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age\Downloads\"/>
    </mc:Choice>
  </mc:AlternateContent>
  <xr:revisionPtr revIDLastSave="0" documentId="8_{987E325C-FAEE-4BBA-A54A-F7CE274BA83C}" xr6:coauthVersionLast="47" xr6:coauthVersionMax="47" xr10:uidLastSave="{00000000-0000-0000-0000-000000000000}"/>
  <bookViews>
    <workbookView xWindow="-98" yWindow="-98" windowWidth="21795" windowHeight="12975" xr2:uid="{4C8972FE-F11D-5440-9C9C-1C1EAD07CEE7}"/>
  </bookViews>
  <sheets>
    <sheet name="Dashboard" sheetId="2" r:id="rId1"/>
    <sheet name="Pivot Tables" sheetId="3" r:id="rId2"/>
    <sheet name="Dataset Workings" sheetId="1" r:id="rId3"/>
    <sheet name="Original Dataset" sheetId="4" r:id="rId4"/>
  </sheets>
  <definedNames>
    <definedName name="_xlnm._FilterDatabase" localSheetId="2" hidden="1">'Dataset Workings'!$A$1:$V$8686</definedName>
    <definedName name="Age_Group_Arr">'Dataset Workings'!$AC$3:$AE$11</definedName>
    <definedName name="AgeGroup">'Dataset Workings'!$AM$5:$AN$11</definedName>
  </definedNames>
  <calcPr calcId="181029"/>
  <pivotCaches>
    <pivotCache cacheId="2" r:id="rId5"/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" i="1" l="1"/>
  <c r="V5" i="1"/>
  <c r="V6" i="1"/>
  <c r="V7" i="1"/>
  <c r="V8" i="1"/>
  <c r="V9" i="1"/>
  <c r="V10" i="1"/>
  <c r="V11" i="1"/>
  <c r="V12" i="1"/>
  <c r="V13" i="1"/>
  <c r="V14" i="1"/>
  <c r="V16" i="1"/>
  <c r="V17" i="1"/>
  <c r="V18" i="1"/>
  <c r="V19" i="1"/>
  <c r="V20" i="1"/>
  <c r="V21" i="1"/>
  <c r="V22" i="1"/>
  <c r="V23" i="1"/>
  <c r="V24" i="1"/>
  <c r="V25" i="1"/>
  <c r="V27" i="1"/>
  <c r="V29" i="1"/>
  <c r="V30" i="1"/>
  <c r="V31" i="1"/>
  <c r="V32" i="1"/>
  <c r="V34" i="1"/>
  <c r="V35" i="1"/>
  <c r="V36" i="1"/>
  <c r="V37" i="1"/>
  <c r="V40" i="1"/>
  <c r="V41" i="1"/>
  <c r="V42" i="1"/>
  <c r="V45" i="1"/>
  <c r="V47" i="1"/>
  <c r="V49" i="1"/>
  <c r="V50" i="1"/>
  <c r="V51" i="1"/>
  <c r="V52" i="1"/>
  <c r="V53" i="1"/>
  <c r="V54" i="1"/>
  <c r="V55" i="1"/>
  <c r="V56" i="1"/>
  <c r="V57" i="1"/>
  <c r="V58" i="1"/>
  <c r="V60" i="1"/>
  <c r="V61" i="1"/>
  <c r="V62" i="1"/>
  <c r="V63" i="1"/>
  <c r="V64" i="1"/>
  <c r="V65" i="1"/>
  <c r="V67" i="1"/>
  <c r="V68" i="1"/>
  <c r="V69" i="1"/>
  <c r="V70" i="1"/>
  <c r="V71" i="1"/>
  <c r="V76" i="1"/>
  <c r="V77" i="1"/>
  <c r="V78" i="1"/>
  <c r="V79" i="1"/>
  <c r="V80" i="1"/>
  <c r="V81" i="1"/>
  <c r="V82" i="1"/>
  <c r="V83" i="1"/>
  <c r="V84" i="1"/>
  <c r="V85" i="1"/>
  <c r="V87" i="1"/>
  <c r="V89" i="1"/>
  <c r="V90" i="1"/>
  <c r="V91" i="1"/>
  <c r="V92" i="1"/>
  <c r="V93" i="1"/>
  <c r="V94" i="1"/>
  <c r="V95" i="1"/>
  <c r="V96" i="1"/>
  <c r="V97" i="1"/>
  <c r="V99" i="1"/>
  <c r="V100" i="1"/>
  <c r="V102" i="1"/>
  <c r="V103" i="1"/>
  <c r="V104" i="1"/>
  <c r="V105" i="1"/>
  <c r="V106" i="1"/>
  <c r="V107" i="1"/>
  <c r="V108" i="1"/>
  <c r="V109" i="1"/>
  <c r="V110" i="1"/>
  <c r="V111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30" i="1"/>
  <c r="V131" i="1"/>
  <c r="V132" i="1"/>
  <c r="V133" i="1"/>
  <c r="V134" i="1"/>
  <c r="V135" i="1"/>
  <c r="V136" i="1"/>
  <c r="V137" i="1"/>
  <c r="V138" i="1"/>
  <c r="V140" i="1"/>
  <c r="V141" i="1"/>
  <c r="V142" i="1"/>
  <c r="V143" i="1"/>
  <c r="V144" i="1"/>
  <c r="V145" i="1"/>
  <c r="V146" i="1"/>
  <c r="V147" i="1"/>
  <c r="V148" i="1"/>
  <c r="V149" i="1"/>
  <c r="V150" i="1"/>
  <c r="V152" i="1"/>
  <c r="V153" i="1"/>
  <c r="V154" i="1"/>
  <c r="V155" i="1"/>
  <c r="V156" i="1"/>
  <c r="V157" i="1"/>
  <c r="V158" i="1"/>
  <c r="V160" i="1"/>
  <c r="V163" i="1"/>
  <c r="V164" i="1"/>
  <c r="V165" i="1"/>
  <c r="V166" i="1"/>
  <c r="V167" i="1"/>
  <c r="V168" i="1"/>
  <c r="V169" i="1"/>
  <c r="V171" i="1"/>
  <c r="V172" i="1"/>
  <c r="V173" i="1"/>
  <c r="V174" i="1"/>
  <c r="V175" i="1"/>
  <c r="V176" i="1"/>
  <c r="V178" i="1"/>
  <c r="V179" i="1"/>
  <c r="V180" i="1"/>
  <c r="V182" i="1"/>
  <c r="V183" i="1"/>
  <c r="V184" i="1"/>
  <c r="V186" i="1"/>
  <c r="V187" i="1"/>
  <c r="V188" i="1"/>
  <c r="V190" i="1"/>
  <c r="V192" i="1"/>
  <c r="V194" i="1"/>
  <c r="V196" i="1"/>
  <c r="V197" i="1"/>
  <c r="V199" i="1"/>
  <c r="V200" i="1"/>
  <c r="V201" i="1"/>
  <c r="V202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2" i="1"/>
  <c r="V223" i="1"/>
  <c r="V224" i="1"/>
  <c r="V225" i="1"/>
  <c r="V226" i="1"/>
  <c r="V228" i="1"/>
  <c r="V229" i="1"/>
  <c r="V231" i="1"/>
  <c r="V232" i="1"/>
  <c r="V233" i="1"/>
  <c r="V234" i="1"/>
  <c r="V235" i="1"/>
  <c r="V236" i="1"/>
  <c r="V237" i="1"/>
  <c r="V238" i="1"/>
  <c r="V239" i="1"/>
  <c r="V240" i="1"/>
  <c r="V241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7" i="1"/>
  <c r="V258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4" i="1"/>
  <c r="V275" i="1"/>
  <c r="V276" i="1"/>
  <c r="V278" i="1"/>
  <c r="V281" i="1"/>
  <c r="V284" i="1"/>
  <c r="V286" i="1"/>
  <c r="V288" i="1"/>
  <c r="V289" i="1"/>
  <c r="V290" i="1"/>
  <c r="V291" i="1"/>
  <c r="V292" i="1"/>
  <c r="V293" i="1"/>
  <c r="V294" i="1"/>
  <c r="V295" i="1"/>
  <c r="V296" i="1"/>
  <c r="V298" i="1"/>
  <c r="V299" i="1"/>
  <c r="V300" i="1"/>
  <c r="V301" i="1"/>
  <c r="V302" i="1"/>
  <c r="V304" i="1"/>
  <c r="V306" i="1"/>
  <c r="V307" i="1"/>
  <c r="V308" i="1"/>
  <c r="V309" i="1"/>
  <c r="V310" i="1"/>
  <c r="V312" i="1"/>
  <c r="V313" i="1"/>
  <c r="V314" i="1"/>
  <c r="V316" i="1"/>
  <c r="V317" i="1"/>
  <c r="V318" i="1"/>
  <c r="V320" i="1"/>
  <c r="V322" i="1"/>
  <c r="V323" i="1"/>
  <c r="V324" i="1"/>
  <c r="V325" i="1"/>
  <c r="V327" i="1"/>
  <c r="V328" i="1"/>
  <c r="V329" i="1"/>
  <c r="V330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40" i="1"/>
  <c r="V441" i="1"/>
  <c r="V442" i="1"/>
  <c r="V443" i="1"/>
  <c r="V444" i="1"/>
  <c r="V446" i="1"/>
  <c r="V447" i="1"/>
  <c r="V448" i="1"/>
  <c r="V450" i="1"/>
  <c r="V451" i="1"/>
  <c r="V452" i="1"/>
  <c r="V453" i="1"/>
  <c r="V454" i="1"/>
  <c r="V455" i="1"/>
  <c r="V456" i="1"/>
  <c r="V457" i="1"/>
  <c r="V458" i="1"/>
  <c r="V459" i="1"/>
  <c r="V461" i="1"/>
  <c r="V462" i="1"/>
  <c r="V463" i="1"/>
  <c r="V464" i="1"/>
  <c r="V465" i="1"/>
  <c r="V466" i="1"/>
  <c r="V467" i="1"/>
  <c r="V468" i="1"/>
  <c r="V469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7" i="1"/>
  <c r="V488" i="1"/>
  <c r="V489" i="1"/>
  <c r="V490" i="1"/>
  <c r="V491" i="1"/>
  <c r="V492" i="1"/>
  <c r="V493" i="1"/>
  <c r="V494" i="1"/>
  <c r="V498" i="1"/>
  <c r="V499" i="1"/>
  <c r="V502" i="1"/>
  <c r="V503" i="1"/>
  <c r="V504" i="1"/>
  <c r="V505" i="1"/>
  <c r="V506" i="1"/>
  <c r="V508" i="1"/>
  <c r="V509" i="1"/>
  <c r="V510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5" i="1"/>
  <c r="V537" i="1"/>
  <c r="V540" i="1"/>
  <c r="V541" i="1"/>
  <c r="V542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7" i="1"/>
  <c r="V560" i="1"/>
  <c r="V567" i="1"/>
  <c r="V568" i="1"/>
  <c r="V569" i="1"/>
  <c r="V570" i="1"/>
  <c r="V571" i="1"/>
  <c r="V572" i="1"/>
  <c r="V573" i="1"/>
  <c r="V575" i="1"/>
  <c r="V577" i="1"/>
  <c r="V578" i="1"/>
  <c r="V579" i="1"/>
  <c r="V580" i="1"/>
  <c r="V581" i="1"/>
  <c r="V582" i="1"/>
  <c r="V583" i="1"/>
  <c r="V584" i="1"/>
  <c r="V585" i="1"/>
  <c r="V586" i="1"/>
  <c r="V587" i="1"/>
  <c r="V589" i="1"/>
  <c r="V591" i="1"/>
  <c r="V593" i="1"/>
  <c r="V594" i="1"/>
  <c r="V595" i="1"/>
  <c r="V596" i="1"/>
  <c r="V597" i="1"/>
  <c r="V598" i="1"/>
  <c r="V600" i="1"/>
  <c r="V601" i="1"/>
  <c r="V602" i="1"/>
  <c r="V603" i="1"/>
  <c r="V605" i="1"/>
  <c r="V606" i="1"/>
  <c r="V609" i="1"/>
  <c r="V610" i="1"/>
  <c r="V611" i="1"/>
  <c r="V612" i="1"/>
  <c r="V613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6" i="1"/>
  <c r="V637" i="1"/>
  <c r="V638" i="1"/>
  <c r="V639" i="1"/>
  <c r="V642" i="1"/>
  <c r="V644" i="1"/>
  <c r="V646" i="1"/>
  <c r="V647" i="1"/>
  <c r="V648" i="1"/>
  <c r="V649" i="1"/>
  <c r="V650" i="1"/>
  <c r="V651" i="1"/>
  <c r="V652" i="1"/>
  <c r="V653" i="1"/>
  <c r="V654" i="1"/>
  <c r="V657" i="1"/>
  <c r="V658" i="1"/>
  <c r="V659" i="1"/>
  <c r="V660" i="1"/>
  <c r="V661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9" i="1"/>
  <c r="V680" i="1"/>
  <c r="V681" i="1"/>
  <c r="V682" i="1"/>
  <c r="V683" i="1"/>
  <c r="V684" i="1"/>
  <c r="V685" i="1"/>
  <c r="V686" i="1"/>
  <c r="V687" i="1"/>
  <c r="V688" i="1"/>
  <c r="V689" i="1"/>
  <c r="V691" i="1"/>
  <c r="V692" i="1"/>
  <c r="V693" i="1"/>
  <c r="V694" i="1"/>
  <c r="V695" i="1"/>
  <c r="V696" i="1"/>
  <c r="V697" i="1"/>
  <c r="V698" i="1"/>
  <c r="V700" i="1"/>
  <c r="V701" i="1"/>
  <c r="V704" i="1"/>
  <c r="V706" i="1"/>
  <c r="V708" i="1"/>
  <c r="V709" i="1"/>
  <c r="V710" i="1"/>
  <c r="V711" i="1"/>
  <c r="V712" i="1"/>
  <c r="V715" i="1"/>
  <c r="V716" i="1"/>
  <c r="V717" i="1"/>
  <c r="V718" i="1"/>
  <c r="V719" i="1"/>
  <c r="V720" i="1"/>
  <c r="V721" i="1"/>
  <c r="V722" i="1"/>
  <c r="V724" i="1"/>
  <c r="V725" i="1"/>
  <c r="V728" i="1"/>
  <c r="V729" i="1"/>
  <c r="V730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9" i="1"/>
  <c r="V750" i="1"/>
  <c r="V751" i="1"/>
  <c r="V752" i="1"/>
  <c r="V754" i="1"/>
  <c r="V755" i="1"/>
  <c r="V756" i="1"/>
  <c r="V758" i="1"/>
  <c r="V759" i="1"/>
  <c r="V760" i="1"/>
  <c r="V761" i="1"/>
  <c r="V762" i="1"/>
  <c r="V764" i="1"/>
  <c r="V766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92" i="1"/>
  <c r="V794" i="1"/>
  <c r="V797" i="1"/>
  <c r="V798" i="1"/>
  <c r="V799" i="1"/>
  <c r="V800" i="1"/>
  <c r="V802" i="1"/>
  <c r="V803" i="1"/>
  <c r="V805" i="1"/>
  <c r="V807" i="1"/>
  <c r="V808" i="1"/>
  <c r="V810" i="1"/>
  <c r="V812" i="1"/>
  <c r="V813" i="1"/>
  <c r="V814" i="1"/>
  <c r="V815" i="1"/>
  <c r="V820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50" i="1"/>
  <c r="V851" i="1"/>
  <c r="V852" i="1"/>
  <c r="V853" i="1"/>
  <c r="V854" i="1"/>
  <c r="V855" i="1"/>
  <c r="V856" i="1"/>
  <c r="V857" i="1"/>
  <c r="V858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6" i="1"/>
  <c r="V887" i="1"/>
  <c r="V888" i="1"/>
  <c r="V891" i="1"/>
  <c r="V892" i="1"/>
  <c r="V894" i="1"/>
  <c r="V895" i="1"/>
  <c r="V896" i="1"/>
  <c r="V897" i="1"/>
  <c r="V898" i="1"/>
  <c r="V900" i="1"/>
  <c r="V902" i="1"/>
  <c r="V903" i="1"/>
  <c r="V904" i="1"/>
  <c r="V905" i="1"/>
  <c r="V907" i="1"/>
  <c r="V909" i="1"/>
  <c r="V910" i="1"/>
  <c r="V911" i="1"/>
  <c r="V912" i="1"/>
  <c r="V913" i="1"/>
  <c r="V916" i="1"/>
  <c r="V917" i="1"/>
  <c r="V918" i="1"/>
  <c r="V919" i="1"/>
  <c r="V923" i="1"/>
  <c r="V924" i="1"/>
  <c r="V925" i="1"/>
  <c r="V926" i="1"/>
  <c r="V927" i="1"/>
  <c r="V928" i="1"/>
  <c r="V929" i="1"/>
  <c r="V932" i="1"/>
  <c r="V933" i="1"/>
  <c r="V935" i="1"/>
  <c r="V936" i="1"/>
  <c r="V937" i="1"/>
  <c r="V938" i="1"/>
  <c r="V941" i="1"/>
  <c r="V944" i="1"/>
  <c r="V947" i="1"/>
  <c r="V948" i="1"/>
  <c r="V949" i="1"/>
  <c r="V950" i="1"/>
  <c r="V951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5" i="1"/>
  <c r="V976" i="1"/>
  <c r="V978" i="1"/>
  <c r="V979" i="1"/>
  <c r="V980" i="1"/>
  <c r="V982" i="1"/>
  <c r="V983" i="1"/>
  <c r="V984" i="1"/>
  <c r="V985" i="1"/>
  <c r="V986" i="1"/>
  <c r="V987" i="1"/>
  <c r="V988" i="1"/>
  <c r="V990" i="1"/>
  <c r="V991" i="1"/>
  <c r="V992" i="1"/>
  <c r="V993" i="1"/>
  <c r="V995" i="1"/>
  <c r="V996" i="1"/>
  <c r="V997" i="1"/>
  <c r="V998" i="1"/>
  <c r="V999" i="1"/>
  <c r="V1000" i="1"/>
  <c r="V1001" i="1"/>
  <c r="V1002" i="1"/>
  <c r="V1003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8" i="1"/>
  <c r="V1019" i="1"/>
  <c r="V1022" i="1"/>
  <c r="V1023" i="1"/>
  <c r="V1025" i="1"/>
  <c r="V1026" i="1"/>
  <c r="V1027" i="1"/>
  <c r="V1028" i="1"/>
  <c r="V1029" i="1"/>
  <c r="V1030" i="1"/>
  <c r="V1032" i="1"/>
  <c r="V1033" i="1"/>
  <c r="V1035" i="1"/>
  <c r="V1036" i="1"/>
  <c r="V1037" i="1"/>
  <c r="V1038" i="1"/>
  <c r="V1040" i="1"/>
  <c r="V1041" i="1"/>
  <c r="V1042" i="1"/>
  <c r="V1043" i="1"/>
  <c r="V1044" i="1"/>
  <c r="V1046" i="1"/>
  <c r="V1047" i="1"/>
  <c r="V1049" i="1"/>
  <c r="V1050" i="1"/>
  <c r="V1051" i="1"/>
  <c r="V1053" i="1"/>
  <c r="V1056" i="1"/>
  <c r="V1057" i="1"/>
  <c r="V1058" i="1"/>
  <c r="V1059" i="1"/>
  <c r="V1060" i="1"/>
  <c r="V1061" i="1"/>
  <c r="V1062" i="1"/>
  <c r="V1063" i="1"/>
  <c r="V1065" i="1"/>
  <c r="V1066" i="1"/>
  <c r="V1067" i="1"/>
  <c r="V1070" i="1"/>
  <c r="V1071" i="1"/>
  <c r="V1072" i="1"/>
  <c r="V1073" i="1"/>
  <c r="V1074" i="1"/>
  <c r="V1079" i="1"/>
  <c r="V1080" i="1"/>
  <c r="V1083" i="1"/>
  <c r="V1084" i="1"/>
  <c r="V1085" i="1"/>
  <c r="V1086" i="1"/>
  <c r="V1087" i="1"/>
  <c r="V1088" i="1"/>
  <c r="V1089" i="1"/>
  <c r="V1090" i="1"/>
  <c r="V1091" i="1"/>
  <c r="V1093" i="1"/>
  <c r="V1097" i="1"/>
  <c r="V1098" i="1"/>
  <c r="V1099" i="1"/>
  <c r="V1101" i="1"/>
  <c r="V1102" i="1"/>
  <c r="V1103" i="1"/>
  <c r="V1104" i="1"/>
  <c r="V1105" i="1"/>
  <c r="V1106" i="1"/>
  <c r="V1107" i="1"/>
  <c r="V1109" i="1"/>
  <c r="V1110" i="1"/>
  <c r="V1112" i="1"/>
  <c r="V1113" i="1"/>
  <c r="V1114" i="1"/>
  <c r="V1116" i="1"/>
  <c r="V1118" i="1"/>
  <c r="V1119" i="1"/>
  <c r="V1121" i="1"/>
  <c r="V1122" i="1"/>
  <c r="V1124" i="1"/>
  <c r="V1125" i="1"/>
  <c r="V1126" i="1"/>
  <c r="V1127" i="1"/>
  <c r="V1128" i="1"/>
  <c r="V1129" i="1"/>
  <c r="V1130" i="1"/>
  <c r="V1131" i="1"/>
  <c r="V1132" i="1"/>
  <c r="V1134" i="1"/>
  <c r="V1136" i="1"/>
  <c r="V1137" i="1"/>
  <c r="V1138" i="1"/>
  <c r="V1139" i="1"/>
  <c r="V1140" i="1"/>
  <c r="V1142" i="1"/>
  <c r="V1143" i="1"/>
  <c r="V1144" i="1"/>
  <c r="V1145" i="1"/>
  <c r="V1146" i="1"/>
  <c r="V1147" i="1"/>
  <c r="V1148" i="1"/>
  <c r="V1149" i="1"/>
  <c r="V1150" i="1"/>
  <c r="V1151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6" i="1"/>
  <c r="V1177" i="1"/>
  <c r="V1178" i="1"/>
  <c r="V1179" i="1"/>
  <c r="V1182" i="1"/>
  <c r="V1184" i="1"/>
  <c r="V1185" i="1"/>
  <c r="V1186" i="1"/>
  <c r="V1188" i="1"/>
  <c r="V1189" i="1"/>
  <c r="V1190" i="1"/>
  <c r="V1191" i="1"/>
  <c r="V1192" i="1"/>
  <c r="V1194" i="1"/>
  <c r="V1195" i="1"/>
  <c r="V1196" i="1"/>
  <c r="V1197" i="1"/>
  <c r="V1198" i="1"/>
  <c r="V1199" i="1"/>
  <c r="V1200" i="1"/>
  <c r="V1201" i="1"/>
  <c r="V1202" i="1"/>
  <c r="V1203" i="1"/>
  <c r="V1205" i="1"/>
  <c r="V1206" i="1"/>
  <c r="V1208" i="1"/>
  <c r="V1209" i="1"/>
  <c r="V1210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6" i="1"/>
  <c r="V1227" i="1"/>
  <c r="V1228" i="1"/>
  <c r="V1229" i="1"/>
  <c r="V1230" i="1"/>
  <c r="V1231" i="1"/>
  <c r="V1232" i="1"/>
  <c r="V1233" i="1"/>
  <c r="V1234" i="1"/>
  <c r="V1235" i="1"/>
  <c r="V1237" i="1"/>
  <c r="V1239" i="1"/>
  <c r="V1240" i="1"/>
  <c r="V1241" i="1"/>
  <c r="V1243" i="1"/>
  <c r="V1244" i="1"/>
  <c r="V1246" i="1"/>
  <c r="V1247" i="1"/>
  <c r="V1248" i="1"/>
  <c r="V1249" i="1"/>
  <c r="V1250" i="1"/>
  <c r="V1251" i="1"/>
  <c r="V1252" i="1"/>
  <c r="V1253" i="1"/>
  <c r="V1254" i="1"/>
  <c r="V1255" i="1"/>
  <c r="V1256" i="1"/>
  <c r="V1258" i="1"/>
  <c r="V1259" i="1"/>
  <c r="V1260" i="1"/>
  <c r="V1261" i="1"/>
  <c r="V1262" i="1"/>
  <c r="V1263" i="1"/>
  <c r="V1264" i="1"/>
  <c r="V1267" i="1"/>
  <c r="V1269" i="1"/>
  <c r="V1270" i="1"/>
  <c r="V1271" i="1"/>
  <c r="V1272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7" i="1"/>
  <c r="V1299" i="1"/>
  <c r="V1300" i="1"/>
  <c r="V1302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8" i="1"/>
  <c r="V1319" i="1"/>
  <c r="V1320" i="1"/>
  <c r="V1322" i="1"/>
  <c r="V1323" i="1"/>
  <c r="V1325" i="1"/>
  <c r="V1327" i="1"/>
  <c r="V1328" i="1"/>
  <c r="V1329" i="1"/>
  <c r="V1332" i="1"/>
  <c r="V1333" i="1"/>
  <c r="V1334" i="1"/>
  <c r="V1335" i="1"/>
  <c r="V1336" i="1"/>
  <c r="V1337" i="1"/>
  <c r="V1338" i="1"/>
  <c r="V1339" i="1"/>
  <c r="V1340" i="1"/>
  <c r="V1341" i="1"/>
  <c r="V1343" i="1"/>
  <c r="V1344" i="1"/>
  <c r="V1345" i="1"/>
  <c r="V1346" i="1"/>
  <c r="V1347" i="1"/>
  <c r="V1349" i="1"/>
  <c r="V1350" i="1"/>
  <c r="V1352" i="1"/>
  <c r="V1353" i="1"/>
  <c r="V1355" i="1"/>
  <c r="V1356" i="1"/>
  <c r="V1357" i="1"/>
  <c r="V1358" i="1"/>
  <c r="V1360" i="1"/>
  <c r="V1361" i="1"/>
  <c r="V1362" i="1"/>
  <c r="V1363" i="1"/>
  <c r="V1364" i="1"/>
  <c r="V1365" i="1"/>
  <c r="V1366" i="1"/>
  <c r="V1369" i="1"/>
  <c r="V1370" i="1"/>
  <c r="V1372" i="1"/>
  <c r="V1373" i="1"/>
  <c r="V1374" i="1"/>
  <c r="V1375" i="1"/>
  <c r="V1377" i="1"/>
  <c r="V1378" i="1"/>
  <c r="V1379" i="1"/>
  <c r="V1380" i="1"/>
  <c r="V1381" i="1"/>
  <c r="V1382" i="1"/>
  <c r="V1383" i="1"/>
  <c r="V1385" i="1"/>
  <c r="V1386" i="1"/>
  <c r="V1387" i="1"/>
  <c r="V1389" i="1"/>
  <c r="V1390" i="1"/>
  <c r="V1391" i="1"/>
  <c r="V1392" i="1"/>
  <c r="V1394" i="1"/>
  <c r="V1396" i="1"/>
  <c r="V1397" i="1"/>
  <c r="V1398" i="1"/>
  <c r="V1400" i="1"/>
  <c r="V1402" i="1"/>
  <c r="V1403" i="1"/>
  <c r="V1404" i="1"/>
  <c r="V1405" i="1"/>
  <c r="V1406" i="1"/>
  <c r="V1407" i="1"/>
  <c r="V1409" i="1"/>
  <c r="V1410" i="1"/>
  <c r="V1412" i="1"/>
  <c r="V1413" i="1"/>
  <c r="V1414" i="1"/>
  <c r="V1415" i="1"/>
  <c r="V1416" i="1"/>
  <c r="V1417" i="1"/>
  <c r="V1418" i="1"/>
  <c r="V1420" i="1"/>
  <c r="V1421" i="1"/>
  <c r="V1424" i="1"/>
  <c r="V1425" i="1"/>
  <c r="V1426" i="1"/>
  <c r="V1427" i="1"/>
  <c r="V1429" i="1"/>
  <c r="V1430" i="1"/>
  <c r="V1431" i="1"/>
  <c r="V1432" i="1"/>
  <c r="V1436" i="1"/>
  <c r="V1437" i="1"/>
  <c r="V1439" i="1"/>
  <c r="V1440" i="1"/>
  <c r="V1441" i="1"/>
  <c r="V1442" i="1"/>
  <c r="V1443" i="1"/>
  <c r="V1444" i="1"/>
  <c r="V1445" i="1"/>
  <c r="V1446" i="1"/>
  <c r="V1447" i="1"/>
  <c r="V1449" i="1"/>
  <c r="V1450" i="1"/>
  <c r="V1451" i="1"/>
  <c r="V1453" i="1"/>
  <c r="V1454" i="1"/>
  <c r="V1456" i="1"/>
  <c r="V1457" i="1"/>
  <c r="V1458" i="1"/>
  <c r="V1459" i="1"/>
  <c r="V1460" i="1"/>
  <c r="V1461" i="1"/>
  <c r="V1462" i="1"/>
  <c r="V1464" i="1"/>
  <c r="V1465" i="1"/>
  <c r="V1467" i="1"/>
  <c r="V1468" i="1"/>
  <c r="V1469" i="1"/>
  <c r="V1470" i="1"/>
  <c r="V1471" i="1"/>
  <c r="V1472" i="1"/>
  <c r="V1474" i="1"/>
  <c r="V1475" i="1"/>
  <c r="V1479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6" i="1"/>
  <c r="V1497" i="1"/>
  <c r="V1498" i="1"/>
  <c r="V1499" i="1"/>
  <c r="V1500" i="1"/>
  <c r="V1501" i="1"/>
  <c r="V1502" i="1"/>
  <c r="V1503" i="1"/>
  <c r="V1504" i="1"/>
  <c r="V1505" i="1"/>
  <c r="V1507" i="1"/>
  <c r="V1508" i="1"/>
  <c r="V1510" i="1"/>
  <c r="V1511" i="1"/>
  <c r="V1512" i="1"/>
  <c r="V1513" i="1"/>
  <c r="V1514" i="1"/>
  <c r="V1515" i="1"/>
  <c r="V1518" i="1"/>
  <c r="V1519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5" i="1"/>
  <c r="V1546" i="1"/>
  <c r="V1547" i="1"/>
  <c r="V1548" i="1"/>
  <c r="V1549" i="1"/>
  <c r="V1550" i="1"/>
  <c r="V1551" i="1"/>
  <c r="V1552" i="1"/>
  <c r="V1553" i="1"/>
  <c r="V1554" i="1"/>
  <c r="V1555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3" i="1"/>
  <c r="V1574" i="1"/>
  <c r="V1575" i="1"/>
  <c r="V1576" i="1"/>
  <c r="V1577" i="1"/>
  <c r="V1578" i="1"/>
  <c r="V1579" i="1"/>
  <c r="V1582" i="1"/>
  <c r="V1584" i="1"/>
  <c r="V1585" i="1"/>
  <c r="V1586" i="1"/>
  <c r="V1587" i="1"/>
  <c r="V1588" i="1"/>
  <c r="V1589" i="1"/>
  <c r="V1592" i="1"/>
  <c r="V1593" i="1"/>
  <c r="V1594" i="1"/>
  <c r="V1596" i="1"/>
  <c r="V1597" i="1"/>
  <c r="V1598" i="1"/>
  <c r="V1599" i="1"/>
  <c r="V1600" i="1"/>
  <c r="V1602" i="1"/>
  <c r="V1603" i="1"/>
  <c r="V1604" i="1"/>
  <c r="V1605" i="1"/>
  <c r="V1606" i="1"/>
  <c r="V1607" i="1"/>
  <c r="V1608" i="1"/>
  <c r="V1610" i="1"/>
  <c r="V1612" i="1"/>
  <c r="V1615" i="1"/>
  <c r="V1616" i="1"/>
  <c r="V1617" i="1"/>
  <c r="V1618" i="1"/>
  <c r="V1619" i="1"/>
  <c r="V1621" i="1"/>
  <c r="V1622" i="1"/>
  <c r="V1623" i="1"/>
  <c r="V1624" i="1"/>
  <c r="V1625" i="1"/>
  <c r="V1626" i="1"/>
  <c r="V1627" i="1"/>
  <c r="V1628" i="1"/>
  <c r="V1629" i="1"/>
  <c r="V1631" i="1"/>
  <c r="V1634" i="1"/>
  <c r="V1635" i="1"/>
  <c r="V1636" i="1"/>
  <c r="V1640" i="1"/>
  <c r="V1642" i="1"/>
  <c r="V1643" i="1"/>
  <c r="V1644" i="1"/>
  <c r="V1645" i="1"/>
  <c r="V1646" i="1"/>
  <c r="V1647" i="1"/>
  <c r="V1648" i="1"/>
  <c r="V1650" i="1"/>
  <c r="V1651" i="1"/>
  <c r="V1653" i="1"/>
  <c r="V1654" i="1"/>
  <c r="V1655" i="1"/>
  <c r="V1656" i="1"/>
  <c r="V1657" i="1"/>
  <c r="V1658" i="1"/>
  <c r="V1660" i="1"/>
  <c r="V1661" i="1"/>
  <c r="V1662" i="1"/>
  <c r="V1664" i="1"/>
  <c r="V1665" i="1"/>
  <c r="V1666" i="1"/>
  <c r="V1667" i="1"/>
  <c r="V1669" i="1"/>
  <c r="V1670" i="1"/>
  <c r="V1671" i="1"/>
  <c r="V1672" i="1"/>
  <c r="V1673" i="1"/>
  <c r="V1674" i="1"/>
  <c r="V1676" i="1"/>
  <c r="V1677" i="1"/>
  <c r="V1678" i="1"/>
  <c r="V1679" i="1"/>
  <c r="V1680" i="1"/>
  <c r="V1684" i="1"/>
  <c r="V1686" i="1"/>
  <c r="V1687" i="1"/>
  <c r="V1688" i="1"/>
  <c r="V1689" i="1"/>
  <c r="V1690" i="1"/>
  <c r="V1691" i="1"/>
  <c r="V1692" i="1"/>
  <c r="V1693" i="1"/>
  <c r="V1695" i="1"/>
  <c r="V1696" i="1"/>
  <c r="V1698" i="1"/>
  <c r="V1699" i="1"/>
  <c r="V1700" i="1"/>
  <c r="V1701" i="1"/>
  <c r="V1702" i="1"/>
  <c r="V1704" i="1"/>
  <c r="V1705" i="1"/>
  <c r="V1706" i="1"/>
  <c r="V1711" i="1"/>
  <c r="V1713" i="1"/>
  <c r="V1714" i="1"/>
  <c r="V1716" i="1"/>
  <c r="V1718" i="1"/>
  <c r="V1719" i="1"/>
  <c r="V1720" i="1"/>
  <c r="V1722" i="1"/>
  <c r="V1723" i="1"/>
  <c r="V1724" i="1"/>
  <c r="V1725" i="1"/>
  <c r="V1726" i="1"/>
  <c r="V1727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5" i="1"/>
  <c r="V1746" i="1"/>
  <c r="V1747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8" i="1"/>
  <c r="V1769" i="1"/>
  <c r="V1770" i="1"/>
  <c r="V1771" i="1"/>
  <c r="V1772" i="1"/>
  <c r="V1773" i="1"/>
  <c r="V1774" i="1"/>
  <c r="V1775" i="1"/>
  <c r="V1776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3" i="1"/>
  <c r="V1794" i="1"/>
  <c r="V1795" i="1"/>
  <c r="V1796" i="1"/>
  <c r="V1797" i="1"/>
  <c r="V1799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5" i="1"/>
  <c r="V1827" i="1"/>
  <c r="V1828" i="1"/>
  <c r="V1830" i="1"/>
  <c r="V1831" i="1"/>
  <c r="V1832" i="1"/>
  <c r="V1833" i="1"/>
  <c r="V1837" i="1"/>
  <c r="V1840" i="1"/>
  <c r="V1843" i="1"/>
  <c r="V1844" i="1"/>
  <c r="V1845" i="1"/>
  <c r="V1846" i="1"/>
  <c r="V1847" i="1"/>
  <c r="V1848" i="1"/>
  <c r="V1849" i="1"/>
  <c r="V1850" i="1"/>
  <c r="V1851" i="1"/>
  <c r="V1853" i="1"/>
  <c r="V1854" i="1"/>
  <c r="V1855" i="1"/>
  <c r="V1856" i="1"/>
  <c r="V1857" i="1"/>
  <c r="V1858" i="1"/>
  <c r="V1860" i="1"/>
  <c r="V1861" i="1"/>
  <c r="V1863" i="1"/>
  <c r="V1864" i="1"/>
  <c r="V1865" i="1"/>
  <c r="V1866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3" i="1"/>
  <c r="V1884" i="1"/>
  <c r="V1885" i="1"/>
  <c r="V1887" i="1"/>
  <c r="V1888" i="1"/>
  <c r="V1889" i="1"/>
  <c r="V1890" i="1"/>
  <c r="V1891" i="1"/>
  <c r="V1893" i="1"/>
  <c r="V1894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2" i="1"/>
  <c r="V1923" i="1"/>
  <c r="V1924" i="1"/>
  <c r="V1927" i="1"/>
  <c r="V1928" i="1"/>
  <c r="V1932" i="1"/>
  <c r="V1933" i="1"/>
  <c r="V1934" i="1"/>
  <c r="V1935" i="1"/>
  <c r="V1936" i="1"/>
  <c r="V1938" i="1"/>
  <c r="V1939" i="1"/>
  <c r="V1940" i="1"/>
  <c r="V1941" i="1"/>
  <c r="V1942" i="1"/>
  <c r="V1943" i="1"/>
  <c r="V1944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2" i="1"/>
  <c r="V1963" i="1"/>
  <c r="V1964" i="1"/>
  <c r="V1965" i="1"/>
  <c r="V1966" i="1"/>
  <c r="V1967" i="1"/>
  <c r="V1968" i="1"/>
  <c r="V1969" i="1"/>
  <c r="V1971" i="1"/>
  <c r="V1972" i="1"/>
  <c r="V1973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10" i="1"/>
  <c r="V2011" i="1"/>
  <c r="V2012" i="1"/>
  <c r="V2013" i="1"/>
  <c r="V2014" i="1"/>
  <c r="V2015" i="1"/>
  <c r="V2016" i="1"/>
  <c r="V2017" i="1"/>
  <c r="V2018" i="1"/>
  <c r="V2021" i="1"/>
  <c r="V2022" i="1"/>
  <c r="V2023" i="1"/>
  <c r="V2024" i="1"/>
  <c r="V2027" i="1"/>
  <c r="V2028" i="1"/>
  <c r="V2029" i="1"/>
  <c r="V2030" i="1"/>
  <c r="V2032" i="1"/>
  <c r="V2033" i="1"/>
  <c r="V2034" i="1"/>
  <c r="V2035" i="1"/>
  <c r="V2036" i="1"/>
  <c r="V2037" i="1"/>
  <c r="V2038" i="1"/>
  <c r="V2039" i="1"/>
  <c r="V2041" i="1"/>
  <c r="V2042" i="1"/>
  <c r="V2043" i="1"/>
  <c r="V2044" i="1"/>
  <c r="V2046" i="1"/>
  <c r="V2047" i="1"/>
  <c r="V2048" i="1"/>
  <c r="V2049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3" i="1"/>
  <c r="V2074" i="1"/>
  <c r="V2075" i="1"/>
  <c r="V2078" i="1"/>
  <c r="V2080" i="1"/>
  <c r="V2081" i="1"/>
  <c r="V2083" i="1"/>
  <c r="V2084" i="1"/>
  <c r="V2085" i="1"/>
  <c r="V2086" i="1"/>
  <c r="V2088" i="1"/>
  <c r="V2089" i="1"/>
  <c r="V2090" i="1"/>
  <c r="V2091" i="1"/>
  <c r="V2092" i="1"/>
  <c r="V2093" i="1"/>
  <c r="V2094" i="1"/>
  <c r="V2096" i="1"/>
  <c r="V2098" i="1"/>
  <c r="V2100" i="1"/>
  <c r="V2103" i="1"/>
  <c r="V2104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2" i="1"/>
  <c r="V2125" i="1"/>
  <c r="V2129" i="1"/>
  <c r="V2130" i="1"/>
  <c r="V2131" i="1"/>
  <c r="V2132" i="1"/>
  <c r="V2135" i="1"/>
  <c r="V2137" i="1"/>
  <c r="V2138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3" i="1"/>
  <c r="V2154" i="1"/>
  <c r="V2155" i="1"/>
  <c r="V2156" i="1"/>
  <c r="V2157" i="1"/>
  <c r="V2158" i="1"/>
  <c r="V2159" i="1"/>
  <c r="V2161" i="1"/>
  <c r="V2162" i="1"/>
  <c r="V2165" i="1"/>
  <c r="V2166" i="1"/>
  <c r="V2168" i="1"/>
  <c r="V2169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2" i="1"/>
  <c r="V2194" i="1"/>
  <c r="V2195" i="1"/>
  <c r="V2196" i="1"/>
  <c r="V2197" i="1"/>
  <c r="V2198" i="1"/>
  <c r="V2199" i="1"/>
  <c r="V2200" i="1"/>
  <c r="V2201" i="1"/>
  <c r="V2202" i="1"/>
  <c r="V2203" i="1"/>
  <c r="V2204" i="1"/>
  <c r="V2206" i="1"/>
  <c r="V2207" i="1"/>
  <c r="V2209" i="1"/>
  <c r="V2210" i="1"/>
  <c r="V2211" i="1"/>
  <c r="V2214" i="1"/>
  <c r="V2215" i="1"/>
  <c r="V2216" i="1"/>
  <c r="V2218" i="1"/>
  <c r="V2219" i="1"/>
  <c r="V2220" i="1"/>
  <c r="V2221" i="1"/>
  <c r="V2222" i="1"/>
  <c r="V2223" i="1"/>
  <c r="V2225" i="1"/>
  <c r="V2226" i="1"/>
  <c r="V2227" i="1"/>
  <c r="V2228" i="1"/>
  <c r="V2229" i="1"/>
  <c r="V2230" i="1"/>
  <c r="V2231" i="1"/>
  <c r="V2233" i="1"/>
  <c r="V2234" i="1"/>
  <c r="V2237" i="1"/>
  <c r="V2239" i="1"/>
  <c r="V2241" i="1"/>
  <c r="V2243" i="1"/>
  <c r="V2246" i="1"/>
  <c r="V2247" i="1"/>
  <c r="V2248" i="1"/>
  <c r="V2249" i="1"/>
  <c r="V2250" i="1"/>
  <c r="V2251" i="1"/>
  <c r="V2252" i="1"/>
  <c r="V2254" i="1"/>
  <c r="V2255" i="1"/>
  <c r="V2256" i="1"/>
  <c r="V2257" i="1"/>
  <c r="V2259" i="1"/>
  <c r="V2260" i="1"/>
  <c r="V2262" i="1"/>
  <c r="V2264" i="1"/>
  <c r="V2266" i="1"/>
  <c r="V2267" i="1"/>
  <c r="V2268" i="1"/>
  <c r="V2269" i="1"/>
  <c r="V2270" i="1"/>
  <c r="V2272" i="1"/>
  <c r="V2273" i="1"/>
  <c r="V2274" i="1"/>
  <c r="V2275" i="1"/>
  <c r="V2276" i="1"/>
  <c r="V2277" i="1"/>
  <c r="V2278" i="1"/>
  <c r="V2279" i="1"/>
  <c r="V2280" i="1"/>
  <c r="V2281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2" i="1"/>
  <c r="V2303" i="1"/>
  <c r="V2304" i="1"/>
  <c r="V2306" i="1"/>
  <c r="V2307" i="1"/>
  <c r="V2308" i="1"/>
  <c r="V2310" i="1"/>
  <c r="V2311" i="1"/>
  <c r="V2312" i="1"/>
  <c r="V2314" i="1"/>
  <c r="V2315" i="1"/>
  <c r="V2317" i="1"/>
  <c r="V2318" i="1"/>
  <c r="V2319" i="1"/>
  <c r="V2320" i="1"/>
  <c r="V2321" i="1"/>
  <c r="V2323" i="1"/>
  <c r="V2324" i="1"/>
  <c r="V2325" i="1"/>
  <c r="V2328" i="1"/>
  <c r="V2329" i="1"/>
  <c r="V2330" i="1"/>
  <c r="V2331" i="1"/>
  <c r="V2332" i="1"/>
  <c r="V2333" i="1"/>
  <c r="V2334" i="1"/>
  <c r="V2335" i="1"/>
  <c r="V2336" i="1"/>
  <c r="V2338" i="1"/>
  <c r="V2339" i="1"/>
  <c r="V2340" i="1"/>
  <c r="V2341" i="1"/>
  <c r="V2342" i="1"/>
  <c r="V2343" i="1"/>
  <c r="V2344" i="1"/>
  <c r="V2345" i="1"/>
  <c r="V2347" i="1"/>
  <c r="V2348" i="1"/>
  <c r="V2349" i="1"/>
  <c r="V2350" i="1"/>
  <c r="V2351" i="1"/>
  <c r="V2353" i="1"/>
  <c r="V2354" i="1"/>
  <c r="V2355" i="1"/>
  <c r="V2357" i="1"/>
  <c r="V2358" i="1"/>
  <c r="V2359" i="1"/>
  <c r="V2360" i="1"/>
  <c r="V2362" i="1"/>
  <c r="V2363" i="1"/>
  <c r="V2365" i="1"/>
  <c r="V2366" i="1"/>
  <c r="V2367" i="1"/>
  <c r="V2368" i="1"/>
  <c r="V2370" i="1"/>
  <c r="V2372" i="1"/>
  <c r="V2376" i="1"/>
  <c r="V2377" i="1"/>
  <c r="V2378" i="1"/>
  <c r="V2380" i="1"/>
  <c r="V2382" i="1"/>
  <c r="V2383" i="1"/>
  <c r="V2384" i="1"/>
  <c r="V2385" i="1"/>
  <c r="V2386" i="1"/>
  <c r="V2388" i="1"/>
  <c r="V2389" i="1"/>
  <c r="V2391" i="1"/>
  <c r="V2392" i="1"/>
  <c r="V2393" i="1"/>
  <c r="V2394" i="1"/>
  <c r="V2395" i="1"/>
  <c r="V2398" i="1"/>
  <c r="V2399" i="1"/>
  <c r="V2401" i="1"/>
  <c r="V2402" i="1"/>
  <c r="V2403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2" i="1"/>
  <c r="V2423" i="1"/>
  <c r="V2424" i="1"/>
  <c r="V2425" i="1"/>
  <c r="V2426" i="1"/>
  <c r="V2427" i="1"/>
  <c r="V2429" i="1"/>
  <c r="V2430" i="1"/>
  <c r="V2431" i="1"/>
  <c r="V2432" i="1"/>
  <c r="V2433" i="1"/>
  <c r="V2434" i="1"/>
  <c r="V2436" i="1"/>
  <c r="V2437" i="1"/>
  <c r="V2438" i="1"/>
  <c r="V2439" i="1"/>
  <c r="V2441" i="1"/>
  <c r="V2442" i="1"/>
  <c r="V2443" i="1"/>
  <c r="V2444" i="1"/>
  <c r="V2445" i="1"/>
  <c r="V2446" i="1"/>
  <c r="V2447" i="1"/>
  <c r="V2448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4" i="1"/>
  <c r="V2465" i="1"/>
  <c r="V2466" i="1"/>
  <c r="V2467" i="1"/>
  <c r="V2468" i="1"/>
  <c r="V2469" i="1"/>
  <c r="V2470" i="1"/>
  <c r="V2472" i="1"/>
  <c r="V2473" i="1"/>
  <c r="V2474" i="1"/>
  <c r="V2475" i="1"/>
  <c r="V2476" i="1"/>
  <c r="V2477" i="1"/>
  <c r="V2479" i="1"/>
  <c r="V2480" i="1"/>
  <c r="V2481" i="1"/>
  <c r="V2482" i="1"/>
  <c r="V2483" i="1"/>
  <c r="V2484" i="1"/>
  <c r="V2485" i="1"/>
  <c r="V2486" i="1"/>
  <c r="V2487" i="1"/>
  <c r="V2488" i="1"/>
  <c r="V2490" i="1"/>
  <c r="V2491" i="1"/>
  <c r="V2492" i="1"/>
  <c r="V2493" i="1"/>
  <c r="V2494" i="1"/>
  <c r="V2495" i="1"/>
  <c r="V2497" i="1"/>
  <c r="V2498" i="1"/>
  <c r="V2499" i="1"/>
  <c r="V2500" i="1"/>
  <c r="V2501" i="1"/>
  <c r="V2504" i="1"/>
  <c r="V2505" i="1"/>
  <c r="V2506" i="1"/>
  <c r="V2507" i="1"/>
  <c r="V2508" i="1"/>
  <c r="V2510" i="1"/>
  <c r="V2512" i="1"/>
  <c r="V2513" i="1"/>
  <c r="V2514" i="1"/>
  <c r="V2515" i="1"/>
  <c r="V2517" i="1"/>
  <c r="V2518" i="1"/>
  <c r="V2521" i="1"/>
  <c r="V2522" i="1"/>
  <c r="V2523" i="1"/>
  <c r="V2524" i="1"/>
  <c r="V2525" i="1"/>
  <c r="V2526" i="1"/>
  <c r="V2528" i="1"/>
  <c r="V2529" i="1"/>
  <c r="V2530" i="1"/>
  <c r="V2532" i="1"/>
  <c r="V2533" i="1"/>
  <c r="V2534" i="1"/>
  <c r="V2535" i="1"/>
  <c r="V2536" i="1"/>
  <c r="V2537" i="1"/>
  <c r="V2538" i="1"/>
  <c r="V2539" i="1"/>
  <c r="V2541" i="1"/>
  <c r="V2542" i="1"/>
  <c r="V2543" i="1"/>
  <c r="V2544" i="1"/>
  <c r="V2545" i="1"/>
  <c r="V2547" i="1"/>
  <c r="V2548" i="1"/>
  <c r="V2549" i="1"/>
  <c r="V2550" i="1"/>
  <c r="V2553" i="1"/>
  <c r="V2554" i="1"/>
  <c r="V2555" i="1"/>
  <c r="V2556" i="1"/>
  <c r="V2557" i="1"/>
  <c r="V2559" i="1"/>
  <c r="V2560" i="1"/>
  <c r="V2561" i="1"/>
  <c r="V2564" i="1"/>
  <c r="V2565" i="1"/>
  <c r="V2566" i="1"/>
  <c r="V2567" i="1"/>
  <c r="V2568" i="1"/>
  <c r="V2569" i="1"/>
  <c r="V2570" i="1"/>
  <c r="V2571" i="1"/>
  <c r="V2576" i="1"/>
  <c r="V2577" i="1"/>
  <c r="V2578" i="1"/>
  <c r="V2579" i="1"/>
  <c r="V2580" i="1"/>
  <c r="V2581" i="1"/>
  <c r="V2583" i="1"/>
  <c r="V2584" i="1"/>
  <c r="V2585" i="1"/>
  <c r="V2586" i="1"/>
  <c r="V2589" i="1"/>
  <c r="V2590" i="1"/>
  <c r="V2591" i="1"/>
  <c r="V2592" i="1"/>
  <c r="V2593" i="1"/>
  <c r="V2594" i="1"/>
  <c r="V2595" i="1"/>
  <c r="V2596" i="1"/>
  <c r="V2599" i="1"/>
  <c r="V2601" i="1"/>
  <c r="V2602" i="1"/>
  <c r="V2603" i="1"/>
  <c r="V2608" i="1"/>
  <c r="V2609" i="1"/>
  <c r="V2610" i="1"/>
  <c r="V2612" i="1"/>
  <c r="V2614" i="1"/>
  <c r="V2615" i="1"/>
  <c r="V2616" i="1"/>
  <c r="V2617" i="1"/>
  <c r="V2618" i="1"/>
  <c r="V2619" i="1"/>
  <c r="V2620" i="1"/>
  <c r="V2621" i="1"/>
  <c r="V2622" i="1"/>
  <c r="V2623" i="1"/>
  <c r="V2625" i="1"/>
  <c r="V2626" i="1"/>
  <c r="V2628" i="1"/>
  <c r="V2629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1" i="1"/>
  <c r="V2652" i="1"/>
  <c r="V2653" i="1"/>
  <c r="V2655" i="1"/>
  <c r="V2656" i="1"/>
  <c r="V2658" i="1"/>
  <c r="V2659" i="1"/>
  <c r="V2660" i="1"/>
  <c r="V2661" i="1"/>
  <c r="V2662" i="1"/>
  <c r="V2663" i="1"/>
  <c r="V2664" i="1"/>
  <c r="V2665" i="1"/>
  <c r="V2666" i="1"/>
  <c r="V2668" i="1"/>
  <c r="V2670" i="1"/>
  <c r="V2671" i="1"/>
  <c r="V2672" i="1"/>
  <c r="V2673" i="1"/>
  <c r="V2675" i="1"/>
  <c r="V2681" i="1"/>
  <c r="V2682" i="1"/>
  <c r="V2684" i="1"/>
  <c r="V2685" i="1"/>
  <c r="V2686" i="1"/>
  <c r="V2688" i="1"/>
  <c r="V2689" i="1"/>
  <c r="V2690" i="1"/>
  <c r="V2691" i="1"/>
  <c r="V2692" i="1"/>
  <c r="V2693" i="1"/>
  <c r="V2695" i="1"/>
  <c r="V2696" i="1"/>
  <c r="V2697" i="1"/>
  <c r="V2699" i="1"/>
  <c r="V2700" i="1"/>
  <c r="V2701" i="1"/>
  <c r="V2702" i="1"/>
  <c r="V2703" i="1"/>
  <c r="V2705" i="1"/>
  <c r="V2706" i="1"/>
  <c r="V2707" i="1"/>
  <c r="V2710" i="1"/>
  <c r="V2712" i="1"/>
  <c r="V2713" i="1"/>
  <c r="V2714" i="1"/>
  <c r="V2715" i="1"/>
  <c r="V2716" i="1"/>
  <c r="V2717" i="1"/>
  <c r="V2718" i="1"/>
  <c r="V2720" i="1"/>
  <c r="V2721" i="1"/>
  <c r="V2722" i="1"/>
  <c r="V2724" i="1"/>
  <c r="V2725" i="1"/>
  <c r="V2726" i="1"/>
  <c r="V2728" i="1"/>
  <c r="V2729" i="1"/>
  <c r="V2730" i="1"/>
  <c r="V2732" i="1"/>
  <c r="V2733" i="1"/>
  <c r="V2734" i="1"/>
  <c r="V2735" i="1"/>
  <c r="V2736" i="1"/>
  <c r="V2737" i="1"/>
  <c r="V2738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4" i="1"/>
  <c r="V2755" i="1"/>
  <c r="V2756" i="1"/>
  <c r="V2757" i="1"/>
  <c r="V2758" i="1"/>
  <c r="V2759" i="1"/>
  <c r="V2760" i="1"/>
  <c r="V2761" i="1"/>
  <c r="V2763" i="1"/>
  <c r="V2764" i="1"/>
  <c r="V2765" i="1"/>
  <c r="V2766" i="1"/>
  <c r="V2767" i="1"/>
  <c r="V2769" i="1"/>
  <c r="V2771" i="1"/>
  <c r="V2772" i="1"/>
  <c r="V2773" i="1"/>
  <c r="V2774" i="1"/>
  <c r="V2775" i="1"/>
  <c r="V2777" i="1"/>
  <c r="V2778" i="1"/>
  <c r="V2779" i="1"/>
  <c r="V2780" i="1"/>
  <c r="V2781" i="1"/>
  <c r="V2782" i="1"/>
  <c r="V2784" i="1"/>
  <c r="V2786" i="1"/>
  <c r="V2787" i="1"/>
  <c r="V2788" i="1"/>
  <c r="V2789" i="1"/>
  <c r="V2790" i="1"/>
  <c r="V2792" i="1"/>
  <c r="V2794" i="1"/>
  <c r="V2795" i="1"/>
  <c r="V2797" i="1"/>
  <c r="V2798" i="1"/>
  <c r="V2799" i="1"/>
  <c r="V2800" i="1"/>
  <c r="V2802" i="1"/>
  <c r="V2804" i="1"/>
  <c r="V2805" i="1"/>
  <c r="V2806" i="1"/>
  <c r="V2807" i="1"/>
  <c r="V2808" i="1"/>
  <c r="V2809" i="1"/>
  <c r="V2810" i="1"/>
  <c r="V2812" i="1"/>
  <c r="V2815" i="1"/>
  <c r="V2816" i="1"/>
  <c r="V2817" i="1"/>
  <c r="V2818" i="1"/>
  <c r="V2819" i="1"/>
  <c r="V2820" i="1"/>
  <c r="V2821" i="1"/>
  <c r="V2822" i="1"/>
  <c r="V2824" i="1"/>
  <c r="V2826" i="1"/>
  <c r="V2827" i="1"/>
  <c r="V2828" i="1"/>
  <c r="V2829" i="1"/>
  <c r="V2830" i="1"/>
  <c r="V2831" i="1"/>
  <c r="V2832" i="1"/>
  <c r="V2833" i="1"/>
  <c r="V2834" i="1"/>
  <c r="V2835" i="1"/>
  <c r="V2837" i="1"/>
  <c r="V2838" i="1"/>
  <c r="V2839" i="1"/>
  <c r="V2840" i="1"/>
  <c r="V2841" i="1"/>
  <c r="V2842" i="1"/>
  <c r="V2843" i="1"/>
  <c r="V2845" i="1"/>
  <c r="V2847" i="1"/>
  <c r="V2848" i="1"/>
  <c r="V2850" i="1"/>
  <c r="V2851" i="1"/>
  <c r="V2852" i="1"/>
  <c r="V2853" i="1"/>
  <c r="V2854" i="1"/>
  <c r="V2856" i="1"/>
  <c r="V2857" i="1"/>
  <c r="V2858" i="1"/>
  <c r="V2859" i="1"/>
  <c r="V2860" i="1"/>
  <c r="V2862" i="1"/>
  <c r="V2863" i="1"/>
  <c r="V2864" i="1"/>
  <c r="V2866" i="1"/>
  <c r="V2867" i="1"/>
  <c r="V2868" i="1"/>
  <c r="V2869" i="1"/>
  <c r="V2870" i="1"/>
  <c r="V2871" i="1"/>
  <c r="V2873" i="1"/>
  <c r="V2874" i="1"/>
  <c r="V2875" i="1"/>
  <c r="V2877" i="1"/>
  <c r="V2878" i="1"/>
  <c r="V2879" i="1"/>
  <c r="V2881" i="1"/>
  <c r="V2883" i="1"/>
  <c r="V2885" i="1"/>
  <c r="V2889" i="1"/>
  <c r="V2891" i="1"/>
  <c r="V2892" i="1"/>
  <c r="V2894" i="1"/>
  <c r="V2895" i="1"/>
  <c r="V2897" i="1"/>
  <c r="V2898" i="1"/>
  <c r="V2899" i="1"/>
  <c r="V2900" i="1"/>
  <c r="V2901" i="1"/>
  <c r="V2902" i="1"/>
  <c r="V2904" i="1"/>
  <c r="V2905" i="1"/>
  <c r="V2907" i="1"/>
  <c r="V2908" i="1"/>
  <c r="V2909" i="1"/>
  <c r="V2910" i="1"/>
  <c r="V2911" i="1"/>
  <c r="V2912" i="1"/>
  <c r="V2913" i="1"/>
  <c r="V2914" i="1"/>
  <c r="V2916" i="1"/>
  <c r="V2917" i="1"/>
  <c r="V2918" i="1"/>
  <c r="V2919" i="1"/>
  <c r="V2923" i="1"/>
  <c r="V2924" i="1"/>
  <c r="V2926" i="1"/>
  <c r="V2927" i="1"/>
  <c r="V2928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7" i="1"/>
  <c r="V2948" i="1"/>
  <c r="V2949" i="1"/>
  <c r="V2951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9" i="1"/>
  <c r="V2970" i="1"/>
  <c r="V2971" i="1"/>
  <c r="V2972" i="1"/>
  <c r="V2973" i="1"/>
  <c r="V2974" i="1"/>
  <c r="V2975" i="1"/>
  <c r="V2976" i="1"/>
  <c r="V2977" i="1"/>
  <c r="V2979" i="1"/>
  <c r="V2980" i="1"/>
  <c r="V2982" i="1"/>
  <c r="V2983" i="1"/>
  <c r="V2985" i="1"/>
  <c r="V2986" i="1"/>
  <c r="V2987" i="1"/>
  <c r="V2988" i="1"/>
  <c r="V2989" i="1"/>
  <c r="V2992" i="1"/>
  <c r="V2993" i="1"/>
  <c r="V2994" i="1"/>
  <c r="V2995" i="1"/>
  <c r="V2996" i="1"/>
  <c r="V2998" i="1"/>
  <c r="V3000" i="1"/>
  <c r="V3001" i="1"/>
  <c r="V3002" i="1"/>
  <c r="V3003" i="1"/>
  <c r="V3004" i="1"/>
  <c r="V3006" i="1"/>
  <c r="V3007" i="1"/>
  <c r="V3008" i="1"/>
  <c r="V3009" i="1"/>
  <c r="V3010" i="1"/>
  <c r="V3012" i="1"/>
  <c r="V3013" i="1"/>
  <c r="V3015" i="1"/>
  <c r="V3016" i="1"/>
  <c r="V3017" i="1"/>
  <c r="V3018" i="1"/>
  <c r="V3019" i="1"/>
  <c r="V3020" i="1"/>
  <c r="V3021" i="1"/>
  <c r="V3022" i="1"/>
  <c r="V3025" i="1"/>
  <c r="V3027" i="1"/>
  <c r="V3029" i="1"/>
  <c r="V3031" i="1"/>
  <c r="V3033" i="1"/>
  <c r="V3034" i="1"/>
  <c r="V3035" i="1"/>
  <c r="V3036" i="1"/>
  <c r="V3037" i="1"/>
  <c r="V3038" i="1"/>
  <c r="V3041" i="1"/>
  <c r="V3043" i="1"/>
  <c r="V3044" i="1"/>
  <c r="V3045" i="1"/>
  <c r="V3047" i="1"/>
  <c r="V3048" i="1"/>
  <c r="V3049" i="1"/>
  <c r="V3050" i="1"/>
  <c r="V3051" i="1"/>
  <c r="V3052" i="1"/>
  <c r="V3053" i="1"/>
  <c r="V3054" i="1"/>
  <c r="V3055" i="1"/>
  <c r="V3056" i="1"/>
  <c r="V3057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4" i="1"/>
  <c r="V3075" i="1"/>
  <c r="V3076" i="1"/>
  <c r="V3078" i="1"/>
  <c r="V3079" i="1"/>
  <c r="V3083" i="1"/>
  <c r="V3084" i="1"/>
  <c r="V3085" i="1"/>
  <c r="V3086" i="1"/>
  <c r="V3087" i="1"/>
  <c r="V3088" i="1"/>
  <c r="V3090" i="1"/>
  <c r="V3091" i="1"/>
  <c r="V3092" i="1"/>
  <c r="V3094" i="1"/>
  <c r="V3095" i="1"/>
  <c r="V3096" i="1"/>
  <c r="V3097" i="1"/>
  <c r="V3098" i="1"/>
  <c r="V3099" i="1"/>
  <c r="V3100" i="1"/>
  <c r="V3101" i="1"/>
  <c r="V3102" i="1"/>
  <c r="V3103" i="1"/>
  <c r="V3105" i="1"/>
  <c r="V3106" i="1"/>
  <c r="V3107" i="1"/>
  <c r="V3108" i="1"/>
  <c r="V3110" i="1"/>
  <c r="V3112" i="1"/>
  <c r="V3113" i="1"/>
  <c r="V3114" i="1"/>
  <c r="V3117" i="1"/>
  <c r="V3118" i="1"/>
  <c r="V3119" i="1"/>
  <c r="V3121" i="1"/>
  <c r="V3122" i="1"/>
  <c r="V3123" i="1"/>
  <c r="V3124" i="1"/>
  <c r="V3125" i="1"/>
  <c r="V3126" i="1"/>
  <c r="V3128" i="1"/>
  <c r="V3129" i="1"/>
  <c r="V3130" i="1"/>
  <c r="V3133" i="1"/>
  <c r="V3134" i="1"/>
  <c r="V3136" i="1"/>
  <c r="V3137" i="1"/>
  <c r="V3138" i="1"/>
  <c r="V3140" i="1"/>
  <c r="V3141" i="1"/>
  <c r="V3142" i="1"/>
  <c r="V3143" i="1"/>
  <c r="V3144" i="1"/>
  <c r="V3145" i="1"/>
  <c r="V3146" i="1"/>
  <c r="V3148" i="1"/>
  <c r="V3149" i="1"/>
  <c r="V3151" i="1"/>
  <c r="V3152" i="1"/>
  <c r="V3154" i="1"/>
  <c r="V3155" i="1"/>
  <c r="V3156" i="1"/>
  <c r="V3159" i="1"/>
  <c r="V3160" i="1"/>
  <c r="V3163" i="1"/>
  <c r="V3164" i="1"/>
  <c r="V3165" i="1"/>
  <c r="V3166" i="1"/>
  <c r="V3167" i="1"/>
  <c r="V3168" i="1"/>
  <c r="V3169" i="1"/>
  <c r="V3171" i="1"/>
  <c r="V3173" i="1"/>
  <c r="V3174" i="1"/>
  <c r="V3175" i="1"/>
  <c r="V3176" i="1"/>
  <c r="V3178" i="1"/>
  <c r="V3180" i="1"/>
  <c r="V3183" i="1"/>
  <c r="V3184" i="1"/>
  <c r="V3186" i="1"/>
  <c r="V3188" i="1"/>
  <c r="V3189" i="1"/>
  <c r="V3190" i="1"/>
  <c r="V3191" i="1"/>
  <c r="V3192" i="1"/>
  <c r="V3193" i="1"/>
  <c r="V3194" i="1"/>
  <c r="V3196" i="1"/>
  <c r="V3197" i="1"/>
  <c r="V3198" i="1"/>
  <c r="V3199" i="1"/>
  <c r="V3200" i="1"/>
  <c r="V3201" i="1"/>
  <c r="V3202" i="1"/>
  <c r="V3203" i="1"/>
  <c r="V3204" i="1"/>
  <c r="V3205" i="1"/>
  <c r="V3206" i="1"/>
  <c r="V3208" i="1"/>
  <c r="V3210" i="1"/>
  <c r="V3211" i="1"/>
  <c r="V3212" i="1"/>
  <c r="V3213" i="1"/>
  <c r="V3214" i="1"/>
  <c r="V3216" i="1"/>
  <c r="V3219" i="1"/>
  <c r="V3220" i="1"/>
  <c r="V3221" i="1"/>
  <c r="V3222" i="1"/>
  <c r="V3223" i="1"/>
  <c r="V3224" i="1"/>
  <c r="V3225" i="1"/>
  <c r="V3226" i="1"/>
  <c r="V3227" i="1"/>
  <c r="V3228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5" i="1"/>
  <c r="V3246" i="1"/>
  <c r="V3248" i="1"/>
  <c r="V3250" i="1"/>
  <c r="V3251" i="1"/>
  <c r="V3253" i="1"/>
  <c r="V3254" i="1"/>
  <c r="V3255" i="1"/>
  <c r="V3256" i="1"/>
  <c r="V3258" i="1"/>
  <c r="V3259" i="1"/>
  <c r="V3260" i="1"/>
  <c r="V3261" i="1"/>
  <c r="V3262" i="1"/>
  <c r="V3263" i="1"/>
  <c r="V3264" i="1"/>
  <c r="V3265" i="1"/>
  <c r="V3266" i="1"/>
  <c r="V3268" i="1"/>
  <c r="V3269" i="1"/>
  <c r="V3271" i="1"/>
  <c r="V3272" i="1"/>
  <c r="V3273" i="1"/>
  <c r="V3274" i="1"/>
  <c r="V3276" i="1"/>
  <c r="V3277" i="1"/>
  <c r="V3278" i="1"/>
  <c r="V3281" i="1"/>
  <c r="V3282" i="1"/>
  <c r="V3283" i="1"/>
  <c r="V3284" i="1"/>
  <c r="V3285" i="1"/>
  <c r="V3287" i="1"/>
  <c r="V3289" i="1"/>
  <c r="V3290" i="1"/>
  <c r="V3293" i="1"/>
  <c r="V3294" i="1"/>
  <c r="V3295" i="1"/>
  <c r="V3298" i="1"/>
  <c r="V3299" i="1"/>
  <c r="V3300" i="1"/>
  <c r="V3302" i="1"/>
  <c r="V3304" i="1"/>
  <c r="V3305" i="1"/>
  <c r="V3306" i="1"/>
  <c r="V3307" i="1"/>
  <c r="V3309" i="1"/>
  <c r="V3311" i="1"/>
  <c r="V3312" i="1"/>
  <c r="V3313" i="1"/>
  <c r="V3314" i="1"/>
  <c r="V3316" i="1"/>
  <c r="V3317" i="1"/>
  <c r="V3318" i="1"/>
  <c r="V3320" i="1"/>
  <c r="V3321" i="1"/>
  <c r="V3323" i="1"/>
  <c r="V3324" i="1"/>
  <c r="V3325" i="1"/>
  <c r="V3326" i="1"/>
  <c r="V3328" i="1"/>
  <c r="V3329" i="1"/>
  <c r="V3330" i="1"/>
  <c r="V3331" i="1"/>
  <c r="V3333" i="1"/>
  <c r="V3335" i="1"/>
  <c r="V3336" i="1"/>
  <c r="V3337" i="1"/>
  <c r="V3338" i="1"/>
  <c r="V3339" i="1"/>
  <c r="V3340" i="1"/>
  <c r="V3341" i="1"/>
  <c r="V3342" i="1"/>
  <c r="V3343" i="1"/>
  <c r="V3345" i="1"/>
  <c r="V3346" i="1"/>
  <c r="V3347" i="1"/>
  <c r="V3348" i="1"/>
  <c r="V3349" i="1"/>
  <c r="V3350" i="1"/>
  <c r="V3351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71" i="1"/>
  <c r="V3372" i="1"/>
  <c r="V3373" i="1"/>
  <c r="V3374" i="1"/>
  <c r="V3375" i="1"/>
  <c r="V3376" i="1"/>
  <c r="V3377" i="1"/>
  <c r="V3378" i="1"/>
  <c r="V3380" i="1"/>
  <c r="V3381" i="1"/>
  <c r="V3382" i="1"/>
  <c r="V3383" i="1"/>
  <c r="V3384" i="1"/>
  <c r="V3385" i="1"/>
  <c r="V3387" i="1"/>
  <c r="V3389" i="1"/>
  <c r="V3390" i="1"/>
  <c r="V3391" i="1"/>
  <c r="V3392" i="1"/>
  <c r="V3393" i="1"/>
  <c r="V3396" i="1"/>
  <c r="V3397" i="1"/>
  <c r="V3399" i="1"/>
  <c r="V3400" i="1"/>
  <c r="V3401" i="1"/>
  <c r="V3402" i="1"/>
  <c r="V3404" i="1"/>
  <c r="V3405" i="1"/>
  <c r="V3406" i="1"/>
  <c r="V3408" i="1"/>
  <c r="V3409" i="1"/>
  <c r="V3411" i="1"/>
  <c r="V3412" i="1"/>
  <c r="V3413" i="1"/>
  <c r="V3414" i="1"/>
  <c r="V3415" i="1"/>
  <c r="V3416" i="1"/>
  <c r="V3420" i="1"/>
  <c r="V3422" i="1"/>
  <c r="V3423" i="1"/>
  <c r="V3425" i="1"/>
  <c r="V3426" i="1"/>
  <c r="V3428" i="1"/>
  <c r="V3429" i="1"/>
  <c r="V3430" i="1"/>
  <c r="V3431" i="1"/>
  <c r="V3434" i="1"/>
  <c r="V3436" i="1"/>
  <c r="V3438" i="1"/>
  <c r="V3439" i="1"/>
  <c r="V3440" i="1"/>
  <c r="V3442" i="1"/>
  <c r="V3443" i="1"/>
  <c r="V3444" i="1"/>
  <c r="V3445" i="1"/>
  <c r="V3446" i="1"/>
  <c r="V3448" i="1"/>
  <c r="V3449" i="1"/>
  <c r="V3450" i="1"/>
  <c r="V3451" i="1"/>
  <c r="V3453" i="1"/>
  <c r="V3455" i="1"/>
  <c r="V3456" i="1"/>
  <c r="V3457" i="1"/>
  <c r="V3459" i="1"/>
  <c r="V3460" i="1"/>
  <c r="V3463" i="1"/>
  <c r="V3464" i="1"/>
  <c r="V3465" i="1"/>
  <c r="V3466" i="1"/>
  <c r="V3467" i="1"/>
  <c r="V3468" i="1"/>
  <c r="V3471" i="1"/>
  <c r="V3474" i="1"/>
  <c r="V3475" i="1"/>
  <c r="V3476" i="1"/>
  <c r="V3477" i="1"/>
  <c r="V3479" i="1"/>
  <c r="V3480" i="1"/>
  <c r="V3482" i="1"/>
  <c r="V3483" i="1"/>
  <c r="V3486" i="1"/>
  <c r="V3487" i="1"/>
  <c r="V3488" i="1"/>
  <c r="V3489" i="1"/>
  <c r="V3490" i="1"/>
  <c r="V3491" i="1"/>
  <c r="V3492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2" i="1"/>
  <c r="V3513" i="1"/>
  <c r="V3514" i="1"/>
  <c r="V3516" i="1"/>
  <c r="V3518" i="1"/>
  <c r="V3519" i="1"/>
  <c r="V3520" i="1"/>
  <c r="V3521" i="1"/>
  <c r="V3522" i="1"/>
  <c r="V3523" i="1"/>
  <c r="V3524" i="1"/>
  <c r="V3525" i="1"/>
  <c r="V3527" i="1"/>
  <c r="V3529" i="1"/>
  <c r="V3530" i="1"/>
  <c r="V3531" i="1"/>
  <c r="V3532" i="1"/>
  <c r="V3534" i="1"/>
  <c r="V3536" i="1"/>
  <c r="V3537" i="1"/>
  <c r="V3538" i="1"/>
  <c r="V3540" i="1"/>
  <c r="V3541" i="1"/>
  <c r="V3542" i="1"/>
  <c r="V3543" i="1"/>
  <c r="V3544" i="1"/>
  <c r="V3545" i="1"/>
  <c r="V3546" i="1"/>
  <c r="V3547" i="1"/>
  <c r="V3551" i="1"/>
  <c r="V3553" i="1"/>
  <c r="V3554" i="1"/>
  <c r="V3555" i="1"/>
  <c r="V3556" i="1"/>
  <c r="V3557" i="1"/>
  <c r="V3558" i="1"/>
  <c r="V3559" i="1"/>
  <c r="V3560" i="1"/>
  <c r="V3561" i="1"/>
  <c r="V3562" i="1"/>
  <c r="V3565" i="1"/>
  <c r="V3566" i="1"/>
  <c r="V3568" i="1"/>
  <c r="V3569" i="1"/>
  <c r="V3571" i="1"/>
  <c r="V3572" i="1"/>
  <c r="V3573" i="1"/>
  <c r="V3574" i="1"/>
  <c r="V3575" i="1"/>
  <c r="V3576" i="1"/>
  <c r="V3578" i="1"/>
  <c r="V3579" i="1"/>
  <c r="V3581" i="1"/>
  <c r="V3584" i="1"/>
  <c r="V3585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5" i="1"/>
  <c r="V3606" i="1"/>
  <c r="V3607" i="1"/>
  <c r="V3608" i="1"/>
  <c r="V3609" i="1"/>
  <c r="V3610" i="1"/>
  <c r="V3611" i="1"/>
  <c r="V3612" i="1"/>
  <c r="V3613" i="1"/>
  <c r="V3614" i="1"/>
  <c r="V3618" i="1"/>
  <c r="V3619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7" i="1"/>
  <c r="V3638" i="1"/>
  <c r="V3639" i="1"/>
  <c r="V3640" i="1"/>
  <c r="V3644" i="1"/>
  <c r="V3645" i="1"/>
  <c r="V3646" i="1"/>
  <c r="V3647" i="1"/>
  <c r="V3648" i="1"/>
  <c r="V3649" i="1"/>
  <c r="V3650" i="1"/>
  <c r="V3651" i="1"/>
  <c r="V3652" i="1"/>
  <c r="V3654" i="1"/>
  <c r="V3655" i="1"/>
  <c r="V3656" i="1"/>
  <c r="V3657" i="1"/>
  <c r="V3658" i="1"/>
  <c r="V3660" i="1"/>
  <c r="V3662" i="1"/>
  <c r="V3663" i="1"/>
  <c r="V3664" i="1"/>
  <c r="V3665" i="1"/>
  <c r="V3666" i="1"/>
  <c r="V3668" i="1"/>
  <c r="V3669" i="1"/>
  <c r="V3670" i="1"/>
  <c r="V3671" i="1"/>
  <c r="V3672" i="1"/>
  <c r="V3674" i="1"/>
  <c r="V3676" i="1"/>
  <c r="V3678" i="1"/>
  <c r="V3679" i="1"/>
  <c r="V3680" i="1"/>
  <c r="V3681" i="1"/>
  <c r="V3682" i="1"/>
  <c r="V3684" i="1"/>
  <c r="V3685" i="1"/>
  <c r="V3686" i="1"/>
  <c r="V3687" i="1"/>
  <c r="V3688" i="1"/>
  <c r="V3689" i="1"/>
  <c r="V3690" i="1"/>
  <c r="V3691" i="1"/>
  <c r="V3693" i="1"/>
  <c r="V3694" i="1"/>
  <c r="V3695" i="1"/>
  <c r="V3697" i="1"/>
  <c r="V3699" i="1"/>
  <c r="V3700" i="1"/>
  <c r="V3701" i="1"/>
  <c r="V3702" i="1"/>
  <c r="V3703" i="1"/>
  <c r="V3704" i="1"/>
  <c r="V3707" i="1"/>
  <c r="V3708" i="1"/>
  <c r="V3709" i="1"/>
  <c r="V3710" i="1"/>
  <c r="V3711" i="1"/>
  <c r="V3713" i="1"/>
  <c r="V3714" i="1"/>
  <c r="V3716" i="1"/>
  <c r="V3717" i="1"/>
  <c r="V3718" i="1"/>
  <c r="V3719" i="1"/>
  <c r="V3721" i="1"/>
  <c r="V3722" i="1"/>
  <c r="V3723" i="1"/>
  <c r="V3724" i="1"/>
  <c r="V3726" i="1"/>
  <c r="V3727" i="1"/>
  <c r="V3728" i="1"/>
  <c r="V3729" i="1"/>
  <c r="V3730" i="1"/>
  <c r="V3733" i="1"/>
  <c r="V3734" i="1"/>
  <c r="V3735" i="1"/>
  <c r="V3736" i="1"/>
  <c r="V3737" i="1"/>
  <c r="V3738" i="1"/>
  <c r="V3739" i="1"/>
  <c r="V3740" i="1"/>
  <c r="V3743" i="1"/>
  <c r="V3745" i="1"/>
  <c r="V3747" i="1"/>
  <c r="V3749" i="1"/>
  <c r="V3751" i="1"/>
  <c r="V3752" i="1"/>
  <c r="V3754" i="1"/>
  <c r="V3758" i="1"/>
  <c r="V3759" i="1"/>
  <c r="V3761" i="1"/>
  <c r="V3762" i="1"/>
  <c r="V3763" i="1"/>
  <c r="V3764" i="1"/>
  <c r="V3765" i="1"/>
  <c r="V3767" i="1"/>
  <c r="V3770" i="1"/>
  <c r="V3771" i="1"/>
  <c r="V3772" i="1"/>
  <c r="V3773" i="1"/>
  <c r="V3774" i="1"/>
  <c r="V3775" i="1"/>
  <c r="V3776" i="1"/>
  <c r="V3777" i="1"/>
  <c r="V3778" i="1"/>
  <c r="V3780" i="1"/>
  <c r="V3781" i="1"/>
  <c r="V3782" i="1"/>
  <c r="V3784" i="1"/>
  <c r="V3785" i="1"/>
  <c r="V3786" i="1"/>
  <c r="V3787" i="1"/>
  <c r="V3788" i="1"/>
  <c r="V3789" i="1"/>
  <c r="V3790" i="1"/>
  <c r="V3791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7" i="1"/>
  <c r="V3808" i="1"/>
  <c r="V3809" i="1"/>
  <c r="V3810" i="1"/>
  <c r="V3811" i="1"/>
  <c r="V3812" i="1"/>
  <c r="V3814" i="1"/>
  <c r="V3815" i="1"/>
  <c r="V3816" i="1"/>
  <c r="V3817" i="1"/>
  <c r="V3818" i="1"/>
  <c r="V3819" i="1"/>
  <c r="V3820" i="1"/>
  <c r="V3821" i="1"/>
  <c r="V3823" i="1"/>
  <c r="V3824" i="1"/>
  <c r="V3826" i="1"/>
  <c r="V3827" i="1"/>
  <c r="V3828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7" i="1"/>
  <c r="V3888" i="1"/>
  <c r="V3889" i="1"/>
  <c r="V3891" i="1"/>
  <c r="V3892" i="1"/>
  <c r="V3893" i="1"/>
  <c r="V3894" i="1"/>
  <c r="V3895" i="1"/>
  <c r="V3896" i="1"/>
  <c r="V3897" i="1"/>
  <c r="V3898" i="1"/>
  <c r="V3900" i="1"/>
  <c r="V3902" i="1"/>
  <c r="V3903" i="1"/>
  <c r="V3905" i="1"/>
  <c r="V3906" i="1"/>
  <c r="V3907" i="1"/>
  <c r="V3908" i="1"/>
  <c r="V3909" i="1"/>
  <c r="V3910" i="1"/>
  <c r="V3911" i="1"/>
  <c r="V3913" i="1"/>
  <c r="V3915" i="1"/>
  <c r="V3916" i="1"/>
  <c r="V3917" i="1"/>
  <c r="V3918" i="1"/>
  <c r="V3919" i="1"/>
  <c r="V3920" i="1"/>
  <c r="V3921" i="1"/>
  <c r="V3922" i="1"/>
  <c r="V3923" i="1"/>
  <c r="V3924" i="1"/>
  <c r="V3926" i="1"/>
  <c r="V3927" i="1"/>
  <c r="V3929" i="1"/>
  <c r="V3932" i="1"/>
  <c r="V3933" i="1"/>
  <c r="V3934" i="1"/>
  <c r="V3935" i="1"/>
  <c r="V3936" i="1"/>
  <c r="V3937" i="1"/>
  <c r="V3938" i="1"/>
  <c r="V3940" i="1"/>
  <c r="V3941" i="1"/>
  <c r="V3942" i="1"/>
  <c r="V3944" i="1"/>
  <c r="V3945" i="1"/>
  <c r="V3946" i="1"/>
  <c r="V3948" i="1"/>
  <c r="V3949" i="1"/>
  <c r="V3951" i="1"/>
  <c r="V3952" i="1"/>
  <c r="V3955" i="1"/>
  <c r="V3960" i="1"/>
  <c r="V3962" i="1"/>
  <c r="V3963" i="1"/>
  <c r="V3964" i="1"/>
  <c r="V3965" i="1"/>
  <c r="V3966" i="1"/>
  <c r="V3967" i="1"/>
  <c r="V3969" i="1"/>
  <c r="V3970" i="1"/>
  <c r="V3971" i="1"/>
  <c r="V3972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91" i="1"/>
  <c r="V3992" i="1"/>
  <c r="V3993" i="1"/>
  <c r="V3994" i="1"/>
  <c r="V3995" i="1"/>
  <c r="V3996" i="1"/>
  <c r="V3998" i="1"/>
  <c r="V3999" i="1"/>
  <c r="V4001" i="1"/>
  <c r="V4002" i="1"/>
  <c r="V4003" i="1"/>
  <c r="V4004" i="1"/>
  <c r="V4006" i="1"/>
  <c r="V4007" i="1"/>
  <c r="V4008" i="1"/>
  <c r="V4009" i="1"/>
  <c r="V4010" i="1"/>
  <c r="V4011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6" i="1"/>
  <c r="V4038" i="1"/>
  <c r="V4039" i="1"/>
  <c r="V4040" i="1"/>
  <c r="V4041" i="1"/>
  <c r="V4042" i="1"/>
  <c r="V4043" i="1"/>
  <c r="V4044" i="1"/>
  <c r="V4049" i="1"/>
  <c r="V4050" i="1"/>
  <c r="V4051" i="1"/>
  <c r="V4053" i="1"/>
  <c r="V4054" i="1"/>
  <c r="V4056" i="1"/>
  <c r="V4057" i="1"/>
  <c r="V4058" i="1"/>
  <c r="V4059" i="1"/>
  <c r="V4062" i="1"/>
  <c r="V4065" i="1"/>
  <c r="V4066" i="1"/>
  <c r="V4067" i="1"/>
  <c r="V4068" i="1"/>
  <c r="V4069" i="1"/>
  <c r="V4070" i="1"/>
  <c r="V4071" i="1"/>
  <c r="V4072" i="1"/>
  <c r="V4074" i="1"/>
  <c r="V4075" i="1"/>
  <c r="V4076" i="1"/>
  <c r="V4077" i="1"/>
  <c r="V4079" i="1"/>
  <c r="V4080" i="1"/>
  <c r="V4081" i="1"/>
  <c r="V4082" i="1"/>
  <c r="V4085" i="1"/>
  <c r="V4086" i="1"/>
  <c r="V4087" i="1"/>
  <c r="V4088" i="1"/>
  <c r="V4089" i="1"/>
  <c r="V4092" i="1"/>
  <c r="V4093" i="1"/>
  <c r="V4094" i="1"/>
  <c r="V4096" i="1"/>
  <c r="V4097" i="1"/>
  <c r="V4098" i="1"/>
  <c r="V4099" i="1"/>
  <c r="V4100" i="1"/>
  <c r="V4103" i="1"/>
  <c r="V4106" i="1"/>
  <c r="V4107" i="1"/>
  <c r="V4109" i="1"/>
  <c r="V4110" i="1"/>
  <c r="V4111" i="1"/>
  <c r="V4113" i="1"/>
  <c r="V4114" i="1"/>
  <c r="V4115" i="1"/>
  <c r="V4116" i="1"/>
  <c r="V4117" i="1"/>
  <c r="V4118" i="1"/>
  <c r="V4120" i="1"/>
  <c r="V4121" i="1"/>
  <c r="V4122" i="1"/>
  <c r="V4123" i="1"/>
  <c r="V4124" i="1"/>
  <c r="V4125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2" i="1"/>
  <c r="V4143" i="1"/>
  <c r="V4146" i="1"/>
  <c r="V4147" i="1"/>
  <c r="V4148" i="1"/>
  <c r="V4149" i="1"/>
  <c r="V4150" i="1"/>
  <c r="V4151" i="1"/>
  <c r="V4153" i="1"/>
  <c r="V4154" i="1"/>
  <c r="V4156" i="1"/>
  <c r="V4157" i="1"/>
  <c r="V4158" i="1"/>
  <c r="V4159" i="1"/>
  <c r="V4160" i="1"/>
  <c r="V4161" i="1"/>
  <c r="V4162" i="1"/>
  <c r="V4164" i="1"/>
  <c r="V4165" i="1"/>
  <c r="V4166" i="1"/>
  <c r="V4167" i="1"/>
  <c r="V4168" i="1"/>
  <c r="V4170" i="1"/>
  <c r="V4171" i="1"/>
  <c r="V4172" i="1"/>
  <c r="V4173" i="1"/>
  <c r="V4174" i="1"/>
  <c r="V4175" i="1"/>
  <c r="V4176" i="1"/>
  <c r="V4177" i="1"/>
  <c r="V4178" i="1"/>
  <c r="V4180" i="1"/>
  <c r="V4181" i="1"/>
  <c r="V4182" i="1"/>
  <c r="V4183" i="1"/>
  <c r="V4186" i="1"/>
  <c r="V4187" i="1"/>
  <c r="V4188" i="1"/>
  <c r="V4189" i="1"/>
  <c r="V4191" i="1"/>
  <c r="V4192" i="1"/>
  <c r="V4193" i="1"/>
  <c r="V4195" i="1"/>
  <c r="V4197" i="1"/>
  <c r="V4198" i="1"/>
  <c r="V4199" i="1"/>
  <c r="V4200" i="1"/>
  <c r="V4202" i="1"/>
  <c r="V4203" i="1"/>
  <c r="V4204" i="1"/>
  <c r="V4206" i="1"/>
  <c r="V4207" i="1"/>
  <c r="V4208" i="1"/>
  <c r="V4209" i="1"/>
  <c r="V4210" i="1"/>
  <c r="V4211" i="1"/>
  <c r="V4212" i="1"/>
  <c r="V4213" i="1"/>
  <c r="V4215" i="1"/>
  <c r="V4216" i="1"/>
  <c r="V4217" i="1"/>
  <c r="V4218" i="1"/>
  <c r="V4219" i="1"/>
  <c r="V4220" i="1"/>
  <c r="V4222" i="1"/>
  <c r="V4223" i="1"/>
  <c r="V4224" i="1"/>
  <c r="V4225" i="1"/>
  <c r="V4226" i="1"/>
  <c r="V4227" i="1"/>
  <c r="V4229" i="1"/>
  <c r="V4230" i="1"/>
  <c r="V4231" i="1"/>
  <c r="V4234" i="1"/>
  <c r="V4235" i="1"/>
  <c r="V4236" i="1"/>
  <c r="V4237" i="1"/>
  <c r="V4238" i="1"/>
  <c r="V4239" i="1"/>
  <c r="V4240" i="1"/>
  <c r="V4241" i="1"/>
  <c r="V4242" i="1"/>
  <c r="V4244" i="1"/>
  <c r="V4246" i="1"/>
  <c r="V4247" i="1"/>
  <c r="V4248" i="1"/>
  <c r="V4249" i="1"/>
  <c r="V4250" i="1"/>
  <c r="V4251" i="1"/>
  <c r="V4252" i="1"/>
  <c r="V4253" i="1"/>
  <c r="V4255" i="1"/>
  <c r="V4256" i="1"/>
  <c r="V4257" i="1"/>
  <c r="V4258" i="1"/>
  <c r="V4259" i="1"/>
  <c r="V4262" i="1"/>
  <c r="V4263" i="1"/>
  <c r="V4264" i="1"/>
  <c r="V4265" i="1"/>
  <c r="V4266" i="1"/>
  <c r="V4267" i="1"/>
  <c r="V4268" i="1"/>
  <c r="V4271" i="1"/>
  <c r="V4272" i="1"/>
  <c r="V4273" i="1"/>
  <c r="V4274" i="1"/>
  <c r="V4275" i="1"/>
  <c r="V4276" i="1"/>
  <c r="V4277" i="1"/>
  <c r="V4278" i="1"/>
  <c r="V4280" i="1"/>
  <c r="V4281" i="1"/>
  <c r="V4282" i="1"/>
  <c r="V4283" i="1"/>
  <c r="V4284" i="1"/>
  <c r="V4285" i="1"/>
  <c r="V4286" i="1"/>
  <c r="V4288" i="1"/>
  <c r="V4290" i="1"/>
  <c r="V4291" i="1"/>
  <c r="V4293" i="1"/>
  <c r="V4294" i="1"/>
  <c r="V4295" i="1"/>
  <c r="V4297" i="1"/>
  <c r="V4298" i="1"/>
  <c r="V4299" i="1"/>
  <c r="V4300" i="1"/>
  <c r="V4302" i="1"/>
  <c r="V4303" i="1"/>
  <c r="V4306" i="1"/>
  <c r="V4307" i="1"/>
  <c r="V4309" i="1"/>
  <c r="V4310" i="1"/>
  <c r="V4312" i="1"/>
  <c r="V4313" i="1"/>
  <c r="V4314" i="1"/>
  <c r="V4316" i="1"/>
  <c r="V4317" i="1"/>
  <c r="V4318" i="1"/>
  <c r="V4320" i="1"/>
  <c r="V4321" i="1"/>
  <c r="V4322" i="1"/>
  <c r="V4323" i="1"/>
  <c r="V4324" i="1"/>
  <c r="V4326" i="1"/>
  <c r="V4327" i="1"/>
  <c r="V4328" i="1"/>
  <c r="V4329" i="1"/>
  <c r="V4330" i="1"/>
  <c r="V4332" i="1"/>
  <c r="V4333" i="1"/>
  <c r="V4334" i="1"/>
  <c r="V4335" i="1"/>
  <c r="V4336" i="1"/>
  <c r="V4337" i="1"/>
  <c r="V4340" i="1"/>
  <c r="V4341" i="1"/>
  <c r="V4342" i="1"/>
  <c r="V4343" i="1"/>
  <c r="V4344" i="1"/>
  <c r="V4345" i="1"/>
  <c r="V4346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5" i="1"/>
  <c r="V4366" i="1"/>
  <c r="V4367" i="1"/>
  <c r="V4368" i="1"/>
  <c r="V4369" i="1"/>
  <c r="V4372" i="1"/>
  <c r="V4373" i="1"/>
  <c r="V4374" i="1"/>
  <c r="V4375" i="1"/>
  <c r="V4376" i="1"/>
  <c r="V4377" i="1"/>
  <c r="V4378" i="1"/>
  <c r="V4380" i="1"/>
  <c r="V4381" i="1"/>
  <c r="V4382" i="1"/>
  <c r="V4383" i="1"/>
  <c r="V4384" i="1"/>
  <c r="V4385" i="1"/>
  <c r="V4386" i="1"/>
  <c r="V4387" i="1"/>
  <c r="V4388" i="1"/>
  <c r="V4389" i="1"/>
  <c r="V4391" i="1"/>
  <c r="V4392" i="1"/>
  <c r="V4394" i="1"/>
  <c r="V4396" i="1"/>
  <c r="V4397" i="1"/>
  <c r="V4398" i="1"/>
  <c r="V4399" i="1"/>
  <c r="V4400" i="1"/>
  <c r="V4402" i="1"/>
  <c r="V4403" i="1"/>
  <c r="V4404" i="1"/>
  <c r="V4405" i="1"/>
  <c r="V4406" i="1"/>
  <c r="V4407" i="1"/>
  <c r="V4409" i="1"/>
  <c r="V4410" i="1"/>
  <c r="V4411" i="1"/>
  <c r="V4412" i="1"/>
  <c r="V4413" i="1"/>
  <c r="V4415" i="1"/>
  <c r="V4416" i="1"/>
  <c r="V4418" i="1"/>
  <c r="V4419" i="1"/>
  <c r="V4420" i="1"/>
  <c r="V4421" i="1"/>
  <c r="V4424" i="1"/>
  <c r="V4426" i="1"/>
  <c r="V4427" i="1"/>
  <c r="V4429" i="1"/>
  <c r="V4430" i="1"/>
  <c r="V4431" i="1"/>
  <c r="V4434" i="1"/>
  <c r="V4435" i="1"/>
  <c r="V4437" i="1"/>
  <c r="V4438" i="1"/>
  <c r="V4439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6" i="1"/>
  <c r="V4457" i="1"/>
  <c r="V4458" i="1"/>
  <c r="V4460" i="1"/>
  <c r="V4463" i="1"/>
  <c r="V4464" i="1"/>
  <c r="V4465" i="1"/>
  <c r="V4466" i="1"/>
  <c r="V4467" i="1"/>
  <c r="V4469" i="1"/>
  <c r="V4470" i="1"/>
  <c r="V4471" i="1"/>
  <c r="V4472" i="1"/>
  <c r="V4473" i="1"/>
  <c r="V4474" i="1"/>
  <c r="V4475" i="1"/>
  <c r="V4477" i="1"/>
  <c r="V4478" i="1"/>
  <c r="V4479" i="1"/>
  <c r="V4480" i="1"/>
  <c r="V4481" i="1"/>
  <c r="V4483" i="1"/>
  <c r="V4484" i="1"/>
  <c r="V4485" i="1"/>
  <c r="V4486" i="1"/>
  <c r="V4489" i="1"/>
  <c r="V4490" i="1"/>
  <c r="V4492" i="1"/>
  <c r="V4494" i="1"/>
  <c r="V4496" i="1"/>
  <c r="V4497" i="1"/>
  <c r="V4499" i="1"/>
  <c r="V4500" i="1"/>
  <c r="V4501" i="1"/>
  <c r="V4502" i="1"/>
  <c r="V4503" i="1"/>
  <c r="V4504" i="1"/>
  <c r="V4505" i="1"/>
  <c r="V4506" i="1"/>
  <c r="V4507" i="1"/>
  <c r="V4508" i="1"/>
  <c r="V4509" i="1"/>
  <c r="V4512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31" i="1"/>
  <c r="V4532" i="1"/>
  <c r="V4533" i="1"/>
  <c r="V4535" i="1"/>
  <c r="V4536" i="1"/>
  <c r="V4538" i="1"/>
  <c r="V4541" i="1"/>
  <c r="V4542" i="1"/>
  <c r="V4545" i="1"/>
  <c r="V4546" i="1"/>
  <c r="V4547" i="1"/>
  <c r="V4548" i="1"/>
  <c r="V4549" i="1"/>
  <c r="V4550" i="1"/>
  <c r="V4551" i="1"/>
  <c r="V4552" i="1"/>
  <c r="V4553" i="1"/>
  <c r="V4554" i="1"/>
  <c r="V4556" i="1"/>
  <c r="V4557" i="1"/>
  <c r="V4559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9" i="1"/>
  <c r="V4590" i="1"/>
  <c r="V4591" i="1"/>
  <c r="V4592" i="1"/>
  <c r="V4594" i="1"/>
  <c r="V4595" i="1"/>
  <c r="V4597" i="1"/>
  <c r="V4598" i="1"/>
  <c r="V4599" i="1"/>
  <c r="V4600" i="1"/>
  <c r="V4601" i="1"/>
  <c r="V4602" i="1"/>
  <c r="V4603" i="1"/>
  <c r="V4604" i="1"/>
  <c r="V4605" i="1"/>
  <c r="V4607" i="1"/>
  <c r="V4608" i="1"/>
  <c r="V4610" i="1"/>
  <c r="V4611" i="1"/>
  <c r="V4613" i="1"/>
  <c r="V4614" i="1"/>
  <c r="V4615" i="1"/>
  <c r="V4616" i="1"/>
  <c r="V4617" i="1"/>
  <c r="V4619" i="1"/>
  <c r="V4621" i="1"/>
  <c r="V4622" i="1"/>
  <c r="V4623" i="1"/>
  <c r="V4624" i="1"/>
  <c r="V4625" i="1"/>
  <c r="V4627" i="1"/>
  <c r="V4628" i="1"/>
  <c r="V4631" i="1"/>
  <c r="V4632" i="1"/>
  <c r="V4633" i="1"/>
  <c r="V4634" i="1"/>
  <c r="V4635" i="1"/>
  <c r="V4636" i="1"/>
  <c r="V4637" i="1"/>
  <c r="V4638" i="1"/>
  <c r="V4639" i="1"/>
  <c r="V4640" i="1"/>
  <c r="V4641" i="1"/>
  <c r="V4643" i="1"/>
  <c r="V4644" i="1"/>
  <c r="V4645" i="1"/>
  <c r="V4646" i="1"/>
  <c r="V4648" i="1"/>
  <c r="V4649" i="1"/>
  <c r="V4650" i="1"/>
  <c r="V4652" i="1"/>
  <c r="V4653" i="1"/>
  <c r="V4654" i="1"/>
  <c r="V4655" i="1"/>
  <c r="V4656" i="1"/>
  <c r="V4657" i="1"/>
  <c r="V4658" i="1"/>
  <c r="V4659" i="1"/>
  <c r="V4660" i="1"/>
  <c r="V4661" i="1"/>
  <c r="V4663" i="1"/>
  <c r="V4665" i="1"/>
  <c r="V4669" i="1"/>
  <c r="V4670" i="1"/>
  <c r="V4671" i="1"/>
  <c r="V4672" i="1"/>
  <c r="V4673" i="1"/>
  <c r="V4674" i="1"/>
  <c r="V4675" i="1"/>
  <c r="V4676" i="1"/>
  <c r="V4677" i="1"/>
  <c r="V4679" i="1"/>
  <c r="V4681" i="1"/>
  <c r="V4682" i="1"/>
  <c r="V4683" i="1"/>
  <c r="V4685" i="1"/>
  <c r="V4686" i="1"/>
  <c r="V4688" i="1"/>
  <c r="V4690" i="1"/>
  <c r="V4691" i="1"/>
  <c r="V4692" i="1"/>
  <c r="V4694" i="1"/>
  <c r="V4695" i="1"/>
  <c r="V4697" i="1"/>
  <c r="V4698" i="1"/>
  <c r="V4699" i="1"/>
  <c r="V4700" i="1"/>
  <c r="V4703" i="1"/>
  <c r="V4704" i="1"/>
  <c r="V4705" i="1"/>
  <c r="V4706" i="1"/>
  <c r="V4707" i="1"/>
  <c r="V4708" i="1"/>
  <c r="V4709" i="1"/>
  <c r="V4710" i="1"/>
  <c r="V4711" i="1"/>
  <c r="V4712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7" i="1"/>
  <c r="V4728" i="1"/>
  <c r="V4729" i="1"/>
  <c r="V4730" i="1"/>
  <c r="V4731" i="1"/>
  <c r="V4732" i="1"/>
  <c r="V4733" i="1"/>
  <c r="V4734" i="1"/>
  <c r="V4735" i="1"/>
  <c r="V4737" i="1"/>
  <c r="V4739" i="1"/>
  <c r="V4740" i="1"/>
  <c r="V4741" i="1"/>
  <c r="V4742" i="1"/>
  <c r="V4746" i="1"/>
  <c r="V4747" i="1"/>
  <c r="V4748" i="1"/>
  <c r="V4749" i="1"/>
  <c r="V4750" i="1"/>
  <c r="V4751" i="1"/>
  <c r="V4752" i="1"/>
  <c r="V4754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9" i="1"/>
  <c r="V4770" i="1"/>
  <c r="V4771" i="1"/>
  <c r="V4773" i="1"/>
  <c r="V4775" i="1"/>
  <c r="V4776" i="1"/>
  <c r="V4778" i="1"/>
  <c r="V4780" i="1"/>
  <c r="V4781" i="1"/>
  <c r="V4782" i="1"/>
  <c r="V4786" i="1"/>
  <c r="V4787" i="1"/>
  <c r="V4788" i="1"/>
  <c r="V4789" i="1"/>
  <c r="V4791" i="1"/>
  <c r="V4792" i="1"/>
  <c r="V4793" i="1"/>
  <c r="V4794" i="1"/>
  <c r="V4795" i="1"/>
  <c r="V4796" i="1"/>
  <c r="V4797" i="1"/>
  <c r="V4798" i="1"/>
  <c r="V4799" i="1"/>
  <c r="V4802" i="1"/>
  <c r="V4803" i="1"/>
  <c r="V4804" i="1"/>
  <c r="V4805" i="1"/>
  <c r="V4809" i="1"/>
  <c r="V4810" i="1"/>
  <c r="V4811" i="1"/>
  <c r="V4814" i="1"/>
  <c r="V4815" i="1"/>
  <c r="V4816" i="1"/>
  <c r="V4818" i="1"/>
  <c r="V4820" i="1"/>
  <c r="V4821" i="1"/>
  <c r="V4822" i="1"/>
  <c r="V4823" i="1"/>
  <c r="V4824" i="1"/>
  <c r="V4826" i="1"/>
  <c r="V4828" i="1"/>
  <c r="V4829" i="1"/>
  <c r="V4830" i="1"/>
  <c r="V4831" i="1"/>
  <c r="V4832" i="1"/>
  <c r="V4833" i="1"/>
  <c r="V4834" i="1"/>
  <c r="V4835" i="1"/>
  <c r="V4836" i="1"/>
  <c r="V4839" i="1"/>
  <c r="V4840" i="1"/>
  <c r="V4841" i="1"/>
  <c r="V4842" i="1"/>
  <c r="V4843" i="1"/>
  <c r="V4844" i="1"/>
  <c r="V4845" i="1"/>
  <c r="V4846" i="1"/>
  <c r="V4848" i="1"/>
  <c r="V4850" i="1"/>
  <c r="V4851" i="1"/>
  <c r="V4852" i="1"/>
  <c r="V4854" i="1"/>
  <c r="V4855" i="1"/>
  <c r="V4856" i="1"/>
  <c r="V4857" i="1"/>
  <c r="V4858" i="1"/>
  <c r="V4860" i="1"/>
  <c r="V4862" i="1"/>
  <c r="V4864" i="1"/>
  <c r="V4865" i="1"/>
  <c r="V4866" i="1"/>
  <c r="V4867" i="1"/>
  <c r="V4868" i="1"/>
  <c r="V4869" i="1"/>
  <c r="V4870" i="1"/>
  <c r="V4872" i="1"/>
  <c r="V4873" i="1"/>
  <c r="V4874" i="1"/>
  <c r="V4876" i="1"/>
  <c r="V4877" i="1"/>
  <c r="V4878" i="1"/>
  <c r="V4879" i="1"/>
  <c r="V4880" i="1"/>
  <c r="V4881" i="1"/>
  <c r="V4882" i="1"/>
  <c r="V4883" i="1"/>
  <c r="V4884" i="1"/>
  <c r="V4885" i="1"/>
  <c r="V4886" i="1"/>
  <c r="V4889" i="1"/>
  <c r="V4890" i="1"/>
  <c r="V4892" i="1"/>
  <c r="V4893" i="1"/>
  <c r="V4894" i="1"/>
  <c r="V4895" i="1"/>
  <c r="V4897" i="1"/>
  <c r="V4898" i="1"/>
  <c r="V4899" i="1"/>
  <c r="V4900" i="1"/>
  <c r="V4901" i="1"/>
  <c r="V4902" i="1"/>
  <c r="V4903" i="1"/>
  <c r="V4904" i="1"/>
  <c r="V4905" i="1"/>
  <c r="V4906" i="1"/>
  <c r="V4908" i="1"/>
  <c r="V4911" i="1"/>
  <c r="V4913" i="1"/>
  <c r="V4916" i="1"/>
  <c r="V4917" i="1"/>
  <c r="V4918" i="1"/>
  <c r="V4919" i="1"/>
  <c r="V4921" i="1"/>
  <c r="V4922" i="1"/>
  <c r="V4923" i="1"/>
  <c r="V4924" i="1"/>
  <c r="V4925" i="1"/>
  <c r="V4926" i="1"/>
  <c r="V4927" i="1"/>
  <c r="V4928" i="1"/>
  <c r="V4929" i="1"/>
  <c r="V4930" i="1"/>
  <c r="V4932" i="1"/>
  <c r="V4933" i="1"/>
  <c r="V4934" i="1"/>
  <c r="V4936" i="1"/>
  <c r="V4937" i="1"/>
  <c r="V4938" i="1"/>
  <c r="V4939" i="1"/>
  <c r="V4940" i="1"/>
  <c r="V4941" i="1"/>
  <c r="V4942" i="1"/>
  <c r="V4946" i="1"/>
  <c r="V4948" i="1"/>
  <c r="V4949" i="1"/>
  <c r="V4950" i="1"/>
  <c r="V4951" i="1"/>
  <c r="V4952" i="1"/>
  <c r="V4953" i="1"/>
  <c r="V4954" i="1"/>
  <c r="V4956" i="1"/>
  <c r="V4957" i="1"/>
  <c r="V4958" i="1"/>
  <c r="V4960" i="1"/>
  <c r="V4961" i="1"/>
  <c r="V4963" i="1"/>
  <c r="V4964" i="1"/>
  <c r="V4965" i="1"/>
  <c r="V4966" i="1"/>
  <c r="V4967" i="1"/>
  <c r="V4968" i="1"/>
  <c r="V4969" i="1"/>
  <c r="V4970" i="1"/>
  <c r="V4971" i="1"/>
  <c r="V4972" i="1"/>
  <c r="V4973" i="1"/>
  <c r="V4975" i="1"/>
  <c r="V4976" i="1"/>
  <c r="V4977" i="1"/>
  <c r="V4978" i="1"/>
  <c r="V4979" i="1"/>
  <c r="V4981" i="1"/>
  <c r="V4982" i="1"/>
  <c r="V4983" i="1"/>
  <c r="V4984" i="1"/>
  <c r="V4985" i="1"/>
  <c r="V4987" i="1"/>
  <c r="V4988" i="1"/>
  <c r="V4989" i="1"/>
  <c r="V4991" i="1"/>
  <c r="V4992" i="1"/>
  <c r="V4994" i="1"/>
  <c r="V4995" i="1"/>
  <c r="V4996" i="1"/>
  <c r="V4997" i="1"/>
  <c r="V4998" i="1"/>
  <c r="V4999" i="1"/>
  <c r="V5000" i="1"/>
  <c r="V5002" i="1"/>
  <c r="V5004" i="1"/>
  <c r="V5005" i="1"/>
  <c r="V5006" i="1"/>
  <c r="V5007" i="1"/>
  <c r="V5008" i="1"/>
  <c r="V5009" i="1"/>
  <c r="V5010" i="1"/>
  <c r="V5011" i="1"/>
  <c r="V5012" i="1"/>
  <c r="V5013" i="1"/>
  <c r="V5015" i="1"/>
  <c r="V5016" i="1"/>
  <c r="V5017" i="1"/>
  <c r="V5018" i="1"/>
  <c r="V5019" i="1"/>
  <c r="V5020" i="1"/>
  <c r="V5022" i="1"/>
  <c r="V5023" i="1"/>
  <c r="V5024" i="1"/>
  <c r="V5025" i="1"/>
  <c r="V5027" i="1"/>
  <c r="V5028" i="1"/>
  <c r="V5029" i="1"/>
  <c r="V5031" i="1"/>
  <c r="V5033" i="1"/>
  <c r="V5034" i="1"/>
  <c r="V5035" i="1"/>
  <c r="V5036" i="1"/>
  <c r="V5037" i="1"/>
  <c r="V5040" i="1"/>
  <c r="V5041" i="1"/>
  <c r="V5042" i="1"/>
  <c r="V5044" i="1"/>
  <c r="V5045" i="1"/>
  <c r="V5046" i="1"/>
  <c r="V5048" i="1"/>
  <c r="V5051" i="1"/>
  <c r="V5052" i="1"/>
  <c r="V5053" i="1"/>
  <c r="V5055" i="1"/>
  <c r="V5057" i="1"/>
  <c r="V5058" i="1"/>
  <c r="V5059" i="1"/>
  <c r="V5064" i="1"/>
  <c r="V5065" i="1"/>
  <c r="V5066" i="1"/>
  <c r="V5067" i="1"/>
  <c r="V5068" i="1"/>
  <c r="V5070" i="1"/>
  <c r="V5071" i="1"/>
  <c r="V5072" i="1"/>
  <c r="V5073" i="1"/>
  <c r="V5076" i="1"/>
  <c r="V5077" i="1"/>
  <c r="V5078" i="1"/>
  <c r="V5080" i="1"/>
  <c r="V5081" i="1"/>
  <c r="V5082" i="1"/>
  <c r="V5083" i="1"/>
  <c r="V5084" i="1"/>
  <c r="V5087" i="1"/>
  <c r="V5088" i="1"/>
  <c r="V5089" i="1"/>
  <c r="V5091" i="1"/>
  <c r="V5094" i="1"/>
  <c r="V5095" i="1"/>
  <c r="V5096" i="1"/>
  <c r="V5097" i="1"/>
  <c r="V5098" i="1"/>
  <c r="V5099" i="1"/>
  <c r="V5100" i="1"/>
  <c r="V5102" i="1"/>
  <c r="V5103" i="1"/>
  <c r="V5104" i="1"/>
  <c r="V5105" i="1"/>
  <c r="V5106" i="1"/>
  <c r="V5108" i="1"/>
  <c r="V5109" i="1"/>
  <c r="V5110" i="1"/>
  <c r="V5112" i="1"/>
  <c r="V5113" i="1"/>
  <c r="V5115" i="1"/>
  <c r="V5117" i="1"/>
  <c r="V5118" i="1"/>
  <c r="V5119" i="1"/>
  <c r="V5120" i="1"/>
  <c r="V5121" i="1"/>
  <c r="V5122" i="1"/>
  <c r="V5123" i="1"/>
  <c r="V5124" i="1"/>
  <c r="V5125" i="1"/>
  <c r="V5127" i="1"/>
  <c r="V5129" i="1"/>
  <c r="V5130" i="1"/>
  <c r="V5131" i="1"/>
  <c r="V5133" i="1"/>
  <c r="V5134" i="1"/>
  <c r="V5135" i="1"/>
  <c r="V5136" i="1"/>
  <c r="V5138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2" i="1"/>
  <c r="V5165" i="1"/>
  <c r="V5166" i="1"/>
  <c r="V5167" i="1"/>
  <c r="V5170" i="1"/>
  <c r="V5171" i="1"/>
  <c r="V5172" i="1"/>
  <c r="V5173" i="1"/>
  <c r="V5174" i="1"/>
  <c r="V5175" i="1"/>
  <c r="V5176" i="1"/>
  <c r="V5179" i="1"/>
  <c r="V5180" i="1"/>
  <c r="V5181" i="1"/>
  <c r="V5182" i="1"/>
  <c r="V5183" i="1"/>
  <c r="V5184" i="1"/>
  <c r="V5185" i="1"/>
  <c r="V5187" i="1"/>
  <c r="V5189" i="1"/>
  <c r="V5190" i="1"/>
  <c r="V5191" i="1"/>
  <c r="V5192" i="1"/>
  <c r="V5193" i="1"/>
  <c r="V5194" i="1"/>
  <c r="V5196" i="1"/>
  <c r="V5198" i="1"/>
  <c r="V5199" i="1"/>
  <c r="V5200" i="1"/>
  <c r="V5201" i="1"/>
  <c r="V5202" i="1"/>
  <c r="V5203" i="1"/>
  <c r="V5204" i="1"/>
  <c r="V5205" i="1"/>
  <c r="V5207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7" i="1"/>
  <c r="V5228" i="1"/>
  <c r="V5229" i="1"/>
  <c r="V5231" i="1"/>
  <c r="V5233" i="1"/>
  <c r="V5234" i="1"/>
  <c r="V5235" i="1"/>
  <c r="V5236" i="1"/>
  <c r="V5237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2" i="1"/>
  <c r="V5253" i="1"/>
  <c r="V5255" i="1"/>
  <c r="V5256" i="1"/>
  <c r="V5257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3" i="1"/>
  <c r="V5274" i="1"/>
  <c r="V5276" i="1"/>
  <c r="V5277" i="1"/>
  <c r="V5279" i="1"/>
  <c r="V5283" i="1"/>
  <c r="V5284" i="1"/>
  <c r="V5285" i="1"/>
  <c r="V5286" i="1"/>
  <c r="V5288" i="1"/>
  <c r="V5290" i="1"/>
  <c r="V5291" i="1"/>
  <c r="V5292" i="1"/>
  <c r="V5294" i="1"/>
  <c r="V5295" i="1"/>
  <c r="V5296" i="1"/>
  <c r="V5297" i="1"/>
  <c r="V5299" i="1"/>
  <c r="V5301" i="1"/>
  <c r="V5302" i="1"/>
  <c r="V5303" i="1"/>
  <c r="V5304" i="1"/>
  <c r="V5305" i="1"/>
  <c r="V5306" i="1"/>
  <c r="V5309" i="1"/>
  <c r="V5310" i="1"/>
  <c r="V5311" i="1"/>
  <c r="V5313" i="1"/>
  <c r="V5314" i="1"/>
  <c r="V5315" i="1"/>
  <c r="V5316" i="1"/>
  <c r="V5317" i="1"/>
  <c r="V5320" i="1"/>
  <c r="V5321" i="1"/>
  <c r="V5322" i="1"/>
  <c r="V5323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1" i="1"/>
  <c r="V5342" i="1"/>
  <c r="V5343" i="1"/>
  <c r="V5344" i="1"/>
  <c r="V5345" i="1"/>
  <c r="V5346" i="1"/>
  <c r="V5347" i="1"/>
  <c r="V5348" i="1"/>
  <c r="V5349" i="1"/>
  <c r="V5351" i="1"/>
  <c r="V5352" i="1"/>
  <c r="V5353" i="1"/>
  <c r="V5354" i="1"/>
  <c r="V5355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7" i="1"/>
  <c r="V5378" i="1"/>
  <c r="V5379" i="1"/>
  <c r="V5381" i="1"/>
  <c r="V5382" i="1"/>
  <c r="V5385" i="1"/>
  <c r="V5386" i="1"/>
  <c r="V5387" i="1"/>
  <c r="V5389" i="1"/>
  <c r="V5390" i="1"/>
  <c r="V5391" i="1"/>
  <c r="V5393" i="1"/>
  <c r="V5394" i="1"/>
  <c r="V5398" i="1"/>
  <c r="V5400" i="1"/>
  <c r="V5401" i="1"/>
  <c r="V5402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1" i="1"/>
  <c r="V5422" i="1"/>
  <c r="V5423" i="1"/>
  <c r="V5425" i="1"/>
  <c r="V5426" i="1"/>
  <c r="V5427" i="1"/>
  <c r="V5428" i="1"/>
  <c r="V5429" i="1"/>
  <c r="V5430" i="1"/>
  <c r="V5431" i="1"/>
  <c r="V5432" i="1"/>
  <c r="V5434" i="1"/>
  <c r="V5435" i="1"/>
  <c r="V5436" i="1"/>
  <c r="V5437" i="1"/>
  <c r="V5438" i="1"/>
  <c r="V5439" i="1"/>
  <c r="V5440" i="1"/>
  <c r="V5442" i="1"/>
  <c r="V5444" i="1"/>
  <c r="V5445" i="1"/>
  <c r="V5446" i="1"/>
  <c r="V5447" i="1"/>
  <c r="V5448" i="1"/>
  <c r="V5449" i="1"/>
  <c r="V5451" i="1"/>
  <c r="V5452" i="1"/>
  <c r="V5453" i="1"/>
  <c r="V5454" i="1"/>
  <c r="V5455" i="1"/>
  <c r="V5456" i="1"/>
  <c r="V5458" i="1"/>
  <c r="V5459" i="1"/>
  <c r="V5460" i="1"/>
  <c r="V5461" i="1"/>
  <c r="V5462" i="1"/>
  <c r="V5463" i="1"/>
  <c r="V5464" i="1"/>
  <c r="V5465" i="1"/>
  <c r="V5466" i="1"/>
  <c r="V5467" i="1"/>
  <c r="V5469" i="1"/>
  <c r="V5470" i="1"/>
  <c r="V5471" i="1"/>
  <c r="V5472" i="1"/>
  <c r="V5473" i="1"/>
  <c r="V5474" i="1"/>
  <c r="V5476" i="1"/>
  <c r="V5477" i="1"/>
  <c r="V5478" i="1"/>
  <c r="V5480" i="1"/>
  <c r="V5481" i="1"/>
  <c r="V5482" i="1"/>
  <c r="V5483" i="1"/>
  <c r="V5484" i="1"/>
  <c r="V5485" i="1"/>
  <c r="V5486" i="1"/>
  <c r="V5487" i="1"/>
  <c r="V5488" i="1"/>
  <c r="V5490" i="1"/>
  <c r="V5491" i="1"/>
  <c r="V5492" i="1"/>
  <c r="V5493" i="1"/>
  <c r="V5494" i="1"/>
  <c r="V5495" i="1"/>
  <c r="V5496" i="1"/>
  <c r="V5497" i="1"/>
  <c r="V5498" i="1"/>
  <c r="V5499" i="1"/>
  <c r="V5500" i="1"/>
  <c r="V5502" i="1"/>
  <c r="V5503" i="1"/>
  <c r="V5504" i="1"/>
  <c r="V5505" i="1"/>
  <c r="V5506" i="1"/>
  <c r="V5507" i="1"/>
  <c r="V5508" i="1"/>
  <c r="V5510" i="1"/>
  <c r="V5511" i="1"/>
  <c r="V5512" i="1"/>
  <c r="V5513" i="1"/>
  <c r="V5514" i="1"/>
  <c r="V5516" i="1"/>
  <c r="V5517" i="1"/>
  <c r="V5518" i="1"/>
  <c r="V5520" i="1"/>
  <c r="V5521" i="1"/>
  <c r="V5522" i="1"/>
  <c r="V5523" i="1"/>
  <c r="V5525" i="1"/>
  <c r="V5526" i="1"/>
  <c r="V5527" i="1"/>
  <c r="V5528" i="1"/>
  <c r="V5529" i="1"/>
  <c r="V5531" i="1"/>
  <c r="V5534" i="1"/>
  <c r="V5535" i="1"/>
  <c r="V5536" i="1"/>
  <c r="V5538" i="1"/>
  <c r="V5540" i="1"/>
  <c r="V5541" i="1"/>
  <c r="V5542" i="1"/>
  <c r="V5543" i="1"/>
  <c r="V5544" i="1"/>
  <c r="V5545" i="1"/>
  <c r="V5546" i="1"/>
  <c r="V5547" i="1"/>
  <c r="V5548" i="1"/>
  <c r="V5549" i="1"/>
  <c r="V5550" i="1"/>
  <c r="V5552" i="1"/>
  <c r="V5553" i="1"/>
  <c r="V5556" i="1"/>
  <c r="V5557" i="1"/>
  <c r="V5560" i="1"/>
  <c r="V5561" i="1"/>
  <c r="V5562" i="1"/>
  <c r="V5563" i="1"/>
  <c r="V5564" i="1"/>
  <c r="V5565" i="1"/>
  <c r="V5566" i="1"/>
  <c r="V5567" i="1"/>
  <c r="V5569" i="1"/>
  <c r="V5570" i="1"/>
  <c r="V5571" i="1"/>
  <c r="V5572" i="1"/>
  <c r="V5573" i="1"/>
  <c r="V5574" i="1"/>
  <c r="V5575" i="1"/>
  <c r="V5576" i="1"/>
  <c r="V5577" i="1"/>
  <c r="V5578" i="1"/>
  <c r="V5580" i="1"/>
  <c r="V5583" i="1"/>
  <c r="V5584" i="1"/>
  <c r="V5585" i="1"/>
  <c r="V5587" i="1"/>
  <c r="V5588" i="1"/>
  <c r="V5589" i="1"/>
  <c r="V5591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4" i="1"/>
  <c r="V5616" i="1"/>
  <c r="V5617" i="1"/>
  <c r="V5618" i="1"/>
  <c r="V5619" i="1"/>
  <c r="V5621" i="1"/>
  <c r="V5622" i="1"/>
  <c r="V5623" i="1"/>
  <c r="V5624" i="1"/>
  <c r="V5625" i="1"/>
  <c r="V5626" i="1"/>
  <c r="V5627" i="1"/>
  <c r="V5628" i="1"/>
  <c r="V5629" i="1"/>
  <c r="V5631" i="1"/>
  <c r="V5632" i="1"/>
  <c r="V5633" i="1"/>
  <c r="V5634" i="1"/>
  <c r="V5636" i="1"/>
  <c r="V5637" i="1"/>
  <c r="V5639" i="1"/>
  <c r="V5640" i="1"/>
  <c r="V5641" i="1"/>
  <c r="V5642" i="1"/>
  <c r="V5643" i="1"/>
  <c r="V5644" i="1"/>
  <c r="V5645" i="1"/>
  <c r="V5647" i="1"/>
  <c r="V5648" i="1"/>
  <c r="V5649" i="1"/>
  <c r="V5650" i="1"/>
  <c r="V5651" i="1"/>
  <c r="V5653" i="1"/>
  <c r="V5654" i="1"/>
  <c r="V5655" i="1"/>
  <c r="V5656" i="1"/>
  <c r="V5657" i="1"/>
  <c r="V5658" i="1"/>
  <c r="V5659" i="1"/>
  <c r="V5660" i="1"/>
  <c r="V5661" i="1"/>
  <c r="V5662" i="1"/>
  <c r="V5664" i="1"/>
  <c r="V5665" i="1"/>
  <c r="V5667" i="1"/>
  <c r="V5669" i="1"/>
  <c r="V5671" i="1"/>
  <c r="V5672" i="1"/>
  <c r="V5673" i="1"/>
  <c r="V5674" i="1"/>
  <c r="V5675" i="1"/>
  <c r="V5676" i="1"/>
  <c r="V5678" i="1"/>
  <c r="V5679" i="1"/>
  <c r="V5680" i="1"/>
  <c r="V5681" i="1"/>
  <c r="V5682" i="1"/>
  <c r="V5683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2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2" i="1"/>
  <c r="V5723" i="1"/>
  <c r="V5725" i="1"/>
  <c r="V5726" i="1"/>
  <c r="V5727" i="1"/>
  <c r="V5728" i="1"/>
  <c r="V5729" i="1"/>
  <c r="V5730" i="1"/>
  <c r="V5731" i="1"/>
  <c r="V5732" i="1"/>
  <c r="V5735" i="1"/>
  <c r="V5737" i="1"/>
  <c r="V5738" i="1"/>
  <c r="V5739" i="1"/>
  <c r="V5740" i="1"/>
  <c r="V5742" i="1"/>
  <c r="V5743" i="1"/>
  <c r="V5744" i="1"/>
  <c r="V5746" i="1"/>
  <c r="V5747" i="1"/>
  <c r="V5749" i="1"/>
  <c r="V5750" i="1"/>
  <c r="V5751" i="1"/>
  <c r="V5752" i="1"/>
  <c r="V5753" i="1"/>
  <c r="V5754" i="1"/>
  <c r="V5755" i="1"/>
  <c r="V5756" i="1"/>
  <c r="V5757" i="1"/>
  <c r="V5758" i="1"/>
  <c r="V5760" i="1"/>
  <c r="V5761" i="1"/>
  <c r="V5762" i="1"/>
  <c r="V5763" i="1"/>
  <c r="V5764" i="1"/>
  <c r="V5765" i="1"/>
  <c r="V5767" i="1"/>
  <c r="V5769" i="1"/>
  <c r="V5770" i="1"/>
  <c r="V5771" i="1"/>
  <c r="V5772" i="1"/>
  <c r="V5773" i="1"/>
  <c r="V5774" i="1"/>
  <c r="V5775" i="1"/>
  <c r="V5776" i="1"/>
  <c r="V5777" i="1"/>
  <c r="V5778" i="1"/>
  <c r="V5780" i="1"/>
  <c r="V5781" i="1"/>
  <c r="V5782" i="1"/>
  <c r="V5784" i="1"/>
  <c r="V5785" i="1"/>
  <c r="V5786" i="1"/>
  <c r="V5787" i="1"/>
  <c r="V5788" i="1"/>
  <c r="V5789" i="1"/>
  <c r="V5791" i="1"/>
  <c r="V5792" i="1"/>
  <c r="V5793" i="1"/>
  <c r="V5794" i="1"/>
  <c r="V5795" i="1"/>
  <c r="V5796" i="1"/>
  <c r="V5797" i="1"/>
  <c r="V5798" i="1"/>
  <c r="V5799" i="1"/>
  <c r="V5802" i="1"/>
  <c r="V5804" i="1"/>
  <c r="V5806" i="1"/>
  <c r="V5807" i="1"/>
  <c r="V5808" i="1"/>
  <c r="V5810" i="1"/>
  <c r="V5811" i="1"/>
  <c r="V5812" i="1"/>
  <c r="V5814" i="1"/>
  <c r="V5815" i="1"/>
  <c r="V5816" i="1"/>
  <c r="V5817" i="1"/>
  <c r="V5818" i="1"/>
  <c r="V5819" i="1"/>
  <c r="V5820" i="1"/>
  <c r="V5822" i="1"/>
  <c r="V5824" i="1"/>
  <c r="V5828" i="1"/>
  <c r="V5829" i="1"/>
  <c r="V5830" i="1"/>
  <c r="V5833" i="1"/>
  <c r="V5834" i="1"/>
  <c r="V5836" i="1"/>
  <c r="V5837" i="1"/>
  <c r="V5838" i="1"/>
  <c r="V5840" i="1"/>
  <c r="V5841" i="1"/>
  <c r="V5843" i="1"/>
  <c r="V5845" i="1"/>
  <c r="V5847" i="1"/>
  <c r="V5848" i="1"/>
  <c r="V5849" i="1"/>
  <c r="V5852" i="1"/>
  <c r="V5854" i="1"/>
  <c r="V5855" i="1"/>
  <c r="V5856" i="1"/>
  <c r="V5857" i="1"/>
  <c r="V5858" i="1"/>
  <c r="V5859" i="1"/>
  <c r="V5860" i="1"/>
  <c r="V5863" i="1"/>
  <c r="V5864" i="1"/>
  <c r="V5865" i="1"/>
  <c r="V5867" i="1"/>
  <c r="V5868" i="1"/>
  <c r="V5869" i="1"/>
  <c r="V5870" i="1"/>
  <c r="V5874" i="1"/>
  <c r="V5875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3" i="1"/>
  <c r="V5894" i="1"/>
  <c r="V5895" i="1"/>
  <c r="V5896" i="1"/>
  <c r="V5897" i="1"/>
  <c r="V5898" i="1"/>
  <c r="V5900" i="1"/>
  <c r="V5902" i="1"/>
  <c r="V5903" i="1"/>
  <c r="V5904" i="1"/>
  <c r="V5905" i="1"/>
  <c r="V5906" i="1"/>
  <c r="V5907" i="1"/>
  <c r="V5908" i="1"/>
  <c r="V5909" i="1"/>
  <c r="V5910" i="1"/>
  <c r="V5911" i="1"/>
  <c r="V5912" i="1"/>
  <c r="V5914" i="1"/>
  <c r="V5916" i="1"/>
  <c r="V5917" i="1"/>
  <c r="V5918" i="1"/>
  <c r="V5919" i="1"/>
  <c r="V5920" i="1"/>
  <c r="V5921" i="1"/>
  <c r="V5922" i="1"/>
  <c r="V5923" i="1"/>
  <c r="V5924" i="1"/>
  <c r="V5926" i="1"/>
  <c r="V5927" i="1"/>
  <c r="V5928" i="1"/>
  <c r="V5929" i="1"/>
  <c r="V5930" i="1"/>
  <c r="V5931" i="1"/>
  <c r="V5933" i="1"/>
  <c r="V5935" i="1"/>
  <c r="V5936" i="1"/>
  <c r="V5938" i="1"/>
  <c r="V5939" i="1"/>
  <c r="V5940" i="1"/>
  <c r="V5941" i="1"/>
  <c r="V5942" i="1"/>
  <c r="V5946" i="1"/>
  <c r="V5947" i="1"/>
  <c r="V5948" i="1"/>
  <c r="V5950" i="1"/>
  <c r="V5951" i="1"/>
  <c r="V5952" i="1"/>
  <c r="V5954" i="1"/>
  <c r="V5955" i="1"/>
  <c r="V5956" i="1"/>
  <c r="V5957" i="1"/>
  <c r="V5958" i="1"/>
  <c r="V5960" i="1"/>
  <c r="V5961" i="1"/>
  <c r="V5963" i="1"/>
  <c r="V5964" i="1"/>
  <c r="V5966" i="1"/>
  <c r="V5967" i="1"/>
  <c r="V5968" i="1"/>
  <c r="V5969" i="1"/>
  <c r="V5970" i="1"/>
  <c r="V5971" i="1"/>
  <c r="V5972" i="1"/>
  <c r="V5975" i="1"/>
  <c r="V5976" i="1"/>
  <c r="V5977" i="1"/>
  <c r="V5978" i="1"/>
  <c r="V5979" i="1"/>
  <c r="V5980" i="1"/>
  <c r="V5981" i="1"/>
  <c r="V5982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8" i="1"/>
  <c r="V6000" i="1"/>
  <c r="V6001" i="1"/>
  <c r="V6003" i="1"/>
  <c r="V6005" i="1"/>
  <c r="V6006" i="1"/>
  <c r="V6007" i="1"/>
  <c r="V6008" i="1"/>
  <c r="V6009" i="1"/>
  <c r="V6010" i="1"/>
  <c r="V6011" i="1"/>
  <c r="V6012" i="1"/>
  <c r="V6013" i="1"/>
  <c r="V6014" i="1"/>
  <c r="V6015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8" i="1"/>
  <c r="V6040" i="1"/>
  <c r="V6042" i="1"/>
  <c r="V6044" i="1"/>
  <c r="V6045" i="1"/>
  <c r="V6046" i="1"/>
  <c r="V6047" i="1"/>
  <c r="V6050" i="1"/>
  <c r="V6051" i="1"/>
  <c r="V6052" i="1"/>
  <c r="V6053" i="1"/>
  <c r="V6054" i="1"/>
  <c r="V6057" i="1"/>
  <c r="V6058" i="1"/>
  <c r="V6059" i="1"/>
  <c r="V6060" i="1"/>
  <c r="V6062" i="1"/>
  <c r="V6063" i="1"/>
  <c r="V6064" i="1"/>
  <c r="V6065" i="1"/>
  <c r="V6066" i="1"/>
  <c r="V6067" i="1"/>
  <c r="V6068" i="1"/>
  <c r="V6069" i="1"/>
  <c r="V6070" i="1"/>
  <c r="V6072" i="1"/>
  <c r="V6073" i="1"/>
  <c r="V6074" i="1"/>
  <c r="V6075" i="1"/>
  <c r="V6076" i="1"/>
  <c r="V6077" i="1"/>
  <c r="V6078" i="1"/>
  <c r="V6081" i="1"/>
  <c r="V6084" i="1"/>
  <c r="V6085" i="1"/>
  <c r="V6086" i="1"/>
  <c r="V6087" i="1"/>
  <c r="V6088" i="1"/>
  <c r="V6089" i="1"/>
  <c r="V6090" i="1"/>
  <c r="V6092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8" i="1"/>
  <c r="V6109" i="1"/>
  <c r="V6110" i="1"/>
  <c r="V6112" i="1"/>
  <c r="V6114" i="1"/>
  <c r="V6115" i="1"/>
  <c r="V6117" i="1"/>
  <c r="V6118" i="1"/>
  <c r="V6119" i="1"/>
  <c r="V6120" i="1"/>
  <c r="V6121" i="1"/>
  <c r="V6123" i="1"/>
  <c r="V6124" i="1"/>
  <c r="V6125" i="1"/>
  <c r="V6126" i="1"/>
  <c r="V6127" i="1"/>
  <c r="V6128" i="1"/>
  <c r="V6130" i="1"/>
  <c r="V6131" i="1"/>
  <c r="V6132" i="1"/>
  <c r="V6133" i="1"/>
  <c r="V6134" i="1"/>
  <c r="V6137" i="1"/>
  <c r="V6138" i="1"/>
  <c r="V6139" i="1"/>
  <c r="V6140" i="1"/>
  <c r="V6142" i="1"/>
  <c r="V6143" i="1"/>
  <c r="V6144" i="1"/>
  <c r="V6145" i="1"/>
  <c r="V6146" i="1"/>
  <c r="V6148" i="1"/>
  <c r="V6149" i="1"/>
  <c r="V6150" i="1"/>
  <c r="V6151" i="1"/>
  <c r="V6152" i="1"/>
  <c r="V6153" i="1"/>
  <c r="V6154" i="1"/>
  <c r="V6157" i="1"/>
  <c r="V6159" i="1"/>
  <c r="V6160" i="1"/>
  <c r="V6161" i="1"/>
  <c r="V6162" i="1"/>
  <c r="V6163" i="1"/>
  <c r="V6164" i="1"/>
  <c r="V6165" i="1"/>
  <c r="V6166" i="1"/>
  <c r="V6167" i="1"/>
  <c r="V6168" i="1"/>
  <c r="V6170" i="1"/>
  <c r="V6171" i="1"/>
  <c r="V6172" i="1"/>
  <c r="V6173" i="1"/>
  <c r="V6174" i="1"/>
  <c r="V6175" i="1"/>
  <c r="V6176" i="1"/>
  <c r="V6179" i="1"/>
  <c r="V6180" i="1"/>
  <c r="V6181" i="1"/>
  <c r="V6183" i="1"/>
  <c r="V6186" i="1"/>
  <c r="V6187" i="1"/>
  <c r="V6189" i="1"/>
  <c r="V6190" i="1"/>
  <c r="V6191" i="1"/>
  <c r="V6193" i="1"/>
  <c r="V6194" i="1"/>
  <c r="V6195" i="1"/>
  <c r="V6196" i="1"/>
  <c r="V6197" i="1"/>
  <c r="V6201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6" i="1"/>
  <c r="V6218" i="1"/>
  <c r="V6219" i="1"/>
  <c r="V6220" i="1"/>
  <c r="V6221" i="1"/>
  <c r="V6223" i="1"/>
  <c r="V6224" i="1"/>
  <c r="V6225" i="1"/>
  <c r="V6226" i="1"/>
  <c r="V6227" i="1"/>
  <c r="V6228" i="1"/>
  <c r="V6229" i="1"/>
  <c r="V6230" i="1"/>
  <c r="V6231" i="1"/>
  <c r="V6233" i="1"/>
  <c r="V6234" i="1"/>
  <c r="V6235" i="1"/>
  <c r="V6236" i="1"/>
  <c r="V6237" i="1"/>
  <c r="V6238" i="1"/>
  <c r="V6240" i="1"/>
  <c r="V6241" i="1"/>
  <c r="V6242" i="1"/>
  <c r="V6243" i="1"/>
  <c r="V6244" i="1"/>
  <c r="V6245" i="1"/>
  <c r="V6246" i="1"/>
  <c r="V6249" i="1"/>
  <c r="V6250" i="1"/>
  <c r="V6251" i="1"/>
  <c r="V6253" i="1"/>
  <c r="V6254" i="1"/>
  <c r="V6255" i="1"/>
  <c r="V6256" i="1"/>
  <c r="V6257" i="1"/>
  <c r="V6258" i="1"/>
  <c r="V6260" i="1"/>
  <c r="V6262" i="1"/>
  <c r="V6263" i="1"/>
  <c r="V6264" i="1"/>
  <c r="V6265" i="1"/>
  <c r="V6266" i="1"/>
  <c r="V6267" i="1"/>
  <c r="V6268" i="1"/>
  <c r="V6269" i="1"/>
  <c r="V6273" i="1"/>
  <c r="V6274" i="1"/>
  <c r="V6277" i="1"/>
  <c r="V6278" i="1"/>
  <c r="V6279" i="1"/>
  <c r="V6280" i="1"/>
  <c r="V6282" i="1"/>
  <c r="V6283" i="1"/>
  <c r="V6284" i="1"/>
  <c r="V6285" i="1"/>
  <c r="V6287" i="1"/>
  <c r="V6289" i="1"/>
  <c r="V6291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9" i="1"/>
  <c r="V6310" i="1"/>
  <c r="V6311" i="1"/>
  <c r="V6312" i="1"/>
  <c r="V6313" i="1"/>
  <c r="V6315" i="1"/>
  <c r="V6316" i="1"/>
  <c r="V6317" i="1"/>
  <c r="V6318" i="1"/>
  <c r="V6320" i="1"/>
  <c r="V6321" i="1"/>
  <c r="V6322" i="1"/>
  <c r="V6323" i="1"/>
  <c r="V6324" i="1"/>
  <c r="V6326" i="1"/>
  <c r="V6327" i="1"/>
  <c r="V6329" i="1"/>
  <c r="V6330" i="1"/>
  <c r="V6331" i="1"/>
  <c r="V6332" i="1"/>
  <c r="V6333" i="1"/>
  <c r="V6334" i="1"/>
  <c r="V6335" i="1"/>
  <c r="V6337" i="1"/>
  <c r="V6339" i="1"/>
  <c r="V6341" i="1"/>
  <c r="V6343" i="1"/>
  <c r="V6344" i="1"/>
  <c r="V6345" i="1"/>
  <c r="V6346" i="1"/>
  <c r="V6347" i="1"/>
  <c r="V6348" i="1"/>
  <c r="V6349" i="1"/>
  <c r="V6350" i="1"/>
  <c r="V6351" i="1"/>
  <c r="V6352" i="1"/>
  <c r="V6354" i="1"/>
  <c r="V6356" i="1"/>
  <c r="V6357" i="1"/>
  <c r="V6359" i="1"/>
  <c r="V6360" i="1"/>
  <c r="V6361" i="1"/>
  <c r="V6363" i="1"/>
  <c r="V6364" i="1"/>
  <c r="V6365" i="1"/>
  <c r="V6367" i="1"/>
  <c r="V6368" i="1"/>
  <c r="V6369" i="1"/>
  <c r="V6370" i="1"/>
  <c r="V6371" i="1"/>
  <c r="V6372" i="1"/>
  <c r="V6374" i="1"/>
  <c r="V6375" i="1"/>
  <c r="V6376" i="1"/>
  <c r="V6377" i="1"/>
  <c r="V6378" i="1"/>
  <c r="V6379" i="1"/>
  <c r="V6380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7" i="1"/>
  <c r="V6398" i="1"/>
  <c r="V6399" i="1"/>
  <c r="V6401" i="1"/>
  <c r="V6402" i="1"/>
  <c r="V6403" i="1"/>
  <c r="V6404" i="1"/>
  <c r="V6405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3" i="1"/>
  <c r="V6424" i="1"/>
  <c r="V6425" i="1"/>
  <c r="V6427" i="1"/>
  <c r="V6428" i="1"/>
  <c r="V6431" i="1"/>
  <c r="V6432" i="1"/>
  <c r="V6435" i="1"/>
  <c r="V6436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7" i="1"/>
  <c r="V6458" i="1"/>
  <c r="V6459" i="1"/>
  <c r="V6460" i="1"/>
  <c r="V6461" i="1"/>
  <c r="V6462" i="1"/>
  <c r="V6464" i="1"/>
  <c r="V6465" i="1"/>
  <c r="V6466" i="1"/>
  <c r="V6467" i="1"/>
  <c r="V6468" i="1"/>
  <c r="V6469" i="1"/>
  <c r="V6470" i="1"/>
  <c r="V6471" i="1"/>
  <c r="V6472" i="1"/>
  <c r="V6474" i="1"/>
  <c r="V6475" i="1"/>
  <c r="V6476" i="1"/>
  <c r="V6477" i="1"/>
  <c r="V6480" i="1"/>
  <c r="V6481" i="1"/>
  <c r="V6483" i="1"/>
  <c r="V6484" i="1"/>
  <c r="V6486" i="1"/>
  <c r="V6488" i="1"/>
  <c r="V6489" i="1"/>
  <c r="V6490" i="1"/>
  <c r="V6491" i="1"/>
  <c r="V6492" i="1"/>
  <c r="V6493" i="1"/>
  <c r="V6494" i="1"/>
  <c r="V6495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7" i="1"/>
  <c r="V6529" i="1"/>
  <c r="V6530" i="1"/>
  <c r="V6531" i="1"/>
  <c r="V6532" i="1"/>
  <c r="V6534" i="1"/>
  <c r="V6535" i="1"/>
  <c r="V6536" i="1"/>
  <c r="V6537" i="1"/>
  <c r="V6538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6" i="1"/>
  <c r="V6577" i="1"/>
  <c r="V6578" i="1"/>
  <c r="V6580" i="1"/>
  <c r="V6582" i="1"/>
  <c r="V6584" i="1"/>
  <c r="V6585" i="1"/>
  <c r="V6586" i="1"/>
  <c r="V6587" i="1"/>
  <c r="V6588" i="1"/>
  <c r="V6589" i="1"/>
  <c r="V6592" i="1"/>
  <c r="V6593" i="1"/>
  <c r="V6594" i="1"/>
  <c r="V6595" i="1"/>
  <c r="V6596" i="1"/>
  <c r="V6598" i="1"/>
  <c r="V6599" i="1"/>
  <c r="V6600" i="1"/>
  <c r="V6601" i="1"/>
  <c r="V6602" i="1"/>
  <c r="V6603" i="1"/>
  <c r="V6604" i="1"/>
  <c r="V6606" i="1"/>
  <c r="V6607" i="1"/>
  <c r="V6608" i="1"/>
  <c r="V6609" i="1"/>
  <c r="V6611" i="1"/>
  <c r="V6612" i="1"/>
  <c r="V6613" i="1"/>
  <c r="V6614" i="1"/>
  <c r="V6615" i="1"/>
  <c r="V6616" i="1"/>
  <c r="V6617" i="1"/>
  <c r="V6618" i="1"/>
  <c r="V6620" i="1"/>
  <c r="V6621" i="1"/>
  <c r="V6622" i="1"/>
  <c r="V6623" i="1"/>
  <c r="V6625" i="1"/>
  <c r="V6627" i="1"/>
  <c r="V6628" i="1"/>
  <c r="V6631" i="1"/>
  <c r="V6633" i="1"/>
  <c r="V6634" i="1"/>
  <c r="V6635" i="1"/>
  <c r="V6636" i="1"/>
  <c r="V6637" i="1"/>
  <c r="V6639" i="1"/>
  <c r="V6640" i="1"/>
  <c r="V6641" i="1"/>
  <c r="V6642" i="1"/>
  <c r="V6643" i="1"/>
  <c r="V6645" i="1"/>
  <c r="V6646" i="1"/>
  <c r="V6647" i="1"/>
  <c r="V6648" i="1"/>
  <c r="V6649" i="1"/>
  <c r="V6650" i="1"/>
  <c r="V6651" i="1"/>
  <c r="V6652" i="1"/>
  <c r="V6655" i="1"/>
  <c r="V6656" i="1"/>
  <c r="V6657" i="1"/>
  <c r="V6658" i="1"/>
  <c r="V6659" i="1"/>
  <c r="V6660" i="1"/>
  <c r="V6661" i="1"/>
  <c r="V6662" i="1"/>
  <c r="V6663" i="1"/>
  <c r="V6665" i="1"/>
  <c r="V6666" i="1"/>
  <c r="V6667" i="1"/>
  <c r="V6668" i="1"/>
  <c r="V6669" i="1"/>
  <c r="V6671" i="1"/>
  <c r="V6672" i="1"/>
  <c r="V6673" i="1"/>
  <c r="V6674" i="1"/>
  <c r="V6675" i="1"/>
  <c r="V6676" i="1"/>
  <c r="V6678" i="1"/>
  <c r="V6680" i="1"/>
  <c r="V6681" i="1"/>
  <c r="V6682" i="1"/>
  <c r="V6684" i="1"/>
  <c r="V6685" i="1"/>
  <c r="V6687" i="1"/>
  <c r="V6688" i="1"/>
  <c r="V6690" i="1"/>
  <c r="V6691" i="1"/>
  <c r="V6692" i="1"/>
  <c r="V6693" i="1"/>
  <c r="V6694" i="1"/>
  <c r="V6695" i="1"/>
  <c r="V6698" i="1"/>
  <c r="V6700" i="1"/>
  <c r="V6701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3" i="1"/>
  <c r="V6734" i="1"/>
  <c r="V6735" i="1"/>
  <c r="V6736" i="1"/>
  <c r="V6738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4" i="1"/>
  <c r="V6755" i="1"/>
  <c r="V6757" i="1"/>
  <c r="V6758" i="1"/>
  <c r="V6759" i="1"/>
  <c r="V6760" i="1"/>
  <c r="V6761" i="1"/>
  <c r="V6762" i="1"/>
  <c r="V6763" i="1"/>
  <c r="V6764" i="1"/>
  <c r="V6765" i="1"/>
  <c r="V6766" i="1"/>
  <c r="V6768" i="1"/>
  <c r="V6769" i="1"/>
  <c r="V6770" i="1"/>
  <c r="V6772" i="1"/>
  <c r="V6773" i="1"/>
  <c r="V6774" i="1"/>
  <c r="V6776" i="1"/>
  <c r="V6779" i="1"/>
  <c r="V6780" i="1"/>
  <c r="V6782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1" i="1"/>
  <c r="V6802" i="1"/>
  <c r="V6803" i="1"/>
  <c r="V6805" i="1"/>
  <c r="V6806" i="1"/>
  <c r="V6807" i="1"/>
  <c r="V6808" i="1"/>
  <c r="V6809" i="1"/>
  <c r="V6811" i="1"/>
  <c r="V6812" i="1"/>
  <c r="V6816" i="1"/>
  <c r="V6817" i="1"/>
  <c r="V6818" i="1"/>
  <c r="V6819" i="1"/>
  <c r="V6821" i="1"/>
  <c r="V6822" i="1"/>
  <c r="V6823" i="1"/>
  <c r="V6824" i="1"/>
  <c r="V6826" i="1"/>
  <c r="V6827" i="1"/>
  <c r="V6828" i="1"/>
  <c r="V6829" i="1"/>
  <c r="V6830" i="1"/>
  <c r="V6831" i="1"/>
  <c r="V6832" i="1"/>
  <c r="V6833" i="1"/>
  <c r="V6835" i="1"/>
  <c r="V6836" i="1"/>
  <c r="V6840" i="1"/>
  <c r="V6841" i="1"/>
  <c r="V6842" i="1"/>
  <c r="V6843" i="1"/>
  <c r="V6846" i="1"/>
  <c r="V6847" i="1"/>
  <c r="V6849" i="1"/>
  <c r="V6850" i="1"/>
  <c r="V6851" i="1"/>
  <c r="V6852" i="1"/>
  <c r="V6854" i="1"/>
  <c r="V6855" i="1"/>
  <c r="V6856" i="1"/>
  <c r="V6857" i="1"/>
  <c r="V6858" i="1"/>
  <c r="V6859" i="1"/>
  <c r="V6860" i="1"/>
  <c r="V6861" i="1"/>
  <c r="V6862" i="1"/>
  <c r="V6865" i="1"/>
  <c r="V6866" i="1"/>
  <c r="V6867" i="1"/>
  <c r="V6868" i="1"/>
  <c r="V6872" i="1"/>
  <c r="V6874" i="1"/>
  <c r="V6875" i="1"/>
  <c r="V6876" i="1"/>
  <c r="V6877" i="1"/>
  <c r="V6878" i="1"/>
  <c r="V6879" i="1"/>
  <c r="V6880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9" i="1"/>
  <c r="V6900" i="1"/>
  <c r="V6901" i="1"/>
  <c r="V6902" i="1"/>
  <c r="V6903" i="1"/>
  <c r="V6905" i="1"/>
  <c r="V6906" i="1"/>
  <c r="V6907" i="1"/>
  <c r="V6908" i="1"/>
  <c r="V6909" i="1"/>
  <c r="V6910" i="1"/>
  <c r="V6911" i="1"/>
  <c r="V6912" i="1"/>
  <c r="V6913" i="1"/>
  <c r="V6914" i="1"/>
  <c r="V6915" i="1"/>
  <c r="V6919" i="1"/>
  <c r="V6921" i="1"/>
  <c r="V6922" i="1"/>
  <c r="V6923" i="1"/>
  <c r="V6924" i="1"/>
  <c r="V6925" i="1"/>
  <c r="V6926" i="1"/>
  <c r="V6928" i="1"/>
  <c r="V6929" i="1"/>
  <c r="V6931" i="1"/>
  <c r="V6932" i="1"/>
  <c r="V6934" i="1"/>
  <c r="V6935" i="1"/>
  <c r="V6936" i="1"/>
  <c r="V6937" i="1"/>
  <c r="V6938" i="1"/>
  <c r="V6939" i="1"/>
  <c r="V6940" i="1"/>
  <c r="V6941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6" i="1"/>
  <c r="V6967" i="1"/>
  <c r="V6968" i="1"/>
  <c r="V6969" i="1"/>
  <c r="V6970" i="1"/>
  <c r="V6972" i="1"/>
  <c r="V6975" i="1"/>
  <c r="V6976" i="1"/>
  <c r="V6977" i="1"/>
  <c r="V6978" i="1"/>
  <c r="V6979" i="1"/>
  <c r="V6980" i="1"/>
  <c r="V6981" i="1"/>
  <c r="V6982" i="1"/>
  <c r="V6983" i="1"/>
  <c r="V6985" i="1"/>
  <c r="V6986" i="1"/>
  <c r="V6987" i="1"/>
  <c r="V6988" i="1"/>
  <c r="V6989" i="1"/>
  <c r="V6990" i="1"/>
  <c r="V6993" i="1"/>
  <c r="V6994" i="1"/>
  <c r="V6995" i="1"/>
  <c r="V6996" i="1"/>
  <c r="V6998" i="1"/>
  <c r="V6999" i="1"/>
  <c r="V7000" i="1"/>
  <c r="V7001" i="1"/>
  <c r="V7003" i="1"/>
  <c r="V7004" i="1"/>
  <c r="V7005" i="1"/>
  <c r="V7006" i="1"/>
  <c r="V7009" i="1"/>
  <c r="V7010" i="1"/>
  <c r="V7011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3" i="1"/>
  <c r="V7034" i="1"/>
  <c r="V7036" i="1"/>
  <c r="V7037" i="1"/>
  <c r="V7038" i="1"/>
  <c r="V7040" i="1"/>
  <c r="V7041" i="1"/>
  <c r="V7042" i="1"/>
  <c r="V7043" i="1"/>
  <c r="V7044" i="1"/>
  <c r="V7045" i="1"/>
  <c r="V7046" i="1"/>
  <c r="V7047" i="1"/>
  <c r="V7049" i="1"/>
  <c r="V7050" i="1"/>
  <c r="V7051" i="1"/>
  <c r="V7053" i="1"/>
  <c r="V7054" i="1"/>
  <c r="V7055" i="1"/>
  <c r="V7056" i="1"/>
  <c r="V7057" i="1"/>
  <c r="V7058" i="1"/>
  <c r="V7060" i="1"/>
  <c r="V7061" i="1"/>
  <c r="V7062" i="1"/>
  <c r="V7065" i="1"/>
  <c r="V7067" i="1"/>
  <c r="V7068" i="1"/>
  <c r="V7069" i="1"/>
  <c r="V7070" i="1"/>
  <c r="V7072" i="1"/>
  <c r="V7074" i="1"/>
  <c r="V7076" i="1"/>
  <c r="V7077" i="1"/>
  <c r="V7078" i="1"/>
  <c r="V7082" i="1"/>
  <c r="V7083" i="1"/>
  <c r="V7085" i="1"/>
  <c r="V7086" i="1"/>
  <c r="V7087" i="1"/>
  <c r="V7088" i="1"/>
  <c r="V7089" i="1"/>
  <c r="V7091" i="1"/>
  <c r="V7092" i="1"/>
  <c r="V7093" i="1"/>
  <c r="V7095" i="1"/>
  <c r="V7097" i="1"/>
  <c r="V7098" i="1"/>
  <c r="V7102" i="1"/>
  <c r="V7103" i="1"/>
  <c r="V7104" i="1"/>
  <c r="V7106" i="1"/>
  <c r="V7107" i="1"/>
  <c r="V7109" i="1"/>
  <c r="V7110" i="1"/>
  <c r="V7111" i="1"/>
  <c r="V7112" i="1"/>
  <c r="V7113" i="1"/>
  <c r="V7114" i="1"/>
  <c r="V7115" i="1"/>
  <c r="V7118" i="1"/>
  <c r="V7119" i="1"/>
  <c r="V7120" i="1"/>
  <c r="V7121" i="1"/>
  <c r="V7122" i="1"/>
  <c r="V7123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40" i="1"/>
  <c r="V7141" i="1"/>
  <c r="V7143" i="1"/>
  <c r="V7145" i="1"/>
  <c r="V7146" i="1"/>
  <c r="V7147" i="1"/>
  <c r="V7148" i="1"/>
  <c r="V7149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7" i="1"/>
  <c r="V7168" i="1"/>
  <c r="V7169" i="1"/>
  <c r="V7171" i="1"/>
  <c r="V7172" i="1"/>
  <c r="V7173" i="1"/>
  <c r="V7174" i="1"/>
  <c r="V7175" i="1"/>
  <c r="V7176" i="1"/>
  <c r="V7177" i="1"/>
  <c r="V7178" i="1"/>
  <c r="V7180" i="1"/>
  <c r="V7181" i="1"/>
  <c r="V7183" i="1"/>
  <c r="V7184" i="1"/>
  <c r="V7185" i="1"/>
  <c r="V7186" i="1"/>
  <c r="V7187" i="1"/>
  <c r="V7188" i="1"/>
  <c r="V7189" i="1"/>
  <c r="V7190" i="1"/>
  <c r="V7192" i="1"/>
  <c r="V7193" i="1"/>
  <c r="V7194" i="1"/>
  <c r="V7195" i="1"/>
  <c r="V7196" i="1"/>
  <c r="V7197" i="1"/>
  <c r="V7199" i="1"/>
  <c r="V7200" i="1"/>
  <c r="V7201" i="1"/>
  <c r="V7202" i="1"/>
  <c r="V7203" i="1"/>
  <c r="V7204" i="1"/>
  <c r="V7205" i="1"/>
  <c r="V7206" i="1"/>
  <c r="V7207" i="1"/>
  <c r="V7209" i="1"/>
  <c r="V7210" i="1"/>
  <c r="V7212" i="1"/>
  <c r="V7213" i="1"/>
  <c r="V7214" i="1"/>
  <c r="V7215" i="1"/>
  <c r="V7217" i="1"/>
  <c r="V7220" i="1"/>
  <c r="V7221" i="1"/>
  <c r="V7222" i="1"/>
  <c r="V7223" i="1"/>
  <c r="V7224" i="1"/>
  <c r="V7226" i="1"/>
  <c r="V7227" i="1"/>
  <c r="V7228" i="1"/>
  <c r="V7229" i="1"/>
  <c r="V7230" i="1"/>
  <c r="V7231" i="1"/>
  <c r="V7232" i="1"/>
  <c r="V7235" i="1"/>
  <c r="V7236" i="1"/>
  <c r="V7238" i="1"/>
  <c r="V7239" i="1"/>
  <c r="V7240" i="1"/>
  <c r="V7241" i="1"/>
  <c r="V7242" i="1"/>
  <c r="V7243" i="1"/>
  <c r="V7244" i="1"/>
  <c r="V7246" i="1"/>
  <c r="V7247" i="1"/>
  <c r="V7248" i="1"/>
  <c r="V7249" i="1"/>
  <c r="V7250" i="1"/>
  <c r="V7251" i="1"/>
  <c r="V7252" i="1"/>
  <c r="V7253" i="1"/>
  <c r="V7255" i="1"/>
  <c r="V7256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80" i="1"/>
  <c r="V7281" i="1"/>
  <c r="V7283" i="1"/>
  <c r="V7284" i="1"/>
  <c r="V7286" i="1"/>
  <c r="V7287" i="1"/>
  <c r="V7288" i="1"/>
  <c r="V7290" i="1"/>
  <c r="V7291" i="1"/>
  <c r="V7293" i="1"/>
  <c r="V7295" i="1"/>
  <c r="V7296" i="1"/>
  <c r="V7297" i="1"/>
  <c r="V7298" i="1"/>
  <c r="V7299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6" i="1"/>
  <c r="V7317" i="1"/>
  <c r="V7318" i="1"/>
  <c r="V7319" i="1"/>
  <c r="V7320" i="1"/>
  <c r="V7321" i="1"/>
  <c r="V7322" i="1"/>
  <c r="V7324" i="1"/>
  <c r="V7325" i="1"/>
  <c r="V7326" i="1"/>
  <c r="V7328" i="1"/>
  <c r="V7330" i="1"/>
  <c r="V7331" i="1"/>
  <c r="V7332" i="1"/>
  <c r="V7333" i="1"/>
  <c r="V7334" i="1"/>
  <c r="V7336" i="1"/>
  <c r="V7337" i="1"/>
  <c r="V7338" i="1"/>
  <c r="V7339" i="1"/>
  <c r="V7341" i="1"/>
  <c r="V7342" i="1"/>
  <c r="V7343" i="1"/>
  <c r="V7344" i="1"/>
  <c r="V7345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1" i="1"/>
  <c r="V7362" i="1"/>
  <c r="V7363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1" i="1"/>
  <c r="V7382" i="1"/>
  <c r="V7384" i="1"/>
  <c r="V7385" i="1"/>
  <c r="V7386" i="1"/>
  <c r="V7388" i="1"/>
  <c r="V7389" i="1"/>
  <c r="V7390" i="1"/>
  <c r="V7391" i="1"/>
  <c r="V7392" i="1"/>
  <c r="V7393" i="1"/>
  <c r="V7396" i="1"/>
  <c r="V7397" i="1"/>
  <c r="V7399" i="1"/>
  <c r="V7401" i="1"/>
  <c r="V7402" i="1"/>
  <c r="V7403" i="1"/>
  <c r="V7404" i="1"/>
  <c r="V7407" i="1"/>
  <c r="V7409" i="1"/>
  <c r="V7410" i="1"/>
  <c r="V7411" i="1"/>
  <c r="V7412" i="1"/>
  <c r="V7413" i="1"/>
  <c r="V7414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3" i="1"/>
  <c r="V7435" i="1"/>
  <c r="V7436" i="1"/>
  <c r="V7437" i="1"/>
  <c r="V7438" i="1"/>
  <c r="V7440" i="1"/>
  <c r="V7441" i="1"/>
  <c r="V7442" i="1"/>
  <c r="V7443" i="1"/>
  <c r="V7444" i="1"/>
  <c r="V7447" i="1"/>
  <c r="V7448" i="1"/>
  <c r="V7449" i="1"/>
  <c r="V7450" i="1"/>
  <c r="V7451" i="1"/>
  <c r="V7452" i="1"/>
  <c r="V7453" i="1"/>
  <c r="V7454" i="1"/>
  <c r="V7456" i="1"/>
  <c r="V7457" i="1"/>
  <c r="V7458" i="1"/>
  <c r="V7459" i="1"/>
  <c r="V7461" i="1"/>
  <c r="V7462" i="1"/>
  <c r="V7463" i="1"/>
  <c r="V7464" i="1"/>
  <c r="V7465" i="1"/>
  <c r="V7467" i="1"/>
  <c r="V7468" i="1"/>
  <c r="V7469" i="1"/>
  <c r="V7470" i="1"/>
  <c r="V7474" i="1"/>
  <c r="V7475" i="1"/>
  <c r="V7477" i="1"/>
  <c r="V7478" i="1"/>
  <c r="V7479" i="1"/>
  <c r="V7480" i="1"/>
  <c r="V7481" i="1"/>
  <c r="V7482" i="1"/>
  <c r="V7483" i="1"/>
  <c r="V7484" i="1"/>
  <c r="V7486" i="1"/>
  <c r="V7487" i="1"/>
  <c r="V7488" i="1"/>
  <c r="V7491" i="1"/>
  <c r="V7492" i="1"/>
  <c r="V7493" i="1"/>
  <c r="V7494" i="1"/>
  <c r="V7495" i="1"/>
  <c r="V7496" i="1"/>
  <c r="V7498" i="1"/>
  <c r="V7499" i="1"/>
  <c r="V7500" i="1"/>
  <c r="V7502" i="1"/>
  <c r="V7503" i="1"/>
  <c r="V7504" i="1"/>
  <c r="V7505" i="1"/>
  <c r="V7506" i="1"/>
  <c r="V7507" i="1"/>
  <c r="V7508" i="1"/>
  <c r="V7510" i="1"/>
  <c r="V7511" i="1"/>
  <c r="V7512" i="1"/>
  <c r="V7513" i="1"/>
  <c r="V7514" i="1"/>
  <c r="V7515" i="1"/>
  <c r="V7516" i="1"/>
  <c r="V7517" i="1"/>
  <c r="V7518" i="1"/>
  <c r="V7519" i="1"/>
  <c r="V7521" i="1"/>
  <c r="V7522" i="1"/>
  <c r="V7523" i="1"/>
  <c r="V7524" i="1"/>
  <c r="V7525" i="1"/>
  <c r="V7526" i="1"/>
  <c r="V7527" i="1"/>
  <c r="V7528" i="1"/>
  <c r="V7529" i="1"/>
  <c r="V7532" i="1"/>
  <c r="V7533" i="1"/>
  <c r="V7534" i="1"/>
  <c r="V7536" i="1"/>
  <c r="V7537" i="1"/>
  <c r="V7541" i="1"/>
  <c r="V7545" i="1"/>
  <c r="V7546" i="1"/>
  <c r="V7547" i="1"/>
  <c r="V7548" i="1"/>
  <c r="V7549" i="1"/>
  <c r="V7552" i="1"/>
  <c r="V7554" i="1"/>
  <c r="V7555" i="1"/>
  <c r="V7558" i="1"/>
  <c r="V7560" i="1"/>
  <c r="V7561" i="1"/>
  <c r="V7563" i="1"/>
  <c r="V7564" i="1"/>
  <c r="V7565" i="1"/>
  <c r="V7567" i="1"/>
  <c r="V7568" i="1"/>
  <c r="V7569" i="1"/>
  <c r="V7571" i="1"/>
  <c r="V7573" i="1"/>
  <c r="V7574" i="1"/>
  <c r="V7575" i="1"/>
  <c r="V7576" i="1"/>
  <c r="V7579" i="1"/>
  <c r="V7580" i="1"/>
  <c r="V7581" i="1"/>
  <c r="V7582" i="1"/>
  <c r="V7583" i="1"/>
  <c r="V7584" i="1"/>
  <c r="V7586" i="1"/>
  <c r="V7587" i="1"/>
  <c r="V7588" i="1"/>
  <c r="V7589" i="1"/>
  <c r="V7590" i="1"/>
  <c r="V7591" i="1"/>
  <c r="V7592" i="1"/>
  <c r="V7593" i="1"/>
  <c r="V7595" i="1"/>
  <c r="V7598" i="1"/>
  <c r="V7599" i="1"/>
  <c r="V7600" i="1"/>
  <c r="V7602" i="1"/>
  <c r="V7603" i="1"/>
  <c r="V7604" i="1"/>
  <c r="V7605" i="1"/>
  <c r="V7606" i="1"/>
  <c r="V7607" i="1"/>
  <c r="V7608" i="1"/>
  <c r="V7609" i="1"/>
  <c r="V7610" i="1"/>
  <c r="V7612" i="1"/>
  <c r="V7613" i="1"/>
  <c r="V7614" i="1"/>
  <c r="V7616" i="1"/>
  <c r="V7617" i="1"/>
  <c r="V7618" i="1"/>
  <c r="V7620" i="1"/>
  <c r="V7621" i="1"/>
  <c r="V7623" i="1"/>
  <c r="V7625" i="1"/>
  <c r="V7627" i="1"/>
  <c r="V7628" i="1"/>
  <c r="V7629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5" i="1"/>
  <c r="V7648" i="1"/>
  <c r="V7650" i="1"/>
  <c r="V7653" i="1"/>
  <c r="V7654" i="1"/>
  <c r="V7655" i="1"/>
  <c r="V7657" i="1"/>
  <c r="V7658" i="1"/>
  <c r="V7659" i="1"/>
  <c r="V7660" i="1"/>
  <c r="V7661" i="1"/>
  <c r="V7662" i="1"/>
  <c r="V7664" i="1"/>
  <c r="V7665" i="1"/>
  <c r="V7666" i="1"/>
  <c r="V7667" i="1"/>
  <c r="V7669" i="1"/>
  <c r="V7670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7" i="1"/>
  <c r="V7688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7" i="1"/>
  <c r="V7708" i="1"/>
  <c r="V7709" i="1"/>
  <c r="V7710" i="1"/>
  <c r="V7712" i="1"/>
  <c r="V7713" i="1"/>
  <c r="V7714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1" i="1"/>
  <c r="V7752" i="1"/>
  <c r="V7754" i="1"/>
  <c r="V7755" i="1"/>
  <c r="V7757" i="1"/>
  <c r="V7758" i="1"/>
  <c r="V7760" i="1"/>
  <c r="V7761" i="1"/>
  <c r="V7762" i="1"/>
  <c r="V7763" i="1"/>
  <c r="V7764" i="1"/>
  <c r="V7766" i="1"/>
  <c r="V7768" i="1"/>
  <c r="V7770" i="1"/>
  <c r="V7771" i="1"/>
  <c r="V7772" i="1"/>
  <c r="V7773" i="1"/>
  <c r="V7774" i="1"/>
  <c r="V7775" i="1"/>
  <c r="V7776" i="1"/>
  <c r="V7779" i="1"/>
  <c r="V7782" i="1"/>
  <c r="V7783" i="1"/>
  <c r="V7784" i="1"/>
  <c r="V7786" i="1"/>
  <c r="V7787" i="1"/>
  <c r="V7788" i="1"/>
  <c r="V7789" i="1"/>
  <c r="V7790" i="1"/>
  <c r="V7791" i="1"/>
  <c r="V7792" i="1"/>
  <c r="V7793" i="1"/>
  <c r="V7794" i="1"/>
  <c r="V7795" i="1"/>
  <c r="V7797" i="1"/>
  <c r="V7798" i="1"/>
  <c r="V7799" i="1"/>
  <c r="V7800" i="1"/>
  <c r="V7802" i="1"/>
  <c r="V7803" i="1"/>
  <c r="V7804" i="1"/>
  <c r="V7805" i="1"/>
  <c r="V7806" i="1"/>
  <c r="V7807" i="1"/>
  <c r="V7808" i="1"/>
  <c r="V7810" i="1"/>
  <c r="V7811" i="1"/>
  <c r="V7812" i="1"/>
  <c r="V7813" i="1"/>
  <c r="V7814" i="1"/>
  <c r="V7815" i="1"/>
  <c r="V7816" i="1"/>
  <c r="V7817" i="1"/>
  <c r="V7818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6" i="1"/>
  <c r="V7838" i="1"/>
  <c r="V7839" i="1"/>
  <c r="V7840" i="1"/>
  <c r="V7841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2" i="1"/>
  <c r="V7863" i="1"/>
  <c r="V7864" i="1"/>
  <c r="V7865" i="1"/>
  <c r="V7866" i="1"/>
  <c r="V7867" i="1"/>
  <c r="V7869" i="1"/>
  <c r="V7870" i="1"/>
  <c r="V7871" i="1"/>
  <c r="V7873" i="1"/>
  <c r="V7874" i="1"/>
  <c r="V7876" i="1"/>
  <c r="V7877" i="1"/>
  <c r="V7878" i="1"/>
  <c r="V7879" i="1"/>
  <c r="V7880" i="1"/>
  <c r="V7881" i="1"/>
  <c r="V7882" i="1"/>
  <c r="V7885" i="1"/>
  <c r="V7886" i="1"/>
  <c r="V7889" i="1"/>
  <c r="V7891" i="1"/>
  <c r="V7893" i="1"/>
  <c r="V7894" i="1"/>
  <c r="V7895" i="1"/>
  <c r="V7896" i="1"/>
  <c r="V7897" i="1"/>
  <c r="V7898" i="1"/>
  <c r="V7899" i="1"/>
  <c r="V7900" i="1"/>
  <c r="V7903" i="1"/>
  <c r="V7904" i="1"/>
  <c r="V7905" i="1"/>
  <c r="V7906" i="1"/>
  <c r="V7907" i="1"/>
  <c r="V7908" i="1"/>
  <c r="V7909" i="1"/>
  <c r="V7911" i="1"/>
  <c r="V7912" i="1"/>
  <c r="V7913" i="1"/>
  <c r="V7914" i="1"/>
  <c r="V7915" i="1"/>
  <c r="V7916" i="1"/>
  <c r="V7917" i="1"/>
  <c r="V7920" i="1"/>
  <c r="V7921" i="1"/>
  <c r="V7922" i="1"/>
  <c r="V7924" i="1"/>
  <c r="V7925" i="1"/>
  <c r="V7926" i="1"/>
  <c r="V7927" i="1"/>
  <c r="V7928" i="1"/>
  <c r="V7930" i="1"/>
  <c r="V7931" i="1"/>
  <c r="V7932" i="1"/>
  <c r="V7933" i="1"/>
  <c r="V7934" i="1"/>
  <c r="V7936" i="1"/>
  <c r="V7937" i="1"/>
  <c r="V7938" i="1"/>
  <c r="V7939" i="1"/>
  <c r="V7940" i="1"/>
  <c r="V7942" i="1"/>
  <c r="V7943" i="1"/>
  <c r="V7944" i="1"/>
  <c r="V7945" i="1"/>
  <c r="V7946" i="1"/>
  <c r="V7947" i="1"/>
  <c r="V7948" i="1"/>
  <c r="V7949" i="1"/>
  <c r="V7950" i="1"/>
  <c r="V7951" i="1"/>
  <c r="V7954" i="1"/>
  <c r="V7955" i="1"/>
  <c r="V7958" i="1"/>
  <c r="V7959" i="1"/>
  <c r="V7960" i="1"/>
  <c r="V7961" i="1"/>
  <c r="V7963" i="1"/>
  <c r="V7965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9" i="1"/>
  <c r="V8000" i="1"/>
  <c r="V8001" i="1"/>
  <c r="V8003" i="1"/>
  <c r="V8005" i="1"/>
  <c r="V8006" i="1"/>
  <c r="V8007" i="1"/>
  <c r="V8009" i="1"/>
  <c r="V8010" i="1"/>
  <c r="V8011" i="1"/>
  <c r="V8012" i="1"/>
  <c r="V8013" i="1"/>
  <c r="V8014" i="1"/>
  <c r="V8015" i="1"/>
  <c r="V8016" i="1"/>
  <c r="V8018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7" i="1"/>
  <c r="V8038" i="1"/>
  <c r="V8039" i="1"/>
  <c r="V8040" i="1"/>
  <c r="V8041" i="1"/>
  <c r="V8042" i="1"/>
  <c r="V8044" i="1"/>
  <c r="V8046" i="1"/>
  <c r="V8047" i="1"/>
  <c r="V8048" i="1"/>
  <c r="V8049" i="1"/>
  <c r="V8050" i="1"/>
  <c r="V8051" i="1"/>
  <c r="V8053" i="1"/>
  <c r="V8054" i="1"/>
  <c r="V8055" i="1"/>
  <c r="V8056" i="1"/>
  <c r="V8058" i="1"/>
  <c r="V8059" i="1"/>
  <c r="V8060" i="1"/>
  <c r="V8061" i="1"/>
  <c r="V8062" i="1"/>
  <c r="V8063" i="1"/>
  <c r="V8064" i="1"/>
  <c r="V8066" i="1"/>
  <c r="V8067" i="1"/>
  <c r="V8068" i="1"/>
  <c r="V8070" i="1"/>
  <c r="V8071" i="1"/>
  <c r="V8072" i="1"/>
  <c r="V8073" i="1"/>
  <c r="V8074" i="1"/>
  <c r="V8075" i="1"/>
  <c r="V8076" i="1"/>
  <c r="V8077" i="1"/>
  <c r="V8078" i="1"/>
  <c r="V8079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100" i="1"/>
  <c r="V8101" i="1"/>
  <c r="V8102" i="1"/>
  <c r="V8103" i="1"/>
  <c r="V8104" i="1"/>
  <c r="V8106" i="1"/>
  <c r="V8108" i="1"/>
  <c r="V8109" i="1"/>
  <c r="V8111" i="1"/>
  <c r="V8112" i="1"/>
  <c r="V8113" i="1"/>
  <c r="V8114" i="1"/>
  <c r="V8115" i="1"/>
  <c r="V8116" i="1"/>
  <c r="V8117" i="1"/>
  <c r="V8118" i="1"/>
  <c r="V8119" i="1"/>
  <c r="V8120" i="1"/>
  <c r="V8122" i="1"/>
  <c r="V8124" i="1"/>
  <c r="V8125" i="1"/>
  <c r="V8128" i="1"/>
  <c r="V8129" i="1"/>
  <c r="V8130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3" i="1"/>
  <c r="V8174" i="1"/>
  <c r="V8175" i="1"/>
  <c r="V8176" i="1"/>
  <c r="V8177" i="1"/>
  <c r="V8180" i="1"/>
  <c r="V8181" i="1"/>
  <c r="V8184" i="1"/>
  <c r="V8185" i="1"/>
  <c r="V8186" i="1"/>
  <c r="V8187" i="1"/>
  <c r="V8188" i="1"/>
  <c r="V8189" i="1"/>
  <c r="V8190" i="1"/>
  <c r="V8191" i="1"/>
  <c r="V8192" i="1"/>
  <c r="V8193" i="1"/>
  <c r="V8195" i="1"/>
  <c r="V8196" i="1"/>
  <c r="V8197" i="1"/>
  <c r="V8198" i="1"/>
  <c r="V8200" i="1"/>
  <c r="V8201" i="1"/>
  <c r="V8202" i="1"/>
  <c r="V8203" i="1"/>
  <c r="V8204" i="1"/>
  <c r="V8205" i="1"/>
  <c r="V8206" i="1"/>
  <c r="V8208" i="1"/>
  <c r="V8209" i="1"/>
  <c r="V8211" i="1"/>
  <c r="V8212" i="1"/>
  <c r="V8213" i="1"/>
  <c r="V8214" i="1"/>
  <c r="V8215" i="1"/>
  <c r="V8217" i="1"/>
  <c r="V8218" i="1"/>
  <c r="V8221" i="1"/>
  <c r="V8222" i="1"/>
  <c r="V8224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2" i="1"/>
  <c r="V8243" i="1"/>
  <c r="V8244" i="1"/>
  <c r="V8246" i="1"/>
  <c r="V8247" i="1"/>
  <c r="V8250" i="1"/>
  <c r="V8251" i="1"/>
  <c r="V8252" i="1"/>
  <c r="V8253" i="1"/>
  <c r="V8254" i="1"/>
  <c r="V8255" i="1"/>
  <c r="V8257" i="1"/>
  <c r="V8258" i="1"/>
  <c r="V8259" i="1"/>
  <c r="V8260" i="1"/>
  <c r="V8261" i="1"/>
  <c r="V8262" i="1"/>
  <c r="V8263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9" i="1"/>
  <c r="V8280" i="1"/>
  <c r="V8281" i="1"/>
  <c r="V8282" i="1"/>
  <c r="V8283" i="1"/>
  <c r="V8284" i="1"/>
  <c r="V8285" i="1"/>
  <c r="V8287" i="1"/>
  <c r="V8288" i="1"/>
  <c r="V8291" i="1"/>
  <c r="V8292" i="1"/>
  <c r="V8293" i="1"/>
  <c r="V8294" i="1"/>
  <c r="V8295" i="1"/>
  <c r="V8296" i="1"/>
  <c r="V8297" i="1"/>
  <c r="V8298" i="1"/>
  <c r="V8299" i="1"/>
  <c r="V8300" i="1"/>
  <c r="V8303" i="1"/>
  <c r="V8304" i="1"/>
  <c r="V8305" i="1"/>
  <c r="V8307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2" i="1"/>
  <c r="V8325" i="1"/>
  <c r="V8326" i="1"/>
  <c r="V8327" i="1"/>
  <c r="V8329" i="1"/>
  <c r="V8330" i="1"/>
  <c r="V8331" i="1"/>
  <c r="V8332" i="1"/>
  <c r="V8334" i="1"/>
  <c r="V8335" i="1"/>
  <c r="V8337" i="1"/>
  <c r="V8338" i="1"/>
  <c r="V8339" i="1"/>
  <c r="V8340" i="1"/>
  <c r="V8341" i="1"/>
  <c r="V8342" i="1"/>
  <c r="V8344" i="1"/>
  <c r="V8345" i="1"/>
  <c r="V8346" i="1"/>
  <c r="V8347" i="1"/>
  <c r="V8348" i="1"/>
  <c r="V8349" i="1"/>
  <c r="V8350" i="1"/>
  <c r="V8352" i="1"/>
  <c r="V8353" i="1"/>
  <c r="V8356" i="1"/>
  <c r="V8361" i="1"/>
  <c r="V8363" i="1"/>
  <c r="V8364" i="1"/>
  <c r="V8365" i="1"/>
  <c r="V8366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8" i="1"/>
  <c r="V8389" i="1"/>
  <c r="V8390" i="1"/>
  <c r="V8391" i="1"/>
  <c r="V8393" i="1"/>
  <c r="V8394" i="1"/>
  <c r="V8395" i="1"/>
  <c r="V8396" i="1"/>
  <c r="V8397" i="1"/>
  <c r="V8398" i="1"/>
  <c r="V8399" i="1"/>
  <c r="V8401" i="1"/>
  <c r="V8402" i="1"/>
  <c r="V8403" i="1"/>
  <c r="V8404" i="1"/>
  <c r="V8405" i="1"/>
  <c r="V8406" i="1"/>
  <c r="V8407" i="1"/>
  <c r="V8408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1" i="1"/>
  <c r="V8432" i="1"/>
  <c r="V8433" i="1"/>
  <c r="V8434" i="1"/>
  <c r="V8435" i="1"/>
  <c r="V8437" i="1"/>
  <c r="V8440" i="1"/>
  <c r="V8441" i="1"/>
  <c r="V8442" i="1"/>
  <c r="V8443" i="1"/>
  <c r="V8444" i="1"/>
  <c r="V8445" i="1"/>
  <c r="V8446" i="1"/>
  <c r="V8450" i="1"/>
  <c r="V8451" i="1"/>
  <c r="V8452" i="1"/>
  <c r="V8453" i="1"/>
  <c r="V8454" i="1"/>
  <c r="V8455" i="1"/>
  <c r="V8456" i="1"/>
  <c r="V8458" i="1"/>
  <c r="V8459" i="1"/>
  <c r="V8460" i="1"/>
  <c r="V8462" i="1"/>
  <c r="V8464" i="1"/>
  <c r="V8465" i="1"/>
  <c r="V8466" i="1"/>
  <c r="V8468" i="1"/>
  <c r="V8469" i="1"/>
  <c r="V8471" i="1"/>
  <c r="V8472" i="1"/>
  <c r="V8473" i="1"/>
  <c r="V8474" i="1"/>
  <c r="V8475" i="1"/>
  <c r="V8476" i="1"/>
  <c r="V8477" i="1"/>
  <c r="V8480" i="1"/>
  <c r="V8482" i="1"/>
  <c r="V8483" i="1"/>
  <c r="V8484" i="1"/>
  <c r="V8485" i="1"/>
  <c r="V8487" i="1"/>
  <c r="V8488" i="1"/>
  <c r="V8489" i="1"/>
  <c r="V8490" i="1"/>
  <c r="V8491" i="1"/>
  <c r="V8493" i="1"/>
  <c r="V8494" i="1"/>
  <c r="V8496" i="1"/>
  <c r="V8498" i="1"/>
  <c r="V8499" i="1"/>
  <c r="V8500" i="1"/>
  <c r="V8501" i="1"/>
  <c r="V8502" i="1"/>
  <c r="V8503" i="1"/>
  <c r="V8505" i="1"/>
  <c r="V8506" i="1"/>
  <c r="V8507" i="1"/>
  <c r="V8508" i="1"/>
  <c r="V8510" i="1"/>
  <c r="V8511" i="1"/>
  <c r="V8512" i="1"/>
  <c r="V8513" i="1"/>
  <c r="V8514" i="1"/>
  <c r="V8515" i="1"/>
  <c r="V8516" i="1"/>
  <c r="V8518" i="1"/>
  <c r="V8519" i="1"/>
  <c r="V8520" i="1"/>
  <c r="V8522" i="1"/>
  <c r="V8523" i="1"/>
  <c r="V8524" i="1"/>
  <c r="V8525" i="1"/>
  <c r="V8527" i="1"/>
  <c r="V8528" i="1"/>
  <c r="V8530" i="1"/>
  <c r="V8531" i="1"/>
  <c r="V8537" i="1"/>
  <c r="V8539" i="1"/>
  <c r="V8540" i="1"/>
  <c r="V8542" i="1"/>
  <c r="V8543" i="1"/>
  <c r="V8544" i="1"/>
  <c r="V8545" i="1"/>
  <c r="V8546" i="1"/>
  <c r="V8549" i="1"/>
  <c r="V8550" i="1"/>
  <c r="V8551" i="1"/>
  <c r="V8552" i="1"/>
  <c r="V8553" i="1"/>
  <c r="V8554" i="1"/>
  <c r="V8557" i="1"/>
  <c r="V8558" i="1"/>
  <c r="V8559" i="1"/>
  <c r="V8560" i="1"/>
  <c r="V8561" i="1"/>
  <c r="V8564" i="1"/>
  <c r="V8565" i="1"/>
  <c r="V8566" i="1"/>
  <c r="V8567" i="1"/>
  <c r="V8568" i="1"/>
  <c r="V8569" i="1"/>
  <c r="V8571" i="1"/>
  <c r="V8572" i="1"/>
  <c r="V8573" i="1"/>
  <c r="V8574" i="1"/>
  <c r="V8575" i="1"/>
  <c r="V8576" i="1"/>
  <c r="V8577" i="1"/>
  <c r="V8578" i="1"/>
  <c r="V8579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9" i="1"/>
  <c r="V8621" i="1"/>
  <c r="V8622" i="1"/>
  <c r="V8623" i="1"/>
  <c r="V8624" i="1"/>
  <c r="V8625" i="1"/>
  <c r="V8627" i="1"/>
  <c r="V8628" i="1"/>
  <c r="V8629" i="1"/>
  <c r="V8630" i="1"/>
  <c r="V8632" i="1"/>
  <c r="V8633" i="1"/>
  <c r="V8635" i="1"/>
  <c r="V8636" i="1"/>
  <c r="V8639" i="1"/>
  <c r="V8640" i="1"/>
  <c r="V8641" i="1"/>
  <c r="V8642" i="1"/>
  <c r="V8643" i="1"/>
  <c r="V8645" i="1"/>
  <c r="V8646" i="1"/>
  <c r="V8647" i="1"/>
  <c r="V8648" i="1"/>
  <c r="V8649" i="1"/>
  <c r="V8650" i="1"/>
  <c r="V8652" i="1"/>
  <c r="V8653" i="1"/>
  <c r="V8655" i="1"/>
  <c r="V8656" i="1"/>
  <c r="V8657" i="1"/>
  <c r="V8658" i="1"/>
  <c r="V8659" i="1"/>
  <c r="V8660" i="1"/>
  <c r="V8661" i="1"/>
  <c r="V8662" i="1"/>
  <c r="V8663" i="1"/>
  <c r="V8664" i="1"/>
  <c r="V8666" i="1"/>
  <c r="V8667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2" i="1"/>
  <c r="U8668" i="1"/>
  <c r="V8668" i="1" s="1"/>
  <c r="U8654" i="1"/>
  <c r="V8654" i="1" s="1"/>
  <c r="U8651" i="1"/>
  <c r="V8651" i="1" s="1"/>
  <c r="U8644" i="1"/>
  <c r="V8644" i="1" s="1"/>
  <c r="U8638" i="1"/>
  <c r="V8638" i="1" s="1"/>
  <c r="U8637" i="1"/>
  <c r="V8637" i="1" s="1"/>
  <c r="U8634" i="1"/>
  <c r="V8634" i="1" s="1"/>
  <c r="U8631" i="1"/>
  <c r="V8631" i="1" s="1"/>
  <c r="U8626" i="1"/>
  <c r="V8626" i="1" s="1"/>
  <c r="U8620" i="1"/>
  <c r="V8620" i="1" s="1"/>
  <c r="U8618" i="1"/>
  <c r="V8618" i="1" s="1"/>
  <c r="U8600" i="1"/>
  <c r="V8600" i="1" s="1"/>
  <c r="U8570" i="1"/>
  <c r="V8570" i="1" s="1"/>
  <c r="U8563" i="1"/>
  <c r="V8563" i="1" s="1"/>
  <c r="U8562" i="1"/>
  <c r="V8562" i="1" s="1"/>
  <c r="U8556" i="1"/>
  <c r="V8556" i="1" s="1"/>
  <c r="U8555" i="1"/>
  <c r="V8555" i="1" s="1"/>
  <c r="U8548" i="1"/>
  <c r="V8548" i="1" s="1"/>
  <c r="U8541" i="1"/>
  <c r="V8541" i="1" s="1"/>
  <c r="U8538" i="1"/>
  <c r="V8538" i="1" s="1"/>
  <c r="U8536" i="1"/>
  <c r="V8536" i="1" s="1"/>
  <c r="U8535" i="1"/>
  <c r="V8535" i="1" s="1"/>
  <c r="U8534" i="1"/>
  <c r="V8534" i="1" s="1"/>
  <c r="U8533" i="1"/>
  <c r="V8533" i="1" s="1"/>
  <c r="U8532" i="1"/>
  <c r="V8532" i="1" s="1"/>
  <c r="U8529" i="1"/>
  <c r="V8529" i="1" s="1"/>
  <c r="U8526" i="1"/>
  <c r="V8526" i="1" s="1"/>
  <c r="U8517" i="1"/>
  <c r="V8517" i="1" s="1"/>
  <c r="U8509" i="1"/>
  <c r="V8509" i="1" s="1"/>
  <c r="U8504" i="1"/>
  <c r="V8504" i="1" s="1"/>
  <c r="U8495" i="1"/>
  <c r="V8495" i="1" s="1"/>
  <c r="U8492" i="1"/>
  <c r="V8492" i="1" s="1"/>
  <c r="U8481" i="1"/>
  <c r="V8481" i="1" s="1"/>
  <c r="U8479" i="1"/>
  <c r="V8479" i="1" s="1"/>
  <c r="U8478" i="1"/>
  <c r="V8478" i="1" s="1"/>
  <c r="U8467" i="1"/>
  <c r="V8467" i="1" s="1"/>
  <c r="U8463" i="1"/>
  <c r="V8463" i="1" s="1"/>
  <c r="U8461" i="1"/>
  <c r="V8461" i="1" s="1"/>
  <c r="U8448" i="1"/>
  <c r="V8448" i="1" s="1"/>
  <c r="U8447" i="1"/>
  <c r="V8447" i="1" s="1"/>
  <c r="U8439" i="1"/>
  <c r="V8439" i="1" s="1"/>
  <c r="U8438" i="1"/>
  <c r="V8438" i="1" s="1"/>
  <c r="U8430" i="1"/>
  <c r="V8430" i="1" s="1"/>
  <c r="U8409" i="1"/>
  <c r="V8409" i="1" s="1"/>
  <c r="U8400" i="1"/>
  <c r="V8400" i="1" s="1"/>
  <c r="U8387" i="1"/>
  <c r="V8387" i="1" s="1"/>
  <c r="U8367" i="1"/>
  <c r="V8367" i="1" s="1"/>
  <c r="U8362" i="1"/>
  <c r="V8362" i="1" s="1"/>
  <c r="U8360" i="1"/>
  <c r="V8360" i="1" s="1"/>
  <c r="U8357" i="1"/>
  <c r="V8357" i="1" s="1"/>
  <c r="U8343" i="1"/>
  <c r="V8343" i="1" s="1"/>
  <c r="U8333" i="1"/>
  <c r="V8333" i="1" s="1"/>
  <c r="U8328" i="1"/>
  <c r="V8328" i="1" s="1"/>
  <c r="U8323" i="1"/>
  <c r="V8323" i="1" s="1"/>
  <c r="U8321" i="1"/>
  <c r="V8321" i="1" s="1"/>
  <c r="U8308" i="1"/>
  <c r="V8308" i="1" s="1"/>
  <c r="U8306" i="1"/>
  <c r="V8306" i="1" s="1"/>
  <c r="U8302" i="1"/>
  <c r="V8302" i="1" s="1"/>
  <c r="U8301" i="1"/>
  <c r="V8301" i="1" s="1"/>
  <c r="U8290" i="1"/>
  <c r="V8290" i="1" s="1"/>
  <c r="U8289" i="1"/>
  <c r="V8289" i="1" s="1"/>
  <c r="U8286" i="1"/>
  <c r="V8286" i="1" s="1"/>
  <c r="U8278" i="1"/>
  <c r="V8278" i="1" s="1"/>
  <c r="U8266" i="1"/>
  <c r="U8264" i="1"/>
  <c r="V8264" i="1" s="1"/>
  <c r="U8248" i="1"/>
  <c r="V8248" i="1" s="1"/>
  <c r="U8245" i="1"/>
  <c r="V8245" i="1" s="1"/>
  <c r="U8225" i="1"/>
  <c r="V8225" i="1" s="1"/>
  <c r="U8223" i="1"/>
  <c r="V8223" i="1" s="1"/>
  <c r="U8220" i="1"/>
  <c r="V8220" i="1" s="1"/>
  <c r="U8219" i="1"/>
  <c r="V8219" i="1" s="1"/>
  <c r="U8216" i="1"/>
  <c r="V8216" i="1" s="1"/>
  <c r="U8210" i="1"/>
  <c r="V8210" i="1" s="1"/>
  <c r="U8199" i="1"/>
  <c r="V8199" i="1" s="1"/>
  <c r="U8183" i="1"/>
  <c r="V8183" i="1" s="1"/>
  <c r="U8171" i="1"/>
  <c r="V8171" i="1" s="1"/>
  <c r="U8158" i="1"/>
  <c r="V8158" i="1" s="1"/>
  <c r="U8157" i="1"/>
  <c r="V8157" i="1" s="1"/>
  <c r="U8144" i="1"/>
  <c r="V8144" i="1" s="1"/>
  <c r="U8138" i="1"/>
  <c r="U8131" i="1"/>
  <c r="V8131" i="1" s="1"/>
  <c r="U8127" i="1"/>
  <c r="V8127" i="1" s="1"/>
  <c r="U8126" i="1"/>
  <c r="V8126" i="1" s="1"/>
  <c r="U8121" i="1"/>
  <c r="V8121" i="1" s="1"/>
  <c r="U8107" i="1"/>
  <c r="V8107" i="1" s="1"/>
  <c r="U8105" i="1"/>
  <c r="V8105" i="1" s="1"/>
  <c r="U8099" i="1"/>
  <c r="V8099" i="1" s="1"/>
  <c r="U8090" i="1"/>
  <c r="U8080" i="1"/>
  <c r="V8080" i="1" s="1"/>
  <c r="U8069" i="1"/>
  <c r="V8069" i="1" s="1"/>
  <c r="U8057" i="1"/>
  <c r="V8057" i="1" s="1"/>
  <c r="U8020" i="1"/>
  <c r="V8020" i="1" s="1"/>
  <c r="U8017" i="1"/>
  <c r="V8017" i="1" s="1"/>
  <c r="U8008" i="1"/>
  <c r="V8008" i="1" s="1"/>
  <c r="U8002" i="1"/>
  <c r="V8002" i="1" s="1"/>
  <c r="U7984" i="1"/>
  <c r="V7984" i="1" s="1"/>
  <c r="U7983" i="1"/>
  <c r="V7983" i="1" s="1"/>
  <c r="U7969" i="1"/>
  <c r="V7969" i="1" s="1"/>
  <c r="U7968" i="1"/>
  <c r="V7968" i="1" s="1"/>
  <c r="U7967" i="1"/>
  <c r="V7967" i="1" s="1"/>
  <c r="U7966" i="1"/>
  <c r="V7966" i="1" s="1"/>
  <c r="U7964" i="1"/>
  <c r="V7964" i="1" s="1"/>
  <c r="U7962" i="1"/>
  <c r="V7962" i="1" s="1"/>
  <c r="U7953" i="1"/>
  <c r="V7953" i="1" s="1"/>
  <c r="U7952" i="1"/>
  <c r="V7952" i="1" s="1"/>
  <c r="U7941" i="1"/>
  <c r="V7941" i="1" s="1"/>
  <c r="U7935" i="1"/>
  <c r="V7935" i="1" s="1"/>
  <c r="U7929" i="1"/>
  <c r="V7929" i="1" s="1"/>
  <c r="U7919" i="1"/>
  <c r="V7919" i="1" s="1"/>
  <c r="U7910" i="1"/>
  <c r="V7910" i="1" s="1"/>
  <c r="U7902" i="1"/>
  <c r="V7902" i="1" s="1"/>
  <c r="U7892" i="1"/>
  <c r="V7892" i="1" s="1"/>
  <c r="U7888" i="1"/>
  <c r="V7888" i="1" s="1"/>
  <c r="U7887" i="1"/>
  <c r="V7887" i="1" s="1"/>
  <c r="U7884" i="1"/>
  <c r="V7884" i="1" s="1"/>
  <c r="U7883" i="1"/>
  <c r="V7883" i="1" s="1"/>
  <c r="U7875" i="1"/>
  <c r="V7875" i="1" s="1"/>
  <c r="U7872" i="1"/>
  <c r="V7872" i="1" s="1"/>
  <c r="U7868" i="1"/>
  <c r="V7868" i="1" s="1"/>
  <c r="U7861" i="1"/>
  <c r="V7861" i="1" s="1"/>
  <c r="U7845" i="1"/>
  <c r="V7845" i="1" s="1"/>
  <c r="U7843" i="1"/>
  <c r="V7843" i="1" s="1"/>
  <c r="U7842" i="1"/>
  <c r="V7842" i="1" s="1"/>
  <c r="U7819" i="1"/>
  <c r="V7819" i="1" s="1"/>
  <c r="U7809" i="1"/>
  <c r="V7809" i="1" s="1"/>
  <c r="U7796" i="1"/>
  <c r="V7796" i="1" s="1"/>
  <c r="U7780" i="1"/>
  <c r="V7780" i="1" s="1"/>
  <c r="U7778" i="1"/>
  <c r="V7778" i="1" s="1"/>
  <c r="U7777" i="1"/>
  <c r="V7777" i="1" s="1"/>
  <c r="U7769" i="1"/>
  <c r="V7769" i="1" s="1"/>
  <c r="U7767" i="1"/>
  <c r="V7767" i="1" s="1"/>
  <c r="U7765" i="1"/>
  <c r="V7765" i="1" s="1"/>
  <c r="U7759" i="1"/>
  <c r="V7759" i="1" s="1"/>
  <c r="U7756" i="1"/>
  <c r="V7756" i="1" s="1"/>
  <c r="U7753" i="1"/>
  <c r="V7753" i="1" s="1"/>
  <c r="U7748" i="1"/>
  <c r="U7715" i="1"/>
  <c r="V7715" i="1" s="1"/>
  <c r="U7711" i="1"/>
  <c r="V7711" i="1" s="1"/>
  <c r="U7706" i="1"/>
  <c r="V7706" i="1" s="1"/>
  <c r="U7686" i="1"/>
  <c r="V7686" i="1" s="1"/>
  <c r="U7671" i="1"/>
  <c r="V7671" i="1" s="1"/>
  <c r="U7668" i="1"/>
  <c r="V7668" i="1" s="1"/>
  <c r="U7663" i="1"/>
  <c r="V7663" i="1" s="1"/>
  <c r="U7656" i="1"/>
  <c r="V7656" i="1" s="1"/>
  <c r="U7652" i="1"/>
  <c r="V7652" i="1" s="1"/>
  <c r="U7651" i="1"/>
  <c r="V7651" i="1" s="1"/>
  <c r="U7649" i="1"/>
  <c r="V7649" i="1" s="1"/>
  <c r="U7646" i="1"/>
  <c r="V7646" i="1" s="1"/>
  <c r="U7644" i="1"/>
  <c r="V7644" i="1" s="1"/>
  <c r="U7630" i="1"/>
  <c r="V7630" i="1" s="1"/>
  <c r="U7624" i="1"/>
  <c r="V7624" i="1" s="1"/>
  <c r="U7622" i="1"/>
  <c r="V7622" i="1" s="1"/>
  <c r="U7619" i="1"/>
  <c r="V7619" i="1" s="1"/>
  <c r="U7601" i="1"/>
  <c r="V7601" i="1" s="1"/>
  <c r="U7597" i="1"/>
  <c r="V7597" i="1" s="1"/>
  <c r="U7596" i="1"/>
  <c r="V7596" i="1" s="1"/>
  <c r="U7594" i="1"/>
  <c r="V7594" i="1" s="1"/>
  <c r="U7578" i="1"/>
  <c r="V7578" i="1" s="1"/>
  <c r="U7577" i="1"/>
  <c r="V7577" i="1" s="1"/>
  <c r="U7566" i="1"/>
  <c r="V7566" i="1" s="1"/>
  <c r="U7562" i="1"/>
  <c r="V7562" i="1" s="1"/>
  <c r="U7559" i="1"/>
  <c r="V7559" i="1" s="1"/>
  <c r="U7557" i="1"/>
  <c r="V7557" i="1" s="1"/>
  <c r="U7556" i="1"/>
  <c r="V7556" i="1" s="1"/>
  <c r="U7553" i="1"/>
  <c r="V7553" i="1" s="1"/>
  <c r="U7551" i="1"/>
  <c r="V7551" i="1" s="1"/>
  <c r="U7550" i="1"/>
  <c r="V7550" i="1" s="1"/>
  <c r="U7544" i="1"/>
  <c r="V7544" i="1" s="1"/>
  <c r="U7543" i="1"/>
  <c r="V7543" i="1" s="1"/>
  <c r="U7542" i="1"/>
  <c r="V7542" i="1" s="1"/>
  <c r="U7539" i="1"/>
  <c r="V7539" i="1" s="1"/>
  <c r="U7538" i="1"/>
  <c r="V7538" i="1" s="1"/>
  <c r="U7535" i="1"/>
  <c r="V7535" i="1" s="1"/>
  <c r="U7531" i="1"/>
  <c r="V7531" i="1" s="1"/>
  <c r="U7530" i="1"/>
  <c r="V7530" i="1" s="1"/>
  <c r="U7520" i="1"/>
  <c r="V7520" i="1" s="1"/>
  <c r="U7509" i="1"/>
  <c r="V7509" i="1" s="1"/>
  <c r="U7485" i="1"/>
  <c r="V7485" i="1" s="1"/>
  <c r="U7476" i="1"/>
  <c r="V7476" i="1" s="1"/>
  <c r="U7471" i="1"/>
  <c r="V7471" i="1" s="1"/>
  <c r="U7466" i="1"/>
  <c r="V7466" i="1" s="1"/>
  <c r="U7460" i="1"/>
  <c r="V7460" i="1" s="1"/>
  <c r="U7455" i="1"/>
  <c r="V7455" i="1" s="1"/>
  <c r="U7450" i="1"/>
  <c r="U7446" i="1"/>
  <c r="V7446" i="1" s="1"/>
  <c r="U7445" i="1"/>
  <c r="V7445" i="1" s="1"/>
  <c r="U7439" i="1"/>
  <c r="V7439" i="1" s="1"/>
  <c r="U7432" i="1"/>
  <c r="V7432" i="1" s="1"/>
  <c r="U7416" i="1"/>
  <c r="V7416" i="1" s="1"/>
  <c r="U7406" i="1"/>
  <c r="V7406" i="1" s="1"/>
  <c r="U7405" i="1"/>
  <c r="V7405" i="1" s="1"/>
  <c r="U7402" i="1"/>
  <c r="U7400" i="1"/>
  <c r="V7400" i="1" s="1"/>
  <c r="U7398" i="1"/>
  <c r="V7398" i="1" s="1"/>
  <c r="U7383" i="1"/>
  <c r="V7383" i="1" s="1"/>
  <c r="U7360" i="1"/>
  <c r="V7360" i="1" s="1"/>
  <c r="U7346" i="1"/>
  <c r="V7346" i="1" s="1"/>
  <c r="U7340" i="1"/>
  <c r="V7340" i="1" s="1"/>
  <c r="U7335" i="1"/>
  <c r="V7335" i="1" s="1"/>
  <c r="U7327" i="1"/>
  <c r="V7327" i="1" s="1"/>
  <c r="U7315" i="1"/>
  <c r="V7315" i="1" s="1"/>
  <c r="U7300" i="1"/>
  <c r="V7300" i="1" s="1"/>
  <c r="U7294" i="1"/>
  <c r="V7294" i="1" s="1"/>
  <c r="U7289" i="1"/>
  <c r="V7289" i="1" s="1"/>
  <c r="U7285" i="1"/>
  <c r="V7285" i="1" s="1"/>
  <c r="U7282" i="1"/>
  <c r="V7282" i="1" s="1"/>
  <c r="U7254" i="1"/>
  <c r="V7254" i="1" s="1"/>
  <c r="U7244" i="1"/>
  <c r="U7237" i="1"/>
  <c r="V7237" i="1" s="1"/>
  <c r="U7233" i="1"/>
  <c r="V7233" i="1" s="1"/>
  <c r="U7225" i="1"/>
  <c r="V7225" i="1" s="1"/>
  <c r="U7219" i="1"/>
  <c r="V7219" i="1" s="1"/>
  <c r="U7218" i="1"/>
  <c r="V7218" i="1" s="1"/>
  <c r="U7216" i="1"/>
  <c r="V7216" i="1" s="1"/>
  <c r="U7211" i="1"/>
  <c r="V7211" i="1" s="1"/>
  <c r="U7208" i="1"/>
  <c r="V7208" i="1" s="1"/>
  <c r="U7198" i="1"/>
  <c r="V7198" i="1" s="1"/>
  <c r="U7191" i="1"/>
  <c r="V7191" i="1" s="1"/>
  <c r="U7182" i="1"/>
  <c r="V7182" i="1" s="1"/>
  <c r="U7179" i="1"/>
  <c r="V7179" i="1" s="1"/>
  <c r="U7170" i="1"/>
  <c r="V7170" i="1" s="1"/>
  <c r="U7166" i="1"/>
  <c r="V7166" i="1" s="1"/>
  <c r="U7150" i="1"/>
  <c r="V7150" i="1" s="1"/>
  <c r="U7148" i="1"/>
  <c r="U7144" i="1"/>
  <c r="V7144" i="1" s="1"/>
  <c r="U7117" i="1"/>
  <c r="V7117" i="1" s="1"/>
  <c r="U7116" i="1"/>
  <c r="V7116" i="1" s="1"/>
  <c r="U7105" i="1"/>
  <c r="V7105" i="1" s="1"/>
  <c r="U7101" i="1"/>
  <c r="V7101" i="1" s="1"/>
  <c r="U7100" i="1"/>
  <c r="V7100" i="1" s="1"/>
  <c r="U7099" i="1"/>
  <c r="V7099" i="1" s="1"/>
  <c r="U7096" i="1"/>
  <c r="V7096" i="1" s="1"/>
  <c r="U7094" i="1"/>
  <c r="V7094" i="1" s="1"/>
  <c r="U7090" i="1"/>
  <c r="V7090" i="1" s="1"/>
  <c r="U7084" i="1"/>
  <c r="V7084" i="1" s="1"/>
  <c r="U7081" i="1"/>
  <c r="V7081" i="1" s="1"/>
  <c r="U7079" i="1"/>
  <c r="V7079" i="1" s="1"/>
  <c r="U7075" i="1"/>
  <c r="V7075" i="1" s="1"/>
  <c r="U7066" i="1"/>
  <c r="V7066" i="1" s="1"/>
  <c r="U7064" i="1"/>
  <c r="V7064" i="1" s="1"/>
  <c r="U7063" i="1"/>
  <c r="V7063" i="1" s="1"/>
  <c r="U7048" i="1"/>
  <c r="V7048" i="1" s="1"/>
  <c r="U7039" i="1"/>
  <c r="V7039" i="1" s="1"/>
  <c r="U7035" i="1"/>
  <c r="V7035" i="1" s="1"/>
  <c r="U7032" i="1"/>
  <c r="V7032" i="1" s="1"/>
  <c r="U7031" i="1"/>
  <c r="V7031" i="1" s="1"/>
  <c r="U7002" i="1"/>
  <c r="V7002" i="1" s="1"/>
  <c r="U6997" i="1"/>
  <c r="V6997" i="1" s="1"/>
  <c r="U6992" i="1"/>
  <c r="V6992" i="1" s="1"/>
  <c r="U6991" i="1"/>
  <c r="V6991" i="1" s="1"/>
  <c r="U6974" i="1"/>
  <c r="V6974" i="1" s="1"/>
  <c r="U6973" i="1"/>
  <c r="V6973" i="1" s="1"/>
  <c r="U6971" i="1"/>
  <c r="V6971" i="1" s="1"/>
  <c r="U6965" i="1"/>
  <c r="V6965" i="1" s="1"/>
  <c r="U6942" i="1"/>
  <c r="V6942" i="1" s="1"/>
  <c r="U6933" i="1"/>
  <c r="V6933" i="1" s="1"/>
  <c r="U6930" i="1"/>
  <c r="V6930" i="1" s="1"/>
  <c r="U6927" i="1"/>
  <c r="V6927" i="1" s="1"/>
  <c r="U6920" i="1"/>
  <c r="V6920" i="1" s="1"/>
  <c r="U6918" i="1"/>
  <c r="V6918" i="1" s="1"/>
  <c r="U6917" i="1"/>
  <c r="V6917" i="1" s="1"/>
  <c r="U6916" i="1"/>
  <c r="V6916" i="1" s="1"/>
  <c r="U6898" i="1"/>
  <c r="V6898" i="1" s="1"/>
  <c r="U6884" i="1"/>
  <c r="U6881" i="1"/>
  <c r="V6881" i="1" s="1"/>
  <c r="U6873" i="1"/>
  <c r="V6873" i="1" s="1"/>
  <c r="U6870" i="1"/>
  <c r="V6870" i="1" s="1"/>
  <c r="U6869" i="1"/>
  <c r="V6869" i="1" s="1"/>
  <c r="U6864" i="1"/>
  <c r="V6864" i="1" s="1"/>
  <c r="U6863" i="1"/>
  <c r="V6863" i="1" s="1"/>
  <c r="U6853" i="1"/>
  <c r="V6853" i="1" s="1"/>
  <c r="U6839" i="1"/>
  <c r="V6839" i="1" s="1"/>
  <c r="U6838" i="1"/>
  <c r="V6838" i="1" s="1"/>
  <c r="U6834" i="1"/>
  <c r="V6834" i="1" s="1"/>
  <c r="U6825" i="1"/>
  <c r="V6825" i="1" s="1"/>
  <c r="U6820" i="1"/>
  <c r="V6820" i="1" s="1"/>
  <c r="U6814" i="1"/>
  <c r="V6814" i="1" s="1"/>
  <c r="U6812" i="1"/>
  <c r="U6810" i="1"/>
  <c r="V6810" i="1" s="1"/>
  <c r="U6804" i="1"/>
  <c r="V6804" i="1" s="1"/>
  <c r="U6800" i="1"/>
  <c r="V6800" i="1" s="1"/>
  <c r="U6783" i="1"/>
  <c r="V6783" i="1" s="1"/>
  <c r="U6781" i="1"/>
  <c r="V6781" i="1" s="1"/>
  <c r="U6778" i="1"/>
  <c r="V6778" i="1" s="1"/>
  <c r="U6777" i="1"/>
  <c r="V6777" i="1" s="1"/>
  <c r="U6771" i="1"/>
  <c r="V6771" i="1" s="1"/>
  <c r="U6756" i="1"/>
  <c r="V6756" i="1" s="1"/>
  <c r="U6745" i="1"/>
  <c r="U6739" i="1"/>
  <c r="V6739" i="1" s="1"/>
  <c r="U6737" i="1"/>
  <c r="V6737" i="1" s="1"/>
  <c r="U6732" i="1"/>
  <c r="V6732" i="1" s="1"/>
  <c r="U6699" i="1"/>
  <c r="V6699" i="1" s="1"/>
  <c r="U6697" i="1"/>
  <c r="V6697" i="1" s="1"/>
  <c r="U6696" i="1"/>
  <c r="V6696" i="1" s="1"/>
  <c r="U6689" i="1"/>
  <c r="V6689" i="1" s="1"/>
  <c r="U6679" i="1"/>
  <c r="V6679" i="1" s="1"/>
  <c r="U6677" i="1"/>
  <c r="V6677" i="1" s="1"/>
  <c r="U6664" i="1"/>
  <c r="V6664" i="1" s="1"/>
  <c r="U6653" i="1"/>
  <c r="V6653" i="1" s="1"/>
  <c r="U6644" i="1"/>
  <c r="V6644" i="1" s="1"/>
  <c r="U6638" i="1"/>
  <c r="V6638" i="1" s="1"/>
  <c r="U6632" i="1"/>
  <c r="V6632" i="1" s="1"/>
  <c r="U6630" i="1"/>
  <c r="V6630" i="1" s="1"/>
  <c r="U6626" i="1"/>
  <c r="V6626" i="1" s="1"/>
  <c r="U6610" i="1"/>
  <c r="V6610" i="1" s="1"/>
  <c r="U6605" i="1"/>
  <c r="V6605" i="1" s="1"/>
  <c r="U6591" i="1"/>
  <c r="V6591" i="1" s="1"/>
  <c r="U6590" i="1"/>
  <c r="V6590" i="1" s="1"/>
  <c r="U6579" i="1"/>
  <c r="V6579" i="1" s="1"/>
  <c r="U6575" i="1"/>
  <c r="V6575" i="1" s="1"/>
  <c r="U6574" i="1"/>
  <c r="V6574" i="1" s="1"/>
  <c r="U6559" i="1"/>
  <c r="V6559" i="1" s="1"/>
  <c r="U6539" i="1"/>
  <c r="V6539" i="1" s="1"/>
  <c r="U6533" i="1"/>
  <c r="V6533" i="1" s="1"/>
  <c r="U6526" i="1"/>
  <c r="V6526" i="1" s="1"/>
  <c r="U6513" i="1"/>
  <c r="V6513" i="1" s="1"/>
  <c r="U6497" i="1"/>
  <c r="V6497" i="1" s="1"/>
  <c r="U6496" i="1"/>
  <c r="V6496" i="1" s="1"/>
  <c r="U6485" i="1"/>
  <c r="V6485" i="1" s="1"/>
  <c r="U6482" i="1"/>
  <c r="V6482" i="1" s="1"/>
  <c r="U6473" i="1"/>
  <c r="V6473" i="1" s="1"/>
  <c r="U6463" i="1"/>
  <c r="V6463" i="1" s="1"/>
  <c r="U6456" i="1"/>
  <c r="V6456" i="1" s="1"/>
  <c r="U6437" i="1"/>
  <c r="V6437" i="1" s="1"/>
  <c r="U6433" i="1"/>
  <c r="V6433" i="1" s="1"/>
  <c r="U6430" i="1"/>
  <c r="V6430" i="1" s="1"/>
  <c r="U6429" i="1"/>
  <c r="V6429" i="1" s="1"/>
  <c r="U6426" i="1"/>
  <c r="V6426" i="1" s="1"/>
  <c r="U6422" i="1"/>
  <c r="V6422" i="1" s="1"/>
  <c r="U6406" i="1"/>
  <c r="V6406" i="1" s="1"/>
  <c r="U6396" i="1"/>
  <c r="V6396" i="1" s="1"/>
  <c r="U6381" i="1"/>
  <c r="V6381" i="1" s="1"/>
  <c r="U6366" i="1"/>
  <c r="V6366" i="1" s="1"/>
  <c r="U6358" i="1"/>
  <c r="V6358" i="1" s="1"/>
  <c r="U6355" i="1"/>
  <c r="V6355" i="1" s="1"/>
  <c r="U6353" i="1"/>
  <c r="V6353" i="1" s="1"/>
  <c r="U6342" i="1"/>
  <c r="V6342" i="1" s="1"/>
  <c r="U6340" i="1"/>
  <c r="V6340" i="1" s="1"/>
  <c r="U6336" i="1"/>
  <c r="V6336" i="1" s="1"/>
  <c r="U6328" i="1"/>
  <c r="V6328" i="1" s="1"/>
  <c r="U6325" i="1"/>
  <c r="V6325" i="1" s="1"/>
  <c r="U6314" i="1"/>
  <c r="V6314" i="1" s="1"/>
  <c r="U6307" i="1"/>
  <c r="V6307" i="1" s="1"/>
  <c r="U6306" i="1"/>
  <c r="V6306" i="1" s="1"/>
  <c r="U6305" i="1"/>
  <c r="V6305" i="1" s="1"/>
  <c r="U6288" i="1"/>
  <c r="V6288" i="1" s="1"/>
  <c r="U6286" i="1"/>
  <c r="V6286" i="1" s="1"/>
  <c r="U6281" i="1"/>
  <c r="V6281" i="1" s="1"/>
  <c r="U6276" i="1"/>
  <c r="V6276" i="1" s="1"/>
  <c r="U6272" i="1"/>
  <c r="V6272" i="1" s="1"/>
  <c r="U6271" i="1"/>
  <c r="V6271" i="1" s="1"/>
  <c r="U6247" i="1"/>
  <c r="V6247" i="1" s="1"/>
  <c r="U6239" i="1"/>
  <c r="V6239" i="1" s="1"/>
  <c r="U6232" i="1"/>
  <c r="V6232" i="1" s="1"/>
  <c r="U6222" i="1"/>
  <c r="V6222" i="1" s="1"/>
  <c r="U6217" i="1"/>
  <c r="V6217" i="1" s="1"/>
  <c r="U6215" i="1"/>
  <c r="V6215" i="1" s="1"/>
  <c r="U6202" i="1"/>
  <c r="V6202" i="1" s="1"/>
  <c r="U6199" i="1"/>
  <c r="V6199" i="1" s="1"/>
  <c r="U6198" i="1"/>
  <c r="V6198" i="1" s="1"/>
  <c r="U6184" i="1"/>
  <c r="V6184" i="1" s="1"/>
  <c r="U6182" i="1"/>
  <c r="V6182" i="1" s="1"/>
  <c r="U6169" i="1"/>
  <c r="V6169" i="1" s="1"/>
  <c r="U6158" i="1"/>
  <c r="V6158" i="1" s="1"/>
  <c r="U6156" i="1"/>
  <c r="V6156" i="1" s="1"/>
  <c r="U6155" i="1"/>
  <c r="V6155" i="1" s="1"/>
  <c r="U6147" i="1"/>
  <c r="V6147" i="1" s="1"/>
  <c r="U6141" i="1"/>
  <c r="V6141" i="1" s="1"/>
  <c r="U6136" i="1"/>
  <c r="V6136" i="1" s="1"/>
  <c r="U6135" i="1"/>
  <c r="V6135" i="1" s="1"/>
  <c r="U6129" i="1"/>
  <c r="V6129" i="1" s="1"/>
  <c r="U6116" i="1"/>
  <c r="V6116" i="1" s="1"/>
  <c r="U6113" i="1"/>
  <c r="V6113" i="1" s="1"/>
  <c r="U6093" i="1"/>
  <c r="V6093" i="1" s="1"/>
  <c r="U6091" i="1"/>
  <c r="V6091" i="1" s="1"/>
  <c r="U6082" i="1"/>
  <c r="V6082" i="1" s="1"/>
  <c r="U6080" i="1"/>
  <c r="V6080" i="1" s="1"/>
  <c r="U6079" i="1"/>
  <c r="V6079" i="1" s="1"/>
  <c r="U6071" i="1"/>
  <c r="V6071" i="1" s="1"/>
  <c r="U6061" i="1"/>
  <c r="V6061" i="1" s="1"/>
  <c r="U6055" i="1"/>
  <c r="V6055" i="1" s="1"/>
  <c r="U6049" i="1"/>
  <c r="V6049" i="1" s="1"/>
  <c r="U6048" i="1"/>
  <c r="V6048" i="1" s="1"/>
  <c r="U6043" i="1"/>
  <c r="V6043" i="1" s="1"/>
  <c r="U6041" i="1"/>
  <c r="V6041" i="1" s="1"/>
  <c r="U6039" i="1"/>
  <c r="V6039" i="1" s="1"/>
  <c r="U6037" i="1"/>
  <c r="V6037" i="1" s="1"/>
  <c r="U6004" i="1"/>
  <c r="V6004" i="1" s="1"/>
  <c r="U6002" i="1"/>
  <c r="V6002" i="1" s="1"/>
  <c r="U5999" i="1"/>
  <c r="V5999" i="1" s="1"/>
  <c r="U5997" i="1"/>
  <c r="V5997" i="1" s="1"/>
  <c r="U5984" i="1"/>
  <c r="V5984" i="1" s="1"/>
  <c r="U5973" i="1"/>
  <c r="V5973" i="1" s="1"/>
  <c r="U5965" i="1"/>
  <c r="V5965" i="1" s="1"/>
  <c r="U5962" i="1"/>
  <c r="V5962" i="1" s="1"/>
  <c r="U5959" i="1"/>
  <c r="V5959" i="1" s="1"/>
  <c r="U5953" i="1"/>
  <c r="V5953" i="1" s="1"/>
  <c r="U5945" i="1"/>
  <c r="V5945" i="1" s="1"/>
  <c r="U5943" i="1"/>
  <c r="V5943" i="1" s="1"/>
  <c r="U5937" i="1"/>
  <c r="V5937" i="1" s="1"/>
  <c r="U5932" i="1"/>
  <c r="V5932" i="1" s="1"/>
  <c r="U5915" i="1"/>
  <c r="V5915" i="1" s="1"/>
  <c r="U5876" i="1"/>
  <c r="V5876" i="1" s="1"/>
  <c r="U5873" i="1"/>
  <c r="V5873" i="1" s="1"/>
  <c r="U5872" i="1"/>
  <c r="V5872" i="1" s="1"/>
  <c r="U5871" i="1"/>
  <c r="V5871" i="1" s="1"/>
  <c r="U5866" i="1"/>
  <c r="V5866" i="1" s="1"/>
  <c r="U5862" i="1"/>
  <c r="V5862" i="1" s="1"/>
  <c r="U5861" i="1"/>
  <c r="V5861" i="1" s="1"/>
  <c r="U5853" i="1"/>
  <c r="V5853" i="1" s="1"/>
  <c r="U5844" i="1"/>
  <c r="V5844" i="1" s="1"/>
  <c r="U5842" i="1"/>
  <c r="V5842" i="1" s="1"/>
  <c r="U5831" i="1"/>
  <c r="V5831" i="1" s="1"/>
  <c r="U5827" i="1"/>
  <c r="V5827" i="1" s="1"/>
  <c r="U5823" i="1"/>
  <c r="V5823" i="1" s="1"/>
  <c r="U5821" i="1"/>
  <c r="V5821" i="1" s="1"/>
  <c r="U5813" i="1"/>
  <c r="V5813" i="1" s="1"/>
  <c r="U5809" i="1"/>
  <c r="V5809" i="1" s="1"/>
  <c r="U5803" i="1"/>
  <c r="V5803" i="1" s="1"/>
  <c r="U5800" i="1"/>
  <c r="V5800" i="1" s="1"/>
  <c r="U5790" i="1"/>
  <c r="V5790" i="1" s="1"/>
  <c r="U5783" i="1"/>
  <c r="V5783" i="1" s="1"/>
  <c r="U5779" i="1"/>
  <c r="V5779" i="1" s="1"/>
  <c r="U5768" i="1"/>
  <c r="V5768" i="1" s="1"/>
  <c r="U5766" i="1"/>
  <c r="V5766" i="1" s="1"/>
  <c r="U5759" i="1"/>
  <c r="V5759" i="1" s="1"/>
  <c r="U5748" i="1"/>
  <c r="V5748" i="1" s="1"/>
  <c r="U5745" i="1"/>
  <c r="V5745" i="1" s="1"/>
  <c r="U5741" i="1"/>
  <c r="V5741" i="1" s="1"/>
  <c r="U5736" i="1"/>
  <c r="V5736" i="1" s="1"/>
  <c r="U5734" i="1"/>
  <c r="V5734" i="1" s="1"/>
  <c r="U5733" i="1"/>
  <c r="V5733" i="1" s="1"/>
  <c r="U5724" i="1"/>
  <c r="V5724" i="1" s="1"/>
  <c r="U5721" i="1"/>
  <c r="V5721" i="1" s="1"/>
  <c r="U5720" i="1"/>
  <c r="V5720" i="1" s="1"/>
  <c r="U5706" i="1"/>
  <c r="V5706" i="1" s="1"/>
  <c r="U5704" i="1"/>
  <c r="V5704" i="1" s="1"/>
  <c r="U5703" i="1"/>
  <c r="V5703" i="1" s="1"/>
  <c r="U5701" i="1"/>
  <c r="V5701" i="1" s="1"/>
  <c r="U5700" i="1"/>
  <c r="V5700" i="1" s="1"/>
  <c r="U5684" i="1"/>
  <c r="V5684" i="1" s="1"/>
  <c r="U5677" i="1"/>
  <c r="V5677" i="1" s="1"/>
  <c r="U5668" i="1"/>
  <c r="V5668" i="1" s="1"/>
  <c r="U5663" i="1"/>
  <c r="V5663" i="1" s="1"/>
  <c r="U5652" i="1"/>
  <c r="V5652" i="1" s="1"/>
  <c r="U5646" i="1"/>
  <c r="V5646" i="1" s="1"/>
  <c r="U5638" i="1"/>
  <c r="V5638" i="1" s="1"/>
  <c r="U5630" i="1"/>
  <c r="V5630" i="1" s="1"/>
  <c r="U5620" i="1"/>
  <c r="V5620" i="1" s="1"/>
  <c r="U5613" i="1"/>
  <c r="V5613" i="1" s="1"/>
  <c r="U5593" i="1"/>
  <c r="V5593" i="1" s="1"/>
  <c r="U5592" i="1"/>
  <c r="V5592" i="1" s="1"/>
  <c r="U5590" i="1"/>
  <c r="V5590" i="1" s="1"/>
  <c r="U5586" i="1"/>
  <c r="V5586" i="1" s="1"/>
  <c r="U5582" i="1"/>
  <c r="V5582" i="1" s="1"/>
  <c r="U5581" i="1"/>
  <c r="V5581" i="1" s="1"/>
  <c r="U5568" i="1"/>
  <c r="V5568" i="1" s="1"/>
  <c r="U5559" i="1"/>
  <c r="V5559" i="1" s="1"/>
  <c r="U5558" i="1"/>
  <c r="V5558" i="1" s="1"/>
  <c r="U5554" i="1"/>
  <c r="V5554" i="1" s="1"/>
  <c r="U5539" i="1"/>
  <c r="V5539" i="1" s="1"/>
  <c r="U5537" i="1"/>
  <c r="V5537" i="1" s="1"/>
  <c r="U5532" i="1"/>
  <c r="V5532" i="1" s="1"/>
  <c r="U5530" i="1"/>
  <c r="V5530" i="1" s="1"/>
  <c r="U5524" i="1"/>
  <c r="V5524" i="1" s="1"/>
  <c r="U5519" i="1"/>
  <c r="V5519" i="1" s="1"/>
  <c r="U5515" i="1"/>
  <c r="V5515" i="1" s="1"/>
  <c r="U5501" i="1"/>
  <c r="V5501" i="1" s="1"/>
  <c r="U5489" i="1"/>
  <c r="V5489" i="1" s="1"/>
  <c r="U5479" i="1"/>
  <c r="V5479" i="1" s="1"/>
  <c r="U5475" i="1"/>
  <c r="V5475" i="1" s="1"/>
  <c r="U5468" i="1"/>
  <c r="V5468" i="1" s="1"/>
  <c r="U5457" i="1"/>
  <c r="V5457" i="1" s="1"/>
  <c r="U5450" i="1"/>
  <c r="V5450" i="1" s="1"/>
  <c r="U5443" i="1"/>
  <c r="V5443" i="1" s="1"/>
  <c r="U5441" i="1"/>
  <c r="V5441" i="1" s="1"/>
  <c r="U5420" i="1"/>
  <c r="V5420" i="1" s="1"/>
  <c r="U5404" i="1"/>
  <c r="V5404" i="1" s="1"/>
  <c r="U5403" i="1"/>
  <c r="V5403" i="1" s="1"/>
  <c r="U5399" i="1"/>
  <c r="V5399" i="1" s="1"/>
  <c r="U5397" i="1"/>
  <c r="V5397" i="1" s="1"/>
  <c r="U5396" i="1"/>
  <c r="V5396" i="1" s="1"/>
  <c r="U5395" i="1"/>
  <c r="V5395" i="1" s="1"/>
  <c r="U5392" i="1"/>
  <c r="V5392" i="1" s="1"/>
  <c r="U5388" i="1"/>
  <c r="V5388" i="1" s="1"/>
  <c r="U5384" i="1"/>
  <c r="V5384" i="1" s="1"/>
  <c r="U5376" i="1"/>
  <c r="V5376" i="1" s="1"/>
  <c r="U5350" i="1"/>
  <c r="V5350" i="1" s="1"/>
  <c r="U5340" i="1"/>
  <c r="V5340" i="1" s="1"/>
  <c r="U5324" i="1"/>
  <c r="V5324" i="1" s="1"/>
  <c r="U5319" i="1"/>
  <c r="V5319" i="1" s="1"/>
  <c r="U5318" i="1"/>
  <c r="V5318" i="1" s="1"/>
  <c r="U5312" i="1"/>
  <c r="V5312" i="1" s="1"/>
  <c r="U5308" i="1"/>
  <c r="V5308" i="1" s="1"/>
  <c r="U5300" i="1"/>
  <c r="V5300" i="1" s="1"/>
  <c r="U5298" i="1"/>
  <c r="V5298" i="1" s="1"/>
  <c r="U5293" i="1"/>
  <c r="V5293" i="1" s="1"/>
  <c r="U5289" i="1"/>
  <c r="V5289" i="1" s="1"/>
  <c r="U5287" i="1"/>
  <c r="V5287" i="1" s="1"/>
  <c r="U5282" i="1"/>
  <c r="V5282" i="1" s="1"/>
  <c r="U5278" i="1"/>
  <c r="V5278" i="1" s="1"/>
  <c r="U5275" i="1"/>
  <c r="V5275" i="1" s="1"/>
  <c r="U5272" i="1"/>
  <c r="V5272" i="1" s="1"/>
  <c r="U5258" i="1"/>
  <c r="V5258" i="1" s="1"/>
  <c r="U5238" i="1"/>
  <c r="V5238" i="1" s="1"/>
  <c r="U5230" i="1"/>
  <c r="V5230" i="1" s="1"/>
  <c r="U5226" i="1"/>
  <c r="V5226" i="1" s="1"/>
  <c r="U5225" i="1"/>
  <c r="V5225" i="1" s="1"/>
  <c r="U5206" i="1"/>
  <c r="V5206" i="1" s="1"/>
  <c r="U5195" i="1"/>
  <c r="V5195" i="1" s="1"/>
  <c r="U5188" i="1"/>
  <c r="V5188" i="1" s="1"/>
  <c r="U5186" i="1"/>
  <c r="V5186" i="1" s="1"/>
  <c r="U5177" i="1"/>
  <c r="V5177" i="1" s="1"/>
  <c r="U5169" i="1"/>
  <c r="V5169" i="1" s="1"/>
  <c r="U5168" i="1"/>
  <c r="V5168" i="1" s="1"/>
  <c r="U5164" i="1"/>
  <c r="V5164" i="1" s="1"/>
  <c r="U5163" i="1"/>
  <c r="V5163" i="1" s="1"/>
  <c r="U5161" i="1"/>
  <c r="V5161" i="1" s="1"/>
  <c r="U5160" i="1"/>
  <c r="V5160" i="1" s="1"/>
  <c r="U5140" i="1"/>
  <c r="V5140" i="1" s="1"/>
  <c r="U5139" i="1"/>
  <c r="V5139" i="1" s="1"/>
  <c r="U5132" i="1"/>
  <c r="V5132" i="1" s="1"/>
  <c r="U5126" i="1"/>
  <c r="V5126" i="1" s="1"/>
  <c r="U5116" i="1"/>
  <c r="V5116" i="1" s="1"/>
  <c r="U5114" i="1"/>
  <c r="V5114" i="1" s="1"/>
  <c r="U5111" i="1"/>
  <c r="V5111" i="1" s="1"/>
  <c r="U5107" i="1"/>
  <c r="V5107" i="1" s="1"/>
  <c r="U5101" i="1"/>
  <c r="V5101" i="1" s="1"/>
  <c r="U5093" i="1"/>
  <c r="V5093" i="1" s="1"/>
  <c r="U5092" i="1"/>
  <c r="V5092" i="1" s="1"/>
  <c r="U5090" i="1"/>
  <c r="V5090" i="1" s="1"/>
  <c r="U5086" i="1"/>
  <c r="V5086" i="1" s="1"/>
  <c r="U5085" i="1"/>
  <c r="V5085" i="1" s="1"/>
  <c r="U5079" i="1"/>
  <c r="V5079" i="1" s="1"/>
  <c r="U5075" i="1"/>
  <c r="V5075" i="1" s="1"/>
  <c r="U5074" i="1"/>
  <c r="V5074" i="1" s="1"/>
  <c r="U5069" i="1"/>
  <c r="V5069" i="1" s="1"/>
  <c r="U5063" i="1"/>
  <c r="V5063" i="1" s="1"/>
  <c r="U5062" i="1"/>
  <c r="V5062" i="1" s="1"/>
  <c r="U5061" i="1"/>
  <c r="V5061" i="1" s="1"/>
  <c r="U5060" i="1"/>
  <c r="V5060" i="1" s="1"/>
  <c r="U5054" i="1"/>
  <c r="V5054" i="1" s="1"/>
  <c r="U5050" i="1"/>
  <c r="V5050" i="1" s="1"/>
  <c r="U5049" i="1"/>
  <c r="V5049" i="1" s="1"/>
  <c r="U5043" i="1"/>
  <c r="V5043" i="1" s="1"/>
  <c r="U5039" i="1"/>
  <c r="V5039" i="1" s="1"/>
  <c r="U5038" i="1"/>
  <c r="V5038" i="1" s="1"/>
  <c r="U5032" i="1"/>
  <c r="V5032" i="1" s="1"/>
  <c r="U5026" i="1"/>
  <c r="V5026" i="1" s="1"/>
  <c r="U5021" i="1"/>
  <c r="V5021" i="1" s="1"/>
  <c r="U5003" i="1"/>
  <c r="V5003" i="1" s="1"/>
  <c r="U5001" i="1"/>
  <c r="V5001" i="1" s="1"/>
  <c r="U4993" i="1"/>
  <c r="V4993" i="1" s="1"/>
  <c r="U4980" i="1"/>
  <c r="V4980" i="1" s="1"/>
  <c r="U4974" i="1"/>
  <c r="V4974" i="1" s="1"/>
  <c r="U4959" i="1"/>
  <c r="V4959" i="1" s="1"/>
  <c r="U4955" i="1"/>
  <c r="V4955" i="1" s="1"/>
  <c r="U4945" i="1"/>
  <c r="V4945" i="1" s="1"/>
  <c r="U4944" i="1"/>
  <c r="V4944" i="1" s="1"/>
  <c r="U4943" i="1"/>
  <c r="V4943" i="1" s="1"/>
  <c r="U4935" i="1"/>
  <c r="V4935" i="1" s="1"/>
  <c r="U4931" i="1"/>
  <c r="V4931" i="1" s="1"/>
  <c r="U4920" i="1"/>
  <c r="V4920" i="1" s="1"/>
  <c r="U4915" i="1"/>
  <c r="V4915" i="1" s="1"/>
  <c r="U4912" i="1"/>
  <c r="V4912" i="1" s="1"/>
  <c r="U4907" i="1"/>
  <c r="V4907" i="1" s="1"/>
  <c r="U4896" i="1"/>
  <c r="V4896" i="1" s="1"/>
  <c r="U4891" i="1"/>
  <c r="V4891" i="1" s="1"/>
  <c r="U4887" i="1"/>
  <c r="V4887" i="1" s="1"/>
  <c r="U4875" i="1"/>
  <c r="V4875" i="1" s="1"/>
  <c r="U4871" i="1"/>
  <c r="V4871" i="1" s="1"/>
  <c r="U4863" i="1"/>
  <c r="V4863" i="1" s="1"/>
  <c r="U4853" i="1"/>
  <c r="V4853" i="1" s="1"/>
  <c r="U4849" i="1"/>
  <c r="V4849" i="1" s="1"/>
  <c r="U4838" i="1"/>
  <c r="V4838" i="1" s="1"/>
  <c r="U4837" i="1"/>
  <c r="V4837" i="1" s="1"/>
  <c r="U4827" i="1"/>
  <c r="V4827" i="1" s="1"/>
  <c r="U4825" i="1"/>
  <c r="V4825" i="1" s="1"/>
  <c r="U4817" i="1"/>
  <c r="V4817" i="1" s="1"/>
  <c r="U4813" i="1"/>
  <c r="V4813" i="1" s="1"/>
  <c r="U4812" i="1"/>
  <c r="V4812" i="1" s="1"/>
  <c r="U4808" i="1"/>
  <c r="V4808" i="1" s="1"/>
  <c r="U4807" i="1"/>
  <c r="V4807" i="1" s="1"/>
  <c r="U4806" i="1"/>
  <c r="V4806" i="1" s="1"/>
  <c r="U4801" i="1"/>
  <c r="V4801" i="1" s="1"/>
  <c r="U4790" i="1"/>
  <c r="V4790" i="1" s="1"/>
  <c r="U4785" i="1"/>
  <c r="V4785" i="1" s="1"/>
  <c r="U4784" i="1"/>
  <c r="V4784" i="1" s="1"/>
  <c r="U4783" i="1"/>
  <c r="V4783" i="1" s="1"/>
  <c r="U4779" i="1"/>
  <c r="V4779" i="1" s="1"/>
  <c r="U4774" i="1"/>
  <c r="V4774" i="1" s="1"/>
  <c r="U4772" i="1"/>
  <c r="V4772" i="1" s="1"/>
  <c r="U4768" i="1"/>
  <c r="V4768" i="1" s="1"/>
  <c r="U4755" i="1"/>
  <c r="V4755" i="1" s="1"/>
  <c r="U4753" i="1"/>
  <c r="V4753" i="1" s="1"/>
  <c r="U4745" i="1"/>
  <c r="V4745" i="1" s="1"/>
  <c r="U4744" i="1"/>
  <c r="V4744" i="1" s="1"/>
  <c r="U4743" i="1"/>
  <c r="V4743" i="1" s="1"/>
  <c r="U4738" i="1"/>
  <c r="V4738" i="1" s="1"/>
  <c r="U4736" i="1"/>
  <c r="V4736" i="1" s="1"/>
  <c r="U4726" i="1"/>
  <c r="V4726" i="1" s="1"/>
  <c r="U4702" i="1"/>
  <c r="V4702" i="1" s="1"/>
  <c r="U4701" i="1"/>
  <c r="V4701" i="1" s="1"/>
  <c r="U4696" i="1"/>
  <c r="V4696" i="1" s="1"/>
  <c r="U4693" i="1"/>
  <c r="V4693" i="1" s="1"/>
  <c r="U4689" i="1"/>
  <c r="V4689" i="1" s="1"/>
  <c r="U4687" i="1"/>
  <c r="V4687" i="1" s="1"/>
  <c r="U4684" i="1"/>
  <c r="V4684" i="1" s="1"/>
  <c r="U4680" i="1"/>
  <c r="V4680" i="1" s="1"/>
  <c r="U4678" i="1"/>
  <c r="V4678" i="1" s="1"/>
  <c r="U4668" i="1"/>
  <c r="V4668" i="1" s="1"/>
  <c r="U4666" i="1"/>
  <c r="V4666" i="1" s="1"/>
  <c r="U4664" i="1"/>
  <c r="V4664" i="1" s="1"/>
  <c r="U4662" i="1"/>
  <c r="V4662" i="1" s="1"/>
  <c r="U4651" i="1"/>
  <c r="V4651" i="1" s="1"/>
  <c r="U4642" i="1"/>
  <c r="V4642" i="1" s="1"/>
  <c r="U4630" i="1"/>
  <c r="V4630" i="1" s="1"/>
  <c r="U4629" i="1"/>
  <c r="V4629" i="1" s="1"/>
  <c r="U4626" i="1"/>
  <c r="V4626" i="1" s="1"/>
  <c r="U4620" i="1"/>
  <c r="V4620" i="1" s="1"/>
  <c r="U4609" i="1"/>
  <c r="V4609" i="1" s="1"/>
  <c r="U4606" i="1"/>
  <c r="V4606" i="1" s="1"/>
  <c r="U4596" i="1"/>
  <c r="V4596" i="1" s="1"/>
  <c r="U4593" i="1"/>
  <c r="V4593" i="1" s="1"/>
  <c r="U4587" i="1"/>
  <c r="V4587" i="1" s="1"/>
  <c r="U4560" i="1"/>
  <c r="V4560" i="1" s="1"/>
  <c r="U4558" i="1"/>
  <c r="V4558" i="1" s="1"/>
  <c r="U4555" i="1"/>
  <c r="V4555" i="1" s="1"/>
  <c r="U4544" i="1"/>
  <c r="V4544" i="1" s="1"/>
  <c r="U4543" i="1"/>
  <c r="V4543" i="1" s="1"/>
  <c r="U4540" i="1"/>
  <c r="V4540" i="1" s="1"/>
  <c r="U4539" i="1"/>
  <c r="V4539" i="1" s="1"/>
  <c r="U4537" i="1"/>
  <c r="V4537" i="1" s="1"/>
  <c r="U4534" i="1"/>
  <c r="V4534" i="1" s="1"/>
  <c r="U4530" i="1"/>
  <c r="V4530" i="1" s="1"/>
  <c r="U4513" i="1"/>
  <c r="V4513" i="1" s="1"/>
  <c r="U4511" i="1"/>
  <c r="V4511" i="1" s="1"/>
  <c r="U4495" i="1"/>
  <c r="V4495" i="1" s="1"/>
  <c r="U4491" i="1"/>
  <c r="V4491" i="1" s="1"/>
  <c r="U4488" i="1"/>
  <c r="V4488" i="1" s="1"/>
  <c r="U4487" i="1"/>
  <c r="V4487" i="1" s="1"/>
  <c r="U4482" i="1"/>
  <c r="V4482" i="1" s="1"/>
  <c r="U4468" i="1"/>
  <c r="V4468" i="1" s="1"/>
  <c r="U4462" i="1"/>
  <c r="V4462" i="1" s="1"/>
  <c r="U4459" i="1"/>
  <c r="V4459" i="1" s="1"/>
  <c r="U4455" i="1"/>
  <c r="V4455" i="1" s="1"/>
  <c r="U4441" i="1"/>
  <c r="V4441" i="1" s="1"/>
  <c r="U4440" i="1"/>
  <c r="V4440" i="1" s="1"/>
  <c r="U4436" i="1"/>
  <c r="V4436" i="1" s="1"/>
  <c r="U4432" i="1"/>
  <c r="V4432" i="1" s="1"/>
  <c r="U4428" i="1"/>
  <c r="V4428" i="1" s="1"/>
  <c r="U4423" i="1"/>
  <c r="V4423" i="1" s="1"/>
  <c r="U4414" i="1"/>
  <c r="V4414" i="1" s="1"/>
  <c r="U4408" i="1"/>
  <c r="V4408" i="1" s="1"/>
  <c r="U4401" i="1"/>
  <c r="V4401" i="1" s="1"/>
  <c r="U4395" i="1"/>
  <c r="V4395" i="1" s="1"/>
  <c r="U4393" i="1"/>
  <c r="V4393" i="1" s="1"/>
  <c r="U4390" i="1"/>
  <c r="V4390" i="1" s="1"/>
  <c r="U4379" i="1"/>
  <c r="V4379" i="1" s="1"/>
  <c r="U4371" i="1"/>
  <c r="V4371" i="1" s="1"/>
  <c r="U4370" i="1"/>
  <c r="V4370" i="1" s="1"/>
  <c r="U4364" i="1"/>
  <c r="V4364" i="1" s="1"/>
  <c r="U4347" i="1"/>
  <c r="V4347" i="1" s="1"/>
  <c r="U4339" i="1"/>
  <c r="V4339" i="1" s="1"/>
  <c r="U4325" i="1"/>
  <c r="V4325" i="1" s="1"/>
  <c r="U4319" i="1"/>
  <c r="V4319" i="1" s="1"/>
  <c r="U4315" i="1"/>
  <c r="V4315" i="1" s="1"/>
  <c r="U4311" i="1"/>
  <c r="V4311" i="1" s="1"/>
  <c r="U4308" i="1"/>
  <c r="V4308" i="1" s="1"/>
  <c r="U4305" i="1"/>
  <c r="V4305" i="1" s="1"/>
  <c r="U4304" i="1"/>
  <c r="V4304" i="1" s="1"/>
  <c r="U4301" i="1"/>
  <c r="V4301" i="1" s="1"/>
  <c r="U4296" i="1"/>
  <c r="V4296" i="1" s="1"/>
  <c r="U4292" i="1"/>
  <c r="V4292" i="1" s="1"/>
  <c r="U4289" i="1"/>
  <c r="V4289" i="1" s="1"/>
  <c r="U4287" i="1"/>
  <c r="V4287" i="1" s="1"/>
  <c r="U4279" i="1"/>
  <c r="V4279" i="1" s="1"/>
  <c r="U4270" i="1"/>
  <c r="V4270" i="1" s="1"/>
  <c r="U4269" i="1"/>
  <c r="V4269" i="1" s="1"/>
  <c r="U4261" i="1"/>
  <c r="V4261" i="1" s="1"/>
  <c r="U4260" i="1"/>
  <c r="V4260" i="1" s="1"/>
  <c r="U4254" i="1"/>
  <c r="V4254" i="1" s="1"/>
  <c r="U4233" i="1"/>
  <c r="V4233" i="1" s="1"/>
  <c r="U4232" i="1"/>
  <c r="V4232" i="1" s="1"/>
  <c r="U4228" i="1"/>
  <c r="V4228" i="1" s="1"/>
  <c r="U4221" i="1"/>
  <c r="V4221" i="1" s="1"/>
  <c r="U4214" i="1"/>
  <c r="V4214" i="1" s="1"/>
  <c r="U4205" i="1"/>
  <c r="V4205" i="1" s="1"/>
  <c r="U4196" i="1"/>
  <c r="V4196" i="1" s="1"/>
  <c r="U4194" i="1"/>
  <c r="V4194" i="1" s="1"/>
  <c r="U4190" i="1"/>
  <c r="V4190" i="1" s="1"/>
  <c r="U4185" i="1"/>
  <c r="V4185" i="1" s="1"/>
  <c r="U4184" i="1"/>
  <c r="V4184" i="1" s="1"/>
  <c r="U4179" i="1"/>
  <c r="V4179" i="1" s="1"/>
  <c r="U4169" i="1"/>
  <c r="V4169" i="1" s="1"/>
  <c r="U4163" i="1"/>
  <c r="V4163" i="1" s="1"/>
  <c r="U4152" i="1"/>
  <c r="V4152" i="1" s="1"/>
  <c r="U4145" i="1"/>
  <c r="V4145" i="1" s="1"/>
  <c r="U4126" i="1"/>
  <c r="V4126" i="1" s="1"/>
  <c r="U4119" i="1"/>
  <c r="V4119" i="1" s="1"/>
  <c r="U4112" i="1"/>
  <c r="V4112" i="1" s="1"/>
  <c r="U4108" i="1"/>
  <c r="V4108" i="1" s="1"/>
  <c r="U4105" i="1"/>
  <c r="V4105" i="1" s="1"/>
  <c r="U4104" i="1"/>
  <c r="V4104" i="1" s="1"/>
  <c r="U4101" i="1"/>
  <c r="V4101" i="1" s="1"/>
  <c r="U4095" i="1"/>
  <c r="V4095" i="1" s="1"/>
  <c r="U4091" i="1"/>
  <c r="V4091" i="1" s="1"/>
  <c r="U4090" i="1"/>
  <c r="V4090" i="1" s="1"/>
  <c r="U4083" i="1"/>
  <c r="V4083" i="1" s="1"/>
  <c r="U4078" i="1"/>
  <c r="V4078" i="1" s="1"/>
  <c r="U4073" i="1"/>
  <c r="V4073" i="1" s="1"/>
  <c r="U4064" i="1"/>
  <c r="V4064" i="1" s="1"/>
  <c r="U4063" i="1"/>
  <c r="V4063" i="1" s="1"/>
  <c r="U4061" i="1"/>
  <c r="V4061" i="1" s="1"/>
  <c r="U4060" i="1"/>
  <c r="V4060" i="1" s="1"/>
  <c r="U4055" i="1"/>
  <c r="V4055" i="1" s="1"/>
  <c r="U4052" i="1"/>
  <c r="V4052" i="1" s="1"/>
  <c r="U4048" i="1"/>
  <c r="V4048" i="1" s="1"/>
  <c r="U4047" i="1"/>
  <c r="V4047" i="1" s="1"/>
  <c r="U4046" i="1"/>
  <c r="V4046" i="1" s="1"/>
  <c r="U4045" i="1"/>
  <c r="V4045" i="1" s="1"/>
  <c r="U4037" i="1"/>
  <c r="V4037" i="1" s="1"/>
  <c r="U4014" i="1"/>
  <c r="V4014" i="1" s="1"/>
  <c r="U4012" i="1"/>
  <c r="V4012" i="1" s="1"/>
  <c r="U4005" i="1"/>
  <c r="V4005" i="1" s="1"/>
  <c r="U4000" i="1"/>
  <c r="V4000" i="1" s="1"/>
  <c r="U3997" i="1"/>
  <c r="V3997" i="1" s="1"/>
  <c r="U3989" i="1"/>
  <c r="V3989" i="1" s="1"/>
  <c r="U3973" i="1"/>
  <c r="V3973" i="1" s="1"/>
  <c r="U3968" i="1"/>
  <c r="V3968" i="1" s="1"/>
  <c r="U3961" i="1"/>
  <c r="V3961" i="1" s="1"/>
  <c r="U3959" i="1"/>
  <c r="V3959" i="1" s="1"/>
  <c r="U3958" i="1"/>
  <c r="V3958" i="1" s="1"/>
  <c r="U3957" i="1"/>
  <c r="V3957" i="1" s="1"/>
  <c r="U3956" i="1"/>
  <c r="V3956" i="1" s="1"/>
  <c r="U3953" i="1"/>
  <c r="V3953" i="1" s="1"/>
  <c r="U3950" i="1"/>
  <c r="V3950" i="1" s="1"/>
  <c r="U3943" i="1"/>
  <c r="V3943" i="1" s="1"/>
  <c r="U3939" i="1"/>
  <c r="V3939" i="1" s="1"/>
  <c r="U3931" i="1"/>
  <c r="V3931" i="1" s="1"/>
  <c r="U3930" i="1"/>
  <c r="V3930" i="1" s="1"/>
  <c r="U3928" i="1"/>
  <c r="V3928" i="1" s="1"/>
  <c r="U3925" i="1"/>
  <c r="V3925" i="1" s="1"/>
  <c r="U3914" i="1"/>
  <c r="V3914" i="1" s="1"/>
  <c r="U3912" i="1"/>
  <c r="V3912" i="1" s="1"/>
  <c r="U3901" i="1"/>
  <c r="V3901" i="1" s="1"/>
  <c r="U3886" i="1"/>
  <c r="V3886" i="1" s="1"/>
  <c r="U3873" i="1"/>
  <c r="V3873" i="1" s="1"/>
  <c r="U3825" i="1"/>
  <c r="V3825" i="1" s="1"/>
  <c r="U3822" i="1"/>
  <c r="V3822" i="1" s="1"/>
  <c r="U3813" i="1"/>
  <c r="V3813" i="1" s="1"/>
  <c r="U3806" i="1"/>
  <c r="V3806" i="1" s="1"/>
  <c r="U3792" i="1"/>
  <c r="V3792" i="1" s="1"/>
  <c r="U3783" i="1"/>
  <c r="V3783" i="1" s="1"/>
  <c r="U3769" i="1"/>
  <c r="V3769" i="1" s="1"/>
  <c r="U3768" i="1"/>
  <c r="V3768" i="1" s="1"/>
  <c r="U3766" i="1"/>
  <c r="V3766" i="1" s="1"/>
  <c r="U3760" i="1"/>
  <c r="V3760" i="1" s="1"/>
  <c r="U3757" i="1"/>
  <c r="V3757" i="1" s="1"/>
  <c r="U3756" i="1"/>
  <c r="V3756" i="1" s="1"/>
  <c r="U3755" i="1"/>
  <c r="V3755" i="1" s="1"/>
  <c r="U3753" i="1"/>
  <c r="V3753" i="1" s="1"/>
  <c r="U3750" i="1"/>
  <c r="V3750" i="1" s="1"/>
  <c r="U3748" i="1"/>
  <c r="V3748" i="1" s="1"/>
  <c r="U3746" i="1"/>
  <c r="V3746" i="1" s="1"/>
  <c r="U3744" i="1"/>
  <c r="V3744" i="1" s="1"/>
  <c r="U3742" i="1"/>
  <c r="V3742" i="1" s="1"/>
  <c r="U3741" i="1"/>
  <c r="V3741" i="1" s="1"/>
  <c r="U3732" i="1"/>
  <c r="V3732" i="1" s="1"/>
  <c r="U3731" i="1"/>
  <c r="V3731" i="1" s="1"/>
  <c r="U3725" i="1"/>
  <c r="V3725" i="1" s="1"/>
  <c r="U3720" i="1"/>
  <c r="V3720" i="1" s="1"/>
  <c r="U3712" i="1"/>
  <c r="V3712" i="1" s="1"/>
  <c r="U3706" i="1"/>
  <c r="V3706" i="1" s="1"/>
  <c r="U3705" i="1"/>
  <c r="V3705" i="1" s="1"/>
  <c r="U3692" i="1"/>
  <c r="V3692" i="1" s="1"/>
  <c r="U3677" i="1"/>
  <c r="V3677" i="1" s="1"/>
  <c r="U3675" i="1"/>
  <c r="V3675" i="1" s="1"/>
  <c r="U3673" i="1"/>
  <c r="V3673" i="1" s="1"/>
  <c r="U3667" i="1"/>
  <c r="V3667" i="1" s="1"/>
  <c r="U3661" i="1"/>
  <c r="V3661" i="1" s="1"/>
  <c r="U3653" i="1"/>
  <c r="V3653" i="1" s="1"/>
  <c r="U3642" i="1"/>
  <c r="V3642" i="1" s="1"/>
  <c r="U3641" i="1"/>
  <c r="V3641" i="1" s="1"/>
  <c r="U3636" i="1"/>
  <c r="V3636" i="1" s="1"/>
  <c r="U3616" i="1"/>
  <c r="V3616" i="1" s="1"/>
  <c r="U3615" i="1"/>
  <c r="V3615" i="1" s="1"/>
  <c r="U3604" i="1"/>
  <c r="V3604" i="1" s="1"/>
  <c r="U3602" i="1"/>
  <c r="V3602" i="1" s="1"/>
  <c r="U3586" i="1"/>
  <c r="V3586" i="1" s="1"/>
  <c r="U3583" i="1"/>
  <c r="V3583" i="1" s="1"/>
  <c r="U3582" i="1"/>
  <c r="V3582" i="1" s="1"/>
  <c r="U3577" i="1"/>
  <c r="V3577" i="1" s="1"/>
  <c r="U3570" i="1"/>
  <c r="V3570" i="1" s="1"/>
  <c r="U3567" i="1"/>
  <c r="V3567" i="1" s="1"/>
  <c r="U3564" i="1"/>
  <c r="V3564" i="1" s="1"/>
  <c r="U3563" i="1"/>
  <c r="V3563" i="1" s="1"/>
  <c r="U3552" i="1"/>
  <c r="V3552" i="1" s="1"/>
  <c r="U3549" i="1"/>
  <c r="V3549" i="1" s="1"/>
  <c r="U3539" i="1"/>
  <c r="V3539" i="1" s="1"/>
  <c r="U3535" i="1"/>
  <c r="V3535" i="1" s="1"/>
  <c r="U3533" i="1"/>
  <c r="V3533" i="1" s="1"/>
  <c r="U3528" i="1"/>
  <c r="V3528" i="1" s="1"/>
  <c r="U3526" i="1"/>
  <c r="V3526" i="1" s="1"/>
  <c r="U3517" i="1"/>
  <c r="V3517" i="1" s="1"/>
  <c r="U3511" i="1"/>
  <c r="V3511" i="1" s="1"/>
  <c r="U3493" i="1"/>
  <c r="V3493" i="1" s="1"/>
  <c r="U3485" i="1"/>
  <c r="V3485" i="1" s="1"/>
  <c r="U3484" i="1"/>
  <c r="V3484" i="1" s="1"/>
  <c r="U3481" i="1"/>
  <c r="V3481" i="1" s="1"/>
  <c r="U3478" i="1"/>
  <c r="V3478" i="1" s="1"/>
  <c r="U3473" i="1"/>
  <c r="V3473" i="1" s="1"/>
  <c r="U3472" i="1"/>
  <c r="V3472" i="1" s="1"/>
  <c r="U3470" i="1"/>
  <c r="V3470" i="1" s="1"/>
  <c r="U3469" i="1"/>
  <c r="V3469" i="1" s="1"/>
  <c r="U3462" i="1"/>
  <c r="V3462" i="1" s="1"/>
  <c r="U3452" i="1"/>
  <c r="V3452" i="1" s="1"/>
  <c r="U3441" i="1"/>
  <c r="V3441" i="1" s="1"/>
  <c r="U3437" i="1"/>
  <c r="V3437" i="1" s="1"/>
  <c r="U3435" i="1"/>
  <c r="V3435" i="1" s="1"/>
  <c r="U3433" i="1"/>
  <c r="V3433" i="1" s="1"/>
  <c r="U3432" i="1"/>
  <c r="V3432" i="1" s="1"/>
  <c r="U3424" i="1"/>
  <c r="V3424" i="1" s="1"/>
  <c r="U3419" i="1"/>
  <c r="V3419" i="1" s="1"/>
  <c r="U3418" i="1"/>
  <c r="V3418" i="1" s="1"/>
  <c r="U3410" i="1"/>
  <c r="V3410" i="1" s="1"/>
  <c r="U3403" i="1"/>
  <c r="V3403" i="1" s="1"/>
  <c r="U3398" i="1"/>
  <c r="V3398" i="1" s="1"/>
  <c r="U3395" i="1"/>
  <c r="V3395" i="1" s="1"/>
  <c r="U3394" i="1"/>
  <c r="V3394" i="1" s="1"/>
  <c r="U3386" i="1"/>
  <c r="V3386" i="1" s="1"/>
  <c r="U3379" i="1"/>
  <c r="V3379" i="1" s="1"/>
  <c r="U3370" i="1"/>
  <c r="V3370" i="1" s="1"/>
  <c r="U3352" i="1"/>
  <c r="V3352" i="1" s="1"/>
  <c r="U3344" i="1"/>
  <c r="V3344" i="1" s="1"/>
  <c r="U3334" i="1"/>
  <c r="V3334" i="1" s="1"/>
  <c r="U3332" i="1"/>
  <c r="V3332" i="1" s="1"/>
  <c r="U3327" i="1"/>
  <c r="V3327" i="1" s="1"/>
  <c r="U3322" i="1"/>
  <c r="V3322" i="1" s="1"/>
  <c r="U3319" i="1"/>
  <c r="V3319" i="1" s="1"/>
  <c r="U3315" i="1"/>
  <c r="V3315" i="1" s="1"/>
  <c r="U3310" i="1"/>
  <c r="V3310" i="1" s="1"/>
  <c r="U3308" i="1"/>
  <c r="V3308" i="1" s="1"/>
  <c r="U3303" i="1"/>
  <c r="V3303" i="1" s="1"/>
  <c r="U3297" i="1"/>
  <c r="V3297" i="1" s="1"/>
  <c r="U3296" i="1"/>
  <c r="V3296" i="1" s="1"/>
  <c r="U3292" i="1"/>
  <c r="V3292" i="1" s="1"/>
  <c r="U3291" i="1"/>
  <c r="V3291" i="1" s="1"/>
  <c r="U3288" i="1"/>
  <c r="V3288" i="1" s="1"/>
  <c r="U3286" i="1"/>
  <c r="V3286" i="1" s="1"/>
  <c r="U3280" i="1"/>
  <c r="V3280" i="1" s="1"/>
  <c r="U3275" i="1"/>
  <c r="V3275" i="1" s="1"/>
  <c r="U3267" i="1"/>
  <c r="V3267" i="1" s="1"/>
  <c r="U3257" i="1"/>
  <c r="V3257" i="1" s="1"/>
  <c r="U3249" i="1"/>
  <c r="V3249" i="1" s="1"/>
  <c r="U3247" i="1"/>
  <c r="V3247" i="1" s="1"/>
  <c r="U3244" i="1"/>
  <c r="V3244" i="1" s="1"/>
  <c r="U3243" i="1"/>
  <c r="V3243" i="1" s="1"/>
  <c r="U3229" i="1"/>
  <c r="V3229" i="1" s="1"/>
  <c r="U3218" i="1"/>
  <c r="V3218" i="1" s="1"/>
  <c r="U3217" i="1"/>
  <c r="V3217" i="1" s="1"/>
  <c r="U3215" i="1"/>
  <c r="V3215" i="1" s="1"/>
  <c r="U3207" i="1"/>
  <c r="V3207" i="1" s="1"/>
  <c r="U3195" i="1"/>
  <c r="V3195" i="1" s="1"/>
  <c r="U3187" i="1"/>
  <c r="V3187" i="1" s="1"/>
  <c r="U3185" i="1"/>
  <c r="V3185" i="1" s="1"/>
  <c r="U3182" i="1"/>
  <c r="V3182" i="1" s="1"/>
  <c r="U3181" i="1"/>
  <c r="V3181" i="1" s="1"/>
  <c r="U3179" i="1"/>
  <c r="V3179" i="1" s="1"/>
  <c r="U3177" i="1"/>
  <c r="V3177" i="1" s="1"/>
  <c r="U3172" i="1"/>
  <c r="V3172" i="1" s="1"/>
  <c r="U3170" i="1"/>
  <c r="V3170" i="1" s="1"/>
  <c r="U3162" i="1"/>
  <c r="V3162" i="1" s="1"/>
  <c r="U3161" i="1"/>
  <c r="V3161" i="1" s="1"/>
  <c r="U3158" i="1"/>
  <c r="V3158" i="1" s="1"/>
  <c r="U3157" i="1"/>
  <c r="V3157" i="1" s="1"/>
  <c r="U3153" i="1"/>
  <c r="V3153" i="1" s="1"/>
  <c r="U3150" i="1"/>
  <c r="V3150" i="1" s="1"/>
  <c r="U3139" i="1"/>
  <c r="V3139" i="1" s="1"/>
  <c r="U3135" i="1"/>
  <c r="V3135" i="1" s="1"/>
  <c r="U3132" i="1"/>
  <c r="V3132" i="1" s="1"/>
  <c r="U3131" i="1"/>
  <c r="V3131" i="1" s="1"/>
  <c r="U3127" i="1"/>
  <c r="V3127" i="1" s="1"/>
  <c r="U3116" i="1"/>
  <c r="V3116" i="1" s="1"/>
  <c r="U3115" i="1"/>
  <c r="V3115" i="1" s="1"/>
  <c r="U3111" i="1"/>
  <c r="V3111" i="1" s="1"/>
  <c r="U3104" i="1"/>
  <c r="V3104" i="1" s="1"/>
  <c r="U3093" i="1"/>
  <c r="V3093" i="1" s="1"/>
  <c r="U3089" i="1"/>
  <c r="V3089" i="1" s="1"/>
  <c r="U3082" i="1"/>
  <c r="V3082" i="1" s="1"/>
  <c r="U3080" i="1"/>
  <c r="V3080" i="1" s="1"/>
  <c r="U3077" i="1"/>
  <c r="V3077" i="1" s="1"/>
  <c r="U3073" i="1"/>
  <c r="V3073" i="1" s="1"/>
  <c r="U3058" i="1"/>
  <c r="V3058" i="1" s="1"/>
  <c r="U3046" i="1"/>
  <c r="V3046" i="1" s="1"/>
  <c r="U3042" i="1"/>
  <c r="V3042" i="1" s="1"/>
  <c r="U3040" i="1"/>
  <c r="V3040" i="1" s="1"/>
  <c r="U3039" i="1"/>
  <c r="V3039" i="1" s="1"/>
  <c r="U3032" i="1"/>
  <c r="V3032" i="1" s="1"/>
  <c r="U3028" i="1"/>
  <c r="V3028" i="1" s="1"/>
  <c r="U3014" i="1"/>
  <c r="V3014" i="1" s="1"/>
  <c r="U3011" i="1"/>
  <c r="V3011" i="1" s="1"/>
  <c r="U3005" i="1"/>
  <c r="V3005" i="1" s="1"/>
  <c r="U2999" i="1"/>
  <c r="V2999" i="1" s="1"/>
  <c r="U2997" i="1"/>
  <c r="V2997" i="1" s="1"/>
  <c r="U2991" i="1"/>
  <c r="V2991" i="1" s="1"/>
  <c r="U2990" i="1"/>
  <c r="V2990" i="1" s="1"/>
  <c r="U2984" i="1"/>
  <c r="V2984" i="1" s="1"/>
  <c r="U2981" i="1"/>
  <c r="V2981" i="1" s="1"/>
  <c r="U2978" i="1"/>
  <c r="V2978" i="1" s="1"/>
  <c r="U2946" i="1"/>
  <c r="V2946" i="1" s="1"/>
  <c r="U2929" i="1"/>
  <c r="V2929" i="1" s="1"/>
  <c r="U2921" i="1"/>
  <c r="V2921" i="1" s="1"/>
  <c r="U2920" i="1"/>
  <c r="V2920" i="1" s="1"/>
  <c r="U2915" i="1"/>
  <c r="V2915" i="1" s="1"/>
  <c r="U2906" i="1"/>
  <c r="V2906" i="1" s="1"/>
  <c r="U2896" i="1"/>
  <c r="V2896" i="1" s="1"/>
  <c r="U2893" i="1"/>
  <c r="V2893" i="1" s="1"/>
  <c r="U2887" i="1"/>
  <c r="V2887" i="1" s="1"/>
  <c r="U2886" i="1"/>
  <c r="V2886" i="1" s="1"/>
  <c r="U2884" i="1"/>
  <c r="V2884" i="1" s="1"/>
  <c r="U2882" i="1"/>
  <c r="V2882" i="1" s="1"/>
  <c r="U2880" i="1"/>
  <c r="V2880" i="1" s="1"/>
  <c r="U2876" i="1"/>
  <c r="V2876" i="1" s="1"/>
  <c r="U2872" i="1"/>
  <c r="V2872" i="1" s="1"/>
  <c r="U2865" i="1"/>
  <c r="V2865" i="1" s="1"/>
  <c r="U2855" i="1"/>
  <c r="V2855" i="1" s="1"/>
  <c r="U2844" i="1"/>
  <c r="V2844" i="1" s="1"/>
  <c r="U2836" i="1"/>
  <c r="V2836" i="1" s="1"/>
  <c r="U2825" i="1"/>
  <c r="V2825" i="1" s="1"/>
  <c r="U2823" i="1"/>
  <c r="V2823" i="1" s="1"/>
  <c r="U2814" i="1"/>
  <c r="V2814" i="1" s="1"/>
  <c r="U2811" i="1"/>
  <c r="V2811" i="1" s="1"/>
  <c r="U2801" i="1"/>
  <c r="V2801" i="1" s="1"/>
  <c r="U2796" i="1"/>
  <c r="V2796" i="1" s="1"/>
  <c r="U2791" i="1"/>
  <c r="V2791" i="1" s="1"/>
  <c r="U2785" i="1"/>
  <c r="V2785" i="1" s="1"/>
  <c r="U2783" i="1"/>
  <c r="V2783" i="1" s="1"/>
  <c r="U2768" i="1"/>
  <c r="V2768" i="1" s="1"/>
  <c r="U2753" i="1"/>
  <c r="V2753" i="1" s="1"/>
  <c r="U2739" i="1"/>
  <c r="V2739" i="1" s="1"/>
  <c r="U2731" i="1"/>
  <c r="V2731" i="1" s="1"/>
  <c r="U2723" i="1"/>
  <c r="V2723" i="1" s="1"/>
  <c r="U2719" i="1"/>
  <c r="V2719" i="1" s="1"/>
  <c r="U2711" i="1"/>
  <c r="V2711" i="1" s="1"/>
  <c r="U2709" i="1"/>
  <c r="V2709" i="1" s="1"/>
  <c r="U2708" i="1"/>
  <c r="V2708" i="1" s="1"/>
  <c r="U2698" i="1"/>
  <c r="V2698" i="1" s="1"/>
  <c r="U2687" i="1"/>
  <c r="V2687" i="1" s="1"/>
  <c r="U2683" i="1"/>
  <c r="V2683" i="1" s="1"/>
  <c r="U2680" i="1"/>
  <c r="V2680" i="1" s="1"/>
  <c r="U2679" i="1"/>
  <c r="V2679" i="1" s="1"/>
  <c r="U2678" i="1"/>
  <c r="V2678" i="1" s="1"/>
  <c r="U2677" i="1"/>
  <c r="V2677" i="1" s="1"/>
  <c r="U2676" i="1"/>
  <c r="V2676" i="1" s="1"/>
  <c r="U2674" i="1"/>
  <c r="V2674" i="1" s="1"/>
  <c r="U2669" i="1"/>
  <c r="V2669" i="1" s="1"/>
  <c r="U2657" i="1"/>
  <c r="V2657" i="1" s="1"/>
  <c r="U2654" i="1"/>
  <c r="V2654" i="1" s="1"/>
  <c r="U2650" i="1"/>
  <c r="V2650" i="1" s="1"/>
  <c r="U2632" i="1"/>
  <c r="V2632" i="1" s="1"/>
  <c r="U2631" i="1"/>
  <c r="V2631" i="1" s="1"/>
  <c r="U2630" i="1"/>
  <c r="V2630" i="1" s="1"/>
  <c r="U2627" i="1"/>
  <c r="V2627" i="1" s="1"/>
  <c r="U2624" i="1"/>
  <c r="V2624" i="1" s="1"/>
  <c r="U2613" i="1"/>
  <c r="V2613" i="1" s="1"/>
  <c r="U2611" i="1"/>
  <c r="V2611" i="1" s="1"/>
  <c r="U2607" i="1"/>
  <c r="V2607" i="1" s="1"/>
  <c r="U2605" i="1"/>
  <c r="V2605" i="1" s="1"/>
  <c r="U2604" i="1"/>
  <c r="V2604" i="1" s="1"/>
  <c r="U2600" i="1"/>
  <c r="V2600" i="1" s="1"/>
  <c r="U2598" i="1"/>
  <c r="V2598" i="1" s="1"/>
  <c r="U2597" i="1"/>
  <c r="V2597" i="1" s="1"/>
  <c r="U2588" i="1"/>
  <c r="V2588" i="1" s="1"/>
  <c r="U2587" i="1"/>
  <c r="V2587" i="1" s="1"/>
  <c r="U2582" i="1"/>
  <c r="V2582" i="1" s="1"/>
  <c r="U2575" i="1"/>
  <c r="V2575" i="1" s="1"/>
  <c r="U2574" i="1"/>
  <c r="V2574" i="1" s="1"/>
  <c r="U2573" i="1"/>
  <c r="V2573" i="1" s="1"/>
  <c r="U2563" i="1"/>
  <c r="V2563" i="1" s="1"/>
  <c r="U2562" i="1"/>
  <c r="V2562" i="1" s="1"/>
  <c r="U2558" i="1"/>
  <c r="V2558" i="1" s="1"/>
  <c r="U2552" i="1"/>
  <c r="V2552" i="1" s="1"/>
  <c r="U2551" i="1"/>
  <c r="V2551" i="1" s="1"/>
  <c r="U2546" i="1"/>
  <c r="V2546" i="1" s="1"/>
  <c r="U2540" i="1"/>
  <c r="V2540" i="1" s="1"/>
  <c r="U2531" i="1"/>
  <c r="V2531" i="1" s="1"/>
  <c r="U2527" i="1"/>
  <c r="V2527" i="1" s="1"/>
  <c r="U2519" i="1"/>
  <c r="V2519" i="1" s="1"/>
  <c r="U2516" i="1"/>
  <c r="V2516" i="1" s="1"/>
  <c r="U2511" i="1"/>
  <c r="V2511" i="1" s="1"/>
  <c r="U2503" i="1"/>
  <c r="V2503" i="1" s="1"/>
  <c r="U2502" i="1"/>
  <c r="V2502" i="1" s="1"/>
  <c r="U2496" i="1"/>
  <c r="V2496" i="1" s="1"/>
  <c r="U2489" i="1"/>
  <c r="V2489" i="1" s="1"/>
  <c r="U2478" i="1"/>
  <c r="V2478" i="1" s="1"/>
  <c r="U2471" i="1"/>
  <c r="V2471" i="1" s="1"/>
  <c r="U2463" i="1"/>
  <c r="V2463" i="1" s="1"/>
  <c r="U2449" i="1"/>
  <c r="V2449" i="1" s="1"/>
  <c r="U2440" i="1"/>
  <c r="V2440" i="1" s="1"/>
  <c r="U2421" i="1"/>
  <c r="V2421" i="1" s="1"/>
  <c r="U2404" i="1"/>
  <c r="V2404" i="1" s="1"/>
  <c r="U2400" i="1"/>
  <c r="V2400" i="1" s="1"/>
  <c r="U2397" i="1"/>
  <c r="V2397" i="1" s="1"/>
  <c r="U2396" i="1"/>
  <c r="V2396" i="1" s="1"/>
  <c r="U2390" i="1"/>
  <c r="V2390" i="1" s="1"/>
  <c r="U2387" i="1"/>
  <c r="V2387" i="1" s="1"/>
  <c r="U2381" i="1"/>
  <c r="V2381" i="1" s="1"/>
  <c r="U2375" i="1"/>
  <c r="V2375" i="1" s="1"/>
  <c r="U2374" i="1"/>
  <c r="V2374" i="1" s="1"/>
  <c r="U2373" i="1"/>
  <c r="V2373" i="1" s="1"/>
  <c r="U2371" i="1"/>
  <c r="V2371" i="1" s="1"/>
  <c r="U2361" i="1"/>
  <c r="V2361" i="1" s="1"/>
  <c r="U2352" i="1"/>
  <c r="V2352" i="1" s="1"/>
  <c r="U2346" i="1"/>
  <c r="V2346" i="1" s="1"/>
  <c r="U2337" i="1"/>
  <c r="V2337" i="1" s="1"/>
  <c r="U2327" i="1"/>
  <c r="V2327" i="1" s="1"/>
  <c r="U2326" i="1"/>
  <c r="V2326" i="1" s="1"/>
  <c r="U2322" i="1"/>
  <c r="V2322" i="1" s="1"/>
  <c r="U2316" i="1"/>
  <c r="V2316" i="1" s="1"/>
  <c r="U2313" i="1"/>
  <c r="V2313" i="1" s="1"/>
  <c r="U2305" i="1"/>
  <c r="V2305" i="1" s="1"/>
  <c r="U2285" i="1"/>
  <c r="V2285" i="1" s="1"/>
  <c r="U2284" i="1"/>
  <c r="V2284" i="1" s="1"/>
  <c r="U2283" i="1"/>
  <c r="V2283" i="1" s="1"/>
  <c r="U2282" i="1"/>
  <c r="V2282" i="1" s="1"/>
  <c r="U2271" i="1"/>
  <c r="V2271" i="1" s="1"/>
  <c r="U2261" i="1"/>
  <c r="V2261" i="1" s="1"/>
  <c r="U2258" i="1"/>
  <c r="V2258" i="1" s="1"/>
  <c r="U2245" i="1"/>
  <c r="V2245" i="1" s="1"/>
  <c r="U2244" i="1"/>
  <c r="V2244" i="1" s="1"/>
  <c r="U2242" i="1"/>
  <c r="V2242" i="1" s="1"/>
  <c r="U2240" i="1"/>
  <c r="V2240" i="1" s="1"/>
  <c r="U2236" i="1"/>
  <c r="V2236" i="1" s="1"/>
  <c r="U2232" i="1"/>
  <c r="V2232" i="1" s="1"/>
  <c r="U2217" i="1"/>
  <c r="V2217" i="1" s="1"/>
  <c r="U2213" i="1"/>
  <c r="V2213" i="1" s="1"/>
  <c r="U2212" i="1"/>
  <c r="V2212" i="1" s="1"/>
  <c r="U2208" i="1"/>
  <c r="V2208" i="1" s="1"/>
  <c r="U2193" i="1"/>
  <c r="V2193" i="1" s="1"/>
  <c r="U2191" i="1"/>
  <c r="V2191" i="1" s="1"/>
  <c r="U2170" i="1"/>
  <c r="V2170" i="1" s="1"/>
  <c r="U2167" i="1"/>
  <c r="V2167" i="1" s="1"/>
  <c r="U2160" i="1"/>
  <c r="V2160" i="1" s="1"/>
  <c r="U2152" i="1"/>
  <c r="V2152" i="1" s="1"/>
  <c r="U2139" i="1"/>
  <c r="V2139" i="1" s="1"/>
  <c r="U2136" i="1"/>
  <c r="V2136" i="1" s="1"/>
  <c r="U2134" i="1"/>
  <c r="V2134" i="1" s="1"/>
  <c r="U2127" i="1"/>
  <c r="V2127" i="1" s="1"/>
  <c r="U2126" i="1"/>
  <c r="V2126" i="1" s="1"/>
  <c r="U2124" i="1"/>
  <c r="V2124" i="1" s="1"/>
  <c r="U2123" i="1"/>
  <c r="V2123" i="1" s="1"/>
  <c r="U2121" i="1"/>
  <c r="V2121" i="1" s="1"/>
  <c r="U2105" i="1"/>
  <c r="V2105" i="1" s="1"/>
  <c r="U2102" i="1"/>
  <c r="V2102" i="1" s="1"/>
  <c r="U2101" i="1"/>
  <c r="V2101" i="1" s="1"/>
  <c r="U2099" i="1"/>
  <c r="V2099" i="1" s="1"/>
  <c r="U2097" i="1"/>
  <c r="V2097" i="1" s="1"/>
  <c r="U2095" i="1"/>
  <c r="V2095" i="1" s="1"/>
  <c r="U2082" i="1"/>
  <c r="V2082" i="1" s="1"/>
  <c r="U2079" i="1"/>
  <c r="V2079" i="1" s="1"/>
  <c r="U2077" i="1"/>
  <c r="V2077" i="1" s="1"/>
  <c r="U2076" i="1"/>
  <c r="V2076" i="1" s="1"/>
  <c r="U2072" i="1"/>
  <c r="V2072" i="1" s="1"/>
  <c r="U2051" i="1"/>
  <c r="V2051" i="1" s="1"/>
  <c r="U2050" i="1"/>
  <c r="V2050" i="1" s="1"/>
  <c r="U2045" i="1"/>
  <c r="V2045" i="1" s="1"/>
  <c r="U2040" i="1"/>
  <c r="V2040" i="1" s="1"/>
  <c r="U2031" i="1"/>
  <c r="V2031" i="1" s="1"/>
  <c r="U2026" i="1"/>
  <c r="V2026" i="1" s="1"/>
  <c r="U2025" i="1"/>
  <c r="V2025" i="1" s="1"/>
  <c r="U2019" i="1"/>
  <c r="V2019" i="1" s="1"/>
  <c r="U2009" i="1"/>
  <c r="V2009" i="1" s="1"/>
  <c r="U1961" i="1"/>
  <c r="V1961" i="1" s="1"/>
  <c r="U1946" i="1"/>
  <c r="V1946" i="1" s="1"/>
  <c r="U1945" i="1"/>
  <c r="V1945" i="1" s="1"/>
  <c r="U1937" i="1"/>
  <c r="V1937" i="1" s="1"/>
  <c r="U1930" i="1"/>
  <c r="V1930" i="1" s="1"/>
  <c r="U1921" i="1"/>
  <c r="V1921" i="1" s="1"/>
  <c r="U1920" i="1"/>
  <c r="V1920" i="1" s="1"/>
  <c r="U1892" i="1"/>
  <c r="V1892" i="1" s="1"/>
  <c r="U1886" i="1"/>
  <c r="V1886" i="1" s="1"/>
  <c r="U1882" i="1"/>
  <c r="V1882" i="1" s="1"/>
  <c r="U1867" i="1"/>
  <c r="V1867" i="1" s="1"/>
  <c r="U1862" i="1"/>
  <c r="V1862" i="1" s="1"/>
  <c r="U1859" i="1"/>
  <c r="V1859" i="1" s="1"/>
  <c r="U1852" i="1"/>
  <c r="V1852" i="1" s="1"/>
  <c r="U1842" i="1"/>
  <c r="V1842" i="1" s="1"/>
  <c r="U1839" i="1"/>
  <c r="V1839" i="1" s="1"/>
  <c r="U1838" i="1"/>
  <c r="V1838" i="1" s="1"/>
  <c r="U1836" i="1"/>
  <c r="V1836" i="1" s="1"/>
  <c r="U1834" i="1"/>
  <c r="V1834" i="1" s="1"/>
  <c r="U1829" i="1"/>
  <c r="V1829" i="1" s="1"/>
  <c r="U1826" i="1"/>
  <c r="V1826" i="1" s="1"/>
  <c r="U1824" i="1"/>
  <c r="V1824" i="1" s="1"/>
  <c r="U1802" i="1"/>
  <c r="V1802" i="1" s="1"/>
  <c r="U1801" i="1"/>
  <c r="V1801" i="1" s="1"/>
  <c r="U1798" i="1"/>
  <c r="V1798" i="1" s="1"/>
  <c r="U1777" i="1"/>
  <c r="V1777" i="1" s="1"/>
  <c r="U1767" i="1"/>
  <c r="V1767" i="1" s="1"/>
  <c r="U1766" i="1"/>
  <c r="V1766" i="1" s="1"/>
  <c r="U1749" i="1"/>
  <c r="V1749" i="1" s="1"/>
  <c r="U1748" i="1"/>
  <c r="V1748" i="1" s="1"/>
  <c r="U1728" i="1"/>
  <c r="V1728" i="1" s="1"/>
  <c r="U1721" i="1"/>
  <c r="V1721" i="1" s="1"/>
  <c r="U1717" i="1"/>
  <c r="V1717" i="1" s="1"/>
  <c r="U1715" i="1"/>
  <c r="V1715" i="1" s="1"/>
  <c r="U1712" i="1"/>
  <c r="V1712" i="1" s="1"/>
  <c r="U1710" i="1"/>
  <c r="V1710" i="1" s="1"/>
  <c r="U1709" i="1"/>
  <c r="V1709" i="1" s="1"/>
  <c r="U1708" i="1"/>
  <c r="V1708" i="1" s="1"/>
  <c r="U1707" i="1"/>
  <c r="V1707" i="1" s="1"/>
  <c r="U1703" i="1"/>
  <c r="V1703" i="1" s="1"/>
  <c r="U1697" i="1"/>
  <c r="V1697" i="1" s="1"/>
  <c r="U1694" i="1"/>
  <c r="V1694" i="1" s="1"/>
  <c r="U1685" i="1"/>
  <c r="V1685" i="1" s="1"/>
  <c r="U1683" i="1"/>
  <c r="V1683" i="1" s="1"/>
  <c r="U1682" i="1"/>
  <c r="V1682" i="1" s="1"/>
  <c r="U1681" i="1"/>
  <c r="V1681" i="1" s="1"/>
  <c r="U1668" i="1"/>
  <c r="V1668" i="1" s="1"/>
  <c r="U1663" i="1"/>
  <c r="V1663" i="1" s="1"/>
  <c r="U1652" i="1"/>
  <c r="V1652" i="1" s="1"/>
  <c r="U1649" i="1"/>
  <c r="V1649" i="1" s="1"/>
  <c r="U1641" i="1"/>
  <c r="V1641" i="1" s="1"/>
  <c r="U1639" i="1"/>
  <c r="V1639" i="1" s="1"/>
  <c r="U1638" i="1"/>
  <c r="V1638" i="1" s="1"/>
  <c r="U1637" i="1"/>
  <c r="V1637" i="1" s="1"/>
  <c r="U1633" i="1"/>
  <c r="V1633" i="1" s="1"/>
  <c r="U1632" i="1"/>
  <c r="V1632" i="1" s="1"/>
  <c r="U1630" i="1"/>
  <c r="V1630" i="1" s="1"/>
  <c r="U1620" i="1"/>
  <c r="V1620" i="1" s="1"/>
  <c r="U1614" i="1"/>
  <c r="V1614" i="1" s="1"/>
  <c r="U1613" i="1"/>
  <c r="V1613" i="1" s="1"/>
  <c r="U1595" i="1"/>
  <c r="V1595" i="1" s="1"/>
  <c r="U1591" i="1"/>
  <c r="V1591" i="1" s="1"/>
  <c r="U1590" i="1"/>
  <c r="V1590" i="1" s="1"/>
  <c r="U1581" i="1"/>
  <c r="V1581" i="1" s="1"/>
  <c r="U1580" i="1"/>
  <c r="V1580" i="1" s="1"/>
  <c r="U1556" i="1"/>
  <c r="V1556" i="1" s="1"/>
  <c r="U1544" i="1"/>
  <c r="V1544" i="1" s="1"/>
  <c r="U1521" i="1"/>
  <c r="V1521" i="1" s="1"/>
  <c r="U1520" i="1"/>
  <c r="V1520" i="1" s="1"/>
  <c r="U1517" i="1"/>
  <c r="V1517" i="1" s="1"/>
  <c r="U1509" i="1"/>
  <c r="V1509" i="1" s="1"/>
  <c r="U1495" i="1"/>
  <c r="V1495" i="1" s="1"/>
  <c r="U1480" i="1"/>
  <c r="V1480" i="1" s="1"/>
  <c r="U1478" i="1"/>
  <c r="V1478" i="1" s="1"/>
  <c r="U1473" i="1"/>
  <c r="V1473" i="1" s="1"/>
  <c r="U1466" i="1"/>
  <c r="V1466" i="1" s="1"/>
  <c r="U1463" i="1"/>
  <c r="V1463" i="1" s="1"/>
  <c r="U1455" i="1"/>
  <c r="V1455" i="1" s="1"/>
  <c r="U1452" i="1"/>
  <c r="V1452" i="1" s="1"/>
  <c r="U1448" i="1"/>
  <c r="V1448" i="1" s="1"/>
  <c r="U1438" i="1"/>
  <c r="V1438" i="1" s="1"/>
  <c r="U1435" i="1"/>
  <c r="V1435" i="1" s="1"/>
  <c r="U1434" i="1"/>
  <c r="V1434" i="1" s="1"/>
  <c r="U1433" i="1"/>
  <c r="V1433" i="1" s="1"/>
  <c r="U1423" i="1"/>
  <c r="V1423" i="1" s="1"/>
  <c r="U1422" i="1"/>
  <c r="V1422" i="1" s="1"/>
  <c r="U1419" i="1"/>
  <c r="V1419" i="1" s="1"/>
  <c r="U1411" i="1"/>
  <c r="V1411" i="1" s="1"/>
  <c r="U1408" i="1"/>
  <c r="V1408" i="1" s="1"/>
  <c r="U1399" i="1"/>
  <c r="V1399" i="1" s="1"/>
  <c r="U1395" i="1"/>
  <c r="V1395" i="1" s="1"/>
  <c r="U1393" i="1"/>
  <c r="V1393" i="1" s="1"/>
  <c r="U1388" i="1"/>
  <c r="V1388" i="1" s="1"/>
  <c r="U1384" i="1"/>
  <c r="V1384" i="1" s="1"/>
  <c r="U1376" i="1"/>
  <c r="V1376" i="1" s="1"/>
  <c r="U1371" i="1"/>
  <c r="V1371" i="1" s="1"/>
  <c r="U1368" i="1"/>
  <c r="V1368" i="1" s="1"/>
  <c r="U1367" i="1"/>
  <c r="V1367" i="1" s="1"/>
  <c r="U1359" i="1"/>
  <c r="V1359" i="1" s="1"/>
  <c r="U1354" i="1"/>
  <c r="V1354" i="1" s="1"/>
  <c r="U1351" i="1"/>
  <c r="V1351" i="1" s="1"/>
  <c r="U1348" i="1"/>
  <c r="V1348" i="1" s="1"/>
  <c r="U1342" i="1"/>
  <c r="V1342" i="1" s="1"/>
  <c r="U1331" i="1"/>
  <c r="V1331" i="1" s="1"/>
  <c r="U1326" i="1"/>
  <c r="V1326" i="1" s="1"/>
  <c r="U1301" i="1"/>
  <c r="V1301" i="1" s="1"/>
  <c r="U1296" i="1"/>
  <c r="V1296" i="1" s="1"/>
  <c r="U1295" i="1"/>
  <c r="V1295" i="1" s="1"/>
  <c r="U1273" i="1"/>
  <c r="V1273" i="1" s="1"/>
  <c r="U1268" i="1"/>
  <c r="V1268" i="1" s="1"/>
  <c r="U1257" i="1"/>
  <c r="V1257" i="1" s="1"/>
  <c r="U1242" i="1"/>
  <c r="V1242" i="1" s="1"/>
  <c r="U1238" i="1"/>
  <c r="V1238" i="1" s="1"/>
  <c r="U1225" i="1"/>
  <c r="V1225" i="1" s="1"/>
  <c r="U1204" i="1"/>
  <c r="V1204" i="1" s="1"/>
  <c r="U1187" i="1"/>
  <c r="V1187" i="1" s="1"/>
  <c r="U1181" i="1"/>
  <c r="V1181" i="1" s="1"/>
  <c r="U1180" i="1"/>
  <c r="V1180" i="1" s="1"/>
  <c r="U1175" i="1"/>
  <c r="V1175" i="1" s="1"/>
  <c r="U1152" i="1"/>
  <c r="V1152" i="1" s="1"/>
  <c r="U1123" i="1"/>
  <c r="V1123" i="1" s="1"/>
  <c r="U1120" i="1"/>
  <c r="V1120" i="1" s="1"/>
  <c r="U1117" i="1"/>
  <c r="V1117" i="1" s="1"/>
  <c r="U1108" i="1"/>
  <c r="V1108" i="1" s="1"/>
  <c r="U1100" i="1"/>
  <c r="V1100" i="1" s="1"/>
  <c r="U1096" i="1"/>
  <c r="V1096" i="1" s="1"/>
  <c r="U1092" i="1"/>
  <c r="V1092" i="1" s="1"/>
  <c r="U1082" i="1"/>
  <c r="V1082" i="1" s="1"/>
  <c r="U1081" i="1"/>
  <c r="V1081" i="1" s="1"/>
  <c r="U1076" i="1"/>
  <c r="V1076" i="1" s="1"/>
  <c r="U1075" i="1"/>
  <c r="V1075" i="1" s="1"/>
  <c r="U1068" i="1"/>
  <c r="V1068" i="1" s="1"/>
  <c r="U1064" i="1"/>
  <c r="V1064" i="1" s="1"/>
  <c r="U1048" i="1"/>
  <c r="V1048" i="1" s="1"/>
  <c r="U1039" i="1"/>
  <c r="V1039" i="1" s="1"/>
  <c r="U1031" i="1"/>
  <c r="V1031" i="1" s="1"/>
  <c r="U1020" i="1"/>
  <c r="V1020" i="1" s="1"/>
  <c r="U1017" i="1"/>
  <c r="V1017" i="1" s="1"/>
  <c r="U994" i="1"/>
  <c r="V994" i="1" s="1"/>
  <c r="U981" i="1"/>
  <c r="V981" i="1" s="1"/>
  <c r="U977" i="1"/>
  <c r="V977" i="1" s="1"/>
  <c r="U973" i="1"/>
  <c r="V973" i="1" s="1"/>
  <c r="U952" i="1"/>
  <c r="V952" i="1" s="1"/>
  <c r="U946" i="1"/>
  <c r="V946" i="1" s="1"/>
  <c r="U945" i="1"/>
  <c r="V945" i="1" s="1"/>
  <c r="U940" i="1"/>
  <c r="V940" i="1" s="1"/>
  <c r="U939" i="1"/>
  <c r="V939" i="1" s="1"/>
  <c r="U934" i="1"/>
  <c r="V934" i="1" s="1"/>
  <c r="U921" i="1"/>
  <c r="V921" i="1" s="1"/>
  <c r="U920" i="1"/>
  <c r="V920" i="1" s="1"/>
  <c r="U915" i="1"/>
  <c r="V915" i="1" s="1"/>
  <c r="U908" i="1"/>
  <c r="V908" i="1" s="1"/>
  <c r="U906" i="1"/>
  <c r="V906" i="1" s="1"/>
  <c r="U901" i="1"/>
  <c r="V901" i="1" s="1"/>
  <c r="U899" i="1"/>
  <c r="V899" i="1" s="1"/>
  <c r="U893" i="1"/>
  <c r="V893" i="1" s="1"/>
  <c r="U890" i="1"/>
  <c r="V890" i="1" s="1"/>
  <c r="U889" i="1"/>
  <c r="V889" i="1" s="1"/>
  <c r="U885" i="1"/>
  <c r="V885" i="1" s="1"/>
  <c r="U859" i="1"/>
  <c r="V859" i="1" s="1"/>
  <c r="U821" i="1"/>
  <c r="V821" i="1" s="1"/>
  <c r="U819" i="1"/>
  <c r="V819" i="1" s="1"/>
  <c r="U818" i="1"/>
  <c r="V818" i="1" s="1"/>
  <c r="U816" i="1"/>
  <c r="V816" i="1" s="1"/>
  <c r="U809" i="1"/>
  <c r="V809" i="1" s="1"/>
  <c r="U806" i="1"/>
  <c r="V806" i="1" s="1"/>
  <c r="U804" i="1"/>
  <c r="V804" i="1" s="1"/>
  <c r="U801" i="1"/>
  <c r="V801" i="1" s="1"/>
  <c r="U796" i="1"/>
  <c r="V796" i="1" s="1"/>
  <c r="U795" i="1"/>
  <c r="V795" i="1" s="1"/>
  <c r="U793" i="1"/>
  <c r="V793" i="1" s="1"/>
  <c r="U790" i="1"/>
  <c r="V790" i="1" s="1"/>
  <c r="U789" i="1"/>
  <c r="V789" i="1" s="1"/>
  <c r="U767" i="1"/>
  <c r="V767" i="1" s="1"/>
  <c r="U765" i="1"/>
  <c r="V765" i="1" s="1"/>
  <c r="U753" i="1"/>
  <c r="V753" i="1" s="1"/>
  <c r="U748" i="1"/>
  <c r="V748" i="1" s="1"/>
  <c r="U727" i="1"/>
  <c r="V727" i="1" s="1"/>
  <c r="U723" i="1"/>
  <c r="V723" i="1" s="1"/>
  <c r="U714" i="1"/>
  <c r="V714" i="1" s="1"/>
  <c r="U713" i="1"/>
  <c r="V713" i="1" s="1"/>
  <c r="U707" i="1"/>
  <c r="V707" i="1" s="1"/>
  <c r="U702" i="1"/>
  <c r="V702" i="1" s="1"/>
  <c r="U699" i="1"/>
  <c r="V699" i="1" s="1"/>
  <c r="U678" i="1"/>
  <c r="V678" i="1" s="1"/>
  <c r="U656" i="1"/>
  <c r="V656" i="1" s="1"/>
  <c r="U645" i="1"/>
  <c r="V645" i="1" s="1"/>
  <c r="U643" i="1"/>
  <c r="V643" i="1" s="1"/>
  <c r="U641" i="1"/>
  <c r="V641" i="1" s="1"/>
  <c r="U614" i="1"/>
  <c r="V614" i="1" s="1"/>
  <c r="U608" i="1"/>
  <c r="V608" i="1" s="1"/>
  <c r="U607" i="1"/>
  <c r="V607" i="1" s="1"/>
  <c r="U604" i="1"/>
  <c r="V604" i="1" s="1"/>
  <c r="U599" i="1"/>
  <c r="V599" i="1" s="1"/>
  <c r="U592" i="1"/>
  <c r="V592" i="1" s="1"/>
  <c r="U590" i="1"/>
  <c r="V590" i="1" s="1"/>
  <c r="U588" i="1"/>
  <c r="V588" i="1" s="1"/>
  <c r="U576" i="1"/>
  <c r="V576" i="1" s="1"/>
  <c r="U566" i="1"/>
  <c r="V566" i="1" s="1"/>
  <c r="U565" i="1"/>
  <c r="V565" i="1" s="1"/>
  <c r="U564" i="1"/>
  <c r="V564" i="1" s="1"/>
  <c r="U563" i="1"/>
  <c r="V563" i="1" s="1"/>
  <c r="U562" i="1"/>
  <c r="V562" i="1" s="1"/>
  <c r="U559" i="1"/>
  <c r="V559" i="1" s="1"/>
  <c r="U558" i="1"/>
  <c r="V558" i="1" s="1"/>
  <c r="U556" i="1"/>
  <c r="V556" i="1" s="1"/>
  <c r="U543" i="1"/>
  <c r="V543" i="1" s="1"/>
  <c r="U538" i="1"/>
  <c r="V538" i="1" s="1"/>
  <c r="U536" i="1"/>
  <c r="V536" i="1" s="1"/>
  <c r="U534" i="1"/>
  <c r="V534" i="1" s="1"/>
  <c r="U511" i="1"/>
  <c r="V511" i="1" s="1"/>
  <c r="U501" i="1"/>
  <c r="V501" i="1" s="1"/>
  <c r="U500" i="1"/>
  <c r="V500" i="1" s="1"/>
  <c r="U497" i="1"/>
  <c r="V497" i="1" s="1"/>
  <c r="U496" i="1"/>
  <c r="V496" i="1" s="1"/>
  <c r="U495" i="1"/>
  <c r="V495" i="1" s="1"/>
  <c r="U485" i="1"/>
  <c r="V485" i="1" s="1"/>
  <c r="U471" i="1"/>
  <c r="V471" i="1" s="1"/>
  <c r="U470" i="1"/>
  <c r="V470" i="1" s="1"/>
  <c r="U460" i="1"/>
  <c r="V460" i="1" s="1"/>
  <c r="U449" i="1"/>
  <c r="V449" i="1" s="1"/>
  <c r="U445" i="1"/>
  <c r="V445" i="1" s="1"/>
  <c r="U439" i="1"/>
  <c r="V439" i="1" s="1"/>
  <c r="U423" i="1"/>
  <c r="V423" i="1" s="1"/>
  <c r="U402" i="1"/>
  <c r="V402" i="1" s="1"/>
  <c r="U375" i="1"/>
  <c r="V375" i="1" s="1"/>
  <c r="U353" i="1"/>
  <c r="V353" i="1" s="1"/>
  <c r="U352" i="1"/>
  <c r="V352" i="1" s="1"/>
  <c r="U331" i="1"/>
  <c r="V331" i="1" s="1"/>
  <c r="U321" i="1"/>
  <c r="V321" i="1" s="1"/>
  <c r="U319" i="1"/>
  <c r="V319" i="1" s="1"/>
  <c r="U311" i="1"/>
  <c r="V311" i="1" s="1"/>
  <c r="U305" i="1"/>
  <c r="V305" i="1" s="1"/>
  <c r="U303" i="1"/>
  <c r="V303" i="1" s="1"/>
  <c r="U287" i="1"/>
  <c r="V287" i="1" s="1"/>
  <c r="U283" i="1"/>
  <c r="V283" i="1" s="1"/>
  <c r="U282" i="1"/>
  <c r="V282" i="1" s="1"/>
  <c r="U279" i="1"/>
  <c r="V279" i="1" s="1"/>
  <c r="U277" i="1"/>
  <c r="V277" i="1" s="1"/>
  <c r="U273" i="1"/>
  <c r="V273" i="1" s="1"/>
  <c r="U259" i="1"/>
  <c r="V259" i="1" s="1"/>
  <c r="U230" i="1"/>
  <c r="V230" i="1" s="1"/>
  <c r="U227" i="1"/>
  <c r="V227" i="1" s="1"/>
  <c r="U221" i="1"/>
  <c r="V221" i="1" s="1"/>
  <c r="U204" i="1"/>
  <c r="V204" i="1" s="1"/>
  <c r="U203" i="1"/>
  <c r="V203" i="1" s="1"/>
  <c r="U195" i="1"/>
  <c r="V195" i="1" s="1"/>
  <c r="U193" i="1"/>
  <c r="V193" i="1" s="1"/>
  <c r="U191" i="1"/>
  <c r="V191" i="1" s="1"/>
  <c r="U189" i="1"/>
  <c r="V189" i="1" s="1"/>
  <c r="U177" i="1"/>
  <c r="V177" i="1" s="1"/>
  <c r="U170" i="1"/>
  <c r="V170" i="1" s="1"/>
  <c r="U162" i="1"/>
  <c r="V162" i="1" s="1"/>
  <c r="U161" i="1"/>
  <c r="V161" i="1" s="1"/>
  <c r="U151" i="1"/>
  <c r="V151" i="1" s="1"/>
  <c r="U113" i="1"/>
  <c r="V113" i="1" s="1"/>
  <c r="U112" i="1"/>
  <c r="V112" i="1" s="1"/>
  <c r="U101" i="1"/>
  <c r="V101" i="1" s="1"/>
  <c r="U98" i="1"/>
  <c r="V98" i="1" s="1"/>
  <c r="U88" i="1"/>
  <c r="V88" i="1" s="1"/>
  <c r="U86" i="1"/>
  <c r="V86" i="1" s="1"/>
  <c r="U75" i="1"/>
  <c r="V75" i="1" s="1"/>
  <c r="U74" i="1"/>
  <c r="V74" i="1" s="1"/>
  <c r="U73" i="1"/>
  <c r="V73" i="1" s="1"/>
  <c r="U66" i="1"/>
  <c r="V66" i="1" s="1"/>
  <c r="U59" i="1"/>
  <c r="V59" i="1" s="1"/>
  <c r="U48" i="1"/>
  <c r="V48" i="1" s="1"/>
  <c r="U46" i="1"/>
  <c r="V46" i="1" s="1"/>
  <c r="U44" i="1"/>
  <c r="V44" i="1" s="1"/>
  <c r="U39" i="1"/>
  <c r="V39" i="1" s="1"/>
  <c r="U38" i="1"/>
  <c r="V38" i="1" s="1"/>
  <c r="U33" i="1"/>
  <c r="V33" i="1" s="1"/>
  <c r="U15" i="1"/>
  <c r="V15" i="1" s="1"/>
  <c r="U3" i="1"/>
  <c r="V3" i="1" s="1"/>
  <c r="H26" i="2"/>
  <c r="H24" i="2"/>
  <c r="H22" i="2"/>
  <c r="H14" i="2"/>
  <c r="H16" i="2"/>
  <c r="H12" i="2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29" i="1"/>
  <c r="T4129" i="1" s="1"/>
  <c r="S4130" i="1"/>
  <c r="T4130" i="1" s="1"/>
  <c r="S4131" i="1"/>
  <c r="T4131" i="1" s="1"/>
  <c r="S4132" i="1"/>
  <c r="T4132" i="1" s="1"/>
  <c r="S4133" i="1"/>
  <c r="T4133" i="1" s="1"/>
  <c r="S4134" i="1"/>
  <c r="T4134" i="1" s="1"/>
  <c r="S4135" i="1"/>
  <c r="T4135" i="1" s="1"/>
  <c r="S4136" i="1"/>
  <c r="T4136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2" i="1"/>
  <c r="T4142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49" i="1"/>
  <c r="T4149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0" i="1"/>
  <c r="T4160" i="1" s="1"/>
  <c r="S4161" i="1"/>
  <c r="T4161" i="1" s="1"/>
  <c r="S4162" i="1"/>
  <c r="T4162" i="1" s="1"/>
  <c r="S4163" i="1"/>
  <c r="T4163" i="1" s="1"/>
  <c r="S4164" i="1"/>
  <c r="T4164" i="1" s="1"/>
  <c r="S4165" i="1"/>
  <c r="T4165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5" i="1"/>
  <c r="T4195" i="1" s="1"/>
  <c r="S4196" i="1"/>
  <c r="T4196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T4206" i="1" s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1" i="1"/>
  <c r="T4231" i="1" s="1"/>
  <c r="S4232" i="1"/>
  <c r="T4232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5" i="1"/>
  <c r="T4245" i="1" s="1"/>
  <c r="S4246" i="1"/>
  <c r="T4246" i="1" s="1"/>
  <c r="S4247" i="1"/>
  <c r="T4247" i="1" s="1"/>
  <c r="S4248" i="1"/>
  <c r="T4248" i="1" s="1"/>
  <c r="S4249" i="1"/>
  <c r="T4249" i="1" s="1"/>
  <c r="S4250" i="1"/>
  <c r="T4250" i="1" s="1"/>
  <c r="S4251" i="1"/>
  <c r="T4251" i="1" s="1"/>
  <c r="S4252" i="1"/>
  <c r="T4252" i="1" s="1"/>
  <c r="S4253" i="1"/>
  <c r="T4253" i="1" s="1"/>
  <c r="S4254" i="1"/>
  <c r="T4254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3" i="1"/>
  <c r="T4263" i="1" s="1"/>
  <c r="S4264" i="1"/>
  <c r="T4264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3" i="1"/>
  <c r="T4303" i="1" s="1"/>
  <c r="S4304" i="1"/>
  <c r="T4304" i="1" s="1"/>
  <c r="S4305" i="1"/>
  <c r="T4305" i="1" s="1"/>
  <c r="S4306" i="1"/>
  <c r="T4306" i="1" s="1"/>
  <c r="S4307" i="1"/>
  <c r="T4307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6" i="1"/>
  <c r="T4316" i="1" s="1"/>
  <c r="S4317" i="1"/>
  <c r="T4317" i="1" s="1"/>
  <c r="S4318" i="1"/>
  <c r="T4318" i="1" s="1"/>
  <c r="S4319" i="1"/>
  <c r="T4319" i="1" s="1"/>
  <c r="S4320" i="1"/>
  <c r="T4320" i="1" s="1"/>
  <c r="S4321" i="1"/>
  <c r="T4321" i="1" s="1"/>
  <c r="S4322" i="1"/>
  <c r="T4322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T4334" i="1" s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0" i="1"/>
  <c r="T4350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64" i="1"/>
  <c r="T4364" i="1" s="1"/>
  <c r="S4365" i="1"/>
  <c r="T4365" i="1" s="1"/>
  <c r="S4366" i="1"/>
  <c r="T4366" i="1" s="1"/>
  <c r="S4367" i="1"/>
  <c r="T4367" i="1" s="1"/>
  <c r="S4368" i="1"/>
  <c r="T4368" i="1" s="1"/>
  <c r="S4369" i="1"/>
  <c r="T4369" i="1" s="1"/>
  <c r="S4370" i="1"/>
  <c r="T4370" i="1" s="1"/>
  <c r="S4371" i="1"/>
  <c r="T4371" i="1" s="1"/>
  <c r="S4372" i="1"/>
  <c r="T4372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88" i="1"/>
  <c r="T4388" i="1" s="1"/>
  <c r="S4389" i="1"/>
  <c r="T4389" i="1" s="1"/>
  <c r="S4390" i="1"/>
  <c r="T4390" i="1" s="1"/>
  <c r="S4391" i="1"/>
  <c r="T4391" i="1" s="1"/>
  <c r="S4392" i="1"/>
  <c r="T4392" i="1" s="1"/>
  <c r="S4393" i="1"/>
  <c r="T4393" i="1" s="1"/>
  <c r="S4394" i="1"/>
  <c r="T4394" i="1" s="1"/>
  <c r="S4395" i="1"/>
  <c r="T4395" i="1" s="1"/>
  <c r="S4396" i="1"/>
  <c r="T4396" i="1" s="1"/>
  <c r="S4397" i="1"/>
  <c r="T439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5" i="1"/>
  <c r="T4405" i="1" s="1"/>
  <c r="S4406" i="1"/>
  <c r="T4406" i="1" s="1"/>
  <c r="S4407" i="1"/>
  <c r="T4407" i="1" s="1"/>
  <c r="S4408" i="1"/>
  <c r="T4408" i="1" s="1"/>
  <c r="S4409" i="1"/>
  <c r="T4409" i="1" s="1"/>
  <c r="S4410" i="1"/>
  <c r="T4410" i="1" s="1"/>
  <c r="S4411" i="1"/>
  <c r="T4411" i="1" s="1"/>
  <c r="S4412" i="1"/>
  <c r="T4412" i="1" s="1"/>
  <c r="S4413" i="1"/>
  <c r="T4413" i="1" s="1"/>
  <c r="S4414" i="1"/>
  <c r="T4414" i="1" s="1"/>
  <c r="S4415" i="1"/>
  <c r="T4415" i="1" s="1"/>
  <c r="S4416" i="1"/>
  <c r="T4416" i="1" s="1"/>
  <c r="S4417" i="1"/>
  <c r="T4417" i="1" s="1"/>
  <c r="S4418" i="1"/>
  <c r="T4418" i="1" s="1"/>
  <c r="S4419" i="1"/>
  <c r="T4419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5" i="1"/>
  <c r="T4425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S4442" i="1"/>
  <c r="T4442" i="1" s="1"/>
  <c r="S4443" i="1"/>
  <c r="T4443" i="1" s="1"/>
  <c r="S4444" i="1"/>
  <c r="T4444" i="1" s="1"/>
  <c r="S4445" i="1"/>
  <c r="T4445" i="1" s="1"/>
  <c r="S4446" i="1"/>
  <c r="T4446" i="1" s="1"/>
  <c r="S4447" i="1"/>
  <c r="T4447" i="1" s="1"/>
  <c r="S4448" i="1"/>
  <c r="T4448" i="1" s="1"/>
  <c r="S4449" i="1"/>
  <c r="T4449" i="1" s="1"/>
  <c r="S4450" i="1"/>
  <c r="T4450" i="1" s="1"/>
  <c r="S4451" i="1"/>
  <c r="T4451" i="1" s="1"/>
  <c r="S4452" i="1"/>
  <c r="T4452" i="1" s="1"/>
  <c r="S4453" i="1"/>
  <c r="T4453" i="1" s="1"/>
  <c r="S4454" i="1"/>
  <c r="T4454" i="1" s="1"/>
  <c r="S4455" i="1"/>
  <c r="T4455" i="1" s="1"/>
  <c r="S4456" i="1"/>
  <c r="T4456" i="1" s="1"/>
  <c r="S4457" i="1"/>
  <c r="T4457" i="1" s="1"/>
  <c r="S4458" i="1"/>
  <c r="T4458" i="1" s="1"/>
  <c r="S4459" i="1"/>
  <c r="T4459" i="1" s="1"/>
  <c r="S4460" i="1"/>
  <c r="T4460" i="1" s="1"/>
  <c r="S4461" i="1"/>
  <c r="T4461" i="1" s="1"/>
  <c r="S4462" i="1"/>
  <c r="T4462" i="1" s="1"/>
  <c r="S4463" i="1"/>
  <c r="T4463" i="1" s="1"/>
  <c r="S4464" i="1"/>
  <c r="T4464" i="1" s="1"/>
  <c r="S4465" i="1"/>
  <c r="T4465" i="1" s="1"/>
  <c r="S4466" i="1"/>
  <c r="T4466" i="1" s="1"/>
  <c r="S4467" i="1"/>
  <c r="T4467" i="1" s="1"/>
  <c r="S4468" i="1"/>
  <c r="T4468" i="1" s="1"/>
  <c r="S4469" i="1"/>
  <c r="T4469" i="1" s="1"/>
  <c r="S4470" i="1"/>
  <c r="T4470" i="1" s="1"/>
  <c r="S4471" i="1"/>
  <c r="T4471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S4478" i="1"/>
  <c r="T4478" i="1" s="1"/>
  <c r="S4479" i="1"/>
  <c r="T4479" i="1" s="1"/>
  <c r="S4480" i="1"/>
  <c r="T4480" i="1" s="1"/>
  <c r="S4481" i="1"/>
  <c r="T4481" i="1" s="1"/>
  <c r="S4482" i="1"/>
  <c r="T4482" i="1" s="1"/>
  <c r="S4483" i="1"/>
  <c r="T4483" i="1" s="1"/>
  <c r="S4484" i="1"/>
  <c r="T4484" i="1" s="1"/>
  <c r="S4485" i="1"/>
  <c r="T4485" i="1" s="1"/>
  <c r="S4486" i="1"/>
  <c r="T4486" i="1" s="1"/>
  <c r="S4487" i="1"/>
  <c r="T4487" i="1" s="1"/>
  <c r="S4488" i="1"/>
  <c r="T4488" i="1" s="1"/>
  <c r="S4489" i="1"/>
  <c r="T4489" i="1" s="1"/>
  <c r="S4490" i="1"/>
  <c r="T4490" i="1" s="1"/>
  <c r="S4491" i="1"/>
  <c r="T4491" i="1" s="1"/>
  <c r="S4492" i="1"/>
  <c r="T4492" i="1" s="1"/>
  <c r="S4493" i="1"/>
  <c r="T4493" i="1" s="1"/>
  <c r="S4494" i="1"/>
  <c r="T4494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3" i="1"/>
  <c r="T4503" i="1" s="1"/>
  <c r="S4504" i="1"/>
  <c r="T4504" i="1" s="1"/>
  <c r="S4505" i="1"/>
  <c r="T4505" i="1" s="1"/>
  <c r="S4506" i="1"/>
  <c r="T4506" i="1" s="1"/>
  <c r="S4507" i="1"/>
  <c r="T4507" i="1" s="1"/>
  <c r="S4508" i="1"/>
  <c r="T4508" i="1" s="1"/>
  <c r="S4509" i="1"/>
  <c r="T4509" i="1" s="1"/>
  <c r="S4510" i="1"/>
  <c r="T4510" i="1" s="1"/>
  <c r="S4511" i="1"/>
  <c r="T4511" i="1" s="1"/>
  <c r="S4512" i="1"/>
  <c r="T4512" i="1" s="1"/>
  <c r="S4513" i="1"/>
  <c r="T4513" i="1" s="1"/>
  <c r="S4514" i="1"/>
  <c r="T4514" i="1" s="1"/>
  <c r="S4515" i="1"/>
  <c r="T4515" i="1" s="1"/>
  <c r="S4516" i="1"/>
  <c r="T4516" i="1" s="1"/>
  <c r="S4517" i="1"/>
  <c r="T4517" i="1" s="1"/>
  <c r="S4518" i="1"/>
  <c r="T4518" i="1" s="1"/>
  <c r="S4519" i="1"/>
  <c r="T4519" i="1" s="1"/>
  <c r="S4520" i="1"/>
  <c r="T4520" i="1" s="1"/>
  <c r="S4521" i="1"/>
  <c r="T4521" i="1" s="1"/>
  <c r="S4522" i="1"/>
  <c r="T4522" i="1" s="1"/>
  <c r="S4523" i="1"/>
  <c r="T4523" i="1" s="1"/>
  <c r="S4524" i="1"/>
  <c r="T4524" i="1" s="1"/>
  <c r="S4525" i="1"/>
  <c r="T4525" i="1" s="1"/>
  <c r="S4526" i="1"/>
  <c r="T4526" i="1" s="1"/>
  <c r="S4527" i="1"/>
  <c r="T4527" i="1" s="1"/>
  <c r="S4528" i="1"/>
  <c r="T4528" i="1" s="1"/>
  <c r="S4529" i="1"/>
  <c r="T4529" i="1" s="1"/>
  <c r="S4530" i="1"/>
  <c r="T4530" i="1" s="1"/>
  <c r="S4531" i="1"/>
  <c r="T4531" i="1" s="1"/>
  <c r="S4532" i="1"/>
  <c r="T4532" i="1" s="1"/>
  <c r="S4533" i="1"/>
  <c r="T4533" i="1" s="1"/>
  <c r="S4534" i="1"/>
  <c r="T4534" i="1" s="1"/>
  <c r="S4535" i="1"/>
  <c r="T4535" i="1" s="1"/>
  <c r="S4536" i="1"/>
  <c r="T4536" i="1" s="1"/>
  <c r="S4537" i="1"/>
  <c r="T4537" i="1" s="1"/>
  <c r="S4538" i="1"/>
  <c r="T4538" i="1" s="1"/>
  <c r="S4539" i="1"/>
  <c r="T4539" i="1" s="1"/>
  <c r="S4540" i="1"/>
  <c r="T4540" i="1" s="1"/>
  <c r="S4541" i="1"/>
  <c r="T4541" i="1" s="1"/>
  <c r="S4542" i="1"/>
  <c r="T4542" i="1" s="1"/>
  <c r="S4543" i="1"/>
  <c r="T4543" i="1" s="1"/>
  <c r="S4544" i="1"/>
  <c r="T4544" i="1" s="1"/>
  <c r="S4545" i="1"/>
  <c r="T4545" i="1" s="1"/>
  <c r="S4546" i="1"/>
  <c r="T4546" i="1" s="1"/>
  <c r="S4547" i="1"/>
  <c r="T4547" i="1" s="1"/>
  <c r="S4548" i="1"/>
  <c r="T4548" i="1" s="1"/>
  <c r="S4549" i="1"/>
  <c r="T4549" i="1" s="1"/>
  <c r="S4550" i="1"/>
  <c r="T4550" i="1" s="1"/>
  <c r="S4551" i="1"/>
  <c r="T4551" i="1" s="1"/>
  <c r="S4552" i="1"/>
  <c r="T4552" i="1" s="1"/>
  <c r="S4553" i="1"/>
  <c r="T4553" i="1" s="1"/>
  <c r="S4554" i="1"/>
  <c r="T4554" i="1" s="1"/>
  <c r="S4555" i="1"/>
  <c r="T4555" i="1" s="1"/>
  <c r="S4556" i="1"/>
  <c r="T4556" i="1" s="1"/>
  <c r="S4557" i="1"/>
  <c r="T4557" i="1" s="1"/>
  <c r="S4558" i="1"/>
  <c r="T4558" i="1" s="1"/>
  <c r="S4559" i="1"/>
  <c r="T4559" i="1" s="1"/>
  <c r="S4560" i="1"/>
  <c r="T4560" i="1" s="1"/>
  <c r="S4561" i="1"/>
  <c r="T4561" i="1" s="1"/>
  <c r="S4562" i="1"/>
  <c r="T4562" i="1" s="1"/>
  <c r="S4563" i="1"/>
  <c r="T4563" i="1" s="1"/>
  <c r="S4564" i="1"/>
  <c r="T4564" i="1" s="1"/>
  <c r="S4565" i="1"/>
  <c r="T4565" i="1" s="1"/>
  <c r="S4566" i="1"/>
  <c r="T4566" i="1" s="1"/>
  <c r="S4567" i="1"/>
  <c r="T4567" i="1" s="1"/>
  <c r="S4568" i="1"/>
  <c r="T4568" i="1" s="1"/>
  <c r="S4569" i="1"/>
  <c r="T4569" i="1" s="1"/>
  <c r="S4570" i="1"/>
  <c r="T4570" i="1" s="1"/>
  <c r="S4571" i="1"/>
  <c r="T4571" i="1" s="1"/>
  <c r="S4572" i="1"/>
  <c r="T4572" i="1" s="1"/>
  <c r="S4573" i="1"/>
  <c r="T4573" i="1" s="1"/>
  <c r="S4574" i="1"/>
  <c r="T4574" i="1" s="1"/>
  <c r="S4575" i="1"/>
  <c r="T4575" i="1" s="1"/>
  <c r="S4576" i="1"/>
  <c r="T4576" i="1" s="1"/>
  <c r="S4577" i="1"/>
  <c r="T4577" i="1" s="1"/>
  <c r="S4578" i="1"/>
  <c r="T4578" i="1" s="1"/>
  <c r="S4579" i="1"/>
  <c r="T4579" i="1" s="1"/>
  <c r="S4580" i="1"/>
  <c r="T4580" i="1" s="1"/>
  <c r="S4581" i="1"/>
  <c r="T4581" i="1" s="1"/>
  <c r="S4582" i="1"/>
  <c r="T4582" i="1" s="1"/>
  <c r="S4583" i="1"/>
  <c r="T4583" i="1" s="1"/>
  <c r="S4584" i="1"/>
  <c r="T4584" i="1" s="1"/>
  <c r="S4585" i="1"/>
  <c r="T4585" i="1" s="1"/>
  <c r="S4586" i="1"/>
  <c r="T4586" i="1" s="1"/>
  <c r="S4587" i="1"/>
  <c r="T4587" i="1" s="1"/>
  <c r="S4588" i="1"/>
  <c r="T4588" i="1" s="1"/>
  <c r="S4589" i="1"/>
  <c r="T4589" i="1" s="1"/>
  <c r="S4590" i="1"/>
  <c r="T4590" i="1" s="1"/>
  <c r="S4591" i="1"/>
  <c r="T4591" i="1" s="1"/>
  <c r="S4592" i="1"/>
  <c r="T4592" i="1" s="1"/>
  <c r="S4593" i="1"/>
  <c r="T4593" i="1" s="1"/>
  <c r="S4594" i="1"/>
  <c r="T4594" i="1" s="1"/>
  <c r="S4595" i="1"/>
  <c r="T4595" i="1" s="1"/>
  <c r="S4596" i="1"/>
  <c r="T4596" i="1" s="1"/>
  <c r="S4597" i="1"/>
  <c r="T4597" i="1" s="1"/>
  <c r="S4598" i="1"/>
  <c r="T4598" i="1" s="1"/>
  <c r="S4599" i="1"/>
  <c r="T4599" i="1" s="1"/>
  <c r="S4600" i="1"/>
  <c r="T4600" i="1" s="1"/>
  <c r="S4601" i="1"/>
  <c r="T4601" i="1" s="1"/>
  <c r="S4602" i="1"/>
  <c r="T4602" i="1" s="1"/>
  <c r="S4603" i="1"/>
  <c r="T4603" i="1" s="1"/>
  <c r="S4604" i="1"/>
  <c r="T4604" i="1" s="1"/>
  <c r="S4605" i="1"/>
  <c r="T4605" i="1" s="1"/>
  <c r="S4606" i="1"/>
  <c r="T4606" i="1" s="1"/>
  <c r="S4607" i="1"/>
  <c r="T4607" i="1" s="1"/>
  <c r="S4608" i="1"/>
  <c r="T4608" i="1" s="1"/>
  <c r="S4609" i="1"/>
  <c r="T4609" i="1" s="1"/>
  <c r="S4610" i="1"/>
  <c r="T4610" i="1" s="1"/>
  <c r="S4611" i="1"/>
  <c r="T4611" i="1" s="1"/>
  <c r="S4612" i="1"/>
  <c r="T4612" i="1" s="1"/>
  <c r="S4613" i="1"/>
  <c r="T4613" i="1" s="1"/>
  <c r="S4614" i="1"/>
  <c r="T4614" i="1" s="1"/>
  <c r="S4615" i="1"/>
  <c r="T4615" i="1" s="1"/>
  <c r="S4616" i="1"/>
  <c r="T4616" i="1" s="1"/>
  <c r="S4617" i="1"/>
  <c r="T4617" i="1" s="1"/>
  <c r="S4618" i="1"/>
  <c r="T4618" i="1" s="1"/>
  <c r="S4619" i="1"/>
  <c r="T4619" i="1" s="1"/>
  <c r="S4620" i="1"/>
  <c r="T4620" i="1" s="1"/>
  <c r="S4621" i="1"/>
  <c r="T4621" i="1" s="1"/>
  <c r="S4622" i="1"/>
  <c r="T4622" i="1" s="1"/>
  <c r="S4623" i="1"/>
  <c r="T4623" i="1" s="1"/>
  <c r="S4624" i="1"/>
  <c r="T4624" i="1" s="1"/>
  <c r="S4625" i="1"/>
  <c r="T4625" i="1" s="1"/>
  <c r="S4626" i="1"/>
  <c r="T4626" i="1" s="1"/>
  <c r="S4627" i="1"/>
  <c r="T4627" i="1" s="1"/>
  <c r="S4628" i="1"/>
  <c r="T4628" i="1" s="1"/>
  <c r="S4629" i="1"/>
  <c r="T4629" i="1" s="1"/>
  <c r="S4630" i="1"/>
  <c r="T4630" i="1" s="1"/>
  <c r="S4631" i="1"/>
  <c r="T4631" i="1" s="1"/>
  <c r="S4632" i="1"/>
  <c r="T4632" i="1" s="1"/>
  <c r="S4633" i="1"/>
  <c r="T4633" i="1" s="1"/>
  <c r="S4634" i="1"/>
  <c r="T4634" i="1" s="1"/>
  <c r="S4635" i="1"/>
  <c r="T4635" i="1" s="1"/>
  <c r="S4636" i="1"/>
  <c r="T4636" i="1" s="1"/>
  <c r="S4637" i="1"/>
  <c r="T4637" i="1" s="1"/>
  <c r="S4638" i="1"/>
  <c r="T4638" i="1" s="1"/>
  <c r="S4639" i="1"/>
  <c r="T4639" i="1" s="1"/>
  <c r="S4640" i="1"/>
  <c r="T4640" i="1" s="1"/>
  <c r="S4641" i="1"/>
  <c r="T4641" i="1" s="1"/>
  <c r="S4642" i="1"/>
  <c r="T4642" i="1" s="1"/>
  <c r="S4643" i="1"/>
  <c r="T4643" i="1" s="1"/>
  <c r="S4644" i="1"/>
  <c r="T4644" i="1" s="1"/>
  <c r="S4645" i="1"/>
  <c r="T4645" i="1" s="1"/>
  <c r="S4646" i="1"/>
  <c r="T4646" i="1" s="1"/>
  <c r="S4647" i="1"/>
  <c r="T4647" i="1" s="1"/>
  <c r="S4648" i="1"/>
  <c r="T4648" i="1" s="1"/>
  <c r="S4649" i="1"/>
  <c r="T4649" i="1" s="1"/>
  <c r="S4650" i="1"/>
  <c r="T4650" i="1" s="1"/>
  <c r="S4651" i="1"/>
  <c r="T4651" i="1" s="1"/>
  <c r="S4652" i="1"/>
  <c r="T4652" i="1" s="1"/>
  <c r="S4653" i="1"/>
  <c r="T4653" i="1" s="1"/>
  <c r="S4654" i="1"/>
  <c r="T4654" i="1" s="1"/>
  <c r="S4655" i="1"/>
  <c r="T4655" i="1" s="1"/>
  <c r="S4656" i="1"/>
  <c r="T4656" i="1" s="1"/>
  <c r="S4657" i="1"/>
  <c r="T4657" i="1" s="1"/>
  <c r="S4658" i="1"/>
  <c r="T4658" i="1" s="1"/>
  <c r="S4659" i="1"/>
  <c r="T4659" i="1" s="1"/>
  <c r="S4660" i="1"/>
  <c r="T4660" i="1" s="1"/>
  <c r="S4661" i="1"/>
  <c r="T4661" i="1" s="1"/>
  <c r="S4662" i="1"/>
  <c r="T4662" i="1" s="1"/>
  <c r="S4663" i="1"/>
  <c r="T4663" i="1" s="1"/>
  <c r="S4664" i="1"/>
  <c r="T4664" i="1" s="1"/>
  <c r="S4665" i="1"/>
  <c r="T4665" i="1" s="1"/>
  <c r="S4666" i="1"/>
  <c r="T4666" i="1" s="1"/>
  <c r="S4667" i="1"/>
  <c r="T4667" i="1" s="1"/>
  <c r="S4668" i="1"/>
  <c r="T4668" i="1" s="1"/>
  <c r="S4669" i="1"/>
  <c r="T4669" i="1" s="1"/>
  <c r="S4670" i="1"/>
  <c r="T4670" i="1" s="1"/>
  <c r="S4671" i="1"/>
  <c r="T4671" i="1" s="1"/>
  <c r="S4672" i="1"/>
  <c r="T4672" i="1" s="1"/>
  <c r="S4673" i="1"/>
  <c r="T4673" i="1" s="1"/>
  <c r="S4674" i="1"/>
  <c r="T4674" i="1" s="1"/>
  <c r="S4675" i="1"/>
  <c r="T4675" i="1" s="1"/>
  <c r="S4676" i="1"/>
  <c r="T4676" i="1" s="1"/>
  <c r="S4677" i="1"/>
  <c r="T4677" i="1" s="1"/>
  <c r="S4678" i="1"/>
  <c r="T4678" i="1" s="1"/>
  <c r="S4679" i="1"/>
  <c r="T4679" i="1" s="1"/>
  <c r="S4680" i="1"/>
  <c r="T4680" i="1" s="1"/>
  <c r="S4681" i="1"/>
  <c r="T4681" i="1" s="1"/>
  <c r="S4682" i="1"/>
  <c r="T4682" i="1" s="1"/>
  <c r="S4683" i="1"/>
  <c r="T4683" i="1" s="1"/>
  <c r="S4684" i="1"/>
  <c r="T4684" i="1" s="1"/>
  <c r="S4685" i="1"/>
  <c r="T4685" i="1" s="1"/>
  <c r="S4686" i="1"/>
  <c r="T4686" i="1" s="1"/>
  <c r="S4687" i="1"/>
  <c r="T4687" i="1" s="1"/>
  <c r="S4688" i="1"/>
  <c r="T4688" i="1" s="1"/>
  <c r="S4689" i="1"/>
  <c r="T4689" i="1" s="1"/>
  <c r="S4690" i="1"/>
  <c r="T4690" i="1" s="1"/>
  <c r="S4691" i="1"/>
  <c r="T4691" i="1" s="1"/>
  <c r="S4692" i="1"/>
  <c r="T4692" i="1" s="1"/>
  <c r="S4693" i="1"/>
  <c r="T4693" i="1" s="1"/>
  <c r="S4694" i="1"/>
  <c r="T4694" i="1" s="1"/>
  <c r="S4695" i="1"/>
  <c r="T4695" i="1" s="1"/>
  <c r="S4696" i="1"/>
  <c r="T4696" i="1" s="1"/>
  <c r="S4697" i="1"/>
  <c r="T4697" i="1" s="1"/>
  <c r="S4698" i="1"/>
  <c r="T4698" i="1" s="1"/>
  <c r="S4699" i="1"/>
  <c r="T4699" i="1" s="1"/>
  <c r="S4700" i="1"/>
  <c r="T4700" i="1" s="1"/>
  <c r="S4701" i="1"/>
  <c r="T4701" i="1" s="1"/>
  <c r="S4702" i="1"/>
  <c r="T4702" i="1" s="1"/>
  <c r="S4703" i="1"/>
  <c r="T4703" i="1" s="1"/>
  <c r="S4704" i="1"/>
  <c r="T4704" i="1" s="1"/>
  <c r="S4705" i="1"/>
  <c r="T4705" i="1" s="1"/>
  <c r="S4706" i="1"/>
  <c r="T4706" i="1" s="1"/>
  <c r="S4707" i="1"/>
  <c r="T4707" i="1" s="1"/>
  <c r="S4708" i="1"/>
  <c r="T4708" i="1" s="1"/>
  <c r="S4709" i="1"/>
  <c r="T4709" i="1" s="1"/>
  <c r="S4710" i="1"/>
  <c r="T4710" i="1" s="1"/>
  <c r="S4711" i="1"/>
  <c r="T4711" i="1" s="1"/>
  <c r="S4712" i="1"/>
  <c r="T4712" i="1" s="1"/>
  <c r="S4713" i="1"/>
  <c r="T4713" i="1" s="1"/>
  <c r="S4714" i="1"/>
  <c r="T4714" i="1" s="1"/>
  <c r="S4715" i="1"/>
  <c r="T4715" i="1" s="1"/>
  <c r="S4716" i="1"/>
  <c r="T4716" i="1" s="1"/>
  <c r="S4717" i="1"/>
  <c r="T4717" i="1" s="1"/>
  <c r="S4718" i="1"/>
  <c r="T4718" i="1" s="1"/>
  <c r="S4719" i="1"/>
  <c r="T4719" i="1" s="1"/>
  <c r="S4720" i="1"/>
  <c r="T4720" i="1" s="1"/>
  <c r="S4721" i="1"/>
  <c r="T4721" i="1" s="1"/>
  <c r="S4722" i="1"/>
  <c r="T4722" i="1" s="1"/>
  <c r="S4723" i="1"/>
  <c r="T4723" i="1" s="1"/>
  <c r="S4724" i="1"/>
  <c r="T4724" i="1" s="1"/>
  <c r="S4725" i="1"/>
  <c r="T4725" i="1" s="1"/>
  <c r="S4726" i="1"/>
  <c r="T4726" i="1" s="1"/>
  <c r="S4727" i="1"/>
  <c r="T4727" i="1" s="1"/>
  <c r="S4728" i="1"/>
  <c r="T4728" i="1" s="1"/>
  <c r="S4729" i="1"/>
  <c r="T4729" i="1" s="1"/>
  <c r="S4730" i="1"/>
  <c r="T4730" i="1" s="1"/>
  <c r="S4731" i="1"/>
  <c r="T4731" i="1" s="1"/>
  <c r="S4732" i="1"/>
  <c r="T4732" i="1" s="1"/>
  <c r="S4733" i="1"/>
  <c r="T4733" i="1" s="1"/>
  <c r="S4734" i="1"/>
  <c r="T4734" i="1" s="1"/>
  <c r="S4735" i="1"/>
  <c r="T4735" i="1" s="1"/>
  <c r="S4736" i="1"/>
  <c r="T4736" i="1" s="1"/>
  <c r="S4737" i="1"/>
  <c r="T4737" i="1" s="1"/>
  <c r="S4738" i="1"/>
  <c r="T4738" i="1" s="1"/>
  <c r="S4739" i="1"/>
  <c r="T4739" i="1" s="1"/>
  <c r="S4740" i="1"/>
  <c r="T4740" i="1" s="1"/>
  <c r="S4741" i="1"/>
  <c r="T4741" i="1" s="1"/>
  <c r="S4742" i="1"/>
  <c r="T4742" i="1" s="1"/>
  <c r="S4743" i="1"/>
  <c r="T4743" i="1" s="1"/>
  <c r="S4744" i="1"/>
  <c r="T4744" i="1" s="1"/>
  <c r="S4745" i="1"/>
  <c r="T4745" i="1" s="1"/>
  <c r="S4746" i="1"/>
  <c r="T4746" i="1" s="1"/>
  <c r="S4747" i="1"/>
  <c r="T4747" i="1" s="1"/>
  <c r="S4748" i="1"/>
  <c r="T4748" i="1" s="1"/>
  <c r="S4749" i="1"/>
  <c r="T4749" i="1" s="1"/>
  <c r="S4750" i="1"/>
  <c r="T4750" i="1" s="1"/>
  <c r="S4751" i="1"/>
  <c r="T4751" i="1" s="1"/>
  <c r="S4752" i="1"/>
  <c r="T4752" i="1" s="1"/>
  <c r="S4753" i="1"/>
  <c r="T4753" i="1" s="1"/>
  <c r="S4754" i="1"/>
  <c r="T4754" i="1" s="1"/>
  <c r="S4755" i="1"/>
  <c r="T4755" i="1" s="1"/>
  <c r="S4756" i="1"/>
  <c r="T4756" i="1" s="1"/>
  <c r="S4757" i="1"/>
  <c r="T4757" i="1" s="1"/>
  <c r="S4758" i="1"/>
  <c r="T4758" i="1" s="1"/>
  <c r="S4759" i="1"/>
  <c r="T4759" i="1" s="1"/>
  <c r="S4760" i="1"/>
  <c r="T4760" i="1" s="1"/>
  <c r="S4761" i="1"/>
  <c r="T4761" i="1" s="1"/>
  <c r="S4762" i="1"/>
  <c r="T4762" i="1" s="1"/>
  <c r="S4763" i="1"/>
  <c r="T4763" i="1" s="1"/>
  <c r="S4764" i="1"/>
  <c r="T4764" i="1" s="1"/>
  <c r="S4765" i="1"/>
  <c r="T4765" i="1" s="1"/>
  <c r="S4766" i="1"/>
  <c r="T4766" i="1" s="1"/>
  <c r="S4767" i="1"/>
  <c r="T4767" i="1" s="1"/>
  <c r="S4768" i="1"/>
  <c r="T4768" i="1" s="1"/>
  <c r="S4769" i="1"/>
  <c r="T4769" i="1" s="1"/>
  <c r="S4770" i="1"/>
  <c r="T4770" i="1" s="1"/>
  <c r="S4771" i="1"/>
  <c r="T4771" i="1" s="1"/>
  <c r="S4772" i="1"/>
  <c r="T4772" i="1" s="1"/>
  <c r="S4773" i="1"/>
  <c r="T4773" i="1" s="1"/>
  <c r="S4774" i="1"/>
  <c r="T4774" i="1" s="1"/>
  <c r="S4775" i="1"/>
  <c r="T4775" i="1" s="1"/>
  <c r="S4776" i="1"/>
  <c r="T4776" i="1" s="1"/>
  <c r="S4777" i="1"/>
  <c r="T4777" i="1" s="1"/>
  <c r="S4778" i="1"/>
  <c r="T4778" i="1" s="1"/>
  <c r="S4779" i="1"/>
  <c r="T4779" i="1" s="1"/>
  <c r="S4780" i="1"/>
  <c r="T4780" i="1" s="1"/>
  <c r="S4781" i="1"/>
  <c r="T4781" i="1" s="1"/>
  <c r="S4782" i="1"/>
  <c r="T4782" i="1" s="1"/>
  <c r="S4783" i="1"/>
  <c r="T4783" i="1" s="1"/>
  <c r="S4784" i="1"/>
  <c r="T4784" i="1" s="1"/>
  <c r="S4785" i="1"/>
  <c r="T4785" i="1" s="1"/>
  <c r="S4786" i="1"/>
  <c r="T4786" i="1" s="1"/>
  <c r="S4787" i="1"/>
  <c r="T4787" i="1" s="1"/>
  <c r="S4788" i="1"/>
  <c r="T4788" i="1" s="1"/>
  <c r="S4789" i="1"/>
  <c r="T4789" i="1" s="1"/>
  <c r="S4790" i="1"/>
  <c r="T4790" i="1" s="1"/>
  <c r="S4791" i="1"/>
  <c r="T4791" i="1" s="1"/>
  <c r="S4792" i="1"/>
  <c r="T4792" i="1" s="1"/>
  <c r="S4793" i="1"/>
  <c r="T4793" i="1" s="1"/>
  <c r="S4794" i="1"/>
  <c r="T4794" i="1" s="1"/>
  <c r="S4795" i="1"/>
  <c r="T4795" i="1" s="1"/>
  <c r="S4796" i="1"/>
  <c r="T4796" i="1" s="1"/>
  <c r="S4797" i="1"/>
  <c r="T4797" i="1" s="1"/>
  <c r="S4798" i="1"/>
  <c r="T4798" i="1" s="1"/>
  <c r="S4799" i="1"/>
  <c r="T4799" i="1" s="1"/>
  <c r="S4800" i="1"/>
  <c r="T4800" i="1" s="1"/>
  <c r="S4801" i="1"/>
  <c r="T4801" i="1" s="1"/>
  <c r="S4802" i="1"/>
  <c r="T4802" i="1" s="1"/>
  <c r="S4803" i="1"/>
  <c r="T4803" i="1" s="1"/>
  <c r="S4804" i="1"/>
  <c r="T4804" i="1" s="1"/>
  <c r="S4805" i="1"/>
  <c r="T4805" i="1" s="1"/>
  <c r="S4806" i="1"/>
  <c r="T4806" i="1" s="1"/>
  <c r="S4807" i="1"/>
  <c r="T4807" i="1" s="1"/>
  <c r="S4808" i="1"/>
  <c r="T4808" i="1" s="1"/>
  <c r="S4809" i="1"/>
  <c r="T4809" i="1" s="1"/>
  <c r="S4810" i="1"/>
  <c r="T4810" i="1" s="1"/>
  <c r="S4811" i="1"/>
  <c r="T4811" i="1" s="1"/>
  <c r="S4812" i="1"/>
  <c r="T4812" i="1" s="1"/>
  <c r="S4813" i="1"/>
  <c r="T4813" i="1" s="1"/>
  <c r="S4814" i="1"/>
  <c r="T4814" i="1" s="1"/>
  <c r="S4815" i="1"/>
  <c r="T4815" i="1" s="1"/>
  <c r="S4816" i="1"/>
  <c r="T4816" i="1" s="1"/>
  <c r="S4817" i="1"/>
  <c r="T4817" i="1" s="1"/>
  <c r="S4818" i="1"/>
  <c r="T4818" i="1" s="1"/>
  <c r="S4819" i="1"/>
  <c r="T4819" i="1" s="1"/>
  <c r="S4820" i="1"/>
  <c r="T4820" i="1" s="1"/>
  <c r="S4821" i="1"/>
  <c r="T4821" i="1" s="1"/>
  <c r="S4822" i="1"/>
  <c r="T4822" i="1" s="1"/>
  <c r="S4823" i="1"/>
  <c r="T4823" i="1" s="1"/>
  <c r="S4824" i="1"/>
  <c r="T4824" i="1" s="1"/>
  <c r="S4825" i="1"/>
  <c r="T4825" i="1" s="1"/>
  <c r="S4826" i="1"/>
  <c r="T4826" i="1" s="1"/>
  <c r="S4827" i="1"/>
  <c r="T4827" i="1" s="1"/>
  <c r="S4828" i="1"/>
  <c r="T4828" i="1" s="1"/>
  <c r="S4829" i="1"/>
  <c r="T4829" i="1" s="1"/>
  <c r="S4830" i="1"/>
  <c r="T4830" i="1" s="1"/>
  <c r="S4831" i="1"/>
  <c r="T4831" i="1" s="1"/>
  <c r="S4832" i="1"/>
  <c r="T4832" i="1" s="1"/>
  <c r="S4833" i="1"/>
  <c r="T4833" i="1" s="1"/>
  <c r="S4834" i="1"/>
  <c r="T4834" i="1" s="1"/>
  <c r="S4835" i="1"/>
  <c r="T4835" i="1" s="1"/>
  <c r="S4836" i="1"/>
  <c r="T4836" i="1" s="1"/>
  <c r="S4837" i="1"/>
  <c r="T4837" i="1" s="1"/>
  <c r="S4838" i="1"/>
  <c r="T4838" i="1" s="1"/>
  <c r="S4839" i="1"/>
  <c r="T4839" i="1" s="1"/>
  <c r="S4840" i="1"/>
  <c r="T4840" i="1" s="1"/>
  <c r="S4841" i="1"/>
  <c r="T4841" i="1" s="1"/>
  <c r="S4842" i="1"/>
  <c r="T4842" i="1" s="1"/>
  <c r="S4843" i="1"/>
  <c r="T4843" i="1" s="1"/>
  <c r="S4844" i="1"/>
  <c r="T4844" i="1" s="1"/>
  <c r="S4845" i="1"/>
  <c r="T4845" i="1" s="1"/>
  <c r="S4846" i="1"/>
  <c r="T4846" i="1" s="1"/>
  <c r="S4847" i="1"/>
  <c r="T4847" i="1" s="1"/>
  <c r="S4848" i="1"/>
  <c r="T4848" i="1" s="1"/>
  <c r="S4849" i="1"/>
  <c r="T4849" i="1" s="1"/>
  <c r="S4850" i="1"/>
  <c r="T4850" i="1" s="1"/>
  <c r="S4851" i="1"/>
  <c r="T4851" i="1" s="1"/>
  <c r="S4852" i="1"/>
  <c r="T4852" i="1" s="1"/>
  <c r="S4853" i="1"/>
  <c r="T4853" i="1" s="1"/>
  <c r="S4854" i="1"/>
  <c r="T4854" i="1" s="1"/>
  <c r="S4855" i="1"/>
  <c r="T4855" i="1" s="1"/>
  <c r="S4856" i="1"/>
  <c r="T4856" i="1" s="1"/>
  <c r="S4857" i="1"/>
  <c r="T4857" i="1" s="1"/>
  <c r="S4858" i="1"/>
  <c r="T4858" i="1" s="1"/>
  <c r="S4859" i="1"/>
  <c r="T4859" i="1" s="1"/>
  <c r="S4860" i="1"/>
  <c r="T4860" i="1" s="1"/>
  <c r="S4861" i="1"/>
  <c r="T4861" i="1" s="1"/>
  <c r="S4862" i="1"/>
  <c r="T4862" i="1" s="1"/>
  <c r="S4863" i="1"/>
  <c r="T4863" i="1" s="1"/>
  <c r="S4864" i="1"/>
  <c r="T4864" i="1" s="1"/>
  <c r="S4865" i="1"/>
  <c r="T4865" i="1" s="1"/>
  <c r="S4866" i="1"/>
  <c r="T4866" i="1" s="1"/>
  <c r="S4867" i="1"/>
  <c r="T4867" i="1" s="1"/>
  <c r="S4868" i="1"/>
  <c r="T4868" i="1" s="1"/>
  <c r="S4869" i="1"/>
  <c r="T4869" i="1" s="1"/>
  <c r="S4870" i="1"/>
  <c r="T4870" i="1" s="1"/>
  <c r="S4871" i="1"/>
  <c r="T4871" i="1" s="1"/>
  <c r="S4872" i="1"/>
  <c r="T4872" i="1" s="1"/>
  <c r="S4873" i="1"/>
  <c r="T4873" i="1" s="1"/>
  <c r="S4874" i="1"/>
  <c r="T4874" i="1" s="1"/>
  <c r="S4875" i="1"/>
  <c r="T4875" i="1" s="1"/>
  <c r="S4876" i="1"/>
  <c r="T4876" i="1" s="1"/>
  <c r="S4877" i="1"/>
  <c r="T4877" i="1" s="1"/>
  <c r="S4878" i="1"/>
  <c r="T4878" i="1" s="1"/>
  <c r="S4879" i="1"/>
  <c r="T4879" i="1" s="1"/>
  <c r="S4880" i="1"/>
  <c r="T4880" i="1" s="1"/>
  <c r="S4881" i="1"/>
  <c r="T4881" i="1" s="1"/>
  <c r="S4882" i="1"/>
  <c r="T4882" i="1" s="1"/>
  <c r="S4883" i="1"/>
  <c r="T4883" i="1" s="1"/>
  <c r="S4884" i="1"/>
  <c r="T4884" i="1" s="1"/>
  <c r="S4885" i="1"/>
  <c r="T4885" i="1" s="1"/>
  <c r="S4886" i="1"/>
  <c r="T4886" i="1" s="1"/>
  <c r="S4887" i="1"/>
  <c r="T4887" i="1" s="1"/>
  <c r="S4888" i="1"/>
  <c r="T4888" i="1" s="1"/>
  <c r="S4889" i="1"/>
  <c r="T4889" i="1" s="1"/>
  <c r="S4890" i="1"/>
  <c r="T4890" i="1" s="1"/>
  <c r="S4891" i="1"/>
  <c r="T4891" i="1" s="1"/>
  <c r="S4892" i="1"/>
  <c r="T4892" i="1" s="1"/>
  <c r="S4893" i="1"/>
  <c r="T4893" i="1" s="1"/>
  <c r="S4894" i="1"/>
  <c r="T4894" i="1" s="1"/>
  <c r="S4895" i="1"/>
  <c r="T4895" i="1" s="1"/>
  <c r="S4896" i="1"/>
  <c r="T4896" i="1" s="1"/>
  <c r="S4897" i="1"/>
  <c r="T4897" i="1" s="1"/>
  <c r="S4898" i="1"/>
  <c r="T4898" i="1" s="1"/>
  <c r="S4899" i="1"/>
  <c r="T4899" i="1" s="1"/>
  <c r="S4900" i="1"/>
  <c r="T4900" i="1" s="1"/>
  <c r="S4901" i="1"/>
  <c r="T4901" i="1" s="1"/>
  <c r="S4902" i="1"/>
  <c r="T4902" i="1" s="1"/>
  <c r="S4903" i="1"/>
  <c r="T4903" i="1" s="1"/>
  <c r="S4904" i="1"/>
  <c r="T4904" i="1" s="1"/>
  <c r="S4905" i="1"/>
  <c r="T4905" i="1" s="1"/>
  <c r="S4906" i="1"/>
  <c r="T4906" i="1" s="1"/>
  <c r="S4907" i="1"/>
  <c r="T4907" i="1" s="1"/>
  <c r="S4908" i="1"/>
  <c r="T4908" i="1" s="1"/>
  <c r="S4909" i="1"/>
  <c r="T4909" i="1" s="1"/>
  <c r="S4910" i="1"/>
  <c r="T4910" i="1" s="1"/>
  <c r="S4911" i="1"/>
  <c r="T4911" i="1" s="1"/>
  <c r="S4912" i="1"/>
  <c r="T4912" i="1" s="1"/>
  <c r="S4913" i="1"/>
  <c r="T4913" i="1" s="1"/>
  <c r="S4914" i="1"/>
  <c r="T4914" i="1" s="1"/>
  <c r="S4915" i="1"/>
  <c r="T4915" i="1" s="1"/>
  <c r="S4916" i="1"/>
  <c r="T4916" i="1" s="1"/>
  <c r="S4917" i="1"/>
  <c r="T4917" i="1" s="1"/>
  <c r="S4918" i="1"/>
  <c r="T4918" i="1" s="1"/>
  <c r="S4919" i="1"/>
  <c r="T4919" i="1" s="1"/>
  <c r="S4920" i="1"/>
  <c r="T4920" i="1" s="1"/>
  <c r="S4921" i="1"/>
  <c r="T4921" i="1" s="1"/>
  <c r="S4922" i="1"/>
  <c r="T4922" i="1" s="1"/>
  <c r="S4923" i="1"/>
  <c r="T4923" i="1" s="1"/>
  <c r="S4924" i="1"/>
  <c r="T4924" i="1" s="1"/>
  <c r="S4925" i="1"/>
  <c r="T4925" i="1" s="1"/>
  <c r="S4926" i="1"/>
  <c r="T4926" i="1" s="1"/>
  <c r="S4927" i="1"/>
  <c r="T4927" i="1" s="1"/>
  <c r="S4928" i="1"/>
  <c r="T4928" i="1" s="1"/>
  <c r="S4929" i="1"/>
  <c r="T4929" i="1" s="1"/>
  <c r="S4930" i="1"/>
  <c r="T4930" i="1" s="1"/>
  <c r="S4931" i="1"/>
  <c r="T4931" i="1" s="1"/>
  <c r="S4932" i="1"/>
  <c r="T4932" i="1" s="1"/>
  <c r="S4933" i="1"/>
  <c r="T4933" i="1" s="1"/>
  <c r="S4934" i="1"/>
  <c r="T4934" i="1" s="1"/>
  <c r="S4935" i="1"/>
  <c r="T4935" i="1" s="1"/>
  <c r="S4936" i="1"/>
  <c r="T4936" i="1" s="1"/>
  <c r="S4937" i="1"/>
  <c r="T4937" i="1" s="1"/>
  <c r="S4938" i="1"/>
  <c r="T4938" i="1" s="1"/>
  <c r="S4939" i="1"/>
  <c r="T4939" i="1" s="1"/>
  <c r="S4940" i="1"/>
  <c r="T4940" i="1" s="1"/>
  <c r="S4941" i="1"/>
  <c r="T4941" i="1" s="1"/>
  <c r="S4942" i="1"/>
  <c r="T4942" i="1" s="1"/>
  <c r="S4943" i="1"/>
  <c r="T4943" i="1" s="1"/>
  <c r="S4944" i="1"/>
  <c r="T4944" i="1" s="1"/>
  <c r="S4945" i="1"/>
  <c r="T4945" i="1" s="1"/>
  <c r="S4946" i="1"/>
  <c r="T4946" i="1" s="1"/>
  <c r="S4947" i="1"/>
  <c r="T4947" i="1" s="1"/>
  <c r="S4948" i="1"/>
  <c r="T4948" i="1" s="1"/>
  <c r="S4949" i="1"/>
  <c r="T4949" i="1" s="1"/>
  <c r="S4950" i="1"/>
  <c r="T4950" i="1" s="1"/>
  <c r="S4951" i="1"/>
  <c r="T4951" i="1" s="1"/>
  <c r="S4952" i="1"/>
  <c r="T4952" i="1" s="1"/>
  <c r="S4953" i="1"/>
  <c r="T4953" i="1" s="1"/>
  <c r="S4954" i="1"/>
  <c r="T4954" i="1" s="1"/>
  <c r="S4955" i="1"/>
  <c r="T4955" i="1" s="1"/>
  <c r="S4956" i="1"/>
  <c r="T4956" i="1" s="1"/>
  <c r="S4957" i="1"/>
  <c r="T4957" i="1" s="1"/>
  <c r="S4958" i="1"/>
  <c r="T4958" i="1" s="1"/>
  <c r="S4959" i="1"/>
  <c r="T4959" i="1" s="1"/>
  <c r="S4960" i="1"/>
  <c r="T4960" i="1" s="1"/>
  <c r="S4961" i="1"/>
  <c r="T4961" i="1" s="1"/>
  <c r="S4962" i="1"/>
  <c r="T4962" i="1" s="1"/>
  <c r="S4963" i="1"/>
  <c r="T4963" i="1" s="1"/>
  <c r="S4964" i="1"/>
  <c r="T4964" i="1" s="1"/>
  <c r="S4965" i="1"/>
  <c r="T4965" i="1" s="1"/>
  <c r="S4966" i="1"/>
  <c r="T4966" i="1" s="1"/>
  <c r="S4967" i="1"/>
  <c r="T4967" i="1" s="1"/>
  <c r="S4968" i="1"/>
  <c r="T4968" i="1" s="1"/>
  <c r="S4969" i="1"/>
  <c r="T4969" i="1" s="1"/>
  <c r="S4970" i="1"/>
  <c r="T4970" i="1" s="1"/>
  <c r="S4971" i="1"/>
  <c r="T4971" i="1" s="1"/>
  <c r="S4972" i="1"/>
  <c r="T4972" i="1" s="1"/>
  <c r="S4973" i="1"/>
  <c r="T4973" i="1" s="1"/>
  <c r="S4974" i="1"/>
  <c r="T4974" i="1" s="1"/>
  <c r="S4975" i="1"/>
  <c r="T4975" i="1" s="1"/>
  <c r="S4976" i="1"/>
  <c r="T4976" i="1" s="1"/>
  <c r="S4977" i="1"/>
  <c r="T4977" i="1" s="1"/>
  <c r="S4978" i="1"/>
  <c r="T4978" i="1" s="1"/>
  <c r="S4979" i="1"/>
  <c r="T4979" i="1" s="1"/>
  <c r="S4980" i="1"/>
  <c r="T4980" i="1" s="1"/>
  <c r="S4981" i="1"/>
  <c r="T4981" i="1" s="1"/>
  <c r="S4982" i="1"/>
  <c r="T4982" i="1" s="1"/>
  <c r="S4983" i="1"/>
  <c r="T4983" i="1" s="1"/>
  <c r="S4984" i="1"/>
  <c r="T4984" i="1" s="1"/>
  <c r="S4985" i="1"/>
  <c r="T4985" i="1" s="1"/>
  <c r="S4986" i="1"/>
  <c r="T4986" i="1" s="1"/>
  <c r="S4987" i="1"/>
  <c r="T4987" i="1" s="1"/>
  <c r="S4988" i="1"/>
  <c r="T4988" i="1" s="1"/>
  <c r="S4989" i="1"/>
  <c r="T4989" i="1" s="1"/>
  <c r="S4990" i="1"/>
  <c r="T4990" i="1" s="1"/>
  <c r="S4991" i="1"/>
  <c r="T4991" i="1" s="1"/>
  <c r="S4992" i="1"/>
  <c r="T4992" i="1" s="1"/>
  <c r="S4993" i="1"/>
  <c r="T4993" i="1" s="1"/>
  <c r="S4994" i="1"/>
  <c r="T4994" i="1" s="1"/>
  <c r="S4995" i="1"/>
  <c r="T4995" i="1" s="1"/>
  <c r="S4996" i="1"/>
  <c r="T4996" i="1" s="1"/>
  <c r="S4997" i="1"/>
  <c r="T4997" i="1" s="1"/>
  <c r="S4998" i="1"/>
  <c r="T4998" i="1" s="1"/>
  <c r="S4999" i="1"/>
  <c r="T4999" i="1" s="1"/>
  <c r="S5000" i="1"/>
  <c r="T5000" i="1" s="1"/>
  <c r="S5001" i="1"/>
  <c r="T5001" i="1" s="1"/>
  <c r="S5002" i="1"/>
  <c r="T5002" i="1" s="1"/>
  <c r="S5003" i="1"/>
  <c r="T5003" i="1" s="1"/>
  <c r="S5004" i="1"/>
  <c r="T5004" i="1" s="1"/>
  <c r="S5005" i="1"/>
  <c r="T5005" i="1" s="1"/>
  <c r="S5006" i="1"/>
  <c r="T5006" i="1" s="1"/>
  <c r="S5007" i="1"/>
  <c r="T5007" i="1" s="1"/>
  <c r="S5008" i="1"/>
  <c r="T5008" i="1" s="1"/>
  <c r="S5009" i="1"/>
  <c r="T5009" i="1" s="1"/>
  <c r="S5010" i="1"/>
  <c r="T5010" i="1" s="1"/>
  <c r="S5011" i="1"/>
  <c r="T5011" i="1" s="1"/>
  <c r="S5012" i="1"/>
  <c r="T5012" i="1" s="1"/>
  <c r="S5013" i="1"/>
  <c r="T5013" i="1" s="1"/>
  <c r="S5014" i="1"/>
  <c r="T5014" i="1" s="1"/>
  <c r="S5015" i="1"/>
  <c r="T5015" i="1" s="1"/>
  <c r="S5016" i="1"/>
  <c r="T5016" i="1" s="1"/>
  <c r="S5017" i="1"/>
  <c r="T5017" i="1" s="1"/>
  <c r="S5018" i="1"/>
  <c r="T5018" i="1" s="1"/>
  <c r="S5019" i="1"/>
  <c r="T5019" i="1" s="1"/>
  <c r="S5020" i="1"/>
  <c r="T5020" i="1" s="1"/>
  <c r="S5021" i="1"/>
  <c r="T5021" i="1" s="1"/>
  <c r="S5022" i="1"/>
  <c r="T5022" i="1" s="1"/>
  <c r="S5023" i="1"/>
  <c r="T5023" i="1" s="1"/>
  <c r="S5024" i="1"/>
  <c r="T5024" i="1" s="1"/>
  <c r="S5025" i="1"/>
  <c r="T5025" i="1" s="1"/>
  <c r="S5026" i="1"/>
  <c r="T5026" i="1" s="1"/>
  <c r="S5027" i="1"/>
  <c r="T5027" i="1" s="1"/>
  <c r="S5028" i="1"/>
  <c r="T5028" i="1" s="1"/>
  <c r="S5029" i="1"/>
  <c r="T5029" i="1" s="1"/>
  <c r="S5030" i="1"/>
  <c r="T5030" i="1" s="1"/>
  <c r="S5031" i="1"/>
  <c r="T5031" i="1" s="1"/>
  <c r="S5032" i="1"/>
  <c r="T5032" i="1" s="1"/>
  <c r="S5033" i="1"/>
  <c r="T5033" i="1" s="1"/>
  <c r="S5034" i="1"/>
  <c r="T5034" i="1" s="1"/>
  <c r="S5035" i="1"/>
  <c r="T5035" i="1" s="1"/>
  <c r="S5036" i="1"/>
  <c r="T5036" i="1" s="1"/>
  <c r="S5037" i="1"/>
  <c r="T5037" i="1" s="1"/>
  <c r="S5038" i="1"/>
  <c r="T5038" i="1" s="1"/>
  <c r="S5039" i="1"/>
  <c r="T5039" i="1" s="1"/>
  <c r="S5040" i="1"/>
  <c r="T5040" i="1" s="1"/>
  <c r="S5041" i="1"/>
  <c r="T5041" i="1" s="1"/>
  <c r="S5042" i="1"/>
  <c r="T5042" i="1" s="1"/>
  <c r="S5043" i="1"/>
  <c r="T5043" i="1" s="1"/>
  <c r="S5044" i="1"/>
  <c r="T5044" i="1" s="1"/>
  <c r="S5045" i="1"/>
  <c r="T5045" i="1" s="1"/>
  <c r="S5046" i="1"/>
  <c r="T5046" i="1" s="1"/>
  <c r="S5047" i="1"/>
  <c r="T5047" i="1" s="1"/>
  <c r="S5048" i="1"/>
  <c r="T5048" i="1" s="1"/>
  <c r="S5049" i="1"/>
  <c r="T5049" i="1" s="1"/>
  <c r="S5050" i="1"/>
  <c r="T5050" i="1" s="1"/>
  <c r="S5051" i="1"/>
  <c r="T5051" i="1" s="1"/>
  <c r="S5052" i="1"/>
  <c r="T5052" i="1" s="1"/>
  <c r="S5053" i="1"/>
  <c r="T5053" i="1" s="1"/>
  <c r="S5054" i="1"/>
  <c r="T5054" i="1" s="1"/>
  <c r="S5055" i="1"/>
  <c r="T5055" i="1" s="1"/>
  <c r="S5056" i="1"/>
  <c r="T5056" i="1" s="1"/>
  <c r="S5057" i="1"/>
  <c r="T5057" i="1" s="1"/>
  <c r="S5058" i="1"/>
  <c r="T5058" i="1" s="1"/>
  <c r="S5059" i="1"/>
  <c r="T5059" i="1" s="1"/>
  <c r="S5060" i="1"/>
  <c r="T5060" i="1" s="1"/>
  <c r="S5061" i="1"/>
  <c r="T5061" i="1" s="1"/>
  <c r="S5062" i="1"/>
  <c r="T5062" i="1" s="1"/>
  <c r="S5063" i="1"/>
  <c r="T5063" i="1" s="1"/>
  <c r="S5064" i="1"/>
  <c r="T5064" i="1" s="1"/>
  <c r="S5065" i="1"/>
  <c r="T5065" i="1" s="1"/>
  <c r="S5066" i="1"/>
  <c r="T5066" i="1" s="1"/>
  <c r="S5067" i="1"/>
  <c r="T5067" i="1" s="1"/>
  <c r="S5068" i="1"/>
  <c r="T5068" i="1" s="1"/>
  <c r="S5069" i="1"/>
  <c r="T5069" i="1" s="1"/>
  <c r="S5070" i="1"/>
  <c r="T5070" i="1" s="1"/>
  <c r="S5071" i="1"/>
  <c r="T5071" i="1" s="1"/>
  <c r="S5072" i="1"/>
  <c r="T5072" i="1" s="1"/>
  <c r="S5073" i="1"/>
  <c r="T5073" i="1" s="1"/>
  <c r="S5074" i="1"/>
  <c r="T5074" i="1" s="1"/>
  <c r="S5075" i="1"/>
  <c r="T5075" i="1" s="1"/>
  <c r="S5076" i="1"/>
  <c r="T5076" i="1" s="1"/>
  <c r="S5077" i="1"/>
  <c r="T5077" i="1" s="1"/>
  <c r="S5078" i="1"/>
  <c r="T5078" i="1" s="1"/>
  <c r="S5079" i="1"/>
  <c r="T5079" i="1" s="1"/>
  <c r="S5080" i="1"/>
  <c r="T5080" i="1" s="1"/>
  <c r="S5081" i="1"/>
  <c r="T5081" i="1" s="1"/>
  <c r="S5082" i="1"/>
  <c r="T5082" i="1" s="1"/>
  <c r="S5083" i="1"/>
  <c r="T5083" i="1" s="1"/>
  <c r="S5084" i="1"/>
  <c r="T5084" i="1" s="1"/>
  <c r="S5085" i="1"/>
  <c r="T5085" i="1" s="1"/>
  <c r="S5086" i="1"/>
  <c r="T5086" i="1" s="1"/>
  <c r="S5087" i="1"/>
  <c r="T5087" i="1" s="1"/>
  <c r="S5088" i="1"/>
  <c r="T5088" i="1" s="1"/>
  <c r="S5089" i="1"/>
  <c r="T5089" i="1" s="1"/>
  <c r="S5090" i="1"/>
  <c r="T5090" i="1" s="1"/>
  <c r="S5091" i="1"/>
  <c r="T5091" i="1" s="1"/>
  <c r="S5092" i="1"/>
  <c r="T5092" i="1" s="1"/>
  <c r="S5093" i="1"/>
  <c r="T5093" i="1" s="1"/>
  <c r="S5094" i="1"/>
  <c r="T5094" i="1" s="1"/>
  <c r="S5095" i="1"/>
  <c r="T5095" i="1" s="1"/>
  <c r="S5096" i="1"/>
  <c r="T5096" i="1" s="1"/>
  <c r="S5097" i="1"/>
  <c r="T5097" i="1" s="1"/>
  <c r="S5098" i="1"/>
  <c r="T5098" i="1" s="1"/>
  <c r="S5099" i="1"/>
  <c r="T5099" i="1" s="1"/>
  <c r="S5100" i="1"/>
  <c r="T5100" i="1" s="1"/>
  <c r="S5101" i="1"/>
  <c r="T5101" i="1" s="1"/>
  <c r="S5102" i="1"/>
  <c r="T5102" i="1" s="1"/>
  <c r="S5103" i="1"/>
  <c r="T5103" i="1" s="1"/>
  <c r="S5104" i="1"/>
  <c r="T5104" i="1" s="1"/>
  <c r="S5105" i="1"/>
  <c r="T5105" i="1" s="1"/>
  <c r="S5106" i="1"/>
  <c r="T5106" i="1" s="1"/>
  <c r="S5107" i="1"/>
  <c r="T5107" i="1" s="1"/>
  <c r="S5108" i="1"/>
  <c r="T5108" i="1" s="1"/>
  <c r="S5109" i="1"/>
  <c r="T5109" i="1" s="1"/>
  <c r="S5110" i="1"/>
  <c r="T5110" i="1" s="1"/>
  <c r="S5111" i="1"/>
  <c r="T5111" i="1" s="1"/>
  <c r="S5112" i="1"/>
  <c r="T5112" i="1" s="1"/>
  <c r="S5113" i="1"/>
  <c r="T5113" i="1" s="1"/>
  <c r="S5114" i="1"/>
  <c r="T5114" i="1" s="1"/>
  <c r="S5115" i="1"/>
  <c r="T5115" i="1" s="1"/>
  <c r="S5116" i="1"/>
  <c r="T5116" i="1" s="1"/>
  <c r="S5117" i="1"/>
  <c r="T5117" i="1" s="1"/>
  <c r="S5118" i="1"/>
  <c r="T5118" i="1" s="1"/>
  <c r="S5119" i="1"/>
  <c r="T5119" i="1" s="1"/>
  <c r="S5120" i="1"/>
  <c r="T5120" i="1" s="1"/>
  <c r="S5121" i="1"/>
  <c r="T5121" i="1" s="1"/>
  <c r="S5122" i="1"/>
  <c r="T5122" i="1" s="1"/>
  <c r="S5123" i="1"/>
  <c r="T5123" i="1" s="1"/>
  <c r="S5124" i="1"/>
  <c r="T5124" i="1" s="1"/>
  <c r="S5125" i="1"/>
  <c r="T5125" i="1" s="1"/>
  <c r="S5126" i="1"/>
  <c r="T5126" i="1" s="1"/>
  <c r="S5127" i="1"/>
  <c r="T5127" i="1" s="1"/>
  <c r="S5128" i="1"/>
  <c r="T5128" i="1" s="1"/>
  <c r="S5129" i="1"/>
  <c r="T5129" i="1" s="1"/>
  <c r="S5130" i="1"/>
  <c r="T5130" i="1" s="1"/>
  <c r="S5131" i="1"/>
  <c r="T5131" i="1" s="1"/>
  <c r="S5132" i="1"/>
  <c r="T5132" i="1" s="1"/>
  <c r="S5133" i="1"/>
  <c r="T5133" i="1" s="1"/>
  <c r="S5134" i="1"/>
  <c r="T5134" i="1" s="1"/>
  <c r="S5135" i="1"/>
  <c r="T5135" i="1" s="1"/>
  <c r="S5136" i="1"/>
  <c r="T5136" i="1" s="1"/>
  <c r="S5137" i="1"/>
  <c r="T5137" i="1" s="1"/>
  <c r="S5138" i="1"/>
  <c r="T5138" i="1" s="1"/>
  <c r="S5139" i="1"/>
  <c r="T5139" i="1" s="1"/>
  <c r="S5140" i="1"/>
  <c r="T5140" i="1" s="1"/>
  <c r="S5141" i="1"/>
  <c r="T5141" i="1" s="1"/>
  <c r="S5142" i="1"/>
  <c r="T5142" i="1" s="1"/>
  <c r="S5143" i="1"/>
  <c r="T5143" i="1" s="1"/>
  <c r="S5144" i="1"/>
  <c r="T5144" i="1" s="1"/>
  <c r="S5145" i="1"/>
  <c r="T5145" i="1" s="1"/>
  <c r="S5146" i="1"/>
  <c r="T5146" i="1" s="1"/>
  <c r="S5147" i="1"/>
  <c r="T5147" i="1" s="1"/>
  <c r="S5148" i="1"/>
  <c r="T5148" i="1" s="1"/>
  <c r="S5149" i="1"/>
  <c r="T5149" i="1" s="1"/>
  <c r="S5150" i="1"/>
  <c r="T5150" i="1" s="1"/>
  <c r="S5151" i="1"/>
  <c r="T5151" i="1" s="1"/>
  <c r="S5152" i="1"/>
  <c r="T5152" i="1" s="1"/>
  <c r="S5153" i="1"/>
  <c r="T5153" i="1" s="1"/>
  <c r="S5154" i="1"/>
  <c r="T5154" i="1" s="1"/>
  <c r="S5155" i="1"/>
  <c r="T5155" i="1" s="1"/>
  <c r="S5156" i="1"/>
  <c r="T5156" i="1" s="1"/>
  <c r="S5157" i="1"/>
  <c r="T5157" i="1" s="1"/>
  <c r="S5158" i="1"/>
  <c r="T5158" i="1" s="1"/>
  <c r="S5159" i="1"/>
  <c r="T5159" i="1" s="1"/>
  <c r="S5160" i="1"/>
  <c r="T5160" i="1" s="1"/>
  <c r="S5161" i="1"/>
  <c r="T5161" i="1" s="1"/>
  <c r="S5162" i="1"/>
  <c r="T5162" i="1" s="1"/>
  <c r="S5163" i="1"/>
  <c r="T5163" i="1" s="1"/>
  <c r="S5164" i="1"/>
  <c r="T5164" i="1" s="1"/>
  <c r="S5165" i="1"/>
  <c r="T5165" i="1" s="1"/>
  <c r="S5166" i="1"/>
  <c r="T5166" i="1" s="1"/>
  <c r="S5167" i="1"/>
  <c r="T5167" i="1" s="1"/>
  <c r="S5168" i="1"/>
  <c r="T5168" i="1" s="1"/>
  <c r="S5169" i="1"/>
  <c r="T5169" i="1" s="1"/>
  <c r="S5170" i="1"/>
  <c r="T5170" i="1" s="1"/>
  <c r="S5171" i="1"/>
  <c r="T5171" i="1" s="1"/>
  <c r="S5172" i="1"/>
  <c r="T5172" i="1" s="1"/>
  <c r="S5173" i="1"/>
  <c r="T5173" i="1" s="1"/>
  <c r="S5174" i="1"/>
  <c r="T5174" i="1" s="1"/>
  <c r="S5175" i="1"/>
  <c r="T5175" i="1" s="1"/>
  <c r="S5176" i="1"/>
  <c r="T5176" i="1" s="1"/>
  <c r="S5177" i="1"/>
  <c r="T5177" i="1" s="1"/>
  <c r="S5178" i="1"/>
  <c r="T5178" i="1" s="1"/>
  <c r="S5179" i="1"/>
  <c r="T5179" i="1" s="1"/>
  <c r="S5180" i="1"/>
  <c r="T5180" i="1" s="1"/>
  <c r="S5181" i="1"/>
  <c r="T5181" i="1" s="1"/>
  <c r="S5182" i="1"/>
  <c r="T5182" i="1" s="1"/>
  <c r="S5183" i="1"/>
  <c r="T5183" i="1" s="1"/>
  <c r="S5184" i="1"/>
  <c r="T5184" i="1" s="1"/>
  <c r="S5185" i="1"/>
  <c r="T5185" i="1" s="1"/>
  <c r="S5186" i="1"/>
  <c r="T5186" i="1" s="1"/>
  <c r="S5187" i="1"/>
  <c r="T5187" i="1" s="1"/>
  <c r="S5188" i="1"/>
  <c r="T5188" i="1" s="1"/>
  <c r="S5189" i="1"/>
  <c r="T5189" i="1" s="1"/>
  <c r="S5190" i="1"/>
  <c r="T5190" i="1" s="1"/>
  <c r="S5191" i="1"/>
  <c r="T5191" i="1" s="1"/>
  <c r="S5192" i="1"/>
  <c r="T5192" i="1" s="1"/>
  <c r="S5193" i="1"/>
  <c r="T5193" i="1" s="1"/>
  <c r="S5194" i="1"/>
  <c r="T5194" i="1" s="1"/>
  <c r="S5195" i="1"/>
  <c r="T5195" i="1" s="1"/>
  <c r="S5196" i="1"/>
  <c r="T5196" i="1" s="1"/>
  <c r="S5197" i="1"/>
  <c r="T5197" i="1" s="1"/>
  <c r="S5198" i="1"/>
  <c r="T5198" i="1" s="1"/>
  <c r="S5199" i="1"/>
  <c r="T5199" i="1" s="1"/>
  <c r="S5200" i="1"/>
  <c r="T5200" i="1" s="1"/>
  <c r="S5201" i="1"/>
  <c r="T5201" i="1" s="1"/>
  <c r="S5202" i="1"/>
  <c r="T5202" i="1" s="1"/>
  <c r="S5203" i="1"/>
  <c r="T5203" i="1" s="1"/>
  <c r="S5204" i="1"/>
  <c r="T5204" i="1" s="1"/>
  <c r="S5205" i="1"/>
  <c r="T5205" i="1" s="1"/>
  <c r="S5206" i="1"/>
  <c r="T5206" i="1" s="1"/>
  <c r="S5207" i="1"/>
  <c r="T5207" i="1" s="1"/>
  <c r="S5208" i="1"/>
  <c r="T5208" i="1" s="1"/>
  <c r="S5209" i="1"/>
  <c r="T5209" i="1" s="1"/>
  <c r="S5210" i="1"/>
  <c r="T5210" i="1" s="1"/>
  <c r="S5211" i="1"/>
  <c r="T5211" i="1" s="1"/>
  <c r="S5212" i="1"/>
  <c r="T5212" i="1" s="1"/>
  <c r="S5213" i="1"/>
  <c r="T5213" i="1" s="1"/>
  <c r="S5214" i="1"/>
  <c r="T5214" i="1" s="1"/>
  <c r="S5215" i="1"/>
  <c r="T5215" i="1" s="1"/>
  <c r="S5216" i="1"/>
  <c r="T5216" i="1" s="1"/>
  <c r="S5217" i="1"/>
  <c r="T5217" i="1" s="1"/>
  <c r="S5218" i="1"/>
  <c r="T5218" i="1" s="1"/>
  <c r="S5219" i="1"/>
  <c r="T5219" i="1" s="1"/>
  <c r="S5220" i="1"/>
  <c r="T5220" i="1" s="1"/>
  <c r="S5221" i="1"/>
  <c r="T5221" i="1" s="1"/>
  <c r="S5222" i="1"/>
  <c r="T5222" i="1" s="1"/>
  <c r="S5223" i="1"/>
  <c r="T5223" i="1" s="1"/>
  <c r="S5224" i="1"/>
  <c r="T5224" i="1" s="1"/>
  <c r="S5225" i="1"/>
  <c r="T5225" i="1" s="1"/>
  <c r="S5226" i="1"/>
  <c r="T5226" i="1" s="1"/>
  <c r="S5227" i="1"/>
  <c r="T5227" i="1" s="1"/>
  <c r="S5228" i="1"/>
  <c r="T5228" i="1" s="1"/>
  <c r="S5229" i="1"/>
  <c r="T5229" i="1" s="1"/>
  <c r="S5230" i="1"/>
  <c r="T5230" i="1" s="1"/>
  <c r="S5231" i="1"/>
  <c r="T5231" i="1" s="1"/>
  <c r="S5232" i="1"/>
  <c r="T5232" i="1" s="1"/>
  <c r="S5233" i="1"/>
  <c r="T5233" i="1" s="1"/>
  <c r="S5234" i="1"/>
  <c r="T5234" i="1" s="1"/>
  <c r="S5235" i="1"/>
  <c r="T5235" i="1" s="1"/>
  <c r="S5236" i="1"/>
  <c r="T5236" i="1" s="1"/>
  <c r="S5237" i="1"/>
  <c r="T5237" i="1" s="1"/>
  <c r="S5238" i="1"/>
  <c r="T5238" i="1" s="1"/>
  <c r="S5239" i="1"/>
  <c r="T5239" i="1" s="1"/>
  <c r="S5240" i="1"/>
  <c r="T5240" i="1" s="1"/>
  <c r="S5241" i="1"/>
  <c r="T5241" i="1" s="1"/>
  <c r="S5242" i="1"/>
  <c r="T5242" i="1" s="1"/>
  <c r="S5243" i="1"/>
  <c r="T5243" i="1" s="1"/>
  <c r="S5244" i="1"/>
  <c r="T5244" i="1" s="1"/>
  <c r="S5245" i="1"/>
  <c r="T5245" i="1" s="1"/>
  <c r="S5246" i="1"/>
  <c r="T5246" i="1" s="1"/>
  <c r="S5247" i="1"/>
  <c r="T5247" i="1" s="1"/>
  <c r="S5248" i="1"/>
  <c r="T5248" i="1" s="1"/>
  <c r="S5249" i="1"/>
  <c r="T5249" i="1" s="1"/>
  <c r="S5250" i="1"/>
  <c r="T5250" i="1" s="1"/>
  <c r="S5251" i="1"/>
  <c r="T5251" i="1" s="1"/>
  <c r="S5252" i="1"/>
  <c r="T5252" i="1" s="1"/>
  <c r="S5253" i="1"/>
  <c r="T5253" i="1" s="1"/>
  <c r="S5254" i="1"/>
  <c r="T5254" i="1" s="1"/>
  <c r="S5255" i="1"/>
  <c r="T5255" i="1" s="1"/>
  <c r="S5256" i="1"/>
  <c r="T5256" i="1" s="1"/>
  <c r="S5257" i="1"/>
  <c r="T5257" i="1" s="1"/>
  <c r="S5258" i="1"/>
  <c r="T5258" i="1" s="1"/>
  <c r="S5259" i="1"/>
  <c r="T5259" i="1" s="1"/>
  <c r="S5260" i="1"/>
  <c r="T5260" i="1" s="1"/>
  <c r="S5261" i="1"/>
  <c r="T5261" i="1" s="1"/>
  <c r="S5262" i="1"/>
  <c r="T5262" i="1" s="1"/>
  <c r="S5263" i="1"/>
  <c r="T5263" i="1" s="1"/>
  <c r="S5264" i="1"/>
  <c r="T5264" i="1" s="1"/>
  <c r="S5265" i="1"/>
  <c r="T5265" i="1" s="1"/>
  <c r="S5266" i="1"/>
  <c r="T5266" i="1" s="1"/>
  <c r="S5267" i="1"/>
  <c r="T5267" i="1" s="1"/>
  <c r="S5268" i="1"/>
  <c r="T5268" i="1" s="1"/>
  <c r="S5269" i="1"/>
  <c r="T5269" i="1" s="1"/>
  <c r="S5270" i="1"/>
  <c r="T5270" i="1" s="1"/>
  <c r="S5271" i="1"/>
  <c r="T5271" i="1" s="1"/>
  <c r="S5272" i="1"/>
  <c r="T5272" i="1" s="1"/>
  <c r="S5273" i="1"/>
  <c r="T5273" i="1" s="1"/>
  <c r="S5274" i="1"/>
  <c r="T5274" i="1" s="1"/>
  <c r="S5275" i="1"/>
  <c r="T5275" i="1" s="1"/>
  <c r="S5276" i="1"/>
  <c r="T5276" i="1" s="1"/>
  <c r="S5277" i="1"/>
  <c r="T5277" i="1" s="1"/>
  <c r="S5278" i="1"/>
  <c r="T5278" i="1" s="1"/>
  <c r="S5279" i="1"/>
  <c r="T5279" i="1" s="1"/>
  <c r="S5280" i="1"/>
  <c r="T5280" i="1" s="1"/>
  <c r="S5281" i="1"/>
  <c r="T5281" i="1" s="1"/>
  <c r="S5282" i="1"/>
  <c r="T5282" i="1" s="1"/>
  <c r="S5283" i="1"/>
  <c r="T5283" i="1" s="1"/>
  <c r="S5284" i="1"/>
  <c r="T5284" i="1" s="1"/>
  <c r="S5285" i="1"/>
  <c r="T5285" i="1" s="1"/>
  <c r="S5286" i="1"/>
  <c r="T5286" i="1" s="1"/>
  <c r="S5287" i="1"/>
  <c r="T5287" i="1" s="1"/>
  <c r="S5288" i="1"/>
  <c r="T5288" i="1" s="1"/>
  <c r="S5289" i="1"/>
  <c r="T5289" i="1" s="1"/>
  <c r="S5290" i="1"/>
  <c r="T5290" i="1" s="1"/>
  <c r="S5291" i="1"/>
  <c r="T5291" i="1" s="1"/>
  <c r="S5292" i="1"/>
  <c r="T5292" i="1" s="1"/>
  <c r="S5293" i="1"/>
  <c r="T5293" i="1" s="1"/>
  <c r="S5294" i="1"/>
  <c r="T5294" i="1" s="1"/>
  <c r="S5295" i="1"/>
  <c r="T5295" i="1" s="1"/>
  <c r="S5296" i="1"/>
  <c r="T5296" i="1" s="1"/>
  <c r="S5297" i="1"/>
  <c r="T5297" i="1" s="1"/>
  <c r="S5298" i="1"/>
  <c r="T5298" i="1" s="1"/>
  <c r="S5299" i="1"/>
  <c r="T5299" i="1" s="1"/>
  <c r="S5300" i="1"/>
  <c r="T5300" i="1" s="1"/>
  <c r="S5301" i="1"/>
  <c r="T5301" i="1" s="1"/>
  <c r="S5302" i="1"/>
  <c r="T5302" i="1" s="1"/>
  <c r="S5303" i="1"/>
  <c r="T5303" i="1" s="1"/>
  <c r="S5304" i="1"/>
  <c r="T5304" i="1" s="1"/>
  <c r="S5305" i="1"/>
  <c r="T5305" i="1" s="1"/>
  <c r="S5306" i="1"/>
  <c r="T5306" i="1" s="1"/>
  <c r="S5307" i="1"/>
  <c r="T5307" i="1" s="1"/>
  <c r="S5308" i="1"/>
  <c r="T5308" i="1" s="1"/>
  <c r="S5309" i="1"/>
  <c r="T5309" i="1" s="1"/>
  <c r="S5310" i="1"/>
  <c r="T5310" i="1" s="1"/>
  <c r="S5311" i="1"/>
  <c r="T5311" i="1" s="1"/>
  <c r="S5312" i="1"/>
  <c r="T5312" i="1" s="1"/>
  <c r="S5313" i="1"/>
  <c r="T5313" i="1" s="1"/>
  <c r="S5314" i="1"/>
  <c r="T5314" i="1" s="1"/>
  <c r="S5315" i="1"/>
  <c r="T5315" i="1" s="1"/>
  <c r="S5316" i="1"/>
  <c r="T5316" i="1" s="1"/>
  <c r="S5317" i="1"/>
  <c r="T5317" i="1" s="1"/>
  <c r="S5318" i="1"/>
  <c r="T5318" i="1" s="1"/>
  <c r="S5319" i="1"/>
  <c r="T5319" i="1" s="1"/>
  <c r="S5320" i="1"/>
  <c r="T5320" i="1" s="1"/>
  <c r="S5321" i="1"/>
  <c r="T5321" i="1" s="1"/>
  <c r="S5322" i="1"/>
  <c r="T5322" i="1" s="1"/>
  <c r="S5323" i="1"/>
  <c r="T5323" i="1" s="1"/>
  <c r="S5324" i="1"/>
  <c r="T5324" i="1" s="1"/>
  <c r="S5325" i="1"/>
  <c r="T5325" i="1" s="1"/>
  <c r="S5326" i="1"/>
  <c r="T5326" i="1" s="1"/>
  <c r="S5327" i="1"/>
  <c r="T5327" i="1" s="1"/>
  <c r="S5328" i="1"/>
  <c r="T5328" i="1" s="1"/>
  <c r="S5329" i="1"/>
  <c r="T5329" i="1" s="1"/>
  <c r="S5330" i="1"/>
  <c r="T5330" i="1" s="1"/>
  <c r="S5331" i="1"/>
  <c r="T5331" i="1" s="1"/>
  <c r="S5332" i="1"/>
  <c r="T5332" i="1" s="1"/>
  <c r="S5333" i="1"/>
  <c r="T5333" i="1" s="1"/>
  <c r="S5334" i="1"/>
  <c r="T5334" i="1" s="1"/>
  <c r="S5335" i="1"/>
  <c r="T5335" i="1" s="1"/>
  <c r="S5336" i="1"/>
  <c r="T5336" i="1" s="1"/>
  <c r="S5337" i="1"/>
  <c r="T5337" i="1" s="1"/>
  <c r="S5338" i="1"/>
  <c r="T5338" i="1" s="1"/>
  <c r="S5339" i="1"/>
  <c r="T5339" i="1" s="1"/>
  <c r="S5340" i="1"/>
  <c r="T5340" i="1" s="1"/>
  <c r="S5341" i="1"/>
  <c r="T5341" i="1" s="1"/>
  <c r="S5342" i="1"/>
  <c r="T5342" i="1" s="1"/>
  <c r="S5343" i="1"/>
  <c r="T5343" i="1" s="1"/>
  <c r="S5344" i="1"/>
  <c r="T5344" i="1" s="1"/>
  <c r="S5345" i="1"/>
  <c r="T5345" i="1" s="1"/>
  <c r="S5346" i="1"/>
  <c r="T5346" i="1" s="1"/>
  <c r="S5347" i="1"/>
  <c r="T5347" i="1" s="1"/>
  <c r="S5348" i="1"/>
  <c r="T5348" i="1" s="1"/>
  <c r="S5349" i="1"/>
  <c r="T5349" i="1" s="1"/>
  <c r="S5350" i="1"/>
  <c r="T5350" i="1" s="1"/>
  <c r="S5351" i="1"/>
  <c r="T5351" i="1" s="1"/>
  <c r="S5352" i="1"/>
  <c r="T5352" i="1" s="1"/>
  <c r="S5353" i="1"/>
  <c r="T5353" i="1" s="1"/>
  <c r="S5354" i="1"/>
  <c r="T5354" i="1" s="1"/>
  <c r="S5355" i="1"/>
  <c r="T5355" i="1" s="1"/>
  <c r="S5356" i="1"/>
  <c r="T5356" i="1" s="1"/>
  <c r="S5357" i="1"/>
  <c r="T5357" i="1" s="1"/>
  <c r="S5358" i="1"/>
  <c r="T5358" i="1" s="1"/>
  <c r="S5359" i="1"/>
  <c r="T5359" i="1" s="1"/>
  <c r="S5360" i="1"/>
  <c r="T5360" i="1" s="1"/>
  <c r="S5361" i="1"/>
  <c r="T5361" i="1" s="1"/>
  <c r="S5362" i="1"/>
  <c r="T5362" i="1" s="1"/>
  <c r="S5363" i="1"/>
  <c r="T5363" i="1" s="1"/>
  <c r="S5364" i="1"/>
  <c r="T5364" i="1" s="1"/>
  <c r="S5365" i="1"/>
  <c r="T5365" i="1" s="1"/>
  <c r="S5366" i="1"/>
  <c r="T5366" i="1" s="1"/>
  <c r="S5367" i="1"/>
  <c r="T5367" i="1" s="1"/>
  <c r="S5368" i="1"/>
  <c r="T5368" i="1" s="1"/>
  <c r="S5369" i="1"/>
  <c r="T5369" i="1" s="1"/>
  <c r="S5370" i="1"/>
  <c r="T5370" i="1" s="1"/>
  <c r="S5371" i="1"/>
  <c r="T5371" i="1" s="1"/>
  <c r="S5372" i="1"/>
  <c r="T5372" i="1" s="1"/>
  <c r="S5373" i="1"/>
  <c r="T5373" i="1" s="1"/>
  <c r="S5374" i="1"/>
  <c r="T5374" i="1" s="1"/>
  <c r="S5375" i="1"/>
  <c r="T5375" i="1" s="1"/>
  <c r="S5376" i="1"/>
  <c r="T5376" i="1" s="1"/>
  <c r="S5377" i="1"/>
  <c r="T5377" i="1" s="1"/>
  <c r="S5378" i="1"/>
  <c r="T5378" i="1" s="1"/>
  <c r="S5379" i="1"/>
  <c r="T5379" i="1" s="1"/>
  <c r="S5380" i="1"/>
  <c r="T5380" i="1" s="1"/>
  <c r="S5381" i="1"/>
  <c r="T5381" i="1" s="1"/>
  <c r="S5382" i="1"/>
  <c r="T5382" i="1" s="1"/>
  <c r="S5383" i="1"/>
  <c r="T5383" i="1" s="1"/>
  <c r="S5384" i="1"/>
  <c r="T5384" i="1" s="1"/>
  <c r="S5385" i="1"/>
  <c r="T5385" i="1" s="1"/>
  <c r="S5386" i="1"/>
  <c r="T5386" i="1" s="1"/>
  <c r="S5387" i="1"/>
  <c r="T5387" i="1" s="1"/>
  <c r="S5388" i="1"/>
  <c r="T5388" i="1" s="1"/>
  <c r="S5389" i="1"/>
  <c r="T5389" i="1" s="1"/>
  <c r="S5390" i="1"/>
  <c r="T5390" i="1" s="1"/>
  <c r="S5391" i="1"/>
  <c r="T5391" i="1" s="1"/>
  <c r="S5392" i="1"/>
  <c r="T5392" i="1" s="1"/>
  <c r="S5393" i="1"/>
  <c r="T5393" i="1" s="1"/>
  <c r="S5394" i="1"/>
  <c r="T5394" i="1" s="1"/>
  <c r="S5395" i="1"/>
  <c r="T5395" i="1" s="1"/>
  <c r="S5396" i="1"/>
  <c r="T5396" i="1" s="1"/>
  <c r="S5397" i="1"/>
  <c r="T5397" i="1" s="1"/>
  <c r="S5398" i="1"/>
  <c r="T5398" i="1" s="1"/>
  <c r="S5399" i="1"/>
  <c r="T5399" i="1" s="1"/>
  <c r="S5400" i="1"/>
  <c r="T5400" i="1" s="1"/>
  <c r="S5401" i="1"/>
  <c r="T5401" i="1" s="1"/>
  <c r="S5402" i="1"/>
  <c r="T5402" i="1" s="1"/>
  <c r="S5403" i="1"/>
  <c r="T5403" i="1" s="1"/>
  <c r="S5404" i="1"/>
  <c r="T5404" i="1" s="1"/>
  <c r="S5405" i="1"/>
  <c r="T5405" i="1" s="1"/>
  <c r="S5406" i="1"/>
  <c r="T5406" i="1" s="1"/>
  <c r="S5407" i="1"/>
  <c r="T5407" i="1" s="1"/>
  <c r="S5408" i="1"/>
  <c r="T5408" i="1" s="1"/>
  <c r="S5409" i="1"/>
  <c r="T5409" i="1" s="1"/>
  <c r="S5410" i="1"/>
  <c r="T5410" i="1" s="1"/>
  <c r="S5411" i="1"/>
  <c r="T5411" i="1" s="1"/>
  <c r="S5412" i="1"/>
  <c r="T5412" i="1" s="1"/>
  <c r="S5413" i="1"/>
  <c r="T5413" i="1" s="1"/>
  <c r="S5414" i="1"/>
  <c r="T5414" i="1" s="1"/>
  <c r="S5415" i="1"/>
  <c r="T5415" i="1" s="1"/>
  <c r="S5416" i="1"/>
  <c r="T5416" i="1" s="1"/>
  <c r="S5417" i="1"/>
  <c r="T5417" i="1" s="1"/>
  <c r="S5418" i="1"/>
  <c r="T5418" i="1" s="1"/>
  <c r="S5419" i="1"/>
  <c r="T5419" i="1" s="1"/>
  <c r="S5420" i="1"/>
  <c r="T5420" i="1" s="1"/>
  <c r="S5421" i="1"/>
  <c r="T5421" i="1" s="1"/>
  <c r="S5422" i="1"/>
  <c r="T5422" i="1" s="1"/>
  <c r="S5423" i="1"/>
  <c r="T5423" i="1" s="1"/>
  <c r="S5424" i="1"/>
  <c r="T5424" i="1" s="1"/>
  <c r="S5425" i="1"/>
  <c r="T5425" i="1" s="1"/>
  <c r="S5426" i="1"/>
  <c r="T5426" i="1" s="1"/>
  <c r="S5427" i="1"/>
  <c r="T5427" i="1" s="1"/>
  <c r="S5428" i="1"/>
  <c r="T5428" i="1" s="1"/>
  <c r="S5429" i="1"/>
  <c r="T5429" i="1" s="1"/>
  <c r="S5430" i="1"/>
  <c r="T5430" i="1" s="1"/>
  <c r="S5431" i="1"/>
  <c r="T5431" i="1" s="1"/>
  <c r="S5432" i="1"/>
  <c r="T5432" i="1" s="1"/>
  <c r="S5433" i="1"/>
  <c r="T5433" i="1" s="1"/>
  <c r="S5434" i="1"/>
  <c r="T5434" i="1" s="1"/>
  <c r="S5435" i="1"/>
  <c r="T5435" i="1" s="1"/>
  <c r="S5436" i="1"/>
  <c r="T5436" i="1" s="1"/>
  <c r="S5437" i="1"/>
  <c r="T5437" i="1" s="1"/>
  <c r="S5438" i="1"/>
  <c r="T5438" i="1" s="1"/>
  <c r="S5439" i="1"/>
  <c r="T5439" i="1" s="1"/>
  <c r="S5440" i="1"/>
  <c r="T5440" i="1" s="1"/>
  <c r="S5441" i="1"/>
  <c r="T5441" i="1" s="1"/>
  <c r="S5442" i="1"/>
  <c r="T5442" i="1" s="1"/>
  <c r="S5443" i="1"/>
  <c r="T5443" i="1" s="1"/>
  <c r="S5444" i="1"/>
  <c r="T5444" i="1" s="1"/>
  <c r="S5445" i="1"/>
  <c r="T5445" i="1" s="1"/>
  <c r="S5446" i="1"/>
  <c r="T5446" i="1" s="1"/>
  <c r="S5447" i="1"/>
  <c r="T5447" i="1" s="1"/>
  <c r="S5448" i="1"/>
  <c r="T5448" i="1" s="1"/>
  <c r="S5449" i="1"/>
  <c r="T5449" i="1" s="1"/>
  <c r="S5450" i="1"/>
  <c r="T5450" i="1" s="1"/>
  <c r="S5451" i="1"/>
  <c r="T5451" i="1" s="1"/>
  <c r="S5452" i="1"/>
  <c r="T5452" i="1" s="1"/>
  <c r="S5453" i="1"/>
  <c r="T5453" i="1" s="1"/>
  <c r="S5454" i="1"/>
  <c r="T5454" i="1" s="1"/>
  <c r="S5455" i="1"/>
  <c r="T5455" i="1" s="1"/>
  <c r="S5456" i="1"/>
  <c r="T5456" i="1" s="1"/>
  <c r="S5457" i="1"/>
  <c r="T5457" i="1" s="1"/>
  <c r="S5458" i="1"/>
  <c r="T5458" i="1" s="1"/>
  <c r="S5459" i="1"/>
  <c r="T5459" i="1" s="1"/>
  <c r="S5460" i="1"/>
  <c r="T5460" i="1" s="1"/>
  <c r="S5461" i="1"/>
  <c r="T5461" i="1" s="1"/>
  <c r="S5462" i="1"/>
  <c r="T5462" i="1" s="1"/>
  <c r="S5463" i="1"/>
  <c r="T5463" i="1" s="1"/>
  <c r="S5464" i="1"/>
  <c r="T5464" i="1" s="1"/>
  <c r="S5465" i="1"/>
  <c r="T5465" i="1" s="1"/>
  <c r="S5466" i="1"/>
  <c r="T5466" i="1" s="1"/>
  <c r="S5467" i="1"/>
  <c r="T5467" i="1" s="1"/>
  <c r="S5468" i="1"/>
  <c r="T5468" i="1" s="1"/>
  <c r="S5469" i="1"/>
  <c r="T5469" i="1" s="1"/>
  <c r="S5470" i="1"/>
  <c r="T5470" i="1" s="1"/>
  <c r="S5471" i="1"/>
  <c r="T5471" i="1" s="1"/>
  <c r="S5472" i="1"/>
  <c r="T5472" i="1" s="1"/>
  <c r="S5473" i="1"/>
  <c r="T5473" i="1" s="1"/>
  <c r="S5474" i="1"/>
  <c r="T5474" i="1" s="1"/>
  <c r="S5475" i="1"/>
  <c r="T5475" i="1" s="1"/>
  <c r="S5476" i="1"/>
  <c r="T5476" i="1" s="1"/>
  <c r="S5477" i="1"/>
  <c r="T5477" i="1" s="1"/>
  <c r="S5478" i="1"/>
  <c r="T5478" i="1" s="1"/>
  <c r="S5479" i="1"/>
  <c r="T5479" i="1" s="1"/>
  <c r="S5480" i="1"/>
  <c r="T5480" i="1" s="1"/>
  <c r="S5481" i="1"/>
  <c r="T5481" i="1" s="1"/>
  <c r="S5482" i="1"/>
  <c r="T5482" i="1" s="1"/>
  <c r="S5483" i="1"/>
  <c r="T5483" i="1" s="1"/>
  <c r="S5484" i="1"/>
  <c r="T5484" i="1" s="1"/>
  <c r="S5485" i="1"/>
  <c r="T5485" i="1" s="1"/>
  <c r="S5486" i="1"/>
  <c r="T5486" i="1" s="1"/>
  <c r="S5487" i="1"/>
  <c r="T5487" i="1" s="1"/>
  <c r="S5488" i="1"/>
  <c r="T5488" i="1" s="1"/>
  <c r="S5489" i="1"/>
  <c r="T5489" i="1" s="1"/>
  <c r="S5490" i="1"/>
  <c r="T5490" i="1" s="1"/>
  <c r="S5491" i="1"/>
  <c r="T5491" i="1" s="1"/>
  <c r="S5492" i="1"/>
  <c r="T5492" i="1" s="1"/>
  <c r="S5493" i="1"/>
  <c r="T5493" i="1" s="1"/>
  <c r="S5494" i="1"/>
  <c r="T5494" i="1" s="1"/>
  <c r="S5495" i="1"/>
  <c r="T5495" i="1" s="1"/>
  <c r="S5496" i="1"/>
  <c r="T5496" i="1" s="1"/>
  <c r="S5497" i="1"/>
  <c r="T5497" i="1" s="1"/>
  <c r="S5498" i="1"/>
  <c r="T5498" i="1" s="1"/>
  <c r="S5499" i="1"/>
  <c r="T5499" i="1" s="1"/>
  <c r="S5500" i="1"/>
  <c r="T5500" i="1" s="1"/>
  <c r="S5501" i="1"/>
  <c r="T5501" i="1" s="1"/>
  <c r="S5502" i="1"/>
  <c r="T5502" i="1" s="1"/>
  <c r="S5503" i="1"/>
  <c r="T5503" i="1" s="1"/>
  <c r="S5504" i="1"/>
  <c r="T5504" i="1" s="1"/>
  <c r="S5505" i="1"/>
  <c r="T5505" i="1" s="1"/>
  <c r="S5506" i="1"/>
  <c r="T5506" i="1" s="1"/>
  <c r="S5507" i="1"/>
  <c r="T5507" i="1" s="1"/>
  <c r="S5508" i="1"/>
  <c r="T5508" i="1" s="1"/>
  <c r="S5509" i="1"/>
  <c r="T5509" i="1" s="1"/>
  <c r="S5510" i="1"/>
  <c r="T5510" i="1" s="1"/>
  <c r="S5511" i="1"/>
  <c r="T5511" i="1" s="1"/>
  <c r="S5512" i="1"/>
  <c r="T5512" i="1" s="1"/>
  <c r="S5513" i="1"/>
  <c r="T5513" i="1" s="1"/>
  <c r="S5514" i="1"/>
  <c r="T5514" i="1" s="1"/>
  <c r="S5515" i="1"/>
  <c r="T5515" i="1" s="1"/>
  <c r="S5516" i="1"/>
  <c r="T5516" i="1" s="1"/>
  <c r="S5517" i="1"/>
  <c r="T5517" i="1" s="1"/>
  <c r="S5518" i="1"/>
  <c r="T5518" i="1" s="1"/>
  <c r="S5519" i="1"/>
  <c r="T5519" i="1" s="1"/>
  <c r="S5520" i="1"/>
  <c r="T5520" i="1" s="1"/>
  <c r="S5521" i="1"/>
  <c r="T5521" i="1" s="1"/>
  <c r="S5522" i="1"/>
  <c r="T5522" i="1" s="1"/>
  <c r="S5523" i="1"/>
  <c r="T5523" i="1" s="1"/>
  <c r="S5524" i="1"/>
  <c r="T5524" i="1" s="1"/>
  <c r="S5525" i="1"/>
  <c r="T5525" i="1" s="1"/>
  <c r="S5526" i="1"/>
  <c r="T5526" i="1" s="1"/>
  <c r="S5527" i="1"/>
  <c r="T5527" i="1" s="1"/>
  <c r="S5528" i="1"/>
  <c r="T5528" i="1" s="1"/>
  <c r="S5529" i="1"/>
  <c r="T5529" i="1" s="1"/>
  <c r="S5530" i="1"/>
  <c r="T5530" i="1" s="1"/>
  <c r="S5531" i="1"/>
  <c r="T5531" i="1" s="1"/>
  <c r="S5532" i="1"/>
  <c r="T5532" i="1" s="1"/>
  <c r="S5533" i="1"/>
  <c r="T5533" i="1" s="1"/>
  <c r="S5534" i="1"/>
  <c r="T5534" i="1" s="1"/>
  <c r="S5535" i="1"/>
  <c r="T5535" i="1" s="1"/>
  <c r="S5536" i="1"/>
  <c r="T5536" i="1" s="1"/>
  <c r="S5537" i="1"/>
  <c r="T5537" i="1" s="1"/>
  <c r="S5538" i="1"/>
  <c r="T5538" i="1" s="1"/>
  <c r="S5539" i="1"/>
  <c r="T5539" i="1" s="1"/>
  <c r="S5540" i="1"/>
  <c r="T5540" i="1" s="1"/>
  <c r="S5541" i="1"/>
  <c r="T5541" i="1" s="1"/>
  <c r="S5542" i="1"/>
  <c r="T5542" i="1" s="1"/>
  <c r="S5543" i="1"/>
  <c r="T5543" i="1" s="1"/>
  <c r="S5544" i="1"/>
  <c r="T5544" i="1" s="1"/>
  <c r="S5545" i="1"/>
  <c r="T5545" i="1" s="1"/>
  <c r="S5546" i="1"/>
  <c r="T5546" i="1" s="1"/>
  <c r="S5547" i="1"/>
  <c r="T5547" i="1" s="1"/>
  <c r="S5548" i="1"/>
  <c r="T5548" i="1" s="1"/>
  <c r="S5549" i="1"/>
  <c r="T5549" i="1" s="1"/>
  <c r="S5550" i="1"/>
  <c r="T5550" i="1" s="1"/>
  <c r="S5551" i="1"/>
  <c r="T5551" i="1" s="1"/>
  <c r="S5552" i="1"/>
  <c r="T5552" i="1" s="1"/>
  <c r="S5553" i="1"/>
  <c r="T5553" i="1" s="1"/>
  <c r="S5554" i="1"/>
  <c r="T5554" i="1" s="1"/>
  <c r="S5555" i="1"/>
  <c r="T5555" i="1" s="1"/>
  <c r="S5556" i="1"/>
  <c r="T5556" i="1" s="1"/>
  <c r="S5557" i="1"/>
  <c r="T5557" i="1" s="1"/>
  <c r="S5558" i="1"/>
  <c r="T5558" i="1" s="1"/>
  <c r="S5559" i="1"/>
  <c r="T5559" i="1" s="1"/>
  <c r="S5560" i="1"/>
  <c r="T5560" i="1" s="1"/>
  <c r="S5561" i="1"/>
  <c r="T5561" i="1" s="1"/>
  <c r="S5562" i="1"/>
  <c r="T5562" i="1" s="1"/>
  <c r="S5563" i="1"/>
  <c r="T5563" i="1" s="1"/>
  <c r="S5564" i="1"/>
  <c r="T5564" i="1" s="1"/>
  <c r="S5565" i="1"/>
  <c r="T5565" i="1" s="1"/>
  <c r="S5566" i="1"/>
  <c r="T5566" i="1" s="1"/>
  <c r="S5567" i="1"/>
  <c r="T5567" i="1" s="1"/>
  <c r="S5568" i="1"/>
  <c r="T5568" i="1" s="1"/>
  <c r="S5569" i="1"/>
  <c r="T5569" i="1" s="1"/>
  <c r="S5570" i="1"/>
  <c r="T5570" i="1" s="1"/>
  <c r="S5571" i="1"/>
  <c r="T5571" i="1" s="1"/>
  <c r="S5572" i="1"/>
  <c r="T5572" i="1" s="1"/>
  <c r="S5573" i="1"/>
  <c r="T5573" i="1" s="1"/>
  <c r="S5574" i="1"/>
  <c r="T5574" i="1" s="1"/>
  <c r="S5575" i="1"/>
  <c r="T5575" i="1" s="1"/>
  <c r="S5576" i="1"/>
  <c r="T5576" i="1" s="1"/>
  <c r="S5577" i="1"/>
  <c r="T5577" i="1" s="1"/>
  <c r="S5578" i="1"/>
  <c r="T5578" i="1" s="1"/>
  <c r="S5579" i="1"/>
  <c r="T5579" i="1" s="1"/>
  <c r="S5580" i="1"/>
  <c r="T5580" i="1" s="1"/>
  <c r="S5581" i="1"/>
  <c r="T5581" i="1" s="1"/>
  <c r="S5582" i="1"/>
  <c r="T5582" i="1" s="1"/>
  <c r="S5583" i="1"/>
  <c r="T5583" i="1" s="1"/>
  <c r="S5584" i="1"/>
  <c r="T5584" i="1" s="1"/>
  <c r="S5585" i="1"/>
  <c r="T5585" i="1" s="1"/>
  <c r="S5586" i="1"/>
  <c r="T5586" i="1" s="1"/>
  <c r="S5587" i="1"/>
  <c r="T5587" i="1" s="1"/>
  <c r="S5588" i="1"/>
  <c r="T5588" i="1" s="1"/>
  <c r="S5589" i="1"/>
  <c r="T5589" i="1" s="1"/>
  <c r="S5590" i="1"/>
  <c r="T5590" i="1" s="1"/>
  <c r="S5591" i="1"/>
  <c r="T5591" i="1" s="1"/>
  <c r="S5592" i="1"/>
  <c r="T5592" i="1" s="1"/>
  <c r="S5593" i="1"/>
  <c r="T5593" i="1" s="1"/>
  <c r="S5594" i="1"/>
  <c r="T5594" i="1" s="1"/>
  <c r="S5595" i="1"/>
  <c r="T5595" i="1" s="1"/>
  <c r="S5596" i="1"/>
  <c r="T5596" i="1" s="1"/>
  <c r="S5597" i="1"/>
  <c r="T5597" i="1" s="1"/>
  <c r="S5598" i="1"/>
  <c r="T5598" i="1" s="1"/>
  <c r="S5599" i="1"/>
  <c r="T5599" i="1" s="1"/>
  <c r="S5600" i="1"/>
  <c r="T5600" i="1" s="1"/>
  <c r="S5601" i="1"/>
  <c r="T5601" i="1" s="1"/>
  <c r="S5602" i="1"/>
  <c r="T5602" i="1" s="1"/>
  <c r="S5603" i="1"/>
  <c r="T5603" i="1" s="1"/>
  <c r="S5604" i="1"/>
  <c r="T5604" i="1" s="1"/>
  <c r="S5605" i="1"/>
  <c r="T5605" i="1" s="1"/>
  <c r="S5606" i="1"/>
  <c r="T5606" i="1" s="1"/>
  <c r="S5607" i="1"/>
  <c r="T5607" i="1" s="1"/>
  <c r="S5608" i="1"/>
  <c r="T5608" i="1" s="1"/>
  <c r="S5609" i="1"/>
  <c r="T5609" i="1" s="1"/>
  <c r="S5610" i="1"/>
  <c r="T5610" i="1" s="1"/>
  <c r="S5611" i="1"/>
  <c r="T5611" i="1" s="1"/>
  <c r="S5612" i="1"/>
  <c r="T5612" i="1" s="1"/>
  <c r="S5613" i="1"/>
  <c r="T5613" i="1" s="1"/>
  <c r="S5614" i="1"/>
  <c r="T5614" i="1" s="1"/>
  <c r="S5615" i="1"/>
  <c r="T5615" i="1" s="1"/>
  <c r="S5616" i="1"/>
  <c r="T5616" i="1" s="1"/>
  <c r="S5617" i="1"/>
  <c r="T5617" i="1" s="1"/>
  <c r="S5618" i="1"/>
  <c r="T5618" i="1" s="1"/>
  <c r="S5619" i="1"/>
  <c r="T5619" i="1" s="1"/>
  <c r="S5620" i="1"/>
  <c r="T5620" i="1" s="1"/>
  <c r="S5621" i="1"/>
  <c r="T5621" i="1" s="1"/>
  <c r="S5622" i="1"/>
  <c r="T5622" i="1" s="1"/>
  <c r="S5623" i="1"/>
  <c r="T5623" i="1" s="1"/>
  <c r="S5624" i="1"/>
  <c r="T5624" i="1" s="1"/>
  <c r="S5625" i="1"/>
  <c r="T5625" i="1" s="1"/>
  <c r="S5626" i="1"/>
  <c r="T5626" i="1" s="1"/>
  <c r="S5627" i="1"/>
  <c r="T5627" i="1" s="1"/>
  <c r="S5628" i="1"/>
  <c r="T5628" i="1" s="1"/>
  <c r="S5629" i="1"/>
  <c r="T5629" i="1" s="1"/>
  <c r="S5630" i="1"/>
  <c r="T5630" i="1" s="1"/>
  <c r="S5631" i="1"/>
  <c r="T5631" i="1" s="1"/>
  <c r="S5632" i="1"/>
  <c r="T5632" i="1" s="1"/>
  <c r="S5633" i="1"/>
  <c r="T5633" i="1" s="1"/>
  <c r="S5634" i="1"/>
  <c r="T5634" i="1" s="1"/>
  <c r="S5635" i="1"/>
  <c r="T5635" i="1" s="1"/>
  <c r="S5636" i="1"/>
  <c r="T5636" i="1" s="1"/>
  <c r="S5637" i="1"/>
  <c r="T5637" i="1" s="1"/>
  <c r="S5638" i="1"/>
  <c r="T5638" i="1" s="1"/>
  <c r="S5639" i="1"/>
  <c r="T5639" i="1" s="1"/>
  <c r="S5640" i="1"/>
  <c r="T5640" i="1" s="1"/>
  <c r="S5641" i="1"/>
  <c r="T5641" i="1" s="1"/>
  <c r="S5642" i="1"/>
  <c r="T5642" i="1" s="1"/>
  <c r="S5643" i="1"/>
  <c r="T5643" i="1" s="1"/>
  <c r="S5644" i="1"/>
  <c r="T5644" i="1" s="1"/>
  <c r="S5645" i="1"/>
  <c r="T5645" i="1" s="1"/>
  <c r="S5646" i="1"/>
  <c r="T5646" i="1" s="1"/>
  <c r="S5647" i="1"/>
  <c r="T5647" i="1" s="1"/>
  <c r="S5648" i="1"/>
  <c r="T5648" i="1" s="1"/>
  <c r="S5649" i="1"/>
  <c r="T5649" i="1" s="1"/>
  <c r="S5650" i="1"/>
  <c r="T5650" i="1" s="1"/>
  <c r="S5651" i="1"/>
  <c r="T5651" i="1" s="1"/>
  <c r="S5652" i="1"/>
  <c r="T5652" i="1" s="1"/>
  <c r="S5653" i="1"/>
  <c r="T5653" i="1" s="1"/>
  <c r="S5654" i="1"/>
  <c r="T5654" i="1" s="1"/>
  <c r="S5655" i="1"/>
  <c r="T5655" i="1" s="1"/>
  <c r="S5656" i="1"/>
  <c r="T5656" i="1" s="1"/>
  <c r="S5657" i="1"/>
  <c r="T5657" i="1" s="1"/>
  <c r="S5658" i="1"/>
  <c r="T5658" i="1" s="1"/>
  <c r="S5659" i="1"/>
  <c r="T5659" i="1" s="1"/>
  <c r="S5660" i="1"/>
  <c r="T5660" i="1" s="1"/>
  <c r="S5661" i="1"/>
  <c r="T5661" i="1" s="1"/>
  <c r="S5662" i="1"/>
  <c r="T5662" i="1" s="1"/>
  <c r="S5663" i="1"/>
  <c r="T5663" i="1" s="1"/>
  <c r="S5664" i="1"/>
  <c r="T5664" i="1" s="1"/>
  <c r="S5665" i="1"/>
  <c r="T5665" i="1" s="1"/>
  <c r="S5666" i="1"/>
  <c r="T5666" i="1" s="1"/>
  <c r="S5667" i="1"/>
  <c r="T5667" i="1" s="1"/>
  <c r="S5668" i="1"/>
  <c r="T5668" i="1" s="1"/>
  <c r="S5669" i="1"/>
  <c r="T5669" i="1" s="1"/>
  <c r="S5670" i="1"/>
  <c r="T5670" i="1" s="1"/>
  <c r="S5671" i="1"/>
  <c r="T5671" i="1" s="1"/>
  <c r="S5672" i="1"/>
  <c r="T5672" i="1" s="1"/>
  <c r="S5673" i="1"/>
  <c r="T5673" i="1" s="1"/>
  <c r="S5674" i="1"/>
  <c r="T5674" i="1" s="1"/>
  <c r="S5675" i="1"/>
  <c r="T5675" i="1" s="1"/>
  <c r="S5676" i="1"/>
  <c r="T5676" i="1" s="1"/>
  <c r="S5677" i="1"/>
  <c r="T5677" i="1" s="1"/>
  <c r="S5678" i="1"/>
  <c r="T5678" i="1" s="1"/>
  <c r="S5679" i="1"/>
  <c r="T5679" i="1" s="1"/>
  <c r="S5680" i="1"/>
  <c r="T5680" i="1" s="1"/>
  <c r="S5681" i="1"/>
  <c r="T5681" i="1" s="1"/>
  <c r="S5682" i="1"/>
  <c r="T5682" i="1" s="1"/>
  <c r="S5683" i="1"/>
  <c r="T5683" i="1" s="1"/>
  <c r="S5684" i="1"/>
  <c r="T5684" i="1" s="1"/>
  <c r="S5685" i="1"/>
  <c r="T5685" i="1" s="1"/>
  <c r="S5686" i="1"/>
  <c r="T5686" i="1" s="1"/>
  <c r="S5687" i="1"/>
  <c r="T5687" i="1" s="1"/>
  <c r="S5688" i="1"/>
  <c r="T5688" i="1" s="1"/>
  <c r="S5689" i="1"/>
  <c r="T5689" i="1" s="1"/>
  <c r="S5690" i="1"/>
  <c r="T5690" i="1" s="1"/>
  <c r="S5691" i="1"/>
  <c r="T5691" i="1" s="1"/>
  <c r="S5692" i="1"/>
  <c r="T5692" i="1" s="1"/>
  <c r="S5693" i="1"/>
  <c r="T5693" i="1" s="1"/>
  <c r="S5694" i="1"/>
  <c r="T5694" i="1" s="1"/>
  <c r="S5695" i="1"/>
  <c r="T5695" i="1" s="1"/>
  <c r="S5696" i="1"/>
  <c r="T5696" i="1" s="1"/>
  <c r="S5697" i="1"/>
  <c r="T5697" i="1" s="1"/>
  <c r="S5698" i="1"/>
  <c r="T5698" i="1" s="1"/>
  <c r="S5699" i="1"/>
  <c r="T5699" i="1" s="1"/>
  <c r="S5700" i="1"/>
  <c r="T5700" i="1" s="1"/>
  <c r="S5701" i="1"/>
  <c r="T5701" i="1" s="1"/>
  <c r="S5702" i="1"/>
  <c r="T5702" i="1" s="1"/>
  <c r="S5703" i="1"/>
  <c r="T5703" i="1" s="1"/>
  <c r="S5704" i="1"/>
  <c r="T5704" i="1" s="1"/>
  <c r="S5705" i="1"/>
  <c r="T5705" i="1" s="1"/>
  <c r="S5706" i="1"/>
  <c r="T5706" i="1" s="1"/>
  <c r="S5707" i="1"/>
  <c r="T5707" i="1" s="1"/>
  <c r="S5708" i="1"/>
  <c r="T5708" i="1" s="1"/>
  <c r="S5709" i="1"/>
  <c r="T5709" i="1" s="1"/>
  <c r="S5710" i="1"/>
  <c r="T5710" i="1" s="1"/>
  <c r="S5711" i="1"/>
  <c r="T5711" i="1" s="1"/>
  <c r="S5712" i="1"/>
  <c r="T5712" i="1" s="1"/>
  <c r="S5713" i="1"/>
  <c r="T5713" i="1" s="1"/>
  <c r="S5714" i="1"/>
  <c r="T5714" i="1" s="1"/>
  <c r="S5715" i="1"/>
  <c r="T5715" i="1" s="1"/>
  <c r="S5716" i="1"/>
  <c r="T5716" i="1" s="1"/>
  <c r="S5717" i="1"/>
  <c r="T5717" i="1" s="1"/>
  <c r="S5718" i="1"/>
  <c r="T5718" i="1" s="1"/>
  <c r="S5719" i="1"/>
  <c r="T5719" i="1" s="1"/>
  <c r="S5720" i="1"/>
  <c r="T5720" i="1" s="1"/>
  <c r="S5721" i="1"/>
  <c r="T5721" i="1" s="1"/>
  <c r="S5722" i="1"/>
  <c r="T5722" i="1" s="1"/>
  <c r="S5723" i="1"/>
  <c r="T5723" i="1" s="1"/>
  <c r="S5724" i="1"/>
  <c r="T5724" i="1" s="1"/>
  <c r="S5725" i="1"/>
  <c r="T5725" i="1" s="1"/>
  <c r="S5726" i="1"/>
  <c r="T5726" i="1" s="1"/>
  <c r="S5727" i="1"/>
  <c r="T5727" i="1" s="1"/>
  <c r="S5728" i="1"/>
  <c r="T5728" i="1" s="1"/>
  <c r="S5729" i="1"/>
  <c r="T5729" i="1" s="1"/>
  <c r="S5730" i="1"/>
  <c r="T5730" i="1" s="1"/>
  <c r="S5731" i="1"/>
  <c r="T5731" i="1" s="1"/>
  <c r="S5732" i="1"/>
  <c r="T5732" i="1" s="1"/>
  <c r="S5733" i="1"/>
  <c r="T5733" i="1" s="1"/>
  <c r="S5734" i="1"/>
  <c r="T5734" i="1" s="1"/>
  <c r="S5735" i="1"/>
  <c r="T5735" i="1" s="1"/>
  <c r="S5736" i="1"/>
  <c r="T5736" i="1" s="1"/>
  <c r="S5737" i="1"/>
  <c r="T5737" i="1" s="1"/>
  <c r="S5738" i="1"/>
  <c r="T5738" i="1" s="1"/>
  <c r="S5739" i="1"/>
  <c r="T5739" i="1" s="1"/>
  <c r="S5740" i="1"/>
  <c r="T5740" i="1" s="1"/>
  <c r="S5741" i="1"/>
  <c r="T5741" i="1" s="1"/>
  <c r="S5742" i="1"/>
  <c r="T5742" i="1" s="1"/>
  <c r="S5743" i="1"/>
  <c r="T5743" i="1" s="1"/>
  <c r="S5744" i="1"/>
  <c r="T5744" i="1" s="1"/>
  <c r="S5745" i="1"/>
  <c r="T5745" i="1" s="1"/>
  <c r="S5746" i="1"/>
  <c r="T5746" i="1" s="1"/>
  <c r="S5747" i="1"/>
  <c r="T5747" i="1" s="1"/>
  <c r="S5748" i="1"/>
  <c r="T5748" i="1" s="1"/>
  <c r="S5749" i="1"/>
  <c r="T5749" i="1" s="1"/>
  <c r="S5750" i="1"/>
  <c r="T5750" i="1" s="1"/>
  <c r="S5751" i="1"/>
  <c r="T5751" i="1" s="1"/>
  <c r="S5752" i="1"/>
  <c r="T5752" i="1" s="1"/>
  <c r="S5753" i="1"/>
  <c r="T5753" i="1" s="1"/>
  <c r="S5754" i="1"/>
  <c r="T5754" i="1" s="1"/>
  <c r="S5755" i="1"/>
  <c r="T5755" i="1" s="1"/>
  <c r="S5756" i="1"/>
  <c r="T5756" i="1" s="1"/>
  <c r="S5757" i="1"/>
  <c r="T5757" i="1" s="1"/>
  <c r="S5758" i="1"/>
  <c r="T5758" i="1" s="1"/>
  <c r="S5759" i="1"/>
  <c r="T5759" i="1" s="1"/>
  <c r="S5760" i="1"/>
  <c r="T5760" i="1" s="1"/>
  <c r="S5761" i="1"/>
  <c r="T5761" i="1" s="1"/>
  <c r="S5762" i="1"/>
  <c r="T5762" i="1" s="1"/>
  <c r="S5763" i="1"/>
  <c r="T5763" i="1" s="1"/>
  <c r="S5764" i="1"/>
  <c r="T5764" i="1" s="1"/>
  <c r="S5765" i="1"/>
  <c r="T5765" i="1" s="1"/>
  <c r="S5766" i="1"/>
  <c r="T5766" i="1" s="1"/>
  <c r="S5767" i="1"/>
  <c r="T5767" i="1" s="1"/>
  <c r="S5768" i="1"/>
  <c r="T5768" i="1" s="1"/>
  <c r="S5769" i="1"/>
  <c r="T5769" i="1" s="1"/>
  <c r="S5770" i="1"/>
  <c r="T5770" i="1" s="1"/>
  <c r="S5771" i="1"/>
  <c r="T5771" i="1" s="1"/>
  <c r="S5772" i="1"/>
  <c r="T5772" i="1" s="1"/>
  <c r="S5773" i="1"/>
  <c r="T5773" i="1" s="1"/>
  <c r="S5774" i="1"/>
  <c r="T5774" i="1" s="1"/>
  <c r="S5775" i="1"/>
  <c r="T5775" i="1" s="1"/>
  <c r="S5776" i="1"/>
  <c r="T5776" i="1" s="1"/>
  <c r="S5777" i="1"/>
  <c r="T5777" i="1" s="1"/>
  <c r="S5778" i="1"/>
  <c r="T5778" i="1" s="1"/>
  <c r="S5779" i="1"/>
  <c r="T5779" i="1" s="1"/>
  <c r="S5780" i="1"/>
  <c r="T5780" i="1" s="1"/>
  <c r="S5781" i="1"/>
  <c r="T5781" i="1" s="1"/>
  <c r="S5782" i="1"/>
  <c r="T5782" i="1" s="1"/>
  <c r="S5783" i="1"/>
  <c r="T5783" i="1" s="1"/>
  <c r="S5784" i="1"/>
  <c r="T5784" i="1" s="1"/>
  <c r="S5785" i="1"/>
  <c r="T5785" i="1" s="1"/>
  <c r="S5786" i="1"/>
  <c r="T5786" i="1" s="1"/>
  <c r="S5787" i="1"/>
  <c r="T5787" i="1" s="1"/>
  <c r="S5788" i="1"/>
  <c r="T5788" i="1" s="1"/>
  <c r="S5789" i="1"/>
  <c r="T5789" i="1" s="1"/>
  <c r="S5790" i="1"/>
  <c r="T5790" i="1" s="1"/>
  <c r="S5791" i="1"/>
  <c r="T5791" i="1" s="1"/>
  <c r="S5792" i="1"/>
  <c r="T5792" i="1" s="1"/>
  <c r="S5793" i="1"/>
  <c r="T5793" i="1" s="1"/>
  <c r="S5794" i="1"/>
  <c r="T5794" i="1" s="1"/>
  <c r="S5795" i="1"/>
  <c r="T5795" i="1" s="1"/>
  <c r="S5796" i="1"/>
  <c r="T5796" i="1" s="1"/>
  <c r="S5797" i="1"/>
  <c r="T5797" i="1" s="1"/>
  <c r="S5798" i="1"/>
  <c r="T5798" i="1" s="1"/>
  <c r="S5799" i="1"/>
  <c r="T5799" i="1" s="1"/>
  <c r="S5800" i="1"/>
  <c r="T5800" i="1" s="1"/>
  <c r="S5801" i="1"/>
  <c r="T5801" i="1" s="1"/>
  <c r="S5802" i="1"/>
  <c r="T5802" i="1" s="1"/>
  <c r="S5803" i="1"/>
  <c r="T5803" i="1" s="1"/>
  <c r="S5804" i="1"/>
  <c r="T5804" i="1" s="1"/>
  <c r="S5805" i="1"/>
  <c r="T5805" i="1" s="1"/>
  <c r="S5806" i="1"/>
  <c r="T5806" i="1" s="1"/>
  <c r="S5807" i="1"/>
  <c r="T5807" i="1" s="1"/>
  <c r="S5808" i="1"/>
  <c r="T5808" i="1" s="1"/>
  <c r="S5809" i="1"/>
  <c r="T5809" i="1" s="1"/>
  <c r="S5810" i="1"/>
  <c r="T5810" i="1" s="1"/>
  <c r="S5811" i="1"/>
  <c r="T5811" i="1" s="1"/>
  <c r="S5812" i="1"/>
  <c r="T5812" i="1" s="1"/>
  <c r="S5813" i="1"/>
  <c r="T5813" i="1" s="1"/>
  <c r="S5814" i="1"/>
  <c r="T5814" i="1" s="1"/>
  <c r="S5815" i="1"/>
  <c r="T5815" i="1" s="1"/>
  <c r="S5816" i="1"/>
  <c r="T5816" i="1" s="1"/>
  <c r="S5817" i="1"/>
  <c r="T5817" i="1" s="1"/>
  <c r="S5818" i="1"/>
  <c r="T5818" i="1" s="1"/>
  <c r="S5819" i="1"/>
  <c r="T5819" i="1" s="1"/>
  <c r="S5820" i="1"/>
  <c r="T5820" i="1" s="1"/>
  <c r="S5821" i="1"/>
  <c r="T5821" i="1" s="1"/>
  <c r="S5822" i="1"/>
  <c r="T5822" i="1" s="1"/>
  <c r="S5823" i="1"/>
  <c r="T5823" i="1" s="1"/>
  <c r="S5824" i="1"/>
  <c r="T5824" i="1" s="1"/>
  <c r="S5825" i="1"/>
  <c r="T5825" i="1" s="1"/>
  <c r="S5826" i="1"/>
  <c r="T5826" i="1" s="1"/>
  <c r="S5827" i="1"/>
  <c r="T5827" i="1" s="1"/>
  <c r="S5828" i="1"/>
  <c r="T5828" i="1" s="1"/>
  <c r="S5829" i="1"/>
  <c r="T5829" i="1" s="1"/>
  <c r="S5830" i="1"/>
  <c r="T5830" i="1" s="1"/>
  <c r="S5831" i="1"/>
  <c r="T5831" i="1" s="1"/>
  <c r="S5832" i="1"/>
  <c r="T5832" i="1" s="1"/>
  <c r="S5833" i="1"/>
  <c r="T5833" i="1" s="1"/>
  <c r="S5834" i="1"/>
  <c r="T5834" i="1" s="1"/>
  <c r="S5835" i="1"/>
  <c r="T5835" i="1" s="1"/>
  <c r="S5836" i="1"/>
  <c r="T5836" i="1" s="1"/>
  <c r="S5837" i="1"/>
  <c r="T5837" i="1" s="1"/>
  <c r="S5838" i="1"/>
  <c r="T5838" i="1" s="1"/>
  <c r="S5839" i="1"/>
  <c r="T5839" i="1" s="1"/>
  <c r="S5840" i="1"/>
  <c r="T5840" i="1" s="1"/>
  <c r="S5841" i="1"/>
  <c r="T5841" i="1" s="1"/>
  <c r="S5842" i="1"/>
  <c r="T5842" i="1" s="1"/>
  <c r="S5843" i="1"/>
  <c r="T5843" i="1" s="1"/>
  <c r="S5844" i="1"/>
  <c r="T5844" i="1" s="1"/>
  <c r="S5845" i="1"/>
  <c r="T5845" i="1" s="1"/>
  <c r="S5846" i="1"/>
  <c r="T5846" i="1" s="1"/>
  <c r="S5847" i="1"/>
  <c r="T5847" i="1" s="1"/>
  <c r="S5848" i="1"/>
  <c r="T5848" i="1" s="1"/>
  <c r="S5849" i="1"/>
  <c r="T5849" i="1" s="1"/>
  <c r="S5850" i="1"/>
  <c r="T5850" i="1" s="1"/>
  <c r="S5851" i="1"/>
  <c r="T5851" i="1" s="1"/>
  <c r="S5852" i="1"/>
  <c r="T5852" i="1" s="1"/>
  <c r="S5853" i="1"/>
  <c r="T5853" i="1" s="1"/>
  <c r="S5854" i="1"/>
  <c r="T5854" i="1" s="1"/>
  <c r="S5855" i="1"/>
  <c r="T5855" i="1" s="1"/>
  <c r="S5856" i="1"/>
  <c r="T5856" i="1" s="1"/>
  <c r="S5857" i="1"/>
  <c r="T5857" i="1" s="1"/>
  <c r="S5858" i="1"/>
  <c r="T5858" i="1" s="1"/>
  <c r="S5859" i="1"/>
  <c r="T5859" i="1" s="1"/>
  <c r="S5860" i="1"/>
  <c r="T5860" i="1" s="1"/>
  <c r="S5861" i="1"/>
  <c r="T5861" i="1" s="1"/>
  <c r="S5862" i="1"/>
  <c r="T5862" i="1" s="1"/>
  <c r="S5863" i="1"/>
  <c r="T5863" i="1" s="1"/>
  <c r="S5864" i="1"/>
  <c r="T5864" i="1" s="1"/>
  <c r="S5865" i="1"/>
  <c r="T5865" i="1" s="1"/>
  <c r="S5866" i="1"/>
  <c r="T5866" i="1" s="1"/>
  <c r="S5867" i="1"/>
  <c r="T5867" i="1" s="1"/>
  <c r="S5868" i="1"/>
  <c r="T5868" i="1" s="1"/>
  <c r="S5869" i="1"/>
  <c r="T5869" i="1" s="1"/>
  <c r="S5870" i="1"/>
  <c r="T5870" i="1" s="1"/>
  <c r="S5871" i="1"/>
  <c r="T5871" i="1" s="1"/>
  <c r="S5872" i="1"/>
  <c r="T5872" i="1" s="1"/>
  <c r="S5873" i="1"/>
  <c r="T5873" i="1" s="1"/>
  <c r="S5874" i="1"/>
  <c r="T5874" i="1" s="1"/>
  <c r="S5875" i="1"/>
  <c r="T5875" i="1" s="1"/>
  <c r="S5876" i="1"/>
  <c r="T5876" i="1" s="1"/>
  <c r="S5877" i="1"/>
  <c r="T5877" i="1" s="1"/>
  <c r="S5878" i="1"/>
  <c r="T5878" i="1" s="1"/>
  <c r="S5879" i="1"/>
  <c r="T5879" i="1" s="1"/>
  <c r="S5880" i="1"/>
  <c r="T5880" i="1" s="1"/>
  <c r="S5881" i="1"/>
  <c r="T5881" i="1" s="1"/>
  <c r="S5882" i="1"/>
  <c r="T5882" i="1" s="1"/>
  <c r="S5883" i="1"/>
  <c r="T5883" i="1" s="1"/>
  <c r="S5884" i="1"/>
  <c r="T5884" i="1" s="1"/>
  <c r="S5885" i="1"/>
  <c r="T5885" i="1" s="1"/>
  <c r="S5886" i="1"/>
  <c r="T5886" i="1" s="1"/>
  <c r="S5887" i="1"/>
  <c r="T5887" i="1" s="1"/>
  <c r="S5888" i="1"/>
  <c r="T5888" i="1" s="1"/>
  <c r="S5889" i="1"/>
  <c r="T5889" i="1" s="1"/>
  <c r="S5890" i="1"/>
  <c r="T5890" i="1" s="1"/>
  <c r="S5891" i="1"/>
  <c r="T5891" i="1" s="1"/>
  <c r="S5892" i="1"/>
  <c r="T5892" i="1" s="1"/>
  <c r="S5893" i="1"/>
  <c r="T5893" i="1" s="1"/>
  <c r="S5894" i="1"/>
  <c r="T5894" i="1" s="1"/>
  <c r="S5895" i="1"/>
  <c r="T5895" i="1" s="1"/>
  <c r="S5896" i="1"/>
  <c r="T5896" i="1" s="1"/>
  <c r="S5897" i="1"/>
  <c r="T5897" i="1" s="1"/>
  <c r="S5898" i="1"/>
  <c r="T5898" i="1" s="1"/>
  <c r="S5899" i="1"/>
  <c r="T5899" i="1" s="1"/>
  <c r="S5900" i="1"/>
  <c r="T5900" i="1" s="1"/>
  <c r="S5901" i="1"/>
  <c r="T5901" i="1" s="1"/>
  <c r="S5902" i="1"/>
  <c r="T5902" i="1" s="1"/>
  <c r="S5903" i="1"/>
  <c r="T5903" i="1" s="1"/>
  <c r="S5904" i="1"/>
  <c r="T5904" i="1" s="1"/>
  <c r="S5905" i="1"/>
  <c r="T5905" i="1" s="1"/>
  <c r="S5906" i="1"/>
  <c r="T5906" i="1" s="1"/>
  <c r="S5907" i="1"/>
  <c r="T5907" i="1" s="1"/>
  <c r="S5908" i="1"/>
  <c r="T5908" i="1" s="1"/>
  <c r="S5909" i="1"/>
  <c r="T5909" i="1" s="1"/>
  <c r="S5910" i="1"/>
  <c r="T5910" i="1" s="1"/>
  <c r="S5911" i="1"/>
  <c r="T5911" i="1" s="1"/>
  <c r="S5912" i="1"/>
  <c r="T5912" i="1" s="1"/>
  <c r="S5913" i="1"/>
  <c r="T5913" i="1" s="1"/>
  <c r="S5914" i="1"/>
  <c r="T5914" i="1" s="1"/>
  <c r="S5915" i="1"/>
  <c r="T5915" i="1" s="1"/>
  <c r="S5916" i="1"/>
  <c r="T5916" i="1" s="1"/>
  <c r="S5917" i="1"/>
  <c r="T5917" i="1" s="1"/>
  <c r="S5918" i="1"/>
  <c r="T5918" i="1" s="1"/>
  <c r="S5919" i="1"/>
  <c r="T5919" i="1" s="1"/>
  <c r="S5920" i="1"/>
  <c r="T5920" i="1" s="1"/>
  <c r="S5921" i="1"/>
  <c r="T5921" i="1" s="1"/>
  <c r="S5922" i="1"/>
  <c r="T5922" i="1" s="1"/>
  <c r="S5923" i="1"/>
  <c r="T5923" i="1" s="1"/>
  <c r="S5924" i="1"/>
  <c r="T5924" i="1" s="1"/>
  <c r="S5925" i="1"/>
  <c r="T5925" i="1" s="1"/>
  <c r="S5926" i="1"/>
  <c r="T5926" i="1" s="1"/>
  <c r="S5927" i="1"/>
  <c r="T5927" i="1" s="1"/>
  <c r="S5928" i="1"/>
  <c r="T5928" i="1" s="1"/>
  <c r="S5929" i="1"/>
  <c r="T5929" i="1" s="1"/>
  <c r="S5930" i="1"/>
  <c r="T5930" i="1" s="1"/>
  <c r="S5931" i="1"/>
  <c r="T5931" i="1" s="1"/>
  <c r="S5932" i="1"/>
  <c r="T5932" i="1" s="1"/>
  <c r="S5933" i="1"/>
  <c r="T5933" i="1" s="1"/>
  <c r="S5934" i="1"/>
  <c r="T5934" i="1" s="1"/>
  <c r="S5935" i="1"/>
  <c r="T5935" i="1" s="1"/>
  <c r="S5936" i="1"/>
  <c r="T5936" i="1" s="1"/>
  <c r="S5937" i="1"/>
  <c r="T5937" i="1" s="1"/>
  <c r="S5938" i="1"/>
  <c r="T5938" i="1" s="1"/>
  <c r="S5939" i="1"/>
  <c r="T5939" i="1" s="1"/>
  <c r="S5940" i="1"/>
  <c r="T5940" i="1" s="1"/>
  <c r="S5941" i="1"/>
  <c r="T5941" i="1" s="1"/>
  <c r="S5942" i="1"/>
  <c r="T5942" i="1" s="1"/>
  <c r="S5943" i="1"/>
  <c r="T5943" i="1" s="1"/>
  <c r="S5944" i="1"/>
  <c r="T5944" i="1" s="1"/>
  <c r="S5945" i="1"/>
  <c r="T5945" i="1" s="1"/>
  <c r="S5946" i="1"/>
  <c r="T5946" i="1" s="1"/>
  <c r="S5947" i="1"/>
  <c r="T5947" i="1" s="1"/>
  <c r="S5948" i="1"/>
  <c r="T5948" i="1" s="1"/>
  <c r="S5949" i="1"/>
  <c r="T5949" i="1" s="1"/>
  <c r="S5950" i="1"/>
  <c r="T5950" i="1" s="1"/>
  <c r="S5951" i="1"/>
  <c r="T5951" i="1" s="1"/>
  <c r="S5952" i="1"/>
  <c r="T5952" i="1" s="1"/>
  <c r="S5953" i="1"/>
  <c r="T5953" i="1" s="1"/>
  <c r="S5954" i="1"/>
  <c r="T5954" i="1" s="1"/>
  <c r="S5955" i="1"/>
  <c r="T5955" i="1" s="1"/>
  <c r="S5956" i="1"/>
  <c r="T5956" i="1" s="1"/>
  <c r="S5957" i="1"/>
  <c r="T5957" i="1" s="1"/>
  <c r="S5958" i="1"/>
  <c r="T5958" i="1" s="1"/>
  <c r="S5959" i="1"/>
  <c r="T5959" i="1" s="1"/>
  <c r="S5960" i="1"/>
  <c r="T5960" i="1" s="1"/>
  <c r="S5961" i="1"/>
  <c r="T5961" i="1" s="1"/>
  <c r="S5962" i="1"/>
  <c r="T5962" i="1" s="1"/>
  <c r="S5963" i="1"/>
  <c r="T5963" i="1" s="1"/>
  <c r="S5964" i="1"/>
  <c r="T5964" i="1" s="1"/>
  <c r="S5965" i="1"/>
  <c r="T5965" i="1" s="1"/>
  <c r="S5966" i="1"/>
  <c r="T5966" i="1" s="1"/>
  <c r="S5967" i="1"/>
  <c r="T5967" i="1" s="1"/>
  <c r="S5968" i="1"/>
  <c r="T5968" i="1" s="1"/>
  <c r="S5969" i="1"/>
  <c r="T5969" i="1" s="1"/>
  <c r="S5970" i="1"/>
  <c r="T5970" i="1" s="1"/>
  <c r="S5971" i="1"/>
  <c r="T5971" i="1" s="1"/>
  <c r="S5972" i="1"/>
  <c r="T5972" i="1" s="1"/>
  <c r="S5973" i="1"/>
  <c r="T5973" i="1" s="1"/>
  <c r="S5974" i="1"/>
  <c r="T5974" i="1" s="1"/>
  <c r="S5975" i="1"/>
  <c r="T5975" i="1" s="1"/>
  <c r="S5976" i="1"/>
  <c r="T5976" i="1" s="1"/>
  <c r="S5977" i="1"/>
  <c r="T5977" i="1" s="1"/>
  <c r="S5978" i="1"/>
  <c r="T5978" i="1" s="1"/>
  <c r="S5979" i="1"/>
  <c r="T5979" i="1" s="1"/>
  <c r="S5980" i="1"/>
  <c r="T5980" i="1" s="1"/>
  <c r="S5981" i="1"/>
  <c r="T5981" i="1" s="1"/>
  <c r="S5982" i="1"/>
  <c r="T5982" i="1" s="1"/>
  <c r="S5983" i="1"/>
  <c r="T5983" i="1" s="1"/>
  <c r="S5984" i="1"/>
  <c r="T5984" i="1" s="1"/>
  <c r="S5985" i="1"/>
  <c r="T5985" i="1" s="1"/>
  <c r="S5986" i="1"/>
  <c r="T5986" i="1" s="1"/>
  <c r="S5987" i="1"/>
  <c r="T5987" i="1" s="1"/>
  <c r="S5988" i="1"/>
  <c r="T5988" i="1" s="1"/>
  <c r="S5989" i="1"/>
  <c r="T5989" i="1" s="1"/>
  <c r="S5990" i="1"/>
  <c r="T5990" i="1" s="1"/>
  <c r="S5991" i="1"/>
  <c r="T5991" i="1" s="1"/>
  <c r="S5992" i="1"/>
  <c r="T5992" i="1" s="1"/>
  <c r="S5993" i="1"/>
  <c r="T5993" i="1" s="1"/>
  <c r="S5994" i="1"/>
  <c r="T5994" i="1" s="1"/>
  <c r="S5995" i="1"/>
  <c r="T5995" i="1" s="1"/>
  <c r="S5996" i="1"/>
  <c r="T5996" i="1" s="1"/>
  <c r="S5997" i="1"/>
  <c r="T5997" i="1" s="1"/>
  <c r="S5998" i="1"/>
  <c r="T5998" i="1" s="1"/>
  <c r="S5999" i="1"/>
  <c r="T5999" i="1" s="1"/>
  <c r="S6000" i="1"/>
  <c r="T6000" i="1" s="1"/>
  <c r="S6001" i="1"/>
  <c r="T6001" i="1" s="1"/>
  <c r="S6002" i="1"/>
  <c r="T6002" i="1" s="1"/>
  <c r="S6003" i="1"/>
  <c r="T6003" i="1" s="1"/>
  <c r="S6004" i="1"/>
  <c r="T6004" i="1" s="1"/>
  <c r="S6005" i="1"/>
  <c r="T6005" i="1" s="1"/>
  <c r="S6006" i="1"/>
  <c r="T6006" i="1" s="1"/>
  <c r="S6007" i="1"/>
  <c r="T6007" i="1" s="1"/>
  <c r="S6008" i="1"/>
  <c r="T6008" i="1" s="1"/>
  <c r="S6009" i="1"/>
  <c r="T6009" i="1" s="1"/>
  <c r="S6010" i="1"/>
  <c r="T6010" i="1" s="1"/>
  <c r="S6011" i="1"/>
  <c r="T6011" i="1" s="1"/>
  <c r="S6012" i="1"/>
  <c r="T6012" i="1" s="1"/>
  <c r="S6013" i="1"/>
  <c r="T6013" i="1" s="1"/>
  <c r="S6014" i="1"/>
  <c r="T6014" i="1" s="1"/>
  <c r="S6015" i="1"/>
  <c r="T6015" i="1" s="1"/>
  <c r="S6016" i="1"/>
  <c r="T6016" i="1" s="1"/>
  <c r="S6017" i="1"/>
  <c r="T6017" i="1" s="1"/>
  <c r="S6018" i="1"/>
  <c r="T6018" i="1" s="1"/>
  <c r="S6019" i="1"/>
  <c r="T6019" i="1" s="1"/>
  <c r="S6020" i="1"/>
  <c r="T6020" i="1" s="1"/>
  <c r="S6021" i="1"/>
  <c r="T6021" i="1" s="1"/>
  <c r="S6022" i="1"/>
  <c r="T6022" i="1" s="1"/>
  <c r="S6023" i="1"/>
  <c r="T6023" i="1" s="1"/>
  <c r="S6024" i="1"/>
  <c r="T6024" i="1" s="1"/>
  <c r="S6025" i="1"/>
  <c r="T6025" i="1" s="1"/>
  <c r="S6026" i="1"/>
  <c r="T6026" i="1" s="1"/>
  <c r="S6027" i="1"/>
  <c r="T6027" i="1" s="1"/>
  <c r="S6028" i="1"/>
  <c r="T6028" i="1" s="1"/>
  <c r="S6029" i="1"/>
  <c r="T6029" i="1" s="1"/>
  <c r="S6030" i="1"/>
  <c r="T6030" i="1" s="1"/>
  <c r="S6031" i="1"/>
  <c r="T6031" i="1" s="1"/>
  <c r="S6032" i="1"/>
  <c r="T6032" i="1" s="1"/>
  <c r="S6033" i="1"/>
  <c r="T6033" i="1" s="1"/>
  <c r="S6034" i="1"/>
  <c r="T6034" i="1" s="1"/>
  <c r="S6035" i="1"/>
  <c r="T6035" i="1" s="1"/>
  <c r="S6036" i="1"/>
  <c r="T6036" i="1" s="1"/>
  <c r="S6037" i="1"/>
  <c r="T6037" i="1" s="1"/>
  <c r="S6038" i="1"/>
  <c r="T6038" i="1" s="1"/>
  <c r="S6039" i="1"/>
  <c r="T6039" i="1" s="1"/>
  <c r="S6040" i="1"/>
  <c r="T6040" i="1" s="1"/>
  <c r="S6041" i="1"/>
  <c r="T6041" i="1" s="1"/>
  <c r="S6042" i="1"/>
  <c r="T6042" i="1" s="1"/>
  <c r="S6043" i="1"/>
  <c r="T6043" i="1" s="1"/>
  <c r="S6044" i="1"/>
  <c r="T6044" i="1" s="1"/>
  <c r="S6045" i="1"/>
  <c r="T6045" i="1" s="1"/>
  <c r="S6046" i="1"/>
  <c r="T6046" i="1" s="1"/>
  <c r="S6047" i="1"/>
  <c r="T6047" i="1" s="1"/>
  <c r="S6048" i="1"/>
  <c r="T6048" i="1" s="1"/>
  <c r="S6049" i="1"/>
  <c r="T6049" i="1" s="1"/>
  <c r="S6050" i="1"/>
  <c r="T6050" i="1" s="1"/>
  <c r="S6051" i="1"/>
  <c r="T6051" i="1" s="1"/>
  <c r="S6052" i="1"/>
  <c r="T6052" i="1" s="1"/>
  <c r="S6053" i="1"/>
  <c r="T6053" i="1" s="1"/>
  <c r="S6054" i="1"/>
  <c r="T6054" i="1" s="1"/>
  <c r="S6055" i="1"/>
  <c r="T6055" i="1" s="1"/>
  <c r="S6056" i="1"/>
  <c r="T6056" i="1" s="1"/>
  <c r="S6057" i="1"/>
  <c r="T6057" i="1" s="1"/>
  <c r="S6058" i="1"/>
  <c r="T6058" i="1" s="1"/>
  <c r="S6059" i="1"/>
  <c r="T6059" i="1" s="1"/>
  <c r="S6060" i="1"/>
  <c r="T6060" i="1" s="1"/>
  <c r="S6061" i="1"/>
  <c r="T6061" i="1" s="1"/>
  <c r="S6062" i="1"/>
  <c r="T6062" i="1" s="1"/>
  <c r="S6063" i="1"/>
  <c r="T6063" i="1" s="1"/>
  <c r="S6064" i="1"/>
  <c r="T6064" i="1" s="1"/>
  <c r="S6065" i="1"/>
  <c r="T6065" i="1" s="1"/>
  <c r="S6066" i="1"/>
  <c r="T6066" i="1" s="1"/>
  <c r="S6067" i="1"/>
  <c r="T6067" i="1" s="1"/>
  <c r="S6068" i="1"/>
  <c r="T6068" i="1" s="1"/>
  <c r="S6069" i="1"/>
  <c r="T6069" i="1" s="1"/>
  <c r="S6070" i="1"/>
  <c r="T6070" i="1" s="1"/>
  <c r="S6071" i="1"/>
  <c r="T6071" i="1" s="1"/>
  <c r="S6072" i="1"/>
  <c r="T6072" i="1" s="1"/>
  <c r="S6073" i="1"/>
  <c r="T6073" i="1" s="1"/>
  <c r="S6074" i="1"/>
  <c r="T6074" i="1" s="1"/>
  <c r="S6075" i="1"/>
  <c r="T6075" i="1" s="1"/>
  <c r="S6076" i="1"/>
  <c r="T6076" i="1" s="1"/>
  <c r="S6077" i="1"/>
  <c r="T6077" i="1" s="1"/>
  <c r="S6078" i="1"/>
  <c r="T6078" i="1" s="1"/>
  <c r="S6079" i="1"/>
  <c r="T6079" i="1" s="1"/>
  <c r="S6080" i="1"/>
  <c r="T6080" i="1" s="1"/>
  <c r="S6081" i="1"/>
  <c r="T6081" i="1" s="1"/>
  <c r="S6082" i="1"/>
  <c r="T6082" i="1" s="1"/>
  <c r="S6083" i="1"/>
  <c r="T6083" i="1" s="1"/>
  <c r="S6084" i="1"/>
  <c r="T6084" i="1" s="1"/>
  <c r="S6085" i="1"/>
  <c r="T6085" i="1" s="1"/>
  <c r="S6086" i="1"/>
  <c r="T6086" i="1" s="1"/>
  <c r="S6087" i="1"/>
  <c r="T6087" i="1" s="1"/>
  <c r="S6088" i="1"/>
  <c r="T6088" i="1" s="1"/>
  <c r="S6089" i="1"/>
  <c r="T6089" i="1" s="1"/>
  <c r="S6090" i="1"/>
  <c r="T6090" i="1" s="1"/>
  <c r="S6091" i="1"/>
  <c r="T6091" i="1" s="1"/>
  <c r="S6092" i="1"/>
  <c r="T6092" i="1" s="1"/>
  <c r="S6093" i="1"/>
  <c r="T6093" i="1" s="1"/>
  <c r="S6094" i="1"/>
  <c r="T6094" i="1" s="1"/>
  <c r="S6095" i="1"/>
  <c r="T6095" i="1" s="1"/>
  <c r="S6096" i="1"/>
  <c r="T6096" i="1" s="1"/>
  <c r="S6097" i="1"/>
  <c r="T6097" i="1" s="1"/>
  <c r="S6098" i="1"/>
  <c r="T6098" i="1" s="1"/>
  <c r="S6099" i="1"/>
  <c r="T6099" i="1" s="1"/>
  <c r="S6100" i="1"/>
  <c r="T6100" i="1" s="1"/>
  <c r="S6101" i="1"/>
  <c r="T6101" i="1" s="1"/>
  <c r="S6102" i="1"/>
  <c r="T6102" i="1" s="1"/>
  <c r="S6103" i="1"/>
  <c r="T6103" i="1" s="1"/>
  <c r="S6104" i="1"/>
  <c r="T6104" i="1" s="1"/>
  <c r="S6105" i="1"/>
  <c r="T6105" i="1" s="1"/>
  <c r="S6106" i="1"/>
  <c r="T6106" i="1" s="1"/>
  <c r="S6107" i="1"/>
  <c r="T6107" i="1" s="1"/>
  <c r="S6108" i="1"/>
  <c r="T6108" i="1" s="1"/>
  <c r="S6109" i="1"/>
  <c r="T6109" i="1" s="1"/>
  <c r="S6110" i="1"/>
  <c r="T6110" i="1" s="1"/>
  <c r="S6111" i="1"/>
  <c r="T6111" i="1" s="1"/>
  <c r="S6112" i="1"/>
  <c r="T6112" i="1" s="1"/>
  <c r="S6113" i="1"/>
  <c r="T6113" i="1" s="1"/>
  <c r="S6114" i="1"/>
  <c r="T6114" i="1" s="1"/>
  <c r="S6115" i="1"/>
  <c r="T6115" i="1" s="1"/>
  <c r="S6116" i="1"/>
  <c r="T6116" i="1" s="1"/>
  <c r="S6117" i="1"/>
  <c r="T6117" i="1" s="1"/>
  <c r="S6118" i="1"/>
  <c r="T6118" i="1" s="1"/>
  <c r="S6119" i="1"/>
  <c r="T6119" i="1" s="1"/>
  <c r="S6120" i="1"/>
  <c r="T6120" i="1" s="1"/>
  <c r="S6121" i="1"/>
  <c r="T6121" i="1" s="1"/>
  <c r="S6122" i="1"/>
  <c r="T6122" i="1" s="1"/>
  <c r="S6123" i="1"/>
  <c r="T6123" i="1" s="1"/>
  <c r="S6124" i="1"/>
  <c r="T6124" i="1" s="1"/>
  <c r="S6125" i="1"/>
  <c r="T6125" i="1" s="1"/>
  <c r="S6126" i="1"/>
  <c r="T6126" i="1" s="1"/>
  <c r="S6127" i="1"/>
  <c r="T6127" i="1" s="1"/>
  <c r="S6128" i="1"/>
  <c r="T6128" i="1" s="1"/>
  <c r="S6129" i="1"/>
  <c r="T6129" i="1" s="1"/>
  <c r="S6130" i="1"/>
  <c r="T6130" i="1" s="1"/>
  <c r="S6131" i="1"/>
  <c r="T6131" i="1" s="1"/>
  <c r="S6132" i="1"/>
  <c r="T6132" i="1" s="1"/>
  <c r="S6133" i="1"/>
  <c r="T6133" i="1" s="1"/>
  <c r="S6134" i="1"/>
  <c r="T6134" i="1" s="1"/>
  <c r="S6135" i="1"/>
  <c r="T6135" i="1" s="1"/>
  <c r="S6136" i="1"/>
  <c r="T6136" i="1" s="1"/>
  <c r="S6137" i="1"/>
  <c r="T6137" i="1" s="1"/>
  <c r="S6138" i="1"/>
  <c r="T6138" i="1" s="1"/>
  <c r="S6139" i="1"/>
  <c r="T6139" i="1" s="1"/>
  <c r="S6140" i="1"/>
  <c r="T6140" i="1" s="1"/>
  <c r="S6141" i="1"/>
  <c r="T6141" i="1" s="1"/>
  <c r="S6142" i="1"/>
  <c r="T6142" i="1" s="1"/>
  <c r="S6143" i="1"/>
  <c r="T6143" i="1" s="1"/>
  <c r="S6144" i="1"/>
  <c r="T6144" i="1" s="1"/>
  <c r="S6145" i="1"/>
  <c r="T6145" i="1" s="1"/>
  <c r="S6146" i="1"/>
  <c r="T6146" i="1" s="1"/>
  <c r="S6147" i="1"/>
  <c r="T6147" i="1" s="1"/>
  <c r="S6148" i="1"/>
  <c r="T6148" i="1" s="1"/>
  <c r="S6149" i="1"/>
  <c r="T6149" i="1" s="1"/>
  <c r="S6150" i="1"/>
  <c r="T6150" i="1" s="1"/>
  <c r="S6151" i="1"/>
  <c r="T6151" i="1" s="1"/>
  <c r="S6152" i="1"/>
  <c r="T6152" i="1" s="1"/>
  <c r="S6153" i="1"/>
  <c r="T6153" i="1" s="1"/>
  <c r="S6154" i="1"/>
  <c r="T6154" i="1" s="1"/>
  <c r="S6155" i="1"/>
  <c r="T6155" i="1" s="1"/>
  <c r="S6156" i="1"/>
  <c r="T6156" i="1" s="1"/>
  <c r="S6157" i="1"/>
  <c r="T6157" i="1" s="1"/>
  <c r="S6158" i="1"/>
  <c r="T6158" i="1" s="1"/>
  <c r="S6159" i="1"/>
  <c r="T6159" i="1" s="1"/>
  <c r="S6160" i="1"/>
  <c r="T6160" i="1" s="1"/>
  <c r="S6161" i="1"/>
  <c r="T6161" i="1" s="1"/>
  <c r="S6162" i="1"/>
  <c r="T6162" i="1" s="1"/>
  <c r="S6163" i="1"/>
  <c r="T6163" i="1" s="1"/>
  <c r="S6164" i="1"/>
  <c r="T6164" i="1" s="1"/>
  <c r="S6165" i="1"/>
  <c r="T6165" i="1" s="1"/>
  <c r="S6166" i="1"/>
  <c r="T6166" i="1" s="1"/>
  <c r="S6167" i="1"/>
  <c r="T6167" i="1" s="1"/>
  <c r="S6168" i="1"/>
  <c r="T6168" i="1" s="1"/>
  <c r="S6169" i="1"/>
  <c r="T6169" i="1" s="1"/>
  <c r="S6170" i="1"/>
  <c r="T6170" i="1" s="1"/>
  <c r="S6171" i="1"/>
  <c r="T6171" i="1" s="1"/>
  <c r="S6172" i="1"/>
  <c r="T6172" i="1" s="1"/>
  <c r="S6173" i="1"/>
  <c r="T6173" i="1" s="1"/>
  <c r="S6174" i="1"/>
  <c r="T6174" i="1" s="1"/>
  <c r="S6175" i="1"/>
  <c r="T6175" i="1" s="1"/>
  <c r="S6176" i="1"/>
  <c r="T6176" i="1" s="1"/>
  <c r="S6177" i="1"/>
  <c r="T6177" i="1" s="1"/>
  <c r="S6178" i="1"/>
  <c r="T6178" i="1" s="1"/>
  <c r="S6179" i="1"/>
  <c r="T6179" i="1" s="1"/>
  <c r="S6180" i="1"/>
  <c r="T6180" i="1" s="1"/>
  <c r="S6181" i="1"/>
  <c r="T6181" i="1" s="1"/>
  <c r="S6182" i="1"/>
  <c r="T6182" i="1" s="1"/>
  <c r="S6183" i="1"/>
  <c r="T6183" i="1" s="1"/>
  <c r="S6184" i="1"/>
  <c r="T6184" i="1" s="1"/>
  <c r="S6185" i="1"/>
  <c r="T6185" i="1" s="1"/>
  <c r="S6186" i="1"/>
  <c r="T6186" i="1" s="1"/>
  <c r="S6187" i="1"/>
  <c r="T6187" i="1" s="1"/>
  <c r="S6188" i="1"/>
  <c r="T6188" i="1" s="1"/>
  <c r="S6189" i="1"/>
  <c r="T6189" i="1" s="1"/>
  <c r="S6190" i="1"/>
  <c r="T6190" i="1" s="1"/>
  <c r="S6191" i="1"/>
  <c r="T6191" i="1" s="1"/>
  <c r="S6192" i="1"/>
  <c r="T6192" i="1" s="1"/>
  <c r="S6193" i="1"/>
  <c r="T6193" i="1" s="1"/>
  <c r="S6194" i="1"/>
  <c r="T6194" i="1" s="1"/>
  <c r="S6195" i="1"/>
  <c r="T6195" i="1" s="1"/>
  <c r="S6196" i="1"/>
  <c r="T6196" i="1" s="1"/>
  <c r="S6197" i="1"/>
  <c r="T6197" i="1" s="1"/>
  <c r="S6198" i="1"/>
  <c r="T6198" i="1" s="1"/>
  <c r="S6199" i="1"/>
  <c r="T6199" i="1" s="1"/>
  <c r="S6200" i="1"/>
  <c r="T6200" i="1" s="1"/>
  <c r="S6201" i="1"/>
  <c r="T6201" i="1" s="1"/>
  <c r="S6202" i="1"/>
  <c r="T6202" i="1" s="1"/>
  <c r="S6203" i="1"/>
  <c r="T6203" i="1" s="1"/>
  <c r="S6204" i="1"/>
  <c r="T6204" i="1" s="1"/>
  <c r="S6205" i="1"/>
  <c r="T6205" i="1" s="1"/>
  <c r="S6206" i="1"/>
  <c r="T6206" i="1" s="1"/>
  <c r="S6207" i="1"/>
  <c r="T6207" i="1" s="1"/>
  <c r="S6208" i="1"/>
  <c r="T6208" i="1" s="1"/>
  <c r="S6209" i="1"/>
  <c r="T6209" i="1" s="1"/>
  <c r="S6210" i="1"/>
  <c r="T6210" i="1" s="1"/>
  <c r="S6211" i="1"/>
  <c r="T6211" i="1" s="1"/>
  <c r="S6212" i="1"/>
  <c r="T6212" i="1" s="1"/>
  <c r="S6213" i="1"/>
  <c r="T6213" i="1" s="1"/>
  <c r="S6214" i="1"/>
  <c r="T6214" i="1" s="1"/>
  <c r="S6215" i="1"/>
  <c r="T6215" i="1" s="1"/>
  <c r="S6216" i="1"/>
  <c r="T6216" i="1" s="1"/>
  <c r="S6217" i="1"/>
  <c r="T6217" i="1" s="1"/>
  <c r="S6218" i="1"/>
  <c r="T6218" i="1" s="1"/>
  <c r="S6219" i="1"/>
  <c r="T6219" i="1" s="1"/>
  <c r="S6220" i="1"/>
  <c r="T6220" i="1" s="1"/>
  <c r="S6221" i="1"/>
  <c r="T6221" i="1" s="1"/>
  <c r="S6222" i="1"/>
  <c r="T6222" i="1" s="1"/>
  <c r="S6223" i="1"/>
  <c r="T6223" i="1" s="1"/>
  <c r="S6224" i="1"/>
  <c r="T6224" i="1" s="1"/>
  <c r="S6225" i="1"/>
  <c r="T6225" i="1" s="1"/>
  <c r="S6226" i="1"/>
  <c r="T6226" i="1" s="1"/>
  <c r="S6227" i="1"/>
  <c r="T6227" i="1" s="1"/>
  <c r="S6228" i="1"/>
  <c r="T6228" i="1" s="1"/>
  <c r="S6229" i="1"/>
  <c r="T6229" i="1" s="1"/>
  <c r="S6230" i="1"/>
  <c r="T6230" i="1" s="1"/>
  <c r="S6231" i="1"/>
  <c r="T6231" i="1" s="1"/>
  <c r="S6232" i="1"/>
  <c r="T6232" i="1" s="1"/>
  <c r="S6233" i="1"/>
  <c r="T6233" i="1" s="1"/>
  <c r="S6234" i="1"/>
  <c r="T6234" i="1" s="1"/>
  <c r="S6235" i="1"/>
  <c r="T6235" i="1" s="1"/>
  <c r="S6236" i="1"/>
  <c r="T6236" i="1" s="1"/>
  <c r="S6237" i="1"/>
  <c r="T6237" i="1" s="1"/>
  <c r="S6238" i="1"/>
  <c r="T6238" i="1" s="1"/>
  <c r="S6239" i="1"/>
  <c r="T6239" i="1" s="1"/>
  <c r="S6240" i="1"/>
  <c r="T6240" i="1" s="1"/>
  <c r="S6241" i="1"/>
  <c r="T6241" i="1" s="1"/>
  <c r="S6242" i="1"/>
  <c r="T6242" i="1" s="1"/>
  <c r="S6243" i="1"/>
  <c r="T6243" i="1" s="1"/>
  <c r="S6244" i="1"/>
  <c r="T6244" i="1" s="1"/>
  <c r="S6245" i="1"/>
  <c r="T6245" i="1" s="1"/>
  <c r="S6246" i="1"/>
  <c r="T6246" i="1" s="1"/>
  <c r="S6247" i="1"/>
  <c r="T6247" i="1" s="1"/>
  <c r="S6248" i="1"/>
  <c r="T6248" i="1" s="1"/>
  <c r="S6249" i="1"/>
  <c r="T6249" i="1" s="1"/>
  <c r="S6250" i="1"/>
  <c r="T6250" i="1" s="1"/>
  <c r="S6251" i="1"/>
  <c r="T6251" i="1" s="1"/>
  <c r="S6252" i="1"/>
  <c r="T6252" i="1" s="1"/>
  <c r="S6253" i="1"/>
  <c r="T6253" i="1" s="1"/>
  <c r="S6254" i="1"/>
  <c r="T6254" i="1" s="1"/>
  <c r="S6255" i="1"/>
  <c r="T6255" i="1" s="1"/>
  <c r="S6256" i="1"/>
  <c r="T6256" i="1" s="1"/>
  <c r="S6257" i="1"/>
  <c r="T6257" i="1" s="1"/>
  <c r="S6258" i="1"/>
  <c r="T6258" i="1" s="1"/>
  <c r="S6259" i="1"/>
  <c r="T6259" i="1" s="1"/>
  <c r="S6260" i="1"/>
  <c r="T6260" i="1" s="1"/>
  <c r="S6261" i="1"/>
  <c r="T6261" i="1" s="1"/>
  <c r="S6262" i="1"/>
  <c r="T6262" i="1" s="1"/>
  <c r="S6263" i="1"/>
  <c r="T6263" i="1" s="1"/>
  <c r="S6264" i="1"/>
  <c r="T6264" i="1" s="1"/>
  <c r="S6265" i="1"/>
  <c r="T6265" i="1" s="1"/>
  <c r="S6266" i="1"/>
  <c r="T6266" i="1" s="1"/>
  <c r="S6267" i="1"/>
  <c r="T6267" i="1" s="1"/>
  <c r="S6268" i="1"/>
  <c r="T6268" i="1" s="1"/>
  <c r="S6269" i="1"/>
  <c r="T6269" i="1" s="1"/>
  <c r="S6270" i="1"/>
  <c r="T6270" i="1" s="1"/>
  <c r="S6271" i="1"/>
  <c r="T6271" i="1" s="1"/>
  <c r="S6272" i="1"/>
  <c r="T6272" i="1" s="1"/>
  <c r="S6273" i="1"/>
  <c r="T6273" i="1" s="1"/>
  <c r="S6274" i="1"/>
  <c r="T6274" i="1" s="1"/>
  <c r="S6275" i="1"/>
  <c r="T6275" i="1" s="1"/>
  <c r="S6276" i="1"/>
  <c r="T6276" i="1" s="1"/>
  <c r="S6277" i="1"/>
  <c r="T6277" i="1" s="1"/>
  <c r="S6278" i="1"/>
  <c r="T6278" i="1" s="1"/>
  <c r="S6279" i="1"/>
  <c r="T6279" i="1" s="1"/>
  <c r="S6280" i="1"/>
  <c r="T6280" i="1" s="1"/>
  <c r="S6281" i="1"/>
  <c r="T6281" i="1" s="1"/>
  <c r="S6282" i="1"/>
  <c r="T6282" i="1" s="1"/>
  <c r="S6283" i="1"/>
  <c r="T6283" i="1" s="1"/>
  <c r="S6284" i="1"/>
  <c r="T6284" i="1" s="1"/>
  <c r="S6285" i="1"/>
  <c r="T6285" i="1" s="1"/>
  <c r="S6286" i="1"/>
  <c r="T6286" i="1" s="1"/>
  <c r="S6287" i="1"/>
  <c r="T6287" i="1" s="1"/>
  <c r="S6288" i="1"/>
  <c r="T6288" i="1" s="1"/>
  <c r="S6289" i="1"/>
  <c r="T6289" i="1" s="1"/>
  <c r="S6290" i="1"/>
  <c r="T6290" i="1" s="1"/>
  <c r="S6291" i="1"/>
  <c r="T6291" i="1" s="1"/>
  <c r="S6292" i="1"/>
  <c r="T6292" i="1" s="1"/>
  <c r="S6293" i="1"/>
  <c r="T6293" i="1" s="1"/>
  <c r="S6294" i="1"/>
  <c r="T6294" i="1" s="1"/>
  <c r="S6295" i="1"/>
  <c r="T6295" i="1" s="1"/>
  <c r="S6296" i="1"/>
  <c r="T6296" i="1" s="1"/>
  <c r="S6297" i="1"/>
  <c r="T6297" i="1" s="1"/>
  <c r="S6298" i="1"/>
  <c r="T6298" i="1" s="1"/>
  <c r="S6299" i="1"/>
  <c r="T6299" i="1" s="1"/>
  <c r="S6300" i="1"/>
  <c r="T6300" i="1" s="1"/>
  <c r="S6301" i="1"/>
  <c r="T6301" i="1" s="1"/>
  <c r="S6302" i="1"/>
  <c r="T6302" i="1" s="1"/>
  <c r="S6303" i="1"/>
  <c r="T6303" i="1" s="1"/>
  <c r="S6304" i="1"/>
  <c r="T6304" i="1" s="1"/>
  <c r="S6305" i="1"/>
  <c r="T6305" i="1" s="1"/>
  <c r="S6306" i="1"/>
  <c r="T6306" i="1" s="1"/>
  <c r="S6307" i="1"/>
  <c r="T6307" i="1" s="1"/>
  <c r="S6308" i="1"/>
  <c r="T6308" i="1" s="1"/>
  <c r="S6309" i="1"/>
  <c r="T6309" i="1" s="1"/>
  <c r="S6310" i="1"/>
  <c r="T6310" i="1" s="1"/>
  <c r="S6311" i="1"/>
  <c r="T6311" i="1" s="1"/>
  <c r="S6312" i="1"/>
  <c r="T6312" i="1" s="1"/>
  <c r="S6313" i="1"/>
  <c r="T6313" i="1" s="1"/>
  <c r="S6314" i="1"/>
  <c r="T6314" i="1" s="1"/>
  <c r="S6315" i="1"/>
  <c r="T6315" i="1" s="1"/>
  <c r="S6316" i="1"/>
  <c r="T6316" i="1" s="1"/>
  <c r="S6317" i="1"/>
  <c r="T6317" i="1" s="1"/>
  <c r="S6318" i="1"/>
  <c r="T6318" i="1" s="1"/>
  <c r="S6319" i="1"/>
  <c r="T6319" i="1" s="1"/>
  <c r="S6320" i="1"/>
  <c r="T6320" i="1" s="1"/>
  <c r="S6321" i="1"/>
  <c r="T6321" i="1" s="1"/>
  <c r="S6322" i="1"/>
  <c r="T6322" i="1" s="1"/>
  <c r="S6323" i="1"/>
  <c r="T6323" i="1" s="1"/>
  <c r="S6324" i="1"/>
  <c r="T6324" i="1" s="1"/>
  <c r="S6325" i="1"/>
  <c r="T6325" i="1" s="1"/>
  <c r="S6326" i="1"/>
  <c r="T6326" i="1" s="1"/>
  <c r="S6327" i="1"/>
  <c r="T6327" i="1" s="1"/>
  <c r="S6328" i="1"/>
  <c r="T6328" i="1" s="1"/>
  <c r="S6329" i="1"/>
  <c r="T6329" i="1" s="1"/>
  <c r="S6330" i="1"/>
  <c r="T6330" i="1" s="1"/>
  <c r="S6331" i="1"/>
  <c r="T6331" i="1" s="1"/>
  <c r="S6332" i="1"/>
  <c r="T6332" i="1" s="1"/>
  <c r="S6333" i="1"/>
  <c r="T6333" i="1" s="1"/>
  <c r="S6334" i="1"/>
  <c r="T6334" i="1" s="1"/>
  <c r="S6335" i="1"/>
  <c r="T6335" i="1" s="1"/>
  <c r="S6336" i="1"/>
  <c r="T6336" i="1" s="1"/>
  <c r="S6337" i="1"/>
  <c r="T6337" i="1" s="1"/>
  <c r="S6338" i="1"/>
  <c r="T6338" i="1" s="1"/>
  <c r="S6339" i="1"/>
  <c r="T6339" i="1" s="1"/>
  <c r="S6340" i="1"/>
  <c r="T6340" i="1" s="1"/>
  <c r="S6341" i="1"/>
  <c r="T6341" i="1" s="1"/>
  <c r="S6342" i="1"/>
  <c r="T6342" i="1" s="1"/>
  <c r="S6343" i="1"/>
  <c r="T6343" i="1" s="1"/>
  <c r="S6344" i="1"/>
  <c r="T6344" i="1" s="1"/>
  <c r="S6345" i="1"/>
  <c r="T6345" i="1" s="1"/>
  <c r="S6346" i="1"/>
  <c r="T6346" i="1" s="1"/>
  <c r="S6347" i="1"/>
  <c r="T6347" i="1" s="1"/>
  <c r="S6348" i="1"/>
  <c r="T6348" i="1" s="1"/>
  <c r="S6349" i="1"/>
  <c r="T6349" i="1" s="1"/>
  <c r="S6350" i="1"/>
  <c r="T6350" i="1" s="1"/>
  <c r="S6351" i="1"/>
  <c r="T6351" i="1" s="1"/>
  <c r="S6352" i="1"/>
  <c r="T6352" i="1" s="1"/>
  <c r="S6353" i="1"/>
  <c r="T6353" i="1" s="1"/>
  <c r="S6354" i="1"/>
  <c r="T6354" i="1" s="1"/>
  <c r="S6355" i="1"/>
  <c r="T6355" i="1" s="1"/>
  <c r="S6356" i="1"/>
  <c r="T6356" i="1" s="1"/>
  <c r="S6357" i="1"/>
  <c r="T6357" i="1" s="1"/>
  <c r="S6358" i="1"/>
  <c r="T6358" i="1" s="1"/>
  <c r="S6359" i="1"/>
  <c r="T6359" i="1" s="1"/>
  <c r="S6360" i="1"/>
  <c r="T6360" i="1" s="1"/>
  <c r="S6361" i="1"/>
  <c r="T6361" i="1" s="1"/>
  <c r="S6362" i="1"/>
  <c r="T6362" i="1" s="1"/>
  <c r="S6363" i="1"/>
  <c r="T6363" i="1" s="1"/>
  <c r="S6364" i="1"/>
  <c r="T6364" i="1" s="1"/>
  <c r="S6365" i="1"/>
  <c r="T6365" i="1" s="1"/>
  <c r="S6366" i="1"/>
  <c r="T6366" i="1" s="1"/>
  <c r="S6367" i="1"/>
  <c r="T6367" i="1" s="1"/>
  <c r="S6368" i="1"/>
  <c r="T6368" i="1" s="1"/>
  <c r="S6369" i="1"/>
  <c r="T6369" i="1" s="1"/>
  <c r="S6370" i="1"/>
  <c r="T6370" i="1" s="1"/>
  <c r="S6371" i="1"/>
  <c r="T6371" i="1" s="1"/>
  <c r="S6372" i="1"/>
  <c r="T6372" i="1" s="1"/>
  <c r="S6373" i="1"/>
  <c r="T6373" i="1" s="1"/>
  <c r="S6374" i="1"/>
  <c r="T6374" i="1" s="1"/>
  <c r="S6375" i="1"/>
  <c r="T6375" i="1" s="1"/>
  <c r="S6376" i="1"/>
  <c r="T6376" i="1" s="1"/>
  <c r="S6377" i="1"/>
  <c r="T6377" i="1" s="1"/>
  <c r="S6378" i="1"/>
  <c r="T6378" i="1" s="1"/>
  <c r="S6379" i="1"/>
  <c r="T6379" i="1" s="1"/>
  <c r="S6380" i="1"/>
  <c r="T6380" i="1" s="1"/>
  <c r="S6381" i="1"/>
  <c r="T6381" i="1" s="1"/>
  <c r="S6382" i="1"/>
  <c r="T6382" i="1" s="1"/>
  <c r="S6383" i="1"/>
  <c r="T6383" i="1" s="1"/>
  <c r="S6384" i="1"/>
  <c r="T6384" i="1" s="1"/>
  <c r="S6385" i="1"/>
  <c r="T6385" i="1" s="1"/>
  <c r="S6386" i="1"/>
  <c r="T6386" i="1" s="1"/>
  <c r="S6387" i="1"/>
  <c r="T6387" i="1" s="1"/>
  <c r="S6388" i="1"/>
  <c r="T6388" i="1" s="1"/>
  <c r="S6389" i="1"/>
  <c r="T6389" i="1" s="1"/>
  <c r="S6390" i="1"/>
  <c r="T6390" i="1" s="1"/>
  <c r="S6391" i="1"/>
  <c r="T6391" i="1" s="1"/>
  <c r="S6392" i="1"/>
  <c r="T6392" i="1" s="1"/>
  <c r="S6393" i="1"/>
  <c r="T6393" i="1" s="1"/>
  <c r="S6394" i="1"/>
  <c r="T6394" i="1" s="1"/>
  <c r="S6395" i="1"/>
  <c r="T6395" i="1" s="1"/>
  <c r="S6396" i="1"/>
  <c r="T6396" i="1" s="1"/>
  <c r="S6397" i="1"/>
  <c r="T6397" i="1" s="1"/>
  <c r="S6398" i="1"/>
  <c r="T6398" i="1" s="1"/>
  <c r="S6399" i="1"/>
  <c r="T6399" i="1" s="1"/>
  <c r="S6400" i="1"/>
  <c r="T6400" i="1" s="1"/>
  <c r="S6401" i="1"/>
  <c r="T6401" i="1" s="1"/>
  <c r="S6402" i="1"/>
  <c r="T6402" i="1" s="1"/>
  <c r="S6403" i="1"/>
  <c r="T6403" i="1" s="1"/>
  <c r="S6404" i="1"/>
  <c r="T6404" i="1" s="1"/>
  <c r="S6405" i="1"/>
  <c r="T6405" i="1" s="1"/>
  <c r="S6406" i="1"/>
  <c r="T6406" i="1" s="1"/>
  <c r="S6407" i="1"/>
  <c r="T6407" i="1" s="1"/>
  <c r="S6408" i="1"/>
  <c r="T6408" i="1" s="1"/>
  <c r="S6409" i="1"/>
  <c r="T6409" i="1" s="1"/>
  <c r="S6410" i="1"/>
  <c r="T6410" i="1" s="1"/>
  <c r="S6411" i="1"/>
  <c r="T6411" i="1" s="1"/>
  <c r="S6412" i="1"/>
  <c r="T6412" i="1" s="1"/>
  <c r="S6413" i="1"/>
  <c r="T6413" i="1" s="1"/>
  <c r="S6414" i="1"/>
  <c r="T6414" i="1" s="1"/>
  <c r="S6415" i="1"/>
  <c r="T6415" i="1" s="1"/>
  <c r="S6416" i="1"/>
  <c r="T6416" i="1" s="1"/>
  <c r="S6417" i="1"/>
  <c r="T6417" i="1" s="1"/>
  <c r="S6418" i="1"/>
  <c r="T6418" i="1" s="1"/>
  <c r="S6419" i="1"/>
  <c r="T6419" i="1" s="1"/>
  <c r="S6420" i="1"/>
  <c r="T6420" i="1" s="1"/>
  <c r="S6421" i="1"/>
  <c r="T6421" i="1" s="1"/>
  <c r="S6422" i="1"/>
  <c r="T6422" i="1" s="1"/>
  <c r="S6423" i="1"/>
  <c r="T6423" i="1" s="1"/>
  <c r="S6424" i="1"/>
  <c r="T6424" i="1" s="1"/>
  <c r="S6425" i="1"/>
  <c r="T6425" i="1" s="1"/>
  <c r="S6426" i="1"/>
  <c r="T6426" i="1" s="1"/>
  <c r="S6427" i="1"/>
  <c r="T6427" i="1" s="1"/>
  <c r="S6428" i="1"/>
  <c r="T6428" i="1" s="1"/>
  <c r="S6429" i="1"/>
  <c r="T6429" i="1" s="1"/>
  <c r="S6430" i="1"/>
  <c r="T6430" i="1" s="1"/>
  <c r="S6431" i="1"/>
  <c r="T6431" i="1" s="1"/>
  <c r="S6432" i="1"/>
  <c r="T6432" i="1" s="1"/>
  <c r="S6433" i="1"/>
  <c r="T6433" i="1" s="1"/>
  <c r="S6434" i="1"/>
  <c r="T6434" i="1" s="1"/>
  <c r="S6435" i="1"/>
  <c r="T6435" i="1" s="1"/>
  <c r="S6436" i="1"/>
  <c r="T6436" i="1" s="1"/>
  <c r="S6437" i="1"/>
  <c r="T6437" i="1" s="1"/>
  <c r="S6438" i="1"/>
  <c r="T6438" i="1" s="1"/>
  <c r="S6439" i="1"/>
  <c r="T6439" i="1" s="1"/>
  <c r="S6440" i="1"/>
  <c r="T6440" i="1" s="1"/>
  <c r="S6441" i="1"/>
  <c r="T6441" i="1" s="1"/>
  <c r="S6442" i="1"/>
  <c r="T6442" i="1" s="1"/>
  <c r="S6443" i="1"/>
  <c r="T6443" i="1" s="1"/>
  <c r="S6444" i="1"/>
  <c r="T6444" i="1" s="1"/>
  <c r="S6445" i="1"/>
  <c r="T6445" i="1" s="1"/>
  <c r="S6446" i="1"/>
  <c r="T6446" i="1" s="1"/>
  <c r="S6447" i="1"/>
  <c r="T6447" i="1" s="1"/>
  <c r="S6448" i="1"/>
  <c r="T6448" i="1" s="1"/>
  <c r="S6449" i="1"/>
  <c r="T6449" i="1" s="1"/>
  <c r="S6450" i="1"/>
  <c r="T6450" i="1" s="1"/>
  <c r="S6451" i="1"/>
  <c r="T6451" i="1" s="1"/>
  <c r="S6452" i="1"/>
  <c r="T6452" i="1" s="1"/>
  <c r="S6453" i="1"/>
  <c r="T6453" i="1" s="1"/>
  <c r="S6454" i="1"/>
  <c r="T6454" i="1" s="1"/>
  <c r="S6455" i="1"/>
  <c r="T6455" i="1" s="1"/>
  <c r="S6456" i="1"/>
  <c r="T6456" i="1" s="1"/>
  <c r="S6457" i="1"/>
  <c r="T6457" i="1" s="1"/>
  <c r="S6458" i="1"/>
  <c r="T6458" i="1" s="1"/>
  <c r="S6459" i="1"/>
  <c r="T6459" i="1" s="1"/>
  <c r="S6460" i="1"/>
  <c r="T6460" i="1" s="1"/>
  <c r="S6461" i="1"/>
  <c r="T6461" i="1" s="1"/>
  <c r="S6462" i="1"/>
  <c r="T6462" i="1" s="1"/>
  <c r="S6463" i="1"/>
  <c r="T6463" i="1" s="1"/>
  <c r="S6464" i="1"/>
  <c r="T6464" i="1" s="1"/>
  <c r="S6465" i="1"/>
  <c r="T6465" i="1" s="1"/>
  <c r="S6466" i="1"/>
  <c r="T6466" i="1" s="1"/>
  <c r="S6467" i="1"/>
  <c r="T6467" i="1" s="1"/>
  <c r="S6468" i="1"/>
  <c r="T6468" i="1" s="1"/>
  <c r="S6469" i="1"/>
  <c r="T6469" i="1" s="1"/>
  <c r="S6470" i="1"/>
  <c r="T6470" i="1" s="1"/>
  <c r="S6471" i="1"/>
  <c r="T6471" i="1" s="1"/>
  <c r="S6472" i="1"/>
  <c r="T6472" i="1" s="1"/>
  <c r="S6473" i="1"/>
  <c r="T6473" i="1" s="1"/>
  <c r="S6474" i="1"/>
  <c r="T6474" i="1" s="1"/>
  <c r="S6475" i="1"/>
  <c r="T6475" i="1" s="1"/>
  <c r="S6476" i="1"/>
  <c r="T6476" i="1" s="1"/>
  <c r="S6477" i="1"/>
  <c r="T6477" i="1" s="1"/>
  <c r="S6478" i="1"/>
  <c r="T6478" i="1" s="1"/>
  <c r="S6479" i="1"/>
  <c r="T6479" i="1" s="1"/>
  <c r="S6480" i="1"/>
  <c r="T6480" i="1" s="1"/>
  <c r="S6481" i="1"/>
  <c r="T6481" i="1" s="1"/>
  <c r="S6482" i="1"/>
  <c r="T6482" i="1" s="1"/>
  <c r="S6483" i="1"/>
  <c r="T6483" i="1" s="1"/>
  <c r="S6484" i="1"/>
  <c r="T6484" i="1" s="1"/>
  <c r="S6485" i="1"/>
  <c r="T6485" i="1" s="1"/>
  <c r="S6486" i="1"/>
  <c r="T6486" i="1" s="1"/>
  <c r="S6487" i="1"/>
  <c r="T6487" i="1" s="1"/>
  <c r="S6488" i="1"/>
  <c r="T6488" i="1" s="1"/>
  <c r="S6489" i="1"/>
  <c r="T6489" i="1" s="1"/>
  <c r="S6490" i="1"/>
  <c r="T6490" i="1" s="1"/>
  <c r="S6491" i="1"/>
  <c r="T6491" i="1" s="1"/>
  <c r="S6492" i="1"/>
  <c r="T6492" i="1" s="1"/>
  <c r="S6493" i="1"/>
  <c r="T6493" i="1" s="1"/>
  <c r="S6494" i="1"/>
  <c r="T6494" i="1" s="1"/>
  <c r="S6495" i="1"/>
  <c r="T6495" i="1" s="1"/>
  <c r="S6496" i="1"/>
  <c r="T6496" i="1" s="1"/>
  <c r="S6497" i="1"/>
  <c r="T6497" i="1" s="1"/>
  <c r="S6498" i="1"/>
  <c r="T6498" i="1" s="1"/>
  <c r="S6499" i="1"/>
  <c r="T6499" i="1" s="1"/>
  <c r="S6500" i="1"/>
  <c r="T6500" i="1" s="1"/>
  <c r="S6501" i="1"/>
  <c r="T6501" i="1" s="1"/>
  <c r="S6502" i="1"/>
  <c r="T6502" i="1" s="1"/>
  <c r="S6503" i="1"/>
  <c r="T6503" i="1" s="1"/>
  <c r="S6504" i="1"/>
  <c r="T6504" i="1" s="1"/>
  <c r="S6505" i="1"/>
  <c r="T6505" i="1" s="1"/>
  <c r="S6506" i="1"/>
  <c r="T6506" i="1" s="1"/>
  <c r="S6507" i="1"/>
  <c r="T6507" i="1" s="1"/>
  <c r="S6508" i="1"/>
  <c r="T6508" i="1" s="1"/>
  <c r="S6509" i="1"/>
  <c r="T6509" i="1" s="1"/>
  <c r="S6510" i="1"/>
  <c r="T6510" i="1" s="1"/>
  <c r="S6511" i="1"/>
  <c r="T6511" i="1" s="1"/>
  <c r="S6512" i="1"/>
  <c r="T6512" i="1" s="1"/>
  <c r="S6513" i="1"/>
  <c r="T6513" i="1" s="1"/>
  <c r="S6514" i="1"/>
  <c r="T6514" i="1" s="1"/>
  <c r="S6515" i="1"/>
  <c r="T6515" i="1" s="1"/>
  <c r="S6516" i="1"/>
  <c r="T6516" i="1" s="1"/>
  <c r="S6517" i="1"/>
  <c r="T6517" i="1" s="1"/>
  <c r="S6518" i="1"/>
  <c r="T6518" i="1" s="1"/>
  <c r="S6519" i="1"/>
  <c r="T6519" i="1" s="1"/>
  <c r="S6520" i="1"/>
  <c r="T6520" i="1" s="1"/>
  <c r="S6521" i="1"/>
  <c r="T6521" i="1" s="1"/>
  <c r="S6522" i="1"/>
  <c r="T6522" i="1" s="1"/>
  <c r="S6523" i="1"/>
  <c r="T6523" i="1" s="1"/>
  <c r="S6524" i="1"/>
  <c r="T6524" i="1" s="1"/>
  <c r="S6525" i="1"/>
  <c r="T6525" i="1" s="1"/>
  <c r="S6526" i="1"/>
  <c r="T6526" i="1" s="1"/>
  <c r="S6527" i="1"/>
  <c r="T6527" i="1" s="1"/>
  <c r="S6528" i="1"/>
  <c r="T6528" i="1" s="1"/>
  <c r="S6529" i="1"/>
  <c r="T6529" i="1" s="1"/>
  <c r="S6530" i="1"/>
  <c r="T6530" i="1" s="1"/>
  <c r="S6531" i="1"/>
  <c r="T6531" i="1" s="1"/>
  <c r="S6532" i="1"/>
  <c r="T6532" i="1" s="1"/>
  <c r="S6533" i="1"/>
  <c r="T6533" i="1" s="1"/>
  <c r="S6534" i="1"/>
  <c r="T6534" i="1" s="1"/>
  <c r="S6535" i="1"/>
  <c r="T6535" i="1" s="1"/>
  <c r="S6536" i="1"/>
  <c r="T6536" i="1" s="1"/>
  <c r="S6537" i="1"/>
  <c r="T6537" i="1" s="1"/>
  <c r="S6538" i="1"/>
  <c r="T6538" i="1" s="1"/>
  <c r="S6539" i="1"/>
  <c r="T6539" i="1" s="1"/>
  <c r="S6540" i="1"/>
  <c r="T6540" i="1" s="1"/>
  <c r="S6541" i="1"/>
  <c r="T6541" i="1" s="1"/>
  <c r="S6542" i="1"/>
  <c r="T6542" i="1" s="1"/>
  <c r="S6543" i="1"/>
  <c r="T6543" i="1" s="1"/>
  <c r="S6544" i="1"/>
  <c r="T6544" i="1" s="1"/>
  <c r="S6545" i="1"/>
  <c r="T6545" i="1" s="1"/>
  <c r="S6546" i="1"/>
  <c r="T6546" i="1" s="1"/>
  <c r="S6547" i="1"/>
  <c r="T6547" i="1" s="1"/>
  <c r="S6548" i="1"/>
  <c r="T6548" i="1" s="1"/>
  <c r="S6549" i="1"/>
  <c r="T6549" i="1" s="1"/>
  <c r="S6550" i="1"/>
  <c r="T6550" i="1" s="1"/>
  <c r="S6551" i="1"/>
  <c r="T6551" i="1" s="1"/>
  <c r="S6552" i="1"/>
  <c r="T6552" i="1" s="1"/>
  <c r="S6553" i="1"/>
  <c r="T6553" i="1" s="1"/>
  <c r="S6554" i="1"/>
  <c r="T6554" i="1" s="1"/>
  <c r="S6555" i="1"/>
  <c r="T6555" i="1" s="1"/>
  <c r="S6556" i="1"/>
  <c r="T6556" i="1" s="1"/>
  <c r="S6557" i="1"/>
  <c r="T6557" i="1" s="1"/>
  <c r="S6558" i="1"/>
  <c r="T6558" i="1" s="1"/>
  <c r="S6559" i="1"/>
  <c r="T6559" i="1" s="1"/>
  <c r="S6560" i="1"/>
  <c r="T6560" i="1" s="1"/>
  <c r="S6561" i="1"/>
  <c r="T6561" i="1" s="1"/>
  <c r="S6562" i="1"/>
  <c r="T6562" i="1" s="1"/>
  <c r="S6563" i="1"/>
  <c r="T6563" i="1" s="1"/>
  <c r="S6564" i="1"/>
  <c r="T6564" i="1" s="1"/>
  <c r="S6565" i="1"/>
  <c r="T6565" i="1" s="1"/>
  <c r="S6566" i="1"/>
  <c r="T6566" i="1" s="1"/>
  <c r="S6567" i="1"/>
  <c r="T6567" i="1" s="1"/>
  <c r="S6568" i="1"/>
  <c r="T6568" i="1" s="1"/>
  <c r="S6569" i="1"/>
  <c r="T6569" i="1" s="1"/>
  <c r="S6570" i="1"/>
  <c r="T6570" i="1" s="1"/>
  <c r="S6571" i="1"/>
  <c r="T6571" i="1" s="1"/>
  <c r="S6572" i="1"/>
  <c r="T6572" i="1" s="1"/>
  <c r="S6573" i="1"/>
  <c r="T6573" i="1" s="1"/>
  <c r="S6574" i="1"/>
  <c r="T6574" i="1" s="1"/>
  <c r="S6575" i="1"/>
  <c r="T6575" i="1" s="1"/>
  <c r="S6576" i="1"/>
  <c r="T6576" i="1" s="1"/>
  <c r="S6577" i="1"/>
  <c r="T6577" i="1" s="1"/>
  <c r="S6578" i="1"/>
  <c r="T6578" i="1" s="1"/>
  <c r="S6579" i="1"/>
  <c r="T6579" i="1" s="1"/>
  <c r="S6580" i="1"/>
  <c r="T6580" i="1" s="1"/>
  <c r="S6581" i="1"/>
  <c r="T6581" i="1" s="1"/>
  <c r="S6582" i="1"/>
  <c r="T6582" i="1" s="1"/>
  <c r="S6583" i="1"/>
  <c r="T6583" i="1" s="1"/>
  <c r="S6584" i="1"/>
  <c r="T6584" i="1" s="1"/>
  <c r="S6585" i="1"/>
  <c r="T6585" i="1" s="1"/>
  <c r="S6586" i="1"/>
  <c r="T6586" i="1" s="1"/>
  <c r="S6587" i="1"/>
  <c r="T6587" i="1" s="1"/>
  <c r="S6588" i="1"/>
  <c r="T6588" i="1" s="1"/>
  <c r="S6589" i="1"/>
  <c r="T6589" i="1" s="1"/>
  <c r="S6590" i="1"/>
  <c r="T6590" i="1" s="1"/>
  <c r="S6591" i="1"/>
  <c r="T6591" i="1" s="1"/>
  <c r="S6592" i="1"/>
  <c r="T6592" i="1" s="1"/>
  <c r="S6593" i="1"/>
  <c r="T6593" i="1" s="1"/>
  <c r="S6594" i="1"/>
  <c r="T6594" i="1" s="1"/>
  <c r="S6595" i="1"/>
  <c r="T6595" i="1" s="1"/>
  <c r="S6596" i="1"/>
  <c r="T6596" i="1" s="1"/>
  <c r="S6597" i="1"/>
  <c r="T6597" i="1" s="1"/>
  <c r="S6598" i="1"/>
  <c r="T6598" i="1" s="1"/>
  <c r="S6599" i="1"/>
  <c r="T6599" i="1" s="1"/>
  <c r="S6600" i="1"/>
  <c r="T6600" i="1" s="1"/>
  <c r="S6601" i="1"/>
  <c r="T6601" i="1" s="1"/>
  <c r="S6602" i="1"/>
  <c r="T6602" i="1" s="1"/>
  <c r="S6603" i="1"/>
  <c r="T6603" i="1" s="1"/>
  <c r="S6604" i="1"/>
  <c r="T6604" i="1" s="1"/>
  <c r="S6605" i="1"/>
  <c r="T6605" i="1" s="1"/>
  <c r="S6606" i="1"/>
  <c r="T6606" i="1" s="1"/>
  <c r="S6607" i="1"/>
  <c r="T6607" i="1" s="1"/>
  <c r="S6608" i="1"/>
  <c r="T6608" i="1" s="1"/>
  <c r="S6609" i="1"/>
  <c r="T6609" i="1" s="1"/>
  <c r="S6610" i="1"/>
  <c r="T6610" i="1" s="1"/>
  <c r="S6611" i="1"/>
  <c r="T6611" i="1" s="1"/>
  <c r="S6612" i="1"/>
  <c r="T6612" i="1" s="1"/>
  <c r="S6613" i="1"/>
  <c r="T6613" i="1" s="1"/>
  <c r="S6614" i="1"/>
  <c r="T6614" i="1" s="1"/>
  <c r="S6615" i="1"/>
  <c r="T6615" i="1" s="1"/>
  <c r="S6616" i="1"/>
  <c r="T6616" i="1" s="1"/>
  <c r="S6617" i="1"/>
  <c r="T6617" i="1" s="1"/>
  <c r="S6618" i="1"/>
  <c r="T6618" i="1" s="1"/>
  <c r="S6619" i="1"/>
  <c r="T6619" i="1" s="1"/>
  <c r="S6620" i="1"/>
  <c r="T6620" i="1" s="1"/>
  <c r="S6621" i="1"/>
  <c r="T6621" i="1" s="1"/>
  <c r="S6622" i="1"/>
  <c r="T6622" i="1" s="1"/>
  <c r="S6623" i="1"/>
  <c r="T6623" i="1" s="1"/>
  <c r="S6624" i="1"/>
  <c r="T6624" i="1" s="1"/>
  <c r="S6625" i="1"/>
  <c r="T6625" i="1" s="1"/>
  <c r="S6626" i="1"/>
  <c r="T6626" i="1" s="1"/>
  <c r="S6627" i="1"/>
  <c r="T6627" i="1" s="1"/>
  <c r="S6628" i="1"/>
  <c r="T6628" i="1" s="1"/>
  <c r="S6629" i="1"/>
  <c r="T6629" i="1" s="1"/>
  <c r="S6630" i="1"/>
  <c r="T6630" i="1" s="1"/>
  <c r="S6631" i="1"/>
  <c r="T6631" i="1" s="1"/>
  <c r="S6632" i="1"/>
  <c r="T6632" i="1" s="1"/>
  <c r="S6633" i="1"/>
  <c r="T6633" i="1" s="1"/>
  <c r="S6634" i="1"/>
  <c r="T6634" i="1" s="1"/>
  <c r="S6635" i="1"/>
  <c r="T6635" i="1" s="1"/>
  <c r="S6636" i="1"/>
  <c r="T6636" i="1" s="1"/>
  <c r="S6637" i="1"/>
  <c r="T6637" i="1" s="1"/>
  <c r="S6638" i="1"/>
  <c r="T6638" i="1" s="1"/>
  <c r="S6639" i="1"/>
  <c r="T6639" i="1" s="1"/>
  <c r="S6640" i="1"/>
  <c r="T6640" i="1" s="1"/>
  <c r="S6641" i="1"/>
  <c r="T6641" i="1" s="1"/>
  <c r="S6642" i="1"/>
  <c r="T6642" i="1" s="1"/>
  <c r="S6643" i="1"/>
  <c r="T6643" i="1" s="1"/>
  <c r="S6644" i="1"/>
  <c r="T6644" i="1" s="1"/>
  <c r="S6645" i="1"/>
  <c r="T6645" i="1" s="1"/>
  <c r="S6646" i="1"/>
  <c r="T6646" i="1" s="1"/>
  <c r="S6647" i="1"/>
  <c r="T6647" i="1" s="1"/>
  <c r="S6648" i="1"/>
  <c r="T6648" i="1" s="1"/>
  <c r="S6649" i="1"/>
  <c r="T6649" i="1" s="1"/>
  <c r="S6650" i="1"/>
  <c r="T6650" i="1" s="1"/>
  <c r="S6651" i="1"/>
  <c r="T6651" i="1" s="1"/>
  <c r="S6652" i="1"/>
  <c r="T6652" i="1" s="1"/>
  <c r="S6653" i="1"/>
  <c r="T6653" i="1" s="1"/>
  <c r="S6654" i="1"/>
  <c r="T6654" i="1" s="1"/>
  <c r="S6655" i="1"/>
  <c r="T6655" i="1" s="1"/>
  <c r="S6656" i="1"/>
  <c r="T6656" i="1" s="1"/>
  <c r="S6657" i="1"/>
  <c r="T6657" i="1" s="1"/>
  <c r="S6658" i="1"/>
  <c r="T6658" i="1" s="1"/>
  <c r="S6659" i="1"/>
  <c r="T6659" i="1" s="1"/>
  <c r="S6660" i="1"/>
  <c r="T6660" i="1" s="1"/>
  <c r="S6661" i="1"/>
  <c r="T6661" i="1" s="1"/>
  <c r="S6662" i="1"/>
  <c r="T6662" i="1" s="1"/>
  <c r="S6663" i="1"/>
  <c r="T6663" i="1" s="1"/>
  <c r="S6664" i="1"/>
  <c r="T6664" i="1" s="1"/>
  <c r="S6665" i="1"/>
  <c r="T6665" i="1" s="1"/>
  <c r="S6666" i="1"/>
  <c r="T6666" i="1" s="1"/>
  <c r="S6667" i="1"/>
  <c r="T6667" i="1" s="1"/>
  <c r="S6668" i="1"/>
  <c r="T6668" i="1" s="1"/>
  <c r="S6669" i="1"/>
  <c r="T6669" i="1" s="1"/>
  <c r="S6670" i="1"/>
  <c r="T6670" i="1" s="1"/>
  <c r="S6671" i="1"/>
  <c r="T6671" i="1" s="1"/>
  <c r="S6672" i="1"/>
  <c r="T6672" i="1" s="1"/>
  <c r="S6673" i="1"/>
  <c r="T6673" i="1" s="1"/>
  <c r="S6674" i="1"/>
  <c r="T6674" i="1" s="1"/>
  <c r="S6675" i="1"/>
  <c r="T6675" i="1" s="1"/>
  <c r="S6676" i="1"/>
  <c r="T6676" i="1" s="1"/>
  <c r="S6677" i="1"/>
  <c r="T6677" i="1" s="1"/>
  <c r="S6678" i="1"/>
  <c r="T6678" i="1" s="1"/>
  <c r="S6679" i="1"/>
  <c r="T6679" i="1" s="1"/>
  <c r="S6680" i="1"/>
  <c r="T6680" i="1" s="1"/>
  <c r="S6681" i="1"/>
  <c r="T6681" i="1" s="1"/>
  <c r="S6682" i="1"/>
  <c r="T6682" i="1" s="1"/>
  <c r="S6683" i="1"/>
  <c r="T6683" i="1" s="1"/>
  <c r="S6684" i="1"/>
  <c r="T6684" i="1" s="1"/>
  <c r="S6685" i="1"/>
  <c r="T6685" i="1" s="1"/>
  <c r="S6686" i="1"/>
  <c r="T6686" i="1" s="1"/>
  <c r="S6687" i="1"/>
  <c r="T6687" i="1" s="1"/>
  <c r="S6688" i="1"/>
  <c r="T6688" i="1" s="1"/>
  <c r="S6689" i="1"/>
  <c r="T6689" i="1" s="1"/>
  <c r="S6690" i="1"/>
  <c r="T6690" i="1" s="1"/>
  <c r="S6691" i="1"/>
  <c r="T6691" i="1" s="1"/>
  <c r="S6692" i="1"/>
  <c r="T6692" i="1" s="1"/>
  <c r="S6693" i="1"/>
  <c r="T6693" i="1" s="1"/>
  <c r="S6694" i="1"/>
  <c r="T6694" i="1" s="1"/>
  <c r="S6695" i="1"/>
  <c r="T6695" i="1" s="1"/>
  <c r="S6696" i="1"/>
  <c r="T6696" i="1" s="1"/>
  <c r="S6697" i="1"/>
  <c r="T6697" i="1" s="1"/>
  <c r="S6698" i="1"/>
  <c r="T6698" i="1" s="1"/>
  <c r="S6699" i="1"/>
  <c r="T6699" i="1" s="1"/>
  <c r="S6700" i="1"/>
  <c r="T6700" i="1" s="1"/>
  <c r="S6701" i="1"/>
  <c r="T6701" i="1" s="1"/>
  <c r="S6702" i="1"/>
  <c r="T6702" i="1" s="1"/>
  <c r="S6703" i="1"/>
  <c r="T6703" i="1" s="1"/>
  <c r="S6704" i="1"/>
  <c r="T6704" i="1" s="1"/>
  <c r="S6705" i="1"/>
  <c r="T6705" i="1" s="1"/>
  <c r="S6706" i="1"/>
  <c r="T6706" i="1" s="1"/>
  <c r="S6707" i="1"/>
  <c r="T6707" i="1" s="1"/>
  <c r="S6708" i="1"/>
  <c r="T6708" i="1" s="1"/>
  <c r="S6709" i="1"/>
  <c r="T6709" i="1" s="1"/>
  <c r="S6710" i="1"/>
  <c r="T6710" i="1" s="1"/>
  <c r="S6711" i="1"/>
  <c r="T6711" i="1" s="1"/>
  <c r="S6712" i="1"/>
  <c r="T6712" i="1" s="1"/>
  <c r="S6713" i="1"/>
  <c r="T6713" i="1" s="1"/>
  <c r="S6714" i="1"/>
  <c r="T6714" i="1" s="1"/>
  <c r="S6715" i="1"/>
  <c r="T6715" i="1" s="1"/>
  <c r="S6716" i="1"/>
  <c r="T6716" i="1" s="1"/>
  <c r="S6717" i="1"/>
  <c r="T6717" i="1" s="1"/>
  <c r="S6718" i="1"/>
  <c r="T6718" i="1" s="1"/>
  <c r="S6719" i="1"/>
  <c r="T6719" i="1" s="1"/>
  <c r="S6720" i="1"/>
  <c r="T6720" i="1" s="1"/>
  <c r="S6721" i="1"/>
  <c r="T6721" i="1" s="1"/>
  <c r="S6722" i="1"/>
  <c r="T6722" i="1" s="1"/>
  <c r="S6723" i="1"/>
  <c r="T6723" i="1" s="1"/>
  <c r="S6724" i="1"/>
  <c r="T6724" i="1" s="1"/>
  <c r="S6725" i="1"/>
  <c r="T6725" i="1" s="1"/>
  <c r="S6726" i="1"/>
  <c r="T6726" i="1" s="1"/>
  <c r="S6727" i="1"/>
  <c r="T6727" i="1" s="1"/>
  <c r="S6728" i="1"/>
  <c r="T6728" i="1" s="1"/>
  <c r="S6729" i="1"/>
  <c r="T6729" i="1" s="1"/>
  <c r="S6730" i="1"/>
  <c r="T6730" i="1" s="1"/>
  <c r="S6731" i="1"/>
  <c r="T6731" i="1" s="1"/>
  <c r="S6732" i="1"/>
  <c r="T6732" i="1" s="1"/>
  <c r="S6733" i="1"/>
  <c r="T6733" i="1" s="1"/>
  <c r="S6734" i="1"/>
  <c r="T6734" i="1" s="1"/>
  <c r="S6735" i="1"/>
  <c r="T6735" i="1" s="1"/>
  <c r="S6736" i="1"/>
  <c r="T6736" i="1" s="1"/>
  <c r="S6737" i="1"/>
  <c r="T6737" i="1" s="1"/>
  <c r="S6738" i="1"/>
  <c r="T6738" i="1" s="1"/>
  <c r="S6739" i="1"/>
  <c r="T6739" i="1" s="1"/>
  <c r="S6740" i="1"/>
  <c r="T6740" i="1" s="1"/>
  <c r="S6741" i="1"/>
  <c r="T6741" i="1" s="1"/>
  <c r="S6742" i="1"/>
  <c r="T6742" i="1" s="1"/>
  <c r="S6743" i="1"/>
  <c r="T6743" i="1" s="1"/>
  <c r="S6744" i="1"/>
  <c r="T6744" i="1" s="1"/>
  <c r="S6745" i="1"/>
  <c r="T6745" i="1" s="1"/>
  <c r="S6746" i="1"/>
  <c r="T6746" i="1" s="1"/>
  <c r="S6747" i="1"/>
  <c r="T6747" i="1" s="1"/>
  <c r="S6748" i="1"/>
  <c r="T6748" i="1" s="1"/>
  <c r="S6749" i="1"/>
  <c r="T6749" i="1" s="1"/>
  <c r="S6750" i="1"/>
  <c r="T6750" i="1" s="1"/>
  <c r="S6751" i="1"/>
  <c r="T6751" i="1" s="1"/>
  <c r="S6752" i="1"/>
  <c r="T6752" i="1" s="1"/>
  <c r="S6753" i="1"/>
  <c r="T6753" i="1" s="1"/>
  <c r="S6754" i="1"/>
  <c r="T6754" i="1" s="1"/>
  <c r="S6755" i="1"/>
  <c r="T6755" i="1" s="1"/>
  <c r="S6756" i="1"/>
  <c r="T6756" i="1" s="1"/>
  <c r="S6757" i="1"/>
  <c r="T6757" i="1" s="1"/>
  <c r="S6758" i="1"/>
  <c r="T6758" i="1" s="1"/>
  <c r="S6759" i="1"/>
  <c r="T6759" i="1" s="1"/>
  <c r="S6760" i="1"/>
  <c r="T6760" i="1" s="1"/>
  <c r="S6761" i="1"/>
  <c r="T6761" i="1" s="1"/>
  <c r="S6762" i="1"/>
  <c r="T6762" i="1" s="1"/>
  <c r="S6763" i="1"/>
  <c r="T6763" i="1" s="1"/>
  <c r="S6764" i="1"/>
  <c r="T6764" i="1" s="1"/>
  <c r="S6765" i="1"/>
  <c r="T6765" i="1" s="1"/>
  <c r="S6766" i="1"/>
  <c r="T6766" i="1" s="1"/>
  <c r="S6767" i="1"/>
  <c r="T6767" i="1" s="1"/>
  <c r="S6768" i="1"/>
  <c r="T6768" i="1" s="1"/>
  <c r="S6769" i="1"/>
  <c r="T6769" i="1" s="1"/>
  <c r="S6770" i="1"/>
  <c r="T6770" i="1" s="1"/>
  <c r="S6771" i="1"/>
  <c r="T6771" i="1" s="1"/>
  <c r="S6772" i="1"/>
  <c r="T6772" i="1" s="1"/>
  <c r="S6773" i="1"/>
  <c r="T6773" i="1" s="1"/>
  <c r="S6774" i="1"/>
  <c r="T6774" i="1" s="1"/>
  <c r="S6775" i="1"/>
  <c r="T6775" i="1" s="1"/>
  <c r="S6776" i="1"/>
  <c r="T6776" i="1" s="1"/>
  <c r="S6777" i="1"/>
  <c r="T6777" i="1" s="1"/>
  <c r="S6778" i="1"/>
  <c r="T6778" i="1" s="1"/>
  <c r="S6779" i="1"/>
  <c r="T6779" i="1" s="1"/>
  <c r="S6780" i="1"/>
  <c r="T6780" i="1" s="1"/>
  <c r="S6781" i="1"/>
  <c r="T6781" i="1" s="1"/>
  <c r="S6782" i="1"/>
  <c r="T6782" i="1" s="1"/>
  <c r="S6783" i="1"/>
  <c r="T6783" i="1" s="1"/>
  <c r="S6784" i="1"/>
  <c r="T6784" i="1" s="1"/>
  <c r="S6785" i="1"/>
  <c r="T6785" i="1" s="1"/>
  <c r="S6786" i="1"/>
  <c r="T6786" i="1" s="1"/>
  <c r="S6787" i="1"/>
  <c r="T6787" i="1" s="1"/>
  <c r="S6788" i="1"/>
  <c r="T6788" i="1" s="1"/>
  <c r="S6789" i="1"/>
  <c r="T6789" i="1" s="1"/>
  <c r="S6790" i="1"/>
  <c r="T6790" i="1" s="1"/>
  <c r="S6791" i="1"/>
  <c r="T6791" i="1" s="1"/>
  <c r="S6792" i="1"/>
  <c r="T6792" i="1" s="1"/>
  <c r="S6793" i="1"/>
  <c r="T6793" i="1" s="1"/>
  <c r="S6794" i="1"/>
  <c r="T6794" i="1" s="1"/>
  <c r="S6795" i="1"/>
  <c r="T6795" i="1" s="1"/>
  <c r="S6796" i="1"/>
  <c r="T6796" i="1" s="1"/>
  <c r="S6797" i="1"/>
  <c r="T6797" i="1" s="1"/>
  <c r="S6798" i="1"/>
  <c r="T6798" i="1" s="1"/>
  <c r="S6799" i="1"/>
  <c r="T6799" i="1" s="1"/>
  <c r="S6800" i="1"/>
  <c r="T6800" i="1" s="1"/>
  <c r="S6801" i="1"/>
  <c r="T6801" i="1" s="1"/>
  <c r="S6802" i="1"/>
  <c r="T6802" i="1" s="1"/>
  <c r="S6803" i="1"/>
  <c r="T6803" i="1" s="1"/>
  <c r="S6804" i="1"/>
  <c r="T6804" i="1" s="1"/>
  <c r="S6805" i="1"/>
  <c r="T6805" i="1" s="1"/>
  <c r="S6806" i="1"/>
  <c r="T6806" i="1" s="1"/>
  <c r="S6807" i="1"/>
  <c r="T6807" i="1" s="1"/>
  <c r="S6808" i="1"/>
  <c r="T6808" i="1" s="1"/>
  <c r="S6809" i="1"/>
  <c r="T6809" i="1" s="1"/>
  <c r="S6810" i="1"/>
  <c r="T6810" i="1" s="1"/>
  <c r="S6811" i="1"/>
  <c r="T6811" i="1" s="1"/>
  <c r="S6812" i="1"/>
  <c r="T6812" i="1" s="1"/>
  <c r="S6813" i="1"/>
  <c r="T6813" i="1" s="1"/>
  <c r="S6814" i="1"/>
  <c r="T6814" i="1" s="1"/>
  <c r="S6815" i="1"/>
  <c r="T6815" i="1" s="1"/>
  <c r="S6816" i="1"/>
  <c r="T6816" i="1" s="1"/>
  <c r="S6817" i="1"/>
  <c r="T6817" i="1" s="1"/>
  <c r="S6818" i="1"/>
  <c r="T6818" i="1" s="1"/>
  <c r="S6819" i="1"/>
  <c r="T6819" i="1" s="1"/>
  <c r="S6820" i="1"/>
  <c r="T6820" i="1" s="1"/>
  <c r="S6821" i="1"/>
  <c r="T6821" i="1" s="1"/>
  <c r="S6822" i="1"/>
  <c r="T6822" i="1" s="1"/>
  <c r="S6823" i="1"/>
  <c r="T6823" i="1" s="1"/>
  <c r="S6824" i="1"/>
  <c r="T6824" i="1" s="1"/>
  <c r="S6825" i="1"/>
  <c r="T6825" i="1" s="1"/>
  <c r="S6826" i="1"/>
  <c r="T6826" i="1" s="1"/>
  <c r="S6827" i="1"/>
  <c r="T6827" i="1" s="1"/>
  <c r="S6828" i="1"/>
  <c r="T6828" i="1" s="1"/>
  <c r="S6829" i="1"/>
  <c r="T6829" i="1" s="1"/>
  <c r="S6830" i="1"/>
  <c r="T6830" i="1" s="1"/>
  <c r="S6831" i="1"/>
  <c r="T6831" i="1" s="1"/>
  <c r="S6832" i="1"/>
  <c r="T6832" i="1" s="1"/>
  <c r="S6833" i="1"/>
  <c r="T6833" i="1" s="1"/>
  <c r="S6834" i="1"/>
  <c r="T6834" i="1" s="1"/>
  <c r="S6835" i="1"/>
  <c r="T6835" i="1" s="1"/>
  <c r="S6836" i="1"/>
  <c r="T6836" i="1" s="1"/>
  <c r="S6837" i="1"/>
  <c r="T6837" i="1" s="1"/>
  <c r="S6838" i="1"/>
  <c r="T6838" i="1" s="1"/>
  <c r="S6839" i="1"/>
  <c r="T6839" i="1" s="1"/>
  <c r="S6840" i="1"/>
  <c r="T6840" i="1" s="1"/>
  <c r="S6841" i="1"/>
  <c r="T6841" i="1" s="1"/>
  <c r="S6842" i="1"/>
  <c r="T6842" i="1" s="1"/>
  <c r="S6843" i="1"/>
  <c r="T6843" i="1" s="1"/>
  <c r="S6844" i="1"/>
  <c r="T6844" i="1" s="1"/>
  <c r="S6845" i="1"/>
  <c r="T6845" i="1" s="1"/>
  <c r="S6846" i="1"/>
  <c r="T6846" i="1" s="1"/>
  <c r="S6847" i="1"/>
  <c r="T6847" i="1" s="1"/>
  <c r="S6848" i="1"/>
  <c r="T6848" i="1" s="1"/>
  <c r="S6849" i="1"/>
  <c r="T6849" i="1" s="1"/>
  <c r="S6850" i="1"/>
  <c r="T6850" i="1" s="1"/>
  <c r="S6851" i="1"/>
  <c r="T6851" i="1" s="1"/>
  <c r="S6852" i="1"/>
  <c r="T6852" i="1" s="1"/>
  <c r="S6853" i="1"/>
  <c r="T6853" i="1" s="1"/>
  <c r="S6854" i="1"/>
  <c r="T6854" i="1" s="1"/>
  <c r="S6855" i="1"/>
  <c r="T6855" i="1" s="1"/>
  <c r="S6856" i="1"/>
  <c r="T6856" i="1" s="1"/>
  <c r="S6857" i="1"/>
  <c r="T6857" i="1" s="1"/>
  <c r="S6858" i="1"/>
  <c r="T6858" i="1" s="1"/>
  <c r="S6859" i="1"/>
  <c r="T6859" i="1" s="1"/>
  <c r="S6860" i="1"/>
  <c r="T6860" i="1" s="1"/>
  <c r="S6861" i="1"/>
  <c r="T6861" i="1" s="1"/>
  <c r="S6862" i="1"/>
  <c r="T6862" i="1" s="1"/>
  <c r="S6863" i="1"/>
  <c r="T6863" i="1" s="1"/>
  <c r="S6864" i="1"/>
  <c r="T6864" i="1" s="1"/>
  <c r="S6865" i="1"/>
  <c r="T6865" i="1" s="1"/>
  <c r="S6866" i="1"/>
  <c r="T6866" i="1" s="1"/>
  <c r="S6867" i="1"/>
  <c r="T6867" i="1" s="1"/>
  <c r="S6868" i="1"/>
  <c r="T6868" i="1" s="1"/>
  <c r="S6869" i="1"/>
  <c r="T6869" i="1" s="1"/>
  <c r="S6870" i="1"/>
  <c r="T6870" i="1" s="1"/>
  <c r="S6871" i="1"/>
  <c r="T6871" i="1" s="1"/>
  <c r="S6872" i="1"/>
  <c r="T6872" i="1" s="1"/>
  <c r="S6873" i="1"/>
  <c r="T6873" i="1" s="1"/>
  <c r="S6874" i="1"/>
  <c r="T6874" i="1" s="1"/>
  <c r="S6875" i="1"/>
  <c r="T6875" i="1" s="1"/>
  <c r="S6876" i="1"/>
  <c r="T6876" i="1" s="1"/>
  <c r="S6877" i="1"/>
  <c r="T6877" i="1" s="1"/>
  <c r="S6878" i="1"/>
  <c r="T6878" i="1" s="1"/>
  <c r="S6879" i="1"/>
  <c r="T6879" i="1" s="1"/>
  <c r="S6880" i="1"/>
  <c r="T6880" i="1" s="1"/>
  <c r="S6881" i="1"/>
  <c r="T6881" i="1" s="1"/>
  <c r="S6882" i="1"/>
  <c r="T6882" i="1" s="1"/>
  <c r="S6883" i="1"/>
  <c r="T6883" i="1" s="1"/>
  <c r="S6884" i="1"/>
  <c r="T6884" i="1" s="1"/>
  <c r="S6885" i="1"/>
  <c r="T6885" i="1" s="1"/>
  <c r="S6886" i="1"/>
  <c r="T6886" i="1" s="1"/>
  <c r="S6887" i="1"/>
  <c r="T6887" i="1" s="1"/>
  <c r="S6888" i="1"/>
  <c r="T6888" i="1" s="1"/>
  <c r="S6889" i="1"/>
  <c r="T6889" i="1" s="1"/>
  <c r="S6890" i="1"/>
  <c r="T6890" i="1" s="1"/>
  <c r="S6891" i="1"/>
  <c r="T6891" i="1" s="1"/>
  <c r="S6892" i="1"/>
  <c r="T6892" i="1" s="1"/>
  <c r="S6893" i="1"/>
  <c r="T6893" i="1" s="1"/>
  <c r="S6894" i="1"/>
  <c r="T6894" i="1" s="1"/>
  <c r="S6895" i="1"/>
  <c r="T6895" i="1" s="1"/>
  <c r="S6896" i="1"/>
  <c r="T6896" i="1" s="1"/>
  <c r="S6897" i="1"/>
  <c r="T6897" i="1" s="1"/>
  <c r="S6898" i="1"/>
  <c r="T6898" i="1" s="1"/>
  <c r="S6899" i="1"/>
  <c r="T6899" i="1" s="1"/>
  <c r="S6900" i="1"/>
  <c r="T6900" i="1" s="1"/>
  <c r="S6901" i="1"/>
  <c r="T6901" i="1" s="1"/>
  <c r="S6902" i="1"/>
  <c r="T6902" i="1" s="1"/>
  <c r="S6903" i="1"/>
  <c r="T6903" i="1" s="1"/>
  <c r="S6904" i="1"/>
  <c r="T6904" i="1" s="1"/>
  <c r="S6905" i="1"/>
  <c r="T6905" i="1" s="1"/>
  <c r="S6906" i="1"/>
  <c r="T6906" i="1" s="1"/>
  <c r="S6907" i="1"/>
  <c r="T6907" i="1" s="1"/>
  <c r="S6908" i="1"/>
  <c r="T6908" i="1" s="1"/>
  <c r="S6909" i="1"/>
  <c r="T6909" i="1" s="1"/>
  <c r="S6910" i="1"/>
  <c r="T6910" i="1" s="1"/>
  <c r="S6911" i="1"/>
  <c r="T6911" i="1" s="1"/>
  <c r="S6912" i="1"/>
  <c r="T6912" i="1" s="1"/>
  <c r="S6913" i="1"/>
  <c r="T6913" i="1" s="1"/>
  <c r="S6914" i="1"/>
  <c r="T6914" i="1" s="1"/>
  <c r="S6915" i="1"/>
  <c r="T6915" i="1" s="1"/>
  <c r="S6916" i="1"/>
  <c r="T6916" i="1" s="1"/>
  <c r="S6917" i="1"/>
  <c r="T6917" i="1" s="1"/>
  <c r="S6918" i="1"/>
  <c r="T6918" i="1" s="1"/>
  <c r="S6919" i="1"/>
  <c r="T6919" i="1" s="1"/>
  <c r="S6920" i="1"/>
  <c r="T6920" i="1" s="1"/>
  <c r="S6921" i="1"/>
  <c r="T6921" i="1" s="1"/>
  <c r="S6922" i="1"/>
  <c r="T6922" i="1" s="1"/>
  <c r="S6923" i="1"/>
  <c r="T6923" i="1" s="1"/>
  <c r="S6924" i="1"/>
  <c r="T6924" i="1" s="1"/>
  <c r="S6925" i="1"/>
  <c r="T6925" i="1" s="1"/>
  <c r="S6926" i="1"/>
  <c r="T6926" i="1" s="1"/>
  <c r="S6927" i="1"/>
  <c r="T6927" i="1" s="1"/>
  <c r="S6928" i="1"/>
  <c r="T6928" i="1" s="1"/>
  <c r="S6929" i="1"/>
  <c r="T6929" i="1" s="1"/>
  <c r="S6930" i="1"/>
  <c r="T6930" i="1" s="1"/>
  <c r="S6931" i="1"/>
  <c r="T6931" i="1" s="1"/>
  <c r="S6932" i="1"/>
  <c r="T6932" i="1" s="1"/>
  <c r="S6933" i="1"/>
  <c r="T6933" i="1" s="1"/>
  <c r="S6934" i="1"/>
  <c r="T6934" i="1" s="1"/>
  <c r="S6935" i="1"/>
  <c r="T6935" i="1" s="1"/>
  <c r="S6936" i="1"/>
  <c r="T6936" i="1" s="1"/>
  <c r="S6937" i="1"/>
  <c r="T6937" i="1" s="1"/>
  <c r="S6938" i="1"/>
  <c r="T6938" i="1" s="1"/>
  <c r="S6939" i="1"/>
  <c r="T6939" i="1" s="1"/>
  <c r="S6940" i="1"/>
  <c r="T6940" i="1" s="1"/>
  <c r="S6941" i="1"/>
  <c r="T6941" i="1" s="1"/>
  <c r="S6942" i="1"/>
  <c r="T6942" i="1" s="1"/>
  <c r="S6943" i="1"/>
  <c r="T6943" i="1" s="1"/>
  <c r="S6944" i="1"/>
  <c r="T6944" i="1" s="1"/>
  <c r="S6945" i="1"/>
  <c r="T6945" i="1" s="1"/>
  <c r="S6946" i="1"/>
  <c r="T6946" i="1" s="1"/>
  <c r="S6947" i="1"/>
  <c r="T6947" i="1" s="1"/>
  <c r="S6948" i="1"/>
  <c r="T6948" i="1" s="1"/>
  <c r="S6949" i="1"/>
  <c r="T6949" i="1" s="1"/>
  <c r="S6950" i="1"/>
  <c r="T6950" i="1" s="1"/>
  <c r="S6951" i="1"/>
  <c r="T6951" i="1" s="1"/>
  <c r="S6952" i="1"/>
  <c r="T6952" i="1" s="1"/>
  <c r="S6953" i="1"/>
  <c r="T6953" i="1" s="1"/>
  <c r="S6954" i="1"/>
  <c r="T6954" i="1" s="1"/>
  <c r="S6955" i="1"/>
  <c r="T6955" i="1" s="1"/>
  <c r="S6956" i="1"/>
  <c r="T6956" i="1" s="1"/>
  <c r="S6957" i="1"/>
  <c r="T6957" i="1" s="1"/>
  <c r="S6958" i="1"/>
  <c r="T6958" i="1" s="1"/>
  <c r="S6959" i="1"/>
  <c r="T6959" i="1" s="1"/>
  <c r="S6960" i="1"/>
  <c r="T6960" i="1" s="1"/>
  <c r="S6961" i="1"/>
  <c r="T6961" i="1" s="1"/>
  <c r="S6962" i="1"/>
  <c r="T6962" i="1" s="1"/>
  <c r="S6963" i="1"/>
  <c r="T6963" i="1" s="1"/>
  <c r="S6964" i="1"/>
  <c r="T6964" i="1" s="1"/>
  <c r="S6965" i="1"/>
  <c r="T6965" i="1" s="1"/>
  <c r="S6966" i="1"/>
  <c r="T6966" i="1" s="1"/>
  <c r="S6967" i="1"/>
  <c r="T6967" i="1" s="1"/>
  <c r="S6968" i="1"/>
  <c r="T6968" i="1" s="1"/>
  <c r="S6969" i="1"/>
  <c r="T6969" i="1" s="1"/>
  <c r="S6970" i="1"/>
  <c r="T6970" i="1" s="1"/>
  <c r="S6971" i="1"/>
  <c r="T6971" i="1" s="1"/>
  <c r="S6972" i="1"/>
  <c r="T6972" i="1" s="1"/>
  <c r="S6973" i="1"/>
  <c r="T6973" i="1" s="1"/>
  <c r="S6974" i="1"/>
  <c r="T6974" i="1" s="1"/>
  <c r="S6975" i="1"/>
  <c r="T6975" i="1" s="1"/>
  <c r="S6976" i="1"/>
  <c r="T6976" i="1" s="1"/>
  <c r="S6977" i="1"/>
  <c r="T6977" i="1" s="1"/>
  <c r="S6978" i="1"/>
  <c r="T6978" i="1" s="1"/>
  <c r="S6979" i="1"/>
  <c r="T6979" i="1" s="1"/>
  <c r="S6980" i="1"/>
  <c r="T6980" i="1" s="1"/>
  <c r="S6981" i="1"/>
  <c r="T6981" i="1" s="1"/>
  <c r="S6982" i="1"/>
  <c r="T6982" i="1" s="1"/>
  <c r="S6983" i="1"/>
  <c r="T6983" i="1" s="1"/>
  <c r="S6984" i="1"/>
  <c r="T6984" i="1" s="1"/>
  <c r="S6985" i="1"/>
  <c r="T6985" i="1" s="1"/>
  <c r="S6986" i="1"/>
  <c r="T6986" i="1" s="1"/>
  <c r="S6987" i="1"/>
  <c r="T6987" i="1" s="1"/>
  <c r="S6988" i="1"/>
  <c r="T6988" i="1" s="1"/>
  <c r="S6989" i="1"/>
  <c r="T6989" i="1" s="1"/>
  <c r="S6990" i="1"/>
  <c r="T6990" i="1" s="1"/>
  <c r="S6991" i="1"/>
  <c r="T6991" i="1" s="1"/>
  <c r="S6992" i="1"/>
  <c r="T6992" i="1" s="1"/>
  <c r="S6993" i="1"/>
  <c r="T6993" i="1" s="1"/>
  <c r="S6994" i="1"/>
  <c r="T6994" i="1" s="1"/>
  <c r="S6995" i="1"/>
  <c r="T6995" i="1" s="1"/>
  <c r="S6996" i="1"/>
  <c r="T6996" i="1" s="1"/>
  <c r="S6997" i="1"/>
  <c r="T6997" i="1" s="1"/>
  <c r="S6998" i="1"/>
  <c r="T6998" i="1" s="1"/>
  <c r="S6999" i="1"/>
  <c r="T6999" i="1" s="1"/>
  <c r="S7000" i="1"/>
  <c r="T7000" i="1" s="1"/>
  <c r="S7001" i="1"/>
  <c r="T7001" i="1" s="1"/>
  <c r="S7002" i="1"/>
  <c r="T7002" i="1" s="1"/>
  <c r="S7003" i="1"/>
  <c r="T7003" i="1" s="1"/>
  <c r="S7004" i="1"/>
  <c r="T7004" i="1" s="1"/>
  <c r="S7005" i="1"/>
  <c r="T7005" i="1" s="1"/>
  <c r="S7006" i="1"/>
  <c r="T7006" i="1" s="1"/>
  <c r="S7007" i="1"/>
  <c r="T7007" i="1" s="1"/>
  <c r="S7008" i="1"/>
  <c r="T7008" i="1" s="1"/>
  <c r="S7009" i="1"/>
  <c r="T7009" i="1" s="1"/>
  <c r="S7010" i="1"/>
  <c r="T7010" i="1" s="1"/>
  <c r="S7011" i="1"/>
  <c r="T7011" i="1" s="1"/>
  <c r="S7012" i="1"/>
  <c r="T7012" i="1" s="1"/>
  <c r="S7013" i="1"/>
  <c r="T7013" i="1" s="1"/>
  <c r="S7014" i="1"/>
  <c r="T7014" i="1" s="1"/>
  <c r="S7015" i="1"/>
  <c r="T7015" i="1" s="1"/>
  <c r="S7016" i="1"/>
  <c r="T7016" i="1" s="1"/>
  <c r="S7017" i="1"/>
  <c r="T7017" i="1" s="1"/>
  <c r="S7018" i="1"/>
  <c r="T7018" i="1" s="1"/>
  <c r="S7019" i="1"/>
  <c r="T7019" i="1" s="1"/>
  <c r="S7020" i="1"/>
  <c r="T7020" i="1" s="1"/>
  <c r="S7021" i="1"/>
  <c r="T7021" i="1" s="1"/>
  <c r="S7022" i="1"/>
  <c r="T7022" i="1" s="1"/>
  <c r="S7023" i="1"/>
  <c r="T7023" i="1" s="1"/>
  <c r="S7024" i="1"/>
  <c r="T7024" i="1" s="1"/>
  <c r="S7025" i="1"/>
  <c r="T7025" i="1" s="1"/>
  <c r="S7026" i="1"/>
  <c r="T7026" i="1" s="1"/>
  <c r="S7027" i="1"/>
  <c r="T7027" i="1" s="1"/>
  <c r="S7028" i="1"/>
  <c r="T7028" i="1" s="1"/>
  <c r="S7029" i="1"/>
  <c r="T7029" i="1" s="1"/>
  <c r="S7030" i="1"/>
  <c r="T7030" i="1" s="1"/>
  <c r="S7031" i="1"/>
  <c r="T7031" i="1" s="1"/>
  <c r="S7032" i="1"/>
  <c r="T7032" i="1" s="1"/>
  <c r="S7033" i="1"/>
  <c r="T7033" i="1" s="1"/>
  <c r="S7034" i="1"/>
  <c r="T7034" i="1" s="1"/>
  <c r="S7035" i="1"/>
  <c r="T7035" i="1" s="1"/>
  <c r="S7036" i="1"/>
  <c r="T7036" i="1" s="1"/>
  <c r="S7037" i="1"/>
  <c r="T7037" i="1" s="1"/>
  <c r="S7038" i="1"/>
  <c r="T7038" i="1" s="1"/>
  <c r="S7039" i="1"/>
  <c r="T7039" i="1" s="1"/>
  <c r="S7040" i="1"/>
  <c r="T7040" i="1" s="1"/>
  <c r="S7041" i="1"/>
  <c r="T7041" i="1" s="1"/>
  <c r="S7042" i="1"/>
  <c r="T7042" i="1" s="1"/>
  <c r="S7043" i="1"/>
  <c r="T7043" i="1" s="1"/>
  <c r="S7044" i="1"/>
  <c r="T7044" i="1" s="1"/>
  <c r="S7045" i="1"/>
  <c r="T7045" i="1" s="1"/>
  <c r="S7046" i="1"/>
  <c r="T7046" i="1" s="1"/>
  <c r="S7047" i="1"/>
  <c r="T7047" i="1" s="1"/>
  <c r="S7048" i="1"/>
  <c r="T7048" i="1" s="1"/>
  <c r="S7049" i="1"/>
  <c r="T7049" i="1" s="1"/>
  <c r="S7050" i="1"/>
  <c r="T7050" i="1" s="1"/>
  <c r="S7051" i="1"/>
  <c r="T7051" i="1" s="1"/>
  <c r="S7052" i="1"/>
  <c r="T7052" i="1" s="1"/>
  <c r="S7053" i="1"/>
  <c r="T7053" i="1" s="1"/>
  <c r="S7054" i="1"/>
  <c r="T7054" i="1" s="1"/>
  <c r="S7055" i="1"/>
  <c r="T7055" i="1" s="1"/>
  <c r="S7056" i="1"/>
  <c r="T7056" i="1" s="1"/>
  <c r="S7057" i="1"/>
  <c r="T7057" i="1" s="1"/>
  <c r="S7058" i="1"/>
  <c r="T7058" i="1" s="1"/>
  <c r="S7059" i="1"/>
  <c r="T7059" i="1" s="1"/>
  <c r="S7060" i="1"/>
  <c r="T7060" i="1" s="1"/>
  <c r="S7061" i="1"/>
  <c r="T7061" i="1" s="1"/>
  <c r="S7062" i="1"/>
  <c r="T7062" i="1" s="1"/>
  <c r="S7063" i="1"/>
  <c r="T7063" i="1" s="1"/>
  <c r="S7064" i="1"/>
  <c r="T7064" i="1" s="1"/>
  <c r="S7065" i="1"/>
  <c r="T7065" i="1" s="1"/>
  <c r="S7066" i="1"/>
  <c r="T7066" i="1" s="1"/>
  <c r="S7067" i="1"/>
  <c r="T7067" i="1" s="1"/>
  <c r="S7068" i="1"/>
  <c r="T7068" i="1" s="1"/>
  <c r="S7069" i="1"/>
  <c r="T7069" i="1" s="1"/>
  <c r="S7070" i="1"/>
  <c r="T7070" i="1" s="1"/>
  <c r="S7071" i="1"/>
  <c r="T7071" i="1" s="1"/>
  <c r="S7072" i="1"/>
  <c r="T7072" i="1" s="1"/>
  <c r="S7073" i="1"/>
  <c r="T7073" i="1" s="1"/>
  <c r="S7074" i="1"/>
  <c r="T7074" i="1" s="1"/>
  <c r="S7075" i="1"/>
  <c r="T7075" i="1" s="1"/>
  <c r="S7076" i="1"/>
  <c r="T7076" i="1" s="1"/>
  <c r="S7077" i="1"/>
  <c r="T7077" i="1" s="1"/>
  <c r="S7078" i="1"/>
  <c r="T7078" i="1" s="1"/>
  <c r="S7079" i="1"/>
  <c r="T7079" i="1" s="1"/>
  <c r="S7080" i="1"/>
  <c r="T7080" i="1" s="1"/>
  <c r="S7081" i="1"/>
  <c r="T7081" i="1" s="1"/>
  <c r="S7082" i="1"/>
  <c r="T7082" i="1" s="1"/>
  <c r="S7083" i="1"/>
  <c r="T7083" i="1" s="1"/>
  <c r="S7084" i="1"/>
  <c r="T7084" i="1" s="1"/>
  <c r="S7085" i="1"/>
  <c r="T7085" i="1" s="1"/>
  <c r="S7086" i="1"/>
  <c r="T7086" i="1" s="1"/>
  <c r="S7087" i="1"/>
  <c r="T7087" i="1" s="1"/>
  <c r="S7088" i="1"/>
  <c r="T7088" i="1" s="1"/>
  <c r="S7089" i="1"/>
  <c r="T7089" i="1" s="1"/>
  <c r="S7090" i="1"/>
  <c r="T7090" i="1" s="1"/>
  <c r="S7091" i="1"/>
  <c r="T7091" i="1" s="1"/>
  <c r="S7092" i="1"/>
  <c r="T7092" i="1" s="1"/>
  <c r="S7093" i="1"/>
  <c r="T7093" i="1" s="1"/>
  <c r="S7094" i="1"/>
  <c r="T7094" i="1" s="1"/>
  <c r="S7095" i="1"/>
  <c r="T7095" i="1" s="1"/>
  <c r="S7096" i="1"/>
  <c r="T7096" i="1" s="1"/>
  <c r="S7097" i="1"/>
  <c r="T7097" i="1" s="1"/>
  <c r="S7098" i="1"/>
  <c r="T7098" i="1" s="1"/>
  <c r="S7099" i="1"/>
  <c r="T7099" i="1" s="1"/>
  <c r="S7100" i="1"/>
  <c r="T7100" i="1" s="1"/>
  <c r="S7101" i="1"/>
  <c r="T7101" i="1" s="1"/>
  <c r="S7102" i="1"/>
  <c r="T7102" i="1" s="1"/>
  <c r="S7103" i="1"/>
  <c r="T7103" i="1" s="1"/>
  <c r="S7104" i="1"/>
  <c r="T7104" i="1" s="1"/>
  <c r="S7105" i="1"/>
  <c r="T7105" i="1" s="1"/>
  <c r="S7106" i="1"/>
  <c r="T7106" i="1" s="1"/>
  <c r="S7107" i="1"/>
  <c r="T7107" i="1" s="1"/>
  <c r="S7108" i="1"/>
  <c r="T7108" i="1" s="1"/>
  <c r="S7109" i="1"/>
  <c r="T7109" i="1" s="1"/>
  <c r="S7110" i="1"/>
  <c r="T7110" i="1" s="1"/>
  <c r="S7111" i="1"/>
  <c r="T7111" i="1" s="1"/>
  <c r="S7112" i="1"/>
  <c r="T7112" i="1" s="1"/>
  <c r="S7113" i="1"/>
  <c r="T7113" i="1" s="1"/>
  <c r="S7114" i="1"/>
  <c r="T7114" i="1" s="1"/>
  <c r="S7115" i="1"/>
  <c r="T7115" i="1" s="1"/>
  <c r="S7116" i="1"/>
  <c r="T7116" i="1" s="1"/>
  <c r="S7117" i="1"/>
  <c r="T7117" i="1" s="1"/>
  <c r="S7118" i="1"/>
  <c r="T7118" i="1" s="1"/>
  <c r="S7119" i="1"/>
  <c r="T7119" i="1" s="1"/>
  <c r="S7120" i="1"/>
  <c r="T7120" i="1" s="1"/>
  <c r="S7121" i="1"/>
  <c r="T7121" i="1" s="1"/>
  <c r="S7122" i="1"/>
  <c r="T7122" i="1" s="1"/>
  <c r="S7123" i="1"/>
  <c r="T7123" i="1" s="1"/>
  <c r="S7124" i="1"/>
  <c r="T7124" i="1" s="1"/>
  <c r="S7125" i="1"/>
  <c r="T7125" i="1" s="1"/>
  <c r="S7126" i="1"/>
  <c r="T7126" i="1" s="1"/>
  <c r="S7127" i="1"/>
  <c r="T7127" i="1" s="1"/>
  <c r="S7128" i="1"/>
  <c r="T7128" i="1" s="1"/>
  <c r="S7129" i="1"/>
  <c r="T7129" i="1" s="1"/>
  <c r="S7130" i="1"/>
  <c r="T7130" i="1" s="1"/>
  <c r="S7131" i="1"/>
  <c r="T7131" i="1" s="1"/>
  <c r="S7132" i="1"/>
  <c r="T7132" i="1" s="1"/>
  <c r="S7133" i="1"/>
  <c r="T7133" i="1" s="1"/>
  <c r="S7134" i="1"/>
  <c r="T7134" i="1" s="1"/>
  <c r="S7135" i="1"/>
  <c r="T7135" i="1" s="1"/>
  <c r="S7136" i="1"/>
  <c r="T7136" i="1" s="1"/>
  <c r="S7137" i="1"/>
  <c r="T7137" i="1" s="1"/>
  <c r="S7138" i="1"/>
  <c r="T7138" i="1" s="1"/>
  <c r="S7139" i="1"/>
  <c r="T7139" i="1" s="1"/>
  <c r="S7140" i="1"/>
  <c r="T7140" i="1" s="1"/>
  <c r="S7141" i="1"/>
  <c r="T7141" i="1" s="1"/>
  <c r="S7142" i="1"/>
  <c r="T7142" i="1" s="1"/>
  <c r="S7143" i="1"/>
  <c r="T7143" i="1" s="1"/>
  <c r="S7144" i="1"/>
  <c r="T7144" i="1" s="1"/>
  <c r="S7145" i="1"/>
  <c r="T7145" i="1" s="1"/>
  <c r="S7146" i="1"/>
  <c r="T7146" i="1" s="1"/>
  <c r="S7147" i="1"/>
  <c r="T7147" i="1" s="1"/>
  <c r="S7148" i="1"/>
  <c r="T7148" i="1" s="1"/>
  <c r="S7149" i="1"/>
  <c r="T7149" i="1" s="1"/>
  <c r="S7150" i="1"/>
  <c r="T7150" i="1" s="1"/>
  <c r="S7151" i="1"/>
  <c r="T7151" i="1" s="1"/>
  <c r="S7152" i="1"/>
  <c r="T7152" i="1" s="1"/>
  <c r="S7153" i="1"/>
  <c r="T7153" i="1" s="1"/>
  <c r="S7154" i="1"/>
  <c r="T7154" i="1" s="1"/>
  <c r="S7155" i="1"/>
  <c r="T7155" i="1" s="1"/>
  <c r="S7156" i="1"/>
  <c r="T7156" i="1" s="1"/>
  <c r="S7157" i="1"/>
  <c r="T7157" i="1" s="1"/>
  <c r="S7158" i="1"/>
  <c r="T7158" i="1" s="1"/>
  <c r="S7159" i="1"/>
  <c r="T7159" i="1" s="1"/>
  <c r="S7160" i="1"/>
  <c r="T7160" i="1" s="1"/>
  <c r="S7161" i="1"/>
  <c r="T7161" i="1" s="1"/>
  <c r="S7162" i="1"/>
  <c r="T7162" i="1" s="1"/>
  <c r="S7163" i="1"/>
  <c r="T7163" i="1" s="1"/>
  <c r="S7164" i="1"/>
  <c r="T7164" i="1" s="1"/>
  <c r="S7165" i="1"/>
  <c r="T7165" i="1" s="1"/>
  <c r="S7166" i="1"/>
  <c r="T7166" i="1" s="1"/>
  <c r="S7167" i="1"/>
  <c r="T7167" i="1" s="1"/>
  <c r="S7168" i="1"/>
  <c r="T7168" i="1" s="1"/>
  <c r="S7169" i="1"/>
  <c r="T7169" i="1" s="1"/>
  <c r="S7170" i="1"/>
  <c r="T7170" i="1" s="1"/>
  <c r="S7171" i="1"/>
  <c r="T7171" i="1" s="1"/>
  <c r="S7172" i="1"/>
  <c r="T7172" i="1" s="1"/>
  <c r="S7173" i="1"/>
  <c r="T7173" i="1" s="1"/>
  <c r="S7174" i="1"/>
  <c r="T7174" i="1" s="1"/>
  <c r="S7175" i="1"/>
  <c r="T7175" i="1" s="1"/>
  <c r="S7176" i="1"/>
  <c r="T7176" i="1" s="1"/>
  <c r="S7177" i="1"/>
  <c r="T7177" i="1" s="1"/>
  <c r="S7178" i="1"/>
  <c r="T7178" i="1" s="1"/>
  <c r="S7179" i="1"/>
  <c r="T7179" i="1" s="1"/>
  <c r="S7180" i="1"/>
  <c r="T7180" i="1" s="1"/>
  <c r="S7181" i="1"/>
  <c r="T7181" i="1" s="1"/>
  <c r="S7182" i="1"/>
  <c r="T7182" i="1" s="1"/>
  <c r="S7183" i="1"/>
  <c r="T7183" i="1" s="1"/>
  <c r="S7184" i="1"/>
  <c r="T7184" i="1" s="1"/>
  <c r="S7185" i="1"/>
  <c r="T7185" i="1" s="1"/>
  <c r="S7186" i="1"/>
  <c r="T7186" i="1" s="1"/>
  <c r="S7187" i="1"/>
  <c r="T7187" i="1" s="1"/>
  <c r="S7188" i="1"/>
  <c r="T7188" i="1" s="1"/>
  <c r="S7189" i="1"/>
  <c r="T7189" i="1" s="1"/>
  <c r="S7190" i="1"/>
  <c r="T7190" i="1" s="1"/>
  <c r="S7191" i="1"/>
  <c r="T7191" i="1" s="1"/>
  <c r="S7192" i="1"/>
  <c r="T7192" i="1" s="1"/>
  <c r="S7193" i="1"/>
  <c r="T7193" i="1" s="1"/>
  <c r="S7194" i="1"/>
  <c r="T7194" i="1" s="1"/>
  <c r="S7195" i="1"/>
  <c r="T7195" i="1" s="1"/>
  <c r="S7196" i="1"/>
  <c r="T7196" i="1" s="1"/>
  <c r="S7197" i="1"/>
  <c r="T7197" i="1" s="1"/>
  <c r="S7198" i="1"/>
  <c r="T7198" i="1" s="1"/>
  <c r="S7199" i="1"/>
  <c r="T7199" i="1" s="1"/>
  <c r="S7200" i="1"/>
  <c r="T7200" i="1" s="1"/>
  <c r="S7201" i="1"/>
  <c r="T7201" i="1" s="1"/>
  <c r="S7202" i="1"/>
  <c r="T7202" i="1" s="1"/>
  <c r="S7203" i="1"/>
  <c r="T7203" i="1" s="1"/>
  <c r="S7204" i="1"/>
  <c r="T7204" i="1" s="1"/>
  <c r="S7205" i="1"/>
  <c r="T7205" i="1" s="1"/>
  <c r="S7206" i="1"/>
  <c r="T7206" i="1" s="1"/>
  <c r="S7207" i="1"/>
  <c r="T7207" i="1" s="1"/>
  <c r="S7208" i="1"/>
  <c r="T7208" i="1" s="1"/>
  <c r="S7209" i="1"/>
  <c r="T7209" i="1" s="1"/>
  <c r="S7210" i="1"/>
  <c r="T7210" i="1" s="1"/>
  <c r="S7211" i="1"/>
  <c r="T7211" i="1" s="1"/>
  <c r="S7212" i="1"/>
  <c r="T7212" i="1" s="1"/>
  <c r="S7213" i="1"/>
  <c r="T7213" i="1" s="1"/>
  <c r="S7214" i="1"/>
  <c r="T7214" i="1" s="1"/>
  <c r="S7215" i="1"/>
  <c r="T7215" i="1" s="1"/>
  <c r="S7216" i="1"/>
  <c r="T7216" i="1" s="1"/>
  <c r="S7217" i="1"/>
  <c r="T7217" i="1" s="1"/>
  <c r="S7218" i="1"/>
  <c r="T7218" i="1" s="1"/>
  <c r="S7219" i="1"/>
  <c r="T7219" i="1" s="1"/>
  <c r="S7220" i="1"/>
  <c r="T7220" i="1" s="1"/>
  <c r="S7221" i="1"/>
  <c r="T7221" i="1" s="1"/>
  <c r="S7222" i="1"/>
  <c r="T7222" i="1" s="1"/>
  <c r="S7223" i="1"/>
  <c r="T7223" i="1" s="1"/>
  <c r="S7224" i="1"/>
  <c r="T7224" i="1" s="1"/>
  <c r="S7225" i="1"/>
  <c r="T7225" i="1" s="1"/>
  <c r="S7226" i="1"/>
  <c r="T7226" i="1" s="1"/>
  <c r="S7227" i="1"/>
  <c r="T7227" i="1" s="1"/>
  <c r="S7228" i="1"/>
  <c r="T7228" i="1" s="1"/>
  <c r="S7229" i="1"/>
  <c r="T7229" i="1" s="1"/>
  <c r="S7230" i="1"/>
  <c r="T7230" i="1" s="1"/>
  <c r="S7231" i="1"/>
  <c r="T7231" i="1" s="1"/>
  <c r="S7232" i="1"/>
  <c r="T7232" i="1" s="1"/>
  <c r="S7233" i="1"/>
  <c r="T7233" i="1" s="1"/>
  <c r="S7234" i="1"/>
  <c r="T7234" i="1" s="1"/>
  <c r="S7235" i="1"/>
  <c r="T7235" i="1" s="1"/>
  <c r="S7236" i="1"/>
  <c r="T7236" i="1" s="1"/>
  <c r="S7237" i="1"/>
  <c r="T7237" i="1" s="1"/>
  <c r="S7238" i="1"/>
  <c r="T7238" i="1" s="1"/>
  <c r="S7239" i="1"/>
  <c r="T7239" i="1" s="1"/>
  <c r="S7240" i="1"/>
  <c r="T7240" i="1" s="1"/>
  <c r="S7241" i="1"/>
  <c r="T7241" i="1" s="1"/>
  <c r="S7242" i="1"/>
  <c r="T7242" i="1" s="1"/>
  <c r="S7243" i="1"/>
  <c r="T7243" i="1" s="1"/>
  <c r="S7244" i="1"/>
  <c r="T7244" i="1" s="1"/>
  <c r="S7245" i="1"/>
  <c r="T7245" i="1" s="1"/>
  <c r="S7246" i="1"/>
  <c r="T7246" i="1" s="1"/>
  <c r="S7247" i="1"/>
  <c r="T7247" i="1" s="1"/>
  <c r="S7248" i="1"/>
  <c r="T7248" i="1" s="1"/>
  <c r="S7249" i="1"/>
  <c r="T7249" i="1" s="1"/>
  <c r="S7250" i="1"/>
  <c r="T7250" i="1" s="1"/>
  <c r="S7251" i="1"/>
  <c r="T7251" i="1" s="1"/>
  <c r="S7252" i="1"/>
  <c r="T7252" i="1" s="1"/>
  <c r="S7253" i="1"/>
  <c r="T7253" i="1" s="1"/>
  <c r="S7254" i="1"/>
  <c r="T7254" i="1" s="1"/>
  <c r="S7255" i="1"/>
  <c r="T7255" i="1" s="1"/>
  <c r="S7256" i="1"/>
  <c r="T7256" i="1" s="1"/>
  <c r="S7257" i="1"/>
  <c r="T7257" i="1" s="1"/>
  <c r="S7258" i="1"/>
  <c r="T7258" i="1" s="1"/>
  <c r="S7259" i="1"/>
  <c r="T7259" i="1" s="1"/>
  <c r="S7260" i="1"/>
  <c r="T7260" i="1" s="1"/>
  <c r="S7261" i="1"/>
  <c r="T7261" i="1" s="1"/>
  <c r="S7262" i="1"/>
  <c r="T7262" i="1" s="1"/>
  <c r="S7263" i="1"/>
  <c r="T7263" i="1" s="1"/>
  <c r="S7264" i="1"/>
  <c r="T7264" i="1" s="1"/>
  <c r="S7265" i="1"/>
  <c r="T7265" i="1" s="1"/>
  <c r="S7266" i="1"/>
  <c r="T7266" i="1" s="1"/>
  <c r="S7267" i="1"/>
  <c r="T7267" i="1" s="1"/>
  <c r="S7268" i="1"/>
  <c r="T7268" i="1" s="1"/>
  <c r="S7269" i="1"/>
  <c r="T7269" i="1" s="1"/>
  <c r="S7270" i="1"/>
  <c r="T7270" i="1" s="1"/>
  <c r="S7271" i="1"/>
  <c r="T7271" i="1" s="1"/>
  <c r="S7272" i="1"/>
  <c r="T7272" i="1" s="1"/>
  <c r="S7273" i="1"/>
  <c r="T7273" i="1" s="1"/>
  <c r="S7274" i="1"/>
  <c r="T7274" i="1" s="1"/>
  <c r="S7275" i="1"/>
  <c r="T7275" i="1" s="1"/>
  <c r="S7276" i="1"/>
  <c r="T7276" i="1" s="1"/>
  <c r="S7277" i="1"/>
  <c r="T7277" i="1" s="1"/>
  <c r="S7278" i="1"/>
  <c r="T7278" i="1" s="1"/>
  <c r="S7279" i="1"/>
  <c r="T7279" i="1" s="1"/>
  <c r="S7280" i="1"/>
  <c r="T7280" i="1" s="1"/>
  <c r="S7281" i="1"/>
  <c r="T7281" i="1" s="1"/>
  <c r="S7282" i="1"/>
  <c r="T7282" i="1" s="1"/>
  <c r="S7283" i="1"/>
  <c r="T7283" i="1" s="1"/>
  <c r="S7284" i="1"/>
  <c r="T7284" i="1" s="1"/>
  <c r="S7285" i="1"/>
  <c r="T7285" i="1" s="1"/>
  <c r="S7286" i="1"/>
  <c r="T7286" i="1" s="1"/>
  <c r="S7287" i="1"/>
  <c r="T7287" i="1" s="1"/>
  <c r="S7288" i="1"/>
  <c r="T7288" i="1" s="1"/>
  <c r="S7289" i="1"/>
  <c r="T7289" i="1" s="1"/>
  <c r="S7290" i="1"/>
  <c r="T7290" i="1" s="1"/>
  <c r="S7291" i="1"/>
  <c r="T7291" i="1" s="1"/>
  <c r="S7292" i="1"/>
  <c r="T7292" i="1" s="1"/>
  <c r="S7293" i="1"/>
  <c r="T7293" i="1" s="1"/>
  <c r="S7294" i="1"/>
  <c r="T7294" i="1" s="1"/>
  <c r="S7295" i="1"/>
  <c r="T7295" i="1" s="1"/>
  <c r="S7296" i="1"/>
  <c r="T7296" i="1" s="1"/>
  <c r="S7297" i="1"/>
  <c r="T7297" i="1" s="1"/>
  <c r="S7298" i="1"/>
  <c r="T7298" i="1" s="1"/>
  <c r="S7299" i="1"/>
  <c r="T7299" i="1" s="1"/>
  <c r="S7300" i="1"/>
  <c r="T7300" i="1" s="1"/>
  <c r="S7301" i="1"/>
  <c r="T7301" i="1" s="1"/>
  <c r="S7302" i="1"/>
  <c r="T7302" i="1" s="1"/>
  <c r="S7303" i="1"/>
  <c r="T7303" i="1" s="1"/>
  <c r="S7304" i="1"/>
  <c r="T7304" i="1" s="1"/>
  <c r="S7305" i="1"/>
  <c r="T7305" i="1" s="1"/>
  <c r="S7306" i="1"/>
  <c r="T7306" i="1" s="1"/>
  <c r="S7307" i="1"/>
  <c r="T7307" i="1" s="1"/>
  <c r="S7308" i="1"/>
  <c r="T7308" i="1" s="1"/>
  <c r="S7309" i="1"/>
  <c r="T7309" i="1" s="1"/>
  <c r="S7310" i="1"/>
  <c r="T7310" i="1" s="1"/>
  <c r="S7311" i="1"/>
  <c r="T7311" i="1" s="1"/>
  <c r="S7312" i="1"/>
  <c r="T7312" i="1" s="1"/>
  <c r="S7313" i="1"/>
  <c r="T7313" i="1" s="1"/>
  <c r="S7314" i="1"/>
  <c r="T7314" i="1" s="1"/>
  <c r="S7315" i="1"/>
  <c r="T7315" i="1" s="1"/>
  <c r="S7316" i="1"/>
  <c r="T7316" i="1" s="1"/>
  <c r="S7317" i="1"/>
  <c r="T7317" i="1" s="1"/>
  <c r="S7318" i="1"/>
  <c r="T7318" i="1" s="1"/>
  <c r="S7319" i="1"/>
  <c r="T7319" i="1" s="1"/>
  <c r="S7320" i="1"/>
  <c r="T7320" i="1" s="1"/>
  <c r="S7321" i="1"/>
  <c r="T7321" i="1" s="1"/>
  <c r="S7322" i="1"/>
  <c r="T7322" i="1" s="1"/>
  <c r="S7323" i="1"/>
  <c r="T7323" i="1" s="1"/>
  <c r="S7324" i="1"/>
  <c r="T7324" i="1" s="1"/>
  <c r="S7325" i="1"/>
  <c r="T7325" i="1" s="1"/>
  <c r="S7326" i="1"/>
  <c r="T7326" i="1" s="1"/>
  <c r="S7327" i="1"/>
  <c r="T7327" i="1" s="1"/>
  <c r="S7328" i="1"/>
  <c r="T7328" i="1" s="1"/>
  <c r="S7329" i="1"/>
  <c r="T7329" i="1" s="1"/>
  <c r="S7330" i="1"/>
  <c r="T7330" i="1" s="1"/>
  <c r="S7331" i="1"/>
  <c r="T7331" i="1" s="1"/>
  <c r="S7332" i="1"/>
  <c r="T7332" i="1" s="1"/>
  <c r="S7333" i="1"/>
  <c r="T7333" i="1" s="1"/>
  <c r="S7334" i="1"/>
  <c r="T7334" i="1" s="1"/>
  <c r="S7335" i="1"/>
  <c r="T7335" i="1" s="1"/>
  <c r="S7336" i="1"/>
  <c r="T7336" i="1" s="1"/>
  <c r="S7337" i="1"/>
  <c r="T7337" i="1" s="1"/>
  <c r="S7338" i="1"/>
  <c r="T7338" i="1" s="1"/>
  <c r="S7339" i="1"/>
  <c r="T7339" i="1" s="1"/>
  <c r="S7340" i="1"/>
  <c r="T7340" i="1" s="1"/>
  <c r="S7341" i="1"/>
  <c r="T7341" i="1" s="1"/>
  <c r="S7342" i="1"/>
  <c r="T7342" i="1" s="1"/>
  <c r="S7343" i="1"/>
  <c r="T7343" i="1" s="1"/>
  <c r="S7344" i="1"/>
  <c r="T7344" i="1" s="1"/>
  <c r="S7345" i="1"/>
  <c r="T7345" i="1" s="1"/>
  <c r="S7346" i="1"/>
  <c r="T7346" i="1" s="1"/>
  <c r="S7347" i="1"/>
  <c r="T7347" i="1" s="1"/>
  <c r="S7348" i="1"/>
  <c r="T7348" i="1" s="1"/>
  <c r="S7349" i="1"/>
  <c r="T7349" i="1" s="1"/>
  <c r="S7350" i="1"/>
  <c r="T7350" i="1" s="1"/>
  <c r="S7351" i="1"/>
  <c r="T7351" i="1" s="1"/>
  <c r="S7352" i="1"/>
  <c r="T7352" i="1" s="1"/>
  <c r="S7353" i="1"/>
  <c r="T7353" i="1" s="1"/>
  <c r="S7354" i="1"/>
  <c r="T7354" i="1" s="1"/>
  <c r="S7355" i="1"/>
  <c r="T7355" i="1" s="1"/>
  <c r="S7356" i="1"/>
  <c r="T7356" i="1" s="1"/>
  <c r="S7357" i="1"/>
  <c r="T7357" i="1" s="1"/>
  <c r="S7358" i="1"/>
  <c r="T7358" i="1" s="1"/>
  <c r="S7359" i="1"/>
  <c r="T7359" i="1" s="1"/>
  <c r="S7360" i="1"/>
  <c r="T7360" i="1" s="1"/>
  <c r="S7361" i="1"/>
  <c r="T7361" i="1" s="1"/>
  <c r="S7362" i="1"/>
  <c r="T7362" i="1" s="1"/>
  <c r="S7363" i="1"/>
  <c r="T7363" i="1" s="1"/>
  <c r="S7364" i="1"/>
  <c r="T7364" i="1" s="1"/>
  <c r="S7365" i="1"/>
  <c r="T7365" i="1" s="1"/>
  <c r="S7366" i="1"/>
  <c r="T7366" i="1" s="1"/>
  <c r="S7367" i="1"/>
  <c r="T7367" i="1" s="1"/>
  <c r="S7368" i="1"/>
  <c r="T7368" i="1" s="1"/>
  <c r="S7369" i="1"/>
  <c r="T7369" i="1" s="1"/>
  <c r="S7370" i="1"/>
  <c r="T7370" i="1" s="1"/>
  <c r="S7371" i="1"/>
  <c r="T7371" i="1" s="1"/>
  <c r="S7372" i="1"/>
  <c r="T7372" i="1" s="1"/>
  <c r="S7373" i="1"/>
  <c r="T7373" i="1" s="1"/>
  <c r="S7374" i="1"/>
  <c r="T7374" i="1" s="1"/>
  <c r="S7375" i="1"/>
  <c r="T7375" i="1" s="1"/>
  <c r="S7376" i="1"/>
  <c r="T7376" i="1" s="1"/>
  <c r="S7377" i="1"/>
  <c r="T7377" i="1" s="1"/>
  <c r="S7378" i="1"/>
  <c r="T7378" i="1" s="1"/>
  <c r="S7379" i="1"/>
  <c r="T7379" i="1" s="1"/>
  <c r="S7380" i="1"/>
  <c r="T7380" i="1" s="1"/>
  <c r="S7381" i="1"/>
  <c r="T7381" i="1" s="1"/>
  <c r="S7382" i="1"/>
  <c r="T7382" i="1" s="1"/>
  <c r="S7383" i="1"/>
  <c r="T7383" i="1" s="1"/>
  <c r="S7384" i="1"/>
  <c r="T7384" i="1" s="1"/>
  <c r="S7385" i="1"/>
  <c r="T7385" i="1" s="1"/>
  <c r="S7386" i="1"/>
  <c r="T7386" i="1" s="1"/>
  <c r="S7387" i="1"/>
  <c r="T7387" i="1" s="1"/>
  <c r="S7388" i="1"/>
  <c r="T7388" i="1" s="1"/>
  <c r="S7389" i="1"/>
  <c r="T7389" i="1" s="1"/>
  <c r="S7390" i="1"/>
  <c r="T7390" i="1" s="1"/>
  <c r="S7391" i="1"/>
  <c r="T7391" i="1" s="1"/>
  <c r="S7392" i="1"/>
  <c r="T7392" i="1" s="1"/>
  <c r="S7393" i="1"/>
  <c r="T7393" i="1" s="1"/>
  <c r="S7394" i="1"/>
  <c r="T7394" i="1" s="1"/>
  <c r="S7395" i="1"/>
  <c r="T7395" i="1" s="1"/>
  <c r="S7396" i="1"/>
  <c r="T7396" i="1" s="1"/>
  <c r="S7397" i="1"/>
  <c r="T7397" i="1" s="1"/>
  <c r="S7398" i="1"/>
  <c r="T7398" i="1" s="1"/>
  <c r="S7399" i="1"/>
  <c r="T7399" i="1" s="1"/>
  <c r="S7400" i="1"/>
  <c r="T7400" i="1" s="1"/>
  <c r="S7401" i="1"/>
  <c r="T7401" i="1" s="1"/>
  <c r="S7402" i="1"/>
  <c r="T7402" i="1" s="1"/>
  <c r="S7403" i="1"/>
  <c r="T7403" i="1" s="1"/>
  <c r="S7404" i="1"/>
  <c r="T7404" i="1" s="1"/>
  <c r="S7405" i="1"/>
  <c r="T7405" i="1" s="1"/>
  <c r="S7406" i="1"/>
  <c r="T7406" i="1" s="1"/>
  <c r="S7407" i="1"/>
  <c r="T7407" i="1" s="1"/>
  <c r="S7408" i="1"/>
  <c r="T7408" i="1" s="1"/>
  <c r="S7409" i="1"/>
  <c r="T7409" i="1" s="1"/>
  <c r="S7410" i="1"/>
  <c r="T7410" i="1" s="1"/>
  <c r="S7411" i="1"/>
  <c r="T7411" i="1" s="1"/>
  <c r="S7412" i="1"/>
  <c r="T7412" i="1" s="1"/>
  <c r="S7413" i="1"/>
  <c r="T7413" i="1" s="1"/>
  <c r="S7414" i="1"/>
  <c r="T7414" i="1" s="1"/>
  <c r="S7415" i="1"/>
  <c r="T7415" i="1" s="1"/>
  <c r="S7416" i="1"/>
  <c r="T7416" i="1" s="1"/>
  <c r="S7417" i="1"/>
  <c r="T7417" i="1" s="1"/>
  <c r="S7418" i="1"/>
  <c r="T7418" i="1" s="1"/>
  <c r="S7419" i="1"/>
  <c r="T7419" i="1" s="1"/>
  <c r="S7420" i="1"/>
  <c r="T7420" i="1" s="1"/>
  <c r="S7421" i="1"/>
  <c r="T7421" i="1" s="1"/>
  <c r="S7422" i="1"/>
  <c r="T7422" i="1" s="1"/>
  <c r="S7423" i="1"/>
  <c r="T7423" i="1" s="1"/>
  <c r="S7424" i="1"/>
  <c r="T7424" i="1" s="1"/>
  <c r="S7425" i="1"/>
  <c r="T7425" i="1" s="1"/>
  <c r="S7426" i="1"/>
  <c r="T7426" i="1" s="1"/>
  <c r="S7427" i="1"/>
  <c r="T7427" i="1" s="1"/>
  <c r="S7428" i="1"/>
  <c r="T7428" i="1" s="1"/>
  <c r="S7429" i="1"/>
  <c r="T7429" i="1" s="1"/>
  <c r="S7430" i="1"/>
  <c r="T7430" i="1" s="1"/>
  <c r="S7431" i="1"/>
  <c r="T7431" i="1" s="1"/>
  <c r="S7432" i="1"/>
  <c r="T7432" i="1" s="1"/>
  <c r="S7433" i="1"/>
  <c r="T7433" i="1" s="1"/>
  <c r="S7434" i="1"/>
  <c r="T7434" i="1" s="1"/>
  <c r="S7435" i="1"/>
  <c r="T7435" i="1" s="1"/>
  <c r="S7436" i="1"/>
  <c r="T7436" i="1" s="1"/>
  <c r="S7437" i="1"/>
  <c r="T7437" i="1" s="1"/>
  <c r="S7438" i="1"/>
  <c r="T7438" i="1" s="1"/>
  <c r="S7439" i="1"/>
  <c r="T7439" i="1" s="1"/>
  <c r="S7440" i="1"/>
  <c r="T7440" i="1" s="1"/>
  <c r="S7441" i="1"/>
  <c r="T7441" i="1" s="1"/>
  <c r="S7442" i="1"/>
  <c r="T7442" i="1" s="1"/>
  <c r="S7443" i="1"/>
  <c r="T7443" i="1" s="1"/>
  <c r="S7444" i="1"/>
  <c r="T7444" i="1" s="1"/>
  <c r="S7445" i="1"/>
  <c r="T7445" i="1" s="1"/>
  <c r="S7446" i="1"/>
  <c r="T7446" i="1" s="1"/>
  <c r="S7447" i="1"/>
  <c r="T7447" i="1" s="1"/>
  <c r="S7448" i="1"/>
  <c r="T7448" i="1" s="1"/>
  <c r="S7449" i="1"/>
  <c r="T7449" i="1" s="1"/>
  <c r="S7450" i="1"/>
  <c r="T7450" i="1" s="1"/>
  <c r="S7451" i="1"/>
  <c r="T7451" i="1" s="1"/>
  <c r="S7452" i="1"/>
  <c r="T7452" i="1" s="1"/>
  <c r="S7453" i="1"/>
  <c r="T7453" i="1" s="1"/>
  <c r="S7454" i="1"/>
  <c r="T7454" i="1" s="1"/>
  <c r="S7455" i="1"/>
  <c r="T7455" i="1" s="1"/>
  <c r="S7456" i="1"/>
  <c r="T7456" i="1" s="1"/>
  <c r="S7457" i="1"/>
  <c r="T7457" i="1" s="1"/>
  <c r="S7458" i="1"/>
  <c r="T7458" i="1" s="1"/>
  <c r="S7459" i="1"/>
  <c r="T7459" i="1" s="1"/>
  <c r="S7460" i="1"/>
  <c r="T7460" i="1" s="1"/>
  <c r="S7461" i="1"/>
  <c r="T7461" i="1" s="1"/>
  <c r="S7462" i="1"/>
  <c r="T7462" i="1" s="1"/>
  <c r="S7463" i="1"/>
  <c r="T7463" i="1" s="1"/>
  <c r="S7464" i="1"/>
  <c r="T7464" i="1" s="1"/>
  <c r="S7465" i="1"/>
  <c r="T7465" i="1" s="1"/>
  <c r="S7466" i="1"/>
  <c r="T7466" i="1" s="1"/>
  <c r="S7467" i="1"/>
  <c r="T7467" i="1" s="1"/>
  <c r="S7468" i="1"/>
  <c r="T7468" i="1" s="1"/>
  <c r="S7469" i="1"/>
  <c r="T7469" i="1" s="1"/>
  <c r="S7470" i="1"/>
  <c r="T7470" i="1" s="1"/>
  <c r="S7471" i="1"/>
  <c r="T7471" i="1" s="1"/>
  <c r="S7472" i="1"/>
  <c r="T7472" i="1" s="1"/>
  <c r="S7473" i="1"/>
  <c r="T7473" i="1" s="1"/>
  <c r="S7474" i="1"/>
  <c r="T7474" i="1" s="1"/>
  <c r="S7475" i="1"/>
  <c r="T7475" i="1" s="1"/>
  <c r="S7476" i="1"/>
  <c r="T7476" i="1" s="1"/>
  <c r="S7477" i="1"/>
  <c r="T7477" i="1" s="1"/>
  <c r="S7478" i="1"/>
  <c r="T7478" i="1" s="1"/>
  <c r="S7479" i="1"/>
  <c r="T7479" i="1" s="1"/>
  <c r="S7480" i="1"/>
  <c r="T7480" i="1" s="1"/>
  <c r="S7481" i="1"/>
  <c r="T7481" i="1" s="1"/>
  <c r="S7482" i="1"/>
  <c r="T7482" i="1" s="1"/>
  <c r="S7483" i="1"/>
  <c r="T7483" i="1" s="1"/>
  <c r="S7484" i="1"/>
  <c r="T7484" i="1" s="1"/>
  <c r="S7485" i="1"/>
  <c r="T7485" i="1" s="1"/>
  <c r="S7486" i="1"/>
  <c r="T7486" i="1" s="1"/>
  <c r="S7487" i="1"/>
  <c r="T7487" i="1" s="1"/>
  <c r="S7488" i="1"/>
  <c r="T7488" i="1" s="1"/>
  <c r="S7489" i="1"/>
  <c r="T7489" i="1" s="1"/>
  <c r="S7490" i="1"/>
  <c r="T7490" i="1" s="1"/>
  <c r="S7491" i="1"/>
  <c r="T7491" i="1" s="1"/>
  <c r="S7492" i="1"/>
  <c r="T7492" i="1" s="1"/>
  <c r="S7493" i="1"/>
  <c r="T7493" i="1" s="1"/>
  <c r="S7494" i="1"/>
  <c r="T7494" i="1" s="1"/>
  <c r="S7495" i="1"/>
  <c r="T7495" i="1" s="1"/>
  <c r="S7496" i="1"/>
  <c r="T7496" i="1" s="1"/>
  <c r="S7497" i="1"/>
  <c r="T7497" i="1" s="1"/>
  <c r="S7498" i="1"/>
  <c r="T7498" i="1" s="1"/>
  <c r="S7499" i="1"/>
  <c r="T7499" i="1" s="1"/>
  <c r="S7500" i="1"/>
  <c r="T7500" i="1" s="1"/>
  <c r="S7501" i="1"/>
  <c r="T7501" i="1" s="1"/>
  <c r="S7502" i="1"/>
  <c r="T7502" i="1" s="1"/>
  <c r="S7503" i="1"/>
  <c r="T7503" i="1" s="1"/>
  <c r="S7504" i="1"/>
  <c r="T7504" i="1" s="1"/>
  <c r="S7505" i="1"/>
  <c r="T7505" i="1" s="1"/>
  <c r="S7506" i="1"/>
  <c r="T7506" i="1" s="1"/>
  <c r="S7507" i="1"/>
  <c r="T7507" i="1" s="1"/>
  <c r="S7508" i="1"/>
  <c r="T7508" i="1" s="1"/>
  <c r="S7509" i="1"/>
  <c r="T7509" i="1" s="1"/>
  <c r="S7510" i="1"/>
  <c r="T7510" i="1" s="1"/>
  <c r="S7511" i="1"/>
  <c r="T7511" i="1" s="1"/>
  <c r="S7512" i="1"/>
  <c r="T7512" i="1" s="1"/>
  <c r="S7513" i="1"/>
  <c r="T7513" i="1" s="1"/>
  <c r="S7514" i="1"/>
  <c r="T7514" i="1" s="1"/>
  <c r="S7515" i="1"/>
  <c r="T7515" i="1" s="1"/>
  <c r="S7516" i="1"/>
  <c r="T7516" i="1" s="1"/>
  <c r="S7517" i="1"/>
  <c r="T7517" i="1" s="1"/>
  <c r="S7518" i="1"/>
  <c r="T7518" i="1" s="1"/>
  <c r="S7519" i="1"/>
  <c r="T7519" i="1" s="1"/>
  <c r="S7520" i="1"/>
  <c r="T7520" i="1" s="1"/>
  <c r="S7521" i="1"/>
  <c r="T7521" i="1" s="1"/>
  <c r="S7522" i="1"/>
  <c r="T7522" i="1" s="1"/>
  <c r="S7523" i="1"/>
  <c r="T7523" i="1" s="1"/>
  <c r="S7524" i="1"/>
  <c r="T7524" i="1" s="1"/>
  <c r="S7525" i="1"/>
  <c r="T7525" i="1" s="1"/>
  <c r="S7526" i="1"/>
  <c r="T7526" i="1" s="1"/>
  <c r="S7527" i="1"/>
  <c r="T7527" i="1" s="1"/>
  <c r="S7528" i="1"/>
  <c r="T7528" i="1" s="1"/>
  <c r="S7529" i="1"/>
  <c r="T7529" i="1" s="1"/>
  <c r="S7530" i="1"/>
  <c r="T7530" i="1" s="1"/>
  <c r="S7531" i="1"/>
  <c r="T7531" i="1" s="1"/>
  <c r="S7532" i="1"/>
  <c r="T7532" i="1" s="1"/>
  <c r="S7533" i="1"/>
  <c r="T7533" i="1" s="1"/>
  <c r="S7534" i="1"/>
  <c r="T7534" i="1" s="1"/>
  <c r="S7535" i="1"/>
  <c r="T7535" i="1" s="1"/>
  <c r="S7536" i="1"/>
  <c r="T7536" i="1" s="1"/>
  <c r="S7537" i="1"/>
  <c r="T7537" i="1" s="1"/>
  <c r="S7538" i="1"/>
  <c r="T7538" i="1" s="1"/>
  <c r="S7539" i="1"/>
  <c r="T7539" i="1" s="1"/>
  <c r="S7540" i="1"/>
  <c r="T7540" i="1" s="1"/>
  <c r="S7541" i="1"/>
  <c r="T7541" i="1" s="1"/>
  <c r="S7542" i="1"/>
  <c r="T7542" i="1" s="1"/>
  <c r="S7543" i="1"/>
  <c r="T7543" i="1" s="1"/>
  <c r="S7544" i="1"/>
  <c r="T7544" i="1" s="1"/>
  <c r="S7545" i="1"/>
  <c r="T7545" i="1" s="1"/>
  <c r="S7546" i="1"/>
  <c r="T7546" i="1" s="1"/>
  <c r="S7547" i="1"/>
  <c r="T7547" i="1" s="1"/>
  <c r="S7548" i="1"/>
  <c r="T7548" i="1" s="1"/>
  <c r="S7549" i="1"/>
  <c r="T7549" i="1" s="1"/>
  <c r="S7550" i="1"/>
  <c r="T7550" i="1" s="1"/>
  <c r="S7551" i="1"/>
  <c r="T7551" i="1" s="1"/>
  <c r="S7552" i="1"/>
  <c r="T7552" i="1" s="1"/>
  <c r="S7553" i="1"/>
  <c r="T7553" i="1" s="1"/>
  <c r="S7554" i="1"/>
  <c r="T7554" i="1" s="1"/>
  <c r="S7555" i="1"/>
  <c r="T7555" i="1" s="1"/>
  <c r="S7556" i="1"/>
  <c r="T7556" i="1" s="1"/>
  <c r="S7557" i="1"/>
  <c r="T7557" i="1" s="1"/>
  <c r="S7558" i="1"/>
  <c r="T7558" i="1" s="1"/>
  <c r="S7559" i="1"/>
  <c r="T7559" i="1" s="1"/>
  <c r="S7560" i="1"/>
  <c r="T7560" i="1" s="1"/>
  <c r="S7561" i="1"/>
  <c r="T7561" i="1" s="1"/>
  <c r="S7562" i="1"/>
  <c r="T7562" i="1" s="1"/>
  <c r="S7563" i="1"/>
  <c r="T7563" i="1" s="1"/>
  <c r="S7564" i="1"/>
  <c r="T7564" i="1" s="1"/>
  <c r="S7565" i="1"/>
  <c r="T7565" i="1" s="1"/>
  <c r="S7566" i="1"/>
  <c r="T7566" i="1" s="1"/>
  <c r="S7567" i="1"/>
  <c r="T7567" i="1" s="1"/>
  <c r="S7568" i="1"/>
  <c r="T7568" i="1" s="1"/>
  <c r="S7569" i="1"/>
  <c r="T7569" i="1" s="1"/>
  <c r="S7570" i="1"/>
  <c r="T7570" i="1" s="1"/>
  <c r="S7571" i="1"/>
  <c r="T7571" i="1" s="1"/>
  <c r="S7572" i="1"/>
  <c r="T7572" i="1" s="1"/>
  <c r="S7573" i="1"/>
  <c r="T7573" i="1" s="1"/>
  <c r="S7574" i="1"/>
  <c r="T7574" i="1" s="1"/>
  <c r="S7575" i="1"/>
  <c r="T7575" i="1" s="1"/>
  <c r="S7576" i="1"/>
  <c r="T7576" i="1" s="1"/>
  <c r="S7577" i="1"/>
  <c r="T7577" i="1" s="1"/>
  <c r="S7578" i="1"/>
  <c r="T7578" i="1" s="1"/>
  <c r="S7579" i="1"/>
  <c r="T7579" i="1" s="1"/>
  <c r="S7580" i="1"/>
  <c r="T7580" i="1" s="1"/>
  <c r="S7581" i="1"/>
  <c r="T7581" i="1" s="1"/>
  <c r="S7582" i="1"/>
  <c r="T7582" i="1" s="1"/>
  <c r="S7583" i="1"/>
  <c r="T7583" i="1" s="1"/>
  <c r="S7584" i="1"/>
  <c r="T7584" i="1" s="1"/>
  <c r="S7585" i="1"/>
  <c r="T7585" i="1" s="1"/>
  <c r="S7586" i="1"/>
  <c r="T7586" i="1" s="1"/>
  <c r="S7587" i="1"/>
  <c r="T7587" i="1" s="1"/>
  <c r="S7588" i="1"/>
  <c r="T7588" i="1" s="1"/>
  <c r="S7589" i="1"/>
  <c r="T7589" i="1" s="1"/>
  <c r="S7590" i="1"/>
  <c r="T7590" i="1" s="1"/>
  <c r="S7591" i="1"/>
  <c r="T7591" i="1" s="1"/>
  <c r="S7592" i="1"/>
  <c r="T7592" i="1" s="1"/>
  <c r="S7593" i="1"/>
  <c r="T7593" i="1" s="1"/>
  <c r="S7594" i="1"/>
  <c r="T7594" i="1" s="1"/>
  <c r="S7595" i="1"/>
  <c r="T7595" i="1" s="1"/>
  <c r="S7596" i="1"/>
  <c r="T7596" i="1" s="1"/>
  <c r="S7597" i="1"/>
  <c r="T7597" i="1" s="1"/>
  <c r="S7598" i="1"/>
  <c r="T7598" i="1" s="1"/>
  <c r="S7599" i="1"/>
  <c r="T7599" i="1" s="1"/>
  <c r="S7600" i="1"/>
  <c r="T7600" i="1" s="1"/>
  <c r="S7601" i="1"/>
  <c r="T7601" i="1" s="1"/>
  <c r="S7602" i="1"/>
  <c r="T7602" i="1" s="1"/>
  <c r="S7603" i="1"/>
  <c r="T7603" i="1" s="1"/>
  <c r="S7604" i="1"/>
  <c r="T7604" i="1" s="1"/>
  <c r="S7605" i="1"/>
  <c r="T7605" i="1" s="1"/>
  <c r="S7606" i="1"/>
  <c r="T7606" i="1" s="1"/>
  <c r="S7607" i="1"/>
  <c r="T7607" i="1" s="1"/>
  <c r="S7608" i="1"/>
  <c r="T7608" i="1" s="1"/>
  <c r="S7609" i="1"/>
  <c r="T7609" i="1" s="1"/>
  <c r="S7610" i="1"/>
  <c r="T7610" i="1" s="1"/>
  <c r="S7611" i="1"/>
  <c r="T7611" i="1" s="1"/>
  <c r="S7612" i="1"/>
  <c r="T7612" i="1" s="1"/>
  <c r="S7613" i="1"/>
  <c r="T7613" i="1" s="1"/>
  <c r="S7614" i="1"/>
  <c r="T7614" i="1" s="1"/>
  <c r="S7615" i="1"/>
  <c r="T7615" i="1" s="1"/>
  <c r="S7616" i="1"/>
  <c r="T7616" i="1" s="1"/>
  <c r="S7617" i="1"/>
  <c r="T7617" i="1" s="1"/>
  <c r="S7618" i="1"/>
  <c r="T7618" i="1" s="1"/>
  <c r="S7619" i="1"/>
  <c r="T7619" i="1" s="1"/>
  <c r="S7620" i="1"/>
  <c r="T7620" i="1" s="1"/>
  <c r="S7621" i="1"/>
  <c r="T7621" i="1" s="1"/>
  <c r="S7622" i="1"/>
  <c r="T7622" i="1" s="1"/>
  <c r="S7623" i="1"/>
  <c r="T7623" i="1" s="1"/>
  <c r="S7624" i="1"/>
  <c r="T7624" i="1" s="1"/>
  <c r="S7625" i="1"/>
  <c r="T7625" i="1" s="1"/>
  <c r="S7626" i="1"/>
  <c r="T7626" i="1" s="1"/>
  <c r="S7627" i="1"/>
  <c r="T7627" i="1" s="1"/>
  <c r="S7628" i="1"/>
  <c r="T7628" i="1" s="1"/>
  <c r="S7629" i="1"/>
  <c r="T7629" i="1" s="1"/>
  <c r="S7630" i="1"/>
  <c r="T7630" i="1" s="1"/>
  <c r="S7631" i="1"/>
  <c r="T7631" i="1" s="1"/>
  <c r="S7632" i="1"/>
  <c r="T7632" i="1" s="1"/>
  <c r="S7633" i="1"/>
  <c r="T7633" i="1" s="1"/>
  <c r="S7634" i="1"/>
  <c r="T7634" i="1" s="1"/>
  <c r="S7635" i="1"/>
  <c r="T7635" i="1" s="1"/>
  <c r="S7636" i="1"/>
  <c r="T7636" i="1" s="1"/>
  <c r="S7637" i="1"/>
  <c r="T7637" i="1" s="1"/>
  <c r="S7638" i="1"/>
  <c r="T7638" i="1" s="1"/>
  <c r="S7639" i="1"/>
  <c r="T7639" i="1" s="1"/>
  <c r="S7640" i="1"/>
  <c r="T7640" i="1" s="1"/>
  <c r="S7641" i="1"/>
  <c r="T7641" i="1" s="1"/>
  <c r="S7642" i="1"/>
  <c r="T7642" i="1" s="1"/>
  <c r="S7643" i="1"/>
  <c r="T7643" i="1" s="1"/>
  <c r="S7644" i="1"/>
  <c r="T7644" i="1" s="1"/>
  <c r="S7645" i="1"/>
  <c r="T7645" i="1" s="1"/>
  <c r="S7646" i="1"/>
  <c r="T7646" i="1" s="1"/>
  <c r="S7647" i="1"/>
  <c r="T7647" i="1" s="1"/>
  <c r="S7648" i="1"/>
  <c r="T7648" i="1" s="1"/>
  <c r="S7649" i="1"/>
  <c r="T7649" i="1" s="1"/>
  <c r="S7650" i="1"/>
  <c r="T7650" i="1" s="1"/>
  <c r="S7651" i="1"/>
  <c r="T7651" i="1" s="1"/>
  <c r="S7652" i="1"/>
  <c r="T7652" i="1" s="1"/>
  <c r="S7653" i="1"/>
  <c r="T7653" i="1" s="1"/>
  <c r="S7654" i="1"/>
  <c r="T7654" i="1" s="1"/>
  <c r="S7655" i="1"/>
  <c r="T7655" i="1" s="1"/>
  <c r="S7656" i="1"/>
  <c r="T7656" i="1" s="1"/>
  <c r="S7657" i="1"/>
  <c r="T7657" i="1" s="1"/>
  <c r="S7658" i="1"/>
  <c r="T7658" i="1" s="1"/>
  <c r="S7659" i="1"/>
  <c r="T7659" i="1" s="1"/>
  <c r="S7660" i="1"/>
  <c r="T7660" i="1" s="1"/>
  <c r="S7661" i="1"/>
  <c r="T7661" i="1" s="1"/>
  <c r="S7662" i="1"/>
  <c r="T7662" i="1" s="1"/>
  <c r="S7663" i="1"/>
  <c r="T7663" i="1" s="1"/>
  <c r="S7664" i="1"/>
  <c r="T7664" i="1" s="1"/>
  <c r="S7665" i="1"/>
  <c r="T7665" i="1" s="1"/>
  <c r="S7666" i="1"/>
  <c r="T7666" i="1" s="1"/>
  <c r="S7667" i="1"/>
  <c r="T7667" i="1" s="1"/>
  <c r="S7668" i="1"/>
  <c r="T7668" i="1" s="1"/>
  <c r="S7669" i="1"/>
  <c r="T7669" i="1" s="1"/>
  <c r="S7670" i="1"/>
  <c r="T7670" i="1" s="1"/>
  <c r="S7671" i="1"/>
  <c r="T7671" i="1" s="1"/>
  <c r="S7672" i="1"/>
  <c r="T7672" i="1" s="1"/>
  <c r="S7673" i="1"/>
  <c r="T7673" i="1" s="1"/>
  <c r="S7674" i="1"/>
  <c r="T7674" i="1" s="1"/>
  <c r="S7675" i="1"/>
  <c r="T7675" i="1" s="1"/>
  <c r="S7676" i="1"/>
  <c r="T7676" i="1" s="1"/>
  <c r="S7677" i="1"/>
  <c r="T7677" i="1" s="1"/>
  <c r="S7678" i="1"/>
  <c r="T7678" i="1" s="1"/>
  <c r="S7679" i="1"/>
  <c r="T7679" i="1" s="1"/>
  <c r="S7680" i="1"/>
  <c r="T7680" i="1" s="1"/>
  <c r="S7681" i="1"/>
  <c r="T7681" i="1" s="1"/>
  <c r="S7682" i="1"/>
  <c r="T7682" i="1" s="1"/>
  <c r="S7683" i="1"/>
  <c r="T7683" i="1" s="1"/>
  <c r="S7684" i="1"/>
  <c r="T7684" i="1" s="1"/>
  <c r="S7685" i="1"/>
  <c r="T7685" i="1" s="1"/>
  <c r="S7686" i="1"/>
  <c r="T7686" i="1" s="1"/>
  <c r="S7687" i="1"/>
  <c r="T7687" i="1" s="1"/>
  <c r="S7688" i="1"/>
  <c r="T7688" i="1" s="1"/>
  <c r="S7689" i="1"/>
  <c r="T7689" i="1" s="1"/>
  <c r="S7690" i="1"/>
  <c r="T7690" i="1" s="1"/>
  <c r="S7691" i="1"/>
  <c r="T7691" i="1" s="1"/>
  <c r="S7692" i="1"/>
  <c r="T7692" i="1" s="1"/>
  <c r="S7693" i="1"/>
  <c r="T7693" i="1" s="1"/>
  <c r="S7694" i="1"/>
  <c r="T7694" i="1" s="1"/>
  <c r="S7695" i="1"/>
  <c r="T7695" i="1" s="1"/>
  <c r="S7696" i="1"/>
  <c r="T7696" i="1" s="1"/>
  <c r="S7697" i="1"/>
  <c r="T7697" i="1" s="1"/>
  <c r="S7698" i="1"/>
  <c r="T7698" i="1" s="1"/>
  <c r="S7699" i="1"/>
  <c r="T7699" i="1" s="1"/>
  <c r="S7700" i="1"/>
  <c r="T7700" i="1" s="1"/>
  <c r="S7701" i="1"/>
  <c r="T7701" i="1" s="1"/>
  <c r="S7702" i="1"/>
  <c r="T7702" i="1" s="1"/>
  <c r="S7703" i="1"/>
  <c r="T7703" i="1" s="1"/>
  <c r="S7704" i="1"/>
  <c r="T7704" i="1" s="1"/>
  <c r="S7705" i="1"/>
  <c r="T7705" i="1" s="1"/>
  <c r="S7706" i="1"/>
  <c r="T7706" i="1" s="1"/>
  <c r="S7707" i="1"/>
  <c r="T7707" i="1" s="1"/>
  <c r="S7708" i="1"/>
  <c r="T7708" i="1" s="1"/>
  <c r="S7709" i="1"/>
  <c r="T7709" i="1" s="1"/>
  <c r="S7710" i="1"/>
  <c r="T7710" i="1" s="1"/>
  <c r="S7711" i="1"/>
  <c r="T7711" i="1" s="1"/>
  <c r="S7712" i="1"/>
  <c r="T7712" i="1" s="1"/>
  <c r="S7713" i="1"/>
  <c r="T7713" i="1" s="1"/>
  <c r="S7714" i="1"/>
  <c r="T7714" i="1" s="1"/>
  <c r="S7715" i="1"/>
  <c r="T7715" i="1" s="1"/>
  <c r="S7716" i="1"/>
  <c r="T7716" i="1" s="1"/>
  <c r="S7717" i="1"/>
  <c r="T7717" i="1" s="1"/>
  <c r="S7718" i="1"/>
  <c r="T7718" i="1" s="1"/>
  <c r="S7719" i="1"/>
  <c r="T7719" i="1" s="1"/>
  <c r="S7720" i="1"/>
  <c r="T7720" i="1" s="1"/>
  <c r="S7721" i="1"/>
  <c r="T7721" i="1" s="1"/>
  <c r="S7722" i="1"/>
  <c r="T7722" i="1" s="1"/>
  <c r="S7723" i="1"/>
  <c r="T7723" i="1" s="1"/>
  <c r="S7724" i="1"/>
  <c r="T7724" i="1" s="1"/>
  <c r="S7725" i="1"/>
  <c r="T7725" i="1" s="1"/>
  <c r="S7726" i="1"/>
  <c r="T7726" i="1" s="1"/>
  <c r="S7727" i="1"/>
  <c r="T7727" i="1" s="1"/>
  <c r="S7728" i="1"/>
  <c r="T7728" i="1" s="1"/>
  <c r="S7729" i="1"/>
  <c r="T7729" i="1" s="1"/>
  <c r="S7730" i="1"/>
  <c r="T7730" i="1" s="1"/>
  <c r="S7731" i="1"/>
  <c r="T7731" i="1" s="1"/>
  <c r="S7732" i="1"/>
  <c r="T7732" i="1" s="1"/>
  <c r="S7733" i="1"/>
  <c r="T7733" i="1" s="1"/>
  <c r="S7734" i="1"/>
  <c r="T7734" i="1" s="1"/>
  <c r="S7735" i="1"/>
  <c r="T7735" i="1" s="1"/>
  <c r="S7736" i="1"/>
  <c r="T7736" i="1" s="1"/>
  <c r="S7737" i="1"/>
  <c r="T7737" i="1" s="1"/>
  <c r="S7738" i="1"/>
  <c r="T7738" i="1" s="1"/>
  <c r="S7739" i="1"/>
  <c r="T7739" i="1" s="1"/>
  <c r="S7740" i="1"/>
  <c r="T7740" i="1" s="1"/>
  <c r="S7741" i="1"/>
  <c r="T7741" i="1" s="1"/>
  <c r="S7742" i="1"/>
  <c r="T7742" i="1" s="1"/>
  <c r="S7743" i="1"/>
  <c r="T7743" i="1" s="1"/>
  <c r="S7744" i="1"/>
  <c r="T7744" i="1" s="1"/>
  <c r="S7745" i="1"/>
  <c r="T7745" i="1" s="1"/>
  <c r="S7746" i="1"/>
  <c r="T7746" i="1" s="1"/>
  <c r="S7747" i="1"/>
  <c r="T7747" i="1" s="1"/>
  <c r="S7748" i="1"/>
  <c r="T7748" i="1" s="1"/>
  <c r="S7749" i="1"/>
  <c r="T7749" i="1" s="1"/>
  <c r="S7750" i="1"/>
  <c r="T7750" i="1" s="1"/>
  <c r="S7751" i="1"/>
  <c r="T7751" i="1" s="1"/>
  <c r="S7752" i="1"/>
  <c r="T7752" i="1" s="1"/>
  <c r="S7753" i="1"/>
  <c r="T7753" i="1" s="1"/>
  <c r="S7754" i="1"/>
  <c r="T7754" i="1" s="1"/>
  <c r="S7755" i="1"/>
  <c r="T7755" i="1" s="1"/>
  <c r="S7756" i="1"/>
  <c r="T7756" i="1" s="1"/>
  <c r="S7757" i="1"/>
  <c r="T7757" i="1" s="1"/>
  <c r="S7758" i="1"/>
  <c r="T7758" i="1" s="1"/>
  <c r="S7759" i="1"/>
  <c r="T7759" i="1" s="1"/>
  <c r="S7760" i="1"/>
  <c r="T7760" i="1" s="1"/>
  <c r="S7761" i="1"/>
  <c r="T7761" i="1" s="1"/>
  <c r="S7762" i="1"/>
  <c r="T7762" i="1" s="1"/>
  <c r="S7763" i="1"/>
  <c r="T7763" i="1" s="1"/>
  <c r="S7764" i="1"/>
  <c r="T7764" i="1" s="1"/>
  <c r="S7765" i="1"/>
  <c r="T7765" i="1" s="1"/>
  <c r="S7766" i="1"/>
  <c r="T7766" i="1" s="1"/>
  <c r="S7767" i="1"/>
  <c r="T7767" i="1" s="1"/>
  <c r="S7768" i="1"/>
  <c r="T7768" i="1" s="1"/>
  <c r="S7769" i="1"/>
  <c r="T7769" i="1" s="1"/>
  <c r="S7770" i="1"/>
  <c r="T7770" i="1" s="1"/>
  <c r="S7771" i="1"/>
  <c r="T7771" i="1" s="1"/>
  <c r="S7772" i="1"/>
  <c r="T7772" i="1" s="1"/>
  <c r="S7773" i="1"/>
  <c r="T7773" i="1" s="1"/>
  <c r="S7774" i="1"/>
  <c r="T7774" i="1" s="1"/>
  <c r="S7775" i="1"/>
  <c r="T7775" i="1" s="1"/>
  <c r="S7776" i="1"/>
  <c r="T7776" i="1" s="1"/>
  <c r="S7777" i="1"/>
  <c r="T7777" i="1" s="1"/>
  <c r="S7778" i="1"/>
  <c r="T7778" i="1" s="1"/>
  <c r="S7779" i="1"/>
  <c r="T7779" i="1" s="1"/>
  <c r="S7780" i="1"/>
  <c r="T7780" i="1" s="1"/>
  <c r="S7781" i="1"/>
  <c r="T7781" i="1" s="1"/>
  <c r="S7782" i="1"/>
  <c r="T7782" i="1" s="1"/>
  <c r="S7783" i="1"/>
  <c r="T7783" i="1" s="1"/>
  <c r="S7784" i="1"/>
  <c r="T7784" i="1" s="1"/>
  <c r="S7785" i="1"/>
  <c r="T7785" i="1" s="1"/>
  <c r="S7786" i="1"/>
  <c r="T7786" i="1" s="1"/>
  <c r="S7787" i="1"/>
  <c r="T7787" i="1" s="1"/>
  <c r="S7788" i="1"/>
  <c r="T7788" i="1" s="1"/>
  <c r="S7789" i="1"/>
  <c r="T7789" i="1" s="1"/>
  <c r="S7790" i="1"/>
  <c r="T7790" i="1" s="1"/>
  <c r="S7791" i="1"/>
  <c r="T7791" i="1" s="1"/>
  <c r="S7792" i="1"/>
  <c r="T7792" i="1" s="1"/>
  <c r="S7793" i="1"/>
  <c r="T7793" i="1" s="1"/>
  <c r="S7794" i="1"/>
  <c r="T7794" i="1" s="1"/>
  <c r="S7795" i="1"/>
  <c r="T7795" i="1" s="1"/>
  <c r="S7796" i="1"/>
  <c r="T7796" i="1" s="1"/>
  <c r="S7797" i="1"/>
  <c r="T7797" i="1" s="1"/>
  <c r="S7798" i="1"/>
  <c r="T7798" i="1" s="1"/>
  <c r="S7799" i="1"/>
  <c r="T7799" i="1" s="1"/>
  <c r="S7800" i="1"/>
  <c r="T7800" i="1" s="1"/>
  <c r="S7801" i="1"/>
  <c r="T7801" i="1" s="1"/>
  <c r="S7802" i="1"/>
  <c r="T7802" i="1" s="1"/>
  <c r="S7803" i="1"/>
  <c r="T7803" i="1" s="1"/>
  <c r="S7804" i="1"/>
  <c r="T7804" i="1" s="1"/>
  <c r="S7805" i="1"/>
  <c r="T7805" i="1" s="1"/>
  <c r="S7806" i="1"/>
  <c r="T7806" i="1" s="1"/>
  <c r="S7807" i="1"/>
  <c r="T7807" i="1" s="1"/>
  <c r="S7808" i="1"/>
  <c r="T7808" i="1" s="1"/>
  <c r="S7809" i="1"/>
  <c r="T7809" i="1" s="1"/>
  <c r="S7810" i="1"/>
  <c r="T7810" i="1" s="1"/>
  <c r="S7811" i="1"/>
  <c r="T7811" i="1" s="1"/>
  <c r="S7812" i="1"/>
  <c r="T7812" i="1" s="1"/>
  <c r="S7813" i="1"/>
  <c r="T7813" i="1" s="1"/>
  <c r="S7814" i="1"/>
  <c r="T7814" i="1" s="1"/>
  <c r="S7815" i="1"/>
  <c r="T7815" i="1" s="1"/>
  <c r="S7816" i="1"/>
  <c r="T7816" i="1" s="1"/>
  <c r="S7817" i="1"/>
  <c r="T7817" i="1" s="1"/>
  <c r="S7818" i="1"/>
  <c r="T7818" i="1" s="1"/>
  <c r="S7819" i="1"/>
  <c r="T7819" i="1" s="1"/>
  <c r="S7820" i="1"/>
  <c r="T7820" i="1" s="1"/>
  <c r="S7821" i="1"/>
  <c r="T7821" i="1" s="1"/>
  <c r="S7822" i="1"/>
  <c r="T7822" i="1" s="1"/>
  <c r="S7823" i="1"/>
  <c r="T7823" i="1" s="1"/>
  <c r="S7824" i="1"/>
  <c r="T7824" i="1" s="1"/>
  <c r="S7825" i="1"/>
  <c r="T7825" i="1" s="1"/>
  <c r="S7826" i="1"/>
  <c r="T7826" i="1" s="1"/>
  <c r="S7827" i="1"/>
  <c r="T7827" i="1" s="1"/>
  <c r="S7828" i="1"/>
  <c r="T7828" i="1" s="1"/>
  <c r="S7829" i="1"/>
  <c r="T7829" i="1" s="1"/>
  <c r="S7830" i="1"/>
  <c r="T7830" i="1" s="1"/>
  <c r="S7831" i="1"/>
  <c r="T7831" i="1" s="1"/>
  <c r="S7832" i="1"/>
  <c r="T7832" i="1" s="1"/>
  <c r="S7833" i="1"/>
  <c r="T7833" i="1" s="1"/>
  <c r="S7834" i="1"/>
  <c r="T7834" i="1" s="1"/>
  <c r="S7835" i="1"/>
  <c r="T7835" i="1" s="1"/>
  <c r="S7836" i="1"/>
  <c r="T7836" i="1" s="1"/>
  <c r="S7837" i="1"/>
  <c r="T7837" i="1" s="1"/>
  <c r="S7838" i="1"/>
  <c r="T7838" i="1" s="1"/>
  <c r="S7839" i="1"/>
  <c r="T7839" i="1" s="1"/>
  <c r="S7840" i="1"/>
  <c r="T7840" i="1" s="1"/>
  <c r="S7841" i="1"/>
  <c r="T7841" i="1" s="1"/>
  <c r="S7842" i="1"/>
  <c r="T7842" i="1" s="1"/>
  <c r="S7843" i="1"/>
  <c r="T7843" i="1" s="1"/>
  <c r="S7844" i="1"/>
  <c r="T7844" i="1" s="1"/>
  <c r="S7845" i="1"/>
  <c r="T7845" i="1" s="1"/>
  <c r="S7846" i="1"/>
  <c r="T7846" i="1" s="1"/>
  <c r="S7847" i="1"/>
  <c r="T7847" i="1" s="1"/>
  <c r="S7848" i="1"/>
  <c r="T7848" i="1" s="1"/>
  <c r="S7849" i="1"/>
  <c r="T7849" i="1" s="1"/>
  <c r="S7850" i="1"/>
  <c r="T7850" i="1" s="1"/>
  <c r="S7851" i="1"/>
  <c r="T7851" i="1" s="1"/>
  <c r="S7852" i="1"/>
  <c r="T7852" i="1" s="1"/>
  <c r="S7853" i="1"/>
  <c r="T7853" i="1" s="1"/>
  <c r="S7854" i="1"/>
  <c r="T7854" i="1" s="1"/>
  <c r="S7855" i="1"/>
  <c r="T7855" i="1" s="1"/>
  <c r="S7856" i="1"/>
  <c r="T7856" i="1" s="1"/>
  <c r="S7857" i="1"/>
  <c r="T7857" i="1" s="1"/>
  <c r="S7858" i="1"/>
  <c r="T7858" i="1" s="1"/>
  <c r="S7859" i="1"/>
  <c r="T7859" i="1" s="1"/>
  <c r="S7860" i="1"/>
  <c r="T7860" i="1" s="1"/>
  <c r="S7861" i="1"/>
  <c r="T7861" i="1" s="1"/>
  <c r="S7862" i="1"/>
  <c r="T7862" i="1" s="1"/>
  <c r="S7863" i="1"/>
  <c r="T7863" i="1" s="1"/>
  <c r="S7864" i="1"/>
  <c r="T7864" i="1" s="1"/>
  <c r="S7865" i="1"/>
  <c r="T7865" i="1" s="1"/>
  <c r="S7866" i="1"/>
  <c r="T7866" i="1" s="1"/>
  <c r="S7867" i="1"/>
  <c r="T7867" i="1" s="1"/>
  <c r="S7868" i="1"/>
  <c r="T7868" i="1" s="1"/>
  <c r="S7869" i="1"/>
  <c r="T7869" i="1" s="1"/>
  <c r="S7870" i="1"/>
  <c r="T7870" i="1" s="1"/>
  <c r="S7871" i="1"/>
  <c r="T7871" i="1" s="1"/>
  <c r="S7872" i="1"/>
  <c r="T7872" i="1" s="1"/>
  <c r="S7873" i="1"/>
  <c r="T7873" i="1" s="1"/>
  <c r="S7874" i="1"/>
  <c r="T7874" i="1" s="1"/>
  <c r="S7875" i="1"/>
  <c r="T7875" i="1" s="1"/>
  <c r="S7876" i="1"/>
  <c r="T7876" i="1" s="1"/>
  <c r="S7877" i="1"/>
  <c r="T7877" i="1" s="1"/>
  <c r="S7878" i="1"/>
  <c r="T7878" i="1" s="1"/>
  <c r="S7879" i="1"/>
  <c r="T7879" i="1" s="1"/>
  <c r="S7880" i="1"/>
  <c r="T7880" i="1" s="1"/>
  <c r="S7881" i="1"/>
  <c r="T7881" i="1" s="1"/>
  <c r="S7882" i="1"/>
  <c r="T7882" i="1" s="1"/>
  <c r="S7883" i="1"/>
  <c r="T7883" i="1" s="1"/>
  <c r="S7884" i="1"/>
  <c r="T7884" i="1" s="1"/>
  <c r="S7885" i="1"/>
  <c r="T7885" i="1" s="1"/>
  <c r="S7886" i="1"/>
  <c r="T7886" i="1" s="1"/>
  <c r="S7887" i="1"/>
  <c r="T7887" i="1" s="1"/>
  <c r="S7888" i="1"/>
  <c r="T7888" i="1" s="1"/>
  <c r="S7889" i="1"/>
  <c r="T7889" i="1" s="1"/>
  <c r="S7890" i="1"/>
  <c r="T7890" i="1" s="1"/>
  <c r="S7891" i="1"/>
  <c r="T7891" i="1" s="1"/>
  <c r="S7892" i="1"/>
  <c r="T7892" i="1" s="1"/>
  <c r="S7893" i="1"/>
  <c r="T7893" i="1" s="1"/>
  <c r="S7894" i="1"/>
  <c r="T7894" i="1" s="1"/>
  <c r="S7895" i="1"/>
  <c r="T7895" i="1" s="1"/>
  <c r="S7896" i="1"/>
  <c r="T7896" i="1" s="1"/>
  <c r="S7897" i="1"/>
  <c r="T7897" i="1" s="1"/>
  <c r="S7898" i="1"/>
  <c r="T7898" i="1" s="1"/>
  <c r="S7899" i="1"/>
  <c r="T7899" i="1" s="1"/>
  <c r="S7900" i="1"/>
  <c r="T7900" i="1" s="1"/>
  <c r="S7901" i="1"/>
  <c r="T7901" i="1" s="1"/>
  <c r="S7902" i="1"/>
  <c r="T7902" i="1" s="1"/>
  <c r="S7903" i="1"/>
  <c r="T7903" i="1" s="1"/>
  <c r="S7904" i="1"/>
  <c r="T7904" i="1" s="1"/>
  <c r="S7905" i="1"/>
  <c r="T7905" i="1" s="1"/>
  <c r="S7906" i="1"/>
  <c r="T7906" i="1" s="1"/>
  <c r="S7907" i="1"/>
  <c r="T7907" i="1" s="1"/>
  <c r="S7908" i="1"/>
  <c r="T7908" i="1" s="1"/>
  <c r="S7909" i="1"/>
  <c r="T7909" i="1" s="1"/>
  <c r="S7910" i="1"/>
  <c r="T7910" i="1" s="1"/>
  <c r="S7911" i="1"/>
  <c r="T7911" i="1" s="1"/>
  <c r="S7912" i="1"/>
  <c r="T7912" i="1" s="1"/>
  <c r="S7913" i="1"/>
  <c r="T7913" i="1" s="1"/>
  <c r="S7914" i="1"/>
  <c r="T7914" i="1" s="1"/>
  <c r="S7915" i="1"/>
  <c r="T7915" i="1" s="1"/>
  <c r="S7916" i="1"/>
  <c r="T7916" i="1" s="1"/>
  <c r="S7917" i="1"/>
  <c r="T7917" i="1" s="1"/>
  <c r="S7918" i="1"/>
  <c r="T7918" i="1" s="1"/>
  <c r="S7919" i="1"/>
  <c r="T7919" i="1" s="1"/>
  <c r="S7920" i="1"/>
  <c r="T7920" i="1" s="1"/>
  <c r="S7921" i="1"/>
  <c r="T7921" i="1" s="1"/>
  <c r="S7922" i="1"/>
  <c r="T7922" i="1" s="1"/>
  <c r="S7923" i="1"/>
  <c r="T7923" i="1" s="1"/>
  <c r="S7924" i="1"/>
  <c r="T7924" i="1" s="1"/>
  <c r="S7925" i="1"/>
  <c r="T7925" i="1" s="1"/>
  <c r="S7926" i="1"/>
  <c r="T7926" i="1" s="1"/>
  <c r="S7927" i="1"/>
  <c r="T7927" i="1" s="1"/>
  <c r="S7928" i="1"/>
  <c r="T7928" i="1" s="1"/>
  <c r="S7929" i="1"/>
  <c r="T7929" i="1" s="1"/>
  <c r="S7930" i="1"/>
  <c r="T7930" i="1" s="1"/>
  <c r="S7931" i="1"/>
  <c r="T7931" i="1" s="1"/>
  <c r="S7932" i="1"/>
  <c r="T7932" i="1" s="1"/>
  <c r="S7933" i="1"/>
  <c r="T7933" i="1" s="1"/>
  <c r="S7934" i="1"/>
  <c r="T7934" i="1" s="1"/>
  <c r="S7935" i="1"/>
  <c r="T7935" i="1" s="1"/>
  <c r="S7936" i="1"/>
  <c r="T7936" i="1" s="1"/>
  <c r="S7937" i="1"/>
  <c r="T7937" i="1" s="1"/>
  <c r="S7938" i="1"/>
  <c r="T7938" i="1" s="1"/>
  <c r="S7939" i="1"/>
  <c r="T7939" i="1" s="1"/>
  <c r="S7940" i="1"/>
  <c r="T7940" i="1" s="1"/>
  <c r="S7941" i="1"/>
  <c r="T7941" i="1" s="1"/>
  <c r="S7942" i="1"/>
  <c r="T7942" i="1" s="1"/>
  <c r="S7943" i="1"/>
  <c r="T7943" i="1" s="1"/>
  <c r="S7944" i="1"/>
  <c r="T7944" i="1" s="1"/>
  <c r="S7945" i="1"/>
  <c r="T7945" i="1" s="1"/>
  <c r="S7946" i="1"/>
  <c r="T7946" i="1" s="1"/>
  <c r="S7947" i="1"/>
  <c r="T7947" i="1" s="1"/>
  <c r="S7948" i="1"/>
  <c r="T7948" i="1" s="1"/>
  <c r="S7949" i="1"/>
  <c r="T7949" i="1" s="1"/>
  <c r="S7950" i="1"/>
  <c r="T7950" i="1" s="1"/>
  <c r="S7951" i="1"/>
  <c r="T7951" i="1" s="1"/>
  <c r="S7952" i="1"/>
  <c r="T7952" i="1" s="1"/>
  <c r="S7953" i="1"/>
  <c r="T7953" i="1" s="1"/>
  <c r="S7954" i="1"/>
  <c r="T7954" i="1" s="1"/>
  <c r="S7955" i="1"/>
  <c r="T7955" i="1" s="1"/>
  <c r="S7956" i="1"/>
  <c r="T7956" i="1" s="1"/>
  <c r="S7957" i="1"/>
  <c r="T7957" i="1" s="1"/>
  <c r="S7958" i="1"/>
  <c r="T7958" i="1" s="1"/>
  <c r="S7959" i="1"/>
  <c r="T7959" i="1" s="1"/>
  <c r="S7960" i="1"/>
  <c r="T7960" i="1" s="1"/>
  <c r="S7961" i="1"/>
  <c r="T7961" i="1" s="1"/>
  <c r="S7962" i="1"/>
  <c r="T7962" i="1" s="1"/>
  <c r="S7963" i="1"/>
  <c r="T7963" i="1" s="1"/>
  <c r="S7964" i="1"/>
  <c r="T7964" i="1" s="1"/>
  <c r="S7965" i="1"/>
  <c r="T7965" i="1" s="1"/>
  <c r="S7966" i="1"/>
  <c r="T7966" i="1" s="1"/>
  <c r="S7967" i="1"/>
  <c r="T7967" i="1" s="1"/>
  <c r="S7968" i="1"/>
  <c r="T7968" i="1" s="1"/>
  <c r="S7969" i="1"/>
  <c r="T7969" i="1" s="1"/>
  <c r="S7970" i="1"/>
  <c r="T7970" i="1" s="1"/>
  <c r="S7971" i="1"/>
  <c r="T7971" i="1" s="1"/>
  <c r="S7972" i="1"/>
  <c r="T7972" i="1" s="1"/>
  <c r="S7973" i="1"/>
  <c r="T7973" i="1" s="1"/>
  <c r="S7974" i="1"/>
  <c r="T7974" i="1" s="1"/>
  <c r="S7975" i="1"/>
  <c r="T7975" i="1" s="1"/>
  <c r="S7976" i="1"/>
  <c r="T7976" i="1" s="1"/>
  <c r="S7977" i="1"/>
  <c r="T7977" i="1" s="1"/>
  <c r="S7978" i="1"/>
  <c r="T7978" i="1" s="1"/>
  <c r="S7979" i="1"/>
  <c r="T7979" i="1" s="1"/>
  <c r="S7980" i="1"/>
  <c r="T7980" i="1" s="1"/>
  <c r="S7981" i="1"/>
  <c r="T7981" i="1" s="1"/>
  <c r="S7982" i="1"/>
  <c r="T7982" i="1" s="1"/>
  <c r="S7983" i="1"/>
  <c r="T7983" i="1" s="1"/>
  <c r="S7984" i="1"/>
  <c r="T7984" i="1" s="1"/>
  <c r="S7985" i="1"/>
  <c r="T7985" i="1" s="1"/>
  <c r="S7986" i="1"/>
  <c r="T7986" i="1" s="1"/>
  <c r="S7987" i="1"/>
  <c r="T7987" i="1" s="1"/>
  <c r="S7988" i="1"/>
  <c r="T7988" i="1" s="1"/>
  <c r="S7989" i="1"/>
  <c r="T7989" i="1" s="1"/>
  <c r="S7990" i="1"/>
  <c r="T7990" i="1" s="1"/>
  <c r="S7991" i="1"/>
  <c r="T7991" i="1" s="1"/>
  <c r="S7992" i="1"/>
  <c r="T7992" i="1" s="1"/>
  <c r="S7993" i="1"/>
  <c r="T7993" i="1" s="1"/>
  <c r="S7994" i="1"/>
  <c r="T7994" i="1" s="1"/>
  <c r="S7995" i="1"/>
  <c r="T7995" i="1" s="1"/>
  <c r="S7996" i="1"/>
  <c r="T7996" i="1" s="1"/>
  <c r="S7997" i="1"/>
  <c r="T7997" i="1" s="1"/>
  <c r="S7998" i="1"/>
  <c r="T7998" i="1" s="1"/>
  <c r="S7999" i="1"/>
  <c r="T7999" i="1" s="1"/>
  <c r="S8000" i="1"/>
  <c r="T8000" i="1" s="1"/>
  <c r="S8001" i="1"/>
  <c r="T8001" i="1" s="1"/>
  <c r="S8002" i="1"/>
  <c r="T8002" i="1" s="1"/>
  <c r="S8003" i="1"/>
  <c r="T8003" i="1" s="1"/>
  <c r="S8004" i="1"/>
  <c r="T8004" i="1" s="1"/>
  <c r="S8005" i="1"/>
  <c r="T8005" i="1" s="1"/>
  <c r="S8006" i="1"/>
  <c r="T8006" i="1" s="1"/>
  <c r="S8007" i="1"/>
  <c r="T8007" i="1" s="1"/>
  <c r="S8008" i="1"/>
  <c r="T8008" i="1" s="1"/>
  <c r="S8009" i="1"/>
  <c r="T8009" i="1" s="1"/>
  <c r="S8010" i="1"/>
  <c r="T8010" i="1" s="1"/>
  <c r="S8011" i="1"/>
  <c r="T8011" i="1" s="1"/>
  <c r="S8012" i="1"/>
  <c r="T8012" i="1" s="1"/>
  <c r="S8013" i="1"/>
  <c r="T8013" i="1" s="1"/>
  <c r="S8014" i="1"/>
  <c r="T8014" i="1" s="1"/>
  <c r="S8015" i="1"/>
  <c r="T8015" i="1" s="1"/>
  <c r="S8016" i="1"/>
  <c r="T8016" i="1" s="1"/>
  <c r="S8017" i="1"/>
  <c r="T8017" i="1" s="1"/>
  <c r="S8018" i="1"/>
  <c r="T8018" i="1" s="1"/>
  <c r="S8019" i="1"/>
  <c r="T8019" i="1" s="1"/>
  <c r="S8020" i="1"/>
  <c r="T8020" i="1" s="1"/>
  <c r="S8021" i="1"/>
  <c r="T8021" i="1" s="1"/>
  <c r="S8022" i="1"/>
  <c r="T8022" i="1" s="1"/>
  <c r="S8023" i="1"/>
  <c r="T8023" i="1" s="1"/>
  <c r="S8024" i="1"/>
  <c r="T8024" i="1" s="1"/>
  <c r="S8025" i="1"/>
  <c r="T8025" i="1" s="1"/>
  <c r="S8026" i="1"/>
  <c r="T8026" i="1" s="1"/>
  <c r="S8027" i="1"/>
  <c r="T8027" i="1" s="1"/>
  <c r="S8028" i="1"/>
  <c r="T8028" i="1" s="1"/>
  <c r="S8029" i="1"/>
  <c r="T8029" i="1" s="1"/>
  <c r="S8030" i="1"/>
  <c r="T8030" i="1" s="1"/>
  <c r="S8031" i="1"/>
  <c r="T8031" i="1" s="1"/>
  <c r="S8032" i="1"/>
  <c r="T8032" i="1" s="1"/>
  <c r="S8033" i="1"/>
  <c r="T8033" i="1" s="1"/>
  <c r="S8034" i="1"/>
  <c r="T8034" i="1" s="1"/>
  <c r="S8035" i="1"/>
  <c r="T8035" i="1" s="1"/>
  <c r="S8036" i="1"/>
  <c r="T8036" i="1" s="1"/>
  <c r="S8037" i="1"/>
  <c r="T8037" i="1" s="1"/>
  <c r="S8038" i="1"/>
  <c r="T8038" i="1" s="1"/>
  <c r="S8039" i="1"/>
  <c r="T8039" i="1" s="1"/>
  <c r="S8040" i="1"/>
  <c r="T8040" i="1" s="1"/>
  <c r="S8041" i="1"/>
  <c r="T8041" i="1" s="1"/>
  <c r="S8042" i="1"/>
  <c r="T8042" i="1" s="1"/>
  <c r="S8043" i="1"/>
  <c r="T8043" i="1" s="1"/>
  <c r="S8044" i="1"/>
  <c r="T8044" i="1" s="1"/>
  <c r="S8045" i="1"/>
  <c r="T8045" i="1" s="1"/>
  <c r="S8046" i="1"/>
  <c r="T8046" i="1" s="1"/>
  <c r="S8047" i="1"/>
  <c r="T8047" i="1" s="1"/>
  <c r="S8048" i="1"/>
  <c r="T8048" i="1" s="1"/>
  <c r="S8049" i="1"/>
  <c r="T8049" i="1" s="1"/>
  <c r="S8050" i="1"/>
  <c r="T8050" i="1" s="1"/>
  <c r="S8051" i="1"/>
  <c r="T8051" i="1" s="1"/>
  <c r="S8052" i="1"/>
  <c r="T8052" i="1" s="1"/>
  <c r="S8053" i="1"/>
  <c r="T8053" i="1" s="1"/>
  <c r="S8054" i="1"/>
  <c r="T8054" i="1" s="1"/>
  <c r="S8055" i="1"/>
  <c r="T8055" i="1" s="1"/>
  <c r="S8056" i="1"/>
  <c r="T8056" i="1" s="1"/>
  <c r="S8057" i="1"/>
  <c r="T8057" i="1" s="1"/>
  <c r="S8058" i="1"/>
  <c r="T8058" i="1" s="1"/>
  <c r="S8059" i="1"/>
  <c r="T8059" i="1" s="1"/>
  <c r="S8060" i="1"/>
  <c r="T8060" i="1" s="1"/>
  <c r="S8061" i="1"/>
  <c r="T8061" i="1" s="1"/>
  <c r="S8062" i="1"/>
  <c r="T8062" i="1" s="1"/>
  <c r="S8063" i="1"/>
  <c r="T8063" i="1" s="1"/>
  <c r="S8064" i="1"/>
  <c r="T8064" i="1" s="1"/>
  <c r="S8065" i="1"/>
  <c r="T8065" i="1" s="1"/>
  <c r="S8066" i="1"/>
  <c r="T8066" i="1" s="1"/>
  <c r="S8067" i="1"/>
  <c r="T8067" i="1" s="1"/>
  <c r="S8068" i="1"/>
  <c r="T8068" i="1" s="1"/>
  <c r="S8069" i="1"/>
  <c r="T8069" i="1" s="1"/>
  <c r="S8070" i="1"/>
  <c r="T8070" i="1" s="1"/>
  <c r="S8071" i="1"/>
  <c r="T8071" i="1" s="1"/>
  <c r="S8072" i="1"/>
  <c r="T8072" i="1" s="1"/>
  <c r="S8073" i="1"/>
  <c r="T8073" i="1" s="1"/>
  <c r="S8074" i="1"/>
  <c r="T8074" i="1" s="1"/>
  <c r="S8075" i="1"/>
  <c r="T8075" i="1" s="1"/>
  <c r="S8076" i="1"/>
  <c r="T8076" i="1" s="1"/>
  <c r="S8077" i="1"/>
  <c r="T8077" i="1" s="1"/>
  <c r="S8078" i="1"/>
  <c r="T8078" i="1" s="1"/>
  <c r="S8079" i="1"/>
  <c r="T8079" i="1" s="1"/>
  <c r="S8080" i="1"/>
  <c r="T8080" i="1" s="1"/>
  <c r="S8081" i="1"/>
  <c r="T8081" i="1" s="1"/>
  <c r="S8082" i="1"/>
  <c r="T8082" i="1" s="1"/>
  <c r="S8083" i="1"/>
  <c r="T8083" i="1" s="1"/>
  <c r="S8084" i="1"/>
  <c r="T8084" i="1" s="1"/>
  <c r="S8085" i="1"/>
  <c r="T8085" i="1" s="1"/>
  <c r="S8086" i="1"/>
  <c r="T8086" i="1" s="1"/>
  <c r="S8087" i="1"/>
  <c r="T8087" i="1" s="1"/>
  <c r="S8088" i="1"/>
  <c r="T8088" i="1" s="1"/>
  <c r="S8089" i="1"/>
  <c r="T8089" i="1" s="1"/>
  <c r="S8090" i="1"/>
  <c r="T8090" i="1" s="1"/>
  <c r="S8091" i="1"/>
  <c r="T8091" i="1" s="1"/>
  <c r="S8092" i="1"/>
  <c r="T8092" i="1" s="1"/>
  <c r="S8093" i="1"/>
  <c r="T8093" i="1" s="1"/>
  <c r="S8094" i="1"/>
  <c r="T8094" i="1" s="1"/>
  <c r="S8095" i="1"/>
  <c r="T8095" i="1" s="1"/>
  <c r="S8096" i="1"/>
  <c r="T8096" i="1" s="1"/>
  <c r="S8097" i="1"/>
  <c r="T8097" i="1" s="1"/>
  <c r="S8098" i="1"/>
  <c r="T8098" i="1" s="1"/>
  <c r="S8099" i="1"/>
  <c r="T8099" i="1" s="1"/>
  <c r="S8100" i="1"/>
  <c r="T8100" i="1" s="1"/>
  <c r="S8101" i="1"/>
  <c r="T8101" i="1" s="1"/>
  <c r="S8102" i="1"/>
  <c r="T8102" i="1" s="1"/>
  <c r="S8103" i="1"/>
  <c r="T8103" i="1" s="1"/>
  <c r="S8104" i="1"/>
  <c r="T8104" i="1" s="1"/>
  <c r="S8105" i="1"/>
  <c r="T8105" i="1" s="1"/>
  <c r="S8106" i="1"/>
  <c r="T8106" i="1" s="1"/>
  <c r="S8107" i="1"/>
  <c r="T8107" i="1" s="1"/>
  <c r="S8108" i="1"/>
  <c r="T8108" i="1" s="1"/>
  <c r="S8109" i="1"/>
  <c r="T8109" i="1" s="1"/>
  <c r="S8110" i="1"/>
  <c r="T8110" i="1" s="1"/>
  <c r="S8111" i="1"/>
  <c r="T8111" i="1" s="1"/>
  <c r="S8112" i="1"/>
  <c r="T8112" i="1" s="1"/>
  <c r="S8113" i="1"/>
  <c r="T8113" i="1" s="1"/>
  <c r="S8114" i="1"/>
  <c r="T8114" i="1" s="1"/>
  <c r="S8115" i="1"/>
  <c r="T8115" i="1" s="1"/>
  <c r="S8116" i="1"/>
  <c r="T8116" i="1" s="1"/>
  <c r="S8117" i="1"/>
  <c r="T8117" i="1" s="1"/>
  <c r="S8118" i="1"/>
  <c r="T8118" i="1" s="1"/>
  <c r="S8119" i="1"/>
  <c r="T8119" i="1" s="1"/>
  <c r="S8120" i="1"/>
  <c r="T8120" i="1" s="1"/>
  <c r="S8121" i="1"/>
  <c r="T8121" i="1" s="1"/>
  <c r="S8122" i="1"/>
  <c r="T8122" i="1" s="1"/>
  <c r="S8123" i="1"/>
  <c r="T8123" i="1" s="1"/>
  <c r="S8124" i="1"/>
  <c r="T8124" i="1" s="1"/>
  <c r="S8125" i="1"/>
  <c r="T8125" i="1" s="1"/>
  <c r="S8126" i="1"/>
  <c r="T8126" i="1" s="1"/>
  <c r="S8127" i="1"/>
  <c r="T8127" i="1" s="1"/>
  <c r="S8128" i="1"/>
  <c r="T8128" i="1" s="1"/>
  <c r="S8129" i="1"/>
  <c r="T8129" i="1" s="1"/>
  <c r="S8130" i="1"/>
  <c r="T8130" i="1" s="1"/>
  <c r="S8131" i="1"/>
  <c r="T8131" i="1" s="1"/>
  <c r="S8132" i="1"/>
  <c r="T8132" i="1" s="1"/>
  <c r="S8133" i="1"/>
  <c r="T8133" i="1" s="1"/>
  <c r="S8134" i="1"/>
  <c r="T8134" i="1" s="1"/>
  <c r="S8135" i="1"/>
  <c r="T8135" i="1" s="1"/>
  <c r="S8136" i="1"/>
  <c r="T8136" i="1" s="1"/>
  <c r="S8137" i="1"/>
  <c r="T8137" i="1" s="1"/>
  <c r="S8138" i="1"/>
  <c r="T8138" i="1" s="1"/>
  <c r="S8139" i="1"/>
  <c r="T8139" i="1" s="1"/>
  <c r="S8140" i="1"/>
  <c r="T8140" i="1" s="1"/>
  <c r="S8141" i="1"/>
  <c r="T8141" i="1" s="1"/>
  <c r="S8142" i="1"/>
  <c r="T8142" i="1" s="1"/>
  <c r="S8143" i="1"/>
  <c r="T8143" i="1" s="1"/>
  <c r="S8144" i="1"/>
  <c r="T8144" i="1" s="1"/>
  <c r="S8145" i="1"/>
  <c r="T8145" i="1" s="1"/>
  <c r="S8146" i="1"/>
  <c r="T8146" i="1" s="1"/>
  <c r="S8147" i="1"/>
  <c r="T8147" i="1" s="1"/>
  <c r="S8148" i="1"/>
  <c r="T8148" i="1" s="1"/>
  <c r="S8149" i="1"/>
  <c r="T8149" i="1" s="1"/>
  <c r="S8150" i="1"/>
  <c r="T8150" i="1" s="1"/>
  <c r="S8151" i="1"/>
  <c r="T8151" i="1" s="1"/>
  <c r="S8152" i="1"/>
  <c r="T8152" i="1" s="1"/>
  <c r="S8153" i="1"/>
  <c r="T8153" i="1" s="1"/>
  <c r="S8154" i="1"/>
  <c r="T8154" i="1" s="1"/>
  <c r="S8155" i="1"/>
  <c r="T8155" i="1" s="1"/>
  <c r="S8156" i="1"/>
  <c r="T8156" i="1" s="1"/>
  <c r="S8157" i="1"/>
  <c r="T8157" i="1" s="1"/>
  <c r="S8158" i="1"/>
  <c r="T8158" i="1" s="1"/>
  <c r="S8159" i="1"/>
  <c r="T8159" i="1" s="1"/>
  <c r="S8160" i="1"/>
  <c r="T8160" i="1" s="1"/>
  <c r="S8161" i="1"/>
  <c r="T8161" i="1" s="1"/>
  <c r="S8162" i="1"/>
  <c r="T8162" i="1" s="1"/>
  <c r="S8163" i="1"/>
  <c r="T8163" i="1" s="1"/>
  <c r="S8164" i="1"/>
  <c r="T8164" i="1" s="1"/>
  <c r="S8165" i="1"/>
  <c r="T8165" i="1" s="1"/>
  <c r="S8166" i="1"/>
  <c r="T8166" i="1" s="1"/>
  <c r="S8167" i="1"/>
  <c r="T8167" i="1" s="1"/>
  <c r="S8168" i="1"/>
  <c r="T8168" i="1" s="1"/>
  <c r="S8169" i="1"/>
  <c r="T8169" i="1" s="1"/>
  <c r="S8170" i="1"/>
  <c r="T8170" i="1" s="1"/>
  <c r="S8171" i="1"/>
  <c r="T8171" i="1" s="1"/>
  <c r="S8172" i="1"/>
  <c r="T8172" i="1" s="1"/>
  <c r="S8173" i="1"/>
  <c r="T8173" i="1" s="1"/>
  <c r="S8174" i="1"/>
  <c r="T8174" i="1" s="1"/>
  <c r="S8175" i="1"/>
  <c r="T8175" i="1" s="1"/>
  <c r="S8176" i="1"/>
  <c r="T8176" i="1" s="1"/>
  <c r="S8177" i="1"/>
  <c r="T8177" i="1" s="1"/>
  <c r="S8178" i="1"/>
  <c r="T8178" i="1" s="1"/>
  <c r="S8179" i="1"/>
  <c r="T8179" i="1" s="1"/>
  <c r="S8180" i="1"/>
  <c r="T8180" i="1" s="1"/>
  <c r="S8181" i="1"/>
  <c r="T8181" i="1" s="1"/>
  <c r="S8182" i="1"/>
  <c r="T8182" i="1" s="1"/>
  <c r="S8183" i="1"/>
  <c r="T8183" i="1" s="1"/>
  <c r="S8184" i="1"/>
  <c r="T8184" i="1" s="1"/>
  <c r="S8185" i="1"/>
  <c r="T8185" i="1" s="1"/>
  <c r="S8186" i="1"/>
  <c r="T8186" i="1" s="1"/>
  <c r="S8187" i="1"/>
  <c r="T8187" i="1" s="1"/>
  <c r="S8188" i="1"/>
  <c r="T8188" i="1" s="1"/>
  <c r="S8189" i="1"/>
  <c r="T8189" i="1" s="1"/>
  <c r="S8190" i="1"/>
  <c r="T8190" i="1" s="1"/>
  <c r="S8191" i="1"/>
  <c r="T8191" i="1" s="1"/>
  <c r="S8192" i="1"/>
  <c r="T8192" i="1" s="1"/>
  <c r="S8193" i="1"/>
  <c r="T8193" i="1" s="1"/>
  <c r="S8194" i="1"/>
  <c r="T8194" i="1" s="1"/>
  <c r="S8195" i="1"/>
  <c r="T8195" i="1" s="1"/>
  <c r="S8196" i="1"/>
  <c r="T8196" i="1" s="1"/>
  <c r="S8197" i="1"/>
  <c r="T8197" i="1" s="1"/>
  <c r="S8198" i="1"/>
  <c r="T8198" i="1" s="1"/>
  <c r="S8199" i="1"/>
  <c r="T8199" i="1" s="1"/>
  <c r="S8200" i="1"/>
  <c r="T8200" i="1" s="1"/>
  <c r="S8201" i="1"/>
  <c r="T8201" i="1" s="1"/>
  <c r="S8202" i="1"/>
  <c r="T8202" i="1" s="1"/>
  <c r="S8203" i="1"/>
  <c r="T8203" i="1" s="1"/>
  <c r="S8204" i="1"/>
  <c r="T8204" i="1" s="1"/>
  <c r="S8205" i="1"/>
  <c r="T8205" i="1" s="1"/>
  <c r="S8206" i="1"/>
  <c r="T8206" i="1" s="1"/>
  <c r="S8207" i="1"/>
  <c r="T8207" i="1" s="1"/>
  <c r="S8208" i="1"/>
  <c r="T8208" i="1" s="1"/>
  <c r="S8209" i="1"/>
  <c r="T8209" i="1" s="1"/>
  <c r="S8210" i="1"/>
  <c r="T8210" i="1" s="1"/>
  <c r="S8211" i="1"/>
  <c r="T8211" i="1" s="1"/>
  <c r="S8212" i="1"/>
  <c r="T8212" i="1" s="1"/>
  <c r="S8213" i="1"/>
  <c r="T8213" i="1" s="1"/>
  <c r="S8214" i="1"/>
  <c r="T8214" i="1" s="1"/>
  <c r="S8215" i="1"/>
  <c r="T8215" i="1" s="1"/>
  <c r="S8216" i="1"/>
  <c r="T8216" i="1" s="1"/>
  <c r="S8217" i="1"/>
  <c r="T8217" i="1" s="1"/>
  <c r="S8218" i="1"/>
  <c r="T8218" i="1" s="1"/>
  <c r="S8219" i="1"/>
  <c r="T8219" i="1" s="1"/>
  <c r="S8220" i="1"/>
  <c r="T8220" i="1" s="1"/>
  <c r="S8221" i="1"/>
  <c r="T8221" i="1" s="1"/>
  <c r="S8222" i="1"/>
  <c r="T8222" i="1" s="1"/>
  <c r="S8223" i="1"/>
  <c r="T8223" i="1" s="1"/>
  <c r="S8224" i="1"/>
  <c r="T8224" i="1" s="1"/>
  <c r="S8225" i="1"/>
  <c r="T8225" i="1" s="1"/>
  <c r="S8226" i="1"/>
  <c r="T8226" i="1" s="1"/>
  <c r="S8227" i="1"/>
  <c r="T8227" i="1" s="1"/>
  <c r="S8228" i="1"/>
  <c r="T8228" i="1" s="1"/>
  <c r="S8229" i="1"/>
  <c r="T8229" i="1" s="1"/>
  <c r="S8230" i="1"/>
  <c r="T8230" i="1" s="1"/>
  <c r="S8231" i="1"/>
  <c r="T8231" i="1" s="1"/>
  <c r="S8232" i="1"/>
  <c r="T8232" i="1" s="1"/>
  <c r="S8233" i="1"/>
  <c r="T8233" i="1" s="1"/>
  <c r="S8234" i="1"/>
  <c r="T8234" i="1" s="1"/>
  <c r="S8235" i="1"/>
  <c r="T8235" i="1" s="1"/>
  <c r="S8236" i="1"/>
  <c r="T8236" i="1" s="1"/>
  <c r="S8237" i="1"/>
  <c r="T8237" i="1" s="1"/>
  <c r="S8238" i="1"/>
  <c r="T8238" i="1" s="1"/>
  <c r="S8239" i="1"/>
  <c r="T8239" i="1" s="1"/>
  <c r="S8240" i="1"/>
  <c r="T8240" i="1" s="1"/>
  <c r="S8241" i="1"/>
  <c r="T8241" i="1" s="1"/>
  <c r="S8242" i="1"/>
  <c r="T8242" i="1" s="1"/>
  <c r="S8243" i="1"/>
  <c r="T8243" i="1" s="1"/>
  <c r="S8244" i="1"/>
  <c r="T8244" i="1" s="1"/>
  <c r="S8245" i="1"/>
  <c r="T8245" i="1" s="1"/>
  <c r="S8246" i="1"/>
  <c r="T8246" i="1" s="1"/>
  <c r="S8247" i="1"/>
  <c r="T8247" i="1" s="1"/>
  <c r="S8248" i="1"/>
  <c r="T8248" i="1" s="1"/>
  <c r="S8249" i="1"/>
  <c r="T8249" i="1" s="1"/>
  <c r="S8250" i="1"/>
  <c r="T8250" i="1" s="1"/>
  <c r="S8251" i="1"/>
  <c r="T8251" i="1" s="1"/>
  <c r="S8252" i="1"/>
  <c r="T8252" i="1" s="1"/>
  <c r="S8253" i="1"/>
  <c r="T8253" i="1" s="1"/>
  <c r="S8254" i="1"/>
  <c r="T8254" i="1" s="1"/>
  <c r="S8255" i="1"/>
  <c r="T8255" i="1" s="1"/>
  <c r="S8256" i="1"/>
  <c r="T8256" i="1" s="1"/>
  <c r="S8257" i="1"/>
  <c r="T8257" i="1" s="1"/>
  <c r="S8258" i="1"/>
  <c r="T8258" i="1" s="1"/>
  <c r="S8259" i="1"/>
  <c r="T8259" i="1" s="1"/>
  <c r="S8260" i="1"/>
  <c r="T8260" i="1" s="1"/>
  <c r="S8261" i="1"/>
  <c r="T8261" i="1" s="1"/>
  <c r="S8262" i="1"/>
  <c r="T8262" i="1" s="1"/>
  <c r="S8263" i="1"/>
  <c r="T8263" i="1" s="1"/>
  <c r="S8264" i="1"/>
  <c r="T8264" i="1" s="1"/>
  <c r="S8265" i="1"/>
  <c r="T8265" i="1" s="1"/>
  <c r="S8266" i="1"/>
  <c r="T8266" i="1" s="1"/>
  <c r="S8267" i="1"/>
  <c r="T8267" i="1" s="1"/>
  <c r="S8268" i="1"/>
  <c r="T8268" i="1" s="1"/>
  <c r="S8269" i="1"/>
  <c r="T8269" i="1" s="1"/>
  <c r="S8270" i="1"/>
  <c r="T8270" i="1" s="1"/>
  <c r="S8271" i="1"/>
  <c r="T8271" i="1" s="1"/>
  <c r="S8272" i="1"/>
  <c r="T8272" i="1" s="1"/>
  <c r="S8273" i="1"/>
  <c r="T8273" i="1" s="1"/>
  <c r="S8274" i="1"/>
  <c r="T8274" i="1" s="1"/>
  <c r="S8275" i="1"/>
  <c r="T8275" i="1" s="1"/>
  <c r="S8276" i="1"/>
  <c r="T8276" i="1" s="1"/>
  <c r="S8277" i="1"/>
  <c r="T8277" i="1" s="1"/>
  <c r="S8278" i="1"/>
  <c r="T8278" i="1" s="1"/>
  <c r="S8279" i="1"/>
  <c r="T8279" i="1" s="1"/>
  <c r="S8280" i="1"/>
  <c r="T8280" i="1" s="1"/>
  <c r="S8281" i="1"/>
  <c r="T8281" i="1" s="1"/>
  <c r="S8282" i="1"/>
  <c r="T8282" i="1" s="1"/>
  <c r="S8283" i="1"/>
  <c r="T8283" i="1" s="1"/>
  <c r="S8284" i="1"/>
  <c r="T8284" i="1" s="1"/>
  <c r="S8285" i="1"/>
  <c r="T8285" i="1" s="1"/>
  <c r="S8286" i="1"/>
  <c r="T8286" i="1" s="1"/>
  <c r="S8287" i="1"/>
  <c r="T8287" i="1" s="1"/>
  <c r="S8288" i="1"/>
  <c r="T8288" i="1" s="1"/>
  <c r="S8289" i="1"/>
  <c r="T8289" i="1" s="1"/>
  <c r="S8290" i="1"/>
  <c r="T8290" i="1" s="1"/>
  <c r="S8291" i="1"/>
  <c r="T8291" i="1" s="1"/>
  <c r="S8292" i="1"/>
  <c r="T8292" i="1" s="1"/>
  <c r="S8293" i="1"/>
  <c r="T8293" i="1" s="1"/>
  <c r="S8294" i="1"/>
  <c r="T8294" i="1" s="1"/>
  <c r="S8295" i="1"/>
  <c r="T8295" i="1" s="1"/>
  <c r="S8296" i="1"/>
  <c r="T8296" i="1" s="1"/>
  <c r="S8297" i="1"/>
  <c r="T8297" i="1" s="1"/>
  <c r="S8298" i="1"/>
  <c r="T8298" i="1" s="1"/>
  <c r="S8299" i="1"/>
  <c r="T8299" i="1" s="1"/>
  <c r="S8300" i="1"/>
  <c r="T8300" i="1" s="1"/>
  <c r="S8301" i="1"/>
  <c r="T8301" i="1" s="1"/>
  <c r="S8302" i="1"/>
  <c r="T8302" i="1" s="1"/>
  <c r="S8303" i="1"/>
  <c r="T8303" i="1" s="1"/>
  <c r="S8304" i="1"/>
  <c r="T8304" i="1" s="1"/>
  <c r="S8305" i="1"/>
  <c r="T8305" i="1" s="1"/>
  <c r="S8306" i="1"/>
  <c r="T8306" i="1" s="1"/>
  <c r="S8307" i="1"/>
  <c r="T8307" i="1" s="1"/>
  <c r="S8308" i="1"/>
  <c r="T8308" i="1" s="1"/>
  <c r="S8309" i="1"/>
  <c r="T8309" i="1" s="1"/>
  <c r="S8310" i="1"/>
  <c r="T8310" i="1" s="1"/>
  <c r="S8311" i="1"/>
  <c r="T8311" i="1" s="1"/>
  <c r="S8312" i="1"/>
  <c r="T8312" i="1" s="1"/>
  <c r="S8313" i="1"/>
  <c r="T8313" i="1" s="1"/>
  <c r="S8314" i="1"/>
  <c r="T8314" i="1" s="1"/>
  <c r="S8315" i="1"/>
  <c r="T8315" i="1" s="1"/>
  <c r="S8316" i="1"/>
  <c r="T8316" i="1" s="1"/>
  <c r="S8317" i="1"/>
  <c r="T8317" i="1" s="1"/>
  <c r="S8318" i="1"/>
  <c r="T8318" i="1" s="1"/>
  <c r="S8319" i="1"/>
  <c r="T8319" i="1" s="1"/>
  <c r="S8320" i="1"/>
  <c r="T8320" i="1" s="1"/>
  <c r="S8321" i="1"/>
  <c r="T8321" i="1" s="1"/>
  <c r="S8322" i="1"/>
  <c r="T8322" i="1" s="1"/>
  <c r="S8323" i="1"/>
  <c r="T8323" i="1" s="1"/>
  <c r="S8324" i="1"/>
  <c r="T8324" i="1" s="1"/>
  <c r="S8325" i="1"/>
  <c r="T8325" i="1" s="1"/>
  <c r="S8326" i="1"/>
  <c r="T8326" i="1" s="1"/>
  <c r="S8327" i="1"/>
  <c r="T8327" i="1" s="1"/>
  <c r="S8328" i="1"/>
  <c r="T8328" i="1" s="1"/>
  <c r="S8329" i="1"/>
  <c r="T8329" i="1" s="1"/>
  <c r="S8330" i="1"/>
  <c r="T8330" i="1" s="1"/>
  <c r="S8331" i="1"/>
  <c r="T8331" i="1" s="1"/>
  <c r="S8332" i="1"/>
  <c r="T8332" i="1" s="1"/>
  <c r="S8333" i="1"/>
  <c r="T8333" i="1" s="1"/>
  <c r="S8334" i="1"/>
  <c r="T8334" i="1" s="1"/>
  <c r="S8335" i="1"/>
  <c r="T8335" i="1" s="1"/>
  <c r="S8336" i="1"/>
  <c r="T8336" i="1" s="1"/>
  <c r="S8337" i="1"/>
  <c r="T8337" i="1" s="1"/>
  <c r="S8338" i="1"/>
  <c r="T8338" i="1" s="1"/>
  <c r="S8339" i="1"/>
  <c r="T8339" i="1" s="1"/>
  <c r="S8340" i="1"/>
  <c r="T8340" i="1" s="1"/>
  <c r="S8341" i="1"/>
  <c r="T8341" i="1" s="1"/>
  <c r="S8342" i="1"/>
  <c r="T8342" i="1" s="1"/>
  <c r="S8343" i="1"/>
  <c r="T8343" i="1" s="1"/>
  <c r="S8344" i="1"/>
  <c r="T8344" i="1" s="1"/>
  <c r="S8345" i="1"/>
  <c r="T8345" i="1" s="1"/>
  <c r="S8346" i="1"/>
  <c r="T8346" i="1" s="1"/>
  <c r="S8347" i="1"/>
  <c r="T8347" i="1" s="1"/>
  <c r="S8348" i="1"/>
  <c r="T8348" i="1" s="1"/>
  <c r="S8349" i="1"/>
  <c r="T8349" i="1" s="1"/>
  <c r="S8350" i="1"/>
  <c r="T8350" i="1" s="1"/>
  <c r="S8351" i="1"/>
  <c r="T8351" i="1" s="1"/>
  <c r="S8352" i="1"/>
  <c r="T8352" i="1" s="1"/>
  <c r="S8353" i="1"/>
  <c r="T8353" i="1" s="1"/>
  <c r="S8354" i="1"/>
  <c r="T8354" i="1" s="1"/>
  <c r="S8355" i="1"/>
  <c r="T8355" i="1" s="1"/>
  <c r="S8356" i="1"/>
  <c r="T8356" i="1" s="1"/>
  <c r="S8357" i="1"/>
  <c r="T8357" i="1" s="1"/>
  <c r="S8358" i="1"/>
  <c r="T8358" i="1" s="1"/>
  <c r="S8359" i="1"/>
  <c r="T8359" i="1" s="1"/>
  <c r="S8360" i="1"/>
  <c r="T8360" i="1" s="1"/>
  <c r="S8361" i="1"/>
  <c r="T8361" i="1" s="1"/>
  <c r="S8362" i="1"/>
  <c r="T8362" i="1" s="1"/>
  <c r="S8363" i="1"/>
  <c r="T8363" i="1" s="1"/>
  <c r="S8364" i="1"/>
  <c r="T8364" i="1" s="1"/>
  <c r="S8365" i="1"/>
  <c r="T8365" i="1" s="1"/>
  <c r="S8366" i="1"/>
  <c r="T8366" i="1" s="1"/>
  <c r="S8367" i="1"/>
  <c r="T8367" i="1" s="1"/>
  <c r="S8368" i="1"/>
  <c r="T8368" i="1" s="1"/>
  <c r="S8369" i="1"/>
  <c r="T8369" i="1" s="1"/>
  <c r="S8370" i="1"/>
  <c r="T8370" i="1" s="1"/>
  <c r="S8371" i="1"/>
  <c r="T8371" i="1" s="1"/>
  <c r="S8372" i="1"/>
  <c r="T8372" i="1" s="1"/>
  <c r="S8373" i="1"/>
  <c r="T8373" i="1" s="1"/>
  <c r="S8374" i="1"/>
  <c r="T8374" i="1" s="1"/>
  <c r="S8375" i="1"/>
  <c r="T8375" i="1" s="1"/>
  <c r="S8376" i="1"/>
  <c r="T8376" i="1" s="1"/>
  <c r="S8377" i="1"/>
  <c r="T8377" i="1" s="1"/>
  <c r="S8378" i="1"/>
  <c r="T8378" i="1" s="1"/>
  <c r="S8379" i="1"/>
  <c r="T8379" i="1" s="1"/>
  <c r="S8380" i="1"/>
  <c r="T8380" i="1" s="1"/>
  <c r="S8381" i="1"/>
  <c r="T8381" i="1" s="1"/>
  <c r="S8382" i="1"/>
  <c r="T8382" i="1" s="1"/>
  <c r="S8383" i="1"/>
  <c r="T8383" i="1" s="1"/>
  <c r="S8384" i="1"/>
  <c r="T8384" i="1" s="1"/>
  <c r="S8385" i="1"/>
  <c r="T8385" i="1" s="1"/>
  <c r="S8386" i="1"/>
  <c r="T8386" i="1" s="1"/>
  <c r="S8387" i="1"/>
  <c r="T8387" i="1" s="1"/>
  <c r="S8388" i="1"/>
  <c r="T8388" i="1" s="1"/>
  <c r="S8389" i="1"/>
  <c r="T8389" i="1" s="1"/>
  <c r="S8390" i="1"/>
  <c r="T8390" i="1" s="1"/>
  <c r="S8391" i="1"/>
  <c r="T8391" i="1" s="1"/>
  <c r="S8392" i="1"/>
  <c r="T8392" i="1" s="1"/>
  <c r="S8393" i="1"/>
  <c r="T8393" i="1" s="1"/>
  <c r="S8394" i="1"/>
  <c r="T8394" i="1" s="1"/>
  <c r="S8395" i="1"/>
  <c r="T8395" i="1" s="1"/>
  <c r="S8396" i="1"/>
  <c r="T8396" i="1" s="1"/>
  <c r="S8397" i="1"/>
  <c r="T8397" i="1" s="1"/>
  <c r="S8398" i="1"/>
  <c r="T8398" i="1" s="1"/>
  <c r="S8399" i="1"/>
  <c r="T8399" i="1" s="1"/>
  <c r="S8400" i="1"/>
  <c r="T8400" i="1" s="1"/>
  <c r="S8401" i="1"/>
  <c r="T8401" i="1" s="1"/>
  <c r="S8402" i="1"/>
  <c r="T8402" i="1" s="1"/>
  <c r="S8403" i="1"/>
  <c r="T8403" i="1" s="1"/>
  <c r="S8404" i="1"/>
  <c r="T8404" i="1" s="1"/>
  <c r="S8405" i="1"/>
  <c r="T8405" i="1" s="1"/>
  <c r="S8406" i="1"/>
  <c r="T8406" i="1" s="1"/>
  <c r="S8407" i="1"/>
  <c r="T8407" i="1" s="1"/>
  <c r="S8408" i="1"/>
  <c r="T8408" i="1" s="1"/>
  <c r="S8409" i="1"/>
  <c r="T8409" i="1" s="1"/>
  <c r="S8410" i="1"/>
  <c r="T8410" i="1" s="1"/>
  <c r="S8411" i="1"/>
  <c r="T8411" i="1" s="1"/>
  <c r="S8412" i="1"/>
  <c r="T8412" i="1" s="1"/>
  <c r="S8413" i="1"/>
  <c r="T8413" i="1" s="1"/>
  <c r="S8414" i="1"/>
  <c r="T8414" i="1" s="1"/>
  <c r="S8415" i="1"/>
  <c r="T8415" i="1" s="1"/>
  <c r="S8416" i="1"/>
  <c r="T8416" i="1" s="1"/>
  <c r="S8417" i="1"/>
  <c r="T8417" i="1" s="1"/>
  <c r="S8418" i="1"/>
  <c r="T8418" i="1" s="1"/>
  <c r="S8419" i="1"/>
  <c r="T8419" i="1" s="1"/>
  <c r="S8420" i="1"/>
  <c r="T8420" i="1" s="1"/>
  <c r="S8421" i="1"/>
  <c r="T8421" i="1" s="1"/>
  <c r="S8422" i="1"/>
  <c r="T8422" i="1" s="1"/>
  <c r="S8423" i="1"/>
  <c r="T8423" i="1" s="1"/>
  <c r="S8424" i="1"/>
  <c r="T8424" i="1" s="1"/>
  <c r="S8425" i="1"/>
  <c r="T8425" i="1" s="1"/>
  <c r="S8426" i="1"/>
  <c r="T8426" i="1" s="1"/>
  <c r="S8427" i="1"/>
  <c r="T8427" i="1" s="1"/>
  <c r="S8428" i="1"/>
  <c r="T8428" i="1" s="1"/>
  <c r="S8429" i="1"/>
  <c r="T8429" i="1" s="1"/>
  <c r="S8430" i="1"/>
  <c r="T8430" i="1" s="1"/>
  <c r="S8431" i="1"/>
  <c r="T8431" i="1" s="1"/>
  <c r="S8432" i="1"/>
  <c r="T8432" i="1" s="1"/>
  <c r="S8433" i="1"/>
  <c r="T8433" i="1" s="1"/>
  <c r="S8434" i="1"/>
  <c r="T8434" i="1" s="1"/>
  <c r="S8435" i="1"/>
  <c r="T8435" i="1" s="1"/>
  <c r="S8436" i="1"/>
  <c r="T8436" i="1" s="1"/>
  <c r="S8437" i="1"/>
  <c r="T8437" i="1" s="1"/>
  <c r="S8438" i="1"/>
  <c r="T8438" i="1" s="1"/>
  <c r="S8439" i="1"/>
  <c r="T8439" i="1" s="1"/>
  <c r="S8440" i="1"/>
  <c r="T8440" i="1" s="1"/>
  <c r="S8441" i="1"/>
  <c r="T8441" i="1" s="1"/>
  <c r="S8442" i="1"/>
  <c r="T8442" i="1" s="1"/>
  <c r="S8443" i="1"/>
  <c r="T8443" i="1" s="1"/>
  <c r="S8444" i="1"/>
  <c r="T8444" i="1" s="1"/>
  <c r="S8445" i="1"/>
  <c r="T8445" i="1" s="1"/>
  <c r="S8446" i="1"/>
  <c r="T8446" i="1" s="1"/>
  <c r="S8447" i="1"/>
  <c r="T8447" i="1" s="1"/>
  <c r="S8448" i="1"/>
  <c r="T8448" i="1" s="1"/>
  <c r="S8449" i="1"/>
  <c r="T8449" i="1" s="1"/>
  <c r="S8450" i="1"/>
  <c r="T8450" i="1" s="1"/>
  <c r="S8451" i="1"/>
  <c r="T8451" i="1" s="1"/>
  <c r="S8452" i="1"/>
  <c r="T8452" i="1" s="1"/>
  <c r="S8453" i="1"/>
  <c r="T8453" i="1" s="1"/>
  <c r="S8454" i="1"/>
  <c r="T8454" i="1" s="1"/>
  <c r="S8455" i="1"/>
  <c r="T8455" i="1" s="1"/>
  <c r="S8456" i="1"/>
  <c r="T8456" i="1" s="1"/>
  <c r="S8457" i="1"/>
  <c r="T8457" i="1" s="1"/>
  <c r="S8458" i="1"/>
  <c r="T8458" i="1" s="1"/>
  <c r="S8459" i="1"/>
  <c r="T8459" i="1" s="1"/>
  <c r="S8460" i="1"/>
  <c r="T8460" i="1" s="1"/>
  <c r="S8461" i="1"/>
  <c r="T8461" i="1" s="1"/>
  <c r="S8462" i="1"/>
  <c r="T8462" i="1" s="1"/>
  <c r="S8463" i="1"/>
  <c r="T8463" i="1" s="1"/>
  <c r="S8464" i="1"/>
  <c r="T8464" i="1" s="1"/>
  <c r="S8465" i="1"/>
  <c r="T8465" i="1" s="1"/>
  <c r="S8466" i="1"/>
  <c r="T8466" i="1" s="1"/>
  <c r="S8467" i="1"/>
  <c r="T8467" i="1" s="1"/>
  <c r="S8468" i="1"/>
  <c r="T8468" i="1" s="1"/>
  <c r="S8469" i="1"/>
  <c r="T8469" i="1" s="1"/>
  <c r="S8470" i="1"/>
  <c r="T8470" i="1" s="1"/>
  <c r="S8471" i="1"/>
  <c r="T8471" i="1" s="1"/>
  <c r="S8472" i="1"/>
  <c r="T8472" i="1" s="1"/>
  <c r="S8473" i="1"/>
  <c r="T8473" i="1" s="1"/>
  <c r="S8474" i="1"/>
  <c r="T8474" i="1" s="1"/>
  <c r="S8475" i="1"/>
  <c r="T8475" i="1" s="1"/>
  <c r="S8476" i="1"/>
  <c r="T8476" i="1" s="1"/>
  <c r="S8477" i="1"/>
  <c r="T8477" i="1" s="1"/>
  <c r="S8478" i="1"/>
  <c r="T8478" i="1" s="1"/>
  <c r="S8479" i="1"/>
  <c r="T8479" i="1" s="1"/>
  <c r="S8480" i="1"/>
  <c r="T8480" i="1" s="1"/>
  <c r="S8481" i="1"/>
  <c r="T8481" i="1" s="1"/>
  <c r="S8482" i="1"/>
  <c r="T8482" i="1" s="1"/>
  <c r="S8483" i="1"/>
  <c r="T8483" i="1" s="1"/>
  <c r="S8484" i="1"/>
  <c r="T8484" i="1" s="1"/>
  <c r="S8485" i="1"/>
  <c r="T8485" i="1" s="1"/>
  <c r="S8486" i="1"/>
  <c r="T8486" i="1" s="1"/>
  <c r="S8487" i="1"/>
  <c r="T8487" i="1" s="1"/>
  <c r="S8488" i="1"/>
  <c r="T8488" i="1" s="1"/>
  <c r="S8489" i="1"/>
  <c r="T8489" i="1" s="1"/>
  <c r="S8490" i="1"/>
  <c r="T8490" i="1" s="1"/>
  <c r="S8491" i="1"/>
  <c r="T8491" i="1" s="1"/>
  <c r="S8492" i="1"/>
  <c r="T8492" i="1" s="1"/>
  <c r="S8493" i="1"/>
  <c r="T8493" i="1" s="1"/>
  <c r="S8494" i="1"/>
  <c r="T8494" i="1" s="1"/>
  <c r="S8495" i="1"/>
  <c r="T8495" i="1" s="1"/>
  <c r="S8496" i="1"/>
  <c r="T8496" i="1" s="1"/>
  <c r="S8497" i="1"/>
  <c r="T8497" i="1" s="1"/>
  <c r="S8498" i="1"/>
  <c r="T8498" i="1" s="1"/>
  <c r="S8499" i="1"/>
  <c r="T8499" i="1" s="1"/>
  <c r="S8500" i="1"/>
  <c r="T8500" i="1" s="1"/>
  <c r="S8501" i="1"/>
  <c r="T8501" i="1" s="1"/>
  <c r="S8502" i="1"/>
  <c r="T8502" i="1" s="1"/>
  <c r="S8503" i="1"/>
  <c r="T8503" i="1" s="1"/>
  <c r="S8504" i="1"/>
  <c r="T8504" i="1" s="1"/>
  <c r="S8505" i="1"/>
  <c r="T8505" i="1" s="1"/>
  <c r="S8506" i="1"/>
  <c r="T8506" i="1" s="1"/>
  <c r="S8507" i="1"/>
  <c r="T8507" i="1" s="1"/>
  <c r="S8508" i="1"/>
  <c r="T8508" i="1" s="1"/>
  <c r="S8509" i="1"/>
  <c r="T8509" i="1" s="1"/>
  <c r="S8510" i="1"/>
  <c r="T8510" i="1" s="1"/>
  <c r="S8511" i="1"/>
  <c r="T8511" i="1" s="1"/>
  <c r="S8512" i="1"/>
  <c r="T8512" i="1" s="1"/>
  <c r="S8513" i="1"/>
  <c r="T8513" i="1" s="1"/>
  <c r="S8514" i="1"/>
  <c r="T8514" i="1" s="1"/>
  <c r="S8515" i="1"/>
  <c r="T8515" i="1" s="1"/>
  <c r="S8516" i="1"/>
  <c r="T8516" i="1" s="1"/>
  <c r="S8517" i="1"/>
  <c r="T8517" i="1" s="1"/>
  <c r="S8518" i="1"/>
  <c r="T8518" i="1" s="1"/>
  <c r="S8519" i="1"/>
  <c r="T8519" i="1" s="1"/>
  <c r="S8520" i="1"/>
  <c r="T8520" i="1" s="1"/>
  <c r="S8521" i="1"/>
  <c r="T8521" i="1" s="1"/>
  <c r="S8522" i="1"/>
  <c r="T8522" i="1" s="1"/>
  <c r="S8523" i="1"/>
  <c r="T8523" i="1" s="1"/>
  <c r="S8524" i="1"/>
  <c r="T8524" i="1" s="1"/>
  <c r="S8525" i="1"/>
  <c r="T8525" i="1" s="1"/>
  <c r="S8526" i="1"/>
  <c r="T8526" i="1" s="1"/>
  <c r="S8527" i="1"/>
  <c r="T8527" i="1" s="1"/>
  <c r="S8528" i="1"/>
  <c r="T8528" i="1" s="1"/>
  <c r="S8529" i="1"/>
  <c r="T8529" i="1" s="1"/>
  <c r="S8530" i="1"/>
  <c r="T8530" i="1" s="1"/>
  <c r="S8531" i="1"/>
  <c r="T8531" i="1" s="1"/>
  <c r="S8532" i="1"/>
  <c r="T8532" i="1" s="1"/>
  <c r="S8533" i="1"/>
  <c r="T8533" i="1" s="1"/>
  <c r="S8534" i="1"/>
  <c r="T8534" i="1" s="1"/>
  <c r="S8535" i="1"/>
  <c r="T8535" i="1" s="1"/>
  <c r="S8536" i="1"/>
  <c r="T8536" i="1" s="1"/>
  <c r="S8537" i="1"/>
  <c r="T8537" i="1" s="1"/>
  <c r="S8538" i="1"/>
  <c r="T8538" i="1" s="1"/>
  <c r="S8539" i="1"/>
  <c r="T8539" i="1" s="1"/>
  <c r="S8540" i="1"/>
  <c r="T8540" i="1" s="1"/>
  <c r="S8541" i="1"/>
  <c r="T8541" i="1" s="1"/>
  <c r="S8542" i="1"/>
  <c r="T8542" i="1" s="1"/>
  <c r="S8543" i="1"/>
  <c r="T8543" i="1" s="1"/>
  <c r="S8544" i="1"/>
  <c r="T8544" i="1" s="1"/>
  <c r="S8545" i="1"/>
  <c r="T8545" i="1" s="1"/>
  <c r="S8546" i="1"/>
  <c r="T8546" i="1" s="1"/>
  <c r="S8547" i="1"/>
  <c r="T8547" i="1" s="1"/>
  <c r="S8548" i="1"/>
  <c r="T8548" i="1" s="1"/>
  <c r="S8549" i="1"/>
  <c r="T8549" i="1" s="1"/>
  <c r="S8550" i="1"/>
  <c r="T8550" i="1" s="1"/>
  <c r="S8551" i="1"/>
  <c r="T8551" i="1" s="1"/>
  <c r="S8552" i="1"/>
  <c r="T8552" i="1" s="1"/>
  <c r="S8553" i="1"/>
  <c r="T8553" i="1" s="1"/>
  <c r="S8554" i="1"/>
  <c r="T8554" i="1" s="1"/>
  <c r="S8555" i="1"/>
  <c r="T8555" i="1" s="1"/>
  <c r="S8556" i="1"/>
  <c r="T8556" i="1" s="1"/>
  <c r="S8557" i="1"/>
  <c r="T8557" i="1" s="1"/>
  <c r="S8558" i="1"/>
  <c r="T8558" i="1" s="1"/>
  <c r="S8559" i="1"/>
  <c r="T8559" i="1" s="1"/>
  <c r="S8560" i="1"/>
  <c r="T8560" i="1" s="1"/>
  <c r="S8561" i="1"/>
  <c r="T8561" i="1" s="1"/>
  <c r="S8562" i="1"/>
  <c r="T8562" i="1" s="1"/>
  <c r="S8563" i="1"/>
  <c r="T8563" i="1" s="1"/>
  <c r="S8564" i="1"/>
  <c r="T8564" i="1" s="1"/>
  <c r="S8565" i="1"/>
  <c r="T8565" i="1" s="1"/>
  <c r="S8566" i="1"/>
  <c r="T8566" i="1" s="1"/>
  <c r="S8567" i="1"/>
  <c r="T8567" i="1" s="1"/>
  <c r="S8568" i="1"/>
  <c r="T8568" i="1" s="1"/>
  <c r="S8569" i="1"/>
  <c r="T8569" i="1" s="1"/>
  <c r="S8570" i="1"/>
  <c r="T8570" i="1" s="1"/>
  <c r="S8571" i="1"/>
  <c r="T8571" i="1" s="1"/>
  <c r="S8572" i="1"/>
  <c r="T8572" i="1" s="1"/>
  <c r="S8573" i="1"/>
  <c r="T8573" i="1" s="1"/>
  <c r="S8574" i="1"/>
  <c r="T8574" i="1" s="1"/>
  <c r="S8575" i="1"/>
  <c r="T8575" i="1" s="1"/>
  <c r="S8576" i="1"/>
  <c r="T8576" i="1" s="1"/>
  <c r="S8577" i="1"/>
  <c r="T8577" i="1" s="1"/>
  <c r="S8578" i="1"/>
  <c r="T8578" i="1" s="1"/>
  <c r="S8579" i="1"/>
  <c r="T8579" i="1" s="1"/>
  <c r="S8580" i="1"/>
  <c r="T8580" i="1" s="1"/>
  <c r="S8581" i="1"/>
  <c r="T8581" i="1" s="1"/>
  <c r="S8582" i="1"/>
  <c r="T8582" i="1" s="1"/>
  <c r="S8583" i="1"/>
  <c r="T8583" i="1" s="1"/>
  <c r="S8584" i="1"/>
  <c r="T8584" i="1" s="1"/>
  <c r="S8585" i="1"/>
  <c r="T8585" i="1" s="1"/>
  <c r="S8586" i="1"/>
  <c r="T8586" i="1" s="1"/>
  <c r="S8587" i="1"/>
  <c r="T8587" i="1" s="1"/>
  <c r="S8588" i="1"/>
  <c r="T8588" i="1" s="1"/>
  <c r="S8589" i="1"/>
  <c r="T8589" i="1" s="1"/>
  <c r="S8590" i="1"/>
  <c r="T8590" i="1" s="1"/>
  <c r="S8591" i="1"/>
  <c r="T8591" i="1" s="1"/>
  <c r="S8592" i="1"/>
  <c r="T8592" i="1" s="1"/>
  <c r="S8593" i="1"/>
  <c r="T8593" i="1" s="1"/>
  <c r="S8594" i="1"/>
  <c r="T8594" i="1" s="1"/>
  <c r="S8595" i="1"/>
  <c r="T8595" i="1" s="1"/>
  <c r="S8596" i="1"/>
  <c r="T8596" i="1" s="1"/>
  <c r="S8597" i="1"/>
  <c r="T8597" i="1" s="1"/>
  <c r="S8598" i="1"/>
  <c r="T8598" i="1" s="1"/>
  <c r="S8599" i="1"/>
  <c r="T8599" i="1" s="1"/>
  <c r="S8600" i="1"/>
  <c r="T8600" i="1" s="1"/>
  <c r="S8601" i="1"/>
  <c r="T8601" i="1" s="1"/>
  <c r="S8602" i="1"/>
  <c r="T8602" i="1" s="1"/>
  <c r="S8603" i="1"/>
  <c r="T8603" i="1" s="1"/>
  <c r="S8604" i="1"/>
  <c r="T8604" i="1" s="1"/>
  <c r="S8605" i="1"/>
  <c r="T8605" i="1" s="1"/>
  <c r="S8606" i="1"/>
  <c r="T8606" i="1" s="1"/>
  <c r="S8607" i="1"/>
  <c r="T8607" i="1" s="1"/>
  <c r="S8608" i="1"/>
  <c r="T8608" i="1" s="1"/>
  <c r="S8609" i="1"/>
  <c r="T8609" i="1" s="1"/>
  <c r="S8610" i="1"/>
  <c r="T8610" i="1" s="1"/>
  <c r="S8611" i="1"/>
  <c r="T8611" i="1" s="1"/>
  <c r="S8612" i="1"/>
  <c r="T8612" i="1" s="1"/>
  <c r="S8613" i="1"/>
  <c r="T8613" i="1" s="1"/>
  <c r="S8614" i="1"/>
  <c r="T8614" i="1" s="1"/>
  <c r="S8615" i="1"/>
  <c r="T8615" i="1" s="1"/>
  <c r="S8616" i="1"/>
  <c r="T8616" i="1" s="1"/>
  <c r="S8617" i="1"/>
  <c r="T8617" i="1" s="1"/>
  <c r="S8618" i="1"/>
  <c r="T8618" i="1" s="1"/>
  <c r="S8619" i="1"/>
  <c r="T8619" i="1" s="1"/>
  <c r="S8620" i="1"/>
  <c r="T8620" i="1" s="1"/>
  <c r="S8621" i="1"/>
  <c r="T8621" i="1" s="1"/>
  <c r="S8622" i="1"/>
  <c r="T8622" i="1" s="1"/>
  <c r="S8623" i="1"/>
  <c r="T8623" i="1" s="1"/>
  <c r="S8624" i="1"/>
  <c r="T8624" i="1" s="1"/>
  <c r="S8625" i="1"/>
  <c r="T8625" i="1" s="1"/>
  <c r="S8626" i="1"/>
  <c r="T8626" i="1" s="1"/>
  <c r="S8627" i="1"/>
  <c r="T8627" i="1" s="1"/>
  <c r="S8628" i="1"/>
  <c r="T8628" i="1" s="1"/>
  <c r="S8629" i="1"/>
  <c r="T8629" i="1" s="1"/>
  <c r="S8630" i="1"/>
  <c r="T8630" i="1" s="1"/>
  <c r="S8631" i="1"/>
  <c r="T8631" i="1" s="1"/>
  <c r="S8632" i="1"/>
  <c r="T8632" i="1" s="1"/>
  <c r="S8633" i="1"/>
  <c r="T8633" i="1" s="1"/>
  <c r="S8634" i="1"/>
  <c r="T8634" i="1" s="1"/>
  <c r="S8635" i="1"/>
  <c r="T8635" i="1" s="1"/>
  <c r="S8636" i="1"/>
  <c r="T8636" i="1" s="1"/>
  <c r="S8637" i="1"/>
  <c r="T8637" i="1" s="1"/>
  <c r="S8638" i="1"/>
  <c r="T8638" i="1" s="1"/>
  <c r="S8639" i="1"/>
  <c r="T8639" i="1" s="1"/>
  <c r="S8640" i="1"/>
  <c r="T8640" i="1" s="1"/>
  <c r="S8641" i="1"/>
  <c r="T8641" i="1" s="1"/>
  <c r="S8642" i="1"/>
  <c r="T8642" i="1" s="1"/>
  <c r="S8643" i="1"/>
  <c r="T8643" i="1" s="1"/>
  <c r="S8644" i="1"/>
  <c r="T8644" i="1" s="1"/>
  <c r="S8645" i="1"/>
  <c r="T8645" i="1" s="1"/>
  <c r="S8646" i="1"/>
  <c r="T8646" i="1" s="1"/>
  <c r="S8647" i="1"/>
  <c r="T8647" i="1" s="1"/>
  <c r="S8648" i="1"/>
  <c r="T8648" i="1" s="1"/>
  <c r="S8649" i="1"/>
  <c r="T8649" i="1" s="1"/>
  <c r="S8650" i="1"/>
  <c r="T8650" i="1" s="1"/>
  <c r="S8651" i="1"/>
  <c r="T8651" i="1" s="1"/>
  <c r="S8652" i="1"/>
  <c r="T8652" i="1" s="1"/>
  <c r="S8653" i="1"/>
  <c r="T8653" i="1" s="1"/>
  <c r="S8654" i="1"/>
  <c r="T8654" i="1" s="1"/>
  <c r="S8655" i="1"/>
  <c r="T8655" i="1" s="1"/>
  <c r="S8656" i="1"/>
  <c r="T8656" i="1" s="1"/>
  <c r="S8657" i="1"/>
  <c r="T8657" i="1" s="1"/>
  <c r="S8658" i="1"/>
  <c r="T8658" i="1" s="1"/>
  <c r="S8659" i="1"/>
  <c r="T8659" i="1" s="1"/>
  <c r="S8660" i="1"/>
  <c r="T8660" i="1" s="1"/>
  <c r="S8661" i="1"/>
  <c r="T8661" i="1" s="1"/>
  <c r="S8662" i="1"/>
  <c r="T8662" i="1" s="1"/>
  <c r="S8663" i="1"/>
  <c r="T8663" i="1" s="1"/>
  <c r="S8664" i="1"/>
  <c r="T8664" i="1" s="1"/>
  <c r="S8665" i="1"/>
  <c r="T8665" i="1" s="1"/>
  <c r="S8666" i="1"/>
  <c r="T8666" i="1" s="1"/>
  <c r="S8667" i="1"/>
  <c r="T8667" i="1" s="1"/>
  <c r="S8668" i="1"/>
  <c r="T8668" i="1" s="1"/>
  <c r="S8669" i="1"/>
  <c r="T8669" i="1" s="1"/>
  <c r="S8670" i="1"/>
  <c r="T8670" i="1" s="1"/>
  <c r="S8671" i="1"/>
  <c r="T8671" i="1" s="1"/>
  <c r="S8672" i="1"/>
  <c r="T8672" i="1" s="1"/>
  <c r="S8673" i="1"/>
  <c r="T8673" i="1" s="1"/>
  <c r="S8674" i="1"/>
  <c r="T8674" i="1" s="1"/>
  <c r="S8675" i="1"/>
  <c r="T8675" i="1" s="1"/>
  <c r="S8676" i="1"/>
  <c r="T8676" i="1" s="1"/>
  <c r="S8677" i="1"/>
  <c r="T8677" i="1" s="1"/>
  <c r="S8678" i="1"/>
  <c r="T8678" i="1" s="1"/>
  <c r="S8679" i="1"/>
  <c r="T8679" i="1" s="1"/>
  <c r="S8680" i="1"/>
  <c r="T8680" i="1" s="1"/>
  <c r="S8681" i="1"/>
  <c r="T8681" i="1" s="1"/>
  <c r="S8682" i="1"/>
  <c r="T8682" i="1" s="1"/>
  <c r="S8683" i="1"/>
  <c r="T8683" i="1" s="1"/>
  <c r="S8684" i="1"/>
  <c r="T8684" i="1" s="1"/>
  <c r="S8685" i="1"/>
  <c r="T8685" i="1" s="1"/>
  <c r="S8686" i="1"/>
  <c r="T8686" i="1" s="1"/>
  <c r="S2" i="1"/>
  <c r="T2" i="1" s="1"/>
  <c r="D5" i="2"/>
  <c r="B5" i="2"/>
  <c r="F6" i="2"/>
  <c r="D6" i="2"/>
  <c r="F5" i="2"/>
</calcChain>
</file>

<file path=xl/sharedStrings.xml><?xml version="1.0" encoding="utf-8"?>
<sst xmlns="http://schemas.openxmlformats.org/spreadsheetml/2006/main" count="166589" uniqueCount="581">
  <si>
    <t>Donor No</t>
  </si>
  <si>
    <t>Donor Type</t>
  </si>
  <si>
    <t>Donor Category</t>
  </si>
  <si>
    <t>Inactive</t>
  </si>
  <si>
    <t>Inactive Date</t>
  </si>
  <si>
    <t>Inactive Reason</t>
  </si>
  <si>
    <t>Inactivated By</t>
  </si>
  <si>
    <t>Deceased</t>
  </si>
  <si>
    <t>Deceased Recorded On</t>
  </si>
  <si>
    <t>Gender</t>
  </si>
  <si>
    <t>Date of Birth</t>
  </si>
  <si>
    <t>Postcode</t>
  </si>
  <si>
    <t>Regions</t>
  </si>
  <si>
    <t xml:space="preserve">Ethnicity Category  </t>
  </si>
  <si>
    <t>Start Date</t>
  </si>
  <si>
    <t>Leave Date</t>
  </si>
  <si>
    <t>Function</t>
  </si>
  <si>
    <t>VOLUNTEER</t>
  </si>
  <si>
    <t>INACTIVE VOLUNTEER</t>
  </si>
  <si>
    <t>N</t>
  </si>
  <si>
    <t>FEMALE</t>
  </si>
  <si>
    <t>WD25</t>
  </si>
  <si>
    <t>Hertfordshire</t>
  </si>
  <si>
    <t>Other</t>
  </si>
  <si>
    <t>Retail</t>
  </si>
  <si>
    <t>ACTIVE VOLUNTEER</t>
  </si>
  <si>
    <t>LU3</t>
  </si>
  <si>
    <t>Bedfordshire</t>
  </si>
  <si>
    <t>Asian</t>
  </si>
  <si>
    <t/>
  </si>
  <si>
    <t>MALE</t>
  </si>
  <si>
    <t>WD4</t>
  </si>
  <si>
    <t>Not Specified</t>
  </si>
  <si>
    <t>AL2</t>
  </si>
  <si>
    <t>White British</t>
  </si>
  <si>
    <t>LU1</t>
  </si>
  <si>
    <t>Not Recorded</t>
  </si>
  <si>
    <t>LU2</t>
  </si>
  <si>
    <t>Fundraising</t>
  </si>
  <si>
    <t>EN8</t>
  </si>
  <si>
    <t>Mixed</t>
  </si>
  <si>
    <t>Support</t>
  </si>
  <si>
    <t>WD18</t>
  </si>
  <si>
    <t>Black</t>
  </si>
  <si>
    <t>MK43</t>
  </si>
  <si>
    <t>AL1</t>
  </si>
  <si>
    <t>Y</t>
  </si>
  <si>
    <t>06/03/2024</t>
  </si>
  <si>
    <t>LU4</t>
  </si>
  <si>
    <t>SG6</t>
  </si>
  <si>
    <t>CT14</t>
  </si>
  <si>
    <t>PE12</t>
  </si>
  <si>
    <t>Unknown</t>
  </si>
  <si>
    <t>WD7</t>
  </si>
  <si>
    <t>LU5</t>
  </si>
  <si>
    <t>Care</t>
  </si>
  <si>
    <t>MK14</t>
  </si>
  <si>
    <t>Buckinghamshire</t>
  </si>
  <si>
    <t>MK44</t>
  </si>
  <si>
    <t>LU6</t>
  </si>
  <si>
    <t>LU7</t>
  </si>
  <si>
    <t>SG8</t>
  </si>
  <si>
    <t>06/07/2020</t>
  </si>
  <si>
    <t>Returned mail twice</t>
  </si>
  <si>
    <t>VNELSON</t>
  </si>
  <si>
    <t>MK45</t>
  </si>
  <si>
    <t>MK16</t>
  </si>
  <si>
    <t>AL5</t>
  </si>
  <si>
    <t>EH6</t>
  </si>
  <si>
    <t>MK41</t>
  </si>
  <si>
    <t>AL4</t>
  </si>
  <si>
    <t>PROSPECTIVE VOLUNTEER</t>
  </si>
  <si>
    <t>HP2</t>
  </si>
  <si>
    <t>SG4</t>
  </si>
  <si>
    <t>AL7</t>
  </si>
  <si>
    <t>WD24</t>
  </si>
  <si>
    <t>EN3</t>
  </si>
  <si>
    <t>retail</t>
  </si>
  <si>
    <t>AL3</t>
  </si>
  <si>
    <t>HP3</t>
  </si>
  <si>
    <t>HA6</t>
  </si>
  <si>
    <t>HA5</t>
  </si>
  <si>
    <t>MK42</t>
  </si>
  <si>
    <t>MK40</t>
  </si>
  <si>
    <t>SG1</t>
  </si>
  <si>
    <t>COUPLE</t>
  </si>
  <si>
    <t>Other White</t>
  </si>
  <si>
    <t>MK10</t>
  </si>
  <si>
    <t>MK4</t>
  </si>
  <si>
    <t>MK12</t>
  </si>
  <si>
    <t>MK9</t>
  </si>
  <si>
    <t>EPAGE</t>
  </si>
  <si>
    <t>WD17</t>
  </si>
  <si>
    <t>CM19</t>
  </si>
  <si>
    <t>NW4</t>
  </si>
  <si>
    <t>SG7</t>
  </si>
  <si>
    <t>WD3</t>
  </si>
  <si>
    <t>LU63JQ</t>
  </si>
  <si>
    <t>HP1</t>
  </si>
  <si>
    <t>SG19</t>
  </si>
  <si>
    <t>SG18</t>
  </si>
  <si>
    <t>SG2</t>
  </si>
  <si>
    <t>HP4</t>
  </si>
  <si>
    <t>02/11/2020</t>
  </si>
  <si>
    <t>MK6</t>
  </si>
  <si>
    <t>E4</t>
  </si>
  <si>
    <t>HP10</t>
  </si>
  <si>
    <t>20/10/2020</t>
  </si>
  <si>
    <t>26/04/2024</t>
  </si>
  <si>
    <t>PE28</t>
  </si>
  <si>
    <t>SG5</t>
  </si>
  <si>
    <t>MK2</t>
  </si>
  <si>
    <t>SG12</t>
  </si>
  <si>
    <t>SG17</t>
  </si>
  <si>
    <t>04/07/2024</t>
  </si>
  <si>
    <t>07/07/2020</t>
  </si>
  <si>
    <t>WD19</t>
  </si>
  <si>
    <t>WD23</t>
  </si>
  <si>
    <t>LS16</t>
  </si>
  <si>
    <t>EN1</t>
  </si>
  <si>
    <t>SG9</t>
  </si>
  <si>
    <t>SG14</t>
  </si>
  <si>
    <t>HA8</t>
  </si>
  <si>
    <t>AL6</t>
  </si>
  <si>
    <t>MK17</t>
  </si>
  <si>
    <t>10/07/2020</t>
  </si>
  <si>
    <t>NOTKNOWN</t>
  </si>
  <si>
    <t>DON'T KNOW</t>
  </si>
  <si>
    <t>CM23</t>
  </si>
  <si>
    <t>MK5</t>
  </si>
  <si>
    <t>HP22</t>
  </si>
  <si>
    <t>WD6</t>
  </si>
  <si>
    <t>NN11</t>
  </si>
  <si>
    <t>MK19</t>
  </si>
  <si>
    <t>EN10</t>
  </si>
  <si>
    <t>NOT APPLICABLE</t>
  </si>
  <si>
    <t>AL10</t>
  </si>
  <si>
    <t>SG15</t>
  </si>
  <si>
    <t>02/06/2021</t>
  </si>
  <si>
    <t>EN9</t>
  </si>
  <si>
    <t>10/11/2023</t>
  </si>
  <si>
    <t>MK18</t>
  </si>
  <si>
    <t>CV21</t>
  </si>
  <si>
    <t>NW7</t>
  </si>
  <si>
    <t>CV22</t>
  </si>
  <si>
    <t>CMCINALLY</t>
  </si>
  <si>
    <t>25/01/2021</t>
  </si>
  <si>
    <t>23/12/2020</t>
  </si>
  <si>
    <t>PH12</t>
  </si>
  <si>
    <t>Does not wish to support</t>
  </si>
  <si>
    <t>E3</t>
  </si>
  <si>
    <t>EN11</t>
  </si>
  <si>
    <t>15/12/2021</t>
  </si>
  <si>
    <t>Moving out of area</t>
  </si>
  <si>
    <t>EN2</t>
  </si>
  <si>
    <t>SL9</t>
  </si>
  <si>
    <t>MK8</t>
  </si>
  <si>
    <t>MK3</t>
  </si>
  <si>
    <t>AL9</t>
  </si>
  <si>
    <t>UB9</t>
  </si>
  <si>
    <t>NR28</t>
  </si>
  <si>
    <t>SG13</t>
  </si>
  <si>
    <t>SY23</t>
  </si>
  <si>
    <t>MK15</t>
  </si>
  <si>
    <t>15/03/2022</t>
  </si>
  <si>
    <t>BL9</t>
  </si>
  <si>
    <t>PE19</t>
  </si>
  <si>
    <t>SG16</t>
  </si>
  <si>
    <t>EX13</t>
  </si>
  <si>
    <t>NN9</t>
  </si>
  <si>
    <t>03/07/2023</t>
  </si>
  <si>
    <t>14/12/2022</t>
  </si>
  <si>
    <t>EN7</t>
  </si>
  <si>
    <t>WS13</t>
  </si>
  <si>
    <t>13/02/2023</t>
  </si>
  <si>
    <t>01/02/2024</t>
  </si>
  <si>
    <t>SPITKIN</t>
  </si>
  <si>
    <t>FY8</t>
  </si>
  <si>
    <t>NG24</t>
  </si>
  <si>
    <t>NN12</t>
  </si>
  <si>
    <t>TN8</t>
  </si>
  <si>
    <t>IG2</t>
  </si>
  <si>
    <t>B46</t>
  </si>
  <si>
    <t>RH20</t>
  </si>
  <si>
    <t>HR4</t>
  </si>
  <si>
    <t>NE42</t>
  </si>
  <si>
    <t>MK7</t>
  </si>
  <si>
    <t>CM22</t>
  </si>
  <si>
    <t>NR30</t>
  </si>
  <si>
    <t>14/01/2024</t>
  </si>
  <si>
    <t>08/02/2024</t>
  </si>
  <si>
    <t>18/03/2024</t>
  </si>
  <si>
    <t>Vulnerable/Elderly Supporter</t>
  </si>
  <si>
    <t>RCARR</t>
  </si>
  <si>
    <t>YO16</t>
  </si>
  <si>
    <t>LN2</t>
  </si>
  <si>
    <t>ME16</t>
  </si>
  <si>
    <t>24/04/2023</t>
  </si>
  <si>
    <t>SO50</t>
  </si>
  <si>
    <t>HP13</t>
  </si>
  <si>
    <t>CB23</t>
  </si>
  <si>
    <t>AL8</t>
  </si>
  <si>
    <t>09/06/2021</t>
  </si>
  <si>
    <t>DH9</t>
  </si>
  <si>
    <t>09/09/2020</t>
  </si>
  <si>
    <t>25/08/2020</t>
  </si>
  <si>
    <t>SG3</t>
  </si>
  <si>
    <t>CB11</t>
  </si>
  <si>
    <t>TR15</t>
  </si>
  <si>
    <t>13/05/2021</t>
  </si>
  <si>
    <t>PCHAUHAN</t>
  </si>
  <si>
    <t>WR1</t>
  </si>
  <si>
    <t>CM24</t>
  </si>
  <si>
    <t>SO30</t>
  </si>
  <si>
    <t>fundraising</t>
  </si>
  <si>
    <t>18/08/2023</t>
  </si>
  <si>
    <t>NR13</t>
  </si>
  <si>
    <t>29/11/2023</t>
  </si>
  <si>
    <t>S17</t>
  </si>
  <si>
    <t>FBELL</t>
  </si>
  <si>
    <t>EX37</t>
  </si>
  <si>
    <t>EN6</t>
  </si>
  <si>
    <t>HG4</t>
  </si>
  <si>
    <t>HA7</t>
  </si>
  <si>
    <t>21/12/2021</t>
  </si>
  <si>
    <t>HP8</t>
  </si>
  <si>
    <t>01/02/2023</t>
  </si>
  <si>
    <t>WD5</t>
  </si>
  <si>
    <t>MK77</t>
  </si>
  <si>
    <t>MK46</t>
  </si>
  <si>
    <t>N13</t>
  </si>
  <si>
    <t>GU12</t>
  </si>
  <si>
    <t>HP23</t>
  </si>
  <si>
    <t>NR27</t>
  </si>
  <si>
    <t>04/08/2022</t>
  </si>
  <si>
    <t>TW7</t>
  </si>
  <si>
    <t>NE33</t>
  </si>
  <si>
    <t>NR31</t>
  </si>
  <si>
    <t>04/01/2021</t>
  </si>
  <si>
    <t>13/04/2023</t>
  </si>
  <si>
    <t>NG34</t>
  </si>
  <si>
    <t>BN13</t>
  </si>
  <si>
    <t>03/02/2020</t>
  </si>
  <si>
    <t>NN8</t>
  </si>
  <si>
    <t>NN15</t>
  </si>
  <si>
    <t>10/09/2021</t>
  </si>
  <si>
    <t>16/09/2022</t>
  </si>
  <si>
    <t>support</t>
  </si>
  <si>
    <t>ME13</t>
  </si>
  <si>
    <t>SG11</t>
  </si>
  <si>
    <t>HA9</t>
  </si>
  <si>
    <t>SE15</t>
  </si>
  <si>
    <t>22/09/2022</t>
  </si>
  <si>
    <t>LE65</t>
  </si>
  <si>
    <t>HA4</t>
  </si>
  <si>
    <t>W7</t>
  </si>
  <si>
    <t>29/09/2021</t>
  </si>
  <si>
    <t>25/03/2024</t>
  </si>
  <si>
    <t>03/04/2024</t>
  </si>
  <si>
    <t>SO16</t>
  </si>
  <si>
    <t>LU31EF</t>
  </si>
  <si>
    <t>MK13</t>
  </si>
  <si>
    <t>SW19</t>
  </si>
  <si>
    <t>TF3</t>
  </si>
  <si>
    <t>S66</t>
  </si>
  <si>
    <t>29/03/2022</t>
  </si>
  <si>
    <t>HA2</t>
  </si>
  <si>
    <t>N21</t>
  </si>
  <si>
    <t>OL11</t>
  </si>
  <si>
    <t>CM21</t>
  </si>
  <si>
    <t>21/04/2022</t>
  </si>
  <si>
    <t>18/06/2024</t>
  </si>
  <si>
    <t>M20</t>
  </si>
  <si>
    <t>09/02/2024</t>
  </si>
  <si>
    <t>12/02/2024</t>
  </si>
  <si>
    <t>NP7</t>
  </si>
  <si>
    <t>NN10</t>
  </si>
  <si>
    <t>DE11</t>
  </si>
  <si>
    <t>MKM42</t>
  </si>
  <si>
    <t>PE13</t>
  </si>
  <si>
    <t>HP18</t>
  </si>
  <si>
    <t>CV47</t>
  </si>
  <si>
    <t>YO12</t>
  </si>
  <si>
    <t>CO15</t>
  </si>
  <si>
    <t>SE25</t>
  </si>
  <si>
    <t>BD12</t>
  </si>
  <si>
    <t>S6</t>
  </si>
  <si>
    <t>HP5</t>
  </si>
  <si>
    <t>28/02/2023</t>
  </si>
  <si>
    <t>E14</t>
  </si>
  <si>
    <t>17/06/2022</t>
  </si>
  <si>
    <t>23/07/2020</t>
  </si>
  <si>
    <t>PR7</t>
  </si>
  <si>
    <t>MK11</t>
  </si>
  <si>
    <t>07/06/2022</t>
  </si>
  <si>
    <t>CM6</t>
  </si>
  <si>
    <t>PE7</t>
  </si>
  <si>
    <t>31/01/2024</t>
  </si>
  <si>
    <t>PO6</t>
  </si>
  <si>
    <t>12/06/2024</t>
  </si>
  <si>
    <t>SS8</t>
  </si>
  <si>
    <t>SW18</t>
  </si>
  <si>
    <t>PE8</t>
  </si>
  <si>
    <t>EX2</t>
  </si>
  <si>
    <t>02/02/2023</t>
  </si>
  <si>
    <t>E8</t>
  </si>
  <si>
    <t>CO9</t>
  </si>
  <si>
    <t>29/10/2020</t>
  </si>
  <si>
    <t>NCATLIN</t>
  </si>
  <si>
    <t>EN5</t>
  </si>
  <si>
    <t>20/02/2022</t>
  </si>
  <si>
    <t>22/04/2024</t>
  </si>
  <si>
    <t>KA3</t>
  </si>
  <si>
    <t>SP5</t>
  </si>
  <si>
    <t>CB10</t>
  </si>
  <si>
    <t>03/11/2021</t>
  </si>
  <si>
    <t>JBAILEY</t>
  </si>
  <si>
    <t>CB25</t>
  </si>
  <si>
    <t>17/04/2023</t>
  </si>
  <si>
    <t>05/10/2021</t>
  </si>
  <si>
    <t>GU9</t>
  </si>
  <si>
    <t>E11</t>
  </si>
  <si>
    <t>AL54</t>
  </si>
  <si>
    <t>UNKNOWN          NIU</t>
  </si>
  <si>
    <t>EH11</t>
  </si>
  <si>
    <t>UB6</t>
  </si>
  <si>
    <t>NN5</t>
  </si>
  <si>
    <t>06/08/2020</t>
  </si>
  <si>
    <t>09/06/2023</t>
  </si>
  <si>
    <t>LU31HD</t>
  </si>
  <si>
    <t>RETAIL</t>
  </si>
  <si>
    <t>LE16</t>
  </si>
  <si>
    <t>WR11</t>
  </si>
  <si>
    <t>12/09/2022</t>
  </si>
  <si>
    <t>27/10/2022</t>
  </si>
  <si>
    <t>LCOONEY</t>
  </si>
  <si>
    <t>CT20</t>
  </si>
  <si>
    <t>30/03/2021</t>
  </si>
  <si>
    <t>SN7</t>
  </si>
  <si>
    <t>CM7</t>
  </si>
  <si>
    <t>23/03/2022</t>
  </si>
  <si>
    <t>PE11</t>
  </si>
  <si>
    <t>19/05/2021</t>
  </si>
  <si>
    <t>Not given recently (lapsed)</t>
  </si>
  <si>
    <t>LROGERS</t>
  </si>
  <si>
    <t>02/10/2020</t>
  </si>
  <si>
    <t>07/05/2020</t>
  </si>
  <si>
    <t>NN29</t>
  </si>
  <si>
    <t>23/01/2020</t>
  </si>
  <si>
    <t>08/02/2021</t>
  </si>
  <si>
    <t>SY6</t>
  </si>
  <si>
    <t>YO24</t>
  </si>
  <si>
    <t>N1</t>
  </si>
  <si>
    <t>NN2</t>
  </si>
  <si>
    <t>SW17</t>
  </si>
  <si>
    <t>SE6</t>
  </si>
  <si>
    <t>L39</t>
  </si>
  <si>
    <t>N9</t>
  </si>
  <si>
    <t>OX13</t>
  </si>
  <si>
    <t>LN11</t>
  </si>
  <si>
    <t>DH4</t>
  </si>
  <si>
    <t>OX16</t>
  </si>
  <si>
    <t>SS15</t>
  </si>
  <si>
    <t>30/09/2021</t>
  </si>
  <si>
    <t>19/04/2024</t>
  </si>
  <si>
    <t>EX10</t>
  </si>
  <si>
    <t>BA15</t>
  </si>
  <si>
    <t>NN6</t>
  </si>
  <si>
    <t>NR12</t>
  </si>
  <si>
    <t>07/02/2023</t>
  </si>
  <si>
    <t>06/09/2022</t>
  </si>
  <si>
    <t>WA15</t>
  </si>
  <si>
    <t>ST7</t>
  </si>
  <si>
    <t>CB2</t>
  </si>
  <si>
    <t>GL50</t>
  </si>
  <si>
    <t>SE8</t>
  </si>
  <si>
    <t>PE32</t>
  </si>
  <si>
    <t>OX10</t>
  </si>
  <si>
    <t>G69</t>
  </si>
  <si>
    <t>MK1</t>
  </si>
  <si>
    <t>NN7</t>
  </si>
  <si>
    <t>07/08/2023</t>
  </si>
  <si>
    <t>08/08/2023</t>
  </si>
  <si>
    <t>N17</t>
  </si>
  <si>
    <t>SE5</t>
  </si>
  <si>
    <t>13/01/2022</t>
  </si>
  <si>
    <t>YO17</t>
  </si>
  <si>
    <t>CO12</t>
  </si>
  <si>
    <t>BR3</t>
  </si>
  <si>
    <t>HR9</t>
  </si>
  <si>
    <t>DLEVY</t>
  </si>
  <si>
    <t>01/07/2024</t>
  </si>
  <si>
    <t>HP19</t>
  </si>
  <si>
    <t>BT33</t>
  </si>
  <si>
    <t>GL51</t>
  </si>
  <si>
    <t>26/02/2024</t>
  </si>
  <si>
    <t>7412ZS</t>
  </si>
  <si>
    <t>N14</t>
  </si>
  <si>
    <t>HP12</t>
  </si>
  <si>
    <t>26/03/2024</t>
  </si>
  <si>
    <t>TN2</t>
  </si>
  <si>
    <t>UB5</t>
  </si>
  <si>
    <t>EX38</t>
  </si>
  <si>
    <t>02/11/2021</t>
  </si>
  <si>
    <t>23/01/2024</t>
  </si>
  <si>
    <t>PL21</t>
  </si>
  <si>
    <t>19/04/2022</t>
  </si>
  <si>
    <t>Reason unknown</t>
  </si>
  <si>
    <t>MNEATE</t>
  </si>
  <si>
    <t>N18</t>
  </si>
  <si>
    <t>IP19</t>
  </si>
  <si>
    <t>WC1E</t>
  </si>
  <si>
    <t>21/08/2024</t>
  </si>
  <si>
    <t>TQ13</t>
  </si>
  <si>
    <t>CO16</t>
  </si>
  <si>
    <t>BT43</t>
  </si>
  <si>
    <t>20/09/2022</t>
  </si>
  <si>
    <t>24/08/2021</t>
  </si>
  <si>
    <t>HP17</t>
  </si>
  <si>
    <t>SS9</t>
  </si>
  <si>
    <t>SA10</t>
  </si>
  <si>
    <t>DE65</t>
  </si>
  <si>
    <t>25/01/2024</t>
  </si>
  <si>
    <t>05/08/2024</t>
  </si>
  <si>
    <t>S42</t>
  </si>
  <si>
    <t>7231BG</t>
  </si>
  <si>
    <t>NN14</t>
  </si>
  <si>
    <t>27/07/2023</t>
  </si>
  <si>
    <t>PE10</t>
  </si>
  <si>
    <t>02/07/2021</t>
  </si>
  <si>
    <t>BH12</t>
  </si>
  <si>
    <t>PE20</t>
  </si>
  <si>
    <t>24/01/2024</t>
  </si>
  <si>
    <t>SE13</t>
  </si>
  <si>
    <t>NN3</t>
  </si>
  <si>
    <t>PO13</t>
  </si>
  <si>
    <t>PO30</t>
  </si>
  <si>
    <t>15/02/2022</t>
  </si>
  <si>
    <t>B98</t>
  </si>
  <si>
    <t>SW9</t>
  </si>
  <si>
    <t>PE31</t>
  </si>
  <si>
    <t>FK9</t>
  </si>
  <si>
    <t>11/09/2024</t>
  </si>
  <si>
    <t>CB6</t>
  </si>
  <si>
    <t>WR10</t>
  </si>
  <si>
    <t>22/07/2021</t>
  </si>
  <si>
    <t>TR4</t>
  </si>
  <si>
    <t>DT11</t>
  </si>
  <si>
    <t>CARE</t>
  </si>
  <si>
    <t>HP14</t>
  </si>
  <si>
    <t>CT5</t>
  </si>
  <si>
    <t>PE22</t>
  </si>
  <si>
    <t>22/09/2023</t>
  </si>
  <si>
    <t>PL26</t>
  </si>
  <si>
    <t>NR18</t>
  </si>
  <si>
    <t>CM20</t>
  </si>
  <si>
    <t>HP6</t>
  </si>
  <si>
    <t>SG10</t>
  </si>
  <si>
    <t>BA13</t>
  </si>
  <si>
    <t>GU34</t>
  </si>
  <si>
    <t>S71</t>
  </si>
  <si>
    <t>PE33</t>
  </si>
  <si>
    <t>NN4</t>
  </si>
  <si>
    <t>PO10</t>
  </si>
  <si>
    <t>15/04/2021</t>
  </si>
  <si>
    <t>CV1</t>
  </si>
  <si>
    <t>23/05/2022</t>
  </si>
  <si>
    <t>23/05/2020</t>
  </si>
  <si>
    <t>NN16</t>
  </si>
  <si>
    <t>BH23</t>
  </si>
  <si>
    <t>26/11/2021</t>
  </si>
  <si>
    <t>YO23</t>
  </si>
  <si>
    <t>UB1</t>
  </si>
  <si>
    <t>07/02/2022</t>
  </si>
  <si>
    <t>CM18</t>
  </si>
  <si>
    <t>NG16</t>
  </si>
  <si>
    <t>22/08/2022</t>
  </si>
  <si>
    <t>29/07/2020</t>
  </si>
  <si>
    <t>SN12</t>
  </si>
  <si>
    <t>23/02/2021</t>
  </si>
  <si>
    <t>19/08/2021</t>
  </si>
  <si>
    <t>IP11</t>
  </si>
  <si>
    <t>LL55</t>
  </si>
  <si>
    <t>W2</t>
  </si>
  <si>
    <t>10/09/2020</t>
  </si>
  <si>
    <t>PL32</t>
  </si>
  <si>
    <t>SFG4</t>
  </si>
  <si>
    <t>PO4</t>
  </si>
  <si>
    <t>20/09/2021</t>
  </si>
  <si>
    <t>23/04/2020</t>
  </si>
  <si>
    <t>Complaint/unhappy</t>
  </si>
  <si>
    <t>PE38</t>
  </si>
  <si>
    <t>07/06/2021</t>
  </si>
  <si>
    <t>IP12</t>
  </si>
  <si>
    <t>BCOLEMAN</t>
  </si>
  <si>
    <t>DT3</t>
  </si>
  <si>
    <t>23/02/2022</t>
  </si>
  <si>
    <t>OX28</t>
  </si>
  <si>
    <t>NG23</t>
  </si>
  <si>
    <t>08/07/2021</t>
  </si>
  <si>
    <t>LE7</t>
  </si>
  <si>
    <t>PE25</t>
  </si>
  <si>
    <t>LN8</t>
  </si>
  <si>
    <t>NR11</t>
  </si>
  <si>
    <t>28/05/2020</t>
  </si>
  <si>
    <t>05/07/2024</t>
  </si>
  <si>
    <t>19/12/2023</t>
  </si>
  <si>
    <t>HP15</t>
  </si>
  <si>
    <t>N16</t>
  </si>
  <si>
    <t>NOT</t>
  </si>
  <si>
    <t>E13</t>
  </si>
  <si>
    <t>G84</t>
  </si>
  <si>
    <t>21/07/2021</t>
  </si>
  <si>
    <t>15/03/2024</t>
  </si>
  <si>
    <t>NR33</t>
  </si>
  <si>
    <t>ME15</t>
  </si>
  <si>
    <t>27/12/2023</t>
  </si>
  <si>
    <t>DA16</t>
  </si>
  <si>
    <t>EX18</t>
  </si>
  <si>
    <t>TQ5</t>
  </si>
  <si>
    <t>31/01/2021</t>
  </si>
  <si>
    <t>DH7</t>
  </si>
  <si>
    <t>31/05/2022</t>
  </si>
  <si>
    <t>18/04/2023</t>
  </si>
  <si>
    <t>23/11/2022</t>
  </si>
  <si>
    <t>09/06/2022</t>
  </si>
  <si>
    <t>IP25</t>
  </si>
  <si>
    <t>CA25</t>
  </si>
  <si>
    <t>25/01/2022</t>
  </si>
  <si>
    <t>SA16</t>
  </si>
  <si>
    <t>30/05/2022</t>
  </si>
  <si>
    <t>10/06/2021</t>
  </si>
  <si>
    <t>23/12/2022</t>
  </si>
  <si>
    <t>DA2</t>
  </si>
  <si>
    <t>28/06/2024</t>
  </si>
  <si>
    <t>Volunteers by Age Group (All Time)</t>
  </si>
  <si>
    <t>Age Group</t>
  </si>
  <si>
    <t>TOTAL</t>
  </si>
  <si>
    <t>Row Labels</t>
  </si>
  <si>
    <t>Grand Total</t>
  </si>
  <si>
    <t>Count of Donor No</t>
  </si>
  <si>
    <t>Count of Donor No2</t>
  </si>
  <si>
    <t>% of Donor</t>
  </si>
  <si>
    <t>Total</t>
  </si>
  <si>
    <t>Age</t>
  </si>
  <si>
    <t>Date Today</t>
  </si>
  <si>
    <t>Age Years</t>
  </si>
  <si>
    <t>Group</t>
  </si>
  <si>
    <t>16-25</t>
  </si>
  <si>
    <t>25-35</t>
  </si>
  <si>
    <t>35-45</t>
  </si>
  <si>
    <t>45-55</t>
  </si>
  <si>
    <t>55-65</t>
  </si>
  <si>
    <t>65+</t>
  </si>
  <si>
    <t>Column Labels</t>
  </si>
  <si>
    <t>16-35</t>
  </si>
  <si>
    <t>35-55</t>
  </si>
  <si>
    <t>55 plus</t>
  </si>
  <si>
    <t>Volunteers by Age Group (Active Only)</t>
  </si>
  <si>
    <t>Volunteers by Function</t>
  </si>
  <si>
    <t>Ethnicity</t>
  </si>
  <si>
    <t>Volunteers by Ethnicity</t>
  </si>
  <si>
    <t>Volunteers by Region</t>
  </si>
  <si>
    <t>Region</t>
  </si>
  <si>
    <t>Volunteers by Region by Age Group</t>
  </si>
  <si>
    <t>Region/Age-group</t>
  </si>
  <si>
    <t>Region/Days volunteered</t>
  </si>
  <si>
    <t>Days Volunteered</t>
  </si>
  <si>
    <t>Leave Date 2</t>
  </si>
  <si>
    <t>Sum of Days Volunteered</t>
  </si>
  <si>
    <t>Function/Days volunteered</t>
  </si>
  <si>
    <t>Ethnicity/Days volunteered</t>
  </si>
  <si>
    <r>
      <rPr>
        <sz val="10"/>
        <color theme="0"/>
        <rFont val="Calibri (Body)"/>
      </rPr>
      <t>Gender Split</t>
    </r>
    <r>
      <rPr>
        <b/>
        <sz val="12"/>
        <color theme="0"/>
        <rFont val="Calibri"/>
        <family val="2"/>
        <scheme val="minor"/>
      </rPr>
      <t xml:space="preserve">
FEMALE</t>
    </r>
  </si>
  <si>
    <r>
      <rPr>
        <sz val="10"/>
        <color theme="0"/>
        <rFont val="Calibri (Body)"/>
      </rPr>
      <t>Total No. of</t>
    </r>
    <r>
      <rPr>
        <b/>
        <sz val="12"/>
        <color theme="0"/>
        <rFont val="Calibri"/>
        <family val="2"/>
        <scheme val="minor"/>
      </rPr>
      <t xml:space="preserve"> Volunteers</t>
    </r>
  </si>
  <si>
    <r>
      <rPr>
        <sz val="10"/>
        <color theme="0"/>
        <rFont val="Calibri (Body)"/>
      </rPr>
      <t>Gender Split</t>
    </r>
    <r>
      <rPr>
        <b/>
        <sz val="12"/>
        <color theme="0"/>
        <rFont val="Calibri"/>
        <family val="2"/>
        <scheme val="minor"/>
      </rPr>
      <t xml:space="preserve">
MALE</t>
    </r>
  </si>
  <si>
    <t>Days Volunteered by Region</t>
  </si>
  <si>
    <t>Days Volunteered by Function</t>
  </si>
  <si>
    <t>Days Volunteered by Ethnicity</t>
  </si>
  <si>
    <t>Days Volunteered by Age Group</t>
  </si>
  <si>
    <t>Reatail</t>
  </si>
  <si>
    <t>HOSPICE VOLUNTEERS INSIGHT DASHBOARD (1972-2024)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</si>
</sst>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.0%"/>
  </numFmts>
  <fonts count="1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0"/>
      <name val="Calibri (Body)"/>
    </font>
    <font>
      <b/>
      <sz val="26"/>
      <color theme="0"/>
      <name val="Calibri"/>
      <family val="2"/>
      <scheme val="minor"/>
    </font>
    <font>
      <sz val="11"/>
      <color rgb="FF000000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9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0" applyFont="1"/>
    <xf numFmtId="10" fontId="0" fillId="0" borderId="0" xfId="0" applyNumberFormat="1"/>
    <xf numFmtId="14" fontId="0" fillId="0" borderId="0" xfId="0" applyNumberFormat="1"/>
    <xf numFmtId="2" fontId="0" fillId="0" borderId="0" xfId="0" applyNumberFormat="1"/>
    <xf numFmtId="0" fontId="4" fillId="0" borderId="0" xfId="0" applyFont="1"/>
    <xf numFmtId="0" fontId="4" fillId="3" borderId="1" xfId="0" applyFont="1" applyFill="1" applyBorder="1"/>
    <xf numFmtId="0" fontId="0" fillId="0" borderId="1" xfId="0" applyBorder="1"/>
    <xf numFmtId="9" fontId="0" fillId="0" borderId="0" xfId="0" applyNumberFormat="1"/>
    <xf numFmtId="166" fontId="0" fillId="0" borderId="0" xfId="0" applyNumberFormat="1"/>
    <xf numFmtId="0" fontId="3" fillId="2" borderId="0" xfId="0" applyFont="1" applyFill="1"/>
    <xf numFmtId="10" fontId="0" fillId="2" borderId="0" xfId="0" applyNumberFormat="1" applyFill="1"/>
    <xf numFmtId="0" fontId="0" fillId="2" borderId="0" xfId="0" applyFill="1" applyAlignment="1">
      <alignment horizontal="center"/>
    </xf>
    <xf numFmtId="0" fontId="2" fillId="4" borderId="0" xfId="0" applyFont="1" applyFill="1" applyAlignment="1">
      <alignment horizontal="center" wrapText="1"/>
    </xf>
    <xf numFmtId="166" fontId="5" fillId="5" borderId="0" xfId="0" applyNumberFormat="1" applyFont="1" applyFill="1" applyAlignment="1">
      <alignment horizontal="center" wrapText="1"/>
    </xf>
    <xf numFmtId="0" fontId="5" fillId="5" borderId="0" xfId="1" applyNumberFormat="1" applyFont="1" applyFill="1" applyBorder="1" applyAlignment="1">
      <alignment horizontal="center" wrapText="1"/>
    </xf>
    <xf numFmtId="0" fontId="2" fillId="4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0" fontId="0" fillId="2" borderId="0" xfId="0" applyNumberFormat="1" applyFill="1" applyAlignment="1">
      <alignment horizontal="center"/>
    </xf>
    <xf numFmtId="0" fontId="3" fillId="5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9" fontId="3" fillId="5" borderId="0" xfId="0" applyNumberFormat="1" applyFont="1" applyFill="1" applyAlignment="1">
      <alignment horizontal="center" vertical="center"/>
    </xf>
    <xf numFmtId="9" fontId="3" fillId="2" borderId="0" xfId="0" applyNumberFormat="1" applyFont="1" applyFill="1" applyAlignment="1">
      <alignment vertical="center"/>
    </xf>
    <xf numFmtId="10" fontId="3" fillId="5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Alignment="1">
      <alignment vertical="center"/>
    </xf>
    <xf numFmtId="0" fontId="2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6" borderId="0" xfId="0" applyFill="1"/>
    <xf numFmtId="0" fontId="0" fillId="7" borderId="0" xfId="0" applyFill="1"/>
    <xf numFmtId="14" fontId="0" fillId="7" borderId="0" xfId="0" applyNumberFormat="1" applyFill="1"/>
    <xf numFmtId="0" fontId="10" fillId="0" borderId="0" xfId="0" applyFont="1"/>
    <xf numFmtId="0" fontId="7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6" fillId="5" borderId="0" xfId="1" applyNumberFormat="1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9">
    <dxf>
      <numFmt numFmtId="166" formatCode="0.0%"/>
    </dxf>
    <dxf>
      <numFmt numFmtId="13" formatCode="0%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0.0%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Volunteers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Tables'!$C$18:$C$19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Tables'!$B$20:$B$26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Tables'!$C$20:$C$26</c:f>
              <c:numCache>
                <c:formatCode>0.0%</c:formatCode>
                <c:ptCount val="6"/>
                <c:pt idx="0">
                  <c:v>0.14831460674157304</c:v>
                </c:pt>
                <c:pt idx="1">
                  <c:v>0.12761679479597871</c:v>
                </c:pt>
                <c:pt idx="2">
                  <c:v>5.724423418095801E-2</c:v>
                </c:pt>
                <c:pt idx="3">
                  <c:v>5.5943228858663513E-2</c:v>
                </c:pt>
                <c:pt idx="4">
                  <c:v>7.8533412182140744E-2</c:v>
                </c:pt>
                <c:pt idx="5">
                  <c:v>0.26102897693672383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3-A94F-A667-4C7C9B915C4F}"/>
            </c:ext>
          </c:extLst>
        </c:ser>
        <c:ser>
          <c:idx val="1"/>
          <c:order val="1"/>
          <c:tx>
            <c:strRef>
              <c:f>'Pivot Tables'!$D$18:$D$19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Tables'!$B$20:$B$26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Tables'!$D$20:$D$26</c:f>
              <c:numCache>
                <c:formatCode>0.0%</c:formatCode>
                <c:ptCount val="6"/>
                <c:pt idx="0">
                  <c:v>6.3394441159077469E-2</c:v>
                </c:pt>
                <c:pt idx="1">
                  <c:v>6.1383796570076879E-2</c:v>
                </c:pt>
                <c:pt idx="2">
                  <c:v>1.8332347723240685E-2</c:v>
                </c:pt>
                <c:pt idx="3">
                  <c:v>1.6439976345357776E-2</c:v>
                </c:pt>
                <c:pt idx="4">
                  <c:v>2.5783560023654641E-2</c:v>
                </c:pt>
                <c:pt idx="5">
                  <c:v>8.59846244825547E-2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13-A94F-A667-4C7C9B915C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0"/>
        <c:axId val="2037622144"/>
        <c:axId val="2037812224"/>
      </c:barChart>
      <c:catAx>
        <c:axId val="203762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37812224"/>
        <c:crosses val="autoZero"/>
        <c:auto val="1"/>
        <c:lblAlgn val="ctr"/>
        <c:lblOffset val="100"/>
        <c:noMultiLvlLbl val="0"/>
      </c:catAx>
      <c:valAx>
        <c:axId val="203781222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3762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Tables'!$B$38:$B$44</c:f>
              <c:strCache>
                <c:ptCount val="6"/>
                <c:pt idx="0">
                  <c:v>0</c:v>
                </c:pt>
                <c:pt idx="1">
                  <c:v>Care</c:v>
                </c:pt>
                <c:pt idx="2">
                  <c:v>Support</c:v>
                </c:pt>
                <c:pt idx="3">
                  <c:v>Fundraising</c:v>
                </c:pt>
                <c:pt idx="4">
                  <c:v>Retail</c:v>
                </c:pt>
                <c:pt idx="5">
                  <c:v>Not Recorded</c:v>
                </c:pt>
              </c:strCache>
            </c:strRef>
          </c:cat>
          <c:val>
            <c:numRef>
              <c:f>'Pivot Tables'!$C$38:$C$44</c:f>
              <c:numCache>
                <c:formatCode>0.0%</c:formatCode>
                <c:ptCount val="6"/>
                <c:pt idx="0">
                  <c:v>4.6056419113413934E-4</c:v>
                </c:pt>
                <c:pt idx="1">
                  <c:v>4.225676453655728E-2</c:v>
                </c:pt>
                <c:pt idx="2">
                  <c:v>4.9050086355785838E-2</c:v>
                </c:pt>
                <c:pt idx="3">
                  <c:v>5.7455382843983882E-2</c:v>
                </c:pt>
                <c:pt idx="4">
                  <c:v>0.42475532527345999</c:v>
                </c:pt>
                <c:pt idx="5">
                  <c:v>0.42602187679907888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BD-9D4E-A966-C4681DC86F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88003215"/>
        <c:axId val="693573040"/>
      </c:barChart>
      <c:catAx>
        <c:axId val="8800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93573040"/>
        <c:crossesAt val="0"/>
        <c:auto val="1"/>
        <c:lblAlgn val="ctr"/>
        <c:lblOffset val="100"/>
        <c:noMultiLvlLbl val="0"/>
      </c:catAx>
      <c:valAx>
        <c:axId val="693573040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8003215"/>
        <c:crosses val="autoZero"/>
        <c:crossBetween val="between"/>
        <c:majorUnit val="0.0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Tables!PivotTable10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Tables'!$B$48:$B$56</c:f>
              <c:strCache>
                <c:ptCount val="8"/>
                <c:pt idx="0">
                  <c:v>Other White</c:v>
                </c:pt>
                <c:pt idx="1">
                  <c:v>Mixed</c:v>
                </c:pt>
                <c:pt idx="2">
                  <c:v>Other</c:v>
                </c:pt>
                <c:pt idx="3">
                  <c:v>Black</c:v>
                </c:pt>
                <c:pt idx="4">
                  <c:v>Not Recorded</c:v>
                </c:pt>
                <c:pt idx="5">
                  <c:v>Asian</c:v>
                </c:pt>
                <c:pt idx="6">
                  <c:v>Not Specified</c:v>
                </c:pt>
                <c:pt idx="7">
                  <c:v>White British</c:v>
                </c:pt>
              </c:strCache>
            </c:strRef>
          </c:cat>
          <c:val>
            <c:numRef>
              <c:f>'Pivot Tables'!$C$48:$C$56</c:f>
              <c:numCache>
                <c:formatCode>0.0%</c:formatCode>
                <c:ptCount val="8"/>
                <c:pt idx="0">
                  <c:v>1.2550374208405296E-2</c:v>
                </c:pt>
                <c:pt idx="1">
                  <c:v>2.1761658031088083E-2</c:v>
                </c:pt>
                <c:pt idx="2">
                  <c:v>2.5215889464594129E-2</c:v>
                </c:pt>
                <c:pt idx="3">
                  <c:v>3.3621185952792169E-2</c:v>
                </c:pt>
                <c:pt idx="4">
                  <c:v>4.6286701208980999E-2</c:v>
                </c:pt>
                <c:pt idx="5">
                  <c:v>0.10696603339090385</c:v>
                </c:pt>
                <c:pt idx="6">
                  <c:v>0.31583189407023604</c:v>
                </c:pt>
                <c:pt idx="7">
                  <c:v>0.43776626367299942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F-B040-A349-7FB4B39350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207557472"/>
        <c:axId val="504092095"/>
      </c:barChart>
      <c:catAx>
        <c:axId val="1207557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04092095"/>
        <c:crosses val="autoZero"/>
        <c:auto val="1"/>
        <c:lblAlgn val="ctr"/>
        <c:lblOffset val="100"/>
        <c:noMultiLvlLbl val="0"/>
      </c:catAx>
      <c:valAx>
        <c:axId val="504092095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0755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1612007142229898"/>
              <c:y val="0.30128426655001456"/>
            </c:manualLayout>
          </c:layout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1683868512718439"/>
              <c:y val="0.32871536891221931"/>
            </c:manualLayout>
          </c:layout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25469530457465822"/>
              <c:y val="8.2062630102271703E-2"/>
            </c:manualLayout>
          </c:layout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47222222222223"/>
                  <c:h val="0.18981481481481483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25108420822397198"/>
              <c:y val="-0.1215277777777778"/>
            </c:manualLayout>
          </c:layout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6128006754766627"/>
              <c:y val="-0.16447506561679789"/>
            </c:manualLayout>
          </c:layout>
          <c:spPr>
            <a:noFill/>
            <a:ln>
              <a:solidFill>
                <a:schemeClr val="lt1">
                  <a:shade val="5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Tables'!$C$60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45C-9C43-B597-81D848CB09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5C-9C43-B597-81D848CB09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45C-9C43-B597-81D848CB090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5C-9C43-B597-81D848CB090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45C-9C43-B597-81D848CB0904}"/>
              </c:ext>
            </c:extLst>
          </c:dPt>
          <c:dLbls>
            <c:dLbl>
              <c:idx val="0"/>
              <c:layout>
                <c:manualLayout>
                  <c:x val="0.11612007142229898"/>
                  <c:y val="0.30128426655001456"/>
                </c:manualLayout>
              </c:layout>
              <c:spPr>
                <a:noFill/>
                <a:ln>
                  <a:solidFill>
                    <a:schemeClr val="lt1">
                      <a:shade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5C-9C43-B597-81D848CB0904}"/>
                </c:ext>
              </c:extLst>
            </c:dLbl>
            <c:dLbl>
              <c:idx val="1"/>
              <c:layout>
                <c:manualLayout>
                  <c:x val="-0.11683868512718439"/>
                  <c:y val="0.32871536891221931"/>
                </c:manualLayout>
              </c:layout>
              <c:spPr>
                <a:noFill/>
                <a:ln>
                  <a:solidFill>
                    <a:schemeClr val="lt1">
                      <a:shade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5C-9C43-B597-81D848CB0904}"/>
                </c:ext>
              </c:extLst>
            </c:dLbl>
            <c:dLbl>
              <c:idx val="2"/>
              <c:layout>
                <c:manualLayout>
                  <c:x val="-0.25469530457465822"/>
                  <c:y val="8.2062630102271703E-2"/>
                </c:manualLayout>
              </c:layout>
              <c:spPr>
                <a:noFill/>
                <a:ln>
                  <a:solidFill>
                    <a:schemeClr val="lt1">
                      <a:shade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847222222222223"/>
                      <c:h val="0.189814814814814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45C-9C43-B597-81D848CB0904}"/>
                </c:ext>
              </c:extLst>
            </c:dLbl>
            <c:dLbl>
              <c:idx val="3"/>
              <c:layout>
                <c:manualLayout>
                  <c:x val="-0.25108420822397198"/>
                  <c:y val="-0.1215277777777778"/>
                </c:manualLayout>
              </c:layout>
              <c:spPr>
                <a:noFill/>
                <a:ln>
                  <a:solidFill>
                    <a:schemeClr val="lt1">
                      <a:shade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5C-9C43-B597-81D848CB0904}"/>
                </c:ext>
              </c:extLst>
            </c:dLbl>
            <c:dLbl>
              <c:idx val="4"/>
              <c:layout>
                <c:manualLayout>
                  <c:x val="0.16128006754766627"/>
                  <c:y val="-0.16447506561679789"/>
                </c:manualLayout>
              </c:layout>
              <c:spPr>
                <a:noFill/>
                <a:ln>
                  <a:solidFill>
                    <a:schemeClr val="lt1">
                      <a:shade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5C-9C43-B597-81D848CB0904}"/>
                </c:ext>
              </c:extLst>
            </c:dLbl>
            <c:spPr>
              <a:ln>
                <a:solidFill>
                  <a:schemeClr val="lt1">
                    <a:shade val="50000"/>
                  </a:schemeClr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Tables'!$B$61:$B$66</c:f>
              <c:strCache>
                <c:ptCount val="5"/>
                <c:pt idx="0">
                  <c:v>Bedfordshire</c:v>
                </c:pt>
                <c:pt idx="1">
                  <c:v>Hertfordshire</c:v>
                </c:pt>
                <c:pt idx="2">
                  <c:v>Buckinghamshire</c:v>
                </c:pt>
                <c:pt idx="3">
                  <c:v>Unknown</c:v>
                </c:pt>
                <c:pt idx="4">
                  <c:v>Other</c:v>
                </c:pt>
              </c:strCache>
            </c:strRef>
          </c:cat>
          <c:val>
            <c:numRef>
              <c:f>'Pivot Tables'!$C$61:$C$66</c:f>
              <c:numCache>
                <c:formatCode>General</c:formatCode>
                <c:ptCount val="5"/>
                <c:pt idx="0">
                  <c:v>4971</c:v>
                </c:pt>
                <c:pt idx="1">
                  <c:v>2784</c:v>
                </c:pt>
                <c:pt idx="2">
                  <c:v>428</c:v>
                </c:pt>
                <c:pt idx="3">
                  <c:v>264</c:v>
                </c:pt>
                <c:pt idx="4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C-9C43-B597-81D848CB0904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Tables!PivotTable12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Tables'!$I$60:$I$61</c:f>
              <c:strCache>
                <c:ptCount val="1"/>
                <c:pt idx="0">
                  <c:v>Bedfordshire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Tables'!$H$62:$H$68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Tables'!$I$62:$I$68</c:f>
              <c:numCache>
                <c:formatCode>0%</c:formatCode>
                <c:ptCount val="6"/>
                <c:pt idx="0">
                  <c:v>0.1858804325647827</c:v>
                </c:pt>
                <c:pt idx="1">
                  <c:v>0.17853499285860028</c:v>
                </c:pt>
                <c:pt idx="2">
                  <c:v>7.2026117118955318E-2</c:v>
                </c:pt>
                <c:pt idx="3">
                  <c:v>6.3252397469904104E-2</c:v>
                </c:pt>
                <c:pt idx="4">
                  <c:v>0.10263211589471537</c:v>
                </c:pt>
                <c:pt idx="5">
                  <c:v>0.39767394409304224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6-144B-A9DE-EE3D87E9A209}"/>
            </c:ext>
          </c:extLst>
        </c:ser>
        <c:ser>
          <c:idx val="1"/>
          <c:order val="1"/>
          <c:tx>
            <c:strRef>
              <c:f>'Pivot Tables'!$J$60:$J$61</c:f>
              <c:strCache>
                <c:ptCount val="1"/>
                <c:pt idx="0">
                  <c:v>Hertfordshire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Tables'!$H$62:$H$68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Tables'!$J$62:$J$68</c:f>
              <c:numCache>
                <c:formatCode>0%</c:formatCode>
                <c:ptCount val="6"/>
                <c:pt idx="0">
                  <c:v>0.26735982176011885</c:v>
                </c:pt>
                <c:pt idx="1">
                  <c:v>0.20423319717786856</c:v>
                </c:pt>
                <c:pt idx="2">
                  <c:v>8.0950612699591529E-2</c:v>
                </c:pt>
                <c:pt idx="3">
                  <c:v>8.5406609728926844E-2</c:v>
                </c:pt>
                <c:pt idx="4">
                  <c:v>0.10991459339027107</c:v>
                </c:pt>
                <c:pt idx="5">
                  <c:v>0.25213516524322316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6-144B-A9DE-EE3D87E9A209}"/>
            </c:ext>
          </c:extLst>
        </c:ser>
        <c:ser>
          <c:idx val="2"/>
          <c:order val="2"/>
          <c:tx>
            <c:strRef>
              <c:f>'Pivot Tables'!$K$60:$K$61</c:f>
              <c:strCache>
                <c:ptCount val="1"/>
                <c:pt idx="0">
                  <c:v>Buckinghamshire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Tables'!$H$62:$H$68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Tables'!$K$62:$K$68</c:f>
              <c:numCache>
                <c:formatCode>0%</c:formatCode>
                <c:ptCount val="6"/>
                <c:pt idx="0">
                  <c:v>0.21582733812949639</c:v>
                </c:pt>
                <c:pt idx="1">
                  <c:v>0.20623501199040767</c:v>
                </c:pt>
                <c:pt idx="2">
                  <c:v>8.1534772182254203E-2</c:v>
                </c:pt>
                <c:pt idx="3">
                  <c:v>0.11510791366906475</c:v>
                </c:pt>
                <c:pt idx="4">
                  <c:v>7.9136690647482008E-2</c:v>
                </c:pt>
                <c:pt idx="5">
                  <c:v>0.30215827338129497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6-144B-A9DE-EE3D87E9A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8"/>
        <c:overlap val="-20"/>
        <c:axId val="1552140943"/>
        <c:axId val="783837199"/>
      </c:barChart>
      <c:catAx>
        <c:axId val="155214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3837199"/>
        <c:crosses val="autoZero"/>
        <c:auto val="1"/>
        <c:lblAlgn val="ctr"/>
        <c:lblOffset val="100"/>
        <c:noMultiLvlLbl val="0"/>
      </c:catAx>
      <c:valAx>
        <c:axId val="783837199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5214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2847965738758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796757170681362"/>
          <c:y val="4.7109207708779445E-2"/>
          <c:w val="0.6212924705764844"/>
          <c:h val="0.9057815845824410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Tables'!$O$60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FE0-CB4A-ADFD-3AFB3FCB8D8E}"/>
              </c:ext>
            </c:extLst>
          </c:dPt>
          <c:dLbls>
            <c:dLbl>
              <c:idx val="4"/>
              <c:layout>
                <c:manualLayout>
                  <c:x val="0"/>
                  <c:y val="1.2847965738758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E0-CB4A-ADFD-3AFB3FCB8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Tables'!$N$61:$N$66</c:f>
              <c:strCache>
                <c:ptCount val="5"/>
                <c:pt idx="0">
                  <c:v>Unknown</c:v>
                </c:pt>
                <c:pt idx="1">
                  <c:v>Other</c:v>
                </c:pt>
                <c:pt idx="2">
                  <c:v>Buckinghamshire</c:v>
                </c:pt>
                <c:pt idx="3">
                  <c:v>Hertfordshire</c:v>
                </c:pt>
                <c:pt idx="4">
                  <c:v>Bedfordshire</c:v>
                </c:pt>
              </c:strCache>
            </c:strRef>
          </c:cat>
          <c:val>
            <c:numRef>
              <c:f>'Pivot Tables'!$O$61:$O$66</c:f>
              <c:numCache>
                <c:formatCode>_(* #,##0_);_(* \(#,##0\);_(* "-"??_);_(@_)</c:formatCode>
                <c:ptCount val="5"/>
                <c:pt idx="0">
                  <c:v>146157</c:v>
                </c:pt>
                <c:pt idx="1">
                  <c:v>149249</c:v>
                </c:pt>
                <c:pt idx="2">
                  <c:v>233492</c:v>
                </c:pt>
                <c:pt idx="3">
                  <c:v>1375751</c:v>
                </c:pt>
                <c:pt idx="4">
                  <c:v>4116625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0-CB4A-ADFD-3AFB3FCB8D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113376303"/>
        <c:axId val="487314975"/>
      </c:barChart>
      <c:catAx>
        <c:axId val="111337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87314975"/>
        <c:crosses val="autoZero"/>
        <c:auto val="1"/>
        <c:lblAlgn val="ctr"/>
        <c:lblOffset val="100"/>
        <c:noMultiLvlLbl val="0"/>
      </c:catAx>
      <c:valAx>
        <c:axId val="487314975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11337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Tables'!$O$38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Tables'!$N$39:$N$45</c:f>
              <c:strCache>
                <c:ptCount val="6"/>
                <c:pt idx="0">
                  <c:v>0</c:v>
                </c:pt>
                <c:pt idx="1">
                  <c:v>Care</c:v>
                </c:pt>
                <c:pt idx="2">
                  <c:v>Support</c:v>
                </c:pt>
                <c:pt idx="3">
                  <c:v>Not Recorded</c:v>
                </c:pt>
                <c:pt idx="4">
                  <c:v>Fundraising</c:v>
                </c:pt>
                <c:pt idx="5">
                  <c:v>Retail</c:v>
                </c:pt>
              </c:strCache>
            </c:strRef>
          </c:cat>
          <c:val>
            <c:numRef>
              <c:f>'Pivot Tables'!$O$39:$O$45</c:f>
              <c:numCache>
                <c:formatCode>_(* #,##0_);_(* \(#,##0\);_(* "-"??_);_(@_)</c:formatCode>
                <c:ptCount val="6"/>
                <c:pt idx="0">
                  <c:v>2637</c:v>
                </c:pt>
                <c:pt idx="1">
                  <c:v>549585</c:v>
                </c:pt>
                <c:pt idx="2">
                  <c:v>579716</c:v>
                </c:pt>
                <c:pt idx="3">
                  <c:v>769352</c:v>
                </c:pt>
                <c:pt idx="4">
                  <c:v>1108484</c:v>
                </c:pt>
                <c:pt idx="5">
                  <c:v>3011500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B-FA4C-BCAE-786E411777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992343999"/>
        <c:axId val="1204780512"/>
      </c:barChart>
      <c:catAx>
        <c:axId val="1992343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04780512"/>
        <c:crosses val="autoZero"/>
        <c:auto val="1"/>
        <c:lblAlgn val="ctr"/>
        <c:lblOffset val="100"/>
        <c:noMultiLvlLbl val="0"/>
      </c:catAx>
      <c:valAx>
        <c:axId val="1204780512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99234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Tables!PivotTable15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64866582780942"/>
          <c:y val="4.6511627906976744E-2"/>
          <c:w val="0.76128708376032894"/>
          <c:h val="0.906976744186046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Tables'!$O$48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Tables'!$N$49:$N$57</c:f>
              <c:strCache>
                <c:ptCount val="8"/>
                <c:pt idx="0">
                  <c:v>Mixed</c:v>
                </c:pt>
                <c:pt idx="1">
                  <c:v>Other</c:v>
                </c:pt>
                <c:pt idx="2">
                  <c:v>Black</c:v>
                </c:pt>
                <c:pt idx="3">
                  <c:v>Other White</c:v>
                </c:pt>
                <c:pt idx="4">
                  <c:v>Not Recorded</c:v>
                </c:pt>
                <c:pt idx="5">
                  <c:v>Asian</c:v>
                </c:pt>
                <c:pt idx="6">
                  <c:v>Not Specified</c:v>
                </c:pt>
                <c:pt idx="7">
                  <c:v>White British</c:v>
                </c:pt>
              </c:strCache>
            </c:strRef>
          </c:cat>
          <c:val>
            <c:numRef>
              <c:f>'Pivot Tables'!$O$49:$O$57</c:f>
              <c:numCache>
                <c:formatCode>_(* #,##0_);_(* \(#,##0\);_(* "-"??_);_(@_)</c:formatCode>
                <c:ptCount val="8"/>
                <c:pt idx="0">
                  <c:v>53948</c:v>
                </c:pt>
                <c:pt idx="1">
                  <c:v>62462</c:v>
                </c:pt>
                <c:pt idx="2">
                  <c:v>66408</c:v>
                </c:pt>
                <c:pt idx="3">
                  <c:v>99442</c:v>
                </c:pt>
                <c:pt idx="4">
                  <c:v>180178</c:v>
                </c:pt>
                <c:pt idx="5">
                  <c:v>213817</c:v>
                </c:pt>
                <c:pt idx="6">
                  <c:v>2219195</c:v>
                </c:pt>
                <c:pt idx="7">
                  <c:v>3125824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C-5A4F-B9D0-2FB3CE0D1D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440538128"/>
        <c:axId val="299913360"/>
      </c:barChart>
      <c:catAx>
        <c:axId val="1440538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99913360"/>
        <c:crosses val="autoZero"/>
        <c:auto val="1"/>
        <c:lblAlgn val="ctr"/>
        <c:lblOffset val="100"/>
        <c:noMultiLvlLbl val="0"/>
      </c:catAx>
      <c:valAx>
        <c:axId val="299913360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44053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[Hospice Volunteer Analysis.xlsx]Pivot Tables!PivotTable18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923981494340677E-16"/>
              <c:y val="1.3245033112582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74579805599553"/>
          <c:y val="0.1528702786323895"/>
          <c:w val="0.7544463271205023"/>
          <c:h val="0.79856459995480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Tables'!$O$16:$O$17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89E-9C47-9F89-DF42E38A16DF}"/>
              </c:ext>
            </c:extLst>
          </c:dPt>
          <c:dLbls>
            <c:dLbl>
              <c:idx val="5"/>
              <c:layout>
                <c:manualLayout>
                  <c:x val="-1.1923981494340677E-16"/>
                  <c:y val="1.32450331125827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9E-9C47-9F89-DF42E38A1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Tables'!$N$18:$N$24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Tables'!$O$18:$O$24</c:f>
              <c:numCache>
                <c:formatCode>_(* #,##0_);_(* \(#,##0\);_(* "-"??_);_(@_)</c:formatCode>
                <c:ptCount val="6"/>
                <c:pt idx="0">
                  <c:v>289759</c:v>
                </c:pt>
                <c:pt idx="1">
                  <c:v>391720</c:v>
                </c:pt>
                <c:pt idx="2">
                  <c:v>269842</c:v>
                </c:pt>
                <c:pt idx="3">
                  <c:v>261316</c:v>
                </c:pt>
                <c:pt idx="4">
                  <c:v>516695</c:v>
                </c:pt>
                <c:pt idx="5">
                  <c:v>2830039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E-9C47-9F89-DF42E38A16DF}"/>
            </c:ext>
          </c:extLst>
        </c:ser>
        <c:ser>
          <c:idx val="1"/>
          <c:order val="1"/>
          <c:tx>
            <c:strRef>
              <c:f>'Pivot Tables'!$P$16:$P$17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Tables'!$N$18:$N$24</c:f>
              <c:strCache>
                <c:ptCount val="6"/>
                <c:pt idx="0">
                  <c:v>16-25</c:v>
                </c:pt>
                <c:pt idx="1">
                  <c:v>25-35</c:v>
                </c:pt>
                <c:pt idx="2">
                  <c:v>35-45</c:v>
                </c:pt>
                <c:pt idx="3">
                  <c:v>45-55</c:v>
                </c:pt>
                <c:pt idx="4">
                  <c:v>55-65</c:v>
                </c:pt>
                <c:pt idx="5">
                  <c:v>65+</c:v>
                </c:pt>
              </c:strCache>
            </c:strRef>
          </c:cat>
          <c:val>
            <c:numRef>
              <c:f>'Pivot Tables'!$P$18:$P$24</c:f>
              <c:numCache>
                <c:formatCode>_(* #,##0_);_(* \(#,##0\);_(* "-"??_);_(@_)</c:formatCode>
                <c:ptCount val="6"/>
                <c:pt idx="0">
                  <c:v>139661</c:v>
                </c:pt>
                <c:pt idx="1">
                  <c:v>189393</c:v>
                </c:pt>
                <c:pt idx="2">
                  <c:v>57498</c:v>
                </c:pt>
                <c:pt idx="3">
                  <c:v>85272</c:v>
                </c:pt>
                <c:pt idx="4">
                  <c:v>166946</c:v>
                </c:pt>
                <c:pt idx="5">
                  <c:v>794190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E-9C47-9F89-DF42E38A16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33988239"/>
        <c:axId val="1591155392"/>
      </c:barChart>
      <c:catAx>
        <c:axId val="73398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91155392"/>
        <c:crosses val="autoZero"/>
        <c:auto val="1"/>
        <c:lblAlgn val="ctr"/>
        <c:lblOffset val="100"/>
        <c:noMultiLvlLbl val="0"/>
      </c:catAx>
      <c:valAx>
        <c:axId val="1591155392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73398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158750</xdr:rowOff>
    </xdr:from>
    <xdr:to>
      <xdr:col>23</xdr:col>
      <xdr:colOff>12700</xdr:colOff>
      <xdr:row>15</xdr:row>
      <xdr:rowOff>292100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2C3DA-E8F2-FA92-79D1-A89989D0A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15</xdr:col>
      <xdr:colOff>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D4C683-1BA3-F6EC-63A8-C8EFA34C7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18</xdr:row>
      <xdr:rowOff>19050</xdr:rowOff>
    </xdr:from>
    <xdr:to>
      <xdr:col>23</xdr:col>
      <xdr:colOff>0</xdr:colOff>
      <xdr:row>30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43247B-5B04-BA74-3EED-9497105F6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25400</xdr:colOff>
      <xdr:row>32</xdr:row>
      <xdr:rowOff>6350</xdr:rowOff>
    </xdr:from>
    <xdr:to>
      <xdr:col>8</xdr:col>
      <xdr:colOff>25400</xdr:colOff>
      <xdr:row>47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A087AD-8B18-9437-4241-6618A9180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32</xdr:row>
      <xdr:rowOff>6350</xdr:rowOff>
    </xdr:from>
    <xdr:to>
      <xdr:col>22</xdr:col>
      <xdr:colOff>673100</xdr:colOff>
      <xdr:row>47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D01848-85A7-F088-9004-01135352A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6350</xdr:colOff>
      <xdr:row>50</xdr:row>
      <xdr:rowOff>19050</xdr:rowOff>
    </xdr:from>
    <xdr:to>
      <xdr:col>7</xdr:col>
      <xdr:colOff>635000</xdr:colOff>
      <xdr:row>64</xdr:row>
      <xdr:rowOff>139700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21A0B6A-9825-29E8-BBE5-C31216D5E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146050</xdr:colOff>
      <xdr:row>50</xdr:row>
      <xdr:rowOff>19050</xdr:rowOff>
    </xdr:from>
    <xdr:to>
      <xdr:col>12</xdr:col>
      <xdr:colOff>876300</xdr:colOff>
      <xdr:row>64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1984B1-E5F2-A829-6512-8D2755521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6350</xdr:colOff>
      <xdr:row>50</xdr:row>
      <xdr:rowOff>19050</xdr:rowOff>
    </xdr:from>
    <xdr:to>
      <xdr:col>18</xdr:col>
      <xdr:colOff>25400</xdr:colOff>
      <xdr:row>64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FD4ACA-0FE1-23EE-25DA-B5DE79C45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107950</xdr:colOff>
      <xdr:row>50</xdr:row>
      <xdr:rowOff>12700</xdr:rowOff>
    </xdr:from>
    <xdr:to>
      <xdr:col>22</xdr:col>
      <xdr:colOff>698500</xdr:colOff>
      <xdr:row>64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B36F25D-2F62-B8A5-1581-A0EB5FB74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47.660357870373" createdVersion="8" refreshedVersion="8" minRefreshableVersion="3" recordCount="8685" xr:uid="{A8F9F0B3-C5D4-B14C-B06E-69C594F4CC11}">
  <cacheSource type="worksheet">
    <worksheetSource ref="A1:Q8686" sheet="Dataset Workings"/>
  </cacheSource>
  <cacheFields count="17">
    <cacheField name="Donor No" numFmtId="0">
      <sharedItems containsSemiMixedTypes="0" containsString="0" containsNumber="1" containsInteger="1" minValue="169" maxValue="169290" count="8685">
        <n v="105882"/>
        <n v="160065"/>
        <n v="125152"/>
        <n v="154834"/>
        <n v="124458"/>
        <n v="115956"/>
        <n v="150455"/>
        <n v="122648"/>
        <n v="80699"/>
        <n v="83932"/>
        <n v="80668"/>
        <n v="105149"/>
        <n v="158161"/>
        <n v="156720"/>
        <n v="112770"/>
        <n v="79929"/>
        <n v="134965"/>
        <n v="135163"/>
        <n v="111346"/>
        <n v="80700"/>
        <n v="167036"/>
        <n v="154178"/>
        <n v="109265"/>
        <n v="95296"/>
        <n v="80230"/>
        <n v="116423"/>
        <n v="79974"/>
        <n v="108437"/>
        <n v="94493"/>
        <n v="83525"/>
        <n v="108371"/>
        <n v="168232"/>
        <n v="80701"/>
        <n v="108075"/>
        <n v="106193"/>
        <n v="110068"/>
        <n v="81298"/>
        <n v="166575"/>
        <n v="94232"/>
        <n v="114796"/>
        <n v="122079"/>
        <n v="22188"/>
        <n v="153665"/>
        <n v="90070"/>
        <n v="81324"/>
        <n v="94925"/>
        <n v="119946"/>
        <n v="134549"/>
        <n v="80702"/>
        <n v="143382"/>
        <n v="105121"/>
        <n v="123777"/>
        <n v="108343"/>
        <n v="167430"/>
        <n v="161904"/>
        <n v="79697"/>
        <n v="168469"/>
        <n v="160776"/>
        <n v="105766"/>
        <n v="101020"/>
        <n v="150970"/>
        <n v="82217"/>
        <n v="104256"/>
        <n v="104253"/>
        <n v="152909"/>
        <n v="102635"/>
        <n v="132891"/>
        <n v="143180"/>
        <n v="108811"/>
        <n v="95166"/>
        <n v="26869"/>
        <n v="63460"/>
        <n v="130845"/>
        <n v="161961"/>
        <n v="167424"/>
        <n v="167487"/>
        <n v="116717"/>
        <n v="150841"/>
        <n v="156484"/>
        <n v="157146"/>
        <n v="167713"/>
        <n v="116320"/>
        <n v="165615"/>
        <n v="168474"/>
        <n v="157574"/>
        <n v="165731"/>
        <n v="162997"/>
        <n v="163169"/>
        <n v="151265"/>
        <n v="151975"/>
        <n v="110001"/>
        <n v="159631"/>
        <n v="168122"/>
        <n v="125001"/>
        <n v="160418"/>
        <n v="157975"/>
        <n v="162083"/>
        <n v="155587"/>
        <n v="133210"/>
        <n v="101974"/>
        <n v="149246"/>
        <n v="167314"/>
        <n v="99578"/>
        <n v="157761"/>
        <n v="114329"/>
        <n v="106657"/>
        <n v="129443"/>
        <n v="129993"/>
        <n v="167574"/>
        <n v="155234"/>
        <n v="168356"/>
        <n v="165355"/>
        <n v="140634"/>
        <n v="166585"/>
        <n v="107924"/>
        <n v="162362"/>
        <n v="108416"/>
        <n v="118167"/>
        <n v="108258"/>
        <n v="154850"/>
        <n v="109497"/>
        <n v="119271"/>
        <n v="82452"/>
        <n v="113152"/>
        <n v="142548"/>
        <n v="116203"/>
        <n v="99583"/>
        <n v="80234"/>
        <n v="165903"/>
        <n v="108851"/>
        <n v="128015"/>
        <n v="136941"/>
        <n v="78088"/>
        <n v="168556"/>
        <n v="141001"/>
        <n v="157924"/>
        <n v="154432"/>
        <n v="14426"/>
        <n v="80703"/>
        <n v="148538"/>
        <n v="96931"/>
        <n v="36262"/>
        <n v="104894"/>
        <n v="162484"/>
        <n v="165959"/>
        <n v="128345"/>
        <n v="118319"/>
        <n v="123532"/>
        <n v="138649"/>
        <n v="157757"/>
        <n v="130926"/>
        <n v="108574"/>
        <n v="95317"/>
        <n v="101301"/>
        <n v="83026"/>
        <n v="160087"/>
        <n v="100799"/>
        <n v="24052"/>
        <n v="161079"/>
        <n v="161288"/>
        <n v="162091"/>
        <n v="129550"/>
        <n v="84058"/>
        <n v="163243"/>
        <n v="147113"/>
        <n v="169001"/>
        <n v="102359"/>
        <n v="136433"/>
        <n v="167435"/>
        <n v="130580"/>
        <n v="114481"/>
        <n v="109504"/>
        <n v="128382"/>
        <n v="104268"/>
        <n v="156411"/>
        <n v="164696"/>
        <n v="157145"/>
        <n v="64502"/>
        <n v="121781"/>
        <n v="15903"/>
        <n v="80704"/>
        <n v="150961"/>
        <n v="165653"/>
        <n v="82528"/>
        <n v="108395"/>
        <n v="84121"/>
        <n v="127684"/>
        <n v="162645"/>
        <n v="153679"/>
        <n v="121449"/>
        <n v="133060"/>
        <n v="134341"/>
        <n v="107770"/>
        <n v="134169"/>
        <n v="108294"/>
        <n v="109217"/>
        <n v="10580"/>
        <n v="132874"/>
        <n v="83821"/>
        <n v="126472"/>
        <n v="130746"/>
        <n v="161463"/>
        <n v="167715"/>
        <n v="154603"/>
        <n v="150768"/>
        <n v="106918"/>
        <n v="153051"/>
        <n v="168471"/>
        <n v="137313"/>
        <n v="126470"/>
        <n v="156394"/>
        <n v="146877"/>
        <n v="135701"/>
        <n v="111284"/>
        <n v="165259"/>
        <n v="143200"/>
        <n v="158254"/>
        <n v="158164"/>
        <n v="167294"/>
        <n v="162371"/>
        <n v="150508"/>
        <n v="166935"/>
        <n v="149285"/>
        <n v="81634"/>
        <n v="139553"/>
        <n v="168144"/>
        <n v="111397"/>
        <n v="107546"/>
        <n v="166996"/>
        <n v="65842"/>
        <n v="94057"/>
        <n v="94528"/>
        <n v="115951"/>
        <n v="79113"/>
        <n v="102062"/>
        <n v="22198"/>
        <n v="110907"/>
        <n v="128834"/>
        <n v="100868"/>
        <n v="93844"/>
        <n v="13229"/>
        <n v="80705"/>
        <n v="103916"/>
        <n v="145935"/>
        <n v="79698"/>
        <n v="145940"/>
        <n v="63934"/>
        <n v="80706"/>
        <n v="115109"/>
        <n v="107253"/>
        <n v="139588"/>
        <n v="135093"/>
        <n v="139332"/>
        <n v="156068"/>
        <n v="79512"/>
        <n v="106312"/>
        <n v="153519"/>
        <n v="108989"/>
        <n v="151684"/>
        <n v="146796"/>
        <n v="151328"/>
        <n v="107608"/>
        <n v="155873"/>
        <n v="148179"/>
        <n v="119342"/>
        <n v="94483"/>
        <n v="115563"/>
        <n v="110012"/>
        <n v="105852"/>
        <n v="162738"/>
        <n v="103693"/>
        <n v="150022"/>
        <n v="143160"/>
        <n v="109817"/>
        <n v="33364"/>
        <n v="106947"/>
        <n v="80707"/>
        <n v="165637"/>
        <n v="80135"/>
        <n v="99604"/>
        <n v="143450"/>
        <n v="82808"/>
        <n v="134103"/>
        <n v="41500"/>
        <n v="26129"/>
        <n v="80708"/>
        <n v="104799"/>
        <n v="122306"/>
        <n v="130323"/>
        <n v="130102"/>
        <n v="151327"/>
        <n v="108404"/>
        <n v="161527"/>
        <n v="94102"/>
        <n v="162784"/>
        <n v="16273"/>
        <n v="108174"/>
        <n v="167120"/>
        <n v="93140"/>
        <n v="166768"/>
        <n v="169199"/>
        <n v="155742"/>
        <n v="83488"/>
        <n v="116884"/>
        <n v="109218"/>
        <n v="118320"/>
        <n v="122063"/>
        <n v="148061"/>
        <n v="94190"/>
        <n v="151379"/>
        <n v="126585"/>
        <n v="140914"/>
        <n v="67254"/>
        <n v="9655"/>
        <n v="102140"/>
        <n v="165971"/>
        <n v="150390"/>
        <n v="165638"/>
        <n v="161202"/>
        <n v="160405"/>
        <n v="146860"/>
        <n v="82464"/>
        <n v="146741"/>
        <n v="161009"/>
        <n v="31568"/>
        <n v="108706"/>
        <n v="122735"/>
        <n v="94050"/>
        <n v="145791"/>
        <n v="159200"/>
        <n v="57432"/>
        <n v="93084"/>
        <n v="162041"/>
        <n v="93712"/>
        <n v="162092"/>
        <n v="108855"/>
        <n v="117297"/>
        <n v="107136"/>
        <n v="139623"/>
        <n v="130668"/>
        <n v="150500"/>
        <n v="137321"/>
        <n v="105128"/>
        <n v="122950"/>
        <n v="109997"/>
        <n v="150650"/>
        <n v="109601"/>
        <n v="103241"/>
        <n v="80709"/>
        <n v="119258"/>
        <n v="161488"/>
        <n v="154394"/>
        <n v="169146"/>
        <n v="80710"/>
        <n v="80711"/>
        <n v="137331"/>
        <n v="130684"/>
        <n v="125901"/>
        <n v="117700"/>
        <n v="108810"/>
        <n v="63328"/>
        <n v="145725"/>
        <n v="125544"/>
        <n v="105317"/>
        <n v="126227"/>
        <n v="30102"/>
        <n v="112930"/>
        <n v="131552"/>
        <n v="133720"/>
        <n v="136572"/>
        <n v="79390"/>
        <n v="151110"/>
        <n v="136072"/>
        <n v="167982"/>
        <n v="102728"/>
        <n v="133110"/>
        <n v="104563"/>
        <n v="106418"/>
        <n v="120545"/>
        <n v="143027"/>
        <n v="153902"/>
        <n v="108288"/>
        <n v="107461"/>
        <n v="106415"/>
        <n v="80712"/>
        <n v="129701"/>
        <n v="95368"/>
        <n v="111077"/>
        <n v="118170"/>
        <n v="136029"/>
        <n v="158255"/>
        <n v="162721"/>
        <n v="30643"/>
        <n v="93346"/>
        <n v="104895"/>
        <n v="109933"/>
        <n v="62379"/>
        <n v="118401"/>
        <n v="112929"/>
        <n v="945"/>
        <n v="111731"/>
        <n v="83865"/>
        <n v="117447"/>
        <n v="111585"/>
        <n v="133889"/>
        <n v="122127"/>
        <n v="155785"/>
        <n v="102982"/>
        <n v="123637"/>
        <n v="107402"/>
        <n v="123527"/>
        <n v="162367"/>
        <n v="168513"/>
        <n v="168817"/>
        <n v="165274"/>
        <n v="113096"/>
        <n v="99591"/>
        <n v="124578"/>
        <n v="80713"/>
        <n v="161289"/>
        <n v="94590"/>
        <n v="159356"/>
        <n v="126462"/>
        <n v="123667"/>
        <n v="80715"/>
        <n v="80714"/>
        <n v="100914"/>
        <n v="167868"/>
        <n v="109120"/>
        <n v="146797"/>
        <n v="165475"/>
        <n v="162390"/>
        <n v="129128"/>
        <n v="168321"/>
        <n v="128598"/>
        <n v="80677"/>
        <n v="119341"/>
        <n v="80716"/>
        <n v="124592"/>
        <n v="110065"/>
        <n v="117695"/>
        <n v="134959"/>
        <n v="117918"/>
        <n v="102012"/>
        <n v="93743"/>
        <n v="103704"/>
        <n v="151974"/>
        <n v="155938"/>
        <n v="109657"/>
        <n v="139570"/>
        <n v="168161"/>
        <n v="166938"/>
        <n v="106452"/>
        <n v="140520"/>
        <n v="126409"/>
        <n v="150817"/>
        <n v="151391"/>
        <n v="118324"/>
        <n v="160632"/>
        <n v="83337"/>
        <n v="139711"/>
        <n v="81699"/>
        <n v="93578"/>
        <n v="121339"/>
        <n v="162788"/>
        <n v="153502"/>
        <n v="102776"/>
        <n v="82240"/>
        <n v="49455"/>
        <n v="124579"/>
        <n v="3627"/>
        <n v="53095"/>
        <n v="110724"/>
        <n v="121859"/>
        <n v="121858"/>
        <n v="131048"/>
        <n v="80717"/>
        <n v="95369"/>
        <n v="133286"/>
        <n v="83849"/>
        <n v="100709"/>
        <n v="112991"/>
        <n v="125025"/>
        <n v="122257"/>
        <n v="8332"/>
        <n v="154796"/>
        <n v="104681"/>
        <n v="115969"/>
        <n v="122165"/>
        <n v="144127"/>
        <n v="79173"/>
        <n v="165651"/>
        <n v="104812"/>
        <n v="126167"/>
        <n v="167990"/>
        <n v="79138"/>
        <n v="132054"/>
        <n v="99600"/>
        <n v="160734"/>
        <n v="159195"/>
        <n v="104536"/>
        <n v="110332"/>
        <n v="119133"/>
        <n v="158771"/>
        <n v="80192"/>
        <n v="26604"/>
        <n v="168055"/>
        <n v="107457"/>
        <n v="133727"/>
        <n v="160878"/>
        <n v="109560"/>
        <n v="111133"/>
        <n v="131137"/>
        <n v="127091"/>
        <n v="109541"/>
        <n v="169154"/>
        <n v="7470"/>
        <n v="111610"/>
        <n v="101489"/>
        <n v="157166"/>
        <n v="105727"/>
        <n v="167968"/>
        <n v="93883"/>
        <n v="112865"/>
        <n v="111257"/>
        <n v="168260"/>
        <n v="81330"/>
        <n v="117210"/>
        <n v="116145"/>
        <n v="93279"/>
        <n v="26233"/>
        <n v="108293"/>
        <n v="151497"/>
        <n v="79609"/>
        <n v="80718"/>
        <n v="103108"/>
        <n v="169078"/>
        <n v="2390"/>
        <n v="104921"/>
        <n v="169155"/>
        <n v="80719"/>
        <n v="36007"/>
        <n v="19021"/>
        <n v="23216"/>
        <n v="80237"/>
        <n v="123240"/>
        <n v="83000"/>
        <n v="101225"/>
        <n v="103133"/>
        <n v="118956"/>
        <n v="82703"/>
        <n v="133906"/>
        <n v="102215"/>
        <n v="40092"/>
        <n v="87075"/>
        <n v="50379"/>
        <n v="81973"/>
        <n v="115376"/>
        <n v="49618"/>
        <n v="25106"/>
        <n v="167198"/>
        <n v="150964"/>
        <n v="118646"/>
        <n v="154836"/>
        <n v="154832"/>
        <n v="161982"/>
        <n v="114942"/>
        <n v="158557"/>
        <n v="79457"/>
        <n v="129388"/>
        <n v="156219"/>
        <n v="159546"/>
        <n v="18750"/>
        <n v="105552"/>
        <n v="122846"/>
        <n v="143030"/>
        <n v="118762"/>
        <n v="117193"/>
        <n v="135068"/>
        <n v="146966"/>
        <n v="107313"/>
        <n v="108731"/>
        <n v="63760"/>
        <n v="101605"/>
        <n v="5338"/>
        <n v="94723"/>
        <n v="146870"/>
        <n v="133523"/>
        <n v="161983"/>
        <n v="120994"/>
        <n v="157165"/>
        <n v="125503"/>
        <n v="169152"/>
        <n v="103592"/>
        <n v="150735"/>
        <n v="139866"/>
        <n v="117209"/>
        <n v="167027"/>
        <n v="121116"/>
        <n v="151831"/>
        <n v="135554"/>
        <n v="111288"/>
        <n v="78935"/>
        <n v="68679"/>
        <n v="134280"/>
        <n v="165339"/>
        <n v="158283"/>
        <n v="146945"/>
        <n v="79699"/>
        <n v="49030"/>
        <n v="78011"/>
        <n v="161392"/>
        <n v="167983"/>
        <n v="163439"/>
        <n v="167628"/>
        <n v="115732"/>
        <n v="106710"/>
        <n v="161060"/>
        <n v="80720"/>
        <n v="103294"/>
        <n v="167423"/>
        <n v="99564"/>
        <n v="157768"/>
        <n v="130414"/>
        <n v="112832"/>
        <n v="151135"/>
        <n v="151768"/>
        <n v="139892"/>
        <n v="102758"/>
        <n v="143605"/>
        <n v="83434"/>
        <n v="114583"/>
        <n v="64520"/>
        <n v="49050"/>
        <n v="140489"/>
        <n v="53449"/>
        <n v="112868"/>
        <n v="94625"/>
        <n v="1729"/>
        <n v="152030"/>
        <n v="119161"/>
        <n v="120699"/>
        <n v="100722"/>
        <n v="123083"/>
        <n v="103742"/>
        <n v="8944"/>
        <n v="79689"/>
        <n v="93529"/>
        <n v="18223"/>
        <n v="131512"/>
        <n v="111516"/>
        <n v="107441"/>
        <n v="71586"/>
        <n v="79280"/>
        <n v="145045"/>
        <n v="108119"/>
        <n v="117330"/>
        <n v="89648"/>
        <n v="146423"/>
        <n v="147480"/>
        <n v="24730"/>
        <n v="4737"/>
        <n v="37180"/>
        <n v="104893"/>
        <n v="119432"/>
        <n v="83027"/>
        <n v="121176"/>
        <n v="130090"/>
        <n v="109626"/>
        <n v="130128"/>
        <n v="127083"/>
        <n v="125898"/>
        <n v="150926"/>
        <n v="104296"/>
        <n v="94566"/>
        <n v="151795"/>
        <n v="156192"/>
        <n v="150770"/>
        <n v="127717"/>
        <n v="153533"/>
        <n v="118362"/>
        <n v="130364"/>
        <n v="151994"/>
        <n v="112783"/>
        <n v="165693"/>
        <n v="121370"/>
        <n v="82397"/>
        <n v="165804"/>
        <n v="94504"/>
        <n v="118912"/>
        <n v="121554"/>
        <n v="93689"/>
        <n v="102237"/>
        <n v="151656"/>
        <n v="106080"/>
        <n v="159680"/>
        <n v="121626"/>
        <n v="165328"/>
        <n v="127250"/>
        <n v="56046"/>
        <n v="161735"/>
        <n v="79701"/>
        <n v="161984"/>
        <n v="10095"/>
        <n v="102361"/>
        <n v="50569"/>
        <n v="23474"/>
        <n v="131957"/>
        <n v="81357"/>
        <n v="126253"/>
        <n v="159252"/>
        <n v="81545"/>
        <n v="81546"/>
        <n v="129377"/>
        <n v="139869"/>
        <n v="100781"/>
        <n v="80721"/>
        <n v="121849"/>
        <n v="80571"/>
        <n v="80722"/>
        <n v="80723"/>
        <n v="159503"/>
        <n v="105612"/>
        <n v="165390"/>
        <n v="4034"/>
        <n v="161978"/>
        <n v="126733"/>
        <n v="118181"/>
        <n v="116475"/>
        <n v="6537"/>
        <n v="111190"/>
        <n v="105246"/>
        <n v="108354"/>
        <n v="109821"/>
        <n v="134170"/>
        <n v="107030"/>
        <n v="109562"/>
        <n v="113019"/>
        <n v="146803"/>
        <n v="79174"/>
        <n v="8057"/>
        <n v="125744"/>
        <n v="152183"/>
        <n v="107148"/>
        <n v="114703"/>
        <n v="146888"/>
        <n v="159515"/>
        <n v="150986"/>
        <n v="137401"/>
        <n v="153620"/>
        <n v="146935"/>
        <n v="159345"/>
        <n v="102469"/>
        <n v="128587"/>
        <n v="110901"/>
        <n v="79175"/>
        <n v="80566"/>
        <n v="56791"/>
        <n v="112847"/>
        <n v="115943"/>
        <n v="116725"/>
        <n v="14422"/>
        <n v="121850"/>
        <n v="99637"/>
        <n v="162038"/>
        <n v="128499"/>
        <n v="106225"/>
        <n v="80724"/>
        <n v="156629"/>
        <n v="103660"/>
        <n v="113180"/>
        <n v="109334"/>
        <n v="157834"/>
        <n v="133725"/>
        <n v="146856"/>
        <n v="124298"/>
        <n v="131141"/>
        <n v="113017"/>
        <n v="102515"/>
        <n v="104503"/>
        <n v="133348"/>
        <n v="80725"/>
        <n v="155251"/>
        <n v="80726"/>
        <n v="49951"/>
        <n v="106713"/>
        <n v="102888"/>
        <n v="162081"/>
        <n v="162128"/>
        <n v="17783"/>
        <n v="3747"/>
        <n v="161023"/>
        <n v="155939"/>
        <n v="106381"/>
        <n v="163063"/>
        <n v="108349"/>
        <n v="163408"/>
        <n v="108665"/>
        <n v="162989"/>
        <n v="162553"/>
        <n v="93688"/>
        <n v="155107"/>
        <n v="144038"/>
        <n v="111050"/>
        <n v="79115"/>
        <n v="121780"/>
        <n v="113101"/>
        <n v="63848"/>
        <n v="31937"/>
        <n v="80268"/>
        <n v="108862"/>
        <n v="103575"/>
        <n v="82850"/>
        <n v="100915"/>
        <n v="162015"/>
        <n v="95072"/>
        <n v="164631"/>
        <n v="150805"/>
        <n v="7093"/>
        <n v="153469"/>
        <n v="161985"/>
        <n v="101221"/>
        <n v="39130"/>
        <n v="153771"/>
        <n v="156063"/>
        <n v="107796"/>
        <n v="107112"/>
        <n v="142426"/>
        <n v="100876"/>
        <n v="107847"/>
        <n v="79372"/>
        <n v="114702"/>
        <n v="117440"/>
        <n v="161073"/>
        <n v="162016"/>
        <n v="95067"/>
        <n v="94328"/>
        <n v="104672"/>
        <n v="118610"/>
        <n v="93301"/>
        <n v="54686"/>
        <n v="120803"/>
        <n v="105705"/>
        <n v="105656"/>
        <n v="166952"/>
        <n v="103290"/>
        <n v="108237"/>
        <n v="53901"/>
        <n v="32054"/>
        <n v="63376"/>
        <n v="115821"/>
        <n v="2237"/>
        <n v="130443"/>
        <n v="133214"/>
        <n v="108610"/>
        <n v="108609"/>
        <n v="83607"/>
        <n v="105789"/>
        <n v="100873"/>
        <n v="153874"/>
        <n v="168875"/>
        <n v="80119"/>
        <n v="160333"/>
        <n v="128283"/>
        <n v="117438"/>
        <n v="153509"/>
        <n v="49709"/>
        <n v="157747"/>
        <n v="80728"/>
        <n v="145462"/>
        <n v="160444"/>
        <n v="50527"/>
        <n v="105841"/>
        <n v="151126"/>
        <n v="125253"/>
        <n v="106941"/>
        <n v="102526"/>
        <n v="160534"/>
        <n v="95077"/>
        <n v="22617"/>
        <n v="108415"/>
        <n v="83928"/>
        <n v="115889"/>
        <n v="160054"/>
        <n v="112951"/>
        <n v="105615"/>
        <n v="79593"/>
        <n v="83319"/>
        <n v="161162"/>
        <n v="81409"/>
        <n v="108368"/>
        <n v="83824"/>
        <n v="109706"/>
        <n v="147935"/>
        <n v="95078"/>
        <n v="108002"/>
        <n v="168876"/>
        <n v="169277"/>
        <n v="80729"/>
        <n v="124459"/>
        <n v="134023"/>
        <n v="105780"/>
        <n v="160777"/>
        <n v="110666"/>
        <n v="168619"/>
        <n v="132180"/>
        <n v="151660"/>
        <n v="115731"/>
        <n v="79450"/>
        <n v="146395"/>
        <n v="123707"/>
        <n v="107373"/>
        <n v="48539"/>
        <n v="118543"/>
        <n v="107670"/>
        <n v="102097"/>
        <n v="120691"/>
        <n v="168234"/>
        <n v="118454"/>
        <n v="165020"/>
        <n v="81950"/>
        <n v="80731"/>
        <n v="80730"/>
        <n v="161179"/>
        <n v="93848"/>
        <n v="120544"/>
        <n v="161973"/>
        <n v="147515"/>
        <n v="70600"/>
        <n v="100800"/>
        <n v="80732"/>
        <n v="114424"/>
        <n v="100772"/>
        <n v="162654"/>
        <n v="80733"/>
        <n v="80685"/>
        <n v="93791"/>
        <n v="157076"/>
        <n v="159067"/>
        <n v="161981"/>
        <n v="6958"/>
        <n v="100874"/>
        <n v="118314"/>
        <n v="159497"/>
        <n v="165468"/>
        <n v="80734"/>
        <n v="80670"/>
        <n v="66220"/>
        <n v="41672"/>
        <n v="80735"/>
        <n v="82403"/>
        <n v="97505"/>
        <n v="102821"/>
        <n v="58485"/>
        <n v="112834"/>
        <n v="125322"/>
        <n v="107006"/>
        <n v="161466"/>
        <n v="81501"/>
        <n v="81503"/>
        <n v="105420"/>
        <n v="106378"/>
        <n v="131869"/>
        <n v="79893"/>
        <n v="112582"/>
        <n v="128169"/>
        <n v="111665"/>
        <n v="105575"/>
        <n v="127100"/>
        <n v="119417"/>
        <n v="36910"/>
        <n v="67658"/>
        <n v="45569"/>
        <n v="107871"/>
        <n v="53899"/>
        <n v="15870"/>
        <n v="116370"/>
        <n v="153456"/>
        <n v="134460"/>
        <n v="167309"/>
        <n v="87279"/>
        <n v="110211"/>
        <n v="112844"/>
        <n v="119377"/>
        <n v="79894"/>
        <n v="82522"/>
        <n v="105419"/>
        <n v="7054"/>
        <n v="83170"/>
        <n v="107176"/>
        <n v="80736"/>
        <n v="103683"/>
        <n v="67346"/>
        <n v="93155"/>
        <n v="155133"/>
        <n v="79285"/>
        <n v="109357"/>
        <n v="117788"/>
        <n v="154226"/>
        <n v="81249"/>
        <n v="28504"/>
        <n v="29221"/>
        <n v="11967"/>
        <n v="31119"/>
        <n v="81325"/>
        <n v="80737"/>
        <n v="147874"/>
        <n v="66141"/>
        <n v="106801"/>
        <n v="94155"/>
        <n v="105707"/>
        <n v="108988"/>
        <n v="105619"/>
        <n v="128213"/>
        <n v="142492"/>
        <n v="168412"/>
        <n v="121450"/>
        <n v="103678"/>
        <n v="113155"/>
        <n v="41708"/>
        <n v="113151"/>
        <n v="161076"/>
        <n v="81965"/>
        <n v="105440"/>
        <n v="3624"/>
        <n v="103292"/>
        <n v="80738"/>
        <n v="123719"/>
        <n v="162807"/>
        <n v="168277"/>
        <n v="143617"/>
        <n v="80740"/>
        <n v="82529"/>
        <n v="114595"/>
        <n v="155454"/>
        <n v="107005"/>
        <n v="103109"/>
        <n v="165965"/>
        <n v="111259"/>
        <n v="124583"/>
        <n v="115522"/>
        <n v="47393"/>
        <n v="131882"/>
        <n v="80323"/>
        <n v="131649"/>
        <n v="118326"/>
        <n v="122355"/>
        <n v="112283"/>
        <n v="116310"/>
        <n v="106380"/>
        <n v="60654"/>
        <n v="79895"/>
        <n v="18241"/>
        <n v="31868"/>
        <n v="108478"/>
        <n v="102819"/>
        <n v="112950"/>
        <n v="116972"/>
        <n v="80742"/>
        <n v="128728"/>
        <n v="107029"/>
        <n v="104299"/>
        <n v="80741"/>
        <n v="94587"/>
        <n v="116205"/>
        <n v="111399"/>
        <n v="80744"/>
        <n v="79834"/>
        <n v="104678"/>
        <n v="121627"/>
        <n v="80743"/>
        <n v="111210"/>
        <n v="102938"/>
        <n v="161980"/>
        <n v="39170"/>
        <n v="8189"/>
        <n v="58709"/>
        <n v="81310"/>
        <n v="80881"/>
        <n v="165968"/>
        <n v="38646"/>
        <n v="82218"/>
        <n v="107458"/>
        <n v="16295"/>
        <n v="101030"/>
        <n v="115949"/>
        <n v="18402"/>
        <n v="99104"/>
        <n v="102932"/>
        <n v="111211"/>
        <n v="167035"/>
        <n v="100837"/>
        <n v="5347"/>
        <n v="34790"/>
        <n v="159242"/>
        <n v="81940"/>
        <n v="104686"/>
        <n v="93142"/>
        <n v="167217"/>
        <n v="128706"/>
        <n v="104294"/>
        <n v="77535"/>
        <n v="79866"/>
        <n v="79194"/>
        <n v="79937"/>
        <n v="78907"/>
        <n v="159630"/>
        <n v="122244"/>
        <n v="147140"/>
        <n v="79710"/>
        <n v="126724"/>
        <n v="156364"/>
        <n v="81723"/>
        <n v="25299"/>
        <n v="160062"/>
        <n v="158688"/>
        <n v="168052"/>
        <n v="126384"/>
        <n v="146965"/>
        <n v="100896"/>
        <n v="122558"/>
        <n v="157597"/>
        <n v="107296"/>
        <n v="153654"/>
        <n v="143965"/>
        <n v="116477"/>
        <n v="104933"/>
        <n v="153511"/>
        <n v="107231"/>
        <n v="145920"/>
        <n v="145572"/>
        <n v="80264"/>
        <n v="158157"/>
        <n v="10563"/>
        <n v="115682"/>
        <n v="118396"/>
        <n v="115734"/>
        <n v="104896"/>
        <n v="63169"/>
        <n v="21360"/>
        <n v="39322"/>
        <n v="107533"/>
        <n v="94049"/>
        <n v="155778"/>
        <n v="139873"/>
        <n v="103538"/>
        <n v="107550"/>
        <n v="102764"/>
        <n v="41709"/>
        <n v="105585"/>
        <n v="167626"/>
        <n v="143801"/>
        <n v="37844"/>
        <n v="134029"/>
        <n v="119347"/>
        <n v="153859"/>
        <n v="129757"/>
        <n v="155783"/>
        <n v="80745"/>
        <n v="108670"/>
        <n v="167994"/>
        <n v="79718"/>
        <n v="135075"/>
        <n v="146967"/>
        <n v="167805"/>
        <n v="80255"/>
        <n v="161828"/>
        <n v="120951"/>
        <n v="68001"/>
        <n v="80747"/>
        <n v="153351"/>
        <n v="102808"/>
        <n v="108781"/>
        <n v="28306"/>
        <n v="113729"/>
        <n v="85044"/>
        <n v="103631"/>
        <n v="162017"/>
        <n v="159677"/>
        <n v="151096"/>
        <n v="80748"/>
        <n v="82823"/>
        <n v="105720"/>
        <n v="106630"/>
        <n v="143387"/>
        <n v="147378"/>
        <n v="105928"/>
        <n v="135593"/>
        <n v="125472"/>
        <n v="17430"/>
        <n v="127964"/>
        <n v="32515"/>
        <n v="118868"/>
        <n v="127585"/>
        <n v="110652"/>
        <n v="116970"/>
        <n v="102611"/>
        <n v="126272"/>
        <n v="80749"/>
        <n v="155957"/>
        <n v="146964"/>
        <n v="60947"/>
        <n v="165111"/>
        <n v="94099"/>
        <n v="109631"/>
        <n v="8696"/>
        <n v="94121"/>
        <n v="80750"/>
        <n v="16567"/>
        <n v="3914"/>
        <n v="54345"/>
        <n v="115887"/>
        <n v="115888"/>
        <n v="168690"/>
        <n v="115107"/>
        <n v="143165"/>
        <n v="27556"/>
        <n v="130450"/>
        <n v="110449"/>
        <n v="102825"/>
        <n v="133509"/>
        <n v="107032"/>
        <n v="105655"/>
        <n v="125550"/>
        <n v="145505"/>
        <n v="111591"/>
        <n v="139023"/>
        <n v="156361"/>
        <n v="49315"/>
        <n v="130881"/>
        <n v="111078"/>
        <n v="139077"/>
        <n v="128259"/>
        <n v="132681"/>
        <n v="9782"/>
        <n v="117332"/>
        <n v="98421"/>
        <n v="53975"/>
        <n v="147569"/>
        <n v="83316"/>
        <n v="38942"/>
        <n v="168236"/>
        <n v="79371"/>
        <n v="14559"/>
        <n v="30847"/>
        <n v="122995"/>
        <n v="110812"/>
        <n v="155505"/>
        <n v="150527"/>
        <n v="131896"/>
        <n v="94668"/>
        <n v="105881"/>
        <n v="113204"/>
        <n v="128172"/>
        <n v="155874"/>
        <n v="157154"/>
        <n v="100797"/>
        <n v="93892"/>
        <n v="142652"/>
        <n v="111941"/>
        <n v="132810"/>
        <n v="83974"/>
        <n v="129113"/>
        <n v="20560"/>
        <n v="29202"/>
        <n v="102270"/>
        <n v="168484"/>
        <n v="95035"/>
        <n v="169148"/>
        <n v="83188"/>
        <n v="150187"/>
        <n v="165015"/>
        <n v="144049"/>
        <n v="94272"/>
        <n v="129534"/>
        <n v="140908"/>
        <n v="107400"/>
        <n v="169190"/>
        <n v="80752"/>
        <n v="125040"/>
        <n v="114966"/>
        <n v="82518"/>
        <n v="158142"/>
        <n v="105001"/>
        <n v="105318"/>
        <n v="80753"/>
        <n v="38718"/>
        <n v="100742"/>
        <n v="157759"/>
        <n v="128344"/>
        <n v="161012"/>
        <n v="80754"/>
        <n v="121543"/>
        <n v="159665"/>
        <n v="90453"/>
        <n v="80211"/>
        <n v="19860"/>
        <n v="93789"/>
        <n v="137159"/>
        <n v="114134"/>
        <n v="103134"/>
        <n v="9783"/>
        <n v="153004"/>
        <n v="116202"/>
        <n v="128805"/>
        <n v="118760"/>
        <n v="107624"/>
        <n v="114939"/>
        <n v="94226"/>
        <n v="129453"/>
        <n v="107004"/>
        <n v="118186"/>
        <n v="95214"/>
        <n v="122533"/>
        <n v="130472"/>
        <n v="45480"/>
        <n v="132823"/>
        <n v="121553"/>
        <n v="83213"/>
        <n v="77546"/>
        <n v="168273"/>
        <n v="40019"/>
        <n v="10515"/>
        <n v="135651"/>
        <n v="165911"/>
        <n v="130354"/>
        <n v="103054"/>
        <n v="118065"/>
        <n v="18225"/>
        <n v="169288"/>
        <n v="112917"/>
        <n v="131956"/>
        <n v="82219"/>
        <n v="127014"/>
        <n v="121950"/>
        <n v="29578"/>
        <n v="88496"/>
        <n v="85631"/>
        <n v="93079"/>
        <n v="102371"/>
        <n v="161077"/>
        <n v="103000"/>
        <n v="95062"/>
        <n v="80118"/>
        <n v="128725"/>
        <n v="133253"/>
        <n v="134925"/>
        <n v="121847"/>
        <n v="111082"/>
        <n v="63840"/>
        <n v="101252"/>
        <n v="165630"/>
        <n v="122649"/>
        <n v="95158"/>
        <n v="112351"/>
        <n v="150196"/>
        <n v="80755"/>
        <n v="132607"/>
        <n v="116480"/>
        <n v="142574"/>
        <n v="139815"/>
        <n v="133030"/>
        <n v="133909"/>
        <n v="154367"/>
        <n v="94117"/>
        <n v="167434"/>
        <n v="165728"/>
        <n v="150995"/>
        <n v="102939"/>
        <n v="160890"/>
        <n v="80756"/>
        <n v="159203"/>
        <n v="134974"/>
        <n v="115967"/>
        <n v="165324"/>
        <n v="101287"/>
        <n v="104654"/>
        <n v="114515"/>
        <n v="120197"/>
        <n v="167112"/>
        <n v="42089"/>
        <n v="136671"/>
        <n v="111080"/>
        <n v="118128"/>
        <n v="139028"/>
        <n v="166718"/>
        <n v="111515"/>
        <n v="79584"/>
        <n v="126073"/>
        <n v="109280"/>
        <n v="105035"/>
        <n v="126072"/>
        <n v="140491"/>
        <n v="90114"/>
        <n v="62615"/>
        <n v="118946"/>
        <n v="167028"/>
        <n v="159875"/>
        <n v="80757"/>
        <n v="32763"/>
        <n v="144258"/>
        <n v="62433"/>
        <n v="120680"/>
        <n v="31759"/>
        <n v="114951"/>
        <n v="79818"/>
        <n v="154108"/>
        <n v="142582"/>
        <n v="130445"/>
        <n v="168137"/>
        <n v="49926"/>
        <n v="158359"/>
        <n v="136349"/>
        <n v="145946"/>
        <n v="167572"/>
        <n v="146805"/>
        <n v="165167"/>
        <n v="106650"/>
        <n v="101758"/>
        <n v="128112"/>
        <n v="94181"/>
        <n v="44708"/>
        <n v="160379"/>
        <n v="160640"/>
        <n v="110813"/>
        <n v="81258"/>
        <n v="34895"/>
        <n v="131582"/>
        <n v="126647"/>
        <n v="108408"/>
        <n v="101290"/>
        <n v="28443"/>
        <n v="137360"/>
        <n v="44152"/>
        <n v="154368"/>
        <n v="94930"/>
        <n v="161398"/>
        <n v="161397"/>
        <n v="57364"/>
        <n v="124179"/>
        <n v="80663"/>
        <n v="80666"/>
        <n v="152934"/>
        <n v="117688"/>
        <n v="93141"/>
        <n v="119051"/>
        <n v="167025"/>
        <n v="94065"/>
        <n v="120772"/>
        <n v="121221"/>
        <n v="82163"/>
        <n v="105148"/>
        <n v="112048"/>
        <n v="82449"/>
        <n v="135397"/>
        <n v="144253"/>
        <n v="94502"/>
        <n v="123362"/>
        <n v="102962"/>
        <n v="105425"/>
        <n v="114928"/>
        <n v="150332"/>
        <n v="83819"/>
        <n v="103146"/>
        <n v="103141"/>
        <n v="118961"/>
        <n v="68992"/>
        <n v="105574"/>
        <n v="127958"/>
        <n v="154339"/>
        <n v="128087"/>
        <n v="115411"/>
        <n v="94931"/>
        <n v="159621"/>
        <n v="39375"/>
        <n v="9784"/>
        <n v="99561"/>
        <n v="120193"/>
        <n v="157147"/>
        <n v="102984"/>
        <n v="163052"/>
        <n v="136970"/>
        <n v="122946"/>
        <n v="104644"/>
        <n v="110563"/>
        <n v="102239"/>
        <n v="127721"/>
        <n v="68214"/>
        <n v="132939"/>
        <n v="67905"/>
        <n v="165378"/>
        <n v="82465"/>
        <n v="107865"/>
        <n v="161504"/>
        <n v="127475"/>
        <n v="159272"/>
        <n v="164742"/>
        <n v="109992"/>
        <n v="112866"/>
        <n v="107681"/>
        <n v="138797"/>
        <n v="95173"/>
        <n v="109456"/>
        <n v="100801"/>
        <n v="9661"/>
        <n v="120993"/>
        <n v="94624"/>
        <n v="154449"/>
        <n v="38723"/>
        <n v="167124"/>
        <n v="147110"/>
        <n v="151153"/>
        <n v="107137"/>
        <n v="104375"/>
        <n v="83097"/>
        <n v="151243"/>
        <n v="135548"/>
        <n v="121772"/>
        <n v="146396"/>
        <n v="41180"/>
        <n v="111453"/>
        <n v="56400"/>
        <n v="167623"/>
        <n v="129131"/>
        <n v="166844"/>
        <n v="107578"/>
        <n v="168079"/>
        <n v="167625"/>
        <n v="102434"/>
        <n v="115992"/>
        <n v="139868"/>
        <n v="113014"/>
        <n v="158558"/>
        <n v="83212"/>
        <n v="109398"/>
        <n v="158946"/>
        <n v="156619"/>
        <n v="121552"/>
        <n v="116149"/>
        <n v="103857"/>
        <n v="168702"/>
        <n v="154345"/>
        <n v="162488"/>
        <n v="128604"/>
        <n v="94148"/>
        <n v="103349"/>
        <n v="80759"/>
        <n v="134164"/>
        <n v="166816"/>
        <n v="138902"/>
        <n v="93714"/>
        <n v="129439"/>
        <n v="134027"/>
        <n v="147641"/>
        <n v="156549"/>
        <n v="168278"/>
        <n v="157049"/>
        <n v="150980"/>
        <n v="169205"/>
        <n v="156741"/>
        <n v="108517"/>
        <n v="130589"/>
        <n v="149152"/>
        <n v="114643"/>
        <n v="102933"/>
        <n v="102544"/>
        <n v="150671"/>
        <n v="140205"/>
        <n v="83855"/>
        <n v="125137"/>
        <n v="3363"/>
        <n v="133892"/>
        <n v="158896"/>
        <n v="119956"/>
        <n v="63144"/>
        <n v="130486"/>
        <n v="111364"/>
        <n v="124460"/>
        <n v="168233"/>
        <n v="95364"/>
        <n v="122624"/>
        <n v="79727"/>
        <n v="111549"/>
        <n v="158699"/>
        <n v="155106"/>
        <n v="101543"/>
        <n v="108780"/>
        <n v="161040"/>
        <n v="162908"/>
        <n v="80760"/>
        <n v="46511"/>
        <n v="119952"/>
        <n v="105709"/>
        <n v="156398"/>
        <n v="102845"/>
        <n v="107545"/>
        <n v="53475"/>
        <n v="161705"/>
        <n v="112346"/>
        <n v="32759"/>
        <n v="155304"/>
        <n v="156111"/>
        <n v="48032"/>
        <n v="101146"/>
        <n v="95073"/>
        <n v="78193"/>
        <n v="146850"/>
        <n v="26667"/>
        <n v="80761"/>
        <n v="8218"/>
        <n v="114604"/>
        <n v="160735"/>
        <n v="64084"/>
        <n v="79670"/>
        <n v="110013"/>
        <n v="80044"/>
        <n v="109836"/>
        <n v="94909"/>
        <n v="119247"/>
        <n v="103628"/>
        <n v="70558"/>
        <n v="108419"/>
        <n v="100690"/>
        <n v="107389"/>
        <n v="118882"/>
        <n v="136560"/>
        <n v="154401"/>
        <n v="155872"/>
        <n v="150683"/>
        <n v="95370"/>
        <n v="130117"/>
        <n v="103913"/>
        <n v="93858"/>
        <n v="59187"/>
        <n v="105617"/>
        <n v="49214"/>
        <n v="16264"/>
        <n v="37342"/>
        <n v="41455"/>
        <n v="111466"/>
        <n v="41711"/>
        <n v="154402"/>
        <n v="41712"/>
        <n v="138707"/>
        <n v="118416"/>
        <n v="95076"/>
        <n v="126333"/>
        <n v="156246"/>
        <n v="118184"/>
        <n v="130116"/>
        <n v="159891"/>
        <n v="105999"/>
        <n v="80696"/>
        <n v="113226"/>
        <n v="16532"/>
        <n v="82312"/>
        <n v="80762"/>
        <n v="7921"/>
        <n v="101545"/>
        <n v="83248"/>
        <n v="106916"/>
        <n v="164946"/>
        <n v="162026"/>
        <n v="80763"/>
        <n v="106192"/>
        <n v="121103"/>
        <n v="162034"/>
        <n v="128332"/>
        <n v="108004"/>
        <n v="79897"/>
        <n v="154380"/>
        <n v="126247"/>
        <n v="121138"/>
        <n v="5114"/>
        <n v="55276"/>
        <n v="151512"/>
        <n v="135162"/>
        <n v="100692"/>
        <n v="82297"/>
        <n v="154646"/>
        <n v="81535"/>
        <n v="81536"/>
        <n v="140562"/>
        <n v="39243"/>
        <n v="52842"/>
        <n v="160536"/>
        <n v="134623"/>
        <n v="119776"/>
        <n v="148401"/>
        <n v="117456"/>
        <n v="101802"/>
        <n v="111735"/>
        <n v="112409"/>
        <n v="134316"/>
        <n v="15050"/>
        <n v="121025"/>
        <n v="145665"/>
        <n v="116581"/>
        <n v="102766"/>
        <n v="100594"/>
        <n v="80764"/>
        <n v="104537"/>
        <n v="129728"/>
        <n v="154616"/>
        <n v="93783"/>
        <n v="56990"/>
        <n v="115561"/>
        <n v="114685"/>
        <n v="123807"/>
        <n v="154924"/>
        <n v="160414"/>
        <n v="94048"/>
        <n v="167018"/>
        <n v="80405"/>
        <n v="43246"/>
        <n v="165979"/>
        <n v="111900"/>
        <n v="131745"/>
        <n v="41484"/>
        <n v="64155"/>
        <n v="83441"/>
        <n v="106863"/>
        <n v="83874"/>
        <n v="134415"/>
        <n v="81652"/>
        <n v="150767"/>
        <n v="80765"/>
        <n v="126730"/>
        <n v="121113"/>
        <n v="102372"/>
        <n v="35596"/>
        <n v="79596"/>
        <n v="102890"/>
        <n v="123663"/>
        <n v="80766"/>
        <n v="79435"/>
        <n v="94491"/>
        <n v="63795"/>
        <n v="101776"/>
        <n v="102541"/>
        <n v="130248"/>
        <n v="45439"/>
        <n v="6967"/>
        <n v="161997"/>
        <n v="107822"/>
        <n v="80767"/>
        <n v="80768"/>
        <n v="117112"/>
        <n v="49684"/>
        <n v="35144"/>
        <n v="103906"/>
        <n v="126804"/>
        <n v="108239"/>
        <n v="130927"/>
        <n v="105865"/>
        <n v="28657"/>
        <n v="163436"/>
        <n v="112425"/>
        <n v="107228"/>
        <n v="155960"/>
        <n v="146840"/>
        <n v="168492"/>
        <n v="146841"/>
        <n v="107391"/>
        <n v="165886"/>
        <n v="46441"/>
        <n v="120689"/>
        <n v="127960"/>
        <n v="116073"/>
        <n v="93080"/>
        <n v="103264"/>
        <n v="167568"/>
        <n v="104414"/>
        <n v="93894"/>
        <n v="123717"/>
        <n v="155255"/>
        <n v="113205"/>
        <n v="108120"/>
        <n v="116069"/>
        <n v="93577"/>
        <n v="114335"/>
        <n v="119950"/>
        <n v="107549"/>
        <n v="80771"/>
        <n v="109027"/>
        <n v="108441"/>
        <n v="108264"/>
        <n v="109993"/>
        <n v="32335"/>
        <n v="10795"/>
        <n v="9785"/>
        <n v="80772"/>
        <n v="81326"/>
        <n v="47844"/>
        <n v="134253"/>
        <n v="120006"/>
        <n v="160454"/>
        <n v="165191"/>
        <n v="6858"/>
        <n v="140759"/>
        <n v="150960"/>
        <n v="29204"/>
        <n v="150884"/>
        <n v="104291"/>
        <n v="127593"/>
        <n v="103594"/>
        <n v="122419"/>
        <n v="94661"/>
        <n v="112161"/>
        <n v="80773"/>
        <n v="83172"/>
        <n v="108003"/>
        <n v="123184"/>
        <n v="106648"/>
        <n v="82406"/>
        <n v="142741"/>
        <n v="126208"/>
        <n v="137307"/>
        <n v="93796"/>
        <n v="129218"/>
        <n v="126727"/>
        <n v="22476"/>
        <n v="159397"/>
        <n v="79283"/>
        <n v="115880"/>
        <n v="102100"/>
        <n v="63851"/>
        <n v="26287"/>
        <n v="94063"/>
        <n v="130092"/>
        <n v="57626"/>
        <n v="154446"/>
        <n v="160406"/>
        <n v="49139"/>
        <n v="168514"/>
        <n v="55494"/>
        <n v="168237"/>
        <n v="150868"/>
        <n v="124913"/>
        <n v="22194"/>
        <n v="141973"/>
        <n v="28082"/>
        <n v="122651"/>
        <n v="105333"/>
        <n v="118683"/>
        <n v="28580"/>
        <n v="66352"/>
        <n v="102010"/>
        <n v="154130"/>
        <n v="112918"/>
        <n v="167775"/>
        <n v="131293"/>
        <n v="107667"/>
        <n v="80774"/>
        <n v="80775"/>
        <n v="164909"/>
        <n v="135483"/>
        <n v="161848"/>
        <n v="149251"/>
        <n v="139708"/>
        <n v="104208"/>
        <n v="103135"/>
        <n v="102883"/>
        <n v="114699"/>
        <n v="114973"/>
        <n v="131406"/>
        <n v="81944"/>
        <n v="109244"/>
        <n v="85294"/>
        <n v="116066"/>
        <n v="81359"/>
        <n v="80776"/>
        <n v="156913"/>
        <n v="117145"/>
        <n v="108513"/>
        <n v="107061"/>
        <n v="102994"/>
        <n v="168240"/>
        <n v="51608"/>
        <n v="107230"/>
        <n v="108724"/>
        <n v="126506"/>
        <n v="90815"/>
        <n v="79428"/>
        <n v="161518"/>
        <n v="167979"/>
        <n v="105566"/>
        <n v="80777"/>
        <n v="111727"/>
        <n v="105558"/>
        <n v="157978"/>
        <n v="68283"/>
        <n v="80779"/>
        <n v="79108"/>
        <n v="127711"/>
        <n v="17052"/>
        <n v="143989"/>
        <n v="103685"/>
        <n v="122137"/>
        <n v="61364"/>
        <n v="94066"/>
        <n v="80778"/>
        <n v="115696"/>
        <n v="126979"/>
        <n v="111860"/>
        <n v="100877"/>
        <n v="102516"/>
        <n v="81504"/>
        <n v="93975"/>
        <n v="119861"/>
        <n v="80780"/>
        <n v="151954"/>
        <n v="134028"/>
        <n v="109935"/>
        <n v="82137"/>
        <n v="101483"/>
        <n v="113012"/>
        <n v="95318"/>
        <n v="55119"/>
        <n v="158539"/>
        <n v="151627"/>
        <n v="80781"/>
        <n v="116325"/>
        <n v="40365"/>
        <n v="18222"/>
        <n v="146538"/>
        <n v="134529"/>
        <n v="9788"/>
        <n v="152749"/>
        <n v="7055"/>
        <n v="154135"/>
        <n v="79176"/>
        <n v="80782"/>
        <n v="79750"/>
        <n v="122948"/>
        <n v="118350"/>
        <n v="129548"/>
        <n v="130541"/>
        <n v="82216"/>
        <n v="115697"/>
        <n v="106006"/>
        <n v="152007"/>
        <n v="142656"/>
        <n v="160067"/>
        <n v="164635"/>
        <n v="79177"/>
        <n v="168246"/>
        <n v="106695"/>
        <n v="111547"/>
        <n v="63164"/>
        <n v="145664"/>
        <n v="114591"/>
        <n v="102855"/>
        <n v="107434"/>
        <n v="165173"/>
        <n v="144456"/>
        <n v="15942"/>
        <n v="128215"/>
        <n v="79546"/>
        <n v="79773"/>
        <n v="112814"/>
        <n v="50681"/>
        <n v="103537"/>
        <n v="103111"/>
        <n v="81303"/>
        <n v="124580"/>
        <n v="106920"/>
        <n v="119155"/>
        <n v="18752"/>
        <n v="107375"/>
        <n v="94051"/>
        <n v="80783"/>
        <n v="28523"/>
        <n v="156856"/>
        <n v="86560"/>
        <n v="165966"/>
        <n v="116147"/>
        <n v="79178"/>
        <n v="109682"/>
        <n v="102011"/>
        <n v="106455"/>
        <n v="151694"/>
        <n v="83926"/>
        <n v="107314"/>
        <n v="127584"/>
        <n v="99654"/>
        <n v="101154"/>
        <n v="104377"/>
        <n v="107665"/>
        <n v="80784"/>
        <n v="167121"/>
        <n v="150178"/>
        <n v="115322"/>
        <n v="116394"/>
        <n v="127491"/>
        <n v="151409"/>
        <n v="139627"/>
        <n v="160442"/>
        <n v="94401"/>
        <n v="99585"/>
        <n v="125506"/>
        <n v="123774"/>
        <n v="107243"/>
        <n v="83502"/>
        <n v="120907"/>
        <n v="154627"/>
        <n v="157646"/>
        <n v="168575"/>
        <n v="101263"/>
        <n v="95156"/>
        <n v="95362"/>
        <n v="115454"/>
        <n v="129190"/>
        <n v="149178"/>
        <n v="106813"/>
        <n v="151182"/>
        <n v="105853"/>
        <n v="168703"/>
        <n v="37861"/>
        <n v="80785"/>
        <n v="111286"/>
        <n v="94174"/>
        <n v="169055"/>
        <n v="167439"/>
        <n v="161911"/>
        <n v="108351"/>
        <n v="158576"/>
        <n v="116371"/>
        <n v="106653"/>
        <n v="108287"/>
        <n v="49670"/>
        <n v="128241"/>
        <n v="102548"/>
        <n v="8119"/>
        <n v="63392"/>
        <n v="111600"/>
        <n v="107749"/>
        <n v="70897"/>
        <n v="162039"/>
        <n v="165695"/>
        <n v="145662"/>
        <n v="94109"/>
        <n v="79418"/>
        <n v="122717"/>
        <n v="117791"/>
        <n v="135545"/>
        <n v="80198"/>
        <n v="155400"/>
        <n v="160048"/>
        <n v="155961"/>
        <n v="105891"/>
        <n v="139589"/>
        <n v="106347"/>
        <n v="150965"/>
        <n v="109482"/>
        <n v="124908"/>
        <n v="102399"/>
        <n v="145983"/>
        <n v="106227"/>
        <n v="132856"/>
        <n v="160378"/>
        <n v="145979"/>
        <n v="145501"/>
        <n v="127018"/>
        <n v="106940"/>
        <n v="134109"/>
        <n v="159525"/>
        <n v="162932"/>
        <n v="120872"/>
        <n v="106798"/>
        <n v="126657"/>
        <n v="40727"/>
        <n v="133024"/>
        <n v="105890"/>
        <n v="94490"/>
        <n v="70855"/>
        <n v="84006"/>
        <n v="120681"/>
        <n v="125190"/>
        <n v="123569"/>
        <n v="153774"/>
        <n v="112403"/>
        <n v="157815"/>
        <n v="107256"/>
        <n v="81250"/>
        <n v="18240"/>
        <n v="131715"/>
        <n v="130329"/>
        <n v="154617"/>
        <n v="152893"/>
        <n v="130084"/>
        <n v="102392"/>
        <n v="132255"/>
        <n v="168134"/>
        <n v="80803"/>
        <n v="120685"/>
        <n v="80788"/>
        <n v="135546"/>
        <n v="99563"/>
        <n v="165164"/>
        <n v="159598"/>
        <n v="114704"/>
        <n v="102467"/>
        <n v="160460"/>
        <n v="25809"/>
        <n v="112423"/>
        <n v="105577"/>
        <n v="79180"/>
        <n v="154706"/>
        <n v="102423"/>
        <n v="28123"/>
        <n v="80739"/>
        <n v="55139"/>
        <n v="143036"/>
        <n v="157073"/>
        <n v="129230"/>
        <n v="169140"/>
        <n v="123044"/>
        <n v="118185"/>
        <n v="165333"/>
        <n v="102513"/>
        <n v="101793"/>
        <n v="93700"/>
        <n v="122646"/>
        <n v="105610"/>
        <n v="163416"/>
        <n v="6534"/>
        <n v="116368"/>
        <n v="82451"/>
        <n v="57715"/>
        <n v="142653"/>
        <n v="8040"/>
        <n v="165195"/>
        <n v="105421"/>
        <n v="168150"/>
        <n v="102698"/>
        <n v="107326"/>
        <n v="144513"/>
        <n v="79987"/>
        <n v="82907"/>
        <n v="136729"/>
        <n v="105203"/>
        <n v="80790"/>
        <n v="107392"/>
        <n v="142415"/>
        <n v="80318"/>
        <n v="111598"/>
        <n v="131228"/>
        <n v="101800"/>
        <n v="108982"/>
        <n v="157175"/>
        <n v="159605"/>
        <n v="133534"/>
        <n v="127961"/>
        <n v="162018"/>
        <n v="104202"/>
        <n v="95319"/>
        <n v="132871"/>
        <n v="160463"/>
        <n v="101653"/>
        <n v="95320"/>
        <n v="18226"/>
        <n v="18236"/>
        <n v="134112"/>
        <n v="81718"/>
        <n v="160627"/>
        <n v="82762"/>
        <n v="81719"/>
        <n v="161471"/>
        <n v="102827"/>
        <n v="104338"/>
        <n v="154070"/>
        <n v="80791"/>
        <n v="121625"/>
        <n v="151785"/>
        <n v="137210"/>
        <n v="79898"/>
        <n v="110710"/>
        <n v="111134"/>
        <n v="109144"/>
        <n v="114615"/>
        <n v="109460"/>
        <n v="162027"/>
        <n v="79103"/>
        <n v="112224"/>
        <n v="114548"/>
        <n v="103092"/>
        <n v="108701"/>
        <n v="108663"/>
        <n v="162909"/>
        <n v="80191"/>
        <n v="150347"/>
        <n v="80792"/>
        <n v="80242"/>
        <n v="93081"/>
        <n v="79454"/>
        <n v="59455"/>
        <n v="135025"/>
        <n v="128222"/>
        <n v="112345"/>
        <n v="83969"/>
        <n v="146830"/>
        <n v="159867"/>
        <n v="9011"/>
        <n v="165908"/>
        <n v="93896"/>
        <n v="120251"/>
        <n v="69148"/>
        <n v="133587"/>
        <n v="110711"/>
        <n v="152935"/>
        <n v="161159"/>
        <n v="159675"/>
        <n v="151990"/>
        <n v="139021"/>
        <n v="135160"/>
        <n v="109278"/>
        <n v="127954"/>
        <n v="83674"/>
        <n v="104522"/>
        <n v="101592"/>
        <n v="105567"/>
        <n v="22306"/>
        <n v="80793"/>
        <n v="133591"/>
        <n v="108666"/>
        <n v="108664"/>
        <n v="58992"/>
        <n v="134454"/>
        <n v="71339"/>
        <n v="159607"/>
        <n v="165595"/>
        <n v="150431"/>
        <n v="10553"/>
        <n v="159196"/>
        <n v="151927"/>
        <n v="79181"/>
        <n v="101288"/>
        <n v="127825"/>
        <n v="101314"/>
        <n v="166571"/>
        <n v="154480"/>
        <n v="94097"/>
        <n v="80794"/>
        <n v="101400"/>
        <n v="106715"/>
        <n v="111946"/>
        <n v="160772"/>
        <n v="110908"/>
        <n v="100689"/>
        <n v="100596"/>
        <n v="21780"/>
        <n v="48688"/>
        <n v="152727"/>
        <n v="121366"/>
        <n v="80795"/>
        <n v="115483"/>
        <n v="102373"/>
        <n v="136146"/>
        <n v="156657"/>
        <n v="109374"/>
        <n v="16075"/>
        <n v="151866"/>
        <n v="80239"/>
        <n v="105718"/>
        <n v="82702"/>
        <n v="120805"/>
        <n v="63595"/>
        <n v="52354"/>
        <n v="136577"/>
        <n v="139195"/>
        <n v="145502"/>
        <n v="163318"/>
        <n v="119187"/>
        <n v="81305"/>
        <n v="81329"/>
        <n v="41714"/>
        <n v="80570"/>
        <n v="56809"/>
        <n v="145594"/>
        <n v="161286"/>
        <n v="68354"/>
        <n v="111584"/>
        <n v="110538"/>
        <n v="108500"/>
        <n v="119953"/>
        <n v="80796"/>
        <n v="48014"/>
        <n v="81125"/>
        <n v="144116"/>
        <n v="162978"/>
        <n v="107853"/>
        <n v="82936"/>
        <n v="110601"/>
        <n v="103093"/>
        <n v="63597"/>
        <n v="119860"/>
        <n v="133278"/>
        <n v="168341"/>
        <n v="33728"/>
        <n v="161170"/>
        <n v="81254"/>
        <n v="111105"/>
        <n v="162562"/>
        <n v="124078"/>
        <n v="161854"/>
        <n v="118546"/>
        <n v="80797"/>
        <n v="103207"/>
        <n v="112286"/>
        <n v="128813"/>
        <n v="54340"/>
        <n v="79804"/>
        <n v="126332"/>
        <n v="158300"/>
        <n v="80003"/>
        <n v="168165"/>
        <n v="67349"/>
        <n v="126195"/>
        <n v="60171"/>
        <n v="166847"/>
        <n v="127720"/>
        <n v="124617"/>
        <n v="106800"/>
        <n v="147455"/>
        <n v="80798"/>
        <n v="169274"/>
        <n v="103813"/>
        <n v="119039"/>
        <n v="103680"/>
        <n v="112083"/>
        <n v="155460"/>
        <n v="157094"/>
        <n v="119143"/>
        <n v="115560"/>
        <n v="136614"/>
        <n v="105807"/>
        <n v="129984"/>
        <n v="144334"/>
        <n v="113028"/>
        <n v="79659"/>
        <n v="83675"/>
        <n v="169136"/>
        <n v="82457"/>
        <n v="150464"/>
        <n v="82671"/>
        <n v="101320"/>
        <n v="80799"/>
        <n v="125056"/>
        <n v="116326"/>
        <n v="162658"/>
        <n v="165375"/>
        <n v="163006"/>
        <n v="130535"/>
        <n v="7661"/>
        <n v="105220"/>
        <n v="169150"/>
        <n v="119036"/>
        <n v="119037"/>
        <n v="133142"/>
        <n v="101308"/>
        <n v="165599"/>
        <n v="725"/>
        <n v="726"/>
        <n v="82044"/>
        <n v="139874"/>
        <n v="16209"/>
        <n v="8039"/>
        <n v="165171"/>
        <n v="4911"/>
        <n v="94047"/>
        <n v="166704"/>
        <n v="79182"/>
        <n v="161554"/>
        <n v="109604"/>
        <n v="79816"/>
        <n v="65161"/>
        <n v="169"/>
        <n v="108518"/>
        <n v="39112"/>
        <n v="105322"/>
        <n v="104901"/>
        <n v="102940"/>
        <n v="103036"/>
        <n v="94996"/>
        <n v="140007"/>
        <n v="124620"/>
        <n v="155617"/>
        <n v="161032"/>
        <n v="154349"/>
        <n v="103131"/>
        <n v="95371"/>
        <n v="119777"/>
        <n v="106772"/>
        <n v="144324"/>
        <n v="115045"/>
        <n v="88711"/>
        <n v="80801"/>
        <n v="156633"/>
        <n v="116303"/>
        <n v="93145"/>
        <n v="105140"/>
        <n v="133274"/>
        <n v="124447"/>
        <n v="140323"/>
        <n v="80800"/>
        <n v="168344"/>
        <n v="14356"/>
        <n v="83816"/>
        <n v="154365"/>
        <n v="153682"/>
        <n v="107818"/>
        <n v="114872"/>
        <n v="165732"/>
        <n v="135379"/>
        <n v="157621"/>
        <n v="143498"/>
        <n v="95060"/>
        <n v="112424"/>
        <n v="168961"/>
        <n v="168482"/>
        <n v="80802"/>
        <n v="168696"/>
        <n v="161301"/>
        <n v="115664"/>
        <n v="166584"/>
        <n v="426"/>
        <n v="154838"/>
        <n v="107525"/>
        <n v="91231"/>
        <n v="107307"/>
        <n v="51727"/>
        <n v="106645"/>
        <n v="79419"/>
        <n v="78292"/>
        <n v="154011"/>
        <n v="101846"/>
        <n v="117916"/>
        <n v="126594"/>
        <n v="104378"/>
        <n v="68118"/>
        <n v="80806"/>
        <n v="95363"/>
        <n v="80805"/>
        <n v="114350"/>
        <n v="18933"/>
        <n v="83190"/>
        <n v="154362"/>
        <n v="102756"/>
        <n v="168515"/>
        <n v="118313"/>
        <n v="110800"/>
        <n v="103910"/>
        <n v="81943"/>
        <n v="82124"/>
        <n v="121588"/>
        <n v="143611"/>
        <n v="126385"/>
        <n v="163426"/>
        <n v="158158"/>
        <n v="141334"/>
        <n v="162019"/>
        <n v="113013"/>
        <n v="124582"/>
        <n v="139867"/>
        <n v="94667"/>
        <n v="47385"/>
        <n v="130972"/>
        <n v="53703"/>
        <n v="94219"/>
        <n v="116311"/>
        <n v="151127"/>
        <n v="163437"/>
        <n v="135692"/>
        <n v="81355"/>
        <n v="103855"/>
        <n v="156914"/>
        <n v="142400"/>
        <n v="161734"/>
        <n v="150362"/>
        <n v="108520"/>
        <n v="146669"/>
        <n v="93711"/>
        <n v="155104"/>
        <n v="105153"/>
        <n v="133350"/>
        <n v="118573"/>
        <n v="162010"/>
        <n v="145582"/>
        <n v="112310"/>
        <n v="107709"/>
        <n v="155620"/>
        <n v="105323"/>
        <n v="146716"/>
        <n v="166767"/>
        <n v="111214"/>
        <n v="106182"/>
        <n v="94018"/>
        <n v="139886"/>
        <n v="80808"/>
        <n v="117318"/>
        <n v="147085"/>
        <n v="108522"/>
        <n v="80807"/>
        <n v="102471"/>
        <n v="154803"/>
        <n v="107050"/>
        <n v="39990"/>
        <n v="81332"/>
        <n v="154073"/>
        <n v="31405"/>
        <n v="104682"/>
        <n v="99605"/>
        <n v="79899"/>
        <n v="158443"/>
        <n v="143453"/>
        <n v="129753"/>
        <n v="102613"/>
        <n v="71300"/>
        <n v="161008"/>
        <n v="128468"/>
        <n v="102823"/>
        <n v="79771"/>
        <n v="31585"/>
        <n v="121845"/>
        <n v="106986"/>
        <n v="89365"/>
        <n v="35377"/>
        <n v="129667"/>
        <n v="133275"/>
        <n v="148258"/>
        <n v="45653"/>
        <n v="80809"/>
        <n v="159499"/>
        <n v="147635"/>
        <n v="106714"/>
        <n v="165958"/>
        <n v="149247"/>
        <n v="161521"/>
        <n v="100778"/>
        <n v="121857"/>
        <n v="134069"/>
        <n v="83857"/>
        <n v="110605"/>
        <n v="106977"/>
        <n v="101655"/>
        <n v="105586"/>
        <n v="93344"/>
        <n v="100916"/>
        <n v="117736"/>
        <n v="164933"/>
        <n v="7225"/>
        <n v="120007"/>
        <n v="161998"/>
        <n v="112238"/>
        <n v="127977"/>
        <n v="165906"/>
        <n v="111434"/>
        <n v="112499"/>
        <n v="114645"/>
        <n v="79658"/>
        <n v="162126"/>
        <n v="118323"/>
        <n v="115618"/>
        <n v="118960"/>
        <n v="143386"/>
        <n v="127998"/>
        <n v="160659"/>
        <n v="106379"/>
        <n v="154605"/>
        <n v="26223"/>
        <n v="115044"/>
        <n v="50533"/>
        <n v="73577"/>
        <n v="162055"/>
        <n v="151102"/>
        <n v="102811"/>
        <n v="104687"/>
        <n v="80810"/>
        <n v="35379"/>
        <n v="49667"/>
        <n v="49175"/>
        <n v="106461"/>
        <n v="147070"/>
        <n v="116148"/>
        <n v="161505"/>
        <n v="110537"/>
        <n v="161999"/>
        <n v="125509"/>
        <n v="128089"/>
        <n v="134107"/>
        <n v="82126"/>
        <n v="107229"/>
        <n v="110814"/>
        <n v="163004"/>
        <n v="90977"/>
        <n v="130085"/>
        <n v="135110"/>
        <n v="118555"/>
        <n v="93490"/>
        <n v="131323"/>
        <n v="106003"/>
        <n v="81513"/>
        <n v="79632"/>
        <n v="22209"/>
        <n v="81512"/>
        <n v="91950"/>
        <n v="154431"/>
        <n v="153739"/>
        <n v="134020"/>
        <n v="54406"/>
        <n v="158062"/>
        <n v="168337"/>
        <n v="113148"/>
        <n v="107311"/>
        <n v="137109"/>
        <n v="157806"/>
        <n v="106156"/>
        <n v="160636"/>
        <n v="133108"/>
        <n v="121779"/>
        <n v="64596"/>
        <n v="139341"/>
        <n v="156626"/>
        <n v="102731"/>
        <n v="14668"/>
        <n v="80811"/>
        <n v="123387"/>
        <n v="153006"/>
        <n v="166679"/>
        <n v="167023"/>
        <n v="168707"/>
        <n v="155557"/>
        <n v="24388"/>
        <n v="83554"/>
        <n v="168077"/>
        <n v="83311"/>
        <n v="167136"/>
        <n v="106190"/>
        <n v="114701"/>
        <n v="109758"/>
        <n v="143491"/>
        <n v="107154"/>
        <n v="129103"/>
        <n v="162223"/>
        <n v="111400"/>
        <n v="28258"/>
        <n v="3814"/>
        <n v="162033"/>
        <n v="154473"/>
        <n v="104993"/>
        <n v="104890"/>
        <n v="155555"/>
        <n v="57300"/>
        <n v="101568"/>
        <n v="141530"/>
        <n v="162000"/>
        <n v="102468"/>
        <n v="80125"/>
        <n v="82763"/>
        <n v="156965"/>
        <n v="143816"/>
        <n v="121566"/>
        <n v="107343"/>
        <n v="111047"/>
        <n v="8849"/>
        <n v="63570"/>
        <n v="48747"/>
        <n v="93113"/>
        <n v="108405"/>
        <n v="108406"/>
        <n v="107337"/>
        <n v="159130"/>
        <n v="147527"/>
        <n v="29456"/>
        <n v="150738"/>
        <n v="150737"/>
        <n v="123540"/>
        <n v="41715"/>
        <n v="79752"/>
        <n v="162239"/>
        <n v="164914"/>
        <n v="80812"/>
        <n v="118050"/>
        <n v="100591"/>
        <n v="161963"/>
        <n v="101897"/>
        <n v="84870"/>
        <n v="101175"/>
        <n v="80813"/>
        <n v="161986"/>
        <n v="116372"/>
        <n v="18219"/>
        <n v="157776"/>
        <n v="79817"/>
        <n v="110014"/>
        <n v="167673"/>
        <n v="128907"/>
        <n v="167486"/>
        <n v="95159"/>
        <n v="84034"/>
        <n v="80814"/>
        <n v="95321"/>
        <n v="110447"/>
        <n v="81505"/>
        <n v="38346"/>
        <n v="164642"/>
        <n v="154564"/>
        <n v="139311"/>
        <n v="161287"/>
        <n v="80815"/>
        <n v="119765"/>
        <n v="162450"/>
        <n v="94352"/>
        <n v="100782"/>
        <n v="130510"/>
        <n v="135644"/>
        <n v="156157"/>
        <n v="80816"/>
        <n v="107580"/>
        <n v="7222"/>
        <n v="80818"/>
        <n v="79776"/>
        <n v="115970"/>
        <n v="114479"/>
        <n v="180"/>
        <n v="103023"/>
        <n v="101560"/>
        <n v="101194"/>
        <n v="159064"/>
        <n v="114657"/>
        <n v="94505"/>
        <n v="55564"/>
        <n v="80819"/>
        <n v="68040"/>
        <n v="106946"/>
        <n v="163317"/>
        <n v="159500"/>
        <n v="130761"/>
        <n v="100691"/>
        <n v="112289"/>
        <n v="47181"/>
        <n v="112799"/>
        <n v="122734"/>
        <n v="83878"/>
        <n v="139616"/>
        <n v="106647"/>
        <n v="132185"/>
        <n v="152199"/>
        <n v="117244"/>
        <n v="118447"/>
        <n v="158004"/>
        <n v="29260"/>
        <n v="112239"/>
        <n v="54634"/>
        <n v="32007"/>
        <n v="50220"/>
        <n v="101282"/>
        <n v="114426"/>
        <n v="169157"/>
        <n v="16258"/>
        <n v="126259"/>
        <n v="109338"/>
        <n v="105346"/>
        <n v="119073"/>
        <n v="150609"/>
        <n v="135434"/>
        <n v="108367"/>
        <n v="23360"/>
        <n v="100714"/>
        <n v="80821"/>
        <n v="152074"/>
        <n v="146808"/>
        <n v="37948"/>
        <n v="683"/>
        <n v="114975"/>
        <n v="110454"/>
        <n v="160941"/>
        <n v="135279"/>
        <n v="114518"/>
        <n v="93898"/>
        <n v="159818"/>
        <n v="69286"/>
        <n v="167711"/>
        <n v="94686"/>
        <n v="158467"/>
        <n v="105326"/>
        <n v="168624"/>
        <n v="109399"/>
        <n v="160630"/>
        <n v="94634"/>
        <n v="5197"/>
        <n v="53015"/>
        <n v="115968"/>
        <n v="88755"/>
        <n v="127681"/>
        <n v="110654"/>
        <n v="80188"/>
        <n v="110868"/>
        <n v="81360"/>
        <n v="80822"/>
        <n v="79183"/>
        <n v="102840"/>
        <n v="126604"/>
        <n v="165960"/>
        <n v="158661"/>
        <n v="83504"/>
        <n v="129708"/>
        <n v="79116"/>
        <n v="108000"/>
        <n v="114522"/>
        <n v="19153"/>
        <n v="5381"/>
        <n v="145465"/>
        <n v="94169"/>
        <n v="108261"/>
        <n v="93797"/>
        <n v="132872"/>
        <n v="112047"/>
        <n v="123718"/>
        <n v="168251"/>
        <n v="50770"/>
        <n v="127238"/>
        <n v="100012"/>
        <n v="109915"/>
        <n v="101321"/>
        <n v="107901"/>
        <n v="53845"/>
        <n v="116360"/>
        <n v="40214"/>
        <n v="80823"/>
        <n v="104888"/>
        <n v="67022"/>
        <n v="113154"/>
        <n v="153644"/>
        <n v="156473"/>
        <n v="126255"/>
        <n v="162713"/>
        <n v="81942"/>
        <n v="94927"/>
        <n v="126754"/>
        <n v="115973"/>
        <n v="112100"/>
        <n v="104371"/>
        <n v="31571"/>
        <n v="156067"/>
        <n v="129175"/>
        <n v="7313"/>
        <n v="154439"/>
        <n v="135786"/>
        <n v="131798"/>
        <n v="159783"/>
        <n v="129988"/>
        <n v="158857"/>
        <n v="147517"/>
        <n v="168123"/>
        <n v="124574"/>
        <n v="25233"/>
        <n v="71422"/>
        <n v="33921"/>
        <n v="121106"/>
        <n v="159774"/>
        <n v="23659"/>
        <n v="80824"/>
        <n v="107439"/>
        <n v="153503"/>
        <n v="108400"/>
        <n v="100925"/>
        <n v="125505"/>
        <n v="121550"/>
        <n v="145503"/>
        <n v="130876"/>
        <n v="107600"/>
        <n v="153099"/>
        <n v="153148"/>
        <n v="146468"/>
        <n v="113150"/>
        <n v="118601"/>
        <n v="118611"/>
        <n v="137439"/>
        <n v="50552"/>
        <n v="151991"/>
        <n v="115619"/>
        <n v="139284"/>
        <n v="51400"/>
        <n v="161260"/>
        <n v="9657"/>
        <n v="123576"/>
        <n v="40852"/>
        <n v="155799"/>
        <n v="118349"/>
        <n v="49568"/>
        <n v="27779"/>
        <n v="121191"/>
        <n v="80825"/>
        <n v="119431"/>
        <n v="82709"/>
        <n v="54050"/>
        <n v="46486"/>
        <n v="168991"/>
        <n v="122418"/>
        <n v="48270"/>
        <n v="101608"/>
        <n v="111581"/>
        <n v="166961"/>
        <n v="108396"/>
        <n v="80827"/>
        <n v="152915"/>
        <n v="151405"/>
        <n v="134162"/>
        <n v="134531"/>
        <n v="119048"/>
        <n v="81331"/>
        <n v="151411"/>
        <n v="108398"/>
        <n v="111431"/>
        <n v="79687"/>
        <n v="117256"/>
        <n v="160881"/>
        <n v="102374"/>
        <n v="79184"/>
        <n v="162745"/>
        <n v="154127"/>
        <n v="83197"/>
        <n v="81333"/>
        <n v="79456"/>
        <n v="107294"/>
        <n v="156404"/>
        <n v="82707"/>
        <n v="108700"/>
        <n v="101384"/>
        <n v="33019"/>
        <n v="82510"/>
        <n v="47361"/>
        <n v="105854"/>
        <n v="101849"/>
        <n v="105616"/>
        <n v="155575"/>
        <n v="69311"/>
        <n v="122820"/>
        <n v="104211"/>
        <n v="168243"/>
        <n v="128024"/>
        <n v="114348"/>
        <n v="161555"/>
        <n v="83643"/>
        <n v="80828"/>
        <n v="80829"/>
        <n v="34125"/>
        <n v="145951"/>
        <n v="14042"/>
        <n v="31766"/>
        <n v="145950"/>
        <n v="124290"/>
        <n v="52794"/>
        <n v="79185"/>
        <n v="115995"/>
        <n v="108727"/>
        <n v="108667"/>
        <n v="80830"/>
        <n v="142306"/>
        <n v="109683"/>
        <n v="131300"/>
        <n v="113048"/>
        <n v="101230"/>
        <n v="101316"/>
        <n v="8239"/>
        <n v="102703"/>
        <n v="109656"/>
        <n v="127187"/>
        <n v="63786"/>
        <n v="82764"/>
        <n v="118725"/>
        <n v="103576"/>
        <n v="107393"/>
        <n v="25816"/>
        <n v="147336"/>
        <n v="129129"/>
        <n v="163001"/>
        <n v="133719"/>
        <n v="115566"/>
        <n v="134867"/>
        <n v="167427"/>
        <n v="167978"/>
        <n v="103272"/>
        <n v="135380"/>
        <n v="35876"/>
        <n v="94348"/>
        <n v="116962"/>
        <n v="160893"/>
        <n v="128739"/>
        <n v="150674"/>
        <n v="111396"/>
        <n v="82753"/>
        <n v="155358"/>
        <n v="120493"/>
        <n v="106453"/>
        <n v="115001"/>
        <n v="79901"/>
        <n v="122080"/>
        <n v="82358"/>
        <n v="80681"/>
        <n v="134729"/>
        <n v="122607"/>
        <n v="107081"/>
        <n v="120802"/>
        <n v="154712"/>
        <n v="80831"/>
        <n v="124900"/>
        <n v="79690"/>
        <n v="47161"/>
        <n v="124792"/>
        <n v="87335"/>
        <n v="101246"/>
        <n v="137167"/>
        <n v="103137"/>
        <n v="44704"/>
        <n v="128090"/>
        <n v="128529"/>
        <n v="153542"/>
        <n v="102889"/>
        <n v="79638"/>
        <n v="67489"/>
        <n v="126753"/>
        <n v="40780"/>
        <n v="112033"/>
        <n v="26904"/>
        <n v="109940"/>
        <n v="851"/>
        <n v="80832"/>
        <n v="80833"/>
        <n v="116072"/>
        <n v="110452"/>
        <n v="99586"/>
        <n v="94220"/>
        <n v="80834"/>
        <n v="94061"/>
        <n v="31356"/>
        <n v="166685"/>
        <n v="66178"/>
        <n v="78969"/>
        <n v="106978"/>
        <n v="106649"/>
        <n v="101237"/>
        <n v="135493"/>
        <n v="117919"/>
        <n v="143445"/>
        <n v="143444"/>
        <n v="100840"/>
        <n v="109493"/>
        <n v="118440"/>
        <n v="80835"/>
        <n v="93289"/>
        <n v="93773"/>
        <n v="134334"/>
        <n v="28265"/>
        <n v="49399"/>
        <n v="106696"/>
        <n v="107797"/>
        <n v="127367"/>
        <n v="80836"/>
        <n v="157193"/>
        <n v="150348"/>
        <n v="168551"/>
        <n v="156632"/>
        <n v="161391"/>
        <n v="130202"/>
        <n v="55164"/>
        <n v="80837"/>
        <n v="103021"/>
        <n v="128561"/>
        <n v="161908"/>
        <n v="149286"/>
        <n v="102789"/>
        <n v="119434"/>
        <n v="167980"/>
        <n v="128560"/>
        <n v="80838"/>
        <n v="163078"/>
        <n v="7471"/>
        <n v="120938"/>
        <n v="115729"/>
        <n v="107309"/>
        <n v="117203"/>
        <n v="159411"/>
        <n v="156179"/>
        <n v="116396"/>
        <n v="168261"/>
        <n v="94992"/>
        <n v="156279"/>
        <n v="119257"/>
        <n v="32230"/>
        <n v="86235"/>
        <n v="47162"/>
        <n v="127360"/>
        <n v="103434"/>
        <n v="159063"/>
        <n v="123178"/>
        <n v="44455"/>
        <n v="128556"/>
        <n v="142402"/>
        <n v="151093"/>
        <n v="160415"/>
        <n v="79425"/>
        <n v="82073"/>
        <n v="13254"/>
        <n v="103240"/>
        <n v="19476"/>
        <n v="94101"/>
        <n v="109627"/>
        <n v="154264"/>
        <n v="79107"/>
        <n v="77573"/>
        <n v="130412"/>
        <n v="162035"/>
        <n v="110517"/>
        <n v="115978"/>
        <n v="94591"/>
        <n v="414"/>
        <n v="146834"/>
        <n v="117437"/>
        <n v="108468"/>
        <n v="94067"/>
        <n v="83868"/>
        <n v="150211"/>
        <n v="161930"/>
        <n v="166936"/>
        <n v="151842"/>
        <n v="104533"/>
        <n v="131740"/>
        <n v="133258"/>
        <n v="93444"/>
        <n v="50431"/>
        <n v="114697"/>
        <n v="160409"/>
        <n v="139058"/>
        <n v="80839"/>
        <n v="131796"/>
        <n v="79630"/>
        <n v="80840"/>
        <n v="106029"/>
        <n v="108366"/>
        <n v="159342"/>
        <n v="114477"/>
        <n v="112837"/>
        <n v="27205"/>
        <n v="81340"/>
        <n v="79902"/>
        <n v="146989"/>
        <n v="104566"/>
        <n v="162786"/>
        <n v="159895"/>
        <n v="151683"/>
        <n v="122518"/>
        <n v="139568"/>
        <n v="43342"/>
        <n v="53450"/>
        <n v="157700"/>
        <n v="115143"/>
        <n v="91822"/>
        <n v="137117"/>
        <n v="101760"/>
        <n v="109118"/>
        <n v="80841"/>
        <n v="80842"/>
        <n v="160872"/>
        <n v="119044"/>
        <n v="128835"/>
        <n v="159039"/>
        <n v="102777"/>
        <n v="139103"/>
        <n v="106914"/>
        <n v="146798"/>
        <n v="107621"/>
        <n v="102857"/>
        <n v="41414"/>
        <n v="114474"/>
        <n v="165636"/>
        <n v="107338"/>
        <n v="168622"/>
        <n v="168877"/>
        <n v="101286"/>
        <n v="105781"/>
        <n v="155336"/>
        <n v="49256"/>
        <n v="80843"/>
        <n v="153058"/>
        <n v="81356"/>
        <n v="80572"/>
        <n v="129125"/>
        <n v="146476"/>
        <n v="40640"/>
        <n v="93955"/>
        <n v="151693"/>
        <n v="151871"/>
        <n v="31379"/>
        <n v="106417"/>
        <n v="79583"/>
        <n v="86443"/>
        <n v="101242"/>
        <n v="146532"/>
        <n v="123071"/>
        <n v="122724"/>
        <n v="120195"/>
        <n v="93701"/>
        <n v="38473"/>
        <n v="107178"/>
        <n v="13814"/>
        <n v="93899"/>
        <n v="103479"/>
        <n v="157703"/>
        <n v="81335"/>
        <n v="169130"/>
        <n v="166855"/>
        <n v="158195"/>
        <n v="167129"/>
        <n v="159632"/>
        <n v="124763"/>
        <n v="130908"/>
        <n v="153352"/>
        <n v="120936"/>
        <n v="107055"/>
        <n v="80844"/>
        <n v="95160"/>
        <n v="108636"/>
        <n v="158543"/>
        <n v="102375"/>
        <n v="159681"/>
        <n v="165714"/>
        <n v="97982"/>
        <n v="25322"/>
        <n v="82225"/>
        <n v="150546"/>
        <n v="104994"/>
        <n v="100613"/>
        <n v="102733"/>
        <n v="110909"/>
        <n v="128686"/>
        <n v="103810"/>
        <n v="117319"/>
        <n v="101816"/>
        <n v="167974"/>
        <n v="159496"/>
        <n v="165954"/>
        <n v="104638"/>
        <n v="81507"/>
        <n v="79110"/>
        <n v="27394"/>
        <n v="45870"/>
        <n v="155114"/>
        <n v="24754"/>
        <n v="116654"/>
        <n v="45749"/>
        <n v="80845"/>
        <n v="80846"/>
        <n v="164744"/>
        <n v="94912"/>
        <n v="105329"/>
        <n v="151174"/>
        <n v="106867"/>
        <n v="108175"/>
        <n v="115532"/>
        <n v="157804"/>
        <n v="120202"/>
        <n v="135857"/>
        <n v="168230"/>
        <n v="82690"/>
        <n v="166995"/>
        <n v="14677"/>
        <n v="80847"/>
        <n v="121239"/>
        <n v="107548"/>
        <n v="95163"/>
        <n v="137040"/>
        <n v="107579"/>
        <n v="104883"/>
        <n v="79112"/>
        <n v="21908"/>
        <n v="109464"/>
        <n v="152721"/>
        <n v="112401"/>
        <n v="131786"/>
        <n v="151408"/>
        <n v="79669"/>
        <n v="154013"/>
        <n v="93446"/>
        <n v="28385"/>
        <n v="51268"/>
        <n v="132241"/>
        <n v="165013"/>
        <n v="161645"/>
        <n v="151972"/>
        <n v="109543"/>
        <n v="118955"/>
        <n v="157756"/>
        <n v="108775"/>
        <n v="159393"/>
        <n v="159394"/>
        <n v="112697"/>
        <n v="53263"/>
        <n v="153621"/>
        <n v="168245"/>
        <n v="165208"/>
        <n v="81263"/>
        <n v="139573"/>
        <n v="51160"/>
        <n v="156757"/>
        <n v="107150"/>
        <n v="167347"/>
        <n v="109427"/>
        <n v="116961"/>
        <n v="93926"/>
        <n v="55740"/>
        <n v="154384"/>
        <n v="134108"/>
        <n v="120720"/>
        <n v="119136"/>
        <n v="153664"/>
        <n v="110552"/>
        <n v="109600"/>
        <n v="163424"/>
        <n v="33107"/>
        <n v="154930"/>
        <n v="80849"/>
        <n v="84030"/>
        <n v="114686"/>
        <n v="130100"/>
        <n v="109245"/>
        <n v="82493"/>
        <n v="109462"/>
        <n v="166577"/>
        <n v="126230"/>
        <n v="166960"/>
        <n v="94431"/>
        <n v="110801"/>
        <n v="165327"/>
        <n v="104881"/>
        <n v="118558"/>
        <n v="122480"/>
        <n v="165696"/>
        <n v="115394"/>
        <n v="151676"/>
        <n v="161965"/>
        <n v="154328"/>
        <n v="117435"/>
        <n v="145635"/>
        <n v="116060"/>
        <n v="116062"/>
        <n v="146430"/>
        <n v="86702"/>
        <n v="58037"/>
        <n v="143157"/>
        <n v="83728"/>
        <n v="104876"/>
        <n v="167126"/>
        <n v="145695"/>
        <n v="118126"/>
        <n v="95304"/>
        <n v="133625"/>
        <n v="94507"/>
        <n v="105426"/>
        <n v="82691"/>
        <n v="112581"/>
        <n v="43117"/>
        <n v="108992"/>
        <n v="112085"/>
        <n v="47189"/>
        <n v="6393"/>
        <n v="165612"/>
        <n v="121622"/>
        <n v="142578"/>
        <n v="159816"/>
        <n v="106300"/>
        <n v="80850"/>
        <n v="80851"/>
        <n v="111867"/>
        <n v="111345"/>
        <n v="161853"/>
        <n v="169093"/>
        <n v="106652"/>
        <n v="139074"/>
        <n v="93918"/>
        <n v="106717"/>
        <n v="82052"/>
        <n v="156639"/>
        <n v="100898"/>
        <n v="9801"/>
        <n v="80852"/>
        <n v="95432"/>
        <n v="114617"/>
        <n v="80853"/>
        <n v="102538"/>
        <n v="7605"/>
        <n v="164915"/>
        <n v="151634"/>
        <n v="99599"/>
        <n v="103350"/>
        <n v="122555"/>
        <n v="116359"/>
        <n v="120303"/>
        <n v="81336"/>
        <n v="168160"/>
        <n v="111582"/>
        <n v="128963"/>
        <n v="135551"/>
        <n v="77457"/>
        <n v="128005"/>
        <n v="108442"/>
        <n v="154363"/>
        <n v="107576"/>
        <n v="165210"/>
        <n v="62376"/>
        <n v="80855"/>
        <n v="95080"/>
        <n v="126650"/>
        <n v="79186"/>
        <n v="147183"/>
        <n v="168477"/>
        <n v="115597"/>
        <n v="100870"/>
        <n v="111558"/>
        <n v="108471"/>
        <n v="121854"/>
        <n v="101283"/>
        <n v="106884"/>
        <n v="18233"/>
        <n v="102987"/>
        <n v="80854"/>
        <n v="80326"/>
        <n v="83145"/>
        <n v="108348"/>
        <n v="105568"/>
        <n v="116302"/>
        <n v="165106"/>
        <n v="161030"/>
        <n v="159950"/>
        <n v="159181"/>
        <n v="128704"/>
        <n v="136255"/>
        <n v="114269"/>
        <n v="101797"/>
        <n v="161522"/>
        <n v="157821"/>
        <n v="148120"/>
        <n v="115283"/>
        <n v="82511"/>
        <n v="80856"/>
        <n v="112759"/>
        <n v="83877"/>
        <n v="125818"/>
        <n v="159771"/>
        <n v="115329"/>
        <n v="80857"/>
        <n v="111282"/>
        <n v="1776"/>
        <n v="79515"/>
        <n v="6865"/>
        <n v="111943"/>
        <n v="80858"/>
        <n v="20515"/>
        <n v="151496"/>
        <n v="83451"/>
        <n v="143994"/>
        <n v="80859"/>
        <n v="119043"/>
        <n v="109256"/>
        <n v="143956"/>
        <n v="139894"/>
        <n v="160737"/>
        <n v="95036"/>
        <n v="59771"/>
        <n v="155241"/>
        <n v="93774"/>
        <n v="73519"/>
        <n v="95074"/>
        <n v="107031"/>
        <n v="161827"/>
        <n v="48837"/>
        <n v="100614"/>
        <n v="165614"/>
        <n v="131655"/>
        <n v="115025"/>
        <n v="57595"/>
        <n v="168874"/>
        <n v="94660"/>
        <n v="127009"/>
        <n v="124218"/>
        <n v="80569"/>
        <n v="131589"/>
        <n v="97146"/>
        <n v="82710"/>
        <n v="65623"/>
        <n v="68265"/>
        <n v="79567"/>
        <n v="153875"/>
        <n v="80860"/>
        <n v="129028"/>
        <n v="67605"/>
        <n v="161071"/>
        <n v="154332"/>
        <n v="143162"/>
        <n v="162001"/>
        <n v="143446"/>
        <n v="167976"/>
        <n v="153569"/>
        <n v="41287"/>
        <n v="77722"/>
        <n v="129017"/>
        <n v="79354"/>
        <n v="149249"/>
        <n v="169139"/>
        <n v="153617"/>
        <n v="129392"/>
        <n v="33666"/>
        <n v="100927"/>
        <n v="116304"/>
        <n v="101031"/>
        <n v="105200"/>
        <n v="66735"/>
        <n v="108394"/>
        <n v="91922"/>
        <n v="80861"/>
        <n v="77729"/>
        <n v="117317"/>
        <n v="149767"/>
        <n v="119482"/>
        <n v="110015"/>
        <n v="165258"/>
        <n v="155348"/>
        <n v="135296"/>
        <n v="133235"/>
        <n v="113443"/>
        <n v="120863"/>
        <n v="113003"/>
        <n v="126751"/>
        <n v="99574"/>
        <n v="107371"/>
        <n v="97785"/>
        <n v="81257"/>
        <n v="80558"/>
        <n v="153840"/>
        <n v="100865"/>
        <n v="145473"/>
        <n v="162391"/>
        <n v="116217"/>
        <n v="80862"/>
        <n v="80864"/>
        <n v="161506"/>
        <n v="6972"/>
        <n v="145168"/>
        <n v="150928"/>
        <n v="109811"/>
        <n v="111467"/>
        <n v="80865"/>
        <n v="93985"/>
        <n v="133607"/>
        <n v="153541"/>
        <n v="63006"/>
        <n v="167718"/>
        <n v="80866"/>
        <n v="108311"/>
        <n v="94614"/>
        <n v="81508"/>
        <n v="168572"/>
        <n v="127930"/>
        <n v="81509"/>
        <n v="94531"/>
        <n v="80867"/>
        <n v="116025"/>
        <n v="102886"/>
        <n v="107547"/>
        <n v="118169"/>
        <n v="40430"/>
        <n v="123193"/>
        <n v="80868"/>
        <n v="73614"/>
        <n v="116026"/>
        <n v="121673"/>
        <n v="31497"/>
        <n v="165821"/>
        <n v="146862"/>
        <n v="153091"/>
        <n v="110788"/>
        <n v="102810"/>
        <n v="158792"/>
        <n v="79187"/>
        <n v="58730"/>
        <n v="103598"/>
        <n v="151311"/>
        <n v="116761"/>
        <n v="79631"/>
        <n v="107870"/>
        <n v="107731"/>
        <n v="162037"/>
        <n v="162020"/>
        <n v="163675"/>
        <n v="123587"/>
        <n v="83096"/>
        <n v="71448"/>
        <n v="57352"/>
        <n v="161285"/>
        <n v="47411"/>
        <n v="162011"/>
        <n v="80869"/>
        <n v="125973"/>
        <n v="143554"/>
        <n v="93930"/>
        <n v="93928"/>
        <n v="79854"/>
        <n v="104999"/>
        <n v="125900"/>
        <n v="116172"/>
        <n v="83870"/>
        <n v="156069"/>
        <n v="109233"/>
        <n v="81260"/>
        <n v="101033"/>
        <n v="150958"/>
        <n v="36277"/>
        <n v="151618"/>
        <n v="143038"/>
        <n v="71673"/>
        <n v="143151"/>
        <n v="115713"/>
        <n v="162136"/>
        <n v="93264"/>
        <n v="119291"/>
        <n v="95167"/>
        <n v="103025"/>
        <n v="115589"/>
        <n v="167981"/>
        <n v="116277"/>
        <n v="135105"/>
        <n v="80870"/>
        <n v="110816"/>
        <n v="33265"/>
        <n v="114593"/>
        <n v="128964"/>
        <n v="100650"/>
        <n v="168238"/>
        <n v="102934"/>
        <n v="16501"/>
        <n v="167993"/>
        <n v="165441"/>
        <n v="31572"/>
        <n v="112811"/>
        <n v="54731"/>
        <n v="41799"/>
        <n v="115997"/>
        <n v="105713"/>
        <n v="67021"/>
        <n v="161974"/>
        <n v="124923"/>
        <n v="165964"/>
        <n v="128531"/>
        <n v="155442"/>
        <n v="122844"/>
        <n v="10619"/>
        <n v="150972"/>
        <n v="113045"/>
        <n v="103196"/>
        <n v="42666"/>
        <n v="115287"/>
        <n v="115288"/>
        <n v="167037"/>
        <n v="108969"/>
        <n v="101801"/>
        <n v="83976"/>
        <n v="63326"/>
        <n v="81259"/>
        <n v="169156"/>
        <n v="150359"/>
        <n v="101103"/>
        <n v="166591"/>
        <n v="79352"/>
        <n v="165435"/>
        <n v="105031"/>
        <n v="95215"/>
        <n v="118599"/>
        <n v="94197"/>
        <n v="164739"/>
        <n v="33591"/>
        <n v="114351"/>
        <n v="80871"/>
        <n v="94685"/>
        <n v="159772"/>
        <n v="110667"/>
        <n v="52286"/>
        <n v="52191"/>
        <n v="112753"/>
        <n v="106303"/>
        <n v="94273"/>
        <n v="129923"/>
        <n v="53714"/>
        <n v="80673"/>
        <n v="115735"/>
        <n v="40679"/>
        <n v="151378"/>
        <n v="154687"/>
        <n v="159150"/>
        <n v="95307"/>
        <n v="156723"/>
        <n v="81262"/>
        <n v="146914"/>
        <n v="160847"/>
        <n v="143204"/>
        <n v="102887"/>
        <n v="121551"/>
        <n v="109214"/>
        <n v="59500"/>
        <n v="147357"/>
        <n v="124906"/>
        <n v="101244"/>
        <n v="45262"/>
        <n v="112483"/>
        <n v="81941"/>
        <n v="114427"/>
        <n v="105448"/>
        <n v="156220"/>
        <n v="166963"/>
        <n v="112843"/>
        <n v="161912"/>
        <n v="161987"/>
        <n v="158596"/>
        <n v="166959"/>
        <n v="94664"/>
        <n v="122515"/>
        <n v="101305"/>
        <n v="43130"/>
        <n v="79755"/>
        <n v="81511"/>
        <n v="82852"/>
        <n v="80872"/>
        <n v="107058"/>
        <n v="82704"/>
        <n v="109466"/>
        <n v="148190"/>
        <n v="70851"/>
        <n v="164743"/>
        <n v="164934"/>
        <n v="146748"/>
        <n v="81311"/>
        <n v="143995"/>
        <n v="80873"/>
        <n v="89818"/>
        <n v="113225"/>
        <n v="129390"/>
        <n v="117618"/>
        <n v="130601"/>
        <n v="37029"/>
        <n v="37152"/>
        <n v="161824"/>
        <n v="104527"/>
        <n v="117758"/>
        <n v="117936"/>
        <n v="168552"/>
        <n v="43009"/>
        <n v="167110"/>
        <n v="159273"/>
        <n v="83088"/>
        <n v="124536"/>
        <n v="146742"/>
        <n v="94588"/>
        <n v="129014"/>
        <n v="152806"/>
        <n v="122650"/>
        <n v="87246"/>
        <n v="166852"/>
        <n v="111472"/>
        <n v="158106"/>
        <n v="159495"/>
        <n v="106031"/>
        <n v="115710"/>
        <n v="132775"/>
        <n v="105933"/>
        <n v="154124"/>
        <n v="105276"/>
        <n v="22189"/>
        <n v="93332"/>
        <n v="45015"/>
        <n v="144325"/>
        <n v="162008"/>
        <n v="94223"/>
        <n v="132869"/>
        <n v="102787"/>
        <n v="31787"/>
        <n v="122072"/>
        <n v="108853"/>
        <n v="81411"/>
        <n v="165722"/>
        <n v="49842"/>
        <n v="119198"/>
        <n v="79188"/>
        <n v="162914"/>
        <n v="141645"/>
        <n v="105738"/>
        <n v="152832"/>
        <n v="148188"/>
        <n v="156557"/>
        <n v="82043"/>
        <n v="104569"/>
        <n v="107438"/>
        <n v="162258"/>
        <n v="110016"/>
        <n v="165697"/>
        <n v="130699"/>
        <n v="169197"/>
        <n v="151766"/>
        <n v="157493"/>
        <n v="81828"/>
        <n v="147057"/>
        <n v="168244"/>
        <n v="119071"/>
        <n v="155141"/>
        <n v="168701"/>
        <n v="138904"/>
        <n v="116220"/>
        <n v="146829"/>
        <n v="123778"/>
        <n v="146537"/>
        <n v="168480"/>
        <n v="101511"/>
        <n v="157828"/>
        <n v="155792"/>
        <n v="105741"/>
        <n v="131844"/>
        <n v="81138"/>
        <n v="80233"/>
        <n v="110206"/>
        <n v="118439"/>
        <n v="150864"/>
        <n v="107315"/>
        <n v="103914"/>
        <n v="80876"/>
        <n v="166579"/>
        <n v="112915"/>
        <n v="168698"/>
        <n v="129122"/>
        <n v="154901"/>
        <n v="154134"/>
        <n v="119867"/>
        <n v="9804"/>
        <n v="95322"/>
        <n v="80877"/>
        <n v="114596"/>
        <n v="128979"/>
        <n v="109807"/>
        <n v="86117"/>
        <n v="166600"/>
        <n v="94932"/>
        <n v="49326"/>
        <n v="157513"/>
        <n v="146774"/>
        <n v="153417"/>
        <n v="108225"/>
        <n v="80878"/>
        <n v="145451"/>
        <n v="168519"/>
        <n v="161026"/>
        <n v="136355"/>
        <n v="154464"/>
        <n v="168620"/>
        <n v="121575"/>
        <n v="99579"/>
        <n v="110333"/>
        <n v="150603"/>
        <n v="158806"/>
        <n v="167078"/>
        <n v="122675"/>
        <n v="128965"/>
        <n v="80879"/>
        <n v="162661"/>
        <n v="154150"/>
        <n v="95372"/>
        <n v="94506"/>
        <n v="130331"/>
        <n v="150182"/>
        <n v="105657"/>
        <n v="94222"/>
        <n v="128789"/>
        <n v="152995"/>
        <n v="126190"/>
        <n v="135195"/>
        <n v="80880"/>
        <n v="159504"/>
        <n v="110789"/>
        <n v="103094"/>
        <n v="71590"/>
        <n v="81677"/>
        <n v="108238"/>
        <n v="100838"/>
        <n v="82042"/>
        <n v="102528"/>
        <n v="132728"/>
        <n v="112698"/>
        <n v="131729"/>
        <n v="145929"/>
        <n v="80231"/>
        <n v="161988"/>
        <n v="157148"/>
        <n v="164931"/>
        <n v="107381"/>
        <n v="13754"/>
        <n v="161989"/>
        <n v="158682"/>
        <n v="101304"/>
        <n v="150863"/>
        <n v="110725"/>
        <n v="136240"/>
        <n v="168080"/>
        <n v="157736"/>
        <n v="102876"/>
        <n v="168094"/>
        <n v="167948"/>
        <n v="93921"/>
        <n v="140391"/>
        <n v="142654"/>
        <n v="107711"/>
        <n v="102376"/>
        <n v="86797"/>
        <n v="80882"/>
        <n v="99562"/>
        <n v="106712"/>
        <n v="126146"/>
        <n v="153877"/>
        <n v="167570"/>
        <n v="156729"/>
        <n v="139182"/>
        <n v="168522"/>
        <n v="165577"/>
        <n v="32696"/>
        <n v="77829"/>
        <n v="140199"/>
        <n v="95323"/>
        <n v="169198"/>
        <n v="165942"/>
        <n v="54695"/>
        <n v="157762"/>
        <n v="122121"/>
        <n v="118400"/>
        <n v="107601"/>
        <n v="147009"/>
        <n v="80884"/>
        <n v="149295"/>
        <n v="117457"/>
        <n v="5349"/>
        <n v="104803"/>
        <n v="156385"/>
        <n v="138109"/>
        <n v="101589"/>
        <n v="86859"/>
        <n v="120741"/>
        <n v="8224"/>
        <n v="52595"/>
        <n v="79903"/>
        <n v="154331"/>
        <n v="162396"/>
        <n v="109074"/>
        <n v="79510"/>
        <n v="163005"/>
        <n v="160336"/>
        <n v="117464"/>
        <n v="117411"/>
        <n v="131151"/>
        <n v="118957"/>
        <n v="115993"/>
        <n v="133532"/>
        <n v="104148"/>
        <n v="146526"/>
        <n v="116734"/>
        <n v="93900"/>
        <n v="119997"/>
        <n v="116506"/>
        <n v="149036"/>
        <n v="93880"/>
        <n v="160864"/>
        <n v="107669"/>
        <n v="162803"/>
        <n v="124570"/>
        <n v="165889"/>
        <n v="104205"/>
        <n v="103689"/>
        <n v="99545"/>
        <n v="101767"/>
        <n v="63516"/>
        <n v="107777"/>
        <n v="146416"/>
        <n v="147324"/>
        <n v="33528"/>
        <n v="101104"/>
        <n v="100917"/>
        <n v="148234"/>
        <n v="106451"/>
        <n v="168247"/>
        <n v="80885"/>
        <n v="49000"/>
        <n v="21308"/>
        <n v="106150"/>
        <n v="168478"/>
        <n v="150994"/>
        <n v="143966"/>
        <n v="93686"/>
        <n v="34935"/>
        <n v="108783"/>
        <n v="151130"/>
        <n v="154801"/>
        <n v="121564"/>
        <n v="135942"/>
        <n v="163182"/>
        <n v="162961"/>
        <n v="106189"/>
        <n v="26266"/>
        <n v="121162"/>
        <n v="51947"/>
        <n v="167724"/>
        <n v="156567"/>
        <n v="161716"/>
        <n v="151748"/>
        <n v="107714"/>
        <n v="154375"/>
        <n v="83098"/>
        <n v="79355"/>
        <n v="110575"/>
        <n v="168138"/>
        <n v="151989"/>
        <n v="125394"/>
        <n v="123933"/>
        <n v="65290"/>
        <n v="80887"/>
        <n v="59778"/>
        <n v="167947"/>
        <n v="114277"/>
        <n v="102377"/>
        <n v="83972"/>
        <n v="127468"/>
        <n v="41696"/>
        <n v="45646"/>
        <n v="114616"/>
        <n v="83147"/>
        <n v="124302"/>
        <n v="107028"/>
        <n v="103435"/>
        <n v="150898"/>
        <n v="166759"/>
        <n v="81537"/>
        <n v="81538"/>
        <n v="46764"/>
        <n v="28539"/>
        <n v="106919"/>
        <n v="56588"/>
        <n v="155344"/>
        <n v="109395"/>
        <n v="168705"/>
        <n v="164728"/>
        <n v="82824"/>
        <n v="163010"/>
        <n v="104871"/>
        <n v="119947"/>
        <n v="125590"/>
        <n v="123998"/>
        <n v="69505"/>
        <n v="167871"/>
        <n v="167975"/>
        <n v="167989"/>
        <n v="71349"/>
        <n v="158960"/>
        <n v="151201"/>
        <n v="154508"/>
        <n v="118898"/>
        <n v="158495"/>
        <n v="129232"/>
        <n v="157075"/>
        <n v="83869"/>
        <n v="110455"/>
        <n v="111870"/>
        <n v="133734"/>
        <n v="160475"/>
        <n v="117662"/>
        <n v="144154"/>
        <n v="108321"/>
        <n v="157376"/>
        <n v="159351"/>
        <n v="83099"/>
        <n v="150900"/>
        <n v="166681"/>
        <n v="94094"/>
        <n v="157758"/>
        <n v="112349"/>
        <n v="86853"/>
        <n v="135877"/>
        <n v="158947"/>
        <n v="108503"/>
        <n v="123340"/>
        <n v="161703"/>
        <n v="143943"/>
        <n v="162981"/>
        <n v="160507"/>
        <n v="167944"/>
        <n v="121699"/>
        <n v="143739"/>
        <n v="43747"/>
        <n v="47870"/>
        <n v="10542"/>
        <n v="108515"/>
        <n v="79904"/>
        <n v="104800"/>
        <n v="16688"/>
        <n v="106302"/>
        <n v="127362"/>
        <n v="127928"/>
        <n v="164922"/>
        <n v="163315"/>
        <n v="146358"/>
        <n v="102822"/>
        <n v="136725"/>
        <n v="106153"/>
        <n v="129012"/>
        <n v="150664"/>
        <n v="155571"/>
        <n v="160537"/>
        <n v="145478"/>
        <n v="152001"/>
        <n v="151049"/>
        <n v="105075"/>
        <n v="168093"/>
        <n v="127188"/>
        <n v="107830"/>
        <n v="124606"/>
        <n v="79905"/>
        <n v="150415"/>
        <n v="155497"/>
        <n v="81348"/>
        <n v="119486"/>
        <n v="114974"/>
        <n v="93146"/>
        <n v="160624"/>
        <n v="112845"/>
        <n v="109236"/>
        <n v="106975"/>
        <n v="31881"/>
        <n v="147138"/>
        <n v="105331"/>
        <n v="14687"/>
        <n v="164911"/>
        <n v="35013"/>
        <n v="108126"/>
        <n v="107607"/>
        <n v="95324"/>
        <n v="118958"/>
        <n v="80888"/>
        <n v="151658"/>
        <n v="145493"/>
        <n v="80889"/>
        <n v="33165"/>
        <n v="81349"/>
        <n v="48054"/>
        <n v="32699"/>
        <n v="128790"/>
        <n v="105074"/>
        <n v="95216"/>
        <n v="107149"/>
        <n v="152052"/>
        <n v="114317"/>
        <n v="95079"/>
        <n v="110017"/>
        <n v="101444"/>
        <n v="134571"/>
        <n v="168276"/>
        <n v="99557"/>
        <n v="79255"/>
        <n v="102785"/>
        <n v="151561"/>
        <n v="155401"/>
        <n v="122423"/>
        <n v="80890"/>
        <n v="114526"/>
        <n v="128300"/>
        <n v="168327"/>
        <n v="101240"/>
        <n v="105144"/>
        <n v="95075"/>
        <n v="34986"/>
        <n v="112936"/>
        <n v="100206"/>
        <n v="106858"/>
        <n v="107664"/>
        <n v="160732"/>
        <n v="111281"/>
        <n v="162236"/>
        <n v="155887"/>
        <n v="109908"/>
        <n v="168582"/>
        <n v="9967"/>
        <n v="82692"/>
        <n v="168617"/>
        <n v="139587"/>
        <n v="104417"/>
        <n v="80891"/>
        <n v="136605"/>
        <n v="79190"/>
        <n v="160413"/>
        <n v="165431"/>
        <n v="133522"/>
        <n v="154470"/>
        <n v="150831"/>
        <n v="110937"/>
        <n v="141400"/>
        <n v="154424"/>
        <n v="165215"/>
        <n v="162168"/>
        <n v="167157"/>
        <n v="165807"/>
        <n v="120556"/>
        <n v="167344"/>
        <n v="82390"/>
        <n v="159597"/>
        <n v="120396"/>
        <n v="153119"/>
        <n v="94217"/>
        <n v="167216"/>
        <n v="94730"/>
        <n v="154147"/>
        <n v="161031"/>
        <n v="105618"/>
        <n v="80892"/>
        <n v="110938"/>
        <n v="166567"/>
        <n v="127994"/>
        <n v="79985"/>
        <n v="157831"/>
        <n v="133015"/>
        <n v="152839"/>
        <n v="101513"/>
        <n v="102735"/>
        <n v="161711"/>
        <n v="168371"/>
        <n v="123408"/>
        <n v="166941"/>
        <n v="164737"/>
        <n v="123406"/>
        <n v="102632"/>
        <n v="79191"/>
        <n v="159599"/>
        <n v="18210"/>
        <n v="168319"/>
        <n v="117103"/>
        <n v="102768"/>
        <n v="167629"/>
        <n v="104639"/>
        <n v="104573"/>
        <n v="151376"/>
        <n v="115324"/>
        <n v="108399"/>
        <n v="153052"/>
        <n v="94062"/>
        <n v="165633"/>
        <n v="168621"/>
        <n v="143023"/>
        <n v="126042"/>
        <n v="124935"/>
        <n v="129142"/>
        <n v="123572"/>
        <n v="116580"/>
        <n v="108979"/>
        <n v="122904"/>
        <n v="857"/>
        <n v="140201"/>
        <n v="67497"/>
        <n v="107638"/>
        <n v="168145"/>
        <n v="94059"/>
        <n v="94054"/>
        <n v="43839"/>
        <n v="117331"/>
        <n v="104872"/>
        <n v="121618"/>
        <n v="115947"/>
        <n v="116913"/>
        <n v="107536"/>
        <n v="128231"/>
        <n v="80893"/>
        <n v="77493"/>
        <n v="126302"/>
        <n v="79986"/>
        <n v="67769"/>
        <n v="109838"/>
        <n v="104931"/>
        <n v="97916"/>
        <n v="44394"/>
        <n v="42965"/>
        <n v="82552"/>
        <n v="124366"/>
        <n v="150336"/>
        <n v="129997"/>
        <n v="31280"/>
        <n v="132736"/>
        <n v="167787"/>
        <n v="135196"/>
        <n v="165168"/>
        <n v="165885"/>
        <n v="161990"/>
        <n v="80894"/>
        <n v="131272"/>
        <n v="151769"/>
        <n v="57900"/>
        <n v="110932"/>
        <n v="78460"/>
        <n v="114929"/>
        <n v="80895"/>
        <n v="37283"/>
        <n v="101383"/>
        <n v="71537"/>
        <n v="15779"/>
        <n v="158061"/>
        <n v="107459"/>
        <n v="80896"/>
        <n v="40728"/>
        <n v="80897"/>
        <n v="119035"/>
        <n v="94329"/>
        <n v="83923"/>
        <n v="148053"/>
        <n v="108176"/>
        <n v="82520"/>
        <n v="124565"/>
        <n v="118318"/>
        <n v="45730"/>
        <n v="84009"/>
        <n v="110004"/>
        <n v="83382"/>
        <n v="147003"/>
        <n v="41698"/>
        <n v="100802"/>
        <n v="118048"/>
        <n v="115890"/>
        <n v="156752"/>
        <n v="80194"/>
        <n v="109373"/>
        <n v="130083"/>
        <n v="153901"/>
        <n v="107746"/>
        <n v="129441"/>
        <n v="162388"/>
        <n v="124322"/>
        <n v="155570"/>
        <n v="156932"/>
        <n v="122376"/>
        <n v="163241"/>
        <n v="129440"/>
        <n v="165712"/>
        <n v="150875"/>
        <n v="127590"/>
        <n v="158559"/>
        <n v="122720"/>
        <n v="102702"/>
        <n v="122951"/>
        <n v="120807"/>
        <n v="165967"/>
        <n v="131959"/>
        <n v="154830"/>
        <n v="131139"/>
        <n v="153144"/>
        <n v="165019"/>
        <n v="162169"/>
        <n v="143019"/>
        <n v="136592"/>
        <n v="122075"/>
        <n v="168925"/>
        <n v="162490"/>
        <n v="161855"/>
        <n v="152807"/>
        <n v="118047"/>
        <n v="143025"/>
        <n v="121160"/>
        <n v="121167"/>
        <n v="80178"/>
        <n v="154481"/>
        <n v="162225"/>
        <n v="122547"/>
        <n v="134274"/>
        <n v="125202"/>
        <n v="168324"/>
        <n v="159773"/>
        <n v="165383"/>
        <n v="123401"/>
        <n v="168706"/>
        <n v="132006"/>
        <n v="80053"/>
        <n v="156547"/>
        <n v="130101"/>
        <n v="160840"/>
        <n v="162082"/>
        <n v="133593"/>
        <n v="156512"/>
        <n v="116585"/>
        <n v="122718"/>
        <n v="120935"/>
        <n v="100609"/>
        <n v="131679"/>
        <n v="165639"/>
        <n v="80898"/>
        <n v="93919"/>
        <n v="53900"/>
        <n v="150496"/>
        <n v="168822"/>
        <n v="147356"/>
        <n v="137384"/>
        <n v="117711"/>
        <n v="83975"/>
        <n v="105475"/>
        <n v="104376"/>
        <n v="102543"/>
        <n v="160131"/>
        <n v="105235"/>
        <n v="93788"/>
        <n v="9807"/>
        <n v="140070"/>
        <n v="82826"/>
        <n v="80584"/>
        <n v="145953"/>
        <n v="80899"/>
        <n v="93786"/>
        <n v="100723"/>
        <n v="54388"/>
        <n v="167773"/>
        <n v="25526"/>
        <n v="165387"/>
        <n v="105573"/>
        <n v="145719"/>
        <n v="8128"/>
        <n v="160068"/>
        <n v="20518"/>
        <n v="116275"/>
        <n v="27940"/>
        <n v="157149"/>
        <n v="94687"/>
        <n v="162002"/>
        <n v="24470"/>
        <n v="105238"/>
        <n v="55660"/>
        <n v="154278"/>
        <n v="77381"/>
        <n v="154366"/>
        <n v="106945"/>
        <n v="102884"/>
        <n v="138910"/>
        <n v="106414"/>
        <n v="108882"/>
        <n v="79840"/>
        <n v="116659"/>
        <n v="109837"/>
        <n v="162737"/>
        <n v="167987"/>
        <n v="98429"/>
        <n v="114517"/>
        <n v="84078"/>
        <n v="124575"/>
        <n v="156378"/>
        <n v="119123"/>
        <n v="27370"/>
        <n v="58559"/>
        <n v="154934"/>
        <n v="115605"/>
        <n v="163240"/>
        <n v="123930"/>
        <n v="151097"/>
        <n v="110634"/>
        <n v="94092"/>
        <n v="108498"/>
        <n v="119186"/>
        <n v="93814"/>
        <n v="81386"/>
        <n v="162982"/>
        <n v="105457"/>
        <n v="3903"/>
        <n v="110910"/>
        <n v="158775"/>
        <n v="155550"/>
        <n v="93342"/>
        <n v="133510"/>
        <n v="139402"/>
        <n v="169004"/>
        <n v="121671"/>
        <n v="137306"/>
        <n v="100757"/>
        <n v="105889"/>
        <n v="162040"/>
        <n v="110933"/>
        <n v="146493"/>
        <n v="162998"/>
        <n v="41253"/>
        <n v="35396"/>
        <n v="107118"/>
        <n v="160338"/>
        <n v="161035"/>
        <n v="160730"/>
        <n v="18751"/>
        <n v="93970"/>
        <n v="28241"/>
        <n v="81327"/>
        <n v="168162"/>
        <n v="135568"/>
        <n v="126752"/>
        <n v="126184"/>
        <n v="15808"/>
        <n v="154450"/>
        <n v="106948"/>
        <n v="100789"/>
        <n v="63551"/>
        <n v="105251"/>
        <n v="150606"/>
        <n v="144074"/>
        <n v="164843"/>
        <n v="163327"/>
        <n v="165902"/>
        <n v="83730"/>
        <n v="127353"/>
        <n v="100501"/>
        <n v="160778"/>
        <n v="165112"/>
        <n v="118325"/>
        <n v="167425"/>
        <n v="168823"/>
        <n v="154932"/>
        <n v="123720"/>
        <n v="109143"/>
        <n v="169149"/>
        <n v="82766"/>
        <n v="152000"/>
        <n v="79688"/>
        <n v="140274"/>
        <n v="123578"/>
        <n v="157496"/>
        <n v="150722"/>
        <n v="168579"/>
        <n v="168092"/>
        <n v="153985"/>
        <n v="167418"/>
        <n v="160332"/>
        <n v="111468"/>
        <n v="167293"/>
        <n v="156842"/>
        <n v="162127"/>
        <n v="127587"/>
        <n v="152070"/>
        <n v="145585"/>
        <n v="153872"/>
        <n v="105998"/>
        <n v="104922"/>
        <n v="80900"/>
        <n v="109254"/>
        <n v="107602"/>
        <n v="109049"/>
        <n v="162197"/>
        <n v="80902"/>
        <n v="80901"/>
        <n v="161631"/>
        <n v="107668"/>
        <n v="80903"/>
        <n v="104932"/>
        <n v="107250"/>
        <n v="107251"/>
        <n v="116369"/>
        <n v="100926"/>
        <n v="129124"/>
        <n v="90778"/>
        <n v="105851"/>
        <n v="143650"/>
        <n v="112806"/>
        <n v="130252"/>
        <n v="49080"/>
        <n v="127001"/>
        <n v="7031"/>
        <n v="120491"/>
        <n v="157377"/>
        <n v="129680"/>
        <n v="128381"/>
        <n v="109756"/>
        <n v="121951"/>
        <n v="146637"/>
        <n v="102118"/>
        <n v="126283"/>
        <n v="80904"/>
        <n v="79192"/>
        <n v="146539"/>
        <n v="131460"/>
        <n v="18227"/>
        <n v="118054"/>
        <n v="110802"/>
        <n v="136940"/>
        <n v="108603"/>
        <n v="141899"/>
        <n v="147520"/>
        <n v="100871"/>
        <n v="139565"/>
        <n v="83862"/>
        <n v="118953"/>
        <n v="147192"/>
        <n v="142404"/>
        <n v="94011"/>
        <n v="116971"/>
        <n v="45585"/>
        <n v="80905"/>
        <n v="34630"/>
        <n v="159888"/>
        <n v="107404"/>
        <n v="122845"/>
        <n v="153721"/>
        <n v="165207"/>
        <n v="100615"/>
        <n v="6954"/>
        <n v="102942"/>
        <n v="105443"/>
        <n v="105444"/>
        <n v="162086"/>
        <n v="101401"/>
        <n v="39315"/>
        <n v="77867"/>
        <n v="91985"/>
        <n v="118743"/>
        <n v="128779"/>
        <n v="130796"/>
        <n v="108370"/>
        <n v="108271"/>
        <n v="34030"/>
        <n v="16359"/>
        <n v="112145"/>
        <n v="162387"/>
        <n v="110678"/>
        <n v="105714"/>
        <n v="105837"/>
        <n v="157434"/>
        <n v="125743"/>
        <n v="108523"/>
        <n v="151606"/>
        <n v="113181"/>
        <n v="27652"/>
        <n v="80906"/>
        <n v="109487"/>
        <n v="106651"/>
        <n v="102437"/>
        <n v="80907"/>
        <n v="107682"/>
        <n v="106802"/>
        <n v="106655"/>
        <n v="14354"/>
        <n v="106148"/>
        <n v="100612"/>
        <n v="107070"/>
        <n v="169145"/>
        <n v="169223"/>
        <n v="114744"/>
        <n v="155346"/>
        <n v="58121"/>
        <n v="128232"/>
        <n v="110134"/>
        <n v="120557"/>
        <n v="115606"/>
        <n v="107374"/>
        <n v="114654"/>
        <n v="122560"/>
        <n v="108516"/>
        <n v="80908"/>
        <n v="150643"/>
        <n v="158243"/>
        <n v="16533"/>
        <n v="165270"/>
        <n v="63960"/>
        <n v="106222"/>
        <n v="102699"/>
        <n v="82466"/>
        <n v="135083"/>
        <n v="128313"/>
        <n v="111131"/>
        <n v="102779"/>
        <n v="166572"/>
        <n v="41699"/>
        <n v="151307"/>
        <n v="127121"/>
        <n v="93886"/>
        <n v="94682"/>
        <n v="80909"/>
        <n v="40374"/>
        <n v="81474"/>
        <n v="93149"/>
        <n v="165699"/>
        <n v="113229"/>
        <n v="122083"/>
        <n v="136024"/>
        <n v="165341"/>
        <n v="142304"/>
        <n v="161371"/>
        <n v="154143"/>
        <n v="83306"/>
        <n v="160943"/>
        <n v="117258"/>
        <n v="120799"/>
        <n v="93794"/>
        <n v="117408"/>
        <n v="166573"/>
        <n v="154561"/>
        <n v="166925"/>
        <n v="157622"/>
        <n v="150503"/>
        <n v="111458"/>
        <n v="167163"/>
        <n v="138906"/>
        <n v="154451"/>
        <n v="126512"/>
        <n v="165961"/>
        <n v="105597"/>
        <n v="22165"/>
        <n v="161922"/>
        <n v="157072"/>
        <n v="157877"/>
        <n v="130593"/>
        <n v="128983"/>
        <n v="119154"/>
        <n v="104683"/>
        <n v="154602"/>
        <n v="105717"/>
        <n v="151058"/>
        <n v="95155"/>
        <n v="81656"/>
        <n v="143932"/>
        <n v="110845"/>
        <n v="110522"/>
        <n v="105870"/>
        <n v="82046"/>
        <n v="146770"/>
        <n v="151688"/>
        <n v="111944"/>
        <n v="146644"/>
        <n v="151369"/>
        <n v="159324"/>
        <n v="79004"/>
        <n v="162811"/>
        <n v="23872"/>
        <n v="147131"/>
        <n v="145492"/>
        <n v="81548"/>
        <n v="168357"/>
        <n v="161962"/>
        <n v="135878"/>
        <n v="80910"/>
        <n v="80262"/>
        <n v="118436"/>
        <n v="123659"/>
        <n v="159575"/>
        <n v="118113"/>
        <n v="94635"/>
        <n v="80911"/>
        <n v="100928"/>
        <n v="65927"/>
        <n v="118183"/>
        <n v="55755"/>
        <n v="116362"/>
        <n v="139635"/>
        <n v="79193"/>
        <n v="80912"/>
        <n v="144331"/>
        <n v="112754"/>
        <n v="147069"/>
        <n v="93857"/>
        <n v="125037"/>
        <n v="112786"/>
        <n v="154682"/>
        <n v="127281"/>
        <n v="105204"/>
        <n v="163427"/>
        <n v="85435"/>
        <n v="160896"/>
        <n v="162297"/>
        <n v="80273"/>
        <n v="148532"/>
        <n v="8226"/>
        <n v="80664"/>
        <n v="153663"/>
        <n v="94140"/>
        <n v="167869"/>
        <n v="102288"/>
        <n v="158405"/>
        <n v="158395"/>
        <n v="146731"/>
        <n v="80002"/>
        <n v="107724"/>
        <n v="93156"/>
        <n v="160479"/>
        <n v="16244"/>
        <n v="79253"/>
        <n v="101131"/>
        <n v="168323"/>
        <n v="151471"/>
        <n v="83185"/>
        <n v="140198"/>
        <n v="108502"/>
        <n v="124362"/>
        <n v="130433"/>
        <n v="23614"/>
        <n v="82294"/>
        <n v="100918"/>
        <n v="95325"/>
        <n v="50679"/>
        <n v="117207"/>
        <n v="102630"/>
        <n v="117538"/>
        <n v="160508"/>
        <n v="158507"/>
        <n v="135803"/>
        <n v="93148"/>
        <n v="133598"/>
        <n v="109207"/>
        <n v="80914"/>
        <n v="40639"/>
        <n v="93350"/>
        <n v="144932"/>
        <n v="101218"/>
        <n v="79250"/>
        <n v="134865"/>
        <n v="158864"/>
        <n v="168275"/>
        <n v="79906"/>
        <n v="135883"/>
        <n v="147132"/>
        <n v="104929"/>
        <n v="154067"/>
        <n v="109558"/>
        <n v="126257"/>
        <n v="120009"/>
        <n v="121775"/>
        <n v="129018"/>
        <n v="167803"/>
        <n v="122421"/>
        <n v="102071"/>
        <n v="94663"/>
        <n v="80915"/>
        <n v="142416"/>
        <n v="116751"/>
        <n v="102238"/>
        <n v="160621"/>
        <n v="115610"/>
        <n v="108551"/>
        <n v="102529"/>
        <n v="154798"/>
        <n v="83108"/>
        <n v="22530"/>
        <n v="107316"/>
        <n v="164913"/>
        <n v="73562"/>
        <n v="106889"/>
        <n v="38709"/>
        <n v="161602"/>
        <n v="83500"/>
        <n v="93775"/>
        <n v="118769"/>
        <n v="160080"/>
        <n v="152187"/>
        <n v="79907"/>
        <n v="118064"/>
        <n v="80366"/>
        <n v="166728"/>
        <n v="166846"/>
        <n v="80665"/>
        <n v="127808"/>
        <n v="110557"/>
        <n v="116752"/>
        <n v="78504"/>
        <n v="116760"/>
        <n v="108068"/>
        <n v="162012"/>
        <n v="132882"/>
        <n v="157805"/>
        <n v="119816"/>
        <n v="63918"/>
        <n v="81633"/>
        <n v="83858"/>
        <n v="109246"/>
        <n v="105838"/>
        <n v="164845"/>
        <n v="80916"/>
        <n v="38357"/>
        <n v="141338"/>
        <n v="80917"/>
        <n v="95361"/>
        <n v="118577"/>
        <n v="151535"/>
        <n v="313"/>
        <n v="110651"/>
        <n v="133524"/>
        <n v="93702"/>
        <n v="36473"/>
        <n v="95005"/>
        <n v="105725"/>
        <n v="105927"/>
        <n v="28634"/>
        <n v="103600"/>
        <n v="80918"/>
        <n v="157936"/>
        <n v="122114"/>
        <n v="81358"/>
        <n v="145460"/>
        <n v="136472"/>
        <n v="127349"/>
        <n v="80919"/>
        <n v="99554"/>
        <n v="106133"/>
        <n v="159337"/>
        <n v="80263"/>
        <n v="83150"/>
        <n v="107867"/>
        <n v="152797"/>
        <n v="69654"/>
        <n v="40794"/>
        <n v="168078"/>
        <n v="106795"/>
        <n v="101312"/>
        <n v="133026"/>
        <n v="130246"/>
        <n v="161519"/>
        <n v="146039"/>
        <n v="151677"/>
        <n v="114638"/>
        <n v="112755"/>
        <n v="105743"/>
        <n v="140073"/>
        <n v="138914"/>
        <n v="144243"/>
        <n v="131317"/>
        <n v="133226"/>
        <n v="165629"/>
        <n v="122073"/>
        <n v="123381"/>
        <n v="100780"/>
        <n v="58407"/>
        <n v="57801"/>
        <n v="126537"/>
        <n v="110817"/>
        <n v="111132"/>
        <n v="155881"/>
        <n v="163239"/>
        <n v="110911"/>
        <n v="130565"/>
        <n v="158491"/>
        <n v="157074"/>
        <n v="80105"/>
        <n v="79210"/>
        <n v="102741"/>
        <n v="104766"/>
        <n v="165165"/>
        <n v="162085"/>
        <n v="95061"/>
        <n v="80920"/>
        <n v="131734"/>
        <n v="162912"/>
        <n v="108499"/>
        <n v="112764"/>
        <n v="112869"/>
        <n v="140833"/>
        <n v="124921"/>
        <n v="163316"/>
        <n v="68361"/>
        <n v="122483"/>
        <n v="134537"/>
        <n v="81140"/>
        <n v="124600"/>
        <n v="93157"/>
        <n v="136239"/>
        <n v="153622"/>
        <n v="144224"/>
        <n v="162021"/>
        <n v="80573"/>
        <n v="84059"/>
        <n v="167221"/>
        <n v="53599"/>
        <n v="80229"/>
        <n v="153510"/>
        <n v="149078"/>
        <n v="107152"/>
        <n v="168501"/>
        <n v="115879"/>
        <n v="101590"/>
        <n v="83818"/>
        <n v="148123"/>
        <n v="82467"/>
        <n v="55162"/>
        <n v="128898"/>
        <n v="150265"/>
        <n v="79427"/>
        <n v="37244"/>
        <n v="81854"/>
        <n v="104340"/>
        <n v="167223"/>
        <n v="80913"/>
        <n v="102514"/>
        <n v="120083"/>
        <n v="79125"/>
        <n v="165384"/>
        <n v="168343"/>
        <n v="148949"/>
        <n v="164633"/>
        <n v="161991"/>
        <n v="107163"/>
        <n v="49592"/>
        <n v="80921"/>
        <n v="120700"/>
        <n v="169194"/>
        <n v="104640"/>
        <n v="95373"/>
        <n v="110315"/>
        <n v="82517"/>
        <n v="149154"/>
        <n v="94171"/>
        <n v="9052"/>
        <n v="81001"/>
        <n v="112730"/>
        <n v="22193"/>
        <n v="80922"/>
        <n v="134277"/>
        <n v="108605"/>
        <n v="156397"/>
        <n v="157620"/>
        <n v="101238"/>
        <n v="139864"/>
        <n v="37524"/>
        <n v="47164"/>
        <n v="110912"/>
        <n v="62398"/>
        <n v="109436"/>
        <n v="18228"/>
        <n v="58468"/>
        <n v="166849"/>
        <n v="102844"/>
        <n v="47063"/>
        <n v="142650"/>
        <n v="80923"/>
        <n v="121451"/>
        <n v="121364"/>
        <n v="41050"/>
        <n v="146825"/>
        <n v="124644"/>
        <n v="106944"/>
        <n v="160515"/>
        <n v="129346"/>
        <n v="167298"/>
        <n v="84060"/>
        <n v="79674"/>
        <n v="93687"/>
        <n v="165957"/>
        <n v="166578"/>
        <n v="83859"/>
        <n v="111283"/>
        <n v="122034"/>
        <n v="104374"/>
        <n v="109388"/>
        <n v="79218"/>
        <n v="137047"/>
        <n v="79420"/>
        <n v="101017"/>
        <n v="80924"/>
        <n v="165205"/>
        <n v="151432"/>
        <n v="79908"/>
        <n v="125826"/>
        <n v="129437"/>
        <n v="134022"/>
        <n v="154465"/>
        <n v="133188"/>
        <n v="154010"/>
        <n v="100793"/>
        <n v="100965"/>
        <n v="82359"/>
        <n v="128188"/>
        <n v="152189"/>
        <n v="168828"/>
        <n v="153612"/>
        <n v="122854"/>
        <n v="121102"/>
        <n v="84079"/>
        <n v="146582"/>
        <n v="83860"/>
        <n v="80925"/>
        <n v="131035"/>
        <n v="111183"/>
        <n v="49889"/>
        <n v="126553"/>
        <n v="122307"/>
        <n v="158045"/>
        <n v="149279"/>
        <n v="163394"/>
        <n v="133785"/>
        <n v="143381"/>
        <n v="107705"/>
        <n v="150839"/>
        <n v="149159"/>
        <n v="103038"/>
        <n v="109596"/>
        <n v="80926"/>
        <n v="162660"/>
        <n v="108637"/>
        <n v="153681"/>
        <n v="80927"/>
        <n v="135426"/>
        <n v="156066"/>
        <n v="119152"/>
        <n v="46565"/>
        <n v="140275"/>
        <n v="80928"/>
        <n v="108298"/>
        <n v="94585"/>
        <n v="168616"/>
        <n v="147084"/>
        <n v="69692"/>
        <n v="167798"/>
        <n v="149139"/>
        <n v="166596"/>
        <n v="31693"/>
        <n v="165956"/>
        <n v="151615"/>
        <n v="113010"/>
        <n v="80929"/>
        <n v="158701"/>
        <n v="157956"/>
        <n v="25489"/>
        <n v="125382"/>
        <n v="163164"/>
        <n v="129742"/>
        <n v="67924"/>
        <n v="82909"/>
        <n v="139893"/>
        <n v="105079"/>
        <n v="162915"/>
        <n v="134024"/>
        <n v="106311"/>
        <n v="116382"/>
        <n v="79729"/>
        <n v="79219"/>
        <n v="110322"/>
        <n v="156158"/>
        <n v="124442"/>
        <n v="93447"/>
        <n v="80930"/>
        <n v="133885"/>
        <n v="81251"/>
        <n v="83416"/>
        <n v="118557"/>
        <n v="112864"/>
        <n v="108987"/>
        <n v="109336"/>
        <n v="144128"/>
        <n v="111106"/>
        <n v="133109"/>
        <n v="31364"/>
        <n v="48497"/>
        <n v="107114"/>
        <n v="102991"/>
        <n v="130879"/>
        <n v="81252"/>
        <n v="155586"/>
        <n v="166939"/>
        <n v="166940"/>
        <n v="111848"/>
        <n v="81516"/>
        <n v="81515"/>
        <n v="68626"/>
        <n v="80116"/>
        <n v="134547"/>
        <n v="110723"/>
        <n v="16385"/>
        <n v="107862"/>
        <n v="130847"/>
        <n v="63767"/>
        <n v="32555"/>
        <n v="140735"/>
        <n v="130554"/>
        <n v="80931"/>
        <n v="125054"/>
        <n v="6114"/>
        <n v="162805"/>
        <n v="126736"/>
        <n v="112812"/>
        <n v="115567"/>
        <n v="165268"/>
        <n v="111258"/>
        <n v="109445"/>
        <n v="159527"/>
        <n v="102943"/>
        <n v="152035"/>
        <n v="131292"/>
        <n v="109138"/>
        <n v="116088"/>
        <n v="124914"/>
        <n v="107060"/>
        <n v="142412"/>
        <n v="161173"/>
        <n v="309"/>
        <n v="5131"/>
        <n v="102627"/>
        <n v="39468"/>
        <n v="151403"/>
        <n v="119812"/>
        <n v="60568"/>
        <n v="105244"/>
        <n v="100879"/>
        <n v="116367"/>
        <n v="165611"/>
        <n v="151879"/>
        <n v="41723"/>
        <n v="150269"/>
        <n v="83567"/>
        <n v="165655"/>
        <n v="146403"/>
        <n v="103694"/>
        <n v="143240"/>
        <n v="166769"/>
        <n v="145687"/>
        <n v="108777"/>
        <n v="83156"/>
        <n v="94669"/>
        <n v="94678"/>
        <n v="93901"/>
        <n v="118316"/>
        <n v="121105"/>
        <n v="102824"/>
        <n v="158144"/>
        <n v="162129"/>
        <n v="94592"/>
        <n v="79909"/>
        <n v="7171"/>
        <n v="80932"/>
        <n v="121423"/>
        <n v="9814"/>
        <n v="155244"/>
        <n v="80933"/>
        <n v="52088"/>
        <n v="129544"/>
        <n v="35836"/>
        <n v="107835"/>
        <n v="119042"/>
        <n v="80004"/>
        <n v="57642"/>
        <n v="169134"/>
        <n v="131210"/>
        <n v="121139"/>
        <n v="106004"/>
        <n v="108318"/>
        <n v="118616"/>
        <n v="161163"/>
        <n v="80934"/>
        <n v="80585"/>
        <n v="9658"/>
        <n v="135157"/>
        <n v="93881"/>
        <n v="18216"/>
        <n v="124601"/>
        <n v="100880"/>
        <n v="66271"/>
        <n v="118637"/>
        <n v="83090"/>
        <n v="101042"/>
        <n v="94095"/>
        <n v="146998"/>
        <n v="155937"/>
        <n v="122077"/>
        <n v="103040"/>
        <n v="162030"/>
        <n v="79421"/>
        <n v="104880"/>
        <n v="57919"/>
        <n v="127157"/>
        <n v="122384"/>
        <n v="140741"/>
        <n v="142544"/>
        <n v="25839"/>
        <n v="63255"/>
        <n v="79519"/>
        <n v="80935"/>
        <n v="143196"/>
        <n v="13505"/>
        <n v="6544"/>
        <n v="7189"/>
        <n v="93581"/>
        <n v="162901"/>
        <n v="106454"/>
        <n v="107317"/>
        <n v="128980"/>
        <n v="49707"/>
        <n v="115877"/>
        <n v="154356"/>
        <n v="82667"/>
        <n v="105147"/>
        <n v="130413"/>
        <n v="94498"/>
        <n v="80936"/>
        <n v="79536"/>
        <n v="108072"/>
        <n v="125845"/>
        <n v="140955"/>
        <n v="140397"/>
        <n v="111942"/>
        <n v="93442"/>
        <n v="154806"/>
        <n v="116389"/>
        <n v="123076"/>
        <n v="169143"/>
        <n v="31758"/>
        <n v="18215"/>
        <n v="111552"/>
        <n v="123055"/>
        <n v="151985"/>
        <n v="80676"/>
        <n v="109372"/>
        <n v="143209"/>
        <n v="122666"/>
        <n v="146962"/>
        <n v="94994"/>
        <n v="150616"/>
        <n v="114327"/>
        <n v="146635"/>
        <n v="114788"/>
        <n v="106646"/>
        <n v="93889"/>
        <n v="80937"/>
        <n v="62802"/>
        <n v="158351"/>
        <n v="102843"/>
        <n v="110940"/>
        <n v="169207"/>
        <n v="126388"/>
        <n v="111454"/>
        <n v="101728"/>
        <n v="119955"/>
        <n v="125988"/>
        <n v="136654"/>
        <n v="93850"/>
        <n v="120695"/>
        <n v="93448"/>
        <n v="107513"/>
        <n v="151377"/>
        <n v="116626"/>
        <n v="108552"/>
        <n v="110707"/>
        <n v="135100"/>
        <n v="163431"/>
        <n v="93517"/>
        <n v="153611"/>
        <n v="93265"/>
        <n v="138657"/>
        <n v="156627"/>
        <n v="94368"/>
        <n v="156641"/>
        <n v="102736"/>
        <n v="141757"/>
        <n v="105944"/>
        <n v="51943"/>
        <n v="10688"/>
        <n v="134283"/>
        <n v="79641"/>
        <n v="113230"/>
        <n v="154585"/>
        <n v="122612"/>
        <n v="115942"/>
        <n v="58463"/>
        <n v="118341"/>
        <n v="108990"/>
        <n v="102214"/>
        <n v="111517"/>
        <n v="154425"/>
        <n v="122481"/>
        <n v="109205"/>
        <n v="113067"/>
        <n v="151359"/>
        <n v="56577"/>
        <n v="107432"/>
        <n v="109608"/>
        <n v="105926"/>
        <n v="118751"/>
        <n v="122206"/>
        <n v="165904"/>
        <n v="22206"/>
        <n v="102807"/>
        <n v="107537"/>
        <n v="79220"/>
        <n v="167232"/>
        <n v="114315"/>
        <n v="77519"/>
        <n v="129015"/>
        <n v="140748"/>
        <n v="105739"/>
        <n v="140747"/>
        <n v="154430"/>
        <n v="129393"/>
        <n v="77860"/>
        <n v="106223"/>
        <n v="81518"/>
        <n v="47732"/>
        <n v="59896"/>
        <n v="161964"/>
        <n v="167000"/>
        <n v="151139"/>
        <n v="131800"/>
        <n v="107249"/>
        <n v="165694"/>
        <n v="154123"/>
        <n v="150457"/>
        <n v="139722"/>
        <n v="108299"/>
        <n v="125511"/>
        <n v="118613"/>
        <n v="140751"/>
        <n v="82768"/>
        <n v="95169"/>
        <n v="154535"/>
        <n v="157826"/>
        <n v="109556"/>
        <n v="148185"/>
        <n v="106981"/>
        <n v="95168"/>
        <n v="150856"/>
        <n v="81337"/>
        <n v="157829"/>
        <n v="94430"/>
        <n v="108704"/>
        <n v="81974"/>
        <n v="115317"/>
        <n v="108978"/>
        <n v="119764"/>
        <n v="112295"/>
        <n v="136971"/>
        <n v="108229"/>
        <n v="103687"/>
        <n v="146999"/>
        <n v="10686"/>
        <n v="57360"/>
        <n v="104524"/>
        <n v="142428"/>
        <n v="103816"/>
        <n v="128106"/>
        <n v="67830"/>
        <n v="79353"/>
        <n v="121852"/>
        <n v="84005"/>
        <n v="167712"/>
        <n v="160944"/>
        <n v="105127"/>
        <n v="8352"/>
        <n v="131261"/>
        <n v="108880"/>
        <n v="112034"/>
        <n v="166601"/>
        <n v="154445"/>
        <n v="154598"/>
        <n v="155530"/>
        <n v="151469"/>
        <n v="140272"/>
        <n v="161282"/>
        <n v="160089"/>
        <n v="158807"/>
        <n v="138945"/>
        <n v="126609"/>
        <n v="106369"/>
        <n v="167714"/>
        <n v="165278"/>
        <n v="146971"/>
        <n v="146718"/>
        <n v="160128"/>
        <n v="131682"/>
        <n v="159940"/>
        <n v="109909"/>
        <n v="136140"/>
        <n v="164926"/>
        <n v="107442"/>
        <n v="108606"/>
        <n v="146848"/>
        <n v="148714"/>
        <n v="116029"/>
        <n v="148229"/>
        <n v="122031"/>
        <n v="165186"/>
        <n v="143737"/>
        <n v="127588"/>
        <n v="155235"/>
        <n v="108814"/>
        <n v="93531"/>
        <n v="118932"/>
        <n v="143467"/>
        <n v="58467"/>
        <n v="133205"/>
        <n v="158159"/>
        <n v="80043"/>
        <n v="82693"/>
        <n v="124930"/>
        <n v="155959"/>
        <n v="112484"/>
        <n v="105578"/>
        <n v="135026"/>
        <n v="79222"/>
        <n v="168250"/>
        <n v="135158"/>
        <n v="97121"/>
        <n v="162044"/>
        <n v="159249"/>
        <n v="101633"/>
        <n v="112813"/>
        <n v="106697"/>
        <n v="161809"/>
        <n v="126784"/>
        <n v="118237"/>
        <n v="27524"/>
        <n v="82774"/>
        <n v="79684"/>
        <n v="129710"/>
        <n v="87659"/>
        <n v="80939"/>
        <n v="93487"/>
        <n v="81520"/>
        <n v="80940"/>
        <n v="107878"/>
        <n v="115736"/>
        <n v="51397"/>
        <n v="80941"/>
        <n v="155485"/>
        <n v="140916"/>
        <n v="145954"/>
        <n v="81338"/>
        <n v="53852"/>
        <n v="161632"/>
        <n v="169153"/>
        <n v="28316"/>
        <n v="97205"/>
        <n v="58465"/>
        <n v="113043"/>
        <n v="82767"/>
        <n v="105732"/>
        <n v="132927"/>
        <n v="100592"/>
        <n v="79841"/>
        <n v="168431"/>
        <n v="151115"/>
        <n v="106812"/>
        <n v="115613"/>
        <n v="102124"/>
        <n v="100839"/>
        <n v="157943"/>
        <n v="111608"/>
        <n v="150721"/>
        <n v="105708"/>
        <n v="127591"/>
        <n v="162013"/>
        <n v="102737"/>
        <n v="1924"/>
        <n v="94926"/>
        <n v="133073"/>
        <n v="37153"/>
        <n v="3667"/>
        <n v="127710"/>
        <n v="128822"/>
        <n v="158203"/>
        <n v="154144"/>
        <n v="122755"/>
        <n v="151121"/>
        <n v="63736"/>
        <n v="110448"/>
        <n v="88799"/>
        <n v="69775"/>
        <n v="79910"/>
        <n v="167631"/>
        <n v="127976"/>
        <n v="107293"/>
        <n v="85474"/>
        <n v="135558"/>
        <n v="150899"/>
        <n v="144129"/>
        <n v="79911"/>
        <n v="101313"/>
        <n v="143996"/>
        <n v="127677"/>
        <n v="84100"/>
        <n v="80245"/>
        <n v="116578"/>
        <n v="161075"/>
        <n v="134342"/>
        <n v="28287"/>
        <n v="112757"/>
        <n v="107394"/>
        <n v="129754"/>
        <n v="157050"/>
        <n v="109557"/>
        <n v="100605"/>
        <n v="115818"/>
        <n v="108526"/>
        <n v="120919"/>
        <n v="131321"/>
        <n v="102862"/>
        <n v="163323"/>
        <n v="167959"/>
        <n v="146988"/>
        <n v="108779"/>
        <n v="100710"/>
        <n v="133745"/>
        <n v="167802"/>
        <n v="105057"/>
        <n v="156949"/>
        <n v="120201"/>
        <n v="122514"/>
        <n v="137080"/>
        <n v="156973"/>
        <n v="80943"/>
        <n v="56535"/>
        <n v="131190"/>
        <n v="153537"/>
        <n v="142460"/>
        <n v="162652"/>
        <n v="15392"/>
        <n v="35358"/>
        <n v="79114"/>
        <n v="105609"/>
        <n v="157818"/>
        <n v="157491"/>
        <n v="153475"/>
        <n v="105706"/>
        <n v="101035"/>
        <n v="109266"/>
        <n v="94185"/>
        <n v="81421"/>
        <n v="114908"/>
        <n v="104280"/>
        <n v="121777"/>
        <n v="103051"/>
        <n v="156236"/>
        <n v="55191"/>
        <n v="118152"/>
        <n v="108285"/>
        <n v="52920"/>
        <n v="20446"/>
        <n v="158504"/>
        <n v="147061"/>
        <n v="94366"/>
        <n v="80944"/>
        <n v="154793"/>
        <n v="119259"/>
        <n v="117208"/>
        <n v="155791"/>
        <n v="40638"/>
        <n v="167561"/>
        <n v="168339"/>
        <n v="117600"/>
        <n v="132051"/>
        <n v="61109"/>
        <n v="144232"/>
        <n v="109465"/>
        <n v="167330"/>
        <n v="160625"/>
        <n v="131531"/>
        <n v="147922"/>
        <n v="168046"/>
        <n v="151406"/>
        <n v="129104"/>
        <n v="168960"/>
        <n v="110942"/>
        <n v="101396"/>
        <n v="80945"/>
        <n v="167489"/>
        <n v="160773"/>
        <n v="64255"/>
        <n v="78908"/>
        <n v="161768"/>
        <n v="156953"/>
        <n v="149179"/>
        <n v="23615"/>
        <n v="118238"/>
        <n v="168163"/>
        <n v="146678"/>
        <n v="118705"/>
        <n v="162368"/>
        <n v="58491"/>
        <n v="30880"/>
        <n v="128333"/>
        <n v="108778"/>
        <n v="106654"/>
        <n v="109121"/>
        <n v="104269"/>
        <n v="131737"/>
        <n v="161664"/>
        <n v="122313"/>
        <n v="160731"/>
        <n v="154133"/>
        <n v="124800"/>
        <n v="111054"/>
        <n v="63365"/>
        <n v="115637"/>
        <n v="123799"/>
        <n v="131600"/>
        <n v="130663"/>
        <n v="130650"/>
        <n v="131636"/>
        <n v="118368"/>
        <n v="162028"/>
        <n v="108782"/>
        <n v="167562"/>
        <n v="84011"/>
        <n v="83703"/>
        <n v="27238"/>
        <n v="38262"/>
        <n v="81829"/>
        <n v="79548"/>
        <n v="29793"/>
        <n v="100855"/>
        <n v="167302"/>
        <n v="155535"/>
        <n v="94173"/>
        <n v="112870"/>
        <n v="125885"/>
        <n v="140837"/>
        <n v="136050"/>
        <n v="80946"/>
        <n v="150528"/>
        <n v="116222"/>
        <n v="153871"/>
        <n v="51887"/>
        <n v="164910"/>
        <n v="108320"/>
        <n v="115406"/>
        <n v="162042"/>
        <n v="2122"/>
        <n v="60589"/>
        <n v="156070"/>
        <n v="80947"/>
        <n v="154829"/>
        <n v="140163"/>
        <n v="120275"/>
        <n v="80948"/>
        <n v="159700"/>
        <n v="163009"/>
        <n v="128388"/>
        <n v="153041"/>
        <n v="109932"/>
        <n v="104902"/>
        <n v="133913"/>
        <n v="46825"/>
        <n v="68145"/>
        <n v="68096"/>
        <n v="104366"/>
        <n v="128568"/>
        <n v="162241"/>
        <n v="119420"/>
        <n v="121778"/>
        <n v="145730"/>
        <n v="65644"/>
        <n v="111212"/>
        <n v="128562"/>
        <n v="81833"/>
        <n v="81831"/>
        <n v="121119"/>
        <n v="95217"/>
        <n v="154212"/>
        <n v="120801"/>
        <n v="108121"/>
        <n v="160416"/>
        <n v="112758"/>
        <n v="158209"/>
        <n v="125313"/>
        <n v="114746"/>
        <n v="107254"/>
        <n v="106149"/>
        <n v="136337"/>
        <n v="105731"/>
        <n v="158352"/>
        <n v="138655"/>
        <n v="110790"/>
        <n v="111557"/>
        <n v="62116"/>
        <n v="156731"/>
        <n v="109394"/>
        <n v="156110"/>
        <n v="138696"/>
        <n v="80949"/>
        <n v="81522"/>
        <n v="8847"/>
        <n v="162710"/>
        <n v="124915"/>
        <n v="145569"/>
        <n v="168825"/>
        <n v="137166"/>
        <n v="120008"/>
        <n v="118414"/>
        <n v="167708"/>
        <n v="108635"/>
        <n v="56631"/>
        <n v="124396"/>
        <n v="80950"/>
        <n v="121416"/>
        <n v="94230"/>
        <n v="158611"/>
        <n v="111185"/>
        <n v="122246"/>
        <n v="108698"/>
        <n v="80951"/>
        <n v="108435"/>
        <n v="168133"/>
        <n v="54952"/>
        <n v="159245"/>
        <n v="165459"/>
        <n v="152937"/>
        <n v="2204"/>
        <n v="123172"/>
        <n v="160458"/>
        <n v="162090"/>
        <n v="161184"/>
        <n v="149031"/>
        <n v="168259"/>
        <n v="104419"/>
        <n v="167630"/>
        <n v="145817"/>
        <n v="67007"/>
        <n v="100899"/>
        <n v="71425"/>
        <n v="155576"/>
        <n v="134824"/>
        <n v="158241"/>
        <n v="164641"/>
        <n v="155242"/>
        <n v="165654"/>
        <n v="81141"/>
        <n v="65608"/>
        <n v="48217"/>
        <n v="161502"/>
        <n v="126925"/>
        <n v="150857"/>
        <n v="83091"/>
        <n v="58564"/>
        <n v="94139"/>
        <n v="80952"/>
        <n v="104801"/>
        <n v="10561"/>
        <n v="52128"/>
        <n v="128968"/>
        <n v="115945"/>
        <n v="8852"/>
        <n v="105726"/>
        <n v="118633"/>
        <n v="110352"/>
        <n v="118595"/>
        <n v="155574"/>
        <n v="168581"/>
        <n v="2665"/>
        <n v="69826"/>
        <n v="119309"/>
        <n v="112035"/>
        <n v="14092"/>
        <n v="79223"/>
        <n v="151657"/>
        <n v="154214"/>
        <n v="168524"/>
        <n v="162742"/>
        <n v="162437"/>
        <n v="131671"/>
        <n v="119151"/>
        <n v="159934"/>
        <n v="110568"/>
        <n v="147027"/>
        <n v="167077"/>
        <n v="103095"/>
        <n v="106152"/>
        <n v="128182"/>
        <n v="157163"/>
        <n v="148067"/>
        <n v="80137"/>
        <n v="156611"/>
        <n v="151569"/>
        <n v="46384"/>
        <n v="161310"/>
        <n v="161474"/>
        <n v="134165"/>
        <n v="115105"/>
        <n v="111053"/>
        <n v="35610"/>
        <n v="112086"/>
        <n v="124223"/>
        <n v="82999"/>
        <n v="168056"/>
        <n v="161092"/>
        <n v="167301"/>
        <n v="126813"/>
        <n v="102701"/>
        <n v="102780"/>
        <n v="166848"/>
        <n v="156724"/>
        <n v="151470"/>
        <n v="102944"/>
        <n v="80954"/>
        <n v="77731"/>
        <n v="146747"/>
        <n v="106861"/>
        <n v="166954"/>
        <n v="164923"/>
        <n v="69288"/>
        <n v="58429"/>
        <n v="4094"/>
        <n v="34330"/>
        <n v="16534"/>
        <n v="147920"/>
        <n v="167988"/>
        <n v="168235"/>
        <n v="150672"/>
        <n v="81638"/>
        <n v="100844"/>
        <n v="154707"/>
        <n v="94503"/>
        <n v="150344"/>
        <n v="108260"/>
        <n v="139528"/>
        <n v="42503"/>
        <n v="50017"/>
        <n v="87460"/>
        <n v="168227"/>
        <n v="160846"/>
        <n v="158468"/>
        <n v="105866"/>
        <n v="167440"/>
        <n v="104851"/>
        <n v="121455"/>
        <n v="111475"/>
        <n v="80235"/>
        <n v="83058"/>
        <n v="150745"/>
        <n v="156735"/>
        <n v="101148"/>
        <n v="96721"/>
        <n v="108322"/>
        <n v="124898"/>
        <n v="94369"/>
        <n v="94208"/>
        <n v="8111"/>
        <n v="49660"/>
        <n v="102287"/>
        <n v="167308"/>
        <n v="123775"/>
        <n v="156594"/>
        <n v="89380"/>
        <n v="131435"/>
        <n v="120010"/>
        <n v="154369"/>
        <n v="9816"/>
        <n v="130828"/>
        <n v="80955"/>
        <n v="110018"/>
        <n v="78612"/>
        <n v="100803"/>
        <n v="118049"/>
        <n v="102968"/>
        <n v="134719"/>
        <n v="133513"/>
        <n v="111394"/>
        <n v="168998"/>
        <n v="167491"/>
        <n v="119319"/>
        <n v="107241"/>
        <n v="166997"/>
        <n v="146993"/>
        <n v="150607"/>
        <n v="111748"/>
        <n v="66944"/>
        <n v="104577"/>
        <n v="166994"/>
        <n v="143662"/>
        <n v="136231"/>
        <n v="93554"/>
        <n v="116363"/>
        <n v="105458"/>
        <n v="44224"/>
        <n v="132430"/>
        <n v="166568"/>
        <n v="27379"/>
        <n v="94489"/>
        <n v="151697"/>
        <n v="164938"/>
        <n v="25647"/>
        <n v="82049"/>
        <n v="113153"/>
        <n v="159421"/>
        <n v="130731"/>
        <n v="81594"/>
        <n v="128307"/>
        <n v="169151"/>
        <n v="134336"/>
        <n v="105628"/>
        <n v="167039"/>
        <n v="119425"/>
        <n v="110450"/>
        <n v="93776"/>
        <n v="123811"/>
        <n v="84004"/>
        <n v="162003"/>
        <n v="108860"/>
        <n v="159198"/>
        <n v="165471"/>
        <n v="111864"/>
        <n v="154277"/>
        <n v="70349"/>
        <n v="104884"/>
        <n v="167348"/>
        <n v="150773"/>
        <n v="150789"/>
        <n v="116967"/>
        <n v="101781"/>
        <n v="130886"/>
        <n v="160634"/>
        <n v="168274"/>
        <n v="162004"/>
        <n v="108074"/>
        <n v="106804"/>
        <n v="51975"/>
        <n v="63426"/>
        <n v="95161"/>
        <n v="8041"/>
        <n v="121421"/>
        <n v="80957"/>
        <n v="27328"/>
        <n v="95218"/>
        <n v="81087"/>
        <n v="108344"/>
        <n v="119072"/>
        <n v="155481"/>
        <n v="80958"/>
        <n v="143022"/>
        <n v="94172"/>
        <n v="108433"/>
        <n v="159167"/>
        <n v="159679"/>
        <n v="125902"/>
        <n v="117254"/>
        <n v="104604"/>
        <n v="103041"/>
        <n v="102614"/>
        <n v="104216"/>
        <n v="167310"/>
        <n v="162732"/>
        <n v="163321"/>
        <n v="156474"/>
        <n v="122553"/>
        <n v="105711"/>
        <n v="125816"/>
        <n v="104853"/>
        <n v="94458"/>
        <n v="93534"/>
        <n v="80959"/>
        <n v="167230"/>
        <n v="140352"/>
        <n v="117660"/>
        <n v="162366"/>
        <n v="82776"/>
        <n v="155135"/>
        <n v="133952"/>
        <n v="161975"/>
        <n v="79224"/>
        <n v="94659"/>
        <n v="106226"/>
        <n v="41700"/>
        <n v="114475"/>
        <n v="121179"/>
        <n v="41702"/>
        <n v="129137"/>
        <n v="94935"/>
        <n v="152765"/>
        <n v="127400"/>
        <n v="128174"/>
        <n v="59179"/>
        <n v="77833"/>
        <n v="125793"/>
        <n v="155870"/>
        <n v="93846"/>
        <n v="109449"/>
        <n v="109649"/>
        <n v="126279"/>
        <n v="118951"/>
        <n v="49794"/>
        <n v="124445"/>
        <n v="165342"/>
        <n v="121112"/>
        <n v="38894"/>
        <n v="162005"/>
        <n v="6979"/>
        <n v="121774"/>
        <n v="18191"/>
        <n v="102266"/>
        <n v="155790"/>
        <n v="112495"/>
        <n v="122760"/>
        <n v="118051"/>
        <n v="163053"/>
        <n v="107864"/>
        <n v="157823"/>
        <n v="136619"/>
        <n v="167943"/>
        <n v="115733"/>
        <n v="105078"/>
        <n v="114525"/>
        <n v="162677"/>
        <n v="146910"/>
        <n v="114579"/>
        <n v="82387"/>
        <n v="146100"/>
        <n v="83087"/>
        <n v="131526"/>
        <n v="162709"/>
        <n v="41828"/>
        <n v="129668"/>
        <n v="139034"/>
        <n v="108259"/>
        <n v="67650"/>
        <n v="111670"/>
        <n v="163418"/>
        <n v="109937"/>
        <n v="164967"/>
        <n v="167017"/>
        <n v="122947"/>
        <n v="162155"/>
        <n v="128128"/>
        <n v="111109"/>
        <n v="125507"/>
        <n v="79912"/>
        <n v="126725"/>
        <n v="109440"/>
        <n v="109602"/>
        <n v="122664"/>
        <n v="159933"/>
        <n v="134279"/>
        <n v="116523"/>
        <n v="79226"/>
        <n v="165980"/>
        <n v="143164"/>
        <n v="57547"/>
        <n v="142417"/>
        <n v="157879"/>
        <n v="119256"/>
        <n v="128539"/>
        <n v="117661"/>
        <n v="117763"/>
        <n v="110843"/>
        <n v="82295"/>
        <n v="157753"/>
        <n v="126846"/>
        <n v="130742"/>
        <n v="30026"/>
        <n v="162486"/>
        <n v="165592"/>
        <n v="151501"/>
        <n v="105836"/>
        <n v="167506"/>
        <n v="150425"/>
        <n v="78627"/>
        <n v="79034"/>
        <n v="93158"/>
        <n v="162238"/>
        <n v="32187"/>
        <n v="47292"/>
        <n v="54356"/>
        <n v="109539"/>
        <n v="142398"/>
        <n v="160455"/>
        <n v="116657"/>
        <n v="108918"/>
        <n v="119141"/>
        <n v="95219"/>
        <n v="109702"/>
        <n v="79913"/>
        <n v="101799"/>
        <n v="82128"/>
        <n v="119863"/>
        <n v="120200"/>
        <n v="117588"/>
        <n v="109679"/>
        <n v="82512"/>
        <n v="122979"/>
        <n v="169196"/>
        <n v="99602"/>
        <n v="80124"/>
        <n v="82399"/>
        <n v="40129"/>
        <n v="105867"/>
        <n v="122598"/>
        <n v="131033"/>
        <n v="79468"/>
        <n v="8236"/>
        <n v="79030"/>
        <n v="56575"/>
        <n v="5864"/>
        <n v="145724"/>
        <n v="80960"/>
        <n v="156658"/>
        <n v="5517"/>
        <n v="145974"/>
        <n v="93296"/>
        <n v="105621"/>
        <n v="80961"/>
        <n v="87784"/>
        <n v="80962"/>
        <n v="158490"/>
        <n v="7992"/>
        <n v="158054"/>
        <n v="109564"/>
        <n v="27497"/>
        <n v="80963"/>
        <n v="6141"/>
        <n v="30842"/>
        <n v="142577"/>
        <n v="117589"/>
        <n v="155413"/>
        <n v="124076"/>
        <n v="105274"/>
        <n v="105275"/>
        <n v="155910"/>
        <n v="101918"/>
        <n v="109239"/>
        <n v="58867"/>
        <n v="100783"/>
        <n v="117215"/>
        <n v="108984"/>
        <n v="106974"/>
        <n v="108173"/>
        <n v="103385"/>
        <n v="104887"/>
        <n v="95065"/>
        <n v="104342"/>
        <n v="81636"/>
        <n v="111455"/>
        <n v="121419"/>
        <n v="101149"/>
        <n v="126805"/>
        <n v="162006"/>
        <n v="166680"/>
        <n v="158772"/>
        <n v="111470"/>
        <n v="112036"/>
        <n v="145577"/>
        <n v="120399"/>
        <n v="102885"/>
        <n v="151300"/>
        <n v="145579"/>
        <n v="151310"/>
        <n v="125514"/>
        <n v="156275"/>
        <n v="137078"/>
        <n v="80964"/>
        <n v="119308"/>
        <n v="133875"/>
        <n v="2391"/>
        <n v="105795"/>
        <n v="93291"/>
        <n v="63807"/>
        <n v="9818"/>
        <n v="127929"/>
        <n v="108142"/>
        <n v="101105"/>
        <n v="108417"/>
        <n v="107925"/>
        <n v="117761"/>
        <n v="10571"/>
        <n v="100587"/>
        <n v="80123"/>
        <n v="155105"/>
        <n v="164896"/>
        <n v="126334"/>
        <n v="146357"/>
        <n v="80965"/>
        <n v="104684"/>
        <n v="165107"/>
        <n v="117260"/>
        <n v="18261"/>
        <n v="157159"/>
        <n v="149234"/>
        <n v="79227"/>
        <n v="103113"/>
        <n v="80128"/>
        <n v="160931"/>
        <n v="151413"/>
        <n v="79914"/>
        <n v="118125"/>
        <n v="81351"/>
        <n v="107116"/>
        <n v="94091"/>
        <n v="107843"/>
        <n v="141336"/>
        <n v="83528"/>
        <n v="111729"/>
        <n v="163008"/>
        <n v="161028"/>
        <n v="109458"/>
        <n v="67900"/>
        <n v="93777"/>
        <n v="4031"/>
        <n v="127477"/>
        <n v="50780"/>
        <n v="54918"/>
        <n v="80967"/>
        <n v="84942"/>
        <n v="111367"/>
        <n v="143489"/>
        <n v="93082"/>
        <n v="161992"/>
        <n v="157754"/>
        <n v="80968"/>
        <n v="128341"/>
        <n v="123804"/>
        <n v="106413"/>
        <n v="93882"/>
        <n v="4204"/>
        <n v="35904"/>
        <n v="44144"/>
        <n v="122136"/>
        <n v="80097"/>
        <n v="109320"/>
        <n v="157443"/>
        <n v="83875"/>
        <n v="103390"/>
        <n v="94122"/>
        <n v="79436"/>
        <n v="79248"/>
        <n v="105556"/>
        <n v="134687"/>
        <n v="105620"/>
        <n v="134476"/>
        <n v="118741"/>
        <n v="165969"/>
        <n v="154428"/>
        <n v="116173"/>
        <n v="160597"/>
        <n v="128777"/>
        <n v="106886"/>
        <n v="79624"/>
        <n v="29219"/>
        <n v="119476"/>
        <n v="107800"/>
        <n v="151305"/>
        <n v="153030"/>
        <n v="167135"/>
        <n v="81524"/>
        <n v="81523"/>
        <n v="49673"/>
        <n v="133277"/>
        <n v="160532"/>
        <n v="155548"/>
        <n v="107072"/>
        <n v="150184"/>
        <n v="126486"/>
        <n v="128466"/>
        <n v="102738"/>
        <n v="93887"/>
        <n v="168700"/>
        <n v="162074"/>
        <n v="162075"/>
        <n v="160771"/>
        <n v="113094"/>
        <n v="154804"/>
        <n v="126807"/>
        <n v="107460"/>
        <n v="122096"/>
        <n v="118910"/>
        <n v="127269"/>
        <n v="93584"/>
        <n v="28505"/>
        <n v="110019"/>
        <n v="101487"/>
        <n v="106803"/>
        <n v="168131"/>
        <n v="95174"/>
        <n v="149044"/>
        <n v="80970"/>
        <n v="80969"/>
        <n v="107308"/>
        <n v="120742"/>
        <n v="100875"/>
        <n v="108236"/>
        <n v="167532"/>
        <n v="154588"/>
        <n v="113228"/>
        <n v="109234"/>
        <n v="118753"/>
        <n v="80972"/>
        <n v="160997"/>
        <n v="108284"/>
        <n v="101247"/>
        <n v="151076"/>
        <n v="110721"/>
        <n v="105598"/>
        <n v="59694"/>
        <n v="114786"/>
        <n v="123204"/>
        <n v="36708"/>
        <n v="122076"/>
        <n v="120354"/>
        <n v="82303"/>
        <n v="106751"/>
        <n v="103705"/>
        <n v="161187"/>
        <n v="107001"/>
        <n v="119041"/>
        <n v="59151"/>
        <n v="45018"/>
        <n v="134962"/>
        <n v="81497"/>
        <n v="116219"/>
        <n v="128769"/>
        <n v="150840"/>
        <n v="160992"/>
        <n v="126294"/>
        <n v="80973"/>
        <n v="136653"/>
        <n v="85620"/>
        <n v="157576"/>
        <n v="45411"/>
        <n v="109319"/>
        <n v="53165"/>
        <n v="83676"/>
        <n v="144515"/>
        <n v="107318"/>
        <n v="83428"/>
        <n v="106860"/>
        <n v="127679"/>
        <n v="153505"/>
        <n v="166686"/>
        <n v="80974"/>
        <n v="79032"/>
        <n v="123574"/>
        <n v="162022"/>
        <n v="107684"/>
        <n v="168095"/>
        <n v="116279"/>
        <n v="80975"/>
        <n v="124073"/>
        <n v="150519"/>
        <n v="146427"/>
        <n v="14558"/>
        <n v="119821"/>
        <n v="105804"/>
        <n v="51865"/>
        <n v="118560"/>
        <n v="40542"/>
        <n v="136022"/>
        <n v="145977"/>
        <n v="134276"/>
        <n v="111432"/>
        <n v="110451"/>
        <n v="162793"/>
        <n v="139774"/>
        <n v="105730"/>
        <n v="79839"/>
        <n v="112815"/>
        <n v="111947"/>
        <n v="81300"/>
        <n v="166770"/>
        <n v="139108"/>
        <n v="139224"/>
        <n v="108883"/>
        <n v="145176"/>
        <n v="94934"/>
        <n v="95171"/>
        <n v="108809"/>
        <n v="157832"/>
        <n v="94012"/>
        <n v="167569"/>
        <n v="164730"/>
        <n v="105622"/>
        <n v="129375"/>
        <n v="116974"/>
        <n v="123629"/>
        <n v="81984"/>
        <n v="102530"/>
        <n v="93879"/>
        <n v="139605"/>
        <n v="87614"/>
        <n v="166598"/>
        <n v="146065"/>
        <n v="151675"/>
        <n v="129139"/>
        <n v="104423"/>
        <n v="94937"/>
        <n v="79228"/>
        <n v="155154"/>
        <n v="20461"/>
        <n v="167224"/>
        <n v="3964"/>
        <n v="81946"/>
        <n v="101047"/>
        <n v="115884"/>
        <n v="79702"/>
        <n v="79749"/>
        <n v="102213"/>
        <n v="154433"/>
        <n v="162076"/>
        <n v="137160"/>
        <n v="162794"/>
        <n v="126927"/>
        <n v="109561"/>
        <n v="115620"/>
        <n v="167563"/>
        <n v="116221"/>
        <n v="167567"/>
        <n v="107320"/>
        <n v="167942"/>
        <n v="168488"/>
        <n v="155789"/>
        <n v="150993"/>
        <n v="127139"/>
        <n v="146672"/>
        <n v="151566"/>
        <n v="150472"/>
        <n v="134272"/>
        <n v="168325"/>
        <n v="155484"/>
        <n v="162819"/>
        <n v="163000"/>
        <n v="83733"/>
        <n v="167992"/>
        <n v="169147"/>
        <n v="106135"/>
        <n v="93778"/>
        <n v="80976"/>
        <n v="79586"/>
        <n v="131138"/>
        <n v="103042"/>
        <n v="151875"/>
        <n v="156640"/>
        <n v="133351"/>
        <n v="150862"/>
        <n v="150659"/>
        <n v="67503"/>
        <n v="123802"/>
        <n v="134929"/>
        <n v="137066"/>
        <n v="79803"/>
        <n v="168146"/>
        <n v="154833"/>
        <n v="118129"/>
        <n v="94881"/>
        <n v="111459"/>
        <n v="119819"/>
        <n v="156824"/>
        <n v="122387"/>
        <n v="104426"/>
        <n v="82779"/>
        <n v="95374"/>
        <n v="151976"/>
        <n v="100895"/>
        <n v="84007"/>
        <n v="145459"/>
        <n v="154440"/>
        <n v="112494"/>
        <n v="104347"/>
        <n v="107134"/>
        <n v="101109"/>
        <n v="82769"/>
        <n v="151610"/>
        <n v="118345"/>
        <n v="128122"/>
        <n v="120692"/>
        <n v="139888"/>
        <n v="167307"/>
        <n v="19396"/>
        <n v="125704"/>
        <n v="157078"/>
        <n v="109457"/>
        <n v="81976"/>
        <n v="105934"/>
        <n v="122420"/>
        <n v="104151"/>
        <n v="94115"/>
        <n v="108575"/>
        <n v="93862"/>
        <n v="94402"/>
        <n v="106462"/>
        <n v="80977"/>
        <n v="131322"/>
        <n v="168479"/>
        <n v="83952"/>
        <n v="161041"/>
        <n v="111612"/>
        <n v="158204"/>
        <n v="114314"/>
        <n v="870"/>
        <n v="106809"/>
        <n v="10555"/>
        <n v="93159"/>
        <n v="145589"/>
        <n v="109396"/>
        <n v="102125"/>
        <n v="118418"/>
        <n v="109542"/>
        <n v="140774"/>
        <n v="162491"/>
        <n v="107321"/>
        <n v="139887"/>
        <n v="39946"/>
        <n v="144040"/>
        <n v="132881"/>
        <n v="470"/>
        <n v="79033"/>
        <n v="147056"/>
        <n v="100593"/>
        <n v="103251"/>
        <n v="155232"/>
        <n v="158206"/>
        <n v="147072"/>
        <n v="43281"/>
        <n v="79287"/>
        <n v="147207"/>
        <n v="80978"/>
        <n v="101019"/>
        <n v="79082"/>
        <n v="153184"/>
        <n v="131135"/>
        <n v="118124"/>
        <n v="124842"/>
        <n v="146804"/>
        <n v="139741"/>
        <n v="130929"/>
        <n v="152049"/>
        <n v="80331"/>
        <n v="79520"/>
        <n v="80117"/>
        <n v="94911"/>
        <n v="79775"/>
        <n v="65544"/>
        <n v="52924"/>
        <n v="155743"/>
        <n v="147100"/>
        <n v="81562"/>
        <n v="12197"/>
        <n v="152985"/>
        <n v="118321"/>
        <n v="153876"/>
        <n v="161699"/>
        <n v="113020"/>
        <n v="158662"/>
        <n v="107322"/>
        <n v="128528"/>
        <n v="154370"/>
        <n v="114747"/>
        <n v="102537"/>
        <n v="79123"/>
        <n v="139024"/>
        <n v="79229"/>
        <n v="131221"/>
        <n v="120992"/>
        <n v="53760"/>
        <n v="80014"/>
        <n v="80400"/>
        <n v="128599"/>
        <n v="155479"/>
        <n v="93088"/>
        <n v="154429"/>
        <n v="159065"/>
        <n v="19329"/>
        <n v="150346"/>
        <n v="112696"/>
        <n v="79230"/>
        <n v="151048"/>
        <n v="101219"/>
        <n v="118127"/>
        <n v="121670"/>
        <n v="55881"/>
        <n v="93288"/>
        <n v="128331"/>
        <n v="124443"/>
        <n v="145522"/>
        <n v="79622"/>
        <n v="154615"/>
        <n v="114425"/>
        <n v="22192"/>
        <n v="63358"/>
        <n v="89742"/>
        <n v="102740"/>
        <n v="148683"/>
        <n v="101975"/>
        <n v="109814"/>
        <n v="84233"/>
        <n v="80365"/>
        <n v="140282"/>
        <n v="94530"/>
        <n v="124464"/>
        <n v="77987"/>
        <n v="35902"/>
        <n v="80979"/>
        <n v="161029"/>
        <n v="77760"/>
        <n v="32238"/>
        <n v="107999"/>
        <n v="63158"/>
        <n v="78674"/>
        <n v="102085"/>
        <n v="109820"/>
        <n v="121026"/>
        <n v="81725"/>
        <n v="81724"/>
        <n v="162787"/>
        <n v="156386"/>
        <n v="92393"/>
        <n v="160038"/>
        <n v="50898"/>
        <n v="143182"/>
        <n v="82547"/>
        <n v="10399"/>
        <n v="122074"/>
        <n v="107666"/>
        <n v="39376"/>
        <n v="107854"/>
        <n v="143738"/>
        <n v="129549"/>
        <n v="93884"/>
        <n v="134150"/>
        <n v="69961"/>
        <n v="161091"/>
        <n v="111363"/>
        <n v="101281"/>
        <n v="155501"/>
        <n v="128672"/>
        <n v="104295"/>
        <n v="168992"/>
        <n v="127773"/>
        <n v="116391"/>
        <n v="94938"/>
        <n v="29220"/>
        <n v="24440"/>
        <n v="106885"/>
        <n v="109598"/>
        <n v="135456"/>
        <n v="168148"/>
        <n v="121558"/>
        <n v="80981"/>
        <n v="102990"/>
        <n v="62290"/>
        <n v="80982"/>
        <n v="80980"/>
        <n v="111062"/>
        <n v="159604"/>
        <n v="144326"/>
        <n v="124934"/>
        <n v="146058"/>
        <n v="102767"/>
        <n v="128592"/>
        <n v="144839"/>
        <n v="131408"/>
        <n v="110650"/>
        <n v="164615"/>
        <n v="124456"/>
        <n v="107247"/>
        <n v="143736"/>
        <n v="81410"/>
        <n v="111395"/>
        <n v="107577"/>
        <n v="94902"/>
        <n v="31447"/>
        <n v="121207"/>
        <n v="157494"/>
        <n v="57572"/>
        <n v="165123"/>
        <n v="80983"/>
        <n v="94429"/>
        <n v="80984"/>
        <n v="127467"/>
        <n v="144030"/>
        <n v="80985"/>
        <n v="106811"/>
        <n v="105608"/>
        <n v="81323"/>
        <n v="8050"/>
        <n v="99603"/>
        <n v="99652"/>
        <n v="150879"/>
        <n v="83906"/>
        <n v="107734"/>
        <n v="133122"/>
        <n v="83100"/>
        <n v="28543"/>
        <n v="123077"/>
        <n v="102146"/>
        <n v="113046"/>
        <n v="93784"/>
        <n v="116375"/>
        <n v="163425"/>
        <n v="132683"/>
        <n v="165583"/>
        <n v="94665"/>
        <n v="121616"/>
        <n v="82696"/>
        <n v="108122"/>
        <n v="80328"/>
        <n v="105654"/>
        <n v="131152"/>
        <n v="103605"/>
        <n v="80986"/>
        <n v="127240"/>
        <n v="101110"/>
        <n v="157635"/>
        <n v="130321"/>
        <n v="115816"/>
        <n v="36676"/>
        <n v="103110"/>
        <n v="82491"/>
        <n v="157150"/>
        <n v="166958"/>
        <n v="134039"/>
        <n v="154012"/>
        <n v="106814"/>
        <n v="103684"/>
        <n v="109467"/>
        <n v="80987"/>
        <n v="80988"/>
        <n v="126426"/>
        <n v="153198"/>
        <n v="164623"/>
        <n v="7815"/>
        <n v="161966"/>
        <n v="31559"/>
        <n v="167118"/>
        <n v="167627"/>
        <n v="119435"/>
        <n v="29849"/>
        <n v="150803"/>
        <n v="80990"/>
        <n v="93923"/>
        <n v="80991"/>
        <n v="93922"/>
        <n v="162089"/>
        <n v="65777"/>
        <n v="162007"/>
        <n v="154074"/>
        <n v="102379"/>
        <n v="122809"/>
        <n v="81347"/>
        <n v="122563"/>
        <n v="55625"/>
        <n v="138421"/>
        <n v="150466"/>
        <n v="119866"/>
        <n v="8054"/>
        <n v="165729"/>
        <n v="162740"/>
        <n v="167024"/>
        <n v="80367"/>
        <n v="143384"/>
        <n v="151404"/>
        <n v="83863"/>
        <n v="6856"/>
        <n v="114520"/>
        <n v="114519"/>
        <n v="10230"/>
        <n v="114521"/>
        <n v="149102"/>
        <n v="120800"/>
        <n v="150888"/>
        <n v="102839"/>
        <n v="101036"/>
        <n v="123932"/>
        <n v="159628"/>
        <n v="155338"/>
        <n v="161976"/>
        <n v="100616"/>
        <n v="107177"/>
        <n v="118850"/>
        <n v="121672"/>
        <n v="122227"/>
        <n v="159276"/>
        <n v="140313"/>
        <n v="101114"/>
        <n v="109501"/>
        <n v="102466"/>
        <n v="131280"/>
        <n v="84765"/>
        <n v="16535"/>
        <n v="80992"/>
        <n v="142561"/>
        <n v="145574"/>
        <n v="115817"/>
        <n v="128897"/>
        <n v="116807"/>
        <n v="104152"/>
        <n v="109316"/>
        <n v="119433"/>
        <n v="154447"/>
        <n v="80588"/>
        <n v="79915"/>
        <n v="64051"/>
        <n v="146811"/>
        <n v="95308"/>
        <n v="128091"/>
        <n v="106027"/>
        <n v="54054"/>
        <n v="82075"/>
        <n v="151467"/>
        <n v="145530"/>
        <n v="132906"/>
        <n v="110336"/>
        <n v="125192"/>
        <n v="80993"/>
        <n v="144233"/>
        <n v="20125"/>
        <n v="35903"/>
        <n v="104767"/>
        <n v="55899"/>
        <n v="167710"/>
        <n v="165172"/>
        <n v="82770"/>
        <n v="80179"/>
        <n v="146912"/>
        <n v="106915"/>
        <n v="120941"/>
        <n v="122141"/>
        <n v="150897"/>
        <n v="125531"/>
        <n v="105459"/>
        <n v="142302"/>
        <n v="137209"/>
        <n v="134524"/>
        <n v="113206"/>
        <n v="167705"/>
        <n v="159279"/>
        <n v="150520"/>
        <n v="161478"/>
        <n v="129114"/>
        <n v="132921"/>
        <n v="104155"/>
        <n v="104882"/>
        <n v="168824"/>
        <n v="104886"/>
        <n v="162135"/>
        <n v="112804"/>
        <n v="131541"/>
        <n v="160518"/>
        <n v="131140"/>
        <n v="150467"/>
        <n v="156187"/>
        <n v="110062"/>
        <n v="105582"/>
        <n v="104873"/>
        <n v="126845"/>
        <n v="112422"/>
        <n v="107436"/>
        <n v="80994"/>
        <n v="127239"/>
        <n v="158814"/>
        <n v="165757"/>
        <n v="107851"/>
        <n v="130247"/>
        <n v="128785"/>
        <n v="136578"/>
        <n v="151320"/>
        <n v="160457"/>
        <n v="119094"/>
        <n v="111801"/>
        <n v="108651"/>
        <n v="102236"/>
        <n v="80181"/>
        <n v="151122"/>
        <n v="87778"/>
        <n v="104272"/>
        <n v="168766"/>
        <n v="119142"/>
        <n v="110353"/>
        <n v="114964"/>
        <n v="102380"/>
        <n v="128737"/>
        <n v="8005"/>
        <n v="167575"/>
        <n v="129105"/>
        <n v="113197"/>
        <n v="154922"/>
        <n v="154298"/>
        <n v="164734"/>
        <n v="118149"/>
        <n v="108286"/>
        <n v="168271"/>
        <n v="168322"/>
        <n v="150551"/>
        <n v="168554"/>
        <n v="37793"/>
        <n v="112756"/>
        <n v="118182"/>
        <n v="93443"/>
        <n v="79605"/>
        <n v="118438"/>
        <n v="123661"/>
        <n v="70602"/>
        <n v="101111"/>
        <n v="142418"/>
        <n v="95094"/>
        <n v="101654"/>
        <n v="150539"/>
        <n v="100897"/>
        <n v="166570"/>
        <n v="167632"/>
        <n v="151381"/>
        <n v="132953"/>
        <n v="156551"/>
        <n v="146895"/>
        <n v="23759"/>
        <n v="116655"/>
        <n v="58828"/>
        <n v="147068"/>
        <n v="143152"/>
        <n v="164846"/>
        <n v="129451"/>
        <n v="160064"/>
        <n v="157161"/>
        <n v="153500"/>
        <n v="5144"/>
        <n v="30802"/>
        <n v="156725"/>
        <n v="31576"/>
        <n v="125765"/>
        <n v="80013"/>
        <n v="162226"/>
        <n v="162014"/>
        <n v="47391"/>
        <n v="80995"/>
        <n v="128086"/>
        <n v="153613"/>
        <n v="125384"/>
        <n v="125265"/>
        <n v="82360"/>
        <n v="95134"/>
        <n v="81261"/>
        <n v="81635"/>
        <n v="105879"/>
        <n v="4383"/>
        <n v="93795"/>
        <n v="108350"/>
        <n v="128318"/>
        <n v="80996"/>
        <n v="162032"/>
        <n v="77518"/>
        <n v="154606"/>
        <n v="83813"/>
        <n v="165977"/>
        <n v="108397"/>
        <n v="124603"/>
        <n v="108228"/>
        <n v="167076"/>
        <n v="109459"/>
        <n v="99601"/>
        <n v="100777"/>
        <n v="103606"/>
        <n v="105460"/>
        <n v="117050"/>
        <n v="78934"/>
        <n v="103389"/>
        <n v="102290"/>
        <n v="107435"/>
        <n v="80997"/>
        <n v="121240"/>
        <n v="7034"/>
        <n v="114590"/>
        <n v="120806"/>
        <n v="156628"/>
        <n v="93779"/>
        <n v="41732"/>
        <n v="130333"/>
        <n v="16364"/>
        <n v="160866"/>
        <n v="152869"/>
        <n v="150806"/>
        <n v="126262"/>
        <n v="83028"/>
        <n v="127589"/>
        <n v="33536"/>
        <n v="139552"/>
        <n v="160889"/>
        <n v="112933"/>
        <n v="156393"/>
        <n v="79231"/>
        <n v="81978"/>
        <n v="5032"/>
        <n v="108555"/>
        <n v="81525"/>
        <n v="81526"/>
        <n v="150501"/>
        <n v="166926"/>
        <n v="160733"/>
        <n v="81354"/>
        <n v="150740"/>
        <n v="28100"/>
        <n v="101150"/>
        <n v="163012"/>
        <n v="142413"/>
        <n v="119134"/>
        <n v="111469"/>
        <n v="20283"/>
        <n v="169191"/>
        <n v="165832"/>
        <n v="151468"/>
        <n v="150364"/>
        <n v="128894"/>
        <n v="147013"/>
        <n v="80998"/>
        <n v="158580"/>
        <n v="108234"/>
        <n v="150193"/>
        <n v="162023"/>
        <n v="162559"/>
        <n v="124439"/>
        <n v="151431"/>
        <n v="100842"/>
        <n v="112481"/>
        <n v="159513"/>
        <n v="103437"/>
        <n v="105445"/>
        <n v="37693"/>
        <n v="115971"/>
        <n v="129991"/>
        <n v="80369"/>
        <n v="165372"/>
        <n v="137329"/>
        <n v="105704"/>
        <n v="165975"/>
        <n v="165609"/>
        <n v="162395"/>
        <n v="95376"/>
        <n v="94141"/>
        <n v="124616"/>
        <n v="47377"/>
        <n v="101381"/>
        <n v="135417"/>
        <n v="79938"/>
        <n v="152031"/>
        <n v="156861"/>
        <n v="103911"/>
        <n v="123000"/>
        <n v="136216"/>
        <n v="103438"/>
        <n v="101284"/>
        <n v="81253"/>
        <n v="95375"/>
        <n v="107323"/>
        <n v="114713"/>
        <n v="120740"/>
        <n v="166766"/>
        <n v="168340"/>
        <n v="9848"/>
        <n v="93703"/>
        <n v="147190"/>
        <n v="105332"/>
        <n v="145966"/>
        <n v="146392"/>
        <n v="110913"/>
        <n v="107377"/>
        <n v="136452"/>
        <n v="156943"/>
        <n v="157108"/>
        <n v="156064"/>
        <n v="114745"/>
        <n v="115320"/>
        <n v="108501"/>
        <n v="104914"/>
        <n v="139286"/>
        <n v="107376"/>
        <n v="106711"/>
        <n v="64161"/>
        <n v="159104"/>
        <n v="114524"/>
        <n v="115659"/>
        <n v="115314"/>
        <n v="163324"/>
        <n v="162088"/>
        <n v="117202"/>
        <n v="70018"/>
        <n v="154683"/>
        <n v="164740"/>
        <n v="120248"/>
        <n v="161462"/>
        <n v="127963"/>
        <n v="156821"/>
        <n v="110683"/>
        <n v="118315"/>
        <n v="52455"/>
        <n v="124796"/>
        <n v="123210"/>
        <n v="112407"/>
        <n v="120911"/>
        <n v="105659"/>
        <n v="167295"/>
        <n v="63642"/>
        <n v="111448"/>
        <n v="80999"/>
        <n v="22196"/>
        <n v="127974"/>
        <n v="106416"/>
        <n v="168956"/>
        <n v="103630"/>
        <n v="142648"/>
        <n v="123191"/>
        <n v="124607"/>
        <n v="152200"/>
        <n v="152202"/>
        <n v="81862"/>
        <n v="168473"/>
        <n v="121023"/>
        <n v="94359"/>
        <n v="129552"/>
        <n v="135550"/>
        <n v="134270"/>
        <n v="119427"/>
        <n v="121545"/>
        <n v="144231"/>
        <n v="148084"/>
        <n v="107342"/>
        <n v="150675"/>
        <n v="166850"/>
        <n v="56672"/>
        <n v="81000"/>
        <n v="105241"/>
        <n v="83597"/>
        <n v="163156"/>
        <n v="127594"/>
        <n v="32971"/>
        <n v="126280"/>
        <n v="82468"/>
        <n v="82045"/>
        <n v="28472"/>
        <n v="131032"/>
        <n v="112082"/>
        <n v="79703"/>
        <n v="155972"/>
        <n v="116476"/>
        <n v="168320"/>
        <n v="106204"/>
        <n v="102881"/>
        <n v="122142"/>
        <n v="121168"/>
        <n v="108143"/>
        <n v="107324"/>
        <n v="120548"/>
        <n v="165386"/>
        <n v="81002"/>
        <n v="115972"/>
        <n v="107824"/>
        <n v="159153"/>
        <n v="123733"/>
        <n v="166965"/>
        <n v="148194"/>
        <n v="151077"/>
        <n v="64862"/>
        <n v="135425"/>
        <n v="92066"/>
        <n v="37053"/>
        <n v="116839"/>
        <n v="168486"/>
        <n v="83191"/>
        <n v="122186"/>
        <n v="133597"/>
        <n v="136943"/>
        <n v="103268"/>
        <n v="129995"/>
        <n v="168279"/>
        <n v="80190"/>
        <n v="139344"/>
        <n v="2597"/>
        <n v="4824"/>
        <n v="121422"/>
        <n v="114700"/>
        <n v="151867"/>
        <n v="122416"/>
        <n v="106456"/>
        <n v="156223"/>
        <n v="103044"/>
        <n v="107372"/>
        <n v="150766"/>
        <n v="93856"/>
        <n v="54168"/>
        <n v="146415"/>
        <n v="93449"/>
        <n v="102393"/>
        <n v="165711"/>
        <n v="147402"/>
        <n v="94626"/>
        <n v="4404"/>
        <n v="7272"/>
        <n v="44277"/>
        <n v="79835"/>
        <n v="152006"/>
        <n v="125318"/>
        <n v="168330"/>
        <n v="110914"/>
        <n v="105337"/>
        <n v="168329"/>
        <n v="57261"/>
        <n v="64354"/>
        <n v="108440"/>
        <n v="143383"/>
        <n v="146938"/>
        <n v="159873"/>
        <n v="5663"/>
        <n v="85102"/>
        <n v="166942"/>
        <n v="143480"/>
        <n v="81003"/>
        <n v="131270"/>
        <n v="157822"/>
        <n v="121453"/>
        <n v="142303"/>
        <n v="153538"/>
        <n v="154372"/>
        <n v="146401"/>
        <n v="140563"/>
        <n v="77859"/>
        <n v="161033"/>
        <n v="36282"/>
        <n v="105782"/>
        <n v="111872"/>
        <n v="112200"/>
        <n v="102992"/>
        <n v="110915"/>
        <n v="125795"/>
        <n v="102391"/>
        <n v="103672"/>
        <n v="82471"/>
        <n v="156558"/>
        <n v="167441"/>
        <n v="101235"/>
        <n v="118317"/>
        <n v="112965"/>
        <n v="101390"/>
        <n v="20516"/>
        <n v="155532"/>
        <n v="114607"/>
        <n v="125746"/>
        <n v="57313"/>
        <n v="158064"/>
        <n v="42985"/>
        <n v="167958"/>
        <n v="162718"/>
        <n v="93958"/>
        <n v="109076"/>
        <n v="110252"/>
        <n v="164640"/>
        <n v="105733"/>
        <n v="142431"/>
        <n v="104708"/>
        <n v="162056"/>
        <n v="143963"/>
        <n v="108290"/>
        <n v="160063"/>
        <n v="95181"/>
        <n v="109634"/>
        <n v="106773"/>
        <n v="164919"/>
        <n v="108550"/>
        <n v="105840"/>
        <n v="112798"/>
        <n v="108776"/>
        <n v="103242"/>
        <n v="100717"/>
        <n v="101417"/>
        <n v="109755"/>
        <n v="107401"/>
        <n v="103024"/>
        <n v="110916"/>
        <n v="131958"/>
        <n v="114594"/>
        <n v="124289"/>
        <n v="116378"/>
        <n v="111048"/>
        <n v="35591"/>
        <n v="30947"/>
        <n v="127978"/>
        <n v="112916"/>
        <n v="105633"/>
        <n v="102791"/>
        <n v="131171"/>
        <n v="109397"/>
        <n v="107133"/>
        <n v="52999"/>
        <n v="110453"/>
        <n v="140990"/>
        <n v="103856"/>
        <n v="71299"/>
        <n v="81010"/>
        <n v="107620"/>
        <n v="93485"/>
        <n v="79232"/>
        <n v="79916"/>
        <n v="79753"/>
        <n v="141251"/>
        <n v="81005"/>
        <n v="82771"/>
        <n v="105658"/>
        <n v="37493"/>
        <n v="53026"/>
        <n v="94432"/>
        <n v="53533"/>
        <n v="124220"/>
        <n v="102312"/>
        <n v="81006"/>
        <n v="27405"/>
        <n v="34038"/>
        <n v="50278"/>
        <n v="102820"/>
        <n v="130096"/>
        <n v="94068"/>
        <n v="51922"/>
        <n v="161704"/>
        <n v="162009"/>
        <n v="80667"/>
        <n v="152038"/>
        <n v="81007"/>
        <n v="88125"/>
        <n v="102826"/>
        <n v="22208"/>
        <n v="107575"/>
        <n v="81004"/>
        <n v="49803"/>
        <n v="162719"/>
        <n v="51032"/>
        <n v="81008"/>
        <n v="32109"/>
        <n v="161934"/>
        <n v="163007"/>
        <n v="111604"/>
        <n v="114915"/>
        <n v="94666"/>
        <n v="81009"/>
        <n v="133595"/>
        <n v="81011"/>
        <n v="81012"/>
        <n v="82780"/>
        <n v="118187"/>
        <n v="109317"/>
        <n v="161467"/>
        <n v="134958"/>
        <n v="120875"/>
        <n v="81013"/>
        <n v="156018"/>
        <n v="161283"/>
        <n v="8230"/>
        <n v="81014"/>
        <n v="140753"/>
        <n v="126485"/>
        <n v="114640"/>
        <n v="164639"/>
        <n v="151625"/>
        <n v="143005"/>
        <n v="168241"/>
        <n v="83973"/>
        <n v="109204"/>
        <n v="168142"/>
        <n v="156510"/>
        <n v="79796"/>
        <n v="164692"/>
        <n v="130619"/>
        <n v="164745"/>
        <n v="118110"/>
        <n v="161771"/>
        <n v="152065"/>
        <n v="109340"/>
        <n v="165017"/>
        <n v="81015"/>
        <n v="125899"/>
        <n v="51390"/>
        <n v="158268"/>
        <n v="123110"/>
        <n v="107755"/>
        <n v="63584"/>
        <n v="151170"/>
        <n v="119412"/>
        <n v="113103"/>
        <n v="168827"/>
        <n v="162024"/>
        <n v="130416"/>
        <n v="79558"/>
        <n v="44562"/>
        <n v="168758"/>
        <n v="8856"/>
        <n v="8859"/>
        <n v="167716"/>
        <n v="120272"/>
        <n v="110917"/>
        <n v="94410"/>
        <n v="93270"/>
        <n v="102964"/>
        <n v="81017"/>
        <n v="47681"/>
        <n v="147878"/>
        <n v="81124"/>
        <n v="124321"/>
        <n v="158357"/>
        <n v="13917"/>
        <n v="80041"/>
        <n v="157833"/>
        <n v="3761"/>
        <n v="28029"/>
        <n v="145015"/>
        <n v="103690"/>
        <n v="102818"/>
        <n v="100804"/>
        <n v="102549"/>
        <n v="82461"/>
        <n v="5740"/>
        <n v="111876"/>
        <n v="153338"/>
        <n v="109599"/>
        <n v="50918"/>
        <n v="153536"/>
        <n v="110944"/>
        <n v="159889"/>
        <n v="146934"/>
        <n v="111052"/>
        <n v="81018"/>
        <n v="151605"/>
        <n v="150333"/>
        <n v="128226"/>
        <n v="50832"/>
        <n v="115661"/>
        <n v="41619"/>
        <n v="108024"/>
        <n v="107821"/>
        <n v="161702"/>
        <n v="127680"/>
        <n v="150640"/>
        <n v="108812"/>
        <n v="126783"/>
        <n v="156915"/>
        <n v="106859"/>
        <n v="138907"/>
        <n v="129725"/>
        <n v="143476"/>
        <n v="135424"/>
        <n v="145677"/>
        <n v="147676"/>
        <n v="138651"/>
        <n v="37243"/>
        <n v="80556"/>
        <n v="145836"/>
        <n v="70093"/>
        <n v="82902"/>
        <n v="104641"/>
        <n v="81982"/>
        <n v="104936"/>
        <n v="122630"/>
        <n v="159937"/>
        <n v="80122"/>
        <n v="103026"/>
        <n v="137309"/>
        <n v="137308"/>
        <n v="161070"/>
        <n v="46257"/>
        <n v="146795"/>
        <n v="103789"/>
        <n v="130105"/>
        <n v="28473"/>
        <n v="118415"/>
        <n v="126242"/>
        <n v="93932"/>
        <n v="154360"/>
        <n v="116155"/>
        <n v="100727"/>
        <n v="82672"/>
        <n v="159355"/>
        <n v="79469"/>
        <n v="153760"/>
        <n v="167219"/>
        <n v="101853"/>
        <n v="165635"/>
        <n v="119865"/>
        <n v="106700"/>
        <n v="82243"/>
        <n v="167985"/>
        <n v="157694"/>
        <n v="145458"/>
        <n v="154597"/>
        <n v="531"/>
        <n v="29222"/>
        <n v="16530"/>
        <n v="118836"/>
        <n v="81414"/>
        <n v="169144"/>
        <n v="106862"/>
        <n v="109075"/>
        <n v="140728"/>
        <n v="80247"/>
        <n v="81020"/>
        <n v="111051"/>
        <n v="146743"/>
        <n v="81021"/>
        <n v="162898"/>
        <n v="81284"/>
        <n v="80260"/>
        <n v="81022"/>
        <n v="34892"/>
        <n v="122670"/>
        <n v="82513"/>
        <n v="133590"/>
        <n v="155339"/>
        <n v="127351"/>
        <n v="164627"/>
        <n v="102988"/>
        <n v="147150"/>
        <n v="165166"/>
        <n v="151185"/>
        <n v="45980"/>
        <n v="154274"/>
        <n v="81023"/>
        <n v="107252"/>
        <n v="164895"/>
        <n v="83139"/>
        <n v="166858"/>
        <n v="142310"/>
        <n v="135377"/>
        <n v="168420"/>
        <n v="161977"/>
        <n v="111393"/>
        <n v="22719"/>
        <n v="124586"/>
        <n v="166860"/>
        <n v="83005"/>
        <n v="29655"/>
        <n v="155486"/>
        <n v="150802"/>
        <n v="112046"/>
        <n v="135104"/>
        <n v="141424"/>
        <n v="119429"/>
        <n v="126750"/>
        <n v="161979"/>
        <n v="164811"/>
        <n v="94046"/>
        <n v="18230"/>
        <n v="5138"/>
        <n v="143991"/>
        <n v="93083"/>
        <n v="146472"/>
        <n v="154158"/>
        <n v="166682"/>
        <n v="152005"/>
        <n v="118236"/>
        <n v="168520"/>
        <n v="133508"/>
        <n v="140999"/>
        <n v="151538"/>
        <n v="165890"/>
        <n v="79639"/>
        <n v="121186"/>
        <n v="81024"/>
        <n v="127959"/>
        <n v="111937"/>
        <n v="107062"/>
        <n v="68514"/>
        <n v="3770"/>
        <n v="118706"/>
        <n v="139292"/>
        <n v="160729"/>
        <n v="167488"/>
        <n v="167984"/>
        <n v="108816"/>
        <n v="61830"/>
        <n v="117214"/>
        <n v="146441"/>
        <n v="101038"/>
        <n v="100607"/>
        <n v="167706"/>
        <n v="81143"/>
        <n v="151136"/>
        <n v="106799"/>
        <n v="152198"/>
        <n v="151091"/>
        <n v="107009"/>
        <n v="167951"/>
        <n v="134067"/>
        <n v="118180"/>
        <n v="39697"/>
        <n v="33368"/>
        <n v="60784"/>
        <n v="81025"/>
        <n v="115820"/>
        <n v="122676"/>
        <n v="135937"/>
        <n v="107395"/>
        <n v="112408"/>
        <n v="82916"/>
        <n v="113200"/>
        <n v="108006"/>
        <n v="93276"/>
        <n v="161993"/>
        <n v="23842"/>
        <n v="119775"/>
        <n v="129425"/>
        <n v="164921"/>
        <n v="140072"/>
        <n v="93924"/>
        <n v="81027"/>
        <n v="153009"/>
        <n v="127474"/>
        <n v="93450"/>
        <n v="107782"/>
        <n v="162227"/>
        <n v="81028"/>
        <n v="81029"/>
        <n v="155169"/>
        <n v="133067"/>
        <n v="77484"/>
        <n v="150349"/>
        <n v="154469"/>
        <n v="83400"/>
        <n v="125526"/>
        <n v="80196"/>
        <n v="156574"/>
        <n v="122631"/>
        <n v="102621"/>
        <n v="101239"/>
        <n v="99651"/>
        <n v="82670"/>
        <n v="165027"/>
        <n v="168926"/>
        <n v="131509"/>
        <n v="81030"/>
        <n v="164643"/>
        <n v="102742"/>
        <n v="150453"/>
        <n v="80875"/>
        <n v="104370"/>
        <n v="93704"/>
        <n v="128734"/>
        <n v="123818"/>
        <n v="79381"/>
        <n v="165169"/>
        <n v="150513"/>
        <n v="117583"/>
        <n v="146913"/>
        <n v="108554"/>
        <n v="106912"/>
        <n v="134275"/>
        <n v="55310"/>
        <n v="150505"/>
        <n v="151407"/>
        <n v="65433"/>
        <n v="106917"/>
        <n v="81032"/>
        <n v="81031"/>
        <n v="80698"/>
        <n v="165373"/>
        <n v="101112"/>
        <n v="26104"/>
        <n v="122078"/>
        <n v="104660"/>
        <n v="135161"/>
        <n v="165170"/>
        <n v="102013"/>
        <n v="67387"/>
        <n v="121948"/>
        <n v="133705"/>
        <n v="79252"/>
        <n v="113179"/>
        <n v="82469"/>
        <n v="157059"/>
        <n v="122739"/>
        <n v="109461"/>
        <n v="154422"/>
        <n v="106317"/>
        <n v="122758"/>
        <n v="43605"/>
        <n v="81033"/>
        <n v="127743"/>
        <n v="115716"/>
        <n v="154870"/>
        <n v="28664"/>
        <n v="161464"/>
        <n v="105584"/>
        <n v="158466"/>
        <n v="80020"/>
        <n v="144169"/>
        <n v="124444"/>
        <n v="3854"/>
        <n v="33457"/>
        <n v="62028"/>
        <n v="145466"/>
        <n v="110672"/>
        <n v="65000"/>
        <n v="48556"/>
        <n v="102381"/>
        <n v="102465"/>
        <n v="136283"/>
        <n v="419"/>
        <n v="109212"/>
        <n v="107248"/>
        <n v="114947"/>
        <n v="49176"/>
        <n v="103544"/>
        <n v="126349"/>
        <n v="80586"/>
        <n v="102801"/>
        <n v="162580"/>
        <n v="161608"/>
        <n v="154006"/>
        <n v="112807"/>
        <n v="139602"/>
        <n v="79704"/>
        <n v="162572"/>
        <n v="16329"/>
        <n v="102470"/>
        <n v="130688"/>
        <n v="129982"/>
        <n v="77599"/>
        <n v="108291"/>
        <n v="116384"/>
        <n v="167870"/>
        <n v="122557"/>
        <n v="547"/>
        <n v="36761"/>
        <n v="150605"/>
        <n v="108118"/>
        <n v="117790"/>
        <n v="166862"/>
        <n v="108813"/>
        <n v="154260"/>
        <n v="129975"/>
        <n v="29224"/>
        <n v="113203"/>
        <n v="106701"/>
        <n v="121674"/>
        <n v="168506"/>
        <n v="157104"/>
        <n v="169000"/>
        <n v="93147"/>
        <n v="126924"/>
        <n v="102759"/>
        <n v="110214"/>
        <n v="81034"/>
        <n v="148826"/>
        <n v="136406"/>
        <n v="110708"/>
        <n v="104688"/>
        <n v="124927"/>
        <n v="137337"/>
        <n v="83303"/>
        <n v="135101"/>
        <n v="30789"/>
        <n v="94642"/>
        <n v="8331"/>
        <n v="100688"/>
        <n v="114336"/>
        <n v="166605"/>
        <n v="107199"/>
        <n v="81035"/>
        <n v="114331"/>
        <n v="36278"/>
        <n v="165520"/>
        <n v="160830"/>
        <n v="105884"/>
        <n v="124222"/>
        <n v="115615"/>
        <n v="116635"/>
        <n v="162232"/>
        <n v="108413"/>
        <n v="95064"/>
        <n v="140966"/>
        <n v="105583"/>
        <n v="105345"/>
        <n v="82668"/>
        <n v="102540"/>
        <n v="48605"/>
        <n v="122564"/>
        <n v="150514"/>
        <n v="79594"/>
        <n v="9660"/>
        <n v="126722"/>
        <n v="108289"/>
        <n v="66303"/>
        <n v="108265"/>
        <n v="161161"/>
        <n v="81036"/>
        <n v="62867"/>
        <n v="81037"/>
        <n v="159466"/>
        <n v="104157"/>
        <n v="118619"/>
        <n v="81247"/>
        <n v="139288"/>
        <n v="138974"/>
        <n v="81352"/>
        <n v="118959"/>
        <n v="124028"/>
        <n v="134969"/>
        <n v="112240"/>
        <n v="165888"/>
        <n v="158964"/>
        <n v="84080"/>
        <n v="93927"/>
        <n v="108345"/>
        <n v="81038"/>
        <n v="79917"/>
        <n v="79661"/>
        <n v="166589"/>
        <n v="168826"/>
        <n v="159346"/>
        <n v="120274"/>
        <n v="100920"/>
        <n v="81527"/>
        <n v="121474"/>
        <n v="126336"/>
        <n v="118944"/>
        <n v="83018"/>
        <n v="26007"/>
        <n v="167621"/>
        <n v="94529"/>
        <n v="45982"/>
        <n v="95107"/>
        <n v="115562"/>
        <n v="80587"/>
        <n v="103586"/>
        <n v="112159"/>
        <n v="55741"/>
        <n v="84008"/>
        <n v="80372"/>
        <n v="118576"/>
        <n v="153683"/>
        <n v="145661"/>
        <n v="116365"/>
        <n v="124809"/>
        <n v="41704"/>
        <n v="153271"/>
        <n v="143693"/>
        <n v="94015"/>
        <n v="162031"/>
        <n v="79234"/>
        <n v="126806"/>
        <n v="123452"/>
        <n v="52668"/>
        <n v="50437"/>
        <n v="108668"/>
        <n v="161299"/>
        <n v="103239"/>
        <n v="129111"/>
        <n v="95096"/>
        <n v="109688"/>
        <n v="160736"/>
        <n v="160461"/>
        <n v="77622"/>
        <n v="81836"/>
        <n v="126963"/>
        <n v="128175"/>
        <n v="122752"/>
        <n v="46181"/>
        <n v="81040"/>
        <n v="111213"/>
        <n v="142651"/>
        <n v="103192"/>
        <n v="157435"/>
        <n v="151882"/>
        <n v="132821"/>
        <n v="146911"/>
        <n v="79235"/>
        <n v="59796"/>
        <n v="167026"/>
        <n v="82454"/>
        <n v="94991"/>
        <n v="93705"/>
        <n v="79236"/>
        <n v="84050"/>
        <n v="112801"/>
        <n v="125913"/>
        <n v="125916"/>
        <n v="119477"/>
        <n v="161172"/>
        <n v="112846"/>
        <n v="160836"/>
        <n v="81041"/>
        <n v="158612"/>
        <n v="111107"/>
        <n v="168248"/>
        <n v="44082"/>
        <n v="107798"/>
        <n v="107859"/>
        <n v="58604"/>
        <n v="107310"/>
        <n v="123716"/>
        <n v="121773"/>
        <n v="142242"/>
        <n v="81042"/>
        <n v="134219"/>
        <n v="101302"/>
        <n v="107606"/>
        <n v="100682"/>
        <n v="111433"/>
        <n v="93274"/>
        <n v="107325"/>
        <n v="107781"/>
        <n v="146802"/>
        <n v="106752"/>
        <n v="154072"/>
        <n v="149296"/>
        <n v="131797"/>
        <n v="132758"/>
        <n v="80189"/>
        <n v="130420"/>
        <n v="153021"/>
        <n v="130109"/>
        <n v="81043"/>
        <n v="108669"/>
        <n v="18231"/>
        <n v="131386"/>
        <n v="80129"/>
        <n v="161465"/>
        <n v="94229"/>
        <n v="111108"/>
        <n v="34461"/>
        <n v="82901"/>
        <n v="88730"/>
        <n v="130091"/>
        <n v="93451"/>
        <n v="116387"/>
        <n v="107051"/>
        <n v="81045"/>
        <n v="81044"/>
        <n v="165467"/>
        <n v="155622"/>
        <n v="107049"/>
        <n v="110602"/>
        <n v="119208"/>
        <n v="93143"/>
        <n v="31452"/>
        <n v="79918"/>
        <n v="93830"/>
        <n v="165901"/>
        <n v="112347"/>
        <n v="135218"/>
        <n v="161788"/>
        <n v="134269"/>
        <n v="95378"/>
        <n v="95071"/>
        <n v="152843"/>
        <n v="154624"/>
        <n v="81580"/>
        <n v="131273"/>
        <n v="102002"/>
        <n v="107738"/>
        <n v="29796"/>
        <n v="83530"/>
        <n v="151955"/>
        <n v="62981"/>
        <n v="109339"/>
        <n v="82778"/>
        <n v="105126"/>
        <n v="122806"/>
        <n v="10689"/>
        <n v="141533"/>
        <n v="20030"/>
        <n v="143528"/>
        <n v="162058"/>
        <n v="154792"/>
        <n v="108815"/>
        <n v="117587"/>
        <n v="135562"/>
        <n v="82550"/>
        <n v="81047"/>
        <n v="117048"/>
        <n v="168338"/>
        <n v="130439"/>
        <n v="157095"/>
        <n v="162730"/>
        <n v="160929"/>
        <n v="104906"/>
        <n v="79686"/>
        <n v="116274"/>
        <n v="132761"/>
        <n v="105077"/>
        <n v="81420"/>
        <n v="134278"/>
        <n v="100598"/>
        <n v="108439"/>
        <n v="119028"/>
        <n v="162671"/>
        <n v="134330"/>
        <n v="160863"/>
        <n v="118761"/>
        <n v="134926"/>
        <n v="140911"/>
        <n v="91393"/>
        <n v="105767"/>
        <n v="168699"/>
        <n v="105596"/>
        <n v="58127"/>
        <n v="112497"/>
        <n v="104580"/>
        <n v="114318"/>
        <n v="165703"/>
        <n v="82393"/>
        <n v="150732"/>
        <n v="83648"/>
        <n v="81048"/>
        <n v="130653"/>
        <n v="151203"/>
        <n v="128225"/>
        <n v="100795"/>
        <n v="121136"/>
        <n v="94130"/>
        <n v="109684"/>
        <n v="94636"/>
        <n v="103609"/>
        <n v="150270"/>
        <n v="168226"/>
        <n v="130890"/>
        <n v="83465"/>
        <n v="110844"/>
        <n v="101306"/>
        <n v="106864"/>
        <n v="112237"/>
        <n v="125002"/>
        <n v="167346"/>
        <n v="100841"/>
        <n v="151103"/>
        <n v="62448"/>
        <n v="94662"/>
        <n v="50223"/>
        <n v="165941"/>
        <n v="154735"/>
        <n v="106160"/>
        <n v="158281"/>
        <n v="151772"/>
        <n v="139035"/>
        <n v="153076"/>
        <n v="116395"/>
        <n v="139883"/>
        <n v="101236"/>
        <n v="81049"/>
        <n v="117414"/>
        <n v="110712"/>
        <n v="162036"/>
        <n v="112803"/>
        <n v="119813"/>
        <n v="94990"/>
        <n v="160443"/>
        <n v="162240"/>
        <n v="55192"/>
        <n v="95069"/>
        <n v="81051"/>
        <n v="111457"/>
        <n v="116169"/>
        <n v="51533"/>
        <n v="21115"/>
        <n v="107856"/>
        <n v="168481"/>
        <n v="79629"/>
        <n v="121196"/>
        <n v="83823"/>
        <n v="123272"/>
        <n v="148064"/>
        <n v="140631"/>
        <n v="145463"/>
        <n v="81052"/>
        <n v="109123"/>
        <n v="51238"/>
        <n v="124841"/>
        <n v="118420"/>
        <n v="79517"/>
        <n v="146824"/>
        <n v="150465"/>
        <n v="79714"/>
        <n v="151128"/>
        <n v="158046"/>
        <n v="104348"/>
        <n v="116206"/>
        <n v="87937"/>
        <n v="107437"/>
        <n v="82135"/>
        <n v="127981"/>
        <n v="115883"/>
        <n v="93706"/>
        <n v="165209"/>
        <n v="108434"/>
        <n v="42408"/>
        <n v="107151"/>
        <n v="111922"/>
        <n v="80236"/>
        <n v="94346"/>
        <n v="109237"/>
        <n v="119032"/>
        <n v="60874"/>
        <n v="167966"/>
        <n v="27223"/>
        <n v="32329"/>
        <n v="79832"/>
        <n v="168993"/>
        <n v="658"/>
        <n v="81053"/>
        <n v="95029"/>
        <n v="81054"/>
        <n v="41067"/>
        <n v="159362"/>
        <n v="105636"/>
        <n v="100854"/>
        <n v="93780"/>
        <n v="124896"/>
        <n v="165827"/>
        <n v="146881"/>
        <n v="8395"/>
        <n v="93790"/>
        <n v="125770"/>
        <n v="135789"/>
        <n v="109235"/>
        <n v="79509"/>
        <n v="128380"/>
        <n v="118789"/>
        <n v="104923"/>
        <n v="58328"/>
        <n v="117762"/>
        <n v="46138"/>
        <n v="101881"/>
        <n v="6965"/>
        <n v="153335"/>
        <n v="79534"/>
        <n v="81058"/>
        <n v="79920"/>
        <n v="81056"/>
        <n v="114874"/>
        <n v="128032"/>
        <n v="103132"/>
        <n v="116808"/>
        <n v="133619"/>
        <n v="94189"/>
        <n v="121114"/>
        <n v="165325"/>
        <n v="154828"/>
        <n v="99653"/>
        <n v="166678"/>
        <n v="21288"/>
        <n v="167420"/>
        <n v="162064"/>
        <n v="81059"/>
        <n v="103208"/>
        <n v="94194"/>
        <n v="81060"/>
        <n v="108784"/>
        <n v="161994"/>
        <n v="126545"/>
        <n v="82361"/>
        <n v="95170"/>
        <n v="101775"/>
        <n v="53758"/>
        <n v="128565"/>
        <n v="130759"/>
        <n v="47777"/>
        <n v="36925"/>
        <n v="94045"/>
        <n v="100608"/>
        <n v="128730"/>
        <n v="111883"/>
        <n v="162043"/>
        <n v="103112"/>
        <n v="159265"/>
        <n v="8233"/>
        <n v="104918"/>
        <n v="80104"/>
        <n v="22187"/>
        <n v="116723"/>
        <n v="162167"/>
        <n v="159398"/>
        <n v="44078"/>
        <n v="108514"/>
        <n v="106716"/>
        <n v="161995"/>
        <n v="159890"/>
        <n v="143380"/>
        <n v="137046"/>
        <n v="123709"/>
        <n v="122534"/>
        <n v="112992"/>
        <n v="79921"/>
        <n v="153512"/>
        <n v="154471"/>
        <n v="82669"/>
        <n v="110722"/>
        <n v="105202"/>
        <n v="129713"/>
        <n v="117338"/>
        <n v="117337"/>
        <n v="78850"/>
        <n v="104935"/>
        <n v="81061"/>
        <n v="165754"/>
        <n v="95380"/>
        <n v="130793"/>
        <n v="81062"/>
        <n v="135159"/>
        <n v="119949"/>
        <n v="102945"/>
        <n v="105839"/>
        <n v="81063"/>
        <n v="593"/>
        <n v="119536"/>
        <n v="34440"/>
        <n v="138761"/>
        <n v="103052"/>
        <n v="94168"/>
        <n v="165501"/>
        <n v="94114"/>
        <n v="133281"/>
        <n v="44034"/>
        <n v="4104"/>
        <n v="165989"/>
        <n v="83209"/>
        <n v="79549"/>
        <n v="124176"/>
        <n v="81064"/>
        <n v="108246"/>
        <n v="107135"/>
        <n v="154837"/>
        <n v="83673"/>
        <n v="81065"/>
        <n v="151057"/>
        <n v="127713"/>
        <n v="147010"/>
        <n v="162929"/>
        <n v="81066"/>
        <n v="106134"/>
        <n v="54853"/>
        <n v="59348"/>
        <n v="101762"/>
        <n v="167624"/>
        <n v="94146"/>
        <n v="94683"/>
        <n v="111398"/>
        <n v="59452"/>
        <n v="152039"/>
        <n v="158549"/>
        <n v="31288"/>
        <n v="135893"/>
        <n v="154427"/>
        <n v="150686"/>
        <n v="161284"/>
        <n v="123215"/>
        <n v="105948"/>
        <n v="119081"/>
        <n v="127088"/>
        <n v="31582"/>
        <n v="104811"/>
        <n v="90195"/>
        <n v="81068"/>
        <n v="169200"/>
        <n v="104804"/>
        <n v="156822"/>
        <n v="168564"/>
        <n v="120102"/>
        <n v="124215"/>
        <n v="148871"/>
        <n v="167299"/>
        <n v="130330"/>
        <n v="40167"/>
        <n v="105336"/>
        <n v="100465"/>
        <n v="52305"/>
        <n v="70283"/>
        <n v="6988"/>
        <n v="45050"/>
        <n v="81067"/>
        <n v="10559"/>
        <n v="70515"/>
        <n v="125325"/>
        <n v="167785"/>
        <n v="73580"/>
        <n v="83341"/>
        <n v="81531"/>
        <n v="65832"/>
        <n v="122517"/>
        <n v="118874"/>
        <n v="133483"/>
        <n v="113193"/>
        <n v="135561"/>
        <n v="130322"/>
        <n v="81069"/>
        <n v="81070"/>
        <n v="132149"/>
        <n v="94495"/>
        <n v="143606"/>
        <n v="79765"/>
        <n v="129986"/>
        <n v="6900"/>
        <n v="112236"/>
        <n v="81968"/>
        <n v="152862"/>
        <n v="106656"/>
        <n v="109703"/>
        <n v="102289"/>
        <n v="107113"/>
        <n v="120693"/>
        <n v="63375"/>
        <n v="38498"/>
        <n v="146542"/>
        <n v="150723"/>
        <n v="115892"/>
        <n v="107399"/>
        <n v="125672"/>
        <n v="81074"/>
        <n v="7006"/>
        <n v="131168"/>
        <n v="113227"/>
        <n v="108726"/>
        <n v="155767"/>
        <n v="81532"/>
        <n v="81533"/>
        <n v="41189"/>
        <n v="166999"/>
        <n v="83825"/>
        <n v="119114"/>
        <n v="150638"/>
        <n v="147160"/>
        <n v="129760"/>
        <n v="31511"/>
        <n v="112217"/>
        <n v="109704"/>
        <n v="118242"/>
        <n v="127651"/>
        <n v="105886"/>
        <n v="25368"/>
        <n v="107819"/>
        <n v="102993"/>
        <n v="109597"/>
        <n v="80574"/>
        <n v="108980"/>
        <n v="93293"/>
        <n v="123997"/>
        <n v="93445"/>
        <n v="106702"/>
        <n v="159344"/>
        <n v="107538"/>
        <n v="153873"/>
        <n v="108123"/>
        <n v="109119"/>
        <n v="116299"/>
        <n v="115894"/>
        <n v="94406"/>
        <n v="169290"/>
        <n v="141418"/>
        <n v="117201"/>
        <n v="100843"/>
        <n v="137045"/>
        <n v="81072"/>
        <n v="56370"/>
        <n v="81071"/>
        <n v="167345"/>
        <n v="168704"/>
        <n v="112805"/>
        <n v="105613"/>
        <n v="82462"/>
        <n v="94170"/>
        <n v="135892"/>
        <n v="153018"/>
        <n v="83315"/>
        <n v="167015"/>
        <n v="114793"/>
        <n v="16815"/>
        <n v="150417"/>
        <n v="144455"/>
        <n v="168121"/>
        <n v="83001"/>
        <n v="133180"/>
        <n v="108369"/>
        <n v="116071"/>
        <n v="82758"/>
        <n v="150769"/>
        <n v="117151"/>
        <n v="121417"/>
        <n v="113100"/>
        <n v="123927"/>
        <n v="144117"/>
        <n v="149084"/>
        <n v="156270"/>
        <n v="28125"/>
        <n v="121024"/>
        <n v="94651"/>
        <n v="130325"/>
        <n v="7388"/>
        <n v="109122"/>
        <n v="94492"/>
        <n v="158163"/>
        <n v="162029"/>
        <n v="149194"/>
        <n v="100774"/>
        <n v="150639"/>
        <n v="100687"/>
        <n v="51920"/>
        <n v="101289"/>
        <n v="81075"/>
        <n v="83866"/>
        <n v="79021"/>
        <n v="152072"/>
        <n v="79695"/>
        <n v="56787"/>
        <n v="122949"/>
        <n v="140278"/>
        <n v="81076"/>
        <n v="37885"/>
        <n v="104924"/>
        <n v="101277"/>
        <n v="131508"/>
        <n v="106348"/>
        <n v="158571"/>
        <n v="151302"/>
        <n v="83101"/>
        <n v="145623"/>
        <n v="133594"/>
        <n v="125184"/>
        <n v="56715"/>
        <n v="83162"/>
        <n v="94908"/>
        <n v="167778"/>
        <n v="105456"/>
        <n v="154679"/>
        <n v="109540"/>
        <n v="104277"/>
        <n v="164727"/>
        <n v="114705"/>
        <n v="104798"/>
        <n v="168483"/>
        <n v="122983"/>
        <n v="80564"/>
        <n v="79785"/>
        <n v="81077"/>
        <n v="8237"/>
        <n v="124212"/>
        <n v="43833"/>
        <n v="150854"/>
        <n v="10578"/>
        <n v="55334"/>
        <n v="81078"/>
        <n v="166853"/>
        <n v="80575"/>
        <n v="158492"/>
        <n v="108226"/>
        <n v="80324"/>
        <n v="162494"/>
        <n v="108418"/>
        <n v="80241"/>
        <n v="159596"/>
        <n v="163158"/>
        <n v="122647"/>
        <n v="162025"/>
        <n v="164614"/>
        <n v="93091"/>
        <n v="81079"/>
        <n v="162642"/>
        <n v="29033"/>
        <n v="111641"/>
        <n v="79511"/>
        <n v="84052"/>
        <n v="86926"/>
        <n v="108292"/>
        <n v="132021"/>
        <n v="9852"/>
        <n v="102700"/>
        <n v="130320"/>
        <n v="115707"/>
        <n v="107398"/>
        <n v="105218"/>
        <n v="105880"/>
        <n v="79237"/>
        <n v="164731"/>
        <n v="134734"/>
        <n v="83656"/>
        <n v="132701"/>
        <n v="27758"/>
        <n v="107540"/>
        <n v="104297"/>
        <n v="108058"/>
        <n v="164638"/>
        <n v="120547"/>
        <n v="81080"/>
        <n v="116390"/>
        <n v="136405"/>
        <n v="127809"/>
        <n v="156625"/>
        <n v="154114"/>
        <n v="105201"/>
        <n v="120701"/>
        <n v="111903"/>
        <n v="127972"/>
        <n v="132827"/>
        <n v="114789"/>
        <n v="114976"/>
        <n v="103281"/>
        <n v="81081"/>
        <n v="8330"/>
        <n v="103278"/>
        <n v="101018"/>
        <n v="66403"/>
        <n v="94016"/>
        <n v="95066"/>
        <n v="105737"/>
        <n v="94188"/>
        <n v="161996"/>
        <n v="118435"/>
        <n v="168239"/>
        <n v="167873"/>
        <n v="125701"/>
        <n v="105729"/>
        <n v="150586"/>
        <n v="151055"/>
        <n v="107671"/>
        <n v="102946"/>
        <n v="82234"/>
        <n v="29227"/>
        <n v="164920"/>
        <n v="108730"/>
        <n v="121178"/>
        <n v="103048"/>
        <n v="115026"/>
        <n v="123732"/>
        <n v="130327"/>
        <n v="121628"/>
        <n v="123460"/>
        <n v="162659"/>
        <n v="81082"/>
        <n v="168130"/>
        <n v="129127"/>
        <n v="153757"/>
        <n v="82539"/>
        <n v="108986"/>
        <n v="94497"/>
        <n v="129106"/>
        <n v="63867"/>
        <n v="104855"/>
        <n v="160058"/>
        <n v="83102"/>
        <n v="106460"/>
        <n v="106385"/>
        <n v="123537"/>
        <n v="136586"/>
        <n v="118510"/>
        <n v="105446"/>
        <n v="129345"/>
        <n v="100586"/>
        <n v="94411"/>
        <n v="81534"/>
        <n v="95165"/>
        <n v="109238"/>
        <n v="106754"/>
        <n v="109279"/>
        <n v="104380"/>
        <n v="150804"/>
        <n v="16796"/>
        <n v="147624"/>
        <n v="113099"/>
        <n v="81083"/>
        <n v="135875"/>
        <n v="128088"/>
        <n v="156382"/>
        <n v="162960"/>
        <n v="84061"/>
        <n v="116753"/>
        <n v="150776"/>
        <n v="101303"/>
        <n v="82398"/>
        <n v="162662"/>
        <n v="162364"/>
        <n v="135941"/>
        <n v="166861"/>
        <n v="154851"/>
        <n v="152861"/>
        <n v="112833"/>
        <n v="168922"/>
        <n v="153281"/>
        <n v="94013"/>
        <n v="141221"/>
        <n v="167300"/>
        <n v="106301"/>
        <n v="117692"/>
        <n v="79245"/>
        <n v="81084"/>
        <n v="136259"/>
        <n v="167218"/>
        <n v="109603"/>
        <n v="137163"/>
        <n v="116224"/>
        <n v="116225"/>
        <n v="165987"/>
        <n v="101541"/>
        <n v="134257"/>
        <n v="146530"/>
        <n v="157846"/>
        <n v="104350"/>
        <n v="95106"/>
        <n v="106757"/>
        <n v="106869"/>
        <n v="82694"/>
        <n v="110649"/>
        <n v="121141"/>
        <n v="153706"/>
        <n v="154138"/>
      </sharedItems>
    </cacheField>
    <cacheField name="Donor Type" numFmtId="0">
      <sharedItems/>
    </cacheField>
    <cacheField name="Donor Category" numFmtId="0">
      <sharedItems/>
    </cacheField>
    <cacheField name="Inactive" numFmtId="0">
      <sharedItems/>
    </cacheField>
    <cacheField name="Inactive Date" numFmtId="0">
      <sharedItems containsBlank="1"/>
    </cacheField>
    <cacheField name="Inactive Reason" numFmtId="0">
      <sharedItems containsBlank="1"/>
    </cacheField>
    <cacheField name="Inactivated By" numFmtId="0">
      <sharedItems containsBlank="1"/>
    </cacheField>
    <cacheField name="Deceased" numFmtId="0">
      <sharedItems/>
    </cacheField>
    <cacheField name="Deceased Recorded On" numFmtId="0">
      <sharedItems containsBlank="1"/>
    </cacheField>
    <cacheField name="Gender" numFmtId="0">
      <sharedItems count="6">
        <s v="FEMALE"/>
        <s v="MALE"/>
        <s v="COUPLE"/>
        <s v="DON'T KNOW"/>
        <s v="NOT APPLICABLE"/>
        <s v="UNKNOWN          NIU"/>
      </sharedItems>
    </cacheField>
    <cacheField name="Date of Birth" numFmtId="0">
      <sharedItems containsString="0" containsBlank="1" containsNumber="1" containsInteger="1" minValue="1" maxValue="45502" count="6527">
        <n v="23963"/>
        <n v="38198"/>
        <n v="37775"/>
        <n v="39628"/>
        <n v="36850"/>
        <n v="37111"/>
        <n v="31584"/>
        <n v="37120"/>
        <n v="27415"/>
        <n v="15346"/>
        <n v="19504"/>
        <n v="34798"/>
        <n v="36945"/>
        <n v="38365"/>
        <n v="35774"/>
        <n v="28118"/>
        <n v="37207"/>
        <n v="37321"/>
        <n v="26716"/>
        <n v="12234"/>
        <n v="39739"/>
        <n v="38131"/>
        <m/>
        <n v="20834"/>
        <n v="34324"/>
        <n v="35609"/>
        <n v="30958"/>
        <n v="38339"/>
        <n v="20953"/>
        <n v="35274"/>
        <n v="36284"/>
        <n v="17043"/>
        <n v="23034"/>
        <n v="34317"/>
        <n v="24163"/>
        <n v="15243"/>
        <n v="13217"/>
        <n v="17805"/>
        <n v="17714"/>
        <n v="18960"/>
        <n v="24830"/>
        <n v="37222"/>
        <n v="17110"/>
        <n v="32031"/>
        <n v="33049"/>
        <n v="36556"/>
        <n v="35649"/>
        <n v="36855"/>
        <n v="33301"/>
        <n v="27891"/>
        <n v="39106"/>
        <n v="38937"/>
        <n v="34920"/>
        <n v="24411"/>
        <n v="38739"/>
        <n v="34730"/>
        <n v="35446"/>
        <n v="39206"/>
        <n v="35117"/>
        <n v="37144"/>
        <n v="38301"/>
        <n v="34854"/>
        <n v="16333"/>
        <n v="15772"/>
        <n v="39694"/>
        <n v="38980"/>
        <n v="36631"/>
        <n v="37002"/>
        <n v="38085"/>
        <n v="38802"/>
        <n v="39505"/>
        <n v="40581"/>
        <n v="33683"/>
        <n v="39278"/>
        <n v="28964"/>
        <n v="40144"/>
        <n v="21581"/>
        <n v="39971"/>
        <n v="37981"/>
        <n v="38272"/>
        <n v="35840"/>
        <n v="38616"/>
        <n v="39515"/>
        <n v="36316"/>
        <n v="38015"/>
        <n v="38729"/>
        <n v="38786"/>
        <n v="39182"/>
        <n v="38056"/>
        <n v="31880"/>
        <n v="37940"/>
        <n v="34612"/>
        <n v="35238"/>
        <n v="38472"/>
        <n v="35240"/>
        <n v="35098"/>
        <n v="39186"/>
        <n v="39175"/>
        <n v="38548"/>
        <n v="39312"/>
        <n v="36657"/>
        <n v="32545"/>
        <n v="35462"/>
        <n v="38585"/>
        <n v="35544"/>
        <n v="36440"/>
        <n v="35571"/>
        <n v="37085"/>
        <n v="26086"/>
        <n v="37296"/>
        <n v="33746"/>
        <n v="25968"/>
        <n v="38709"/>
        <n v="34835"/>
        <n v="32392"/>
        <n v="23970"/>
        <n v="35918"/>
        <n v="36268"/>
        <n v="21750"/>
        <n v="38900"/>
        <n v="35637"/>
        <n v="36861"/>
        <n v="37954"/>
        <n v="11635"/>
        <n v="13862"/>
        <n v="18119"/>
        <n v="33572"/>
        <n v="39782"/>
        <n v="32840"/>
        <n v="25528"/>
        <n v="37316"/>
        <n v="34126"/>
        <n v="37712"/>
        <n v="36802"/>
        <n v="37987"/>
        <n v="34657"/>
        <n v="34679"/>
        <n v="31203"/>
        <n v="30148"/>
        <n v="33296"/>
        <n v="19246"/>
        <n v="18005"/>
        <n v="37520"/>
        <n v="39437"/>
        <n v="36825"/>
        <n v="35514"/>
        <n v="38822"/>
        <n v="36989"/>
        <n v="40035"/>
        <n v="34762"/>
        <n v="37394"/>
        <n v="27774"/>
        <n v="30564"/>
        <n v="26928"/>
        <n v="21732"/>
        <n v="36984"/>
        <n v="35130"/>
        <n v="38550"/>
        <n v="35912"/>
        <n v="38471"/>
        <n v="31919"/>
        <n v="15045"/>
        <n v="38435"/>
        <n v="40171"/>
        <n v="33853"/>
        <n v="36180"/>
        <n v="22550"/>
        <n v="36003"/>
        <n v="38658"/>
        <n v="38577"/>
        <n v="25058"/>
        <n v="35363"/>
        <n v="22463"/>
        <n v="17197"/>
        <n v="20484"/>
        <n v="26671"/>
        <n v="23894"/>
        <n v="28501"/>
        <n v="33106"/>
        <n v="37063"/>
        <n v="36952"/>
        <n v="37952"/>
        <n v="39111"/>
        <n v="39159"/>
        <n v="35404"/>
        <n v="37934"/>
        <n v="39531"/>
        <n v="28820"/>
        <n v="37089"/>
        <n v="39296"/>
        <n v="36472"/>
        <n v="37237"/>
        <n v="36763"/>
        <n v="29315"/>
        <n v="27766"/>
        <n v="38028"/>
        <n v="36967"/>
        <n v="39098"/>
        <n v="38783"/>
        <n v="33535"/>
        <n v="39998"/>
        <n v="26532"/>
        <n v="38392"/>
        <n v="35277"/>
        <n v="32107"/>
        <n v="36178"/>
        <n v="39708"/>
        <n v="33101"/>
        <n v="22801"/>
        <n v="34229"/>
        <n v="32586"/>
        <n v="17685"/>
        <n v="22844"/>
        <n v="18211"/>
        <n v="26513"/>
        <n v="14931"/>
        <n v="13572"/>
        <n v="13473"/>
        <n v="36215"/>
        <n v="38630"/>
        <n v="33278"/>
        <n v="17512"/>
        <n v="36344"/>
        <n v="30368"/>
        <n v="35426"/>
        <n v="28972"/>
        <n v="27942"/>
        <n v="35860"/>
        <n v="29208"/>
        <n v="35092"/>
        <n v="35928"/>
        <n v="18303"/>
        <n v="38232"/>
        <n v="38118"/>
        <n v="37991"/>
        <n v="36093"/>
        <n v="30007"/>
        <n v="37444"/>
        <n v="33381"/>
        <n v="22718"/>
        <n v="31540"/>
        <n v="29971"/>
        <n v="39945"/>
        <n v="34599"/>
        <n v="19132"/>
        <n v="22609"/>
        <n v="12947"/>
        <n v="22012"/>
        <n v="14497"/>
        <n v="40372"/>
        <n v="34906"/>
        <n v="19305"/>
        <n v="28203"/>
        <n v="15682"/>
        <n v="14013"/>
        <n v="18426"/>
        <n v="33879"/>
        <n v="30558"/>
        <n v="30681"/>
        <n v="38004"/>
        <n v="34467"/>
        <n v="35337"/>
        <n v="38944"/>
        <n v="20243"/>
        <n v="27813"/>
        <n v="15303"/>
        <n v="20036"/>
        <n v="30837"/>
        <n v="35007"/>
        <n v="34627"/>
        <n v="40690"/>
        <n v="37924"/>
        <n v="19535"/>
        <n v="35530"/>
        <n v="24138"/>
        <n v="28606"/>
        <n v="17991"/>
        <n v="24351"/>
        <n v="38552"/>
        <n v="36868"/>
        <n v="20895"/>
        <n v="19973"/>
        <n v="16627"/>
        <n v="38772"/>
        <n v="38592"/>
        <n v="39778"/>
        <n v="37983"/>
        <n v="36348"/>
        <n v="25121"/>
        <n v="37839"/>
        <n v="35797"/>
        <n v="14881"/>
        <n v="30836"/>
        <n v="26425"/>
        <n v="36758"/>
        <n v="18123"/>
        <n v="17227"/>
        <n v="17915"/>
        <n v="34753"/>
        <n v="36662"/>
        <n v="36969"/>
        <n v="36402"/>
        <n v="35565"/>
        <n v="37320"/>
        <n v="29113"/>
        <n v="37785"/>
        <n v="31374"/>
        <n v="36679"/>
        <n v="35754"/>
        <n v="38506"/>
        <n v="30141"/>
        <n v="34309"/>
        <n v="20388"/>
        <n v="34340"/>
        <n v="38455"/>
        <n v="25245"/>
        <n v="40387"/>
        <n v="14260"/>
        <n v="34106"/>
        <n v="36583"/>
        <n v="37840"/>
        <n v="32516"/>
        <n v="14609"/>
        <n v="22507"/>
        <n v="22685"/>
        <n v="35085"/>
        <n v="13214"/>
        <n v="18549"/>
        <n v="38393"/>
        <n v="37487"/>
        <n v="28391"/>
        <n v="29960"/>
        <n v="38107"/>
        <n v="37607"/>
        <n v="39943"/>
        <n v="33309"/>
        <n v="36542"/>
        <n v="34979"/>
        <n v="26877"/>
        <n v="33465"/>
        <n v="38870"/>
        <n v="38979"/>
        <n v="20051"/>
        <n v="36397"/>
        <n v="29302"/>
        <n v="15477"/>
        <n v="24911"/>
        <n v="34819"/>
        <n v="22155"/>
        <n v="14237"/>
        <n v="27005"/>
        <n v="33512"/>
        <n v="40085"/>
        <n v="11554"/>
        <n v="35293"/>
        <n v="25906"/>
        <n v="29020"/>
        <n v="36048"/>
        <n v="34723"/>
        <n v="11480"/>
        <n v="23113"/>
        <n v="35008"/>
        <n v="16985"/>
        <n v="25494"/>
        <n v="37488"/>
        <n v="36712"/>
        <n v="38295"/>
        <n v="29297"/>
        <n v="36600"/>
        <n v="35614"/>
        <n v="31832"/>
        <n v="28170"/>
        <n v="28668"/>
        <n v="29995"/>
        <n v="40199"/>
        <n v="35979"/>
        <n v="34985"/>
        <n v="31647"/>
        <n v="13903"/>
        <n v="20954"/>
        <n v="38715"/>
        <n v="37705"/>
        <n v="15007"/>
        <n v="13857"/>
        <n v="32251"/>
        <n v="39366"/>
        <n v="38670"/>
        <n v="39702"/>
        <n v="37973"/>
        <n v="39700"/>
        <n v="38413"/>
        <n v="17903"/>
        <n v="37800"/>
        <n v="35942"/>
        <n v="31036"/>
        <n v="34219"/>
        <n v="16322"/>
        <n v="21671"/>
        <n v="18541"/>
        <n v="38109"/>
        <n v="27918"/>
        <n v="36725"/>
        <n v="39649"/>
        <n v="38965"/>
        <n v="29097"/>
        <n v="37219"/>
        <n v="30293"/>
        <n v="38168"/>
        <n v="38628"/>
        <n v="35608"/>
        <n v="30777"/>
        <n v="37593"/>
        <n v="34759"/>
        <n v="34421"/>
        <n v="22284"/>
        <n v="23268"/>
        <n v="37547"/>
        <n v="31965"/>
        <n v="18563"/>
        <n v="19588"/>
        <n v="17237"/>
        <n v="16458"/>
        <n v="34817"/>
        <n v="36648"/>
        <n v="37671"/>
        <n v="36176"/>
        <n v="34056"/>
        <n v="34874"/>
        <n v="37997"/>
        <n v="30640"/>
        <n v="32869"/>
        <n v="35476"/>
        <n v="37263"/>
        <n v="17809"/>
        <n v="38102"/>
        <n v="27402"/>
        <n v="23699"/>
        <n v="28744"/>
        <n v="34240"/>
        <n v="37434"/>
        <n v="34268"/>
        <n v="19069"/>
        <n v="23393"/>
        <n v="23439"/>
        <n v="38335"/>
        <n v="34959"/>
        <n v="38773"/>
        <n v="39459"/>
        <n v="35899"/>
        <n v="37034"/>
        <n v="32606"/>
        <n v="27897"/>
        <n v="40250"/>
        <n v="35131"/>
        <n v="26738"/>
        <n v="32748"/>
        <n v="18727"/>
        <n v="34192"/>
        <n v="19603"/>
        <n v="23067"/>
        <n v="40547"/>
        <n v="19614"/>
        <n v="25875"/>
        <n v="35094"/>
        <n v="38382"/>
        <n v="35548"/>
        <n v="39557"/>
        <n v="33714"/>
        <n v="37125"/>
        <n v="22702"/>
        <n v="38087"/>
        <n v="31514"/>
        <n v="36917"/>
        <n v="21748"/>
        <n v="27133"/>
        <n v="11184"/>
        <n v="14215"/>
        <n v="13337"/>
        <n v="14112"/>
        <n v="27412"/>
        <n v="39598"/>
        <n v="35308"/>
        <n v="39023"/>
        <n v="13743"/>
        <n v="18688"/>
        <n v="13467"/>
        <n v="24298"/>
        <n v="19691"/>
        <n v="21054"/>
        <n v="22792"/>
        <n v="27898"/>
        <n v="35282"/>
        <n v="36558"/>
        <n v="35626"/>
        <n v="19503"/>
        <n v="24076"/>
        <n v="23009"/>
        <n v="19842"/>
        <n v="16361"/>
        <n v="40538"/>
        <n v="28849"/>
        <n v="22181"/>
        <n v="29746"/>
        <n v="39133"/>
        <n v="36303"/>
        <n v="37645"/>
        <n v="30450"/>
        <n v="36605"/>
        <n v="34809"/>
        <n v="26201"/>
        <n v="19648"/>
        <n v="42583"/>
        <n v="36876"/>
        <n v="27276"/>
        <n v="38911"/>
        <n v="18741"/>
        <n v="33669"/>
        <n v="19524"/>
        <n v="26577"/>
        <n v="33668"/>
        <n v="33872"/>
        <n v="38732"/>
        <n v="35275"/>
        <n v="18868"/>
        <n v="21220"/>
        <n v="32507"/>
        <n v="23811"/>
        <n v="36124"/>
        <n v="38283"/>
        <n v="29221"/>
        <n v="37109"/>
        <n v="39784"/>
        <n v="20384"/>
        <n v="19311"/>
        <n v="26002"/>
        <n v="19346"/>
        <n v="30186"/>
        <n v="38542"/>
        <n v="40069"/>
        <n v="38879"/>
        <n v="16963"/>
        <n v="26102"/>
        <n v="24892"/>
        <n v="23177"/>
        <n v="38657"/>
        <n v="27351"/>
        <n v="34045"/>
        <n v="38593"/>
        <n v="19878"/>
        <n v="22474"/>
        <n v="30288"/>
        <n v="17832"/>
        <n v="35454"/>
        <n v="39112"/>
        <n v="19375"/>
        <n v="38540"/>
        <n v="37811"/>
        <n v="36607"/>
        <n v="38230"/>
        <n v="38575"/>
        <n v="31068"/>
        <n v="35210"/>
        <n v="35079"/>
        <n v="34360"/>
        <n v="21554"/>
        <n v="35390"/>
        <n v="31748"/>
        <n v="31544"/>
        <n v="28076"/>
        <n v="18718"/>
        <n v="19463"/>
        <n v="13319"/>
        <n v="18023"/>
        <n v="19552"/>
        <n v="17525"/>
        <n v="31421"/>
        <n v="15067"/>
        <n v="18565"/>
        <n v="20267"/>
        <n v="24174"/>
        <n v="22383"/>
        <n v="17941"/>
        <n v="15413"/>
        <n v="26845"/>
        <n v="30492"/>
        <n v="16952"/>
        <n v="38462"/>
        <n v="26892"/>
        <n v="25783"/>
        <n v="36028"/>
        <n v="37463"/>
        <n v="34183"/>
        <n v="24517"/>
        <n v="33232"/>
        <n v="35809"/>
        <n v="37049"/>
        <n v="37152"/>
        <n v="36924"/>
        <n v="38215"/>
        <n v="34779"/>
        <n v="37862"/>
        <n v="38165"/>
        <n v="36177"/>
        <n v="36839"/>
        <n v="39014"/>
        <n v="36370"/>
        <n v="31613"/>
        <n v="31709"/>
        <n v="27314"/>
        <n v="34180"/>
        <n v="29012"/>
        <n v="25566"/>
        <n v="37413"/>
        <n v="32960"/>
        <n v="26658"/>
        <n v="16025"/>
        <n v="23687"/>
        <n v="31199"/>
        <n v="19618"/>
        <n v="40015"/>
        <n v="34484"/>
        <n v="39930"/>
        <n v="30922"/>
        <n v="23397"/>
        <n v="26330"/>
        <n v="25359"/>
        <n v="34670"/>
        <n v="24614"/>
        <n v="21024"/>
        <n v="38250"/>
        <n v="19497"/>
        <n v="37681"/>
        <n v="38505"/>
        <n v="17429"/>
        <n v="17192"/>
        <n v="37900"/>
        <n v="38499"/>
        <n v="34876"/>
        <n v="18021"/>
        <n v="37756"/>
        <n v="33185"/>
        <n v="21238"/>
        <n v="18571"/>
        <n v="39178"/>
        <n v="33547"/>
        <n v="22729"/>
        <n v="17256"/>
        <n v="23920"/>
        <n v="20489"/>
        <n v="36724"/>
        <n v="20749"/>
        <n v="18840"/>
        <n v="13249"/>
        <n v="32768"/>
        <n v="22572"/>
        <n v="23292"/>
        <n v="35116"/>
        <n v="37543"/>
        <n v="16488"/>
        <n v="35187"/>
        <n v="26158"/>
        <n v="32917"/>
        <n v="34758"/>
        <n v="21130"/>
        <n v="28415"/>
        <n v="38404"/>
        <n v="36138"/>
        <n v="37848"/>
        <n v="38635"/>
        <n v="18099"/>
        <n v="27127"/>
        <n v="26552"/>
        <n v="19042"/>
        <n v="26365"/>
        <n v="36353"/>
        <n v="37044"/>
        <n v="33445"/>
        <n v="36854"/>
        <n v="27745"/>
        <n v="15198"/>
        <n v="28355"/>
        <n v="20418"/>
        <n v="17855"/>
        <n v="30806"/>
        <n v="35687"/>
        <n v="38532"/>
        <n v="38586"/>
        <n v="37788"/>
        <n v="22544"/>
        <n v="38088"/>
        <n v="37014"/>
        <n v="29564"/>
        <n v="23412"/>
        <n v="13806"/>
        <n v="35475"/>
        <n v="17877"/>
        <n v="25315"/>
        <n v="20183"/>
        <n v="32647"/>
        <n v="38958"/>
        <n v="22907"/>
        <n v="12074"/>
        <n v="24278"/>
        <n v="38337"/>
        <n v="16230"/>
        <n v="39231"/>
        <n v="35593"/>
        <n v="37295"/>
        <n v="39240"/>
        <n v="33529"/>
        <n v="19715"/>
        <n v="16246"/>
        <n v="21624"/>
        <n v="21871"/>
        <n v="22134"/>
        <n v="17566"/>
        <n v="17952"/>
        <n v="18689"/>
        <n v="17196"/>
        <n v="34978"/>
        <n v="33708"/>
        <n v="25673"/>
        <n v="32868"/>
        <n v="19268"/>
        <n v="40028"/>
        <n v="35567"/>
        <n v="20948"/>
        <n v="21940"/>
        <n v="35757"/>
        <n v="38288"/>
        <n v="36144"/>
        <n v="36805"/>
        <n v="25559"/>
        <n v="16704"/>
        <n v="31452"/>
        <n v="36831"/>
        <n v="31590"/>
        <n v="33743"/>
        <n v="16996"/>
        <n v="25207"/>
        <n v="29007"/>
        <n v="34606"/>
        <n v="17495"/>
        <n v="37491"/>
        <n v="16878"/>
        <n v="14562"/>
        <n v="26312"/>
        <n v="36204"/>
        <n v="35856"/>
        <n v="19889"/>
        <n v="18046"/>
        <n v="31055"/>
        <n v="22709"/>
        <n v="13137"/>
        <n v="16661"/>
        <n v="23646"/>
        <n v="31685"/>
        <n v="27502"/>
        <n v="34569"/>
        <n v="34709"/>
        <n v="39341"/>
        <n v="15709"/>
        <n v="25759"/>
        <n v="37239"/>
        <n v="34139"/>
        <n v="33149"/>
        <n v="38167"/>
        <n v="15896"/>
        <n v="28027"/>
        <n v="26984"/>
        <n v="36845"/>
        <n v="30677"/>
        <n v="28985"/>
        <n v="27434"/>
        <n v="38219"/>
        <n v="35546"/>
        <n v="18308"/>
        <n v="39828"/>
        <n v="29838"/>
        <n v="11938"/>
        <n v="35358"/>
        <n v="36978"/>
        <n v="39566"/>
        <n v="36097"/>
        <n v="16213"/>
        <n v="14302"/>
        <n v="18159"/>
        <n v="27935"/>
        <n v="34349"/>
        <n v="21350"/>
        <n v="22400"/>
        <n v="33859"/>
        <n v="34839"/>
        <n v="35663"/>
        <n v="38489"/>
        <n v="13034"/>
        <n v="31053"/>
        <n v="29351"/>
        <n v="34012"/>
        <n v="38774"/>
        <n v="36328"/>
        <n v="22824"/>
        <n v="22973"/>
        <n v="37945"/>
        <n v="36800"/>
        <n v="32145"/>
        <n v="19860"/>
        <n v="18258"/>
        <n v="21116"/>
        <n v="30937"/>
        <n v="22027"/>
        <n v="32404"/>
        <n v="17261"/>
        <n v="27148"/>
        <n v="39766"/>
        <n v="39796"/>
        <n v="30688"/>
        <n v="15233"/>
        <n v="16621"/>
        <n v="39701"/>
        <n v="15809"/>
        <n v="18188"/>
        <n v="15774"/>
        <n v="38271"/>
        <n v="24276"/>
        <n v="22984"/>
        <n v="23404"/>
        <n v="21490"/>
        <n v="18450"/>
        <n v="23504"/>
        <n v="37786"/>
        <n v="39451"/>
        <n v="19364"/>
        <n v="21125"/>
        <n v="40023"/>
        <n v="40217"/>
        <n v="33040"/>
        <n v="16570"/>
        <n v="17273"/>
        <n v="31992"/>
        <n v="18511"/>
        <n v="18290"/>
        <n v="15935"/>
        <n v="24610"/>
        <n v="36063"/>
        <n v="36090"/>
        <n v="32575"/>
        <n v="13598"/>
        <n v="15350"/>
        <n v="21428"/>
        <n v="35632"/>
        <n v="36959"/>
        <n v="33495"/>
        <n v="20756"/>
        <n v="36283"/>
        <n v="22139"/>
        <n v="30944"/>
        <n v="36772"/>
        <n v="14425"/>
        <n v="15990"/>
        <n v="11354"/>
        <n v="14987"/>
        <n v="37287"/>
        <n v="39218"/>
        <n v="34495"/>
        <n v="20726"/>
        <n v="17878"/>
        <n v="29883"/>
        <n v="37057"/>
        <n v="23453"/>
        <n v="25477"/>
        <n v="34418"/>
        <n v="24280"/>
        <n v="34114"/>
        <n v="22860"/>
        <n v="35248"/>
        <n v="32089"/>
        <n v="17666"/>
        <n v="17920"/>
        <n v="23345"/>
        <n v="26638"/>
        <n v="35627"/>
        <n v="36322"/>
        <n v="29004"/>
        <n v="23251"/>
        <n v="13289"/>
        <n v="13438"/>
        <n v="34272"/>
        <n v="20649"/>
        <n v="23718"/>
        <n v="36270"/>
        <n v="35134"/>
        <n v="19970"/>
        <n v="22135"/>
        <n v="33045"/>
        <n v="36400"/>
        <n v="33508"/>
        <n v="22573"/>
        <n v="30702"/>
        <n v="36133"/>
        <n v="10300"/>
        <n v="35813"/>
        <n v="25451"/>
        <n v="20085"/>
        <n v="40752"/>
        <n v="39388"/>
        <n v="25159"/>
        <n v="33566"/>
        <n v="34853"/>
        <n v="20899"/>
        <n v="28440"/>
        <n v="32847"/>
        <n v="28331"/>
        <n v="39851"/>
        <n v="37804"/>
        <n v="37076"/>
        <n v="31079"/>
        <n v="30525"/>
        <n v="18623"/>
        <n v="25602"/>
        <n v="33831"/>
        <n v="36874"/>
        <n v="41411"/>
        <n v="11954"/>
        <n v="34789"/>
        <n v="22992"/>
        <n v="16968"/>
        <n v="31129"/>
        <n v="18248"/>
        <n v="27057"/>
        <n v="37401"/>
        <n v="16758"/>
        <n v="36830"/>
        <n v="27348"/>
        <n v="19416"/>
        <n v="21079"/>
        <n v="34619"/>
        <n v="36255"/>
        <n v="36470"/>
        <n v="18380"/>
        <n v="29921"/>
        <n v="34581"/>
        <n v="34175"/>
        <n v="34441"/>
        <n v="36575"/>
        <n v="23923"/>
        <n v="17791"/>
        <n v="12251"/>
        <n v="29891"/>
        <n v="12697"/>
        <n v="23525"/>
        <n v="18160"/>
        <n v="16080"/>
        <n v="20935"/>
        <n v="16859"/>
        <n v="18984"/>
        <n v="20603"/>
        <n v="14283"/>
        <n v="17764"/>
        <n v="21693"/>
        <n v="32948"/>
        <n v="18784"/>
        <n v="19280"/>
        <n v="33428"/>
        <n v="25335"/>
        <n v="39961"/>
        <n v="32522"/>
        <n v="28434"/>
        <n v="30767"/>
        <n v="14021"/>
        <n v="33386"/>
        <n v="22428"/>
        <n v="31827"/>
        <n v="36713"/>
        <n v="35692"/>
        <n v="21535"/>
        <n v="33756"/>
        <n v="19036"/>
        <n v="35335"/>
        <n v="17057"/>
        <n v="39444"/>
        <n v="39681"/>
        <n v="38587"/>
        <n v="37594"/>
        <n v="20695"/>
        <n v="22182"/>
        <n v="17936"/>
        <n v="39546"/>
        <n v="36169"/>
        <n v="39527"/>
        <n v="38598"/>
        <n v="36216"/>
        <n v="35260"/>
        <n v="38375"/>
        <n v="27200"/>
        <n v="38099"/>
        <n v="25879"/>
        <n v="33220"/>
        <n v="19637"/>
        <n v="32410"/>
        <n v="16436"/>
        <n v="18838"/>
        <n v="35904"/>
        <n v="22680"/>
        <n v="35701"/>
        <n v="32422"/>
        <n v="39121"/>
        <n v="37819"/>
        <n v="35990"/>
        <n v="34477"/>
        <n v="25621"/>
        <n v="33966"/>
        <n v="40309"/>
        <n v="22121"/>
        <n v="34087"/>
        <n v="34597"/>
        <n v="37337"/>
        <n v="23294"/>
        <n v="14934"/>
        <n v="21621"/>
        <n v="24956"/>
        <n v="38114"/>
        <n v="38856"/>
        <n v="20316"/>
        <n v="31684"/>
        <n v="22036"/>
        <n v="32843"/>
        <n v="15855"/>
        <n v="25604"/>
        <n v="34826"/>
        <n v="24029"/>
        <n v="21245"/>
        <n v="21268"/>
        <n v="13982"/>
        <n v="27668"/>
        <n v="18827"/>
        <n v="39477"/>
        <n v="20509"/>
        <n v="35053"/>
        <n v="32461"/>
        <n v="35338"/>
        <n v="32109"/>
        <n v="23489"/>
        <n v="34945"/>
        <n v="39170"/>
        <n v="16576"/>
        <n v="37059"/>
        <n v="36602"/>
        <n v="36267"/>
        <n v="20475"/>
        <n v="33646"/>
        <n v="37814"/>
        <n v="35145"/>
        <n v="39187"/>
        <n v="36387"/>
        <n v="27471"/>
        <n v="28040"/>
        <n v="35956"/>
        <n v="12637"/>
        <n v="22396"/>
        <n v="13409"/>
        <n v="15122"/>
        <n v="36250"/>
        <n v="39028"/>
        <n v="36057"/>
        <n v="35568"/>
        <n v="14537"/>
        <n v="16051"/>
        <n v="34235"/>
        <n v="37895"/>
        <n v="35721"/>
        <n v="21803"/>
        <n v="19530"/>
        <n v="27205"/>
        <n v="31416"/>
        <n v="37197"/>
        <n v="34983"/>
        <n v="27506"/>
        <n v="33817"/>
        <n v="23092"/>
        <n v="38433"/>
        <n v="37112"/>
        <n v="24384"/>
        <n v="21512"/>
        <n v="21852"/>
        <n v="28658"/>
        <n v="18770"/>
        <n v="17030"/>
        <n v="34357"/>
        <n v="15927"/>
        <n v="12845"/>
        <n v="15518"/>
        <n v="36553"/>
        <n v="36593"/>
        <n v="25789"/>
        <n v="17662"/>
        <n v="24391"/>
        <n v="26952"/>
        <n v="22503"/>
        <n v="32927"/>
        <n v="32637"/>
        <n v="34284"/>
        <n v="24406"/>
        <n v="38315"/>
        <n v="36646"/>
        <n v="35419"/>
        <n v="34479"/>
        <n v="14220"/>
        <n v="22340"/>
        <n v="32876"/>
        <n v="40201"/>
        <n v="35103"/>
        <n v="37342"/>
        <n v="40140"/>
        <n v="22586"/>
        <n v="30116"/>
        <n v="38379"/>
        <n v="35961"/>
        <n v="39364"/>
        <n v="17020"/>
        <n v="37710"/>
        <n v="34256"/>
        <n v="33035"/>
        <n v="37904"/>
        <n v="35456"/>
        <n v="19310"/>
        <n v="17517"/>
        <n v="13408"/>
        <n v="22179"/>
        <n v="38287"/>
        <n v="39618"/>
        <n v="23491"/>
        <n v="18907"/>
        <n v="21533"/>
        <n v="31917"/>
        <n v="23981"/>
        <n v="21979"/>
        <n v="25408"/>
        <n v="39199"/>
        <n v="36641"/>
        <n v="37471"/>
        <n v="24582"/>
        <n v="35936"/>
        <n v="15996"/>
        <n v="22798"/>
        <n v="28451"/>
        <n v="34485"/>
        <n v="33802"/>
        <n v="36233"/>
        <n v="36571"/>
        <n v="22704"/>
        <n v="38846"/>
        <n v="15752"/>
        <n v="36791"/>
        <n v="19832"/>
        <n v="35084"/>
        <n v="16062"/>
        <n v="16692"/>
        <n v="13523"/>
        <n v="17505"/>
        <n v="21944"/>
        <n v="33416"/>
        <n v="22238"/>
        <n v="28939"/>
        <n v="17294"/>
        <n v="24212"/>
        <n v="18114"/>
        <n v="19575"/>
        <n v="18427"/>
        <n v="36580"/>
        <n v="35887"/>
        <n v="32299"/>
        <n v="25065"/>
        <n v="36625"/>
        <n v="29099"/>
        <n v="36764"/>
        <n v="19805"/>
        <n v="19128"/>
        <n v="33064"/>
        <n v="40280"/>
        <n v="35485"/>
        <n v="30881"/>
        <n v="23083"/>
        <n v="11568"/>
        <n v="20830"/>
        <n v="18089"/>
        <n v="33767"/>
        <n v="24000"/>
        <n v="21217"/>
        <n v="38349"/>
        <n v="40390"/>
        <n v="19965"/>
        <n v="22856"/>
        <n v="32451"/>
        <n v="39454"/>
        <n v="23367"/>
        <n v="37157"/>
        <n v="24303"/>
        <n v="40176"/>
        <n v="23647"/>
        <n v="38490"/>
        <n v="18219"/>
        <n v="16127"/>
        <n v="18900"/>
        <n v="27508"/>
        <n v="39267"/>
        <n v="25947"/>
        <n v="25942"/>
        <n v="36697"/>
        <n v="20282"/>
        <n v="41464"/>
        <n v="25865"/>
        <n v="20909"/>
        <n v="21233"/>
        <n v="24008"/>
        <n v="24938"/>
        <n v="35244"/>
        <n v="31556"/>
        <n v="31907"/>
        <n v="26461"/>
        <n v="22686"/>
        <n v="18710"/>
        <n v="19457"/>
        <n v="38181"/>
        <n v="40228"/>
        <n v="15005"/>
        <n v="34792"/>
        <n v="38184"/>
        <n v="34472"/>
        <n v="39241"/>
        <n v="37921"/>
        <n v="16440"/>
        <n v="20347"/>
        <n v="30118"/>
        <n v="17308"/>
        <n v="29911"/>
        <n v="38953"/>
        <n v="25349"/>
        <n v="31142"/>
        <n v="13742"/>
        <n v="19769"/>
        <n v="32360"/>
        <n v="35393"/>
        <n v="34776"/>
        <n v="15162"/>
        <n v="26141"/>
        <n v="18044"/>
        <n v="34941"/>
        <n v="22430"/>
        <n v="22738"/>
        <n v="10330"/>
        <n v="36312"/>
        <n v="28949"/>
        <n v="34368"/>
        <n v="38972"/>
        <n v="33890"/>
        <n v="25913"/>
        <n v="37998"/>
        <n v="36759"/>
        <n v="21009"/>
        <n v="24155"/>
        <n v="21606"/>
        <n v="38960"/>
        <n v="35124"/>
        <n v="35170"/>
        <n v="25480"/>
        <n v="35989"/>
        <n v="35521"/>
        <n v="38094"/>
        <n v="24307"/>
        <n v="17149"/>
        <n v="36497"/>
        <n v="18177"/>
        <n v="24759"/>
        <n v="21410"/>
        <n v="27023"/>
        <n v="23608"/>
        <n v="39140"/>
        <n v="19230"/>
        <n v="19255"/>
        <n v="38919"/>
        <n v="26769"/>
        <n v="36376"/>
        <n v="37254"/>
        <n v="36172"/>
        <n v="34434"/>
        <n v="37575"/>
        <n v="29038"/>
        <n v="31572"/>
        <n v="26225"/>
        <n v="39132"/>
        <n v="30946"/>
        <n v="26085"/>
        <n v="37510"/>
        <n v="36287"/>
        <n v="39973"/>
        <n v="26022"/>
        <n v="35200"/>
        <n v="38440"/>
        <n v="28250"/>
        <n v="27727"/>
        <n v="11465"/>
        <n v="21451"/>
        <n v="33763"/>
        <n v="19511"/>
        <n v="39699"/>
        <n v="37279"/>
        <n v="39272"/>
        <n v="36200"/>
        <n v="37579"/>
        <n v="34339"/>
        <n v="14599"/>
        <n v="34593"/>
        <n v="30725"/>
        <n v="30815"/>
        <n v="33010"/>
        <n v="36115"/>
        <n v="39044"/>
        <n v="14016"/>
        <n v="24515"/>
        <n v="37068"/>
        <n v="38318"/>
        <n v="36248"/>
        <n v="29173"/>
        <n v="33038"/>
        <n v="36543"/>
        <n v="32144"/>
        <n v="39292"/>
        <n v="37262"/>
        <n v="36315"/>
        <n v="27511"/>
        <n v="37776"/>
        <n v="38257"/>
        <n v="38627"/>
        <n v="36101"/>
        <n v="31571"/>
        <n v="30372"/>
        <n v="21673"/>
        <n v="37672"/>
        <n v="30037"/>
        <n v="38075"/>
        <n v="37773"/>
        <n v="38391"/>
        <n v="38745"/>
        <n v="38969"/>
        <n v="38329"/>
        <n v="40589"/>
        <n v="35391"/>
        <n v="36125"/>
        <n v="37995"/>
        <n v="31048"/>
        <n v="32010"/>
        <n v="27608"/>
        <n v="33155"/>
        <n v="22804"/>
        <n v="34673"/>
        <n v="36420"/>
        <n v="15890"/>
        <n v="34940"/>
        <n v="31507"/>
        <n v="35848"/>
        <n v="37678"/>
        <n v="18572"/>
        <n v="31329"/>
        <n v="18498"/>
        <n v="18277"/>
        <n v="35416"/>
        <n v="21934"/>
        <n v="39949"/>
        <n v="39972"/>
        <n v="17610"/>
        <n v="37478"/>
        <n v="33811"/>
        <n v="38861"/>
        <n v="19500"/>
        <n v="24846"/>
        <n v="23969"/>
        <n v="37901"/>
        <n v="38037"/>
        <n v="17567"/>
        <n v="27570"/>
        <n v="23599"/>
        <n v="28026"/>
        <n v="17250"/>
        <n v="19206"/>
        <n v="15839"/>
        <n v="20558"/>
        <n v="23132"/>
        <n v="20176"/>
        <n v="36406"/>
        <n v="32181"/>
        <n v="30365"/>
        <n v="35366"/>
        <n v="34432"/>
        <n v="35729"/>
        <n v="34283"/>
        <n v="33978"/>
        <n v="18103"/>
        <n v="34962"/>
        <n v="36367"/>
        <n v="38384"/>
        <n v="33876"/>
        <n v="16398"/>
        <n v="30723"/>
        <n v="25469"/>
        <n v="21989"/>
        <n v="11852"/>
        <n v="17971"/>
        <n v="19930"/>
        <n v="17424"/>
        <n v="17329"/>
        <n v="21417"/>
        <n v="21982"/>
        <n v="37400"/>
        <n v="19551"/>
        <n v="37807"/>
        <n v="21126"/>
        <n v="24364"/>
        <n v="18769"/>
        <n v="20849"/>
        <n v="36319"/>
        <n v="36151"/>
        <n v="14151"/>
        <n v="25548"/>
        <n v="34952"/>
        <n v="24358"/>
        <n v="36051"/>
        <n v="20975"/>
        <n v="20332"/>
        <n v="10036"/>
        <n v="35106"/>
        <n v="24191"/>
        <n v="34590"/>
        <n v="19209"/>
        <n v="16040"/>
        <n v="37864"/>
        <n v="18239"/>
        <n v="39099"/>
        <n v="23101"/>
        <n v="31343"/>
        <n v="33690"/>
        <n v="21270"/>
        <n v="18362"/>
        <n v="19485"/>
        <n v="38234"/>
        <n v="24664"/>
        <n v="15655"/>
        <n v="37927"/>
        <n v="20605"/>
        <n v="37264"/>
        <n v="33727"/>
        <n v="38580"/>
        <n v="33650"/>
        <n v="36907"/>
        <n v="37925"/>
        <n v="14824"/>
        <n v="27547"/>
        <n v="30618"/>
        <n v="36622"/>
        <n v="34911"/>
        <n v="33861"/>
        <n v="19028"/>
        <n v="14858"/>
        <n v="36547"/>
        <n v="38483"/>
        <n v="31217"/>
        <n v="18179"/>
        <n v="23270"/>
        <n v="18761"/>
        <n v="32325"/>
        <n v="39177"/>
        <n v="19727"/>
        <n v="35087"/>
        <n v="40044"/>
        <n v="23011"/>
        <n v="25267"/>
        <n v="36122"/>
        <n v="18506"/>
        <n v="34435"/>
        <n v="32535"/>
        <n v="20227"/>
        <n v="26378"/>
        <n v="34355"/>
        <n v="37468"/>
        <n v="17907"/>
        <n v="17328"/>
        <n v="34841"/>
        <n v="32784"/>
        <n v="23939"/>
        <n v="23508"/>
        <n v="25365"/>
        <n v="20741"/>
        <n v="19834"/>
        <n v="10957"/>
        <n v="16951"/>
        <n v="34766"/>
        <n v="35519"/>
        <n v="24622"/>
        <n v="39184"/>
        <n v="22959"/>
        <n v="15041"/>
        <n v="15302"/>
        <n v="37431"/>
        <n v="15432"/>
        <n v="17296"/>
        <n v="37730"/>
        <n v="36604"/>
        <n v="35057"/>
        <n v="23364"/>
        <n v="32085"/>
        <n v="37267"/>
        <n v="36846"/>
        <n v="22323"/>
        <n v="27895"/>
        <n v="23908"/>
        <n v="31477"/>
        <n v="34000"/>
        <n v="29260"/>
        <n v="31602"/>
        <n v="19622"/>
        <n v="27022"/>
        <n v="17433"/>
        <n v="34042"/>
        <n v="39056"/>
        <n v="34621"/>
        <n v="37084"/>
        <n v="32012"/>
        <n v="35957"/>
        <n v="37006"/>
        <n v="35487"/>
        <n v="14065"/>
        <n v="20686"/>
        <n v="35102"/>
        <n v="22369"/>
        <n v="20738"/>
        <n v="15255"/>
        <n v="17459"/>
        <n v="28816"/>
        <n v="27456"/>
        <n v="22259"/>
        <n v="20209"/>
        <n v="22699"/>
        <n v="23396"/>
        <n v="34964"/>
        <n v="37628"/>
        <n v="33845"/>
        <n v="36614"/>
        <n v="30329"/>
        <n v="33239"/>
        <n v="34043"/>
        <n v="24653"/>
        <n v="22409"/>
        <n v="36046"/>
        <n v="27307"/>
        <n v="26767"/>
        <n v="21849"/>
        <n v="16176"/>
        <n v="35903"/>
        <n v="37685"/>
        <n v="17309"/>
        <n v="38498"/>
        <n v="21524"/>
        <n v="17247"/>
        <n v="16392"/>
        <n v="13771"/>
        <n v="14675"/>
        <n v="21021"/>
        <n v="21713"/>
        <n v="39070"/>
        <n v="15457"/>
        <n v="24503"/>
        <n v="24684"/>
        <n v="23097"/>
        <n v="35411"/>
        <n v="34065"/>
        <n v="38908"/>
        <n v="17408"/>
        <n v="20554"/>
        <n v="37009"/>
        <n v="18831"/>
        <n v="27013"/>
        <n v="34991"/>
        <n v="20676"/>
        <n v="25278"/>
        <n v="21206"/>
        <n v="34838"/>
        <n v="32065"/>
        <n v="12239"/>
        <n v="27844"/>
        <n v="25956"/>
        <n v="38624"/>
        <n v="18578"/>
        <n v="28962"/>
        <n v="27733"/>
        <n v="15104"/>
        <n v="34864"/>
        <n v="17748"/>
        <n v="36955"/>
        <n v="17354"/>
        <n v="34249"/>
        <n v="34253"/>
        <n v="23472"/>
        <n v="18429"/>
        <n v="18860"/>
        <n v="20168"/>
        <n v="14654"/>
        <n v="39578"/>
        <n v="16154"/>
        <n v="16614"/>
        <n v="24247"/>
        <n v="21981"/>
        <n v="19466"/>
        <n v="38750"/>
        <n v="33703"/>
        <n v="22282"/>
        <n v="12616"/>
        <n v="36194"/>
        <n v="25592"/>
        <n v="29407"/>
        <n v="20425"/>
        <n v="24096"/>
        <n v="20968"/>
        <n v="25536"/>
        <n v="22146"/>
        <n v="12348"/>
        <n v="29847"/>
        <n v="16773"/>
        <n v="23127"/>
        <n v="30698"/>
        <n v="35009"/>
        <n v="17705"/>
        <n v="34310"/>
        <n v="30350"/>
        <n v="39209"/>
        <n v="26888"/>
        <n v="32770"/>
        <n v="34123"/>
        <n v="36747"/>
        <n v="34128"/>
        <n v="12009"/>
        <n v="27292"/>
        <n v="35413"/>
        <n v="33480"/>
        <n v="14306"/>
        <n v="28717"/>
        <n v="29423"/>
        <n v="39355"/>
        <n v="10982"/>
        <n v="37770"/>
        <n v="34784"/>
        <n v="23774"/>
        <n v="33527"/>
        <n v="34610"/>
        <n v="31717"/>
        <n v="13810"/>
        <n v="38218"/>
        <n v="27153"/>
        <n v="34352"/>
        <n v="15090"/>
        <n v="37618"/>
        <n v="16929"/>
        <n v="20527"/>
        <n v="31393"/>
        <n v="37313"/>
        <n v="16116"/>
        <n v="26317"/>
        <n v="18064"/>
        <n v="27642"/>
        <n v="33608"/>
        <n v="17286"/>
        <n v="27757"/>
        <n v="21013"/>
        <n v="24426"/>
        <n v="15214"/>
        <n v="16669"/>
        <n v="17315"/>
        <n v="19114"/>
        <n v="15779"/>
        <n v="33093"/>
        <n v="16373"/>
        <n v="33343"/>
        <n v="32984"/>
        <n v="35710"/>
        <n v="20907"/>
        <n v="16091"/>
        <n v="38297"/>
        <n v="16290"/>
        <n v="39090"/>
        <n v="17993"/>
        <n v="16750"/>
        <n v="29471"/>
        <n v="36011"/>
        <n v="35332"/>
        <n v="17442"/>
        <n v="31672"/>
        <n v="16476"/>
        <n v="35962"/>
        <n v="18146"/>
        <n v="18844"/>
        <n v="38470"/>
        <n v="33255"/>
        <n v="25004"/>
        <n v="36843"/>
        <n v="25524"/>
        <n v="38091"/>
        <n v="35699"/>
        <n v="34308"/>
        <n v="19833"/>
        <n v="37569"/>
        <n v="26248"/>
        <n v="23735"/>
        <n v="23069"/>
        <n v="24847"/>
        <n v="24707"/>
        <n v="20710"/>
        <n v="15827"/>
        <n v="27058"/>
        <n v="36878"/>
        <n v="38034"/>
        <n v="35491"/>
        <n v="38454"/>
        <n v="29584"/>
        <n v="37041"/>
        <n v="7514"/>
        <n v="30951"/>
        <n v="37418"/>
        <n v="36956"/>
        <n v="29534"/>
        <n v="21588"/>
        <n v="21162"/>
        <n v="17481"/>
        <n v="26875"/>
        <n v="15110"/>
        <n v="33498"/>
        <n v="18434"/>
        <n v="18733"/>
        <n v="32996"/>
        <n v="21642"/>
        <n v="29595"/>
        <n v="31400"/>
        <n v="35859"/>
        <n v="38071"/>
        <n v="31238"/>
        <n v="34935"/>
        <n v="39767"/>
        <n v="37688"/>
        <n v="36345"/>
        <n v="38491"/>
        <n v="21697"/>
        <n v="37323"/>
        <n v="35850"/>
        <n v="21612"/>
        <n v="34923"/>
        <n v="38902"/>
        <n v="24639"/>
        <n v="38666"/>
        <n v="28620"/>
        <n v="30441"/>
        <n v="33541"/>
        <n v="37881"/>
        <n v="39884"/>
        <n v="39586"/>
        <n v="21387"/>
        <n v="16020"/>
        <n v="20594"/>
        <n v="20271"/>
        <n v="24794"/>
        <n v="25309"/>
        <n v="20392"/>
        <n v="18760"/>
        <n v="34378"/>
        <n v="37583"/>
        <n v="34296"/>
        <n v="32564"/>
        <n v="24567"/>
        <n v="38290"/>
        <n v="26744"/>
        <n v="33452"/>
        <n v="37660"/>
        <n v="35763"/>
        <n v="40102"/>
        <n v="35881"/>
        <n v="16715"/>
        <n v="19743"/>
        <n v="16857"/>
        <n v="19183"/>
        <n v="14379"/>
        <n v="22964"/>
        <n v="21757"/>
        <n v="40401"/>
        <n v="39789"/>
        <n v="34843"/>
        <n v="39373"/>
        <n v="20567"/>
        <n v="22406"/>
        <n v="24617"/>
        <n v="19679"/>
        <n v="10377"/>
        <n v="24746"/>
        <n v="15201"/>
        <n v="27837"/>
        <n v="39577"/>
        <n v="37039"/>
        <n v="39674"/>
        <n v="36739"/>
        <n v="35978"/>
        <n v="39843"/>
        <n v="33406"/>
        <n v="18607"/>
        <n v="23205"/>
        <n v="19565"/>
        <n v="27049"/>
        <n v="29671"/>
        <n v="21391"/>
        <n v="25205"/>
        <n v="17711"/>
        <n v="40134"/>
        <n v="39352"/>
        <n v="29089"/>
        <n v="32402"/>
        <n v="26050"/>
        <n v="17598"/>
        <n v="16800"/>
        <n v="38363"/>
        <n v="14611"/>
        <n v="21959"/>
        <n v="37539"/>
        <n v="35776"/>
        <n v="35917"/>
        <n v="34990"/>
        <n v="21560"/>
        <n v="21411"/>
        <n v="37586"/>
        <n v="21858"/>
        <n v="27202"/>
        <n v="39662"/>
        <n v="38816"/>
        <n v="34591"/>
        <n v="12444"/>
        <n v="38080"/>
        <n v="17095"/>
        <n v="33534"/>
        <n v="16531"/>
        <n v="26245"/>
        <n v="16740"/>
        <n v="23290"/>
        <n v="33963"/>
        <n v="21230"/>
        <n v="36835"/>
        <n v="37737"/>
        <n v="25039"/>
        <n v="36383"/>
        <n v="36346"/>
        <n v="36240"/>
        <n v="36756"/>
        <n v="35169"/>
        <n v="37540"/>
        <n v="36110"/>
        <n v="15746"/>
        <n v="36415"/>
        <n v="39787"/>
        <n v="24795"/>
        <n v="26423"/>
        <n v="31899"/>
        <n v="33208"/>
        <n v="35230"/>
        <n v="24220"/>
        <n v="20503"/>
        <n v="36471"/>
        <n v="26258"/>
        <n v="33059"/>
        <n v="39670"/>
        <n v="40414"/>
        <n v="26919"/>
        <n v="20911"/>
        <n v="20136"/>
        <n v="17140"/>
        <n v="38668"/>
        <n v="39332"/>
        <n v="39855"/>
        <n v="38833"/>
        <n v="27589"/>
        <n v="27032"/>
        <n v="26267"/>
        <n v="19817"/>
        <n v="25752"/>
        <n v="35499"/>
        <n v="21628"/>
        <n v="15199"/>
        <n v="35452"/>
        <n v="36272"/>
        <n v="26705"/>
        <n v="21759"/>
        <n v="34225"/>
        <n v="38708"/>
        <n v="27956"/>
        <n v="34806"/>
        <n v="39519"/>
        <n v="39015"/>
        <n v="34400"/>
        <n v="16402"/>
        <n v="13064"/>
        <n v="38303"/>
        <n v="35257"/>
        <n v="16936"/>
        <n v="18542"/>
        <n v="15105"/>
        <n v="25465"/>
        <n v="38843"/>
        <n v="25191"/>
        <n v="34549"/>
        <n v="30678"/>
        <n v="15588"/>
        <n v="27822"/>
        <n v="15449"/>
        <n v="21025"/>
        <n v="37424"/>
        <n v="39227"/>
        <n v="35686"/>
        <n v="31821"/>
        <n v="23551"/>
        <n v="16881"/>
        <n v="26748"/>
        <n v="31699"/>
        <n v="26136"/>
        <n v="39742"/>
        <n v="19252"/>
        <n v="32664"/>
        <n v="21596"/>
        <n v="36651"/>
        <n v="33163"/>
        <n v="17230"/>
        <n v="21226"/>
        <n v="29384"/>
        <n v="26416"/>
        <n v="36206"/>
        <n v="35075"/>
        <n v="9554"/>
        <n v="28436"/>
        <n v="36599"/>
        <n v="39277"/>
        <n v="24271"/>
        <n v="23967"/>
        <n v="33442"/>
        <n v="17264"/>
        <n v="27204"/>
        <n v="22281"/>
        <n v="38571"/>
        <n v="27095"/>
        <n v="38886"/>
        <n v="36922"/>
        <n v="39744"/>
        <n v="30875"/>
        <n v="22351"/>
        <n v="35198"/>
        <n v="34623"/>
        <n v="29196"/>
        <n v="24997"/>
        <n v="26747"/>
        <n v="37472"/>
        <n v="38654"/>
        <n v="33308"/>
        <n v="45485"/>
        <n v="22490"/>
        <n v="25786"/>
        <n v="34947"/>
        <n v="36931"/>
        <n v="36166"/>
        <n v="20912"/>
        <n v="32528"/>
        <n v="33216"/>
        <n v="38546"/>
        <n v="35799"/>
        <n v="37276"/>
        <n v="23395"/>
        <n v="26176"/>
        <n v="21711"/>
        <n v="38951"/>
        <n v="24542"/>
        <n v="37490"/>
        <n v="29634"/>
        <n v="34161"/>
        <n v="37216"/>
        <n v="16155"/>
        <n v="20318"/>
        <n v="15070"/>
        <n v="39128"/>
        <n v="31339"/>
        <n v="18161"/>
        <n v="35549"/>
        <n v="36004"/>
        <n v="34992"/>
        <n v="36587"/>
        <n v="23181"/>
        <n v="40393"/>
        <n v="38159"/>
        <n v="32531"/>
        <n v="37098"/>
        <n v="17899"/>
        <n v="40008"/>
        <n v="11421"/>
        <n v="34228"/>
        <n v="16788"/>
        <n v="12334"/>
        <n v="39750"/>
        <n v="17846"/>
        <n v="24179"/>
        <n v="13962"/>
        <n v="18488"/>
        <n v="18599"/>
        <n v="22652"/>
        <n v="26711"/>
        <n v="35758"/>
        <n v="13058"/>
        <n v="36450"/>
        <n v="18205"/>
        <n v="17171"/>
        <n v="34221"/>
        <n v="35250"/>
        <n v="33177"/>
        <n v="34831"/>
        <n v="31332"/>
        <n v="36817"/>
        <n v="23825"/>
        <n v="39779"/>
        <n v="38733"/>
        <n v="30089"/>
        <n v="32453"/>
        <n v="37533"/>
        <n v="33723"/>
        <n v="25322"/>
        <n v="34019"/>
        <n v="24002"/>
        <n v="18289"/>
        <n v="38941"/>
        <n v="35983"/>
        <n v="34038"/>
        <n v="22454"/>
        <n v="17474"/>
        <n v="36695"/>
        <n v="21983"/>
        <n v="13807"/>
        <n v="30183"/>
        <n v="18497"/>
        <n v="17281"/>
        <n v="27217"/>
        <n v="32981"/>
        <n v="36262"/>
        <n v="28730"/>
        <n v="20841"/>
        <n v="23433"/>
        <n v="37857"/>
        <n v="18131"/>
        <n v="34354"/>
        <n v="40367"/>
        <n v="32835"/>
        <n v="29983"/>
        <n v="35783"/>
        <n v="35141"/>
        <n v="24177"/>
        <n v="35287"/>
        <n v="37714"/>
        <n v="33856"/>
        <n v="20093"/>
        <n v="28167"/>
        <n v="16341"/>
        <n v="19421"/>
        <n v="14746"/>
        <n v="21709"/>
        <n v="19736"/>
        <n v="32853"/>
        <n v="33998"/>
        <n v="22829"/>
        <n v="35760"/>
        <n v="14791"/>
        <n v="34130"/>
        <n v="16089"/>
        <n v="23103"/>
        <n v="23850"/>
        <n v="36806"/>
        <n v="20524"/>
        <n v="35309"/>
        <n v="29247"/>
        <n v="30478"/>
        <n v="19250"/>
        <n v="35916"/>
        <n v="35595"/>
        <n v="33732"/>
        <n v="38689"/>
        <n v="36486"/>
        <n v="18543"/>
        <n v="26455"/>
        <n v="34588"/>
        <n v="37582"/>
        <n v="12979"/>
        <n v="24575"/>
        <n v="17581"/>
        <n v="17844"/>
        <n v="36942"/>
        <n v="38533"/>
        <n v="38364"/>
        <n v="34058"/>
        <n v="34014"/>
        <n v="34159"/>
        <n v="21337"/>
        <n v="30053"/>
        <n v="38946"/>
        <n v="37484"/>
        <n v="34713"/>
        <n v="24269"/>
        <n v="35386"/>
        <n v="39323"/>
        <n v="36186"/>
        <n v="37031"/>
        <n v="37391"/>
        <n v="40129"/>
        <n v="33491"/>
        <n v="35392"/>
        <n v="33628"/>
        <n v="35726"/>
        <n v="37715"/>
        <n v="40417"/>
        <n v="26013"/>
        <n v="17240"/>
        <n v="19020"/>
        <n v="26774"/>
        <n v="16442"/>
        <n v="21881"/>
        <n v="20626"/>
        <n v="21098"/>
        <n v="33164"/>
        <n v="39290"/>
        <n v="15136"/>
        <n v="39234"/>
        <n v="17654"/>
        <n v="34761"/>
        <n v="21616"/>
        <n v="36723"/>
        <n v="38637"/>
        <n v="15557"/>
        <n v="34878"/>
        <n v="23947"/>
        <n v="36579"/>
        <n v="23515"/>
        <n v="22913"/>
        <n v="35281"/>
        <n v="36525"/>
        <n v="21470"/>
        <n v="37939"/>
        <n v="28922"/>
        <n v="17317"/>
        <n v="39291"/>
        <n v="38212"/>
        <n v="20621"/>
        <n v="38940"/>
        <n v="36957"/>
        <n v="37917"/>
        <n v="22405"/>
        <n v="37656"/>
        <n v="38223"/>
        <n v="18422"/>
        <n v="17143"/>
        <n v="35679"/>
        <n v="31781"/>
        <n v="35081"/>
        <n v="34547"/>
        <n v="36766"/>
        <n v="39920"/>
        <n v="12083"/>
        <n v="32618"/>
        <n v="21541"/>
        <n v="31847"/>
        <n v="37341"/>
        <n v="40152"/>
        <n v="29875"/>
        <n v="15908"/>
        <n v="17947"/>
        <n v="37445"/>
        <n v="37081"/>
        <n v="36851"/>
        <n v="33956"/>
        <n v="37732"/>
        <n v="31516"/>
        <n v="26485"/>
        <n v="37411"/>
        <n v="23650"/>
        <n v="14245"/>
        <n v="30773"/>
        <n v="33891"/>
        <n v="11683"/>
        <n v="13180"/>
        <n v="30887"/>
        <n v="20932"/>
        <n v="28298"/>
        <n v="38810"/>
        <n v="17913"/>
        <n v="31608"/>
        <n v="30389"/>
        <n v="18128"/>
        <n v="36590"/>
        <n v="22035"/>
        <n v="17483"/>
        <n v="39095"/>
        <n v="22144"/>
        <n v="38388"/>
        <n v="33054"/>
        <n v="33794"/>
        <n v="32488"/>
        <n v="16170"/>
        <n v="15050"/>
        <n v="17088"/>
        <n v="27325"/>
        <n v="39478"/>
        <n v="38766"/>
        <n v="19499"/>
        <n v="20081"/>
        <n v="38799"/>
        <n v="37191"/>
        <n v="27977"/>
        <n v="36114"/>
        <n v="37286"/>
        <n v="27750"/>
        <n v="36024"/>
        <n v="30143"/>
        <n v="18327"/>
        <n v="36165"/>
        <n v="15062"/>
        <n v="18556"/>
        <n v="29167"/>
        <n v="15942"/>
        <n v="17091"/>
        <n v="28317"/>
        <n v="18951"/>
        <n v="33760"/>
        <n v="23651"/>
        <n v="16271"/>
        <n v="39693"/>
        <n v="34327"/>
        <n v="32173"/>
        <n v="18086"/>
        <n v="37134"/>
        <n v="36710"/>
        <n v="38954"/>
        <n v="35824"/>
        <n v="35512"/>
        <n v="35047"/>
        <n v="36447"/>
        <n v="15483"/>
        <n v="14423"/>
        <n v="24134"/>
        <n v="19644"/>
        <n v="35965"/>
        <n v="17297"/>
        <n v="19830"/>
        <n v="26073"/>
        <n v="33834"/>
        <n v="32757"/>
        <n v="19278"/>
        <n v="22248"/>
        <n v="34844"/>
        <n v="33836"/>
        <n v="23531"/>
        <n v="26301"/>
        <n v="17179"/>
        <n v="24182"/>
        <n v="26910"/>
        <n v="15474"/>
        <n v="34174"/>
        <n v="38009"/>
        <n v="15834"/>
        <n v="23419"/>
        <n v="22127"/>
        <n v="23946"/>
        <n v="39116"/>
        <n v="39891"/>
        <n v="13652"/>
        <n v="24981"/>
        <n v="39348"/>
        <n v="26191"/>
        <n v="32871"/>
        <n v="34109"/>
        <n v="25655"/>
        <n v="36904"/>
        <n v="29031"/>
        <n v="32815"/>
        <n v="35883"/>
        <n v="23383"/>
        <n v="16050"/>
        <n v="39941"/>
        <n v="32687"/>
        <n v="38031"/>
        <n v="12641"/>
        <n v="34765"/>
        <n v="18775"/>
        <n v="37028"/>
        <n v="38170"/>
        <n v="31628"/>
        <n v="37784"/>
        <n v="20854"/>
        <n v="14294"/>
        <n v="21626"/>
        <n v="20460"/>
        <n v="26354"/>
        <n v="36896"/>
        <n v="17974"/>
        <n v="21949"/>
        <n v="14640"/>
        <n v="36112"/>
        <n v="14152"/>
        <n v="31620"/>
        <n v="30662"/>
        <n v="36789"/>
        <n v="29224"/>
        <n v="40040"/>
        <n v="25855"/>
        <n v="17217"/>
        <n v="12541"/>
        <n v="24785"/>
        <n v="35550"/>
        <n v="39879"/>
        <n v="39638"/>
        <n v="37305"/>
        <n v="35315"/>
        <n v="36535"/>
        <n v="16617"/>
        <n v="31019"/>
        <n v="25946"/>
        <n v="16349"/>
        <n v="29546"/>
        <n v="36265"/>
        <n v="37976"/>
        <n v="34866"/>
        <n v="35716"/>
        <n v="17359"/>
        <n v="15763"/>
        <n v="21960"/>
        <n v="35267"/>
        <n v="35863"/>
        <n v="40233"/>
        <n v="11039"/>
        <n v="37738"/>
        <n v="28920"/>
        <n v="35635"/>
        <n v="38309"/>
        <n v="17677"/>
        <n v="33549"/>
        <n v="22312"/>
        <n v="22717"/>
        <n v="18451"/>
        <n v="22327"/>
        <n v="37258"/>
        <n v="21205"/>
        <n v="23357"/>
        <n v="23096"/>
        <n v="35316"/>
        <n v="25095"/>
        <n v="34474"/>
        <n v="20296"/>
        <n v="32811"/>
        <n v="21772"/>
        <n v="25512"/>
        <n v="26601"/>
        <n v="31656"/>
        <n v="36389"/>
        <n v="38910"/>
        <n v="20599"/>
        <n v="16252"/>
        <n v="13638"/>
        <n v="36384"/>
        <n v="25251"/>
        <n v="31931"/>
        <n v="26034"/>
        <n v="26529"/>
        <n v="18040"/>
        <n v="38995"/>
        <n v="28349"/>
        <n v="34054"/>
        <n v="21799"/>
        <n v="18520"/>
        <n v="22712"/>
        <n v="13459"/>
        <n v="16861"/>
        <n v="34775"/>
        <n v="34996"/>
        <n v="25569"/>
        <n v="24395"/>
        <n v="35844"/>
        <n v="26279"/>
        <n v="31484"/>
        <n v="40435"/>
        <n v="26462"/>
        <n v="37289"/>
        <n v="19913"/>
        <n v="27912"/>
        <n v="28858"/>
        <n v="32526"/>
        <n v="29380"/>
        <n v="34345"/>
        <n v="20982"/>
        <n v="30191"/>
        <n v="35703"/>
        <n v="23216"/>
        <n v="21007"/>
        <n v="22569"/>
        <n v="32355"/>
        <n v="40135"/>
        <n v="25219"/>
        <n v="36273"/>
        <n v="36554"/>
        <n v="34592"/>
        <n v="39749"/>
        <n v="37384"/>
        <n v="38734"/>
        <n v="37580"/>
        <n v="38001"/>
        <n v="38834"/>
        <n v="37700"/>
        <n v="35185"/>
        <n v="33621"/>
        <n v="37617"/>
        <n v="37578"/>
        <n v="18279"/>
        <n v="23331"/>
        <n v="19866"/>
        <n v="36042"/>
        <n v="39580"/>
        <n v="20508"/>
        <n v="28781"/>
        <n v="38296"/>
        <n v="35466"/>
        <n v="35146"/>
        <n v="37189"/>
        <n v="28115"/>
        <n v="20219"/>
        <n v="36920"/>
        <n v="35670"/>
        <n v="30178"/>
        <n v="36148"/>
        <n v="26338"/>
        <n v="30279"/>
        <n v="20012"/>
        <n v="25088"/>
        <n v="18577"/>
        <n v="29616"/>
        <n v="37406"/>
        <n v="39428"/>
        <n v="32686"/>
        <n v="24311"/>
        <n v="17212"/>
        <n v="14075"/>
        <n v="37273"/>
        <n v="33702"/>
        <n v="31163"/>
        <n v="23597"/>
        <n v="37526"/>
        <n v="21555"/>
        <n v="12196"/>
        <n v="24789"/>
        <n v="23808"/>
        <n v="13478"/>
        <n v="39153"/>
        <n v="39195"/>
        <n v="38074"/>
        <n v="37179"/>
        <n v="20814"/>
        <n v="33804"/>
        <n v="18016"/>
        <n v="23541"/>
        <n v="38447"/>
        <n v="34811"/>
        <n v="38952"/>
        <n v="33009"/>
        <n v="34515"/>
        <n v="28001"/>
        <n v="38507"/>
        <n v="34491"/>
        <n v="29131"/>
        <n v="17557"/>
        <n v="20744"/>
        <n v="16108"/>
        <n v="34197"/>
        <n v="34772"/>
        <n v="22751"/>
        <n v="13975"/>
        <n v="30923"/>
        <n v="27101"/>
        <n v="34218"/>
        <n v="11739"/>
        <n v="22019"/>
        <n v="34074"/>
        <n v="37306"/>
        <n v="18589"/>
        <n v="27104"/>
        <n v="19663"/>
        <n v="16449"/>
        <n v="31930"/>
        <n v="37176"/>
        <n v="36424"/>
        <n v="26555"/>
        <n v="29646"/>
        <n v="34476"/>
        <n v="37479"/>
        <n v="20473"/>
        <n v="34638"/>
        <n v="33266"/>
        <n v="17283"/>
        <n v="35190"/>
        <n v="36342"/>
        <n v="18274"/>
        <n v="34469"/>
        <n v="35690"/>
        <n v="33942"/>
        <n v="18320"/>
        <n v="17994"/>
        <n v="17316"/>
        <n v="23039"/>
        <n v="37358"/>
        <n v="29115"/>
        <n v="30185"/>
        <n v="36705"/>
        <n v="23168"/>
        <n v="24711"/>
        <n v="35067"/>
        <n v="13493"/>
        <n v="39965"/>
        <n v="14331"/>
        <n v="21422"/>
        <n v="31225"/>
        <n v="27491"/>
        <n v="35610"/>
        <n v="32614"/>
        <n v="37802"/>
        <n v="34763"/>
        <n v="25509"/>
        <n v="24835"/>
        <n v="27869"/>
        <n v="20511"/>
        <n v="30152"/>
        <n v="22825"/>
        <n v="22662"/>
        <n v="17194"/>
        <n v="18263"/>
        <n v="26051"/>
        <n v="19593"/>
        <n v="14408"/>
        <n v="36488"/>
        <n v="30420"/>
        <n v="35408"/>
        <n v="23610"/>
        <n v="22308"/>
        <n v="7161"/>
        <n v="16241"/>
        <n v="18108"/>
        <n v="27865"/>
        <n v="12652"/>
        <n v="36970"/>
        <n v="36428"/>
        <n v="34615"/>
        <n v="27224"/>
        <n v="18424"/>
        <n v="20109"/>
        <n v="19766"/>
        <n v="21614"/>
        <n v="28410"/>
        <n v="19102"/>
        <n v="35677"/>
        <n v="24275"/>
        <n v="34088"/>
        <n v="38381"/>
        <n v="36029"/>
        <n v="20040"/>
        <n v="22001"/>
        <n v="34189"/>
        <n v="32818"/>
        <n v="19846"/>
        <n v="34275"/>
        <n v="23955"/>
        <n v="20550"/>
        <n v="36613"/>
        <n v="37442"/>
        <n v="15056"/>
        <n v="37363"/>
        <n v="38558"/>
        <n v="39324"/>
        <n v="30115"/>
        <n v="14083"/>
        <n v="35993"/>
        <n v="37721"/>
        <n v="39005"/>
        <n v="37497"/>
        <n v="28088"/>
        <n v="37343"/>
        <n v="24534"/>
        <n v="15308"/>
        <n v="20538"/>
        <n v="21320"/>
        <n v="31723"/>
        <n v="33102"/>
        <n v="36968"/>
        <n v="39304"/>
        <n v="22381"/>
        <n v="22551"/>
        <n v="21843"/>
        <n v="20025"/>
        <n v="34503"/>
        <n v="37461"/>
        <n v="18639"/>
        <n v="23077"/>
        <n v="19159"/>
        <n v="35350"/>
        <n v="31045"/>
        <n v="37531"/>
        <n v="32691"/>
        <n v="36828"/>
        <n v="38503"/>
        <n v="35821"/>
        <n v="33829"/>
        <n v="14625"/>
        <n v="15875"/>
        <n v="11843"/>
        <n v="36236"/>
        <n v="14700"/>
        <n v="18168"/>
        <n v="19536"/>
        <n v="16328"/>
        <n v="23530"/>
        <n v="11084"/>
        <n v="26612"/>
        <n v="15956"/>
        <n v="36081"/>
        <n v="37105"/>
        <n v="23456"/>
        <n v="15361"/>
        <n v="20336"/>
        <n v="39936"/>
        <n v="38030"/>
        <n v="22305"/>
        <n v="32977"/>
        <n v="20094"/>
        <n v="33730"/>
        <n v="24209"/>
        <n v="22154"/>
        <n v="26250"/>
        <n v="11836"/>
        <n v="38441"/>
        <n v="20472"/>
        <n v="26325"/>
        <n v="27497"/>
        <n v="38360"/>
        <n v="30405"/>
        <n v="15210"/>
        <n v="19181"/>
        <n v="31582"/>
        <n v="38157"/>
        <n v="39084"/>
        <n v="38877"/>
        <n v="27843"/>
        <n v="38299"/>
        <n v="31574"/>
        <n v="39214"/>
        <n v="28758"/>
        <n v="33791"/>
        <n v="15411"/>
        <n v="13422"/>
        <n v="13983"/>
        <n v="21804"/>
        <n v="23457"/>
        <n v="35999"/>
        <n v="24646"/>
        <n v="35461"/>
        <n v="34904"/>
        <n v="17193"/>
        <n v="27222"/>
        <n v="39305"/>
        <n v="36354"/>
        <n v="39786"/>
        <n v="40378"/>
        <n v="35135"/>
        <n v="35585"/>
        <n v="38531"/>
        <n v="15585"/>
        <n v="17945"/>
        <n v="35304"/>
        <n v="34927"/>
        <n v="16468"/>
        <n v="34859"/>
        <n v="27597"/>
        <n v="16236"/>
        <n v="27030"/>
        <n v="13056"/>
        <n v="32986"/>
        <n v="20678"/>
        <n v="31691"/>
        <n v="24194"/>
        <n v="37560"/>
        <n v="37687"/>
        <n v="19675"/>
        <n v="28416"/>
        <n v="34725"/>
        <n v="25222"/>
        <n v="37930"/>
        <n v="20847"/>
        <n v="38804"/>
        <n v="28029"/>
        <n v="18950"/>
        <n v="18006"/>
        <n v="14035"/>
        <n v="29461"/>
        <n v="27460"/>
        <n v="36117"/>
        <n v="28182"/>
        <n v="26726"/>
        <n v="33426"/>
        <n v="32095"/>
        <n v="30914"/>
        <n v="38623"/>
        <n v="23149"/>
        <n v="31059"/>
        <n v="31706"/>
        <n v="35955"/>
        <n v="37626"/>
        <n v="33130"/>
        <n v="40229"/>
        <n v="38778"/>
        <n v="38698"/>
        <n v="34166"/>
        <n v="21286"/>
        <n v="20921"/>
        <n v="21914"/>
        <n v="22466"/>
        <n v="16023"/>
        <n v="29703"/>
        <n v="14246"/>
        <n v="20078"/>
        <n v="39903"/>
        <n v="18522"/>
        <n v="38876"/>
        <n v="31804"/>
        <n v="37012"/>
        <n v="38284"/>
        <n v="36606"/>
        <n v="37949"/>
        <n v="23593"/>
        <n v="15360"/>
        <n v="34461"/>
        <n v="12623"/>
        <n v="37253"/>
        <n v="35857"/>
        <n v="28713"/>
        <n v="19244"/>
        <n v="34103"/>
        <n v="18017"/>
        <n v="19856"/>
        <n v="22618"/>
        <n v="38390"/>
        <n v="26576"/>
        <n v="15969"/>
        <n v="37818"/>
        <n v="19722"/>
        <n v="18582"/>
        <n v="24696"/>
        <n v="28090"/>
        <n v="32767"/>
        <n v="38975"/>
        <n v="22637"/>
        <n v="38226"/>
        <n v="36235"/>
        <n v="27923"/>
        <n v="23563"/>
        <n v="39607"/>
        <n v="27403"/>
        <n v="12245"/>
        <n v="38408"/>
        <n v="28506"/>
        <n v="37759"/>
        <n v="17699"/>
        <n v="23023"/>
        <n v="14485"/>
        <n v="26163"/>
        <n v="35782"/>
        <n v="15383"/>
        <n v="19717"/>
        <n v="30455"/>
        <n v="37372"/>
        <n v="20577"/>
        <n v="34675"/>
        <n v="36418"/>
        <n v="40248"/>
        <n v="14141"/>
        <n v="19822"/>
        <n v="13525"/>
        <n v="15443"/>
        <n v="27562"/>
        <n v="31743"/>
        <n v="33391"/>
        <n v="38604"/>
        <n v="39008"/>
        <n v="23468"/>
        <n v="20729"/>
        <n v="35104"/>
        <n v="39287"/>
        <n v="33556"/>
        <n v="38196"/>
        <n v="38258"/>
        <n v="36615"/>
        <n v="36052"/>
        <n v="35525"/>
        <n v="19676"/>
        <n v="23088"/>
        <n v="29939"/>
        <n v="36559"/>
        <n v="38496"/>
        <n v="36135"/>
        <n v="35140"/>
        <n v="37887"/>
        <n v="34733"/>
        <n v="24633"/>
        <n v="29728"/>
        <n v="34039"/>
        <n v="36460"/>
        <n v="30260"/>
        <n v="40308"/>
        <n v="34206"/>
        <n v="35418"/>
        <n v="22761"/>
        <n v="17231"/>
        <n v="12284"/>
        <n v="14365"/>
        <n v="26567"/>
        <n v="18887"/>
        <n v="39310"/>
        <n v="36263"/>
        <n v="38135"/>
        <n v="36358"/>
        <n v="22952"/>
        <n v="17665"/>
        <n v="16665"/>
        <n v="24353"/>
        <n v="21290"/>
        <n v="13843"/>
        <n v="35422"/>
        <n v="34953"/>
        <n v="17719"/>
        <n v="21875"/>
        <n v="29378"/>
        <n v="35861"/>
        <n v="37398"/>
        <n v="18460"/>
        <n v="21923"/>
        <n v="29825"/>
        <n v="29345"/>
        <n v="30987"/>
        <n v="34138"/>
        <n v="37643"/>
        <n v="40418"/>
        <n v="23199"/>
        <n v="20876"/>
        <n v="34972"/>
        <n v="34013"/>
        <n v="24881"/>
        <n v="14683"/>
        <n v="21466"/>
        <n v="11573"/>
        <n v="14546"/>
        <n v="25204"/>
        <n v="18669"/>
        <n v="19348"/>
        <n v="37266"/>
        <n v="40203"/>
        <n v="36643"/>
        <n v="38892"/>
        <n v="26735"/>
        <n v="31961"/>
        <n v="15615"/>
        <n v="38904"/>
        <n v="38204"/>
        <n v="36298"/>
        <n v="10434"/>
        <n v="36167"/>
        <n v="14063"/>
        <n v="33568"/>
        <n v="21825"/>
        <n v="22853"/>
        <n v="36041"/>
        <n v="37519"/>
        <n v="16207"/>
        <n v="19545"/>
        <n v="21313"/>
        <n v="30153"/>
        <n v="31634"/>
        <n v="38137"/>
        <n v="12601"/>
        <n v="24490"/>
        <n v="34774"/>
        <n v="24165"/>
        <n v="19275"/>
        <n v="18806"/>
        <n v="17458"/>
        <n v="13190"/>
        <n v="40082"/>
        <n v="27329"/>
        <n v="36168"/>
        <n v="39208"/>
        <n v="29225"/>
        <n v="36726"/>
        <n v="33075"/>
        <n v="35209"/>
        <n v="22441"/>
        <n v="35066"/>
        <n v="18464"/>
        <n v="38993"/>
        <n v="23185"/>
        <n v="37250"/>
        <n v="22007"/>
        <n v="37708"/>
        <n v="37544"/>
        <n v="38741"/>
        <n v="39308"/>
        <n v="31139"/>
        <n v="19909"/>
        <n v="39800"/>
        <n v="38108"/>
        <n v="19851"/>
        <n v="33542"/>
        <n v="17157"/>
        <n v="35222"/>
        <n v="20665"/>
        <n v="34501"/>
        <n v="13516"/>
        <n v="18335"/>
        <n v="25997"/>
        <n v="17933"/>
        <n v="26291"/>
        <n v="37367"/>
        <n v="35270"/>
        <n v="34998"/>
        <n v="25723"/>
        <n v="25360"/>
        <n v="29419"/>
        <n v="25784"/>
        <n v="16256"/>
        <n v="29726"/>
        <n v="17546"/>
        <n v="21540"/>
        <n v="23095"/>
        <n v="13901"/>
        <n v="35513"/>
        <n v="34585"/>
        <n v="38849"/>
        <n v="13202"/>
        <n v="19392"/>
        <n v="39819"/>
        <n v="31988"/>
        <n v="39000"/>
        <n v="35189"/>
        <n v="23043"/>
        <n v="36102"/>
        <n v="38607"/>
        <n v="14961"/>
        <n v="15345"/>
        <n v="25324"/>
        <n v="19347"/>
        <n v="13876"/>
        <n v="32744"/>
        <n v="22295"/>
        <n v="15887"/>
        <n v="15033"/>
        <n v="16148"/>
        <n v="18148"/>
        <n v="35037"/>
        <n v="21658"/>
        <n v="13721"/>
        <n v="17151"/>
        <n v="24904"/>
        <n v="21389"/>
        <n v="22937"/>
        <n v="27512"/>
        <n v="38317"/>
        <n v="35118"/>
        <n v="24773"/>
        <n v="32277"/>
        <n v="29090"/>
        <n v="28068"/>
        <n v="38481"/>
        <n v="36859"/>
        <n v="20327"/>
        <n v="24049"/>
        <n v="33213"/>
        <n v="19082"/>
        <n v="15716"/>
        <n v="29418"/>
        <n v="28888"/>
        <n v="31512"/>
        <n v="21170"/>
        <n v="16814"/>
        <n v="38714"/>
        <n v="35119"/>
        <n v="22201"/>
        <n v="14637"/>
        <n v="35885"/>
        <n v="23109"/>
        <n v="35020"/>
        <n v="21143"/>
        <n v="30833"/>
        <n v="37761"/>
        <n v="35556"/>
        <n v="38466"/>
        <n v="36366"/>
        <n v="33371"/>
        <n v="37327"/>
        <n v="32814"/>
        <n v="29587"/>
        <n v="23483"/>
        <n v="39058"/>
        <n v="17723"/>
        <n v="16119"/>
        <n v="19168"/>
        <n v="11107"/>
        <n v="18297"/>
        <n v="37716"/>
        <n v="14566"/>
        <n v="21904"/>
        <n v="17889"/>
        <n v="29132"/>
        <n v="32200"/>
        <n v="22513"/>
        <n v="24424"/>
        <n v="22627"/>
        <n v="33346"/>
        <n v="33886"/>
        <n v="16921"/>
        <n v="22373"/>
        <n v="32812"/>
        <n v="38502"/>
        <n v="23133"/>
        <n v="36711"/>
        <n v="37872"/>
        <n v="22688"/>
        <n v="32769"/>
        <n v="38277"/>
        <n v="39126"/>
        <n v="29727"/>
        <n v="18401"/>
        <n v="12850"/>
        <n v="31669"/>
        <n v="40507"/>
        <n v="33851"/>
        <n v="34916"/>
        <n v="39202"/>
        <n v="23663"/>
        <n v="39951"/>
        <n v="32124"/>
        <n v="23064"/>
        <n v="39309"/>
        <n v="11999"/>
        <n v="12679"/>
        <n v="34239"/>
        <n v="39821"/>
        <n v="36109"/>
        <n v="18400"/>
        <n v="15548"/>
        <n v="19428"/>
        <n v="34507"/>
        <n v="30223"/>
        <n v="13678"/>
        <n v="19378"/>
        <n v="38089"/>
        <n v="39239"/>
        <n v="35805"/>
        <n v="34306"/>
        <n v="20212"/>
        <n v="33161"/>
        <n v="29431"/>
        <n v="30020"/>
        <n v="31671"/>
        <n v="32644"/>
        <n v="25334"/>
        <n v="22006"/>
        <n v="17990"/>
        <n v="25693"/>
        <n v="19297"/>
        <n v="35674"/>
        <n v="34512"/>
        <n v="23214"/>
        <n v="18867"/>
        <n v="24254"/>
        <n v="39994"/>
        <n v="33913"/>
        <n v="22401"/>
        <n v="29011"/>
        <n v="25685"/>
        <n v="36654"/>
        <n v="35654"/>
        <n v="12715"/>
        <n v="15451"/>
        <n v="15944"/>
        <n v="35129"/>
        <n v="35784"/>
        <n v="32439"/>
        <n v="23295"/>
        <n v="16319"/>
        <n v="39833"/>
        <n v="40074"/>
        <n v="37966"/>
        <n v="30824"/>
        <n v="26412"/>
        <n v="21998"/>
        <n v="16203"/>
        <n v="30258"/>
        <n v="20651"/>
        <n v="25017"/>
        <n v="18194"/>
        <n v="38279"/>
        <n v="38527"/>
        <n v="38851"/>
        <n v="19607"/>
        <n v="30817"/>
        <n v="33229"/>
        <n v="14736"/>
        <n v="37151"/>
        <n v="25424"/>
        <n v="34381"/>
        <n v="28557"/>
        <n v="16989"/>
        <n v="36964"/>
        <n v="27029"/>
        <n v="26637"/>
        <n v="37064"/>
        <n v="38794"/>
        <n v="30938"/>
        <n v="31254"/>
        <n v="17673"/>
        <n v="24478"/>
        <n v="27831"/>
        <n v="35414"/>
        <n v="22220"/>
        <n v="36633"/>
        <n v="35533"/>
        <n v="18474"/>
        <n v="39955"/>
        <n v="20813"/>
        <n v="32056"/>
        <n v="38599"/>
        <n v="30753"/>
        <n v="36044"/>
        <n v="38448"/>
        <n v="33627"/>
        <n v="35647"/>
        <n v="38962"/>
        <n v="34312"/>
        <n v="39801"/>
        <n v="35941"/>
        <n v="37757"/>
        <n v="38197"/>
        <n v="39576"/>
        <n v="37809"/>
        <n v="39629"/>
        <n v="30675"/>
        <n v="38881"/>
        <n v="39237"/>
        <n v="37702"/>
        <n v="38042"/>
        <n v="31909"/>
        <n v="39601"/>
        <n v="34931"/>
        <n v="39406"/>
        <n v="35811"/>
        <n v="35276"/>
        <n v="33313"/>
        <n v="38348"/>
        <n v="35543"/>
        <n v="27539"/>
        <n v="13647"/>
        <n v="33251"/>
        <n v="21345"/>
        <n v="27949"/>
        <n v="36229"/>
        <n v="38488"/>
        <n v="35992"/>
        <n v="24643"/>
        <n v="32175"/>
        <n v="25070"/>
        <n v="25705"/>
        <n v="35395"/>
        <n v="25394"/>
        <n v="32291"/>
        <n v="39556"/>
        <n v="37847"/>
        <n v="24851"/>
        <n v="35520"/>
        <n v="38968"/>
        <n v="32795"/>
        <n v="30994"/>
        <n v="39513"/>
        <n v="32348"/>
        <n v="33818"/>
        <n v="38095"/>
        <n v="27493"/>
        <n v="34630"/>
        <n v="13758"/>
        <n v="39619"/>
        <n v="33684"/>
        <n v="25342"/>
        <n v="32523"/>
        <n v="36916"/>
        <n v="39051"/>
        <n v="36856"/>
        <n v="38040"/>
        <n v="14188"/>
        <n v="39316"/>
        <n v="19920"/>
        <n v="20751"/>
        <n v="18011"/>
        <n v="20140"/>
        <n v="35073"/>
        <n v="33225"/>
        <n v="33153"/>
        <n v="16854"/>
        <n v="35998"/>
        <n v="40030"/>
        <n v="19429"/>
        <n v="34915"/>
        <n v="38239"/>
        <n v="35480"/>
        <n v="37165"/>
        <n v="39409"/>
        <n v="38611"/>
        <n v="35176"/>
        <n v="39528"/>
        <n v="22664"/>
        <n v="32582"/>
        <n v="20445"/>
        <n v="38368"/>
        <n v="23285"/>
        <n v="23446"/>
        <n v="13895"/>
        <n v="21153"/>
        <n v="35727"/>
        <n v="20639"/>
        <n v="34285"/>
        <n v="39772"/>
        <n v="37409"/>
        <n v="38333"/>
        <n v="39379"/>
        <n v="19397"/>
        <n v="32025"/>
        <n v="28842"/>
        <n v="35032"/>
        <n v="33887"/>
        <n v="33613"/>
        <n v="11702"/>
        <n v="38754"/>
        <n v="35694"/>
        <n v="18749"/>
        <n v="10660"/>
        <n v="39284"/>
        <n v="37699"/>
        <n v="18115"/>
        <n v="23025"/>
        <n v="11949"/>
        <n v="18295"/>
        <n v="22947"/>
        <n v="22694"/>
        <n v="17533"/>
        <n v="21547"/>
        <n v="38768"/>
        <n v="33074"/>
        <n v="24122"/>
        <n v="26220"/>
        <n v="28481"/>
        <n v="23418"/>
        <n v="30485"/>
        <n v="35815"/>
        <n v="36035"/>
        <n v="35655"/>
        <n v="38603"/>
        <n v="19904"/>
        <n v="17999"/>
        <n v="39223"/>
        <n v="33821"/>
        <n v="18218"/>
        <n v="25937"/>
        <n v="19038"/>
        <n v="17397"/>
        <n v="34089"/>
        <n v="18509"/>
        <n v="38909"/>
        <n v="22545"/>
        <n v="20886"/>
        <n v="29541"/>
        <n v="31093"/>
        <n v="36021"/>
        <n v="38994"/>
        <n v="14020"/>
        <n v="22736"/>
        <n v="34649"/>
        <n v="39510"/>
        <n v="37979"/>
        <n v="35017"/>
        <n v="14629"/>
        <n v="17617"/>
        <n v="39030"/>
        <n v="37257"/>
        <n v="33726"/>
        <n v="39745"/>
        <n v="39999"/>
        <n v="21063"/>
        <n v="20041"/>
        <n v="24486"/>
        <n v="36971"/>
        <n v="39297"/>
        <n v="36823"/>
        <n v="33172"/>
        <n v="33713"/>
        <n v="32671"/>
        <n v="32155"/>
        <n v="39143"/>
        <n v="33162"/>
        <n v="36291"/>
        <n v="14473"/>
        <n v="16082"/>
        <n v="20705"/>
        <n v="35307"/>
        <n v="34277"/>
        <n v="28720"/>
        <n v="17956"/>
        <n v="14666"/>
        <n v="35417"/>
        <n v="23921"/>
        <n v="36870"/>
        <n v="34281"/>
        <n v="38588"/>
        <n v="15892"/>
        <n v="17056"/>
        <n v="14770"/>
        <n v="24573"/>
        <n v="27765"/>
        <n v="23266"/>
        <n v="30084"/>
        <n v="39740"/>
        <n v="37168"/>
        <n v="24855"/>
        <n v="25027"/>
        <n v="15634"/>
        <n v="40274"/>
        <n v="17718"/>
        <n v="40022"/>
        <n v="38621"/>
        <n v="37999"/>
        <n v="39404"/>
        <n v="33502"/>
        <n v="22531"/>
        <n v="28829"/>
        <n v="21433"/>
        <n v="36198"/>
        <n v="36336"/>
        <n v="36944"/>
        <n v="21467"/>
        <n v="37753"/>
        <n v="23093"/>
        <n v="38417"/>
        <n v="39916"/>
        <n v="39351"/>
        <n v="26737"/>
        <n v="17279"/>
        <n v="27851"/>
        <n v="25296"/>
        <n v="38032"/>
        <n v="21475"/>
        <n v="26165"/>
        <n v="38663"/>
        <n v="40191"/>
        <n v="37354"/>
        <n v="38945"/>
        <n v="15563"/>
        <n v="19938"/>
        <n v="19430"/>
        <n v="14475"/>
        <n v="19120"/>
        <n v="24094"/>
        <n v="32837"/>
        <n v="24367"/>
        <n v="23918"/>
        <n v="39818"/>
        <n v="38026"/>
        <n v="21315"/>
        <n v="36627"/>
        <n v="26177"/>
        <n v="26120"/>
        <n v="38446"/>
        <n v="33360"/>
        <n v="38854"/>
        <n v="36974"/>
        <n v="18388"/>
        <n v="38293"/>
        <n v="35695"/>
        <n v="37280"/>
        <n v="39168"/>
        <n v="38474"/>
        <n v="34374"/>
        <n v="24248"/>
        <n v="37065"/>
        <n v="20270"/>
        <n v="39823"/>
        <n v="26869"/>
        <n v="23845"/>
        <n v="38014"/>
        <n v="20974"/>
        <n v="23535"/>
        <n v="22676"/>
        <n v="34380"/>
        <n v="20913"/>
        <n v="20126"/>
        <n v="20190"/>
        <n v="12575"/>
        <n v="20664"/>
        <n v="13608"/>
        <n v="24107"/>
        <n v="23316"/>
        <n v="35602"/>
        <n v="16218"/>
        <n v="24011"/>
        <n v="16539"/>
        <n v="24625"/>
        <n v="26515"/>
        <n v="37845"/>
        <n v="39024"/>
        <n v="36731"/>
        <n v="33990"/>
        <n v="36915"/>
        <n v="34737"/>
        <n v="24133"/>
        <n v="22123"/>
        <n v="16485"/>
        <n v="34611"/>
        <n v="12077"/>
        <n v="36140"/>
        <n v="38667"/>
        <n v="38785"/>
        <n v="35051"/>
        <n v="31891"/>
        <n v="39512"/>
        <n v="38275"/>
        <n v="22605"/>
        <n v="21687"/>
        <n v="40014"/>
        <n v="37301"/>
        <n v="37299"/>
        <n v="38614"/>
        <n v="37129"/>
        <n v="36031"/>
        <n v="21102"/>
        <n v="19794"/>
        <n v="40049"/>
        <n v="37669"/>
        <n v="40046"/>
        <n v="30050"/>
        <n v="35713"/>
        <n v="34845"/>
        <n v="32762"/>
        <n v="30048"/>
        <n v="38512"/>
        <n v="29280"/>
        <n v="37288"/>
        <n v="35205"/>
        <n v="33995"/>
        <n v="36640"/>
        <n v="36810"/>
        <n v="37026"/>
        <n v="31728"/>
        <n v="38638"/>
        <n v="37353"/>
        <n v="31675"/>
        <n v="26847"/>
        <n v="33701"/>
        <n v="38567"/>
        <n v="39875"/>
        <n v="38899"/>
        <n v="39317"/>
        <n v="24656"/>
        <n v="32626"/>
        <n v="39415"/>
        <n v="23544"/>
        <n v="20781"/>
        <n v="37099"/>
        <n v="35368"/>
        <n v="26573"/>
        <n v="18663"/>
        <n v="29163"/>
        <n v="18072"/>
        <n v="37779"/>
        <n v="28941"/>
        <n v="21718"/>
        <n v="22493"/>
        <n v="37187"/>
        <n v="36533"/>
        <n v="38443"/>
        <n v="36909"/>
        <n v="17069"/>
        <n v="39258"/>
        <n v="14189"/>
        <n v="15612"/>
        <n v="22603"/>
        <n v="24587"/>
        <n v="26873"/>
        <n v="24345"/>
        <n v="35945"/>
        <n v="20362"/>
        <n v="28482"/>
        <n v="31778"/>
        <n v="18499"/>
        <n v="17400"/>
        <n v="20708"/>
        <n v="26407"/>
        <n v="18010"/>
        <n v="29866"/>
        <n v="37905"/>
        <n v="14518"/>
        <n v="37371"/>
        <n v="36632"/>
        <n v="38201"/>
        <n v="32969"/>
        <n v="17733"/>
        <n v="17381"/>
        <n v="20575"/>
        <n v="24660"/>
        <n v="19532"/>
        <n v="35968"/>
        <n v="16216"/>
        <n v="24541"/>
        <n v="26115"/>
        <n v="16739"/>
        <n v="39661"/>
        <n v="21394"/>
        <n v="28924"/>
        <n v="37495"/>
        <n v="32779"/>
        <n v="25099"/>
        <n v="16995"/>
        <n v="21471"/>
        <n v="31327"/>
        <n v="18027"/>
        <n v="28739"/>
        <n v="25145"/>
        <n v="35651"/>
        <n v="37347"/>
        <n v="39313"/>
        <n v="36182"/>
        <n v="38825"/>
        <n v="37042"/>
        <n v="38407"/>
        <n v="39233"/>
        <n v="36577"/>
        <n v="36565"/>
        <n v="38070"/>
        <n v="37588"/>
        <n v="38688"/>
        <n v="36544"/>
        <n v="29627"/>
        <n v="40127"/>
        <n v="37282"/>
        <n v="35872"/>
        <n v="39887"/>
        <n v="39210"/>
        <n v="37141"/>
        <n v="37812"/>
        <n v="40627"/>
        <n v="30910"/>
        <n v="34493"/>
        <n v="38830"/>
        <n v="30603"/>
        <n v="19492"/>
        <n v="27522"/>
        <n v="27997"/>
        <n v="31901"/>
        <n v="33201"/>
        <n v="31923"/>
        <n v="23318"/>
        <n v="38967"/>
        <n v="35305"/>
        <n v="38405"/>
        <n v="37214"/>
        <n v="39682"/>
        <n v="37095"/>
        <n v="26794"/>
        <n v="31973"/>
        <n v="27485"/>
        <n v="25660"/>
        <n v="32199"/>
        <n v="13785"/>
        <n v="35388"/>
        <n v="26443"/>
        <n v="23343"/>
        <n v="24394"/>
        <n v="35621"/>
        <n v="29978"/>
        <n v="23935"/>
        <n v="28120"/>
        <n v="36071"/>
        <n v="33693"/>
        <n v="16640"/>
        <n v="24176"/>
        <n v="33134"/>
        <n v="19964"/>
        <n v="32922"/>
        <n v="21330"/>
        <n v="22597"/>
        <n v="15265"/>
        <n v="24286"/>
        <n v="12589"/>
        <n v="21721"/>
        <n v="20995"/>
        <n v="23683"/>
        <n v="20703"/>
        <n v="23733"/>
        <n v="20485"/>
        <n v="20122"/>
        <n v="19456"/>
        <n v="17488"/>
        <n v="16992"/>
        <n v="20766"/>
        <n v="28510"/>
        <n v="20951"/>
        <n v="35529"/>
        <n v="21618"/>
        <n v="19248"/>
        <n v="19982"/>
        <n v="19080"/>
        <n v="25060"/>
        <n v="38387"/>
        <n v="25614"/>
        <n v="29215"/>
        <n v="18343"/>
        <n v="17594"/>
        <n v="17128"/>
        <n v="32246"/>
        <n v="25225"/>
        <n v="38151"/>
        <n v="30240"/>
        <n v="31949"/>
        <n v="34241"/>
        <n v="36256"/>
        <n v="17089"/>
        <n v="23449"/>
        <n v="38622"/>
        <n v="35325"/>
        <n v="23307"/>
        <n v="39490"/>
        <n v="38457"/>
        <n v="29568"/>
        <n v="26463"/>
        <n v="28270"/>
        <n v="40204"/>
        <n v="25154"/>
        <n v="35013"/>
        <n v="32462"/>
        <n v="16784"/>
        <n v="14651"/>
        <n v="22561"/>
        <n v="14341"/>
        <n v="20498"/>
        <n v="21309"/>
        <n v="38716"/>
        <n v="38596"/>
        <n v="31711"/>
        <n v="15516"/>
        <n v="16869"/>
        <n v="37447"/>
        <n v="33971"/>
        <n v="18723"/>
        <n v="32224"/>
        <n v="22104"/>
        <n v="31791"/>
        <n v="28644"/>
        <n v="38120"/>
        <n v="30552"/>
        <n v="39007"/>
        <n v="39911"/>
        <n v="40110"/>
        <n v="31325"/>
        <n v="23086"/>
        <n v="20390"/>
        <n v="34521"/>
        <n v="39948"/>
        <n v="18651"/>
        <n v="39303"/>
        <n v="36768"/>
        <n v="37355"/>
        <n v="29833"/>
        <n v="36159"/>
        <n v="40296"/>
        <n v="33022"/>
        <n v="37632"/>
        <n v="38633"/>
        <n v="39685"/>
        <n v="38412"/>
        <n v="36736"/>
        <n v="39934"/>
        <n v="35870"/>
        <n v="26607"/>
        <n v="37324"/>
        <n v="23119"/>
        <n v="39430"/>
        <n v="34796"/>
        <n v="33847"/>
        <n v="16820"/>
        <n v="21366"/>
        <n v="34164"/>
        <n v="33324"/>
        <n v="14292"/>
        <n v="14679"/>
        <n v="30184"/>
        <n v="20329"/>
        <n v="35648"/>
        <n v="36221"/>
        <n v="37148"/>
        <n v="35261"/>
        <n v="22082"/>
        <n v="17104"/>
        <n v="36026"/>
        <n v="36190"/>
        <n v="32449"/>
        <n v="38642"/>
        <n v="16988"/>
        <n v="16764"/>
        <n v="36592"/>
        <n v="26648"/>
        <n v="38280"/>
        <n v="22378"/>
        <n v="29678"/>
        <n v="18318"/>
        <n v="28193"/>
        <n v="26337"/>
        <n v="36749"/>
        <n v="23800"/>
        <n v="33389"/>
        <n v="29023"/>
        <n v="17799"/>
        <n v="33011"/>
        <n v="37275"/>
        <n v="31198"/>
        <n v="22356"/>
        <n v="30683"/>
        <n v="11356"/>
        <n v="18702"/>
        <n v="16920"/>
        <n v="36301"/>
        <n v="38938"/>
        <n v="39738"/>
        <n v="31904"/>
        <n v="19809"/>
        <n v="17350"/>
        <n v="36305"/>
        <n v="36349"/>
        <n v="33814"/>
        <n v="23145"/>
        <n v="15313"/>
        <n v="17213"/>
        <n v="17627"/>
        <n v="18605"/>
        <n v="13634"/>
        <n v="35018"/>
        <n v="31132"/>
        <n v="21263"/>
        <n v="18217"/>
        <n v="23756"/>
        <n v="20213"/>
        <n v="21589"/>
        <n v="13569"/>
        <n v="35463"/>
        <n v="12664"/>
        <n v="35251"/>
        <n v="33159"/>
        <n v="18364"/>
        <n v="40566"/>
        <n v="36492"/>
        <n v="36327"/>
        <n v="39472"/>
        <n v="28674"/>
        <n v="23079"/>
        <n v="28878"/>
        <n v="36100"/>
        <n v="34578"/>
        <n v="12953"/>
        <n v="38484"/>
        <n v="16285"/>
        <n v="19350"/>
        <n v="23906"/>
        <n v="22056"/>
        <n v="21927"/>
        <n v="18036"/>
        <n v="16530"/>
        <n v="36911"/>
        <n v="34977"/>
        <n v="22336"/>
        <n v="17046"/>
        <n v="33718"/>
        <n v="20971"/>
        <n v="17186"/>
        <n v="32464"/>
        <n v="20670"/>
        <n v="25471"/>
        <n v="18347"/>
        <n v="20918"/>
        <n v="39448"/>
        <n v="38334"/>
        <n v="30092"/>
        <n v="17448"/>
        <n v="19000"/>
        <n v="20015"/>
        <n v="24705"/>
        <n v="27126"/>
        <n v="19077"/>
        <n v="40065"/>
        <n v="39145"/>
        <n v="28929"/>
        <n v="39710"/>
        <n v="29810"/>
        <n v="39881"/>
        <n v="37957"/>
        <n v="38984"/>
        <n v="40263"/>
        <n v="35142"/>
        <n v="20589"/>
        <n v="26211"/>
        <n v="39071"/>
        <n v="38199"/>
        <n v="35493"/>
        <n v="35005"/>
        <n v="18386"/>
        <n v="18174"/>
        <n v="31773"/>
        <n v="38710"/>
        <n v="39636"/>
        <n v="19328"/>
        <n v="38740"/>
        <n v="30666"/>
        <n v="15157"/>
        <n v="21023"/>
        <n v="11490"/>
        <n v="39248"/>
        <n v="21393"/>
        <n v="39483"/>
        <n v="39421"/>
        <n v="1"/>
        <n v="21382"/>
        <n v="34422"/>
        <n v="14413"/>
        <n v="33001"/>
        <n v="35449"/>
        <n v="27431"/>
        <n v="18765"/>
        <n v="19409"/>
        <n v="22682"/>
        <n v="16012"/>
        <n v="28904"/>
        <n v="16974"/>
        <n v="37308"/>
        <n v="35675"/>
        <n v="33554"/>
        <n v="25282"/>
        <n v="20250"/>
        <n v="24363"/>
        <n v="17336"/>
        <n v="36118"/>
        <n v="38324"/>
        <n v="21113"/>
        <n v="26963"/>
        <n v="23700"/>
        <n v="33429"/>
        <n v="21765"/>
        <n v="17547"/>
        <n v="24451"/>
        <n v="27289"/>
        <n v="39610"/>
        <n v="26706"/>
        <n v="24205"/>
        <n v="19030"/>
        <n v="33262"/>
        <n v="17725"/>
        <n v="25501"/>
        <n v="18932"/>
        <n v="22781"/>
        <n v="34879"/>
        <n v="36157"/>
        <n v="27928"/>
        <n v="31001"/>
        <n v="34153"/>
        <n v="25716"/>
        <n v="29610"/>
        <n v="19821"/>
        <n v="25813"/>
        <n v="40465"/>
        <n v="39350"/>
        <n v="36840"/>
        <n v="24264"/>
        <n v="18935"/>
        <n v="16807"/>
        <n v="12765"/>
        <n v="14742"/>
        <n v="23604"/>
        <n v="20988"/>
        <n v="31255"/>
        <n v="38686"/>
        <n v="39602"/>
        <n v="17504"/>
        <n v="36274"/>
        <n v="21325"/>
        <n v="17034"/>
        <n v="21326"/>
        <n v="30736"/>
        <n v="38117"/>
        <n v="40218"/>
        <n v="13800"/>
        <n v="35004"/>
        <n v="27953"/>
        <n v="14225"/>
        <n v="19700"/>
        <n v="30023"/>
        <n v="32719"/>
        <n v="36626"/>
        <n v="36958"/>
        <n v="35864"/>
        <n v="33144"/>
        <n v="39412"/>
        <n v="31245"/>
        <n v="29642"/>
        <n v="15325"/>
        <n v="28818"/>
        <n v="26184"/>
        <n v="32330"/>
        <n v="37492"/>
        <n v="30388"/>
        <n v="25758"/>
        <n v="16056"/>
        <n v="39264"/>
        <n v="33612"/>
        <n v="15536"/>
        <n v="16557"/>
        <n v="16606"/>
        <n v="24052"/>
        <n v="20123"/>
        <n v="29772"/>
        <n v="17511"/>
        <n v="36680"/>
        <n v="36108"/>
        <n v="34113"/>
        <n v="13931"/>
        <n v="21082"/>
        <n v="18698"/>
        <n v="20310"/>
        <n v="20430"/>
        <n v="19647"/>
        <n v="27181"/>
        <n v="36563"/>
        <n v="19600"/>
        <n v="18621"/>
        <n v="36375"/>
        <n v="14333"/>
        <n v="29633"/>
        <n v="14222"/>
        <n v="21985"/>
        <n v="34234"/>
        <n v="28800"/>
        <n v="37283"/>
        <n v="37548"/>
        <n v="29787"/>
        <n v="24853"/>
        <n v="18100"/>
        <n v="27422"/>
        <n v="23462"/>
        <n v="26071"/>
        <n v="20960"/>
        <n v="27604"/>
        <n v="39643"/>
        <n v="22675"/>
        <n v="30369"/>
        <n v="38835"/>
        <n v="38019"/>
        <n v="36040"/>
        <n v="35907"/>
        <n v="38878"/>
        <n v="36360"/>
        <n v="36880"/>
        <n v="35697"/>
        <n v="38243"/>
        <n v="34823"/>
        <n v="31210"/>
        <n v="15448"/>
        <n v="24848"/>
        <n v="22495"/>
        <n v="38112"/>
        <n v="32142"/>
        <n v="23903"/>
        <n v="39096"/>
        <n v="30264"/>
        <n v="26633"/>
        <n v="35223"/>
        <n v="36919"/>
        <n v="37962"/>
        <n v="27188"/>
        <n v="37658"/>
        <n v="22941"/>
        <n v="19798"/>
        <n v="18947"/>
        <n v="36174"/>
        <n v="34440"/>
        <n v="37647"/>
        <n v="25224"/>
        <n v="33351"/>
        <n v="17012"/>
        <n v="27427"/>
        <n v="37060"/>
        <n v="17222"/>
        <n v="13306"/>
        <n v="26945"/>
        <n v="25337"/>
        <n v="33004"/>
        <n v="38566"/>
        <n v="31818"/>
        <n v="39501"/>
        <n v="20704"/>
        <n v="32833"/>
        <n v="35450"/>
        <n v="37381"/>
        <n v="33393"/>
        <n v="28366"/>
        <n v="35183"/>
        <n v="20778"/>
        <n v="25739"/>
        <n v="35599"/>
        <n v="25173"/>
        <n v="22617"/>
        <n v="37215"/>
        <n v="38788"/>
        <n v="32736"/>
        <n v="20449"/>
        <n v="16112"/>
        <n v="16103"/>
        <n v="25116"/>
        <n v="36500"/>
        <n v="40503"/>
        <n v="35218"/>
        <n v="17221"/>
        <n v="29449"/>
        <n v="27220"/>
        <n v="28417"/>
        <n v="34093"/>
        <n v="16375"/>
        <n v="35984"/>
        <n v="23048"/>
        <n v="35076"/>
        <n v="38950"/>
        <n v="30411"/>
        <n v="36934"/>
        <n v="17757"/>
        <n v="16529"/>
        <n v="23115"/>
        <n v="24097"/>
        <n v="33490"/>
        <n v="21935"/>
        <n v="35469"/>
        <n v="16965"/>
        <n v="34833"/>
        <n v="39753"/>
        <n v="36774"/>
        <n v="35312"/>
        <n v="29679"/>
        <n v="30894"/>
        <n v="38210"/>
        <n v="33454"/>
        <n v="15460"/>
        <n v="22707"/>
        <n v="22755"/>
        <n v="15511"/>
        <n v="17215"/>
        <n v="23227"/>
        <n v="37229"/>
        <n v="21264"/>
        <n v="22130"/>
        <n v="34486"/>
        <n v="40137"/>
        <n v="38572"/>
        <n v="36653"/>
        <n v="30291"/>
        <n v="18527"/>
        <n v="10632"/>
        <n v="32021"/>
        <n v="25617"/>
        <n v="16061"/>
        <n v="36617"/>
        <n v="38493"/>
        <n v="30128"/>
        <n v="40148"/>
        <n v="38259"/>
        <n v="16291"/>
        <n v="36067"/>
        <n v="33846"/>
        <n v="36092"/>
        <n v="25554"/>
        <n v="38704"/>
        <n v="36217"/>
        <n v="24099"/>
        <n v="33622"/>
        <n v="37481"/>
        <n v="30963"/>
        <n v="17731"/>
        <n v="25894"/>
        <n v="22286"/>
        <n v="14398"/>
        <n v="13948"/>
        <n v="22069"/>
        <n v="29528"/>
        <n v="22510"/>
        <n v="39040"/>
        <n v="29241"/>
        <n v="25706"/>
        <n v="16078"/>
        <n v="39759"/>
        <n v="34075"/>
        <n v="26450"/>
        <n v="13491"/>
        <n v="39678"/>
        <n v="23975"/>
        <n v="38142"/>
        <n v="34950"/>
        <n v="36017"/>
        <n v="17378"/>
        <n v="27416"/>
        <n v="27964"/>
        <n v="19516"/>
        <n v="22697"/>
        <n v="28807"/>
        <n v="38231"/>
        <n v="34943"/>
        <n v="36738"/>
        <n v="30200"/>
        <n v="28564"/>
        <n v="15844"/>
        <n v="36350"/>
        <n v="39378"/>
        <n v="40088"/>
        <n v="21990"/>
        <n v="18518"/>
        <n v="20846"/>
        <n v="20900"/>
        <n v="20522"/>
        <n v="13839"/>
        <n v="24432"/>
        <n v="34220"/>
        <n v="29657"/>
        <n v="24291"/>
        <n v="16711"/>
        <n v="39957"/>
        <n v="26119"/>
        <n v="34834"/>
        <n v="35204"/>
        <n v="34636"/>
        <n v="16944"/>
        <n v="24698"/>
        <n v="18121"/>
        <n v="35723"/>
        <n v="31532"/>
        <n v="30805"/>
        <n v="36299"/>
        <n v="22929"/>
        <n v="37965"/>
        <n v="37159"/>
        <n v="19140"/>
        <n v="28852"/>
        <n v="20182"/>
        <n v="16196"/>
        <n v="38125"/>
        <n v="22355"/>
        <n v="23864"/>
        <n v="38253"/>
        <n v="37524"/>
        <n v="26550"/>
        <n v="19233"/>
        <n v="40101"/>
        <n v="22842"/>
        <n v="23273"/>
        <n v="33397"/>
        <n v="34202"/>
        <n v="36308"/>
        <n v="39398"/>
        <n v="38724"/>
        <n v="16225"/>
        <n v="13154"/>
        <n v="16301"/>
        <n v="38590"/>
        <n v="34384"/>
        <n v="15514"/>
        <n v="21611"/>
        <n v="19342"/>
        <n v="40473"/>
        <n v="19716"/>
        <n v="35793"/>
        <n v="38513"/>
        <n v="17931"/>
        <n v="25130"/>
        <n v="34150"/>
        <n v="20936"/>
        <n v="36844"/>
        <n v="35002"/>
        <n v="13693"/>
        <n v="15054"/>
        <n v="15688"/>
        <n v="17284"/>
        <n v="15959"/>
        <n v="39300"/>
        <n v="36164"/>
        <n v="20863"/>
        <n v="24935"/>
        <n v="27170"/>
        <n v="22384"/>
        <n v="16589"/>
        <n v="16956"/>
        <n v="16469"/>
        <n v="15134"/>
        <n v="27373"/>
        <n v="19895"/>
        <n v="19299"/>
        <n v="39902"/>
        <n v="35590"/>
        <n v="27417"/>
        <n v="22790"/>
        <n v="21244"/>
        <n v="25557"/>
        <n v="35542"/>
        <n v="23203"/>
        <n v="20476"/>
        <n v="19634"/>
        <n v="26182"/>
        <n v="37559"/>
        <n v="38884"/>
        <n v="19422"/>
        <n v="39361"/>
        <n v="27191"/>
        <n v="36280"/>
        <n v="23710"/>
        <n v="34793"/>
        <n v="18418"/>
        <n v="23467"/>
        <n v="21408"/>
        <n v="37233"/>
        <n v="20601"/>
        <n v="27509"/>
        <n v="36289"/>
        <n v="21257"/>
        <n v="36290"/>
        <n v="24101"/>
        <n v="29834"/>
        <n v="16041"/>
        <n v="16838"/>
        <n v="25868"/>
        <n v="35785"/>
        <n v="36933"/>
        <n v="36513"/>
        <n v="14409"/>
        <n v="37816"/>
        <n v="20197"/>
        <n v="36781"/>
        <n v="14739"/>
        <n v="23640"/>
        <n v="19859"/>
        <n v="18622"/>
        <n v="22516"/>
        <n v="28568"/>
        <n v="39043"/>
        <n v="38305"/>
        <n v="37133"/>
        <n v="33843"/>
        <n v="17536"/>
        <n v="38742"/>
        <n v="38557"/>
        <n v="21851"/>
        <n v="19263"/>
        <n v="37224"/>
        <n v="12898"/>
        <n v="33456"/>
        <n v="24504"/>
        <n v="29237"/>
        <n v="37124"/>
        <n v="18753"/>
        <n v="36304"/>
        <n v="39142"/>
        <n v="31072"/>
        <n v="34651"/>
        <n v="34570"/>
        <n v="37485"/>
        <n v="19404"/>
        <n v="36160"/>
        <n v="18312"/>
        <n v="23226"/>
        <n v="36898"/>
        <n v="20859"/>
        <n v="40415"/>
        <n v="19496"/>
        <n v="19921"/>
        <n v="15260"/>
        <n v="15287"/>
        <n v="27828"/>
        <n v="36095"/>
        <n v="37281"/>
        <n v="25261"/>
        <n v="28794"/>
        <n v="16573"/>
        <n v="13750"/>
        <n v="14005"/>
        <n v="15441"/>
        <n v="38302"/>
        <n v="36514"/>
        <n v="40136"/>
        <n v="20010"/>
        <n v="31566"/>
        <n v="38673"/>
        <n v="20929"/>
        <n v="20167"/>
        <n v="32104"/>
        <n v="30235"/>
        <n v="34154"/>
        <n v="38691"/>
        <n v="39467"/>
        <n v="29408"/>
        <n v="29943"/>
        <n v="38809"/>
        <n v="25137"/>
        <n v="35921"/>
        <n v="35421"/>
        <n v="25172"/>
        <n v="22960"/>
        <n v="21827"/>
        <n v="15445"/>
        <n v="21136"/>
        <n v="22452"/>
        <n v="31229"/>
        <n v="24952"/>
        <n v="12538"/>
        <n v="17472"/>
        <n v="21172"/>
        <n v="40166"/>
        <n v="39382"/>
        <n v="29128"/>
        <n v="13998"/>
        <n v="36905"/>
        <n v="36351"/>
        <n v="21307"/>
        <n v="30468"/>
        <n v="39311"/>
        <n v="35658"/>
        <n v="36918"/>
        <n v="37600"/>
        <n v="33192"/>
        <n v="38926"/>
        <n v="35846"/>
        <n v="36539"/>
        <n v="36910"/>
        <n v="39906"/>
        <n v="38819"/>
        <n v="38769"/>
        <n v="31205"/>
        <n v="25987"/>
        <n v="15245"/>
        <n v="40089"/>
        <n v="35575"/>
        <n v="22423"/>
        <n v="36141"/>
        <n v="40364"/>
        <n v="31469"/>
        <n v="36083"/>
        <n v="22460"/>
        <n v="39482"/>
        <n v="33983"/>
        <n v="21503"/>
        <n v="38017"/>
        <n v="25167"/>
        <n v="35459"/>
        <n v="31177"/>
        <n v="36261"/>
        <n v="16160"/>
        <n v="16897"/>
        <n v="38396"/>
        <n v="31413"/>
        <n v="25317"/>
        <n v="16274"/>
        <n v="22382"/>
        <n v="23904"/>
        <n v="37808"/>
        <n v="23550"/>
        <n v="34142"/>
        <n v="17873"/>
        <n v="18545"/>
        <n v="12946"/>
        <n v="25990"/>
        <n v="27649"/>
        <n v="28626"/>
        <n v="38564"/>
        <n v="18834"/>
        <n v="22087"/>
        <n v="39189"/>
        <n v="39517"/>
        <n v="14298"/>
        <n v="36715"/>
        <n v="19762"/>
        <n v="23876"/>
        <n v="20504"/>
        <n v="15510"/>
        <n v="30597"/>
        <n v="37032"/>
        <n v="13265"/>
        <n v="32503"/>
        <n v="25089"/>
        <n v="38154"/>
        <n v="34740"/>
        <n v="37827"/>
        <n v="18170"/>
        <n v="20758"/>
        <n v="21418"/>
        <n v="22343"/>
        <n v="17052"/>
        <n v="37893"/>
        <n v="23361"/>
        <n v="17951"/>
        <n v="27360"/>
        <n v="18283"/>
        <n v="19586"/>
        <n v="23052"/>
        <n v="17555"/>
        <n v="36733"/>
        <n v="34442"/>
        <n v="23685"/>
        <n v="34647"/>
        <n v="37421"/>
        <n v="35970"/>
        <n v="16151"/>
        <n v="33029"/>
        <n v="39492"/>
        <n v="37558"/>
        <n v="17053"/>
        <n v="35288"/>
        <n v="29767"/>
        <n v="39046"/>
        <n v="22720"/>
        <n v="38065"/>
        <n v="31282"/>
        <n v="34640"/>
        <n v="33577"/>
        <n v="23329"/>
        <n v="35893"/>
        <n v="33798"/>
        <n v="28856"/>
        <n v="32758"/>
        <n v="38669"/>
        <n v="36706"/>
        <n v="26322"/>
        <n v="36636"/>
        <n v="15883"/>
        <n v="37606"/>
        <n v="37441"/>
        <n v="12017"/>
        <n v="28584"/>
        <n v="39344"/>
        <n v="33961"/>
        <n v="18500"/>
        <n v="19539"/>
        <n v="24368"/>
        <n v="20017"/>
        <n v="17583"/>
        <n v="32693"/>
        <n v="35234"/>
        <n v="36391"/>
        <n v="24215"/>
        <n v="16413"/>
        <n v="24305"/>
        <n v="23624"/>
        <n v="17277"/>
        <n v="39097"/>
        <n v="38601"/>
        <n v="19220"/>
        <n v="16834"/>
        <n v="35384"/>
        <n v="19520"/>
        <n v="21515"/>
        <n v="21373"/>
        <n v="40303"/>
        <n v="39346"/>
        <n v="24294"/>
        <n v="25810"/>
        <n v="38776"/>
        <n v="35242"/>
        <n v="25762"/>
        <n v="34303"/>
        <n v="37386"/>
        <n v="39432"/>
        <n v="39081"/>
        <n v="36412"/>
        <n v="22658"/>
        <n v="30299"/>
        <n v="39864"/>
        <n v="36096"/>
        <n v="37322"/>
        <n v="38859"/>
        <n v="35877"/>
        <n v="38510"/>
        <n v="38677"/>
        <n v="38756"/>
        <n v="32445"/>
        <n v="39691"/>
        <n v="21516"/>
        <n v="18043"/>
        <n v="19888"/>
        <n v="24023"/>
        <n v="19150"/>
        <n v="38426"/>
        <n v="37450"/>
        <n v="38801"/>
        <n v="30319"/>
        <n v="35455"/>
        <n v="14988"/>
        <n v="24166"/>
        <n v="25582"/>
        <n v="36811"/>
        <n v="36372"/>
        <n v="27221"/>
        <n v="18220"/>
        <n v="29359"/>
        <n v="18264"/>
        <n v="18214"/>
        <n v="21785"/>
        <n v="36498"/>
        <n v="30504"/>
        <n v="19649"/>
        <n v="16979"/>
        <n v="38420"/>
        <n v="37252"/>
        <n v="35166"/>
        <n v="38556"/>
        <n v="17962"/>
        <n v="40122"/>
        <n v="23861"/>
        <n v="16345"/>
        <n v="14436"/>
        <n v="21953"/>
        <n v="34334"/>
        <n v="22857"/>
        <n v="17683"/>
        <n v="39514"/>
        <n v="20047"/>
        <n v="24850"/>
        <n v="21854"/>
        <n v="36686"/>
        <n v="10577"/>
        <n v="20309"/>
        <n v="35054"/>
        <n v="36355"/>
        <n v="30660"/>
        <n v="36285"/>
        <n v="34604"/>
        <n v="32661"/>
        <n v="24505"/>
        <n v="20201"/>
        <n v="33673"/>
        <n v="36330"/>
        <n v="23575"/>
        <n v="19887"/>
        <n v="30772"/>
        <n v="38264"/>
        <n v="13171"/>
        <n v="36879"/>
        <n v="20379"/>
        <n v="38674"/>
        <n v="20266"/>
        <n v="12540"/>
        <n v="13439"/>
        <n v="24347"/>
        <n v="40150"/>
        <n v="14266"/>
        <n v="37360"/>
        <n v="36762"/>
        <n v="36740"/>
        <n v="26434"/>
        <n v="28851"/>
        <n v="21734"/>
        <n v="27832"/>
        <n v="21974"/>
        <n v="11823"/>
        <n v="17637"/>
        <n v="30108"/>
        <n v="12665"/>
        <n v="39984"/>
        <n v="39225"/>
        <n v="36458"/>
        <n v="26052"/>
        <n v="39697"/>
        <n v="38136"/>
        <n v="39201"/>
        <n v="27164"/>
        <n v="39229"/>
        <n v="13618"/>
        <n v="38434"/>
        <n v="23881"/>
        <n v="39639"/>
        <n v="32858"/>
        <n v="38693"/>
        <n v="40416"/>
        <n v="33435"/>
        <n v="38050"/>
        <n v="38798"/>
        <n v="34857"/>
        <n v="23000"/>
        <n v="23986"/>
        <n v="15374"/>
        <n v="23206"/>
        <n v="34544"/>
        <n v="36693"/>
        <n v="35629"/>
        <n v="36232"/>
        <n v="31846"/>
        <n v="17375"/>
        <n v="28084"/>
        <n v="24673"/>
        <n v="39535"/>
        <n v="25370"/>
        <n v="32467"/>
        <n v="31092"/>
        <n v="39892"/>
        <n v="40493"/>
        <n v="38985"/>
        <n v="38939"/>
        <n v="37380"/>
        <n v="27915"/>
        <n v="35516"/>
        <n v="22740"/>
        <n v="30980"/>
        <n v="22416"/>
        <n v="38757"/>
        <n v="37899"/>
        <n v="36983"/>
        <n v="22106"/>
        <n v="30765"/>
        <n v="39997"/>
        <n v="17575"/>
        <n v="18668"/>
        <n v="36965"/>
        <n v="27363"/>
        <n v="31788"/>
        <n v="34538"/>
        <n v="27722"/>
        <n v="31365"/>
        <n v="33919"/>
        <n v="38328"/>
        <n v="20598"/>
        <n v="34631"/>
        <n v="23436"/>
        <n v="26369"/>
        <n v="26138"/>
        <n v="40087"/>
        <n v="30147"/>
        <n v="23140"/>
        <n v="12514"/>
        <n v="14459"/>
        <n v="38176"/>
        <n v="40287"/>
        <n v="39470"/>
        <n v="16577"/>
        <n v="32547"/>
        <n v="38515"/>
        <n v="24663"/>
        <n v="24867"/>
        <n v="19905"/>
        <n v="34951"/>
        <n v="39727"/>
        <n v="34520"/>
        <n v="39034"/>
        <n v="27805"/>
        <n v="27487"/>
        <n v="34609"/>
        <n v="20823"/>
        <n v="20725"/>
        <n v="38182"/>
        <n v="29493"/>
        <n v="17675"/>
        <n v="16969"/>
        <n v="20851"/>
        <n v="26640"/>
        <n v="21645"/>
        <n v="35377"/>
        <n v="33835"/>
        <n v="37951"/>
        <n v="14361"/>
        <n v="16926"/>
        <n v="13832"/>
        <n v="15729"/>
        <n v="36058"/>
        <n v="32499"/>
        <n v="38595"/>
        <n v="32501"/>
        <n v="38735"/>
        <n v="27010"/>
        <n v="21950"/>
        <n v="40294"/>
        <n v="37554"/>
        <n v="36754"/>
        <n v="18801"/>
        <n v="18105"/>
        <n v="32973"/>
        <n v="40099"/>
        <n v="38695"/>
        <n v="30709"/>
        <n v="30548"/>
        <n v="36340"/>
        <n v="9650"/>
        <n v="21359"/>
        <n v="20579"/>
        <n v="16544"/>
        <n v="38771"/>
        <n v="22264"/>
        <n v="39663"/>
        <n v="36620"/>
        <n v="34392"/>
        <n v="23258"/>
        <n v="29850"/>
        <n v="37422"/>
        <n v="34141"/>
        <n v="38619"/>
        <n v="39438"/>
        <n v="39716"/>
        <n v="22739"/>
        <n v="17160"/>
        <n v="17376"/>
        <n v="20259"/>
        <n v="38651"/>
        <n v="38233"/>
        <n v="29338"/>
        <n v="34928"/>
        <n v="30169"/>
        <n v="20013"/>
        <n v="35656"/>
        <n v="18181"/>
        <n v="12303"/>
        <n v="21655"/>
        <n v="22858"/>
        <n v="23577"/>
        <n v="16830"/>
        <n v="12455"/>
        <n v="32505"/>
        <n v="33409"/>
        <n v="34408"/>
        <n v="24040"/>
        <n v="22479"/>
        <n v="33889"/>
        <n v="38648"/>
        <n v="28032"/>
        <n v="38690"/>
        <n v="18861"/>
        <n v="29491"/>
        <n v="35643"/>
        <n v="19756"/>
        <n v="35153"/>
        <n v="21200"/>
        <n v="19100"/>
        <n v="36819"/>
        <n v="24359"/>
        <n v="20137"/>
        <n v="26174"/>
        <n v="33953"/>
        <n v="33474"/>
        <n v="22845"/>
        <n v="22614"/>
        <n v="39715"/>
        <n v="39196"/>
        <n v="34053"/>
        <n v="22334"/>
        <n v="27228"/>
        <n v="28805"/>
        <n v="18617"/>
        <n v="22501"/>
        <n v="37464"/>
        <n v="38322"/>
        <n v="27978"/>
        <n v="25840"/>
        <n v="20151"/>
        <n v="18901"/>
        <n v="25354"/>
        <n v="34860"/>
        <n v="30639"/>
        <n v="37195"/>
        <n v="26503"/>
        <n v="37765"/>
        <n v="39869"/>
        <n v="18745"/>
        <n v="16295"/>
        <n v="12868"/>
        <n v="28389"/>
        <n v="16466"/>
        <n v="17753"/>
        <n v="35613"/>
        <n v="35770"/>
        <n v="18785"/>
        <n v="25839"/>
        <n v="29744"/>
        <n v="29170"/>
        <n v="23637"/>
        <n v="36813"/>
        <n v="40121"/>
        <n v="38602"/>
        <n v="35617"/>
        <n v="31135"/>
        <n v="27747"/>
        <n v="37457"/>
        <n v="36961"/>
        <n v="39301"/>
        <n v="37691"/>
        <n v="34297"/>
        <n v="19333"/>
        <n v="35951"/>
        <n v="35046"/>
        <n v="37511"/>
        <n v="35786"/>
        <n v="34447"/>
        <n v="25779"/>
        <n v="29536"/>
        <n v="22873"/>
        <n v="30508"/>
        <n v="23392"/>
        <n v="20949"/>
        <n v="25900"/>
        <n v="26101"/>
        <n v="19474"/>
        <n v="26596"/>
        <n v="16099"/>
        <n v="30679"/>
        <n v="31536"/>
        <n v="37975"/>
        <n v="35221"/>
        <n v="13583"/>
        <n v="39314"/>
        <n v="40114"/>
        <n v="38431"/>
        <n v="35348"/>
        <n v="21573"/>
        <n v="40546"/>
        <n v="22890"/>
        <n v="18142"/>
        <n v="20436"/>
        <n v="22229"/>
        <n v="22728"/>
        <n v="34084"/>
        <n v="19646"/>
        <n v="23276"/>
        <n v="21681"/>
        <n v="24282"/>
        <n v="36882"/>
        <n v="37361"/>
        <n v="37118"/>
        <n v="21227"/>
        <n v="24153"/>
        <n v="37192"/>
        <n v="34025"/>
        <n v="17785"/>
        <n v="29035"/>
        <n v="16731"/>
        <n v="19476"/>
        <n v="21182"/>
        <n v="15981"/>
        <n v="21181"/>
        <n v="15280"/>
        <n v="27560"/>
        <n v="15616"/>
        <n v="38752"/>
        <n v="37913"/>
        <n v="26172"/>
        <n v="15802"/>
        <n v="24744"/>
        <n v="23635"/>
        <n v="21038"/>
        <n v="31294"/>
        <n v="15291"/>
        <n v="10241"/>
        <n v="16168"/>
        <n v="25869"/>
        <n v="28737"/>
        <n v="39089"/>
        <n v="24557"/>
        <n v="34909"/>
        <n v="36381"/>
        <n v="37513"/>
        <n v="25439"/>
        <n v="22966"/>
        <n v="34525"/>
        <n v="36132"/>
        <n v="21812"/>
        <n v="24770"/>
        <n v="23801"/>
        <n v="25306"/>
        <n v="15739"/>
        <n v="35958"/>
        <n v="36417"/>
        <n v="32187"/>
        <n v="19946"/>
        <n v="40299"/>
        <n v="36419"/>
        <n v="14720"/>
        <n v="37912"/>
        <n v="36054"/>
        <n v="23847"/>
        <n v="38222"/>
        <n v="39615"/>
        <n v="36530"/>
        <n v="12180"/>
        <n v="35671"/>
        <n v="32061"/>
        <n v="36231"/>
        <n v="17362"/>
        <n v="36732"/>
        <n v="35415"/>
        <n v="29217"/>
        <n v="35224"/>
        <n v="35373"/>
        <n v="39525"/>
        <n v="17739"/>
        <n v="19714"/>
        <n v="37920"/>
        <n v="13674"/>
        <n v="35161"/>
        <n v="38727"/>
        <n v="37440"/>
        <n v="17868"/>
        <n v="38842"/>
        <n v="26564"/>
        <n v="27764"/>
        <n v="28527"/>
        <n v="38025"/>
        <n v="37058"/>
        <n v="21004"/>
        <n v="14018"/>
        <n v="35737"/>
        <n v="35423"/>
        <n v="19764"/>
        <n v="26677"/>
        <n v="36310"/>
        <n v="15732"/>
        <n v="19512"/>
        <n v="17734"/>
        <n v="34110"/>
        <n v="17451"/>
        <n v="27625"/>
        <n v="38751"/>
        <n v="18525"/>
        <n v="20748"/>
        <n v="18664"/>
        <n v="27203"/>
        <n v="19484"/>
        <n v="28659"/>
        <n v="20115"/>
        <n v="32604"/>
        <n v="28680"/>
        <n v="25521"/>
        <n v="35263"/>
        <n v="20437"/>
        <n v="34085"/>
        <n v="38132"/>
        <n v="26226"/>
        <n v="37938"/>
        <n v="30631"/>
        <n v="40048"/>
        <n v="21599"/>
        <n v="40050"/>
        <n v="37638"/>
        <n v="28806"/>
        <n v="34542"/>
        <n v="30099"/>
        <n v="25892"/>
        <n v="39714"/>
        <n v="23019"/>
        <n v="32688"/>
        <n v="39523"/>
        <n v="27131"/>
        <n v="14346"/>
        <n v="21176"/>
        <n v="37663"/>
        <n v="22213"/>
        <n v="21517"/>
        <n v="26435"/>
        <n v="39109"/>
        <n v="37822"/>
        <n v="27212"/>
        <n v="26722"/>
        <n v="22314"/>
        <n v="27269"/>
        <n v="37777"/>
        <n v="24482"/>
        <n v="20180"/>
        <n v="21793"/>
        <n v="33129"/>
        <n v="36373"/>
        <n v="40316"/>
        <n v="38002"/>
        <n v="30121"/>
        <n v="19010"/>
        <n v="42825"/>
        <n v="36532"/>
        <n v="38545"/>
        <n v="17093"/>
        <n v="24605"/>
        <n v="17344"/>
        <n v="35217"/>
        <n v="26190"/>
        <n v="37791"/>
        <n v="33148"/>
        <n v="24167"/>
        <n v="18307"/>
        <n v="11180"/>
        <n v="23303"/>
        <n v="24600"/>
        <n v="21729"/>
        <n v="30236"/>
        <n v="38013"/>
        <n v="34061"/>
        <n v="24543"/>
        <n v="33854"/>
        <n v="23965"/>
        <n v="35563"/>
        <n v="38298"/>
        <n v="36603"/>
        <n v="19148"/>
        <n v="37259"/>
        <n v="23743"/>
        <n v="11259"/>
        <n v="31174"/>
        <n v="26693"/>
        <n v="26133"/>
        <n v="35191"/>
        <n v="21057"/>
        <n v="26334"/>
        <n v="39154"/>
        <n v="13615"/>
        <n v="18454"/>
        <n v="18881"/>
        <n v="40092"/>
        <n v="21258"/>
        <n v="13925"/>
        <n v="18825"/>
        <n v="19658"/>
        <n v="26844"/>
        <n v="22020"/>
        <n v="36767"/>
        <n v="27878"/>
        <n v="38555"/>
        <n v="27066"/>
        <n v="36068"/>
        <n v="41101"/>
        <n v="14619"/>
        <n v="21427"/>
        <n v="31638"/>
        <n v="33268"/>
        <n v="33660"/>
        <n v="17800"/>
        <n v="16792"/>
        <n v="32443"/>
        <n v="38646"/>
        <n v="29342"/>
        <n v="39092"/>
        <n v="40098"/>
        <n v="35624"/>
        <n v="27647"/>
        <n v="36670"/>
        <n v="18125"/>
        <n v="16072"/>
        <n v="33820"/>
        <n v="21370"/>
        <n v="17663"/>
        <n v="39371"/>
        <n v="34957"/>
        <n v="16200"/>
        <n v="14401"/>
        <n v="39087"/>
        <n v="12787"/>
        <n v="32705"/>
        <n v="14135"/>
        <n v="36473"/>
        <n v="32533"/>
        <n v="29938"/>
        <n v="39336"/>
        <n v="38659"/>
        <n v="37928"/>
        <n v="40220"/>
        <n v="37707"/>
        <n v="20950"/>
        <n v="39086"/>
        <n v="39149"/>
        <n v="35398"/>
        <n v="36638"/>
        <n v="37974"/>
        <n v="36463"/>
        <n v="38049"/>
        <n v="38005"/>
        <n v="33270"/>
        <n v="38238"/>
        <n v="34551"/>
        <n v="40179"/>
        <n v="20673"/>
        <n v="36808"/>
        <n v="37180"/>
        <n v="37496"/>
        <n v="15626"/>
        <n v="34121"/>
        <n v="26570"/>
        <n v="22350"/>
        <n v="39226"/>
        <n v="39605"/>
        <n v="36271"/>
        <n v="38161"/>
        <n v="33197"/>
        <n v="35428"/>
        <n v="31796"/>
        <n v="35072"/>
        <n v="38177"/>
        <n v="16875"/>
        <n v="26938"/>
        <n v="33647"/>
        <n v="38469"/>
        <n v="34938"/>
        <n v="34614"/>
        <n v="34350"/>
        <n v="38477"/>
        <n v="29223"/>
        <n v="37501"/>
        <n v="28641"/>
        <n v="38251"/>
        <n v="39134"/>
        <n v="18608"/>
        <n v="36139"/>
        <n v="25144"/>
        <n v="36276"/>
        <n v="14829"/>
        <n v="37953"/>
        <n v="40059"/>
        <n v="32592"/>
        <n v="31386"/>
        <n v="39642"/>
        <n v="36055"/>
        <n v="23832"/>
        <n v="37432"/>
        <n v="35034"/>
        <n v="26898"/>
        <n v="22160"/>
        <n v="37356"/>
        <n v="25323"/>
        <n v="18701"/>
        <n v="20529"/>
        <n v="19110"/>
        <n v="22223"/>
        <n v="18594"/>
        <n v="21637"/>
        <n v="39677"/>
        <n v="38701"/>
        <n v="15633"/>
        <n v="28247"/>
        <n v="34554"/>
        <n v="24652"/>
        <n v="16575"/>
        <n v="14372"/>
        <n v="15180"/>
        <n v="28541"/>
        <n v="37665"/>
        <n v="38823"/>
        <n v="22708"/>
        <n v="22750"/>
        <n v="29482"/>
        <n v="12642"/>
        <n v="25151"/>
        <n v="24578"/>
        <n v="39198"/>
        <n v="24056"/>
        <n v="23776"/>
        <n v="35019"/>
        <n v="23121"/>
        <n v="24352"/>
        <n v="36078"/>
        <n v="30400"/>
        <n v="24365"/>
        <n v="20121"/>
        <n v="25497"/>
        <n v="23915"/>
        <n v="31766"/>
        <n v="30024"/>
        <n v="32170"/>
        <n v="37636"/>
        <n v="32730"/>
        <n v="18528"/>
        <n v="32896"/>
        <n v="34683"/>
        <n v="32372"/>
        <n v="38063"/>
        <n v="37066"/>
        <n v="36998"/>
        <n v="21314"/>
        <n v="34852"/>
        <n v="32863"/>
        <n v="30832"/>
        <n v="37601"/>
        <n v="31755"/>
        <n v="19180"/>
        <n v="19235"/>
        <n v="23429"/>
        <n v="23636"/>
        <n v="33408"/>
        <n v="26241"/>
        <n v="35264"/>
        <n v="18650"/>
        <n v="34437"/>
        <n v="36521"/>
        <n v="16604"/>
        <n v="24255"/>
        <n v="12342"/>
        <n v="23787"/>
        <n v="15339"/>
        <n v="15256"/>
        <n v="16798"/>
        <n v="34430"/>
        <n v="35420"/>
        <n v="18326"/>
        <n v="12985"/>
        <n v="14740"/>
        <n v="39115"/>
        <n v="39913"/>
        <n v="19949"/>
        <n v="38350"/>
        <n v="30706"/>
        <n v="12451"/>
        <n v="15307"/>
        <n v="36015"/>
        <n v="15304"/>
        <n v="35483"/>
        <n v="21186"/>
        <n v="37778"/>
        <n v="31333"/>
        <n v="23792"/>
        <n v="17542"/>
        <n v="33968"/>
        <n v="31274"/>
        <n v="25279"/>
        <n v="25908"/>
        <n v="22961"/>
        <n v="13404"/>
        <n v="23490"/>
        <n v="22242"/>
        <n v="27862"/>
        <n v="29048"/>
        <n v="39368"/>
        <n v="37506"/>
        <n v="33741"/>
        <n v="19501"/>
        <n v="26887"/>
        <n v="25302"/>
        <n v="32615"/>
        <n v="31703"/>
        <n v="20087"/>
        <n v="26662"/>
        <n v="37508"/>
        <n v="24393"/>
        <n v="27468"/>
        <n v="22735"/>
        <n v="20772"/>
        <n v="23325"/>
        <n v="17747"/>
        <n v="16039"/>
        <n v="38705"/>
        <n v="33795"/>
        <n v="32874"/>
        <n v="37138"/>
        <n v="22592"/>
        <n v="14991"/>
        <n v="24910"/>
        <n v="22017"/>
        <n v="37013"/>
        <n v="36007"/>
        <n v="33738"/>
        <n v="35536"/>
        <n v="25729"/>
        <n v="33567"/>
        <n v="33808"/>
        <n v="31994"/>
        <n v="26487"/>
        <n v="26728"/>
        <n v="15351"/>
        <n v="23940"/>
        <n v="24144"/>
        <n v="18673"/>
        <n v="26609"/>
        <n v="30692"/>
        <n v="23695"/>
        <n v="19207"/>
        <n v="40350"/>
        <n v="23788"/>
        <n v="36655"/>
        <n v="34389"/>
        <n v="35908"/>
        <n v="24262"/>
        <n v="36520"/>
        <n v="33231"/>
        <n v="38500"/>
        <n v="28637"/>
        <n v="37698"/>
        <n v="31037"/>
        <n v="9259"/>
        <n v="17392"/>
        <n v="16799"/>
        <n v="26103"/>
        <n v="36487"/>
        <n v="33892"/>
        <n v="29525"/>
        <n v="18172"/>
        <n v="20914"/>
        <n v="38353"/>
        <n v="20624"/>
        <n v="23516"/>
        <n v="40215"/>
        <n v="38931"/>
        <n v="17029"/>
        <n v="36013"/>
        <n v="32566"/>
        <n v="34987"/>
        <n v="24007"/>
        <n v="23310"/>
        <n v="33949"/>
        <n v="15985"/>
        <n v="16353"/>
        <n v="25303"/>
        <n v="39775"/>
        <n v="33663"/>
        <n v="31470"/>
        <n v="36474"/>
        <n v="36966"/>
        <n v="15749"/>
        <n v="23754"/>
        <n v="33113"/>
        <n v="38864"/>
        <n v="39648"/>
        <n v="18462"/>
        <n v="32295"/>
        <n v="22274"/>
        <n v="20998"/>
        <n v="37298"/>
        <n v="24762"/>
        <n v="37627"/>
        <n v="35497"/>
        <n v="36765"/>
        <n v="33470"/>
        <n v="27166"/>
        <n v="20208"/>
        <n v="34059"/>
        <n v="38352"/>
        <n v="37825"/>
        <n v="36142"/>
        <n v="17412"/>
        <n v="37907"/>
        <n v="16744"/>
        <n v="25023"/>
        <n v="19843"/>
        <n v="21034"/>
        <n v="20186"/>
        <n v="34939"/>
        <n v="24126"/>
        <n v="25539"/>
        <n v="39108"/>
        <n v="37929"/>
        <n v="28926"/>
        <n v="25325"/>
        <n v="34644"/>
        <n v="23661"/>
        <n v="14288"/>
        <n v="19155"/>
        <n v="34892"/>
        <n v="33299"/>
        <n v="37451"/>
        <n v="36064"/>
        <n v="36889"/>
        <n v="22918"/>
        <n v="30135"/>
        <n v="30296"/>
        <n v="16354"/>
        <n v="17440"/>
        <n v="37317"/>
        <n v="38468"/>
        <n v="36152"/>
        <n v="26926"/>
        <n v="35802"/>
        <n v="8927"/>
        <n v="38966"/>
        <n v="35328"/>
        <n v="37410"/>
        <n v="31145"/>
        <n v="34993"/>
        <n v="29119"/>
        <n v="22218"/>
        <n v="25695"/>
        <n v="16124"/>
        <n v="37225"/>
        <n v="30093"/>
        <n v="38618"/>
        <n v="39033"/>
        <n v="36701"/>
        <n v="25718"/>
        <n v="28732"/>
        <n v="32073"/>
        <n v="27144"/>
        <n v="20806"/>
        <n v="26673"/>
        <n v="25547"/>
        <n v="25166"/>
        <n v="36729"/>
        <n v="20351"/>
        <n v="27800"/>
        <n v="18061"/>
        <n v="39150"/>
        <n v="17576"/>
        <n v="21993"/>
        <n v="33692"/>
        <n v="13661"/>
        <n v="37153"/>
        <n v="35787"/>
        <n v="17632"/>
        <n v="23060"/>
        <n v="36875"/>
        <n v="23271"/>
        <n v="31479"/>
        <n v="14267"/>
        <n v="30864"/>
        <n v="29153"/>
        <n v="36394"/>
        <n v="16595"/>
        <n v="23982"/>
        <n v="24499"/>
        <n v="38514"/>
        <n v="24786"/>
        <n v="27275"/>
        <n v="37731"/>
        <n v="30460"/>
        <n v="12467"/>
        <n v="18430"/>
        <n v="39445"/>
        <n v="35534"/>
        <n v="14210"/>
        <n v="18247"/>
        <n v="18183"/>
        <n v="15267"/>
        <n v="19071"/>
        <n v="11131"/>
        <n v="23135"/>
        <n v="39827"/>
        <n v="11654"/>
        <n v="34149"/>
        <n v="39684"/>
        <n v="18336"/>
        <n v="22205"/>
        <n v="34428"/>
        <n v="13539"/>
        <n v="18377"/>
        <n v="17462"/>
        <n v="15373"/>
        <n v="19683"/>
        <n v="36867"/>
        <n v="37169"/>
        <n v="20908"/>
        <n v="25682"/>
        <n v="38414"/>
        <n v="39156"/>
        <n v="36601"/>
        <n v="16223"/>
        <n v="30292"/>
        <n v="37213"/>
        <n v="29841"/>
        <n v="21548"/>
        <n v="32294"/>
        <n v="14505"/>
        <n v="38319"/>
        <n v="26700"/>
        <n v="23854"/>
        <n v="19245"/>
        <n v="18191"/>
        <n v="18751"/>
        <n v="30539"/>
        <n v="37338"/>
        <n v="16649"/>
        <n v="40123"/>
        <n v="40361"/>
        <n v="22319"/>
        <n v="18679"/>
        <n v="26253"/>
        <n v="33330"/>
        <n v="33589"/>
        <n v="33981"/>
        <n v="25305"/>
        <n v="33737"/>
        <n v="13456"/>
        <n v="37274"/>
        <n v="28814"/>
        <n v="34696"/>
        <n v="40281"/>
        <n v="37163"/>
        <n v="34398"/>
        <n v="31883"/>
        <n v="37675"/>
        <n v="33082"/>
        <n v="33728"/>
        <n v="36888"/>
        <n v="31898"/>
        <n v="29287"/>
        <n v="34976"/>
        <n v="25183"/>
        <n v="36743"/>
        <n v="33014"/>
        <n v="33083"/>
        <n v="39486"/>
        <n v="30874"/>
        <n v="27677"/>
        <n v="22047"/>
        <n v="37328"/>
        <n v="38106"/>
        <n v="38606"/>
        <n v="35097"/>
        <n v="37203"/>
        <n v="35506"/>
        <n v="36852"/>
        <n v="36104"/>
        <n v="35678"/>
        <n v="36858"/>
        <n v="36783"/>
        <n v="19789"/>
        <n v="24440"/>
        <n v="38871"/>
        <n v="17571"/>
        <n v="40380"/>
        <n v="22313"/>
        <n v="40095"/>
        <n v="36999"/>
        <n v="38780"/>
        <n v="36259"/>
        <n v="36249"/>
        <n v="12459"/>
        <n v="28324"/>
        <n v="30868"/>
        <n v="29750"/>
        <n v="27758"/>
        <n v="23708"/>
        <n v="24067"/>
        <n v="34646"/>
        <n v="21283"/>
        <n v="28297"/>
        <n v="27361"/>
        <n v="15962"/>
        <n v="22133"/>
        <n v="34872"/>
        <n v="33138"/>
        <n v="20426"/>
        <n v="34377"/>
        <n v="37610"/>
        <n v="19674"/>
        <n v="26393"/>
        <n v="37297"/>
        <n v="36431"/>
        <n v="25846"/>
        <n v="35302"/>
        <n v="25515"/>
        <n v="19320"/>
        <n v="18472"/>
        <n v="11214"/>
        <n v="17115"/>
        <n v="17874"/>
        <n v="37861"/>
        <n v="16090"/>
        <n v="17560"/>
        <n v="34926"/>
        <n v="13028"/>
        <n v="15725"/>
        <n v="36684"/>
        <n v="24804"/>
        <n v="24263"/>
        <n v="21195"/>
        <n v="24701"/>
        <n v="25866"/>
        <n v="18747"/>
        <n v="36242"/>
        <n v="22164"/>
        <n v="31054"/>
        <n v="19880"/>
        <n v="34728"/>
        <n v="32292"/>
        <n v="32171"/>
        <n v="28945"/>
        <n v="22744"/>
        <n v="45502"/>
        <n v="28893"/>
        <n v="37723"/>
        <n v="32949"/>
        <n v="37943"/>
        <n v="16046"/>
        <n v="15606"/>
        <n v="18118"/>
        <n v="37228"/>
        <n v="36339"/>
        <n v="38076"/>
        <n v="24085"/>
        <n v="21743"/>
        <n v="36098"/>
        <n v="35892"/>
        <n v="24350"/>
        <n v="35383"/>
        <n v="19236"/>
        <n v="35522"/>
        <n v="11695"/>
        <n v="33907"/>
        <n v="39060"/>
        <n v="37598"/>
        <n v="39238"/>
        <n v="15154"/>
        <n v="16126"/>
        <n v="17628"/>
        <n v="25127"/>
        <n v="32456"/>
        <n v="15766"/>
        <n v="38749"/>
        <n v="20801"/>
        <n v="27370"/>
        <n v="32556"/>
        <n v="37329"/>
        <n v="19906"/>
        <n v="34529"/>
        <n v="27742"/>
        <n v="35622"/>
        <n v="23431"/>
        <n v="36396"/>
        <n v="26107"/>
        <n v="35394"/>
        <n v="36552"/>
        <n v="39063"/>
        <n v="21833"/>
        <n v="29739"/>
        <n v="39520"/>
        <n v="17246"/>
        <n v="33584"/>
        <n v="11507"/>
        <n v="16121"/>
        <n v="36390"/>
        <n v="39009"/>
        <n v="18899"/>
        <n v="34262"/>
        <n v="35715"/>
        <n v="31543"/>
        <n v="36637"/>
        <n v="35582"/>
        <n v="36251"/>
        <n v="35724"/>
        <n v="31824"/>
        <n v="32899"/>
        <n v="36062"/>
        <n v="34734"/>
        <n v="35953"/>
        <n v="31580"/>
        <n v="29625"/>
        <n v="24120"/>
        <n v="37242"/>
        <n v="22173"/>
        <n v="34830"/>
        <n v="38044"/>
        <n v="36694"/>
        <n v="36503"/>
        <n v="38476"/>
        <n v="23844"/>
        <n v="30068"/>
        <n v="22915"/>
        <n v="22174"/>
        <n v="17787"/>
        <n v="22003"/>
        <n v="34307"/>
        <n v="12812"/>
        <n v="17929"/>
        <n v="31375"/>
        <n v="12853"/>
        <n v="15336"/>
        <n v="23482"/>
        <n v="18879"/>
        <n v="24004"/>
        <n v="16137"/>
        <n v="19540"/>
        <n v="19570"/>
        <n v="24859"/>
        <n v="26987"/>
        <n v="21446"/>
        <n v="15793"/>
        <n v="21556"/>
        <n v="23879"/>
        <n v="17736"/>
        <n v="21781"/>
        <n v="30034"/>
        <n v="28396"/>
        <n v="19985"/>
        <n v="26307"/>
        <n v="34514"/>
        <n v="19193"/>
        <n v="24841"/>
        <n v="36696"/>
        <n v="21055"/>
        <n v="12519"/>
        <n v="38403"/>
        <n v="18772"/>
        <n v="11238"/>
        <n v="30155"/>
        <n v="26357"/>
        <n v="30550"/>
        <n v="27982"/>
        <n v="35606"/>
        <n v="35587"/>
        <n v="33018"/>
        <n v="28310"/>
        <n v="32830"/>
        <n v="34031"/>
        <n v="22991"/>
        <n v="23772"/>
        <n v="24977"/>
        <n v="28798"/>
        <n v="30918"/>
        <n v="25780"/>
        <n v="17850"/>
        <n v="39193"/>
        <n v="36976"/>
        <n v="34771"/>
        <n v="40371"/>
        <n v="39191"/>
        <n v="39484"/>
        <n v="16620"/>
        <n v="17199"/>
        <n v="29264"/>
        <n v="21847"/>
        <n v="13248"/>
        <n v="17500"/>
        <n v="22090"/>
        <n v="34402"/>
        <n v="30280"/>
        <n v="19084"/>
        <n v="16182"/>
        <n v="34691"/>
        <n v="37792"/>
        <n v="36088"/>
        <n v="28935"/>
        <n v="33090"/>
        <n v="32473"/>
        <n v="12076"/>
        <n v="37971"/>
        <n v="35838"/>
        <n v="22467"/>
        <n v="30655"/>
        <n v="35765"/>
        <n v="38406"/>
        <n v="17864"/>
        <n v="37056"/>
        <n v="38439"/>
        <n v="36775"/>
        <n v="26204"/>
        <n v="36798"/>
        <n v="14118"/>
        <n v="28002"/>
        <n v="39783"/>
        <n v="29312"/>
        <n v="20050"/>
        <n v="23617"/>
        <n v="19475"/>
        <n v="16399"/>
        <n v="24475"/>
        <n v="33552"/>
        <n v="25120"/>
        <n v="38267"/>
        <n v="12023"/>
        <n v="19995"/>
        <n v="16251"/>
        <n v="16827"/>
        <n v="34494"/>
        <n v="27698"/>
        <n v="34677"/>
        <n v="11445"/>
        <n v="24564"/>
        <n v="20471"/>
        <n v="25870"/>
        <n v="17233"/>
        <n v="36682"/>
        <n v="34783"/>
        <n v="37644"/>
        <n v="19407"/>
        <n v="17086"/>
        <n v="38394"/>
        <n v="14579"/>
        <n v="36769"/>
        <n v="35128"/>
        <n v="22303"/>
        <n v="39689"/>
        <n v="37846"/>
        <n v="38880"/>
        <n v="12542"/>
        <n v="36030"/>
        <n v="40178"/>
        <n v="18839"/>
        <n v="18642"/>
        <n v="34315"/>
        <n v="33665"/>
        <n v="31831"/>
        <n v="29399"/>
        <n v="11390"/>
        <n v="33838"/>
        <n v="22541"/>
        <n v="39360"/>
        <n v="39933"/>
        <n v="11593"/>
        <n v="22051"/>
        <n v="34913"/>
        <n v="21768"/>
        <n v="13384"/>
        <n v="16220"/>
        <n v="23565"/>
        <n v="40055"/>
        <n v="24417"/>
        <n v="39988"/>
        <n v="38818"/>
        <n v="23570"/>
        <n v="20956"/>
        <n v="26309"/>
        <n v="18598"/>
        <n v="24184"/>
        <n v="38383"/>
        <n v="35920"/>
        <n v="15800"/>
        <n v="23497"/>
        <n v="13829"/>
        <n v="21042"/>
        <n v="27163"/>
        <n v="31133"/>
        <n v="38374"/>
        <n v="39174"/>
        <n v="37294"/>
        <n v="29699"/>
        <n v="37021"/>
        <n v="38359"/>
        <n v="37209"/>
        <n v="34863"/>
        <n v="21570"/>
        <n v="12296"/>
        <n v="28906"/>
        <n v="29164"/>
        <n v="30284"/>
        <n v="29631"/>
        <n v="21091"/>
        <n v="34782"/>
        <n v="31197"/>
        <n v="14624"/>
        <n v="33616"/>
        <n v="35580"/>
        <n v="28466"/>
        <n v="19418"/>
        <n v="18076"/>
        <n v="16728"/>
        <n v="22429"/>
        <n v="24289"/>
        <n v="9989"/>
        <n v="38217"/>
        <n v="16260"/>
        <n v="36476"/>
        <n v="30801"/>
        <n v="37364"/>
        <n v="34862"/>
        <n v="28187"/>
        <n v="39573"/>
        <n v="23602"/>
        <n v="32152"/>
        <n v="20007"/>
        <n v="14360"/>
        <n v="35596"/>
        <n v="31004"/>
        <n v="38565"/>
        <n v="31623"/>
        <n v="37145"/>
        <n v="26852"/>
        <n v="35501"/>
        <n v="19568"/>
        <n v="20507"/>
        <n v="27081"/>
        <n v="35197"/>
        <n v="39183"/>
        <n v="37379"/>
        <n v="10172"/>
        <n v="30425"/>
        <n v="32053"/>
        <n v="20802"/>
        <n v="34635"/>
        <n v="36714"/>
        <n v="34715"/>
        <n v="40349"/>
        <n v="36555"/>
        <n v="25861"/>
        <n v="23748"/>
        <n v="37557"/>
        <n v="37911"/>
        <n v="18759"/>
        <n v="22979"/>
        <n v="39052"/>
        <n v="35693"/>
        <n v="17415"/>
        <n v="37789"/>
        <n v="36008"/>
        <n v="38376"/>
        <n v="23615"/>
        <n v="33032"/>
        <n v="29425"/>
        <n v="36589"/>
        <n v="23561"/>
        <n v="38865"/>
        <n v="37139"/>
        <n v="23461"/>
        <n v="24858"/>
        <n v="35638"/>
        <n v="19139"/>
        <n v="24026"/>
        <n v="14383"/>
        <n v="35214"/>
        <n v="21450"/>
        <n v="19301"/>
        <n v="27551"/>
        <n v="15496"/>
        <n v="23259"/>
        <n v="25794"/>
        <n v="19257"/>
        <n v="14410"/>
        <n v="17119"/>
        <n v="19218"/>
        <n v="23694"/>
        <n v="23249"/>
        <n v="18393"/>
        <n v="31279"/>
        <n v="34890"/>
        <n v="21809"/>
        <n v="33212"/>
        <n v="28286"/>
        <n v="28111"/>
        <n v="39667"/>
        <n v="36734"/>
        <n v="35445"/>
        <n v="29353"/>
        <n v="39065"/>
        <n v="14820"/>
        <n v="18890"/>
        <n v="37977"/>
        <n v="37170"/>
        <n v="16524"/>
        <n v="14003"/>
        <n v="35997"/>
        <n v="40246"/>
        <n v="39083"/>
        <n v="35477"/>
        <n v="36936"/>
        <n v="38179"/>
        <n v="37220"/>
        <n v="35592"/>
        <n v="35730"/>
        <n v="18804"/>
        <n v="29240"/>
        <n v="37624"/>
        <n v="35441"/>
        <n v="36196"/>
        <n v="37855"/>
        <n v="33982"/>
        <n v="33734"/>
        <n v="22705"/>
        <n v="23314"/>
        <n v="35318"/>
        <n v="20780"/>
        <n v="16245"/>
        <n v="23155"/>
        <n v="31696"/>
        <n v="35410"/>
        <n v="37433"/>
        <n v="38492"/>
        <n v="33030"/>
        <n v="17260"/>
        <n v="15561"/>
        <n v="20005"/>
        <n v="21791"/>
        <n v="22251"/>
        <n v="17200"/>
        <n v="22196"/>
        <n v="16226"/>
        <n v="20941"/>
        <n v="30846"/>
        <n v="22772"/>
        <n v="30990"/>
        <n v="22326"/>
        <n v="24900"/>
        <n v="15533"/>
        <n v="37102"/>
        <n v="30926"/>
        <n v="22719"/>
        <n v="19996"/>
        <n v="27169"/>
        <n v="19063"/>
        <n v="40301"/>
        <n v="19323"/>
        <n v="39666"/>
        <n v="36803"/>
        <n v="34576"/>
        <n v="18402"/>
        <n v="36455"/>
        <n v="12054"/>
        <n v="26003"/>
        <n v="35660"/>
        <n v="20904"/>
        <n v="32035"/>
        <n v="33857"/>
        <n v="15791"/>
        <n v="29547"/>
        <n v="34881"/>
        <n v="26881"/>
        <n v="33052"/>
        <n v="14621"/>
        <n v="19983"/>
        <n v="27478"/>
        <n v="28471"/>
        <n v="17803"/>
        <n v="35114"/>
        <n v="15743"/>
        <n v="26983"/>
        <n v="36061"/>
        <n v="29721"/>
        <n v="33757"/>
        <n v="33973"/>
        <n v="23172"/>
        <n v="32484"/>
        <n v="15771"/>
        <n v="21910"/>
        <n v="17414"/>
        <n v="36515"/>
        <n v="14478"/>
        <n v="36368"/>
        <n v="38449"/>
        <n v="32573"/>
        <n v="38873"/>
        <n v="36405"/>
        <n v="38650"/>
        <n v="39883"/>
        <n v="18270"/>
        <n v="19094"/>
        <n v="20145"/>
        <n v="33768"/>
        <n v="33142"/>
        <n v="36043"/>
        <n v="22666"/>
        <n v="13133"/>
        <n v="28980"/>
        <n v="15756"/>
        <n v="14751"/>
        <n v="14080"/>
        <n v="26237"/>
        <n v="33128"/>
        <n v="35616"/>
        <n v="36527"/>
        <n v="19656"/>
        <n v="34364"/>
        <n v="33361"/>
        <n v="35397"/>
        <n v="30230"/>
        <n v="22252"/>
        <n v="19689"/>
        <n v="19839"/>
        <n v="35688"/>
        <n v="17288"/>
        <n v="18880"/>
        <n v="39606"/>
        <n v="34757"/>
        <n v="37992"/>
        <n v="21026"/>
        <n v="25692"/>
        <n v="38153"/>
        <n v="38535"/>
        <n v="17680"/>
        <n v="29025"/>
        <n v="16950"/>
        <n v="23836"/>
        <n v="38327"/>
        <n v="17117"/>
        <n v="15963"/>
        <n v="21361"/>
        <n v="36666"/>
        <n v="30219"/>
        <n v="36183"/>
        <n v="34873"/>
        <n v="40019"/>
        <n v="32912"/>
        <n v="17604"/>
        <n v="33921"/>
        <n v="16769"/>
        <n v="39635"/>
        <n v="36434"/>
        <n v="37395"/>
        <n v="21047"/>
        <n v="38479"/>
        <n v="34118"/>
        <n v="22785"/>
        <n v="35327"/>
        <n v="17751"/>
        <n v="17347"/>
        <n v="32470"/>
        <n v="30140"/>
        <n v="19414"/>
        <n v="26061"/>
        <n v="26834"/>
        <n v="37576"/>
        <n v="36341"/>
        <n v="32667"/>
        <n v="32679"/>
        <n v="39496"/>
        <n v="32005"/>
        <n v="22797"/>
        <n v="33392"/>
        <n v="34194"/>
        <n v="25830"/>
        <n v="37340"/>
        <n v="35269"/>
        <n v="37387"/>
        <n v="35751"/>
        <n v="36034"/>
        <n v="30542"/>
        <n v="38186"/>
        <n v="38594"/>
        <n v="17713"/>
        <n v="29028"/>
        <n v="27090"/>
        <n v="30527"/>
        <n v="35569"/>
        <n v="28664"/>
        <n v="30158"/>
        <n v="25826"/>
        <n v="12688"/>
        <n v="38933"/>
        <n v="30873"/>
        <n v="34184"/>
        <n v="29154"/>
        <n v="36325"/>
        <n v="38416"/>
        <n v="33012"/>
        <n v="35600"/>
        <n v="22534"/>
        <n v="24972"/>
        <n v="39731"/>
        <n v="31807"/>
        <n v="37969"/>
        <n v="33591"/>
        <n v="18580"/>
        <n v="40149"/>
        <n v="36573"/>
        <n v="37370"/>
        <n v="30619"/>
        <n v="37186"/>
        <n v="35496"/>
        <n v="34404"/>
        <n v="24010"/>
        <n v="21279"/>
        <n v="21075"/>
        <n v="15272"/>
        <n v="15489"/>
        <n v="24127"/>
        <n v="38887"/>
        <n v="13441"/>
        <n v="33178"/>
        <n v="34080"/>
        <n v="18833"/>
        <n v="22635"/>
        <n v="22985"/>
        <n v="12071"/>
        <n v="22836"/>
        <n v="26758"/>
        <n v="36689"/>
        <n v="37641"/>
        <n v="31731"/>
        <n v="26508"/>
        <n v="18519"/>
        <n v="27680"/>
        <n v="26776"/>
        <n v="37037"/>
        <n v="30673"/>
        <n v="30663"/>
        <n v="16132"/>
        <n v="18884"/>
        <n v="21662"/>
        <n v="29643"/>
        <n v="30860"/>
        <n v="16889"/>
        <n v="29700"/>
        <n v="15423"/>
        <n v="25106"/>
        <n v="39852"/>
        <n v="23230"/>
        <n v="30650"/>
        <n v="23390"/>
        <n v="36173"/>
        <n v="32836"/>
        <n v="24230"/>
        <n v="19338"/>
        <n v="26093"/>
        <n v="17364"/>
        <n v="24357"/>
        <n v="14435"/>
        <n v="23703"/>
        <n v="31913"/>
        <n v="37797"/>
        <n v="37055"/>
        <n v="37072"/>
        <n v="33279"/>
        <n v="16671"/>
        <n v="34433"/>
        <n v="26802"/>
        <n v="35566"/>
        <n v="13014"/>
        <n v="24015"/>
        <n v="25362"/>
        <n v="14055"/>
        <n v="19251"/>
        <n v="15322"/>
        <n v="32138"/>
        <n v="23880"/>
        <n v="24169"/>
        <n v="18925"/>
        <n v="28661"/>
        <n v="30641"/>
        <n v="40157"/>
        <n v="24931"/>
        <n v="27814"/>
        <n v="20809"/>
        <n v="19562"/>
        <n v="13707"/>
        <n v="21046"/>
        <n v="25544"/>
        <n v="28898"/>
        <n v="22802"/>
        <n v="31916"/>
        <n v="35091"/>
        <n v="17342"/>
        <n v="15240"/>
        <n v="18730"/>
        <n v="25746"/>
        <n v="12951"/>
        <n v="34504"/>
        <n v="23859"/>
        <n v="34257"/>
        <n v="38248"/>
        <n v="21649"/>
        <n v="18562"/>
        <n v="36437"/>
        <n v="38560"/>
        <n v="35451"/>
        <n v="36699"/>
        <n v="35849"/>
        <n v="34530"/>
        <n v="16583"/>
        <n v="19324"/>
        <n v="23814"/>
        <n v="15683"/>
        <n v="22553"/>
        <n v="33175"/>
        <n v="34994"/>
        <n v="17054"/>
        <n v="30321"/>
        <n v="26583"/>
        <n v="16772"/>
        <n v="21060"/>
        <n v="20785"/>
        <n v="40219"/>
        <n v="34620"/>
        <n v="36107"/>
        <n v="23590"/>
        <n v="12306"/>
        <n v="29174"/>
        <n v="14250"/>
        <n v="30812"/>
        <n v="32718"/>
        <n v="31496"/>
        <n v="17340"/>
        <n v="22208"/>
        <n v="14540"/>
        <n v="36977"/>
        <n v="23766"/>
        <n v="18341"/>
        <n v="26045"/>
        <n v="23888"/>
        <n v="18196"/>
        <n v="39980"/>
        <n v="34116"/>
        <n v="18038"/>
        <n v="16984"/>
        <n v="32210"/>
        <n v="30424"/>
        <n v="20666"/>
        <n v="28979"/>
        <n v="39280"/>
        <n v="25766"/>
        <n v="33119"/>
        <n v="28990"/>
        <n v="33958"/>
        <n v="15841"/>
        <n v="25452"/>
        <n v="14502"/>
        <n v="39600"/>
        <n v="34905"/>
        <n v="35347"/>
        <n v="17778"/>
        <n v="16886"/>
        <n v="23738"/>
        <n v="16515"/>
        <n v="27520"/>
        <n v="28632"/>
        <n v="16433"/>
        <n v="19048"/>
        <n v="17439"/>
        <n v="36361"/>
        <n v="34589"/>
        <n v="17898"/>
        <n v="22360"/>
        <n v="14514"/>
        <n v="34329"/>
        <n v="23302"/>
        <n v="24308"/>
        <n v="21594"/>
        <n v="36667"/>
        <n v="35841"/>
        <n v="36084"/>
        <n v="18626"/>
        <n v="16378"/>
        <n v="26603"/>
        <n v="19522"/>
        <n v="36864"/>
        <n v="20606"/>
        <n v="32296"/>
        <n v="18018"/>
        <n v="6088"/>
        <n v="35167"/>
        <n v="35832"/>
        <n v="35314"/>
        <n v="23377"/>
        <n v="17026"/>
        <n v="17554"/>
        <n v="39016"/>
        <n v="35360"/>
        <n v="15208"/>
        <n v="36777"/>
        <n v="38746"/>
        <n v="18408"/>
        <n v="36718"/>
        <n v="36369"/>
        <n v="26525"/>
        <n v="32829"/>
        <n v="16858"/>
        <n v="12159"/>
        <n v="35280"/>
        <n v="35212"/>
        <n v="33964"/>
        <n v="33629"/>
        <n v="36681"/>
        <n v="32149"/>
        <n v="31464"/>
        <n v="30642"/>
        <n v="35871"/>
        <n v="33530"/>
        <n v="17146"/>
        <n v="39508"/>
        <n v="33943"/>
        <n v="15831"/>
        <n v="30384"/>
        <n v="19136"/>
        <n v="15842"/>
        <n v="22849"/>
        <n v="17118"/>
        <n v="20824"/>
        <n v="17762"/>
        <n v="22733"/>
        <n v="20996"/>
        <n v="18348"/>
        <n v="22407"/>
        <n v="19807"/>
        <n v="12695"/>
        <n v="35342"/>
        <n v="28996"/>
        <n v="32347"/>
        <n v="29279"/>
        <n v="17024"/>
        <n v="29329"/>
        <n v="11890"/>
        <n v="38929"/>
        <n v="15079"/>
        <n v="36937"/>
        <n v="30714"/>
        <n v="9152"/>
        <n v="31948"/>
        <n v="33771"/>
        <n v="27094"/>
        <n v="19924"/>
        <n v="28058"/>
        <n v="22184"/>
        <n v="27871"/>
        <n v="19480"/>
        <n v="21622"/>
        <n v="20563"/>
        <n v="33425"/>
        <n v="34918"/>
        <n v="9908"/>
        <n v="18983"/>
        <n v="14921"/>
        <n v="17178"/>
        <n v="22418"/>
        <n v="31034"/>
        <n v="18328"/>
        <n v="29731"/>
        <n v="34007"/>
        <n v="25674"/>
        <n v="22025"/>
        <n v="32390"/>
        <n v="35969"/>
        <n v="25642"/>
        <n v="25496"/>
        <n v="16644"/>
        <n v="16942"/>
        <n v="13042"/>
        <n v="22451"/>
        <n v="24511"/>
        <n v="13682"/>
        <n v="16619"/>
        <n v="23147"/>
        <n v="21739"/>
        <n v="34633"/>
        <n v="22018"/>
        <n v="39031"/>
        <n v="24228"/>
        <n v="30519"/>
        <n v="30445"/>
        <n v="38989"/>
        <n v="17710"/>
        <n v="39807"/>
        <n v="29474"/>
        <n v="20358"/>
        <n v="38551"/>
        <n v="17258"/>
        <n v="28638"/>
        <n v="27009"/>
        <n v="34051"/>
        <n v="24960"/>
        <n v="26315"/>
        <n v="15532"/>
        <n v="39798"/>
        <n v="28275"/>
        <n v="34648"/>
        <n v="36147"/>
        <n v="26853"/>
        <n v="39293"/>
        <n v="35467"/>
        <n v="37538"/>
        <n v="37399"/>
        <n v="25580"/>
        <n v="24145"/>
        <n v="23949"/>
        <n v="19068"/>
        <n v="28819"/>
        <n v="21086"/>
        <n v="39127"/>
        <n v="39254"/>
        <n v="37821"/>
        <n v="38116"/>
        <n v="38081"/>
        <n v="24772"/>
        <n v="35029"/>
        <n v="39895"/>
        <n v="33749"/>
        <n v="21889"/>
        <n v="36914"/>
        <n v="34975"/>
        <n v="34883"/>
        <n v="39695"/>
        <n v="22927"/>
        <n v="37764"/>
        <n v="39080"/>
        <n v="34508"/>
        <n v="34639"/>
        <n v="16264"/>
        <n v="31170"/>
        <n v="30574"/>
        <n v="25375"/>
        <n v="25895"/>
        <n v="24961"/>
        <n v="29207"/>
        <n v="15564"/>
        <n v="28687"/>
        <n v="34676"/>
        <n v="15738"/>
        <n v="16862"/>
        <n v="21194"/>
        <n v="16797"/>
        <n v="16336"/>
        <n v="23630"/>
        <n v="33166"/>
        <n v="32713"/>
        <n v="37572"/>
        <n v="36070"/>
        <n v="38078"/>
        <n v="32211"/>
        <n v="37377"/>
        <n v="39506"/>
        <n v="35854"/>
        <n v="36150"/>
        <n v="34787"/>
        <n v="39756"/>
        <n v="15572"/>
        <n v="37532"/>
        <n v="36677"/>
        <n v="25403"/>
        <n v="33823"/>
        <n v="37690"/>
        <n v="34645"/>
        <n v="15941"/>
        <n v="30106"/>
        <n v="36832"/>
        <n v="15882"/>
      </sharedItems>
    </cacheField>
    <cacheField name="Postcode" numFmtId="0">
      <sharedItems/>
    </cacheField>
    <cacheField name="Regions" numFmtId="0">
      <sharedItems/>
    </cacheField>
    <cacheField name="Ethnicity Category  " numFmtId="0">
      <sharedItems/>
    </cacheField>
    <cacheField name="Start Date" numFmtId="0">
      <sharedItems containsMixedTypes="1" containsNumber="1" containsInteger="1" minValue="1" maxValue="45566"/>
    </cacheField>
    <cacheField name="Leave Date" numFmtId="0">
      <sharedItems containsMixedTypes="1" containsNumber="1" containsInteger="1" minValue="1" maxValue="45560"/>
    </cacheField>
    <cacheField name="Function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47.73980358796" createdVersion="8" refreshedVersion="8" minRefreshableVersion="3" recordCount="8685" xr:uid="{916050B3-2981-9847-AF77-2B89A2E8039B}">
  <cacheSource type="worksheet">
    <worksheetSource ref="A1:T8686" sheet="Dataset Workings"/>
  </cacheSource>
  <cacheFields count="20">
    <cacheField name="Donor No" numFmtId="0">
      <sharedItems containsSemiMixedTypes="0" containsString="0" containsNumber="1" containsInteger="1" minValue="169" maxValue="169290"/>
    </cacheField>
    <cacheField name="Donor Type" numFmtId="0">
      <sharedItems/>
    </cacheField>
    <cacheField name="Donor Category" numFmtId="0">
      <sharedItems count="3">
        <s v="INACTIVE VOLUNTEER"/>
        <s v="ACTIVE VOLUNTEER"/>
        <s v="PROSPECTIVE VOLUNTEER"/>
      </sharedItems>
    </cacheField>
    <cacheField name="Inactive" numFmtId="0">
      <sharedItems/>
    </cacheField>
    <cacheField name="Inactive Date" numFmtId="0">
      <sharedItems containsBlank="1"/>
    </cacheField>
    <cacheField name="Inactive Reason" numFmtId="0">
      <sharedItems containsBlank="1"/>
    </cacheField>
    <cacheField name="Inactivated By" numFmtId="0">
      <sharedItems containsBlank="1"/>
    </cacheField>
    <cacheField name="Deceased" numFmtId="0">
      <sharedItems/>
    </cacheField>
    <cacheField name="Deceased Recorded On" numFmtId="0">
      <sharedItems containsBlank="1"/>
    </cacheField>
    <cacheField name="Gender" numFmtId="0">
      <sharedItems count="6">
        <s v="FEMALE"/>
        <s v="MALE"/>
        <s v="COUPLE"/>
        <s v="DON'T KNOW"/>
        <s v="NOT APPLICABLE"/>
        <s v="UNKNOWN          NIU"/>
      </sharedItems>
    </cacheField>
    <cacheField name="Date of Birth" numFmtId="14">
      <sharedItems containsNonDate="0" containsDate="1" containsString="0" containsBlank="1" minDate="1899-12-31T00:00:00" maxDate="2024-07-30T00:00:00"/>
    </cacheField>
    <cacheField name="Postcode" numFmtId="0">
      <sharedItems/>
    </cacheField>
    <cacheField name="Regions" numFmtId="0">
      <sharedItems count="5">
        <s v="Hertfordshire"/>
        <s v="Bedfordshire"/>
        <s v="Other"/>
        <s v="Unknown"/>
        <s v="Buckinghamshire"/>
      </sharedItems>
    </cacheField>
    <cacheField name="Ethnicity Category  " numFmtId="0">
      <sharedItems count="8">
        <s v="Other"/>
        <s v="Asian"/>
        <s v="Not Specified"/>
        <s v="White British"/>
        <s v="Mixed"/>
        <s v="Black"/>
        <s v="Not Recorded"/>
        <s v="Other White"/>
      </sharedItems>
    </cacheField>
    <cacheField name="Start Date" numFmtId="0">
      <sharedItems containsMixedTypes="1" containsNumber="1" containsInteger="1" minValue="1" maxValue="45566"/>
    </cacheField>
    <cacheField name="Leave Date" numFmtId="0">
      <sharedItems containsMixedTypes="1" containsNumber="1" containsInteger="1" minValue="1" maxValue="45560"/>
    </cacheField>
    <cacheField name="Function" numFmtId="0">
      <sharedItems containsMixedTypes="1" containsNumber="1" containsInteger="1" minValue="0" maxValue="0" count="6">
        <s v="Retail"/>
        <s v="Not Recorded"/>
        <s v="Fundraising"/>
        <s v="Support"/>
        <s v="Care"/>
        <n v="0"/>
      </sharedItems>
    </cacheField>
    <cacheField name="Date Today" numFmtId="14">
      <sharedItems containsSemiMixedTypes="0" containsNonDate="0" containsDate="1" containsString="0" minDate="2025-01-31T00:00:00" maxDate="2025-02-01T00:00:00"/>
    </cacheField>
    <cacheField name="Age Years" numFmtId="2">
      <sharedItems containsSemiMixedTypes="0" containsString="0" containsNumber="1" minValue="0.50958904109589043" maxValue="125.17260273972603"/>
    </cacheField>
    <cacheField name="Age Group" numFmtId="0">
      <sharedItems count="7">
        <s v="55-65"/>
        <s v="16-25"/>
        <s v="35-45"/>
        <s v="45-55"/>
        <s v="65+"/>
        <s v="25-35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47.802033333333" createdVersion="8" refreshedVersion="8" minRefreshableVersion="3" recordCount="8685" xr:uid="{2DEE3893-1D45-AC4E-9BDE-A511C93D9731}">
  <cacheSource type="worksheet">
    <worksheetSource ref="A1:V8686" sheet="Dataset Workings"/>
  </cacheSource>
  <cacheFields count="22">
    <cacheField name="Donor No" numFmtId="0">
      <sharedItems containsSemiMixedTypes="0" containsString="0" containsNumber="1" containsInteger="1" minValue="169" maxValue="169290"/>
    </cacheField>
    <cacheField name="Donor Type" numFmtId="0">
      <sharedItems/>
    </cacheField>
    <cacheField name="Donor Category" numFmtId="0">
      <sharedItems/>
    </cacheField>
    <cacheField name="Inactive" numFmtId="0">
      <sharedItems/>
    </cacheField>
    <cacheField name="Inactive Date" numFmtId="0">
      <sharedItems containsBlank="1"/>
    </cacheField>
    <cacheField name="Inactive Reason" numFmtId="0">
      <sharedItems containsBlank="1"/>
    </cacheField>
    <cacheField name="Inactivated By" numFmtId="0">
      <sharedItems containsBlank="1"/>
    </cacheField>
    <cacheField name="Deceased" numFmtId="0">
      <sharedItems/>
    </cacheField>
    <cacheField name="Deceased Recorded On" numFmtId="0">
      <sharedItems containsBlank="1"/>
    </cacheField>
    <cacheField name="Gender" numFmtId="0">
      <sharedItems count="6">
        <s v="FEMALE"/>
        <s v="MALE"/>
        <s v="COUPLE"/>
        <s v="DON'T KNOW"/>
        <s v="NOT APPLICABLE"/>
        <s v="UNKNOWN          NIU"/>
      </sharedItems>
    </cacheField>
    <cacheField name="Date of Birth" numFmtId="14">
      <sharedItems containsNonDate="0" containsDate="1" containsString="0" containsBlank="1" minDate="1899-12-31T00:00:00" maxDate="2024-07-30T00:00:00"/>
    </cacheField>
    <cacheField name="Postcode" numFmtId="0">
      <sharedItems/>
    </cacheField>
    <cacheField name="Regions" numFmtId="0">
      <sharedItems count="5">
        <s v="Hertfordshire"/>
        <s v="Bedfordshire"/>
        <s v="Other"/>
        <s v="Unknown"/>
        <s v="Buckinghamshire"/>
      </sharedItems>
    </cacheField>
    <cacheField name="Ethnicity Category  " numFmtId="0">
      <sharedItems count="8">
        <s v="Other"/>
        <s v="Asian"/>
        <s v="Not Specified"/>
        <s v="White British"/>
        <s v="Mixed"/>
        <s v="Black"/>
        <s v="Not Recorded"/>
        <s v="Other White"/>
      </sharedItems>
    </cacheField>
    <cacheField name="Start Date" numFmtId="14">
      <sharedItems containsDate="1" containsMixedTypes="1" minDate="1899-12-31T00:00:00" maxDate="2024-10-02T00:00:00"/>
    </cacheField>
    <cacheField name="Leave Date" numFmtId="14">
      <sharedItems containsDate="1" containsMixedTypes="1" minDate="1899-12-31T00:00:00" maxDate="2024-09-26T00:00:00"/>
    </cacheField>
    <cacheField name="Function" numFmtId="0">
      <sharedItems containsMixedTypes="1" containsNumber="1" containsInteger="1" minValue="0" maxValue="0" count="6">
        <s v="Retail"/>
        <s v="Not Recorded"/>
        <s v="Fundraising"/>
        <s v="Support"/>
        <s v="Care"/>
        <n v="0"/>
      </sharedItems>
    </cacheField>
    <cacheField name="Date Today" numFmtId="14">
      <sharedItems containsSemiMixedTypes="0" containsNonDate="0" containsDate="1" containsString="0" minDate="2025-01-31T00:00:00" maxDate="2025-02-01T00:00:00"/>
    </cacheField>
    <cacheField name="Age Years" numFmtId="2">
      <sharedItems containsSemiMixedTypes="0" containsString="0" containsNumber="1" minValue="0.50958904109589043" maxValue="125.17260273972603"/>
    </cacheField>
    <cacheField name="Age Group" numFmtId="0">
      <sharedItems count="7">
        <s v="55-65"/>
        <s v="16-25"/>
        <s v="35-45"/>
        <s v="45-55"/>
        <s v="65+"/>
        <s v="25-35"/>
        <s v=""/>
      </sharedItems>
    </cacheField>
    <cacheField name="Leave Date 2" numFmtId="14">
      <sharedItems containsDate="1" containsMixedTypes="1" minDate="1899-12-31T00:00:00" maxDate="2025-02-01T00:00:00"/>
    </cacheField>
    <cacheField name="Days Volunteered" numFmtId="0">
      <sharedItems containsBlank="1" containsMixedTypes="1" containsNumber="1" containsInteger="1" minValue="-5239" maxValue="88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5">
  <r>
    <x v="0"/>
    <s v="VOLUNTEER"/>
    <s v="INACTIVE VOLUNTEER"/>
    <s v="N"/>
    <m/>
    <m/>
    <m/>
    <s v="N"/>
    <m/>
    <x v="0"/>
    <x v="0"/>
    <s v="WD25"/>
    <s v="Hertfordshire"/>
    <s v="Other"/>
    <n v="41576"/>
    <n v="44664"/>
    <s v="Retail"/>
  </r>
  <r>
    <x v="1"/>
    <s v="VOLUNTEER"/>
    <s v="ACTIVE VOLUNTEER"/>
    <s v="N"/>
    <m/>
    <m/>
    <m/>
    <s v="N"/>
    <m/>
    <x v="0"/>
    <x v="1"/>
    <s v="LU3"/>
    <s v="Bedfordshire"/>
    <s v="Asian"/>
    <n v="45002"/>
    <s v=""/>
    <s v="Retail"/>
  </r>
  <r>
    <x v="2"/>
    <s v="VOLUNTEER"/>
    <s v="INACTIVE VOLUNTEER"/>
    <s v="N"/>
    <m/>
    <m/>
    <m/>
    <s v="N"/>
    <m/>
    <x v="1"/>
    <x v="2"/>
    <s v="WD4"/>
    <s v="Hertfordshire"/>
    <s v="Not Specified"/>
    <n v="43043"/>
    <n v="43376"/>
    <s v="Retail"/>
  </r>
  <r>
    <x v="3"/>
    <s v="VOLUNTEER"/>
    <s v="INACTIVE VOLUNTEER"/>
    <s v="N"/>
    <m/>
    <m/>
    <m/>
    <s v="N"/>
    <m/>
    <x v="0"/>
    <x v="3"/>
    <s v="AL2"/>
    <s v="Hertfordshire"/>
    <s v="White British"/>
    <n v="44611"/>
    <n v="44709"/>
    <s v="Retail"/>
  </r>
  <r>
    <x v="4"/>
    <s v="VOLUNTEER"/>
    <s v="INACTIVE VOLUNTEER"/>
    <s v="N"/>
    <m/>
    <m/>
    <m/>
    <s v="N"/>
    <m/>
    <x v="0"/>
    <x v="4"/>
    <s v="LU3"/>
    <s v="Bedfordshire"/>
    <s v="Not Specified"/>
    <n v="43001"/>
    <n v="43313"/>
    <s v="Retail"/>
  </r>
  <r>
    <x v="5"/>
    <s v="VOLUNTEER"/>
    <s v="INACTIVE VOLUNTEER"/>
    <s v="N"/>
    <m/>
    <m/>
    <m/>
    <s v="N"/>
    <m/>
    <x v="1"/>
    <x v="5"/>
    <s v="LU3"/>
    <s v="Bedfordshire"/>
    <s v="Asian"/>
    <n v="42294"/>
    <n v="43456"/>
    <s v="Retail"/>
  </r>
  <r>
    <x v="6"/>
    <s v="VOLUNTEER"/>
    <s v="INACTIVE VOLUNTEER"/>
    <s v="N"/>
    <m/>
    <m/>
    <m/>
    <s v="N"/>
    <m/>
    <x v="1"/>
    <x v="6"/>
    <s v="LU1"/>
    <s v="Bedfordshire"/>
    <s v="Other"/>
    <s v="Not Recorded"/>
    <s v="Not Recorded"/>
    <s v="Not Recorded"/>
  </r>
  <r>
    <x v="7"/>
    <s v="VOLUNTEER"/>
    <s v="INACTIVE VOLUNTEER"/>
    <s v="N"/>
    <m/>
    <m/>
    <m/>
    <s v="N"/>
    <m/>
    <x v="0"/>
    <x v="7"/>
    <s v="LU2"/>
    <s v="Bedfordshire"/>
    <s v="Not Specified"/>
    <n v="42933"/>
    <n v="44831"/>
    <s v="Fundraising"/>
  </r>
  <r>
    <x v="8"/>
    <s v="VOLUNTEER"/>
    <s v="INACTIVE VOLUNTEER"/>
    <s v="N"/>
    <m/>
    <m/>
    <m/>
    <s v="N"/>
    <m/>
    <x v="1"/>
    <x v="8"/>
    <s v="EN8"/>
    <s v="Hertfordshire"/>
    <s v="White British"/>
    <n v="40483"/>
    <n v="42146"/>
    <s v="Retail"/>
  </r>
  <r>
    <x v="9"/>
    <s v="VOLUNTEER"/>
    <s v="INACTIVE VOLUNTEER"/>
    <s v="N"/>
    <m/>
    <m/>
    <m/>
    <s v="N"/>
    <m/>
    <x v="1"/>
    <x v="9"/>
    <s v="LU2"/>
    <s v="Bedfordshire"/>
    <s v="Not Specified"/>
    <n v="40219"/>
    <n v="41214"/>
    <s v="Not Recorded"/>
  </r>
  <r>
    <x v="10"/>
    <s v="VOLUNTEER"/>
    <s v="INACTIVE VOLUNTEER"/>
    <s v="N"/>
    <m/>
    <m/>
    <m/>
    <s v="N"/>
    <m/>
    <x v="0"/>
    <x v="10"/>
    <s v="LU2"/>
    <s v="Bedfordshire"/>
    <s v="Not Specified"/>
    <n v="40211"/>
    <n v="41215"/>
    <s v="Not Recorded"/>
  </r>
  <r>
    <x v="11"/>
    <s v="VOLUNTEER"/>
    <s v="INACTIVE VOLUNTEER"/>
    <s v="N"/>
    <m/>
    <m/>
    <m/>
    <s v="N"/>
    <m/>
    <x v="0"/>
    <x v="11"/>
    <s v="EN8"/>
    <s v="Hertfordshire"/>
    <s v="Not Specified"/>
    <n v="40730"/>
    <n v="42146"/>
    <s v="Retail"/>
  </r>
  <r>
    <x v="12"/>
    <s v="VOLUNTEER"/>
    <s v="INACTIVE VOLUNTEER"/>
    <s v="N"/>
    <m/>
    <m/>
    <m/>
    <s v="N"/>
    <m/>
    <x v="0"/>
    <x v="12"/>
    <s v="LU2"/>
    <s v="Bedfordshire"/>
    <s v="Asian"/>
    <s v="Not Recorded"/>
    <s v="Not Recorded"/>
    <s v="Not Recorded"/>
  </r>
  <r>
    <x v="13"/>
    <s v="VOLUNTEER"/>
    <s v="ACTIVE VOLUNTEER"/>
    <s v="N"/>
    <m/>
    <m/>
    <m/>
    <s v="N"/>
    <m/>
    <x v="0"/>
    <x v="13"/>
    <s v="LU3"/>
    <s v="Bedfordshire"/>
    <s v="Asian"/>
    <n v="44752"/>
    <s v=""/>
    <s v="Retail"/>
  </r>
  <r>
    <x v="14"/>
    <s v="VOLUNTEER"/>
    <s v="INACTIVE VOLUNTEER"/>
    <s v="N"/>
    <m/>
    <m/>
    <m/>
    <s v="N"/>
    <m/>
    <x v="1"/>
    <x v="14"/>
    <s v="LU3"/>
    <s v="Bedfordshire"/>
    <s v="Mixed"/>
    <n v="42332"/>
    <n v="44657"/>
    <s v="Support"/>
  </r>
  <r>
    <x v="15"/>
    <s v="VOLUNTEER"/>
    <s v="INACTIVE VOLUNTEER"/>
    <s v="N"/>
    <m/>
    <m/>
    <m/>
    <s v="N"/>
    <m/>
    <x v="1"/>
    <x v="15"/>
    <s v="LU2"/>
    <s v="Bedfordshire"/>
    <s v="Asian"/>
    <n v="40679"/>
    <n v="41113"/>
    <s v="Not Recorded"/>
  </r>
  <r>
    <x v="16"/>
    <s v="VOLUNTEER"/>
    <s v="INACTIVE VOLUNTEER"/>
    <s v="N"/>
    <m/>
    <m/>
    <m/>
    <s v="N"/>
    <m/>
    <x v="0"/>
    <x v="16"/>
    <s v="WD18"/>
    <s v="Hertfordshire"/>
    <s v="Black"/>
    <n v="43558"/>
    <n v="43901"/>
    <s v="Retail"/>
  </r>
  <r>
    <x v="17"/>
    <s v="VOLUNTEER"/>
    <s v="INACTIVE VOLUNTEER"/>
    <s v="N"/>
    <m/>
    <m/>
    <m/>
    <s v="N"/>
    <m/>
    <x v="0"/>
    <x v="17"/>
    <s v="MK43"/>
    <s v="Bedfordshire"/>
    <s v="White British"/>
    <n v="43353"/>
    <n v="44432"/>
    <s v="Retail"/>
  </r>
  <r>
    <x v="18"/>
    <s v="VOLUNTEER"/>
    <s v="INACTIVE VOLUNTEER"/>
    <s v="N"/>
    <m/>
    <m/>
    <m/>
    <s v="N"/>
    <m/>
    <x v="1"/>
    <x v="18"/>
    <s v="AL1"/>
    <s v="Hertfordshire"/>
    <s v="Black"/>
    <n v="42089"/>
    <n v="42356"/>
    <s v="Retail"/>
  </r>
  <r>
    <x v="19"/>
    <s v="VOLUNTEER"/>
    <s v="INACTIVE VOLUNTEER"/>
    <s v="N"/>
    <m/>
    <m/>
    <m/>
    <s v="Y"/>
    <s v="06/03/2024"/>
    <x v="0"/>
    <x v="19"/>
    <s v="LU3"/>
    <s v="Bedfordshire"/>
    <s v="White British"/>
    <n v="36991"/>
    <n v="42719"/>
    <s v="Retail"/>
  </r>
  <r>
    <x v="20"/>
    <s v="VOLUNTEER"/>
    <s v="INACTIVE VOLUNTEER"/>
    <s v="N"/>
    <m/>
    <m/>
    <m/>
    <s v="N"/>
    <m/>
    <x v="1"/>
    <x v="20"/>
    <s v="LU4"/>
    <s v="Bedfordshire"/>
    <s v="Asian"/>
    <s v="Not Recorded"/>
    <s v="Not Recorded"/>
    <s v="Not Recorded"/>
  </r>
  <r>
    <x v="21"/>
    <s v="VOLUNTEER"/>
    <s v="INACTIVE VOLUNTEER"/>
    <s v="N"/>
    <m/>
    <m/>
    <m/>
    <s v="N"/>
    <m/>
    <x v="0"/>
    <x v="21"/>
    <s v="WD18"/>
    <s v="Hertfordshire"/>
    <s v="Not Specified"/>
    <s v="Not Recorded"/>
    <s v="Not Recorded"/>
    <s v="Not Recorded"/>
  </r>
  <r>
    <x v="22"/>
    <s v="VOLUNTEER"/>
    <s v="INACTIVE VOLUNTEER"/>
    <s v="N"/>
    <m/>
    <m/>
    <m/>
    <s v="N"/>
    <m/>
    <x v="0"/>
    <x v="22"/>
    <s v="SG6"/>
    <s v="Hertfordshire"/>
    <s v="Not Specified"/>
    <n v="42037"/>
    <n v="42037"/>
    <s v="Not Recorded"/>
  </r>
  <r>
    <x v="23"/>
    <s v="VOLUNTEER"/>
    <s v="INACTIVE VOLUNTEER"/>
    <s v="N"/>
    <m/>
    <m/>
    <m/>
    <s v="N"/>
    <m/>
    <x v="0"/>
    <x v="22"/>
    <s v="LU3"/>
    <s v="Bedfordshire"/>
    <s v="Not Specified"/>
    <n v="41253"/>
    <n v="41253"/>
    <s v="Not Recorded"/>
  </r>
  <r>
    <x v="2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25"/>
    <s v="VOLUNTEER"/>
    <s v="INACTIVE VOLUNTEER"/>
    <s v="N"/>
    <m/>
    <m/>
    <m/>
    <s v="N"/>
    <m/>
    <x v="1"/>
    <x v="23"/>
    <s v="CT14"/>
    <s v="Other"/>
    <s v="Not Specified"/>
    <n v="43102"/>
    <n v="43160"/>
    <s v="Retail"/>
  </r>
  <r>
    <x v="26"/>
    <s v="VOLUNTEER"/>
    <s v="INACTIVE VOLUNTEER"/>
    <s v="N"/>
    <m/>
    <m/>
    <m/>
    <s v="N"/>
    <m/>
    <x v="1"/>
    <x v="9"/>
    <s v="LU3"/>
    <s v="Bedfordshire"/>
    <s v="Not Specified"/>
    <n v="40219"/>
    <n v="1"/>
    <s v="Not Recorded"/>
  </r>
  <r>
    <x v="27"/>
    <s v="VOLUNTEER"/>
    <s v="INACTIVE VOLUNTEER"/>
    <s v="N"/>
    <m/>
    <m/>
    <m/>
    <s v="N"/>
    <m/>
    <x v="0"/>
    <x v="24"/>
    <s v="WD18"/>
    <s v="Hertfordshire"/>
    <s v="Not Specified"/>
    <n v="41817"/>
    <n v="41882"/>
    <s v="Not Recorded"/>
  </r>
  <r>
    <x v="28"/>
    <s v="VOLUNTEER"/>
    <s v="INACTIVE VOLUNTEER"/>
    <s v="N"/>
    <m/>
    <m/>
    <m/>
    <s v="N"/>
    <m/>
    <x v="0"/>
    <x v="25"/>
    <s v="AL2"/>
    <s v="Hertfordshire"/>
    <s v="Not Specified"/>
    <n v="40952"/>
    <n v="41152"/>
    <s v="Not Recorded"/>
  </r>
  <r>
    <x v="29"/>
    <s v="VOLUNTEER"/>
    <s v="INACTIVE VOLUNTEER"/>
    <s v="N"/>
    <m/>
    <m/>
    <m/>
    <s v="N"/>
    <m/>
    <x v="0"/>
    <x v="22"/>
    <s v="PE12"/>
    <s v="Unknown"/>
    <s v="White British"/>
    <n v="41099"/>
    <n v="41099"/>
    <s v="Not Recorded"/>
  </r>
  <r>
    <x v="30"/>
    <s v="VOLUNTEER"/>
    <s v="INACTIVE VOLUNTEER"/>
    <s v="N"/>
    <m/>
    <m/>
    <m/>
    <s v="N"/>
    <m/>
    <x v="0"/>
    <x v="26"/>
    <s v="WD7"/>
    <s v="Hertfordshire"/>
    <s v="White British"/>
    <n v="41761"/>
    <n v="42689"/>
    <s v="Retail"/>
  </r>
  <r>
    <x v="31"/>
    <s v="VOLUNTEER"/>
    <s v="ACTIVE VOLUNTEER"/>
    <s v="N"/>
    <m/>
    <m/>
    <m/>
    <s v="N"/>
    <m/>
    <x v="0"/>
    <x v="27"/>
    <s v="LU5"/>
    <s v="Bedfordshire"/>
    <s v="White British"/>
    <n v="45506"/>
    <s v=""/>
    <s v="Care"/>
  </r>
  <r>
    <x v="32"/>
    <s v="VOLUNTEER"/>
    <s v="ACTIVE VOLUNTEER"/>
    <s v="N"/>
    <m/>
    <m/>
    <m/>
    <s v="N"/>
    <m/>
    <x v="0"/>
    <x v="28"/>
    <s v="LU3"/>
    <s v="Bedfordshire"/>
    <s v="White British"/>
    <n v="36991"/>
    <n v="45077"/>
    <s v="Retail"/>
  </r>
  <r>
    <x v="33"/>
    <s v="VOLUNTEER"/>
    <s v="INACTIVE VOLUNTEER"/>
    <s v="N"/>
    <m/>
    <m/>
    <m/>
    <s v="N"/>
    <m/>
    <x v="0"/>
    <x v="29"/>
    <s v="MK14"/>
    <s v="Buckinghamshire"/>
    <s v="Not Specified"/>
    <n v="41518"/>
    <n v="41887"/>
    <s v="Not Recorded"/>
  </r>
  <r>
    <x v="34"/>
    <s v="VOLUNTEER"/>
    <s v="INACTIVE VOLUNTEER"/>
    <s v="N"/>
    <m/>
    <m/>
    <m/>
    <s v="N"/>
    <m/>
    <x v="0"/>
    <x v="30"/>
    <s v="MK14"/>
    <s v="Buckinghamshire"/>
    <s v="Not Specified"/>
    <n v="41573"/>
    <n v="42268"/>
    <s v="Retail"/>
  </r>
  <r>
    <x v="35"/>
    <s v="VOLUNTEER"/>
    <s v="INACTIVE VOLUNTEER"/>
    <s v="N"/>
    <m/>
    <m/>
    <m/>
    <s v="N"/>
    <m/>
    <x v="0"/>
    <x v="11"/>
    <s v="MK44"/>
    <s v="Bedfordshire"/>
    <s v="White British"/>
    <n v="42156"/>
    <n v="42625"/>
    <s v="Not Recorded"/>
  </r>
  <r>
    <x v="36"/>
    <s v="VOLUNTEER"/>
    <s v="ACTIVE VOLUNTEER"/>
    <s v="N"/>
    <m/>
    <m/>
    <m/>
    <s v="N"/>
    <m/>
    <x v="1"/>
    <x v="31"/>
    <s v="LU6"/>
    <s v="Bedfordshire"/>
    <s v="White British"/>
    <n v="33329"/>
    <s v=""/>
    <s v="Fundraising"/>
  </r>
  <r>
    <x v="37"/>
    <s v="VOLUNTEER"/>
    <s v="ACTIVE VOLUNTEER"/>
    <s v="N"/>
    <m/>
    <m/>
    <m/>
    <s v="N"/>
    <m/>
    <x v="1"/>
    <x v="32"/>
    <s v="LU7"/>
    <s v="Bedfordshire"/>
    <s v="White British"/>
    <n v="45329"/>
    <s v=""/>
    <s v="Retail"/>
  </r>
  <r>
    <x v="38"/>
    <s v="VOLUNTEER"/>
    <s v="INACTIVE VOLUNTEER"/>
    <s v="N"/>
    <m/>
    <m/>
    <m/>
    <s v="N"/>
    <m/>
    <x v="1"/>
    <x v="33"/>
    <s v="AL2"/>
    <s v="Hertfordshire"/>
    <s v="Not Specified"/>
    <n v="40984"/>
    <n v="41006"/>
    <s v="Not Recorded"/>
  </r>
  <r>
    <x v="39"/>
    <s v="VOLUNTEER"/>
    <s v="INACTIVE VOLUNTEER"/>
    <s v="N"/>
    <m/>
    <m/>
    <m/>
    <s v="N"/>
    <m/>
    <x v="1"/>
    <x v="34"/>
    <s v="SG8"/>
    <s v="Hertfordshire"/>
    <s v="Not Specified"/>
    <n v="42515"/>
    <n v="42515"/>
    <s v="Retail"/>
  </r>
  <r>
    <x v="40"/>
    <s v="VOLUNTEER"/>
    <s v="INACTIVE VOLUNTEER"/>
    <s v="Y"/>
    <s v="06/07/2020"/>
    <s v="Returned mail twice"/>
    <s v="VNELSON"/>
    <s v="N"/>
    <m/>
    <x v="0"/>
    <x v="35"/>
    <s v="LU2"/>
    <s v="Bedfordshire"/>
    <s v="White British"/>
    <n v="42842"/>
    <n v="44396"/>
    <s v="Retail"/>
  </r>
  <r>
    <x v="41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42"/>
    <s v="VOLUNTEER"/>
    <s v="ACTIVE VOLUNTEER"/>
    <s v="N"/>
    <m/>
    <m/>
    <m/>
    <s v="N"/>
    <m/>
    <x v="0"/>
    <x v="36"/>
    <s v="MK16"/>
    <s v="Buckinghamshire"/>
    <s v="Not Specified"/>
    <n v="44520"/>
    <s v=""/>
    <s v="Retail"/>
  </r>
  <r>
    <x v="43"/>
    <s v="VOLUNTEER"/>
    <s v="INACTIVE VOLUNTEER"/>
    <s v="N"/>
    <m/>
    <m/>
    <m/>
    <s v="N"/>
    <m/>
    <x v="0"/>
    <x v="37"/>
    <s v="LU3"/>
    <s v="Bedfordshire"/>
    <s v="Not Specified"/>
    <n v="41682"/>
    <n v="44778"/>
    <s v="Retail"/>
  </r>
  <r>
    <x v="44"/>
    <s v="VOLUNTEER"/>
    <s v="ACTIVE VOLUNTEER"/>
    <s v="N"/>
    <m/>
    <m/>
    <m/>
    <s v="N"/>
    <m/>
    <x v="0"/>
    <x v="38"/>
    <s v="LU6"/>
    <s v="Bedfordshire"/>
    <s v="White British"/>
    <n v="33329"/>
    <s v=""/>
    <s v="Retail"/>
  </r>
  <r>
    <x v="45"/>
    <s v="VOLUNTEER"/>
    <s v="INACTIVE VOLUNTEER"/>
    <s v="N"/>
    <m/>
    <m/>
    <m/>
    <s v="N"/>
    <m/>
    <x v="0"/>
    <x v="39"/>
    <s v="LU2"/>
    <s v="Bedfordshire"/>
    <s v="White British"/>
    <n v="41115"/>
    <n v="42804"/>
    <s v="Retail"/>
  </r>
  <r>
    <x v="46"/>
    <s v="VOLUNTEER"/>
    <s v="ACTIVE VOLUNTEER"/>
    <s v="N"/>
    <m/>
    <m/>
    <m/>
    <s v="N"/>
    <m/>
    <x v="1"/>
    <x v="40"/>
    <s v="AL5"/>
    <s v="Hertfordshire"/>
    <s v="White British"/>
    <n v="42962"/>
    <s v=""/>
    <s v="Care"/>
  </r>
  <r>
    <x v="47"/>
    <s v="VOLUNTEER"/>
    <s v="INACTIVE VOLUNTEER"/>
    <s v="N"/>
    <m/>
    <m/>
    <m/>
    <s v="N"/>
    <m/>
    <x v="0"/>
    <x v="41"/>
    <s v="AL5"/>
    <s v="Hertfordshire"/>
    <s v="White British"/>
    <n v="43526"/>
    <n v="43570"/>
    <s v="Retail"/>
  </r>
  <r>
    <x v="48"/>
    <s v="VOLUNTEER"/>
    <s v="INACTIVE VOLUNTEER"/>
    <s v="N"/>
    <m/>
    <m/>
    <m/>
    <s v="N"/>
    <m/>
    <x v="0"/>
    <x v="42"/>
    <s v="AL5"/>
    <s v="Hertfordshire"/>
    <s v="White British"/>
    <n v="40060"/>
    <n v="43729"/>
    <s v="Retail"/>
  </r>
  <r>
    <x v="49"/>
    <s v="VOLUNTEER"/>
    <s v="INACTIVE VOLUNTEER"/>
    <s v="N"/>
    <m/>
    <m/>
    <m/>
    <s v="N"/>
    <m/>
    <x v="0"/>
    <x v="43"/>
    <s v="MK16"/>
    <s v="Buckinghamshire"/>
    <s v="White British"/>
    <n v="43865"/>
    <n v="44433"/>
    <s v="Retail"/>
  </r>
  <r>
    <x v="50"/>
    <s v="VOLUNTEER"/>
    <s v="INACTIVE VOLUNTEER"/>
    <s v="N"/>
    <m/>
    <m/>
    <m/>
    <s v="N"/>
    <m/>
    <x v="0"/>
    <x v="44"/>
    <s v="EH6"/>
    <s v="Unknown"/>
    <s v="White British"/>
    <n v="41669"/>
    <n v="42081"/>
    <s v="Not Recorded"/>
  </r>
  <r>
    <x v="51"/>
    <s v="VOLUNTEER"/>
    <s v="INACTIVE VOLUNTEER"/>
    <s v="N"/>
    <m/>
    <m/>
    <m/>
    <s v="N"/>
    <m/>
    <x v="1"/>
    <x v="45"/>
    <s v="LU4"/>
    <s v="Bedfordshire"/>
    <s v="Not Specified"/>
    <n v="42952"/>
    <n v="43214"/>
    <s v="Retail"/>
  </r>
  <r>
    <x v="52"/>
    <s v="VOLUNTEER"/>
    <s v="INACTIVE VOLUNTEER"/>
    <s v="N"/>
    <m/>
    <m/>
    <m/>
    <s v="N"/>
    <m/>
    <x v="0"/>
    <x v="46"/>
    <s v="LU4"/>
    <s v="Bedfordshire"/>
    <s v="Not Specified"/>
    <s v="Not Recorded"/>
    <s v="Not Recorded"/>
    <s v="Fundraising"/>
  </r>
  <r>
    <x v="53"/>
    <s v="VOLUNTEER"/>
    <s v="INACTIVE VOLUNTEER"/>
    <s v="N"/>
    <m/>
    <m/>
    <m/>
    <s v="N"/>
    <m/>
    <x v="0"/>
    <x v="47"/>
    <s v="MK41"/>
    <s v="Bedfordshire"/>
    <s v="Black"/>
    <s v="Not Recorded"/>
    <s v="Not Recorded"/>
    <s v="Not Recorded"/>
  </r>
  <r>
    <x v="54"/>
    <s v="VOLUNTEER"/>
    <s v="ACTIVE VOLUNTEER"/>
    <s v="N"/>
    <m/>
    <m/>
    <m/>
    <s v="N"/>
    <m/>
    <x v="1"/>
    <x v="48"/>
    <s v="AL4"/>
    <s v="Hertfordshire"/>
    <s v="Black"/>
    <s v="Not Recorded"/>
    <s v="Not Recorded"/>
    <s v="Support"/>
  </r>
  <r>
    <x v="55"/>
    <s v="VOLUNTEER"/>
    <s v="INACTIVE VOLUNTEER"/>
    <s v="N"/>
    <m/>
    <m/>
    <m/>
    <s v="N"/>
    <m/>
    <x v="1"/>
    <x v="49"/>
    <s v="LU3"/>
    <s v="Bedfordshire"/>
    <s v="Not Specified"/>
    <n v="40837"/>
    <n v="40837"/>
    <s v="Not Recorded"/>
  </r>
  <r>
    <x v="56"/>
    <s v="VOLUNTEER"/>
    <s v="PROSPECTIVE VOLUNTEER"/>
    <s v="N"/>
    <m/>
    <m/>
    <m/>
    <s v="N"/>
    <m/>
    <x v="0"/>
    <x v="50"/>
    <s v="HP2"/>
    <s v="Hertfordshire"/>
    <s v="Black"/>
    <s v="Not Recorded"/>
    <s v="Not Recorded"/>
    <s v="Not Recorded"/>
  </r>
  <r>
    <x v="57"/>
    <s v="VOLUNTEER"/>
    <s v="ACTIVE VOLUNTEER"/>
    <s v="N"/>
    <m/>
    <m/>
    <m/>
    <s v="N"/>
    <m/>
    <x v="0"/>
    <x v="51"/>
    <s v="LU3"/>
    <s v="Bedfordshire"/>
    <s v="Black"/>
    <n v="45045"/>
    <s v=""/>
    <s v="Retail"/>
  </r>
  <r>
    <x v="58"/>
    <s v="VOLUNTEER"/>
    <s v="INACTIVE VOLUNTEER"/>
    <s v="N"/>
    <m/>
    <m/>
    <m/>
    <s v="N"/>
    <m/>
    <x v="0"/>
    <x v="52"/>
    <s v="MK41"/>
    <s v="Bedfordshire"/>
    <s v="Not Recorded"/>
    <n v="41802"/>
    <n v="41802"/>
    <s v="Not Recorded"/>
  </r>
  <r>
    <x v="59"/>
    <s v="VOLUNTEER"/>
    <s v="INACTIVE VOLUNTEER"/>
    <s v="N"/>
    <m/>
    <m/>
    <m/>
    <s v="N"/>
    <m/>
    <x v="0"/>
    <x v="53"/>
    <s v="SG4"/>
    <s v="Hertfordshire"/>
    <s v="Black"/>
    <n v="41153"/>
    <n v="42298"/>
    <s v="Retail"/>
  </r>
  <r>
    <x v="60"/>
    <s v="VOLUNTEER"/>
    <s v="INACTIVE VOLUNTEER"/>
    <s v="N"/>
    <m/>
    <m/>
    <m/>
    <s v="N"/>
    <m/>
    <x v="1"/>
    <x v="54"/>
    <s v="AL7"/>
    <s v="Hertfordshire"/>
    <s v="Black"/>
    <n v="44421"/>
    <n v="44720"/>
    <s v="Retail"/>
  </r>
  <r>
    <x v="61"/>
    <s v="VOLUNTEER"/>
    <s v="INACTIVE VOLUNTEER"/>
    <s v="N"/>
    <m/>
    <m/>
    <m/>
    <s v="N"/>
    <m/>
    <x v="1"/>
    <x v="22"/>
    <s v="LU4"/>
    <s v="Bedfordshire"/>
    <s v="Black"/>
    <s v="Not Recorded"/>
    <s v="Not Recorded"/>
    <s v="Not Recorded"/>
  </r>
  <r>
    <x v="62"/>
    <s v="VOLUNTEER"/>
    <s v="INACTIVE VOLUNTEER"/>
    <s v="N"/>
    <m/>
    <m/>
    <m/>
    <s v="N"/>
    <m/>
    <x v="0"/>
    <x v="55"/>
    <s v="AL7"/>
    <s v="Hertfordshire"/>
    <s v="Black"/>
    <n v="41449"/>
    <n v="41486"/>
    <s v="Not Recorded"/>
  </r>
  <r>
    <x v="63"/>
    <s v="VOLUNTEER"/>
    <s v="INACTIVE VOLUNTEER"/>
    <s v="N"/>
    <m/>
    <m/>
    <m/>
    <s v="N"/>
    <m/>
    <x v="1"/>
    <x v="56"/>
    <s v="AL7"/>
    <s v="Hertfordshire"/>
    <s v="Not Recorded"/>
    <n v="41533"/>
    <n v="41533"/>
    <s v="Not Recorded"/>
  </r>
  <r>
    <x v="64"/>
    <s v="VOLUNTEER"/>
    <s v="ACTIVE VOLUNTEER"/>
    <s v="N"/>
    <m/>
    <m/>
    <m/>
    <s v="N"/>
    <m/>
    <x v="0"/>
    <x v="57"/>
    <s v="WD25"/>
    <s v="Hertfordshire"/>
    <s v="Black"/>
    <n v="44498"/>
    <s v=""/>
    <s v="Retail"/>
  </r>
  <r>
    <x v="65"/>
    <s v="VOLUNTEER"/>
    <s v="INACTIVE VOLUNTEER"/>
    <s v="N"/>
    <m/>
    <m/>
    <m/>
    <s v="N"/>
    <m/>
    <x v="0"/>
    <x v="58"/>
    <s v="LU2"/>
    <s v="Bedfordshire"/>
    <s v="Not Specified"/>
    <n v="41297"/>
    <n v="41739"/>
    <s v="Not Recorded"/>
  </r>
  <r>
    <x v="66"/>
    <s v="VOLUNTEER"/>
    <s v="INACTIVE VOLUNTEER"/>
    <s v="N"/>
    <m/>
    <m/>
    <m/>
    <s v="N"/>
    <m/>
    <x v="0"/>
    <x v="59"/>
    <s v="LU4"/>
    <s v="Bedfordshire"/>
    <s v="Black"/>
    <n v="43566"/>
    <n v="44069"/>
    <s v="Support"/>
  </r>
  <r>
    <x v="67"/>
    <s v="VOLUNTEER"/>
    <s v="INACTIVE VOLUNTEER"/>
    <s v="N"/>
    <m/>
    <m/>
    <m/>
    <s v="N"/>
    <m/>
    <x v="0"/>
    <x v="60"/>
    <s v="WD24"/>
    <s v="Hertfordshire"/>
    <s v="Black"/>
    <n v="43862"/>
    <n v="43998"/>
    <s v="Retail"/>
  </r>
  <r>
    <x v="68"/>
    <s v="VOLUNTEER"/>
    <s v="INACTIVE VOLUNTEER"/>
    <s v="N"/>
    <m/>
    <m/>
    <m/>
    <s v="N"/>
    <m/>
    <x v="1"/>
    <x v="22"/>
    <s v="LU3"/>
    <s v="Bedfordshire"/>
    <s v="Black"/>
    <n v="41946"/>
    <n v="41946"/>
    <s v="Not Recorded"/>
  </r>
  <r>
    <x v="69"/>
    <s v="VOLUNTEER"/>
    <s v="INACTIVE VOLUNTEER"/>
    <s v="N"/>
    <m/>
    <m/>
    <m/>
    <s v="N"/>
    <m/>
    <x v="0"/>
    <x v="61"/>
    <s v="LU4"/>
    <s v="Bedfordshire"/>
    <s v="White British"/>
    <s v="Not Recorded"/>
    <s v="Not Recorded"/>
    <s v="Not Recorded"/>
  </r>
  <r>
    <x v="70"/>
    <s v="VOLUNTEER"/>
    <s v="INACTIVE VOLUNTEER"/>
    <s v="N"/>
    <m/>
    <m/>
    <m/>
    <s v="N"/>
    <m/>
    <x v="0"/>
    <x v="22"/>
    <s v="SG6"/>
    <s v="Hertfordshire"/>
    <s v="Not Specified"/>
    <n v="1"/>
    <n v="1"/>
    <s v="Not Recorded"/>
  </r>
  <r>
    <x v="71"/>
    <s v="VOLUNTEER"/>
    <s v="ACTIVE VOLUNTEER"/>
    <s v="N"/>
    <m/>
    <m/>
    <m/>
    <s v="N"/>
    <m/>
    <x v="0"/>
    <x v="62"/>
    <s v="AL5"/>
    <s v="Hertfordshire"/>
    <s v="White British"/>
    <n v="40059"/>
    <s v=""/>
    <s v="Retail"/>
  </r>
  <r>
    <x v="72"/>
    <s v="VOLUNTEER"/>
    <s v="ACTIVE VOLUNTEER"/>
    <s v="N"/>
    <m/>
    <m/>
    <m/>
    <s v="N"/>
    <m/>
    <x v="1"/>
    <x v="63"/>
    <s v="LU3"/>
    <s v="Bedfordshire"/>
    <s v="White British"/>
    <n v="44505"/>
    <s v=""/>
    <s v="Support"/>
  </r>
  <r>
    <x v="73"/>
    <s v="VOLUNTEER"/>
    <s v="ACTIVE VOLUNTEER"/>
    <s v="N"/>
    <m/>
    <m/>
    <m/>
    <s v="N"/>
    <m/>
    <x v="0"/>
    <x v="64"/>
    <s v="WD18"/>
    <s v="Hertfordshire"/>
    <s v="Asian"/>
    <n v="45094"/>
    <s v=""/>
    <s v="Retail"/>
  </r>
  <r>
    <x v="74"/>
    <s v="VOLUNTEER"/>
    <s v="INACTIVE VOLUNTEER"/>
    <s v="N"/>
    <m/>
    <m/>
    <m/>
    <s v="N"/>
    <m/>
    <x v="0"/>
    <x v="65"/>
    <s v="EN3"/>
    <s v="Other"/>
    <s v="Black"/>
    <s v="Not Recorded"/>
    <s v="Not Recorded"/>
    <s v="Not Recorded"/>
  </r>
  <r>
    <x v="75"/>
    <s v="VOLUNTEER"/>
    <s v="PROSPECTIVE VOLUNTEER"/>
    <s v="N"/>
    <m/>
    <m/>
    <m/>
    <s v="N"/>
    <m/>
    <x v="0"/>
    <x v="66"/>
    <s v="LU2"/>
    <s v="Bedfordshire"/>
    <s v="Asian"/>
    <s v="Not Recorded"/>
    <s v="Not Recorded"/>
    <s v="Not Recorded"/>
  </r>
  <r>
    <x v="76"/>
    <s v="VOLUNTEER"/>
    <s v="INACTIVE VOLUNTEER"/>
    <s v="N"/>
    <m/>
    <m/>
    <m/>
    <s v="N"/>
    <m/>
    <x v="0"/>
    <x v="67"/>
    <s v="WD18"/>
    <s v="Hertfordshire"/>
    <s v="Not Recorded"/>
    <n v="42394"/>
    <n v="42836"/>
    <s v="Retail"/>
  </r>
  <r>
    <x v="77"/>
    <s v="VOLUNTEER"/>
    <s v="INACTIVE VOLUNTEER"/>
    <s v="N"/>
    <m/>
    <m/>
    <m/>
    <s v="N"/>
    <m/>
    <x v="0"/>
    <x v="68"/>
    <s v="WD25"/>
    <s v="Hertfordshire"/>
    <s v="Asian"/>
    <n v="44387"/>
    <n v="44755"/>
    <s v="Retail"/>
  </r>
  <r>
    <x v="78"/>
    <s v="VOLUNTEER"/>
    <s v="INACTIVE VOLUNTEER"/>
    <s v="N"/>
    <m/>
    <m/>
    <m/>
    <s v="N"/>
    <m/>
    <x v="1"/>
    <x v="69"/>
    <s v="LU5"/>
    <s v="Bedfordshire"/>
    <s v="Asian"/>
    <s v="Not Recorded"/>
    <s v="Not Recorded"/>
    <s v="Not Recorded"/>
  </r>
  <r>
    <x v="79"/>
    <s v="VOLUNTEER"/>
    <s v="INACTIVE VOLUNTEER"/>
    <s v="N"/>
    <m/>
    <m/>
    <m/>
    <s v="N"/>
    <m/>
    <x v="0"/>
    <x v="70"/>
    <s v="AL2"/>
    <s v="Hertfordshire"/>
    <s v="White British"/>
    <n v="44586"/>
    <n v="44762"/>
    <s v="Retail"/>
  </r>
  <r>
    <x v="80"/>
    <s v="VOLUNTEER"/>
    <s v="INACTIVE VOLUNTEER"/>
    <s v="N"/>
    <m/>
    <m/>
    <m/>
    <s v="N"/>
    <m/>
    <x v="1"/>
    <x v="71"/>
    <s v="LU2"/>
    <s v="Bedfordshire"/>
    <s v="Asian"/>
    <s v="Not Recorded"/>
    <s v="Not Recorded"/>
    <s v="Not Recorded"/>
  </r>
  <r>
    <x v="81"/>
    <s v="VOLUNTEER"/>
    <s v="INACTIVE VOLUNTEER"/>
    <s v="N"/>
    <m/>
    <m/>
    <m/>
    <s v="N"/>
    <m/>
    <x v="0"/>
    <x v="22"/>
    <s v="LU4"/>
    <s v="Bedfordshire"/>
    <s v="Not Specified"/>
    <s v="Not Recorded"/>
    <s v="Not Recorded"/>
    <s v="Fundraising"/>
  </r>
  <r>
    <x v="82"/>
    <s v="VOLUNTEER"/>
    <s v="INACTIVE VOLUNTEER"/>
    <s v="N"/>
    <m/>
    <m/>
    <m/>
    <s v="N"/>
    <m/>
    <x v="1"/>
    <x v="72"/>
    <s v="LU1"/>
    <s v="Bedfordshire"/>
    <s v="Black"/>
    <s v="Not Recorded"/>
    <s v="Not Recorded"/>
    <s v="Not Recorded"/>
  </r>
  <r>
    <x v="83"/>
    <s v="VOLUNTEER"/>
    <s v="PROSPECTIVE VOLUNTEER"/>
    <s v="N"/>
    <m/>
    <m/>
    <m/>
    <s v="N"/>
    <m/>
    <x v="0"/>
    <x v="73"/>
    <s v="LU1"/>
    <s v="Bedfordshire"/>
    <s v="Asian"/>
    <s v="Not Recorded"/>
    <s v="Not Recorded"/>
    <s v="Not Recorded"/>
  </r>
  <r>
    <x v="84"/>
    <s v="VOLUNTEER"/>
    <s v="ACTIVE VOLUNTEER"/>
    <s v="N"/>
    <m/>
    <m/>
    <m/>
    <s v="N"/>
    <m/>
    <x v="0"/>
    <x v="74"/>
    <s v="AL5"/>
    <s v="Hertfordshire"/>
    <s v="Other"/>
    <n v="44809"/>
    <s v=""/>
    <s v="Retail"/>
  </r>
  <r>
    <x v="85"/>
    <s v="VOLUNTEER"/>
    <s v="INACTIVE VOLUNTEER"/>
    <s v="N"/>
    <m/>
    <m/>
    <m/>
    <s v="N"/>
    <m/>
    <x v="0"/>
    <x v="75"/>
    <s v="AL3"/>
    <s v="Hertfordshire"/>
    <s v="White British"/>
    <s v="Not Recorded"/>
    <s v="Not Recorded"/>
    <s v="Not Recorded"/>
  </r>
  <r>
    <x v="86"/>
    <s v="VOLUNTEER"/>
    <s v="INACTIVE VOLUNTEER"/>
    <s v="N"/>
    <m/>
    <m/>
    <m/>
    <s v="N"/>
    <m/>
    <x v="0"/>
    <x v="76"/>
    <s v="AL2"/>
    <s v="Hertfordshire"/>
    <s v="White British"/>
    <n v="45190"/>
    <s v=""/>
    <s v="Retail"/>
  </r>
  <r>
    <x v="87"/>
    <s v="VOLUNTEER"/>
    <s v="INACTIVE VOLUNTEER"/>
    <s v="N"/>
    <m/>
    <m/>
    <m/>
    <s v="N"/>
    <m/>
    <x v="0"/>
    <x v="77"/>
    <s v="HP3"/>
    <s v="Hertfordshire"/>
    <s v="Asian"/>
    <s v="Not Recorded"/>
    <s v="Not Recorded"/>
    <s v="Not Recorded"/>
  </r>
  <r>
    <x v="88"/>
    <s v="VOLUNTEER"/>
    <s v="INACTIVE VOLUNTEER"/>
    <s v="N"/>
    <m/>
    <m/>
    <m/>
    <s v="N"/>
    <m/>
    <x v="0"/>
    <x v="78"/>
    <s v="HA6"/>
    <s v="Other"/>
    <s v="Asian"/>
    <n v="44407"/>
    <n v="44846"/>
    <s v="Retail"/>
  </r>
  <r>
    <x v="89"/>
    <s v="VOLUNTEER"/>
    <s v="INACTIVE VOLUNTEER"/>
    <s v="N"/>
    <m/>
    <m/>
    <m/>
    <s v="N"/>
    <m/>
    <x v="1"/>
    <x v="79"/>
    <s v="LU4"/>
    <s v="Bedfordshire"/>
    <s v="Asian"/>
    <s v="Not Recorded"/>
    <s v="Not Recorded"/>
    <s v="Support"/>
  </r>
  <r>
    <x v="90"/>
    <s v="VOLUNTEER"/>
    <s v="INACTIVE VOLUNTEER"/>
    <s v="N"/>
    <m/>
    <m/>
    <m/>
    <s v="N"/>
    <m/>
    <x v="1"/>
    <x v="80"/>
    <s v="HA5"/>
    <s v="Other"/>
    <s v="Not Specified"/>
    <n v="41948"/>
    <n v="42359"/>
    <s v="Retail"/>
  </r>
  <r>
    <x v="91"/>
    <s v="VOLUNTEER"/>
    <s v="INACTIVE VOLUNTEER"/>
    <s v="N"/>
    <m/>
    <m/>
    <m/>
    <s v="N"/>
    <m/>
    <x v="0"/>
    <x v="81"/>
    <s v="LU2"/>
    <s v="Bedfordshire"/>
    <s v="Mixed"/>
    <s v="Not Recorded"/>
    <s v="Not Recorded"/>
    <s v="Not Recorded"/>
  </r>
  <r>
    <x v="92"/>
    <s v="VOLUNTEER"/>
    <s v="INACTIVE VOLUNTEER"/>
    <s v="N"/>
    <m/>
    <m/>
    <m/>
    <s v="N"/>
    <m/>
    <x v="0"/>
    <x v="82"/>
    <s v="MK42"/>
    <s v="Bedfordshire"/>
    <s v="White British"/>
    <s v="Not Recorded"/>
    <s v="Not Recorded"/>
    <s v="Not Recorded"/>
  </r>
  <r>
    <x v="93"/>
    <s v="VOLUNTEER"/>
    <s v="INACTIVE VOLUNTEER"/>
    <s v="N"/>
    <m/>
    <m/>
    <m/>
    <s v="N"/>
    <m/>
    <x v="1"/>
    <x v="83"/>
    <s v="LU3"/>
    <s v="Bedfordshire"/>
    <s v="Not Specified"/>
    <n v="43029"/>
    <n v="43212"/>
    <s v="Retail"/>
  </r>
  <r>
    <x v="94"/>
    <s v="VOLUNTEER"/>
    <s v="INACTIVE VOLUNTEER"/>
    <s v="N"/>
    <m/>
    <m/>
    <m/>
    <s v="N"/>
    <m/>
    <x v="0"/>
    <x v="84"/>
    <s v="LU1"/>
    <s v="Bedfordshire"/>
    <s v="Not Recorded"/>
    <s v="Not Recorded"/>
    <s v="Not Recorded"/>
    <s v="Not Recorded"/>
  </r>
  <r>
    <x v="95"/>
    <s v="VOLUNTEER"/>
    <s v="INACTIVE VOLUNTEER"/>
    <s v="N"/>
    <m/>
    <m/>
    <m/>
    <s v="N"/>
    <m/>
    <x v="0"/>
    <x v="85"/>
    <s v="MK40"/>
    <s v="Bedfordshire"/>
    <s v="Asian"/>
    <n v="44838"/>
    <n v="44977"/>
    <s v="Retail"/>
  </r>
  <r>
    <x v="96"/>
    <s v="VOLUNTEER"/>
    <s v="ACTIVE VOLUNTEER"/>
    <s v="N"/>
    <m/>
    <m/>
    <m/>
    <s v="N"/>
    <m/>
    <x v="0"/>
    <x v="86"/>
    <s v="LU3"/>
    <s v="Bedfordshire"/>
    <s v="Asian"/>
    <n v="45162"/>
    <s v=""/>
    <s v="Retail"/>
  </r>
  <r>
    <x v="97"/>
    <s v="VOLUNTEER"/>
    <s v="INACTIVE VOLUNTEER"/>
    <s v="N"/>
    <m/>
    <m/>
    <m/>
    <s v="N"/>
    <m/>
    <x v="0"/>
    <x v="87"/>
    <s v="LU1"/>
    <s v="Bedfordshire"/>
    <s v="Asian"/>
    <s v="Not Recorded"/>
    <s v="Not Recorded"/>
    <s v="Not Recorded"/>
  </r>
  <r>
    <x v="98"/>
    <s v="VOLUNTEER"/>
    <s v="INACTIVE VOLUNTEER"/>
    <s v="N"/>
    <m/>
    <m/>
    <m/>
    <s v="N"/>
    <m/>
    <x v="0"/>
    <x v="88"/>
    <s v="WD7"/>
    <s v="Hertfordshire"/>
    <s v="White British"/>
    <n v="43505"/>
    <n v="43814"/>
    <s v="Retail"/>
  </r>
  <r>
    <x v="99"/>
    <s v="VOLUNTEER"/>
    <s v="INACTIVE VOLUNTEER"/>
    <s v="N"/>
    <m/>
    <m/>
    <m/>
    <s v="N"/>
    <m/>
    <x v="0"/>
    <x v="89"/>
    <s v="LU1"/>
    <s v="Bedfordshire"/>
    <s v="Asian"/>
    <n v="41718"/>
    <s v=""/>
    <s v="Care"/>
  </r>
  <r>
    <x v="100"/>
    <s v="VOLUNTEER"/>
    <s v="INACTIVE VOLUNTEER"/>
    <s v="N"/>
    <m/>
    <m/>
    <m/>
    <s v="N"/>
    <m/>
    <x v="0"/>
    <x v="90"/>
    <s v="LU4"/>
    <s v="Bedfordshire"/>
    <s v="Asian"/>
    <n v="44317"/>
    <n v="44439"/>
    <s v="Retail"/>
  </r>
  <r>
    <x v="101"/>
    <s v="VOLUNTEER"/>
    <s v="INACTIVE VOLUNTEER"/>
    <s v="N"/>
    <m/>
    <m/>
    <m/>
    <s v="N"/>
    <m/>
    <x v="0"/>
    <x v="91"/>
    <s v="LU2"/>
    <s v="Bedfordshire"/>
    <s v="Asian"/>
    <s v="Not Recorded"/>
    <s v="Not Recorded"/>
    <s v="Not Recorded"/>
  </r>
  <r>
    <x v="102"/>
    <s v="VOLUNTEER"/>
    <s v="INACTIVE VOLUNTEER"/>
    <s v="N"/>
    <m/>
    <m/>
    <m/>
    <s v="N"/>
    <m/>
    <x v="0"/>
    <x v="92"/>
    <s v="LU2"/>
    <s v="Bedfordshire"/>
    <s v="Not Specified"/>
    <n v="41195"/>
    <n v="41275"/>
    <s v="Not Recorded"/>
  </r>
  <r>
    <x v="103"/>
    <s v="VOLUNTEER"/>
    <s v="INACTIVE VOLUNTEER"/>
    <s v="N"/>
    <m/>
    <m/>
    <m/>
    <s v="N"/>
    <m/>
    <x v="0"/>
    <x v="93"/>
    <s v="LU3"/>
    <s v="Bedfordshire"/>
    <s v="Asian"/>
    <s v="Not Recorded"/>
    <s v="Not Recorded"/>
    <s v="Retail"/>
  </r>
  <r>
    <x v="104"/>
    <s v="VOLUNTEER"/>
    <s v="INACTIVE VOLUNTEER"/>
    <s v="N"/>
    <m/>
    <m/>
    <m/>
    <s v="N"/>
    <m/>
    <x v="0"/>
    <x v="22"/>
    <s v="LU3"/>
    <s v="Bedfordshire"/>
    <s v="Asian"/>
    <n v="42298"/>
    <n v="42298"/>
    <s v="Not Recorded"/>
  </r>
  <r>
    <x v="105"/>
    <s v="VOLUNTEER"/>
    <s v="INACTIVE VOLUNTEER"/>
    <s v="N"/>
    <m/>
    <m/>
    <m/>
    <s v="N"/>
    <m/>
    <x v="0"/>
    <x v="94"/>
    <s v="LU4"/>
    <s v="Bedfordshire"/>
    <s v="Not Specified"/>
    <n v="41635"/>
    <n v="41946"/>
    <s v="Not Recorded"/>
  </r>
  <r>
    <x v="106"/>
    <s v="VOLUNTEER"/>
    <s v="INACTIVE VOLUNTEER"/>
    <s v="N"/>
    <m/>
    <m/>
    <m/>
    <s v="N"/>
    <m/>
    <x v="0"/>
    <x v="22"/>
    <s v="LU2"/>
    <s v="Bedfordshire"/>
    <s v="Not Recorded"/>
    <s v="Not Recorded"/>
    <s v="Not Recorded"/>
    <s v="Not Recorded"/>
  </r>
  <r>
    <x v="107"/>
    <s v="VOLUNTEER"/>
    <s v="INACTIVE VOLUNTEER"/>
    <s v="N"/>
    <m/>
    <m/>
    <m/>
    <s v="N"/>
    <m/>
    <x v="0"/>
    <x v="95"/>
    <s v="LU4"/>
    <s v="Bedfordshire"/>
    <s v="Asian"/>
    <s v="Not Recorded"/>
    <s v="Not Recorded"/>
    <s v="Not Recorded"/>
  </r>
  <r>
    <x v="108"/>
    <s v="VOLUNTEER"/>
    <s v="INACTIVE VOLUNTEER"/>
    <s v="N"/>
    <m/>
    <m/>
    <m/>
    <s v="N"/>
    <m/>
    <x v="0"/>
    <x v="96"/>
    <s v="LU3"/>
    <s v="Bedfordshire"/>
    <s v="Asian"/>
    <s v="Not Recorded"/>
    <s v="Not Recorded"/>
    <s v="Not Recorded"/>
  </r>
  <r>
    <x v="109"/>
    <s v="VOLUNTEER"/>
    <s v="INACTIVE VOLUNTEER"/>
    <s v="N"/>
    <m/>
    <m/>
    <m/>
    <s v="N"/>
    <m/>
    <x v="0"/>
    <x v="97"/>
    <s v="LU3"/>
    <s v="Bedfordshire"/>
    <s v="Asian"/>
    <n v="44604"/>
    <n v="44723"/>
    <s v="Retail"/>
  </r>
  <r>
    <x v="110"/>
    <s v="VOLUNTEER"/>
    <s v="ACTIVE VOLUNTEER"/>
    <s v="N"/>
    <m/>
    <m/>
    <m/>
    <s v="N"/>
    <m/>
    <x v="0"/>
    <x v="98"/>
    <s v="LU3"/>
    <s v="Bedfordshire"/>
    <s v="Asian"/>
    <n v="45542"/>
    <s v=""/>
    <s v="Retail"/>
  </r>
  <r>
    <x v="111"/>
    <s v="VOLUNTEER"/>
    <s v="ACTIVE VOLUNTEER"/>
    <s v="N"/>
    <m/>
    <m/>
    <m/>
    <s v="N"/>
    <m/>
    <x v="0"/>
    <x v="99"/>
    <s v="LU4"/>
    <s v="Bedfordshire"/>
    <s v="Not Recorded"/>
    <n v="45556"/>
    <s v=""/>
    <s v="Retail"/>
  </r>
  <r>
    <x v="112"/>
    <s v="VOLUNTEER"/>
    <s v="INACTIVE VOLUNTEER"/>
    <s v="N"/>
    <m/>
    <m/>
    <m/>
    <s v="N"/>
    <m/>
    <x v="0"/>
    <x v="100"/>
    <s v="LU4"/>
    <s v="Bedfordshire"/>
    <s v="Asian"/>
    <n v="43858"/>
    <n v="43905"/>
    <s v="Support"/>
  </r>
  <r>
    <x v="113"/>
    <s v="VOLUNTEER"/>
    <s v="PROSPECTIVE VOLUNTEER"/>
    <s v="N"/>
    <m/>
    <m/>
    <m/>
    <s v="N"/>
    <m/>
    <x v="0"/>
    <x v="101"/>
    <s v="LU3"/>
    <s v="Bedfordshire"/>
    <s v="Asian"/>
    <s v="Not Recorded"/>
    <s v="Not Recorded"/>
    <s v="Not Recorded"/>
  </r>
  <r>
    <x v="114"/>
    <s v="VOLUNTEER"/>
    <s v="INACTIVE VOLUNTEER"/>
    <s v="N"/>
    <m/>
    <m/>
    <m/>
    <s v="N"/>
    <m/>
    <x v="0"/>
    <x v="102"/>
    <s v="AL5"/>
    <s v="Hertfordshire"/>
    <s v="Mixed"/>
    <n v="42051"/>
    <n v="42051"/>
    <s v="Not Recorded"/>
  </r>
  <r>
    <x v="115"/>
    <s v="VOLUNTEER"/>
    <s v="INACTIVE VOLUNTEER"/>
    <s v="N"/>
    <m/>
    <m/>
    <m/>
    <s v="N"/>
    <m/>
    <x v="0"/>
    <x v="103"/>
    <s v="LU3"/>
    <s v="Bedfordshire"/>
    <s v="Not Recorded"/>
    <n v="45140"/>
    <n v="45282"/>
    <s v="Retail"/>
  </r>
  <r>
    <x v="116"/>
    <s v="VOLUNTEER"/>
    <s v="INACTIVE VOLUNTEER"/>
    <s v="N"/>
    <m/>
    <m/>
    <m/>
    <s v="N"/>
    <m/>
    <x v="0"/>
    <x v="104"/>
    <s v="LU3"/>
    <s v="Bedfordshire"/>
    <s v="Asian"/>
    <n v="41858"/>
    <n v="42119"/>
    <s v="Retail"/>
  </r>
  <r>
    <x v="117"/>
    <s v="VOLUNTEER"/>
    <s v="INACTIVE VOLUNTEER"/>
    <s v="N"/>
    <m/>
    <m/>
    <m/>
    <s v="N"/>
    <m/>
    <x v="0"/>
    <x v="105"/>
    <s v="LU1"/>
    <s v="Bedfordshire"/>
    <s v="Asian"/>
    <n v="43041"/>
    <n v="44650"/>
    <s v="Care"/>
  </r>
  <r>
    <x v="118"/>
    <s v="VOLUNTEER"/>
    <s v="INACTIVE VOLUNTEER"/>
    <s v="N"/>
    <m/>
    <m/>
    <m/>
    <s v="N"/>
    <m/>
    <x v="0"/>
    <x v="106"/>
    <s v="LU3"/>
    <s v="Bedfordshire"/>
    <s v="Not Specified"/>
    <n v="41804"/>
    <n v="42846"/>
    <s v="Retail"/>
  </r>
  <r>
    <x v="119"/>
    <s v="VOLUNTEER"/>
    <s v="INACTIVE VOLUNTEER"/>
    <s v="N"/>
    <m/>
    <m/>
    <m/>
    <s v="N"/>
    <m/>
    <x v="0"/>
    <x v="107"/>
    <s v="LU4"/>
    <s v="Bedfordshire"/>
    <s v="Asian"/>
    <n v="44662"/>
    <n v="44800"/>
    <s v="Retail"/>
  </r>
  <r>
    <x v="120"/>
    <s v="VOLUNTEER"/>
    <s v="INACTIVE VOLUNTEER"/>
    <s v="N"/>
    <m/>
    <m/>
    <m/>
    <s v="N"/>
    <m/>
    <x v="1"/>
    <x v="108"/>
    <s v="SG1"/>
    <s v="Hertfordshire"/>
    <s v="Asian"/>
    <s v="Not Recorded"/>
    <s v="Not Recorded"/>
    <s v="Not Recorded"/>
  </r>
  <r>
    <x v="121"/>
    <s v="VOLUNTEER"/>
    <s v="INACTIVE VOLUNTEER"/>
    <s v="N"/>
    <m/>
    <m/>
    <m/>
    <s v="N"/>
    <m/>
    <x v="1"/>
    <x v="109"/>
    <s v="AL2"/>
    <s v="Hertfordshire"/>
    <s v="Asian"/>
    <n v="42845"/>
    <n v="42845"/>
    <s v="Retail"/>
  </r>
  <r>
    <x v="122"/>
    <s v="VOLUNTEER"/>
    <s v="INACTIVE VOLUNTEER"/>
    <s v="N"/>
    <m/>
    <m/>
    <m/>
    <s v="N"/>
    <m/>
    <x v="1"/>
    <x v="110"/>
    <s v="LU5"/>
    <s v="Bedfordshire"/>
    <s v="Not Specified"/>
    <n v="40793"/>
    <n v="40862"/>
    <s v="Not Recorded"/>
  </r>
  <r>
    <x v="123"/>
    <s v="VOLUNTEER"/>
    <s v="INACTIVE VOLUNTEER"/>
    <s v="N"/>
    <m/>
    <m/>
    <m/>
    <s v="N"/>
    <m/>
    <x v="1"/>
    <x v="111"/>
    <s v="LU1"/>
    <s v="Bedfordshire"/>
    <s v="Asian"/>
    <s v="Not Recorded"/>
    <s v="Not Recorded"/>
    <s v="Not Recorded"/>
  </r>
  <r>
    <x v="124"/>
    <s v="VOLUNTEER"/>
    <s v="INACTIVE VOLUNTEER"/>
    <s v="N"/>
    <m/>
    <m/>
    <m/>
    <s v="N"/>
    <m/>
    <x v="1"/>
    <x v="112"/>
    <s v="WD7"/>
    <s v="Hertfordshire"/>
    <s v="Asian"/>
    <n v="43855"/>
    <n v="44089"/>
    <s v="Retail"/>
  </r>
  <r>
    <x v="125"/>
    <s v="VOLUNTEER"/>
    <s v="INACTIVE VOLUNTEER"/>
    <s v="N"/>
    <m/>
    <m/>
    <m/>
    <s v="N"/>
    <m/>
    <x v="1"/>
    <x v="22"/>
    <s v="LU3"/>
    <s v="Bedfordshire"/>
    <s v="Asian"/>
    <n v="42544"/>
    <n v="42544"/>
    <s v="Not Recorded"/>
  </r>
  <r>
    <x v="126"/>
    <s v="VOLUNTEER"/>
    <s v="INACTIVE VOLUNTEER"/>
    <s v="N"/>
    <m/>
    <m/>
    <m/>
    <s v="N"/>
    <m/>
    <x v="1"/>
    <x v="113"/>
    <s v="LU3"/>
    <s v="Bedfordshire"/>
    <s v="Not Specified"/>
    <n v="41253"/>
    <n v="41253"/>
    <s v="Not Recorded"/>
  </r>
  <r>
    <x v="12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128"/>
    <s v="VOLUNTEER"/>
    <s v="INACTIVE VOLUNTEER"/>
    <s v="N"/>
    <m/>
    <m/>
    <m/>
    <s v="N"/>
    <m/>
    <x v="0"/>
    <x v="114"/>
    <s v="LU2"/>
    <s v="Bedfordshire"/>
    <s v="Asian"/>
    <s v="Not Recorded"/>
    <s v="Not Recorded"/>
    <s v="Not Recorded"/>
  </r>
  <r>
    <x v="129"/>
    <s v="VOLUNTEER"/>
    <s v="INACTIVE VOLUNTEER"/>
    <s v="N"/>
    <m/>
    <m/>
    <m/>
    <s v="N"/>
    <m/>
    <x v="0"/>
    <x v="115"/>
    <s v="LU3"/>
    <s v="Bedfordshire"/>
    <s v="Not Specified"/>
    <n v="41795"/>
    <n v="42578"/>
    <s v="Retail"/>
  </r>
  <r>
    <x v="130"/>
    <s v="VOLUNTEER"/>
    <s v="INACTIVE VOLUNTEER"/>
    <s v="N"/>
    <m/>
    <m/>
    <m/>
    <s v="N"/>
    <m/>
    <x v="0"/>
    <x v="116"/>
    <s v="LU1"/>
    <s v="Bedfordshire"/>
    <s v="Asian"/>
    <s v="Not Recorded"/>
    <s v="Not Recorded"/>
    <s v="Not Recorded"/>
  </r>
  <r>
    <x v="131"/>
    <s v="VOLUNTEER"/>
    <s v="INACTIVE VOLUNTEER"/>
    <s v="N"/>
    <m/>
    <m/>
    <m/>
    <s v="N"/>
    <m/>
    <x v="0"/>
    <x v="117"/>
    <s v="AL2"/>
    <s v="Hertfordshire"/>
    <s v="Asian"/>
    <s v="Not Recorded"/>
    <s v="Not Recorded"/>
    <s v="Not Recorded"/>
  </r>
  <r>
    <x v="132"/>
    <s v="VOLUNTEER"/>
    <s v="INACTIVE VOLUNTEER"/>
    <s v="N"/>
    <m/>
    <m/>
    <m/>
    <s v="N"/>
    <m/>
    <x v="0"/>
    <x v="118"/>
    <s v="LU4"/>
    <s v="Bedfordshire"/>
    <s v="Not Specified"/>
    <n v="35490"/>
    <n v="42578"/>
    <s v="Retail"/>
  </r>
  <r>
    <x v="133"/>
    <s v="VOLUNTEER"/>
    <s v="INACTIVE VOLUNTEER"/>
    <s v="N"/>
    <m/>
    <m/>
    <m/>
    <s v="N"/>
    <m/>
    <x v="0"/>
    <x v="119"/>
    <s v="LU2"/>
    <s v="Bedfordshire"/>
    <s v="White British"/>
    <s v="Not Recorded"/>
    <s v="Not Recorded"/>
    <s v="Not Recorded"/>
  </r>
  <r>
    <x v="134"/>
    <s v="VOLUNTEER"/>
    <s v="INACTIVE VOLUNTEER"/>
    <s v="N"/>
    <m/>
    <m/>
    <m/>
    <s v="N"/>
    <m/>
    <x v="1"/>
    <x v="120"/>
    <s v="AL1"/>
    <s v="Hertfordshire"/>
    <s v="Asian"/>
    <n v="44439"/>
    <n v="44439"/>
    <s v="Retail"/>
  </r>
  <r>
    <x v="135"/>
    <s v="VOLUNTEER"/>
    <s v="INACTIVE VOLUNTEER"/>
    <s v="N"/>
    <m/>
    <m/>
    <m/>
    <s v="N"/>
    <m/>
    <x v="1"/>
    <x v="121"/>
    <s v="LU1"/>
    <s v="Bedfordshire"/>
    <s v="Asian"/>
    <s v="Not Recorded"/>
    <s v="Not Recorded"/>
    <s v="Not Recorded"/>
  </r>
  <r>
    <x v="136"/>
    <s v="VOLUNTEER"/>
    <s v="INACTIVE VOLUNTEER"/>
    <s v="N"/>
    <m/>
    <m/>
    <m/>
    <s v="N"/>
    <m/>
    <x v="0"/>
    <x v="122"/>
    <s v="MK45"/>
    <s v="Bedfordshire"/>
    <s v="White British"/>
    <n v="44531"/>
    <n v="44816"/>
    <s v="Retail"/>
  </r>
  <r>
    <x v="137"/>
    <s v="VOLUNTEER"/>
    <s v="INACTIVE VOLUNTEER"/>
    <s v="N"/>
    <m/>
    <m/>
    <m/>
    <s v="N"/>
    <m/>
    <x v="2"/>
    <x v="22"/>
    <s v="MK45"/>
    <s v="Bedfordshire"/>
    <s v="Not Specified"/>
    <n v="1"/>
    <n v="1"/>
    <s v="Not Recorded"/>
  </r>
  <r>
    <x v="138"/>
    <s v="VOLUNTEER"/>
    <s v="INACTIVE VOLUNTEER"/>
    <s v="N"/>
    <m/>
    <m/>
    <m/>
    <s v="N"/>
    <m/>
    <x v="0"/>
    <x v="123"/>
    <s v="LU3"/>
    <s v="Bedfordshire"/>
    <s v="Other White"/>
    <n v="34700"/>
    <n v="41502"/>
    <s v="Not Recorded"/>
  </r>
  <r>
    <x v="139"/>
    <s v="VOLUNTEER"/>
    <s v="INACTIVE VOLUNTEER"/>
    <s v="N"/>
    <m/>
    <m/>
    <m/>
    <s v="N"/>
    <m/>
    <x v="0"/>
    <x v="22"/>
    <s v="AL1"/>
    <s v="Hertfordshire"/>
    <s v="White British"/>
    <s v="Not Recorded"/>
    <s v="Not Recorded"/>
    <s v="Not Recorded"/>
  </r>
  <r>
    <x v="140"/>
    <s v="VOLUNTEER"/>
    <s v="INACTIVE VOLUNTEER"/>
    <s v="N"/>
    <m/>
    <m/>
    <m/>
    <s v="N"/>
    <m/>
    <x v="1"/>
    <x v="124"/>
    <s v="LU7"/>
    <s v="Bedfordshire"/>
    <s v="White British"/>
    <n v="44491"/>
    <n v="45187"/>
    <s v="Retail"/>
  </r>
  <r>
    <x v="141"/>
    <s v="VOLUNTEER"/>
    <s v="INACTIVE VOLUNTEER"/>
    <s v="N"/>
    <m/>
    <m/>
    <m/>
    <s v="N"/>
    <m/>
    <x v="0"/>
    <x v="125"/>
    <s v="LU2"/>
    <s v="Bedfordshire"/>
    <s v="Not Specified"/>
    <n v="38765"/>
    <n v="44664"/>
    <s v="Retail"/>
  </r>
  <r>
    <x v="142"/>
    <s v="VOLUNTEER"/>
    <s v="INACTIVE VOLUNTEER"/>
    <s v="N"/>
    <m/>
    <m/>
    <m/>
    <s v="N"/>
    <m/>
    <x v="1"/>
    <x v="126"/>
    <s v="SG1"/>
    <s v="Hertfordshire"/>
    <s v="Not Specified"/>
    <n v="41463"/>
    <n v="41484"/>
    <s v="Not Recorded"/>
  </r>
  <r>
    <x v="143"/>
    <s v="VOLUNTEER"/>
    <s v="INACTIVE VOLUNTEER"/>
    <s v="N"/>
    <m/>
    <m/>
    <m/>
    <s v="N"/>
    <m/>
    <x v="0"/>
    <x v="127"/>
    <s v="LU4"/>
    <s v="Bedfordshire"/>
    <s v="Black"/>
    <n v="45287"/>
    <n v="45363"/>
    <s v="Retail"/>
  </r>
  <r>
    <x v="144"/>
    <s v="VOLUNTEER"/>
    <s v="PROSPECTIVE VOLUNTEER"/>
    <s v="N"/>
    <m/>
    <m/>
    <m/>
    <s v="N"/>
    <m/>
    <x v="1"/>
    <x v="128"/>
    <s v="LU1"/>
    <s v="Bedfordshire"/>
    <s v="Black"/>
    <s v="Not Recorded"/>
    <s v="Not Recorded"/>
    <s v="Not Recorded"/>
  </r>
  <r>
    <x v="145"/>
    <s v="VOLUNTEER"/>
    <s v="INACTIVE VOLUNTEER"/>
    <s v="N"/>
    <m/>
    <m/>
    <m/>
    <s v="N"/>
    <m/>
    <x v="0"/>
    <x v="129"/>
    <s v="AL2"/>
    <s v="Hertfordshire"/>
    <s v="Not Specified"/>
    <n v="43236"/>
    <n v="43467"/>
    <s v="Retail"/>
  </r>
  <r>
    <x v="146"/>
    <s v="VOLUNTEER"/>
    <s v="INACTIVE VOLUNTEER"/>
    <s v="N"/>
    <m/>
    <m/>
    <m/>
    <s v="N"/>
    <m/>
    <x v="1"/>
    <x v="130"/>
    <s v="MK42"/>
    <s v="Bedfordshire"/>
    <s v="Asian"/>
    <n v="42560"/>
    <n v="42651"/>
    <s v="Retail"/>
  </r>
  <r>
    <x v="147"/>
    <s v="VOLUNTEER"/>
    <s v="INACTIVE VOLUNTEER"/>
    <s v="N"/>
    <m/>
    <m/>
    <m/>
    <s v="N"/>
    <m/>
    <x v="0"/>
    <x v="131"/>
    <s v="LU4"/>
    <s v="Bedfordshire"/>
    <s v="Not Specified"/>
    <n v="42927"/>
    <n v="43318"/>
    <s v="Retail"/>
  </r>
  <r>
    <x v="148"/>
    <s v="VOLUNTEER"/>
    <s v="INACTIVE VOLUNTEER"/>
    <s v="N"/>
    <m/>
    <m/>
    <m/>
    <s v="N"/>
    <m/>
    <x v="1"/>
    <x v="132"/>
    <s v="AL2"/>
    <s v="Hertfordshire"/>
    <s v="Other White"/>
    <n v="43701"/>
    <n v="44169"/>
    <s v="Retail"/>
  </r>
  <r>
    <x v="149"/>
    <s v="VOLUNTEER"/>
    <s v="ACTIVE VOLUNTEER"/>
    <s v="N"/>
    <m/>
    <m/>
    <m/>
    <s v="N"/>
    <m/>
    <x v="0"/>
    <x v="133"/>
    <s v="LU4"/>
    <s v="Bedfordshire"/>
    <s v="Asian"/>
    <n v="44905"/>
    <s v=""/>
    <s v="Retail"/>
  </r>
  <r>
    <x v="150"/>
    <s v="VOLUNTEER"/>
    <s v="INACTIVE VOLUNTEER"/>
    <s v="N"/>
    <m/>
    <m/>
    <m/>
    <s v="N"/>
    <m/>
    <x v="0"/>
    <x v="134"/>
    <s v="LU3"/>
    <s v="Bedfordshire"/>
    <s v="Asian"/>
    <n v="43379"/>
    <n v="44433"/>
    <s v="Retail"/>
  </r>
  <r>
    <x v="151"/>
    <s v="VOLUNTEER"/>
    <s v="INACTIVE VOLUNTEER"/>
    <s v="N"/>
    <m/>
    <m/>
    <m/>
    <s v="N"/>
    <m/>
    <x v="0"/>
    <x v="22"/>
    <s v="LU1"/>
    <s v="Bedfordshire"/>
    <s v="Asian"/>
    <n v="41946"/>
    <n v="41946"/>
    <s v="Not Recorded"/>
  </r>
  <r>
    <x v="152"/>
    <s v="VOLUNTEER"/>
    <s v="INACTIVE VOLUNTEER"/>
    <s v="N"/>
    <m/>
    <m/>
    <m/>
    <s v="N"/>
    <m/>
    <x v="0"/>
    <x v="135"/>
    <s v="LU3"/>
    <s v="Bedfordshire"/>
    <s v="Asian"/>
    <n v="41175"/>
    <n v="41470"/>
    <s v="Not Recorded"/>
  </r>
  <r>
    <x v="153"/>
    <s v="VOLUNTEER"/>
    <s v="INACTIVE VOLUNTEER"/>
    <s v="N"/>
    <m/>
    <m/>
    <m/>
    <s v="N"/>
    <m/>
    <x v="0"/>
    <x v="136"/>
    <s v="LU4"/>
    <s v="Bedfordshire"/>
    <s v="Not Specified"/>
    <n v="41335"/>
    <n v="41470"/>
    <s v="Not Recorded"/>
  </r>
  <r>
    <x v="154"/>
    <s v="VOLUNTEER"/>
    <s v="INACTIVE VOLUNTEER"/>
    <s v="N"/>
    <m/>
    <m/>
    <m/>
    <s v="N"/>
    <m/>
    <x v="0"/>
    <x v="137"/>
    <s v="LU1"/>
    <s v="Bedfordshire"/>
    <s v="Asian"/>
    <n v="40899"/>
    <n v="41029"/>
    <s v="Not Recorded"/>
  </r>
  <r>
    <x v="155"/>
    <s v="VOLUNTEER"/>
    <s v="INACTIVE VOLUNTEER"/>
    <s v="N"/>
    <m/>
    <m/>
    <m/>
    <s v="N"/>
    <m/>
    <x v="0"/>
    <x v="138"/>
    <s v="LU3"/>
    <s v="Bedfordshire"/>
    <s v="Asian"/>
    <s v="Not Recorded"/>
    <s v="Not Recorded"/>
    <s v="Not Recorded"/>
  </r>
  <r>
    <x v="156"/>
    <s v="VOLUNTEER"/>
    <s v="INACTIVE VOLUNTEER"/>
    <s v="N"/>
    <m/>
    <m/>
    <m/>
    <s v="N"/>
    <m/>
    <x v="0"/>
    <x v="139"/>
    <s v="LU3"/>
    <s v="Bedfordshire"/>
    <s v="Not Specified"/>
    <n v="41253"/>
    <n v="41253"/>
    <s v="Not Recorded"/>
  </r>
  <r>
    <x v="157"/>
    <s v="VOLUNTEER"/>
    <s v="INACTIVE VOLUNTEER"/>
    <s v="N"/>
    <m/>
    <m/>
    <m/>
    <s v="N"/>
    <m/>
    <x v="1"/>
    <x v="140"/>
    <s v="LU3"/>
    <s v="Bedfordshire"/>
    <s v="Not Specified"/>
    <n v="1"/>
    <n v="1"/>
    <s v="Not Recorded"/>
  </r>
  <r>
    <x v="158"/>
    <s v="VOLUNTEER"/>
    <s v="INACTIVE VOLUNTEER"/>
    <s v="N"/>
    <m/>
    <m/>
    <m/>
    <s v="N"/>
    <m/>
    <x v="0"/>
    <x v="141"/>
    <s v="MK40"/>
    <s v="Bedfordshire"/>
    <s v="White British"/>
    <n v="45070"/>
    <n v="45070"/>
    <s v="Retail"/>
  </r>
  <r>
    <x v="159"/>
    <s v="VOLUNTEER"/>
    <s v="ACTIVE VOLUNTEER"/>
    <s v="N"/>
    <m/>
    <m/>
    <m/>
    <s v="N"/>
    <m/>
    <x v="0"/>
    <x v="142"/>
    <s v="LU3"/>
    <s v="Bedfordshire"/>
    <s v="Black"/>
    <n v="45114"/>
    <s v=""/>
    <s v="Retail"/>
  </r>
  <r>
    <x v="160"/>
    <s v="VOLUNTEER"/>
    <s v="INACTIVE VOLUNTEER"/>
    <s v="N"/>
    <m/>
    <m/>
    <m/>
    <s v="N"/>
    <m/>
    <x v="0"/>
    <x v="143"/>
    <s v="LU3"/>
    <s v="Bedfordshire"/>
    <s v="Not Recorded"/>
    <n v="45117"/>
    <s v=""/>
    <s v="Retail"/>
  </r>
  <r>
    <x v="161"/>
    <s v="VOLUNTEER"/>
    <s v="INACTIVE VOLUNTEER"/>
    <s v="N"/>
    <m/>
    <m/>
    <m/>
    <s v="N"/>
    <m/>
    <x v="1"/>
    <x v="144"/>
    <s v="MK10"/>
    <s v="Buckinghamshire"/>
    <s v="Black"/>
    <s v="Not Recorded"/>
    <s v="Not Recorded"/>
    <s v="Not Recorded"/>
  </r>
  <r>
    <x v="162"/>
    <s v="VOLUNTEER"/>
    <s v="INACTIVE VOLUNTEER"/>
    <s v="N"/>
    <m/>
    <m/>
    <m/>
    <s v="N"/>
    <m/>
    <x v="1"/>
    <x v="145"/>
    <s v="MK4"/>
    <s v="Buckinghamshire"/>
    <s v="Black"/>
    <n v="41099"/>
    <n v="41099"/>
    <s v="Not Recorded"/>
  </r>
  <r>
    <x v="163"/>
    <s v="VOLUNTEER"/>
    <s v="INACTIVE VOLUNTEER"/>
    <s v="N"/>
    <m/>
    <m/>
    <m/>
    <s v="N"/>
    <m/>
    <x v="0"/>
    <x v="146"/>
    <s v="LU1"/>
    <s v="Bedfordshire"/>
    <s v="Black"/>
    <n v="45250"/>
    <n v="45264"/>
    <s v="Not Recorded"/>
  </r>
  <r>
    <x v="164"/>
    <s v="VOLUNTEER"/>
    <s v="INACTIVE VOLUNTEER"/>
    <s v="N"/>
    <m/>
    <m/>
    <m/>
    <s v="N"/>
    <m/>
    <x v="0"/>
    <x v="147"/>
    <s v="LU1"/>
    <s v="Bedfordshire"/>
    <s v="Black"/>
    <n v="44312"/>
    <n v="44439"/>
    <s v="Retail"/>
  </r>
  <r>
    <x v="165"/>
    <s v="VOLUNTEER"/>
    <s v="PROSPECTIVE VOLUNTEER"/>
    <s v="N"/>
    <m/>
    <m/>
    <m/>
    <s v="N"/>
    <m/>
    <x v="0"/>
    <x v="148"/>
    <s v="EN8"/>
    <s v="Other"/>
    <s v="Mixed"/>
    <s v="Not Recorded"/>
    <s v="Not Recorded"/>
    <s v="Not Recorded"/>
  </r>
  <r>
    <x v="166"/>
    <s v="VOLUNTEER"/>
    <s v="INACTIVE VOLUNTEER"/>
    <s v="N"/>
    <m/>
    <m/>
    <m/>
    <s v="N"/>
    <m/>
    <x v="0"/>
    <x v="149"/>
    <s v="LU3"/>
    <s v="Bedfordshire"/>
    <s v="Asian"/>
    <n v="41330"/>
    <n v="41647"/>
    <s v="Not Recorded"/>
  </r>
  <r>
    <x v="167"/>
    <s v="VOLUNTEER"/>
    <s v="INACTIVE VOLUNTEER"/>
    <s v="N"/>
    <m/>
    <m/>
    <m/>
    <s v="N"/>
    <m/>
    <x v="0"/>
    <x v="150"/>
    <s v="MK12"/>
    <s v="Buckinghamshire"/>
    <s v="Asian"/>
    <s v="Not Recorded"/>
    <s v="Not Recorded"/>
    <s v="Not Recorded"/>
  </r>
  <r>
    <x v="168"/>
    <s v="VOLUNTEER"/>
    <s v="ACTIVE VOLUNTEER"/>
    <s v="N"/>
    <m/>
    <m/>
    <m/>
    <s v="N"/>
    <m/>
    <x v="0"/>
    <x v="151"/>
    <s v="LU3"/>
    <s v="Bedfordshire"/>
    <s v="Asian"/>
    <n v="45409"/>
    <s v=""/>
    <s v="Retail"/>
  </r>
  <r>
    <x v="169"/>
    <s v="VOLUNTEER"/>
    <s v="INACTIVE VOLUNTEER"/>
    <s v="N"/>
    <m/>
    <m/>
    <m/>
    <s v="N"/>
    <m/>
    <x v="0"/>
    <x v="152"/>
    <s v="LU4"/>
    <s v="Bedfordshire"/>
    <s v="Asian"/>
    <s v="Not Recorded"/>
    <s v="Not Recorded"/>
    <s v="Not Recorded"/>
  </r>
  <r>
    <x v="170"/>
    <s v="VOLUNTEER"/>
    <s v="INACTIVE VOLUNTEER"/>
    <s v="N"/>
    <m/>
    <m/>
    <m/>
    <s v="N"/>
    <m/>
    <x v="1"/>
    <x v="153"/>
    <s v="MK9"/>
    <s v="Buckinghamshire"/>
    <s v="Not Recorded"/>
    <n v="42314"/>
    <n v="42426"/>
    <s v="Retail"/>
  </r>
  <r>
    <x v="171"/>
    <s v="VOLUNTEER"/>
    <s v="INACTIVE VOLUNTEER"/>
    <s v="N"/>
    <m/>
    <m/>
    <m/>
    <s v="N"/>
    <m/>
    <x v="0"/>
    <x v="154"/>
    <s v="WD7"/>
    <s v="Hertfordshire"/>
    <s v="Other"/>
    <n v="41899"/>
    <n v="42699"/>
    <s v="Retail"/>
  </r>
  <r>
    <x v="172"/>
    <s v="VOLUNTEER"/>
    <s v="INACTIVE VOLUNTEER"/>
    <s v="N"/>
    <m/>
    <m/>
    <m/>
    <s v="N"/>
    <m/>
    <x v="0"/>
    <x v="155"/>
    <s v="LU2"/>
    <s v="Bedfordshire"/>
    <s v="Not Specified"/>
    <n v="43241"/>
    <n v="43245"/>
    <s v="Not Recorded"/>
  </r>
  <r>
    <x v="173"/>
    <s v="VOLUNTEER"/>
    <s v="INACTIVE VOLUNTEER"/>
    <s v="N"/>
    <m/>
    <m/>
    <m/>
    <s v="N"/>
    <m/>
    <x v="0"/>
    <x v="156"/>
    <s v="LU3"/>
    <s v="Bedfordshire"/>
    <s v="Asian"/>
    <n v="41960"/>
    <n v="41960"/>
    <s v="Not Recorded"/>
  </r>
  <r>
    <x v="174"/>
    <s v="VOLUNTEER"/>
    <s v="INACTIVE VOLUNTEER"/>
    <s v="N"/>
    <m/>
    <m/>
    <m/>
    <s v="N"/>
    <m/>
    <x v="1"/>
    <x v="157"/>
    <s v="LU2"/>
    <s v="Bedfordshire"/>
    <s v="Asian"/>
    <s v="Not Recorded"/>
    <s v="Not Recorded"/>
    <s v="Not Recorded"/>
  </r>
  <r>
    <x v="175"/>
    <s v="VOLUNTEER"/>
    <s v="ACTIVE VOLUNTEER"/>
    <s v="N"/>
    <m/>
    <m/>
    <m/>
    <s v="N"/>
    <m/>
    <x v="1"/>
    <x v="158"/>
    <s v="LU1"/>
    <s v="Bedfordshire"/>
    <s v="Not Recorded"/>
    <n v="45239"/>
    <s v=""/>
    <s v="Fundraising"/>
  </r>
  <r>
    <x v="176"/>
    <s v="VOLUNTEER"/>
    <s v="INACTIVE VOLUNTEER"/>
    <s v="N"/>
    <m/>
    <m/>
    <m/>
    <s v="N"/>
    <m/>
    <x v="1"/>
    <x v="159"/>
    <s v="LU3"/>
    <s v="Bedfordshire"/>
    <s v="Other"/>
    <n v="44801"/>
    <n v="44951"/>
    <s v="Retail"/>
  </r>
  <r>
    <x v="177"/>
    <s v="VOLUNTEER"/>
    <s v="INACTIVE VOLUNTEER"/>
    <s v="N"/>
    <m/>
    <m/>
    <s v="EPAGE"/>
    <s v="N"/>
    <m/>
    <x v="1"/>
    <x v="160"/>
    <s v="LU3"/>
    <s v="Bedfordshire"/>
    <s v="White British"/>
    <s v="Not Recorded"/>
    <s v="Not Recorded"/>
    <s v="Not Recorded"/>
  </r>
  <r>
    <x v="178"/>
    <s v="VOLUNTEER"/>
    <s v="INACTIVE VOLUNTEER"/>
    <s v="N"/>
    <m/>
    <m/>
    <m/>
    <s v="N"/>
    <m/>
    <x v="0"/>
    <x v="22"/>
    <s v="LU5"/>
    <s v="Bedfordshire"/>
    <s v="White British"/>
    <s v="Not Recorded"/>
    <s v="Not Recorded"/>
    <s v="Not Recorded"/>
  </r>
  <r>
    <x v="179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180"/>
    <s v="VOLUNTEER"/>
    <s v="INACTIVE VOLUNTEER"/>
    <s v="N"/>
    <m/>
    <m/>
    <m/>
    <s v="N"/>
    <m/>
    <x v="0"/>
    <x v="161"/>
    <s v="LU6"/>
    <s v="Bedfordshire"/>
    <s v="White British"/>
    <n v="39973"/>
    <n v="42023"/>
    <s v="Not Recorded"/>
  </r>
  <r>
    <x v="181"/>
    <s v="VOLUNTEER"/>
    <s v="INACTIVE VOLUNTEER"/>
    <s v="N"/>
    <m/>
    <m/>
    <m/>
    <s v="N"/>
    <m/>
    <x v="0"/>
    <x v="162"/>
    <s v="HP3"/>
    <s v="Hertfordshire"/>
    <s v="Other"/>
    <s v="Not Recorded"/>
    <s v="Not Recorded"/>
    <s v="Not Recorded"/>
  </r>
  <r>
    <x v="182"/>
    <s v="VOLUNTEER"/>
    <s v="INACTIVE VOLUNTEER"/>
    <s v="N"/>
    <m/>
    <m/>
    <m/>
    <s v="N"/>
    <m/>
    <x v="0"/>
    <x v="163"/>
    <s v="WD17"/>
    <s v="Hertfordshire"/>
    <s v="White British"/>
    <s v="Not Recorded"/>
    <s v="Not Recorded"/>
    <s v="Not Recorded"/>
  </r>
  <r>
    <x v="183"/>
    <s v="VOLUNTEER"/>
    <s v="INACTIVE VOLUNTEER"/>
    <s v="N"/>
    <m/>
    <m/>
    <m/>
    <s v="N"/>
    <m/>
    <x v="1"/>
    <x v="164"/>
    <s v="AL3"/>
    <s v="Hertfordshire"/>
    <s v="White British"/>
    <n v="1"/>
    <n v="1"/>
    <s v="Not Recorded"/>
  </r>
  <r>
    <x v="184"/>
    <s v="VOLUNTEER"/>
    <s v="INACTIVE VOLUNTEER"/>
    <s v="N"/>
    <m/>
    <m/>
    <m/>
    <s v="N"/>
    <m/>
    <x v="1"/>
    <x v="165"/>
    <s v="WD7"/>
    <s v="Hertfordshire"/>
    <s v="Not Specified"/>
    <n v="41761"/>
    <n v="41823"/>
    <s v="Not Recorded"/>
  </r>
  <r>
    <x v="185"/>
    <s v="VOLUNTEER"/>
    <s v="INACTIVE VOLUNTEER"/>
    <s v="N"/>
    <m/>
    <m/>
    <m/>
    <s v="N"/>
    <m/>
    <x v="1"/>
    <x v="166"/>
    <s v="MK45"/>
    <s v="Bedfordshire"/>
    <s v="White British"/>
    <n v="44349"/>
    <n v="44364"/>
    <s v="Support"/>
  </r>
  <r>
    <x v="186"/>
    <s v="VOLUNTEER"/>
    <s v="INACTIVE VOLUNTEER"/>
    <s v="N"/>
    <m/>
    <m/>
    <m/>
    <s v="N"/>
    <m/>
    <x v="0"/>
    <x v="167"/>
    <s v="WD25"/>
    <s v="Hertfordshire"/>
    <s v="Not Recorded"/>
    <n v="43150"/>
    <n v="43193"/>
    <s v="Retail"/>
  </r>
  <r>
    <x v="187"/>
    <s v="VOLUNTEER"/>
    <s v="ACTIVE VOLUNTEER"/>
    <s v="N"/>
    <m/>
    <m/>
    <m/>
    <s v="N"/>
    <m/>
    <x v="1"/>
    <x v="168"/>
    <s v="AL3"/>
    <s v="Hertfordshire"/>
    <s v="Other"/>
    <n v="45176"/>
    <s v=""/>
    <s v="Retail"/>
  </r>
  <r>
    <x v="188"/>
    <s v="VOLUNTEER"/>
    <s v="INACTIVE VOLUNTEER"/>
    <s v="N"/>
    <m/>
    <m/>
    <m/>
    <s v="N"/>
    <m/>
    <x v="0"/>
    <x v="169"/>
    <s v="MK41"/>
    <s v="Bedfordshire"/>
    <s v="Not Recorded"/>
    <n v="44625"/>
    <n v="44816"/>
    <s v="Retail"/>
  </r>
  <r>
    <x v="189"/>
    <s v="VOLUNTEER"/>
    <s v="ACTIVE VOLUNTEER"/>
    <s v="N"/>
    <m/>
    <m/>
    <m/>
    <s v="N"/>
    <m/>
    <x v="0"/>
    <x v="170"/>
    <s v="LU3"/>
    <s v="Bedfordshire"/>
    <s v="White British"/>
    <n v="42810"/>
    <s v=""/>
    <s v="Fundraising"/>
  </r>
  <r>
    <x v="190"/>
    <s v="VOLUNTEER"/>
    <s v="INACTIVE VOLUNTEER"/>
    <s v="N"/>
    <m/>
    <m/>
    <m/>
    <s v="N"/>
    <m/>
    <x v="1"/>
    <x v="171"/>
    <s v="AL7"/>
    <s v="Hertfordshire"/>
    <s v="White British"/>
    <n v="43487"/>
    <n v="43812"/>
    <s v="Retail"/>
  </r>
  <r>
    <x v="191"/>
    <s v="VOLUNTEER"/>
    <s v="ACTIVE VOLUNTEER"/>
    <s v="N"/>
    <m/>
    <m/>
    <m/>
    <s v="N"/>
    <m/>
    <x v="1"/>
    <x v="172"/>
    <s v="LU1"/>
    <s v="Bedfordshire"/>
    <s v="White British"/>
    <n v="43580"/>
    <s v=""/>
    <s v="Care"/>
  </r>
  <r>
    <x v="192"/>
    <s v="VOLUNTEER"/>
    <s v="INACTIVE VOLUNTEER"/>
    <s v="N"/>
    <m/>
    <m/>
    <m/>
    <s v="Y"/>
    <s v="06/03/2024"/>
    <x v="1"/>
    <x v="173"/>
    <s v="AL5"/>
    <s v="Hertfordshire"/>
    <s v="White British"/>
    <n v="41803"/>
    <n v="42545"/>
    <s v="Support"/>
  </r>
  <r>
    <x v="193"/>
    <s v="VOLUNTEER"/>
    <s v="ACTIVE VOLUNTEER"/>
    <s v="N"/>
    <m/>
    <m/>
    <m/>
    <s v="N"/>
    <m/>
    <x v="0"/>
    <x v="174"/>
    <s v="MK45"/>
    <s v="Bedfordshire"/>
    <s v="White British"/>
    <n v="43522"/>
    <s v=""/>
    <s v="Retail"/>
  </r>
  <r>
    <x v="194"/>
    <s v="VOLUNTEER"/>
    <s v="INACTIVE VOLUNTEER"/>
    <s v="N"/>
    <m/>
    <m/>
    <m/>
    <s v="N"/>
    <m/>
    <x v="0"/>
    <x v="175"/>
    <s v="CM19"/>
    <s v="Other"/>
    <s v="Other"/>
    <n v="41677"/>
    <n v="41810"/>
    <s v="Not Recorded"/>
  </r>
  <r>
    <x v="195"/>
    <s v="VOLUNTEER"/>
    <s v="INACTIVE VOLUNTEER"/>
    <s v="N"/>
    <m/>
    <m/>
    <m/>
    <s v="N"/>
    <m/>
    <x v="0"/>
    <x v="22"/>
    <s v="LU1"/>
    <s v="Bedfordshire"/>
    <s v="Black"/>
    <s v="Not Recorded"/>
    <s v="Not Recorded"/>
    <s v="Not Recorded"/>
  </r>
  <r>
    <x v="196"/>
    <s v="VOLUNTEER"/>
    <s v="INACTIVE VOLUNTEER"/>
    <s v="N"/>
    <m/>
    <m/>
    <m/>
    <s v="N"/>
    <m/>
    <x v="0"/>
    <x v="176"/>
    <s v="LU5"/>
    <s v="Bedfordshire"/>
    <s v="Not Specified"/>
    <n v="1"/>
    <n v="1"/>
    <s v="Not Recorded"/>
  </r>
  <r>
    <x v="197"/>
    <s v="VOLUNTEER"/>
    <s v="INACTIVE VOLUNTEER"/>
    <s v="N"/>
    <m/>
    <m/>
    <m/>
    <s v="N"/>
    <m/>
    <x v="0"/>
    <x v="177"/>
    <s v="MK10"/>
    <s v="Buckinghamshire"/>
    <s v="Other"/>
    <n v="43472"/>
    <n v="43739"/>
    <s v="Retail"/>
  </r>
  <r>
    <x v="198"/>
    <s v="VOLUNTEER"/>
    <s v="INACTIVE VOLUNTEER"/>
    <s v="N"/>
    <m/>
    <m/>
    <m/>
    <s v="N"/>
    <m/>
    <x v="0"/>
    <x v="178"/>
    <s v="LU1"/>
    <s v="Bedfordshire"/>
    <s v="Not Specified"/>
    <n v="40877"/>
    <n v="41108"/>
    <s v="Not Recorded"/>
  </r>
  <r>
    <x v="199"/>
    <s v="VOLUNTEER"/>
    <s v="INACTIVE VOLUNTEER"/>
    <s v="N"/>
    <m/>
    <m/>
    <m/>
    <s v="N"/>
    <m/>
    <x v="0"/>
    <x v="179"/>
    <s v="LU3"/>
    <s v="Bedfordshire"/>
    <s v="Asian"/>
    <s v="Not Recorded"/>
    <s v="Not Recorded"/>
    <s v="Not Recorded"/>
  </r>
  <r>
    <x v="200"/>
    <s v="VOLUNTEER"/>
    <s v="INACTIVE VOLUNTEER"/>
    <s v="N"/>
    <m/>
    <m/>
    <m/>
    <s v="N"/>
    <m/>
    <x v="0"/>
    <x v="180"/>
    <s v="LU4"/>
    <s v="Bedfordshire"/>
    <s v="Asian"/>
    <n v="43413"/>
    <n v="43738"/>
    <s v="Retail"/>
  </r>
  <r>
    <x v="201"/>
    <s v="VOLUNTEER"/>
    <s v="ACTIVE VOLUNTEER"/>
    <s v="N"/>
    <m/>
    <m/>
    <m/>
    <s v="N"/>
    <m/>
    <x v="0"/>
    <x v="181"/>
    <s v="MK40"/>
    <s v="Bedfordshire"/>
    <s v="Asian"/>
    <n v="45092"/>
    <s v=""/>
    <s v="Retail"/>
  </r>
  <r>
    <x v="202"/>
    <s v="VOLUNTEER"/>
    <s v="ACTIVE VOLUNTEER"/>
    <s v="N"/>
    <m/>
    <m/>
    <m/>
    <s v="N"/>
    <m/>
    <x v="0"/>
    <x v="182"/>
    <s v="AL3"/>
    <s v="Hertfordshire"/>
    <s v="Asian"/>
    <n v="45459"/>
    <s v=""/>
    <s v="Retail"/>
  </r>
  <r>
    <x v="203"/>
    <s v="VOLUNTEER"/>
    <s v="INACTIVE VOLUNTEER"/>
    <s v="N"/>
    <m/>
    <m/>
    <m/>
    <s v="N"/>
    <m/>
    <x v="0"/>
    <x v="183"/>
    <s v="AL4"/>
    <s v="Hertfordshire"/>
    <s v="Mixed"/>
    <n v="44603"/>
    <n v="44777"/>
    <s v="Retail"/>
  </r>
  <r>
    <x v="204"/>
    <s v="VOLUNTEER"/>
    <s v="INACTIVE VOLUNTEER"/>
    <s v="N"/>
    <m/>
    <m/>
    <m/>
    <s v="N"/>
    <m/>
    <x v="0"/>
    <x v="22"/>
    <s v="NW4"/>
    <s v="Other"/>
    <s v="Not Recorded"/>
    <n v="44357"/>
    <n v="44378"/>
    <s v="Retail"/>
  </r>
  <r>
    <x v="205"/>
    <s v="VOLUNTEER"/>
    <s v="INACTIVE VOLUNTEER"/>
    <s v="N"/>
    <m/>
    <m/>
    <m/>
    <s v="N"/>
    <m/>
    <x v="0"/>
    <x v="184"/>
    <s v="WD18"/>
    <s v="Hertfordshire"/>
    <s v="Not Specified"/>
    <n v="41657"/>
    <n v="41895"/>
    <s v="Not Recorded"/>
  </r>
  <r>
    <x v="206"/>
    <s v="VOLUNTEER"/>
    <s v="INACTIVE VOLUNTEER"/>
    <s v="N"/>
    <m/>
    <m/>
    <m/>
    <s v="N"/>
    <m/>
    <x v="0"/>
    <x v="185"/>
    <s v="WD18"/>
    <s v="Hertfordshire"/>
    <s v="Asian"/>
    <n v="44527"/>
    <n v="44755"/>
    <s v="Retail"/>
  </r>
  <r>
    <x v="207"/>
    <s v="VOLUNTEER"/>
    <s v="PROSPECTIVE VOLUNTEER"/>
    <s v="N"/>
    <m/>
    <m/>
    <m/>
    <s v="N"/>
    <m/>
    <x v="0"/>
    <x v="186"/>
    <s v="MK45"/>
    <s v="Bedfordshire"/>
    <s v="White British"/>
    <s v="Not Recorded"/>
    <s v="Not Recorded"/>
    <s v="Not Recorded"/>
  </r>
  <r>
    <x v="208"/>
    <s v="VOLUNTEER"/>
    <s v="INACTIVE VOLUNTEER"/>
    <s v="N"/>
    <m/>
    <m/>
    <m/>
    <s v="N"/>
    <m/>
    <x v="1"/>
    <x v="187"/>
    <s v="SG7"/>
    <s v="Hertfordshire"/>
    <s v="Not Recorded"/>
    <n v="43690"/>
    <n v="43723"/>
    <s v="Retail"/>
  </r>
  <r>
    <x v="209"/>
    <s v="VOLUNTEER"/>
    <s v="INACTIVE VOLUNTEER"/>
    <s v="N"/>
    <m/>
    <m/>
    <m/>
    <s v="N"/>
    <m/>
    <x v="1"/>
    <x v="188"/>
    <s v="LU3"/>
    <s v="Bedfordshire"/>
    <s v="Asian"/>
    <n v="43204"/>
    <n v="43596"/>
    <s v="Retail"/>
  </r>
  <r>
    <x v="210"/>
    <s v="VOLUNTEER"/>
    <s v="INACTIVE VOLUNTEER"/>
    <s v="N"/>
    <m/>
    <m/>
    <m/>
    <s v="N"/>
    <m/>
    <x v="1"/>
    <x v="189"/>
    <s v="AL3"/>
    <s v="Hertfordshire"/>
    <s v="Asian"/>
    <n v="44725"/>
    <n v="44729"/>
    <s v="Retail"/>
  </r>
  <r>
    <x v="211"/>
    <s v="VOLUNTEER"/>
    <s v="INACTIVE VOLUNTEER"/>
    <s v="N"/>
    <m/>
    <m/>
    <m/>
    <s v="N"/>
    <m/>
    <x v="1"/>
    <x v="190"/>
    <s v="LU4"/>
    <s v="Bedfordshire"/>
    <s v="Asian"/>
    <s v="Not Recorded"/>
    <s v="Not Recorded"/>
    <s v="Not Recorded"/>
  </r>
  <r>
    <x v="212"/>
    <s v="VOLUNTEER"/>
    <s v="INACTIVE VOLUNTEER"/>
    <s v="N"/>
    <m/>
    <m/>
    <m/>
    <s v="N"/>
    <m/>
    <x v="1"/>
    <x v="191"/>
    <s v="LU3"/>
    <s v="Bedfordshire"/>
    <s v="Asian"/>
    <n v="43634"/>
    <n v="43728"/>
    <s v="Retail"/>
  </r>
  <r>
    <x v="213"/>
    <s v="VOLUNTEER"/>
    <s v="INACTIVE VOLUNTEER"/>
    <s v="N"/>
    <m/>
    <m/>
    <m/>
    <s v="N"/>
    <m/>
    <x v="1"/>
    <x v="192"/>
    <s v="WD3"/>
    <s v="Hertfordshire"/>
    <s v="Asian"/>
    <n v="42079"/>
    <n v="44657"/>
    <s v="Retail"/>
  </r>
  <r>
    <x v="214"/>
    <s v="VOLUNTEER"/>
    <s v="INACTIVE VOLUNTEER"/>
    <s v="N"/>
    <m/>
    <m/>
    <m/>
    <s v="N"/>
    <m/>
    <x v="0"/>
    <x v="193"/>
    <s v="MK41"/>
    <s v="Bedfordshire"/>
    <s v="Asian"/>
    <s v="Not Recorded"/>
    <s v="Not Recorded"/>
    <s v="Not Recorded"/>
  </r>
  <r>
    <x v="215"/>
    <s v="VOLUNTEER"/>
    <s v="INACTIVE VOLUNTEER"/>
    <s v="N"/>
    <m/>
    <m/>
    <m/>
    <s v="N"/>
    <m/>
    <x v="0"/>
    <x v="194"/>
    <s v="WD25"/>
    <s v="Hertfordshire"/>
    <s v="Asian"/>
    <n v="43864"/>
    <n v="44755"/>
    <s v="Retail"/>
  </r>
  <r>
    <x v="216"/>
    <s v="VOLUNTEER"/>
    <s v="INACTIVE VOLUNTEER"/>
    <s v="N"/>
    <m/>
    <m/>
    <m/>
    <s v="N"/>
    <m/>
    <x v="0"/>
    <x v="195"/>
    <s v="MK45"/>
    <s v="Bedfordshire"/>
    <s v="Asian"/>
    <n v="44903"/>
    <n v="45153"/>
    <s v="Support"/>
  </r>
  <r>
    <x v="217"/>
    <s v="VOLUNTEER"/>
    <s v="INACTIVE VOLUNTEER"/>
    <s v="N"/>
    <m/>
    <m/>
    <m/>
    <s v="N"/>
    <m/>
    <x v="0"/>
    <x v="196"/>
    <s v="MK45"/>
    <s v="Bedfordshire"/>
    <s v="Asian"/>
    <n v="44903"/>
    <n v="45153"/>
    <s v="Support"/>
  </r>
  <r>
    <x v="218"/>
    <s v="VOLUNTEER"/>
    <s v="INACTIVE VOLUNTEER"/>
    <s v="N"/>
    <m/>
    <m/>
    <m/>
    <s v="N"/>
    <m/>
    <x v="0"/>
    <x v="197"/>
    <s v="LU7"/>
    <s v="Bedfordshire"/>
    <s v="Mixed"/>
    <s v="Not Recorded"/>
    <s v="Not Recorded"/>
    <s v="Not Recorded"/>
  </r>
  <r>
    <x v="219"/>
    <s v="VOLUNTEER"/>
    <s v="ACTIVE VOLUNTEER"/>
    <s v="N"/>
    <m/>
    <m/>
    <m/>
    <s v="N"/>
    <m/>
    <x v="0"/>
    <x v="198"/>
    <s v="LU1"/>
    <s v="Bedfordshire"/>
    <s v="Asian"/>
    <n v="45161"/>
    <s v=""/>
    <s v="Retail"/>
  </r>
  <r>
    <x v="220"/>
    <s v="VOLUNTEER"/>
    <s v="INACTIVE VOLUNTEER"/>
    <s v="N"/>
    <m/>
    <m/>
    <m/>
    <s v="N"/>
    <m/>
    <x v="0"/>
    <x v="199"/>
    <s v="LU1"/>
    <s v="Bedfordshire"/>
    <s v="Asian"/>
    <n v="44357"/>
    <n v="44755"/>
    <s v="Retail"/>
  </r>
  <r>
    <x v="221"/>
    <s v="VOLUNTEER"/>
    <s v="INACTIVE VOLUNTEER"/>
    <s v="N"/>
    <m/>
    <m/>
    <m/>
    <s v="N"/>
    <m/>
    <x v="1"/>
    <x v="200"/>
    <s v="LU63JQ"/>
    <s v="Unknown"/>
    <s v="Mixed"/>
    <s v="Not Recorded"/>
    <s v="Not Recorded"/>
    <s v="Not Recorded"/>
  </r>
  <r>
    <x v="222"/>
    <s v="VOLUNTEER"/>
    <s v="INACTIVE VOLUNTEER"/>
    <s v="N"/>
    <m/>
    <m/>
    <m/>
    <s v="N"/>
    <m/>
    <x v="0"/>
    <x v="201"/>
    <s v="HP1"/>
    <s v="Hertfordshire"/>
    <s v="White British"/>
    <n v="44309"/>
    <n v="44370"/>
    <s v="Retail"/>
  </r>
  <r>
    <x v="223"/>
    <s v="VOLUNTEER"/>
    <s v="INACTIVE VOLUNTEER"/>
    <s v="N"/>
    <m/>
    <m/>
    <m/>
    <s v="N"/>
    <m/>
    <x v="0"/>
    <x v="22"/>
    <s v="SG1"/>
    <s v="Hertfordshire"/>
    <s v="White British"/>
    <n v="40822"/>
    <n v="40822"/>
    <s v="Not Recorded"/>
  </r>
  <r>
    <x v="224"/>
    <s v="VOLUNTEER"/>
    <s v="INACTIVE VOLUNTEER"/>
    <s v="N"/>
    <m/>
    <m/>
    <m/>
    <s v="N"/>
    <m/>
    <x v="1"/>
    <x v="202"/>
    <s v="AL7"/>
    <s v="Hertfordshire"/>
    <s v="White British"/>
    <n v="43736"/>
    <n v="44352"/>
    <s v="Retail"/>
  </r>
  <r>
    <x v="225"/>
    <s v="VOLUNTEER"/>
    <s v="ACTIVE VOLUNTEER"/>
    <s v="N"/>
    <m/>
    <m/>
    <m/>
    <s v="N"/>
    <m/>
    <x v="0"/>
    <x v="203"/>
    <s v="MK42"/>
    <s v="Bedfordshire"/>
    <s v="White British"/>
    <n v="45481"/>
    <s v=""/>
    <s v="Retail"/>
  </r>
  <r>
    <x v="226"/>
    <s v="VOLUNTEER"/>
    <s v="INACTIVE VOLUNTEER"/>
    <s v="N"/>
    <m/>
    <m/>
    <m/>
    <s v="N"/>
    <m/>
    <x v="0"/>
    <x v="204"/>
    <s v="SG19"/>
    <s v="Bedfordshire"/>
    <s v="Not Specified"/>
    <n v="42010"/>
    <n v="42095"/>
    <s v="Retail"/>
  </r>
  <r>
    <x v="227"/>
    <s v="VOLUNTEER"/>
    <s v="INACTIVE VOLUNTEER"/>
    <s v="N"/>
    <m/>
    <m/>
    <m/>
    <s v="N"/>
    <m/>
    <x v="0"/>
    <x v="205"/>
    <s v="MK16"/>
    <s v="Buckinghamshire"/>
    <s v="Not Specified"/>
    <n v="41733"/>
    <n v="41824"/>
    <s v="Not Recorded"/>
  </r>
  <r>
    <x v="228"/>
    <s v="VOLUNTEER"/>
    <s v="ACTIVE VOLUNTEER"/>
    <s v="N"/>
    <m/>
    <m/>
    <m/>
    <s v="N"/>
    <m/>
    <x v="0"/>
    <x v="206"/>
    <s v="HP1"/>
    <s v="Hertfordshire"/>
    <s v="White British"/>
    <n v="45402"/>
    <s v=""/>
    <s v="Retail"/>
  </r>
  <r>
    <x v="229"/>
    <s v="VOLUNTEER"/>
    <s v="INACTIVE VOLUNTEER"/>
    <s v="N"/>
    <m/>
    <m/>
    <m/>
    <s v="N"/>
    <m/>
    <x v="0"/>
    <x v="207"/>
    <s v="SG6"/>
    <s v="Hertfordshire"/>
    <s v="Not Specified"/>
    <n v="40892"/>
    <n v="41234"/>
    <s v="Not Recorded"/>
  </r>
  <r>
    <x v="230"/>
    <s v="VOLUNTEER"/>
    <s v="INACTIVE VOLUNTEER"/>
    <s v="N"/>
    <m/>
    <m/>
    <m/>
    <s v="N"/>
    <m/>
    <x v="1"/>
    <x v="208"/>
    <s v="WD25"/>
    <s v="Hertfordshire"/>
    <s v="Not Specified"/>
    <n v="40970"/>
    <n v="41050"/>
    <s v="Not Recorded"/>
  </r>
  <r>
    <x v="231"/>
    <s v="VOLUNTEER"/>
    <s v="INACTIVE VOLUNTEER"/>
    <s v="N"/>
    <m/>
    <m/>
    <m/>
    <s v="N"/>
    <m/>
    <x v="1"/>
    <x v="209"/>
    <s v="SG6"/>
    <s v="Hertfordshire"/>
    <s v="Not Specified"/>
    <n v="41016"/>
    <n v="41274"/>
    <s v="Not Recorded"/>
  </r>
  <r>
    <x v="232"/>
    <s v="VOLUNTEER"/>
    <s v="INACTIVE VOLUNTEER"/>
    <s v="N"/>
    <m/>
    <m/>
    <m/>
    <s v="N"/>
    <m/>
    <x v="1"/>
    <x v="210"/>
    <s v="SG18"/>
    <s v="Bedfordshire"/>
    <s v="Not Specified"/>
    <n v="42404"/>
    <n v="42419"/>
    <s v="Retail"/>
  </r>
  <r>
    <x v="233"/>
    <s v="VOLUNTEER"/>
    <s v="INACTIVE VOLUNTEER"/>
    <s v="N"/>
    <m/>
    <m/>
    <m/>
    <s v="N"/>
    <m/>
    <x v="1"/>
    <x v="211"/>
    <s v="MK41"/>
    <s v="Bedfordshire"/>
    <s v="Not Recorded"/>
    <n v="40588"/>
    <n v="44432"/>
    <s v="Retail"/>
  </r>
  <r>
    <x v="234"/>
    <s v="VOLUNTEER"/>
    <s v="INACTIVE VOLUNTEER"/>
    <s v="N"/>
    <m/>
    <m/>
    <m/>
    <s v="N"/>
    <m/>
    <x v="1"/>
    <x v="212"/>
    <s v="SG4"/>
    <s v="Hertfordshire"/>
    <s v="Not Specified"/>
    <n v="41031"/>
    <n v="41471"/>
    <s v="Not Recorded"/>
  </r>
  <r>
    <x v="235"/>
    <s v="VOLUNTEER"/>
    <s v="INACTIVE VOLUNTEER"/>
    <s v="N"/>
    <m/>
    <m/>
    <m/>
    <s v="N"/>
    <m/>
    <x v="0"/>
    <x v="22"/>
    <s v="LU2"/>
    <s v="Bedfordshire"/>
    <s v="Not Specified"/>
    <n v="33329"/>
    <n v="41694"/>
    <s v="Not Recorded"/>
  </r>
  <r>
    <x v="236"/>
    <s v="VOLUNTEER"/>
    <s v="INACTIVE VOLUNTEER"/>
    <s v="N"/>
    <m/>
    <m/>
    <m/>
    <s v="N"/>
    <m/>
    <x v="0"/>
    <x v="213"/>
    <s v="SG2"/>
    <s v="Hertfordshire"/>
    <s v="Not Specified"/>
    <n v="42048"/>
    <n v="42069"/>
    <s v="Not Recorded"/>
  </r>
  <r>
    <x v="237"/>
    <s v="VOLUNTEER"/>
    <s v="INACTIVE VOLUNTEER"/>
    <s v="N"/>
    <m/>
    <m/>
    <m/>
    <s v="N"/>
    <m/>
    <x v="0"/>
    <x v="214"/>
    <s v="LU2"/>
    <s v="Bedfordshire"/>
    <s v="Not Specified"/>
    <n v="43260"/>
    <n v="44796"/>
    <s v="Fundraising"/>
  </r>
  <r>
    <x v="238"/>
    <s v="VOLUNTEER"/>
    <s v="INACTIVE VOLUNTEER"/>
    <s v="N"/>
    <m/>
    <m/>
    <m/>
    <s v="N"/>
    <m/>
    <x v="0"/>
    <x v="22"/>
    <s v="LU3"/>
    <s v="Bedfordshire"/>
    <s v="Not Specified"/>
    <n v="41242"/>
    <n v="41242"/>
    <s v="Not Recorded"/>
  </r>
  <r>
    <x v="239"/>
    <s v="VOLUNTEER"/>
    <s v="INACTIVE VOLUNTEER"/>
    <s v="N"/>
    <m/>
    <m/>
    <m/>
    <s v="N"/>
    <m/>
    <x v="0"/>
    <x v="215"/>
    <s v="AL2"/>
    <s v="Hertfordshire"/>
    <s v="Not Specified"/>
    <n v="40962"/>
    <n v="43748"/>
    <s v="Retail"/>
  </r>
  <r>
    <x v="240"/>
    <s v="VOLUNTEER"/>
    <s v="INACTIVE VOLUNTEER"/>
    <s v="N"/>
    <m/>
    <m/>
    <m/>
    <s v="N"/>
    <m/>
    <x v="0"/>
    <x v="216"/>
    <s v="LU4"/>
    <s v="Bedfordshire"/>
    <s v="Not Specified"/>
    <n v="1"/>
    <n v="1"/>
    <s v="Not Recorded"/>
  </r>
  <r>
    <x v="241"/>
    <s v="VOLUNTEER"/>
    <s v="INACTIVE VOLUNTEER"/>
    <s v="N"/>
    <m/>
    <m/>
    <m/>
    <s v="N"/>
    <m/>
    <x v="0"/>
    <x v="217"/>
    <s v="LU5"/>
    <s v="Bedfordshire"/>
    <s v="White British"/>
    <n v="35733"/>
    <n v="41674"/>
    <s v="Not Recorded"/>
  </r>
  <r>
    <x v="242"/>
    <s v="VOLUNTEER"/>
    <s v="INACTIVE VOLUNTEER"/>
    <s v="N"/>
    <m/>
    <m/>
    <m/>
    <s v="N"/>
    <m/>
    <x v="1"/>
    <x v="218"/>
    <s v="WD3"/>
    <s v="Hertfordshire"/>
    <s v="Not Specified"/>
    <n v="41419"/>
    <n v="42168"/>
    <s v="Retail"/>
  </r>
  <r>
    <x v="243"/>
    <s v="VOLUNTEER"/>
    <s v="INACTIVE VOLUNTEER"/>
    <s v="N"/>
    <m/>
    <m/>
    <m/>
    <s v="N"/>
    <m/>
    <x v="0"/>
    <x v="219"/>
    <s v="HP4"/>
    <s v="Hertfordshire"/>
    <s v="White British"/>
    <n v="44100"/>
    <n v="44758"/>
    <s v="Retail"/>
  </r>
  <r>
    <x v="244"/>
    <s v="VOLUNTEER"/>
    <s v="INACTIVE VOLUNTEER"/>
    <s v="N"/>
    <m/>
    <m/>
    <m/>
    <s v="N"/>
    <m/>
    <x v="0"/>
    <x v="220"/>
    <s v="MK45"/>
    <s v="Bedfordshire"/>
    <s v="White British"/>
    <n v="40702"/>
    <n v="40787"/>
    <s v="Not Recorded"/>
  </r>
  <r>
    <x v="245"/>
    <s v="VOLUNTEER"/>
    <s v="INACTIVE VOLUNTEER"/>
    <s v="N"/>
    <m/>
    <m/>
    <m/>
    <s v="N"/>
    <m/>
    <x v="1"/>
    <x v="219"/>
    <s v="HP4"/>
    <s v="Hertfordshire"/>
    <s v="White British"/>
    <n v="44100"/>
    <n v="44758"/>
    <s v="Retail"/>
  </r>
  <r>
    <x v="246"/>
    <s v="VOLUNTEER"/>
    <s v="INACTIVE VOLUNTEER"/>
    <s v="N"/>
    <m/>
    <m/>
    <m/>
    <s v="N"/>
    <m/>
    <x v="0"/>
    <x v="22"/>
    <s v="MK45"/>
    <s v="Bedfordshire"/>
    <s v="White British"/>
    <n v="40936"/>
    <n v="40991"/>
    <s v="Not Recorded"/>
  </r>
  <r>
    <x v="247"/>
    <s v="VOLUNTEER"/>
    <s v="INACTIVE VOLUNTEER"/>
    <s v="N"/>
    <m/>
    <m/>
    <m/>
    <s v="Y"/>
    <s v="02/11/2020"/>
    <x v="0"/>
    <x v="221"/>
    <s v="AL5"/>
    <s v="Hertfordshire"/>
    <s v="White British"/>
    <n v="40117"/>
    <n v="44156"/>
    <s v="Retail"/>
  </r>
  <r>
    <x v="248"/>
    <s v="VOLUNTEER"/>
    <s v="INACTIVE VOLUNTEER"/>
    <s v="N"/>
    <m/>
    <m/>
    <m/>
    <s v="N"/>
    <m/>
    <x v="1"/>
    <x v="222"/>
    <s v="MK45"/>
    <s v="Bedfordshire"/>
    <s v="White British"/>
    <n v="42338"/>
    <n v="42502"/>
    <s v="Support"/>
  </r>
  <r>
    <x v="249"/>
    <s v="VOLUNTEER"/>
    <s v="INACTIVE VOLUNTEER"/>
    <s v="N"/>
    <m/>
    <m/>
    <m/>
    <s v="N"/>
    <m/>
    <x v="1"/>
    <x v="223"/>
    <s v="HP2"/>
    <s v="Hertfordshire"/>
    <s v="Not Specified"/>
    <n v="41695"/>
    <n v="41703"/>
    <s v="Not Recorded"/>
  </r>
  <r>
    <x v="250"/>
    <s v="VOLUNTEER"/>
    <s v="INACTIVE VOLUNTEER"/>
    <s v="N"/>
    <m/>
    <m/>
    <m/>
    <s v="N"/>
    <m/>
    <x v="0"/>
    <x v="224"/>
    <s v="SG1"/>
    <s v="Hertfordshire"/>
    <s v="Not Recorded"/>
    <n v="43787"/>
    <n v="44447"/>
    <s v="Retail"/>
  </r>
  <r>
    <x v="251"/>
    <s v="VOLUNTEER"/>
    <s v="INACTIVE VOLUNTEER"/>
    <s v="N"/>
    <m/>
    <m/>
    <m/>
    <s v="N"/>
    <m/>
    <x v="0"/>
    <x v="225"/>
    <s v="MK10"/>
    <s v="Buckinghamshire"/>
    <s v="Other"/>
    <n v="43538"/>
    <n v="43748"/>
    <s v="Retail"/>
  </r>
  <r>
    <x v="252"/>
    <s v="VOLUNTEER"/>
    <s v="INACTIVE VOLUNTEER"/>
    <s v="N"/>
    <m/>
    <m/>
    <m/>
    <s v="N"/>
    <m/>
    <x v="1"/>
    <x v="226"/>
    <s v="MK6"/>
    <s v="Buckinghamshire"/>
    <s v="Other"/>
    <n v="43756"/>
    <n v="43782"/>
    <s v="Retail"/>
  </r>
  <r>
    <x v="253"/>
    <s v="VOLUNTEER"/>
    <s v="INACTIVE VOLUNTEER"/>
    <s v="N"/>
    <m/>
    <m/>
    <m/>
    <s v="N"/>
    <m/>
    <x v="0"/>
    <x v="227"/>
    <s v="LU4"/>
    <s v="Bedfordshire"/>
    <s v="Asian"/>
    <s v="Not Recorded"/>
    <s v="Not Recorded"/>
    <s v="Not Recorded"/>
  </r>
  <r>
    <x v="254"/>
    <s v="VOLUNTEER"/>
    <s v="INACTIVE VOLUNTEER"/>
    <s v="N"/>
    <m/>
    <m/>
    <m/>
    <s v="N"/>
    <m/>
    <x v="0"/>
    <x v="228"/>
    <s v="SG1"/>
    <s v="Hertfordshire"/>
    <s v="White British"/>
    <n v="40611"/>
    <n v="1"/>
    <s v="Not Recorded"/>
  </r>
  <r>
    <x v="255"/>
    <s v="VOLUNTEER"/>
    <s v="INACTIVE VOLUNTEER"/>
    <s v="N"/>
    <m/>
    <m/>
    <m/>
    <s v="N"/>
    <m/>
    <x v="1"/>
    <x v="229"/>
    <s v="LU3"/>
    <s v="Bedfordshire"/>
    <s v="Not Specified"/>
    <n v="41607"/>
    <n v="41912"/>
    <s v="Not Recorded"/>
  </r>
  <r>
    <x v="256"/>
    <s v="VOLUNTEER"/>
    <s v="INACTIVE VOLUNTEER"/>
    <s v="N"/>
    <m/>
    <m/>
    <m/>
    <s v="N"/>
    <m/>
    <x v="0"/>
    <x v="230"/>
    <s v="AL3"/>
    <s v="Hertfordshire"/>
    <s v="Other"/>
    <n v="44602"/>
    <n v="45184"/>
    <s v="Support"/>
  </r>
  <r>
    <x v="257"/>
    <s v="VOLUNTEER"/>
    <s v="ACTIVE VOLUNTEER"/>
    <s v="N"/>
    <m/>
    <m/>
    <m/>
    <s v="N"/>
    <m/>
    <x v="0"/>
    <x v="231"/>
    <s v="MK16"/>
    <s v="Buckinghamshire"/>
    <s v="Not Specified"/>
    <n v="41863"/>
    <s v=""/>
    <s v="Retail"/>
  </r>
  <r>
    <x v="258"/>
    <s v="VOLUNTEER"/>
    <s v="INACTIVE VOLUNTEER"/>
    <s v="N"/>
    <m/>
    <m/>
    <m/>
    <s v="N"/>
    <m/>
    <x v="0"/>
    <x v="232"/>
    <s v="LU4"/>
    <s v="Bedfordshire"/>
    <s v="Asian"/>
    <n v="44439"/>
    <n v="44508"/>
    <s v="Fundraising"/>
  </r>
  <r>
    <x v="259"/>
    <s v="VOLUNTEER"/>
    <s v="INACTIVE VOLUNTEER"/>
    <s v="N"/>
    <m/>
    <m/>
    <m/>
    <s v="N"/>
    <m/>
    <x v="0"/>
    <x v="233"/>
    <s v="LU4"/>
    <s v="Bedfordshire"/>
    <s v="Asian"/>
    <n v="44344"/>
    <n v="44442"/>
    <s v="Retail"/>
  </r>
  <r>
    <x v="260"/>
    <s v="VOLUNTEER"/>
    <s v="INACTIVE VOLUNTEER"/>
    <s v="N"/>
    <m/>
    <m/>
    <m/>
    <s v="N"/>
    <m/>
    <x v="0"/>
    <x v="234"/>
    <s v="LU4"/>
    <s v="Bedfordshire"/>
    <s v="Asian"/>
    <n v="44433"/>
    <n v="44478"/>
    <s v="Retail"/>
  </r>
  <r>
    <x v="261"/>
    <s v="VOLUNTEER"/>
    <s v="INACTIVE VOLUNTEER"/>
    <s v="N"/>
    <m/>
    <m/>
    <m/>
    <s v="N"/>
    <m/>
    <x v="0"/>
    <x v="235"/>
    <s v="WD24"/>
    <s v="Hertfordshire"/>
    <s v="Asian"/>
    <n v="41732"/>
    <n v="41895"/>
    <s v="Not Recorded"/>
  </r>
  <r>
    <x v="262"/>
    <s v="VOLUNTEER"/>
    <s v="INACTIVE VOLUNTEER"/>
    <s v="N"/>
    <m/>
    <m/>
    <m/>
    <s v="N"/>
    <m/>
    <x v="0"/>
    <x v="236"/>
    <s v="LU3"/>
    <s v="Bedfordshire"/>
    <s v="Asian"/>
    <n v="44755"/>
    <n v="44881"/>
    <s v="Support"/>
  </r>
  <r>
    <x v="263"/>
    <s v="VOLUNTEER"/>
    <s v="INACTIVE VOLUNTEER"/>
    <s v="N"/>
    <m/>
    <m/>
    <m/>
    <s v="N"/>
    <m/>
    <x v="0"/>
    <x v="237"/>
    <s v="E4"/>
    <s v="Other"/>
    <s v="Mixed"/>
    <s v="Not Recorded"/>
    <s v="Not Recorded"/>
    <s v="Not Recorded"/>
  </r>
  <r>
    <x v="264"/>
    <s v="VOLUNTEER"/>
    <s v="INACTIVE VOLUNTEER"/>
    <s v="N"/>
    <m/>
    <m/>
    <m/>
    <s v="N"/>
    <m/>
    <x v="0"/>
    <x v="238"/>
    <s v="WD25"/>
    <s v="Hertfordshire"/>
    <s v="White British"/>
    <n v="42597"/>
    <n v="42836"/>
    <s v="Retail"/>
  </r>
  <r>
    <x v="265"/>
    <s v="VOLUNTEER"/>
    <s v="INACTIVE VOLUNTEER"/>
    <s v="N"/>
    <m/>
    <m/>
    <m/>
    <s v="N"/>
    <m/>
    <x v="1"/>
    <x v="239"/>
    <s v="SG6"/>
    <s v="Hertfordshire"/>
    <s v="Not Specified"/>
    <n v="41253"/>
    <n v="41253"/>
    <s v="Not Recorded"/>
  </r>
  <r>
    <x v="266"/>
    <s v="VOLUNTEER"/>
    <s v="INACTIVE VOLUNTEER"/>
    <s v="N"/>
    <m/>
    <m/>
    <m/>
    <s v="N"/>
    <m/>
    <x v="0"/>
    <x v="22"/>
    <s v="HP1"/>
    <s v="Hertfordshire"/>
    <s v="Mixed"/>
    <n v="42478"/>
    <n v="42478"/>
    <s v="Not Recorded"/>
  </r>
  <r>
    <x v="267"/>
    <s v="VOLUNTEER"/>
    <s v="INACTIVE VOLUNTEER"/>
    <s v="N"/>
    <m/>
    <m/>
    <m/>
    <s v="N"/>
    <m/>
    <x v="0"/>
    <x v="240"/>
    <s v="WD24"/>
    <s v="Hertfordshire"/>
    <s v="Asian"/>
    <n v="41962"/>
    <n v="41985"/>
    <s v="Retail"/>
  </r>
  <r>
    <x v="268"/>
    <s v="VOLUNTEER"/>
    <s v="INACTIVE VOLUNTEER"/>
    <s v="N"/>
    <m/>
    <m/>
    <m/>
    <s v="N"/>
    <m/>
    <x v="0"/>
    <x v="241"/>
    <s v="HP2"/>
    <s v="Hertfordshire"/>
    <s v="Not Specified"/>
    <n v="41538"/>
    <n v="42298"/>
    <s v="Retail"/>
  </r>
  <r>
    <x v="269"/>
    <s v="VOLUNTEER"/>
    <s v="INACTIVE VOLUNTEER"/>
    <s v="N"/>
    <m/>
    <m/>
    <m/>
    <s v="N"/>
    <m/>
    <x v="0"/>
    <x v="242"/>
    <s v="HP10"/>
    <s v="Buckinghamshire"/>
    <s v="Mixed"/>
    <s v="Not Recorded"/>
    <s v="Not Recorded"/>
    <s v="Not Recorded"/>
  </r>
  <r>
    <x v="270"/>
    <s v="VOLUNTEER"/>
    <s v="INACTIVE VOLUNTEER"/>
    <s v="N"/>
    <m/>
    <m/>
    <m/>
    <s v="N"/>
    <m/>
    <x v="0"/>
    <x v="243"/>
    <s v="LU3"/>
    <s v="Bedfordshire"/>
    <s v="Black"/>
    <n v="41577"/>
    <n v="41577"/>
    <s v="Not Recorded"/>
  </r>
  <r>
    <x v="271"/>
    <s v="VOLUNTEER"/>
    <s v="ACTIVE VOLUNTEER"/>
    <s v="N"/>
    <m/>
    <m/>
    <m/>
    <s v="N"/>
    <m/>
    <x v="0"/>
    <x v="244"/>
    <s v="LU5"/>
    <s v="Bedfordshire"/>
    <s v="Not Recorded"/>
    <n v="45448"/>
    <s v=""/>
    <s v="Retail"/>
  </r>
  <r>
    <x v="272"/>
    <s v="VOLUNTEER"/>
    <s v="INACTIVE VOLUNTEER"/>
    <s v="N"/>
    <m/>
    <m/>
    <m/>
    <s v="N"/>
    <m/>
    <x v="0"/>
    <x v="245"/>
    <s v="LU6"/>
    <s v="Bedfordshire"/>
    <s v="White British"/>
    <n v="43839"/>
    <n v="44343"/>
    <s v="Retail"/>
  </r>
  <r>
    <x v="273"/>
    <s v="VOLUNTEER"/>
    <s v="INACTIVE VOLUNTEER"/>
    <s v="N"/>
    <m/>
    <m/>
    <m/>
    <s v="N"/>
    <m/>
    <x v="0"/>
    <x v="22"/>
    <s v="LU2"/>
    <s v="Bedfordshire"/>
    <s v="White British"/>
    <n v="41947"/>
    <n v="41975"/>
    <s v="Not Recorded"/>
  </r>
  <r>
    <x v="274"/>
    <s v="VOLUNTEER"/>
    <s v="INACTIVE VOLUNTEER"/>
    <s v="N"/>
    <m/>
    <m/>
    <m/>
    <s v="Y"/>
    <s v="20/10/2020"/>
    <x v="0"/>
    <x v="246"/>
    <s v="LU2"/>
    <s v="Bedfordshire"/>
    <s v="White British"/>
    <n v="37270"/>
    <n v="43497"/>
    <s v="Retail"/>
  </r>
  <r>
    <x v="275"/>
    <s v="VOLUNTEER"/>
    <s v="ACTIVE VOLUNTEER"/>
    <s v="N"/>
    <m/>
    <m/>
    <m/>
    <s v="N"/>
    <m/>
    <x v="0"/>
    <x v="247"/>
    <s v="MK43"/>
    <s v="Bedfordshire"/>
    <s v="Black"/>
    <n v="41710"/>
    <s v=""/>
    <s v="Support"/>
  </r>
  <r>
    <x v="276"/>
    <s v="VOLUNTEER"/>
    <s v="INACTIVE VOLUNTEER"/>
    <s v="N"/>
    <m/>
    <m/>
    <m/>
    <s v="Y"/>
    <s v="26/04/2024"/>
    <x v="0"/>
    <x v="248"/>
    <s v="LU3"/>
    <s v="Bedfordshire"/>
    <s v="White British"/>
    <n v="39395"/>
    <n v="44439"/>
    <s v="Retail"/>
  </r>
  <r>
    <x v="277"/>
    <s v="VOLUNTEER"/>
    <s v="ACTIVE VOLUNTEER"/>
    <s v="N"/>
    <m/>
    <m/>
    <m/>
    <s v="N"/>
    <m/>
    <x v="1"/>
    <x v="249"/>
    <s v="HP4"/>
    <s v="Hertfordshire"/>
    <s v="Not Recorded"/>
    <n v="45325"/>
    <s v=""/>
    <s v="Retail"/>
  </r>
  <r>
    <x v="278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279"/>
    <s v="VOLUNTEER"/>
    <s v="INACTIVE VOLUNTEER"/>
    <s v="N"/>
    <m/>
    <m/>
    <m/>
    <s v="N"/>
    <m/>
    <x v="0"/>
    <x v="250"/>
    <s v="LU2"/>
    <s v="Bedfordshire"/>
    <s v="White British"/>
    <n v="41104"/>
    <n v="41540"/>
    <s v="Not Recorded"/>
  </r>
  <r>
    <x v="280"/>
    <s v="VOLUNTEER"/>
    <s v="ACTIVE VOLUNTEER"/>
    <s v="N"/>
    <m/>
    <m/>
    <m/>
    <s v="N"/>
    <m/>
    <x v="1"/>
    <x v="251"/>
    <s v="PE28"/>
    <s v="Other"/>
    <s v="White British"/>
    <n v="43844"/>
    <s v=""/>
    <s v="Retail"/>
  </r>
  <r>
    <x v="281"/>
    <s v="VOLUNTEER"/>
    <s v="INACTIVE VOLUNTEER"/>
    <s v="N"/>
    <m/>
    <m/>
    <m/>
    <s v="N"/>
    <m/>
    <x v="1"/>
    <x v="22"/>
    <s v="SG5"/>
    <s v="Hertfordshire"/>
    <s v="White British"/>
    <n v="44616"/>
    <s v=""/>
    <s v="Care"/>
  </r>
  <r>
    <x v="282"/>
    <s v="VOLUNTEER"/>
    <s v="INACTIVE VOLUNTEER"/>
    <s v="N"/>
    <m/>
    <m/>
    <m/>
    <s v="N"/>
    <m/>
    <x v="0"/>
    <x v="252"/>
    <s v="LU3"/>
    <s v="Bedfordshire"/>
    <s v="White British"/>
    <n v="43537"/>
    <n v="44298"/>
    <s v="Retail"/>
  </r>
  <r>
    <x v="283"/>
    <s v="VOLUNTEER"/>
    <s v="INACTIVE VOLUNTEER"/>
    <s v="N"/>
    <m/>
    <m/>
    <m/>
    <s v="N"/>
    <m/>
    <x v="0"/>
    <x v="253"/>
    <s v="LU2"/>
    <s v="Bedfordshire"/>
    <s v="Not Specified"/>
    <n v="1"/>
    <n v="1"/>
    <s v="Not Recorded"/>
  </r>
  <r>
    <x v="284"/>
    <s v="VOLUNTEER"/>
    <s v="INACTIVE VOLUNTEER"/>
    <s v="N"/>
    <m/>
    <m/>
    <m/>
    <s v="N"/>
    <m/>
    <x v="0"/>
    <x v="254"/>
    <s v="LU3"/>
    <s v="Bedfordshire"/>
    <s v="Not Specified"/>
    <n v="36486"/>
    <n v="37947"/>
    <s v="Not Recorded"/>
  </r>
  <r>
    <x v="285"/>
    <s v="VOLUNTEER"/>
    <s v="ACTIVE VOLUNTEER"/>
    <s v="N"/>
    <m/>
    <m/>
    <m/>
    <s v="N"/>
    <m/>
    <x v="0"/>
    <x v="255"/>
    <s v="LU2"/>
    <s v="Bedfordshire"/>
    <s v="White British"/>
    <n v="39966"/>
    <s v=""/>
    <s v="Retail"/>
  </r>
  <r>
    <x v="286"/>
    <s v="VOLUNTEER"/>
    <s v="INACTIVE VOLUNTEER"/>
    <s v="N"/>
    <m/>
    <m/>
    <m/>
    <s v="N"/>
    <m/>
    <x v="1"/>
    <x v="256"/>
    <s v="HP2"/>
    <s v="Hertfordshire"/>
    <s v="Not Specified"/>
    <s v="Not Recorded"/>
    <s v="Not Recorded"/>
    <s v="Not Recorded"/>
  </r>
  <r>
    <x v="287"/>
    <s v="VOLUNTEER"/>
    <s v="INACTIVE VOLUNTEER"/>
    <s v="N"/>
    <m/>
    <m/>
    <m/>
    <s v="N"/>
    <m/>
    <x v="0"/>
    <x v="257"/>
    <s v="LU1"/>
    <s v="Bedfordshire"/>
    <s v="White British"/>
    <s v="Not Recorded"/>
    <s v="Not Recorded"/>
    <s v="Not Recorded"/>
  </r>
  <r>
    <x v="288"/>
    <s v="VOLUNTEER"/>
    <s v="INACTIVE VOLUNTEER"/>
    <s v="N"/>
    <m/>
    <m/>
    <m/>
    <s v="N"/>
    <m/>
    <x v="0"/>
    <x v="258"/>
    <s v="AL3"/>
    <s v="Hertfordshire"/>
    <s v="Not Recorded"/>
    <n v="43037"/>
    <n v="43361"/>
    <s v="Retail"/>
  </r>
  <r>
    <x v="289"/>
    <s v="VOLUNTEER"/>
    <s v="INACTIVE VOLUNTEER"/>
    <s v="N"/>
    <m/>
    <m/>
    <m/>
    <s v="N"/>
    <m/>
    <x v="1"/>
    <x v="259"/>
    <s v="AL5"/>
    <s v="Hertfordshire"/>
    <s v="Not Recorded"/>
    <n v="43319"/>
    <n v="43554"/>
    <s v="Retail"/>
  </r>
  <r>
    <x v="290"/>
    <s v="VOLUNTEER"/>
    <s v="INACTIVE VOLUNTEER"/>
    <s v="N"/>
    <m/>
    <m/>
    <m/>
    <s v="N"/>
    <m/>
    <x v="0"/>
    <x v="260"/>
    <s v="LU1"/>
    <s v="Bedfordshire"/>
    <s v="Black"/>
    <n v="44421"/>
    <n v="44755"/>
    <s v="Retail"/>
  </r>
  <r>
    <x v="291"/>
    <s v="VOLUNTEER"/>
    <s v="INACTIVE VOLUNTEER"/>
    <s v="N"/>
    <m/>
    <m/>
    <m/>
    <s v="N"/>
    <m/>
    <x v="1"/>
    <x v="261"/>
    <s v="HP2"/>
    <s v="Hertfordshire"/>
    <s v="Not Specified"/>
    <n v="41822"/>
    <n v="42009"/>
    <s v="Not Recorded"/>
  </r>
  <r>
    <x v="292"/>
    <s v="VOLUNTEER"/>
    <s v="INACTIVE VOLUNTEER"/>
    <s v="N"/>
    <m/>
    <m/>
    <m/>
    <s v="N"/>
    <m/>
    <x v="0"/>
    <x v="262"/>
    <s v="MK41"/>
    <s v="Bedfordshire"/>
    <s v="Asian"/>
    <s v="Not Recorded"/>
    <s v="Not Recorded"/>
    <s v="Not Recorded"/>
  </r>
  <r>
    <x v="293"/>
    <s v="VOLUNTEER"/>
    <s v="INACTIVE VOLUNTEER"/>
    <s v="N"/>
    <m/>
    <m/>
    <m/>
    <s v="N"/>
    <m/>
    <x v="1"/>
    <x v="263"/>
    <s v="WD24"/>
    <s v="Hertfordshire"/>
    <s v="White British"/>
    <n v="41030"/>
    <n v="41403"/>
    <s v="Not Recorded"/>
  </r>
  <r>
    <x v="294"/>
    <s v="VOLUNTEER"/>
    <s v="PROSPECTIVE VOLUNTEER"/>
    <s v="N"/>
    <m/>
    <m/>
    <m/>
    <s v="N"/>
    <m/>
    <x v="0"/>
    <x v="264"/>
    <s v="MK42"/>
    <s v="Bedfordshire"/>
    <s v="White British"/>
    <s v="Not Recorded"/>
    <s v="Not Recorded"/>
    <s v="Not Recorded"/>
  </r>
  <r>
    <x v="295"/>
    <s v="VOLUNTEER"/>
    <s v="INACTIVE VOLUNTEER"/>
    <s v="N"/>
    <m/>
    <m/>
    <m/>
    <s v="N"/>
    <m/>
    <x v="0"/>
    <x v="265"/>
    <s v="LU2"/>
    <s v="Bedfordshire"/>
    <s v="Not Specified"/>
    <n v="1"/>
    <n v="1"/>
    <s v="Not Recorded"/>
  </r>
  <r>
    <x v="296"/>
    <s v="VOLUNTEER"/>
    <s v="INACTIVE VOLUNTEER"/>
    <s v="N"/>
    <m/>
    <m/>
    <m/>
    <s v="N"/>
    <m/>
    <x v="1"/>
    <x v="266"/>
    <s v="WD24"/>
    <s v="Hertfordshire"/>
    <s v="Not Specified"/>
    <n v="41794"/>
    <n v="44664"/>
    <s v="Retail"/>
  </r>
  <r>
    <x v="297"/>
    <s v="VOLUNTEER"/>
    <s v="INACTIVE VOLUNTEER"/>
    <s v="N"/>
    <m/>
    <m/>
    <m/>
    <s v="N"/>
    <m/>
    <x v="0"/>
    <x v="267"/>
    <s v="MK14"/>
    <s v="Buckinghamshire"/>
    <s v="Black"/>
    <s v="Not Recorded"/>
    <s v="Not Recorded"/>
    <s v="Not Recorded"/>
  </r>
  <r>
    <x v="298"/>
    <s v="VOLUNTEER"/>
    <s v="INACTIVE VOLUNTEER"/>
    <s v="N"/>
    <m/>
    <m/>
    <m/>
    <s v="N"/>
    <m/>
    <x v="0"/>
    <x v="268"/>
    <s v="LU3"/>
    <s v="Bedfordshire"/>
    <s v="Asian"/>
    <n v="40966"/>
    <n v="42863"/>
    <s v="Fundraising"/>
  </r>
  <r>
    <x v="299"/>
    <s v="VOLUNTEER"/>
    <s v="INACTIVE VOLUNTEER"/>
    <s v="N"/>
    <m/>
    <m/>
    <m/>
    <s v="N"/>
    <m/>
    <x v="0"/>
    <x v="269"/>
    <s v="LU2"/>
    <s v="Bedfordshire"/>
    <s v="Asian"/>
    <s v="Not Recorded"/>
    <s v="Not Recorded"/>
    <s v="Not Recorded"/>
  </r>
  <r>
    <x v="300"/>
    <s v="VOLUNTEER"/>
    <s v="PROSPECTIVE VOLUNTEER"/>
    <s v="N"/>
    <m/>
    <m/>
    <m/>
    <s v="N"/>
    <m/>
    <x v="0"/>
    <x v="270"/>
    <s v="EN3"/>
    <s v="Other"/>
    <s v="Black"/>
    <s v="Not Recorded"/>
    <s v="Not Recorded"/>
    <s v="Not Recorded"/>
  </r>
  <r>
    <x v="301"/>
    <s v="VOLUNTEER"/>
    <s v="ACTIVE VOLUNTEER"/>
    <s v="N"/>
    <m/>
    <m/>
    <m/>
    <s v="N"/>
    <m/>
    <x v="0"/>
    <x v="271"/>
    <s v="MK2"/>
    <s v="Buckinghamshire"/>
    <s v="Mixed"/>
    <n v="44665"/>
    <s v=""/>
    <s v="Retail"/>
  </r>
  <r>
    <x v="302"/>
    <s v="VOLUNTEER"/>
    <s v="INACTIVE VOLUNTEER"/>
    <s v="N"/>
    <m/>
    <m/>
    <m/>
    <s v="N"/>
    <m/>
    <x v="0"/>
    <x v="22"/>
    <s v="MK45"/>
    <s v="Bedfordshire"/>
    <s v="Not Specified"/>
    <n v="40885"/>
    <n v="40885"/>
    <s v="Not Recorded"/>
  </r>
  <r>
    <x v="303"/>
    <s v="VOLUNTEER"/>
    <s v="ACTIVE VOLUNTEER"/>
    <s v="N"/>
    <m/>
    <m/>
    <m/>
    <s v="N"/>
    <m/>
    <x v="0"/>
    <x v="272"/>
    <s v="MK42"/>
    <s v="Bedfordshire"/>
    <s v="White British"/>
    <n v="42538"/>
    <s v=""/>
    <s v="Retail"/>
  </r>
  <r>
    <x v="304"/>
    <s v="VOLUNTEER"/>
    <s v="INACTIVE VOLUNTEER"/>
    <s v="N"/>
    <m/>
    <m/>
    <m/>
    <s v="N"/>
    <m/>
    <x v="0"/>
    <x v="273"/>
    <s v="LU3"/>
    <s v="Bedfordshire"/>
    <s v="Asian"/>
    <n v="42359"/>
    <n v="42570"/>
    <s v="Not Recorded"/>
  </r>
  <r>
    <x v="305"/>
    <s v="VOLUNTEER"/>
    <s v="INACTIVE VOLUNTEER"/>
    <s v="N"/>
    <m/>
    <m/>
    <m/>
    <s v="N"/>
    <m/>
    <x v="0"/>
    <x v="274"/>
    <s v="LU2"/>
    <s v="Bedfordshire"/>
    <s v="White British"/>
    <n v="42595"/>
    <n v="44439"/>
    <s v="Retail"/>
  </r>
  <r>
    <x v="306"/>
    <s v="VOLUNTEER"/>
    <s v="ACTIVE VOLUNTEER"/>
    <s v="N"/>
    <m/>
    <m/>
    <m/>
    <s v="N"/>
    <m/>
    <x v="0"/>
    <x v="275"/>
    <s v="SG4"/>
    <s v="Hertfordshire"/>
    <s v="White British"/>
    <s v="Not Recorded"/>
    <s v="Not Recorded"/>
    <s v="Retail"/>
  </r>
  <r>
    <x v="307"/>
    <s v="VOLUNTEER"/>
    <s v="INACTIVE VOLUNTEER"/>
    <s v="N"/>
    <m/>
    <m/>
    <m/>
    <s v="N"/>
    <m/>
    <x v="0"/>
    <x v="276"/>
    <s v="LU3"/>
    <s v="Bedfordshire"/>
    <s v="White British"/>
    <n v="44413"/>
    <n v="45027"/>
    <s v="Support"/>
  </r>
  <r>
    <x v="308"/>
    <s v="VOLUNTEER"/>
    <s v="INACTIVE VOLUNTEER"/>
    <s v="N"/>
    <m/>
    <m/>
    <m/>
    <s v="N"/>
    <m/>
    <x v="0"/>
    <x v="277"/>
    <s v="LU5"/>
    <s v="Bedfordshire"/>
    <s v="Black"/>
    <n v="41157"/>
    <n v="41667"/>
    <s v="Not Recorded"/>
  </r>
  <r>
    <x v="309"/>
    <s v="VOLUNTEER"/>
    <s v="ACTIVE VOLUNTEER"/>
    <s v="N"/>
    <m/>
    <m/>
    <m/>
    <s v="N"/>
    <m/>
    <x v="0"/>
    <x v="278"/>
    <s v="SG12"/>
    <s v="Hertfordshire"/>
    <s v="White British"/>
    <n v="44415"/>
    <s v=""/>
    <s v="Retail"/>
  </r>
  <r>
    <x v="310"/>
    <s v="VOLUNTEER"/>
    <s v="INACTIVE VOLUNTEER"/>
    <s v="N"/>
    <m/>
    <m/>
    <m/>
    <s v="N"/>
    <m/>
    <x v="0"/>
    <x v="279"/>
    <s v="AL5"/>
    <s v="Hertfordshire"/>
    <s v="White British"/>
    <n v="43241"/>
    <n v="44831"/>
    <s v="Fundraising"/>
  </r>
  <r>
    <x v="311"/>
    <s v="VOLUNTEER"/>
    <s v="INACTIVE VOLUNTEER"/>
    <s v="N"/>
    <m/>
    <m/>
    <m/>
    <s v="N"/>
    <m/>
    <x v="1"/>
    <x v="280"/>
    <s v="MK45"/>
    <s v="Bedfordshire"/>
    <s v="White British"/>
    <n v="43792"/>
    <n v="44755"/>
    <s v="Retail"/>
  </r>
  <r>
    <x v="312"/>
    <s v="VOLUNTEER"/>
    <s v="INACTIVE VOLUNTEER"/>
    <s v="N"/>
    <m/>
    <m/>
    <m/>
    <s v="N"/>
    <m/>
    <x v="0"/>
    <x v="281"/>
    <s v="LU4"/>
    <s v="Bedfordshire"/>
    <s v="White British"/>
    <n v="38285"/>
    <n v="40823"/>
    <s v="Not Recorded"/>
  </r>
  <r>
    <x v="313"/>
    <s v="VOLUNTEER"/>
    <s v="INACTIVE VOLUNTEER"/>
    <s v="N"/>
    <m/>
    <m/>
    <m/>
    <s v="N"/>
    <m/>
    <x v="0"/>
    <x v="22"/>
    <s v="LU7"/>
    <s v="Bedfordshire"/>
    <s v="Not Specified"/>
    <n v="1"/>
    <n v="1"/>
    <s v="Not Recorded"/>
  </r>
  <r>
    <x v="314"/>
    <s v="VOLUNTEER"/>
    <s v="INACTIVE VOLUNTEER"/>
    <s v="N"/>
    <m/>
    <m/>
    <m/>
    <s v="N"/>
    <m/>
    <x v="0"/>
    <x v="282"/>
    <s v="SG17"/>
    <s v="Bedfordshire"/>
    <s v="White British"/>
    <n v="41960"/>
    <n v="41960"/>
    <s v="Not Recorded"/>
  </r>
  <r>
    <x v="315"/>
    <s v="VOLUNTEER"/>
    <s v="ACTIVE VOLUNTEER"/>
    <s v="N"/>
    <m/>
    <m/>
    <m/>
    <s v="N"/>
    <m/>
    <x v="0"/>
    <x v="283"/>
    <s v="LU3"/>
    <s v="Bedfordshire"/>
    <s v="Mixed"/>
    <n v="45346"/>
    <n v="45412"/>
    <s v="Retail"/>
  </r>
  <r>
    <x v="316"/>
    <s v="VOLUNTEER"/>
    <s v="INACTIVE VOLUNTEER"/>
    <s v="N"/>
    <m/>
    <m/>
    <m/>
    <s v="N"/>
    <m/>
    <x v="0"/>
    <x v="284"/>
    <s v="LU4"/>
    <s v="Bedfordshire"/>
    <s v="Asian"/>
    <n v="44338"/>
    <n v="44888"/>
    <s v="Retail"/>
  </r>
  <r>
    <x v="317"/>
    <s v="VOLUNTEER"/>
    <s v="ACTIVE VOLUNTEER"/>
    <s v="N"/>
    <m/>
    <m/>
    <m/>
    <s v="N"/>
    <m/>
    <x v="0"/>
    <x v="285"/>
    <s v="LU4"/>
    <s v="Bedfordshire"/>
    <s v="Asian"/>
    <n v="45311"/>
    <s v=""/>
    <s v="Retail"/>
  </r>
  <r>
    <x v="318"/>
    <s v="VOLUNTEER"/>
    <s v="INACTIVE VOLUNTEER"/>
    <s v="N"/>
    <m/>
    <m/>
    <m/>
    <s v="N"/>
    <m/>
    <x v="0"/>
    <x v="286"/>
    <s v="LU4"/>
    <s v="Bedfordshire"/>
    <s v="Asian"/>
    <n v="45111"/>
    <n v="45153"/>
    <s v="Retail"/>
  </r>
  <r>
    <x v="319"/>
    <s v="VOLUNTEER"/>
    <s v="INACTIVE VOLUNTEER"/>
    <s v="N"/>
    <m/>
    <m/>
    <m/>
    <s v="N"/>
    <m/>
    <x v="0"/>
    <x v="287"/>
    <s v="LU5"/>
    <s v="Bedfordshire"/>
    <s v="White British"/>
    <n v="45000"/>
    <s v=""/>
    <s v="Retail"/>
  </r>
  <r>
    <x v="320"/>
    <s v="VOLUNTEER"/>
    <s v="INACTIVE VOLUNTEER"/>
    <s v="N"/>
    <m/>
    <m/>
    <m/>
    <s v="N"/>
    <m/>
    <x v="1"/>
    <x v="288"/>
    <s v="LU5"/>
    <s v="Bedfordshire"/>
    <s v="Not Recorded"/>
    <n v="44097"/>
    <n v="45462"/>
    <s v="Retail"/>
  </r>
  <r>
    <x v="321"/>
    <s v="VOLUNTEER"/>
    <s v="INACTIVE VOLUNTEER"/>
    <s v="N"/>
    <m/>
    <m/>
    <m/>
    <s v="N"/>
    <m/>
    <x v="0"/>
    <x v="22"/>
    <s v="LU4"/>
    <s v="Bedfordshire"/>
    <s v="Asian"/>
    <n v="40921"/>
    <n v="40921"/>
    <s v="Not Recorded"/>
  </r>
  <r>
    <x v="322"/>
    <s v="VOLUNTEER"/>
    <s v="INACTIVE VOLUNTEER"/>
    <s v="N"/>
    <m/>
    <m/>
    <m/>
    <s v="N"/>
    <m/>
    <x v="0"/>
    <x v="289"/>
    <s v="LU1"/>
    <s v="Bedfordshire"/>
    <s v="Not Recorded"/>
    <n v="44092"/>
    <n v="44454"/>
    <s v="Retail"/>
  </r>
  <r>
    <x v="323"/>
    <s v="VOLUNTEER"/>
    <s v="INACTIVE VOLUNTEER"/>
    <s v="N"/>
    <m/>
    <m/>
    <m/>
    <s v="N"/>
    <m/>
    <x v="0"/>
    <x v="290"/>
    <s v="LU5"/>
    <s v="Bedfordshire"/>
    <s v="Black"/>
    <s v="Not Recorded"/>
    <s v="Not Recorded"/>
    <s v="Not Recorded"/>
  </r>
  <r>
    <x v="324"/>
    <s v="VOLUNTEER"/>
    <s v="INACTIVE VOLUNTEER"/>
    <s v="N"/>
    <m/>
    <m/>
    <m/>
    <s v="Y"/>
    <s v="04/07/2024"/>
    <x v="1"/>
    <x v="291"/>
    <s v="LU4"/>
    <s v="Bedfordshire"/>
    <s v="Not Specified"/>
    <n v="1"/>
    <n v="1"/>
    <s v="Not Recorded"/>
  </r>
  <r>
    <x v="325"/>
    <s v="VOLUNTEER"/>
    <s v="INACTIVE VOLUNTEER"/>
    <s v="N"/>
    <m/>
    <m/>
    <m/>
    <s v="N"/>
    <m/>
    <x v="0"/>
    <x v="22"/>
    <s v="MK45"/>
    <s v="Bedfordshire"/>
    <s v="White British"/>
    <n v="41946"/>
    <n v="41946"/>
    <s v="Not Recorded"/>
  </r>
  <r>
    <x v="326"/>
    <s v="VOLUNTEER"/>
    <s v="INACTIVE VOLUNTEER"/>
    <s v="N"/>
    <m/>
    <m/>
    <m/>
    <s v="N"/>
    <m/>
    <x v="0"/>
    <x v="292"/>
    <s v="EN8"/>
    <s v="Hertfordshire"/>
    <s v="White British"/>
    <s v="Not Recorded"/>
    <s v="Not Recorded"/>
    <s v="Retail"/>
  </r>
  <r>
    <x v="327"/>
    <s v="VOLUNTEER"/>
    <s v="INACTIVE VOLUNTEER"/>
    <s v="N"/>
    <m/>
    <m/>
    <m/>
    <s v="N"/>
    <m/>
    <x v="1"/>
    <x v="22"/>
    <s v="AL2"/>
    <s v="Hertfordshire"/>
    <s v="White British"/>
    <n v="40976"/>
    <n v="41059"/>
    <s v="Not Recorded"/>
  </r>
  <r>
    <x v="328"/>
    <s v="VOLUNTEER"/>
    <s v="INACTIVE VOLUNTEER"/>
    <s v="N"/>
    <m/>
    <m/>
    <m/>
    <s v="N"/>
    <m/>
    <x v="0"/>
    <x v="293"/>
    <s v="AL5"/>
    <s v="Hertfordshire"/>
    <s v="White British"/>
    <n v="44015"/>
    <n v="44776"/>
    <s v="Retail"/>
  </r>
  <r>
    <x v="329"/>
    <s v="VOLUNTEER"/>
    <s v="ACTIVE VOLUNTEER"/>
    <s v="N"/>
    <m/>
    <m/>
    <m/>
    <s v="N"/>
    <m/>
    <x v="1"/>
    <x v="294"/>
    <s v="HP4"/>
    <s v="Hertfordshire"/>
    <s v="Not Specified"/>
    <n v="44974"/>
    <s v=""/>
    <s v="Retail"/>
  </r>
  <r>
    <x v="330"/>
    <s v="VOLUNTEER"/>
    <s v="INACTIVE VOLUNTEER"/>
    <s v="N"/>
    <m/>
    <m/>
    <m/>
    <s v="N"/>
    <m/>
    <x v="0"/>
    <x v="295"/>
    <s v="MK45"/>
    <s v="Bedfordshire"/>
    <s v="White British"/>
    <n v="44434"/>
    <n v="45392"/>
    <s v="Support"/>
  </r>
  <r>
    <x v="331"/>
    <s v="VOLUNTEER"/>
    <s v="INACTIVE VOLUNTEER"/>
    <s v="N"/>
    <m/>
    <m/>
    <m/>
    <s v="N"/>
    <m/>
    <x v="0"/>
    <x v="296"/>
    <s v="LU3"/>
    <s v="Bedfordshire"/>
    <s v="White British"/>
    <n v="41050"/>
    <n v="44553"/>
    <s v="Care"/>
  </r>
  <r>
    <x v="332"/>
    <s v="VOLUNTEER"/>
    <s v="INACTIVE VOLUNTEER"/>
    <s v="N"/>
    <m/>
    <m/>
    <m/>
    <s v="N"/>
    <m/>
    <x v="0"/>
    <x v="297"/>
    <s v="MK44"/>
    <s v="Bedfordshire"/>
    <s v="Not Specified"/>
    <n v="34050"/>
    <n v="45350"/>
    <s v="Support"/>
  </r>
  <r>
    <x v="333"/>
    <s v="VOLUNTEER"/>
    <s v="INACTIVE VOLUNTEER"/>
    <s v="N"/>
    <m/>
    <m/>
    <m/>
    <s v="N"/>
    <m/>
    <x v="1"/>
    <x v="298"/>
    <s v="MK45"/>
    <s v="Bedfordshire"/>
    <s v="White British"/>
    <n v="40990"/>
    <n v="41275"/>
    <s v="Not Recorded"/>
  </r>
  <r>
    <x v="334"/>
    <s v="VOLUNTEER"/>
    <s v="INACTIVE VOLUNTEER"/>
    <s v="N"/>
    <m/>
    <m/>
    <m/>
    <s v="N"/>
    <m/>
    <x v="0"/>
    <x v="299"/>
    <s v="LU2"/>
    <s v="Bedfordshire"/>
    <s v="Mixed"/>
    <s v="Not Recorded"/>
    <s v="Not Recorded"/>
    <s v="Not Recorded"/>
  </r>
  <r>
    <x v="335"/>
    <s v="VOLUNTEER"/>
    <s v="INACTIVE VOLUNTEER"/>
    <s v="N"/>
    <m/>
    <m/>
    <m/>
    <s v="N"/>
    <m/>
    <x v="0"/>
    <x v="22"/>
    <s v="LU2"/>
    <s v="Bedfordshire"/>
    <s v="Not Specified"/>
    <s v="Not Recorded"/>
    <s v="Not Recorded"/>
    <s v="Fundraising"/>
  </r>
  <r>
    <x v="336"/>
    <s v="VOLUNTEER"/>
    <s v="INACTIVE VOLUNTEER"/>
    <s v="N"/>
    <m/>
    <m/>
    <m/>
    <s v="N"/>
    <m/>
    <x v="0"/>
    <x v="300"/>
    <s v="LU3"/>
    <s v="Bedfordshire"/>
    <s v="Not Specified"/>
    <n v="42483"/>
    <n v="42846"/>
    <s v="Retail"/>
  </r>
  <r>
    <x v="337"/>
    <s v="VOLUNTEER"/>
    <s v="INACTIVE VOLUNTEER"/>
    <s v="N"/>
    <m/>
    <m/>
    <m/>
    <s v="N"/>
    <m/>
    <x v="1"/>
    <x v="301"/>
    <s v="LU3"/>
    <s v="Bedfordshire"/>
    <s v="Not Specified"/>
    <n v="41678"/>
    <n v="41902"/>
    <s v="Not Recorded"/>
  </r>
  <r>
    <x v="338"/>
    <s v="VOLUNTEER"/>
    <s v="INACTIVE VOLUNTEER"/>
    <s v="N"/>
    <m/>
    <m/>
    <m/>
    <s v="N"/>
    <m/>
    <x v="1"/>
    <x v="302"/>
    <s v="LU4"/>
    <s v="Bedfordshire"/>
    <s v="Asian"/>
    <s v="Not Recorded"/>
    <s v="Not Recorded"/>
    <s v="Not Recorded"/>
  </r>
  <r>
    <x v="339"/>
    <s v="VOLUNTEER"/>
    <s v="INACTIVE VOLUNTEER"/>
    <s v="N"/>
    <m/>
    <m/>
    <m/>
    <s v="N"/>
    <m/>
    <x v="1"/>
    <x v="303"/>
    <s v="LU1"/>
    <s v="Bedfordshire"/>
    <s v="Asian"/>
    <s v="Not Recorded"/>
    <s v="Not Recorded"/>
    <s v="Not Recorded"/>
  </r>
  <r>
    <x v="340"/>
    <s v="VOLUNTEER"/>
    <s v="INACTIVE VOLUNTEER"/>
    <s v="N"/>
    <m/>
    <m/>
    <m/>
    <s v="N"/>
    <m/>
    <x v="1"/>
    <x v="304"/>
    <s v="SG1"/>
    <s v="Hertfordshire"/>
    <s v="Black"/>
    <n v="44354"/>
    <n v="44776"/>
    <s v="Retail"/>
  </r>
  <r>
    <x v="341"/>
    <s v="VOLUNTEER"/>
    <s v="INACTIVE VOLUNTEER"/>
    <s v="N"/>
    <m/>
    <m/>
    <m/>
    <s v="N"/>
    <m/>
    <x v="0"/>
    <x v="305"/>
    <s v="LU2"/>
    <s v="Bedfordshire"/>
    <s v="Asian"/>
    <n v="43683"/>
    <n v="44439"/>
    <s v="Retail"/>
  </r>
  <r>
    <x v="342"/>
    <s v="VOLUNTEER"/>
    <s v="INACTIVE VOLUNTEER"/>
    <s v="N"/>
    <m/>
    <m/>
    <m/>
    <s v="N"/>
    <m/>
    <x v="0"/>
    <x v="306"/>
    <s v="AL5"/>
    <s v="Hertfordshire"/>
    <s v="Not Specified"/>
    <n v="41470"/>
    <n v="41892"/>
    <s v="Not Recorded"/>
  </r>
  <r>
    <x v="343"/>
    <s v="VOLUNTEER"/>
    <s v="INACTIVE VOLUNTEER"/>
    <s v="N"/>
    <m/>
    <m/>
    <m/>
    <s v="N"/>
    <m/>
    <x v="0"/>
    <x v="307"/>
    <s v="WD18"/>
    <s v="Hertfordshire"/>
    <s v="Not Specified"/>
    <n v="42899"/>
    <n v="43009"/>
    <s v="Retail"/>
  </r>
  <r>
    <x v="344"/>
    <s v="VOLUNTEER"/>
    <s v="INACTIVE VOLUNTEER"/>
    <s v="N"/>
    <m/>
    <m/>
    <m/>
    <s v="N"/>
    <m/>
    <x v="1"/>
    <x v="308"/>
    <s v="WD18"/>
    <s v="Hertfordshire"/>
    <s v="Not Specified"/>
    <n v="41948"/>
    <n v="42429"/>
    <s v="Retail"/>
  </r>
  <r>
    <x v="345"/>
    <s v="VOLUNTEER"/>
    <s v="INACTIVE VOLUNTEER"/>
    <s v="N"/>
    <m/>
    <m/>
    <m/>
    <s v="N"/>
    <m/>
    <x v="0"/>
    <x v="309"/>
    <s v="LU2"/>
    <s v="Bedfordshire"/>
    <s v="Black"/>
    <n v="44389"/>
    <n v="44755"/>
    <s v="Retail"/>
  </r>
  <r>
    <x v="346"/>
    <s v="VOLUNTEER"/>
    <s v="INACTIVE VOLUNTEER"/>
    <s v="N"/>
    <m/>
    <m/>
    <m/>
    <s v="N"/>
    <m/>
    <x v="1"/>
    <x v="310"/>
    <s v="WD17"/>
    <s v="Hertfordshire"/>
    <s v="Not Specified"/>
    <n v="41927"/>
    <n v="42038"/>
    <s v="Not Recorded"/>
  </r>
  <r>
    <x v="347"/>
    <s v="VOLUNTEER"/>
    <s v="INACTIVE VOLUNTEER"/>
    <s v="N"/>
    <m/>
    <m/>
    <m/>
    <s v="N"/>
    <m/>
    <x v="0"/>
    <x v="311"/>
    <s v="LU3"/>
    <s v="Bedfordshire"/>
    <s v="Not Specified"/>
    <s v="Not Recorded"/>
    <s v="Not Recorded"/>
    <s v="Not Recorded"/>
  </r>
  <r>
    <x v="348"/>
    <s v="VOLUNTEER"/>
    <s v="INACTIVE VOLUNTEER"/>
    <s v="N"/>
    <m/>
    <m/>
    <m/>
    <s v="N"/>
    <m/>
    <x v="0"/>
    <x v="312"/>
    <s v="LU3"/>
    <s v="Bedfordshire"/>
    <s v="Not Specified"/>
    <n v="39814"/>
    <n v="45008"/>
    <s v="Care"/>
  </r>
  <r>
    <x v="349"/>
    <s v="VOLUNTEER"/>
    <s v="INACTIVE VOLUNTEER"/>
    <s v="N"/>
    <m/>
    <m/>
    <m/>
    <s v="N"/>
    <m/>
    <x v="1"/>
    <x v="313"/>
    <s v="LU3"/>
    <s v="Bedfordshire"/>
    <s v="Asian"/>
    <n v="42675"/>
    <n v="43488"/>
    <s v="Retail"/>
  </r>
  <r>
    <x v="350"/>
    <s v="VOLUNTEER"/>
    <s v="ACTIVE VOLUNTEER"/>
    <s v="N"/>
    <m/>
    <m/>
    <m/>
    <s v="N"/>
    <m/>
    <x v="0"/>
    <x v="314"/>
    <s v="SG2"/>
    <s v="Hertfordshire"/>
    <s v="Black"/>
    <n v="45118"/>
    <s v=""/>
    <s v="Retail"/>
  </r>
  <r>
    <x v="351"/>
    <s v="VOLUNTEER"/>
    <s v="ACTIVE VOLUNTEER"/>
    <s v="N"/>
    <m/>
    <m/>
    <m/>
    <s v="N"/>
    <m/>
    <x v="1"/>
    <x v="315"/>
    <s v="LU3"/>
    <s v="Bedfordshire"/>
    <s v="Mixed"/>
    <n v="44576"/>
    <s v=""/>
    <s v="Retail"/>
  </r>
  <r>
    <x v="352"/>
    <s v="VOLUNTEER"/>
    <s v="PROSPECTIVE VOLUNTEER"/>
    <s v="N"/>
    <m/>
    <m/>
    <m/>
    <s v="N"/>
    <m/>
    <x v="0"/>
    <x v="316"/>
    <s v="HP4"/>
    <s v="Hertfordshire"/>
    <s v="White British"/>
    <s v="Not Recorded"/>
    <s v="Not Recorded"/>
    <s v="Not Recorded"/>
  </r>
  <r>
    <x v="353"/>
    <s v="VOLUNTEER"/>
    <s v="INACTIVE VOLUNTEER"/>
    <s v="N"/>
    <m/>
    <m/>
    <m/>
    <s v="N"/>
    <m/>
    <x v="1"/>
    <x v="317"/>
    <s v="LU3"/>
    <s v="Bedfordshire"/>
    <s v="Not Specified"/>
    <n v="39022"/>
    <n v="45027"/>
    <s v="Support"/>
  </r>
  <r>
    <x v="354"/>
    <s v="VOLUNTEER"/>
    <s v="INACTIVE VOLUNTEER"/>
    <s v="N"/>
    <m/>
    <m/>
    <m/>
    <s v="N"/>
    <m/>
    <x v="1"/>
    <x v="318"/>
    <s v="MK42"/>
    <s v="Bedfordshire"/>
    <s v="White British"/>
    <n v="39991"/>
    <n v="40803"/>
    <s v="Not Recorded"/>
  </r>
  <r>
    <x v="355"/>
    <s v="VOLUNTEER"/>
    <s v="INACTIVE VOLUNTEER"/>
    <s v="N"/>
    <m/>
    <m/>
    <m/>
    <s v="N"/>
    <m/>
    <x v="1"/>
    <x v="314"/>
    <s v="AL5"/>
    <s v="Hertfordshire"/>
    <s v="White British"/>
    <s v="Not Recorded"/>
    <s v="Not Recorded"/>
    <s v="Not Recorded"/>
  </r>
  <r>
    <x v="356"/>
    <s v="VOLUNTEER"/>
    <s v="INACTIVE VOLUNTEER"/>
    <s v="Y"/>
    <s v="07/07/2020"/>
    <s v="Returned mail twice"/>
    <s v="VNELSON"/>
    <s v="N"/>
    <m/>
    <x v="0"/>
    <x v="319"/>
    <s v="LU1"/>
    <s v="Bedfordshire"/>
    <s v="Not Recorded"/>
    <n v="43367"/>
    <n v="44131"/>
    <s v="Retail"/>
  </r>
  <r>
    <x v="357"/>
    <s v="VOLUNTEER"/>
    <s v="INACTIVE VOLUNTEER"/>
    <s v="N"/>
    <m/>
    <m/>
    <m/>
    <s v="N"/>
    <m/>
    <x v="1"/>
    <x v="320"/>
    <s v="LU2"/>
    <s v="Bedfordshire"/>
    <s v="Asian"/>
    <n v="43141"/>
    <n v="43488"/>
    <s v="Retail"/>
  </r>
  <r>
    <x v="358"/>
    <s v="VOLUNTEER"/>
    <s v="INACTIVE VOLUNTEER"/>
    <s v="N"/>
    <m/>
    <m/>
    <m/>
    <s v="N"/>
    <m/>
    <x v="1"/>
    <x v="321"/>
    <s v="MK45"/>
    <s v="Bedfordshire"/>
    <s v="Asian"/>
    <s v="Not Recorded"/>
    <s v="Not Recorded"/>
    <s v="Not Recorded"/>
  </r>
  <r>
    <x v="359"/>
    <s v="VOLUNTEER"/>
    <s v="INACTIVE VOLUNTEER"/>
    <s v="N"/>
    <m/>
    <m/>
    <m/>
    <s v="N"/>
    <m/>
    <x v="1"/>
    <x v="22"/>
    <s v="MK45"/>
    <s v="Bedfordshire"/>
    <s v="White British"/>
    <n v="42044"/>
    <n v="42044"/>
    <s v="Not Recorded"/>
  </r>
  <r>
    <x v="360"/>
    <s v="VOLUNTEER"/>
    <s v="INACTIVE VOLUNTEER"/>
    <s v="N"/>
    <m/>
    <m/>
    <m/>
    <s v="N"/>
    <m/>
    <x v="0"/>
    <x v="322"/>
    <s v="LU1"/>
    <s v="Bedfordshire"/>
    <s v="White British"/>
    <s v="Not Recorded"/>
    <s v="Not Recorded"/>
    <s v="Not Recorded"/>
  </r>
  <r>
    <x v="361"/>
    <s v="VOLUNTEER"/>
    <s v="INACTIVE VOLUNTEER"/>
    <s v="N"/>
    <m/>
    <m/>
    <m/>
    <s v="N"/>
    <m/>
    <x v="0"/>
    <x v="323"/>
    <s v="MK44"/>
    <s v="Bedfordshire"/>
    <s v="White British"/>
    <s v="Not Recorded"/>
    <s v="Not Recorded"/>
    <s v="Not Recorded"/>
  </r>
  <r>
    <x v="362"/>
    <s v="VOLUNTEER"/>
    <s v="INACTIVE VOLUNTEER"/>
    <s v="N"/>
    <m/>
    <m/>
    <m/>
    <s v="Y"/>
    <s v="06/03/2024"/>
    <x v="0"/>
    <x v="324"/>
    <s v="SG5"/>
    <s v="Hertfordshire"/>
    <s v="White British"/>
    <n v="43059"/>
    <n v="44060"/>
    <s v="Retail"/>
  </r>
  <r>
    <x v="363"/>
    <s v="VOLUNTEER"/>
    <s v="INACTIVE VOLUNTEER"/>
    <s v="N"/>
    <m/>
    <m/>
    <m/>
    <s v="N"/>
    <m/>
    <x v="1"/>
    <x v="325"/>
    <s v="LU3"/>
    <s v="Bedfordshire"/>
    <s v="Asian"/>
    <n v="41577"/>
    <n v="41577"/>
    <s v="Not Recorded"/>
  </r>
  <r>
    <x v="364"/>
    <s v="VOLUNTEER"/>
    <s v="INACTIVE VOLUNTEER"/>
    <s v="N"/>
    <m/>
    <m/>
    <m/>
    <s v="N"/>
    <m/>
    <x v="0"/>
    <x v="207"/>
    <s v="LU4"/>
    <s v="Bedfordshire"/>
    <s v="Asian"/>
    <n v="43106"/>
    <n v="43327"/>
    <s v="Retail"/>
  </r>
  <r>
    <x v="365"/>
    <s v="VOLUNTEER"/>
    <s v="INACTIVE VOLUNTEER"/>
    <s v="N"/>
    <m/>
    <m/>
    <m/>
    <s v="Y"/>
    <s v="06/03/2024"/>
    <x v="1"/>
    <x v="326"/>
    <s v="LU3"/>
    <s v="Bedfordshire"/>
    <s v="White British"/>
    <n v="37333"/>
    <n v="43903"/>
    <s v="Care"/>
  </r>
  <r>
    <x v="366"/>
    <s v="VOLUNTEER"/>
    <s v="INACTIVE VOLUNTEER"/>
    <s v="N"/>
    <m/>
    <m/>
    <m/>
    <s v="N"/>
    <m/>
    <x v="0"/>
    <x v="327"/>
    <s v="LU7"/>
    <s v="Bedfordshire"/>
    <s v="White British"/>
    <n v="42433"/>
    <n v="44657"/>
    <s v="Care"/>
  </r>
  <r>
    <x v="367"/>
    <s v="VOLUNTEER"/>
    <s v="INACTIVE VOLUNTEER"/>
    <s v="N"/>
    <m/>
    <m/>
    <m/>
    <s v="N"/>
    <m/>
    <x v="0"/>
    <x v="328"/>
    <s v="LU3"/>
    <s v="Bedfordshire"/>
    <s v="Not Specified"/>
    <n v="43538"/>
    <n v="43692"/>
    <s v="Retail"/>
  </r>
  <r>
    <x v="368"/>
    <s v="VOLUNTEER"/>
    <s v="INACTIVE VOLUNTEER"/>
    <s v="N"/>
    <m/>
    <m/>
    <m/>
    <s v="N"/>
    <m/>
    <x v="1"/>
    <x v="329"/>
    <s v="LU3"/>
    <s v="Bedfordshire"/>
    <s v="Asian"/>
    <n v="43526"/>
    <n v="44447"/>
    <s v="Retail"/>
  </r>
  <r>
    <x v="369"/>
    <s v="VOLUNTEER"/>
    <s v="INACTIVE VOLUNTEER"/>
    <s v="N"/>
    <m/>
    <m/>
    <m/>
    <s v="N"/>
    <m/>
    <x v="0"/>
    <x v="330"/>
    <s v="MK16"/>
    <s v="Buckinghamshire"/>
    <s v="Not Recorded"/>
    <n v="43559"/>
    <n v="43631"/>
    <s v="Retail"/>
  </r>
  <r>
    <x v="370"/>
    <s v="VOLUNTEER"/>
    <s v="INACTIVE VOLUNTEER"/>
    <s v="N"/>
    <m/>
    <m/>
    <m/>
    <s v="N"/>
    <m/>
    <x v="0"/>
    <x v="331"/>
    <s v="LU2"/>
    <s v="Bedfordshire"/>
    <s v="Mixed"/>
    <n v="40760"/>
    <n v="40938"/>
    <s v="Not Recorded"/>
  </r>
  <r>
    <x v="371"/>
    <s v="VOLUNTEER"/>
    <s v="INACTIVE VOLUNTEER"/>
    <s v="N"/>
    <m/>
    <m/>
    <m/>
    <s v="N"/>
    <m/>
    <x v="0"/>
    <x v="332"/>
    <s v="EN8"/>
    <s v="Hertfordshire"/>
    <s v="Asian"/>
    <n v="44393"/>
    <n v="44439"/>
    <s v="Retail"/>
  </r>
  <r>
    <x v="372"/>
    <s v="VOLUNTEER"/>
    <s v="INACTIVE VOLUNTEER"/>
    <s v="N"/>
    <m/>
    <m/>
    <m/>
    <s v="N"/>
    <m/>
    <x v="0"/>
    <x v="333"/>
    <s v="WD19"/>
    <s v="Hertfordshire"/>
    <s v="Asian"/>
    <n v="43649"/>
    <n v="43832"/>
    <s v="Retail"/>
  </r>
  <r>
    <x v="373"/>
    <s v="VOLUNTEER"/>
    <s v="ACTIVE VOLUNTEER"/>
    <s v="N"/>
    <m/>
    <m/>
    <m/>
    <s v="N"/>
    <m/>
    <x v="0"/>
    <x v="334"/>
    <s v="LU2"/>
    <s v="Bedfordshire"/>
    <s v="Asian"/>
    <n v="45453"/>
    <s v=""/>
    <s v="Retail"/>
  </r>
  <r>
    <x v="374"/>
    <s v="VOLUNTEER"/>
    <s v="INACTIVE VOLUNTEER"/>
    <s v="N"/>
    <m/>
    <m/>
    <m/>
    <s v="N"/>
    <m/>
    <x v="0"/>
    <x v="335"/>
    <s v="LU3"/>
    <s v="Bedfordshire"/>
    <s v="Asian"/>
    <n v="41960"/>
    <n v="41960"/>
    <s v="Not Recorded"/>
  </r>
  <r>
    <x v="375"/>
    <s v="VOLUNTEER"/>
    <s v="INACTIVE VOLUNTEER"/>
    <s v="N"/>
    <m/>
    <m/>
    <m/>
    <s v="N"/>
    <m/>
    <x v="0"/>
    <x v="336"/>
    <s v="SG1"/>
    <s v="Hertfordshire"/>
    <s v="Not Specified"/>
    <n v="43481"/>
    <n v="43708"/>
    <s v="Retail"/>
  </r>
  <r>
    <x v="376"/>
    <s v="VOLUNTEER"/>
    <s v="INACTIVE VOLUNTEER"/>
    <s v="N"/>
    <m/>
    <m/>
    <m/>
    <s v="N"/>
    <m/>
    <x v="0"/>
    <x v="337"/>
    <s v="LU5"/>
    <s v="Bedfordshire"/>
    <s v="Asian"/>
    <n v="41499"/>
    <n v="41799"/>
    <s v="Not Recorded"/>
  </r>
  <r>
    <x v="377"/>
    <s v="VOLUNTEER"/>
    <s v="INACTIVE VOLUNTEER"/>
    <s v="N"/>
    <m/>
    <m/>
    <m/>
    <s v="N"/>
    <m/>
    <x v="1"/>
    <x v="338"/>
    <s v="WD25"/>
    <s v="Hertfordshire"/>
    <s v="Not Specified"/>
    <n v="41606"/>
    <n v="41638"/>
    <s v="Not Recorded"/>
  </r>
  <r>
    <x v="378"/>
    <s v="VOLUNTEER"/>
    <s v="INACTIVE VOLUNTEER"/>
    <s v="N"/>
    <m/>
    <m/>
    <m/>
    <s v="N"/>
    <m/>
    <x v="0"/>
    <x v="339"/>
    <s v="WD23"/>
    <s v="Hertfordshire"/>
    <s v="Not Specified"/>
    <n v="42752"/>
    <n v="43271"/>
    <s v="Retail"/>
  </r>
  <r>
    <x v="379"/>
    <s v="VOLUNTEER"/>
    <s v="INACTIVE VOLUNTEER"/>
    <s v="N"/>
    <m/>
    <m/>
    <m/>
    <s v="N"/>
    <m/>
    <x v="0"/>
    <x v="340"/>
    <s v="WD3"/>
    <s v="Hertfordshire"/>
    <s v="White British"/>
    <n v="43862"/>
    <n v="43966"/>
    <s v="Retail"/>
  </r>
  <r>
    <x v="380"/>
    <s v="VOLUNTEER"/>
    <s v="INACTIVE VOLUNTEER"/>
    <s v="N"/>
    <m/>
    <m/>
    <m/>
    <s v="N"/>
    <m/>
    <x v="0"/>
    <x v="341"/>
    <s v="LS16"/>
    <s v="Unknown"/>
    <s v="Not Specified"/>
    <s v="Not Recorded"/>
    <s v="Not Recorded"/>
    <s v="Not Recorded"/>
  </r>
  <r>
    <x v="381"/>
    <s v="VOLUNTEER"/>
    <s v="INACTIVE VOLUNTEER"/>
    <s v="N"/>
    <m/>
    <m/>
    <m/>
    <s v="N"/>
    <m/>
    <x v="1"/>
    <x v="342"/>
    <s v="WD17"/>
    <s v="Hertfordshire"/>
    <s v="Not Specified"/>
    <n v="41778"/>
    <n v="42845"/>
    <s v="Retail"/>
  </r>
  <r>
    <x v="382"/>
    <s v="VOLUNTEER"/>
    <s v="INACTIVE VOLUNTEER"/>
    <s v="N"/>
    <m/>
    <m/>
    <m/>
    <s v="N"/>
    <m/>
    <x v="0"/>
    <x v="343"/>
    <s v="AL7"/>
    <s v="Hertfordshire"/>
    <s v="Not Specified"/>
    <n v="41713"/>
    <n v="42843"/>
    <s v="Retail"/>
  </r>
  <r>
    <x v="383"/>
    <s v="VOLUNTEER"/>
    <s v="INACTIVE VOLUNTEER"/>
    <s v="N"/>
    <m/>
    <m/>
    <m/>
    <s v="N"/>
    <m/>
    <x v="1"/>
    <x v="344"/>
    <s v="AL7"/>
    <s v="Hertfordshire"/>
    <s v="Not Specified"/>
    <n v="41565"/>
    <n v="41841"/>
    <s v="Not Recorded"/>
  </r>
  <r>
    <x v="384"/>
    <s v="VOLUNTEER"/>
    <s v="INACTIVE VOLUNTEER"/>
    <s v="N"/>
    <m/>
    <m/>
    <m/>
    <s v="N"/>
    <m/>
    <x v="0"/>
    <x v="345"/>
    <s v="EN1"/>
    <s v="Other"/>
    <s v="Other White"/>
    <n v="39722"/>
    <n v="41255"/>
    <s v="Not Recorded"/>
  </r>
  <r>
    <x v="385"/>
    <s v="VOLUNTEER"/>
    <s v="INACTIVE VOLUNTEER"/>
    <s v="N"/>
    <m/>
    <m/>
    <m/>
    <s v="N"/>
    <m/>
    <x v="0"/>
    <x v="346"/>
    <s v="LU5"/>
    <s v="Bedfordshire"/>
    <s v="White British"/>
    <n v="43375"/>
    <n v="43411"/>
    <s v="Care"/>
  </r>
  <r>
    <x v="386"/>
    <s v="VOLUNTEER"/>
    <s v="INACTIVE VOLUNTEER"/>
    <s v="N"/>
    <m/>
    <m/>
    <m/>
    <s v="N"/>
    <m/>
    <x v="1"/>
    <x v="347"/>
    <s v="LU2"/>
    <s v="Bedfordshire"/>
    <s v="Not Specified"/>
    <n v="41129"/>
    <n v="41129"/>
    <s v="Not Recorded"/>
  </r>
  <r>
    <x v="387"/>
    <s v="VOLUNTEER"/>
    <s v="INACTIVE VOLUNTEER"/>
    <s v="N"/>
    <m/>
    <m/>
    <m/>
    <s v="N"/>
    <m/>
    <x v="1"/>
    <x v="348"/>
    <s v="SG9"/>
    <s v="Hertfordshire"/>
    <s v="Not Specified"/>
    <n v="42059"/>
    <n v="42069"/>
    <s v="Not Recorded"/>
  </r>
  <r>
    <x v="388"/>
    <s v="VOLUNTEER"/>
    <s v="INACTIVE VOLUNTEER"/>
    <s v="N"/>
    <m/>
    <m/>
    <m/>
    <s v="N"/>
    <m/>
    <x v="1"/>
    <x v="349"/>
    <s v="LU5"/>
    <s v="Bedfordshire"/>
    <s v="Not Specified"/>
    <n v="42646"/>
    <n v="43352"/>
    <s v="Care"/>
  </r>
  <r>
    <x v="389"/>
    <s v="VOLUNTEER"/>
    <s v="INACTIVE VOLUNTEER"/>
    <s v="N"/>
    <m/>
    <m/>
    <m/>
    <s v="N"/>
    <m/>
    <x v="0"/>
    <x v="350"/>
    <s v="SG14"/>
    <s v="Hertfordshire"/>
    <s v="Other White"/>
    <n v="43398"/>
    <n v="43626"/>
    <s v="Retail"/>
  </r>
  <r>
    <x v="390"/>
    <s v="VOLUNTEER"/>
    <s v="INACTIVE VOLUNTEER"/>
    <s v="N"/>
    <m/>
    <m/>
    <m/>
    <s v="N"/>
    <m/>
    <x v="0"/>
    <x v="351"/>
    <s v="LU5"/>
    <s v="Bedfordshire"/>
    <s v="White British"/>
    <n v="45008"/>
    <n v="45008"/>
    <s v="Support"/>
  </r>
  <r>
    <x v="391"/>
    <s v="VOLUNTEER"/>
    <s v="INACTIVE VOLUNTEER"/>
    <s v="N"/>
    <m/>
    <m/>
    <m/>
    <s v="N"/>
    <m/>
    <x v="0"/>
    <x v="352"/>
    <s v="WD3"/>
    <s v="Hertfordshire"/>
    <s v="White British"/>
    <n v="45185"/>
    <n v="45276"/>
    <s v="Retail"/>
  </r>
  <r>
    <x v="392"/>
    <s v="VOLUNTEER"/>
    <s v="INACTIVE VOLUNTEER"/>
    <s v="N"/>
    <m/>
    <m/>
    <m/>
    <s v="N"/>
    <m/>
    <x v="0"/>
    <x v="353"/>
    <s v="MK45"/>
    <s v="Bedfordshire"/>
    <s v="White British"/>
    <n v="38838"/>
    <n v="43753"/>
    <s v="Care"/>
  </r>
  <r>
    <x v="393"/>
    <s v="VOLUNTEER"/>
    <s v="INACTIVE VOLUNTEER"/>
    <s v="N"/>
    <m/>
    <m/>
    <m/>
    <s v="N"/>
    <m/>
    <x v="1"/>
    <x v="354"/>
    <s v="AL7"/>
    <s v="Hertfordshire"/>
    <s v="Not Specified"/>
    <n v="40934"/>
    <n v="42843"/>
    <s v="Retail"/>
  </r>
  <r>
    <x v="394"/>
    <s v="VOLUNTEER"/>
    <s v="INACTIVE VOLUNTEER"/>
    <s v="N"/>
    <m/>
    <m/>
    <m/>
    <s v="N"/>
    <m/>
    <x v="0"/>
    <x v="355"/>
    <s v="WD3"/>
    <s v="Hertfordshire"/>
    <s v="Not Specified"/>
    <n v="41467"/>
    <n v="41797"/>
    <s v="Not Recorded"/>
  </r>
  <r>
    <x v="395"/>
    <s v="VOLUNTEER"/>
    <s v="INACTIVE VOLUNTEER"/>
    <s v="N"/>
    <m/>
    <m/>
    <m/>
    <s v="N"/>
    <m/>
    <x v="0"/>
    <x v="22"/>
    <s v="HA8"/>
    <s v="Other"/>
    <s v="White British"/>
    <n v="42219"/>
    <n v="42219"/>
    <s v="Not Recorded"/>
  </r>
  <r>
    <x v="396"/>
    <s v="VOLUNTEER"/>
    <s v="INACTIVE VOLUNTEER"/>
    <s v="N"/>
    <m/>
    <m/>
    <m/>
    <s v="N"/>
    <m/>
    <x v="0"/>
    <x v="356"/>
    <s v="MK42"/>
    <s v="Bedfordshire"/>
    <s v="White British"/>
    <n v="41555"/>
    <n v="42835"/>
    <s v="Support"/>
  </r>
  <r>
    <x v="397"/>
    <s v="VOLUNTEER"/>
    <s v="INACTIVE VOLUNTEER"/>
    <s v="N"/>
    <m/>
    <m/>
    <m/>
    <s v="N"/>
    <m/>
    <x v="1"/>
    <x v="357"/>
    <s v="MK45"/>
    <s v="Bedfordshire"/>
    <s v="Not Specified"/>
    <s v="Not Recorded"/>
    <s v="Not Recorded"/>
    <s v="Not Recorded"/>
  </r>
  <r>
    <x v="398"/>
    <s v="VOLUNTEER"/>
    <s v="INACTIVE VOLUNTEER"/>
    <s v="N"/>
    <m/>
    <m/>
    <m/>
    <s v="N"/>
    <m/>
    <x v="1"/>
    <x v="358"/>
    <s v="MK45"/>
    <s v="Bedfordshire"/>
    <s v="White British"/>
    <n v="42264"/>
    <n v="43002"/>
    <s v="Fundraising"/>
  </r>
  <r>
    <x v="399"/>
    <s v="VOLUNTEER"/>
    <s v="INACTIVE VOLUNTEER"/>
    <s v="N"/>
    <m/>
    <m/>
    <m/>
    <s v="N"/>
    <m/>
    <x v="0"/>
    <x v="359"/>
    <s v="LU5"/>
    <s v="Bedfordshire"/>
    <s v="White British"/>
    <n v="40450"/>
    <n v="41061"/>
    <s v="Not Recorded"/>
  </r>
  <r>
    <x v="400"/>
    <s v="VOLUNTEER"/>
    <s v="ACTIVE VOLUNTEER"/>
    <s v="N"/>
    <m/>
    <m/>
    <m/>
    <s v="N"/>
    <m/>
    <x v="0"/>
    <x v="360"/>
    <s v="MK45"/>
    <s v="Bedfordshire"/>
    <s v="Other White"/>
    <n v="42345"/>
    <s v=""/>
    <s v="Support"/>
  </r>
  <r>
    <x v="401"/>
    <s v="VOLUNTEER"/>
    <s v="INACTIVE VOLUNTEER"/>
    <s v="N"/>
    <m/>
    <m/>
    <m/>
    <s v="N"/>
    <m/>
    <x v="0"/>
    <x v="361"/>
    <s v="LU2"/>
    <s v="Bedfordshire"/>
    <s v="Not Specified"/>
    <n v="40873"/>
    <n v="1"/>
    <s v="Not Recorded"/>
  </r>
  <r>
    <x v="402"/>
    <s v="VOLUNTEER"/>
    <s v="INACTIVE VOLUNTEER"/>
    <s v="N"/>
    <m/>
    <m/>
    <m/>
    <s v="N"/>
    <m/>
    <x v="1"/>
    <x v="362"/>
    <s v="AL6"/>
    <s v="Hertfordshire"/>
    <s v="Not Specified"/>
    <n v="42536"/>
    <n v="42612"/>
    <s v="Retail"/>
  </r>
  <r>
    <x v="403"/>
    <s v="VOLUNTEER"/>
    <s v="INACTIVE VOLUNTEER"/>
    <s v="N"/>
    <m/>
    <m/>
    <m/>
    <s v="N"/>
    <m/>
    <x v="0"/>
    <x v="363"/>
    <s v="AL7"/>
    <s v="Hertfordshire"/>
    <s v="Not Specified"/>
    <n v="42122"/>
    <n v="43900"/>
    <s v="Retail"/>
  </r>
  <r>
    <x v="404"/>
    <s v="VOLUNTEER"/>
    <s v="INACTIVE VOLUNTEER"/>
    <s v="N"/>
    <m/>
    <m/>
    <m/>
    <s v="N"/>
    <m/>
    <x v="0"/>
    <x v="364"/>
    <s v="AL5"/>
    <s v="Hertfordshire"/>
    <s v="White British"/>
    <n v="43546"/>
    <n v="43684"/>
    <s v="Retail"/>
  </r>
  <r>
    <x v="405"/>
    <s v="VOLUNTEER"/>
    <s v="INACTIVE VOLUNTEER"/>
    <s v="N"/>
    <m/>
    <m/>
    <m/>
    <s v="N"/>
    <m/>
    <x v="0"/>
    <x v="365"/>
    <s v="LU2"/>
    <s v="Bedfordshire"/>
    <s v="Not Specified"/>
    <n v="42899"/>
    <n v="42937"/>
    <s v="Care"/>
  </r>
  <r>
    <x v="406"/>
    <s v="VOLUNTEER"/>
    <s v="INACTIVE VOLUNTEER"/>
    <s v="N"/>
    <m/>
    <m/>
    <m/>
    <s v="N"/>
    <m/>
    <x v="1"/>
    <x v="366"/>
    <s v="LU2"/>
    <s v="Bedfordshire"/>
    <s v="Asian"/>
    <n v="44709"/>
    <n v="44800"/>
    <s v="Retail"/>
  </r>
  <r>
    <x v="407"/>
    <s v="VOLUNTEER"/>
    <s v="INACTIVE VOLUNTEER"/>
    <s v="N"/>
    <m/>
    <m/>
    <m/>
    <s v="N"/>
    <m/>
    <x v="0"/>
    <x v="367"/>
    <s v="LU4"/>
    <s v="Bedfordshire"/>
    <s v="Black"/>
    <n v="41577"/>
    <n v="41577"/>
    <s v="Not Recorded"/>
  </r>
  <r>
    <x v="408"/>
    <s v="VOLUNTEER"/>
    <s v="INACTIVE VOLUNTEER"/>
    <s v="N"/>
    <m/>
    <m/>
    <m/>
    <s v="N"/>
    <m/>
    <x v="0"/>
    <x v="368"/>
    <s v="AL5"/>
    <s v="Hertfordshire"/>
    <s v="Black"/>
    <n v="42977"/>
    <n v="43054"/>
    <s v="Retail"/>
  </r>
  <r>
    <x v="409"/>
    <s v="VOLUNTEER"/>
    <s v="INACTIVE VOLUNTEER"/>
    <s v="N"/>
    <m/>
    <m/>
    <m/>
    <s v="N"/>
    <m/>
    <x v="0"/>
    <x v="369"/>
    <s v="AL5"/>
    <s v="Hertfordshire"/>
    <s v="Black"/>
    <n v="41706"/>
    <n v="41893"/>
    <s v="Not Recorded"/>
  </r>
  <r>
    <x v="410"/>
    <s v="VOLUNTEER"/>
    <s v="INACTIVE VOLUNTEER"/>
    <s v="N"/>
    <m/>
    <m/>
    <m/>
    <s v="N"/>
    <m/>
    <x v="1"/>
    <x v="370"/>
    <s v="LU3"/>
    <s v="Bedfordshire"/>
    <s v="Mixed"/>
    <s v="Not Recorded"/>
    <s v="Not Recorded"/>
    <s v="Not Recorded"/>
  </r>
  <r>
    <x v="411"/>
    <s v="VOLUNTEER"/>
    <s v="INACTIVE VOLUNTEER"/>
    <s v="N"/>
    <m/>
    <m/>
    <m/>
    <s v="N"/>
    <m/>
    <x v="1"/>
    <x v="371"/>
    <s v="SG2"/>
    <s v="Hertfordshire"/>
    <s v="Black"/>
    <s v="Not Recorded"/>
    <s v="Not Recorded"/>
    <s v="Not Recorded"/>
  </r>
  <r>
    <x v="412"/>
    <s v="VOLUNTEER"/>
    <s v="ACTIVE VOLUNTEER"/>
    <s v="N"/>
    <m/>
    <m/>
    <m/>
    <s v="N"/>
    <m/>
    <x v="1"/>
    <x v="372"/>
    <s v="LU1"/>
    <s v="Bedfordshire"/>
    <s v="Black"/>
    <s v="Not Recorded"/>
    <s v="Not Recorded"/>
    <s v="Care"/>
  </r>
  <r>
    <x v="413"/>
    <s v="VOLUNTEER"/>
    <s v="PROSPECTIVE VOLUNTEER"/>
    <s v="N"/>
    <m/>
    <m/>
    <m/>
    <s v="N"/>
    <m/>
    <x v="0"/>
    <x v="373"/>
    <s v="LU1"/>
    <s v="Bedfordshire"/>
    <s v="Black"/>
    <s v="Not Recorded"/>
    <s v="Not Recorded"/>
    <s v="Not Recorded"/>
  </r>
  <r>
    <x v="414"/>
    <s v="VOLUNTEER"/>
    <s v="INACTIVE VOLUNTEER"/>
    <s v="N"/>
    <m/>
    <m/>
    <m/>
    <s v="N"/>
    <m/>
    <x v="0"/>
    <x v="374"/>
    <s v="WD18"/>
    <s v="Hertfordshire"/>
    <s v="Asian"/>
    <s v="Not Recorded"/>
    <s v="Not Recorded"/>
    <s v="Not Recorded"/>
  </r>
  <r>
    <x v="415"/>
    <s v="VOLUNTEER"/>
    <s v="INACTIVE VOLUNTEER"/>
    <s v="N"/>
    <m/>
    <m/>
    <m/>
    <s v="N"/>
    <m/>
    <x v="0"/>
    <x v="375"/>
    <s v="LU2"/>
    <s v="Bedfordshire"/>
    <s v="Other"/>
    <n v="42397"/>
    <n v="44657"/>
    <s v="Care"/>
  </r>
  <r>
    <x v="416"/>
    <s v="VOLUNTEER"/>
    <s v="INACTIVE VOLUNTEER"/>
    <s v="N"/>
    <m/>
    <m/>
    <m/>
    <s v="N"/>
    <m/>
    <x v="0"/>
    <x v="376"/>
    <s v="LU3"/>
    <s v="Bedfordshire"/>
    <s v="Not Specified"/>
    <n v="41251"/>
    <n v="41349"/>
    <s v="Not Recorded"/>
  </r>
  <r>
    <x v="417"/>
    <s v="VOLUNTEER"/>
    <s v="INACTIVE VOLUNTEER"/>
    <s v="N"/>
    <m/>
    <m/>
    <m/>
    <s v="N"/>
    <m/>
    <x v="0"/>
    <x v="377"/>
    <s v="AL7"/>
    <s v="Hertfordshire"/>
    <s v="Not Specified"/>
    <n v="43004"/>
    <n v="43488"/>
    <s v="Retail"/>
  </r>
  <r>
    <x v="418"/>
    <s v="VOLUNTEER"/>
    <s v="INACTIVE VOLUNTEER"/>
    <s v="N"/>
    <m/>
    <m/>
    <m/>
    <s v="N"/>
    <m/>
    <x v="0"/>
    <x v="378"/>
    <s v="MK44"/>
    <s v="Bedfordshire"/>
    <s v="White British"/>
    <n v="40399"/>
    <n v="41214"/>
    <s v="Not Recorded"/>
  </r>
  <r>
    <x v="419"/>
    <s v="VOLUNTEER"/>
    <s v="INACTIVE VOLUNTEER"/>
    <s v="N"/>
    <m/>
    <m/>
    <m/>
    <s v="N"/>
    <m/>
    <x v="0"/>
    <x v="379"/>
    <s v="LU2"/>
    <s v="Bedfordshire"/>
    <s v="White British"/>
    <s v="Not Recorded"/>
    <s v="Not Recorded"/>
    <s v="Not Recorded"/>
  </r>
  <r>
    <x v="420"/>
    <s v="VOLUNTEER"/>
    <s v="INACTIVE VOLUNTEER"/>
    <s v="N"/>
    <m/>
    <m/>
    <m/>
    <s v="N"/>
    <m/>
    <x v="0"/>
    <x v="22"/>
    <s v="MK45"/>
    <s v="Bedfordshire"/>
    <s v="Not Specified"/>
    <n v="41127"/>
    <n v="41127"/>
    <s v="Not Recorded"/>
  </r>
  <r>
    <x v="421"/>
    <s v="VOLUNTEER"/>
    <s v="ACTIVE VOLUNTEER"/>
    <s v="N"/>
    <m/>
    <m/>
    <m/>
    <s v="N"/>
    <m/>
    <x v="0"/>
    <x v="380"/>
    <s v="MK42"/>
    <s v="Bedfordshire"/>
    <s v="Black"/>
    <n v="45020"/>
    <s v=""/>
    <s v="Retail"/>
  </r>
  <r>
    <x v="422"/>
    <s v="VOLUNTEER"/>
    <s v="INACTIVE VOLUNTEER"/>
    <s v="N"/>
    <m/>
    <m/>
    <m/>
    <s v="N"/>
    <m/>
    <x v="0"/>
    <x v="381"/>
    <s v="LU1"/>
    <s v="Bedfordshire"/>
    <s v="Not Specified"/>
    <s v="Not Recorded"/>
    <s v="Not Recorded"/>
    <s v="Retail"/>
  </r>
  <r>
    <x v="423"/>
    <s v="VOLUNTEER"/>
    <s v="INACTIVE VOLUNTEER"/>
    <s v="N"/>
    <m/>
    <m/>
    <m/>
    <s v="Y"/>
    <s v="06/03/2024"/>
    <x v="0"/>
    <x v="382"/>
    <s v="WD3"/>
    <s v="Hertfordshire"/>
    <s v="Not Recorded"/>
    <n v="42951"/>
    <n v="43488"/>
    <s v="Retail"/>
  </r>
  <r>
    <x v="424"/>
    <s v="VOLUNTEER"/>
    <s v="INACTIVE VOLUNTEER"/>
    <s v="N"/>
    <m/>
    <m/>
    <m/>
    <s v="N"/>
    <m/>
    <x v="0"/>
    <x v="383"/>
    <s v="LU2"/>
    <s v="Bedfordshire"/>
    <s v="Not Specified"/>
    <n v="38285"/>
    <n v="43273"/>
    <s v="Retail"/>
  </r>
  <r>
    <x v="425"/>
    <s v="VOLUNTEER"/>
    <s v="INACTIVE VOLUNTEER"/>
    <s v="N"/>
    <m/>
    <m/>
    <m/>
    <s v="N"/>
    <m/>
    <x v="0"/>
    <x v="383"/>
    <s v="MK17"/>
    <s v="Buckinghamshire"/>
    <s v="Not Specified"/>
    <n v="39022"/>
    <n v="40923"/>
    <s v="Not Recorded"/>
  </r>
  <r>
    <x v="426"/>
    <s v="VOLUNTEER"/>
    <s v="INACTIVE VOLUNTEER"/>
    <s v="N"/>
    <m/>
    <m/>
    <m/>
    <s v="Y"/>
    <s v="10/07/2020"/>
    <x v="1"/>
    <x v="384"/>
    <s v="LU2"/>
    <s v="Bedfordshire"/>
    <s v="White British"/>
    <n v="41253"/>
    <n v="41253"/>
    <s v="Not Recorded"/>
  </r>
  <r>
    <x v="427"/>
    <s v="VOLUNTEER"/>
    <s v="INACTIVE VOLUNTEER"/>
    <s v="N"/>
    <m/>
    <m/>
    <m/>
    <s v="N"/>
    <m/>
    <x v="1"/>
    <x v="385"/>
    <s v="NOTKNOWN"/>
    <s v="Unknown"/>
    <s v="Black"/>
    <s v="Not Recorded"/>
    <s v="Not Recorded"/>
    <s v="Not Recorded"/>
  </r>
  <r>
    <x v="428"/>
    <s v="VOLUNTEER"/>
    <s v="INACTIVE VOLUNTEER"/>
    <s v="N"/>
    <m/>
    <m/>
    <m/>
    <s v="N"/>
    <m/>
    <x v="1"/>
    <x v="22"/>
    <s v="LU3"/>
    <s v="Bedfordshire"/>
    <s v="Mixed"/>
    <n v="41956"/>
    <n v="41962"/>
    <s v="Not Recorded"/>
  </r>
  <r>
    <x v="429"/>
    <s v="VOLUNTEER"/>
    <s v="INACTIVE VOLUNTEER"/>
    <s v="N"/>
    <m/>
    <m/>
    <m/>
    <s v="N"/>
    <m/>
    <x v="1"/>
    <x v="386"/>
    <s v="LU3"/>
    <s v="Bedfordshire"/>
    <s v="Asian"/>
    <n v="44093"/>
    <n v="44454"/>
    <s v="Retail"/>
  </r>
  <r>
    <x v="430"/>
    <s v="VOLUNTEER"/>
    <s v="INACTIVE VOLUNTEER"/>
    <s v="N"/>
    <m/>
    <m/>
    <m/>
    <s v="N"/>
    <m/>
    <x v="0"/>
    <x v="387"/>
    <s v="LU2"/>
    <s v="Bedfordshire"/>
    <s v="Asian"/>
    <s v="Not Recorded"/>
    <s v="Not Recorded"/>
    <s v="Not Recorded"/>
  </r>
  <r>
    <x v="431"/>
    <s v="VOLUNTEER"/>
    <s v="INACTIVE VOLUNTEER"/>
    <s v="N"/>
    <m/>
    <m/>
    <m/>
    <s v="N"/>
    <m/>
    <x v="0"/>
    <x v="388"/>
    <s v="LU4"/>
    <s v="Bedfordshire"/>
    <s v="Asian"/>
    <n v="45255"/>
    <n v="45414"/>
    <s v="Retail"/>
  </r>
  <r>
    <x v="432"/>
    <s v="VOLUNTEER"/>
    <s v="INACTIVE VOLUNTEER"/>
    <s v="N"/>
    <m/>
    <m/>
    <m/>
    <s v="N"/>
    <m/>
    <x v="3"/>
    <x v="22"/>
    <s v="NOTKNOWN"/>
    <s v="Unknown"/>
    <s v="Not Recorded"/>
    <s v="Not Recorded"/>
    <s v="Not Recorded"/>
    <s v="Not Recorded"/>
  </r>
  <r>
    <x v="433"/>
    <s v="VOLUNTEER"/>
    <s v="INACTIVE VOLUNTEER"/>
    <s v="N"/>
    <m/>
    <m/>
    <m/>
    <s v="N"/>
    <m/>
    <x v="1"/>
    <x v="389"/>
    <s v="MK40"/>
    <s v="Bedfordshire"/>
    <s v="Asian"/>
    <s v="Not Recorded"/>
    <s v="Not Recorded"/>
    <s v="Not Recorded"/>
  </r>
  <r>
    <x v="434"/>
    <s v="VOLUNTEER"/>
    <s v="INACTIVE VOLUNTEER"/>
    <s v="N"/>
    <m/>
    <m/>
    <m/>
    <s v="N"/>
    <m/>
    <x v="0"/>
    <x v="390"/>
    <s v="HP3"/>
    <s v="Hertfordshire"/>
    <s v="Mixed"/>
    <n v="44535"/>
    <n v="44607"/>
    <s v="Retail"/>
  </r>
  <r>
    <x v="435"/>
    <s v="VOLUNTEER"/>
    <s v="INACTIVE VOLUNTEER"/>
    <s v="N"/>
    <m/>
    <m/>
    <m/>
    <s v="N"/>
    <m/>
    <x v="1"/>
    <x v="22"/>
    <s v="LU4"/>
    <s v="Bedfordshire"/>
    <s v="Asian"/>
    <s v="Not Recorded"/>
    <s v="Not Recorded"/>
    <s v="Not Recorded"/>
  </r>
  <r>
    <x v="436"/>
    <s v="VOLUNTEER"/>
    <s v="INACTIVE VOLUNTEER"/>
    <s v="N"/>
    <m/>
    <m/>
    <m/>
    <s v="N"/>
    <m/>
    <x v="0"/>
    <x v="22"/>
    <s v="WD25"/>
    <s v="Hertfordshire"/>
    <s v="Not Recorded"/>
    <n v="42675"/>
    <n v="43801"/>
    <s v="Retail"/>
  </r>
  <r>
    <x v="437"/>
    <s v="VOLUNTEER"/>
    <s v="ACTIVE VOLUNTEER"/>
    <s v="N"/>
    <m/>
    <m/>
    <m/>
    <s v="N"/>
    <m/>
    <x v="0"/>
    <x v="391"/>
    <s v="MK43"/>
    <s v="Bedfordshire"/>
    <s v="White British"/>
    <n v="40254"/>
    <s v=""/>
    <s v="Retail"/>
  </r>
  <r>
    <x v="438"/>
    <s v="VOLUNTEER"/>
    <s v="INACTIVE VOLUNTEER"/>
    <s v="N"/>
    <m/>
    <m/>
    <m/>
    <s v="N"/>
    <m/>
    <x v="0"/>
    <x v="392"/>
    <s v="WD3"/>
    <s v="Hertfordshire"/>
    <s v="Not Specified"/>
    <n v="42863"/>
    <n v="42955"/>
    <s v="Retail"/>
  </r>
  <r>
    <x v="439"/>
    <s v="VOLUNTEER"/>
    <s v="INACTIVE VOLUNTEER"/>
    <s v="N"/>
    <m/>
    <m/>
    <m/>
    <s v="N"/>
    <m/>
    <x v="1"/>
    <x v="22"/>
    <s v="LU2"/>
    <s v="Bedfordshire"/>
    <s v="Not Specified"/>
    <n v="42219"/>
    <n v="42219"/>
    <s v="Not Recorded"/>
  </r>
  <r>
    <x v="440"/>
    <s v="VOLUNTEER"/>
    <s v="INACTIVE VOLUNTEER"/>
    <s v="N"/>
    <m/>
    <m/>
    <m/>
    <s v="N"/>
    <m/>
    <x v="0"/>
    <x v="393"/>
    <s v="LU3"/>
    <s v="Bedfordshire"/>
    <s v="Not Recorded"/>
    <n v="42599"/>
    <n v="42599"/>
    <s v="Not Recorded"/>
  </r>
  <r>
    <x v="441"/>
    <s v="VOLUNTEER"/>
    <s v="INACTIVE VOLUNTEER"/>
    <s v="N"/>
    <m/>
    <m/>
    <m/>
    <s v="N"/>
    <m/>
    <x v="0"/>
    <x v="394"/>
    <s v="LU5"/>
    <s v="Bedfordshire"/>
    <s v="White British"/>
    <n v="43566"/>
    <n v="44651"/>
    <s v="Retail"/>
  </r>
  <r>
    <x v="442"/>
    <s v="VOLUNTEER"/>
    <s v="INACTIVE VOLUNTEER"/>
    <s v="N"/>
    <m/>
    <m/>
    <m/>
    <s v="N"/>
    <m/>
    <x v="0"/>
    <x v="395"/>
    <s v="MK43"/>
    <s v="Bedfordshire"/>
    <s v="White British"/>
    <n v="42646"/>
    <n v="44650"/>
    <s v="Not Recorded"/>
  </r>
  <r>
    <x v="443"/>
    <s v="VOLUNTEER"/>
    <s v="ACTIVE VOLUNTEER"/>
    <s v="N"/>
    <m/>
    <m/>
    <m/>
    <s v="N"/>
    <m/>
    <x v="0"/>
    <x v="396"/>
    <s v="SG2"/>
    <s v="Hertfordshire"/>
    <s v="Not Specified"/>
    <n v="41239"/>
    <s v=""/>
    <s v="Retail"/>
  </r>
  <r>
    <x v="444"/>
    <s v="VOLUNTEER"/>
    <s v="INACTIVE VOLUNTEER"/>
    <s v="N"/>
    <m/>
    <m/>
    <m/>
    <s v="N"/>
    <m/>
    <x v="0"/>
    <x v="397"/>
    <s v="MK45"/>
    <s v="Bedfordshire"/>
    <s v="White British"/>
    <n v="40962"/>
    <n v="44755"/>
    <s v="Retail"/>
  </r>
  <r>
    <x v="445"/>
    <s v="VOLUNTEER"/>
    <s v="INACTIVE VOLUNTEER"/>
    <s v="N"/>
    <m/>
    <m/>
    <m/>
    <s v="N"/>
    <m/>
    <x v="0"/>
    <x v="398"/>
    <s v="CM23"/>
    <s v="Hertfordshire"/>
    <s v="White British"/>
    <s v="Not Recorded"/>
    <s v="Not Recorded"/>
    <s v="Retail"/>
  </r>
  <r>
    <x v="446"/>
    <s v="VOLUNTEER"/>
    <s v="INACTIVE VOLUNTEER"/>
    <s v="N"/>
    <m/>
    <m/>
    <m/>
    <s v="N"/>
    <m/>
    <x v="0"/>
    <x v="399"/>
    <s v="MK5"/>
    <s v="Buckinghamshire"/>
    <s v="Not Recorded"/>
    <s v="Not Recorded"/>
    <s v="Not Recorded"/>
    <s v="Retail"/>
  </r>
  <r>
    <x v="447"/>
    <s v="VOLUNTEER"/>
    <s v="ACTIVE VOLUNTEER"/>
    <s v="N"/>
    <m/>
    <m/>
    <m/>
    <s v="N"/>
    <m/>
    <x v="1"/>
    <x v="400"/>
    <s v="LU5"/>
    <s v="Bedfordshire"/>
    <s v="Black"/>
    <n v="44866"/>
    <s v=""/>
    <s v="Care"/>
  </r>
  <r>
    <x v="448"/>
    <s v="VOLUNTEER"/>
    <s v="INACTIVE VOLUNTEER"/>
    <s v="N"/>
    <m/>
    <m/>
    <m/>
    <s v="N"/>
    <m/>
    <x v="0"/>
    <x v="22"/>
    <s v="MK45"/>
    <s v="Bedfordshire"/>
    <s v="White British"/>
    <n v="42388"/>
    <n v="42388"/>
    <s v="Not Recorded"/>
  </r>
  <r>
    <x v="449"/>
    <s v="VOLUNTEER"/>
    <s v="INACTIVE VOLUNTEER"/>
    <s v="N"/>
    <m/>
    <m/>
    <m/>
    <s v="N"/>
    <m/>
    <x v="0"/>
    <x v="401"/>
    <s v="HP3"/>
    <s v="Hertfordshire"/>
    <s v="Not Recorded"/>
    <n v="43721"/>
    <n v="44294"/>
    <s v="Retail"/>
  </r>
  <r>
    <x v="450"/>
    <s v="VOLUNTEER"/>
    <s v="INACTIVE VOLUNTEER"/>
    <s v="N"/>
    <m/>
    <m/>
    <m/>
    <s v="N"/>
    <m/>
    <x v="0"/>
    <x v="402"/>
    <s v="MK42"/>
    <s v="Bedfordshire"/>
    <s v="Black"/>
    <s v="Not Recorded"/>
    <s v="Not Recorded"/>
    <s v="Not Recorded"/>
  </r>
  <r>
    <x v="451"/>
    <s v="VOLUNTEER"/>
    <s v="INACTIVE VOLUNTEER"/>
    <s v="N"/>
    <m/>
    <m/>
    <m/>
    <s v="N"/>
    <m/>
    <x v="0"/>
    <x v="403"/>
    <s v="AL5"/>
    <s v="Hertfordshire"/>
    <s v="Mixed"/>
    <s v="Not Recorded"/>
    <s v="Not Recorded"/>
    <s v="Not Recorded"/>
  </r>
  <r>
    <x v="452"/>
    <s v="VOLUNTEER"/>
    <s v="INACTIVE VOLUNTEER"/>
    <s v="N"/>
    <m/>
    <m/>
    <m/>
    <s v="N"/>
    <m/>
    <x v="0"/>
    <x v="404"/>
    <s v="WD18"/>
    <s v="Hertfordshire"/>
    <s v="White British"/>
    <n v="41619"/>
    <n v="42614"/>
    <s v="Retail"/>
  </r>
  <r>
    <x v="453"/>
    <s v="VOLUNTEER"/>
    <s v="INACTIVE VOLUNTEER"/>
    <s v="N"/>
    <m/>
    <m/>
    <m/>
    <s v="N"/>
    <m/>
    <x v="1"/>
    <x v="405"/>
    <s v="EN8"/>
    <s v="Hertfordshire"/>
    <s v="Not Recorded"/>
    <s v="Not Recorded"/>
    <s v="Not Recorded"/>
    <s v="Not Recorded"/>
  </r>
  <r>
    <x v="454"/>
    <s v="VOLUNTEER"/>
    <s v="INACTIVE VOLUNTEER"/>
    <s v="N"/>
    <m/>
    <m/>
    <m/>
    <s v="N"/>
    <m/>
    <x v="0"/>
    <x v="406"/>
    <s v="WD25"/>
    <s v="Hertfordshire"/>
    <s v="Other"/>
    <n v="43103"/>
    <n v="43360"/>
    <s v="Retail"/>
  </r>
  <r>
    <x v="455"/>
    <s v="VOLUNTEER"/>
    <s v="INACTIVE VOLUNTEER"/>
    <s v="N"/>
    <m/>
    <m/>
    <m/>
    <s v="N"/>
    <m/>
    <x v="0"/>
    <x v="407"/>
    <s v="EN8"/>
    <s v="Hertfordshire"/>
    <s v="Other"/>
    <n v="44369"/>
    <n v="44777"/>
    <s v="Retail"/>
  </r>
  <r>
    <x v="456"/>
    <s v="VOLUNTEER"/>
    <s v="INACTIVE VOLUNTEER"/>
    <s v="N"/>
    <m/>
    <m/>
    <m/>
    <s v="N"/>
    <m/>
    <x v="0"/>
    <x v="408"/>
    <s v="LU4"/>
    <s v="Bedfordshire"/>
    <s v="Asian"/>
    <s v="Not Recorded"/>
    <s v="Not Recorded"/>
    <s v="Not Recorded"/>
  </r>
  <r>
    <x v="457"/>
    <s v="VOLUNTEER"/>
    <s v="INACTIVE VOLUNTEER"/>
    <s v="N"/>
    <m/>
    <m/>
    <m/>
    <s v="N"/>
    <m/>
    <x v="1"/>
    <x v="409"/>
    <s v="WD3"/>
    <s v="Hertfordshire"/>
    <s v="Mixed"/>
    <n v="42559"/>
    <n v="43488"/>
    <s v="Retail"/>
  </r>
  <r>
    <x v="458"/>
    <s v="VOLUNTEER"/>
    <s v="ACTIVE VOLUNTEER"/>
    <s v="N"/>
    <m/>
    <m/>
    <m/>
    <s v="N"/>
    <m/>
    <x v="0"/>
    <x v="410"/>
    <s v="MK41"/>
    <s v="Bedfordshire"/>
    <s v="White British"/>
    <n v="45019"/>
    <s v=""/>
    <s v="Retail"/>
  </r>
  <r>
    <x v="459"/>
    <s v="VOLUNTEER"/>
    <s v="INACTIVE VOLUNTEER"/>
    <s v="N"/>
    <m/>
    <m/>
    <m/>
    <s v="N"/>
    <m/>
    <x v="0"/>
    <x v="22"/>
    <s v="AL2"/>
    <s v="Hertfordshire"/>
    <s v="White British"/>
    <n v="41059"/>
    <n v="41059"/>
    <s v="Not Recorded"/>
  </r>
  <r>
    <x v="460"/>
    <s v="VOLUNTEER"/>
    <s v="INACTIVE VOLUNTEER"/>
    <s v="N"/>
    <m/>
    <m/>
    <m/>
    <s v="N"/>
    <m/>
    <x v="0"/>
    <x v="411"/>
    <s v="HP1"/>
    <s v="Hertfordshire"/>
    <s v="White British"/>
    <s v="Not Recorded"/>
    <s v="Not Recorded"/>
    <s v="Not Recorded"/>
  </r>
  <r>
    <x v="461"/>
    <s v="VOLUNTEER"/>
    <s v="INACTIVE VOLUNTEER"/>
    <s v="N"/>
    <m/>
    <m/>
    <m/>
    <s v="N"/>
    <m/>
    <x v="0"/>
    <x v="412"/>
    <s v="LU2"/>
    <s v="Bedfordshire"/>
    <s v="White British"/>
    <n v="40868"/>
    <n v="41584"/>
    <s v="Not Recorded"/>
  </r>
  <r>
    <x v="462"/>
    <s v="VOLUNTEER"/>
    <s v="INACTIVE VOLUNTEER"/>
    <s v="N"/>
    <m/>
    <m/>
    <m/>
    <s v="N"/>
    <m/>
    <x v="0"/>
    <x v="413"/>
    <s v="LU3"/>
    <s v="Bedfordshire"/>
    <s v="Not Specified"/>
    <n v="40941"/>
    <n v="41470"/>
    <s v="Not Recorded"/>
  </r>
  <r>
    <x v="463"/>
    <s v="VOLUNTEER"/>
    <s v="INACTIVE VOLUNTEER"/>
    <s v="N"/>
    <m/>
    <m/>
    <m/>
    <s v="N"/>
    <m/>
    <x v="1"/>
    <x v="414"/>
    <s v="WD3"/>
    <s v="Hertfordshire"/>
    <s v="Not Specified"/>
    <n v="42430"/>
    <n v="42958"/>
    <s v="Retail"/>
  </r>
  <r>
    <x v="464"/>
    <s v="VOLUNTEER"/>
    <s v="ACTIVE VOLUNTEER"/>
    <s v="N"/>
    <m/>
    <m/>
    <m/>
    <s v="N"/>
    <m/>
    <x v="1"/>
    <x v="415"/>
    <s v="MK40"/>
    <s v="Bedfordshire"/>
    <s v="Not Specified"/>
    <s v="Not Recorded"/>
    <s v="Not Recorded"/>
    <s v="Fundraising"/>
  </r>
  <r>
    <x v="465"/>
    <s v="VOLUNTEER"/>
    <s v="INACTIVE VOLUNTEER"/>
    <s v="N"/>
    <m/>
    <m/>
    <m/>
    <s v="N"/>
    <m/>
    <x v="1"/>
    <x v="416"/>
    <s v="LU7"/>
    <s v="Bedfordshire"/>
    <s v="White British"/>
    <n v="44511"/>
    <n v="44741"/>
    <s v="Support"/>
  </r>
  <r>
    <x v="466"/>
    <s v="VOLUNTEER"/>
    <s v="INACTIVE VOLUNTEER"/>
    <s v="N"/>
    <m/>
    <m/>
    <m/>
    <s v="N"/>
    <m/>
    <x v="1"/>
    <x v="417"/>
    <s v="LU6"/>
    <s v="Bedfordshire"/>
    <s v="White British"/>
    <n v="41577"/>
    <n v="41577"/>
    <s v="Not Recorded"/>
  </r>
  <r>
    <x v="467"/>
    <s v="VOLUNTEER"/>
    <s v="INACTIVE VOLUNTEER"/>
    <s v="N"/>
    <m/>
    <m/>
    <m/>
    <s v="N"/>
    <m/>
    <x v="1"/>
    <x v="418"/>
    <s v="LU3"/>
    <s v="Bedfordshire"/>
    <s v="White British"/>
    <n v="40856"/>
    <n v="41487"/>
    <s v="Not Recorded"/>
  </r>
  <r>
    <x v="468"/>
    <s v="VOLUNTEER"/>
    <s v="ACTIVE VOLUNTEER"/>
    <s v="N"/>
    <m/>
    <m/>
    <m/>
    <s v="N"/>
    <m/>
    <x v="0"/>
    <x v="419"/>
    <s v="LU2"/>
    <s v="Bedfordshire"/>
    <s v="White British"/>
    <n v="40884"/>
    <s v=""/>
    <s v="Fundraising"/>
  </r>
  <r>
    <x v="469"/>
    <s v="VOLUNTEER"/>
    <s v="ACTIVE VOLUNTEER"/>
    <s v="N"/>
    <m/>
    <m/>
    <m/>
    <s v="N"/>
    <m/>
    <x v="0"/>
    <x v="420"/>
    <s v="WD7"/>
    <s v="Hertfordshire"/>
    <s v="Other White"/>
    <n v="43011"/>
    <s v=""/>
    <s v="Retail"/>
  </r>
  <r>
    <x v="470"/>
    <s v="VOLUNTEER"/>
    <s v="INACTIVE VOLUNTEER"/>
    <s v="N"/>
    <m/>
    <m/>
    <m/>
    <s v="N"/>
    <m/>
    <x v="0"/>
    <x v="421"/>
    <s v="LU2"/>
    <s v="Bedfordshire"/>
    <s v="Not Specified"/>
    <n v="40179"/>
    <n v="44432"/>
    <s v="Retail"/>
  </r>
  <r>
    <x v="471"/>
    <s v="VOLUNTEER"/>
    <s v="INACTIVE VOLUNTEER"/>
    <s v="N"/>
    <m/>
    <m/>
    <m/>
    <s v="N"/>
    <m/>
    <x v="0"/>
    <x v="422"/>
    <s v="LU5"/>
    <s v="Bedfordshire"/>
    <s v="White British"/>
    <n v="40854"/>
    <n v="44831"/>
    <s v="Fundraising"/>
  </r>
  <r>
    <x v="472"/>
    <s v="VOLUNTEER"/>
    <s v="INACTIVE VOLUNTEER"/>
    <s v="N"/>
    <m/>
    <m/>
    <m/>
    <s v="N"/>
    <m/>
    <x v="0"/>
    <x v="423"/>
    <s v="LU4"/>
    <s v="Bedfordshire"/>
    <s v="White British"/>
    <n v="42021"/>
    <n v="42091"/>
    <s v="Retail"/>
  </r>
  <r>
    <x v="473"/>
    <s v="VOLUNTEER"/>
    <s v="INACTIVE VOLUNTEER"/>
    <s v="N"/>
    <m/>
    <m/>
    <m/>
    <s v="N"/>
    <m/>
    <x v="0"/>
    <x v="424"/>
    <s v="HP22"/>
    <s v="Buckinghamshire"/>
    <s v="Not Specified"/>
    <n v="42833"/>
    <n v="43488"/>
    <s v="Retail"/>
  </r>
  <r>
    <x v="474"/>
    <s v="VOLUNTEER"/>
    <s v="INACTIVE VOLUNTEER"/>
    <s v="N"/>
    <m/>
    <m/>
    <m/>
    <s v="N"/>
    <m/>
    <x v="0"/>
    <x v="424"/>
    <s v="HP22"/>
    <s v="Buckinghamshire"/>
    <s v="Not Specified"/>
    <n v="42833"/>
    <n v="42930"/>
    <s v="Retail"/>
  </r>
  <r>
    <x v="475"/>
    <s v="VOLUNTEER"/>
    <s v="INACTIVE VOLUNTEER"/>
    <s v="N"/>
    <m/>
    <m/>
    <m/>
    <s v="N"/>
    <m/>
    <x v="0"/>
    <x v="425"/>
    <s v="LU3"/>
    <s v="Bedfordshire"/>
    <s v="Asian"/>
    <s v="Not Recorded"/>
    <s v="Not Recorded"/>
    <s v="Not Recorded"/>
  </r>
  <r>
    <x v="476"/>
    <s v="VOLUNTEER"/>
    <s v="INACTIVE VOLUNTEER"/>
    <s v="N"/>
    <m/>
    <m/>
    <m/>
    <s v="N"/>
    <m/>
    <x v="0"/>
    <x v="426"/>
    <s v="LU5"/>
    <s v="Bedfordshire"/>
    <s v="White British"/>
    <n v="40059"/>
    <n v="40770"/>
    <s v="Not Recorded"/>
  </r>
  <r>
    <x v="477"/>
    <s v="VOLUNTEER"/>
    <s v="INACTIVE VOLUNTEER"/>
    <s v="N"/>
    <m/>
    <m/>
    <m/>
    <s v="N"/>
    <m/>
    <x v="1"/>
    <x v="427"/>
    <s v="LU5"/>
    <s v="Bedfordshire"/>
    <s v="White British"/>
    <n v="41166"/>
    <n v="41487"/>
    <s v="Not Recorded"/>
  </r>
  <r>
    <x v="478"/>
    <s v="VOLUNTEER"/>
    <s v="INACTIVE VOLUNTEER"/>
    <s v="N"/>
    <m/>
    <m/>
    <m/>
    <s v="N"/>
    <m/>
    <x v="0"/>
    <x v="428"/>
    <s v="HP3"/>
    <s v="Hertfordshire"/>
    <s v="Not Recorded"/>
    <n v="43466"/>
    <n v="44427"/>
    <s v="Retail"/>
  </r>
  <r>
    <x v="479"/>
    <s v="VOLUNTEER"/>
    <s v="INACTIVE VOLUNTEER"/>
    <s v="N"/>
    <m/>
    <m/>
    <m/>
    <s v="N"/>
    <m/>
    <x v="0"/>
    <x v="429"/>
    <s v="LU3"/>
    <s v="Bedfordshire"/>
    <s v="White British"/>
    <n v="41222"/>
    <n v="41222"/>
    <s v="Not Recorded"/>
  </r>
  <r>
    <x v="480"/>
    <s v="VOLUNTEER"/>
    <s v="INACTIVE VOLUNTEER"/>
    <s v="N"/>
    <m/>
    <m/>
    <m/>
    <s v="N"/>
    <m/>
    <x v="0"/>
    <x v="430"/>
    <s v="MK12"/>
    <s v="Buckinghamshire"/>
    <s v="Not Specified"/>
    <n v="41253"/>
    <n v="41253"/>
    <s v="Not Recorded"/>
  </r>
  <r>
    <x v="481"/>
    <s v="VOLUNTEER"/>
    <s v="INACTIVE VOLUNTEER"/>
    <s v="N"/>
    <m/>
    <m/>
    <m/>
    <s v="N"/>
    <m/>
    <x v="0"/>
    <x v="431"/>
    <s v="WD6"/>
    <s v="Hertfordshire"/>
    <s v="Asian"/>
    <n v="42231"/>
    <n v="43168"/>
    <s v="Retail"/>
  </r>
  <r>
    <x v="482"/>
    <s v="VOLUNTEER"/>
    <s v="INACTIVE VOLUNTEER"/>
    <s v="N"/>
    <m/>
    <m/>
    <m/>
    <s v="N"/>
    <m/>
    <x v="1"/>
    <x v="432"/>
    <s v="AL5"/>
    <s v="Hertfordshire"/>
    <s v="Not Specified"/>
    <n v="43036"/>
    <n v="43295"/>
    <s v="Retail"/>
  </r>
  <r>
    <x v="483"/>
    <s v="VOLUNTEER"/>
    <s v="ACTIVE VOLUNTEER"/>
    <s v="N"/>
    <m/>
    <m/>
    <m/>
    <s v="N"/>
    <m/>
    <x v="0"/>
    <x v="433"/>
    <s v="SG4"/>
    <s v="Hertfordshire"/>
    <s v="Not Specified"/>
    <n v="42819"/>
    <s v=""/>
    <s v="Fundraising"/>
  </r>
  <r>
    <x v="484"/>
    <s v="VOLUNTEER"/>
    <s v="INACTIVE VOLUNTEER"/>
    <s v="N"/>
    <m/>
    <m/>
    <m/>
    <s v="N"/>
    <m/>
    <x v="0"/>
    <x v="22"/>
    <s v="NN11"/>
    <s v="Unknown"/>
    <s v="Not Specified"/>
    <n v="1"/>
    <n v="1"/>
    <s v="Not Recorded"/>
  </r>
  <r>
    <x v="485"/>
    <s v="VOLUNTEER"/>
    <s v="INACTIVE VOLUNTEER"/>
    <s v="N"/>
    <m/>
    <m/>
    <m/>
    <s v="N"/>
    <m/>
    <x v="1"/>
    <x v="434"/>
    <s v="MK42"/>
    <s v="Bedfordshire"/>
    <s v="Black"/>
    <s v="Not Recorded"/>
    <s v="Not Recorded"/>
    <s v="Not Recorded"/>
  </r>
  <r>
    <x v="486"/>
    <s v="VOLUNTEER"/>
    <s v="INACTIVE VOLUNTEER"/>
    <s v="N"/>
    <m/>
    <m/>
    <m/>
    <s v="N"/>
    <m/>
    <x v="0"/>
    <x v="435"/>
    <s v="AL7"/>
    <s v="Hertfordshire"/>
    <s v="Not Specified"/>
    <n v="41450"/>
    <n v="41518"/>
    <s v="Not Recorded"/>
  </r>
  <r>
    <x v="487"/>
    <s v="VOLUNTEER"/>
    <s v="INACTIVE VOLUNTEER"/>
    <s v="N"/>
    <m/>
    <m/>
    <m/>
    <s v="N"/>
    <m/>
    <x v="0"/>
    <x v="22"/>
    <s v="LU4"/>
    <s v="Bedfordshire"/>
    <s v="Not Recorded"/>
    <n v="42544"/>
    <n v="42544"/>
    <s v="Not Recorded"/>
  </r>
  <r>
    <x v="488"/>
    <s v="VOLUNTEER"/>
    <s v="INACTIVE VOLUNTEER"/>
    <s v="N"/>
    <m/>
    <m/>
    <m/>
    <s v="N"/>
    <m/>
    <x v="0"/>
    <x v="436"/>
    <s v="LU2"/>
    <s v="Bedfordshire"/>
    <s v="Not Specified"/>
    <n v="42819"/>
    <n v="44831"/>
    <s v="Fundraising"/>
  </r>
  <r>
    <x v="489"/>
    <s v="VOLUNTEER"/>
    <s v="INACTIVE VOLUNTEER"/>
    <s v="N"/>
    <m/>
    <m/>
    <m/>
    <s v="N"/>
    <m/>
    <x v="0"/>
    <x v="437"/>
    <s v="MK16"/>
    <s v="Buckinghamshire"/>
    <s v="Not Specified"/>
    <n v="43895"/>
    <n v="44650"/>
    <s v="Retail"/>
  </r>
  <r>
    <x v="490"/>
    <s v="VOLUNTEER"/>
    <s v="INACTIVE VOLUNTEER"/>
    <s v="N"/>
    <m/>
    <m/>
    <m/>
    <s v="N"/>
    <m/>
    <x v="0"/>
    <x v="438"/>
    <s v="MK45"/>
    <s v="Bedfordshire"/>
    <s v="White British"/>
    <n v="40724"/>
    <n v="41115"/>
    <s v="Not Recorded"/>
  </r>
  <r>
    <x v="491"/>
    <s v="VOLUNTEER"/>
    <s v="INACTIVE VOLUNTEER"/>
    <s v="N"/>
    <m/>
    <m/>
    <m/>
    <s v="N"/>
    <m/>
    <x v="0"/>
    <x v="439"/>
    <s v="LU2"/>
    <s v="Bedfordshire"/>
    <s v="White British"/>
    <s v="Not Recorded"/>
    <s v="Not Recorded"/>
    <s v="Not Recorded"/>
  </r>
  <r>
    <x v="492"/>
    <s v="VOLUNTEER"/>
    <s v="INACTIVE VOLUNTEER"/>
    <s v="N"/>
    <m/>
    <m/>
    <m/>
    <s v="N"/>
    <m/>
    <x v="0"/>
    <x v="440"/>
    <s v="MK19"/>
    <s v="Unknown"/>
    <s v="White British"/>
    <n v="41459"/>
    <n v="42845"/>
    <s v="Retail"/>
  </r>
  <r>
    <x v="493"/>
    <s v="VOLUNTEER"/>
    <s v="ACTIVE VOLUNTEER"/>
    <s v="N"/>
    <m/>
    <m/>
    <m/>
    <s v="N"/>
    <m/>
    <x v="1"/>
    <x v="441"/>
    <s v="LU6"/>
    <s v="Buckinghamshire"/>
    <s v="White British"/>
    <n v="43216"/>
    <s v=""/>
    <s v="Care"/>
  </r>
  <r>
    <x v="494"/>
    <s v="VOLUNTEER"/>
    <s v="ACTIVE VOLUNTEER"/>
    <s v="N"/>
    <m/>
    <m/>
    <m/>
    <s v="N"/>
    <m/>
    <x v="0"/>
    <x v="442"/>
    <s v="EN10"/>
    <s v="Hertfordshire"/>
    <s v="White British"/>
    <n v="45462"/>
    <s v=""/>
    <s v="Retail"/>
  </r>
  <r>
    <x v="495"/>
    <s v="VOLUNTEER"/>
    <s v="ACTIVE VOLUNTEER"/>
    <s v="N"/>
    <m/>
    <m/>
    <m/>
    <s v="N"/>
    <m/>
    <x v="0"/>
    <x v="443"/>
    <s v="LU2"/>
    <s v="Bedfordshire"/>
    <s v="White British"/>
    <n v="44390"/>
    <s v=""/>
    <s v="Retail"/>
  </r>
  <r>
    <x v="496"/>
    <s v="VOLUNTEER"/>
    <s v="INACTIVE VOLUNTEER"/>
    <s v="N"/>
    <m/>
    <m/>
    <m/>
    <s v="N"/>
    <m/>
    <x v="0"/>
    <x v="444"/>
    <s v="AL5"/>
    <s v="Hertfordshire"/>
    <s v="White British"/>
    <n v="43435"/>
    <n v="43533"/>
    <s v="Retail"/>
  </r>
  <r>
    <x v="497"/>
    <s v="VOLUNTEER"/>
    <s v="INACTIVE VOLUNTEER"/>
    <s v="N"/>
    <m/>
    <m/>
    <m/>
    <s v="N"/>
    <m/>
    <x v="0"/>
    <x v="445"/>
    <s v="AL5"/>
    <s v="Hertfordshire"/>
    <s v="Not Specified"/>
    <n v="41061"/>
    <n v="41471"/>
    <s v="Not Recorded"/>
  </r>
  <r>
    <x v="498"/>
    <s v="VOLUNTEER"/>
    <s v="ACTIVE VOLUNTEER"/>
    <s v="N"/>
    <m/>
    <m/>
    <m/>
    <s v="N"/>
    <m/>
    <x v="0"/>
    <x v="446"/>
    <s v="SG2"/>
    <s v="Hertfordshire"/>
    <s v="White British"/>
    <n v="45087"/>
    <s v=""/>
    <s v="Retail"/>
  </r>
  <r>
    <x v="499"/>
    <s v="VOLUNTEER"/>
    <s v="ACTIVE VOLUNTEER"/>
    <s v="N"/>
    <m/>
    <m/>
    <m/>
    <s v="N"/>
    <m/>
    <x v="0"/>
    <x v="447"/>
    <s v="HP4"/>
    <s v="Hertfordshire"/>
    <s v="White British"/>
    <n v="44597"/>
    <s v=""/>
    <s v="Retail"/>
  </r>
  <r>
    <x v="500"/>
    <s v="VOLUNTEER"/>
    <s v="INACTIVE VOLUNTEER"/>
    <s v="N"/>
    <m/>
    <m/>
    <m/>
    <s v="N"/>
    <m/>
    <x v="1"/>
    <x v="22"/>
    <s v="HP3"/>
    <s v="Hertfordshire"/>
    <s v="Not Specified"/>
    <n v="41451"/>
    <n v="41470"/>
    <s v="Not Recorded"/>
  </r>
  <r>
    <x v="501"/>
    <s v="VOLUNTEER"/>
    <s v="INACTIVE VOLUNTEER"/>
    <s v="N"/>
    <m/>
    <m/>
    <m/>
    <s v="N"/>
    <m/>
    <x v="1"/>
    <x v="448"/>
    <s v="SG1"/>
    <s v="Hertfordshire"/>
    <s v="Not Specified"/>
    <n v="41986"/>
    <n v="42640"/>
    <s v="Retail"/>
  </r>
  <r>
    <x v="502"/>
    <s v="VOLUNTEER"/>
    <s v="INACTIVE VOLUNTEER"/>
    <s v="N"/>
    <m/>
    <m/>
    <m/>
    <s v="N"/>
    <m/>
    <x v="1"/>
    <x v="449"/>
    <s v="WD18"/>
    <s v="Hertfordshire"/>
    <s v="Asian"/>
    <n v="42658"/>
    <n v="43586"/>
    <s v="Retail"/>
  </r>
  <r>
    <x v="503"/>
    <s v="VOLUNTEER"/>
    <s v="INACTIVE VOLUNTEER"/>
    <s v="N"/>
    <m/>
    <m/>
    <m/>
    <s v="N"/>
    <m/>
    <x v="0"/>
    <x v="450"/>
    <s v="EN8"/>
    <s v="Other"/>
    <s v="Other"/>
    <s v="Not Recorded"/>
    <s v="Not Recorded"/>
    <s v="Not Recorded"/>
  </r>
  <r>
    <x v="504"/>
    <s v="VOLUNTEER"/>
    <s v="INACTIVE VOLUNTEER"/>
    <s v="N"/>
    <m/>
    <m/>
    <m/>
    <s v="N"/>
    <m/>
    <x v="0"/>
    <x v="451"/>
    <s v="LU3"/>
    <s v="Bedfordshire"/>
    <s v="White British"/>
    <n v="40701"/>
    <n v="41167"/>
    <s v="Not Recorded"/>
  </r>
  <r>
    <x v="505"/>
    <s v="VOLUNTEER"/>
    <s v="INACTIVE VOLUNTEER"/>
    <s v="N"/>
    <m/>
    <m/>
    <m/>
    <s v="N"/>
    <m/>
    <x v="4"/>
    <x v="22"/>
    <s v="LU2"/>
    <s v="Bedfordshire"/>
    <s v="Not Specified"/>
    <n v="1"/>
    <n v="1"/>
    <s v="Not Recorded"/>
  </r>
  <r>
    <x v="506"/>
    <s v="VOLUNTEER"/>
    <s v="INACTIVE VOLUNTEER"/>
    <s v="N"/>
    <m/>
    <m/>
    <m/>
    <s v="N"/>
    <m/>
    <x v="0"/>
    <x v="452"/>
    <s v="LU3"/>
    <s v="Bedfordshire"/>
    <s v="Black"/>
    <s v="Not Recorded"/>
    <s v="Not Recorded"/>
    <s v="Not Recorded"/>
  </r>
  <r>
    <x v="507"/>
    <s v="VOLUNTEER"/>
    <s v="INACTIVE VOLUNTEER"/>
    <s v="N"/>
    <m/>
    <m/>
    <m/>
    <s v="N"/>
    <m/>
    <x v="0"/>
    <x v="453"/>
    <s v="SG1"/>
    <s v="Hertfordshire"/>
    <s v="Not Specified"/>
    <n v="41727"/>
    <n v="41824"/>
    <s v="Not Recorded"/>
  </r>
  <r>
    <x v="508"/>
    <s v="VOLUNTEER"/>
    <s v="INACTIVE VOLUNTEER"/>
    <s v="N"/>
    <m/>
    <m/>
    <m/>
    <s v="N"/>
    <m/>
    <x v="0"/>
    <x v="454"/>
    <s v="LU3"/>
    <s v="Bedfordshire"/>
    <s v="White British"/>
    <n v="43656"/>
    <n v="44651"/>
    <s v="Care"/>
  </r>
  <r>
    <x v="509"/>
    <s v="VOLUNTEER"/>
    <s v="ACTIVE VOLUNTEER"/>
    <s v="N"/>
    <m/>
    <m/>
    <m/>
    <s v="N"/>
    <m/>
    <x v="1"/>
    <x v="455"/>
    <s v="AL10"/>
    <s v="Hertfordshire"/>
    <s v="Black"/>
    <n v="45184"/>
    <s v=""/>
    <s v="Support"/>
  </r>
  <r>
    <x v="510"/>
    <s v="VOLUNTEER"/>
    <s v="INACTIVE VOLUNTEER"/>
    <s v="N"/>
    <m/>
    <m/>
    <m/>
    <s v="N"/>
    <m/>
    <x v="0"/>
    <x v="22"/>
    <s v="LU1"/>
    <s v="Bedfordshire"/>
    <s v="White British"/>
    <n v="42051"/>
    <n v="42051"/>
    <s v="Not Recorded"/>
  </r>
  <r>
    <x v="511"/>
    <s v="VOLUNTEER"/>
    <s v="INACTIVE VOLUNTEER"/>
    <s v="N"/>
    <m/>
    <m/>
    <m/>
    <s v="N"/>
    <m/>
    <x v="0"/>
    <x v="456"/>
    <s v="AL5"/>
    <s v="Hertfordshire"/>
    <s v="Not Specified"/>
    <n v="42068"/>
    <n v="42242"/>
    <s v="Retail"/>
  </r>
  <r>
    <x v="512"/>
    <s v="VOLUNTEER"/>
    <s v="INACTIVE VOLUNTEER"/>
    <s v="N"/>
    <m/>
    <m/>
    <m/>
    <s v="N"/>
    <m/>
    <x v="0"/>
    <x v="457"/>
    <s v="MK43"/>
    <s v="Bedfordshire"/>
    <s v="White British"/>
    <n v="43381"/>
    <n v="44298"/>
    <s v="Retail"/>
  </r>
  <r>
    <x v="513"/>
    <s v="VOLUNTEER"/>
    <s v="INACTIVE VOLUNTEER"/>
    <s v="N"/>
    <m/>
    <m/>
    <m/>
    <s v="N"/>
    <m/>
    <x v="0"/>
    <x v="458"/>
    <s v="MK43"/>
    <s v="Bedfordshire"/>
    <s v="White British"/>
    <n v="43159"/>
    <n v="44363"/>
    <s v="Retail"/>
  </r>
  <r>
    <x v="514"/>
    <s v="VOLUNTEER"/>
    <s v="INACTIVE VOLUNTEER"/>
    <s v="N"/>
    <m/>
    <m/>
    <m/>
    <s v="N"/>
    <m/>
    <x v="0"/>
    <x v="459"/>
    <s v="WD7"/>
    <s v="Hertfordshire"/>
    <s v="Not Specified"/>
    <n v="41760"/>
    <n v="43168"/>
    <s v="Retail"/>
  </r>
  <r>
    <x v="515"/>
    <s v="VOLUNTEER"/>
    <s v="PROSPECTIVE VOLUNTEER"/>
    <s v="N"/>
    <m/>
    <m/>
    <m/>
    <s v="N"/>
    <m/>
    <x v="0"/>
    <x v="460"/>
    <s v="SG15"/>
    <s v="Bedfordshire"/>
    <s v="Not Specified"/>
    <s v="Not Recorded"/>
    <s v="Not Recorded"/>
    <s v="Not Recorded"/>
  </r>
  <r>
    <x v="516"/>
    <s v="VOLUNTEER"/>
    <s v="INACTIVE VOLUNTEER"/>
    <s v="N"/>
    <m/>
    <m/>
    <m/>
    <s v="N"/>
    <m/>
    <x v="0"/>
    <x v="461"/>
    <s v="AL5"/>
    <s v="Hertfordshire"/>
    <s v="White British"/>
    <n v="42382"/>
    <n v="43738"/>
    <s v="Retail"/>
  </r>
  <r>
    <x v="517"/>
    <s v="VOLUNTEER"/>
    <s v="INACTIVE VOLUNTEER"/>
    <s v="N"/>
    <m/>
    <m/>
    <m/>
    <s v="N"/>
    <m/>
    <x v="0"/>
    <x v="462"/>
    <s v="LU3"/>
    <s v="Bedfordshire"/>
    <s v="Asian"/>
    <n v="42234"/>
    <n v="42835"/>
    <s v="Support"/>
  </r>
  <r>
    <x v="518"/>
    <s v="VOLUNTEER"/>
    <s v="INACTIVE VOLUNTEER"/>
    <s v="N"/>
    <m/>
    <m/>
    <m/>
    <s v="N"/>
    <m/>
    <x v="1"/>
    <x v="463"/>
    <s v="MK5"/>
    <s v="Buckinghamshire"/>
    <s v="Not Specified"/>
    <n v="41185"/>
    <n v="41426"/>
    <s v="Not Recorded"/>
  </r>
  <r>
    <x v="519"/>
    <s v="VOLUNTEER"/>
    <s v="INACTIVE VOLUNTEER"/>
    <s v="N"/>
    <m/>
    <m/>
    <m/>
    <s v="N"/>
    <m/>
    <x v="1"/>
    <x v="464"/>
    <s v="MK41"/>
    <s v="Bedfordshire"/>
    <s v="Asian"/>
    <n v="44769"/>
    <n v="44816"/>
    <s v="Retail"/>
  </r>
  <r>
    <x v="520"/>
    <s v="VOLUNTEER"/>
    <s v="INACTIVE VOLUNTEER"/>
    <s v="N"/>
    <m/>
    <m/>
    <m/>
    <s v="N"/>
    <m/>
    <x v="0"/>
    <x v="465"/>
    <s v="EN3"/>
    <s v="Other"/>
    <s v="Not Specified"/>
    <n v="41549"/>
    <n v="41912"/>
    <s v="Not Recorded"/>
  </r>
  <r>
    <x v="521"/>
    <s v="VOLUNTEER"/>
    <s v="INACTIVE VOLUNTEER"/>
    <s v="N"/>
    <m/>
    <m/>
    <m/>
    <s v="N"/>
    <m/>
    <x v="0"/>
    <x v="466"/>
    <s v="LU3"/>
    <s v="Bedfordshire"/>
    <s v="Black"/>
    <s v="Not Recorded"/>
    <s v="Not Recorded"/>
    <s v="Not Recorded"/>
  </r>
  <r>
    <x v="522"/>
    <s v="VOLUNTEER"/>
    <s v="INACTIVE VOLUNTEER"/>
    <s v="N"/>
    <m/>
    <m/>
    <m/>
    <s v="N"/>
    <m/>
    <x v="0"/>
    <x v="467"/>
    <s v="SG2"/>
    <s v="Hertfordshire"/>
    <s v="Not Specified"/>
    <n v="40969"/>
    <n v="41050"/>
    <s v="Not Recorded"/>
  </r>
  <r>
    <x v="523"/>
    <s v="VOLUNTEER"/>
    <s v="INACTIVE VOLUNTEER"/>
    <s v="N"/>
    <m/>
    <m/>
    <m/>
    <s v="N"/>
    <m/>
    <x v="0"/>
    <x v="468"/>
    <s v="LU2"/>
    <s v="Bedfordshire"/>
    <s v="Other White"/>
    <n v="42445"/>
    <n v="42445"/>
    <s v="Not Recorded"/>
  </r>
  <r>
    <x v="524"/>
    <s v="VOLUNTEER"/>
    <s v="INACTIVE VOLUNTEER"/>
    <s v="N"/>
    <m/>
    <m/>
    <m/>
    <s v="N"/>
    <m/>
    <x v="0"/>
    <x v="469"/>
    <s v="MK40"/>
    <s v="Bedfordshire"/>
    <s v="White British"/>
    <n v="42142"/>
    <n v="43389"/>
    <s v="Support"/>
  </r>
  <r>
    <x v="525"/>
    <s v="VOLUNTEER"/>
    <s v="PROSPECTIVE VOLUNTEER"/>
    <s v="N"/>
    <m/>
    <m/>
    <m/>
    <s v="N"/>
    <m/>
    <x v="0"/>
    <x v="470"/>
    <s v="WD17"/>
    <s v="Hertfordshire"/>
    <s v="Asian"/>
    <s v="Not Recorded"/>
    <s v="Not Recorded"/>
    <s v="Not Recorded"/>
  </r>
  <r>
    <x v="526"/>
    <s v="VOLUNTEER"/>
    <s v="INACTIVE VOLUNTEER"/>
    <s v="N"/>
    <m/>
    <m/>
    <m/>
    <s v="N"/>
    <m/>
    <x v="0"/>
    <x v="471"/>
    <s v="LU1"/>
    <s v="Bedfordshire"/>
    <s v="Mixed"/>
    <n v="40780"/>
    <n v="41193"/>
    <s v="Not Recorded"/>
  </r>
  <r>
    <x v="527"/>
    <s v="VOLUNTEER"/>
    <s v="INACTIVE VOLUNTEER"/>
    <s v="N"/>
    <m/>
    <m/>
    <m/>
    <s v="N"/>
    <m/>
    <x v="0"/>
    <x v="472"/>
    <s v="WD17"/>
    <s v="Hertfordshire"/>
    <s v="White British"/>
    <n v="42502"/>
    <n v="44657"/>
    <s v="Retail"/>
  </r>
  <r>
    <x v="528"/>
    <s v="VOLUNTEER"/>
    <s v="INACTIVE VOLUNTEER"/>
    <s v="N"/>
    <m/>
    <m/>
    <m/>
    <s v="N"/>
    <m/>
    <x v="0"/>
    <x v="473"/>
    <s v="WD3"/>
    <s v="Hertfordshire"/>
    <s v="Asian"/>
    <s v="Not Recorded"/>
    <s v="Not Recorded"/>
    <s v="Care"/>
  </r>
  <r>
    <x v="529"/>
    <s v="VOLUNTEER"/>
    <s v="INACTIVE VOLUNTEER"/>
    <s v="N"/>
    <m/>
    <m/>
    <m/>
    <s v="N"/>
    <m/>
    <x v="0"/>
    <x v="474"/>
    <s v="LU5"/>
    <s v="Bedfordshire"/>
    <s v="White British"/>
    <n v="41039"/>
    <n v="41066"/>
    <s v="Not Recorded"/>
  </r>
  <r>
    <x v="530"/>
    <s v="VOLUNTEER"/>
    <s v="INACTIVE VOLUNTEER"/>
    <s v="N"/>
    <m/>
    <m/>
    <m/>
    <s v="Y"/>
    <s v="02/06/2021"/>
    <x v="0"/>
    <x v="475"/>
    <s v="LU2"/>
    <s v="Bedfordshire"/>
    <s v="White British"/>
    <n v="35186"/>
    <n v="42705"/>
    <s v="Retail"/>
  </r>
  <r>
    <x v="531"/>
    <s v="VOLUNTEER"/>
    <s v="INACTIVE VOLUNTEER"/>
    <s v="N"/>
    <m/>
    <m/>
    <m/>
    <s v="N"/>
    <m/>
    <x v="0"/>
    <x v="476"/>
    <s v="EN9"/>
    <s v="Other"/>
    <s v="White British"/>
    <n v="41725"/>
    <n v="42284"/>
    <s v="Retail"/>
  </r>
  <r>
    <x v="532"/>
    <s v="VOLUNTEER"/>
    <s v="ACTIVE VOLUNTEER"/>
    <s v="N"/>
    <m/>
    <m/>
    <m/>
    <s v="N"/>
    <m/>
    <x v="0"/>
    <x v="277"/>
    <s v="AL5"/>
    <s v="Hertfordshire"/>
    <s v="White British"/>
    <n v="44431"/>
    <s v=""/>
    <s v="Retail"/>
  </r>
  <r>
    <x v="533"/>
    <s v="VOLUNTEER"/>
    <s v="INACTIVE VOLUNTEER"/>
    <s v="N"/>
    <m/>
    <m/>
    <m/>
    <s v="Y"/>
    <s v="10/11/2023"/>
    <x v="1"/>
    <x v="477"/>
    <s v="LU4"/>
    <s v="Bedfordshire"/>
    <s v="White British"/>
    <n v="39615"/>
    <n v="43466"/>
    <s v="Retail"/>
  </r>
  <r>
    <x v="534"/>
    <s v="VOLUNTEER"/>
    <s v="ACTIVE VOLUNTEER"/>
    <s v="N"/>
    <m/>
    <m/>
    <m/>
    <s v="N"/>
    <m/>
    <x v="0"/>
    <x v="478"/>
    <s v="LU4"/>
    <s v="Bedfordshire"/>
    <s v="White British"/>
    <n v="39850"/>
    <s v=""/>
    <s v="Retail"/>
  </r>
  <r>
    <x v="535"/>
    <s v="VOLUNTEER"/>
    <s v="INACTIVE VOLUNTEER"/>
    <s v="N"/>
    <m/>
    <m/>
    <m/>
    <s v="N"/>
    <m/>
    <x v="0"/>
    <x v="479"/>
    <s v="MK10"/>
    <s v="Buckinghamshire"/>
    <s v="Not Specified"/>
    <n v="41347"/>
    <n v="42049"/>
    <s v="Not Recorded"/>
  </r>
  <r>
    <x v="536"/>
    <s v="VOLUNTEER"/>
    <s v="ACTIVE VOLUNTEER"/>
    <s v="N"/>
    <m/>
    <m/>
    <m/>
    <s v="N"/>
    <m/>
    <x v="0"/>
    <x v="480"/>
    <s v="MK45"/>
    <s v="Bedfordshire"/>
    <s v="White British"/>
    <n v="45566"/>
    <s v=""/>
    <s v="Not Recorded"/>
  </r>
  <r>
    <x v="537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538"/>
    <s v="VOLUNTEER"/>
    <s v="INACTIVE VOLUNTEER"/>
    <s v="N"/>
    <m/>
    <m/>
    <m/>
    <s v="N"/>
    <m/>
    <x v="1"/>
    <x v="481"/>
    <s v="SG5"/>
    <s v="Hertfordshire"/>
    <s v="Not Specified"/>
    <n v="41334"/>
    <n v="42298"/>
    <s v="Retail"/>
  </r>
  <r>
    <x v="539"/>
    <s v="VOLUNTEER"/>
    <s v="PROSPECTIVE VOLUNTEER"/>
    <s v="N"/>
    <m/>
    <m/>
    <m/>
    <s v="N"/>
    <m/>
    <x v="1"/>
    <x v="482"/>
    <s v="WD19"/>
    <s v="Hertfordshire"/>
    <s v="Not Specified"/>
    <s v="Not Recorded"/>
    <s v="Not Recorded"/>
    <s v="Not Recorded"/>
  </r>
  <r>
    <x v="540"/>
    <s v="VOLUNTEER"/>
    <s v="INACTIVE VOLUNTEER"/>
    <s v="N"/>
    <m/>
    <m/>
    <m/>
    <s v="N"/>
    <m/>
    <x v="1"/>
    <x v="483"/>
    <s v="MK45"/>
    <s v="Bedfordshire"/>
    <s v="White British"/>
    <n v="38718"/>
    <n v="41939"/>
    <s v="Not Recorded"/>
  </r>
  <r>
    <x v="541"/>
    <s v="VOLUNTEER"/>
    <s v="ACTIVE VOLUNTEER"/>
    <s v="N"/>
    <m/>
    <m/>
    <m/>
    <s v="N"/>
    <m/>
    <x v="0"/>
    <x v="484"/>
    <s v="LU5"/>
    <s v="Bedfordshire"/>
    <s v="White British"/>
    <n v="37386"/>
    <s v=""/>
    <s v="Retail"/>
  </r>
  <r>
    <x v="542"/>
    <s v="VOLUNTEER"/>
    <s v="INACTIVE VOLUNTEER"/>
    <s v="N"/>
    <m/>
    <m/>
    <m/>
    <s v="N"/>
    <m/>
    <x v="0"/>
    <x v="22"/>
    <s v="MK45"/>
    <s v="Bedfordshire"/>
    <s v="Not Specified"/>
    <n v="37622"/>
    <n v="40909"/>
    <s v="Not Recorded"/>
  </r>
  <r>
    <x v="543"/>
    <s v="VOLUNTEER"/>
    <s v="INACTIVE VOLUNTEER"/>
    <s v="N"/>
    <m/>
    <m/>
    <m/>
    <s v="N"/>
    <m/>
    <x v="0"/>
    <x v="485"/>
    <s v="LU3"/>
    <s v="Bedfordshire"/>
    <s v="White British"/>
    <n v="38096"/>
    <n v="41117"/>
    <s v="Not Recorded"/>
  </r>
  <r>
    <x v="544"/>
    <s v="VOLUNTEER"/>
    <s v="INACTIVE VOLUNTEER"/>
    <s v="N"/>
    <m/>
    <m/>
    <m/>
    <s v="N"/>
    <m/>
    <x v="0"/>
    <x v="486"/>
    <s v="MK43"/>
    <s v="Bedfordshire"/>
    <s v="White British"/>
    <n v="40786"/>
    <n v="44796"/>
    <s v="Fundraising"/>
  </r>
  <r>
    <x v="545"/>
    <s v="VOLUNTEER"/>
    <s v="INACTIVE VOLUNTEER"/>
    <s v="N"/>
    <m/>
    <m/>
    <m/>
    <s v="N"/>
    <m/>
    <x v="0"/>
    <x v="487"/>
    <s v="SG1"/>
    <s v="Hertfordshire"/>
    <s v="White British"/>
    <n v="42922"/>
    <n v="44447"/>
    <s v="Retail"/>
  </r>
  <r>
    <x v="546"/>
    <s v="VOLUNTEER"/>
    <s v="INACTIVE VOLUNTEER"/>
    <s v="N"/>
    <m/>
    <m/>
    <m/>
    <s v="N"/>
    <m/>
    <x v="0"/>
    <x v="487"/>
    <s v="SG1"/>
    <s v="Hertfordshire"/>
    <s v="White British"/>
    <n v="40848"/>
    <n v="40940"/>
    <s v="Not Recorded"/>
  </r>
  <r>
    <x v="547"/>
    <s v="VOLUNTEER"/>
    <s v="INACTIVE VOLUNTEER"/>
    <s v="N"/>
    <m/>
    <m/>
    <m/>
    <s v="N"/>
    <m/>
    <x v="0"/>
    <x v="488"/>
    <s v="AL2"/>
    <s v="Hertfordshire"/>
    <s v="Not Specified"/>
    <n v="41182"/>
    <n v="41432"/>
    <s v="Not Recorded"/>
  </r>
  <r>
    <x v="548"/>
    <s v="VOLUNTEER"/>
    <s v="INACTIVE VOLUNTEER"/>
    <s v="N"/>
    <m/>
    <m/>
    <m/>
    <s v="N"/>
    <m/>
    <x v="0"/>
    <x v="489"/>
    <s v="SG19"/>
    <s v="Bedfordshire"/>
    <s v="Not Specified"/>
    <n v="41298"/>
    <n v="41639"/>
    <s v="Not Recorded"/>
  </r>
  <r>
    <x v="549"/>
    <s v="VOLUNTEER"/>
    <s v="INACTIVE VOLUNTEER"/>
    <s v="N"/>
    <m/>
    <m/>
    <m/>
    <s v="N"/>
    <m/>
    <x v="0"/>
    <x v="490"/>
    <s v="CM23"/>
    <s v="Hertfordshire"/>
    <s v="White British"/>
    <n v="42443"/>
    <n v="43183"/>
    <s v="Retail"/>
  </r>
  <r>
    <x v="550"/>
    <s v="VOLUNTEER"/>
    <s v="INACTIVE VOLUNTEER"/>
    <s v="N"/>
    <m/>
    <m/>
    <m/>
    <s v="N"/>
    <m/>
    <x v="0"/>
    <x v="491"/>
    <s v="SG5"/>
    <s v="Hertfordshire"/>
    <s v="Not Specified"/>
    <n v="40817"/>
    <n v="41433"/>
    <s v="Not Recorded"/>
  </r>
  <r>
    <x v="551"/>
    <s v="VOLUNTEER"/>
    <s v="INACTIVE VOLUNTEER"/>
    <s v="N"/>
    <m/>
    <m/>
    <m/>
    <s v="N"/>
    <m/>
    <x v="0"/>
    <x v="492"/>
    <s v="MK43"/>
    <s v="Bedfordshire"/>
    <s v="White British"/>
    <n v="43714"/>
    <n v="43727"/>
    <s v="Support"/>
  </r>
  <r>
    <x v="552"/>
    <s v="VOLUNTEER"/>
    <s v="INACTIVE VOLUNTEER"/>
    <s v="N"/>
    <m/>
    <m/>
    <m/>
    <s v="N"/>
    <m/>
    <x v="1"/>
    <x v="493"/>
    <s v="AL7"/>
    <s v="Hertfordshire"/>
    <s v="Not Specified"/>
    <n v="41246"/>
    <n v="42843"/>
    <s v="Retail"/>
  </r>
  <r>
    <x v="553"/>
    <s v="VOLUNTEER"/>
    <s v="INACTIVE VOLUNTEER"/>
    <s v="N"/>
    <m/>
    <m/>
    <m/>
    <s v="N"/>
    <m/>
    <x v="1"/>
    <x v="494"/>
    <s v="LU2"/>
    <s v="Bedfordshire"/>
    <s v="White British"/>
    <n v="38325"/>
    <n v="42863"/>
    <s v="Fundraising"/>
  </r>
  <r>
    <x v="554"/>
    <s v="VOLUNTEER"/>
    <s v="ACTIVE VOLUNTEER"/>
    <s v="N"/>
    <m/>
    <m/>
    <m/>
    <s v="N"/>
    <m/>
    <x v="0"/>
    <x v="22"/>
    <s v="HP1"/>
    <s v="Hertfordshire"/>
    <s v="White British"/>
    <n v="45320"/>
    <s v=""/>
    <s v="Retail"/>
  </r>
  <r>
    <x v="555"/>
    <s v="VOLUNTEER"/>
    <s v="INACTIVE VOLUNTEER"/>
    <s v="N"/>
    <m/>
    <m/>
    <m/>
    <s v="N"/>
    <m/>
    <x v="0"/>
    <x v="495"/>
    <s v="LU3"/>
    <s v="Bedfordshire"/>
    <s v="White British"/>
    <s v="Not Recorded"/>
    <s v="Not Recorded"/>
    <s v="Care"/>
  </r>
  <r>
    <x v="556"/>
    <s v="VOLUNTEER"/>
    <s v="ACTIVE VOLUNTEER"/>
    <s v="N"/>
    <m/>
    <m/>
    <m/>
    <s v="N"/>
    <m/>
    <x v="0"/>
    <x v="496"/>
    <s v="MK18"/>
    <s v="Buckinghamshire"/>
    <s v="White British"/>
    <n v="40844"/>
    <s v=""/>
    <s v="Fundraising"/>
  </r>
  <r>
    <x v="557"/>
    <s v="VOLUNTEER"/>
    <s v="ACTIVE VOLUNTEER"/>
    <s v="N"/>
    <m/>
    <m/>
    <m/>
    <s v="N"/>
    <m/>
    <x v="0"/>
    <x v="497"/>
    <s v="MK16"/>
    <s v="Buckinghamshire"/>
    <s v="White British"/>
    <n v="42345"/>
    <s v=""/>
    <s v="Retail"/>
  </r>
  <r>
    <x v="558"/>
    <s v="VOLUNTEER"/>
    <s v="INACTIVE VOLUNTEER"/>
    <s v="N"/>
    <m/>
    <m/>
    <m/>
    <s v="N"/>
    <m/>
    <x v="0"/>
    <x v="498"/>
    <s v="LU3"/>
    <s v="Bedfordshire"/>
    <s v="Not Specified"/>
    <n v="41946"/>
    <n v="44433"/>
    <s v="Retail"/>
  </r>
  <r>
    <x v="559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560"/>
    <s v="VOLUNTEER"/>
    <s v="ACTIVE VOLUNTEER"/>
    <s v="N"/>
    <m/>
    <m/>
    <m/>
    <s v="N"/>
    <m/>
    <x v="1"/>
    <x v="499"/>
    <s v="WD7"/>
    <s v="Hertfordshire"/>
    <s v="White British"/>
    <n v="45387"/>
    <s v=""/>
    <s v="Retail"/>
  </r>
  <r>
    <x v="561"/>
    <s v="VOLUNTEER"/>
    <s v="ACTIVE VOLUNTEER"/>
    <s v="N"/>
    <m/>
    <m/>
    <m/>
    <s v="N"/>
    <m/>
    <x v="1"/>
    <x v="500"/>
    <s v="LU3"/>
    <s v="Bedfordshire"/>
    <s v="White British"/>
    <n v="44382"/>
    <s v=""/>
    <s v="Retail"/>
  </r>
  <r>
    <x v="562"/>
    <s v="VOLUNTEER"/>
    <s v="ACTIVE VOLUNTEER"/>
    <s v="N"/>
    <m/>
    <m/>
    <m/>
    <s v="N"/>
    <m/>
    <x v="1"/>
    <x v="501"/>
    <s v="SG6"/>
    <s v="Hertfordshire"/>
    <s v="Not Specified"/>
    <n v="42663"/>
    <s v=""/>
    <s v="Care"/>
  </r>
  <r>
    <x v="563"/>
    <s v="VOLUNTEER"/>
    <s v="ACTIVE VOLUNTEER"/>
    <s v="N"/>
    <m/>
    <m/>
    <m/>
    <s v="N"/>
    <m/>
    <x v="0"/>
    <x v="502"/>
    <s v="WD7"/>
    <s v="Hertfordshire"/>
    <s v="White British"/>
    <n v="44615"/>
    <s v=""/>
    <s v="Retail"/>
  </r>
  <r>
    <x v="564"/>
    <s v="VOLUNTEER"/>
    <s v="ACTIVE VOLUNTEER"/>
    <s v="N"/>
    <m/>
    <m/>
    <m/>
    <s v="N"/>
    <m/>
    <x v="0"/>
    <x v="503"/>
    <s v="AL5"/>
    <s v="Hertfordshire"/>
    <s v="Other"/>
    <n v="44576"/>
    <s v=""/>
    <s v="Retail"/>
  </r>
  <r>
    <x v="565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566"/>
    <s v="VOLUNTEER"/>
    <s v="INACTIVE VOLUNTEER"/>
    <s v="N"/>
    <m/>
    <m/>
    <m/>
    <s v="N"/>
    <m/>
    <x v="0"/>
    <x v="504"/>
    <s v="LU2"/>
    <s v="Bedfordshire"/>
    <s v="White British"/>
    <n v="42325"/>
    <n v="42986"/>
    <s v="Retail"/>
  </r>
  <r>
    <x v="567"/>
    <s v="VOLUNTEER"/>
    <s v="INACTIVE VOLUNTEER"/>
    <s v="N"/>
    <m/>
    <m/>
    <m/>
    <s v="N"/>
    <m/>
    <x v="1"/>
    <x v="505"/>
    <s v="WD6"/>
    <s v="Hertfordshire"/>
    <s v="White British"/>
    <n v="44876"/>
    <n v="44951"/>
    <s v="Retail"/>
  </r>
  <r>
    <x v="568"/>
    <s v="VOLUNTEER"/>
    <s v="INACTIVE VOLUNTEER"/>
    <s v="N"/>
    <m/>
    <m/>
    <m/>
    <s v="N"/>
    <m/>
    <x v="0"/>
    <x v="506"/>
    <s v="LU3"/>
    <s v="Bedfordshire"/>
    <s v="Other White"/>
    <n v="40605"/>
    <n v="41543"/>
    <s v="Not Recorded"/>
  </r>
  <r>
    <x v="569"/>
    <s v="VOLUNTEER"/>
    <s v="INACTIVE VOLUNTEER"/>
    <s v="N"/>
    <m/>
    <m/>
    <m/>
    <s v="N"/>
    <m/>
    <x v="1"/>
    <x v="507"/>
    <s v="LU3"/>
    <s v="Bedfordshire"/>
    <s v="Mixed"/>
    <s v="Not Recorded"/>
    <s v="Not Recorded"/>
    <s v="Not Recorded"/>
  </r>
  <r>
    <x v="570"/>
    <s v="VOLUNTEER"/>
    <s v="INACTIVE VOLUNTEER"/>
    <s v="N"/>
    <m/>
    <m/>
    <m/>
    <s v="N"/>
    <m/>
    <x v="0"/>
    <x v="508"/>
    <s v="MK40"/>
    <s v="Bedfordshire"/>
    <s v="Other"/>
    <n v="44707"/>
    <n v="44921"/>
    <s v="Retail"/>
  </r>
  <r>
    <x v="571"/>
    <s v="VOLUNTEER"/>
    <s v="INACTIVE VOLUNTEER"/>
    <s v="N"/>
    <m/>
    <m/>
    <m/>
    <s v="N"/>
    <m/>
    <x v="0"/>
    <x v="22"/>
    <s v="WD4"/>
    <s v="Hertfordshire"/>
    <s v="White British"/>
    <s v="Not Recorded"/>
    <s v="Not Recorded"/>
    <s v="Fundraising"/>
  </r>
  <r>
    <x v="572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573"/>
    <s v="VOLUNTEER"/>
    <s v="INACTIVE VOLUNTEER"/>
    <s v="N"/>
    <m/>
    <m/>
    <m/>
    <s v="N"/>
    <m/>
    <x v="0"/>
    <x v="509"/>
    <s v="SG17"/>
    <s v="Bedfordshire"/>
    <s v="Not Specified"/>
    <n v="41533"/>
    <n v="41681"/>
    <s v="Not Recorded"/>
  </r>
  <r>
    <x v="574"/>
    <s v="VOLUNTEER"/>
    <s v="ACTIVE VOLUNTEER"/>
    <s v="N"/>
    <m/>
    <m/>
    <m/>
    <s v="N"/>
    <m/>
    <x v="1"/>
    <x v="510"/>
    <s v="LU4"/>
    <s v="Bedfordshire"/>
    <s v="White British"/>
    <n v="43431"/>
    <s v=""/>
    <s v="Retail"/>
  </r>
  <r>
    <x v="575"/>
    <s v="VOLUNTEER"/>
    <s v="INACTIVE VOLUNTEER"/>
    <s v="N"/>
    <m/>
    <m/>
    <m/>
    <s v="N"/>
    <m/>
    <x v="0"/>
    <x v="204"/>
    <s v="CV21"/>
    <s v="Unknown"/>
    <s v="Other White"/>
    <s v="Not Recorded"/>
    <s v="Not Recorded"/>
    <s v="Not Recorded"/>
  </r>
  <r>
    <x v="576"/>
    <s v="VOLUNTEER"/>
    <s v="INACTIVE VOLUNTEER"/>
    <s v="N"/>
    <m/>
    <m/>
    <m/>
    <s v="N"/>
    <m/>
    <x v="0"/>
    <x v="511"/>
    <s v="HP2"/>
    <s v="Hertfordshire"/>
    <s v="Not Specified"/>
    <n v="42583"/>
    <n v="42780"/>
    <s v="Retail"/>
  </r>
  <r>
    <x v="577"/>
    <s v="VOLUNTEER"/>
    <s v="INACTIVE VOLUNTEER"/>
    <s v="N"/>
    <m/>
    <m/>
    <m/>
    <s v="N"/>
    <m/>
    <x v="0"/>
    <x v="512"/>
    <s v="LU2"/>
    <s v="Bedfordshire"/>
    <s v="White British"/>
    <n v="42523"/>
    <n v="42870"/>
    <s v="Retail"/>
  </r>
  <r>
    <x v="578"/>
    <s v="VOLUNTEER"/>
    <s v="INACTIVE VOLUNTEER"/>
    <s v="N"/>
    <m/>
    <m/>
    <m/>
    <s v="N"/>
    <m/>
    <x v="0"/>
    <x v="513"/>
    <s v="LU1"/>
    <s v="Bedfordshire"/>
    <s v="White British"/>
    <n v="43581"/>
    <n v="43811"/>
    <s v="Retail"/>
  </r>
  <r>
    <x v="579"/>
    <s v="VOLUNTEER"/>
    <s v="INACTIVE VOLUNTEER"/>
    <s v="N"/>
    <m/>
    <m/>
    <m/>
    <s v="N"/>
    <m/>
    <x v="0"/>
    <x v="514"/>
    <s v="LU1"/>
    <s v="Bedfordshire"/>
    <s v="White British"/>
    <n v="44121"/>
    <n v="44439"/>
    <s v="Retail"/>
  </r>
  <r>
    <x v="580"/>
    <s v="VOLUNTEER"/>
    <s v="INACTIVE VOLUNTEER"/>
    <s v="N"/>
    <m/>
    <m/>
    <m/>
    <s v="N"/>
    <m/>
    <x v="1"/>
    <x v="515"/>
    <s v="LU3"/>
    <s v="Bedfordshire"/>
    <s v="White British"/>
    <n v="41879"/>
    <n v="43076"/>
    <s v="Support"/>
  </r>
  <r>
    <x v="581"/>
    <s v="VOLUNTEER"/>
    <s v="INACTIVE VOLUNTEER"/>
    <s v="N"/>
    <m/>
    <m/>
    <m/>
    <s v="N"/>
    <m/>
    <x v="1"/>
    <x v="516"/>
    <s v="MK6"/>
    <s v="Buckinghamshire"/>
    <s v="Not Specified"/>
    <n v="41815"/>
    <n v="42845"/>
    <s v="Retail"/>
  </r>
  <r>
    <x v="582"/>
    <s v="VOLUNTEER"/>
    <s v="INACTIVE VOLUNTEER"/>
    <s v="N"/>
    <m/>
    <m/>
    <m/>
    <s v="N"/>
    <m/>
    <x v="0"/>
    <x v="517"/>
    <s v="AL5"/>
    <s v="Hertfordshire"/>
    <s v="Not Specified"/>
    <n v="40058"/>
    <n v="43089"/>
    <s v="Retail"/>
  </r>
  <r>
    <x v="583"/>
    <s v="VOLUNTEER"/>
    <s v="INACTIVE VOLUNTEER"/>
    <s v="N"/>
    <m/>
    <m/>
    <m/>
    <s v="N"/>
    <m/>
    <x v="0"/>
    <x v="518"/>
    <s v="LU6"/>
    <s v="Bedfordshire"/>
    <s v="White British"/>
    <n v="41390"/>
    <n v="42282"/>
    <s v="Care"/>
  </r>
  <r>
    <x v="584"/>
    <s v="VOLUNTEER"/>
    <s v="INACTIVE VOLUNTEER"/>
    <s v="N"/>
    <m/>
    <m/>
    <m/>
    <s v="N"/>
    <m/>
    <x v="1"/>
    <x v="519"/>
    <s v="LU3"/>
    <s v="Bedfordshire"/>
    <s v="White British"/>
    <n v="40325"/>
    <n v="42242"/>
    <s v="Retail"/>
  </r>
  <r>
    <x v="585"/>
    <s v="VOLUNTEER"/>
    <s v="INACTIVE VOLUNTEER"/>
    <s v="N"/>
    <m/>
    <m/>
    <m/>
    <s v="N"/>
    <m/>
    <x v="0"/>
    <x v="520"/>
    <s v="LU3"/>
    <s v="Bedfordshire"/>
    <s v="White British"/>
    <n v="41127"/>
    <n v="41127"/>
    <s v="Not Recorded"/>
  </r>
  <r>
    <x v="586"/>
    <s v="VOLUNTEER"/>
    <s v="ACTIVE VOLUNTEER"/>
    <s v="N"/>
    <m/>
    <m/>
    <m/>
    <s v="N"/>
    <m/>
    <x v="0"/>
    <x v="521"/>
    <s v="LU2"/>
    <s v="Bedfordshire"/>
    <s v="Mixed"/>
    <n v="44121"/>
    <s v=""/>
    <s v="Retail"/>
  </r>
  <r>
    <x v="587"/>
    <s v="VOLUNTEER"/>
    <s v="INACTIVE VOLUNTEER"/>
    <s v="N"/>
    <m/>
    <m/>
    <m/>
    <s v="N"/>
    <m/>
    <x v="1"/>
    <x v="522"/>
    <s v="AL5"/>
    <s v="Hertfordshire"/>
    <s v="White British"/>
    <n v="43507"/>
    <n v="43657"/>
    <s v="Retail"/>
  </r>
  <r>
    <x v="588"/>
    <s v="VOLUNTEER"/>
    <s v="ACTIVE VOLUNTEER"/>
    <s v="N"/>
    <m/>
    <m/>
    <m/>
    <s v="N"/>
    <m/>
    <x v="1"/>
    <x v="523"/>
    <s v="SG19"/>
    <s v="Bedfordshire"/>
    <s v="White British"/>
    <n v="42275"/>
    <s v=""/>
    <s v="Retail"/>
  </r>
  <r>
    <x v="589"/>
    <s v="VOLUNTEER"/>
    <s v="INACTIVE VOLUNTEER"/>
    <s v="N"/>
    <m/>
    <m/>
    <m/>
    <s v="N"/>
    <m/>
    <x v="1"/>
    <x v="524"/>
    <s v="SG2"/>
    <s v="Hertfordshire"/>
    <s v="White British"/>
    <s v="Not Recorded"/>
    <s v="Not Recorded"/>
    <s v="Not Recorded"/>
  </r>
  <r>
    <x v="590"/>
    <s v="VOLUNTEER"/>
    <s v="ACTIVE VOLUNTEER"/>
    <s v="N"/>
    <m/>
    <m/>
    <m/>
    <s v="N"/>
    <m/>
    <x v="0"/>
    <x v="525"/>
    <s v="MK40"/>
    <s v="Bedfordshire"/>
    <s v="White British"/>
    <n v="44769"/>
    <s v=""/>
    <s v="Retail"/>
  </r>
  <r>
    <x v="591"/>
    <s v="VOLUNTEER"/>
    <s v="INACTIVE VOLUNTEER"/>
    <s v="N"/>
    <m/>
    <m/>
    <m/>
    <s v="N"/>
    <m/>
    <x v="1"/>
    <x v="526"/>
    <s v="MK4"/>
    <s v="Buckinghamshire"/>
    <s v="Not Recorded"/>
    <s v="Not Recorded"/>
    <s v="Not Recorded"/>
    <s v="Not Recorded"/>
  </r>
  <r>
    <x v="592"/>
    <s v="VOLUNTEER"/>
    <s v="PROSPECTIVE VOLUNTEER"/>
    <s v="N"/>
    <m/>
    <m/>
    <m/>
    <s v="N"/>
    <m/>
    <x v="0"/>
    <x v="22"/>
    <s v="LU3"/>
    <s v="Bedfordshire"/>
    <s v="Not Specified"/>
    <s v="Not Recorded"/>
    <s v="Not Recorded"/>
    <s v="Not Recorded"/>
  </r>
  <r>
    <x v="593"/>
    <s v="VOLUNTEER"/>
    <s v="INACTIVE VOLUNTEER"/>
    <s v="N"/>
    <m/>
    <m/>
    <m/>
    <s v="N"/>
    <m/>
    <x v="0"/>
    <x v="527"/>
    <s v="LU4"/>
    <s v="Bedfordshire"/>
    <s v="Asian"/>
    <n v="41960"/>
    <n v="41960"/>
    <s v="Not Recorded"/>
  </r>
  <r>
    <x v="594"/>
    <s v="VOLUNTEER"/>
    <s v="INACTIVE VOLUNTEER"/>
    <s v="N"/>
    <m/>
    <m/>
    <m/>
    <s v="N"/>
    <m/>
    <x v="0"/>
    <x v="528"/>
    <s v="LU3"/>
    <s v="Bedfordshire"/>
    <s v="Asian"/>
    <n v="44410"/>
    <n v="45061"/>
    <s v="Support"/>
  </r>
  <r>
    <x v="595"/>
    <s v="VOLUNTEER"/>
    <s v="INACTIVE VOLUNTEER"/>
    <s v="N"/>
    <m/>
    <m/>
    <m/>
    <s v="N"/>
    <m/>
    <x v="0"/>
    <x v="529"/>
    <s v="LU4"/>
    <s v="Bedfordshire"/>
    <s v="Asian"/>
    <n v="43756"/>
    <n v="43845"/>
    <s v="Retail"/>
  </r>
  <r>
    <x v="596"/>
    <s v="VOLUNTEER"/>
    <s v="INACTIVE VOLUNTEER"/>
    <s v="N"/>
    <m/>
    <m/>
    <m/>
    <s v="N"/>
    <m/>
    <x v="0"/>
    <x v="530"/>
    <s v="NW7"/>
    <s v="Other"/>
    <s v="Other"/>
    <n v="42502"/>
    <n v="42845"/>
    <s v="Retail"/>
  </r>
  <r>
    <x v="597"/>
    <s v="VOLUNTEER"/>
    <s v="ACTIVE VOLUNTEER"/>
    <s v="N"/>
    <m/>
    <m/>
    <m/>
    <s v="N"/>
    <m/>
    <x v="1"/>
    <x v="531"/>
    <s v="LU1"/>
    <s v="Bedfordshire"/>
    <s v="White British"/>
    <n v="45388"/>
    <s v=""/>
    <s v="Retail"/>
  </r>
  <r>
    <x v="598"/>
    <s v="VOLUNTEER"/>
    <s v="INACTIVE VOLUNTEER"/>
    <s v="N"/>
    <m/>
    <m/>
    <m/>
    <s v="N"/>
    <m/>
    <x v="1"/>
    <x v="22"/>
    <s v="CV22"/>
    <s v="Unknown"/>
    <s v="Not Specified"/>
    <n v="42788"/>
    <n v="42789"/>
    <s v="Fundraising"/>
  </r>
  <r>
    <x v="599"/>
    <s v="VOLUNTEER"/>
    <s v="INACTIVE VOLUNTEER"/>
    <s v="N"/>
    <m/>
    <m/>
    <m/>
    <s v="N"/>
    <m/>
    <x v="0"/>
    <x v="532"/>
    <s v="LU3"/>
    <s v="Bedfordshire"/>
    <s v="White British"/>
    <n v="44447"/>
    <n v="44477"/>
    <s v="Fundraising"/>
  </r>
  <r>
    <x v="600"/>
    <s v="VOLUNTEER"/>
    <s v="INACTIVE VOLUNTEER"/>
    <s v="N"/>
    <m/>
    <m/>
    <m/>
    <s v="N"/>
    <m/>
    <x v="1"/>
    <x v="533"/>
    <s v="MK41"/>
    <s v="Bedfordshire"/>
    <s v="Asian"/>
    <n v="43609"/>
    <n v="44432"/>
    <s v="Retail"/>
  </r>
  <r>
    <x v="601"/>
    <s v="VOLUNTEER"/>
    <s v="INACTIVE VOLUNTEER"/>
    <s v="N"/>
    <m/>
    <m/>
    <m/>
    <s v="N"/>
    <m/>
    <x v="0"/>
    <x v="534"/>
    <s v="LU5"/>
    <s v="Bedfordshire"/>
    <s v="Not Specified"/>
    <n v="42045"/>
    <n v="44753"/>
    <s v="Retail"/>
  </r>
  <r>
    <x v="602"/>
    <s v="VOLUNTEER"/>
    <s v="ACTIVE VOLUNTEER"/>
    <s v="N"/>
    <m/>
    <m/>
    <m/>
    <s v="N"/>
    <m/>
    <x v="0"/>
    <x v="535"/>
    <s v="LU2"/>
    <s v="Bedfordshire"/>
    <s v="White British"/>
    <n v="39965"/>
    <s v=""/>
    <s v="Retail"/>
  </r>
  <r>
    <x v="603"/>
    <s v="VOLUNTEER"/>
    <s v="INACTIVE VOLUNTEER"/>
    <s v="N"/>
    <m/>
    <m/>
    <m/>
    <s v="N"/>
    <m/>
    <x v="1"/>
    <x v="536"/>
    <s v="LU3"/>
    <s v="Bedfordshire"/>
    <s v="White British"/>
    <n v="41228"/>
    <n v="41228"/>
    <s v="Not Recorded"/>
  </r>
  <r>
    <x v="604"/>
    <s v="VOLUNTEER"/>
    <s v="INACTIVE VOLUNTEER"/>
    <s v="N"/>
    <m/>
    <m/>
    <m/>
    <s v="N"/>
    <m/>
    <x v="0"/>
    <x v="537"/>
    <s v="LU6"/>
    <s v="Bedfordshire"/>
    <s v="White British"/>
    <n v="43582"/>
    <n v="44951"/>
    <s v="Retail"/>
  </r>
  <r>
    <x v="605"/>
    <s v="VOLUNTEER"/>
    <s v="ACTIVE VOLUNTEER"/>
    <s v="N"/>
    <m/>
    <m/>
    <m/>
    <s v="N"/>
    <m/>
    <x v="1"/>
    <x v="538"/>
    <s v="LU7"/>
    <s v="Bedfordshire"/>
    <s v="White British"/>
    <n v="45322"/>
    <s v=""/>
    <s v="Retail"/>
  </r>
  <r>
    <x v="606"/>
    <s v="VOLUNTEER"/>
    <s v="INACTIVE VOLUNTEER"/>
    <s v="N"/>
    <m/>
    <m/>
    <m/>
    <s v="N"/>
    <m/>
    <x v="1"/>
    <x v="539"/>
    <s v="SG1"/>
    <s v="Hertfordshire"/>
    <s v="White British"/>
    <n v="44856"/>
    <s v=""/>
    <s v="Retail"/>
  </r>
  <r>
    <x v="607"/>
    <s v="VOLUNTEER"/>
    <s v="INACTIVE VOLUNTEER"/>
    <s v="N"/>
    <m/>
    <m/>
    <m/>
    <s v="N"/>
    <m/>
    <x v="0"/>
    <x v="540"/>
    <s v="MK45"/>
    <s v="Bedfordshire"/>
    <s v="White British"/>
    <n v="44173"/>
    <n v="44951"/>
    <s v="Retail"/>
  </r>
  <r>
    <x v="608"/>
    <s v="VOLUNTEER"/>
    <s v="INACTIVE VOLUNTEER"/>
    <s v="N"/>
    <m/>
    <m/>
    <m/>
    <s v="N"/>
    <m/>
    <x v="0"/>
    <x v="541"/>
    <s v="MK45"/>
    <s v="Bedfordshire"/>
    <s v="Not Specified"/>
    <n v="40718"/>
    <n v="41250"/>
    <s v="Not Recorded"/>
  </r>
  <r>
    <x v="609"/>
    <s v="VOLUNTEER"/>
    <s v="INACTIVE VOLUNTEER"/>
    <s v="N"/>
    <m/>
    <m/>
    <m/>
    <s v="N"/>
    <m/>
    <x v="0"/>
    <x v="542"/>
    <s v="LU6"/>
    <s v="Bedfordshire"/>
    <s v="Not Specified"/>
    <n v="40603"/>
    <n v="41214"/>
    <s v="Not Recorded"/>
  </r>
  <r>
    <x v="610"/>
    <s v="VOLUNTEER"/>
    <s v="INACTIVE VOLUNTEER"/>
    <s v="N"/>
    <m/>
    <m/>
    <m/>
    <s v="N"/>
    <m/>
    <x v="0"/>
    <x v="543"/>
    <s v="AL5"/>
    <s v="Hertfordshire"/>
    <s v="White British"/>
    <n v="40572"/>
    <n v="40908"/>
    <s v="Not Recorded"/>
  </r>
  <r>
    <x v="611"/>
    <s v="VOLUNTEER"/>
    <s v="INACTIVE VOLUNTEER"/>
    <s v="N"/>
    <m/>
    <m/>
    <m/>
    <s v="N"/>
    <m/>
    <x v="0"/>
    <x v="544"/>
    <s v="LU3"/>
    <s v="Bedfordshire"/>
    <s v="Asian"/>
    <s v="Not Recorded"/>
    <s v="Not Recorded"/>
    <s v="Not Recorded"/>
  </r>
  <r>
    <x v="612"/>
    <s v="VOLUNTEER"/>
    <s v="ACTIVE VOLUNTEER"/>
    <s v="N"/>
    <m/>
    <m/>
    <m/>
    <s v="N"/>
    <m/>
    <x v="0"/>
    <x v="545"/>
    <s v="LU3"/>
    <s v="Bedfordshire"/>
    <s v="Asian"/>
    <n v="45456"/>
    <s v=""/>
    <s v="Retail"/>
  </r>
  <r>
    <x v="613"/>
    <s v="VOLUNTEER"/>
    <s v="INACTIVE VOLUNTEER"/>
    <s v="N"/>
    <m/>
    <m/>
    <m/>
    <s v="N"/>
    <m/>
    <x v="0"/>
    <x v="546"/>
    <s v="LU3"/>
    <s v="Bedfordshire"/>
    <s v="Asian"/>
    <s v="Not Recorded"/>
    <s v="Not Recorded"/>
    <s v="Retail"/>
  </r>
  <r>
    <x v="614"/>
    <s v="VOLUNTEER"/>
    <s v="INACTIVE VOLUNTEER"/>
    <s v="N"/>
    <m/>
    <m/>
    <m/>
    <s v="N"/>
    <m/>
    <x v="1"/>
    <x v="547"/>
    <s v="SG18"/>
    <s v="Bedfordshire"/>
    <s v="Asian"/>
    <s v="Not Recorded"/>
    <s v="Not Recorded"/>
    <s v="Not Recorded"/>
  </r>
  <r>
    <x v="615"/>
    <s v="VOLUNTEER"/>
    <s v="INACTIVE VOLUNTEER"/>
    <s v="N"/>
    <m/>
    <m/>
    <m/>
    <s v="N"/>
    <m/>
    <x v="0"/>
    <x v="548"/>
    <s v="HP2"/>
    <s v="Hertfordshire"/>
    <s v="White British"/>
    <n v="42377"/>
    <n v="42438"/>
    <s v="Retail"/>
  </r>
  <r>
    <x v="616"/>
    <s v="VOLUNTEER"/>
    <s v="INACTIVE VOLUNTEER"/>
    <s v="N"/>
    <m/>
    <m/>
    <m/>
    <s v="N"/>
    <m/>
    <x v="1"/>
    <x v="549"/>
    <s v="LU2"/>
    <s v="Bedfordshire"/>
    <s v="White British"/>
    <n v="41631"/>
    <n v="41791"/>
    <s v="Not Recorded"/>
  </r>
  <r>
    <x v="617"/>
    <s v="VOLUNTEER"/>
    <s v="ACTIVE VOLUNTEER"/>
    <s v="N"/>
    <m/>
    <m/>
    <m/>
    <s v="N"/>
    <m/>
    <x v="0"/>
    <x v="550"/>
    <s v="LU4"/>
    <s v="Bedfordshire"/>
    <s v="Other"/>
    <s v="Not Recorded"/>
    <s v="Not Recorded"/>
    <s v="Fundraising"/>
  </r>
  <r>
    <x v="618"/>
    <s v="VOLUNTEER"/>
    <s v="INACTIVE VOLUNTEER"/>
    <s v="N"/>
    <m/>
    <m/>
    <m/>
    <s v="N"/>
    <m/>
    <x v="0"/>
    <x v="551"/>
    <s v="LU2"/>
    <s v="Bedfordshire"/>
    <s v="White British"/>
    <n v="39814"/>
    <n v="44664"/>
    <s v="Care"/>
  </r>
  <r>
    <x v="619"/>
    <s v="VOLUNTEER"/>
    <s v="INACTIVE VOLUNTEER"/>
    <s v="N"/>
    <m/>
    <m/>
    <m/>
    <s v="N"/>
    <m/>
    <x v="0"/>
    <x v="552"/>
    <s v="LU3"/>
    <s v="Bedfordshire"/>
    <s v="Not Specified"/>
    <n v="41370"/>
    <n v="41791"/>
    <s v="Not Recorded"/>
  </r>
  <r>
    <x v="620"/>
    <s v="VOLUNTEER"/>
    <s v="INACTIVE VOLUNTEER"/>
    <s v="N"/>
    <m/>
    <m/>
    <m/>
    <s v="N"/>
    <m/>
    <x v="1"/>
    <x v="553"/>
    <s v="WD25"/>
    <s v="Hertfordshire"/>
    <s v="White British"/>
    <s v="Not Recorded"/>
    <s v="Not Recorded"/>
    <s v="Not Recorded"/>
  </r>
  <r>
    <x v="621"/>
    <s v="VOLUNTEER"/>
    <s v="INACTIVE VOLUNTEER"/>
    <s v="N"/>
    <m/>
    <m/>
    <m/>
    <s v="N"/>
    <m/>
    <x v="0"/>
    <x v="554"/>
    <s v="MK18"/>
    <s v="Buckinghamshire"/>
    <s v="White British"/>
    <n v="41221"/>
    <n v="42233"/>
    <s v="Support"/>
  </r>
  <r>
    <x v="622"/>
    <s v="VOLUNTEER"/>
    <s v="INACTIVE VOLUNTEER"/>
    <s v="N"/>
    <m/>
    <m/>
    <m/>
    <s v="N"/>
    <m/>
    <x v="0"/>
    <x v="555"/>
    <s v="MK42"/>
    <s v="Bedfordshire"/>
    <s v="Not Recorded"/>
    <n v="44790"/>
    <n v="44963"/>
    <s v="Retail"/>
  </r>
  <r>
    <x v="623"/>
    <s v="VOLUNTEER"/>
    <s v="INACTIVE VOLUNTEER"/>
    <s v="N"/>
    <m/>
    <m/>
    <m/>
    <s v="N"/>
    <m/>
    <x v="0"/>
    <x v="556"/>
    <s v="AL5"/>
    <s v="Hertfordshire"/>
    <s v="White British"/>
    <n v="43348"/>
    <n v="43714"/>
    <s v="Retail"/>
  </r>
  <r>
    <x v="624"/>
    <s v="VOLUNTEER"/>
    <s v="INACTIVE VOLUNTEER"/>
    <s v="N"/>
    <m/>
    <m/>
    <m/>
    <s v="N"/>
    <m/>
    <x v="0"/>
    <x v="557"/>
    <s v="AL5"/>
    <s v="Hertfordshire"/>
    <s v="White British"/>
    <n v="42213"/>
    <n v="43350"/>
    <s v="Retail"/>
  </r>
  <r>
    <x v="625"/>
    <s v="VOLUNTEER"/>
    <s v="INACTIVE VOLUNTEER"/>
    <s v="N"/>
    <m/>
    <m/>
    <m/>
    <s v="N"/>
    <m/>
    <x v="0"/>
    <x v="558"/>
    <s v="LU2"/>
    <s v="Bedfordshire"/>
    <s v="White British"/>
    <s v="Not Recorded"/>
    <s v="Not Recorded"/>
    <s v="Not Recorded"/>
  </r>
  <r>
    <x v="626"/>
    <s v="VOLUNTEER"/>
    <s v="INACTIVE VOLUNTEER"/>
    <s v="N"/>
    <m/>
    <m/>
    <m/>
    <s v="N"/>
    <m/>
    <x v="0"/>
    <x v="559"/>
    <s v="LU1"/>
    <s v="Bedfordshire"/>
    <s v="Other"/>
    <n v="44531"/>
    <n v="44910"/>
    <s v="Support"/>
  </r>
  <r>
    <x v="627"/>
    <s v="VOLUNTEER"/>
    <s v="INACTIVE VOLUNTEER"/>
    <s v="N"/>
    <m/>
    <m/>
    <m/>
    <s v="N"/>
    <m/>
    <x v="0"/>
    <x v="560"/>
    <s v="LU2"/>
    <s v="Bedfordshire"/>
    <s v="Other"/>
    <s v="Not Recorded"/>
    <s v="Not Recorded"/>
    <s v="Not Recorded"/>
  </r>
  <r>
    <x v="628"/>
    <s v="VOLUNTEER"/>
    <s v="INACTIVE VOLUNTEER"/>
    <s v="N"/>
    <m/>
    <m/>
    <m/>
    <s v="N"/>
    <m/>
    <x v="0"/>
    <x v="561"/>
    <s v="LU4"/>
    <s v="Bedfordshire"/>
    <s v="Black"/>
    <n v="41376"/>
    <n v="44664"/>
    <s v="Care"/>
  </r>
  <r>
    <x v="629"/>
    <s v="VOLUNTEER"/>
    <s v="INACTIVE VOLUNTEER"/>
    <s v="N"/>
    <m/>
    <m/>
    <m/>
    <s v="N"/>
    <m/>
    <x v="0"/>
    <x v="562"/>
    <s v="EN8"/>
    <s v="Hertfordshire"/>
    <s v="White British"/>
    <s v="Not Recorded"/>
    <s v="Not Recorded"/>
    <s v="Not Recorded"/>
  </r>
  <r>
    <x v="630"/>
    <s v="VOLUNTEER"/>
    <s v="INACTIVE VOLUNTEER"/>
    <s v="N"/>
    <m/>
    <m/>
    <m/>
    <s v="N"/>
    <m/>
    <x v="1"/>
    <x v="563"/>
    <s v="LU5"/>
    <s v="Bedfordshire"/>
    <s v="White British"/>
    <n v="40858"/>
    <n v="41005"/>
    <s v="Not Recorded"/>
  </r>
  <r>
    <x v="631"/>
    <s v="VOLUNTEER"/>
    <s v="INACTIVE VOLUNTEER"/>
    <s v="N"/>
    <m/>
    <m/>
    <m/>
    <s v="N"/>
    <m/>
    <x v="1"/>
    <x v="564"/>
    <s v="WD3"/>
    <s v="Hertfordshire"/>
    <s v="White British"/>
    <n v="42308"/>
    <n v="43419"/>
    <s v="Retail"/>
  </r>
  <r>
    <x v="632"/>
    <s v="VOLUNTEER"/>
    <s v="INACTIVE VOLUNTEER"/>
    <s v="N"/>
    <m/>
    <m/>
    <m/>
    <s v="N"/>
    <m/>
    <x v="0"/>
    <x v="565"/>
    <s v="LU7"/>
    <s v="Bedfordshire"/>
    <s v="White British"/>
    <n v="42051"/>
    <n v="42051"/>
    <s v="Not Recorded"/>
  </r>
  <r>
    <x v="633"/>
    <s v="VOLUNTEER"/>
    <s v="INACTIVE VOLUNTEER"/>
    <s v="N"/>
    <m/>
    <m/>
    <m/>
    <s v="N"/>
    <m/>
    <x v="1"/>
    <x v="22"/>
    <s v="LU7"/>
    <s v="Bedfordshire"/>
    <s v="Not Specified"/>
    <n v="1"/>
    <n v="1"/>
    <s v="Not Recorded"/>
  </r>
  <r>
    <x v="634"/>
    <s v="VOLUNTEER"/>
    <s v="ACTIVE VOLUNTEER"/>
    <s v="N"/>
    <m/>
    <m/>
    <s v="CMCINALLY"/>
    <s v="N"/>
    <m/>
    <x v="0"/>
    <x v="566"/>
    <s v="LU6"/>
    <s v="Bedfordshire"/>
    <s v="White British"/>
    <s v="Not Recorded"/>
    <s v="Not Recorded"/>
    <s v="Care"/>
  </r>
  <r>
    <x v="635"/>
    <s v="VOLUNTEER"/>
    <s v="INACTIVE VOLUNTEER"/>
    <s v="N"/>
    <m/>
    <m/>
    <m/>
    <s v="N"/>
    <m/>
    <x v="0"/>
    <x v="567"/>
    <s v="LU7"/>
    <s v="Bedfordshire"/>
    <s v="White British"/>
    <n v="39815"/>
    <n v="45504"/>
    <s v="Care"/>
  </r>
  <r>
    <x v="636"/>
    <s v="VOLUNTEER"/>
    <s v="INACTIVE VOLUNTEER"/>
    <s v="N"/>
    <m/>
    <m/>
    <m/>
    <s v="N"/>
    <m/>
    <x v="0"/>
    <x v="568"/>
    <s v="MK14"/>
    <s v="Buckinghamshire"/>
    <s v="White British"/>
    <n v="42354"/>
    <n v="42445"/>
    <s v="Support"/>
  </r>
  <r>
    <x v="637"/>
    <s v="VOLUNTEER"/>
    <s v="INACTIVE VOLUNTEER"/>
    <s v="N"/>
    <m/>
    <m/>
    <m/>
    <s v="N"/>
    <m/>
    <x v="0"/>
    <x v="569"/>
    <s v="AL3"/>
    <s v="Hertfordshire"/>
    <s v="Not Specified"/>
    <n v="41027"/>
    <n v="41348"/>
    <s v="Not Recorded"/>
  </r>
  <r>
    <x v="63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639"/>
    <s v="VOLUNTEER"/>
    <s v="ACTIVE VOLUNTEER"/>
    <s v="N"/>
    <m/>
    <m/>
    <m/>
    <s v="N"/>
    <m/>
    <x v="0"/>
    <x v="570"/>
    <s v="MK43"/>
    <s v="Bedfordshire"/>
    <s v="White British"/>
    <n v="44476"/>
    <s v=""/>
    <s v="Retail"/>
  </r>
  <r>
    <x v="640"/>
    <s v="VOLUNTEER"/>
    <s v="INACTIVE VOLUNTEER"/>
    <s v="N"/>
    <m/>
    <m/>
    <m/>
    <s v="N"/>
    <m/>
    <x v="0"/>
    <x v="571"/>
    <s v="LU2"/>
    <s v="Bedfordshire"/>
    <s v="White British"/>
    <n v="42679"/>
    <n v="43488"/>
    <s v="Retail"/>
  </r>
  <r>
    <x v="641"/>
    <s v="VOLUNTEER"/>
    <s v="ACTIVE VOLUNTEER"/>
    <s v="N"/>
    <m/>
    <m/>
    <m/>
    <s v="N"/>
    <m/>
    <x v="0"/>
    <x v="572"/>
    <s v="LU5"/>
    <s v="Bedfordshire"/>
    <s v="Not Recorded"/>
    <n v="42748"/>
    <s v=""/>
    <s v="Retail"/>
  </r>
  <r>
    <x v="642"/>
    <s v="VOLUNTEER"/>
    <s v="INACTIVE VOLUNTEER"/>
    <s v="N"/>
    <m/>
    <m/>
    <m/>
    <s v="N"/>
    <m/>
    <x v="0"/>
    <x v="573"/>
    <s v="MK6"/>
    <s v="Buckinghamshire"/>
    <s v="White British"/>
    <s v="Not Recorded"/>
    <s v="Not Recorded"/>
    <s v="Not Recorded"/>
  </r>
  <r>
    <x v="643"/>
    <s v="VOLUNTEER"/>
    <s v="ACTIVE VOLUNTEER"/>
    <s v="N"/>
    <m/>
    <m/>
    <m/>
    <s v="N"/>
    <m/>
    <x v="0"/>
    <x v="574"/>
    <s v="LU3"/>
    <s v="Bedfordshire"/>
    <s v="Not Specified"/>
    <n v="42909"/>
    <s v=""/>
    <s v="Retail"/>
  </r>
  <r>
    <x v="644"/>
    <s v="VOLUNTEER"/>
    <s v="INACTIVE VOLUNTEER"/>
    <s v="N"/>
    <m/>
    <m/>
    <m/>
    <s v="N"/>
    <m/>
    <x v="1"/>
    <x v="575"/>
    <s v="LU2"/>
    <s v="Bedfordshire"/>
    <s v="Mixed"/>
    <n v="41577"/>
    <n v="41577"/>
    <s v="Not Recorded"/>
  </r>
  <r>
    <x v="645"/>
    <s v="VOLUNTEER"/>
    <s v="INACTIVE VOLUNTEER"/>
    <s v="N"/>
    <m/>
    <m/>
    <m/>
    <s v="Y"/>
    <s v="25/01/2021"/>
    <x v="1"/>
    <x v="576"/>
    <s v="LU6"/>
    <s v="Bedfordshire"/>
    <s v="Not Specified"/>
    <n v="40718"/>
    <n v="44199"/>
    <s v="Support"/>
  </r>
  <r>
    <x v="646"/>
    <s v="VOLUNTEER"/>
    <s v="INACTIVE VOLUNTEER"/>
    <s v="N"/>
    <m/>
    <m/>
    <m/>
    <s v="N"/>
    <m/>
    <x v="1"/>
    <x v="577"/>
    <s v="LU2"/>
    <s v="Bedfordshire"/>
    <s v="White British"/>
    <n v="40644"/>
    <n v="44350"/>
    <s v="Care"/>
  </r>
  <r>
    <x v="647"/>
    <s v="VOLUNTEER"/>
    <s v="INACTIVE VOLUNTEER"/>
    <s v="N"/>
    <m/>
    <m/>
    <m/>
    <s v="N"/>
    <m/>
    <x v="0"/>
    <x v="578"/>
    <s v="SG9"/>
    <s v="Hertfordshire"/>
    <s v="Not Specified"/>
    <n v="41003"/>
    <n v="43913"/>
    <s v="Care"/>
  </r>
  <r>
    <x v="648"/>
    <s v="VOLUNTEER"/>
    <s v="INACTIVE VOLUNTEER"/>
    <s v="N"/>
    <m/>
    <m/>
    <m/>
    <s v="N"/>
    <m/>
    <x v="0"/>
    <x v="22"/>
    <s v="LU5"/>
    <s v="Bedfordshire"/>
    <s v="Not Specified"/>
    <n v="32874"/>
    <n v="36526"/>
    <s v="Not Recorded"/>
  </r>
  <r>
    <x v="649"/>
    <s v="VOLUNTEER"/>
    <s v="INACTIVE VOLUNTEER"/>
    <s v="N"/>
    <m/>
    <m/>
    <m/>
    <s v="N"/>
    <m/>
    <x v="0"/>
    <x v="579"/>
    <s v="AL2"/>
    <s v="Hertfordshire"/>
    <s v="Not Specified"/>
    <n v="43397"/>
    <n v="43496"/>
    <s v="Retail"/>
  </r>
  <r>
    <x v="650"/>
    <s v="VOLUNTEER"/>
    <s v="INACTIVE VOLUNTEER"/>
    <s v="N"/>
    <m/>
    <m/>
    <m/>
    <s v="N"/>
    <m/>
    <x v="0"/>
    <x v="580"/>
    <s v="SG15"/>
    <s v="Bedfordshire"/>
    <s v="Not Specified"/>
    <n v="42072"/>
    <n v="42268"/>
    <s v="Retail"/>
  </r>
  <r>
    <x v="651"/>
    <s v="VOLUNTEER"/>
    <s v="INACTIVE VOLUNTEER"/>
    <s v="N"/>
    <m/>
    <m/>
    <m/>
    <s v="N"/>
    <m/>
    <x v="1"/>
    <x v="22"/>
    <s v="MK45"/>
    <s v="Bedfordshire"/>
    <s v="White British"/>
    <s v="Not Recorded"/>
    <s v="Not Recorded"/>
    <s v="Not Recorded"/>
  </r>
  <r>
    <x v="652"/>
    <s v="VOLUNTEER"/>
    <s v="INACTIVE VOLUNTEER"/>
    <s v="N"/>
    <m/>
    <m/>
    <m/>
    <s v="N"/>
    <m/>
    <x v="0"/>
    <x v="581"/>
    <s v="LU3"/>
    <s v="Bedfordshire"/>
    <s v="White British"/>
    <n v="42353"/>
    <n v="45506"/>
    <s v="Care"/>
  </r>
  <r>
    <x v="653"/>
    <s v="VOLUNTEER"/>
    <s v="INACTIVE VOLUNTEER"/>
    <s v="N"/>
    <m/>
    <m/>
    <m/>
    <s v="N"/>
    <m/>
    <x v="1"/>
    <x v="22"/>
    <s v="MK43"/>
    <s v="Bedfordshire"/>
    <s v="Not Specified"/>
    <n v="40603"/>
    <n v="1"/>
    <s v="Not Recorded"/>
  </r>
  <r>
    <x v="654"/>
    <s v="VOLUNTEER"/>
    <s v="PROSPECTIVE VOLUNTEER"/>
    <s v="N"/>
    <m/>
    <m/>
    <m/>
    <s v="N"/>
    <m/>
    <x v="0"/>
    <x v="582"/>
    <s v="LU2"/>
    <s v="Bedfordshire"/>
    <s v="White British"/>
    <n v="45547"/>
    <s v=""/>
    <s v="Not Recorded"/>
  </r>
  <r>
    <x v="655"/>
    <s v="VOLUNTEER"/>
    <s v="INACTIVE VOLUNTEER"/>
    <s v="N"/>
    <m/>
    <m/>
    <m/>
    <s v="N"/>
    <m/>
    <x v="1"/>
    <x v="583"/>
    <s v="WD17"/>
    <s v="Hertfordshire"/>
    <s v="Not Specified"/>
    <n v="41759"/>
    <n v="42203"/>
    <s v="Retail"/>
  </r>
  <r>
    <x v="656"/>
    <s v="VOLUNTEER"/>
    <s v="INACTIVE VOLUNTEER"/>
    <s v="N"/>
    <m/>
    <m/>
    <m/>
    <s v="N"/>
    <m/>
    <x v="0"/>
    <x v="584"/>
    <s v="LU6"/>
    <s v="Bedfordshire"/>
    <s v="White British"/>
    <s v="Not Recorded"/>
    <s v="Not Recorded"/>
    <s v="Retail"/>
  </r>
  <r>
    <x v="657"/>
    <s v="VOLUNTEER"/>
    <s v="INACTIVE VOLUNTEER"/>
    <s v="N"/>
    <m/>
    <m/>
    <m/>
    <s v="N"/>
    <m/>
    <x v="0"/>
    <x v="585"/>
    <s v="LU6"/>
    <s v="Bedfordshire"/>
    <s v="White British"/>
    <n v="42745"/>
    <n v="44447"/>
    <s v="Retail"/>
  </r>
  <r>
    <x v="658"/>
    <s v="VOLUNTEER"/>
    <s v="INACTIVE VOLUNTEER"/>
    <s v="N"/>
    <m/>
    <m/>
    <m/>
    <s v="N"/>
    <m/>
    <x v="0"/>
    <x v="586"/>
    <s v="AL5"/>
    <s v="Hertfordshire"/>
    <s v="Asian"/>
    <n v="44386"/>
    <n v="44776"/>
    <s v="Retail"/>
  </r>
  <r>
    <x v="659"/>
    <s v="VOLUNTEER"/>
    <s v="ACTIVE VOLUNTEER"/>
    <s v="N"/>
    <m/>
    <m/>
    <m/>
    <s v="N"/>
    <m/>
    <x v="0"/>
    <x v="587"/>
    <s v="AL5"/>
    <s v="Hertfordshire"/>
    <s v="Asian"/>
    <s v="Not Recorded"/>
    <s v="Not Recorded"/>
    <s v="Retail"/>
  </r>
  <r>
    <x v="660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61"/>
    <s v="VOLUNTEER"/>
    <s v="INACTIVE VOLUNTEER"/>
    <s v="N"/>
    <m/>
    <m/>
    <m/>
    <s v="Y"/>
    <s v="23/12/2020"/>
    <x v="0"/>
    <x v="22"/>
    <s v="PH12"/>
    <s v="Unknown"/>
    <s v="Not Specified"/>
    <n v="1"/>
    <n v="1"/>
    <s v="Not Recorded"/>
  </r>
  <r>
    <x v="662"/>
    <s v="VOLUNTEER"/>
    <s v="INACTIVE VOLUNTEER"/>
    <s v="N"/>
    <m/>
    <m/>
    <m/>
    <s v="N"/>
    <m/>
    <x v="0"/>
    <x v="588"/>
    <s v="LU3"/>
    <s v="Bedfordshire"/>
    <s v="Not Specified"/>
    <n v="37622"/>
    <n v="42863"/>
    <s v="Fundraising"/>
  </r>
  <r>
    <x v="663"/>
    <s v="VOLUNTEER"/>
    <s v="INACTIVE VOLUNTEER"/>
    <s v="N"/>
    <m/>
    <m/>
    <m/>
    <s v="N"/>
    <m/>
    <x v="0"/>
    <x v="589"/>
    <s v="WD3"/>
    <s v="Hertfordshire"/>
    <s v="Not Specified"/>
    <n v="41461"/>
    <n v="41629"/>
    <s v="Not Recorded"/>
  </r>
  <r>
    <x v="664"/>
    <s v="VOLUNTEER"/>
    <s v="INACTIVE VOLUNTEER"/>
    <s v="N"/>
    <m/>
    <m/>
    <m/>
    <s v="N"/>
    <m/>
    <x v="1"/>
    <x v="590"/>
    <s v="LU2"/>
    <s v="Bedfordshire"/>
    <s v="Not Specified"/>
    <n v="42700"/>
    <n v="42875"/>
    <s v="Retail"/>
  </r>
  <r>
    <x v="665"/>
    <s v="VOLUNTEER"/>
    <s v="INACTIVE VOLUNTEER"/>
    <s v="N"/>
    <m/>
    <m/>
    <m/>
    <s v="N"/>
    <m/>
    <x v="0"/>
    <x v="591"/>
    <s v="LU1"/>
    <s v="Bedfordshire"/>
    <s v="Asian"/>
    <n v="40918"/>
    <n v="41029"/>
    <s v="Not Recorded"/>
  </r>
  <r>
    <x v="666"/>
    <s v="VOLUNTEER"/>
    <s v="INACTIVE VOLUNTEER"/>
    <s v="N"/>
    <m/>
    <m/>
    <m/>
    <s v="N"/>
    <m/>
    <x v="0"/>
    <x v="592"/>
    <s v="LU4"/>
    <s v="Bedfordshire"/>
    <s v="Asian"/>
    <n v="42893"/>
    <n v="44789"/>
    <s v="Support"/>
  </r>
  <r>
    <x v="667"/>
    <s v="VOLUNTEER"/>
    <s v="INACTIVE VOLUNTEER"/>
    <s v="Y"/>
    <s v="26/04/2024"/>
    <s v="Does not wish to support"/>
    <s v="CMCINALLY"/>
    <s v="N"/>
    <m/>
    <x v="0"/>
    <x v="593"/>
    <s v="E3"/>
    <s v="Other"/>
    <s v="Asian"/>
    <n v="43396"/>
    <n v="43700"/>
    <s v="Care"/>
  </r>
  <r>
    <x v="668"/>
    <s v="VOLUNTEER"/>
    <s v="INACTIVE VOLUNTEER"/>
    <s v="N"/>
    <m/>
    <m/>
    <m/>
    <s v="N"/>
    <m/>
    <x v="0"/>
    <x v="594"/>
    <s v="LU1"/>
    <s v="Bedfordshire"/>
    <s v="Asian"/>
    <n v="41937"/>
    <n v="42233"/>
    <s v="Retail"/>
  </r>
  <r>
    <x v="669"/>
    <s v="VOLUNTEER"/>
    <s v="INACTIVE VOLUNTEER"/>
    <s v="N"/>
    <m/>
    <m/>
    <m/>
    <s v="N"/>
    <m/>
    <x v="0"/>
    <x v="595"/>
    <s v="MK6"/>
    <s v="Buckinghamshire"/>
    <s v="Not Specified"/>
    <s v="Not Recorded"/>
    <s v="Not Recorded"/>
    <s v="Not Recorded"/>
  </r>
  <r>
    <x v="670"/>
    <s v="VOLUNTEER"/>
    <s v="INACTIVE VOLUNTEER"/>
    <s v="N"/>
    <m/>
    <m/>
    <m/>
    <s v="N"/>
    <m/>
    <x v="0"/>
    <x v="596"/>
    <s v="LU3"/>
    <s v="Bedfordshire"/>
    <s v="Asian"/>
    <s v="Not Recorded"/>
    <s v="Not Recorded"/>
    <s v="Not Recorded"/>
  </r>
  <r>
    <x v="671"/>
    <s v="VOLUNTEER"/>
    <s v="INACTIVE VOLUNTEER"/>
    <s v="N"/>
    <m/>
    <m/>
    <m/>
    <s v="N"/>
    <m/>
    <x v="0"/>
    <x v="597"/>
    <s v="LU3"/>
    <s v="Bedfordshire"/>
    <s v="Not Recorded"/>
    <n v="43081"/>
    <n v="43449"/>
    <s v="Retail"/>
  </r>
  <r>
    <x v="672"/>
    <s v="VOLUNTEER"/>
    <s v="INACTIVE VOLUNTEER"/>
    <s v="N"/>
    <m/>
    <m/>
    <m/>
    <s v="N"/>
    <m/>
    <x v="0"/>
    <x v="598"/>
    <s v="LU1"/>
    <s v="Bedfordshire"/>
    <s v="Asian"/>
    <n v="44389"/>
    <n v="44755"/>
    <s v="Retail"/>
  </r>
  <r>
    <x v="673"/>
    <s v="VOLUNTEER"/>
    <s v="INACTIVE VOLUNTEER"/>
    <s v="N"/>
    <m/>
    <m/>
    <m/>
    <s v="N"/>
    <m/>
    <x v="0"/>
    <x v="599"/>
    <s v="MK2"/>
    <s v="Buckinghamshire"/>
    <s v="Not Specified"/>
    <n v="41433"/>
    <n v="42049"/>
    <s v="Not Recorded"/>
  </r>
  <r>
    <x v="674"/>
    <s v="VOLUNTEER"/>
    <s v="INACTIVE VOLUNTEER"/>
    <s v="N"/>
    <m/>
    <m/>
    <m/>
    <s v="N"/>
    <m/>
    <x v="0"/>
    <x v="22"/>
    <s v="LU2"/>
    <s v="Bedfordshire"/>
    <s v="Not Specified"/>
    <n v="41117"/>
    <n v="41117"/>
    <s v="Not Recorded"/>
  </r>
  <r>
    <x v="675"/>
    <s v="VOLUNTEER"/>
    <s v="INACTIVE VOLUNTEER"/>
    <s v="N"/>
    <m/>
    <m/>
    <m/>
    <s v="N"/>
    <m/>
    <x v="0"/>
    <x v="600"/>
    <s v="LU4"/>
    <s v="Bedfordshire"/>
    <s v="Asian"/>
    <n v="44446"/>
    <n v="44477"/>
    <s v="Fundraising"/>
  </r>
  <r>
    <x v="676"/>
    <s v="VOLUNTEER"/>
    <s v="ACTIVE VOLUNTEER"/>
    <s v="N"/>
    <m/>
    <m/>
    <m/>
    <s v="N"/>
    <m/>
    <x v="0"/>
    <x v="601"/>
    <s v="AL3"/>
    <s v="Hertfordshire"/>
    <s v="Asian"/>
    <n v="44718"/>
    <s v=""/>
    <s v="Retail"/>
  </r>
  <r>
    <x v="677"/>
    <s v="VOLUNTEER"/>
    <s v="INACTIVE VOLUNTEER"/>
    <s v="N"/>
    <m/>
    <m/>
    <m/>
    <s v="N"/>
    <m/>
    <x v="0"/>
    <x v="602"/>
    <s v="HP2"/>
    <s v="Hertfordshire"/>
    <s v="Not Recorded"/>
    <n v="44361"/>
    <n v="44755"/>
    <s v="Retail"/>
  </r>
  <r>
    <x v="678"/>
    <s v="VOLUNTEER"/>
    <s v="INACTIVE VOLUNTEER"/>
    <s v="N"/>
    <m/>
    <m/>
    <m/>
    <s v="N"/>
    <m/>
    <x v="0"/>
    <x v="603"/>
    <s v="LU1"/>
    <s v="Bedfordshire"/>
    <s v="Not Recorded"/>
    <n v="43197"/>
    <n v="43400"/>
    <s v="Retail"/>
  </r>
  <r>
    <x v="679"/>
    <s v="VOLUNTEER"/>
    <s v="INACTIVE VOLUNTEER"/>
    <s v="N"/>
    <m/>
    <m/>
    <m/>
    <s v="N"/>
    <m/>
    <x v="0"/>
    <x v="604"/>
    <s v="LU3"/>
    <s v="Bedfordshire"/>
    <s v="Asian"/>
    <n v="44513"/>
    <n v="44755"/>
    <s v="Retail"/>
  </r>
  <r>
    <x v="680"/>
    <s v="VOLUNTEER"/>
    <s v="INACTIVE VOLUNTEER"/>
    <s v="N"/>
    <m/>
    <m/>
    <m/>
    <s v="N"/>
    <m/>
    <x v="0"/>
    <x v="605"/>
    <s v="LU1"/>
    <s v="Bedfordshire"/>
    <s v="Not Specified"/>
    <s v="Not Recorded"/>
    <s v="Not Recorded"/>
    <s v="Not Recorded"/>
  </r>
  <r>
    <x v="681"/>
    <s v="VOLUNTEER"/>
    <s v="ACTIVE VOLUNTEER"/>
    <s v="N"/>
    <m/>
    <m/>
    <m/>
    <s v="N"/>
    <m/>
    <x v="0"/>
    <x v="606"/>
    <s v="WD25"/>
    <s v="Hertfordshire"/>
    <s v="Asian"/>
    <s v="Not Recorded"/>
    <s v="Not Recorded"/>
    <s v="Retail"/>
  </r>
  <r>
    <x v="682"/>
    <s v="VOLUNTEER"/>
    <s v="INACTIVE VOLUNTEER"/>
    <s v="N"/>
    <m/>
    <m/>
    <m/>
    <s v="N"/>
    <m/>
    <x v="0"/>
    <x v="607"/>
    <s v="LU2"/>
    <s v="Bedfordshire"/>
    <s v="Asian"/>
    <s v="Not Recorded"/>
    <s v="Not Recorded"/>
    <s v="Not Recorded"/>
  </r>
  <r>
    <x v="683"/>
    <s v="VOLUNTEER"/>
    <s v="INACTIVE VOLUNTEER"/>
    <s v="N"/>
    <m/>
    <m/>
    <m/>
    <s v="N"/>
    <m/>
    <x v="0"/>
    <x v="608"/>
    <s v="LU3"/>
    <s v="Bedfordshire"/>
    <s v="Not Specified"/>
    <n v="42210"/>
    <n v="43511"/>
    <s v="Retail"/>
  </r>
  <r>
    <x v="684"/>
    <s v="VOLUNTEER"/>
    <s v="INACTIVE VOLUNTEER"/>
    <s v="N"/>
    <m/>
    <m/>
    <m/>
    <s v="N"/>
    <m/>
    <x v="0"/>
    <x v="609"/>
    <s v="LU4"/>
    <s v="Bedfordshire"/>
    <s v="Not Recorded"/>
    <s v="Not Recorded"/>
    <s v="Not Recorded"/>
    <s v="Not Recorded"/>
  </r>
  <r>
    <x v="685"/>
    <s v="VOLUNTEER"/>
    <s v="INACTIVE VOLUNTEER"/>
    <s v="N"/>
    <m/>
    <m/>
    <m/>
    <s v="N"/>
    <m/>
    <x v="0"/>
    <x v="610"/>
    <s v="LU2"/>
    <s v="Bedfordshire"/>
    <s v="Not Specified"/>
    <n v="42780"/>
    <n v="42978"/>
    <s v="Retail"/>
  </r>
  <r>
    <x v="686"/>
    <s v="VOLUNTEER"/>
    <s v="INACTIVE VOLUNTEER"/>
    <s v="N"/>
    <m/>
    <m/>
    <m/>
    <s v="N"/>
    <m/>
    <x v="0"/>
    <x v="611"/>
    <s v="LU4"/>
    <s v="Bedfordshire"/>
    <s v="Not Specified"/>
    <n v="40796"/>
    <n v="42391"/>
    <s v="Retail"/>
  </r>
  <r>
    <x v="687"/>
    <s v="VOLUNTEER"/>
    <s v="INACTIVE VOLUNTEER"/>
    <s v="N"/>
    <m/>
    <m/>
    <m/>
    <s v="N"/>
    <m/>
    <x v="0"/>
    <x v="612"/>
    <s v="LU4"/>
    <s v="Bedfordshire"/>
    <s v="Asian"/>
    <s v="Not Recorded"/>
    <s v="Not Recorded"/>
    <s v="Not Recorded"/>
  </r>
  <r>
    <x v="688"/>
    <s v="VOLUNTEER"/>
    <s v="INACTIVE VOLUNTEER"/>
    <s v="N"/>
    <m/>
    <m/>
    <m/>
    <s v="N"/>
    <m/>
    <x v="0"/>
    <x v="508"/>
    <s v="LU4"/>
    <s v="Bedfordshire"/>
    <s v="Not Specified"/>
    <n v="40985"/>
    <n v="1"/>
    <s v="Not Recorded"/>
  </r>
  <r>
    <x v="689"/>
    <s v="VOLUNTEER"/>
    <s v="INACTIVE VOLUNTEER"/>
    <s v="N"/>
    <m/>
    <m/>
    <m/>
    <s v="N"/>
    <m/>
    <x v="0"/>
    <x v="613"/>
    <s v="LU1"/>
    <s v="Bedfordshire"/>
    <s v="Other"/>
    <n v="42908"/>
    <n v="43371"/>
    <s v="Care"/>
  </r>
  <r>
    <x v="690"/>
    <s v="VOLUNTEER"/>
    <s v="INACTIVE VOLUNTEER"/>
    <s v="N"/>
    <m/>
    <m/>
    <m/>
    <s v="N"/>
    <m/>
    <x v="0"/>
    <x v="614"/>
    <s v="SG5"/>
    <s v="Hertfordshire"/>
    <s v="Not Specified"/>
    <n v="42704"/>
    <n v="43413"/>
    <s v="Retail"/>
  </r>
  <r>
    <x v="691"/>
    <s v="VOLUNTEER"/>
    <s v="INACTIVE VOLUNTEER"/>
    <s v="N"/>
    <m/>
    <m/>
    <m/>
    <s v="N"/>
    <m/>
    <x v="1"/>
    <x v="615"/>
    <s v="LU2"/>
    <s v="Bedfordshire"/>
    <s v="White British"/>
    <n v="40955"/>
    <n v="42838"/>
    <s v="Retail"/>
  </r>
  <r>
    <x v="692"/>
    <s v="VOLUNTEER"/>
    <s v="INACTIVE VOLUNTEER"/>
    <s v="N"/>
    <m/>
    <m/>
    <m/>
    <s v="N"/>
    <m/>
    <x v="0"/>
    <x v="616"/>
    <s v="LU3"/>
    <s v="Bedfordshire"/>
    <s v="Not Specified"/>
    <n v="41226"/>
    <n v="41739"/>
    <s v="Not Recorded"/>
  </r>
  <r>
    <x v="693"/>
    <s v="VOLUNTEER"/>
    <s v="INACTIVE VOLUNTEER"/>
    <s v="N"/>
    <m/>
    <m/>
    <m/>
    <s v="N"/>
    <m/>
    <x v="1"/>
    <x v="617"/>
    <s v="WD7"/>
    <s v="Hertfordshire"/>
    <s v="White British"/>
    <n v="44441"/>
    <n v="44551"/>
    <s v="Retail"/>
  </r>
  <r>
    <x v="694"/>
    <s v="VOLUNTEER"/>
    <s v="INACTIVE VOLUNTEER"/>
    <s v="N"/>
    <m/>
    <m/>
    <m/>
    <s v="N"/>
    <m/>
    <x v="0"/>
    <x v="618"/>
    <s v="MK45"/>
    <s v="Bedfordshire"/>
    <s v="White British"/>
    <n v="41681"/>
    <n v="41855"/>
    <s v="Not Recorded"/>
  </r>
  <r>
    <x v="695"/>
    <s v="VOLUNTEER"/>
    <s v="INACTIVE VOLUNTEER"/>
    <s v="N"/>
    <m/>
    <m/>
    <m/>
    <s v="N"/>
    <m/>
    <x v="0"/>
    <x v="619"/>
    <s v="HP4"/>
    <s v="Hertfordshire"/>
    <s v="Not Specified"/>
    <n v="44878"/>
    <n v="45046"/>
    <s v="Retail"/>
  </r>
  <r>
    <x v="696"/>
    <s v="VOLUNTEER"/>
    <s v="INACTIVE VOLUNTEER"/>
    <s v="N"/>
    <m/>
    <m/>
    <m/>
    <s v="N"/>
    <m/>
    <x v="0"/>
    <x v="620"/>
    <s v="EN11"/>
    <s v="Hertfordshire"/>
    <s v="White British"/>
    <n v="42613"/>
    <n v="45063"/>
    <s v="Retail"/>
  </r>
  <r>
    <x v="697"/>
    <s v="VOLUNTEER"/>
    <s v="ACTIVE VOLUNTEER"/>
    <s v="N"/>
    <m/>
    <m/>
    <m/>
    <s v="N"/>
    <m/>
    <x v="0"/>
    <x v="621"/>
    <s v="HP4"/>
    <s v="Hertfordshire"/>
    <s v="White British"/>
    <n v="45298"/>
    <s v=""/>
    <s v="Retail"/>
  </r>
  <r>
    <x v="698"/>
    <s v="VOLUNTEER"/>
    <s v="INACTIVE VOLUNTEER"/>
    <s v="N"/>
    <m/>
    <m/>
    <m/>
    <s v="N"/>
    <m/>
    <x v="0"/>
    <x v="622"/>
    <s v="AL1"/>
    <s v="Hertfordshire"/>
    <s v="White British"/>
    <n v="43221"/>
    <n v="44439"/>
    <s v="Retail"/>
  </r>
  <r>
    <x v="699"/>
    <s v="VOLUNTEER"/>
    <s v="INACTIVE VOLUNTEER"/>
    <s v="N"/>
    <m/>
    <m/>
    <m/>
    <s v="N"/>
    <m/>
    <x v="1"/>
    <x v="623"/>
    <s v="LU3"/>
    <s v="Bedfordshire"/>
    <s v="White British"/>
    <n v="37591"/>
    <n v="44775"/>
    <s v="Fundraising"/>
  </r>
  <r>
    <x v="700"/>
    <s v="VOLUNTEER"/>
    <s v="ACTIVE VOLUNTEER"/>
    <s v="N"/>
    <m/>
    <m/>
    <m/>
    <s v="N"/>
    <m/>
    <x v="1"/>
    <x v="624"/>
    <s v="SG1"/>
    <s v="Hertfordshire"/>
    <s v="White British"/>
    <n v="45154"/>
    <s v=""/>
    <s v="Retail"/>
  </r>
  <r>
    <x v="701"/>
    <s v="VOLUNTEER"/>
    <s v="INACTIVE VOLUNTEER"/>
    <s v="N"/>
    <m/>
    <m/>
    <m/>
    <s v="N"/>
    <m/>
    <x v="1"/>
    <x v="625"/>
    <s v="LU3"/>
    <s v="Bedfordshire"/>
    <s v="Not Specified"/>
    <n v="1"/>
    <n v="1"/>
    <s v="Not Recorded"/>
  </r>
  <r>
    <x v="702"/>
    <s v="VOLUNTEER"/>
    <s v="ACTIVE VOLUNTEER"/>
    <s v="N"/>
    <m/>
    <m/>
    <m/>
    <s v="N"/>
    <m/>
    <x v="1"/>
    <x v="22"/>
    <s v="NOTKNOWN"/>
    <s v="Unknown"/>
    <s v="Not Specified"/>
    <s v="Not Recorded"/>
    <s v="Not Recorded"/>
    <s v="Retail"/>
  </r>
  <r>
    <x v="703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704"/>
    <s v="VOLUNTEER"/>
    <s v="INACTIVE VOLUNTEER"/>
    <s v="N"/>
    <m/>
    <m/>
    <m/>
    <s v="N"/>
    <m/>
    <x v="1"/>
    <x v="626"/>
    <s v="LU3"/>
    <s v="Bedfordshire"/>
    <s v="White British"/>
    <n v="41309"/>
    <n v="42114"/>
    <s v="Not Recorded"/>
  </r>
  <r>
    <x v="705"/>
    <s v="VOLUNTEER"/>
    <s v="ACTIVE VOLUNTEER"/>
    <s v="N"/>
    <m/>
    <m/>
    <m/>
    <s v="N"/>
    <m/>
    <x v="0"/>
    <x v="627"/>
    <s v="LU3"/>
    <s v="Bedfordshire"/>
    <s v="White British"/>
    <n v="40263"/>
    <s v=""/>
    <s v="Support"/>
  </r>
  <r>
    <x v="706"/>
    <s v="VOLUNTEER"/>
    <s v="INACTIVE VOLUNTEER"/>
    <s v="N"/>
    <m/>
    <m/>
    <m/>
    <s v="N"/>
    <m/>
    <x v="0"/>
    <x v="628"/>
    <s v="LU2"/>
    <s v="Bedfordshire"/>
    <s v="White British"/>
    <n v="42842"/>
    <n v="44439"/>
    <s v="Retail"/>
  </r>
  <r>
    <x v="707"/>
    <s v="VOLUNTEER"/>
    <s v="INACTIVE VOLUNTEER"/>
    <s v="N"/>
    <m/>
    <m/>
    <m/>
    <s v="N"/>
    <m/>
    <x v="0"/>
    <x v="629"/>
    <s v="LU3"/>
    <s v="Bedfordshire"/>
    <s v="White British"/>
    <n v="43517"/>
    <n v="43692"/>
    <s v="Retail"/>
  </r>
  <r>
    <x v="708"/>
    <s v="VOLUNTEER"/>
    <s v="INACTIVE VOLUNTEER"/>
    <s v="N"/>
    <m/>
    <m/>
    <m/>
    <s v="N"/>
    <m/>
    <x v="0"/>
    <x v="630"/>
    <s v="SG5"/>
    <s v="Hertfordshire"/>
    <s v="Not Specified"/>
    <n v="40742"/>
    <n v="41263"/>
    <s v="Not Recorded"/>
  </r>
  <r>
    <x v="709"/>
    <s v="VOLUNTEER"/>
    <s v="INACTIVE VOLUNTEER"/>
    <s v="N"/>
    <m/>
    <m/>
    <m/>
    <s v="N"/>
    <m/>
    <x v="1"/>
    <x v="631"/>
    <s v="WD3"/>
    <s v="Hertfordshire"/>
    <s v="Not Specified"/>
    <n v="43068"/>
    <n v="43103"/>
    <s v="Retail"/>
  </r>
  <r>
    <x v="710"/>
    <s v="VOLUNTEER"/>
    <s v="INACTIVE VOLUNTEER"/>
    <s v="N"/>
    <m/>
    <m/>
    <m/>
    <s v="N"/>
    <m/>
    <x v="0"/>
    <x v="632"/>
    <s v="LU1"/>
    <s v="Bedfordshire"/>
    <s v="Other"/>
    <s v="Not Recorded"/>
    <s v="Not Recorded"/>
    <s v="Not Recorded"/>
  </r>
  <r>
    <x v="711"/>
    <s v="VOLUNTEER"/>
    <s v="ACTIVE VOLUNTEER"/>
    <s v="N"/>
    <m/>
    <m/>
    <m/>
    <s v="N"/>
    <m/>
    <x v="1"/>
    <x v="633"/>
    <s v="LU5"/>
    <s v="Bedfordshire"/>
    <s v="Not Specified"/>
    <n v="38337"/>
    <s v=""/>
    <s v="Fundraising"/>
  </r>
  <r>
    <x v="712"/>
    <s v="VOLUNTEER"/>
    <s v="ACTIVE VOLUNTEER"/>
    <s v="N"/>
    <m/>
    <m/>
    <m/>
    <s v="N"/>
    <m/>
    <x v="0"/>
    <x v="634"/>
    <s v="LU5"/>
    <s v="Bedfordshire"/>
    <s v="White British"/>
    <n v="38337"/>
    <s v=""/>
    <s v="Fundraising"/>
  </r>
  <r>
    <x v="713"/>
    <s v="VOLUNTEER"/>
    <s v="INACTIVE VOLUNTEER"/>
    <s v="N"/>
    <m/>
    <m/>
    <m/>
    <s v="N"/>
    <m/>
    <x v="0"/>
    <x v="635"/>
    <s v="AL7"/>
    <s v="Hertfordshire"/>
    <s v="Not Recorded"/>
    <n v="43288"/>
    <n v="43470"/>
    <s v="Retail"/>
  </r>
  <r>
    <x v="714"/>
    <s v="VOLUNTEER"/>
    <s v="INACTIVE VOLUNTEER"/>
    <s v="N"/>
    <m/>
    <m/>
    <m/>
    <s v="N"/>
    <m/>
    <x v="1"/>
    <x v="636"/>
    <s v="LU2"/>
    <s v="Bedfordshire"/>
    <s v="Other"/>
    <n v="43756"/>
    <n v="44454"/>
    <s v="Retail"/>
  </r>
  <r>
    <x v="715"/>
    <s v="VOLUNTEER"/>
    <s v="INACTIVE VOLUNTEER"/>
    <s v="N"/>
    <m/>
    <m/>
    <m/>
    <s v="N"/>
    <m/>
    <x v="1"/>
    <x v="637"/>
    <s v="HP2"/>
    <s v="Hertfordshire"/>
    <s v="Not Specified"/>
    <n v="41131"/>
    <n v="41501"/>
    <s v="Not Recorded"/>
  </r>
  <r>
    <x v="716"/>
    <s v="VOLUNTEER"/>
    <s v="INACTIVE VOLUNTEER"/>
    <s v="N"/>
    <m/>
    <m/>
    <m/>
    <s v="N"/>
    <m/>
    <x v="0"/>
    <x v="638"/>
    <s v="LU1"/>
    <s v="Bedfordshire"/>
    <s v="White British"/>
    <n v="40462"/>
    <n v="40940"/>
    <s v="Not Recorded"/>
  </r>
  <r>
    <x v="717"/>
    <s v="VOLUNTEER"/>
    <s v="INACTIVE VOLUNTEER"/>
    <s v="N"/>
    <m/>
    <m/>
    <m/>
    <s v="N"/>
    <m/>
    <x v="0"/>
    <x v="639"/>
    <s v="WD3"/>
    <s v="Hertfordshire"/>
    <s v="Not Specified"/>
    <n v="42831"/>
    <n v="43488"/>
    <s v="Retail"/>
  </r>
  <r>
    <x v="718"/>
    <s v="VOLUNTEER"/>
    <s v="INACTIVE VOLUNTEER"/>
    <s v="Y"/>
    <s v="15/12/2021"/>
    <s v="Moving out of area"/>
    <s v="VNELSON"/>
    <s v="N"/>
    <m/>
    <x v="0"/>
    <x v="640"/>
    <s v="AL5"/>
    <s v="Hertfordshire"/>
    <s v="Not Specified"/>
    <n v="40664"/>
    <n v="41248"/>
    <s v="Not Recorded"/>
  </r>
  <r>
    <x v="719"/>
    <s v="VOLUNTEER"/>
    <s v="INACTIVE VOLUNTEER"/>
    <s v="Y"/>
    <s v="15/12/2021"/>
    <s v="Moving out of area"/>
    <s v="VNELSON"/>
    <s v="N"/>
    <m/>
    <x v="0"/>
    <x v="641"/>
    <s v="AL5"/>
    <s v="Hertfordshire"/>
    <s v="White British"/>
    <n v="40435"/>
    <n v="44298"/>
    <s v="Retail"/>
  </r>
  <r>
    <x v="720"/>
    <s v="VOLUNTEER"/>
    <s v="INACTIVE VOLUNTEER"/>
    <s v="N"/>
    <m/>
    <m/>
    <m/>
    <s v="N"/>
    <m/>
    <x v="0"/>
    <x v="642"/>
    <s v="EN2"/>
    <s v="Other"/>
    <s v="White British"/>
    <n v="39772"/>
    <n v="44298"/>
    <s v="Retail"/>
  </r>
  <r>
    <x v="721"/>
    <s v="VOLUNTEER"/>
    <s v="ACTIVE VOLUNTEER"/>
    <s v="N"/>
    <m/>
    <m/>
    <m/>
    <s v="N"/>
    <m/>
    <x v="0"/>
    <x v="643"/>
    <s v="HP4"/>
    <s v="Hertfordshire"/>
    <s v="Not Specified"/>
    <n v="44542"/>
    <s v=""/>
    <s v="Retail"/>
  </r>
  <r>
    <x v="722"/>
    <s v="VOLUNTEER"/>
    <s v="INACTIVE VOLUNTEER"/>
    <s v="N"/>
    <m/>
    <m/>
    <m/>
    <s v="N"/>
    <m/>
    <x v="0"/>
    <x v="644"/>
    <s v="LU3"/>
    <s v="Bedfordshire"/>
    <s v="Not Specified"/>
    <n v="41379"/>
    <n v="42142"/>
    <s v="Not Recorded"/>
  </r>
  <r>
    <x v="723"/>
    <s v="VOLUNTEER"/>
    <s v="INACTIVE VOLUNTEER"/>
    <s v="N"/>
    <m/>
    <m/>
    <m/>
    <s v="N"/>
    <m/>
    <x v="0"/>
    <x v="645"/>
    <s v="MK45"/>
    <s v="Bedfordshire"/>
    <s v="White British"/>
    <s v="Not Recorded"/>
    <s v="Not Recorded"/>
    <s v="Not Recorded"/>
  </r>
  <r>
    <x v="724"/>
    <s v="VOLUNTEER"/>
    <s v="INACTIVE VOLUNTEER"/>
    <s v="N"/>
    <m/>
    <m/>
    <m/>
    <s v="N"/>
    <m/>
    <x v="1"/>
    <x v="646"/>
    <s v="LU2"/>
    <s v="Bedfordshire"/>
    <s v="Not Specified"/>
    <n v="1"/>
    <n v="1"/>
    <s v="Not Recorded"/>
  </r>
  <r>
    <x v="725"/>
    <s v="VOLUNTEER"/>
    <s v="ACTIVE VOLUNTEER"/>
    <s v="N"/>
    <m/>
    <m/>
    <m/>
    <s v="N"/>
    <m/>
    <x v="1"/>
    <x v="647"/>
    <s v="MK41"/>
    <s v="Bedfordshire"/>
    <s v="White British"/>
    <n v="44986"/>
    <s v=""/>
    <s v="Support"/>
  </r>
  <r>
    <x v="726"/>
    <s v="VOLUNTEER"/>
    <s v="INACTIVE VOLUNTEER"/>
    <s v="N"/>
    <m/>
    <m/>
    <m/>
    <s v="N"/>
    <m/>
    <x v="1"/>
    <x v="648"/>
    <s v="LU2"/>
    <s v="Bedfordshire"/>
    <s v="White British"/>
    <n v="43049"/>
    <n v="43669"/>
    <s v="Retail"/>
  </r>
  <r>
    <x v="727"/>
    <s v="VOLUNTEER"/>
    <s v="INACTIVE VOLUNTEER"/>
    <s v="N"/>
    <m/>
    <m/>
    <m/>
    <s v="N"/>
    <m/>
    <x v="1"/>
    <x v="649"/>
    <s v="SG5"/>
    <s v="Hertfordshire"/>
    <s v="White British"/>
    <n v="42577"/>
    <n v="42613"/>
    <s v="Retail"/>
  </r>
  <r>
    <x v="728"/>
    <s v="VOLUNTEER"/>
    <s v="INACTIVE VOLUNTEER"/>
    <s v="N"/>
    <m/>
    <m/>
    <m/>
    <s v="N"/>
    <m/>
    <x v="0"/>
    <x v="22"/>
    <s v="LU7"/>
    <s v="Bedfordshire"/>
    <s v="White British"/>
    <s v="Not Recorded"/>
    <s v="Not Recorded"/>
    <s v="Not Recorded"/>
  </r>
  <r>
    <x v="729"/>
    <s v="VOLUNTEER"/>
    <s v="INACTIVE VOLUNTEER"/>
    <s v="N"/>
    <m/>
    <m/>
    <m/>
    <s v="N"/>
    <m/>
    <x v="0"/>
    <x v="650"/>
    <s v="LU3"/>
    <s v="Bedfordshire"/>
    <s v="Not Specified"/>
    <n v="1"/>
    <n v="1"/>
    <s v="Not Recorded"/>
  </r>
  <r>
    <x v="730"/>
    <s v="VOLUNTEER"/>
    <s v="INACTIVE VOLUNTEER"/>
    <s v="N"/>
    <m/>
    <m/>
    <m/>
    <s v="N"/>
    <m/>
    <x v="0"/>
    <x v="651"/>
    <s v="WD24"/>
    <s v="Hertfordshire"/>
    <s v="Not Specified"/>
    <n v="42445"/>
    <n v="44657"/>
    <s v="Care"/>
  </r>
  <r>
    <x v="731"/>
    <s v="VOLUNTEER"/>
    <s v="INACTIVE VOLUNTEER"/>
    <s v="N"/>
    <m/>
    <m/>
    <m/>
    <s v="N"/>
    <m/>
    <x v="0"/>
    <x v="652"/>
    <s v="AL1"/>
    <s v="Hertfordshire"/>
    <s v="Not Specified"/>
    <n v="40731"/>
    <n v="42059"/>
    <s v="Not Recorded"/>
  </r>
  <r>
    <x v="732"/>
    <s v="VOLUNTEER"/>
    <s v="INACTIVE VOLUNTEER"/>
    <s v="N"/>
    <m/>
    <m/>
    <m/>
    <s v="N"/>
    <m/>
    <x v="0"/>
    <x v="22"/>
    <s v="LU6"/>
    <s v="Bedfordshire"/>
    <s v="White British"/>
    <s v="Not Recorded"/>
    <s v="Not Recorded"/>
    <s v="Not Recorded"/>
  </r>
  <r>
    <x v="733"/>
    <s v="VOLUNTEER"/>
    <s v="INACTIVE VOLUNTEER"/>
    <s v="N"/>
    <m/>
    <m/>
    <m/>
    <s v="N"/>
    <m/>
    <x v="0"/>
    <x v="22"/>
    <s v="LU2"/>
    <s v="Bedfordshire"/>
    <s v="Not Specified"/>
    <s v="Not Recorded"/>
    <s v="Not Recorded"/>
    <s v="Fundraising"/>
  </r>
  <r>
    <x v="734"/>
    <s v="VOLUNTEER"/>
    <s v="INACTIVE VOLUNTEER"/>
    <s v="N"/>
    <m/>
    <m/>
    <m/>
    <s v="N"/>
    <m/>
    <x v="0"/>
    <x v="653"/>
    <s v="LU2"/>
    <s v="Bedfordshire"/>
    <s v="Other"/>
    <s v="Not Recorded"/>
    <s v="Not Recorded"/>
    <s v="Not Recorded"/>
  </r>
  <r>
    <x v="735"/>
    <s v="VOLUNTEER"/>
    <s v="INACTIVE VOLUNTEER"/>
    <s v="N"/>
    <m/>
    <m/>
    <m/>
    <s v="N"/>
    <m/>
    <x v="0"/>
    <x v="654"/>
    <s v="MK42"/>
    <s v="Bedfordshire"/>
    <s v="White British"/>
    <n v="41664"/>
    <n v="42082"/>
    <s v="Not Recorded"/>
  </r>
  <r>
    <x v="736"/>
    <s v="VOLUNTEER"/>
    <s v="INACTIVE VOLUNTEER"/>
    <s v="N"/>
    <m/>
    <m/>
    <m/>
    <s v="N"/>
    <m/>
    <x v="0"/>
    <x v="655"/>
    <s v="SG7"/>
    <s v="Hertfordshire"/>
    <s v="White British"/>
    <n v="42047"/>
    <n v="45275"/>
    <s v="Care"/>
  </r>
  <r>
    <x v="737"/>
    <s v="VOLUNTEER"/>
    <s v="INACTIVE VOLUNTEER"/>
    <s v="N"/>
    <m/>
    <m/>
    <m/>
    <s v="N"/>
    <m/>
    <x v="0"/>
    <x v="656"/>
    <s v="EN11"/>
    <s v="Hertfordshire"/>
    <s v="White British"/>
    <n v="42195"/>
    <n v="43364"/>
    <s v="Retail"/>
  </r>
  <r>
    <x v="738"/>
    <s v="VOLUNTEER"/>
    <s v="INACTIVE VOLUNTEER"/>
    <s v="N"/>
    <m/>
    <m/>
    <m/>
    <s v="N"/>
    <m/>
    <x v="0"/>
    <x v="657"/>
    <s v="AL5"/>
    <s v="Hertfordshire"/>
    <s v="White British"/>
    <n v="44098"/>
    <n v="44354"/>
    <s v="Retail"/>
  </r>
  <r>
    <x v="739"/>
    <s v="VOLUNTEER"/>
    <s v="INACTIVE VOLUNTEER"/>
    <s v="N"/>
    <m/>
    <m/>
    <m/>
    <s v="N"/>
    <m/>
    <x v="0"/>
    <x v="658"/>
    <s v="LU3"/>
    <s v="Bedfordshire"/>
    <s v="White British"/>
    <n v="40688"/>
    <n v="1"/>
    <s v="Not Recorded"/>
  </r>
  <r>
    <x v="740"/>
    <s v="VOLUNTEER"/>
    <s v="INACTIVE VOLUNTEER"/>
    <s v="N"/>
    <m/>
    <m/>
    <m/>
    <s v="N"/>
    <m/>
    <x v="2"/>
    <x v="22"/>
    <s v="LU7"/>
    <s v="Buckinghamshire"/>
    <s v="Not Specified"/>
    <n v="1"/>
    <n v="1"/>
    <s v="Not Recorded"/>
  </r>
  <r>
    <x v="741"/>
    <s v="VOLUNTEER"/>
    <s v="INACTIVE VOLUNTEER"/>
    <s v="N"/>
    <m/>
    <m/>
    <m/>
    <s v="N"/>
    <m/>
    <x v="0"/>
    <x v="659"/>
    <s v="SG1"/>
    <s v="Hertfordshire"/>
    <s v="White British"/>
    <s v="Not Recorded"/>
    <s v="Not Recorded"/>
    <s v="Not Recorded"/>
  </r>
  <r>
    <x v="742"/>
    <s v="VOLUNTEER"/>
    <s v="INACTIVE VOLUNTEER"/>
    <s v="N"/>
    <m/>
    <m/>
    <m/>
    <s v="N"/>
    <m/>
    <x v="1"/>
    <x v="150"/>
    <s v="WD25"/>
    <s v="Unknown"/>
    <s v="Not Specified"/>
    <n v="44460"/>
    <n v="44755"/>
    <s v="Retail"/>
  </r>
  <r>
    <x v="743"/>
    <s v="VOLUNTEER"/>
    <s v="INACTIVE VOLUNTEER"/>
    <s v="N"/>
    <m/>
    <m/>
    <m/>
    <s v="N"/>
    <m/>
    <x v="0"/>
    <x v="660"/>
    <s v="CM23"/>
    <s v="Hertfordshire"/>
    <s v="Not Specified"/>
    <n v="41694"/>
    <n v="42835"/>
    <s v="Retail"/>
  </r>
  <r>
    <x v="744"/>
    <s v="VOLUNTEER"/>
    <s v="INACTIVE VOLUNTEER"/>
    <s v="N"/>
    <m/>
    <m/>
    <m/>
    <s v="N"/>
    <m/>
    <x v="0"/>
    <x v="661"/>
    <s v="HP2"/>
    <s v="Hertfordshire"/>
    <s v="White British"/>
    <n v="42264"/>
    <n v="42375"/>
    <s v="Retail"/>
  </r>
  <r>
    <x v="745"/>
    <s v="VOLUNTEER"/>
    <s v="INACTIVE VOLUNTEER"/>
    <s v="N"/>
    <m/>
    <m/>
    <m/>
    <s v="N"/>
    <m/>
    <x v="0"/>
    <x v="662"/>
    <s v="WD3"/>
    <s v="Hertfordshire"/>
    <s v="White British"/>
    <n v="44102"/>
    <n v="44338"/>
    <s v="Retail"/>
  </r>
  <r>
    <x v="746"/>
    <s v="VOLUNTEER"/>
    <s v="ACTIVE VOLUNTEER"/>
    <s v="N"/>
    <m/>
    <m/>
    <m/>
    <s v="N"/>
    <m/>
    <x v="0"/>
    <x v="663"/>
    <s v="WD23"/>
    <s v="Hertfordshire"/>
    <s v="White British"/>
    <n v="44970"/>
    <s v=""/>
    <s v="Retail"/>
  </r>
  <r>
    <x v="747"/>
    <s v="VOLUNTEER"/>
    <s v="INACTIVE VOLUNTEER"/>
    <s v="N"/>
    <m/>
    <m/>
    <m/>
    <s v="N"/>
    <m/>
    <x v="0"/>
    <x v="664"/>
    <s v="LU2"/>
    <s v="Bedfordshire"/>
    <s v="White British"/>
    <s v="Not Recorded"/>
    <s v="Not Recorded"/>
    <s v="Not Recorded"/>
  </r>
  <r>
    <x v="748"/>
    <s v="VOLUNTEER"/>
    <s v="INACTIVE VOLUNTEER"/>
    <s v="N"/>
    <m/>
    <m/>
    <m/>
    <s v="N"/>
    <m/>
    <x v="1"/>
    <x v="665"/>
    <s v="WD3"/>
    <s v="Hertfordshire"/>
    <s v="White British"/>
    <n v="43491"/>
    <n v="43529"/>
    <s v="Retail"/>
  </r>
  <r>
    <x v="749"/>
    <s v="VOLUNTEER"/>
    <s v="INACTIVE VOLUNTEER"/>
    <s v="N"/>
    <m/>
    <m/>
    <m/>
    <s v="N"/>
    <m/>
    <x v="0"/>
    <x v="666"/>
    <s v="LU4"/>
    <s v="Bedfordshire"/>
    <s v="White British"/>
    <s v="Not Recorded"/>
    <s v="Not Recorded"/>
    <s v="Not Recorded"/>
  </r>
  <r>
    <x v="750"/>
    <s v="VOLUNTEER"/>
    <s v="INACTIVE VOLUNTEER"/>
    <s v="N"/>
    <m/>
    <m/>
    <m/>
    <s v="N"/>
    <m/>
    <x v="0"/>
    <x v="667"/>
    <s v="SG15"/>
    <s v="Bedfordshire"/>
    <s v="White British"/>
    <n v="44133"/>
    <n v="44866"/>
    <s v="Retail"/>
  </r>
  <r>
    <x v="751"/>
    <s v="VOLUNTEER"/>
    <s v="ACTIVE VOLUNTEER"/>
    <s v="N"/>
    <m/>
    <m/>
    <m/>
    <s v="N"/>
    <m/>
    <x v="1"/>
    <x v="668"/>
    <s v="HP4"/>
    <s v="Hertfordshire"/>
    <s v="Mixed"/>
    <n v="44905"/>
    <s v=""/>
    <s v="Retail"/>
  </r>
  <r>
    <x v="752"/>
    <s v="VOLUNTEER"/>
    <s v="INACTIVE VOLUNTEER"/>
    <s v="N"/>
    <m/>
    <m/>
    <m/>
    <s v="N"/>
    <m/>
    <x v="0"/>
    <x v="669"/>
    <s v="AL4"/>
    <s v="Hertfordshire"/>
    <s v="White British"/>
    <n v="41283"/>
    <n v="41619"/>
    <s v="Not Recorded"/>
  </r>
  <r>
    <x v="753"/>
    <s v="VOLUNTEER"/>
    <s v="INACTIVE VOLUNTEER"/>
    <s v="N"/>
    <m/>
    <m/>
    <m/>
    <s v="N"/>
    <m/>
    <x v="0"/>
    <x v="670"/>
    <s v="SL9"/>
    <s v="Buckinghamshire"/>
    <s v="Not Specified"/>
    <n v="43263"/>
    <n v="43529"/>
    <s v="Retail"/>
  </r>
  <r>
    <x v="754"/>
    <s v="VOLUNTEER"/>
    <s v="INACTIVE VOLUNTEER"/>
    <s v="N"/>
    <m/>
    <m/>
    <m/>
    <s v="N"/>
    <m/>
    <x v="0"/>
    <x v="671"/>
    <s v="AL5"/>
    <s v="Hertfordshire"/>
    <s v="White British"/>
    <s v="Not Recorded"/>
    <s v="Not Recorded"/>
    <s v="Support"/>
  </r>
  <r>
    <x v="755"/>
    <s v="VOLUNTEER"/>
    <s v="INACTIVE VOLUNTEER"/>
    <s v="N"/>
    <m/>
    <m/>
    <m/>
    <s v="N"/>
    <m/>
    <x v="0"/>
    <x v="672"/>
    <s v="MK45"/>
    <s v="Bedfordshire"/>
    <s v="White British"/>
    <n v="1"/>
    <n v="1"/>
    <s v="Not Recorded"/>
  </r>
  <r>
    <x v="756"/>
    <s v="VOLUNTEER"/>
    <s v="INACTIVE VOLUNTEER"/>
    <s v="N"/>
    <m/>
    <m/>
    <m/>
    <s v="N"/>
    <m/>
    <x v="0"/>
    <x v="672"/>
    <s v="MK45"/>
    <s v="Bedfordshire"/>
    <s v="White British"/>
    <n v="40710"/>
    <n v="41943"/>
    <s v="Not Recorded"/>
  </r>
  <r>
    <x v="757"/>
    <s v="VOLUNTEER"/>
    <s v="INACTIVE VOLUNTEER"/>
    <s v="N"/>
    <m/>
    <m/>
    <m/>
    <s v="N"/>
    <m/>
    <x v="0"/>
    <x v="673"/>
    <s v="LU4"/>
    <s v="Bedfordshire"/>
    <s v="Not Specified"/>
    <n v="39955"/>
    <n v="42369"/>
    <s v="Fundraising"/>
  </r>
  <r>
    <x v="758"/>
    <s v="VOLUNTEER"/>
    <s v="INACTIVE VOLUNTEER"/>
    <s v="N"/>
    <m/>
    <m/>
    <m/>
    <s v="N"/>
    <m/>
    <x v="0"/>
    <x v="674"/>
    <s v="SG8"/>
    <s v="Other"/>
    <s v="White British"/>
    <n v="42217"/>
    <n v="42480"/>
    <s v="Retail"/>
  </r>
  <r>
    <x v="759"/>
    <s v="VOLUNTEER"/>
    <s v="INACTIVE VOLUNTEER"/>
    <s v="N"/>
    <m/>
    <m/>
    <m/>
    <s v="N"/>
    <m/>
    <x v="0"/>
    <x v="675"/>
    <s v="HP2"/>
    <s v="Hertfordshire"/>
    <s v="White British"/>
    <n v="42401"/>
    <n v="42442"/>
    <s v="Retail"/>
  </r>
  <r>
    <x v="760"/>
    <s v="VOLUNTEER"/>
    <s v="INACTIVE VOLUNTEER"/>
    <s v="N"/>
    <m/>
    <m/>
    <m/>
    <s v="N"/>
    <m/>
    <x v="0"/>
    <x v="676"/>
    <s v="LU4"/>
    <s v="Bedfordshire"/>
    <s v="Not Specified"/>
    <n v="42460"/>
    <n v="43488"/>
    <s v="Retail"/>
  </r>
  <r>
    <x v="761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762"/>
    <s v="VOLUNTEER"/>
    <s v="INACTIVE VOLUNTEER"/>
    <s v="N"/>
    <m/>
    <m/>
    <m/>
    <s v="N"/>
    <m/>
    <x v="1"/>
    <x v="677"/>
    <s v="WD3"/>
    <s v="Hertfordshire"/>
    <s v="Not Specified"/>
    <n v="42683"/>
    <n v="43488"/>
    <s v="Retail"/>
  </r>
  <r>
    <x v="763"/>
    <s v="VOLUNTEER"/>
    <s v="ACTIVE VOLUNTEER"/>
    <s v="N"/>
    <m/>
    <m/>
    <m/>
    <s v="N"/>
    <m/>
    <x v="1"/>
    <x v="678"/>
    <s v="MK8"/>
    <s v="Buckinghamshire"/>
    <s v="Not Specified"/>
    <n v="41153"/>
    <s v=""/>
    <s v="Fundraising"/>
  </r>
  <r>
    <x v="764"/>
    <s v="VOLUNTEER"/>
    <s v="INACTIVE VOLUNTEER"/>
    <s v="N"/>
    <m/>
    <m/>
    <m/>
    <s v="N"/>
    <m/>
    <x v="0"/>
    <x v="679"/>
    <s v="MK41"/>
    <s v="Bedfordshire"/>
    <s v="White British"/>
    <n v="43070"/>
    <n v="45153"/>
    <s v="Support"/>
  </r>
  <r>
    <x v="765"/>
    <s v="VOLUNTEER"/>
    <s v="ACTIVE VOLUNTEER"/>
    <s v="N"/>
    <m/>
    <m/>
    <m/>
    <s v="N"/>
    <m/>
    <x v="0"/>
    <x v="680"/>
    <s v="MK45"/>
    <s v="Bedfordshire"/>
    <s v="White British"/>
    <n v="44334"/>
    <s v=""/>
    <s v="Retail"/>
  </r>
  <r>
    <x v="766"/>
    <s v="VOLUNTEER"/>
    <s v="INACTIVE VOLUNTEER"/>
    <s v="N"/>
    <m/>
    <m/>
    <m/>
    <s v="N"/>
    <m/>
    <x v="0"/>
    <x v="681"/>
    <s v="WD24"/>
    <s v="Hertfordshire"/>
    <s v="Not Specified"/>
    <n v="41598"/>
    <n v="41681"/>
    <s v="Retail"/>
  </r>
  <r>
    <x v="767"/>
    <s v="VOLUNTEER"/>
    <s v="INACTIVE VOLUNTEER"/>
    <s v="N"/>
    <m/>
    <m/>
    <m/>
    <s v="N"/>
    <m/>
    <x v="0"/>
    <x v="682"/>
    <s v="MK3"/>
    <s v="Buckinghamshire"/>
    <s v="White British"/>
    <n v="40389"/>
    <n v="43833"/>
    <s v="Retail"/>
  </r>
  <r>
    <x v="768"/>
    <s v="VOLUNTEER"/>
    <s v="INACTIVE VOLUNTEER"/>
    <s v="N"/>
    <m/>
    <m/>
    <m/>
    <s v="N"/>
    <m/>
    <x v="1"/>
    <x v="683"/>
    <s v="AL9"/>
    <s v="Hertfordshire"/>
    <s v="Mixed"/>
    <n v="44789"/>
    <n v="45258"/>
    <s v="Retail"/>
  </r>
  <r>
    <x v="769"/>
    <s v="VOLUNTEER"/>
    <s v="INACTIVE VOLUNTEER"/>
    <s v="N"/>
    <m/>
    <m/>
    <m/>
    <s v="N"/>
    <m/>
    <x v="0"/>
    <x v="22"/>
    <s v="MK3"/>
    <s v="Buckinghamshire"/>
    <s v="White British"/>
    <n v="44385"/>
    <n v="44776"/>
    <s v="Retail"/>
  </r>
  <r>
    <x v="770"/>
    <s v="VOLUNTEER"/>
    <s v="INACTIVE VOLUNTEER"/>
    <s v="N"/>
    <m/>
    <m/>
    <m/>
    <s v="N"/>
    <m/>
    <x v="0"/>
    <x v="684"/>
    <s v="LU3"/>
    <s v="Bedfordshire"/>
    <s v="Asian"/>
    <n v="42252"/>
    <n v="42846"/>
    <s v="Retail"/>
  </r>
  <r>
    <x v="771"/>
    <s v="VOLUNTEER"/>
    <s v="INACTIVE VOLUNTEER"/>
    <s v="N"/>
    <m/>
    <m/>
    <m/>
    <s v="N"/>
    <m/>
    <x v="1"/>
    <x v="22"/>
    <s v="MK45"/>
    <s v="Bedfordshire"/>
    <s v="White British"/>
    <n v="41981"/>
    <n v="41981"/>
    <s v="Not Recorded"/>
  </r>
  <r>
    <x v="772"/>
    <s v="VOLUNTEER"/>
    <s v="INACTIVE VOLUNTEER"/>
    <s v="N"/>
    <m/>
    <m/>
    <m/>
    <s v="N"/>
    <m/>
    <x v="0"/>
    <x v="685"/>
    <s v="MK40"/>
    <s v="Bedfordshire"/>
    <s v="Asian"/>
    <s v="Not Recorded"/>
    <s v="Not Recorded"/>
    <s v="Not Recorded"/>
  </r>
  <r>
    <x v="773"/>
    <s v="VOLUNTEER"/>
    <s v="INACTIVE VOLUNTEER"/>
    <s v="N"/>
    <m/>
    <m/>
    <m/>
    <s v="N"/>
    <m/>
    <x v="0"/>
    <x v="686"/>
    <s v="LU3"/>
    <s v="Bedfordshire"/>
    <s v="Asian"/>
    <n v="43519"/>
    <n v="43603"/>
    <s v="Retail"/>
  </r>
  <r>
    <x v="774"/>
    <s v="VOLUNTEER"/>
    <s v="INACTIVE VOLUNTEER"/>
    <s v="N"/>
    <m/>
    <m/>
    <m/>
    <s v="N"/>
    <m/>
    <x v="0"/>
    <x v="687"/>
    <s v="LU1"/>
    <s v="Bedfordshire"/>
    <s v="Not Specified"/>
    <n v="44105"/>
    <n v="44314"/>
    <s v="Retail"/>
  </r>
  <r>
    <x v="775"/>
    <s v="VOLUNTEER"/>
    <s v="PROSPECTIVE VOLUNTEER"/>
    <s v="N"/>
    <m/>
    <m/>
    <m/>
    <s v="N"/>
    <m/>
    <x v="1"/>
    <x v="688"/>
    <s v="LU5"/>
    <s v="Bedfordshire"/>
    <s v="White British"/>
    <s v="Not Recorded"/>
    <s v="Not Recorded"/>
    <s v="Not Recorded"/>
  </r>
  <r>
    <x v="776"/>
    <s v="VOLUNTEER"/>
    <s v="INACTIVE VOLUNTEER"/>
    <s v="N"/>
    <m/>
    <m/>
    <m/>
    <s v="N"/>
    <m/>
    <x v="0"/>
    <x v="689"/>
    <s v="MK42"/>
    <s v="Bedfordshire"/>
    <s v="Asian"/>
    <n v="43340"/>
    <n v="44432"/>
    <s v="Retail"/>
  </r>
  <r>
    <x v="777"/>
    <s v="VOLUNTEER"/>
    <s v="INACTIVE VOLUNTEER"/>
    <s v="N"/>
    <m/>
    <m/>
    <m/>
    <s v="N"/>
    <m/>
    <x v="0"/>
    <x v="690"/>
    <s v="WD19"/>
    <s v="Hertfordshire"/>
    <s v="Asian"/>
    <n v="42234"/>
    <n v="42366"/>
    <s v="Retail"/>
  </r>
  <r>
    <x v="778"/>
    <s v="VOLUNTEER"/>
    <s v="INACTIVE VOLUNTEER"/>
    <s v="N"/>
    <m/>
    <m/>
    <m/>
    <s v="N"/>
    <m/>
    <x v="0"/>
    <x v="691"/>
    <s v="HP3"/>
    <s v="Hertfordshire"/>
    <s v="Not Specified"/>
    <n v="41274"/>
    <n v="41519"/>
    <s v="Not Recorded"/>
  </r>
  <r>
    <x v="779"/>
    <s v="VOLUNTEER"/>
    <s v="INACTIVE VOLUNTEER"/>
    <s v="N"/>
    <m/>
    <m/>
    <m/>
    <s v="N"/>
    <m/>
    <x v="1"/>
    <x v="22"/>
    <s v="LU5"/>
    <s v="Bedfordshire"/>
    <s v="Not Specified"/>
    <n v="41528"/>
    <n v="41528"/>
    <s v="Not Recorded"/>
  </r>
  <r>
    <x v="780"/>
    <s v="VOLUNTEER"/>
    <s v="INACTIVE VOLUNTEER"/>
    <s v="N"/>
    <m/>
    <m/>
    <m/>
    <s v="N"/>
    <m/>
    <x v="0"/>
    <x v="692"/>
    <s v="LU7"/>
    <s v="Bedfordshire"/>
    <s v="Not Specified"/>
    <s v="Not Recorded"/>
    <s v="Not Recorded"/>
    <s v="Not Recorded"/>
  </r>
  <r>
    <x v="781"/>
    <s v="VOLUNTEER"/>
    <s v="INACTIVE VOLUNTEER"/>
    <s v="N"/>
    <m/>
    <m/>
    <m/>
    <s v="N"/>
    <m/>
    <x v="0"/>
    <x v="693"/>
    <s v="MK45"/>
    <s v="Bedfordshire"/>
    <s v="White British"/>
    <n v="36452"/>
    <n v="42644"/>
    <s v="Retail"/>
  </r>
  <r>
    <x v="782"/>
    <s v="VOLUNTEER"/>
    <s v="INACTIVE VOLUNTEER"/>
    <s v="N"/>
    <m/>
    <m/>
    <m/>
    <s v="N"/>
    <m/>
    <x v="0"/>
    <x v="694"/>
    <s v="UB9"/>
    <s v="Other"/>
    <s v="Not Recorded"/>
    <n v="44639"/>
    <n v="44795"/>
    <s v="Retail"/>
  </r>
  <r>
    <x v="783"/>
    <s v="VOLUNTEER"/>
    <s v="INACTIVE VOLUNTEER"/>
    <s v="N"/>
    <m/>
    <m/>
    <m/>
    <s v="N"/>
    <m/>
    <x v="0"/>
    <x v="695"/>
    <s v="MK41"/>
    <s v="Bedfordshire"/>
    <s v="White British"/>
    <s v="Not Recorded"/>
    <s v="Not Recorded"/>
    <s v="Retail"/>
  </r>
  <r>
    <x v="784"/>
    <s v="VOLUNTEER"/>
    <s v="INACTIVE VOLUNTEER"/>
    <s v="N"/>
    <m/>
    <m/>
    <m/>
    <s v="N"/>
    <m/>
    <x v="0"/>
    <x v="696"/>
    <s v="LU2"/>
    <s v="Bedfordshire"/>
    <s v="White British"/>
    <n v="43551"/>
    <n v="44439"/>
    <s v="Care"/>
  </r>
  <r>
    <x v="785"/>
    <s v="VOLUNTEER"/>
    <s v="INACTIVE VOLUNTEER"/>
    <s v="N"/>
    <m/>
    <m/>
    <m/>
    <s v="N"/>
    <m/>
    <x v="0"/>
    <x v="697"/>
    <s v="MK40"/>
    <s v="Bedfordshire"/>
    <s v="Not Specified"/>
    <n v="41596"/>
    <n v="41799"/>
    <s v="Not Recorded"/>
  </r>
  <r>
    <x v="786"/>
    <s v="VOLUNTEER"/>
    <s v="INACTIVE VOLUNTEER"/>
    <s v="N"/>
    <m/>
    <m/>
    <m/>
    <s v="N"/>
    <m/>
    <x v="1"/>
    <x v="698"/>
    <s v="LU2"/>
    <s v="Bedfordshire"/>
    <s v="Not Specified"/>
    <n v="41227"/>
    <n v="41509"/>
    <s v="Not Recorded"/>
  </r>
  <r>
    <x v="787"/>
    <s v="VOLUNTEER"/>
    <s v="ACTIVE VOLUNTEER"/>
    <s v="N"/>
    <m/>
    <m/>
    <m/>
    <s v="N"/>
    <m/>
    <x v="0"/>
    <x v="699"/>
    <s v="MK45"/>
    <s v="Bedfordshire"/>
    <s v="White British"/>
    <n v="45157"/>
    <s v=""/>
    <s v="Retail"/>
  </r>
  <r>
    <x v="788"/>
    <s v="VOLUNTEER"/>
    <s v="ACTIVE VOLUNTEER"/>
    <s v="N"/>
    <m/>
    <m/>
    <m/>
    <s v="N"/>
    <m/>
    <x v="1"/>
    <x v="700"/>
    <s v="MK45"/>
    <s v="Bedfordshire"/>
    <s v="White British"/>
    <n v="45153"/>
    <s v=""/>
    <s v="Retail"/>
  </r>
  <r>
    <x v="789"/>
    <s v="VOLUNTEER"/>
    <s v="INACTIVE VOLUNTEER"/>
    <s v="N"/>
    <m/>
    <m/>
    <m/>
    <s v="N"/>
    <m/>
    <x v="0"/>
    <x v="22"/>
    <s v="NR28"/>
    <s v="Other"/>
    <s v="Not Specified"/>
    <n v="1"/>
    <n v="1"/>
    <s v="Not Recorded"/>
  </r>
  <r>
    <x v="790"/>
    <s v="VOLUNTEER"/>
    <s v="INACTIVE VOLUNTEER"/>
    <s v="N"/>
    <m/>
    <m/>
    <m/>
    <s v="N"/>
    <m/>
    <x v="0"/>
    <x v="701"/>
    <s v="LU3"/>
    <s v="Bedfordshire"/>
    <s v="White British"/>
    <n v="40631"/>
    <n v="41379"/>
    <s v="Not Recorded"/>
  </r>
  <r>
    <x v="791"/>
    <s v="VOLUNTEER"/>
    <s v="ACTIVE VOLUNTEER"/>
    <s v="N"/>
    <m/>
    <m/>
    <m/>
    <s v="N"/>
    <m/>
    <x v="0"/>
    <x v="702"/>
    <s v="MK45"/>
    <s v="Bedfordshire"/>
    <s v="White British"/>
    <n v="45101"/>
    <s v=""/>
    <s v="Retail"/>
  </r>
  <r>
    <x v="792"/>
    <s v="VOLUNTEER"/>
    <s v="INACTIVE VOLUNTEER"/>
    <s v="N"/>
    <m/>
    <m/>
    <m/>
    <s v="N"/>
    <m/>
    <x v="0"/>
    <x v="703"/>
    <s v="AL3"/>
    <s v="Hertfordshire"/>
    <s v="Asian"/>
    <n v="44702"/>
    <n v="44777"/>
    <s v="Retail"/>
  </r>
  <r>
    <x v="793"/>
    <s v="VOLUNTEER"/>
    <s v="ACTIVE VOLUNTEER"/>
    <s v="N"/>
    <m/>
    <m/>
    <m/>
    <s v="N"/>
    <m/>
    <x v="0"/>
    <x v="704"/>
    <s v="SG13"/>
    <s v="Hertfordshire"/>
    <s v="White British"/>
    <n v="41703"/>
    <s v=""/>
    <s v="Retail"/>
  </r>
  <r>
    <x v="794"/>
    <s v="VOLUNTEER"/>
    <s v="ACTIVE VOLUNTEER"/>
    <s v="N"/>
    <m/>
    <m/>
    <m/>
    <s v="N"/>
    <m/>
    <x v="1"/>
    <x v="705"/>
    <s v="EN10"/>
    <s v="Hertfordshire"/>
    <s v="White British"/>
    <n v="45204"/>
    <s v=""/>
    <s v="Retail"/>
  </r>
  <r>
    <x v="795"/>
    <s v="VOLUNTEER"/>
    <s v="INACTIVE VOLUNTEER"/>
    <s v="N"/>
    <m/>
    <m/>
    <m/>
    <s v="N"/>
    <m/>
    <x v="1"/>
    <x v="22"/>
    <s v="LU4"/>
    <s v="Bedfordshire"/>
    <s v="White British"/>
    <n v="41946"/>
    <n v="41946"/>
    <s v="Not Recorded"/>
  </r>
  <r>
    <x v="796"/>
    <s v="VOLUNTEER"/>
    <s v="INACTIVE VOLUNTEER"/>
    <s v="N"/>
    <m/>
    <m/>
    <m/>
    <s v="N"/>
    <m/>
    <x v="0"/>
    <x v="482"/>
    <s v="MK42"/>
    <s v="Bedfordshire"/>
    <s v="Asian"/>
    <s v="Not Recorded"/>
    <s v="Not Recorded"/>
    <s v="Not Recorded"/>
  </r>
  <r>
    <x v="797"/>
    <s v="VOLUNTEER"/>
    <s v="INACTIVE VOLUNTEER"/>
    <s v="N"/>
    <m/>
    <m/>
    <m/>
    <s v="N"/>
    <m/>
    <x v="0"/>
    <x v="706"/>
    <s v="WD18"/>
    <s v="Hertfordshire"/>
    <s v="Not Specified"/>
    <n v="41846"/>
    <n v="41902"/>
    <s v="Not Recorded"/>
  </r>
  <r>
    <x v="798"/>
    <s v="VOLUNTEER"/>
    <s v="INACTIVE VOLUNTEER"/>
    <s v="N"/>
    <m/>
    <m/>
    <m/>
    <s v="N"/>
    <m/>
    <x v="0"/>
    <x v="707"/>
    <s v="LU4"/>
    <s v="Bedfordshire"/>
    <s v="Asian"/>
    <n v="45311"/>
    <n v="45544"/>
    <s v="Care"/>
  </r>
  <r>
    <x v="799"/>
    <s v="VOLUNTEER"/>
    <s v="ACTIVE VOLUNTEER"/>
    <s v="N"/>
    <m/>
    <m/>
    <m/>
    <s v="N"/>
    <m/>
    <x v="0"/>
    <x v="708"/>
    <s v="HP2"/>
    <s v="Hertfordshire"/>
    <s v="White British"/>
    <n v="45137"/>
    <s v=""/>
    <s v="Retail"/>
  </r>
  <r>
    <x v="800"/>
    <s v="VOLUNTEER"/>
    <s v="INACTIVE VOLUNTEER"/>
    <s v="N"/>
    <m/>
    <m/>
    <m/>
    <s v="N"/>
    <m/>
    <x v="0"/>
    <x v="709"/>
    <s v="SY23"/>
    <s v="Unknown"/>
    <s v="Not Specified"/>
    <n v="40940"/>
    <n v="42846"/>
    <s v="Retail"/>
  </r>
  <r>
    <x v="801"/>
    <s v="VOLUNTEER"/>
    <s v="INACTIVE VOLUNTEER"/>
    <s v="N"/>
    <m/>
    <m/>
    <m/>
    <s v="N"/>
    <m/>
    <x v="1"/>
    <x v="710"/>
    <s v="MK15"/>
    <s v="Buckinghamshire"/>
    <s v="Not Recorded"/>
    <n v="44618"/>
    <n v="45375"/>
    <s v="Retail"/>
  </r>
  <r>
    <x v="802"/>
    <s v="VOLUNTEER"/>
    <s v="ACTIVE VOLUNTEER"/>
    <s v="N"/>
    <m/>
    <m/>
    <m/>
    <s v="N"/>
    <m/>
    <x v="0"/>
    <x v="711"/>
    <s v="LU1"/>
    <s v="Bedfordshire"/>
    <s v="White British"/>
    <n v="43888"/>
    <s v=""/>
    <s v="Retail"/>
  </r>
  <r>
    <x v="803"/>
    <s v="VOLUNTEER"/>
    <s v="INACTIVE VOLUNTEER"/>
    <s v="N"/>
    <m/>
    <m/>
    <m/>
    <s v="N"/>
    <m/>
    <x v="0"/>
    <x v="712"/>
    <s v="MK44"/>
    <s v="Bedfordshire"/>
    <s v="White British"/>
    <n v="42116"/>
    <n v="44831"/>
    <s v="Fundraising"/>
  </r>
  <r>
    <x v="804"/>
    <s v="VOLUNTEER"/>
    <s v="ACTIVE VOLUNTEER"/>
    <s v="N"/>
    <m/>
    <m/>
    <m/>
    <s v="N"/>
    <m/>
    <x v="0"/>
    <x v="713"/>
    <s v="LU2"/>
    <s v="Bedfordshire"/>
    <s v="White British"/>
    <n v="40259"/>
    <s v=""/>
    <s v="Retail"/>
  </r>
  <r>
    <x v="805"/>
    <s v="VOLUNTEER"/>
    <s v="INACTIVE VOLUNTEER"/>
    <s v="N"/>
    <m/>
    <m/>
    <m/>
    <s v="N"/>
    <m/>
    <x v="0"/>
    <x v="714"/>
    <s v="CM23"/>
    <s v="Hertfordshire"/>
    <s v="Not Specified"/>
    <n v="42783"/>
    <n v="43183"/>
    <s v="Retail"/>
  </r>
  <r>
    <x v="806"/>
    <s v="VOLUNTEER"/>
    <s v="INACTIVE VOLUNTEER"/>
    <s v="N"/>
    <m/>
    <m/>
    <m/>
    <s v="N"/>
    <m/>
    <x v="0"/>
    <x v="715"/>
    <s v="MK17"/>
    <s v="Bedfordshire"/>
    <s v="White British"/>
    <n v="42453"/>
    <n v="42453"/>
    <s v="Not Recorded"/>
  </r>
  <r>
    <x v="807"/>
    <s v="VOLUNTEER"/>
    <s v="ACTIVE VOLUNTEER"/>
    <s v="N"/>
    <m/>
    <m/>
    <m/>
    <s v="N"/>
    <m/>
    <x v="0"/>
    <x v="716"/>
    <s v="LU2"/>
    <s v="Bedfordshire"/>
    <s v="White British"/>
    <n v="40704"/>
    <s v=""/>
    <s v="Retail"/>
  </r>
  <r>
    <x v="808"/>
    <s v="VOLUNTEER"/>
    <s v="INACTIVE VOLUNTEER"/>
    <s v="N"/>
    <m/>
    <m/>
    <m/>
    <s v="N"/>
    <m/>
    <x v="0"/>
    <x v="717"/>
    <s v="LU4"/>
    <s v="Bedfordshire"/>
    <s v="White British"/>
    <n v="41061"/>
    <n v="44439"/>
    <s v="Retail"/>
  </r>
  <r>
    <x v="809"/>
    <s v="VOLUNTEER"/>
    <s v="INACTIVE VOLUNTEER"/>
    <s v="N"/>
    <m/>
    <m/>
    <m/>
    <s v="N"/>
    <m/>
    <x v="0"/>
    <x v="718"/>
    <s v="LU5"/>
    <s v="Bedfordshire"/>
    <s v="Other White"/>
    <n v="1"/>
    <n v="1"/>
    <s v="Not Recorded"/>
  </r>
  <r>
    <x v="810"/>
    <s v="VOLUNTEER"/>
    <s v="INACTIVE VOLUNTEER"/>
    <s v="N"/>
    <m/>
    <m/>
    <m/>
    <s v="N"/>
    <m/>
    <x v="0"/>
    <x v="719"/>
    <s v="LU3"/>
    <s v="Bedfordshire"/>
    <s v="White British"/>
    <n v="41954"/>
    <n v="45027"/>
    <s v="Support"/>
  </r>
  <r>
    <x v="811"/>
    <s v="VOLUNTEER"/>
    <s v="INACTIVE VOLUNTEER"/>
    <s v="N"/>
    <m/>
    <m/>
    <m/>
    <s v="N"/>
    <m/>
    <x v="1"/>
    <x v="720"/>
    <s v="MK4"/>
    <s v="Buckinghamshire"/>
    <s v="Not Specified"/>
    <n v="41387"/>
    <n v="42845"/>
    <s v="Retail"/>
  </r>
  <r>
    <x v="812"/>
    <s v="VOLUNTEER"/>
    <s v="INACTIVE VOLUNTEER"/>
    <s v="N"/>
    <m/>
    <m/>
    <m/>
    <s v="N"/>
    <m/>
    <x v="0"/>
    <x v="721"/>
    <s v="LU6"/>
    <s v="Buckinghamshire"/>
    <s v="White British"/>
    <n v="40924"/>
    <n v="44664"/>
    <s v="Care"/>
  </r>
  <r>
    <x v="813"/>
    <s v="VOLUNTEER"/>
    <s v="INACTIVE VOLUNTEER"/>
    <s v="N"/>
    <m/>
    <m/>
    <m/>
    <s v="N"/>
    <m/>
    <x v="1"/>
    <x v="722"/>
    <s v="LU3"/>
    <s v="Bedfordshire"/>
    <s v="White British"/>
    <n v="41253"/>
    <n v="41253"/>
    <s v="Not Recorded"/>
  </r>
  <r>
    <x v="814"/>
    <s v="VOLUNTEER"/>
    <s v="ACTIVE VOLUNTEER"/>
    <s v="N"/>
    <m/>
    <m/>
    <m/>
    <s v="N"/>
    <m/>
    <x v="0"/>
    <x v="22"/>
    <s v="NOTKNOWN"/>
    <s v="Unknown"/>
    <s v="White British"/>
    <n v="44327"/>
    <s v=""/>
    <s v="Retail"/>
  </r>
  <r>
    <x v="815"/>
    <s v="VOLUNTEER"/>
    <s v="INACTIVE VOLUNTEER"/>
    <s v="N"/>
    <m/>
    <m/>
    <m/>
    <s v="N"/>
    <m/>
    <x v="0"/>
    <x v="723"/>
    <s v="HP2"/>
    <s v="Hertfordshire"/>
    <s v="White British"/>
    <n v="41225"/>
    <n v="1"/>
    <s v="Not Recorded"/>
  </r>
  <r>
    <x v="816"/>
    <s v="VOLUNTEER"/>
    <s v="INACTIVE VOLUNTEER"/>
    <s v="N"/>
    <m/>
    <m/>
    <m/>
    <s v="N"/>
    <m/>
    <x v="0"/>
    <x v="724"/>
    <s v="EN11"/>
    <s v="Hertfordshire"/>
    <s v="Black"/>
    <n v="45218"/>
    <s v=""/>
    <s v="Retail"/>
  </r>
  <r>
    <x v="817"/>
    <s v="VOLUNTEER"/>
    <s v="ACTIVE VOLUNTEER"/>
    <s v="N"/>
    <m/>
    <m/>
    <m/>
    <s v="N"/>
    <m/>
    <x v="0"/>
    <x v="725"/>
    <s v="WD3"/>
    <s v="Hertfordshire"/>
    <s v="White British"/>
    <n v="44369"/>
    <s v=""/>
    <s v="Retail"/>
  </r>
  <r>
    <x v="818"/>
    <s v="VOLUNTEER"/>
    <s v="INACTIVE VOLUNTEER"/>
    <s v="N"/>
    <m/>
    <m/>
    <m/>
    <s v="N"/>
    <m/>
    <x v="0"/>
    <x v="726"/>
    <s v="MK43"/>
    <s v="Bedfordshire"/>
    <s v="White British"/>
    <n v="43236"/>
    <n v="44333"/>
    <s v="Retail"/>
  </r>
  <r>
    <x v="819"/>
    <s v="VOLUNTEER"/>
    <s v="ACTIVE VOLUNTEER"/>
    <s v="N"/>
    <m/>
    <m/>
    <m/>
    <s v="N"/>
    <m/>
    <x v="0"/>
    <x v="727"/>
    <s v="SG1"/>
    <s v="Hertfordshire"/>
    <s v="White British"/>
    <n v="44574"/>
    <s v=""/>
    <s v="Retail"/>
  </r>
  <r>
    <x v="82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821"/>
    <s v="VOLUNTEER"/>
    <s v="INACTIVE VOLUNTEER"/>
    <s v="N"/>
    <m/>
    <m/>
    <m/>
    <s v="N"/>
    <m/>
    <x v="0"/>
    <x v="728"/>
    <s v="MK10"/>
    <s v="Buckinghamshire"/>
    <s v="Not Specified"/>
    <n v="41188"/>
    <n v="41678"/>
    <s v="Not Recorded"/>
  </r>
  <r>
    <x v="822"/>
    <s v="VOLUNTEER"/>
    <s v="INACTIVE VOLUNTEER"/>
    <s v="N"/>
    <m/>
    <m/>
    <m/>
    <s v="N"/>
    <m/>
    <x v="0"/>
    <x v="22"/>
    <s v="LU4"/>
    <s v="Bedfordshire"/>
    <s v="Not Specified"/>
    <n v="32874"/>
    <n v="32874"/>
    <s v="Not Recorded"/>
  </r>
  <r>
    <x v="823"/>
    <s v="VOLUNTEER"/>
    <s v="INACTIVE VOLUNTEER"/>
    <s v="N"/>
    <m/>
    <m/>
    <m/>
    <s v="N"/>
    <m/>
    <x v="1"/>
    <x v="50"/>
    <s v="LU3"/>
    <s v="Bedfordshire"/>
    <s v="Mixed"/>
    <s v="Not Recorded"/>
    <s v="Not Recorded"/>
    <s v="Not Recorded"/>
  </r>
  <r>
    <x v="824"/>
    <s v="VOLUNTEER"/>
    <s v="INACTIVE VOLUNTEER"/>
    <s v="N"/>
    <m/>
    <m/>
    <m/>
    <s v="N"/>
    <m/>
    <x v="0"/>
    <x v="729"/>
    <s v="EN10"/>
    <s v="Hertfordshire"/>
    <s v="White British"/>
    <n v="44722"/>
    <n v="44894"/>
    <s v="Retail"/>
  </r>
  <r>
    <x v="825"/>
    <s v="VOLUNTEER"/>
    <s v="INACTIVE VOLUNTEER"/>
    <s v="N"/>
    <m/>
    <m/>
    <m/>
    <s v="N"/>
    <m/>
    <x v="0"/>
    <x v="730"/>
    <s v="AL5"/>
    <s v="Hertfordshire"/>
    <s v="White British"/>
    <n v="41757"/>
    <n v="41892"/>
    <s v="Not Recorded"/>
  </r>
  <r>
    <x v="826"/>
    <s v="VOLUNTEER"/>
    <s v="INACTIVE VOLUNTEER"/>
    <s v="N"/>
    <m/>
    <m/>
    <m/>
    <s v="N"/>
    <m/>
    <x v="0"/>
    <x v="22"/>
    <s v="SG18"/>
    <s v="Bedfordshire"/>
    <s v="White British"/>
    <s v="Not Recorded"/>
    <s v="Not Recorded"/>
    <s v="Not Recorded"/>
  </r>
  <r>
    <x v="827"/>
    <s v="VOLUNTEER"/>
    <s v="INACTIVE VOLUNTEER"/>
    <s v="N"/>
    <m/>
    <m/>
    <m/>
    <s v="N"/>
    <m/>
    <x v="1"/>
    <x v="731"/>
    <s v="LU2"/>
    <s v="Bedfordshire"/>
    <s v="White British"/>
    <n v="43843"/>
    <n v="44439"/>
    <s v="Retail"/>
  </r>
  <r>
    <x v="828"/>
    <s v="VOLUNTEER"/>
    <s v="INACTIVE VOLUNTEER"/>
    <s v="N"/>
    <m/>
    <m/>
    <m/>
    <s v="N"/>
    <m/>
    <x v="0"/>
    <x v="732"/>
    <s v="SG5"/>
    <s v="Bedfordshire"/>
    <s v="White British"/>
    <n v="41253"/>
    <n v="41253"/>
    <s v="Not Recorded"/>
  </r>
  <r>
    <x v="829"/>
    <s v="VOLUNTEER"/>
    <s v="INACTIVE VOLUNTEER"/>
    <s v="N"/>
    <m/>
    <m/>
    <m/>
    <s v="N"/>
    <m/>
    <x v="0"/>
    <x v="733"/>
    <s v="EN11"/>
    <s v="Other"/>
    <s v="White British"/>
    <n v="41733"/>
    <n v="45062"/>
    <s v="Retail"/>
  </r>
  <r>
    <x v="830"/>
    <s v="VOLUNTEER"/>
    <s v="INACTIVE VOLUNTEER"/>
    <s v="N"/>
    <m/>
    <m/>
    <m/>
    <s v="N"/>
    <m/>
    <x v="0"/>
    <x v="734"/>
    <s v="MK45"/>
    <s v="Bedfordshire"/>
    <s v="White British"/>
    <n v="41039"/>
    <n v="41039"/>
    <s v="Not Recorded"/>
  </r>
  <r>
    <x v="831"/>
    <s v="VOLUNTEER"/>
    <s v="INACTIVE VOLUNTEER"/>
    <s v="N"/>
    <m/>
    <m/>
    <m/>
    <s v="N"/>
    <m/>
    <x v="0"/>
    <x v="735"/>
    <s v="AL1"/>
    <s v="Hertfordshire"/>
    <s v="White British"/>
    <n v="42489"/>
    <n v="42489"/>
    <s v="Retail"/>
  </r>
  <r>
    <x v="832"/>
    <s v="VOLUNTEER"/>
    <s v="INACTIVE VOLUNTEER"/>
    <s v="N"/>
    <m/>
    <m/>
    <m/>
    <s v="N"/>
    <m/>
    <x v="1"/>
    <x v="736"/>
    <s v="SG4"/>
    <s v="Hertfordshire"/>
    <s v="Not Specified"/>
    <n v="42478"/>
    <n v="44340"/>
    <s v="Retail"/>
  </r>
  <r>
    <x v="833"/>
    <s v="VOLUNTEER"/>
    <s v="INACTIVE VOLUNTEER"/>
    <s v="N"/>
    <m/>
    <m/>
    <m/>
    <s v="N"/>
    <m/>
    <x v="1"/>
    <x v="737"/>
    <s v="SG5"/>
    <s v="Bedfordshire"/>
    <s v="White British"/>
    <n v="45089"/>
    <n v="45415"/>
    <s v="Retail"/>
  </r>
  <r>
    <x v="834"/>
    <s v="VOLUNTEER"/>
    <s v="ACTIVE VOLUNTEER"/>
    <s v="N"/>
    <m/>
    <m/>
    <m/>
    <s v="N"/>
    <m/>
    <x v="0"/>
    <x v="738"/>
    <s v="MK42"/>
    <s v="Bedfordshire"/>
    <s v="Not Specified"/>
    <s v="Not Recorded"/>
    <s v="Not Recorded"/>
    <s v="Retail"/>
  </r>
  <r>
    <x v="835"/>
    <s v="VOLUNTEER"/>
    <s v="INACTIVE VOLUNTEER"/>
    <s v="N"/>
    <m/>
    <m/>
    <m/>
    <s v="N"/>
    <m/>
    <x v="1"/>
    <x v="22"/>
    <s v="MK42"/>
    <s v="Bedfordshire"/>
    <s v="Not Specified"/>
    <n v="41078"/>
    <n v="41183"/>
    <s v="Not Recorded"/>
  </r>
  <r>
    <x v="836"/>
    <s v="VOLUNTEER"/>
    <s v="INACTIVE VOLUNTEER"/>
    <s v="N"/>
    <m/>
    <m/>
    <m/>
    <s v="N"/>
    <m/>
    <x v="0"/>
    <x v="22"/>
    <s v="MK40"/>
    <s v="Bedfordshire"/>
    <s v="White British"/>
    <n v="41205"/>
    <n v="41205"/>
    <s v="Not Recorded"/>
  </r>
  <r>
    <x v="837"/>
    <s v="VOLUNTEER"/>
    <s v="INACTIVE VOLUNTEER"/>
    <s v="N"/>
    <m/>
    <m/>
    <m/>
    <s v="N"/>
    <m/>
    <x v="0"/>
    <x v="739"/>
    <s v="WD3"/>
    <s v="Hertfordshire"/>
    <s v="White British"/>
    <n v="41456"/>
    <n v="44664"/>
    <s v="Retail"/>
  </r>
  <r>
    <x v="838"/>
    <s v="VOLUNTEER"/>
    <s v="INACTIVE VOLUNTEER"/>
    <s v="N"/>
    <m/>
    <m/>
    <m/>
    <s v="N"/>
    <m/>
    <x v="0"/>
    <x v="740"/>
    <s v="LU1"/>
    <s v="Bedfordshire"/>
    <s v="Not Specified"/>
    <n v="42621"/>
    <n v="44831"/>
    <s v="Fundraising"/>
  </r>
  <r>
    <x v="839"/>
    <s v="VOLUNTEER"/>
    <s v="INACTIVE VOLUNTEER"/>
    <s v="N"/>
    <m/>
    <m/>
    <m/>
    <s v="N"/>
    <m/>
    <x v="1"/>
    <x v="741"/>
    <s v="LU2"/>
    <s v="Bedfordshire"/>
    <s v="Not Specified"/>
    <n v="40985"/>
    <n v="41320"/>
    <s v="Not Recorded"/>
  </r>
  <r>
    <x v="840"/>
    <s v="VOLUNTEER"/>
    <s v="INACTIVE VOLUNTEER"/>
    <s v="N"/>
    <m/>
    <m/>
    <m/>
    <s v="Y"/>
    <s v="15/03/2022"/>
    <x v="1"/>
    <x v="742"/>
    <s v="LU3"/>
    <s v="Bedfordshire"/>
    <s v="White British"/>
    <n v="39749"/>
    <n v="44096"/>
    <s v="Care"/>
  </r>
  <r>
    <x v="841"/>
    <s v="VOLUNTEER"/>
    <s v="INACTIVE VOLUNTEER"/>
    <s v="N"/>
    <m/>
    <m/>
    <m/>
    <s v="N"/>
    <m/>
    <x v="1"/>
    <x v="743"/>
    <s v="AL2"/>
    <s v="Hertfordshire"/>
    <s v="White British"/>
    <n v="42812"/>
    <n v="43488"/>
    <s v="Retail"/>
  </r>
  <r>
    <x v="842"/>
    <s v="VOLUNTEER"/>
    <s v="INACTIVE VOLUNTEER"/>
    <s v="N"/>
    <m/>
    <m/>
    <m/>
    <s v="N"/>
    <m/>
    <x v="0"/>
    <x v="744"/>
    <s v="CM23"/>
    <s v="Hertfordshire"/>
    <s v="White British"/>
    <n v="41557"/>
    <n v="43183"/>
    <s v="Retail"/>
  </r>
  <r>
    <x v="843"/>
    <s v="VOLUNTEER"/>
    <s v="INACTIVE VOLUNTEER"/>
    <s v="N"/>
    <m/>
    <m/>
    <m/>
    <s v="N"/>
    <m/>
    <x v="0"/>
    <x v="745"/>
    <s v="WD18"/>
    <s v="Hertfordshire"/>
    <s v="Not Specified"/>
    <n v="41537"/>
    <n v="42383"/>
    <s v="Retail"/>
  </r>
  <r>
    <x v="844"/>
    <s v="VOLUNTEER"/>
    <s v="INACTIVE VOLUNTEER"/>
    <s v="N"/>
    <m/>
    <m/>
    <m/>
    <s v="N"/>
    <m/>
    <x v="1"/>
    <x v="746"/>
    <s v="MK42"/>
    <s v="Bedfordshire"/>
    <s v="White British"/>
    <s v="Not Recorded"/>
    <s v="Not Recorded"/>
    <s v="Not Recorded"/>
  </r>
  <r>
    <x v="845"/>
    <s v="VOLUNTEER"/>
    <s v="INACTIVE VOLUNTEER"/>
    <s v="N"/>
    <m/>
    <m/>
    <m/>
    <s v="N"/>
    <m/>
    <x v="0"/>
    <x v="747"/>
    <s v="LU2"/>
    <s v="Bedfordshire"/>
    <s v="Not Specified"/>
    <n v="41370"/>
    <n v="41739"/>
    <s v="Not Recorded"/>
  </r>
  <r>
    <x v="846"/>
    <s v="VOLUNTEER"/>
    <s v="INACTIVE VOLUNTEER"/>
    <s v="N"/>
    <m/>
    <m/>
    <m/>
    <s v="N"/>
    <m/>
    <x v="0"/>
    <x v="748"/>
    <s v="LU2"/>
    <s v="Bedfordshire"/>
    <s v="White British"/>
    <n v="41878"/>
    <n v="42598"/>
    <s v="Support"/>
  </r>
  <r>
    <x v="847"/>
    <s v="VOLUNTEER"/>
    <s v="INACTIVE VOLUNTEER"/>
    <s v="N"/>
    <m/>
    <m/>
    <m/>
    <s v="N"/>
    <m/>
    <x v="0"/>
    <x v="749"/>
    <s v="LU3"/>
    <s v="Bedfordshire"/>
    <s v="Not Specified"/>
    <n v="40623"/>
    <n v="1"/>
    <s v="Not Recorded"/>
  </r>
  <r>
    <x v="848"/>
    <s v="VOLUNTEER"/>
    <s v="INACTIVE VOLUNTEER"/>
    <s v="N"/>
    <m/>
    <m/>
    <s v="EPAGE"/>
    <s v="N"/>
    <m/>
    <x v="1"/>
    <x v="750"/>
    <s v="AL5"/>
    <s v="Hertfordshire"/>
    <s v="White British"/>
    <n v="40053"/>
    <n v="42369"/>
    <s v="Retail"/>
  </r>
  <r>
    <x v="849"/>
    <s v="VOLUNTEER"/>
    <s v="INACTIVE VOLUNTEER"/>
    <s v="N"/>
    <m/>
    <m/>
    <s v="VNELSON"/>
    <s v="N"/>
    <m/>
    <x v="0"/>
    <x v="751"/>
    <s v="BL9"/>
    <s v="Unknown"/>
    <s v="White British"/>
    <n v="39775"/>
    <n v="44899"/>
    <s v="Retail"/>
  </r>
  <r>
    <x v="850"/>
    <s v="VOLUNTEER"/>
    <s v="INACTIVE VOLUNTEER"/>
    <s v="N"/>
    <m/>
    <m/>
    <m/>
    <s v="N"/>
    <m/>
    <x v="1"/>
    <x v="752"/>
    <s v="SG5"/>
    <s v="Hertfordshire"/>
    <s v="White British"/>
    <n v="42408"/>
    <n v="43497"/>
    <s v="Retail"/>
  </r>
  <r>
    <x v="851"/>
    <s v="VOLUNTEER"/>
    <s v="INACTIVE VOLUNTEER"/>
    <s v="N"/>
    <m/>
    <m/>
    <m/>
    <s v="N"/>
    <m/>
    <x v="0"/>
    <x v="753"/>
    <s v="LU3"/>
    <s v="Bedfordshire"/>
    <s v="White British"/>
    <n v="36991"/>
    <n v="42719"/>
    <s v="Retail"/>
  </r>
  <r>
    <x v="852"/>
    <s v="VOLUNTEER"/>
    <s v="INACTIVE VOLUNTEER"/>
    <s v="N"/>
    <m/>
    <m/>
    <m/>
    <s v="N"/>
    <m/>
    <x v="1"/>
    <x v="754"/>
    <s v="WD19"/>
    <s v="Hertfordshire"/>
    <s v="White British"/>
    <s v="Not Recorded"/>
    <s v="Not Recorded"/>
    <s v="Not Recorded"/>
  </r>
  <r>
    <x v="853"/>
    <s v="VOLUNTEER"/>
    <s v="INACTIVE VOLUNTEER"/>
    <s v="N"/>
    <m/>
    <m/>
    <m/>
    <s v="N"/>
    <m/>
    <x v="0"/>
    <x v="271"/>
    <s v="WD7"/>
    <s v="Hertfordshire"/>
    <s v="White British"/>
    <n v="43505"/>
    <n v="43722"/>
    <s v="Retail"/>
  </r>
  <r>
    <x v="854"/>
    <s v="VOLUNTEER"/>
    <s v="INACTIVE VOLUNTEER"/>
    <s v="N"/>
    <m/>
    <m/>
    <m/>
    <s v="N"/>
    <m/>
    <x v="0"/>
    <x v="755"/>
    <s v="SG6"/>
    <s v="Hertfordshire"/>
    <s v="Not Specified"/>
    <n v="41741"/>
    <n v="41974"/>
    <s v="Not Recorded"/>
  </r>
  <r>
    <x v="855"/>
    <s v="VOLUNTEER"/>
    <s v="INACTIVE VOLUNTEER"/>
    <s v="N"/>
    <m/>
    <m/>
    <m/>
    <s v="N"/>
    <m/>
    <x v="0"/>
    <x v="756"/>
    <s v="SG6"/>
    <s v="Hertfordshire"/>
    <s v="Not Specified"/>
    <n v="41749"/>
    <n v="41974"/>
    <s v="Not Recorded"/>
  </r>
  <r>
    <x v="856"/>
    <s v="VOLUNTEER"/>
    <s v="INACTIVE VOLUNTEER"/>
    <s v="N"/>
    <m/>
    <m/>
    <m/>
    <s v="N"/>
    <m/>
    <x v="0"/>
    <x v="757"/>
    <s v="MK45"/>
    <s v="Bedfordshire"/>
    <s v="White British"/>
    <n v="41127"/>
    <n v="41127"/>
    <s v="Not Recorded"/>
  </r>
  <r>
    <x v="857"/>
    <s v="VOLUNTEER"/>
    <s v="ACTIVE VOLUNTEER"/>
    <s v="N"/>
    <m/>
    <m/>
    <m/>
    <s v="N"/>
    <m/>
    <x v="1"/>
    <x v="758"/>
    <s v="LU3"/>
    <s v="Bedfordshire"/>
    <s v="Not Specified"/>
    <n v="41563"/>
    <s v=""/>
    <s v="Retail"/>
  </r>
  <r>
    <x v="858"/>
    <s v="VOLUNTEER"/>
    <s v="INACTIVE VOLUNTEER"/>
    <s v="N"/>
    <m/>
    <m/>
    <m/>
    <s v="N"/>
    <m/>
    <x v="0"/>
    <x v="759"/>
    <s v="PE19"/>
    <s v="Other"/>
    <s v="White British"/>
    <n v="41296"/>
    <n v="41296"/>
    <s v="Not Recorded"/>
  </r>
  <r>
    <x v="859"/>
    <s v="VOLUNTEER"/>
    <s v="INACTIVE VOLUNTEER"/>
    <s v="N"/>
    <m/>
    <m/>
    <m/>
    <s v="N"/>
    <m/>
    <x v="0"/>
    <x v="760"/>
    <s v="MK41"/>
    <s v="Bedfordshire"/>
    <s v="White British"/>
    <n v="44597"/>
    <n v="44739"/>
    <s v="Retail"/>
  </r>
  <r>
    <x v="860"/>
    <s v="VOLUNTEER"/>
    <s v="PROSPECTIVE VOLUNTEER"/>
    <s v="N"/>
    <m/>
    <m/>
    <m/>
    <s v="N"/>
    <m/>
    <x v="0"/>
    <x v="761"/>
    <s v="AL2"/>
    <s v="Hertfordshire"/>
    <s v="White British"/>
    <s v="Not Recorded"/>
    <s v="Not Recorded"/>
    <s v="Not Recorded"/>
  </r>
  <r>
    <x v="861"/>
    <s v="VOLUNTEER"/>
    <s v="INACTIVE VOLUNTEER"/>
    <s v="N"/>
    <m/>
    <m/>
    <m/>
    <s v="N"/>
    <m/>
    <x v="0"/>
    <x v="762"/>
    <s v="MK42"/>
    <s v="Bedfordshire"/>
    <s v="Not Specified"/>
    <n v="40547"/>
    <n v="42958"/>
    <s v="Retail"/>
  </r>
  <r>
    <x v="862"/>
    <s v="VOLUNTEER"/>
    <s v="INACTIVE VOLUNTEER"/>
    <s v="N"/>
    <m/>
    <m/>
    <m/>
    <s v="N"/>
    <m/>
    <x v="1"/>
    <x v="763"/>
    <s v="LU6"/>
    <s v="Bedfordshire"/>
    <s v="White British"/>
    <s v="Not Recorded"/>
    <s v="Not Recorded"/>
    <s v="Not Recorded"/>
  </r>
  <r>
    <x v="863"/>
    <s v="VOLUNTEER"/>
    <s v="INACTIVE VOLUNTEER"/>
    <s v="N"/>
    <m/>
    <m/>
    <m/>
    <s v="N"/>
    <m/>
    <x v="0"/>
    <x v="764"/>
    <s v="AL7"/>
    <s v="Hertfordshire"/>
    <s v="White British"/>
    <n v="43487"/>
    <n v="44308"/>
    <s v="Care"/>
  </r>
  <r>
    <x v="864"/>
    <s v="VOLUNTEER"/>
    <s v="INACTIVE VOLUNTEER"/>
    <s v="N"/>
    <m/>
    <m/>
    <m/>
    <s v="N"/>
    <m/>
    <x v="0"/>
    <x v="765"/>
    <s v="SG16"/>
    <s v="Bedfordshire"/>
    <s v="Not Specified"/>
    <n v="42473"/>
    <n v="42838"/>
    <s v="Retail"/>
  </r>
  <r>
    <x v="865"/>
    <s v="VOLUNTEER"/>
    <s v="INACTIVE VOLUNTEER"/>
    <s v="N"/>
    <m/>
    <m/>
    <m/>
    <s v="N"/>
    <m/>
    <x v="0"/>
    <x v="766"/>
    <s v="LU4"/>
    <s v="Bedfordshire"/>
    <s v="Not Specified"/>
    <n v="44511"/>
    <n v="44741"/>
    <s v="Support"/>
  </r>
  <r>
    <x v="866"/>
    <s v="VOLUNTEER"/>
    <s v="ACTIVE VOLUNTEER"/>
    <s v="N"/>
    <m/>
    <m/>
    <m/>
    <s v="N"/>
    <m/>
    <x v="0"/>
    <x v="767"/>
    <s v="LU3"/>
    <s v="Bedfordshire"/>
    <s v="White British"/>
    <s v="Not Recorded"/>
    <s v="Not Recorded"/>
    <s v="Retail"/>
  </r>
  <r>
    <x v="867"/>
    <s v="VOLUNTEER"/>
    <s v="INACTIVE VOLUNTEER"/>
    <s v="N"/>
    <m/>
    <m/>
    <m/>
    <s v="N"/>
    <m/>
    <x v="0"/>
    <x v="768"/>
    <s v="EX13"/>
    <s v="Unknown"/>
    <s v="White British"/>
    <n v="44840"/>
    <n v="45169"/>
    <s v="Retail"/>
  </r>
  <r>
    <x v="868"/>
    <s v="VOLUNTEER"/>
    <s v="INACTIVE VOLUNTEER"/>
    <s v="N"/>
    <m/>
    <m/>
    <m/>
    <s v="N"/>
    <m/>
    <x v="0"/>
    <x v="769"/>
    <s v="SG2"/>
    <s v="Hertfordshire"/>
    <s v="White British"/>
    <s v="Not Recorded"/>
    <s v="Not Recorded"/>
    <s v="Retail"/>
  </r>
  <r>
    <x v="869"/>
    <s v="VOLUNTEER"/>
    <s v="ACTIVE VOLUNTEER"/>
    <s v="N"/>
    <m/>
    <m/>
    <m/>
    <s v="N"/>
    <m/>
    <x v="1"/>
    <x v="770"/>
    <s v="LU4"/>
    <s v="Bedfordshire"/>
    <s v="White British"/>
    <s v="Not Recorded"/>
    <s v="Not Recorded"/>
    <s v="Retail"/>
  </r>
  <r>
    <x v="870"/>
    <s v="VOLUNTEER"/>
    <s v="INACTIVE VOLUNTEER"/>
    <s v="N"/>
    <m/>
    <m/>
    <m/>
    <s v="N"/>
    <m/>
    <x v="1"/>
    <x v="771"/>
    <s v="LU3"/>
    <s v="Bedfordshire"/>
    <s v="Not Specified"/>
    <s v="Not Recorded"/>
    <s v="Not Recorded"/>
    <s v="Not Recorded"/>
  </r>
  <r>
    <x v="871"/>
    <s v="VOLUNTEER"/>
    <s v="INACTIVE VOLUNTEER"/>
    <s v="N"/>
    <m/>
    <m/>
    <m/>
    <s v="N"/>
    <m/>
    <x v="0"/>
    <x v="772"/>
    <s v="LU4"/>
    <s v="Bedfordshire"/>
    <s v="Not Recorded"/>
    <n v="40556"/>
    <n v="42298"/>
    <s v="Care"/>
  </r>
  <r>
    <x v="872"/>
    <s v="VOLUNTEER"/>
    <s v="INACTIVE VOLUNTEER"/>
    <s v="N"/>
    <m/>
    <m/>
    <m/>
    <s v="N"/>
    <m/>
    <x v="0"/>
    <x v="773"/>
    <s v="MK45"/>
    <s v="Bedfordshire"/>
    <s v="White British"/>
    <n v="41570"/>
    <n v="42704"/>
    <s v="Retail"/>
  </r>
  <r>
    <x v="873"/>
    <s v="VOLUNTEER"/>
    <s v="INACTIVE VOLUNTEER"/>
    <s v="N"/>
    <m/>
    <m/>
    <m/>
    <s v="N"/>
    <m/>
    <x v="1"/>
    <x v="774"/>
    <s v="MK17"/>
    <s v="Buckinghamshire"/>
    <s v="White British"/>
    <s v="Not Recorded"/>
    <s v="Not Recorded"/>
    <s v="Not Recorded"/>
  </r>
  <r>
    <x v="874"/>
    <s v="VOLUNTEER"/>
    <s v="INACTIVE VOLUNTEER"/>
    <s v="N"/>
    <m/>
    <m/>
    <m/>
    <s v="N"/>
    <m/>
    <x v="0"/>
    <x v="22"/>
    <s v="NN9"/>
    <s v="Unknown"/>
    <s v="White British"/>
    <s v="Not Recorded"/>
    <s v="Not Recorded"/>
    <s v="Not Recorded"/>
  </r>
  <r>
    <x v="875"/>
    <s v="VOLUNTEER"/>
    <s v="INACTIVE VOLUNTEER"/>
    <s v="N"/>
    <m/>
    <m/>
    <m/>
    <s v="N"/>
    <m/>
    <x v="0"/>
    <x v="775"/>
    <s v="SG1"/>
    <s v="Hertfordshire"/>
    <s v="Not Specified"/>
    <n v="41664"/>
    <n v="41698"/>
    <s v="Not Recorded"/>
  </r>
  <r>
    <x v="876"/>
    <s v="VOLUNTEER"/>
    <s v="INACTIVE VOLUNTEER"/>
    <s v="N"/>
    <m/>
    <m/>
    <m/>
    <s v="Y"/>
    <s v="03/07/2023"/>
    <x v="0"/>
    <x v="776"/>
    <s v="LU1"/>
    <s v="Bedfordshire"/>
    <s v="White British"/>
    <n v="41960"/>
    <n v="41960"/>
    <s v="Not Recorded"/>
  </r>
  <r>
    <x v="877"/>
    <s v="VOLUNTEER"/>
    <s v="INACTIVE VOLUNTEER"/>
    <s v="N"/>
    <m/>
    <m/>
    <m/>
    <s v="N"/>
    <m/>
    <x v="0"/>
    <x v="777"/>
    <s v="LU4"/>
    <s v="Bedfordshire"/>
    <s v="Black"/>
    <s v="Not Recorded"/>
    <s v="Not Recorded"/>
    <s v="Not Recorded"/>
  </r>
  <r>
    <x v="878"/>
    <s v="VOLUNTEER"/>
    <s v="INACTIVE VOLUNTEER"/>
    <s v="N"/>
    <m/>
    <m/>
    <m/>
    <s v="N"/>
    <m/>
    <x v="0"/>
    <x v="778"/>
    <s v="LU3"/>
    <s v="Bedfordshire"/>
    <s v="Not Specified"/>
    <n v="41071"/>
    <n v="41153"/>
    <s v="Not Recorded"/>
  </r>
  <r>
    <x v="879"/>
    <s v="VOLUNTEER"/>
    <s v="INACTIVE VOLUNTEER"/>
    <s v="N"/>
    <m/>
    <m/>
    <m/>
    <s v="Y"/>
    <s v="14/12/2022"/>
    <x v="0"/>
    <x v="779"/>
    <s v="LU4"/>
    <s v="Bedfordshire"/>
    <s v="White British"/>
    <n v="36133"/>
    <n v="44778"/>
    <s v="Support"/>
  </r>
  <r>
    <x v="880"/>
    <s v="VOLUNTEER"/>
    <s v="INACTIVE VOLUNTEER"/>
    <s v="N"/>
    <m/>
    <m/>
    <m/>
    <s v="N"/>
    <m/>
    <x v="0"/>
    <x v="22"/>
    <s v="LU3"/>
    <s v="Bedfordshire"/>
    <s v="Other"/>
    <s v="Not Recorded"/>
    <s v="Not Recorded"/>
    <s v="Not Recorded"/>
  </r>
  <r>
    <x v="881"/>
    <s v="VOLUNTEER"/>
    <s v="INACTIVE VOLUNTEER"/>
    <s v="N"/>
    <m/>
    <m/>
    <m/>
    <s v="N"/>
    <m/>
    <x v="0"/>
    <x v="780"/>
    <s v="LU2"/>
    <s v="Bedfordshire"/>
    <s v="Not Specified"/>
    <n v="40887"/>
    <n v="41904"/>
    <s v="Not Recorded"/>
  </r>
  <r>
    <x v="882"/>
    <s v="VOLUNTEER"/>
    <s v="INACTIVE VOLUNTEER"/>
    <s v="N"/>
    <m/>
    <m/>
    <m/>
    <s v="N"/>
    <m/>
    <x v="0"/>
    <x v="781"/>
    <s v="AL1"/>
    <s v="Hertfordshire"/>
    <s v="Not Recorded"/>
    <n v="42392"/>
    <n v="42495"/>
    <s v="Retail"/>
  </r>
  <r>
    <x v="883"/>
    <s v="VOLUNTEER"/>
    <s v="ACTIVE VOLUNTEER"/>
    <s v="N"/>
    <m/>
    <m/>
    <m/>
    <s v="N"/>
    <m/>
    <x v="1"/>
    <x v="782"/>
    <s v="AL5"/>
    <s v="Hertfordshire"/>
    <s v="Black"/>
    <n v="45038"/>
    <s v=""/>
    <s v="Retail"/>
  </r>
  <r>
    <x v="884"/>
    <s v="VOLUNTEER"/>
    <s v="INACTIVE VOLUNTEER"/>
    <s v="N"/>
    <m/>
    <m/>
    <m/>
    <s v="N"/>
    <m/>
    <x v="0"/>
    <x v="783"/>
    <s v="SG2"/>
    <s v="Hertfordshire"/>
    <s v="Not Specified"/>
    <n v="42223"/>
    <n v="42339"/>
    <s v="Retail"/>
  </r>
  <r>
    <x v="885"/>
    <s v="VOLUNTEER"/>
    <s v="INACTIVE VOLUNTEER"/>
    <s v="N"/>
    <m/>
    <m/>
    <m/>
    <s v="N"/>
    <m/>
    <x v="0"/>
    <x v="784"/>
    <s v="LU1"/>
    <s v="Bedfordshire"/>
    <s v="Not Specified"/>
    <n v="41465"/>
    <n v="43547"/>
    <s v="Retail"/>
  </r>
  <r>
    <x v="886"/>
    <s v="VOLUNTEER"/>
    <s v="INACTIVE VOLUNTEER"/>
    <s v="N"/>
    <m/>
    <m/>
    <m/>
    <s v="Y"/>
    <s v="06/03/2024"/>
    <x v="1"/>
    <x v="785"/>
    <s v="LU3"/>
    <s v="Bedfordshire"/>
    <s v="Other White"/>
    <n v="40637"/>
    <n v="44433"/>
    <s v="Retail"/>
  </r>
  <r>
    <x v="887"/>
    <s v="VOLUNTEER"/>
    <s v="ACTIVE VOLUNTEER"/>
    <s v="N"/>
    <m/>
    <m/>
    <m/>
    <s v="N"/>
    <m/>
    <x v="0"/>
    <x v="786"/>
    <s v="MK42"/>
    <s v="Bedfordshire"/>
    <s v="Not Recorded"/>
    <n v="40857"/>
    <s v=""/>
    <s v="Retail"/>
  </r>
  <r>
    <x v="888"/>
    <s v="VOLUNTEER"/>
    <s v="ACTIVE VOLUNTEER"/>
    <s v="N"/>
    <m/>
    <m/>
    <m/>
    <s v="N"/>
    <m/>
    <x v="0"/>
    <x v="787"/>
    <s v="LU5"/>
    <s v="Bedfordshire"/>
    <s v="Not Recorded"/>
    <n v="45103"/>
    <s v=""/>
    <s v="Retail"/>
  </r>
  <r>
    <x v="889"/>
    <s v="VOLUNTEER"/>
    <s v="INACTIVE VOLUNTEER"/>
    <s v="N"/>
    <m/>
    <m/>
    <m/>
    <s v="N"/>
    <m/>
    <x v="0"/>
    <x v="788"/>
    <s v="LU2"/>
    <s v="Bedfordshire"/>
    <s v="Not Specified"/>
    <n v="40749"/>
    <n v="40969"/>
    <s v="Not Recorded"/>
  </r>
  <r>
    <x v="890"/>
    <s v="VOLUNTEER"/>
    <s v="INACTIVE VOLUNTEER"/>
    <s v="N"/>
    <m/>
    <m/>
    <m/>
    <s v="N"/>
    <m/>
    <x v="1"/>
    <x v="789"/>
    <s v="MK41"/>
    <s v="Bedfordshire"/>
    <s v="Not Specified"/>
    <n v="41808"/>
    <n v="44298"/>
    <s v="Retail"/>
  </r>
  <r>
    <x v="891"/>
    <s v="VOLUNTEER"/>
    <s v="ACTIVE VOLUNTEER"/>
    <s v="N"/>
    <m/>
    <m/>
    <m/>
    <s v="N"/>
    <m/>
    <x v="0"/>
    <x v="790"/>
    <s v="LU2"/>
    <s v="Bedfordshire"/>
    <s v="Not Specified"/>
    <n v="40878"/>
    <s v=""/>
    <s v="Retail"/>
  </r>
  <r>
    <x v="892"/>
    <s v="VOLUNTEER"/>
    <s v="INACTIVE VOLUNTEER"/>
    <s v="N"/>
    <m/>
    <m/>
    <m/>
    <s v="N"/>
    <m/>
    <x v="0"/>
    <x v="22"/>
    <s v="SG5"/>
    <s v="Hertfordshire"/>
    <s v="Not Specified"/>
    <s v="Not Recorded"/>
    <s v="Not Recorded"/>
    <s v="Fundraising"/>
  </r>
  <r>
    <x v="893"/>
    <s v="VOLUNTEER"/>
    <s v="INACTIVE VOLUNTEER"/>
    <s v="N"/>
    <m/>
    <m/>
    <m/>
    <s v="N"/>
    <m/>
    <x v="0"/>
    <x v="791"/>
    <s v="WD25"/>
    <s v="Hertfordshire"/>
    <s v="Not Recorded"/>
    <s v="Not Recorded"/>
    <s v="Not Recorded"/>
    <s v="Not Recorded"/>
  </r>
  <r>
    <x v="894"/>
    <s v="VOLUNTEER"/>
    <s v="INACTIVE VOLUNTEER"/>
    <s v="N"/>
    <m/>
    <m/>
    <m/>
    <s v="N"/>
    <m/>
    <x v="0"/>
    <x v="792"/>
    <s v="SG2"/>
    <s v="Hertfordshire"/>
    <s v="Not Specified"/>
    <n v="41076"/>
    <n v="41223"/>
    <s v="Not Recorded"/>
  </r>
  <r>
    <x v="895"/>
    <s v="VOLUNTEER"/>
    <s v="INACTIVE VOLUNTEER"/>
    <s v="N"/>
    <m/>
    <m/>
    <m/>
    <s v="N"/>
    <m/>
    <x v="0"/>
    <x v="793"/>
    <s v="HP3"/>
    <s v="Hertfordshire"/>
    <s v="Not Specified"/>
    <n v="41780"/>
    <n v="41967"/>
    <s v="Not Recorded"/>
  </r>
  <r>
    <x v="896"/>
    <s v="VOLUNTEER"/>
    <s v="PROSPECTIVE VOLUNTEER"/>
    <s v="N"/>
    <m/>
    <m/>
    <m/>
    <s v="N"/>
    <m/>
    <x v="0"/>
    <x v="794"/>
    <s v="MK45"/>
    <s v="Bedfordshire"/>
    <s v="White British"/>
    <s v="Not Recorded"/>
    <s v="Not Recorded"/>
    <s v="Not Recorded"/>
  </r>
  <r>
    <x v="897"/>
    <s v="VOLUNTEER"/>
    <s v="ACTIVE VOLUNTEER"/>
    <s v="N"/>
    <m/>
    <m/>
    <m/>
    <s v="N"/>
    <m/>
    <x v="0"/>
    <x v="794"/>
    <s v="MK45"/>
    <s v="Bedfordshire"/>
    <s v="White British"/>
    <n v="45547"/>
    <s v=""/>
    <s v="Retail"/>
  </r>
  <r>
    <x v="898"/>
    <s v="VOLUNTEER"/>
    <s v="INACTIVE VOLUNTEER"/>
    <s v="N"/>
    <m/>
    <m/>
    <m/>
    <s v="N"/>
    <m/>
    <x v="0"/>
    <x v="795"/>
    <s v="LU3"/>
    <s v="Bedfordshire"/>
    <s v="White British"/>
    <n v="35065"/>
    <n v="40934"/>
    <s v="Not Recorded"/>
  </r>
  <r>
    <x v="899"/>
    <s v="VOLUNTEER"/>
    <s v="ACTIVE VOLUNTEER"/>
    <s v="N"/>
    <m/>
    <m/>
    <m/>
    <s v="N"/>
    <m/>
    <x v="0"/>
    <x v="796"/>
    <s v="EN7"/>
    <s v="Hertfordshire"/>
    <s v="Other"/>
    <n v="42689"/>
    <s v=""/>
    <s v="Retail"/>
  </r>
  <r>
    <x v="900"/>
    <s v="VOLUNTEER"/>
    <s v="INACTIVE VOLUNTEER"/>
    <s v="N"/>
    <m/>
    <m/>
    <m/>
    <s v="N"/>
    <m/>
    <x v="0"/>
    <x v="797"/>
    <s v="LU3"/>
    <s v="Bedfordshire"/>
    <s v="White British"/>
    <n v="43532"/>
    <n v="43840"/>
    <s v="Retail"/>
  </r>
  <r>
    <x v="901"/>
    <s v="VOLUNTEER"/>
    <s v="INACTIVE VOLUNTEER"/>
    <s v="N"/>
    <m/>
    <m/>
    <m/>
    <s v="N"/>
    <m/>
    <x v="0"/>
    <x v="798"/>
    <s v="HP2"/>
    <s v="Hertfordshire"/>
    <s v="Not Specified"/>
    <n v="41520"/>
    <n v="42125"/>
    <s v="Retail"/>
  </r>
  <r>
    <x v="902"/>
    <s v="VOLUNTEER"/>
    <s v="ACTIVE VOLUNTEER"/>
    <s v="N"/>
    <m/>
    <m/>
    <m/>
    <s v="N"/>
    <m/>
    <x v="0"/>
    <x v="799"/>
    <s v="LU3"/>
    <s v="Bedfordshire"/>
    <s v="Black"/>
    <n v="45038"/>
    <n v="45064"/>
    <s v="Retail"/>
  </r>
  <r>
    <x v="903"/>
    <s v="VOLUNTEER"/>
    <s v="INACTIVE VOLUNTEER"/>
    <s v="N"/>
    <m/>
    <m/>
    <m/>
    <s v="N"/>
    <m/>
    <x v="0"/>
    <x v="800"/>
    <s v="MK16"/>
    <s v="Buckinghamshire"/>
    <s v="Not Specified"/>
    <n v="42012"/>
    <n v="44664"/>
    <s v="Retail"/>
  </r>
  <r>
    <x v="904"/>
    <s v="VOLUNTEER"/>
    <s v="ACTIVE VOLUNTEER"/>
    <s v="N"/>
    <m/>
    <m/>
    <m/>
    <s v="N"/>
    <m/>
    <x v="1"/>
    <x v="801"/>
    <s v="LU3"/>
    <s v="Bedfordshire"/>
    <s v="Not Recorded"/>
    <n v="45459"/>
    <s v=""/>
    <s v="Retail"/>
  </r>
  <r>
    <x v="905"/>
    <s v="VOLUNTEER"/>
    <s v="INACTIVE VOLUNTEER"/>
    <s v="N"/>
    <m/>
    <m/>
    <m/>
    <s v="N"/>
    <m/>
    <x v="0"/>
    <x v="802"/>
    <s v="WD18"/>
    <s v="Hertfordshire"/>
    <s v="White British"/>
    <n v="43439"/>
    <n v="45464"/>
    <s v="Retail"/>
  </r>
  <r>
    <x v="906"/>
    <s v="VOLUNTEER"/>
    <s v="ACTIVE VOLUNTEER"/>
    <s v="N"/>
    <m/>
    <m/>
    <m/>
    <s v="N"/>
    <m/>
    <x v="0"/>
    <x v="803"/>
    <s v="WD3"/>
    <s v="Hertfordshire"/>
    <s v="Other White"/>
    <n v="44436"/>
    <s v=""/>
    <s v="Retail"/>
  </r>
  <r>
    <x v="907"/>
    <s v="VOLUNTEER"/>
    <s v="INACTIVE VOLUNTEER"/>
    <s v="N"/>
    <m/>
    <m/>
    <m/>
    <s v="N"/>
    <m/>
    <x v="0"/>
    <x v="804"/>
    <s v="HP2"/>
    <s v="Hertfordshire"/>
    <s v="White British"/>
    <n v="42380"/>
    <n v="42422"/>
    <s v="Retail"/>
  </r>
  <r>
    <x v="908"/>
    <s v="VOLUNTEER"/>
    <s v="INACTIVE VOLUNTEER"/>
    <s v="N"/>
    <m/>
    <m/>
    <m/>
    <s v="N"/>
    <m/>
    <x v="1"/>
    <x v="805"/>
    <s v="SG5"/>
    <s v="Hertfordshire"/>
    <s v="Not Specified"/>
    <n v="40583"/>
    <n v="41214"/>
    <s v="Not Recorded"/>
  </r>
  <r>
    <x v="909"/>
    <s v="VOLUNTEER"/>
    <s v="INACTIVE VOLUNTEER"/>
    <s v="N"/>
    <m/>
    <m/>
    <m/>
    <s v="N"/>
    <m/>
    <x v="0"/>
    <x v="806"/>
    <s v="LU6"/>
    <s v="Bedfordshire"/>
    <s v="White British"/>
    <s v="Not Recorded"/>
    <s v="Not Recorded"/>
    <s v="Not Recorded"/>
  </r>
  <r>
    <x v="910"/>
    <s v="VOLUNTEER"/>
    <s v="INACTIVE VOLUNTEER"/>
    <s v="N"/>
    <m/>
    <m/>
    <m/>
    <s v="N"/>
    <m/>
    <x v="0"/>
    <x v="807"/>
    <s v="WS13"/>
    <s v="Unknown"/>
    <s v="Not Recorded"/>
    <n v="42951"/>
    <n v="43488"/>
    <s v="Retail"/>
  </r>
  <r>
    <x v="911"/>
    <s v="VOLUNTEER"/>
    <s v="ACTIVE VOLUNTEER"/>
    <s v="N"/>
    <m/>
    <m/>
    <m/>
    <s v="N"/>
    <m/>
    <x v="0"/>
    <x v="808"/>
    <s v="AL2"/>
    <s v="Hertfordshire"/>
    <s v="White British"/>
    <s v="Not Recorded"/>
    <s v="Not Recorded"/>
    <s v="Retail"/>
  </r>
  <r>
    <x v="912"/>
    <s v="VOLUNTEER"/>
    <s v="INACTIVE VOLUNTEER"/>
    <s v="N"/>
    <m/>
    <m/>
    <m/>
    <s v="N"/>
    <m/>
    <x v="0"/>
    <x v="809"/>
    <s v="LU5"/>
    <s v="Bedfordshire"/>
    <s v="Not Specified"/>
    <n v="1"/>
    <n v="1"/>
    <s v="Not Recorded"/>
  </r>
  <r>
    <x v="913"/>
    <s v="VOLUNTEER"/>
    <s v="ACTIVE VOLUNTEER"/>
    <s v="N"/>
    <m/>
    <m/>
    <m/>
    <s v="N"/>
    <m/>
    <x v="0"/>
    <x v="810"/>
    <s v="MK45"/>
    <s v="Bedfordshire"/>
    <s v="White British"/>
    <n v="45518"/>
    <s v=""/>
    <s v="Care"/>
  </r>
  <r>
    <x v="914"/>
    <s v="VOLUNTEER"/>
    <s v="INACTIVE VOLUNTEER"/>
    <s v="N"/>
    <m/>
    <m/>
    <m/>
    <s v="N"/>
    <m/>
    <x v="1"/>
    <x v="811"/>
    <s v="SG2"/>
    <s v="Hertfordshire"/>
    <s v="Not Specified"/>
    <n v="41748"/>
    <n v="42369"/>
    <s v="Retail"/>
  </r>
  <r>
    <x v="915"/>
    <s v="VOLUNTEER"/>
    <s v="INACTIVE VOLUNTEER"/>
    <s v="N"/>
    <m/>
    <m/>
    <m/>
    <s v="N"/>
    <m/>
    <x v="0"/>
    <x v="812"/>
    <s v="WD25"/>
    <s v="Hertfordshire"/>
    <s v="Not Specified"/>
    <n v="41178"/>
    <n v="41791"/>
    <s v="Not Recorded"/>
  </r>
  <r>
    <x v="916"/>
    <s v="VOLUNTEER"/>
    <s v="INACTIVE VOLUNTEER"/>
    <s v="N"/>
    <m/>
    <m/>
    <m/>
    <s v="N"/>
    <m/>
    <x v="0"/>
    <x v="813"/>
    <s v="HP1"/>
    <s v="Hertfordshire"/>
    <s v="White British"/>
    <n v="42793"/>
    <n v="43376"/>
    <s v="Retail"/>
  </r>
  <r>
    <x v="917"/>
    <s v="VOLUNTEER"/>
    <s v="INACTIVE VOLUNTEER"/>
    <s v="N"/>
    <m/>
    <m/>
    <m/>
    <s v="N"/>
    <m/>
    <x v="0"/>
    <x v="814"/>
    <s v="LU3"/>
    <s v="Bedfordshire"/>
    <s v="Mixed"/>
    <s v="Not Recorded"/>
    <s v="Not Recorded"/>
    <s v="Not Recorded"/>
  </r>
  <r>
    <x v="918"/>
    <s v="VOLUNTEER"/>
    <s v="ACTIVE VOLUNTEER"/>
    <s v="N"/>
    <m/>
    <m/>
    <m/>
    <s v="N"/>
    <m/>
    <x v="0"/>
    <x v="344"/>
    <s v="LU3"/>
    <s v="Bedfordshire"/>
    <s v="Not Specified"/>
    <n v="43731"/>
    <s v=""/>
    <s v="Fundraising"/>
  </r>
  <r>
    <x v="919"/>
    <s v="VOLUNTEER"/>
    <s v="ACTIVE VOLUNTEER"/>
    <s v="N"/>
    <m/>
    <m/>
    <m/>
    <s v="N"/>
    <m/>
    <x v="1"/>
    <x v="815"/>
    <s v="LU1"/>
    <s v="Bedfordshire"/>
    <s v="Not Recorded"/>
    <n v="45316"/>
    <s v=""/>
    <s v="Retail"/>
  </r>
  <r>
    <x v="920"/>
    <s v="VOLUNTEER"/>
    <s v="INACTIVE VOLUNTEER"/>
    <s v="N"/>
    <m/>
    <m/>
    <m/>
    <s v="N"/>
    <m/>
    <x v="0"/>
    <x v="816"/>
    <s v="MK43"/>
    <s v="Bedfordshire"/>
    <s v="Not Specified"/>
    <n v="40759"/>
    <n v="1"/>
    <s v="Not Recorded"/>
  </r>
  <r>
    <x v="921"/>
    <s v="VOLUNTEER"/>
    <s v="INACTIVE VOLUNTEER"/>
    <s v="N"/>
    <m/>
    <m/>
    <m/>
    <s v="N"/>
    <m/>
    <x v="1"/>
    <x v="817"/>
    <s v="AL5"/>
    <s v="Hertfordshire"/>
    <s v="Not Specified"/>
    <n v="40096"/>
    <n v="41662"/>
    <s v="Not Recorded"/>
  </r>
  <r>
    <x v="922"/>
    <s v="VOLUNTEER"/>
    <s v="INACTIVE VOLUNTEER"/>
    <s v="N"/>
    <m/>
    <m/>
    <m/>
    <s v="N"/>
    <m/>
    <x v="0"/>
    <x v="818"/>
    <s v="AL5"/>
    <s v="Hertfordshire"/>
    <s v="Not Specified"/>
    <n v="40096"/>
    <n v="41662"/>
    <s v="Not Recorded"/>
  </r>
  <r>
    <x v="923"/>
    <s v="VOLUNTEER"/>
    <s v="INACTIVE VOLUNTEER"/>
    <s v="N"/>
    <m/>
    <m/>
    <m/>
    <s v="N"/>
    <m/>
    <x v="0"/>
    <x v="819"/>
    <s v="AL2"/>
    <s v="Hertfordshire"/>
    <s v="White British"/>
    <n v="45059"/>
    <n v="45143"/>
    <s v="Retail"/>
  </r>
  <r>
    <x v="924"/>
    <s v="VOLUNTEER"/>
    <s v="INACTIVE VOLUNTEER"/>
    <s v="N"/>
    <m/>
    <m/>
    <m/>
    <s v="N"/>
    <m/>
    <x v="0"/>
    <x v="820"/>
    <s v="AL2"/>
    <s v="Hertfordshire"/>
    <s v="White British"/>
    <s v="Not Recorded"/>
    <s v="Not Recorded"/>
    <s v="Retail"/>
  </r>
  <r>
    <x v="925"/>
    <s v="VOLUNTEER"/>
    <s v="INACTIVE VOLUNTEER"/>
    <s v="N"/>
    <m/>
    <m/>
    <m/>
    <s v="N"/>
    <m/>
    <x v="0"/>
    <x v="821"/>
    <s v="SG2"/>
    <s v="Hertfordshire"/>
    <s v="White British"/>
    <n v="42794"/>
    <n v="44447"/>
    <s v="Retail"/>
  </r>
  <r>
    <x v="926"/>
    <s v="VOLUNTEER"/>
    <s v="INACTIVE VOLUNTEER"/>
    <s v="N"/>
    <m/>
    <m/>
    <m/>
    <s v="N"/>
    <m/>
    <x v="1"/>
    <x v="822"/>
    <s v="MK44"/>
    <s v="Bedfordshire"/>
    <s v="Not Specified"/>
    <n v="39786"/>
    <n v="45231"/>
    <s v="Support"/>
  </r>
  <r>
    <x v="927"/>
    <s v="VOLUNTEER"/>
    <s v="INACTIVE VOLUNTEER"/>
    <s v="N"/>
    <m/>
    <m/>
    <m/>
    <s v="N"/>
    <m/>
    <x v="1"/>
    <x v="823"/>
    <s v="WD3"/>
    <s v="Hertfordshire"/>
    <s v="White British"/>
    <s v="Not Recorded"/>
    <s v="Not Recorded"/>
    <s v="Retail"/>
  </r>
  <r>
    <x v="928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929"/>
    <s v="VOLUNTEER"/>
    <s v="INACTIVE VOLUNTEER"/>
    <s v="N"/>
    <m/>
    <m/>
    <m/>
    <s v="N"/>
    <m/>
    <x v="1"/>
    <x v="22"/>
    <s v="LU3"/>
    <s v="Bedfordshire"/>
    <s v="White British"/>
    <n v="41698"/>
    <n v="1"/>
    <s v="Not Recorded"/>
  </r>
  <r>
    <x v="930"/>
    <s v="VOLUNTEER"/>
    <s v="INACTIVE VOLUNTEER"/>
    <s v="N"/>
    <m/>
    <m/>
    <m/>
    <s v="N"/>
    <m/>
    <x v="0"/>
    <x v="22"/>
    <s v="MK45"/>
    <s v="Bedfordshire"/>
    <s v="White British"/>
    <n v="34608"/>
    <n v="41183"/>
    <s v="Retail"/>
  </r>
  <r>
    <x v="931"/>
    <s v="VOLUNTEER"/>
    <s v="INACTIVE VOLUNTEER"/>
    <s v="N"/>
    <m/>
    <m/>
    <m/>
    <s v="N"/>
    <m/>
    <x v="0"/>
    <x v="824"/>
    <s v="LU6"/>
    <s v="Bedfordshire"/>
    <s v="White British"/>
    <n v="42383"/>
    <n v="44657"/>
    <s v="Support"/>
  </r>
  <r>
    <x v="932"/>
    <s v="VOLUNTEER"/>
    <s v="ACTIVE VOLUNTEER"/>
    <s v="N"/>
    <m/>
    <m/>
    <m/>
    <s v="N"/>
    <m/>
    <x v="0"/>
    <x v="825"/>
    <s v="HP3"/>
    <s v="Hertfordshire"/>
    <s v="White British"/>
    <n v="41050"/>
    <s v=""/>
    <s v="Retail"/>
  </r>
  <r>
    <x v="933"/>
    <s v="VOLUNTEER"/>
    <s v="ACTIVE VOLUNTEER"/>
    <s v="N"/>
    <m/>
    <m/>
    <m/>
    <s v="N"/>
    <m/>
    <x v="1"/>
    <x v="826"/>
    <s v="LU1"/>
    <s v="Bedfordshire"/>
    <s v="Mixed"/>
    <s v="Not Recorded"/>
    <s v="Not Recorded"/>
    <s v="Retail"/>
  </r>
  <r>
    <x v="934"/>
    <s v="VOLUNTEER"/>
    <s v="INACTIVE VOLUNTEER"/>
    <s v="N"/>
    <m/>
    <m/>
    <m/>
    <s v="Y"/>
    <s v="13/02/2023"/>
    <x v="1"/>
    <x v="827"/>
    <s v="LU2"/>
    <s v="Bedfordshire"/>
    <s v="White British"/>
    <n v="40325"/>
    <n v="41757"/>
    <s v="Not Recorded"/>
  </r>
  <r>
    <x v="935"/>
    <s v="VOLUNTEER"/>
    <s v="INACTIVE VOLUNTEER"/>
    <s v="N"/>
    <m/>
    <m/>
    <m/>
    <s v="N"/>
    <m/>
    <x v="0"/>
    <x v="828"/>
    <s v="LU2"/>
    <s v="Bedfordshire"/>
    <s v="Not Specified"/>
    <n v="40512"/>
    <n v="41739"/>
    <s v="Not Recorded"/>
  </r>
  <r>
    <x v="936"/>
    <s v="VOLUNTEER"/>
    <s v="INACTIVE VOLUNTEER"/>
    <s v="N"/>
    <m/>
    <m/>
    <m/>
    <s v="N"/>
    <m/>
    <x v="0"/>
    <x v="829"/>
    <s v="AL7"/>
    <s v="Hertfordshire"/>
    <s v="White British"/>
    <n v="40956"/>
    <n v="41487"/>
    <s v="Not Recorded"/>
  </r>
  <r>
    <x v="937"/>
    <s v="VOLUNTEER"/>
    <s v="ACTIVE VOLUNTEER"/>
    <s v="N"/>
    <m/>
    <m/>
    <m/>
    <s v="N"/>
    <m/>
    <x v="0"/>
    <x v="830"/>
    <s v="WD3"/>
    <s v="Hertfordshire"/>
    <s v="White British"/>
    <n v="44767"/>
    <s v=""/>
    <s v="Retail"/>
  </r>
  <r>
    <x v="938"/>
    <s v="VOLUNTEER"/>
    <s v="ACTIVE VOLUNTEER"/>
    <s v="N"/>
    <m/>
    <m/>
    <m/>
    <s v="N"/>
    <m/>
    <x v="0"/>
    <x v="831"/>
    <s v="WD3"/>
    <s v="Hertfordshire"/>
    <s v="White British"/>
    <n v="44905"/>
    <s v=""/>
    <s v="Retail"/>
  </r>
  <r>
    <x v="939"/>
    <s v="VOLUNTEER"/>
    <s v="INACTIVE VOLUNTEER"/>
    <s v="N"/>
    <m/>
    <m/>
    <m/>
    <s v="N"/>
    <m/>
    <x v="1"/>
    <x v="832"/>
    <s v="MK40"/>
    <s v="Bedfordshire"/>
    <s v="White British"/>
    <n v="43758"/>
    <n v="45217"/>
    <s v="Support"/>
  </r>
  <r>
    <x v="940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941"/>
    <s v="VOLUNTEER"/>
    <s v="INACTIVE VOLUNTEER"/>
    <s v="N"/>
    <m/>
    <m/>
    <m/>
    <s v="N"/>
    <m/>
    <x v="0"/>
    <x v="22"/>
    <s v="MK14"/>
    <s v="Buckinghamshire"/>
    <s v="Not Specified"/>
    <n v="1"/>
    <n v="1"/>
    <s v="Not Recorded"/>
  </r>
  <r>
    <x v="942"/>
    <s v="VOLUNTEER"/>
    <s v="INACTIVE VOLUNTEER"/>
    <s v="N"/>
    <m/>
    <m/>
    <m/>
    <s v="N"/>
    <m/>
    <x v="0"/>
    <x v="833"/>
    <s v="AL1"/>
    <s v="Hertfordshire"/>
    <s v="Not Specified"/>
    <n v="42564"/>
    <n v="42874"/>
    <s v="Retail"/>
  </r>
  <r>
    <x v="943"/>
    <s v="VOLUNTEER"/>
    <s v="ACTIVE VOLUNTEER"/>
    <s v="N"/>
    <m/>
    <m/>
    <m/>
    <s v="N"/>
    <m/>
    <x v="0"/>
    <x v="834"/>
    <s v="HP4"/>
    <s v="Hertfordshire"/>
    <s v="Not Specified"/>
    <n v="44850"/>
    <s v=""/>
    <s v="Retail"/>
  </r>
  <r>
    <x v="944"/>
    <s v="VOLUNTEER"/>
    <s v="ACTIVE VOLUNTEER"/>
    <s v="N"/>
    <m/>
    <m/>
    <m/>
    <s v="N"/>
    <m/>
    <x v="0"/>
    <x v="835"/>
    <s v="HP4"/>
    <s v="Hertfordshire"/>
    <s v="Not Recorded"/>
    <n v="45312"/>
    <s v=""/>
    <s v="Retail"/>
  </r>
  <r>
    <x v="945"/>
    <s v="VOLUNTEER"/>
    <s v="INACTIVE VOLUNTEER"/>
    <s v="N"/>
    <m/>
    <m/>
    <m/>
    <s v="N"/>
    <m/>
    <x v="0"/>
    <x v="22"/>
    <s v="LU3"/>
    <s v="Bedfordshire"/>
    <s v="White British"/>
    <n v="33390"/>
    <n v="41214"/>
    <s v="Not Recorded"/>
  </r>
  <r>
    <x v="946"/>
    <s v="VOLUNTEER"/>
    <s v="INACTIVE VOLUNTEER"/>
    <s v="N"/>
    <m/>
    <m/>
    <m/>
    <s v="N"/>
    <m/>
    <x v="0"/>
    <x v="836"/>
    <s v="MK45"/>
    <s v="Bedfordshire"/>
    <s v="White British"/>
    <n v="40807"/>
    <n v="40807"/>
    <s v="Not Recorded"/>
  </r>
  <r>
    <x v="947"/>
    <s v="VOLUNTEER"/>
    <s v="INACTIVE VOLUNTEER"/>
    <s v="N"/>
    <m/>
    <m/>
    <m/>
    <s v="N"/>
    <m/>
    <x v="1"/>
    <x v="837"/>
    <s v="LU5"/>
    <s v="Bedfordshire"/>
    <s v="White British"/>
    <n v="40252"/>
    <n v="41713"/>
    <s v="Not Recorded"/>
  </r>
  <r>
    <x v="948"/>
    <s v="VOLUNTEER"/>
    <s v="INACTIVE VOLUNTEER"/>
    <s v="N"/>
    <m/>
    <m/>
    <m/>
    <s v="N"/>
    <m/>
    <x v="0"/>
    <x v="838"/>
    <s v="LU5"/>
    <s v="Bedfordshire"/>
    <s v="Not Specified"/>
    <n v="39169"/>
    <n v="42004"/>
    <s v="Not Recorded"/>
  </r>
  <r>
    <x v="949"/>
    <s v="VOLUNTEER"/>
    <s v="INACTIVE VOLUNTEER"/>
    <s v="N"/>
    <m/>
    <m/>
    <m/>
    <s v="N"/>
    <m/>
    <x v="0"/>
    <x v="839"/>
    <s v="MK40"/>
    <s v="Bedfordshire"/>
    <s v="White British"/>
    <n v="40292"/>
    <n v="41484"/>
    <s v="Not Recorded"/>
  </r>
  <r>
    <x v="950"/>
    <s v="VOLUNTEER"/>
    <s v="INACTIVE VOLUNTEER"/>
    <s v="N"/>
    <m/>
    <m/>
    <m/>
    <s v="N"/>
    <m/>
    <x v="0"/>
    <x v="840"/>
    <s v="MK16"/>
    <s v="Buckinghamshire"/>
    <s v="Not Specified"/>
    <n v="40816"/>
    <s v=""/>
    <s v="Retail"/>
  </r>
  <r>
    <x v="951"/>
    <s v="VOLUNTEER"/>
    <s v="INACTIVE VOLUNTEER"/>
    <s v="N"/>
    <m/>
    <m/>
    <m/>
    <s v="N"/>
    <m/>
    <x v="0"/>
    <x v="841"/>
    <s v="LU2"/>
    <s v="Bedfordshire"/>
    <s v="Not Specified"/>
    <n v="43260"/>
    <n v="44831"/>
    <s v="Fundraising"/>
  </r>
  <r>
    <x v="952"/>
    <s v="VOLUNTEER"/>
    <s v="INACTIVE VOLUNTEER"/>
    <s v="N"/>
    <m/>
    <m/>
    <m/>
    <s v="N"/>
    <m/>
    <x v="0"/>
    <x v="842"/>
    <s v="SG19"/>
    <s v="Bedfordshire"/>
    <s v="White British"/>
    <n v="41300"/>
    <n v="41857"/>
    <s v="Retail"/>
  </r>
  <r>
    <x v="953"/>
    <s v="VOLUNTEER"/>
    <s v="INACTIVE VOLUNTEER"/>
    <s v="N"/>
    <m/>
    <m/>
    <m/>
    <s v="N"/>
    <m/>
    <x v="0"/>
    <x v="22"/>
    <s v="MK44"/>
    <s v="Bedfordshire"/>
    <s v="Not Specified"/>
    <n v="42089"/>
    <n v="44796"/>
    <s v="Fundraising"/>
  </r>
  <r>
    <x v="954"/>
    <s v="VOLUNTEER"/>
    <s v="INACTIVE VOLUNTEER"/>
    <s v="N"/>
    <m/>
    <m/>
    <m/>
    <s v="N"/>
    <m/>
    <x v="0"/>
    <x v="843"/>
    <s v="SG19"/>
    <s v="Other"/>
    <s v="White British"/>
    <n v="43606"/>
    <n v="44362"/>
    <s v="Retail"/>
  </r>
  <r>
    <x v="955"/>
    <s v="VOLUNTEER"/>
    <s v="INACTIVE VOLUNTEER"/>
    <s v="N"/>
    <m/>
    <m/>
    <m/>
    <s v="N"/>
    <m/>
    <x v="0"/>
    <x v="844"/>
    <s v="EN9"/>
    <s v="Other"/>
    <s v="Not Recorded"/>
    <n v="43041"/>
    <n v="43363"/>
    <s v="Retail"/>
  </r>
  <r>
    <x v="956"/>
    <s v="VOLUNTEER"/>
    <s v="INACTIVE VOLUNTEER"/>
    <s v="N"/>
    <m/>
    <m/>
    <m/>
    <s v="N"/>
    <m/>
    <x v="1"/>
    <x v="845"/>
    <s v="AL7"/>
    <s v="Hertfordshire"/>
    <s v="Not Specified"/>
    <n v="41664"/>
    <n v="42843"/>
    <s v="Retail"/>
  </r>
  <r>
    <x v="957"/>
    <s v="VOLUNTEER"/>
    <s v="INACTIVE VOLUNTEER"/>
    <s v="N"/>
    <m/>
    <m/>
    <m/>
    <s v="N"/>
    <m/>
    <x v="0"/>
    <x v="846"/>
    <s v="MK2"/>
    <s v="Buckinghamshire"/>
    <s v="Not Recorded"/>
    <n v="45068"/>
    <n v="45276"/>
    <s v="Retail"/>
  </r>
  <r>
    <x v="958"/>
    <s v="VOLUNTEER"/>
    <s v="INACTIVE VOLUNTEER"/>
    <s v="N"/>
    <m/>
    <m/>
    <m/>
    <s v="Y"/>
    <s v="01/02/2024"/>
    <x v="1"/>
    <x v="847"/>
    <s v="LU5"/>
    <s v="Bedfordshire"/>
    <s v="Not Specified"/>
    <s v="Not Recorded"/>
    <s v="Not Recorded"/>
    <s v="Not Recorded"/>
  </r>
  <r>
    <x v="959"/>
    <s v="VOLUNTEER"/>
    <s v="INACTIVE VOLUNTEER"/>
    <s v="N"/>
    <m/>
    <m/>
    <m/>
    <s v="N"/>
    <m/>
    <x v="0"/>
    <x v="848"/>
    <s v="LU5"/>
    <s v="Bedfordshire"/>
    <s v="Not Specified"/>
    <s v="Not Recorded"/>
    <s v="Not Recorded"/>
    <s v="Fundraising"/>
  </r>
  <r>
    <x v="960"/>
    <s v="VOLUNTEER"/>
    <s v="INACTIVE VOLUNTEER"/>
    <s v="N"/>
    <m/>
    <m/>
    <m/>
    <s v="N"/>
    <m/>
    <x v="0"/>
    <x v="849"/>
    <s v="LU2"/>
    <s v="Bedfordshire"/>
    <s v="White British"/>
    <n v="41696"/>
    <n v="44460"/>
    <s v="Care"/>
  </r>
  <r>
    <x v="961"/>
    <s v="VOLUNTEER"/>
    <s v="INACTIVE VOLUNTEER"/>
    <s v="N"/>
    <m/>
    <m/>
    <m/>
    <s v="N"/>
    <m/>
    <x v="0"/>
    <x v="850"/>
    <s v="LU3"/>
    <s v="Bedfordshire"/>
    <s v="White British"/>
    <n v="41745"/>
    <n v="42447"/>
    <s v="Support"/>
  </r>
  <r>
    <x v="962"/>
    <s v="VOLUNTEER"/>
    <s v="INACTIVE VOLUNTEER"/>
    <s v="N"/>
    <m/>
    <m/>
    <m/>
    <s v="N"/>
    <m/>
    <x v="1"/>
    <x v="851"/>
    <s v="LU2"/>
    <s v="Bedfordshire"/>
    <s v="Not Specified"/>
    <n v="43416"/>
    <n v="43531"/>
    <s v="Retail"/>
  </r>
  <r>
    <x v="963"/>
    <s v="VOLUNTEER"/>
    <s v="INACTIVE VOLUNTEER"/>
    <s v="N"/>
    <m/>
    <m/>
    <m/>
    <s v="N"/>
    <m/>
    <x v="1"/>
    <x v="852"/>
    <s v="SG2"/>
    <s v="Hertfordshire"/>
    <s v="Not Specified"/>
    <n v="40259"/>
    <n v="41108"/>
    <s v="Not Recorded"/>
  </r>
  <r>
    <x v="964"/>
    <s v="VOLUNTEER"/>
    <s v="INACTIVE VOLUNTEER"/>
    <s v="N"/>
    <m/>
    <m/>
    <m/>
    <s v="N"/>
    <m/>
    <x v="0"/>
    <x v="853"/>
    <s v="SG4"/>
    <s v="Hertfordshire"/>
    <s v="Not Specified"/>
    <n v="42193"/>
    <n v="42374"/>
    <s v="Retail"/>
  </r>
  <r>
    <x v="965"/>
    <s v="VOLUNTEER"/>
    <s v="INACTIVE VOLUNTEER"/>
    <s v="N"/>
    <m/>
    <m/>
    <m/>
    <s v="N"/>
    <m/>
    <x v="1"/>
    <x v="22"/>
    <s v="CM23"/>
    <s v="Hertfordshire"/>
    <s v="White British"/>
    <s v="Not Recorded"/>
    <s v="Not Recorded"/>
    <s v="Not Recorded"/>
  </r>
  <r>
    <x v="966"/>
    <s v="VOLUNTEER"/>
    <s v="INACTIVE VOLUNTEER"/>
    <s v="N"/>
    <m/>
    <m/>
    <m/>
    <s v="N"/>
    <m/>
    <x v="0"/>
    <x v="854"/>
    <s v="SG4"/>
    <s v="Hertfordshire"/>
    <s v="White British"/>
    <n v="41930"/>
    <n v="42578"/>
    <s v="Retail"/>
  </r>
  <r>
    <x v="967"/>
    <s v="VOLUNTEER"/>
    <s v="INACTIVE VOLUNTEER"/>
    <s v="N"/>
    <m/>
    <m/>
    <m/>
    <s v="N"/>
    <m/>
    <x v="1"/>
    <x v="855"/>
    <s v="WD18"/>
    <s v="Hertfordshire"/>
    <s v="Not Specified"/>
    <n v="41527"/>
    <n v="41985"/>
    <s v="Retail"/>
  </r>
  <r>
    <x v="968"/>
    <s v="VOLUNTEER"/>
    <s v="INACTIVE VOLUNTEER"/>
    <s v="N"/>
    <m/>
    <m/>
    <m/>
    <s v="N"/>
    <m/>
    <x v="0"/>
    <x v="856"/>
    <s v="SG1"/>
    <s v="Hertfordshire"/>
    <s v="White British"/>
    <n v="43158"/>
    <n v="43738"/>
    <s v="Retail"/>
  </r>
  <r>
    <x v="969"/>
    <s v="VOLUNTEER"/>
    <s v="INACTIVE VOLUNTEER"/>
    <s v="N"/>
    <m/>
    <m/>
    <m/>
    <s v="N"/>
    <m/>
    <x v="0"/>
    <x v="857"/>
    <s v="SG1"/>
    <s v="Hertfordshire"/>
    <s v="White British"/>
    <n v="42677"/>
    <n v="43586"/>
    <s v="Retail"/>
  </r>
  <r>
    <x v="970"/>
    <s v="VOLUNTEER"/>
    <s v="INACTIVE VOLUNTEER"/>
    <s v="N"/>
    <m/>
    <m/>
    <m/>
    <s v="N"/>
    <m/>
    <x v="0"/>
    <x v="22"/>
    <s v="LU3"/>
    <s v="Bedfordshire"/>
    <s v="Not Specified"/>
    <n v="38292"/>
    <n v="41219"/>
    <s v="Not Recorded"/>
  </r>
  <r>
    <x v="971"/>
    <s v="VOLUNTEER"/>
    <s v="ACTIVE VOLUNTEER"/>
    <s v="N"/>
    <m/>
    <m/>
    <m/>
    <s v="N"/>
    <m/>
    <x v="1"/>
    <x v="858"/>
    <s v="LU3"/>
    <s v="Bedfordshire"/>
    <s v="White British"/>
    <n v="38326"/>
    <s v=""/>
    <s v="Fundraising"/>
  </r>
  <r>
    <x v="972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973"/>
    <s v="VOLUNTEER"/>
    <s v="INACTIVE VOLUNTEER"/>
    <s v="N"/>
    <m/>
    <m/>
    <m/>
    <s v="N"/>
    <m/>
    <x v="0"/>
    <x v="859"/>
    <s v="WD7"/>
    <s v="Hertfordshire"/>
    <s v="White British"/>
    <n v="42388"/>
    <n v="42388"/>
    <s v="Not Recorded"/>
  </r>
  <r>
    <x v="974"/>
    <s v="VOLUNTEER"/>
    <s v="INACTIVE VOLUNTEER"/>
    <s v="N"/>
    <m/>
    <m/>
    <m/>
    <s v="N"/>
    <m/>
    <x v="0"/>
    <x v="860"/>
    <s v="LU4"/>
    <s v="Bedfordshire"/>
    <s v="White British"/>
    <n v="35065"/>
    <n v="41920"/>
    <s v="Not Recorded"/>
  </r>
  <r>
    <x v="975"/>
    <s v="VOLUNTEER"/>
    <s v="ACTIVE VOLUNTEER"/>
    <s v="N"/>
    <m/>
    <m/>
    <m/>
    <s v="N"/>
    <m/>
    <x v="0"/>
    <x v="861"/>
    <s v="LU3"/>
    <s v="Bedfordshire"/>
    <s v="Not Specified"/>
    <n v="37956"/>
    <s v=""/>
    <s v="Support"/>
  </r>
  <r>
    <x v="976"/>
    <s v="VOLUNTEER"/>
    <s v="INACTIVE VOLUNTEER"/>
    <s v="N"/>
    <m/>
    <m/>
    <m/>
    <s v="N"/>
    <m/>
    <x v="0"/>
    <x v="862"/>
    <s v="SG1"/>
    <s v="Hertfordshire"/>
    <s v="White British"/>
    <n v="42441"/>
    <n v="42612"/>
    <s v="Retail"/>
  </r>
  <r>
    <x v="977"/>
    <s v="VOLUNTEER"/>
    <s v="INACTIVE VOLUNTEER"/>
    <s v="N"/>
    <m/>
    <m/>
    <m/>
    <s v="N"/>
    <m/>
    <x v="0"/>
    <x v="863"/>
    <s v="SG1"/>
    <s v="Hertfordshire"/>
    <s v="White British"/>
    <s v="Not Recorded"/>
    <s v="Not Recorded"/>
    <s v="Not Recorded"/>
  </r>
  <r>
    <x v="978"/>
    <s v="VOLUNTEER"/>
    <s v="INACTIVE VOLUNTEER"/>
    <s v="N"/>
    <m/>
    <m/>
    <m/>
    <s v="N"/>
    <m/>
    <x v="1"/>
    <x v="864"/>
    <s v="SG19"/>
    <s v="Bedfordshire"/>
    <s v="White British"/>
    <n v="43551"/>
    <n v="44166"/>
    <s v="Retail"/>
  </r>
  <r>
    <x v="979"/>
    <s v="VOLUNTEER"/>
    <s v="ACTIVE VOLUNTEER"/>
    <s v="N"/>
    <m/>
    <m/>
    <m/>
    <s v="N"/>
    <m/>
    <x v="0"/>
    <x v="865"/>
    <s v="SG18"/>
    <s v="Bedfordshire"/>
    <s v="White British"/>
    <n v="45394"/>
    <s v=""/>
    <s v="Retail"/>
  </r>
  <r>
    <x v="980"/>
    <s v="VOLUNTEER"/>
    <s v="INACTIVE VOLUNTEER"/>
    <s v="N"/>
    <m/>
    <m/>
    <m/>
    <s v="N"/>
    <m/>
    <x v="0"/>
    <x v="866"/>
    <s v="LU2"/>
    <s v="Bedfordshire"/>
    <s v="White British"/>
    <n v="42667"/>
    <n v="44439"/>
    <s v="Retail"/>
  </r>
  <r>
    <x v="981"/>
    <s v="VOLUNTEER"/>
    <s v="INACTIVE VOLUNTEER"/>
    <s v="N"/>
    <m/>
    <m/>
    <m/>
    <s v="N"/>
    <m/>
    <x v="1"/>
    <x v="867"/>
    <s v="LU4"/>
    <s v="Bedfordshire"/>
    <s v="Not Specified"/>
    <n v="41972"/>
    <n v="44439"/>
    <s v="Retail"/>
  </r>
  <r>
    <x v="982"/>
    <s v="VOLUNTEER"/>
    <s v="INACTIVE VOLUNTEER"/>
    <s v="N"/>
    <m/>
    <m/>
    <m/>
    <s v="N"/>
    <m/>
    <x v="1"/>
    <x v="868"/>
    <s v="WD3"/>
    <s v="Hertfordshire"/>
    <s v="White British"/>
    <n v="42212"/>
    <n v="43488"/>
    <s v="Retail"/>
  </r>
  <r>
    <x v="983"/>
    <s v="VOLUNTEER"/>
    <s v="INACTIVE VOLUNTEER"/>
    <s v="N"/>
    <m/>
    <m/>
    <m/>
    <s v="N"/>
    <m/>
    <x v="0"/>
    <x v="869"/>
    <s v="WD3"/>
    <s v="Hertfordshire"/>
    <s v="Not Specified"/>
    <n v="44432"/>
    <n v="44432"/>
    <s v="Retail"/>
  </r>
  <r>
    <x v="984"/>
    <s v="VOLUNTEER"/>
    <s v="INACTIVE VOLUNTEER"/>
    <s v="N"/>
    <m/>
    <m/>
    <m/>
    <s v="N"/>
    <m/>
    <x v="0"/>
    <x v="870"/>
    <s v="SG4"/>
    <s v="Hertfordshire"/>
    <s v="White British"/>
    <n v="40520"/>
    <n v="40918"/>
    <s v="Not Recorded"/>
  </r>
  <r>
    <x v="985"/>
    <s v="VOLUNTEER"/>
    <s v="INACTIVE VOLUNTEER"/>
    <s v="N"/>
    <m/>
    <m/>
    <m/>
    <s v="N"/>
    <m/>
    <x v="1"/>
    <x v="871"/>
    <s v="LU2"/>
    <s v="Bedfordshire"/>
    <s v="White British"/>
    <n v="40966"/>
    <n v="41688"/>
    <s v="Not Recorded"/>
  </r>
  <r>
    <x v="986"/>
    <s v="VOLUNTEER"/>
    <s v="INACTIVE VOLUNTEER"/>
    <s v="N"/>
    <m/>
    <m/>
    <m/>
    <s v="N"/>
    <m/>
    <x v="1"/>
    <x v="22"/>
    <s v="LU2"/>
    <s v="Bedfordshire"/>
    <s v="White British"/>
    <n v="41589"/>
    <n v="41589"/>
    <s v="Not Recorded"/>
  </r>
  <r>
    <x v="987"/>
    <s v="VOLUNTEER"/>
    <s v="INACTIVE VOLUNTEER"/>
    <s v="N"/>
    <m/>
    <m/>
    <m/>
    <s v="N"/>
    <m/>
    <x v="0"/>
    <x v="872"/>
    <s v="LU6"/>
    <s v="Bedfordshire"/>
    <s v="Not Specified"/>
    <n v="1"/>
    <n v="1"/>
    <s v="Not Recorded"/>
  </r>
  <r>
    <x v="988"/>
    <s v="VOLUNTEER"/>
    <s v="INACTIVE VOLUNTEER"/>
    <s v="N"/>
    <m/>
    <m/>
    <s v="SPITKIN"/>
    <s v="N"/>
    <m/>
    <x v="0"/>
    <x v="873"/>
    <s v="LU1"/>
    <s v="Bedfordshire"/>
    <s v="White British"/>
    <n v="40957"/>
    <n v="41244"/>
    <s v="Not Recorded"/>
  </r>
  <r>
    <x v="989"/>
    <s v="VOLUNTEER"/>
    <s v="INACTIVE VOLUNTEER"/>
    <s v="N"/>
    <m/>
    <m/>
    <m/>
    <s v="N"/>
    <m/>
    <x v="0"/>
    <x v="874"/>
    <s v="FY8"/>
    <s v="Unknown"/>
    <s v="White British"/>
    <n v="41657"/>
    <n v="42892"/>
    <s v="Retail"/>
  </r>
  <r>
    <x v="990"/>
    <s v="VOLUNTEER"/>
    <s v="INACTIVE VOLUNTEER"/>
    <s v="N"/>
    <m/>
    <m/>
    <m/>
    <s v="N"/>
    <m/>
    <x v="0"/>
    <x v="875"/>
    <s v="LU2"/>
    <s v="Bedfordshire"/>
    <s v="White British"/>
    <n v="40488"/>
    <n v="40862"/>
    <s v="Not Recorded"/>
  </r>
  <r>
    <x v="991"/>
    <s v="VOLUNTEER"/>
    <s v="INACTIVE VOLUNTEER"/>
    <s v="N"/>
    <m/>
    <m/>
    <m/>
    <s v="N"/>
    <m/>
    <x v="1"/>
    <x v="876"/>
    <s v="LU3"/>
    <s v="Bedfordshire"/>
    <s v="White British"/>
    <n v="41372"/>
    <n v="41934"/>
    <s v="Not Recorded"/>
  </r>
  <r>
    <x v="992"/>
    <s v="VOLUNTEER"/>
    <s v="ACTIVE VOLUNTEER"/>
    <s v="N"/>
    <m/>
    <m/>
    <m/>
    <s v="N"/>
    <m/>
    <x v="0"/>
    <x v="877"/>
    <s v="MK42"/>
    <s v="Bedfordshire"/>
    <s v="White British"/>
    <n v="39827"/>
    <s v=""/>
    <s v="Retail"/>
  </r>
  <r>
    <x v="993"/>
    <s v="VOLUNTEER"/>
    <s v="INACTIVE VOLUNTEER"/>
    <s v="N"/>
    <m/>
    <m/>
    <m/>
    <s v="N"/>
    <m/>
    <x v="1"/>
    <x v="878"/>
    <s v="LU2"/>
    <s v="Bedfordshire"/>
    <s v="White British"/>
    <n v="40980"/>
    <n v="41117"/>
    <s v="Not Recorded"/>
  </r>
  <r>
    <x v="994"/>
    <s v="VOLUNTEER"/>
    <s v="INACTIVE VOLUNTEER"/>
    <s v="N"/>
    <m/>
    <m/>
    <m/>
    <s v="N"/>
    <m/>
    <x v="0"/>
    <x v="879"/>
    <s v="MK45"/>
    <s v="Bedfordshire"/>
    <s v="White British"/>
    <s v="Not Recorded"/>
    <s v="Not Recorded"/>
    <s v="Not Recorded"/>
  </r>
  <r>
    <x v="995"/>
    <s v="VOLUNTEER"/>
    <s v="INACTIVE VOLUNTEER"/>
    <s v="N"/>
    <m/>
    <m/>
    <m/>
    <s v="N"/>
    <m/>
    <x v="0"/>
    <x v="880"/>
    <s v="LU3"/>
    <s v="Bedfordshire"/>
    <s v="White British"/>
    <n v="40603"/>
    <n v="41117"/>
    <s v="Not Recorded"/>
  </r>
  <r>
    <x v="996"/>
    <s v="VOLUNTEER"/>
    <s v="INACTIVE VOLUNTEER"/>
    <s v="N"/>
    <m/>
    <m/>
    <m/>
    <s v="N"/>
    <m/>
    <x v="1"/>
    <x v="881"/>
    <s v="MK40"/>
    <s v="Bedfordshire"/>
    <s v="Not Specified"/>
    <n v="41905"/>
    <n v="42178"/>
    <s v="Retail"/>
  </r>
  <r>
    <x v="997"/>
    <s v="VOLUNTEER"/>
    <s v="INACTIVE VOLUNTEER"/>
    <s v="N"/>
    <m/>
    <m/>
    <m/>
    <s v="N"/>
    <m/>
    <x v="0"/>
    <x v="882"/>
    <s v="NG24"/>
    <s v="Unknown"/>
    <s v="White British"/>
    <s v="Not Recorded"/>
    <s v="Not Recorded"/>
    <s v="Retail"/>
  </r>
  <r>
    <x v="998"/>
    <s v="VOLUNTEER"/>
    <s v="INACTIVE VOLUNTEER"/>
    <s v="N"/>
    <m/>
    <m/>
    <m/>
    <s v="N"/>
    <m/>
    <x v="0"/>
    <x v="883"/>
    <s v="LU2"/>
    <s v="Bedfordshire"/>
    <s v="Not Recorded"/>
    <n v="44585"/>
    <n v="44858"/>
    <s v="Retail"/>
  </r>
  <r>
    <x v="999"/>
    <s v="VOLUNTEER"/>
    <s v="INACTIVE VOLUNTEER"/>
    <s v="N"/>
    <m/>
    <m/>
    <m/>
    <s v="N"/>
    <m/>
    <x v="0"/>
    <x v="22"/>
    <s v="LU2"/>
    <s v="Bedfordshire"/>
    <s v="White British"/>
    <n v="40897"/>
    <n v="40897"/>
    <s v="Not Recorded"/>
  </r>
  <r>
    <x v="1000"/>
    <s v="VOLUNTEER"/>
    <s v="INACTIVE VOLUNTEER"/>
    <s v="N"/>
    <m/>
    <m/>
    <m/>
    <s v="N"/>
    <m/>
    <x v="1"/>
    <x v="22"/>
    <s v="MK40"/>
    <s v="Bedfordshire"/>
    <s v="Not Specified"/>
    <n v="37179"/>
    <n v="42205"/>
    <s v="Fundraising"/>
  </r>
  <r>
    <x v="1001"/>
    <s v="VOLUNTEER"/>
    <s v="INACTIVE VOLUNTEER"/>
    <s v="N"/>
    <m/>
    <m/>
    <m/>
    <s v="N"/>
    <m/>
    <x v="0"/>
    <x v="884"/>
    <s v="MK40"/>
    <s v="Bedfordshire"/>
    <s v="Not Specified"/>
    <n v="37179"/>
    <n v="42863"/>
    <s v="Fundraising"/>
  </r>
  <r>
    <x v="1002"/>
    <s v="VOLUNTEER"/>
    <s v="INACTIVE VOLUNTEER"/>
    <s v="N"/>
    <m/>
    <m/>
    <m/>
    <s v="N"/>
    <m/>
    <x v="0"/>
    <x v="22"/>
    <s v="LU4"/>
    <s v="Unknown"/>
    <s v="Not Specified"/>
    <n v="1"/>
    <n v="1"/>
    <s v="Not Recorded"/>
  </r>
  <r>
    <x v="1003"/>
    <s v="VOLUNTEER"/>
    <s v="INACTIVE VOLUNTEER"/>
    <s v="N"/>
    <m/>
    <m/>
    <m/>
    <s v="N"/>
    <m/>
    <x v="0"/>
    <x v="22"/>
    <s v="LU3"/>
    <s v="Bedfordshire"/>
    <s v="Not Specified"/>
    <n v="36339"/>
    <n v="42205"/>
    <s v="Fundraising"/>
  </r>
  <r>
    <x v="1004"/>
    <s v="VOLUNTEER"/>
    <s v="INACTIVE VOLUNTEER"/>
    <s v="N"/>
    <m/>
    <m/>
    <m/>
    <s v="N"/>
    <m/>
    <x v="1"/>
    <x v="885"/>
    <s v="LU3"/>
    <s v="Bedfordshire"/>
    <s v="Not Specified"/>
    <n v="36339"/>
    <n v="42863"/>
    <s v="Fundraising"/>
  </r>
  <r>
    <x v="1005"/>
    <s v="VOLUNTEER"/>
    <s v="INACTIVE VOLUNTEER"/>
    <s v="N"/>
    <m/>
    <m/>
    <m/>
    <s v="N"/>
    <m/>
    <x v="0"/>
    <x v="886"/>
    <s v="LU3"/>
    <s v="Bedfordshire"/>
    <s v="White British"/>
    <n v="36364"/>
    <n v="42192"/>
    <s v="Fundraising"/>
  </r>
  <r>
    <x v="1006"/>
    <s v="VOLUNTEER"/>
    <s v="INACTIVE VOLUNTEER"/>
    <s v="N"/>
    <m/>
    <m/>
    <m/>
    <s v="N"/>
    <m/>
    <x v="0"/>
    <x v="887"/>
    <s v="NN12"/>
    <s v="Unknown"/>
    <s v="White British"/>
    <s v="Not Recorded"/>
    <s v="Not Recorded"/>
    <s v="Not Recorded"/>
  </r>
  <r>
    <x v="1007"/>
    <s v="VOLUNTEER"/>
    <s v="INACTIVE VOLUNTEER"/>
    <s v="N"/>
    <m/>
    <m/>
    <m/>
    <s v="N"/>
    <m/>
    <x v="0"/>
    <x v="888"/>
    <s v="LU6"/>
    <s v="Bedfordshire"/>
    <s v="Not Specified"/>
    <n v="43054"/>
    <n v="43419"/>
    <s v="Retail"/>
  </r>
  <r>
    <x v="1008"/>
    <s v="VOLUNTEER"/>
    <s v="INACTIVE VOLUNTEER"/>
    <s v="N"/>
    <m/>
    <m/>
    <m/>
    <s v="N"/>
    <m/>
    <x v="0"/>
    <x v="889"/>
    <s v="EN11"/>
    <s v="Hertfordshire"/>
    <s v="White British"/>
    <n v="41597"/>
    <n v="41677"/>
    <s v="Not Recorded"/>
  </r>
  <r>
    <x v="1009"/>
    <s v="VOLUNTEER"/>
    <s v="INACTIVE VOLUNTEER"/>
    <s v="N"/>
    <m/>
    <m/>
    <m/>
    <s v="N"/>
    <m/>
    <x v="0"/>
    <x v="22"/>
    <s v="LU3"/>
    <s v="Bedfordshire"/>
    <s v="Not Specified"/>
    <n v="41099"/>
    <n v="41099"/>
    <s v="Not Recorded"/>
  </r>
  <r>
    <x v="1010"/>
    <s v="VOLUNTEER"/>
    <s v="INACTIVE VOLUNTEER"/>
    <s v="N"/>
    <m/>
    <m/>
    <m/>
    <s v="N"/>
    <m/>
    <x v="0"/>
    <x v="220"/>
    <s v="AL5"/>
    <s v="Hertfordshire"/>
    <s v="Other"/>
    <n v="41546"/>
    <n v="41824"/>
    <s v="Not Recorded"/>
  </r>
  <r>
    <x v="1011"/>
    <s v="VOLUNTEER"/>
    <s v="INACTIVE VOLUNTEER"/>
    <s v="N"/>
    <m/>
    <m/>
    <m/>
    <s v="N"/>
    <m/>
    <x v="0"/>
    <x v="890"/>
    <s v="LU6"/>
    <s v="Bedfordshire"/>
    <s v="Not Specified"/>
    <n v="41859"/>
    <n v="42268"/>
    <s v="Retail"/>
  </r>
  <r>
    <x v="1012"/>
    <s v="VOLUNTEER"/>
    <s v="INACTIVE VOLUNTEER"/>
    <s v="N"/>
    <m/>
    <m/>
    <m/>
    <s v="N"/>
    <m/>
    <x v="0"/>
    <x v="891"/>
    <s v="LU6"/>
    <s v="Bedfordshire"/>
    <s v="Mixed"/>
    <n v="41521"/>
    <n v="41897"/>
    <s v="Not Recorded"/>
  </r>
  <r>
    <x v="1013"/>
    <s v="VOLUNTEER"/>
    <s v="INACTIVE VOLUNTEER"/>
    <s v="N"/>
    <m/>
    <m/>
    <m/>
    <s v="N"/>
    <m/>
    <x v="1"/>
    <x v="892"/>
    <s v="AL5"/>
    <s v="Hertfordshire"/>
    <s v="White British"/>
    <n v="43230"/>
    <n v="43913"/>
    <s v="Care"/>
  </r>
  <r>
    <x v="1014"/>
    <s v="VOLUNTEER"/>
    <s v="INACTIVE VOLUNTEER"/>
    <s v="N"/>
    <m/>
    <m/>
    <m/>
    <s v="N"/>
    <m/>
    <x v="0"/>
    <x v="893"/>
    <s v="AL5"/>
    <s v="Hertfordshire"/>
    <s v="Not Specified"/>
    <s v="Not Recorded"/>
    <s v="Not Recorded"/>
    <s v="Not Recorded"/>
  </r>
  <r>
    <x v="1015"/>
    <s v="VOLUNTEER"/>
    <s v="ACTIVE VOLUNTEER"/>
    <s v="N"/>
    <m/>
    <m/>
    <m/>
    <s v="N"/>
    <m/>
    <x v="0"/>
    <x v="894"/>
    <s v="LU3"/>
    <s v="Bedfordshire"/>
    <s v="White British"/>
    <n v="45498"/>
    <s v=""/>
    <s v="Fundraising"/>
  </r>
  <r>
    <x v="1016"/>
    <s v="VOLUNTEER"/>
    <s v="INACTIVE VOLUNTEER"/>
    <s v="N"/>
    <m/>
    <m/>
    <m/>
    <s v="N"/>
    <m/>
    <x v="0"/>
    <x v="895"/>
    <s v="AL5"/>
    <s v="Hertfordshire"/>
    <s v="White British"/>
    <n v="42805"/>
    <n v="42947"/>
    <s v="Retail"/>
  </r>
  <r>
    <x v="1017"/>
    <s v="VOLUNTEER"/>
    <s v="INACTIVE VOLUNTEER"/>
    <s v="N"/>
    <m/>
    <m/>
    <m/>
    <s v="N"/>
    <m/>
    <x v="0"/>
    <x v="896"/>
    <s v="WD3"/>
    <s v="Hertfordshire"/>
    <s v="Not Specified"/>
    <n v="41398"/>
    <n v="41594"/>
    <s v="Not Recorded"/>
  </r>
  <r>
    <x v="1018"/>
    <s v="VOLUNTEER"/>
    <s v="ACTIVE VOLUNTEER"/>
    <s v="N"/>
    <m/>
    <m/>
    <m/>
    <s v="N"/>
    <m/>
    <x v="0"/>
    <x v="897"/>
    <s v="LU3"/>
    <s v="Bedfordshire"/>
    <s v="White British"/>
    <n v="45306"/>
    <s v=""/>
    <s v="Fundraising"/>
  </r>
  <r>
    <x v="1019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1020"/>
    <s v="VOLUNTEER"/>
    <s v="INACTIVE VOLUNTEER"/>
    <s v="N"/>
    <m/>
    <m/>
    <m/>
    <s v="N"/>
    <m/>
    <x v="0"/>
    <x v="898"/>
    <s v="HP3"/>
    <s v="Hertfordshire"/>
    <s v="Not Recorded"/>
    <n v="42352"/>
    <n v="42387"/>
    <s v="Support"/>
  </r>
  <r>
    <x v="1021"/>
    <s v="VOLUNTEER"/>
    <s v="INACTIVE VOLUNTEER"/>
    <s v="N"/>
    <m/>
    <m/>
    <m/>
    <s v="N"/>
    <m/>
    <x v="0"/>
    <x v="305"/>
    <s v="MK40"/>
    <s v="Bedfordshire"/>
    <s v="White British"/>
    <n v="45068"/>
    <n v="45215"/>
    <s v="Retail"/>
  </r>
  <r>
    <x v="1022"/>
    <s v="VOLUNTEER"/>
    <s v="INACTIVE VOLUNTEER"/>
    <s v="N"/>
    <m/>
    <m/>
    <m/>
    <s v="N"/>
    <m/>
    <x v="0"/>
    <x v="22"/>
    <s v="TN8"/>
    <s v="Other"/>
    <s v="White British"/>
    <n v="1"/>
    <n v="1"/>
    <s v="Not Recorded"/>
  </r>
  <r>
    <x v="1023"/>
    <s v="VOLUNTEER"/>
    <s v="INACTIVE VOLUNTEER"/>
    <s v="N"/>
    <m/>
    <m/>
    <m/>
    <s v="N"/>
    <m/>
    <x v="0"/>
    <x v="899"/>
    <s v="MK6"/>
    <s v="Buckinghamshire"/>
    <s v="Not Specified"/>
    <n v="41522"/>
    <n v="42069"/>
    <s v="Not Recorded"/>
  </r>
  <r>
    <x v="1024"/>
    <s v="VOLUNTEER"/>
    <s v="INACTIVE VOLUNTEER"/>
    <s v="N"/>
    <m/>
    <m/>
    <m/>
    <s v="N"/>
    <m/>
    <x v="0"/>
    <x v="900"/>
    <s v="LU2"/>
    <s v="Bedfordshire"/>
    <s v="Not Specified"/>
    <n v="36119"/>
    <n v="41380"/>
    <s v="Not Recorded"/>
  </r>
  <r>
    <x v="1025"/>
    <s v="VOLUNTEER"/>
    <s v="INACTIVE VOLUNTEER"/>
    <s v="N"/>
    <m/>
    <m/>
    <m/>
    <s v="N"/>
    <m/>
    <x v="0"/>
    <x v="901"/>
    <s v="LU2"/>
    <s v="Bedfordshire"/>
    <s v="Not Specified"/>
    <n v="41377"/>
    <n v="42121"/>
    <s v="Not Recorded"/>
  </r>
  <r>
    <x v="1026"/>
    <s v="VOLUNTEER"/>
    <s v="INACTIVE VOLUNTEER"/>
    <s v="N"/>
    <m/>
    <m/>
    <m/>
    <s v="N"/>
    <m/>
    <x v="1"/>
    <x v="902"/>
    <s v="LU2"/>
    <s v="Bedfordshire"/>
    <s v="Not Specified"/>
    <s v="Not Recorded"/>
    <s v="Not Recorded"/>
    <s v="Not Recorded"/>
  </r>
  <r>
    <x v="1027"/>
    <s v="VOLUNTEER"/>
    <s v="INACTIVE VOLUNTEER"/>
    <s v="N"/>
    <m/>
    <m/>
    <m/>
    <s v="N"/>
    <m/>
    <x v="0"/>
    <x v="903"/>
    <s v="SG19"/>
    <s v="Bedfordshire"/>
    <s v="Not Specified"/>
    <s v="Not Recorded"/>
    <s v="Not Recorded"/>
    <s v="Retail"/>
  </r>
  <r>
    <x v="1028"/>
    <s v="VOLUNTEER"/>
    <s v="INACTIVE VOLUNTEER"/>
    <s v="N"/>
    <m/>
    <m/>
    <m/>
    <s v="N"/>
    <m/>
    <x v="1"/>
    <x v="904"/>
    <s v="LU3"/>
    <s v="Bedfordshire"/>
    <s v="White British"/>
    <n v="45182"/>
    <n v="45182"/>
    <s v="Fundraising"/>
  </r>
  <r>
    <x v="1029"/>
    <s v="VOLUNTEER"/>
    <s v="ACTIVE VOLUNTEER"/>
    <s v="N"/>
    <m/>
    <m/>
    <m/>
    <s v="N"/>
    <m/>
    <x v="0"/>
    <x v="905"/>
    <s v="LU1"/>
    <s v="Bedfordshire"/>
    <s v="White British"/>
    <n v="45484"/>
    <s v=""/>
    <s v="Retail"/>
  </r>
  <r>
    <x v="1030"/>
    <s v="VOLUNTEER"/>
    <s v="INACTIVE VOLUNTEER"/>
    <s v="N"/>
    <m/>
    <m/>
    <m/>
    <s v="N"/>
    <m/>
    <x v="0"/>
    <x v="906"/>
    <s v="AL5"/>
    <s v="Hertfordshire"/>
    <s v="White British"/>
    <s v="Not Recorded"/>
    <s v="Not Recorded"/>
    <s v="Not Recorded"/>
  </r>
  <r>
    <x v="1031"/>
    <s v="VOLUNTEER"/>
    <s v="INACTIVE VOLUNTEER"/>
    <s v="N"/>
    <m/>
    <m/>
    <m/>
    <s v="N"/>
    <m/>
    <x v="0"/>
    <x v="907"/>
    <s v="LU6"/>
    <s v="Bedfordshire"/>
    <s v="White British"/>
    <n v="39657"/>
    <n v="41129"/>
    <s v="Not Recorded"/>
  </r>
  <r>
    <x v="1032"/>
    <s v="VOLUNTEER"/>
    <s v="INACTIVE VOLUNTEER"/>
    <s v="N"/>
    <m/>
    <m/>
    <m/>
    <s v="N"/>
    <m/>
    <x v="0"/>
    <x v="908"/>
    <s v="LU2"/>
    <s v="Bedfordshire"/>
    <s v="Not Specified"/>
    <n v="1"/>
    <n v="1"/>
    <s v="Not Recorded"/>
  </r>
  <r>
    <x v="1033"/>
    <s v="VOLUNTEER"/>
    <s v="INACTIVE VOLUNTEER"/>
    <s v="N"/>
    <m/>
    <m/>
    <m/>
    <s v="N"/>
    <m/>
    <x v="0"/>
    <x v="909"/>
    <s v="HP1"/>
    <s v="Hertfordshire"/>
    <s v="Not Specified"/>
    <n v="42289"/>
    <n v="42828"/>
    <s v="Retail"/>
  </r>
  <r>
    <x v="1034"/>
    <s v="VOLUNTEER"/>
    <s v="INACTIVE VOLUNTEER"/>
    <s v="N"/>
    <m/>
    <m/>
    <m/>
    <s v="N"/>
    <m/>
    <x v="0"/>
    <x v="910"/>
    <s v="LU6"/>
    <s v="Bedfordshire"/>
    <s v="White British"/>
    <s v="Not Recorded"/>
    <s v="Not Recorded"/>
    <s v="Not Recorded"/>
  </r>
  <r>
    <x v="1035"/>
    <s v="VOLUNTEER"/>
    <s v="INACTIVE VOLUNTEER"/>
    <s v="N"/>
    <m/>
    <m/>
    <m/>
    <s v="N"/>
    <m/>
    <x v="0"/>
    <x v="911"/>
    <s v="WD25"/>
    <s v="Hertfordshire"/>
    <s v="Not Specified"/>
    <n v="41669"/>
    <n v="41767"/>
    <s v="Not Recorded"/>
  </r>
  <r>
    <x v="1036"/>
    <s v="VOLUNTEER"/>
    <s v="INACTIVE VOLUNTEER"/>
    <s v="N"/>
    <m/>
    <m/>
    <m/>
    <s v="N"/>
    <m/>
    <x v="1"/>
    <x v="912"/>
    <s v="LU2"/>
    <s v="Bedfordshire"/>
    <s v="White British"/>
    <n v="41284"/>
    <n v="45224"/>
    <s v="Retail"/>
  </r>
  <r>
    <x v="1037"/>
    <s v="VOLUNTEER"/>
    <s v="ACTIVE VOLUNTEER"/>
    <s v="N"/>
    <m/>
    <m/>
    <m/>
    <s v="N"/>
    <m/>
    <x v="1"/>
    <x v="913"/>
    <s v="HP4"/>
    <s v="Hertfordshire"/>
    <s v="White British"/>
    <n v="45339"/>
    <s v=""/>
    <s v="Retail"/>
  </r>
  <r>
    <x v="1038"/>
    <s v="VOLUNTEER"/>
    <s v="INACTIVE VOLUNTEER"/>
    <s v="N"/>
    <m/>
    <m/>
    <m/>
    <s v="N"/>
    <m/>
    <x v="0"/>
    <x v="22"/>
    <s v="SG19"/>
    <s v="Bedfordshire"/>
    <s v="White British"/>
    <n v="42352"/>
    <n v="42352"/>
    <s v="Not Recorded"/>
  </r>
  <r>
    <x v="1039"/>
    <s v="VOLUNTEER"/>
    <s v="INACTIVE VOLUNTEER"/>
    <s v="N"/>
    <m/>
    <m/>
    <m/>
    <s v="N"/>
    <m/>
    <x v="0"/>
    <x v="914"/>
    <s v="LU5"/>
    <s v="Bedfordshire"/>
    <s v="White British"/>
    <n v="43035"/>
    <n v="43708"/>
    <s v="Retail"/>
  </r>
  <r>
    <x v="1040"/>
    <s v="VOLUNTEER"/>
    <s v="INACTIVE VOLUNTEER"/>
    <s v="N"/>
    <m/>
    <m/>
    <m/>
    <s v="N"/>
    <m/>
    <x v="0"/>
    <x v="915"/>
    <s v="LU1"/>
    <s v="Bedfordshire"/>
    <s v="White British"/>
    <n v="44063"/>
    <n v="44334"/>
    <s v="Retail"/>
  </r>
  <r>
    <x v="1041"/>
    <s v="VOLUNTEER"/>
    <s v="INACTIVE VOLUNTEER"/>
    <s v="N"/>
    <m/>
    <m/>
    <m/>
    <s v="N"/>
    <m/>
    <x v="0"/>
    <x v="916"/>
    <s v="LU5"/>
    <s v="Bedfordshire"/>
    <s v="Not Specified"/>
    <n v="41577"/>
    <n v="41577"/>
    <s v="Not Recorded"/>
  </r>
  <r>
    <x v="1042"/>
    <s v="VOLUNTEER"/>
    <s v="INACTIVE VOLUNTEER"/>
    <s v="N"/>
    <m/>
    <m/>
    <m/>
    <s v="N"/>
    <m/>
    <x v="0"/>
    <x v="917"/>
    <s v="MK2"/>
    <s v="Buckinghamshire"/>
    <s v="White British"/>
    <n v="43411"/>
    <n v="43631"/>
    <s v="Retail"/>
  </r>
  <r>
    <x v="1043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1044"/>
    <s v="VOLUNTEER"/>
    <s v="INACTIVE VOLUNTEER"/>
    <s v="N"/>
    <m/>
    <m/>
    <m/>
    <s v="N"/>
    <m/>
    <x v="1"/>
    <x v="918"/>
    <s v="MK16"/>
    <s v="Buckinghamshire"/>
    <s v="White British"/>
    <n v="43418"/>
    <n v="43586"/>
    <s v="Retail"/>
  </r>
  <r>
    <x v="1045"/>
    <s v="VOLUNTEER"/>
    <s v="INACTIVE VOLUNTEER"/>
    <s v="N"/>
    <m/>
    <m/>
    <m/>
    <s v="N"/>
    <m/>
    <x v="0"/>
    <x v="919"/>
    <s v="WD3"/>
    <s v="Hertfordshire"/>
    <s v="White British"/>
    <s v="Not Recorded"/>
    <s v="Not Recorded"/>
    <s v="Retail"/>
  </r>
  <r>
    <x v="1046"/>
    <s v="VOLUNTEER"/>
    <s v="ACTIVE VOLUNTEER"/>
    <s v="N"/>
    <m/>
    <m/>
    <m/>
    <s v="N"/>
    <m/>
    <x v="0"/>
    <x v="920"/>
    <s v="LU3"/>
    <s v="Bedfordshire"/>
    <s v="White British"/>
    <n v="43800"/>
    <s v=""/>
    <s v="Fundraising"/>
  </r>
  <r>
    <x v="1047"/>
    <s v="VOLUNTEER"/>
    <s v="INACTIVE VOLUNTEER"/>
    <s v="N"/>
    <m/>
    <m/>
    <m/>
    <s v="N"/>
    <m/>
    <x v="0"/>
    <x v="264"/>
    <s v="LU2"/>
    <s v="Bedfordshire"/>
    <s v="Not Specified"/>
    <n v="42156"/>
    <n v="42373"/>
    <s v="Retail"/>
  </r>
  <r>
    <x v="1048"/>
    <s v="VOLUNTEER"/>
    <s v="INACTIVE VOLUNTEER"/>
    <s v="N"/>
    <m/>
    <m/>
    <m/>
    <s v="N"/>
    <m/>
    <x v="0"/>
    <x v="921"/>
    <s v="WD3"/>
    <s v="Hertfordshire"/>
    <s v="White British"/>
    <n v="42378"/>
    <n v="43488"/>
    <s v="Retail"/>
  </r>
  <r>
    <x v="1049"/>
    <s v="VOLUNTEER"/>
    <s v="INACTIVE VOLUNTEER"/>
    <s v="N"/>
    <m/>
    <m/>
    <m/>
    <s v="N"/>
    <m/>
    <x v="1"/>
    <x v="922"/>
    <s v="LU2"/>
    <s v="Bedfordshire"/>
    <s v="Not Specified"/>
    <n v="41960"/>
    <n v="41960"/>
    <s v="Not Recorded"/>
  </r>
  <r>
    <x v="1050"/>
    <s v="VOLUNTEER"/>
    <s v="INACTIVE VOLUNTEER"/>
    <s v="N"/>
    <m/>
    <m/>
    <m/>
    <s v="N"/>
    <m/>
    <x v="0"/>
    <x v="923"/>
    <s v="MK45"/>
    <s v="Bedfordshire"/>
    <s v="White British"/>
    <n v="36458"/>
    <n v="1"/>
    <s v="Not Recorded"/>
  </r>
  <r>
    <x v="1051"/>
    <s v="VOLUNTEER"/>
    <s v="INACTIVE VOLUNTEER"/>
    <s v="N"/>
    <m/>
    <m/>
    <m/>
    <s v="N"/>
    <m/>
    <x v="0"/>
    <x v="924"/>
    <s v="SG4"/>
    <s v="Hertfordshire"/>
    <s v="White British"/>
    <n v="40299"/>
    <n v="41531"/>
    <s v="Not Recorded"/>
  </r>
  <r>
    <x v="1052"/>
    <s v="VOLUNTEER"/>
    <s v="INACTIVE VOLUNTEER"/>
    <s v="N"/>
    <m/>
    <m/>
    <m/>
    <s v="N"/>
    <m/>
    <x v="1"/>
    <x v="925"/>
    <s v="LU3"/>
    <s v="Bedfordshire"/>
    <s v="Not Specified"/>
    <n v="1"/>
    <n v="1"/>
    <s v="Not Recorded"/>
  </r>
  <r>
    <x v="1053"/>
    <s v="VOLUNTEER"/>
    <s v="INACTIVE VOLUNTEER"/>
    <s v="N"/>
    <m/>
    <m/>
    <m/>
    <s v="N"/>
    <m/>
    <x v="0"/>
    <x v="926"/>
    <s v="MK45"/>
    <s v="Bedfordshire"/>
    <s v="Not Specified"/>
    <n v="1"/>
    <n v="1"/>
    <s v="Not Recorded"/>
  </r>
  <r>
    <x v="1054"/>
    <s v="VOLUNTEER"/>
    <s v="INACTIVE VOLUNTEER"/>
    <s v="N"/>
    <m/>
    <m/>
    <m/>
    <s v="N"/>
    <m/>
    <x v="1"/>
    <x v="927"/>
    <s v="SG8"/>
    <s v="Hertfordshire"/>
    <s v="Not Specified"/>
    <n v="41834"/>
    <n v="41859"/>
    <s v="Not Recorded"/>
  </r>
  <r>
    <x v="1055"/>
    <s v="VOLUNTEER"/>
    <s v="INACTIVE VOLUNTEER"/>
    <s v="N"/>
    <m/>
    <m/>
    <m/>
    <s v="N"/>
    <m/>
    <x v="0"/>
    <x v="928"/>
    <s v="MK42"/>
    <s v="Bedfordshire"/>
    <s v="White British"/>
    <n v="41311"/>
    <n v="42838"/>
    <s v="Retail"/>
  </r>
  <r>
    <x v="1056"/>
    <s v="VOLUNTEER"/>
    <s v="INACTIVE VOLUNTEER"/>
    <s v="N"/>
    <m/>
    <m/>
    <m/>
    <s v="N"/>
    <m/>
    <x v="0"/>
    <x v="929"/>
    <s v="MK6"/>
    <s v="Buckinghamshire"/>
    <s v="Not Specified"/>
    <n v="42257"/>
    <n v="42845"/>
    <s v="Retail"/>
  </r>
  <r>
    <x v="1057"/>
    <s v="VOLUNTEER"/>
    <s v="INACTIVE VOLUNTEER"/>
    <s v="N"/>
    <m/>
    <m/>
    <m/>
    <s v="N"/>
    <m/>
    <x v="0"/>
    <x v="930"/>
    <s v="AL2"/>
    <s v="Hertfordshire"/>
    <s v="White British"/>
    <n v="42475"/>
    <n v="44657"/>
    <s v="Retail"/>
  </r>
  <r>
    <x v="1058"/>
    <s v="VOLUNTEER"/>
    <s v="INACTIVE VOLUNTEER"/>
    <s v="N"/>
    <m/>
    <m/>
    <m/>
    <s v="N"/>
    <m/>
    <x v="1"/>
    <x v="931"/>
    <s v="SG1"/>
    <s v="Hertfordshire"/>
    <s v="White British"/>
    <n v="40386"/>
    <n v="41073"/>
    <s v="Not Recorded"/>
  </r>
  <r>
    <x v="1059"/>
    <s v="VOLUNTEER"/>
    <s v="INACTIVE VOLUNTEER"/>
    <s v="N"/>
    <m/>
    <m/>
    <m/>
    <s v="N"/>
    <m/>
    <x v="1"/>
    <x v="932"/>
    <s v="CM23"/>
    <s v="Hertfordshire"/>
    <s v="White British"/>
    <n v="42644"/>
    <n v="42692"/>
    <s v="Retail"/>
  </r>
  <r>
    <x v="1060"/>
    <s v="VOLUNTEER"/>
    <s v="INACTIVE VOLUNTEER"/>
    <s v="N"/>
    <m/>
    <m/>
    <m/>
    <s v="N"/>
    <m/>
    <x v="1"/>
    <x v="933"/>
    <s v="LU2"/>
    <s v="Bedfordshire"/>
    <s v="White British"/>
    <n v="42359"/>
    <n v="42359"/>
    <s v="Not Recorded"/>
  </r>
  <r>
    <x v="1061"/>
    <s v="VOLUNTEER"/>
    <s v="INACTIVE VOLUNTEER"/>
    <s v="N"/>
    <m/>
    <m/>
    <m/>
    <s v="N"/>
    <m/>
    <x v="0"/>
    <x v="934"/>
    <s v="LU3"/>
    <s v="Bedfordshire"/>
    <s v="Not Specified"/>
    <n v="41430"/>
    <n v="42567"/>
    <s v="Retail"/>
  </r>
  <r>
    <x v="1062"/>
    <s v="VOLUNTEER"/>
    <s v="ACTIVE VOLUNTEER"/>
    <s v="N"/>
    <m/>
    <m/>
    <m/>
    <s v="N"/>
    <m/>
    <x v="0"/>
    <x v="935"/>
    <s v="LU2"/>
    <s v="Bedfordshire"/>
    <s v="White British"/>
    <n v="40155"/>
    <s v=""/>
    <s v="Support"/>
  </r>
  <r>
    <x v="1063"/>
    <s v="VOLUNTEER"/>
    <s v="INACTIVE VOLUNTEER"/>
    <s v="N"/>
    <m/>
    <m/>
    <m/>
    <s v="N"/>
    <m/>
    <x v="1"/>
    <x v="936"/>
    <s v="LU3"/>
    <s v="Bedfordshire"/>
    <s v="Not Specified"/>
    <n v="41043"/>
    <n v="41043"/>
    <s v="Not Recorded"/>
  </r>
  <r>
    <x v="1064"/>
    <s v="VOLUNTEER"/>
    <s v="INACTIVE VOLUNTEER"/>
    <s v="N"/>
    <m/>
    <m/>
    <m/>
    <s v="N"/>
    <m/>
    <x v="0"/>
    <x v="937"/>
    <s v="MK45"/>
    <s v="Bedfordshire"/>
    <s v="White British"/>
    <n v="42495"/>
    <n v="42566"/>
    <s v="Retail"/>
  </r>
  <r>
    <x v="1065"/>
    <s v="VOLUNTEER"/>
    <s v="INACTIVE VOLUNTEER"/>
    <s v="N"/>
    <m/>
    <m/>
    <m/>
    <s v="N"/>
    <m/>
    <x v="0"/>
    <x v="938"/>
    <s v="SG19"/>
    <s v="Bedfordshire"/>
    <s v="Not Specified"/>
    <n v="41965"/>
    <n v="43480"/>
    <s v="Retail"/>
  </r>
  <r>
    <x v="1066"/>
    <s v="VOLUNTEER"/>
    <s v="ACTIVE VOLUNTEER"/>
    <s v="N"/>
    <m/>
    <m/>
    <m/>
    <s v="N"/>
    <m/>
    <x v="0"/>
    <x v="939"/>
    <s v="LU6"/>
    <s v="Bedfordshire"/>
    <s v="White British"/>
    <n v="39940"/>
    <s v=""/>
    <s v="Retail"/>
  </r>
  <r>
    <x v="1067"/>
    <s v="VOLUNTEER"/>
    <s v="INACTIVE VOLUNTEER"/>
    <s v="N"/>
    <m/>
    <m/>
    <m/>
    <s v="N"/>
    <m/>
    <x v="0"/>
    <x v="940"/>
    <s v="LU2"/>
    <s v="Bedfordshire"/>
    <s v="White British"/>
    <n v="1"/>
    <n v="1"/>
    <s v="Not Recorded"/>
  </r>
  <r>
    <x v="1068"/>
    <s v="VOLUNTEER"/>
    <s v="INACTIVE VOLUNTEER"/>
    <s v="N"/>
    <m/>
    <m/>
    <m/>
    <s v="N"/>
    <m/>
    <x v="0"/>
    <x v="941"/>
    <s v="SG16"/>
    <s v="Bedfordshire"/>
    <s v="Not Specified"/>
    <n v="40914"/>
    <n v="41577"/>
    <s v="Not Recorded"/>
  </r>
  <r>
    <x v="1069"/>
    <s v="VOLUNTEER"/>
    <s v="INACTIVE VOLUNTEER"/>
    <s v="N"/>
    <m/>
    <m/>
    <m/>
    <s v="N"/>
    <m/>
    <x v="0"/>
    <x v="942"/>
    <s v="EN11"/>
    <s v="Hertfordshire"/>
    <s v="White British"/>
    <n v="42640"/>
    <n v="43586"/>
    <s v="Retail"/>
  </r>
  <r>
    <x v="1070"/>
    <s v="VOLUNTEER"/>
    <s v="INACTIVE VOLUNTEER"/>
    <s v="N"/>
    <m/>
    <m/>
    <m/>
    <s v="N"/>
    <m/>
    <x v="0"/>
    <x v="943"/>
    <s v="LU2"/>
    <s v="Bedfordshire"/>
    <s v="White British"/>
    <n v="40346"/>
    <n v="40862"/>
    <s v="Not Recorded"/>
  </r>
  <r>
    <x v="1071"/>
    <s v="VOLUNTEER"/>
    <s v="INACTIVE VOLUNTEER"/>
    <s v="N"/>
    <m/>
    <m/>
    <m/>
    <s v="N"/>
    <m/>
    <x v="0"/>
    <x v="944"/>
    <s v="AL2"/>
    <s v="Hertfordshire"/>
    <s v="Not Specified"/>
    <n v="42074"/>
    <n v="44657"/>
    <s v="Retail"/>
  </r>
  <r>
    <x v="1072"/>
    <s v="VOLUNTEER"/>
    <s v="INACTIVE VOLUNTEER"/>
    <s v="N"/>
    <m/>
    <m/>
    <m/>
    <s v="N"/>
    <m/>
    <x v="1"/>
    <x v="599"/>
    <s v="IG2"/>
    <s v="Other"/>
    <s v="White British"/>
    <n v="41404"/>
    <n v="44664"/>
    <s v="Support"/>
  </r>
  <r>
    <x v="1073"/>
    <s v="VOLUNTEER"/>
    <s v="ACTIVE VOLUNTEER"/>
    <s v="N"/>
    <m/>
    <m/>
    <m/>
    <s v="N"/>
    <m/>
    <x v="1"/>
    <x v="945"/>
    <s v="MK41"/>
    <s v="Bedfordshire"/>
    <s v="White British"/>
    <n v="45092"/>
    <s v=""/>
    <s v="Support"/>
  </r>
  <r>
    <x v="1074"/>
    <s v="VOLUNTEER"/>
    <s v="ACTIVE VOLUNTEER"/>
    <s v="N"/>
    <m/>
    <m/>
    <m/>
    <s v="N"/>
    <m/>
    <x v="1"/>
    <x v="946"/>
    <s v="LU4"/>
    <s v="Bedfordshire"/>
    <s v="Not Specified"/>
    <n v="43724"/>
    <s v=""/>
    <s v="Care"/>
  </r>
  <r>
    <x v="1075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1076"/>
    <s v="VOLUNTEER"/>
    <s v="INACTIVE VOLUNTEER"/>
    <s v="N"/>
    <m/>
    <m/>
    <m/>
    <s v="N"/>
    <m/>
    <x v="0"/>
    <x v="947"/>
    <s v="B46"/>
    <s v="Unknown"/>
    <s v="Not Specified"/>
    <n v="1"/>
    <n v="1"/>
    <s v="Not Recorded"/>
  </r>
  <r>
    <x v="1077"/>
    <s v="VOLUNTEER"/>
    <s v="INACTIVE VOLUNTEER"/>
    <s v="N"/>
    <m/>
    <m/>
    <m/>
    <s v="N"/>
    <m/>
    <x v="0"/>
    <x v="948"/>
    <s v="LU2"/>
    <s v="Bedfordshire"/>
    <s v="White British"/>
    <n v="38326"/>
    <n v="42863"/>
    <s v="Fundraising"/>
  </r>
  <r>
    <x v="1078"/>
    <s v="VOLUNTEER"/>
    <s v="INACTIVE VOLUNTEER"/>
    <s v="N"/>
    <m/>
    <m/>
    <m/>
    <s v="N"/>
    <m/>
    <x v="0"/>
    <x v="949"/>
    <s v="MK3"/>
    <s v="Buckinghamshire"/>
    <s v="White British"/>
    <n v="40575"/>
    <n v="42845"/>
    <s v="Retail"/>
  </r>
  <r>
    <x v="1079"/>
    <s v="VOLUNTEER"/>
    <s v="ACTIVE VOLUNTEER"/>
    <s v="N"/>
    <m/>
    <m/>
    <m/>
    <s v="N"/>
    <m/>
    <x v="0"/>
    <x v="950"/>
    <s v="MK45"/>
    <s v="Bedfordshire"/>
    <s v="White British"/>
    <n v="45309"/>
    <s v=""/>
    <s v="Retail"/>
  </r>
  <r>
    <x v="1080"/>
    <s v="VOLUNTEER"/>
    <s v="ACTIVE VOLUNTEER"/>
    <s v="N"/>
    <m/>
    <m/>
    <m/>
    <s v="N"/>
    <m/>
    <x v="0"/>
    <x v="951"/>
    <s v="LU2"/>
    <s v="Bedfordshire"/>
    <s v="White British"/>
    <n v="40283"/>
    <s v=""/>
    <s v="Support"/>
  </r>
  <r>
    <x v="1081"/>
    <s v="VOLUNTEER"/>
    <s v="ACTIVE VOLUNTEER"/>
    <s v="N"/>
    <m/>
    <m/>
    <m/>
    <s v="N"/>
    <m/>
    <x v="0"/>
    <x v="952"/>
    <s v="LU4"/>
    <s v="Bedfordshire"/>
    <s v="Black"/>
    <s v="Not Recorded"/>
    <s v="Not Recorded"/>
    <s v="Retail"/>
  </r>
  <r>
    <x v="1082"/>
    <s v="VOLUNTEER"/>
    <s v="INACTIVE VOLUNTEER"/>
    <s v="N"/>
    <m/>
    <m/>
    <m/>
    <s v="N"/>
    <m/>
    <x v="0"/>
    <x v="953"/>
    <s v="SG2"/>
    <s v="Hertfordshire"/>
    <s v="Not Specified"/>
    <n v="41720"/>
    <n v="42009"/>
    <s v="Not Recorded"/>
  </r>
  <r>
    <x v="1083"/>
    <s v="VOLUNTEER"/>
    <s v="INACTIVE VOLUNTEER"/>
    <s v="N"/>
    <m/>
    <m/>
    <m/>
    <s v="N"/>
    <m/>
    <x v="0"/>
    <x v="954"/>
    <s v="RH20"/>
    <s v="Other"/>
    <s v="White British"/>
    <n v="42852"/>
    <n v="44070"/>
    <s v="Care"/>
  </r>
  <r>
    <x v="1084"/>
    <s v="VOLUNTEER"/>
    <s v="INACTIVE VOLUNTEER"/>
    <s v="N"/>
    <m/>
    <m/>
    <m/>
    <s v="N"/>
    <m/>
    <x v="0"/>
    <x v="955"/>
    <s v="LU4"/>
    <s v="Bedfordshire"/>
    <s v="White British"/>
    <n v="41356"/>
    <n v="44657"/>
    <s v="Support"/>
  </r>
  <r>
    <x v="1085"/>
    <s v="VOLUNTEER"/>
    <s v="INACTIVE VOLUNTEER"/>
    <s v="N"/>
    <m/>
    <m/>
    <m/>
    <s v="N"/>
    <m/>
    <x v="0"/>
    <x v="956"/>
    <s v="MK45"/>
    <s v="Bedfordshire"/>
    <s v="White British"/>
    <n v="42404"/>
    <n v="42468"/>
    <s v="Retail"/>
  </r>
  <r>
    <x v="1086"/>
    <s v="VOLUNTEER"/>
    <s v="INACTIVE VOLUNTEER"/>
    <s v="N"/>
    <m/>
    <m/>
    <m/>
    <s v="N"/>
    <m/>
    <x v="0"/>
    <x v="957"/>
    <s v="HR4"/>
    <s v="Unknown"/>
    <s v="White British"/>
    <n v="35065"/>
    <n v="44439"/>
    <s v="Retail"/>
  </r>
  <r>
    <x v="1087"/>
    <s v="VOLUNTEER"/>
    <s v="INACTIVE VOLUNTEER"/>
    <s v="N"/>
    <m/>
    <m/>
    <m/>
    <s v="N"/>
    <m/>
    <x v="0"/>
    <x v="22"/>
    <s v="SG2"/>
    <s v="Hertfordshire"/>
    <s v="Not Specified"/>
    <n v="44831"/>
    <n v="44831"/>
    <s v="Fundraising"/>
  </r>
  <r>
    <x v="1088"/>
    <s v="VOLUNTEER"/>
    <s v="INACTIVE VOLUNTEER"/>
    <s v="N"/>
    <m/>
    <m/>
    <m/>
    <s v="N"/>
    <m/>
    <x v="0"/>
    <x v="958"/>
    <s v="MK17"/>
    <s v="Buckinghamshire"/>
    <s v="Not Specified"/>
    <n v="41324"/>
    <n v="41509"/>
    <s v="Not Recorded"/>
  </r>
  <r>
    <x v="1089"/>
    <s v="VOLUNTEER"/>
    <s v="INACTIVE VOLUNTEER"/>
    <s v="N"/>
    <m/>
    <m/>
    <m/>
    <s v="N"/>
    <m/>
    <x v="0"/>
    <x v="958"/>
    <s v="MK15"/>
    <s v="Buckinghamshire"/>
    <s v="Not Specified"/>
    <n v="41384"/>
    <n v="43390"/>
    <s v="Retail"/>
  </r>
  <r>
    <x v="1090"/>
    <s v="VOLUNTEER"/>
    <s v="ACTIVE VOLUNTEER"/>
    <s v="N"/>
    <m/>
    <m/>
    <m/>
    <s v="N"/>
    <m/>
    <x v="0"/>
    <x v="959"/>
    <s v="LU3"/>
    <s v="Bedfordshire"/>
    <s v="White British"/>
    <n v="45482"/>
    <s v=""/>
    <s v="Support"/>
  </r>
  <r>
    <x v="1091"/>
    <s v="VOLUNTEER"/>
    <s v="INACTIVE VOLUNTEER"/>
    <s v="N"/>
    <m/>
    <m/>
    <m/>
    <s v="N"/>
    <m/>
    <x v="0"/>
    <x v="960"/>
    <s v="SG1"/>
    <s v="Hertfordshire"/>
    <s v="Not Specified"/>
    <n v="41139"/>
    <n v="41153"/>
    <s v="Not Recorded"/>
  </r>
  <r>
    <x v="1092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109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1094"/>
    <s v="VOLUNTEER"/>
    <s v="ACTIVE VOLUNTEER"/>
    <s v="N"/>
    <m/>
    <m/>
    <m/>
    <s v="N"/>
    <m/>
    <x v="0"/>
    <x v="961"/>
    <s v="LU3"/>
    <s v="Bedfordshire"/>
    <s v="Black"/>
    <n v="44958"/>
    <s v=""/>
    <s v="Retail"/>
  </r>
  <r>
    <x v="1095"/>
    <s v="VOLUNTEER"/>
    <s v="INACTIVE VOLUNTEER"/>
    <s v="N"/>
    <m/>
    <m/>
    <m/>
    <s v="N"/>
    <m/>
    <x v="0"/>
    <x v="962"/>
    <s v="AL3"/>
    <s v="Hertfordshire"/>
    <s v="Not Specified"/>
    <n v="40696"/>
    <n v="41187"/>
    <s v="Not Recorded"/>
  </r>
  <r>
    <x v="1096"/>
    <s v="VOLUNTEER"/>
    <s v="INACTIVE VOLUNTEER"/>
    <s v="N"/>
    <m/>
    <m/>
    <m/>
    <s v="N"/>
    <m/>
    <x v="1"/>
    <x v="963"/>
    <s v="CM23"/>
    <s v="Hertfordshire"/>
    <s v="Not Specified"/>
    <n v="41446"/>
    <n v="41547"/>
    <s v="Not Recorded"/>
  </r>
  <r>
    <x v="1097"/>
    <s v="VOLUNTEER"/>
    <s v="INACTIVE VOLUNTEER"/>
    <s v="N"/>
    <m/>
    <m/>
    <m/>
    <s v="N"/>
    <m/>
    <x v="0"/>
    <x v="964"/>
    <s v="LU2"/>
    <s v="Bedfordshire"/>
    <s v="White British"/>
    <n v="41009"/>
    <n v="41760"/>
    <s v="Not Recorded"/>
  </r>
  <r>
    <x v="1098"/>
    <s v="VOLUNTEER"/>
    <s v="ACTIVE VOLUNTEER"/>
    <s v="N"/>
    <m/>
    <m/>
    <m/>
    <s v="N"/>
    <m/>
    <x v="0"/>
    <x v="965"/>
    <s v="HP2"/>
    <s v="Hertfordshire"/>
    <s v="White British"/>
    <n v="45402"/>
    <s v=""/>
    <s v="Retail"/>
  </r>
  <r>
    <x v="1099"/>
    <s v="VOLUNTEER"/>
    <s v="INACTIVE VOLUNTEER"/>
    <s v="N"/>
    <m/>
    <m/>
    <m/>
    <s v="N"/>
    <m/>
    <x v="0"/>
    <x v="966"/>
    <s v="MK42"/>
    <s v="Bedfordshire"/>
    <s v="White British"/>
    <s v="Not Recorded"/>
    <s v="Not Recorded"/>
    <s v="Not Recorded"/>
  </r>
  <r>
    <x v="1100"/>
    <s v="VOLUNTEER"/>
    <s v="INACTIVE VOLUNTEER"/>
    <s v="N"/>
    <m/>
    <m/>
    <m/>
    <s v="N"/>
    <m/>
    <x v="0"/>
    <x v="967"/>
    <s v="HP2"/>
    <s v="Hertfordshire"/>
    <s v="Not Specified"/>
    <n v="41426"/>
    <n v="42055"/>
    <s v="Not Recorded"/>
  </r>
  <r>
    <x v="1101"/>
    <s v="VOLUNTEER"/>
    <s v="INACTIVE VOLUNTEER"/>
    <s v="N"/>
    <m/>
    <m/>
    <m/>
    <s v="N"/>
    <m/>
    <x v="0"/>
    <x v="22"/>
    <s v="AL5"/>
    <s v="Hertfordshire"/>
    <s v="Not Specified"/>
    <n v="40080"/>
    <n v="42004"/>
    <s v="Retail"/>
  </r>
  <r>
    <x v="1102"/>
    <s v="VOLUNTEER"/>
    <s v="INACTIVE VOLUNTEER"/>
    <s v="N"/>
    <m/>
    <m/>
    <m/>
    <s v="N"/>
    <m/>
    <x v="0"/>
    <x v="968"/>
    <s v="LU5"/>
    <s v="Bedfordshire"/>
    <s v="Not Specified"/>
    <n v="40828"/>
    <n v="40828"/>
    <s v="Not Recorded"/>
  </r>
  <r>
    <x v="1103"/>
    <s v="VOLUNTEER"/>
    <s v="ACTIVE VOLUNTEER"/>
    <s v="N"/>
    <m/>
    <m/>
    <m/>
    <s v="N"/>
    <m/>
    <x v="0"/>
    <x v="969"/>
    <s v="LU1"/>
    <s v="Bedfordshire"/>
    <s v="Other White"/>
    <s v="Not Recorded"/>
    <s v="Not Recorded"/>
    <s v="Retail"/>
  </r>
  <r>
    <x v="1104"/>
    <s v="VOLUNTEER"/>
    <s v="INACTIVE VOLUNTEER"/>
    <s v="N"/>
    <m/>
    <m/>
    <m/>
    <s v="N"/>
    <m/>
    <x v="0"/>
    <x v="970"/>
    <s v="AL1"/>
    <s v="Hertfordshire"/>
    <s v="White British"/>
    <n v="41039"/>
    <n v="41039"/>
    <s v="Not Recorded"/>
  </r>
  <r>
    <x v="1105"/>
    <s v="VOLUNTEER"/>
    <s v="INACTIVE VOLUNTEER"/>
    <s v="N"/>
    <m/>
    <m/>
    <m/>
    <s v="N"/>
    <m/>
    <x v="0"/>
    <x v="971"/>
    <s v="AL1"/>
    <s v="Hertfordshire"/>
    <s v="Not Specified"/>
    <n v="40603"/>
    <n v="40659"/>
    <s v="Not Recorded"/>
  </r>
  <r>
    <x v="1106"/>
    <s v="VOLUNTEER"/>
    <s v="ACTIVE VOLUNTEER"/>
    <s v="N"/>
    <m/>
    <m/>
    <m/>
    <s v="N"/>
    <m/>
    <x v="1"/>
    <x v="972"/>
    <s v="LU7"/>
    <s v="Bedfordshire"/>
    <s v="White British"/>
    <n v="44894"/>
    <s v=""/>
    <s v="Retail"/>
  </r>
  <r>
    <x v="1107"/>
    <s v="VOLUNTEER"/>
    <s v="INACTIVE VOLUNTEER"/>
    <s v="N"/>
    <m/>
    <m/>
    <m/>
    <s v="N"/>
    <m/>
    <x v="0"/>
    <x v="973"/>
    <s v="NOTKNOWN"/>
    <s v="Unknown"/>
    <s v="White British"/>
    <s v="Not Recorded"/>
    <s v="Not Recorded"/>
    <s v="Not Recorded"/>
  </r>
  <r>
    <x v="1108"/>
    <s v="VOLUNTEER"/>
    <s v="INACTIVE VOLUNTEER"/>
    <s v="N"/>
    <m/>
    <m/>
    <m/>
    <s v="N"/>
    <m/>
    <x v="0"/>
    <x v="974"/>
    <s v="NE42"/>
    <s v="Unknown"/>
    <s v="White British"/>
    <n v="44395"/>
    <n v="44439"/>
    <s v="Retail"/>
  </r>
  <r>
    <x v="1109"/>
    <s v="VOLUNTEER"/>
    <s v="INACTIVE VOLUNTEER"/>
    <s v="N"/>
    <m/>
    <m/>
    <m/>
    <s v="N"/>
    <m/>
    <x v="1"/>
    <x v="975"/>
    <s v="SG19"/>
    <s v="Bedfordshire"/>
    <s v="Not Specified"/>
    <n v="40637"/>
    <n v="1"/>
    <s v="Not Recorded"/>
  </r>
  <r>
    <x v="1110"/>
    <s v="VOLUNTEER"/>
    <s v="INACTIVE VOLUNTEER"/>
    <s v="N"/>
    <m/>
    <m/>
    <m/>
    <s v="N"/>
    <m/>
    <x v="1"/>
    <x v="976"/>
    <s v="AL7"/>
    <s v="Hertfordshire"/>
    <s v="White British"/>
    <n v="43138"/>
    <n v="43488"/>
    <s v="Retail"/>
  </r>
  <r>
    <x v="1111"/>
    <s v="VOLUNTEER"/>
    <s v="INACTIVE VOLUNTEER"/>
    <s v="N"/>
    <m/>
    <m/>
    <m/>
    <s v="N"/>
    <m/>
    <x v="0"/>
    <x v="977"/>
    <s v="LU3"/>
    <s v="Bedfordshire"/>
    <s v="White British"/>
    <n v="44861"/>
    <n v="45504"/>
    <s v="Support"/>
  </r>
  <r>
    <x v="1112"/>
    <s v="VOLUNTEER"/>
    <s v="INACTIVE VOLUNTEER"/>
    <s v="N"/>
    <m/>
    <m/>
    <m/>
    <s v="N"/>
    <m/>
    <x v="0"/>
    <x v="978"/>
    <s v="LU3"/>
    <s v="Bedfordshire"/>
    <s v="Other White"/>
    <n v="40761"/>
    <n v="40998"/>
    <s v="Not Recorded"/>
  </r>
  <r>
    <x v="1113"/>
    <s v="VOLUNTEER"/>
    <s v="INACTIVE VOLUNTEER"/>
    <s v="N"/>
    <m/>
    <m/>
    <m/>
    <s v="N"/>
    <m/>
    <x v="1"/>
    <x v="979"/>
    <s v="MK7"/>
    <s v="Buckinghamshire"/>
    <s v="Not Specified"/>
    <n v="1"/>
    <n v="1"/>
    <s v="Not Recorded"/>
  </r>
  <r>
    <x v="1114"/>
    <s v="VOLUNTEER"/>
    <s v="INACTIVE VOLUNTEER"/>
    <s v="N"/>
    <m/>
    <m/>
    <m/>
    <s v="N"/>
    <m/>
    <x v="1"/>
    <x v="980"/>
    <s v="AL5"/>
    <s v="Hertfordshire"/>
    <s v="Other"/>
    <n v="44987"/>
    <n v="45005"/>
    <s v="Retail"/>
  </r>
  <r>
    <x v="1115"/>
    <s v="VOLUNTEER"/>
    <s v="ACTIVE VOLUNTEER"/>
    <s v="N"/>
    <m/>
    <m/>
    <m/>
    <s v="N"/>
    <m/>
    <x v="1"/>
    <x v="981"/>
    <s v="AL1"/>
    <s v="Hertfordshire"/>
    <s v="White British"/>
    <n v="44862"/>
    <s v=""/>
    <s v="Retail"/>
  </r>
  <r>
    <x v="1116"/>
    <s v="VOLUNTEER"/>
    <s v="INACTIVE VOLUNTEER"/>
    <s v="N"/>
    <m/>
    <m/>
    <m/>
    <s v="N"/>
    <m/>
    <x v="0"/>
    <x v="982"/>
    <s v="LU1"/>
    <s v="Bedfordshire"/>
    <s v="Other"/>
    <s v="Not Recorded"/>
    <s v="Not Recorded"/>
    <s v="Not Recorded"/>
  </r>
  <r>
    <x v="1117"/>
    <s v="VOLUNTEER"/>
    <s v="INACTIVE VOLUNTEER"/>
    <s v="N"/>
    <m/>
    <m/>
    <m/>
    <s v="N"/>
    <m/>
    <x v="0"/>
    <x v="983"/>
    <s v="MK17"/>
    <s v="Buckinghamshire"/>
    <s v="White British"/>
    <n v="43117"/>
    <n v="43693"/>
    <s v="Retail"/>
  </r>
  <r>
    <x v="1118"/>
    <s v="VOLUNTEER"/>
    <s v="ACTIVE VOLUNTEER"/>
    <s v="N"/>
    <m/>
    <m/>
    <m/>
    <s v="N"/>
    <m/>
    <x v="0"/>
    <x v="984"/>
    <s v="MK45"/>
    <s v="Bedfordshire"/>
    <s v="White British"/>
    <n v="44131"/>
    <s v=""/>
    <s v="Retail"/>
  </r>
  <r>
    <x v="1119"/>
    <s v="VOLUNTEER"/>
    <s v="INACTIVE VOLUNTEER"/>
    <s v="N"/>
    <m/>
    <m/>
    <m/>
    <s v="N"/>
    <m/>
    <x v="0"/>
    <x v="985"/>
    <s v="HP2"/>
    <s v="Hertfordshire"/>
    <s v="Not Specified"/>
    <n v="41110"/>
    <n v="41501"/>
    <s v="Not Recorded"/>
  </r>
  <r>
    <x v="1120"/>
    <s v="VOLUNTEER"/>
    <s v="INACTIVE VOLUNTEER"/>
    <s v="N"/>
    <m/>
    <m/>
    <m/>
    <s v="N"/>
    <m/>
    <x v="1"/>
    <x v="986"/>
    <s v="EN8"/>
    <s v="Hertfordshire"/>
    <s v="White British"/>
    <n v="41950"/>
    <n v="44270"/>
    <s v="Retail"/>
  </r>
  <r>
    <x v="1121"/>
    <s v="VOLUNTEER"/>
    <s v="ACTIVE VOLUNTEER"/>
    <s v="N"/>
    <m/>
    <m/>
    <m/>
    <s v="N"/>
    <m/>
    <x v="0"/>
    <x v="987"/>
    <s v="AL5"/>
    <s v="Hertfordshire"/>
    <s v="White British"/>
    <n v="44805"/>
    <s v=""/>
    <s v="Retail"/>
  </r>
  <r>
    <x v="1122"/>
    <s v="VOLUNTEER"/>
    <s v="INACTIVE VOLUNTEER"/>
    <s v="N"/>
    <m/>
    <m/>
    <m/>
    <s v="N"/>
    <m/>
    <x v="1"/>
    <x v="988"/>
    <s v="AL2"/>
    <s v="Hertfordshire"/>
    <s v="Not Specified"/>
    <n v="41699"/>
    <n v="41897"/>
    <s v="Not Recorded"/>
  </r>
  <r>
    <x v="1123"/>
    <s v="VOLUNTEER"/>
    <s v="INACTIVE VOLUNTEER"/>
    <s v="N"/>
    <m/>
    <m/>
    <m/>
    <s v="N"/>
    <m/>
    <x v="0"/>
    <x v="989"/>
    <s v="LU2"/>
    <s v="Bedfordshire"/>
    <s v="Mixed"/>
    <n v="44583"/>
    <n v="44951"/>
    <s v="Retail"/>
  </r>
  <r>
    <x v="1124"/>
    <s v="VOLUNTEER"/>
    <s v="INACTIVE VOLUNTEER"/>
    <s v="N"/>
    <m/>
    <m/>
    <m/>
    <s v="N"/>
    <m/>
    <x v="0"/>
    <x v="990"/>
    <s v="LU3"/>
    <s v="Bedfordshire"/>
    <s v="Other"/>
    <n v="43848"/>
    <n v="43910"/>
    <s v="Retail"/>
  </r>
  <r>
    <x v="1125"/>
    <s v="VOLUNTEER"/>
    <s v="INACTIVE VOLUNTEER"/>
    <s v="N"/>
    <m/>
    <m/>
    <m/>
    <s v="N"/>
    <m/>
    <x v="1"/>
    <x v="991"/>
    <s v="LU4"/>
    <s v="Bedfordshire"/>
    <s v="Asian"/>
    <n v="42488"/>
    <n v="44657"/>
    <s v="Retail"/>
  </r>
  <r>
    <x v="1126"/>
    <s v="VOLUNTEER"/>
    <s v="INACTIVE VOLUNTEER"/>
    <s v="N"/>
    <m/>
    <m/>
    <m/>
    <s v="N"/>
    <m/>
    <x v="0"/>
    <x v="992"/>
    <s v="CM22"/>
    <s v="Other"/>
    <s v="Not Specified"/>
    <n v="41468"/>
    <n v="42835"/>
    <s v="Retail"/>
  </r>
  <r>
    <x v="1127"/>
    <s v="VOLUNTEER"/>
    <s v="INACTIVE VOLUNTEER"/>
    <s v="N"/>
    <m/>
    <m/>
    <m/>
    <s v="N"/>
    <m/>
    <x v="1"/>
    <x v="993"/>
    <s v="LU5"/>
    <s v="Bedfordshire"/>
    <s v="White British"/>
    <n v="44601"/>
    <n v="44741"/>
    <s v="Support"/>
  </r>
  <r>
    <x v="1128"/>
    <s v="VOLUNTEER"/>
    <s v="INACTIVE VOLUNTEER"/>
    <s v="N"/>
    <m/>
    <m/>
    <m/>
    <s v="N"/>
    <m/>
    <x v="1"/>
    <x v="22"/>
    <s v="LU2"/>
    <s v="Bedfordshire"/>
    <s v="Not Specified"/>
    <n v="44796"/>
    <n v="44796"/>
    <s v="Fundraising"/>
  </r>
  <r>
    <x v="1129"/>
    <s v="VOLUNTEER"/>
    <s v="INACTIVE VOLUNTEER"/>
    <s v="N"/>
    <m/>
    <m/>
    <m/>
    <s v="N"/>
    <m/>
    <x v="0"/>
    <x v="994"/>
    <s v="AL3"/>
    <s v="Hertfordshire"/>
    <s v="White British"/>
    <s v="Not Recorded"/>
    <s v="Not Recorded"/>
    <s v="Not Recorded"/>
  </r>
  <r>
    <x v="1130"/>
    <s v="VOLUNTEER"/>
    <s v="INACTIVE VOLUNTEER"/>
    <s v="N"/>
    <m/>
    <m/>
    <m/>
    <s v="N"/>
    <m/>
    <x v="0"/>
    <x v="995"/>
    <s v="SG6"/>
    <s v="Hertfordshire"/>
    <s v="White British"/>
    <s v="Not Recorded"/>
    <s v="Not Recorded"/>
    <s v="Not Recorded"/>
  </r>
  <r>
    <x v="1131"/>
    <s v="VOLUNTEER"/>
    <s v="INACTIVE VOLUNTEER"/>
    <s v="N"/>
    <m/>
    <m/>
    <m/>
    <s v="N"/>
    <m/>
    <x v="1"/>
    <x v="996"/>
    <s v="SG4"/>
    <s v="Hertfordshire"/>
    <s v="Not Specified"/>
    <n v="40322"/>
    <n v="1"/>
    <s v="Not Recorded"/>
  </r>
  <r>
    <x v="1132"/>
    <s v="VOLUNTEER"/>
    <s v="INACTIVE VOLUNTEER"/>
    <s v="N"/>
    <m/>
    <m/>
    <m/>
    <s v="N"/>
    <m/>
    <x v="0"/>
    <x v="997"/>
    <s v="LU3"/>
    <s v="Bedfordshire"/>
    <s v="White British"/>
    <s v="Not Recorded"/>
    <s v="Not Recorded"/>
    <s v="Not Recorded"/>
  </r>
  <r>
    <x v="1133"/>
    <s v="VOLUNTEER"/>
    <s v="INACTIVE VOLUNTEER"/>
    <s v="N"/>
    <m/>
    <m/>
    <m/>
    <s v="N"/>
    <m/>
    <x v="0"/>
    <x v="998"/>
    <s v="NR30"/>
    <s v="Other"/>
    <s v="Not Specified"/>
    <n v="1"/>
    <n v="1"/>
    <s v="Not Recorded"/>
  </r>
  <r>
    <x v="1134"/>
    <s v="VOLUNTEER"/>
    <s v="INACTIVE VOLUNTEER"/>
    <s v="N"/>
    <m/>
    <m/>
    <m/>
    <s v="N"/>
    <m/>
    <x v="0"/>
    <x v="999"/>
    <s v="LU6"/>
    <s v="Bedfordshire"/>
    <s v="White British"/>
    <s v="Not Recorded"/>
    <s v="Not Recorded"/>
    <s v="Not Recorded"/>
  </r>
  <r>
    <x v="1135"/>
    <s v="VOLUNTEER"/>
    <s v="INACTIVE VOLUNTEER"/>
    <s v="N"/>
    <m/>
    <m/>
    <m/>
    <s v="N"/>
    <m/>
    <x v="1"/>
    <x v="1000"/>
    <s v="SG1"/>
    <s v="Hertfordshire"/>
    <s v="White British"/>
    <n v="43172"/>
    <n v="43328"/>
    <s v="Retail"/>
  </r>
  <r>
    <x v="1136"/>
    <s v="VOLUNTEER"/>
    <s v="INACTIVE VOLUNTEER"/>
    <s v="N"/>
    <m/>
    <m/>
    <m/>
    <s v="N"/>
    <m/>
    <x v="0"/>
    <x v="1001"/>
    <s v="SG1"/>
    <s v="Hertfordshire"/>
    <s v="Not Specified"/>
    <s v="Not Recorded"/>
    <s v="Not Recorded"/>
    <s v="Retail"/>
  </r>
  <r>
    <x v="1137"/>
    <s v="VOLUNTEER"/>
    <s v="INACTIVE VOLUNTEER"/>
    <s v="N"/>
    <m/>
    <m/>
    <m/>
    <s v="N"/>
    <m/>
    <x v="0"/>
    <x v="1002"/>
    <s v="WD3"/>
    <s v="Hertfordshire"/>
    <s v="Not Specified"/>
    <n v="41696"/>
    <n v="42061"/>
    <s v="Not Recorded"/>
  </r>
  <r>
    <x v="1138"/>
    <s v="VOLUNTEER"/>
    <s v="INACTIVE VOLUNTEER"/>
    <s v="N"/>
    <m/>
    <m/>
    <m/>
    <s v="N"/>
    <m/>
    <x v="0"/>
    <x v="1003"/>
    <s v="LU2"/>
    <s v="Hertfordshire"/>
    <s v="Not Specified"/>
    <n v="41087"/>
    <n v="42298"/>
    <s v="Retail"/>
  </r>
  <r>
    <x v="1139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1140"/>
    <s v="VOLUNTEER"/>
    <s v="INACTIVE VOLUNTEER"/>
    <s v="N"/>
    <m/>
    <m/>
    <m/>
    <s v="N"/>
    <m/>
    <x v="0"/>
    <x v="22"/>
    <s v="LU1"/>
    <s v="Bedfordshire"/>
    <s v="White British"/>
    <n v="36678"/>
    <n v="42522"/>
    <s v="Retail"/>
  </r>
  <r>
    <x v="1141"/>
    <s v="VOLUNTEER"/>
    <s v="INACTIVE VOLUNTEER"/>
    <s v="N"/>
    <m/>
    <m/>
    <m/>
    <s v="N"/>
    <m/>
    <x v="0"/>
    <x v="1004"/>
    <s v="LU5"/>
    <s v="Bedfordshire"/>
    <s v="White British"/>
    <n v="42352"/>
    <n v="42352"/>
    <s v="Not Recorded"/>
  </r>
  <r>
    <x v="1142"/>
    <s v="VOLUNTEER"/>
    <s v="INACTIVE VOLUNTEER"/>
    <s v="N"/>
    <m/>
    <m/>
    <m/>
    <s v="N"/>
    <m/>
    <x v="0"/>
    <x v="1005"/>
    <s v="EN8"/>
    <s v="Hertfordshire"/>
    <s v="Not Specified"/>
    <n v="40974"/>
    <n v="44439"/>
    <s v="Retail"/>
  </r>
  <r>
    <x v="1143"/>
    <s v="VOLUNTEER"/>
    <s v="ACTIVE VOLUNTEER"/>
    <s v="N"/>
    <m/>
    <m/>
    <m/>
    <s v="N"/>
    <m/>
    <x v="0"/>
    <x v="1006"/>
    <s v="LU7"/>
    <s v="Bedfordshire"/>
    <s v="White British"/>
    <s v="Not Recorded"/>
    <s v="Not Recorded"/>
    <s v="Support"/>
  </r>
  <r>
    <x v="1144"/>
    <s v="VOLUNTEER"/>
    <s v="INACTIVE VOLUNTEER"/>
    <s v="N"/>
    <m/>
    <m/>
    <m/>
    <s v="N"/>
    <m/>
    <x v="1"/>
    <x v="1007"/>
    <s v="LU7"/>
    <s v="Bedfordshire"/>
    <s v="Other White"/>
    <n v="44637"/>
    <n v="45316"/>
    <s v="Support"/>
  </r>
  <r>
    <x v="1145"/>
    <s v="VOLUNTEER"/>
    <s v="INACTIVE VOLUNTEER"/>
    <s v="N"/>
    <m/>
    <m/>
    <m/>
    <s v="N"/>
    <m/>
    <x v="0"/>
    <x v="1008"/>
    <s v="WD25"/>
    <s v="Hertfordshire"/>
    <s v="Not Specified"/>
    <n v="41370"/>
    <n v="41813"/>
    <s v="Not Recorded"/>
  </r>
  <r>
    <x v="1146"/>
    <s v="VOLUNTEER"/>
    <s v="INACTIVE VOLUNTEER"/>
    <s v="N"/>
    <m/>
    <m/>
    <m/>
    <s v="N"/>
    <m/>
    <x v="0"/>
    <x v="1009"/>
    <s v="SG19"/>
    <s v="Bedfordshire"/>
    <s v="White British"/>
    <n v="41667"/>
    <n v="42838"/>
    <s v="Retail"/>
  </r>
  <r>
    <x v="1147"/>
    <s v="VOLUNTEER"/>
    <s v="INACTIVE VOLUNTEER"/>
    <s v="N"/>
    <m/>
    <m/>
    <m/>
    <s v="N"/>
    <m/>
    <x v="1"/>
    <x v="1010"/>
    <s v="LU3"/>
    <s v="Bedfordshire"/>
    <s v="Black"/>
    <n v="41676"/>
    <n v="42450"/>
    <s v="Care"/>
  </r>
  <r>
    <x v="1148"/>
    <s v="VOLUNTEER"/>
    <s v="INACTIVE VOLUNTEER"/>
    <s v="N"/>
    <m/>
    <m/>
    <m/>
    <s v="N"/>
    <m/>
    <x v="0"/>
    <x v="22"/>
    <s v="MK45"/>
    <s v="Bedfordshire"/>
    <s v="White British"/>
    <n v="37622"/>
    <n v="42863"/>
    <s v="Fundraising"/>
  </r>
  <r>
    <x v="1149"/>
    <s v="VOLUNTEER"/>
    <s v="INACTIVE VOLUNTEER"/>
    <s v="N"/>
    <m/>
    <m/>
    <m/>
    <s v="N"/>
    <m/>
    <x v="0"/>
    <x v="1011"/>
    <s v="EN3"/>
    <s v="Other"/>
    <s v="Not Specified"/>
    <n v="41533"/>
    <n v="41624"/>
    <s v="Not Recorded"/>
  </r>
  <r>
    <x v="1150"/>
    <s v="VOLUNTEER"/>
    <s v="ACTIVE VOLUNTEER"/>
    <s v="N"/>
    <m/>
    <m/>
    <m/>
    <s v="N"/>
    <m/>
    <x v="0"/>
    <x v="1012"/>
    <s v="MK10"/>
    <s v="Buckinghamshire"/>
    <s v="White British"/>
    <n v="45484"/>
    <s v=""/>
    <s v="Retail"/>
  </r>
  <r>
    <x v="1151"/>
    <s v="VOLUNTEER"/>
    <s v="INACTIVE VOLUNTEER"/>
    <s v="N"/>
    <m/>
    <m/>
    <m/>
    <s v="N"/>
    <m/>
    <x v="1"/>
    <x v="1013"/>
    <s v="LU5"/>
    <s v="Bedfordshire"/>
    <s v="White British"/>
    <n v="43878"/>
    <n v="44432"/>
    <s v="Retail"/>
  </r>
  <r>
    <x v="1152"/>
    <s v="VOLUNTEER"/>
    <s v="INACTIVE VOLUNTEER"/>
    <s v="N"/>
    <m/>
    <m/>
    <m/>
    <s v="N"/>
    <m/>
    <x v="1"/>
    <x v="22"/>
    <s v="LU5"/>
    <s v="Bedfordshire"/>
    <s v="Not Specified"/>
    <n v="41960"/>
    <n v="41960"/>
    <s v="Not Recorded"/>
  </r>
  <r>
    <x v="1153"/>
    <s v="VOLUNTEER"/>
    <s v="INACTIVE VOLUNTEER"/>
    <s v="N"/>
    <m/>
    <m/>
    <m/>
    <s v="N"/>
    <m/>
    <x v="1"/>
    <x v="384"/>
    <s v="LU6"/>
    <s v="Bedfordshire"/>
    <s v="White British"/>
    <s v="Not Recorded"/>
    <s v="Not Recorded"/>
    <s v="Not Recorded"/>
  </r>
  <r>
    <x v="1154"/>
    <s v="VOLUNTEER"/>
    <s v="INACTIVE VOLUNTEER"/>
    <s v="N"/>
    <m/>
    <m/>
    <m/>
    <s v="N"/>
    <m/>
    <x v="1"/>
    <x v="1014"/>
    <s v="WD25"/>
    <s v="Hertfordshire"/>
    <s v="White British"/>
    <n v="42537"/>
    <n v="43488"/>
    <s v="Retail"/>
  </r>
  <r>
    <x v="1155"/>
    <s v="VOLUNTEER"/>
    <s v="INACTIVE VOLUNTEER"/>
    <s v="N"/>
    <m/>
    <m/>
    <m/>
    <s v="N"/>
    <m/>
    <x v="1"/>
    <x v="1015"/>
    <s v="LU6"/>
    <s v="Bedfordshire"/>
    <s v="White British"/>
    <s v="Not Recorded"/>
    <s v="Not Recorded"/>
    <s v="Not Recorded"/>
  </r>
  <r>
    <x v="1156"/>
    <s v="VOLUNTEER"/>
    <s v="INACTIVE VOLUNTEER"/>
    <s v="N"/>
    <m/>
    <m/>
    <m/>
    <s v="N"/>
    <m/>
    <x v="1"/>
    <x v="1016"/>
    <s v="MK45"/>
    <s v="Bedfordshire"/>
    <s v="White British"/>
    <s v="Not Recorded"/>
    <s v="Not Recorded"/>
    <s v="Not Recorded"/>
  </r>
  <r>
    <x v="1157"/>
    <s v="VOLUNTEER"/>
    <s v="INACTIVE VOLUNTEER"/>
    <s v="N"/>
    <m/>
    <m/>
    <m/>
    <s v="N"/>
    <m/>
    <x v="0"/>
    <x v="1017"/>
    <s v="LU3"/>
    <s v="Bedfordshire"/>
    <s v="White British"/>
    <s v="Not Recorded"/>
    <s v="Not Recorded"/>
    <s v="Not Recorded"/>
  </r>
  <r>
    <x v="1158"/>
    <s v="VOLUNTEER"/>
    <s v="INACTIVE VOLUNTEER"/>
    <s v="N"/>
    <m/>
    <m/>
    <m/>
    <s v="N"/>
    <m/>
    <x v="0"/>
    <x v="1018"/>
    <s v="LU6"/>
    <s v="Bedfordshire"/>
    <s v="Not Specified"/>
    <n v="40074"/>
    <n v="43823"/>
    <s v="Support"/>
  </r>
  <r>
    <x v="1159"/>
    <s v="VOLUNTEER"/>
    <s v="INACTIVE VOLUNTEER"/>
    <s v="N"/>
    <m/>
    <m/>
    <m/>
    <s v="N"/>
    <m/>
    <x v="0"/>
    <x v="1019"/>
    <s v="WD25"/>
    <s v="Hertfordshire"/>
    <s v="Not Specified"/>
    <n v="41849"/>
    <n v="44356"/>
    <s v="Retail"/>
  </r>
  <r>
    <x v="1160"/>
    <s v="VOLUNTEER"/>
    <s v="INACTIVE VOLUNTEER"/>
    <s v="N"/>
    <m/>
    <m/>
    <m/>
    <s v="N"/>
    <m/>
    <x v="0"/>
    <x v="1020"/>
    <s v="HP2"/>
    <s v="Hertfordshire"/>
    <s v="White British"/>
    <s v="Not Recorded"/>
    <s v="Not Recorded"/>
    <s v="Not Recorded"/>
  </r>
  <r>
    <x v="1161"/>
    <s v="VOLUNTEER"/>
    <s v="INACTIVE VOLUNTEER"/>
    <s v="N"/>
    <m/>
    <m/>
    <m/>
    <s v="N"/>
    <m/>
    <x v="0"/>
    <x v="22"/>
    <s v="AL7"/>
    <s v="Hertfordshire"/>
    <s v="Not Specified"/>
    <n v="40822"/>
    <n v="40822"/>
    <s v="Not Recorded"/>
  </r>
  <r>
    <x v="1162"/>
    <s v="VOLUNTEER"/>
    <s v="INACTIVE VOLUNTEER"/>
    <s v="N"/>
    <m/>
    <m/>
    <m/>
    <s v="N"/>
    <m/>
    <x v="1"/>
    <x v="1021"/>
    <s v="LU2"/>
    <s v="Bedfordshire"/>
    <s v="White British"/>
    <n v="43584"/>
    <n v="44951"/>
    <s v="Retail"/>
  </r>
  <r>
    <x v="1163"/>
    <s v="VOLUNTEER"/>
    <s v="INACTIVE VOLUNTEER"/>
    <s v="N"/>
    <m/>
    <m/>
    <m/>
    <s v="N"/>
    <m/>
    <x v="0"/>
    <x v="1022"/>
    <s v="AL2"/>
    <s v="Hertfordshire"/>
    <s v="White British"/>
    <n v="44119"/>
    <n v="44334"/>
    <s v="Retail"/>
  </r>
  <r>
    <x v="1164"/>
    <s v="VOLUNTEER"/>
    <s v="INACTIVE VOLUNTEER"/>
    <s v="N"/>
    <m/>
    <m/>
    <m/>
    <s v="N"/>
    <m/>
    <x v="1"/>
    <x v="1023"/>
    <s v="LU3"/>
    <s v="Bedfordshire"/>
    <s v="Black"/>
    <s v="Not Recorded"/>
    <s v="Not Recorded"/>
    <s v="Not Recorded"/>
  </r>
  <r>
    <x v="1165"/>
    <s v="VOLUNTEER"/>
    <s v="INACTIVE VOLUNTEER"/>
    <s v="N"/>
    <m/>
    <m/>
    <m/>
    <s v="N"/>
    <m/>
    <x v="1"/>
    <x v="1024"/>
    <s v="LU3"/>
    <s v="Bedfordshire"/>
    <s v="White British"/>
    <n v="40932"/>
    <n v="40932"/>
    <s v="Not Recorded"/>
  </r>
  <r>
    <x v="1166"/>
    <s v="VOLUNTEER"/>
    <s v="INACTIVE VOLUNTEER"/>
    <s v="N"/>
    <m/>
    <m/>
    <m/>
    <s v="N"/>
    <m/>
    <x v="1"/>
    <x v="1025"/>
    <s v="MK40"/>
    <s v="Bedfordshire"/>
    <s v="Other White"/>
    <n v="44797"/>
    <n v="45154"/>
    <s v="Support"/>
  </r>
  <r>
    <x v="1167"/>
    <s v="VOLUNTEER"/>
    <s v="INACTIVE VOLUNTEER"/>
    <s v="N"/>
    <m/>
    <m/>
    <m/>
    <s v="N"/>
    <m/>
    <x v="0"/>
    <x v="1026"/>
    <s v="LU3"/>
    <s v="Bedfordshire"/>
    <s v="Not Specified"/>
    <n v="42819"/>
    <n v="44831"/>
    <s v="Fundraising"/>
  </r>
  <r>
    <x v="1168"/>
    <s v="VOLUNTEER"/>
    <s v="INACTIVE VOLUNTEER"/>
    <s v="N"/>
    <m/>
    <m/>
    <m/>
    <s v="N"/>
    <m/>
    <x v="0"/>
    <x v="22"/>
    <s v="LU2"/>
    <s v="Bedfordshire"/>
    <s v="Not Specified"/>
    <n v="40828"/>
    <n v="40828"/>
    <s v="Not Recorded"/>
  </r>
  <r>
    <x v="1169"/>
    <s v="VOLUNTEER"/>
    <s v="INACTIVE VOLUNTEER"/>
    <s v="N"/>
    <m/>
    <m/>
    <m/>
    <s v="N"/>
    <m/>
    <x v="0"/>
    <x v="1027"/>
    <s v="LU3"/>
    <s v="Bedfordshire"/>
    <s v="Not Specified"/>
    <n v="39083"/>
    <n v="44460"/>
    <s v="Care"/>
  </r>
  <r>
    <x v="1170"/>
    <s v="VOLUNTEER"/>
    <s v="ACTIVE VOLUNTEER"/>
    <s v="N"/>
    <m/>
    <m/>
    <m/>
    <s v="N"/>
    <m/>
    <x v="0"/>
    <x v="1028"/>
    <s v="LU3"/>
    <s v="Bedfordshire"/>
    <s v="White British"/>
    <s v="Not Recorded"/>
    <s v="Not Recorded"/>
    <s v="Retail"/>
  </r>
  <r>
    <x v="1171"/>
    <s v="VOLUNTEER"/>
    <s v="INACTIVE VOLUNTEER"/>
    <s v="N"/>
    <m/>
    <m/>
    <m/>
    <s v="N"/>
    <m/>
    <x v="0"/>
    <x v="1029"/>
    <s v="LU2"/>
    <s v="Bedfordshire"/>
    <s v="Mixed"/>
    <n v="41442"/>
    <n v="42489"/>
    <s v="Care"/>
  </r>
  <r>
    <x v="1172"/>
    <s v="VOLUNTEER"/>
    <s v="INACTIVE VOLUNTEER"/>
    <s v="N"/>
    <m/>
    <m/>
    <m/>
    <s v="N"/>
    <m/>
    <x v="1"/>
    <x v="1030"/>
    <s v="MK41"/>
    <s v="Bedfordshire"/>
    <s v="Not Specified"/>
    <n v="41816"/>
    <n v="42552"/>
    <s v="Retail"/>
  </r>
  <r>
    <x v="1173"/>
    <s v="VOLUNTEER"/>
    <s v="ACTIVE VOLUNTEER"/>
    <s v="N"/>
    <m/>
    <m/>
    <m/>
    <s v="N"/>
    <m/>
    <x v="1"/>
    <x v="1031"/>
    <s v="LU2"/>
    <s v="Bedfordshire"/>
    <s v="White British"/>
    <n v="43887"/>
    <s v=""/>
    <s v="Support"/>
  </r>
  <r>
    <x v="1174"/>
    <s v="VOLUNTEER"/>
    <s v="INACTIVE VOLUNTEER"/>
    <s v="N"/>
    <m/>
    <m/>
    <m/>
    <s v="N"/>
    <m/>
    <x v="0"/>
    <x v="1032"/>
    <s v="LU2"/>
    <s v="Bedfordshire"/>
    <s v="White British"/>
    <n v="44539"/>
    <n v="45531"/>
    <s v="Support"/>
  </r>
  <r>
    <x v="1175"/>
    <s v="VOLUNTEER"/>
    <s v="INACTIVE VOLUNTEER"/>
    <s v="N"/>
    <m/>
    <m/>
    <m/>
    <s v="N"/>
    <m/>
    <x v="0"/>
    <x v="1033"/>
    <s v="LU2"/>
    <s v="Bedfordshire"/>
    <s v="Not Specified"/>
    <n v="41142"/>
    <n v="43488"/>
    <s v="Retail"/>
  </r>
  <r>
    <x v="1176"/>
    <s v="VOLUNTEER"/>
    <s v="INACTIVE VOLUNTEER"/>
    <s v="N"/>
    <m/>
    <m/>
    <m/>
    <s v="N"/>
    <m/>
    <x v="0"/>
    <x v="1034"/>
    <s v="WD25"/>
    <s v="Hertfordshire"/>
    <s v="Black"/>
    <n v="41398"/>
    <n v="41580"/>
    <s v="Not Recorded"/>
  </r>
  <r>
    <x v="1177"/>
    <s v="VOLUNTEER"/>
    <s v="ACTIVE VOLUNTEER"/>
    <s v="N"/>
    <m/>
    <m/>
    <m/>
    <s v="N"/>
    <m/>
    <x v="0"/>
    <x v="1035"/>
    <s v="MK41"/>
    <s v="Bedfordshire"/>
    <s v="Not Specified"/>
    <s v="Not Recorded"/>
    <s v="Not Recorded"/>
    <s v="Retail"/>
  </r>
  <r>
    <x v="1178"/>
    <s v="VOLUNTEER"/>
    <s v="ACTIVE VOLUNTEER"/>
    <s v="N"/>
    <m/>
    <m/>
    <m/>
    <s v="N"/>
    <m/>
    <x v="1"/>
    <x v="1036"/>
    <s v="HP4"/>
    <s v="Hertfordshire"/>
    <s v="White British"/>
    <n v="44961"/>
    <s v=""/>
    <s v="Retail"/>
  </r>
  <r>
    <x v="1179"/>
    <s v="VOLUNTEER"/>
    <s v="ACTIVE VOLUNTEER"/>
    <s v="N"/>
    <m/>
    <m/>
    <m/>
    <s v="N"/>
    <m/>
    <x v="0"/>
    <x v="1037"/>
    <s v="MK45"/>
    <s v="Bedfordshire"/>
    <s v="White British"/>
    <n v="44370"/>
    <s v=""/>
    <s v="Retail"/>
  </r>
  <r>
    <x v="1180"/>
    <s v="VOLUNTEER"/>
    <s v="INACTIVE VOLUNTEER"/>
    <s v="N"/>
    <m/>
    <m/>
    <m/>
    <s v="N"/>
    <m/>
    <x v="0"/>
    <x v="1038"/>
    <s v="LU2"/>
    <s v="Bedfordshire"/>
    <s v="White British"/>
    <n v="40341"/>
    <n v="41311"/>
    <s v="Not Recorded"/>
  </r>
  <r>
    <x v="1181"/>
    <s v="VOLUNTEER"/>
    <s v="INACTIVE VOLUNTEER"/>
    <s v="N"/>
    <m/>
    <m/>
    <m/>
    <s v="N"/>
    <m/>
    <x v="0"/>
    <x v="22"/>
    <s v="MK41"/>
    <s v="Bedfordshire"/>
    <s v="White British"/>
    <n v="1"/>
    <n v="1"/>
    <s v="Not Recorded"/>
  </r>
  <r>
    <x v="1182"/>
    <s v="VOLUNTEER"/>
    <s v="INACTIVE VOLUNTEER"/>
    <s v="N"/>
    <m/>
    <m/>
    <m/>
    <s v="N"/>
    <m/>
    <x v="0"/>
    <x v="1039"/>
    <s v="WD25"/>
    <s v="Hertfordshire"/>
    <s v="Not Specified"/>
    <n v="41552"/>
    <n v="41552"/>
    <s v="Not Recorded"/>
  </r>
  <r>
    <x v="1183"/>
    <s v="VOLUNTEER"/>
    <s v="INACTIVE VOLUNTEER"/>
    <s v="N"/>
    <m/>
    <m/>
    <m/>
    <s v="N"/>
    <m/>
    <x v="0"/>
    <x v="1040"/>
    <s v="LU3"/>
    <s v="Bedfordshire"/>
    <s v="White British"/>
    <s v="Not Recorded"/>
    <s v="Not Recorded"/>
    <s v="Not Recorded"/>
  </r>
  <r>
    <x v="1184"/>
    <s v="VOLUNTEER"/>
    <s v="INACTIVE VOLUNTEER"/>
    <s v="N"/>
    <m/>
    <m/>
    <m/>
    <s v="N"/>
    <m/>
    <x v="0"/>
    <x v="1041"/>
    <s v="HP2"/>
    <s v="Hertfordshire"/>
    <s v="Not Specified"/>
    <n v="43873"/>
    <n v="44185"/>
    <s v="Retail"/>
  </r>
  <r>
    <x v="1185"/>
    <s v="VOLUNTEER"/>
    <s v="ACTIVE VOLUNTEER"/>
    <s v="N"/>
    <m/>
    <m/>
    <m/>
    <s v="N"/>
    <m/>
    <x v="0"/>
    <x v="1042"/>
    <s v="MK41"/>
    <s v="Bedfordshire"/>
    <s v="White British"/>
    <n v="44170"/>
    <s v=""/>
    <s v="Retail"/>
  </r>
  <r>
    <x v="1186"/>
    <s v="VOLUNTEER"/>
    <s v="INACTIVE VOLUNTEER"/>
    <s v="N"/>
    <m/>
    <m/>
    <m/>
    <s v="N"/>
    <m/>
    <x v="1"/>
    <x v="1043"/>
    <s v="SG19"/>
    <s v="Bedfordshire"/>
    <s v="Not Specified"/>
    <n v="41555"/>
    <n v="42838"/>
    <s v="Retail"/>
  </r>
  <r>
    <x v="1187"/>
    <s v="VOLUNTEER"/>
    <s v="INACTIVE VOLUNTEER"/>
    <s v="N"/>
    <m/>
    <m/>
    <m/>
    <s v="N"/>
    <m/>
    <x v="1"/>
    <x v="598"/>
    <s v="WD7"/>
    <s v="Unknown"/>
    <s v="White British"/>
    <n v="43638"/>
    <n v="43905"/>
    <s v="Retail"/>
  </r>
  <r>
    <x v="1188"/>
    <s v="VOLUNTEER"/>
    <s v="INACTIVE VOLUNTEER"/>
    <s v="N"/>
    <m/>
    <m/>
    <m/>
    <s v="N"/>
    <m/>
    <x v="1"/>
    <x v="1044"/>
    <s v="MK40"/>
    <s v="Bedfordshire"/>
    <s v="Not Specified"/>
    <n v="45218"/>
    <n v="45211"/>
    <s v="Retail"/>
  </r>
  <r>
    <x v="1189"/>
    <s v="VOLUNTEER"/>
    <s v="INACTIVE VOLUNTEER"/>
    <s v="N"/>
    <m/>
    <m/>
    <m/>
    <s v="N"/>
    <m/>
    <x v="0"/>
    <x v="1045"/>
    <s v="LU3"/>
    <s v="Bedfordshire"/>
    <s v="White British"/>
    <n v="40436"/>
    <n v="44447"/>
    <s v="Retail"/>
  </r>
  <r>
    <x v="1190"/>
    <s v="VOLUNTEER"/>
    <s v="INACTIVE VOLUNTEER"/>
    <s v="N"/>
    <m/>
    <m/>
    <m/>
    <s v="N"/>
    <m/>
    <x v="1"/>
    <x v="1046"/>
    <s v="WD3"/>
    <s v="Hertfordshire"/>
    <s v="Not Specified"/>
    <n v="43204"/>
    <n v="43388"/>
    <s v="Retail"/>
  </r>
  <r>
    <x v="1191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1192"/>
    <s v="VOLUNTEER"/>
    <s v="INACTIVE VOLUNTEER"/>
    <s v="N"/>
    <m/>
    <m/>
    <m/>
    <s v="N"/>
    <m/>
    <x v="0"/>
    <x v="1047"/>
    <s v="SG4"/>
    <s v="Hertfordshire"/>
    <s v="Other White"/>
    <n v="42643"/>
    <n v="43126"/>
    <s v="Retail"/>
  </r>
  <r>
    <x v="1193"/>
    <s v="VOLUNTEER"/>
    <s v="INACTIVE VOLUNTEER"/>
    <s v="N"/>
    <m/>
    <m/>
    <m/>
    <s v="N"/>
    <m/>
    <x v="0"/>
    <x v="305"/>
    <s v="SG4"/>
    <s v="Hertfordshire"/>
    <s v="White British"/>
    <s v="Not Recorded"/>
    <s v="Not Recorded"/>
    <s v="Retail"/>
  </r>
  <r>
    <x v="1194"/>
    <s v="VOLUNTEER"/>
    <s v="INACTIVE VOLUNTEER"/>
    <s v="N"/>
    <m/>
    <m/>
    <m/>
    <s v="N"/>
    <m/>
    <x v="1"/>
    <x v="1048"/>
    <s v="AL2"/>
    <s v="Hertfordshire"/>
    <s v="White British"/>
    <n v="42021"/>
    <n v="42233"/>
    <s v="Retail"/>
  </r>
  <r>
    <x v="1195"/>
    <s v="VOLUNTEER"/>
    <s v="INACTIVE VOLUNTEER"/>
    <s v="N"/>
    <m/>
    <m/>
    <m/>
    <s v="Y"/>
    <s v="06/03/2024"/>
    <x v="0"/>
    <x v="1049"/>
    <s v="HP2"/>
    <s v="Hertfordshire"/>
    <s v="White British"/>
    <s v="Not Recorded"/>
    <s v="Not Recorded"/>
    <s v="Retail"/>
  </r>
  <r>
    <x v="1196"/>
    <s v="VOLUNTEER"/>
    <s v="INACTIVE VOLUNTEER"/>
    <s v="N"/>
    <m/>
    <m/>
    <m/>
    <s v="N"/>
    <m/>
    <x v="1"/>
    <x v="1050"/>
    <s v="LU3"/>
    <s v="Bedfordshire"/>
    <s v="Not Specified"/>
    <n v="41481"/>
    <n v="41481"/>
    <s v="Not Recorded"/>
  </r>
  <r>
    <x v="1197"/>
    <s v="VOLUNTEER"/>
    <s v="INACTIVE VOLUNTEER"/>
    <s v="N"/>
    <m/>
    <m/>
    <m/>
    <s v="N"/>
    <m/>
    <x v="0"/>
    <x v="1051"/>
    <s v="LU3"/>
    <s v="Bedfordshire"/>
    <s v="White British"/>
    <s v="Not Recorded"/>
    <s v="Not Recorded"/>
    <s v="Support"/>
  </r>
  <r>
    <x v="1198"/>
    <s v="VOLUNTEER"/>
    <s v="INACTIVE VOLUNTEER"/>
    <s v="N"/>
    <m/>
    <m/>
    <m/>
    <s v="N"/>
    <m/>
    <x v="0"/>
    <x v="1052"/>
    <s v="LU2"/>
    <s v="Bedfordshire"/>
    <s v="White British"/>
    <n v="40341"/>
    <n v="40862"/>
    <s v="Not Recorded"/>
  </r>
  <r>
    <x v="1199"/>
    <s v="VOLUNTEER"/>
    <s v="INACTIVE VOLUNTEER"/>
    <s v="N"/>
    <m/>
    <m/>
    <m/>
    <s v="N"/>
    <m/>
    <x v="0"/>
    <x v="1053"/>
    <s v="WD3"/>
    <s v="Hertfordshire"/>
    <s v="White British"/>
    <n v="44674"/>
    <n v="44819"/>
    <s v="Retail"/>
  </r>
  <r>
    <x v="1200"/>
    <s v="VOLUNTEER"/>
    <s v="INACTIVE VOLUNTEER"/>
    <s v="N"/>
    <m/>
    <m/>
    <m/>
    <s v="N"/>
    <m/>
    <x v="0"/>
    <x v="1054"/>
    <s v="SG6"/>
    <s v="Hertfordshire"/>
    <s v="White British"/>
    <n v="44153"/>
    <n v="44153"/>
    <s v="Fundraising"/>
  </r>
  <r>
    <x v="1201"/>
    <s v="VOLUNTEER"/>
    <s v="INACTIVE VOLUNTEER"/>
    <s v="N"/>
    <m/>
    <m/>
    <m/>
    <s v="N"/>
    <m/>
    <x v="1"/>
    <x v="1055"/>
    <s v="LU3"/>
    <s v="Bedfordshire"/>
    <s v="White British"/>
    <n v="40843"/>
    <n v="41134"/>
    <s v="Not Recorded"/>
  </r>
  <r>
    <x v="1202"/>
    <s v="VOLUNTEER"/>
    <s v="ACTIVE VOLUNTEER"/>
    <s v="N"/>
    <m/>
    <m/>
    <m/>
    <s v="N"/>
    <m/>
    <x v="0"/>
    <x v="1056"/>
    <s v="LU2"/>
    <s v="Bedfordshire"/>
    <s v="White British"/>
    <n v="45313"/>
    <s v=""/>
    <s v="Retail"/>
  </r>
  <r>
    <x v="1203"/>
    <s v="VOLUNTEER"/>
    <s v="INACTIVE VOLUNTEER"/>
    <s v="N"/>
    <m/>
    <m/>
    <m/>
    <s v="N"/>
    <m/>
    <x v="0"/>
    <x v="22"/>
    <s v="AL2"/>
    <s v="Hertfordshire"/>
    <s v="Not Specified"/>
    <n v="40984"/>
    <n v="41005"/>
    <s v="Not Recorded"/>
  </r>
  <r>
    <x v="1204"/>
    <s v="VOLUNTEER"/>
    <s v="INACTIVE VOLUNTEER"/>
    <s v="N"/>
    <m/>
    <m/>
    <m/>
    <s v="N"/>
    <m/>
    <x v="0"/>
    <x v="1057"/>
    <s v="AL3"/>
    <s v="Hertfordshire"/>
    <s v="Not Specified"/>
    <n v="41935"/>
    <n v="42348"/>
    <s v="Retail"/>
  </r>
  <r>
    <x v="1205"/>
    <s v="VOLUNTEER"/>
    <s v="INACTIVE VOLUNTEER"/>
    <s v="N"/>
    <m/>
    <m/>
    <m/>
    <s v="Y"/>
    <s v="14/01/2024"/>
    <x v="0"/>
    <x v="1058"/>
    <s v="LU3"/>
    <s v="Bedfordshire"/>
    <s v="Not Specified"/>
    <n v="1"/>
    <n v="1"/>
    <s v="Not Recorded"/>
  </r>
  <r>
    <x v="1206"/>
    <s v="VOLUNTEER"/>
    <s v="INACTIVE VOLUNTEER"/>
    <s v="N"/>
    <m/>
    <m/>
    <m/>
    <s v="N"/>
    <m/>
    <x v="0"/>
    <x v="1059"/>
    <s v="MK45"/>
    <s v="Bedfordshire"/>
    <s v="White British"/>
    <n v="41157"/>
    <n v="43021"/>
    <s v="Care"/>
  </r>
  <r>
    <x v="1207"/>
    <s v="VOLUNTEER"/>
    <s v="INACTIVE VOLUNTEER"/>
    <s v="N"/>
    <m/>
    <m/>
    <m/>
    <s v="N"/>
    <m/>
    <x v="1"/>
    <x v="1060"/>
    <s v="LU5"/>
    <s v="Bedfordshire"/>
    <s v="White British"/>
    <n v="40205"/>
    <n v="41365"/>
    <s v="Not Recorded"/>
  </r>
  <r>
    <x v="1208"/>
    <s v="VOLUNTEER"/>
    <s v="INACTIVE VOLUNTEER"/>
    <s v="N"/>
    <m/>
    <m/>
    <m/>
    <s v="N"/>
    <m/>
    <x v="0"/>
    <x v="22"/>
    <s v="LU4"/>
    <s v="Bedfordshire"/>
    <s v="White British"/>
    <n v="34151"/>
    <n v="42835"/>
    <s v="Retail"/>
  </r>
  <r>
    <x v="1209"/>
    <s v="VOLUNTEER"/>
    <s v="INACTIVE VOLUNTEER"/>
    <s v="N"/>
    <m/>
    <m/>
    <m/>
    <s v="Y"/>
    <s v="08/02/2024"/>
    <x v="0"/>
    <x v="22"/>
    <s v="LU3"/>
    <s v="Bedfordshire"/>
    <s v="White British"/>
    <n v="34516"/>
    <n v="1"/>
    <s v="Not Recorded"/>
  </r>
  <r>
    <x v="1210"/>
    <s v="VOLUNTEER"/>
    <s v="INACTIVE VOLUNTEER"/>
    <s v="N"/>
    <m/>
    <m/>
    <m/>
    <s v="N"/>
    <m/>
    <x v="0"/>
    <x v="1061"/>
    <s v="LU5"/>
    <s v="Bedfordshire"/>
    <s v="White British"/>
    <n v="40205"/>
    <n v="41365"/>
    <s v="Not Recorded"/>
  </r>
  <r>
    <x v="1211"/>
    <s v="VOLUNTEER"/>
    <s v="INACTIVE VOLUNTEER"/>
    <s v="N"/>
    <m/>
    <m/>
    <m/>
    <s v="N"/>
    <m/>
    <x v="0"/>
    <x v="1062"/>
    <s v="AL2"/>
    <s v="Hertfordshire"/>
    <s v="Not Recorded"/>
    <n v="42399"/>
    <n v="42539"/>
    <s v="Retail"/>
  </r>
  <r>
    <x v="1212"/>
    <s v="VOLUNTEER"/>
    <s v="INACTIVE VOLUNTEER"/>
    <s v="N"/>
    <m/>
    <m/>
    <m/>
    <s v="N"/>
    <m/>
    <x v="1"/>
    <x v="530"/>
    <s v="AL2"/>
    <s v="Hertfordshire"/>
    <s v="Not Recorded"/>
    <n v="42399"/>
    <n v="42539"/>
    <s v="Retail"/>
  </r>
  <r>
    <x v="1213"/>
    <s v="VOLUNTEER"/>
    <s v="INACTIVE VOLUNTEER"/>
    <s v="N"/>
    <m/>
    <m/>
    <m/>
    <s v="N"/>
    <m/>
    <x v="0"/>
    <x v="1063"/>
    <s v="LU3"/>
    <s v="Bedfordshire"/>
    <s v="Black"/>
    <s v="Not Recorded"/>
    <s v="Not Recorded"/>
    <s v="Not Recorded"/>
  </r>
  <r>
    <x v="1214"/>
    <s v="VOLUNTEER"/>
    <s v="INACTIVE VOLUNTEER"/>
    <s v="N"/>
    <m/>
    <m/>
    <m/>
    <s v="N"/>
    <m/>
    <x v="0"/>
    <x v="1064"/>
    <s v="LU3"/>
    <s v="Bedfordshire"/>
    <s v="Black"/>
    <n v="42315"/>
    <n v="42783"/>
    <s v="Retail"/>
  </r>
  <r>
    <x v="1215"/>
    <s v="VOLUNTEER"/>
    <s v="INACTIVE VOLUNTEER"/>
    <s v="N"/>
    <m/>
    <m/>
    <m/>
    <s v="N"/>
    <m/>
    <x v="1"/>
    <x v="1065"/>
    <s v="MK4"/>
    <s v="Buckinghamshire"/>
    <s v="White British"/>
    <n v="43859"/>
    <n v="44776"/>
    <s v="Retail"/>
  </r>
  <r>
    <x v="1216"/>
    <s v="VOLUNTEER"/>
    <s v="INACTIVE VOLUNTEER"/>
    <s v="Y"/>
    <s v="18/03/2024"/>
    <s v="Vulnerable/Elderly Supporter"/>
    <s v="RCARR"/>
    <s v="N"/>
    <m/>
    <x v="0"/>
    <x v="1066"/>
    <s v="AL2"/>
    <s v="Hertfordshire"/>
    <s v="White British"/>
    <n v="33239"/>
    <n v="42838"/>
    <s v="Fundraising"/>
  </r>
  <r>
    <x v="1217"/>
    <s v="VOLUNTEER"/>
    <s v="INACTIVE VOLUNTEER"/>
    <s v="N"/>
    <m/>
    <m/>
    <m/>
    <s v="N"/>
    <m/>
    <x v="0"/>
    <x v="22"/>
    <s v="NOTKNOWN"/>
    <s v="Unknown"/>
    <s v="White British"/>
    <s v="Not Recorded"/>
    <s v="Not Recorded"/>
    <s v="Care"/>
  </r>
  <r>
    <x v="1218"/>
    <s v="VOLUNTEER"/>
    <s v="INACTIVE VOLUNTEER"/>
    <s v="N"/>
    <m/>
    <m/>
    <m/>
    <s v="Y"/>
    <s v="06/03/2024"/>
    <x v="0"/>
    <x v="1067"/>
    <s v="LU2"/>
    <s v="Bedfordshire"/>
    <s v="Not Specified"/>
    <n v="41992"/>
    <n v="42368"/>
    <s v="Retail"/>
  </r>
  <r>
    <x v="1219"/>
    <s v="VOLUNTEER"/>
    <s v="INACTIVE VOLUNTEER"/>
    <s v="N"/>
    <m/>
    <m/>
    <m/>
    <s v="N"/>
    <m/>
    <x v="0"/>
    <x v="1068"/>
    <s v="LU2"/>
    <s v="Bedfordshire"/>
    <s v="Not Specified"/>
    <n v="41319"/>
    <n v="41491"/>
    <s v="Not Recorded"/>
  </r>
  <r>
    <x v="1220"/>
    <s v="VOLUNTEER"/>
    <s v="INACTIVE VOLUNTEER"/>
    <s v="N"/>
    <m/>
    <m/>
    <m/>
    <s v="N"/>
    <m/>
    <x v="1"/>
    <x v="1069"/>
    <s v="AL7"/>
    <s v="Hertfordshire"/>
    <s v="White British"/>
    <n v="43505"/>
    <n v="43900"/>
    <s v="Retail"/>
  </r>
  <r>
    <x v="1221"/>
    <s v="VOLUNTEER"/>
    <s v="INACTIVE VOLUNTEER"/>
    <s v="N"/>
    <m/>
    <m/>
    <m/>
    <s v="N"/>
    <m/>
    <x v="1"/>
    <x v="1070"/>
    <s v="LU3"/>
    <s v="Bedfordshire"/>
    <s v="White British"/>
    <n v="41713"/>
    <n v="42324"/>
    <s v="Retail"/>
  </r>
  <r>
    <x v="1222"/>
    <s v="VOLUNTEER"/>
    <s v="INACTIVE VOLUNTEER"/>
    <s v="N"/>
    <m/>
    <m/>
    <m/>
    <s v="N"/>
    <m/>
    <x v="0"/>
    <x v="1071"/>
    <s v="LU7"/>
    <s v="Bedfordshire"/>
    <s v="Not Specified"/>
    <n v="41550"/>
    <n v="41781"/>
    <s v="Not Recorded"/>
  </r>
  <r>
    <x v="1223"/>
    <s v="VOLUNTEER"/>
    <s v="ACTIVE VOLUNTEER"/>
    <s v="N"/>
    <m/>
    <m/>
    <m/>
    <s v="N"/>
    <m/>
    <x v="0"/>
    <x v="1072"/>
    <s v="SG5"/>
    <s v="Bedfordshire"/>
    <s v="Asian"/>
    <n v="43046"/>
    <s v=""/>
    <s v="Retail"/>
  </r>
  <r>
    <x v="1224"/>
    <s v="VOLUNTEER"/>
    <s v="INACTIVE VOLUNTEER"/>
    <s v="N"/>
    <m/>
    <m/>
    <m/>
    <s v="N"/>
    <m/>
    <x v="0"/>
    <x v="1073"/>
    <s v="LU5"/>
    <s v="Bedfordshire"/>
    <s v="White British"/>
    <n v="44027"/>
    <n v="44454"/>
    <s v="Retail"/>
  </r>
  <r>
    <x v="1225"/>
    <s v="VOLUNTEER"/>
    <s v="INACTIVE VOLUNTEER"/>
    <s v="N"/>
    <m/>
    <m/>
    <m/>
    <s v="N"/>
    <m/>
    <x v="0"/>
    <x v="1074"/>
    <s v="SG14"/>
    <s v="Hertfordshire"/>
    <s v="White British"/>
    <n v="42888"/>
    <n v="43100"/>
    <s v="Support"/>
  </r>
  <r>
    <x v="1226"/>
    <s v="VOLUNTEER"/>
    <s v="INACTIVE VOLUNTEER"/>
    <s v="N"/>
    <m/>
    <m/>
    <m/>
    <s v="N"/>
    <m/>
    <x v="0"/>
    <x v="1075"/>
    <s v="LU4"/>
    <s v="Bedfordshire"/>
    <s v="Asian"/>
    <s v="Not Recorded"/>
    <s v="Not Recorded"/>
    <s v="Not Recorded"/>
  </r>
  <r>
    <x v="1227"/>
    <s v="VOLUNTEER"/>
    <s v="INACTIVE VOLUNTEER"/>
    <s v="N"/>
    <m/>
    <m/>
    <m/>
    <s v="N"/>
    <m/>
    <x v="0"/>
    <x v="1076"/>
    <s v="WD18"/>
    <s v="Hertfordshire"/>
    <s v="Asian"/>
    <n v="44696"/>
    <n v="45077"/>
    <s v="Retail"/>
  </r>
  <r>
    <x v="1228"/>
    <s v="VOLUNTEER"/>
    <s v="INACTIVE VOLUNTEER"/>
    <s v="N"/>
    <m/>
    <m/>
    <m/>
    <s v="N"/>
    <m/>
    <x v="0"/>
    <x v="1077"/>
    <s v="LU4"/>
    <s v="Bedfordshire"/>
    <s v="Asian"/>
    <s v="Not Recorded"/>
    <s v="Not Recorded"/>
    <s v="Not Recorded"/>
  </r>
  <r>
    <x v="1229"/>
    <s v="VOLUNTEER"/>
    <s v="INACTIVE VOLUNTEER"/>
    <s v="N"/>
    <m/>
    <m/>
    <m/>
    <s v="N"/>
    <m/>
    <x v="0"/>
    <x v="1078"/>
    <s v="LU2"/>
    <s v="Bedfordshire"/>
    <s v="Asian"/>
    <s v="Not Recorded"/>
    <s v="Not Recorded"/>
    <s v="Not Recorded"/>
  </r>
  <r>
    <x v="1230"/>
    <s v="VOLUNTEER"/>
    <s v="INACTIVE VOLUNTEER"/>
    <s v="N"/>
    <m/>
    <m/>
    <m/>
    <s v="Y"/>
    <s v="06/03/2024"/>
    <x v="1"/>
    <x v="1079"/>
    <s v="AL2"/>
    <s v="Hertfordshire"/>
    <s v="White British"/>
    <n v="42027"/>
    <n v="43734"/>
    <s v="Retail"/>
  </r>
  <r>
    <x v="1231"/>
    <s v="VOLUNTEER"/>
    <s v="INACTIVE VOLUNTEER"/>
    <s v="N"/>
    <m/>
    <m/>
    <m/>
    <s v="N"/>
    <m/>
    <x v="0"/>
    <x v="1080"/>
    <s v="AL3"/>
    <s v="Hertfordshire"/>
    <s v="White British"/>
    <n v="43718"/>
    <n v="43894"/>
    <s v="Retail"/>
  </r>
  <r>
    <x v="1232"/>
    <s v="VOLUNTEER"/>
    <s v="INACTIVE VOLUNTEER"/>
    <s v="N"/>
    <m/>
    <m/>
    <m/>
    <s v="N"/>
    <m/>
    <x v="1"/>
    <x v="1081"/>
    <s v="MK45"/>
    <s v="Bedfordshire"/>
    <s v="White British"/>
    <n v="43225"/>
    <n v="43463"/>
    <s v="Retail"/>
  </r>
  <r>
    <x v="1233"/>
    <s v="VOLUNTEER"/>
    <s v="INACTIVE VOLUNTEER"/>
    <s v="N"/>
    <m/>
    <m/>
    <m/>
    <s v="N"/>
    <m/>
    <x v="0"/>
    <x v="1082"/>
    <s v="LU4"/>
    <s v="Bedfordshire"/>
    <s v="White British"/>
    <n v="43473"/>
    <n v="44755"/>
    <s v="Retail"/>
  </r>
  <r>
    <x v="1234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1235"/>
    <s v="VOLUNTEER"/>
    <s v="INACTIVE VOLUNTEER"/>
    <s v="N"/>
    <m/>
    <m/>
    <m/>
    <s v="Y"/>
    <s v="06/03/2024"/>
    <x v="0"/>
    <x v="1083"/>
    <s v="WD4"/>
    <s v="Hertfordshire"/>
    <s v="White British"/>
    <n v="42528"/>
    <n v="42534"/>
    <s v="Retail"/>
  </r>
  <r>
    <x v="1236"/>
    <s v="VOLUNTEER"/>
    <s v="ACTIVE VOLUNTEER"/>
    <s v="N"/>
    <m/>
    <m/>
    <m/>
    <s v="N"/>
    <m/>
    <x v="1"/>
    <x v="1084"/>
    <s v="MK45"/>
    <s v="Bedfordshire"/>
    <s v="White British"/>
    <n v="41795"/>
    <s v=""/>
    <s v="Support"/>
  </r>
  <r>
    <x v="1237"/>
    <s v="VOLUNTEER"/>
    <s v="ACTIVE VOLUNTEER"/>
    <s v="N"/>
    <m/>
    <m/>
    <m/>
    <s v="N"/>
    <m/>
    <x v="0"/>
    <x v="22"/>
    <s v="MK45"/>
    <s v="Bedfordshire"/>
    <s v="Not Specified"/>
    <s v="Not Recorded"/>
    <s v="Not Recorded"/>
    <s v="Fundraising"/>
  </r>
  <r>
    <x v="1238"/>
    <s v="VOLUNTEER"/>
    <s v="INACTIVE VOLUNTEER"/>
    <s v="N"/>
    <m/>
    <m/>
    <m/>
    <s v="N"/>
    <m/>
    <x v="0"/>
    <x v="1085"/>
    <s v="WD3"/>
    <s v="Hertfordshire"/>
    <s v="White British"/>
    <n v="44188"/>
    <n v="44846"/>
    <s v="Retail"/>
  </r>
  <r>
    <x v="1239"/>
    <s v="VOLUNTEER"/>
    <s v="INACTIVE VOLUNTEER"/>
    <s v="N"/>
    <m/>
    <m/>
    <m/>
    <s v="N"/>
    <m/>
    <x v="0"/>
    <x v="1086"/>
    <s v="LU2"/>
    <s v="Bedfordshire"/>
    <s v="Not Specified"/>
    <n v="40861"/>
    <n v="44439"/>
    <s v="Retail"/>
  </r>
  <r>
    <x v="1240"/>
    <s v="VOLUNTEER"/>
    <s v="ACTIVE VOLUNTEER"/>
    <s v="N"/>
    <m/>
    <m/>
    <m/>
    <s v="N"/>
    <m/>
    <x v="0"/>
    <x v="1087"/>
    <s v="AL4"/>
    <s v="Hertfordshire"/>
    <s v="White British"/>
    <n v="38338"/>
    <s v=""/>
    <s v="Fundraising"/>
  </r>
  <r>
    <x v="1241"/>
    <s v="VOLUNTEER"/>
    <s v="INACTIVE VOLUNTEER"/>
    <s v="N"/>
    <m/>
    <m/>
    <m/>
    <s v="N"/>
    <m/>
    <x v="0"/>
    <x v="1088"/>
    <s v="MK14"/>
    <s v="Buckinghamshire"/>
    <s v="Asian"/>
    <s v="Not Recorded"/>
    <s v="Not Recorded"/>
    <s v="Not Recorded"/>
  </r>
  <r>
    <x v="1242"/>
    <s v="VOLUNTEER"/>
    <s v="INACTIVE VOLUNTEER"/>
    <s v="N"/>
    <m/>
    <m/>
    <m/>
    <s v="N"/>
    <m/>
    <x v="0"/>
    <x v="1089"/>
    <s v="MK42"/>
    <s v="Bedfordshire"/>
    <s v="White British"/>
    <n v="40656"/>
    <n v="44461"/>
    <s v="Care"/>
  </r>
  <r>
    <x v="1243"/>
    <s v="VOLUNTEER"/>
    <s v="INACTIVE VOLUNTEER"/>
    <s v="N"/>
    <m/>
    <m/>
    <m/>
    <s v="N"/>
    <m/>
    <x v="0"/>
    <x v="1090"/>
    <s v="LU1"/>
    <s v="Bedfordshire"/>
    <s v="Not Specified"/>
    <n v="1"/>
    <n v="1"/>
    <s v="Not Recorded"/>
  </r>
  <r>
    <x v="1244"/>
    <s v="VOLUNTEER"/>
    <s v="INACTIVE VOLUNTEER"/>
    <s v="N"/>
    <m/>
    <m/>
    <m/>
    <s v="N"/>
    <m/>
    <x v="0"/>
    <x v="1091"/>
    <s v="LU4"/>
    <s v="Bedfordshire"/>
    <s v="White British"/>
    <n v="35765"/>
    <n v="41817"/>
    <s v="Not Recorded"/>
  </r>
  <r>
    <x v="1245"/>
    <s v="VOLUNTEER"/>
    <s v="INACTIVE VOLUNTEER"/>
    <s v="N"/>
    <m/>
    <m/>
    <m/>
    <s v="N"/>
    <m/>
    <x v="0"/>
    <x v="1092"/>
    <s v="LU3"/>
    <s v="Bedfordshire"/>
    <s v="Mixed"/>
    <s v="Not Recorded"/>
    <s v="Not Recorded"/>
    <s v="Not Recorded"/>
  </r>
  <r>
    <x v="1246"/>
    <s v="VOLUNTEER"/>
    <s v="INACTIVE VOLUNTEER"/>
    <s v="N"/>
    <m/>
    <m/>
    <m/>
    <s v="N"/>
    <m/>
    <x v="0"/>
    <x v="1093"/>
    <s v="WD25"/>
    <s v="Hertfordshire"/>
    <s v="Not Specified"/>
    <n v="41986"/>
    <n v="42036"/>
    <s v="Not Recorded"/>
  </r>
  <r>
    <x v="1247"/>
    <s v="VOLUNTEER"/>
    <s v="INACTIVE VOLUNTEER"/>
    <s v="N"/>
    <m/>
    <m/>
    <m/>
    <s v="N"/>
    <m/>
    <x v="1"/>
    <x v="1094"/>
    <s v="HP1"/>
    <s v="Hertfordshire"/>
    <s v="White British"/>
    <s v="Not Recorded"/>
    <s v="Not Recorded"/>
    <s v="Not Recorded"/>
  </r>
  <r>
    <x v="1248"/>
    <s v="VOLUNTEER"/>
    <s v="INACTIVE VOLUNTEER"/>
    <s v="N"/>
    <m/>
    <m/>
    <m/>
    <s v="N"/>
    <m/>
    <x v="1"/>
    <x v="1095"/>
    <s v="AL7"/>
    <s v="Hertfordshire"/>
    <s v="White British"/>
    <s v="Not Recorded"/>
    <s v="Not Recorded"/>
    <s v="Not Recorded"/>
  </r>
  <r>
    <x v="1249"/>
    <s v="VOLUNTEER"/>
    <s v="INACTIVE VOLUNTEER"/>
    <s v="N"/>
    <m/>
    <m/>
    <m/>
    <s v="N"/>
    <m/>
    <x v="1"/>
    <x v="1096"/>
    <s v="MK8"/>
    <s v="Buckinghamshire"/>
    <s v="White British"/>
    <n v="43325"/>
    <n v="44409"/>
    <s v="Retail"/>
  </r>
  <r>
    <x v="1250"/>
    <s v="VOLUNTEER"/>
    <s v="INACTIVE VOLUNTEER"/>
    <s v="N"/>
    <m/>
    <m/>
    <m/>
    <s v="N"/>
    <m/>
    <x v="0"/>
    <x v="1097"/>
    <s v="AL2"/>
    <s v="Hertfordshire"/>
    <s v="Not Specified"/>
    <n v="41040"/>
    <n v="42838"/>
    <s v="Retail"/>
  </r>
  <r>
    <x v="1251"/>
    <s v="VOLUNTEER"/>
    <s v="INACTIVE VOLUNTEER"/>
    <s v="N"/>
    <m/>
    <m/>
    <m/>
    <s v="N"/>
    <m/>
    <x v="0"/>
    <x v="1098"/>
    <s v="HP2"/>
    <s v="Hertfordshire"/>
    <s v="White British"/>
    <n v="41550"/>
    <n v="42187"/>
    <s v="Retail"/>
  </r>
  <r>
    <x v="1252"/>
    <s v="VOLUNTEER"/>
    <s v="INACTIVE VOLUNTEER"/>
    <s v="N"/>
    <m/>
    <m/>
    <m/>
    <s v="N"/>
    <m/>
    <x v="0"/>
    <x v="1098"/>
    <s v="HP2"/>
    <s v="Hertfordshire"/>
    <s v="Asian"/>
    <n v="42289"/>
    <n v="42828"/>
    <s v="Retail"/>
  </r>
  <r>
    <x v="1253"/>
    <s v="VOLUNTEER"/>
    <s v="INACTIVE VOLUNTEER"/>
    <s v="N"/>
    <m/>
    <m/>
    <m/>
    <s v="N"/>
    <m/>
    <x v="1"/>
    <x v="22"/>
    <s v="CM23"/>
    <s v="Hertfordshire"/>
    <s v="Not Specified"/>
    <n v="41716"/>
    <n v="43183"/>
    <s v="Not Recorded"/>
  </r>
  <r>
    <x v="1254"/>
    <s v="VOLUNTEER"/>
    <s v="INACTIVE VOLUNTEER"/>
    <s v="N"/>
    <m/>
    <m/>
    <m/>
    <s v="N"/>
    <m/>
    <x v="0"/>
    <x v="1099"/>
    <s v="WD18"/>
    <s v="Hertfordshire"/>
    <s v="Asian"/>
    <n v="44742"/>
    <n v="44951"/>
    <s v="Retail"/>
  </r>
  <r>
    <x v="1255"/>
    <s v="VOLUNTEER"/>
    <s v="ACTIVE VOLUNTEER"/>
    <s v="N"/>
    <m/>
    <m/>
    <m/>
    <s v="N"/>
    <m/>
    <x v="0"/>
    <x v="1100"/>
    <s v="AL2"/>
    <s v="Hertfordshire"/>
    <s v="Other White"/>
    <n v="44779"/>
    <s v=""/>
    <s v="Retail"/>
  </r>
  <r>
    <x v="1256"/>
    <s v="VOLUNTEER"/>
    <s v="INACTIVE VOLUNTEER"/>
    <s v="N"/>
    <m/>
    <m/>
    <m/>
    <s v="N"/>
    <m/>
    <x v="1"/>
    <x v="1101"/>
    <s v="SG6"/>
    <s v="Hertfordshire"/>
    <s v="Not Specified"/>
    <n v="41123"/>
    <n v="41153"/>
    <s v="Not Recorded"/>
  </r>
  <r>
    <x v="1257"/>
    <s v="VOLUNTEER"/>
    <s v="INACTIVE VOLUNTEER"/>
    <s v="N"/>
    <m/>
    <m/>
    <m/>
    <s v="N"/>
    <m/>
    <x v="0"/>
    <x v="1102"/>
    <s v="YO16"/>
    <s v="Unknown"/>
    <s v="White British"/>
    <n v="41166"/>
    <n v="43238"/>
    <s v="Retail"/>
  </r>
  <r>
    <x v="1258"/>
    <s v="VOLUNTEER"/>
    <s v="INACTIVE VOLUNTEER"/>
    <s v="N"/>
    <m/>
    <m/>
    <m/>
    <s v="N"/>
    <m/>
    <x v="1"/>
    <x v="1103"/>
    <s v="HP4"/>
    <s v="Hertfordshire"/>
    <s v="Not Recorded"/>
    <n v="43848"/>
    <n v="44309"/>
    <s v="Retail"/>
  </r>
  <r>
    <x v="1259"/>
    <s v="VOLUNTEER"/>
    <s v="INACTIVE VOLUNTEER"/>
    <s v="N"/>
    <m/>
    <m/>
    <m/>
    <s v="N"/>
    <m/>
    <x v="1"/>
    <x v="1104"/>
    <s v="WD4"/>
    <s v="Hertfordshire"/>
    <s v="White British"/>
    <n v="42140"/>
    <n v="42387"/>
    <s v="Retail"/>
  </r>
  <r>
    <x v="1260"/>
    <s v="VOLUNTEER"/>
    <s v="INACTIVE VOLUNTEER"/>
    <s v="N"/>
    <m/>
    <m/>
    <m/>
    <s v="N"/>
    <m/>
    <x v="0"/>
    <x v="97"/>
    <s v="MK45"/>
    <s v="Bedfordshire"/>
    <s v="White British"/>
    <n v="44576"/>
    <n v="45190"/>
    <s v="Retail"/>
  </r>
  <r>
    <x v="1261"/>
    <s v="VOLUNTEER"/>
    <s v="INACTIVE VOLUNTEER"/>
    <s v="N"/>
    <m/>
    <m/>
    <m/>
    <s v="N"/>
    <m/>
    <x v="0"/>
    <x v="1105"/>
    <s v="LN2"/>
    <s v="Unknown"/>
    <s v="Not Specified"/>
    <n v="40894"/>
    <n v="42045"/>
    <s v="Not Recorded"/>
  </r>
  <r>
    <x v="1262"/>
    <s v="VOLUNTEER"/>
    <s v="INACTIVE VOLUNTEER"/>
    <s v="N"/>
    <m/>
    <m/>
    <m/>
    <s v="N"/>
    <m/>
    <x v="0"/>
    <x v="1106"/>
    <s v="ME16"/>
    <s v="Other"/>
    <s v="White British"/>
    <s v="Not Recorded"/>
    <s v="Not Recorded"/>
    <s v="Not Recorded"/>
  </r>
  <r>
    <x v="1263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1264"/>
    <s v="VOLUNTEER"/>
    <s v="INACTIVE VOLUNTEER"/>
    <s v="Y"/>
    <s v="24/04/2023"/>
    <s v="Does not wish to support"/>
    <s v="RCARR"/>
    <s v="N"/>
    <m/>
    <x v="0"/>
    <x v="22"/>
    <s v="LU3"/>
    <s v="Bedfordshire"/>
    <s v="Not Specified"/>
    <n v="1"/>
    <n v="1"/>
    <s v="Not Recorded"/>
  </r>
  <r>
    <x v="1265"/>
    <s v="VOLUNTEER"/>
    <s v="INACTIVE VOLUNTEER"/>
    <s v="N"/>
    <m/>
    <m/>
    <m/>
    <s v="N"/>
    <m/>
    <x v="0"/>
    <x v="1107"/>
    <s v="LU3"/>
    <s v="Bedfordshire"/>
    <s v="White British"/>
    <n v="41373"/>
    <n v="43886"/>
    <s v="Care"/>
  </r>
  <r>
    <x v="1266"/>
    <s v="VOLUNTEER"/>
    <s v="ACTIVE VOLUNTEER"/>
    <s v="N"/>
    <m/>
    <m/>
    <m/>
    <s v="N"/>
    <m/>
    <x v="0"/>
    <x v="1108"/>
    <s v="AL5"/>
    <s v="Hertfordshire"/>
    <s v="Other"/>
    <n v="45520"/>
    <s v=""/>
    <s v="Retail"/>
  </r>
  <r>
    <x v="1267"/>
    <s v="VOLUNTEER"/>
    <s v="INACTIVE VOLUNTEER"/>
    <s v="N"/>
    <m/>
    <m/>
    <m/>
    <s v="N"/>
    <m/>
    <x v="0"/>
    <x v="1109"/>
    <s v="AL2"/>
    <s v="Hertfordshire"/>
    <s v="Not Specified"/>
    <n v="41068"/>
    <n v="41141"/>
    <s v="Not Recorded"/>
  </r>
  <r>
    <x v="1268"/>
    <s v="VOLUNTEER"/>
    <s v="PROSPECTIVE VOLUNTEER"/>
    <s v="N"/>
    <m/>
    <m/>
    <m/>
    <s v="N"/>
    <m/>
    <x v="1"/>
    <x v="1110"/>
    <s v="AL3"/>
    <s v="Hertfordshire"/>
    <s v="Not Specified"/>
    <s v="Not Recorded"/>
    <s v="Not Recorded"/>
    <s v="Not Recorded"/>
  </r>
  <r>
    <x v="1269"/>
    <s v="VOLUNTEER"/>
    <s v="INACTIVE VOLUNTEER"/>
    <s v="N"/>
    <m/>
    <m/>
    <m/>
    <s v="N"/>
    <m/>
    <x v="0"/>
    <x v="1111"/>
    <s v="SG6"/>
    <s v="Hertfordshire"/>
    <s v="Not Specified"/>
    <n v="40843"/>
    <n v="40996"/>
    <s v="Not Recorded"/>
  </r>
  <r>
    <x v="1270"/>
    <s v="VOLUNTEER"/>
    <s v="INACTIVE VOLUNTEER"/>
    <s v="N"/>
    <m/>
    <m/>
    <m/>
    <s v="N"/>
    <m/>
    <x v="1"/>
    <x v="1112"/>
    <s v="WD25"/>
    <s v="Hertfordshire"/>
    <s v="White British"/>
    <n v="44309"/>
    <n v="44351"/>
    <s v="Retail"/>
  </r>
  <r>
    <x v="1271"/>
    <s v="VOLUNTEER"/>
    <s v="ACTIVE VOLUNTEER"/>
    <s v="N"/>
    <m/>
    <m/>
    <m/>
    <s v="N"/>
    <m/>
    <x v="1"/>
    <x v="1113"/>
    <s v="LU5"/>
    <s v="Bedfordshire"/>
    <s v="Other"/>
    <n v="45307"/>
    <s v=""/>
    <s v="Retail"/>
  </r>
  <r>
    <x v="1272"/>
    <s v="VOLUNTEER"/>
    <s v="INACTIVE VOLUNTEER"/>
    <s v="N"/>
    <m/>
    <m/>
    <m/>
    <s v="N"/>
    <m/>
    <x v="1"/>
    <x v="1114"/>
    <s v="LU6"/>
    <s v="Bedfordshire"/>
    <s v="Other White"/>
    <s v="Not Recorded"/>
    <s v="Not Recorded"/>
    <s v="Not Recorded"/>
  </r>
  <r>
    <x v="1273"/>
    <s v="VOLUNTEER"/>
    <s v="INACTIVE VOLUNTEER"/>
    <s v="N"/>
    <m/>
    <m/>
    <m/>
    <s v="N"/>
    <m/>
    <x v="0"/>
    <x v="22"/>
    <s v="LU6"/>
    <s v="Bedfordshire"/>
    <s v="White British"/>
    <n v="41253"/>
    <n v="41253"/>
    <s v="Not Recorded"/>
  </r>
  <r>
    <x v="1274"/>
    <s v="VOLUNTEER"/>
    <s v="INACTIVE VOLUNTEER"/>
    <s v="N"/>
    <m/>
    <m/>
    <m/>
    <s v="N"/>
    <m/>
    <x v="0"/>
    <x v="1115"/>
    <s v="LU3"/>
    <s v="Bedfordshire"/>
    <s v="Not Recorded"/>
    <s v="Not Recorded"/>
    <s v="Not Recorded"/>
    <s v="Not Recorded"/>
  </r>
  <r>
    <x v="1275"/>
    <s v="VOLUNTEER"/>
    <s v="INACTIVE VOLUNTEER"/>
    <s v="N"/>
    <m/>
    <m/>
    <m/>
    <s v="N"/>
    <m/>
    <x v="1"/>
    <x v="1116"/>
    <s v="LU2"/>
    <s v="Bedfordshire"/>
    <s v="White British"/>
    <n v="43790"/>
    <n v="44454"/>
    <s v="Retail"/>
  </r>
  <r>
    <x v="1276"/>
    <s v="VOLUNTEER"/>
    <s v="INACTIVE VOLUNTEER"/>
    <s v="N"/>
    <m/>
    <m/>
    <m/>
    <s v="N"/>
    <m/>
    <x v="0"/>
    <x v="1117"/>
    <s v="WD3"/>
    <s v="Hertfordshire"/>
    <s v="White British"/>
    <n v="41657"/>
    <n v="41930"/>
    <s v="Not Recorded"/>
  </r>
  <r>
    <x v="1277"/>
    <s v="VOLUNTEER"/>
    <s v="PROSPECTIVE VOLUNTEER"/>
    <s v="N"/>
    <m/>
    <m/>
    <m/>
    <s v="N"/>
    <m/>
    <x v="0"/>
    <x v="1118"/>
    <s v="MK45"/>
    <s v="Bedfordshire"/>
    <s v="White British"/>
    <s v="Not Recorded"/>
    <s v="Not Recorded"/>
    <s v="Not Recorded"/>
  </r>
  <r>
    <x v="1278"/>
    <s v="VOLUNTEER"/>
    <s v="INACTIVE VOLUNTEER"/>
    <s v="N"/>
    <m/>
    <m/>
    <m/>
    <s v="N"/>
    <m/>
    <x v="0"/>
    <x v="1119"/>
    <s v="LU4"/>
    <s v="Bedfordshire"/>
    <s v="White British"/>
    <n v="39114"/>
    <n v="44432"/>
    <s v="Retail"/>
  </r>
  <r>
    <x v="1279"/>
    <s v="VOLUNTEER"/>
    <s v="INACTIVE VOLUNTEER"/>
    <s v="N"/>
    <m/>
    <m/>
    <m/>
    <s v="N"/>
    <m/>
    <x v="0"/>
    <x v="1120"/>
    <s v="AL5"/>
    <s v="Hertfordshire"/>
    <s v="Not Specified"/>
    <n v="43036"/>
    <n v="43176"/>
    <s v="Retail"/>
  </r>
  <r>
    <x v="1280"/>
    <s v="VOLUNTEER"/>
    <s v="INACTIVE VOLUNTEER"/>
    <s v="N"/>
    <m/>
    <m/>
    <m/>
    <s v="N"/>
    <m/>
    <x v="0"/>
    <x v="1121"/>
    <s v="LU3"/>
    <s v="Bedfordshire"/>
    <s v="Not Specified"/>
    <n v="42514"/>
    <n v="42514"/>
    <s v="Not Recorded"/>
  </r>
  <r>
    <x v="1281"/>
    <s v="VOLUNTEER"/>
    <s v="INACTIVE VOLUNTEER"/>
    <s v="N"/>
    <m/>
    <m/>
    <m/>
    <s v="N"/>
    <m/>
    <x v="0"/>
    <x v="1122"/>
    <s v="SO50"/>
    <s v="Other"/>
    <s v="White British"/>
    <n v="40974"/>
    <n v="44664"/>
    <s v="Not Recorded"/>
  </r>
  <r>
    <x v="1282"/>
    <s v="VOLUNTEER"/>
    <s v="INACTIVE VOLUNTEER"/>
    <s v="N"/>
    <m/>
    <m/>
    <m/>
    <s v="N"/>
    <m/>
    <x v="0"/>
    <x v="1123"/>
    <s v="WD3"/>
    <s v="Hertfordshire"/>
    <s v="Mixed"/>
    <n v="43568"/>
    <n v="44846"/>
    <s v="Retail"/>
  </r>
  <r>
    <x v="1283"/>
    <s v="VOLUNTEER"/>
    <s v="INACTIVE VOLUNTEER"/>
    <s v="N"/>
    <m/>
    <m/>
    <m/>
    <s v="N"/>
    <m/>
    <x v="1"/>
    <x v="1124"/>
    <s v="HP2"/>
    <s v="Hertfordshire"/>
    <s v="Not Specified"/>
    <n v="41485"/>
    <n v="41485"/>
    <s v="Not Recorded"/>
  </r>
  <r>
    <x v="1284"/>
    <s v="VOLUNTEER"/>
    <s v="INACTIVE VOLUNTEER"/>
    <s v="N"/>
    <m/>
    <m/>
    <m/>
    <s v="N"/>
    <m/>
    <x v="0"/>
    <x v="1125"/>
    <s v="LU4"/>
    <s v="Bedfordshire"/>
    <s v="Asian"/>
    <n v="41698"/>
    <n v="42233"/>
    <s v="Care"/>
  </r>
  <r>
    <x v="1285"/>
    <s v="VOLUNTEER"/>
    <s v="INACTIVE VOLUNTEER"/>
    <s v="N"/>
    <m/>
    <m/>
    <m/>
    <s v="N"/>
    <m/>
    <x v="0"/>
    <x v="1126"/>
    <s v="MK43"/>
    <s v="Bedfordshire"/>
    <s v="White British"/>
    <n v="40424"/>
    <n v="43905"/>
    <s v="Retail"/>
  </r>
  <r>
    <x v="1286"/>
    <s v="VOLUNTEER"/>
    <s v="INACTIVE VOLUNTEER"/>
    <s v="N"/>
    <m/>
    <m/>
    <m/>
    <s v="N"/>
    <m/>
    <x v="0"/>
    <x v="1127"/>
    <s v="LU2"/>
    <s v="Bedfordshire"/>
    <s v="Other White"/>
    <n v="38407"/>
    <n v="42594"/>
    <s v="Support"/>
  </r>
  <r>
    <x v="1287"/>
    <s v="VOLUNTEER"/>
    <s v="INACTIVE VOLUNTEER"/>
    <s v="N"/>
    <m/>
    <m/>
    <m/>
    <s v="N"/>
    <m/>
    <x v="0"/>
    <x v="1128"/>
    <s v="AL3"/>
    <s v="Hertfordshire"/>
    <s v="Not Specified"/>
    <n v="41122"/>
    <n v="41501"/>
    <s v="Not Recorded"/>
  </r>
  <r>
    <x v="1288"/>
    <s v="VOLUNTEER"/>
    <s v="INACTIVE VOLUNTEER"/>
    <s v="N"/>
    <m/>
    <m/>
    <m/>
    <s v="N"/>
    <m/>
    <x v="0"/>
    <x v="1129"/>
    <s v="SG2"/>
    <s v="Hertfordshire"/>
    <s v="Mixed"/>
    <s v="Not Recorded"/>
    <s v="Not Recorded"/>
    <s v="Not Recorded"/>
  </r>
  <r>
    <x v="1289"/>
    <s v="VOLUNTEER"/>
    <s v="INACTIVE VOLUNTEER"/>
    <s v="N"/>
    <m/>
    <m/>
    <m/>
    <s v="N"/>
    <m/>
    <x v="0"/>
    <x v="454"/>
    <s v="HP13"/>
    <s v="Buckinghamshire"/>
    <s v="Not Recorded"/>
    <s v="Not Recorded"/>
    <s v="Not Recorded"/>
    <s v="Not Recorded"/>
  </r>
  <r>
    <x v="1290"/>
    <s v="VOLUNTEER"/>
    <s v="INACTIVE VOLUNTEER"/>
    <s v="N"/>
    <m/>
    <m/>
    <m/>
    <s v="N"/>
    <m/>
    <x v="1"/>
    <x v="1130"/>
    <s v="HP4"/>
    <s v="Hertfordshire"/>
    <s v="White British"/>
    <n v="45101"/>
    <n v="45395"/>
    <s v="Retail"/>
  </r>
  <r>
    <x v="1291"/>
    <s v="VOLUNTEER"/>
    <s v="INACTIVE VOLUNTEER"/>
    <s v="N"/>
    <m/>
    <m/>
    <m/>
    <s v="N"/>
    <m/>
    <x v="0"/>
    <x v="1131"/>
    <s v="LU3"/>
    <s v="Bedfordshire"/>
    <s v="White British"/>
    <n v="40038"/>
    <n v="42233"/>
    <s v="Support"/>
  </r>
  <r>
    <x v="1292"/>
    <s v="VOLUNTEER"/>
    <s v="INACTIVE VOLUNTEER"/>
    <s v="N"/>
    <m/>
    <m/>
    <m/>
    <s v="N"/>
    <m/>
    <x v="1"/>
    <x v="1132"/>
    <s v="SG5"/>
    <s v="Bedfordshire"/>
    <s v="White British"/>
    <n v="42836"/>
    <n v="42836"/>
    <s v="Not Recorded"/>
  </r>
  <r>
    <x v="1293"/>
    <s v="VOLUNTEER"/>
    <s v="ACTIVE VOLUNTEER"/>
    <s v="N"/>
    <m/>
    <m/>
    <m/>
    <s v="N"/>
    <m/>
    <x v="0"/>
    <x v="675"/>
    <s v="AL7"/>
    <s v="Hertfordshire"/>
    <s v="White British"/>
    <n v="44801"/>
    <s v=""/>
    <s v="Retail"/>
  </r>
  <r>
    <x v="1294"/>
    <s v="VOLUNTEER"/>
    <s v="ACTIVE VOLUNTEER"/>
    <s v="N"/>
    <m/>
    <m/>
    <m/>
    <s v="N"/>
    <m/>
    <x v="1"/>
    <x v="1133"/>
    <s v="LU5"/>
    <s v="Bedfordshire"/>
    <s v="White British"/>
    <n v="43181"/>
    <s v=""/>
    <s v="Support"/>
  </r>
  <r>
    <x v="1295"/>
    <s v="VOLUNTEER"/>
    <s v="INACTIVE VOLUNTEER"/>
    <s v="N"/>
    <m/>
    <m/>
    <m/>
    <s v="N"/>
    <m/>
    <x v="1"/>
    <x v="22"/>
    <s v="LU2"/>
    <s v="Bedfordshire"/>
    <s v="Not Specified"/>
    <n v="40764"/>
    <n v="40764"/>
    <s v="Not Recorded"/>
  </r>
  <r>
    <x v="1296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1297"/>
    <s v="VOLUNTEER"/>
    <s v="INACTIVE VOLUNTEER"/>
    <s v="N"/>
    <m/>
    <m/>
    <m/>
    <s v="N"/>
    <m/>
    <x v="0"/>
    <x v="1134"/>
    <s v="AL7"/>
    <s v="Hertfordshire"/>
    <s v="Not Recorded"/>
    <n v="40955"/>
    <n v="41061"/>
    <s v="Not Recorded"/>
  </r>
  <r>
    <x v="1298"/>
    <s v="VOLUNTEER"/>
    <s v="INACTIVE VOLUNTEER"/>
    <s v="N"/>
    <m/>
    <m/>
    <m/>
    <s v="N"/>
    <m/>
    <x v="1"/>
    <x v="1135"/>
    <s v="LU4"/>
    <s v="Bedfordshire"/>
    <s v="White British"/>
    <n v="43682"/>
    <n v="43913"/>
    <s v="Retail"/>
  </r>
  <r>
    <x v="1299"/>
    <s v="VOLUNTEER"/>
    <s v="PROSPECTIVE VOLUNTEER"/>
    <s v="N"/>
    <m/>
    <m/>
    <m/>
    <s v="N"/>
    <m/>
    <x v="0"/>
    <x v="1136"/>
    <s v="LU5"/>
    <s v="Bedfordshire"/>
    <s v="White British"/>
    <n v="45546"/>
    <s v=""/>
    <s v="Not Recorded"/>
  </r>
  <r>
    <x v="1300"/>
    <s v="VOLUNTEER"/>
    <s v="INACTIVE VOLUNTEER"/>
    <s v="N"/>
    <m/>
    <m/>
    <m/>
    <s v="N"/>
    <m/>
    <x v="1"/>
    <x v="1137"/>
    <s v="WD4"/>
    <s v="Hertfordshire"/>
    <s v="Not Specified"/>
    <n v="41352"/>
    <n v="41501"/>
    <s v="Not Recorded"/>
  </r>
  <r>
    <x v="1301"/>
    <s v="VOLUNTEER"/>
    <s v="INACTIVE VOLUNTEER"/>
    <s v="N"/>
    <m/>
    <m/>
    <m/>
    <s v="N"/>
    <m/>
    <x v="0"/>
    <x v="22"/>
    <s v="MK41"/>
    <s v="Bedfordshire"/>
    <s v="Not Specified"/>
    <n v="1"/>
    <n v="1"/>
    <s v="Not Recorded"/>
  </r>
  <r>
    <x v="1302"/>
    <s v="VOLUNTEER"/>
    <s v="INACTIVE VOLUNTEER"/>
    <s v="N"/>
    <m/>
    <m/>
    <m/>
    <s v="N"/>
    <m/>
    <x v="0"/>
    <x v="1138"/>
    <s v="MK43"/>
    <s v="Bedfordshire"/>
    <s v="Not Specified"/>
    <n v="44486"/>
    <n v="44769"/>
    <s v="Retail"/>
  </r>
  <r>
    <x v="1303"/>
    <s v="VOLUNTEER"/>
    <s v="INACTIVE VOLUNTEER"/>
    <s v="N"/>
    <m/>
    <m/>
    <m/>
    <s v="N"/>
    <m/>
    <x v="0"/>
    <x v="22"/>
    <s v="LU1"/>
    <s v="Bedfordshire"/>
    <s v="Not Specified"/>
    <n v="42515"/>
    <n v="42515"/>
    <s v="Not Recorded"/>
  </r>
  <r>
    <x v="1304"/>
    <s v="VOLUNTEER"/>
    <s v="INACTIVE VOLUNTEER"/>
    <s v="N"/>
    <m/>
    <m/>
    <m/>
    <s v="N"/>
    <m/>
    <x v="0"/>
    <x v="1139"/>
    <s v="SG19"/>
    <s v="Bedfordshire"/>
    <s v="White British"/>
    <n v="43262"/>
    <n v="43488"/>
    <s v="Retail"/>
  </r>
  <r>
    <x v="1305"/>
    <s v="VOLUNTEER"/>
    <s v="INACTIVE VOLUNTEER"/>
    <s v="N"/>
    <m/>
    <m/>
    <m/>
    <s v="N"/>
    <m/>
    <x v="0"/>
    <x v="1140"/>
    <s v="LU2"/>
    <s v="Bedfordshire"/>
    <s v="White British"/>
    <s v="Not Recorded"/>
    <s v="Not Recorded"/>
    <s v="Not Recorded"/>
  </r>
  <r>
    <x v="1306"/>
    <s v="VOLUNTEER"/>
    <s v="INACTIVE VOLUNTEER"/>
    <s v="N"/>
    <m/>
    <m/>
    <m/>
    <s v="N"/>
    <m/>
    <x v="0"/>
    <x v="1141"/>
    <s v="LU2"/>
    <s v="Bedfordshire"/>
    <s v="White British"/>
    <n v="41970"/>
    <n v="42248"/>
    <s v="Care"/>
  </r>
  <r>
    <x v="1307"/>
    <s v="VOLUNTEER"/>
    <s v="INACTIVE VOLUNTEER"/>
    <s v="N"/>
    <m/>
    <m/>
    <m/>
    <s v="N"/>
    <m/>
    <x v="1"/>
    <x v="1142"/>
    <s v="LU2"/>
    <s v="Bedfordshire"/>
    <s v="White British"/>
    <n v="42325"/>
    <n v="42466"/>
    <s v="Retail"/>
  </r>
  <r>
    <x v="1308"/>
    <s v="VOLUNTEER"/>
    <s v="INACTIVE VOLUNTEER"/>
    <s v="N"/>
    <m/>
    <m/>
    <m/>
    <s v="N"/>
    <m/>
    <x v="0"/>
    <x v="1143"/>
    <s v="AL2"/>
    <s v="Hertfordshire"/>
    <s v="Not Specified"/>
    <n v="41021"/>
    <n v="41763"/>
    <s v="Not Recorded"/>
  </r>
  <r>
    <x v="1309"/>
    <s v="VOLUNTEER"/>
    <s v="ACTIVE VOLUNTEER"/>
    <s v="N"/>
    <m/>
    <m/>
    <m/>
    <s v="N"/>
    <m/>
    <x v="0"/>
    <x v="1144"/>
    <s v="AL5"/>
    <s v="Hertfordshire"/>
    <s v="White British"/>
    <s v="Not Recorded"/>
    <s v="Not Recorded"/>
    <s v="Retail"/>
  </r>
  <r>
    <x v="1310"/>
    <s v="VOLUNTEER"/>
    <s v="INACTIVE VOLUNTEER"/>
    <s v="N"/>
    <m/>
    <m/>
    <m/>
    <s v="N"/>
    <m/>
    <x v="0"/>
    <x v="1145"/>
    <s v="HP2"/>
    <s v="Hertfordshire"/>
    <s v="Not Specified"/>
    <n v="41668"/>
    <n v="41834"/>
    <s v="Not Recorded"/>
  </r>
  <r>
    <x v="1311"/>
    <s v="VOLUNTEER"/>
    <s v="INACTIVE VOLUNTEER"/>
    <s v="N"/>
    <m/>
    <m/>
    <m/>
    <s v="N"/>
    <m/>
    <x v="0"/>
    <x v="1146"/>
    <s v="CM23"/>
    <s v="Hertfordshire"/>
    <s v="White British"/>
    <n v="42193"/>
    <n v="43182"/>
    <s v="Retail"/>
  </r>
  <r>
    <x v="1312"/>
    <s v="VOLUNTEER"/>
    <s v="INACTIVE VOLUNTEER"/>
    <s v="N"/>
    <m/>
    <m/>
    <m/>
    <s v="N"/>
    <m/>
    <x v="0"/>
    <x v="426"/>
    <s v="LU3"/>
    <s v="Bedfordshire"/>
    <s v="White British"/>
    <n v="41129"/>
    <n v="41486"/>
    <s v="Not Recorded"/>
  </r>
  <r>
    <x v="1313"/>
    <s v="VOLUNTEER"/>
    <s v="INACTIVE VOLUNTEER"/>
    <s v="N"/>
    <m/>
    <m/>
    <m/>
    <s v="N"/>
    <m/>
    <x v="0"/>
    <x v="1147"/>
    <s v="SG14"/>
    <s v="Hertfordshire"/>
    <s v="White British"/>
    <n v="42886"/>
    <n v="43692"/>
    <s v="Retail"/>
  </r>
  <r>
    <x v="1314"/>
    <s v="VOLUNTEER"/>
    <s v="INACTIVE VOLUNTEER"/>
    <s v="N"/>
    <m/>
    <m/>
    <m/>
    <s v="N"/>
    <m/>
    <x v="0"/>
    <x v="185"/>
    <s v="AL4"/>
    <s v="Hertfordshire"/>
    <s v="White British"/>
    <n v="43351"/>
    <n v="44394"/>
    <s v="Retail"/>
  </r>
  <r>
    <x v="1315"/>
    <s v="VOLUNTEER"/>
    <s v="INACTIVE VOLUNTEER"/>
    <s v="N"/>
    <m/>
    <m/>
    <m/>
    <s v="N"/>
    <m/>
    <x v="2"/>
    <x v="22"/>
    <s v="MK14"/>
    <s v="Buckinghamshire"/>
    <s v="Not Specified"/>
    <n v="1"/>
    <n v="1"/>
    <s v="Not Recorded"/>
  </r>
  <r>
    <x v="1316"/>
    <s v="VOLUNTEER"/>
    <s v="INACTIVE VOLUNTEER"/>
    <s v="N"/>
    <m/>
    <m/>
    <m/>
    <s v="N"/>
    <m/>
    <x v="0"/>
    <x v="1148"/>
    <s v="CB23"/>
    <s v="Other"/>
    <s v="White British"/>
    <s v="Not Recorded"/>
    <s v="Not Recorded"/>
    <s v="Not Recorded"/>
  </r>
  <r>
    <x v="1317"/>
    <s v="VOLUNTEER"/>
    <s v="INACTIVE VOLUNTEER"/>
    <s v="N"/>
    <m/>
    <m/>
    <m/>
    <s v="N"/>
    <m/>
    <x v="0"/>
    <x v="1149"/>
    <s v="MK43"/>
    <s v="Bedfordshire"/>
    <s v="White British"/>
    <s v="Not Recorded"/>
    <s v="Not Recorded"/>
    <s v="Not Recorded"/>
  </r>
  <r>
    <x v="1318"/>
    <s v="VOLUNTEER"/>
    <s v="INACTIVE VOLUNTEER"/>
    <s v="N"/>
    <m/>
    <m/>
    <m/>
    <s v="N"/>
    <m/>
    <x v="1"/>
    <x v="1150"/>
    <s v="LU2"/>
    <s v="Bedfordshire"/>
    <s v="Not Specified"/>
    <n v="40856"/>
    <n v="40884"/>
    <s v="Not Recorded"/>
  </r>
  <r>
    <x v="1319"/>
    <s v="VOLUNTEER"/>
    <s v="INACTIVE VOLUNTEER"/>
    <s v="N"/>
    <m/>
    <m/>
    <m/>
    <s v="N"/>
    <m/>
    <x v="0"/>
    <x v="22"/>
    <s v="HP2"/>
    <s v="Hertfordshire"/>
    <s v="Mixed"/>
    <n v="1"/>
    <n v="1"/>
    <s v="Not Recorded"/>
  </r>
  <r>
    <x v="1320"/>
    <s v="VOLUNTEER"/>
    <s v="INACTIVE VOLUNTEER"/>
    <s v="N"/>
    <m/>
    <m/>
    <m/>
    <s v="N"/>
    <m/>
    <x v="0"/>
    <x v="1151"/>
    <s v="AL8"/>
    <s v="Hertfordshire"/>
    <s v="White British"/>
    <n v="45484"/>
    <n v="45547"/>
    <s v="Retail"/>
  </r>
  <r>
    <x v="1321"/>
    <s v="VOLUNTEER"/>
    <s v="INACTIVE VOLUNTEER"/>
    <s v="N"/>
    <m/>
    <m/>
    <m/>
    <s v="Y"/>
    <s v="09/06/2021"/>
    <x v="0"/>
    <x v="1152"/>
    <s v="LU3"/>
    <s v="Bedfordshire"/>
    <s v="Other White"/>
    <n v="39083"/>
    <n v="39083"/>
    <s v="Not Recorded"/>
  </r>
  <r>
    <x v="1322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1323"/>
    <s v="VOLUNTEER"/>
    <s v="INACTIVE VOLUNTEER"/>
    <s v="N"/>
    <m/>
    <m/>
    <m/>
    <s v="N"/>
    <m/>
    <x v="0"/>
    <x v="1153"/>
    <s v="HP2"/>
    <s v="Hertfordshire"/>
    <s v="White British"/>
    <n v="43614"/>
    <n v="44413"/>
    <s v="Retail"/>
  </r>
  <r>
    <x v="1324"/>
    <s v="VOLUNTEER"/>
    <s v="ACTIVE VOLUNTEER"/>
    <s v="N"/>
    <m/>
    <m/>
    <m/>
    <s v="N"/>
    <m/>
    <x v="0"/>
    <x v="1154"/>
    <s v="MK40"/>
    <s v="Bedfordshire"/>
    <s v="Other"/>
    <n v="45334"/>
    <s v=""/>
    <s v="Retail"/>
  </r>
  <r>
    <x v="1325"/>
    <s v="VOLUNTEER"/>
    <s v="INACTIVE VOLUNTEER"/>
    <s v="N"/>
    <m/>
    <m/>
    <m/>
    <s v="N"/>
    <m/>
    <x v="1"/>
    <x v="1155"/>
    <s v="LU2"/>
    <s v="Bedfordshire"/>
    <s v="White British"/>
    <s v="Not Recorded"/>
    <s v="Not Recorded"/>
    <s v="Not Recorded"/>
  </r>
  <r>
    <x v="1326"/>
    <s v="VOLUNTEER"/>
    <s v="INACTIVE VOLUNTEER"/>
    <s v="N"/>
    <m/>
    <m/>
    <m/>
    <s v="N"/>
    <m/>
    <x v="1"/>
    <x v="1156"/>
    <s v="WD3"/>
    <s v="Hertfordshire"/>
    <s v="Not Specified"/>
    <n v="41197"/>
    <n v="42592"/>
    <s v="Retail"/>
  </r>
  <r>
    <x v="1327"/>
    <s v="VOLUNTEER"/>
    <s v="INACTIVE VOLUNTEER"/>
    <s v="N"/>
    <m/>
    <m/>
    <m/>
    <s v="N"/>
    <m/>
    <x v="0"/>
    <x v="1157"/>
    <s v="AL5"/>
    <s v="Hertfordshire"/>
    <s v="Not Specified"/>
    <n v="42553"/>
    <n v="42704"/>
    <s v="Retail"/>
  </r>
  <r>
    <x v="1328"/>
    <s v="VOLUNTEER"/>
    <s v="INACTIVE VOLUNTEER"/>
    <s v="N"/>
    <m/>
    <m/>
    <m/>
    <s v="N"/>
    <m/>
    <x v="0"/>
    <x v="1158"/>
    <s v="LU5"/>
    <s v="Bedfordshire"/>
    <s v="Not Specified"/>
    <n v="1"/>
    <n v="1"/>
    <s v="Not Recorded"/>
  </r>
  <r>
    <x v="1329"/>
    <s v="VOLUNTEER"/>
    <s v="ACTIVE VOLUNTEER"/>
    <s v="N"/>
    <m/>
    <m/>
    <m/>
    <s v="N"/>
    <m/>
    <x v="0"/>
    <x v="1159"/>
    <s v="HP2"/>
    <s v="Hertfordshire"/>
    <s v="White British"/>
    <n v="45547"/>
    <s v=""/>
    <s v="Retail"/>
  </r>
  <r>
    <x v="1330"/>
    <s v="VOLUNTEER"/>
    <s v="INACTIVE VOLUNTEER"/>
    <s v="N"/>
    <m/>
    <m/>
    <m/>
    <s v="N"/>
    <m/>
    <x v="0"/>
    <x v="1160"/>
    <s v="MK12"/>
    <s v="Buckinghamshire"/>
    <s v="Not Specified"/>
    <n v="42095"/>
    <n v="42845"/>
    <s v="Retail"/>
  </r>
  <r>
    <x v="1331"/>
    <s v="VOLUNTEER"/>
    <s v="INACTIVE VOLUNTEER"/>
    <s v="N"/>
    <m/>
    <m/>
    <m/>
    <s v="N"/>
    <m/>
    <x v="0"/>
    <x v="1161"/>
    <s v="HP1"/>
    <s v="Hertfordshire"/>
    <s v="Not Recorded"/>
    <n v="43405"/>
    <n v="43636"/>
    <s v="Retail"/>
  </r>
  <r>
    <x v="1332"/>
    <s v="VOLUNTEER"/>
    <s v="INACTIVE VOLUNTEER"/>
    <s v="N"/>
    <m/>
    <m/>
    <m/>
    <s v="N"/>
    <m/>
    <x v="0"/>
    <x v="22"/>
    <s v="HP1"/>
    <s v="Hertfordshire"/>
    <s v="White British"/>
    <n v="40828"/>
    <n v="40828"/>
    <s v="Not Recorded"/>
  </r>
  <r>
    <x v="1333"/>
    <s v="VOLUNTEER"/>
    <s v="INACTIVE VOLUNTEER"/>
    <s v="N"/>
    <m/>
    <m/>
    <m/>
    <s v="N"/>
    <m/>
    <x v="1"/>
    <x v="1162"/>
    <s v="MK6"/>
    <s v="Buckinghamshire"/>
    <s v="White British"/>
    <n v="43155"/>
    <n v="45169"/>
    <s v="Retail"/>
  </r>
  <r>
    <x v="1334"/>
    <s v="VOLUNTEER"/>
    <s v="INACTIVE VOLUNTEER"/>
    <s v="N"/>
    <m/>
    <m/>
    <m/>
    <s v="N"/>
    <m/>
    <x v="1"/>
    <x v="1163"/>
    <s v="DH9"/>
    <s v="Unknown"/>
    <s v="Not Specified"/>
    <n v="42736"/>
    <n v="42874"/>
    <s v="Retail"/>
  </r>
  <r>
    <x v="1335"/>
    <s v="VOLUNTEER"/>
    <s v="INACTIVE VOLUNTEER"/>
    <s v="N"/>
    <m/>
    <m/>
    <m/>
    <s v="N"/>
    <m/>
    <x v="1"/>
    <x v="1164"/>
    <s v="AL2"/>
    <s v="Hertfordshire"/>
    <s v="White British"/>
    <n v="40787"/>
    <n v="41848"/>
    <s v="Not Recorded"/>
  </r>
  <r>
    <x v="1336"/>
    <s v="VOLUNTEER"/>
    <s v="INACTIVE VOLUNTEER"/>
    <s v="N"/>
    <m/>
    <m/>
    <m/>
    <s v="N"/>
    <m/>
    <x v="1"/>
    <x v="1165"/>
    <s v="LU6"/>
    <s v="Bedfordshire"/>
    <s v="White British"/>
    <n v="42801"/>
    <n v="43801"/>
    <s v="Support"/>
  </r>
  <r>
    <x v="1337"/>
    <s v="VOLUNTEER"/>
    <s v="INACTIVE VOLUNTEER"/>
    <s v="N"/>
    <m/>
    <m/>
    <m/>
    <s v="N"/>
    <m/>
    <x v="1"/>
    <x v="1166"/>
    <s v="DH9"/>
    <s v="Unknown"/>
    <s v="White British"/>
    <n v="41306"/>
    <n v="44287"/>
    <s v="Retail"/>
  </r>
  <r>
    <x v="1338"/>
    <s v="VOLUNTEER"/>
    <s v="INACTIVE VOLUNTEER"/>
    <s v="N"/>
    <m/>
    <m/>
    <m/>
    <s v="N"/>
    <m/>
    <x v="0"/>
    <x v="1167"/>
    <s v="LU4"/>
    <s v="Bedfordshire"/>
    <s v="White British"/>
    <n v="40949"/>
    <n v="40956"/>
    <s v="Not Recorded"/>
  </r>
  <r>
    <x v="1339"/>
    <s v="VOLUNTEER"/>
    <s v="INACTIVE VOLUNTEER"/>
    <s v="N"/>
    <m/>
    <m/>
    <m/>
    <s v="N"/>
    <m/>
    <x v="0"/>
    <x v="1168"/>
    <s v="DH9"/>
    <s v="Unknown"/>
    <s v="White British"/>
    <n v="41309"/>
    <n v="44298"/>
    <s v="Retail"/>
  </r>
  <r>
    <x v="1340"/>
    <s v="VOLUNTEER"/>
    <s v="ACTIVE VOLUNTEER"/>
    <s v="N"/>
    <m/>
    <m/>
    <m/>
    <s v="N"/>
    <m/>
    <x v="0"/>
    <x v="1169"/>
    <s v="HP4"/>
    <s v="Hertfordshire"/>
    <s v="Not Recorded"/>
    <n v="45058"/>
    <s v=""/>
    <s v="Retail"/>
  </r>
  <r>
    <x v="1341"/>
    <s v="VOLUNTEER"/>
    <s v="INACTIVE VOLUNTEER"/>
    <s v="N"/>
    <m/>
    <m/>
    <m/>
    <s v="Y"/>
    <s v="09/09/2020"/>
    <x v="1"/>
    <x v="22"/>
    <s v="MK45"/>
    <s v="Bedfordshire"/>
    <s v="Not Specified"/>
    <s v="Not Recorded"/>
    <s v="Not Recorded"/>
    <s v="Not Recorded"/>
  </r>
  <r>
    <x v="1342"/>
    <s v="VOLUNTEER"/>
    <s v="INACTIVE VOLUNTEER"/>
    <s v="N"/>
    <m/>
    <m/>
    <m/>
    <s v="N"/>
    <m/>
    <x v="0"/>
    <x v="1170"/>
    <s v="WD3"/>
    <s v="Hertfordshire"/>
    <s v="Not Specified"/>
    <n v="41058"/>
    <n v="41182"/>
    <s v="Not Recorded"/>
  </r>
  <r>
    <x v="1343"/>
    <s v="VOLUNTEER"/>
    <s v="INACTIVE VOLUNTEER"/>
    <s v="N"/>
    <m/>
    <m/>
    <m/>
    <s v="N"/>
    <m/>
    <x v="0"/>
    <x v="1171"/>
    <s v="LU1"/>
    <s v="Bedfordshire"/>
    <s v="Not Specified"/>
    <n v="40682"/>
    <n v="44298"/>
    <s v="Retail"/>
  </r>
  <r>
    <x v="1344"/>
    <s v="VOLUNTEER"/>
    <s v="INACTIVE VOLUNTEER"/>
    <s v="N"/>
    <m/>
    <m/>
    <m/>
    <s v="N"/>
    <m/>
    <x v="1"/>
    <x v="1172"/>
    <s v="WD23"/>
    <s v="Hertfordshire"/>
    <s v="Other White"/>
    <n v="43259"/>
    <n v="43586"/>
    <s v="Retail"/>
  </r>
  <r>
    <x v="1345"/>
    <s v="VOLUNTEER"/>
    <s v="INACTIVE VOLUNTEER"/>
    <s v="N"/>
    <m/>
    <m/>
    <m/>
    <s v="N"/>
    <m/>
    <x v="1"/>
    <x v="1173"/>
    <s v="SG19"/>
    <s v="Bedfordshire"/>
    <s v="White British"/>
    <n v="43381"/>
    <n v="43558"/>
    <s v="Retail"/>
  </r>
  <r>
    <x v="1346"/>
    <s v="VOLUNTEER"/>
    <s v="ACTIVE VOLUNTEER"/>
    <s v="N"/>
    <m/>
    <m/>
    <m/>
    <s v="N"/>
    <m/>
    <x v="1"/>
    <x v="1174"/>
    <s v="EN3"/>
    <s v="Other"/>
    <s v="White British"/>
    <n v="43542"/>
    <s v=""/>
    <s v="Retail"/>
  </r>
  <r>
    <x v="1347"/>
    <s v="VOLUNTEER"/>
    <s v="INACTIVE VOLUNTEER"/>
    <s v="N"/>
    <m/>
    <m/>
    <m/>
    <s v="N"/>
    <m/>
    <x v="0"/>
    <x v="1175"/>
    <s v="AL1"/>
    <s v="Hertfordshire"/>
    <s v="White British"/>
    <s v="Not Recorded"/>
    <s v="Not Recorded"/>
    <s v="Not Recorded"/>
  </r>
  <r>
    <x v="1348"/>
    <s v="VOLUNTEER"/>
    <s v="INACTIVE VOLUNTEER"/>
    <s v="N"/>
    <m/>
    <m/>
    <m/>
    <s v="N"/>
    <m/>
    <x v="1"/>
    <x v="1176"/>
    <s v="AL5"/>
    <s v="Hertfordshire"/>
    <s v="Not Specified"/>
    <n v="42051"/>
    <n v="44095"/>
    <s v="Retail"/>
  </r>
  <r>
    <x v="1349"/>
    <s v="VOLUNTEER"/>
    <s v="ACTIVE VOLUNTEER"/>
    <s v="N"/>
    <m/>
    <m/>
    <m/>
    <s v="N"/>
    <m/>
    <x v="0"/>
    <x v="1177"/>
    <s v="AL5"/>
    <s v="Hertfordshire"/>
    <s v="White British"/>
    <n v="43554"/>
    <s v=""/>
    <s v="Retail"/>
  </r>
  <r>
    <x v="1350"/>
    <s v="VOLUNTEER"/>
    <s v="INACTIVE VOLUNTEER"/>
    <s v="N"/>
    <m/>
    <m/>
    <m/>
    <s v="N"/>
    <m/>
    <x v="0"/>
    <x v="1178"/>
    <s v="LU2"/>
    <s v="Bedfordshire"/>
    <s v="White British"/>
    <n v="41253"/>
    <n v="41253"/>
    <s v="Not Recorded"/>
  </r>
  <r>
    <x v="1351"/>
    <s v="VOLUNTEER"/>
    <s v="INACTIVE VOLUNTEER"/>
    <s v="N"/>
    <m/>
    <m/>
    <m/>
    <s v="N"/>
    <m/>
    <x v="0"/>
    <x v="1179"/>
    <s v="MK45"/>
    <s v="Bedfordshire"/>
    <s v="Not Recorded"/>
    <s v="Not Recorded"/>
    <s v="Not Recorded"/>
    <s v="Not Recorded"/>
  </r>
  <r>
    <x v="1352"/>
    <s v="VOLUNTEER"/>
    <s v="INACTIVE VOLUNTEER"/>
    <s v="N"/>
    <m/>
    <m/>
    <m/>
    <s v="N"/>
    <m/>
    <x v="0"/>
    <x v="22"/>
    <s v="NOTKNOWN"/>
    <s v="Unknown"/>
    <s v="Not Specified"/>
    <n v="43207"/>
    <s v=""/>
    <s v="Fundraising"/>
  </r>
  <r>
    <x v="1353"/>
    <s v="VOLUNTEER"/>
    <s v="INACTIVE VOLUNTEER"/>
    <s v="N"/>
    <m/>
    <m/>
    <m/>
    <s v="N"/>
    <m/>
    <x v="0"/>
    <x v="1180"/>
    <s v="AL2"/>
    <s v="Hertfordshire"/>
    <s v="Not Specified"/>
    <n v="41027"/>
    <n v="41442"/>
    <s v="Not Recorded"/>
  </r>
  <r>
    <x v="1354"/>
    <s v="VOLUNTEER"/>
    <s v="INACTIVE VOLUNTEER"/>
    <s v="N"/>
    <m/>
    <m/>
    <m/>
    <s v="N"/>
    <m/>
    <x v="1"/>
    <x v="1181"/>
    <s v="SG1"/>
    <s v="Hertfordshire"/>
    <s v="Not Specified"/>
    <n v="42178"/>
    <n v="42184"/>
    <s v="Retail"/>
  </r>
  <r>
    <x v="1355"/>
    <s v="VOLUNTEER"/>
    <s v="INACTIVE VOLUNTEER"/>
    <s v="N"/>
    <m/>
    <m/>
    <m/>
    <s v="N"/>
    <m/>
    <x v="0"/>
    <x v="1182"/>
    <s v="LU4"/>
    <s v="Bedfordshire"/>
    <s v="White British"/>
    <n v="44314"/>
    <n v="44439"/>
    <s v="Retail"/>
  </r>
  <r>
    <x v="1356"/>
    <s v="VOLUNTEER"/>
    <s v="INACTIVE VOLUNTEER"/>
    <s v="N"/>
    <m/>
    <m/>
    <m/>
    <s v="N"/>
    <m/>
    <x v="0"/>
    <x v="1183"/>
    <s v="LU3"/>
    <s v="Bedfordshire"/>
    <s v="White British"/>
    <n v="37582"/>
    <n v="41364"/>
    <s v="Not Recorded"/>
  </r>
  <r>
    <x v="1357"/>
    <s v="VOLUNTEER"/>
    <s v="ACTIVE VOLUNTEER"/>
    <s v="N"/>
    <m/>
    <m/>
    <m/>
    <s v="N"/>
    <m/>
    <x v="0"/>
    <x v="1184"/>
    <s v="LU5"/>
    <s v="Bedfordshire"/>
    <s v="White British"/>
    <n v="43782"/>
    <s v=""/>
    <s v="Retail"/>
  </r>
  <r>
    <x v="1358"/>
    <s v="VOLUNTEER"/>
    <s v="INACTIVE VOLUNTEER"/>
    <s v="N"/>
    <m/>
    <m/>
    <m/>
    <s v="N"/>
    <m/>
    <x v="0"/>
    <x v="1185"/>
    <s v="LU2"/>
    <s v="Bedfordshire"/>
    <s v="White British"/>
    <n v="42515"/>
    <n v="43452"/>
    <s v="Support"/>
  </r>
  <r>
    <x v="1359"/>
    <s v="VOLUNTEER"/>
    <s v="INACTIVE VOLUNTEER"/>
    <s v="N"/>
    <m/>
    <m/>
    <m/>
    <s v="N"/>
    <m/>
    <x v="0"/>
    <x v="1186"/>
    <s v="WD17"/>
    <s v="Hertfordshire"/>
    <s v="White British"/>
    <n v="43858"/>
    <n v="44755"/>
    <s v="Retail"/>
  </r>
  <r>
    <x v="1360"/>
    <s v="VOLUNTEER"/>
    <s v="INACTIVE VOLUNTEER"/>
    <s v="N"/>
    <m/>
    <m/>
    <m/>
    <s v="N"/>
    <m/>
    <x v="0"/>
    <x v="1187"/>
    <s v="AL5"/>
    <s v="Hertfordshire"/>
    <s v="White British"/>
    <n v="43745"/>
    <n v="44314"/>
    <s v="Retail"/>
  </r>
  <r>
    <x v="1361"/>
    <s v="VOLUNTEER"/>
    <s v="INACTIVE VOLUNTEER"/>
    <s v="N"/>
    <m/>
    <m/>
    <m/>
    <s v="N"/>
    <m/>
    <x v="0"/>
    <x v="1188"/>
    <s v="MK45"/>
    <s v="Bedfordshire"/>
    <s v="White British"/>
    <n v="43516"/>
    <n v="44295"/>
    <s v="Retail"/>
  </r>
  <r>
    <x v="1362"/>
    <s v="VOLUNTEER"/>
    <s v="INACTIVE VOLUNTEER"/>
    <s v="N"/>
    <m/>
    <m/>
    <m/>
    <s v="N"/>
    <m/>
    <x v="0"/>
    <x v="1189"/>
    <s v="AL5"/>
    <s v="Hertfordshire"/>
    <s v="White British"/>
    <n v="43526"/>
    <n v="43645"/>
    <s v="Retail"/>
  </r>
  <r>
    <x v="1363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1364"/>
    <s v="VOLUNTEER"/>
    <s v="INACTIVE VOLUNTEER"/>
    <s v="N"/>
    <m/>
    <m/>
    <m/>
    <s v="N"/>
    <m/>
    <x v="0"/>
    <x v="22"/>
    <s v="LU3"/>
    <s v="Bedfordshire"/>
    <s v="Not Specified"/>
    <n v="41101"/>
    <n v="41101"/>
    <s v="Not Recorded"/>
  </r>
  <r>
    <x v="1365"/>
    <s v="VOLUNTEER"/>
    <s v="ACTIVE VOLUNTEER"/>
    <s v="N"/>
    <m/>
    <m/>
    <m/>
    <s v="N"/>
    <m/>
    <x v="0"/>
    <x v="1190"/>
    <s v="LU6"/>
    <s v="Bedfordshire"/>
    <s v="White British"/>
    <n v="45409"/>
    <s v=""/>
    <s v="Retail"/>
  </r>
  <r>
    <x v="1366"/>
    <s v="VOLUNTEER"/>
    <s v="ACTIVE VOLUNTEER"/>
    <s v="N"/>
    <m/>
    <m/>
    <m/>
    <s v="N"/>
    <m/>
    <x v="0"/>
    <x v="1191"/>
    <s v="EN11"/>
    <s v="Hertfordshire"/>
    <s v="White British"/>
    <n v="45236"/>
    <s v=""/>
    <s v="Retail"/>
  </r>
  <r>
    <x v="1367"/>
    <s v="VOLUNTEER"/>
    <s v="INACTIVE VOLUNTEER"/>
    <s v="N"/>
    <m/>
    <m/>
    <m/>
    <s v="N"/>
    <m/>
    <x v="0"/>
    <x v="1192"/>
    <s v="AL4"/>
    <s v="Hertfordshire"/>
    <s v="Other White"/>
    <n v="44378"/>
    <n v="44776"/>
    <s v="Retail"/>
  </r>
  <r>
    <x v="1368"/>
    <s v="VOLUNTEER"/>
    <s v="INACTIVE VOLUNTEER"/>
    <s v="N"/>
    <m/>
    <m/>
    <m/>
    <s v="N"/>
    <m/>
    <x v="1"/>
    <x v="1193"/>
    <s v="LU1"/>
    <s v="Bedfordshire"/>
    <s v="Mixed"/>
    <n v="41960"/>
    <n v="41960"/>
    <s v="Not Recorded"/>
  </r>
  <r>
    <x v="1369"/>
    <s v="VOLUNTEER"/>
    <s v="ACTIVE VOLUNTEER"/>
    <s v="N"/>
    <m/>
    <m/>
    <m/>
    <s v="N"/>
    <m/>
    <x v="1"/>
    <x v="1194"/>
    <s v="LU5"/>
    <s v="Bedfordshire"/>
    <s v="White British"/>
    <n v="45041"/>
    <s v=""/>
    <s v="Retail"/>
  </r>
  <r>
    <x v="1370"/>
    <s v="VOLUNTEER"/>
    <s v="INACTIVE VOLUNTEER"/>
    <s v="N"/>
    <m/>
    <m/>
    <m/>
    <s v="N"/>
    <m/>
    <x v="0"/>
    <x v="1195"/>
    <s v="LU1"/>
    <s v="Bedfordshire"/>
    <s v="White British"/>
    <n v="40179"/>
    <n v="41649"/>
    <s v="Not Recorded"/>
  </r>
  <r>
    <x v="1371"/>
    <s v="VOLUNTEER"/>
    <s v="INACTIVE VOLUNTEER"/>
    <s v="N"/>
    <m/>
    <m/>
    <m/>
    <s v="N"/>
    <m/>
    <x v="0"/>
    <x v="22"/>
    <s v="HP4"/>
    <s v="Hertfordshire"/>
    <s v="Not Recorded"/>
    <n v="43396"/>
    <n v="44723"/>
    <s v="Retail"/>
  </r>
  <r>
    <x v="1372"/>
    <s v="VOLUNTEER"/>
    <s v="INACTIVE VOLUNTEER"/>
    <s v="N"/>
    <m/>
    <m/>
    <m/>
    <s v="N"/>
    <m/>
    <x v="0"/>
    <x v="1196"/>
    <s v="PE12"/>
    <s v="Unknown"/>
    <s v="Not Specified"/>
    <s v="Not Recorded"/>
    <s v="Not Recorded"/>
    <s v="Not Recorded"/>
  </r>
  <r>
    <x v="1373"/>
    <s v="VOLUNTEER"/>
    <s v="INACTIVE VOLUNTEER"/>
    <s v="N"/>
    <m/>
    <m/>
    <m/>
    <s v="Y"/>
    <s v="25/08/2020"/>
    <x v="1"/>
    <x v="1197"/>
    <s v="LU2"/>
    <s v="Bedfordshire"/>
    <s v="Not Specified"/>
    <n v="42756"/>
    <n v="44068"/>
    <s v="Care"/>
  </r>
  <r>
    <x v="1374"/>
    <s v="VOLUNTEER"/>
    <s v="ACTIVE VOLUNTEER"/>
    <s v="N"/>
    <m/>
    <m/>
    <m/>
    <s v="N"/>
    <m/>
    <x v="1"/>
    <x v="1198"/>
    <s v="WD24"/>
    <s v="Hertfordshire"/>
    <s v="White British"/>
    <n v="45308"/>
    <s v=""/>
    <s v="Retail"/>
  </r>
  <r>
    <x v="1375"/>
    <s v="VOLUNTEER"/>
    <s v="INACTIVE VOLUNTEER"/>
    <s v="N"/>
    <m/>
    <m/>
    <m/>
    <s v="N"/>
    <m/>
    <x v="1"/>
    <x v="1015"/>
    <s v="SG2"/>
    <s v="Hertfordshire"/>
    <s v="Not Specified"/>
    <n v="41176"/>
    <n v="41426"/>
    <s v="Not Recorded"/>
  </r>
  <r>
    <x v="1376"/>
    <s v="VOLUNTEER"/>
    <s v="INACTIVE VOLUNTEER"/>
    <s v="N"/>
    <m/>
    <m/>
    <m/>
    <s v="N"/>
    <m/>
    <x v="0"/>
    <x v="22"/>
    <s v="LU5"/>
    <s v="Bedfordshire"/>
    <s v="Not Specified"/>
    <s v="Not Recorded"/>
    <s v="Not Recorded"/>
    <s v="Not Recorded"/>
  </r>
  <r>
    <x v="1377"/>
    <s v="VOLUNTEER"/>
    <s v="INACTIVE VOLUNTEER"/>
    <s v="N"/>
    <m/>
    <m/>
    <m/>
    <s v="N"/>
    <m/>
    <x v="1"/>
    <x v="1199"/>
    <s v="HP2"/>
    <s v="Hertfordshire"/>
    <s v="Not Recorded"/>
    <n v="42290"/>
    <n v="42807"/>
    <s v="Retail"/>
  </r>
  <r>
    <x v="1378"/>
    <s v="VOLUNTEER"/>
    <s v="INACTIVE VOLUNTEER"/>
    <s v="N"/>
    <m/>
    <m/>
    <m/>
    <s v="N"/>
    <m/>
    <x v="0"/>
    <x v="600"/>
    <s v="LU2"/>
    <s v="Bedfordshire"/>
    <s v="White British"/>
    <n v="42772"/>
    <n v="43488"/>
    <s v="Retail"/>
  </r>
  <r>
    <x v="1379"/>
    <s v="VOLUNTEER"/>
    <s v="INACTIVE VOLUNTEER"/>
    <s v="N"/>
    <m/>
    <m/>
    <m/>
    <s v="N"/>
    <m/>
    <x v="0"/>
    <x v="1200"/>
    <s v="AL2"/>
    <s v="Hertfordshire"/>
    <s v="White British"/>
    <s v="Not Recorded"/>
    <s v="Not Recorded"/>
    <s v="Not Recorded"/>
  </r>
  <r>
    <x v="1380"/>
    <s v="VOLUNTEER"/>
    <s v="INACTIVE VOLUNTEER"/>
    <s v="N"/>
    <m/>
    <m/>
    <m/>
    <s v="N"/>
    <m/>
    <x v="0"/>
    <x v="1201"/>
    <s v="MK45"/>
    <s v="Bedfordshire"/>
    <s v="White British"/>
    <n v="39865"/>
    <n v="44329"/>
    <s v="Retail"/>
  </r>
  <r>
    <x v="1381"/>
    <s v="VOLUNTEER"/>
    <s v="INACTIVE VOLUNTEER"/>
    <s v="N"/>
    <m/>
    <m/>
    <m/>
    <s v="N"/>
    <m/>
    <x v="0"/>
    <x v="1202"/>
    <s v="MK40"/>
    <s v="Bedfordshire"/>
    <s v="White British"/>
    <n v="43645"/>
    <n v="44432"/>
    <s v="Retail"/>
  </r>
  <r>
    <x v="1382"/>
    <s v="VOLUNTEER"/>
    <s v="ACTIVE VOLUNTEER"/>
    <s v="N"/>
    <m/>
    <m/>
    <m/>
    <s v="N"/>
    <m/>
    <x v="0"/>
    <x v="1203"/>
    <s v="LU6"/>
    <s v="Bedfordshire"/>
    <s v="Not Specified"/>
    <n v="41944"/>
    <s v=""/>
    <s v="Retail"/>
  </r>
  <r>
    <x v="1383"/>
    <s v="VOLUNTEER"/>
    <s v="ACTIVE VOLUNTEER"/>
    <s v="N"/>
    <m/>
    <m/>
    <m/>
    <s v="N"/>
    <m/>
    <x v="0"/>
    <x v="22"/>
    <s v="MK45"/>
    <s v="Bedfordshire"/>
    <s v="Not Specified"/>
    <s v="Not Recorded"/>
    <s v="Not Recorded"/>
    <s v="Fundraising"/>
  </r>
  <r>
    <x v="1384"/>
    <s v="VOLUNTEER"/>
    <s v="INACTIVE VOLUNTEER"/>
    <s v="N"/>
    <m/>
    <m/>
    <m/>
    <s v="N"/>
    <m/>
    <x v="0"/>
    <x v="1204"/>
    <s v="LU3"/>
    <s v="Bedfordshire"/>
    <s v="White British"/>
    <s v="Not Recorded"/>
    <s v="Not Recorded"/>
    <s v="Not Recorded"/>
  </r>
  <r>
    <x v="1385"/>
    <s v="VOLUNTEER"/>
    <s v="INACTIVE VOLUNTEER"/>
    <s v="N"/>
    <m/>
    <m/>
    <m/>
    <s v="N"/>
    <m/>
    <x v="0"/>
    <x v="1205"/>
    <s v="LU6"/>
    <s v="Bedfordshire"/>
    <s v="White British"/>
    <s v="Not Recorded"/>
    <s v="Not Recorded"/>
    <s v="Not Recorded"/>
  </r>
  <r>
    <x v="1386"/>
    <s v="VOLUNTEER"/>
    <s v="ACTIVE VOLUNTEER"/>
    <s v="N"/>
    <m/>
    <m/>
    <m/>
    <s v="N"/>
    <m/>
    <x v="1"/>
    <x v="1206"/>
    <s v="SG19"/>
    <s v="Bedfordshire"/>
    <s v="White British"/>
    <n v="42103"/>
    <s v=""/>
    <s v="Retail"/>
  </r>
  <r>
    <x v="1387"/>
    <s v="VOLUNTEER"/>
    <s v="INACTIVE VOLUNTEER"/>
    <s v="N"/>
    <m/>
    <m/>
    <m/>
    <s v="N"/>
    <m/>
    <x v="0"/>
    <x v="1207"/>
    <s v="LU4"/>
    <s v="Bedfordshire"/>
    <s v="White British"/>
    <n v="40633"/>
    <n v="40868"/>
    <s v="Not Recorded"/>
  </r>
  <r>
    <x v="1388"/>
    <s v="VOLUNTEER"/>
    <s v="INACTIVE VOLUNTEER"/>
    <s v="N"/>
    <m/>
    <m/>
    <m/>
    <s v="N"/>
    <m/>
    <x v="0"/>
    <x v="1208"/>
    <s v="LU3"/>
    <s v="Bedfordshire"/>
    <s v="Not Specified"/>
    <n v="43070"/>
    <n v="44831"/>
    <s v="Fundraising"/>
  </r>
  <r>
    <x v="1389"/>
    <s v="VOLUNTEER"/>
    <s v="INACTIVE VOLUNTEER"/>
    <s v="N"/>
    <m/>
    <m/>
    <m/>
    <s v="N"/>
    <m/>
    <x v="1"/>
    <x v="1209"/>
    <s v="SG3"/>
    <s v="Hertfordshire"/>
    <s v="Not Specified"/>
    <n v="41841"/>
    <n v="43840"/>
    <s v="Retail"/>
  </r>
  <r>
    <x v="1390"/>
    <s v="VOLUNTEER"/>
    <s v="INACTIVE VOLUNTEER"/>
    <s v="N"/>
    <m/>
    <m/>
    <m/>
    <s v="N"/>
    <m/>
    <x v="1"/>
    <x v="1210"/>
    <s v="SG12"/>
    <s v="Hertfordshire"/>
    <s v="Not Specified"/>
    <n v="41494"/>
    <n v="41506"/>
    <s v="Not Recorded"/>
  </r>
  <r>
    <x v="1391"/>
    <s v="VOLUNTEER"/>
    <s v="ACTIVE VOLUNTEER"/>
    <s v="N"/>
    <m/>
    <m/>
    <m/>
    <s v="N"/>
    <m/>
    <x v="0"/>
    <x v="1211"/>
    <s v="LU3"/>
    <s v="Bedfordshire"/>
    <s v="Not Specified"/>
    <n v="43070"/>
    <s v=""/>
    <s v="Fundraising"/>
  </r>
  <r>
    <x v="1392"/>
    <s v="VOLUNTEER"/>
    <s v="ACTIVE VOLUNTEER"/>
    <s v="N"/>
    <m/>
    <m/>
    <m/>
    <s v="N"/>
    <m/>
    <x v="0"/>
    <x v="1212"/>
    <s v="LU5"/>
    <s v="Bedfordshire"/>
    <s v="White British"/>
    <s v="Not Recorded"/>
    <s v="Not Recorded"/>
    <s v="Retail"/>
  </r>
  <r>
    <x v="1393"/>
    <s v="VOLUNTEER"/>
    <s v="ACTIVE VOLUNTEER"/>
    <s v="N"/>
    <m/>
    <m/>
    <m/>
    <s v="N"/>
    <m/>
    <x v="0"/>
    <x v="1213"/>
    <s v="LU3"/>
    <s v="Bedfordshire"/>
    <s v="White British"/>
    <n v="44343"/>
    <s v=""/>
    <s v="Retail"/>
  </r>
  <r>
    <x v="1394"/>
    <s v="VOLUNTEER"/>
    <s v="INACTIVE VOLUNTEER"/>
    <s v="N"/>
    <m/>
    <m/>
    <m/>
    <s v="N"/>
    <m/>
    <x v="1"/>
    <x v="1214"/>
    <s v="LU2"/>
    <s v="Bedfordshire"/>
    <s v="White British"/>
    <n v="39843"/>
    <n v="42838"/>
    <s v="Retail"/>
  </r>
  <r>
    <x v="1395"/>
    <s v="VOLUNTEER"/>
    <s v="INACTIVE VOLUNTEER"/>
    <s v="N"/>
    <m/>
    <m/>
    <m/>
    <s v="N"/>
    <m/>
    <x v="0"/>
    <x v="862"/>
    <s v="CB11"/>
    <s v="Other"/>
    <s v="Not Specified"/>
    <n v="42632"/>
    <n v="43185"/>
    <s v="Retail"/>
  </r>
  <r>
    <x v="1396"/>
    <s v="VOLUNTEER"/>
    <s v="INACTIVE VOLUNTEER"/>
    <s v="N"/>
    <m/>
    <m/>
    <m/>
    <s v="N"/>
    <m/>
    <x v="0"/>
    <x v="1215"/>
    <s v="MK42"/>
    <s v="Bedfordshire"/>
    <s v="Other"/>
    <s v="Not Recorded"/>
    <s v="Not Recorded"/>
    <s v="Not Recorded"/>
  </r>
  <r>
    <x v="1397"/>
    <s v="VOLUNTEER"/>
    <s v="ACTIVE VOLUNTEER"/>
    <s v="N"/>
    <m/>
    <m/>
    <m/>
    <s v="N"/>
    <m/>
    <x v="0"/>
    <x v="1216"/>
    <s v="LU2"/>
    <s v="Bedfordshire"/>
    <s v="White British"/>
    <n v="45149"/>
    <s v=""/>
    <s v="Retail"/>
  </r>
  <r>
    <x v="1398"/>
    <s v="VOLUNTEER"/>
    <s v="INACTIVE VOLUNTEER"/>
    <s v="N"/>
    <m/>
    <m/>
    <m/>
    <s v="N"/>
    <m/>
    <x v="1"/>
    <x v="1217"/>
    <s v="MK45"/>
    <s v="Bedfordshire"/>
    <s v="White British"/>
    <n v="40344"/>
    <n v="40744"/>
    <s v="Not Recorded"/>
  </r>
  <r>
    <x v="1399"/>
    <s v="VOLUNTEER"/>
    <s v="INACTIVE VOLUNTEER"/>
    <s v="N"/>
    <m/>
    <m/>
    <m/>
    <s v="N"/>
    <m/>
    <x v="1"/>
    <x v="22"/>
    <s v="MK45"/>
    <s v="Bedfordshire"/>
    <s v="Not Specified"/>
    <n v="1"/>
    <n v="1"/>
    <s v="Not Recorded"/>
  </r>
  <r>
    <x v="1400"/>
    <s v="VOLUNTEER"/>
    <s v="INACTIVE VOLUNTEER"/>
    <s v="N"/>
    <m/>
    <m/>
    <m/>
    <s v="N"/>
    <m/>
    <x v="0"/>
    <x v="1218"/>
    <s v="AL1"/>
    <s v="Hertfordshire"/>
    <s v="White British"/>
    <n v="43908"/>
    <n v="44306"/>
    <s v="Retail"/>
  </r>
  <r>
    <x v="1401"/>
    <s v="VOLUNTEER"/>
    <s v="INACTIVE VOLUNTEER"/>
    <s v="N"/>
    <m/>
    <m/>
    <m/>
    <s v="N"/>
    <m/>
    <x v="0"/>
    <x v="1218"/>
    <s v="AL5"/>
    <s v="Hertfordshire"/>
    <s v="White British"/>
    <n v="40058"/>
    <n v="41499"/>
    <s v="Not Recorded"/>
  </r>
  <r>
    <x v="1402"/>
    <s v="VOLUNTEER"/>
    <s v="INACTIVE VOLUNTEER"/>
    <s v="N"/>
    <m/>
    <m/>
    <s v="CMCINALLY"/>
    <s v="N"/>
    <m/>
    <x v="0"/>
    <x v="22"/>
    <s v="LU6"/>
    <s v="Bedfordshire"/>
    <s v="Not Specified"/>
    <n v="42705"/>
    <n v="44431"/>
    <s v="Fundraising"/>
  </r>
  <r>
    <x v="1403"/>
    <s v="VOLUNTEER"/>
    <s v="INACTIVE VOLUNTEER"/>
    <s v="N"/>
    <m/>
    <m/>
    <m/>
    <s v="N"/>
    <m/>
    <x v="0"/>
    <x v="1219"/>
    <s v="LU3"/>
    <s v="Bedfordshire"/>
    <s v="White British"/>
    <n v="42551"/>
    <n v="42551"/>
    <s v="Not Recorded"/>
  </r>
  <r>
    <x v="1404"/>
    <s v="VOLUNTEER"/>
    <s v="INACTIVE VOLUNTEER"/>
    <s v="N"/>
    <m/>
    <m/>
    <m/>
    <s v="N"/>
    <m/>
    <x v="0"/>
    <x v="1220"/>
    <s v="SG8"/>
    <s v="Hertfordshire"/>
    <s v="White British"/>
    <n v="42425"/>
    <n v="42502"/>
    <s v="Care"/>
  </r>
  <r>
    <x v="1405"/>
    <s v="VOLUNTEER"/>
    <s v="INACTIVE VOLUNTEER"/>
    <s v="N"/>
    <m/>
    <m/>
    <m/>
    <s v="N"/>
    <m/>
    <x v="0"/>
    <x v="22"/>
    <s v="LU3"/>
    <s v="Bedfordshire"/>
    <s v="White British"/>
    <n v="40828"/>
    <n v="40828"/>
    <s v="Not Recorded"/>
  </r>
  <r>
    <x v="1406"/>
    <s v="VOLUNTEER"/>
    <s v="ACTIVE VOLUNTEER"/>
    <s v="N"/>
    <m/>
    <m/>
    <m/>
    <s v="N"/>
    <m/>
    <x v="0"/>
    <x v="1221"/>
    <s v="EN10"/>
    <s v="Hertfordshire"/>
    <s v="White British"/>
    <n v="44543"/>
    <s v=""/>
    <s v="Retail"/>
  </r>
  <r>
    <x v="1407"/>
    <s v="VOLUNTEER"/>
    <s v="INACTIVE VOLUNTEER"/>
    <s v="N"/>
    <m/>
    <m/>
    <m/>
    <s v="N"/>
    <m/>
    <x v="0"/>
    <x v="1222"/>
    <s v="TR15"/>
    <s v="Unknown"/>
    <s v="White British"/>
    <s v="Not Recorded"/>
    <s v="Not Recorded"/>
    <s v="Care"/>
  </r>
  <r>
    <x v="1408"/>
    <s v="VOLUNTEER"/>
    <s v="INACTIVE VOLUNTEER"/>
    <s v="N"/>
    <m/>
    <m/>
    <m/>
    <s v="N"/>
    <m/>
    <x v="0"/>
    <x v="1223"/>
    <s v="MK40"/>
    <s v="Bedfordshire"/>
    <s v="White British"/>
    <n v="43351"/>
    <n v="44333"/>
    <s v="Retail"/>
  </r>
  <r>
    <x v="1409"/>
    <s v="VOLUNTEER"/>
    <s v="ACTIVE VOLUNTEER"/>
    <s v="N"/>
    <m/>
    <m/>
    <m/>
    <s v="N"/>
    <m/>
    <x v="0"/>
    <x v="1224"/>
    <s v="MK40"/>
    <s v="Bedfordshire"/>
    <s v="White British"/>
    <n v="45388"/>
    <s v=""/>
    <s v="Retail"/>
  </r>
  <r>
    <x v="1410"/>
    <s v="VOLUNTEER"/>
    <s v="INACTIVE VOLUNTEER"/>
    <s v="N"/>
    <m/>
    <m/>
    <m/>
    <s v="N"/>
    <m/>
    <x v="1"/>
    <x v="1225"/>
    <s v="MK45"/>
    <s v="Bedfordshire"/>
    <s v="Not Specified"/>
    <n v="39317"/>
    <n v="40909"/>
    <s v="Not Recorded"/>
  </r>
  <r>
    <x v="1411"/>
    <s v="VOLUNTEER"/>
    <s v="INACTIVE VOLUNTEER"/>
    <s v="N"/>
    <m/>
    <m/>
    <m/>
    <s v="N"/>
    <m/>
    <x v="0"/>
    <x v="1226"/>
    <s v="HP2"/>
    <s v="Hertfordshire"/>
    <s v="Other"/>
    <s v="Not Recorded"/>
    <s v="Not Recorded"/>
    <s v="Not Recorded"/>
  </r>
  <r>
    <x v="1412"/>
    <s v="VOLUNTEER"/>
    <s v="INACTIVE VOLUNTEER"/>
    <s v="N"/>
    <m/>
    <m/>
    <m/>
    <s v="N"/>
    <m/>
    <x v="0"/>
    <x v="1227"/>
    <s v="WD25"/>
    <s v="Hertfordshire"/>
    <s v="Black"/>
    <n v="43655"/>
    <n v="43743"/>
    <s v="Retail"/>
  </r>
  <r>
    <x v="1413"/>
    <s v="VOLUNTEER"/>
    <s v="INACTIVE VOLUNTEER"/>
    <s v="N"/>
    <m/>
    <m/>
    <m/>
    <s v="N"/>
    <m/>
    <x v="0"/>
    <x v="1228"/>
    <s v="SG5"/>
    <s v="Hertfordshire"/>
    <s v="Asian"/>
    <n v="44034"/>
    <n v="44075"/>
    <s v="Retail"/>
  </r>
  <r>
    <x v="1414"/>
    <s v="VOLUNTEER"/>
    <s v="INACTIVE VOLUNTEER"/>
    <s v="N"/>
    <m/>
    <m/>
    <m/>
    <s v="N"/>
    <m/>
    <x v="0"/>
    <x v="1229"/>
    <s v="LU1"/>
    <s v="Bedfordshire"/>
    <s v="Asian"/>
    <s v="Not Recorded"/>
    <s v="Not Recorded"/>
    <s v="Not Recorded"/>
  </r>
  <r>
    <x v="1415"/>
    <s v="VOLUNTEER"/>
    <s v="INACTIVE VOLUNTEER"/>
    <s v="N"/>
    <m/>
    <m/>
    <m/>
    <s v="N"/>
    <m/>
    <x v="0"/>
    <x v="1230"/>
    <s v="LU3"/>
    <s v="Bedfordshire"/>
    <s v="White British"/>
    <s v="Not Recorded"/>
    <s v="Not Recorded"/>
    <s v="Not Recorded"/>
  </r>
  <r>
    <x v="1416"/>
    <s v="VOLUNTEER"/>
    <s v="INACTIVE VOLUNTEER"/>
    <s v="N"/>
    <m/>
    <m/>
    <m/>
    <s v="N"/>
    <m/>
    <x v="1"/>
    <x v="1231"/>
    <s v="MK45"/>
    <s v="Bedfordshire"/>
    <s v="White British"/>
    <s v="Not Recorded"/>
    <s v="Not Recorded"/>
    <s v="Not Recorded"/>
  </r>
  <r>
    <x v="1417"/>
    <s v="VOLUNTEER"/>
    <s v="ACTIVE VOLUNTEER"/>
    <s v="N"/>
    <m/>
    <m/>
    <m/>
    <s v="N"/>
    <m/>
    <x v="1"/>
    <x v="1232"/>
    <s v="LU2"/>
    <s v="Bedfordshire"/>
    <s v="White British"/>
    <n v="41632"/>
    <s v=""/>
    <s v="Retail"/>
  </r>
  <r>
    <x v="1418"/>
    <s v="VOLUNTEER"/>
    <s v="INACTIVE VOLUNTEER"/>
    <s v="N"/>
    <m/>
    <m/>
    <m/>
    <s v="N"/>
    <m/>
    <x v="0"/>
    <x v="1233"/>
    <s v="SG4"/>
    <s v="Hertfordshire"/>
    <s v="White British"/>
    <n v="41960"/>
    <n v="41960"/>
    <s v="Not Recorded"/>
  </r>
  <r>
    <x v="1419"/>
    <s v="VOLUNTEER"/>
    <s v="INACTIVE VOLUNTEER"/>
    <s v="N"/>
    <m/>
    <m/>
    <m/>
    <s v="N"/>
    <m/>
    <x v="1"/>
    <x v="22"/>
    <s v="CM23"/>
    <s v="Hertfordshire"/>
    <s v="White British"/>
    <s v="Not Recorded"/>
    <s v="Not Recorded"/>
    <s v="Not Recorded"/>
  </r>
  <r>
    <x v="1420"/>
    <s v="VOLUNTEER"/>
    <s v="ACTIVE VOLUNTEER"/>
    <s v="N"/>
    <m/>
    <m/>
    <m/>
    <s v="N"/>
    <m/>
    <x v="0"/>
    <x v="1234"/>
    <s v="AL2"/>
    <s v="Hertfordshire"/>
    <s v="White British"/>
    <n v="40991"/>
    <s v=""/>
    <s v="Retail"/>
  </r>
  <r>
    <x v="1421"/>
    <s v="VOLUNTEER"/>
    <s v="ACTIVE VOLUNTEER"/>
    <s v="N"/>
    <m/>
    <m/>
    <m/>
    <s v="N"/>
    <m/>
    <x v="0"/>
    <x v="1235"/>
    <s v="MK45"/>
    <s v="Bedfordshire"/>
    <s v="Not Specified"/>
    <n v="38326"/>
    <s v=""/>
    <s v="Fundraising"/>
  </r>
  <r>
    <x v="1422"/>
    <s v="VOLUNTEER"/>
    <s v="INACTIVE VOLUNTEER"/>
    <s v="N"/>
    <m/>
    <m/>
    <m/>
    <s v="N"/>
    <m/>
    <x v="1"/>
    <x v="1236"/>
    <s v="AL1"/>
    <s v="Hertfordshire"/>
    <s v="Asian"/>
    <s v="Not Recorded"/>
    <s v="Not Recorded"/>
    <s v="Not Recorded"/>
  </r>
  <r>
    <x v="1423"/>
    <s v="VOLUNTEER"/>
    <s v="INACTIVE VOLUNTEER"/>
    <s v="N"/>
    <m/>
    <m/>
    <m/>
    <s v="N"/>
    <m/>
    <x v="1"/>
    <x v="1237"/>
    <s v="LU3"/>
    <s v="Bedfordshire"/>
    <s v="Other"/>
    <n v="45005"/>
    <n v="45275"/>
    <s v="Retail"/>
  </r>
  <r>
    <x v="1424"/>
    <s v="VOLUNTEER"/>
    <s v="INACTIVE VOLUNTEER"/>
    <s v="N"/>
    <m/>
    <m/>
    <m/>
    <s v="N"/>
    <m/>
    <x v="0"/>
    <x v="307"/>
    <s v="MK16"/>
    <s v="Buckinghamshire"/>
    <s v="Not Specified"/>
    <n v="41968"/>
    <n v="44664"/>
    <s v="Retail"/>
  </r>
  <r>
    <x v="1425"/>
    <s v="VOLUNTEER"/>
    <s v="INACTIVE VOLUNTEER"/>
    <s v="N"/>
    <m/>
    <m/>
    <m/>
    <s v="N"/>
    <m/>
    <x v="0"/>
    <x v="1238"/>
    <s v="HP3"/>
    <s v="Hertfordshire"/>
    <s v="Not Specified"/>
    <n v="40702"/>
    <n v="41190"/>
    <s v="Not Recorded"/>
  </r>
  <r>
    <x v="1426"/>
    <s v="VOLUNTEER"/>
    <s v="INACTIVE VOLUNTEER"/>
    <s v="N"/>
    <m/>
    <m/>
    <m/>
    <s v="N"/>
    <m/>
    <x v="2"/>
    <x v="1239"/>
    <s v="LU3"/>
    <s v="Bedfordshire"/>
    <s v="Not Specified"/>
    <n v="1"/>
    <n v="1"/>
    <s v="Not Recorded"/>
  </r>
  <r>
    <x v="1427"/>
    <s v="VOLUNTEER"/>
    <s v="INACTIVE VOLUNTEER"/>
    <s v="N"/>
    <m/>
    <m/>
    <m/>
    <s v="N"/>
    <m/>
    <x v="0"/>
    <x v="1240"/>
    <s v="SG5"/>
    <s v="Hertfordshire"/>
    <s v="White British"/>
    <n v="43424"/>
    <n v="44307"/>
    <s v="Retail"/>
  </r>
  <r>
    <x v="1428"/>
    <s v="VOLUNTEER"/>
    <s v="INACTIVE VOLUNTEER"/>
    <s v="N"/>
    <m/>
    <m/>
    <m/>
    <s v="N"/>
    <m/>
    <x v="0"/>
    <x v="1241"/>
    <s v="MK45"/>
    <s v="Bedfordshire"/>
    <s v="White British"/>
    <s v="Not Recorded"/>
    <s v="Not Recorded"/>
    <s v="Not Recorded"/>
  </r>
  <r>
    <x v="1429"/>
    <s v="VOLUNTEER"/>
    <s v="INACTIVE VOLUNTEER"/>
    <s v="N"/>
    <m/>
    <m/>
    <m/>
    <s v="N"/>
    <m/>
    <x v="0"/>
    <x v="1242"/>
    <s v="SG2"/>
    <s v="Hertfordshire"/>
    <s v="Not Specified"/>
    <n v="41824"/>
    <n v="41995"/>
    <s v="Not Recorded"/>
  </r>
  <r>
    <x v="1430"/>
    <s v="VOLUNTEER"/>
    <s v="INACTIVE VOLUNTEER"/>
    <s v="N"/>
    <m/>
    <m/>
    <m/>
    <s v="N"/>
    <m/>
    <x v="0"/>
    <x v="1243"/>
    <s v="LU3"/>
    <s v="Bedfordshire"/>
    <s v="Not Specified"/>
    <n v="41192"/>
    <n v="41516"/>
    <s v="Not Recorded"/>
  </r>
  <r>
    <x v="1431"/>
    <s v="VOLUNTEER"/>
    <s v="ACTIVE VOLUNTEER"/>
    <s v="N"/>
    <m/>
    <m/>
    <m/>
    <s v="N"/>
    <m/>
    <x v="1"/>
    <x v="1244"/>
    <s v="AL5"/>
    <s v="Hertfordshire"/>
    <s v="White British"/>
    <n v="36500"/>
    <s v=""/>
    <s v="Fundraising"/>
  </r>
  <r>
    <x v="1432"/>
    <s v="VOLUNTEER"/>
    <s v="ACTIVE VOLUNTEER"/>
    <s v="N"/>
    <m/>
    <m/>
    <m/>
    <s v="N"/>
    <m/>
    <x v="0"/>
    <x v="1245"/>
    <s v="LU3"/>
    <s v="Bedfordshire"/>
    <s v="White British"/>
    <n v="43757"/>
    <s v=""/>
    <s v="Care"/>
  </r>
  <r>
    <x v="1433"/>
    <s v="VOLUNTEER"/>
    <s v="ACTIVE VOLUNTEER"/>
    <s v="N"/>
    <m/>
    <m/>
    <m/>
    <s v="N"/>
    <m/>
    <x v="0"/>
    <x v="1246"/>
    <s v="MK45"/>
    <s v="Bedfordshire"/>
    <s v="White British"/>
    <n v="40456"/>
    <s v=""/>
    <s v="Retail"/>
  </r>
  <r>
    <x v="1434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1435"/>
    <s v="VOLUNTEER"/>
    <s v="INACTIVE VOLUNTEER"/>
    <s v="N"/>
    <m/>
    <m/>
    <m/>
    <s v="N"/>
    <m/>
    <x v="0"/>
    <x v="1247"/>
    <s v="LU2"/>
    <s v="Bedfordshire"/>
    <s v="Asian"/>
    <n v="41103"/>
    <n v="41494"/>
    <s v="Not Recorded"/>
  </r>
  <r>
    <x v="1436"/>
    <s v="VOLUNTEER"/>
    <s v="ACTIVE VOLUNTEER"/>
    <s v="N"/>
    <m/>
    <m/>
    <m/>
    <s v="N"/>
    <m/>
    <x v="1"/>
    <x v="1248"/>
    <s v="LU2"/>
    <s v="Bedfordshire"/>
    <s v="Asian"/>
    <n v="45492"/>
    <s v=""/>
    <s v="Care"/>
  </r>
  <r>
    <x v="1437"/>
    <s v="VOLUNTEER"/>
    <s v="INACTIVE VOLUNTEER"/>
    <s v="N"/>
    <m/>
    <m/>
    <m/>
    <s v="N"/>
    <m/>
    <x v="0"/>
    <x v="1249"/>
    <s v="LU2"/>
    <s v="Bedfordshire"/>
    <s v="Asian"/>
    <s v="Not Recorded"/>
    <s v="Not Recorded"/>
    <s v="Not Recorded"/>
  </r>
  <r>
    <x v="1438"/>
    <s v="VOLUNTEER"/>
    <s v="INACTIVE VOLUNTEER"/>
    <s v="N"/>
    <m/>
    <m/>
    <m/>
    <s v="Y"/>
    <s v="13/05/2021"/>
    <x v="1"/>
    <x v="1250"/>
    <s v="LU5"/>
    <s v="Bedfordshire"/>
    <s v="White British"/>
    <n v="39829"/>
    <n v="42142"/>
    <s v="Not Recorded"/>
  </r>
  <r>
    <x v="1439"/>
    <s v="VOLUNTEER"/>
    <s v="INACTIVE VOLUNTEER"/>
    <s v="N"/>
    <m/>
    <m/>
    <m/>
    <s v="N"/>
    <m/>
    <x v="0"/>
    <x v="1251"/>
    <s v="MK45"/>
    <s v="Bedfordshire"/>
    <s v="White British"/>
    <n v="42977"/>
    <n v="43488"/>
    <s v="Retail"/>
  </r>
  <r>
    <x v="1440"/>
    <s v="VOLUNTEER"/>
    <s v="INACTIVE VOLUNTEER"/>
    <s v="N"/>
    <m/>
    <m/>
    <s v="PCHAUHAN"/>
    <s v="N"/>
    <m/>
    <x v="0"/>
    <x v="1252"/>
    <s v="LU3"/>
    <s v="Bedfordshire"/>
    <s v="Black"/>
    <n v="40823"/>
    <n v="40823"/>
    <s v="Not Recorded"/>
  </r>
  <r>
    <x v="1441"/>
    <s v="VOLUNTEER"/>
    <s v="INACTIVE VOLUNTEER"/>
    <s v="N"/>
    <m/>
    <m/>
    <m/>
    <s v="N"/>
    <m/>
    <x v="0"/>
    <x v="1253"/>
    <s v="LU3"/>
    <s v="Bedfordshire"/>
    <s v="Asian"/>
    <n v="41131"/>
    <n v="41635"/>
    <s v="Not Recorded"/>
  </r>
  <r>
    <x v="1442"/>
    <s v="VOLUNTEER"/>
    <s v="INACTIVE VOLUNTEER"/>
    <s v="N"/>
    <m/>
    <m/>
    <m/>
    <s v="N"/>
    <m/>
    <x v="0"/>
    <x v="1254"/>
    <s v="AL2"/>
    <s v="Hertfordshire"/>
    <s v="Asian"/>
    <n v="44482"/>
    <n v="44768"/>
    <s v="Retail"/>
  </r>
  <r>
    <x v="1443"/>
    <s v="VOLUNTEER"/>
    <s v="INACTIVE VOLUNTEER"/>
    <s v="N"/>
    <m/>
    <m/>
    <m/>
    <s v="N"/>
    <m/>
    <x v="1"/>
    <x v="1068"/>
    <s v="WR1"/>
    <s v="Unknown"/>
    <s v="Other"/>
    <s v="Not Recorded"/>
    <s v="Not Recorded"/>
    <s v="Retail"/>
  </r>
  <r>
    <x v="1444"/>
    <s v="VOLUNTEER"/>
    <s v="INACTIVE VOLUNTEER"/>
    <s v="N"/>
    <m/>
    <m/>
    <m/>
    <s v="N"/>
    <m/>
    <x v="0"/>
    <x v="1255"/>
    <s v="SG5"/>
    <s v="Bedfordshire"/>
    <s v="Asian"/>
    <n v="41061"/>
    <n v="41228"/>
    <s v="Not Recorded"/>
  </r>
  <r>
    <x v="1445"/>
    <s v="VOLUNTEER"/>
    <s v="INACTIVE VOLUNTEER"/>
    <s v="N"/>
    <m/>
    <m/>
    <m/>
    <s v="N"/>
    <m/>
    <x v="0"/>
    <x v="1256"/>
    <s v="LU3"/>
    <s v="Bedfordshire"/>
    <s v="Not Specified"/>
    <n v="42709"/>
    <n v="42901"/>
    <s v="Retail"/>
  </r>
  <r>
    <x v="1446"/>
    <s v="VOLUNTEER"/>
    <s v="ACTIVE VOLUNTEER"/>
    <s v="N"/>
    <m/>
    <m/>
    <m/>
    <s v="N"/>
    <m/>
    <x v="0"/>
    <x v="1257"/>
    <s v="SG19"/>
    <s v="Bedfordshire"/>
    <s v="White British"/>
    <n v="45395"/>
    <s v=""/>
    <s v="Retail"/>
  </r>
  <r>
    <x v="1447"/>
    <s v="VOLUNTEER"/>
    <s v="INACTIVE VOLUNTEER"/>
    <s v="N"/>
    <m/>
    <m/>
    <m/>
    <s v="N"/>
    <m/>
    <x v="0"/>
    <x v="22"/>
    <s v="LU4"/>
    <s v="Bedfordshire"/>
    <s v="White British"/>
    <n v="41296"/>
    <n v="41296"/>
    <s v="Not Recorded"/>
  </r>
  <r>
    <x v="1448"/>
    <s v="VOLUNTEER"/>
    <s v="INACTIVE VOLUNTEER"/>
    <s v="N"/>
    <m/>
    <m/>
    <m/>
    <s v="N"/>
    <m/>
    <x v="1"/>
    <x v="22"/>
    <s v="LU1"/>
    <s v="Bedfordshire"/>
    <s v="White British"/>
    <s v="Not Recorded"/>
    <s v="Not Recorded"/>
    <s v="Not Recorded"/>
  </r>
  <r>
    <x v="1449"/>
    <s v="VOLUNTEER"/>
    <s v="INACTIVE VOLUNTEER"/>
    <s v="N"/>
    <m/>
    <m/>
    <m/>
    <s v="N"/>
    <m/>
    <x v="1"/>
    <x v="1258"/>
    <s v="MK43"/>
    <s v="Bedfordshire"/>
    <s v="White British"/>
    <s v="Not Recorded"/>
    <s v="Not Recorded"/>
    <s v="Not Recorded"/>
  </r>
  <r>
    <x v="1450"/>
    <s v="VOLUNTEER"/>
    <s v="ACTIVE VOLUNTEER"/>
    <s v="N"/>
    <m/>
    <m/>
    <m/>
    <s v="N"/>
    <m/>
    <x v="1"/>
    <x v="1259"/>
    <s v="LU7"/>
    <s v="Bedfordshire"/>
    <s v="White British"/>
    <n v="39271"/>
    <s v=""/>
    <s v="Support"/>
  </r>
  <r>
    <x v="1451"/>
    <s v="VOLUNTEER"/>
    <s v="INACTIVE VOLUNTEER"/>
    <s v="N"/>
    <m/>
    <m/>
    <m/>
    <s v="N"/>
    <m/>
    <x v="0"/>
    <x v="1260"/>
    <s v="EN7"/>
    <s v="Hertfordshire"/>
    <s v="Not Specified"/>
    <n v="41276"/>
    <n v="44439"/>
    <s v="Retail"/>
  </r>
  <r>
    <x v="1452"/>
    <s v="VOLUNTEER"/>
    <s v="INACTIVE VOLUNTEER"/>
    <s v="N"/>
    <m/>
    <m/>
    <m/>
    <s v="N"/>
    <m/>
    <x v="0"/>
    <x v="648"/>
    <s v="MK45"/>
    <s v="Bedfordshire"/>
    <s v="White British"/>
    <n v="42222"/>
    <n v="44491"/>
    <s v="Support"/>
  </r>
  <r>
    <x v="1453"/>
    <s v="VOLUNTEER"/>
    <s v="ACTIVE VOLUNTEER"/>
    <s v="N"/>
    <m/>
    <m/>
    <m/>
    <s v="N"/>
    <m/>
    <x v="0"/>
    <x v="749"/>
    <s v="LU7"/>
    <s v="Bedfordshire"/>
    <s v="White British"/>
    <n v="39271"/>
    <s v=""/>
    <s v="Support"/>
  </r>
  <r>
    <x v="1454"/>
    <s v="VOLUNTEER"/>
    <s v="INACTIVE VOLUNTEER"/>
    <s v="N"/>
    <m/>
    <m/>
    <m/>
    <s v="N"/>
    <m/>
    <x v="0"/>
    <x v="1261"/>
    <s v="PE28"/>
    <s v="Bedfordshire"/>
    <s v="White British"/>
    <n v="43629"/>
    <n v="43912"/>
    <s v="Retail"/>
  </r>
  <r>
    <x v="1455"/>
    <s v="VOLUNTEER"/>
    <s v="INACTIVE VOLUNTEER"/>
    <s v="N"/>
    <m/>
    <m/>
    <m/>
    <s v="N"/>
    <m/>
    <x v="0"/>
    <x v="1262"/>
    <s v="AL7"/>
    <s v="Hertfordshire"/>
    <s v="White British"/>
    <n v="43911"/>
    <n v="44447"/>
    <s v="Retail"/>
  </r>
  <r>
    <x v="1456"/>
    <s v="VOLUNTEER"/>
    <s v="INACTIVE VOLUNTEER"/>
    <s v="N"/>
    <m/>
    <m/>
    <m/>
    <s v="N"/>
    <m/>
    <x v="0"/>
    <x v="1263"/>
    <s v="LU2"/>
    <s v="Bedfordshire"/>
    <s v="Not Specified"/>
    <n v="41020"/>
    <n v="41745"/>
    <s v="Not Recorded"/>
  </r>
  <r>
    <x v="1457"/>
    <s v="VOLUNTEER"/>
    <s v="INACTIVE VOLUNTEER"/>
    <s v="N"/>
    <m/>
    <m/>
    <m/>
    <s v="N"/>
    <m/>
    <x v="0"/>
    <x v="1264"/>
    <s v="WD23"/>
    <s v="Hertfordshire"/>
    <s v="White British"/>
    <n v="42937"/>
    <n v="43030"/>
    <s v="Retail"/>
  </r>
  <r>
    <x v="1458"/>
    <s v="VOLUNTEER"/>
    <s v="INACTIVE VOLUNTEER"/>
    <s v="N"/>
    <m/>
    <m/>
    <m/>
    <s v="N"/>
    <m/>
    <x v="0"/>
    <x v="1265"/>
    <s v="AL5"/>
    <s v="Hertfordshire"/>
    <s v="Not Specified"/>
    <n v="41338"/>
    <n v="41548"/>
    <s v="Not Recorded"/>
  </r>
  <r>
    <x v="1459"/>
    <s v="VOLUNTEER"/>
    <s v="INACTIVE VOLUNTEER"/>
    <s v="N"/>
    <m/>
    <m/>
    <m/>
    <s v="N"/>
    <m/>
    <x v="0"/>
    <x v="1266"/>
    <s v="CM24"/>
    <s v="Other"/>
    <s v="Not Specified"/>
    <n v="41526"/>
    <n v="42835"/>
    <s v="Retail"/>
  </r>
  <r>
    <x v="1460"/>
    <s v="VOLUNTEER"/>
    <s v="INACTIVE VOLUNTEER"/>
    <s v="N"/>
    <m/>
    <m/>
    <m/>
    <s v="N"/>
    <m/>
    <x v="0"/>
    <x v="1267"/>
    <s v="AL5"/>
    <s v="Hertfordshire"/>
    <s v="White British"/>
    <n v="42324"/>
    <n v="42719"/>
    <s v="Retail"/>
  </r>
  <r>
    <x v="1461"/>
    <s v="VOLUNTEER"/>
    <s v="ACTIVE VOLUNTEER"/>
    <s v="N"/>
    <m/>
    <m/>
    <m/>
    <s v="N"/>
    <m/>
    <x v="1"/>
    <x v="1268"/>
    <s v="LU5"/>
    <s v="Bedfordshire"/>
    <s v="White British"/>
    <n v="44310"/>
    <s v=""/>
    <s v="Retail"/>
  </r>
  <r>
    <x v="1462"/>
    <s v="VOLUNTEER"/>
    <s v="INACTIVE VOLUNTEER"/>
    <s v="N"/>
    <m/>
    <m/>
    <m/>
    <s v="N"/>
    <m/>
    <x v="0"/>
    <x v="1269"/>
    <s v="LU1"/>
    <s v="Bedfordshire"/>
    <s v="Not Specified"/>
    <n v="40877"/>
    <n v="40925"/>
    <s v="Not Recorded"/>
  </r>
  <r>
    <x v="1463"/>
    <s v="VOLUNTEER"/>
    <s v="INACTIVE VOLUNTEER"/>
    <s v="N"/>
    <m/>
    <m/>
    <m/>
    <s v="N"/>
    <m/>
    <x v="0"/>
    <x v="22"/>
    <s v="LU4"/>
    <s v="Bedfordshire"/>
    <s v="Not Specified"/>
    <n v="33970"/>
    <n v="42863"/>
    <s v="Fundraising"/>
  </r>
  <r>
    <x v="1464"/>
    <s v="VOLUNTEER"/>
    <s v="ACTIVE VOLUNTEER"/>
    <s v="N"/>
    <m/>
    <m/>
    <m/>
    <s v="N"/>
    <m/>
    <x v="0"/>
    <x v="1270"/>
    <s v="MK45"/>
    <s v="Bedfordshire"/>
    <s v="White British"/>
    <n v="41464"/>
    <s v=""/>
    <s v="Care"/>
  </r>
  <r>
    <x v="1465"/>
    <s v="VOLUNTEER"/>
    <s v="INACTIVE VOLUNTEER"/>
    <s v="N"/>
    <m/>
    <m/>
    <m/>
    <s v="N"/>
    <m/>
    <x v="1"/>
    <x v="1271"/>
    <s v="CM23"/>
    <s v="Hertfordshire"/>
    <s v="White British"/>
    <n v="42641"/>
    <n v="43183"/>
    <s v="Retail"/>
  </r>
  <r>
    <x v="1466"/>
    <s v="VOLUNTEER"/>
    <s v="INACTIVE VOLUNTEER"/>
    <s v="N"/>
    <m/>
    <m/>
    <m/>
    <s v="N"/>
    <m/>
    <x v="0"/>
    <x v="1272"/>
    <s v="SG4"/>
    <s v="Hertfordshire"/>
    <s v="White British"/>
    <n v="40208"/>
    <n v="41578"/>
    <s v="Not Recorded"/>
  </r>
  <r>
    <x v="1467"/>
    <s v="VOLUNTEER"/>
    <s v="INACTIVE VOLUNTEER"/>
    <s v="N"/>
    <m/>
    <m/>
    <m/>
    <s v="N"/>
    <m/>
    <x v="1"/>
    <x v="1273"/>
    <s v="WD25"/>
    <s v="Hertfordshire"/>
    <s v="White British"/>
    <n v="41530"/>
    <n v="42531"/>
    <s v="Retail"/>
  </r>
  <r>
    <x v="1468"/>
    <s v="VOLUNTEER"/>
    <s v="INACTIVE VOLUNTEER"/>
    <s v="N"/>
    <m/>
    <m/>
    <m/>
    <s v="N"/>
    <m/>
    <x v="0"/>
    <x v="1274"/>
    <s v="HP3"/>
    <s v="Hertfordshire"/>
    <s v="White British"/>
    <n v="43207"/>
    <n v="44714"/>
    <s v="Retail"/>
  </r>
  <r>
    <x v="1469"/>
    <s v="VOLUNTEER"/>
    <s v="INACTIVE VOLUNTEER"/>
    <s v="N"/>
    <m/>
    <m/>
    <m/>
    <s v="N"/>
    <m/>
    <x v="0"/>
    <x v="1275"/>
    <s v="WD25"/>
    <s v="Hertfordshire"/>
    <s v="White British"/>
    <n v="44573"/>
    <n v="44698"/>
    <s v="Retail"/>
  </r>
  <r>
    <x v="1470"/>
    <s v="VOLUNTEER"/>
    <s v="INACTIVE VOLUNTEER"/>
    <s v="N"/>
    <m/>
    <m/>
    <m/>
    <s v="N"/>
    <m/>
    <x v="1"/>
    <x v="22"/>
    <s v="CM23"/>
    <s v="Other"/>
    <s v="White British"/>
    <n v="43222"/>
    <n v="43640"/>
    <s v="Not Recorded"/>
  </r>
  <r>
    <x v="1471"/>
    <s v="VOLUNTEER"/>
    <s v="ACTIVE VOLUNTEER"/>
    <s v="N"/>
    <m/>
    <m/>
    <m/>
    <s v="N"/>
    <m/>
    <x v="1"/>
    <x v="1276"/>
    <s v="LU3"/>
    <s v="Bedfordshire"/>
    <s v="Not Specified"/>
    <n v="42353"/>
    <s v=""/>
    <s v="Fundraising"/>
  </r>
  <r>
    <x v="1472"/>
    <s v="VOLUNTEER"/>
    <s v="INACTIVE VOLUNTEER"/>
    <s v="N"/>
    <m/>
    <m/>
    <m/>
    <s v="N"/>
    <m/>
    <x v="0"/>
    <x v="22"/>
    <s v="LU2"/>
    <s v="Bedfordshire"/>
    <s v="White British"/>
    <n v="41253"/>
    <n v="41253"/>
    <s v="Not Recorded"/>
  </r>
  <r>
    <x v="1473"/>
    <s v="VOLUNTEER"/>
    <s v="INACTIVE VOLUNTEER"/>
    <s v="N"/>
    <m/>
    <m/>
    <m/>
    <s v="N"/>
    <m/>
    <x v="0"/>
    <x v="1277"/>
    <s v="LU1"/>
    <s v="Bedfordshire"/>
    <s v="White British"/>
    <s v="Not Recorded"/>
    <s v="Not Recorded"/>
    <s v="Not Recorded"/>
  </r>
  <r>
    <x v="1474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1475"/>
    <s v="VOLUNTEER"/>
    <s v="INACTIVE VOLUNTEER"/>
    <s v="N"/>
    <m/>
    <m/>
    <m/>
    <s v="N"/>
    <m/>
    <x v="0"/>
    <x v="22"/>
    <s v="SO30"/>
    <s v="Other"/>
    <s v="Not Specified"/>
    <n v="1"/>
    <n v="1"/>
    <s v="Not Recorded"/>
  </r>
  <r>
    <x v="1476"/>
    <s v="VOLUNTEER"/>
    <s v="ACTIVE VOLUNTEER"/>
    <s v="N"/>
    <m/>
    <m/>
    <m/>
    <s v="N"/>
    <m/>
    <x v="0"/>
    <x v="1278"/>
    <s v="HP3"/>
    <s v="Hertfordshire"/>
    <s v="Not Specified"/>
    <n v="41086"/>
    <s v=""/>
    <s v="Retail"/>
  </r>
  <r>
    <x v="1477"/>
    <s v="VOLUNTEER"/>
    <s v="INACTIVE VOLUNTEER"/>
    <s v="N"/>
    <m/>
    <m/>
    <m/>
    <s v="N"/>
    <m/>
    <x v="1"/>
    <x v="1279"/>
    <s v="AL5"/>
    <s v="Hertfordshire"/>
    <s v="White British"/>
    <n v="42810"/>
    <n v="42968"/>
    <s v="Care"/>
  </r>
  <r>
    <x v="1478"/>
    <s v="VOLUNTEER"/>
    <s v="ACTIVE VOLUNTEER"/>
    <s v="N"/>
    <m/>
    <m/>
    <m/>
    <s v="N"/>
    <m/>
    <x v="0"/>
    <x v="1280"/>
    <s v="MK40"/>
    <s v="Bedfordshire"/>
    <s v="Asian"/>
    <n v="44849"/>
    <s v=""/>
    <s v="Retail"/>
  </r>
  <r>
    <x v="1479"/>
    <s v="VOLUNTEER"/>
    <s v="INACTIVE VOLUNTEER"/>
    <s v="N"/>
    <m/>
    <m/>
    <m/>
    <s v="N"/>
    <m/>
    <x v="1"/>
    <x v="1281"/>
    <s v="LU5"/>
    <s v="Bedfordshire"/>
    <s v="White British"/>
    <n v="41722"/>
    <n v="41722"/>
    <s v="Not Recorded"/>
  </r>
  <r>
    <x v="1480"/>
    <s v="VOLUNTEER"/>
    <s v="INACTIVE VOLUNTEER"/>
    <s v="N"/>
    <m/>
    <m/>
    <m/>
    <s v="N"/>
    <m/>
    <x v="0"/>
    <x v="168"/>
    <s v="LU1"/>
    <s v="Bedfordshire"/>
    <s v="Asian"/>
    <s v="Not Recorded"/>
    <s v="Not Recorded"/>
    <s v="Not Recorded"/>
  </r>
  <r>
    <x v="1481"/>
    <s v="VOLUNTEER"/>
    <s v="INACTIVE VOLUNTEER"/>
    <s v="N"/>
    <m/>
    <m/>
    <m/>
    <s v="N"/>
    <m/>
    <x v="0"/>
    <x v="1282"/>
    <s v="LU4"/>
    <s v="Bedfordshire"/>
    <s v="Asian"/>
    <s v="Not Recorded"/>
    <s v="Not Recorded"/>
    <s v="Not Recorded"/>
  </r>
  <r>
    <x v="1482"/>
    <s v="VOLUNTEER"/>
    <s v="INACTIVE VOLUNTEER"/>
    <s v="N"/>
    <m/>
    <m/>
    <m/>
    <s v="N"/>
    <m/>
    <x v="0"/>
    <x v="1283"/>
    <s v="WD18"/>
    <s v="Hertfordshire"/>
    <s v="Not Specified"/>
    <n v="42903"/>
    <n v="43040"/>
    <s v="Retail"/>
  </r>
  <r>
    <x v="1483"/>
    <s v="VOLUNTEER"/>
    <s v="INACTIVE VOLUNTEER"/>
    <s v="N"/>
    <m/>
    <m/>
    <m/>
    <s v="N"/>
    <m/>
    <x v="0"/>
    <x v="22"/>
    <s v="LU2"/>
    <s v="Bedfordshire"/>
    <s v="Asian"/>
    <n v="41509"/>
    <n v="41509"/>
    <s v="Not Recorded"/>
  </r>
  <r>
    <x v="1484"/>
    <s v="VOLUNTEER"/>
    <s v="INACTIVE VOLUNTEER"/>
    <s v="N"/>
    <m/>
    <m/>
    <m/>
    <s v="N"/>
    <m/>
    <x v="0"/>
    <x v="1284"/>
    <s v="LU3"/>
    <s v="Bedfordshire"/>
    <s v="Not Specified"/>
    <s v="Not Recorded"/>
    <s v="Not Recorded"/>
    <s v="Support"/>
  </r>
  <r>
    <x v="1485"/>
    <s v="VOLUNTEER"/>
    <s v="INACTIVE VOLUNTEER"/>
    <s v="N"/>
    <m/>
    <m/>
    <m/>
    <s v="N"/>
    <m/>
    <x v="1"/>
    <x v="1285"/>
    <s v="LU2"/>
    <s v="Bedfordshire"/>
    <s v="Not Specified"/>
    <n v="41193"/>
    <n v="41320"/>
    <s v="Not Recorded"/>
  </r>
  <r>
    <x v="1486"/>
    <s v="VOLUNTEER"/>
    <s v="INACTIVE VOLUNTEER"/>
    <s v="N"/>
    <m/>
    <m/>
    <m/>
    <s v="N"/>
    <m/>
    <x v="1"/>
    <x v="1286"/>
    <s v="MK45"/>
    <s v="Bedfordshire"/>
    <s v="Asian"/>
    <n v="43134"/>
    <n v="43266"/>
    <s v="Retail"/>
  </r>
  <r>
    <x v="1487"/>
    <s v="VOLUNTEER"/>
    <s v="INACTIVE VOLUNTEER"/>
    <s v="N"/>
    <m/>
    <m/>
    <m/>
    <s v="N"/>
    <m/>
    <x v="0"/>
    <x v="1287"/>
    <s v="MK45"/>
    <s v="Bedfordshire"/>
    <s v="Asian"/>
    <n v="41477"/>
    <n v="42419"/>
    <s v="Care"/>
  </r>
  <r>
    <x v="1488"/>
    <s v="VOLUNTEER"/>
    <s v="INACTIVE VOLUNTEER"/>
    <s v="N"/>
    <m/>
    <m/>
    <m/>
    <s v="N"/>
    <m/>
    <x v="0"/>
    <x v="1288"/>
    <s v="LU2"/>
    <s v="Bedfordshire"/>
    <s v="Asian"/>
    <s v="Not Recorded"/>
    <s v="Not Recorded"/>
    <s v="Not Recorded"/>
  </r>
  <r>
    <x v="1489"/>
    <s v="VOLUNTEER"/>
    <s v="INACTIVE VOLUNTEER"/>
    <s v="N"/>
    <m/>
    <m/>
    <m/>
    <s v="N"/>
    <m/>
    <x v="0"/>
    <x v="1289"/>
    <s v="LU3"/>
    <s v="Bedfordshire"/>
    <s v="Asian"/>
    <n v="40308"/>
    <n v="42863"/>
    <n v="0"/>
  </r>
  <r>
    <x v="1490"/>
    <s v="VOLUNTEER"/>
    <s v="INACTIVE VOLUNTEER"/>
    <s v="N"/>
    <m/>
    <m/>
    <m/>
    <s v="N"/>
    <m/>
    <x v="0"/>
    <x v="1290"/>
    <s v="MK10"/>
    <s v="Buckinghamshire"/>
    <s v="Asian"/>
    <s v="Not Recorded"/>
    <s v="Not Recorded"/>
    <s v="Not Recorded"/>
  </r>
  <r>
    <x v="1491"/>
    <s v="VOLUNTEER"/>
    <s v="INACTIVE VOLUNTEER"/>
    <s v="N"/>
    <m/>
    <m/>
    <m/>
    <s v="N"/>
    <m/>
    <x v="0"/>
    <x v="1291"/>
    <s v="LU3"/>
    <s v="Bedfordshire"/>
    <s v="Asian"/>
    <n v="41220"/>
    <n v="41411"/>
    <s v="Not Recorded"/>
  </r>
  <r>
    <x v="1492"/>
    <s v="VOLUNTEER"/>
    <s v="INACTIVE VOLUNTEER"/>
    <s v="N"/>
    <m/>
    <m/>
    <m/>
    <s v="N"/>
    <m/>
    <x v="1"/>
    <x v="22"/>
    <s v="LU3"/>
    <s v="Bedfordshire"/>
    <s v="Asian"/>
    <s v="Not Recorded"/>
    <s v="Not Recorded"/>
    <s v="Not Recorded"/>
  </r>
  <r>
    <x v="1493"/>
    <s v="VOLUNTEER"/>
    <s v="ACTIVE VOLUNTEER"/>
    <s v="N"/>
    <m/>
    <m/>
    <m/>
    <s v="N"/>
    <m/>
    <x v="0"/>
    <x v="1292"/>
    <s v="AL1"/>
    <s v="Hertfordshire"/>
    <s v="Black"/>
    <n v="45044"/>
    <s v=""/>
    <s v="Retail"/>
  </r>
  <r>
    <x v="1494"/>
    <s v="VOLUNTEER"/>
    <s v="INACTIVE VOLUNTEER"/>
    <s v="N"/>
    <m/>
    <m/>
    <m/>
    <s v="N"/>
    <m/>
    <x v="0"/>
    <x v="1293"/>
    <s v="AL3"/>
    <s v="Hertfordshire"/>
    <s v="Asian"/>
    <n v="43185"/>
    <n v="43414"/>
    <s v="Retail"/>
  </r>
  <r>
    <x v="1495"/>
    <s v="VOLUNTEER"/>
    <s v="INACTIVE VOLUNTEER"/>
    <s v="N"/>
    <m/>
    <m/>
    <m/>
    <s v="N"/>
    <m/>
    <x v="1"/>
    <x v="1294"/>
    <s v="LU7"/>
    <s v="Bedfordshire"/>
    <s v="White British"/>
    <n v="44935"/>
    <n v="44984"/>
    <s v="Retail"/>
  </r>
  <r>
    <x v="1496"/>
    <s v="VOLUNTEER"/>
    <s v="INACTIVE VOLUNTEER"/>
    <s v="N"/>
    <m/>
    <m/>
    <m/>
    <s v="N"/>
    <m/>
    <x v="0"/>
    <x v="1295"/>
    <s v="AL5"/>
    <s v="Hertfordshire"/>
    <s v="Mixed"/>
    <n v="45238"/>
    <n v="45428"/>
    <s v="Retail"/>
  </r>
  <r>
    <x v="1497"/>
    <s v="VOLUNTEER"/>
    <s v="INACTIVE VOLUNTEER"/>
    <s v="N"/>
    <m/>
    <m/>
    <m/>
    <s v="N"/>
    <m/>
    <x v="0"/>
    <x v="1296"/>
    <s v="SG1"/>
    <s v="Hertfordshire"/>
    <s v="Not Specified"/>
    <n v="41969"/>
    <n v="41995"/>
    <s v="Not Recorded"/>
  </r>
  <r>
    <x v="1498"/>
    <s v="VOLUNTEER"/>
    <s v="INACTIVE VOLUNTEER"/>
    <s v="N"/>
    <m/>
    <m/>
    <m/>
    <s v="N"/>
    <m/>
    <x v="1"/>
    <x v="22"/>
    <s v="MK14"/>
    <s v="Buckinghamshire"/>
    <s v="Asian"/>
    <n v="42282"/>
    <n v="42282"/>
    <s v="Not Recorded"/>
  </r>
  <r>
    <x v="1499"/>
    <s v="VOLUNTEER"/>
    <s v="INACTIVE VOLUNTEER"/>
    <s v="N"/>
    <m/>
    <m/>
    <m/>
    <s v="N"/>
    <m/>
    <x v="0"/>
    <x v="1297"/>
    <s v="LU7"/>
    <s v="Bedfordshire"/>
    <s v="Other"/>
    <s v="Not Recorded"/>
    <s v="Not Recorded"/>
    <s v="Not Recorded"/>
  </r>
  <r>
    <x v="1500"/>
    <s v="VOLUNTEER"/>
    <s v="INACTIVE VOLUNTEER"/>
    <s v="N"/>
    <m/>
    <m/>
    <m/>
    <s v="N"/>
    <m/>
    <x v="1"/>
    <x v="1298"/>
    <s v="AL5"/>
    <s v="Hertfordshire"/>
    <s v="White British"/>
    <s v="Not Recorded"/>
    <s v="Not Recorded"/>
    <s v="Retail"/>
  </r>
  <r>
    <x v="1501"/>
    <s v="VOLUNTEER"/>
    <s v="INACTIVE VOLUNTEER"/>
    <s v="N"/>
    <m/>
    <m/>
    <m/>
    <s v="N"/>
    <m/>
    <x v="0"/>
    <x v="22"/>
    <s v="AL5"/>
    <s v="Hertfordshire"/>
    <s v="White British"/>
    <n v="41157"/>
    <n v="41157"/>
    <s v="Not Recorded"/>
  </r>
  <r>
    <x v="1502"/>
    <s v="VOLUNTEER"/>
    <s v="INACTIVE VOLUNTEER"/>
    <s v="N"/>
    <m/>
    <m/>
    <m/>
    <s v="N"/>
    <m/>
    <x v="0"/>
    <x v="1299"/>
    <s v="AL5"/>
    <s v="Hertfordshire"/>
    <s v="White British"/>
    <n v="41914"/>
    <n v="42767"/>
    <s v="Retail"/>
  </r>
  <r>
    <x v="1503"/>
    <s v="VOLUNTEER"/>
    <s v="INACTIVE VOLUNTEER"/>
    <s v="N"/>
    <m/>
    <m/>
    <m/>
    <s v="N"/>
    <m/>
    <x v="0"/>
    <x v="1300"/>
    <s v="LU5"/>
    <s v="Bedfordshire"/>
    <s v="White British"/>
    <n v="41283"/>
    <n v="41667"/>
    <s v="Not Recorded"/>
  </r>
  <r>
    <x v="1504"/>
    <s v="VOLUNTEER"/>
    <s v="INACTIVE VOLUNTEER"/>
    <s v="N"/>
    <m/>
    <m/>
    <m/>
    <s v="N"/>
    <m/>
    <x v="0"/>
    <x v="1301"/>
    <s v="LU7"/>
    <s v="Bedfordshire"/>
    <s v="Not Specified"/>
    <n v="1"/>
    <n v="1"/>
    <s v="Not Recorded"/>
  </r>
  <r>
    <x v="1505"/>
    <s v="VOLUNTEER"/>
    <s v="INACTIVE VOLUNTEER"/>
    <s v="N"/>
    <m/>
    <m/>
    <m/>
    <s v="N"/>
    <m/>
    <x v="0"/>
    <x v="1302"/>
    <s v="SG5"/>
    <s v="Bedfordshire"/>
    <s v="White British"/>
    <n v="42821"/>
    <n v="42821"/>
    <s v="Not Recorded"/>
  </r>
  <r>
    <x v="1506"/>
    <s v="VOLUNTEER"/>
    <s v="INACTIVE VOLUNTEER"/>
    <s v="N"/>
    <m/>
    <m/>
    <m/>
    <s v="N"/>
    <m/>
    <x v="1"/>
    <x v="1303"/>
    <s v="HP3"/>
    <s v="Hertfordshire"/>
    <s v="Not Specified"/>
    <n v="41045"/>
    <n v="41091"/>
    <s v="Not Recorded"/>
  </r>
  <r>
    <x v="1507"/>
    <s v="VOLUNTEER"/>
    <s v="ACTIVE VOLUNTEER"/>
    <s v="N"/>
    <m/>
    <m/>
    <m/>
    <s v="N"/>
    <m/>
    <x v="0"/>
    <x v="1304"/>
    <s v="AL1"/>
    <s v="Hertfordshire"/>
    <s v="Asian"/>
    <n v="44652"/>
    <s v=""/>
    <s v="Retail"/>
  </r>
  <r>
    <x v="1508"/>
    <s v="VOLUNTEER"/>
    <s v="INACTIVE VOLUNTEER"/>
    <s v="N"/>
    <m/>
    <m/>
    <m/>
    <s v="N"/>
    <m/>
    <x v="0"/>
    <x v="22"/>
    <s v="LU3"/>
    <s v="Bedfordshire"/>
    <s v="Not Specified"/>
    <n v="40897"/>
    <n v="40897"/>
    <s v="Not Recorded"/>
  </r>
  <r>
    <x v="1509"/>
    <s v="VOLUNTEER"/>
    <s v="INACTIVE VOLUNTEER"/>
    <s v="N"/>
    <m/>
    <m/>
    <m/>
    <s v="N"/>
    <m/>
    <x v="0"/>
    <x v="1305"/>
    <s v="SG19"/>
    <s v="Bedfordshire"/>
    <s v="White British"/>
    <s v="Not Recorded"/>
    <s v="Not Recorded"/>
    <s v="Not Recorded"/>
  </r>
  <r>
    <x v="1510"/>
    <s v="VOLUNTEER"/>
    <s v="INACTIVE VOLUNTEER"/>
    <s v="N"/>
    <m/>
    <m/>
    <m/>
    <s v="N"/>
    <m/>
    <x v="0"/>
    <x v="1306"/>
    <s v="SG19"/>
    <s v="Bedfordshire"/>
    <s v="White British"/>
    <n v="44123"/>
    <n v="44348"/>
    <s v="Retail"/>
  </r>
  <r>
    <x v="1511"/>
    <s v="VOLUNTEER"/>
    <s v="INACTIVE VOLUNTEER"/>
    <s v="N"/>
    <m/>
    <m/>
    <m/>
    <s v="N"/>
    <m/>
    <x v="0"/>
    <x v="1307"/>
    <s v="HP4"/>
    <s v="Hertfordshire"/>
    <s v="White British"/>
    <n v="44419"/>
    <n v="44616"/>
    <s v="Retail"/>
  </r>
  <r>
    <x v="1512"/>
    <s v="VOLUNTEER"/>
    <s v="INACTIVE VOLUNTEER"/>
    <s v="N"/>
    <m/>
    <m/>
    <m/>
    <s v="N"/>
    <m/>
    <x v="1"/>
    <x v="1308"/>
    <s v="AL2"/>
    <s v="Hertfordshire"/>
    <s v="Not Specified"/>
    <n v="41671"/>
    <n v="41755"/>
    <s v="Not Recorded"/>
  </r>
  <r>
    <x v="1513"/>
    <s v="VOLUNTEER"/>
    <s v="INACTIVE VOLUNTEER"/>
    <s v="N"/>
    <m/>
    <m/>
    <m/>
    <s v="N"/>
    <m/>
    <x v="1"/>
    <x v="22"/>
    <s v="LU5"/>
    <s v="Bedfordshire"/>
    <s v="Not Specified"/>
    <n v="41528"/>
    <n v="42369"/>
    <s v="Fundraising"/>
  </r>
  <r>
    <x v="1514"/>
    <s v="VOLUNTEER"/>
    <s v="INACTIVE VOLUNTEER"/>
    <s v="N"/>
    <m/>
    <m/>
    <m/>
    <s v="N"/>
    <m/>
    <x v="0"/>
    <x v="22"/>
    <s v="LU5"/>
    <s v="Bedfordshire"/>
    <s v="White British"/>
    <n v="1"/>
    <n v="1"/>
    <s v="Not Recorded"/>
  </r>
  <r>
    <x v="1515"/>
    <s v="VOLUNTEER"/>
    <s v="ACTIVE VOLUNTEER"/>
    <s v="N"/>
    <m/>
    <m/>
    <m/>
    <s v="N"/>
    <m/>
    <x v="0"/>
    <x v="1309"/>
    <s v="AL3"/>
    <s v="Hertfordshire"/>
    <s v="Asian"/>
    <n v="44406"/>
    <s v=""/>
    <s v="Retail"/>
  </r>
  <r>
    <x v="1516"/>
    <s v="VOLUNTEER"/>
    <s v="INACTIVE VOLUNTEER"/>
    <s v="N"/>
    <m/>
    <m/>
    <m/>
    <s v="N"/>
    <m/>
    <x v="0"/>
    <x v="667"/>
    <s v="MK8"/>
    <s v="Buckinghamshire"/>
    <s v="Asian"/>
    <s v="Not Recorded"/>
    <s v="Not Recorded"/>
    <s v="Not Recorded"/>
  </r>
  <r>
    <x v="1517"/>
    <s v="VOLUNTEER"/>
    <s v="INACTIVE VOLUNTEER"/>
    <s v="N"/>
    <m/>
    <m/>
    <m/>
    <s v="N"/>
    <m/>
    <x v="1"/>
    <x v="133"/>
    <s v="MK45"/>
    <s v="Bedfordshire"/>
    <s v="White British"/>
    <s v="Not Recorded"/>
    <s v="Not Recorded"/>
    <s v="Not Recorded"/>
  </r>
  <r>
    <x v="1518"/>
    <s v="VOLUNTEER"/>
    <s v="ACTIVE VOLUNTEER"/>
    <s v="N"/>
    <m/>
    <m/>
    <m/>
    <s v="N"/>
    <m/>
    <x v="1"/>
    <x v="1310"/>
    <s v="LU4"/>
    <s v="Bedfordshire"/>
    <s v="Asian"/>
    <n v="44084"/>
    <s v=""/>
    <s v="Retail"/>
  </r>
  <r>
    <x v="1519"/>
    <s v="VOLUNTEER"/>
    <s v="ACTIVE VOLUNTEER"/>
    <s v="N"/>
    <m/>
    <m/>
    <m/>
    <s v="N"/>
    <m/>
    <x v="0"/>
    <x v="1311"/>
    <s v="LU5"/>
    <s v="Bedfordshire"/>
    <s v="Not Specified"/>
    <n v="39083"/>
    <s v=""/>
    <s v="Fundraising"/>
  </r>
  <r>
    <x v="1520"/>
    <s v="VOLUNTEER"/>
    <s v="INACTIVE VOLUNTEER"/>
    <s v="N"/>
    <m/>
    <m/>
    <m/>
    <s v="N"/>
    <m/>
    <x v="1"/>
    <x v="1312"/>
    <s v="SG7"/>
    <s v="Hertfordshire"/>
    <s v="Not Specified"/>
    <n v="42101"/>
    <n v="42125"/>
    <s v="Retail"/>
  </r>
  <r>
    <x v="1521"/>
    <s v="VOLUNTEER"/>
    <s v="INACTIVE VOLUNTEER"/>
    <s v="N"/>
    <m/>
    <m/>
    <m/>
    <s v="N"/>
    <m/>
    <x v="0"/>
    <x v="22"/>
    <s v="MK10"/>
    <s v="Buckinghamshire"/>
    <s v="Not Specified"/>
    <n v="40828"/>
    <n v="40828"/>
    <s v="Not Recorded"/>
  </r>
  <r>
    <x v="1522"/>
    <s v="VOLUNTEER"/>
    <s v="INACTIVE VOLUNTEER"/>
    <s v="N"/>
    <m/>
    <m/>
    <m/>
    <s v="N"/>
    <m/>
    <x v="1"/>
    <x v="1313"/>
    <s v="SG1"/>
    <s v="Hertfordshire"/>
    <s v="Black"/>
    <s v="Not Recorded"/>
    <s v="Not Recorded"/>
    <s v="Not Recorded"/>
  </r>
  <r>
    <x v="1523"/>
    <s v="VOLUNTEER"/>
    <s v="INACTIVE VOLUNTEER"/>
    <s v="N"/>
    <m/>
    <m/>
    <m/>
    <s v="N"/>
    <m/>
    <x v="0"/>
    <x v="1314"/>
    <s v="MK4"/>
    <s v="Buckinghamshire"/>
    <s v="Not Specified"/>
    <n v="43296"/>
    <n v="44831"/>
    <s v="Fundraising"/>
  </r>
  <r>
    <x v="1524"/>
    <s v="VOLUNTEER"/>
    <s v="INACTIVE VOLUNTEER"/>
    <s v="N"/>
    <m/>
    <m/>
    <m/>
    <s v="N"/>
    <m/>
    <x v="0"/>
    <x v="1315"/>
    <s v="LU2"/>
    <s v="Bedfordshire"/>
    <s v="Black"/>
    <s v="Not Recorded"/>
    <s v="Not Recorded"/>
    <s v="Not Recorded"/>
  </r>
  <r>
    <x v="1525"/>
    <s v="VOLUNTEER"/>
    <s v="INACTIVE VOLUNTEER"/>
    <s v="N"/>
    <m/>
    <m/>
    <m/>
    <s v="N"/>
    <m/>
    <x v="0"/>
    <x v="1316"/>
    <s v="AL5"/>
    <s v="Hertfordshire"/>
    <s v="White British"/>
    <n v="41725"/>
    <n v="41844"/>
    <s v="Not Recorded"/>
  </r>
  <r>
    <x v="1526"/>
    <s v="VOLUNTEER"/>
    <s v="INACTIVE VOLUNTEER"/>
    <s v="N"/>
    <m/>
    <m/>
    <m/>
    <s v="N"/>
    <m/>
    <x v="0"/>
    <x v="1317"/>
    <s v="LU1"/>
    <s v="Bedfordshire"/>
    <s v="Asian"/>
    <s v="Not Recorded"/>
    <s v="Not Recorded"/>
    <s v="Not Recorded"/>
  </r>
  <r>
    <x v="1527"/>
    <s v="VOLUNTEER"/>
    <s v="INACTIVE VOLUNTEER"/>
    <s v="N"/>
    <m/>
    <m/>
    <m/>
    <s v="N"/>
    <m/>
    <x v="0"/>
    <x v="1318"/>
    <s v="SG4"/>
    <s v="Hertfordshire"/>
    <s v="White British"/>
    <s v="Not Recorded"/>
    <s v="Not Recorded"/>
    <s v="Not Recorded"/>
  </r>
  <r>
    <x v="1528"/>
    <s v="VOLUNTEER"/>
    <s v="INACTIVE VOLUNTEER"/>
    <s v="N"/>
    <m/>
    <m/>
    <m/>
    <s v="N"/>
    <m/>
    <x v="0"/>
    <x v="1319"/>
    <s v="LU3"/>
    <s v="Bedfordshire"/>
    <s v="White British"/>
    <n v="41526"/>
    <n v="41526"/>
    <s v="Not Recorded"/>
  </r>
  <r>
    <x v="1529"/>
    <s v="VOLUNTEER"/>
    <s v="INACTIVE VOLUNTEER"/>
    <s v="N"/>
    <m/>
    <m/>
    <m/>
    <s v="N"/>
    <m/>
    <x v="0"/>
    <x v="1320"/>
    <s v="LU4"/>
    <s v="Bedfordshire"/>
    <s v="Not Recorded"/>
    <n v="42401"/>
    <n v="42986"/>
    <s v="Retail"/>
  </r>
  <r>
    <x v="1530"/>
    <s v="VOLUNTEER"/>
    <s v="PROSPECTIVE VOLUNTEER"/>
    <s v="N"/>
    <m/>
    <m/>
    <m/>
    <s v="N"/>
    <m/>
    <x v="0"/>
    <x v="1321"/>
    <s v="LU2"/>
    <s v="Bedfordshire"/>
    <s v="Asian"/>
    <n v="43754"/>
    <n v="44439"/>
    <s v="Retail"/>
  </r>
  <r>
    <x v="1531"/>
    <s v="VOLUNTEER"/>
    <s v="INACTIVE VOLUNTEER"/>
    <s v="N"/>
    <m/>
    <m/>
    <m/>
    <s v="N"/>
    <m/>
    <x v="1"/>
    <x v="1322"/>
    <s v="WD17"/>
    <s v="Hertfordshire"/>
    <s v="Asian"/>
    <n v="42234"/>
    <n v="42674"/>
    <s v="Retail"/>
  </r>
  <r>
    <x v="1532"/>
    <s v="VOLUNTEER"/>
    <s v="INACTIVE VOLUNTEER"/>
    <s v="N"/>
    <m/>
    <m/>
    <m/>
    <s v="N"/>
    <m/>
    <x v="1"/>
    <x v="1323"/>
    <s v="AL1"/>
    <s v="Hertfordshire"/>
    <s v="Asian"/>
    <s v="Not Recorded"/>
    <s v="Not Recorded"/>
    <s v="Not Recorded"/>
  </r>
  <r>
    <x v="1533"/>
    <s v="VOLUNTEER"/>
    <s v="INACTIVE VOLUNTEER"/>
    <s v="N"/>
    <m/>
    <m/>
    <m/>
    <s v="N"/>
    <m/>
    <x v="1"/>
    <x v="1324"/>
    <s v="LU1"/>
    <s v="Bedfordshire"/>
    <s v="Not Specified"/>
    <n v="40856"/>
    <n v="41108"/>
    <s v="Not Recorded"/>
  </r>
  <r>
    <x v="1534"/>
    <s v="VOLUNTEER"/>
    <s v="INACTIVE VOLUNTEER"/>
    <s v="N"/>
    <m/>
    <m/>
    <m/>
    <s v="N"/>
    <m/>
    <x v="0"/>
    <x v="1325"/>
    <s v="AL2"/>
    <s v="Hertfordshire"/>
    <s v="Not Specified"/>
    <n v="41916"/>
    <n v="42838"/>
    <s v="Retail"/>
  </r>
  <r>
    <x v="1535"/>
    <s v="VOLUNTEER"/>
    <s v="INACTIVE VOLUNTEER"/>
    <s v="N"/>
    <m/>
    <m/>
    <m/>
    <s v="N"/>
    <m/>
    <x v="1"/>
    <x v="1326"/>
    <s v="LU2"/>
    <s v="Bedfordshire"/>
    <s v="Asian"/>
    <s v="Not Recorded"/>
    <s v="Not Recorded"/>
    <s v="Not Recorded"/>
  </r>
  <r>
    <x v="1536"/>
    <s v="VOLUNTEER"/>
    <s v="INACTIVE VOLUNTEER"/>
    <s v="N"/>
    <m/>
    <m/>
    <m/>
    <s v="N"/>
    <m/>
    <x v="1"/>
    <x v="1327"/>
    <s v="LU2"/>
    <s v="Bedfordshire"/>
    <s v="Asian"/>
    <s v="Not Recorded"/>
    <s v="Not Recorded"/>
    <s v="Not Recorded"/>
  </r>
  <r>
    <x v="1537"/>
    <s v="VOLUNTEER"/>
    <s v="INACTIVE VOLUNTEER"/>
    <s v="N"/>
    <m/>
    <m/>
    <m/>
    <s v="N"/>
    <m/>
    <x v="0"/>
    <x v="1328"/>
    <s v="LU2"/>
    <s v="Bedfordshire"/>
    <s v="Asian"/>
    <n v="42905"/>
    <n v="42916"/>
    <s v="Support"/>
  </r>
  <r>
    <x v="1538"/>
    <s v="VOLUNTEER"/>
    <s v="INACTIVE VOLUNTEER"/>
    <s v="N"/>
    <m/>
    <m/>
    <m/>
    <s v="N"/>
    <m/>
    <x v="0"/>
    <x v="1329"/>
    <s v="LU3"/>
    <s v="Bedfordshire"/>
    <s v="Asian"/>
    <n v="42835"/>
    <n v="42835"/>
    <s v="Care"/>
  </r>
  <r>
    <x v="1539"/>
    <s v="VOLUNTEER"/>
    <s v="INACTIVE VOLUNTEER"/>
    <s v="N"/>
    <m/>
    <m/>
    <m/>
    <s v="N"/>
    <m/>
    <x v="0"/>
    <x v="1330"/>
    <s v="LU2"/>
    <s v="Bedfordshire"/>
    <s v="Asian"/>
    <s v="Not Recorded"/>
    <s v="Not Recorded"/>
    <s v="Not Recorded"/>
  </r>
  <r>
    <x v="1540"/>
    <s v="VOLUNTEER"/>
    <s v="PROSPECTIVE VOLUNTEER"/>
    <s v="N"/>
    <m/>
    <m/>
    <m/>
    <s v="N"/>
    <m/>
    <x v="0"/>
    <x v="1331"/>
    <s v="LU4"/>
    <s v="Bedfordshire"/>
    <s v="Asian"/>
    <s v="Not Recorded"/>
    <s v="Not Recorded"/>
    <s v="Not Recorded"/>
  </r>
  <r>
    <x v="1541"/>
    <s v="VOLUNTEER"/>
    <s v="INACTIVE VOLUNTEER"/>
    <s v="N"/>
    <m/>
    <m/>
    <m/>
    <s v="N"/>
    <m/>
    <x v="0"/>
    <x v="1332"/>
    <s v="LU2"/>
    <s v="Bedfordshire"/>
    <s v="Asian"/>
    <s v="Not Recorded"/>
    <s v="Not Recorded"/>
    <s v="Not Recorded"/>
  </r>
  <r>
    <x v="1542"/>
    <s v="VOLUNTEER"/>
    <s v="ACTIVE VOLUNTEER"/>
    <s v="N"/>
    <m/>
    <m/>
    <m/>
    <s v="N"/>
    <m/>
    <x v="0"/>
    <x v="1333"/>
    <s v="LU3"/>
    <s v="Bedfordshire"/>
    <s v="Not Recorded"/>
    <n v="45151"/>
    <s v=""/>
    <s v="Retail"/>
  </r>
  <r>
    <x v="1543"/>
    <s v="VOLUNTEER"/>
    <s v="INACTIVE VOLUNTEER"/>
    <s v="N"/>
    <m/>
    <m/>
    <m/>
    <s v="N"/>
    <m/>
    <x v="0"/>
    <x v="1334"/>
    <s v="LU2"/>
    <s v="Bedfordshire"/>
    <s v="White British"/>
    <s v="Not Recorded"/>
    <s v="Not Recorded"/>
    <s v="Not Recorded"/>
  </r>
  <r>
    <x v="1544"/>
    <s v="VOLUNTEER"/>
    <s v="INACTIVE VOLUNTEER"/>
    <s v="N"/>
    <m/>
    <m/>
    <m/>
    <s v="N"/>
    <m/>
    <x v="1"/>
    <x v="1335"/>
    <s v="LU4"/>
    <s v="Bedfordshire"/>
    <s v="Not Specified"/>
    <n v="40980"/>
    <n v="42233"/>
    <s v="Retail"/>
  </r>
  <r>
    <x v="1545"/>
    <s v="VOLUNTEER"/>
    <s v="INACTIVE VOLUNTEER"/>
    <s v="N"/>
    <m/>
    <m/>
    <m/>
    <s v="N"/>
    <m/>
    <x v="1"/>
    <x v="1336"/>
    <s v="LU3"/>
    <s v="Bedfordshire"/>
    <s v="Asian"/>
    <n v="41960"/>
    <n v="41960"/>
    <s v="Not Recorded"/>
  </r>
  <r>
    <x v="1546"/>
    <s v="VOLUNTEER"/>
    <s v="INACTIVE VOLUNTEER"/>
    <s v="N"/>
    <m/>
    <m/>
    <m/>
    <s v="N"/>
    <m/>
    <x v="1"/>
    <x v="1337"/>
    <s v="LU2"/>
    <s v="Bedfordshire"/>
    <s v="Not Specified"/>
    <n v="40256"/>
    <n v="40932"/>
    <s v="Not Recorded"/>
  </r>
  <r>
    <x v="1547"/>
    <s v="VOLUNTEER"/>
    <s v="INACTIVE VOLUNTEER"/>
    <s v="N"/>
    <m/>
    <m/>
    <m/>
    <s v="N"/>
    <m/>
    <x v="1"/>
    <x v="1338"/>
    <s v="LU3"/>
    <s v="Bedfordshire"/>
    <s v="Asian"/>
    <n v="43540"/>
    <n v="43820"/>
    <s v="Retail"/>
  </r>
  <r>
    <x v="1548"/>
    <s v="VOLUNTEER"/>
    <s v="INACTIVE VOLUNTEER"/>
    <s v="N"/>
    <m/>
    <m/>
    <m/>
    <s v="N"/>
    <m/>
    <x v="1"/>
    <x v="127"/>
    <s v="LU4"/>
    <s v="Bedfordshire"/>
    <s v="Asian"/>
    <s v="Not Recorded"/>
    <s v="Not Recorded"/>
    <s v="Not Recorded"/>
  </r>
  <r>
    <x v="1549"/>
    <s v="VOLUNTEER"/>
    <s v="INACTIVE VOLUNTEER"/>
    <s v="N"/>
    <m/>
    <m/>
    <m/>
    <s v="N"/>
    <m/>
    <x v="0"/>
    <x v="1339"/>
    <s v="LU3"/>
    <s v="Bedfordshire"/>
    <s v="Asian"/>
    <s v="Not Recorded"/>
    <s v="Not Recorded"/>
    <s v="Not Recorded"/>
  </r>
  <r>
    <x v="1550"/>
    <s v="VOLUNTEER"/>
    <s v="INACTIVE VOLUNTEER"/>
    <s v="N"/>
    <m/>
    <m/>
    <m/>
    <s v="N"/>
    <m/>
    <x v="0"/>
    <x v="22"/>
    <s v="LU3"/>
    <s v="Bedfordshire"/>
    <s v="Not Specified"/>
    <n v="41061"/>
    <n v="41061"/>
    <s v="Not Recorded"/>
  </r>
  <r>
    <x v="1551"/>
    <s v="VOLUNTEER"/>
    <s v="INACTIVE VOLUNTEER"/>
    <s v="N"/>
    <m/>
    <m/>
    <m/>
    <s v="N"/>
    <m/>
    <x v="0"/>
    <x v="512"/>
    <s v="LU2"/>
    <s v="Bedfordshire"/>
    <s v="Asian"/>
    <s v="Not Recorded"/>
    <s v="Not Recorded"/>
    <s v="Not Recorded"/>
  </r>
  <r>
    <x v="1552"/>
    <s v="VOLUNTEER"/>
    <s v="INACTIVE VOLUNTEER"/>
    <s v="N"/>
    <m/>
    <m/>
    <m/>
    <s v="N"/>
    <m/>
    <x v="0"/>
    <x v="1340"/>
    <s v="LU4"/>
    <s v="Bedfordshire"/>
    <s v="Asian"/>
    <n v="43526"/>
    <n v="44290"/>
    <s v="Retail"/>
  </r>
  <r>
    <x v="1553"/>
    <s v="VOLUNTEER"/>
    <s v="INACTIVE VOLUNTEER"/>
    <s v="N"/>
    <m/>
    <m/>
    <m/>
    <s v="N"/>
    <m/>
    <x v="0"/>
    <x v="1341"/>
    <s v="LU1"/>
    <s v="Bedfordshire"/>
    <s v="Other White"/>
    <n v="44366"/>
    <n v="44755"/>
    <s v="Retail"/>
  </r>
  <r>
    <x v="1554"/>
    <s v="VOLUNTEER"/>
    <s v="ACTIVE VOLUNTEER"/>
    <s v="N"/>
    <m/>
    <m/>
    <m/>
    <s v="N"/>
    <m/>
    <x v="0"/>
    <x v="1342"/>
    <s v="LU2"/>
    <s v="Bedfordshire"/>
    <s v="Asian"/>
    <n v="44796"/>
    <s v=""/>
    <s v="Support"/>
  </r>
  <r>
    <x v="1555"/>
    <s v="VOLUNTEER"/>
    <s v="PROSPECTIVE VOLUNTEER"/>
    <s v="N"/>
    <m/>
    <m/>
    <m/>
    <s v="N"/>
    <m/>
    <x v="0"/>
    <x v="1343"/>
    <s v="LU1"/>
    <s v="Bedfordshire"/>
    <s v="Asian"/>
    <s v="Not Recorded"/>
    <s v="Not Recorded"/>
    <s v="Not Recorded"/>
  </r>
  <r>
    <x v="1556"/>
    <s v="VOLUNTEER"/>
    <s v="INACTIVE VOLUNTEER"/>
    <s v="N"/>
    <m/>
    <m/>
    <m/>
    <s v="N"/>
    <m/>
    <x v="0"/>
    <x v="1344"/>
    <s v="MK2"/>
    <s v="Buckinghamshire"/>
    <s v="Asian"/>
    <s v="Not Recorded"/>
    <s v="Not Recorded"/>
    <s v="Not Recorded"/>
  </r>
  <r>
    <x v="1557"/>
    <s v="VOLUNTEER"/>
    <s v="INACTIVE VOLUNTEER"/>
    <s v="N"/>
    <m/>
    <m/>
    <m/>
    <s v="N"/>
    <m/>
    <x v="0"/>
    <x v="1345"/>
    <s v="LU4"/>
    <s v="Bedfordshire"/>
    <s v="Asian"/>
    <n v="44411"/>
    <n v="44432"/>
    <s v="Retail"/>
  </r>
  <r>
    <x v="1558"/>
    <s v="VOLUNTEER"/>
    <s v="PROSPECTIVE VOLUNTEER"/>
    <s v="N"/>
    <m/>
    <m/>
    <m/>
    <s v="N"/>
    <m/>
    <x v="0"/>
    <x v="1346"/>
    <s v="LU4"/>
    <s v="Bedfordshire"/>
    <s v="Not Specified"/>
    <s v="Not Recorded"/>
    <s v="Not Recorded"/>
    <s v="Not Recorded"/>
  </r>
  <r>
    <x v="1559"/>
    <s v="VOLUNTEER"/>
    <s v="INACTIVE VOLUNTEER"/>
    <s v="N"/>
    <m/>
    <m/>
    <m/>
    <s v="N"/>
    <m/>
    <x v="0"/>
    <x v="636"/>
    <s v="LU2"/>
    <s v="Bedfordshire"/>
    <s v="Asian"/>
    <n v="44792"/>
    <n v="44805"/>
    <s v="Retail"/>
  </r>
  <r>
    <x v="1560"/>
    <s v="VOLUNTEER"/>
    <s v="INACTIVE VOLUNTEER"/>
    <s v="N"/>
    <m/>
    <m/>
    <m/>
    <s v="N"/>
    <m/>
    <x v="0"/>
    <x v="1347"/>
    <s v="LU2"/>
    <s v="Bedfordshire"/>
    <s v="Not Specified"/>
    <n v="41690"/>
    <n v="42838"/>
    <s v="Retail"/>
  </r>
  <r>
    <x v="1561"/>
    <s v="VOLUNTEER"/>
    <s v="INACTIVE VOLUNTEER"/>
    <s v="N"/>
    <m/>
    <m/>
    <m/>
    <s v="N"/>
    <m/>
    <x v="1"/>
    <x v="1348"/>
    <s v="LU3"/>
    <s v="Bedfordshire"/>
    <s v="Asian"/>
    <s v="Not Recorded"/>
    <s v="Not Recorded"/>
    <s v="Not Recorded"/>
  </r>
  <r>
    <x v="1562"/>
    <s v="VOLUNTEER"/>
    <s v="INACTIVE VOLUNTEER"/>
    <s v="N"/>
    <m/>
    <m/>
    <m/>
    <s v="N"/>
    <m/>
    <x v="1"/>
    <x v="1349"/>
    <s v="LU3"/>
    <s v="Bedfordshire"/>
    <s v="Asian"/>
    <n v="44313"/>
    <n v="44755"/>
    <s v="Retail"/>
  </r>
  <r>
    <x v="1563"/>
    <s v="VOLUNTEER"/>
    <s v="INACTIVE VOLUNTEER"/>
    <s v="N"/>
    <m/>
    <m/>
    <m/>
    <s v="N"/>
    <m/>
    <x v="0"/>
    <x v="1350"/>
    <s v="LU3"/>
    <s v="Bedfordshire"/>
    <s v="Not Specified"/>
    <n v="42291"/>
    <n v="43214"/>
    <s v="Retail"/>
  </r>
  <r>
    <x v="1564"/>
    <s v="VOLUNTEER"/>
    <s v="INACTIVE VOLUNTEER"/>
    <s v="N"/>
    <m/>
    <m/>
    <m/>
    <s v="N"/>
    <m/>
    <x v="0"/>
    <x v="1351"/>
    <s v="LU3"/>
    <s v="Bedfordshire"/>
    <s v="Not Specified"/>
    <n v="41316"/>
    <n v="41645"/>
    <s v="Not Recorded"/>
  </r>
  <r>
    <x v="1565"/>
    <s v="VOLUNTEER"/>
    <s v="INACTIVE VOLUNTEER"/>
    <s v="N"/>
    <m/>
    <m/>
    <m/>
    <s v="N"/>
    <m/>
    <x v="0"/>
    <x v="1352"/>
    <s v="LU2"/>
    <s v="Bedfordshire"/>
    <s v="Asian"/>
    <n v="41291"/>
    <n v="41757"/>
    <s v="Not Recorded"/>
  </r>
  <r>
    <x v="1566"/>
    <s v="VOLUNTEER"/>
    <s v="INACTIVE VOLUNTEER"/>
    <s v="N"/>
    <m/>
    <m/>
    <m/>
    <s v="N"/>
    <m/>
    <x v="0"/>
    <x v="1353"/>
    <s v="EN8"/>
    <s v="Hertfordshire"/>
    <s v="Asian"/>
    <n v="44352"/>
    <n v="44777"/>
    <s v="Retail"/>
  </r>
  <r>
    <x v="1567"/>
    <s v="VOLUNTEER"/>
    <s v="INACTIVE VOLUNTEER"/>
    <s v="N"/>
    <m/>
    <m/>
    <m/>
    <s v="N"/>
    <m/>
    <x v="0"/>
    <x v="1354"/>
    <s v="LU3"/>
    <s v="Bedfordshire"/>
    <s v="Asian"/>
    <n v="43774"/>
    <n v="45285"/>
    <s v="Retail"/>
  </r>
  <r>
    <x v="1568"/>
    <s v="VOLUNTEER"/>
    <s v="INACTIVE VOLUNTEER"/>
    <s v="N"/>
    <m/>
    <m/>
    <m/>
    <s v="N"/>
    <m/>
    <x v="1"/>
    <x v="1355"/>
    <s v="LU3"/>
    <s v="Bedfordshire"/>
    <s v="Asian"/>
    <n v="40936"/>
    <n v="41536"/>
    <s v="Not Recorded"/>
  </r>
  <r>
    <x v="1569"/>
    <s v="VOLUNTEER"/>
    <s v="INACTIVE VOLUNTEER"/>
    <s v="N"/>
    <m/>
    <m/>
    <m/>
    <s v="N"/>
    <m/>
    <x v="0"/>
    <x v="1356"/>
    <s v="SG5"/>
    <s v="Hertfordshire"/>
    <s v="White British"/>
    <s v="Not Recorded"/>
    <s v="Not Recorded"/>
    <s v="Not Recorded"/>
  </r>
  <r>
    <x v="1570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1571"/>
    <s v="VOLUNTEER"/>
    <s v="INACTIVE VOLUNTEER"/>
    <s v="N"/>
    <m/>
    <m/>
    <m/>
    <s v="N"/>
    <m/>
    <x v="0"/>
    <x v="1357"/>
    <s v="WD3"/>
    <s v="Hertfordshire"/>
    <s v="White British"/>
    <n v="43532"/>
    <n v="43722"/>
    <s v="Retail"/>
  </r>
  <r>
    <x v="1572"/>
    <s v="VOLUNTEER"/>
    <s v="ACTIVE VOLUNTEER"/>
    <s v="N"/>
    <m/>
    <m/>
    <m/>
    <s v="N"/>
    <m/>
    <x v="0"/>
    <x v="395"/>
    <s v="SG18"/>
    <s v="Bedfordshire"/>
    <s v="White British"/>
    <s v="Not Recorded"/>
    <s v="Not Recorded"/>
    <s v="Fundraising"/>
  </r>
  <r>
    <x v="1573"/>
    <s v="VOLUNTEER"/>
    <s v="INACTIVE VOLUNTEER"/>
    <s v="N"/>
    <m/>
    <m/>
    <m/>
    <s v="N"/>
    <m/>
    <x v="1"/>
    <x v="1358"/>
    <s v="LU4"/>
    <s v="Bedfordshire"/>
    <s v="Mixed"/>
    <s v="Not Recorded"/>
    <s v="Not Recorded"/>
    <s v="Care"/>
  </r>
  <r>
    <x v="1574"/>
    <s v="VOLUNTEER"/>
    <s v="INACTIVE VOLUNTEER"/>
    <s v="N"/>
    <m/>
    <m/>
    <m/>
    <s v="N"/>
    <m/>
    <x v="0"/>
    <x v="173"/>
    <s v="LU3"/>
    <s v="Bedfordshire"/>
    <s v="White British"/>
    <n v="40057"/>
    <n v="41559"/>
    <s v="Not Recorded"/>
  </r>
  <r>
    <x v="1575"/>
    <s v="VOLUNTEER"/>
    <s v="PROSPECTIVE VOLUNTEER"/>
    <s v="N"/>
    <m/>
    <m/>
    <m/>
    <s v="N"/>
    <m/>
    <x v="0"/>
    <x v="1359"/>
    <s v="MK45"/>
    <s v="Bedfordshire"/>
    <s v="White British"/>
    <s v="Not Recorded"/>
    <s v="Not Recorded"/>
    <s v="Not Recorded"/>
  </r>
  <r>
    <x v="1576"/>
    <s v="VOLUNTEER"/>
    <s v="INACTIVE VOLUNTEER"/>
    <s v="N"/>
    <m/>
    <m/>
    <m/>
    <s v="N"/>
    <m/>
    <x v="0"/>
    <x v="1360"/>
    <s v="LU3"/>
    <s v="Bedfordshire"/>
    <s v="White British"/>
    <n v="42215"/>
    <n v="43608"/>
    <s v="Fundraising"/>
  </r>
  <r>
    <x v="1577"/>
    <s v="VOLUNTEER"/>
    <s v="INACTIVE VOLUNTEER"/>
    <s v="N"/>
    <m/>
    <m/>
    <m/>
    <s v="N"/>
    <m/>
    <x v="1"/>
    <x v="1361"/>
    <s v="MK16"/>
    <s v="Buckinghamshire"/>
    <s v="Asian"/>
    <n v="42978"/>
    <n v="43282"/>
    <s v="Retail"/>
  </r>
  <r>
    <x v="1578"/>
    <s v="VOLUNTEER"/>
    <s v="ACTIVE VOLUNTEER"/>
    <s v="N"/>
    <m/>
    <m/>
    <m/>
    <s v="N"/>
    <m/>
    <x v="0"/>
    <x v="1229"/>
    <s v="WD18"/>
    <s v="Hertfordshire"/>
    <s v="Not Specified"/>
    <n v="45474"/>
    <s v=""/>
    <s v="Retail"/>
  </r>
  <r>
    <x v="1579"/>
    <s v="VOLUNTEER"/>
    <s v="ACTIVE VOLUNTEER"/>
    <s v="N"/>
    <m/>
    <m/>
    <m/>
    <s v="N"/>
    <m/>
    <x v="0"/>
    <x v="1362"/>
    <s v="MK45"/>
    <s v="Bedfordshire"/>
    <s v="White British"/>
    <n v="41106"/>
    <s v=""/>
    <s v="Retail"/>
  </r>
  <r>
    <x v="1580"/>
    <s v="VOLUNTEER"/>
    <s v="INACTIVE VOLUNTEER"/>
    <s v="N"/>
    <m/>
    <m/>
    <m/>
    <s v="N"/>
    <m/>
    <x v="0"/>
    <x v="129"/>
    <s v="HP3"/>
    <s v="Hertfordshire"/>
    <s v="White British"/>
    <n v="42643"/>
    <n v="43376"/>
    <s v="Retail"/>
  </r>
  <r>
    <x v="1581"/>
    <s v="VOLUNTEER"/>
    <s v="INACTIVE VOLUNTEER"/>
    <s v="N"/>
    <m/>
    <m/>
    <m/>
    <s v="N"/>
    <m/>
    <x v="0"/>
    <x v="22"/>
    <s v="LU1"/>
    <s v="Bedfordshire"/>
    <s v="Other White"/>
    <n v="1"/>
    <n v="1"/>
    <s v="Not Recorded"/>
  </r>
  <r>
    <x v="1582"/>
    <s v="VOLUNTEER"/>
    <s v="INACTIVE VOLUNTEER"/>
    <s v="N"/>
    <m/>
    <m/>
    <m/>
    <s v="N"/>
    <m/>
    <x v="0"/>
    <x v="1363"/>
    <s v="HP2"/>
    <s v="Hertfordshire"/>
    <s v="Not Specified"/>
    <n v="42155"/>
    <n v="42298"/>
    <s v="Retail"/>
  </r>
  <r>
    <x v="1583"/>
    <s v="VOLUNTEER"/>
    <s v="ACTIVE VOLUNTEER"/>
    <s v="N"/>
    <m/>
    <m/>
    <m/>
    <s v="N"/>
    <m/>
    <x v="0"/>
    <x v="1364"/>
    <s v="MK41"/>
    <s v="Bedfordshire"/>
    <s v="White British"/>
    <s v="Not Recorded"/>
    <s v="Not Recorded"/>
    <s v="Fundraising"/>
  </r>
  <r>
    <x v="1584"/>
    <s v="VOLUNTEER"/>
    <s v="INACTIVE VOLUNTEER"/>
    <s v="N"/>
    <m/>
    <m/>
    <m/>
    <s v="N"/>
    <m/>
    <x v="0"/>
    <x v="1365"/>
    <s v="LU1"/>
    <s v="Bedfordshire"/>
    <s v="Other White"/>
    <s v="Not Recorded"/>
    <s v="Not Recorded"/>
    <s v="Not Recorded"/>
  </r>
  <r>
    <x v="1585"/>
    <s v="VOLUNTEER"/>
    <s v="INACTIVE VOLUNTEER"/>
    <s v="N"/>
    <m/>
    <m/>
    <m/>
    <s v="N"/>
    <m/>
    <x v="0"/>
    <x v="1366"/>
    <s v="WD25"/>
    <s v="Hertfordshire"/>
    <s v="Not Specified"/>
    <n v="41211"/>
    <n v="41681"/>
    <s v="Retail"/>
  </r>
  <r>
    <x v="1586"/>
    <s v="VOLUNTEER"/>
    <s v="INACTIVE VOLUNTEER"/>
    <s v="N"/>
    <m/>
    <m/>
    <m/>
    <s v="N"/>
    <m/>
    <x v="0"/>
    <x v="1367"/>
    <s v="HP1"/>
    <s v="Hertfordshire"/>
    <s v="White British"/>
    <n v="41858"/>
    <n v="42055"/>
    <s v="Not Recorded"/>
  </r>
  <r>
    <x v="1587"/>
    <s v="VOLUNTEER"/>
    <s v="ACTIVE VOLUNTEER"/>
    <s v="N"/>
    <m/>
    <m/>
    <m/>
    <s v="N"/>
    <m/>
    <x v="1"/>
    <x v="1368"/>
    <s v="LU3"/>
    <s v="Bedfordshire"/>
    <s v="Not Recorded"/>
    <n v="45049"/>
    <n v="45119"/>
    <s v="Fundraising"/>
  </r>
  <r>
    <x v="1588"/>
    <s v="VOLUNTEER"/>
    <s v="ACTIVE VOLUNTEER"/>
    <s v="N"/>
    <m/>
    <m/>
    <m/>
    <s v="N"/>
    <m/>
    <x v="1"/>
    <x v="1369"/>
    <s v="AL7"/>
    <s v="Hertfordshire"/>
    <s v="White British"/>
    <n v="45185"/>
    <s v=""/>
    <s v="Retail"/>
  </r>
  <r>
    <x v="1589"/>
    <s v="VOLUNTEER"/>
    <s v="INACTIVE VOLUNTEER"/>
    <s v="N"/>
    <m/>
    <m/>
    <m/>
    <s v="Y"/>
    <s v="18/08/2023"/>
    <x v="0"/>
    <x v="1370"/>
    <s v="LU3"/>
    <s v="Bedfordshire"/>
    <s v="Not Specified"/>
    <n v="40500"/>
    <s v=""/>
    <s v="Support"/>
  </r>
  <r>
    <x v="1590"/>
    <s v="VOLUNTEER"/>
    <s v="INACTIVE VOLUNTEER"/>
    <s v="N"/>
    <m/>
    <m/>
    <m/>
    <s v="N"/>
    <m/>
    <x v="0"/>
    <x v="22"/>
    <s v="LU2"/>
    <s v="Bedfordshire"/>
    <s v="Not Specified"/>
    <n v="39173"/>
    <n v="42205"/>
    <s v="Fundraising"/>
  </r>
  <r>
    <x v="1591"/>
    <s v="VOLUNTEER"/>
    <s v="INACTIVE VOLUNTEER"/>
    <s v="N"/>
    <m/>
    <m/>
    <m/>
    <s v="N"/>
    <m/>
    <x v="0"/>
    <x v="1371"/>
    <s v="MK15"/>
    <s v="Buckinghamshire"/>
    <s v="Not Specified"/>
    <n v="42689"/>
    <n v="42993"/>
    <s v="Retail"/>
  </r>
  <r>
    <x v="1592"/>
    <s v="VOLUNTEER"/>
    <s v="INACTIVE VOLUNTEER"/>
    <s v="N"/>
    <m/>
    <m/>
    <m/>
    <s v="N"/>
    <m/>
    <x v="0"/>
    <x v="1372"/>
    <s v="E3"/>
    <s v="Other"/>
    <s v="Not Specified"/>
    <n v="41544"/>
    <n v="41728"/>
    <s v="Retail"/>
  </r>
  <r>
    <x v="1593"/>
    <s v="VOLUNTEER"/>
    <s v="ACTIVE VOLUNTEER"/>
    <s v="N"/>
    <m/>
    <m/>
    <m/>
    <s v="N"/>
    <m/>
    <x v="1"/>
    <x v="1373"/>
    <s v="LU2"/>
    <s v="Bedfordshire"/>
    <s v="White British"/>
    <n v="44749"/>
    <s v=""/>
    <s v="Retail"/>
  </r>
  <r>
    <x v="1594"/>
    <s v="VOLUNTEER"/>
    <s v="INACTIVE VOLUNTEER"/>
    <s v="N"/>
    <m/>
    <m/>
    <m/>
    <s v="N"/>
    <m/>
    <x v="1"/>
    <x v="22"/>
    <s v="LU3"/>
    <s v="Bedfordshire"/>
    <s v="Not Specified"/>
    <n v="41481"/>
    <n v="41481"/>
    <s v="Not Recorded"/>
  </r>
  <r>
    <x v="1595"/>
    <s v="VOLUNTEER"/>
    <s v="INACTIVE VOLUNTEER"/>
    <s v="N"/>
    <m/>
    <m/>
    <m/>
    <s v="N"/>
    <m/>
    <x v="1"/>
    <x v="1374"/>
    <s v="WD25"/>
    <s v="Hertfordshire"/>
    <s v="Not Specified"/>
    <n v="41675"/>
    <n v="41760"/>
    <s v="Not Recorded"/>
  </r>
  <r>
    <x v="1596"/>
    <s v="VOLUNTEER"/>
    <s v="INACTIVE VOLUNTEER"/>
    <s v="N"/>
    <m/>
    <m/>
    <m/>
    <s v="N"/>
    <m/>
    <x v="1"/>
    <x v="1375"/>
    <s v="MK45"/>
    <s v="Bedfordshire"/>
    <s v="Not Specified"/>
    <n v="40694"/>
    <n v="42863"/>
    <s v="Fundraising"/>
  </r>
  <r>
    <x v="1597"/>
    <s v="VOLUNTEER"/>
    <s v="INACTIVE VOLUNTEER"/>
    <s v="N"/>
    <m/>
    <m/>
    <m/>
    <s v="N"/>
    <m/>
    <x v="1"/>
    <x v="1376"/>
    <s v="LU1"/>
    <s v="Bedfordshire"/>
    <s v="White British"/>
    <s v="Not Recorded"/>
    <s v="Not Recorded"/>
    <s v="Not Recorded"/>
  </r>
  <r>
    <x v="1598"/>
    <s v="VOLUNTEER"/>
    <s v="INACTIVE VOLUNTEER"/>
    <s v="N"/>
    <m/>
    <m/>
    <m/>
    <s v="N"/>
    <m/>
    <x v="1"/>
    <x v="730"/>
    <s v="LU4"/>
    <s v="Bedfordshire"/>
    <s v="White British"/>
    <n v="42154"/>
    <n v="42838"/>
    <s v="Retail"/>
  </r>
  <r>
    <x v="1599"/>
    <s v="VOLUNTEER"/>
    <s v="INACTIVE VOLUNTEER"/>
    <s v="N"/>
    <m/>
    <m/>
    <m/>
    <s v="N"/>
    <m/>
    <x v="1"/>
    <x v="22"/>
    <s v="NR13"/>
    <s v="Other"/>
    <s v="Not Specified"/>
    <n v="1"/>
    <n v="1"/>
    <s v="Not Recorded"/>
  </r>
  <r>
    <x v="1600"/>
    <s v="VOLUNTEER"/>
    <s v="INACTIVE VOLUNTEER"/>
    <s v="N"/>
    <m/>
    <m/>
    <m/>
    <s v="N"/>
    <m/>
    <x v="1"/>
    <x v="1377"/>
    <s v="AL4"/>
    <s v="Hertfordshire"/>
    <s v="White British"/>
    <n v="44643"/>
    <n v="44755"/>
    <s v="Retail"/>
  </r>
  <r>
    <x v="1601"/>
    <s v="VOLUNTEER"/>
    <s v="INACTIVE VOLUNTEER"/>
    <s v="N"/>
    <m/>
    <m/>
    <m/>
    <s v="N"/>
    <m/>
    <x v="1"/>
    <x v="1378"/>
    <s v="AL5"/>
    <s v="Hertfordshire"/>
    <s v="White British"/>
    <n v="44810"/>
    <n v="45057"/>
    <s v="Care"/>
  </r>
  <r>
    <x v="1602"/>
    <s v="VOLUNTEER"/>
    <s v="INACTIVE VOLUNTEER"/>
    <s v="N"/>
    <m/>
    <m/>
    <m/>
    <s v="Y"/>
    <s v="29/11/2023"/>
    <x v="0"/>
    <x v="1379"/>
    <s v="LU5"/>
    <s v="Bedfordshire"/>
    <s v="White British"/>
    <n v="39448"/>
    <n v="41309"/>
    <s v="Not Recorded"/>
  </r>
  <r>
    <x v="1603"/>
    <s v="VOLUNTEER"/>
    <s v="INACTIVE VOLUNTEER"/>
    <s v="N"/>
    <m/>
    <m/>
    <m/>
    <s v="N"/>
    <m/>
    <x v="0"/>
    <x v="1380"/>
    <s v="LU2"/>
    <s v="Bedfordshire"/>
    <s v="White British"/>
    <n v="41383"/>
    <n v="42298"/>
    <s v="Care"/>
  </r>
  <r>
    <x v="1604"/>
    <s v="VOLUNTEER"/>
    <s v="INACTIVE VOLUNTEER"/>
    <s v="N"/>
    <m/>
    <m/>
    <m/>
    <s v="N"/>
    <m/>
    <x v="0"/>
    <x v="1357"/>
    <s v="AL1"/>
    <s v="Hertfordshire"/>
    <s v="Other"/>
    <n v="41011"/>
    <n v="42887"/>
    <s v="Retail"/>
  </r>
  <r>
    <x v="1605"/>
    <s v="VOLUNTEER"/>
    <s v="INACTIVE VOLUNTEER"/>
    <s v="N"/>
    <m/>
    <m/>
    <m/>
    <s v="N"/>
    <m/>
    <x v="0"/>
    <x v="1381"/>
    <s v="LU2"/>
    <s v="Bedfordshire"/>
    <s v="White British"/>
    <n v="41530"/>
    <n v="44439"/>
    <s v="Retail"/>
  </r>
  <r>
    <x v="1606"/>
    <s v="VOLUNTEER"/>
    <s v="INACTIVE VOLUNTEER"/>
    <s v="N"/>
    <m/>
    <m/>
    <m/>
    <s v="N"/>
    <m/>
    <x v="0"/>
    <x v="1382"/>
    <s v="SG17"/>
    <s v="Bedfordshire"/>
    <s v="White British"/>
    <n v="44531"/>
    <n v="44831"/>
    <s v="Fundraising"/>
  </r>
  <r>
    <x v="1607"/>
    <s v="VOLUNTEER"/>
    <s v="INACTIVE VOLUNTEER"/>
    <s v="N"/>
    <m/>
    <m/>
    <m/>
    <s v="N"/>
    <m/>
    <x v="0"/>
    <x v="1383"/>
    <s v="LU6"/>
    <s v="Bedfordshire"/>
    <s v="Not Specified"/>
    <n v="1"/>
    <n v="1"/>
    <s v="Not Recorded"/>
  </r>
  <r>
    <x v="1608"/>
    <s v="VOLUNTEER"/>
    <s v="INACTIVE VOLUNTEER"/>
    <s v="N"/>
    <m/>
    <m/>
    <m/>
    <s v="N"/>
    <m/>
    <x v="0"/>
    <x v="1384"/>
    <s v="MK45"/>
    <s v="Bedfordshire"/>
    <s v="White British"/>
    <n v="40295"/>
    <n v="41796"/>
    <s v="Not Recorded"/>
  </r>
  <r>
    <x v="1609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1610"/>
    <s v="VOLUNTEER"/>
    <s v="INACTIVE VOLUNTEER"/>
    <s v="N"/>
    <m/>
    <m/>
    <m/>
    <s v="N"/>
    <m/>
    <x v="0"/>
    <x v="1385"/>
    <s v="S17"/>
    <s v="Unknown"/>
    <s v="Not Specified"/>
    <n v="42157"/>
    <n v="44427"/>
    <s v="Retail"/>
  </r>
  <r>
    <x v="1611"/>
    <s v="VOLUNTEER"/>
    <s v="ACTIVE VOLUNTEER"/>
    <s v="N"/>
    <m/>
    <m/>
    <m/>
    <s v="N"/>
    <m/>
    <x v="0"/>
    <x v="1386"/>
    <s v="LU3"/>
    <s v="Bedfordshire"/>
    <s v="White British"/>
    <n v="45017"/>
    <s v=""/>
    <s v="Retail"/>
  </r>
  <r>
    <x v="1612"/>
    <s v="VOLUNTEER"/>
    <s v="ACTIVE VOLUNTEER"/>
    <s v="N"/>
    <m/>
    <m/>
    <m/>
    <s v="N"/>
    <m/>
    <x v="0"/>
    <x v="1387"/>
    <s v="LU2"/>
    <s v="Bedfordshire"/>
    <s v="Not Specified"/>
    <n v="37622"/>
    <s v=""/>
    <s v="Fundraising"/>
  </r>
  <r>
    <x v="1613"/>
    <s v="VOLUNTEER"/>
    <s v="INACTIVE VOLUNTEER"/>
    <s v="N"/>
    <m/>
    <m/>
    <m/>
    <s v="N"/>
    <m/>
    <x v="0"/>
    <x v="1388"/>
    <s v="LU2"/>
    <s v="Bedfordshire"/>
    <s v="White British"/>
    <n v="40672"/>
    <n v="44705"/>
    <s v="Care"/>
  </r>
  <r>
    <x v="1614"/>
    <s v="VOLUNTEER"/>
    <s v="INACTIVE VOLUNTEER"/>
    <s v="N"/>
    <m/>
    <m/>
    <m/>
    <s v="N"/>
    <m/>
    <x v="0"/>
    <x v="1389"/>
    <s v="AL2"/>
    <s v="Hertfordshire"/>
    <s v="Not Specified"/>
    <n v="41965"/>
    <n v="42838"/>
    <s v="Retail"/>
  </r>
  <r>
    <x v="1615"/>
    <s v="VOLUNTEER"/>
    <s v="INACTIVE VOLUNTEER"/>
    <s v="N"/>
    <m/>
    <m/>
    <m/>
    <s v="N"/>
    <m/>
    <x v="0"/>
    <x v="1390"/>
    <s v="AL2"/>
    <s v="Hertfordshire"/>
    <s v="Not Specified"/>
    <n v="40686"/>
    <n v="41023"/>
    <s v="Not Recorded"/>
  </r>
  <r>
    <x v="1616"/>
    <s v="VOLUNTEER"/>
    <s v="INACTIVE VOLUNTEER"/>
    <s v="N"/>
    <m/>
    <m/>
    <m/>
    <s v="N"/>
    <m/>
    <x v="0"/>
    <x v="22"/>
    <s v="LU2"/>
    <s v="Bedfordshire"/>
    <s v="Black"/>
    <n v="42409"/>
    <n v="42409"/>
    <s v="Not Recorded"/>
  </r>
  <r>
    <x v="1617"/>
    <s v="VOLUNTEER"/>
    <s v="INACTIVE VOLUNTEER"/>
    <s v="N"/>
    <m/>
    <m/>
    <m/>
    <s v="N"/>
    <m/>
    <x v="0"/>
    <x v="22"/>
    <s v="LU4"/>
    <s v="Bedfordshire"/>
    <s v="Not Specified"/>
    <n v="41577"/>
    <n v="41577"/>
    <s v="Not Recorded"/>
  </r>
  <r>
    <x v="1618"/>
    <s v="VOLUNTEER"/>
    <s v="ACTIVE VOLUNTEER"/>
    <s v="N"/>
    <m/>
    <m/>
    <m/>
    <s v="N"/>
    <m/>
    <x v="0"/>
    <x v="1391"/>
    <s v="LU3"/>
    <s v="Bedfordshire"/>
    <s v="Not Specified"/>
    <n v="42682"/>
    <s v=""/>
    <s v="Fundraising"/>
  </r>
  <r>
    <x v="1619"/>
    <s v="VOLUNTEER"/>
    <s v="INACTIVE VOLUNTEER"/>
    <s v="N"/>
    <m/>
    <m/>
    <m/>
    <s v="N"/>
    <m/>
    <x v="0"/>
    <x v="1392"/>
    <s v="EN7"/>
    <s v="Hertfordshire"/>
    <s v="Not Specified"/>
    <n v="41384"/>
    <n v="42005"/>
    <s v="Not Recorded"/>
  </r>
  <r>
    <x v="1620"/>
    <s v="VOLUNTEER"/>
    <s v="INACTIVE VOLUNTEER"/>
    <s v="N"/>
    <m/>
    <m/>
    <m/>
    <s v="N"/>
    <m/>
    <x v="0"/>
    <x v="1393"/>
    <s v="LU2"/>
    <s v="Bedfordshire"/>
    <s v="Not Specified"/>
    <n v="40592"/>
    <n v="42835"/>
    <s v="Fundraising"/>
  </r>
  <r>
    <x v="1621"/>
    <s v="VOLUNTEER"/>
    <s v="INACTIVE VOLUNTEER"/>
    <s v="N"/>
    <m/>
    <m/>
    <m/>
    <s v="N"/>
    <m/>
    <x v="0"/>
    <x v="1394"/>
    <s v="LU3"/>
    <s v="Bedfordshire"/>
    <s v="Black"/>
    <n v="41877"/>
    <n v="42603"/>
    <s v="Support"/>
  </r>
  <r>
    <x v="1622"/>
    <s v="VOLUNTEER"/>
    <s v="INACTIVE VOLUNTEER"/>
    <s v="N"/>
    <m/>
    <m/>
    <m/>
    <s v="N"/>
    <m/>
    <x v="0"/>
    <x v="1395"/>
    <s v="LU2"/>
    <s v="Bedfordshire"/>
    <s v="Not Specified"/>
    <n v="41099"/>
    <n v="41243"/>
    <s v="Not Recorded"/>
  </r>
  <r>
    <x v="1623"/>
    <s v="VOLUNTEER"/>
    <s v="INACTIVE VOLUNTEER"/>
    <s v="N"/>
    <m/>
    <m/>
    <m/>
    <s v="N"/>
    <m/>
    <x v="1"/>
    <x v="1396"/>
    <s v="LU3"/>
    <s v="Bedfordshire"/>
    <s v="Not Specified"/>
    <n v="41779"/>
    <n v="41779"/>
    <s v="Not Recorded"/>
  </r>
  <r>
    <x v="1624"/>
    <s v="VOLUNTEER"/>
    <s v="INACTIVE VOLUNTEER"/>
    <s v="N"/>
    <m/>
    <m/>
    <m/>
    <s v="N"/>
    <m/>
    <x v="1"/>
    <x v="1397"/>
    <s v="LU4"/>
    <s v="Bedfordshire"/>
    <s v="Not Recorded"/>
    <n v="42461"/>
    <n v="43586"/>
    <s v="Retail"/>
  </r>
  <r>
    <x v="1625"/>
    <s v="VOLUNTEER"/>
    <s v="INACTIVE VOLUNTEER"/>
    <s v="N"/>
    <m/>
    <m/>
    <m/>
    <s v="N"/>
    <m/>
    <x v="1"/>
    <x v="1398"/>
    <s v="MK2"/>
    <s v="Buckinghamshire"/>
    <s v="White British"/>
    <n v="43641"/>
    <n v="45195"/>
    <s v="Retail"/>
  </r>
  <r>
    <x v="1626"/>
    <s v="VOLUNTEER"/>
    <s v="ACTIVE VOLUNTEER"/>
    <s v="N"/>
    <m/>
    <m/>
    <m/>
    <s v="N"/>
    <m/>
    <x v="1"/>
    <x v="22"/>
    <s v="LU3"/>
    <s v="Bedfordshire"/>
    <s v="Not Recorded"/>
    <s v="Not Recorded"/>
    <s v="Not Recorded"/>
    <s v="Fundraising"/>
  </r>
  <r>
    <x v="1627"/>
    <s v="VOLUNTEER"/>
    <s v="INACTIVE VOLUNTEER"/>
    <s v="N"/>
    <m/>
    <m/>
    <m/>
    <s v="N"/>
    <m/>
    <x v="1"/>
    <x v="1399"/>
    <s v="LU6"/>
    <s v="Bedfordshire"/>
    <s v="White British"/>
    <s v="Not Recorded"/>
    <s v="Not Recorded"/>
    <s v="Not Recorded"/>
  </r>
  <r>
    <x v="1628"/>
    <s v="VOLUNTEER"/>
    <s v="ACTIVE VOLUNTEER"/>
    <s v="N"/>
    <m/>
    <m/>
    <m/>
    <s v="N"/>
    <m/>
    <x v="1"/>
    <x v="1400"/>
    <s v="AL4"/>
    <s v="Hertfordshire"/>
    <s v="White British"/>
    <n v="44355"/>
    <s v=""/>
    <s v="Retail"/>
  </r>
  <r>
    <x v="1629"/>
    <s v="VOLUNTEER"/>
    <s v="INACTIVE VOLUNTEER"/>
    <s v="N"/>
    <m/>
    <m/>
    <m/>
    <s v="N"/>
    <m/>
    <x v="1"/>
    <x v="1401"/>
    <s v="LU4"/>
    <s v="Bedfordshire"/>
    <s v="White British"/>
    <n v="41253"/>
    <n v="41253"/>
    <s v="Not Recorded"/>
  </r>
  <r>
    <x v="1630"/>
    <s v="VOLUNTEER"/>
    <s v="ACTIVE VOLUNTEER"/>
    <s v="N"/>
    <m/>
    <m/>
    <m/>
    <s v="N"/>
    <m/>
    <x v="1"/>
    <x v="1402"/>
    <s v="LU5"/>
    <s v="Bedfordshire"/>
    <s v="White British"/>
    <n v="43433"/>
    <s v=""/>
    <s v="Care"/>
  </r>
  <r>
    <x v="1631"/>
    <s v="VOLUNTEER"/>
    <s v="ACTIVE VOLUNTEER"/>
    <s v="N"/>
    <m/>
    <m/>
    <m/>
    <s v="N"/>
    <m/>
    <x v="1"/>
    <x v="1403"/>
    <s v="WD24"/>
    <s v="Hertfordshire"/>
    <s v="White British"/>
    <n v="41297"/>
    <s v=""/>
    <s v="Retail"/>
  </r>
  <r>
    <x v="1632"/>
    <s v="VOLUNTEER"/>
    <s v="INACTIVE VOLUNTEER"/>
    <s v="N"/>
    <m/>
    <m/>
    <m/>
    <s v="N"/>
    <m/>
    <x v="0"/>
    <x v="1404"/>
    <s v="MK45"/>
    <s v="Bedfordshire"/>
    <s v="White British"/>
    <n v="41040"/>
    <n v="42814"/>
    <s v="Care"/>
  </r>
  <r>
    <x v="1633"/>
    <s v="VOLUNTEER"/>
    <s v="INACTIVE VOLUNTEER"/>
    <s v="N"/>
    <m/>
    <m/>
    <m/>
    <s v="N"/>
    <m/>
    <x v="0"/>
    <x v="1405"/>
    <s v="LU1"/>
    <s v="Bedfordshire"/>
    <s v="White British"/>
    <s v="Not Recorded"/>
    <s v="Not Recorded"/>
    <s v="Care"/>
  </r>
  <r>
    <x v="1634"/>
    <s v="VOLUNTEER"/>
    <s v="INACTIVE VOLUNTEER"/>
    <s v="N"/>
    <m/>
    <m/>
    <m/>
    <s v="N"/>
    <m/>
    <x v="0"/>
    <x v="1406"/>
    <s v="WD3"/>
    <s v="Hertfordshire"/>
    <s v="White British"/>
    <n v="41538"/>
    <n v="43596"/>
    <s v="Retail"/>
  </r>
  <r>
    <x v="1635"/>
    <s v="VOLUNTEER"/>
    <s v="INACTIVE VOLUNTEER"/>
    <s v="N"/>
    <m/>
    <m/>
    <m/>
    <s v="N"/>
    <m/>
    <x v="0"/>
    <x v="1407"/>
    <s v="LU6"/>
    <s v="Bedfordshire"/>
    <s v="White British"/>
    <n v="39262"/>
    <s v=""/>
    <s v="Fundraising"/>
  </r>
  <r>
    <x v="1636"/>
    <s v="VOLUNTEER"/>
    <s v="ACTIVE VOLUNTEER"/>
    <s v="N"/>
    <m/>
    <m/>
    <m/>
    <s v="N"/>
    <m/>
    <x v="0"/>
    <x v="1408"/>
    <s v="LU4"/>
    <s v="Bedfordshire"/>
    <s v="Not Specified"/>
    <n v="40625"/>
    <s v=""/>
    <s v="Retail"/>
  </r>
  <r>
    <x v="1637"/>
    <s v="VOLUNTEER"/>
    <s v="ACTIVE VOLUNTEER"/>
    <s v="N"/>
    <m/>
    <m/>
    <m/>
    <s v="N"/>
    <m/>
    <x v="0"/>
    <x v="1409"/>
    <s v="LU5"/>
    <s v="Bedfordshire"/>
    <s v="White British"/>
    <n v="43705"/>
    <s v=""/>
    <s v="Care"/>
  </r>
  <r>
    <x v="1638"/>
    <s v="VOLUNTEER"/>
    <s v="INACTIVE VOLUNTEER"/>
    <s v="N"/>
    <m/>
    <m/>
    <m/>
    <s v="N"/>
    <m/>
    <x v="0"/>
    <x v="22"/>
    <s v="MK45"/>
    <s v="Bedfordshire"/>
    <s v="White British"/>
    <n v="38169"/>
    <n v="44664"/>
    <s v="Retail"/>
  </r>
  <r>
    <x v="1639"/>
    <s v="VOLUNTEER"/>
    <s v="ACTIVE VOLUNTEER"/>
    <s v="N"/>
    <m/>
    <m/>
    <m/>
    <s v="N"/>
    <m/>
    <x v="0"/>
    <x v="1410"/>
    <s v="SG14"/>
    <s v="Hertfordshire"/>
    <s v="Not Specified"/>
    <n v="41791"/>
    <s v=""/>
    <s v="Retail"/>
  </r>
  <r>
    <x v="1640"/>
    <s v="VOLUNTEER"/>
    <s v="INACTIVE VOLUNTEER"/>
    <s v="N"/>
    <m/>
    <m/>
    <m/>
    <s v="N"/>
    <m/>
    <x v="0"/>
    <x v="1411"/>
    <s v="LU3"/>
    <s v="Bedfordshire"/>
    <s v="Not Specified"/>
    <n v="37622"/>
    <n v="42863"/>
    <s v="Fundraising"/>
  </r>
  <r>
    <x v="1641"/>
    <s v="VOLUNTEER"/>
    <s v="ACTIVE VOLUNTEER"/>
    <s v="N"/>
    <m/>
    <m/>
    <m/>
    <s v="N"/>
    <m/>
    <x v="0"/>
    <x v="22"/>
    <s v="LU3"/>
    <s v="Bedfordshire"/>
    <s v="Not Recorded"/>
    <s v="Not Recorded"/>
    <s v="Not Recorded"/>
    <s v="Fundraising"/>
  </r>
  <r>
    <x v="1642"/>
    <s v="VOLUNTEER"/>
    <s v="INACTIVE VOLUNTEER"/>
    <s v="N"/>
    <m/>
    <m/>
    <s v="FBELL"/>
    <s v="N"/>
    <m/>
    <x v="0"/>
    <x v="1412"/>
    <s v="EX37"/>
    <s v="Unknown"/>
    <s v="White British"/>
    <n v="37226"/>
    <n v="43815"/>
    <s v="Fundraising"/>
  </r>
  <r>
    <x v="1643"/>
    <s v="VOLUNTEER"/>
    <s v="ACTIVE VOLUNTEER"/>
    <s v="N"/>
    <m/>
    <m/>
    <m/>
    <s v="N"/>
    <m/>
    <x v="0"/>
    <x v="22"/>
    <s v="LU3"/>
    <s v="Bedfordshire"/>
    <s v="Not Recorded"/>
    <s v="Not Recorded"/>
    <s v="Not Recorded"/>
    <s v="Fundraising"/>
  </r>
  <r>
    <x v="1644"/>
    <s v="VOLUNTEER"/>
    <s v="INACTIVE VOLUNTEER"/>
    <s v="N"/>
    <m/>
    <m/>
    <m/>
    <s v="N"/>
    <m/>
    <x v="0"/>
    <x v="1413"/>
    <s v="AL7"/>
    <s v="Hertfordshire"/>
    <s v="Not Specified"/>
    <n v="42598"/>
    <n v="42980"/>
    <s v="Retail"/>
  </r>
  <r>
    <x v="1645"/>
    <s v="VOLUNTEER"/>
    <s v="INACTIVE VOLUNTEER"/>
    <s v="N"/>
    <m/>
    <m/>
    <m/>
    <s v="N"/>
    <m/>
    <x v="0"/>
    <x v="1414"/>
    <s v="EN6"/>
    <s v="Hertfordshire"/>
    <s v="White British"/>
    <n v="41023"/>
    <n v="44439"/>
    <s v="Retail"/>
  </r>
  <r>
    <x v="1646"/>
    <s v="VOLUNTEER"/>
    <s v="INACTIVE VOLUNTEER"/>
    <s v="N"/>
    <m/>
    <m/>
    <m/>
    <s v="N"/>
    <m/>
    <x v="0"/>
    <x v="1415"/>
    <s v="SG5"/>
    <s v="Hertfordshire"/>
    <s v="White British"/>
    <n v="43148"/>
    <n v="43448"/>
    <s v="Retail"/>
  </r>
  <r>
    <x v="1647"/>
    <s v="VOLUNTEER"/>
    <s v="ACTIVE VOLUNTEER"/>
    <s v="N"/>
    <m/>
    <m/>
    <m/>
    <s v="N"/>
    <m/>
    <x v="0"/>
    <x v="1416"/>
    <s v="MK17"/>
    <s v="Bedfordshire"/>
    <s v="White British"/>
    <n v="44849"/>
    <s v=""/>
    <s v="Retail"/>
  </r>
  <r>
    <x v="1648"/>
    <s v="VOLUNTEER"/>
    <s v="INACTIVE VOLUNTEER"/>
    <s v="N"/>
    <m/>
    <m/>
    <m/>
    <s v="N"/>
    <m/>
    <x v="1"/>
    <x v="1417"/>
    <s v="CM24"/>
    <s v="Other"/>
    <s v="White British"/>
    <n v="42248"/>
    <n v="42669"/>
    <s v="Retail"/>
  </r>
  <r>
    <x v="1649"/>
    <s v="VOLUNTEER"/>
    <s v="INACTIVE VOLUNTEER"/>
    <s v="N"/>
    <m/>
    <m/>
    <m/>
    <s v="N"/>
    <m/>
    <x v="0"/>
    <x v="1418"/>
    <s v="HG4"/>
    <s v="Unknown"/>
    <s v="Not Specified"/>
    <s v="Not Recorded"/>
    <s v="Not Recorded"/>
    <s v="Not Recorded"/>
  </r>
  <r>
    <x v="1650"/>
    <s v="VOLUNTEER"/>
    <s v="ACTIVE VOLUNTEER"/>
    <s v="N"/>
    <m/>
    <m/>
    <m/>
    <s v="N"/>
    <m/>
    <x v="0"/>
    <x v="1419"/>
    <s v="HP4"/>
    <s v="Hertfordshire"/>
    <s v="White British"/>
    <n v="45000"/>
    <s v=""/>
    <s v="Retail"/>
  </r>
  <r>
    <x v="1651"/>
    <s v="VOLUNTEER"/>
    <s v="INACTIVE VOLUNTEER"/>
    <s v="N"/>
    <m/>
    <m/>
    <m/>
    <s v="N"/>
    <m/>
    <x v="0"/>
    <x v="1420"/>
    <s v="LU2"/>
    <s v="Bedfordshire"/>
    <s v="Not Specified"/>
    <n v="41587"/>
    <n v="41739"/>
    <s v="Not Recorded"/>
  </r>
  <r>
    <x v="1652"/>
    <s v="VOLUNTEER"/>
    <s v="INACTIVE VOLUNTEER"/>
    <s v="N"/>
    <m/>
    <m/>
    <m/>
    <s v="N"/>
    <m/>
    <x v="0"/>
    <x v="871"/>
    <s v="LU2"/>
    <s v="Bedfordshire"/>
    <s v="Not Specified"/>
    <n v="40603"/>
    <n v="40857"/>
    <s v="Not Recorded"/>
  </r>
  <r>
    <x v="1653"/>
    <s v="VOLUNTEER"/>
    <s v="INACTIVE VOLUNTEER"/>
    <s v="N"/>
    <m/>
    <m/>
    <m/>
    <s v="N"/>
    <m/>
    <x v="0"/>
    <x v="1421"/>
    <s v="AL5"/>
    <s v="Hertfordshire"/>
    <s v="White British"/>
    <n v="42252"/>
    <n v="42613"/>
    <s v="Retail"/>
  </r>
  <r>
    <x v="1654"/>
    <s v="VOLUNTEER"/>
    <s v="INACTIVE VOLUNTEER"/>
    <s v="N"/>
    <m/>
    <m/>
    <m/>
    <s v="N"/>
    <m/>
    <x v="0"/>
    <x v="1422"/>
    <s v="LU3"/>
    <s v="Bedfordshire"/>
    <s v="Not Specified"/>
    <n v="36130"/>
    <n v="41166"/>
    <s v="Not Recorded"/>
  </r>
  <r>
    <x v="1655"/>
    <s v="VOLUNTEER"/>
    <s v="INACTIVE VOLUNTEER"/>
    <s v="N"/>
    <m/>
    <m/>
    <m/>
    <s v="N"/>
    <m/>
    <x v="0"/>
    <x v="1423"/>
    <s v="LU2"/>
    <s v="Bedfordshire"/>
    <s v="White British"/>
    <n v="40280"/>
    <n v="41568"/>
    <s v="Not Recorded"/>
  </r>
  <r>
    <x v="1656"/>
    <s v="VOLUNTEER"/>
    <s v="INACTIVE VOLUNTEER"/>
    <s v="N"/>
    <m/>
    <m/>
    <m/>
    <s v="N"/>
    <m/>
    <x v="0"/>
    <x v="1424"/>
    <s v="LU3"/>
    <s v="Bedfordshire"/>
    <s v="White British"/>
    <n v="40299"/>
    <n v="41502"/>
    <s v="Not Recorded"/>
  </r>
  <r>
    <x v="1657"/>
    <s v="VOLUNTEER"/>
    <s v="INACTIVE VOLUNTEER"/>
    <s v="N"/>
    <m/>
    <m/>
    <m/>
    <s v="N"/>
    <m/>
    <x v="2"/>
    <x v="22"/>
    <s v="AL5"/>
    <s v="Hertfordshire"/>
    <s v="Not Specified"/>
    <n v="1"/>
    <n v="1"/>
    <s v="Not Recorded"/>
  </r>
  <r>
    <x v="1658"/>
    <s v="VOLUNTEER"/>
    <s v="INACTIVE VOLUNTEER"/>
    <s v="N"/>
    <m/>
    <m/>
    <m/>
    <s v="N"/>
    <m/>
    <x v="0"/>
    <x v="1425"/>
    <s v="AL3"/>
    <s v="Hertfordshire"/>
    <s v="Not Specified"/>
    <n v="41169"/>
    <n v="42845"/>
    <s v="Retail"/>
  </r>
  <r>
    <x v="1659"/>
    <s v="VOLUNTEER"/>
    <s v="INACTIVE VOLUNTEER"/>
    <s v="N"/>
    <m/>
    <m/>
    <m/>
    <s v="N"/>
    <m/>
    <x v="0"/>
    <x v="22"/>
    <s v="LU2"/>
    <s v="Bedfordshire"/>
    <s v="White British"/>
    <n v="41253"/>
    <n v="41253"/>
    <s v="Not Recorded"/>
  </r>
  <r>
    <x v="1660"/>
    <s v="VOLUNTEER"/>
    <s v="INACTIVE VOLUNTEER"/>
    <s v="N"/>
    <m/>
    <m/>
    <m/>
    <s v="N"/>
    <m/>
    <x v="1"/>
    <x v="1426"/>
    <s v="LU2"/>
    <s v="Bedfordshire"/>
    <s v="Not Specified"/>
    <n v="41657"/>
    <n v="42121"/>
    <s v="Not Recorded"/>
  </r>
  <r>
    <x v="1661"/>
    <s v="VOLUNTEER"/>
    <s v="ACTIVE VOLUNTEER"/>
    <s v="N"/>
    <m/>
    <m/>
    <m/>
    <s v="N"/>
    <m/>
    <x v="0"/>
    <x v="1427"/>
    <s v="LU2"/>
    <s v="Bedfordshire"/>
    <s v="White British"/>
    <n v="45245"/>
    <s v=""/>
    <s v="Retail"/>
  </r>
  <r>
    <x v="1662"/>
    <s v="VOLUNTEER"/>
    <s v="ACTIVE VOLUNTEER"/>
    <s v="N"/>
    <m/>
    <m/>
    <m/>
    <s v="N"/>
    <m/>
    <x v="0"/>
    <x v="1428"/>
    <s v="MK42"/>
    <s v="Bedfordshire"/>
    <s v="Not Specified"/>
    <s v="Not Recorded"/>
    <s v="Not Recorded"/>
    <s v="Retail"/>
  </r>
  <r>
    <x v="1663"/>
    <s v="VOLUNTEER"/>
    <s v="INACTIVE VOLUNTEER"/>
    <s v="N"/>
    <m/>
    <m/>
    <m/>
    <s v="N"/>
    <m/>
    <x v="0"/>
    <x v="1429"/>
    <s v="AL5"/>
    <s v="Hertfordshire"/>
    <s v="Not Specified"/>
    <n v="40058"/>
    <n v="44095"/>
    <s v="Retail"/>
  </r>
  <r>
    <x v="1664"/>
    <s v="VOLUNTEER"/>
    <s v="INACTIVE VOLUNTEER"/>
    <s v="N"/>
    <m/>
    <m/>
    <m/>
    <s v="N"/>
    <m/>
    <x v="0"/>
    <x v="1430"/>
    <s v="HP1"/>
    <s v="Hertfordshire"/>
    <s v="Not Specified"/>
    <n v="41594"/>
    <n v="42186"/>
    <s v="Retail"/>
  </r>
  <r>
    <x v="1665"/>
    <s v="VOLUNTEER"/>
    <s v="INACTIVE VOLUNTEER"/>
    <s v="N"/>
    <m/>
    <m/>
    <m/>
    <s v="N"/>
    <m/>
    <x v="1"/>
    <x v="1431"/>
    <s v="LU6"/>
    <s v="Bedfordshire"/>
    <s v="Black"/>
    <n v="42859"/>
    <n v="43187"/>
    <s v="Care"/>
  </r>
  <r>
    <x v="1666"/>
    <s v="VOLUNTEER"/>
    <s v="ACTIVE VOLUNTEER"/>
    <s v="N"/>
    <m/>
    <m/>
    <m/>
    <s v="N"/>
    <m/>
    <x v="1"/>
    <x v="1432"/>
    <s v="MK41"/>
    <s v="Bedfordshire"/>
    <s v="White British"/>
    <n v="44683"/>
    <s v=""/>
    <s v="Support"/>
  </r>
  <r>
    <x v="1667"/>
    <s v="VOLUNTEER"/>
    <s v="INACTIVE VOLUNTEER"/>
    <s v="N"/>
    <m/>
    <m/>
    <m/>
    <s v="N"/>
    <m/>
    <x v="0"/>
    <x v="1433"/>
    <s v="EN11"/>
    <s v="Hertfordshire"/>
    <s v="White British"/>
    <n v="43166"/>
    <n v="45434"/>
    <s v="Retail"/>
  </r>
  <r>
    <x v="1668"/>
    <s v="VOLUNTEER"/>
    <s v="INACTIVE VOLUNTEER"/>
    <s v="N"/>
    <m/>
    <m/>
    <m/>
    <s v="N"/>
    <m/>
    <x v="0"/>
    <x v="1434"/>
    <s v="LU7"/>
    <s v="Buckinghamshire"/>
    <s v="Not Specified"/>
    <n v="41782"/>
    <n v="43488"/>
    <s v="Retail"/>
  </r>
  <r>
    <x v="1669"/>
    <s v="VOLUNTEER"/>
    <s v="INACTIVE VOLUNTEER"/>
    <s v="N"/>
    <m/>
    <m/>
    <m/>
    <s v="N"/>
    <m/>
    <x v="1"/>
    <x v="1272"/>
    <s v="SG5"/>
    <s v="Hertfordshire"/>
    <s v="White British"/>
    <n v="40360"/>
    <n v="41137"/>
    <s v="Not Recorded"/>
  </r>
  <r>
    <x v="1670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1671"/>
    <s v="VOLUNTEER"/>
    <s v="INACTIVE VOLUNTEER"/>
    <s v="N"/>
    <m/>
    <m/>
    <m/>
    <s v="N"/>
    <m/>
    <x v="0"/>
    <x v="1435"/>
    <s v="LU5"/>
    <s v="Bedfordshire"/>
    <s v="White British"/>
    <n v="43099"/>
    <n v="44447"/>
    <s v="Retail"/>
  </r>
  <r>
    <x v="1672"/>
    <s v="VOLUNTEER"/>
    <s v="INACTIVE VOLUNTEER"/>
    <s v="N"/>
    <m/>
    <m/>
    <m/>
    <s v="N"/>
    <m/>
    <x v="0"/>
    <x v="22"/>
    <s v="HP2"/>
    <s v="Hertfordshire"/>
    <s v="Not Specified"/>
    <n v="42752"/>
    <n v="42962"/>
    <s v="Retail"/>
  </r>
  <r>
    <x v="1673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1674"/>
    <s v="VOLUNTEER"/>
    <s v="INACTIVE VOLUNTEER"/>
    <s v="N"/>
    <m/>
    <m/>
    <m/>
    <s v="N"/>
    <m/>
    <x v="0"/>
    <x v="1436"/>
    <s v="MK45"/>
    <s v="Bedfordshire"/>
    <s v="White British"/>
    <n v="39001"/>
    <n v="42391"/>
    <s v="Retail"/>
  </r>
  <r>
    <x v="1675"/>
    <s v="VOLUNTEER"/>
    <s v="INACTIVE VOLUNTEER"/>
    <s v="N"/>
    <m/>
    <m/>
    <m/>
    <s v="N"/>
    <m/>
    <x v="0"/>
    <x v="1437"/>
    <s v="MK41"/>
    <s v="Bedfordshire"/>
    <s v="White British"/>
    <n v="44424"/>
    <n v="44739"/>
    <s v="Retail"/>
  </r>
  <r>
    <x v="1676"/>
    <s v="VOLUNTEER"/>
    <s v="INACTIVE VOLUNTEER"/>
    <s v="N"/>
    <m/>
    <m/>
    <m/>
    <s v="N"/>
    <m/>
    <x v="1"/>
    <x v="1438"/>
    <s v="MK41"/>
    <s v="Bedfordshire"/>
    <s v="White British"/>
    <n v="42573"/>
    <n v="44432"/>
    <s v="Retail"/>
  </r>
  <r>
    <x v="1677"/>
    <s v="VOLUNTEER"/>
    <s v="INACTIVE VOLUNTEER"/>
    <s v="N"/>
    <m/>
    <m/>
    <m/>
    <s v="N"/>
    <m/>
    <x v="0"/>
    <x v="1439"/>
    <s v="MK3"/>
    <s v="Buckinghamshire"/>
    <s v="Not Specified"/>
    <n v="41123"/>
    <n v="41579"/>
    <s v="Not Recorded"/>
  </r>
  <r>
    <x v="1678"/>
    <s v="VOLUNTEER"/>
    <s v="INACTIVE VOLUNTEER"/>
    <s v="N"/>
    <m/>
    <m/>
    <m/>
    <s v="N"/>
    <m/>
    <x v="0"/>
    <x v="1440"/>
    <s v="LU2"/>
    <s v="Bedfordshire"/>
    <s v="White British"/>
    <n v="43194"/>
    <n v="45251"/>
    <s v="Care"/>
  </r>
  <r>
    <x v="1679"/>
    <s v="VOLUNTEER"/>
    <s v="ACTIVE VOLUNTEER"/>
    <s v="N"/>
    <m/>
    <m/>
    <m/>
    <s v="N"/>
    <m/>
    <x v="0"/>
    <x v="1441"/>
    <s v="LU5"/>
    <s v="Bedfordshire"/>
    <s v="White British"/>
    <n v="44614"/>
    <s v=""/>
    <s v="Retail"/>
  </r>
  <r>
    <x v="1680"/>
    <s v="VOLUNTEER"/>
    <s v="ACTIVE VOLUNTEER"/>
    <s v="N"/>
    <m/>
    <m/>
    <m/>
    <s v="N"/>
    <m/>
    <x v="1"/>
    <x v="1442"/>
    <s v="LU7"/>
    <s v="Bedfordshire"/>
    <s v="Not Specified"/>
    <n v="37591"/>
    <s v=""/>
    <s v="Fundraising"/>
  </r>
  <r>
    <x v="1681"/>
    <s v="VOLUNTEER"/>
    <s v="ACTIVE VOLUNTEER"/>
    <s v="N"/>
    <m/>
    <m/>
    <m/>
    <s v="N"/>
    <m/>
    <x v="0"/>
    <x v="1443"/>
    <s v="LU7"/>
    <s v="Bedfordshire"/>
    <s v="Not Specified"/>
    <n v="37591"/>
    <s v=""/>
    <s v="Fundraising"/>
  </r>
  <r>
    <x v="1682"/>
    <s v="VOLUNTEER"/>
    <s v="INACTIVE VOLUNTEER"/>
    <s v="N"/>
    <m/>
    <m/>
    <m/>
    <s v="N"/>
    <m/>
    <x v="1"/>
    <x v="1444"/>
    <s v="AL5"/>
    <s v="Hertfordshire"/>
    <s v="White British"/>
    <s v="Not Recorded"/>
    <s v="Not Recorded"/>
    <s v="Not Recorded"/>
  </r>
  <r>
    <x v="1683"/>
    <s v="VOLUNTEER"/>
    <s v="ACTIVE VOLUNTEER"/>
    <s v="N"/>
    <m/>
    <m/>
    <m/>
    <s v="N"/>
    <m/>
    <x v="0"/>
    <x v="1445"/>
    <s v="LU2"/>
    <s v="Bedfordshire"/>
    <s v="Not Specified"/>
    <n v="42819"/>
    <s v=""/>
    <s v="Fundraising"/>
  </r>
  <r>
    <x v="1684"/>
    <s v="VOLUNTEER"/>
    <s v="INACTIVE VOLUNTEER"/>
    <s v="N"/>
    <m/>
    <m/>
    <m/>
    <s v="N"/>
    <m/>
    <x v="0"/>
    <x v="1446"/>
    <s v="LU3"/>
    <s v="Bedfordshire"/>
    <s v="White British"/>
    <n v="39356"/>
    <n v="44480"/>
    <s v="Care"/>
  </r>
  <r>
    <x v="1685"/>
    <s v="VOLUNTEER"/>
    <s v="INACTIVE VOLUNTEER"/>
    <s v="N"/>
    <m/>
    <m/>
    <m/>
    <s v="N"/>
    <m/>
    <x v="0"/>
    <x v="1447"/>
    <s v="MK45"/>
    <s v="Bedfordshire"/>
    <s v="White British"/>
    <n v="45090"/>
    <n v="45504"/>
    <s v="Support"/>
  </r>
  <r>
    <x v="1686"/>
    <s v="VOLUNTEER"/>
    <s v="INACTIVE VOLUNTEER"/>
    <s v="N"/>
    <m/>
    <m/>
    <m/>
    <s v="N"/>
    <m/>
    <x v="1"/>
    <x v="1448"/>
    <s v="AL5"/>
    <s v="Hertfordshire"/>
    <s v="Not Specified"/>
    <n v="43559"/>
    <n v="44096"/>
    <s v="Retail"/>
  </r>
  <r>
    <x v="1687"/>
    <s v="VOLUNTEER"/>
    <s v="INACTIVE VOLUNTEER"/>
    <s v="N"/>
    <m/>
    <m/>
    <m/>
    <s v="N"/>
    <m/>
    <x v="0"/>
    <x v="1449"/>
    <s v="WD23"/>
    <s v="Hertfordshire"/>
    <s v="White British"/>
    <n v="42742"/>
    <n v="42917"/>
    <s v="Retail"/>
  </r>
  <r>
    <x v="1688"/>
    <s v="VOLUNTEER"/>
    <s v="INACTIVE VOLUNTEER"/>
    <s v="N"/>
    <m/>
    <m/>
    <m/>
    <s v="N"/>
    <m/>
    <x v="0"/>
    <x v="1450"/>
    <s v="SG1"/>
    <s v="Hertfordshire"/>
    <s v="White British"/>
    <s v="Not Recorded"/>
    <s v="Not Recorded"/>
    <s v="Not Recorded"/>
  </r>
  <r>
    <x v="1689"/>
    <s v="VOLUNTEER"/>
    <s v="INACTIVE VOLUNTEER"/>
    <s v="N"/>
    <m/>
    <m/>
    <m/>
    <s v="N"/>
    <m/>
    <x v="1"/>
    <x v="1451"/>
    <s v="LU3"/>
    <s v="Bedfordshire"/>
    <s v="White British"/>
    <s v="Not Recorded"/>
    <s v="Not Recorded"/>
    <s v="Not Recorded"/>
  </r>
  <r>
    <x v="1690"/>
    <s v="VOLUNTEER"/>
    <s v="INACTIVE VOLUNTEER"/>
    <s v="N"/>
    <m/>
    <m/>
    <m/>
    <s v="N"/>
    <m/>
    <x v="0"/>
    <x v="1452"/>
    <s v="SG2"/>
    <s v="Hertfordshire"/>
    <s v="Not Specified"/>
    <n v="41222"/>
    <n v="41425"/>
    <s v="Not Recorded"/>
  </r>
  <r>
    <x v="1691"/>
    <s v="VOLUNTEER"/>
    <s v="INACTIVE VOLUNTEER"/>
    <s v="N"/>
    <m/>
    <m/>
    <m/>
    <s v="N"/>
    <m/>
    <x v="0"/>
    <x v="22"/>
    <s v="HA7"/>
    <s v="Other"/>
    <s v="White British"/>
    <n v="42268"/>
    <n v="42268"/>
    <s v="Not Recorded"/>
  </r>
  <r>
    <x v="1692"/>
    <s v="VOLUNTEER"/>
    <s v="ACTIVE VOLUNTEER"/>
    <s v="N"/>
    <m/>
    <m/>
    <m/>
    <s v="N"/>
    <m/>
    <x v="0"/>
    <x v="1453"/>
    <s v="LU3"/>
    <s v="Bedfordshire"/>
    <s v="Not Specified"/>
    <n v="42154"/>
    <s v=""/>
    <s v="Fundraising"/>
  </r>
  <r>
    <x v="1693"/>
    <s v="VOLUNTEER"/>
    <s v="INACTIVE VOLUNTEER"/>
    <s v="N"/>
    <m/>
    <m/>
    <m/>
    <s v="N"/>
    <m/>
    <x v="1"/>
    <x v="1454"/>
    <s v="WD3"/>
    <s v="Hertfordshire"/>
    <s v="White British"/>
    <n v="43554"/>
    <n v="43589"/>
    <s v="Retail"/>
  </r>
  <r>
    <x v="1694"/>
    <s v="VOLUNTEER"/>
    <s v="INACTIVE VOLUNTEER"/>
    <s v="N"/>
    <m/>
    <m/>
    <m/>
    <s v="N"/>
    <m/>
    <x v="1"/>
    <x v="1455"/>
    <s v="LU4"/>
    <s v="Bedfordshire"/>
    <s v="Not Specified"/>
    <n v="36526"/>
    <n v="44796"/>
    <s v="Fundraising"/>
  </r>
  <r>
    <x v="1695"/>
    <s v="VOLUNTEER"/>
    <s v="ACTIVE VOLUNTEER"/>
    <s v="N"/>
    <m/>
    <m/>
    <m/>
    <s v="N"/>
    <m/>
    <x v="1"/>
    <x v="1456"/>
    <s v="LU3"/>
    <s v="Bedfordshire"/>
    <s v="Not Specified"/>
    <n v="42784"/>
    <s v=""/>
    <s v="Fundraising"/>
  </r>
  <r>
    <x v="1696"/>
    <s v="VOLUNTEER"/>
    <s v="INACTIVE VOLUNTEER"/>
    <s v="N"/>
    <m/>
    <m/>
    <m/>
    <s v="N"/>
    <m/>
    <x v="1"/>
    <x v="1457"/>
    <s v="LU3"/>
    <s v="Bedfordshire"/>
    <s v="White British"/>
    <n v="44019"/>
    <n v="44454"/>
    <s v="Retail"/>
  </r>
  <r>
    <x v="1697"/>
    <s v="VOLUNTEER"/>
    <s v="INACTIVE VOLUNTEER"/>
    <s v="N"/>
    <m/>
    <m/>
    <m/>
    <s v="N"/>
    <m/>
    <x v="1"/>
    <x v="1458"/>
    <s v="LU4"/>
    <s v="Bedfordshire"/>
    <s v="White British"/>
    <n v="42592"/>
    <n v="43327"/>
    <s v="Support"/>
  </r>
  <r>
    <x v="1698"/>
    <s v="VOLUNTEER"/>
    <s v="INACTIVE VOLUNTEER"/>
    <s v="N"/>
    <m/>
    <m/>
    <m/>
    <s v="N"/>
    <m/>
    <x v="1"/>
    <x v="1459"/>
    <s v="MK45"/>
    <s v="Bedfordshire"/>
    <s v="White British"/>
    <n v="41401"/>
    <n v="42114"/>
    <s v="Not Recorded"/>
  </r>
  <r>
    <x v="1699"/>
    <s v="VOLUNTEER"/>
    <s v="INACTIVE VOLUNTEER"/>
    <s v="N"/>
    <m/>
    <m/>
    <m/>
    <s v="N"/>
    <m/>
    <x v="1"/>
    <x v="1460"/>
    <s v="AL1"/>
    <s v="Hertfordshire"/>
    <s v="Not Specified"/>
    <n v="41191"/>
    <n v="41191"/>
    <s v="Not Recorded"/>
  </r>
  <r>
    <x v="1700"/>
    <s v="VOLUNTEER"/>
    <s v="INACTIVE VOLUNTEER"/>
    <s v="N"/>
    <m/>
    <m/>
    <m/>
    <s v="N"/>
    <m/>
    <x v="0"/>
    <x v="1461"/>
    <s v="LU3"/>
    <s v="Bedfordshire"/>
    <s v="White British"/>
    <n v="38108"/>
    <n v="41117"/>
    <s v="Not Recorded"/>
  </r>
  <r>
    <x v="1701"/>
    <s v="VOLUNTEER"/>
    <s v="ACTIVE VOLUNTEER"/>
    <s v="N"/>
    <m/>
    <m/>
    <m/>
    <s v="N"/>
    <m/>
    <x v="0"/>
    <x v="1462"/>
    <s v="HP3"/>
    <s v="Hertfordshire"/>
    <s v="Not Specified"/>
    <n v="41449"/>
    <s v=""/>
    <s v="Retail"/>
  </r>
  <r>
    <x v="1702"/>
    <s v="VOLUNTEER"/>
    <s v="INACTIVE VOLUNTEER"/>
    <s v="N"/>
    <m/>
    <m/>
    <m/>
    <s v="N"/>
    <m/>
    <x v="0"/>
    <x v="1463"/>
    <s v="LU3"/>
    <s v="Bedfordshire"/>
    <s v="White British"/>
    <n v="43313"/>
    <n v="43488"/>
    <s v="Retail"/>
  </r>
  <r>
    <x v="1703"/>
    <s v="VOLUNTEER"/>
    <s v="INACTIVE VOLUNTEER"/>
    <s v="N"/>
    <m/>
    <m/>
    <m/>
    <s v="N"/>
    <m/>
    <x v="0"/>
    <x v="1464"/>
    <s v="LU5"/>
    <s v="Bedfordshire"/>
    <s v="White British"/>
    <n v="44599"/>
    <n v="44789"/>
    <s v="Support"/>
  </r>
  <r>
    <x v="1704"/>
    <s v="VOLUNTEER"/>
    <s v="INACTIVE VOLUNTEER"/>
    <s v="N"/>
    <m/>
    <m/>
    <m/>
    <s v="N"/>
    <m/>
    <x v="1"/>
    <x v="1465"/>
    <s v="MK45"/>
    <s v="Bedfordshire"/>
    <s v="Not Specified"/>
    <n v="40983"/>
    <n v="41074"/>
    <s v="Not Recorded"/>
  </r>
  <r>
    <x v="1705"/>
    <s v="VOLUNTEER"/>
    <s v="ACTIVE VOLUNTEER"/>
    <s v="N"/>
    <m/>
    <m/>
    <m/>
    <s v="N"/>
    <m/>
    <x v="0"/>
    <x v="1466"/>
    <s v="LU4"/>
    <s v="Bedfordshire"/>
    <s v="Not Recorded"/>
    <n v="40336"/>
    <s v=""/>
    <s v="Fundraising"/>
  </r>
  <r>
    <x v="1706"/>
    <s v="VOLUNTEER"/>
    <s v="ACTIVE VOLUNTEER"/>
    <s v="N"/>
    <m/>
    <m/>
    <m/>
    <s v="N"/>
    <m/>
    <x v="0"/>
    <x v="1467"/>
    <s v="LU6"/>
    <s v="Bedfordshire"/>
    <s v="White British"/>
    <n v="42496"/>
    <s v=""/>
    <s v="Fundraising"/>
  </r>
  <r>
    <x v="1707"/>
    <s v="VOLUNTEER"/>
    <s v="ACTIVE VOLUNTEER"/>
    <s v="N"/>
    <m/>
    <m/>
    <m/>
    <s v="N"/>
    <m/>
    <x v="0"/>
    <x v="1468"/>
    <s v="LU2"/>
    <s v="Bedfordshire"/>
    <s v="White British"/>
    <n v="43763"/>
    <s v=""/>
    <s v="Retail"/>
  </r>
  <r>
    <x v="1708"/>
    <s v="VOLUNTEER"/>
    <s v="ACTIVE VOLUNTEER"/>
    <s v="N"/>
    <m/>
    <m/>
    <m/>
    <s v="N"/>
    <m/>
    <x v="0"/>
    <x v="1469"/>
    <s v="LU2"/>
    <s v="Bedfordshire"/>
    <s v="White British"/>
    <n v="43007"/>
    <s v=""/>
    <s v="Retail"/>
  </r>
  <r>
    <x v="1709"/>
    <s v="VOLUNTEER"/>
    <s v="INACTIVE VOLUNTEER"/>
    <s v="N"/>
    <m/>
    <m/>
    <m/>
    <s v="N"/>
    <m/>
    <x v="1"/>
    <x v="1470"/>
    <s v="SG4"/>
    <s v="Hertfordshire"/>
    <s v="White British"/>
    <n v="44590"/>
    <n v="44680"/>
    <s v="Retail"/>
  </r>
  <r>
    <x v="1710"/>
    <s v="VOLUNTEER"/>
    <s v="ACTIVE VOLUNTEER"/>
    <s v="N"/>
    <m/>
    <m/>
    <m/>
    <s v="N"/>
    <m/>
    <x v="0"/>
    <x v="1471"/>
    <s v="SG1"/>
    <s v="Hertfordshire"/>
    <s v="White British"/>
    <n v="45008"/>
    <s v=""/>
    <s v="Retail"/>
  </r>
  <r>
    <x v="1711"/>
    <s v="VOLUNTEER"/>
    <s v="INACTIVE VOLUNTEER"/>
    <s v="N"/>
    <m/>
    <m/>
    <m/>
    <s v="N"/>
    <m/>
    <x v="1"/>
    <x v="1472"/>
    <s v="AL1"/>
    <s v="Hertfordshire"/>
    <s v="Not Specified"/>
    <n v="40936"/>
    <n v="41183"/>
    <s v="Not Recorded"/>
  </r>
  <r>
    <x v="1712"/>
    <s v="VOLUNTEER"/>
    <s v="INACTIVE VOLUNTEER"/>
    <s v="N"/>
    <m/>
    <m/>
    <m/>
    <s v="N"/>
    <m/>
    <x v="0"/>
    <x v="1473"/>
    <s v="MK41"/>
    <s v="Bedfordshire"/>
    <s v="Other"/>
    <s v="Not Recorded"/>
    <s v="Not Recorded"/>
    <s v="Not Recorded"/>
  </r>
  <r>
    <x v="1713"/>
    <s v="VOLUNTEER"/>
    <s v="ACTIVE VOLUNTEER"/>
    <s v="N"/>
    <m/>
    <m/>
    <m/>
    <s v="N"/>
    <m/>
    <x v="0"/>
    <x v="22"/>
    <s v="SG19"/>
    <s v="Bedfordshire"/>
    <s v="White British"/>
    <n v="45324"/>
    <s v=""/>
    <s v="Retail"/>
  </r>
  <r>
    <x v="1714"/>
    <s v="VOLUNTEER"/>
    <s v="INACTIVE VOLUNTEER"/>
    <s v="N"/>
    <m/>
    <m/>
    <m/>
    <s v="N"/>
    <m/>
    <x v="0"/>
    <x v="1474"/>
    <s v="LU3"/>
    <s v="Bedfordshire"/>
    <s v="White British"/>
    <n v="40977"/>
    <n v="41548"/>
    <s v="Not Recorded"/>
  </r>
  <r>
    <x v="1715"/>
    <s v="VOLUNTEER"/>
    <s v="ACTIVE VOLUNTEER"/>
    <s v="N"/>
    <m/>
    <m/>
    <m/>
    <s v="N"/>
    <m/>
    <x v="0"/>
    <x v="1475"/>
    <s v="EN11"/>
    <s v="Hertfordshire"/>
    <s v="White British"/>
    <n v="45388"/>
    <s v=""/>
    <s v="Retail"/>
  </r>
  <r>
    <x v="1716"/>
    <s v="VOLUNTEER"/>
    <s v="INACTIVE VOLUNTEER"/>
    <s v="N"/>
    <m/>
    <m/>
    <m/>
    <s v="N"/>
    <m/>
    <x v="1"/>
    <x v="1476"/>
    <s v="LU1"/>
    <s v="Bedfordshire"/>
    <s v="White British"/>
    <n v="42231"/>
    <n v="42954"/>
    <s v="Support"/>
  </r>
  <r>
    <x v="1717"/>
    <s v="VOLUNTEER"/>
    <s v="INACTIVE VOLUNTEER"/>
    <s v="N"/>
    <m/>
    <m/>
    <m/>
    <s v="N"/>
    <m/>
    <x v="1"/>
    <x v="1477"/>
    <s v="MK45"/>
    <s v="Bedfordshire"/>
    <s v="White British"/>
    <n v="43497"/>
    <n v="44096"/>
    <s v="Care"/>
  </r>
  <r>
    <x v="1718"/>
    <s v="VOLUNTEER"/>
    <s v="INACTIVE VOLUNTEER"/>
    <s v="N"/>
    <m/>
    <m/>
    <m/>
    <s v="N"/>
    <m/>
    <x v="0"/>
    <x v="1478"/>
    <s v="LU3"/>
    <s v="Bedfordshire"/>
    <s v="White British"/>
    <n v="40630"/>
    <n v="41141"/>
    <s v="Not Recorded"/>
  </r>
  <r>
    <x v="1719"/>
    <s v="VOLUNTEER"/>
    <s v="ACTIVE VOLUNTEER"/>
    <s v="N"/>
    <m/>
    <m/>
    <m/>
    <s v="N"/>
    <m/>
    <x v="0"/>
    <x v="1479"/>
    <s v="LU6"/>
    <s v="Bedfordshire"/>
    <s v="White British"/>
    <n v="40278"/>
    <s v=""/>
    <s v="Retail"/>
  </r>
  <r>
    <x v="1720"/>
    <s v="VOLUNTEER"/>
    <s v="INACTIVE VOLUNTEER"/>
    <s v="N"/>
    <m/>
    <m/>
    <m/>
    <s v="N"/>
    <m/>
    <x v="1"/>
    <x v="1480"/>
    <s v="SG1"/>
    <s v="Hertfordshire"/>
    <s v="Not Specified"/>
    <n v="40830"/>
    <n v="40883"/>
    <s v="Not Recorded"/>
  </r>
  <r>
    <x v="1721"/>
    <s v="VOLUNTEER"/>
    <s v="INACTIVE VOLUNTEER"/>
    <s v="N"/>
    <m/>
    <m/>
    <m/>
    <s v="N"/>
    <m/>
    <x v="0"/>
    <x v="1481"/>
    <s v="SG1"/>
    <s v="Hertfordshire"/>
    <s v="Not Specified"/>
    <n v="41519"/>
    <n v="43586"/>
    <s v="Retail"/>
  </r>
  <r>
    <x v="1722"/>
    <s v="VOLUNTEER"/>
    <s v="INACTIVE VOLUNTEER"/>
    <s v="N"/>
    <m/>
    <m/>
    <m/>
    <s v="N"/>
    <m/>
    <x v="0"/>
    <x v="1482"/>
    <s v="LU1"/>
    <s v="Bedfordshire"/>
    <s v="Not Specified"/>
    <n v="40886"/>
    <n v="41486"/>
    <s v="Not Recorded"/>
  </r>
  <r>
    <x v="1723"/>
    <s v="VOLUNTEER"/>
    <s v="INACTIVE VOLUNTEER"/>
    <s v="N"/>
    <m/>
    <m/>
    <m/>
    <s v="N"/>
    <m/>
    <x v="0"/>
    <x v="1483"/>
    <s v="SG1"/>
    <s v="Hertfordshire"/>
    <s v="Other White"/>
    <n v="43551"/>
    <n v="44776"/>
    <s v="Retail"/>
  </r>
  <r>
    <x v="1724"/>
    <s v="VOLUNTEER"/>
    <s v="INACTIVE VOLUNTEER"/>
    <s v="N"/>
    <m/>
    <m/>
    <m/>
    <s v="N"/>
    <m/>
    <x v="1"/>
    <x v="1484"/>
    <s v="MK45"/>
    <s v="Bedfordshire"/>
    <s v="White British"/>
    <n v="42251"/>
    <n v="42453"/>
    <s v="Not Recorded"/>
  </r>
  <r>
    <x v="1725"/>
    <s v="VOLUNTEER"/>
    <s v="INACTIVE VOLUNTEER"/>
    <s v="N"/>
    <m/>
    <m/>
    <m/>
    <s v="N"/>
    <m/>
    <x v="1"/>
    <x v="196"/>
    <s v="WD3"/>
    <s v="Hertfordshire"/>
    <s v="White British"/>
    <n v="44363"/>
    <n v="44650"/>
    <s v="Retail"/>
  </r>
  <r>
    <x v="1726"/>
    <s v="VOLUNTEER"/>
    <s v="ACTIVE VOLUNTEER"/>
    <s v="N"/>
    <m/>
    <m/>
    <m/>
    <s v="N"/>
    <m/>
    <x v="1"/>
    <x v="1485"/>
    <s v="MK45"/>
    <s v="Bedfordshire"/>
    <s v="White British"/>
    <n v="36526"/>
    <s v=""/>
    <s v="Care"/>
  </r>
  <r>
    <x v="1727"/>
    <s v="VOLUNTEER"/>
    <s v="INACTIVE VOLUNTEER"/>
    <s v="N"/>
    <m/>
    <m/>
    <m/>
    <s v="N"/>
    <m/>
    <x v="1"/>
    <x v="1486"/>
    <s v="WD25"/>
    <s v="Hertfordshire"/>
    <s v="White British"/>
    <n v="43112"/>
    <n v="43586"/>
    <s v="Retail"/>
  </r>
  <r>
    <x v="1728"/>
    <s v="VOLUNTEER"/>
    <s v="INACTIVE VOLUNTEER"/>
    <s v="N"/>
    <m/>
    <m/>
    <m/>
    <s v="N"/>
    <m/>
    <x v="0"/>
    <x v="1487"/>
    <s v="LU5"/>
    <s v="Bedfordshire"/>
    <s v="White British"/>
    <s v="Not Recorded"/>
    <s v="Not Recorded"/>
    <s v="Not Recorded"/>
  </r>
  <r>
    <x v="1729"/>
    <s v="VOLUNTEER"/>
    <s v="INACTIVE VOLUNTEER"/>
    <s v="N"/>
    <m/>
    <m/>
    <m/>
    <s v="N"/>
    <m/>
    <x v="0"/>
    <x v="1488"/>
    <s v="LU5"/>
    <s v="Bedfordshire"/>
    <s v="White British"/>
    <n v="41394"/>
    <n v="42845"/>
    <s v="Support"/>
  </r>
  <r>
    <x v="1730"/>
    <s v="VOLUNTEER"/>
    <s v="INACTIVE VOLUNTEER"/>
    <s v="N"/>
    <m/>
    <m/>
    <m/>
    <s v="N"/>
    <m/>
    <x v="0"/>
    <x v="22"/>
    <s v="LU3"/>
    <s v="Bedfordshire"/>
    <s v="Not Recorded"/>
    <s v="Not Recorded"/>
    <s v="Not Recorded"/>
    <s v="Retail"/>
  </r>
  <r>
    <x v="1731"/>
    <s v="VOLUNTEER"/>
    <s v="INACTIVE VOLUNTEER"/>
    <s v="N"/>
    <m/>
    <m/>
    <m/>
    <s v="Y"/>
    <s v="21/12/2021"/>
    <x v="0"/>
    <x v="704"/>
    <s v="MK45"/>
    <s v="Bedfordshire"/>
    <s v="Not Specified"/>
    <n v="40624"/>
    <n v="44551"/>
    <s v="Retail"/>
  </r>
  <r>
    <x v="1732"/>
    <s v="VOLUNTEER"/>
    <s v="INACTIVE VOLUNTEER"/>
    <s v="N"/>
    <m/>
    <m/>
    <m/>
    <s v="N"/>
    <m/>
    <x v="0"/>
    <x v="1489"/>
    <s v="HP8"/>
    <s v="Buckinghamshire"/>
    <s v="White British"/>
    <n v="41321"/>
    <n v="41630"/>
    <s v="Not Recorded"/>
  </r>
  <r>
    <x v="1733"/>
    <s v="VOLUNTEER"/>
    <s v="INACTIVE VOLUNTEER"/>
    <s v="N"/>
    <m/>
    <m/>
    <m/>
    <s v="N"/>
    <m/>
    <x v="0"/>
    <x v="1490"/>
    <s v="LU5"/>
    <s v="Bedfordshire"/>
    <s v="White British"/>
    <n v="43084"/>
    <n v="45027"/>
    <s v="Support"/>
  </r>
  <r>
    <x v="1734"/>
    <s v="VOLUNTEER"/>
    <s v="INACTIVE VOLUNTEER"/>
    <s v="N"/>
    <m/>
    <m/>
    <m/>
    <s v="N"/>
    <m/>
    <x v="0"/>
    <x v="1491"/>
    <s v="LU2"/>
    <s v="Bedfordshire"/>
    <s v="White British"/>
    <n v="39788"/>
    <n v="42838"/>
    <s v="Retail"/>
  </r>
  <r>
    <x v="1735"/>
    <s v="VOLUNTEER"/>
    <s v="INACTIVE VOLUNTEER"/>
    <s v="N"/>
    <m/>
    <m/>
    <m/>
    <s v="N"/>
    <m/>
    <x v="0"/>
    <x v="1492"/>
    <s v="MK45"/>
    <s v="Bedfordshire"/>
    <s v="Not Recorded"/>
    <n v="40072"/>
    <n v="44825"/>
    <s v="Support"/>
  </r>
  <r>
    <x v="1736"/>
    <s v="VOLUNTEER"/>
    <s v="INACTIVE VOLUNTEER"/>
    <s v="N"/>
    <m/>
    <m/>
    <m/>
    <s v="N"/>
    <m/>
    <x v="0"/>
    <x v="1493"/>
    <s v="AL2"/>
    <s v="Hertfordshire"/>
    <s v="Not Specified"/>
    <n v="41012"/>
    <n v="42011"/>
    <s v="Not Recorded"/>
  </r>
  <r>
    <x v="1737"/>
    <s v="VOLUNTEER"/>
    <s v="INACTIVE VOLUNTEER"/>
    <s v="N"/>
    <m/>
    <m/>
    <m/>
    <s v="N"/>
    <m/>
    <x v="0"/>
    <x v="1494"/>
    <s v="LU3"/>
    <s v="Bedfordshire"/>
    <s v="White British"/>
    <n v="39196"/>
    <n v="42919"/>
    <s v="Retail"/>
  </r>
  <r>
    <x v="1738"/>
    <s v="VOLUNTEER"/>
    <s v="INACTIVE VOLUNTEER"/>
    <s v="N"/>
    <m/>
    <m/>
    <m/>
    <s v="N"/>
    <m/>
    <x v="0"/>
    <x v="1495"/>
    <s v="LU3"/>
    <s v="Bedfordshire"/>
    <s v="Not Specified"/>
    <n v="41228"/>
    <n v="42298"/>
    <s v="Retail"/>
  </r>
  <r>
    <x v="1739"/>
    <s v="VOLUNTEER"/>
    <s v="INACTIVE VOLUNTEER"/>
    <s v="N"/>
    <m/>
    <m/>
    <m/>
    <s v="N"/>
    <m/>
    <x v="1"/>
    <x v="1496"/>
    <s v="LU2"/>
    <s v="Bedfordshire"/>
    <s v="Not Specified"/>
    <n v="41286"/>
    <n v="41509"/>
    <s v="Not Recorded"/>
  </r>
  <r>
    <x v="1740"/>
    <s v="VOLUNTEER"/>
    <s v="INACTIVE VOLUNTEER"/>
    <s v="N"/>
    <m/>
    <m/>
    <m/>
    <s v="N"/>
    <m/>
    <x v="0"/>
    <x v="1497"/>
    <s v="LU3"/>
    <s v="Bedfordshire"/>
    <s v="Not Specified"/>
    <n v="43401"/>
    <n v="44831"/>
    <s v="Fundraising"/>
  </r>
  <r>
    <x v="1741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1742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1743"/>
    <s v="VOLUNTEER"/>
    <s v="INACTIVE VOLUNTEER"/>
    <s v="N"/>
    <m/>
    <m/>
    <m/>
    <s v="N"/>
    <m/>
    <x v="3"/>
    <x v="1498"/>
    <s v="MK40"/>
    <s v="Bedfordshire"/>
    <s v="Not Specified"/>
    <n v="45218"/>
    <n v="45212"/>
    <s v="Retail"/>
  </r>
  <r>
    <x v="1744"/>
    <s v="VOLUNTEER"/>
    <s v="INACTIVE VOLUNTEER"/>
    <s v="N"/>
    <m/>
    <m/>
    <m/>
    <s v="N"/>
    <m/>
    <x v="1"/>
    <x v="1499"/>
    <s v="AL7"/>
    <s v="Hertfordshire"/>
    <s v="White British"/>
    <s v="Not Recorded"/>
    <s v="Not Recorded"/>
    <s v="Retail"/>
  </r>
  <r>
    <x v="1745"/>
    <s v="VOLUNTEER"/>
    <s v="INACTIVE VOLUNTEER"/>
    <s v="N"/>
    <m/>
    <m/>
    <m/>
    <s v="Y"/>
    <s v="01/02/2023"/>
    <x v="1"/>
    <x v="1500"/>
    <s v="LU2"/>
    <s v="Bedfordshire"/>
    <s v="White British"/>
    <n v="39538"/>
    <n v="42107"/>
    <s v="Not Recorded"/>
  </r>
  <r>
    <x v="1746"/>
    <s v="VOLUNTEER"/>
    <s v="ACTIVE VOLUNTEER"/>
    <s v="N"/>
    <m/>
    <m/>
    <m/>
    <s v="N"/>
    <m/>
    <x v="0"/>
    <x v="1501"/>
    <s v="LU2"/>
    <s v="Bedfordshire"/>
    <s v="White British"/>
    <n v="37180"/>
    <s v=""/>
    <s v="Retail"/>
  </r>
  <r>
    <x v="1747"/>
    <s v="VOLUNTEER"/>
    <s v="ACTIVE VOLUNTEER"/>
    <s v="N"/>
    <m/>
    <m/>
    <m/>
    <s v="N"/>
    <m/>
    <x v="1"/>
    <x v="1502"/>
    <s v="LU2"/>
    <s v="Bedfordshire"/>
    <s v="Not Specified"/>
    <n v="42469"/>
    <s v=""/>
    <s v="Retail"/>
  </r>
  <r>
    <x v="1748"/>
    <s v="VOLUNTEER"/>
    <s v="INACTIVE VOLUNTEER"/>
    <s v="N"/>
    <m/>
    <m/>
    <m/>
    <s v="N"/>
    <m/>
    <x v="0"/>
    <x v="1503"/>
    <s v="LU2"/>
    <s v="Bedfordshire"/>
    <s v="White British"/>
    <n v="40161"/>
    <n v="41757"/>
    <s v="Not Recorded"/>
  </r>
  <r>
    <x v="1749"/>
    <s v="VOLUNTEER"/>
    <s v="INACTIVE VOLUNTEER"/>
    <s v="N"/>
    <m/>
    <m/>
    <m/>
    <s v="N"/>
    <m/>
    <x v="0"/>
    <x v="22"/>
    <s v="LU6"/>
    <s v="Bedfordshire"/>
    <s v="Not Specified"/>
    <n v="37956"/>
    <n v="39417"/>
    <s v="Not Recorded"/>
  </r>
  <r>
    <x v="1750"/>
    <s v="VOLUNTEER"/>
    <s v="ACTIVE VOLUNTEER"/>
    <s v="N"/>
    <m/>
    <m/>
    <m/>
    <s v="N"/>
    <m/>
    <x v="0"/>
    <x v="1504"/>
    <s v="MK45"/>
    <s v="Bedfordshire"/>
    <s v="Not Specified"/>
    <s v="Not Recorded"/>
    <s v="Not Recorded"/>
    <s v="Retail"/>
  </r>
  <r>
    <x v="1751"/>
    <s v="VOLUNTEER"/>
    <s v="INACTIVE VOLUNTEER"/>
    <s v="N"/>
    <m/>
    <m/>
    <m/>
    <s v="N"/>
    <m/>
    <x v="0"/>
    <x v="1505"/>
    <s v="AL3"/>
    <s v="Hertfordshire"/>
    <s v="White British"/>
    <n v="43145"/>
    <n v="43295"/>
    <s v="Retail"/>
  </r>
  <r>
    <x v="1752"/>
    <s v="VOLUNTEER"/>
    <s v="INACTIVE VOLUNTEER"/>
    <s v="N"/>
    <m/>
    <m/>
    <m/>
    <s v="N"/>
    <m/>
    <x v="0"/>
    <x v="1439"/>
    <s v="WD5"/>
    <s v="Unknown"/>
    <s v="Not Specified"/>
    <s v="Not Recorded"/>
    <s v="Not Recorded"/>
    <s v="Fundraising"/>
  </r>
  <r>
    <x v="1753"/>
    <s v="VOLUNTEER"/>
    <s v="INACTIVE VOLUNTEER"/>
    <s v="N"/>
    <m/>
    <m/>
    <m/>
    <s v="N"/>
    <m/>
    <x v="0"/>
    <x v="1506"/>
    <s v="MK45"/>
    <s v="Bedfordshire"/>
    <s v="White British"/>
    <s v="Not Recorded"/>
    <s v="Not Recorded"/>
    <s v="Not Recorded"/>
  </r>
  <r>
    <x v="1754"/>
    <s v="VOLUNTEER"/>
    <s v="INACTIVE VOLUNTEER"/>
    <s v="N"/>
    <m/>
    <m/>
    <m/>
    <s v="N"/>
    <m/>
    <x v="0"/>
    <x v="1507"/>
    <s v="LU2"/>
    <s v="Bedfordshire"/>
    <s v="White British"/>
    <n v="42380"/>
    <n v="42380"/>
    <s v="Not Recorded"/>
  </r>
  <r>
    <x v="1755"/>
    <s v="VOLUNTEER"/>
    <s v="INACTIVE VOLUNTEER"/>
    <s v="N"/>
    <m/>
    <m/>
    <m/>
    <s v="N"/>
    <m/>
    <x v="0"/>
    <x v="1508"/>
    <s v="LU2"/>
    <s v="Bedfordshire"/>
    <s v="Not Specified"/>
    <n v="40640"/>
    <n v="43913"/>
    <s v="Care"/>
  </r>
  <r>
    <x v="1756"/>
    <s v="VOLUNTEER"/>
    <s v="INACTIVE VOLUNTEER"/>
    <s v="N"/>
    <m/>
    <m/>
    <m/>
    <s v="N"/>
    <m/>
    <x v="0"/>
    <x v="1509"/>
    <s v="MK77"/>
    <s v="Unknown"/>
    <s v="White British"/>
    <s v="Not Recorded"/>
    <s v="Not Recorded"/>
    <s v="Not Recorded"/>
  </r>
  <r>
    <x v="1757"/>
    <s v="VOLUNTEER"/>
    <s v="INACTIVE VOLUNTEER"/>
    <s v="N"/>
    <m/>
    <m/>
    <m/>
    <s v="N"/>
    <m/>
    <x v="0"/>
    <x v="22"/>
    <s v="LU3"/>
    <s v="Bedfordshire"/>
    <s v="White British"/>
    <n v="42219"/>
    <n v="42219"/>
    <s v="Not Recorded"/>
  </r>
  <r>
    <x v="1758"/>
    <s v="VOLUNTEER"/>
    <s v="INACTIVE VOLUNTEER"/>
    <s v="N"/>
    <m/>
    <m/>
    <m/>
    <s v="N"/>
    <m/>
    <x v="1"/>
    <x v="22"/>
    <s v="LU2"/>
    <s v="Bedfordshire"/>
    <s v="Not Specified"/>
    <s v="Not Recorded"/>
    <s v="Not Recorded"/>
    <s v="Fundraising"/>
  </r>
  <r>
    <x v="1759"/>
    <s v="VOLUNTEER"/>
    <s v="INACTIVE VOLUNTEER"/>
    <s v="N"/>
    <m/>
    <m/>
    <m/>
    <s v="N"/>
    <m/>
    <x v="0"/>
    <x v="1510"/>
    <s v="HP2"/>
    <s v="Hertfordshire"/>
    <s v="White British"/>
    <n v="44655"/>
    <n v="44951"/>
    <s v="Retail"/>
  </r>
  <r>
    <x v="1760"/>
    <s v="VOLUNTEER"/>
    <s v="INACTIVE VOLUNTEER"/>
    <s v="N"/>
    <m/>
    <m/>
    <m/>
    <s v="N"/>
    <m/>
    <x v="0"/>
    <x v="563"/>
    <s v="LU2"/>
    <s v="Bedfordshire"/>
    <s v="White British"/>
    <s v="Not Recorded"/>
    <s v="Not Recorded"/>
    <s v="Not Recorded"/>
  </r>
  <r>
    <x v="1761"/>
    <s v="VOLUNTEER"/>
    <s v="PROSPECTIVE VOLUNTEER"/>
    <s v="N"/>
    <m/>
    <m/>
    <m/>
    <s v="N"/>
    <m/>
    <x v="0"/>
    <x v="1511"/>
    <s v="HP1"/>
    <s v="Hertfordshire"/>
    <s v="White British"/>
    <s v="Not Recorded"/>
    <s v="Not Recorded"/>
    <s v="Not Recorded"/>
  </r>
  <r>
    <x v="1762"/>
    <s v="VOLUNTEER"/>
    <s v="INACTIVE VOLUNTEER"/>
    <s v="N"/>
    <m/>
    <m/>
    <m/>
    <s v="N"/>
    <m/>
    <x v="0"/>
    <x v="563"/>
    <s v="LU2"/>
    <s v="Bedfordshire"/>
    <s v="White British"/>
    <s v="Not Recorded"/>
    <s v="Not Recorded"/>
    <s v="Not Recorded"/>
  </r>
  <r>
    <x v="1763"/>
    <s v="VOLUNTEER"/>
    <s v="INACTIVE VOLUNTEER"/>
    <s v="N"/>
    <m/>
    <m/>
    <m/>
    <s v="N"/>
    <m/>
    <x v="1"/>
    <x v="1512"/>
    <s v="LU3"/>
    <s v="Bedfordshire"/>
    <s v="White British"/>
    <s v="Not Recorded"/>
    <s v="Not Recorded"/>
    <s v="Not Recorded"/>
  </r>
  <r>
    <x v="1764"/>
    <s v="VOLUNTEER"/>
    <s v="ACTIVE VOLUNTEER"/>
    <s v="N"/>
    <m/>
    <m/>
    <m/>
    <s v="N"/>
    <m/>
    <x v="0"/>
    <x v="1513"/>
    <s v="EN8"/>
    <s v="Hertfordshire"/>
    <s v="White British"/>
    <n v="45322"/>
    <s v=""/>
    <s v="Retail"/>
  </r>
  <r>
    <x v="1765"/>
    <s v="VOLUNTEER"/>
    <s v="ACTIVE VOLUNTEER"/>
    <s v="N"/>
    <m/>
    <m/>
    <m/>
    <s v="N"/>
    <m/>
    <x v="1"/>
    <x v="1514"/>
    <s v="LU4"/>
    <s v="Bedfordshire"/>
    <s v="Not Specified"/>
    <n v="36434"/>
    <s v=""/>
    <s v="Care"/>
  </r>
  <r>
    <x v="1766"/>
    <s v="VOLUNTEER"/>
    <s v="INACTIVE VOLUNTEER"/>
    <s v="N"/>
    <m/>
    <m/>
    <m/>
    <s v="N"/>
    <m/>
    <x v="0"/>
    <x v="1515"/>
    <s v="LU3"/>
    <s v="Bedfordshire"/>
    <s v="Not Specified"/>
    <n v="42705"/>
    <n v="44831"/>
    <s v="Fundraising"/>
  </r>
  <r>
    <x v="1767"/>
    <s v="VOLUNTEER"/>
    <s v="INACTIVE VOLUNTEER"/>
    <s v="N"/>
    <m/>
    <m/>
    <m/>
    <s v="N"/>
    <m/>
    <x v="0"/>
    <x v="1516"/>
    <s v="LU2"/>
    <s v="Bedfordshire"/>
    <s v="White British"/>
    <s v="Not Recorded"/>
    <s v="Not Recorded"/>
    <s v="Retail"/>
  </r>
  <r>
    <x v="1768"/>
    <s v="VOLUNTEER"/>
    <s v="INACTIVE VOLUNTEER"/>
    <s v="N"/>
    <m/>
    <m/>
    <m/>
    <s v="N"/>
    <m/>
    <x v="0"/>
    <x v="1517"/>
    <s v="LU2"/>
    <s v="Bedfordshire"/>
    <s v="Other"/>
    <n v="42423"/>
    <n v="42838"/>
    <s v="Retail"/>
  </r>
  <r>
    <x v="1769"/>
    <s v="VOLUNTEER"/>
    <s v="INACTIVE VOLUNTEER"/>
    <s v="N"/>
    <m/>
    <m/>
    <m/>
    <s v="N"/>
    <m/>
    <x v="0"/>
    <x v="1518"/>
    <s v="LU3"/>
    <s v="Bedfordshire"/>
    <s v="White British"/>
    <n v="40983"/>
    <n v="41219"/>
    <s v="Not Recorded"/>
  </r>
  <r>
    <x v="1770"/>
    <s v="VOLUNTEER"/>
    <s v="INACTIVE VOLUNTEER"/>
    <s v="N"/>
    <m/>
    <m/>
    <m/>
    <s v="N"/>
    <m/>
    <x v="1"/>
    <x v="1519"/>
    <s v="LU3"/>
    <s v="Bedfordshire"/>
    <s v="Other White"/>
    <n v="41411"/>
    <n v="44329"/>
    <s v="Support"/>
  </r>
  <r>
    <x v="1771"/>
    <s v="VOLUNTEER"/>
    <s v="PROSPECTIVE VOLUNTEER"/>
    <s v="N"/>
    <m/>
    <m/>
    <m/>
    <s v="N"/>
    <m/>
    <x v="1"/>
    <x v="1520"/>
    <s v="LU1"/>
    <s v="Bedfordshire"/>
    <s v="White British"/>
    <s v="Not Recorded"/>
    <s v="Not Recorded"/>
    <s v="Not Recorded"/>
  </r>
  <r>
    <x v="1772"/>
    <s v="VOLUNTEER"/>
    <s v="INACTIVE VOLUNTEER"/>
    <s v="N"/>
    <m/>
    <m/>
    <m/>
    <s v="N"/>
    <m/>
    <x v="0"/>
    <x v="1521"/>
    <s v="LU6"/>
    <s v="Bedfordshire"/>
    <s v="Other White"/>
    <n v="41533"/>
    <n v="41533"/>
    <s v="Not Recorded"/>
  </r>
  <r>
    <x v="1773"/>
    <s v="VOLUNTEER"/>
    <s v="INACTIVE VOLUNTEER"/>
    <s v="N"/>
    <m/>
    <m/>
    <m/>
    <s v="N"/>
    <m/>
    <x v="0"/>
    <x v="22"/>
    <s v="LU1"/>
    <s v="Bedfordshire"/>
    <s v="White British"/>
    <n v="41099"/>
    <n v="41099"/>
    <s v="Not Recorded"/>
  </r>
  <r>
    <x v="1774"/>
    <s v="VOLUNTEER"/>
    <s v="INACTIVE VOLUNTEER"/>
    <s v="N"/>
    <m/>
    <m/>
    <m/>
    <s v="N"/>
    <m/>
    <x v="0"/>
    <x v="1522"/>
    <s v="CM23"/>
    <s v="Hertfordshire"/>
    <s v="White British"/>
    <n v="42846"/>
    <n v="43183"/>
    <s v="Retail"/>
  </r>
  <r>
    <x v="1775"/>
    <s v="VOLUNTEER"/>
    <s v="ACTIVE VOLUNTEER"/>
    <s v="N"/>
    <m/>
    <m/>
    <m/>
    <s v="N"/>
    <m/>
    <x v="0"/>
    <x v="1523"/>
    <s v="AL3"/>
    <s v="Hertfordshire"/>
    <s v="Mixed"/>
    <n v="44650"/>
    <s v=""/>
    <s v="Retail"/>
  </r>
  <r>
    <x v="1776"/>
    <s v="VOLUNTEER"/>
    <s v="INACTIVE VOLUNTEER"/>
    <s v="N"/>
    <m/>
    <m/>
    <m/>
    <s v="N"/>
    <m/>
    <x v="0"/>
    <x v="22"/>
    <s v="WD3"/>
    <s v="Hertfordshire"/>
    <s v="White British"/>
    <n v="42509"/>
    <n v="43488"/>
    <s v="Retail"/>
  </r>
  <r>
    <x v="1777"/>
    <s v="VOLUNTEER"/>
    <s v="INACTIVE VOLUNTEER"/>
    <s v="N"/>
    <m/>
    <m/>
    <m/>
    <s v="N"/>
    <m/>
    <x v="0"/>
    <x v="1524"/>
    <s v="WD24"/>
    <s v="Hertfordshire"/>
    <s v="Not Specified"/>
    <n v="41781"/>
    <n v="42002"/>
    <s v="Not Recorded"/>
  </r>
  <r>
    <x v="1778"/>
    <s v="VOLUNTEER"/>
    <s v="INACTIVE VOLUNTEER"/>
    <s v="N"/>
    <m/>
    <m/>
    <m/>
    <s v="N"/>
    <m/>
    <x v="0"/>
    <x v="1525"/>
    <s v="WD18"/>
    <s v="Hertfordshire"/>
    <s v="White British"/>
    <n v="42415"/>
    <n v="42845"/>
    <s v="Retail"/>
  </r>
  <r>
    <x v="1779"/>
    <s v="VOLUNTEER"/>
    <s v="INACTIVE VOLUNTEER"/>
    <s v="N"/>
    <m/>
    <m/>
    <m/>
    <s v="N"/>
    <m/>
    <x v="0"/>
    <x v="1526"/>
    <s v="MK6"/>
    <s v="Buckinghamshire"/>
    <s v="Not Specified"/>
    <n v="40942"/>
    <n v="42845"/>
    <s v="Retail"/>
  </r>
  <r>
    <x v="1780"/>
    <s v="VOLUNTEER"/>
    <s v="INACTIVE VOLUNTEER"/>
    <s v="N"/>
    <m/>
    <m/>
    <m/>
    <s v="N"/>
    <m/>
    <x v="0"/>
    <x v="1527"/>
    <s v="LU5"/>
    <s v="Bedfordshire"/>
    <s v="White British"/>
    <s v="Not Recorded"/>
    <s v="Not Recorded"/>
    <s v="Not Recorded"/>
  </r>
  <r>
    <x v="1781"/>
    <s v="VOLUNTEER"/>
    <s v="INACTIVE VOLUNTEER"/>
    <s v="N"/>
    <m/>
    <m/>
    <m/>
    <s v="N"/>
    <m/>
    <x v="0"/>
    <x v="1528"/>
    <s v="AL7"/>
    <s v="Hertfordshire"/>
    <s v="Not Specified"/>
    <n v="42693"/>
    <n v="42968"/>
    <s v="Retail"/>
  </r>
  <r>
    <x v="1782"/>
    <s v="VOLUNTEER"/>
    <s v="INACTIVE VOLUNTEER"/>
    <s v="N"/>
    <m/>
    <m/>
    <m/>
    <s v="N"/>
    <m/>
    <x v="1"/>
    <x v="1529"/>
    <s v="SG19"/>
    <s v="Bedfordshire"/>
    <s v="White British"/>
    <n v="41585"/>
    <n v="43728"/>
    <s v="Retail"/>
  </r>
  <r>
    <x v="1783"/>
    <s v="VOLUNTEER"/>
    <s v="ACTIVE VOLUNTEER"/>
    <s v="N"/>
    <m/>
    <m/>
    <m/>
    <s v="N"/>
    <m/>
    <x v="1"/>
    <x v="1530"/>
    <s v="LU3"/>
    <s v="Bedfordshire"/>
    <s v="Not Specified"/>
    <s v="Not Recorded"/>
    <s v="Not Recorded"/>
    <s v="Fundraising"/>
  </r>
  <r>
    <x v="1784"/>
    <s v="VOLUNTEER"/>
    <s v="INACTIVE VOLUNTEER"/>
    <s v="N"/>
    <m/>
    <m/>
    <m/>
    <s v="N"/>
    <m/>
    <x v="1"/>
    <x v="1531"/>
    <s v="LU5"/>
    <s v="Bedfordshire"/>
    <s v="Not Specified"/>
    <n v="41872"/>
    <n v="44298"/>
    <s v="Retail"/>
  </r>
  <r>
    <x v="1785"/>
    <s v="VOLUNTEER"/>
    <s v="INACTIVE VOLUNTEER"/>
    <s v="N"/>
    <m/>
    <m/>
    <m/>
    <s v="N"/>
    <m/>
    <x v="1"/>
    <x v="1532"/>
    <s v="SG19"/>
    <s v="Bedfordshire"/>
    <s v="White British"/>
    <n v="41806"/>
    <n v="41890"/>
    <s v="Not Recorded"/>
  </r>
  <r>
    <x v="1786"/>
    <s v="VOLUNTEER"/>
    <s v="INACTIVE VOLUNTEER"/>
    <s v="N"/>
    <m/>
    <m/>
    <m/>
    <s v="N"/>
    <m/>
    <x v="2"/>
    <x v="22"/>
    <s v="MK46"/>
    <s v="Buckinghamshire"/>
    <s v="Not Specified"/>
    <s v="Not Recorded"/>
    <s v="Not Recorded"/>
    <s v="Not Recorded"/>
  </r>
  <r>
    <x v="1787"/>
    <s v="VOLUNTEER"/>
    <s v="INACTIVE VOLUNTEER"/>
    <s v="N"/>
    <m/>
    <m/>
    <m/>
    <s v="N"/>
    <m/>
    <x v="0"/>
    <x v="1533"/>
    <s v="SG2"/>
    <s v="Hertfordshire"/>
    <s v="Not Specified"/>
    <n v="41969"/>
    <n v="41995"/>
    <s v="Not Recorded"/>
  </r>
  <r>
    <x v="1788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1789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1790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1791"/>
    <s v="VOLUNTEER"/>
    <s v="INACTIVE VOLUNTEER"/>
    <s v="N"/>
    <m/>
    <m/>
    <m/>
    <s v="N"/>
    <m/>
    <x v="0"/>
    <x v="1534"/>
    <s v="MK45"/>
    <s v="Bedfordshire"/>
    <s v="White British"/>
    <s v="Not Recorded"/>
    <s v="Not Recorded"/>
    <s v="Care"/>
  </r>
  <r>
    <x v="1792"/>
    <s v="VOLUNTEER"/>
    <s v="INACTIVE VOLUNTEER"/>
    <s v="N"/>
    <m/>
    <m/>
    <m/>
    <s v="N"/>
    <m/>
    <x v="0"/>
    <x v="1535"/>
    <s v="LU3"/>
    <s v="Bedfordshire"/>
    <s v="White British"/>
    <n v="39678"/>
    <n v="42863"/>
    <s v="Fundraising"/>
  </r>
  <r>
    <x v="1793"/>
    <s v="VOLUNTEER"/>
    <s v="INACTIVE VOLUNTEER"/>
    <s v="N"/>
    <m/>
    <m/>
    <m/>
    <s v="N"/>
    <m/>
    <x v="0"/>
    <x v="1536"/>
    <s v="MK45"/>
    <s v="Bedfordshire"/>
    <s v="White British"/>
    <n v="40010"/>
    <n v="42307"/>
    <s v="Retail"/>
  </r>
  <r>
    <x v="1794"/>
    <s v="VOLUNTEER"/>
    <s v="INACTIVE VOLUNTEER"/>
    <s v="N"/>
    <m/>
    <m/>
    <m/>
    <s v="N"/>
    <m/>
    <x v="0"/>
    <x v="1537"/>
    <s v="LU3"/>
    <s v="Bedfordshire"/>
    <s v="White British"/>
    <n v="43579"/>
    <n v="43649"/>
    <s v="Retail"/>
  </r>
  <r>
    <x v="1795"/>
    <s v="VOLUNTEER"/>
    <s v="INACTIVE VOLUNTEER"/>
    <s v="N"/>
    <m/>
    <m/>
    <m/>
    <s v="N"/>
    <m/>
    <x v="0"/>
    <x v="1538"/>
    <s v="WD5"/>
    <s v="Hertfordshire"/>
    <s v="White British"/>
    <n v="42781"/>
    <n v="42781"/>
    <s v="Not Recorded"/>
  </r>
  <r>
    <x v="1796"/>
    <s v="VOLUNTEER"/>
    <s v="ACTIVE VOLUNTEER"/>
    <s v="N"/>
    <m/>
    <m/>
    <m/>
    <s v="N"/>
    <m/>
    <x v="0"/>
    <x v="1539"/>
    <s v="WD3"/>
    <s v="Hertfordshire"/>
    <s v="White British"/>
    <n v="44992"/>
    <s v=""/>
    <s v="Retail"/>
  </r>
  <r>
    <x v="1797"/>
    <s v="VOLUNTEER"/>
    <s v="INACTIVE VOLUNTEER"/>
    <s v="N"/>
    <m/>
    <m/>
    <m/>
    <s v="N"/>
    <m/>
    <x v="0"/>
    <x v="352"/>
    <s v="AL3"/>
    <s v="Hertfordshire"/>
    <s v="Asian"/>
    <s v="Not Recorded"/>
    <s v="Not Recorded"/>
    <s v="Not Recorded"/>
  </r>
  <r>
    <x v="1798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1799"/>
    <s v="VOLUNTEER"/>
    <s v="ACTIVE VOLUNTEER"/>
    <s v="N"/>
    <m/>
    <m/>
    <m/>
    <s v="N"/>
    <m/>
    <x v="0"/>
    <x v="1540"/>
    <s v="LU1"/>
    <s v="Bedfordshire"/>
    <s v="White British"/>
    <n v="43780"/>
    <s v=""/>
    <s v="Retail"/>
  </r>
  <r>
    <x v="1800"/>
    <s v="VOLUNTEER"/>
    <s v="ACTIVE VOLUNTEER"/>
    <s v="N"/>
    <m/>
    <m/>
    <m/>
    <s v="N"/>
    <m/>
    <x v="1"/>
    <x v="1541"/>
    <s v="AL5"/>
    <s v="Hertfordshire"/>
    <s v="White British"/>
    <n v="44649"/>
    <s v=""/>
    <s v="Care"/>
  </r>
  <r>
    <x v="1801"/>
    <s v="VOLUNTEER"/>
    <s v="INACTIVE VOLUNTEER"/>
    <s v="N"/>
    <m/>
    <m/>
    <m/>
    <s v="N"/>
    <m/>
    <x v="0"/>
    <x v="1542"/>
    <s v="MK45"/>
    <s v="Bedfordshire"/>
    <s v="White British"/>
    <n v="41790"/>
    <n v="41792"/>
    <s v="Not Recorded"/>
  </r>
  <r>
    <x v="1802"/>
    <s v="VOLUNTEER"/>
    <s v="INACTIVE VOLUNTEER"/>
    <s v="N"/>
    <m/>
    <m/>
    <m/>
    <s v="N"/>
    <m/>
    <x v="0"/>
    <x v="1228"/>
    <s v="LU3"/>
    <s v="Bedfordshire"/>
    <s v="White British"/>
    <s v="Not Recorded"/>
    <s v="Not Recorded"/>
    <s v="Not Recorded"/>
  </r>
  <r>
    <x v="1803"/>
    <s v="VOLUNTEER"/>
    <s v="INACTIVE VOLUNTEER"/>
    <s v="N"/>
    <m/>
    <m/>
    <m/>
    <s v="N"/>
    <m/>
    <x v="0"/>
    <x v="1543"/>
    <s v="LU3"/>
    <s v="Bedfordshire"/>
    <s v="Not Specified"/>
    <n v="41237"/>
    <n v="42282"/>
    <s v="Retail"/>
  </r>
  <r>
    <x v="1804"/>
    <s v="VOLUNTEER"/>
    <s v="INACTIVE VOLUNTEER"/>
    <s v="N"/>
    <m/>
    <m/>
    <m/>
    <s v="N"/>
    <m/>
    <x v="0"/>
    <x v="1544"/>
    <s v="MK16"/>
    <s v="Buckinghamshire"/>
    <s v="White British"/>
    <n v="43181"/>
    <n v="44433"/>
    <s v="Retail"/>
  </r>
  <r>
    <x v="1805"/>
    <s v="VOLUNTEER"/>
    <s v="INACTIVE VOLUNTEER"/>
    <s v="N"/>
    <m/>
    <m/>
    <m/>
    <s v="N"/>
    <m/>
    <x v="0"/>
    <x v="1545"/>
    <s v="LU2"/>
    <s v="Bedfordshire"/>
    <s v="White British"/>
    <s v="Not Recorded"/>
    <s v="Not Recorded"/>
    <s v="Fundraising"/>
  </r>
  <r>
    <x v="1806"/>
    <s v="VOLUNTEER"/>
    <s v="INACTIVE VOLUNTEER"/>
    <s v="N"/>
    <m/>
    <m/>
    <m/>
    <s v="N"/>
    <m/>
    <x v="0"/>
    <x v="1546"/>
    <s v="HP8"/>
    <s v="Buckinghamshire"/>
    <s v="Not Specified"/>
    <n v="42868"/>
    <n v="43488"/>
    <s v="Retail"/>
  </r>
  <r>
    <x v="1807"/>
    <s v="VOLUNTEER"/>
    <s v="INACTIVE VOLUNTEER"/>
    <s v="N"/>
    <m/>
    <m/>
    <m/>
    <s v="N"/>
    <m/>
    <x v="0"/>
    <x v="1547"/>
    <s v="SG2"/>
    <s v="Hertfordshire"/>
    <s v="Not Specified"/>
    <n v="41025"/>
    <n v="41143"/>
    <s v="Not Recorded"/>
  </r>
  <r>
    <x v="1808"/>
    <s v="VOLUNTEER"/>
    <s v="INACTIVE VOLUNTEER"/>
    <s v="N"/>
    <m/>
    <m/>
    <m/>
    <s v="N"/>
    <m/>
    <x v="0"/>
    <x v="1548"/>
    <s v="SG1"/>
    <s v="Hertfordshire"/>
    <s v="Not Specified"/>
    <n v="42160"/>
    <n v="43205"/>
    <s v="Retail"/>
  </r>
  <r>
    <x v="1809"/>
    <s v="VOLUNTEER"/>
    <s v="INACTIVE VOLUNTEER"/>
    <s v="N"/>
    <m/>
    <m/>
    <m/>
    <s v="N"/>
    <m/>
    <x v="0"/>
    <x v="1549"/>
    <s v="MK45"/>
    <s v="Bedfordshire"/>
    <s v="White British"/>
    <n v="39979"/>
    <n v="40756"/>
    <s v="Not Recorded"/>
  </r>
  <r>
    <x v="1810"/>
    <s v="VOLUNTEER"/>
    <s v="INACTIVE VOLUNTEER"/>
    <s v="N"/>
    <m/>
    <m/>
    <m/>
    <s v="N"/>
    <m/>
    <x v="0"/>
    <x v="1550"/>
    <s v="MK45"/>
    <s v="Bedfordshire"/>
    <s v="Not Recorded"/>
    <n v="41143"/>
    <n v="41143"/>
    <s v="Not Recorded"/>
  </r>
  <r>
    <x v="1811"/>
    <s v="VOLUNTEER"/>
    <s v="INACTIVE VOLUNTEER"/>
    <s v="N"/>
    <m/>
    <m/>
    <m/>
    <s v="N"/>
    <m/>
    <x v="0"/>
    <x v="1551"/>
    <s v="N13"/>
    <s v="Other"/>
    <s v="Not Specified"/>
    <n v="41786"/>
    <n v="42005"/>
    <s v="Not Recorded"/>
  </r>
  <r>
    <x v="1812"/>
    <s v="VOLUNTEER"/>
    <s v="INACTIVE VOLUNTEER"/>
    <s v="N"/>
    <m/>
    <m/>
    <m/>
    <s v="N"/>
    <m/>
    <x v="0"/>
    <x v="1306"/>
    <s v="MK41"/>
    <s v="Bedfordshire"/>
    <s v="White British"/>
    <n v="43008"/>
    <n v="43488"/>
    <s v="Retail"/>
  </r>
  <r>
    <x v="1813"/>
    <s v="VOLUNTEER"/>
    <s v="INACTIVE VOLUNTEER"/>
    <s v="N"/>
    <m/>
    <m/>
    <m/>
    <s v="N"/>
    <m/>
    <x v="1"/>
    <x v="1552"/>
    <s v="LU2"/>
    <s v="Bedfordshire"/>
    <s v="Not Specified"/>
    <n v="41615"/>
    <n v="41752"/>
    <s v="Not Recorded"/>
  </r>
  <r>
    <x v="1814"/>
    <s v="VOLUNTEER"/>
    <s v="INACTIVE VOLUNTEER"/>
    <s v="N"/>
    <m/>
    <m/>
    <m/>
    <s v="N"/>
    <m/>
    <x v="1"/>
    <x v="1553"/>
    <s v="SG5"/>
    <s v="Hertfordshire"/>
    <s v="Not Specified"/>
    <n v="40799"/>
    <n v="43913"/>
    <s v="Retail"/>
  </r>
  <r>
    <x v="1815"/>
    <s v="VOLUNTEER"/>
    <s v="INACTIVE VOLUNTEER"/>
    <s v="N"/>
    <m/>
    <m/>
    <m/>
    <s v="N"/>
    <m/>
    <x v="1"/>
    <x v="1554"/>
    <s v="MK17"/>
    <s v="Buckinghamshire"/>
    <s v="Not Specified"/>
    <n v="35431"/>
    <n v="42205"/>
    <s v="Fundraising"/>
  </r>
  <r>
    <x v="1816"/>
    <s v="VOLUNTEER"/>
    <s v="INACTIVE VOLUNTEER"/>
    <s v="N"/>
    <m/>
    <m/>
    <m/>
    <s v="N"/>
    <m/>
    <x v="1"/>
    <x v="1555"/>
    <s v="MK45"/>
    <s v="Bedfordshire"/>
    <s v="White British"/>
    <s v="Not Recorded"/>
    <s v="Not Recorded"/>
    <s v="Not Recorded"/>
  </r>
  <r>
    <x v="1817"/>
    <s v="VOLUNTEER"/>
    <s v="INACTIVE VOLUNTEER"/>
    <s v="N"/>
    <m/>
    <m/>
    <m/>
    <s v="N"/>
    <m/>
    <x v="1"/>
    <x v="1556"/>
    <s v="SG1"/>
    <s v="Hertfordshire"/>
    <s v="White British"/>
    <n v="43668"/>
    <n v="43692"/>
    <s v="Retail"/>
  </r>
  <r>
    <x v="1818"/>
    <s v="VOLUNTEER"/>
    <s v="INACTIVE VOLUNTEER"/>
    <s v="N"/>
    <m/>
    <m/>
    <m/>
    <s v="N"/>
    <m/>
    <x v="1"/>
    <x v="1557"/>
    <s v="LU2"/>
    <s v="Bedfordshire"/>
    <s v="Not Specified"/>
    <n v="40957"/>
    <n v="41320"/>
    <s v="Not Recorded"/>
  </r>
  <r>
    <x v="1819"/>
    <s v="VOLUNTEER"/>
    <s v="INACTIVE VOLUNTEER"/>
    <s v="N"/>
    <m/>
    <m/>
    <m/>
    <s v="N"/>
    <m/>
    <x v="1"/>
    <x v="845"/>
    <s v="AL7"/>
    <s v="Hertfordshire"/>
    <s v="White British"/>
    <s v="Not Recorded"/>
    <s v="Not Recorded"/>
    <s v="Retail"/>
  </r>
  <r>
    <x v="1820"/>
    <s v="VOLUNTEER"/>
    <s v="INACTIVE VOLUNTEER"/>
    <s v="N"/>
    <m/>
    <m/>
    <m/>
    <s v="N"/>
    <m/>
    <x v="1"/>
    <x v="1558"/>
    <s v="AL7"/>
    <s v="Hertfordshire"/>
    <s v="White British"/>
    <n v="43134"/>
    <n v="43449"/>
    <s v="Retail"/>
  </r>
  <r>
    <x v="1821"/>
    <s v="VOLUNTEER"/>
    <s v="INACTIVE VOLUNTEER"/>
    <s v="N"/>
    <m/>
    <m/>
    <m/>
    <s v="N"/>
    <m/>
    <x v="1"/>
    <x v="1559"/>
    <s v="LU2"/>
    <s v="Bedfordshire"/>
    <s v="White British"/>
    <n v="35765"/>
    <n v="44778"/>
    <s v="Support"/>
  </r>
  <r>
    <x v="1822"/>
    <s v="VOLUNTEER"/>
    <s v="ACTIVE VOLUNTEER"/>
    <s v="N"/>
    <m/>
    <m/>
    <m/>
    <s v="N"/>
    <m/>
    <x v="1"/>
    <x v="1560"/>
    <s v="LU2"/>
    <s v="Bedfordshire"/>
    <s v="Mixed"/>
    <n v="44968"/>
    <s v=""/>
    <s v="Retail"/>
  </r>
  <r>
    <x v="1823"/>
    <s v="VOLUNTEER"/>
    <s v="INACTIVE VOLUNTEER"/>
    <s v="N"/>
    <m/>
    <m/>
    <m/>
    <s v="N"/>
    <m/>
    <x v="0"/>
    <x v="1561"/>
    <s v="SG5"/>
    <s v="Hertfordshire"/>
    <s v="White British"/>
    <n v="40603"/>
    <n v="41051"/>
    <s v="Not Recorded"/>
  </r>
  <r>
    <x v="1824"/>
    <s v="VOLUNTEER"/>
    <s v="ACTIVE VOLUNTEER"/>
    <s v="N"/>
    <m/>
    <m/>
    <m/>
    <s v="N"/>
    <m/>
    <x v="0"/>
    <x v="1562"/>
    <s v="LU6"/>
    <s v="Bedfordshire"/>
    <s v="White British"/>
    <n v="42419"/>
    <s v=""/>
    <s v="Care"/>
  </r>
  <r>
    <x v="1825"/>
    <s v="VOLUNTEER"/>
    <s v="INACTIVE VOLUNTEER"/>
    <s v="N"/>
    <m/>
    <m/>
    <m/>
    <s v="Y"/>
    <s v="06/03/2024"/>
    <x v="0"/>
    <x v="1563"/>
    <s v="WD25"/>
    <s v="Hertfordshire"/>
    <s v="Not Specified"/>
    <n v="41225"/>
    <n v="42355"/>
    <s v="Retail"/>
  </r>
  <r>
    <x v="1826"/>
    <s v="VOLUNTEER"/>
    <s v="INACTIVE VOLUNTEER"/>
    <s v="N"/>
    <m/>
    <m/>
    <m/>
    <s v="N"/>
    <m/>
    <x v="0"/>
    <x v="1564"/>
    <s v="MK45"/>
    <s v="Bedfordshire"/>
    <s v="White British"/>
    <n v="37350"/>
    <n v="41214"/>
    <s v="Not Recorded"/>
  </r>
  <r>
    <x v="1827"/>
    <s v="VOLUNTEER"/>
    <s v="ACTIVE VOLUNTEER"/>
    <s v="N"/>
    <m/>
    <m/>
    <m/>
    <s v="N"/>
    <m/>
    <x v="0"/>
    <x v="1549"/>
    <s v="LU2"/>
    <s v="Bedfordshire"/>
    <s v="Not Specified"/>
    <n v="35765"/>
    <s v=""/>
    <s v="Fundraising"/>
  </r>
  <r>
    <x v="1828"/>
    <s v="VOLUNTEER"/>
    <s v="INACTIVE VOLUNTEER"/>
    <s v="N"/>
    <m/>
    <m/>
    <m/>
    <s v="N"/>
    <m/>
    <x v="0"/>
    <x v="1565"/>
    <s v="WD5"/>
    <s v="Hertfordshire"/>
    <s v="Not Specified"/>
    <n v="40974"/>
    <n v="41191"/>
    <s v="Not Recorded"/>
  </r>
  <r>
    <x v="1829"/>
    <s v="VOLUNTEER"/>
    <s v="INACTIVE VOLUNTEER"/>
    <s v="N"/>
    <m/>
    <m/>
    <m/>
    <s v="N"/>
    <m/>
    <x v="0"/>
    <x v="1566"/>
    <s v="AL1"/>
    <s v="Hertfordshire"/>
    <s v="Not Recorded"/>
    <n v="43196"/>
    <n v="43463"/>
    <s v="Retail"/>
  </r>
  <r>
    <x v="1830"/>
    <s v="VOLUNTEER"/>
    <s v="INACTIVE VOLUNTEER"/>
    <s v="N"/>
    <m/>
    <m/>
    <m/>
    <s v="N"/>
    <m/>
    <x v="1"/>
    <x v="1567"/>
    <s v="LU4"/>
    <s v="Bedfordshire"/>
    <s v="White British"/>
    <n v="41960"/>
    <n v="41960"/>
    <s v="Not Recorded"/>
  </r>
  <r>
    <x v="1831"/>
    <s v="VOLUNTEER"/>
    <s v="INACTIVE VOLUNTEER"/>
    <s v="N"/>
    <m/>
    <m/>
    <m/>
    <s v="N"/>
    <m/>
    <x v="1"/>
    <x v="1568"/>
    <s v="AL2"/>
    <s v="Hertfordshire"/>
    <s v="White British"/>
    <n v="44583"/>
    <n v="44951"/>
    <s v="Retail"/>
  </r>
  <r>
    <x v="1832"/>
    <s v="VOLUNTEER"/>
    <s v="ACTIVE VOLUNTEER"/>
    <s v="N"/>
    <m/>
    <m/>
    <m/>
    <s v="N"/>
    <m/>
    <x v="1"/>
    <x v="1569"/>
    <s v="SG19"/>
    <s v="Bedfordshire"/>
    <s v="White British"/>
    <n v="44998"/>
    <s v=""/>
    <s v="Retail"/>
  </r>
  <r>
    <x v="1833"/>
    <s v="VOLUNTEER"/>
    <s v="INACTIVE VOLUNTEER"/>
    <s v="N"/>
    <m/>
    <m/>
    <m/>
    <s v="N"/>
    <m/>
    <x v="0"/>
    <x v="22"/>
    <s v="AL4"/>
    <s v="Hertfordshire"/>
    <s v="Not Specified"/>
    <n v="1"/>
    <n v="1"/>
    <s v="Not Recorded"/>
  </r>
  <r>
    <x v="1834"/>
    <s v="VOLUNTEER"/>
    <s v="ACTIVE VOLUNTEER"/>
    <s v="N"/>
    <m/>
    <m/>
    <m/>
    <s v="N"/>
    <m/>
    <x v="0"/>
    <x v="1570"/>
    <s v="LU5"/>
    <s v="Bedfordshire"/>
    <s v="White British"/>
    <n v="45513"/>
    <s v=""/>
    <s v="Retail"/>
  </r>
  <r>
    <x v="1835"/>
    <s v="VOLUNTEER"/>
    <s v="INACTIVE VOLUNTEER"/>
    <s v="N"/>
    <m/>
    <m/>
    <m/>
    <s v="N"/>
    <m/>
    <x v="0"/>
    <x v="1571"/>
    <s v="LU4"/>
    <s v="Bedfordshire"/>
    <s v="Not Specified"/>
    <n v="39765"/>
    <n v="41117"/>
    <s v="Not Recorded"/>
  </r>
  <r>
    <x v="1836"/>
    <s v="VOLUNTEER"/>
    <s v="ACTIVE VOLUNTEER"/>
    <s v="N"/>
    <m/>
    <m/>
    <m/>
    <s v="N"/>
    <m/>
    <x v="0"/>
    <x v="1572"/>
    <s v="EN10"/>
    <s v="Hertfordshire"/>
    <s v="Other"/>
    <n v="45486"/>
    <s v=""/>
    <s v="Retail"/>
  </r>
  <r>
    <x v="1837"/>
    <s v="VOLUNTEER"/>
    <s v="ACTIVE VOLUNTEER"/>
    <s v="N"/>
    <m/>
    <m/>
    <m/>
    <s v="N"/>
    <m/>
    <x v="0"/>
    <x v="1573"/>
    <s v="AL1"/>
    <s v="Hertfordshire"/>
    <s v="Other"/>
    <n v="44365"/>
    <s v=""/>
    <s v="Retail"/>
  </r>
  <r>
    <x v="1838"/>
    <s v="VOLUNTEER"/>
    <s v="INACTIVE VOLUNTEER"/>
    <s v="N"/>
    <m/>
    <m/>
    <m/>
    <s v="N"/>
    <m/>
    <x v="0"/>
    <x v="1574"/>
    <s v="LU5"/>
    <s v="Bedfordshire"/>
    <s v="White British"/>
    <n v="43131"/>
    <n v="43679"/>
    <s v="Care"/>
  </r>
  <r>
    <x v="1839"/>
    <s v="VOLUNTEER"/>
    <s v="INACTIVE VOLUNTEER"/>
    <s v="N"/>
    <m/>
    <m/>
    <m/>
    <s v="N"/>
    <m/>
    <x v="2"/>
    <x v="22"/>
    <s v="LU6"/>
    <s v="Bedfordshire"/>
    <s v="Not Specified"/>
    <n v="1"/>
    <n v="1"/>
    <s v="Not Recorded"/>
  </r>
  <r>
    <x v="1840"/>
    <s v="VOLUNTEER"/>
    <s v="ACTIVE VOLUNTEER"/>
    <s v="N"/>
    <m/>
    <m/>
    <m/>
    <s v="N"/>
    <m/>
    <x v="0"/>
    <x v="1575"/>
    <s v="LU2"/>
    <s v="Bedfordshire"/>
    <s v="White British"/>
    <n v="44583"/>
    <s v=""/>
    <s v="Retail"/>
  </r>
  <r>
    <x v="1841"/>
    <s v="VOLUNTEER"/>
    <s v="INACTIVE VOLUNTEER"/>
    <s v="N"/>
    <m/>
    <m/>
    <m/>
    <s v="N"/>
    <m/>
    <x v="0"/>
    <x v="1576"/>
    <s v="LU3"/>
    <s v="Bedfordshire"/>
    <s v="White British"/>
    <s v="Not Recorded"/>
    <s v="Not Recorded"/>
    <s v="Not Recorded"/>
  </r>
  <r>
    <x v="1842"/>
    <s v="VOLUNTEER"/>
    <s v="INACTIVE VOLUNTEER"/>
    <s v="N"/>
    <m/>
    <m/>
    <m/>
    <s v="N"/>
    <m/>
    <x v="0"/>
    <x v="1577"/>
    <s v="HP2"/>
    <s v="Hertfordshire"/>
    <s v="White British"/>
    <n v="42887"/>
    <n v="44951"/>
    <s v="Retail"/>
  </r>
  <r>
    <x v="1843"/>
    <s v="VOLUNTEER"/>
    <s v="INACTIVE VOLUNTEER"/>
    <s v="N"/>
    <m/>
    <m/>
    <m/>
    <s v="N"/>
    <m/>
    <x v="0"/>
    <x v="1578"/>
    <s v="LU2"/>
    <s v="Bedfordshire"/>
    <s v="Not Specified"/>
    <n v="42315"/>
    <n v="42846"/>
    <s v="Retail"/>
  </r>
  <r>
    <x v="1844"/>
    <s v="VOLUNTEER"/>
    <s v="INACTIVE VOLUNTEER"/>
    <s v="N"/>
    <m/>
    <m/>
    <m/>
    <s v="N"/>
    <m/>
    <x v="0"/>
    <x v="22"/>
    <s v="LU2"/>
    <s v="Bedfordshire"/>
    <s v="Not Specified"/>
    <n v="42623"/>
    <n v="42845"/>
    <s v="Retail"/>
  </r>
  <r>
    <x v="1845"/>
    <s v="VOLUNTEER"/>
    <s v="INACTIVE VOLUNTEER"/>
    <s v="N"/>
    <m/>
    <m/>
    <m/>
    <s v="N"/>
    <m/>
    <x v="0"/>
    <x v="1579"/>
    <s v="LU2"/>
    <s v="Bedfordshire"/>
    <s v="Not Specified"/>
    <n v="40891"/>
    <n v="44641"/>
    <s v="Support"/>
  </r>
  <r>
    <x v="1846"/>
    <s v="VOLUNTEER"/>
    <s v="INACTIVE VOLUNTEER"/>
    <s v="N"/>
    <m/>
    <m/>
    <m/>
    <s v="N"/>
    <m/>
    <x v="0"/>
    <x v="1580"/>
    <s v="HP4"/>
    <s v="Hertfordshire"/>
    <s v="Not Specified"/>
    <n v="40456"/>
    <n v="42835"/>
    <s v="Fundraising"/>
  </r>
  <r>
    <x v="1847"/>
    <s v="VOLUNTEER"/>
    <s v="INACTIVE VOLUNTEER"/>
    <s v="N"/>
    <m/>
    <m/>
    <m/>
    <s v="N"/>
    <m/>
    <x v="0"/>
    <x v="1581"/>
    <s v="MK42"/>
    <s v="Bedfordshire"/>
    <s v="Not Specified"/>
    <n v="41242"/>
    <n v="41242"/>
    <s v="Not Recorded"/>
  </r>
  <r>
    <x v="1848"/>
    <s v="VOLUNTEER"/>
    <s v="ACTIVE VOLUNTEER"/>
    <s v="N"/>
    <m/>
    <m/>
    <m/>
    <s v="N"/>
    <m/>
    <x v="0"/>
    <x v="1582"/>
    <s v="HP2"/>
    <s v="Hertfordshire"/>
    <s v="White British"/>
    <s v="Not Recorded"/>
    <s v="Not Recorded"/>
    <s v="Retail"/>
  </r>
  <r>
    <x v="1849"/>
    <s v="VOLUNTEER"/>
    <s v="INACTIVE VOLUNTEER"/>
    <s v="N"/>
    <m/>
    <m/>
    <m/>
    <s v="N"/>
    <m/>
    <x v="1"/>
    <x v="1583"/>
    <s v="LU2"/>
    <s v="Bedfordshire"/>
    <s v="Not Specified"/>
    <n v="42216"/>
    <n v="42388"/>
    <s v="Retail"/>
  </r>
  <r>
    <x v="1850"/>
    <s v="VOLUNTEER"/>
    <s v="ACTIVE VOLUNTEER"/>
    <s v="N"/>
    <m/>
    <m/>
    <m/>
    <s v="N"/>
    <m/>
    <x v="0"/>
    <x v="1584"/>
    <s v="MK45"/>
    <s v="Bedfordshire"/>
    <s v="White British"/>
    <n v="45512"/>
    <s v=""/>
    <s v="Retail"/>
  </r>
  <r>
    <x v="1851"/>
    <s v="VOLUNTEER"/>
    <s v="INACTIVE VOLUNTEER"/>
    <s v="N"/>
    <m/>
    <m/>
    <m/>
    <s v="N"/>
    <m/>
    <x v="0"/>
    <x v="1585"/>
    <s v="GU12"/>
    <s v="Other"/>
    <s v="White British"/>
    <s v="Not Recorded"/>
    <s v="Not Recorded"/>
    <s v="Not Recorded"/>
  </r>
  <r>
    <x v="1852"/>
    <s v="VOLUNTEER"/>
    <s v="INACTIVE VOLUNTEER"/>
    <s v="N"/>
    <m/>
    <m/>
    <m/>
    <s v="N"/>
    <m/>
    <x v="0"/>
    <x v="1586"/>
    <s v="SG6"/>
    <s v="Hertfordshire"/>
    <s v="Not Specified"/>
    <n v="41678"/>
    <n v="41974"/>
    <s v="Not Recorded"/>
  </r>
  <r>
    <x v="1853"/>
    <s v="VOLUNTEER"/>
    <s v="INACTIVE VOLUNTEER"/>
    <s v="N"/>
    <m/>
    <m/>
    <m/>
    <s v="N"/>
    <m/>
    <x v="0"/>
    <x v="1587"/>
    <s v="LU4"/>
    <s v="Bedfordshire"/>
    <s v="Other White"/>
    <n v="39903"/>
    <n v="41274"/>
    <s v="Not Recorded"/>
  </r>
  <r>
    <x v="1854"/>
    <s v="VOLUNTEER"/>
    <s v="INACTIVE VOLUNTEER"/>
    <s v="N"/>
    <m/>
    <m/>
    <m/>
    <s v="N"/>
    <m/>
    <x v="1"/>
    <x v="1588"/>
    <s v="LU4"/>
    <s v="Bedfordshire"/>
    <s v="White British"/>
    <n v="40036"/>
    <n v="43530"/>
    <s v="Support"/>
  </r>
  <r>
    <x v="1855"/>
    <s v="VOLUNTEER"/>
    <s v="INACTIVE VOLUNTEER"/>
    <s v="N"/>
    <m/>
    <m/>
    <m/>
    <s v="N"/>
    <m/>
    <x v="1"/>
    <x v="1589"/>
    <s v="LU2"/>
    <s v="Bedfordshire"/>
    <s v="Other"/>
    <s v="Not Recorded"/>
    <s v="Not Recorded"/>
    <s v="Not Recorded"/>
  </r>
  <r>
    <x v="1856"/>
    <s v="VOLUNTEER"/>
    <s v="INACTIVE VOLUNTEER"/>
    <s v="N"/>
    <m/>
    <m/>
    <m/>
    <s v="N"/>
    <m/>
    <x v="0"/>
    <x v="1590"/>
    <s v="MK43"/>
    <s v="Bedfordshire"/>
    <s v="White British"/>
    <n v="44424"/>
    <n v="44739"/>
    <s v="Retail"/>
  </r>
  <r>
    <x v="1857"/>
    <s v="VOLUNTEER"/>
    <s v="ACTIVE VOLUNTEER"/>
    <s v="N"/>
    <m/>
    <m/>
    <m/>
    <s v="N"/>
    <m/>
    <x v="0"/>
    <x v="1591"/>
    <s v="HP23"/>
    <s v="Hertfordshire"/>
    <s v="Not Recorded"/>
    <n v="45103"/>
    <s v=""/>
    <s v="Retail"/>
  </r>
  <r>
    <x v="1858"/>
    <s v="VOLUNTEER"/>
    <s v="ACTIVE VOLUNTEER"/>
    <s v="N"/>
    <m/>
    <m/>
    <m/>
    <s v="N"/>
    <m/>
    <x v="0"/>
    <x v="1592"/>
    <s v="LU2"/>
    <s v="Bedfordshire"/>
    <s v="Other"/>
    <s v="Not Recorded"/>
    <s v="Not Recorded"/>
    <s v="Retail"/>
  </r>
  <r>
    <x v="1859"/>
    <s v="VOLUNTEER"/>
    <s v="INACTIVE VOLUNTEER"/>
    <s v="N"/>
    <m/>
    <m/>
    <m/>
    <s v="N"/>
    <m/>
    <x v="0"/>
    <x v="1593"/>
    <s v="LU1"/>
    <s v="Bedfordshire"/>
    <s v="White British"/>
    <s v="Not Recorded"/>
    <s v="Not Recorded"/>
    <s v="Not Recorded"/>
  </r>
  <r>
    <x v="1860"/>
    <s v="VOLUNTEER"/>
    <s v="ACTIVE VOLUNTEER"/>
    <s v="N"/>
    <m/>
    <m/>
    <m/>
    <s v="N"/>
    <m/>
    <x v="0"/>
    <x v="1594"/>
    <s v="AL2"/>
    <s v="Hertfordshire"/>
    <s v="White British"/>
    <n v="41428"/>
    <s v=""/>
    <s v="Retail"/>
  </r>
  <r>
    <x v="1861"/>
    <s v="VOLUNTEER"/>
    <s v="INACTIVE VOLUNTEER"/>
    <s v="N"/>
    <m/>
    <m/>
    <m/>
    <s v="N"/>
    <m/>
    <x v="0"/>
    <x v="1595"/>
    <s v="HP2"/>
    <s v="Hertfordshire"/>
    <s v="Not Specified"/>
    <n v="41335"/>
    <n v="41730"/>
    <s v="Not Recorded"/>
  </r>
  <r>
    <x v="1862"/>
    <s v="VOLUNTEER"/>
    <s v="INACTIVE VOLUNTEER"/>
    <s v="N"/>
    <m/>
    <m/>
    <m/>
    <s v="N"/>
    <m/>
    <x v="0"/>
    <x v="1596"/>
    <s v="HP3"/>
    <s v="Hertfordshire"/>
    <s v="Not Specified"/>
    <n v="41323"/>
    <n v="41337"/>
    <s v="Not Recorded"/>
  </r>
  <r>
    <x v="1863"/>
    <s v="VOLUNTEER"/>
    <s v="INACTIVE VOLUNTEER"/>
    <s v="N"/>
    <m/>
    <m/>
    <m/>
    <s v="N"/>
    <m/>
    <x v="0"/>
    <x v="22"/>
    <s v="WD17"/>
    <s v="Hertfordshire"/>
    <s v="White British"/>
    <n v="42417"/>
    <n v="42477"/>
    <s v="Retail"/>
  </r>
  <r>
    <x v="1864"/>
    <s v="VOLUNTEER"/>
    <s v="INACTIVE VOLUNTEER"/>
    <s v="N"/>
    <m/>
    <m/>
    <m/>
    <s v="N"/>
    <m/>
    <x v="0"/>
    <x v="1597"/>
    <s v="AL1"/>
    <s v="Hertfordshire"/>
    <s v="Not Specified"/>
    <n v="42322"/>
    <n v="42689"/>
    <s v="Retail"/>
  </r>
  <r>
    <x v="1865"/>
    <s v="VOLUNTEER"/>
    <s v="ACTIVE VOLUNTEER"/>
    <s v="N"/>
    <m/>
    <m/>
    <m/>
    <s v="N"/>
    <m/>
    <x v="0"/>
    <x v="1598"/>
    <s v="LU2"/>
    <s v="Bedfordshire"/>
    <s v="White British"/>
    <n v="43405"/>
    <s v=""/>
    <s v="Retail"/>
  </r>
  <r>
    <x v="1866"/>
    <s v="VOLUNTEER"/>
    <s v="INACTIVE VOLUNTEER"/>
    <s v="N"/>
    <m/>
    <m/>
    <m/>
    <s v="N"/>
    <m/>
    <x v="0"/>
    <x v="1599"/>
    <s v="SG2"/>
    <s v="Hertfordshire"/>
    <s v="Not Specified"/>
    <n v="40732"/>
    <n v="41579"/>
    <s v="Not Recorded"/>
  </r>
  <r>
    <x v="1867"/>
    <s v="VOLUNTEER"/>
    <s v="INACTIVE VOLUNTEER"/>
    <s v="N"/>
    <m/>
    <m/>
    <m/>
    <s v="N"/>
    <m/>
    <x v="0"/>
    <x v="1600"/>
    <s v="WD17"/>
    <s v="Hertfordshire"/>
    <s v="White British"/>
    <n v="41884"/>
    <n v="42726"/>
    <s v="Retail"/>
  </r>
  <r>
    <x v="1868"/>
    <s v="VOLUNTEER"/>
    <s v="INACTIVE VOLUNTEER"/>
    <s v="N"/>
    <m/>
    <m/>
    <m/>
    <s v="N"/>
    <m/>
    <x v="0"/>
    <x v="455"/>
    <s v="HP1"/>
    <s v="Hertfordshire"/>
    <s v="Not Specified"/>
    <n v="41060"/>
    <n v="41579"/>
    <s v="Not Recorded"/>
  </r>
  <r>
    <x v="1869"/>
    <s v="VOLUNTEER"/>
    <s v="INACTIVE VOLUNTEER"/>
    <s v="N"/>
    <m/>
    <m/>
    <m/>
    <s v="N"/>
    <m/>
    <x v="0"/>
    <x v="1601"/>
    <s v="LU6"/>
    <s v="Bedfordshire"/>
    <s v="Not Specified"/>
    <n v="42373"/>
    <n v="44657"/>
    <s v="Retail"/>
  </r>
  <r>
    <x v="1870"/>
    <s v="VOLUNTEER"/>
    <s v="INACTIVE VOLUNTEER"/>
    <s v="N"/>
    <m/>
    <m/>
    <m/>
    <s v="N"/>
    <m/>
    <x v="0"/>
    <x v="1393"/>
    <s v="HP3"/>
    <s v="Hertfordshire"/>
    <s v="Not Specified"/>
    <n v="40740"/>
    <n v="41142"/>
    <s v="Not Recorded"/>
  </r>
  <r>
    <x v="1871"/>
    <s v="VOLUNTEER"/>
    <s v="INACTIVE VOLUNTEER"/>
    <s v="N"/>
    <m/>
    <m/>
    <m/>
    <s v="N"/>
    <m/>
    <x v="1"/>
    <x v="1602"/>
    <s v="LU4"/>
    <s v="Bedfordshire"/>
    <s v="White British"/>
    <n v="40454"/>
    <n v="42036"/>
    <s v="Not Recorded"/>
  </r>
  <r>
    <x v="1872"/>
    <s v="VOLUNTEER"/>
    <s v="INACTIVE VOLUNTEER"/>
    <s v="N"/>
    <m/>
    <m/>
    <m/>
    <s v="N"/>
    <m/>
    <x v="1"/>
    <x v="1603"/>
    <s v="SG13"/>
    <s v="Hertfordshire"/>
    <s v="White British"/>
    <n v="44763"/>
    <n v="45322"/>
    <s v="Retail"/>
  </r>
  <r>
    <x v="1873"/>
    <s v="VOLUNTEER"/>
    <s v="INACTIVE VOLUNTEER"/>
    <s v="N"/>
    <m/>
    <m/>
    <m/>
    <s v="N"/>
    <m/>
    <x v="1"/>
    <x v="133"/>
    <s v="WD3"/>
    <s v="Hertfordshire"/>
    <s v="Not Specified"/>
    <n v="42482"/>
    <n v="43488"/>
    <s v="Retail"/>
  </r>
  <r>
    <x v="1874"/>
    <s v="VOLUNTEER"/>
    <s v="ACTIVE VOLUNTEER"/>
    <s v="N"/>
    <m/>
    <m/>
    <m/>
    <s v="N"/>
    <m/>
    <x v="0"/>
    <x v="1604"/>
    <s v="MK41"/>
    <s v="Bedfordshire"/>
    <s v="White British"/>
    <s v="Not Recorded"/>
    <s v="Not Recorded"/>
    <s v="Retail"/>
  </r>
  <r>
    <x v="1875"/>
    <s v="VOLUNTEER"/>
    <s v="INACTIVE VOLUNTEER"/>
    <s v="N"/>
    <m/>
    <m/>
    <m/>
    <s v="N"/>
    <m/>
    <x v="0"/>
    <x v="1605"/>
    <s v="WD19"/>
    <s v="Hertfordshire"/>
    <s v="Not Specified"/>
    <n v="41673"/>
    <n v="42177"/>
    <s v="Retail"/>
  </r>
  <r>
    <x v="1876"/>
    <s v="VOLUNTEER"/>
    <s v="INACTIVE VOLUNTEER"/>
    <s v="N"/>
    <m/>
    <m/>
    <m/>
    <s v="N"/>
    <m/>
    <x v="0"/>
    <x v="783"/>
    <s v="SG19"/>
    <s v="Bedfordshire"/>
    <s v="White British"/>
    <n v="41329"/>
    <n v="43488"/>
    <s v="Retail"/>
  </r>
  <r>
    <x v="1877"/>
    <s v="VOLUNTEER"/>
    <s v="INACTIVE VOLUNTEER"/>
    <s v="N"/>
    <m/>
    <m/>
    <m/>
    <s v="N"/>
    <m/>
    <x v="0"/>
    <x v="1606"/>
    <s v="SG19"/>
    <s v="Bedfordshire"/>
    <s v="White British"/>
    <s v="Not Recorded"/>
    <s v="Not Recorded"/>
    <s v="Not Recorded"/>
  </r>
  <r>
    <x v="1878"/>
    <s v="VOLUNTEER"/>
    <s v="INACTIVE VOLUNTEER"/>
    <s v="N"/>
    <m/>
    <m/>
    <m/>
    <s v="N"/>
    <m/>
    <x v="0"/>
    <x v="1607"/>
    <s v="LU2"/>
    <s v="Bedfordshire"/>
    <s v="White British"/>
    <n v="37257"/>
    <n v="41315"/>
    <s v="Not Recorded"/>
  </r>
  <r>
    <x v="1879"/>
    <s v="VOLUNTEER"/>
    <s v="INACTIVE VOLUNTEER"/>
    <s v="N"/>
    <m/>
    <m/>
    <m/>
    <s v="N"/>
    <m/>
    <x v="0"/>
    <x v="22"/>
    <s v="LU2"/>
    <s v="Bedfordshire"/>
    <s v="Not Specified"/>
    <n v="42996"/>
    <n v="43207"/>
    <s v="Fundraising"/>
  </r>
  <r>
    <x v="1880"/>
    <s v="VOLUNTEER"/>
    <s v="ACTIVE VOLUNTEER"/>
    <s v="N"/>
    <m/>
    <m/>
    <m/>
    <s v="N"/>
    <m/>
    <x v="0"/>
    <x v="1608"/>
    <s v="AL5"/>
    <s v="Hertfordshire"/>
    <s v="White British"/>
    <n v="41845"/>
    <s v=""/>
    <s v="Retail"/>
  </r>
  <r>
    <x v="1881"/>
    <s v="VOLUNTEER"/>
    <s v="INACTIVE VOLUNTEER"/>
    <s v="N"/>
    <m/>
    <m/>
    <m/>
    <s v="N"/>
    <m/>
    <x v="0"/>
    <x v="1609"/>
    <s v="AL5"/>
    <s v="Hertfordshire"/>
    <s v="White British"/>
    <n v="43334"/>
    <n v="43553"/>
    <s v="Care"/>
  </r>
  <r>
    <x v="1882"/>
    <s v="VOLUNTEER"/>
    <s v="INACTIVE VOLUNTEER"/>
    <s v="N"/>
    <m/>
    <m/>
    <m/>
    <s v="N"/>
    <m/>
    <x v="0"/>
    <x v="1610"/>
    <s v="NR27"/>
    <s v="Other"/>
    <s v="Not Specified"/>
    <n v="40756"/>
    <n v="43363"/>
    <s v="Retail"/>
  </r>
  <r>
    <x v="1883"/>
    <s v="VOLUNTEER"/>
    <s v="INACTIVE VOLUNTEER"/>
    <s v="N"/>
    <m/>
    <m/>
    <m/>
    <s v="N"/>
    <m/>
    <x v="1"/>
    <x v="1611"/>
    <s v="SG17"/>
    <s v="Bedfordshire"/>
    <s v="White British"/>
    <n v="40618"/>
    <n v="41948"/>
    <s v="Not Recorded"/>
  </r>
  <r>
    <x v="1884"/>
    <s v="VOLUNTEER"/>
    <s v="ACTIVE VOLUNTEER"/>
    <s v="N"/>
    <m/>
    <m/>
    <m/>
    <s v="N"/>
    <m/>
    <x v="0"/>
    <x v="1612"/>
    <s v="LU2"/>
    <s v="Bedfordshire"/>
    <s v="White British"/>
    <n v="45108"/>
    <s v=""/>
    <s v="Retail"/>
  </r>
  <r>
    <x v="1885"/>
    <s v="VOLUNTEER"/>
    <s v="INACTIVE VOLUNTEER"/>
    <s v="N"/>
    <m/>
    <m/>
    <m/>
    <s v="N"/>
    <m/>
    <x v="1"/>
    <x v="1613"/>
    <s v="LU4"/>
    <s v="Bedfordshire"/>
    <s v="Mixed"/>
    <s v="Not Recorded"/>
    <s v="Not Recorded"/>
    <s v="Not Recorded"/>
  </r>
  <r>
    <x v="1886"/>
    <s v="VOLUNTEER"/>
    <s v="INACTIVE VOLUNTEER"/>
    <s v="N"/>
    <m/>
    <m/>
    <m/>
    <s v="N"/>
    <m/>
    <x v="1"/>
    <x v="1614"/>
    <s v="MK45"/>
    <s v="Bedfordshire"/>
    <s v="White British"/>
    <s v="Not Recorded"/>
    <s v="Not Recorded"/>
    <s v="Retail"/>
  </r>
  <r>
    <x v="1887"/>
    <s v="VOLUNTEER"/>
    <s v="INACTIVE VOLUNTEER"/>
    <s v="N"/>
    <m/>
    <m/>
    <m/>
    <s v="N"/>
    <m/>
    <x v="0"/>
    <x v="1615"/>
    <s v="AL5"/>
    <s v="Hertfordshire"/>
    <s v="Not Specified"/>
    <n v="40093"/>
    <n v="40908"/>
    <s v="Not Recorded"/>
  </r>
  <r>
    <x v="1888"/>
    <s v="VOLUNTEER"/>
    <s v="INACTIVE VOLUNTEER"/>
    <s v="N"/>
    <m/>
    <m/>
    <m/>
    <s v="N"/>
    <m/>
    <x v="0"/>
    <x v="22"/>
    <s v="LU3"/>
    <s v="Bedfordshire"/>
    <s v="White British"/>
    <n v="42531"/>
    <n v="42531"/>
    <s v="Not Recorded"/>
  </r>
  <r>
    <x v="1889"/>
    <s v="VOLUNTEER"/>
    <s v="INACTIVE VOLUNTEER"/>
    <s v="N"/>
    <m/>
    <m/>
    <m/>
    <s v="N"/>
    <m/>
    <x v="0"/>
    <x v="1616"/>
    <s v="HP2"/>
    <s v="Hertfordshire"/>
    <s v="Not Specified"/>
    <s v="Not Recorded"/>
    <s v="Not Recorded"/>
    <s v="Retail"/>
  </r>
  <r>
    <x v="1890"/>
    <s v="VOLUNTEER"/>
    <s v="ACTIVE VOLUNTEER"/>
    <s v="N"/>
    <m/>
    <m/>
    <m/>
    <s v="N"/>
    <m/>
    <x v="0"/>
    <x v="1617"/>
    <s v="MK42"/>
    <s v="Bedfordshire"/>
    <s v="White British"/>
    <n v="44838"/>
    <s v=""/>
    <s v="Retail"/>
  </r>
  <r>
    <x v="1891"/>
    <s v="VOLUNTEER"/>
    <s v="INACTIVE VOLUNTEER"/>
    <s v="N"/>
    <m/>
    <m/>
    <m/>
    <s v="N"/>
    <m/>
    <x v="0"/>
    <x v="1618"/>
    <s v="NOTKNOWN"/>
    <s v="Unknown"/>
    <s v="Not Specified"/>
    <n v="40435"/>
    <n v="44775"/>
    <s v="Fundraising"/>
  </r>
  <r>
    <x v="1892"/>
    <s v="VOLUNTEER"/>
    <s v="INACTIVE VOLUNTEER"/>
    <s v="N"/>
    <m/>
    <m/>
    <m/>
    <s v="N"/>
    <m/>
    <x v="1"/>
    <x v="1619"/>
    <s v="MK45"/>
    <s v="Bedfordshire"/>
    <s v="Not Specified"/>
    <s v="Not Recorded"/>
    <s v="Not Recorded"/>
    <s v="Not Recorded"/>
  </r>
  <r>
    <x v="1893"/>
    <s v="VOLUNTEER"/>
    <s v="INACTIVE VOLUNTEER"/>
    <s v="N"/>
    <m/>
    <m/>
    <m/>
    <s v="N"/>
    <m/>
    <x v="1"/>
    <x v="22"/>
    <s v="HP3"/>
    <s v="Hertfordshire"/>
    <s v="White British"/>
    <n v="40589"/>
    <n v="1"/>
    <s v="Not Recorded"/>
  </r>
  <r>
    <x v="1894"/>
    <s v="VOLUNTEER"/>
    <s v="INACTIVE VOLUNTEER"/>
    <s v="N"/>
    <m/>
    <m/>
    <m/>
    <s v="N"/>
    <m/>
    <x v="0"/>
    <x v="1620"/>
    <s v="LU3"/>
    <s v="Bedfordshire"/>
    <s v="White British"/>
    <s v="Not Recorded"/>
    <s v="Not Recorded"/>
    <s v="Not Recorded"/>
  </r>
  <r>
    <x v="1895"/>
    <s v="VOLUNTEER"/>
    <s v="INACTIVE VOLUNTEER"/>
    <s v="N"/>
    <m/>
    <m/>
    <m/>
    <s v="N"/>
    <m/>
    <x v="0"/>
    <x v="998"/>
    <s v="SG17"/>
    <s v="Bedfordshire"/>
    <s v="White British"/>
    <n v="43889"/>
    <n v="44088"/>
    <s v="Care"/>
  </r>
  <r>
    <x v="1896"/>
    <s v="VOLUNTEER"/>
    <s v="INACTIVE VOLUNTEER"/>
    <s v="N"/>
    <m/>
    <m/>
    <m/>
    <s v="N"/>
    <m/>
    <x v="0"/>
    <x v="1621"/>
    <s v="LU7"/>
    <s v="Bedfordshire"/>
    <s v="White British"/>
    <s v="Not Recorded"/>
    <s v="Not Recorded"/>
    <s v="Not Recorded"/>
  </r>
  <r>
    <x v="1897"/>
    <s v="VOLUNTEER"/>
    <s v="INACTIVE VOLUNTEER"/>
    <s v="N"/>
    <m/>
    <m/>
    <m/>
    <s v="N"/>
    <m/>
    <x v="0"/>
    <x v="1622"/>
    <s v="SG18"/>
    <s v="Bedfordshire"/>
    <s v="Not Specified"/>
    <n v="41344"/>
    <n v="41579"/>
    <s v="Not Recorded"/>
  </r>
  <r>
    <x v="1898"/>
    <s v="VOLUNTEER"/>
    <s v="INACTIVE VOLUNTEER"/>
    <s v="N"/>
    <m/>
    <m/>
    <m/>
    <s v="N"/>
    <m/>
    <x v="0"/>
    <x v="1623"/>
    <s v="LU3"/>
    <s v="Bedfordshire"/>
    <s v="White British"/>
    <n v="42906"/>
    <n v="43311"/>
    <s v="Retail"/>
  </r>
  <r>
    <x v="1899"/>
    <s v="VOLUNTEER"/>
    <s v="INACTIVE VOLUNTEER"/>
    <s v="N"/>
    <m/>
    <m/>
    <m/>
    <s v="Y"/>
    <s v="04/08/2022"/>
    <x v="0"/>
    <x v="1624"/>
    <s v="MK45"/>
    <s v="Bedfordshire"/>
    <s v="White British"/>
    <n v="36410"/>
    <n v="43833"/>
    <s v="Retail"/>
  </r>
  <r>
    <x v="1900"/>
    <s v="VOLUNTEER"/>
    <s v="INACTIVE VOLUNTEER"/>
    <s v="N"/>
    <m/>
    <m/>
    <m/>
    <s v="N"/>
    <m/>
    <x v="0"/>
    <x v="1625"/>
    <s v="MK42"/>
    <s v="Bedfordshire"/>
    <s v="White British"/>
    <n v="41125"/>
    <n v="41609"/>
    <s v="Not Recorded"/>
  </r>
  <r>
    <x v="1901"/>
    <s v="VOLUNTEER"/>
    <s v="INACTIVE VOLUNTEER"/>
    <s v="N"/>
    <m/>
    <m/>
    <m/>
    <s v="N"/>
    <m/>
    <x v="0"/>
    <x v="1626"/>
    <s v="MK45"/>
    <s v="Bedfordshire"/>
    <s v="White British"/>
    <n v="38078"/>
    <n v="38078"/>
    <s v="Not Recorded"/>
  </r>
  <r>
    <x v="1902"/>
    <s v="VOLUNTEER"/>
    <s v="INACTIVE VOLUNTEER"/>
    <s v="N"/>
    <m/>
    <m/>
    <m/>
    <s v="N"/>
    <m/>
    <x v="1"/>
    <x v="22"/>
    <s v="LU3"/>
    <s v="Bedfordshire"/>
    <s v="White British"/>
    <s v="Not Recorded"/>
    <s v="Not Recorded"/>
    <s v="Not Recorded"/>
  </r>
  <r>
    <x v="1903"/>
    <s v="VOLUNTEER"/>
    <s v="INACTIVE VOLUNTEER"/>
    <s v="N"/>
    <m/>
    <m/>
    <s v="RCARR"/>
    <s v="N"/>
    <m/>
    <x v="0"/>
    <x v="55"/>
    <s v="MK42"/>
    <s v="Bedfordshire"/>
    <s v="Not Specified"/>
    <n v="43070"/>
    <n v="44363"/>
    <s v="Fundraising"/>
  </r>
  <r>
    <x v="1904"/>
    <s v="VOLUNTEER"/>
    <s v="INACTIVE VOLUNTEER"/>
    <s v="N"/>
    <m/>
    <m/>
    <m/>
    <s v="N"/>
    <m/>
    <x v="0"/>
    <x v="1627"/>
    <s v="EN6"/>
    <s v="Hertfordshire"/>
    <s v="White British"/>
    <n v="42129"/>
    <n v="44776"/>
    <s v="Retail"/>
  </r>
  <r>
    <x v="1905"/>
    <s v="VOLUNTEER"/>
    <s v="INACTIVE VOLUNTEER"/>
    <s v="N"/>
    <m/>
    <m/>
    <m/>
    <s v="N"/>
    <m/>
    <x v="0"/>
    <x v="1628"/>
    <s v="LU5"/>
    <s v="Bedfordshire"/>
    <s v="Other"/>
    <n v="41191"/>
    <n v="41397"/>
    <s v="Not Recorded"/>
  </r>
  <r>
    <x v="1906"/>
    <s v="VOLUNTEER"/>
    <s v="INACTIVE VOLUNTEER"/>
    <s v="N"/>
    <m/>
    <m/>
    <m/>
    <s v="N"/>
    <m/>
    <x v="0"/>
    <x v="1629"/>
    <s v="AL1"/>
    <s v="Hertfordshire"/>
    <s v="Not Specified"/>
    <n v="41086"/>
    <n v="41752"/>
    <s v="Not Recorded"/>
  </r>
  <r>
    <x v="1907"/>
    <s v="VOLUNTEER"/>
    <s v="ACTIVE VOLUNTEER"/>
    <s v="N"/>
    <m/>
    <m/>
    <m/>
    <s v="N"/>
    <m/>
    <x v="0"/>
    <x v="1630"/>
    <s v="MK45"/>
    <s v="Bedfordshire"/>
    <s v="White British"/>
    <s v="Not Recorded"/>
    <s v="Not Recorded"/>
    <s v="Fundraising"/>
  </r>
  <r>
    <x v="1908"/>
    <s v="VOLUNTEER"/>
    <s v="INACTIVE VOLUNTEER"/>
    <s v="N"/>
    <m/>
    <m/>
    <m/>
    <s v="N"/>
    <m/>
    <x v="0"/>
    <x v="1631"/>
    <s v="MK6"/>
    <s v="Buckinghamshire"/>
    <s v="White British"/>
    <n v="41117"/>
    <n v="41117"/>
    <s v="Not Recorded"/>
  </r>
  <r>
    <x v="1909"/>
    <s v="VOLUNTEER"/>
    <s v="INACTIVE VOLUNTEER"/>
    <s v="N"/>
    <m/>
    <m/>
    <m/>
    <s v="N"/>
    <m/>
    <x v="0"/>
    <x v="130"/>
    <s v="AL2"/>
    <s v="Hertfordshire"/>
    <s v="White British"/>
    <s v="Not Recorded"/>
    <s v="Not Recorded"/>
    <s v="Retail"/>
  </r>
  <r>
    <x v="1910"/>
    <s v="VOLUNTEER"/>
    <s v="INACTIVE VOLUNTEER"/>
    <s v="N"/>
    <m/>
    <m/>
    <m/>
    <s v="N"/>
    <m/>
    <x v="0"/>
    <x v="1632"/>
    <s v="MK44"/>
    <s v="Bedfordshire"/>
    <s v="White British"/>
    <s v="Not Recorded"/>
    <s v="Not Recorded"/>
    <s v="Support"/>
  </r>
  <r>
    <x v="1911"/>
    <s v="VOLUNTEER"/>
    <s v="INACTIVE VOLUNTEER"/>
    <s v="N"/>
    <m/>
    <m/>
    <m/>
    <s v="N"/>
    <m/>
    <x v="0"/>
    <x v="1633"/>
    <s v="LU2"/>
    <s v="Bedfordshire"/>
    <s v="White British"/>
    <n v="44464"/>
    <n v="44778"/>
    <s v="Retail"/>
  </r>
  <r>
    <x v="1912"/>
    <s v="VOLUNTEER"/>
    <s v="INACTIVE VOLUNTEER"/>
    <s v="N"/>
    <m/>
    <m/>
    <m/>
    <s v="N"/>
    <m/>
    <x v="0"/>
    <x v="1634"/>
    <s v="SG5"/>
    <s v="Hertfordshire"/>
    <s v="White British"/>
    <n v="43634"/>
    <n v="45027"/>
    <s v="Support"/>
  </r>
  <r>
    <x v="1913"/>
    <s v="VOLUNTEER"/>
    <s v="INACTIVE VOLUNTEER"/>
    <s v="N"/>
    <m/>
    <m/>
    <m/>
    <s v="N"/>
    <m/>
    <x v="0"/>
    <x v="22"/>
    <s v="LU7"/>
    <s v="Bedfordshire"/>
    <s v="White British"/>
    <n v="42219"/>
    <n v="42219"/>
    <s v="Not Recorded"/>
  </r>
  <r>
    <x v="1914"/>
    <s v="VOLUNTEER"/>
    <s v="INACTIVE VOLUNTEER"/>
    <s v="N"/>
    <m/>
    <m/>
    <m/>
    <s v="N"/>
    <m/>
    <x v="0"/>
    <x v="1635"/>
    <s v="LU4"/>
    <s v="Bedfordshire"/>
    <s v="White British"/>
    <n v="40831"/>
    <n v="42004"/>
    <s v="Not Recorded"/>
  </r>
  <r>
    <x v="1915"/>
    <s v="VOLUNTEER"/>
    <s v="INACTIVE VOLUNTEER"/>
    <s v="N"/>
    <m/>
    <m/>
    <m/>
    <s v="N"/>
    <m/>
    <x v="1"/>
    <x v="1636"/>
    <s v="LU1"/>
    <s v="Bedfordshire"/>
    <s v="Not Specified"/>
    <n v="41215"/>
    <n v="41841"/>
    <s v="Not Recorded"/>
  </r>
  <r>
    <x v="1916"/>
    <s v="VOLUNTEER"/>
    <s v="INACTIVE VOLUNTEER"/>
    <s v="N"/>
    <m/>
    <m/>
    <m/>
    <s v="N"/>
    <m/>
    <x v="0"/>
    <x v="1637"/>
    <s v="AL7"/>
    <s v="Hertfordshire"/>
    <s v="Not Specified"/>
    <n v="42231"/>
    <n v="42843"/>
    <s v="Retail"/>
  </r>
  <r>
    <x v="1917"/>
    <s v="VOLUNTEER"/>
    <s v="INACTIVE VOLUNTEER"/>
    <s v="N"/>
    <m/>
    <m/>
    <m/>
    <s v="N"/>
    <m/>
    <x v="0"/>
    <x v="1638"/>
    <s v="AL5"/>
    <s v="Hertfordshire"/>
    <s v="White British"/>
    <n v="41141"/>
    <n v="41141"/>
    <s v="Not Recorded"/>
  </r>
  <r>
    <x v="1918"/>
    <s v="VOLUNTEER"/>
    <s v="ACTIVE VOLUNTEER"/>
    <s v="N"/>
    <m/>
    <m/>
    <m/>
    <s v="N"/>
    <m/>
    <x v="1"/>
    <x v="1639"/>
    <s v="LU3"/>
    <s v="Bedfordshire"/>
    <s v="White British"/>
    <n v="37792"/>
    <s v=""/>
    <s v="Retail"/>
  </r>
  <r>
    <x v="1919"/>
    <s v="VOLUNTEER"/>
    <s v="ACTIVE VOLUNTEER"/>
    <s v="N"/>
    <m/>
    <m/>
    <m/>
    <s v="N"/>
    <m/>
    <x v="0"/>
    <x v="1640"/>
    <s v="LU2"/>
    <s v="Bedfordshire"/>
    <s v="White British"/>
    <n v="45343"/>
    <s v=""/>
    <s v="Support"/>
  </r>
  <r>
    <x v="1920"/>
    <s v="VOLUNTEER"/>
    <s v="INACTIVE VOLUNTEER"/>
    <s v="N"/>
    <m/>
    <m/>
    <m/>
    <s v="N"/>
    <m/>
    <x v="0"/>
    <x v="1641"/>
    <s v="LU1"/>
    <s v="Bedfordshire"/>
    <s v="Other"/>
    <n v="44433"/>
    <n v="44477"/>
    <s v="Fundraising"/>
  </r>
  <r>
    <x v="1921"/>
    <s v="VOLUNTEER"/>
    <s v="INACTIVE VOLUNTEER"/>
    <s v="N"/>
    <m/>
    <m/>
    <m/>
    <s v="N"/>
    <m/>
    <x v="0"/>
    <x v="1642"/>
    <s v="AL5"/>
    <s v="Hertfordshire"/>
    <s v="Not Specified"/>
    <n v="40061"/>
    <n v="41487"/>
    <s v="Not Recorded"/>
  </r>
  <r>
    <x v="1922"/>
    <s v="VOLUNTEER"/>
    <s v="INACTIVE VOLUNTEER"/>
    <s v="N"/>
    <m/>
    <m/>
    <m/>
    <s v="N"/>
    <m/>
    <x v="0"/>
    <x v="22"/>
    <s v="TW7"/>
    <s v="Other"/>
    <s v="Not Specified"/>
    <n v="42451"/>
    <n v="43665"/>
    <s v="Fundraising"/>
  </r>
  <r>
    <x v="1923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1924"/>
    <s v="VOLUNTEER"/>
    <s v="INACTIVE VOLUNTEER"/>
    <s v="N"/>
    <m/>
    <m/>
    <m/>
    <s v="N"/>
    <m/>
    <x v="0"/>
    <x v="1643"/>
    <s v="LU3"/>
    <s v="Bedfordshire"/>
    <s v="Not Specified"/>
    <n v="1"/>
    <n v="1"/>
    <s v="Not Recorded"/>
  </r>
  <r>
    <x v="1925"/>
    <s v="VOLUNTEER"/>
    <s v="INACTIVE VOLUNTEER"/>
    <s v="N"/>
    <m/>
    <m/>
    <m/>
    <s v="N"/>
    <m/>
    <x v="1"/>
    <x v="1644"/>
    <s v="LU2"/>
    <s v="Bedfordshire"/>
    <s v="Other"/>
    <s v="Not Recorded"/>
    <s v="Not Recorded"/>
    <s v="Not Recorded"/>
  </r>
  <r>
    <x v="1926"/>
    <s v="VOLUNTEER"/>
    <s v="INACTIVE VOLUNTEER"/>
    <s v="N"/>
    <m/>
    <m/>
    <m/>
    <s v="N"/>
    <m/>
    <x v="1"/>
    <x v="1645"/>
    <s v="LU7"/>
    <s v="Bedfordshire"/>
    <s v="Not Specified"/>
    <s v="Not Recorded"/>
    <s v="Not Recorded"/>
    <s v="Not Recorded"/>
  </r>
  <r>
    <x v="1927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1928"/>
    <s v="VOLUNTEER"/>
    <s v="ACTIVE VOLUNTEER"/>
    <s v="N"/>
    <m/>
    <m/>
    <m/>
    <s v="N"/>
    <m/>
    <x v="0"/>
    <x v="1646"/>
    <s v="LU1"/>
    <s v="Bedfordshire"/>
    <s v="Other White"/>
    <n v="44513"/>
    <s v=""/>
    <s v="Retail"/>
  </r>
  <r>
    <x v="1929"/>
    <s v="VOLUNTEER"/>
    <s v="INACTIVE VOLUNTEER"/>
    <s v="N"/>
    <m/>
    <m/>
    <m/>
    <s v="N"/>
    <m/>
    <x v="0"/>
    <x v="1647"/>
    <s v="LU6"/>
    <s v="Bedfordshire"/>
    <s v="Not Specified"/>
    <n v="1"/>
    <n v="1"/>
    <s v="Not Recorded"/>
  </r>
  <r>
    <x v="1930"/>
    <s v="VOLUNTEER"/>
    <s v="INACTIVE VOLUNTEER"/>
    <s v="N"/>
    <m/>
    <m/>
    <m/>
    <s v="N"/>
    <m/>
    <x v="0"/>
    <x v="1648"/>
    <s v="LU1"/>
    <s v="Bedfordshire"/>
    <s v="Mixed"/>
    <s v="Not Recorded"/>
    <s v="Not Recorded"/>
    <s v="Not Recorded"/>
  </r>
  <r>
    <x v="1931"/>
    <s v="VOLUNTEER"/>
    <s v="INACTIVE VOLUNTEER"/>
    <s v="N"/>
    <m/>
    <m/>
    <m/>
    <s v="N"/>
    <m/>
    <x v="0"/>
    <x v="1649"/>
    <s v="NE33"/>
    <s v="Unknown"/>
    <s v="White British"/>
    <n v="40781"/>
    <n v="42233"/>
    <s v="Retail"/>
  </r>
  <r>
    <x v="1932"/>
    <s v="VOLUNTEER"/>
    <s v="INACTIVE VOLUNTEER"/>
    <s v="N"/>
    <m/>
    <m/>
    <m/>
    <s v="N"/>
    <m/>
    <x v="1"/>
    <x v="1650"/>
    <s v="LU3"/>
    <s v="Bedfordshire"/>
    <s v="Other White"/>
    <n v="40105"/>
    <n v="43666"/>
    <s v="Retail"/>
  </r>
  <r>
    <x v="1933"/>
    <s v="VOLUNTEER"/>
    <s v="INACTIVE VOLUNTEER"/>
    <s v="N"/>
    <m/>
    <m/>
    <m/>
    <s v="N"/>
    <m/>
    <x v="1"/>
    <x v="1651"/>
    <s v="LU3"/>
    <s v="Bedfordshire"/>
    <s v="Not Specified"/>
    <n v="40637"/>
    <n v="42242"/>
    <s v="Retail"/>
  </r>
  <r>
    <x v="1934"/>
    <s v="VOLUNTEER"/>
    <s v="INACTIVE VOLUNTEER"/>
    <s v="N"/>
    <m/>
    <m/>
    <m/>
    <s v="N"/>
    <m/>
    <x v="1"/>
    <x v="1652"/>
    <s v="SG19"/>
    <s v="Bedfordshire"/>
    <s v="White British"/>
    <n v="42923"/>
    <n v="43677"/>
    <s v="Retail"/>
  </r>
  <r>
    <x v="1935"/>
    <s v="VOLUNTEER"/>
    <s v="ACTIVE VOLUNTEER"/>
    <s v="N"/>
    <m/>
    <m/>
    <m/>
    <s v="N"/>
    <m/>
    <x v="0"/>
    <x v="1653"/>
    <s v="LU6"/>
    <s v="Bedfordshire"/>
    <s v="Not Specified"/>
    <n v="43070"/>
    <s v=""/>
    <s v="Fundraising"/>
  </r>
  <r>
    <x v="1936"/>
    <s v="VOLUNTEER"/>
    <s v="INACTIVE VOLUNTEER"/>
    <s v="N"/>
    <m/>
    <m/>
    <m/>
    <s v="N"/>
    <m/>
    <x v="0"/>
    <x v="1654"/>
    <s v="LU6"/>
    <s v="Bedfordshire"/>
    <s v="White British"/>
    <n v="43311"/>
    <n v="43388"/>
    <s v="Retail"/>
  </r>
  <r>
    <x v="1937"/>
    <s v="VOLUNTEER"/>
    <s v="INACTIVE VOLUNTEER"/>
    <s v="N"/>
    <m/>
    <m/>
    <m/>
    <s v="N"/>
    <m/>
    <x v="1"/>
    <x v="1655"/>
    <s v="AL5"/>
    <s v="Hertfordshire"/>
    <s v="Not Recorded"/>
    <n v="43353"/>
    <n v="44743"/>
    <s v="Retail"/>
  </r>
  <r>
    <x v="1938"/>
    <s v="VOLUNTEER"/>
    <s v="INACTIVE VOLUNTEER"/>
    <s v="N"/>
    <m/>
    <m/>
    <m/>
    <s v="N"/>
    <m/>
    <x v="0"/>
    <x v="1656"/>
    <s v="NR31"/>
    <s v="Other"/>
    <s v="White British"/>
    <n v="40827"/>
    <n v="40909"/>
    <s v="Not Recorded"/>
  </r>
  <r>
    <x v="1939"/>
    <s v="VOLUNTEER"/>
    <s v="INACTIVE VOLUNTEER"/>
    <s v="N"/>
    <m/>
    <m/>
    <m/>
    <s v="N"/>
    <m/>
    <x v="0"/>
    <x v="22"/>
    <s v="LU3"/>
    <s v="Bedfordshire"/>
    <s v="White British"/>
    <n v="42544"/>
    <n v="42544"/>
    <s v="Not Recorded"/>
  </r>
  <r>
    <x v="1940"/>
    <s v="VOLUNTEER"/>
    <s v="INACTIVE VOLUNTEER"/>
    <s v="N"/>
    <m/>
    <m/>
    <m/>
    <s v="N"/>
    <m/>
    <x v="1"/>
    <x v="1657"/>
    <s v="LU4"/>
    <s v="Bedfordshire"/>
    <s v="White British"/>
    <s v="Not Recorded"/>
    <s v="Not Recorded"/>
    <s v="Not Recorded"/>
  </r>
  <r>
    <x v="1941"/>
    <s v="VOLUNTEER"/>
    <s v="INACTIVE VOLUNTEER"/>
    <s v="N"/>
    <m/>
    <m/>
    <m/>
    <s v="N"/>
    <m/>
    <x v="0"/>
    <x v="1658"/>
    <s v="LU7"/>
    <s v="Bedfordshire"/>
    <s v="Mixed"/>
    <n v="44448"/>
    <n v="44678"/>
    <s v="Retail"/>
  </r>
  <r>
    <x v="1942"/>
    <s v="VOLUNTEER"/>
    <s v="INACTIVE VOLUNTEER"/>
    <s v="N"/>
    <m/>
    <m/>
    <m/>
    <s v="N"/>
    <m/>
    <x v="0"/>
    <x v="1659"/>
    <s v="HP4"/>
    <s v="Hertfordshire"/>
    <s v="Not Specified"/>
    <n v="43849"/>
    <n v="44309"/>
    <s v="Retail"/>
  </r>
  <r>
    <x v="1943"/>
    <s v="VOLUNTEER"/>
    <s v="ACTIVE VOLUNTEER"/>
    <s v="N"/>
    <m/>
    <m/>
    <m/>
    <s v="N"/>
    <m/>
    <x v="0"/>
    <x v="1660"/>
    <s v="LU5"/>
    <s v="Bedfordshire"/>
    <s v="White British"/>
    <n v="44995"/>
    <s v=""/>
    <s v="Retail"/>
  </r>
  <r>
    <x v="1944"/>
    <s v="VOLUNTEER"/>
    <s v="ACTIVE VOLUNTEER"/>
    <s v="N"/>
    <m/>
    <m/>
    <m/>
    <s v="N"/>
    <m/>
    <x v="0"/>
    <x v="1661"/>
    <s v="LU4"/>
    <s v="Bedfordshire"/>
    <s v="White British"/>
    <n v="45252"/>
    <s v=""/>
    <s v="Retail"/>
  </r>
  <r>
    <x v="1945"/>
    <s v="VOLUNTEER"/>
    <s v="INACTIVE VOLUNTEER"/>
    <s v="N"/>
    <m/>
    <m/>
    <m/>
    <s v="N"/>
    <m/>
    <x v="1"/>
    <x v="1662"/>
    <s v="EN6"/>
    <s v="Hertfordshire"/>
    <s v="Not Specified"/>
    <n v="40677"/>
    <n v="42005"/>
    <s v="Not Recorded"/>
  </r>
  <r>
    <x v="1946"/>
    <s v="VOLUNTEER"/>
    <s v="INACTIVE VOLUNTEER"/>
    <s v="N"/>
    <m/>
    <m/>
    <m/>
    <s v="N"/>
    <m/>
    <x v="1"/>
    <x v="1663"/>
    <s v="SG4"/>
    <s v="Hertfordshire"/>
    <s v="White British"/>
    <s v="Not Recorded"/>
    <s v="Not Recorded"/>
    <s v="Not Recorded"/>
  </r>
  <r>
    <x v="1947"/>
    <s v="VOLUNTEER"/>
    <s v="INACTIVE VOLUNTEER"/>
    <s v="N"/>
    <m/>
    <m/>
    <m/>
    <s v="N"/>
    <m/>
    <x v="0"/>
    <x v="1664"/>
    <s v="SG14"/>
    <s v="Hertfordshire"/>
    <s v="Other White"/>
    <n v="42282"/>
    <n v="42282"/>
    <s v="Not Recorded"/>
  </r>
  <r>
    <x v="1948"/>
    <s v="VOLUNTEER"/>
    <s v="INACTIVE VOLUNTEER"/>
    <s v="N"/>
    <m/>
    <m/>
    <m/>
    <s v="N"/>
    <m/>
    <x v="1"/>
    <x v="1665"/>
    <s v="HP2"/>
    <s v="Hertfordshire"/>
    <s v="Not Specified"/>
    <n v="42019"/>
    <n v="42241"/>
    <s v="Retail"/>
  </r>
  <r>
    <x v="1949"/>
    <s v="VOLUNTEER"/>
    <s v="INACTIVE VOLUNTEER"/>
    <s v="N"/>
    <m/>
    <m/>
    <m/>
    <s v="N"/>
    <m/>
    <x v="0"/>
    <x v="1666"/>
    <s v="LU3"/>
    <s v="Bedfordshire"/>
    <s v="White British"/>
    <n v="39084"/>
    <n v="41128"/>
    <s v="Not Recorded"/>
  </r>
  <r>
    <x v="1950"/>
    <s v="VOLUNTEER"/>
    <s v="INACTIVE VOLUNTEER"/>
    <s v="N"/>
    <m/>
    <m/>
    <m/>
    <s v="N"/>
    <m/>
    <x v="0"/>
    <x v="774"/>
    <s v="MK45"/>
    <s v="Bedfordshire"/>
    <s v="White British"/>
    <s v="Not Recorded"/>
    <s v="Not Recorded"/>
    <s v="Not Recorded"/>
  </r>
  <r>
    <x v="1951"/>
    <s v="VOLUNTEER"/>
    <s v="INACTIVE VOLUNTEER"/>
    <s v="N"/>
    <m/>
    <m/>
    <m/>
    <s v="N"/>
    <m/>
    <x v="0"/>
    <x v="1667"/>
    <s v="MK16"/>
    <s v="Buckinghamshire"/>
    <s v="Not Specified"/>
    <n v="42301"/>
    <n v="42766"/>
    <s v="Retail"/>
  </r>
  <r>
    <x v="1952"/>
    <s v="VOLUNTEER"/>
    <s v="INACTIVE VOLUNTEER"/>
    <s v="N"/>
    <m/>
    <m/>
    <m/>
    <s v="N"/>
    <m/>
    <x v="0"/>
    <x v="1668"/>
    <s v="LU1"/>
    <s v="Bedfordshire"/>
    <s v="Asian"/>
    <n v="41577"/>
    <n v="41577"/>
    <s v="Not Recorded"/>
  </r>
  <r>
    <x v="1953"/>
    <s v="VOLUNTEER"/>
    <s v="INACTIVE VOLUNTEER"/>
    <s v="N"/>
    <m/>
    <m/>
    <m/>
    <s v="N"/>
    <m/>
    <x v="0"/>
    <x v="1669"/>
    <s v="SG13"/>
    <s v="Hertfordshire"/>
    <s v="Not Specified"/>
    <n v="41715"/>
    <n v="41883"/>
    <s v="Retail"/>
  </r>
  <r>
    <x v="1954"/>
    <s v="VOLUNTEER"/>
    <s v="INACTIVE VOLUNTEER"/>
    <s v="N"/>
    <m/>
    <m/>
    <m/>
    <s v="N"/>
    <m/>
    <x v="0"/>
    <x v="1670"/>
    <s v="LU3"/>
    <s v="Bedfordshire"/>
    <s v="White British"/>
    <s v="Not Recorded"/>
    <s v="Not Recorded"/>
    <s v="Not Recorded"/>
  </r>
  <r>
    <x v="1955"/>
    <s v="VOLUNTEER"/>
    <s v="INACTIVE VOLUNTEER"/>
    <s v="N"/>
    <m/>
    <m/>
    <m/>
    <s v="N"/>
    <m/>
    <x v="1"/>
    <x v="1671"/>
    <s v="SG4"/>
    <s v="Hertfordshire"/>
    <s v="Not Specified"/>
    <s v="Not Recorded"/>
    <s v="Not Recorded"/>
    <s v="Not Recorded"/>
  </r>
  <r>
    <x v="1956"/>
    <s v="VOLUNTEER"/>
    <s v="INACTIVE VOLUNTEER"/>
    <s v="N"/>
    <m/>
    <m/>
    <m/>
    <s v="N"/>
    <m/>
    <x v="0"/>
    <x v="22"/>
    <s v="LU3"/>
    <s v="Bedfordshire"/>
    <s v="Not Specified"/>
    <n v="42819"/>
    <n v="44831"/>
    <s v="Fundraising"/>
  </r>
  <r>
    <x v="1957"/>
    <s v="VOLUNTEER"/>
    <s v="INACTIVE VOLUNTEER"/>
    <s v="N"/>
    <m/>
    <m/>
    <m/>
    <s v="N"/>
    <m/>
    <x v="0"/>
    <x v="1672"/>
    <s v="SG17"/>
    <s v="Bedfordshire"/>
    <s v="White British"/>
    <n v="43234"/>
    <n v="43290"/>
    <s v="Retail"/>
  </r>
  <r>
    <x v="1958"/>
    <s v="VOLUNTEER"/>
    <s v="INACTIVE VOLUNTEER"/>
    <s v="N"/>
    <m/>
    <m/>
    <m/>
    <s v="N"/>
    <m/>
    <x v="1"/>
    <x v="1673"/>
    <s v="LU6"/>
    <s v="Buckinghamshire"/>
    <s v="White British"/>
    <n v="40633"/>
    <n v="41432"/>
    <s v="Not Recorded"/>
  </r>
  <r>
    <x v="1959"/>
    <s v="VOLUNTEER"/>
    <s v="ACTIVE VOLUNTEER"/>
    <s v="N"/>
    <m/>
    <m/>
    <m/>
    <s v="N"/>
    <m/>
    <x v="1"/>
    <x v="1674"/>
    <s v="LU4"/>
    <s v="Bedfordshire"/>
    <s v="Not Specified"/>
    <n v="40696"/>
    <s v=""/>
    <s v="Retail"/>
  </r>
  <r>
    <x v="1960"/>
    <s v="VOLUNTEER"/>
    <s v="INACTIVE VOLUNTEER"/>
    <s v="N"/>
    <m/>
    <m/>
    <m/>
    <s v="N"/>
    <m/>
    <x v="1"/>
    <x v="1675"/>
    <s v="LU2"/>
    <s v="Bedfordshire"/>
    <s v="White British"/>
    <n v="42376"/>
    <n v="43281"/>
    <s v="Support"/>
  </r>
  <r>
    <x v="1961"/>
    <s v="VOLUNTEER"/>
    <s v="INACTIVE VOLUNTEER"/>
    <s v="N"/>
    <m/>
    <m/>
    <m/>
    <s v="N"/>
    <m/>
    <x v="0"/>
    <x v="1676"/>
    <s v="LU2"/>
    <s v="Bedfordshire"/>
    <s v="White British"/>
    <n v="41838"/>
    <n v="42688"/>
    <s v="Support"/>
  </r>
  <r>
    <x v="1962"/>
    <s v="VOLUNTEER"/>
    <s v="INACTIVE VOLUNTEER"/>
    <s v="N"/>
    <m/>
    <m/>
    <m/>
    <s v="N"/>
    <m/>
    <x v="0"/>
    <x v="1677"/>
    <s v="WD25"/>
    <s v="Hertfordshire"/>
    <s v="Not Specified"/>
    <n v="41390"/>
    <n v="42180"/>
    <s v="Retail"/>
  </r>
  <r>
    <x v="1963"/>
    <s v="VOLUNTEER"/>
    <s v="INACTIVE VOLUNTEER"/>
    <s v="N"/>
    <m/>
    <m/>
    <m/>
    <s v="N"/>
    <m/>
    <x v="0"/>
    <x v="1678"/>
    <s v="LU4"/>
    <s v="Bedfordshire"/>
    <s v="Not Specified"/>
    <n v="41328"/>
    <n v="41640"/>
    <s v="Retail"/>
  </r>
  <r>
    <x v="1964"/>
    <s v="VOLUNTEER"/>
    <s v="INACTIVE VOLUNTEER"/>
    <s v="N"/>
    <m/>
    <m/>
    <m/>
    <s v="N"/>
    <m/>
    <x v="0"/>
    <x v="1679"/>
    <s v="LU3"/>
    <s v="Bedfordshire"/>
    <s v="White British"/>
    <s v="Not Recorded"/>
    <s v="Not Recorded"/>
    <s v="Not Recorded"/>
  </r>
  <r>
    <x v="1965"/>
    <s v="VOLUNTEER"/>
    <s v="INACTIVE VOLUNTEER"/>
    <s v="N"/>
    <m/>
    <m/>
    <m/>
    <s v="N"/>
    <m/>
    <x v="0"/>
    <x v="1680"/>
    <s v="LU3"/>
    <s v="Bedfordshire"/>
    <s v="Mixed"/>
    <s v="Not Recorded"/>
    <s v="Not Recorded"/>
    <s v="Not Recorded"/>
  </r>
  <r>
    <x v="1966"/>
    <s v="VOLUNTEER"/>
    <s v="INACTIVE VOLUNTEER"/>
    <s v="N"/>
    <m/>
    <m/>
    <m/>
    <s v="N"/>
    <m/>
    <x v="0"/>
    <x v="1672"/>
    <s v="LU4"/>
    <s v="Bedfordshire"/>
    <s v="White British"/>
    <s v="Not Recorded"/>
    <s v="Not Recorded"/>
    <s v="Retail"/>
  </r>
  <r>
    <x v="1967"/>
    <s v="VOLUNTEER"/>
    <s v="INACTIVE VOLUNTEER"/>
    <s v="N"/>
    <m/>
    <m/>
    <m/>
    <s v="N"/>
    <m/>
    <x v="0"/>
    <x v="1681"/>
    <s v="SG1"/>
    <s v="Hertfordshire"/>
    <s v="Not Specified"/>
    <n v="42674"/>
    <n v="42865"/>
    <s v="Retail"/>
  </r>
  <r>
    <x v="1968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1969"/>
    <s v="VOLUNTEER"/>
    <s v="INACTIVE VOLUNTEER"/>
    <s v="N"/>
    <m/>
    <m/>
    <m/>
    <s v="N"/>
    <m/>
    <x v="0"/>
    <x v="1682"/>
    <s v="WD23"/>
    <s v="Hertfordshire"/>
    <s v="Not Specified"/>
    <n v="41705"/>
    <n v="42002"/>
    <s v="Not Recorded"/>
  </r>
  <r>
    <x v="1970"/>
    <s v="VOLUNTEER"/>
    <s v="INACTIVE VOLUNTEER"/>
    <s v="N"/>
    <m/>
    <m/>
    <m/>
    <s v="N"/>
    <m/>
    <x v="1"/>
    <x v="22"/>
    <s v="WD17"/>
    <s v="Hertfordshire"/>
    <s v="Not Specified"/>
    <n v="40969"/>
    <n v="41106"/>
    <s v="Not Recorded"/>
  </r>
  <r>
    <x v="1971"/>
    <s v="VOLUNTEER"/>
    <s v="INACTIVE VOLUNTEER"/>
    <s v="N"/>
    <m/>
    <m/>
    <m/>
    <s v="N"/>
    <m/>
    <x v="0"/>
    <x v="1683"/>
    <s v="LU6"/>
    <s v="Bedfordshire"/>
    <s v="White British"/>
    <n v="39692"/>
    <n v="41214"/>
    <s v="Not Recorded"/>
  </r>
  <r>
    <x v="1972"/>
    <s v="VOLUNTEER"/>
    <s v="INACTIVE VOLUNTEER"/>
    <s v="N"/>
    <m/>
    <m/>
    <m/>
    <s v="N"/>
    <m/>
    <x v="0"/>
    <x v="1684"/>
    <s v="MK45"/>
    <s v="Bedfordshire"/>
    <s v="Not Specified"/>
    <n v="1"/>
    <n v="1"/>
    <s v="Not Recorded"/>
  </r>
  <r>
    <x v="1973"/>
    <s v="VOLUNTEER"/>
    <s v="INACTIVE VOLUNTEER"/>
    <s v="N"/>
    <m/>
    <m/>
    <m/>
    <s v="N"/>
    <m/>
    <x v="0"/>
    <x v="1685"/>
    <s v="LU6"/>
    <s v="Bedfordshire"/>
    <s v="Not Specified"/>
    <s v="Not Recorded"/>
    <s v="Not Recorded"/>
    <s v="Not Recorded"/>
  </r>
  <r>
    <x v="1974"/>
    <s v="VOLUNTEER"/>
    <s v="INACTIVE VOLUNTEER"/>
    <s v="N"/>
    <m/>
    <m/>
    <m/>
    <s v="N"/>
    <m/>
    <x v="1"/>
    <x v="1686"/>
    <s v="SG15"/>
    <s v="Bedfordshire"/>
    <s v="Not Specified"/>
    <n v="41431"/>
    <n v="41872"/>
    <s v="Not Recorded"/>
  </r>
  <r>
    <x v="1975"/>
    <s v="VOLUNTEER"/>
    <s v="INACTIVE VOLUNTEER"/>
    <s v="N"/>
    <m/>
    <m/>
    <m/>
    <s v="N"/>
    <m/>
    <x v="1"/>
    <x v="1687"/>
    <s v="MK45"/>
    <s v="Bedfordshire"/>
    <s v="Not Recorded"/>
    <s v="Not Recorded"/>
    <s v="Not Recorded"/>
    <s v="Not Recorded"/>
  </r>
  <r>
    <x v="1976"/>
    <s v="VOLUNTEER"/>
    <s v="INACTIVE VOLUNTEER"/>
    <s v="N"/>
    <m/>
    <m/>
    <m/>
    <s v="Y"/>
    <s v="04/01/2021"/>
    <x v="1"/>
    <x v="1688"/>
    <s v="LU2"/>
    <s v="Bedfordshire"/>
    <s v="White British"/>
    <s v="Not Recorded"/>
    <s v="Not Recorded"/>
    <s v="Not Recorded"/>
  </r>
  <r>
    <x v="1977"/>
    <s v="VOLUNTEER"/>
    <s v="INACTIVE VOLUNTEER"/>
    <s v="Y"/>
    <s v="13/04/2023"/>
    <s v="Returned mail twice"/>
    <s v="VNELSON"/>
    <s v="N"/>
    <m/>
    <x v="0"/>
    <x v="1689"/>
    <s v="LU3"/>
    <s v="Bedfordshire"/>
    <s v="Other White"/>
    <s v="Not Recorded"/>
    <s v="Not Recorded"/>
    <s v="Not Recorded"/>
  </r>
  <r>
    <x v="1978"/>
    <s v="VOLUNTEER"/>
    <s v="INACTIVE VOLUNTEER"/>
    <s v="N"/>
    <m/>
    <m/>
    <m/>
    <s v="N"/>
    <m/>
    <x v="0"/>
    <x v="1690"/>
    <s v="HP4"/>
    <s v="Hertfordshire"/>
    <s v="Not Specified"/>
    <s v="Not Recorded"/>
    <s v="Not Recorded"/>
    <s v="Retail"/>
  </r>
  <r>
    <x v="1979"/>
    <s v="VOLUNTEER"/>
    <s v="INACTIVE VOLUNTEER"/>
    <s v="N"/>
    <m/>
    <m/>
    <m/>
    <s v="N"/>
    <m/>
    <x v="0"/>
    <x v="1691"/>
    <s v="LU2"/>
    <s v="Bedfordshire"/>
    <s v="White British"/>
    <n v="41237"/>
    <n v="42431"/>
    <s v="Retail"/>
  </r>
  <r>
    <x v="1980"/>
    <s v="VOLUNTEER"/>
    <s v="INACTIVE VOLUNTEER"/>
    <s v="N"/>
    <m/>
    <m/>
    <m/>
    <s v="N"/>
    <m/>
    <x v="1"/>
    <x v="1692"/>
    <s v="LU2"/>
    <s v="Bedfordshire"/>
    <s v="Not Specified"/>
    <n v="41615"/>
    <n v="42431"/>
    <s v="Retail"/>
  </r>
  <r>
    <x v="1981"/>
    <s v="VOLUNTEER"/>
    <s v="INACTIVE VOLUNTEER"/>
    <s v="N"/>
    <m/>
    <m/>
    <m/>
    <s v="N"/>
    <m/>
    <x v="1"/>
    <x v="1693"/>
    <s v="NG34"/>
    <s v="Unknown"/>
    <s v="White British"/>
    <n v="44439"/>
    <n v="44720"/>
    <s v="Retail"/>
  </r>
  <r>
    <x v="1982"/>
    <s v="VOLUNTEER"/>
    <s v="INACTIVE VOLUNTEER"/>
    <s v="N"/>
    <m/>
    <m/>
    <m/>
    <s v="N"/>
    <m/>
    <x v="1"/>
    <x v="22"/>
    <s v="LU3"/>
    <s v="Bedfordshire"/>
    <s v="White British"/>
    <n v="41228"/>
    <n v="41228"/>
    <s v="Not Recorded"/>
  </r>
  <r>
    <x v="1983"/>
    <s v="VOLUNTEER"/>
    <s v="INACTIVE VOLUNTEER"/>
    <s v="N"/>
    <m/>
    <m/>
    <m/>
    <s v="N"/>
    <m/>
    <x v="1"/>
    <x v="1694"/>
    <s v="LU4"/>
    <s v="Bedfordshire"/>
    <s v="White British"/>
    <n v="41809"/>
    <n v="42236"/>
    <s v="Support"/>
  </r>
  <r>
    <x v="1984"/>
    <s v="VOLUNTEER"/>
    <s v="INACTIVE VOLUNTEER"/>
    <s v="N"/>
    <m/>
    <m/>
    <m/>
    <s v="N"/>
    <m/>
    <x v="0"/>
    <x v="1695"/>
    <s v="SG4"/>
    <s v="Hertfordshire"/>
    <s v="White British"/>
    <n v="43197"/>
    <n v="43488"/>
    <s v="Retail"/>
  </r>
  <r>
    <x v="1985"/>
    <s v="VOLUNTEER"/>
    <s v="INACTIVE VOLUNTEER"/>
    <s v="N"/>
    <m/>
    <m/>
    <m/>
    <s v="N"/>
    <m/>
    <x v="0"/>
    <x v="1695"/>
    <s v="SG4"/>
    <s v="Hertfordshire"/>
    <s v="Not Specified"/>
    <n v="41127"/>
    <n v="42445"/>
    <s v="Retail"/>
  </r>
  <r>
    <x v="1986"/>
    <s v="VOLUNTEER"/>
    <s v="INACTIVE VOLUNTEER"/>
    <s v="N"/>
    <m/>
    <m/>
    <m/>
    <s v="N"/>
    <m/>
    <x v="0"/>
    <x v="964"/>
    <s v="LU4"/>
    <s v="Bedfordshire"/>
    <s v="White British"/>
    <n v="41366"/>
    <n v="41712"/>
    <s v="Not Recorded"/>
  </r>
  <r>
    <x v="1987"/>
    <s v="VOLUNTEER"/>
    <s v="INACTIVE VOLUNTEER"/>
    <s v="N"/>
    <m/>
    <m/>
    <m/>
    <s v="N"/>
    <m/>
    <x v="1"/>
    <x v="1696"/>
    <s v="HP3"/>
    <s v="Hertfordshire"/>
    <s v="Not Specified"/>
    <n v="41395"/>
    <n v="41710"/>
    <s v="Not Recorded"/>
  </r>
  <r>
    <x v="1988"/>
    <s v="VOLUNTEER"/>
    <s v="INACTIVE VOLUNTEER"/>
    <s v="N"/>
    <m/>
    <m/>
    <m/>
    <s v="N"/>
    <m/>
    <x v="0"/>
    <x v="1697"/>
    <s v="SG6"/>
    <s v="Hertfordshire"/>
    <s v="White British"/>
    <n v="41674"/>
    <n v="41974"/>
    <s v="Not Recorded"/>
  </r>
  <r>
    <x v="1989"/>
    <s v="VOLUNTEER"/>
    <s v="INACTIVE VOLUNTEER"/>
    <s v="N"/>
    <m/>
    <m/>
    <m/>
    <s v="N"/>
    <m/>
    <x v="0"/>
    <x v="1698"/>
    <s v="LU6"/>
    <s v="Bedfordshire"/>
    <s v="White British"/>
    <n v="39713"/>
    <n v="1"/>
    <s v="Not Recorded"/>
  </r>
  <r>
    <x v="1990"/>
    <s v="VOLUNTEER"/>
    <s v="INACTIVE VOLUNTEER"/>
    <s v="N"/>
    <m/>
    <m/>
    <m/>
    <s v="N"/>
    <m/>
    <x v="0"/>
    <x v="1699"/>
    <s v="SG1"/>
    <s v="Hertfordshire"/>
    <s v="Other"/>
    <s v="Not Recorded"/>
    <s v="Not Recorded"/>
    <s v="Not Recorded"/>
  </r>
  <r>
    <x v="1991"/>
    <s v="VOLUNTEER"/>
    <s v="INACTIVE VOLUNTEER"/>
    <s v="N"/>
    <m/>
    <m/>
    <m/>
    <s v="N"/>
    <m/>
    <x v="0"/>
    <x v="1700"/>
    <s v="MK40"/>
    <s v="Bedfordshire"/>
    <s v="Not Recorded"/>
    <n v="44312"/>
    <n v="44778"/>
    <s v="Retail"/>
  </r>
  <r>
    <x v="1992"/>
    <s v="VOLUNTEER"/>
    <s v="INACTIVE VOLUNTEER"/>
    <s v="N"/>
    <m/>
    <m/>
    <m/>
    <s v="N"/>
    <m/>
    <x v="0"/>
    <x v="1701"/>
    <s v="AL1"/>
    <s v="Hertfordshire"/>
    <s v="Not Specified"/>
    <n v="42332"/>
    <n v="43035"/>
    <s v="Retail"/>
  </r>
  <r>
    <x v="1993"/>
    <s v="VOLUNTEER"/>
    <s v="INACTIVE VOLUNTEER"/>
    <s v="N"/>
    <m/>
    <m/>
    <m/>
    <s v="N"/>
    <m/>
    <x v="0"/>
    <x v="1702"/>
    <s v="BN13"/>
    <s v="Other"/>
    <s v="Not Specified"/>
    <n v="42441"/>
    <n v="42835"/>
    <s v="Retail"/>
  </r>
  <r>
    <x v="1994"/>
    <s v="VOLUNTEER"/>
    <s v="INACTIVE VOLUNTEER"/>
    <s v="N"/>
    <m/>
    <m/>
    <m/>
    <s v="N"/>
    <m/>
    <x v="0"/>
    <x v="1703"/>
    <s v="WD17"/>
    <s v="Hertfordshire"/>
    <s v="Black"/>
    <s v="Not Recorded"/>
    <s v="Not Recorded"/>
    <s v="Not Recorded"/>
  </r>
  <r>
    <x v="1995"/>
    <s v="VOLUNTEER"/>
    <s v="INACTIVE VOLUNTEER"/>
    <s v="N"/>
    <m/>
    <m/>
    <m/>
    <s v="N"/>
    <m/>
    <x v="1"/>
    <x v="1704"/>
    <s v="AL5"/>
    <s v="Hertfordshire"/>
    <s v="Not Specified"/>
    <n v="44414"/>
    <n v="44951"/>
    <s v="Retail"/>
  </r>
  <r>
    <x v="1996"/>
    <s v="VOLUNTEER"/>
    <s v="INACTIVE VOLUNTEER"/>
    <s v="N"/>
    <m/>
    <m/>
    <m/>
    <s v="N"/>
    <m/>
    <x v="1"/>
    <x v="22"/>
    <s v="WD3"/>
    <s v="Hertfordshire"/>
    <s v="White British"/>
    <n v="43753"/>
    <n v="43845"/>
    <s v="Retail"/>
  </r>
  <r>
    <x v="1997"/>
    <s v="VOLUNTEER"/>
    <s v="INACTIVE VOLUNTEER"/>
    <s v="N"/>
    <m/>
    <m/>
    <m/>
    <s v="N"/>
    <m/>
    <x v="1"/>
    <x v="1705"/>
    <s v="LU3"/>
    <s v="Bedfordshire"/>
    <s v="Not Specified"/>
    <s v="Not Recorded"/>
    <s v="Not Recorded"/>
    <s v="Not Recorded"/>
  </r>
  <r>
    <x v="1998"/>
    <s v="VOLUNTEER"/>
    <s v="INACTIVE VOLUNTEER"/>
    <s v="N"/>
    <m/>
    <m/>
    <m/>
    <s v="N"/>
    <m/>
    <x v="1"/>
    <x v="1706"/>
    <s v="LU3"/>
    <s v="Bedfordshire"/>
    <s v="White British"/>
    <n v="41099"/>
    <n v="42419"/>
    <s v="Care"/>
  </r>
  <r>
    <x v="1999"/>
    <s v="VOLUNTEER"/>
    <s v="INACTIVE VOLUNTEER"/>
    <s v="N"/>
    <m/>
    <m/>
    <m/>
    <s v="N"/>
    <m/>
    <x v="0"/>
    <x v="1707"/>
    <s v="LU3"/>
    <s v="Bedfordshire"/>
    <s v="White British"/>
    <n v="41207"/>
    <n v="42121"/>
    <s v="Not Recorded"/>
  </r>
  <r>
    <x v="2000"/>
    <s v="VOLUNTEER"/>
    <s v="INACTIVE VOLUNTEER"/>
    <s v="N"/>
    <m/>
    <m/>
    <m/>
    <s v="N"/>
    <m/>
    <x v="0"/>
    <x v="1708"/>
    <s v="LU4"/>
    <s v="Bedfordshire"/>
    <s v="Not Specified"/>
    <n v="43130"/>
    <n v="43143"/>
    <s v="Support"/>
  </r>
  <r>
    <x v="2001"/>
    <s v="VOLUNTEER"/>
    <s v="INACTIVE VOLUNTEER"/>
    <s v="N"/>
    <m/>
    <m/>
    <m/>
    <s v="N"/>
    <m/>
    <x v="0"/>
    <x v="1709"/>
    <s v="WD3"/>
    <s v="Hertfordshire"/>
    <s v="Not Recorded"/>
    <n v="42951"/>
    <n v="43354"/>
    <s v="Retail"/>
  </r>
  <r>
    <x v="2002"/>
    <s v="VOLUNTEER"/>
    <s v="INACTIVE VOLUNTEER"/>
    <s v="N"/>
    <m/>
    <m/>
    <m/>
    <s v="N"/>
    <m/>
    <x v="0"/>
    <x v="1710"/>
    <s v="LU1"/>
    <s v="Bedfordshire"/>
    <s v="White British"/>
    <s v="Not Recorded"/>
    <s v="Not Recorded"/>
    <s v="Care"/>
  </r>
  <r>
    <x v="2003"/>
    <s v="VOLUNTEER"/>
    <s v="INACTIVE VOLUNTEER"/>
    <s v="N"/>
    <m/>
    <m/>
    <m/>
    <s v="N"/>
    <m/>
    <x v="0"/>
    <x v="1711"/>
    <s v="LU2"/>
    <s v="Bedfordshire"/>
    <s v="Not Specified"/>
    <n v="40870"/>
    <n v="44439"/>
    <s v="Retail"/>
  </r>
  <r>
    <x v="2004"/>
    <s v="VOLUNTEER"/>
    <s v="INACTIVE VOLUNTEER"/>
    <s v="N"/>
    <m/>
    <m/>
    <m/>
    <s v="N"/>
    <m/>
    <x v="1"/>
    <x v="1712"/>
    <s v="AL3"/>
    <s v="Hertfordshire"/>
    <s v="White British"/>
    <n v="42990"/>
    <n v="45247"/>
    <s v="Support"/>
  </r>
  <r>
    <x v="2005"/>
    <s v="VOLUNTEER"/>
    <s v="INACTIVE VOLUNTEER"/>
    <s v="N"/>
    <m/>
    <m/>
    <m/>
    <s v="N"/>
    <m/>
    <x v="1"/>
    <x v="22"/>
    <s v="MK45"/>
    <s v="Bedfordshire"/>
    <s v="White British"/>
    <n v="44599"/>
    <n v="44775"/>
    <s v="Support"/>
  </r>
  <r>
    <x v="2006"/>
    <s v="VOLUNTEER"/>
    <s v="INACTIVE VOLUNTEER"/>
    <s v="N"/>
    <m/>
    <m/>
    <m/>
    <s v="N"/>
    <m/>
    <x v="0"/>
    <x v="1713"/>
    <s v="HP1"/>
    <s v="Hertfordshire"/>
    <s v="White British"/>
    <n v="44810"/>
    <n v="44951"/>
    <s v="Retail"/>
  </r>
  <r>
    <x v="2007"/>
    <s v="VOLUNTEER"/>
    <s v="ACTIVE VOLUNTEER"/>
    <s v="N"/>
    <m/>
    <m/>
    <m/>
    <s v="N"/>
    <m/>
    <x v="0"/>
    <x v="1714"/>
    <s v="AL2"/>
    <s v="Hertfordshire"/>
    <s v="White British"/>
    <n v="45554"/>
    <s v=""/>
    <s v="Retail"/>
  </r>
  <r>
    <x v="2008"/>
    <s v="VOLUNTEER"/>
    <s v="INACTIVE VOLUNTEER"/>
    <s v="N"/>
    <m/>
    <m/>
    <m/>
    <s v="N"/>
    <m/>
    <x v="1"/>
    <x v="22"/>
    <s v="LU3"/>
    <s v="Bedfordshire"/>
    <s v="White British"/>
    <n v="41344"/>
    <n v="41344"/>
    <s v="Not Recorded"/>
  </r>
  <r>
    <x v="2009"/>
    <s v="VOLUNTEER"/>
    <s v="INACTIVE VOLUNTEER"/>
    <s v="N"/>
    <m/>
    <m/>
    <m/>
    <s v="N"/>
    <m/>
    <x v="0"/>
    <x v="1042"/>
    <s v="EN1"/>
    <s v="Other"/>
    <s v="Not Specified"/>
    <n v="40955"/>
    <n v="41533"/>
    <s v="Not Recorded"/>
  </r>
  <r>
    <x v="2010"/>
    <s v="VOLUNTEER"/>
    <s v="INACTIVE VOLUNTEER"/>
    <s v="N"/>
    <m/>
    <m/>
    <m/>
    <s v="N"/>
    <m/>
    <x v="0"/>
    <x v="1715"/>
    <s v="MK3"/>
    <s v="Buckinghamshire"/>
    <s v="Not Specified"/>
    <n v="41110"/>
    <n v="43693"/>
    <s v="Retail"/>
  </r>
  <r>
    <x v="2011"/>
    <s v="VOLUNTEER"/>
    <s v="INACTIVE VOLUNTEER"/>
    <s v="N"/>
    <m/>
    <m/>
    <m/>
    <s v="N"/>
    <m/>
    <x v="0"/>
    <x v="1716"/>
    <s v="LU2"/>
    <s v="Bedfordshire"/>
    <s v="Other"/>
    <n v="42248"/>
    <n v="43488"/>
    <s v="Retail"/>
  </r>
  <r>
    <x v="2012"/>
    <s v="VOLUNTEER"/>
    <s v="INACTIVE VOLUNTEER"/>
    <s v="N"/>
    <m/>
    <m/>
    <m/>
    <s v="N"/>
    <m/>
    <x v="0"/>
    <x v="1717"/>
    <s v="LU1"/>
    <s v="Bedfordshire"/>
    <s v="Not Recorded"/>
    <s v="Not Recorded"/>
    <s v="Not Recorded"/>
    <s v="Not Recorded"/>
  </r>
  <r>
    <x v="2013"/>
    <s v="VOLUNTEER"/>
    <s v="INACTIVE VOLUNTEER"/>
    <s v="N"/>
    <m/>
    <m/>
    <m/>
    <s v="N"/>
    <m/>
    <x v="0"/>
    <x v="1718"/>
    <s v="LU5"/>
    <s v="Bedfordshire"/>
    <s v="Black"/>
    <s v="Not Recorded"/>
    <s v="Not Recorded"/>
    <s v="Not Recorded"/>
  </r>
  <r>
    <x v="2014"/>
    <s v="VOLUNTEER"/>
    <s v="INACTIVE VOLUNTEER"/>
    <s v="N"/>
    <m/>
    <m/>
    <m/>
    <s v="N"/>
    <m/>
    <x v="1"/>
    <x v="1719"/>
    <s v="SG12"/>
    <s v="Hertfordshire"/>
    <s v="White British"/>
    <s v="Not Recorded"/>
    <s v="Not Recorded"/>
    <s v="Retail"/>
  </r>
  <r>
    <x v="2015"/>
    <s v="VOLUNTEER"/>
    <s v="INACTIVE VOLUNTEER"/>
    <s v="N"/>
    <m/>
    <m/>
    <m/>
    <s v="N"/>
    <m/>
    <x v="1"/>
    <x v="1720"/>
    <s v="HP2"/>
    <s v="Hertfordshire"/>
    <s v="Black"/>
    <n v="44457"/>
    <n v="44951"/>
    <s v="Retail"/>
  </r>
  <r>
    <x v="2016"/>
    <s v="VOLUNTEER"/>
    <s v="INACTIVE VOLUNTEER"/>
    <s v="N"/>
    <m/>
    <m/>
    <m/>
    <s v="N"/>
    <m/>
    <x v="0"/>
    <x v="1721"/>
    <s v="LU1"/>
    <s v="Bedfordshire"/>
    <s v="Not Specified"/>
    <n v="41564"/>
    <n v="42049"/>
    <s v="Not Recorded"/>
  </r>
  <r>
    <x v="2017"/>
    <s v="VOLUNTEER"/>
    <s v="ACTIVE VOLUNTEER"/>
    <s v="N"/>
    <m/>
    <m/>
    <m/>
    <s v="N"/>
    <m/>
    <x v="1"/>
    <x v="1722"/>
    <s v="AL4"/>
    <s v="Hertfordshire"/>
    <s v="White British"/>
    <n v="45536"/>
    <s v=""/>
    <s v="Retail"/>
  </r>
  <r>
    <x v="2018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2019"/>
    <s v="VOLUNTEER"/>
    <s v="INACTIVE VOLUNTEER"/>
    <s v="N"/>
    <m/>
    <m/>
    <m/>
    <s v="N"/>
    <m/>
    <x v="0"/>
    <x v="1494"/>
    <s v="MK45"/>
    <s v="Bedfordshire"/>
    <s v="White British"/>
    <n v="39114"/>
    <n v="44180"/>
    <s v="Retail"/>
  </r>
  <r>
    <x v="2020"/>
    <s v="VOLUNTEER"/>
    <s v="INACTIVE VOLUNTEER"/>
    <s v="N"/>
    <m/>
    <m/>
    <m/>
    <s v="N"/>
    <m/>
    <x v="0"/>
    <x v="1723"/>
    <s v="MK16"/>
    <s v="Buckinghamshire"/>
    <s v="White British"/>
    <n v="42082"/>
    <n v="42975"/>
    <s v="Retail"/>
  </r>
  <r>
    <x v="2021"/>
    <s v="VOLUNTEER"/>
    <s v="INACTIVE VOLUNTEER"/>
    <s v="N"/>
    <m/>
    <m/>
    <m/>
    <s v="N"/>
    <m/>
    <x v="0"/>
    <x v="1724"/>
    <s v="WD24"/>
    <s v="Hertfordshire"/>
    <s v="Not Specified"/>
    <n v="41383"/>
    <n v="42355"/>
    <s v="Retail"/>
  </r>
  <r>
    <x v="2022"/>
    <s v="VOLUNTEER"/>
    <s v="INACTIVE VOLUNTEER"/>
    <s v="N"/>
    <m/>
    <m/>
    <m/>
    <s v="N"/>
    <m/>
    <x v="1"/>
    <x v="990"/>
    <s v="LU4"/>
    <s v="Bedfordshire"/>
    <s v="Black"/>
    <s v="Not Recorded"/>
    <s v="Not Recorded"/>
    <s v="Not Recorded"/>
  </r>
  <r>
    <x v="2023"/>
    <s v="VOLUNTEER"/>
    <s v="ACTIVE VOLUNTEER"/>
    <s v="N"/>
    <m/>
    <m/>
    <m/>
    <s v="N"/>
    <m/>
    <x v="0"/>
    <x v="1725"/>
    <s v="LU3"/>
    <s v="Bedfordshire"/>
    <s v="Asian"/>
    <n v="45427"/>
    <s v=""/>
    <s v="Retail"/>
  </r>
  <r>
    <x v="2024"/>
    <s v="VOLUNTEER"/>
    <s v="ACTIVE VOLUNTEER"/>
    <s v="N"/>
    <m/>
    <m/>
    <m/>
    <s v="N"/>
    <m/>
    <x v="0"/>
    <x v="705"/>
    <s v="LU3"/>
    <s v="Bedfordshire"/>
    <s v="Asian"/>
    <n v="45168"/>
    <s v=""/>
    <s v="Retail"/>
  </r>
  <r>
    <x v="2025"/>
    <s v="VOLUNTEER"/>
    <s v="INACTIVE VOLUNTEER"/>
    <s v="N"/>
    <m/>
    <m/>
    <m/>
    <s v="N"/>
    <m/>
    <x v="0"/>
    <x v="22"/>
    <s v="LU3"/>
    <s v="Bedfordshire"/>
    <s v="Asian"/>
    <n v="42051"/>
    <n v="42051"/>
    <s v="Not Recorded"/>
  </r>
  <r>
    <x v="2026"/>
    <s v="VOLUNTEER"/>
    <s v="INACTIVE VOLUNTEER"/>
    <s v="N"/>
    <m/>
    <m/>
    <m/>
    <s v="N"/>
    <m/>
    <x v="0"/>
    <x v="1726"/>
    <s v="LU4"/>
    <s v="Bedfordshire"/>
    <s v="Asian"/>
    <s v="Not Recorded"/>
    <s v="Not Recorded"/>
    <s v="Not Recorded"/>
  </r>
  <r>
    <x v="2027"/>
    <s v="VOLUNTEER"/>
    <s v="INACTIVE VOLUNTEER"/>
    <s v="N"/>
    <m/>
    <m/>
    <m/>
    <s v="N"/>
    <m/>
    <x v="1"/>
    <x v="1727"/>
    <s v="WD17"/>
    <s v="Hertfordshire"/>
    <s v="Asian"/>
    <n v="42439"/>
    <n v="42502"/>
    <s v="Retail"/>
  </r>
  <r>
    <x v="2028"/>
    <s v="VOLUNTEER"/>
    <s v="INACTIVE VOLUNTEER"/>
    <s v="N"/>
    <m/>
    <m/>
    <m/>
    <s v="N"/>
    <m/>
    <x v="0"/>
    <x v="1728"/>
    <s v="SG17"/>
    <s v="Bedfordshire"/>
    <s v="White British"/>
    <n v="41621"/>
    <n v="42988"/>
    <s v="Retail"/>
  </r>
  <r>
    <x v="2029"/>
    <s v="VOLUNTEER"/>
    <s v="ACTIVE VOLUNTEER"/>
    <s v="N"/>
    <m/>
    <m/>
    <m/>
    <s v="N"/>
    <m/>
    <x v="0"/>
    <x v="1729"/>
    <s v="SG5"/>
    <s v="Hertfordshire"/>
    <s v="Not Specified"/>
    <n v="41669"/>
    <s v=""/>
    <s v="Retail"/>
  </r>
  <r>
    <x v="2030"/>
    <s v="VOLUNTEER"/>
    <s v="INACTIVE VOLUNTEER"/>
    <s v="N"/>
    <m/>
    <m/>
    <m/>
    <s v="N"/>
    <m/>
    <x v="0"/>
    <x v="1730"/>
    <s v="AL2"/>
    <s v="Hertfordshire"/>
    <s v="Not Specified"/>
    <n v="40947"/>
    <n v="42993"/>
    <s v="Retail"/>
  </r>
  <r>
    <x v="2031"/>
    <s v="VOLUNTEER"/>
    <s v="INACTIVE VOLUNTEER"/>
    <s v="N"/>
    <m/>
    <m/>
    <m/>
    <s v="N"/>
    <m/>
    <x v="0"/>
    <x v="1731"/>
    <s v="LU6"/>
    <s v="Bedfordshire"/>
    <s v="White British"/>
    <n v="43473"/>
    <n v="44487"/>
    <s v="Care"/>
  </r>
  <r>
    <x v="2032"/>
    <s v="VOLUNTEER"/>
    <s v="INACTIVE VOLUNTEER"/>
    <s v="N"/>
    <m/>
    <m/>
    <m/>
    <s v="N"/>
    <m/>
    <x v="1"/>
    <x v="22"/>
    <s v="LU4"/>
    <s v="Bedfordshire"/>
    <s v="Not Specified"/>
    <n v="41960"/>
    <n v="41960"/>
    <s v="Not Recorded"/>
  </r>
  <r>
    <x v="2033"/>
    <s v="VOLUNTEER"/>
    <s v="INACTIVE VOLUNTEER"/>
    <s v="N"/>
    <m/>
    <m/>
    <m/>
    <s v="Y"/>
    <s v="03/02/2020"/>
    <x v="0"/>
    <x v="1732"/>
    <s v="LU4"/>
    <s v="Bedfordshire"/>
    <s v="White British"/>
    <n v="33756"/>
    <n v="43488"/>
    <s v="Retail"/>
  </r>
  <r>
    <x v="2034"/>
    <s v="VOLUNTEER"/>
    <s v="INACTIVE VOLUNTEER"/>
    <s v="N"/>
    <m/>
    <m/>
    <m/>
    <s v="N"/>
    <m/>
    <x v="0"/>
    <x v="1319"/>
    <s v="MK45"/>
    <s v="Bedfordshire"/>
    <s v="White British"/>
    <n v="40533"/>
    <n v="42088"/>
    <s v="Not Recorded"/>
  </r>
  <r>
    <x v="2035"/>
    <s v="VOLUNTEER"/>
    <s v="INACTIVE VOLUNTEER"/>
    <s v="N"/>
    <m/>
    <m/>
    <m/>
    <s v="N"/>
    <m/>
    <x v="1"/>
    <x v="978"/>
    <s v="LU3"/>
    <s v="Bedfordshire"/>
    <s v="White British"/>
    <n v="42544"/>
    <n v="42544"/>
    <s v="Not Recorded"/>
  </r>
  <r>
    <x v="2036"/>
    <s v="VOLUNTEER"/>
    <s v="INACTIVE VOLUNTEER"/>
    <s v="N"/>
    <m/>
    <m/>
    <m/>
    <s v="N"/>
    <m/>
    <x v="1"/>
    <x v="1733"/>
    <s v="WD18"/>
    <s v="Hertfordshire"/>
    <s v="Not Specified"/>
    <n v="41741"/>
    <n v="41841"/>
    <s v="Not Recorded"/>
  </r>
  <r>
    <x v="2037"/>
    <s v="VOLUNTEER"/>
    <s v="INACTIVE VOLUNTEER"/>
    <s v="N"/>
    <m/>
    <m/>
    <m/>
    <s v="N"/>
    <m/>
    <x v="1"/>
    <x v="1734"/>
    <s v="LU2"/>
    <s v="Bedfordshire"/>
    <s v="White British"/>
    <n v="39827"/>
    <n v="41487"/>
    <s v="Not Recorded"/>
  </r>
  <r>
    <x v="2038"/>
    <s v="VOLUNTEER"/>
    <s v="ACTIVE VOLUNTEER"/>
    <s v="N"/>
    <m/>
    <m/>
    <m/>
    <s v="N"/>
    <m/>
    <x v="0"/>
    <x v="1735"/>
    <s v="MK40"/>
    <s v="Bedfordshire"/>
    <s v="Not Specified"/>
    <n v="33765"/>
    <s v=""/>
    <s v="Care"/>
  </r>
  <r>
    <x v="2039"/>
    <s v="VOLUNTEER"/>
    <s v="INACTIVE VOLUNTEER"/>
    <s v="N"/>
    <m/>
    <m/>
    <m/>
    <s v="N"/>
    <m/>
    <x v="0"/>
    <x v="1736"/>
    <s v="MK9"/>
    <s v="Buckinghamshire"/>
    <s v="White British"/>
    <s v="Not Recorded"/>
    <s v="Not Recorded"/>
    <s v="Not Recorded"/>
  </r>
  <r>
    <x v="2040"/>
    <s v="VOLUNTEER"/>
    <s v="INACTIVE VOLUNTEER"/>
    <s v="N"/>
    <m/>
    <m/>
    <m/>
    <s v="N"/>
    <m/>
    <x v="0"/>
    <x v="1737"/>
    <s v="MK18"/>
    <s v="Buckinghamshire"/>
    <s v="White British"/>
    <s v="Not Recorded"/>
    <s v="Not Recorded"/>
    <s v="Not Recorded"/>
  </r>
  <r>
    <x v="2041"/>
    <s v="VOLUNTEER"/>
    <s v="INACTIVE VOLUNTEER"/>
    <s v="N"/>
    <m/>
    <m/>
    <m/>
    <s v="N"/>
    <m/>
    <x v="0"/>
    <x v="22"/>
    <s v="MK43"/>
    <s v="Bedfordshire"/>
    <s v="Not Specified"/>
    <n v="41099"/>
    <n v="41099"/>
    <s v="Not Recorded"/>
  </r>
  <r>
    <x v="2042"/>
    <s v="VOLUNTEER"/>
    <s v="INACTIVE VOLUNTEER"/>
    <s v="N"/>
    <m/>
    <m/>
    <m/>
    <s v="N"/>
    <m/>
    <x v="0"/>
    <x v="1738"/>
    <s v="LU5"/>
    <s v="Bedfordshire"/>
    <s v="Asian"/>
    <n v="40688"/>
    <n v="41667"/>
    <s v="Not Recorded"/>
  </r>
  <r>
    <x v="2043"/>
    <s v="VOLUNTEER"/>
    <s v="ACTIVE VOLUNTEER"/>
    <s v="N"/>
    <m/>
    <m/>
    <m/>
    <s v="N"/>
    <m/>
    <x v="0"/>
    <x v="1739"/>
    <s v="LU6"/>
    <s v="Bedfordshire"/>
    <s v="Asian"/>
    <n v="42901"/>
    <s v=""/>
    <s v="Retail"/>
  </r>
  <r>
    <x v="2044"/>
    <s v="VOLUNTEER"/>
    <s v="INACTIVE VOLUNTEER"/>
    <s v="N"/>
    <m/>
    <m/>
    <m/>
    <s v="N"/>
    <m/>
    <x v="0"/>
    <x v="1740"/>
    <s v="MK6"/>
    <s v="Buckinghamshire"/>
    <s v="Black"/>
    <s v="Not Recorded"/>
    <s v="Not Recorded"/>
    <s v="Not Recorded"/>
  </r>
  <r>
    <x v="2045"/>
    <s v="VOLUNTEER"/>
    <s v="INACTIVE VOLUNTEER"/>
    <s v="N"/>
    <m/>
    <m/>
    <m/>
    <s v="N"/>
    <m/>
    <x v="0"/>
    <x v="1741"/>
    <s v="AL7"/>
    <s v="Hertfordshire"/>
    <s v="White British"/>
    <n v="43610"/>
    <n v="44447"/>
    <s v="Retail"/>
  </r>
  <r>
    <x v="2046"/>
    <s v="VOLUNTEER"/>
    <s v="INACTIVE VOLUNTEER"/>
    <s v="N"/>
    <m/>
    <m/>
    <m/>
    <s v="N"/>
    <m/>
    <x v="0"/>
    <x v="1742"/>
    <s v="EN8"/>
    <s v="Other"/>
    <s v="Not Specified"/>
    <n v="40673"/>
    <n v="40909"/>
    <s v="Not Recorded"/>
  </r>
  <r>
    <x v="2047"/>
    <s v="VOLUNTEER"/>
    <s v="INACTIVE VOLUNTEER"/>
    <s v="N"/>
    <m/>
    <m/>
    <m/>
    <s v="N"/>
    <m/>
    <x v="1"/>
    <x v="1743"/>
    <s v="LU1"/>
    <s v="Bedfordshire"/>
    <s v="White British"/>
    <s v="Not Recorded"/>
    <s v="Not Recorded"/>
    <s v="Not Recorded"/>
  </r>
  <r>
    <x v="2048"/>
    <s v="VOLUNTEER"/>
    <s v="INACTIVE VOLUNTEER"/>
    <s v="N"/>
    <m/>
    <m/>
    <m/>
    <s v="N"/>
    <m/>
    <x v="0"/>
    <x v="1744"/>
    <s v="WD3"/>
    <s v="Hertfordshire"/>
    <s v="White British"/>
    <n v="44968"/>
    <s v=""/>
    <s v="Retail"/>
  </r>
  <r>
    <x v="2049"/>
    <s v="VOLUNTEER"/>
    <s v="ACTIVE VOLUNTEER"/>
    <s v="N"/>
    <m/>
    <m/>
    <m/>
    <s v="N"/>
    <m/>
    <x v="1"/>
    <x v="1745"/>
    <s v="WD3"/>
    <s v="Hertfordshire"/>
    <s v="Other White"/>
    <n v="44676"/>
    <s v=""/>
    <s v="Retail"/>
  </r>
  <r>
    <x v="2050"/>
    <s v="VOLUNTEER"/>
    <s v="INACTIVE VOLUNTEER"/>
    <s v="N"/>
    <m/>
    <m/>
    <m/>
    <s v="N"/>
    <m/>
    <x v="1"/>
    <x v="1746"/>
    <s v="AL5"/>
    <s v="Hertfordshire"/>
    <s v="Not Specified"/>
    <n v="41566"/>
    <n v="41759"/>
    <s v="Not Recorded"/>
  </r>
  <r>
    <x v="2051"/>
    <s v="VOLUNTEER"/>
    <s v="INACTIVE VOLUNTEER"/>
    <s v="N"/>
    <m/>
    <m/>
    <m/>
    <s v="N"/>
    <m/>
    <x v="1"/>
    <x v="1747"/>
    <s v="WD3"/>
    <s v="Hertfordshire"/>
    <s v="Other White"/>
    <n v="43771"/>
    <n v="43855"/>
    <s v="Retail"/>
  </r>
  <r>
    <x v="2052"/>
    <s v="VOLUNTEER"/>
    <s v="INACTIVE VOLUNTEER"/>
    <s v="N"/>
    <m/>
    <m/>
    <m/>
    <s v="N"/>
    <m/>
    <x v="1"/>
    <x v="1748"/>
    <s v="SG1"/>
    <s v="Hertfordshire"/>
    <s v="Not Specified"/>
    <n v="41617"/>
    <n v="41642"/>
    <s v="Not Recorded"/>
  </r>
  <r>
    <x v="2053"/>
    <s v="VOLUNTEER"/>
    <s v="INACTIVE VOLUNTEER"/>
    <s v="N"/>
    <m/>
    <m/>
    <m/>
    <s v="N"/>
    <m/>
    <x v="1"/>
    <x v="1749"/>
    <s v="LU4"/>
    <s v="Bedfordshire"/>
    <s v="Black"/>
    <n v="44383"/>
    <n v="44755"/>
    <s v="Retail"/>
  </r>
  <r>
    <x v="2054"/>
    <s v="VOLUNTEER"/>
    <s v="INACTIVE VOLUNTEER"/>
    <s v="N"/>
    <m/>
    <m/>
    <m/>
    <s v="N"/>
    <m/>
    <x v="1"/>
    <x v="1750"/>
    <s v="AL1"/>
    <s v="Hertfordshire"/>
    <s v="Not Specified"/>
    <n v="41915"/>
    <n v="44664"/>
    <s v="Retail"/>
  </r>
  <r>
    <x v="2055"/>
    <s v="VOLUNTEER"/>
    <s v="INACTIVE VOLUNTEER"/>
    <s v="N"/>
    <m/>
    <m/>
    <m/>
    <s v="N"/>
    <m/>
    <x v="0"/>
    <x v="1751"/>
    <s v="WD7"/>
    <s v="Hertfordshire"/>
    <s v="White British"/>
    <n v="43034"/>
    <n v="43905"/>
    <s v="Retail"/>
  </r>
  <r>
    <x v="2056"/>
    <s v="VOLUNTEER"/>
    <s v="INACTIVE VOLUNTEER"/>
    <s v="N"/>
    <m/>
    <m/>
    <m/>
    <s v="N"/>
    <m/>
    <x v="0"/>
    <x v="1752"/>
    <s v="LU2"/>
    <s v="Bedfordshire"/>
    <s v="Not Specified"/>
    <n v="41292"/>
    <n v="41745"/>
    <s v="Not Recorded"/>
  </r>
  <r>
    <x v="2057"/>
    <s v="VOLUNTEER"/>
    <s v="ACTIVE VOLUNTEER"/>
    <s v="N"/>
    <m/>
    <m/>
    <m/>
    <s v="N"/>
    <m/>
    <x v="0"/>
    <x v="1753"/>
    <s v="HP4"/>
    <s v="Hertfordshire"/>
    <s v="White British"/>
    <s v="Not Recorded"/>
    <s v="Not Recorded"/>
    <s v="Retail"/>
  </r>
  <r>
    <x v="2058"/>
    <s v="VOLUNTEER"/>
    <s v="INACTIVE VOLUNTEER"/>
    <s v="N"/>
    <m/>
    <m/>
    <m/>
    <s v="N"/>
    <m/>
    <x v="0"/>
    <x v="1754"/>
    <s v="AL6"/>
    <s v="Hertfordshire"/>
    <s v="Not Specified"/>
    <n v="41603"/>
    <n v="42146"/>
    <s v="Retail"/>
  </r>
  <r>
    <x v="2059"/>
    <s v="VOLUNTEER"/>
    <s v="INACTIVE VOLUNTEER"/>
    <s v="N"/>
    <m/>
    <m/>
    <m/>
    <s v="N"/>
    <m/>
    <x v="0"/>
    <x v="1755"/>
    <s v="LU5"/>
    <s v="Bedfordshire"/>
    <s v="White British"/>
    <s v="Not Recorded"/>
    <s v="Not Recorded"/>
    <s v="Not Recorded"/>
  </r>
  <r>
    <x v="2060"/>
    <s v="VOLUNTEER"/>
    <s v="INACTIVE VOLUNTEER"/>
    <s v="N"/>
    <m/>
    <m/>
    <m/>
    <s v="N"/>
    <m/>
    <x v="0"/>
    <x v="1756"/>
    <s v="SG13"/>
    <s v="Hertfordshire"/>
    <s v="White British"/>
    <n v="44991"/>
    <n v="45139"/>
    <s v="Retail"/>
  </r>
  <r>
    <x v="2061"/>
    <s v="VOLUNTEER"/>
    <s v="INACTIVE VOLUNTEER"/>
    <s v="N"/>
    <m/>
    <m/>
    <m/>
    <s v="N"/>
    <m/>
    <x v="0"/>
    <x v="1753"/>
    <s v="HP4"/>
    <s v="Hertfordshire"/>
    <s v="White British"/>
    <s v="Not Recorded"/>
    <s v="Not Recorded"/>
    <s v="Retail"/>
  </r>
  <r>
    <x v="2062"/>
    <s v="VOLUNTEER"/>
    <s v="INACTIVE VOLUNTEER"/>
    <s v="N"/>
    <m/>
    <m/>
    <m/>
    <s v="N"/>
    <m/>
    <x v="0"/>
    <x v="1757"/>
    <s v="MK45"/>
    <s v="Bedfordshire"/>
    <s v="White British"/>
    <s v="Not Recorded"/>
    <s v="Not Recorded"/>
    <s v="Not Recorded"/>
  </r>
  <r>
    <x v="2063"/>
    <s v="VOLUNTEER"/>
    <s v="INACTIVE VOLUNTEER"/>
    <s v="N"/>
    <m/>
    <m/>
    <m/>
    <s v="N"/>
    <m/>
    <x v="0"/>
    <x v="1331"/>
    <s v="MK10"/>
    <s v="Buckinghamshire"/>
    <s v="White British"/>
    <n v="43155"/>
    <n v="43693"/>
    <s v="Retail"/>
  </r>
  <r>
    <x v="2064"/>
    <s v="VOLUNTEER"/>
    <s v="INACTIVE VOLUNTEER"/>
    <s v="N"/>
    <m/>
    <m/>
    <m/>
    <s v="N"/>
    <m/>
    <x v="1"/>
    <x v="1758"/>
    <s v="SG14"/>
    <s v="Hertfordshire"/>
    <s v="Not Specified"/>
    <n v="41666"/>
    <n v="41698"/>
    <s v="Not Recorded"/>
  </r>
  <r>
    <x v="2065"/>
    <s v="VOLUNTEER"/>
    <s v="INACTIVE VOLUNTEER"/>
    <s v="N"/>
    <m/>
    <m/>
    <m/>
    <s v="N"/>
    <m/>
    <x v="1"/>
    <x v="1759"/>
    <s v="AL3"/>
    <s v="Hertfordshire"/>
    <s v="White British"/>
    <n v="43537"/>
    <n v="43803"/>
    <s v="Retail"/>
  </r>
  <r>
    <x v="2066"/>
    <s v="VOLUNTEER"/>
    <s v="INACTIVE VOLUNTEER"/>
    <s v="N"/>
    <m/>
    <m/>
    <m/>
    <s v="N"/>
    <m/>
    <x v="1"/>
    <x v="1760"/>
    <s v="LU4"/>
    <s v="Bedfordshire"/>
    <s v="Not Recorded"/>
    <n v="44989"/>
    <n v="45087"/>
    <s v="Retail"/>
  </r>
  <r>
    <x v="2067"/>
    <s v="VOLUNTEER"/>
    <s v="INACTIVE VOLUNTEER"/>
    <s v="N"/>
    <m/>
    <m/>
    <m/>
    <s v="N"/>
    <m/>
    <x v="1"/>
    <x v="1761"/>
    <s v="AL2"/>
    <s v="Hertfordshire"/>
    <s v="White British"/>
    <s v="Not Recorded"/>
    <s v="Not Recorded"/>
    <s v="Not Recorded"/>
  </r>
  <r>
    <x v="2068"/>
    <s v="VOLUNTEER"/>
    <s v="INACTIVE VOLUNTEER"/>
    <s v="N"/>
    <m/>
    <m/>
    <m/>
    <s v="N"/>
    <m/>
    <x v="1"/>
    <x v="1762"/>
    <s v="MK14"/>
    <s v="Buckinghamshire"/>
    <s v="Not Specified"/>
    <n v="42745"/>
    <n v="42962"/>
    <s v="Retail"/>
  </r>
  <r>
    <x v="2069"/>
    <s v="VOLUNTEER"/>
    <s v="INACTIVE VOLUNTEER"/>
    <s v="N"/>
    <m/>
    <m/>
    <m/>
    <s v="N"/>
    <m/>
    <x v="0"/>
    <x v="1763"/>
    <s v="EN10"/>
    <s v="Hertfordshire"/>
    <s v="White British"/>
    <n v="41597"/>
    <n v="45104"/>
    <s v="Retail"/>
  </r>
  <r>
    <x v="2070"/>
    <s v="VOLUNTEER"/>
    <s v="ACTIVE VOLUNTEER"/>
    <s v="N"/>
    <m/>
    <m/>
    <m/>
    <s v="N"/>
    <m/>
    <x v="0"/>
    <x v="1764"/>
    <s v="MK45"/>
    <s v="Bedfordshire"/>
    <s v="White British"/>
    <n v="43132"/>
    <s v=""/>
    <s v="Retail"/>
  </r>
  <r>
    <x v="2071"/>
    <s v="VOLUNTEER"/>
    <s v="INACTIVE VOLUNTEER"/>
    <s v="N"/>
    <m/>
    <m/>
    <m/>
    <s v="N"/>
    <m/>
    <x v="0"/>
    <x v="1765"/>
    <s v="LU3"/>
    <s v="Bedfordshire"/>
    <s v="White British"/>
    <n v="41099"/>
    <n v="41099"/>
    <s v="Not Recorded"/>
  </r>
  <r>
    <x v="2072"/>
    <s v="VOLUNTEER"/>
    <s v="INACTIVE VOLUNTEER"/>
    <s v="N"/>
    <m/>
    <m/>
    <m/>
    <s v="N"/>
    <m/>
    <x v="0"/>
    <x v="1766"/>
    <s v="AL2"/>
    <s v="Hertfordshire"/>
    <s v="Not Specified"/>
    <n v="43503"/>
    <n v="44439"/>
    <s v="Retail"/>
  </r>
  <r>
    <x v="2073"/>
    <s v="VOLUNTEER"/>
    <s v="INACTIVE VOLUNTEER"/>
    <s v="N"/>
    <m/>
    <m/>
    <m/>
    <s v="N"/>
    <m/>
    <x v="0"/>
    <x v="1767"/>
    <s v="HP2"/>
    <s v="Hertfordshire"/>
    <s v="White British"/>
    <n v="41567"/>
    <n v="41699"/>
    <s v="Not Recorded"/>
  </r>
  <r>
    <x v="2074"/>
    <s v="VOLUNTEER"/>
    <s v="ACTIVE VOLUNTEER"/>
    <s v="N"/>
    <m/>
    <m/>
    <m/>
    <s v="N"/>
    <m/>
    <x v="0"/>
    <x v="1768"/>
    <s v="AL2"/>
    <s v="Hertfordshire"/>
    <s v="Not Specified"/>
    <n v="41020"/>
    <s v=""/>
    <s v="Retail"/>
  </r>
  <r>
    <x v="2075"/>
    <s v="VOLUNTEER"/>
    <s v="ACTIVE VOLUNTEER"/>
    <s v="N"/>
    <m/>
    <m/>
    <m/>
    <s v="N"/>
    <m/>
    <x v="0"/>
    <x v="1769"/>
    <s v="MK42"/>
    <s v="Bedfordshire"/>
    <s v="White British"/>
    <n v="39882"/>
    <s v=""/>
    <s v="Retail"/>
  </r>
  <r>
    <x v="2076"/>
    <s v="VOLUNTEER"/>
    <s v="INACTIVE VOLUNTEER"/>
    <s v="N"/>
    <m/>
    <m/>
    <m/>
    <s v="N"/>
    <m/>
    <x v="0"/>
    <x v="1571"/>
    <s v="SG7"/>
    <s v="Hertfordshire"/>
    <s v="Not Specified"/>
    <n v="40894"/>
    <n v="40985"/>
    <s v="Not Recorded"/>
  </r>
  <r>
    <x v="2077"/>
    <s v="VOLUNTEER"/>
    <s v="ACTIVE VOLUNTEER"/>
    <s v="N"/>
    <m/>
    <m/>
    <m/>
    <s v="N"/>
    <m/>
    <x v="0"/>
    <x v="1770"/>
    <s v="LU3"/>
    <s v="Bedfordshire"/>
    <s v="Not Specified"/>
    <n v="43070"/>
    <s v=""/>
    <s v="Fundraising"/>
  </r>
  <r>
    <x v="2078"/>
    <s v="VOLUNTEER"/>
    <s v="INACTIVE VOLUNTEER"/>
    <s v="N"/>
    <m/>
    <m/>
    <m/>
    <s v="N"/>
    <m/>
    <x v="0"/>
    <x v="1771"/>
    <s v="CM23"/>
    <s v="Hertfordshire"/>
    <s v="White British"/>
    <n v="43007"/>
    <n v="43183"/>
    <s v="Retail"/>
  </r>
  <r>
    <x v="2079"/>
    <s v="VOLUNTEER"/>
    <s v="INACTIVE VOLUNTEER"/>
    <s v="N"/>
    <m/>
    <m/>
    <m/>
    <s v="N"/>
    <m/>
    <x v="0"/>
    <x v="1772"/>
    <s v="NN8"/>
    <s v="Unknown"/>
    <s v="White British"/>
    <s v="Not Recorded"/>
    <s v="Not Recorded"/>
    <s v="Not Recorded"/>
  </r>
  <r>
    <x v="2080"/>
    <s v="VOLUNTEER"/>
    <s v="ACTIVE VOLUNTEER"/>
    <s v="N"/>
    <m/>
    <m/>
    <m/>
    <s v="N"/>
    <m/>
    <x v="0"/>
    <x v="1773"/>
    <s v="MK40"/>
    <s v="Bedfordshire"/>
    <s v="White British"/>
    <n v="44662"/>
    <s v=""/>
    <s v="Retail"/>
  </r>
  <r>
    <x v="2081"/>
    <s v="VOLUNTEER"/>
    <s v="INACTIVE VOLUNTEER"/>
    <s v="N"/>
    <m/>
    <m/>
    <m/>
    <s v="N"/>
    <m/>
    <x v="0"/>
    <x v="1774"/>
    <s v="MK2"/>
    <s v="Buckinghamshire"/>
    <s v="Not Specified"/>
    <n v="42208"/>
    <n v="42324"/>
    <s v="Retail"/>
  </r>
  <r>
    <x v="2082"/>
    <s v="VOLUNTEER"/>
    <s v="INACTIVE VOLUNTEER"/>
    <s v="N"/>
    <m/>
    <m/>
    <m/>
    <s v="N"/>
    <m/>
    <x v="0"/>
    <x v="1775"/>
    <s v="AL3"/>
    <s v="Hertfordshire"/>
    <s v="Mixed"/>
    <n v="44851"/>
    <n v="44979"/>
    <s v="Retail"/>
  </r>
  <r>
    <x v="2083"/>
    <s v="VOLUNTEER"/>
    <s v="INACTIVE VOLUNTEER"/>
    <s v="N"/>
    <m/>
    <m/>
    <m/>
    <s v="N"/>
    <m/>
    <x v="0"/>
    <x v="1776"/>
    <s v="LU6"/>
    <s v="Bedfordshire"/>
    <s v="White British"/>
    <n v="41696"/>
    <n v="41791"/>
    <s v="Not Recorded"/>
  </r>
  <r>
    <x v="2084"/>
    <s v="VOLUNTEER"/>
    <s v="INACTIVE VOLUNTEER"/>
    <s v="N"/>
    <m/>
    <m/>
    <m/>
    <s v="N"/>
    <m/>
    <x v="1"/>
    <x v="1777"/>
    <s v="MK45"/>
    <s v="Bedfordshire"/>
    <s v="White British"/>
    <n v="40896"/>
    <n v="41117"/>
    <s v="Not Recorded"/>
  </r>
  <r>
    <x v="2085"/>
    <s v="VOLUNTEER"/>
    <s v="INACTIVE VOLUNTEER"/>
    <s v="N"/>
    <m/>
    <m/>
    <m/>
    <s v="N"/>
    <m/>
    <x v="1"/>
    <x v="22"/>
    <s v="LU6"/>
    <s v="Bedfordshire"/>
    <s v="Not Specified"/>
    <n v="1"/>
    <n v="1"/>
    <s v="Not Recorded"/>
  </r>
  <r>
    <x v="2086"/>
    <s v="VOLUNTEER"/>
    <s v="INACTIVE VOLUNTEER"/>
    <s v="N"/>
    <m/>
    <m/>
    <m/>
    <s v="N"/>
    <m/>
    <x v="1"/>
    <x v="1778"/>
    <s v="MK40"/>
    <s v="Bedfordshire"/>
    <s v="Not Recorded"/>
    <s v="Not Recorded"/>
    <s v="Not Recorded"/>
    <s v="Retail"/>
  </r>
  <r>
    <x v="2087"/>
    <s v="VOLUNTEER"/>
    <s v="INACTIVE VOLUNTEER"/>
    <s v="N"/>
    <m/>
    <m/>
    <m/>
    <s v="N"/>
    <m/>
    <x v="1"/>
    <x v="1779"/>
    <s v="MK40"/>
    <s v="Bedfordshire"/>
    <s v="White British"/>
    <n v="43332"/>
    <n v="43381"/>
    <s v="Retail"/>
  </r>
  <r>
    <x v="2088"/>
    <s v="VOLUNTEER"/>
    <s v="INACTIVE VOLUNTEER"/>
    <s v="N"/>
    <m/>
    <m/>
    <m/>
    <s v="N"/>
    <m/>
    <x v="1"/>
    <x v="1780"/>
    <s v="LU6"/>
    <s v="Bedfordshire"/>
    <s v="White British"/>
    <n v="44599"/>
    <n v="44775"/>
    <s v="Support"/>
  </r>
  <r>
    <x v="2089"/>
    <s v="VOLUNTEER"/>
    <s v="INACTIVE VOLUNTEER"/>
    <s v="N"/>
    <m/>
    <m/>
    <m/>
    <s v="N"/>
    <m/>
    <x v="1"/>
    <x v="1781"/>
    <s v="LU3"/>
    <s v="Bedfordshire"/>
    <s v="White British"/>
    <s v="Not Recorded"/>
    <s v="Not Recorded"/>
    <s v="Not Recorded"/>
  </r>
  <r>
    <x v="2090"/>
    <s v="VOLUNTEER"/>
    <s v="INACTIVE VOLUNTEER"/>
    <s v="N"/>
    <m/>
    <m/>
    <m/>
    <s v="N"/>
    <m/>
    <x v="1"/>
    <x v="190"/>
    <s v="MK40"/>
    <s v="Bedfordshire"/>
    <s v="White British"/>
    <n v="43325"/>
    <n v="43381"/>
    <s v="Retail"/>
  </r>
  <r>
    <x v="2091"/>
    <s v="VOLUNTEER"/>
    <s v="INACTIVE VOLUNTEER"/>
    <s v="N"/>
    <m/>
    <m/>
    <m/>
    <s v="N"/>
    <m/>
    <x v="1"/>
    <x v="1782"/>
    <s v="AL7"/>
    <s v="Hertfordshire"/>
    <s v="Not Specified"/>
    <n v="41261"/>
    <n v="41487"/>
    <s v="Not Recorded"/>
  </r>
  <r>
    <x v="2092"/>
    <s v="VOLUNTEER"/>
    <s v="INACTIVE VOLUNTEER"/>
    <s v="N"/>
    <m/>
    <m/>
    <m/>
    <s v="N"/>
    <m/>
    <x v="1"/>
    <x v="1783"/>
    <s v="HP2"/>
    <s v="Hertfordshire"/>
    <s v="White British"/>
    <n v="43445"/>
    <n v="43528"/>
    <s v="Retail"/>
  </r>
  <r>
    <x v="2093"/>
    <s v="VOLUNTEER"/>
    <s v="ACTIVE VOLUNTEER"/>
    <s v="N"/>
    <m/>
    <m/>
    <m/>
    <s v="N"/>
    <m/>
    <x v="0"/>
    <x v="1784"/>
    <s v="MK40"/>
    <s v="Bedfordshire"/>
    <s v="White British"/>
    <n v="45467"/>
    <s v=""/>
    <s v="Retail"/>
  </r>
  <r>
    <x v="2094"/>
    <s v="VOLUNTEER"/>
    <s v="INACTIVE VOLUNTEER"/>
    <s v="N"/>
    <m/>
    <m/>
    <m/>
    <s v="N"/>
    <m/>
    <x v="0"/>
    <x v="1785"/>
    <s v="MK18"/>
    <s v="Buckinghamshire"/>
    <s v="White British"/>
    <n v="40210"/>
    <n v="43693"/>
    <s v="Retail"/>
  </r>
  <r>
    <x v="2095"/>
    <s v="VOLUNTEER"/>
    <s v="ACTIVE VOLUNTEER"/>
    <s v="N"/>
    <m/>
    <m/>
    <m/>
    <s v="N"/>
    <m/>
    <x v="0"/>
    <x v="22"/>
    <s v="LU3"/>
    <s v="Bedfordshire"/>
    <s v="Not Specified"/>
    <n v="43070"/>
    <s v=""/>
    <s v="Fundraising"/>
  </r>
  <r>
    <x v="2096"/>
    <s v="VOLUNTEER"/>
    <s v="INACTIVE VOLUNTEER"/>
    <s v="N"/>
    <m/>
    <m/>
    <m/>
    <s v="N"/>
    <m/>
    <x v="0"/>
    <x v="1786"/>
    <s v="MK45"/>
    <s v="Bedfordshire"/>
    <s v="White British"/>
    <n v="37773"/>
    <n v="44025"/>
    <s v="Retail"/>
  </r>
  <r>
    <x v="2097"/>
    <s v="VOLUNTEER"/>
    <s v="ACTIVE VOLUNTEER"/>
    <s v="N"/>
    <m/>
    <m/>
    <m/>
    <s v="N"/>
    <m/>
    <x v="0"/>
    <x v="1787"/>
    <s v="HP2"/>
    <s v="Hertfordshire"/>
    <s v="White British"/>
    <n v="43617"/>
    <s v=""/>
    <s v="Retail"/>
  </r>
  <r>
    <x v="2098"/>
    <s v="VOLUNTEER"/>
    <s v="INACTIVE VOLUNTEER"/>
    <s v="N"/>
    <m/>
    <m/>
    <m/>
    <s v="N"/>
    <m/>
    <x v="0"/>
    <x v="1788"/>
    <s v="HP4"/>
    <s v="Hertfordshire"/>
    <s v="Not Specified"/>
    <n v="41821"/>
    <n v="42369"/>
    <s v="Retail"/>
  </r>
  <r>
    <x v="2099"/>
    <s v="VOLUNTEER"/>
    <s v="ACTIVE VOLUNTEER"/>
    <s v="N"/>
    <m/>
    <m/>
    <m/>
    <s v="N"/>
    <m/>
    <x v="1"/>
    <x v="1789"/>
    <s v="MK43"/>
    <s v="Bedfordshire"/>
    <s v="Not Recorded"/>
    <n v="45222"/>
    <s v=""/>
    <s v="Retail"/>
  </r>
  <r>
    <x v="2100"/>
    <s v="VOLUNTEER"/>
    <s v="ACTIVE VOLUNTEER"/>
    <s v="N"/>
    <m/>
    <m/>
    <m/>
    <s v="N"/>
    <m/>
    <x v="1"/>
    <x v="1790"/>
    <s v="MK43"/>
    <s v="Bedfordshire"/>
    <s v="White British"/>
    <n v="45002"/>
    <s v=""/>
    <s v="Retail"/>
  </r>
  <r>
    <x v="2101"/>
    <s v="VOLUNTEER"/>
    <s v="INACTIVE VOLUNTEER"/>
    <s v="N"/>
    <m/>
    <m/>
    <m/>
    <s v="N"/>
    <m/>
    <x v="0"/>
    <x v="22"/>
    <s v="LU2"/>
    <s v="Bedfordshire"/>
    <s v="Not Specified"/>
    <s v="Not Recorded"/>
    <s v="Not Recorded"/>
    <s v="Not Recorded"/>
  </r>
  <r>
    <x v="2102"/>
    <s v="VOLUNTEER"/>
    <s v="INACTIVE VOLUNTEER"/>
    <s v="N"/>
    <m/>
    <m/>
    <m/>
    <s v="N"/>
    <m/>
    <x v="0"/>
    <x v="1791"/>
    <s v="LU2"/>
    <s v="Bedfordshire"/>
    <s v="Not Specified"/>
    <n v="41290"/>
    <n v="42431"/>
    <s v="Retail"/>
  </r>
  <r>
    <x v="2103"/>
    <s v="VOLUNTEER"/>
    <s v="ACTIVE VOLUNTEER"/>
    <s v="N"/>
    <m/>
    <m/>
    <m/>
    <s v="N"/>
    <m/>
    <x v="0"/>
    <x v="1792"/>
    <s v="LU4"/>
    <s v="Bedfordshire"/>
    <s v="Black"/>
    <n v="45003"/>
    <s v=""/>
    <s v="Retail"/>
  </r>
  <r>
    <x v="2104"/>
    <s v="VOLUNTEER"/>
    <s v="INACTIVE VOLUNTEER"/>
    <s v="N"/>
    <m/>
    <m/>
    <m/>
    <s v="N"/>
    <m/>
    <x v="1"/>
    <x v="1793"/>
    <s v="MK40"/>
    <s v="Bedfordshire"/>
    <s v="Not Specified"/>
    <n v="1"/>
    <n v="1"/>
    <s v="Not Recorded"/>
  </r>
  <r>
    <x v="2105"/>
    <s v="VOLUNTEER"/>
    <s v="INACTIVE VOLUNTEER"/>
    <s v="N"/>
    <m/>
    <m/>
    <m/>
    <s v="N"/>
    <m/>
    <x v="0"/>
    <x v="22"/>
    <s v="LU1"/>
    <s v="Bedfordshire"/>
    <s v="White British"/>
    <n v="42219"/>
    <n v="42219"/>
    <s v="Not Recorded"/>
  </r>
  <r>
    <x v="2106"/>
    <s v="VOLUNTEER"/>
    <s v="INACTIVE VOLUNTEER"/>
    <s v="N"/>
    <m/>
    <m/>
    <m/>
    <s v="N"/>
    <m/>
    <x v="1"/>
    <x v="1794"/>
    <s v="WD19"/>
    <s v="Hertfordshire"/>
    <s v="Not Specified"/>
    <n v="41526"/>
    <n v="42441"/>
    <s v="Retail"/>
  </r>
  <r>
    <x v="2107"/>
    <s v="VOLUNTEER"/>
    <s v="INACTIVE VOLUNTEER"/>
    <s v="N"/>
    <m/>
    <m/>
    <m/>
    <s v="N"/>
    <m/>
    <x v="1"/>
    <x v="1795"/>
    <s v="LU3"/>
    <s v="Bedfordshire"/>
    <s v="White British"/>
    <s v="Not Recorded"/>
    <s v="Not Recorded"/>
    <s v="Retail"/>
  </r>
  <r>
    <x v="2108"/>
    <s v="VOLUNTEER"/>
    <s v="INACTIVE VOLUNTEER"/>
    <s v="N"/>
    <m/>
    <m/>
    <m/>
    <s v="N"/>
    <m/>
    <x v="0"/>
    <x v="1796"/>
    <s v="SG5"/>
    <s v="Hertfordshire"/>
    <s v="White British"/>
    <n v="44515"/>
    <n v="44655"/>
    <s v="Retail"/>
  </r>
  <r>
    <x v="2109"/>
    <s v="VOLUNTEER"/>
    <s v="INACTIVE VOLUNTEER"/>
    <s v="N"/>
    <m/>
    <m/>
    <m/>
    <s v="N"/>
    <m/>
    <x v="0"/>
    <x v="22"/>
    <s v="LU2"/>
    <s v="Bedfordshire"/>
    <s v="Not Specified"/>
    <n v="44831"/>
    <n v="44831"/>
    <s v="Fundraising"/>
  </r>
  <r>
    <x v="2110"/>
    <s v="VOLUNTEER"/>
    <s v="INACTIVE VOLUNTEER"/>
    <s v="N"/>
    <m/>
    <m/>
    <m/>
    <s v="N"/>
    <m/>
    <x v="0"/>
    <x v="1797"/>
    <s v="LU2"/>
    <s v="Bedfordshire"/>
    <s v="White British"/>
    <n v="33483"/>
    <n v="44775"/>
    <s v="Support"/>
  </r>
  <r>
    <x v="2111"/>
    <s v="VOLUNTEER"/>
    <s v="INACTIVE VOLUNTEER"/>
    <s v="N"/>
    <m/>
    <m/>
    <m/>
    <s v="N"/>
    <m/>
    <x v="0"/>
    <x v="1798"/>
    <s v="LU4"/>
    <s v="Bedfordshire"/>
    <s v="White British"/>
    <s v="Not Recorded"/>
    <s v="Not Recorded"/>
    <s v="Retail"/>
  </r>
  <r>
    <x v="2112"/>
    <s v="VOLUNTEER"/>
    <s v="INACTIVE VOLUNTEER"/>
    <s v="N"/>
    <m/>
    <m/>
    <m/>
    <s v="N"/>
    <m/>
    <x v="0"/>
    <x v="1799"/>
    <s v="LU2"/>
    <s v="Bedfordshire"/>
    <s v="White British"/>
    <n v="39643"/>
    <n v="44664"/>
    <s v="Support"/>
  </r>
  <r>
    <x v="2113"/>
    <s v="VOLUNTEER"/>
    <s v="INACTIVE VOLUNTEER"/>
    <s v="N"/>
    <m/>
    <m/>
    <m/>
    <s v="N"/>
    <m/>
    <x v="0"/>
    <x v="1800"/>
    <s v="HP1"/>
    <s v="Hertfordshire"/>
    <s v="Other"/>
    <n v="43832"/>
    <n v="44294"/>
    <s v="Retail"/>
  </r>
  <r>
    <x v="2114"/>
    <s v="VOLUNTEER"/>
    <s v="INACTIVE VOLUNTEER"/>
    <s v="N"/>
    <m/>
    <m/>
    <m/>
    <s v="N"/>
    <m/>
    <x v="1"/>
    <x v="1801"/>
    <s v="AL5"/>
    <s v="Hertfordshire"/>
    <s v="White British"/>
    <n v="44771"/>
    <n v="45171"/>
    <s v="Retail"/>
  </r>
  <r>
    <x v="2115"/>
    <s v="VOLUNTEER"/>
    <s v="INACTIVE VOLUNTEER"/>
    <s v="N"/>
    <m/>
    <m/>
    <m/>
    <s v="N"/>
    <m/>
    <x v="0"/>
    <x v="1802"/>
    <s v="LU4"/>
    <s v="Bedfordshire"/>
    <s v="Asian"/>
    <n v="43470"/>
    <n v="43586"/>
    <s v="Retail"/>
  </r>
  <r>
    <x v="2116"/>
    <s v="VOLUNTEER"/>
    <s v="PROSPECTIVE VOLUNTEER"/>
    <s v="N"/>
    <m/>
    <m/>
    <m/>
    <s v="N"/>
    <m/>
    <x v="0"/>
    <x v="1803"/>
    <s v="LU4"/>
    <s v="Bedfordshire"/>
    <s v="Asian"/>
    <s v="Not Recorded"/>
    <s v="Not Recorded"/>
    <s v="Not Recorded"/>
  </r>
  <r>
    <x v="2117"/>
    <s v="VOLUNTEER"/>
    <s v="INACTIVE VOLUNTEER"/>
    <s v="N"/>
    <m/>
    <m/>
    <m/>
    <s v="N"/>
    <m/>
    <x v="0"/>
    <x v="1804"/>
    <s v="LU4"/>
    <s v="Bedfordshire"/>
    <s v="White British"/>
    <s v="Not Recorded"/>
    <s v="Not Recorded"/>
    <s v="Retail"/>
  </r>
  <r>
    <x v="2118"/>
    <s v="VOLUNTEER"/>
    <s v="INACTIVE VOLUNTEER"/>
    <s v="N"/>
    <m/>
    <m/>
    <m/>
    <s v="N"/>
    <m/>
    <x v="0"/>
    <x v="1805"/>
    <s v="CM23"/>
    <s v="Hertfordshire"/>
    <s v="Not Specified"/>
    <n v="41946"/>
    <n v="42835"/>
    <s v="Retail"/>
  </r>
  <r>
    <x v="2119"/>
    <s v="VOLUNTEER"/>
    <s v="ACTIVE VOLUNTEER"/>
    <s v="N"/>
    <m/>
    <m/>
    <m/>
    <s v="N"/>
    <m/>
    <x v="1"/>
    <x v="1806"/>
    <s v="LU2"/>
    <s v="Bedfordshire"/>
    <s v="Other"/>
    <n v="45269"/>
    <s v=""/>
    <s v="Retail"/>
  </r>
  <r>
    <x v="2120"/>
    <s v="VOLUNTEER"/>
    <s v="INACTIVE VOLUNTEER"/>
    <s v="N"/>
    <m/>
    <m/>
    <m/>
    <s v="N"/>
    <m/>
    <x v="1"/>
    <x v="1807"/>
    <s v="MK40"/>
    <s v="Bedfordshire"/>
    <s v="Not Specified"/>
    <n v="41281"/>
    <n v="41622"/>
    <s v="Not Recorded"/>
  </r>
  <r>
    <x v="2121"/>
    <s v="VOLUNTEER"/>
    <s v="ACTIVE VOLUNTEER"/>
    <s v="N"/>
    <m/>
    <m/>
    <m/>
    <s v="N"/>
    <m/>
    <x v="0"/>
    <x v="1808"/>
    <s v="LU2"/>
    <s v="Bedfordshire"/>
    <s v="Mixed"/>
    <n v="41331"/>
    <s v=""/>
    <s v="Support"/>
  </r>
  <r>
    <x v="2122"/>
    <s v="VOLUNTEER"/>
    <s v="ACTIVE VOLUNTEER"/>
    <s v="N"/>
    <m/>
    <m/>
    <m/>
    <s v="N"/>
    <m/>
    <x v="0"/>
    <x v="1809"/>
    <s v="LU3"/>
    <s v="Bedfordshire"/>
    <s v="Other"/>
    <n v="41071"/>
    <s v=""/>
    <s v="Care"/>
  </r>
  <r>
    <x v="2123"/>
    <s v="VOLUNTEER"/>
    <s v="INACTIVE VOLUNTEER"/>
    <s v="N"/>
    <m/>
    <m/>
    <m/>
    <s v="N"/>
    <m/>
    <x v="1"/>
    <x v="22"/>
    <s v="NOTKNOWN"/>
    <s v="Unknown"/>
    <s v="Not Specified"/>
    <n v="42819"/>
    <n v="44831"/>
    <s v="Fundraising"/>
  </r>
  <r>
    <x v="2124"/>
    <s v="VOLUNTEER"/>
    <s v="ACTIVE VOLUNTEER"/>
    <s v="N"/>
    <m/>
    <m/>
    <m/>
    <s v="N"/>
    <m/>
    <x v="0"/>
    <x v="1810"/>
    <s v="LU3"/>
    <s v="Bedfordshire"/>
    <s v="White British"/>
    <n v="40348"/>
    <s v=""/>
    <s v="Retail"/>
  </r>
  <r>
    <x v="2125"/>
    <s v="VOLUNTEER"/>
    <s v="ACTIVE VOLUNTEER"/>
    <s v="N"/>
    <m/>
    <m/>
    <m/>
    <s v="N"/>
    <m/>
    <x v="0"/>
    <x v="296"/>
    <s v="WD7"/>
    <s v="Hertfordshire"/>
    <s v="White British"/>
    <n v="45230"/>
    <s v=""/>
    <s v="Retail"/>
  </r>
  <r>
    <x v="2126"/>
    <s v="VOLUNTEER"/>
    <s v="INACTIVE VOLUNTEER"/>
    <s v="N"/>
    <m/>
    <m/>
    <m/>
    <s v="N"/>
    <m/>
    <x v="0"/>
    <x v="22"/>
    <s v="NN15"/>
    <s v="Unknown"/>
    <s v="Not Specified"/>
    <n v="1"/>
    <n v="1"/>
    <s v="Not Recorded"/>
  </r>
  <r>
    <x v="2127"/>
    <s v="VOLUNTEER"/>
    <s v="INACTIVE VOLUNTEER"/>
    <s v="N"/>
    <m/>
    <m/>
    <m/>
    <s v="N"/>
    <m/>
    <x v="0"/>
    <x v="1811"/>
    <s v="MK2"/>
    <s v="Buckinghamshire"/>
    <s v="White British"/>
    <n v="42420"/>
    <n v="43693"/>
    <s v="Retail"/>
  </r>
  <r>
    <x v="2128"/>
    <s v="VOLUNTEER"/>
    <s v="INACTIVE VOLUNTEER"/>
    <s v="N"/>
    <m/>
    <m/>
    <m/>
    <s v="N"/>
    <m/>
    <x v="0"/>
    <x v="1812"/>
    <s v="MK16"/>
    <s v="Buckinghamshire"/>
    <s v="Not Specified"/>
    <n v="40816"/>
    <n v="41091"/>
    <s v="Not Recorded"/>
  </r>
  <r>
    <x v="2129"/>
    <s v="VOLUNTEER"/>
    <s v="INACTIVE VOLUNTEER"/>
    <s v="N"/>
    <m/>
    <m/>
    <m/>
    <s v="N"/>
    <m/>
    <x v="1"/>
    <x v="1813"/>
    <s v="LU3"/>
    <s v="Bedfordshire"/>
    <s v="Not Specified"/>
    <n v="40234"/>
    <n v="40955"/>
    <s v="Not Recorded"/>
  </r>
  <r>
    <x v="2130"/>
    <s v="VOLUNTEER"/>
    <s v="INACTIVE VOLUNTEER"/>
    <s v="N"/>
    <m/>
    <m/>
    <m/>
    <s v="N"/>
    <m/>
    <x v="1"/>
    <x v="1814"/>
    <s v="AL2"/>
    <s v="Hertfordshire"/>
    <s v="White British"/>
    <n v="43852"/>
    <n v="44427"/>
    <s v="Retail"/>
  </r>
  <r>
    <x v="2131"/>
    <s v="VOLUNTEER"/>
    <s v="INACTIVE VOLUNTEER"/>
    <s v="N"/>
    <m/>
    <m/>
    <m/>
    <s v="N"/>
    <m/>
    <x v="0"/>
    <x v="1815"/>
    <s v="LU3"/>
    <s v="Bedfordshire"/>
    <s v="Not Specified"/>
    <n v="1"/>
    <n v="1"/>
    <s v="Not Recorded"/>
  </r>
  <r>
    <x v="2132"/>
    <s v="VOLUNTEER"/>
    <s v="ACTIVE VOLUNTEER"/>
    <s v="N"/>
    <m/>
    <m/>
    <m/>
    <s v="N"/>
    <m/>
    <x v="0"/>
    <x v="1816"/>
    <s v="MK16"/>
    <s v="Buckinghamshire"/>
    <s v="White British"/>
    <n v="45367"/>
    <s v=""/>
    <s v="Retail"/>
  </r>
  <r>
    <x v="2133"/>
    <s v="VOLUNTEER"/>
    <s v="INACTIVE VOLUNTEER"/>
    <s v="N"/>
    <m/>
    <m/>
    <m/>
    <s v="N"/>
    <m/>
    <x v="0"/>
    <x v="22"/>
    <s v="LU4"/>
    <s v="Bedfordshire"/>
    <s v="White British"/>
    <s v="Not Recorded"/>
    <s v="Not Recorded"/>
    <s v="Not Recorded"/>
  </r>
  <r>
    <x v="2134"/>
    <s v="VOLUNTEER"/>
    <s v="ACTIVE VOLUNTEER"/>
    <s v="N"/>
    <m/>
    <m/>
    <m/>
    <s v="N"/>
    <m/>
    <x v="1"/>
    <x v="1817"/>
    <s v="SG19"/>
    <s v="Bedfordshire"/>
    <s v="White British"/>
    <n v="45509"/>
    <s v=""/>
    <s v="Retail"/>
  </r>
  <r>
    <x v="2135"/>
    <s v="VOLUNTEER"/>
    <s v="INACTIVE VOLUNTEER"/>
    <s v="N"/>
    <m/>
    <m/>
    <m/>
    <s v="N"/>
    <m/>
    <x v="1"/>
    <x v="1818"/>
    <s v="AL10"/>
    <s v="Hertfordshire"/>
    <s v="Not Specified"/>
    <n v="41260"/>
    <n v="41518"/>
    <s v="Not Recorded"/>
  </r>
  <r>
    <x v="2136"/>
    <s v="VOLUNTEER"/>
    <s v="INACTIVE VOLUNTEER"/>
    <s v="N"/>
    <m/>
    <m/>
    <m/>
    <s v="N"/>
    <m/>
    <x v="0"/>
    <x v="1819"/>
    <s v="MK45"/>
    <s v="Bedfordshire"/>
    <s v="White British"/>
    <n v="41722"/>
    <n v="42079"/>
    <s v="Not Recorded"/>
  </r>
  <r>
    <x v="2137"/>
    <s v="VOLUNTEER"/>
    <s v="ACTIVE VOLUNTEER"/>
    <s v="N"/>
    <m/>
    <m/>
    <m/>
    <s v="N"/>
    <m/>
    <x v="0"/>
    <x v="1820"/>
    <s v="LU1"/>
    <s v="Bedfordshire"/>
    <s v="White British"/>
    <n v="45310"/>
    <s v=""/>
    <s v="Support"/>
  </r>
  <r>
    <x v="2138"/>
    <s v="VOLUNTEER"/>
    <s v="INACTIVE VOLUNTEER"/>
    <s v="N"/>
    <m/>
    <m/>
    <m/>
    <s v="N"/>
    <m/>
    <x v="1"/>
    <x v="1821"/>
    <s v="LU3"/>
    <s v="Bedfordshire"/>
    <s v="Not Specified"/>
    <n v="40633"/>
    <n v="43901"/>
    <s v="Retail"/>
  </r>
  <r>
    <x v="2139"/>
    <s v="VOLUNTEER"/>
    <s v="INACTIVE VOLUNTEER"/>
    <s v="N"/>
    <m/>
    <m/>
    <m/>
    <s v="N"/>
    <m/>
    <x v="0"/>
    <x v="1822"/>
    <s v="MK15"/>
    <s v="Buckinghamshire"/>
    <s v="White British"/>
    <s v="Not Recorded"/>
    <s v="Not Recorded"/>
    <s v="Retail"/>
  </r>
  <r>
    <x v="2140"/>
    <s v="VOLUNTEER"/>
    <s v="INACTIVE VOLUNTEER"/>
    <s v="N"/>
    <m/>
    <m/>
    <m/>
    <s v="N"/>
    <m/>
    <x v="0"/>
    <x v="1823"/>
    <s v="LU2"/>
    <s v="Bedfordshire"/>
    <s v="White British"/>
    <n v="43670"/>
    <n v="44489"/>
    <s v="Retail"/>
  </r>
  <r>
    <x v="2141"/>
    <s v="VOLUNTEER"/>
    <s v="INACTIVE VOLUNTEER"/>
    <s v="N"/>
    <m/>
    <m/>
    <m/>
    <s v="N"/>
    <m/>
    <x v="0"/>
    <x v="1824"/>
    <s v="CM24"/>
    <s v="Other"/>
    <s v="Not Specified"/>
    <n v="41486"/>
    <n v="41605"/>
    <s v="Not Recorded"/>
  </r>
  <r>
    <x v="2142"/>
    <s v="VOLUNTEER"/>
    <s v="INACTIVE VOLUNTEER"/>
    <s v="N"/>
    <m/>
    <m/>
    <m/>
    <s v="N"/>
    <m/>
    <x v="0"/>
    <x v="22"/>
    <s v="MK42"/>
    <s v="Bedfordshire"/>
    <s v="Not Specified"/>
    <n v="40217"/>
    <n v="40828"/>
    <s v="Not Recorded"/>
  </r>
  <r>
    <x v="2143"/>
    <s v="VOLUNTEER"/>
    <s v="INACTIVE VOLUNTEER"/>
    <s v="N"/>
    <m/>
    <m/>
    <m/>
    <s v="N"/>
    <m/>
    <x v="0"/>
    <x v="1825"/>
    <s v="MK45"/>
    <s v="Bedfordshire"/>
    <s v="White British"/>
    <n v="42035"/>
    <n v="42544"/>
    <s v="Support"/>
  </r>
  <r>
    <x v="2144"/>
    <s v="VOLUNTEER"/>
    <s v="INACTIVE VOLUNTEER"/>
    <s v="N"/>
    <m/>
    <m/>
    <m/>
    <s v="N"/>
    <m/>
    <x v="1"/>
    <x v="1826"/>
    <s v="WD17"/>
    <s v="Hertfordshire"/>
    <s v="White British"/>
    <n v="43865"/>
    <n v="44421"/>
    <s v="Retail"/>
  </r>
  <r>
    <x v="2145"/>
    <s v="VOLUNTEER"/>
    <s v="INACTIVE VOLUNTEER"/>
    <s v="N"/>
    <m/>
    <m/>
    <m/>
    <s v="N"/>
    <m/>
    <x v="1"/>
    <x v="22"/>
    <s v="MK40"/>
    <s v="Bedfordshire"/>
    <s v="Not Specified"/>
    <n v="40823"/>
    <n v="40823"/>
    <s v="Not Recorded"/>
  </r>
  <r>
    <x v="2146"/>
    <s v="VOLUNTEER"/>
    <s v="INACTIVE VOLUNTEER"/>
    <s v="N"/>
    <m/>
    <m/>
    <m/>
    <s v="N"/>
    <m/>
    <x v="1"/>
    <x v="22"/>
    <s v="LU3"/>
    <s v="Bedfordshire"/>
    <s v="Mixed"/>
    <n v="42268"/>
    <n v="42268"/>
    <s v="Not Recorded"/>
  </r>
  <r>
    <x v="2147"/>
    <s v="VOLUNTEER"/>
    <s v="INACTIVE VOLUNTEER"/>
    <s v="N"/>
    <m/>
    <m/>
    <m/>
    <s v="N"/>
    <m/>
    <x v="0"/>
    <x v="22"/>
    <s v="LU2"/>
    <s v="Bedfordshire"/>
    <s v="Not Specified"/>
    <s v="Not Recorded"/>
    <s v="Not Recorded"/>
    <s v="Not Recorded"/>
  </r>
  <r>
    <x v="2148"/>
    <s v="VOLUNTEER"/>
    <s v="INACTIVE VOLUNTEER"/>
    <s v="N"/>
    <m/>
    <m/>
    <m/>
    <s v="N"/>
    <m/>
    <x v="1"/>
    <x v="1827"/>
    <s v="LU3"/>
    <s v="Bedfordshire"/>
    <s v="Not Specified"/>
    <n v="41209"/>
    <n v="41306"/>
    <s v="Not Recorded"/>
  </r>
  <r>
    <x v="2149"/>
    <s v="VOLUNTEER"/>
    <s v="INACTIVE VOLUNTEER"/>
    <s v="N"/>
    <m/>
    <m/>
    <m/>
    <s v="N"/>
    <m/>
    <x v="0"/>
    <x v="1828"/>
    <s v="HP1"/>
    <s v="Hertfordshire"/>
    <s v="Not Specified"/>
    <n v="41791"/>
    <n v="42424"/>
    <s v="Retail"/>
  </r>
  <r>
    <x v="2150"/>
    <s v="VOLUNTEER"/>
    <s v="ACTIVE VOLUNTEER"/>
    <s v="N"/>
    <m/>
    <m/>
    <m/>
    <s v="N"/>
    <m/>
    <x v="1"/>
    <x v="1829"/>
    <s v="HP3"/>
    <s v="Hertfordshire"/>
    <s v="White British"/>
    <n v="44869"/>
    <s v=""/>
    <s v="Retail"/>
  </r>
  <r>
    <x v="2151"/>
    <s v="VOLUNTEER"/>
    <s v="INACTIVE VOLUNTEER"/>
    <s v="N"/>
    <m/>
    <m/>
    <m/>
    <s v="N"/>
    <m/>
    <x v="0"/>
    <x v="1830"/>
    <s v="EN8"/>
    <s v="Hertfordshire"/>
    <s v="White British"/>
    <s v="Not Recorded"/>
    <s v="Not Recorded"/>
    <s v="Not Recorded"/>
  </r>
  <r>
    <x v="2152"/>
    <s v="VOLUNTEER"/>
    <s v="INACTIVE VOLUNTEER"/>
    <s v="Y"/>
    <s v="10/09/2021"/>
    <s v="Returned mail twice"/>
    <s v="VNELSON"/>
    <s v="N"/>
    <m/>
    <x v="0"/>
    <x v="1831"/>
    <s v="MK45"/>
    <s v="Unknown"/>
    <s v="Not Recorded"/>
    <n v="43507"/>
    <n v="44432"/>
    <s v="Retail"/>
  </r>
  <r>
    <x v="2153"/>
    <s v="VOLUNTEER"/>
    <s v="INACTIVE VOLUNTEER"/>
    <s v="N"/>
    <m/>
    <m/>
    <m/>
    <s v="N"/>
    <m/>
    <x v="0"/>
    <x v="1832"/>
    <s v="WD3"/>
    <s v="Hertfordshire"/>
    <s v="Not Specified"/>
    <s v="Not Recorded"/>
    <s v="Not Recorded"/>
    <s v="Retail"/>
  </r>
  <r>
    <x v="2154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2155"/>
    <s v="VOLUNTEER"/>
    <s v="ACTIVE VOLUNTEER"/>
    <s v="N"/>
    <m/>
    <m/>
    <m/>
    <s v="N"/>
    <m/>
    <x v="0"/>
    <x v="1833"/>
    <s v="EN1"/>
    <s v="Other"/>
    <s v="White British"/>
    <s v="Not Recorded"/>
    <s v="Not Recorded"/>
    <s v="Retail"/>
  </r>
  <r>
    <x v="2156"/>
    <s v="VOLUNTEER"/>
    <s v="INACTIVE VOLUNTEER"/>
    <s v="N"/>
    <m/>
    <m/>
    <m/>
    <s v="N"/>
    <m/>
    <x v="0"/>
    <x v="1834"/>
    <s v="MK2"/>
    <s v="Buckinghamshire"/>
    <s v="Not Specified"/>
    <n v="41233"/>
    <n v="41233"/>
    <s v="Not Recorded"/>
  </r>
  <r>
    <x v="2157"/>
    <s v="VOLUNTEER"/>
    <s v="INACTIVE VOLUNTEER"/>
    <s v="N"/>
    <m/>
    <m/>
    <m/>
    <s v="N"/>
    <m/>
    <x v="0"/>
    <x v="1835"/>
    <s v="MK42"/>
    <s v="Bedfordshire"/>
    <s v="White British"/>
    <n v="44807"/>
    <n v="45257"/>
    <s v="Retail"/>
  </r>
  <r>
    <x v="2158"/>
    <s v="VOLUNTEER"/>
    <s v="INACTIVE VOLUNTEER"/>
    <s v="N"/>
    <m/>
    <m/>
    <m/>
    <s v="N"/>
    <m/>
    <x v="0"/>
    <x v="1836"/>
    <s v="LU3"/>
    <s v="Bedfordshire"/>
    <s v="Not Recorded"/>
    <n v="45003"/>
    <s v=""/>
    <s v="Retail"/>
  </r>
  <r>
    <x v="2159"/>
    <s v="VOLUNTEER"/>
    <s v="INACTIVE VOLUNTEER"/>
    <s v="N"/>
    <m/>
    <m/>
    <m/>
    <s v="N"/>
    <m/>
    <x v="0"/>
    <x v="22"/>
    <s v="AL1"/>
    <s v="Hertfordshire"/>
    <s v="Not Specified"/>
    <n v="41173"/>
    <n v="42163"/>
    <s v="Retail"/>
  </r>
  <r>
    <x v="2160"/>
    <s v="VOLUNTEER"/>
    <s v="INACTIVE VOLUNTEER"/>
    <s v="Y"/>
    <s v="16/09/2022"/>
    <s v="Returned mail twice"/>
    <s v="RCARR"/>
    <s v="N"/>
    <m/>
    <x v="0"/>
    <x v="1837"/>
    <s v="LU6"/>
    <s v="Bedfordshire"/>
    <s v="White British"/>
    <n v="41150"/>
    <n v="44431"/>
    <s v="Fundraising"/>
  </r>
  <r>
    <x v="2161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2162"/>
    <s v="VOLUNTEER"/>
    <s v="INACTIVE VOLUNTEER"/>
    <s v="N"/>
    <m/>
    <m/>
    <m/>
    <s v="N"/>
    <m/>
    <x v="1"/>
    <x v="1838"/>
    <s v="LU6"/>
    <s v="Bedfordshire"/>
    <s v="Not Specified"/>
    <n v="1"/>
    <n v="1"/>
    <s v="Not Recorded"/>
  </r>
  <r>
    <x v="2163"/>
    <s v="VOLUNTEER"/>
    <s v="INACTIVE VOLUNTEER"/>
    <s v="N"/>
    <m/>
    <m/>
    <m/>
    <s v="N"/>
    <m/>
    <x v="0"/>
    <x v="1839"/>
    <s v="AL5"/>
    <s v="Hertfordshire"/>
    <s v="White British"/>
    <n v="43536"/>
    <n v="44650"/>
    <s v="Retail"/>
  </r>
  <r>
    <x v="2164"/>
    <s v="VOLUNTEER"/>
    <s v="INACTIVE VOLUNTEER"/>
    <s v="N"/>
    <m/>
    <m/>
    <m/>
    <s v="N"/>
    <m/>
    <x v="1"/>
    <x v="1840"/>
    <s v="MK45"/>
    <s v="Bedfordshire"/>
    <s v="Not Specified"/>
    <n v="38687"/>
    <n v="44831"/>
    <s v="Fundraising"/>
  </r>
  <r>
    <x v="2165"/>
    <s v="VOLUNTEER"/>
    <s v="ACTIVE VOLUNTEER"/>
    <s v="N"/>
    <m/>
    <m/>
    <m/>
    <s v="N"/>
    <m/>
    <x v="1"/>
    <x v="1841"/>
    <s v="MK42"/>
    <s v="Bedfordshire"/>
    <s v="White British"/>
    <n v="45015"/>
    <s v=""/>
    <s v="Retail"/>
  </r>
  <r>
    <x v="2166"/>
    <s v="VOLUNTEER"/>
    <s v="INACTIVE VOLUNTEER"/>
    <s v="N"/>
    <m/>
    <m/>
    <m/>
    <s v="N"/>
    <m/>
    <x v="0"/>
    <x v="22"/>
    <s v="LU5"/>
    <s v="Bedfordshire"/>
    <s v="White British"/>
    <n v="41099"/>
    <n v="41099"/>
    <s v="Not Recorded"/>
  </r>
  <r>
    <x v="2167"/>
    <s v="VOLUNTEER"/>
    <s v="INACTIVE VOLUNTEER"/>
    <s v="N"/>
    <m/>
    <m/>
    <m/>
    <s v="N"/>
    <m/>
    <x v="0"/>
    <x v="1842"/>
    <s v="MK45"/>
    <s v="Bedfordshire"/>
    <s v="Not Specified"/>
    <n v="38687"/>
    <n v="44831"/>
    <s v="Fundraising"/>
  </r>
  <r>
    <x v="2168"/>
    <s v="VOLUNTEER"/>
    <s v="ACTIVE VOLUNTEER"/>
    <s v="N"/>
    <m/>
    <m/>
    <m/>
    <s v="N"/>
    <m/>
    <x v="0"/>
    <x v="1843"/>
    <s v="LU6"/>
    <s v="Bedfordshire"/>
    <s v="Black"/>
    <n v="45071"/>
    <s v=""/>
    <s v="Retail"/>
  </r>
  <r>
    <x v="2169"/>
    <s v="VOLUNTEER"/>
    <s v="INACTIVE VOLUNTEER"/>
    <s v="N"/>
    <m/>
    <m/>
    <m/>
    <s v="N"/>
    <m/>
    <x v="0"/>
    <x v="1844"/>
    <s v="WD3"/>
    <s v="Hertfordshire"/>
    <s v="White British"/>
    <n v="41319"/>
    <n v="41319"/>
    <s v="Not Recorded"/>
  </r>
  <r>
    <x v="2170"/>
    <s v="VOLUNTEER"/>
    <s v="INACTIVE VOLUNTEER"/>
    <s v="N"/>
    <m/>
    <m/>
    <m/>
    <s v="N"/>
    <m/>
    <x v="0"/>
    <x v="1845"/>
    <s v="LU3"/>
    <s v="Bedfordshire"/>
    <s v="White British"/>
    <n v="41565"/>
    <n v="42865"/>
    <s v="Care"/>
  </r>
  <r>
    <x v="2171"/>
    <s v="VOLUNTEER"/>
    <s v="INACTIVE VOLUNTEER"/>
    <s v="N"/>
    <m/>
    <m/>
    <m/>
    <s v="N"/>
    <m/>
    <x v="1"/>
    <x v="1846"/>
    <s v="MK40"/>
    <s v="Bedfordshire"/>
    <s v="White British"/>
    <s v="Not Recorded"/>
    <s v="Not Recorded"/>
    <s v="Not Recorded"/>
  </r>
  <r>
    <x v="2172"/>
    <s v="VOLUNTEER"/>
    <s v="INACTIVE VOLUNTEER"/>
    <s v="N"/>
    <m/>
    <m/>
    <m/>
    <s v="N"/>
    <m/>
    <x v="1"/>
    <x v="476"/>
    <s v="LU3"/>
    <s v="Bedfordshire"/>
    <s v="Not Specified"/>
    <n v="38047"/>
    <n v="40923"/>
    <s v="Not Recorded"/>
  </r>
  <r>
    <x v="2173"/>
    <s v="VOLUNTEER"/>
    <s v="INACTIVE VOLUNTEER"/>
    <s v="N"/>
    <m/>
    <m/>
    <m/>
    <s v="N"/>
    <m/>
    <x v="0"/>
    <x v="1847"/>
    <s v="EN11"/>
    <s v="Hertfordshire"/>
    <s v="White British"/>
    <n v="42808"/>
    <n v="45065"/>
    <s v="Retail"/>
  </r>
  <r>
    <x v="2174"/>
    <s v="VOLUNTEER"/>
    <s v="INACTIVE VOLUNTEER"/>
    <s v="N"/>
    <m/>
    <m/>
    <m/>
    <s v="N"/>
    <m/>
    <x v="0"/>
    <x v="1848"/>
    <s v="HP2"/>
    <s v="Hertfordshire"/>
    <s v="Asian"/>
    <n v="44452"/>
    <n v="44777"/>
    <s v="Retail"/>
  </r>
  <r>
    <x v="2175"/>
    <s v="VOLUNTEER"/>
    <s v="INACTIVE VOLUNTEER"/>
    <s v="N"/>
    <m/>
    <m/>
    <m/>
    <s v="N"/>
    <m/>
    <x v="1"/>
    <x v="1849"/>
    <s v="LU2"/>
    <s v="Bedfordshire"/>
    <s v="Asian"/>
    <n v="43682"/>
    <n v="44454"/>
    <s v="Retail"/>
  </r>
  <r>
    <x v="2176"/>
    <s v="VOLUNTEER"/>
    <s v="INACTIVE VOLUNTEER"/>
    <s v="N"/>
    <m/>
    <m/>
    <m/>
    <s v="N"/>
    <m/>
    <x v="0"/>
    <x v="22"/>
    <s v="SG5"/>
    <s v="Hertfordshire"/>
    <s v="White British"/>
    <n v="40385"/>
    <n v="41244"/>
    <s v="Not Recorded"/>
  </r>
  <r>
    <x v="2177"/>
    <s v="VOLUNTEER"/>
    <s v="INACTIVE VOLUNTEER"/>
    <s v="N"/>
    <m/>
    <m/>
    <m/>
    <s v="N"/>
    <m/>
    <x v="0"/>
    <x v="22"/>
    <s v="LU3"/>
    <s v="Bedfordshire"/>
    <s v="White British"/>
    <n v="42282"/>
    <n v="42282"/>
    <s v="Not Recorded"/>
  </r>
  <r>
    <x v="2178"/>
    <s v="VOLUNTEER"/>
    <s v="INACTIVE VOLUNTEER"/>
    <s v="N"/>
    <m/>
    <m/>
    <m/>
    <s v="N"/>
    <m/>
    <x v="0"/>
    <x v="1850"/>
    <s v="LU3"/>
    <s v="Bedfordshire"/>
    <s v="Asian"/>
    <n v="42022"/>
    <n v="44664"/>
    <s v="Retail"/>
  </r>
  <r>
    <x v="2179"/>
    <s v="VOLUNTEER"/>
    <s v="INACTIVE VOLUNTEER"/>
    <s v="N"/>
    <m/>
    <m/>
    <m/>
    <s v="N"/>
    <m/>
    <x v="0"/>
    <x v="1851"/>
    <s v="LU2"/>
    <s v="Bedfordshire"/>
    <s v="White British"/>
    <s v="Not Recorded"/>
    <s v="Not Recorded"/>
    <s v="Retail"/>
  </r>
  <r>
    <x v="2180"/>
    <s v="VOLUNTEER"/>
    <s v="INACTIVE VOLUNTEER"/>
    <s v="N"/>
    <m/>
    <m/>
    <m/>
    <s v="N"/>
    <m/>
    <x v="0"/>
    <x v="1852"/>
    <s v="LU3"/>
    <s v="Bedfordshire"/>
    <s v="Asian"/>
    <n v="42385"/>
    <n v="43023"/>
    <s v="Retail"/>
  </r>
  <r>
    <x v="2181"/>
    <s v="VOLUNTEER"/>
    <s v="INACTIVE VOLUNTEER"/>
    <s v="N"/>
    <m/>
    <m/>
    <m/>
    <s v="N"/>
    <m/>
    <x v="0"/>
    <x v="1853"/>
    <s v="AL5"/>
    <s v="Hertfordshire"/>
    <s v="White British"/>
    <n v="41918"/>
    <n v="42217"/>
    <s v="Retail"/>
  </r>
  <r>
    <x v="2182"/>
    <s v="VOLUNTEER"/>
    <s v="ACTIVE VOLUNTEER"/>
    <s v="N"/>
    <m/>
    <m/>
    <m/>
    <s v="N"/>
    <m/>
    <x v="0"/>
    <x v="1854"/>
    <s v="NOTKNOWN"/>
    <s v="Unknown"/>
    <s v="Not Specified"/>
    <s v="Not Recorded"/>
    <s v="Not Recorded"/>
    <s v="Retail"/>
  </r>
  <r>
    <x v="2183"/>
    <s v="VOLUNTEER"/>
    <s v="INACTIVE VOLUNTEER"/>
    <s v="N"/>
    <m/>
    <m/>
    <m/>
    <s v="N"/>
    <m/>
    <x v="1"/>
    <x v="1855"/>
    <s v="LU2"/>
    <s v="Bedfordshire"/>
    <s v="Not Specified"/>
    <s v="Not Recorded"/>
    <s v="Not Recorded"/>
    <s v="Not Recorded"/>
  </r>
  <r>
    <x v="2184"/>
    <s v="VOLUNTEER"/>
    <s v="INACTIVE VOLUNTEER"/>
    <s v="N"/>
    <m/>
    <m/>
    <m/>
    <s v="N"/>
    <m/>
    <x v="0"/>
    <x v="1856"/>
    <s v="LU1"/>
    <s v="Bedfordshire"/>
    <s v="White British"/>
    <s v="Not Recorded"/>
    <s v="Not Recorded"/>
    <s v="Not Recorded"/>
  </r>
  <r>
    <x v="2185"/>
    <s v="VOLUNTEER"/>
    <s v="INACTIVE VOLUNTEER"/>
    <s v="N"/>
    <m/>
    <m/>
    <m/>
    <s v="N"/>
    <m/>
    <x v="0"/>
    <x v="1857"/>
    <s v="LU1"/>
    <s v="Bedfordshire"/>
    <s v="White British"/>
    <n v="42451"/>
    <n v="42512"/>
    <s v="Support"/>
  </r>
  <r>
    <x v="2186"/>
    <s v="VOLUNTEER"/>
    <s v="INACTIVE VOLUNTEER"/>
    <s v="N"/>
    <m/>
    <m/>
    <m/>
    <s v="N"/>
    <m/>
    <x v="0"/>
    <x v="1593"/>
    <s v="LU3"/>
    <s v="Bedfordshire"/>
    <s v="Not Specified"/>
    <n v="41761"/>
    <n v="41761"/>
    <s v="Not Recorded"/>
  </r>
  <r>
    <x v="2187"/>
    <s v="VOLUNTEER"/>
    <s v="INACTIVE VOLUNTEER"/>
    <s v="N"/>
    <m/>
    <m/>
    <m/>
    <s v="N"/>
    <m/>
    <x v="0"/>
    <x v="1858"/>
    <s v="LU3"/>
    <s v="Bedfordshire"/>
    <s v="White British"/>
    <n v="41848"/>
    <n v="42079"/>
    <s v="Not Recorded"/>
  </r>
  <r>
    <x v="2188"/>
    <s v="VOLUNTEER"/>
    <s v="INACTIVE VOLUNTEER"/>
    <s v="N"/>
    <m/>
    <m/>
    <m/>
    <s v="N"/>
    <m/>
    <x v="1"/>
    <x v="1859"/>
    <s v="AL2"/>
    <s v="Hertfordshire"/>
    <s v="White British"/>
    <n v="41846"/>
    <n v="42014"/>
    <s v="Not Recorded"/>
  </r>
  <r>
    <x v="2189"/>
    <s v="VOLUNTEER"/>
    <s v="ACTIVE VOLUNTEER"/>
    <s v="N"/>
    <m/>
    <m/>
    <m/>
    <s v="N"/>
    <m/>
    <x v="0"/>
    <x v="1860"/>
    <s v="AL7"/>
    <s v="Hertfordshire"/>
    <s v="Not Recorded"/>
    <n v="45185"/>
    <s v=""/>
    <s v="Retail"/>
  </r>
  <r>
    <x v="2190"/>
    <s v="VOLUNTEER"/>
    <s v="INACTIVE VOLUNTEER"/>
    <s v="N"/>
    <m/>
    <m/>
    <m/>
    <s v="N"/>
    <m/>
    <x v="0"/>
    <x v="1861"/>
    <s v="MK41"/>
    <s v="Bedfordshire"/>
    <s v="Not Specified"/>
    <n v="40674"/>
    <n v="41143"/>
    <s v="Not Recorded"/>
  </r>
  <r>
    <x v="2191"/>
    <s v="VOLUNTEER"/>
    <s v="ACTIVE VOLUNTEER"/>
    <s v="N"/>
    <m/>
    <m/>
    <m/>
    <s v="N"/>
    <m/>
    <x v="0"/>
    <x v="1862"/>
    <s v="MK40"/>
    <s v="Bedfordshire"/>
    <s v="Asian"/>
    <n v="44326"/>
    <s v=""/>
    <s v="Retail"/>
  </r>
  <r>
    <x v="2192"/>
    <s v="VOLUNTEER"/>
    <s v="INACTIVE VOLUNTEER"/>
    <s v="N"/>
    <m/>
    <m/>
    <m/>
    <s v="N"/>
    <m/>
    <x v="0"/>
    <x v="1863"/>
    <s v="MK42"/>
    <s v="Bedfordshire"/>
    <s v="White British"/>
    <n v="40271"/>
    <n v="41061"/>
    <s v="Not Recorded"/>
  </r>
  <r>
    <x v="2193"/>
    <s v="VOLUNTEER"/>
    <s v="INACTIVE VOLUNTEER"/>
    <s v="N"/>
    <m/>
    <m/>
    <m/>
    <s v="N"/>
    <m/>
    <x v="0"/>
    <x v="1864"/>
    <s v="MK42"/>
    <s v="Bedfordshire"/>
    <s v="Not Specified"/>
    <n v="40691"/>
    <n v="41244"/>
    <s v="Not Recorded"/>
  </r>
  <r>
    <x v="2194"/>
    <s v="VOLUNTEER"/>
    <s v="INACTIVE VOLUNTEER"/>
    <s v="N"/>
    <m/>
    <m/>
    <m/>
    <s v="N"/>
    <m/>
    <x v="0"/>
    <x v="943"/>
    <s v="MK4"/>
    <s v="Buckinghamshire"/>
    <s v="Asian"/>
    <n v="41071"/>
    <n v="42508"/>
    <s v="Care"/>
  </r>
  <r>
    <x v="2195"/>
    <s v="VOLUNTEER"/>
    <s v="INACTIVE VOLUNTEER"/>
    <s v="N"/>
    <m/>
    <m/>
    <m/>
    <s v="N"/>
    <m/>
    <x v="0"/>
    <x v="1865"/>
    <s v="MK43"/>
    <s v="Bedfordshire"/>
    <s v="Mixed"/>
    <n v="40586"/>
    <n v="42217"/>
    <s v="Retail"/>
  </r>
  <r>
    <x v="2196"/>
    <s v="VOLUNTEER"/>
    <s v="INACTIVE VOLUNTEER"/>
    <s v="N"/>
    <m/>
    <m/>
    <m/>
    <s v="N"/>
    <m/>
    <x v="0"/>
    <x v="1866"/>
    <s v="ME13"/>
    <s v="Other"/>
    <s v="Not Specified"/>
    <n v="40897"/>
    <n v="40909"/>
    <s v="Not Recorded"/>
  </r>
  <r>
    <x v="2197"/>
    <s v="VOLUNTEER"/>
    <s v="INACTIVE VOLUNTEER"/>
    <s v="N"/>
    <m/>
    <m/>
    <m/>
    <s v="N"/>
    <m/>
    <x v="0"/>
    <x v="1867"/>
    <s v="LU2"/>
    <s v="Bedfordshire"/>
    <s v="Asian"/>
    <n v="43673"/>
    <n v="43820"/>
    <s v="Retail"/>
  </r>
  <r>
    <x v="2198"/>
    <s v="VOLUNTEER"/>
    <s v="INACTIVE VOLUNTEER"/>
    <s v="N"/>
    <m/>
    <m/>
    <m/>
    <s v="N"/>
    <m/>
    <x v="0"/>
    <x v="22"/>
    <s v="NOTKNOWN"/>
    <s v="Unknown"/>
    <s v="Not Recorded"/>
    <n v="42648"/>
    <n v="43185"/>
    <s v="Not Recorded"/>
  </r>
  <r>
    <x v="2199"/>
    <s v="VOLUNTEER"/>
    <s v="INACTIVE VOLUNTEER"/>
    <s v="N"/>
    <m/>
    <m/>
    <m/>
    <s v="N"/>
    <m/>
    <x v="0"/>
    <x v="1868"/>
    <s v="WD24"/>
    <s v="Hertfordshire"/>
    <s v="Not Specified"/>
    <n v="42178"/>
    <n v="42569"/>
    <s v="Retail"/>
  </r>
  <r>
    <x v="2200"/>
    <s v="VOLUNTEER"/>
    <s v="INACTIVE VOLUNTEER"/>
    <s v="N"/>
    <m/>
    <m/>
    <m/>
    <s v="N"/>
    <m/>
    <x v="0"/>
    <x v="1869"/>
    <s v="MK41"/>
    <s v="Bedfordshire"/>
    <s v="Other"/>
    <n v="40889"/>
    <n v="41701"/>
    <s v="Not Recorded"/>
  </r>
  <r>
    <x v="2201"/>
    <s v="VOLUNTEER"/>
    <s v="INACTIVE VOLUNTEER"/>
    <s v="N"/>
    <m/>
    <m/>
    <m/>
    <s v="N"/>
    <m/>
    <x v="0"/>
    <x v="1870"/>
    <s v="MK41"/>
    <s v="Bedfordshire"/>
    <s v="White British"/>
    <s v="Not Recorded"/>
    <s v="Not Recorded"/>
    <s v="Not Recorded"/>
  </r>
  <r>
    <x v="2202"/>
    <s v="VOLUNTEER"/>
    <s v="INACTIVE VOLUNTEER"/>
    <s v="N"/>
    <m/>
    <m/>
    <m/>
    <s v="N"/>
    <m/>
    <x v="0"/>
    <x v="1871"/>
    <s v="LU3"/>
    <s v="Bedfordshire"/>
    <s v="Black"/>
    <s v="Not Recorded"/>
    <s v="Not Recorded"/>
    <s v="Retail"/>
  </r>
  <r>
    <x v="2203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2204"/>
    <s v="VOLUNTEER"/>
    <s v="INACTIVE VOLUNTEER"/>
    <s v="N"/>
    <m/>
    <m/>
    <m/>
    <s v="N"/>
    <m/>
    <x v="0"/>
    <x v="1872"/>
    <s v="WD24"/>
    <s v="Hertfordshire"/>
    <s v="Asian"/>
    <s v="Not Recorded"/>
    <s v="Not Recorded"/>
    <s v="Not Recorded"/>
  </r>
  <r>
    <x v="2205"/>
    <s v="VOLUNTEER"/>
    <s v="INACTIVE VOLUNTEER"/>
    <s v="N"/>
    <m/>
    <m/>
    <m/>
    <s v="N"/>
    <m/>
    <x v="0"/>
    <x v="22"/>
    <s v="LU4"/>
    <s v="Bedfordshire"/>
    <s v="Black"/>
    <n v="40983"/>
    <n v="40983"/>
    <s v="Not Recorded"/>
  </r>
  <r>
    <x v="2206"/>
    <s v="VOLUNTEER"/>
    <s v="ACTIVE VOLUNTEER"/>
    <s v="N"/>
    <m/>
    <m/>
    <m/>
    <s v="N"/>
    <m/>
    <x v="0"/>
    <x v="1873"/>
    <s v="EN11"/>
    <s v="Hertfordshire"/>
    <s v="White British"/>
    <n v="45232"/>
    <s v=""/>
    <s v="Retail"/>
  </r>
  <r>
    <x v="2207"/>
    <s v="VOLUNTEER"/>
    <s v="INACTIVE VOLUNTEER"/>
    <s v="N"/>
    <m/>
    <m/>
    <m/>
    <s v="N"/>
    <m/>
    <x v="1"/>
    <x v="1874"/>
    <s v="MK45"/>
    <s v="Bedfordshire"/>
    <s v="White British"/>
    <s v="Not Recorded"/>
    <s v="Not Recorded"/>
    <s v="Not Recorded"/>
  </r>
  <r>
    <x v="2208"/>
    <s v="VOLUNTEER"/>
    <s v="INACTIVE VOLUNTEER"/>
    <s v="N"/>
    <m/>
    <m/>
    <m/>
    <s v="N"/>
    <m/>
    <x v="0"/>
    <x v="1875"/>
    <s v="MK45"/>
    <s v="Bedfordshire"/>
    <s v="White British"/>
    <s v="Not Recorded"/>
    <s v="Not Recorded"/>
    <s v="Not Recorded"/>
  </r>
  <r>
    <x v="2209"/>
    <s v="VOLUNTEER"/>
    <s v="INACTIVE VOLUNTEER"/>
    <s v="N"/>
    <m/>
    <m/>
    <m/>
    <s v="N"/>
    <m/>
    <x v="1"/>
    <x v="1876"/>
    <s v="LU6"/>
    <s v="Bedfordshire"/>
    <s v="White British"/>
    <n v="42340"/>
    <n v="44606"/>
    <s v="Care"/>
  </r>
  <r>
    <x v="2210"/>
    <s v="VOLUNTEER"/>
    <s v="ACTIVE VOLUNTEER"/>
    <s v="N"/>
    <m/>
    <m/>
    <m/>
    <s v="N"/>
    <m/>
    <x v="0"/>
    <x v="1877"/>
    <s v="AL2"/>
    <s v="Hertfordshire"/>
    <s v="White British"/>
    <n v="44477"/>
    <s v=""/>
    <s v="Retail"/>
  </r>
  <r>
    <x v="2211"/>
    <s v="VOLUNTEER"/>
    <s v="ACTIVE VOLUNTEER"/>
    <s v="N"/>
    <m/>
    <m/>
    <m/>
    <s v="N"/>
    <m/>
    <x v="0"/>
    <x v="1878"/>
    <s v="AL2"/>
    <s v="Hertfordshire"/>
    <s v="White British"/>
    <n v="45058"/>
    <s v=""/>
    <s v="Retail"/>
  </r>
  <r>
    <x v="2212"/>
    <s v="VOLUNTEER"/>
    <s v="INACTIVE VOLUNTEER"/>
    <s v="N"/>
    <m/>
    <m/>
    <m/>
    <s v="N"/>
    <m/>
    <x v="1"/>
    <x v="1879"/>
    <s v="MK42"/>
    <s v="Bedfordshire"/>
    <s v="White British"/>
    <s v="Not Recorded"/>
    <s v="Not Recorded"/>
    <s v="Not Recorded"/>
  </r>
  <r>
    <x v="2213"/>
    <s v="VOLUNTEER"/>
    <s v="INACTIVE VOLUNTEER"/>
    <s v="N"/>
    <m/>
    <m/>
    <m/>
    <s v="N"/>
    <m/>
    <x v="0"/>
    <x v="1880"/>
    <s v="WD18"/>
    <s v="Hertfordshire"/>
    <s v="Asian"/>
    <s v="Not Recorded"/>
    <s v="Not Recorded"/>
    <s v="Not Recorded"/>
  </r>
  <r>
    <x v="2214"/>
    <s v="VOLUNTEER"/>
    <s v="INACTIVE VOLUNTEER"/>
    <s v="N"/>
    <m/>
    <m/>
    <m/>
    <s v="N"/>
    <m/>
    <x v="0"/>
    <x v="1881"/>
    <s v="MK40"/>
    <s v="Bedfordshire"/>
    <s v="White British"/>
    <s v="Not Recorded"/>
    <s v="Not Recorded"/>
    <s v="Not Recorded"/>
  </r>
  <r>
    <x v="2215"/>
    <s v="VOLUNTEER"/>
    <s v="ACTIVE VOLUNTEER"/>
    <s v="N"/>
    <m/>
    <m/>
    <m/>
    <s v="N"/>
    <m/>
    <x v="0"/>
    <x v="1284"/>
    <s v="MK41"/>
    <s v="Bedfordshire"/>
    <s v="White British"/>
    <n v="43385"/>
    <s v=""/>
    <s v="Retail"/>
  </r>
  <r>
    <x v="2216"/>
    <s v="VOLUNTEER"/>
    <s v="INACTIVE VOLUNTEER"/>
    <s v="N"/>
    <m/>
    <m/>
    <m/>
    <s v="N"/>
    <m/>
    <x v="0"/>
    <x v="1882"/>
    <s v="LU4"/>
    <s v="Bedfordshire"/>
    <s v="Not Specified"/>
    <n v="41792"/>
    <n v="42255"/>
    <s v="Retail"/>
  </r>
  <r>
    <x v="2217"/>
    <s v="VOLUNTEER"/>
    <s v="INACTIVE VOLUNTEER"/>
    <s v="N"/>
    <m/>
    <m/>
    <m/>
    <s v="N"/>
    <m/>
    <x v="1"/>
    <x v="1883"/>
    <s v="WD17"/>
    <s v="Hertfordshire"/>
    <s v="White British"/>
    <n v="43145"/>
    <n v="43252"/>
    <s v="Retail"/>
  </r>
  <r>
    <x v="2218"/>
    <s v="VOLUNTEER"/>
    <s v="INACTIVE VOLUNTEER"/>
    <s v="N"/>
    <m/>
    <m/>
    <m/>
    <s v="N"/>
    <m/>
    <x v="0"/>
    <x v="1884"/>
    <s v="AL5"/>
    <s v="Hertfordshire"/>
    <s v="Not Specified"/>
    <n v="40731"/>
    <n v="43358"/>
    <s v="Retail"/>
  </r>
  <r>
    <x v="2219"/>
    <s v="VOLUNTEER"/>
    <s v="INACTIVE VOLUNTEER"/>
    <s v="N"/>
    <m/>
    <m/>
    <m/>
    <s v="N"/>
    <m/>
    <x v="0"/>
    <x v="120"/>
    <s v="SG19"/>
    <s v="Bedfordshire"/>
    <s v="Not Specified"/>
    <n v="41334"/>
    <n v="41752"/>
    <s v="Not Recorded"/>
  </r>
  <r>
    <x v="2220"/>
    <s v="VOLUNTEER"/>
    <s v="INACTIVE VOLUNTEER"/>
    <s v="N"/>
    <m/>
    <m/>
    <m/>
    <s v="N"/>
    <m/>
    <x v="0"/>
    <x v="1885"/>
    <s v="SG19"/>
    <s v="Bedfordshire"/>
    <s v="Not Specified"/>
    <n v="41296"/>
    <n v="41752"/>
    <s v="Not Recorded"/>
  </r>
  <r>
    <x v="2221"/>
    <s v="VOLUNTEER"/>
    <s v="INACTIVE VOLUNTEER"/>
    <s v="N"/>
    <m/>
    <m/>
    <m/>
    <s v="N"/>
    <m/>
    <x v="1"/>
    <x v="1886"/>
    <s v="MK45"/>
    <s v="Bedfordshire"/>
    <s v="White British"/>
    <n v="41620"/>
    <n v="41620"/>
    <s v="Not Recorded"/>
  </r>
  <r>
    <x v="2222"/>
    <s v="VOLUNTEER"/>
    <s v="INACTIVE VOLUNTEER"/>
    <s v="N"/>
    <m/>
    <m/>
    <m/>
    <s v="N"/>
    <m/>
    <x v="0"/>
    <x v="1887"/>
    <s v="LU2"/>
    <s v="Bedfordshire"/>
    <s v="Not Specified"/>
    <n v="1"/>
    <n v="1"/>
    <s v="Not Recorded"/>
  </r>
  <r>
    <x v="2223"/>
    <s v="VOLUNTEER"/>
    <s v="INACTIVE VOLUNTEER"/>
    <s v="N"/>
    <m/>
    <m/>
    <m/>
    <s v="N"/>
    <m/>
    <x v="0"/>
    <x v="1888"/>
    <s v="LU3"/>
    <s v="Bedfordshire"/>
    <s v="Not Specified"/>
    <n v="37987"/>
    <n v="41894"/>
    <s v="Not Recorded"/>
  </r>
  <r>
    <x v="2224"/>
    <s v="VOLUNTEER"/>
    <s v="INACTIVE VOLUNTEER"/>
    <s v="N"/>
    <m/>
    <m/>
    <m/>
    <s v="N"/>
    <m/>
    <x v="0"/>
    <x v="366"/>
    <s v="LU2"/>
    <s v="Bedfordshire"/>
    <s v="Asian"/>
    <n v="43519"/>
    <n v="43603"/>
    <s v="Retail"/>
  </r>
  <r>
    <x v="2225"/>
    <s v="VOLUNTEER"/>
    <s v="INACTIVE VOLUNTEER"/>
    <s v="N"/>
    <m/>
    <m/>
    <m/>
    <s v="N"/>
    <m/>
    <x v="0"/>
    <x v="1889"/>
    <s v="WD18"/>
    <s v="Hertfordshire"/>
    <s v="Asian"/>
    <n v="41842"/>
    <n v="42372"/>
    <s v="Retail"/>
  </r>
  <r>
    <x v="2226"/>
    <s v="VOLUNTEER"/>
    <s v="INACTIVE VOLUNTEER"/>
    <s v="N"/>
    <m/>
    <m/>
    <m/>
    <s v="N"/>
    <m/>
    <x v="0"/>
    <x v="1890"/>
    <s v="WD18"/>
    <s v="Hertfordshire"/>
    <s v="Not Specified"/>
    <n v="41842"/>
    <n v="42622"/>
    <s v="Retail"/>
  </r>
  <r>
    <x v="2227"/>
    <s v="VOLUNTEER"/>
    <s v="INACTIVE VOLUNTEER"/>
    <s v="N"/>
    <m/>
    <m/>
    <m/>
    <s v="N"/>
    <m/>
    <x v="0"/>
    <x v="1891"/>
    <s v="LU2"/>
    <s v="Bedfordshire"/>
    <s v="Not Specified"/>
    <n v="40091"/>
    <n v="40908"/>
    <s v="Not Recorded"/>
  </r>
  <r>
    <x v="2228"/>
    <s v="VOLUNTEER"/>
    <s v="INACTIVE VOLUNTEER"/>
    <s v="N"/>
    <m/>
    <m/>
    <m/>
    <s v="N"/>
    <m/>
    <x v="1"/>
    <x v="1892"/>
    <s v="NG24"/>
    <s v="Unknown"/>
    <s v="Not Specified"/>
    <n v="43812"/>
    <n v="45027"/>
    <s v="Care"/>
  </r>
  <r>
    <x v="2229"/>
    <s v="VOLUNTEER"/>
    <s v="INACTIVE VOLUNTEER"/>
    <s v="N"/>
    <m/>
    <m/>
    <m/>
    <s v="N"/>
    <m/>
    <x v="0"/>
    <x v="1893"/>
    <s v="MK45"/>
    <s v="Bedfordshire"/>
    <s v="White British"/>
    <n v="40856"/>
    <n v="41138"/>
    <s v="Not Recorded"/>
  </r>
  <r>
    <x v="2230"/>
    <s v="VOLUNTEER"/>
    <s v="ACTIVE VOLUNTEER"/>
    <s v="N"/>
    <m/>
    <m/>
    <m/>
    <s v="N"/>
    <m/>
    <x v="0"/>
    <x v="1894"/>
    <s v="LU3"/>
    <s v="Bedfordshire"/>
    <s v="Not Recorded"/>
    <n v="45017"/>
    <s v=""/>
    <s v="Retail"/>
  </r>
  <r>
    <x v="2231"/>
    <s v="VOLUNTEER"/>
    <s v="INACTIVE VOLUNTEER"/>
    <s v="N"/>
    <m/>
    <m/>
    <m/>
    <s v="N"/>
    <m/>
    <x v="0"/>
    <x v="1895"/>
    <s v="WD18"/>
    <s v="Hertfordshire"/>
    <s v="Asian"/>
    <s v="Not Recorded"/>
    <s v="Not Recorded"/>
    <s v="Not Recorded"/>
  </r>
  <r>
    <x v="2232"/>
    <s v="VOLUNTEER"/>
    <s v="INACTIVE VOLUNTEER"/>
    <s v="N"/>
    <m/>
    <m/>
    <m/>
    <s v="N"/>
    <m/>
    <x v="1"/>
    <x v="1896"/>
    <s v="MK16"/>
    <s v="Buckinghamshire"/>
    <s v="Not Specified"/>
    <n v="44333"/>
    <n v="44433"/>
    <s v="Retail"/>
  </r>
  <r>
    <x v="2233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2234"/>
    <s v="VOLUNTEER"/>
    <s v="ACTIVE VOLUNTEER"/>
    <s v="N"/>
    <m/>
    <m/>
    <m/>
    <s v="N"/>
    <m/>
    <x v="0"/>
    <x v="1897"/>
    <s v="HP4"/>
    <s v="Hertfordshire"/>
    <s v="Mixed"/>
    <n v="44800"/>
    <s v=""/>
    <s v="Retail"/>
  </r>
  <r>
    <x v="2235"/>
    <s v="VOLUNTEER"/>
    <s v="INACTIVE VOLUNTEER"/>
    <s v="N"/>
    <m/>
    <m/>
    <m/>
    <s v="N"/>
    <m/>
    <x v="0"/>
    <x v="1898"/>
    <s v="LU2"/>
    <s v="Bedfordshire"/>
    <s v="White British"/>
    <n v="44464"/>
    <n v="44778"/>
    <s v="Retail"/>
  </r>
  <r>
    <x v="2236"/>
    <s v="VOLUNTEER"/>
    <s v="INACTIVE VOLUNTEER"/>
    <s v="N"/>
    <m/>
    <m/>
    <m/>
    <s v="N"/>
    <m/>
    <x v="1"/>
    <x v="1899"/>
    <s v="LU1"/>
    <s v="Bedfordshire"/>
    <s v="White British"/>
    <n v="1"/>
    <n v="1"/>
    <s v="Not Recorded"/>
  </r>
  <r>
    <x v="2237"/>
    <s v="VOLUNTEER"/>
    <s v="INACTIVE VOLUNTEER"/>
    <s v="N"/>
    <m/>
    <m/>
    <m/>
    <s v="N"/>
    <m/>
    <x v="1"/>
    <x v="676"/>
    <s v="WD3"/>
    <s v="Buckinghamshire"/>
    <s v="Not Specified"/>
    <n v="41099"/>
    <n v="41275"/>
    <s v="Not Recorded"/>
  </r>
  <r>
    <x v="2238"/>
    <s v="VOLUNTEER"/>
    <s v="ACTIVE VOLUNTEER"/>
    <s v="N"/>
    <m/>
    <m/>
    <m/>
    <s v="N"/>
    <m/>
    <x v="0"/>
    <x v="1900"/>
    <s v="MK45"/>
    <s v="Bedfordshire"/>
    <s v="White British"/>
    <n v="43194"/>
    <s v=""/>
    <s v="Retail"/>
  </r>
  <r>
    <x v="2239"/>
    <s v="VOLUNTEER"/>
    <s v="INACTIVE VOLUNTEER"/>
    <s v="N"/>
    <m/>
    <m/>
    <m/>
    <s v="Y"/>
    <s v="06/03/2024"/>
    <x v="1"/>
    <x v="1901"/>
    <s v="MK45"/>
    <s v="Bedfordshire"/>
    <s v="White British"/>
    <n v="41464"/>
    <n v="42369"/>
    <s v="Care"/>
  </r>
  <r>
    <x v="2240"/>
    <s v="VOLUNTEER"/>
    <s v="ACTIVE VOLUNTEER"/>
    <s v="N"/>
    <m/>
    <m/>
    <m/>
    <s v="N"/>
    <m/>
    <x v="1"/>
    <x v="1902"/>
    <s v="EN9"/>
    <s v="Other"/>
    <s v="White British"/>
    <n v="45325"/>
    <s v=""/>
    <s v="Retail"/>
  </r>
  <r>
    <x v="2241"/>
    <s v="VOLUNTEER"/>
    <s v="INACTIVE VOLUNTEER"/>
    <s v="N"/>
    <m/>
    <m/>
    <m/>
    <s v="N"/>
    <m/>
    <x v="1"/>
    <x v="1903"/>
    <s v="LU3"/>
    <s v="Bedfordshire"/>
    <s v="White British"/>
    <s v="Not Recorded"/>
    <s v="Not Recorded"/>
    <s v="Not Recorded"/>
  </r>
  <r>
    <x v="2242"/>
    <s v="VOLUNTEER"/>
    <s v="ACTIVE VOLUNTEER"/>
    <s v="N"/>
    <m/>
    <m/>
    <m/>
    <s v="N"/>
    <m/>
    <x v="0"/>
    <x v="1904"/>
    <s v="AL2"/>
    <s v="Hertfordshire"/>
    <s v="Not Specified"/>
    <n v="40966"/>
    <s v=""/>
    <s v="Retail"/>
  </r>
  <r>
    <x v="2243"/>
    <s v="VOLUNTEER"/>
    <s v="ACTIVE VOLUNTEER"/>
    <s v="N"/>
    <m/>
    <m/>
    <m/>
    <s v="N"/>
    <m/>
    <x v="0"/>
    <x v="1905"/>
    <s v="LU5"/>
    <s v="Bedfordshire"/>
    <s v="White British"/>
    <n v="40206"/>
    <s v=""/>
    <s v="Retail"/>
  </r>
  <r>
    <x v="2244"/>
    <s v="VOLUNTEER"/>
    <s v="INACTIVE VOLUNTEER"/>
    <s v="N"/>
    <m/>
    <m/>
    <m/>
    <s v="N"/>
    <m/>
    <x v="0"/>
    <x v="1906"/>
    <s v="LU2"/>
    <s v="Bedfordshire"/>
    <s v="White British"/>
    <n v="41303"/>
    <n v="44657"/>
    <s v="Support"/>
  </r>
  <r>
    <x v="2245"/>
    <s v="VOLUNTEER"/>
    <s v="INACTIVE VOLUNTEER"/>
    <s v="N"/>
    <m/>
    <m/>
    <m/>
    <s v="N"/>
    <m/>
    <x v="0"/>
    <x v="1907"/>
    <s v="MK5"/>
    <s v="Buckinghamshire"/>
    <s v="Not Recorded"/>
    <s v="Not Recorded"/>
    <s v="Not Recorded"/>
    <s v="Retail"/>
  </r>
  <r>
    <x v="2246"/>
    <s v="VOLUNTEER"/>
    <s v="INACTIVE VOLUNTEER"/>
    <s v="N"/>
    <m/>
    <m/>
    <m/>
    <s v="N"/>
    <m/>
    <x v="1"/>
    <x v="1111"/>
    <s v="LU3"/>
    <s v="Bedfordshire"/>
    <s v="Asian"/>
    <n v="42126"/>
    <n v="42277"/>
    <s v="Retail"/>
  </r>
  <r>
    <x v="2247"/>
    <s v="VOLUNTEER"/>
    <s v="INACTIVE VOLUNTEER"/>
    <s v="N"/>
    <m/>
    <m/>
    <m/>
    <s v="N"/>
    <m/>
    <x v="0"/>
    <x v="1908"/>
    <s v="LU2"/>
    <s v="Bedfordshire"/>
    <s v="Not Specified"/>
    <n v="45090"/>
    <n v="45504"/>
    <s v="Support"/>
  </r>
  <r>
    <x v="2248"/>
    <s v="VOLUNTEER"/>
    <s v="INACTIVE VOLUNTEER"/>
    <s v="N"/>
    <m/>
    <m/>
    <m/>
    <s v="N"/>
    <m/>
    <x v="0"/>
    <x v="1909"/>
    <s v="WD7"/>
    <s v="Hertfordshire"/>
    <s v="Not Specified"/>
    <n v="42044"/>
    <n v="42962"/>
    <s v="Retail"/>
  </r>
  <r>
    <x v="2249"/>
    <s v="VOLUNTEER"/>
    <s v="INACTIVE VOLUNTEER"/>
    <s v="N"/>
    <m/>
    <m/>
    <m/>
    <s v="N"/>
    <m/>
    <x v="1"/>
    <x v="1910"/>
    <s v="LU3"/>
    <s v="Bedfordshire"/>
    <s v="Not Specified"/>
    <n v="41113"/>
    <n v="41182"/>
    <s v="Not Recorded"/>
  </r>
  <r>
    <x v="2250"/>
    <s v="VOLUNTEER"/>
    <s v="INACTIVE VOLUNTEER"/>
    <s v="N"/>
    <m/>
    <m/>
    <m/>
    <s v="N"/>
    <m/>
    <x v="0"/>
    <x v="1911"/>
    <s v="HP4"/>
    <s v="Hertfordshire"/>
    <s v="White British"/>
    <n v="41200"/>
    <n v="41395"/>
    <s v="Not Recorded"/>
  </r>
  <r>
    <x v="2251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2252"/>
    <s v="VOLUNTEER"/>
    <s v="INACTIVE VOLUNTEER"/>
    <s v="N"/>
    <m/>
    <m/>
    <m/>
    <s v="N"/>
    <m/>
    <x v="0"/>
    <x v="1912"/>
    <s v="LU2"/>
    <s v="Bedfordshire"/>
    <s v="White British"/>
    <n v="39039"/>
    <n v="41113"/>
    <s v="Not Recorded"/>
  </r>
  <r>
    <x v="2253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2254"/>
    <s v="VOLUNTEER"/>
    <s v="INACTIVE VOLUNTEER"/>
    <s v="N"/>
    <m/>
    <m/>
    <s v="SPITKIN"/>
    <s v="N"/>
    <m/>
    <x v="0"/>
    <x v="1913"/>
    <s v="MK45"/>
    <s v="Bedfordshire"/>
    <s v="White British"/>
    <n v="44775"/>
    <n v="44775"/>
    <s v="Care"/>
  </r>
  <r>
    <x v="2255"/>
    <s v="VOLUNTEER"/>
    <s v="INACTIVE VOLUNTEER"/>
    <s v="N"/>
    <m/>
    <m/>
    <m/>
    <s v="N"/>
    <m/>
    <x v="0"/>
    <x v="1914"/>
    <s v="MK42"/>
    <s v="Bedfordshire"/>
    <s v="Mixed"/>
    <n v="40169"/>
    <n v="41548"/>
    <s v="Not Recorded"/>
  </r>
  <r>
    <x v="2256"/>
    <s v="VOLUNTEER"/>
    <s v="ACTIVE VOLUNTEER"/>
    <s v="N"/>
    <m/>
    <m/>
    <m/>
    <s v="N"/>
    <m/>
    <x v="0"/>
    <x v="22"/>
    <s v="MK45"/>
    <s v="Bedfordshire"/>
    <s v="Not Specified"/>
    <n v="43930"/>
    <s v=""/>
    <s v="Fundraising"/>
  </r>
  <r>
    <x v="2257"/>
    <s v="VOLUNTEER"/>
    <s v="INACTIVE VOLUNTEER"/>
    <s v="N"/>
    <m/>
    <m/>
    <m/>
    <s v="N"/>
    <m/>
    <x v="1"/>
    <x v="1915"/>
    <s v="LU2"/>
    <s v="Bedfordshire"/>
    <s v="White British"/>
    <n v="41381"/>
    <n v="44664"/>
    <s v="Support"/>
  </r>
  <r>
    <x v="2258"/>
    <s v="VOLUNTEER"/>
    <s v="INACTIVE VOLUNTEER"/>
    <s v="N"/>
    <m/>
    <m/>
    <m/>
    <s v="N"/>
    <m/>
    <x v="0"/>
    <x v="1916"/>
    <s v="WD3"/>
    <s v="Hertfordshire"/>
    <s v="White British"/>
    <n v="43641"/>
    <n v="43692"/>
    <s v="Retail"/>
  </r>
  <r>
    <x v="2259"/>
    <s v="VOLUNTEER"/>
    <s v="ACTIVE VOLUNTEER"/>
    <s v="N"/>
    <m/>
    <m/>
    <m/>
    <s v="N"/>
    <m/>
    <x v="0"/>
    <x v="832"/>
    <s v="LU4"/>
    <s v="Bedfordshire"/>
    <s v="White British"/>
    <n v="44638"/>
    <s v=""/>
    <s v="Retail"/>
  </r>
  <r>
    <x v="2260"/>
    <s v="VOLUNTEER"/>
    <s v="INACTIVE VOLUNTEER"/>
    <s v="N"/>
    <m/>
    <m/>
    <m/>
    <s v="N"/>
    <m/>
    <x v="0"/>
    <x v="22"/>
    <s v="LU4"/>
    <s v="Bedfordshire"/>
    <s v="Black"/>
    <n v="41956"/>
    <n v="41962"/>
    <s v="Not Recorded"/>
  </r>
  <r>
    <x v="2261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2262"/>
    <s v="VOLUNTEER"/>
    <s v="INACTIVE VOLUNTEER"/>
    <s v="N"/>
    <m/>
    <m/>
    <m/>
    <s v="N"/>
    <m/>
    <x v="0"/>
    <x v="1917"/>
    <s v="AL3"/>
    <s v="Hertfordshire"/>
    <s v="White British"/>
    <s v="Not Recorded"/>
    <s v="Not Recorded"/>
    <s v="Retail"/>
  </r>
  <r>
    <x v="2263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2264"/>
    <s v="VOLUNTEER"/>
    <s v="INACTIVE VOLUNTEER"/>
    <s v="N"/>
    <m/>
    <m/>
    <m/>
    <s v="N"/>
    <m/>
    <x v="1"/>
    <x v="1918"/>
    <s v="WD18"/>
    <s v="Hertfordshire"/>
    <s v="Not Specified"/>
    <n v="41520"/>
    <n v="41902"/>
    <s v="Not Recorded"/>
  </r>
  <r>
    <x v="2265"/>
    <s v="VOLUNTEER"/>
    <s v="INACTIVE VOLUNTEER"/>
    <s v="N"/>
    <m/>
    <m/>
    <m/>
    <s v="N"/>
    <m/>
    <x v="1"/>
    <x v="1919"/>
    <s v="SG2"/>
    <s v="Hertfordshire"/>
    <s v="Not Specified"/>
    <n v="40822"/>
    <n v="40913"/>
    <s v="Not Recorded"/>
  </r>
  <r>
    <x v="2266"/>
    <s v="VOLUNTEER"/>
    <s v="INACTIVE VOLUNTEER"/>
    <s v="N"/>
    <m/>
    <m/>
    <m/>
    <s v="Y"/>
    <s v="06/03/2024"/>
    <x v="1"/>
    <x v="1920"/>
    <s v="AL7"/>
    <s v="Hertfordshire"/>
    <s v="White British"/>
    <n v="42762"/>
    <n v="43488"/>
    <s v="Retail"/>
  </r>
  <r>
    <x v="2267"/>
    <s v="VOLUNTEER"/>
    <s v="INACTIVE VOLUNTEER"/>
    <s v="N"/>
    <m/>
    <m/>
    <m/>
    <s v="N"/>
    <m/>
    <x v="0"/>
    <x v="265"/>
    <s v="LU5"/>
    <s v="Bedfordshire"/>
    <s v="White British"/>
    <n v="39763"/>
    <n v="40544"/>
    <s v="Not Recorded"/>
  </r>
  <r>
    <x v="2268"/>
    <s v="VOLUNTEER"/>
    <s v="INACTIVE VOLUNTEER"/>
    <s v="N"/>
    <m/>
    <m/>
    <m/>
    <s v="N"/>
    <m/>
    <x v="0"/>
    <x v="1921"/>
    <s v="LU3"/>
    <s v="Bedfordshire"/>
    <s v="Other White"/>
    <n v="40983"/>
    <n v="41138"/>
    <s v="Not Recorded"/>
  </r>
  <r>
    <x v="2269"/>
    <s v="VOLUNTEER"/>
    <s v="ACTIVE VOLUNTEER"/>
    <s v="N"/>
    <m/>
    <m/>
    <m/>
    <s v="N"/>
    <m/>
    <x v="0"/>
    <x v="1922"/>
    <s v="MK42"/>
    <s v="Bedfordshire"/>
    <s v="Black"/>
    <n v="43655"/>
    <s v=""/>
    <s v="Retail"/>
  </r>
  <r>
    <x v="2270"/>
    <s v="VOLUNTEER"/>
    <s v="INACTIVE VOLUNTEER"/>
    <s v="N"/>
    <m/>
    <m/>
    <m/>
    <s v="N"/>
    <m/>
    <x v="0"/>
    <x v="1923"/>
    <s v="SG5"/>
    <s v="Bedfordshire"/>
    <s v="White British"/>
    <s v="Not Recorded"/>
    <s v="Not Recorded"/>
    <s v="Not Recorded"/>
  </r>
  <r>
    <x v="2271"/>
    <s v="VOLUNTEER"/>
    <s v="INACTIVE VOLUNTEER"/>
    <s v="N"/>
    <m/>
    <m/>
    <m/>
    <s v="N"/>
    <m/>
    <x v="1"/>
    <x v="1924"/>
    <s v="MK16"/>
    <s v="Buckinghamshire"/>
    <s v="White British"/>
    <s v="Not Recorded"/>
    <s v="Not Recorded"/>
    <s v="Not Recorded"/>
  </r>
  <r>
    <x v="2272"/>
    <s v="VOLUNTEER"/>
    <s v="INACTIVE VOLUNTEER"/>
    <s v="N"/>
    <m/>
    <m/>
    <m/>
    <s v="N"/>
    <m/>
    <x v="1"/>
    <x v="1925"/>
    <s v="AL5"/>
    <s v="Hertfordshire"/>
    <s v="White British"/>
    <n v="45212"/>
    <n v="45331"/>
    <s v="Retail"/>
  </r>
  <r>
    <x v="2273"/>
    <s v="VOLUNTEER"/>
    <s v="INACTIVE VOLUNTEER"/>
    <s v="N"/>
    <m/>
    <m/>
    <m/>
    <s v="N"/>
    <m/>
    <x v="0"/>
    <x v="1926"/>
    <s v="MK45"/>
    <s v="Bedfordshire"/>
    <s v="Not Specified"/>
    <n v="42836"/>
    <n v="43916"/>
    <s v="Care"/>
  </r>
  <r>
    <x v="2274"/>
    <s v="VOLUNTEER"/>
    <s v="INACTIVE VOLUNTEER"/>
    <s v="N"/>
    <m/>
    <m/>
    <m/>
    <s v="N"/>
    <m/>
    <x v="1"/>
    <x v="22"/>
    <s v="LU3"/>
    <s v="Bedfordshire"/>
    <s v="Not Specified"/>
    <n v="37895"/>
    <n v="44810"/>
    <s v="Fundraising"/>
  </r>
  <r>
    <x v="2275"/>
    <s v="VOLUNTEER"/>
    <s v="INACTIVE VOLUNTEER"/>
    <s v="N"/>
    <m/>
    <m/>
    <m/>
    <s v="N"/>
    <m/>
    <x v="0"/>
    <x v="761"/>
    <s v="LU3"/>
    <s v="Bedfordshire"/>
    <s v="Not Specified"/>
    <n v="37895"/>
    <n v="44810"/>
    <s v="Fundraising"/>
  </r>
  <r>
    <x v="2276"/>
    <s v="VOLUNTEER"/>
    <s v="INACTIVE VOLUNTEER"/>
    <s v="N"/>
    <m/>
    <m/>
    <m/>
    <s v="N"/>
    <m/>
    <x v="0"/>
    <x v="1927"/>
    <s v="LU3"/>
    <s v="Bedfordshire"/>
    <s v="Not Specified"/>
    <n v="38652"/>
    <n v="44796"/>
    <s v="Fundraising"/>
  </r>
  <r>
    <x v="2277"/>
    <s v="VOLUNTEER"/>
    <s v="INACTIVE VOLUNTEER"/>
    <s v="N"/>
    <m/>
    <m/>
    <m/>
    <s v="N"/>
    <m/>
    <x v="0"/>
    <x v="1146"/>
    <s v="MK45"/>
    <s v="Bedfordshire"/>
    <s v="Not Specified"/>
    <n v="40744"/>
    <n v="41117"/>
    <s v="Not Recorded"/>
  </r>
  <r>
    <x v="2278"/>
    <s v="VOLUNTEER"/>
    <s v="INACTIVE VOLUNTEER"/>
    <s v="N"/>
    <m/>
    <m/>
    <m/>
    <s v="N"/>
    <m/>
    <x v="0"/>
    <x v="1928"/>
    <s v="LU5"/>
    <s v="Bedfordshire"/>
    <s v="White British"/>
    <n v="39881"/>
    <n v="42756"/>
    <s v="Retail"/>
  </r>
  <r>
    <x v="2279"/>
    <s v="VOLUNTEER"/>
    <s v="INACTIVE VOLUNTEER"/>
    <s v="N"/>
    <m/>
    <m/>
    <m/>
    <s v="N"/>
    <m/>
    <x v="0"/>
    <x v="1929"/>
    <s v="LU3"/>
    <s v="Bedfordshire"/>
    <s v="White British"/>
    <n v="44044"/>
    <n v="44433"/>
    <s v="Retail"/>
  </r>
  <r>
    <x v="2280"/>
    <s v="VOLUNTEER"/>
    <s v="ACTIVE VOLUNTEER"/>
    <s v="N"/>
    <m/>
    <m/>
    <m/>
    <s v="N"/>
    <m/>
    <x v="1"/>
    <x v="1930"/>
    <s v="AL7"/>
    <s v="Hertfordshire"/>
    <s v="White British"/>
    <n v="45071"/>
    <s v=""/>
    <s v="Retail"/>
  </r>
  <r>
    <x v="2281"/>
    <s v="VOLUNTEER"/>
    <s v="ACTIVE VOLUNTEER"/>
    <s v="N"/>
    <m/>
    <m/>
    <m/>
    <s v="N"/>
    <m/>
    <x v="0"/>
    <x v="1931"/>
    <s v="MK45"/>
    <s v="Bedfordshire"/>
    <s v="White British"/>
    <n v="39933"/>
    <s v=""/>
    <s v="Retail"/>
  </r>
  <r>
    <x v="2282"/>
    <s v="VOLUNTEER"/>
    <s v="ACTIVE VOLUNTEER"/>
    <s v="N"/>
    <m/>
    <m/>
    <m/>
    <s v="N"/>
    <m/>
    <x v="0"/>
    <x v="1932"/>
    <s v="AL5"/>
    <s v="Hertfordshire"/>
    <s v="White British"/>
    <n v="42111"/>
    <s v=""/>
    <s v="Retail"/>
  </r>
  <r>
    <x v="2283"/>
    <s v="VOLUNTEER"/>
    <s v="ACTIVE VOLUNTEER"/>
    <s v="N"/>
    <m/>
    <m/>
    <m/>
    <s v="N"/>
    <m/>
    <x v="0"/>
    <x v="1933"/>
    <s v="LU3"/>
    <s v="Bedfordshire"/>
    <s v="Not Specified"/>
    <n v="42013"/>
    <s v=""/>
    <s v="Fundraising"/>
  </r>
  <r>
    <x v="2284"/>
    <s v="VOLUNTEER"/>
    <s v="INACTIVE VOLUNTEER"/>
    <s v="N"/>
    <m/>
    <m/>
    <m/>
    <s v="N"/>
    <m/>
    <x v="0"/>
    <x v="1934"/>
    <s v="SG11"/>
    <s v="Hertfordshire"/>
    <s v="White British"/>
    <n v="42354"/>
    <n v="42354"/>
    <s v="Not Recorded"/>
  </r>
  <r>
    <x v="2285"/>
    <s v="VOLUNTEER"/>
    <s v="INACTIVE VOLUNTEER"/>
    <s v="N"/>
    <m/>
    <m/>
    <m/>
    <s v="N"/>
    <m/>
    <x v="1"/>
    <x v="1935"/>
    <s v="LU6"/>
    <s v="Bedfordshire"/>
    <s v="Not Specified"/>
    <n v="42709"/>
    <n v="43553"/>
    <s v="Retail"/>
  </r>
  <r>
    <x v="2286"/>
    <s v="VOLUNTEER"/>
    <s v="INACTIVE VOLUNTEER"/>
    <s v="N"/>
    <m/>
    <m/>
    <m/>
    <s v="N"/>
    <m/>
    <x v="0"/>
    <x v="1936"/>
    <s v="LU2"/>
    <s v="Bedfordshire"/>
    <s v="White British"/>
    <n v="40516"/>
    <n v="41108"/>
    <s v="Not Recorded"/>
  </r>
  <r>
    <x v="2287"/>
    <s v="VOLUNTEER"/>
    <s v="INACTIVE VOLUNTEER"/>
    <s v="N"/>
    <m/>
    <m/>
    <m/>
    <s v="N"/>
    <m/>
    <x v="0"/>
    <x v="1937"/>
    <s v="MK45"/>
    <s v="Bedfordshire"/>
    <s v="White British"/>
    <n v="38018"/>
    <n v="41971"/>
    <s v="Retail"/>
  </r>
  <r>
    <x v="2288"/>
    <s v="VOLUNTEER"/>
    <s v="INACTIVE VOLUNTEER"/>
    <s v="N"/>
    <m/>
    <m/>
    <m/>
    <s v="N"/>
    <m/>
    <x v="0"/>
    <x v="1938"/>
    <s v="LU6"/>
    <s v="Bedfordshire"/>
    <s v="Not Specified"/>
    <n v="40786"/>
    <n v="42508"/>
    <s v="Care"/>
  </r>
  <r>
    <x v="2289"/>
    <s v="VOLUNTEER"/>
    <s v="INACTIVE VOLUNTEER"/>
    <s v="N"/>
    <m/>
    <m/>
    <m/>
    <s v="N"/>
    <m/>
    <x v="0"/>
    <x v="1939"/>
    <s v="MK16"/>
    <s v="Buckinghamshire"/>
    <s v="White British"/>
    <n v="43895"/>
    <n v="44650"/>
    <s v="Retail"/>
  </r>
  <r>
    <x v="2290"/>
    <s v="VOLUNTEER"/>
    <s v="INACTIVE VOLUNTEER"/>
    <s v="N"/>
    <m/>
    <m/>
    <m/>
    <s v="N"/>
    <m/>
    <x v="1"/>
    <x v="1940"/>
    <s v="MK41"/>
    <s v="Bedfordshire"/>
    <s v="Not Recorded"/>
    <s v="Not Recorded"/>
    <s v="Not Recorded"/>
    <s v="Not Recorded"/>
  </r>
  <r>
    <x v="2291"/>
    <s v="VOLUNTEER"/>
    <s v="INACTIVE VOLUNTEER"/>
    <s v="N"/>
    <m/>
    <m/>
    <m/>
    <s v="N"/>
    <m/>
    <x v="0"/>
    <x v="1941"/>
    <s v="EN9"/>
    <s v="Other"/>
    <s v="White British"/>
    <n v="41752"/>
    <n v="45065"/>
    <s v="Retail"/>
  </r>
  <r>
    <x v="2292"/>
    <s v="VOLUNTEER"/>
    <s v="INACTIVE VOLUNTEER"/>
    <s v="N"/>
    <m/>
    <m/>
    <m/>
    <s v="N"/>
    <m/>
    <x v="1"/>
    <x v="22"/>
    <s v="MK45"/>
    <s v="Bedfordshire"/>
    <s v="Not Specified"/>
    <s v="Not Recorded"/>
    <s v="Not Recorded"/>
    <s v="Not Recorded"/>
  </r>
  <r>
    <x v="2293"/>
    <s v="VOLUNTEER"/>
    <s v="INACTIVE VOLUNTEER"/>
    <s v="N"/>
    <m/>
    <m/>
    <m/>
    <s v="N"/>
    <m/>
    <x v="0"/>
    <x v="1942"/>
    <s v="MK45"/>
    <s v="Bedfordshire"/>
    <s v="White British"/>
    <n v="42146"/>
    <n v="43488"/>
    <s v="Retail"/>
  </r>
  <r>
    <x v="2294"/>
    <s v="VOLUNTEER"/>
    <s v="INACTIVE VOLUNTEER"/>
    <s v="N"/>
    <m/>
    <m/>
    <m/>
    <s v="N"/>
    <m/>
    <x v="0"/>
    <x v="1943"/>
    <s v="LU4"/>
    <s v="Bedfordshire"/>
    <s v="White British"/>
    <n v="41523"/>
    <n v="42298"/>
    <s v="Care"/>
  </r>
  <r>
    <x v="2295"/>
    <s v="VOLUNTEER"/>
    <s v="INACTIVE VOLUNTEER"/>
    <s v="N"/>
    <m/>
    <m/>
    <m/>
    <s v="N"/>
    <m/>
    <x v="0"/>
    <x v="1944"/>
    <s v="LU2"/>
    <s v="Bedfordshire"/>
    <s v="Other White"/>
    <n v="39083"/>
    <n v="42369"/>
    <s v="Retail"/>
  </r>
  <r>
    <x v="2296"/>
    <s v="VOLUNTEER"/>
    <s v="INACTIVE VOLUNTEER"/>
    <s v="N"/>
    <m/>
    <m/>
    <m/>
    <s v="N"/>
    <m/>
    <x v="0"/>
    <x v="1945"/>
    <s v="SG2"/>
    <s v="Hertfordshire"/>
    <s v="Not Specified"/>
    <s v="Not Recorded"/>
    <s v="Not Recorded"/>
    <s v="Not Recorded"/>
  </r>
  <r>
    <x v="2297"/>
    <s v="VOLUNTEER"/>
    <s v="INACTIVE VOLUNTEER"/>
    <s v="N"/>
    <m/>
    <m/>
    <m/>
    <s v="N"/>
    <m/>
    <x v="0"/>
    <x v="592"/>
    <s v="AL3"/>
    <s v="Hertfordshire"/>
    <s v="Not Recorded"/>
    <n v="43474"/>
    <n v="43586"/>
    <s v="Retail"/>
  </r>
  <r>
    <x v="2298"/>
    <s v="VOLUNTEER"/>
    <s v="PROSPECTIVE VOLUNTEER"/>
    <s v="N"/>
    <m/>
    <m/>
    <m/>
    <s v="N"/>
    <m/>
    <x v="0"/>
    <x v="1946"/>
    <s v="SG2"/>
    <s v="Hertfordshire"/>
    <s v="White British"/>
    <s v="Not Recorded"/>
    <s v="Not Recorded"/>
    <s v="Not Recorded"/>
  </r>
  <r>
    <x v="2299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2300"/>
    <s v="VOLUNTEER"/>
    <s v="INACTIVE VOLUNTEER"/>
    <s v="N"/>
    <m/>
    <m/>
    <m/>
    <s v="N"/>
    <m/>
    <x v="0"/>
    <x v="1947"/>
    <s v="LU3"/>
    <s v="Bedfordshire"/>
    <s v="White British"/>
    <s v="Not Recorded"/>
    <s v="Not Recorded"/>
    <s v="Not Recorded"/>
  </r>
  <r>
    <x v="2301"/>
    <s v="VOLUNTEER"/>
    <s v="INACTIVE VOLUNTEER"/>
    <s v="N"/>
    <m/>
    <m/>
    <m/>
    <s v="N"/>
    <m/>
    <x v="0"/>
    <x v="22"/>
    <s v="LU2"/>
    <s v="Bedfordshire"/>
    <s v="White British"/>
    <n v="40833"/>
    <n v="41010"/>
    <s v="Not Recorded"/>
  </r>
  <r>
    <x v="2302"/>
    <s v="VOLUNTEER"/>
    <s v="INACTIVE VOLUNTEER"/>
    <s v="N"/>
    <m/>
    <m/>
    <m/>
    <s v="N"/>
    <m/>
    <x v="0"/>
    <x v="1948"/>
    <s v="SG1"/>
    <s v="Hertfordshire"/>
    <s v="Not Specified"/>
    <n v="42058"/>
    <n v="42171"/>
    <s v="Retail"/>
  </r>
  <r>
    <x v="2303"/>
    <s v="VOLUNTEER"/>
    <s v="ACTIVE VOLUNTEER"/>
    <s v="N"/>
    <m/>
    <m/>
    <m/>
    <s v="N"/>
    <m/>
    <x v="1"/>
    <x v="1949"/>
    <s v="SG19"/>
    <s v="Bedfordshire"/>
    <s v="White British"/>
    <n v="45152"/>
    <s v=""/>
    <s v="Retail"/>
  </r>
  <r>
    <x v="2304"/>
    <s v="VOLUNTEER"/>
    <s v="INACTIVE VOLUNTEER"/>
    <s v="N"/>
    <m/>
    <m/>
    <m/>
    <s v="N"/>
    <m/>
    <x v="0"/>
    <x v="1950"/>
    <s v="AL5"/>
    <s v="Hertfordshire"/>
    <s v="White British"/>
    <n v="42952"/>
    <n v="43281"/>
    <s v="Retail"/>
  </r>
  <r>
    <x v="2305"/>
    <s v="VOLUNTEER"/>
    <s v="INACTIVE VOLUNTEER"/>
    <s v="N"/>
    <m/>
    <m/>
    <m/>
    <s v="N"/>
    <m/>
    <x v="0"/>
    <x v="1951"/>
    <s v="AL4"/>
    <s v="Hertfordshire"/>
    <s v="White British"/>
    <n v="45105"/>
    <n v="45351"/>
    <s v="Retail"/>
  </r>
  <r>
    <x v="2306"/>
    <s v="VOLUNTEER"/>
    <s v="INACTIVE VOLUNTEER"/>
    <s v="N"/>
    <m/>
    <m/>
    <m/>
    <s v="N"/>
    <m/>
    <x v="0"/>
    <x v="1952"/>
    <s v="LU3"/>
    <s v="Bedfordshire"/>
    <s v="Not Specified"/>
    <n v="43070"/>
    <n v="44910"/>
    <s v="Fundraising"/>
  </r>
  <r>
    <x v="2307"/>
    <s v="VOLUNTEER"/>
    <s v="INACTIVE VOLUNTEER"/>
    <s v="N"/>
    <m/>
    <m/>
    <m/>
    <s v="N"/>
    <m/>
    <x v="0"/>
    <x v="1953"/>
    <s v="LU2"/>
    <s v="Bedfordshire"/>
    <s v="White British"/>
    <n v="40551"/>
    <n v="1"/>
    <s v="Not Recorded"/>
  </r>
  <r>
    <x v="2308"/>
    <s v="VOLUNTEER"/>
    <s v="INACTIVE VOLUNTEER"/>
    <s v="N"/>
    <m/>
    <m/>
    <m/>
    <s v="N"/>
    <m/>
    <x v="1"/>
    <x v="1954"/>
    <s v="LU3"/>
    <s v="Bedfordshire"/>
    <s v="White British"/>
    <n v="41536"/>
    <n v="42236"/>
    <s v="Support"/>
  </r>
  <r>
    <x v="2309"/>
    <s v="VOLUNTEER"/>
    <s v="INACTIVE VOLUNTEER"/>
    <s v="N"/>
    <m/>
    <m/>
    <m/>
    <s v="N"/>
    <m/>
    <x v="0"/>
    <x v="1955"/>
    <s v="WD7"/>
    <s v="Hertfordshire"/>
    <s v="White British"/>
    <n v="42171"/>
    <n v="42234"/>
    <s v="Retail"/>
  </r>
  <r>
    <x v="2310"/>
    <s v="VOLUNTEER"/>
    <s v="INACTIVE VOLUNTEER"/>
    <s v="N"/>
    <m/>
    <m/>
    <m/>
    <s v="N"/>
    <m/>
    <x v="1"/>
    <x v="1956"/>
    <s v="LU2"/>
    <s v="Bedfordshire"/>
    <s v="White British"/>
    <n v="44309"/>
    <n v="45412"/>
    <s v="Retail"/>
  </r>
  <r>
    <x v="2311"/>
    <s v="VOLUNTEER"/>
    <s v="ACTIVE VOLUNTEER"/>
    <s v="N"/>
    <m/>
    <m/>
    <m/>
    <s v="N"/>
    <m/>
    <x v="0"/>
    <x v="1957"/>
    <s v="LU5"/>
    <s v="Bedfordshire"/>
    <s v="White British"/>
    <n v="45021"/>
    <s v=""/>
    <s v="Support"/>
  </r>
  <r>
    <x v="2312"/>
    <s v="VOLUNTEER"/>
    <s v="INACTIVE VOLUNTEER"/>
    <s v="N"/>
    <m/>
    <m/>
    <m/>
    <s v="N"/>
    <m/>
    <x v="0"/>
    <x v="1958"/>
    <s v="LU4"/>
    <s v="Bedfordshire"/>
    <s v="Not Specified"/>
    <n v="40652"/>
    <n v="42955"/>
    <s v="Care"/>
  </r>
  <r>
    <x v="2313"/>
    <s v="VOLUNTEER"/>
    <s v="INACTIVE VOLUNTEER"/>
    <s v="N"/>
    <m/>
    <m/>
    <m/>
    <s v="N"/>
    <m/>
    <x v="1"/>
    <x v="1959"/>
    <s v="LU3"/>
    <s v="Bedfordshire"/>
    <s v="Black"/>
    <n v="42616"/>
    <n v="43685"/>
    <s v="Retail"/>
  </r>
  <r>
    <x v="2314"/>
    <s v="VOLUNTEER"/>
    <s v="ACTIVE VOLUNTEER"/>
    <s v="N"/>
    <m/>
    <m/>
    <m/>
    <s v="N"/>
    <m/>
    <x v="0"/>
    <x v="1960"/>
    <s v="HP1"/>
    <s v="Hertfordshire"/>
    <s v="Asian"/>
    <n v="44856"/>
    <s v=""/>
    <s v="Retail"/>
  </r>
  <r>
    <x v="2315"/>
    <s v="VOLUNTEER"/>
    <s v="INACTIVE VOLUNTEER"/>
    <s v="N"/>
    <m/>
    <m/>
    <m/>
    <s v="N"/>
    <m/>
    <x v="0"/>
    <x v="1961"/>
    <s v="HA9"/>
    <s v="Other"/>
    <s v="Black"/>
    <n v="40948"/>
    <n v="40948"/>
    <s v="Not Recorded"/>
  </r>
  <r>
    <x v="2316"/>
    <s v="VOLUNTEER"/>
    <s v="INACTIVE VOLUNTEER"/>
    <s v="N"/>
    <m/>
    <m/>
    <m/>
    <s v="N"/>
    <m/>
    <x v="1"/>
    <x v="1962"/>
    <s v="HP1"/>
    <s v="Hertfordshire"/>
    <s v="Black"/>
    <s v="Not Recorded"/>
    <s v="Not Recorded"/>
    <s v="Not Recorded"/>
  </r>
  <r>
    <x v="2317"/>
    <s v="VOLUNTEER"/>
    <s v="INACTIVE VOLUNTEER"/>
    <s v="N"/>
    <m/>
    <m/>
    <m/>
    <s v="N"/>
    <m/>
    <x v="0"/>
    <x v="1963"/>
    <s v="LU5"/>
    <s v="Bedfordshire"/>
    <s v="White British"/>
    <n v="40788"/>
    <n v="41555"/>
    <s v="Not Recorded"/>
  </r>
  <r>
    <x v="2318"/>
    <s v="VOLUNTEER"/>
    <s v="INACTIVE VOLUNTEER"/>
    <s v="N"/>
    <m/>
    <m/>
    <m/>
    <s v="N"/>
    <m/>
    <x v="0"/>
    <x v="1964"/>
    <s v="MK8"/>
    <s v="Buckinghamshire"/>
    <s v="Not Specified"/>
    <n v="43098"/>
    <n v="43693"/>
    <s v="Retail"/>
  </r>
  <r>
    <x v="2319"/>
    <s v="VOLUNTEER"/>
    <s v="INACTIVE VOLUNTEER"/>
    <s v="N"/>
    <m/>
    <m/>
    <m/>
    <s v="N"/>
    <m/>
    <x v="1"/>
    <x v="1965"/>
    <s v="LU3"/>
    <s v="Bedfordshire"/>
    <s v="Not Specified"/>
    <n v="41216"/>
    <n v="41465"/>
    <s v="Not Recorded"/>
  </r>
  <r>
    <x v="2320"/>
    <s v="VOLUNTEER"/>
    <s v="ACTIVE VOLUNTEER"/>
    <s v="N"/>
    <m/>
    <m/>
    <m/>
    <s v="N"/>
    <m/>
    <x v="1"/>
    <x v="368"/>
    <s v="MK40"/>
    <s v="Bedfordshire"/>
    <s v="White British"/>
    <n v="45366"/>
    <s v=""/>
    <s v="Retail"/>
  </r>
  <r>
    <x v="2321"/>
    <s v="VOLUNTEER"/>
    <s v="INACTIVE VOLUNTEER"/>
    <s v="N"/>
    <m/>
    <m/>
    <m/>
    <s v="N"/>
    <m/>
    <x v="1"/>
    <x v="1966"/>
    <s v="LU3"/>
    <s v="Bedfordshire"/>
    <s v="White British"/>
    <n v="43133"/>
    <n v="43295"/>
    <s v="Retail"/>
  </r>
  <r>
    <x v="2322"/>
    <s v="VOLUNTEER"/>
    <s v="INACTIVE VOLUNTEER"/>
    <s v="N"/>
    <m/>
    <m/>
    <m/>
    <s v="N"/>
    <m/>
    <x v="1"/>
    <x v="1967"/>
    <s v="LU2"/>
    <s v="Bedfordshire"/>
    <s v="White British"/>
    <n v="43008"/>
    <n v="43488"/>
    <s v="Retail"/>
  </r>
  <r>
    <x v="2323"/>
    <s v="VOLUNTEER"/>
    <s v="INACTIVE VOLUNTEER"/>
    <s v="N"/>
    <m/>
    <m/>
    <m/>
    <s v="N"/>
    <m/>
    <x v="0"/>
    <x v="1968"/>
    <s v="EN10"/>
    <s v="Hertfordshire"/>
    <s v="White British"/>
    <n v="41603"/>
    <n v="41680"/>
    <s v="Not Recorded"/>
  </r>
  <r>
    <x v="2324"/>
    <s v="VOLUNTEER"/>
    <s v="ACTIVE VOLUNTEER"/>
    <s v="N"/>
    <m/>
    <m/>
    <m/>
    <s v="N"/>
    <m/>
    <x v="1"/>
    <x v="1969"/>
    <s v="LU5"/>
    <s v="Bedfordshire"/>
    <s v="White British"/>
    <n v="44175"/>
    <s v=""/>
    <s v="Fundraising"/>
  </r>
  <r>
    <x v="2325"/>
    <s v="VOLUNTEER"/>
    <s v="ACTIVE VOLUNTEER"/>
    <s v="N"/>
    <m/>
    <m/>
    <m/>
    <s v="N"/>
    <m/>
    <x v="0"/>
    <x v="1970"/>
    <s v="LU5"/>
    <s v="Bedfordshire"/>
    <s v="White British"/>
    <n v="40380"/>
    <s v=""/>
    <s v="Retail"/>
  </r>
  <r>
    <x v="2326"/>
    <s v="VOLUNTEER"/>
    <s v="PROSPECTIVE VOLUNTEER"/>
    <s v="N"/>
    <m/>
    <m/>
    <m/>
    <s v="N"/>
    <m/>
    <x v="0"/>
    <x v="1971"/>
    <s v="MK3"/>
    <s v="Buckinghamshire"/>
    <s v="White British"/>
    <s v="Not Recorded"/>
    <s v="Not Recorded"/>
    <s v="Not Recorded"/>
  </r>
  <r>
    <x v="2327"/>
    <s v="VOLUNTEER"/>
    <s v="INACTIVE VOLUNTEER"/>
    <s v="N"/>
    <m/>
    <m/>
    <m/>
    <s v="N"/>
    <m/>
    <x v="1"/>
    <x v="1972"/>
    <s v="LU3"/>
    <s v="Bedfordshire"/>
    <s v="Not Specified"/>
    <n v="41412"/>
    <n v="42095"/>
    <s v="Retail"/>
  </r>
  <r>
    <x v="2328"/>
    <s v="VOLUNTEER"/>
    <s v="INACTIVE VOLUNTEER"/>
    <s v="N"/>
    <m/>
    <m/>
    <m/>
    <s v="N"/>
    <m/>
    <x v="1"/>
    <x v="1973"/>
    <s v="LU3"/>
    <s v="Bedfordshire"/>
    <s v="Not Recorded"/>
    <n v="42643"/>
    <n v="42769"/>
    <s v="Retail"/>
  </r>
  <r>
    <x v="2329"/>
    <s v="VOLUNTEER"/>
    <s v="INACTIVE VOLUNTEER"/>
    <s v="N"/>
    <m/>
    <m/>
    <m/>
    <s v="N"/>
    <m/>
    <x v="0"/>
    <x v="1974"/>
    <s v="WD25"/>
    <s v="Hertfordshire"/>
    <s v="Not Specified"/>
    <n v="41408"/>
    <n v="41432"/>
    <s v="Not Recorded"/>
  </r>
  <r>
    <x v="2330"/>
    <s v="VOLUNTEER"/>
    <s v="INACTIVE VOLUNTEER"/>
    <s v="N"/>
    <m/>
    <m/>
    <m/>
    <s v="N"/>
    <m/>
    <x v="0"/>
    <x v="1975"/>
    <s v="AL2"/>
    <s v="Hertfordshire"/>
    <s v="White British"/>
    <s v="Not Recorded"/>
    <s v="Not Recorded"/>
    <s v="Retail"/>
  </r>
  <r>
    <x v="2331"/>
    <s v="VOLUNTEER"/>
    <s v="INACTIVE VOLUNTEER"/>
    <s v="N"/>
    <m/>
    <m/>
    <m/>
    <s v="N"/>
    <m/>
    <x v="0"/>
    <x v="1976"/>
    <s v="MK45"/>
    <s v="Bedfordshire"/>
    <s v="White British"/>
    <n v="44690"/>
    <n v="45000"/>
    <s v="Support"/>
  </r>
  <r>
    <x v="2332"/>
    <s v="VOLUNTEER"/>
    <s v="INACTIVE VOLUNTEER"/>
    <s v="N"/>
    <m/>
    <m/>
    <m/>
    <s v="N"/>
    <m/>
    <x v="1"/>
    <x v="1977"/>
    <s v="WD3"/>
    <s v="Hertfordshire"/>
    <s v="White British"/>
    <n v="44741"/>
    <n v="44933"/>
    <s v="Retail"/>
  </r>
  <r>
    <x v="2333"/>
    <s v="VOLUNTEER"/>
    <s v="INACTIVE VOLUNTEER"/>
    <s v="N"/>
    <m/>
    <m/>
    <m/>
    <s v="N"/>
    <m/>
    <x v="0"/>
    <x v="1528"/>
    <s v="AL5"/>
    <s v="Hertfordshire"/>
    <s v="Not Recorded"/>
    <n v="43027"/>
    <n v="43027"/>
    <s v="Retail"/>
  </r>
  <r>
    <x v="2334"/>
    <s v="VOLUNTEER"/>
    <s v="INACTIVE VOLUNTEER"/>
    <s v="N"/>
    <m/>
    <m/>
    <m/>
    <s v="N"/>
    <m/>
    <x v="0"/>
    <x v="1978"/>
    <s v="AL2"/>
    <s v="Hertfordshire"/>
    <s v="White British"/>
    <n v="42481"/>
    <n v="42481"/>
    <s v="Not Recorded"/>
  </r>
  <r>
    <x v="2335"/>
    <s v="VOLUNTEER"/>
    <s v="INACTIVE VOLUNTEER"/>
    <s v="N"/>
    <m/>
    <m/>
    <m/>
    <s v="N"/>
    <m/>
    <x v="0"/>
    <x v="1979"/>
    <s v="LU5"/>
    <s v="Bedfordshire"/>
    <s v="Asian"/>
    <n v="43673"/>
    <s v=""/>
    <s v="Retail"/>
  </r>
  <r>
    <x v="2336"/>
    <s v="VOLUNTEER"/>
    <s v="INACTIVE VOLUNTEER"/>
    <s v="N"/>
    <m/>
    <m/>
    <m/>
    <s v="N"/>
    <m/>
    <x v="0"/>
    <x v="1980"/>
    <s v="LU2"/>
    <s v="Bedfordshire"/>
    <s v="White British"/>
    <n v="43372"/>
    <n v="43389"/>
    <s v="Support"/>
  </r>
  <r>
    <x v="2337"/>
    <s v="VOLUNTEER"/>
    <s v="INACTIVE VOLUNTEER"/>
    <s v="N"/>
    <m/>
    <m/>
    <m/>
    <s v="N"/>
    <m/>
    <x v="0"/>
    <x v="1981"/>
    <s v="EN11"/>
    <s v="Hertfordshire"/>
    <s v="White British"/>
    <n v="43312"/>
    <n v="45059"/>
    <s v="Retail"/>
  </r>
  <r>
    <x v="2338"/>
    <s v="VOLUNTEER"/>
    <s v="INACTIVE VOLUNTEER"/>
    <s v="N"/>
    <m/>
    <m/>
    <m/>
    <s v="N"/>
    <m/>
    <x v="1"/>
    <x v="1982"/>
    <s v="EN11"/>
    <s v="Hertfordshire"/>
    <s v="White British"/>
    <n v="43907"/>
    <n v="45061"/>
    <s v="Retail"/>
  </r>
  <r>
    <x v="2339"/>
    <s v="VOLUNTEER"/>
    <s v="INACTIVE VOLUNTEER"/>
    <s v="N"/>
    <m/>
    <m/>
    <m/>
    <s v="N"/>
    <m/>
    <x v="1"/>
    <x v="1983"/>
    <s v="LU1"/>
    <s v="Bedfordshire"/>
    <s v="White British"/>
    <n v="42431"/>
    <n v="44000"/>
    <s v="Care"/>
  </r>
  <r>
    <x v="2340"/>
    <s v="VOLUNTEER"/>
    <s v="INACTIVE VOLUNTEER"/>
    <s v="N"/>
    <m/>
    <m/>
    <m/>
    <s v="N"/>
    <m/>
    <x v="1"/>
    <x v="1984"/>
    <s v="SG7"/>
    <s v="Hertfordshire"/>
    <s v="Not Specified"/>
    <n v="40555"/>
    <n v="40566"/>
    <s v="Not Recorded"/>
  </r>
  <r>
    <x v="2341"/>
    <s v="VOLUNTEER"/>
    <s v="INACTIVE VOLUNTEER"/>
    <s v="N"/>
    <m/>
    <m/>
    <m/>
    <s v="N"/>
    <m/>
    <x v="0"/>
    <x v="1985"/>
    <s v="MK3"/>
    <s v="Buckinghamshire"/>
    <s v="Not Specified"/>
    <n v="40791"/>
    <n v="43693"/>
    <s v="Retail"/>
  </r>
  <r>
    <x v="2342"/>
    <s v="VOLUNTEER"/>
    <s v="PROSPECTIVE VOLUNTEER"/>
    <s v="N"/>
    <m/>
    <m/>
    <m/>
    <s v="N"/>
    <m/>
    <x v="1"/>
    <x v="1986"/>
    <s v="SG1"/>
    <s v="Hertfordshire"/>
    <s v="White British"/>
    <s v="Not Recorded"/>
    <s v="Not Recorded"/>
    <s v="Not Recorded"/>
  </r>
  <r>
    <x v="2343"/>
    <s v="VOLUNTEER"/>
    <s v="INACTIVE VOLUNTEER"/>
    <s v="N"/>
    <m/>
    <m/>
    <m/>
    <s v="N"/>
    <m/>
    <x v="0"/>
    <x v="1987"/>
    <s v="SG4"/>
    <s v="Hertfordshire"/>
    <s v="Not Specified"/>
    <n v="40813"/>
    <n v="40924"/>
    <s v="Not Recorded"/>
  </r>
  <r>
    <x v="2344"/>
    <s v="VOLUNTEER"/>
    <s v="ACTIVE VOLUNTEER"/>
    <s v="N"/>
    <m/>
    <m/>
    <m/>
    <s v="N"/>
    <m/>
    <x v="0"/>
    <x v="1988"/>
    <s v="MK16"/>
    <s v="Buckinghamshire"/>
    <s v="White British"/>
    <n v="44334"/>
    <s v=""/>
    <s v="Retail"/>
  </r>
  <r>
    <x v="2345"/>
    <s v="VOLUNTEER"/>
    <s v="INACTIVE VOLUNTEER"/>
    <s v="N"/>
    <m/>
    <m/>
    <m/>
    <s v="N"/>
    <m/>
    <x v="0"/>
    <x v="1989"/>
    <s v="LU2"/>
    <s v="Bedfordshire"/>
    <s v="Not Specified"/>
    <n v="40817"/>
    <n v="42121"/>
    <s v="Not Recorded"/>
  </r>
  <r>
    <x v="2346"/>
    <s v="VOLUNTEER"/>
    <s v="INACTIVE VOLUNTEER"/>
    <s v="N"/>
    <m/>
    <m/>
    <m/>
    <s v="N"/>
    <m/>
    <x v="0"/>
    <x v="1990"/>
    <s v="LU2"/>
    <s v="Bedfordshire"/>
    <s v="Not Specified"/>
    <n v="41202"/>
    <n v="41494"/>
    <s v="Not Recorded"/>
  </r>
  <r>
    <x v="2347"/>
    <s v="VOLUNTEER"/>
    <s v="INACTIVE VOLUNTEER"/>
    <s v="N"/>
    <m/>
    <m/>
    <m/>
    <s v="N"/>
    <m/>
    <x v="1"/>
    <x v="1991"/>
    <s v="LU2"/>
    <s v="Bedfordshire"/>
    <s v="Mixed"/>
    <n v="40572"/>
    <n v="40939"/>
    <s v="Not Recorded"/>
  </r>
  <r>
    <x v="2348"/>
    <s v="VOLUNTEER"/>
    <s v="INACTIVE VOLUNTEER"/>
    <s v="N"/>
    <m/>
    <m/>
    <m/>
    <s v="N"/>
    <m/>
    <x v="1"/>
    <x v="1992"/>
    <s v="HP1"/>
    <s v="Hertfordshire"/>
    <s v="Not Specified"/>
    <n v="43026"/>
    <n v="44571"/>
    <s v="Retail"/>
  </r>
  <r>
    <x v="2349"/>
    <s v="VOLUNTEER"/>
    <s v="INACTIVE VOLUNTEER"/>
    <s v="N"/>
    <m/>
    <m/>
    <m/>
    <s v="N"/>
    <m/>
    <x v="0"/>
    <x v="22"/>
    <s v="SE15"/>
    <s v="Other"/>
    <s v="Not Specified"/>
    <n v="42451"/>
    <n v="43665"/>
    <s v="Fundraising"/>
  </r>
  <r>
    <x v="2350"/>
    <s v="VOLUNTEER"/>
    <s v="ACTIVE VOLUNTEER"/>
    <s v="N"/>
    <m/>
    <m/>
    <m/>
    <s v="N"/>
    <m/>
    <x v="0"/>
    <x v="1911"/>
    <s v="HP4"/>
    <s v="Hertfordshire"/>
    <s v="White British"/>
    <n v="45168"/>
    <s v=""/>
    <s v="Care"/>
  </r>
  <r>
    <x v="2351"/>
    <s v="VOLUNTEER"/>
    <s v="INACTIVE VOLUNTEER"/>
    <s v="N"/>
    <m/>
    <m/>
    <m/>
    <s v="N"/>
    <m/>
    <x v="0"/>
    <x v="1993"/>
    <s v="LU2"/>
    <s v="Bedfordshire"/>
    <s v="White British"/>
    <n v="45345"/>
    <n v="45365"/>
    <s v="Support"/>
  </r>
  <r>
    <x v="2352"/>
    <s v="VOLUNTEER"/>
    <s v="INACTIVE VOLUNTEER"/>
    <s v="N"/>
    <m/>
    <m/>
    <m/>
    <s v="N"/>
    <m/>
    <x v="0"/>
    <x v="1994"/>
    <s v="AL5"/>
    <s v="Hertfordshire"/>
    <s v="White British"/>
    <n v="45194"/>
    <n v="45231"/>
    <s v="Retail"/>
  </r>
  <r>
    <x v="2353"/>
    <s v="VOLUNTEER"/>
    <s v="INACTIVE VOLUNTEER"/>
    <s v="N"/>
    <m/>
    <m/>
    <m/>
    <s v="N"/>
    <m/>
    <x v="0"/>
    <x v="1995"/>
    <s v="AL2"/>
    <s v="Hertfordshire"/>
    <s v="White British"/>
    <n v="43365"/>
    <n v="43484"/>
    <s v="Retail"/>
  </r>
  <r>
    <x v="235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2355"/>
    <s v="VOLUNTEER"/>
    <s v="INACTIVE VOLUNTEER"/>
    <s v="N"/>
    <m/>
    <m/>
    <m/>
    <s v="N"/>
    <m/>
    <x v="1"/>
    <x v="22"/>
    <s v="MK41"/>
    <s v="Bedfordshire"/>
    <s v="Not Specified"/>
    <n v="41514"/>
    <n v="42975"/>
    <s v="Not Recorded"/>
  </r>
  <r>
    <x v="2356"/>
    <s v="VOLUNTEER"/>
    <s v="PROSPECTIVE VOLUNTEER"/>
    <s v="N"/>
    <m/>
    <m/>
    <m/>
    <s v="N"/>
    <m/>
    <x v="0"/>
    <x v="1996"/>
    <s v="AL1"/>
    <s v="Hertfordshire"/>
    <s v="Not Specified"/>
    <s v="Not Recorded"/>
    <s v="Not Recorded"/>
    <s v="Not Recorded"/>
  </r>
  <r>
    <x v="2357"/>
    <s v="VOLUNTEER"/>
    <s v="INACTIVE VOLUNTEER"/>
    <s v="N"/>
    <m/>
    <m/>
    <m/>
    <s v="N"/>
    <m/>
    <x v="0"/>
    <x v="1997"/>
    <s v="AL5"/>
    <s v="Hertfordshire"/>
    <s v="Not Recorded"/>
    <n v="42840"/>
    <n v="42840"/>
    <s v="Retail"/>
  </r>
  <r>
    <x v="2358"/>
    <s v="VOLUNTEER"/>
    <s v="INACTIVE VOLUNTEER"/>
    <s v="N"/>
    <m/>
    <m/>
    <m/>
    <s v="N"/>
    <m/>
    <x v="1"/>
    <x v="1997"/>
    <s v="AL5"/>
    <s v="Hertfordshire"/>
    <s v="Not Recorded"/>
    <n v="42644"/>
    <n v="42840"/>
    <s v="Retail"/>
  </r>
  <r>
    <x v="2359"/>
    <s v="VOLUNTEER"/>
    <s v="ACTIVE VOLUNTEER"/>
    <s v="N"/>
    <m/>
    <m/>
    <m/>
    <s v="N"/>
    <m/>
    <x v="0"/>
    <x v="22"/>
    <s v="AL5"/>
    <s v="Hertfordshire"/>
    <s v="White British"/>
    <n v="44880"/>
    <s v=""/>
    <s v="Retail"/>
  </r>
  <r>
    <x v="2360"/>
    <s v="VOLUNTEER"/>
    <s v="INACTIVE VOLUNTEER"/>
    <s v="N"/>
    <m/>
    <m/>
    <m/>
    <s v="N"/>
    <m/>
    <x v="1"/>
    <x v="1998"/>
    <s v="LU2"/>
    <s v="Bedfordshire"/>
    <s v="Not Specified"/>
    <n v="41197"/>
    <n v="41484"/>
    <s v="Not Recorded"/>
  </r>
  <r>
    <x v="2361"/>
    <s v="VOLUNTEER"/>
    <s v="INACTIVE VOLUNTEER"/>
    <s v="N"/>
    <m/>
    <m/>
    <m/>
    <s v="N"/>
    <m/>
    <x v="0"/>
    <x v="1999"/>
    <s v="AL3"/>
    <s v="Hertfordshire"/>
    <s v="White British"/>
    <s v="Not Recorded"/>
    <s v="Not Recorded"/>
    <s v="Not Recorded"/>
  </r>
  <r>
    <x v="2362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2363"/>
    <s v="VOLUNTEER"/>
    <s v="INACTIVE VOLUNTEER"/>
    <s v="N"/>
    <m/>
    <m/>
    <m/>
    <s v="Y"/>
    <s v="22/09/2022"/>
    <x v="0"/>
    <x v="2000"/>
    <s v="LU2"/>
    <s v="Bedfordshire"/>
    <s v="Not Specified"/>
    <n v="33512"/>
    <n v="43334"/>
    <s v="Fundraising"/>
  </r>
  <r>
    <x v="2364"/>
    <s v="VOLUNTEER"/>
    <s v="INACTIVE VOLUNTEER"/>
    <s v="N"/>
    <m/>
    <m/>
    <m/>
    <s v="N"/>
    <m/>
    <x v="1"/>
    <x v="2001"/>
    <s v="MK42"/>
    <s v="Bedfordshire"/>
    <s v="Not Specified"/>
    <n v="40760"/>
    <n v="41122"/>
    <s v="Not Recorded"/>
  </r>
  <r>
    <x v="2365"/>
    <s v="VOLUNTEER"/>
    <s v="INACTIVE VOLUNTEER"/>
    <s v="N"/>
    <m/>
    <m/>
    <m/>
    <s v="Y"/>
    <s v="06/03/2024"/>
    <x v="0"/>
    <x v="2002"/>
    <s v="AL5"/>
    <s v="Hertfordshire"/>
    <s v="Other White"/>
    <s v="Not Recorded"/>
    <s v="Not Recorded"/>
    <s v="Care"/>
  </r>
  <r>
    <x v="2366"/>
    <s v="VOLUNTEER"/>
    <s v="INACTIVE VOLUNTEER"/>
    <s v="N"/>
    <m/>
    <m/>
    <m/>
    <s v="N"/>
    <m/>
    <x v="0"/>
    <x v="2003"/>
    <s v="LU1"/>
    <s v="Bedfordshire"/>
    <s v="White British"/>
    <n v="39449"/>
    <n v="44664"/>
    <s v="Support"/>
  </r>
  <r>
    <x v="236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2368"/>
    <s v="VOLUNTEER"/>
    <s v="INACTIVE VOLUNTEER"/>
    <s v="N"/>
    <m/>
    <m/>
    <m/>
    <s v="N"/>
    <m/>
    <x v="1"/>
    <x v="2004"/>
    <s v="HP4"/>
    <s v="Hertfordshire"/>
    <s v="Not Recorded"/>
    <n v="45263"/>
    <n v="45486"/>
    <s v="Retail"/>
  </r>
  <r>
    <x v="2369"/>
    <s v="VOLUNTEER"/>
    <s v="ACTIVE VOLUNTEER"/>
    <s v="N"/>
    <m/>
    <m/>
    <m/>
    <s v="N"/>
    <m/>
    <x v="1"/>
    <x v="2005"/>
    <s v="MK45"/>
    <s v="Bedfordshire"/>
    <s v="White British"/>
    <n v="43024"/>
    <s v=""/>
    <s v="Care"/>
  </r>
  <r>
    <x v="2370"/>
    <s v="VOLUNTEER"/>
    <s v="INACTIVE VOLUNTEER"/>
    <s v="N"/>
    <m/>
    <m/>
    <m/>
    <s v="N"/>
    <m/>
    <x v="0"/>
    <x v="2006"/>
    <s v="AL2"/>
    <s v="Hertfordshire"/>
    <s v="Not Specified"/>
    <n v="40969"/>
    <n v="41386"/>
    <s v="Not Recorded"/>
  </r>
  <r>
    <x v="2371"/>
    <s v="VOLUNTEER"/>
    <s v="ACTIVE VOLUNTEER"/>
    <s v="N"/>
    <m/>
    <m/>
    <m/>
    <s v="N"/>
    <m/>
    <x v="0"/>
    <x v="2007"/>
    <s v="LU7"/>
    <s v="Bedfordshire"/>
    <s v="Not Recorded"/>
    <n v="45338"/>
    <s v=""/>
    <s v="Retail"/>
  </r>
  <r>
    <x v="2372"/>
    <s v="VOLUNTEER"/>
    <s v="ACTIVE VOLUNTEER"/>
    <s v="N"/>
    <m/>
    <m/>
    <m/>
    <s v="N"/>
    <m/>
    <x v="0"/>
    <x v="2008"/>
    <s v="LU5"/>
    <s v="Bedfordshire"/>
    <s v="White British"/>
    <n v="40589"/>
    <s v=""/>
    <s v="Retail"/>
  </r>
  <r>
    <x v="2373"/>
    <s v="VOLUNTEER"/>
    <s v="ACTIVE VOLUNTEER"/>
    <s v="N"/>
    <m/>
    <m/>
    <m/>
    <s v="N"/>
    <m/>
    <x v="0"/>
    <x v="2009"/>
    <s v="MK45"/>
    <s v="Bedfordshire"/>
    <s v="White British"/>
    <n v="45104"/>
    <s v=""/>
    <s v="Retail"/>
  </r>
  <r>
    <x v="2374"/>
    <s v="VOLUNTEER"/>
    <s v="INACTIVE VOLUNTEER"/>
    <s v="N"/>
    <m/>
    <m/>
    <m/>
    <s v="N"/>
    <m/>
    <x v="0"/>
    <x v="2010"/>
    <s v="AL2"/>
    <s v="Hertfordshire"/>
    <s v="White British"/>
    <n v="41939"/>
    <n v="42447"/>
    <s v="Retail"/>
  </r>
  <r>
    <x v="2375"/>
    <s v="VOLUNTEER"/>
    <s v="INACTIVE VOLUNTEER"/>
    <s v="N"/>
    <m/>
    <m/>
    <m/>
    <s v="N"/>
    <m/>
    <x v="0"/>
    <x v="2011"/>
    <s v="LU3"/>
    <s v="Bedfordshire"/>
    <s v="White British"/>
    <n v="40767"/>
    <n v="44831"/>
    <s v="Fundraising"/>
  </r>
  <r>
    <x v="2376"/>
    <s v="VOLUNTEER"/>
    <s v="INACTIVE VOLUNTEER"/>
    <s v="N"/>
    <m/>
    <m/>
    <m/>
    <s v="N"/>
    <m/>
    <x v="1"/>
    <x v="2012"/>
    <s v="LU4"/>
    <s v="Bedfordshire"/>
    <s v="White British"/>
    <n v="40159"/>
    <n v="43608"/>
    <s v="Fundraising"/>
  </r>
  <r>
    <x v="2377"/>
    <s v="VOLUNTEER"/>
    <s v="INACTIVE VOLUNTEER"/>
    <s v="N"/>
    <m/>
    <m/>
    <m/>
    <s v="N"/>
    <m/>
    <x v="0"/>
    <x v="2013"/>
    <s v="LE65"/>
    <s v="Unknown"/>
    <s v="Not Specified"/>
    <n v="1"/>
    <n v="1"/>
    <s v="Not Recorded"/>
  </r>
  <r>
    <x v="2378"/>
    <s v="VOLUNTEER"/>
    <s v="INACTIVE VOLUNTEER"/>
    <s v="N"/>
    <m/>
    <m/>
    <m/>
    <s v="N"/>
    <m/>
    <x v="0"/>
    <x v="2014"/>
    <s v="LU2"/>
    <s v="Bedfordshire"/>
    <s v="Not Specified"/>
    <n v="41825"/>
    <n v="41845"/>
    <s v="Not Recorded"/>
  </r>
  <r>
    <x v="2379"/>
    <s v="VOLUNTEER"/>
    <s v="ACTIVE VOLUNTEER"/>
    <s v="N"/>
    <m/>
    <m/>
    <m/>
    <s v="N"/>
    <m/>
    <x v="1"/>
    <x v="2015"/>
    <s v="LU5"/>
    <s v="Bedfordshire"/>
    <s v="White British"/>
    <n v="40872"/>
    <s v=""/>
    <s v="Care"/>
  </r>
  <r>
    <x v="2380"/>
    <s v="VOLUNTEER"/>
    <s v="INACTIVE VOLUNTEER"/>
    <s v="N"/>
    <m/>
    <m/>
    <m/>
    <s v="N"/>
    <m/>
    <x v="0"/>
    <x v="2016"/>
    <s v="LU5"/>
    <s v="Bedfordshire"/>
    <s v="White British"/>
    <n v="41661"/>
    <n v="44284"/>
    <s v="Care"/>
  </r>
  <r>
    <x v="2381"/>
    <s v="VOLUNTEER"/>
    <s v="INACTIVE VOLUNTEER"/>
    <s v="N"/>
    <m/>
    <m/>
    <m/>
    <s v="N"/>
    <m/>
    <x v="0"/>
    <x v="2017"/>
    <s v="EN3"/>
    <s v="Unknown"/>
    <s v="Not Specified"/>
    <n v="41467"/>
    <n v="42005"/>
    <s v="Not Recorded"/>
  </r>
  <r>
    <x v="2382"/>
    <s v="VOLUNTEER"/>
    <s v="INACTIVE VOLUNTEER"/>
    <s v="N"/>
    <m/>
    <m/>
    <m/>
    <s v="N"/>
    <m/>
    <x v="1"/>
    <x v="2018"/>
    <s v="LU2"/>
    <s v="Bedfordshire"/>
    <s v="White British"/>
    <n v="41502"/>
    <n v="42233"/>
    <s v="Support"/>
  </r>
  <r>
    <x v="2383"/>
    <s v="VOLUNTEER"/>
    <s v="INACTIVE VOLUNTEER"/>
    <s v="N"/>
    <m/>
    <m/>
    <m/>
    <s v="N"/>
    <m/>
    <x v="0"/>
    <x v="2019"/>
    <s v="AL7"/>
    <s v="Hertfordshire"/>
    <s v="White British"/>
    <n v="41577"/>
    <n v="41577"/>
    <s v="Not Recorded"/>
  </r>
  <r>
    <x v="2384"/>
    <s v="VOLUNTEER"/>
    <s v="INACTIVE VOLUNTEER"/>
    <s v="N"/>
    <m/>
    <m/>
    <m/>
    <s v="N"/>
    <m/>
    <x v="0"/>
    <x v="2020"/>
    <s v="MK42"/>
    <s v="Bedfordshire"/>
    <s v="White British"/>
    <n v="41069"/>
    <n v="41558"/>
    <s v="Not Recorded"/>
  </r>
  <r>
    <x v="2385"/>
    <s v="VOLUNTEER"/>
    <s v="ACTIVE VOLUNTEER"/>
    <s v="N"/>
    <m/>
    <m/>
    <m/>
    <s v="N"/>
    <m/>
    <x v="0"/>
    <x v="2021"/>
    <s v="LU2"/>
    <s v="Bedfordshire"/>
    <s v="White British"/>
    <n v="45236"/>
    <s v=""/>
    <s v="Fundraising"/>
  </r>
  <r>
    <x v="2386"/>
    <s v="VOLUNTEER"/>
    <s v="INACTIVE VOLUNTEER"/>
    <s v="N"/>
    <m/>
    <m/>
    <m/>
    <s v="N"/>
    <m/>
    <x v="0"/>
    <x v="2022"/>
    <s v="AL3"/>
    <s v="Hertfordshire"/>
    <s v="White British"/>
    <n v="43012"/>
    <n v="43369"/>
    <s v="Retail"/>
  </r>
  <r>
    <x v="2387"/>
    <s v="VOLUNTEER"/>
    <s v="INACTIVE VOLUNTEER"/>
    <s v="N"/>
    <m/>
    <m/>
    <m/>
    <s v="N"/>
    <m/>
    <x v="0"/>
    <x v="2023"/>
    <s v="LU7"/>
    <s v="Bedfordshire"/>
    <s v="Not Recorded"/>
    <n v="44676"/>
    <n v="44788"/>
    <s v="Retail"/>
  </r>
  <r>
    <x v="2388"/>
    <s v="VOLUNTEER"/>
    <s v="ACTIVE VOLUNTEER"/>
    <s v="N"/>
    <m/>
    <m/>
    <m/>
    <s v="N"/>
    <m/>
    <x v="0"/>
    <x v="2024"/>
    <s v="HA4"/>
    <s v="Other"/>
    <s v="White British"/>
    <n v="45031"/>
    <s v=""/>
    <s v="Retail"/>
  </r>
  <r>
    <x v="2389"/>
    <s v="VOLUNTEER"/>
    <s v="INACTIVE VOLUNTEER"/>
    <s v="N"/>
    <m/>
    <m/>
    <m/>
    <s v="N"/>
    <m/>
    <x v="0"/>
    <x v="2025"/>
    <s v="MK40"/>
    <s v="Bedfordshire"/>
    <s v="White British"/>
    <n v="44654"/>
    <n v="44739"/>
    <s v="Retail"/>
  </r>
  <r>
    <x v="2390"/>
    <s v="VOLUNTEER"/>
    <s v="INACTIVE VOLUNTEER"/>
    <s v="N"/>
    <m/>
    <m/>
    <m/>
    <s v="N"/>
    <m/>
    <x v="0"/>
    <x v="2026"/>
    <s v="SG19"/>
    <s v="Bedfordshire"/>
    <s v="Not Specified"/>
    <n v="41307"/>
    <n v="41456"/>
    <s v="Not Recorded"/>
  </r>
  <r>
    <x v="2391"/>
    <s v="VOLUNTEER"/>
    <s v="INACTIVE VOLUNTEER"/>
    <s v="N"/>
    <m/>
    <m/>
    <m/>
    <s v="N"/>
    <m/>
    <x v="0"/>
    <x v="2027"/>
    <s v="MK45"/>
    <s v="Bedfordshire"/>
    <s v="Not Specified"/>
    <n v="41134"/>
    <n v="44831"/>
    <s v="Fundraising"/>
  </r>
  <r>
    <x v="2392"/>
    <s v="VOLUNTEER"/>
    <s v="INACTIVE VOLUNTEER"/>
    <s v="N"/>
    <m/>
    <m/>
    <m/>
    <s v="N"/>
    <m/>
    <x v="0"/>
    <x v="2028"/>
    <s v="WD3"/>
    <s v="Hertfordshire"/>
    <s v="White British"/>
    <n v="42686"/>
    <n v="43354"/>
    <s v="Retail"/>
  </r>
  <r>
    <x v="2393"/>
    <s v="VOLUNTEER"/>
    <s v="INACTIVE VOLUNTEER"/>
    <s v="N"/>
    <m/>
    <m/>
    <m/>
    <s v="N"/>
    <m/>
    <x v="0"/>
    <x v="2029"/>
    <s v="LU2"/>
    <s v="Bedfordshire"/>
    <s v="White British"/>
    <n v="41808"/>
    <n v="41808"/>
    <s v="Not Recorded"/>
  </r>
  <r>
    <x v="2394"/>
    <s v="VOLUNTEER"/>
    <s v="ACTIVE VOLUNTEER"/>
    <s v="N"/>
    <m/>
    <m/>
    <m/>
    <s v="N"/>
    <m/>
    <x v="0"/>
    <x v="2030"/>
    <s v="W7"/>
    <s v="Other"/>
    <s v="White British"/>
    <n v="43910"/>
    <s v=""/>
    <s v="Retail"/>
  </r>
  <r>
    <x v="2395"/>
    <s v="VOLUNTEER"/>
    <s v="INACTIVE VOLUNTEER"/>
    <s v="N"/>
    <m/>
    <m/>
    <m/>
    <s v="N"/>
    <m/>
    <x v="0"/>
    <x v="2031"/>
    <s v="LU2"/>
    <s v="Bedfordshire"/>
    <s v="Black"/>
    <n v="42451"/>
    <s v=""/>
    <s v="Fundraising"/>
  </r>
  <r>
    <x v="2396"/>
    <s v="VOLUNTEER"/>
    <s v="INACTIVE VOLUNTEER"/>
    <s v="N"/>
    <m/>
    <m/>
    <m/>
    <s v="N"/>
    <m/>
    <x v="0"/>
    <x v="2032"/>
    <s v="LU2"/>
    <s v="Bedfordshire"/>
    <s v="Not Specified"/>
    <n v="41359"/>
    <n v="41502"/>
    <s v="Not Recorded"/>
  </r>
  <r>
    <x v="2397"/>
    <s v="VOLUNTEER"/>
    <s v="INACTIVE VOLUNTEER"/>
    <s v="N"/>
    <m/>
    <m/>
    <m/>
    <s v="N"/>
    <m/>
    <x v="1"/>
    <x v="2033"/>
    <s v="LU4"/>
    <s v="Bedfordshire"/>
    <s v="Not Specified"/>
    <s v="Not Recorded"/>
    <s v="Not Recorded"/>
    <s v="Retail"/>
  </r>
  <r>
    <x v="2398"/>
    <s v="VOLUNTEER"/>
    <s v="ACTIVE VOLUNTEER"/>
    <s v="N"/>
    <m/>
    <m/>
    <m/>
    <s v="N"/>
    <m/>
    <x v="1"/>
    <x v="2034"/>
    <s v="AL2"/>
    <s v="Hertfordshire"/>
    <s v="White British"/>
    <n v="44792"/>
    <s v=""/>
    <s v="Retail"/>
  </r>
  <r>
    <x v="2399"/>
    <s v="VOLUNTEER"/>
    <s v="INACTIVE VOLUNTEER"/>
    <s v="N"/>
    <m/>
    <m/>
    <m/>
    <s v="N"/>
    <m/>
    <x v="1"/>
    <x v="2035"/>
    <s v="WD3"/>
    <s v="Hertfordshire"/>
    <s v="Not Specified"/>
    <n v="42317"/>
    <n v="43488"/>
    <s v="Retail"/>
  </r>
  <r>
    <x v="2400"/>
    <s v="VOLUNTEER"/>
    <s v="INACTIVE VOLUNTEER"/>
    <s v="N"/>
    <m/>
    <m/>
    <m/>
    <s v="N"/>
    <m/>
    <x v="1"/>
    <x v="2036"/>
    <s v="MK8"/>
    <s v="Buckinghamshire"/>
    <s v="Not Specified"/>
    <n v="40868"/>
    <n v="43693"/>
    <s v="Retail"/>
  </r>
  <r>
    <x v="2401"/>
    <s v="VOLUNTEER"/>
    <s v="INACTIVE VOLUNTEER"/>
    <s v="N"/>
    <m/>
    <m/>
    <m/>
    <s v="N"/>
    <m/>
    <x v="1"/>
    <x v="2037"/>
    <s v="SG6"/>
    <s v="Hertfordshire"/>
    <s v="Not Specified"/>
    <n v="41505"/>
    <n v="41537"/>
    <s v="Not Recorded"/>
  </r>
  <r>
    <x v="2402"/>
    <s v="VOLUNTEER"/>
    <s v="ACTIVE VOLUNTEER"/>
    <s v="N"/>
    <m/>
    <m/>
    <m/>
    <s v="N"/>
    <m/>
    <x v="1"/>
    <x v="2038"/>
    <s v="WD3"/>
    <s v="Hertfordshire"/>
    <s v="White British"/>
    <n v="43493"/>
    <s v=""/>
    <s v="Retail"/>
  </r>
  <r>
    <x v="2403"/>
    <s v="VOLUNTEER"/>
    <s v="INACTIVE VOLUNTEER"/>
    <s v="N"/>
    <m/>
    <m/>
    <m/>
    <s v="N"/>
    <m/>
    <x v="1"/>
    <x v="2039"/>
    <s v="WD3"/>
    <s v="Hertfordshire"/>
    <s v="Not Specified"/>
    <n v="42994"/>
    <n v="43354"/>
    <s v="Retail"/>
  </r>
  <r>
    <x v="2404"/>
    <s v="VOLUNTEER"/>
    <s v="INACTIVE VOLUNTEER"/>
    <s v="Y"/>
    <s v="29/09/2021"/>
    <s v="Does not wish to support"/>
    <s v="CMCINALLY"/>
    <s v="N"/>
    <m/>
    <x v="0"/>
    <x v="2040"/>
    <s v="MK41"/>
    <s v="Bedfordshire"/>
    <s v="White British"/>
    <s v="Not Recorded"/>
    <s v="Not Recorded"/>
    <s v="Retail"/>
  </r>
  <r>
    <x v="2405"/>
    <s v="VOLUNTEER"/>
    <s v="INACTIVE VOLUNTEER"/>
    <s v="N"/>
    <m/>
    <m/>
    <m/>
    <s v="N"/>
    <m/>
    <x v="0"/>
    <x v="2041"/>
    <s v="LU5"/>
    <s v="Bedfordshire"/>
    <s v="White British"/>
    <n v="39143"/>
    <n v="44525"/>
    <s v="Support"/>
  </r>
  <r>
    <x v="2406"/>
    <s v="VOLUNTEER"/>
    <s v="ACTIVE VOLUNTEER"/>
    <s v="N"/>
    <m/>
    <m/>
    <m/>
    <s v="N"/>
    <m/>
    <x v="0"/>
    <x v="2042"/>
    <s v="MK45"/>
    <s v="Bedfordshire"/>
    <s v="White British"/>
    <s v="Not Recorded"/>
    <s v="Not Recorded"/>
    <s v="Care"/>
  </r>
  <r>
    <x v="2407"/>
    <s v="VOLUNTEER"/>
    <s v="INACTIVE VOLUNTEER"/>
    <s v="Y"/>
    <s v="25/03/2024"/>
    <s v="Vulnerable/Elderly Supporter"/>
    <s v="RCARR"/>
    <s v="Y"/>
    <s v="03/04/2024"/>
    <x v="0"/>
    <x v="2043"/>
    <s v="MK45"/>
    <s v="Bedfordshire"/>
    <s v="Not Specified"/>
    <n v="31789"/>
    <n v="42835"/>
    <s v="Support"/>
  </r>
  <r>
    <x v="2408"/>
    <s v="VOLUNTEER"/>
    <s v="INACTIVE VOLUNTEER"/>
    <s v="N"/>
    <m/>
    <m/>
    <m/>
    <s v="N"/>
    <m/>
    <x v="0"/>
    <x v="2044"/>
    <s v="LU2"/>
    <s v="Bedfordshire"/>
    <s v="White British"/>
    <n v="40879"/>
    <n v="43586"/>
    <s v="Retail"/>
  </r>
  <r>
    <x v="2409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2410"/>
    <s v="VOLUNTEER"/>
    <s v="INACTIVE VOLUNTEER"/>
    <s v="N"/>
    <m/>
    <m/>
    <m/>
    <s v="N"/>
    <m/>
    <x v="0"/>
    <x v="2045"/>
    <s v="MK43"/>
    <s v="Bedfordshire"/>
    <s v="White British"/>
    <n v="44529"/>
    <n v="44596"/>
    <s v="Retail"/>
  </r>
  <r>
    <x v="2411"/>
    <s v="VOLUNTEER"/>
    <s v="INACTIVE VOLUNTEER"/>
    <s v="N"/>
    <m/>
    <m/>
    <m/>
    <s v="N"/>
    <m/>
    <x v="1"/>
    <x v="2046"/>
    <s v="AL7"/>
    <s v="Hertfordshire"/>
    <s v="Not Specified"/>
    <n v="41746"/>
    <n v="42843"/>
    <s v="Retail"/>
  </r>
  <r>
    <x v="2412"/>
    <s v="VOLUNTEER"/>
    <s v="INACTIVE VOLUNTEER"/>
    <s v="N"/>
    <m/>
    <m/>
    <m/>
    <s v="N"/>
    <m/>
    <x v="1"/>
    <x v="2047"/>
    <s v="SO16"/>
    <s v="Other"/>
    <s v="Not Specified"/>
    <n v="42322"/>
    <n v="42567"/>
    <s v="Retail"/>
  </r>
  <r>
    <x v="2413"/>
    <s v="VOLUNTEER"/>
    <s v="INACTIVE VOLUNTEER"/>
    <s v="N"/>
    <m/>
    <m/>
    <m/>
    <s v="N"/>
    <m/>
    <x v="0"/>
    <x v="2048"/>
    <s v="EN11"/>
    <s v="Hertfordshire"/>
    <s v="Black"/>
    <n v="45313"/>
    <n v="45513"/>
    <s v="Retail"/>
  </r>
  <r>
    <x v="2414"/>
    <s v="VOLUNTEER"/>
    <s v="INACTIVE VOLUNTEER"/>
    <s v="N"/>
    <m/>
    <m/>
    <m/>
    <s v="N"/>
    <m/>
    <x v="0"/>
    <x v="2049"/>
    <s v="WD25"/>
    <s v="Hertfordshire"/>
    <s v="White British"/>
    <n v="43608"/>
    <n v="44798"/>
    <s v="Retail"/>
  </r>
  <r>
    <x v="2415"/>
    <s v="VOLUNTEER"/>
    <s v="INACTIVE VOLUNTEER"/>
    <s v="N"/>
    <m/>
    <m/>
    <m/>
    <s v="N"/>
    <m/>
    <x v="1"/>
    <x v="2050"/>
    <s v="LU7"/>
    <s v="Bedfordshire"/>
    <s v="White British"/>
    <n v="44819"/>
    <n v="44840"/>
    <s v="Retail"/>
  </r>
  <r>
    <x v="2416"/>
    <s v="VOLUNTEER"/>
    <s v="INACTIVE VOLUNTEER"/>
    <s v="N"/>
    <m/>
    <m/>
    <m/>
    <s v="N"/>
    <m/>
    <x v="1"/>
    <x v="2051"/>
    <s v="LU2"/>
    <s v="Bedfordshire"/>
    <s v="Not Specified"/>
    <n v="43871"/>
    <n v="44432"/>
    <s v="Retail"/>
  </r>
  <r>
    <x v="2417"/>
    <s v="VOLUNTEER"/>
    <s v="INACTIVE VOLUNTEER"/>
    <s v="N"/>
    <m/>
    <m/>
    <m/>
    <s v="Y"/>
    <s v="06/03/2024"/>
    <x v="0"/>
    <x v="2052"/>
    <s v="WD3"/>
    <s v="Hertfordshire"/>
    <s v="White British"/>
    <n v="41068"/>
    <n v="43488"/>
    <s v="Retail"/>
  </r>
  <r>
    <x v="2418"/>
    <s v="VOLUNTEER"/>
    <s v="INACTIVE VOLUNTEER"/>
    <s v="N"/>
    <m/>
    <m/>
    <m/>
    <s v="N"/>
    <m/>
    <x v="0"/>
    <x v="2053"/>
    <s v="LU1"/>
    <s v="Bedfordshire"/>
    <s v="Asian"/>
    <n v="42243"/>
    <n v="42278"/>
    <s v="Retail"/>
  </r>
  <r>
    <x v="2419"/>
    <s v="VOLUNTEER"/>
    <s v="ACTIVE VOLUNTEER"/>
    <s v="N"/>
    <m/>
    <m/>
    <m/>
    <s v="N"/>
    <m/>
    <x v="0"/>
    <x v="2054"/>
    <s v="AL5"/>
    <s v="Hertfordshire"/>
    <s v="Black"/>
    <n v="45549"/>
    <s v=""/>
    <s v="Retail"/>
  </r>
  <r>
    <x v="2420"/>
    <s v="VOLUNTEER"/>
    <s v="PROSPECTIVE VOLUNTEER"/>
    <s v="N"/>
    <m/>
    <m/>
    <m/>
    <s v="N"/>
    <m/>
    <x v="0"/>
    <x v="2055"/>
    <s v="LU31EF"/>
    <s v="Unknown"/>
    <s v="Asian"/>
    <s v="Not Recorded"/>
    <s v="Not Recorded"/>
    <s v="Not Recorded"/>
  </r>
  <r>
    <x v="2421"/>
    <s v="VOLUNTEER"/>
    <s v="INACTIVE VOLUNTEER"/>
    <s v="N"/>
    <m/>
    <m/>
    <m/>
    <s v="N"/>
    <m/>
    <x v="1"/>
    <x v="2056"/>
    <s v="LU4"/>
    <s v="Bedfordshire"/>
    <s v="Not Specified"/>
    <s v="Not Recorded"/>
    <s v="Not Recorded"/>
    <s v="Not Recorded"/>
  </r>
  <r>
    <x v="2422"/>
    <s v="VOLUNTEER"/>
    <s v="INACTIVE VOLUNTEER"/>
    <s v="N"/>
    <m/>
    <m/>
    <m/>
    <s v="N"/>
    <m/>
    <x v="1"/>
    <x v="2057"/>
    <s v="LU3"/>
    <s v="Bedfordshire"/>
    <s v="Black"/>
    <s v="Not Recorded"/>
    <s v="Not Recorded"/>
    <s v="Not Recorded"/>
  </r>
  <r>
    <x v="2423"/>
    <s v="VOLUNTEER"/>
    <s v="INACTIVE VOLUNTEER"/>
    <s v="N"/>
    <m/>
    <m/>
    <m/>
    <s v="N"/>
    <m/>
    <x v="1"/>
    <x v="2058"/>
    <s v="LU1"/>
    <s v="Bedfordshire"/>
    <s v="Asian"/>
    <s v="Not Recorded"/>
    <s v="Not Recorded"/>
    <s v="Not Recorded"/>
  </r>
  <r>
    <x v="2424"/>
    <s v="VOLUNTEER"/>
    <s v="INACTIVE VOLUNTEER"/>
    <s v="N"/>
    <m/>
    <m/>
    <m/>
    <s v="N"/>
    <m/>
    <x v="0"/>
    <x v="2059"/>
    <s v="SG4"/>
    <s v="Hertfordshire"/>
    <s v="Black"/>
    <n v="42374"/>
    <n v="42643"/>
    <s v="Retail"/>
  </r>
  <r>
    <x v="2425"/>
    <s v="VOLUNTEER"/>
    <s v="INACTIVE VOLUNTEER"/>
    <s v="N"/>
    <m/>
    <m/>
    <m/>
    <s v="N"/>
    <m/>
    <x v="1"/>
    <x v="2060"/>
    <s v="LU1"/>
    <s v="Bedfordshire"/>
    <s v="Black"/>
    <s v="Not Recorded"/>
    <s v="Not Recorded"/>
    <s v="Not Recorded"/>
  </r>
  <r>
    <x v="2426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2427"/>
    <s v="VOLUNTEER"/>
    <s v="INACTIVE VOLUNTEER"/>
    <s v="N"/>
    <m/>
    <m/>
    <m/>
    <s v="N"/>
    <m/>
    <x v="1"/>
    <x v="2061"/>
    <s v="LU3"/>
    <s v="Bedfordshire"/>
    <s v="Other"/>
    <n v="44653"/>
    <n v="44723"/>
    <s v="Retail"/>
  </r>
  <r>
    <x v="2428"/>
    <s v="VOLUNTEER"/>
    <s v="INACTIVE VOLUNTEER"/>
    <s v="N"/>
    <m/>
    <m/>
    <m/>
    <s v="N"/>
    <m/>
    <x v="1"/>
    <x v="2062"/>
    <s v="HP2"/>
    <s v="Hertfordshire"/>
    <s v="Not Specified"/>
    <n v="41939"/>
    <n v="41939"/>
    <s v="Not Recorded"/>
  </r>
  <r>
    <x v="2429"/>
    <s v="VOLUNTEER"/>
    <s v="ACTIVE VOLUNTEER"/>
    <s v="N"/>
    <m/>
    <m/>
    <m/>
    <s v="N"/>
    <m/>
    <x v="0"/>
    <x v="2063"/>
    <s v="LU3"/>
    <s v="Bedfordshire"/>
    <s v="White British"/>
    <s v="Not Recorded"/>
    <s v="Not Recorded"/>
    <s v="Retail"/>
  </r>
  <r>
    <x v="2430"/>
    <s v="VOLUNTEER"/>
    <s v="INACTIVE VOLUNTEER"/>
    <s v="N"/>
    <m/>
    <m/>
    <m/>
    <s v="N"/>
    <m/>
    <x v="0"/>
    <x v="2064"/>
    <s v="MK45"/>
    <s v="Bedfordshire"/>
    <s v="White British"/>
    <n v="41709"/>
    <n v="43011"/>
    <s v="Retail"/>
  </r>
  <r>
    <x v="2431"/>
    <s v="VOLUNTEER"/>
    <s v="INACTIVE VOLUNTEER"/>
    <s v="N"/>
    <m/>
    <m/>
    <m/>
    <s v="N"/>
    <m/>
    <x v="0"/>
    <x v="2065"/>
    <s v="LU3"/>
    <s v="Bedfordshire"/>
    <s v="Not Specified"/>
    <n v="39251"/>
    <n v="44664"/>
    <s v="Support"/>
  </r>
  <r>
    <x v="2432"/>
    <s v="VOLUNTEER"/>
    <s v="INACTIVE VOLUNTEER"/>
    <s v="N"/>
    <m/>
    <m/>
    <m/>
    <s v="N"/>
    <m/>
    <x v="0"/>
    <x v="2066"/>
    <s v="AL3"/>
    <s v="Hertfordshire"/>
    <s v="White British"/>
    <n v="41568"/>
    <n v="44777"/>
    <s v="Retail"/>
  </r>
  <r>
    <x v="2433"/>
    <s v="VOLUNTEER"/>
    <s v="INACTIVE VOLUNTEER"/>
    <s v="N"/>
    <m/>
    <m/>
    <m/>
    <s v="N"/>
    <m/>
    <x v="1"/>
    <x v="2067"/>
    <s v="LU1"/>
    <s v="Bedfordshire"/>
    <s v="Asian"/>
    <n v="1"/>
    <n v="1"/>
    <s v="Not Recorded"/>
  </r>
  <r>
    <x v="2434"/>
    <s v="VOLUNTEER"/>
    <s v="INACTIVE VOLUNTEER"/>
    <s v="N"/>
    <m/>
    <m/>
    <m/>
    <s v="N"/>
    <m/>
    <x v="0"/>
    <x v="2068"/>
    <s v="MK10"/>
    <s v="Buckinghamshire"/>
    <s v="White British"/>
    <n v="43553"/>
    <n v="44650"/>
    <s v="Retail"/>
  </r>
  <r>
    <x v="2435"/>
    <s v="VOLUNTEER"/>
    <s v="INACTIVE VOLUNTEER"/>
    <s v="N"/>
    <m/>
    <m/>
    <m/>
    <s v="N"/>
    <m/>
    <x v="0"/>
    <x v="2069"/>
    <s v="LU1"/>
    <s v="Bedfordshire"/>
    <s v="Black"/>
    <s v="Not Recorded"/>
    <s v="Not Recorded"/>
    <s v="Not Recorded"/>
  </r>
  <r>
    <x v="2436"/>
    <s v="VOLUNTEER"/>
    <s v="INACTIVE VOLUNTEER"/>
    <s v="N"/>
    <m/>
    <m/>
    <m/>
    <s v="N"/>
    <m/>
    <x v="0"/>
    <x v="2070"/>
    <s v="LU4"/>
    <s v="Bedfordshire"/>
    <s v="White British"/>
    <n v="41311"/>
    <n v="41334"/>
    <s v="Not Recorded"/>
  </r>
  <r>
    <x v="2437"/>
    <s v="VOLUNTEER"/>
    <s v="INACTIVE VOLUNTEER"/>
    <s v="N"/>
    <m/>
    <m/>
    <m/>
    <s v="N"/>
    <m/>
    <x v="0"/>
    <x v="2071"/>
    <s v="MK45"/>
    <s v="Bedfordshire"/>
    <s v="White British"/>
    <s v="Not Recorded"/>
    <s v="Not Recorded"/>
    <s v="Not Recorded"/>
  </r>
  <r>
    <x v="2438"/>
    <s v="VOLUNTEER"/>
    <s v="ACTIVE VOLUNTEER"/>
    <s v="N"/>
    <m/>
    <m/>
    <m/>
    <s v="N"/>
    <m/>
    <x v="0"/>
    <x v="2072"/>
    <s v="AL1"/>
    <s v="Hertfordshire"/>
    <s v="White British"/>
    <n v="43157"/>
    <s v=""/>
    <s v="Retail"/>
  </r>
  <r>
    <x v="2439"/>
    <s v="VOLUNTEER"/>
    <s v="INACTIVE VOLUNTEER"/>
    <s v="N"/>
    <m/>
    <m/>
    <m/>
    <s v="N"/>
    <m/>
    <x v="0"/>
    <x v="589"/>
    <s v="HP1"/>
    <s v="Hertfordshire"/>
    <s v="Not Specified"/>
    <n v="41394"/>
    <n v="41501"/>
    <s v="Not Recorded"/>
  </r>
  <r>
    <x v="2440"/>
    <s v="VOLUNTEER"/>
    <s v="INACTIVE VOLUNTEER"/>
    <s v="N"/>
    <m/>
    <m/>
    <m/>
    <s v="N"/>
    <m/>
    <x v="0"/>
    <x v="2073"/>
    <s v="SG2"/>
    <s v="Hertfordshire"/>
    <s v="White British"/>
    <s v="Not Recorded"/>
    <s v="Not Recorded"/>
    <s v="Not Recorded"/>
  </r>
  <r>
    <x v="2441"/>
    <s v="VOLUNTEER"/>
    <s v="INACTIVE VOLUNTEER"/>
    <s v="N"/>
    <m/>
    <m/>
    <m/>
    <s v="N"/>
    <m/>
    <x v="1"/>
    <x v="2074"/>
    <s v="LU3"/>
    <s v="Bedfordshire"/>
    <s v="White British"/>
    <n v="37310"/>
    <n v="41292"/>
    <s v="Not Recorded"/>
  </r>
  <r>
    <x v="2442"/>
    <s v="VOLUNTEER"/>
    <s v="INACTIVE VOLUNTEER"/>
    <s v="N"/>
    <m/>
    <m/>
    <m/>
    <s v="N"/>
    <m/>
    <x v="1"/>
    <x v="2075"/>
    <s v="MK2"/>
    <s v="Buckinghamshire"/>
    <s v="Not Specified"/>
    <n v="41100"/>
    <n v="42845"/>
    <s v="Retail"/>
  </r>
  <r>
    <x v="2443"/>
    <s v="VOLUNTEER"/>
    <s v="INACTIVE VOLUNTEER"/>
    <s v="N"/>
    <m/>
    <m/>
    <m/>
    <s v="N"/>
    <m/>
    <x v="0"/>
    <x v="2074"/>
    <s v="LU3"/>
    <s v="Bedfordshire"/>
    <s v="White British"/>
    <n v="38359"/>
    <n v="40923"/>
    <s v="Not Recorded"/>
  </r>
  <r>
    <x v="2444"/>
    <s v="VOLUNTEER"/>
    <s v="ACTIVE VOLUNTEER"/>
    <s v="N"/>
    <m/>
    <m/>
    <m/>
    <s v="N"/>
    <m/>
    <x v="0"/>
    <x v="2076"/>
    <s v="WD7"/>
    <s v="Hertfordshire"/>
    <s v="White British"/>
    <s v="Not Recorded"/>
    <s v="Not Recorded"/>
    <s v="Retail"/>
  </r>
  <r>
    <x v="2445"/>
    <s v="VOLUNTEER"/>
    <s v="INACTIVE VOLUNTEER"/>
    <s v="N"/>
    <m/>
    <m/>
    <m/>
    <s v="N"/>
    <m/>
    <x v="0"/>
    <x v="22"/>
    <s v="MK45"/>
    <s v="Bedfordshire"/>
    <s v="Not Specified"/>
    <n v="41170"/>
    <n v="42631"/>
    <s v="Not Recorded"/>
  </r>
  <r>
    <x v="2446"/>
    <s v="VOLUNTEER"/>
    <s v="INACTIVE VOLUNTEER"/>
    <s v="N"/>
    <m/>
    <m/>
    <m/>
    <s v="N"/>
    <m/>
    <x v="0"/>
    <x v="2077"/>
    <s v="MK2"/>
    <s v="Buckinghamshire"/>
    <s v="Not Specified"/>
    <n v="40849"/>
    <n v="44447"/>
    <s v="Retail"/>
  </r>
  <r>
    <x v="2447"/>
    <s v="VOLUNTEER"/>
    <s v="ACTIVE VOLUNTEER"/>
    <s v="N"/>
    <m/>
    <m/>
    <m/>
    <s v="N"/>
    <m/>
    <x v="0"/>
    <x v="22"/>
    <s v="LU2"/>
    <s v="Bedfordshire"/>
    <s v="Not Recorded"/>
    <n v="44548"/>
    <s v=""/>
    <s v="Fundraising"/>
  </r>
  <r>
    <x v="2448"/>
    <s v="VOLUNTEER"/>
    <s v="INACTIVE VOLUNTEER"/>
    <s v="N"/>
    <m/>
    <m/>
    <m/>
    <s v="N"/>
    <m/>
    <x v="0"/>
    <x v="2078"/>
    <s v="LU2"/>
    <s v="Bedfordshire"/>
    <s v="White British"/>
    <n v="41340"/>
    <n v="42121"/>
    <s v="Not Recorded"/>
  </r>
  <r>
    <x v="2449"/>
    <s v="VOLUNTEER"/>
    <s v="PROSPECTIVE VOLUNTEER"/>
    <s v="N"/>
    <m/>
    <m/>
    <m/>
    <s v="N"/>
    <m/>
    <x v="0"/>
    <x v="85"/>
    <s v="LU3"/>
    <s v="Bedfordshire"/>
    <s v="Black"/>
    <s v="Not Recorded"/>
    <s v="Not Recorded"/>
    <s v="Not Recorded"/>
  </r>
  <r>
    <x v="2450"/>
    <s v="VOLUNTEER"/>
    <s v="INACTIVE VOLUNTEER"/>
    <s v="N"/>
    <m/>
    <m/>
    <m/>
    <s v="N"/>
    <m/>
    <x v="0"/>
    <x v="2079"/>
    <s v="WD25"/>
    <s v="Hertfordshire"/>
    <s v="Not Specified"/>
    <n v="42456"/>
    <n v="42592"/>
    <s v="Retail"/>
  </r>
  <r>
    <x v="2451"/>
    <s v="VOLUNTEER"/>
    <s v="INACTIVE VOLUNTEER"/>
    <s v="N"/>
    <m/>
    <m/>
    <m/>
    <s v="N"/>
    <m/>
    <x v="0"/>
    <x v="2080"/>
    <s v="WD7"/>
    <s v="Hertfordshire"/>
    <s v="White British"/>
    <n v="42027"/>
    <n v="42055"/>
    <s v="Retail"/>
  </r>
  <r>
    <x v="2452"/>
    <s v="VOLUNTEER"/>
    <s v="INACTIVE VOLUNTEER"/>
    <s v="N"/>
    <m/>
    <m/>
    <m/>
    <s v="N"/>
    <m/>
    <x v="0"/>
    <x v="2081"/>
    <s v="AL7"/>
    <s v="Hertfordshire"/>
    <s v="Not Specified"/>
    <n v="41423"/>
    <n v="41456"/>
    <s v="Not Recorded"/>
  </r>
  <r>
    <x v="2453"/>
    <s v="VOLUNTEER"/>
    <s v="INACTIVE VOLUNTEER"/>
    <s v="N"/>
    <m/>
    <m/>
    <m/>
    <s v="N"/>
    <m/>
    <x v="0"/>
    <x v="2082"/>
    <s v="SG1"/>
    <s v="Hertfordshire"/>
    <s v="Not Specified"/>
    <n v="40763"/>
    <n v="40865"/>
    <s v="Not Recorded"/>
  </r>
  <r>
    <x v="2454"/>
    <s v="VOLUNTEER"/>
    <s v="INACTIVE VOLUNTEER"/>
    <s v="N"/>
    <m/>
    <m/>
    <m/>
    <s v="N"/>
    <m/>
    <x v="0"/>
    <x v="2083"/>
    <s v="LU3"/>
    <s v="Bedfordshire"/>
    <s v="White British"/>
    <n v="40835"/>
    <n v="40962"/>
    <s v="Not Recorded"/>
  </r>
  <r>
    <x v="2455"/>
    <s v="VOLUNTEER"/>
    <s v="INACTIVE VOLUNTEER"/>
    <s v="N"/>
    <m/>
    <m/>
    <m/>
    <s v="N"/>
    <m/>
    <x v="0"/>
    <x v="2084"/>
    <s v="WD25"/>
    <s v="Hertfordshire"/>
    <s v="White British"/>
    <n v="42788"/>
    <n v="43586"/>
    <s v="Retail"/>
  </r>
  <r>
    <x v="2456"/>
    <s v="VOLUNTEER"/>
    <s v="INACTIVE VOLUNTEER"/>
    <s v="N"/>
    <m/>
    <m/>
    <m/>
    <s v="N"/>
    <m/>
    <x v="0"/>
    <x v="2085"/>
    <s v="MK13"/>
    <s v="Buckinghamshire"/>
    <s v="Asian"/>
    <s v="Not Recorded"/>
    <s v="Not Recorded"/>
    <s v="Not Recorded"/>
  </r>
  <r>
    <x v="2457"/>
    <s v="VOLUNTEER"/>
    <s v="INACTIVE VOLUNTEER"/>
    <s v="N"/>
    <m/>
    <m/>
    <m/>
    <s v="N"/>
    <m/>
    <x v="0"/>
    <x v="2086"/>
    <s v="SW19"/>
    <s v="Other"/>
    <s v="White British"/>
    <s v="Not Recorded"/>
    <s v="Not Recorded"/>
    <s v="Not Recorded"/>
  </r>
  <r>
    <x v="2458"/>
    <s v="VOLUNTEER"/>
    <s v="INACTIVE VOLUNTEER"/>
    <s v="N"/>
    <m/>
    <m/>
    <m/>
    <s v="N"/>
    <m/>
    <x v="1"/>
    <x v="2087"/>
    <s v="LU2"/>
    <s v="Bedfordshire"/>
    <s v="Asian"/>
    <s v="Not Recorded"/>
    <s v="Not Recorded"/>
    <s v="Not Recorded"/>
  </r>
  <r>
    <x v="2459"/>
    <s v="VOLUNTEER"/>
    <s v="INACTIVE VOLUNTEER"/>
    <s v="N"/>
    <m/>
    <m/>
    <m/>
    <s v="N"/>
    <m/>
    <x v="0"/>
    <x v="2088"/>
    <s v="LU2"/>
    <s v="Bedfordshire"/>
    <s v="Black"/>
    <n v="45296"/>
    <n v="45541"/>
    <s v="Support"/>
  </r>
  <r>
    <x v="2460"/>
    <s v="VOLUNTEER"/>
    <s v="INACTIVE VOLUNTEER"/>
    <s v="N"/>
    <m/>
    <m/>
    <m/>
    <s v="N"/>
    <m/>
    <x v="0"/>
    <x v="2089"/>
    <s v="AL5"/>
    <s v="Hertfordshire"/>
    <s v="White British"/>
    <n v="43803"/>
    <n v="44432"/>
    <s v="Retail"/>
  </r>
  <r>
    <x v="2461"/>
    <s v="VOLUNTEER"/>
    <s v="ACTIVE VOLUNTEER"/>
    <s v="N"/>
    <m/>
    <m/>
    <m/>
    <s v="N"/>
    <m/>
    <x v="0"/>
    <x v="2090"/>
    <s v="MK43"/>
    <s v="Bedfordshire"/>
    <s v="White British"/>
    <n v="44370"/>
    <s v=""/>
    <s v="Retail"/>
  </r>
  <r>
    <x v="2462"/>
    <s v="VOLUNTEER"/>
    <s v="INACTIVE VOLUNTEER"/>
    <s v="N"/>
    <m/>
    <m/>
    <m/>
    <s v="N"/>
    <m/>
    <x v="0"/>
    <x v="2091"/>
    <s v="MK6"/>
    <s v="Buckinghamshire"/>
    <s v="Not Specified"/>
    <n v="42185"/>
    <n v="42845"/>
    <s v="Retail"/>
  </r>
  <r>
    <x v="2463"/>
    <s v="VOLUNTEER"/>
    <s v="INACTIVE VOLUNTEER"/>
    <s v="N"/>
    <m/>
    <m/>
    <m/>
    <s v="N"/>
    <m/>
    <x v="0"/>
    <x v="2092"/>
    <s v="TF3"/>
    <s v="Unknown"/>
    <s v="Black"/>
    <s v="Not Recorded"/>
    <s v="Not Recorded"/>
    <s v="Not Recorded"/>
  </r>
  <r>
    <x v="2464"/>
    <s v="VOLUNTEER"/>
    <s v="INACTIVE VOLUNTEER"/>
    <s v="N"/>
    <m/>
    <m/>
    <m/>
    <s v="N"/>
    <m/>
    <x v="0"/>
    <x v="2093"/>
    <s v="LU2"/>
    <s v="Bedfordshire"/>
    <s v="Other"/>
    <s v="Not Recorded"/>
    <s v="Not Recorded"/>
    <s v="Not Recorded"/>
  </r>
  <r>
    <x v="2465"/>
    <s v="VOLUNTEER"/>
    <s v="INACTIVE VOLUNTEER"/>
    <s v="N"/>
    <m/>
    <m/>
    <m/>
    <s v="N"/>
    <m/>
    <x v="0"/>
    <x v="2094"/>
    <s v="AL2"/>
    <s v="Hertfordshire"/>
    <s v="Not Specified"/>
    <n v="40977"/>
    <n v="44427"/>
    <s v="Retail"/>
  </r>
  <r>
    <x v="2466"/>
    <s v="VOLUNTEER"/>
    <s v="INACTIVE VOLUNTEER"/>
    <s v="N"/>
    <m/>
    <m/>
    <m/>
    <s v="N"/>
    <m/>
    <x v="1"/>
    <x v="22"/>
    <s v="MK45"/>
    <s v="Bedfordshire"/>
    <s v="Not Specified"/>
    <n v="39264"/>
    <n v="42205"/>
    <s v="Fundraising"/>
  </r>
  <r>
    <x v="2467"/>
    <s v="VOLUNTEER"/>
    <s v="INACTIVE VOLUNTEER"/>
    <s v="N"/>
    <m/>
    <m/>
    <m/>
    <s v="N"/>
    <m/>
    <x v="0"/>
    <x v="2095"/>
    <s v="AL5"/>
    <s v="Hertfordshire"/>
    <s v="White British"/>
    <n v="43367"/>
    <n v="43449"/>
    <s v="Retail"/>
  </r>
  <r>
    <x v="2468"/>
    <s v="VOLUNTEER"/>
    <s v="INACTIVE VOLUNTEER"/>
    <s v="N"/>
    <m/>
    <m/>
    <m/>
    <s v="N"/>
    <m/>
    <x v="0"/>
    <x v="2096"/>
    <s v="LU6"/>
    <s v="Bedfordshire"/>
    <s v="White British"/>
    <n v="40333"/>
    <n v="44182"/>
    <s v="Support"/>
  </r>
  <r>
    <x v="2469"/>
    <s v="VOLUNTEER"/>
    <s v="ACTIVE VOLUNTEER"/>
    <s v="N"/>
    <m/>
    <m/>
    <m/>
    <s v="N"/>
    <m/>
    <x v="0"/>
    <x v="2097"/>
    <s v="AL2"/>
    <s v="Hertfordshire"/>
    <s v="Not Specified"/>
    <n v="41001"/>
    <s v=""/>
    <s v="Retail"/>
  </r>
  <r>
    <x v="2470"/>
    <s v="VOLUNTEER"/>
    <s v="INACTIVE VOLUNTEER"/>
    <s v="Y"/>
    <s v="26/04/2024"/>
    <s v="Does not wish to support"/>
    <s v="CMCINALLY"/>
    <s v="N"/>
    <m/>
    <x v="0"/>
    <x v="2098"/>
    <s v="WD3"/>
    <s v="Hertfordshire"/>
    <s v="White British"/>
    <s v="Not Recorded"/>
    <s v="Not Recorded"/>
    <s v="Retail"/>
  </r>
  <r>
    <x v="2471"/>
    <s v="VOLUNTEER"/>
    <s v="INACTIVE VOLUNTEER"/>
    <s v="N"/>
    <m/>
    <m/>
    <m/>
    <s v="N"/>
    <m/>
    <x v="1"/>
    <x v="2099"/>
    <s v="MK5"/>
    <s v="Buckinghamshire"/>
    <s v="Not Specified"/>
    <s v="Not Recorded"/>
    <s v="Not Recorded"/>
    <s v="Not Recorded"/>
  </r>
  <r>
    <x v="2472"/>
    <s v="VOLUNTEER"/>
    <s v="INACTIVE VOLUNTEER"/>
    <s v="N"/>
    <m/>
    <m/>
    <m/>
    <s v="N"/>
    <m/>
    <x v="0"/>
    <x v="2100"/>
    <s v="LU7"/>
    <s v="Bedfordshire"/>
    <s v="Other"/>
    <s v="Not Recorded"/>
    <s v="Not Recorded"/>
    <s v="Retail"/>
  </r>
  <r>
    <x v="2473"/>
    <s v="VOLUNTEER"/>
    <s v="INACTIVE VOLUNTEER"/>
    <s v="N"/>
    <m/>
    <m/>
    <m/>
    <s v="N"/>
    <m/>
    <x v="0"/>
    <x v="2101"/>
    <s v="SG12"/>
    <s v="Hertfordshire"/>
    <s v="White British"/>
    <n v="43385"/>
    <n v="43892"/>
    <s v="Retail"/>
  </r>
  <r>
    <x v="2474"/>
    <s v="VOLUNTEER"/>
    <s v="INACTIVE VOLUNTEER"/>
    <s v="N"/>
    <m/>
    <m/>
    <m/>
    <s v="N"/>
    <m/>
    <x v="0"/>
    <x v="2102"/>
    <s v="MK40"/>
    <s v="Bedfordshire"/>
    <s v="Not Specified"/>
    <n v="40732"/>
    <n v="41621"/>
    <s v="Not Recorded"/>
  </r>
  <r>
    <x v="2475"/>
    <s v="VOLUNTEER"/>
    <s v="INACTIVE VOLUNTEER"/>
    <s v="N"/>
    <m/>
    <m/>
    <m/>
    <s v="N"/>
    <m/>
    <x v="1"/>
    <x v="2103"/>
    <s v="LU3"/>
    <s v="Bedfordshire"/>
    <s v="White British"/>
    <n v="41577"/>
    <n v="41577"/>
    <s v="Not Recorded"/>
  </r>
  <r>
    <x v="2476"/>
    <s v="VOLUNTEER"/>
    <s v="ACTIVE VOLUNTEER"/>
    <s v="N"/>
    <m/>
    <m/>
    <m/>
    <s v="N"/>
    <m/>
    <x v="0"/>
    <x v="2104"/>
    <s v="EN3"/>
    <s v="Other"/>
    <s v="White British"/>
    <n v="44763"/>
    <s v=""/>
    <s v="Retail"/>
  </r>
  <r>
    <x v="2477"/>
    <s v="VOLUNTEER"/>
    <s v="INACTIVE VOLUNTEER"/>
    <s v="N"/>
    <m/>
    <m/>
    <m/>
    <s v="N"/>
    <m/>
    <x v="0"/>
    <x v="2105"/>
    <s v="LU2"/>
    <s v="Bedfordshire"/>
    <s v="Asian"/>
    <n v="43837"/>
    <n v="44439"/>
    <s v="Retail"/>
  </r>
  <r>
    <x v="2478"/>
    <s v="VOLUNTEER"/>
    <s v="INACTIVE VOLUNTEER"/>
    <s v="N"/>
    <m/>
    <m/>
    <m/>
    <s v="N"/>
    <m/>
    <x v="0"/>
    <x v="2106"/>
    <s v="LU2"/>
    <s v="Bedfordshire"/>
    <s v="Black"/>
    <s v="Not Recorded"/>
    <s v="Not Recorded"/>
    <s v="Not Recorded"/>
  </r>
  <r>
    <x v="2479"/>
    <s v="VOLUNTEER"/>
    <s v="INACTIVE VOLUNTEER"/>
    <s v="N"/>
    <m/>
    <m/>
    <m/>
    <s v="N"/>
    <m/>
    <x v="0"/>
    <x v="2107"/>
    <s v="WD19"/>
    <s v="Hertfordshire"/>
    <s v="Other"/>
    <s v="Not Recorded"/>
    <s v="Not Recorded"/>
    <s v="Retail"/>
  </r>
  <r>
    <x v="2480"/>
    <s v="VOLUNTEER"/>
    <s v="INACTIVE VOLUNTEER"/>
    <s v="N"/>
    <m/>
    <m/>
    <m/>
    <s v="N"/>
    <m/>
    <x v="1"/>
    <x v="2108"/>
    <s v="WD25"/>
    <s v="Hertfordshire"/>
    <s v="Not Specified"/>
    <n v="41832"/>
    <n v="41883"/>
    <s v="Retail"/>
  </r>
  <r>
    <x v="2481"/>
    <s v="VOLUNTEER"/>
    <s v="INACTIVE VOLUNTEER"/>
    <s v="N"/>
    <m/>
    <m/>
    <m/>
    <s v="N"/>
    <m/>
    <x v="0"/>
    <x v="2109"/>
    <s v="MK43"/>
    <s v="Bedfordshire"/>
    <s v="White British"/>
    <n v="44107"/>
    <n v="44298"/>
    <s v="Retail"/>
  </r>
  <r>
    <x v="2482"/>
    <s v="VOLUNTEER"/>
    <s v="INACTIVE VOLUNTEER"/>
    <s v="N"/>
    <m/>
    <m/>
    <m/>
    <s v="N"/>
    <m/>
    <x v="0"/>
    <x v="2110"/>
    <s v="MK4"/>
    <s v="Buckinghamshire"/>
    <s v="Mixed"/>
    <n v="41241"/>
    <n v="41260"/>
    <s v="Not Recorded"/>
  </r>
  <r>
    <x v="2483"/>
    <s v="VOLUNTEER"/>
    <s v="INACTIVE VOLUNTEER"/>
    <s v="N"/>
    <m/>
    <m/>
    <m/>
    <s v="N"/>
    <m/>
    <x v="0"/>
    <x v="2111"/>
    <s v="WD23"/>
    <s v="Hertfordshire"/>
    <s v="White British"/>
    <s v="Not Recorded"/>
    <s v="Not Recorded"/>
    <s v="Retail"/>
  </r>
  <r>
    <x v="2484"/>
    <s v="VOLUNTEER"/>
    <s v="INACTIVE VOLUNTEER"/>
    <s v="N"/>
    <m/>
    <m/>
    <m/>
    <s v="N"/>
    <m/>
    <x v="0"/>
    <x v="2112"/>
    <s v="AL2"/>
    <s v="Hertfordshire"/>
    <s v="Not Specified"/>
    <n v="41503"/>
    <n v="42838"/>
    <s v="Retail"/>
  </r>
  <r>
    <x v="2485"/>
    <s v="VOLUNTEER"/>
    <s v="INACTIVE VOLUNTEER"/>
    <s v="N"/>
    <m/>
    <m/>
    <m/>
    <s v="N"/>
    <m/>
    <x v="0"/>
    <x v="2113"/>
    <s v="SG2"/>
    <s v="Hertfordshire"/>
    <s v="White British"/>
    <n v="43386"/>
    <n v="44757"/>
    <s v="Retail"/>
  </r>
  <r>
    <x v="2486"/>
    <s v="VOLUNTEER"/>
    <s v="INACTIVE VOLUNTEER"/>
    <s v="N"/>
    <m/>
    <m/>
    <m/>
    <s v="N"/>
    <m/>
    <x v="0"/>
    <x v="2114"/>
    <s v="AL2"/>
    <s v="Hertfordshire"/>
    <s v="Not Specified"/>
    <s v="Not Recorded"/>
    <s v="Not Recorded"/>
    <s v="Not Recorded"/>
  </r>
  <r>
    <x v="2487"/>
    <s v="VOLUNTEER"/>
    <s v="ACTIVE VOLUNTEER"/>
    <s v="N"/>
    <m/>
    <m/>
    <m/>
    <s v="N"/>
    <m/>
    <x v="0"/>
    <x v="2115"/>
    <s v="MK42"/>
    <s v="Bedfordshire"/>
    <s v="White British"/>
    <n v="44668"/>
    <s v=""/>
    <s v="Retail"/>
  </r>
  <r>
    <x v="2488"/>
    <s v="VOLUNTEER"/>
    <s v="INACTIVE VOLUNTEER"/>
    <s v="N"/>
    <m/>
    <m/>
    <m/>
    <s v="N"/>
    <m/>
    <x v="0"/>
    <x v="2116"/>
    <s v="LU6"/>
    <s v="Bedfordshire"/>
    <s v="White British"/>
    <s v="Not Recorded"/>
    <s v="Not Recorded"/>
    <s v="Not Recorded"/>
  </r>
  <r>
    <x v="2489"/>
    <s v="VOLUNTEER"/>
    <s v="INACTIVE VOLUNTEER"/>
    <s v="N"/>
    <m/>
    <m/>
    <m/>
    <s v="N"/>
    <m/>
    <x v="0"/>
    <x v="22"/>
    <s v="S66"/>
    <s v="Unknown"/>
    <s v="White British"/>
    <n v="42557"/>
    <n v="42778"/>
    <s v="Fundraising"/>
  </r>
  <r>
    <x v="2490"/>
    <s v="VOLUNTEER"/>
    <s v="INACTIVE VOLUNTEER"/>
    <s v="N"/>
    <m/>
    <m/>
    <m/>
    <s v="N"/>
    <m/>
    <x v="0"/>
    <x v="2117"/>
    <s v="CM23"/>
    <s v="Hertfordshire"/>
    <s v="Not Specified"/>
    <n v="41677"/>
    <n v="42835"/>
    <s v="Retail"/>
  </r>
  <r>
    <x v="2491"/>
    <s v="VOLUNTEER"/>
    <s v="INACTIVE VOLUNTEER"/>
    <s v="N"/>
    <m/>
    <m/>
    <m/>
    <s v="N"/>
    <m/>
    <x v="0"/>
    <x v="2118"/>
    <s v="LU7"/>
    <s v="Bedfordshire"/>
    <s v="White British"/>
    <s v="Not Recorded"/>
    <s v="Not Recorded"/>
    <s v="Not Recorded"/>
  </r>
  <r>
    <x v="2492"/>
    <s v="VOLUNTEER"/>
    <s v="INACTIVE VOLUNTEER"/>
    <s v="N"/>
    <m/>
    <m/>
    <m/>
    <s v="N"/>
    <m/>
    <x v="1"/>
    <x v="2119"/>
    <s v="MK45"/>
    <s v="Bedfordshire"/>
    <s v="White British"/>
    <n v="41745"/>
    <n v="42447"/>
    <s v="Fundraising"/>
  </r>
  <r>
    <x v="2493"/>
    <s v="VOLUNTEER"/>
    <s v="INACTIVE VOLUNTEER"/>
    <s v="N"/>
    <m/>
    <m/>
    <m/>
    <s v="N"/>
    <m/>
    <x v="1"/>
    <x v="2120"/>
    <s v="AL5"/>
    <s v="Hertfordshire"/>
    <s v="White British"/>
    <n v="44093"/>
    <n v="44776"/>
    <s v="Retail"/>
  </r>
  <r>
    <x v="2494"/>
    <s v="VOLUNTEER"/>
    <s v="ACTIVE VOLUNTEER"/>
    <s v="N"/>
    <m/>
    <m/>
    <m/>
    <s v="N"/>
    <m/>
    <x v="1"/>
    <x v="2121"/>
    <s v="LU4"/>
    <s v="Bedfordshire"/>
    <s v="White British"/>
    <n v="45334"/>
    <s v=""/>
    <s v="Retail"/>
  </r>
  <r>
    <x v="2495"/>
    <s v="VOLUNTEER"/>
    <s v="INACTIVE VOLUNTEER"/>
    <s v="N"/>
    <m/>
    <m/>
    <m/>
    <s v="N"/>
    <m/>
    <x v="1"/>
    <x v="2122"/>
    <s v="AL7"/>
    <s v="Hertfordshire"/>
    <s v="Not Specified"/>
    <n v="42067"/>
    <n v="42843"/>
    <s v="Retail"/>
  </r>
  <r>
    <x v="2496"/>
    <s v="VOLUNTEER"/>
    <s v="INACTIVE VOLUNTEER"/>
    <s v="N"/>
    <m/>
    <m/>
    <m/>
    <s v="N"/>
    <m/>
    <x v="1"/>
    <x v="2123"/>
    <s v="EN11"/>
    <s v="Hertfordshire"/>
    <s v="White British"/>
    <n v="41607"/>
    <n v="44831"/>
    <s v="Fundraising"/>
  </r>
  <r>
    <x v="2497"/>
    <s v="VOLUNTEER"/>
    <s v="INACTIVE VOLUNTEER"/>
    <s v="N"/>
    <m/>
    <m/>
    <m/>
    <s v="N"/>
    <m/>
    <x v="0"/>
    <x v="2124"/>
    <s v="AL1"/>
    <s v="Hertfordshire"/>
    <s v="Not Specified"/>
    <n v="41243"/>
    <n v="41530"/>
    <s v="Not Recorded"/>
  </r>
  <r>
    <x v="2498"/>
    <s v="VOLUNTEER"/>
    <s v="INACTIVE VOLUNTEER"/>
    <s v="N"/>
    <m/>
    <m/>
    <m/>
    <s v="N"/>
    <m/>
    <x v="0"/>
    <x v="2125"/>
    <s v="MK45"/>
    <s v="Bedfordshire"/>
    <s v="Not Specified"/>
    <s v="Not Recorded"/>
    <s v="Not Recorded"/>
    <s v="Not Recorded"/>
  </r>
  <r>
    <x v="2499"/>
    <s v="VOLUNTEER"/>
    <s v="INACTIVE VOLUNTEER"/>
    <s v="N"/>
    <m/>
    <m/>
    <m/>
    <s v="N"/>
    <m/>
    <x v="0"/>
    <x v="2126"/>
    <s v="AL5"/>
    <s v="Hertfordshire"/>
    <s v="Not Specified"/>
    <n v="40336"/>
    <n v="41225"/>
    <s v="Not Recorded"/>
  </r>
  <r>
    <x v="2500"/>
    <s v="VOLUNTEER"/>
    <s v="ACTIVE VOLUNTEER"/>
    <s v="N"/>
    <m/>
    <m/>
    <m/>
    <s v="N"/>
    <m/>
    <x v="0"/>
    <x v="2127"/>
    <s v="MK44"/>
    <s v="Bedfordshire"/>
    <s v="White British"/>
    <n v="44858"/>
    <s v=""/>
    <s v="Support"/>
  </r>
  <r>
    <x v="2501"/>
    <s v="VOLUNTEER"/>
    <s v="ACTIVE VOLUNTEER"/>
    <s v="N"/>
    <m/>
    <m/>
    <m/>
    <s v="N"/>
    <m/>
    <x v="0"/>
    <x v="2128"/>
    <s v="AL5"/>
    <s v="Hertfordshire"/>
    <s v="White British"/>
    <n v="44326"/>
    <s v=""/>
    <s v="Retail"/>
  </r>
  <r>
    <x v="2502"/>
    <s v="VOLUNTEER"/>
    <s v="INACTIVE VOLUNTEER"/>
    <s v="N"/>
    <m/>
    <m/>
    <m/>
    <s v="N"/>
    <m/>
    <x v="0"/>
    <x v="2129"/>
    <s v="SG19"/>
    <s v="Bedfordshire"/>
    <s v="Not Specified"/>
    <n v="41674"/>
    <n v="41934"/>
    <s v="Not Recorded"/>
  </r>
  <r>
    <x v="2503"/>
    <s v="VOLUNTEER"/>
    <s v="INACTIVE VOLUNTEER"/>
    <s v="N"/>
    <m/>
    <m/>
    <m/>
    <s v="N"/>
    <m/>
    <x v="0"/>
    <x v="2126"/>
    <s v="MK40"/>
    <s v="Bedfordshire"/>
    <s v="White British"/>
    <n v="40165"/>
    <n v="41038"/>
    <s v="Not Recorded"/>
  </r>
  <r>
    <x v="2504"/>
    <s v="VOLUNTEER"/>
    <s v="INACTIVE VOLUNTEER"/>
    <s v="N"/>
    <m/>
    <m/>
    <m/>
    <s v="N"/>
    <m/>
    <x v="0"/>
    <x v="2130"/>
    <s v="SG1"/>
    <s v="Hertfordshire"/>
    <s v="Not Specified"/>
    <n v="41313"/>
    <n v="41333"/>
    <s v="Not Recorded"/>
  </r>
  <r>
    <x v="2505"/>
    <s v="VOLUNTEER"/>
    <s v="INACTIVE VOLUNTEER"/>
    <s v="N"/>
    <m/>
    <m/>
    <m/>
    <s v="N"/>
    <m/>
    <x v="0"/>
    <x v="2131"/>
    <s v="WD24"/>
    <s v="Hertfordshire"/>
    <s v="White British"/>
    <n v="44611"/>
    <n v="44764"/>
    <s v="Retail"/>
  </r>
  <r>
    <x v="2506"/>
    <s v="VOLUNTEER"/>
    <s v="INACTIVE VOLUNTEER"/>
    <s v="N"/>
    <m/>
    <m/>
    <m/>
    <s v="N"/>
    <m/>
    <x v="0"/>
    <x v="2130"/>
    <s v="LU3"/>
    <s v="Bedfordshire"/>
    <s v="Not Specified"/>
    <n v="41657"/>
    <n v="42248"/>
    <s v="Retail"/>
  </r>
  <r>
    <x v="2507"/>
    <s v="VOLUNTEER"/>
    <s v="INACTIVE VOLUNTEER"/>
    <s v="N"/>
    <m/>
    <m/>
    <m/>
    <s v="N"/>
    <m/>
    <x v="0"/>
    <x v="22"/>
    <s v="SG17"/>
    <s v="Bedfordshire"/>
    <s v="Not Specified"/>
    <n v="1"/>
    <n v="1"/>
    <s v="Not Recorded"/>
  </r>
  <r>
    <x v="2508"/>
    <s v="VOLUNTEER"/>
    <s v="INACTIVE VOLUNTEER"/>
    <s v="N"/>
    <m/>
    <m/>
    <m/>
    <s v="N"/>
    <m/>
    <x v="1"/>
    <x v="22"/>
    <s v="LU3"/>
    <s v="Bedfordshire"/>
    <s v="White British"/>
    <n v="40879"/>
    <n v="40879"/>
    <s v="Not Recorded"/>
  </r>
  <r>
    <x v="2509"/>
    <s v="VOLUNTEER"/>
    <s v="ACTIVE VOLUNTEER"/>
    <s v="N"/>
    <m/>
    <m/>
    <m/>
    <s v="N"/>
    <m/>
    <x v="0"/>
    <x v="2132"/>
    <s v="EN9"/>
    <s v="Other"/>
    <s v="White British"/>
    <n v="44511"/>
    <s v=""/>
    <s v="Retail"/>
  </r>
  <r>
    <x v="2510"/>
    <s v="VOLUNTEER"/>
    <s v="INACTIVE VOLUNTEER"/>
    <s v="N"/>
    <m/>
    <m/>
    <m/>
    <s v="Y"/>
    <s v="29/03/2022"/>
    <x v="0"/>
    <x v="22"/>
    <s v="LU3"/>
    <s v="Bedfordshire"/>
    <s v="Not Specified"/>
    <n v="36812"/>
    <n v="40854"/>
    <s v="Not Recorded"/>
  </r>
  <r>
    <x v="2511"/>
    <s v="VOLUNTEER"/>
    <s v="INACTIVE VOLUNTEER"/>
    <s v="N"/>
    <m/>
    <m/>
    <m/>
    <s v="N"/>
    <m/>
    <x v="0"/>
    <x v="2058"/>
    <s v="HP1"/>
    <s v="Hertfordshire"/>
    <s v="Not Specified"/>
    <n v="41433"/>
    <n v="41456"/>
    <s v="Not Recorded"/>
  </r>
  <r>
    <x v="2512"/>
    <s v="VOLUNTEER"/>
    <s v="INACTIVE VOLUNTEER"/>
    <s v="N"/>
    <m/>
    <m/>
    <m/>
    <s v="N"/>
    <m/>
    <x v="1"/>
    <x v="2053"/>
    <s v="LU2"/>
    <s v="Bedfordshire"/>
    <s v="Not Specified"/>
    <n v="41077"/>
    <n v="41320"/>
    <s v="Not Recorded"/>
  </r>
  <r>
    <x v="2513"/>
    <s v="VOLUNTEER"/>
    <s v="INACTIVE VOLUNTEER"/>
    <s v="N"/>
    <m/>
    <m/>
    <m/>
    <s v="N"/>
    <m/>
    <x v="0"/>
    <x v="1564"/>
    <s v="SG4"/>
    <s v="Hertfordshire"/>
    <s v="White British"/>
    <n v="40204"/>
    <n v="41214"/>
    <s v="Not Recorded"/>
  </r>
  <r>
    <x v="2514"/>
    <s v="VOLUNTEER"/>
    <s v="ACTIVE VOLUNTEER"/>
    <s v="N"/>
    <m/>
    <m/>
    <m/>
    <s v="N"/>
    <m/>
    <x v="1"/>
    <x v="2133"/>
    <s v="LU7"/>
    <s v="Bedfordshire"/>
    <s v="Not Specified"/>
    <n v="44576"/>
    <s v=""/>
    <s v="Retail"/>
  </r>
  <r>
    <x v="2515"/>
    <s v="VOLUNTEER"/>
    <s v="INACTIVE VOLUNTEER"/>
    <s v="N"/>
    <m/>
    <m/>
    <m/>
    <s v="N"/>
    <m/>
    <x v="0"/>
    <x v="2134"/>
    <s v="SG19"/>
    <s v="Bedfordshire"/>
    <s v="White British"/>
    <n v="43837"/>
    <n v="44624"/>
    <s v="Retail"/>
  </r>
  <r>
    <x v="2516"/>
    <s v="VOLUNTEER"/>
    <s v="INACTIVE VOLUNTEER"/>
    <s v="N"/>
    <m/>
    <m/>
    <m/>
    <s v="N"/>
    <m/>
    <x v="0"/>
    <x v="2135"/>
    <s v="LU1"/>
    <s v="Bedfordshire"/>
    <s v="White British"/>
    <s v="Not Recorded"/>
    <s v="Not Recorded"/>
    <s v="Not Recorded"/>
  </r>
  <r>
    <x v="2517"/>
    <s v="VOLUNTEER"/>
    <s v="ACTIVE VOLUNTEER"/>
    <s v="N"/>
    <m/>
    <m/>
    <m/>
    <s v="N"/>
    <m/>
    <x v="0"/>
    <x v="2136"/>
    <s v="MK45"/>
    <s v="Bedfordshire"/>
    <s v="White British"/>
    <n v="41383"/>
    <s v=""/>
    <s v="Fundraising"/>
  </r>
  <r>
    <x v="2518"/>
    <s v="VOLUNTEER"/>
    <s v="INACTIVE VOLUNTEER"/>
    <s v="N"/>
    <m/>
    <m/>
    <m/>
    <s v="N"/>
    <m/>
    <x v="0"/>
    <x v="22"/>
    <s v="SG2"/>
    <s v="Hertfordshire"/>
    <s v="Not Specified"/>
    <n v="1"/>
    <n v="1"/>
    <s v="Not Recorded"/>
  </r>
  <r>
    <x v="2519"/>
    <s v="VOLUNTEER"/>
    <s v="INACTIVE VOLUNTEER"/>
    <s v="N"/>
    <m/>
    <m/>
    <m/>
    <s v="N"/>
    <m/>
    <x v="0"/>
    <x v="2137"/>
    <s v="LU2"/>
    <s v="Bedfordshire"/>
    <s v="Black"/>
    <n v="45146"/>
    <n v="45470"/>
    <s v="Support"/>
  </r>
  <r>
    <x v="2520"/>
    <s v="VOLUNTEER"/>
    <s v="INACTIVE VOLUNTEER"/>
    <s v="N"/>
    <m/>
    <m/>
    <m/>
    <s v="N"/>
    <m/>
    <x v="0"/>
    <x v="2138"/>
    <s v="MK16"/>
    <s v="Buckinghamshire"/>
    <s v="White British"/>
    <n v="43237"/>
    <n v="43282"/>
    <s v="Retail"/>
  </r>
  <r>
    <x v="2521"/>
    <s v="VOLUNTEER"/>
    <s v="INACTIVE VOLUNTEER"/>
    <s v="N"/>
    <m/>
    <m/>
    <m/>
    <s v="N"/>
    <m/>
    <x v="0"/>
    <x v="2139"/>
    <s v="MK41"/>
    <s v="Bedfordshire"/>
    <s v="Not Specified"/>
    <n v="41316"/>
    <n v="44363"/>
    <s v="Retail"/>
  </r>
  <r>
    <x v="2522"/>
    <s v="VOLUNTEER"/>
    <s v="INACTIVE VOLUNTEER"/>
    <s v="N"/>
    <m/>
    <m/>
    <m/>
    <s v="N"/>
    <m/>
    <x v="1"/>
    <x v="2140"/>
    <s v="MK45"/>
    <s v="Bedfordshire"/>
    <s v="White British"/>
    <n v="40724"/>
    <n v="41494"/>
    <s v="Not Recorded"/>
  </r>
  <r>
    <x v="2523"/>
    <s v="VOLUNTEER"/>
    <s v="INACTIVE VOLUNTEER"/>
    <s v="N"/>
    <m/>
    <m/>
    <m/>
    <s v="N"/>
    <m/>
    <x v="0"/>
    <x v="2141"/>
    <s v="MK45"/>
    <s v="Bedfordshire"/>
    <s v="Not Specified"/>
    <n v="38624"/>
    <n v="41215"/>
    <s v="Not Recorded"/>
  </r>
  <r>
    <x v="2524"/>
    <s v="VOLUNTEER"/>
    <s v="INACTIVE VOLUNTEER"/>
    <s v="N"/>
    <m/>
    <m/>
    <m/>
    <s v="N"/>
    <m/>
    <x v="0"/>
    <x v="2142"/>
    <s v="LU3"/>
    <s v="Bedfordshire"/>
    <s v="Black"/>
    <n v="42920"/>
    <n v="42923"/>
    <s v="Support"/>
  </r>
  <r>
    <x v="2525"/>
    <s v="VOLUNTEER"/>
    <s v="ACTIVE VOLUNTEER"/>
    <s v="N"/>
    <m/>
    <m/>
    <m/>
    <s v="N"/>
    <m/>
    <x v="1"/>
    <x v="2143"/>
    <s v="LU3"/>
    <s v="Bedfordshire"/>
    <s v="Not Specified"/>
    <n v="41850"/>
    <s v=""/>
    <s v="Care"/>
  </r>
  <r>
    <x v="2526"/>
    <s v="VOLUNTEER"/>
    <s v="INACTIVE VOLUNTEER"/>
    <s v="N"/>
    <m/>
    <m/>
    <m/>
    <s v="N"/>
    <m/>
    <x v="0"/>
    <x v="2144"/>
    <s v="LU2"/>
    <s v="Bedfordshire"/>
    <s v="White British"/>
    <n v="44391"/>
    <n v="44951"/>
    <s v="Retail"/>
  </r>
  <r>
    <x v="2527"/>
    <s v="VOLUNTEER"/>
    <s v="INACTIVE VOLUNTEER"/>
    <s v="N"/>
    <m/>
    <m/>
    <m/>
    <s v="N"/>
    <m/>
    <x v="1"/>
    <x v="2145"/>
    <s v="LU2"/>
    <s v="Bedfordshire"/>
    <s v="Not Specified"/>
    <n v="41897"/>
    <n v="42121"/>
    <s v="Not Recorded"/>
  </r>
  <r>
    <x v="2528"/>
    <s v="VOLUNTEER"/>
    <s v="INACTIVE VOLUNTEER"/>
    <s v="N"/>
    <m/>
    <m/>
    <m/>
    <s v="N"/>
    <m/>
    <x v="0"/>
    <x v="2146"/>
    <s v="LU3"/>
    <s v="Bedfordshire"/>
    <s v="Asian"/>
    <s v="Not Recorded"/>
    <s v="Not Recorded"/>
    <s v="Not Recorded"/>
  </r>
  <r>
    <x v="2529"/>
    <s v="VOLUNTEER"/>
    <s v="ACTIVE VOLUNTEER"/>
    <s v="N"/>
    <m/>
    <m/>
    <m/>
    <s v="N"/>
    <m/>
    <x v="0"/>
    <x v="2147"/>
    <s v="LU3"/>
    <s v="Bedfordshire"/>
    <s v="Black"/>
    <n v="43351"/>
    <s v=""/>
    <s v="Fundraising"/>
  </r>
  <r>
    <x v="2530"/>
    <s v="VOLUNTEER"/>
    <s v="INACTIVE VOLUNTEER"/>
    <s v="N"/>
    <m/>
    <m/>
    <m/>
    <s v="N"/>
    <m/>
    <x v="0"/>
    <x v="2148"/>
    <s v="LU3"/>
    <s v="Bedfordshire"/>
    <s v="White British"/>
    <s v="Not Recorded"/>
    <s v="Not Recorded"/>
    <s v="Support"/>
  </r>
  <r>
    <x v="2531"/>
    <s v="VOLUNTEER"/>
    <s v="INACTIVE VOLUNTEER"/>
    <s v="N"/>
    <m/>
    <m/>
    <m/>
    <s v="N"/>
    <m/>
    <x v="1"/>
    <x v="2149"/>
    <s v="LU4"/>
    <s v="Bedfordshire"/>
    <s v="Not Specified"/>
    <n v="42376"/>
    <n v="42376"/>
    <s v="Not Recorded"/>
  </r>
  <r>
    <x v="2532"/>
    <s v="VOLUNTEER"/>
    <s v="INACTIVE VOLUNTEER"/>
    <s v="N"/>
    <m/>
    <m/>
    <m/>
    <s v="N"/>
    <m/>
    <x v="0"/>
    <x v="2150"/>
    <s v="MK45"/>
    <s v="Bedfordshire"/>
    <s v="Not Specified"/>
    <n v="39448"/>
    <n v="44664"/>
    <s v="Care"/>
  </r>
  <r>
    <x v="2533"/>
    <s v="VOLUNTEER"/>
    <s v="INACTIVE VOLUNTEER"/>
    <s v="N"/>
    <m/>
    <m/>
    <m/>
    <s v="N"/>
    <m/>
    <x v="0"/>
    <x v="2151"/>
    <s v="HP4"/>
    <s v="Hertfordshire"/>
    <s v="Not Specified"/>
    <n v="44535"/>
    <n v="45361"/>
    <s v="Retail"/>
  </r>
  <r>
    <x v="2534"/>
    <s v="VOLUNTEER"/>
    <s v="INACTIVE VOLUNTEER"/>
    <s v="N"/>
    <m/>
    <m/>
    <m/>
    <s v="N"/>
    <m/>
    <x v="0"/>
    <x v="2152"/>
    <s v="HA2"/>
    <s v="Other"/>
    <s v="Not Recorded"/>
    <s v="Not Recorded"/>
    <s v="Not Recorded"/>
    <s v="Not Recorded"/>
  </r>
  <r>
    <x v="2535"/>
    <s v="VOLUNTEER"/>
    <s v="INACTIVE VOLUNTEER"/>
    <s v="N"/>
    <m/>
    <m/>
    <m/>
    <s v="N"/>
    <m/>
    <x v="0"/>
    <x v="2153"/>
    <s v="HP3"/>
    <s v="Hertfordshire"/>
    <s v="Not Specified"/>
    <s v="Not Recorded"/>
    <s v="Not Recorded"/>
    <s v="Not Recorded"/>
  </r>
  <r>
    <x v="2536"/>
    <s v="VOLUNTEER"/>
    <s v="ACTIVE VOLUNTEER"/>
    <s v="N"/>
    <m/>
    <m/>
    <m/>
    <s v="N"/>
    <m/>
    <x v="0"/>
    <x v="2154"/>
    <s v="MK42"/>
    <s v="Bedfordshire"/>
    <s v="White British"/>
    <s v="Not Recorded"/>
    <s v="Not Recorded"/>
    <s v="Not Recorded"/>
  </r>
  <r>
    <x v="2537"/>
    <s v="VOLUNTEER"/>
    <s v="INACTIVE VOLUNTEER"/>
    <s v="N"/>
    <m/>
    <m/>
    <m/>
    <s v="N"/>
    <m/>
    <x v="1"/>
    <x v="2155"/>
    <s v="LU1"/>
    <s v="Bedfordshire"/>
    <s v="Other"/>
    <n v="44312"/>
    <n v="44951"/>
    <s v="Retail"/>
  </r>
  <r>
    <x v="2538"/>
    <s v="VOLUNTEER"/>
    <s v="ACTIVE VOLUNTEER"/>
    <s v="N"/>
    <m/>
    <m/>
    <m/>
    <s v="N"/>
    <m/>
    <x v="0"/>
    <x v="2156"/>
    <s v="LU3"/>
    <s v="Bedfordshire"/>
    <s v="Asian"/>
    <n v="45097"/>
    <s v=""/>
    <s v="Retail"/>
  </r>
  <r>
    <x v="2539"/>
    <s v="VOLUNTEER"/>
    <s v="INACTIVE VOLUNTEER"/>
    <s v="N"/>
    <m/>
    <m/>
    <m/>
    <s v="N"/>
    <m/>
    <x v="1"/>
    <x v="2157"/>
    <s v="HP2"/>
    <s v="Hertfordshire"/>
    <s v="White British"/>
    <n v="41095"/>
    <n v="42447"/>
    <s v="Retail"/>
  </r>
  <r>
    <x v="2540"/>
    <s v="VOLUNTEER"/>
    <s v="INACTIVE VOLUNTEER"/>
    <s v="N"/>
    <m/>
    <m/>
    <m/>
    <s v="N"/>
    <m/>
    <x v="1"/>
    <x v="2158"/>
    <s v="LU2"/>
    <s v="Bedfordshire"/>
    <s v="White British"/>
    <n v="42889"/>
    <n v="43488"/>
    <s v="Retail"/>
  </r>
  <r>
    <x v="2541"/>
    <s v="VOLUNTEER"/>
    <s v="INACTIVE VOLUNTEER"/>
    <s v="N"/>
    <m/>
    <m/>
    <m/>
    <s v="N"/>
    <m/>
    <x v="0"/>
    <x v="2159"/>
    <s v="LU2"/>
    <s v="Bedfordshire"/>
    <s v="White British"/>
    <n v="43549"/>
    <n v="43553"/>
    <s v="Support"/>
  </r>
  <r>
    <x v="2542"/>
    <s v="VOLUNTEER"/>
    <s v="INACTIVE VOLUNTEER"/>
    <s v="N"/>
    <m/>
    <m/>
    <m/>
    <s v="N"/>
    <m/>
    <x v="0"/>
    <x v="2160"/>
    <s v="LU2"/>
    <s v="Bedfordshire"/>
    <s v="White British"/>
    <n v="40917"/>
    <n v="41897"/>
    <s v="Not Recorded"/>
  </r>
  <r>
    <x v="2543"/>
    <s v="VOLUNTEER"/>
    <s v="INACTIVE VOLUNTEER"/>
    <s v="N"/>
    <m/>
    <m/>
    <m/>
    <s v="N"/>
    <m/>
    <x v="1"/>
    <x v="22"/>
    <s v="MK43"/>
    <s v="Bedfordshire"/>
    <s v="White British"/>
    <n v="42219"/>
    <n v="42219"/>
    <s v="Not Recorded"/>
  </r>
  <r>
    <x v="2544"/>
    <s v="VOLUNTEER"/>
    <s v="ACTIVE VOLUNTEER"/>
    <s v="N"/>
    <m/>
    <m/>
    <m/>
    <s v="N"/>
    <m/>
    <x v="0"/>
    <x v="2161"/>
    <s v="MK16"/>
    <s v="Buckinghamshire"/>
    <s v="White British"/>
    <n v="41663"/>
    <s v=""/>
    <s v="Retail"/>
  </r>
  <r>
    <x v="2545"/>
    <s v="VOLUNTEER"/>
    <s v="INACTIVE VOLUNTEER"/>
    <s v="N"/>
    <m/>
    <m/>
    <m/>
    <s v="N"/>
    <m/>
    <x v="1"/>
    <x v="2162"/>
    <s v="LU2"/>
    <s v="Bedfordshire"/>
    <s v="Not Specified"/>
    <n v="41211"/>
    <n v="42838"/>
    <s v="Retail"/>
  </r>
  <r>
    <x v="2546"/>
    <s v="VOLUNTEER"/>
    <s v="INACTIVE VOLUNTEER"/>
    <s v="N"/>
    <m/>
    <m/>
    <m/>
    <s v="N"/>
    <m/>
    <x v="0"/>
    <x v="2163"/>
    <s v="N21"/>
    <s v="Other"/>
    <s v="Not Specified"/>
    <n v="41531"/>
    <n v="42005"/>
    <s v="Not Recorded"/>
  </r>
  <r>
    <x v="2547"/>
    <s v="VOLUNTEER"/>
    <s v="INACTIVE VOLUNTEER"/>
    <s v="N"/>
    <m/>
    <m/>
    <m/>
    <s v="N"/>
    <m/>
    <x v="0"/>
    <x v="2164"/>
    <s v="AL7"/>
    <s v="Hertfordshire"/>
    <s v="Other"/>
    <n v="40940"/>
    <n v="41498"/>
    <s v="Not Recorded"/>
  </r>
  <r>
    <x v="2548"/>
    <s v="VOLUNTEER"/>
    <s v="INACTIVE VOLUNTEER"/>
    <s v="N"/>
    <m/>
    <m/>
    <m/>
    <s v="N"/>
    <m/>
    <x v="0"/>
    <x v="2165"/>
    <s v="LU4"/>
    <s v="Bedfordshire"/>
    <s v="Not Specified"/>
    <n v="41283"/>
    <n v="42430"/>
    <s v="Care"/>
  </r>
  <r>
    <x v="2549"/>
    <s v="VOLUNTEER"/>
    <s v="ACTIVE VOLUNTEER"/>
    <s v="N"/>
    <m/>
    <m/>
    <m/>
    <s v="N"/>
    <m/>
    <x v="1"/>
    <x v="2166"/>
    <s v="LU3"/>
    <s v="Bedfordshire"/>
    <s v="White British"/>
    <n v="45168"/>
    <s v=""/>
    <s v="Fundraising"/>
  </r>
  <r>
    <x v="2550"/>
    <s v="VOLUNTEER"/>
    <s v="ACTIVE VOLUNTEER"/>
    <s v="N"/>
    <m/>
    <m/>
    <m/>
    <s v="N"/>
    <m/>
    <x v="0"/>
    <x v="2167"/>
    <s v="HP4"/>
    <s v="Hertfordshire"/>
    <s v="White British"/>
    <n v="45263"/>
    <s v=""/>
    <s v="Retail"/>
  </r>
  <r>
    <x v="2551"/>
    <s v="VOLUNTEER"/>
    <s v="INACTIVE VOLUNTEER"/>
    <s v="N"/>
    <m/>
    <m/>
    <m/>
    <s v="N"/>
    <m/>
    <x v="0"/>
    <x v="2168"/>
    <s v="LU3"/>
    <s v="Bedfordshire"/>
    <s v="Not Specified"/>
    <n v="33329"/>
    <n v="44775"/>
    <s v="Fundraising"/>
  </r>
  <r>
    <x v="2552"/>
    <s v="VOLUNTEER"/>
    <s v="INACTIVE VOLUNTEER"/>
    <s v="N"/>
    <m/>
    <m/>
    <m/>
    <s v="N"/>
    <m/>
    <x v="0"/>
    <x v="2169"/>
    <s v="LU2"/>
    <s v="Bedfordshire"/>
    <s v="Not Specified"/>
    <n v="42677"/>
    <n v="43488"/>
    <s v="Retail"/>
  </r>
  <r>
    <x v="2553"/>
    <s v="VOLUNTEER"/>
    <s v="ACTIVE VOLUNTEER"/>
    <s v="N"/>
    <m/>
    <m/>
    <m/>
    <s v="N"/>
    <m/>
    <x v="0"/>
    <x v="2170"/>
    <s v="MK44"/>
    <s v="Bedfordshire"/>
    <s v="Not Specified"/>
    <s v="Not Recorded"/>
    <s v="Not Recorded"/>
    <s v="Retail"/>
  </r>
  <r>
    <x v="2554"/>
    <s v="VOLUNTEER"/>
    <s v="INACTIVE VOLUNTEER"/>
    <s v="N"/>
    <m/>
    <m/>
    <m/>
    <s v="N"/>
    <m/>
    <x v="0"/>
    <x v="2171"/>
    <s v="MK43"/>
    <s v="Bedfordshire"/>
    <s v="White British"/>
    <n v="42157"/>
    <n v="44657"/>
    <s v="Retail"/>
  </r>
  <r>
    <x v="2555"/>
    <s v="VOLUNTEER"/>
    <s v="INACTIVE VOLUNTEER"/>
    <s v="N"/>
    <m/>
    <m/>
    <m/>
    <s v="N"/>
    <m/>
    <x v="0"/>
    <x v="2172"/>
    <s v="LU2"/>
    <s v="Bedfordshire"/>
    <s v="White British"/>
    <s v="Not Recorded"/>
    <s v="Not Recorded"/>
    <s v="Not Recorded"/>
  </r>
  <r>
    <x v="2556"/>
    <s v="VOLUNTEER"/>
    <s v="ACTIVE VOLUNTEER"/>
    <s v="N"/>
    <m/>
    <m/>
    <m/>
    <s v="N"/>
    <m/>
    <x v="0"/>
    <x v="2173"/>
    <s v="SL9"/>
    <s v="Buckinghamshire"/>
    <s v="White British"/>
    <n v="45317"/>
    <s v=""/>
    <s v="Retail"/>
  </r>
  <r>
    <x v="2557"/>
    <s v="VOLUNTEER"/>
    <s v="INACTIVE VOLUNTEER"/>
    <s v="N"/>
    <m/>
    <m/>
    <m/>
    <s v="N"/>
    <m/>
    <x v="0"/>
    <x v="2174"/>
    <s v="LU6"/>
    <s v="Bedfordshire"/>
    <s v="White British"/>
    <n v="42222"/>
    <n v="42447"/>
    <s v="Support"/>
  </r>
  <r>
    <x v="2558"/>
    <s v="VOLUNTEER"/>
    <s v="INACTIVE VOLUNTEER"/>
    <s v="N"/>
    <m/>
    <m/>
    <m/>
    <s v="N"/>
    <m/>
    <x v="0"/>
    <x v="2175"/>
    <s v="LU3"/>
    <s v="Bedfordshire"/>
    <s v="White British"/>
    <n v="42445"/>
    <n v="42786"/>
    <s v="Not Recorded"/>
  </r>
  <r>
    <x v="2559"/>
    <s v="VOLUNTEER"/>
    <s v="INACTIVE VOLUNTEER"/>
    <s v="N"/>
    <m/>
    <m/>
    <m/>
    <s v="N"/>
    <m/>
    <x v="1"/>
    <x v="30"/>
    <s v="HP2"/>
    <s v="Hertfordshire"/>
    <s v="White British"/>
    <n v="42297"/>
    <n v="42384"/>
    <s v="Retail"/>
  </r>
  <r>
    <x v="2560"/>
    <s v="VOLUNTEER"/>
    <s v="ACTIVE VOLUNTEER"/>
    <s v="N"/>
    <m/>
    <m/>
    <m/>
    <s v="N"/>
    <m/>
    <x v="0"/>
    <x v="2176"/>
    <s v="HP1"/>
    <s v="Hertfordshire"/>
    <s v="White British"/>
    <n v="40569"/>
    <s v=""/>
    <s v="Retail"/>
  </r>
  <r>
    <x v="2561"/>
    <s v="VOLUNTEER"/>
    <s v="ACTIVE VOLUNTEER"/>
    <s v="N"/>
    <m/>
    <m/>
    <m/>
    <s v="N"/>
    <m/>
    <x v="0"/>
    <x v="699"/>
    <s v="AL5"/>
    <s v="Hertfordshire"/>
    <s v="White British"/>
    <n v="45117"/>
    <s v=""/>
    <s v="Retail"/>
  </r>
  <r>
    <x v="2562"/>
    <s v="VOLUNTEER"/>
    <s v="INACTIVE VOLUNTEER"/>
    <s v="N"/>
    <m/>
    <m/>
    <m/>
    <s v="N"/>
    <m/>
    <x v="0"/>
    <x v="2177"/>
    <s v="WD3"/>
    <s v="Hertfordshire"/>
    <s v="Not Specified"/>
    <n v="42602"/>
    <n v="43488"/>
    <s v="Retail"/>
  </r>
  <r>
    <x v="2563"/>
    <s v="VOLUNTEER"/>
    <s v="INACTIVE VOLUNTEER"/>
    <s v="N"/>
    <m/>
    <m/>
    <m/>
    <s v="N"/>
    <m/>
    <x v="1"/>
    <x v="2178"/>
    <s v="WD19"/>
    <s v="Hertfordshire"/>
    <s v="Black"/>
    <n v="42331"/>
    <n v="42845"/>
    <s v="Retail"/>
  </r>
  <r>
    <x v="2564"/>
    <s v="VOLUNTEER"/>
    <s v="INACTIVE VOLUNTEER"/>
    <s v="N"/>
    <m/>
    <m/>
    <m/>
    <s v="N"/>
    <m/>
    <x v="0"/>
    <x v="2179"/>
    <s v="OL11"/>
    <s v="Unknown"/>
    <s v="Black"/>
    <n v="42641"/>
    <n v="43185"/>
    <s v="Retail"/>
  </r>
  <r>
    <x v="2565"/>
    <s v="VOLUNTEER"/>
    <s v="INACTIVE VOLUNTEER"/>
    <s v="N"/>
    <m/>
    <m/>
    <m/>
    <s v="N"/>
    <m/>
    <x v="0"/>
    <x v="2180"/>
    <s v="AL1"/>
    <s v="Hertfordshire"/>
    <s v="Asian"/>
    <n v="43867"/>
    <n v="44439"/>
    <s v="Retail"/>
  </r>
  <r>
    <x v="2566"/>
    <s v="VOLUNTEER"/>
    <s v="INACTIVE VOLUNTEER"/>
    <s v="N"/>
    <m/>
    <m/>
    <m/>
    <s v="N"/>
    <m/>
    <x v="0"/>
    <x v="2181"/>
    <s v="LU2"/>
    <s v="Bedfordshire"/>
    <s v="Asian"/>
    <s v="Not Recorded"/>
    <s v="Not Recorded"/>
    <s v="Not Recorded"/>
  </r>
  <r>
    <x v="2567"/>
    <s v="VOLUNTEER"/>
    <s v="INACTIVE VOLUNTEER"/>
    <s v="N"/>
    <m/>
    <m/>
    <m/>
    <s v="N"/>
    <m/>
    <x v="0"/>
    <x v="2182"/>
    <s v="LU4"/>
    <s v="Bedfordshire"/>
    <s v="Asian"/>
    <s v="Not Recorded"/>
    <s v="Not Recorded"/>
    <s v="Not Recorded"/>
  </r>
  <r>
    <x v="2568"/>
    <s v="VOLUNTEER"/>
    <s v="INACTIVE VOLUNTEER"/>
    <s v="N"/>
    <m/>
    <m/>
    <m/>
    <s v="N"/>
    <m/>
    <x v="0"/>
    <x v="2183"/>
    <s v="LU4"/>
    <s v="Bedfordshire"/>
    <s v="Asian"/>
    <n v="41731"/>
    <n v="41731"/>
    <s v="Not Recorded"/>
  </r>
  <r>
    <x v="2569"/>
    <s v="VOLUNTEER"/>
    <s v="INACTIVE VOLUNTEER"/>
    <s v="N"/>
    <m/>
    <m/>
    <m/>
    <s v="N"/>
    <m/>
    <x v="0"/>
    <x v="2184"/>
    <s v="LU3"/>
    <s v="Bedfordshire"/>
    <s v="White British"/>
    <n v="44604"/>
    <n v="44951"/>
    <s v="Retail"/>
  </r>
  <r>
    <x v="2570"/>
    <s v="VOLUNTEER"/>
    <s v="INACTIVE VOLUNTEER"/>
    <s v="N"/>
    <m/>
    <m/>
    <m/>
    <s v="N"/>
    <m/>
    <x v="2"/>
    <x v="22"/>
    <s v="MK10"/>
    <s v="Buckinghamshire"/>
    <s v="Not Specified"/>
    <n v="1"/>
    <n v="1"/>
    <s v="Not Recorded"/>
  </r>
  <r>
    <x v="2571"/>
    <s v="VOLUNTEER"/>
    <s v="ACTIVE VOLUNTEER"/>
    <s v="N"/>
    <m/>
    <m/>
    <m/>
    <s v="N"/>
    <m/>
    <x v="1"/>
    <x v="2185"/>
    <s v="MK45"/>
    <s v="Bedfordshire"/>
    <s v="White British"/>
    <n v="42310"/>
    <s v=""/>
    <s v="Fundraising"/>
  </r>
  <r>
    <x v="2572"/>
    <s v="VOLUNTEER"/>
    <s v="ACTIVE VOLUNTEER"/>
    <s v="N"/>
    <m/>
    <m/>
    <m/>
    <s v="N"/>
    <m/>
    <x v="0"/>
    <x v="579"/>
    <s v="MK45"/>
    <s v="Bedfordshire"/>
    <s v="White British"/>
    <n v="43813"/>
    <s v=""/>
    <s v="Care"/>
  </r>
  <r>
    <x v="2573"/>
    <s v="VOLUNTEER"/>
    <s v="ACTIVE VOLUNTEER"/>
    <s v="N"/>
    <m/>
    <m/>
    <s v="EPAGE"/>
    <s v="N"/>
    <m/>
    <x v="0"/>
    <x v="2186"/>
    <s v="AL5"/>
    <s v="Hertfordshire"/>
    <s v="White British"/>
    <n v="40059"/>
    <s v=""/>
    <s v="Retail"/>
  </r>
  <r>
    <x v="2574"/>
    <s v="VOLUNTEER"/>
    <s v="INACTIVE VOLUNTEER"/>
    <s v="N"/>
    <m/>
    <m/>
    <m/>
    <s v="N"/>
    <m/>
    <x v="0"/>
    <x v="663"/>
    <s v="MK42"/>
    <s v="Bedfordshire"/>
    <s v="White British"/>
    <s v="Not Recorded"/>
    <s v="Not Recorded"/>
    <s v="Not Recorded"/>
  </r>
  <r>
    <x v="2575"/>
    <s v="VOLUNTEER"/>
    <s v="INACTIVE VOLUNTEER"/>
    <s v="N"/>
    <m/>
    <m/>
    <m/>
    <s v="N"/>
    <m/>
    <x v="0"/>
    <x v="180"/>
    <s v="LU2"/>
    <s v="Bedfordshire"/>
    <s v="Black"/>
    <s v="Not Recorded"/>
    <s v="Not Recorded"/>
    <s v="Not Recorded"/>
  </r>
  <r>
    <x v="2576"/>
    <s v="VOLUNTEER"/>
    <s v="INACTIVE VOLUNTEER"/>
    <s v="N"/>
    <m/>
    <m/>
    <m/>
    <s v="N"/>
    <m/>
    <x v="0"/>
    <x v="2187"/>
    <s v="LU3"/>
    <s v="Bedfordshire"/>
    <s v="Mixed"/>
    <n v="41485"/>
    <n v="42572"/>
    <s v="Support"/>
  </r>
  <r>
    <x v="2577"/>
    <s v="VOLUNTEER"/>
    <s v="INACTIVE VOLUNTEER"/>
    <s v="N"/>
    <m/>
    <m/>
    <m/>
    <s v="N"/>
    <m/>
    <x v="1"/>
    <x v="2188"/>
    <s v="CM21"/>
    <s v="Hertfordshire"/>
    <s v="Not Specified"/>
    <n v="41427"/>
    <n v="43183"/>
    <s v="Retail"/>
  </r>
  <r>
    <x v="2578"/>
    <s v="VOLUNTEER"/>
    <s v="INACTIVE VOLUNTEER"/>
    <s v="N"/>
    <m/>
    <m/>
    <m/>
    <s v="N"/>
    <m/>
    <x v="1"/>
    <x v="2189"/>
    <s v="LU6"/>
    <s v="Bedfordshire"/>
    <s v="Not Specified"/>
    <n v="33239"/>
    <n v="42233"/>
    <s v="Retail"/>
  </r>
  <r>
    <x v="2579"/>
    <s v="VOLUNTEER"/>
    <s v="INACTIVE VOLUNTEER"/>
    <s v="N"/>
    <m/>
    <m/>
    <m/>
    <s v="N"/>
    <m/>
    <x v="0"/>
    <x v="2190"/>
    <s v="LU6"/>
    <s v="Bedfordshire"/>
    <s v="Not Specified"/>
    <n v="33239"/>
    <n v="42233"/>
    <s v="Retail"/>
  </r>
  <r>
    <x v="2580"/>
    <s v="VOLUNTEER"/>
    <s v="INACTIVE VOLUNTEER"/>
    <s v="N"/>
    <m/>
    <m/>
    <m/>
    <s v="N"/>
    <m/>
    <x v="0"/>
    <x v="2191"/>
    <s v="LU2"/>
    <s v="Bedfordshire"/>
    <s v="Not Specified"/>
    <n v="39268"/>
    <s v=""/>
    <s v="Fundraising"/>
  </r>
  <r>
    <x v="2581"/>
    <s v="VOLUNTEER"/>
    <s v="INACTIVE VOLUNTEER"/>
    <s v="N"/>
    <m/>
    <m/>
    <m/>
    <s v="Y"/>
    <s v="21/04/2022"/>
    <x v="0"/>
    <x v="2192"/>
    <s v="LU1"/>
    <s v="Bedfordshire"/>
    <s v="Not Specified"/>
    <n v="39468"/>
    <n v="44672"/>
    <s v="Fundraising"/>
  </r>
  <r>
    <x v="2582"/>
    <s v="VOLUNTEER"/>
    <s v="INACTIVE VOLUNTEER"/>
    <s v="N"/>
    <m/>
    <m/>
    <m/>
    <s v="N"/>
    <m/>
    <x v="1"/>
    <x v="2193"/>
    <s v="SG6"/>
    <s v="Hertfordshire"/>
    <s v="White British"/>
    <n v="41731"/>
    <n v="41731"/>
    <s v="Not Recorded"/>
  </r>
  <r>
    <x v="2583"/>
    <s v="VOLUNTEER"/>
    <s v="INACTIVE VOLUNTEER"/>
    <s v="N"/>
    <m/>
    <m/>
    <m/>
    <s v="N"/>
    <m/>
    <x v="0"/>
    <x v="2194"/>
    <s v="AL1"/>
    <s v="Hertfordshire"/>
    <s v="White British"/>
    <s v="Not Recorded"/>
    <s v="Not Recorded"/>
    <s v="Not Recorded"/>
  </r>
  <r>
    <x v="2584"/>
    <s v="VOLUNTEER"/>
    <s v="INACTIVE VOLUNTEER"/>
    <s v="N"/>
    <m/>
    <m/>
    <m/>
    <s v="N"/>
    <m/>
    <x v="0"/>
    <x v="2195"/>
    <s v="MK17"/>
    <s v="Bedfordshire"/>
    <s v="White British"/>
    <n v="42573"/>
    <n v="44650"/>
    <s v="Support"/>
  </r>
  <r>
    <x v="2585"/>
    <s v="VOLUNTEER"/>
    <s v="ACTIVE VOLUNTEER"/>
    <s v="N"/>
    <m/>
    <m/>
    <m/>
    <s v="N"/>
    <m/>
    <x v="0"/>
    <x v="2196"/>
    <s v="LU5"/>
    <s v="Bedfordshire"/>
    <s v="Other"/>
    <n v="45069"/>
    <s v=""/>
    <s v="Retail"/>
  </r>
  <r>
    <x v="2586"/>
    <s v="VOLUNTEER"/>
    <s v="ACTIVE VOLUNTEER"/>
    <s v="N"/>
    <m/>
    <m/>
    <m/>
    <s v="N"/>
    <m/>
    <x v="0"/>
    <x v="2197"/>
    <s v="MK45"/>
    <s v="Bedfordshire"/>
    <s v="Not Specified"/>
    <n v="42013"/>
    <s v=""/>
    <s v="Fundraising"/>
  </r>
  <r>
    <x v="2587"/>
    <s v="VOLUNTEER"/>
    <s v="INACTIVE VOLUNTEER"/>
    <s v="N"/>
    <m/>
    <m/>
    <m/>
    <s v="N"/>
    <m/>
    <x v="0"/>
    <x v="22"/>
    <s v="NOTKNOWN"/>
    <s v="Unknown"/>
    <s v="Not Specified"/>
    <n v="45218"/>
    <n v="45139"/>
    <s v="Retail"/>
  </r>
  <r>
    <x v="2588"/>
    <s v="VOLUNTEER"/>
    <s v="INACTIVE VOLUNTEER"/>
    <s v="N"/>
    <m/>
    <m/>
    <m/>
    <s v="N"/>
    <m/>
    <x v="0"/>
    <x v="2198"/>
    <s v="LU5"/>
    <s v="Bedfordshire"/>
    <s v="Not Specified"/>
    <n v="43051"/>
    <n v="44432"/>
    <s v="Retail"/>
  </r>
  <r>
    <x v="2589"/>
    <s v="VOLUNTEER"/>
    <s v="INACTIVE VOLUNTEER"/>
    <s v="N"/>
    <m/>
    <m/>
    <m/>
    <s v="N"/>
    <m/>
    <x v="0"/>
    <x v="22"/>
    <s v="CM23"/>
    <s v="Hertfordshire"/>
    <s v="White British"/>
    <n v="42537"/>
    <n v="43183"/>
    <s v="Retail"/>
  </r>
  <r>
    <x v="2590"/>
    <s v="VOLUNTEER"/>
    <s v="INACTIVE VOLUNTEER"/>
    <s v="N"/>
    <m/>
    <m/>
    <m/>
    <s v="N"/>
    <m/>
    <x v="0"/>
    <x v="2199"/>
    <s v="LU2"/>
    <s v="Bedfordshire"/>
    <s v="White British"/>
    <s v="Not Recorded"/>
    <s v="Not Recorded"/>
    <s v="Retail"/>
  </r>
  <r>
    <x v="2591"/>
    <s v="VOLUNTEER"/>
    <s v="INACTIVE VOLUNTEER"/>
    <s v="N"/>
    <m/>
    <m/>
    <m/>
    <s v="N"/>
    <m/>
    <x v="0"/>
    <x v="2200"/>
    <s v="LU4"/>
    <s v="Bedfordshire"/>
    <s v="White British"/>
    <n v="40876"/>
    <n v="41134"/>
    <s v="Not Recorded"/>
  </r>
  <r>
    <x v="2592"/>
    <s v="VOLUNTEER"/>
    <s v="INACTIVE VOLUNTEER"/>
    <s v="N"/>
    <m/>
    <m/>
    <m/>
    <s v="N"/>
    <m/>
    <x v="1"/>
    <x v="22"/>
    <s v="LU2"/>
    <s v="Bedfordshire"/>
    <s v="Not Specified"/>
    <s v="Not Recorded"/>
    <s v="Not Recorded"/>
    <s v="Not Recorded"/>
  </r>
  <r>
    <x v="2593"/>
    <s v="VOLUNTEER"/>
    <s v="INACTIVE VOLUNTEER"/>
    <s v="N"/>
    <m/>
    <m/>
    <m/>
    <s v="N"/>
    <m/>
    <x v="0"/>
    <x v="2201"/>
    <s v="WD25"/>
    <s v="Hertfordshire"/>
    <s v="Not Specified"/>
    <n v="42023"/>
    <n v="44952"/>
    <s v="Retail"/>
  </r>
  <r>
    <x v="2594"/>
    <s v="VOLUNTEER"/>
    <s v="INACTIVE VOLUNTEER"/>
    <s v="N"/>
    <m/>
    <m/>
    <m/>
    <s v="N"/>
    <m/>
    <x v="1"/>
    <x v="2202"/>
    <s v="HP4"/>
    <s v="Hertfordshire"/>
    <s v="Not Recorded"/>
    <n v="45180"/>
    <n v="45390"/>
    <s v="Retail"/>
  </r>
  <r>
    <x v="2595"/>
    <s v="VOLUNTEER"/>
    <s v="ACTIVE VOLUNTEER"/>
    <s v="N"/>
    <m/>
    <m/>
    <m/>
    <s v="N"/>
    <m/>
    <x v="1"/>
    <x v="2203"/>
    <s v="MK45"/>
    <s v="Bedfordshire"/>
    <s v="White British"/>
    <n v="41808"/>
    <s v=""/>
    <s v="Support"/>
  </r>
  <r>
    <x v="2596"/>
    <s v="VOLUNTEER"/>
    <s v="ACTIVE VOLUNTEER"/>
    <s v="N"/>
    <m/>
    <m/>
    <m/>
    <s v="N"/>
    <m/>
    <x v="0"/>
    <x v="1087"/>
    <s v="SG1"/>
    <s v="Hertfordshire"/>
    <s v="White British"/>
    <n v="43199"/>
    <s v=""/>
    <s v="Retail"/>
  </r>
  <r>
    <x v="2597"/>
    <s v="VOLUNTEER"/>
    <s v="INACTIVE VOLUNTEER"/>
    <s v="N"/>
    <m/>
    <m/>
    <m/>
    <s v="N"/>
    <m/>
    <x v="1"/>
    <x v="2204"/>
    <s v="LU4"/>
    <s v="Bedfordshire"/>
    <s v="Not Specified"/>
    <n v="43593"/>
    <n v="43715"/>
    <s v="Retail"/>
  </r>
  <r>
    <x v="2598"/>
    <s v="VOLUNTEER"/>
    <s v="ACTIVE VOLUNTEER"/>
    <s v="N"/>
    <m/>
    <m/>
    <m/>
    <s v="N"/>
    <m/>
    <x v="0"/>
    <x v="2205"/>
    <s v="LU2"/>
    <s v="Bedfordshire"/>
    <s v="Not Specified"/>
    <n v="42819"/>
    <s v=""/>
    <s v="Fundraising"/>
  </r>
  <r>
    <x v="2599"/>
    <s v="VOLUNTEER"/>
    <s v="INACTIVE VOLUNTEER"/>
    <s v="N"/>
    <m/>
    <m/>
    <m/>
    <s v="N"/>
    <m/>
    <x v="0"/>
    <x v="2206"/>
    <s v="LU4"/>
    <s v="Bedfordshire"/>
    <s v="Not Specified"/>
    <n v="41004"/>
    <n v="41004"/>
    <s v="Not Recorded"/>
  </r>
  <r>
    <x v="2600"/>
    <s v="VOLUNTEER"/>
    <s v="INACTIVE VOLUNTEER"/>
    <s v="Y"/>
    <s v="18/06/2024"/>
    <s v="Moving out of area"/>
    <s v="CMCINALLY"/>
    <s v="N"/>
    <m/>
    <x v="1"/>
    <x v="22"/>
    <s v="LU4"/>
    <s v="Bedfordshire"/>
    <s v="Not Specified"/>
    <n v="43405"/>
    <n v="45461"/>
    <s v="Fundraising"/>
  </r>
  <r>
    <x v="2601"/>
    <s v="VOLUNTEER"/>
    <s v="INACTIVE VOLUNTEER"/>
    <s v="N"/>
    <m/>
    <m/>
    <m/>
    <s v="Y"/>
    <s v="25/01/2021"/>
    <x v="1"/>
    <x v="2207"/>
    <s v="LU2"/>
    <s v="Bedfordshire"/>
    <s v="Not Specified"/>
    <n v="42078"/>
    <n v="44221"/>
    <s v="Fundraising"/>
  </r>
  <r>
    <x v="2602"/>
    <s v="VOLUNTEER"/>
    <s v="INACTIVE VOLUNTEER"/>
    <s v="N"/>
    <m/>
    <m/>
    <s v="VNELSON"/>
    <s v="N"/>
    <m/>
    <x v="1"/>
    <x v="2208"/>
    <s v="MK43"/>
    <s v="Bedfordshire"/>
    <s v="Not Recorded"/>
    <n v="39322"/>
    <s v=""/>
    <s v="Fundraising"/>
  </r>
  <r>
    <x v="2603"/>
    <s v="VOLUNTEER"/>
    <s v="ACTIVE VOLUNTEER"/>
    <s v="N"/>
    <m/>
    <m/>
    <m/>
    <s v="N"/>
    <m/>
    <x v="0"/>
    <x v="2209"/>
    <s v="LU2"/>
    <s v="Bedfordshire"/>
    <s v="White British"/>
    <n v="40773"/>
    <s v=""/>
    <s v="Care"/>
  </r>
  <r>
    <x v="260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2605"/>
    <s v="VOLUNTEER"/>
    <s v="INACTIVE VOLUNTEER"/>
    <s v="N"/>
    <m/>
    <m/>
    <s v="VNELSON"/>
    <s v="N"/>
    <m/>
    <x v="0"/>
    <x v="2210"/>
    <s v="MK43"/>
    <s v="Bedfordshire"/>
    <s v="White British"/>
    <n v="39322"/>
    <s v=""/>
    <s v="Fundraising"/>
  </r>
  <r>
    <x v="2606"/>
    <s v="VOLUNTEER"/>
    <s v="INACTIVE VOLUNTEER"/>
    <s v="N"/>
    <m/>
    <m/>
    <m/>
    <s v="N"/>
    <m/>
    <x v="0"/>
    <x v="2211"/>
    <s v="LU3"/>
    <s v="Bedfordshire"/>
    <s v="White British"/>
    <n v="42758"/>
    <n v="43115"/>
    <s v="Retail"/>
  </r>
  <r>
    <x v="2607"/>
    <s v="VOLUNTEER"/>
    <s v="INACTIVE VOLUNTEER"/>
    <s v="N"/>
    <m/>
    <m/>
    <m/>
    <s v="N"/>
    <m/>
    <x v="0"/>
    <x v="2212"/>
    <s v="MK8"/>
    <s v="Buckinghamshire"/>
    <s v="Not Recorded"/>
    <n v="44583"/>
    <n v="45016"/>
    <s v="Retail"/>
  </r>
  <r>
    <x v="2608"/>
    <s v="VOLUNTEER"/>
    <s v="INACTIVE VOLUNTEER"/>
    <s v="N"/>
    <m/>
    <m/>
    <m/>
    <s v="N"/>
    <m/>
    <x v="0"/>
    <x v="2213"/>
    <s v="MK8"/>
    <s v="Buckinghamshire"/>
    <s v="Not Recorded"/>
    <n v="44525"/>
    <n v="44957"/>
    <s v="Retail"/>
  </r>
  <r>
    <x v="2609"/>
    <s v="VOLUNTEER"/>
    <s v="ACTIVE VOLUNTEER"/>
    <s v="N"/>
    <m/>
    <m/>
    <m/>
    <s v="N"/>
    <m/>
    <x v="1"/>
    <x v="2214"/>
    <s v="MK2"/>
    <s v="Buckinghamshire"/>
    <s v="White British"/>
    <n v="43516"/>
    <s v=""/>
    <s v="Retail"/>
  </r>
  <r>
    <x v="2610"/>
    <s v="VOLUNTEER"/>
    <s v="INACTIVE VOLUNTEER"/>
    <s v="N"/>
    <m/>
    <m/>
    <m/>
    <s v="N"/>
    <m/>
    <x v="0"/>
    <x v="2215"/>
    <s v="LU4"/>
    <s v="Bedfordshire"/>
    <s v="Not Specified"/>
    <n v="40640"/>
    <n v="41153"/>
    <s v="Not Recorded"/>
  </r>
  <r>
    <x v="2611"/>
    <s v="VOLUNTEER"/>
    <s v="ACTIVE VOLUNTEER"/>
    <s v="N"/>
    <m/>
    <m/>
    <m/>
    <s v="N"/>
    <m/>
    <x v="0"/>
    <x v="2216"/>
    <s v="LU3"/>
    <s v="Bedfordshire"/>
    <s v="Asian"/>
    <n v="44859"/>
    <s v=""/>
    <s v="Retail"/>
  </r>
  <r>
    <x v="2612"/>
    <s v="VOLUNTEER"/>
    <s v="INACTIVE VOLUNTEER"/>
    <s v="N"/>
    <m/>
    <m/>
    <m/>
    <s v="N"/>
    <m/>
    <x v="0"/>
    <x v="2217"/>
    <s v="SG5"/>
    <s v="Hertfordshire"/>
    <s v="Asian"/>
    <s v="Not Recorded"/>
    <s v="Not Recorded"/>
    <s v="Not Recorded"/>
  </r>
  <r>
    <x v="2613"/>
    <s v="VOLUNTEER"/>
    <s v="INACTIVE VOLUNTEER"/>
    <s v="N"/>
    <m/>
    <m/>
    <m/>
    <s v="N"/>
    <m/>
    <x v="0"/>
    <x v="2218"/>
    <s v="LU7"/>
    <s v="Bedfordshire"/>
    <s v="White British"/>
    <n v="42453"/>
    <n v="42453"/>
    <s v="Not Recorded"/>
  </r>
  <r>
    <x v="2614"/>
    <s v="VOLUNTEER"/>
    <s v="INACTIVE VOLUNTEER"/>
    <s v="N"/>
    <m/>
    <m/>
    <m/>
    <s v="N"/>
    <m/>
    <x v="0"/>
    <x v="2219"/>
    <s v="WD18"/>
    <s v="Hertfordshire"/>
    <s v="Not Specified"/>
    <n v="41703"/>
    <n v="42845"/>
    <s v="Retail"/>
  </r>
  <r>
    <x v="2615"/>
    <s v="VOLUNTEER"/>
    <s v="INACTIVE VOLUNTEER"/>
    <s v="N"/>
    <m/>
    <m/>
    <m/>
    <s v="N"/>
    <m/>
    <x v="1"/>
    <x v="2220"/>
    <s v="WD25"/>
    <s v="Hertfordshire"/>
    <s v="Not Recorded"/>
    <n v="43675"/>
    <n v="43724"/>
    <s v="Retail"/>
  </r>
  <r>
    <x v="2616"/>
    <s v="VOLUNTEER"/>
    <s v="INACTIVE VOLUNTEER"/>
    <s v="N"/>
    <m/>
    <m/>
    <m/>
    <s v="N"/>
    <m/>
    <x v="0"/>
    <x v="2221"/>
    <s v="AL3"/>
    <s v="Hertfordshire"/>
    <s v="Other"/>
    <s v="Not Recorded"/>
    <s v="Not Recorded"/>
    <s v="Not Recorded"/>
  </r>
  <r>
    <x v="2617"/>
    <s v="VOLUNTEER"/>
    <s v="INACTIVE VOLUNTEER"/>
    <s v="N"/>
    <m/>
    <m/>
    <m/>
    <s v="N"/>
    <m/>
    <x v="1"/>
    <x v="2222"/>
    <s v="LU3"/>
    <s v="Bedfordshire"/>
    <s v="White British"/>
    <n v="41844"/>
    <n v="41912"/>
    <s v="Retail"/>
  </r>
  <r>
    <x v="2618"/>
    <s v="VOLUNTEER"/>
    <s v="ACTIVE VOLUNTEER"/>
    <s v="N"/>
    <m/>
    <m/>
    <m/>
    <s v="N"/>
    <m/>
    <x v="0"/>
    <x v="2223"/>
    <s v="LU4"/>
    <s v="Bedfordshire"/>
    <s v="Other White"/>
    <s v="Not Recorded"/>
    <s v="Not Recorded"/>
    <s v="Retail"/>
  </r>
  <r>
    <x v="2619"/>
    <s v="VOLUNTEER"/>
    <s v="INACTIVE VOLUNTEER"/>
    <s v="N"/>
    <m/>
    <m/>
    <m/>
    <s v="N"/>
    <m/>
    <x v="0"/>
    <x v="2224"/>
    <s v="LU2"/>
    <s v="Bedfordshire"/>
    <s v="Other White"/>
    <n v="43488"/>
    <n v="44439"/>
    <s v="Retail"/>
  </r>
  <r>
    <x v="2620"/>
    <s v="VOLUNTEER"/>
    <s v="INACTIVE VOLUNTEER"/>
    <s v="N"/>
    <m/>
    <m/>
    <m/>
    <s v="N"/>
    <m/>
    <x v="1"/>
    <x v="2225"/>
    <s v="M20"/>
    <s v="Unknown"/>
    <s v="Not Specified"/>
    <n v="42749"/>
    <n v="42860"/>
    <s v="Retail"/>
  </r>
  <r>
    <x v="2621"/>
    <s v="VOLUNTEER"/>
    <s v="INACTIVE VOLUNTEER"/>
    <s v="N"/>
    <m/>
    <m/>
    <m/>
    <s v="N"/>
    <m/>
    <x v="0"/>
    <x v="2226"/>
    <s v="LU2"/>
    <s v="Bedfordshire"/>
    <s v="Not Specified"/>
    <n v="37013"/>
    <n v="44775"/>
    <s v="Support"/>
  </r>
  <r>
    <x v="2622"/>
    <s v="VOLUNTEER"/>
    <s v="ACTIVE VOLUNTEER"/>
    <s v="N"/>
    <m/>
    <m/>
    <m/>
    <s v="N"/>
    <m/>
    <x v="0"/>
    <x v="2227"/>
    <s v="HP3"/>
    <s v="Hertfordshire"/>
    <s v="Black"/>
    <n v="43511"/>
    <s v=""/>
    <s v="Retail"/>
  </r>
  <r>
    <x v="2623"/>
    <s v="VOLUNTEER"/>
    <s v="INACTIVE VOLUNTEER"/>
    <s v="N"/>
    <m/>
    <m/>
    <m/>
    <s v="N"/>
    <m/>
    <x v="0"/>
    <x v="528"/>
    <s v="LU1"/>
    <s v="Bedfordshire"/>
    <s v="White British"/>
    <n v="44825"/>
    <n v="45104"/>
    <s v="Retail"/>
  </r>
  <r>
    <x v="2624"/>
    <s v="VOLUNTEER"/>
    <s v="INACTIVE VOLUNTEER"/>
    <s v="N"/>
    <m/>
    <m/>
    <m/>
    <s v="N"/>
    <m/>
    <x v="0"/>
    <x v="2228"/>
    <s v="LU4"/>
    <s v="Bedfordshire"/>
    <s v="White British"/>
    <n v="41577"/>
    <n v="41577"/>
    <s v="Not Recorded"/>
  </r>
  <r>
    <x v="2625"/>
    <s v="VOLUNTEER"/>
    <s v="INACTIVE VOLUNTEER"/>
    <s v="N"/>
    <m/>
    <m/>
    <m/>
    <s v="Y"/>
    <s v="09/02/2024"/>
    <x v="1"/>
    <x v="2229"/>
    <s v="LU7"/>
    <s v="Bedfordshire"/>
    <s v="Not Specified"/>
    <n v="34926"/>
    <s v=""/>
    <s v="Fundraising"/>
  </r>
  <r>
    <x v="2626"/>
    <s v="VOLUNTEER"/>
    <s v="INACTIVE VOLUNTEER"/>
    <s v="N"/>
    <m/>
    <m/>
    <m/>
    <s v="N"/>
    <m/>
    <x v="0"/>
    <x v="2230"/>
    <s v="LU7"/>
    <s v="Bedfordshire"/>
    <s v="Not Specified"/>
    <n v="36892"/>
    <n v="44831"/>
    <s v="Fundraising"/>
  </r>
  <r>
    <x v="2627"/>
    <s v="VOLUNTEER"/>
    <s v="INACTIVE VOLUNTEER"/>
    <s v="N"/>
    <m/>
    <m/>
    <m/>
    <s v="N"/>
    <m/>
    <x v="0"/>
    <x v="2231"/>
    <s v="LU5"/>
    <s v="Bedfordshire"/>
    <s v="Not Recorded"/>
    <s v="Not Recorded"/>
    <s v="Not Recorded"/>
    <s v="Not Recorded"/>
  </r>
  <r>
    <x v="2628"/>
    <s v="VOLUNTEER"/>
    <s v="PROSPECTIVE VOLUNTEER"/>
    <s v="N"/>
    <m/>
    <m/>
    <m/>
    <s v="N"/>
    <m/>
    <x v="0"/>
    <x v="2232"/>
    <s v="LU3"/>
    <s v="Bedfordshire"/>
    <s v="Other White"/>
    <n v="44687"/>
    <s v=""/>
    <s v="Care"/>
  </r>
  <r>
    <x v="2629"/>
    <s v="VOLUNTEER"/>
    <s v="ACTIVE VOLUNTEER"/>
    <s v="N"/>
    <m/>
    <m/>
    <m/>
    <s v="N"/>
    <m/>
    <x v="0"/>
    <x v="1416"/>
    <s v="LU2"/>
    <s v="Bedfordshire"/>
    <s v="White British"/>
    <n v="45329"/>
    <s v=""/>
    <s v="Retail"/>
  </r>
  <r>
    <x v="2630"/>
    <s v="VOLUNTEER"/>
    <s v="ACTIVE VOLUNTEER"/>
    <s v="N"/>
    <m/>
    <m/>
    <m/>
    <s v="N"/>
    <m/>
    <x v="1"/>
    <x v="445"/>
    <s v="EN10"/>
    <s v="Hertfordshire"/>
    <s v="White British"/>
    <n v="45388"/>
    <s v=""/>
    <s v="Retail"/>
  </r>
  <r>
    <x v="2631"/>
    <s v="VOLUNTEER"/>
    <s v="PROSPECTIVE VOLUNTEER"/>
    <s v="N"/>
    <m/>
    <m/>
    <m/>
    <s v="N"/>
    <m/>
    <x v="0"/>
    <x v="402"/>
    <s v="EN8"/>
    <s v="Hertfordshire"/>
    <s v="White British"/>
    <s v="Not Recorded"/>
    <s v="Not Recorded"/>
    <s v="Not Recorded"/>
  </r>
  <r>
    <x v="2632"/>
    <s v="VOLUNTEER"/>
    <s v="INACTIVE VOLUNTEER"/>
    <s v="N"/>
    <m/>
    <m/>
    <m/>
    <s v="N"/>
    <m/>
    <x v="0"/>
    <x v="2233"/>
    <s v="MK45"/>
    <s v="Bedfordshire"/>
    <s v="Mixed"/>
    <s v="Not Recorded"/>
    <s v="Not Recorded"/>
    <s v="Not Recorded"/>
  </r>
  <r>
    <x v="2633"/>
    <s v="VOLUNTEER"/>
    <s v="PROSPECTIVE VOLUNTEER"/>
    <s v="N"/>
    <m/>
    <m/>
    <m/>
    <s v="N"/>
    <m/>
    <x v="0"/>
    <x v="2234"/>
    <s v="LU6"/>
    <s v="Bedfordshire"/>
    <s v="White British"/>
    <s v="Not Recorded"/>
    <s v="Not Recorded"/>
    <s v="Not Recorded"/>
  </r>
  <r>
    <x v="2634"/>
    <s v="VOLUNTEER"/>
    <s v="INACTIVE VOLUNTEER"/>
    <s v="N"/>
    <m/>
    <m/>
    <m/>
    <s v="N"/>
    <m/>
    <x v="0"/>
    <x v="2235"/>
    <s v="MK45"/>
    <s v="Bedfordshire"/>
    <s v="Not Specified"/>
    <n v="40869"/>
    <n v="44755"/>
    <s v="Retail"/>
  </r>
  <r>
    <x v="2635"/>
    <s v="VOLUNTEER"/>
    <s v="INACTIVE VOLUNTEER"/>
    <s v="N"/>
    <m/>
    <m/>
    <m/>
    <s v="N"/>
    <m/>
    <x v="0"/>
    <x v="2236"/>
    <s v="AL7"/>
    <s v="Hertfordshire"/>
    <s v="White British"/>
    <s v="Not Recorded"/>
    <s v="Not Recorded"/>
    <s v="Not Recorded"/>
  </r>
  <r>
    <x v="2636"/>
    <s v="VOLUNTEER"/>
    <s v="INACTIVE VOLUNTEER"/>
    <s v="N"/>
    <m/>
    <m/>
    <m/>
    <s v="N"/>
    <m/>
    <x v="1"/>
    <x v="2237"/>
    <s v="MK16"/>
    <s v="Buckinghamshire"/>
    <s v="Not Specified"/>
    <n v="40859"/>
    <n v="41550"/>
    <s v="Not Recorded"/>
  </r>
  <r>
    <x v="2637"/>
    <s v="VOLUNTEER"/>
    <s v="INACTIVE VOLUNTEER"/>
    <s v="N"/>
    <m/>
    <m/>
    <m/>
    <s v="N"/>
    <m/>
    <x v="0"/>
    <x v="2238"/>
    <s v="MK45"/>
    <s v="Bedfordshire"/>
    <s v="White British"/>
    <s v="Not Recorded"/>
    <s v="Not Recorded"/>
    <s v="Not Recorded"/>
  </r>
  <r>
    <x v="2638"/>
    <s v="VOLUNTEER"/>
    <s v="INACTIVE VOLUNTEER"/>
    <s v="N"/>
    <m/>
    <m/>
    <m/>
    <s v="N"/>
    <m/>
    <x v="0"/>
    <x v="2239"/>
    <s v="MK45"/>
    <s v="Bedfordshire"/>
    <s v="White British"/>
    <n v="41604"/>
    <n v="43089"/>
    <s v="Retail"/>
  </r>
  <r>
    <x v="2639"/>
    <s v="VOLUNTEER"/>
    <s v="INACTIVE VOLUNTEER"/>
    <s v="N"/>
    <m/>
    <m/>
    <m/>
    <s v="N"/>
    <m/>
    <x v="1"/>
    <x v="2240"/>
    <s v="WD17"/>
    <s v="Hertfordshire"/>
    <s v="White British"/>
    <n v="42296"/>
    <n v="42845"/>
    <s v="Retail"/>
  </r>
  <r>
    <x v="2640"/>
    <s v="VOLUNTEER"/>
    <s v="INACTIVE VOLUNTEER"/>
    <s v="N"/>
    <m/>
    <m/>
    <m/>
    <s v="N"/>
    <m/>
    <x v="0"/>
    <x v="2241"/>
    <s v="SG1"/>
    <s v="Hertfordshire"/>
    <s v="Not Specified"/>
    <n v="41951"/>
    <n v="42069"/>
    <s v="Not Recorded"/>
  </r>
  <r>
    <x v="2641"/>
    <s v="VOLUNTEER"/>
    <s v="INACTIVE VOLUNTEER"/>
    <s v="N"/>
    <m/>
    <m/>
    <m/>
    <s v="N"/>
    <m/>
    <x v="0"/>
    <x v="2242"/>
    <s v="AL5"/>
    <s v="Hertfordshire"/>
    <s v="White British"/>
    <n v="43890"/>
    <n v="44128"/>
    <s v="Retail"/>
  </r>
  <r>
    <x v="2642"/>
    <s v="VOLUNTEER"/>
    <s v="INACTIVE VOLUNTEER"/>
    <s v="N"/>
    <m/>
    <m/>
    <m/>
    <s v="N"/>
    <m/>
    <x v="1"/>
    <x v="2243"/>
    <s v="LU2"/>
    <s v="Bedfordshire"/>
    <s v="Black"/>
    <n v="42359"/>
    <n v="42359"/>
    <s v="Not Recorded"/>
  </r>
  <r>
    <x v="2643"/>
    <s v="VOLUNTEER"/>
    <s v="INACTIVE VOLUNTEER"/>
    <s v="N"/>
    <m/>
    <m/>
    <m/>
    <s v="N"/>
    <m/>
    <x v="0"/>
    <x v="2244"/>
    <s v="MK45"/>
    <s v="Bedfordshire"/>
    <s v="White British"/>
    <n v="43278"/>
    <n v="44910"/>
    <s v="Care"/>
  </r>
  <r>
    <x v="2644"/>
    <s v="VOLUNTEER"/>
    <s v="INACTIVE VOLUNTEER"/>
    <s v="N"/>
    <m/>
    <m/>
    <m/>
    <s v="N"/>
    <m/>
    <x v="0"/>
    <x v="2245"/>
    <s v="MK41"/>
    <s v="Bedfordshire"/>
    <s v="White British"/>
    <s v="Not Recorded"/>
    <s v="Not Recorded"/>
    <s v="Not Recorded"/>
  </r>
  <r>
    <x v="2645"/>
    <s v="VOLUNTEER"/>
    <s v="INACTIVE VOLUNTEER"/>
    <s v="N"/>
    <m/>
    <m/>
    <m/>
    <s v="N"/>
    <m/>
    <x v="0"/>
    <x v="2246"/>
    <s v="LU2"/>
    <s v="Bedfordshire"/>
    <s v="Not Specified"/>
    <n v="42101"/>
    <n v="42496"/>
    <s v="Retail"/>
  </r>
  <r>
    <x v="2646"/>
    <s v="VOLUNTEER"/>
    <s v="INACTIVE VOLUNTEER"/>
    <s v="N"/>
    <m/>
    <m/>
    <m/>
    <s v="N"/>
    <m/>
    <x v="2"/>
    <x v="2247"/>
    <s v="LU2"/>
    <s v="Bedfordshire"/>
    <s v="Not Specified"/>
    <n v="1"/>
    <n v="1"/>
    <s v="Not Recorded"/>
  </r>
  <r>
    <x v="2647"/>
    <s v="VOLUNTEER"/>
    <s v="INACTIVE VOLUNTEER"/>
    <s v="N"/>
    <m/>
    <m/>
    <m/>
    <s v="Y"/>
    <s v="12/02/2024"/>
    <x v="0"/>
    <x v="2248"/>
    <s v="LU2"/>
    <s v="Bedfordshire"/>
    <s v="Not Specified"/>
    <s v="Not Recorded"/>
    <s v="Not Recorded"/>
    <s v="Not Recorded"/>
  </r>
  <r>
    <x v="2648"/>
    <s v="VOLUNTEER"/>
    <s v="ACTIVE VOLUNTEER"/>
    <s v="N"/>
    <m/>
    <m/>
    <m/>
    <s v="N"/>
    <m/>
    <x v="0"/>
    <x v="2249"/>
    <s v="MK42"/>
    <s v="Bedfordshire"/>
    <s v="Not Specified"/>
    <n v="44362"/>
    <s v=""/>
    <s v="Support"/>
  </r>
  <r>
    <x v="2649"/>
    <s v="VOLUNTEER"/>
    <s v="INACTIVE VOLUNTEER"/>
    <s v="N"/>
    <m/>
    <m/>
    <m/>
    <s v="N"/>
    <m/>
    <x v="0"/>
    <x v="2250"/>
    <s v="AL5"/>
    <s v="Hertfordshire"/>
    <s v="White British"/>
    <n v="44616"/>
    <n v="44776"/>
    <s v="Retail"/>
  </r>
  <r>
    <x v="2650"/>
    <s v="VOLUNTEER"/>
    <s v="INACTIVE VOLUNTEER"/>
    <s v="N"/>
    <m/>
    <m/>
    <m/>
    <s v="N"/>
    <m/>
    <x v="0"/>
    <x v="1009"/>
    <s v="SG1"/>
    <s v="Hertfordshire"/>
    <s v="Not Specified"/>
    <n v="41481"/>
    <n v="41579"/>
    <s v="Not Recorded"/>
  </r>
  <r>
    <x v="2651"/>
    <s v="VOLUNTEER"/>
    <s v="INACTIVE VOLUNTEER"/>
    <s v="N"/>
    <m/>
    <m/>
    <m/>
    <s v="N"/>
    <m/>
    <x v="0"/>
    <x v="2251"/>
    <s v="WD3"/>
    <s v="Hertfordshire"/>
    <s v="Not Specified"/>
    <n v="41461"/>
    <n v="41629"/>
    <s v="Not Recorded"/>
  </r>
  <r>
    <x v="2652"/>
    <s v="VOLUNTEER"/>
    <s v="ACTIVE VOLUNTEER"/>
    <s v="N"/>
    <m/>
    <m/>
    <m/>
    <s v="N"/>
    <m/>
    <x v="1"/>
    <x v="2151"/>
    <s v="SG4"/>
    <s v="Hertfordshire"/>
    <s v="White British"/>
    <n v="44646"/>
    <s v=""/>
    <s v="Retail"/>
  </r>
  <r>
    <x v="2653"/>
    <s v="VOLUNTEER"/>
    <s v="INACTIVE VOLUNTEER"/>
    <s v="N"/>
    <m/>
    <m/>
    <s v="FBELL"/>
    <s v="N"/>
    <m/>
    <x v="1"/>
    <x v="2252"/>
    <s v="NP7"/>
    <s v="Unknown"/>
    <s v="White British"/>
    <n v="40043"/>
    <n v="41688"/>
    <s v="Not Recorded"/>
  </r>
  <r>
    <x v="2654"/>
    <s v="VOLUNTEER"/>
    <s v="INACTIVE VOLUNTEER"/>
    <s v="N"/>
    <m/>
    <m/>
    <m/>
    <s v="N"/>
    <m/>
    <x v="0"/>
    <x v="22"/>
    <s v="NP7"/>
    <s v="Unknown"/>
    <s v="Not Specified"/>
    <n v="41221"/>
    <n v="42712"/>
    <s v="Not Recorded"/>
  </r>
  <r>
    <x v="2655"/>
    <s v="VOLUNTEER"/>
    <s v="ACTIVE VOLUNTEER"/>
    <s v="N"/>
    <m/>
    <m/>
    <m/>
    <s v="N"/>
    <m/>
    <x v="0"/>
    <x v="2253"/>
    <s v="LU4"/>
    <s v="Bedfordshire"/>
    <s v="White British"/>
    <n v="43880"/>
    <s v=""/>
    <s v="Care"/>
  </r>
  <r>
    <x v="2656"/>
    <s v="VOLUNTEER"/>
    <s v="INACTIVE VOLUNTEER"/>
    <s v="N"/>
    <m/>
    <m/>
    <m/>
    <s v="N"/>
    <m/>
    <x v="0"/>
    <x v="22"/>
    <s v="NN10"/>
    <s v="Unknown"/>
    <s v="Not Specified"/>
    <n v="45094"/>
    <n v="45212"/>
    <s v="Retail"/>
  </r>
  <r>
    <x v="2657"/>
    <s v="VOLUNTEER"/>
    <s v="INACTIVE VOLUNTEER"/>
    <s v="N"/>
    <m/>
    <m/>
    <m/>
    <s v="N"/>
    <m/>
    <x v="0"/>
    <x v="2254"/>
    <s v="SG15"/>
    <s v="Bedfordshire"/>
    <s v="Not Specified"/>
    <n v="41234"/>
    <n v="42298"/>
    <s v="Retail"/>
  </r>
  <r>
    <x v="2658"/>
    <s v="VOLUNTEER"/>
    <s v="INACTIVE VOLUNTEER"/>
    <s v="N"/>
    <m/>
    <m/>
    <m/>
    <s v="N"/>
    <m/>
    <x v="0"/>
    <x v="2255"/>
    <s v="SG2"/>
    <s v="Hertfordshire"/>
    <s v="Not Specified"/>
    <n v="40659"/>
    <n v="41128"/>
    <s v="Not Recorded"/>
  </r>
  <r>
    <x v="2659"/>
    <s v="VOLUNTEER"/>
    <s v="INACTIVE VOLUNTEER"/>
    <s v="N"/>
    <m/>
    <m/>
    <m/>
    <s v="N"/>
    <m/>
    <x v="1"/>
    <x v="2256"/>
    <s v="LU3"/>
    <s v="Bedfordshire"/>
    <s v="White British"/>
    <n v="40869"/>
    <n v="41061"/>
    <s v="Not Recorded"/>
  </r>
  <r>
    <x v="2660"/>
    <s v="VOLUNTEER"/>
    <s v="INACTIVE VOLUNTEER"/>
    <s v="N"/>
    <m/>
    <m/>
    <m/>
    <s v="N"/>
    <m/>
    <x v="0"/>
    <x v="2185"/>
    <s v="SG5"/>
    <s v="Hertfordshire"/>
    <s v="Not Specified"/>
    <n v="44814"/>
    <n v="45449"/>
    <s v="Care"/>
  </r>
  <r>
    <x v="2661"/>
    <s v="VOLUNTEER"/>
    <s v="INACTIVE VOLUNTEER"/>
    <s v="N"/>
    <m/>
    <m/>
    <m/>
    <s v="N"/>
    <m/>
    <x v="0"/>
    <x v="2257"/>
    <s v="LU1"/>
    <s v="Bedfordshire"/>
    <s v="White British"/>
    <s v="Not Recorded"/>
    <s v="Not Recorded"/>
    <s v="Not Recorded"/>
  </r>
  <r>
    <x v="2662"/>
    <s v="VOLUNTEER"/>
    <s v="INACTIVE VOLUNTEER"/>
    <s v="N"/>
    <m/>
    <m/>
    <m/>
    <s v="N"/>
    <m/>
    <x v="0"/>
    <x v="2258"/>
    <s v="LU3"/>
    <s v="Bedfordshire"/>
    <s v="White British"/>
    <s v="Not Recorded"/>
    <s v="Not Recorded"/>
    <s v="Not Recorded"/>
  </r>
  <r>
    <x v="2663"/>
    <s v="VOLUNTEER"/>
    <s v="INACTIVE VOLUNTEER"/>
    <s v="N"/>
    <m/>
    <m/>
    <m/>
    <s v="N"/>
    <m/>
    <x v="0"/>
    <x v="2259"/>
    <s v="LU2"/>
    <s v="Bedfordshire"/>
    <s v="Not Specified"/>
    <n v="41688"/>
    <n v="42838"/>
    <s v="Retail"/>
  </r>
  <r>
    <x v="2664"/>
    <s v="VOLUNTEER"/>
    <s v="INACTIVE VOLUNTEER"/>
    <s v="N"/>
    <m/>
    <m/>
    <m/>
    <s v="N"/>
    <m/>
    <x v="0"/>
    <x v="2260"/>
    <s v="LU1"/>
    <s v="Bedfordshire"/>
    <s v="Mixed"/>
    <n v="42440"/>
    <n v="42440"/>
    <s v="Not Recorded"/>
  </r>
  <r>
    <x v="2665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2666"/>
    <s v="VOLUNTEER"/>
    <s v="INACTIVE VOLUNTEER"/>
    <s v="N"/>
    <m/>
    <m/>
    <m/>
    <s v="N"/>
    <m/>
    <x v="0"/>
    <x v="2261"/>
    <s v="LU2"/>
    <s v="Bedfordshire"/>
    <s v="Not Specified"/>
    <n v="40210"/>
    <n v="41010"/>
    <s v="Not Recorded"/>
  </r>
  <r>
    <x v="2667"/>
    <s v="VOLUNTEER"/>
    <s v="ACTIVE VOLUNTEER"/>
    <s v="N"/>
    <m/>
    <m/>
    <m/>
    <s v="N"/>
    <m/>
    <x v="0"/>
    <x v="2262"/>
    <s v="LU3"/>
    <s v="Bedfordshire"/>
    <s v="Not Specified"/>
    <n v="39470"/>
    <s v=""/>
    <s v="Fundraising"/>
  </r>
  <r>
    <x v="2668"/>
    <s v="VOLUNTEER"/>
    <s v="INACTIVE VOLUNTEER"/>
    <s v="N"/>
    <m/>
    <m/>
    <m/>
    <s v="N"/>
    <m/>
    <x v="1"/>
    <x v="2263"/>
    <s v="DE11"/>
    <s v="Unknown"/>
    <s v="White British"/>
    <n v="40939"/>
    <n v="42431"/>
    <s v="Retail"/>
  </r>
  <r>
    <x v="2669"/>
    <s v="VOLUNTEER"/>
    <s v="INACTIVE VOLUNTEER"/>
    <s v="N"/>
    <m/>
    <m/>
    <m/>
    <s v="N"/>
    <m/>
    <x v="0"/>
    <x v="2264"/>
    <s v="HP2"/>
    <s v="Hertfordshire"/>
    <s v="Not Specified"/>
    <n v="41641"/>
    <n v="42487"/>
    <s v="Retail"/>
  </r>
  <r>
    <x v="2670"/>
    <s v="VOLUNTEER"/>
    <s v="INACTIVE VOLUNTEER"/>
    <s v="N"/>
    <m/>
    <m/>
    <m/>
    <s v="N"/>
    <m/>
    <x v="1"/>
    <x v="2265"/>
    <s v="HP2"/>
    <s v="Hertfordshire"/>
    <s v="Not Specified"/>
    <n v="41685"/>
    <n v="42487"/>
    <s v="Retail"/>
  </r>
  <r>
    <x v="2671"/>
    <s v="VOLUNTEER"/>
    <s v="INACTIVE VOLUNTEER"/>
    <s v="N"/>
    <m/>
    <m/>
    <m/>
    <s v="N"/>
    <m/>
    <x v="0"/>
    <x v="2266"/>
    <s v="WD18"/>
    <s v="Hertfordshire"/>
    <s v="White British"/>
    <n v="41701"/>
    <n v="43327"/>
    <s v="Retail"/>
  </r>
  <r>
    <x v="2672"/>
    <s v="VOLUNTEER"/>
    <s v="ACTIVE VOLUNTEER"/>
    <s v="N"/>
    <m/>
    <m/>
    <m/>
    <s v="N"/>
    <m/>
    <x v="0"/>
    <x v="2267"/>
    <s v="SG18"/>
    <s v="Bedfordshire"/>
    <s v="White British"/>
    <n v="45125"/>
    <s v=""/>
    <s v="Care"/>
  </r>
  <r>
    <x v="2673"/>
    <s v="VOLUNTEER"/>
    <s v="INACTIVE VOLUNTEER"/>
    <s v="N"/>
    <m/>
    <m/>
    <m/>
    <s v="N"/>
    <m/>
    <x v="0"/>
    <x v="2268"/>
    <s v="LU7"/>
    <s v="Bedfordshire"/>
    <s v="White British"/>
    <n v="44348"/>
    <n v="44819"/>
    <s v="Support"/>
  </r>
  <r>
    <x v="2674"/>
    <s v="VOLUNTEER"/>
    <s v="ACTIVE VOLUNTEER"/>
    <s v="N"/>
    <m/>
    <m/>
    <m/>
    <s v="N"/>
    <m/>
    <x v="1"/>
    <x v="2269"/>
    <s v="LU4"/>
    <s v="Bedfordshire"/>
    <s v="Not Specified"/>
    <n v="39137"/>
    <s v=""/>
    <s v="Fundraising"/>
  </r>
  <r>
    <x v="2675"/>
    <s v="VOLUNTEER"/>
    <s v="ACTIVE VOLUNTEER"/>
    <s v="N"/>
    <m/>
    <m/>
    <m/>
    <s v="N"/>
    <m/>
    <x v="1"/>
    <x v="22"/>
    <s v="LU3"/>
    <s v="Bedfordshire"/>
    <s v="Not Specified"/>
    <n v="37591"/>
    <s v=""/>
    <s v="Fundraising"/>
  </r>
  <r>
    <x v="2676"/>
    <s v="VOLUNTEER"/>
    <s v="ACTIVE VOLUNTEER"/>
    <s v="N"/>
    <m/>
    <m/>
    <m/>
    <s v="N"/>
    <m/>
    <x v="1"/>
    <x v="22"/>
    <s v="LU3"/>
    <s v="Bedfordshire"/>
    <s v="Not Specified"/>
    <n v="40148"/>
    <s v=""/>
    <s v="Fundraising"/>
  </r>
  <r>
    <x v="2677"/>
    <s v="VOLUNTEER"/>
    <s v="ACTIVE VOLUNTEER"/>
    <s v="N"/>
    <m/>
    <m/>
    <m/>
    <s v="N"/>
    <m/>
    <x v="0"/>
    <x v="2270"/>
    <s v="HP2"/>
    <s v="Hertfordshire"/>
    <s v="White British"/>
    <n v="44645"/>
    <s v=""/>
    <s v="Retail"/>
  </r>
  <r>
    <x v="2678"/>
    <s v="VOLUNTEER"/>
    <s v="ACTIVE VOLUNTEER"/>
    <s v="N"/>
    <m/>
    <m/>
    <m/>
    <s v="N"/>
    <m/>
    <x v="0"/>
    <x v="2271"/>
    <s v="LU3"/>
    <s v="Bedfordshire"/>
    <s v="Not Specified"/>
    <n v="37622"/>
    <s v=""/>
    <s v="Fundraising"/>
  </r>
  <r>
    <x v="2679"/>
    <s v="VOLUNTEER"/>
    <s v="INACTIVE VOLUNTEER"/>
    <s v="N"/>
    <m/>
    <m/>
    <m/>
    <s v="N"/>
    <m/>
    <x v="0"/>
    <x v="2272"/>
    <s v="LU3"/>
    <s v="Bedfordshire"/>
    <s v="Not Specified"/>
    <n v="40236"/>
    <n v="40909"/>
    <s v="Not Recorded"/>
  </r>
  <r>
    <x v="2680"/>
    <s v="VOLUNTEER"/>
    <s v="INACTIVE VOLUNTEER"/>
    <s v="N"/>
    <m/>
    <m/>
    <m/>
    <s v="N"/>
    <m/>
    <x v="0"/>
    <x v="2273"/>
    <s v="EN10"/>
    <s v="Hertfordshire"/>
    <s v="White British"/>
    <n v="45127"/>
    <n v="45486"/>
    <s v="Retail"/>
  </r>
  <r>
    <x v="2681"/>
    <s v="VOLUNTEER"/>
    <s v="INACTIVE VOLUNTEER"/>
    <s v="N"/>
    <m/>
    <m/>
    <m/>
    <s v="N"/>
    <m/>
    <x v="1"/>
    <x v="2274"/>
    <s v="EN10"/>
    <s v="Hertfordshire"/>
    <s v="White British"/>
    <n v="45255"/>
    <s v=""/>
    <s v="Retail"/>
  </r>
  <r>
    <x v="2682"/>
    <s v="VOLUNTEER"/>
    <s v="INACTIVE VOLUNTEER"/>
    <s v="N"/>
    <m/>
    <m/>
    <m/>
    <s v="N"/>
    <m/>
    <x v="1"/>
    <x v="22"/>
    <s v="LU3"/>
    <s v="Bedfordshire"/>
    <s v="Not Specified"/>
    <n v="37257"/>
    <n v="40923"/>
    <s v="Not Recorded"/>
  </r>
  <r>
    <x v="2683"/>
    <s v="VOLUNTEER"/>
    <s v="INACTIVE VOLUNTEER"/>
    <s v="N"/>
    <m/>
    <m/>
    <m/>
    <s v="N"/>
    <m/>
    <x v="0"/>
    <x v="2275"/>
    <s v="LU3"/>
    <s v="Bedfordshire"/>
    <s v="Not Recorded"/>
    <n v="42670"/>
    <n v="44650"/>
    <s v="Support"/>
  </r>
  <r>
    <x v="2684"/>
    <s v="VOLUNTEER"/>
    <s v="INACTIVE VOLUNTEER"/>
    <s v="N"/>
    <m/>
    <m/>
    <m/>
    <s v="N"/>
    <m/>
    <x v="1"/>
    <x v="2276"/>
    <s v="AL7"/>
    <s v="Hertfordshire"/>
    <s v="White British"/>
    <n v="41122"/>
    <n v="42572"/>
    <s v="Support"/>
  </r>
  <r>
    <x v="2685"/>
    <s v="VOLUNTEER"/>
    <s v="ACTIVE VOLUNTEER"/>
    <s v="N"/>
    <m/>
    <m/>
    <m/>
    <s v="N"/>
    <m/>
    <x v="0"/>
    <x v="2277"/>
    <s v="WD3"/>
    <s v="Hertfordshire"/>
    <s v="White British"/>
    <n v="45111"/>
    <s v=""/>
    <s v="Retail"/>
  </r>
  <r>
    <x v="2686"/>
    <s v="VOLUNTEER"/>
    <s v="INACTIVE VOLUNTEER"/>
    <s v="N"/>
    <m/>
    <m/>
    <m/>
    <s v="N"/>
    <m/>
    <x v="0"/>
    <x v="2278"/>
    <s v="AL4"/>
    <s v="Hertfordshire"/>
    <s v="Not Specified"/>
    <n v="41262"/>
    <n v="41337"/>
    <s v="Not Recorded"/>
  </r>
  <r>
    <x v="2687"/>
    <s v="VOLUNTEER"/>
    <s v="INACTIVE VOLUNTEER"/>
    <s v="N"/>
    <m/>
    <m/>
    <m/>
    <s v="N"/>
    <m/>
    <x v="0"/>
    <x v="2279"/>
    <s v="LU4"/>
    <s v="Bedfordshire"/>
    <s v="White British"/>
    <n v="41228"/>
    <n v="41228"/>
    <s v="Not Recorded"/>
  </r>
  <r>
    <x v="2688"/>
    <s v="VOLUNTEER"/>
    <s v="INACTIVE VOLUNTEER"/>
    <s v="N"/>
    <m/>
    <m/>
    <m/>
    <s v="N"/>
    <m/>
    <x v="1"/>
    <x v="2280"/>
    <s v="LU4"/>
    <s v="Bedfordshire"/>
    <s v="White British"/>
    <n v="41577"/>
    <n v="41577"/>
    <s v="Not Recorded"/>
  </r>
  <r>
    <x v="2689"/>
    <s v="VOLUNTEER"/>
    <s v="INACTIVE VOLUNTEER"/>
    <s v="N"/>
    <m/>
    <m/>
    <m/>
    <s v="N"/>
    <m/>
    <x v="0"/>
    <x v="2281"/>
    <s v="LU2"/>
    <s v="Bedfordshire"/>
    <s v="White British"/>
    <n v="39547"/>
    <n v="41000"/>
    <s v="Not Recorded"/>
  </r>
  <r>
    <x v="269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2691"/>
    <s v="VOLUNTEER"/>
    <s v="INACTIVE VOLUNTEER"/>
    <s v="N"/>
    <m/>
    <m/>
    <m/>
    <s v="N"/>
    <m/>
    <x v="1"/>
    <x v="2282"/>
    <s v="LU4"/>
    <s v="Bedfordshire"/>
    <s v="White British"/>
    <n v="42441"/>
    <n v="43266"/>
    <s v="Retail"/>
  </r>
  <r>
    <x v="2692"/>
    <s v="VOLUNTEER"/>
    <s v="INACTIVE VOLUNTEER"/>
    <s v="N"/>
    <m/>
    <m/>
    <m/>
    <s v="N"/>
    <m/>
    <x v="1"/>
    <x v="22"/>
    <s v="MK45"/>
    <s v="Bedfordshire"/>
    <s v="Not Specified"/>
    <n v="1"/>
    <n v="1"/>
    <s v="Not Recorded"/>
  </r>
  <r>
    <x v="2693"/>
    <s v="VOLUNTEER"/>
    <s v="INACTIVE VOLUNTEER"/>
    <s v="N"/>
    <m/>
    <m/>
    <m/>
    <s v="N"/>
    <m/>
    <x v="0"/>
    <x v="2283"/>
    <s v="LU1"/>
    <s v="Bedfordshire"/>
    <s v="Not Specified"/>
    <s v="Not Recorded"/>
    <s v="Not Recorded"/>
    <s v="Not Recorded"/>
  </r>
  <r>
    <x v="2694"/>
    <s v="VOLUNTEER"/>
    <s v="INACTIVE VOLUNTEER"/>
    <s v="N"/>
    <m/>
    <m/>
    <m/>
    <s v="N"/>
    <m/>
    <x v="0"/>
    <x v="2284"/>
    <s v="LU7"/>
    <s v="Bedfordshire"/>
    <s v="White British"/>
    <n v="40828"/>
    <n v="40828"/>
    <s v="Not Recorded"/>
  </r>
  <r>
    <x v="2695"/>
    <s v="VOLUNTEER"/>
    <s v="INACTIVE VOLUNTEER"/>
    <s v="N"/>
    <m/>
    <m/>
    <m/>
    <s v="N"/>
    <m/>
    <x v="1"/>
    <x v="2285"/>
    <s v="LU2"/>
    <s v="Bedfordshire"/>
    <s v="Not Specified"/>
    <n v="41958"/>
    <n v="42121"/>
    <s v="Not Recorded"/>
  </r>
  <r>
    <x v="2696"/>
    <s v="VOLUNTEER"/>
    <s v="ACTIVE VOLUNTEER"/>
    <s v="N"/>
    <m/>
    <m/>
    <m/>
    <s v="N"/>
    <m/>
    <x v="0"/>
    <x v="2286"/>
    <s v="MK45"/>
    <s v="Bedfordshire"/>
    <s v="White British"/>
    <n v="45505"/>
    <s v=""/>
    <s v="Support"/>
  </r>
  <r>
    <x v="2697"/>
    <s v="VOLUNTEER"/>
    <s v="INACTIVE VOLUNTEER"/>
    <s v="N"/>
    <m/>
    <m/>
    <m/>
    <s v="N"/>
    <m/>
    <x v="0"/>
    <x v="2287"/>
    <s v="EN1"/>
    <s v="Other"/>
    <s v="White British"/>
    <n v="43279"/>
    <n v="44439"/>
    <s v="Retail"/>
  </r>
  <r>
    <x v="2698"/>
    <s v="VOLUNTEER"/>
    <s v="INACTIVE VOLUNTEER"/>
    <s v="N"/>
    <m/>
    <m/>
    <m/>
    <s v="N"/>
    <m/>
    <x v="0"/>
    <x v="2288"/>
    <s v="MKM42"/>
    <s v="Unknown"/>
    <s v="Other"/>
    <s v="Not Recorded"/>
    <s v="Not Recorded"/>
    <s v="Not Recorded"/>
  </r>
  <r>
    <x v="2699"/>
    <s v="VOLUNTEER"/>
    <s v="INACTIVE VOLUNTEER"/>
    <s v="N"/>
    <m/>
    <m/>
    <m/>
    <s v="N"/>
    <m/>
    <x v="0"/>
    <x v="2289"/>
    <s v="AL7"/>
    <s v="Hertfordshire"/>
    <s v="Not Specified"/>
    <n v="41024"/>
    <n v="41061"/>
    <s v="Not Recorded"/>
  </r>
  <r>
    <x v="2700"/>
    <s v="VOLUNTEER"/>
    <s v="INACTIVE VOLUNTEER"/>
    <s v="N"/>
    <m/>
    <m/>
    <m/>
    <s v="N"/>
    <m/>
    <x v="0"/>
    <x v="2290"/>
    <s v="LU6"/>
    <s v="Bedfordshire"/>
    <s v="White British"/>
    <n v="44322"/>
    <n v="44657"/>
    <s v="Support"/>
  </r>
  <r>
    <x v="2701"/>
    <s v="VOLUNTEER"/>
    <s v="INACTIVE VOLUNTEER"/>
    <s v="N"/>
    <m/>
    <m/>
    <m/>
    <s v="N"/>
    <m/>
    <x v="0"/>
    <x v="2291"/>
    <s v="LU4"/>
    <s v="Bedfordshire"/>
    <s v="White British"/>
    <n v="40022"/>
    <n v="44117"/>
    <s v="Retail"/>
  </r>
  <r>
    <x v="2702"/>
    <s v="VOLUNTEER"/>
    <s v="INACTIVE VOLUNTEER"/>
    <s v="N"/>
    <m/>
    <m/>
    <m/>
    <s v="N"/>
    <m/>
    <x v="0"/>
    <x v="2292"/>
    <s v="MK17"/>
    <s v="Buckinghamshire"/>
    <s v="Mixed"/>
    <n v="41253"/>
    <n v="1"/>
    <s v="Not Recorded"/>
  </r>
  <r>
    <x v="2703"/>
    <s v="VOLUNTEER"/>
    <s v="ACTIVE VOLUNTEER"/>
    <s v="N"/>
    <m/>
    <m/>
    <m/>
    <s v="N"/>
    <m/>
    <x v="1"/>
    <x v="2293"/>
    <s v="LU3"/>
    <s v="Bedfordshire"/>
    <s v="Not Specified"/>
    <s v="Not Recorded"/>
    <s v="Not Recorded"/>
    <s v="Fundraising"/>
  </r>
  <r>
    <x v="2704"/>
    <s v="VOLUNTEER"/>
    <s v="INACTIVE VOLUNTEER"/>
    <s v="N"/>
    <m/>
    <m/>
    <m/>
    <s v="N"/>
    <m/>
    <x v="1"/>
    <x v="22"/>
    <s v="MK44"/>
    <s v="Bedfordshire"/>
    <s v="Not Specified"/>
    <n v="36161"/>
    <n v="42205"/>
    <s v="Fundraising"/>
  </r>
  <r>
    <x v="2705"/>
    <s v="VOLUNTEER"/>
    <s v="INACTIVE VOLUNTEER"/>
    <s v="N"/>
    <m/>
    <m/>
    <m/>
    <s v="N"/>
    <m/>
    <x v="0"/>
    <x v="22"/>
    <s v="MK44"/>
    <s v="Bedfordshire"/>
    <s v="Not Specified"/>
    <n v="36495"/>
    <n v="42205"/>
    <s v="Fundraising"/>
  </r>
  <r>
    <x v="2706"/>
    <s v="VOLUNTEER"/>
    <s v="ACTIVE VOLUNTEER"/>
    <s v="N"/>
    <m/>
    <m/>
    <m/>
    <s v="N"/>
    <m/>
    <x v="1"/>
    <x v="2294"/>
    <s v="LU2"/>
    <s v="Bedfordshire"/>
    <s v="White British"/>
    <n v="45236"/>
    <s v=""/>
    <s v="Retail"/>
  </r>
  <r>
    <x v="2707"/>
    <s v="VOLUNTEER"/>
    <s v="INACTIVE VOLUNTEER"/>
    <s v="N"/>
    <m/>
    <m/>
    <m/>
    <s v="N"/>
    <m/>
    <x v="0"/>
    <x v="2295"/>
    <s v="LU4"/>
    <s v="Bedfordshire"/>
    <s v="White British"/>
    <n v="44756"/>
    <s v=""/>
    <s v="Support"/>
  </r>
  <r>
    <x v="2708"/>
    <s v="VOLUNTEER"/>
    <s v="INACTIVE VOLUNTEER"/>
    <s v="N"/>
    <m/>
    <m/>
    <m/>
    <s v="N"/>
    <m/>
    <x v="0"/>
    <x v="2296"/>
    <s v="WD18"/>
    <s v="Hertfordshire"/>
    <s v="Not Recorded"/>
    <n v="43710"/>
    <n v="44378"/>
    <s v="Retail"/>
  </r>
  <r>
    <x v="2709"/>
    <s v="VOLUNTEER"/>
    <s v="ACTIVE VOLUNTEER"/>
    <s v="N"/>
    <m/>
    <m/>
    <m/>
    <s v="N"/>
    <m/>
    <x v="1"/>
    <x v="2297"/>
    <s v="LU2"/>
    <s v="Bedfordshire"/>
    <s v="White British"/>
    <n v="45065"/>
    <s v=""/>
    <s v="Retail"/>
  </r>
  <r>
    <x v="2710"/>
    <s v="VOLUNTEER"/>
    <s v="INACTIVE VOLUNTEER"/>
    <s v="N"/>
    <m/>
    <m/>
    <m/>
    <s v="N"/>
    <m/>
    <x v="0"/>
    <x v="2298"/>
    <s v="AL5"/>
    <s v="Hertfordshire"/>
    <s v="Not Specified"/>
    <n v="40407"/>
    <n v="41740"/>
    <s v="Not Recorded"/>
  </r>
  <r>
    <x v="2711"/>
    <s v="VOLUNTEER"/>
    <s v="INACTIVE VOLUNTEER"/>
    <s v="N"/>
    <m/>
    <m/>
    <m/>
    <s v="N"/>
    <m/>
    <x v="0"/>
    <x v="2299"/>
    <s v="AL5"/>
    <s v="Hertfordshire"/>
    <s v="White British"/>
    <n v="42702"/>
    <n v="43805"/>
    <s v="Retail"/>
  </r>
  <r>
    <x v="2712"/>
    <s v="VOLUNTEER"/>
    <s v="INACTIVE VOLUNTEER"/>
    <s v="N"/>
    <m/>
    <m/>
    <m/>
    <s v="N"/>
    <m/>
    <x v="0"/>
    <x v="2300"/>
    <s v="MK40"/>
    <s v="Bedfordshire"/>
    <s v="White British"/>
    <s v="Not Recorded"/>
    <s v="Not Recorded"/>
    <s v="Not Recorded"/>
  </r>
  <r>
    <x v="2713"/>
    <s v="VOLUNTEER"/>
    <s v="INACTIVE VOLUNTEER"/>
    <s v="N"/>
    <m/>
    <m/>
    <m/>
    <s v="N"/>
    <m/>
    <x v="0"/>
    <x v="2301"/>
    <s v="WD3"/>
    <s v="Hertfordshire"/>
    <s v="White British"/>
    <n v="41011"/>
    <n v="41061"/>
    <s v="Not Recorded"/>
  </r>
  <r>
    <x v="2714"/>
    <s v="VOLUNTEER"/>
    <s v="INACTIVE VOLUNTEER"/>
    <s v="N"/>
    <m/>
    <m/>
    <m/>
    <s v="N"/>
    <m/>
    <x v="1"/>
    <x v="2302"/>
    <s v="HP2"/>
    <s v="Hertfordshire"/>
    <s v="Not Specified"/>
    <n v="41129"/>
    <n v="41501"/>
    <s v="Not Recorded"/>
  </r>
  <r>
    <x v="2715"/>
    <s v="VOLUNTEER"/>
    <s v="INACTIVE VOLUNTEER"/>
    <s v="N"/>
    <m/>
    <m/>
    <m/>
    <s v="N"/>
    <m/>
    <x v="0"/>
    <x v="2303"/>
    <s v="LU2"/>
    <s v="Bedfordshire"/>
    <s v="Mixed"/>
    <n v="43420"/>
    <n v="43588"/>
    <s v="Support"/>
  </r>
  <r>
    <x v="2716"/>
    <s v="VOLUNTEER"/>
    <s v="INACTIVE VOLUNTEER"/>
    <s v="N"/>
    <m/>
    <m/>
    <m/>
    <s v="N"/>
    <m/>
    <x v="1"/>
    <x v="2304"/>
    <s v="LU3"/>
    <s v="Bedfordshire"/>
    <s v="White British"/>
    <s v="Not Recorded"/>
    <s v="Not Recorded"/>
    <s v="Not Recorded"/>
  </r>
  <r>
    <x v="2717"/>
    <s v="VOLUNTEER"/>
    <s v="ACTIVE VOLUNTEER"/>
    <s v="N"/>
    <m/>
    <m/>
    <m/>
    <s v="N"/>
    <m/>
    <x v="1"/>
    <x v="2305"/>
    <s v="LU6"/>
    <s v="Bedfordshire"/>
    <s v="White British"/>
    <n v="44762"/>
    <s v=""/>
    <s v="Retail"/>
  </r>
  <r>
    <x v="2718"/>
    <s v="VOLUNTEER"/>
    <s v="INACTIVE VOLUNTEER"/>
    <s v="N"/>
    <m/>
    <m/>
    <m/>
    <s v="N"/>
    <m/>
    <x v="0"/>
    <x v="2306"/>
    <s v="MK3"/>
    <s v="Buckinghamshire"/>
    <s v="Not Specified"/>
    <n v="40389"/>
    <n v="40935"/>
    <s v="Not Recorded"/>
  </r>
  <r>
    <x v="2719"/>
    <s v="VOLUNTEER"/>
    <s v="INACTIVE VOLUNTEER"/>
    <s v="N"/>
    <m/>
    <m/>
    <m/>
    <s v="N"/>
    <m/>
    <x v="0"/>
    <x v="2307"/>
    <s v="WD19"/>
    <s v="Hertfordshire"/>
    <s v="Not Specified"/>
    <n v="41710"/>
    <n v="42002"/>
    <s v="Not Recorded"/>
  </r>
  <r>
    <x v="2720"/>
    <s v="VOLUNTEER"/>
    <s v="INACTIVE VOLUNTEER"/>
    <s v="N"/>
    <m/>
    <m/>
    <m/>
    <s v="N"/>
    <m/>
    <x v="0"/>
    <x v="2308"/>
    <s v="LU2"/>
    <s v="Bedfordshire"/>
    <s v="White British"/>
    <n v="35769"/>
    <n v="42151"/>
    <s v="Support"/>
  </r>
  <r>
    <x v="2721"/>
    <s v="VOLUNTEER"/>
    <s v="ACTIVE VOLUNTEER"/>
    <s v="N"/>
    <m/>
    <m/>
    <m/>
    <s v="N"/>
    <m/>
    <x v="0"/>
    <x v="1576"/>
    <s v="LU4"/>
    <s v="Bedfordshire"/>
    <s v="White British"/>
    <n v="39360"/>
    <s v=""/>
    <s v="Retail"/>
  </r>
  <r>
    <x v="2722"/>
    <s v="VOLUNTEER"/>
    <s v="INACTIVE VOLUNTEER"/>
    <s v="N"/>
    <m/>
    <m/>
    <m/>
    <s v="N"/>
    <m/>
    <x v="0"/>
    <x v="2309"/>
    <s v="LU2"/>
    <s v="Bedfordshire"/>
    <s v="Not Specified"/>
    <n v="40828"/>
    <n v="40828"/>
    <s v="Not Recorded"/>
  </r>
  <r>
    <x v="2723"/>
    <s v="VOLUNTEER"/>
    <s v="INACTIVE VOLUNTEER"/>
    <s v="N"/>
    <m/>
    <m/>
    <m/>
    <s v="N"/>
    <m/>
    <x v="0"/>
    <x v="2310"/>
    <s v="LU4"/>
    <s v="Bedfordshire"/>
    <s v="Not Recorded"/>
    <n v="42674"/>
    <n v="43090"/>
    <s v="Support"/>
  </r>
  <r>
    <x v="2724"/>
    <s v="VOLUNTEER"/>
    <s v="INACTIVE VOLUNTEER"/>
    <s v="N"/>
    <m/>
    <m/>
    <m/>
    <s v="N"/>
    <m/>
    <x v="0"/>
    <x v="2311"/>
    <s v="HP3"/>
    <s v="Hertfordshire"/>
    <s v="White British"/>
    <n v="42266"/>
    <n v="42358"/>
    <s v="Retail"/>
  </r>
  <r>
    <x v="2725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2726"/>
    <s v="VOLUNTEER"/>
    <s v="INACTIVE VOLUNTEER"/>
    <s v="N"/>
    <m/>
    <m/>
    <m/>
    <s v="N"/>
    <m/>
    <x v="1"/>
    <x v="2312"/>
    <s v="AL7"/>
    <s v="Hertfordshire"/>
    <s v="Not Specified"/>
    <n v="41337"/>
    <n v="42146"/>
    <s v="Retail"/>
  </r>
  <r>
    <x v="2727"/>
    <s v="VOLUNTEER"/>
    <s v="INACTIVE VOLUNTEER"/>
    <s v="N"/>
    <m/>
    <m/>
    <m/>
    <s v="N"/>
    <m/>
    <x v="1"/>
    <x v="22"/>
    <s v="LU2"/>
    <s v="Bedfordshire"/>
    <s v="Not Specified"/>
    <n v="41635"/>
    <n v="41635"/>
    <s v="Not Recorded"/>
  </r>
  <r>
    <x v="2728"/>
    <s v="VOLUNTEER"/>
    <s v="INACTIVE VOLUNTEER"/>
    <s v="N"/>
    <m/>
    <m/>
    <m/>
    <s v="N"/>
    <m/>
    <x v="1"/>
    <x v="22"/>
    <s v="LU5"/>
    <s v="Bedfordshire"/>
    <s v="Not Specified"/>
    <n v="41312"/>
    <n v="41312"/>
    <s v="Not Recorded"/>
  </r>
  <r>
    <x v="2729"/>
    <s v="VOLUNTEER"/>
    <s v="ACTIVE VOLUNTEER"/>
    <s v="N"/>
    <m/>
    <m/>
    <m/>
    <s v="N"/>
    <m/>
    <x v="0"/>
    <x v="2313"/>
    <s v="SG1"/>
    <s v="Unknown"/>
    <s v="White British"/>
    <n v="44856"/>
    <s v=""/>
    <s v="Retail"/>
  </r>
  <r>
    <x v="2730"/>
    <s v="VOLUNTEER"/>
    <s v="INACTIVE VOLUNTEER"/>
    <s v="N"/>
    <m/>
    <m/>
    <m/>
    <s v="N"/>
    <m/>
    <x v="0"/>
    <x v="2314"/>
    <s v="HP2"/>
    <s v="Hertfordshire"/>
    <s v="White British"/>
    <n v="42296"/>
    <n v="42828"/>
    <s v="Retail"/>
  </r>
  <r>
    <x v="2731"/>
    <s v="VOLUNTEER"/>
    <s v="INACTIVE VOLUNTEER"/>
    <s v="N"/>
    <m/>
    <m/>
    <m/>
    <s v="N"/>
    <m/>
    <x v="0"/>
    <x v="22"/>
    <s v="LU2"/>
    <s v="Bedfordshire"/>
    <s v="Not Specified"/>
    <n v="41241"/>
    <n v="41241"/>
    <s v="Not Recorded"/>
  </r>
  <r>
    <x v="2732"/>
    <s v="VOLUNTEER"/>
    <s v="INACTIVE VOLUNTEER"/>
    <s v="N"/>
    <m/>
    <m/>
    <m/>
    <s v="N"/>
    <m/>
    <x v="0"/>
    <x v="2315"/>
    <s v="LU5"/>
    <s v="Bedfordshire"/>
    <s v="White British"/>
    <n v="39022"/>
    <n v="43906"/>
    <s v="Retail"/>
  </r>
  <r>
    <x v="2733"/>
    <s v="VOLUNTEER"/>
    <s v="INACTIVE VOLUNTEER"/>
    <s v="N"/>
    <m/>
    <m/>
    <m/>
    <s v="N"/>
    <m/>
    <x v="0"/>
    <x v="2316"/>
    <s v="MK45"/>
    <s v="Bedfordshire"/>
    <s v="White British"/>
    <n v="40771"/>
    <n v="41206"/>
    <s v="Not Recorded"/>
  </r>
  <r>
    <x v="2734"/>
    <s v="VOLUNTEER"/>
    <s v="INACTIVE VOLUNTEER"/>
    <s v="N"/>
    <m/>
    <m/>
    <m/>
    <s v="N"/>
    <m/>
    <x v="0"/>
    <x v="2317"/>
    <s v="LU2"/>
    <s v="Bedfordshire"/>
    <s v="White British"/>
    <n v="41960"/>
    <n v="41960"/>
    <s v="Fundraising"/>
  </r>
  <r>
    <x v="2735"/>
    <s v="VOLUNTEER"/>
    <s v="INACTIVE VOLUNTEER"/>
    <s v="N"/>
    <m/>
    <m/>
    <m/>
    <s v="N"/>
    <m/>
    <x v="0"/>
    <x v="2318"/>
    <s v="LU1"/>
    <s v="Bedfordshire"/>
    <s v="White British"/>
    <n v="41744"/>
    <n v="42369"/>
    <s v="Support"/>
  </r>
  <r>
    <x v="2736"/>
    <s v="VOLUNTEER"/>
    <s v="INACTIVE VOLUNTEER"/>
    <s v="N"/>
    <m/>
    <m/>
    <m/>
    <s v="N"/>
    <m/>
    <x v="1"/>
    <x v="2319"/>
    <s v="SG1"/>
    <s v="Hertfordshire"/>
    <s v="White British"/>
    <s v="Not Recorded"/>
    <s v="Not Recorded"/>
    <s v="Not Recorded"/>
  </r>
  <r>
    <x v="2737"/>
    <s v="VOLUNTEER"/>
    <s v="ACTIVE VOLUNTEER"/>
    <s v="N"/>
    <m/>
    <m/>
    <m/>
    <s v="N"/>
    <m/>
    <x v="0"/>
    <x v="2320"/>
    <s v="HP4"/>
    <s v="Hertfordshire"/>
    <s v="Not Specified"/>
    <n v="44913"/>
    <s v=""/>
    <s v="Retail"/>
  </r>
  <r>
    <x v="2738"/>
    <s v="VOLUNTEER"/>
    <s v="INACTIVE VOLUNTEER"/>
    <s v="N"/>
    <m/>
    <m/>
    <m/>
    <s v="N"/>
    <m/>
    <x v="0"/>
    <x v="2321"/>
    <s v="WD3"/>
    <s v="Hertfordshire"/>
    <s v="White British"/>
    <n v="43319"/>
    <n v="43322"/>
    <s v="Retail"/>
  </r>
  <r>
    <x v="2739"/>
    <s v="VOLUNTEER"/>
    <s v="INACTIVE VOLUNTEER"/>
    <s v="N"/>
    <m/>
    <m/>
    <m/>
    <s v="N"/>
    <m/>
    <x v="0"/>
    <x v="2322"/>
    <s v="HP2"/>
    <s v="Hertfordshire"/>
    <s v="Not Specified"/>
    <n v="41124"/>
    <n v="41498"/>
    <s v="Not Recorded"/>
  </r>
  <r>
    <x v="2740"/>
    <s v="VOLUNTEER"/>
    <s v="INACTIVE VOLUNTEER"/>
    <s v="N"/>
    <m/>
    <m/>
    <m/>
    <s v="N"/>
    <m/>
    <x v="0"/>
    <x v="2323"/>
    <s v="HP1"/>
    <s v="Hertfordshire"/>
    <s v="White British"/>
    <n v="42168"/>
    <n v="42387"/>
    <s v="Retail"/>
  </r>
  <r>
    <x v="2741"/>
    <s v="VOLUNTEER"/>
    <s v="INACTIVE VOLUNTEER"/>
    <s v="N"/>
    <m/>
    <m/>
    <m/>
    <s v="N"/>
    <m/>
    <x v="1"/>
    <x v="2324"/>
    <s v="LU1"/>
    <s v="Bedfordshire"/>
    <s v="White British"/>
    <n v="38748"/>
    <n v="44096"/>
    <s v="Care"/>
  </r>
  <r>
    <x v="2742"/>
    <s v="VOLUNTEER"/>
    <s v="INACTIVE VOLUNTEER"/>
    <s v="N"/>
    <m/>
    <m/>
    <m/>
    <s v="N"/>
    <m/>
    <x v="1"/>
    <x v="2325"/>
    <s v="SG2"/>
    <s v="Hertfordshire"/>
    <s v="Not Specified"/>
    <n v="42125"/>
    <n v="42369"/>
    <s v="Retail"/>
  </r>
  <r>
    <x v="2743"/>
    <s v="VOLUNTEER"/>
    <s v="INACTIVE VOLUNTEER"/>
    <s v="N"/>
    <m/>
    <m/>
    <m/>
    <s v="N"/>
    <m/>
    <x v="1"/>
    <x v="2326"/>
    <s v="SG14"/>
    <s v="Hertfordshire"/>
    <s v="White British"/>
    <n v="41958"/>
    <n v="42799"/>
    <s v="Retail"/>
  </r>
  <r>
    <x v="2744"/>
    <s v="VOLUNTEER"/>
    <s v="INACTIVE VOLUNTEER"/>
    <s v="N"/>
    <m/>
    <m/>
    <m/>
    <s v="N"/>
    <m/>
    <x v="0"/>
    <x v="2327"/>
    <s v="AL3"/>
    <s v="Hertfordshire"/>
    <s v="White British"/>
    <n v="40817"/>
    <n v="41752"/>
    <s v="Not Recorded"/>
  </r>
  <r>
    <x v="2745"/>
    <s v="VOLUNTEER"/>
    <s v="INACTIVE VOLUNTEER"/>
    <s v="N"/>
    <m/>
    <m/>
    <m/>
    <s v="N"/>
    <m/>
    <x v="0"/>
    <x v="2328"/>
    <s v="HP2"/>
    <s v="Hertfordshire"/>
    <s v="Black"/>
    <n v="43755"/>
    <n v="44849"/>
    <s v="Retail"/>
  </r>
  <r>
    <x v="2746"/>
    <s v="VOLUNTEER"/>
    <s v="INACTIVE VOLUNTEER"/>
    <s v="N"/>
    <m/>
    <m/>
    <m/>
    <s v="N"/>
    <m/>
    <x v="0"/>
    <x v="2329"/>
    <s v="LU4"/>
    <s v="Bedfordshire"/>
    <s v="Not Specified"/>
    <n v="41615"/>
    <n v="41813"/>
    <s v="Not Recorded"/>
  </r>
  <r>
    <x v="2747"/>
    <s v="VOLUNTEER"/>
    <s v="INACTIVE VOLUNTEER"/>
    <s v="N"/>
    <m/>
    <m/>
    <m/>
    <s v="N"/>
    <m/>
    <x v="0"/>
    <x v="2330"/>
    <s v="LU5"/>
    <s v="Bedfordshire"/>
    <s v="Not Specified"/>
    <n v="43358"/>
    <n v="44447"/>
    <s v="Retail"/>
  </r>
  <r>
    <x v="2748"/>
    <s v="VOLUNTEER"/>
    <s v="INACTIVE VOLUNTEER"/>
    <s v="N"/>
    <m/>
    <m/>
    <m/>
    <s v="N"/>
    <m/>
    <x v="0"/>
    <x v="2331"/>
    <s v="MK6"/>
    <s v="Buckinghamshire"/>
    <s v="White British"/>
    <n v="44459"/>
    <n v="44776"/>
    <s v="Retail"/>
  </r>
  <r>
    <x v="2749"/>
    <s v="VOLUNTEER"/>
    <s v="INACTIVE VOLUNTEER"/>
    <s v="N"/>
    <m/>
    <m/>
    <m/>
    <s v="N"/>
    <m/>
    <x v="0"/>
    <x v="2332"/>
    <s v="PE13"/>
    <s v="Other"/>
    <s v="White British"/>
    <s v="Not Recorded"/>
    <s v="Not Recorded"/>
    <s v="Not Recorded"/>
  </r>
  <r>
    <x v="2750"/>
    <s v="VOLUNTEER"/>
    <s v="INACTIVE VOLUNTEER"/>
    <s v="N"/>
    <m/>
    <m/>
    <m/>
    <s v="N"/>
    <m/>
    <x v="1"/>
    <x v="22"/>
    <s v="MK43"/>
    <s v="Bedfordshire"/>
    <s v="Not Specified"/>
    <s v="Not Recorded"/>
    <s v="Not Recorded"/>
    <s v="Not Recorded"/>
  </r>
  <r>
    <x v="2751"/>
    <s v="VOLUNTEER"/>
    <s v="ACTIVE VOLUNTEER"/>
    <s v="N"/>
    <m/>
    <m/>
    <m/>
    <s v="N"/>
    <m/>
    <x v="0"/>
    <x v="822"/>
    <s v="MK45"/>
    <s v="Bedfordshire"/>
    <s v="Not Specified"/>
    <n v="44846"/>
    <s v=""/>
    <s v="Retail"/>
  </r>
  <r>
    <x v="2752"/>
    <s v="VOLUNTEER"/>
    <s v="INACTIVE VOLUNTEER"/>
    <s v="N"/>
    <m/>
    <m/>
    <m/>
    <s v="N"/>
    <m/>
    <x v="0"/>
    <x v="349"/>
    <s v="LU1"/>
    <s v="Bedfordshire"/>
    <s v="White British"/>
    <n v="37189"/>
    <n v="44447"/>
    <s v="Retail"/>
  </r>
  <r>
    <x v="2753"/>
    <s v="VOLUNTEER"/>
    <s v="INACTIVE VOLUNTEER"/>
    <s v="N"/>
    <m/>
    <m/>
    <m/>
    <s v="Y"/>
    <s v="06/03/2024"/>
    <x v="0"/>
    <x v="1102"/>
    <s v="MK41"/>
    <s v="Bedfordshire"/>
    <s v="Not Specified"/>
    <n v="42139"/>
    <n v="42658"/>
    <s v="Retail"/>
  </r>
  <r>
    <x v="2754"/>
    <s v="VOLUNTEER"/>
    <s v="INACTIVE VOLUNTEER"/>
    <s v="N"/>
    <m/>
    <m/>
    <m/>
    <s v="N"/>
    <m/>
    <x v="0"/>
    <x v="2333"/>
    <s v="MK43"/>
    <s v="Bedfordshire"/>
    <s v="White British"/>
    <n v="39468"/>
    <n v="44426"/>
    <s v="Retail"/>
  </r>
  <r>
    <x v="2755"/>
    <s v="VOLUNTEER"/>
    <s v="INACTIVE VOLUNTEER"/>
    <s v="N"/>
    <m/>
    <m/>
    <s v="VNELSON"/>
    <s v="N"/>
    <m/>
    <x v="1"/>
    <x v="2334"/>
    <s v="WD18"/>
    <s v="Hertfordshire"/>
    <s v="White British"/>
    <n v="39553"/>
    <n v="41911"/>
    <s v="Not Recorded"/>
  </r>
  <r>
    <x v="2756"/>
    <s v="VOLUNTEER"/>
    <s v="INACTIVE VOLUNTEER"/>
    <s v="N"/>
    <m/>
    <m/>
    <m/>
    <s v="N"/>
    <m/>
    <x v="0"/>
    <x v="2335"/>
    <s v="HP2"/>
    <s v="Hertfordshire"/>
    <s v="White British"/>
    <n v="39604"/>
    <n v="42835"/>
    <s v="Fundraising"/>
  </r>
  <r>
    <x v="2757"/>
    <s v="VOLUNTEER"/>
    <s v="INACTIVE VOLUNTEER"/>
    <s v="N"/>
    <m/>
    <m/>
    <m/>
    <s v="N"/>
    <m/>
    <x v="0"/>
    <x v="2336"/>
    <s v="MK16"/>
    <s v="Buckinghamshire"/>
    <s v="Not Specified"/>
    <n v="41191"/>
    <n v="41548"/>
    <s v="Not Recorded"/>
  </r>
  <r>
    <x v="2758"/>
    <s v="VOLUNTEER"/>
    <s v="INACTIVE VOLUNTEER"/>
    <s v="N"/>
    <m/>
    <m/>
    <m/>
    <s v="N"/>
    <m/>
    <x v="0"/>
    <x v="2337"/>
    <s v="HP18"/>
    <s v="Buckinghamshire"/>
    <s v="White British"/>
    <n v="42453"/>
    <n v="42453"/>
    <s v="Not Recorded"/>
  </r>
  <r>
    <x v="2759"/>
    <s v="VOLUNTEER"/>
    <s v="PROSPECTIVE VOLUNTEER"/>
    <s v="N"/>
    <m/>
    <m/>
    <m/>
    <s v="N"/>
    <m/>
    <x v="0"/>
    <x v="2338"/>
    <s v="AL5"/>
    <s v="Hertfordshire"/>
    <s v="Not Specified"/>
    <s v="Not Recorded"/>
    <s v="Not Recorded"/>
    <s v="Not Recorded"/>
  </r>
  <r>
    <x v="2760"/>
    <s v="VOLUNTEER"/>
    <s v="INACTIVE VOLUNTEER"/>
    <s v="N"/>
    <m/>
    <m/>
    <m/>
    <s v="N"/>
    <m/>
    <x v="0"/>
    <x v="2339"/>
    <s v="MK45"/>
    <s v="Bedfordshire"/>
    <s v="Not Specified"/>
    <n v="1"/>
    <n v="1"/>
    <s v="Not Recorded"/>
  </r>
  <r>
    <x v="2761"/>
    <s v="VOLUNTEER"/>
    <s v="INACTIVE VOLUNTEER"/>
    <s v="N"/>
    <m/>
    <m/>
    <m/>
    <s v="N"/>
    <m/>
    <x v="1"/>
    <x v="2340"/>
    <s v="WD3"/>
    <s v="Hertfordshire"/>
    <s v="Not Specified"/>
    <n v="43074"/>
    <n v="43365"/>
    <s v="Retail"/>
  </r>
  <r>
    <x v="2762"/>
    <s v="VOLUNTEER"/>
    <s v="INACTIVE VOLUNTEER"/>
    <s v="N"/>
    <m/>
    <m/>
    <m/>
    <s v="N"/>
    <m/>
    <x v="0"/>
    <x v="22"/>
    <s v="LU4"/>
    <s v="Bedfordshire"/>
    <s v="Black"/>
    <n v="42051"/>
    <n v="42051"/>
    <s v="Not Recorded"/>
  </r>
  <r>
    <x v="2763"/>
    <s v="VOLUNTEER"/>
    <s v="INACTIVE VOLUNTEER"/>
    <s v="N"/>
    <m/>
    <m/>
    <m/>
    <s v="N"/>
    <m/>
    <x v="0"/>
    <x v="2341"/>
    <s v="HP3"/>
    <s v="Hertfordshire"/>
    <s v="Not Specified"/>
    <n v="41516"/>
    <n v="41699"/>
    <s v="Not Recorded"/>
  </r>
  <r>
    <x v="2764"/>
    <s v="VOLUNTEER"/>
    <s v="INACTIVE VOLUNTEER"/>
    <s v="N"/>
    <m/>
    <m/>
    <m/>
    <s v="N"/>
    <m/>
    <x v="0"/>
    <x v="2342"/>
    <s v="LU2"/>
    <s v="Bedfordshire"/>
    <s v="White British"/>
    <s v="Not Recorded"/>
    <s v="Not Recorded"/>
    <s v="Not Recorded"/>
  </r>
  <r>
    <x v="2765"/>
    <s v="VOLUNTEER"/>
    <s v="INACTIVE VOLUNTEER"/>
    <s v="N"/>
    <m/>
    <m/>
    <m/>
    <s v="N"/>
    <m/>
    <x v="1"/>
    <x v="2343"/>
    <s v="LU6"/>
    <s v="Bedfordshire"/>
    <s v="White British"/>
    <n v="44390"/>
    <n v="45184"/>
    <s v="Support"/>
  </r>
  <r>
    <x v="2766"/>
    <s v="VOLUNTEER"/>
    <s v="ACTIVE VOLUNTEER"/>
    <s v="N"/>
    <m/>
    <m/>
    <m/>
    <s v="N"/>
    <m/>
    <x v="1"/>
    <x v="2344"/>
    <s v="LU6"/>
    <s v="Bedfordshire"/>
    <s v="White British"/>
    <n v="43628"/>
    <s v=""/>
    <s v="Care"/>
  </r>
  <r>
    <x v="2767"/>
    <s v="VOLUNTEER"/>
    <s v="INACTIVE VOLUNTEER"/>
    <s v="N"/>
    <m/>
    <m/>
    <m/>
    <s v="N"/>
    <m/>
    <x v="0"/>
    <x v="2345"/>
    <s v="SG1"/>
    <s v="Hertfordshire"/>
    <s v="Not Specified"/>
    <n v="41823"/>
    <n v="42248"/>
    <s v="Retail"/>
  </r>
  <r>
    <x v="2768"/>
    <s v="VOLUNTEER"/>
    <s v="INACTIVE VOLUNTEER"/>
    <s v="N"/>
    <m/>
    <m/>
    <m/>
    <s v="N"/>
    <m/>
    <x v="0"/>
    <x v="2346"/>
    <s v="MK45"/>
    <s v="Bedfordshire"/>
    <s v="Not Specified"/>
    <n v="1"/>
    <n v="1"/>
    <s v="Not Recorded"/>
  </r>
  <r>
    <x v="2769"/>
    <s v="VOLUNTEER"/>
    <s v="INACTIVE VOLUNTEER"/>
    <s v="N"/>
    <m/>
    <m/>
    <m/>
    <s v="N"/>
    <m/>
    <x v="0"/>
    <x v="2347"/>
    <s v="CV47"/>
    <s v="Unknown"/>
    <s v="White British"/>
    <n v="41218"/>
    <n v="44831"/>
    <s v="Fundraising"/>
  </r>
  <r>
    <x v="2770"/>
    <s v="VOLUNTEER"/>
    <s v="INACTIVE VOLUNTEER"/>
    <s v="N"/>
    <m/>
    <m/>
    <m/>
    <s v="N"/>
    <m/>
    <x v="0"/>
    <x v="2348"/>
    <s v="MK45"/>
    <s v="Bedfordshire"/>
    <s v="White British"/>
    <n v="40556"/>
    <n v="43586"/>
    <s v="Retail"/>
  </r>
  <r>
    <x v="2771"/>
    <s v="VOLUNTEER"/>
    <s v="PROSPECTIVE VOLUNTEER"/>
    <s v="N"/>
    <m/>
    <m/>
    <m/>
    <s v="N"/>
    <m/>
    <x v="0"/>
    <x v="2349"/>
    <s v="AL5"/>
    <s v="Hertfordshire"/>
    <s v="White British"/>
    <n v="44504"/>
    <n v="44776"/>
    <s v="Retail"/>
  </r>
  <r>
    <x v="2772"/>
    <s v="VOLUNTEER"/>
    <s v="INACTIVE VOLUNTEER"/>
    <s v="N"/>
    <m/>
    <m/>
    <m/>
    <s v="N"/>
    <m/>
    <x v="0"/>
    <x v="2350"/>
    <s v="LU3"/>
    <s v="Bedfordshire"/>
    <s v="White British"/>
    <n v="44503"/>
    <n v="45504"/>
    <s v="Support"/>
  </r>
  <r>
    <x v="2773"/>
    <s v="VOLUNTEER"/>
    <s v="INACTIVE VOLUNTEER"/>
    <s v="N"/>
    <m/>
    <m/>
    <m/>
    <s v="N"/>
    <m/>
    <x v="1"/>
    <x v="2351"/>
    <s v="LU2"/>
    <s v="Bedfordshire"/>
    <s v="White British"/>
    <n v="41296"/>
    <n v="41296"/>
    <s v="Not Recorded"/>
  </r>
  <r>
    <x v="2774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2775"/>
    <s v="VOLUNTEER"/>
    <s v="INACTIVE VOLUNTEER"/>
    <s v="N"/>
    <m/>
    <m/>
    <m/>
    <s v="N"/>
    <m/>
    <x v="0"/>
    <x v="2352"/>
    <s v="YO12"/>
    <s v="Unknown"/>
    <s v="White British"/>
    <n v="42326"/>
    <n v="43101"/>
    <s v="Retail"/>
  </r>
  <r>
    <x v="2776"/>
    <s v="VOLUNTEER"/>
    <s v="INACTIVE VOLUNTEER"/>
    <s v="N"/>
    <m/>
    <m/>
    <m/>
    <s v="N"/>
    <m/>
    <x v="0"/>
    <x v="2353"/>
    <s v="WD7"/>
    <s v="Hertfordshire"/>
    <s v="White British"/>
    <n v="41893"/>
    <n v="42027"/>
    <s v="Retail"/>
  </r>
  <r>
    <x v="2777"/>
    <s v="VOLUNTEER"/>
    <s v="INACTIVE VOLUNTEER"/>
    <s v="N"/>
    <m/>
    <m/>
    <m/>
    <s v="N"/>
    <m/>
    <x v="0"/>
    <x v="2354"/>
    <s v="LU1"/>
    <s v="Bedfordshire"/>
    <s v="White British"/>
    <s v="Not Recorded"/>
    <s v="Not Recorded"/>
    <s v="Not Recorded"/>
  </r>
  <r>
    <x v="2778"/>
    <s v="VOLUNTEER"/>
    <s v="INACTIVE VOLUNTEER"/>
    <s v="N"/>
    <m/>
    <m/>
    <m/>
    <s v="N"/>
    <m/>
    <x v="0"/>
    <x v="2355"/>
    <s v="LU3"/>
    <s v="Bedfordshire"/>
    <s v="White British"/>
    <n v="43644"/>
    <n v="43805"/>
    <s v="Support"/>
  </r>
  <r>
    <x v="2779"/>
    <s v="VOLUNTEER"/>
    <s v="INACTIVE VOLUNTEER"/>
    <s v="N"/>
    <m/>
    <m/>
    <m/>
    <s v="N"/>
    <m/>
    <x v="0"/>
    <x v="2356"/>
    <s v="HP2"/>
    <s v="Hertfordshire"/>
    <s v="White British"/>
    <n v="42278"/>
    <n v="42828"/>
    <s v="Retail"/>
  </r>
  <r>
    <x v="2780"/>
    <s v="VOLUNTEER"/>
    <s v="INACTIVE VOLUNTEER"/>
    <s v="N"/>
    <m/>
    <m/>
    <m/>
    <s v="N"/>
    <m/>
    <x v="0"/>
    <x v="2357"/>
    <s v="MK45"/>
    <s v="Bedfordshire"/>
    <s v="White British"/>
    <n v="41061"/>
    <n v="41738"/>
    <s v="Not Recorded"/>
  </r>
  <r>
    <x v="2781"/>
    <s v="VOLUNTEER"/>
    <s v="ACTIVE VOLUNTEER"/>
    <s v="N"/>
    <m/>
    <m/>
    <m/>
    <s v="N"/>
    <m/>
    <x v="1"/>
    <x v="2358"/>
    <s v="LU1"/>
    <s v="Bedfordshire"/>
    <s v="Mixed"/>
    <n v="45005"/>
    <s v=""/>
    <s v="Retail"/>
  </r>
  <r>
    <x v="2782"/>
    <s v="VOLUNTEER"/>
    <s v="INACTIVE VOLUNTEER"/>
    <s v="N"/>
    <m/>
    <m/>
    <m/>
    <s v="N"/>
    <m/>
    <x v="0"/>
    <x v="22"/>
    <s v="LU6"/>
    <s v="Bedfordshire"/>
    <s v="White British"/>
    <n v="38443"/>
    <n v="41339"/>
    <s v="Not Recorded"/>
  </r>
  <r>
    <x v="2783"/>
    <s v="VOLUNTEER"/>
    <s v="ACTIVE VOLUNTEER"/>
    <s v="N"/>
    <m/>
    <m/>
    <m/>
    <s v="N"/>
    <m/>
    <x v="0"/>
    <x v="2359"/>
    <s v="SG12"/>
    <s v="Hertfordshire"/>
    <s v="White British"/>
    <n v="45475"/>
    <s v=""/>
    <s v="Retail"/>
  </r>
  <r>
    <x v="2784"/>
    <s v="VOLUNTEER"/>
    <s v="INACTIVE VOLUNTEER"/>
    <s v="N"/>
    <m/>
    <m/>
    <m/>
    <s v="N"/>
    <m/>
    <x v="0"/>
    <x v="2360"/>
    <s v="AL7"/>
    <s v="Hertfordshire"/>
    <s v="Not Specified"/>
    <n v="41050"/>
    <n v="41050"/>
    <s v="Not Recorded"/>
  </r>
  <r>
    <x v="2785"/>
    <s v="VOLUNTEER"/>
    <s v="INACTIVE VOLUNTEER"/>
    <s v="N"/>
    <m/>
    <m/>
    <m/>
    <s v="N"/>
    <m/>
    <x v="0"/>
    <x v="2361"/>
    <s v="HP2"/>
    <s v="Hertfordshire"/>
    <s v="White British"/>
    <n v="44868"/>
    <n v="44951"/>
    <s v="Retail"/>
  </r>
  <r>
    <x v="2786"/>
    <s v="VOLUNTEER"/>
    <s v="INACTIVE VOLUNTEER"/>
    <s v="N"/>
    <m/>
    <m/>
    <m/>
    <s v="N"/>
    <m/>
    <x v="0"/>
    <x v="22"/>
    <s v="MK45"/>
    <s v="Bedfordshire"/>
    <s v="White British"/>
    <n v="41761"/>
    <n v="41761"/>
    <s v="Not Recorded"/>
  </r>
  <r>
    <x v="2787"/>
    <s v="VOLUNTEER"/>
    <s v="INACTIVE VOLUNTEER"/>
    <s v="N"/>
    <m/>
    <m/>
    <m/>
    <s v="N"/>
    <m/>
    <x v="0"/>
    <x v="2362"/>
    <s v="MK40"/>
    <s v="Bedfordshire"/>
    <s v="White British"/>
    <s v="Not Recorded"/>
    <s v="Not Recorded"/>
    <s v="Not Recorded"/>
  </r>
  <r>
    <x v="2788"/>
    <s v="VOLUNTEER"/>
    <s v="INACTIVE VOLUNTEER"/>
    <s v="N"/>
    <m/>
    <m/>
    <m/>
    <s v="N"/>
    <m/>
    <x v="1"/>
    <x v="2363"/>
    <s v="MK45"/>
    <s v="Bedfordshire"/>
    <s v="Not Specified"/>
    <n v="41916"/>
    <n v="42705"/>
    <s v="Retail"/>
  </r>
  <r>
    <x v="2789"/>
    <s v="VOLUNTEER"/>
    <s v="ACTIVE VOLUNTEER"/>
    <s v="N"/>
    <m/>
    <m/>
    <m/>
    <s v="N"/>
    <m/>
    <x v="1"/>
    <x v="2364"/>
    <s v="SG4"/>
    <s v="Hertfordshire"/>
    <s v="White British"/>
    <n v="45079"/>
    <s v=""/>
    <s v="Support"/>
  </r>
  <r>
    <x v="2790"/>
    <s v="VOLUNTEER"/>
    <s v="INACTIVE VOLUNTEER"/>
    <s v="N"/>
    <m/>
    <m/>
    <m/>
    <s v="N"/>
    <m/>
    <x v="1"/>
    <x v="2365"/>
    <s v="SG5"/>
    <s v="Bedfordshire"/>
    <s v="Not Specified"/>
    <n v="41113"/>
    <n v="44657"/>
    <s v="Care"/>
  </r>
  <r>
    <x v="2791"/>
    <s v="VOLUNTEER"/>
    <s v="INACTIVE VOLUNTEER"/>
    <s v="N"/>
    <m/>
    <m/>
    <m/>
    <s v="N"/>
    <m/>
    <x v="0"/>
    <x v="2366"/>
    <s v="LU2"/>
    <s v="Bedfordshire"/>
    <s v="Not Specified"/>
    <n v="1"/>
    <n v="1"/>
    <s v="Not Recorded"/>
  </r>
  <r>
    <x v="2792"/>
    <s v="VOLUNTEER"/>
    <s v="INACTIVE VOLUNTEER"/>
    <s v="N"/>
    <m/>
    <m/>
    <m/>
    <s v="N"/>
    <m/>
    <x v="0"/>
    <x v="2367"/>
    <s v="LU3"/>
    <s v="Bedfordshire"/>
    <s v="Not Specified"/>
    <n v="37622"/>
    <n v="44775"/>
    <s v="Support"/>
  </r>
  <r>
    <x v="2793"/>
    <s v="VOLUNTEER"/>
    <s v="INACTIVE VOLUNTEER"/>
    <s v="N"/>
    <m/>
    <m/>
    <m/>
    <s v="N"/>
    <m/>
    <x v="1"/>
    <x v="2368"/>
    <s v="MK43"/>
    <s v="Bedfordshire"/>
    <s v="Mixed"/>
    <n v="42476"/>
    <n v="43523"/>
    <s v="Support"/>
  </r>
  <r>
    <x v="2794"/>
    <s v="VOLUNTEER"/>
    <s v="ACTIVE VOLUNTEER"/>
    <s v="N"/>
    <m/>
    <m/>
    <m/>
    <s v="N"/>
    <m/>
    <x v="0"/>
    <x v="2369"/>
    <s v="MK43"/>
    <s v="Bedfordshire"/>
    <s v="Not Specified"/>
    <n v="43059"/>
    <s v=""/>
    <s v="Fundraising"/>
  </r>
  <r>
    <x v="2795"/>
    <s v="VOLUNTEER"/>
    <s v="INACTIVE VOLUNTEER"/>
    <s v="N"/>
    <m/>
    <m/>
    <m/>
    <s v="N"/>
    <m/>
    <x v="0"/>
    <x v="1764"/>
    <s v="SG13"/>
    <s v="Hertfordshire"/>
    <s v="White British"/>
    <n v="43134"/>
    <n v="43586"/>
    <s v="Retail"/>
  </r>
  <r>
    <x v="2796"/>
    <s v="VOLUNTEER"/>
    <s v="INACTIVE VOLUNTEER"/>
    <s v="N"/>
    <m/>
    <m/>
    <m/>
    <s v="N"/>
    <m/>
    <x v="0"/>
    <x v="2370"/>
    <s v="SG1"/>
    <s v="Hertfordshire"/>
    <s v="Not Specified"/>
    <n v="42024"/>
    <n v="42069"/>
    <s v="Not Recorded"/>
  </r>
  <r>
    <x v="2797"/>
    <s v="VOLUNTEER"/>
    <s v="INACTIVE VOLUNTEER"/>
    <s v="N"/>
    <m/>
    <m/>
    <m/>
    <s v="N"/>
    <m/>
    <x v="0"/>
    <x v="2371"/>
    <s v="SG12"/>
    <s v="Hertfordshire"/>
    <s v="Not Specified"/>
    <n v="40555"/>
    <n v="44328"/>
    <s v="Retail"/>
  </r>
  <r>
    <x v="2798"/>
    <s v="VOLUNTEER"/>
    <s v="INACTIVE VOLUNTEER"/>
    <s v="N"/>
    <m/>
    <m/>
    <m/>
    <s v="N"/>
    <m/>
    <x v="0"/>
    <x v="2372"/>
    <s v="AL2"/>
    <s v="Hertfordshire"/>
    <s v="Other White"/>
    <s v="Not Recorded"/>
    <s v="Not Recorded"/>
    <s v="Fundraising"/>
  </r>
  <r>
    <x v="2799"/>
    <s v="VOLUNTEER"/>
    <s v="ACTIVE VOLUNTEER"/>
    <s v="N"/>
    <m/>
    <m/>
    <m/>
    <s v="N"/>
    <m/>
    <x v="0"/>
    <x v="2373"/>
    <s v="LU4"/>
    <s v="Bedfordshire"/>
    <s v="White British"/>
    <n v="40700"/>
    <s v=""/>
    <s v="Retail"/>
  </r>
  <r>
    <x v="2800"/>
    <s v="VOLUNTEER"/>
    <s v="INACTIVE VOLUNTEER"/>
    <s v="N"/>
    <m/>
    <m/>
    <m/>
    <s v="N"/>
    <m/>
    <x v="0"/>
    <x v="1311"/>
    <s v="AL3"/>
    <s v="Hertfordshire"/>
    <s v="Not Specified"/>
    <n v="40211"/>
    <n v="41932"/>
    <s v="Not Recorded"/>
  </r>
  <r>
    <x v="2801"/>
    <s v="VOLUNTEER"/>
    <s v="INACTIVE VOLUNTEER"/>
    <s v="N"/>
    <m/>
    <m/>
    <m/>
    <s v="N"/>
    <m/>
    <x v="0"/>
    <x v="22"/>
    <s v="EN7"/>
    <s v="Hertfordshire"/>
    <s v="White British"/>
    <n v="1"/>
    <n v="1"/>
    <s v="Not Recorded"/>
  </r>
  <r>
    <x v="2802"/>
    <s v="VOLUNTEER"/>
    <s v="INACTIVE VOLUNTEER"/>
    <s v="N"/>
    <m/>
    <m/>
    <m/>
    <s v="N"/>
    <m/>
    <x v="0"/>
    <x v="22"/>
    <s v="LU3"/>
    <s v="Bedfordshire"/>
    <s v="Not Specified"/>
    <n v="41381"/>
    <n v="41381"/>
    <s v="Not Recorded"/>
  </r>
  <r>
    <x v="2803"/>
    <s v="VOLUNTEER"/>
    <s v="INACTIVE VOLUNTEER"/>
    <s v="N"/>
    <m/>
    <m/>
    <m/>
    <s v="N"/>
    <m/>
    <x v="0"/>
    <x v="22"/>
    <s v="AL7"/>
    <s v="Hertfordshire"/>
    <s v="Not Specified"/>
    <n v="41068"/>
    <n v="43251"/>
    <s v="Retail"/>
  </r>
  <r>
    <x v="2804"/>
    <s v="VOLUNTEER"/>
    <s v="INACTIVE VOLUNTEER"/>
    <s v="N"/>
    <m/>
    <m/>
    <m/>
    <s v="N"/>
    <m/>
    <x v="0"/>
    <x v="2374"/>
    <s v="SG6"/>
    <s v="Hertfordshire"/>
    <s v="Asian"/>
    <s v="Not Recorded"/>
    <s v="Not Recorded"/>
    <s v="Not Recorded"/>
  </r>
  <r>
    <x v="2805"/>
    <s v="VOLUNTEER"/>
    <s v="INACTIVE VOLUNTEER"/>
    <s v="N"/>
    <m/>
    <m/>
    <m/>
    <s v="N"/>
    <m/>
    <x v="1"/>
    <x v="2375"/>
    <s v="AL5"/>
    <s v="Hertfordshire"/>
    <s v="Asian"/>
    <s v="Not Recorded"/>
    <s v="Not Recorded"/>
    <s v="Not Recorded"/>
  </r>
  <r>
    <x v="2806"/>
    <s v="VOLUNTEER"/>
    <s v="INACTIVE VOLUNTEER"/>
    <s v="N"/>
    <m/>
    <m/>
    <m/>
    <s v="N"/>
    <m/>
    <x v="0"/>
    <x v="22"/>
    <s v="MK19"/>
    <s v="Buckinghamshire"/>
    <s v="Not Specified"/>
    <n v="40816"/>
    <n v="41117"/>
    <s v="Not Recorded"/>
  </r>
  <r>
    <x v="2807"/>
    <s v="VOLUNTEER"/>
    <s v="INACTIVE VOLUNTEER"/>
    <s v="N"/>
    <m/>
    <m/>
    <m/>
    <s v="N"/>
    <m/>
    <x v="1"/>
    <x v="2376"/>
    <s v="AL3"/>
    <s v="Hertfordshire"/>
    <s v="Other White"/>
    <n v="43307"/>
    <n v="43488"/>
    <s v="Retail"/>
  </r>
  <r>
    <x v="2808"/>
    <s v="VOLUNTEER"/>
    <s v="INACTIVE VOLUNTEER"/>
    <s v="N"/>
    <m/>
    <m/>
    <m/>
    <s v="N"/>
    <m/>
    <x v="0"/>
    <x v="2377"/>
    <s v="LU2"/>
    <s v="Hertfordshire"/>
    <s v="White British"/>
    <n v="40596"/>
    <n v="40924"/>
    <s v="Not Recorded"/>
  </r>
  <r>
    <x v="2809"/>
    <s v="VOLUNTEER"/>
    <s v="ACTIVE VOLUNTEER"/>
    <s v="N"/>
    <m/>
    <m/>
    <m/>
    <s v="N"/>
    <m/>
    <x v="0"/>
    <x v="2378"/>
    <s v="HP4"/>
    <s v="Hertfordshire"/>
    <s v="Not Specified"/>
    <n v="41747"/>
    <s v=""/>
    <s v="Retail"/>
  </r>
  <r>
    <x v="2810"/>
    <s v="VOLUNTEER"/>
    <s v="INACTIVE VOLUNTEER"/>
    <s v="N"/>
    <m/>
    <m/>
    <m/>
    <s v="N"/>
    <m/>
    <x v="1"/>
    <x v="2379"/>
    <s v="MK45"/>
    <s v="Bedfordshire"/>
    <s v="Not Specified"/>
    <n v="42461"/>
    <n v="42461"/>
    <s v="Not Recorded"/>
  </r>
  <r>
    <x v="2811"/>
    <s v="VOLUNTEER"/>
    <s v="INACTIVE VOLUNTEER"/>
    <s v="N"/>
    <m/>
    <m/>
    <m/>
    <s v="N"/>
    <m/>
    <x v="0"/>
    <x v="2380"/>
    <s v="LU2"/>
    <s v="Bedfordshire"/>
    <s v="Not Specified"/>
    <n v="1"/>
    <n v="1"/>
    <s v="Not Recorded"/>
  </r>
  <r>
    <x v="2812"/>
    <s v="VOLUNTEER"/>
    <s v="ACTIVE VOLUNTEER"/>
    <s v="N"/>
    <m/>
    <m/>
    <m/>
    <s v="N"/>
    <m/>
    <x v="0"/>
    <x v="2381"/>
    <s v="LU4"/>
    <s v="Bedfordshire"/>
    <s v="White British"/>
    <n v="40954"/>
    <s v=""/>
    <s v="Support"/>
  </r>
  <r>
    <x v="2813"/>
    <s v="VOLUNTEER"/>
    <s v="INACTIVE VOLUNTEER"/>
    <s v="N"/>
    <m/>
    <m/>
    <m/>
    <s v="N"/>
    <m/>
    <x v="0"/>
    <x v="2382"/>
    <s v="LU3"/>
    <s v="Bedfordshire"/>
    <s v="White British"/>
    <s v="Not Recorded"/>
    <s v="Not Recorded"/>
    <s v="Not Recorded"/>
  </r>
  <r>
    <x v="2814"/>
    <s v="VOLUNTEER"/>
    <s v="INACTIVE VOLUNTEER"/>
    <s v="N"/>
    <m/>
    <m/>
    <m/>
    <s v="N"/>
    <m/>
    <x v="1"/>
    <x v="2383"/>
    <s v="WD25"/>
    <s v="Hertfordshire"/>
    <s v="Not Specified"/>
    <n v="40984"/>
    <n v="41122"/>
    <s v="Not Recorded"/>
  </r>
  <r>
    <x v="2815"/>
    <s v="VOLUNTEER"/>
    <s v="INACTIVE VOLUNTEER"/>
    <s v="N"/>
    <m/>
    <m/>
    <m/>
    <s v="N"/>
    <m/>
    <x v="1"/>
    <x v="2384"/>
    <s v="WD25"/>
    <s v="Hertfordshire"/>
    <s v="Not Specified"/>
    <n v="41810"/>
    <n v="41960"/>
    <s v="Not Recorded"/>
  </r>
  <r>
    <x v="2816"/>
    <s v="VOLUNTEER"/>
    <s v="INACTIVE VOLUNTEER"/>
    <s v="N"/>
    <m/>
    <m/>
    <m/>
    <s v="N"/>
    <m/>
    <x v="0"/>
    <x v="2385"/>
    <s v="SG2"/>
    <s v="Hertfordshire"/>
    <s v="Not Specified"/>
    <n v="40924"/>
    <n v="41698"/>
    <s v="Not Recorded"/>
  </r>
  <r>
    <x v="2817"/>
    <s v="VOLUNTEER"/>
    <s v="INACTIVE VOLUNTEER"/>
    <s v="N"/>
    <m/>
    <m/>
    <m/>
    <s v="N"/>
    <m/>
    <x v="1"/>
    <x v="2386"/>
    <s v="LU4"/>
    <s v="Bedfordshire"/>
    <s v="Asian"/>
    <s v="Not Recorded"/>
    <s v="Not Recorded"/>
    <s v="Not Recorded"/>
  </r>
  <r>
    <x v="2818"/>
    <s v="VOLUNTEER"/>
    <s v="INACTIVE VOLUNTEER"/>
    <s v="N"/>
    <m/>
    <m/>
    <m/>
    <s v="N"/>
    <m/>
    <x v="1"/>
    <x v="2387"/>
    <s v="LU5"/>
    <s v="Bedfordshire"/>
    <s v="Other"/>
    <n v="42409"/>
    <n v="42409"/>
    <s v="Not Recorded"/>
  </r>
  <r>
    <x v="2819"/>
    <s v="VOLUNTEER"/>
    <s v="INACTIVE VOLUNTEER"/>
    <s v="N"/>
    <m/>
    <m/>
    <m/>
    <s v="N"/>
    <m/>
    <x v="0"/>
    <x v="2388"/>
    <s v="LU4"/>
    <s v="Bedfordshire"/>
    <s v="White British"/>
    <s v="Not Recorded"/>
    <s v="Not Recorded"/>
    <s v="Fundraising"/>
  </r>
  <r>
    <x v="2820"/>
    <s v="VOLUNTEER"/>
    <s v="PROSPECTIVE VOLUNTEER"/>
    <s v="N"/>
    <m/>
    <m/>
    <m/>
    <s v="N"/>
    <m/>
    <x v="0"/>
    <x v="2389"/>
    <s v="WD3"/>
    <s v="Hertfordshire"/>
    <s v="White British"/>
    <s v="Not Recorded"/>
    <s v="Not Recorded"/>
    <s v="Not Recorded"/>
  </r>
  <r>
    <x v="2821"/>
    <s v="VOLUNTEER"/>
    <s v="ACTIVE VOLUNTEER"/>
    <s v="N"/>
    <m/>
    <m/>
    <m/>
    <s v="N"/>
    <m/>
    <x v="0"/>
    <x v="2390"/>
    <s v="MK45"/>
    <s v="Bedfordshire"/>
    <s v="White British"/>
    <n v="41974"/>
    <s v=""/>
    <s v="Fundraising"/>
  </r>
  <r>
    <x v="2822"/>
    <s v="VOLUNTEER"/>
    <s v="INACTIVE VOLUNTEER"/>
    <s v="N"/>
    <m/>
    <m/>
    <m/>
    <s v="N"/>
    <m/>
    <x v="1"/>
    <x v="2391"/>
    <s v="LU3"/>
    <s v="Bedfordshire"/>
    <s v="White British"/>
    <s v="Not Recorded"/>
    <s v="Not Recorded"/>
    <s v="Not Recorded"/>
  </r>
  <r>
    <x v="2823"/>
    <s v="VOLUNTEER"/>
    <s v="ACTIVE VOLUNTEER"/>
    <s v="N"/>
    <m/>
    <m/>
    <m/>
    <s v="N"/>
    <m/>
    <x v="0"/>
    <x v="2392"/>
    <s v="LU3"/>
    <s v="Bedfordshire"/>
    <s v="Not Recorded"/>
    <n v="44046"/>
    <s v=""/>
    <s v="Retail"/>
  </r>
  <r>
    <x v="2824"/>
    <s v="VOLUNTEER"/>
    <s v="INACTIVE VOLUNTEER"/>
    <s v="N"/>
    <m/>
    <m/>
    <m/>
    <s v="N"/>
    <m/>
    <x v="0"/>
    <x v="2393"/>
    <s v="LU3"/>
    <s v="Bedfordshire"/>
    <s v="Not Specified"/>
    <n v="41968"/>
    <n v="44831"/>
    <s v="Fundraising"/>
  </r>
  <r>
    <x v="2825"/>
    <s v="VOLUNTEER"/>
    <s v="INACTIVE VOLUNTEER"/>
    <s v="N"/>
    <m/>
    <m/>
    <m/>
    <s v="N"/>
    <m/>
    <x v="0"/>
    <x v="2394"/>
    <s v="WD25"/>
    <s v="Hertfordshire"/>
    <s v="Not Specified"/>
    <n v="41198"/>
    <n v="41205"/>
    <s v="Not Recorded"/>
  </r>
  <r>
    <x v="2826"/>
    <s v="VOLUNTEER"/>
    <s v="INACTIVE VOLUNTEER"/>
    <s v="N"/>
    <m/>
    <m/>
    <m/>
    <s v="N"/>
    <m/>
    <x v="1"/>
    <x v="2395"/>
    <s v="SG13"/>
    <s v="Hertfordshire"/>
    <s v="Not Specified"/>
    <n v="41771"/>
    <n v="41791"/>
    <s v="Not Recorded"/>
  </r>
  <r>
    <x v="2827"/>
    <s v="VOLUNTEER"/>
    <s v="INACTIVE VOLUNTEER"/>
    <s v="N"/>
    <m/>
    <m/>
    <m/>
    <s v="N"/>
    <m/>
    <x v="1"/>
    <x v="2396"/>
    <s v="LU5"/>
    <s v="Bedfordshire"/>
    <s v="White British"/>
    <n v="40087"/>
    <n v="41487"/>
    <s v="Not Recorded"/>
  </r>
  <r>
    <x v="2828"/>
    <s v="VOLUNTEER"/>
    <s v="INACTIVE VOLUNTEER"/>
    <s v="N"/>
    <m/>
    <m/>
    <m/>
    <s v="N"/>
    <m/>
    <x v="1"/>
    <x v="2397"/>
    <s v="LU1"/>
    <s v="Bedfordshire"/>
    <s v="White British"/>
    <n v="42427"/>
    <n v="43739"/>
    <s v="Retail"/>
  </r>
  <r>
    <x v="2829"/>
    <s v="VOLUNTEER"/>
    <s v="INACTIVE VOLUNTEER"/>
    <s v="N"/>
    <m/>
    <m/>
    <m/>
    <s v="N"/>
    <m/>
    <x v="0"/>
    <x v="2398"/>
    <s v="LU1"/>
    <s v="Bedfordshire"/>
    <s v="Not Specified"/>
    <n v="42301"/>
    <n v="43739"/>
    <s v="Retail"/>
  </r>
  <r>
    <x v="2830"/>
    <s v="VOLUNTEER"/>
    <s v="INACTIVE VOLUNTEER"/>
    <s v="N"/>
    <m/>
    <m/>
    <m/>
    <s v="N"/>
    <m/>
    <x v="0"/>
    <x v="2399"/>
    <s v="LU5"/>
    <s v="Bedfordshire"/>
    <s v="White British"/>
    <n v="40030"/>
    <n v="42838"/>
    <s v="Retail"/>
  </r>
  <r>
    <x v="2831"/>
    <s v="VOLUNTEER"/>
    <s v="INACTIVE VOLUNTEER"/>
    <s v="N"/>
    <m/>
    <m/>
    <m/>
    <s v="N"/>
    <m/>
    <x v="0"/>
    <x v="2400"/>
    <s v="WD25"/>
    <s v="Hertfordshire"/>
    <s v="Not Specified"/>
    <n v="41461"/>
    <n v="41579"/>
    <s v="Not Recorded"/>
  </r>
  <r>
    <x v="2832"/>
    <s v="VOLUNTEER"/>
    <s v="INACTIVE VOLUNTEER"/>
    <s v="N"/>
    <m/>
    <m/>
    <m/>
    <s v="N"/>
    <m/>
    <x v="0"/>
    <x v="2401"/>
    <s v="LU6"/>
    <s v="Bedfordshire"/>
    <s v="Not Specified"/>
    <n v="40444"/>
    <n v="42835"/>
    <s v="Fundraising"/>
  </r>
  <r>
    <x v="2833"/>
    <s v="VOLUNTEER"/>
    <s v="INACTIVE VOLUNTEER"/>
    <s v="N"/>
    <m/>
    <m/>
    <m/>
    <s v="N"/>
    <m/>
    <x v="1"/>
    <x v="2402"/>
    <s v="LU3"/>
    <s v="Bedfordshire"/>
    <s v="White British"/>
    <s v="Not Recorded"/>
    <s v="Not Recorded"/>
    <s v="Not Recorded"/>
  </r>
  <r>
    <x v="2834"/>
    <s v="VOLUNTEER"/>
    <s v="ACTIVE VOLUNTEER"/>
    <s v="N"/>
    <m/>
    <m/>
    <m/>
    <s v="N"/>
    <m/>
    <x v="0"/>
    <x v="2403"/>
    <s v="LU7"/>
    <s v="Bedfordshire"/>
    <s v="White British"/>
    <n v="44588"/>
    <s v=""/>
    <s v="Support"/>
  </r>
  <r>
    <x v="2835"/>
    <s v="VOLUNTEER"/>
    <s v="INACTIVE VOLUNTEER"/>
    <s v="N"/>
    <m/>
    <m/>
    <m/>
    <s v="N"/>
    <m/>
    <x v="1"/>
    <x v="2404"/>
    <s v="WD3"/>
    <s v="Hertfordshire"/>
    <s v="White British"/>
    <n v="44725"/>
    <n v="44846"/>
    <s v="Retail"/>
  </r>
  <r>
    <x v="2836"/>
    <s v="VOLUNTEER"/>
    <s v="INACTIVE VOLUNTEER"/>
    <s v="N"/>
    <m/>
    <m/>
    <m/>
    <s v="N"/>
    <m/>
    <x v="0"/>
    <x v="1268"/>
    <s v="WD3"/>
    <s v="Hertfordshire"/>
    <s v="Not Specified"/>
    <n v="43067"/>
    <n v="43488"/>
    <s v="Retail"/>
  </r>
  <r>
    <x v="2837"/>
    <s v="VOLUNTEER"/>
    <s v="INACTIVE VOLUNTEER"/>
    <s v="N"/>
    <m/>
    <m/>
    <m/>
    <s v="N"/>
    <m/>
    <x v="0"/>
    <x v="2405"/>
    <s v="WD3"/>
    <s v="Hertfordshire"/>
    <s v="White British"/>
    <n v="45180"/>
    <n v="45283"/>
    <s v="Retail"/>
  </r>
  <r>
    <x v="2838"/>
    <s v="VOLUNTEER"/>
    <s v="INACTIVE VOLUNTEER"/>
    <s v="N"/>
    <m/>
    <m/>
    <m/>
    <s v="N"/>
    <m/>
    <x v="0"/>
    <x v="2406"/>
    <s v="SG1"/>
    <s v="Hertfordshire"/>
    <s v="Not Specified"/>
    <n v="40756"/>
    <n v="40848"/>
    <s v="Not Recorded"/>
  </r>
  <r>
    <x v="2839"/>
    <s v="VOLUNTEER"/>
    <s v="INACTIVE VOLUNTEER"/>
    <s v="N"/>
    <m/>
    <m/>
    <m/>
    <s v="N"/>
    <m/>
    <x v="0"/>
    <x v="22"/>
    <s v="LU2"/>
    <s v="Bedfordshire"/>
    <s v="Asian"/>
    <n v="41241"/>
    <n v="41241"/>
    <s v="Not Recorded"/>
  </r>
  <r>
    <x v="2840"/>
    <s v="VOLUNTEER"/>
    <s v="INACTIVE VOLUNTEER"/>
    <s v="N"/>
    <m/>
    <m/>
    <m/>
    <s v="N"/>
    <m/>
    <x v="0"/>
    <x v="851"/>
    <s v="LU3"/>
    <s v="Bedfordshire"/>
    <s v="Asian"/>
    <n v="42616"/>
    <n v="42870"/>
    <s v="Retail"/>
  </r>
  <r>
    <x v="2841"/>
    <s v="VOLUNTEER"/>
    <s v="INACTIVE VOLUNTEER"/>
    <s v="N"/>
    <m/>
    <m/>
    <m/>
    <s v="N"/>
    <m/>
    <x v="0"/>
    <x v="2407"/>
    <s v="LU3"/>
    <s v="Bedfordshire"/>
    <s v="Not Recorded"/>
    <n v="43137"/>
    <n v="43291"/>
    <s v="Fundraising"/>
  </r>
  <r>
    <x v="2842"/>
    <s v="VOLUNTEER"/>
    <s v="ACTIVE VOLUNTEER"/>
    <s v="N"/>
    <m/>
    <m/>
    <m/>
    <s v="N"/>
    <m/>
    <x v="0"/>
    <x v="2408"/>
    <s v="LU3"/>
    <s v="Bedfordshire"/>
    <s v="Asian"/>
    <n v="42431"/>
    <s v=""/>
    <s v="Fundraising"/>
  </r>
  <r>
    <x v="2843"/>
    <s v="VOLUNTEER"/>
    <s v="INACTIVE VOLUNTEER"/>
    <s v="N"/>
    <m/>
    <m/>
    <m/>
    <s v="N"/>
    <m/>
    <x v="1"/>
    <x v="2409"/>
    <s v="LU3"/>
    <s v="Bedfordshire"/>
    <s v="Asian"/>
    <n v="41377"/>
    <n v="41582"/>
    <s v="Not Recorded"/>
  </r>
  <r>
    <x v="2844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2845"/>
    <s v="VOLUNTEER"/>
    <s v="INACTIVE VOLUNTEER"/>
    <s v="N"/>
    <m/>
    <m/>
    <m/>
    <s v="N"/>
    <m/>
    <x v="1"/>
    <x v="2410"/>
    <s v="LU3"/>
    <s v="Bedfordshire"/>
    <s v="Asian"/>
    <s v="Not Recorded"/>
    <s v="Not Recorded"/>
    <s v="Not Recorded"/>
  </r>
  <r>
    <x v="2846"/>
    <s v="VOLUNTEER"/>
    <s v="INACTIVE VOLUNTEER"/>
    <s v="N"/>
    <m/>
    <m/>
    <m/>
    <s v="N"/>
    <m/>
    <x v="0"/>
    <x v="2411"/>
    <s v="LU6"/>
    <s v="Bedfordshire"/>
    <s v="Asian"/>
    <s v="Not Recorded"/>
    <s v="Not Recorded"/>
    <s v="Not Recorded"/>
  </r>
  <r>
    <x v="2847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2848"/>
    <s v="VOLUNTEER"/>
    <s v="INACTIVE VOLUNTEER"/>
    <s v="N"/>
    <m/>
    <m/>
    <m/>
    <s v="N"/>
    <m/>
    <x v="0"/>
    <x v="2412"/>
    <s v="LU4"/>
    <s v="Bedfordshire"/>
    <s v="Asian"/>
    <n v="44618"/>
    <n v="44755"/>
    <s v="Not Recorded"/>
  </r>
  <r>
    <x v="2849"/>
    <s v="VOLUNTEER"/>
    <s v="INACTIVE VOLUNTEER"/>
    <s v="N"/>
    <m/>
    <m/>
    <m/>
    <s v="N"/>
    <m/>
    <x v="0"/>
    <x v="2413"/>
    <s v="LU4"/>
    <s v="Bedfordshire"/>
    <s v="Asian"/>
    <s v="Not Recorded"/>
    <s v="Not Recorded"/>
    <s v="Not Recorded"/>
  </r>
  <r>
    <x v="2850"/>
    <s v="VOLUNTEER"/>
    <s v="INACTIVE VOLUNTEER"/>
    <s v="N"/>
    <m/>
    <m/>
    <m/>
    <s v="N"/>
    <m/>
    <x v="0"/>
    <x v="2414"/>
    <s v="HP1"/>
    <s v="Hertfordshire"/>
    <s v="White British"/>
    <n v="43405"/>
    <n v="43641"/>
    <s v="Retail"/>
  </r>
  <r>
    <x v="2851"/>
    <s v="VOLUNTEER"/>
    <s v="INACTIVE VOLUNTEER"/>
    <s v="N"/>
    <m/>
    <m/>
    <m/>
    <s v="N"/>
    <m/>
    <x v="0"/>
    <x v="2415"/>
    <s v="AL5"/>
    <s v="Hertfordshire"/>
    <s v="Asian"/>
    <n v="44979"/>
    <n v="45007"/>
    <s v="Retail"/>
  </r>
  <r>
    <x v="2852"/>
    <s v="VOLUNTEER"/>
    <s v="INACTIVE VOLUNTEER"/>
    <s v="N"/>
    <m/>
    <m/>
    <m/>
    <s v="N"/>
    <m/>
    <x v="1"/>
    <x v="2416"/>
    <s v="SG5"/>
    <s v="Hertfordshire"/>
    <s v="Asian"/>
    <n v="43316"/>
    <n v="43488"/>
    <s v="Retail"/>
  </r>
  <r>
    <x v="2853"/>
    <s v="VOLUNTEER"/>
    <s v="ACTIVE VOLUNTEER"/>
    <s v="N"/>
    <m/>
    <m/>
    <m/>
    <s v="N"/>
    <m/>
    <x v="0"/>
    <x v="2417"/>
    <s v="MK16"/>
    <s v="Unknown"/>
    <s v="Not Recorded"/>
    <n v="44893"/>
    <s v=""/>
    <s v="Retail"/>
  </r>
  <r>
    <x v="2854"/>
    <s v="VOLUNTEER"/>
    <s v="INACTIVE VOLUNTEER"/>
    <s v="N"/>
    <m/>
    <m/>
    <m/>
    <s v="N"/>
    <m/>
    <x v="0"/>
    <x v="2418"/>
    <s v="LU1"/>
    <s v="Bedfordshire"/>
    <s v="Mixed"/>
    <n v="44315"/>
    <n v="44755"/>
    <s v="Retail"/>
  </r>
  <r>
    <x v="2855"/>
    <s v="VOLUNTEER"/>
    <s v="INACTIVE VOLUNTEER"/>
    <s v="N"/>
    <m/>
    <m/>
    <m/>
    <s v="N"/>
    <m/>
    <x v="1"/>
    <x v="2419"/>
    <s v="NOTKNOWN"/>
    <s v="Unknown"/>
    <s v="Other"/>
    <s v="Not Recorded"/>
    <s v="Not Recorded"/>
    <s v="Not Recorded"/>
  </r>
  <r>
    <x v="2856"/>
    <s v="VOLUNTEER"/>
    <s v="INACTIVE VOLUNTEER"/>
    <s v="N"/>
    <m/>
    <m/>
    <m/>
    <s v="N"/>
    <m/>
    <x v="0"/>
    <x v="2420"/>
    <s v="AL2"/>
    <s v="Hertfordshire"/>
    <s v="Not Specified"/>
    <s v="Not Recorded"/>
    <s v="Not Recorded"/>
    <s v="Not Recorded"/>
  </r>
  <r>
    <x v="2857"/>
    <s v="VOLUNTEER"/>
    <s v="INACTIVE VOLUNTEER"/>
    <s v="N"/>
    <m/>
    <m/>
    <m/>
    <s v="N"/>
    <m/>
    <x v="0"/>
    <x v="2421"/>
    <s v="MK8"/>
    <s v="Buckinghamshire"/>
    <s v="White British"/>
    <n v="39873"/>
    <n v="41494"/>
    <s v="Not Recorded"/>
  </r>
  <r>
    <x v="2858"/>
    <s v="VOLUNTEER"/>
    <s v="INACTIVE VOLUNTEER"/>
    <s v="N"/>
    <m/>
    <m/>
    <m/>
    <s v="N"/>
    <m/>
    <x v="0"/>
    <x v="2422"/>
    <s v="SG3"/>
    <s v="Hertfordshire"/>
    <s v="White British"/>
    <n v="40897"/>
    <n v="40897"/>
    <s v="Not Recorded"/>
  </r>
  <r>
    <x v="2859"/>
    <s v="VOLUNTEER"/>
    <s v="INACTIVE VOLUNTEER"/>
    <s v="N"/>
    <m/>
    <m/>
    <m/>
    <s v="N"/>
    <m/>
    <x v="0"/>
    <x v="2423"/>
    <s v="LU4"/>
    <s v="Bedfordshire"/>
    <s v="Other White"/>
    <n v="40634"/>
    <n v="1"/>
    <s v="Not Recorded"/>
  </r>
  <r>
    <x v="2860"/>
    <s v="VOLUNTEER"/>
    <s v="INACTIVE VOLUNTEER"/>
    <s v="N"/>
    <m/>
    <m/>
    <m/>
    <s v="N"/>
    <m/>
    <x v="1"/>
    <x v="2424"/>
    <s v="MK16"/>
    <s v="Buckinghamshire"/>
    <s v="Not Specified"/>
    <n v="42510"/>
    <n v="42552"/>
    <s v="Retail"/>
  </r>
  <r>
    <x v="2861"/>
    <s v="VOLUNTEER"/>
    <s v="INACTIVE VOLUNTEER"/>
    <s v="N"/>
    <m/>
    <m/>
    <m/>
    <s v="N"/>
    <m/>
    <x v="1"/>
    <x v="2425"/>
    <s v="WD3"/>
    <s v="Hertfordshire"/>
    <s v="White British"/>
    <n v="44961"/>
    <n v="44997"/>
    <s v="Retail"/>
  </r>
  <r>
    <x v="2862"/>
    <s v="VOLUNTEER"/>
    <s v="INACTIVE VOLUNTEER"/>
    <s v="N"/>
    <m/>
    <m/>
    <m/>
    <s v="N"/>
    <m/>
    <x v="0"/>
    <x v="1201"/>
    <s v="HP3"/>
    <s v="Hertfordshire"/>
    <s v="White British"/>
    <n v="41481"/>
    <n v="42504"/>
    <s v="Retail"/>
  </r>
  <r>
    <x v="2863"/>
    <s v="VOLUNTEER"/>
    <s v="ACTIVE VOLUNTEER"/>
    <s v="N"/>
    <m/>
    <m/>
    <m/>
    <s v="N"/>
    <m/>
    <x v="0"/>
    <x v="2426"/>
    <s v="LU3"/>
    <s v="Bedfordshire"/>
    <s v="Other White"/>
    <n v="38718"/>
    <s v=""/>
    <s v="Care"/>
  </r>
  <r>
    <x v="2864"/>
    <s v="VOLUNTEER"/>
    <s v="INACTIVE VOLUNTEER"/>
    <s v="N"/>
    <m/>
    <m/>
    <m/>
    <s v="N"/>
    <m/>
    <x v="0"/>
    <x v="2427"/>
    <s v="AL4"/>
    <s v="Hertfordshire"/>
    <s v="Not Specified"/>
    <n v="41682"/>
    <n v="42059"/>
    <s v="Not Recorded"/>
  </r>
  <r>
    <x v="2865"/>
    <s v="VOLUNTEER"/>
    <s v="INACTIVE VOLUNTEER"/>
    <s v="N"/>
    <m/>
    <m/>
    <m/>
    <s v="N"/>
    <m/>
    <x v="1"/>
    <x v="2428"/>
    <s v="LU3"/>
    <s v="Unknown"/>
    <s v="Not Recorded"/>
    <n v="44511"/>
    <n v="44741"/>
    <s v="Support"/>
  </r>
  <r>
    <x v="2866"/>
    <s v="VOLUNTEER"/>
    <s v="INACTIVE VOLUNTEER"/>
    <s v="N"/>
    <m/>
    <m/>
    <m/>
    <s v="N"/>
    <m/>
    <x v="0"/>
    <x v="2429"/>
    <s v="WD7"/>
    <s v="Hertfordshire"/>
    <s v="White British"/>
    <n v="41769"/>
    <n v="41866"/>
    <s v="Not Recorded"/>
  </r>
  <r>
    <x v="2867"/>
    <s v="VOLUNTEER"/>
    <s v="INACTIVE VOLUNTEER"/>
    <s v="N"/>
    <m/>
    <m/>
    <m/>
    <s v="N"/>
    <m/>
    <x v="0"/>
    <x v="2430"/>
    <s v="SG1"/>
    <s v="Hertfordshire"/>
    <s v="Not Specified"/>
    <n v="41151"/>
    <n v="41455"/>
    <s v="Not Recorded"/>
  </r>
  <r>
    <x v="2868"/>
    <s v="VOLUNTEER"/>
    <s v="INACTIVE VOLUNTEER"/>
    <s v="N"/>
    <m/>
    <m/>
    <m/>
    <s v="N"/>
    <m/>
    <x v="1"/>
    <x v="2431"/>
    <s v="HP3"/>
    <s v="Hertfordshire"/>
    <s v="White British"/>
    <n v="43078"/>
    <n v="43295"/>
    <s v="Retail"/>
  </r>
  <r>
    <x v="2869"/>
    <s v="VOLUNTEER"/>
    <s v="INACTIVE VOLUNTEER"/>
    <s v="N"/>
    <m/>
    <m/>
    <m/>
    <s v="N"/>
    <m/>
    <x v="0"/>
    <x v="2432"/>
    <s v="MK45"/>
    <s v="Bedfordshire"/>
    <s v="White British"/>
    <n v="42893"/>
    <n v="44448"/>
    <s v="Care"/>
  </r>
  <r>
    <x v="2870"/>
    <s v="VOLUNTEER"/>
    <s v="ACTIVE VOLUNTEER"/>
    <s v="N"/>
    <m/>
    <m/>
    <m/>
    <s v="N"/>
    <m/>
    <x v="0"/>
    <x v="2433"/>
    <s v="MK45"/>
    <s v="Bedfordshire"/>
    <s v="White British"/>
    <n v="44847"/>
    <s v=""/>
    <s v="Support"/>
  </r>
  <r>
    <x v="2871"/>
    <s v="VOLUNTEER"/>
    <s v="INACTIVE VOLUNTEER"/>
    <s v="N"/>
    <m/>
    <m/>
    <m/>
    <s v="N"/>
    <m/>
    <x v="0"/>
    <x v="2434"/>
    <s v="LU2"/>
    <s v="Bedfordshire"/>
    <s v="White British"/>
    <s v="Not Recorded"/>
    <s v="Not Recorded"/>
    <s v="Retail"/>
  </r>
  <r>
    <x v="2872"/>
    <s v="VOLUNTEER"/>
    <s v="INACTIVE VOLUNTEER"/>
    <s v="N"/>
    <m/>
    <m/>
    <m/>
    <s v="N"/>
    <m/>
    <x v="1"/>
    <x v="2435"/>
    <s v="CO15"/>
    <s v="Other"/>
    <s v="White British"/>
    <n v="41879"/>
    <n v="42447"/>
    <s v="Support"/>
  </r>
  <r>
    <x v="2873"/>
    <s v="VOLUNTEER"/>
    <s v="INACTIVE VOLUNTEER"/>
    <s v="N"/>
    <m/>
    <m/>
    <m/>
    <s v="N"/>
    <m/>
    <x v="0"/>
    <x v="2436"/>
    <s v="AL10"/>
    <s v="Hertfordshire"/>
    <s v="Not Recorded"/>
    <n v="44471"/>
    <n v="44777"/>
    <s v="Retail"/>
  </r>
  <r>
    <x v="2874"/>
    <s v="VOLUNTEER"/>
    <s v="ACTIVE VOLUNTEER"/>
    <s v="N"/>
    <m/>
    <m/>
    <m/>
    <s v="N"/>
    <m/>
    <x v="0"/>
    <x v="2437"/>
    <s v="LU3"/>
    <s v="Bedfordshire"/>
    <s v="Asian"/>
    <n v="44522"/>
    <s v=""/>
    <s v="Support"/>
  </r>
  <r>
    <x v="2875"/>
    <s v="VOLUNTEER"/>
    <s v="INACTIVE VOLUNTEER"/>
    <s v="N"/>
    <m/>
    <m/>
    <m/>
    <s v="N"/>
    <m/>
    <x v="0"/>
    <x v="2438"/>
    <s v="SE25"/>
    <s v="Other"/>
    <s v="White British"/>
    <n v="44054"/>
    <n v="44951"/>
    <s v="Retail"/>
  </r>
  <r>
    <x v="2876"/>
    <s v="VOLUNTEER"/>
    <s v="INACTIVE VOLUNTEER"/>
    <s v="N"/>
    <m/>
    <m/>
    <m/>
    <s v="N"/>
    <m/>
    <x v="1"/>
    <x v="22"/>
    <s v="BD12"/>
    <s v="Unknown"/>
    <s v="White British"/>
    <n v="42543"/>
    <n v="42543"/>
    <s v="Not Recorded"/>
  </r>
  <r>
    <x v="2877"/>
    <s v="VOLUNTEER"/>
    <s v="INACTIVE VOLUNTEER"/>
    <s v="N"/>
    <m/>
    <m/>
    <m/>
    <s v="N"/>
    <m/>
    <x v="0"/>
    <x v="22"/>
    <s v="LU3"/>
    <s v="Bedfordshire"/>
    <s v="Not Specified"/>
    <s v="Not Recorded"/>
    <s v="Not Recorded"/>
    <s v="Not Recorded"/>
  </r>
  <r>
    <x v="2878"/>
    <s v="VOLUNTEER"/>
    <s v="INACTIVE VOLUNTEER"/>
    <s v="N"/>
    <m/>
    <m/>
    <m/>
    <s v="N"/>
    <m/>
    <x v="0"/>
    <x v="2439"/>
    <s v="LU3"/>
    <s v="Bedfordshire"/>
    <s v="Not Specified"/>
    <n v="42705"/>
    <s v=""/>
    <s v="Fundraising"/>
  </r>
  <r>
    <x v="2879"/>
    <s v="VOLUNTEER"/>
    <s v="INACTIVE VOLUNTEER"/>
    <s v="N"/>
    <m/>
    <m/>
    <m/>
    <s v="N"/>
    <m/>
    <x v="0"/>
    <x v="1699"/>
    <s v="MK16"/>
    <s v="Buckinghamshire"/>
    <s v="White British"/>
    <n v="43570"/>
    <n v="44433"/>
    <s v="Retail"/>
  </r>
  <r>
    <x v="2880"/>
    <s v="VOLUNTEER"/>
    <s v="ACTIVE VOLUNTEER"/>
    <s v="N"/>
    <m/>
    <m/>
    <m/>
    <s v="N"/>
    <m/>
    <x v="1"/>
    <x v="2440"/>
    <s v="S6"/>
    <s v="Unknown"/>
    <s v="White British"/>
    <n v="44562"/>
    <s v=""/>
    <s v="Support"/>
  </r>
  <r>
    <x v="2881"/>
    <s v="VOLUNTEER"/>
    <s v="INACTIVE VOLUNTEER"/>
    <s v="N"/>
    <m/>
    <m/>
    <m/>
    <s v="N"/>
    <m/>
    <x v="0"/>
    <x v="2441"/>
    <s v="AL7"/>
    <s v="Hertfordshire"/>
    <s v="White British"/>
    <n v="44585"/>
    <n v="45264"/>
    <s v="Care"/>
  </r>
  <r>
    <x v="2882"/>
    <s v="VOLUNTEER"/>
    <s v="ACTIVE VOLUNTEER"/>
    <s v="N"/>
    <m/>
    <m/>
    <m/>
    <s v="N"/>
    <m/>
    <x v="0"/>
    <x v="2442"/>
    <s v="LU3"/>
    <s v="Bedfordshire"/>
    <s v="White British"/>
    <n v="44762"/>
    <s v=""/>
    <s v="Care"/>
  </r>
  <r>
    <x v="2883"/>
    <s v="VOLUNTEER"/>
    <s v="INACTIVE VOLUNTEER"/>
    <s v="N"/>
    <m/>
    <m/>
    <m/>
    <s v="N"/>
    <m/>
    <x v="1"/>
    <x v="22"/>
    <s v="LU2"/>
    <s v="Bedfordshire"/>
    <s v="White British"/>
    <n v="43725"/>
    <n v="44439"/>
    <s v="Retail"/>
  </r>
  <r>
    <x v="2884"/>
    <s v="VOLUNTEER"/>
    <s v="ACTIVE VOLUNTEER"/>
    <s v="N"/>
    <m/>
    <m/>
    <m/>
    <s v="N"/>
    <m/>
    <x v="0"/>
    <x v="2443"/>
    <s v="LU3"/>
    <s v="Bedfordshire"/>
    <s v="Not Specified"/>
    <n v="42083"/>
    <s v=""/>
    <s v="Fundraising"/>
  </r>
  <r>
    <x v="2885"/>
    <s v="VOLUNTEER"/>
    <s v="ACTIVE VOLUNTEER"/>
    <s v="N"/>
    <m/>
    <m/>
    <m/>
    <s v="N"/>
    <m/>
    <x v="0"/>
    <x v="1133"/>
    <s v="LU3"/>
    <s v="Bedfordshire"/>
    <s v="White British"/>
    <n v="45102"/>
    <s v=""/>
    <s v="Fundraising"/>
  </r>
  <r>
    <x v="2886"/>
    <s v="VOLUNTEER"/>
    <s v="INACTIVE VOLUNTEER"/>
    <s v="N"/>
    <m/>
    <m/>
    <m/>
    <s v="N"/>
    <m/>
    <x v="1"/>
    <x v="22"/>
    <s v="LU7"/>
    <s v="Bedfordshire"/>
    <s v="Not Specified"/>
    <n v="1"/>
    <n v="1"/>
    <s v="Not Recorded"/>
  </r>
  <r>
    <x v="2887"/>
    <s v="VOLUNTEER"/>
    <s v="INACTIVE VOLUNTEER"/>
    <s v="N"/>
    <m/>
    <m/>
    <m/>
    <s v="N"/>
    <m/>
    <x v="1"/>
    <x v="2444"/>
    <s v="AL4"/>
    <s v="Hertfordshire"/>
    <s v="White British"/>
    <n v="42952"/>
    <n v="43323"/>
    <s v="Retail"/>
  </r>
  <r>
    <x v="2888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2889"/>
    <s v="VOLUNTEER"/>
    <s v="INACTIVE VOLUNTEER"/>
    <s v="N"/>
    <m/>
    <m/>
    <m/>
    <s v="N"/>
    <m/>
    <x v="1"/>
    <x v="2445"/>
    <s v="HP4"/>
    <s v="Hertfordshire"/>
    <s v="Not Specified"/>
    <n v="44642"/>
    <n v="44695"/>
    <s v="Retail"/>
  </r>
  <r>
    <x v="2890"/>
    <s v="VOLUNTEER"/>
    <s v="INACTIVE VOLUNTEER"/>
    <s v="N"/>
    <m/>
    <m/>
    <m/>
    <s v="N"/>
    <m/>
    <x v="0"/>
    <x v="2446"/>
    <s v="LU2"/>
    <s v="Bedfordshire"/>
    <s v="Not Specified"/>
    <n v="43503"/>
    <n v="43851"/>
    <s v="Care"/>
  </r>
  <r>
    <x v="2891"/>
    <s v="VOLUNTEER"/>
    <s v="ACTIVE VOLUNTEER"/>
    <s v="N"/>
    <m/>
    <m/>
    <m/>
    <s v="N"/>
    <m/>
    <x v="0"/>
    <x v="2447"/>
    <s v="AL5"/>
    <s v="Hertfordshire"/>
    <s v="White British"/>
    <n v="45043"/>
    <s v=""/>
    <s v="Support"/>
  </r>
  <r>
    <x v="2892"/>
    <s v="VOLUNTEER"/>
    <s v="ACTIVE VOLUNTEER"/>
    <s v="N"/>
    <m/>
    <m/>
    <m/>
    <s v="N"/>
    <m/>
    <x v="0"/>
    <x v="2448"/>
    <s v="MK45"/>
    <s v="Bedfordshire"/>
    <s v="White British"/>
    <s v="Not Recorded"/>
    <s v="Not Recorded"/>
    <s v="Retail"/>
  </r>
  <r>
    <x v="2893"/>
    <s v="VOLUNTEER"/>
    <s v="INACTIVE VOLUNTEER"/>
    <s v="N"/>
    <m/>
    <m/>
    <m/>
    <s v="N"/>
    <m/>
    <x v="1"/>
    <x v="1219"/>
    <s v="AL1"/>
    <s v="Hertfordshire"/>
    <s v="White British"/>
    <n v="43024"/>
    <n v="43333"/>
    <s v="Support"/>
  </r>
  <r>
    <x v="2894"/>
    <s v="VOLUNTEER"/>
    <s v="ACTIVE VOLUNTEER"/>
    <s v="N"/>
    <m/>
    <m/>
    <m/>
    <s v="N"/>
    <m/>
    <x v="0"/>
    <x v="2449"/>
    <s v="LU2"/>
    <s v="Bedfordshire"/>
    <s v="White British"/>
    <n v="38368"/>
    <s v=""/>
    <s v="Retail"/>
  </r>
  <r>
    <x v="2895"/>
    <s v="VOLUNTEER"/>
    <s v="INACTIVE VOLUNTEER"/>
    <s v="N"/>
    <m/>
    <m/>
    <m/>
    <s v="N"/>
    <m/>
    <x v="1"/>
    <x v="2450"/>
    <s v="LU2"/>
    <s v="Bedfordshire"/>
    <s v="Not Specified"/>
    <n v="42651"/>
    <n v="42875"/>
    <s v="Retail"/>
  </r>
  <r>
    <x v="2896"/>
    <s v="VOLUNTEER"/>
    <s v="INACTIVE VOLUNTEER"/>
    <s v="N"/>
    <m/>
    <m/>
    <m/>
    <s v="N"/>
    <m/>
    <x v="0"/>
    <x v="2451"/>
    <s v="LU2"/>
    <s v="Hertfordshire"/>
    <s v="Not Specified"/>
    <n v="40813"/>
    <n v="40924"/>
    <s v="Not Recorded"/>
  </r>
  <r>
    <x v="2897"/>
    <s v="VOLUNTEER"/>
    <s v="INACTIVE VOLUNTEER"/>
    <s v="N"/>
    <m/>
    <m/>
    <m/>
    <s v="N"/>
    <m/>
    <x v="0"/>
    <x v="2452"/>
    <s v="LU7"/>
    <s v="Bedfordshire"/>
    <s v="White British"/>
    <n v="41253"/>
    <n v="45264"/>
    <s v="Support"/>
  </r>
  <r>
    <x v="2898"/>
    <s v="VOLUNTEER"/>
    <s v="INACTIVE VOLUNTEER"/>
    <s v="N"/>
    <m/>
    <m/>
    <m/>
    <s v="N"/>
    <m/>
    <x v="1"/>
    <x v="2453"/>
    <s v="MK45"/>
    <s v="Bedfordshire"/>
    <s v="Not Specified"/>
    <n v="41191"/>
    <n v="41191"/>
    <s v="Not Recorded"/>
  </r>
  <r>
    <x v="2899"/>
    <s v="VOLUNTEER"/>
    <s v="PROSPECTIVE VOLUNTEER"/>
    <s v="N"/>
    <m/>
    <m/>
    <m/>
    <s v="N"/>
    <m/>
    <x v="1"/>
    <x v="409"/>
    <s v="AL1"/>
    <s v="Hertfordshire"/>
    <s v="Asian"/>
    <s v="Not Recorded"/>
    <s v="Not Recorded"/>
    <s v="Not Recorded"/>
  </r>
  <r>
    <x v="2900"/>
    <s v="VOLUNTEER"/>
    <s v="INACTIVE VOLUNTEER"/>
    <s v="N"/>
    <m/>
    <m/>
    <m/>
    <s v="N"/>
    <m/>
    <x v="1"/>
    <x v="2454"/>
    <s v="HP5"/>
    <s v="Buckinghamshire"/>
    <s v="Not Specified"/>
    <n v="42857"/>
    <n v="43368"/>
    <s v="Retail"/>
  </r>
  <r>
    <x v="2901"/>
    <s v="VOLUNTEER"/>
    <s v="INACTIVE VOLUNTEER"/>
    <s v="N"/>
    <m/>
    <m/>
    <m/>
    <s v="N"/>
    <m/>
    <x v="0"/>
    <x v="2455"/>
    <s v="AL4"/>
    <s v="Hertfordshire"/>
    <s v="Not Specified"/>
    <n v="39386"/>
    <n v="1"/>
    <s v="Not Recorded"/>
  </r>
  <r>
    <x v="2902"/>
    <s v="VOLUNTEER"/>
    <s v="INACTIVE VOLUNTEER"/>
    <s v="N"/>
    <m/>
    <m/>
    <m/>
    <s v="N"/>
    <m/>
    <x v="0"/>
    <x v="22"/>
    <s v="LU2"/>
    <s v="Bedfordshire"/>
    <s v="Other"/>
    <n v="41344"/>
    <n v="41344"/>
    <s v="Not Recorded"/>
  </r>
  <r>
    <x v="2903"/>
    <s v="VOLUNTEER"/>
    <s v="INACTIVE VOLUNTEER"/>
    <s v="N"/>
    <m/>
    <m/>
    <m/>
    <s v="N"/>
    <m/>
    <x v="0"/>
    <x v="2456"/>
    <s v="MK2"/>
    <s v="Buckinghamshire"/>
    <s v="Not Specified"/>
    <n v="42117"/>
    <n v="42845"/>
    <s v="Retail"/>
  </r>
  <r>
    <x v="2904"/>
    <s v="VOLUNTEER"/>
    <s v="ACTIVE VOLUNTEER"/>
    <s v="N"/>
    <m/>
    <m/>
    <m/>
    <s v="N"/>
    <m/>
    <x v="0"/>
    <x v="2457"/>
    <s v="AL5"/>
    <s v="Hertfordshire"/>
    <s v="White British"/>
    <n v="45388"/>
    <s v=""/>
    <s v="Retail"/>
  </r>
  <r>
    <x v="2905"/>
    <s v="VOLUNTEER"/>
    <s v="INACTIVE VOLUNTEER"/>
    <s v="N"/>
    <m/>
    <m/>
    <m/>
    <s v="N"/>
    <m/>
    <x v="0"/>
    <x v="2458"/>
    <s v="WD7"/>
    <s v="Hertfordshire"/>
    <s v="White British"/>
    <n v="41768"/>
    <n v="43137"/>
    <s v="Retail"/>
  </r>
  <r>
    <x v="2906"/>
    <s v="VOLUNTEER"/>
    <s v="INACTIVE VOLUNTEER"/>
    <s v="N"/>
    <m/>
    <m/>
    <m/>
    <s v="N"/>
    <m/>
    <x v="0"/>
    <x v="2459"/>
    <s v="MK45"/>
    <s v="Bedfordshire"/>
    <s v="White British"/>
    <n v="38626"/>
    <n v="40969"/>
    <s v="Not Recorded"/>
  </r>
  <r>
    <x v="2907"/>
    <s v="VOLUNTEER"/>
    <s v="INACTIVE VOLUNTEER"/>
    <s v="N"/>
    <m/>
    <m/>
    <m/>
    <s v="N"/>
    <m/>
    <x v="0"/>
    <x v="2460"/>
    <s v="WD18"/>
    <s v="Hertfordshire"/>
    <s v="Asian"/>
    <n v="44523"/>
    <n v="44951"/>
    <s v="Retail"/>
  </r>
  <r>
    <x v="2908"/>
    <s v="VOLUNTEER"/>
    <s v="INACTIVE VOLUNTEER"/>
    <s v="N"/>
    <m/>
    <m/>
    <m/>
    <s v="N"/>
    <m/>
    <x v="0"/>
    <x v="2461"/>
    <s v="AL3"/>
    <s v="Hertfordshire"/>
    <s v="White British"/>
    <n v="44464"/>
    <n v="44777"/>
    <s v="Retail"/>
  </r>
  <r>
    <x v="2909"/>
    <s v="VOLUNTEER"/>
    <s v="INACTIVE VOLUNTEER"/>
    <s v="N"/>
    <m/>
    <m/>
    <m/>
    <s v="N"/>
    <m/>
    <x v="0"/>
    <x v="2462"/>
    <s v="LU6"/>
    <s v="Bedfordshire"/>
    <s v="White British"/>
    <n v="43540"/>
    <n v="44447"/>
    <s v="Retail"/>
  </r>
  <r>
    <x v="2910"/>
    <s v="VOLUNTEER"/>
    <s v="INACTIVE VOLUNTEER"/>
    <s v="N"/>
    <m/>
    <m/>
    <m/>
    <s v="N"/>
    <m/>
    <x v="1"/>
    <x v="2295"/>
    <s v="AL2"/>
    <s v="Hertfordshire"/>
    <s v="Not Specified"/>
    <n v="43568"/>
    <n v="43698"/>
    <s v="Retail"/>
  </r>
  <r>
    <x v="2911"/>
    <s v="VOLUNTEER"/>
    <s v="INACTIVE VOLUNTEER"/>
    <s v="N"/>
    <m/>
    <m/>
    <m/>
    <s v="N"/>
    <m/>
    <x v="1"/>
    <x v="2463"/>
    <s v="LU2"/>
    <s v="Bedfordshire"/>
    <s v="Asian"/>
    <n v="42649"/>
    <n v="43488"/>
    <s v="Retail"/>
  </r>
  <r>
    <x v="2912"/>
    <s v="VOLUNTEER"/>
    <s v="INACTIVE VOLUNTEER"/>
    <s v="N"/>
    <m/>
    <m/>
    <m/>
    <s v="N"/>
    <m/>
    <x v="0"/>
    <x v="22"/>
    <s v="LU2"/>
    <s v="Bedfordshire"/>
    <s v="White British"/>
    <n v="40932"/>
    <n v="40932"/>
    <s v="Not Recorded"/>
  </r>
  <r>
    <x v="2913"/>
    <s v="VOLUNTEER"/>
    <s v="ACTIVE VOLUNTEER"/>
    <s v="N"/>
    <m/>
    <m/>
    <m/>
    <s v="N"/>
    <m/>
    <x v="1"/>
    <x v="2464"/>
    <s v="LU2"/>
    <s v="Bedfordshire"/>
    <s v="Other"/>
    <n v="44504"/>
    <s v=""/>
    <s v="Support"/>
  </r>
  <r>
    <x v="2914"/>
    <s v="VOLUNTEER"/>
    <s v="INACTIVE VOLUNTEER"/>
    <s v="N"/>
    <m/>
    <m/>
    <m/>
    <s v="N"/>
    <m/>
    <x v="0"/>
    <x v="2465"/>
    <s v="AL2"/>
    <s v="Hertfordshire"/>
    <s v="White British"/>
    <n v="41808"/>
    <n v="42042"/>
    <s v="Not Recorded"/>
  </r>
  <r>
    <x v="2915"/>
    <s v="VOLUNTEER"/>
    <s v="INACTIVE VOLUNTEER"/>
    <s v="N"/>
    <m/>
    <m/>
    <m/>
    <s v="N"/>
    <m/>
    <x v="1"/>
    <x v="22"/>
    <s v="LU1"/>
    <s v="Bedfordshire"/>
    <s v="Other"/>
    <n v="42219"/>
    <n v="42219"/>
    <s v="Not Recorded"/>
  </r>
  <r>
    <x v="2916"/>
    <s v="VOLUNTEER"/>
    <s v="INACTIVE VOLUNTEER"/>
    <s v="N"/>
    <m/>
    <m/>
    <m/>
    <s v="Y"/>
    <s v="28/02/2023"/>
    <x v="1"/>
    <x v="2466"/>
    <s v="MK45"/>
    <s v="Bedfordshire"/>
    <s v="Not Specified"/>
    <n v="40637"/>
    <n v="40637"/>
    <s v="Not Recorded"/>
  </r>
  <r>
    <x v="2917"/>
    <s v="VOLUNTEER"/>
    <s v="INACTIVE VOLUNTEER"/>
    <s v="N"/>
    <m/>
    <m/>
    <m/>
    <s v="N"/>
    <m/>
    <x v="0"/>
    <x v="2467"/>
    <s v="SG1"/>
    <s v="Hertfordshire"/>
    <s v="Not Specified"/>
    <n v="42473"/>
    <n v="42838"/>
    <s v="Retail"/>
  </r>
  <r>
    <x v="2918"/>
    <s v="VOLUNTEER"/>
    <s v="ACTIVE VOLUNTEER"/>
    <s v="N"/>
    <m/>
    <m/>
    <m/>
    <s v="N"/>
    <m/>
    <x v="1"/>
    <x v="2468"/>
    <s v="MK40"/>
    <s v="Bedfordshire"/>
    <s v="Not Recorded"/>
    <n v="45030"/>
    <s v=""/>
    <s v="Retail"/>
  </r>
  <r>
    <x v="2919"/>
    <s v="VOLUNTEER"/>
    <s v="ACTIVE VOLUNTEER"/>
    <s v="N"/>
    <m/>
    <m/>
    <m/>
    <s v="N"/>
    <m/>
    <x v="0"/>
    <x v="2469"/>
    <s v="LU2"/>
    <s v="Bedfordshire"/>
    <s v="Not Specified"/>
    <n v="41351"/>
    <s v=""/>
    <s v="Fundraising"/>
  </r>
  <r>
    <x v="2920"/>
    <s v="VOLUNTEER"/>
    <s v="INACTIVE VOLUNTEER"/>
    <s v="N"/>
    <m/>
    <m/>
    <m/>
    <s v="N"/>
    <m/>
    <x v="0"/>
    <x v="22"/>
    <s v="LU3"/>
    <s v="Bedfordshire"/>
    <s v="Mixed"/>
    <n v="1"/>
    <n v="1"/>
    <s v="Not Recorded"/>
  </r>
  <r>
    <x v="2921"/>
    <s v="VOLUNTEER"/>
    <s v="INACTIVE VOLUNTEER"/>
    <s v="N"/>
    <m/>
    <m/>
    <m/>
    <s v="N"/>
    <m/>
    <x v="1"/>
    <x v="2470"/>
    <s v="MK10"/>
    <s v="Buckinghamshire"/>
    <s v="Mixed"/>
    <n v="45220"/>
    <n v="45351"/>
    <s v="Retail"/>
  </r>
  <r>
    <x v="2922"/>
    <s v="VOLUNTEER"/>
    <s v="ACTIVE VOLUNTEER"/>
    <s v="N"/>
    <m/>
    <m/>
    <m/>
    <s v="N"/>
    <m/>
    <x v="0"/>
    <x v="2471"/>
    <s v="AL2"/>
    <s v="Hertfordshire"/>
    <s v="Mixed"/>
    <s v="Not Recorded"/>
    <s v="Not Recorded"/>
    <s v="Retail"/>
  </r>
  <r>
    <x v="2923"/>
    <s v="VOLUNTEER"/>
    <s v="INACTIVE VOLUNTEER"/>
    <s v="N"/>
    <m/>
    <m/>
    <m/>
    <s v="N"/>
    <m/>
    <x v="1"/>
    <x v="22"/>
    <s v="E14"/>
    <s v="Other"/>
    <s v="Not Specified"/>
    <n v="1"/>
    <n v="1"/>
    <s v="Not Recorded"/>
  </r>
  <r>
    <x v="2924"/>
    <s v="VOLUNTEER"/>
    <s v="INACTIVE VOLUNTEER"/>
    <s v="N"/>
    <m/>
    <m/>
    <m/>
    <s v="N"/>
    <m/>
    <x v="1"/>
    <x v="22"/>
    <s v="LU4"/>
    <s v="Bedfordshire"/>
    <s v="Asian"/>
    <n v="40823"/>
    <n v="40823"/>
    <s v="Not Recorded"/>
  </r>
  <r>
    <x v="2925"/>
    <s v="VOLUNTEER"/>
    <s v="INACTIVE VOLUNTEER"/>
    <s v="N"/>
    <m/>
    <m/>
    <m/>
    <s v="N"/>
    <m/>
    <x v="0"/>
    <x v="2472"/>
    <s v="MK42"/>
    <s v="Bedfordshire"/>
    <s v="Mixed"/>
    <n v="40609"/>
    <n v="40935"/>
    <s v="Not Recorded"/>
  </r>
  <r>
    <x v="2926"/>
    <s v="VOLUNTEER"/>
    <s v="INACTIVE VOLUNTEER"/>
    <s v="N"/>
    <m/>
    <m/>
    <m/>
    <s v="N"/>
    <m/>
    <x v="0"/>
    <x v="2473"/>
    <s v="WD18"/>
    <s v="Hertfordshire"/>
    <s v="Not Specified"/>
    <n v="41697"/>
    <n v="42191"/>
    <s v="Retail"/>
  </r>
  <r>
    <x v="2927"/>
    <s v="VOLUNTEER"/>
    <s v="ACTIVE VOLUNTEER"/>
    <s v="N"/>
    <m/>
    <m/>
    <m/>
    <s v="N"/>
    <m/>
    <x v="0"/>
    <x v="2474"/>
    <s v="MK16"/>
    <s v="Buckinghamshire"/>
    <s v="Other"/>
    <n v="44632"/>
    <s v=""/>
    <s v="Retail"/>
  </r>
  <r>
    <x v="2928"/>
    <s v="VOLUNTEER"/>
    <s v="INACTIVE VOLUNTEER"/>
    <s v="N"/>
    <m/>
    <m/>
    <m/>
    <s v="N"/>
    <m/>
    <x v="1"/>
    <x v="2475"/>
    <s v="LU3"/>
    <s v="Bedfordshire"/>
    <s v="Asian"/>
    <n v="40817"/>
    <n v="40969"/>
    <s v="Not Recorded"/>
  </r>
  <r>
    <x v="2929"/>
    <s v="VOLUNTEER"/>
    <s v="INACTIVE VOLUNTEER"/>
    <s v="N"/>
    <m/>
    <m/>
    <m/>
    <s v="N"/>
    <m/>
    <x v="0"/>
    <x v="2476"/>
    <s v="LU3"/>
    <s v="Bedfordshire"/>
    <s v="Asian"/>
    <n v="42045"/>
    <n v="44664"/>
    <s v="Care"/>
  </r>
  <r>
    <x v="2930"/>
    <s v="VOLUNTEER"/>
    <s v="INACTIVE VOLUNTEER"/>
    <s v="N"/>
    <m/>
    <m/>
    <m/>
    <s v="N"/>
    <m/>
    <x v="0"/>
    <x v="2477"/>
    <s v="LU2"/>
    <s v="Bedfordshire"/>
    <s v="White British"/>
    <n v="41204"/>
    <n v="42121"/>
    <s v="Not Recorded"/>
  </r>
  <r>
    <x v="2931"/>
    <s v="VOLUNTEER"/>
    <s v="INACTIVE VOLUNTEER"/>
    <s v="N"/>
    <m/>
    <m/>
    <m/>
    <s v="N"/>
    <m/>
    <x v="1"/>
    <x v="2478"/>
    <s v="LU2"/>
    <s v="Bedfordshire"/>
    <s v="White British"/>
    <n v="42850"/>
    <n v="44439"/>
    <s v="Retail"/>
  </r>
  <r>
    <x v="2932"/>
    <s v="VOLUNTEER"/>
    <s v="INACTIVE VOLUNTEER"/>
    <s v="N"/>
    <m/>
    <m/>
    <m/>
    <s v="N"/>
    <m/>
    <x v="0"/>
    <x v="2479"/>
    <s v="LU2"/>
    <s v="Bedfordshire"/>
    <s v="White British"/>
    <n v="40948"/>
    <n v="41899"/>
    <s v="Not Recorded"/>
  </r>
  <r>
    <x v="2933"/>
    <s v="VOLUNTEER"/>
    <s v="INACTIVE VOLUNTEER"/>
    <s v="N"/>
    <m/>
    <m/>
    <m/>
    <s v="N"/>
    <m/>
    <x v="0"/>
    <x v="2480"/>
    <s v="MK45"/>
    <s v="Bedfordshire"/>
    <s v="White British"/>
    <s v="Not Recorded"/>
    <s v="Not Recorded"/>
    <s v="Not Recorded"/>
  </r>
  <r>
    <x v="2934"/>
    <s v="VOLUNTEER"/>
    <s v="INACTIVE VOLUNTEER"/>
    <s v="N"/>
    <m/>
    <m/>
    <m/>
    <s v="N"/>
    <m/>
    <x v="0"/>
    <x v="1070"/>
    <s v="AL4"/>
    <s v="Hertfordshire"/>
    <s v="Not Specified"/>
    <n v="41561"/>
    <n v="41673"/>
    <s v="Not Recorded"/>
  </r>
  <r>
    <x v="2935"/>
    <s v="VOLUNTEER"/>
    <s v="INACTIVE VOLUNTEER"/>
    <s v="N"/>
    <m/>
    <m/>
    <m/>
    <s v="N"/>
    <m/>
    <x v="1"/>
    <x v="2481"/>
    <s v="LU1"/>
    <s v="Bedfordshire"/>
    <s v="White British"/>
    <n v="41312"/>
    <n v="41312"/>
    <s v="Not Recorded"/>
  </r>
  <r>
    <x v="2936"/>
    <s v="VOLUNTEER"/>
    <s v="INACTIVE VOLUNTEER"/>
    <s v="N"/>
    <m/>
    <m/>
    <m/>
    <s v="N"/>
    <m/>
    <x v="1"/>
    <x v="2481"/>
    <s v="LU6"/>
    <s v="Bedfordshire"/>
    <s v="Not Specified"/>
    <n v="41478"/>
    <n v="42702"/>
    <s v="Retail"/>
  </r>
  <r>
    <x v="2937"/>
    <s v="VOLUNTEER"/>
    <s v="INACTIVE VOLUNTEER"/>
    <s v="N"/>
    <m/>
    <m/>
    <m/>
    <s v="N"/>
    <m/>
    <x v="0"/>
    <x v="2482"/>
    <s v="MK44"/>
    <s v="Bedfordshire"/>
    <s v="White British"/>
    <s v="Not Recorded"/>
    <s v="Not Recorded"/>
    <s v="Not Recorded"/>
  </r>
  <r>
    <x v="2938"/>
    <s v="VOLUNTEER"/>
    <s v="INACTIVE VOLUNTEER"/>
    <s v="N"/>
    <m/>
    <m/>
    <m/>
    <s v="N"/>
    <m/>
    <x v="1"/>
    <x v="2483"/>
    <s v="SG17"/>
    <s v="Bedfordshire"/>
    <s v="White British"/>
    <n v="40323"/>
    <n v="41298"/>
    <s v="Not Recorded"/>
  </r>
  <r>
    <x v="2939"/>
    <s v="VOLUNTEER"/>
    <s v="INACTIVE VOLUNTEER"/>
    <s v="N"/>
    <m/>
    <m/>
    <m/>
    <s v="N"/>
    <m/>
    <x v="0"/>
    <x v="2484"/>
    <s v="HP2"/>
    <s v="Hertfordshire"/>
    <s v="Not Specified"/>
    <n v="42881"/>
    <n v="42917"/>
    <s v="Retail"/>
  </r>
  <r>
    <x v="2940"/>
    <s v="VOLUNTEER"/>
    <s v="INACTIVE VOLUNTEER"/>
    <s v="N"/>
    <m/>
    <m/>
    <m/>
    <s v="N"/>
    <m/>
    <x v="1"/>
    <x v="310"/>
    <s v="MK4"/>
    <s v="Buckinghamshire"/>
    <s v="Not Specified"/>
    <n v="41409"/>
    <n v="41487"/>
    <s v="Not Recorded"/>
  </r>
  <r>
    <x v="2941"/>
    <s v="VOLUNTEER"/>
    <s v="INACTIVE VOLUNTEER"/>
    <s v="N"/>
    <m/>
    <m/>
    <m/>
    <s v="N"/>
    <m/>
    <x v="0"/>
    <x v="2485"/>
    <s v="MK8"/>
    <s v="Buckinghamshire"/>
    <s v="White British"/>
    <s v="Not Recorded"/>
    <s v="Not Recorded"/>
    <s v="Not Recorded"/>
  </r>
  <r>
    <x v="2942"/>
    <s v="VOLUNTEER"/>
    <s v="INACTIVE VOLUNTEER"/>
    <s v="N"/>
    <m/>
    <m/>
    <m/>
    <s v="N"/>
    <m/>
    <x v="1"/>
    <x v="2486"/>
    <s v="AL5"/>
    <s v="Hertfordshire"/>
    <s v="White British"/>
    <n v="43223"/>
    <n v="43296"/>
    <s v="Retail"/>
  </r>
  <r>
    <x v="2943"/>
    <s v="VOLUNTEER"/>
    <s v="ACTIVE VOLUNTEER"/>
    <s v="N"/>
    <m/>
    <m/>
    <m/>
    <s v="N"/>
    <m/>
    <x v="0"/>
    <x v="2487"/>
    <s v="MK45"/>
    <s v="Bedfordshire"/>
    <s v="White British"/>
    <s v="Not Recorded"/>
    <s v="Not Recorded"/>
    <s v="Retail"/>
  </r>
  <r>
    <x v="2944"/>
    <s v="VOLUNTEER"/>
    <s v="ACTIVE VOLUNTEER"/>
    <s v="N"/>
    <m/>
    <m/>
    <m/>
    <s v="N"/>
    <m/>
    <x v="0"/>
    <x v="2488"/>
    <s v="MK40"/>
    <s v="Bedfordshire"/>
    <s v="White British"/>
    <n v="45093"/>
    <s v=""/>
    <s v="Retail"/>
  </r>
  <r>
    <x v="2945"/>
    <s v="VOLUNTEER"/>
    <s v="INACTIVE VOLUNTEER"/>
    <s v="N"/>
    <m/>
    <m/>
    <m/>
    <s v="N"/>
    <m/>
    <x v="0"/>
    <x v="22"/>
    <s v="MK45"/>
    <s v="Bedfordshire"/>
    <s v="Not Specified"/>
    <n v="41191"/>
    <n v="41191"/>
    <s v="Not Recorded"/>
  </r>
  <r>
    <x v="2946"/>
    <s v="VOLUNTEER"/>
    <s v="INACTIVE VOLUNTEER"/>
    <s v="N"/>
    <m/>
    <m/>
    <m/>
    <s v="N"/>
    <m/>
    <x v="0"/>
    <x v="2489"/>
    <s v="LU2"/>
    <s v="Bedfordshire"/>
    <s v="Not Specified"/>
    <n v="40227"/>
    <n v="40862"/>
    <s v="Not Recorded"/>
  </r>
  <r>
    <x v="2947"/>
    <s v="VOLUNTEER"/>
    <s v="INACTIVE VOLUNTEER"/>
    <s v="N"/>
    <m/>
    <m/>
    <m/>
    <s v="N"/>
    <m/>
    <x v="0"/>
    <x v="2489"/>
    <s v="LU2"/>
    <s v="Bedfordshire"/>
    <s v="Not Specified"/>
    <n v="40227"/>
    <n v="40862"/>
    <s v="Not Recorded"/>
  </r>
  <r>
    <x v="2948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2949"/>
    <s v="VOLUNTEER"/>
    <s v="INACTIVE VOLUNTEER"/>
    <s v="N"/>
    <m/>
    <m/>
    <m/>
    <s v="N"/>
    <m/>
    <x v="1"/>
    <x v="2490"/>
    <s v="AL2"/>
    <s v="Hertfordshire"/>
    <s v="White British"/>
    <n v="44027"/>
    <n v="44951"/>
    <s v="Retail"/>
  </r>
  <r>
    <x v="2950"/>
    <s v="VOLUNTEER"/>
    <s v="INACTIVE VOLUNTEER"/>
    <s v="N"/>
    <m/>
    <m/>
    <m/>
    <s v="Y"/>
    <s v="17/06/2022"/>
    <x v="0"/>
    <x v="22"/>
    <s v="MK45"/>
    <s v="Bedfordshire"/>
    <s v="Not Specified"/>
    <n v="1"/>
    <n v="1"/>
    <s v="Not Recorded"/>
  </r>
  <r>
    <x v="2951"/>
    <s v="VOLUNTEER"/>
    <s v="INACTIVE VOLUNTEER"/>
    <s v="N"/>
    <m/>
    <m/>
    <m/>
    <s v="N"/>
    <m/>
    <x v="0"/>
    <x v="2491"/>
    <s v="LU3"/>
    <s v="Bedfordshire"/>
    <s v="White British"/>
    <n v="33329"/>
    <n v="41992"/>
    <s v="Not Recorded"/>
  </r>
  <r>
    <x v="2952"/>
    <s v="VOLUNTEER"/>
    <s v="INACTIVE VOLUNTEER"/>
    <s v="N"/>
    <m/>
    <m/>
    <m/>
    <s v="N"/>
    <m/>
    <x v="0"/>
    <x v="2492"/>
    <s v="AL2"/>
    <s v="Hertfordshire"/>
    <s v="White British"/>
    <n v="44028"/>
    <n v="44169"/>
    <s v="Retail"/>
  </r>
  <r>
    <x v="2953"/>
    <s v="VOLUNTEER"/>
    <s v="INACTIVE VOLUNTEER"/>
    <s v="N"/>
    <m/>
    <m/>
    <m/>
    <s v="N"/>
    <m/>
    <x v="0"/>
    <x v="2493"/>
    <s v="LU1"/>
    <s v="Bedfordshire"/>
    <s v="White British"/>
    <n v="42959"/>
    <n v="43412"/>
    <s v="Retail"/>
  </r>
  <r>
    <x v="2954"/>
    <s v="VOLUNTEER"/>
    <s v="INACTIVE VOLUNTEER"/>
    <s v="N"/>
    <m/>
    <m/>
    <m/>
    <s v="N"/>
    <m/>
    <x v="0"/>
    <x v="2494"/>
    <s v="LU3"/>
    <s v="Bedfordshire"/>
    <s v="White British"/>
    <n v="39703"/>
    <n v="42719"/>
    <s v="Retail"/>
  </r>
  <r>
    <x v="2955"/>
    <s v="VOLUNTEER"/>
    <s v="INACTIVE VOLUNTEER"/>
    <s v="N"/>
    <m/>
    <m/>
    <m/>
    <s v="N"/>
    <m/>
    <x v="0"/>
    <x v="2495"/>
    <s v="LU2"/>
    <s v="Bedfordshire"/>
    <s v="Asian"/>
    <n v="40651"/>
    <n v="41570"/>
    <s v="Not Recorded"/>
  </r>
  <r>
    <x v="2956"/>
    <s v="VOLUNTEER"/>
    <s v="INACTIVE VOLUNTEER"/>
    <s v="N"/>
    <m/>
    <m/>
    <m/>
    <s v="N"/>
    <m/>
    <x v="0"/>
    <x v="2496"/>
    <s v="WD18"/>
    <s v="Hertfordshire"/>
    <s v="Mixed"/>
    <n v="42343"/>
    <n v="42845"/>
    <s v="Retail"/>
  </r>
  <r>
    <x v="2957"/>
    <s v="VOLUNTEER"/>
    <s v="INACTIVE VOLUNTEER"/>
    <s v="N"/>
    <m/>
    <m/>
    <m/>
    <s v="N"/>
    <m/>
    <x v="0"/>
    <x v="2497"/>
    <s v="WD18"/>
    <s v="Hertfordshire"/>
    <s v="Mixed"/>
    <n v="41853"/>
    <n v="42523"/>
    <s v="Retail"/>
  </r>
  <r>
    <x v="2958"/>
    <s v="VOLUNTEER"/>
    <s v="INACTIVE VOLUNTEER"/>
    <s v="N"/>
    <m/>
    <m/>
    <m/>
    <s v="N"/>
    <m/>
    <x v="0"/>
    <x v="2498"/>
    <s v="WD18"/>
    <s v="Hertfordshire"/>
    <s v="Mixed"/>
    <n v="41849"/>
    <n v="44664"/>
    <s v="Retail"/>
  </r>
  <r>
    <x v="2959"/>
    <s v="VOLUNTEER"/>
    <s v="INACTIVE VOLUNTEER"/>
    <s v="N"/>
    <m/>
    <m/>
    <m/>
    <s v="N"/>
    <m/>
    <x v="0"/>
    <x v="2499"/>
    <s v="MK40"/>
    <s v="Bedfordshire"/>
    <s v="White British"/>
    <n v="40744"/>
    <n v="40744"/>
    <s v="Not Recorded"/>
  </r>
  <r>
    <x v="2960"/>
    <s v="VOLUNTEER"/>
    <s v="INACTIVE VOLUNTEER"/>
    <s v="N"/>
    <m/>
    <m/>
    <m/>
    <s v="N"/>
    <m/>
    <x v="0"/>
    <x v="2500"/>
    <s v="MK45"/>
    <s v="Bedfordshire"/>
    <s v="White British"/>
    <s v="Not Recorded"/>
    <s v="Not Recorded"/>
    <s v="Not Recorded"/>
  </r>
  <r>
    <x v="2961"/>
    <s v="VOLUNTEER"/>
    <s v="INACTIVE VOLUNTEER"/>
    <s v="N"/>
    <m/>
    <m/>
    <m/>
    <s v="N"/>
    <m/>
    <x v="0"/>
    <x v="1207"/>
    <s v="CM23"/>
    <s v="Hertfordshire"/>
    <s v="White British"/>
    <n v="41923"/>
    <n v="42835"/>
    <s v="Retail"/>
  </r>
  <r>
    <x v="2962"/>
    <s v="VOLUNTEER"/>
    <s v="INACTIVE VOLUNTEER"/>
    <s v="N"/>
    <m/>
    <m/>
    <m/>
    <s v="N"/>
    <m/>
    <x v="0"/>
    <x v="2501"/>
    <s v="LU2"/>
    <s v="Bedfordshire"/>
    <s v="Asian"/>
    <n v="43400"/>
    <n v="44439"/>
    <s v="Retail"/>
  </r>
  <r>
    <x v="2963"/>
    <s v="VOLUNTEER"/>
    <s v="INACTIVE VOLUNTEER"/>
    <s v="N"/>
    <m/>
    <m/>
    <m/>
    <s v="N"/>
    <m/>
    <x v="0"/>
    <x v="2502"/>
    <s v="HP3"/>
    <s v="Hertfordshire"/>
    <s v="Not Specified"/>
    <s v="Not Recorded"/>
    <s v="Not Recorded"/>
    <s v="Retail"/>
  </r>
  <r>
    <x v="2964"/>
    <s v="VOLUNTEER"/>
    <s v="INACTIVE VOLUNTEER"/>
    <s v="N"/>
    <m/>
    <m/>
    <m/>
    <s v="N"/>
    <m/>
    <x v="0"/>
    <x v="2503"/>
    <s v="MK42"/>
    <s v="Bedfordshire"/>
    <s v="Not Specified"/>
    <n v="41181"/>
    <n v="41244"/>
    <s v="Not Recorded"/>
  </r>
  <r>
    <x v="2965"/>
    <s v="VOLUNTEER"/>
    <s v="INACTIVE VOLUNTEER"/>
    <s v="N"/>
    <m/>
    <m/>
    <m/>
    <s v="N"/>
    <m/>
    <x v="1"/>
    <x v="2504"/>
    <s v="LU3"/>
    <s v="Bedfordshire"/>
    <s v="Asian"/>
    <n v="41344"/>
    <n v="41344"/>
    <s v="Not Recorded"/>
  </r>
  <r>
    <x v="2966"/>
    <s v="VOLUNTEER"/>
    <s v="INACTIVE VOLUNTEER"/>
    <s v="N"/>
    <m/>
    <m/>
    <m/>
    <s v="N"/>
    <m/>
    <x v="1"/>
    <x v="2505"/>
    <s v="LU6"/>
    <s v="Bedfordshire"/>
    <s v="Not Specified"/>
    <n v="1"/>
    <n v="1"/>
    <s v="Not Recorded"/>
  </r>
  <r>
    <x v="2967"/>
    <s v="VOLUNTEER"/>
    <s v="INACTIVE VOLUNTEER"/>
    <s v="N"/>
    <m/>
    <m/>
    <m/>
    <s v="N"/>
    <m/>
    <x v="0"/>
    <x v="2506"/>
    <s v="LU3"/>
    <s v="Bedfordshire"/>
    <s v="Not Specified"/>
    <n v="41300"/>
    <n v="41454"/>
    <s v="Not Recorded"/>
  </r>
  <r>
    <x v="2968"/>
    <s v="VOLUNTEER"/>
    <s v="INACTIVE VOLUNTEER"/>
    <s v="N"/>
    <m/>
    <m/>
    <m/>
    <s v="N"/>
    <m/>
    <x v="0"/>
    <x v="22"/>
    <s v="LU4"/>
    <s v="Bedfordshire"/>
    <s v="White British"/>
    <n v="42219"/>
    <n v="42219"/>
    <s v="Not Recorded"/>
  </r>
  <r>
    <x v="2969"/>
    <s v="VOLUNTEER"/>
    <s v="INACTIVE VOLUNTEER"/>
    <s v="N"/>
    <m/>
    <m/>
    <m/>
    <s v="N"/>
    <m/>
    <x v="0"/>
    <x v="2507"/>
    <s v="WD6"/>
    <s v="Hertfordshire"/>
    <s v="White British"/>
    <s v="Not Recorded"/>
    <s v="Not Recorded"/>
    <s v="Not Recorded"/>
  </r>
  <r>
    <x v="2970"/>
    <s v="VOLUNTEER"/>
    <s v="INACTIVE VOLUNTEER"/>
    <s v="N"/>
    <m/>
    <m/>
    <m/>
    <s v="N"/>
    <m/>
    <x v="0"/>
    <x v="2508"/>
    <s v="LU3"/>
    <s v="Bedfordshire"/>
    <s v="White British"/>
    <n v="40206"/>
    <n v="42012"/>
    <s v="Not Recorded"/>
  </r>
  <r>
    <x v="2971"/>
    <s v="VOLUNTEER"/>
    <s v="INACTIVE VOLUNTEER"/>
    <s v="N"/>
    <m/>
    <m/>
    <m/>
    <s v="N"/>
    <m/>
    <x v="0"/>
    <x v="2509"/>
    <s v="MK45"/>
    <s v="Bedfordshire"/>
    <s v="White British"/>
    <n v="40936"/>
    <n v="41214"/>
    <s v="Not Recorded"/>
  </r>
  <r>
    <x v="2972"/>
    <s v="VOLUNTEER"/>
    <s v="INACTIVE VOLUNTEER"/>
    <s v="N"/>
    <m/>
    <m/>
    <m/>
    <s v="N"/>
    <m/>
    <x v="0"/>
    <x v="2510"/>
    <s v="LU4"/>
    <s v="Bedfordshire"/>
    <s v="Not Specified"/>
    <n v="42816"/>
    <n v="42942"/>
    <s v="Care"/>
  </r>
  <r>
    <x v="2973"/>
    <s v="VOLUNTEER"/>
    <s v="INACTIVE VOLUNTEER"/>
    <s v="N"/>
    <m/>
    <m/>
    <m/>
    <s v="N"/>
    <m/>
    <x v="0"/>
    <x v="2511"/>
    <s v="LU2"/>
    <s v="Bedfordshire"/>
    <s v="Not Specified"/>
    <n v="41394"/>
    <n v="41739"/>
    <s v="Not Recorded"/>
  </r>
  <r>
    <x v="2974"/>
    <s v="VOLUNTEER"/>
    <s v="INACTIVE VOLUNTEER"/>
    <s v="N"/>
    <m/>
    <m/>
    <m/>
    <s v="N"/>
    <m/>
    <x v="1"/>
    <x v="2512"/>
    <s v="LU2"/>
    <s v="Bedfordshire"/>
    <s v="White British"/>
    <n v="41799"/>
    <n v="44775"/>
    <s v="Support"/>
  </r>
  <r>
    <x v="2975"/>
    <s v="VOLUNTEER"/>
    <s v="INACTIVE VOLUNTEER"/>
    <s v="N"/>
    <m/>
    <m/>
    <m/>
    <s v="Y"/>
    <s v="23/07/2020"/>
    <x v="0"/>
    <x v="2513"/>
    <s v="LU2"/>
    <s v="Bedfordshire"/>
    <s v="White British"/>
    <n v="41526"/>
    <n v="44035"/>
    <s v="Retail"/>
  </r>
  <r>
    <x v="2976"/>
    <s v="VOLUNTEER"/>
    <s v="ACTIVE VOLUNTEER"/>
    <s v="N"/>
    <m/>
    <m/>
    <m/>
    <s v="N"/>
    <m/>
    <x v="0"/>
    <x v="2514"/>
    <s v="MK44"/>
    <s v="Bedfordshire"/>
    <s v="White British"/>
    <n v="44630"/>
    <s v=""/>
    <s v="Care"/>
  </r>
  <r>
    <x v="2977"/>
    <s v="VOLUNTEER"/>
    <s v="INACTIVE VOLUNTEER"/>
    <s v="N"/>
    <m/>
    <m/>
    <m/>
    <s v="N"/>
    <m/>
    <x v="0"/>
    <x v="2515"/>
    <s v="MK45"/>
    <s v="Bedfordshire"/>
    <s v="White British"/>
    <n v="43349"/>
    <n v="44777"/>
    <s v="Fundraising"/>
  </r>
  <r>
    <x v="2978"/>
    <s v="VOLUNTEER"/>
    <s v="INACTIVE VOLUNTEER"/>
    <s v="N"/>
    <m/>
    <m/>
    <m/>
    <s v="N"/>
    <m/>
    <x v="0"/>
    <x v="597"/>
    <s v="SG1"/>
    <s v="Hertfordshire"/>
    <s v="Black"/>
    <s v="Not Recorded"/>
    <s v="Not Recorded"/>
    <s v="Not Recorded"/>
  </r>
  <r>
    <x v="2979"/>
    <s v="VOLUNTEER"/>
    <s v="INACTIVE VOLUNTEER"/>
    <s v="N"/>
    <m/>
    <m/>
    <m/>
    <s v="N"/>
    <m/>
    <x v="0"/>
    <x v="2516"/>
    <s v="LU3"/>
    <s v="Bedfordshire"/>
    <s v="Black"/>
    <n v="43580"/>
    <s v=""/>
    <s v="Not Recorded"/>
  </r>
  <r>
    <x v="2980"/>
    <s v="VOLUNTEER"/>
    <s v="INACTIVE VOLUNTEER"/>
    <s v="N"/>
    <m/>
    <m/>
    <m/>
    <s v="N"/>
    <m/>
    <x v="0"/>
    <x v="2260"/>
    <s v="LU4"/>
    <s v="Bedfordshire"/>
    <s v="White British"/>
    <n v="42440"/>
    <n v="42440"/>
    <s v="Not Recorded"/>
  </r>
  <r>
    <x v="2981"/>
    <s v="VOLUNTEER"/>
    <s v="INACTIVE VOLUNTEER"/>
    <s v="N"/>
    <m/>
    <m/>
    <m/>
    <s v="N"/>
    <m/>
    <x v="1"/>
    <x v="2517"/>
    <s v="MK8"/>
    <s v="Buckinghamshire"/>
    <s v="Black"/>
    <s v="Not Recorded"/>
    <s v="Not Recorded"/>
    <s v="Not Recorded"/>
  </r>
  <r>
    <x v="2982"/>
    <s v="VOLUNTEER"/>
    <s v="ACTIVE VOLUNTEER"/>
    <s v="N"/>
    <m/>
    <m/>
    <m/>
    <s v="N"/>
    <m/>
    <x v="0"/>
    <x v="2518"/>
    <s v="WD18"/>
    <s v="Hertfordshire"/>
    <s v="Other"/>
    <n v="45404"/>
    <s v=""/>
    <s v="Retail"/>
  </r>
  <r>
    <x v="2983"/>
    <s v="VOLUNTEER"/>
    <s v="INACTIVE VOLUNTEER"/>
    <s v="N"/>
    <m/>
    <m/>
    <m/>
    <s v="N"/>
    <m/>
    <x v="1"/>
    <x v="2519"/>
    <s v="MK15"/>
    <s v="Buckinghamshire"/>
    <s v="Other"/>
    <s v="Not Recorded"/>
    <s v="Not Recorded"/>
    <s v="Not Recorded"/>
  </r>
  <r>
    <x v="2984"/>
    <s v="VOLUNTEER"/>
    <s v="INACTIVE VOLUNTEER"/>
    <s v="N"/>
    <m/>
    <m/>
    <m/>
    <s v="N"/>
    <m/>
    <x v="0"/>
    <x v="2520"/>
    <s v="MK4"/>
    <s v="Buckinghamshire"/>
    <s v="Mixed"/>
    <n v="41562"/>
    <n v="42049"/>
    <s v="Not Recorded"/>
  </r>
  <r>
    <x v="2985"/>
    <s v="VOLUNTEER"/>
    <s v="INACTIVE VOLUNTEER"/>
    <s v="N"/>
    <m/>
    <m/>
    <m/>
    <s v="N"/>
    <m/>
    <x v="0"/>
    <x v="2521"/>
    <s v="LU5"/>
    <s v="Bedfordshire"/>
    <s v="White British"/>
    <s v="Not Recorded"/>
    <s v="Not Recorded"/>
    <s v="Not Recorded"/>
  </r>
  <r>
    <x v="2986"/>
    <s v="VOLUNTEER"/>
    <s v="INACTIVE VOLUNTEER"/>
    <s v="N"/>
    <m/>
    <m/>
    <m/>
    <s v="N"/>
    <m/>
    <x v="0"/>
    <x v="22"/>
    <s v="LU2"/>
    <s v="Bedfordshire"/>
    <s v="Not Specified"/>
    <n v="40828"/>
    <n v="40828"/>
    <s v="Not Recorded"/>
  </r>
  <r>
    <x v="2987"/>
    <s v="VOLUNTEER"/>
    <s v="INACTIVE VOLUNTEER"/>
    <s v="N"/>
    <m/>
    <m/>
    <m/>
    <s v="N"/>
    <m/>
    <x v="1"/>
    <x v="2522"/>
    <s v="LU2"/>
    <s v="Bedfordshire"/>
    <s v="White British"/>
    <n v="40988"/>
    <n v="41143"/>
    <s v="Not Recorded"/>
  </r>
  <r>
    <x v="2988"/>
    <s v="VOLUNTEER"/>
    <s v="ACTIVE VOLUNTEER"/>
    <s v="N"/>
    <m/>
    <m/>
    <m/>
    <s v="N"/>
    <m/>
    <x v="1"/>
    <x v="2523"/>
    <s v="SG17"/>
    <s v="Bedfordshire"/>
    <s v="White British"/>
    <n v="42573"/>
    <s v=""/>
    <s v="Care"/>
  </r>
  <r>
    <x v="2989"/>
    <s v="VOLUNTEER"/>
    <s v="ACTIVE VOLUNTEER"/>
    <s v="N"/>
    <m/>
    <m/>
    <m/>
    <s v="N"/>
    <m/>
    <x v="1"/>
    <x v="2524"/>
    <s v="AL7"/>
    <s v="Hertfordshire"/>
    <s v="White British"/>
    <n v="45038"/>
    <s v=""/>
    <s v="Retail"/>
  </r>
  <r>
    <x v="2990"/>
    <s v="VOLUNTEER"/>
    <s v="INACTIVE VOLUNTEER"/>
    <s v="N"/>
    <m/>
    <m/>
    <m/>
    <s v="N"/>
    <m/>
    <x v="0"/>
    <x v="22"/>
    <s v="CM23"/>
    <s v="Hertfordshire"/>
    <s v="White British"/>
    <s v="Not Recorded"/>
    <s v="Not Recorded"/>
    <s v="Not Recorded"/>
  </r>
  <r>
    <x v="2991"/>
    <s v="VOLUNTEER"/>
    <s v="INACTIVE VOLUNTEER"/>
    <s v="N"/>
    <m/>
    <m/>
    <m/>
    <s v="N"/>
    <m/>
    <x v="0"/>
    <x v="2525"/>
    <s v="AL5"/>
    <s v="Hertfordshire"/>
    <s v="White British"/>
    <s v="Not Recorded"/>
    <s v="Not Recorded"/>
    <s v="Support"/>
  </r>
  <r>
    <x v="2992"/>
    <s v="VOLUNTEER"/>
    <s v="INACTIVE VOLUNTEER"/>
    <s v="N"/>
    <m/>
    <m/>
    <m/>
    <s v="N"/>
    <m/>
    <x v="0"/>
    <x v="2526"/>
    <s v="PR7"/>
    <s v="Unknown"/>
    <s v="White British"/>
    <n v="42074"/>
    <n v="43452"/>
    <s v="Retail"/>
  </r>
  <r>
    <x v="2993"/>
    <s v="VOLUNTEER"/>
    <s v="INACTIVE VOLUNTEER"/>
    <s v="N"/>
    <m/>
    <m/>
    <m/>
    <s v="N"/>
    <m/>
    <x v="0"/>
    <x v="22"/>
    <s v="MK42"/>
    <s v="Bedfordshire"/>
    <s v="White British"/>
    <n v="40876"/>
    <n v="40876"/>
    <s v="Not Recorded"/>
  </r>
  <r>
    <x v="2994"/>
    <s v="VOLUNTEER"/>
    <s v="INACTIVE VOLUNTEER"/>
    <s v="N"/>
    <m/>
    <m/>
    <m/>
    <s v="N"/>
    <m/>
    <x v="0"/>
    <x v="2527"/>
    <s v="SG1"/>
    <s v="Hertfordshire"/>
    <s v="White British"/>
    <s v="Not Recorded"/>
    <s v="Not Recorded"/>
    <s v="Not Recorded"/>
  </r>
  <r>
    <x v="2995"/>
    <s v="VOLUNTEER"/>
    <s v="ACTIVE VOLUNTEER"/>
    <s v="N"/>
    <m/>
    <m/>
    <m/>
    <s v="N"/>
    <m/>
    <x v="1"/>
    <x v="2528"/>
    <s v="AL5"/>
    <s v="Hertfordshire"/>
    <s v="White British"/>
    <n v="43082"/>
    <s v=""/>
    <s v="Fundraising"/>
  </r>
  <r>
    <x v="2996"/>
    <s v="VOLUNTEER"/>
    <s v="INACTIVE VOLUNTEER"/>
    <s v="N"/>
    <m/>
    <m/>
    <m/>
    <s v="N"/>
    <m/>
    <x v="0"/>
    <x v="2529"/>
    <s v="LU2"/>
    <s v="Bedfordshire"/>
    <s v="Not Specified"/>
    <n v="41615"/>
    <n v="42121"/>
    <s v="Not Recorded"/>
  </r>
  <r>
    <x v="2997"/>
    <s v="VOLUNTEER"/>
    <s v="ACTIVE VOLUNTEER"/>
    <s v="N"/>
    <m/>
    <m/>
    <m/>
    <s v="N"/>
    <m/>
    <x v="1"/>
    <x v="2530"/>
    <s v="WD24"/>
    <s v="Hertfordshire"/>
    <s v="Not Specified"/>
    <n v="42319"/>
    <s v=""/>
    <s v="Retail"/>
  </r>
  <r>
    <x v="2998"/>
    <s v="VOLUNTEER"/>
    <s v="INACTIVE VOLUNTEER"/>
    <s v="N"/>
    <m/>
    <m/>
    <m/>
    <s v="N"/>
    <m/>
    <x v="0"/>
    <x v="824"/>
    <s v="SG5"/>
    <s v="Hertfordshire"/>
    <s v="White British"/>
    <n v="40240"/>
    <n v="40996"/>
    <s v="Not Recorded"/>
  </r>
  <r>
    <x v="2999"/>
    <s v="VOLUNTEER"/>
    <s v="INACTIVE VOLUNTEER"/>
    <s v="N"/>
    <m/>
    <m/>
    <m/>
    <s v="N"/>
    <m/>
    <x v="0"/>
    <x v="2531"/>
    <s v="LU4"/>
    <s v="Bedfordshire"/>
    <s v="Asian"/>
    <n v="42815"/>
    <n v="43488"/>
    <s v="Retail"/>
  </r>
  <r>
    <x v="3000"/>
    <s v="VOLUNTEER"/>
    <s v="INACTIVE VOLUNTEER"/>
    <s v="N"/>
    <m/>
    <m/>
    <m/>
    <s v="N"/>
    <m/>
    <x v="1"/>
    <x v="2532"/>
    <s v="LU4"/>
    <s v="Bedfordshire"/>
    <s v="Asian"/>
    <n v="40859"/>
    <n v="41191"/>
    <s v="Not Recorded"/>
  </r>
  <r>
    <x v="3001"/>
    <s v="VOLUNTEER"/>
    <s v="ACTIVE VOLUNTEER"/>
    <s v="N"/>
    <m/>
    <m/>
    <m/>
    <s v="N"/>
    <m/>
    <x v="0"/>
    <x v="1981"/>
    <s v="MK42"/>
    <s v="Bedfordshire"/>
    <s v="White British"/>
    <s v="Not Recorded"/>
    <s v="Not Recorded"/>
    <s v="Retail"/>
  </r>
  <r>
    <x v="3002"/>
    <s v="VOLUNTEER"/>
    <s v="INACTIVE VOLUNTEER"/>
    <s v="N"/>
    <m/>
    <m/>
    <m/>
    <s v="N"/>
    <m/>
    <x v="0"/>
    <x v="1759"/>
    <s v="MK45"/>
    <s v="Bedfordshire"/>
    <s v="White British"/>
    <n v="43565"/>
    <n v="44447"/>
    <s v="Retail"/>
  </r>
  <r>
    <x v="3003"/>
    <s v="VOLUNTEER"/>
    <s v="ACTIVE VOLUNTEER"/>
    <s v="N"/>
    <m/>
    <m/>
    <m/>
    <s v="N"/>
    <m/>
    <x v="0"/>
    <x v="2533"/>
    <s v="EN9"/>
    <s v="Other"/>
    <s v="Not Specified"/>
    <n v="42415"/>
    <s v=""/>
    <s v="Retail"/>
  </r>
  <r>
    <x v="3004"/>
    <s v="VOLUNTEER"/>
    <s v="INACTIVE VOLUNTEER"/>
    <s v="N"/>
    <m/>
    <m/>
    <m/>
    <s v="N"/>
    <m/>
    <x v="1"/>
    <x v="2534"/>
    <s v="LU3"/>
    <s v="Bedfordshire"/>
    <s v="Asian"/>
    <s v="Not Recorded"/>
    <s v="Not Recorded"/>
    <s v="Not Recorded"/>
  </r>
  <r>
    <x v="3005"/>
    <s v="VOLUNTEER"/>
    <s v="INACTIVE VOLUNTEER"/>
    <s v="N"/>
    <m/>
    <m/>
    <m/>
    <s v="N"/>
    <m/>
    <x v="1"/>
    <x v="2535"/>
    <s v="MK46"/>
    <s v="Buckinghamshire"/>
    <s v="Black"/>
    <s v="Not Recorded"/>
    <s v="Not Recorded"/>
    <s v="Not Recorded"/>
  </r>
  <r>
    <x v="3006"/>
    <s v="VOLUNTEER"/>
    <s v="INACTIVE VOLUNTEER"/>
    <s v="N"/>
    <m/>
    <m/>
    <m/>
    <s v="N"/>
    <m/>
    <x v="0"/>
    <x v="2146"/>
    <s v="MK11"/>
    <s v="Buckinghamshire"/>
    <s v="Black"/>
    <s v="Not Recorded"/>
    <s v="Not Recorded"/>
    <s v="Not Recorded"/>
  </r>
  <r>
    <x v="3007"/>
    <s v="VOLUNTEER"/>
    <s v="INACTIVE VOLUNTEER"/>
    <s v="N"/>
    <m/>
    <m/>
    <m/>
    <s v="N"/>
    <m/>
    <x v="1"/>
    <x v="2536"/>
    <s v="LU4"/>
    <s v="Bedfordshire"/>
    <s v="Not Specified"/>
    <n v="38412"/>
    <n v="43835"/>
    <s v="Retail"/>
  </r>
  <r>
    <x v="3008"/>
    <s v="VOLUNTEER"/>
    <s v="INACTIVE VOLUNTEER"/>
    <s v="N"/>
    <m/>
    <m/>
    <m/>
    <s v="N"/>
    <m/>
    <x v="0"/>
    <x v="2537"/>
    <s v="WD7"/>
    <s v="Hertfordshire"/>
    <s v="White British"/>
    <n v="43027"/>
    <n v="44070"/>
    <s v="Retail"/>
  </r>
  <r>
    <x v="3009"/>
    <s v="VOLUNTEER"/>
    <s v="ACTIVE VOLUNTEER"/>
    <s v="N"/>
    <m/>
    <m/>
    <m/>
    <s v="N"/>
    <m/>
    <x v="0"/>
    <x v="2538"/>
    <s v="LU3"/>
    <s v="Bedfordshire"/>
    <s v="Not Specified"/>
    <n v="40634"/>
    <s v=""/>
    <s v="Retail"/>
  </r>
  <r>
    <x v="3010"/>
    <s v="VOLUNTEER"/>
    <s v="INACTIVE VOLUNTEER"/>
    <s v="N"/>
    <m/>
    <m/>
    <m/>
    <s v="N"/>
    <m/>
    <x v="0"/>
    <x v="2539"/>
    <s v="MK44"/>
    <s v="Bedfordshire"/>
    <s v="Not Specified"/>
    <n v="39247"/>
    <n v="43608"/>
    <s v="Fundraising"/>
  </r>
  <r>
    <x v="3011"/>
    <s v="VOLUNTEER"/>
    <s v="INACTIVE VOLUNTEER"/>
    <s v="N"/>
    <m/>
    <m/>
    <m/>
    <s v="N"/>
    <m/>
    <x v="0"/>
    <x v="22"/>
    <s v="MK45"/>
    <s v="Bedfordshire"/>
    <s v="Not Specified"/>
    <n v="42840"/>
    <n v="44796"/>
    <s v="Fundraising"/>
  </r>
  <r>
    <x v="3012"/>
    <s v="VOLUNTEER"/>
    <s v="INACTIVE VOLUNTEER"/>
    <s v="N"/>
    <m/>
    <m/>
    <m/>
    <s v="N"/>
    <m/>
    <x v="0"/>
    <x v="2540"/>
    <s v="AL5"/>
    <s v="Hertfordshire"/>
    <s v="White British"/>
    <n v="41205"/>
    <s v=""/>
    <s v="Fundraising"/>
  </r>
  <r>
    <x v="3013"/>
    <s v="VOLUNTEER"/>
    <s v="INACTIVE VOLUNTEER"/>
    <s v="N"/>
    <m/>
    <m/>
    <m/>
    <s v="Y"/>
    <s v="07/06/2022"/>
    <x v="0"/>
    <x v="2541"/>
    <s v="LU1"/>
    <s v="Bedfordshire"/>
    <s v="White British"/>
    <n v="41711"/>
    <n v="44664"/>
    <s v="Care"/>
  </r>
  <r>
    <x v="3014"/>
    <s v="VOLUNTEER"/>
    <s v="INACTIVE VOLUNTEER"/>
    <s v="N"/>
    <m/>
    <m/>
    <m/>
    <s v="N"/>
    <m/>
    <x v="0"/>
    <x v="2542"/>
    <s v="LU2"/>
    <s v="Bedfordshire"/>
    <s v="White British"/>
    <s v="Not Recorded"/>
    <s v="Not Recorded"/>
    <s v="Not Recorded"/>
  </r>
  <r>
    <x v="3015"/>
    <s v="VOLUNTEER"/>
    <s v="INACTIVE VOLUNTEER"/>
    <s v="N"/>
    <m/>
    <m/>
    <m/>
    <s v="N"/>
    <m/>
    <x v="0"/>
    <x v="2543"/>
    <s v="HP2"/>
    <s v="Hertfordshire"/>
    <s v="Not Specified"/>
    <n v="41354"/>
    <n v="41522"/>
    <s v="Not Recorded"/>
  </r>
  <r>
    <x v="3016"/>
    <s v="VOLUNTEER"/>
    <s v="INACTIVE VOLUNTEER"/>
    <s v="N"/>
    <m/>
    <m/>
    <m/>
    <s v="N"/>
    <m/>
    <x v="0"/>
    <x v="2544"/>
    <s v="LU4"/>
    <s v="Bedfordshire"/>
    <s v="Not Specified"/>
    <n v="37762"/>
    <n v="43675"/>
    <s v="Support"/>
  </r>
  <r>
    <x v="3017"/>
    <s v="VOLUNTEER"/>
    <s v="INACTIVE VOLUNTEER"/>
    <s v="N"/>
    <m/>
    <m/>
    <m/>
    <s v="N"/>
    <m/>
    <x v="0"/>
    <x v="2545"/>
    <s v="NOTKNOWN"/>
    <s v="Unknown"/>
    <s v="Not Specified"/>
    <n v="42676"/>
    <n v="43183"/>
    <s v="Retail"/>
  </r>
  <r>
    <x v="3018"/>
    <s v="VOLUNTEER"/>
    <s v="INACTIVE VOLUNTEER"/>
    <s v="N"/>
    <m/>
    <m/>
    <m/>
    <s v="N"/>
    <m/>
    <x v="0"/>
    <x v="22"/>
    <s v="CM24"/>
    <s v="Other"/>
    <s v="White British"/>
    <s v="Not Recorded"/>
    <s v="Not Recorded"/>
    <s v="Not Recorded"/>
  </r>
  <r>
    <x v="3019"/>
    <s v="VOLUNTEER"/>
    <s v="INACTIVE VOLUNTEER"/>
    <s v="N"/>
    <m/>
    <m/>
    <m/>
    <s v="N"/>
    <m/>
    <x v="0"/>
    <x v="2546"/>
    <s v="MK43"/>
    <s v="Bedfordshire"/>
    <s v="Not Recorded"/>
    <n v="44568"/>
    <n v="44649"/>
    <s v="Retail"/>
  </r>
  <r>
    <x v="3020"/>
    <s v="VOLUNTEER"/>
    <s v="INACTIVE VOLUNTEER"/>
    <s v="N"/>
    <m/>
    <m/>
    <m/>
    <s v="N"/>
    <m/>
    <x v="0"/>
    <x v="2547"/>
    <s v="WD3"/>
    <s v="Hertfordshire"/>
    <s v="White British"/>
    <n v="41321"/>
    <n v="44657"/>
    <s v="Retail"/>
  </r>
  <r>
    <x v="3021"/>
    <s v="VOLUNTEER"/>
    <s v="INACTIVE VOLUNTEER"/>
    <s v="N"/>
    <m/>
    <m/>
    <m/>
    <s v="N"/>
    <m/>
    <x v="1"/>
    <x v="22"/>
    <s v="MK40"/>
    <s v="Bedfordshire"/>
    <s v="White British"/>
    <n v="1"/>
    <n v="1"/>
    <s v="Not Recorded"/>
  </r>
  <r>
    <x v="3022"/>
    <s v="VOLUNTEER"/>
    <s v="INACTIVE VOLUNTEER"/>
    <s v="N"/>
    <m/>
    <m/>
    <m/>
    <s v="N"/>
    <m/>
    <x v="1"/>
    <x v="22"/>
    <s v="LU1"/>
    <s v="Bedfordshire"/>
    <s v="Not Specified"/>
    <n v="1"/>
    <n v="1"/>
    <s v="Not Recorded"/>
  </r>
  <r>
    <x v="3023"/>
    <s v="VOLUNTEER"/>
    <s v="INACTIVE VOLUNTEER"/>
    <s v="N"/>
    <m/>
    <m/>
    <m/>
    <s v="N"/>
    <m/>
    <x v="0"/>
    <x v="2548"/>
    <s v="CM6"/>
    <s v="Other"/>
    <s v="White British"/>
    <n v="42537"/>
    <n v="43183"/>
    <s v="Retail"/>
  </r>
  <r>
    <x v="3024"/>
    <s v="VOLUNTEER"/>
    <s v="INACTIVE VOLUNTEER"/>
    <s v="N"/>
    <m/>
    <m/>
    <m/>
    <s v="N"/>
    <m/>
    <x v="0"/>
    <x v="2549"/>
    <s v="LU1"/>
    <s v="Bedfordshire"/>
    <s v="Not Specified"/>
    <n v="1"/>
    <n v="1"/>
    <s v="Not Recorded"/>
  </r>
  <r>
    <x v="3025"/>
    <s v="VOLUNTEER"/>
    <s v="INACTIVE VOLUNTEER"/>
    <s v="N"/>
    <m/>
    <m/>
    <m/>
    <s v="N"/>
    <m/>
    <x v="0"/>
    <x v="2550"/>
    <s v="MK16"/>
    <s v="Buckinghamshire"/>
    <s v="Not Specified"/>
    <n v="42166"/>
    <n v="42369"/>
    <s v="Retail"/>
  </r>
  <r>
    <x v="3026"/>
    <s v="VOLUNTEER"/>
    <s v="ACTIVE VOLUNTEER"/>
    <s v="N"/>
    <m/>
    <m/>
    <m/>
    <s v="N"/>
    <m/>
    <x v="1"/>
    <x v="2551"/>
    <s v="LU5"/>
    <s v="Bedfordshire"/>
    <s v="White British"/>
    <n v="40462"/>
    <s v=""/>
    <s v="Support"/>
  </r>
  <r>
    <x v="3027"/>
    <s v="VOLUNTEER"/>
    <s v="INACTIVE VOLUNTEER"/>
    <s v="N"/>
    <m/>
    <m/>
    <m/>
    <s v="N"/>
    <m/>
    <x v="0"/>
    <x v="2552"/>
    <s v="LU5"/>
    <s v="Bedfordshire"/>
    <s v="Not Specified"/>
    <n v="41969"/>
    <n v="44831"/>
    <s v="Fundraising"/>
  </r>
  <r>
    <x v="3028"/>
    <s v="VOLUNTEER"/>
    <s v="INACTIVE VOLUNTEER"/>
    <s v="N"/>
    <m/>
    <m/>
    <m/>
    <s v="N"/>
    <m/>
    <x v="0"/>
    <x v="22"/>
    <s v="LU7"/>
    <s v="Bedfordshire"/>
    <s v="Not Specified"/>
    <n v="1"/>
    <n v="1"/>
    <s v="Not Recorded"/>
  </r>
  <r>
    <x v="3029"/>
    <s v="VOLUNTEER"/>
    <s v="INACTIVE VOLUNTEER"/>
    <s v="N"/>
    <m/>
    <m/>
    <m/>
    <s v="N"/>
    <m/>
    <x v="0"/>
    <x v="2553"/>
    <s v="MK45"/>
    <s v="Bedfordshire"/>
    <s v="Not Specified"/>
    <n v="40826"/>
    <n v="42998"/>
    <s v="Fundraising"/>
  </r>
  <r>
    <x v="3030"/>
    <s v="VOLUNTEER"/>
    <s v="ACTIVE VOLUNTEER"/>
    <s v="N"/>
    <m/>
    <m/>
    <m/>
    <s v="N"/>
    <m/>
    <x v="0"/>
    <x v="2554"/>
    <s v="MK42"/>
    <s v="Bedfordshire"/>
    <s v="White British"/>
    <n v="39836"/>
    <s v=""/>
    <s v="Retail"/>
  </r>
  <r>
    <x v="3031"/>
    <s v="VOLUNTEER"/>
    <s v="INACTIVE VOLUNTEER"/>
    <s v="N"/>
    <m/>
    <m/>
    <m/>
    <s v="N"/>
    <m/>
    <x v="0"/>
    <x v="2555"/>
    <s v="LU2"/>
    <s v="Bedfordshire"/>
    <s v="Not Specified"/>
    <n v="42413"/>
    <n v="43488"/>
    <s v="Retail"/>
  </r>
  <r>
    <x v="3032"/>
    <s v="VOLUNTEER"/>
    <s v="INACTIVE VOLUNTEER"/>
    <s v="N"/>
    <m/>
    <m/>
    <m/>
    <s v="N"/>
    <m/>
    <x v="0"/>
    <x v="2556"/>
    <s v="LU2"/>
    <s v="Bedfordshire"/>
    <s v="Not Specified"/>
    <n v="41972"/>
    <n v="43236"/>
    <s v="Retail"/>
  </r>
  <r>
    <x v="3033"/>
    <s v="VOLUNTEER"/>
    <s v="INACTIVE VOLUNTEER"/>
    <s v="N"/>
    <m/>
    <m/>
    <m/>
    <s v="N"/>
    <m/>
    <x v="0"/>
    <x v="2557"/>
    <s v="LU3"/>
    <s v="Bedfordshire"/>
    <s v="Other"/>
    <n v="41253"/>
    <n v="41253"/>
    <s v="Not Recorded"/>
  </r>
  <r>
    <x v="3034"/>
    <s v="VOLUNTEER"/>
    <s v="INACTIVE VOLUNTEER"/>
    <s v="N"/>
    <m/>
    <m/>
    <m/>
    <s v="N"/>
    <m/>
    <x v="0"/>
    <x v="2558"/>
    <s v="AL2"/>
    <s v="Hertfordshire"/>
    <s v="Not Specified"/>
    <n v="41016"/>
    <n v="41337"/>
    <s v="Not Recorded"/>
  </r>
  <r>
    <x v="3035"/>
    <s v="VOLUNTEER"/>
    <s v="INACTIVE VOLUNTEER"/>
    <s v="N"/>
    <m/>
    <m/>
    <m/>
    <s v="N"/>
    <m/>
    <x v="0"/>
    <x v="2559"/>
    <s v="LU5"/>
    <s v="Bedfordshire"/>
    <s v="White British"/>
    <n v="39861"/>
    <n v="44432"/>
    <s v="Retail"/>
  </r>
  <r>
    <x v="3036"/>
    <s v="VOLUNTEER"/>
    <s v="INACTIVE VOLUNTEER"/>
    <s v="N"/>
    <m/>
    <m/>
    <m/>
    <s v="N"/>
    <m/>
    <x v="0"/>
    <x v="2560"/>
    <s v="WD25"/>
    <s v="Hertfordshire"/>
    <s v="White British"/>
    <s v="Not Recorded"/>
    <s v="Not Recorded"/>
    <s v="Retail"/>
  </r>
  <r>
    <x v="3037"/>
    <s v="VOLUNTEER"/>
    <s v="ACTIVE VOLUNTEER"/>
    <s v="N"/>
    <m/>
    <m/>
    <m/>
    <s v="N"/>
    <m/>
    <x v="0"/>
    <x v="2561"/>
    <s v="LU2"/>
    <s v="Bedfordshire"/>
    <s v="White British"/>
    <n v="37159"/>
    <s v=""/>
    <s v="Fundraising"/>
  </r>
  <r>
    <x v="3038"/>
    <s v="VOLUNTEER"/>
    <s v="ACTIVE VOLUNTEER"/>
    <s v="N"/>
    <m/>
    <m/>
    <m/>
    <s v="N"/>
    <m/>
    <x v="0"/>
    <x v="2562"/>
    <s v="LU3"/>
    <s v="Bedfordshire"/>
    <s v="White British"/>
    <n v="45301"/>
    <s v=""/>
    <s v="Retail"/>
  </r>
  <r>
    <x v="3039"/>
    <s v="VOLUNTEER"/>
    <s v="INACTIVE VOLUNTEER"/>
    <s v="N"/>
    <m/>
    <m/>
    <m/>
    <s v="N"/>
    <m/>
    <x v="0"/>
    <x v="2563"/>
    <s v="MK45"/>
    <s v="Bedfordshire"/>
    <s v="White British"/>
    <n v="40269"/>
    <n v="41278"/>
    <s v="Not Recorded"/>
  </r>
  <r>
    <x v="3040"/>
    <s v="VOLUNTEER"/>
    <s v="ACTIVE VOLUNTEER"/>
    <s v="N"/>
    <m/>
    <m/>
    <m/>
    <s v="N"/>
    <m/>
    <x v="1"/>
    <x v="2564"/>
    <s v="LU2"/>
    <s v="Bedfordshire"/>
    <s v="White British"/>
    <n v="40595"/>
    <s v=""/>
    <s v="Support"/>
  </r>
  <r>
    <x v="3041"/>
    <s v="VOLUNTEER"/>
    <s v="INACTIVE VOLUNTEER"/>
    <s v="N"/>
    <m/>
    <m/>
    <m/>
    <s v="N"/>
    <m/>
    <x v="1"/>
    <x v="2565"/>
    <s v="AL5"/>
    <s v="Hertfordshire"/>
    <s v="White British"/>
    <n v="41594"/>
    <n v="41909"/>
    <s v="Not Recorded"/>
  </r>
  <r>
    <x v="3042"/>
    <s v="VOLUNTEER"/>
    <s v="INACTIVE VOLUNTEER"/>
    <s v="N"/>
    <m/>
    <m/>
    <m/>
    <s v="N"/>
    <m/>
    <x v="0"/>
    <x v="2566"/>
    <s v="SG1"/>
    <s v="Hertfordshire"/>
    <s v="Not Specified"/>
    <n v="41624"/>
    <n v="44664"/>
    <s v="Retail"/>
  </r>
  <r>
    <x v="3043"/>
    <s v="VOLUNTEER"/>
    <s v="INACTIVE VOLUNTEER"/>
    <s v="N"/>
    <m/>
    <m/>
    <m/>
    <s v="N"/>
    <m/>
    <x v="0"/>
    <x v="2567"/>
    <s v="HP3"/>
    <s v="Hertfordshire"/>
    <s v="Not Specified"/>
    <n v="41183"/>
    <n v="41519"/>
    <s v="Not Recorded"/>
  </r>
  <r>
    <x v="3044"/>
    <s v="VOLUNTEER"/>
    <s v="ACTIVE VOLUNTEER"/>
    <s v="N"/>
    <m/>
    <m/>
    <m/>
    <s v="N"/>
    <m/>
    <x v="0"/>
    <x v="2568"/>
    <s v="SG5"/>
    <s v="Hertfordshire"/>
    <s v="White British"/>
    <n v="43407"/>
    <s v=""/>
    <s v="Retail"/>
  </r>
  <r>
    <x v="3045"/>
    <s v="VOLUNTEER"/>
    <s v="INACTIVE VOLUNTEER"/>
    <s v="N"/>
    <m/>
    <m/>
    <m/>
    <s v="N"/>
    <m/>
    <x v="1"/>
    <x v="2569"/>
    <s v="LU4"/>
    <s v="Bedfordshire"/>
    <s v="White British"/>
    <s v="Not Recorded"/>
    <s v="Not Recorded"/>
    <s v="Not Recorded"/>
  </r>
  <r>
    <x v="3046"/>
    <s v="VOLUNTEER"/>
    <s v="INACTIVE VOLUNTEER"/>
    <s v="N"/>
    <m/>
    <m/>
    <m/>
    <s v="N"/>
    <m/>
    <x v="1"/>
    <x v="2570"/>
    <s v="AL7"/>
    <s v="Hertfordshire"/>
    <s v="Not Recorded"/>
    <n v="43879"/>
    <n v="44793"/>
    <s v="Retail"/>
  </r>
  <r>
    <x v="3047"/>
    <s v="VOLUNTEER"/>
    <s v="INACTIVE VOLUNTEER"/>
    <s v="N"/>
    <m/>
    <m/>
    <m/>
    <s v="N"/>
    <m/>
    <x v="0"/>
    <x v="2571"/>
    <s v="AL7"/>
    <s v="Hertfordshire"/>
    <s v="Not Recorded"/>
    <n v="43879"/>
    <n v="44793"/>
    <s v="Retail"/>
  </r>
  <r>
    <x v="3048"/>
    <s v="VOLUNTEER"/>
    <s v="INACTIVE VOLUNTEER"/>
    <s v="N"/>
    <m/>
    <m/>
    <m/>
    <s v="N"/>
    <m/>
    <x v="0"/>
    <x v="2572"/>
    <s v="HP2"/>
    <s v="Hertfordshire"/>
    <s v="Not Specified"/>
    <n v="41122"/>
    <n v="41452"/>
    <s v="Not Recorded"/>
  </r>
  <r>
    <x v="3049"/>
    <s v="VOLUNTEER"/>
    <s v="INACTIVE VOLUNTEER"/>
    <s v="N"/>
    <m/>
    <m/>
    <m/>
    <s v="N"/>
    <m/>
    <x v="1"/>
    <x v="1104"/>
    <s v="WD18"/>
    <s v="Hertfordshire"/>
    <s v="Not Specified"/>
    <n v="41911"/>
    <n v="42366"/>
    <s v="Retail"/>
  </r>
  <r>
    <x v="3050"/>
    <s v="VOLUNTEER"/>
    <s v="INACTIVE VOLUNTEER"/>
    <s v="N"/>
    <m/>
    <m/>
    <m/>
    <s v="N"/>
    <m/>
    <x v="0"/>
    <x v="22"/>
    <s v="MK45"/>
    <s v="Bedfordshire"/>
    <s v="Not Specified"/>
    <s v="Not Recorded"/>
    <s v="Not Recorded"/>
    <s v="Not Recorded"/>
  </r>
  <r>
    <x v="3051"/>
    <s v="VOLUNTEER"/>
    <s v="INACTIVE VOLUNTEER"/>
    <s v="N"/>
    <m/>
    <m/>
    <m/>
    <s v="N"/>
    <m/>
    <x v="0"/>
    <x v="2573"/>
    <s v="HP23"/>
    <s v="Hertfordshire"/>
    <s v="White British"/>
    <n v="40037"/>
    <n v="42838"/>
    <s v="Retail"/>
  </r>
  <r>
    <x v="3052"/>
    <s v="VOLUNTEER"/>
    <s v="INACTIVE VOLUNTEER"/>
    <s v="N"/>
    <m/>
    <m/>
    <m/>
    <s v="N"/>
    <m/>
    <x v="1"/>
    <x v="2574"/>
    <s v="LU3"/>
    <s v="Bedfordshire"/>
    <s v="Not Specified"/>
    <n v="40940"/>
    <n v="41117"/>
    <s v="Not Recorded"/>
  </r>
  <r>
    <x v="3053"/>
    <s v="VOLUNTEER"/>
    <s v="INACTIVE VOLUNTEER"/>
    <s v="N"/>
    <m/>
    <m/>
    <m/>
    <s v="N"/>
    <m/>
    <x v="1"/>
    <x v="2575"/>
    <s v="LU1"/>
    <s v="Bedfordshire"/>
    <s v="Other"/>
    <n v="41039"/>
    <n v="41039"/>
    <s v="Not Recorded"/>
  </r>
  <r>
    <x v="3054"/>
    <s v="VOLUNTEER"/>
    <s v="INACTIVE VOLUNTEER"/>
    <s v="N"/>
    <m/>
    <m/>
    <m/>
    <s v="N"/>
    <m/>
    <x v="0"/>
    <x v="2576"/>
    <s v="SG1"/>
    <s v="Hertfordshire"/>
    <s v="White British"/>
    <n v="43550"/>
    <n v="43601"/>
    <s v="Retail"/>
  </r>
  <r>
    <x v="3055"/>
    <s v="VOLUNTEER"/>
    <s v="INACTIVE VOLUNTEER"/>
    <s v="N"/>
    <m/>
    <m/>
    <m/>
    <s v="N"/>
    <m/>
    <x v="0"/>
    <x v="22"/>
    <s v="LU3"/>
    <s v="Bedfordshire"/>
    <s v="Not Specified"/>
    <s v="Not Recorded"/>
    <s v="Not Recorded"/>
    <s v="Not Recorded"/>
  </r>
  <r>
    <x v="3056"/>
    <s v="VOLUNTEER"/>
    <s v="ACTIVE VOLUNTEER"/>
    <s v="N"/>
    <m/>
    <m/>
    <m/>
    <s v="N"/>
    <m/>
    <x v="0"/>
    <x v="2577"/>
    <s v="LU5"/>
    <s v="Bedfordshire"/>
    <s v="Not Recorded"/>
    <n v="45512"/>
    <s v=""/>
    <s v="Care"/>
  </r>
  <r>
    <x v="3057"/>
    <s v="VOLUNTEER"/>
    <s v="INACTIVE VOLUNTEER"/>
    <s v="N"/>
    <m/>
    <m/>
    <m/>
    <s v="N"/>
    <m/>
    <x v="1"/>
    <x v="1752"/>
    <s v="LU3"/>
    <s v="Bedfordshire"/>
    <s v="White British"/>
    <n v="41836"/>
    <n v="41836"/>
    <s v="Not Recorded"/>
  </r>
  <r>
    <x v="3058"/>
    <s v="VOLUNTEER"/>
    <s v="INACTIVE VOLUNTEER"/>
    <s v="N"/>
    <m/>
    <m/>
    <m/>
    <s v="N"/>
    <m/>
    <x v="0"/>
    <x v="2578"/>
    <s v="MK45"/>
    <s v="Bedfordshire"/>
    <s v="Not Specified"/>
    <n v="41734"/>
    <n v="42287"/>
    <s v="Retail"/>
  </r>
  <r>
    <x v="3059"/>
    <s v="VOLUNTEER"/>
    <s v="INACTIVE VOLUNTEER"/>
    <s v="N"/>
    <m/>
    <m/>
    <m/>
    <s v="N"/>
    <m/>
    <x v="0"/>
    <x v="2579"/>
    <s v="PE7"/>
    <s v="Other"/>
    <s v="White British"/>
    <s v="Not Recorded"/>
    <s v="Not Recorded"/>
    <s v="Not Recorded"/>
  </r>
  <r>
    <x v="3060"/>
    <s v="VOLUNTEER"/>
    <s v="INACTIVE VOLUNTEER"/>
    <s v="N"/>
    <m/>
    <m/>
    <m/>
    <s v="N"/>
    <m/>
    <x v="0"/>
    <x v="2580"/>
    <s v="MK45"/>
    <s v="Bedfordshire"/>
    <s v="White British"/>
    <n v="37144"/>
    <n v="41115"/>
    <s v="Not Recorded"/>
  </r>
  <r>
    <x v="3061"/>
    <s v="VOLUNTEER"/>
    <s v="INACTIVE VOLUNTEER"/>
    <s v="N"/>
    <m/>
    <m/>
    <m/>
    <s v="N"/>
    <m/>
    <x v="1"/>
    <x v="262"/>
    <s v="AL2"/>
    <s v="Hertfordshire"/>
    <s v="Asian"/>
    <n v="44779"/>
    <n v="44849"/>
    <s v="Retail"/>
  </r>
  <r>
    <x v="3062"/>
    <s v="VOLUNTEER"/>
    <s v="INACTIVE VOLUNTEER"/>
    <s v="N"/>
    <m/>
    <m/>
    <m/>
    <s v="N"/>
    <m/>
    <x v="0"/>
    <x v="1262"/>
    <s v="HP1"/>
    <s v="Hertfordshire"/>
    <s v="White British"/>
    <n v="44345"/>
    <n v="44777"/>
    <s v="Retail"/>
  </r>
  <r>
    <x v="3063"/>
    <s v="VOLUNTEER"/>
    <s v="PROSPECTIVE VOLUNTEER"/>
    <s v="N"/>
    <m/>
    <m/>
    <m/>
    <s v="N"/>
    <m/>
    <x v="0"/>
    <x v="2581"/>
    <s v="MK42"/>
    <s v="Bedfordshire"/>
    <s v="Other"/>
    <s v="Not Recorded"/>
    <s v="Not Recorded"/>
    <s v="Not Recorded"/>
  </r>
  <r>
    <x v="3064"/>
    <s v="VOLUNTEER"/>
    <s v="INACTIVE VOLUNTEER"/>
    <s v="N"/>
    <m/>
    <m/>
    <m/>
    <s v="N"/>
    <m/>
    <x v="1"/>
    <x v="2582"/>
    <s v="LU3"/>
    <s v="Bedfordshire"/>
    <s v="Other"/>
    <n v="44679"/>
    <n v="44951"/>
    <s v="Retail"/>
  </r>
  <r>
    <x v="3065"/>
    <s v="VOLUNTEER"/>
    <s v="INACTIVE VOLUNTEER"/>
    <s v="N"/>
    <m/>
    <m/>
    <m/>
    <s v="N"/>
    <m/>
    <x v="0"/>
    <x v="2583"/>
    <s v="NN12"/>
    <s v="Unknown"/>
    <s v="Black"/>
    <s v="Not Recorded"/>
    <s v="Not Recorded"/>
    <s v="Not Recorded"/>
  </r>
  <r>
    <x v="3066"/>
    <s v="VOLUNTEER"/>
    <s v="INACTIVE VOLUNTEER"/>
    <s v="N"/>
    <m/>
    <m/>
    <m/>
    <s v="N"/>
    <m/>
    <x v="0"/>
    <x v="2584"/>
    <s v="LU2"/>
    <s v="Bedfordshire"/>
    <s v="White British"/>
    <s v="Not Recorded"/>
    <s v="Not Recorded"/>
    <s v="Not Recorded"/>
  </r>
  <r>
    <x v="3067"/>
    <s v="VOLUNTEER"/>
    <s v="INACTIVE VOLUNTEER"/>
    <s v="N"/>
    <m/>
    <m/>
    <m/>
    <s v="N"/>
    <m/>
    <x v="1"/>
    <x v="22"/>
    <s v="LU4"/>
    <s v="Bedfordshire"/>
    <s v="Not Specified"/>
    <n v="40807"/>
    <n v="40807"/>
    <s v="Not Recorded"/>
  </r>
  <r>
    <x v="3068"/>
    <s v="VOLUNTEER"/>
    <s v="INACTIVE VOLUNTEER"/>
    <s v="Y"/>
    <s v="31/01/2024"/>
    <s v="Returned mail twice"/>
    <s v="VNELSON"/>
    <s v="N"/>
    <m/>
    <x v="0"/>
    <x v="2585"/>
    <s v="LU2"/>
    <s v="Bedfordshire"/>
    <s v="White British"/>
    <n v="40309"/>
    <n v="44664"/>
    <s v="Retail"/>
  </r>
  <r>
    <x v="3069"/>
    <s v="VOLUNTEER"/>
    <s v="INACTIVE VOLUNTEER"/>
    <s v="N"/>
    <m/>
    <m/>
    <m/>
    <s v="N"/>
    <m/>
    <x v="1"/>
    <x v="2586"/>
    <s v="LU2"/>
    <s v="Bedfordshire"/>
    <s v="Not Specified"/>
    <n v="41344"/>
    <n v="42121"/>
    <s v="Not Recorded"/>
  </r>
  <r>
    <x v="3070"/>
    <s v="VOLUNTEER"/>
    <s v="INACTIVE VOLUNTEER"/>
    <s v="N"/>
    <m/>
    <m/>
    <m/>
    <s v="N"/>
    <m/>
    <x v="0"/>
    <x v="2587"/>
    <s v="SG9"/>
    <s v="Hertfordshire"/>
    <s v="White British"/>
    <n v="43029"/>
    <n v="43182"/>
    <s v="Retail"/>
  </r>
  <r>
    <x v="3071"/>
    <s v="VOLUNTEER"/>
    <s v="ACTIVE VOLUNTEER"/>
    <s v="N"/>
    <m/>
    <m/>
    <m/>
    <s v="N"/>
    <m/>
    <x v="0"/>
    <x v="2588"/>
    <s v="EN10"/>
    <s v="Hertfordshire"/>
    <s v="White British"/>
    <n v="45120"/>
    <s v=""/>
    <s v="Retail"/>
  </r>
  <r>
    <x v="3072"/>
    <s v="VOLUNTEER"/>
    <s v="INACTIVE VOLUNTEER"/>
    <s v="N"/>
    <m/>
    <m/>
    <m/>
    <s v="N"/>
    <m/>
    <x v="0"/>
    <x v="2589"/>
    <s v="HP3"/>
    <s v="Hertfordshire"/>
    <s v="White British"/>
    <n v="44301"/>
    <n v="44951"/>
    <s v="Retail"/>
  </r>
  <r>
    <x v="3073"/>
    <s v="VOLUNTEER"/>
    <s v="INACTIVE VOLUNTEER"/>
    <s v="N"/>
    <m/>
    <m/>
    <m/>
    <s v="N"/>
    <m/>
    <x v="0"/>
    <x v="2590"/>
    <s v="MK6"/>
    <s v="Buckinghamshire"/>
    <s v="Not Specified"/>
    <n v="41302"/>
    <n v="43390"/>
    <s v="Retail"/>
  </r>
  <r>
    <x v="3074"/>
    <s v="VOLUNTEER"/>
    <s v="INACTIVE VOLUNTEER"/>
    <s v="N"/>
    <m/>
    <m/>
    <m/>
    <s v="N"/>
    <m/>
    <x v="1"/>
    <x v="2591"/>
    <s v="LU2"/>
    <s v="Bedfordshire"/>
    <s v="Not Specified"/>
    <n v="42693"/>
    <n v="43586"/>
    <s v="Retail"/>
  </r>
  <r>
    <x v="3075"/>
    <s v="VOLUNTEER"/>
    <s v="ACTIVE VOLUNTEER"/>
    <s v="N"/>
    <m/>
    <m/>
    <m/>
    <s v="N"/>
    <m/>
    <x v="1"/>
    <x v="1747"/>
    <s v="LU2"/>
    <s v="Bedfordshire"/>
    <s v="White British"/>
    <n v="45465"/>
    <s v=""/>
    <s v="Retail"/>
  </r>
  <r>
    <x v="3076"/>
    <s v="VOLUNTEER"/>
    <s v="INACTIVE VOLUNTEER"/>
    <s v="N"/>
    <m/>
    <m/>
    <m/>
    <s v="N"/>
    <m/>
    <x v="0"/>
    <x v="2592"/>
    <s v="SG9"/>
    <s v="Hertfordshire"/>
    <s v="White British"/>
    <n v="43043"/>
    <n v="43182"/>
    <s v="Retail"/>
  </r>
  <r>
    <x v="3077"/>
    <s v="VOLUNTEER"/>
    <s v="INACTIVE VOLUNTEER"/>
    <s v="N"/>
    <m/>
    <m/>
    <m/>
    <s v="N"/>
    <m/>
    <x v="0"/>
    <x v="2593"/>
    <s v="MK45"/>
    <s v="Bedfordshire"/>
    <s v="White British"/>
    <n v="33359"/>
    <n v="44075"/>
    <s v="Retail"/>
  </r>
  <r>
    <x v="3078"/>
    <s v="VOLUNTEER"/>
    <s v="ACTIVE VOLUNTEER"/>
    <s v="N"/>
    <m/>
    <m/>
    <m/>
    <s v="N"/>
    <m/>
    <x v="0"/>
    <x v="2594"/>
    <s v="AL7"/>
    <s v="Hertfordshire"/>
    <s v="Not Specified"/>
    <n v="45203"/>
    <s v=""/>
    <s v="Retail"/>
  </r>
  <r>
    <x v="3079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3080"/>
    <s v="VOLUNTEER"/>
    <s v="ACTIVE VOLUNTEER"/>
    <s v="N"/>
    <m/>
    <m/>
    <m/>
    <s v="N"/>
    <m/>
    <x v="0"/>
    <x v="2595"/>
    <s v="AL2"/>
    <s v="Hertfordshire"/>
    <s v="Not Specified"/>
    <n v="42774"/>
    <s v=""/>
    <s v="Retail"/>
  </r>
  <r>
    <x v="3081"/>
    <s v="VOLUNTEER"/>
    <s v="INACTIVE VOLUNTEER"/>
    <s v="N"/>
    <m/>
    <m/>
    <m/>
    <s v="N"/>
    <m/>
    <x v="0"/>
    <x v="2596"/>
    <s v="HP3"/>
    <s v="Hertfordshire"/>
    <s v="White British"/>
    <n v="42334"/>
    <n v="42828"/>
    <s v="Retail"/>
  </r>
  <r>
    <x v="3082"/>
    <s v="VOLUNTEER"/>
    <s v="INACTIVE VOLUNTEER"/>
    <s v="N"/>
    <m/>
    <m/>
    <m/>
    <s v="N"/>
    <m/>
    <x v="0"/>
    <x v="2597"/>
    <s v="LU4"/>
    <s v="Bedfordshire"/>
    <s v="Not Specified"/>
    <n v="41705"/>
    <n v="44664"/>
    <s v="Retail"/>
  </r>
  <r>
    <x v="3083"/>
    <s v="VOLUNTEER"/>
    <s v="INACTIVE VOLUNTEER"/>
    <s v="N"/>
    <m/>
    <m/>
    <m/>
    <s v="N"/>
    <m/>
    <x v="0"/>
    <x v="2598"/>
    <s v="LU2"/>
    <s v="Bedfordshire"/>
    <s v="Not Specified"/>
    <n v="42523"/>
    <n v="42721"/>
    <s v="Retail"/>
  </r>
  <r>
    <x v="3084"/>
    <s v="VOLUNTEER"/>
    <s v="INACTIVE VOLUNTEER"/>
    <s v="N"/>
    <m/>
    <m/>
    <m/>
    <s v="N"/>
    <m/>
    <x v="0"/>
    <x v="2599"/>
    <s v="LU5"/>
    <s v="Bedfordshire"/>
    <s v="White British"/>
    <n v="44940"/>
    <n v="45140"/>
    <s v="Retail"/>
  </r>
  <r>
    <x v="3085"/>
    <s v="VOLUNTEER"/>
    <s v="ACTIVE VOLUNTEER"/>
    <s v="N"/>
    <m/>
    <m/>
    <m/>
    <s v="N"/>
    <m/>
    <x v="1"/>
    <x v="2600"/>
    <s v="LU3"/>
    <s v="Bedfordshire"/>
    <s v="White British"/>
    <s v="Not Recorded"/>
    <s v="Not Recorded"/>
    <s v="Support"/>
  </r>
  <r>
    <x v="3086"/>
    <s v="VOLUNTEER"/>
    <s v="INACTIVE VOLUNTEER"/>
    <s v="N"/>
    <m/>
    <m/>
    <m/>
    <s v="N"/>
    <m/>
    <x v="0"/>
    <x v="2601"/>
    <s v="WD18"/>
    <s v="Hertfordshire"/>
    <s v="White British"/>
    <n v="42480"/>
    <n v="44657"/>
    <s v="Retail"/>
  </r>
  <r>
    <x v="3087"/>
    <s v="VOLUNTEER"/>
    <s v="ACTIVE VOLUNTEER"/>
    <s v="N"/>
    <m/>
    <m/>
    <m/>
    <s v="N"/>
    <m/>
    <x v="0"/>
    <x v="2602"/>
    <s v="SG13"/>
    <s v="Hertfordshire"/>
    <s v="White British"/>
    <n v="45461"/>
    <s v=""/>
    <s v="Retail"/>
  </r>
  <r>
    <x v="3088"/>
    <s v="VOLUNTEER"/>
    <s v="INACTIVE VOLUNTEER"/>
    <s v="N"/>
    <m/>
    <m/>
    <m/>
    <s v="N"/>
    <m/>
    <x v="0"/>
    <x v="2603"/>
    <s v="MK2"/>
    <s v="Buckinghamshire"/>
    <s v="White British"/>
    <n v="41050"/>
    <n v="41092"/>
    <s v="Not Recorded"/>
  </r>
  <r>
    <x v="3089"/>
    <s v="VOLUNTEER"/>
    <s v="INACTIVE VOLUNTEER"/>
    <s v="N"/>
    <m/>
    <m/>
    <m/>
    <s v="N"/>
    <m/>
    <x v="0"/>
    <x v="2604"/>
    <s v="MK12"/>
    <s v="Buckinghamshire"/>
    <s v="White British"/>
    <s v="Not Recorded"/>
    <s v="Not Recorded"/>
    <s v="Not Recorded"/>
  </r>
  <r>
    <x v="3090"/>
    <s v="VOLUNTEER"/>
    <s v="INACTIVE VOLUNTEER"/>
    <s v="N"/>
    <m/>
    <m/>
    <m/>
    <s v="N"/>
    <m/>
    <x v="1"/>
    <x v="2605"/>
    <s v="AL7"/>
    <s v="Hertfordshire"/>
    <s v="Not Specified"/>
    <n v="42679"/>
    <n v="42986"/>
    <s v="Retail"/>
  </r>
  <r>
    <x v="3091"/>
    <s v="VOLUNTEER"/>
    <s v="ACTIVE VOLUNTEER"/>
    <s v="N"/>
    <m/>
    <m/>
    <m/>
    <s v="N"/>
    <m/>
    <x v="0"/>
    <x v="2606"/>
    <s v="LU2"/>
    <s v="Bedfordshire"/>
    <s v="Not Specified"/>
    <n v="41296"/>
    <s v=""/>
    <s v="Retail"/>
  </r>
  <r>
    <x v="3092"/>
    <s v="VOLUNTEER"/>
    <s v="INACTIVE VOLUNTEER"/>
    <s v="N"/>
    <m/>
    <m/>
    <m/>
    <s v="N"/>
    <m/>
    <x v="0"/>
    <x v="2607"/>
    <s v="MK45"/>
    <s v="Bedfordshire"/>
    <s v="Not Specified"/>
    <n v="40983"/>
    <n v="41820"/>
    <s v="Not Recorded"/>
  </r>
  <r>
    <x v="3093"/>
    <s v="VOLUNTEER"/>
    <s v="INACTIVE VOLUNTEER"/>
    <s v="N"/>
    <m/>
    <m/>
    <m/>
    <s v="N"/>
    <m/>
    <x v="0"/>
    <x v="2608"/>
    <s v="LU2"/>
    <s v="Bedfordshire"/>
    <s v="Not Specified"/>
    <n v="39247"/>
    <n v="44796"/>
    <s v="Fundraising"/>
  </r>
  <r>
    <x v="3094"/>
    <s v="VOLUNTEER"/>
    <s v="INACTIVE VOLUNTEER"/>
    <s v="N"/>
    <m/>
    <m/>
    <m/>
    <s v="N"/>
    <m/>
    <x v="1"/>
    <x v="1007"/>
    <s v="AL2"/>
    <s v="Hertfordshire"/>
    <s v="White British"/>
    <n v="43141"/>
    <n v="43488"/>
    <s v="Retail"/>
  </r>
  <r>
    <x v="3095"/>
    <s v="VOLUNTEER"/>
    <s v="INACTIVE VOLUNTEER"/>
    <s v="N"/>
    <m/>
    <m/>
    <m/>
    <s v="N"/>
    <m/>
    <x v="1"/>
    <x v="2609"/>
    <s v="SG4"/>
    <s v="Hertfordshire"/>
    <s v="White British"/>
    <n v="41515"/>
    <n v="42240"/>
    <s v="Support"/>
  </r>
  <r>
    <x v="3096"/>
    <s v="VOLUNTEER"/>
    <s v="INACTIVE VOLUNTEER"/>
    <s v="N"/>
    <m/>
    <m/>
    <m/>
    <s v="N"/>
    <m/>
    <x v="0"/>
    <x v="2610"/>
    <s v="EN8"/>
    <s v="Other"/>
    <s v="Black"/>
    <s v="Not Recorded"/>
    <s v="Not Recorded"/>
    <s v="Not Recorded"/>
  </r>
  <r>
    <x v="3097"/>
    <s v="VOLUNTEER"/>
    <s v="INACTIVE VOLUNTEER"/>
    <s v="N"/>
    <m/>
    <m/>
    <m/>
    <s v="N"/>
    <m/>
    <x v="0"/>
    <x v="2611"/>
    <s v="SG17"/>
    <s v="Bedfordshire"/>
    <s v="White British"/>
    <n v="42917"/>
    <n v="43676"/>
    <s v="Retail"/>
  </r>
  <r>
    <x v="3098"/>
    <s v="VOLUNTEER"/>
    <s v="INACTIVE VOLUNTEER"/>
    <s v="N"/>
    <m/>
    <m/>
    <m/>
    <s v="N"/>
    <m/>
    <x v="0"/>
    <x v="2612"/>
    <s v="LU3"/>
    <s v="Bedfordshire"/>
    <s v="White British"/>
    <n v="39007"/>
    <n v="42863"/>
    <s v="Fundraising"/>
  </r>
  <r>
    <x v="3099"/>
    <s v="VOLUNTEER"/>
    <s v="INACTIVE VOLUNTEER"/>
    <s v="N"/>
    <m/>
    <m/>
    <m/>
    <s v="N"/>
    <m/>
    <x v="0"/>
    <x v="2613"/>
    <s v="MK45"/>
    <s v="Bedfordshire"/>
    <s v="White British"/>
    <s v="Not Recorded"/>
    <s v="Not Recorded"/>
    <s v="Not Recorded"/>
  </r>
  <r>
    <x v="3100"/>
    <s v="VOLUNTEER"/>
    <s v="INACTIVE VOLUNTEER"/>
    <s v="N"/>
    <m/>
    <m/>
    <m/>
    <s v="N"/>
    <m/>
    <x v="0"/>
    <x v="2614"/>
    <s v="LU2"/>
    <s v="Bedfordshire"/>
    <s v="White British"/>
    <n v="43838"/>
    <n v="44439"/>
    <s v="Retail"/>
  </r>
  <r>
    <x v="3101"/>
    <s v="VOLUNTEER"/>
    <s v="INACTIVE VOLUNTEER"/>
    <s v="N"/>
    <m/>
    <m/>
    <m/>
    <s v="N"/>
    <m/>
    <x v="0"/>
    <x v="2615"/>
    <s v="AL1"/>
    <s v="Hertfordshire"/>
    <s v="White British"/>
    <n v="44391"/>
    <n v="44777"/>
    <s v="Retail"/>
  </r>
  <r>
    <x v="3102"/>
    <s v="VOLUNTEER"/>
    <s v="ACTIVE VOLUNTEER"/>
    <s v="N"/>
    <m/>
    <m/>
    <m/>
    <s v="N"/>
    <m/>
    <x v="1"/>
    <x v="2616"/>
    <s v="EN9"/>
    <s v="Other"/>
    <s v="White British"/>
    <n v="45037"/>
    <s v=""/>
    <s v="Retail"/>
  </r>
  <r>
    <x v="3103"/>
    <s v="VOLUNTEER"/>
    <s v="INACTIVE VOLUNTEER"/>
    <s v="N"/>
    <m/>
    <m/>
    <m/>
    <s v="N"/>
    <m/>
    <x v="1"/>
    <x v="2617"/>
    <s v="SG17"/>
    <s v="Bedfordshire"/>
    <s v="White British"/>
    <n v="40647"/>
    <n v="41880"/>
    <s v="Not Recorded"/>
  </r>
  <r>
    <x v="3104"/>
    <s v="VOLUNTEER"/>
    <s v="INACTIVE VOLUNTEER"/>
    <s v="N"/>
    <m/>
    <m/>
    <m/>
    <s v="N"/>
    <m/>
    <x v="1"/>
    <x v="2618"/>
    <s v="PO6"/>
    <s v="Other"/>
    <s v="Not Specified"/>
    <n v="40637"/>
    <n v="42396"/>
    <s v="Retail"/>
  </r>
  <r>
    <x v="3105"/>
    <s v="VOLUNTEER"/>
    <s v="INACTIVE VOLUNTEER"/>
    <s v="N"/>
    <m/>
    <m/>
    <m/>
    <s v="Y"/>
    <s v="06/03/2024"/>
    <x v="1"/>
    <x v="2619"/>
    <s v="LU3"/>
    <s v="Bedfordshire"/>
    <s v="White British"/>
    <n v="42676"/>
    <n v="43370"/>
    <s v="Care"/>
  </r>
  <r>
    <x v="3106"/>
    <s v="VOLUNTEER"/>
    <s v="INACTIVE VOLUNTEER"/>
    <s v="N"/>
    <m/>
    <m/>
    <m/>
    <s v="N"/>
    <m/>
    <x v="1"/>
    <x v="2620"/>
    <s v="AL7"/>
    <s v="Hertfordshire"/>
    <s v="Not Specified"/>
    <s v="Not Recorded"/>
    <s v="Not Recorded"/>
    <s v="Retail"/>
  </r>
  <r>
    <x v="3107"/>
    <s v="VOLUNTEER"/>
    <s v="INACTIVE VOLUNTEER"/>
    <s v="N"/>
    <m/>
    <m/>
    <m/>
    <s v="N"/>
    <m/>
    <x v="1"/>
    <x v="2621"/>
    <s v="LU3"/>
    <s v="Bedfordshire"/>
    <s v="Not Specified"/>
    <n v="1"/>
    <n v="1"/>
    <s v="Not Recorded"/>
  </r>
  <r>
    <x v="3108"/>
    <s v="VOLUNTEER"/>
    <s v="INACTIVE VOLUNTEER"/>
    <s v="N"/>
    <m/>
    <m/>
    <m/>
    <s v="N"/>
    <m/>
    <x v="1"/>
    <x v="22"/>
    <s v="LU2"/>
    <s v="Bedfordshire"/>
    <s v="Not Specified"/>
    <n v="41228"/>
    <n v="41228"/>
    <s v="Not Recorded"/>
  </r>
  <r>
    <x v="3109"/>
    <s v="VOLUNTEER"/>
    <s v="ACTIVE VOLUNTEER"/>
    <s v="N"/>
    <m/>
    <m/>
    <m/>
    <s v="N"/>
    <m/>
    <x v="0"/>
    <x v="2622"/>
    <s v="LU2"/>
    <s v="Bedfordshire"/>
    <s v="White British"/>
    <n v="41930"/>
    <s v=""/>
    <s v="Retail"/>
  </r>
  <r>
    <x v="3110"/>
    <s v="VOLUNTEER"/>
    <s v="INACTIVE VOLUNTEER"/>
    <s v="N"/>
    <m/>
    <m/>
    <m/>
    <s v="N"/>
    <m/>
    <x v="0"/>
    <x v="2623"/>
    <s v="MK45"/>
    <s v="Bedfordshire"/>
    <s v="White British"/>
    <s v="Not Recorded"/>
    <s v="Not Recorded"/>
    <s v="Not Recorded"/>
  </r>
  <r>
    <x v="3111"/>
    <s v="VOLUNTEER"/>
    <s v="ACTIVE VOLUNTEER"/>
    <s v="N"/>
    <m/>
    <m/>
    <m/>
    <s v="N"/>
    <m/>
    <x v="0"/>
    <x v="2624"/>
    <s v="LU2"/>
    <s v="Bedfordshire"/>
    <s v="White British"/>
    <s v="Not Recorded"/>
    <s v="Not Recorded"/>
    <s v="Retail"/>
  </r>
  <r>
    <x v="3112"/>
    <s v="VOLUNTEER"/>
    <s v="INACTIVE VOLUNTEER"/>
    <s v="N"/>
    <m/>
    <m/>
    <m/>
    <s v="N"/>
    <m/>
    <x v="0"/>
    <x v="2625"/>
    <s v="LU4"/>
    <s v="Bedfordshire"/>
    <s v="White British"/>
    <n v="40244"/>
    <n v="40940"/>
    <s v="Not Recorded"/>
  </r>
  <r>
    <x v="3113"/>
    <s v="VOLUNTEER"/>
    <s v="ACTIVE VOLUNTEER"/>
    <s v="N"/>
    <m/>
    <m/>
    <m/>
    <s v="N"/>
    <m/>
    <x v="0"/>
    <x v="2626"/>
    <s v="WD25"/>
    <s v="Hertfordshire"/>
    <s v="White British"/>
    <n v="43315"/>
    <s v=""/>
    <s v="Retail"/>
  </r>
  <r>
    <x v="3114"/>
    <s v="VOLUNTEER"/>
    <s v="ACTIVE VOLUNTEER"/>
    <s v="N"/>
    <m/>
    <m/>
    <m/>
    <s v="N"/>
    <m/>
    <x v="0"/>
    <x v="2627"/>
    <s v="MK44"/>
    <s v="Bedfordshire"/>
    <s v="White British"/>
    <n v="43182"/>
    <s v=""/>
    <s v="Care"/>
  </r>
  <r>
    <x v="3115"/>
    <s v="VOLUNTEER"/>
    <s v="INACTIVE VOLUNTEER"/>
    <s v="N"/>
    <m/>
    <m/>
    <m/>
    <s v="N"/>
    <m/>
    <x v="0"/>
    <x v="22"/>
    <s v="LU5"/>
    <s v="Bedfordshire"/>
    <s v="Not Specified"/>
    <s v="Not Recorded"/>
    <s v="Not Recorded"/>
    <s v="Fundraising"/>
  </r>
  <r>
    <x v="3116"/>
    <s v="VOLUNTEER"/>
    <s v="INACTIVE VOLUNTEER"/>
    <s v="N"/>
    <m/>
    <m/>
    <m/>
    <s v="N"/>
    <m/>
    <x v="1"/>
    <x v="22"/>
    <s v="SG17"/>
    <s v="Bedfordshire"/>
    <s v="Not Specified"/>
    <n v="42522"/>
    <n v="44831"/>
    <s v="Fundraising"/>
  </r>
  <r>
    <x v="3117"/>
    <s v="VOLUNTEER"/>
    <s v="INACTIVE VOLUNTEER"/>
    <s v="N"/>
    <m/>
    <m/>
    <m/>
    <s v="N"/>
    <m/>
    <x v="1"/>
    <x v="2628"/>
    <s v="MK45"/>
    <s v="Bedfordshire"/>
    <s v="Other White"/>
    <n v="41113"/>
    <n v="41855"/>
    <s v="Not Recorded"/>
  </r>
  <r>
    <x v="3118"/>
    <s v="VOLUNTEER"/>
    <s v="INACTIVE VOLUNTEER"/>
    <s v="N"/>
    <m/>
    <m/>
    <m/>
    <s v="Y"/>
    <s v="12/06/2024"/>
    <x v="0"/>
    <x v="22"/>
    <s v="LU3"/>
    <s v="Bedfordshire"/>
    <s v="Not Specified"/>
    <n v="1"/>
    <n v="1"/>
    <s v="Not Recorded"/>
  </r>
  <r>
    <x v="3119"/>
    <s v="VOLUNTEER"/>
    <s v="INACTIVE VOLUNTEER"/>
    <s v="N"/>
    <m/>
    <m/>
    <m/>
    <s v="N"/>
    <m/>
    <x v="0"/>
    <x v="2629"/>
    <s v="HP2"/>
    <s v="Hertfordshire"/>
    <s v="White British"/>
    <n v="44105"/>
    <n v="44294"/>
    <s v="Retail"/>
  </r>
  <r>
    <x v="3120"/>
    <s v="VOLUNTEER"/>
    <s v="INACTIVE VOLUNTEER"/>
    <s v="N"/>
    <m/>
    <m/>
    <m/>
    <s v="N"/>
    <m/>
    <x v="0"/>
    <x v="2630"/>
    <s v="SG4"/>
    <s v="Hertfordshire"/>
    <s v="Not Specified"/>
    <n v="42301"/>
    <n v="43126"/>
    <s v="Retail"/>
  </r>
  <r>
    <x v="3121"/>
    <s v="VOLUNTEER"/>
    <s v="INACTIVE VOLUNTEER"/>
    <s v="N"/>
    <m/>
    <m/>
    <m/>
    <s v="N"/>
    <m/>
    <x v="0"/>
    <x v="2631"/>
    <s v="AL10"/>
    <s v="Hertfordshire"/>
    <s v="Not Specified"/>
    <n v="41834"/>
    <n v="41859"/>
    <s v="Not Recorded"/>
  </r>
  <r>
    <x v="3122"/>
    <s v="VOLUNTEER"/>
    <s v="INACTIVE VOLUNTEER"/>
    <s v="N"/>
    <m/>
    <m/>
    <m/>
    <s v="N"/>
    <m/>
    <x v="0"/>
    <x v="22"/>
    <s v="LU4"/>
    <s v="Bedfordshire"/>
    <s v="Mixed"/>
    <n v="41228"/>
    <n v="41228"/>
    <s v="Not Recorded"/>
  </r>
  <r>
    <x v="3123"/>
    <s v="VOLUNTEER"/>
    <s v="INACTIVE VOLUNTEER"/>
    <s v="N"/>
    <m/>
    <m/>
    <m/>
    <s v="N"/>
    <m/>
    <x v="1"/>
    <x v="2632"/>
    <s v="LU2"/>
    <s v="Bedfordshire"/>
    <s v="Not Specified"/>
    <n v="40890"/>
    <n v="41412"/>
    <s v="Not Recorded"/>
  </r>
  <r>
    <x v="3124"/>
    <s v="VOLUNTEER"/>
    <s v="INACTIVE VOLUNTEER"/>
    <s v="N"/>
    <m/>
    <m/>
    <m/>
    <s v="N"/>
    <m/>
    <x v="1"/>
    <x v="22"/>
    <s v="EN2"/>
    <s v="Other"/>
    <s v="White British"/>
    <s v="Not Recorded"/>
    <s v="Not Recorded"/>
    <s v="Not Recorded"/>
  </r>
  <r>
    <x v="3125"/>
    <s v="VOLUNTEER"/>
    <s v="ACTIVE VOLUNTEER"/>
    <s v="N"/>
    <m/>
    <m/>
    <m/>
    <s v="N"/>
    <m/>
    <x v="0"/>
    <x v="2633"/>
    <s v="MK44"/>
    <s v="Bedfordshire"/>
    <s v="White British"/>
    <n v="45204"/>
    <s v=""/>
    <s v="Support"/>
  </r>
  <r>
    <x v="3126"/>
    <s v="VOLUNTEER"/>
    <s v="INACTIVE VOLUNTEER"/>
    <s v="N"/>
    <m/>
    <m/>
    <m/>
    <s v="N"/>
    <m/>
    <x v="0"/>
    <x v="2634"/>
    <s v="MK42"/>
    <s v="Bedfordshire"/>
    <s v="Mixed"/>
    <s v="Not Recorded"/>
    <s v="Not Recorded"/>
    <s v="Not Recorded"/>
  </r>
  <r>
    <x v="3127"/>
    <s v="VOLUNTEER"/>
    <s v="INACTIVE VOLUNTEER"/>
    <s v="N"/>
    <m/>
    <m/>
    <m/>
    <s v="N"/>
    <m/>
    <x v="0"/>
    <x v="2635"/>
    <s v="LU3"/>
    <s v="Bedfordshire"/>
    <s v="Black"/>
    <s v="Not Recorded"/>
    <s v="Not Recorded"/>
    <s v="Not Recorded"/>
  </r>
  <r>
    <x v="3128"/>
    <s v="VOLUNTEER"/>
    <s v="INACTIVE VOLUNTEER"/>
    <s v="N"/>
    <m/>
    <m/>
    <m/>
    <s v="N"/>
    <m/>
    <x v="0"/>
    <x v="2636"/>
    <s v="MK8"/>
    <s v="Buckinghamshire"/>
    <s v="Not Specified"/>
    <n v="41449"/>
    <n v="43390"/>
    <s v="Retail"/>
  </r>
  <r>
    <x v="3129"/>
    <s v="VOLUNTEER"/>
    <s v="ACTIVE VOLUNTEER"/>
    <s v="N"/>
    <m/>
    <m/>
    <m/>
    <s v="N"/>
    <m/>
    <x v="1"/>
    <x v="2637"/>
    <s v="MK43"/>
    <s v="Bedfordshire"/>
    <s v="White British"/>
    <n v="43426"/>
    <s v=""/>
    <s v="Fundraising"/>
  </r>
  <r>
    <x v="3130"/>
    <s v="VOLUNTEER"/>
    <s v="ACTIVE VOLUNTEER"/>
    <s v="N"/>
    <m/>
    <m/>
    <m/>
    <s v="N"/>
    <m/>
    <x v="1"/>
    <x v="2638"/>
    <s v="SG4"/>
    <s v="Hertfordshire"/>
    <s v="White British"/>
    <n v="43500"/>
    <s v=""/>
    <s v="Retail"/>
  </r>
  <r>
    <x v="3131"/>
    <s v="VOLUNTEER"/>
    <s v="INACTIVE VOLUNTEER"/>
    <s v="N"/>
    <m/>
    <m/>
    <m/>
    <s v="N"/>
    <m/>
    <x v="1"/>
    <x v="2639"/>
    <s v="EN8"/>
    <s v="Hertfordshire"/>
    <s v="Not Specified"/>
    <n v="40918"/>
    <n v="41117"/>
    <s v="Not Recorded"/>
  </r>
  <r>
    <x v="3132"/>
    <s v="VOLUNTEER"/>
    <s v="INACTIVE VOLUNTEER"/>
    <s v="N"/>
    <m/>
    <m/>
    <m/>
    <s v="N"/>
    <m/>
    <x v="0"/>
    <x v="2640"/>
    <s v="LU3"/>
    <s v="Bedfordshire"/>
    <s v="Not Specified"/>
    <n v="40088"/>
    <n v="42419"/>
    <s v="Care"/>
  </r>
  <r>
    <x v="3133"/>
    <s v="VOLUNTEER"/>
    <s v="ACTIVE VOLUNTEER"/>
    <s v="N"/>
    <m/>
    <m/>
    <m/>
    <s v="N"/>
    <m/>
    <x v="0"/>
    <x v="2641"/>
    <s v="SG4"/>
    <s v="Hertfordshire"/>
    <s v="Not Specified"/>
    <n v="42283"/>
    <s v=""/>
    <s v="Retail"/>
  </r>
  <r>
    <x v="3134"/>
    <s v="VOLUNTEER"/>
    <s v="INACTIVE VOLUNTEER"/>
    <s v="N"/>
    <m/>
    <m/>
    <m/>
    <s v="N"/>
    <m/>
    <x v="0"/>
    <x v="2642"/>
    <s v="SG5"/>
    <s v="Hertfordshire"/>
    <s v="White British"/>
    <s v="Not Recorded"/>
    <s v="Not Recorded"/>
    <s v="Not Recorded"/>
  </r>
  <r>
    <x v="3135"/>
    <s v="VOLUNTEER"/>
    <s v="INACTIVE VOLUNTEER"/>
    <s v="N"/>
    <m/>
    <m/>
    <m/>
    <s v="N"/>
    <m/>
    <x v="0"/>
    <x v="1308"/>
    <s v="MK42"/>
    <s v="Bedfordshire"/>
    <s v="White British"/>
    <n v="43876"/>
    <n v="45348"/>
    <s v="Care"/>
  </r>
  <r>
    <x v="3136"/>
    <s v="VOLUNTEER"/>
    <s v="INACTIVE VOLUNTEER"/>
    <s v="N"/>
    <m/>
    <m/>
    <m/>
    <s v="N"/>
    <m/>
    <x v="0"/>
    <x v="2643"/>
    <s v="LU2"/>
    <s v="Bedfordshire"/>
    <s v="White British"/>
    <n v="40271"/>
    <n v="41108"/>
    <s v="Not Recorded"/>
  </r>
  <r>
    <x v="3137"/>
    <s v="VOLUNTEER"/>
    <s v="ACTIVE VOLUNTEER"/>
    <s v="N"/>
    <m/>
    <m/>
    <m/>
    <s v="N"/>
    <m/>
    <x v="0"/>
    <x v="2644"/>
    <s v="SG4"/>
    <s v="Hertfordshire"/>
    <s v="White British"/>
    <n v="43435"/>
    <s v=""/>
    <s v="Retail"/>
  </r>
  <r>
    <x v="3138"/>
    <s v="VOLUNTEER"/>
    <s v="INACTIVE VOLUNTEER"/>
    <s v="N"/>
    <m/>
    <m/>
    <m/>
    <s v="N"/>
    <m/>
    <x v="0"/>
    <x v="2645"/>
    <s v="SG17"/>
    <s v="Bedfordshire"/>
    <s v="White British"/>
    <n v="40792"/>
    <n v="41023"/>
    <s v="Not Recorded"/>
  </r>
  <r>
    <x v="3139"/>
    <s v="VOLUNTEER"/>
    <s v="INACTIVE VOLUNTEER"/>
    <s v="N"/>
    <m/>
    <m/>
    <m/>
    <s v="N"/>
    <m/>
    <x v="0"/>
    <x v="2522"/>
    <s v="LU6"/>
    <s v="Bedfordshire"/>
    <s v="Not Specified"/>
    <n v="40572"/>
    <n v="41214"/>
    <s v="Not Recorded"/>
  </r>
  <r>
    <x v="3140"/>
    <s v="VOLUNTEER"/>
    <s v="INACTIVE VOLUNTEER"/>
    <s v="N"/>
    <m/>
    <m/>
    <m/>
    <s v="N"/>
    <m/>
    <x v="0"/>
    <x v="2646"/>
    <s v="WD25"/>
    <s v="Hertfordshire"/>
    <s v="Not Specified"/>
    <n v="41575"/>
    <n v="42776"/>
    <s v="Retail"/>
  </r>
  <r>
    <x v="3141"/>
    <s v="VOLUNTEER"/>
    <s v="INACTIVE VOLUNTEER"/>
    <s v="N"/>
    <m/>
    <m/>
    <m/>
    <s v="N"/>
    <m/>
    <x v="1"/>
    <x v="2647"/>
    <s v="LU2"/>
    <s v="Bedfordshire"/>
    <s v="White British"/>
    <n v="42141"/>
    <n v="44831"/>
    <s v="Fundraising"/>
  </r>
  <r>
    <x v="3142"/>
    <s v="VOLUNTEER"/>
    <s v="INACTIVE VOLUNTEER"/>
    <s v="N"/>
    <m/>
    <m/>
    <m/>
    <s v="N"/>
    <m/>
    <x v="1"/>
    <x v="2648"/>
    <s v="HP2"/>
    <s v="Hertfordshire"/>
    <s v="Not Recorded"/>
    <n v="44835"/>
    <n v="44951"/>
    <s v="Retail"/>
  </r>
  <r>
    <x v="3143"/>
    <s v="VOLUNTEER"/>
    <s v="INACTIVE VOLUNTEER"/>
    <s v="N"/>
    <m/>
    <m/>
    <m/>
    <s v="N"/>
    <m/>
    <x v="1"/>
    <x v="218"/>
    <s v="WD7"/>
    <s v="Hertfordshire"/>
    <s v="Not Specified"/>
    <n v="42287"/>
    <n v="42665"/>
    <s v="Retail"/>
  </r>
  <r>
    <x v="3144"/>
    <s v="VOLUNTEER"/>
    <s v="INACTIVE VOLUNTEER"/>
    <s v="N"/>
    <m/>
    <m/>
    <m/>
    <s v="N"/>
    <m/>
    <x v="1"/>
    <x v="22"/>
    <s v="LU2"/>
    <s v="Bedfordshire"/>
    <s v="Not Specified"/>
    <n v="42219"/>
    <n v="44831"/>
    <s v="Fundraising"/>
  </r>
  <r>
    <x v="3145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3146"/>
    <s v="VOLUNTEER"/>
    <s v="INACTIVE VOLUNTEER"/>
    <s v="N"/>
    <m/>
    <m/>
    <m/>
    <s v="N"/>
    <m/>
    <x v="0"/>
    <x v="2649"/>
    <s v="MK45"/>
    <s v="Bedfordshire"/>
    <s v="White British"/>
    <n v="40977"/>
    <n v="42142"/>
    <s v="Care"/>
  </r>
  <r>
    <x v="3147"/>
    <s v="VOLUNTEER"/>
    <s v="INACTIVE VOLUNTEER"/>
    <s v="N"/>
    <m/>
    <m/>
    <m/>
    <s v="N"/>
    <m/>
    <x v="0"/>
    <x v="2650"/>
    <s v="SG15"/>
    <s v="Bedfordshire"/>
    <s v="White British"/>
    <n v="40338"/>
    <n v="43433"/>
    <s v="Retail"/>
  </r>
  <r>
    <x v="3148"/>
    <s v="VOLUNTEER"/>
    <s v="ACTIVE VOLUNTEER"/>
    <s v="N"/>
    <m/>
    <m/>
    <m/>
    <s v="N"/>
    <m/>
    <x v="0"/>
    <x v="2651"/>
    <s v="WD3"/>
    <s v="Hertfordshire"/>
    <s v="White British"/>
    <n v="44130"/>
    <s v=""/>
    <s v="Retail"/>
  </r>
  <r>
    <x v="3149"/>
    <s v="VOLUNTEER"/>
    <s v="INACTIVE VOLUNTEER"/>
    <s v="N"/>
    <m/>
    <m/>
    <m/>
    <s v="N"/>
    <m/>
    <x v="0"/>
    <x v="2652"/>
    <s v="LU5"/>
    <s v="Bedfordshire"/>
    <s v="White British"/>
    <n v="41577"/>
    <n v="41577"/>
    <s v="Not Recorded"/>
  </r>
  <r>
    <x v="3150"/>
    <s v="VOLUNTEER"/>
    <s v="INACTIVE VOLUNTEER"/>
    <s v="N"/>
    <m/>
    <m/>
    <m/>
    <s v="N"/>
    <m/>
    <x v="0"/>
    <x v="2653"/>
    <s v="LU2"/>
    <s v="Bedfordshire"/>
    <s v="White British"/>
    <s v="Not Recorded"/>
    <s v="Not Recorded"/>
    <s v="Not Recorded"/>
  </r>
  <r>
    <x v="3151"/>
    <s v="VOLUNTEER"/>
    <s v="ACTIVE VOLUNTEER"/>
    <s v="N"/>
    <m/>
    <m/>
    <m/>
    <s v="N"/>
    <m/>
    <x v="0"/>
    <x v="2654"/>
    <s v="AL5"/>
    <s v="Hertfordshire"/>
    <s v="White British"/>
    <n v="44975"/>
    <s v=""/>
    <s v="Retail"/>
  </r>
  <r>
    <x v="3152"/>
    <s v="VOLUNTEER"/>
    <s v="INACTIVE VOLUNTEER"/>
    <s v="N"/>
    <m/>
    <m/>
    <m/>
    <s v="N"/>
    <m/>
    <x v="0"/>
    <x v="2655"/>
    <s v="AL5"/>
    <s v="Hertfordshire"/>
    <s v="White British"/>
    <n v="44420"/>
    <n v="44776"/>
    <s v="Retail"/>
  </r>
  <r>
    <x v="3153"/>
    <s v="VOLUNTEER"/>
    <s v="INACTIVE VOLUNTEER"/>
    <s v="N"/>
    <m/>
    <m/>
    <m/>
    <s v="N"/>
    <m/>
    <x v="1"/>
    <x v="2656"/>
    <s v="MK42"/>
    <s v="Bedfordshire"/>
    <s v="White British"/>
    <s v="Not Recorded"/>
    <s v="Not Recorded"/>
    <s v="Not Recorded"/>
  </r>
  <r>
    <x v="3154"/>
    <s v="VOLUNTEER"/>
    <s v="INACTIVE VOLUNTEER"/>
    <s v="N"/>
    <m/>
    <m/>
    <m/>
    <s v="N"/>
    <m/>
    <x v="1"/>
    <x v="2657"/>
    <s v="AL5"/>
    <s v="Hertfordshire"/>
    <s v="White British"/>
    <n v="43742"/>
    <n v="43837"/>
    <s v="Retail"/>
  </r>
  <r>
    <x v="3155"/>
    <s v="VOLUNTEER"/>
    <s v="ACTIVE VOLUNTEER"/>
    <s v="N"/>
    <m/>
    <m/>
    <m/>
    <s v="N"/>
    <m/>
    <x v="0"/>
    <x v="2580"/>
    <s v="AL5"/>
    <s v="Hertfordshire"/>
    <s v="White British"/>
    <n v="42271"/>
    <s v=""/>
    <s v="Retail"/>
  </r>
  <r>
    <x v="3156"/>
    <s v="VOLUNTEER"/>
    <s v="ACTIVE VOLUNTEER"/>
    <s v="N"/>
    <m/>
    <m/>
    <m/>
    <s v="N"/>
    <m/>
    <x v="0"/>
    <x v="2658"/>
    <s v="LU7"/>
    <s v="Bedfordshire"/>
    <s v="White British"/>
    <n v="40255"/>
    <s v=""/>
    <s v="Fundraising"/>
  </r>
  <r>
    <x v="3157"/>
    <s v="VOLUNTEER"/>
    <s v="INACTIVE VOLUNTEER"/>
    <s v="N"/>
    <m/>
    <m/>
    <m/>
    <s v="N"/>
    <m/>
    <x v="0"/>
    <x v="2659"/>
    <s v="LU2"/>
    <s v="Bedfordshire"/>
    <s v="White British"/>
    <s v="Not Recorded"/>
    <s v="Not Recorded"/>
    <s v="Not Recorded"/>
  </r>
  <r>
    <x v="3158"/>
    <s v="VOLUNTEER"/>
    <s v="INACTIVE VOLUNTEER"/>
    <s v="N"/>
    <m/>
    <m/>
    <m/>
    <s v="N"/>
    <m/>
    <x v="0"/>
    <x v="723"/>
    <s v="SS8"/>
    <s v="Other"/>
    <s v="Not Specified"/>
    <n v="42324"/>
    <n v="43694"/>
    <s v="Retail"/>
  </r>
  <r>
    <x v="3159"/>
    <s v="VOLUNTEER"/>
    <s v="ACTIVE VOLUNTEER"/>
    <s v="N"/>
    <m/>
    <m/>
    <m/>
    <s v="N"/>
    <m/>
    <x v="0"/>
    <x v="2660"/>
    <s v="LU2"/>
    <s v="Bedfordshire"/>
    <s v="White British"/>
    <n v="42415"/>
    <s v=""/>
    <s v="Care"/>
  </r>
  <r>
    <x v="3160"/>
    <s v="VOLUNTEER"/>
    <s v="ACTIVE VOLUNTEER"/>
    <s v="N"/>
    <m/>
    <m/>
    <m/>
    <s v="N"/>
    <m/>
    <x v="1"/>
    <x v="634"/>
    <s v="LU5"/>
    <s v="Bedfordshire"/>
    <s v="White British"/>
    <n v="45118"/>
    <s v=""/>
    <s v="Support"/>
  </r>
  <r>
    <x v="3161"/>
    <s v="VOLUNTEER"/>
    <s v="INACTIVE VOLUNTEER"/>
    <s v="N"/>
    <m/>
    <m/>
    <m/>
    <s v="N"/>
    <m/>
    <x v="0"/>
    <x v="2661"/>
    <s v="LU4"/>
    <s v="Bedfordshire"/>
    <s v="White British"/>
    <n v="41388"/>
    <n v="41514"/>
    <s v="Not Recorded"/>
  </r>
  <r>
    <x v="3162"/>
    <s v="VOLUNTEER"/>
    <s v="INACTIVE VOLUNTEER"/>
    <s v="N"/>
    <m/>
    <m/>
    <m/>
    <s v="Y"/>
    <s v="06/03/2024"/>
    <x v="0"/>
    <x v="2662"/>
    <s v="SG4"/>
    <s v="Hertfordshire"/>
    <s v="White British"/>
    <n v="42136"/>
    <n v="44410"/>
    <s v="Retail"/>
  </r>
  <r>
    <x v="3163"/>
    <s v="VOLUNTEER"/>
    <s v="INACTIVE VOLUNTEER"/>
    <s v="N"/>
    <m/>
    <m/>
    <m/>
    <s v="N"/>
    <m/>
    <x v="1"/>
    <x v="2663"/>
    <s v="LU2"/>
    <s v="Bedfordshire"/>
    <s v="White British"/>
    <n v="33329"/>
    <n v="44096"/>
    <s v="Care"/>
  </r>
  <r>
    <x v="3164"/>
    <s v="VOLUNTEER"/>
    <s v="INACTIVE VOLUNTEER"/>
    <s v="N"/>
    <m/>
    <m/>
    <m/>
    <s v="N"/>
    <m/>
    <x v="0"/>
    <x v="2664"/>
    <s v="LU2"/>
    <s v="Bedfordshire"/>
    <s v="White British"/>
    <n v="33591"/>
    <n v="44159"/>
    <s v="Fundraising"/>
  </r>
  <r>
    <x v="3165"/>
    <s v="VOLUNTEER"/>
    <s v="INACTIVE VOLUNTEER"/>
    <s v="N"/>
    <m/>
    <m/>
    <m/>
    <s v="N"/>
    <m/>
    <x v="0"/>
    <x v="1667"/>
    <s v="LU6"/>
    <s v="Bedfordshire"/>
    <s v="Other"/>
    <n v="45063"/>
    <n v="45218"/>
    <s v="Support"/>
  </r>
  <r>
    <x v="3166"/>
    <s v="VOLUNTEER"/>
    <s v="INACTIVE VOLUNTEER"/>
    <s v="N"/>
    <m/>
    <m/>
    <m/>
    <s v="N"/>
    <m/>
    <x v="0"/>
    <x v="2665"/>
    <s v="HP3"/>
    <s v="Hertfordshire"/>
    <s v="White British"/>
    <n v="42632"/>
    <n v="43376"/>
    <s v="Retail"/>
  </r>
  <r>
    <x v="3167"/>
    <s v="VOLUNTEER"/>
    <s v="INACTIVE VOLUNTEER"/>
    <s v="N"/>
    <m/>
    <m/>
    <m/>
    <s v="N"/>
    <m/>
    <x v="0"/>
    <x v="22"/>
    <s v="CM23"/>
    <s v="Hertfordshire"/>
    <s v="Other"/>
    <n v="42807"/>
    <n v="42815"/>
    <s v="Not Recorded"/>
  </r>
  <r>
    <x v="3168"/>
    <s v="VOLUNTEER"/>
    <s v="ACTIVE VOLUNTEER"/>
    <s v="N"/>
    <m/>
    <m/>
    <m/>
    <s v="N"/>
    <m/>
    <x v="0"/>
    <x v="2666"/>
    <s v="LU3"/>
    <s v="Bedfordshire"/>
    <s v="White British"/>
    <n v="44984"/>
    <s v=""/>
    <s v="Support"/>
  </r>
  <r>
    <x v="3169"/>
    <s v="VOLUNTEER"/>
    <s v="INACTIVE VOLUNTEER"/>
    <s v="N"/>
    <m/>
    <m/>
    <m/>
    <s v="N"/>
    <m/>
    <x v="0"/>
    <x v="2667"/>
    <s v="MK4"/>
    <s v="Buckinghamshire"/>
    <s v="Not Specified"/>
    <n v="41960"/>
    <n v="41960"/>
    <s v="Not Recorded"/>
  </r>
  <r>
    <x v="3170"/>
    <s v="VOLUNTEER"/>
    <s v="ACTIVE VOLUNTEER"/>
    <s v="N"/>
    <m/>
    <m/>
    <m/>
    <s v="N"/>
    <m/>
    <x v="0"/>
    <x v="2668"/>
    <s v="LU5"/>
    <s v="Bedfordshire"/>
    <s v="Not Specified"/>
    <n v="43804"/>
    <s v=""/>
    <s v="Care"/>
  </r>
  <r>
    <x v="3171"/>
    <s v="VOLUNTEER"/>
    <s v="INACTIVE VOLUNTEER"/>
    <s v="N"/>
    <m/>
    <m/>
    <m/>
    <s v="N"/>
    <m/>
    <x v="0"/>
    <x v="2669"/>
    <s v="AL5"/>
    <s v="Hertfordshire"/>
    <s v="Not Specified"/>
    <n v="41654"/>
    <n v="41730"/>
    <s v="Not Recorded"/>
  </r>
  <r>
    <x v="3172"/>
    <s v="VOLUNTEER"/>
    <s v="INACTIVE VOLUNTEER"/>
    <s v="N"/>
    <m/>
    <m/>
    <m/>
    <s v="N"/>
    <m/>
    <x v="0"/>
    <x v="1704"/>
    <s v="LU4"/>
    <s v="Bedfordshire"/>
    <s v="Asian"/>
    <n v="44114"/>
    <n v="44294"/>
    <s v="Retail"/>
  </r>
  <r>
    <x v="3173"/>
    <s v="VOLUNTEER"/>
    <s v="INACTIVE VOLUNTEER"/>
    <s v="N"/>
    <m/>
    <m/>
    <m/>
    <s v="N"/>
    <m/>
    <x v="0"/>
    <x v="22"/>
    <s v="LU2"/>
    <s v="Bedfordshire"/>
    <s v="Asian"/>
    <n v="42453"/>
    <n v="42453"/>
    <s v="Not Recorded"/>
  </r>
  <r>
    <x v="3174"/>
    <s v="VOLUNTEER"/>
    <s v="INACTIVE VOLUNTEER"/>
    <s v="N"/>
    <m/>
    <m/>
    <m/>
    <s v="N"/>
    <m/>
    <x v="1"/>
    <x v="2670"/>
    <s v="LU2"/>
    <s v="Bedfordshire"/>
    <s v="Not Specified"/>
    <n v="41381"/>
    <n v="42114"/>
    <s v="Not Recorded"/>
  </r>
  <r>
    <x v="3175"/>
    <s v="VOLUNTEER"/>
    <s v="ACTIVE VOLUNTEER"/>
    <s v="N"/>
    <m/>
    <m/>
    <m/>
    <s v="N"/>
    <m/>
    <x v="0"/>
    <x v="2671"/>
    <s v="LU1"/>
    <s v="Bedfordshire"/>
    <s v="Not Specified"/>
    <n v="38715"/>
    <s v=""/>
    <s v="Fundraising"/>
  </r>
  <r>
    <x v="3176"/>
    <s v="VOLUNTEER"/>
    <s v="INACTIVE VOLUNTEER"/>
    <s v="N"/>
    <m/>
    <m/>
    <m/>
    <s v="N"/>
    <m/>
    <x v="0"/>
    <x v="2672"/>
    <s v="WD18"/>
    <s v="Hertfordshire"/>
    <s v="White British"/>
    <n v="42264"/>
    <n v="42438"/>
    <s v="Retail"/>
  </r>
  <r>
    <x v="3177"/>
    <s v="VOLUNTEER"/>
    <s v="ACTIVE VOLUNTEER"/>
    <s v="N"/>
    <m/>
    <m/>
    <m/>
    <s v="N"/>
    <m/>
    <x v="0"/>
    <x v="2673"/>
    <s v="LU3"/>
    <s v="Bedfordshire"/>
    <s v="Black"/>
    <n v="45324"/>
    <s v=""/>
    <s v="Retail"/>
  </r>
  <r>
    <x v="3178"/>
    <s v="VOLUNTEER"/>
    <s v="INACTIVE VOLUNTEER"/>
    <s v="N"/>
    <m/>
    <m/>
    <m/>
    <s v="N"/>
    <m/>
    <x v="1"/>
    <x v="2674"/>
    <s v="WD18"/>
    <s v="Hertfordshire"/>
    <s v="Not Specified"/>
    <s v="Not Recorded"/>
    <s v="Not Recorded"/>
    <s v="Not Recorded"/>
  </r>
  <r>
    <x v="3179"/>
    <s v="VOLUNTEER"/>
    <s v="ACTIVE VOLUNTEER"/>
    <s v="N"/>
    <m/>
    <m/>
    <m/>
    <s v="N"/>
    <m/>
    <x v="0"/>
    <x v="2675"/>
    <s v="LU5"/>
    <s v="Bedfordshire"/>
    <s v="Asian"/>
    <n v="45558"/>
    <s v=""/>
    <s v="Retail"/>
  </r>
  <r>
    <x v="3180"/>
    <s v="VOLUNTEER"/>
    <s v="ACTIVE VOLUNTEER"/>
    <s v="N"/>
    <m/>
    <m/>
    <m/>
    <s v="N"/>
    <m/>
    <x v="0"/>
    <x v="2676"/>
    <s v="HP4"/>
    <s v="Hertfordshire"/>
    <s v="White British"/>
    <n v="45543"/>
    <s v=""/>
    <s v="Retail"/>
  </r>
  <r>
    <x v="3181"/>
    <s v="VOLUNTEER"/>
    <s v="INACTIVE VOLUNTEER"/>
    <s v="N"/>
    <m/>
    <m/>
    <m/>
    <s v="N"/>
    <m/>
    <x v="0"/>
    <x v="2677"/>
    <s v="MK16"/>
    <s v="Buckinghamshire"/>
    <s v="Not Specified"/>
    <n v="41191"/>
    <n v="41824"/>
    <s v="Not Recorded"/>
  </r>
  <r>
    <x v="3182"/>
    <s v="VOLUNTEER"/>
    <s v="INACTIVE VOLUNTEER"/>
    <s v="N"/>
    <m/>
    <m/>
    <m/>
    <s v="N"/>
    <m/>
    <x v="0"/>
    <x v="2678"/>
    <s v="MK16"/>
    <s v="Buckinghamshire"/>
    <s v="Not Specified"/>
    <n v="41562"/>
    <n v="41824"/>
    <s v="Not Recorded"/>
  </r>
  <r>
    <x v="3183"/>
    <s v="VOLUNTEER"/>
    <s v="ACTIVE VOLUNTEER"/>
    <s v="N"/>
    <m/>
    <m/>
    <m/>
    <s v="N"/>
    <m/>
    <x v="0"/>
    <x v="2679"/>
    <s v="MK45"/>
    <s v="Bedfordshire"/>
    <s v="Other White"/>
    <n v="44667"/>
    <s v=""/>
    <s v="Retail"/>
  </r>
  <r>
    <x v="3184"/>
    <s v="VOLUNTEER"/>
    <s v="INACTIVE VOLUNTEER"/>
    <s v="N"/>
    <m/>
    <m/>
    <m/>
    <s v="N"/>
    <m/>
    <x v="0"/>
    <x v="2680"/>
    <s v="LU4"/>
    <s v="Bedfordshire"/>
    <s v="White British"/>
    <n v="40214"/>
    <n v="44664"/>
    <s v="Retail"/>
  </r>
  <r>
    <x v="3185"/>
    <s v="VOLUNTEER"/>
    <s v="ACTIVE VOLUNTEER"/>
    <s v="N"/>
    <m/>
    <m/>
    <m/>
    <s v="N"/>
    <m/>
    <x v="0"/>
    <x v="2681"/>
    <s v="AL5"/>
    <s v="Hertfordshire"/>
    <s v="White British"/>
    <n v="40058"/>
    <s v=""/>
    <s v="Retail"/>
  </r>
  <r>
    <x v="3186"/>
    <s v="VOLUNTEER"/>
    <s v="INACTIVE VOLUNTEER"/>
    <s v="N"/>
    <m/>
    <m/>
    <m/>
    <s v="N"/>
    <m/>
    <x v="0"/>
    <x v="2682"/>
    <s v="HA9"/>
    <s v="Other"/>
    <s v="Asian"/>
    <s v="Not Recorded"/>
    <s v="Not Recorded"/>
    <s v="Not Recorded"/>
  </r>
  <r>
    <x v="3187"/>
    <s v="VOLUNTEER"/>
    <s v="INACTIVE VOLUNTEER"/>
    <s v="N"/>
    <m/>
    <m/>
    <m/>
    <s v="N"/>
    <m/>
    <x v="0"/>
    <x v="2683"/>
    <s v="SG4"/>
    <s v="Hertfordshire"/>
    <s v="Not Specified"/>
    <n v="40747"/>
    <n v="41314"/>
    <s v="Not Recorded"/>
  </r>
  <r>
    <x v="3188"/>
    <s v="VOLUNTEER"/>
    <s v="INACTIVE VOLUNTEER"/>
    <s v="N"/>
    <m/>
    <m/>
    <m/>
    <s v="N"/>
    <m/>
    <x v="0"/>
    <x v="2684"/>
    <s v="SW18"/>
    <s v="Other"/>
    <s v="Asian"/>
    <n v="39000"/>
    <n v="42282"/>
    <s v="Care"/>
  </r>
  <r>
    <x v="3189"/>
    <s v="VOLUNTEER"/>
    <s v="INACTIVE VOLUNTEER"/>
    <s v="N"/>
    <m/>
    <m/>
    <m/>
    <s v="N"/>
    <m/>
    <x v="1"/>
    <x v="22"/>
    <s v="NOTKNOWN"/>
    <s v="Unknown"/>
    <s v="Not Recorded"/>
    <n v="41736"/>
    <n v="44664"/>
    <s v="Not Recorded"/>
  </r>
  <r>
    <x v="3190"/>
    <s v="VOLUNTEER"/>
    <s v="INACTIVE VOLUNTEER"/>
    <s v="N"/>
    <m/>
    <m/>
    <m/>
    <s v="N"/>
    <m/>
    <x v="0"/>
    <x v="2685"/>
    <s v="SG18"/>
    <s v="Bedfordshire"/>
    <s v="White British"/>
    <n v="44075"/>
    <n v="44085"/>
    <s v="Not Recorded"/>
  </r>
  <r>
    <x v="3191"/>
    <s v="VOLUNTEER"/>
    <s v="INACTIVE VOLUNTEER"/>
    <s v="N"/>
    <m/>
    <m/>
    <m/>
    <s v="N"/>
    <m/>
    <x v="1"/>
    <x v="2686"/>
    <s v="MK45"/>
    <s v="Bedfordshire"/>
    <s v="Not Specified"/>
    <n v="38581"/>
    <n v="44831"/>
    <s v="Fundraising"/>
  </r>
  <r>
    <x v="3192"/>
    <s v="VOLUNTEER"/>
    <s v="INACTIVE VOLUNTEER"/>
    <s v="N"/>
    <m/>
    <m/>
    <m/>
    <s v="N"/>
    <m/>
    <x v="0"/>
    <x v="2687"/>
    <s v="LU3"/>
    <s v="Bedfordshire"/>
    <s v="White British"/>
    <n v="41040"/>
    <n v="44775"/>
    <s v="Support"/>
  </r>
  <r>
    <x v="3193"/>
    <s v="VOLUNTEER"/>
    <s v="INACTIVE VOLUNTEER"/>
    <s v="N"/>
    <m/>
    <m/>
    <m/>
    <s v="N"/>
    <m/>
    <x v="0"/>
    <x v="2688"/>
    <s v="LU3"/>
    <s v="Bedfordshire"/>
    <s v="Not Specified"/>
    <n v="44440"/>
    <s v=""/>
    <s v="Fundraising"/>
  </r>
  <r>
    <x v="3194"/>
    <s v="VOLUNTEER"/>
    <s v="INACTIVE VOLUNTEER"/>
    <s v="N"/>
    <m/>
    <m/>
    <m/>
    <s v="N"/>
    <m/>
    <x v="0"/>
    <x v="156"/>
    <s v="AL10"/>
    <s v="Hertfordshire"/>
    <s v="Not Recorded"/>
    <n v="44450"/>
    <n v="44777"/>
    <s v="Retail"/>
  </r>
  <r>
    <x v="3195"/>
    <s v="VOLUNTEER"/>
    <s v="INACTIVE VOLUNTEER"/>
    <s v="N"/>
    <m/>
    <m/>
    <m/>
    <s v="N"/>
    <m/>
    <x v="0"/>
    <x v="2689"/>
    <s v="MK45"/>
    <s v="Bedfordshire"/>
    <s v="White British"/>
    <n v="35855"/>
    <n v="41621"/>
    <s v="Not Recorded"/>
  </r>
  <r>
    <x v="3196"/>
    <s v="VOLUNTEER"/>
    <s v="INACTIVE VOLUNTEER"/>
    <s v="N"/>
    <m/>
    <m/>
    <m/>
    <s v="N"/>
    <m/>
    <x v="1"/>
    <x v="2690"/>
    <s v="SG1"/>
    <s v="Hertfordshire"/>
    <s v="Not Specified"/>
    <n v="41616"/>
    <n v="41698"/>
    <s v="Not Recorded"/>
  </r>
  <r>
    <x v="3197"/>
    <s v="VOLUNTEER"/>
    <s v="INACTIVE VOLUNTEER"/>
    <s v="N"/>
    <m/>
    <m/>
    <m/>
    <s v="N"/>
    <m/>
    <x v="0"/>
    <x v="2691"/>
    <s v="MK45"/>
    <s v="Bedfordshire"/>
    <s v="White British"/>
    <n v="40763"/>
    <n v="44796"/>
    <s v="Fundraising"/>
  </r>
  <r>
    <x v="3198"/>
    <s v="VOLUNTEER"/>
    <s v="ACTIVE VOLUNTEER"/>
    <s v="N"/>
    <m/>
    <m/>
    <m/>
    <s v="N"/>
    <m/>
    <x v="0"/>
    <x v="22"/>
    <s v="MK42"/>
    <s v="Bedfordshire"/>
    <s v="Not Specified"/>
    <s v="Not Recorded"/>
    <s v="Not Recorded"/>
    <s v="Retail"/>
  </r>
  <r>
    <x v="3199"/>
    <s v="VOLUNTEER"/>
    <s v="INACTIVE VOLUNTEER"/>
    <s v="N"/>
    <m/>
    <m/>
    <m/>
    <s v="N"/>
    <m/>
    <x v="0"/>
    <x v="2692"/>
    <s v="LU1"/>
    <s v="Bedfordshire"/>
    <s v="White British"/>
    <n v="41344"/>
    <n v="41344"/>
    <s v="Not Recorded"/>
  </r>
  <r>
    <x v="3200"/>
    <s v="VOLUNTEER"/>
    <s v="INACTIVE VOLUNTEER"/>
    <s v="N"/>
    <m/>
    <m/>
    <m/>
    <s v="N"/>
    <m/>
    <x v="0"/>
    <x v="2693"/>
    <s v="LU2"/>
    <s v="Bedfordshire"/>
    <s v="White British"/>
    <s v="Not Recorded"/>
    <s v="Not Recorded"/>
    <s v="Not Recorded"/>
  </r>
  <r>
    <x v="3201"/>
    <s v="VOLUNTEER"/>
    <s v="INACTIVE VOLUNTEER"/>
    <s v="N"/>
    <m/>
    <m/>
    <m/>
    <s v="N"/>
    <m/>
    <x v="1"/>
    <x v="2694"/>
    <s v="SG4"/>
    <s v="Hertfordshire"/>
    <s v="White British"/>
    <n v="42881"/>
    <n v="44463"/>
    <s v="Retail"/>
  </r>
  <r>
    <x v="3202"/>
    <s v="VOLUNTEER"/>
    <s v="INACTIVE VOLUNTEER"/>
    <s v="N"/>
    <m/>
    <m/>
    <m/>
    <s v="N"/>
    <m/>
    <x v="0"/>
    <x v="1770"/>
    <s v="LU1"/>
    <s v="Bedfordshire"/>
    <s v="Not Recorded"/>
    <n v="43048"/>
    <n v="43607"/>
    <s v="Support"/>
  </r>
  <r>
    <x v="3203"/>
    <s v="VOLUNTEER"/>
    <s v="INACTIVE VOLUNTEER"/>
    <s v="N"/>
    <m/>
    <m/>
    <m/>
    <s v="N"/>
    <m/>
    <x v="0"/>
    <x v="2695"/>
    <s v="LU2"/>
    <s v="Bedfordshire"/>
    <s v="Asian"/>
    <s v="Not Recorded"/>
    <s v="Not Recorded"/>
    <s v="Retail"/>
  </r>
  <r>
    <x v="3204"/>
    <s v="VOLUNTEER"/>
    <s v="INACTIVE VOLUNTEER"/>
    <s v="N"/>
    <m/>
    <m/>
    <m/>
    <s v="N"/>
    <m/>
    <x v="1"/>
    <x v="22"/>
    <s v="LU4"/>
    <s v="Bedfordshire"/>
    <s v="Asian"/>
    <n v="41087"/>
    <n v="41087"/>
    <s v="Not Recorded"/>
  </r>
  <r>
    <x v="3205"/>
    <s v="VOLUNTEER"/>
    <s v="ACTIVE VOLUNTEER"/>
    <s v="N"/>
    <m/>
    <m/>
    <m/>
    <s v="N"/>
    <m/>
    <x v="0"/>
    <x v="2696"/>
    <s v="MK45"/>
    <s v="Bedfordshire"/>
    <s v="White British"/>
    <n v="43483"/>
    <s v=""/>
    <s v="Support"/>
  </r>
  <r>
    <x v="3206"/>
    <s v="VOLUNTEER"/>
    <s v="INACTIVE VOLUNTEER"/>
    <s v="N"/>
    <m/>
    <m/>
    <m/>
    <s v="N"/>
    <m/>
    <x v="0"/>
    <x v="2697"/>
    <s v="LU2"/>
    <s v="Bedfordshire"/>
    <s v="Not Specified"/>
    <n v="41687"/>
    <n v="42226"/>
    <s v="Retail"/>
  </r>
  <r>
    <x v="3207"/>
    <s v="VOLUNTEER"/>
    <s v="INACTIVE VOLUNTEER"/>
    <s v="N"/>
    <m/>
    <m/>
    <m/>
    <s v="N"/>
    <m/>
    <x v="0"/>
    <x v="22"/>
    <s v="PE8"/>
    <s v="Unknown"/>
    <s v="Not Specified"/>
    <n v="1"/>
    <n v="1"/>
    <s v="Not Recorded"/>
  </r>
  <r>
    <x v="3208"/>
    <s v="VOLUNTEER"/>
    <s v="INACTIVE VOLUNTEER"/>
    <s v="N"/>
    <m/>
    <m/>
    <m/>
    <s v="N"/>
    <m/>
    <x v="0"/>
    <x v="22"/>
    <s v="LU3"/>
    <s v="Bedfordshire"/>
    <s v="White British"/>
    <n v="41156"/>
    <n v="41156"/>
    <s v="Not Recorded"/>
  </r>
  <r>
    <x v="3209"/>
    <s v="VOLUNTEER"/>
    <s v="INACTIVE VOLUNTEER"/>
    <s v="N"/>
    <m/>
    <m/>
    <m/>
    <s v="N"/>
    <m/>
    <x v="0"/>
    <x v="2698"/>
    <s v="HP1"/>
    <s v="Hertfordshire"/>
    <s v="Not Specified"/>
    <n v="41382"/>
    <n v="41498"/>
    <s v="Not Recorded"/>
  </r>
  <r>
    <x v="3210"/>
    <s v="VOLUNTEER"/>
    <s v="INACTIVE VOLUNTEER"/>
    <s v="N"/>
    <m/>
    <m/>
    <m/>
    <s v="N"/>
    <m/>
    <x v="0"/>
    <x v="2699"/>
    <s v="LU2"/>
    <s v="Bedfordshire"/>
    <s v="White British"/>
    <n v="44895"/>
    <n v="44955"/>
    <s v="Support"/>
  </r>
  <r>
    <x v="3211"/>
    <s v="VOLUNTEER"/>
    <s v="INACTIVE VOLUNTEER"/>
    <s v="N"/>
    <m/>
    <m/>
    <m/>
    <s v="N"/>
    <m/>
    <x v="0"/>
    <x v="22"/>
    <s v="LU1"/>
    <s v="Bedfordshire"/>
    <s v="Not Recorded"/>
    <n v="40828"/>
    <n v="40828"/>
    <s v="Not Recorded"/>
  </r>
  <r>
    <x v="3212"/>
    <s v="VOLUNTEER"/>
    <s v="PROSPECTIVE VOLUNTEER"/>
    <s v="N"/>
    <m/>
    <m/>
    <m/>
    <s v="N"/>
    <m/>
    <x v="0"/>
    <x v="2700"/>
    <s v="LU4"/>
    <s v="Bedfordshire"/>
    <s v="Asian"/>
    <s v="Not Recorded"/>
    <s v="Not Recorded"/>
    <s v="Not Recorded"/>
  </r>
  <r>
    <x v="3213"/>
    <s v="VOLUNTEER"/>
    <s v="ACTIVE VOLUNTEER"/>
    <s v="N"/>
    <m/>
    <m/>
    <m/>
    <s v="N"/>
    <m/>
    <x v="0"/>
    <x v="2701"/>
    <s v="EN10"/>
    <s v="Hertfordshire"/>
    <s v="White British"/>
    <n v="45378"/>
    <s v=""/>
    <s v="Retail"/>
  </r>
  <r>
    <x v="3214"/>
    <s v="VOLUNTEER"/>
    <s v="INACTIVE VOLUNTEER"/>
    <s v="N"/>
    <m/>
    <m/>
    <m/>
    <s v="N"/>
    <m/>
    <x v="1"/>
    <x v="2702"/>
    <s v="LU3"/>
    <s v="Bedfordshire"/>
    <s v="Asian"/>
    <s v="Not Recorded"/>
    <s v="Not Recorded"/>
    <s v="Not Recorded"/>
  </r>
  <r>
    <x v="3215"/>
    <s v="VOLUNTEER"/>
    <s v="ACTIVE VOLUNTEER"/>
    <s v="N"/>
    <m/>
    <m/>
    <m/>
    <s v="N"/>
    <m/>
    <x v="0"/>
    <x v="2703"/>
    <s v="EN8"/>
    <s v="Hertfordshire"/>
    <s v="Other"/>
    <n v="45413"/>
    <s v=""/>
    <s v="Retail"/>
  </r>
  <r>
    <x v="3216"/>
    <s v="VOLUNTEER"/>
    <s v="ACTIVE VOLUNTEER"/>
    <s v="N"/>
    <m/>
    <m/>
    <m/>
    <s v="N"/>
    <m/>
    <x v="0"/>
    <x v="2704"/>
    <s v="SG4"/>
    <s v="Hertfordshire"/>
    <s v="White British"/>
    <n v="44943"/>
    <s v=""/>
    <s v="Retail"/>
  </r>
  <r>
    <x v="3217"/>
    <s v="VOLUNTEER"/>
    <s v="INACTIVE VOLUNTEER"/>
    <s v="N"/>
    <m/>
    <m/>
    <m/>
    <s v="N"/>
    <m/>
    <x v="0"/>
    <x v="2705"/>
    <s v="LU2"/>
    <s v="Bedfordshire"/>
    <s v="Not Specified"/>
    <s v="Not Recorded"/>
    <s v="Not Recorded"/>
    <s v="Not Recorded"/>
  </r>
  <r>
    <x v="3218"/>
    <s v="VOLUNTEER"/>
    <s v="INACTIVE VOLUNTEER"/>
    <s v="N"/>
    <m/>
    <m/>
    <m/>
    <s v="N"/>
    <m/>
    <x v="0"/>
    <x v="2706"/>
    <s v="WD25"/>
    <s v="Hertfordshire"/>
    <s v="Not Specified"/>
    <n v="43617"/>
    <n v="43998"/>
    <s v="Retail"/>
  </r>
  <r>
    <x v="3219"/>
    <s v="VOLUNTEER"/>
    <s v="INACTIVE VOLUNTEER"/>
    <s v="N"/>
    <m/>
    <m/>
    <m/>
    <s v="N"/>
    <m/>
    <x v="0"/>
    <x v="2707"/>
    <s v="LU3"/>
    <s v="Bedfordshire"/>
    <s v="Other"/>
    <n v="44502"/>
    <n v="44951"/>
    <s v="Retail"/>
  </r>
  <r>
    <x v="3220"/>
    <s v="VOLUNTEER"/>
    <s v="INACTIVE VOLUNTEER"/>
    <s v="N"/>
    <m/>
    <m/>
    <m/>
    <s v="N"/>
    <m/>
    <x v="0"/>
    <x v="2708"/>
    <s v="LU4"/>
    <s v="Bedfordshire"/>
    <s v="Not Specified"/>
    <n v="42738"/>
    <n v="44432"/>
    <s v="Retail"/>
  </r>
  <r>
    <x v="3221"/>
    <s v="VOLUNTEER"/>
    <s v="INACTIVE VOLUNTEER"/>
    <s v="N"/>
    <m/>
    <m/>
    <m/>
    <s v="N"/>
    <m/>
    <x v="1"/>
    <x v="2709"/>
    <s v="AL2"/>
    <s v="Hertfordshire"/>
    <s v="Asian"/>
    <n v="41671"/>
    <n v="41762"/>
    <s v="Not Recorded"/>
  </r>
  <r>
    <x v="3222"/>
    <s v="VOLUNTEER"/>
    <s v="INACTIVE VOLUNTEER"/>
    <s v="N"/>
    <m/>
    <m/>
    <m/>
    <s v="N"/>
    <m/>
    <x v="0"/>
    <x v="2710"/>
    <s v="LU2"/>
    <s v="Bedfordshire"/>
    <s v="Not Specified"/>
    <n v="40249"/>
    <n v="40862"/>
    <s v="Not Recorded"/>
  </r>
  <r>
    <x v="3223"/>
    <s v="VOLUNTEER"/>
    <s v="INACTIVE VOLUNTEER"/>
    <s v="N"/>
    <m/>
    <m/>
    <m/>
    <s v="N"/>
    <m/>
    <x v="0"/>
    <x v="2711"/>
    <s v="MK42"/>
    <s v="Bedfordshire"/>
    <s v="White British"/>
    <n v="41031"/>
    <n v="42156"/>
    <s v="Retail"/>
  </r>
  <r>
    <x v="3224"/>
    <s v="VOLUNTEER"/>
    <s v="INACTIVE VOLUNTEER"/>
    <s v="N"/>
    <m/>
    <m/>
    <m/>
    <s v="N"/>
    <m/>
    <x v="0"/>
    <x v="2712"/>
    <s v="EX2"/>
    <s v="Unknown"/>
    <s v="Not Specified"/>
    <n v="41829"/>
    <n v="42480"/>
    <s v="Retail"/>
  </r>
  <r>
    <x v="3225"/>
    <s v="VOLUNTEER"/>
    <s v="INACTIVE VOLUNTEER"/>
    <s v="N"/>
    <m/>
    <m/>
    <m/>
    <s v="N"/>
    <m/>
    <x v="0"/>
    <x v="2713"/>
    <s v="WD19"/>
    <s v="Hertfordshire"/>
    <s v="White British"/>
    <n v="44875"/>
    <n v="44894"/>
    <s v="Retail"/>
  </r>
  <r>
    <x v="3226"/>
    <s v="VOLUNTEER"/>
    <s v="INACTIVE VOLUNTEER"/>
    <s v="N"/>
    <m/>
    <m/>
    <m/>
    <s v="N"/>
    <m/>
    <x v="0"/>
    <x v="2714"/>
    <s v="LU1"/>
    <s v="Bedfordshire"/>
    <s v="White British"/>
    <n v="41325"/>
    <n v="41325"/>
    <s v="Not Recorded"/>
  </r>
  <r>
    <x v="3227"/>
    <s v="VOLUNTEER"/>
    <s v="ACTIVE VOLUNTEER"/>
    <s v="N"/>
    <m/>
    <m/>
    <m/>
    <s v="N"/>
    <m/>
    <x v="0"/>
    <x v="2715"/>
    <s v="WD4"/>
    <s v="Hertfordshire"/>
    <s v="Not Specified"/>
    <n v="44955"/>
    <s v=""/>
    <s v="Retail"/>
  </r>
  <r>
    <x v="3228"/>
    <s v="VOLUNTEER"/>
    <s v="INACTIVE VOLUNTEER"/>
    <s v="N"/>
    <m/>
    <m/>
    <m/>
    <s v="N"/>
    <m/>
    <x v="0"/>
    <x v="401"/>
    <s v="LU3"/>
    <s v="Bedfordshire"/>
    <s v="White British"/>
    <s v="Not Recorded"/>
    <s v="Not Recorded"/>
    <s v="Not Recorded"/>
  </r>
  <r>
    <x v="3229"/>
    <s v="VOLUNTEER"/>
    <s v="INACTIVE VOLUNTEER"/>
    <s v="N"/>
    <m/>
    <m/>
    <m/>
    <s v="N"/>
    <m/>
    <x v="0"/>
    <x v="2716"/>
    <s v="LU5"/>
    <s v="Bedfordshire"/>
    <s v="White British"/>
    <n v="41960"/>
    <n v="41960"/>
    <s v="Not Recorded"/>
  </r>
  <r>
    <x v="3230"/>
    <s v="VOLUNTEER"/>
    <s v="INACTIVE VOLUNTEER"/>
    <s v="N"/>
    <m/>
    <m/>
    <m/>
    <s v="N"/>
    <m/>
    <x v="0"/>
    <x v="22"/>
    <s v="LU6"/>
    <s v="Bedfordshire"/>
    <s v="Not Specified"/>
    <s v="Not Recorded"/>
    <s v="Not Recorded"/>
    <s v="Not Recorded"/>
  </r>
  <r>
    <x v="3231"/>
    <s v="VOLUNTEER"/>
    <s v="INACTIVE VOLUNTEER"/>
    <s v="N"/>
    <m/>
    <m/>
    <m/>
    <s v="N"/>
    <m/>
    <x v="0"/>
    <x v="22"/>
    <s v="LU3"/>
    <s v="Bedfordshire"/>
    <s v="White British"/>
    <n v="40841"/>
    <n v="40841"/>
    <s v="Not Recorded"/>
  </r>
  <r>
    <x v="3232"/>
    <s v="VOLUNTEER"/>
    <s v="INACTIVE VOLUNTEER"/>
    <s v="N"/>
    <m/>
    <m/>
    <m/>
    <s v="N"/>
    <m/>
    <x v="0"/>
    <x v="2471"/>
    <s v="PE19"/>
    <s v="Other"/>
    <s v="White British"/>
    <s v="Not Recorded"/>
    <s v="Not Recorded"/>
    <s v="Not Recorded"/>
  </r>
  <r>
    <x v="3233"/>
    <s v="VOLUNTEER"/>
    <s v="INACTIVE VOLUNTEER"/>
    <s v="N"/>
    <m/>
    <m/>
    <m/>
    <s v="N"/>
    <m/>
    <x v="0"/>
    <x v="2717"/>
    <s v="AL1"/>
    <s v="Hertfordshire"/>
    <s v="Not Specified"/>
    <n v="41456"/>
    <n v="42881"/>
    <s v="Retail"/>
  </r>
  <r>
    <x v="3234"/>
    <s v="VOLUNTEER"/>
    <s v="INACTIVE VOLUNTEER"/>
    <s v="N"/>
    <m/>
    <m/>
    <m/>
    <s v="N"/>
    <m/>
    <x v="1"/>
    <x v="22"/>
    <s v="SG1"/>
    <s v="Hertfordshire"/>
    <s v="Not Specified"/>
    <n v="41071"/>
    <n v="41143"/>
    <s v="Not Recorded"/>
  </r>
  <r>
    <x v="3235"/>
    <s v="VOLUNTEER"/>
    <s v="INACTIVE VOLUNTEER"/>
    <s v="N"/>
    <m/>
    <m/>
    <m/>
    <s v="N"/>
    <m/>
    <x v="0"/>
    <x v="2718"/>
    <s v="LU4"/>
    <s v="Bedfordshire"/>
    <s v="White British"/>
    <n v="41577"/>
    <n v="41577"/>
    <s v="Not Recorded"/>
  </r>
  <r>
    <x v="3236"/>
    <s v="VOLUNTEER"/>
    <s v="INACTIVE VOLUNTEER"/>
    <s v="N"/>
    <m/>
    <m/>
    <m/>
    <s v="N"/>
    <m/>
    <x v="0"/>
    <x v="2719"/>
    <s v="WD23"/>
    <s v="Hertfordshire"/>
    <s v="White British"/>
    <n v="42041"/>
    <n v="42129"/>
    <s v="Retail"/>
  </r>
  <r>
    <x v="3237"/>
    <s v="VOLUNTEER"/>
    <s v="INACTIVE VOLUNTEER"/>
    <s v="N"/>
    <m/>
    <m/>
    <m/>
    <s v="N"/>
    <m/>
    <x v="0"/>
    <x v="2720"/>
    <s v="LU3"/>
    <s v="Bedfordshire"/>
    <s v="White British"/>
    <n v="43250"/>
    <n v="44576"/>
    <s v="Retail"/>
  </r>
  <r>
    <x v="3238"/>
    <s v="VOLUNTEER"/>
    <s v="INACTIVE VOLUNTEER"/>
    <s v="N"/>
    <m/>
    <m/>
    <m/>
    <s v="N"/>
    <m/>
    <x v="0"/>
    <x v="1426"/>
    <s v="AL7"/>
    <s v="Hertfordshire"/>
    <s v="Not Specified"/>
    <n v="41410"/>
    <n v="42844"/>
    <s v="Retail"/>
  </r>
  <r>
    <x v="3239"/>
    <s v="VOLUNTEER"/>
    <s v="INACTIVE VOLUNTEER"/>
    <s v="N"/>
    <m/>
    <m/>
    <m/>
    <s v="N"/>
    <m/>
    <x v="0"/>
    <x v="355"/>
    <s v="LU3"/>
    <s v="Bedfordshire"/>
    <s v="White British"/>
    <s v="Not Recorded"/>
    <s v="Not Recorded"/>
    <s v="Not Recorded"/>
  </r>
  <r>
    <x v="3240"/>
    <s v="VOLUNTEER"/>
    <s v="INACTIVE VOLUNTEER"/>
    <s v="N"/>
    <m/>
    <m/>
    <m/>
    <s v="N"/>
    <m/>
    <x v="1"/>
    <x v="2721"/>
    <s v="SG1"/>
    <s v="Hertfordshire"/>
    <s v="Not Specified"/>
    <n v="41227"/>
    <n v="41248"/>
    <s v="Not Recorded"/>
  </r>
  <r>
    <x v="3241"/>
    <s v="VOLUNTEER"/>
    <s v="ACTIVE VOLUNTEER"/>
    <s v="N"/>
    <m/>
    <m/>
    <m/>
    <s v="N"/>
    <m/>
    <x v="1"/>
    <x v="2722"/>
    <s v="EN11"/>
    <s v="Hertfordshire"/>
    <s v="White British"/>
    <n v="45474"/>
    <s v=""/>
    <s v="Retail"/>
  </r>
  <r>
    <x v="3242"/>
    <s v="VOLUNTEER"/>
    <s v="ACTIVE VOLUNTEER"/>
    <s v="N"/>
    <m/>
    <m/>
    <m/>
    <s v="N"/>
    <m/>
    <x v="1"/>
    <x v="2723"/>
    <s v="HP4"/>
    <s v="Hertfordshire"/>
    <s v="Not Specified"/>
    <n v="44542"/>
    <s v=""/>
    <s v="Retail"/>
  </r>
  <r>
    <x v="3243"/>
    <s v="VOLUNTEER"/>
    <s v="INACTIVE VOLUNTEER"/>
    <s v="N"/>
    <m/>
    <m/>
    <m/>
    <s v="N"/>
    <m/>
    <x v="1"/>
    <x v="2724"/>
    <s v="MK43"/>
    <s v="Bedfordshire"/>
    <s v="Black"/>
    <s v="Not Recorded"/>
    <s v="Not Recorded"/>
    <s v="Not Recorded"/>
  </r>
  <r>
    <x v="3244"/>
    <s v="VOLUNTEER"/>
    <s v="INACTIVE VOLUNTEER"/>
    <s v="N"/>
    <m/>
    <m/>
    <m/>
    <s v="N"/>
    <m/>
    <x v="1"/>
    <x v="2725"/>
    <s v="LU4"/>
    <s v="Bedfordshire"/>
    <s v="White British"/>
    <n v="41527"/>
    <n v="42236"/>
    <s v="Support"/>
  </r>
  <r>
    <x v="3245"/>
    <s v="VOLUNTEER"/>
    <s v="ACTIVE VOLUNTEER"/>
    <s v="N"/>
    <m/>
    <m/>
    <m/>
    <s v="N"/>
    <m/>
    <x v="1"/>
    <x v="2726"/>
    <s v="LU3"/>
    <s v="Bedfordshire"/>
    <s v="White British"/>
    <n v="38322"/>
    <s v=""/>
    <s v="Support"/>
  </r>
  <r>
    <x v="3246"/>
    <s v="VOLUNTEER"/>
    <s v="INACTIVE VOLUNTEER"/>
    <s v="N"/>
    <m/>
    <m/>
    <m/>
    <s v="N"/>
    <m/>
    <x v="0"/>
    <x v="2727"/>
    <s v="MK42"/>
    <s v="Bedfordshire"/>
    <s v="White British"/>
    <s v="Not Recorded"/>
    <s v="Not Recorded"/>
    <s v="Retail"/>
  </r>
  <r>
    <x v="3247"/>
    <s v="VOLUNTEER"/>
    <s v="ACTIVE VOLUNTEER"/>
    <s v="N"/>
    <m/>
    <m/>
    <m/>
    <s v="N"/>
    <m/>
    <x v="0"/>
    <x v="2728"/>
    <s v="LU3"/>
    <s v="Bedfordshire"/>
    <s v="White British"/>
    <n v="38322"/>
    <s v=""/>
    <s v="Fundraising"/>
  </r>
  <r>
    <x v="3248"/>
    <s v="VOLUNTEER"/>
    <s v="INACTIVE VOLUNTEER"/>
    <s v="N"/>
    <m/>
    <m/>
    <m/>
    <s v="N"/>
    <m/>
    <x v="0"/>
    <x v="2729"/>
    <s v="LU4"/>
    <s v="Bedfordshire"/>
    <s v="Not Specified"/>
    <n v="39814"/>
    <n v="41121"/>
    <s v="Not Recorded"/>
  </r>
  <r>
    <x v="3249"/>
    <s v="VOLUNTEER"/>
    <s v="INACTIVE VOLUNTEER"/>
    <s v="N"/>
    <m/>
    <m/>
    <m/>
    <s v="N"/>
    <m/>
    <x v="0"/>
    <x v="2730"/>
    <s v="LU6"/>
    <s v="Bedfordshire"/>
    <s v="White British"/>
    <n v="44917"/>
    <n v="45334"/>
    <s v="Support"/>
  </r>
  <r>
    <x v="3250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3251"/>
    <s v="VOLUNTEER"/>
    <s v="INACTIVE VOLUNTEER"/>
    <s v="N"/>
    <m/>
    <m/>
    <m/>
    <s v="N"/>
    <m/>
    <x v="0"/>
    <x v="2731"/>
    <s v="MK16"/>
    <s v="Buckinghamshire"/>
    <s v="White British"/>
    <n v="42493"/>
    <n v="42846"/>
    <s v="Retail"/>
  </r>
  <r>
    <x v="3252"/>
    <s v="VOLUNTEER"/>
    <s v="INACTIVE VOLUNTEER"/>
    <s v="N"/>
    <m/>
    <m/>
    <m/>
    <s v="N"/>
    <m/>
    <x v="0"/>
    <x v="2732"/>
    <s v="LU2"/>
    <s v="Bedfordshire"/>
    <s v="White British"/>
    <n v="33970"/>
    <n v="44438"/>
    <s v="Retail"/>
  </r>
  <r>
    <x v="3253"/>
    <s v="VOLUNTEER"/>
    <s v="INACTIVE VOLUNTEER"/>
    <s v="N"/>
    <m/>
    <m/>
    <m/>
    <s v="N"/>
    <m/>
    <x v="0"/>
    <x v="2733"/>
    <s v="SG1"/>
    <s v="Hertfordshire"/>
    <s v="White British"/>
    <n v="39899"/>
    <n v="41128"/>
    <s v="Not Recorded"/>
  </r>
  <r>
    <x v="3254"/>
    <s v="VOLUNTEER"/>
    <s v="INACTIVE VOLUNTEER"/>
    <s v="N"/>
    <m/>
    <m/>
    <m/>
    <s v="N"/>
    <m/>
    <x v="0"/>
    <x v="2466"/>
    <s v="NG24"/>
    <s v="Unknown"/>
    <s v="Not Specified"/>
    <n v="40150"/>
    <n v="44664"/>
    <s v="Not Recorded"/>
  </r>
  <r>
    <x v="3255"/>
    <s v="VOLUNTEER"/>
    <s v="ACTIVE VOLUNTEER"/>
    <s v="N"/>
    <m/>
    <m/>
    <m/>
    <s v="N"/>
    <m/>
    <x v="0"/>
    <x v="2734"/>
    <s v="AL5"/>
    <s v="Hertfordshire"/>
    <s v="White British"/>
    <n v="45238"/>
    <s v=""/>
    <s v="Retail"/>
  </r>
  <r>
    <x v="3256"/>
    <s v="VOLUNTEER"/>
    <s v="INACTIVE VOLUNTEER"/>
    <s v="N"/>
    <m/>
    <m/>
    <m/>
    <s v="N"/>
    <m/>
    <x v="1"/>
    <x v="22"/>
    <s v="LU3"/>
    <s v="Bedfordshire"/>
    <s v="Not Specified"/>
    <n v="41222"/>
    <n v="41222"/>
    <s v="Not Recorded"/>
  </r>
  <r>
    <x v="3257"/>
    <s v="VOLUNTEER"/>
    <s v="INACTIVE VOLUNTEER"/>
    <s v="N"/>
    <m/>
    <m/>
    <m/>
    <s v="N"/>
    <m/>
    <x v="0"/>
    <x v="2735"/>
    <s v="LU6"/>
    <s v="Bedfordshire"/>
    <s v="White British"/>
    <n v="41827"/>
    <n v="44454"/>
    <s v="Care"/>
  </r>
  <r>
    <x v="3258"/>
    <s v="VOLUNTEER"/>
    <s v="INACTIVE VOLUNTEER"/>
    <s v="N"/>
    <m/>
    <m/>
    <m/>
    <s v="N"/>
    <m/>
    <x v="1"/>
    <x v="2736"/>
    <s v="AL5"/>
    <s v="Hertfordshire"/>
    <s v="White British"/>
    <n v="44400"/>
    <n v="44621"/>
    <s v="Retail"/>
  </r>
  <r>
    <x v="3259"/>
    <s v="VOLUNTEER"/>
    <s v="INACTIVE VOLUNTEER"/>
    <s v="N"/>
    <m/>
    <m/>
    <m/>
    <s v="N"/>
    <m/>
    <x v="0"/>
    <x v="2737"/>
    <s v="SG1"/>
    <s v="Hertfordshire"/>
    <s v="Not Specified"/>
    <n v="41657"/>
    <n v="44664"/>
    <s v="Retail"/>
  </r>
  <r>
    <x v="3260"/>
    <s v="VOLUNTEER"/>
    <s v="INACTIVE VOLUNTEER"/>
    <s v="N"/>
    <m/>
    <m/>
    <m/>
    <s v="N"/>
    <m/>
    <x v="0"/>
    <x v="1641"/>
    <s v="WD18"/>
    <s v="Hertfordshire"/>
    <s v="Not Specified"/>
    <n v="41790"/>
    <n v="41895"/>
    <s v="Not Recorded"/>
  </r>
  <r>
    <x v="3261"/>
    <s v="VOLUNTEER"/>
    <s v="INACTIVE VOLUNTEER"/>
    <s v="N"/>
    <m/>
    <m/>
    <m/>
    <s v="N"/>
    <m/>
    <x v="0"/>
    <x v="2738"/>
    <s v="SG4"/>
    <s v="Hertfordshire"/>
    <s v="Not Specified"/>
    <n v="42308"/>
    <n v="43126"/>
    <s v="Retail"/>
  </r>
  <r>
    <x v="3262"/>
    <s v="VOLUNTEER"/>
    <s v="INACTIVE VOLUNTEER"/>
    <s v="N"/>
    <m/>
    <m/>
    <m/>
    <s v="N"/>
    <m/>
    <x v="0"/>
    <x v="2739"/>
    <s v="MK40"/>
    <s v="Bedfordshire"/>
    <s v="Not Recorded"/>
    <s v="Not Recorded"/>
    <s v="Not Recorded"/>
    <s v="Not Recorded"/>
  </r>
  <r>
    <x v="3263"/>
    <s v="VOLUNTEER"/>
    <s v="INACTIVE VOLUNTEER"/>
    <s v="N"/>
    <m/>
    <m/>
    <m/>
    <s v="N"/>
    <m/>
    <x v="1"/>
    <x v="2740"/>
    <s v="SG4"/>
    <s v="Hertfordshire"/>
    <s v="Not Specified"/>
    <n v="42741"/>
    <n v="43126"/>
    <s v="Retail"/>
  </r>
  <r>
    <x v="3264"/>
    <s v="VOLUNTEER"/>
    <s v="INACTIVE VOLUNTEER"/>
    <s v="N"/>
    <m/>
    <m/>
    <m/>
    <s v="N"/>
    <m/>
    <x v="0"/>
    <x v="2741"/>
    <s v="LU2"/>
    <s v="Bedfordshire"/>
    <s v="White British"/>
    <n v="43624"/>
    <n v="44439"/>
    <s v="Retail"/>
  </r>
  <r>
    <x v="3265"/>
    <s v="VOLUNTEER"/>
    <s v="ACTIVE VOLUNTEER"/>
    <s v="N"/>
    <m/>
    <m/>
    <m/>
    <s v="N"/>
    <m/>
    <x v="0"/>
    <x v="2742"/>
    <s v="LU5"/>
    <s v="Bedfordshire"/>
    <s v="White British"/>
    <n v="45514"/>
    <s v=""/>
    <s v="Retail"/>
  </r>
  <r>
    <x v="3266"/>
    <s v="VOLUNTEER"/>
    <s v="INACTIVE VOLUNTEER"/>
    <s v="N"/>
    <m/>
    <m/>
    <m/>
    <s v="N"/>
    <m/>
    <x v="0"/>
    <x v="2743"/>
    <s v="LU6"/>
    <s v="Bedfordshire"/>
    <s v="White British"/>
    <n v="40977"/>
    <n v="41548"/>
    <s v="Not Recorded"/>
  </r>
  <r>
    <x v="3267"/>
    <s v="VOLUNTEER"/>
    <s v="INACTIVE VOLUNTEER"/>
    <s v="N"/>
    <m/>
    <m/>
    <m/>
    <s v="N"/>
    <m/>
    <x v="1"/>
    <x v="2744"/>
    <s v="LU3"/>
    <s v="Bedfordshire"/>
    <s v="Black"/>
    <s v="Not Recorded"/>
    <s v="Not Recorded"/>
    <s v="Not Recorded"/>
  </r>
  <r>
    <x v="3268"/>
    <s v="VOLUNTEER"/>
    <s v="INACTIVE VOLUNTEER"/>
    <s v="N"/>
    <m/>
    <m/>
    <m/>
    <s v="Y"/>
    <s v="02/02/2023"/>
    <x v="1"/>
    <x v="22"/>
    <s v="LU2"/>
    <s v="Bedfordshire"/>
    <s v="Not Specified"/>
    <n v="1"/>
    <n v="1"/>
    <s v="Not Recorded"/>
  </r>
  <r>
    <x v="3269"/>
    <s v="VOLUNTEER"/>
    <s v="INACTIVE VOLUNTEER"/>
    <s v="N"/>
    <m/>
    <m/>
    <m/>
    <s v="N"/>
    <m/>
    <x v="1"/>
    <x v="2745"/>
    <s v="LU2"/>
    <s v="Bedfordshire"/>
    <s v="White British"/>
    <n v="40763"/>
    <n v="40900"/>
    <s v="Not Recorded"/>
  </r>
  <r>
    <x v="3270"/>
    <s v="VOLUNTEER"/>
    <s v="INACTIVE VOLUNTEER"/>
    <s v="N"/>
    <m/>
    <m/>
    <m/>
    <s v="N"/>
    <m/>
    <x v="1"/>
    <x v="2746"/>
    <s v="AL5"/>
    <s v="Hertfordshire"/>
    <s v="White British"/>
    <n v="42790"/>
    <n v="42887"/>
    <s v="Retail"/>
  </r>
  <r>
    <x v="3271"/>
    <s v="VOLUNTEER"/>
    <s v="INACTIVE VOLUNTEER"/>
    <s v="N"/>
    <m/>
    <m/>
    <m/>
    <s v="N"/>
    <m/>
    <x v="0"/>
    <x v="2747"/>
    <s v="MK44"/>
    <s v="Bedfordshire"/>
    <s v="Not Specified"/>
    <n v="41674"/>
    <n v="41834"/>
    <s v="Not Recorded"/>
  </r>
  <r>
    <x v="3272"/>
    <s v="VOLUNTEER"/>
    <s v="INACTIVE VOLUNTEER"/>
    <s v="N"/>
    <m/>
    <m/>
    <m/>
    <s v="N"/>
    <m/>
    <x v="1"/>
    <x v="2748"/>
    <s v="HP2"/>
    <s v="Hertfordshire"/>
    <s v="Not Specified"/>
    <n v="41094"/>
    <n v="41501"/>
    <s v="Not Recorded"/>
  </r>
  <r>
    <x v="3273"/>
    <s v="VOLUNTEER"/>
    <s v="ACTIVE VOLUNTEER"/>
    <s v="N"/>
    <m/>
    <m/>
    <m/>
    <s v="N"/>
    <m/>
    <x v="1"/>
    <x v="2749"/>
    <s v="MK45"/>
    <s v="Bedfordshire"/>
    <s v="White British"/>
    <n v="43671"/>
    <s v=""/>
    <s v="Care"/>
  </r>
  <r>
    <x v="3274"/>
    <s v="VOLUNTEER"/>
    <s v="INACTIVE VOLUNTEER"/>
    <s v="N"/>
    <m/>
    <m/>
    <m/>
    <s v="N"/>
    <m/>
    <x v="1"/>
    <x v="2750"/>
    <s v="WD5"/>
    <s v="Hertfordshire"/>
    <s v="Not Specified"/>
    <n v="41733"/>
    <n v="41818"/>
    <s v="Not Recorded"/>
  </r>
  <r>
    <x v="3275"/>
    <s v="VOLUNTEER"/>
    <s v="INACTIVE VOLUNTEER"/>
    <s v="N"/>
    <m/>
    <m/>
    <m/>
    <s v="N"/>
    <m/>
    <x v="1"/>
    <x v="22"/>
    <s v="E8"/>
    <s v="Other"/>
    <s v="Not Specified"/>
    <n v="41485"/>
    <n v="41880"/>
    <s v="Not Recorded"/>
  </r>
  <r>
    <x v="3276"/>
    <s v="VOLUNTEER"/>
    <s v="INACTIVE VOLUNTEER"/>
    <s v="N"/>
    <m/>
    <m/>
    <m/>
    <s v="N"/>
    <m/>
    <x v="0"/>
    <x v="2751"/>
    <s v="CO9"/>
    <s v="Other"/>
    <s v="White British"/>
    <s v="Not Recorded"/>
    <s v="Not Recorded"/>
    <s v="Retail"/>
  </r>
  <r>
    <x v="3277"/>
    <s v="VOLUNTEER"/>
    <s v="INACTIVE VOLUNTEER"/>
    <s v="N"/>
    <m/>
    <m/>
    <m/>
    <s v="N"/>
    <m/>
    <x v="0"/>
    <x v="2752"/>
    <s v="MK45"/>
    <s v="Bedfordshire"/>
    <s v="Not Specified"/>
    <n v="1"/>
    <n v="1"/>
    <s v="Not Recorded"/>
  </r>
  <r>
    <x v="3278"/>
    <s v="VOLUNTEER"/>
    <s v="ACTIVE VOLUNTEER"/>
    <s v="N"/>
    <m/>
    <m/>
    <m/>
    <s v="N"/>
    <m/>
    <x v="1"/>
    <x v="2753"/>
    <s v="HP2"/>
    <s v="Hertfordshire"/>
    <s v="Not Specified"/>
    <n v="41925"/>
    <s v=""/>
    <s v="Retail"/>
  </r>
  <r>
    <x v="3279"/>
    <s v="VOLUNTEER"/>
    <s v="INACTIVE VOLUNTEER"/>
    <s v="N"/>
    <m/>
    <m/>
    <m/>
    <s v="N"/>
    <m/>
    <x v="1"/>
    <x v="2754"/>
    <s v="HP3"/>
    <s v="Hertfordshire"/>
    <s v="Not Recorded"/>
    <n v="44457"/>
    <n v="44951"/>
    <s v="Retail"/>
  </r>
  <r>
    <x v="3280"/>
    <s v="VOLUNTEER"/>
    <s v="INACTIVE VOLUNTEER"/>
    <s v="Y"/>
    <s v="29/10/2020"/>
    <s v="Returned mail twice"/>
    <s v="CMCINALLY"/>
    <s v="N"/>
    <m/>
    <x v="0"/>
    <x v="2755"/>
    <s v="MK8"/>
    <s v="Buckinghamshire"/>
    <s v="Not Specified"/>
    <n v="42150"/>
    <n v="43693"/>
    <s v="Retail"/>
  </r>
  <r>
    <x v="3281"/>
    <s v="VOLUNTEER"/>
    <s v="INACTIVE VOLUNTEER"/>
    <s v="N"/>
    <m/>
    <m/>
    <m/>
    <s v="N"/>
    <m/>
    <x v="1"/>
    <x v="2756"/>
    <s v="SG4"/>
    <s v="Hertfordshire"/>
    <s v="White British"/>
    <n v="43430"/>
    <n v="43488"/>
    <s v="Retail"/>
  </r>
  <r>
    <x v="3282"/>
    <s v="VOLUNTEER"/>
    <s v="INACTIVE VOLUNTEER"/>
    <s v="N"/>
    <m/>
    <m/>
    <m/>
    <s v="N"/>
    <m/>
    <x v="0"/>
    <x v="2757"/>
    <s v="AL5"/>
    <s v="Hertfordshire"/>
    <s v="White British"/>
    <n v="44414"/>
    <n v="44621"/>
    <s v="Retail"/>
  </r>
  <r>
    <x v="3283"/>
    <s v="VOLUNTEER"/>
    <s v="INACTIVE VOLUNTEER"/>
    <s v="N"/>
    <m/>
    <m/>
    <m/>
    <s v="N"/>
    <m/>
    <x v="0"/>
    <x v="931"/>
    <s v="SG4"/>
    <s v="Hertfordshire"/>
    <s v="White British"/>
    <n v="41102"/>
    <n v="41226"/>
    <s v="Not Recorded"/>
  </r>
  <r>
    <x v="3284"/>
    <s v="VOLUNTEER"/>
    <s v="ACTIVE VOLUNTEER"/>
    <s v="N"/>
    <m/>
    <m/>
    <m/>
    <s v="N"/>
    <m/>
    <x v="0"/>
    <x v="2758"/>
    <s v="EN1"/>
    <s v="Other"/>
    <s v="Not Specified"/>
    <n v="44538"/>
    <s v=""/>
    <s v="Retail"/>
  </r>
  <r>
    <x v="3285"/>
    <s v="VOLUNTEER"/>
    <s v="INACTIVE VOLUNTEER"/>
    <s v="N"/>
    <m/>
    <m/>
    <m/>
    <s v="N"/>
    <m/>
    <x v="0"/>
    <x v="2759"/>
    <s v="HP3"/>
    <s v="Hertfordshire"/>
    <s v="White British"/>
    <n v="41122"/>
    <n v="41638"/>
    <s v="Not Recorded"/>
  </r>
  <r>
    <x v="3286"/>
    <s v="VOLUNTEER"/>
    <s v="ACTIVE VOLUNTEER"/>
    <s v="N"/>
    <m/>
    <m/>
    <m/>
    <s v="N"/>
    <m/>
    <x v="0"/>
    <x v="2760"/>
    <s v="LU4"/>
    <s v="Bedfordshire"/>
    <s v="White British"/>
    <n v="41409"/>
    <s v=""/>
    <s v="Fundraising"/>
  </r>
  <r>
    <x v="3287"/>
    <s v="VOLUNTEER"/>
    <s v="INACTIVE VOLUNTEER"/>
    <s v="N"/>
    <m/>
    <m/>
    <s v="NCATLIN"/>
    <s v="N"/>
    <m/>
    <x v="0"/>
    <x v="2761"/>
    <s v="LU3"/>
    <s v="Bedfordshire"/>
    <s v="Not Specified"/>
    <n v="42234"/>
    <n v="42391"/>
    <s v="Retail"/>
  </r>
  <r>
    <x v="3288"/>
    <s v="VOLUNTEER"/>
    <s v="INACTIVE VOLUNTEER"/>
    <s v="N"/>
    <m/>
    <m/>
    <m/>
    <s v="N"/>
    <m/>
    <x v="0"/>
    <x v="2762"/>
    <s v="MK45"/>
    <s v="Bedfordshire"/>
    <s v="Mixed"/>
    <s v="Not Recorded"/>
    <s v="Not Recorded"/>
    <s v="Not Recorded"/>
  </r>
  <r>
    <x v="3289"/>
    <s v="VOLUNTEER"/>
    <s v="ACTIVE VOLUNTEER"/>
    <s v="N"/>
    <m/>
    <m/>
    <m/>
    <s v="N"/>
    <m/>
    <x v="0"/>
    <x v="2763"/>
    <s v="LU4"/>
    <s v="Bedfordshire"/>
    <s v="Asian"/>
    <n v="45323"/>
    <s v=""/>
    <s v="Retail"/>
  </r>
  <r>
    <x v="3290"/>
    <s v="VOLUNTEER"/>
    <s v="ACTIVE VOLUNTEER"/>
    <s v="N"/>
    <m/>
    <m/>
    <m/>
    <s v="N"/>
    <m/>
    <x v="0"/>
    <x v="2764"/>
    <s v="MK2"/>
    <s v="Buckinghamshire"/>
    <s v="White British"/>
    <n v="45095"/>
    <s v=""/>
    <s v="Retail"/>
  </r>
  <r>
    <x v="3291"/>
    <s v="VOLUNTEER"/>
    <s v="INACTIVE VOLUNTEER"/>
    <s v="N"/>
    <m/>
    <m/>
    <m/>
    <s v="N"/>
    <m/>
    <x v="0"/>
    <x v="2765"/>
    <s v="HP3"/>
    <s v="Hertfordshire"/>
    <s v="White British"/>
    <n v="44443"/>
    <n v="44777"/>
    <s v="Retail"/>
  </r>
  <r>
    <x v="3292"/>
    <s v="VOLUNTEER"/>
    <s v="INACTIVE VOLUNTEER"/>
    <s v="N"/>
    <m/>
    <m/>
    <m/>
    <s v="N"/>
    <m/>
    <x v="1"/>
    <x v="2766"/>
    <s v="AL5"/>
    <s v="Hertfordshire"/>
    <s v="White British"/>
    <n v="41930"/>
    <n v="42091"/>
    <s v="Not Recorded"/>
  </r>
  <r>
    <x v="3293"/>
    <s v="VOLUNTEER"/>
    <s v="INACTIVE VOLUNTEER"/>
    <s v="N"/>
    <m/>
    <m/>
    <m/>
    <s v="N"/>
    <m/>
    <x v="0"/>
    <x v="2767"/>
    <s v="WD7"/>
    <s v="Hertfordshire"/>
    <s v="White British"/>
    <n v="42646"/>
    <n v="43132"/>
    <s v="Retail"/>
  </r>
  <r>
    <x v="3294"/>
    <s v="VOLUNTEER"/>
    <s v="ACTIVE VOLUNTEER"/>
    <s v="N"/>
    <m/>
    <m/>
    <m/>
    <s v="N"/>
    <m/>
    <x v="0"/>
    <x v="1236"/>
    <s v="AL4"/>
    <s v="Hertfordshire"/>
    <s v="White British"/>
    <n v="44868"/>
    <s v=""/>
    <s v="Retail"/>
  </r>
  <r>
    <x v="3295"/>
    <s v="VOLUNTEER"/>
    <s v="ACTIVE VOLUNTEER"/>
    <s v="N"/>
    <m/>
    <m/>
    <m/>
    <s v="N"/>
    <m/>
    <x v="0"/>
    <x v="2768"/>
    <s v="LU4"/>
    <s v="Bedfordshire"/>
    <s v="White British"/>
    <n v="41855"/>
    <s v=""/>
    <s v="Retail"/>
  </r>
  <r>
    <x v="3296"/>
    <s v="VOLUNTEER"/>
    <s v="INACTIVE VOLUNTEER"/>
    <s v="N"/>
    <m/>
    <m/>
    <m/>
    <s v="N"/>
    <m/>
    <x v="1"/>
    <x v="2769"/>
    <s v="HP4"/>
    <s v="Hertfordshire"/>
    <s v="Not Specified"/>
    <n v="44640"/>
    <n v="44899"/>
    <s v="Retail"/>
  </r>
  <r>
    <x v="3297"/>
    <s v="VOLUNTEER"/>
    <s v="INACTIVE VOLUNTEER"/>
    <s v="N"/>
    <m/>
    <m/>
    <m/>
    <s v="N"/>
    <m/>
    <x v="0"/>
    <x v="2770"/>
    <s v="HP4"/>
    <s v="Hertfordshire"/>
    <s v="Not Specified"/>
    <n v="44640"/>
    <n v="44843"/>
    <s v="Retail"/>
  </r>
  <r>
    <x v="3298"/>
    <s v="VOLUNTEER"/>
    <s v="INACTIVE VOLUNTEER"/>
    <s v="N"/>
    <m/>
    <m/>
    <m/>
    <s v="N"/>
    <m/>
    <x v="1"/>
    <x v="1476"/>
    <s v="LU1"/>
    <s v="Bedfordshire"/>
    <s v="White British"/>
    <n v="42229"/>
    <n v="42954"/>
    <s v="Support"/>
  </r>
  <r>
    <x v="3299"/>
    <s v="VOLUNTEER"/>
    <s v="INACTIVE VOLUNTEER"/>
    <s v="N"/>
    <m/>
    <m/>
    <m/>
    <s v="N"/>
    <m/>
    <x v="0"/>
    <x v="2771"/>
    <s v="LU5"/>
    <s v="Bedfordshire"/>
    <s v="Not Specified"/>
    <n v="41093"/>
    <n v="1"/>
    <s v="Not Recorded"/>
  </r>
  <r>
    <x v="3300"/>
    <s v="VOLUNTEER"/>
    <s v="INACTIVE VOLUNTEER"/>
    <s v="N"/>
    <m/>
    <m/>
    <m/>
    <s v="N"/>
    <m/>
    <x v="0"/>
    <x v="60"/>
    <s v="LU1"/>
    <s v="Bedfordshire"/>
    <s v="Mixed"/>
    <n v="44618"/>
    <n v="44755"/>
    <s v="Retail"/>
  </r>
  <r>
    <x v="3301"/>
    <s v="VOLUNTEER"/>
    <s v="ACTIVE VOLUNTEER"/>
    <s v="N"/>
    <m/>
    <m/>
    <m/>
    <s v="N"/>
    <m/>
    <x v="0"/>
    <x v="2772"/>
    <s v="AL2"/>
    <s v="Hertfordshire"/>
    <s v="Asian"/>
    <n v="45499"/>
    <s v=""/>
    <s v="Retail"/>
  </r>
  <r>
    <x v="3302"/>
    <s v="VOLUNTEER"/>
    <s v="INACTIVE VOLUNTEER"/>
    <s v="N"/>
    <m/>
    <m/>
    <m/>
    <s v="N"/>
    <m/>
    <x v="0"/>
    <x v="2588"/>
    <s v="LU4"/>
    <s v="Bedfordshire"/>
    <s v="Asian"/>
    <s v="Not Recorded"/>
    <s v="Not Recorded"/>
    <s v="Not Recorded"/>
  </r>
  <r>
    <x v="3303"/>
    <s v="VOLUNTEER"/>
    <s v="INACTIVE VOLUNTEER"/>
    <s v="N"/>
    <m/>
    <m/>
    <m/>
    <s v="N"/>
    <m/>
    <x v="0"/>
    <x v="2773"/>
    <s v="SG5"/>
    <s v="Hertfordshire"/>
    <s v="Not Specified"/>
    <n v="40731"/>
    <n v="40996"/>
    <s v="Not Recorded"/>
  </r>
  <r>
    <x v="3304"/>
    <s v="VOLUNTEER"/>
    <s v="INACTIVE VOLUNTEER"/>
    <s v="N"/>
    <m/>
    <m/>
    <m/>
    <s v="N"/>
    <m/>
    <x v="0"/>
    <x v="2774"/>
    <s v="EN5"/>
    <s v="Other"/>
    <s v="Not Specified"/>
    <s v="Not Recorded"/>
    <s v="Not Recorded"/>
    <s v="Not Recorded"/>
  </r>
  <r>
    <x v="3305"/>
    <s v="VOLUNTEER"/>
    <s v="INACTIVE VOLUNTEER"/>
    <s v="N"/>
    <m/>
    <m/>
    <m/>
    <s v="N"/>
    <m/>
    <x v="0"/>
    <x v="2775"/>
    <s v="LU2"/>
    <s v="Bedfordshire"/>
    <s v="Not Recorded"/>
    <n v="39326"/>
    <n v="42489"/>
    <s v="Care"/>
  </r>
  <r>
    <x v="3306"/>
    <s v="VOLUNTEER"/>
    <s v="ACTIVE VOLUNTEER"/>
    <s v="N"/>
    <m/>
    <m/>
    <m/>
    <s v="N"/>
    <m/>
    <x v="1"/>
    <x v="2776"/>
    <s v="AL5"/>
    <s v="Hertfordshire"/>
    <s v="White British"/>
    <n v="44807"/>
    <s v=""/>
    <s v="Retail"/>
  </r>
  <r>
    <x v="3307"/>
    <s v="VOLUNTEER"/>
    <s v="INACTIVE VOLUNTEER"/>
    <s v="N"/>
    <m/>
    <m/>
    <m/>
    <s v="N"/>
    <m/>
    <x v="0"/>
    <x v="2777"/>
    <s v="AL3"/>
    <s v="Hertfordshire"/>
    <s v="White British"/>
    <n v="41685"/>
    <n v="43893"/>
    <s v="Retail"/>
  </r>
  <r>
    <x v="3308"/>
    <s v="VOLUNTEER"/>
    <s v="ACTIVE VOLUNTEER"/>
    <s v="N"/>
    <m/>
    <m/>
    <m/>
    <s v="N"/>
    <m/>
    <x v="0"/>
    <x v="2778"/>
    <s v="HP4"/>
    <s v="Hertfordshire"/>
    <s v="Not Specified"/>
    <n v="45411"/>
    <s v=""/>
    <s v="Retail"/>
  </r>
  <r>
    <x v="3309"/>
    <s v="VOLUNTEER"/>
    <s v="INACTIVE VOLUNTEER"/>
    <s v="N"/>
    <m/>
    <m/>
    <m/>
    <s v="N"/>
    <m/>
    <x v="0"/>
    <x v="2779"/>
    <s v="LU4"/>
    <s v="Bedfordshire"/>
    <s v="Not Specified"/>
    <n v="41920"/>
    <n v="41920"/>
    <s v="Retail"/>
  </r>
  <r>
    <x v="3310"/>
    <s v="VOLUNTEER"/>
    <s v="INACTIVE VOLUNTEER"/>
    <s v="N"/>
    <m/>
    <m/>
    <m/>
    <s v="N"/>
    <m/>
    <x v="1"/>
    <x v="22"/>
    <s v="HP23"/>
    <s v="Hertfordshire"/>
    <s v="White British"/>
    <n v="42514"/>
    <n v="42514"/>
    <s v="Not Recorded"/>
  </r>
  <r>
    <x v="3311"/>
    <s v="VOLUNTEER"/>
    <s v="INACTIVE VOLUNTEER"/>
    <s v="N"/>
    <m/>
    <m/>
    <m/>
    <s v="N"/>
    <m/>
    <x v="1"/>
    <x v="2383"/>
    <s v="AL1"/>
    <s v="Hertfordshire"/>
    <s v="Not Specified"/>
    <n v="40712"/>
    <n v="41752"/>
    <s v="Not Recorded"/>
  </r>
  <r>
    <x v="3312"/>
    <s v="VOLUNTEER"/>
    <s v="INACTIVE VOLUNTEER"/>
    <s v="N"/>
    <m/>
    <m/>
    <m/>
    <s v="N"/>
    <m/>
    <x v="0"/>
    <x v="2780"/>
    <s v="LU4"/>
    <s v="Bedfordshire"/>
    <s v="Not Recorded"/>
    <n v="42883"/>
    <n v="44755"/>
    <s v="Retail"/>
  </r>
  <r>
    <x v="3313"/>
    <s v="VOLUNTEER"/>
    <s v="ACTIVE VOLUNTEER"/>
    <s v="N"/>
    <m/>
    <m/>
    <m/>
    <s v="N"/>
    <m/>
    <x v="0"/>
    <x v="22"/>
    <s v="NOTKNOWN"/>
    <s v="Unknown"/>
    <s v="Not Recorded"/>
    <n v="44550"/>
    <s v=""/>
    <s v="Fundraising"/>
  </r>
  <r>
    <x v="3314"/>
    <s v="VOLUNTEER"/>
    <s v="ACTIVE VOLUNTEER"/>
    <s v="N"/>
    <m/>
    <m/>
    <m/>
    <s v="N"/>
    <m/>
    <x v="0"/>
    <x v="2781"/>
    <s v="MK45"/>
    <s v="Bedfordshire"/>
    <s v="White British"/>
    <s v="Not Recorded"/>
    <s v="Not Recorded"/>
    <s v="Retail"/>
  </r>
  <r>
    <x v="3315"/>
    <s v="VOLUNTEER"/>
    <s v="INACTIVE VOLUNTEER"/>
    <s v="N"/>
    <m/>
    <m/>
    <m/>
    <s v="N"/>
    <m/>
    <x v="0"/>
    <x v="2782"/>
    <s v="EN11"/>
    <s v="Hertfordshire"/>
    <s v="Not Specified"/>
    <n v="41796"/>
    <n v="44776"/>
    <s v="Retail"/>
  </r>
  <r>
    <x v="3316"/>
    <s v="VOLUNTEER"/>
    <s v="INACTIVE VOLUNTEER"/>
    <s v="N"/>
    <m/>
    <m/>
    <m/>
    <s v="N"/>
    <m/>
    <x v="0"/>
    <x v="2783"/>
    <s v="WD17"/>
    <s v="Hertfordshire"/>
    <s v="White British"/>
    <n v="42658"/>
    <n v="42856"/>
    <s v="Retail"/>
  </r>
  <r>
    <x v="3317"/>
    <s v="VOLUNTEER"/>
    <s v="ACTIVE VOLUNTEER"/>
    <s v="N"/>
    <m/>
    <m/>
    <m/>
    <s v="N"/>
    <m/>
    <x v="0"/>
    <x v="2784"/>
    <s v="MK16"/>
    <s v="Buckinghamshire"/>
    <s v="Not Specified"/>
    <n v="44520"/>
    <s v=""/>
    <s v="Retail"/>
  </r>
  <r>
    <x v="3318"/>
    <s v="VOLUNTEER"/>
    <s v="INACTIVE VOLUNTEER"/>
    <s v="N"/>
    <m/>
    <m/>
    <m/>
    <s v="N"/>
    <m/>
    <x v="0"/>
    <x v="2785"/>
    <s v="LU3"/>
    <s v="Bedfordshire"/>
    <s v="Not Specified"/>
    <n v="41738"/>
    <n v="42017"/>
    <s v="Not Recorded"/>
  </r>
  <r>
    <x v="3319"/>
    <s v="VOLUNTEER"/>
    <s v="INACTIVE VOLUNTEER"/>
    <s v="N"/>
    <m/>
    <m/>
    <m/>
    <s v="N"/>
    <m/>
    <x v="0"/>
    <x v="2786"/>
    <s v="AL3"/>
    <s v="Hertfordshire"/>
    <s v="Not Specified"/>
    <n v="41930"/>
    <n v="42079"/>
    <s v="Not Recorded"/>
  </r>
  <r>
    <x v="3320"/>
    <s v="VOLUNTEER"/>
    <s v="ACTIVE VOLUNTEER"/>
    <s v="N"/>
    <m/>
    <m/>
    <m/>
    <s v="N"/>
    <m/>
    <x v="1"/>
    <x v="2787"/>
    <s v="LU5"/>
    <s v="Bedfordshire"/>
    <s v="White British"/>
    <n v="45269"/>
    <s v=""/>
    <s v="Retail"/>
  </r>
  <r>
    <x v="3321"/>
    <s v="VOLUNTEER"/>
    <s v="INACTIVE VOLUNTEER"/>
    <s v="N"/>
    <m/>
    <m/>
    <m/>
    <s v="N"/>
    <m/>
    <x v="1"/>
    <x v="2788"/>
    <s v="MK45"/>
    <s v="Bedfordshire"/>
    <s v="Not Specified"/>
    <n v="40059"/>
    <n v="41275"/>
    <s v="Not Recorded"/>
  </r>
  <r>
    <x v="3322"/>
    <s v="VOLUNTEER"/>
    <s v="INACTIVE VOLUNTEER"/>
    <s v="N"/>
    <m/>
    <m/>
    <m/>
    <s v="N"/>
    <m/>
    <x v="1"/>
    <x v="2789"/>
    <s v="AL10"/>
    <s v="Hertfordshire"/>
    <s v="White British"/>
    <n v="44625"/>
    <n v="44777"/>
    <s v="Retail"/>
  </r>
  <r>
    <x v="3323"/>
    <s v="VOLUNTEER"/>
    <s v="INACTIVE VOLUNTEER"/>
    <s v="N"/>
    <m/>
    <m/>
    <m/>
    <s v="Y"/>
    <s v="20/02/2022"/>
    <x v="1"/>
    <x v="2790"/>
    <s v="LU1"/>
    <s v="Bedfordshire"/>
    <s v="White British"/>
    <n v="37865"/>
    <n v="44613"/>
    <s v="Retail"/>
  </r>
  <r>
    <x v="3324"/>
    <s v="VOLUNTEER"/>
    <s v="INACTIVE VOLUNTEER"/>
    <s v="N"/>
    <m/>
    <m/>
    <m/>
    <s v="Y"/>
    <s v="22/04/2024"/>
    <x v="1"/>
    <x v="2791"/>
    <s v="LU4"/>
    <s v="Bedfordshire"/>
    <s v="White British"/>
    <n v="43138"/>
    <n v="45392"/>
    <s v="Fundraising"/>
  </r>
  <r>
    <x v="3325"/>
    <s v="VOLUNTEER"/>
    <s v="ACTIVE VOLUNTEER"/>
    <s v="N"/>
    <m/>
    <m/>
    <m/>
    <s v="N"/>
    <m/>
    <x v="0"/>
    <x v="2792"/>
    <s v="LU1"/>
    <s v="Bedfordshire"/>
    <s v="Not Specified"/>
    <n v="43070"/>
    <s v=""/>
    <s v="Fundraising"/>
  </r>
  <r>
    <x v="3326"/>
    <s v="VOLUNTEER"/>
    <s v="INACTIVE VOLUNTEER"/>
    <s v="N"/>
    <m/>
    <m/>
    <m/>
    <s v="N"/>
    <m/>
    <x v="0"/>
    <x v="2793"/>
    <s v="WD23"/>
    <s v="Hertfordshire"/>
    <s v="White British"/>
    <n v="43266"/>
    <n v="43901"/>
    <s v="Retail"/>
  </r>
  <r>
    <x v="3327"/>
    <s v="VOLUNTEER"/>
    <s v="INACTIVE VOLUNTEER"/>
    <s v="N"/>
    <m/>
    <m/>
    <m/>
    <s v="N"/>
    <m/>
    <x v="0"/>
    <x v="1040"/>
    <s v="LU2"/>
    <s v="Bedfordshire"/>
    <s v="Not Specified"/>
    <n v="41895"/>
    <n v="42328"/>
    <s v="Retail"/>
  </r>
  <r>
    <x v="3328"/>
    <s v="VOLUNTEER"/>
    <s v="INACTIVE VOLUNTEER"/>
    <s v="N"/>
    <m/>
    <m/>
    <m/>
    <s v="N"/>
    <m/>
    <x v="0"/>
    <x v="22"/>
    <s v="LU5"/>
    <s v="Bedfordshire"/>
    <s v="Not Specified"/>
    <n v="40844"/>
    <n v="40844"/>
    <s v="Not Recorded"/>
  </r>
  <r>
    <x v="3329"/>
    <s v="VOLUNTEER"/>
    <s v="INACTIVE VOLUNTEER"/>
    <s v="N"/>
    <m/>
    <m/>
    <m/>
    <s v="N"/>
    <m/>
    <x v="0"/>
    <x v="2794"/>
    <s v="SG14"/>
    <s v="Hertfordshire"/>
    <s v="Not Specified"/>
    <n v="41919"/>
    <n v="43172"/>
    <s v="Retail"/>
  </r>
  <r>
    <x v="3330"/>
    <s v="VOLUNTEER"/>
    <s v="ACTIVE VOLUNTEER"/>
    <s v="N"/>
    <m/>
    <m/>
    <m/>
    <s v="N"/>
    <m/>
    <x v="1"/>
    <x v="2795"/>
    <s v="LU3"/>
    <s v="Bedfordshire"/>
    <s v="White British"/>
    <n v="45358"/>
    <s v=""/>
    <s v="Retail"/>
  </r>
  <r>
    <x v="3331"/>
    <s v="VOLUNTEER"/>
    <s v="INACTIVE VOLUNTEER"/>
    <s v="N"/>
    <m/>
    <m/>
    <m/>
    <s v="N"/>
    <m/>
    <x v="1"/>
    <x v="995"/>
    <s v="WD3"/>
    <s v="Hertfordshire"/>
    <s v="Not Specified"/>
    <n v="43081"/>
    <n v="43488"/>
    <s v="Retail"/>
  </r>
  <r>
    <x v="3332"/>
    <s v="VOLUNTEER"/>
    <s v="ACTIVE VOLUNTEER"/>
    <s v="N"/>
    <m/>
    <m/>
    <m/>
    <s v="N"/>
    <m/>
    <x v="0"/>
    <x v="2796"/>
    <s v="WD19"/>
    <s v="Hertfordshire"/>
    <s v="Asian"/>
    <n v="45416"/>
    <s v=""/>
    <s v="Retail"/>
  </r>
  <r>
    <x v="3333"/>
    <s v="VOLUNTEER"/>
    <s v="INACTIVE VOLUNTEER"/>
    <s v="N"/>
    <m/>
    <m/>
    <m/>
    <s v="N"/>
    <m/>
    <x v="0"/>
    <x v="924"/>
    <s v="WD25"/>
    <s v="Hertfordshire"/>
    <s v="Not Specified"/>
    <n v="41010"/>
    <n v="41487"/>
    <s v="Not Recorded"/>
  </r>
  <r>
    <x v="3334"/>
    <s v="VOLUNTEER"/>
    <s v="INACTIVE VOLUNTEER"/>
    <s v="N"/>
    <m/>
    <m/>
    <m/>
    <s v="N"/>
    <m/>
    <x v="0"/>
    <x v="1399"/>
    <s v="AL7"/>
    <s v="Hertfordshire"/>
    <s v="Not Specified"/>
    <n v="42028"/>
    <n v="42844"/>
    <s v="Retail"/>
  </r>
  <r>
    <x v="3335"/>
    <s v="VOLUNTEER"/>
    <s v="INACTIVE VOLUNTEER"/>
    <s v="N"/>
    <m/>
    <m/>
    <m/>
    <s v="N"/>
    <m/>
    <x v="0"/>
    <x v="2797"/>
    <s v="HP2"/>
    <s v="Hertfordshire"/>
    <s v="White British"/>
    <s v="Not Recorded"/>
    <s v="Not Recorded"/>
    <s v="Not Recorded"/>
  </r>
  <r>
    <x v="3336"/>
    <s v="VOLUNTEER"/>
    <s v="INACTIVE VOLUNTEER"/>
    <s v="N"/>
    <m/>
    <m/>
    <m/>
    <s v="N"/>
    <m/>
    <x v="0"/>
    <x v="2798"/>
    <s v="KA3"/>
    <s v="Unknown"/>
    <s v="Not Specified"/>
    <n v="41485"/>
    <n v="43438"/>
    <s v="Support"/>
  </r>
  <r>
    <x v="3337"/>
    <s v="VOLUNTEER"/>
    <s v="INACTIVE VOLUNTEER"/>
    <s v="N"/>
    <m/>
    <m/>
    <m/>
    <s v="N"/>
    <m/>
    <x v="0"/>
    <x v="2799"/>
    <s v="MK45"/>
    <s v="Bedfordshire"/>
    <s v="Not Specified"/>
    <s v="Not Recorded"/>
    <s v="Not Recorded"/>
    <s v="Not Recorded"/>
  </r>
  <r>
    <x v="3338"/>
    <s v="VOLUNTEER"/>
    <s v="INACTIVE VOLUNTEER"/>
    <s v="N"/>
    <m/>
    <m/>
    <m/>
    <s v="N"/>
    <m/>
    <x v="1"/>
    <x v="1207"/>
    <s v="EN10"/>
    <s v="Hertfordshire"/>
    <s v="Not Specified"/>
    <n v="42849"/>
    <n v="44169"/>
    <s v="Retail"/>
  </r>
  <r>
    <x v="3339"/>
    <s v="VOLUNTEER"/>
    <s v="INACTIVE VOLUNTEER"/>
    <s v="N"/>
    <m/>
    <m/>
    <m/>
    <s v="N"/>
    <m/>
    <x v="1"/>
    <x v="2800"/>
    <s v="MK42"/>
    <s v="Bedfordshire"/>
    <s v="Not Specified"/>
    <s v="Not Recorded"/>
    <s v="Not Recorded"/>
    <s v="Not Recorded"/>
  </r>
  <r>
    <x v="3340"/>
    <s v="VOLUNTEER"/>
    <s v="INACTIVE VOLUNTEER"/>
    <s v="N"/>
    <m/>
    <m/>
    <m/>
    <s v="N"/>
    <m/>
    <x v="0"/>
    <x v="2801"/>
    <s v="LU3"/>
    <s v="Bedfordshire"/>
    <s v="Not Specified"/>
    <n v="42376"/>
    <n v="44831"/>
    <s v="Fundraising"/>
  </r>
  <r>
    <x v="3341"/>
    <s v="VOLUNTEER"/>
    <s v="INACTIVE VOLUNTEER"/>
    <s v="N"/>
    <m/>
    <m/>
    <m/>
    <s v="N"/>
    <m/>
    <x v="0"/>
    <x v="2802"/>
    <s v="LU4"/>
    <s v="Bedfordshire"/>
    <s v="Asian"/>
    <n v="44439"/>
    <n v="44477"/>
    <s v="Fundraising"/>
  </r>
  <r>
    <x v="3342"/>
    <s v="VOLUNTEER"/>
    <s v="ACTIVE VOLUNTEER"/>
    <s v="N"/>
    <m/>
    <m/>
    <m/>
    <s v="N"/>
    <m/>
    <x v="0"/>
    <x v="2675"/>
    <s v="LU1"/>
    <s v="Bedfordshire"/>
    <s v="Not Recorded"/>
    <n v="45047"/>
    <s v=""/>
    <s v="Retail"/>
  </r>
  <r>
    <x v="3343"/>
    <s v="VOLUNTEER"/>
    <s v="INACTIVE VOLUNTEER"/>
    <s v="N"/>
    <m/>
    <m/>
    <m/>
    <s v="N"/>
    <m/>
    <x v="0"/>
    <x v="2803"/>
    <s v="HP1"/>
    <s v="Hertfordshire"/>
    <s v="White British"/>
    <s v="Not Recorded"/>
    <s v="Not Recorded"/>
    <s v="Not Recorded"/>
  </r>
  <r>
    <x v="3344"/>
    <s v="VOLUNTEER"/>
    <s v="INACTIVE VOLUNTEER"/>
    <s v="N"/>
    <m/>
    <m/>
    <m/>
    <s v="N"/>
    <m/>
    <x v="0"/>
    <x v="1112"/>
    <s v="SG5"/>
    <s v="Hertfordshire"/>
    <s v="Not Specified"/>
    <n v="42462"/>
    <n v="43126"/>
    <s v="Retail"/>
  </r>
  <r>
    <x v="3345"/>
    <s v="VOLUNTEER"/>
    <s v="INACTIVE VOLUNTEER"/>
    <s v="N"/>
    <m/>
    <m/>
    <m/>
    <s v="N"/>
    <m/>
    <x v="0"/>
    <x v="2804"/>
    <s v="AL4"/>
    <s v="Hertfordshire"/>
    <s v="White British"/>
    <s v="Not Recorded"/>
    <s v="Not Recorded"/>
    <s v="Not Recorded"/>
  </r>
  <r>
    <x v="3346"/>
    <s v="VOLUNTEER"/>
    <s v="INACTIVE VOLUNTEER"/>
    <s v="N"/>
    <m/>
    <m/>
    <m/>
    <s v="N"/>
    <m/>
    <x v="0"/>
    <x v="2805"/>
    <s v="SP5"/>
    <s v="Unknown"/>
    <s v="Not Specified"/>
    <n v="42259"/>
    <n v="42561"/>
    <s v="Retail"/>
  </r>
  <r>
    <x v="3347"/>
    <s v="VOLUNTEER"/>
    <s v="INACTIVE VOLUNTEER"/>
    <s v="N"/>
    <m/>
    <m/>
    <m/>
    <s v="N"/>
    <m/>
    <x v="1"/>
    <x v="2806"/>
    <s v="SP5"/>
    <s v="Unknown"/>
    <s v="Not Specified"/>
    <n v="42264"/>
    <n v="42561"/>
    <s v="Retail"/>
  </r>
  <r>
    <x v="3348"/>
    <s v="VOLUNTEER"/>
    <s v="INACTIVE VOLUNTEER"/>
    <s v="N"/>
    <m/>
    <m/>
    <m/>
    <s v="N"/>
    <m/>
    <x v="1"/>
    <x v="2807"/>
    <s v="LU3"/>
    <s v="Bedfordshire"/>
    <s v="White British"/>
    <s v="Not Recorded"/>
    <s v="Not Recorded"/>
    <s v="Not Recorded"/>
  </r>
  <r>
    <x v="3349"/>
    <s v="VOLUNTEER"/>
    <s v="INACTIVE VOLUNTEER"/>
    <s v="N"/>
    <m/>
    <m/>
    <m/>
    <s v="N"/>
    <m/>
    <x v="0"/>
    <x v="22"/>
    <s v="MK45"/>
    <s v="Bedfordshire"/>
    <s v="White British"/>
    <n v="44330"/>
    <n v="44510"/>
    <s v="Support"/>
  </r>
  <r>
    <x v="3350"/>
    <s v="VOLUNTEER"/>
    <s v="INACTIVE VOLUNTEER"/>
    <s v="N"/>
    <m/>
    <m/>
    <m/>
    <s v="N"/>
    <m/>
    <x v="0"/>
    <x v="22"/>
    <s v="SG5"/>
    <s v="Hertfordshire"/>
    <s v="Not Specified"/>
    <n v="41975"/>
    <s v=""/>
    <s v="Fundraising"/>
  </r>
  <r>
    <x v="3351"/>
    <s v="VOLUNTEER"/>
    <s v="INACTIVE VOLUNTEER"/>
    <s v="N"/>
    <m/>
    <m/>
    <m/>
    <s v="N"/>
    <m/>
    <x v="0"/>
    <x v="2808"/>
    <s v="LU3"/>
    <s v="Bedfordshire"/>
    <s v="Not Recorded"/>
    <n v="43861"/>
    <n v="44378"/>
    <n v="0"/>
  </r>
  <r>
    <x v="3352"/>
    <s v="VOLUNTEER"/>
    <s v="INACTIVE VOLUNTEER"/>
    <s v="N"/>
    <m/>
    <m/>
    <m/>
    <s v="N"/>
    <m/>
    <x v="0"/>
    <x v="2809"/>
    <s v="SG6"/>
    <s v="Hertfordshire"/>
    <s v="Not Specified"/>
    <n v="40873"/>
    <n v="40926"/>
    <s v="Not Recorded"/>
  </r>
  <r>
    <x v="3353"/>
    <s v="VOLUNTEER"/>
    <s v="INACTIVE VOLUNTEER"/>
    <s v="N"/>
    <m/>
    <m/>
    <m/>
    <s v="N"/>
    <m/>
    <x v="0"/>
    <x v="2810"/>
    <s v="LU3"/>
    <s v="Bedfordshire"/>
    <s v="Not Specified"/>
    <n v="42021"/>
    <n v="42126"/>
    <s v="Retail"/>
  </r>
  <r>
    <x v="3354"/>
    <s v="VOLUNTEER"/>
    <s v="INACTIVE VOLUNTEER"/>
    <s v="N"/>
    <m/>
    <m/>
    <m/>
    <s v="N"/>
    <m/>
    <x v="0"/>
    <x v="2811"/>
    <s v="WD19"/>
    <s v="Hertfordshire"/>
    <s v="White British"/>
    <s v="Not Recorded"/>
    <s v="Not Recorded"/>
    <s v="Not Recorded"/>
  </r>
  <r>
    <x v="3355"/>
    <s v="VOLUNTEER"/>
    <s v="INACTIVE VOLUNTEER"/>
    <s v="N"/>
    <m/>
    <m/>
    <m/>
    <s v="N"/>
    <m/>
    <x v="0"/>
    <x v="168"/>
    <s v="SG5"/>
    <s v="Hertfordshire"/>
    <s v="White British"/>
    <s v="Not Recorded"/>
    <s v="Not Recorded"/>
    <s v="Not Recorded"/>
  </r>
  <r>
    <x v="3356"/>
    <s v="VOLUNTEER"/>
    <s v="INACTIVE VOLUNTEER"/>
    <s v="N"/>
    <m/>
    <m/>
    <m/>
    <s v="N"/>
    <m/>
    <x v="0"/>
    <x v="2812"/>
    <s v="LU2"/>
    <s v="Bedfordshire"/>
    <s v="Not Specified"/>
    <n v="42561"/>
    <n v="42838"/>
    <s v="Retail"/>
  </r>
  <r>
    <x v="3357"/>
    <s v="VOLUNTEER"/>
    <s v="INACTIVE VOLUNTEER"/>
    <s v="N"/>
    <m/>
    <m/>
    <m/>
    <s v="N"/>
    <m/>
    <x v="0"/>
    <x v="2813"/>
    <s v="LU5"/>
    <s v="Bedfordshire"/>
    <s v="White British"/>
    <n v="41367"/>
    <n v="43608"/>
    <s v="Fundraising"/>
  </r>
  <r>
    <x v="3358"/>
    <s v="VOLUNTEER"/>
    <s v="INACTIVE VOLUNTEER"/>
    <s v="N"/>
    <m/>
    <m/>
    <m/>
    <s v="N"/>
    <m/>
    <x v="0"/>
    <x v="2814"/>
    <s v="SG14"/>
    <s v="Hertfordshire"/>
    <s v="White British"/>
    <s v="Not Recorded"/>
    <s v="Not Recorded"/>
    <s v="Not Recorded"/>
  </r>
  <r>
    <x v="3359"/>
    <s v="VOLUNTEER"/>
    <s v="INACTIVE VOLUNTEER"/>
    <s v="N"/>
    <m/>
    <m/>
    <m/>
    <s v="N"/>
    <m/>
    <x v="0"/>
    <x v="2815"/>
    <s v="LU6"/>
    <s v="Bedfordshire"/>
    <s v="White British"/>
    <n v="41134"/>
    <n v="41855"/>
    <s v="Not Recorded"/>
  </r>
  <r>
    <x v="3360"/>
    <s v="VOLUNTEER"/>
    <s v="INACTIVE VOLUNTEER"/>
    <s v="N"/>
    <m/>
    <m/>
    <m/>
    <s v="N"/>
    <m/>
    <x v="0"/>
    <x v="2816"/>
    <s v="CM23"/>
    <s v="Hertfordshire"/>
    <s v="Not Specified"/>
    <n v="41526"/>
    <n v="42835"/>
    <s v="Retail"/>
  </r>
  <r>
    <x v="3361"/>
    <s v="VOLUNTEER"/>
    <s v="INACTIVE VOLUNTEER"/>
    <s v="N"/>
    <m/>
    <m/>
    <m/>
    <s v="N"/>
    <m/>
    <x v="0"/>
    <x v="22"/>
    <s v="SG1"/>
    <s v="Hertfordshire"/>
    <s v="White British"/>
    <n v="40856"/>
    <n v="40907"/>
    <s v="Not Recorded"/>
  </r>
  <r>
    <x v="3362"/>
    <s v="VOLUNTEER"/>
    <s v="INACTIVE VOLUNTEER"/>
    <s v="N"/>
    <m/>
    <m/>
    <m/>
    <s v="N"/>
    <m/>
    <x v="0"/>
    <x v="2817"/>
    <s v="SG6"/>
    <s v="Hertfordshire"/>
    <s v="Not Specified"/>
    <n v="42198"/>
    <n v="42198"/>
    <s v="Retail"/>
  </r>
  <r>
    <x v="3363"/>
    <s v="VOLUNTEER"/>
    <s v="INACTIVE VOLUNTEER"/>
    <s v="N"/>
    <m/>
    <m/>
    <m/>
    <s v="N"/>
    <m/>
    <x v="0"/>
    <x v="2818"/>
    <s v="LU5"/>
    <s v="Bedfordshire"/>
    <s v="White British"/>
    <n v="40892"/>
    <n v="41667"/>
    <s v="Not Recorded"/>
  </r>
  <r>
    <x v="3364"/>
    <s v="VOLUNTEER"/>
    <s v="INACTIVE VOLUNTEER"/>
    <s v="N"/>
    <m/>
    <m/>
    <m/>
    <s v="N"/>
    <m/>
    <x v="0"/>
    <x v="22"/>
    <s v="LU6"/>
    <s v="Bedfordshire"/>
    <s v="White British"/>
    <n v="41946"/>
    <n v="41946"/>
    <s v="Not Recorded"/>
  </r>
  <r>
    <x v="3365"/>
    <s v="VOLUNTEER"/>
    <s v="INACTIVE VOLUNTEER"/>
    <s v="N"/>
    <m/>
    <m/>
    <m/>
    <s v="N"/>
    <m/>
    <x v="0"/>
    <x v="2819"/>
    <s v="LU2"/>
    <s v="Bedfordshire"/>
    <s v="Not Specified"/>
    <n v="42142"/>
    <n v="42419"/>
    <s v="Retail"/>
  </r>
  <r>
    <x v="3366"/>
    <s v="VOLUNTEER"/>
    <s v="INACTIVE VOLUNTEER"/>
    <s v="N"/>
    <m/>
    <m/>
    <m/>
    <s v="N"/>
    <m/>
    <x v="0"/>
    <x v="2820"/>
    <s v="LU6"/>
    <s v="Bedfordshire"/>
    <s v="White British"/>
    <n v="41283"/>
    <n v="42369"/>
    <s v="Care"/>
  </r>
  <r>
    <x v="3367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3368"/>
    <s v="VOLUNTEER"/>
    <s v="ACTIVE VOLUNTEER"/>
    <s v="N"/>
    <m/>
    <m/>
    <m/>
    <s v="N"/>
    <m/>
    <x v="1"/>
    <x v="2821"/>
    <s v="MK16"/>
    <s v="Buckinghamshire"/>
    <s v="White British"/>
    <n v="45261"/>
    <s v=""/>
    <s v="Retail"/>
  </r>
  <r>
    <x v="3369"/>
    <s v="VOLUNTEER"/>
    <s v="INACTIVE VOLUNTEER"/>
    <s v="N"/>
    <m/>
    <m/>
    <m/>
    <s v="N"/>
    <m/>
    <x v="1"/>
    <x v="2822"/>
    <s v="CB10"/>
    <s v="Other"/>
    <s v="White British"/>
    <n v="41950"/>
    <n v="43183"/>
    <s v="Retail"/>
  </r>
  <r>
    <x v="3370"/>
    <s v="VOLUNTEER"/>
    <s v="INACTIVE VOLUNTEER"/>
    <s v="N"/>
    <m/>
    <m/>
    <m/>
    <s v="N"/>
    <m/>
    <x v="1"/>
    <x v="2823"/>
    <s v="HP5"/>
    <s v="Buckinghamshire"/>
    <s v="White British"/>
    <s v="Not Recorded"/>
    <s v="Not Recorded"/>
    <s v="Not Recorded"/>
  </r>
  <r>
    <x v="3371"/>
    <s v="VOLUNTEER"/>
    <s v="INACTIVE VOLUNTEER"/>
    <s v="N"/>
    <m/>
    <m/>
    <m/>
    <s v="N"/>
    <m/>
    <x v="1"/>
    <x v="2824"/>
    <s v="LU2"/>
    <s v="Bedfordshire"/>
    <s v="White British"/>
    <s v="Not Recorded"/>
    <s v="Not Recorded"/>
    <s v="Not Recorded"/>
  </r>
  <r>
    <x v="3372"/>
    <s v="VOLUNTEER"/>
    <s v="INACTIVE VOLUNTEER"/>
    <s v="N"/>
    <m/>
    <m/>
    <m/>
    <s v="N"/>
    <m/>
    <x v="0"/>
    <x v="2825"/>
    <s v="WD25"/>
    <s v="Hertfordshire"/>
    <s v="Not Specified"/>
    <n v="41570"/>
    <n v="44664"/>
    <s v="Retail"/>
  </r>
  <r>
    <x v="3373"/>
    <s v="VOLUNTEER"/>
    <s v="INACTIVE VOLUNTEER"/>
    <s v="N"/>
    <m/>
    <m/>
    <m/>
    <s v="N"/>
    <m/>
    <x v="0"/>
    <x v="2826"/>
    <s v="MK42"/>
    <s v="Bedfordshire"/>
    <s v="White British"/>
    <n v="39658"/>
    <n v="43739"/>
    <s v="Retail"/>
  </r>
  <r>
    <x v="3374"/>
    <s v="VOLUNTEER"/>
    <s v="INACTIVE VOLUNTEER"/>
    <s v="N"/>
    <m/>
    <m/>
    <m/>
    <s v="N"/>
    <m/>
    <x v="0"/>
    <x v="2827"/>
    <s v="AL5"/>
    <s v="Hertfordshire"/>
    <s v="Not Specified"/>
    <n v="40057"/>
    <n v="43358"/>
    <s v="Retail"/>
  </r>
  <r>
    <x v="3375"/>
    <s v="VOLUNTEER"/>
    <s v="INACTIVE VOLUNTEER"/>
    <s v="N"/>
    <m/>
    <m/>
    <m/>
    <s v="N"/>
    <m/>
    <x v="0"/>
    <x v="2828"/>
    <s v="WD25"/>
    <s v="Hertfordshire"/>
    <s v="White British"/>
    <n v="42123"/>
    <n v="42573"/>
    <s v="Retail"/>
  </r>
  <r>
    <x v="3376"/>
    <s v="VOLUNTEER"/>
    <s v="INACTIVE VOLUNTEER"/>
    <s v="N"/>
    <m/>
    <m/>
    <m/>
    <s v="N"/>
    <m/>
    <x v="0"/>
    <x v="2829"/>
    <s v="SG1"/>
    <s v="Hertfordshire"/>
    <s v="Not Specified"/>
    <n v="42090"/>
    <n v="42674"/>
    <s v="Retail"/>
  </r>
  <r>
    <x v="3377"/>
    <s v="VOLUNTEER"/>
    <s v="ACTIVE VOLUNTEER"/>
    <s v="N"/>
    <m/>
    <m/>
    <m/>
    <s v="N"/>
    <m/>
    <x v="3"/>
    <x v="2131"/>
    <s v="HP4"/>
    <s v="Hertfordshire"/>
    <s v="Not Recorded"/>
    <n v="45107"/>
    <s v=""/>
    <s v="Retail"/>
  </r>
  <r>
    <x v="3378"/>
    <s v="VOLUNTEER"/>
    <s v="INACTIVE VOLUNTEER"/>
    <s v="N"/>
    <m/>
    <m/>
    <m/>
    <s v="N"/>
    <m/>
    <x v="0"/>
    <x v="2830"/>
    <s v="LU2"/>
    <s v="Bedfordshire"/>
    <s v="White British"/>
    <s v="Not Recorded"/>
    <s v="Not Recorded"/>
    <s v="Not Recorded"/>
  </r>
  <r>
    <x v="3379"/>
    <s v="VOLUNTEER"/>
    <s v="INACTIVE VOLUNTEER"/>
    <s v="N"/>
    <m/>
    <m/>
    <m/>
    <s v="N"/>
    <m/>
    <x v="1"/>
    <x v="2831"/>
    <s v="LU2"/>
    <s v="Bedfordshire"/>
    <s v="Not Specified"/>
    <n v="41622"/>
    <n v="42986"/>
    <s v="Retail"/>
  </r>
  <r>
    <x v="3380"/>
    <s v="VOLUNTEER"/>
    <s v="INACTIVE VOLUNTEER"/>
    <s v="N"/>
    <m/>
    <m/>
    <m/>
    <s v="N"/>
    <m/>
    <x v="1"/>
    <x v="2832"/>
    <s v="AL5"/>
    <s v="Hertfordshire"/>
    <s v="White British"/>
    <n v="43715"/>
    <n v="43902"/>
    <s v="Retail"/>
  </r>
  <r>
    <x v="3381"/>
    <s v="VOLUNTEER"/>
    <s v="INACTIVE VOLUNTEER"/>
    <s v="N"/>
    <m/>
    <m/>
    <m/>
    <s v="N"/>
    <m/>
    <x v="1"/>
    <x v="22"/>
    <s v="AL5"/>
    <s v="Hertfordshire"/>
    <s v="White British"/>
    <n v="41228"/>
    <n v="41228"/>
    <s v="Not Recorded"/>
  </r>
  <r>
    <x v="3382"/>
    <s v="VOLUNTEER"/>
    <s v="INACTIVE VOLUNTEER"/>
    <s v="N"/>
    <m/>
    <m/>
    <m/>
    <s v="N"/>
    <m/>
    <x v="1"/>
    <x v="2833"/>
    <s v="LU3"/>
    <s v="Bedfordshire"/>
    <s v="White British"/>
    <n v="41636"/>
    <n v="42095"/>
    <s v="Retail"/>
  </r>
  <r>
    <x v="3383"/>
    <s v="VOLUNTEER"/>
    <s v="INACTIVE VOLUNTEER"/>
    <s v="Y"/>
    <s v="03/11/2021"/>
    <s v="Does not wish to support"/>
    <s v="CMCINALLY"/>
    <s v="N"/>
    <m/>
    <x v="1"/>
    <x v="22"/>
    <s v="LU3"/>
    <s v="Bedfordshire"/>
    <s v="Not Specified"/>
    <n v="37956"/>
    <n v="40949"/>
    <s v="Fundraising"/>
  </r>
  <r>
    <x v="3384"/>
    <s v="VOLUNTEER"/>
    <s v="ACTIVE VOLUNTEER"/>
    <s v="N"/>
    <m/>
    <m/>
    <m/>
    <s v="N"/>
    <m/>
    <x v="0"/>
    <x v="2834"/>
    <s v="MK45"/>
    <s v="Bedfordshire"/>
    <s v="White British"/>
    <n v="44768"/>
    <s v=""/>
    <s v="Retail"/>
  </r>
  <r>
    <x v="3385"/>
    <s v="VOLUNTEER"/>
    <s v="INACTIVE VOLUNTEER"/>
    <s v="N"/>
    <m/>
    <m/>
    <m/>
    <s v="N"/>
    <m/>
    <x v="0"/>
    <x v="2835"/>
    <s v="WD25"/>
    <s v="Hertfordshire"/>
    <s v="White British"/>
    <n v="41144"/>
    <n v="42005"/>
    <s v="Retail"/>
  </r>
  <r>
    <x v="3386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387"/>
    <s v="VOLUNTEER"/>
    <s v="INACTIVE VOLUNTEER"/>
    <s v="N"/>
    <m/>
    <m/>
    <m/>
    <s v="N"/>
    <m/>
    <x v="0"/>
    <x v="2459"/>
    <s v="LU5"/>
    <s v="Bedfordshire"/>
    <s v="White British"/>
    <n v="40503"/>
    <n v="43185"/>
    <s v="Retail"/>
  </r>
  <r>
    <x v="3388"/>
    <s v="VOLUNTEER"/>
    <s v="INACTIVE VOLUNTEER"/>
    <s v="N"/>
    <m/>
    <m/>
    <m/>
    <s v="N"/>
    <m/>
    <x v="0"/>
    <x v="2836"/>
    <s v="MK45"/>
    <s v="Bedfordshire"/>
    <s v="White British"/>
    <n v="42760"/>
    <n v="43390"/>
    <s v="Support"/>
  </r>
  <r>
    <x v="3389"/>
    <s v="VOLUNTEER"/>
    <s v="INACTIVE VOLUNTEER"/>
    <s v="N"/>
    <m/>
    <m/>
    <m/>
    <s v="N"/>
    <m/>
    <x v="0"/>
    <x v="22"/>
    <s v="LU2"/>
    <s v="Bedfordshire"/>
    <s v="Not Specified"/>
    <n v="42501"/>
    <n v="42501"/>
    <s v="Not Recorded"/>
  </r>
  <r>
    <x v="3390"/>
    <s v="VOLUNTEER"/>
    <s v="INACTIVE VOLUNTEER"/>
    <s v="N"/>
    <m/>
    <m/>
    <m/>
    <s v="N"/>
    <m/>
    <x v="0"/>
    <x v="2837"/>
    <s v="LU3"/>
    <s v="Bedfordshire"/>
    <s v="Other White"/>
    <n v="38208"/>
    <n v="41219"/>
    <s v="Not Recorded"/>
  </r>
  <r>
    <x v="3391"/>
    <s v="VOLUNTEER"/>
    <s v="INACTIVE VOLUNTEER"/>
    <s v="N"/>
    <m/>
    <m/>
    <m/>
    <s v="N"/>
    <m/>
    <x v="0"/>
    <x v="2838"/>
    <s v="LU2"/>
    <s v="Bedfordshire"/>
    <s v="Not Specified"/>
    <n v="41289"/>
    <n v="41509"/>
    <s v="Not Recorded"/>
  </r>
  <r>
    <x v="3392"/>
    <s v="VOLUNTEER"/>
    <s v="ACTIVE VOLUNTEER"/>
    <s v="N"/>
    <m/>
    <m/>
    <m/>
    <s v="N"/>
    <m/>
    <x v="0"/>
    <x v="2839"/>
    <s v="LU3"/>
    <s v="Bedfordshire"/>
    <s v="White British"/>
    <n v="36991"/>
    <s v=""/>
    <s v="Fundraising"/>
  </r>
  <r>
    <x v="3393"/>
    <s v="VOLUNTEER"/>
    <s v="ACTIVE VOLUNTEER"/>
    <s v="N"/>
    <m/>
    <m/>
    <m/>
    <s v="N"/>
    <m/>
    <x v="0"/>
    <x v="334"/>
    <s v="EN11"/>
    <s v="Hertfordshire"/>
    <s v="White British"/>
    <n v="45255"/>
    <s v=""/>
    <s v="Retail"/>
  </r>
  <r>
    <x v="3394"/>
    <s v="VOLUNTEER"/>
    <s v="INACTIVE VOLUNTEER"/>
    <s v="N"/>
    <m/>
    <m/>
    <m/>
    <s v="N"/>
    <m/>
    <x v="0"/>
    <x v="2840"/>
    <s v="LU7"/>
    <s v="Bedfordshire"/>
    <s v="White British"/>
    <n v="44426"/>
    <n v="45185"/>
    <s v="Retail"/>
  </r>
  <r>
    <x v="3395"/>
    <s v="VOLUNTEER"/>
    <s v="INACTIVE VOLUNTEER"/>
    <s v="N"/>
    <m/>
    <m/>
    <m/>
    <s v="N"/>
    <m/>
    <x v="1"/>
    <x v="2841"/>
    <s v="AL5"/>
    <s v="Hertfordshire"/>
    <s v="Not Specified"/>
    <n v="41061"/>
    <n v="41610"/>
    <s v="Not Recorded"/>
  </r>
  <r>
    <x v="3396"/>
    <s v="VOLUNTEER"/>
    <s v="ACTIVE VOLUNTEER"/>
    <s v="N"/>
    <m/>
    <m/>
    <m/>
    <s v="N"/>
    <m/>
    <x v="1"/>
    <x v="2842"/>
    <s v="LU5"/>
    <s v="Bedfordshire"/>
    <s v="White British"/>
    <n v="41514"/>
    <s v=""/>
    <s v="Support"/>
  </r>
  <r>
    <x v="3397"/>
    <s v="VOLUNTEER"/>
    <s v="INACTIVE VOLUNTEER"/>
    <s v="N"/>
    <m/>
    <m/>
    <m/>
    <s v="N"/>
    <m/>
    <x v="1"/>
    <x v="2843"/>
    <s v="SG13"/>
    <s v="Hertfordshire"/>
    <s v="White British"/>
    <n v="41782"/>
    <n v="44270"/>
    <s v="Retail"/>
  </r>
  <r>
    <x v="3398"/>
    <s v="VOLUNTEER"/>
    <s v="INACTIVE VOLUNTEER"/>
    <s v="N"/>
    <m/>
    <m/>
    <m/>
    <s v="N"/>
    <m/>
    <x v="1"/>
    <x v="2844"/>
    <s v="AL7"/>
    <s v="Hertfordshire"/>
    <s v="Not Specified"/>
    <n v="42429"/>
    <n v="43656"/>
    <s v="Retail"/>
  </r>
  <r>
    <x v="3399"/>
    <s v="VOLUNTEER"/>
    <s v="INACTIVE VOLUNTEER"/>
    <s v="N"/>
    <m/>
    <m/>
    <m/>
    <s v="N"/>
    <m/>
    <x v="0"/>
    <x v="1707"/>
    <s v="MK45"/>
    <s v="Bedfordshire"/>
    <s v="White British"/>
    <n v="42781"/>
    <n v="42781"/>
    <s v="Not Recorded"/>
  </r>
  <r>
    <x v="3400"/>
    <s v="VOLUNTEER"/>
    <s v="INACTIVE VOLUNTEER"/>
    <s v="N"/>
    <m/>
    <m/>
    <m/>
    <s v="N"/>
    <m/>
    <x v="1"/>
    <x v="22"/>
    <s v="LU2"/>
    <s v="Bedfordshire"/>
    <s v="White British"/>
    <n v="40933"/>
    <n v="40933"/>
    <s v="Not Recorded"/>
  </r>
  <r>
    <x v="3401"/>
    <s v="VOLUNTEER"/>
    <s v="ACTIVE VOLUNTEER"/>
    <s v="N"/>
    <m/>
    <m/>
    <m/>
    <s v="N"/>
    <m/>
    <x v="0"/>
    <x v="1957"/>
    <s v="MK42"/>
    <s v="Bedfordshire"/>
    <s v="White British"/>
    <n v="45453"/>
    <s v=""/>
    <s v="Retail"/>
  </r>
  <r>
    <x v="3402"/>
    <s v="VOLUNTEER"/>
    <s v="INACTIVE VOLUNTEER"/>
    <s v="N"/>
    <m/>
    <m/>
    <m/>
    <s v="N"/>
    <m/>
    <x v="0"/>
    <x v="2845"/>
    <s v="AL4"/>
    <s v="Hertfordshire"/>
    <s v="White British"/>
    <n v="42121"/>
    <n v="42521"/>
    <s v="Retail"/>
  </r>
  <r>
    <x v="3403"/>
    <s v="VOLUNTEER"/>
    <s v="INACTIVE VOLUNTEER"/>
    <s v="N"/>
    <m/>
    <m/>
    <m/>
    <s v="N"/>
    <m/>
    <x v="0"/>
    <x v="1726"/>
    <s v="LU5"/>
    <s v="Bedfordshire"/>
    <s v="Not Specified"/>
    <s v="Not Recorded"/>
    <s v="Not Recorded"/>
    <s v="Not Recorded"/>
  </r>
  <r>
    <x v="3404"/>
    <s v="VOLUNTEER"/>
    <s v="INACTIVE VOLUNTEER"/>
    <s v="N"/>
    <m/>
    <m/>
    <m/>
    <s v="N"/>
    <m/>
    <x v="1"/>
    <x v="2846"/>
    <s v="MK45"/>
    <s v="Bedfordshire"/>
    <s v="White British"/>
    <n v="43605"/>
    <n v="44432"/>
    <s v="Retail"/>
  </r>
  <r>
    <x v="3405"/>
    <s v="VOLUNTEER"/>
    <s v="INACTIVE VOLUNTEER"/>
    <s v="N"/>
    <m/>
    <m/>
    <m/>
    <s v="N"/>
    <m/>
    <x v="0"/>
    <x v="2847"/>
    <s v="LU3"/>
    <s v="Bedfordshire"/>
    <s v="White British"/>
    <n v="1"/>
    <n v="1"/>
    <s v="Not Recorded"/>
  </r>
  <r>
    <x v="3406"/>
    <s v="VOLUNTEER"/>
    <s v="INACTIVE VOLUNTEER"/>
    <s v="N"/>
    <m/>
    <m/>
    <m/>
    <s v="N"/>
    <m/>
    <x v="0"/>
    <x v="2848"/>
    <s v="LU5"/>
    <s v="Bedfordshire"/>
    <s v="White British"/>
    <s v="Not Recorded"/>
    <s v="Not Recorded"/>
    <s v="Not Recorded"/>
  </r>
  <r>
    <x v="3407"/>
    <s v="VOLUNTEER"/>
    <s v="INACTIVE VOLUNTEER"/>
    <s v="N"/>
    <m/>
    <m/>
    <m/>
    <s v="N"/>
    <m/>
    <x v="0"/>
    <x v="2849"/>
    <s v="MK16"/>
    <s v="Buckinghamshire"/>
    <s v="Not Specified"/>
    <n v="41820"/>
    <n v="42430"/>
    <s v="Retail"/>
  </r>
  <r>
    <x v="3408"/>
    <s v="VOLUNTEER"/>
    <s v="ACTIVE VOLUNTEER"/>
    <s v="N"/>
    <m/>
    <m/>
    <m/>
    <s v="N"/>
    <m/>
    <x v="0"/>
    <x v="22"/>
    <s v="NOTKNOWN"/>
    <s v="Unknown"/>
    <s v="Not Recorded"/>
    <n v="44533"/>
    <s v=""/>
    <s v="Fundraising"/>
  </r>
  <r>
    <x v="3409"/>
    <s v="VOLUNTEER"/>
    <s v="INACTIVE VOLUNTEER"/>
    <s v="N"/>
    <m/>
    <m/>
    <m/>
    <s v="N"/>
    <m/>
    <x v="0"/>
    <x v="2850"/>
    <s v="HP3"/>
    <s v="Hertfordshire"/>
    <s v="Not Specified"/>
    <n v="41729"/>
    <n v="44664"/>
    <s v="Retail"/>
  </r>
  <r>
    <x v="3410"/>
    <s v="VOLUNTEER"/>
    <s v="INACTIVE VOLUNTEER"/>
    <s v="N"/>
    <m/>
    <m/>
    <m/>
    <s v="N"/>
    <m/>
    <x v="0"/>
    <x v="1498"/>
    <s v="LU3"/>
    <s v="Bedfordshire"/>
    <s v="Asian"/>
    <s v="Not Recorded"/>
    <s v="Not Recorded"/>
    <s v="Not Recorded"/>
  </r>
  <r>
    <x v="3411"/>
    <s v="VOLUNTEER"/>
    <s v="INACTIVE VOLUNTEER"/>
    <s v="N"/>
    <m/>
    <m/>
    <s v="JBAILEY"/>
    <s v="N"/>
    <m/>
    <x v="0"/>
    <x v="2851"/>
    <s v="LU2"/>
    <s v="Bedfordshire"/>
    <s v="Black"/>
    <n v="42879"/>
    <n v="43019"/>
    <s v="Support"/>
  </r>
  <r>
    <x v="3412"/>
    <s v="VOLUNTEER"/>
    <s v="INACTIVE VOLUNTEER"/>
    <s v="N"/>
    <m/>
    <m/>
    <m/>
    <s v="N"/>
    <m/>
    <x v="0"/>
    <x v="2852"/>
    <s v="CB25"/>
    <s v="Other"/>
    <s v="White British"/>
    <n v="40527"/>
    <n v="41129"/>
    <s v="Not Recorded"/>
  </r>
  <r>
    <x v="3413"/>
    <s v="VOLUNTEER"/>
    <s v="INACTIVE VOLUNTEER"/>
    <s v="N"/>
    <m/>
    <m/>
    <m/>
    <s v="N"/>
    <m/>
    <x v="0"/>
    <x v="2251"/>
    <s v="WD3"/>
    <s v="Hertfordshire"/>
    <s v="White British"/>
    <n v="41090"/>
    <n v="41152"/>
    <s v="Not Recorded"/>
  </r>
  <r>
    <x v="3414"/>
    <s v="VOLUNTEER"/>
    <s v="INACTIVE VOLUNTEER"/>
    <s v="N"/>
    <m/>
    <m/>
    <m/>
    <s v="N"/>
    <m/>
    <x v="0"/>
    <x v="2853"/>
    <s v="AL4"/>
    <s v="Hertfordshire"/>
    <s v="White British"/>
    <n v="43132"/>
    <n v="43248"/>
    <s v="Retail"/>
  </r>
  <r>
    <x v="3415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416"/>
    <s v="VOLUNTEER"/>
    <s v="ACTIVE VOLUNTEER"/>
    <s v="N"/>
    <m/>
    <m/>
    <m/>
    <s v="N"/>
    <m/>
    <x v="0"/>
    <x v="22"/>
    <s v="LU2"/>
    <s v="Bedfordshire"/>
    <s v="Not Specified"/>
    <n v="44278"/>
    <s v=""/>
    <s v="Fundraising"/>
  </r>
  <r>
    <x v="3417"/>
    <s v="VOLUNTEER"/>
    <s v="ACTIVE VOLUNTEER"/>
    <s v="N"/>
    <m/>
    <m/>
    <m/>
    <s v="N"/>
    <m/>
    <x v="0"/>
    <x v="2854"/>
    <s v="LU2"/>
    <s v="Bedfordshire"/>
    <s v="White British"/>
    <n v="45521"/>
    <s v=""/>
    <s v="Retail"/>
  </r>
  <r>
    <x v="3418"/>
    <s v="VOLUNTEER"/>
    <s v="INACTIVE VOLUNTEER"/>
    <s v="N"/>
    <m/>
    <m/>
    <m/>
    <s v="N"/>
    <m/>
    <x v="1"/>
    <x v="2855"/>
    <s v="AL4"/>
    <s v="Hertfordshire"/>
    <s v="Not Specified"/>
    <s v="Not Recorded"/>
    <s v="Not Recorded"/>
    <s v="Fundraising"/>
  </r>
  <r>
    <x v="3419"/>
    <s v="VOLUNTEER"/>
    <s v="INACTIVE VOLUNTEER"/>
    <s v="N"/>
    <m/>
    <m/>
    <m/>
    <s v="N"/>
    <m/>
    <x v="1"/>
    <x v="22"/>
    <s v="NOTKNOWN"/>
    <s v="Unknown"/>
    <s v="Not Specified"/>
    <n v="1"/>
    <n v="1"/>
    <s v="Not Recorded"/>
  </r>
  <r>
    <x v="3420"/>
    <s v="VOLUNTEER"/>
    <s v="INACTIVE VOLUNTEER"/>
    <s v="N"/>
    <m/>
    <m/>
    <m/>
    <s v="N"/>
    <m/>
    <x v="1"/>
    <x v="2856"/>
    <s v="LU3"/>
    <s v="Bedfordshire"/>
    <s v="White British"/>
    <n v="42221"/>
    <n v="42221"/>
    <s v="Not Recorded"/>
  </r>
  <r>
    <x v="3421"/>
    <s v="VOLUNTEER"/>
    <s v="INACTIVE VOLUNTEER"/>
    <s v="N"/>
    <m/>
    <m/>
    <m/>
    <s v="N"/>
    <m/>
    <x v="1"/>
    <x v="2857"/>
    <s v="MK7"/>
    <s v="Buckinghamshire"/>
    <s v="Not Specified"/>
    <n v="41825"/>
    <n v="42077"/>
    <s v="Not Recorded"/>
  </r>
  <r>
    <x v="3422"/>
    <s v="VOLUNTEER"/>
    <s v="ACTIVE VOLUNTEER"/>
    <s v="N"/>
    <m/>
    <m/>
    <m/>
    <s v="N"/>
    <m/>
    <x v="1"/>
    <x v="2858"/>
    <s v="LU2"/>
    <s v="Bedfordshire"/>
    <s v="White British"/>
    <n v="42905"/>
    <s v=""/>
    <s v="Support"/>
  </r>
  <r>
    <x v="3423"/>
    <s v="VOLUNTEER"/>
    <s v="INACTIVE VOLUNTEER"/>
    <s v="N"/>
    <m/>
    <m/>
    <m/>
    <s v="N"/>
    <m/>
    <x v="0"/>
    <x v="2859"/>
    <s v="MK14"/>
    <s v="Buckinghamshire"/>
    <s v="Not Specified"/>
    <n v="41170"/>
    <n v="44657"/>
    <s v="Not Recorded"/>
  </r>
  <r>
    <x v="3424"/>
    <s v="VOLUNTEER"/>
    <s v="INACTIVE VOLUNTEER"/>
    <s v="N"/>
    <m/>
    <m/>
    <m/>
    <s v="N"/>
    <m/>
    <x v="0"/>
    <x v="2860"/>
    <s v="AL5"/>
    <s v="Hertfordshire"/>
    <s v="White British"/>
    <n v="41708"/>
    <n v="44713"/>
    <s v="Retail"/>
  </r>
  <r>
    <x v="3425"/>
    <s v="VOLUNTEER"/>
    <s v="INACTIVE VOLUNTEER"/>
    <s v="N"/>
    <m/>
    <m/>
    <m/>
    <s v="N"/>
    <m/>
    <x v="0"/>
    <x v="1387"/>
    <s v="MK45"/>
    <s v="Bedfordshire"/>
    <s v="Not Specified"/>
    <n v="1"/>
    <n v="1"/>
    <s v="Not Recorded"/>
  </r>
  <r>
    <x v="3426"/>
    <s v="VOLUNTEER"/>
    <s v="INACTIVE VOLUNTEER"/>
    <s v="N"/>
    <m/>
    <m/>
    <m/>
    <s v="N"/>
    <m/>
    <x v="0"/>
    <x v="2861"/>
    <s v="LU3"/>
    <s v="Bedfordshire"/>
    <s v="Other White"/>
    <n v="41415"/>
    <n v="41668"/>
    <s v="Not Recorded"/>
  </r>
  <r>
    <x v="3427"/>
    <s v="VOLUNTEER"/>
    <s v="INACTIVE VOLUNTEER"/>
    <s v="N"/>
    <m/>
    <m/>
    <m/>
    <s v="N"/>
    <m/>
    <x v="0"/>
    <x v="2862"/>
    <s v="AL5"/>
    <s v="Hertfordshire"/>
    <s v="Not Specified"/>
    <n v="40063"/>
    <n v="41225"/>
    <s v="Not Recorded"/>
  </r>
  <r>
    <x v="3428"/>
    <s v="VOLUNTEER"/>
    <s v="INACTIVE VOLUNTEER"/>
    <s v="N"/>
    <m/>
    <m/>
    <m/>
    <s v="N"/>
    <m/>
    <x v="0"/>
    <x v="2863"/>
    <s v="MK44"/>
    <s v="Bedfordshire"/>
    <s v="Not Specified"/>
    <n v="40633"/>
    <n v="41695"/>
    <s v="Not Recorded"/>
  </r>
  <r>
    <x v="3429"/>
    <s v="VOLUNTEER"/>
    <s v="INACTIVE VOLUNTEER"/>
    <s v="N"/>
    <m/>
    <m/>
    <m/>
    <s v="N"/>
    <m/>
    <x v="0"/>
    <x v="2864"/>
    <s v="AL3"/>
    <s v="Hertfordshire"/>
    <s v="White British"/>
    <n v="40907"/>
    <n v="40910"/>
    <s v="Not Recorded"/>
  </r>
  <r>
    <x v="3430"/>
    <s v="VOLUNTEER"/>
    <s v="ACTIVE VOLUNTEER"/>
    <s v="N"/>
    <m/>
    <m/>
    <m/>
    <s v="N"/>
    <m/>
    <x v="1"/>
    <x v="2865"/>
    <s v="MK45"/>
    <s v="Bedfordshire"/>
    <s v="White British"/>
    <n v="41857"/>
    <s v=""/>
    <s v="Care"/>
  </r>
  <r>
    <x v="3431"/>
    <s v="VOLUNTEER"/>
    <s v="ACTIVE VOLUNTEER"/>
    <s v="N"/>
    <m/>
    <m/>
    <m/>
    <s v="N"/>
    <m/>
    <x v="0"/>
    <x v="2866"/>
    <s v="MK45"/>
    <s v="Bedfordshire"/>
    <s v="White British"/>
    <n v="41569"/>
    <s v=""/>
    <s v="Retail"/>
  </r>
  <r>
    <x v="3432"/>
    <s v="VOLUNTEER"/>
    <s v="INACTIVE VOLUNTEER"/>
    <s v="N"/>
    <m/>
    <m/>
    <m/>
    <s v="N"/>
    <m/>
    <x v="0"/>
    <x v="2867"/>
    <s v="WD18"/>
    <s v="Hertfordshire"/>
    <s v="Asian"/>
    <n v="42427"/>
    <n v="42574"/>
    <s v="Retail"/>
  </r>
  <r>
    <x v="3433"/>
    <s v="VOLUNTEER"/>
    <s v="ACTIVE VOLUNTEER"/>
    <s v="N"/>
    <m/>
    <m/>
    <m/>
    <s v="N"/>
    <m/>
    <x v="1"/>
    <x v="2868"/>
    <s v="WD18"/>
    <s v="Hertfordshire"/>
    <s v="Asian"/>
    <n v="45297"/>
    <s v=""/>
    <s v="Retail"/>
  </r>
  <r>
    <x v="3434"/>
    <s v="VOLUNTEER"/>
    <s v="INACTIVE VOLUNTEER"/>
    <s v="N"/>
    <m/>
    <m/>
    <m/>
    <s v="N"/>
    <m/>
    <x v="1"/>
    <x v="2869"/>
    <s v="LU3"/>
    <s v="Bedfordshire"/>
    <s v="Asian"/>
    <n v="45078"/>
    <n v="45153"/>
    <s v="Retail"/>
  </r>
  <r>
    <x v="3435"/>
    <s v="VOLUNTEER"/>
    <s v="ACTIVE VOLUNTEER"/>
    <s v="N"/>
    <m/>
    <m/>
    <m/>
    <s v="N"/>
    <m/>
    <x v="0"/>
    <x v="2870"/>
    <s v="EN8"/>
    <s v="Hertfordshire"/>
    <s v="Not Recorded"/>
    <n v="45010"/>
    <s v=""/>
    <s v="Retail"/>
  </r>
  <r>
    <x v="3436"/>
    <s v="VOLUNTEER"/>
    <s v="INACTIVE VOLUNTEER"/>
    <s v="N"/>
    <m/>
    <m/>
    <m/>
    <s v="N"/>
    <m/>
    <x v="0"/>
    <x v="2871"/>
    <s v="EN3"/>
    <s v="Other"/>
    <s v="White British"/>
    <s v="Not Recorded"/>
    <s v="Not Recorded"/>
    <s v="Not Recorded"/>
  </r>
  <r>
    <x v="3437"/>
    <s v="VOLUNTEER"/>
    <s v="INACTIVE VOLUNTEER"/>
    <s v="N"/>
    <m/>
    <m/>
    <m/>
    <s v="N"/>
    <m/>
    <x v="0"/>
    <x v="2872"/>
    <s v="LU2"/>
    <s v="Bedfordshire"/>
    <s v="White British"/>
    <n v="43557"/>
    <n v="43557"/>
    <s v="Not Recorded"/>
  </r>
  <r>
    <x v="3438"/>
    <s v="VOLUNTEER"/>
    <s v="INACTIVE VOLUNTEER"/>
    <s v="N"/>
    <m/>
    <m/>
    <m/>
    <s v="N"/>
    <m/>
    <x v="0"/>
    <x v="1341"/>
    <s v="WD3"/>
    <s v="Hertfordshire"/>
    <s v="Mixed"/>
    <n v="43656"/>
    <n v="43692"/>
    <s v="Retail"/>
  </r>
  <r>
    <x v="3439"/>
    <s v="VOLUNTEER"/>
    <s v="ACTIVE VOLUNTEER"/>
    <s v="N"/>
    <m/>
    <m/>
    <m/>
    <s v="N"/>
    <m/>
    <x v="0"/>
    <x v="2873"/>
    <s v="SG19"/>
    <s v="Bedfordshire"/>
    <s v="White British"/>
    <n v="44368"/>
    <s v=""/>
    <s v="Retail"/>
  </r>
  <r>
    <x v="3440"/>
    <s v="VOLUNTEER"/>
    <s v="INACTIVE VOLUNTEER"/>
    <s v="N"/>
    <m/>
    <m/>
    <m/>
    <s v="N"/>
    <m/>
    <x v="0"/>
    <x v="1394"/>
    <s v="LU3"/>
    <s v="Bedfordshire"/>
    <s v="Not Specified"/>
    <n v="41181"/>
    <n v="41671"/>
    <s v="Not Recorded"/>
  </r>
  <r>
    <x v="3441"/>
    <s v="VOLUNTEER"/>
    <s v="INACTIVE VOLUNTEER"/>
    <s v="N"/>
    <m/>
    <m/>
    <m/>
    <s v="N"/>
    <m/>
    <x v="0"/>
    <x v="2870"/>
    <s v="MK40"/>
    <s v="Bedfordshire"/>
    <s v="Asian"/>
    <s v="Not Recorded"/>
    <s v="Not Recorded"/>
    <s v="Not Recorded"/>
  </r>
  <r>
    <x v="3442"/>
    <s v="VOLUNTEER"/>
    <s v="INACTIVE VOLUNTEER"/>
    <s v="N"/>
    <m/>
    <m/>
    <m/>
    <s v="N"/>
    <m/>
    <x v="0"/>
    <x v="2874"/>
    <s v="WD23"/>
    <s v="Hertfordshire"/>
    <s v="Asian"/>
    <s v="Not Recorded"/>
    <s v="Not Recorded"/>
    <s v="Not Recorded"/>
  </r>
  <r>
    <x v="3443"/>
    <s v="VOLUNTEER"/>
    <s v="INACTIVE VOLUNTEER"/>
    <s v="N"/>
    <m/>
    <m/>
    <m/>
    <s v="N"/>
    <m/>
    <x v="1"/>
    <x v="2875"/>
    <s v="MK14"/>
    <s v="Buckinghamshire"/>
    <s v="Asian"/>
    <s v="Not Recorded"/>
    <s v="Not Recorded"/>
    <s v="Not Recorded"/>
  </r>
  <r>
    <x v="3444"/>
    <s v="VOLUNTEER"/>
    <s v="INACTIVE VOLUNTEER"/>
    <s v="N"/>
    <m/>
    <m/>
    <m/>
    <s v="N"/>
    <m/>
    <x v="1"/>
    <x v="2876"/>
    <s v="LU4"/>
    <s v="Bedfordshire"/>
    <s v="White British"/>
    <n v="42453"/>
    <n v="42453"/>
    <s v="Not Recorded"/>
  </r>
  <r>
    <x v="3445"/>
    <s v="VOLUNTEER"/>
    <s v="INACTIVE VOLUNTEER"/>
    <s v="N"/>
    <m/>
    <m/>
    <m/>
    <s v="N"/>
    <m/>
    <x v="0"/>
    <x v="22"/>
    <s v="LU4"/>
    <s v="Bedfordshire"/>
    <s v="White British"/>
    <n v="1"/>
    <n v="1"/>
    <s v="Not Recorded"/>
  </r>
  <r>
    <x v="3446"/>
    <s v="VOLUNTEER"/>
    <s v="INACTIVE VOLUNTEER"/>
    <s v="N"/>
    <m/>
    <m/>
    <m/>
    <s v="N"/>
    <m/>
    <x v="0"/>
    <x v="2877"/>
    <s v="EN9"/>
    <s v="Other"/>
    <s v="Not Specified"/>
    <n v="40032"/>
    <n v="40909"/>
    <s v="Not Recorded"/>
  </r>
  <r>
    <x v="3447"/>
    <s v="VOLUNTEER"/>
    <s v="INACTIVE VOLUNTEER"/>
    <s v="N"/>
    <m/>
    <m/>
    <m/>
    <s v="N"/>
    <m/>
    <x v="0"/>
    <x v="2878"/>
    <s v="WD3"/>
    <s v="Hertfordshire"/>
    <s v="Other"/>
    <n v="42188"/>
    <n v="44657"/>
    <s v="Retail"/>
  </r>
  <r>
    <x v="3448"/>
    <s v="VOLUNTEER"/>
    <s v="INACTIVE VOLUNTEER"/>
    <s v="N"/>
    <m/>
    <m/>
    <m/>
    <s v="N"/>
    <m/>
    <x v="0"/>
    <x v="2879"/>
    <s v="AL1"/>
    <s v="Hertfordshire"/>
    <s v="Not Specified"/>
    <n v="40707"/>
    <n v="42004"/>
    <s v="Not Recorded"/>
  </r>
  <r>
    <x v="3449"/>
    <s v="VOLUNTEER"/>
    <s v="INACTIVE VOLUNTEER"/>
    <s v="N"/>
    <m/>
    <m/>
    <m/>
    <s v="N"/>
    <m/>
    <x v="0"/>
    <x v="2880"/>
    <s v="LU1"/>
    <s v="Bedfordshire"/>
    <s v="Not Recorded"/>
    <s v="Not Recorded"/>
    <s v="Not Recorded"/>
    <s v="Not Recorded"/>
  </r>
  <r>
    <x v="3450"/>
    <s v="VOLUNTEER"/>
    <s v="ACTIVE VOLUNTEER"/>
    <s v="N"/>
    <m/>
    <m/>
    <m/>
    <s v="N"/>
    <m/>
    <x v="0"/>
    <x v="1817"/>
    <s v="LU6"/>
    <s v="Bedfordshire"/>
    <s v="Asian"/>
    <n v="44989"/>
    <s v=""/>
    <s v="Retail"/>
  </r>
  <r>
    <x v="3451"/>
    <s v="VOLUNTEER"/>
    <s v="INACTIVE VOLUNTEER"/>
    <s v="N"/>
    <m/>
    <m/>
    <m/>
    <s v="N"/>
    <m/>
    <x v="0"/>
    <x v="2881"/>
    <s v="LU7"/>
    <s v="Buckinghamshire"/>
    <s v="Not Specified"/>
    <n v="42304"/>
    <n v="43335"/>
    <s v="Not Recorded"/>
  </r>
  <r>
    <x v="3452"/>
    <s v="VOLUNTEER"/>
    <s v="INACTIVE VOLUNTEER"/>
    <s v="N"/>
    <m/>
    <m/>
    <m/>
    <s v="N"/>
    <m/>
    <x v="1"/>
    <x v="22"/>
    <s v="MK45"/>
    <s v="Bedfordshire"/>
    <s v="Not Specified"/>
    <n v="1"/>
    <n v="1"/>
    <s v="Not Recorded"/>
  </r>
  <r>
    <x v="3453"/>
    <s v="VOLUNTEER"/>
    <s v="INACTIVE VOLUNTEER"/>
    <s v="N"/>
    <m/>
    <m/>
    <m/>
    <s v="N"/>
    <m/>
    <x v="0"/>
    <x v="2434"/>
    <s v="AL3"/>
    <s v="Hertfordshire"/>
    <s v="Not Specified"/>
    <n v="42080"/>
    <n v="43330"/>
    <s v="Retail"/>
  </r>
  <r>
    <x v="3454"/>
    <s v="VOLUNTEER"/>
    <s v="INACTIVE VOLUNTEER"/>
    <s v="N"/>
    <m/>
    <m/>
    <m/>
    <s v="Y"/>
    <s v="17/04/2023"/>
    <x v="0"/>
    <x v="931"/>
    <s v="LU3"/>
    <s v="Bedfordshire"/>
    <s v="Not Specified"/>
    <n v="34060"/>
    <n v="45033"/>
    <s v="Support"/>
  </r>
  <r>
    <x v="3455"/>
    <s v="VOLUNTEER"/>
    <s v="INACTIVE VOLUNTEER"/>
    <s v="N"/>
    <m/>
    <m/>
    <m/>
    <s v="N"/>
    <m/>
    <x v="1"/>
    <x v="2882"/>
    <s v="LU3"/>
    <s v="Bedfordshire"/>
    <s v="White British"/>
    <n v="40672"/>
    <n v="41117"/>
    <s v="Not Recorded"/>
  </r>
  <r>
    <x v="3456"/>
    <s v="VOLUNTEER"/>
    <s v="INACTIVE VOLUNTEER"/>
    <s v="N"/>
    <m/>
    <m/>
    <m/>
    <s v="Y"/>
    <s v="06/03/2024"/>
    <x v="0"/>
    <x v="22"/>
    <s v="LU2"/>
    <s v="Bedfordshire"/>
    <s v="Not Specified"/>
    <n v="1"/>
    <n v="1"/>
    <s v="Not Recorded"/>
  </r>
  <r>
    <x v="3457"/>
    <s v="VOLUNTEER"/>
    <s v="INACTIVE VOLUNTEER"/>
    <s v="N"/>
    <m/>
    <m/>
    <m/>
    <s v="N"/>
    <m/>
    <x v="1"/>
    <x v="2883"/>
    <s v="AL7"/>
    <s v="Hertfordshire"/>
    <s v="Not Specified"/>
    <s v="Not Recorded"/>
    <s v="Not Recorded"/>
    <s v="Retail"/>
  </r>
  <r>
    <x v="3458"/>
    <s v="VOLUNTEER"/>
    <s v="INACTIVE VOLUNTEER"/>
    <s v="N"/>
    <m/>
    <m/>
    <m/>
    <s v="N"/>
    <m/>
    <x v="1"/>
    <x v="585"/>
    <s v="LU2"/>
    <s v="Bedfordshire"/>
    <s v="Not Specified"/>
    <n v="40155"/>
    <n v="41486"/>
    <s v="Not Recorded"/>
  </r>
  <r>
    <x v="3459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3460"/>
    <s v="VOLUNTEER"/>
    <s v="INACTIVE VOLUNTEER"/>
    <s v="N"/>
    <m/>
    <m/>
    <m/>
    <s v="N"/>
    <m/>
    <x v="1"/>
    <x v="2884"/>
    <s v="AL4"/>
    <s v="Hertfordshire"/>
    <s v="White British"/>
    <n v="44761"/>
    <s v=""/>
    <s v="Retail"/>
  </r>
  <r>
    <x v="3461"/>
    <s v="VOLUNTEER"/>
    <s v="INACTIVE VOLUNTEER"/>
    <s v="N"/>
    <m/>
    <m/>
    <m/>
    <s v="N"/>
    <m/>
    <x v="0"/>
    <x v="2885"/>
    <s v="LU2"/>
    <s v="Bedfordshire"/>
    <s v="White British"/>
    <n v="41159"/>
    <n v="41555"/>
    <s v="Not Recorded"/>
  </r>
  <r>
    <x v="3462"/>
    <s v="VOLUNTEER"/>
    <s v="INACTIVE VOLUNTEER"/>
    <s v="N"/>
    <m/>
    <m/>
    <m/>
    <s v="N"/>
    <m/>
    <x v="0"/>
    <x v="2886"/>
    <s v="SG1"/>
    <s v="Hertfordshire"/>
    <s v="White British"/>
    <n v="43872"/>
    <n v="44447"/>
    <s v="Retail"/>
  </r>
  <r>
    <x v="3463"/>
    <s v="VOLUNTEER"/>
    <s v="INACTIVE VOLUNTEER"/>
    <s v="N"/>
    <m/>
    <m/>
    <m/>
    <s v="N"/>
    <m/>
    <x v="0"/>
    <x v="2887"/>
    <s v="MK41"/>
    <s v="Bedfordshire"/>
    <s v="White British"/>
    <n v="40463"/>
    <n v="41486"/>
    <s v="Not Recorded"/>
  </r>
  <r>
    <x v="3464"/>
    <s v="VOLUNTEER"/>
    <s v="INACTIVE VOLUNTEER"/>
    <s v="N"/>
    <m/>
    <m/>
    <m/>
    <s v="N"/>
    <m/>
    <x v="0"/>
    <x v="2888"/>
    <s v="AL7"/>
    <s v="Hertfordshire"/>
    <s v="Not Specified"/>
    <n v="42654"/>
    <n v="44650"/>
    <s v="Retail"/>
  </r>
  <r>
    <x v="3465"/>
    <s v="VOLUNTEER"/>
    <s v="INACTIVE VOLUNTEER"/>
    <s v="N"/>
    <m/>
    <m/>
    <m/>
    <s v="N"/>
    <m/>
    <x v="1"/>
    <x v="1026"/>
    <s v="AL10"/>
    <s v="Hertfordshire"/>
    <s v="Not Specified"/>
    <n v="41899"/>
    <n v="41915"/>
    <s v="Not Recorded"/>
  </r>
  <r>
    <x v="3466"/>
    <s v="VOLUNTEER"/>
    <s v="INACTIVE VOLUNTEER"/>
    <s v="N"/>
    <m/>
    <m/>
    <m/>
    <s v="N"/>
    <m/>
    <x v="0"/>
    <x v="2889"/>
    <s v="LU5"/>
    <s v="Bedfordshire"/>
    <s v="White British"/>
    <s v="Not Recorded"/>
    <s v="Not Recorded"/>
    <s v="Not Recorded"/>
  </r>
  <r>
    <x v="3467"/>
    <s v="VOLUNTEER"/>
    <s v="ACTIVE VOLUNTEER"/>
    <s v="N"/>
    <m/>
    <m/>
    <m/>
    <s v="N"/>
    <m/>
    <x v="0"/>
    <x v="865"/>
    <s v="SG19"/>
    <s v="Bedfordshire"/>
    <s v="White British"/>
    <n v="43734"/>
    <s v=""/>
    <s v="Retail"/>
  </r>
  <r>
    <x v="3468"/>
    <s v="VOLUNTEER"/>
    <s v="ACTIVE VOLUNTEER"/>
    <s v="N"/>
    <m/>
    <m/>
    <m/>
    <s v="N"/>
    <m/>
    <x v="0"/>
    <x v="2890"/>
    <s v="AL3"/>
    <s v="Hertfordshire"/>
    <s v="White British"/>
    <n v="45012"/>
    <s v=""/>
    <s v="Retail"/>
  </r>
  <r>
    <x v="3469"/>
    <s v="VOLUNTEER"/>
    <s v="INACTIVE VOLUNTEER"/>
    <s v="N"/>
    <m/>
    <m/>
    <m/>
    <s v="N"/>
    <m/>
    <x v="0"/>
    <x v="1347"/>
    <s v="AL2"/>
    <s v="Hertfordshire"/>
    <s v="Not Specified"/>
    <n v="41059"/>
    <n v="41182"/>
    <s v="Not Recorded"/>
  </r>
  <r>
    <x v="3470"/>
    <s v="VOLUNTEER"/>
    <s v="ACTIVE VOLUNTEER"/>
    <s v="N"/>
    <m/>
    <m/>
    <m/>
    <s v="N"/>
    <m/>
    <x v="0"/>
    <x v="2891"/>
    <s v="LU3"/>
    <s v="Bedfordshire"/>
    <s v="White British"/>
    <n v="39814"/>
    <s v=""/>
    <s v="Fundraising"/>
  </r>
  <r>
    <x v="3471"/>
    <s v="VOLUNTEER"/>
    <s v="ACTIVE VOLUNTEER"/>
    <s v="N"/>
    <m/>
    <m/>
    <m/>
    <s v="N"/>
    <m/>
    <x v="1"/>
    <x v="2892"/>
    <s v="SG1"/>
    <s v="Hertfordshire"/>
    <s v="White British"/>
    <n v="44755"/>
    <s v=""/>
    <s v="Retail"/>
  </r>
  <r>
    <x v="3472"/>
    <s v="VOLUNTEER"/>
    <s v="INACTIVE VOLUNTEER"/>
    <s v="N"/>
    <m/>
    <m/>
    <m/>
    <s v="N"/>
    <m/>
    <x v="1"/>
    <x v="2893"/>
    <s v="LU2"/>
    <s v="Bedfordshire"/>
    <s v="Other"/>
    <n v="41055"/>
    <n v="41115"/>
    <s v="Not Recorded"/>
  </r>
  <r>
    <x v="3473"/>
    <s v="VOLUNTEER"/>
    <s v="INACTIVE VOLUNTEER"/>
    <s v="N"/>
    <m/>
    <m/>
    <m/>
    <s v="N"/>
    <m/>
    <x v="0"/>
    <x v="2894"/>
    <s v="MK45"/>
    <s v="Bedfordshire"/>
    <s v="White British"/>
    <n v="41088"/>
    <n v="44831"/>
    <s v="Fundraising"/>
  </r>
  <r>
    <x v="3474"/>
    <s v="VOLUNTEER"/>
    <s v="INACTIVE VOLUNTEER"/>
    <s v="N"/>
    <m/>
    <m/>
    <m/>
    <s v="N"/>
    <m/>
    <x v="0"/>
    <x v="2895"/>
    <s v="AL4"/>
    <s v="Hertfordshire"/>
    <s v="Not Specified"/>
    <n v="40970"/>
    <n v="41752"/>
    <s v="Not Recorded"/>
  </r>
  <r>
    <x v="3475"/>
    <s v="VOLUNTEER"/>
    <s v="INACTIVE VOLUNTEER"/>
    <s v="N"/>
    <m/>
    <m/>
    <m/>
    <s v="N"/>
    <m/>
    <x v="0"/>
    <x v="2896"/>
    <s v="MK16"/>
    <s v="Buckinghamshire"/>
    <s v="Not Recorded"/>
    <n v="41670"/>
    <n v="42082"/>
    <s v="Not Recorded"/>
  </r>
  <r>
    <x v="3476"/>
    <s v="VOLUNTEER"/>
    <s v="ACTIVE VOLUNTEER"/>
    <s v="N"/>
    <m/>
    <m/>
    <m/>
    <s v="N"/>
    <m/>
    <x v="0"/>
    <x v="2897"/>
    <s v="MK41"/>
    <s v="Bedfordshire"/>
    <s v="White British"/>
    <n v="40466"/>
    <s v=""/>
    <s v="Care"/>
  </r>
  <r>
    <x v="3477"/>
    <s v="VOLUNTEER"/>
    <s v="INACTIVE VOLUNTEER"/>
    <s v="N"/>
    <m/>
    <m/>
    <m/>
    <s v="N"/>
    <m/>
    <x v="0"/>
    <x v="2898"/>
    <s v="LU2"/>
    <s v="Bedfordshire"/>
    <s v="White British"/>
    <n v="37257"/>
    <n v="42298"/>
    <s v="Care"/>
  </r>
  <r>
    <x v="3478"/>
    <s v="VOLUNTEER"/>
    <s v="INACTIVE VOLUNTEER"/>
    <s v="N"/>
    <m/>
    <m/>
    <m/>
    <s v="N"/>
    <m/>
    <x v="0"/>
    <x v="811"/>
    <s v="SG1"/>
    <s v="Hertfordshire"/>
    <s v="Not Specified"/>
    <n v="41333"/>
    <n v="41426"/>
    <s v="Not Recorded"/>
  </r>
  <r>
    <x v="3479"/>
    <s v="VOLUNTEER"/>
    <s v="ACTIVE VOLUNTEER"/>
    <s v="N"/>
    <m/>
    <m/>
    <m/>
    <s v="N"/>
    <m/>
    <x v="0"/>
    <x v="2899"/>
    <s v="MK16"/>
    <s v="Buckinghamshire"/>
    <s v="White British"/>
    <n v="45275"/>
    <s v=""/>
    <s v="Retail"/>
  </r>
  <r>
    <x v="3480"/>
    <s v="VOLUNTEER"/>
    <s v="INACTIVE VOLUNTEER"/>
    <s v="N"/>
    <m/>
    <m/>
    <m/>
    <s v="N"/>
    <m/>
    <x v="0"/>
    <x v="2900"/>
    <s v="LU4"/>
    <s v="Bedfordshire"/>
    <s v="Other White"/>
    <n v="43449"/>
    <n v="45027"/>
    <s v="Care"/>
  </r>
  <r>
    <x v="3481"/>
    <s v="VOLUNTEER"/>
    <s v="INACTIVE VOLUNTEER"/>
    <s v="N"/>
    <m/>
    <m/>
    <m/>
    <s v="N"/>
    <m/>
    <x v="1"/>
    <x v="2901"/>
    <s v="AL5"/>
    <s v="Hertfordshire"/>
    <s v="Other White"/>
    <n v="42395"/>
    <n v="42395"/>
    <s v="Not Recorded"/>
  </r>
  <r>
    <x v="3482"/>
    <s v="VOLUNTEER"/>
    <s v="ACTIVE VOLUNTEER"/>
    <s v="N"/>
    <m/>
    <m/>
    <m/>
    <s v="N"/>
    <m/>
    <x v="0"/>
    <x v="2713"/>
    <s v="MK45"/>
    <s v="Bedfordshire"/>
    <s v="Not Specified"/>
    <n v="43084"/>
    <s v=""/>
    <s v="Fundraising"/>
  </r>
  <r>
    <x v="3483"/>
    <s v="VOLUNTEER"/>
    <s v="ACTIVE VOLUNTEER"/>
    <s v="N"/>
    <m/>
    <m/>
    <m/>
    <s v="N"/>
    <m/>
    <x v="0"/>
    <x v="2902"/>
    <s v="WD25"/>
    <s v="Hertfordshire"/>
    <s v="White British"/>
    <n v="45519"/>
    <s v=""/>
    <s v="Retail"/>
  </r>
  <r>
    <x v="3484"/>
    <s v="VOLUNTEER"/>
    <s v="INACTIVE VOLUNTEER"/>
    <s v="N"/>
    <m/>
    <m/>
    <m/>
    <s v="N"/>
    <m/>
    <x v="0"/>
    <x v="22"/>
    <s v="SG1"/>
    <s v="Hertfordshire"/>
    <s v="Not Specified"/>
    <n v="41034"/>
    <n v="41223"/>
    <s v="Not Recorded"/>
  </r>
  <r>
    <x v="3485"/>
    <s v="VOLUNTEER"/>
    <s v="INACTIVE VOLUNTEER"/>
    <s v="N"/>
    <m/>
    <m/>
    <m/>
    <s v="N"/>
    <m/>
    <x v="0"/>
    <x v="2903"/>
    <s v="MK10"/>
    <s v="Buckinghamshire"/>
    <s v="White British"/>
    <n v="43155"/>
    <n v="43693"/>
    <s v="Retail"/>
  </r>
  <r>
    <x v="3486"/>
    <s v="VOLUNTEER"/>
    <s v="INACTIVE VOLUNTEER"/>
    <s v="N"/>
    <m/>
    <m/>
    <m/>
    <s v="N"/>
    <m/>
    <x v="1"/>
    <x v="2904"/>
    <s v="AL7"/>
    <s v="Hertfordshire"/>
    <s v="White British"/>
    <n v="42970"/>
    <n v="43488"/>
    <s v="Retail"/>
  </r>
  <r>
    <x v="3487"/>
    <s v="VOLUNTEER"/>
    <s v="INACTIVE VOLUNTEER"/>
    <s v="N"/>
    <m/>
    <m/>
    <m/>
    <s v="N"/>
    <m/>
    <x v="0"/>
    <x v="2905"/>
    <s v="MK45"/>
    <s v="Bedfordshire"/>
    <s v="White British"/>
    <n v="40763"/>
    <n v="41584"/>
    <s v="Not Recorded"/>
  </r>
  <r>
    <x v="3488"/>
    <s v="VOLUNTEER"/>
    <s v="INACTIVE VOLUNTEER"/>
    <s v="N"/>
    <m/>
    <m/>
    <m/>
    <s v="N"/>
    <m/>
    <x v="0"/>
    <x v="2906"/>
    <s v="WD25"/>
    <s v="Hertfordshire"/>
    <s v="White British"/>
    <n v="43418"/>
    <n v="43488"/>
    <s v="Retail"/>
  </r>
  <r>
    <x v="3489"/>
    <s v="VOLUNTEER"/>
    <s v="INACTIVE VOLUNTEER"/>
    <s v="N"/>
    <m/>
    <m/>
    <m/>
    <s v="N"/>
    <m/>
    <x v="0"/>
    <x v="2907"/>
    <s v="LU2"/>
    <s v="Bedfordshire"/>
    <s v="White British"/>
    <n v="42588"/>
    <n v="43488"/>
    <s v="Retail"/>
  </r>
  <r>
    <x v="3490"/>
    <s v="VOLUNTEER"/>
    <s v="INACTIVE VOLUNTEER"/>
    <s v="N"/>
    <m/>
    <m/>
    <m/>
    <s v="N"/>
    <m/>
    <x v="0"/>
    <x v="2908"/>
    <s v="LU2"/>
    <s v="Bedfordshire"/>
    <s v="White British"/>
    <n v="40453"/>
    <n v="41320"/>
    <s v="Not Recorded"/>
  </r>
  <r>
    <x v="3491"/>
    <s v="VOLUNTEER"/>
    <s v="ACTIVE VOLUNTEER"/>
    <s v="N"/>
    <m/>
    <m/>
    <m/>
    <s v="N"/>
    <m/>
    <x v="0"/>
    <x v="2909"/>
    <s v="AL3"/>
    <s v="Hertfordshire"/>
    <s v="Not Specified"/>
    <n v="42020"/>
    <s v=""/>
    <s v="Retail"/>
  </r>
  <r>
    <x v="3492"/>
    <s v="VOLUNTEER"/>
    <s v="INACTIVE VOLUNTEER"/>
    <s v="N"/>
    <m/>
    <m/>
    <m/>
    <s v="N"/>
    <m/>
    <x v="0"/>
    <x v="22"/>
    <s v="MK6"/>
    <s v="Buckinghamshire"/>
    <s v="Not Specified"/>
    <n v="1"/>
    <n v="1"/>
    <s v="Not Recorded"/>
  </r>
  <r>
    <x v="3493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3494"/>
    <s v="VOLUNTEER"/>
    <s v="INACTIVE VOLUNTEER"/>
    <s v="N"/>
    <m/>
    <m/>
    <m/>
    <s v="N"/>
    <m/>
    <x v="0"/>
    <x v="2910"/>
    <s v="LU5"/>
    <s v="Bedfordshire"/>
    <s v="White British"/>
    <n v="44597"/>
    <n v="44951"/>
    <s v="Retail"/>
  </r>
  <r>
    <x v="3495"/>
    <s v="VOLUNTEER"/>
    <s v="INACTIVE VOLUNTEER"/>
    <s v="Y"/>
    <s v="05/10/2021"/>
    <s v="Returned mail twice"/>
    <s v="VNELSON"/>
    <s v="N"/>
    <m/>
    <x v="0"/>
    <x v="2911"/>
    <s v="AL5"/>
    <s v="Hertfordshire"/>
    <s v="Not Specified"/>
    <n v="40080"/>
    <n v="41673"/>
    <s v="Not Recorded"/>
  </r>
  <r>
    <x v="3496"/>
    <s v="VOLUNTEER"/>
    <s v="INACTIVE VOLUNTEER"/>
    <s v="N"/>
    <m/>
    <m/>
    <m/>
    <s v="N"/>
    <m/>
    <x v="0"/>
    <x v="2912"/>
    <s v="HP1"/>
    <s v="Hertfordshire"/>
    <s v="Mixed"/>
    <s v="Not Recorded"/>
    <s v="Not Recorded"/>
    <s v="Support"/>
  </r>
  <r>
    <x v="3497"/>
    <s v="VOLUNTEER"/>
    <s v="INACTIVE VOLUNTEER"/>
    <s v="N"/>
    <m/>
    <m/>
    <m/>
    <s v="N"/>
    <m/>
    <x v="0"/>
    <x v="315"/>
    <s v="LU3"/>
    <s v="Bedfordshire"/>
    <s v="White British"/>
    <n v="41253"/>
    <n v="41253"/>
    <s v="Not Recorded"/>
  </r>
  <r>
    <x v="3498"/>
    <s v="VOLUNTEER"/>
    <s v="INACTIVE VOLUNTEER"/>
    <s v="N"/>
    <m/>
    <m/>
    <m/>
    <s v="N"/>
    <m/>
    <x v="1"/>
    <x v="2913"/>
    <s v="LU1"/>
    <s v="Bedfordshire"/>
    <s v="White British"/>
    <s v="Not Recorded"/>
    <s v="Not Recorded"/>
    <s v="Not Recorded"/>
  </r>
  <r>
    <x v="3499"/>
    <s v="VOLUNTEER"/>
    <s v="INACTIVE VOLUNTEER"/>
    <s v="N"/>
    <m/>
    <m/>
    <m/>
    <s v="N"/>
    <m/>
    <x v="1"/>
    <x v="2914"/>
    <s v="AL1"/>
    <s v="Hertfordshire"/>
    <s v="White British"/>
    <n v="44565"/>
    <n v="44777"/>
    <s v="Retail"/>
  </r>
  <r>
    <x v="3500"/>
    <s v="VOLUNTEER"/>
    <s v="INACTIVE VOLUNTEER"/>
    <s v="N"/>
    <m/>
    <m/>
    <m/>
    <s v="N"/>
    <m/>
    <x v="1"/>
    <x v="2915"/>
    <s v="AL7"/>
    <s v="Hertfordshire"/>
    <s v="Not Recorded"/>
    <n v="43864"/>
    <n v="43900"/>
    <s v="Retail"/>
  </r>
  <r>
    <x v="3501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3502"/>
    <s v="VOLUNTEER"/>
    <s v="INACTIVE VOLUNTEER"/>
    <s v="N"/>
    <m/>
    <m/>
    <m/>
    <s v="N"/>
    <m/>
    <x v="0"/>
    <x v="2916"/>
    <s v="AL7"/>
    <s v="Hertfordshire"/>
    <s v="Not Recorded"/>
    <n v="43876"/>
    <n v="44447"/>
    <s v="Retail"/>
  </r>
  <r>
    <x v="3503"/>
    <s v="VOLUNTEER"/>
    <s v="PROSPECTIVE VOLUNTEER"/>
    <s v="N"/>
    <m/>
    <m/>
    <m/>
    <s v="N"/>
    <m/>
    <x v="0"/>
    <x v="2917"/>
    <s v="MK42"/>
    <s v="Bedfordshire"/>
    <s v="White British"/>
    <s v="Not Recorded"/>
    <s v="Not Recorded"/>
    <s v="Not Recorded"/>
  </r>
  <r>
    <x v="3504"/>
    <s v="VOLUNTEER"/>
    <s v="INACTIVE VOLUNTEER"/>
    <s v="N"/>
    <m/>
    <m/>
    <m/>
    <s v="N"/>
    <m/>
    <x v="1"/>
    <x v="2918"/>
    <s v="LU5"/>
    <s v="Bedfordshire"/>
    <s v="Other White"/>
    <n v="44545"/>
    <n v="44754"/>
    <s v="Support"/>
  </r>
  <r>
    <x v="3505"/>
    <s v="VOLUNTEER"/>
    <s v="INACTIVE VOLUNTEER"/>
    <s v="N"/>
    <m/>
    <m/>
    <m/>
    <s v="N"/>
    <m/>
    <x v="0"/>
    <x v="22"/>
    <s v="LU3"/>
    <s v="Bedfordshire"/>
    <s v="Not Specified"/>
    <n v="38687"/>
    <n v="42205"/>
    <s v="Fundraising"/>
  </r>
  <r>
    <x v="3506"/>
    <s v="VOLUNTEER"/>
    <s v="INACTIVE VOLUNTEER"/>
    <s v="N"/>
    <m/>
    <m/>
    <m/>
    <s v="N"/>
    <m/>
    <x v="0"/>
    <x v="2785"/>
    <s v="LU2"/>
    <s v="Bedfordshire"/>
    <s v="White British"/>
    <s v="Not Recorded"/>
    <s v="Not Recorded"/>
    <s v="Support"/>
  </r>
  <r>
    <x v="3507"/>
    <s v="VOLUNTEER"/>
    <s v="INACTIVE VOLUNTEER"/>
    <s v="N"/>
    <m/>
    <m/>
    <m/>
    <s v="N"/>
    <m/>
    <x v="1"/>
    <x v="2901"/>
    <s v="LU2"/>
    <s v="Bedfordshire"/>
    <s v="White British"/>
    <s v="Not Recorded"/>
    <s v="Not Recorded"/>
    <s v="Not Recorded"/>
  </r>
  <r>
    <x v="3508"/>
    <s v="VOLUNTEER"/>
    <s v="INACTIVE VOLUNTEER"/>
    <s v="N"/>
    <m/>
    <m/>
    <m/>
    <s v="N"/>
    <m/>
    <x v="0"/>
    <x v="1754"/>
    <s v="MK41"/>
    <s v="Bedfordshire"/>
    <s v="White British"/>
    <n v="40589"/>
    <n v="41051"/>
    <s v="Not Recorded"/>
  </r>
  <r>
    <x v="3509"/>
    <s v="VOLUNTEER"/>
    <s v="ACTIVE VOLUNTEER"/>
    <s v="N"/>
    <m/>
    <m/>
    <m/>
    <s v="N"/>
    <m/>
    <x v="0"/>
    <x v="2919"/>
    <s v="AL3"/>
    <s v="Hertfordshire"/>
    <s v="White British"/>
    <n v="44306"/>
    <s v=""/>
    <s v="Retail"/>
  </r>
  <r>
    <x v="3510"/>
    <s v="VOLUNTEER"/>
    <s v="PROSPECTIVE VOLUNTEER"/>
    <s v="N"/>
    <m/>
    <m/>
    <m/>
    <s v="N"/>
    <m/>
    <x v="0"/>
    <x v="2920"/>
    <s v="EN3"/>
    <s v="Other"/>
    <s v="Asian"/>
    <s v="Not Recorded"/>
    <s v="Not Recorded"/>
    <s v="Not Recorded"/>
  </r>
  <r>
    <x v="3511"/>
    <s v="VOLUNTEER"/>
    <s v="INACTIVE VOLUNTEER"/>
    <s v="N"/>
    <m/>
    <m/>
    <m/>
    <s v="N"/>
    <m/>
    <x v="0"/>
    <x v="2921"/>
    <s v="HP2"/>
    <s v="Hertfordshire"/>
    <s v="Mixed"/>
    <n v="44501"/>
    <n v="44550"/>
    <s v="Retail"/>
  </r>
  <r>
    <x v="3512"/>
    <s v="VOLUNTEER"/>
    <s v="INACTIVE VOLUNTEER"/>
    <s v="N"/>
    <m/>
    <m/>
    <m/>
    <s v="N"/>
    <m/>
    <x v="0"/>
    <x v="2922"/>
    <s v="LU2"/>
    <s v="Bedfordshire"/>
    <s v="White British"/>
    <n v="43279"/>
    <n v="44951"/>
    <s v="Retail"/>
  </r>
  <r>
    <x v="3513"/>
    <s v="VOLUNTEER"/>
    <s v="INACTIVE VOLUNTEER"/>
    <s v="N"/>
    <m/>
    <m/>
    <m/>
    <s v="N"/>
    <m/>
    <x v="1"/>
    <x v="22"/>
    <s v="GU9"/>
    <s v="Other"/>
    <s v="Not Specified"/>
    <n v="1"/>
    <n v="1"/>
    <s v="Not Recorded"/>
  </r>
  <r>
    <x v="3514"/>
    <s v="VOLUNTEER"/>
    <s v="INACTIVE VOLUNTEER"/>
    <s v="N"/>
    <m/>
    <m/>
    <m/>
    <s v="N"/>
    <m/>
    <x v="0"/>
    <x v="2923"/>
    <s v="AL7"/>
    <s v="Hertfordshire"/>
    <s v="Not Specified"/>
    <n v="41150"/>
    <n v="42844"/>
    <s v="Retail"/>
  </r>
  <r>
    <x v="3515"/>
    <s v="VOLUNTEER"/>
    <s v="ACTIVE VOLUNTEER"/>
    <s v="N"/>
    <m/>
    <m/>
    <m/>
    <s v="N"/>
    <m/>
    <x v="0"/>
    <x v="2924"/>
    <s v="WD3"/>
    <s v="Hertfordshire"/>
    <s v="Not Specified"/>
    <n v="42374"/>
    <s v=""/>
    <s v="Retail"/>
  </r>
  <r>
    <x v="3516"/>
    <s v="VOLUNTEER"/>
    <s v="INACTIVE VOLUNTEER"/>
    <s v="N"/>
    <m/>
    <m/>
    <m/>
    <s v="N"/>
    <m/>
    <x v="0"/>
    <x v="22"/>
    <s v="LU5"/>
    <s v="Bedfordshire"/>
    <s v="Not Specified"/>
    <n v="41312"/>
    <n v="41312"/>
    <s v="Not Recorded"/>
  </r>
  <r>
    <x v="3517"/>
    <s v="VOLUNTEER"/>
    <s v="INACTIVE VOLUNTEER"/>
    <s v="N"/>
    <m/>
    <m/>
    <m/>
    <s v="N"/>
    <m/>
    <x v="0"/>
    <x v="2925"/>
    <s v="HP2"/>
    <s v="Hertfordshire"/>
    <s v="Not Specified"/>
    <n v="41466"/>
    <n v="41812"/>
    <s v="Not Recorded"/>
  </r>
  <r>
    <x v="3518"/>
    <s v="VOLUNTEER"/>
    <s v="INACTIVE VOLUNTEER"/>
    <s v="N"/>
    <m/>
    <m/>
    <m/>
    <s v="N"/>
    <m/>
    <x v="0"/>
    <x v="2926"/>
    <s v="LU6"/>
    <s v="Bedfordshire"/>
    <s v="White British"/>
    <s v="Not Recorded"/>
    <s v="Not Recorded"/>
    <s v="Not Recorded"/>
  </r>
  <r>
    <x v="3519"/>
    <s v="VOLUNTEER"/>
    <s v="INACTIVE VOLUNTEER"/>
    <s v="N"/>
    <m/>
    <m/>
    <m/>
    <s v="N"/>
    <m/>
    <x v="0"/>
    <x v="2927"/>
    <s v="WD7"/>
    <s v="Hertfordshire"/>
    <s v="Not Specified"/>
    <n v="41761"/>
    <n v="42146"/>
    <s v="Retail"/>
  </r>
  <r>
    <x v="3520"/>
    <s v="VOLUNTEER"/>
    <s v="INACTIVE VOLUNTEER"/>
    <s v="N"/>
    <m/>
    <m/>
    <m/>
    <s v="N"/>
    <m/>
    <x v="0"/>
    <x v="414"/>
    <s v="LU3"/>
    <s v="Bedfordshire"/>
    <s v="White British"/>
    <n v="43672"/>
    <n v="44341"/>
    <s v="Retail"/>
  </r>
  <r>
    <x v="3521"/>
    <s v="VOLUNTEER"/>
    <s v="INACTIVE VOLUNTEER"/>
    <s v="N"/>
    <m/>
    <m/>
    <m/>
    <s v="N"/>
    <m/>
    <x v="0"/>
    <x v="2928"/>
    <s v="MK45"/>
    <s v="Bedfordshire"/>
    <s v="Not Recorded"/>
    <n v="36211"/>
    <n v="43101"/>
    <s v="Retail"/>
  </r>
  <r>
    <x v="3522"/>
    <s v="VOLUNTEER"/>
    <s v="PROSPECTIVE VOLUNTEER"/>
    <s v="N"/>
    <m/>
    <m/>
    <m/>
    <s v="N"/>
    <m/>
    <x v="0"/>
    <x v="22"/>
    <s v="LU3"/>
    <s v="Bedfordshire"/>
    <s v="White British"/>
    <s v="Not Recorded"/>
    <s v="Not Recorded"/>
    <s v="Not Recorded"/>
  </r>
  <r>
    <x v="3523"/>
    <s v="VOLUNTEER"/>
    <s v="INACTIVE VOLUNTEER"/>
    <s v="N"/>
    <m/>
    <m/>
    <m/>
    <s v="N"/>
    <m/>
    <x v="0"/>
    <x v="22"/>
    <s v="LU3"/>
    <s v="Bedfordshire"/>
    <s v="Other"/>
    <s v="Not Recorded"/>
    <s v="Not Recorded"/>
    <s v="Not Recorded"/>
  </r>
  <r>
    <x v="3524"/>
    <s v="VOLUNTEER"/>
    <s v="ACTIVE VOLUNTEER"/>
    <s v="N"/>
    <m/>
    <m/>
    <m/>
    <s v="N"/>
    <m/>
    <x v="0"/>
    <x v="2929"/>
    <s v="LU4"/>
    <s v="Bedfordshire"/>
    <s v="White British"/>
    <n v="44517"/>
    <s v=""/>
    <s v="Retail"/>
  </r>
  <r>
    <x v="3525"/>
    <s v="VOLUNTEER"/>
    <s v="INACTIVE VOLUNTEER"/>
    <s v="N"/>
    <m/>
    <m/>
    <m/>
    <s v="N"/>
    <m/>
    <x v="0"/>
    <x v="2930"/>
    <s v="LU3"/>
    <s v="Bedfordshire"/>
    <s v="White British"/>
    <n v="42745"/>
    <n v="43452"/>
    <s v="Support"/>
  </r>
  <r>
    <x v="3526"/>
    <s v="VOLUNTEER"/>
    <s v="ACTIVE VOLUNTEER"/>
    <s v="N"/>
    <m/>
    <m/>
    <m/>
    <s v="N"/>
    <m/>
    <x v="0"/>
    <x v="2931"/>
    <s v="LU5"/>
    <s v="Bedfordshire"/>
    <s v="White British"/>
    <n v="41968"/>
    <s v=""/>
    <s v="Retail"/>
  </r>
  <r>
    <x v="3527"/>
    <s v="VOLUNTEER"/>
    <s v="INACTIVE VOLUNTEER"/>
    <s v="N"/>
    <m/>
    <m/>
    <m/>
    <s v="N"/>
    <m/>
    <x v="0"/>
    <x v="2932"/>
    <s v="SG1"/>
    <s v="Hertfordshire"/>
    <s v="Not Recorded"/>
    <s v="Not Recorded"/>
    <s v="Not Recorded"/>
    <s v="Not Recorded"/>
  </r>
  <r>
    <x v="3528"/>
    <s v="VOLUNTEER"/>
    <s v="INACTIVE VOLUNTEER"/>
    <s v="N"/>
    <m/>
    <m/>
    <m/>
    <s v="N"/>
    <m/>
    <x v="1"/>
    <x v="2933"/>
    <s v="MK41"/>
    <s v="Bedfordshire"/>
    <s v="Not Recorded"/>
    <n v="44625"/>
    <n v="44774"/>
    <s v="Retail"/>
  </r>
  <r>
    <x v="3529"/>
    <s v="VOLUNTEER"/>
    <s v="INACTIVE VOLUNTEER"/>
    <s v="N"/>
    <m/>
    <m/>
    <m/>
    <s v="N"/>
    <m/>
    <x v="1"/>
    <x v="2934"/>
    <s v="MK44"/>
    <s v="Bedfordshire"/>
    <s v="White British"/>
    <n v="43638"/>
    <n v="43760"/>
    <s v="Retail"/>
  </r>
  <r>
    <x v="3530"/>
    <s v="VOLUNTEER"/>
    <s v="INACTIVE VOLUNTEER"/>
    <s v="N"/>
    <m/>
    <m/>
    <m/>
    <s v="N"/>
    <m/>
    <x v="0"/>
    <x v="2935"/>
    <s v="LU2"/>
    <s v="Bedfordshire"/>
    <s v="Not Recorded"/>
    <n v="43769"/>
    <n v="43822"/>
    <s v="Support"/>
  </r>
  <r>
    <x v="3531"/>
    <s v="VOLUNTEER"/>
    <s v="ACTIVE VOLUNTEER"/>
    <s v="N"/>
    <m/>
    <m/>
    <m/>
    <s v="N"/>
    <m/>
    <x v="0"/>
    <x v="2936"/>
    <s v="LU5"/>
    <s v="Bedfordshire"/>
    <s v="Not Specified"/>
    <n v="39576"/>
    <s v=""/>
    <s v="Fundraising"/>
  </r>
  <r>
    <x v="3532"/>
    <s v="VOLUNTEER"/>
    <s v="INACTIVE VOLUNTEER"/>
    <s v="N"/>
    <m/>
    <m/>
    <m/>
    <s v="N"/>
    <m/>
    <x v="0"/>
    <x v="2937"/>
    <s v="AL5"/>
    <s v="Hertfordshire"/>
    <s v="White British"/>
    <n v="43083"/>
    <n v="44042"/>
    <s v="Care"/>
  </r>
  <r>
    <x v="3533"/>
    <s v="VOLUNTEER"/>
    <s v="ACTIVE VOLUNTEER"/>
    <s v="N"/>
    <m/>
    <m/>
    <m/>
    <s v="N"/>
    <m/>
    <x v="0"/>
    <x v="2938"/>
    <s v="E11"/>
    <s v="Other"/>
    <s v="White British"/>
    <n v="43523"/>
    <s v=""/>
    <s v="Support"/>
  </r>
  <r>
    <x v="3534"/>
    <s v="VOLUNTEER"/>
    <s v="INACTIVE VOLUNTEER"/>
    <s v="N"/>
    <m/>
    <m/>
    <m/>
    <s v="N"/>
    <m/>
    <x v="0"/>
    <x v="2939"/>
    <s v="LU4"/>
    <s v="Bedfordshire"/>
    <s v="White British"/>
    <s v="Not Recorded"/>
    <s v="Not Recorded"/>
    <s v="Not Recorded"/>
  </r>
  <r>
    <x v="3535"/>
    <s v="VOLUNTEER"/>
    <s v="INACTIVE VOLUNTEER"/>
    <s v="N"/>
    <m/>
    <m/>
    <m/>
    <s v="N"/>
    <m/>
    <x v="0"/>
    <x v="2940"/>
    <s v="LU6"/>
    <s v="Bedfordshire"/>
    <s v="White British"/>
    <n v="41131"/>
    <n v="44095"/>
    <s v="Fundraising"/>
  </r>
  <r>
    <x v="3536"/>
    <s v="VOLUNTEER"/>
    <s v="INACTIVE VOLUNTEER"/>
    <s v="N"/>
    <m/>
    <m/>
    <m/>
    <s v="N"/>
    <m/>
    <x v="1"/>
    <x v="2941"/>
    <s v="LU4"/>
    <s v="Bedfordshire"/>
    <s v="Not Specified"/>
    <n v="41701"/>
    <n v="42248"/>
    <s v="Retail"/>
  </r>
  <r>
    <x v="3537"/>
    <s v="VOLUNTEER"/>
    <s v="INACTIVE VOLUNTEER"/>
    <s v="N"/>
    <m/>
    <m/>
    <m/>
    <s v="N"/>
    <m/>
    <x v="1"/>
    <x v="2942"/>
    <s v="LU3"/>
    <s v="Bedfordshire"/>
    <s v="White British"/>
    <n v="41565"/>
    <s v=""/>
    <s v="Fundraising"/>
  </r>
  <r>
    <x v="3538"/>
    <s v="VOLUNTEER"/>
    <s v="INACTIVE VOLUNTEER"/>
    <s v="N"/>
    <m/>
    <m/>
    <m/>
    <s v="N"/>
    <m/>
    <x v="0"/>
    <x v="2943"/>
    <s v="AL1"/>
    <s v="Hertfordshire"/>
    <s v="Not Specified"/>
    <n v="40701"/>
    <n v="41186"/>
    <s v="Not Recorded"/>
  </r>
  <r>
    <x v="3539"/>
    <s v="VOLUNTEER"/>
    <s v="INACTIVE VOLUNTEER"/>
    <s v="N"/>
    <m/>
    <m/>
    <m/>
    <s v="N"/>
    <m/>
    <x v="1"/>
    <x v="2944"/>
    <s v="HP1"/>
    <s v="Hertfordshire"/>
    <s v="Not Specified"/>
    <n v="39904"/>
    <n v="42838"/>
    <s v="Retail"/>
  </r>
  <r>
    <x v="3540"/>
    <s v="VOLUNTEER"/>
    <s v="INACTIVE VOLUNTEER"/>
    <s v="N"/>
    <m/>
    <m/>
    <m/>
    <s v="N"/>
    <m/>
    <x v="0"/>
    <x v="2945"/>
    <s v="AL3"/>
    <s v="Hertfordshire"/>
    <s v="White British"/>
    <n v="44523"/>
    <n v="45415"/>
    <s v="Retail"/>
  </r>
  <r>
    <x v="3541"/>
    <s v="VOLUNTEER"/>
    <s v="INACTIVE VOLUNTEER"/>
    <s v="N"/>
    <m/>
    <m/>
    <m/>
    <s v="N"/>
    <m/>
    <x v="0"/>
    <x v="2946"/>
    <s v="MK19"/>
    <s v="Buckinghamshire"/>
    <s v="Not Specified"/>
    <n v="41130"/>
    <n v="42069"/>
    <s v="Not Recorded"/>
  </r>
  <r>
    <x v="3542"/>
    <s v="VOLUNTEER"/>
    <s v="INACTIVE VOLUNTEER"/>
    <s v="N"/>
    <m/>
    <m/>
    <m/>
    <s v="N"/>
    <m/>
    <x v="0"/>
    <x v="2947"/>
    <s v="MK3"/>
    <s v="Buckinghamshire"/>
    <s v="Other White"/>
    <s v="Not Recorded"/>
    <s v="Not Recorded"/>
    <s v="Not Recorded"/>
  </r>
  <r>
    <x v="3543"/>
    <s v="VOLUNTEER"/>
    <s v="INACTIVE VOLUNTEER"/>
    <s v="N"/>
    <m/>
    <m/>
    <m/>
    <s v="N"/>
    <m/>
    <x v="0"/>
    <x v="2948"/>
    <s v="AL54"/>
    <s v="Unknown"/>
    <s v="White British"/>
    <n v="45193"/>
    <n v="45412"/>
    <s v="Retail"/>
  </r>
  <r>
    <x v="3544"/>
    <s v="VOLUNTEER"/>
    <s v="INACTIVE VOLUNTEER"/>
    <s v="N"/>
    <m/>
    <m/>
    <m/>
    <s v="N"/>
    <m/>
    <x v="0"/>
    <x v="22"/>
    <s v="HP4"/>
    <s v="Hertfordshire"/>
    <s v="Not Specified"/>
    <s v="Not Recorded"/>
    <s v="Not Recorded"/>
    <s v="Retail"/>
  </r>
  <r>
    <x v="3545"/>
    <s v="VOLUNTEER"/>
    <s v="INACTIVE VOLUNTEER"/>
    <s v="N"/>
    <m/>
    <m/>
    <m/>
    <s v="N"/>
    <m/>
    <x v="0"/>
    <x v="2949"/>
    <s v="LU3"/>
    <s v="Bedfordshire"/>
    <s v="White British"/>
    <n v="36991"/>
    <n v="44357"/>
    <s v="Retail"/>
  </r>
  <r>
    <x v="3546"/>
    <s v="VOLUNTEER"/>
    <s v="INACTIVE VOLUNTEER"/>
    <s v="N"/>
    <m/>
    <m/>
    <m/>
    <s v="N"/>
    <m/>
    <x v="1"/>
    <x v="2950"/>
    <s v="LU2"/>
    <s v="Bedfordshire"/>
    <s v="White British"/>
    <n v="40452"/>
    <n v="1"/>
    <s v="Not Recorded"/>
  </r>
  <r>
    <x v="3547"/>
    <s v="VOLUNTEER"/>
    <s v="ACTIVE VOLUNTEER"/>
    <s v="N"/>
    <m/>
    <m/>
    <m/>
    <s v="N"/>
    <m/>
    <x v="0"/>
    <x v="2951"/>
    <s v="WD25"/>
    <s v="Hertfordshire"/>
    <s v="Mixed"/>
    <n v="45108"/>
    <s v=""/>
    <s v="Retail"/>
  </r>
  <r>
    <x v="3548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3549"/>
    <s v="VOLUNTEER"/>
    <s v="INACTIVE VOLUNTEER"/>
    <s v="N"/>
    <m/>
    <m/>
    <m/>
    <s v="N"/>
    <m/>
    <x v="0"/>
    <x v="2952"/>
    <s v="SG1"/>
    <s v="Hertfordshire"/>
    <s v="Not Recorded"/>
    <s v="Not Recorded"/>
    <s v="Not Recorded"/>
    <s v="Not Recorded"/>
  </r>
  <r>
    <x v="3550"/>
    <s v="VOLUNTEER"/>
    <s v="ACTIVE VOLUNTEER"/>
    <s v="N"/>
    <m/>
    <m/>
    <m/>
    <s v="N"/>
    <m/>
    <x v="0"/>
    <x v="2953"/>
    <s v="AL1"/>
    <s v="Hertfordshire"/>
    <s v="Not Recorded"/>
    <n v="44443"/>
    <s v=""/>
    <s v="Retail"/>
  </r>
  <r>
    <x v="3551"/>
    <s v="VOLUNTEER"/>
    <s v="INACTIVE VOLUNTEER"/>
    <s v="N"/>
    <m/>
    <m/>
    <m/>
    <s v="N"/>
    <m/>
    <x v="0"/>
    <x v="2954"/>
    <s v="AL4"/>
    <s v="Hertfordshire"/>
    <s v="White British"/>
    <n v="41940"/>
    <n v="42248"/>
    <s v="Retail"/>
  </r>
  <r>
    <x v="3552"/>
    <s v="VOLUNTEER"/>
    <s v="INACTIVE VOLUNTEER"/>
    <s v="N"/>
    <m/>
    <m/>
    <m/>
    <s v="N"/>
    <m/>
    <x v="0"/>
    <x v="2610"/>
    <s v="MK6"/>
    <s v="Buckinghamshire"/>
    <s v="Not Specified"/>
    <n v="42105"/>
    <n v="42248"/>
    <s v="Retail"/>
  </r>
  <r>
    <x v="3553"/>
    <s v="VOLUNTEER"/>
    <s v="INACTIVE VOLUNTEER"/>
    <s v="N"/>
    <m/>
    <m/>
    <m/>
    <s v="N"/>
    <m/>
    <x v="0"/>
    <x v="2955"/>
    <s v="AL5"/>
    <s v="Hertfordshire"/>
    <s v="Not Specified"/>
    <n v="40103"/>
    <n v="41225"/>
    <s v="Not Recorded"/>
  </r>
  <r>
    <x v="3554"/>
    <s v="VOLUNTEER"/>
    <s v="INACTIVE VOLUNTEER"/>
    <s v="N"/>
    <m/>
    <m/>
    <m/>
    <s v="N"/>
    <m/>
    <x v="0"/>
    <x v="22"/>
    <s v="AL1"/>
    <s v="Hertfordshire"/>
    <s v="Not Specified"/>
    <n v="41253"/>
    <n v="41253"/>
    <s v="Not Recorded"/>
  </r>
  <r>
    <x v="3555"/>
    <s v="VOLUNTEER"/>
    <s v="INACTIVE VOLUNTEER"/>
    <s v="N"/>
    <m/>
    <m/>
    <m/>
    <s v="N"/>
    <m/>
    <x v="0"/>
    <x v="2956"/>
    <s v="LU3"/>
    <s v="Bedfordshire"/>
    <s v="White British"/>
    <n v="43533"/>
    <n v="44439"/>
    <s v="Retail"/>
  </r>
  <r>
    <x v="3556"/>
    <s v="VOLUNTEER"/>
    <s v="INACTIVE VOLUNTEER"/>
    <s v="N"/>
    <m/>
    <m/>
    <m/>
    <s v="N"/>
    <m/>
    <x v="0"/>
    <x v="2957"/>
    <s v="LU2"/>
    <s v="Bedfordshire"/>
    <s v="White British"/>
    <s v="Not Recorded"/>
    <s v="Not Recorded"/>
    <s v="Not Recorded"/>
  </r>
  <r>
    <x v="3557"/>
    <s v="VOLUNTEER"/>
    <s v="INACTIVE VOLUNTEER"/>
    <s v="N"/>
    <m/>
    <m/>
    <m/>
    <s v="N"/>
    <m/>
    <x v="1"/>
    <x v="2958"/>
    <s v="LU2"/>
    <s v="Bedfordshire"/>
    <s v="White British"/>
    <n v="40575"/>
    <n v="42121"/>
    <s v="Not Recorded"/>
  </r>
  <r>
    <x v="3558"/>
    <s v="VOLUNTEER"/>
    <s v="INACTIVE VOLUNTEER"/>
    <s v="N"/>
    <m/>
    <m/>
    <m/>
    <s v="N"/>
    <m/>
    <x v="1"/>
    <x v="1544"/>
    <s v="SG19"/>
    <s v="Bedfordshire"/>
    <s v="White British"/>
    <s v="Not Recorded"/>
    <s v="Not Recorded"/>
    <s v="Not Recorded"/>
  </r>
  <r>
    <x v="3559"/>
    <s v="VOLUNTEER"/>
    <s v="INACTIVE VOLUNTEER"/>
    <s v="N"/>
    <m/>
    <m/>
    <m/>
    <s v="Y"/>
    <s v="06/03/2024"/>
    <x v="1"/>
    <x v="2959"/>
    <s v="AL5"/>
    <s v="Hertfordshire"/>
    <s v="Not Specified"/>
    <n v="40095"/>
    <n v="43905"/>
    <s v="Retail"/>
  </r>
  <r>
    <x v="3560"/>
    <s v="VOLUNTEER"/>
    <s v="INACTIVE VOLUNTEER"/>
    <s v="N"/>
    <m/>
    <m/>
    <m/>
    <s v="N"/>
    <m/>
    <x v="1"/>
    <x v="2960"/>
    <s v="SG6"/>
    <s v="Hertfordshire"/>
    <s v="Not Specified"/>
    <n v="41785"/>
    <n v="41974"/>
    <s v="Not Recorded"/>
  </r>
  <r>
    <x v="3561"/>
    <s v="VOLUNTEER"/>
    <s v="ACTIVE VOLUNTEER"/>
    <s v="N"/>
    <m/>
    <m/>
    <m/>
    <s v="N"/>
    <m/>
    <x v="1"/>
    <x v="2961"/>
    <s v="MK43"/>
    <s v="Bedfordshire"/>
    <s v="White British"/>
    <n v="43801"/>
    <s v=""/>
    <s v="Care"/>
  </r>
  <r>
    <x v="3562"/>
    <s v="VOLUNTEER"/>
    <s v="ACTIVE VOLUNTEER"/>
    <s v="N"/>
    <m/>
    <m/>
    <m/>
    <s v="N"/>
    <m/>
    <x v="1"/>
    <x v="2962"/>
    <s v="LU6"/>
    <s v="Bedfordshire"/>
    <s v="Not Specified"/>
    <n v="37622"/>
    <s v=""/>
    <s v="Fundraising"/>
  </r>
  <r>
    <x v="3563"/>
    <s v="VOLUNTEER"/>
    <s v="INACTIVE VOLUNTEER"/>
    <s v="N"/>
    <m/>
    <m/>
    <m/>
    <s v="N"/>
    <m/>
    <x v="1"/>
    <x v="2963"/>
    <s v="MK40"/>
    <s v="Bedfordshire"/>
    <s v="White British"/>
    <s v="Not Recorded"/>
    <s v="Not Recorded"/>
    <s v="Not Recorded"/>
  </r>
  <r>
    <x v="3564"/>
    <s v="VOLUNTEER"/>
    <s v="INACTIVE VOLUNTEER"/>
    <s v="N"/>
    <m/>
    <m/>
    <m/>
    <s v="N"/>
    <m/>
    <x v="0"/>
    <x v="2964"/>
    <s v="AL2"/>
    <s v="Hertfordshire"/>
    <s v="White British"/>
    <n v="43194"/>
    <n v="43904"/>
    <s v="Retail"/>
  </r>
  <r>
    <x v="3565"/>
    <s v="VOLUNTEER"/>
    <s v="ACTIVE VOLUNTEER"/>
    <s v="N"/>
    <m/>
    <m/>
    <m/>
    <s v="N"/>
    <m/>
    <x v="0"/>
    <x v="2965"/>
    <s v="LU6"/>
    <s v="Bedfordshire"/>
    <s v="Not Specified"/>
    <n v="37622"/>
    <s v=""/>
    <s v="Fundraising"/>
  </r>
  <r>
    <x v="3566"/>
    <s v="VOLUNTEER"/>
    <s v="INACTIVE VOLUNTEER"/>
    <s v="N"/>
    <m/>
    <m/>
    <m/>
    <s v="N"/>
    <m/>
    <x v="0"/>
    <x v="2966"/>
    <s v="WD3"/>
    <s v="Hertfordshire"/>
    <s v="White British"/>
    <n v="41022"/>
    <n v="43488"/>
    <s v="Retail"/>
  </r>
  <r>
    <x v="3567"/>
    <s v="VOLUNTEER"/>
    <s v="INACTIVE VOLUNTEER"/>
    <s v="N"/>
    <m/>
    <m/>
    <m/>
    <s v="Y"/>
    <s v="06/03/2024"/>
    <x v="0"/>
    <x v="2967"/>
    <s v="AL5"/>
    <s v="Hertfordshire"/>
    <s v="White British"/>
    <n v="40053"/>
    <n v="43905"/>
    <s v="Retail"/>
  </r>
  <r>
    <x v="3568"/>
    <s v="VOLUNTEER"/>
    <s v="ACTIVE VOLUNTEER"/>
    <s v="N"/>
    <m/>
    <m/>
    <m/>
    <s v="N"/>
    <m/>
    <x v="0"/>
    <x v="2968"/>
    <s v="MK42"/>
    <s v="Bedfordshire"/>
    <s v="White British"/>
    <n v="42551"/>
    <s v=""/>
    <s v="Care"/>
  </r>
  <r>
    <x v="3569"/>
    <s v="VOLUNTEER"/>
    <s v="INACTIVE VOLUNTEER"/>
    <s v="N"/>
    <m/>
    <m/>
    <m/>
    <s v="N"/>
    <m/>
    <x v="1"/>
    <x v="2969"/>
    <s v="LU2"/>
    <s v="Bedfordshire"/>
    <s v="Not Specified"/>
    <n v="41328"/>
    <n v="41739"/>
    <s v="Not Recorded"/>
  </r>
  <r>
    <x v="3570"/>
    <s v="VOLUNTEER"/>
    <s v="INACTIVE VOLUNTEER"/>
    <s v="N"/>
    <m/>
    <m/>
    <m/>
    <s v="N"/>
    <m/>
    <x v="0"/>
    <x v="2970"/>
    <s v="SG19"/>
    <s v="Bedfordshire"/>
    <s v="White British"/>
    <n v="41671"/>
    <n v="41917"/>
    <s v="Retail"/>
  </r>
  <r>
    <x v="3571"/>
    <s v="VOLUNTEER"/>
    <s v="INACTIVE VOLUNTEER"/>
    <s v="N"/>
    <m/>
    <m/>
    <m/>
    <s v="N"/>
    <m/>
    <x v="0"/>
    <x v="22"/>
    <s v="LU2"/>
    <s v="Bedfordshire"/>
    <s v="White British"/>
    <n v="40799"/>
    <n v="40799"/>
    <s v="Not Recorded"/>
  </r>
  <r>
    <x v="3572"/>
    <s v="VOLUNTEER"/>
    <s v="INACTIVE VOLUNTEER"/>
    <s v="N"/>
    <m/>
    <m/>
    <m/>
    <s v="N"/>
    <m/>
    <x v="0"/>
    <x v="2907"/>
    <s v="LU3"/>
    <s v="Bedfordshire"/>
    <s v="White British"/>
    <n v="40631"/>
    <n v="41791"/>
    <s v="Not Recorded"/>
  </r>
  <r>
    <x v="3573"/>
    <s v="VOLUNTEER"/>
    <s v="INACTIVE VOLUNTEER"/>
    <s v="N"/>
    <m/>
    <m/>
    <m/>
    <s v="N"/>
    <m/>
    <x v="0"/>
    <x v="915"/>
    <s v="WD7"/>
    <s v="Hertfordshire"/>
    <s v="White British"/>
    <n v="42930"/>
    <n v="43584"/>
    <s v="Retail"/>
  </r>
  <r>
    <x v="3574"/>
    <s v="VOLUNTEER"/>
    <s v="INACTIVE VOLUNTEER"/>
    <s v="N"/>
    <m/>
    <m/>
    <m/>
    <s v="N"/>
    <m/>
    <x v="1"/>
    <x v="2971"/>
    <s v="LU2"/>
    <s v="Bedfordshire"/>
    <s v="White British"/>
    <n v="40766"/>
    <n v="40877"/>
    <s v="Not Recorded"/>
  </r>
  <r>
    <x v="3575"/>
    <s v="VOLUNTEER"/>
    <s v="ACTIVE VOLUNTEER"/>
    <s v="N"/>
    <m/>
    <m/>
    <m/>
    <s v="N"/>
    <m/>
    <x v="0"/>
    <x v="2972"/>
    <s v="LU5"/>
    <s v="Bedfordshire"/>
    <s v="White British"/>
    <n v="39264"/>
    <s v=""/>
    <s v="Retail"/>
  </r>
  <r>
    <x v="3576"/>
    <s v="VOLUNTEER"/>
    <s v="INACTIVE VOLUNTEER"/>
    <s v="N"/>
    <m/>
    <m/>
    <m/>
    <s v="N"/>
    <m/>
    <x v="0"/>
    <x v="2973"/>
    <s v="SG17"/>
    <s v="Bedfordshire"/>
    <s v="White British"/>
    <n v="42529"/>
    <n v="44491"/>
    <s v="Support"/>
  </r>
  <r>
    <x v="3577"/>
    <s v="VOLUNTEER"/>
    <s v="INACTIVE VOLUNTEER"/>
    <s v="N"/>
    <m/>
    <m/>
    <m/>
    <s v="N"/>
    <m/>
    <x v="0"/>
    <x v="1992"/>
    <s v="AL5"/>
    <s v="Hertfordshire"/>
    <s v="White British"/>
    <n v="42816"/>
    <n v="43554"/>
    <s v="Retail"/>
  </r>
  <r>
    <x v="3578"/>
    <s v="VOLUNTEER"/>
    <s v="INACTIVE VOLUNTEER"/>
    <s v="N"/>
    <m/>
    <m/>
    <m/>
    <s v="N"/>
    <m/>
    <x v="5"/>
    <x v="2974"/>
    <s v="LU2"/>
    <s v="Bedfordshire"/>
    <s v="Not Specified"/>
    <n v="1"/>
    <n v="1"/>
    <s v="Not Recorded"/>
  </r>
  <r>
    <x v="3579"/>
    <s v="VOLUNTEER"/>
    <s v="INACTIVE VOLUNTEER"/>
    <s v="N"/>
    <m/>
    <m/>
    <m/>
    <s v="N"/>
    <m/>
    <x v="1"/>
    <x v="2975"/>
    <s v="LU2"/>
    <s v="Bedfordshire"/>
    <s v="White British"/>
    <s v="Not Recorded"/>
    <s v="Not Recorded"/>
    <s v="Not Recorded"/>
  </r>
  <r>
    <x v="3580"/>
    <s v="VOLUNTEER"/>
    <s v="ACTIVE VOLUNTEER"/>
    <s v="N"/>
    <m/>
    <m/>
    <m/>
    <s v="N"/>
    <m/>
    <x v="0"/>
    <x v="2976"/>
    <s v="MK16"/>
    <s v="Buckinghamshire"/>
    <s v="White British"/>
    <n v="44097"/>
    <s v=""/>
    <s v="Retail"/>
  </r>
  <r>
    <x v="3581"/>
    <s v="VOLUNTEER"/>
    <s v="ACTIVE VOLUNTEER"/>
    <s v="N"/>
    <m/>
    <m/>
    <m/>
    <s v="N"/>
    <m/>
    <x v="1"/>
    <x v="2977"/>
    <s v="AL2"/>
    <s v="Hertfordshire"/>
    <s v="White British"/>
    <n v="44505"/>
    <s v=""/>
    <s v="Retail"/>
  </r>
  <r>
    <x v="3582"/>
    <s v="VOLUNTEER"/>
    <s v="INACTIVE VOLUNTEER"/>
    <s v="N"/>
    <m/>
    <m/>
    <m/>
    <s v="N"/>
    <m/>
    <x v="0"/>
    <x v="22"/>
    <s v="LU1"/>
    <s v="Bedfordshire"/>
    <s v="White British"/>
    <n v="42268"/>
    <n v="42268"/>
    <s v="Not Recorded"/>
  </r>
  <r>
    <x v="3583"/>
    <s v="VOLUNTEER"/>
    <s v="INACTIVE VOLUNTEER"/>
    <s v="N"/>
    <m/>
    <m/>
    <m/>
    <s v="N"/>
    <m/>
    <x v="0"/>
    <x v="2978"/>
    <s v="SG17"/>
    <s v="Bedfordshire"/>
    <s v="Not Specified"/>
    <n v="41376"/>
    <n v="42647"/>
    <s v="Support"/>
  </r>
  <r>
    <x v="3584"/>
    <s v="VOLUNTEER"/>
    <s v="ACTIVE VOLUNTEER"/>
    <s v="N"/>
    <m/>
    <m/>
    <m/>
    <s v="N"/>
    <m/>
    <x v="0"/>
    <x v="2979"/>
    <s v="MK45"/>
    <s v="Bedfordshire"/>
    <s v="White British"/>
    <n v="44930"/>
    <s v=""/>
    <s v="Retail"/>
  </r>
  <r>
    <x v="3585"/>
    <s v="VOLUNTEER"/>
    <s v="INACTIVE VOLUNTEER"/>
    <s v="N"/>
    <m/>
    <m/>
    <m/>
    <s v="N"/>
    <m/>
    <x v="1"/>
    <x v="2980"/>
    <s v="EH11"/>
    <s v="Unknown"/>
    <s v="White British"/>
    <s v="Not Recorded"/>
    <s v="Not Recorded"/>
    <s v="Not Recorded"/>
  </r>
  <r>
    <x v="3586"/>
    <s v="VOLUNTEER"/>
    <s v="INACTIVE VOLUNTEER"/>
    <s v="N"/>
    <m/>
    <m/>
    <m/>
    <s v="N"/>
    <m/>
    <x v="0"/>
    <x v="2981"/>
    <s v="MK42"/>
    <s v="Bedfordshire"/>
    <s v="White British"/>
    <n v="41305"/>
    <n v="41464"/>
    <s v="Not Recorded"/>
  </r>
  <r>
    <x v="3587"/>
    <s v="VOLUNTEER"/>
    <s v="INACTIVE VOLUNTEER"/>
    <s v="N"/>
    <m/>
    <m/>
    <m/>
    <s v="N"/>
    <m/>
    <x v="0"/>
    <x v="2982"/>
    <s v="LU1"/>
    <s v="Bedfordshire"/>
    <s v="White British"/>
    <s v="Not Recorded"/>
    <s v="Not Recorded"/>
    <s v="Retail"/>
  </r>
  <r>
    <x v="3588"/>
    <s v="VOLUNTEER"/>
    <s v="INACTIVE VOLUNTEER"/>
    <s v="N"/>
    <m/>
    <m/>
    <m/>
    <s v="N"/>
    <m/>
    <x v="0"/>
    <x v="2983"/>
    <s v="UB6"/>
    <s v="Other"/>
    <s v="White British"/>
    <s v="Not Recorded"/>
    <s v="Not Recorded"/>
    <s v="Not Recorded"/>
  </r>
  <r>
    <x v="3589"/>
    <s v="VOLUNTEER"/>
    <s v="INACTIVE VOLUNTEER"/>
    <s v="N"/>
    <m/>
    <m/>
    <m/>
    <s v="N"/>
    <m/>
    <x v="0"/>
    <x v="2984"/>
    <s v="LU5"/>
    <s v="Bedfordshire"/>
    <s v="White British"/>
    <s v="Not Recorded"/>
    <s v="Not Recorded"/>
    <s v="Care"/>
  </r>
  <r>
    <x v="3590"/>
    <s v="VOLUNTEER"/>
    <s v="INACTIVE VOLUNTEER"/>
    <s v="N"/>
    <m/>
    <m/>
    <m/>
    <s v="N"/>
    <m/>
    <x v="0"/>
    <x v="2985"/>
    <s v="LU5"/>
    <s v="Bedfordshire"/>
    <s v="White British"/>
    <n v="40648"/>
    <n v="42446"/>
    <s v="Care"/>
  </r>
  <r>
    <x v="3591"/>
    <s v="VOLUNTEER"/>
    <s v="INACTIVE VOLUNTEER"/>
    <s v="N"/>
    <m/>
    <m/>
    <m/>
    <s v="N"/>
    <m/>
    <x v="0"/>
    <x v="2986"/>
    <s v="LU2"/>
    <s v="Bedfordshire"/>
    <s v="White British"/>
    <n v="42359"/>
    <n v="42359"/>
    <s v="Not Recorded"/>
  </r>
  <r>
    <x v="3592"/>
    <s v="VOLUNTEER"/>
    <s v="INACTIVE VOLUNTEER"/>
    <s v="N"/>
    <m/>
    <m/>
    <m/>
    <s v="N"/>
    <m/>
    <x v="1"/>
    <x v="2987"/>
    <s v="SG5"/>
    <s v="Hertfordshire"/>
    <s v="Not Specified"/>
    <n v="41760"/>
    <n v="42298"/>
    <s v="Retail"/>
  </r>
  <r>
    <x v="3593"/>
    <s v="VOLUNTEER"/>
    <s v="INACTIVE VOLUNTEER"/>
    <s v="N"/>
    <m/>
    <m/>
    <m/>
    <s v="N"/>
    <m/>
    <x v="0"/>
    <x v="2988"/>
    <s v="MK40"/>
    <s v="Bedfordshire"/>
    <s v="White British"/>
    <n v="43259"/>
    <n v="45212"/>
    <s v="Retail"/>
  </r>
  <r>
    <x v="3594"/>
    <s v="VOLUNTEER"/>
    <s v="ACTIVE VOLUNTEER"/>
    <s v="N"/>
    <m/>
    <m/>
    <m/>
    <s v="N"/>
    <m/>
    <x v="0"/>
    <x v="22"/>
    <s v="MK43"/>
    <s v="Bedfordshire"/>
    <s v="Not Specified"/>
    <s v="Not Recorded"/>
    <s v="Not Recorded"/>
    <s v="Retail"/>
  </r>
  <r>
    <x v="3595"/>
    <s v="VOLUNTEER"/>
    <s v="INACTIVE VOLUNTEER"/>
    <s v="N"/>
    <m/>
    <m/>
    <m/>
    <s v="N"/>
    <m/>
    <x v="0"/>
    <x v="29"/>
    <s v="LU2"/>
    <s v="Bedfordshire"/>
    <s v="White British"/>
    <n v="43467"/>
    <n v="43904"/>
    <s v="Care"/>
  </r>
  <r>
    <x v="3596"/>
    <s v="VOLUNTEER"/>
    <s v="INACTIVE VOLUNTEER"/>
    <s v="N"/>
    <m/>
    <m/>
    <m/>
    <s v="N"/>
    <m/>
    <x v="1"/>
    <x v="22"/>
    <s v="MK10"/>
    <s v="Buckinghamshire"/>
    <s v="White British"/>
    <n v="42969"/>
    <n v="43125"/>
    <s v="Fundraising"/>
  </r>
  <r>
    <x v="3597"/>
    <s v="VOLUNTEER"/>
    <s v="INACTIVE VOLUNTEER"/>
    <s v="N"/>
    <m/>
    <m/>
    <m/>
    <s v="N"/>
    <m/>
    <x v="1"/>
    <x v="2989"/>
    <s v="MK45"/>
    <s v="Bedfordshire"/>
    <s v="White British"/>
    <n v="40899"/>
    <n v="42369"/>
    <s v="Care"/>
  </r>
  <r>
    <x v="3598"/>
    <s v="VOLUNTEER"/>
    <s v="INACTIVE VOLUNTEER"/>
    <s v="N"/>
    <m/>
    <m/>
    <m/>
    <s v="N"/>
    <m/>
    <x v="0"/>
    <x v="22"/>
    <s v="LU3"/>
    <s v="Bedfordshire"/>
    <s v="Not Specified"/>
    <n v="40828"/>
    <n v="40828"/>
    <s v="Not Recorded"/>
  </r>
  <r>
    <x v="3599"/>
    <s v="VOLUNTEER"/>
    <s v="INACTIVE VOLUNTEER"/>
    <s v="N"/>
    <m/>
    <m/>
    <m/>
    <s v="N"/>
    <m/>
    <x v="0"/>
    <x v="2990"/>
    <s v="LU3"/>
    <s v="Bedfordshire"/>
    <s v="White British"/>
    <n v="41228"/>
    <n v="41228"/>
    <s v="Not Recorded"/>
  </r>
  <r>
    <x v="3600"/>
    <s v="VOLUNTEER"/>
    <s v="ACTIVE VOLUNTEER"/>
    <s v="N"/>
    <m/>
    <m/>
    <m/>
    <s v="N"/>
    <m/>
    <x v="0"/>
    <x v="2991"/>
    <s v="MK41"/>
    <s v="Bedfordshire"/>
    <s v="White British"/>
    <n v="45062"/>
    <s v=""/>
    <s v="Support"/>
  </r>
  <r>
    <x v="3601"/>
    <s v="VOLUNTEER"/>
    <s v="INACTIVE VOLUNTEER"/>
    <s v="N"/>
    <m/>
    <m/>
    <m/>
    <s v="N"/>
    <m/>
    <x v="0"/>
    <x v="2992"/>
    <s v="NN5"/>
    <s v="Unknown"/>
    <s v="Not Specified"/>
    <n v="1"/>
    <n v="1"/>
    <s v="Not Recorded"/>
  </r>
  <r>
    <x v="3602"/>
    <s v="VOLUNTEER"/>
    <s v="ACTIVE VOLUNTEER"/>
    <s v="N"/>
    <m/>
    <m/>
    <m/>
    <s v="N"/>
    <m/>
    <x v="0"/>
    <x v="2993"/>
    <s v="MK42"/>
    <s v="Bedfordshire"/>
    <s v="White British"/>
    <n v="43969"/>
    <s v=""/>
    <s v="Retail"/>
  </r>
  <r>
    <x v="3603"/>
    <s v="VOLUNTEER"/>
    <s v="INACTIVE VOLUNTEER"/>
    <s v="Y"/>
    <s v="26/04/2024"/>
    <s v="Does not wish to support"/>
    <s v="CMCINALLY"/>
    <s v="N"/>
    <m/>
    <x v="1"/>
    <x v="2994"/>
    <s v="LU6"/>
    <s v="Bedfordshire"/>
    <s v="White British"/>
    <n v="39791"/>
    <n v="44439"/>
    <s v="Retail"/>
  </r>
  <r>
    <x v="3604"/>
    <s v="VOLUNTEER"/>
    <s v="INACTIVE VOLUNTEER"/>
    <s v="N"/>
    <m/>
    <m/>
    <m/>
    <s v="N"/>
    <m/>
    <x v="0"/>
    <x v="154"/>
    <s v="AL5"/>
    <s v="Hertfordshire"/>
    <s v="White British"/>
    <n v="43096"/>
    <n v="44650"/>
    <s v="Care"/>
  </r>
  <r>
    <x v="3605"/>
    <s v="VOLUNTEER"/>
    <s v="INACTIVE VOLUNTEER"/>
    <s v="N"/>
    <m/>
    <m/>
    <m/>
    <s v="N"/>
    <m/>
    <x v="0"/>
    <x v="2995"/>
    <s v="WD3"/>
    <s v="Hertfordshire"/>
    <s v="White British"/>
    <n v="43869"/>
    <n v="43966"/>
    <s v="Retail"/>
  </r>
  <r>
    <x v="3606"/>
    <s v="VOLUNTEER"/>
    <s v="INACTIVE VOLUNTEER"/>
    <s v="N"/>
    <m/>
    <m/>
    <m/>
    <s v="N"/>
    <m/>
    <x v="1"/>
    <x v="2996"/>
    <s v="AL1"/>
    <s v="Hertfordshire"/>
    <s v="White British"/>
    <n v="40827"/>
    <n v="41023"/>
    <s v="Not Recorded"/>
  </r>
  <r>
    <x v="3607"/>
    <s v="VOLUNTEER"/>
    <s v="INACTIVE VOLUNTEER"/>
    <s v="N"/>
    <m/>
    <m/>
    <m/>
    <s v="N"/>
    <m/>
    <x v="0"/>
    <x v="2997"/>
    <s v="AL1"/>
    <s v="Hertfordshire"/>
    <s v="White British"/>
    <n v="40928"/>
    <n v="41026"/>
    <s v="Not Recorded"/>
  </r>
  <r>
    <x v="3608"/>
    <s v="VOLUNTEER"/>
    <s v="INACTIVE VOLUNTEER"/>
    <s v="N"/>
    <m/>
    <m/>
    <m/>
    <s v="Y"/>
    <s v="06/08/2020"/>
    <x v="0"/>
    <x v="2998"/>
    <s v="LU3"/>
    <s v="Bedfordshire"/>
    <s v="White British"/>
    <n v="37592"/>
    <n v="42005"/>
    <s v="Retail"/>
  </r>
  <r>
    <x v="3609"/>
    <s v="VOLUNTEER"/>
    <s v="INACTIVE VOLUNTEER"/>
    <s v="N"/>
    <m/>
    <m/>
    <m/>
    <s v="N"/>
    <m/>
    <x v="0"/>
    <x v="2999"/>
    <s v="LU1"/>
    <s v="Bedfordshire"/>
    <s v="Not Specified"/>
    <n v="41456"/>
    <n v="42712"/>
    <s v="Retail"/>
  </r>
  <r>
    <x v="3610"/>
    <s v="VOLUNTEER"/>
    <s v="INACTIVE VOLUNTEER"/>
    <s v="N"/>
    <m/>
    <m/>
    <m/>
    <s v="N"/>
    <m/>
    <x v="0"/>
    <x v="757"/>
    <s v="MK45"/>
    <s v="Bedfordshire"/>
    <s v="White British"/>
    <s v="Not Recorded"/>
    <s v="Not Recorded"/>
    <s v="Not Recorded"/>
  </r>
  <r>
    <x v="3611"/>
    <s v="VOLUNTEER"/>
    <s v="INACTIVE VOLUNTEER"/>
    <s v="N"/>
    <m/>
    <m/>
    <m/>
    <s v="N"/>
    <m/>
    <x v="0"/>
    <x v="2613"/>
    <s v="AL4"/>
    <s v="Hertfordshire"/>
    <s v="Not Recorded"/>
    <n v="42420"/>
    <n v="42532"/>
    <s v="Retail"/>
  </r>
  <r>
    <x v="3612"/>
    <s v="VOLUNTEER"/>
    <s v="INACTIVE VOLUNTEER"/>
    <s v="N"/>
    <m/>
    <m/>
    <m/>
    <s v="N"/>
    <m/>
    <x v="1"/>
    <x v="3000"/>
    <s v="LU2"/>
    <s v="Bedfordshire"/>
    <s v="Not Specified"/>
    <n v="40883"/>
    <n v="42838"/>
    <s v="Retail"/>
  </r>
  <r>
    <x v="3613"/>
    <s v="VOLUNTEER"/>
    <s v="ACTIVE VOLUNTEER"/>
    <s v="N"/>
    <m/>
    <m/>
    <m/>
    <s v="N"/>
    <m/>
    <x v="1"/>
    <x v="3001"/>
    <s v="WD7"/>
    <s v="Hertfordshire"/>
    <s v="White British"/>
    <n v="44733"/>
    <s v=""/>
    <s v="Retail"/>
  </r>
  <r>
    <x v="3614"/>
    <s v="VOLUNTEER"/>
    <s v="INACTIVE VOLUNTEER"/>
    <s v="N"/>
    <m/>
    <m/>
    <m/>
    <s v="N"/>
    <m/>
    <x v="0"/>
    <x v="22"/>
    <s v="LU3"/>
    <s v="Bedfordshire"/>
    <s v="Not Specified"/>
    <n v="41901"/>
    <s v=""/>
    <s v="Fundraising"/>
  </r>
  <r>
    <x v="3615"/>
    <s v="VOLUNTEER"/>
    <s v="INACTIVE VOLUNTEER"/>
    <s v="N"/>
    <m/>
    <m/>
    <m/>
    <s v="N"/>
    <m/>
    <x v="1"/>
    <x v="3002"/>
    <s v="SG2"/>
    <s v="Hertfordshire"/>
    <s v="Not Specified"/>
    <n v="40729"/>
    <n v="1"/>
    <s v="Not Recorded"/>
  </r>
  <r>
    <x v="3616"/>
    <s v="VOLUNTEER"/>
    <s v="INACTIVE VOLUNTEER"/>
    <s v="N"/>
    <m/>
    <m/>
    <m/>
    <s v="N"/>
    <m/>
    <x v="1"/>
    <x v="22"/>
    <s v="LU2"/>
    <s v="Bedfordshire"/>
    <s v="Mixed"/>
    <n v="41351"/>
    <n v="41351"/>
    <s v="Not Recorded"/>
  </r>
  <r>
    <x v="3617"/>
    <s v="VOLUNTEER"/>
    <s v="INACTIVE VOLUNTEER"/>
    <s v="N"/>
    <m/>
    <m/>
    <m/>
    <s v="N"/>
    <m/>
    <x v="1"/>
    <x v="3003"/>
    <s v="MK40"/>
    <s v="Unknown"/>
    <s v="White British"/>
    <n v="44380"/>
    <n v="44778"/>
    <s v="Retail"/>
  </r>
  <r>
    <x v="3618"/>
    <s v="VOLUNTEER"/>
    <s v="INACTIVE VOLUNTEER"/>
    <s v="N"/>
    <m/>
    <m/>
    <m/>
    <s v="N"/>
    <m/>
    <x v="1"/>
    <x v="22"/>
    <s v="MK45"/>
    <s v="Bedfordshire"/>
    <s v="Not Specified"/>
    <n v="1"/>
    <n v="1"/>
    <s v="Not Recorded"/>
  </r>
  <r>
    <x v="3619"/>
    <s v="VOLUNTEER"/>
    <s v="INACTIVE VOLUNTEER"/>
    <s v="N"/>
    <m/>
    <m/>
    <m/>
    <s v="N"/>
    <m/>
    <x v="0"/>
    <x v="68"/>
    <s v="AL2"/>
    <s v="Hertfordshire"/>
    <s v="Not Recorded"/>
    <n v="44426"/>
    <n v="44951"/>
    <s v="Retail"/>
  </r>
  <r>
    <x v="3620"/>
    <s v="VOLUNTEER"/>
    <s v="INACTIVE VOLUNTEER"/>
    <s v="N"/>
    <m/>
    <m/>
    <m/>
    <s v="N"/>
    <m/>
    <x v="0"/>
    <x v="3004"/>
    <s v="SG4"/>
    <s v="Hertfordshire"/>
    <s v="White British"/>
    <n v="43862"/>
    <n v="44447"/>
    <s v="Retail"/>
  </r>
  <r>
    <x v="3621"/>
    <s v="VOLUNTEER"/>
    <s v="INACTIVE VOLUNTEER"/>
    <s v="N"/>
    <m/>
    <m/>
    <m/>
    <s v="N"/>
    <m/>
    <x v="0"/>
    <x v="3005"/>
    <s v="MK43"/>
    <s v="Bedfordshire"/>
    <s v="White British"/>
    <n v="43272"/>
    <n v="44831"/>
    <s v="Fundraising"/>
  </r>
  <r>
    <x v="3622"/>
    <s v="VOLUNTEER"/>
    <s v="INACTIVE VOLUNTEER"/>
    <s v="N"/>
    <m/>
    <m/>
    <m/>
    <s v="N"/>
    <m/>
    <x v="0"/>
    <x v="3006"/>
    <s v="SG4"/>
    <s v="Hertfordshire"/>
    <s v="White British"/>
    <n v="43862"/>
    <n v="44527"/>
    <s v="Retail"/>
  </r>
  <r>
    <x v="3623"/>
    <s v="VOLUNTEER"/>
    <s v="INACTIVE VOLUNTEER"/>
    <s v="N"/>
    <m/>
    <m/>
    <m/>
    <s v="N"/>
    <m/>
    <x v="1"/>
    <x v="3007"/>
    <s v="SG1"/>
    <s v="Hertfordshire"/>
    <s v="White British"/>
    <n v="42383"/>
    <n v="42497"/>
    <s v="Retail"/>
  </r>
  <r>
    <x v="3624"/>
    <s v="VOLUNTEER"/>
    <s v="INACTIVE VOLUNTEER"/>
    <s v="N"/>
    <m/>
    <m/>
    <m/>
    <s v="N"/>
    <m/>
    <x v="1"/>
    <x v="3008"/>
    <s v="AL7"/>
    <s v="Hertfordshire"/>
    <s v="Black"/>
    <n v="45134"/>
    <n v="45153"/>
    <s v="Retail"/>
  </r>
  <r>
    <x v="3625"/>
    <s v="VOLUNTEER"/>
    <s v="INACTIVE VOLUNTEER"/>
    <s v="N"/>
    <m/>
    <m/>
    <m/>
    <s v="N"/>
    <m/>
    <x v="0"/>
    <x v="22"/>
    <s v="LU3"/>
    <s v="Bedfordshire"/>
    <s v="White British"/>
    <n v="41130"/>
    <n v="41130"/>
    <s v="Not Recorded"/>
  </r>
  <r>
    <x v="3626"/>
    <s v="VOLUNTEER"/>
    <s v="INACTIVE VOLUNTEER"/>
    <s v="N"/>
    <m/>
    <m/>
    <m/>
    <s v="N"/>
    <m/>
    <x v="1"/>
    <x v="3009"/>
    <s v="AL2"/>
    <s v="Hertfordshire"/>
    <s v="White British"/>
    <n v="42845"/>
    <n v="42845"/>
    <s v="Retail"/>
  </r>
  <r>
    <x v="3627"/>
    <s v="VOLUNTEER"/>
    <s v="INACTIVE VOLUNTEER"/>
    <s v="N"/>
    <m/>
    <m/>
    <m/>
    <s v="N"/>
    <m/>
    <x v="1"/>
    <x v="3010"/>
    <s v="SG4"/>
    <s v="Hertfordshire"/>
    <s v="Not Specified"/>
    <s v="Not Recorded"/>
    <s v="Not Recorded"/>
    <s v="Retail"/>
  </r>
  <r>
    <x v="3628"/>
    <s v="VOLUNTEER"/>
    <s v="INACTIVE VOLUNTEER"/>
    <s v="N"/>
    <m/>
    <m/>
    <m/>
    <s v="N"/>
    <m/>
    <x v="0"/>
    <x v="3011"/>
    <s v="AL7"/>
    <s v="Hertfordshire"/>
    <s v="Not Specified"/>
    <n v="41335"/>
    <n v="41491"/>
    <s v="Not Recorded"/>
  </r>
  <r>
    <x v="3629"/>
    <s v="VOLUNTEER"/>
    <s v="ACTIVE VOLUNTEER"/>
    <s v="N"/>
    <m/>
    <m/>
    <m/>
    <s v="N"/>
    <m/>
    <x v="0"/>
    <x v="3012"/>
    <s v="WD25"/>
    <s v="Hertfordshire"/>
    <s v="White British"/>
    <s v="Not Recorded"/>
    <s v="Not Recorded"/>
    <s v="Fundraising"/>
  </r>
  <r>
    <x v="3630"/>
    <s v="VOLUNTEER"/>
    <s v="INACTIVE VOLUNTEER"/>
    <s v="N"/>
    <m/>
    <m/>
    <m/>
    <s v="N"/>
    <m/>
    <x v="0"/>
    <x v="3013"/>
    <s v="LU7"/>
    <s v="Bedfordshire"/>
    <s v="White British"/>
    <n v="45457"/>
    <n v="45474"/>
    <s v="Retail"/>
  </r>
  <r>
    <x v="3631"/>
    <s v="VOLUNTEER"/>
    <s v="INACTIVE VOLUNTEER"/>
    <s v="N"/>
    <m/>
    <m/>
    <m/>
    <s v="N"/>
    <m/>
    <x v="0"/>
    <x v="22"/>
    <s v="HP2"/>
    <s v="Hertfordshire"/>
    <s v="White British"/>
    <n v="42549"/>
    <n v="42549"/>
    <s v="Not Recorded"/>
  </r>
  <r>
    <x v="3632"/>
    <s v="VOLUNTEER"/>
    <s v="INACTIVE VOLUNTEER"/>
    <s v="N"/>
    <m/>
    <m/>
    <m/>
    <s v="N"/>
    <m/>
    <x v="0"/>
    <x v="3014"/>
    <s v="MK2"/>
    <s v="Buckinghamshire"/>
    <s v="White British"/>
    <n v="42393"/>
    <n v="44104"/>
    <s v="Retail"/>
  </r>
  <r>
    <x v="3633"/>
    <s v="VOLUNTEER"/>
    <s v="INACTIVE VOLUNTEER"/>
    <s v="N"/>
    <m/>
    <m/>
    <m/>
    <s v="N"/>
    <m/>
    <x v="1"/>
    <x v="3015"/>
    <s v="MK45"/>
    <s v="Bedfordshire"/>
    <s v="White British"/>
    <n v="37796"/>
    <n v="41256"/>
    <s v="Not Recorded"/>
  </r>
  <r>
    <x v="3634"/>
    <s v="VOLUNTEER"/>
    <s v="ACTIVE VOLUNTEER"/>
    <s v="N"/>
    <m/>
    <m/>
    <m/>
    <s v="N"/>
    <m/>
    <x v="0"/>
    <x v="3016"/>
    <s v="LU2"/>
    <s v="Bedfordshire"/>
    <s v="Not Specified"/>
    <n v="42034"/>
    <s v=""/>
    <s v="Retail"/>
  </r>
  <r>
    <x v="3635"/>
    <s v="VOLUNTEER"/>
    <s v="INACTIVE VOLUNTEER"/>
    <s v="N"/>
    <m/>
    <m/>
    <m/>
    <s v="N"/>
    <m/>
    <x v="0"/>
    <x v="3017"/>
    <s v="WD25"/>
    <s v="Hertfordshire"/>
    <s v="White British"/>
    <n v="38040"/>
    <n v="42581"/>
    <s v="Retail"/>
  </r>
  <r>
    <x v="3636"/>
    <s v="VOLUNTEER"/>
    <s v="INACTIVE VOLUNTEER"/>
    <s v="N"/>
    <m/>
    <m/>
    <m/>
    <s v="N"/>
    <m/>
    <x v="1"/>
    <x v="3018"/>
    <s v="LU4"/>
    <s v="Bedfordshire"/>
    <s v="White British"/>
    <n v="42545"/>
    <n v="44650"/>
    <s v="Care"/>
  </r>
  <r>
    <x v="3637"/>
    <s v="VOLUNTEER"/>
    <s v="INACTIVE VOLUNTEER"/>
    <s v="N"/>
    <m/>
    <m/>
    <m/>
    <s v="N"/>
    <m/>
    <x v="1"/>
    <x v="3019"/>
    <s v="LU2"/>
    <s v="Bedfordshire"/>
    <s v="Not Specified"/>
    <n v="43269"/>
    <n v="43280"/>
    <s v="Retail"/>
  </r>
  <r>
    <x v="3638"/>
    <s v="VOLUNTEER"/>
    <s v="INACTIVE VOLUNTEER"/>
    <s v="Y"/>
    <s v="09/06/2023"/>
    <s v="Returned mail twice"/>
    <s v="VNELSON"/>
    <s v="N"/>
    <m/>
    <x v="1"/>
    <x v="3020"/>
    <s v="LU5"/>
    <s v="Bedfordshire"/>
    <s v="White British"/>
    <n v="41577"/>
    <n v="41577"/>
    <s v="Not Recorded"/>
  </r>
  <r>
    <x v="3639"/>
    <s v="VOLUNTEER"/>
    <s v="ACTIVE VOLUNTEER"/>
    <s v="N"/>
    <m/>
    <m/>
    <m/>
    <s v="N"/>
    <m/>
    <x v="0"/>
    <x v="3021"/>
    <s v="SG18"/>
    <s v="Bedfordshire"/>
    <s v="Not Specified"/>
    <n v="45472"/>
    <s v=""/>
    <s v="Retail"/>
  </r>
  <r>
    <x v="3640"/>
    <s v="VOLUNTEER"/>
    <s v="ACTIVE VOLUNTEER"/>
    <s v="N"/>
    <m/>
    <m/>
    <m/>
    <s v="N"/>
    <m/>
    <x v="0"/>
    <x v="3022"/>
    <s v="WD3"/>
    <s v="Hertfordshire"/>
    <s v="White British"/>
    <n v="41160"/>
    <s v=""/>
    <s v="Retail"/>
  </r>
  <r>
    <x v="3641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642"/>
    <s v="VOLUNTEER"/>
    <s v="INACTIVE VOLUNTEER"/>
    <s v="N"/>
    <m/>
    <m/>
    <m/>
    <s v="N"/>
    <m/>
    <x v="0"/>
    <x v="3023"/>
    <s v="MK42"/>
    <s v="Bedfordshire"/>
    <s v="White British"/>
    <s v="Not Recorded"/>
    <s v="Not Recorded"/>
    <s v="Not Recorded"/>
  </r>
  <r>
    <x v="3643"/>
    <s v="VOLUNTEER"/>
    <s v="INACTIVE VOLUNTEER"/>
    <s v="N"/>
    <m/>
    <m/>
    <m/>
    <s v="N"/>
    <m/>
    <x v="0"/>
    <x v="3024"/>
    <s v="LU1"/>
    <s v="Bedfordshire"/>
    <s v="White British"/>
    <s v="Not Recorded"/>
    <s v="Not Recorded"/>
    <s v="Not Recorded"/>
  </r>
  <r>
    <x v="3644"/>
    <s v="VOLUNTEER"/>
    <s v="INACTIVE VOLUNTEER"/>
    <s v="N"/>
    <m/>
    <m/>
    <m/>
    <s v="N"/>
    <m/>
    <x v="0"/>
    <x v="3025"/>
    <s v="SG4"/>
    <s v="Hertfordshire"/>
    <s v="Not Specified"/>
    <n v="38365"/>
    <n v="43608"/>
    <s v="Fundraising"/>
  </r>
  <r>
    <x v="3645"/>
    <s v="VOLUNTEER"/>
    <s v="INACTIVE VOLUNTEER"/>
    <s v="N"/>
    <m/>
    <m/>
    <m/>
    <s v="N"/>
    <m/>
    <x v="0"/>
    <x v="3026"/>
    <s v="SG5"/>
    <s v="Hertfordshire"/>
    <s v="White British"/>
    <n v="42360"/>
    <n v="42360"/>
    <s v="Not Recorded"/>
  </r>
  <r>
    <x v="3646"/>
    <s v="VOLUNTEER"/>
    <s v="INACTIVE VOLUNTEER"/>
    <s v="N"/>
    <m/>
    <m/>
    <s v="VNELSON"/>
    <s v="N"/>
    <m/>
    <x v="0"/>
    <x v="22"/>
    <s v="MK42"/>
    <s v="Bedfordshire"/>
    <s v="Not Specified"/>
    <n v="39814"/>
    <n v="42205"/>
    <s v="Fundraising"/>
  </r>
  <r>
    <x v="3647"/>
    <s v="VOLUNTEER"/>
    <s v="INACTIVE VOLUNTEER"/>
    <s v="N"/>
    <m/>
    <m/>
    <m/>
    <s v="N"/>
    <m/>
    <x v="0"/>
    <x v="3027"/>
    <s v="LU3"/>
    <s v="Bedfordshire"/>
    <s v="White British"/>
    <n v="40793"/>
    <n v="44818"/>
    <s v="Support"/>
  </r>
  <r>
    <x v="3648"/>
    <s v="VOLUNTEER"/>
    <s v="INACTIVE VOLUNTEER"/>
    <s v="N"/>
    <m/>
    <m/>
    <m/>
    <s v="N"/>
    <m/>
    <x v="0"/>
    <x v="3028"/>
    <s v="AL5"/>
    <s v="Hertfordshire"/>
    <s v="Asian"/>
    <n v="42412"/>
    <n v="44593"/>
    <s v="Retail"/>
  </r>
  <r>
    <x v="3649"/>
    <s v="VOLUNTEER"/>
    <s v="INACTIVE VOLUNTEER"/>
    <s v="N"/>
    <m/>
    <m/>
    <m/>
    <s v="N"/>
    <m/>
    <x v="0"/>
    <x v="3029"/>
    <s v="MK11"/>
    <s v="Buckinghamshire"/>
    <s v="White British"/>
    <n v="41731"/>
    <n v="41731"/>
    <s v="Not Recorded"/>
  </r>
  <r>
    <x v="3650"/>
    <s v="VOLUNTEER"/>
    <s v="INACTIVE VOLUNTEER"/>
    <s v="N"/>
    <m/>
    <m/>
    <m/>
    <s v="N"/>
    <m/>
    <x v="0"/>
    <x v="3030"/>
    <s v="LU5"/>
    <s v="Bedfordshire"/>
    <s v="White British"/>
    <n v="39927"/>
    <n v="41967"/>
    <s v="Not Recorded"/>
  </r>
  <r>
    <x v="3651"/>
    <s v="VOLUNTEER"/>
    <s v="ACTIVE VOLUNTEER"/>
    <s v="N"/>
    <m/>
    <m/>
    <m/>
    <s v="N"/>
    <m/>
    <x v="1"/>
    <x v="3031"/>
    <s v="MK43"/>
    <s v="Bedfordshire"/>
    <s v="White British"/>
    <n v="44607"/>
    <s v=""/>
    <s v="Retail"/>
  </r>
  <r>
    <x v="3652"/>
    <s v="VOLUNTEER"/>
    <s v="INACTIVE VOLUNTEER"/>
    <s v="N"/>
    <m/>
    <m/>
    <m/>
    <s v="N"/>
    <m/>
    <x v="0"/>
    <x v="3032"/>
    <s v="LU1"/>
    <s v="Bedfordshire"/>
    <s v="Not Recorded"/>
    <s v="Not Recorded"/>
    <s v="Not Recorded"/>
    <s v="Not Recorded"/>
  </r>
  <r>
    <x v="3653"/>
    <s v="VOLUNTEER"/>
    <s v="INACTIVE VOLUNTEER"/>
    <s v="N"/>
    <m/>
    <m/>
    <m/>
    <s v="N"/>
    <m/>
    <x v="0"/>
    <x v="3033"/>
    <s v="LU31HD"/>
    <s v="Unknown"/>
    <s v="Asian"/>
    <n v="45348"/>
    <n v="45362"/>
    <s v="Retail"/>
  </r>
  <r>
    <x v="3654"/>
    <s v="VOLUNTEER"/>
    <s v="INACTIVE VOLUNTEER"/>
    <s v="N"/>
    <m/>
    <m/>
    <m/>
    <s v="N"/>
    <m/>
    <x v="1"/>
    <x v="22"/>
    <s v="SG11"/>
    <s v="Hertfordshire"/>
    <s v="White British"/>
    <s v="Not Recorded"/>
    <s v="Not Recorded"/>
    <s v="Not Recorded"/>
  </r>
  <r>
    <x v="3655"/>
    <s v="VOLUNTEER"/>
    <s v="INACTIVE VOLUNTEER"/>
    <s v="N"/>
    <m/>
    <m/>
    <m/>
    <s v="N"/>
    <m/>
    <x v="1"/>
    <x v="3034"/>
    <s v="NOTKNOWN"/>
    <s v="Unknown"/>
    <s v="Asian"/>
    <s v="Not Recorded"/>
    <s v="Not Recorded"/>
    <s v="Not Recorded"/>
  </r>
  <r>
    <x v="3656"/>
    <s v="VOLUNTEER"/>
    <s v="INACTIVE VOLUNTEER"/>
    <s v="N"/>
    <m/>
    <m/>
    <m/>
    <s v="N"/>
    <m/>
    <x v="0"/>
    <x v="3035"/>
    <s v="LU6"/>
    <s v="Bedfordshire"/>
    <s v="White British"/>
    <n v="42919"/>
    <n v="42923"/>
    <s v="Fundraising"/>
  </r>
  <r>
    <x v="3657"/>
    <s v="VOLUNTEER"/>
    <s v="INACTIVE VOLUNTEER"/>
    <s v="N"/>
    <m/>
    <m/>
    <m/>
    <s v="N"/>
    <m/>
    <x v="0"/>
    <x v="22"/>
    <s v="LE16"/>
    <s v="Unknown"/>
    <s v="Not Specified"/>
    <n v="1"/>
    <n v="1"/>
    <s v="Not Recorded"/>
  </r>
  <r>
    <x v="3658"/>
    <s v="VOLUNTEER"/>
    <s v="INACTIVE VOLUNTEER"/>
    <s v="N"/>
    <m/>
    <m/>
    <m/>
    <s v="N"/>
    <m/>
    <x v="1"/>
    <x v="3036"/>
    <s v="AL7"/>
    <s v="Hertfordshire"/>
    <s v="White British"/>
    <n v="44384"/>
    <n v="44951"/>
    <s v="Retail"/>
  </r>
  <r>
    <x v="3659"/>
    <s v="VOLUNTEER"/>
    <s v="ACTIVE VOLUNTEER"/>
    <s v="N"/>
    <m/>
    <m/>
    <m/>
    <s v="N"/>
    <m/>
    <x v="0"/>
    <x v="3037"/>
    <s v="HP3"/>
    <s v="Hertfordshire"/>
    <s v="Not Specified"/>
    <n v="42226"/>
    <s v=""/>
    <s v="Retail"/>
  </r>
  <r>
    <x v="3660"/>
    <s v="VOLUNTEER"/>
    <s v="INACTIVE VOLUNTEER"/>
    <s v="N"/>
    <m/>
    <m/>
    <m/>
    <s v="N"/>
    <m/>
    <x v="0"/>
    <x v="3038"/>
    <s v="HP3"/>
    <s v="Hertfordshire"/>
    <s v="Not Specified"/>
    <n v="41334"/>
    <n v="41791"/>
    <s v="Not Recorded"/>
  </r>
  <r>
    <x v="3661"/>
    <s v="VOLUNTEER"/>
    <s v="INACTIVE VOLUNTEER"/>
    <s v="N"/>
    <m/>
    <m/>
    <m/>
    <s v="N"/>
    <m/>
    <x v="1"/>
    <x v="22"/>
    <s v="LU6"/>
    <s v="Bedfordshire"/>
    <s v="Not Specified"/>
    <n v="42132"/>
    <n v="42863"/>
    <s v="Fundraising"/>
  </r>
  <r>
    <x v="3662"/>
    <s v="VOLUNTEER"/>
    <s v="INACTIVE VOLUNTEER"/>
    <s v="N"/>
    <m/>
    <m/>
    <m/>
    <s v="N"/>
    <m/>
    <x v="0"/>
    <x v="3039"/>
    <s v="MK45"/>
    <s v="Bedfordshire"/>
    <s v="White British"/>
    <s v="Not Recorded"/>
    <s v="Not Recorded"/>
    <s v="Not Recorded"/>
  </r>
  <r>
    <x v="3663"/>
    <s v="VOLUNTEER"/>
    <s v="INACTIVE VOLUNTEER"/>
    <s v="N"/>
    <m/>
    <m/>
    <m/>
    <s v="N"/>
    <m/>
    <x v="0"/>
    <x v="3039"/>
    <s v="MK45"/>
    <s v="Bedfordshire"/>
    <s v="White British"/>
    <s v="Not Recorded"/>
    <s v="Not Recorded"/>
    <s v="Not Recorded"/>
  </r>
  <r>
    <x v="3664"/>
    <s v="VOLUNTEER"/>
    <s v="INACTIVE VOLUNTEER"/>
    <s v="N"/>
    <m/>
    <m/>
    <m/>
    <s v="N"/>
    <m/>
    <x v="1"/>
    <x v="3040"/>
    <s v="LU3"/>
    <s v="Bedfordshire"/>
    <s v="White British"/>
    <s v="Not Recorded"/>
    <s v="Not Recorded"/>
    <s v="Not Recorded"/>
  </r>
  <r>
    <x v="3665"/>
    <s v="VOLUNTEER"/>
    <s v="ACTIVE VOLUNTEER"/>
    <s v="N"/>
    <m/>
    <m/>
    <m/>
    <s v="N"/>
    <m/>
    <x v="0"/>
    <x v="22"/>
    <s v="LU2"/>
    <s v="Bedfordshire"/>
    <s v="Not Specified"/>
    <n v="43070"/>
    <s v=""/>
    <s v="Fundraising"/>
  </r>
  <r>
    <x v="3666"/>
    <s v="VOLUNTEER"/>
    <s v="INACTIVE VOLUNTEER"/>
    <s v="N"/>
    <m/>
    <m/>
    <m/>
    <s v="N"/>
    <m/>
    <x v="0"/>
    <x v="3041"/>
    <s v="SG2"/>
    <s v="Hertfordshire"/>
    <s v="Not Specified"/>
    <n v="41225"/>
    <n v="41394"/>
    <s v="Not Recorded"/>
  </r>
  <r>
    <x v="3667"/>
    <s v="VOLUNTEER"/>
    <s v="INACTIVE VOLUNTEER"/>
    <s v="N"/>
    <m/>
    <m/>
    <m/>
    <s v="N"/>
    <m/>
    <x v="0"/>
    <x v="3042"/>
    <s v="LU5"/>
    <s v="Bedfordshire"/>
    <s v="Not Specified"/>
    <n v="40945"/>
    <n v="43358"/>
    <s v="Retail"/>
  </r>
  <r>
    <x v="3668"/>
    <s v="VOLUNTEER"/>
    <s v="INACTIVE VOLUNTEER"/>
    <s v="N"/>
    <m/>
    <m/>
    <m/>
    <s v="N"/>
    <m/>
    <x v="0"/>
    <x v="3043"/>
    <s v="LU5"/>
    <s v="Bedfordshire"/>
    <s v="White British"/>
    <n v="39416"/>
    <n v="41000"/>
    <s v="Not Recorded"/>
  </r>
  <r>
    <x v="3669"/>
    <s v="VOLUNTEER"/>
    <s v="INACTIVE VOLUNTEER"/>
    <s v="N"/>
    <m/>
    <m/>
    <m/>
    <s v="N"/>
    <m/>
    <x v="0"/>
    <x v="3044"/>
    <s v="SG1"/>
    <s v="Hertfordshire"/>
    <s v="Not Specified"/>
    <n v="40715"/>
    <n v="40865"/>
    <s v="Not Recorded"/>
  </r>
  <r>
    <x v="3670"/>
    <s v="VOLUNTEER"/>
    <s v="PROSPECTIVE VOLUNTEER"/>
    <s v="N"/>
    <m/>
    <m/>
    <m/>
    <s v="N"/>
    <m/>
    <x v="0"/>
    <x v="3045"/>
    <s v="HP4"/>
    <s v="Hertfordshire"/>
    <s v="Not Specified"/>
    <s v="Not Recorded"/>
    <s v="Not Recorded"/>
    <s v="Not Recorded"/>
  </r>
  <r>
    <x v="3671"/>
    <s v="VOLUNTEER"/>
    <s v="ACTIVE VOLUNTEER"/>
    <s v="N"/>
    <m/>
    <m/>
    <m/>
    <s v="N"/>
    <m/>
    <x v="0"/>
    <x v="3046"/>
    <s v="LU1"/>
    <s v="Bedfordshire"/>
    <s v="White British"/>
    <n v="44354"/>
    <s v=""/>
    <s v="Retail"/>
  </r>
  <r>
    <x v="3672"/>
    <s v="VOLUNTEER"/>
    <s v="INACTIVE VOLUNTEER"/>
    <s v="N"/>
    <m/>
    <m/>
    <m/>
    <s v="N"/>
    <m/>
    <x v="1"/>
    <x v="3047"/>
    <s v="LU2"/>
    <s v="Bedfordshire"/>
    <s v="Not Specified"/>
    <n v="41348"/>
    <n v="42114"/>
    <s v="Not Recorded"/>
  </r>
  <r>
    <x v="3673"/>
    <s v="VOLUNTEER"/>
    <s v="ACTIVE VOLUNTEER"/>
    <s v="N"/>
    <m/>
    <m/>
    <m/>
    <s v="N"/>
    <m/>
    <x v="1"/>
    <x v="3048"/>
    <s v="MK6"/>
    <s v="Buckinghamshire"/>
    <s v="White British"/>
    <n v="45355"/>
    <s v=""/>
    <s v="Retail"/>
  </r>
  <r>
    <x v="3674"/>
    <s v="VOLUNTEER"/>
    <s v="INACTIVE VOLUNTEER"/>
    <s v="N"/>
    <m/>
    <m/>
    <m/>
    <s v="N"/>
    <m/>
    <x v="0"/>
    <x v="3049"/>
    <s v="MK41"/>
    <s v="Bedfordshire"/>
    <s v="White British"/>
    <n v="40389"/>
    <n v="41302"/>
    <s v="Not Recorded"/>
  </r>
  <r>
    <x v="3675"/>
    <s v="VOLUNTEER"/>
    <s v="ACTIVE VOLUNTEER"/>
    <s v="N"/>
    <m/>
    <m/>
    <m/>
    <s v="N"/>
    <m/>
    <x v="1"/>
    <x v="3050"/>
    <s v="HP4"/>
    <s v="Hertfordshire"/>
    <s v="White British"/>
    <n v="45308"/>
    <s v=""/>
    <s v="Retail"/>
  </r>
  <r>
    <x v="3676"/>
    <s v="VOLUNTEER"/>
    <s v="INACTIVE VOLUNTEER"/>
    <s v="N"/>
    <m/>
    <m/>
    <m/>
    <s v="N"/>
    <m/>
    <x v="0"/>
    <x v="3051"/>
    <s v="CM23"/>
    <s v="Hertfordshire"/>
    <s v="Not Specified"/>
    <n v="41456"/>
    <n v="42835"/>
    <s v="Retail"/>
  </r>
  <r>
    <x v="3677"/>
    <s v="VOLUNTEER"/>
    <s v="INACTIVE VOLUNTEER"/>
    <s v="N"/>
    <m/>
    <m/>
    <m/>
    <s v="N"/>
    <m/>
    <x v="0"/>
    <x v="2557"/>
    <s v="LU2"/>
    <s v="Bedfordshire"/>
    <s v="White British"/>
    <n v="41244"/>
    <n v="42150"/>
    <s v="Care"/>
  </r>
  <r>
    <x v="3678"/>
    <s v="VOLUNTEER"/>
    <s v="INACTIVE VOLUNTEER"/>
    <s v="N"/>
    <m/>
    <m/>
    <m/>
    <s v="N"/>
    <m/>
    <x v="1"/>
    <x v="22"/>
    <s v="AL7"/>
    <s v="Hertfordshire"/>
    <s v="Not Specified"/>
    <n v="42618"/>
    <n v="43488"/>
    <s v="Retail"/>
  </r>
  <r>
    <x v="3679"/>
    <s v="VOLUNTEER"/>
    <s v="INACTIVE VOLUNTEER"/>
    <s v="N"/>
    <m/>
    <m/>
    <m/>
    <s v="N"/>
    <m/>
    <x v="0"/>
    <x v="3052"/>
    <s v="MK45"/>
    <s v="Bedfordshire"/>
    <s v="White British"/>
    <n v="41141"/>
    <n v="41141"/>
    <s v="Not Recorded"/>
  </r>
  <r>
    <x v="3680"/>
    <s v="VOLUNTEER"/>
    <s v="INACTIVE VOLUNTEER"/>
    <s v="N"/>
    <m/>
    <m/>
    <m/>
    <s v="N"/>
    <m/>
    <x v="0"/>
    <x v="3053"/>
    <s v="LU2"/>
    <s v="Bedfordshire"/>
    <s v="Mixed"/>
    <s v="Not Recorded"/>
    <s v="Not Recorded"/>
    <s v="Not Recorded"/>
  </r>
  <r>
    <x v="3681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682"/>
    <s v="VOLUNTEER"/>
    <s v="INACTIVE VOLUNTEER"/>
    <s v="N"/>
    <m/>
    <m/>
    <m/>
    <s v="N"/>
    <m/>
    <x v="0"/>
    <x v="3054"/>
    <s v="AL5"/>
    <s v="Hertfordshire"/>
    <s v="White British"/>
    <s v="Not Recorded"/>
    <s v="Not Recorded"/>
    <s v="Retail"/>
  </r>
  <r>
    <x v="3683"/>
    <s v="VOLUNTEER"/>
    <s v="INACTIVE VOLUNTEER"/>
    <s v="N"/>
    <m/>
    <m/>
    <m/>
    <s v="N"/>
    <m/>
    <x v="0"/>
    <x v="3055"/>
    <s v="LU3"/>
    <s v="Bedfordshire"/>
    <s v="White British"/>
    <n v="35622"/>
    <n v="41380"/>
    <s v="Not Recorded"/>
  </r>
  <r>
    <x v="3684"/>
    <s v="VOLUNTEER"/>
    <s v="INACTIVE VOLUNTEER"/>
    <s v="N"/>
    <m/>
    <m/>
    <m/>
    <s v="N"/>
    <m/>
    <x v="0"/>
    <x v="3056"/>
    <s v="WD3"/>
    <s v="Hertfordshire"/>
    <s v="White British"/>
    <n v="41048"/>
    <n v="41122"/>
    <s v="Not Recorded"/>
  </r>
  <r>
    <x v="3685"/>
    <s v="VOLUNTEER"/>
    <s v="INACTIVE VOLUNTEER"/>
    <s v="N"/>
    <m/>
    <m/>
    <m/>
    <s v="N"/>
    <m/>
    <x v="0"/>
    <x v="3057"/>
    <s v="AL4"/>
    <s v="Hertfordshire"/>
    <s v="White British"/>
    <n v="44961"/>
    <n v="45038"/>
    <s v="Retail"/>
  </r>
  <r>
    <x v="3686"/>
    <s v="VOLUNTEER"/>
    <s v="INACTIVE VOLUNTEER"/>
    <s v="N"/>
    <m/>
    <m/>
    <m/>
    <s v="N"/>
    <m/>
    <x v="1"/>
    <x v="3058"/>
    <s v="AL7"/>
    <s v="Hertfordshire"/>
    <s v="Not Specified"/>
    <n v="42014"/>
    <n v="42844"/>
    <s v="Retail"/>
  </r>
  <r>
    <x v="3687"/>
    <s v="VOLUNTEER"/>
    <s v="INACTIVE VOLUNTEER"/>
    <s v="N"/>
    <m/>
    <m/>
    <m/>
    <s v="N"/>
    <m/>
    <x v="0"/>
    <x v="1609"/>
    <s v="LU3"/>
    <s v="Bedfordshire"/>
    <s v="White British"/>
    <n v="41754"/>
    <n v="41754"/>
    <s v="Not Recorded"/>
  </r>
  <r>
    <x v="3688"/>
    <s v="VOLUNTEER"/>
    <s v="INACTIVE VOLUNTEER"/>
    <s v="N"/>
    <m/>
    <m/>
    <m/>
    <s v="N"/>
    <m/>
    <x v="0"/>
    <x v="3059"/>
    <s v="LU1"/>
    <s v="Bedfordshire"/>
    <s v="White British"/>
    <n v="39925"/>
    <n v="44439"/>
    <s v="Retail"/>
  </r>
  <r>
    <x v="3689"/>
    <s v="VOLUNTEER"/>
    <s v="INACTIVE VOLUNTEER"/>
    <s v="N"/>
    <m/>
    <m/>
    <m/>
    <s v="N"/>
    <m/>
    <x v="0"/>
    <x v="3060"/>
    <s v="MK45"/>
    <s v="Bedfordshire"/>
    <s v="White British"/>
    <n v="42185"/>
    <n v="44951"/>
    <s v="Retail"/>
  </r>
  <r>
    <x v="3690"/>
    <s v="VOLUNTEER"/>
    <s v="ACTIVE VOLUNTEER"/>
    <s v="N"/>
    <m/>
    <m/>
    <m/>
    <s v="N"/>
    <m/>
    <x v="0"/>
    <x v="3061"/>
    <s v="MK15"/>
    <s v="Buckinghamshire"/>
    <s v="Not Specified"/>
    <n v="41614"/>
    <s v=""/>
    <s v="Retail"/>
  </r>
  <r>
    <x v="3691"/>
    <s v="VOLUNTEER"/>
    <s v="INACTIVE VOLUNTEER"/>
    <s v="N"/>
    <m/>
    <m/>
    <m/>
    <s v="N"/>
    <m/>
    <x v="0"/>
    <x v="3062"/>
    <s v="AL5"/>
    <s v="Hertfordshire"/>
    <s v="White British"/>
    <n v="41096"/>
    <n v="42674"/>
    <s v="Care"/>
  </r>
  <r>
    <x v="3692"/>
    <s v="VOLUNTEER"/>
    <s v="INACTIVE VOLUNTEER"/>
    <s v="N"/>
    <m/>
    <m/>
    <m/>
    <s v="N"/>
    <m/>
    <x v="1"/>
    <x v="3063"/>
    <s v="SG7"/>
    <s v="Hertfordshire"/>
    <s v="White British"/>
    <n v="42511"/>
    <n v="44581"/>
    <s v="Care"/>
  </r>
  <r>
    <x v="3693"/>
    <s v="VOLUNTEER"/>
    <s v="INACTIVE VOLUNTEER"/>
    <s v="N"/>
    <m/>
    <m/>
    <m/>
    <s v="N"/>
    <m/>
    <x v="1"/>
    <x v="3064"/>
    <s v="LU5"/>
    <s v="Bedfordshire"/>
    <s v="White British"/>
    <n v="39848"/>
    <n v="40823"/>
    <s v="Not Recorded"/>
  </r>
  <r>
    <x v="369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3695"/>
    <s v="VOLUNTEER"/>
    <s v="INACTIVE VOLUNTEER"/>
    <s v="N"/>
    <m/>
    <m/>
    <m/>
    <s v="N"/>
    <m/>
    <x v="0"/>
    <x v="3065"/>
    <s v="HP3"/>
    <s v="Hertfordshire"/>
    <s v="White British"/>
    <s v="Not Recorded"/>
    <s v="Not Recorded"/>
    <s v="Retail"/>
  </r>
  <r>
    <x v="3696"/>
    <s v="VOLUNTEER"/>
    <s v="INACTIVE VOLUNTEER"/>
    <s v="N"/>
    <m/>
    <m/>
    <s v="CMCINALLY"/>
    <s v="N"/>
    <m/>
    <x v="0"/>
    <x v="22"/>
    <s v="SG18"/>
    <s v="Bedfordshire"/>
    <s v="Not Specified"/>
    <n v="1"/>
    <n v="1"/>
    <s v="Not Recorded"/>
  </r>
  <r>
    <x v="3697"/>
    <s v="VOLUNTEER"/>
    <s v="INACTIVE VOLUNTEER"/>
    <s v="N"/>
    <m/>
    <m/>
    <m/>
    <s v="N"/>
    <m/>
    <x v="0"/>
    <x v="3066"/>
    <s v="LU1"/>
    <s v="Bedfordshire"/>
    <s v="Asian"/>
    <s v="Not Recorded"/>
    <s v="Not Recorded"/>
    <s v="Not Recorded"/>
  </r>
  <r>
    <x v="3698"/>
    <s v="VOLUNTEER"/>
    <s v="INACTIVE VOLUNTEER"/>
    <s v="N"/>
    <m/>
    <m/>
    <m/>
    <s v="N"/>
    <m/>
    <x v="1"/>
    <x v="3067"/>
    <s v="LU2"/>
    <s v="Bedfordshire"/>
    <s v="Asian"/>
    <s v="Not Recorded"/>
    <s v="Not Recorded"/>
    <s v="Not Recorded"/>
  </r>
  <r>
    <x v="3699"/>
    <s v="VOLUNTEER"/>
    <s v="INACTIVE VOLUNTEER"/>
    <s v="N"/>
    <m/>
    <m/>
    <m/>
    <s v="N"/>
    <m/>
    <x v="0"/>
    <x v="3068"/>
    <s v="LU4"/>
    <s v="Bedfordshire"/>
    <s v="Asian"/>
    <s v="Not Recorded"/>
    <s v="Not Recorded"/>
    <s v="Not Recorded"/>
  </r>
  <r>
    <x v="3700"/>
    <s v="VOLUNTEER"/>
    <s v="INACTIVE VOLUNTEER"/>
    <s v="N"/>
    <m/>
    <m/>
    <m/>
    <s v="N"/>
    <m/>
    <x v="0"/>
    <x v="22"/>
    <s v="LU3"/>
    <s v="Bedfordshire"/>
    <s v="White British"/>
    <n v="41169"/>
    <n v="41169"/>
    <s v="Not Recorded"/>
  </r>
  <r>
    <x v="3701"/>
    <s v="VOLUNTEER"/>
    <s v="INACTIVE VOLUNTEER"/>
    <s v="N"/>
    <m/>
    <m/>
    <m/>
    <s v="N"/>
    <m/>
    <x v="0"/>
    <x v="283"/>
    <s v="LU6"/>
    <s v="Bedfordshire"/>
    <s v="White British"/>
    <n v="44763"/>
    <n v="44951"/>
    <s v="Retail"/>
  </r>
  <r>
    <x v="3702"/>
    <s v="VOLUNTEER"/>
    <s v="INACTIVE VOLUNTEER"/>
    <s v="N"/>
    <m/>
    <m/>
    <m/>
    <s v="N"/>
    <m/>
    <x v="0"/>
    <x v="3069"/>
    <s v="LU3"/>
    <s v="Bedfordshire"/>
    <s v="Not Specified"/>
    <n v="40644"/>
    <n v="41073"/>
    <s v="Not Recorded"/>
  </r>
  <r>
    <x v="3703"/>
    <s v="VOLUNTEER"/>
    <s v="ACTIVE VOLUNTEER"/>
    <s v="N"/>
    <m/>
    <m/>
    <m/>
    <s v="N"/>
    <m/>
    <x v="0"/>
    <x v="3070"/>
    <s v="LU7"/>
    <s v="Bedfordshire"/>
    <s v="White British"/>
    <n v="44349"/>
    <s v=""/>
    <s v="Retail"/>
  </r>
  <r>
    <x v="3704"/>
    <s v="VOLUNTEER"/>
    <s v="ACTIVE VOLUNTEER"/>
    <s v="N"/>
    <m/>
    <m/>
    <m/>
    <s v="N"/>
    <m/>
    <x v="0"/>
    <x v="3071"/>
    <s v="LU2"/>
    <s v="Bedfordshire"/>
    <s v="Other"/>
    <n v="45047"/>
    <s v=""/>
    <s v="Retail"/>
  </r>
  <r>
    <x v="3705"/>
    <s v="VOLUNTEER"/>
    <s v="INACTIVE VOLUNTEER"/>
    <s v="N"/>
    <m/>
    <m/>
    <m/>
    <s v="N"/>
    <m/>
    <x v="0"/>
    <x v="3072"/>
    <s v="EN8"/>
    <s v="Hertfordshire"/>
    <s v="White British"/>
    <n v="44344"/>
    <n v="44439"/>
    <s v="Retail"/>
  </r>
  <r>
    <x v="3706"/>
    <s v="VOLUNTEER"/>
    <s v="INACTIVE VOLUNTEER"/>
    <s v="N"/>
    <m/>
    <m/>
    <m/>
    <s v="N"/>
    <m/>
    <x v="0"/>
    <x v="3073"/>
    <s v="LU2"/>
    <s v="Bedfordshire"/>
    <s v="Not Specified"/>
    <n v="41216"/>
    <n v="41505"/>
    <s v="Not Recorded"/>
  </r>
  <r>
    <x v="3707"/>
    <s v="VOLUNTEER"/>
    <s v="INACTIVE VOLUNTEER"/>
    <s v="N"/>
    <m/>
    <m/>
    <m/>
    <s v="N"/>
    <m/>
    <x v="0"/>
    <x v="3074"/>
    <s v="HP3"/>
    <s v="Hertfordshire"/>
    <s v="White British"/>
    <n v="42861"/>
    <n v="42937"/>
    <s v="Retail"/>
  </r>
  <r>
    <x v="3708"/>
    <s v="VOLUNTEER"/>
    <s v="INACTIVE VOLUNTEER"/>
    <s v="N"/>
    <m/>
    <m/>
    <m/>
    <s v="N"/>
    <m/>
    <x v="1"/>
    <x v="3075"/>
    <s v="HP1"/>
    <s v="Hertfordshire"/>
    <s v="White British"/>
    <n v="42219"/>
    <n v="42219"/>
    <s v="Not Recorded"/>
  </r>
  <r>
    <x v="3709"/>
    <s v="VOLUNTEER"/>
    <s v="INACTIVE VOLUNTEER"/>
    <s v="N"/>
    <m/>
    <m/>
    <m/>
    <s v="N"/>
    <m/>
    <x v="0"/>
    <x v="3076"/>
    <s v="LU5"/>
    <s v="Bedfordshire"/>
    <s v="Not Specified"/>
    <n v="40186"/>
    <n v="43851"/>
    <s v="Care"/>
  </r>
  <r>
    <x v="3710"/>
    <s v="VOLUNTEER"/>
    <s v="ACTIVE VOLUNTEER"/>
    <s v="N"/>
    <m/>
    <m/>
    <m/>
    <s v="N"/>
    <m/>
    <x v="0"/>
    <x v="3077"/>
    <s v="MK45"/>
    <s v="Bedfordshire"/>
    <s v="White British"/>
    <n v="44174"/>
    <s v=""/>
    <s v="Retail"/>
  </r>
  <r>
    <x v="3711"/>
    <s v="VOLUNTEER"/>
    <s v="INACTIVE VOLUNTEER"/>
    <s v="N"/>
    <m/>
    <m/>
    <m/>
    <s v="N"/>
    <m/>
    <x v="0"/>
    <x v="3078"/>
    <s v="WR11"/>
    <s v="Unknown"/>
    <s v="Not Recorded"/>
    <n v="42924"/>
    <n v="44307"/>
    <s v="Retail"/>
  </r>
  <r>
    <x v="3712"/>
    <s v="VOLUNTEER"/>
    <s v="INACTIVE VOLUNTEER"/>
    <s v="N"/>
    <m/>
    <m/>
    <m/>
    <s v="N"/>
    <m/>
    <x v="0"/>
    <x v="3079"/>
    <s v="MK45"/>
    <s v="Bedfordshire"/>
    <s v="White British"/>
    <n v="41296"/>
    <n v="41296"/>
    <s v="Not Recorded"/>
  </r>
  <r>
    <x v="3713"/>
    <s v="VOLUNTEER"/>
    <s v="INACTIVE VOLUNTEER"/>
    <s v="N"/>
    <m/>
    <m/>
    <m/>
    <s v="N"/>
    <m/>
    <x v="1"/>
    <x v="3080"/>
    <s v="LU2"/>
    <s v="Bedfordshire"/>
    <s v="Not Specified"/>
    <n v="1"/>
    <n v="1"/>
    <s v="Not Recorded"/>
  </r>
  <r>
    <x v="3714"/>
    <s v="VOLUNTEER"/>
    <s v="INACTIVE VOLUNTEER"/>
    <s v="N"/>
    <m/>
    <m/>
    <m/>
    <s v="N"/>
    <m/>
    <x v="0"/>
    <x v="3081"/>
    <s v="SG1"/>
    <s v="Hertfordshire"/>
    <s v="White British"/>
    <n v="42182"/>
    <n v="42838"/>
    <s v="Retail"/>
  </r>
  <r>
    <x v="3715"/>
    <s v="VOLUNTEER"/>
    <s v="INACTIVE VOLUNTEER"/>
    <s v="N"/>
    <m/>
    <m/>
    <m/>
    <s v="N"/>
    <m/>
    <x v="0"/>
    <x v="3082"/>
    <s v="LU5"/>
    <s v="Bedfordshire"/>
    <s v="Not Specified"/>
    <n v="40761"/>
    <n v="41153"/>
    <s v="Not Recorded"/>
  </r>
  <r>
    <x v="3716"/>
    <s v="VOLUNTEER"/>
    <s v="INACTIVE VOLUNTEER"/>
    <s v="N"/>
    <m/>
    <m/>
    <m/>
    <s v="N"/>
    <m/>
    <x v="0"/>
    <x v="3083"/>
    <s v="MK18"/>
    <s v="Buckinghamshire"/>
    <s v="White British"/>
    <n v="42445"/>
    <n v="42472"/>
    <s v="Care"/>
  </r>
  <r>
    <x v="3717"/>
    <s v="VOLUNTEER"/>
    <s v="INACTIVE VOLUNTEER"/>
    <s v="N"/>
    <m/>
    <m/>
    <m/>
    <s v="N"/>
    <m/>
    <x v="1"/>
    <x v="3084"/>
    <s v="HP2"/>
    <s v="Hertfordshire"/>
    <s v="White British"/>
    <n v="41582"/>
    <n v="41754"/>
    <s v="Not Recorded"/>
  </r>
  <r>
    <x v="3718"/>
    <s v="VOLUNTEER"/>
    <s v="ACTIVE VOLUNTEER"/>
    <s v="N"/>
    <m/>
    <m/>
    <m/>
    <s v="N"/>
    <m/>
    <x v="0"/>
    <x v="3085"/>
    <s v="LU6"/>
    <s v="Bedfordshire"/>
    <s v="White British"/>
    <n v="44718"/>
    <s v=""/>
    <s v="Retail"/>
  </r>
  <r>
    <x v="3719"/>
    <s v="VOLUNTEER"/>
    <s v="INACTIVE VOLUNTEER"/>
    <s v="N"/>
    <m/>
    <m/>
    <m/>
    <s v="N"/>
    <m/>
    <x v="0"/>
    <x v="3086"/>
    <s v="AL5"/>
    <s v="Hertfordshire"/>
    <s v="Not Specified"/>
    <s v="Not Recorded"/>
    <s v="Not Recorded"/>
    <s v="Not Recorded"/>
  </r>
  <r>
    <x v="3720"/>
    <s v="VOLUNTEER"/>
    <s v="INACTIVE VOLUNTEER"/>
    <s v="N"/>
    <m/>
    <m/>
    <m/>
    <s v="N"/>
    <m/>
    <x v="0"/>
    <x v="3087"/>
    <s v="MK17"/>
    <s v="Bedfordshire"/>
    <s v="White British"/>
    <n v="42222"/>
    <n v="42558"/>
    <s v="Fundraising"/>
  </r>
  <r>
    <x v="3721"/>
    <s v="VOLUNTEER"/>
    <s v="INACTIVE VOLUNTEER"/>
    <s v="N"/>
    <m/>
    <m/>
    <m/>
    <s v="N"/>
    <m/>
    <x v="0"/>
    <x v="3088"/>
    <s v="AL2"/>
    <s v="Hertfordshire"/>
    <s v="White British"/>
    <n v="45103"/>
    <n v="45444"/>
    <s v="Retail"/>
  </r>
  <r>
    <x v="3722"/>
    <s v="VOLUNTEER"/>
    <s v="INACTIVE VOLUNTEER"/>
    <s v="N"/>
    <m/>
    <m/>
    <m/>
    <s v="N"/>
    <m/>
    <x v="1"/>
    <x v="22"/>
    <s v="NOTKNOWN"/>
    <s v="Unknown"/>
    <s v="Not Specified"/>
    <n v="45120"/>
    <n v="45392"/>
    <s v="Retail"/>
  </r>
  <r>
    <x v="3723"/>
    <s v="VOLUNTEER"/>
    <s v="ACTIVE VOLUNTEER"/>
    <s v="N"/>
    <m/>
    <m/>
    <m/>
    <s v="N"/>
    <m/>
    <x v="0"/>
    <x v="22"/>
    <s v="LU5"/>
    <s v="Bedfordshire"/>
    <s v="White British"/>
    <n v="45498"/>
    <s v=""/>
    <s v="Retail"/>
  </r>
  <r>
    <x v="3724"/>
    <s v="VOLUNTEER"/>
    <s v="INACTIVE VOLUNTEER"/>
    <s v="N"/>
    <m/>
    <m/>
    <m/>
    <s v="N"/>
    <m/>
    <x v="0"/>
    <x v="3089"/>
    <s v="LU3"/>
    <s v="Bedfordshire"/>
    <s v="Asian"/>
    <s v="Not Recorded"/>
    <s v="Not Recorded"/>
    <s v="Not Recorded"/>
  </r>
  <r>
    <x v="3725"/>
    <s v="VOLUNTEER"/>
    <s v="INACTIVE VOLUNTEER"/>
    <s v="N"/>
    <m/>
    <m/>
    <m/>
    <s v="N"/>
    <m/>
    <x v="0"/>
    <x v="3090"/>
    <s v="WD3"/>
    <s v="Hertfordshire"/>
    <s v="White British"/>
    <n v="41044"/>
    <n v="41091"/>
    <s v="Not Recorded"/>
  </r>
  <r>
    <x v="3726"/>
    <s v="VOLUNTEER"/>
    <s v="INACTIVE VOLUNTEER"/>
    <s v="N"/>
    <m/>
    <m/>
    <m/>
    <s v="N"/>
    <m/>
    <x v="0"/>
    <x v="3091"/>
    <s v="SG2"/>
    <s v="Hertfordshire"/>
    <s v="White British"/>
    <n v="42874"/>
    <n v="42913"/>
    <s v="Retail"/>
  </r>
  <r>
    <x v="3727"/>
    <s v="VOLUNTEER"/>
    <s v="INACTIVE VOLUNTEER"/>
    <s v="N"/>
    <m/>
    <m/>
    <m/>
    <s v="N"/>
    <m/>
    <x v="1"/>
    <x v="3092"/>
    <s v="WD3"/>
    <s v="Hertfordshire"/>
    <s v="White British"/>
    <n v="41174"/>
    <n v="41399"/>
    <s v="Not Recorded"/>
  </r>
  <r>
    <x v="3728"/>
    <s v="VOLUNTEER"/>
    <s v="INACTIVE VOLUNTEER"/>
    <s v="N"/>
    <m/>
    <m/>
    <m/>
    <s v="Y"/>
    <s v="12/09/2022"/>
    <x v="0"/>
    <x v="3093"/>
    <s v="LU5"/>
    <s v="Bedfordshire"/>
    <s v="Other White"/>
    <n v="35342"/>
    <n v="41565"/>
    <s v="Not Recorded"/>
  </r>
  <r>
    <x v="3729"/>
    <s v="VOLUNTEER"/>
    <s v="ACTIVE VOLUNTEER"/>
    <s v="N"/>
    <m/>
    <m/>
    <m/>
    <s v="N"/>
    <m/>
    <x v="1"/>
    <x v="3094"/>
    <s v="LU2"/>
    <s v="Bedfordshire"/>
    <s v="White British"/>
    <n v="37226"/>
    <s v=""/>
    <s v="Fundraising"/>
  </r>
  <r>
    <x v="3730"/>
    <s v="VOLUNTEER"/>
    <s v="ACTIVE VOLUNTEER"/>
    <s v="N"/>
    <m/>
    <m/>
    <m/>
    <s v="N"/>
    <m/>
    <x v="0"/>
    <x v="3095"/>
    <s v="LU2"/>
    <s v="Bedfordshire"/>
    <s v="White British"/>
    <n v="37956"/>
    <s v=""/>
    <s v="Fundraising"/>
  </r>
  <r>
    <x v="3731"/>
    <s v="VOLUNTEER"/>
    <s v="INACTIVE VOLUNTEER"/>
    <s v="N"/>
    <m/>
    <m/>
    <m/>
    <s v="N"/>
    <m/>
    <x v="0"/>
    <x v="2253"/>
    <s v="MK41"/>
    <s v="Bedfordshire"/>
    <s v="White British"/>
    <n v="40878"/>
    <n v="41244"/>
    <s v="Not Recorded"/>
  </r>
  <r>
    <x v="3732"/>
    <s v="VOLUNTEER"/>
    <s v="INACTIVE VOLUNTEER"/>
    <s v="Y"/>
    <s v="27/10/2022"/>
    <s v="Moving out of area"/>
    <s v="LCOONEY"/>
    <s v="N"/>
    <m/>
    <x v="0"/>
    <x v="3096"/>
    <s v="NOTKNOWN"/>
    <s v="Unknown"/>
    <s v="White British"/>
    <n v="40341"/>
    <n v="40862"/>
    <s v="Not Recorded"/>
  </r>
  <r>
    <x v="3733"/>
    <s v="VOLUNTEER"/>
    <s v="INACTIVE VOLUNTEER"/>
    <s v="Y"/>
    <s v="27/10/2022"/>
    <s v="Moving out of area"/>
    <s v="LCOONEY"/>
    <s v="N"/>
    <m/>
    <x v="1"/>
    <x v="3097"/>
    <s v="NOTKNOWN"/>
    <s v="Unknown"/>
    <s v="Not Specified"/>
    <s v="Not Recorded"/>
    <s v="Not Recorded"/>
    <s v="Retail"/>
  </r>
  <r>
    <x v="3734"/>
    <s v="VOLUNTEER"/>
    <s v="INACTIVE VOLUNTEER"/>
    <s v="Y"/>
    <s v="27/10/2022"/>
    <s v="Moving out of area"/>
    <s v="LCOONEY"/>
    <s v="N"/>
    <m/>
    <x v="1"/>
    <x v="3096"/>
    <s v="NOTKNOWN"/>
    <s v="Unknown"/>
    <s v="Not Specified"/>
    <n v="40609"/>
    <n v="41650"/>
    <s v="Not Recorded"/>
  </r>
  <r>
    <x v="3735"/>
    <s v="VOLUNTEER"/>
    <s v="INACTIVE VOLUNTEER"/>
    <s v="N"/>
    <m/>
    <m/>
    <m/>
    <s v="N"/>
    <m/>
    <x v="0"/>
    <x v="3098"/>
    <s v="HP2"/>
    <s v="Hertfordshire"/>
    <s v="Not Specified"/>
    <n v="41926"/>
    <n v="42073"/>
    <s v="Retail"/>
  </r>
  <r>
    <x v="3736"/>
    <s v="VOLUNTEER"/>
    <s v="INACTIVE VOLUNTEER"/>
    <s v="N"/>
    <m/>
    <m/>
    <m/>
    <s v="N"/>
    <m/>
    <x v="0"/>
    <x v="3099"/>
    <s v="LU3"/>
    <s v="Bedfordshire"/>
    <s v="White British"/>
    <s v="Not Recorded"/>
    <s v="Not Recorded"/>
    <s v="Care"/>
  </r>
  <r>
    <x v="3737"/>
    <s v="VOLUNTEER"/>
    <s v="INACTIVE VOLUNTEER"/>
    <s v="N"/>
    <m/>
    <m/>
    <m/>
    <s v="N"/>
    <m/>
    <x v="0"/>
    <x v="3100"/>
    <s v="LU2"/>
    <s v="Bedfordshire"/>
    <s v="White British"/>
    <n v="37257"/>
    <n v="41751"/>
    <s v="Not Recorded"/>
  </r>
  <r>
    <x v="3738"/>
    <s v="VOLUNTEER"/>
    <s v="INACTIVE VOLUNTEER"/>
    <s v="N"/>
    <m/>
    <m/>
    <m/>
    <s v="N"/>
    <m/>
    <x v="0"/>
    <x v="3101"/>
    <s v="AL5"/>
    <s v="Hertfordshire"/>
    <s v="Not Recorded"/>
    <n v="45238"/>
    <n v="45327"/>
    <s v="Retail"/>
  </r>
  <r>
    <x v="3739"/>
    <s v="VOLUNTEER"/>
    <s v="ACTIVE VOLUNTEER"/>
    <s v="N"/>
    <m/>
    <m/>
    <m/>
    <s v="N"/>
    <m/>
    <x v="0"/>
    <x v="3102"/>
    <s v="HP23"/>
    <s v="Hertfordshire"/>
    <s v="Mixed"/>
    <n v="45263"/>
    <s v=""/>
    <s v="Retail"/>
  </r>
  <r>
    <x v="3740"/>
    <s v="VOLUNTEER"/>
    <s v="ACTIVE VOLUNTEER"/>
    <s v="N"/>
    <m/>
    <m/>
    <m/>
    <s v="N"/>
    <m/>
    <x v="1"/>
    <x v="3103"/>
    <s v="AL7"/>
    <s v="Hertfordshire"/>
    <s v="White British"/>
    <n v="44093"/>
    <s v=""/>
    <s v="Retail"/>
  </r>
  <r>
    <x v="3741"/>
    <s v="VOLUNTEER"/>
    <s v="INACTIVE VOLUNTEER"/>
    <s v="N"/>
    <m/>
    <m/>
    <m/>
    <s v="N"/>
    <m/>
    <x v="1"/>
    <x v="22"/>
    <s v="CT20"/>
    <s v="Other"/>
    <s v="Not Specified"/>
    <n v="36161"/>
    <n v="41515"/>
    <s v="Not Recorded"/>
  </r>
  <r>
    <x v="3742"/>
    <s v="VOLUNTEER"/>
    <s v="ACTIVE VOLUNTEER"/>
    <s v="N"/>
    <m/>
    <m/>
    <m/>
    <s v="N"/>
    <m/>
    <x v="1"/>
    <x v="2392"/>
    <s v="LU5"/>
    <s v="Bedfordshire"/>
    <s v="White British"/>
    <n v="44299"/>
    <s v=""/>
    <s v="Support"/>
  </r>
  <r>
    <x v="3743"/>
    <s v="VOLUNTEER"/>
    <s v="INACTIVE VOLUNTEER"/>
    <s v="N"/>
    <m/>
    <m/>
    <m/>
    <s v="N"/>
    <m/>
    <x v="1"/>
    <x v="3104"/>
    <s v="MK43"/>
    <s v="Bedfordshire"/>
    <s v="Not Specified"/>
    <n v="40744"/>
    <n v="40744"/>
    <s v="Not Recorded"/>
  </r>
  <r>
    <x v="3744"/>
    <s v="VOLUNTEER"/>
    <s v="ACTIVE VOLUNTEER"/>
    <s v="N"/>
    <m/>
    <m/>
    <m/>
    <s v="N"/>
    <m/>
    <x v="0"/>
    <x v="3105"/>
    <s v="MK45"/>
    <s v="Bedfordshire"/>
    <s v="White British"/>
    <n v="45521"/>
    <s v=""/>
    <s v="Care"/>
  </r>
  <r>
    <x v="3745"/>
    <s v="VOLUNTEER"/>
    <s v="INACTIVE VOLUNTEER"/>
    <s v="N"/>
    <m/>
    <m/>
    <m/>
    <s v="N"/>
    <m/>
    <x v="0"/>
    <x v="3106"/>
    <s v="AL4"/>
    <s v="Hertfordshire"/>
    <s v="White British"/>
    <n v="42253"/>
    <n v="42845"/>
    <s v="Retail"/>
  </r>
  <r>
    <x v="3746"/>
    <s v="VOLUNTEER"/>
    <s v="ACTIVE VOLUNTEER"/>
    <s v="N"/>
    <m/>
    <m/>
    <m/>
    <s v="N"/>
    <m/>
    <x v="0"/>
    <x v="3107"/>
    <s v="WD24"/>
    <s v="Hertfordshire"/>
    <s v="Mixed"/>
    <n v="43269"/>
    <s v=""/>
    <s v="Retail"/>
  </r>
  <r>
    <x v="3747"/>
    <s v="VOLUNTEER"/>
    <s v="PROSPECTIVE VOLUNTEER"/>
    <s v="N"/>
    <m/>
    <m/>
    <m/>
    <s v="N"/>
    <m/>
    <x v="0"/>
    <x v="3108"/>
    <s v="LU6"/>
    <s v="Bedfordshire"/>
    <s v="White British"/>
    <s v="Not Recorded"/>
    <s v="Not Recorded"/>
    <s v="Not Recorded"/>
  </r>
  <r>
    <x v="3748"/>
    <s v="VOLUNTEER"/>
    <s v="ACTIVE VOLUNTEER"/>
    <s v="N"/>
    <m/>
    <m/>
    <m/>
    <s v="N"/>
    <m/>
    <x v="0"/>
    <x v="3109"/>
    <s v="LU5"/>
    <s v="Bedfordshire"/>
    <s v="White British"/>
    <n v="43580"/>
    <s v=""/>
    <s v="Care"/>
  </r>
  <r>
    <x v="3749"/>
    <s v="VOLUNTEER"/>
    <s v="INACTIVE VOLUNTEER"/>
    <s v="N"/>
    <m/>
    <m/>
    <m/>
    <s v="N"/>
    <m/>
    <x v="0"/>
    <x v="3110"/>
    <s v="MK45"/>
    <s v="Bedfordshire"/>
    <s v="White British"/>
    <n v="38103"/>
    <n v="42863"/>
    <s v="Fundraising"/>
  </r>
  <r>
    <x v="3750"/>
    <s v="VOLUNTEER"/>
    <s v="INACTIVE VOLUNTEER"/>
    <s v="Y"/>
    <s v="03/11/2021"/>
    <s v="Moving out of area"/>
    <s v="CMCINALLY"/>
    <s v="N"/>
    <m/>
    <x v="0"/>
    <x v="2543"/>
    <s v="CT20"/>
    <s v="Other"/>
    <s v="White British"/>
    <n v="36161"/>
    <n v="42863"/>
    <s v="Fundraising"/>
  </r>
  <r>
    <x v="3751"/>
    <s v="VOLUNTEER"/>
    <s v="ACTIVE VOLUNTEER"/>
    <s v="N"/>
    <m/>
    <m/>
    <m/>
    <s v="N"/>
    <m/>
    <x v="0"/>
    <x v="3111"/>
    <s v="MK43"/>
    <s v="Bedfordshire"/>
    <s v="White British"/>
    <n v="44704"/>
    <s v=""/>
    <s v="Care"/>
  </r>
  <r>
    <x v="3752"/>
    <s v="VOLUNTEER"/>
    <s v="INACTIVE VOLUNTEER"/>
    <s v="N"/>
    <m/>
    <m/>
    <m/>
    <s v="N"/>
    <m/>
    <x v="0"/>
    <x v="816"/>
    <s v="LU3"/>
    <s v="Bedfordshire"/>
    <s v="Not Specified"/>
    <n v="41409"/>
    <n v="42578"/>
    <s v="Retail"/>
  </r>
  <r>
    <x v="3753"/>
    <s v="VOLUNTEER"/>
    <s v="ACTIVE VOLUNTEER"/>
    <s v="N"/>
    <m/>
    <m/>
    <m/>
    <s v="N"/>
    <m/>
    <x v="0"/>
    <x v="3112"/>
    <s v="LU3"/>
    <s v="Bedfordshire"/>
    <s v="White British"/>
    <n v="43897"/>
    <s v=""/>
    <s v="Retail"/>
  </r>
  <r>
    <x v="3754"/>
    <s v="VOLUNTEER"/>
    <s v="ACTIVE VOLUNTEER"/>
    <s v="N"/>
    <m/>
    <m/>
    <m/>
    <s v="N"/>
    <m/>
    <x v="0"/>
    <x v="3113"/>
    <s v="LU2"/>
    <s v="Bedfordshire"/>
    <s v="White British"/>
    <n v="45512"/>
    <s v=""/>
    <s v="Retail"/>
  </r>
  <r>
    <x v="3755"/>
    <s v="VOLUNTEER"/>
    <s v="ACTIVE VOLUNTEER"/>
    <s v="N"/>
    <m/>
    <m/>
    <m/>
    <s v="N"/>
    <m/>
    <x v="1"/>
    <x v="3114"/>
    <s v="LU2"/>
    <s v="Bedfordshire"/>
    <s v="White British"/>
    <n v="45511"/>
    <s v=""/>
    <s v="Retail"/>
  </r>
  <r>
    <x v="3756"/>
    <s v="VOLUNTEER"/>
    <s v="INACTIVE VOLUNTEER"/>
    <s v="N"/>
    <m/>
    <m/>
    <m/>
    <s v="N"/>
    <m/>
    <x v="1"/>
    <x v="3115"/>
    <s v="LU2"/>
    <s v="Bedfordshire"/>
    <s v="White British"/>
    <n v="43822"/>
    <n v="44447"/>
    <s v="Retail"/>
  </r>
  <r>
    <x v="3757"/>
    <s v="VOLUNTEER"/>
    <s v="INACTIVE VOLUNTEER"/>
    <s v="N"/>
    <m/>
    <m/>
    <m/>
    <s v="N"/>
    <m/>
    <x v="0"/>
    <x v="3116"/>
    <s v="WD18"/>
    <s v="Hertfordshire"/>
    <s v="Asian"/>
    <s v="Not Recorded"/>
    <s v="Not Recorded"/>
    <s v="Not Recorded"/>
  </r>
  <r>
    <x v="3758"/>
    <s v="VOLUNTEER"/>
    <s v="INACTIVE VOLUNTEER"/>
    <s v="N"/>
    <m/>
    <m/>
    <m/>
    <s v="N"/>
    <m/>
    <x v="1"/>
    <x v="770"/>
    <s v="LU5"/>
    <s v="Bedfordshire"/>
    <s v="White British"/>
    <n v="44944"/>
    <s v=""/>
    <s v="Support"/>
  </r>
  <r>
    <x v="3759"/>
    <s v="VOLUNTEER"/>
    <s v="INACTIVE VOLUNTEER"/>
    <s v="N"/>
    <m/>
    <m/>
    <m/>
    <s v="N"/>
    <m/>
    <x v="0"/>
    <x v="3117"/>
    <s v="MK42"/>
    <s v="Bedfordshire"/>
    <s v="Not Specified"/>
    <n v="40791"/>
    <n v="41061"/>
    <s v="Not Recorded"/>
  </r>
  <r>
    <x v="3760"/>
    <s v="VOLUNTEER"/>
    <s v="INACTIVE VOLUNTEER"/>
    <s v="N"/>
    <m/>
    <m/>
    <m/>
    <s v="N"/>
    <m/>
    <x v="0"/>
    <x v="3118"/>
    <s v="AL9"/>
    <s v="Hertfordshire"/>
    <s v="Not Recorded"/>
    <n v="43564"/>
    <n v="44439"/>
    <s v="Retail"/>
  </r>
  <r>
    <x v="3761"/>
    <s v="VOLUNTEER"/>
    <s v="INACTIVE VOLUNTEER"/>
    <s v="N"/>
    <m/>
    <m/>
    <m/>
    <s v="N"/>
    <m/>
    <x v="1"/>
    <x v="3119"/>
    <s v="LU2"/>
    <s v="Bedfordshire"/>
    <s v="Not Recorded"/>
    <n v="44117"/>
    <n v="44439"/>
    <s v="Retail"/>
  </r>
  <r>
    <x v="3762"/>
    <s v="VOLUNTEER"/>
    <s v="INACTIVE VOLUNTEER"/>
    <s v="N"/>
    <m/>
    <m/>
    <m/>
    <s v="N"/>
    <m/>
    <x v="0"/>
    <x v="3120"/>
    <s v="AL7"/>
    <s v="Hertfordshire"/>
    <s v="Not Specified"/>
    <n v="41337"/>
    <n v="41487"/>
    <s v="Not Recorded"/>
  </r>
  <r>
    <x v="3763"/>
    <s v="VOLUNTEER"/>
    <s v="INACTIVE VOLUNTEER"/>
    <s v="N"/>
    <m/>
    <m/>
    <m/>
    <s v="N"/>
    <m/>
    <x v="0"/>
    <x v="3121"/>
    <s v="LU3"/>
    <s v="Bedfordshire"/>
    <s v="Other"/>
    <s v="Not Recorded"/>
    <s v="Not Recorded"/>
    <s v="Not Recorded"/>
  </r>
  <r>
    <x v="3764"/>
    <s v="VOLUNTEER"/>
    <s v="ACTIVE VOLUNTEER"/>
    <s v="N"/>
    <m/>
    <m/>
    <m/>
    <s v="N"/>
    <m/>
    <x v="0"/>
    <x v="3122"/>
    <s v="HP2"/>
    <s v="Hertfordshire"/>
    <s v="White British"/>
    <n v="44477"/>
    <s v=""/>
    <s v="Retail"/>
  </r>
  <r>
    <x v="3765"/>
    <s v="VOLUNTEER"/>
    <s v="INACTIVE VOLUNTEER"/>
    <s v="N"/>
    <m/>
    <m/>
    <m/>
    <s v="N"/>
    <m/>
    <x v="1"/>
    <x v="22"/>
    <s v="NOTKNOWN"/>
    <s v="Unknown"/>
    <s v="Not Specified"/>
    <n v="42819"/>
    <n v="44831"/>
    <s v="Fundraising"/>
  </r>
  <r>
    <x v="3766"/>
    <s v="VOLUNTEER"/>
    <s v="ACTIVE VOLUNTEER"/>
    <s v="N"/>
    <m/>
    <m/>
    <m/>
    <s v="N"/>
    <m/>
    <x v="0"/>
    <x v="3123"/>
    <s v="MK43"/>
    <s v="Bedfordshire"/>
    <s v="White British"/>
    <n v="41690"/>
    <s v=""/>
    <s v="Retail"/>
  </r>
  <r>
    <x v="3767"/>
    <s v="VOLUNTEER"/>
    <s v="ACTIVE VOLUNTEER"/>
    <s v="N"/>
    <m/>
    <m/>
    <m/>
    <s v="N"/>
    <m/>
    <x v="1"/>
    <x v="3124"/>
    <s v="MK46"/>
    <s v="Buckinghamshire"/>
    <s v="Not Recorded"/>
    <n v="45355"/>
    <s v=""/>
    <s v="Retail"/>
  </r>
  <r>
    <x v="3768"/>
    <s v="VOLUNTEER"/>
    <s v="INACTIVE VOLUNTEER"/>
    <s v="N"/>
    <m/>
    <m/>
    <m/>
    <s v="N"/>
    <m/>
    <x v="0"/>
    <x v="3125"/>
    <s v="WD17"/>
    <s v="Hertfordshire"/>
    <s v="Not Specified"/>
    <n v="42093"/>
    <n v="42205"/>
    <s v="Retail"/>
  </r>
  <r>
    <x v="3769"/>
    <s v="VOLUNTEER"/>
    <s v="INACTIVE VOLUNTEER"/>
    <s v="N"/>
    <m/>
    <m/>
    <m/>
    <s v="N"/>
    <m/>
    <x v="0"/>
    <x v="3126"/>
    <s v="AL1"/>
    <s v="Hertfordshire"/>
    <s v="Asian"/>
    <s v="Not Recorded"/>
    <s v="Not Recorded"/>
    <s v="Not Recorded"/>
  </r>
  <r>
    <x v="3770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3771"/>
    <s v="VOLUNTEER"/>
    <s v="INACTIVE VOLUNTEER"/>
    <s v="N"/>
    <m/>
    <m/>
    <m/>
    <s v="N"/>
    <m/>
    <x v="0"/>
    <x v="890"/>
    <s v="AL5"/>
    <s v="Hertfordshire"/>
    <s v="Not Specified"/>
    <n v="41585"/>
    <n v="41662"/>
    <s v="Not Recorded"/>
  </r>
  <r>
    <x v="3772"/>
    <s v="VOLUNTEER"/>
    <s v="INACTIVE VOLUNTEER"/>
    <s v="N"/>
    <m/>
    <m/>
    <m/>
    <s v="N"/>
    <m/>
    <x v="0"/>
    <x v="3127"/>
    <s v="SG2"/>
    <s v="Hertfordshire"/>
    <s v="Not Recorded"/>
    <n v="42384"/>
    <n v="42482"/>
    <s v="Retail"/>
  </r>
  <r>
    <x v="3773"/>
    <s v="VOLUNTEER"/>
    <s v="INACTIVE VOLUNTEER"/>
    <s v="N"/>
    <m/>
    <m/>
    <m/>
    <s v="N"/>
    <m/>
    <x v="0"/>
    <x v="22"/>
    <s v="MK41"/>
    <s v="Bedfordshire"/>
    <s v="White British"/>
    <s v="Not Recorded"/>
    <s v="Not Recorded"/>
    <s v="Not Recorded"/>
  </r>
  <r>
    <x v="3774"/>
    <s v="VOLUNTEER"/>
    <s v="INACTIVE VOLUNTEER"/>
    <s v="N"/>
    <m/>
    <m/>
    <m/>
    <s v="N"/>
    <m/>
    <x v="0"/>
    <x v="22"/>
    <s v="AL5"/>
    <s v="Hertfordshire"/>
    <s v="White British"/>
    <n v="42326"/>
    <n v="42326"/>
    <s v="Not Recorded"/>
  </r>
  <r>
    <x v="3775"/>
    <s v="VOLUNTEER"/>
    <s v="INACTIVE VOLUNTEER"/>
    <s v="N"/>
    <m/>
    <m/>
    <m/>
    <s v="N"/>
    <m/>
    <x v="0"/>
    <x v="3128"/>
    <s v="HP4"/>
    <s v="Hertfordshire"/>
    <s v="Not Specified"/>
    <n v="44428"/>
    <n v="44870"/>
    <s v="Retail"/>
  </r>
  <r>
    <x v="3776"/>
    <s v="VOLUNTEER"/>
    <s v="INACTIVE VOLUNTEER"/>
    <s v="N"/>
    <m/>
    <m/>
    <m/>
    <s v="N"/>
    <m/>
    <x v="0"/>
    <x v="3129"/>
    <s v="SG19"/>
    <s v="Bedfordshire"/>
    <s v="Not Recorded"/>
    <s v="Not Recorded"/>
    <s v="Not Recorded"/>
    <s v="Retail"/>
  </r>
  <r>
    <x v="3777"/>
    <s v="VOLUNTEER"/>
    <s v="INACTIVE VOLUNTEER"/>
    <s v="N"/>
    <m/>
    <m/>
    <m/>
    <s v="N"/>
    <m/>
    <x v="0"/>
    <x v="23"/>
    <s v="LU6"/>
    <s v="Bedfordshire"/>
    <s v="Not Specified"/>
    <n v="1"/>
    <n v="1"/>
    <s v="Not Recorded"/>
  </r>
  <r>
    <x v="3778"/>
    <s v="VOLUNTEER"/>
    <s v="INACTIVE VOLUNTEER"/>
    <s v="N"/>
    <m/>
    <m/>
    <m/>
    <s v="N"/>
    <m/>
    <x v="1"/>
    <x v="3130"/>
    <s v="LU2"/>
    <s v="Bedfordshire"/>
    <s v="Not Specified"/>
    <s v="Not Recorded"/>
    <s v="Not Recorded"/>
    <s v="Fundraising"/>
  </r>
  <r>
    <x v="3779"/>
    <s v="VOLUNTEER"/>
    <s v="INACTIVE VOLUNTEER"/>
    <s v="N"/>
    <m/>
    <m/>
    <m/>
    <s v="N"/>
    <m/>
    <x v="1"/>
    <x v="3131"/>
    <s v="SG18"/>
    <s v="Bedfordshire"/>
    <s v="Not Specified"/>
    <n v="39108"/>
    <n v="44831"/>
    <s v="Fundraising"/>
  </r>
  <r>
    <x v="3780"/>
    <s v="VOLUNTEER"/>
    <s v="INACTIVE VOLUNTEER"/>
    <s v="N"/>
    <m/>
    <m/>
    <m/>
    <s v="N"/>
    <m/>
    <x v="0"/>
    <x v="3132"/>
    <s v="LU5"/>
    <s v="Bedfordshire"/>
    <s v="White British"/>
    <n v="43846"/>
    <n v="44754"/>
    <s v="Retail"/>
  </r>
  <r>
    <x v="3781"/>
    <s v="VOLUNTEER"/>
    <s v="ACTIVE VOLUNTEER"/>
    <s v="N"/>
    <m/>
    <m/>
    <m/>
    <s v="N"/>
    <m/>
    <x v="0"/>
    <x v="2970"/>
    <s v="MK41"/>
    <s v="Bedfordshire"/>
    <s v="Not Recorded"/>
    <n v="44893"/>
    <s v=""/>
    <s v="Retail"/>
  </r>
  <r>
    <x v="3782"/>
    <s v="VOLUNTEER"/>
    <s v="INACTIVE VOLUNTEER"/>
    <s v="N"/>
    <m/>
    <m/>
    <m/>
    <s v="N"/>
    <m/>
    <x v="0"/>
    <x v="3133"/>
    <s v="AL2"/>
    <s v="Hertfordshire"/>
    <s v="Not Specified"/>
    <n v="40994"/>
    <n v="41117"/>
    <s v="Not Recorded"/>
  </r>
  <r>
    <x v="3783"/>
    <s v="VOLUNTEER"/>
    <s v="INACTIVE VOLUNTEER"/>
    <s v="N"/>
    <m/>
    <m/>
    <m/>
    <s v="N"/>
    <m/>
    <x v="0"/>
    <x v="3134"/>
    <s v="LU5"/>
    <s v="Bedfordshire"/>
    <s v="White British"/>
    <n v="43531"/>
    <n v="44447"/>
    <s v="Retail"/>
  </r>
  <r>
    <x v="3784"/>
    <s v="VOLUNTEER"/>
    <s v="INACTIVE VOLUNTEER"/>
    <s v="N"/>
    <m/>
    <m/>
    <m/>
    <s v="N"/>
    <m/>
    <x v="0"/>
    <x v="1215"/>
    <s v="SG1"/>
    <s v="Hertfordshire"/>
    <s v="White British"/>
    <n v="41316"/>
    <n v="41340"/>
    <s v="Not Recorded"/>
  </r>
  <r>
    <x v="3785"/>
    <s v="VOLUNTEER"/>
    <s v="INACTIVE VOLUNTEER"/>
    <s v="Y"/>
    <s v="30/03/2021"/>
    <s v="Moving out of area"/>
    <s v="VNELSON"/>
    <s v="N"/>
    <m/>
    <x v="0"/>
    <x v="3135"/>
    <s v="LU2"/>
    <s v="Bedfordshire"/>
    <s v="White British"/>
    <n v="43048"/>
    <n v="43353"/>
    <s v="Care"/>
  </r>
  <r>
    <x v="3786"/>
    <s v="VOLUNTEER"/>
    <s v="INACTIVE VOLUNTEER"/>
    <s v="N"/>
    <m/>
    <m/>
    <m/>
    <s v="N"/>
    <m/>
    <x v="1"/>
    <x v="3136"/>
    <s v="MK45"/>
    <s v="Bedfordshire"/>
    <s v="White British"/>
    <s v="Not Recorded"/>
    <s v="Not Recorded"/>
    <s v="Retail"/>
  </r>
  <r>
    <x v="3787"/>
    <s v="VOLUNTEER"/>
    <s v="INACTIVE VOLUNTEER"/>
    <s v="N"/>
    <m/>
    <m/>
    <m/>
    <s v="N"/>
    <m/>
    <x v="0"/>
    <x v="3137"/>
    <s v="SG2"/>
    <s v="Hertfordshire"/>
    <s v="Not Specified"/>
    <s v="Not Recorded"/>
    <s v="Not Recorded"/>
    <s v="Retail"/>
  </r>
  <r>
    <x v="3788"/>
    <s v="VOLUNTEER"/>
    <s v="INACTIVE VOLUNTEER"/>
    <s v="N"/>
    <m/>
    <m/>
    <m/>
    <s v="N"/>
    <m/>
    <x v="0"/>
    <x v="3138"/>
    <s v="MK45"/>
    <s v="Bedfordshire"/>
    <s v="White British"/>
    <n v="40744"/>
    <n v="42221"/>
    <s v="Retail"/>
  </r>
  <r>
    <x v="3789"/>
    <s v="VOLUNTEER"/>
    <s v="INACTIVE VOLUNTEER"/>
    <s v="N"/>
    <m/>
    <m/>
    <m/>
    <s v="N"/>
    <m/>
    <x v="0"/>
    <x v="3139"/>
    <s v="WD3"/>
    <s v="Hertfordshire"/>
    <s v="White British"/>
    <n v="45276"/>
    <n v="45411"/>
    <s v="Retail"/>
  </r>
  <r>
    <x v="3790"/>
    <s v="VOLUNTEER"/>
    <s v="ACTIVE VOLUNTEER"/>
    <s v="N"/>
    <m/>
    <m/>
    <m/>
    <s v="N"/>
    <m/>
    <x v="0"/>
    <x v="3041"/>
    <s v="LU2"/>
    <s v="Bedfordshire"/>
    <s v="White British"/>
    <n v="42810"/>
    <s v=""/>
    <s v="Fundraising"/>
  </r>
  <r>
    <x v="3791"/>
    <s v="VOLUNTEER"/>
    <s v="INACTIVE VOLUNTEER"/>
    <s v="N"/>
    <m/>
    <m/>
    <m/>
    <s v="N"/>
    <m/>
    <x v="1"/>
    <x v="3140"/>
    <s v="MK6"/>
    <s v="Buckinghamshire"/>
    <s v="Not Specified"/>
    <n v="42667"/>
    <n v="43693"/>
    <s v="Retail"/>
  </r>
  <r>
    <x v="3792"/>
    <s v="VOLUNTEER"/>
    <s v="INACTIVE VOLUNTEER"/>
    <s v="N"/>
    <m/>
    <m/>
    <m/>
    <s v="N"/>
    <m/>
    <x v="1"/>
    <x v="3141"/>
    <s v="LU2"/>
    <s v="Bedfordshire"/>
    <s v="White British"/>
    <s v="Not Recorded"/>
    <s v="Not Recorded"/>
    <s v="Retail"/>
  </r>
  <r>
    <x v="3793"/>
    <s v="VOLUNTEER"/>
    <s v="INACTIVE VOLUNTEER"/>
    <s v="N"/>
    <m/>
    <m/>
    <m/>
    <s v="N"/>
    <m/>
    <x v="0"/>
    <x v="3142"/>
    <s v="LU3"/>
    <s v="Bedfordshire"/>
    <s v="Asian"/>
    <s v="Not Recorded"/>
    <s v="Not Recorded"/>
    <s v="Not Recorded"/>
  </r>
  <r>
    <x v="3794"/>
    <s v="VOLUNTEER"/>
    <s v="INACTIVE VOLUNTEER"/>
    <s v="N"/>
    <m/>
    <m/>
    <m/>
    <s v="N"/>
    <m/>
    <x v="0"/>
    <x v="262"/>
    <s v="LU4"/>
    <s v="Bedfordshire"/>
    <s v="Asian"/>
    <n v="43817"/>
    <n v="43867"/>
    <s v="Retail"/>
  </r>
  <r>
    <x v="3795"/>
    <s v="VOLUNTEER"/>
    <s v="INACTIVE VOLUNTEER"/>
    <s v="N"/>
    <m/>
    <m/>
    <m/>
    <s v="N"/>
    <m/>
    <x v="1"/>
    <x v="1009"/>
    <s v="LU2"/>
    <s v="Bedfordshire"/>
    <s v="Not Specified"/>
    <n v="41559"/>
    <n v="42242"/>
    <s v="Retail"/>
  </r>
  <r>
    <x v="3796"/>
    <s v="VOLUNTEER"/>
    <s v="INACTIVE VOLUNTEER"/>
    <s v="N"/>
    <m/>
    <m/>
    <m/>
    <s v="N"/>
    <m/>
    <x v="0"/>
    <x v="3143"/>
    <s v="LU2"/>
    <s v="Bedfordshire"/>
    <s v="Asian"/>
    <s v="Not Recorded"/>
    <s v="Not Recorded"/>
    <s v="Not Recorded"/>
  </r>
  <r>
    <x v="3797"/>
    <s v="VOLUNTEER"/>
    <s v="INACTIVE VOLUNTEER"/>
    <s v="N"/>
    <m/>
    <m/>
    <m/>
    <s v="N"/>
    <m/>
    <x v="1"/>
    <x v="3144"/>
    <s v="LU4"/>
    <s v="Bedfordshire"/>
    <s v="Asian"/>
    <s v="Not Recorded"/>
    <s v="Not Recorded"/>
    <s v="Not Recorded"/>
  </r>
  <r>
    <x v="3798"/>
    <s v="VOLUNTEER"/>
    <s v="INACTIVE VOLUNTEER"/>
    <s v="N"/>
    <m/>
    <m/>
    <m/>
    <s v="N"/>
    <m/>
    <x v="0"/>
    <x v="3145"/>
    <s v="LU3"/>
    <s v="Bedfordshire"/>
    <s v="Asian"/>
    <n v="44761"/>
    <n v="44800"/>
    <s v="Retail"/>
  </r>
  <r>
    <x v="3799"/>
    <s v="VOLUNTEER"/>
    <s v="INACTIVE VOLUNTEER"/>
    <s v="N"/>
    <m/>
    <m/>
    <m/>
    <s v="N"/>
    <m/>
    <x v="0"/>
    <x v="3146"/>
    <s v="LU3"/>
    <s v="Bedfordshire"/>
    <s v="Not Specified"/>
    <n v="40761"/>
    <n v="43644"/>
    <s v="Retail"/>
  </r>
  <r>
    <x v="3800"/>
    <s v="VOLUNTEER"/>
    <s v="INACTIVE VOLUNTEER"/>
    <s v="N"/>
    <m/>
    <m/>
    <m/>
    <s v="N"/>
    <m/>
    <x v="0"/>
    <x v="3147"/>
    <s v="LU3"/>
    <s v="Bedfordshire"/>
    <s v="Asian"/>
    <n v="41577"/>
    <n v="41577"/>
    <s v="Not Recorded"/>
  </r>
  <r>
    <x v="3801"/>
    <s v="VOLUNTEER"/>
    <s v="INACTIVE VOLUNTEER"/>
    <s v="N"/>
    <m/>
    <m/>
    <m/>
    <s v="N"/>
    <m/>
    <x v="0"/>
    <x v="2831"/>
    <s v="WD24"/>
    <s v="Hertfordshire"/>
    <s v="Not Specified"/>
    <n v="41720"/>
    <n v="41932"/>
    <s v="Not Recorded"/>
  </r>
  <r>
    <x v="3802"/>
    <s v="VOLUNTEER"/>
    <s v="INACTIVE VOLUNTEER"/>
    <s v="N"/>
    <m/>
    <m/>
    <m/>
    <s v="N"/>
    <m/>
    <x v="0"/>
    <x v="3148"/>
    <s v="LU3"/>
    <s v="Bedfordshire"/>
    <s v="Asian"/>
    <s v="Not Recorded"/>
    <s v="Not Recorded"/>
    <s v="Not Recorded"/>
  </r>
  <r>
    <x v="3803"/>
    <s v="VOLUNTEER"/>
    <s v="INACTIVE VOLUNTEER"/>
    <s v="N"/>
    <m/>
    <m/>
    <m/>
    <s v="N"/>
    <m/>
    <x v="0"/>
    <x v="3149"/>
    <s v="LU3"/>
    <s v="Bedfordshire"/>
    <s v="Not Specified"/>
    <n v="41961"/>
    <n v="42010"/>
    <s v="Not Recorded"/>
  </r>
  <r>
    <x v="3804"/>
    <s v="VOLUNTEER"/>
    <s v="ACTIVE VOLUNTEER"/>
    <s v="N"/>
    <m/>
    <m/>
    <m/>
    <s v="N"/>
    <m/>
    <x v="0"/>
    <x v="3150"/>
    <s v="LU3"/>
    <s v="Bedfordshire"/>
    <s v="Asian"/>
    <n v="45472"/>
    <s v=""/>
    <s v="Retail"/>
  </r>
  <r>
    <x v="3805"/>
    <s v="VOLUNTEER"/>
    <s v="INACTIVE VOLUNTEER"/>
    <s v="N"/>
    <m/>
    <m/>
    <m/>
    <s v="N"/>
    <m/>
    <x v="0"/>
    <x v="3151"/>
    <s v="LU3"/>
    <s v="Bedfordshire"/>
    <s v="Asian"/>
    <s v="Not Recorded"/>
    <s v="Not Recorded"/>
    <s v="Not Recorded"/>
  </r>
  <r>
    <x v="3806"/>
    <s v="VOLUNTEER"/>
    <s v="PROSPECTIVE VOLUNTEER"/>
    <s v="N"/>
    <m/>
    <m/>
    <m/>
    <s v="N"/>
    <m/>
    <x v="0"/>
    <x v="3152"/>
    <s v="LU2"/>
    <s v="Bedfordshire"/>
    <s v="Asian"/>
    <s v="Not Recorded"/>
    <s v="Not Recorded"/>
    <s v="Not Recorded"/>
  </r>
  <r>
    <x v="3807"/>
    <s v="VOLUNTEER"/>
    <s v="INACTIVE VOLUNTEER"/>
    <s v="N"/>
    <m/>
    <m/>
    <m/>
    <s v="N"/>
    <m/>
    <x v="0"/>
    <x v="3153"/>
    <s v="LU4"/>
    <s v="Bedfordshire"/>
    <s v="Asian"/>
    <n v="44445"/>
    <n v="44477"/>
    <s v="Fundraising"/>
  </r>
  <r>
    <x v="3808"/>
    <s v="VOLUNTEER"/>
    <s v="INACTIVE VOLUNTEER"/>
    <s v="N"/>
    <m/>
    <m/>
    <m/>
    <s v="N"/>
    <m/>
    <x v="0"/>
    <x v="3154"/>
    <s v="LU3"/>
    <s v="Bedfordshire"/>
    <s v="Not Recorded"/>
    <n v="44765"/>
    <n v="44951"/>
    <s v="Retail"/>
  </r>
  <r>
    <x v="3809"/>
    <s v="VOLUNTEER"/>
    <s v="INACTIVE VOLUNTEER"/>
    <s v="N"/>
    <m/>
    <m/>
    <m/>
    <s v="N"/>
    <m/>
    <x v="0"/>
    <x v="22"/>
    <s v="LU3"/>
    <s v="Bedfordshire"/>
    <s v="Asian"/>
    <n v="40823"/>
    <n v="40823"/>
    <s v="Not Recorded"/>
  </r>
  <r>
    <x v="3810"/>
    <s v="VOLUNTEER"/>
    <s v="INACTIVE VOLUNTEER"/>
    <s v="N"/>
    <m/>
    <m/>
    <m/>
    <s v="N"/>
    <m/>
    <x v="0"/>
    <x v="3155"/>
    <s v="LU3"/>
    <s v="Bedfordshire"/>
    <s v="Asian"/>
    <n v="44118"/>
    <n v="44454"/>
    <s v="Retail"/>
  </r>
  <r>
    <x v="3811"/>
    <s v="VOLUNTEER"/>
    <s v="ACTIVE VOLUNTEER"/>
    <s v="N"/>
    <m/>
    <m/>
    <m/>
    <s v="N"/>
    <m/>
    <x v="0"/>
    <x v="3156"/>
    <s v="MK40"/>
    <s v="Bedfordshire"/>
    <s v="Asian"/>
    <n v="45477"/>
    <s v=""/>
    <s v="Retail"/>
  </r>
  <r>
    <x v="3812"/>
    <s v="VOLUNTEER"/>
    <s v="INACTIVE VOLUNTEER"/>
    <s v="N"/>
    <m/>
    <m/>
    <m/>
    <s v="N"/>
    <m/>
    <x v="0"/>
    <x v="3157"/>
    <s v="LU4"/>
    <s v="Bedfordshire"/>
    <s v="Asian"/>
    <s v="Not Recorded"/>
    <s v="Not Recorded"/>
    <s v="Not Recorded"/>
  </r>
  <r>
    <x v="3813"/>
    <s v="VOLUNTEER"/>
    <s v="INACTIVE VOLUNTEER"/>
    <s v="N"/>
    <m/>
    <m/>
    <m/>
    <s v="N"/>
    <m/>
    <x v="0"/>
    <x v="3158"/>
    <s v="LU4"/>
    <s v="Bedfordshire"/>
    <s v="Asian"/>
    <s v="Not Recorded"/>
    <s v="Not Recorded"/>
    <s v="Not Recorded"/>
  </r>
  <r>
    <x v="3814"/>
    <s v="VOLUNTEER"/>
    <s v="PROSPECTIVE VOLUNTEER"/>
    <s v="N"/>
    <m/>
    <m/>
    <m/>
    <s v="N"/>
    <m/>
    <x v="0"/>
    <x v="3159"/>
    <s v="LU2"/>
    <s v="Unknown"/>
    <s v="Asian"/>
    <s v="Not Recorded"/>
    <s v="Not Recorded"/>
    <s v="Not Recorded"/>
  </r>
  <r>
    <x v="3815"/>
    <s v="VOLUNTEER"/>
    <s v="INACTIVE VOLUNTEER"/>
    <s v="N"/>
    <m/>
    <m/>
    <m/>
    <s v="N"/>
    <m/>
    <x v="0"/>
    <x v="3160"/>
    <s v="LU4"/>
    <s v="Bedfordshire"/>
    <s v="Not Recorded"/>
    <s v="Not Recorded"/>
    <s v="Not Recorded"/>
    <s v="Retail"/>
  </r>
  <r>
    <x v="3816"/>
    <s v="VOLUNTEER"/>
    <s v="INACTIVE VOLUNTEER"/>
    <s v="N"/>
    <m/>
    <m/>
    <m/>
    <s v="N"/>
    <m/>
    <x v="0"/>
    <x v="2812"/>
    <s v="LU2"/>
    <s v="Bedfordshire"/>
    <s v="Not Specified"/>
    <n v="42420"/>
    <n v="42662"/>
    <s v="Retail"/>
  </r>
  <r>
    <x v="3817"/>
    <s v="VOLUNTEER"/>
    <s v="INACTIVE VOLUNTEER"/>
    <s v="N"/>
    <m/>
    <m/>
    <m/>
    <s v="N"/>
    <m/>
    <x v="0"/>
    <x v="3161"/>
    <s v="LU2"/>
    <s v="Bedfordshire"/>
    <s v="Asian"/>
    <s v="Not Recorded"/>
    <s v="Not Recorded"/>
    <s v="Not Recorded"/>
  </r>
  <r>
    <x v="3818"/>
    <s v="VOLUNTEER"/>
    <s v="INACTIVE VOLUNTEER"/>
    <s v="N"/>
    <m/>
    <m/>
    <m/>
    <s v="N"/>
    <m/>
    <x v="0"/>
    <x v="3162"/>
    <s v="HP2"/>
    <s v="Hertfordshire"/>
    <s v="Not Specified"/>
    <n v="42959"/>
    <n v="42966"/>
    <s v="Retail"/>
  </r>
  <r>
    <x v="3819"/>
    <s v="VOLUNTEER"/>
    <s v="INACTIVE VOLUNTEER"/>
    <s v="N"/>
    <m/>
    <m/>
    <m/>
    <s v="N"/>
    <m/>
    <x v="0"/>
    <x v="2245"/>
    <s v="LU1"/>
    <s v="Bedfordshire"/>
    <s v="Not Recorded"/>
    <s v="Not Recorded"/>
    <s v="Not Recorded"/>
    <s v="Not Recorded"/>
  </r>
  <r>
    <x v="3820"/>
    <s v="VOLUNTEER"/>
    <s v="ACTIVE VOLUNTEER"/>
    <s v="N"/>
    <m/>
    <m/>
    <m/>
    <s v="N"/>
    <m/>
    <x v="0"/>
    <x v="3163"/>
    <s v="LU4"/>
    <s v="Bedfordshire"/>
    <s v="Asian"/>
    <n v="45527"/>
    <s v=""/>
    <s v="Retail"/>
  </r>
  <r>
    <x v="3821"/>
    <s v="VOLUNTEER"/>
    <s v="INACTIVE VOLUNTEER"/>
    <s v="N"/>
    <m/>
    <m/>
    <m/>
    <s v="N"/>
    <m/>
    <x v="0"/>
    <x v="3164"/>
    <s v="LU2"/>
    <s v="Bedfordshire"/>
    <s v="Asian"/>
    <n v="41344"/>
    <n v="41344"/>
    <s v="Not Recorded"/>
  </r>
  <r>
    <x v="3822"/>
    <s v="VOLUNTEER"/>
    <s v="INACTIVE VOLUNTEER"/>
    <s v="N"/>
    <m/>
    <m/>
    <m/>
    <s v="N"/>
    <m/>
    <x v="0"/>
    <x v="3165"/>
    <s v="AL5"/>
    <s v="Hertfordshire"/>
    <s v="White British"/>
    <n v="44826"/>
    <n v="45108"/>
    <s v="Retail"/>
  </r>
  <r>
    <x v="3823"/>
    <s v="VOLUNTEER"/>
    <s v="ACTIVE VOLUNTEER"/>
    <s v="N"/>
    <m/>
    <m/>
    <m/>
    <s v="N"/>
    <m/>
    <x v="0"/>
    <x v="390"/>
    <s v="MK40"/>
    <s v="Bedfordshire"/>
    <s v="Asian"/>
    <n v="44716"/>
    <s v=""/>
    <s v="Retail"/>
  </r>
  <r>
    <x v="3824"/>
    <s v="VOLUNTEER"/>
    <s v="INACTIVE VOLUNTEER"/>
    <s v="N"/>
    <m/>
    <m/>
    <m/>
    <s v="N"/>
    <m/>
    <x v="0"/>
    <x v="3166"/>
    <s v="WD18"/>
    <s v="Hertfordshire"/>
    <s v="Not Specified"/>
    <n v="41554"/>
    <n v="41727"/>
    <s v="Not Recorded"/>
  </r>
  <r>
    <x v="3825"/>
    <s v="VOLUNTEER"/>
    <s v="INACTIVE VOLUNTEER"/>
    <s v="N"/>
    <m/>
    <m/>
    <m/>
    <s v="N"/>
    <m/>
    <x v="1"/>
    <x v="3167"/>
    <s v="LU3"/>
    <s v="Bedfordshire"/>
    <s v="Asian"/>
    <n v="43493"/>
    <n v="44586"/>
    <s v="Support"/>
  </r>
  <r>
    <x v="3826"/>
    <s v="VOLUNTEER"/>
    <s v="INACTIVE VOLUNTEER"/>
    <s v="N"/>
    <m/>
    <m/>
    <m/>
    <s v="N"/>
    <m/>
    <x v="1"/>
    <x v="22"/>
    <s v="LU3"/>
    <s v="Bedfordshire"/>
    <s v="Asian"/>
    <n v="40823"/>
    <n v="40823"/>
    <s v="Not Recorded"/>
  </r>
  <r>
    <x v="3827"/>
    <s v="VOLUNTEER"/>
    <s v="INACTIVE VOLUNTEER"/>
    <s v="N"/>
    <m/>
    <m/>
    <m/>
    <s v="N"/>
    <m/>
    <x v="1"/>
    <x v="22"/>
    <s v="LU1"/>
    <s v="Bedfordshire"/>
    <s v="Not Specified"/>
    <n v="1"/>
    <n v="1"/>
    <s v="Not Recorded"/>
  </r>
  <r>
    <x v="3828"/>
    <s v="VOLUNTEER"/>
    <s v="INACTIVE VOLUNTEER"/>
    <s v="N"/>
    <m/>
    <m/>
    <m/>
    <s v="N"/>
    <m/>
    <x v="1"/>
    <x v="3168"/>
    <s v="LU3"/>
    <s v="Bedfordshire"/>
    <s v="Not Specified"/>
    <n v="41974"/>
    <n v="42010"/>
    <s v="Not Recorded"/>
  </r>
  <r>
    <x v="3829"/>
    <s v="VOLUNTEER"/>
    <s v="INACTIVE VOLUNTEER"/>
    <s v="N"/>
    <m/>
    <m/>
    <m/>
    <s v="N"/>
    <m/>
    <x v="1"/>
    <x v="22"/>
    <s v="LU4"/>
    <s v="Bedfordshire"/>
    <s v="Not Specified"/>
    <s v="Not Recorded"/>
    <s v="Not Recorded"/>
    <s v="Not Recorded"/>
  </r>
  <r>
    <x v="3830"/>
    <s v="VOLUNTEER"/>
    <s v="INACTIVE VOLUNTEER"/>
    <s v="N"/>
    <m/>
    <m/>
    <m/>
    <s v="N"/>
    <m/>
    <x v="1"/>
    <x v="3169"/>
    <s v="LU2"/>
    <s v="Bedfordshire"/>
    <s v="Asian"/>
    <n v="44375"/>
    <n v="44441"/>
    <s v="Retail"/>
  </r>
  <r>
    <x v="3831"/>
    <s v="VOLUNTEER"/>
    <s v="INACTIVE VOLUNTEER"/>
    <s v="N"/>
    <m/>
    <m/>
    <m/>
    <s v="N"/>
    <m/>
    <x v="1"/>
    <x v="3170"/>
    <s v="LU4"/>
    <s v="Bedfordshire"/>
    <s v="Asian"/>
    <s v="Not Recorded"/>
    <s v="Not Recorded"/>
    <s v="Not Recorded"/>
  </r>
  <r>
    <x v="3832"/>
    <s v="VOLUNTEER"/>
    <s v="INACTIVE VOLUNTEER"/>
    <s v="N"/>
    <m/>
    <m/>
    <m/>
    <s v="N"/>
    <m/>
    <x v="0"/>
    <x v="3171"/>
    <s v="WD25"/>
    <s v="Hertfordshire"/>
    <s v="Not Specified"/>
    <n v="41288"/>
    <n v="42836"/>
    <s v="Retail"/>
  </r>
  <r>
    <x v="3833"/>
    <s v="VOLUNTEER"/>
    <s v="INACTIVE VOLUNTEER"/>
    <s v="N"/>
    <m/>
    <m/>
    <m/>
    <s v="N"/>
    <m/>
    <x v="0"/>
    <x v="3172"/>
    <s v="LU4"/>
    <s v="Bedfordshire"/>
    <s v="White British"/>
    <n v="39965"/>
    <n v="41862"/>
    <s v="Not Recorded"/>
  </r>
  <r>
    <x v="3834"/>
    <s v="VOLUNTEER"/>
    <s v="INACTIVE VOLUNTEER"/>
    <s v="N"/>
    <m/>
    <m/>
    <m/>
    <s v="N"/>
    <m/>
    <x v="0"/>
    <x v="3173"/>
    <s v="LU1"/>
    <s v="Bedfordshire"/>
    <s v="Asian"/>
    <s v="Not Recorded"/>
    <s v="Not Recorded"/>
    <s v="Not Recorded"/>
  </r>
  <r>
    <x v="3835"/>
    <s v="VOLUNTEER"/>
    <s v="INACTIVE VOLUNTEER"/>
    <s v="N"/>
    <m/>
    <m/>
    <m/>
    <s v="N"/>
    <m/>
    <x v="0"/>
    <x v="3174"/>
    <s v="LU2"/>
    <s v="Bedfordshire"/>
    <s v="Asian"/>
    <s v="Not Recorded"/>
    <s v="Not Recorded"/>
    <s v="Retail"/>
  </r>
  <r>
    <x v="3836"/>
    <s v="VOLUNTEER"/>
    <s v="PROSPECTIVE VOLUNTEER"/>
    <s v="N"/>
    <m/>
    <m/>
    <m/>
    <s v="N"/>
    <m/>
    <x v="0"/>
    <x v="3175"/>
    <s v="LU4"/>
    <s v="Bedfordshire"/>
    <s v="Asian"/>
    <s v="Not Recorded"/>
    <s v="Not Recorded"/>
    <s v="Not Recorded"/>
  </r>
  <r>
    <x v="3837"/>
    <s v="VOLUNTEER"/>
    <s v="INACTIVE VOLUNTEER"/>
    <s v="N"/>
    <m/>
    <m/>
    <m/>
    <s v="N"/>
    <m/>
    <x v="0"/>
    <x v="3176"/>
    <s v="LU4"/>
    <s v="Bedfordshire"/>
    <s v="Not Specified"/>
    <n v="43531"/>
    <n v="43905"/>
    <s v="Care"/>
  </r>
  <r>
    <x v="3838"/>
    <s v="VOLUNTEER"/>
    <s v="INACTIVE VOLUNTEER"/>
    <s v="N"/>
    <m/>
    <m/>
    <m/>
    <s v="N"/>
    <m/>
    <x v="0"/>
    <x v="81"/>
    <s v="WD23"/>
    <s v="Hertfordshire"/>
    <s v="Asian"/>
    <n v="44681"/>
    <n v="44951"/>
    <s v="Retail"/>
  </r>
  <r>
    <x v="3839"/>
    <s v="VOLUNTEER"/>
    <s v="INACTIVE VOLUNTEER"/>
    <s v="N"/>
    <m/>
    <m/>
    <m/>
    <s v="N"/>
    <m/>
    <x v="0"/>
    <x v="3177"/>
    <s v="LU1"/>
    <s v="Bedfordshire"/>
    <s v="Mixed"/>
    <s v="Not Recorded"/>
    <s v="Not Recorded"/>
    <s v="Not Recorded"/>
  </r>
  <r>
    <x v="3840"/>
    <s v="VOLUNTEER"/>
    <s v="INACTIVE VOLUNTEER"/>
    <s v="N"/>
    <m/>
    <m/>
    <m/>
    <s v="N"/>
    <m/>
    <x v="0"/>
    <x v="3178"/>
    <s v="LU2"/>
    <s v="Bedfordshire"/>
    <s v="Black"/>
    <s v="Not Recorded"/>
    <s v="Not Recorded"/>
    <s v="Not Recorded"/>
  </r>
  <r>
    <x v="3841"/>
    <s v="VOLUNTEER"/>
    <s v="INACTIVE VOLUNTEER"/>
    <s v="N"/>
    <m/>
    <m/>
    <m/>
    <s v="N"/>
    <m/>
    <x v="0"/>
    <x v="3179"/>
    <s v="MK45"/>
    <s v="Bedfordshire"/>
    <s v="Not Specified"/>
    <n v="1"/>
    <n v="1"/>
    <s v="Not Recorded"/>
  </r>
  <r>
    <x v="3842"/>
    <s v="VOLUNTEER"/>
    <s v="INACTIVE VOLUNTEER"/>
    <s v="N"/>
    <m/>
    <m/>
    <m/>
    <s v="N"/>
    <m/>
    <x v="1"/>
    <x v="3180"/>
    <s v="LU3"/>
    <s v="Bedfordshire"/>
    <s v="White British"/>
    <n v="41228"/>
    <n v="41228"/>
    <s v="Not Recorded"/>
  </r>
  <r>
    <x v="3843"/>
    <s v="VOLUNTEER"/>
    <s v="INACTIVE VOLUNTEER"/>
    <s v="N"/>
    <m/>
    <m/>
    <m/>
    <s v="N"/>
    <m/>
    <x v="0"/>
    <x v="3181"/>
    <s v="LU4"/>
    <s v="Bedfordshire"/>
    <s v="Not Specified"/>
    <n v="35886"/>
    <n v="41219"/>
    <s v="Not Recorded"/>
  </r>
  <r>
    <x v="3844"/>
    <s v="VOLUNTEER"/>
    <s v="INACTIVE VOLUNTEER"/>
    <s v="N"/>
    <m/>
    <m/>
    <m/>
    <s v="N"/>
    <m/>
    <x v="0"/>
    <x v="3182"/>
    <s v="SG1"/>
    <s v="Hertfordshire"/>
    <s v="White British"/>
    <n v="42289"/>
    <n v="43406"/>
    <s v="Retail"/>
  </r>
  <r>
    <x v="3845"/>
    <s v="VOLUNTEER"/>
    <s v="INACTIVE VOLUNTEER"/>
    <s v="N"/>
    <m/>
    <m/>
    <m/>
    <s v="N"/>
    <m/>
    <x v="1"/>
    <x v="22"/>
    <s v="LU4"/>
    <s v="Bedfordshire"/>
    <s v="Not Recorded"/>
    <s v="Not Recorded"/>
    <s v="Not Recorded"/>
    <s v="Not Recorded"/>
  </r>
  <r>
    <x v="3846"/>
    <s v="VOLUNTEER"/>
    <s v="INACTIVE VOLUNTEER"/>
    <s v="N"/>
    <m/>
    <m/>
    <m/>
    <s v="N"/>
    <m/>
    <x v="0"/>
    <x v="3183"/>
    <s v="LU4"/>
    <s v="Bedfordshire"/>
    <s v="Not Specified"/>
    <n v="41948"/>
    <n v="42004"/>
    <s v="Retail"/>
  </r>
  <r>
    <x v="3847"/>
    <s v="VOLUNTEER"/>
    <s v="INACTIVE VOLUNTEER"/>
    <s v="N"/>
    <m/>
    <m/>
    <m/>
    <s v="N"/>
    <m/>
    <x v="0"/>
    <x v="3184"/>
    <s v="SN7"/>
    <s v="Other"/>
    <s v="White British"/>
    <n v="42065"/>
    <n v="42165"/>
    <s v="Fundraising"/>
  </r>
  <r>
    <x v="3848"/>
    <s v="VOLUNTEER"/>
    <s v="INACTIVE VOLUNTEER"/>
    <s v="N"/>
    <m/>
    <m/>
    <m/>
    <s v="N"/>
    <m/>
    <x v="1"/>
    <x v="805"/>
    <s v="LU2"/>
    <s v="Bedfordshire"/>
    <s v="White British"/>
    <n v="45199"/>
    <n v="45412"/>
    <s v="Retail"/>
  </r>
  <r>
    <x v="3849"/>
    <s v="VOLUNTEER"/>
    <s v="INACTIVE VOLUNTEER"/>
    <s v="N"/>
    <m/>
    <m/>
    <m/>
    <s v="N"/>
    <m/>
    <x v="0"/>
    <x v="3185"/>
    <s v="LU7"/>
    <s v="Bedfordshire"/>
    <s v="White British"/>
    <n v="41243"/>
    <n v="41338"/>
    <s v="Not Recorded"/>
  </r>
  <r>
    <x v="3850"/>
    <s v="VOLUNTEER"/>
    <s v="INACTIVE VOLUNTEER"/>
    <s v="N"/>
    <m/>
    <m/>
    <m/>
    <s v="N"/>
    <m/>
    <x v="0"/>
    <x v="1197"/>
    <s v="AL5"/>
    <s v="Hertfordshire"/>
    <s v="White British"/>
    <n v="40688"/>
    <n v="41817"/>
    <s v="Not Recorded"/>
  </r>
  <r>
    <x v="3851"/>
    <s v="VOLUNTEER"/>
    <s v="INACTIVE VOLUNTEER"/>
    <s v="N"/>
    <m/>
    <m/>
    <m/>
    <s v="N"/>
    <m/>
    <x v="0"/>
    <x v="3186"/>
    <s v="AL3"/>
    <s v="Hertfordshire"/>
    <s v="White British"/>
    <s v="Not Recorded"/>
    <s v="Not Recorded"/>
    <s v="Not Recorded"/>
  </r>
  <r>
    <x v="3852"/>
    <s v="VOLUNTEER"/>
    <s v="INACTIVE VOLUNTEER"/>
    <s v="N"/>
    <m/>
    <m/>
    <m/>
    <s v="N"/>
    <m/>
    <x v="0"/>
    <x v="3187"/>
    <s v="AL5"/>
    <s v="Hertfordshire"/>
    <s v="White British"/>
    <n v="44095"/>
    <n v="44403"/>
    <s v="Retail"/>
  </r>
  <r>
    <x v="3853"/>
    <s v="VOLUNTEER"/>
    <s v="INACTIVE VOLUNTEER"/>
    <s v="N"/>
    <m/>
    <m/>
    <m/>
    <s v="N"/>
    <m/>
    <x v="1"/>
    <x v="3188"/>
    <s v="MK42"/>
    <s v="Bedfordshire"/>
    <s v="White British"/>
    <s v="Not Recorded"/>
    <s v="Not Recorded"/>
    <s v="Not Recorded"/>
  </r>
  <r>
    <x v="3854"/>
    <s v="VOLUNTEER"/>
    <s v="INACTIVE VOLUNTEER"/>
    <s v="N"/>
    <m/>
    <m/>
    <m/>
    <s v="N"/>
    <m/>
    <x v="0"/>
    <x v="3189"/>
    <s v="AL4"/>
    <s v="Hertfordshire"/>
    <s v="Not Specified"/>
    <n v="41802"/>
    <n v="41821"/>
    <s v="Not Recorded"/>
  </r>
  <r>
    <x v="3855"/>
    <s v="VOLUNTEER"/>
    <s v="INACTIVE VOLUNTEER"/>
    <s v="N"/>
    <m/>
    <m/>
    <m/>
    <s v="N"/>
    <m/>
    <x v="1"/>
    <x v="949"/>
    <s v="LU3"/>
    <s v="Bedfordshire"/>
    <s v="White British"/>
    <n v="37144"/>
    <n v="41264"/>
    <s v="Not Recorded"/>
  </r>
  <r>
    <x v="3856"/>
    <s v="VOLUNTEER"/>
    <s v="INACTIVE VOLUNTEER"/>
    <s v="N"/>
    <m/>
    <m/>
    <m/>
    <s v="N"/>
    <m/>
    <x v="0"/>
    <x v="1453"/>
    <s v="LU1"/>
    <s v="Bedfordshire"/>
    <s v="Black"/>
    <s v="Not Recorded"/>
    <s v="Not Recorded"/>
    <s v="Retail"/>
  </r>
  <r>
    <x v="3857"/>
    <s v="VOLUNTEER"/>
    <s v="PROSPECTIVE VOLUNTEER"/>
    <s v="N"/>
    <m/>
    <m/>
    <m/>
    <s v="N"/>
    <m/>
    <x v="0"/>
    <x v="3190"/>
    <s v="MK2"/>
    <s v="Buckinghamshire"/>
    <s v="Black"/>
    <s v="Not Recorded"/>
    <s v="Not Recorded"/>
    <s v="Not Recorded"/>
  </r>
  <r>
    <x v="3858"/>
    <s v="VOLUNTEER"/>
    <s v="INACTIVE VOLUNTEER"/>
    <s v="N"/>
    <m/>
    <m/>
    <m/>
    <s v="N"/>
    <m/>
    <x v="1"/>
    <x v="3191"/>
    <s v="LU1"/>
    <s v="Bedfordshire"/>
    <s v="Other"/>
    <s v="Not Recorded"/>
    <s v="Not Recorded"/>
    <s v="Not Recorded"/>
  </r>
  <r>
    <x v="3859"/>
    <s v="VOLUNTEER"/>
    <s v="INACTIVE VOLUNTEER"/>
    <s v="N"/>
    <m/>
    <m/>
    <m/>
    <s v="N"/>
    <m/>
    <x v="0"/>
    <x v="3192"/>
    <s v="LU5"/>
    <s v="Bedfordshire"/>
    <s v="Other"/>
    <n v="43654"/>
    <n v="43654"/>
    <s v="Not Recorded"/>
  </r>
  <r>
    <x v="3860"/>
    <s v="VOLUNTEER"/>
    <s v="INACTIVE VOLUNTEER"/>
    <s v="N"/>
    <m/>
    <m/>
    <m/>
    <s v="N"/>
    <m/>
    <x v="1"/>
    <x v="1463"/>
    <s v="LU4"/>
    <s v="Bedfordshire"/>
    <s v="Asian"/>
    <s v="Not Recorded"/>
    <s v="Not Recorded"/>
    <s v="Not Recorded"/>
  </r>
  <r>
    <x v="3861"/>
    <s v="VOLUNTEER"/>
    <s v="INACTIVE VOLUNTEER"/>
    <s v="N"/>
    <m/>
    <m/>
    <m/>
    <s v="N"/>
    <m/>
    <x v="1"/>
    <x v="3193"/>
    <s v="LU2"/>
    <s v="Unknown"/>
    <s v="Black"/>
    <s v="Not Recorded"/>
    <s v="Not Recorded"/>
    <s v="Not Recorded"/>
  </r>
  <r>
    <x v="3862"/>
    <s v="VOLUNTEER"/>
    <s v="INACTIVE VOLUNTEER"/>
    <s v="N"/>
    <m/>
    <m/>
    <m/>
    <s v="N"/>
    <m/>
    <x v="0"/>
    <x v="3194"/>
    <s v="LU2"/>
    <s v="Bedfordshire"/>
    <s v="Mixed"/>
    <n v="42929"/>
    <n v="43285"/>
    <s v="Support"/>
  </r>
  <r>
    <x v="3863"/>
    <s v="VOLUNTEER"/>
    <s v="INACTIVE VOLUNTEER"/>
    <s v="N"/>
    <m/>
    <m/>
    <m/>
    <s v="N"/>
    <m/>
    <x v="0"/>
    <x v="136"/>
    <s v="LU1"/>
    <s v="Bedfordshire"/>
    <s v="Asian"/>
    <n v="41253"/>
    <n v="41253"/>
    <s v="Not Recorded"/>
  </r>
  <r>
    <x v="3864"/>
    <s v="VOLUNTEER"/>
    <s v="INACTIVE VOLUNTEER"/>
    <s v="N"/>
    <m/>
    <m/>
    <m/>
    <s v="N"/>
    <m/>
    <x v="0"/>
    <x v="3195"/>
    <s v="WD7"/>
    <s v="Hertfordshire"/>
    <s v="Other"/>
    <n v="41957"/>
    <n v="41985"/>
    <s v="Not Recorded"/>
  </r>
  <r>
    <x v="3865"/>
    <s v="VOLUNTEER"/>
    <s v="INACTIVE VOLUNTEER"/>
    <s v="N"/>
    <m/>
    <m/>
    <m/>
    <s v="N"/>
    <m/>
    <x v="0"/>
    <x v="3196"/>
    <s v="LU1"/>
    <s v="Bedfordshire"/>
    <s v="Black"/>
    <s v="Not Recorded"/>
    <s v="Not Recorded"/>
    <s v="Not Recorded"/>
  </r>
  <r>
    <x v="3866"/>
    <s v="VOLUNTEER"/>
    <s v="INACTIVE VOLUNTEER"/>
    <s v="N"/>
    <m/>
    <m/>
    <m/>
    <s v="N"/>
    <m/>
    <x v="1"/>
    <x v="3197"/>
    <s v="AL4"/>
    <s v="Hertfordshire"/>
    <s v="Black"/>
    <s v="Not Recorded"/>
    <s v="Not Recorded"/>
    <s v="Not Recorded"/>
  </r>
  <r>
    <x v="3867"/>
    <s v="VOLUNTEER"/>
    <s v="INACTIVE VOLUNTEER"/>
    <s v="N"/>
    <m/>
    <m/>
    <m/>
    <s v="N"/>
    <m/>
    <x v="0"/>
    <x v="3198"/>
    <s v="LU3"/>
    <s v="Bedfordshire"/>
    <s v="Black"/>
    <s v="Not Recorded"/>
    <s v="Not Recorded"/>
    <s v="Not Recorded"/>
  </r>
  <r>
    <x v="3868"/>
    <s v="VOLUNTEER"/>
    <s v="INACTIVE VOLUNTEER"/>
    <s v="N"/>
    <m/>
    <m/>
    <m/>
    <s v="N"/>
    <m/>
    <x v="0"/>
    <x v="2350"/>
    <s v="AL3"/>
    <s v="Hertfordshire"/>
    <s v="Not Specified"/>
    <n v="42802"/>
    <n v="43417"/>
    <s v="Retail"/>
  </r>
  <r>
    <x v="3869"/>
    <s v="VOLUNTEER"/>
    <s v="INACTIVE VOLUNTEER"/>
    <s v="N"/>
    <m/>
    <m/>
    <m/>
    <s v="N"/>
    <m/>
    <x v="1"/>
    <x v="2414"/>
    <s v="MK43"/>
    <s v="Bedfordshire"/>
    <s v="White British"/>
    <n v="43249"/>
    <n v="44666"/>
    <s v="Retail"/>
  </r>
  <r>
    <x v="3870"/>
    <s v="VOLUNTEER"/>
    <s v="INACTIVE VOLUNTEER"/>
    <s v="N"/>
    <m/>
    <m/>
    <m/>
    <s v="N"/>
    <m/>
    <x v="0"/>
    <x v="3199"/>
    <s v="LU3"/>
    <s v="Bedfordshire"/>
    <s v="White British"/>
    <n v="39083"/>
    <n v="41116"/>
    <s v="Not Recorded"/>
  </r>
  <r>
    <x v="3871"/>
    <s v="VOLUNTEER"/>
    <s v="ACTIVE VOLUNTEER"/>
    <s v="N"/>
    <m/>
    <m/>
    <m/>
    <s v="N"/>
    <m/>
    <x v="0"/>
    <x v="1262"/>
    <s v="WD7"/>
    <s v="Hertfordshire"/>
    <s v="Asian"/>
    <n v="45156"/>
    <s v=""/>
    <s v="Retail"/>
  </r>
  <r>
    <x v="3872"/>
    <s v="VOLUNTEER"/>
    <s v="INACTIVE VOLUNTEER"/>
    <s v="N"/>
    <m/>
    <m/>
    <m/>
    <s v="N"/>
    <m/>
    <x v="0"/>
    <x v="3200"/>
    <s v="WD3"/>
    <s v="Hertfordshire"/>
    <s v="Not Recorded"/>
    <n v="44551"/>
    <n v="44641"/>
    <s v="Retail"/>
  </r>
  <r>
    <x v="3873"/>
    <s v="VOLUNTEER"/>
    <s v="INACTIVE VOLUNTEER"/>
    <s v="N"/>
    <m/>
    <m/>
    <m/>
    <s v="N"/>
    <m/>
    <x v="0"/>
    <x v="3201"/>
    <s v="LU2"/>
    <s v="Bedfordshire"/>
    <s v="White British"/>
    <n v="41172"/>
    <n v="41172"/>
    <s v="Not Recorded"/>
  </r>
  <r>
    <x v="3874"/>
    <s v="VOLUNTEER"/>
    <s v="INACTIVE VOLUNTEER"/>
    <s v="N"/>
    <m/>
    <m/>
    <m/>
    <s v="N"/>
    <m/>
    <x v="0"/>
    <x v="22"/>
    <s v="LU3"/>
    <s v="Bedfordshire"/>
    <s v="Not Specified"/>
    <n v="41228"/>
    <n v="41228"/>
    <s v="Not Recorded"/>
  </r>
  <r>
    <x v="3875"/>
    <s v="VOLUNTEER"/>
    <s v="INACTIVE VOLUNTEER"/>
    <s v="N"/>
    <m/>
    <m/>
    <m/>
    <s v="N"/>
    <m/>
    <x v="0"/>
    <x v="3202"/>
    <s v="AL3"/>
    <s v="Hertfordshire"/>
    <s v="Not Recorded"/>
    <n v="43011"/>
    <n v="43488"/>
    <s v="Retail"/>
  </r>
  <r>
    <x v="3876"/>
    <s v="VOLUNTEER"/>
    <s v="INACTIVE VOLUNTEER"/>
    <s v="N"/>
    <m/>
    <m/>
    <m/>
    <s v="N"/>
    <m/>
    <x v="0"/>
    <x v="22"/>
    <s v="WD18"/>
    <s v="Hertfordshire"/>
    <s v="Asian"/>
    <s v="Not Recorded"/>
    <s v="Not Recorded"/>
    <s v="Not Recorded"/>
  </r>
  <r>
    <x v="3877"/>
    <s v="VOLUNTEER"/>
    <s v="INACTIVE VOLUNTEER"/>
    <s v="N"/>
    <m/>
    <m/>
    <m/>
    <s v="N"/>
    <m/>
    <x v="0"/>
    <x v="3203"/>
    <s v="WD18"/>
    <s v="Hertfordshire"/>
    <s v="Not Specified"/>
    <n v="41535"/>
    <n v="41914"/>
    <s v="Not Recorded"/>
  </r>
  <r>
    <x v="3878"/>
    <s v="VOLUNTEER"/>
    <s v="INACTIVE VOLUNTEER"/>
    <s v="N"/>
    <m/>
    <m/>
    <m/>
    <s v="N"/>
    <m/>
    <x v="0"/>
    <x v="22"/>
    <s v="AL2"/>
    <s v="Hertfordshire"/>
    <s v="Not Specified"/>
    <n v="40994"/>
    <n v="41170"/>
    <s v="Not Recorded"/>
  </r>
  <r>
    <x v="3879"/>
    <s v="VOLUNTEER"/>
    <s v="INACTIVE VOLUNTEER"/>
    <s v="N"/>
    <m/>
    <m/>
    <m/>
    <s v="N"/>
    <m/>
    <x v="1"/>
    <x v="3204"/>
    <s v="CM7"/>
    <s v="Other"/>
    <s v="White British"/>
    <n v="42633"/>
    <n v="43185"/>
    <s v="Not Recorded"/>
  </r>
  <r>
    <x v="3880"/>
    <s v="VOLUNTEER"/>
    <s v="INACTIVE VOLUNTEER"/>
    <s v="N"/>
    <m/>
    <m/>
    <m/>
    <s v="N"/>
    <m/>
    <x v="0"/>
    <x v="3205"/>
    <s v="SG2"/>
    <s v="Hertfordshire"/>
    <s v="Not Recorded"/>
    <n v="44485"/>
    <n v="44776"/>
    <s v="Retail"/>
  </r>
  <r>
    <x v="3881"/>
    <s v="VOLUNTEER"/>
    <s v="INACTIVE VOLUNTEER"/>
    <s v="N"/>
    <m/>
    <m/>
    <m/>
    <s v="N"/>
    <m/>
    <x v="0"/>
    <x v="3206"/>
    <s v="LU4"/>
    <s v="Bedfordshire"/>
    <s v="Asian"/>
    <s v="Not Recorded"/>
    <s v="Not Recorded"/>
    <s v="Not Recorded"/>
  </r>
  <r>
    <x v="3882"/>
    <s v="VOLUNTEER"/>
    <s v="INACTIVE VOLUNTEER"/>
    <s v="N"/>
    <m/>
    <m/>
    <m/>
    <s v="N"/>
    <m/>
    <x v="1"/>
    <x v="3207"/>
    <s v="HP1"/>
    <s v="Hertfordshire"/>
    <s v="Asian"/>
    <n v="43475"/>
    <n v="43596"/>
    <s v="Retail"/>
  </r>
  <r>
    <x v="3883"/>
    <s v="VOLUNTEER"/>
    <s v="INACTIVE VOLUNTEER"/>
    <s v="N"/>
    <m/>
    <m/>
    <m/>
    <s v="N"/>
    <m/>
    <x v="0"/>
    <x v="3208"/>
    <s v="LU2"/>
    <s v="Bedfordshire"/>
    <s v="White British"/>
    <n v="40200"/>
    <n v="41586"/>
    <s v="Not Recorded"/>
  </r>
  <r>
    <x v="3884"/>
    <s v="VOLUNTEER"/>
    <s v="ACTIVE VOLUNTEER"/>
    <s v="N"/>
    <m/>
    <m/>
    <m/>
    <s v="N"/>
    <m/>
    <x v="0"/>
    <x v="3209"/>
    <s v="HP4"/>
    <s v="Hertfordshire"/>
    <s v="Not Specified"/>
    <n v="44542"/>
    <s v=""/>
    <s v="Retail"/>
  </r>
  <r>
    <x v="3885"/>
    <s v="VOLUNTEER"/>
    <s v="INACTIVE VOLUNTEER"/>
    <s v="N"/>
    <m/>
    <m/>
    <m/>
    <s v="N"/>
    <m/>
    <x v="1"/>
    <x v="3210"/>
    <s v="LU3"/>
    <s v="Bedfordshire"/>
    <s v="White British"/>
    <n v="42146"/>
    <n v="44614"/>
    <s v="Care"/>
  </r>
  <r>
    <x v="3886"/>
    <s v="VOLUNTEER"/>
    <s v="INACTIVE VOLUNTEER"/>
    <s v="N"/>
    <m/>
    <m/>
    <m/>
    <s v="N"/>
    <m/>
    <x v="1"/>
    <x v="3211"/>
    <s v="LU5"/>
    <s v="Bedfordshire"/>
    <s v="White British"/>
    <n v="41577"/>
    <n v="41577"/>
    <s v="Not Recorded"/>
  </r>
  <r>
    <x v="3887"/>
    <s v="VOLUNTEER"/>
    <s v="INACTIVE VOLUNTEER"/>
    <s v="N"/>
    <m/>
    <m/>
    <m/>
    <s v="N"/>
    <m/>
    <x v="0"/>
    <x v="3212"/>
    <s v="LU2"/>
    <s v="Bedfordshire"/>
    <s v="White British"/>
    <n v="40526"/>
    <n v="41153"/>
    <s v="Not Recorded"/>
  </r>
  <r>
    <x v="3888"/>
    <s v="VOLUNTEER"/>
    <s v="INACTIVE VOLUNTEER"/>
    <s v="N"/>
    <m/>
    <m/>
    <m/>
    <s v="N"/>
    <m/>
    <x v="0"/>
    <x v="3213"/>
    <s v="WD7"/>
    <s v="Hertfordshire"/>
    <s v="White British"/>
    <n v="40844"/>
    <n v="1"/>
    <s v="Not Recorded"/>
  </r>
  <r>
    <x v="3889"/>
    <s v="VOLUNTEER"/>
    <s v="INACTIVE VOLUNTEER"/>
    <s v="N"/>
    <m/>
    <m/>
    <m/>
    <s v="N"/>
    <m/>
    <x v="0"/>
    <x v="3214"/>
    <s v="AL5"/>
    <s v="Hertfordshire"/>
    <s v="White British"/>
    <s v="Not Recorded"/>
    <s v="Not Recorded"/>
    <s v="Not Recorded"/>
  </r>
  <r>
    <x v="3890"/>
    <s v="VOLUNTEER"/>
    <s v="INACTIVE VOLUNTEER"/>
    <s v="N"/>
    <m/>
    <m/>
    <m/>
    <s v="N"/>
    <m/>
    <x v="0"/>
    <x v="3215"/>
    <s v="LU2"/>
    <s v="Bedfordshire"/>
    <s v="Not Specified"/>
    <n v="41129"/>
    <n v="41320"/>
    <s v="Not Recorded"/>
  </r>
  <r>
    <x v="3891"/>
    <s v="VOLUNTEER"/>
    <s v="INACTIVE VOLUNTEER"/>
    <s v="N"/>
    <m/>
    <m/>
    <m/>
    <s v="N"/>
    <m/>
    <x v="0"/>
    <x v="3216"/>
    <s v="LU6"/>
    <s v="Bedfordshire"/>
    <s v="Not Specified"/>
    <n v="40770"/>
    <n v="40909"/>
    <s v="Not Recorded"/>
  </r>
  <r>
    <x v="3892"/>
    <s v="VOLUNTEER"/>
    <s v="INACTIVE VOLUNTEER"/>
    <s v="N"/>
    <m/>
    <m/>
    <m/>
    <s v="N"/>
    <m/>
    <x v="0"/>
    <x v="3217"/>
    <s v="LU3"/>
    <s v="Bedfordshire"/>
    <s v="White British"/>
    <n v="41351"/>
    <n v="42312"/>
    <s v="Not Recorded"/>
  </r>
  <r>
    <x v="3893"/>
    <s v="VOLUNTEER"/>
    <s v="INACTIVE VOLUNTEER"/>
    <s v="N"/>
    <m/>
    <m/>
    <m/>
    <s v="N"/>
    <m/>
    <x v="0"/>
    <x v="3218"/>
    <s v="SG18"/>
    <s v="Bedfordshire"/>
    <s v="White British"/>
    <n v="43559"/>
    <n v="43876"/>
    <s v="Support"/>
  </r>
  <r>
    <x v="3894"/>
    <s v="VOLUNTEER"/>
    <s v="INACTIVE VOLUNTEER"/>
    <s v="N"/>
    <m/>
    <m/>
    <m/>
    <s v="N"/>
    <m/>
    <x v="1"/>
    <x v="22"/>
    <s v="HP3"/>
    <s v="Hertfordshire"/>
    <s v="Not Specified"/>
    <n v="42282"/>
    <n v="42282"/>
    <s v="Not Recorded"/>
  </r>
  <r>
    <x v="3895"/>
    <s v="VOLUNTEER"/>
    <s v="INACTIVE VOLUNTEER"/>
    <s v="N"/>
    <m/>
    <m/>
    <m/>
    <s v="N"/>
    <m/>
    <x v="1"/>
    <x v="2695"/>
    <s v="MK42"/>
    <s v="Bedfordshire"/>
    <s v="White British"/>
    <n v="43423"/>
    <n v="43654"/>
    <s v="Retail"/>
  </r>
  <r>
    <x v="3896"/>
    <s v="VOLUNTEER"/>
    <s v="INACTIVE VOLUNTEER"/>
    <s v="N"/>
    <m/>
    <m/>
    <m/>
    <s v="N"/>
    <m/>
    <x v="1"/>
    <x v="2351"/>
    <s v="LU1"/>
    <s v="Bedfordshire"/>
    <s v="White British"/>
    <n v="44124"/>
    <n v="45453"/>
    <s v="Fundraising"/>
  </r>
  <r>
    <x v="389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898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3899"/>
    <s v="VOLUNTEER"/>
    <s v="ACTIVE VOLUNTEER"/>
    <s v="N"/>
    <m/>
    <m/>
    <m/>
    <s v="N"/>
    <m/>
    <x v="0"/>
    <x v="2765"/>
    <s v="WD3"/>
    <s v="Hertfordshire"/>
    <s v="White British"/>
    <n v="44798"/>
    <s v=""/>
    <s v="Retail"/>
  </r>
  <r>
    <x v="3900"/>
    <s v="VOLUNTEER"/>
    <s v="INACTIVE VOLUNTEER"/>
    <s v="N"/>
    <m/>
    <m/>
    <m/>
    <s v="N"/>
    <m/>
    <x v="0"/>
    <x v="3219"/>
    <s v="WD3"/>
    <s v="Hertfordshire"/>
    <s v="White British"/>
    <n v="45234"/>
    <n v="45332"/>
    <s v="Retail"/>
  </r>
  <r>
    <x v="3901"/>
    <s v="VOLUNTEER"/>
    <s v="INACTIVE VOLUNTEER"/>
    <s v="N"/>
    <m/>
    <m/>
    <m/>
    <s v="N"/>
    <m/>
    <x v="1"/>
    <x v="3220"/>
    <s v="WD17"/>
    <s v="Hertfordshire"/>
    <s v="White British"/>
    <n v="41705"/>
    <n v="42496"/>
    <s v="Retail"/>
  </r>
  <r>
    <x v="3902"/>
    <s v="VOLUNTEER"/>
    <s v="INACTIVE VOLUNTEER"/>
    <s v="N"/>
    <m/>
    <m/>
    <m/>
    <s v="N"/>
    <m/>
    <x v="0"/>
    <x v="22"/>
    <s v="LU7"/>
    <s v="Bedfordshire"/>
    <s v="Not Specified"/>
    <n v="1"/>
    <n v="1"/>
    <s v="Not Recorded"/>
  </r>
  <r>
    <x v="3903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3904"/>
    <s v="VOLUNTEER"/>
    <s v="INACTIVE VOLUNTEER"/>
    <s v="N"/>
    <m/>
    <m/>
    <m/>
    <s v="N"/>
    <m/>
    <x v="0"/>
    <x v="157"/>
    <s v="AL5"/>
    <s v="Hertfordshire"/>
    <s v="Black"/>
    <s v="Not Recorded"/>
    <s v="Not Recorded"/>
    <s v="Not Recorded"/>
  </r>
  <r>
    <x v="3905"/>
    <s v="VOLUNTEER"/>
    <s v="INACTIVE VOLUNTEER"/>
    <s v="N"/>
    <m/>
    <m/>
    <m/>
    <s v="N"/>
    <m/>
    <x v="0"/>
    <x v="3221"/>
    <s v="LU4"/>
    <s v="Bedfordshire"/>
    <s v="Not Specified"/>
    <n v="41175"/>
    <n v="41342"/>
    <s v="Not Recorded"/>
  </r>
  <r>
    <x v="3906"/>
    <s v="VOLUNTEER"/>
    <s v="INACTIVE VOLUNTEER"/>
    <s v="N"/>
    <m/>
    <m/>
    <m/>
    <s v="N"/>
    <m/>
    <x v="0"/>
    <x v="3222"/>
    <s v="LU3"/>
    <s v="Bedfordshire"/>
    <s v="Asian"/>
    <n v="44414"/>
    <n v="44755"/>
    <s v="Retail"/>
  </r>
  <r>
    <x v="3907"/>
    <s v="VOLUNTEER"/>
    <s v="INACTIVE VOLUNTEER"/>
    <s v="N"/>
    <m/>
    <m/>
    <m/>
    <s v="N"/>
    <m/>
    <x v="0"/>
    <x v="3223"/>
    <s v="MK40"/>
    <s v="Bedfordshire"/>
    <s v="Asian"/>
    <n v="41956"/>
    <n v="42103"/>
    <s v="Not Recorded"/>
  </r>
  <r>
    <x v="3908"/>
    <s v="VOLUNTEER"/>
    <s v="INACTIVE VOLUNTEER"/>
    <s v="N"/>
    <m/>
    <m/>
    <m/>
    <s v="N"/>
    <m/>
    <x v="0"/>
    <x v="3224"/>
    <s v="LU3"/>
    <s v="Bedfordshire"/>
    <s v="Asian"/>
    <s v="Not Recorded"/>
    <s v="Not Recorded"/>
    <s v="Not Recorded"/>
  </r>
  <r>
    <x v="3909"/>
    <s v="VOLUNTEER"/>
    <s v="INACTIVE VOLUNTEER"/>
    <s v="N"/>
    <m/>
    <m/>
    <m/>
    <s v="N"/>
    <m/>
    <x v="0"/>
    <x v="3225"/>
    <s v="LU4"/>
    <s v="Bedfordshire"/>
    <s v="Asian"/>
    <s v="Not Recorded"/>
    <s v="Not Recorded"/>
    <s v="Not Recorded"/>
  </r>
  <r>
    <x v="3910"/>
    <s v="VOLUNTEER"/>
    <s v="ACTIVE VOLUNTEER"/>
    <s v="N"/>
    <m/>
    <m/>
    <m/>
    <s v="N"/>
    <m/>
    <x v="0"/>
    <x v="3226"/>
    <s v="LU4"/>
    <s v="Bedfordshire"/>
    <s v="Asian"/>
    <n v="44870"/>
    <s v=""/>
    <s v="Retail"/>
  </r>
  <r>
    <x v="3911"/>
    <s v="VOLUNTEER"/>
    <s v="INACTIVE VOLUNTEER"/>
    <s v="N"/>
    <m/>
    <m/>
    <m/>
    <s v="N"/>
    <m/>
    <x v="1"/>
    <x v="3227"/>
    <s v="LU4"/>
    <s v="Bedfordshire"/>
    <s v="Asian"/>
    <n v="41513"/>
    <n v="42236"/>
    <s v="Support"/>
  </r>
  <r>
    <x v="3912"/>
    <s v="VOLUNTEER"/>
    <s v="ACTIVE VOLUNTEER"/>
    <s v="N"/>
    <m/>
    <m/>
    <m/>
    <s v="N"/>
    <m/>
    <x v="1"/>
    <x v="3228"/>
    <s v="LU3"/>
    <s v="Bedfordshire"/>
    <s v="Asian"/>
    <n v="45484"/>
    <s v=""/>
    <s v="Retail"/>
  </r>
  <r>
    <x v="3913"/>
    <s v="VOLUNTEER"/>
    <s v="PROSPECTIVE VOLUNTEER"/>
    <s v="N"/>
    <m/>
    <m/>
    <m/>
    <s v="N"/>
    <m/>
    <x v="0"/>
    <x v="3229"/>
    <s v="LU3"/>
    <s v="Bedfordshire"/>
    <s v="Not Specified"/>
    <s v="Not Recorded"/>
    <s v="Not Recorded"/>
    <s v="Not Recorded"/>
  </r>
  <r>
    <x v="3914"/>
    <s v="VOLUNTEER"/>
    <s v="INACTIVE VOLUNTEER"/>
    <s v="N"/>
    <m/>
    <m/>
    <m/>
    <s v="N"/>
    <m/>
    <x v="0"/>
    <x v="3230"/>
    <s v="LU1"/>
    <s v="Bedfordshire"/>
    <s v="Not Specified"/>
    <n v="40969"/>
    <n v="41320"/>
    <s v="Not Recorded"/>
  </r>
  <r>
    <x v="3915"/>
    <s v="VOLUNTEER"/>
    <s v="INACTIVE VOLUNTEER"/>
    <s v="N"/>
    <m/>
    <m/>
    <m/>
    <s v="N"/>
    <m/>
    <x v="0"/>
    <x v="3231"/>
    <s v="NR28"/>
    <s v="Other"/>
    <s v="White British"/>
    <n v="44851"/>
    <n v="45170"/>
    <s v="Care"/>
  </r>
  <r>
    <x v="3916"/>
    <s v="VOLUNTEER"/>
    <s v="INACTIVE VOLUNTEER"/>
    <s v="N"/>
    <m/>
    <m/>
    <m/>
    <s v="N"/>
    <m/>
    <x v="0"/>
    <x v="3232"/>
    <s v="HP4"/>
    <s v="Hertfordshire"/>
    <s v="Not Recorded"/>
    <n v="43842"/>
    <n v="44309"/>
    <s v="Retail"/>
  </r>
  <r>
    <x v="3917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3918"/>
    <s v="VOLUNTEER"/>
    <s v="INACTIVE VOLUNTEER"/>
    <s v="N"/>
    <m/>
    <m/>
    <m/>
    <s v="N"/>
    <m/>
    <x v="0"/>
    <x v="3233"/>
    <s v="LU2"/>
    <s v="Bedfordshire"/>
    <s v="Not Specified"/>
    <n v="41542"/>
    <n v="43886"/>
    <s v="Support"/>
  </r>
  <r>
    <x v="3919"/>
    <s v="VOLUNTEER"/>
    <s v="INACTIVE VOLUNTEER"/>
    <s v="N"/>
    <m/>
    <m/>
    <m/>
    <s v="N"/>
    <m/>
    <x v="0"/>
    <x v="3234"/>
    <s v="MK42"/>
    <s v="Bedfordshire"/>
    <s v="Not Specified"/>
    <n v="41492"/>
    <n v="41608"/>
    <s v="Not Recorded"/>
  </r>
  <r>
    <x v="3920"/>
    <s v="VOLUNTEER"/>
    <s v="INACTIVE VOLUNTEER"/>
    <s v="N"/>
    <m/>
    <m/>
    <m/>
    <s v="N"/>
    <m/>
    <x v="0"/>
    <x v="3235"/>
    <s v="LU3"/>
    <s v="Bedfordshire"/>
    <s v="White British"/>
    <n v="37172"/>
    <n v="42244"/>
    <s v="Retail"/>
  </r>
  <r>
    <x v="3921"/>
    <s v="VOLUNTEER"/>
    <s v="INACTIVE VOLUNTEER"/>
    <s v="N"/>
    <m/>
    <m/>
    <m/>
    <s v="N"/>
    <m/>
    <x v="0"/>
    <x v="3236"/>
    <s v="HP2"/>
    <s v="Hertfordshire"/>
    <s v="White British"/>
    <n v="41107"/>
    <n v="41501"/>
    <s v="Not Recorded"/>
  </r>
  <r>
    <x v="3922"/>
    <s v="VOLUNTEER"/>
    <s v="INACTIVE VOLUNTEER"/>
    <s v="N"/>
    <m/>
    <m/>
    <m/>
    <s v="N"/>
    <m/>
    <x v="0"/>
    <x v="3237"/>
    <s v="WD18"/>
    <s v="Hertfordshire"/>
    <s v="Not Specified"/>
    <n v="41629"/>
    <n v="41806"/>
    <s v="Not Recorded"/>
  </r>
  <r>
    <x v="3923"/>
    <s v="VOLUNTEER"/>
    <s v="ACTIVE VOLUNTEER"/>
    <s v="Y"/>
    <s v="23/03/2022"/>
    <s v="Returned mail twice"/>
    <s v="VNELSON"/>
    <s v="N"/>
    <m/>
    <x v="1"/>
    <x v="3238"/>
    <s v="HP4"/>
    <s v="Hertfordshire"/>
    <s v="White British"/>
    <n v="45538"/>
    <s v=""/>
    <s v="Retail"/>
  </r>
  <r>
    <x v="3924"/>
    <s v="VOLUNTEER"/>
    <s v="INACTIVE VOLUNTEER"/>
    <s v="N"/>
    <m/>
    <m/>
    <m/>
    <s v="N"/>
    <m/>
    <x v="0"/>
    <x v="3239"/>
    <s v="AL1"/>
    <s v="Hertfordshire"/>
    <s v="Asian"/>
    <n v="44572"/>
    <n v="44777"/>
    <s v="Retail"/>
  </r>
  <r>
    <x v="3925"/>
    <s v="VOLUNTEER"/>
    <s v="INACTIVE VOLUNTEER"/>
    <s v="N"/>
    <m/>
    <m/>
    <m/>
    <s v="N"/>
    <m/>
    <x v="0"/>
    <x v="3240"/>
    <s v="LU2"/>
    <s v="Bedfordshire"/>
    <s v="Asian"/>
    <s v="Not Recorded"/>
    <s v="Not Recorded"/>
    <s v="Not Recorded"/>
  </r>
  <r>
    <x v="3926"/>
    <s v="VOLUNTEER"/>
    <s v="ACTIVE VOLUNTEER"/>
    <s v="N"/>
    <m/>
    <m/>
    <m/>
    <s v="N"/>
    <m/>
    <x v="0"/>
    <x v="3241"/>
    <s v="LU1"/>
    <s v="Bedfordshire"/>
    <s v="Asian"/>
    <n v="44769"/>
    <s v=""/>
    <s v="Retail"/>
  </r>
  <r>
    <x v="3927"/>
    <s v="VOLUNTEER"/>
    <s v="INACTIVE VOLUNTEER"/>
    <s v="N"/>
    <m/>
    <m/>
    <m/>
    <s v="N"/>
    <m/>
    <x v="0"/>
    <x v="3242"/>
    <s v="LU2"/>
    <s v="Bedfordshire"/>
    <s v="Asian"/>
    <n v="43715"/>
    <n v="44454"/>
    <s v="Retail"/>
  </r>
  <r>
    <x v="3928"/>
    <s v="VOLUNTEER"/>
    <s v="ACTIVE VOLUNTEER"/>
    <s v="N"/>
    <m/>
    <m/>
    <m/>
    <s v="N"/>
    <m/>
    <x v="0"/>
    <x v="2870"/>
    <s v="LU3"/>
    <s v="Bedfordshire"/>
    <s v="Asian"/>
    <n v="45509"/>
    <s v=""/>
    <s v="Retail"/>
  </r>
  <r>
    <x v="3929"/>
    <s v="VOLUNTEER"/>
    <s v="ACTIVE VOLUNTEER"/>
    <s v="N"/>
    <m/>
    <m/>
    <m/>
    <s v="N"/>
    <m/>
    <x v="0"/>
    <x v="3243"/>
    <s v="LU2"/>
    <s v="Bedfordshire"/>
    <s v="Black"/>
    <n v="45374"/>
    <s v=""/>
    <s v="Retail"/>
  </r>
  <r>
    <x v="3930"/>
    <s v="VOLUNTEER"/>
    <s v="INACTIVE VOLUNTEER"/>
    <s v="N"/>
    <m/>
    <m/>
    <m/>
    <s v="N"/>
    <m/>
    <x v="0"/>
    <x v="3244"/>
    <s v="MK45"/>
    <s v="Bedfordshire"/>
    <s v="Not Specified"/>
    <n v="36495"/>
    <n v="41653"/>
    <s v="Not Recorded"/>
  </r>
  <r>
    <x v="3931"/>
    <s v="VOLUNTEER"/>
    <s v="INACTIVE VOLUNTEER"/>
    <s v="N"/>
    <m/>
    <m/>
    <m/>
    <s v="N"/>
    <m/>
    <x v="0"/>
    <x v="3245"/>
    <s v="NN10"/>
    <s v="Unknown"/>
    <s v="White British"/>
    <n v="41067"/>
    <n v="41067"/>
    <s v="Not Recorded"/>
  </r>
  <r>
    <x v="3932"/>
    <s v="VOLUNTEER"/>
    <s v="INACTIVE VOLUNTEER"/>
    <s v="N"/>
    <m/>
    <m/>
    <m/>
    <s v="N"/>
    <m/>
    <x v="1"/>
    <x v="3246"/>
    <s v="LU6"/>
    <s v="Bedfordshire"/>
    <s v="Not Recorded"/>
    <n v="43888"/>
    <n v="44790"/>
    <s v="Care"/>
  </r>
  <r>
    <x v="3933"/>
    <s v="VOLUNTEER"/>
    <s v="INACTIVE VOLUNTEER"/>
    <s v="N"/>
    <m/>
    <m/>
    <m/>
    <s v="N"/>
    <m/>
    <x v="1"/>
    <x v="3247"/>
    <s v="MK12"/>
    <s v="Buckinghamshire"/>
    <s v="Other"/>
    <n v="41344"/>
    <n v="41344"/>
    <s v="Not Recorded"/>
  </r>
  <r>
    <x v="3934"/>
    <s v="VOLUNTEER"/>
    <s v="PROSPECTIVE VOLUNTEER"/>
    <s v="N"/>
    <m/>
    <m/>
    <m/>
    <s v="N"/>
    <m/>
    <x v="0"/>
    <x v="3248"/>
    <s v="LU1"/>
    <s v="Bedfordshire"/>
    <s v="Black"/>
    <s v="Not Recorded"/>
    <s v="Not Recorded"/>
    <s v="Not Recorded"/>
  </r>
  <r>
    <x v="3935"/>
    <s v="VOLUNTEER"/>
    <s v="INACTIVE VOLUNTEER"/>
    <s v="N"/>
    <m/>
    <m/>
    <m/>
    <s v="N"/>
    <m/>
    <x v="1"/>
    <x v="3249"/>
    <s v="AL10"/>
    <s v="Hertfordshire"/>
    <s v="Black"/>
    <s v="Not Recorded"/>
    <s v="Not Recorded"/>
    <s v="Not Recorded"/>
  </r>
  <r>
    <x v="3936"/>
    <s v="VOLUNTEER"/>
    <s v="INACTIVE VOLUNTEER"/>
    <s v="N"/>
    <m/>
    <m/>
    <m/>
    <s v="N"/>
    <m/>
    <x v="1"/>
    <x v="3250"/>
    <s v="MK45"/>
    <s v="Bedfordshire"/>
    <s v="White British"/>
    <n v="38047"/>
    <n v="41334"/>
    <s v="Not Recorded"/>
  </r>
  <r>
    <x v="3937"/>
    <s v="VOLUNTEER"/>
    <s v="ACTIVE VOLUNTEER"/>
    <s v="N"/>
    <m/>
    <m/>
    <m/>
    <s v="N"/>
    <m/>
    <x v="1"/>
    <x v="3251"/>
    <s v="WD24"/>
    <s v="Hertfordshire"/>
    <s v="Asian"/>
    <n v="44842"/>
    <s v=""/>
    <s v="Retail"/>
  </r>
  <r>
    <x v="3938"/>
    <s v="VOLUNTEER"/>
    <s v="INACTIVE VOLUNTEER"/>
    <s v="N"/>
    <m/>
    <m/>
    <m/>
    <s v="N"/>
    <m/>
    <x v="0"/>
    <x v="1421"/>
    <s v="LU3"/>
    <s v="Bedfordshire"/>
    <s v="Other"/>
    <s v="Not Recorded"/>
    <s v="Not Recorded"/>
    <s v="Not Recorded"/>
  </r>
  <r>
    <x v="3939"/>
    <s v="VOLUNTEER"/>
    <s v="INACTIVE VOLUNTEER"/>
    <s v="N"/>
    <m/>
    <m/>
    <m/>
    <s v="N"/>
    <m/>
    <x v="0"/>
    <x v="3252"/>
    <s v="LU2"/>
    <s v="Bedfordshire"/>
    <s v="Not Specified"/>
    <n v="42590"/>
    <n v="42657"/>
    <s v="Retail"/>
  </r>
  <r>
    <x v="3940"/>
    <s v="VOLUNTEER"/>
    <s v="INACTIVE VOLUNTEER"/>
    <s v="N"/>
    <m/>
    <m/>
    <m/>
    <s v="N"/>
    <m/>
    <x v="1"/>
    <x v="22"/>
    <s v="LU1"/>
    <s v="Bedfordshire"/>
    <s v="White British"/>
    <s v="Not Recorded"/>
    <s v="Not Recorded"/>
    <s v="Not Recorded"/>
  </r>
  <r>
    <x v="3941"/>
    <s v="VOLUNTEER"/>
    <s v="ACTIVE VOLUNTEER"/>
    <s v="N"/>
    <m/>
    <m/>
    <m/>
    <s v="N"/>
    <m/>
    <x v="0"/>
    <x v="3253"/>
    <s v="AL3"/>
    <s v="Hertfordshire"/>
    <s v="White British"/>
    <n v="44124"/>
    <s v=""/>
    <s v="Retail"/>
  </r>
  <r>
    <x v="3942"/>
    <s v="VOLUNTEER"/>
    <s v="INACTIVE VOLUNTEER"/>
    <s v="N"/>
    <m/>
    <m/>
    <m/>
    <s v="N"/>
    <m/>
    <x v="0"/>
    <x v="3254"/>
    <s v="MK2"/>
    <s v="Buckinghamshire"/>
    <s v="Not Specified"/>
    <n v="40364"/>
    <n v="40935"/>
    <s v="Not Recorded"/>
  </r>
  <r>
    <x v="3943"/>
    <s v="VOLUNTEER"/>
    <s v="INACTIVE VOLUNTEER"/>
    <s v="N"/>
    <m/>
    <m/>
    <m/>
    <s v="N"/>
    <m/>
    <x v="0"/>
    <x v="3255"/>
    <s v="WD6"/>
    <s v="Hertfordshire"/>
    <s v="White British"/>
    <n v="44310"/>
    <n v="44373"/>
    <s v="Retail"/>
  </r>
  <r>
    <x v="3944"/>
    <s v="VOLUNTEER"/>
    <s v="INACTIVE VOLUNTEER"/>
    <s v="N"/>
    <m/>
    <m/>
    <m/>
    <s v="N"/>
    <m/>
    <x v="0"/>
    <x v="3256"/>
    <s v="MK45"/>
    <s v="Bedfordshire"/>
    <s v="White British"/>
    <n v="44427"/>
    <n v="44834"/>
    <s v="Retail"/>
  </r>
  <r>
    <x v="3945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3946"/>
    <s v="VOLUNTEER"/>
    <s v="INACTIVE VOLUNTEER"/>
    <s v="N"/>
    <m/>
    <m/>
    <m/>
    <s v="N"/>
    <m/>
    <x v="1"/>
    <x v="2038"/>
    <s v="CM22"/>
    <s v="Other"/>
    <s v="Not Specified"/>
    <n v="41458"/>
    <n v="43183"/>
    <s v="Retail"/>
  </r>
  <r>
    <x v="3947"/>
    <s v="VOLUNTEER"/>
    <s v="INACTIVE VOLUNTEER"/>
    <s v="N"/>
    <m/>
    <m/>
    <m/>
    <s v="N"/>
    <m/>
    <x v="1"/>
    <x v="3193"/>
    <s v="LU5"/>
    <s v="Bedfordshire"/>
    <s v="White British"/>
    <n v="44730"/>
    <n v="44842"/>
    <s v="Retail"/>
  </r>
  <r>
    <x v="3948"/>
    <s v="VOLUNTEER"/>
    <s v="INACTIVE VOLUNTEER"/>
    <s v="N"/>
    <m/>
    <m/>
    <m/>
    <s v="N"/>
    <m/>
    <x v="0"/>
    <x v="22"/>
    <s v="LU2"/>
    <s v="Bedfordshire"/>
    <s v="White British"/>
    <n v="45140"/>
    <s v=""/>
    <s v="Retail"/>
  </r>
  <r>
    <x v="3949"/>
    <s v="VOLUNTEER"/>
    <s v="INACTIVE VOLUNTEER"/>
    <s v="N"/>
    <m/>
    <m/>
    <m/>
    <s v="N"/>
    <m/>
    <x v="0"/>
    <x v="3257"/>
    <s v="PE11"/>
    <s v="Unknown"/>
    <s v="White British"/>
    <s v="Not Recorded"/>
    <s v="Not Recorded"/>
    <s v="Retail"/>
  </r>
  <r>
    <x v="3950"/>
    <s v="VOLUNTEER"/>
    <s v="INACTIVE VOLUNTEER"/>
    <s v="N"/>
    <m/>
    <m/>
    <m/>
    <s v="N"/>
    <m/>
    <x v="0"/>
    <x v="22"/>
    <s v="LU2"/>
    <s v="Bedfordshire"/>
    <s v="White British"/>
    <n v="42844"/>
    <n v="43488"/>
    <s v="Retail"/>
  </r>
  <r>
    <x v="3951"/>
    <s v="VOLUNTEER"/>
    <s v="ACTIVE VOLUNTEER"/>
    <s v="N"/>
    <m/>
    <m/>
    <m/>
    <s v="N"/>
    <m/>
    <x v="0"/>
    <x v="3258"/>
    <s v="LU5"/>
    <s v="Bedfordshire"/>
    <s v="Not Specified"/>
    <n v="42765"/>
    <s v=""/>
    <s v="Retail"/>
  </r>
  <r>
    <x v="3952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3953"/>
    <s v="VOLUNTEER"/>
    <s v="INACTIVE VOLUNTEER"/>
    <s v="N"/>
    <m/>
    <m/>
    <m/>
    <s v="N"/>
    <m/>
    <x v="0"/>
    <x v="3259"/>
    <s v="MK45"/>
    <s v="Bedfordshire"/>
    <s v="White British"/>
    <n v="36409"/>
    <n v="42926"/>
    <s v="Retail"/>
  </r>
  <r>
    <x v="3954"/>
    <s v="VOLUNTEER"/>
    <s v="ACTIVE VOLUNTEER"/>
    <s v="N"/>
    <m/>
    <m/>
    <m/>
    <s v="N"/>
    <m/>
    <x v="0"/>
    <x v="3260"/>
    <s v="SG5"/>
    <s v="Hertfordshire"/>
    <s v="White British"/>
    <n v="40260"/>
    <s v=""/>
    <s v="Retail"/>
  </r>
  <r>
    <x v="3955"/>
    <s v="VOLUNTEER"/>
    <s v="ACTIVE VOLUNTEER"/>
    <s v="N"/>
    <m/>
    <m/>
    <m/>
    <s v="N"/>
    <m/>
    <x v="0"/>
    <x v="3261"/>
    <s v="SG16"/>
    <s v="Bedfordshire"/>
    <s v="White British"/>
    <n v="44615"/>
    <s v=""/>
    <s v="Support"/>
  </r>
  <r>
    <x v="3956"/>
    <s v="VOLUNTEER"/>
    <s v="ACTIVE VOLUNTEER"/>
    <s v="N"/>
    <m/>
    <m/>
    <m/>
    <s v="N"/>
    <m/>
    <x v="0"/>
    <x v="3262"/>
    <s v="WD24"/>
    <s v="Hertfordshire"/>
    <s v="White British"/>
    <n v="45143"/>
    <s v=""/>
    <s v="Retail"/>
  </r>
  <r>
    <x v="3957"/>
    <s v="VOLUNTEER"/>
    <s v="ACTIVE VOLUNTEER"/>
    <s v="N"/>
    <m/>
    <m/>
    <m/>
    <s v="N"/>
    <m/>
    <x v="0"/>
    <x v="3263"/>
    <s v="MK45"/>
    <s v="Bedfordshire"/>
    <s v="White British"/>
    <n v="41872"/>
    <s v=""/>
    <s v="Retail"/>
  </r>
  <r>
    <x v="3958"/>
    <s v="VOLUNTEER"/>
    <s v="INACTIVE VOLUNTEER"/>
    <s v="N"/>
    <m/>
    <m/>
    <m/>
    <s v="N"/>
    <m/>
    <x v="0"/>
    <x v="3264"/>
    <s v="SG2"/>
    <s v="Hertfordshire"/>
    <s v="Black"/>
    <n v="40614"/>
    <n v="40878"/>
    <s v="Not Recorded"/>
  </r>
  <r>
    <x v="3959"/>
    <s v="VOLUNTEER"/>
    <s v="ACTIVE VOLUNTEER"/>
    <s v="N"/>
    <m/>
    <m/>
    <m/>
    <s v="N"/>
    <m/>
    <x v="0"/>
    <x v="8"/>
    <s v="MK40"/>
    <s v="Bedfordshire"/>
    <s v="White British"/>
    <n v="45191"/>
    <s v=""/>
    <s v="Retail"/>
  </r>
  <r>
    <x v="3960"/>
    <s v="VOLUNTEER"/>
    <s v="INACTIVE VOLUNTEER"/>
    <s v="N"/>
    <m/>
    <m/>
    <m/>
    <s v="N"/>
    <m/>
    <x v="1"/>
    <x v="3265"/>
    <s v="LU2"/>
    <s v="Bedfordshire"/>
    <s v="White British"/>
    <n v="44996"/>
    <n v="45289"/>
    <s v="Retail"/>
  </r>
  <r>
    <x v="3961"/>
    <s v="VOLUNTEER"/>
    <s v="INACTIVE VOLUNTEER"/>
    <s v="N"/>
    <m/>
    <m/>
    <m/>
    <s v="N"/>
    <m/>
    <x v="0"/>
    <x v="3266"/>
    <s v="AL6"/>
    <s v="Hertfordshire"/>
    <s v="Not Specified"/>
    <n v="42552"/>
    <n v="42917"/>
    <s v="Fundraising"/>
  </r>
  <r>
    <x v="3962"/>
    <s v="VOLUNTEER"/>
    <s v="INACTIVE VOLUNTEER"/>
    <s v="N"/>
    <m/>
    <m/>
    <m/>
    <s v="N"/>
    <m/>
    <x v="1"/>
    <x v="3267"/>
    <s v="LU4"/>
    <s v="Bedfordshire"/>
    <s v="Black"/>
    <n v="42573"/>
    <n v="42973"/>
    <s v="Fundraising"/>
  </r>
  <r>
    <x v="3963"/>
    <s v="VOLUNTEER"/>
    <s v="INACTIVE VOLUNTEER"/>
    <s v="Y"/>
    <s v="19/05/2021"/>
    <s v="Not given recently (lapsed)"/>
    <s v="LROGERS"/>
    <s v="N"/>
    <m/>
    <x v="1"/>
    <x v="3268"/>
    <s v="WD25"/>
    <s v="Hertfordshire"/>
    <s v="Not Specified"/>
    <s v="Not Recorded"/>
    <s v="Not Recorded"/>
    <s v="Not Recorded"/>
  </r>
  <r>
    <x v="3964"/>
    <s v="VOLUNTEER"/>
    <s v="INACTIVE VOLUNTEER"/>
    <s v="N"/>
    <m/>
    <m/>
    <m/>
    <s v="N"/>
    <m/>
    <x v="0"/>
    <x v="3269"/>
    <s v="AL7"/>
    <s v="Hertfordshire"/>
    <s v="Not Specified"/>
    <n v="42646"/>
    <n v="43488"/>
    <s v="Retail"/>
  </r>
  <r>
    <x v="3965"/>
    <s v="VOLUNTEER"/>
    <s v="INACTIVE VOLUNTEER"/>
    <s v="N"/>
    <m/>
    <m/>
    <m/>
    <s v="N"/>
    <m/>
    <x v="1"/>
    <x v="3270"/>
    <s v="WD19"/>
    <s v="Hertfordshire"/>
    <s v="Asian"/>
    <n v="42350"/>
    <n v="42619"/>
    <s v="Retail"/>
  </r>
  <r>
    <x v="3966"/>
    <s v="VOLUNTEER"/>
    <s v="ACTIVE VOLUNTEER"/>
    <s v="N"/>
    <m/>
    <m/>
    <m/>
    <s v="N"/>
    <m/>
    <x v="1"/>
    <x v="2476"/>
    <s v="MK40"/>
    <s v="Bedfordshire"/>
    <s v="White British"/>
    <n v="43495"/>
    <s v=""/>
    <s v="Retail"/>
  </r>
  <r>
    <x v="3967"/>
    <s v="VOLUNTEER"/>
    <s v="INACTIVE VOLUNTEER"/>
    <s v="N"/>
    <m/>
    <m/>
    <m/>
    <s v="N"/>
    <m/>
    <x v="0"/>
    <x v="3271"/>
    <s v="LU3"/>
    <s v="Bedfordshire"/>
    <s v="Asian"/>
    <n v="41577"/>
    <n v="41577"/>
    <s v="Not Recorded"/>
  </r>
  <r>
    <x v="3968"/>
    <s v="VOLUNTEER"/>
    <s v="INACTIVE VOLUNTEER"/>
    <s v="N"/>
    <m/>
    <m/>
    <m/>
    <s v="N"/>
    <m/>
    <x v="0"/>
    <x v="2419"/>
    <s v="LU3"/>
    <s v="Bedfordshire"/>
    <s v="Asian"/>
    <n v="44053"/>
    <n v="44755"/>
    <s v="Retail"/>
  </r>
  <r>
    <x v="3969"/>
    <s v="VOLUNTEER"/>
    <s v="INACTIVE VOLUNTEER"/>
    <s v="N"/>
    <m/>
    <m/>
    <m/>
    <s v="N"/>
    <m/>
    <x v="1"/>
    <x v="22"/>
    <s v="WD18"/>
    <s v="Hertfordshire"/>
    <s v="Mixed"/>
    <s v="Not Recorded"/>
    <s v="Not Recorded"/>
    <s v="Retail"/>
  </r>
  <r>
    <x v="3970"/>
    <s v="VOLUNTEER"/>
    <s v="INACTIVE VOLUNTEER"/>
    <s v="N"/>
    <m/>
    <m/>
    <m/>
    <s v="N"/>
    <m/>
    <x v="1"/>
    <x v="22"/>
    <s v="LU3"/>
    <s v="Bedfordshire"/>
    <s v="White British"/>
    <n v="41222"/>
    <n v="41222"/>
    <s v="Not Recorded"/>
  </r>
  <r>
    <x v="3971"/>
    <s v="VOLUNTEER"/>
    <s v="ACTIVE VOLUNTEER"/>
    <s v="N"/>
    <m/>
    <m/>
    <m/>
    <s v="N"/>
    <m/>
    <x v="0"/>
    <x v="1589"/>
    <s v="SG7"/>
    <s v="Hertfordshire"/>
    <s v="White British"/>
    <n v="43369"/>
    <s v=""/>
    <s v="Fundraising"/>
  </r>
  <r>
    <x v="3972"/>
    <s v="VOLUNTEER"/>
    <s v="INACTIVE VOLUNTEER"/>
    <s v="N"/>
    <m/>
    <m/>
    <m/>
    <s v="N"/>
    <m/>
    <x v="0"/>
    <x v="3272"/>
    <s v="LU6"/>
    <s v="Bedfordshire"/>
    <s v="Black"/>
    <n v="42471"/>
    <n v="42491"/>
    <s v="Care"/>
  </r>
  <r>
    <x v="3973"/>
    <s v="VOLUNTEER"/>
    <s v="INACTIVE VOLUNTEER"/>
    <s v="N"/>
    <m/>
    <m/>
    <m/>
    <s v="N"/>
    <m/>
    <x v="0"/>
    <x v="3273"/>
    <s v="MK42"/>
    <s v="Bedfordshire"/>
    <s v="White British"/>
    <s v="Not Recorded"/>
    <s v="Not Recorded"/>
    <s v="Not Recorded"/>
  </r>
  <r>
    <x v="3974"/>
    <s v="VOLUNTEER"/>
    <s v="INACTIVE VOLUNTEER"/>
    <s v="N"/>
    <m/>
    <m/>
    <m/>
    <s v="N"/>
    <m/>
    <x v="0"/>
    <x v="3274"/>
    <s v="AL2"/>
    <s v="Hertfordshire"/>
    <s v="Not Specified"/>
    <n v="40939"/>
    <n v="41039"/>
    <s v="Not Recorded"/>
  </r>
  <r>
    <x v="3975"/>
    <s v="VOLUNTEER"/>
    <s v="INACTIVE VOLUNTEER"/>
    <s v="N"/>
    <m/>
    <m/>
    <m/>
    <s v="N"/>
    <m/>
    <x v="0"/>
    <x v="3275"/>
    <s v="EN3"/>
    <s v="Other"/>
    <s v="Other"/>
    <s v="Not Recorded"/>
    <s v="Not Recorded"/>
    <s v="Not Recorded"/>
  </r>
  <r>
    <x v="3976"/>
    <s v="VOLUNTEER"/>
    <s v="INACTIVE VOLUNTEER"/>
    <s v="N"/>
    <m/>
    <m/>
    <m/>
    <s v="N"/>
    <m/>
    <x v="0"/>
    <x v="3276"/>
    <s v="MK41"/>
    <s v="Bedfordshire"/>
    <s v="White British"/>
    <n v="41733"/>
    <n v="42835"/>
    <s v="Retail"/>
  </r>
  <r>
    <x v="3977"/>
    <s v="VOLUNTEER"/>
    <s v="INACTIVE VOLUNTEER"/>
    <s v="N"/>
    <m/>
    <m/>
    <m/>
    <s v="N"/>
    <m/>
    <x v="0"/>
    <x v="2260"/>
    <s v="AL1"/>
    <s v="Hertfordshire"/>
    <s v="White British"/>
    <s v="Not Recorded"/>
    <s v="Not Recorded"/>
    <s v="Not Recorded"/>
  </r>
  <r>
    <x v="3978"/>
    <s v="VOLUNTEER"/>
    <s v="INACTIVE VOLUNTEER"/>
    <s v="N"/>
    <m/>
    <m/>
    <m/>
    <s v="N"/>
    <m/>
    <x v="1"/>
    <x v="3277"/>
    <s v="WD24"/>
    <s v="Hertfordshire"/>
    <s v="Black"/>
    <n v="43001"/>
    <n v="43025"/>
    <s v="Retail"/>
  </r>
  <r>
    <x v="3979"/>
    <s v="VOLUNTEER"/>
    <s v="INACTIVE VOLUNTEER"/>
    <s v="N"/>
    <m/>
    <m/>
    <m/>
    <s v="N"/>
    <m/>
    <x v="1"/>
    <x v="3278"/>
    <s v="MK2"/>
    <s v="Buckinghamshire"/>
    <s v="Asian"/>
    <s v="Not Recorded"/>
    <s v="Not Recorded"/>
    <s v="Not Recorded"/>
  </r>
  <r>
    <x v="3980"/>
    <s v="VOLUNTEER"/>
    <s v="INACTIVE VOLUNTEER"/>
    <s v="N"/>
    <m/>
    <m/>
    <m/>
    <s v="N"/>
    <m/>
    <x v="1"/>
    <x v="3279"/>
    <s v="SG1"/>
    <s v="Hertfordshire"/>
    <s v="Not Specified"/>
    <n v="41435"/>
    <n v="44664"/>
    <s v="Retail"/>
  </r>
  <r>
    <x v="3981"/>
    <s v="VOLUNTEER"/>
    <s v="ACTIVE VOLUNTEER"/>
    <s v="N"/>
    <m/>
    <m/>
    <m/>
    <s v="N"/>
    <m/>
    <x v="1"/>
    <x v="3280"/>
    <s v="MK40"/>
    <s v="Bedfordshire"/>
    <s v="White British"/>
    <s v="Not Recorded"/>
    <s v="Not Recorded"/>
    <s v="Retail"/>
  </r>
  <r>
    <x v="3982"/>
    <s v="VOLUNTEER"/>
    <s v="INACTIVE VOLUNTEER"/>
    <s v="N"/>
    <m/>
    <m/>
    <m/>
    <s v="N"/>
    <m/>
    <x v="0"/>
    <x v="3281"/>
    <s v="LU3"/>
    <s v="Bedfordshire"/>
    <s v="White British"/>
    <s v="Not Recorded"/>
    <s v="Not Recorded"/>
    <s v="Not Recorded"/>
  </r>
  <r>
    <x v="3983"/>
    <s v="VOLUNTEER"/>
    <s v="INACTIVE VOLUNTEER"/>
    <s v="N"/>
    <m/>
    <m/>
    <m/>
    <s v="N"/>
    <m/>
    <x v="0"/>
    <x v="3282"/>
    <s v="AL2"/>
    <s v="Hertfordshire"/>
    <s v="Not Specified"/>
    <n v="41183"/>
    <n v="43041"/>
    <s v="Retail"/>
  </r>
  <r>
    <x v="3984"/>
    <s v="VOLUNTEER"/>
    <s v="INACTIVE VOLUNTEER"/>
    <s v="N"/>
    <m/>
    <m/>
    <m/>
    <s v="N"/>
    <m/>
    <x v="0"/>
    <x v="3283"/>
    <s v="MK45"/>
    <s v="Bedfordshire"/>
    <s v="Not Specified"/>
    <n v="39906"/>
    <n v="42829"/>
    <s v="Retail"/>
  </r>
  <r>
    <x v="3985"/>
    <s v="VOLUNTEER"/>
    <s v="INACTIVE VOLUNTEER"/>
    <s v="N"/>
    <m/>
    <m/>
    <m/>
    <s v="N"/>
    <m/>
    <x v="0"/>
    <x v="3284"/>
    <s v="LU4"/>
    <s v="Bedfordshire"/>
    <s v="Asian"/>
    <n v="41914"/>
    <n v="42079"/>
    <s v="Not Recorded"/>
  </r>
  <r>
    <x v="3986"/>
    <s v="VOLUNTEER"/>
    <s v="INACTIVE VOLUNTEER"/>
    <s v="N"/>
    <m/>
    <m/>
    <m/>
    <s v="N"/>
    <m/>
    <x v="0"/>
    <x v="3285"/>
    <s v="SG19"/>
    <s v="Bedfordshire"/>
    <s v="White British"/>
    <n v="44042"/>
    <n v="44075"/>
    <s v="Retail"/>
  </r>
  <r>
    <x v="3987"/>
    <s v="VOLUNTEER"/>
    <s v="ACTIVE VOLUNTEER"/>
    <s v="N"/>
    <m/>
    <m/>
    <m/>
    <s v="N"/>
    <m/>
    <x v="0"/>
    <x v="3286"/>
    <s v="MK43"/>
    <s v="Bedfordshire"/>
    <s v="Asian"/>
    <n v="44338"/>
    <s v=""/>
    <s v="Retail"/>
  </r>
  <r>
    <x v="3988"/>
    <s v="VOLUNTEER"/>
    <s v="INACTIVE VOLUNTEER"/>
    <s v="N"/>
    <m/>
    <m/>
    <m/>
    <s v="N"/>
    <m/>
    <x v="0"/>
    <x v="3287"/>
    <s v="LU2"/>
    <s v="Bedfordshire"/>
    <s v="White British"/>
    <n v="1"/>
    <n v="1"/>
    <s v="Not Recorded"/>
  </r>
  <r>
    <x v="3989"/>
    <s v="VOLUNTEER"/>
    <s v="INACTIVE VOLUNTEER"/>
    <s v="N"/>
    <m/>
    <m/>
    <m/>
    <s v="N"/>
    <m/>
    <x v="1"/>
    <x v="3288"/>
    <s v="LU3"/>
    <s v="Bedfordshire"/>
    <s v="Asian"/>
    <n v="41297"/>
    <n v="41319"/>
    <s v="Not Recorded"/>
  </r>
  <r>
    <x v="3990"/>
    <s v="VOLUNTEER"/>
    <s v="INACTIVE VOLUNTEER"/>
    <s v="N"/>
    <m/>
    <m/>
    <m/>
    <s v="N"/>
    <m/>
    <x v="1"/>
    <x v="3289"/>
    <s v="LU3"/>
    <s v="Bedfordshire"/>
    <s v="Asian"/>
    <n v="41338"/>
    <n v="42298"/>
    <s v="Care"/>
  </r>
  <r>
    <x v="3991"/>
    <s v="VOLUNTEER"/>
    <s v="INACTIVE VOLUNTEER"/>
    <s v="N"/>
    <m/>
    <m/>
    <m/>
    <s v="N"/>
    <m/>
    <x v="1"/>
    <x v="3290"/>
    <s v="HA9"/>
    <s v="Other"/>
    <s v="Asian"/>
    <s v="Not Recorded"/>
    <s v="Not Recorded"/>
    <s v="Not Recorded"/>
  </r>
  <r>
    <x v="3992"/>
    <s v="VOLUNTEER"/>
    <s v="INACTIVE VOLUNTEER"/>
    <s v="N"/>
    <m/>
    <m/>
    <m/>
    <s v="N"/>
    <m/>
    <x v="0"/>
    <x v="3291"/>
    <s v="WD17"/>
    <s v="Hertfordshire"/>
    <s v="Not Specified"/>
    <n v="41609"/>
    <n v="41852"/>
    <s v="Not Recorded"/>
  </r>
  <r>
    <x v="3993"/>
    <s v="VOLUNTEER"/>
    <s v="INACTIVE VOLUNTEER"/>
    <s v="N"/>
    <m/>
    <m/>
    <m/>
    <s v="N"/>
    <m/>
    <x v="0"/>
    <x v="3292"/>
    <s v="LU4"/>
    <s v="Bedfordshire"/>
    <s v="Asian"/>
    <s v="Not Recorded"/>
    <s v="Not Recorded"/>
    <s v="Not Recorded"/>
  </r>
  <r>
    <x v="3994"/>
    <s v="VOLUNTEER"/>
    <s v="INACTIVE VOLUNTEER"/>
    <s v="N"/>
    <m/>
    <m/>
    <m/>
    <s v="Y"/>
    <s v="02/10/2020"/>
    <x v="1"/>
    <x v="3293"/>
    <s v="LU3"/>
    <s v="Bedfordshire"/>
    <s v="White British"/>
    <n v="34369"/>
    <n v="44106"/>
    <s v="Support"/>
  </r>
  <r>
    <x v="3995"/>
    <s v="VOLUNTEER"/>
    <s v="ACTIVE VOLUNTEER"/>
    <s v="N"/>
    <m/>
    <m/>
    <m/>
    <s v="N"/>
    <m/>
    <x v="1"/>
    <x v="3294"/>
    <s v="LU4"/>
    <s v="Bedfordshire"/>
    <s v="Not Specified"/>
    <n v="40828"/>
    <s v=""/>
    <s v="Fundraising"/>
  </r>
  <r>
    <x v="3996"/>
    <s v="VOLUNTEER"/>
    <s v="INACTIVE VOLUNTEER"/>
    <s v="N"/>
    <m/>
    <m/>
    <s v="CMCINALLY"/>
    <s v="N"/>
    <m/>
    <x v="0"/>
    <x v="22"/>
    <s v="LU3"/>
    <s v="Bedfordshire"/>
    <s v="White British"/>
    <s v="Not Recorded"/>
    <s v="Not Recorded"/>
    <s v="Not Recorded"/>
  </r>
  <r>
    <x v="3997"/>
    <s v="VOLUNTEER"/>
    <s v="INACTIVE VOLUNTEER"/>
    <s v="N"/>
    <m/>
    <m/>
    <m/>
    <s v="N"/>
    <m/>
    <x v="0"/>
    <x v="3295"/>
    <s v="LU3"/>
    <s v="Bedfordshire"/>
    <s v="Not Specified"/>
    <n v="41660"/>
    <n v="42348"/>
    <s v="Support"/>
  </r>
  <r>
    <x v="3998"/>
    <s v="VOLUNTEER"/>
    <s v="ACTIVE VOLUNTEER"/>
    <s v="N"/>
    <m/>
    <m/>
    <m/>
    <s v="N"/>
    <m/>
    <x v="0"/>
    <x v="3296"/>
    <s v="LU2"/>
    <s v="Bedfordshire"/>
    <s v="Asian"/>
    <n v="45522"/>
    <s v=""/>
    <s v="Retail"/>
  </r>
  <r>
    <x v="3999"/>
    <s v="VOLUNTEER"/>
    <s v="INACTIVE VOLUNTEER"/>
    <s v="N"/>
    <m/>
    <m/>
    <m/>
    <s v="N"/>
    <m/>
    <x v="0"/>
    <x v="3297"/>
    <s v="LU1"/>
    <s v="Bedfordshire"/>
    <s v="Asian"/>
    <s v="Not Recorded"/>
    <s v="Not Recorded"/>
    <s v="Not Recorded"/>
  </r>
  <r>
    <x v="4000"/>
    <s v="VOLUNTEER"/>
    <s v="INACTIVE VOLUNTEER"/>
    <s v="N"/>
    <m/>
    <m/>
    <m/>
    <s v="N"/>
    <m/>
    <x v="1"/>
    <x v="3298"/>
    <s v="LU3"/>
    <s v="Bedfordshire"/>
    <s v="White British"/>
    <s v="Not Recorded"/>
    <s v="Not Recorded"/>
    <s v="Not Recorded"/>
  </r>
  <r>
    <x v="4001"/>
    <s v="VOLUNTEER"/>
    <s v="INACTIVE VOLUNTEER"/>
    <s v="N"/>
    <m/>
    <m/>
    <m/>
    <s v="Y"/>
    <s v="07/05/2020"/>
    <x v="1"/>
    <x v="3299"/>
    <s v="MK45"/>
    <s v="Bedfordshire"/>
    <s v="Not Recorded"/>
    <n v="37591"/>
    <n v="42863"/>
    <s v="Fundraising"/>
  </r>
  <r>
    <x v="4002"/>
    <s v="VOLUNTEER"/>
    <s v="INACTIVE VOLUNTEER"/>
    <s v="N"/>
    <m/>
    <m/>
    <m/>
    <s v="N"/>
    <m/>
    <x v="0"/>
    <x v="3299"/>
    <s v="MK45"/>
    <s v="Bedfordshire"/>
    <s v="Not Specified"/>
    <n v="37591"/>
    <n v="44831"/>
    <s v="Fundraising"/>
  </r>
  <r>
    <x v="4003"/>
    <s v="VOLUNTEER"/>
    <s v="ACTIVE VOLUNTEER"/>
    <s v="N"/>
    <m/>
    <m/>
    <m/>
    <s v="N"/>
    <m/>
    <x v="0"/>
    <x v="3300"/>
    <s v="LU2"/>
    <s v="Bedfordshire"/>
    <s v="White British"/>
    <n v="41839"/>
    <s v=""/>
    <s v="Retail"/>
  </r>
  <r>
    <x v="4004"/>
    <s v="VOLUNTEER"/>
    <s v="INACTIVE VOLUNTEER"/>
    <s v="N"/>
    <m/>
    <m/>
    <m/>
    <s v="N"/>
    <m/>
    <x v="0"/>
    <x v="1223"/>
    <s v="SG1"/>
    <s v="Hertfordshire"/>
    <s v="Black"/>
    <s v="Not Recorded"/>
    <s v="Not Recorded"/>
    <s v="Retail"/>
  </r>
  <r>
    <x v="4005"/>
    <s v="VOLUNTEER"/>
    <s v="INACTIVE VOLUNTEER"/>
    <s v="N"/>
    <m/>
    <m/>
    <m/>
    <s v="N"/>
    <m/>
    <x v="0"/>
    <x v="3301"/>
    <s v="WD18"/>
    <s v="Hertfordshire"/>
    <s v="Asian"/>
    <n v="44611"/>
    <n v="44951"/>
    <s v="Retail"/>
  </r>
  <r>
    <x v="4006"/>
    <s v="VOLUNTEER"/>
    <s v="INACTIVE VOLUNTEER"/>
    <s v="N"/>
    <m/>
    <m/>
    <m/>
    <s v="N"/>
    <m/>
    <x v="0"/>
    <x v="3302"/>
    <s v="LU2"/>
    <s v="Bedfordshire"/>
    <s v="Not Specified"/>
    <n v="42833"/>
    <n v="43586"/>
    <s v="Retail"/>
  </r>
  <r>
    <x v="4007"/>
    <s v="VOLUNTEER"/>
    <s v="INACTIVE VOLUNTEER"/>
    <s v="N"/>
    <m/>
    <m/>
    <m/>
    <s v="N"/>
    <m/>
    <x v="0"/>
    <x v="3303"/>
    <s v="LU2"/>
    <s v="Bedfordshire"/>
    <s v="White British"/>
    <n v="43656"/>
    <n v="44742"/>
    <s v="Care"/>
  </r>
  <r>
    <x v="4008"/>
    <s v="VOLUNTEER"/>
    <s v="INACTIVE VOLUNTEER"/>
    <s v="N"/>
    <m/>
    <m/>
    <m/>
    <s v="N"/>
    <m/>
    <x v="0"/>
    <x v="3304"/>
    <s v="AL5"/>
    <s v="Hertfordshire"/>
    <s v="White British"/>
    <n v="45208"/>
    <n v="45350"/>
    <s v="Retail"/>
  </r>
  <r>
    <x v="4009"/>
    <s v="VOLUNTEER"/>
    <s v="INACTIVE VOLUNTEER"/>
    <s v="N"/>
    <m/>
    <m/>
    <m/>
    <s v="N"/>
    <m/>
    <x v="1"/>
    <x v="3305"/>
    <s v="AL1"/>
    <s v="Hertfordshire"/>
    <s v="White British"/>
    <s v="Not Recorded"/>
    <s v="Not Recorded"/>
    <s v="Not Recorded"/>
  </r>
  <r>
    <x v="4010"/>
    <s v="VOLUNTEER"/>
    <s v="ACTIVE VOLUNTEER"/>
    <s v="N"/>
    <m/>
    <m/>
    <m/>
    <s v="N"/>
    <m/>
    <x v="0"/>
    <x v="3306"/>
    <s v="MK45"/>
    <s v="Bedfordshire"/>
    <s v="White British"/>
    <n v="41603"/>
    <s v=""/>
    <s v="Retail"/>
  </r>
  <r>
    <x v="4011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4012"/>
    <s v="VOLUNTEER"/>
    <s v="ACTIVE VOLUNTEER"/>
    <s v="N"/>
    <m/>
    <m/>
    <m/>
    <s v="N"/>
    <m/>
    <x v="0"/>
    <x v="3307"/>
    <s v="LU4"/>
    <s v="Bedfordshire"/>
    <s v="White British"/>
    <n v="43775"/>
    <s v=""/>
    <s v="Retail"/>
  </r>
  <r>
    <x v="4013"/>
    <s v="VOLUNTEER"/>
    <s v="INACTIVE VOLUNTEER"/>
    <s v="N"/>
    <m/>
    <m/>
    <m/>
    <s v="N"/>
    <m/>
    <x v="0"/>
    <x v="3308"/>
    <s v="LU2"/>
    <s v="Bedfordshire"/>
    <s v="White British"/>
    <n v="40198"/>
    <n v="43586"/>
    <s v="Retail"/>
  </r>
  <r>
    <x v="4014"/>
    <s v="VOLUNTEER"/>
    <s v="INACTIVE VOLUNTEER"/>
    <s v="N"/>
    <m/>
    <m/>
    <m/>
    <s v="N"/>
    <m/>
    <x v="0"/>
    <x v="3309"/>
    <s v="LU3"/>
    <s v="Bedfordshire"/>
    <s v="Not Recorded"/>
    <s v="Not Recorded"/>
    <s v="Not Recorded"/>
    <s v="Not Recorded"/>
  </r>
  <r>
    <x v="4015"/>
    <s v="VOLUNTEER"/>
    <s v="INACTIVE VOLUNTEER"/>
    <s v="N"/>
    <m/>
    <m/>
    <m/>
    <s v="N"/>
    <m/>
    <x v="0"/>
    <x v="1254"/>
    <s v="LU2"/>
    <s v="Bedfordshire"/>
    <s v="Not Specified"/>
    <n v="44569"/>
    <n v="44723"/>
    <s v="Retail"/>
  </r>
  <r>
    <x v="4016"/>
    <s v="VOLUNTEER"/>
    <s v="INACTIVE VOLUNTEER"/>
    <s v="N"/>
    <m/>
    <m/>
    <m/>
    <s v="N"/>
    <m/>
    <x v="0"/>
    <x v="3310"/>
    <s v="LU3"/>
    <s v="Bedfordshire"/>
    <s v="Asian"/>
    <n v="45120"/>
    <n v="45153"/>
    <s v="Retail"/>
  </r>
  <r>
    <x v="4017"/>
    <s v="VOLUNTEER"/>
    <s v="INACTIVE VOLUNTEER"/>
    <s v="N"/>
    <m/>
    <m/>
    <m/>
    <s v="N"/>
    <m/>
    <x v="0"/>
    <x v="3311"/>
    <s v="LU3"/>
    <s v="Bedfordshire"/>
    <s v="Asian"/>
    <n v="44441"/>
    <n v="44477"/>
    <s v="Retail"/>
  </r>
  <r>
    <x v="4018"/>
    <s v="VOLUNTEER"/>
    <s v="INACTIVE VOLUNTEER"/>
    <s v="N"/>
    <m/>
    <m/>
    <m/>
    <s v="N"/>
    <m/>
    <x v="0"/>
    <x v="3312"/>
    <s v="LU1"/>
    <s v="Bedfordshire"/>
    <s v="Mixed"/>
    <n v="42045"/>
    <n v="43013"/>
    <s v="Support"/>
  </r>
  <r>
    <x v="4019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4020"/>
    <s v="VOLUNTEER"/>
    <s v="INACTIVE VOLUNTEER"/>
    <s v="N"/>
    <m/>
    <m/>
    <m/>
    <s v="N"/>
    <m/>
    <x v="0"/>
    <x v="3313"/>
    <s v="LU4"/>
    <s v="Bedfordshire"/>
    <s v="Other"/>
    <n v="40983"/>
    <n v="41029"/>
    <s v="Not Recorded"/>
  </r>
  <r>
    <x v="4021"/>
    <s v="VOLUNTEER"/>
    <s v="INACTIVE VOLUNTEER"/>
    <s v="N"/>
    <m/>
    <m/>
    <m/>
    <s v="N"/>
    <m/>
    <x v="0"/>
    <x v="3314"/>
    <s v="LU2"/>
    <s v="Hertfordshire"/>
    <s v="White British"/>
    <n v="40969"/>
    <n v="44664"/>
    <s v="Care"/>
  </r>
  <r>
    <x v="4022"/>
    <s v="VOLUNTEER"/>
    <s v="INACTIVE VOLUNTEER"/>
    <s v="N"/>
    <m/>
    <m/>
    <m/>
    <s v="N"/>
    <m/>
    <x v="0"/>
    <x v="3315"/>
    <s v="LU3"/>
    <s v="Bedfordshire"/>
    <s v="White British"/>
    <n v="42010"/>
    <n v="42269"/>
    <s v="Retail"/>
  </r>
  <r>
    <x v="4023"/>
    <s v="VOLUNTEER"/>
    <s v="INACTIVE VOLUNTEER"/>
    <s v="N"/>
    <m/>
    <m/>
    <m/>
    <s v="N"/>
    <m/>
    <x v="0"/>
    <x v="3316"/>
    <s v="MK17"/>
    <s v="Buckinghamshire"/>
    <s v="Mixed"/>
    <s v="Not Recorded"/>
    <s v="Not Recorded"/>
    <s v="Not Recorded"/>
  </r>
  <r>
    <x v="4024"/>
    <s v="VOLUNTEER"/>
    <s v="INACTIVE VOLUNTEER"/>
    <s v="N"/>
    <m/>
    <m/>
    <m/>
    <s v="N"/>
    <m/>
    <x v="0"/>
    <x v="3317"/>
    <s v="MK9"/>
    <s v="Buckinghamshire"/>
    <s v="White British"/>
    <s v="Not Recorded"/>
    <s v="Not Recorded"/>
    <s v="Not Recorded"/>
  </r>
  <r>
    <x v="4025"/>
    <s v="VOLUNTEER"/>
    <s v="INACTIVE VOLUNTEER"/>
    <s v="N"/>
    <m/>
    <m/>
    <m/>
    <s v="N"/>
    <m/>
    <x v="0"/>
    <x v="921"/>
    <s v="AL5"/>
    <s v="Hertfordshire"/>
    <s v="Asian"/>
    <n v="43057"/>
    <n v="43360"/>
    <s v="Retail"/>
  </r>
  <r>
    <x v="4026"/>
    <s v="VOLUNTEER"/>
    <s v="INACTIVE VOLUNTEER"/>
    <s v="N"/>
    <m/>
    <m/>
    <m/>
    <s v="N"/>
    <m/>
    <x v="1"/>
    <x v="3318"/>
    <s v="AL5"/>
    <s v="Hertfordshire"/>
    <s v="Asian"/>
    <n v="42924"/>
    <n v="43360"/>
    <s v="Retail"/>
  </r>
  <r>
    <x v="4027"/>
    <s v="VOLUNTEER"/>
    <s v="INACTIVE VOLUNTEER"/>
    <s v="N"/>
    <m/>
    <m/>
    <m/>
    <s v="N"/>
    <m/>
    <x v="1"/>
    <x v="3319"/>
    <s v="MK45"/>
    <s v="Bedfordshire"/>
    <s v="Not Specified"/>
    <n v="37914"/>
    <n v="41141"/>
    <s v="Not Recorded"/>
  </r>
  <r>
    <x v="4028"/>
    <s v="VOLUNTEER"/>
    <s v="INACTIVE VOLUNTEER"/>
    <s v="N"/>
    <m/>
    <m/>
    <m/>
    <s v="N"/>
    <m/>
    <x v="0"/>
    <x v="3320"/>
    <s v="MK45"/>
    <s v="Bedfordshire"/>
    <s v="White British"/>
    <n v="38482"/>
    <n v="44664"/>
    <s v="Support"/>
  </r>
  <r>
    <x v="4029"/>
    <s v="VOLUNTEER"/>
    <s v="INACTIVE VOLUNTEER"/>
    <s v="N"/>
    <m/>
    <m/>
    <m/>
    <s v="N"/>
    <m/>
    <x v="0"/>
    <x v="3321"/>
    <s v="LU3"/>
    <s v="Bedfordshire"/>
    <s v="White British"/>
    <n v="40633"/>
    <n v="41113"/>
    <s v="Not Recorded"/>
  </r>
  <r>
    <x v="4030"/>
    <s v="VOLUNTEER"/>
    <s v="INACTIVE VOLUNTEER"/>
    <s v="N"/>
    <m/>
    <m/>
    <m/>
    <s v="N"/>
    <m/>
    <x v="0"/>
    <x v="794"/>
    <s v="LU1"/>
    <s v="Bedfordshire"/>
    <s v="Black"/>
    <s v="Not Recorded"/>
    <s v="Not Recorded"/>
    <s v="Not Recorded"/>
  </r>
  <r>
    <x v="4031"/>
    <s v="VOLUNTEER"/>
    <s v="INACTIVE VOLUNTEER"/>
    <s v="N"/>
    <m/>
    <m/>
    <m/>
    <s v="N"/>
    <m/>
    <x v="0"/>
    <x v="3322"/>
    <s v="LU3"/>
    <s v="Bedfordshire"/>
    <s v="Not Specified"/>
    <n v="43070"/>
    <n v="43608"/>
    <s v="Fundraising"/>
  </r>
  <r>
    <x v="4032"/>
    <s v="VOLUNTEER"/>
    <s v="INACTIVE VOLUNTEER"/>
    <s v="N"/>
    <m/>
    <m/>
    <m/>
    <s v="N"/>
    <m/>
    <x v="0"/>
    <x v="22"/>
    <s v="SG19"/>
    <s v="Bedfordshire"/>
    <s v="White British"/>
    <n v="41540"/>
    <n v="41540"/>
    <s v="Not Recorded"/>
  </r>
  <r>
    <x v="4033"/>
    <s v="VOLUNTEER"/>
    <s v="INACTIVE VOLUNTEER"/>
    <s v="N"/>
    <m/>
    <m/>
    <m/>
    <s v="N"/>
    <m/>
    <x v="0"/>
    <x v="3323"/>
    <s v="MK41"/>
    <s v="Bedfordshire"/>
    <s v="Not Specified"/>
    <n v="40889"/>
    <n v="1"/>
    <s v="Not Recorded"/>
  </r>
  <r>
    <x v="4034"/>
    <s v="VOLUNTEER"/>
    <s v="INACTIVE VOLUNTEER"/>
    <s v="N"/>
    <m/>
    <m/>
    <m/>
    <s v="N"/>
    <m/>
    <x v="1"/>
    <x v="3324"/>
    <s v="LU7"/>
    <s v="Bedfordshire"/>
    <s v="White British"/>
    <n v="43182"/>
    <n v="44831"/>
    <s v="Fundraising"/>
  </r>
  <r>
    <x v="4035"/>
    <s v="VOLUNTEER"/>
    <s v="ACTIVE VOLUNTEER"/>
    <s v="N"/>
    <m/>
    <m/>
    <m/>
    <s v="N"/>
    <m/>
    <x v="0"/>
    <x v="3325"/>
    <s v="MK45"/>
    <s v="Bedfordshire"/>
    <s v="White British"/>
    <n v="41853"/>
    <s v=""/>
    <s v="Retail"/>
  </r>
  <r>
    <x v="4036"/>
    <s v="VOLUNTEER"/>
    <s v="INACTIVE VOLUNTEER"/>
    <s v="N"/>
    <m/>
    <m/>
    <m/>
    <s v="N"/>
    <m/>
    <x v="0"/>
    <x v="3326"/>
    <s v="SG5"/>
    <s v="Hertfordshire"/>
    <s v="White British"/>
    <n v="43299"/>
    <n v="43791"/>
    <s v="Retail"/>
  </r>
  <r>
    <x v="4037"/>
    <s v="VOLUNTEER"/>
    <s v="INACTIVE VOLUNTEER"/>
    <s v="N"/>
    <m/>
    <m/>
    <m/>
    <s v="N"/>
    <m/>
    <x v="1"/>
    <x v="3327"/>
    <s v="LU1"/>
    <s v="Bedfordshire"/>
    <s v="Not Specified"/>
    <s v="Not Recorded"/>
    <s v="Not Recorded"/>
    <s v="Not Recorded"/>
  </r>
  <r>
    <x v="4038"/>
    <s v="VOLUNTEER"/>
    <s v="INACTIVE VOLUNTEER"/>
    <s v="N"/>
    <m/>
    <m/>
    <m/>
    <s v="N"/>
    <m/>
    <x v="0"/>
    <x v="3328"/>
    <s v="MK45"/>
    <s v="Bedfordshire"/>
    <s v="White British"/>
    <n v="40886"/>
    <n v="44407"/>
    <s v="Care"/>
  </r>
  <r>
    <x v="4039"/>
    <s v="VOLUNTEER"/>
    <s v="INACTIVE VOLUNTEER"/>
    <s v="N"/>
    <m/>
    <m/>
    <m/>
    <s v="N"/>
    <m/>
    <x v="1"/>
    <x v="3329"/>
    <s v="LU2"/>
    <s v="Bedfordshire"/>
    <s v="Black"/>
    <s v="Not Recorded"/>
    <s v="Not Recorded"/>
    <s v="Retail"/>
  </r>
  <r>
    <x v="4040"/>
    <s v="VOLUNTEER"/>
    <s v="INACTIVE VOLUNTEER"/>
    <s v="N"/>
    <m/>
    <m/>
    <m/>
    <s v="N"/>
    <m/>
    <x v="0"/>
    <x v="22"/>
    <s v="MK6"/>
    <s v="Buckinghamshire"/>
    <s v="White British"/>
    <n v="41722"/>
    <n v="41722"/>
    <s v="Not Recorded"/>
  </r>
  <r>
    <x v="4041"/>
    <s v="VOLUNTEER"/>
    <s v="INACTIVE VOLUNTEER"/>
    <s v="N"/>
    <m/>
    <m/>
    <m/>
    <s v="N"/>
    <m/>
    <x v="0"/>
    <x v="3330"/>
    <s v="LU2"/>
    <s v="Bedfordshire"/>
    <s v="White British"/>
    <n v="41540"/>
    <n v="41540"/>
    <s v="Not Recorded"/>
  </r>
  <r>
    <x v="4042"/>
    <s v="VOLUNTEER"/>
    <s v="INACTIVE VOLUNTEER"/>
    <s v="N"/>
    <m/>
    <m/>
    <m/>
    <s v="N"/>
    <m/>
    <x v="0"/>
    <x v="59"/>
    <s v="SG4"/>
    <s v="Hertfordshire"/>
    <s v="White British"/>
    <s v="Not Recorded"/>
    <s v="Not Recorded"/>
    <s v="Retail"/>
  </r>
  <r>
    <x v="4043"/>
    <s v="VOLUNTEER"/>
    <s v="ACTIVE VOLUNTEER"/>
    <s v="N"/>
    <m/>
    <m/>
    <m/>
    <s v="N"/>
    <m/>
    <x v="1"/>
    <x v="3331"/>
    <s v="WD3"/>
    <s v="Hertfordshire"/>
    <s v="Not Recorded"/>
    <n v="45362"/>
    <s v=""/>
    <s v="Retail"/>
  </r>
  <r>
    <x v="4044"/>
    <s v="VOLUNTEER"/>
    <s v="ACTIVE VOLUNTEER"/>
    <s v="N"/>
    <m/>
    <m/>
    <m/>
    <s v="N"/>
    <m/>
    <x v="1"/>
    <x v="22"/>
    <s v="LU2"/>
    <s v="Bedfordshire"/>
    <s v="Not Specified"/>
    <n v="37622"/>
    <s v=""/>
    <s v="Fundraising"/>
  </r>
  <r>
    <x v="4045"/>
    <s v="VOLUNTEER"/>
    <s v="ACTIVE VOLUNTEER"/>
    <s v="N"/>
    <m/>
    <m/>
    <m/>
    <s v="N"/>
    <m/>
    <x v="0"/>
    <x v="22"/>
    <s v="LU2"/>
    <s v="Bedfordshire"/>
    <s v="Not Specified"/>
    <n v="37622"/>
    <s v=""/>
    <s v="Fundraising"/>
  </r>
  <r>
    <x v="4046"/>
    <s v="VOLUNTEER"/>
    <s v="ACTIVE VOLUNTEER"/>
    <s v="N"/>
    <m/>
    <m/>
    <m/>
    <s v="N"/>
    <m/>
    <x v="0"/>
    <x v="3332"/>
    <s v="LU6"/>
    <s v="Bedfordshire"/>
    <s v="Not Specified"/>
    <n v="39203"/>
    <s v=""/>
    <s v="Fundraising"/>
  </r>
  <r>
    <x v="4047"/>
    <s v="VOLUNTEER"/>
    <s v="INACTIVE VOLUNTEER"/>
    <s v="N"/>
    <m/>
    <m/>
    <m/>
    <s v="N"/>
    <m/>
    <x v="0"/>
    <x v="2943"/>
    <s v="LU5"/>
    <s v="Bedfordshire"/>
    <s v="White British"/>
    <n v="41585"/>
    <n v="45504"/>
    <s v="Care"/>
  </r>
  <r>
    <x v="4048"/>
    <s v="VOLUNTEER"/>
    <s v="ACTIVE VOLUNTEER"/>
    <s v="N"/>
    <m/>
    <m/>
    <m/>
    <s v="N"/>
    <m/>
    <x v="0"/>
    <x v="3333"/>
    <s v="LU1"/>
    <s v="Bedfordshire"/>
    <s v="Not Specified"/>
    <s v="Not Recorded"/>
    <s v="Not Recorded"/>
    <s v="Retail"/>
  </r>
  <r>
    <x v="4049"/>
    <s v="VOLUNTEER"/>
    <s v="INACTIVE VOLUNTEER"/>
    <s v="N"/>
    <m/>
    <m/>
    <m/>
    <s v="N"/>
    <m/>
    <x v="0"/>
    <x v="2008"/>
    <s v="LU5"/>
    <s v="Bedfordshire"/>
    <s v="Not Specified"/>
    <n v="39325"/>
    <n v="44775"/>
    <s v="Care"/>
  </r>
  <r>
    <x v="4050"/>
    <s v="VOLUNTEER"/>
    <s v="ACTIVE VOLUNTEER"/>
    <s v="N"/>
    <m/>
    <m/>
    <m/>
    <s v="N"/>
    <m/>
    <x v="0"/>
    <x v="3334"/>
    <s v="WD3"/>
    <s v="Hertfordshire"/>
    <s v="White British"/>
    <n v="44622"/>
    <s v=""/>
    <s v="Retail"/>
  </r>
  <r>
    <x v="4051"/>
    <s v="VOLUNTEER"/>
    <s v="INACTIVE VOLUNTEER"/>
    <s v="N"/>
    <m/>
    <m/>
    <m/>
    <s v="N"/>
    <m/>
    <x v="0"/>
    <x v="3335"/>
    <s v="WD25"/>
    <s v="Hertfordshire"/>
    <s v="Not Specified"/>
    <n v="41909"/>
    <n v="42016"/>
    <s v="Not Recorded"/>
  </r>
  <r>
    <x v="4052"/>
    <s v="VOLUNTEER"/>
    <s v="INACTIVE VOLUNTEER"/>
    <s v="N"/>
    <m/>
    <m/>
    <m/>
    <s v="N"/>
    <m/>
    <x v="0"/>
    <x v="3336"/>
    <s v="MK42"/>
    <s v="Bedfordshire"/>
    <s v="White British"/>
    <s v="Not Recorded"/>
    <s v="Not Recorded"/>
    <s v="Not Recorded"/>
  </r>
  <r>
    <x v="4053"/>
    <s v="VOLUNTEER"/>
    <s v="ACTIVE VOLUNTEER"/>
    <s v="N"/>
    <m/>
    <m/>
    <m/>
    <s v="N"/>
    <m/>
    <x v="0"/>
    <x v="3337"/>
    <s v="SG18"/>
    <s v="Bedfordshire"/>
    <s v="White British"/>
    <n v="45218"/>
    <s v=""/>
    <s v="Retail"/>
  </r>
  <r>
    <x v="4054"/>
    <s v="VOLUNTEER"/>
    <s v="INACTIVE VOLUNTEER"/>
    <s v="N"/>
    <m/>
    <m/>
    <m/>
    <s v="N"/>
    <m/>
    <x v="0"/>
    <x v="3338"/>
    <s v="LU3"/>
    <s v="Bedfordshire"/>
    <s v="Black"/>
    <n v="40921"/>
    <n v="41117"/>
    <s v="Not Recorded"/>
  </r>
  <r>
    <x v="4055"/>
    <s v="VOLUNTEER"/>
    <s v="INACTIVE VOLUNTEER"/>
    <s v="N"/>
    <m/>
    <m/>
    <m/>
    <s v="N"/>
    <m/>
    <x v="0"/>
    <x v="3339"/>
    <s v="LU1"/>
    <s v="Bedfordshire"/>
    <s v="White British"/>
    <n v="45193"/>
    <n v="45346"/>
    <s v="Retail"/>
  </r>
  <r>
    <x v="4056"/>
    <s v="VOLUNTEER"/>
    <s v="INACTIVE VOLUNTEER"/>
    <s v="N"/>
    <m/>
    <m/>
    <m/>
    <s v="N"/>
    <m/>
    <x v="0"/>
    <x v="1111"/>
    <s v="LU2"/>
    <s v="Bedfordshire"/>
    <s v="White British"/>
    <n v="41577"/>
    <n v="41577"/>
    <s v="Not Recorded"/>
  </r>
  <r>
    <x v="4057"/>
    <s v="VOLUNTEER"/>
    <s v="INACTIVE VOLUNTEER"/>
    <s v="N"/>
    <m/>
    <m/>
    <m/>
    <s v="N"/>
    <m/>
    <x v="0"/>
    <x v="3340"/>
    <s v="AL7"/>
    <s v="Hertfordshire"/>
    <s v="Not Specified"/>
    <n v="42700"/>
    <n v="42986"/>
    <s v="Retail"/>
  </r>
  <r>
    <x v="4058"/>
    <s v="VOLUNTEER"/>
    <s v="ACTIVE VOLUNTEER"/>
    <s v="N"/>
    <m/>
    <m/>
    <m/>
    <s v="N"/>
    <m/>
    <x v="1"/>
    <x v="3341"/>
    <s v="AL8"/>
    <s v="Hertfordshire"/>
    <s v="White British"/>
    <n v="43429"/>
    <s v=""/>
    <s v="Fundraising"/>
  </r>
  <r>
    <x v="4059"/>
    <s v="VOLUNTEER"/>
    <s v="ACTIVE VOLUNTEER"/>
    <s v="N"/>
    <m/>
    <m/>
    <m/>
    <s v="N"/>
    <m/>
    <x v="0"/>
    <x v="3342"/>
    <s v="AL8"/>
    <s v="Hertfordshire"/>
    <s v="White British"/>
    <n v="43193"/>
    <s v=""/>
    <s v="Fundraising"/>
  </r>
  <r>
    <x v="4060"/>
    <s v="VOLUNTEER"/>
    <s v="INACTIVE VOLUNTEER"/>
    <s v="N"/>
    <m/>
    <m/>
    <m/>
    <s v="N"/>
    <m/>
    <x v="0"/>
    <x v="3343"/>
    <s v="MK45"/>
    <s v="Bedfordshire"/>
    <s v="White British"/>
    <n v="36409"/>
    <n v="41178"/>
    <s v="Not Recorded"/>
  </r>
  <r>
    <x v="4061"/>
    <s v="VOLUNTEER"/>
    <s v="ACTIVE VOLUNTEER"/>
    <s v="N"/>
    <m/>
    <m/>
    <m/>
    <s v="N"/>
    <m/>
    <x v="0"/>
    <x v="3344"/>
    <s v="WD3"/>
    <s v="Hertfordshire"/>
    <s v="Mixed"/>
    <n v="45425"/>
    <s v=""/>
    <s v="Retail"/>
  </r>
  <r>
    <x v="4062"/>
    <s v="VOLUNTEER"/>
    <s v="ACTIVE VOLUNTEER"/>
    <s v="N"/>
    <m/>
    <m/>
    <m/>
    <s v="N"/>
    <m/>
    <x v="1"/>
    <x v="3345"/>
    <s v="MK16"/>
    <s v="Buckinghamshire"/>
    <s v="Asian"/>
    <n v="45437"/>
    <s v=""/>
    <s v="Retail"/>
  </r>
  <r>
    <x v="4063"/>
    <s v="VOLUNTEER"/>
    <s v="INACTIVE VOLUNTEER"/>
    <s v="N"/>
    <m/>
    <m/>
    <m/>
    <s v="N"/>
    <m/>
    <x v="0"/>
    <x v="3346"/>
    <s v="HP2"/>
    <s v="Hertfordshire"/>
    <s v="White British"/>
    <s v="Not Recorded"/>
    <s v="Not Recorded"/>
    <s v="Not Recorded"/>
  </r>
  <r>
    <x v="4064"/>
    <s v="VOLUNTEER"/>
    <s v="INACTIVE VOLUNTEER"/>
    <s v="N"/>
    <m/>
    <m/>
    <m/>
    <s v="N"/>
    <m/>
    <x v="1"/>
    <x v="2894"/>
    <s v="LU1"/>
    <s v="Bedfordshire"/>
    <s v="White British"/>
    <n v="41253"/>
    <n v="41253"/>
    <s v="Not Recorded"/>
  </r>
  <r>
    <x v="4065"/>
    <s v="VOLUNTEER"/>
    <s v="INACTIVE VOLUNTEER"/>
    <s v="N"/>
    <m/>
    <m/>
    <m/>
    <s v="N"/>
    <m/>
    <x v="1"/>
    <x v="3347"/>
    <s v="LU4"/>
    <s v="Bedfordshire"/>
    <s v="Black"/>
    <n v="44975"/>
    <n v="45185"/>
    <s v="Retail"/>
  </r>
  <r>
    <x v="4066"/>
    <s v="VOLUNTEER"/>
    <s v="INACTIVE VOLUNTEER"/>
    <s v="N"/>
    <m/>
    <m/>
    <m/>
    <s v="N"/>
    <m/>
    <x v="1"/>
    <x v="3348"/>
    <s v="LU4"/>
    <s v="Bedfordshire"/>
    <s v="Asian"/>
    <n v="44418"/>
    <n v="44776"/>
    <s v="Retail"/>
  </r>
  <r>
    <x v="4067"/>
    <s v="VOLUNTEER"/>
    <s v="INACTIVE VOLUNTEER"/>
    <s v="N"/>
    <m/>
    <m/>
    <m/>
    <s v="N"/>
    <m/>
    <x v="0"/>
    <x v="3349"/>
    <s v="AL5"/>
    <s v="Hertfordshire"/>
    <s v="Asian"/>
    <n v="44611"/>
    <n v="45412"/>
    <s v="Retail"/>
  </r>
  <r>
    <x v="4068"/>
    <s v="VOLUNTEER"/>
    <s v="INACTIVE VOLUNTEER"/>
    <s v="N"/>
    <m/>
    <m/>
    <m/>
    <s v="N"/>
    <m/>
    <x v="0"/>
    <x v="22"/>
    <s v="EN1"/>
    <s v="Other"/>
    <s v="Not Specified"/>
    <n v="42228"/>
    <n v="43424"/>
    <s v="Retail"/>
  </r>
  <r>
    <x v="4069"/>
    <s v="VOLUNTEER"/>
    <s v="INACTIVE VOLUNTEER"/>
    <s v="N"/>
    <m/>
    <m/>
    <m/>
    <s v="N"/>
    <m/>
    <x v="0"/>
    <x v="3350"/>
    <s v="HA8"/>
    <s v="Other"/>
    <s v="Asian"/>
    <n v="44882"/>
    <n v="44951"/>
    <s v="Retail"/>
  </r>
  <r>
    <x v="4070"/>
    <s v="VOLUNTEER"/>
    <s v="INACTIVE VOLUNTEER"/>
    <s v="N"/>
    <m/>
    <m/>
    <m/>
    <s v="N"/>
    <m/>
    <x v="0"/>
    <x v="3044"/>
    <s v="LU3"/>
    <s v="Bedfordshire"/>
    <s v="Other"/>
    <n v="43277"/>
    <n v="43298"/>
    <s v="Retail"/>
  </r>
  <r>
    <x v="4071"/>
    <s v="VOLUNTEER"/>
    <s v="ACTIVE VOLUNTEER"/>
    <s v="N"/>
    <m/>
    <m/>
    <m/>
    <s v="N"/>
    <m/>
    <x v="1"/>
    <x v="3351"/>
    <s v="WD3"/>
    <s v="Hertfordshire"/>
    <s v="White British"/>
    <n v="44761"/>
    <s v=""/>
    <s v="Retail"/>
  </r>
  <r>
    <x v="4072"/>
    <s v="VOLUNTEER"/>
    <s v="INACTIVE VOLUNTEER"/>
    <s v="N"/>
    <m/>
    <m/>
    <m/>
    <s v="N"/>
    <m/>
    <x v="0"/>
    <x v="3352"/>
    <s v="LU4"/>
    <s v="Bedfordshire"/>
    <s v="Not Specified"/>
    <n v="40883"/>
    <n v="41108"/>
    <s v="Not Recorded"/>
  </r>
  <r>
    <x v="4073"/>
    <s v="VOLUNTEER"/>
    <s v="INACTIVE VOLUNTEER"/>
    <s v="N"/>
    <m/>
    <m/>
    <m/>
    <s v="N"/>
    <m/>
    <x v="0"/>
    <x v="3353"/>
    <s v="WD7"/>
    <s v="Hertfordshire"/>
    <s v="Asian"/>
    <s v="Not Recorded"/>
    <s v="Not Recorded"/>
    <s v="Retail"/>
  </r>
  <r>
    <x v="4074"/>
    <s v="VOLUNTEER"/>
    <s v="INACTIVE VOLUNTEER"/>
    <s v="N"/>
    <m/>
    <m/>
    <m/>
    <s v="N"/>
    <m/>
    <x v="1"/>
    <x v="3354"/>
    <s v="LU2"/>
    <s v="Bedfordshire"/>
    <s v="Not Specified"/>
    <n v="42133"/>
    <n v="42600"/>
    <s v="Retail"/>
  </r>
  <r>
    <x v="4075"/>
    <s v="VOLUNTEER"/>
    <s v="INACTIVE VOLUNTEER"/>
    <s v="N"/>
    <m/>
    <m/>
    <m/>
    <s v="N"/>
    <m/>
    <x v="0"/>
    <x v="3355"/>
    <s v="HP22"/>
    <s v="Buckinghamshire"/>
    <s v="Mixed"/>
    <n v="43696"/>
    <n v="43724"/>
    <s v="Care"/>
  </r>
  <r>
    <x v="4076"/>
    <s v="VOLUNTEER"/>
    <s v="ACTIVE VOLUNTEER"/>
    <s v="N"/>
    <m/>
    <m/>
    <m/>
    <s v="N"/>
    <m/>
    <x v="0"/>
    <x v="3356"/>
    <s v="LU6"/>
    <s v="Bedfordshire"/>
    <s v="Black"/>
    <n v="45019"/>
    <s v=""/>
    <s v="Retail"/>
  </r>
  <r>
    <x v="4077"/>
    <s v="VOLUNTEER"/>
    <s v="INACTIVE VOLUNTEER"/>
    <s v="N"/>
    <m/>
    <m/>
    <m/>
    <s v="N"/>
    <m/>
    <x v="1"/>
    <x v="3357"/>
    <s v="SG19"/>
    <s v="Bedfordshire"/>
    <s v="White British"/>
    <s v="Not Recorded"/>
    <s v="Not Recorded"/>
    <s v="Retail"/>
  </r>
  <r>
    <x v="4078"/>
    <s v="VOLUNTEER"/>
    <s v="INACTIVE VOLUNTEER"/>
    <s v="N"/>
    <m/>
    <m/>
    <m/>
    <s v="N"/>
    <m/>
    <x v="0"/>
    <x v="3358"/>
    <s v="SG18"/>
    <s v="Bedfordshire"/>
    <s v="White British"/>
    <n v="43871"/>
    <n v="44328"/>
    <s v="Retail"/>
  </r>
  <r>
    <x v="4079"/>
    <s v="VOLUNTEER"/>
    <s v="INACTIVE VOLUNTEER"/>
    <s v="N"/>
    <m/>
    <m/>
    <m/>
    <s v="N"/>
    <m/>
    <x v="0"/>
    <x v="3359"/>
    <s v="SG13"/>
    <s v="Hertfordshire"/>
    <s v="Not Specified"/>
    <s v="Not Recorded"/>
    <s v="Not Recorded"/>
    <s v="Retail"/>
  </r>
  <r>
    <x v="4080"/>
    <s v="VOLUNTEER"/>
    <s v="INACTIVE VOLUNTEER"/>
    <s v="N"/>
    <m/>
    <m/>
    <m/>
    <s v="N"/>
    <m/>
    <x v="1"/>
    <x v="3360"/>
    <s v="LU3"/>
    <s v="Bedfordshire"/>
    <s v="Asian"/>
    <n v="44869"/>
    <n v="45079"/>
    <s v="Support"/>
  </r>
  <r>
    <x v="4081"/>
    <s v="VOLUNTEER"/>
    <s v="ACTIVE VOLUNTEER"/>
    <s v="N"/>
    <m/>
    <m/>
    <m/>
    <s v="N"/>
    <m/>
    <x v="0"/>
    <x v="3361"/>
    <s v="HP4"/>
    <s v="Hertfordshire"/>
    <s v="White British"/>
    <n v="44933"/>
    <s v=""/>
    <s v="Retail"/>
  </r>
  <r>
    <x v="4082"/>
    <s v="VOLUNTEER"/>
    <s v="INACTIVE VOLUNTEER"/>
    <s v="N"/>
    <m/>
    <m/>
    <m/>
    <s v="N"/>
    <m/>
    <x v="0"/>
    <x v="22"/>
    <s v="HP4"/>
    <s v="Hertfordshire"/>
    <s v="Black"/>
    <n v="1"/>
    <n v="1"/>
    <s v="Not Recorded"/>
  </r>
  <r>
    <x v="4083"/>
    <s v="VOLUNTEER"/>
    <s v="INACTIVE VOLUNTEER"/>
    <s v="N"/>
    <m/>
    <m/>
    <m/>
    <s v="N"/>
    <m/>
    <x v="1"/>
    <x v="3033"/>
    <s v="LU3"/>
    <s v="Bedfordshire"/>
    <s v="Asian"/>
    <n v="44380"/>
    <n v="44951"/>
    <s v="Retail"/>
  </r>
  <r>
    <x v="4084"/>
    <s v="VOLUNTEER"/>
    <s v="INACTIVE VOLUNTEER"/>
    <s v="N"/>
    <m/>
    <m/>
    <m/>
    <s v="N"/>
    <m/>
    <x v="1"/>
    <x v="3362"/>
    <s v="WD18"/>
    <s v="Hertfordshire"/>
    <s v="Asian"/>
    <s v="Not Recorded"/>
    <s v="Not Recorded"/>
    <s v="Not Recorded"/>
  </r>
  <r>
    <x v="4085"/>
    <s v="VOLUNTEER"/>
    <s v="INACTIVE VOLUNTEER"/>
    <s v="N"/>
    <m/>
    <m/>
    <m/>
    <s v="N"/>
    <m/>
    <x v="0"/>
    <x v="3363"/>
    <s v="LU3"/>
    <s v="Bedfordshire"/>
    <s v="Not Specified"/>
    <n v="40982"/>
    <n v="41091"/>
    <s v="Not Recorded"/>
  </r>
  <r>
    <x v="4086"/>
    <s v="VOLUNTEER"/>
    <s v="ACTIVE VOLUNTEER"/>
    <s v="N"/>
    <m/>
    <m/>
    <m/>
    <s v="N"/>
    <m/>
    <x v="1"/>
    <x v="1305"/>
    <s v="AL8"/>
    <s v="Hertfordshire"/>
    <s v="White British"/>
    <s v="Not Recorded"/>
    <s v="Not Recorded"/>
    <s v="Retail"/>
  </r>
  <r>
    <x v="4087"/>
    <s v="VOLUNTEER"/>
    <s v="INACTIVE VOLUNTEER"/>
    <s v="N"/>
    <m/>
    <m/>
    <m/>
    <s v="N"/>
    <m/>
    <x v="0"/>
    <x v="300"/>
    <s v="AL5"/>
    <s v="Hertfordshire"/>
    <s v="White British"/>
    <n v="42175"/>
    <n v="43694"/>
    <s v="Retail"/>
  </r>
  <r>
    <x v="4088"/>
    <s v="VOLUNTEER"/>
    <s v="INACTIVE VOLUNTEER"/>
    <s v="N"/>
    <m/>
    <m/>
    <m/>
    <s v="N"/>
    <m/>
    <x v="0"/>
    <x v="3364"/>
    <s v="LU2"/>
    <s v="Bedfordshire"/>
    <s v="White British"/>
    <n v="44944"/>
    <s v=""/>
    <s v="Care"/>
  </r>
  <r>
    <x v="4089"/>
    <s v="VOLUNTEER"/>
    <s v="ACTIVE VOLUNTEER"/>
    <s v="N"/>
    <m/>
    <m/>
    <m/>
    <s v="N"/>
    <m/>
    <x v="0"/>
    <x v="3365"/>
    <s v="SG12"/>
    <s v="Hertfordshire"/>
    <s v="White British"/>
    <n v="43528"/>
    <s v=""/>
    <s v="Retail"/>
  </r>
  <r>
    <x v="4090"/>
    <s v="VOLUNTEER"/>
    <s v="INACTIVE VOLUNTEER"/>
    <s v="N"/>
    <m/>
    <m/>
    <m/>
    <s v="N"/>
    <m/>
    <x v="0"/>
    <x v="3225"/>
    <s v="WD3"/>
    <s v="Hertfordshire"/>
    <s v="White British"/>
    <n v="44898"/>
    <n v="44940"/>
    <s v="Retail"/>
  </r>
  <r>
    <x v="4091"/>
    <s v="VOLUNTEER"/>
    <s v="INACTIVE VOLUNTEER"/>
    <s v="N"/>
    <m/>
    <m/>
    <m/>
    <s v="N"/>
    <m/>
    <x v="0"/>
    <x v="3366"/>
    <s v="AL1"/>
    <s v="Hertfordshire"/>
    <s v="Not Specified"/>
    <s v="Not Recorded"/>
    <s v="Not Recorded"/>
    <s v="Not Recorded"/>
  </r>
  <r>
    <x v="4092"/>
    <s v="VOLUNTEER"/>
    <s v="INACTIVE VOLUNTEER"/>
    <s v="N"/>
    <m/>
    <m/>
    <m/>
    <s v="N"/>
    <m/>
    <x v="0"/>
    <x v="3367"/>
    <s v="LU5"/>
    <s v="Bedfordshire"/>
    <s v="Mixed"/>
    <s v="Not Recorded"/>
    <s v="Not Recorded"/>
    <s v="Not Recorded"/>
  </r>
  <r>
    <x v="4093"/>
    <s v="VOLUNTEER"/>
    <s v="ACTIVE VOLUNTEER"/>
    <s v="N"/>
    <m/>
    <m/>
    <m/>
    <s v="N"/>
    <m/>
    <x v="1"/>
    <x v="3368"/>
    <s v="LU2"/>
    <s v="Bedfordshire"/>
    <s v="Black"/>
    <n v="45139"/>
    <s v=""/>
    <s v="Fundraising"/>
  </r>
  <r>
    <x v="4094"/>
    <s v="VOLUNTEER"/>
    <s v="INACTIVE VOLUNTEER"/>
    <s v="N"/>
    <m/>
    <m/>
    <m/>
    <s v="N"/>
    <m/>
    <x v="1"/>
    <x v="3369"/>
    <s v="LU1"/>
    <s v="Bedfordshire"/>
    <s v="Mixed"/>
    <n v="43887"/>
    <n v="44439"/>
    <s v="Retail"/>
  </r>
  <r>
    <x v="4095"/>
    <s v="VOLUNTEER"/>
    <s v="INACTIVE VOLUNTEER"/>
    <s v="N"/>
    <m/>
    <m/>
    <m/>
    <s v="N"/>
    <m/>
    <x v="1"/>
    <x v="3370"/>
    <s v="MK41"/>
    <s v="Bedfordshire"/>
    <s v="White British"/>
    <s v="Not Recorded"/>
    <s v="Not Recorded"/>
    <s v="Not Recorded"/>
  </r>
  <r>
    <x v="4096"/>
    <s v="VOLUNTEER"/>
    <s v="INACTIVE VOLUNTEER"/>
    <s v="N"/>
    <m/>
    <m/>
    <m/>
    <s v="N"/>
    <m/>
    <x v="1"/>
    <x v="1103"/>
    <s v="LU3"/>
    <s v="Bedfordshire"/>
    <s v="White British"/>
    <n v="45042"/>
    <n v="45119"/>
    <s v="Fundraising"/>
  </r>
  <r>
    <x v="4097"/>
    <s v="VOLUNTEER"/>
    <s v="PROSPECTIVE VOLUNTEER"/>
    <s v="N"/>
    <m/>
    <m/>
    <m/>
    <s v="N"/>
    <m/>
    <x v="1"/>
    <x v="3371"/>
    <s v="MK42"/>
    <s v="Bedfordshire"/>
    <s v="White British"/>
    <s v="Not Recorded"/>
    <s v="Not Recorded"/>
    <s v="Not Recorded"/>
  </r>
  <r>
    <x v="4098"/>
    <s v="VOLUNTEER"/>
    <s v="INACTIVE VOLUNTEER"/>
    <s v="N"/>
    <m/>
    <m/>
    <m/>
    <s v="N"/>
    <m/>
    <x v="1"/>
    <x v="3372"/>
    <s v="SG5"/>
    <s v="Hertfordshire"/>
    <s v="Not Specified"/>
    <n v="42819"/>
    <n v="43126"/>
    <s v="Retail"/>
  </r>
  <r>
    <x v="4099"/>
    <s v="VOLUNTEER"/>
    <s v="ACTIVE VOLUNTEER"/>
    <s v="N"/>
    <m/>
    <m/>
    <m/>
    <s v="N"/>
    <m/>
    <x v="1"/>
    <x v="3373"/>
    <s v="NN29"/>
    <s v="Unknown"/>
    <s v="Not Recorded"/>
    <n v="43868"/>
    <s v=""/>
    <s v="Retail"/>
  </r>
  <r>
    <x v="4100"/>
    <s v="VOLUNTEER"/>
    <s v="INACTIVE VOLUNTEER"/>
    <s v="N"/>
    <m/>
    <m/>
    <m/>
    <s v="Y"/>
    <s v="23/01/2020"/>
    <x v="1"/>
    <x v="22"/>
    <s v="MK45"/>
    <s v="Bedfordshire"/>
    <s v="Not Specified"/>
    <n v="1"/>
    <n v="1"/>
    <s v="Not Recorded"/>
  </r>
  <r>
    <x v="4101"/>
    <s v="VOLUNTEER"/>
    <s v="INACTIVE VOLUNTEER"/>
    <s v="N"/>
    <m/>
    <m/>
    <m/>
    <s v="N"/>
    <m/>
    <x v="0"/>
    <x v="3374"/>
    <s v="LU6"/>
    <s v="Bedfordshire"/>
    <s v="Not Specified"/>
    <n v="40976"/>
    <n v="41138"/>
    <s v="Not Recorded"/>
  </r>
  <r>
    <x v="4102"/>
    <s v="VOLUNTEER"/>
    <s v="ACTIVE VOLUNTEER"/>
    <s v="N"/>
    <m/>
    <m/>
    <m/>
    <s v="N"/>
    <m/>
    <x v="0"/>
    <x v="3375"/>
    <s v="LU5"/>
    <s v="Bedfordshire"/>
    <s v="White British"/>
    <n v="34274"/>
    <s v=""/>
    <s v="Retail"/>
  </r>
  <r>
    <x v="4103"/>
    <s v="VOLUNTEER"/>
    <s v="ACTIVE VOLUNTEER"/>
    <s v="N"/>
    <m/>
    <m/>
    <m/>
    <s v="N"/>
    <m/>
    <x v="0"/>
    <x v="3376"/>
    <s v="MK44"/>
    <s v="Bedfordshire"/>
    <s v="Not Specified"/>
    <n v="41822"/>
    <s v=""/>
    <s v="Retail"/>
  </r>
  <r>
    <x v="4104"/>
    <s v="VOLUNTEER"/>
    <s v="INACTIVE VOLUNTEER"/>
    <s v="N"/>
    <m/>
    <m/>
    <m/>
    <s v="N"/>
    <m/>
    <x v="0"/>
    <x v="3377"/>
    <s v="SG4"/>
    <s v="Hertfordshire"/>
    <s v="White British"/>
    <n v="40206"/>
    <n v="32874"/>
    <s v="Not Recorded"/>
  </r>
  <r>
    <x v="4105"/>
    <s v="VOLUNTEER"/>
    <s v="ACTIVE VOLUNTEER"/>
    <s v="N"/>
    <m/>
    <m/>
    <m/>
    <s v="N"/>
    <m/>
    <x v="0"/>
    <x v="3378"/>
    <s v="EN8"/>
    <s v="Hertfordshire"/>
    <s v="White British"/>
    <s v="Not Recorded"/>
    <s v="Not Recorded"/>
    <s v="Retail"/>
  </r>
  <r>
    <x v="4106"/>
    <s v="VOLUNTEER"/>
    <s v="INACTIVE VOLUNTEER"/>
    <s v="N"/>
    <m/>
    <m/>
    <m/>
    <s v="N"/>
    <m/>
    <x v="0"/>
    <x v="22"/>
    <s v="LU3"/>
    <s v="Bedfordshire"/>
    <s v="Not Specified"/>
    <n v="37622"/>
    <s v=""/>
    <s v="Fundraising"/>
  </r>
  <r>
    <x v="4107"/>
    <s v="VOLUNTEER"/>
    <s v="ACTIVE VOLUNTEER"/>
    <s v="N"/>
    <m/>
    <m/>
    <m/>
    <s v="N"/>
    <m/>
    <x v="0"/>
    <x v="3379"/>
    <s v="MK16"/>
    <s v="Buckinghamshire"/>
    <s v="Not Specified"/>
    <n v="41610"/>
    <n v="44433"/>
    <s v="Retail"/>
  </r>
  <r>
    <x v="4108"/>
    <s v="VOLUNTEER"/>
    <s v="INACTIVE VOLUNTEER"/>
    <s v="N"/>
    <m/>
    <m/>
    <m/>
    <s v="N"/>
    <m/>
    <x v="0"/>
    <x v="3380"/>
    <s v="LU2"/>
    <s v="Bedfordshire"/>
    <s v="White British"/>
    <s v="Not Recorded"/>
    <s v="Not Recorded"/>
    <s v="Not Recorded"/>
  </r>
  <r>
    <x v="4109"/>
    <s v="VOLUNTEER"/>
    <s v="INACTIVE VOLUNTEER"/>
    <s v="N"/>
    <m/>
    <m/>
    <m/>
    <s v="N"/>
    <m/>
    <x v="0"/>
    <x v="3381"/>
    <s v="NN29"/>
    <s v="Unknown"/>
    <s v="Not Specified"/>
    <n v="43208"/>
    <n v="43586"/>
    <s v="Retail"/>
  </r>
  <r>
    <x v="4110"/>
    <s v="VOLUNTEER"/>
    <s v="ACTIVE VOLUNTEER"/>
    <s v="N"/>
    <m/>
    <m/>
    <m/>
    <s v="N"/>
    <m/>
    <x v="0"/>
    <x v="3382"/>
    <s v="AL1"/>
    <s v="Hertfordshire"/>
    <s v="Mixed"/>
    <n v="45236"/>
    <s v=""/>
    <s v="Retail"/>
  </r>
  <r>
    <x v="4111"/>
    <s v="VOLUNTEER"/>
    <s v="INACTIVE VOLUNTEER"/>
    <s v="N"/>
    <m/>
    <m/>
    <m/>
    <s v="N"/>
    <m/>
    <x v="0"/>
    <x v="3383"/>
    <s v="AL5"/>
    <s v="Hertfordshire"/>
    <s v="White British"/>
    <n v="45208"/>
    <n v="45350"/>
    <s v="Retail"/>
  </r>
  <r>
    <x v="4112"/>
    <s v="VOLUNTEER"/>
    <s v="INACTIVE VOLUNTEER"/>
    <s v="N"/>
    <m/>
    <m/>
    <m/>
    <s v="N"/>
    <m/>
    <x v="0"/>
    <x v="3384"/>
    <s v="AL5"/>
    <s v="Hertfordshire"/>
    <s v="White British"/>
    <n v="44036"/>
    <n v="44776"/>
    <s v="Retail"/>
  </r>
  <r>
    <x v="4113"/>
    <s v="VOLUNTEER"/>
    <s v="INACTIVE VOLUNTEER"/>
    <s v="Y"/>
    <s v="08/02/2021"/>
    <s v="Moving out of area"/>
    <s v="RCARR"/>
    <s v="N"/>
    <m/>
    <x v="0"/>
    <x v="3385"/>
    <s v="SG19"/>
    <s v="Bedfordshire"/>
    <s v="White British"/>
    <n v="41306"/>
    <n v="42838"/>
    <s v="Retail"/>
  </r>
  <r>
    <x v="4114"/>
    <s v="VOLUNTEER"/>
    <s v="INACTIVE VOLUNTEER"/>
    <s v="N"/>
    <m/>
    <m/>
    <m/>
    <s v="N"/>
    <m/>
    <x v="0"/>
    <x v="3386"/>
    <s v="LU3"/>
    <s v="Bedfordshire"/>
    <s v="Asian"/>
    <s v="Not Recorded"/>
    <s v="Not Recorded"/>
    <s v="Not Recorded"/>
  </r>
  <r>
    <x v="4115"/>
    <s v="VOLUNTEER"/>
    <s v="INACTIVE VOLUNTEER"/>
    <s v="N"/>
    <m/>
    <m/>
    <m/>
    <s v="N"/>
    <m/>
    <x v="0"/>
    <x v="3387"/>
    <s v="SG14"/>
    <s v="Hertfordshire"/>
    <s v="White British"/>
    <n v="41705"/>
    <n v="41883"/>
    <s v="Retail"/>
  </r>
  <r>
    <x v="4116"/>
    <s v="VOLUNTEER"/>
    <s v="INACTIVE VOLUNTEER"/>
    <s v="N"/>
    <m/>
    <m/>
    <m/>
    <s v="N"/>
    <m/>
    <x v="0"/>
    <x v="3388"/>
    <s v="HP2"/>
    <s v="Hertfordshire"/>
    <s v="White British"/>
    <n v="43262"/>
    <n v="43542"/>
    <s v="Retail"/>
  </r>
  <r>
    <x v="4117"/>
    <s v="VOLUNTEER"/>
    <s v="ACTIVE VOLUNTEER"/>
    <s v="N"/>
    <m/>
    <m/>
    <m/>
    <s v="N"/>
    <m/>
    <x v="0"/>
    <x v="3389"/>
    <s v="SG4"/>
    <s v="Hertfordshire"/>
    <s v="White British"/>
    <n v="44357"/>
    <s v=""/>
    <s v="Retail"/>
  </r>
  <r>
    <x v="4118"/>
    <s v="VOLUNTEER"/>
    <s v="INACTIVE VOLUNTEER"/>
    <s v="N"/>
    <m/>
    <m/>
    <m/>
    <s v="N"/>
    <m/>
    <x v="0"/>
    <x v="3390"/>
    <s v="LU7"/>
    <s v="Bedfordshire"/>
    <s v="White British"/>
    <s v="Not Recorded"/>
    <s v="Not Recorded"/>
    <s v="Not Recorded"/>
  </r>
  <r>
    <x v="4119"/>
    <s v="VOLUNTEER"/>
    <s v="INACTIVE VOLUNTEER"/>
    <s v="N"/>
    <m/>
    <m/>
    <m/>
    <s v="N"/>
    <m/>
    <x v="0"/>
    <x v="3391"/>
    <s v="LU2"/>
    <s v="Bedfordshire"/>
    <s v="Asian"/>
    <s v="Not Recorded"/>
    <s v="Not Recorded"/>
    <s v="Not Recorded"/>
  </r>
  <r>
    <x v="4120"/>
    <s v="VOLUNTEER"/>
    <s v="INACTIVE VOLUNTEER"/>
    <s v="N"/>
    <m/>
    <m/>
    <m/>
    <s v="N"/>
    <m/>
    <x v="0"/>
    <x v="3392"/>
    <s v="LU2"/>
    <s v="Bedfordshire"/>
    <s v="Asian"/>
    <n v="44041"/>
    <n v="44439"/>
    <s v="Retail"/>
  </r>
  <r>
    <x v="4121"/>
    <s v="VOLUNTEER"/>
    <s v="INACTIVE VOLUNTEER"/>
    <s v="N"/>
    <m/>
    <m/>
    <m/>
    <s v="N"/>
    <m/>
    <x v="0"/>
    <x v="3393"/>
    <s v="CM23"/>
    <s v="Hertfordshire"/>
    <s v="Not Specified"/>
    <s v="Not Recorded"/>
    <s v="Not Recorded"/>
    <s v="Not Recorded"/>
  </r>
  <r>
    <x v="4122"/>
    <s v="VOLUNTEER"/>
    <s v="INACTIVE VOLUNTEER"/>
    <s v="N"/>
    <m/>
    <m/>
    <m/>
    <s v="N"/>
    <m/>
    <x v="0"/>
    <x v="3394"/>
    <s v="LU5"/>
    <s v="Bedfordshire"/>
    <s v="White British"/>
    <n v="44394"/>
    <n v="44793"/>
    <s v="Retail"/>
  </r>
  <r>
    <x v="4123"/>
    <s v="VOLUNTEER"/>
    <s v="INACTIVE VOLUNTEER"/>
    <s v="N"/>
    <m/>
    <m/>
    <m/>
    <s v="N"/>
    <m/>
    <x v="0"/>
    <x v="3395"/>
    <s v="SG1"/>
    <s v="Hertfordshire"/>
    <s v="Not Specified"/>
    <n v="41496"/>
    <n v="41579"/>
    <s v="Not Recorded"/>
  </r>
  <r>
    <x v="4124"/>
    <s v="VOLUNTEER"/>
    <s v="ACTIVE VOLUNTEER"/>
    <s v="N"/>
    <m/>
    <m/>
    <m/>
    <s v="N"/>
    <m/>
    <x v="0"/>
    <x v="2463"/>
    <s v="MK15"/>
    <s v="Buckinghamshire"/>
    <s v="White British"/>
    <n v="45467"/>
    <s v=""/>
    <s v="Retail"/>
  </r>
  <r>
    <x v="4125"/>
    <s v="VOLUNTEER"/>
    <s v="INACTIVE VOLUNTEER"/>
    <s v="N"/>
    <m/>
    <m/>
    <m/>
    <s v="N"/>
    <m/>
    <x v="0"/>
    <x v="2331"/>
    <s v="MK43"/>
    <s v="Bedfordshire"/>
    <s v="White British"/>
    <s v="Not Recorded"/>
    <s v="Not Recorded"/>
    <s v="Not Recorded"/>
  </r>
  <r>
    <x v="4126"/>
    <s v="VOLUNTEER"/>
    <s v="INACTIVE VOLUNTEER"/>
    <s v="N"/>
    <m/>
    <m/>
    <m/>
    <s v="N"/>
    <m/>
    <x v="0"/>
    <x v="3396"/>
    <s v="AL5"/>
    <s v="Hertfordshire"/>
    <s v="White British"/>
    <n v="43493"/>
    <n v="43593"/>
    <s v="Retail"/>
  </r>
  <r>
    <x v="4127"/>
    <s v="VOLUNTEER"/>
    <s v="INACTIVE VOLUNTEER"/>
    <s v="N"/>
    <m/>
    <m/>
    <m/>
    <s v="N"/>
    <m/>
    <x v="0"/>
    <x v="2184"/>
    <s v="MK45"/>
    <s v="Bedfordshire"/>
    <s v="White British"/>
    <n v="42994"/>
    <n v="43186"/>
    <s v="Retail"/>
  </r>
  <r>
    <x v="4128"/>
    <s v="VOLUNTEER"/>
    <s v="INACTIVE VOLUNTEER"/>
    <s v="N"/>
    <m/>
    <m/>
    <m/>
    <s v="N"/>
    <m/>
    <x v="0"/>
    <x v="1358"/>
    <s v="SG4"/>
    <s v="Hertfordshire"/>
    <s v="White British"/>
    <n v="40264"/>
    <n v="41412"/>
    <s v="Not Recorded"/>
  </r>
  <r>
    <x v="4129"/>
    <s v="VOLUNTEER"/>
    <s v="INACTIVE VOLUNTEER"/>
    <s v="N"/>
    <m/>
    <m/>
    <m/>
    <s v="N"/>
    <m/>
    <x v="0"/>
    <x v="3397"/>
    <s v="WD3"/>
    <s v="Unknown"/>
    <s v="White British"/>
    <n v="44331"/>
    <n v="44707"/>
    <s v="Retail"/>
  </r>
  <r>
    <x v="4130"/>
    <s v="VOLUNTEER"/>
    <s v="INACTIVE VOLUNTEER"/>
    <s v="N"/>
    <m/>
    <m/>
    <m/>
    <s v="N"/>
    <m/>
    <x v="0"/>
    <x v="3398"/>
    <s v="MK5"/>
    <s v="Buckinghamshire"/>
    <s v="White British"/>
    <s v="Not Recorded"/>
    <s v="Not Recorded"/>
    <s v="Not Recorded"/>
  </r>
  <r>
    <x v="4131"/>
    <s v="VOLUNTEER"/>
    <s v="INACTIVE VOLUNTEER"/>
    <s v="N"/>
    <m/>
    <m/>
    <m/>
    <s v="N"/>
    <m/>
    <x v="0"/>
    <x v="3399"/>
    <s v="AL4"/>
    <s v="Hertfordshire"/>
    <s v="Not Specified"/>
    <n v="40704"/>
    <n v="40880"/>
    <s v="Not Recorded"/>
  </r>
  <r>
    <x v="4132"/>
    <s v="VOLUNTEER"/>
    <s v="INACTIVE VOLUNTEER"/>
    <s v="N"/>
    <m/>
    <m/>
    <m/>
    <s v="N"/>
    <m/>
    <x v="0"/>
    <x v="3400"/>
    <s v="MK45"/>
    <s v="Bedfordshire"/>
    <s v="White British"/>
    <n v="44169"/>
    <n v="44831"/>
    <s v="Fundraising"/>
  </r>
  <r>
    <x v="4133"/>
    <s v="VOLUNTEER"/>
    <s v="INACTIVE VOLUNTEER"/>
    <s v="N"/>
    <m/>
    <m/>
    <m/>
    <s v="N"/>
    <m/>
    <x v="0"/>
    <x v="3401"/>
    <s v="AL1"/>
    <s v="Hertfordshire"/>
    <s v="Not Specified"/>
    <n v="42329"/>
    <n v="42441"/>
    <s v="Retail"/>
  </r>
  <r>
    <x v="4134"/>
    <s v="VOLUNTEER"/>
    <s v="INACTIVE VOLUNTEER"/>
    <s v="N"/>
    <m/>
    <m/>
    <m/>
    <s v="N"/>
    <m/>
    <x v="0"/>
    <x v="3402"/>
    <s v="LU2"/>
    <s v="Bedfordshire"/>
    <s v="White British"/>
    <n v="40931"/>
    <n v="40931"/>
    <s v="Not Recorded"/>
  </r>
  <r>
    <x v="4135"/>
    <s v="VOLUNTEER"/>
    <s v="INACTIVE VOLUNTEER"/>
    <s v="N"/>
    <m/>
    <m/>
    <m/>
    <s v="N"/>
    <m/>
    <x v="0"/>
    <x v="3403"/>
    <s v="WD3"/>
    <s v="Hertfordshire"/>
    <s v="White British"/>
    <n v="44933"/>
    <n v="45031"/>
    <s v="Retail"/>
  </r>
  <r>
    <x v="4136"/>
    <s v="VOLUNTEER"/>
    <s v="INACTIVE VOLUNTEER"/>
    <s v="N"/>
    <m/>
    <m/>
    <m/>
    <s v="N"/>
    <m/>
    <x v="0"/>
    <x v="3404"/>
    <s v="AL3"/>
    <s v="Hertfordshire"/>
    <s v="Not Specified"/>
    <n v="42202"/>
    <n v="42541"/>
    <s v="Retail"/>
  </r>
  <r>
    <x v="4137"/>
    <s v="VOLUNTEER"/>
    <s v="INACTIVE VOLUNTEER"/>
    <s v="N"/>
    <m/>
    <m/>
    <m/>
    <s v="N"/>
    <m/>
    <x v="1"/>
    <x v="22"/>
    <s v="LU3"/>
    <s v="Bedfordshire"/>
    <s v="Not Specified"/>
    <n v="41901"/>
    <n v="44831"/>
    <s v="Fundraising"/>
  </r>
  <r>
    <x v="4138"/>
    <s v="VOLUNTEER"/>
    <s v="INACTIVE VOLUNTEER"/>
    <s v="N"/>
    <m/>
    <m/>
    <m/>
    <s v="N"/>
    <m/>
    <x v="1"/>
    <x v="2377"/>
    <s v="SG13"/>
    <s v="Hertfordshire"/>
    <s v="Not Specified"/>
    <n v="41667"/>
    <n v="41722"/>
    <s v="Not Recorded"/>
  </r>
  <r>
    <x v="4139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4140"/>
    <s v="VOLUNTEER"/>
    <s v="INACTIVE VOLUNTEER"/>
    <s v="N"/>
    <m/>
    <m/>
    <m/>
    <s v="N"/>
    <m/>
    <x v="1"/>
    <x v="3405"/>
    <s v="LU6"/>
    <s v="Bedfordshire"/>
    <s v="White British"/>
    <s v="Not Recorded"/>
    <s v="Not Recorded"/>
    <s v="Not Recorded"/>
  </r>
  <r>
    <x v="4141"/>
    <s v="VOLUNTEER"/>
    <s v="INACTIVE VOLUNTEER"/>
    <s v="N"/>
    <m/>
    <m/>
    <m/>
    <s v="N"/>
    <m/>
    <x v="1"/>
    <x v="22"/>
    <s v="LU5"/>
    <s v="Bedfordshire"/>
    <s v="White British"/>
    <n v="41960"/>
    <n v="41960"/>
    <s v="Not Recorded"/>
  </r>
  <r>
    <x v="4142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4143"/>
    <s v="VOLUNTEER"/>
    <s v="ACTIVE VOLUNTEER"/>
    <s v="N"/>
    <m/>
    <m/>
    <m/>
    <s v="N"/>
    <m/>
    <x v="1"/>
    <x v="3406"/>
    <s v="MK15"/>
    <s v="Buckinghamshire"/>
    <s v="White British"/>
    <n v="45369"/>
    <s v=""/>
    <s v="Retail"/>
  </r>
  <r>
    <x v="4144"/>
    <s v="VOLUNTEER"/>
    <s v="INACTIVE VOLUNTEER"/>
    <s v="N"/>
    <m/>
    <m/>
    <m/>
    <s v="N"/>
    <m/>
    <x v="1"/>
    <x v="3407"/>
    <s v="SY6"/>
    <s v="Unknown"/>
    <s v="White British"/>
    <n v="38624"/>
    <n v="41680"/>
    <s v="Not Recorded"/>
  </r>
  <r>
    <x v="4145"/>
    <s v="VOLUNTEER"/>
    <s v="INACTIVE VOLUNTEER"/>
    <s v="N"/>
    <m/>
    <m/>
    <m/>
    <s v="N"/>
    <m/>
    <x v="1"/>
    <x v="3408"/>
    <s v="LU2"/>
    <s v="Bedfordshire"/>
    <s v="Not Specified"/>
    <n v="41781"/>
    <n v="42712"/>
    <s v="Retail"/>
  </r>
  <r>
    <x v="4146"/>
    <s v="VOLUNTEER"/>
    <s v="INACTIVE VOLUNTEER"/>
    <s v="N"/>
    <m/>
    <m/>
    <m/>
    <s v="N"/>
    <m/>
    <x v="1"/>
    <x v="3409"/>
    <s v="WD18"/>
    <s v="Hertfordshire"/>
    <s v="White British"/>
    <n v="41734"/>
    <n v="42338"/>
    <s v="Retail"/>
  </r>
  <r>
    <x v="4147"/>
    <s v="VOLUNTEER"/>
    <s v="INACTIVE VOLUNTEER"/>
    <s v="N"/>
    <m/>
    <m/>
    <m/>
    <s v="N"/>
    <m/>
    <x v="1"/>
    <x v="3410"/>
    <s v="YO24"/>
    <s v="Unknown"/>
    <s v="White British"/>
    <n v="41166"/>
    <n v="44831"/>
    <s v="Fundraising"/>
  </r>
  <r>
    <x v="4148"/>
    <s v="VOLUNTEER"/>
    <s v="INACTIVE VOLUNTEER"/>
    <s v="N"/>
    <m/>
    <m/>
    <m/>
    <s v="N"/>
    <m/>
    <x v="0"/>
    <x v="3411"/>
    <s v="HP2"/>
    <s v="Hertfordshire"/>
    <s v="White British"/>
    <n v="42644"/>
    <n v="42752"/>
    <s v="Retail"/>
  </r>
  <r>
    <x v="4149"/>
    <s v="VOLUNTEER"/>
    <s v="INACTIVE VOLUNTEER"/>
    <s v="N"/>
    <m/>
    <m/>
    <m/>
    <s v="N"/>
    <m/>
    <x v="0"/>
    <x v="1576"/>
    <s v="LU1"/>
    <s v="Bedfordshire"/>
    <s v="White British"/>
    <n v="39496"/>
    <n v="44658"/>
    <s v="Care"/>
  </r>
  <r>
    <x v="4150"/>
    <s v="VOLUNTEER"/>
    <s v="ACTIVE VOLUNTEER"/>
    <s v="N"/>
    <m/>
    <m/>
    <m/>
    <s v="N"/>
    <m/>
    <x v="0"/>
    <x v="3412"/>
    <s v="WD3"/>
    <s v="Hertfordshire"/>
    <s v="White British"/>
    <n v="44434"/>
    <s v=""/>
    <s v="Retail"/>
  </r>
  <r>
    <x v="4151"/>
    <s v="VOLUNTEER"/>
    <s v="INACTIVE VOLUNTEER"/>
    <s v="N"/>
    <m/>
    <m/>
    <m/>
    <s v="N"/>
    <m/>
    <x v="0"/>
    <x v="3413"/>
    <s v="SG17"/>
    <s v="Bedfordshire"/>
    <s v="White British"/>
    <s v="Not Recorded"/>
    <s v="Not Recorded"/>
    <s v="Not Recorded"/>
  </r>
  <r>
    <x v="4152"/>
    <s v="VOLUNTEER"/>
    <s v="INACTIVE VOLUNTEER"/>
    <s v="N"/>
    <m/>
    <m/>
    <m/>
    <s v="N"/>
    <m/>
    <x v="0"/>
    <x v="3414"/>
    <s v="LU2"/>
    <s v="Bedfordshire"/>
    <s v="White British"/>
    <n v="40225"/>
    <n v="42838"/>
    <s v="Retail"/>
  </r>
  <r>
    <x v="4153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4154"/>
    <s v="VOLUNTEER"/>
    <s v="INACTIVE VOLUNTEER"/>
    <s v="N"/>
    <m/>
    <m/>
    <m/>
    <s v="N"/>
    <m/>
    <x v="0"/>
    <x v="3415"/>
    <s v="AL4"/>
    <s v="Hertfordshire"/>
    <s v="Not Specified"/>
    <n v="40700"/>
    <n v="41141"/>
    <s v="Not Recorded"/>
  </r>
  <r>
    <x v="4155"/>
    <s v="VOLUNTEER"/>
    <s v="INACTIVE VOLUNTEER"/>
    <s v="N"/>
    <m/>
    <m/>
    <m/>
    <s v="N"/>
    <m/>
    <x v="0"/>
    <x v="3364"/>
    <s v="LU5"/>
    <s v="Bedfordshire"/>
    <s v="White British"/>
    <n v="38992"/>
    <n v="44427"/>
    <s v="Retail"/>
  </r>
  <r>
    <x v="4156"/>
    <s v="VOLUNTEER"/>
    <s v="INACTIVE VOLUNTEER"/>
    <s v="N"/>
    <m/>
    <m/>
    <m/>
    <s v="N"/>
    <m/>
    <x v="0"/>
    <x v="3416"/>
    <s v="LU2"/>
    <s v="Bedfordshire"/>
    <s v="White British"/>
    <n v="37586"/>
    <n v="41933"/>
    <s v="Not Recorded"/>
  </r>
  <r>
    <x v="4157"/>
    <s v="VOLUNTEER"/>
    <s v="INACTIVE VOLUNTEER"/>
    <s v="N"/>
    <m/>
    <m/>
    <m/>
    <s v="N"/>
    <m/>
    <x v="0"/>
    <x v="3325"/>
    <s v="LU3"/>
    <s v="Bedfordshire"/>
    <s v="Black"/>
    <n v="43508"/>
    <n v="43894"/>
    <s v="Fundraising"/>
  </r>
  <r>
    <x v="4158"/>
    <s v="VOLUNTEER"/>
    <s v="INACTIVE VOLUNTEER"/>
    <s v="N"/>
    <m/>
    <m/>
    <m/>
    <s v="N"/>
    <m/>
    <x v="0"/>
    <x v="3417"/>
    <s v="SG1"/>
    <s v="Hertfordshire"/>
    <s v="Not Specified"/>
    <n v="41496"/>
    <n v="41609"/>
    <s v="Not Recorded"/>
  </r>
  <r>
    <x v="4159"/>
    <s v="VOLUNTEER"/>
    <s v="INACTIVE VOLUNTEER"/>
    <s v="N"/>
    <m/>
    <m/>
    <m/>
    <s v="N"/>
    <m/>
    <x v="0"/>
    <x v="22"/>
    <s v="LU5"/>
    <s v="Bedfordshire"/>
    <s v="White British"/>
    <n v="41253"/>
    <n v="41253"/>
    <s v="Not Recorded"/>
  </r>
  <r>
    <x v="4160"/>
    <s v="VOLUNTEER"/>
    <s v="INACTIVE VOLUNTEER"/>
    <s v="N"/>
    <m/>
    <m/>
    <m/>
    <s v="N"/>
    <m/>
    <x v="0"/>
    <x v="3393"/>
    <s v="CM23"/>
    <s v="Hertfordshire"/>
    <s v="Not Specified"/>
    <n v="41696"/>
    <n v="43183"/>
    <s v="Retail"/>
  </r>
  <r>
    <x v="4161"/>
    <s v="VOLUNTEER"/>
    <s v="ACTIVE VOLUNTEER"/>
    <s v="N"/>
    <m/>
    <m/>
    <m/>
    <s v="N"/>
    <m/>
    <x v="0"/>
    <x v="3061"/>
    <s v="LU4"/>
    <s v="Bedfordshire"/>
    <s v="White British"/>
    <n v="44481"/>
    <s v=""/>
    <s v="Retail"/>
  </r>
  <r>
    <x v="4162"/>
    <s v="VOLUNTEER"/>
    <s v="INACTIVE VOLUNTEER"/>
    <s v="N"/>
    <m/>
    <m/>
    <m/>
    <s v="N"/>
    <m/>
    <x v="0"/>
    <x v="3418"/>
    <s v="EN11"/>
    <s v="Hertfordshire"/>
    <s v="White British"/>
    <n v="42248"/>
    <n v="45061"/>
    <s v="Retail"/>
  </r>
  <r>
    <x v="4163"/>
    <s v="VOLUNTEER"/>
    <s v="INACTIVE VOLUNTEER"/>
    <s v="N"/>
    <m/>
    <m/>
    <m/>
    <s v="N"/>
    <m/>
    <x v="0"/>
    <x v="509"/>
    <s v="SG2"/>
    <s v="Hertfordshire"/>
    <s v="Not Specified"/>
    <n v="41073"/>
    <n v="41484"/>
    <s v="Not Recorded"/>
  </r>
  <r>
    <x v="4164"/>
    <s v="VOLUNTEER"/>
    <s v="INACTIVE VOLUNTEER"/>
    <s v="N"/>
    <m/>
    <m/>
    <m/>
    <s v="N"/>
    <m/>
    <x v="0"/>
    <x v="3419"/>
    <s v="AL10"/>
    <s v="Hertfordshire"/>
    <s v="Not Specified"/>
    <n v="41969"/>
    <n v="42844"/>
    <s v="Retail"/>
  </r>
  <r>
    <x v="4165"/>
    <s v="VOLUNTEER"/>
    <s v="INACTIVE VOLUNTEER"/>
    <s v="N"/>
    <m/>
    <m/>
    <m/>
    <s v="N"/>
    <m/>
    <x v="0"/>
    <x v="1903"/>
    <s v="LU1"/>
    <s v="Bedfordshire"/>
    <s v="White British"/>
    <n v="41164"/>
    <n v="41875"/>
    <s v="Not Recorded"/>
  </r>
  <r>
    <x v="4166"/>
    <s v="VOLUNTEER"/>
    <s v="INACTIVE VOLUNTEER"/>
    <s v="N"/>
    <m/>
    <m/>
    <m/>
    <s v="N"/>
    <m/>
    <x v="0"/>
    <x v="3420"/>
    <s v="LU4"/>
    <s v="Bedfordshire"/>
    <s v="White British"/>
    <n v="43570"/>
    <n v="43907"/>
    <s v="Retail"/>
  </r>
  <r>
    <x v="4167"/>
    <s v="VOLUNTEER"/>
    <s v="ACTIVE VOLUNTEER"/>
    <s v="N"/>
    <m/>
    <m/>
    <m/>
    <s v="N"/>
    <m/>
    <x v="0"/>
    <x v="3421"/>
    <s v="AL5"/>
    <s v="Hertfordshire"/>
    <s v="Asian"/>
    <n v="45504"/>
    <s v=""/>
    <s v="Retail"/>
  </r>
  <r>
    <x v="4168"/>
    <s v="VOLUNTEER"/>
    <s v="INACTIVE VOLUNTEER"/>
    <s v="N"/>
    <m/>
    <m/>
    <m/>
    <s v="N"/>
    <m/>
    <x v="0"/>
    <x v="3422"/>
    <s v="HP1"/>
    <s v="Hertfordshire"/>
    <s v="Not Specified"/>
    <n v="41083"/>
    <n v="43047"/>
    <s v="Retail"/>
  </r>
  <r>
    <x v="4169"/>
    <s v="VOLUNTEER"/>
    <s v="INACTIVE VOLUNTEER"/>
    <s v="N"/>
    <m/>
    <m/>
    <m/>
    <s v="N"/>
    <m/>
    <x v="0"/>
    <x v="3423"/>
    <s v="MK45"/>
    <s v="Bedfordshire"/>
    <s v="White British"/>
    <n v="40861"/>
    <n v="43341"/>
    <s v="Care"/>
  </r>
  <r>
    <x v="4170"/>
    <s v="VOLUNTEER"/>
    <s v="INACTIVE VOLUNTEER"/>
    <s v="N"/>
    <m/>
    <m/>
    <m/>
    <s v="N"/>
    <m/>
    <x v="0"/>
    <x v="3424"/>
    <s v="SG2"/>
    <s v="Hertfordshire"/>
    <s v="Not Specified"/>
    <n v="41295"/>
    <n v="41484"/>
    <s v="Not Recorded"/>
  </r>
  <r>
    <x v="4171"/>
    <s v="VOLUNTEER"/>
    <s v="INACTIVE VOLUNTEER"/>
    <s v="N"/>
    <m/>
    <m/>
    <m/>
    <s v="N"/>
    <m/>
    <x v="0"/>
    <x v="3425"/>
    <s v="WD17"/>
    <s v="Hertfordshire"/>
    <s v="Asian"/>
    <s v="Not Recorded"/>
    <s v="Not Recorded"/>
    <s v="Not Recorded"/>
  </r>
  <r>
    <x v="4172"/>
    <s v="VOLUNTEER"/>
    <s v="INACTIVE VOLUNTEER"/>
    <s v="N"/>
    <m/>
    <m/>
    <m/>
    <s v="N"/>
    <m/>
    <x v="0"/>
    <x v="3426"/>
    <s v="AL7"/>
    <s v="Hertfordshire"/>
    <s v="Not Recorded"/>
    <n v="44653"/>
    <n v="44727"/>
    <s v="Retail"/>
  </r>
  <r>
    <x v="4173"/>
    <s v="VOLUNTEER"/>
    <s v="INACTIVE VOLUNTEER"/>
    <s v="N"/>
    <m/>
    <m/>
    <m/>
    <s v="N"/>
    <m/>
    <x v="0"/>
    <x v="3427"/>
    <s v="LU3"/>
    <s v="Bedfordshire"/>
    <s v="Black"/>
    <n v="42964"/>
    <n v="43287"/>
    <s v="Support"/>
  </r>
  <r>
    <x v="4174"/>
    <s v="VOLUNTEER"/>
    <s v="INACTIVE VOLUNTEER"/>
    <s v="N"/>
    <m/>
    <m/>
    <m/>
    <s v="N"/>
    <m/>
    <x v="0"/>
    <x v="3428"/>
    <s v="MK42"/>
    <s v="Bedfordshire"/>
    <s v="White British"/>
    <n v="40337"/>
    <n v="40817"/>
    <s v="Not Recorded"/>
  </r>
  <r>
    <x v="4175"/>
    <s v="VOLUNTEER"/>
    <s v="INACTIVE VOLUNTEER"/>
    <s v="N"/>
    <m/>
    <m/>
    <m/>
    <s v="N"/>
    <m/>
    <x v="0"/>
    <x v="3429"/>
    <s v="SG1"/>
    <s v="Hertfordshire"/>
    <s v="Not Specified"/>
    <n v="42325"/>
    <n v="42355"/>
    <s v="Not Recorded"/>
  </r>
  <r>
    <x v="4176"/>
    <s v="VOLUNTEER"/>
    <s v="INACTIVE VOLUNTEER"/>
    <s v="N"/>
    <m/>
    <m/>
    <m/>
    <s v="N"/>
    <m/>
    <x v="0"/>
    <x v="1286"/>
    <s v="SG19"/>
    <s v="Bedfordshire"/>
    <s v="White British"/>
    <n v="43239"/>
    <n v="43488"/>
    <s v="Retail"/>
  </r>
  <r>
    <x v="4177"/>
    <s v="VOLUNTEER"/>
    <s v="ACTIVE VOLUNTEER"/>
    <s v="N"/>
    <m/>
    <m/>
    <m/>
    <s v="N"/>
    <m/>
    <x v="0"/>
    <x v="2405"/>
    <s v="SG14"/>
    <s v="Hertfordshire"/>
    <s v="White British"/>
    <n v="45490"/>
    <s v=""/>
    <s v="Retail"/>
  </r>
  <r>
    <x v="4178"/>
    <s v="VOLUNTEER"/>
    <s v="INACTIVE VOLUNTEER"/>
    <s v="N"/>
    <m/>
    <m/>
    <m/>
    <s v="N"/>
    <m/>
    <x v="0"/>
    <x v="3430"/>
    <s v="EN7"/>
    <s v="Hertfordshire"/>
    <s v="Not Specified"/>
    <n v="41181"/>
    <n v="41883"/>
    <s v="Not Recorded"/>
  </r>
  <r>
    <x v="4179"/>
    <s v="VOLUNTEER"/>
    <s v="INACTIVE VOLUNTEER"/>
    <s v="N"/>
    <m/>
    <m/>
    <m/>
    <s v="N"/>
    <m/>
    <x v="0"/>
    <x v="3431"/>
    <s v="LU3"/>
    <s v="Bedfordshire"/>
    <s v="White British"/>
    <s v="Not Recorded"/>
    <s v="Not Recorded"/>
    <s v="Not Recorded"/>
  </r>
  <r>
    <x v="4180"/>
    <s v="VOLUNTEER"/>
    <s v="INACTIVE VOLUNTEER"/>
    <s v="N"/>
    <m/>
    <m/>
    <m/>
    <s v="N"/>
    <m/>
    <x v="1"/>
    <x v="2848"/>
    <s v="MK4"/>
    <s v="Buckinghamshire"/>
    <s v="Not Specified"/>
    <n v="41073"/>
    <n v="41579"/>
    <s v="Not Recorded"/>
  </r>
  <r>
    <x v="4181"/>
    <s v="VOLUNTEER"/>
    <s v="INACTIVE VOLUNTEER"/>
    <s v="N"/>
    <m/>
    <m/>
    <m/>
    <s v="N"/>
    <m/>
    <x v="0"/>
    <x v="22"/>
    <s v="LU2"/>
    <s v="Bedfordshire"/>
    <s v="Not Specified"/>
    <n v="41113"/>
    <n v="41113"/>
    <s v="Not Recorded"/>
  </r>
  <r>
    <x v="4182"/>
    <s v="VOLUNTEER"/>
    <s v="ACTIVE VOLUNTEER"/>
    <s v="N"/>
    <m/>
    <m/>
    <m/>
    <s v="N"/>
    <m/>
    <x v="0"/>
    <x v="3432"/>
    <s v="LU6"/>
    <s v="Bedfordshire"/>
    <s v="Not Specified"/>
    <n v="42993"/>
    <s v=""/>
    <s v="Retail"/>
  </r>
  <r>
    <x v="4183"/>
    <s v="VOLUNTEER"/>
    <s v="ACTIVE VOLUNTEER"/>
    <s v="N"/>
    <m/>
    <m/>
    <m/>
    <s v="N"/>
    <m/>
    <x v="0"/>
    <x v="3433"/>
    <s v="MK45"/>
    <s v="Bedfordshire"/>
    <s v="White British"/>
    <n v="42135"/>
    <s v=""/>
    <s v="Retail"/>
  </r>
  <r>
    <x v="4184"/>
    <s v="VOLUNTEER"/>
    <s v="INACTIVE VOLUNTEER"/>
    <s v="N"/>
    <m/>
    <m/>
    <m/>
    <s v="N"/>
    <m/>
    <x v="1"/>
    <x v="3434"/>
    <s v="EN11"/>
    <s v="Hertfordshire"/>
    <s v="Other"/>
    <n v="41608"/>
    <n v="41894"/>
    <s v="Not Recorded"/>
  </r>
  <r>
    <x v="4185"/>
    <s v="VOLUNTEER"/>
    <s v="INACTIVE VOLUNTEER"/>
    <s v="N"/>
    <m/>
    <m/>
    <m/>
    <s v="N"/>
    <m/>
    <x v="0"/>
    <x v="3435"/>
    <s v="SG7"/>
    <s v="Hertfordshire"/>
    <s v="Not Specified"/>
    <n v="41662"/>
    <n v="41974"/>
    <s v="Not Recorded"/>
  </r>
  <r>
    <x v="4186"/>
    <s v="VOLUNTEER"/>
    <s v="ACTIVE VOLUNTEER"/>
    <s v="N"/>
    <m/>
    <m/>
    <m/>
    <s v="N"/>
    <m/>
    <x v="0"/>
    <x v="22"/>
    <s v="LU4"/>
    <s v="Bedfordshire"/>
    <s v="Not Recorded"/>
    <s v="Not Recorded"/>
    <s v="Not Recorded"/>
    <s v="Retail"/>
  </r>
  <r>
    <x v="4187"/>
    <s v="VOLUNTEER"/>
    <s v="INACTIVE VOLUNTEER"/>
    <s v="N"/>
    <m/>
    <m/>
    <m/>
    <s v="N"/>
    <m/>
    <x v="0"/>
    <x v="3436"/>
    <s v="AL3"/>
    <s v="Hertfordshire"/>
    <s v="Not Specified"/>
    <n v="42077"/>
    <n v="44657"/>
    <s v="Retail"/>
  </r>
  <r>
    <x v="4188"/>
    <s v="VOLUNTEER"/>
    <s v="ACTIVE VOLUNTEER"/>
    <s v="N"/>
    <m/>
    <m/>
    <m/>
    <s v="N"/>
    <m/>
    <x v="0"/>
    <x v="3437"/>
    <s v="LU1"/>
    <s v="Bedfordshire"/>
    <s v="Asian"/>
    <n v="45167"/>
    <s v=""/>
    <s v="Retail"/>
  </r>
  <r>
    <x v="4189"/>
    <s v="VOLUNTEER"/>
    <s v="INACTIVE VOLUNTEER"/>
    <s v="N"/>
    <m/>
    <m/>
    <m/>
    <s v="N"/>
    <m/>
    <x v="0"/>
    <x v="3438"/>
    <s v="AL10"/>
    <s v="Hertfordshire"/>
    <s v="Black"/>
    <s v="Not Recorded"/>
    <s v="Not Recorded"/>
    <s v="Not Recorded"/>
  </r>
  <r>
    <x v="4190"/>
    <s v="VOLUNTEER"/>
    <s v="INACTIVE VOLUNTEER"/>
    <s v="N"/>
    <m/>
    <m/>
    <m/>
    <s v="N"/>
    <m/>
    <x v="0"/>
    <x v="25"/>
    <s v="WD18"/>
    <s v="Hertfordshire"/>
    <s v="White British"/>
    <n v="41960"/>
    <n v="42184"/>
    <s v="Retail"/>
  </r>
  <r>
    <x v="4191"/>
    <s v="VOLUNTEER"/>
    <s v="PROSPECTIVE VOLUNTEER"/>
    <s v="N"/>
    <m/>
    <m/>
    <m/>
    <s v="N"/>
    <m/>
    <x v="0"/>
    <x v="3439"/>
    <s v="AL1"/>
    <s v="Hertfordshire"/>
    <s v="Black"/>
    <s v="Not Recorded"/>
    <s v="Not Recorded"/>
    <s v="Not Recorded"/>
  </r>
  <r>
    <x v="4192"/>
    <s v="VOLUNTEER"/>
    <s v="ACTIVE VOLUNTEER"/>
    <s v="N"/>
    <m/>
    <m/>
    <m/>
    <s v="N"/>
    <m/>
    <x v="0"/>
    <x v="2705"/>
    <s v="LU3"/>
    <s v="Bedfordshire"/>
    <s v="White British"/>
    <n v="40897"/>
    <s v=""/>
    <s v="Retail"/>
  </r>
  <r>
    <x v="4193"/>
    <s v="VOLUNTEER"/>
    <s v="INACTIVE VOLUNTEER"/>
    <s v="N"/>
    <m/>
    <m/>
    <m/>
    <s v="N"/>
    <m/>
    <x v="1"/>
    <x v="3440"/>
    <s v="LU4"/>
    <s v="Bedfordshire"/>
    <s v="Asian"/>
    <n v="40856"/>
    <n v="41108"/>
    <s v="Not Recorded"/>
  </r>
  <r>
    <x v="4194"/>
    <s v="VOLUNTEER"/>
    <s v="ACTIVE VOLUNTEER"/>
    <s v="N"/>
    <m/>
    <m/>
    <m/>
    <s v="N"/>
    <m/>
    <x v="0"/>
    <x v="3441"/>
    <s v="LU3"/>
    <s v="Bedfordshire"/>
    <s v="Asian"/>
    <n v="45484"/>
    <s v=""/>
    <s v="Retail"/>
  </r>
  <r>
    <x v="4195"/>
    <s v="VOLUNTEER"/>
    <s v="INACTIVE VOLUNTEER"/>
    <s v="N"/>
    <m/>
    <m/>
    <m/>
    <s v="N"/>
    <m/>
    <x v="0"/>
    <x v="3442"/>
    <s v="LU5"/>
    <s v="Bedfordshire"/>
    <s v="Not Recorded"/>
    <n v="43729"/>
    <n v="44828"/>
    <s v="Retail"/>
  </r>
  <r>
    <x v="4196"/>
    <s v="VOLUNTEER"/>
    <s v="INACTIVE VOLUNTEER"/>
    <s v="N"/>
    <m/>
    <m/>
    <m/>
    <s v="N"/>
    <m/>
    <x v="0"/>
    <x v="3443"/>
    <s v="MK44"/>
    <s v="Bedfordshire"/>
    <s v="White British"/>
    <n v="42072"/>
    <n v="42072"/>
    <s v="Not Recorded"/>
  </r>
  <r>
    <x v="4197"/>
    <s v="VOLUNTEER"/>
    <s v="INACTIVE VOLUNTEER"/>
    <s v="N"/>
    <m/>
    <m/>
    <m/>
    <s v="N"/>
    <m/>
    <x v="0"/>
    <x v="3444"/>
    <s v="MK45"/>
    <s v="Bedfordshire"/>
    <s v="Not Specified"/>
    <n v="39814"/>
    <n v="41655"/>
    <s v="Not Recorded"/>
  </r>
  <r>
    <x v="4198"/>
    <s v="VOLUNTEER"/>
    <s v="INACTIVE VOLUNTEER"/>
    <s v="N"/>
    <m/>
    <m/>
    <m/>
    <s v="N"/>
    <m/>
    <x v="0"/>
    <x v="537"/>
    <s v="LU2"/>
    <s v="Bedfordshire"/>
    <s v="Asian"/>
    <n v="43641"/>
    <n v="44447"/>
    <s v="Retail"/>
  </r>
  <r>
    <x v="4199"/>
    <s v="VOLUNTEER"/>
    <s v="INACTIVE VOLUNTEER"/>
    <s v="N"/>
    <m/>
    <m/>
    <m/>
    <s v="N"/>
    <m/>
    <x v="0"/>
    <x v="22"/>
    <s v="LU2"/>
    <s v="Bedfordshire"/>
    <s v="Mixed"/>
    <n v="1"/>
    <n v="1"/>
    <s v="Not Recorded"/>
  </r>
  <r>
    <x v="4200"/>
    <s v="VOLUNTEER"/>
    <s v="INACTIVE VOLUNTEER"/>
    <s v="N"/>
    <m/>
    <m/>
    <m/>
    <s v="N"/>
    <m/>
    <x v="0"/>
    <x v="3445"/>
    <s v="LU3"/>
    <s v="Bedfordshire"/>
    <s v="Not Recorded"/>
    <n v="44884"/>
    <n v="44998"/>
    <s v="Retail"/>
  </r>
  <r>
    <x v="4201"/>
    <s v="VOLUNTEER"/>
    <s v="INACTIVE VOLUNTEER"/>
    <s v="N"/>
    <m/>
    <m/>
    <m/>
    <s v="N"/>
    <m/>
    <x v="0"/>
    <x v="3446"/>
    <s v="N1"/>
    <s v="Other"/>
    <s v="Asian"/>
    <s v="Not Recorded"/>
    <s v="Not Recorded"/>
    <s v="Not Recorded"/>
  </r>
  <r>
    <x v="4202"/>
    <s v="VOLUNTEER"/>
    <s v="INACTIVE VOLUNTEER"/>
    <s v="N"/>
    <m/>
    <m/>
    <m/>
    <s v="N"/>
    <m/>
    <x v="1"/>
    <x v="3447"/>
    <s v="AL5"/>
    <s v="Hertfordshire"/>
    <s v="Mixed"/>
    <n v="43508"/>
    <n v="43715"/>
    <s v="Retail"/>
  </r>
  <r>
    <x v="4203"/>
    <s v="VOLUNTEER"/>
    <s v="ACTIVE VOLUNTEER"/>
    <s v="N"/>
    <m/>
    <m/>
    <m/>
    <s v="N"/>
    <m/>
    <x v="0"/>
    <x v="3448"/>
    <s v="AL3"/>
    <s v="Hertfordshire"/>
    <s v="Asian"/>
    <n v="44632"/>
    <s v=""/>
    <s v="Retail"/>
  </r>
  <r>
    <x v="4204"/>
    <s v="VOLUNTEER"/>
    <s v="INACTIVE VOLUNTEER"/>
    <s v="N"/>
    <m/>
    <m/>
    <m/>
    <s v="N"/>
    <m/>
    <x v="3"/>
    <x v="3449"/>
    <s v="AL10"/>
    <s v="Hertfordshire"/>
    <s v="White British"/>
    <n v="44370"/>
    <n v="44370"/>
    <s v="Retail"/>
  </r>
  <r>
    <x v="4205"/>
    <s v="VOLUNTEER"/>
    <s v="INACTIVE VOLUNTEER"/>
    <s v="N"/>
    <m/>
    <m/>
    <m/>
    <s v="N"/>
    <m/>
    <x v="0"/>
    <x v="3450"/>
    <s v="WD17"/>
    <s v="Hertfordshire"/>
    <s v="Asian"/>
    <n v="42049"/>
    <n v="42240"/>
    <s v="Retail"/>
  </r>
  <r>
    <x v="4206"/>
    <s v="VOLUNTEER"/>
    <s v="INACTIVE VOLUNTEER"/>
    <s v="N"/>
    <m/>
    <m/>
    <m/>
    <s v="N"/>
    <m/>
    <x v="0"/>
    <x v="3451"/>
    <s v="LU3"/>
    <s v="Bedfordshire"/>
    <s v="Asian"/>
    <n v="43810"/>
    <n v="45316"/>
    <s v="Care"/>
  </r>
  <r>
    <x v="4207"/>
    <s v="VOLUNTEER"/>
    <s v="INACTIVE VOLUNTEER"/>
    <s v="N"/>
    <m/>
    <m/>
    <m/>
    <s v="N"/>
    <m/>
    <x v="0"/>
    <x v="3452"/>
    <s v="HP5"/>
    <s v="Buckinghamshire"/>
    <s v="Not Recorded"/>
    <s v="Not Recorded"/>
    <s v="Not Recorded"/>
    <s v="Not Recorded"/>
  </r>
  <r>
    <x v="4208"/>
    <s v="VOLUNTEER"/>
    <s v="INACTIVE VOLUNTEER"/>
    <s v="N"/>
    <m/>
    <m/>
    <m/>
    <s v="N"/>
    <m/>
    <x v="0"/>
    <x v="3453"/>
    <s v="EN11"/>
    <s v="Hertfordshire"/>
    <s v="Mixed"/>
    <n v="45299"/>
    <n v="45474"/>
    <s v="Retail"/>
  </r>
  <r>
    <x v="4209"/>
    <s v="VOLUNTEER"/>
    <s v="INACTIVE VOLUNTEER"/>
    <s v="N"/>
    <m/>
    <m/>
    <m/>
    <s v="N"/>
    <m/>
    <x v="0"/>
    <x v="3454"/>
    <s v="LU4"/>
    <s v="Bedfordshire"/>
    <s v="Black"/>
    <s v="Not Recorded"/>
    <s v="Not Recorded"/>
    <s v="Not Recorded"/>
  </r>
  <r>
    <x v="4210"/>
    <s v="VOLUNTEER"/>
    <s v="INACTIVE VOLUNTEER"/>
    <s v="N"/>
    <m/>
    <m/>
    <m/>
    <s v="N"/>
    <m/>
    <x v="1"/>
    <x v="2785"/>
    <s v="NN2"/>
    <s v="Unknown"/>
    <s v="Asian"/>
    <s v="Not Recorded"/>
    <s v="Not Recorded"/>
    <s v="Not Recorded"/>
  </r>
  <r>
    <x v="4211"/>
    <s v="VOLUNTEER"/>
    <s v="INACTIVE VOLUNTEER"/>
    <s v="N"/>
    <m/>
    <m/>
    <m/>
    <s v="N"/>
    <m/>
    <x v="1"/>
    <x v="3455"/>
    <s v="AL5"/>
    <s v="Hertfordshire"/>
    <s v="Asian"/>
    <s v="Not Recorded"/>
    <s v="Not Recorded"/>
    <s v="Not Recorded"/>
  </r>
  <r>
    <x v="4212"/>
    <s v="VOLUNTEER"/>
    <s v="ACTIVE VOLUNTEER"/>
    <s v="N"/>
    <m/>
    <m/>
    <m/>
    <s v="N"/>
    <m/>
    <x v="0"/>
    <x v="3456"/>
    <s v="WD7"/>
    <s v="Hertfordshire"/>
    <s v="Other"/>
    <n v="42758"/>
    <s v=""/>
    <s v="Retail"/>
  </r>
  <r>
    <x v="4213"/>
    <s v="VOLUNTEER"/>
    <s v="INACTIVE VOLUNTEER"/>
    <s v="N"/>
    <m/>
    <m/>
    <m/>
    <s v="N"/>
    <m/>
    <x v="0"/>
    <x v="3457"/>
    <s v="MK42"/>
    <s v="Bedfordshire"/>
    <s v="Other"/>
    <s v="Not Recorded"/>
    <s v="Not Recorded"/>
    <s v="Not Recorded"/>
  </r>
  <r>
    <x v="4214"/>
    <s v="VOLUNTEER"/>
    <s v="INACTIVE VOLUNTEER"/>
    <s v="N"/>
    <m/>
    <m/>
    <m/>
    <s v="N"/>
    <m/>
    <x v="1"/>
    <x v="3458"/>
    <s v="LU3"/>
    <s v="Bedfordshire"/>
    <s v="Not Specified"/>
    <n v="40782"/>
    <n v="40845"/>
    <s v="Not Recorded"/>
  </r>
  <r>
    <x v="4215"/>
    <s v="VOLUNTEER"/>
    <s v="INACTIVE VOLUNTEER"/>
    <s v="N"/>
    <m/>
    <m/>
    <m/>
    <s v="N"/>
    <m/>
    <x v="0"/>
    <x v="3459"/>
    <s v="LU3"/>
    <s v="Bedfordshire"/>
    <s v="Not Recorded"/>
    <s v="Not Recorded"/>
    <s v="Not Recorded"/>
    <s v="Not Recorded"/>
  </r>
  <r>
    <x v="4216"/>
    <s v="VOLUNTEER"/>
    <s v="INACTIVE VOLUNTEER"/>
    <s v="N"/>
    <m/>
    <m/>
    <m/>
    <s v="N"/>
    <m/>
    <x v="0"/>
    <x v="3460"/>
    <s v="WD25"/>
    <s v="Hertfordshire"/>
    <s v="Asian"/>
    <n v="42838"/>
    <n v="43050"/>
    <s v="Retail"/>
  </r>
  <r>
    <x v="4217"/>
    <s v="VOLUNTEER"/>
    <s v="INACTIVE VOLUNTEER"/>
    <s v="N"/>
    <m/>
    <m/>
    <m/>
    <s v="N"/>
    <m/>
    <x v="1"/>
    <x v="3461"/>
    <s v="WD18"/>
    <s v="Hertfordshire"/>
    <s v="Black"/>
    <n v="44576"/>
    <n v="44951"/>
    <s v="Retail"/>
  </r>
  <r>
    <x v="4218"/>
    <s v="VOLUNTEER"/>
    <s v="INACTIVE VOLUNTEER"/>
    <s v="N"/>
    <m/>
    <m/>
    <m/>
    <s v="N"/>
    <m/>
    <x v="0"/>
    <x v="49"/>
    <s v="MK17"/>
    <s v="Buckinghamshire"/>
    <s v="Not Specified"/>
    <n v="40982"/>
    <n v="42461"/>
    <s v="Retail"/>
  </r>
  <r>
    <x v="4219"/>
    <s v="VOLUNTEER"/>
    <s v="ACTIVE VOLUNTEER"/>
    <s v="N"/>
    <m/>
    <m/>
    <m/>
    <s v="N"/>
    <m/>
    <x v="0"/>
    <x v="3462"/>
    <s v="WD18"/>
    <s v="Hertfordshire"/>
    <s v="Asian"/>
    <n v="45407"/>
    <s v=""/>
    <s v="Retail"/>
  </r>
  <r>
    <x v="4220"/>
    <s v="VOLUNTEER"/>
    <s v="INACTIVE VOLUNTEER"/>
    <s v="N"/>
    <m/>
    <m/>
    <m/>
    <s v="N"/>
    <m/>
    <x v="1"/>
    <x v="22"/>
    <s v="LU7"/>
    <s v="Bedfordshire"/>
    <s v="Not Specified"/>
    <n v="41253"/>
    <n v="41253"/>
    <s v="Not Recorded"/>
  </r>
  <r>
    <x v="4221"/>
    <s v="VOLUNTEER"/>
    <s v="INACTIVE VOLUNTEER"/>
    <s v="N"/>
    <m/>
    <m/>
    <m/>
    <s v="N"/>
    <m/>
    <x v="1"/>
    <x v="3275"/>
    <s v="LU5"/>
    <s v="Bedfordshire"/>
    <s v="Not Specified"/>
    <n v="44543"/>
    <n v="44652"/>
    <s v="Retail"/>
  </r>
  <r>
    <x v="4222"/>
    <s v="VOLUNTEER"/>
    <s v="INACTIVE VOLUNTEER"/>
    <s v="N"/>
    <m/>
    <m/>
    <m/>
    <s v="N"/>
    <m/>
    <x v="1"/>
    <x v="3463"/>
    <s v="LU3"/>
    <s v="Bedfordshire"/>
    <s v="Not Specified"/>
    <s v="Not Recorded"/>
    <s v="Not Recorded"/>
    <s v="Not Recorded"/>
  </r>
  <r>
    <x v="4223"/>
    <s v="VOLUNTEER"/>
    <s v="INACTIVE VOLUNTEER"/>
    <s v="N"/>
    <m/>
    <m/>
    <m/>
    <s v="N"/>
    <m/>
    <x v="0"/>
    <x v="3464"/>
    <s v="SG5"/>
    <s v="Hertfordshire"/>
    <s v="Black"/>
    <n v="41538"/>
    <n v="42298"/>
    <s v="Retail"/>
  </r>
  <r>
    <x v="4224"/>
    <s v="VOLUNTEER"/>
    <s v="INACTIVE VOLUNTEER"/>
    <s v="N"/>
    <m/>
    <m/>
    <m/>
    <s v="N"/>
    <m/>
    <x v="0"/>
    <x v="3465"/>
    <s v="LU3"/>
    <s v="Bedfordshire"/>
    <s v="White British"/>
    <n v="40525"/>
    <n v="41334"/>
    <s v="Not Recorded"/>
  </r>
  <r>
    <x v="4225"/>
    <s v="VOLUNTEER"/>
    <s v="INACTIVE VOLUNTEER"/>
    <s v="N"/>
    <m/>
    <m/>
    <m/>
    <s v="N"/>
    <m/>
    <x v="0"/>
    <x v="3466"/>
    <s v="WD18"/>
    <s v="Hertfordshire"/>
    <s v="Asian"/>
    <n v="42049"/>
    <n v="43586"/>
    <s v="Retail"/>
  </r>
  <r>
    <x v="4226"/>
    <s v="VOLUNTEER"/>
    <s v="ACTIVE VOLUNTEER"/>
    <s v="N"/>
    <m/>
    <m/>
    <m/>
    <s v="N"/>
    <m/>
    <x v="0"/>
    <x v="3467"/>
    <s v="MK40"/>
    <s v="Bedfordshire"/>
    <s v="Black"/>
    <n v="45324"/>
    <s v=""/>
    <s v="Retail"/>
  </r>
  <r>
    <x v="4227"/>
    <s v="VOLUNTEER"/>
    <s v="INACTIVE VOLUNTEER"/>
    <s v="N"/>
    <m/>
    <m/>
    <m/>
    <s v="N"/>
    <m/>
    <x v="1"/>
    <x v="3468"/>
    <s v="LU3"/>
    <s v="Bedfordshire"/>
    <s v="Asian"/>
    <s v="Not Recorded"/>
    <s v="Not Recorded"/>
    <s v="Not Recorded"/>
  </r>
  <r>
    <x v="4228"/>
    <s v="VOLUNTEER"/>
    <s v="INACTIVE VOLUNTEER"/>
    <s v="N"/>
    <m/>
    <m/>
    <m/>
    <s v="N"/>
    <m/>
    <x v="0"/>
    <x v="3469"/>
    <s v="LU3"/>
    <s v="Bedfordshire"/>
    <s v="Not Specified"/>
    <n v="40877"/>
    <n v="40877"/>
    <s v="Not Recorded"/>
  </r>
  <r>
    <x v="4229"/>
    <s v="VOLUNTEER"/>
    <s v="INACTIVE VOLUNTEER"/>
    <s v="N"/>
    <m/>
    <m/>
    <m/>
    <s v="N"/>
    <m/>
    <x v="1"/>
    <x v="3470"/>
    <s v="AL7"/>
    <s v="Hertfordshire"/>
    <s v="White British"/>
    <n v="44830"/>
    <n v="44956"/>
    <s v="Retail"/>
  </r>
  <r>
    <x v="4230"/>
    <s v="VOLUNTEER"/>
    <s v="ACTIVE VOLUNTEER"/>
    <s v="N"/>
    <m/>
    <m/>
    <m/>
    <s v="N"/>
    <m/>
    <x v="1"/>
    <x v="3471"/>
    <s v="AL7"/>
    <s v="Hertfordshire"/>
    <s v="White British"/>
    <n v="43481"/>
    <s v=""/>
    <s v="Retail"/>
  </r>
  <r>
    <x v="4231"/>
    <s v="VOLUNTEER"/>
    <s v="ACTIVE VOLUNTEER"/>
    <s v="N"/>
    <m/>
    <m/>
    <m/>
    <s v="N"/>
    <m/>
    <x v="0"/>
    <x v="3472"/>
    <s v="AL1"/>
    <s v="Hertfordshire"/>
    <s v="Other"/>
    <n v="44498"/>
    <s v=""/>
    <s v="Retail"/>
  </r>
  <r>
    <x v="4232"/>
    <s v="VOLUNTEER"/>
    <s v="INACTIVE VOLUNTEER"/>
    <s v="N"/>
    <m/>
    <m/>
    <m/>
    <s v="N"/>
    <m/>
    <x v="1"/>
    <x v="3473"/>
    <s v="SG19"/>
    <s v="Bedfordshire"/>
    <s v="Black"/>
    <n v="41305"/>
    <n v="41305"/>
    <s v="Not Recorded"/>
  </r>
  <r>
    <x v="4233"/>
    <s v="VOLUNTEER"/>
    <s v="INACTIVE VOLUNTEER"/>
    <s v="N"/>
    <m/>
    <m/>
    <m/>
    <s v="N"/>
    <m/>
    <x v="1"/>
    <x v="3474"/>
    <s v="LU1"/>
    <s v="Bedfordshire"/>
    <s v="Black"/>
    <n v="41366"/>
    <n v="41391"/>
    <s v="Not Recorded"/>
  </r>
  <r>
    <x v="4234"/>
    <s v="VOLUNTEER"/>
    <s v="INACTIVE VOLUNTEER"/>
    <s v="N"/>
    <m/>
    <m/>
    <m/>
    <s v="N"/>
    <m/>
    <x v="0"/>
    <x v="3475"/>
    <s v="LU2"/>
    <s v="Bedfordshire"/>
    <s v="Asian"/>
    <s v="Not Recorded"/>
    <s v="Not Recorded"/>
    <s v="Not Recorded"/>
  </r>
  <r>
    <x v="4235"/>
    <s v="VOLUNTEER"/>
    <s v="PROSPECTIVE VOLUNTEER"/>
    <s v="N"/>
    <m/>
    <m/>
    <m/>
    <s v="N"/>
    <m/>
    <x v="0"/>
    <x v="3476"/>
    <s v="MK42"/>
    <s v="Bedfordshire"/>
    <s v="Asian"/>
    <s v="Not Recorded"/>
    <s v="Not Recorded"/>
    <s v="Not Recorded"/>
  </r>
  <r>
    <x v="4236"/>
    <s v="VOLUNTEER"/>
    <s v="PROSPECTIVE VOLUNTEER"/>
    <s v="N"/>
    <m/>
    <m/>
    <m/>
    <s v="N"/>
    <m/>
    <x v="0"/>
    <x v="3477"/>
    <s v="LU3"/>
    <s v="Bedfordshire"/>
    <s v="Asian"/>
    <s v="Not Recorded"/>
    <s v="Not Recorded"/>
    <s v="Not Recorded"/>
  </r>
  <r>
    <x v="4237"/>
    <s v="VOLUNTEER"/>
    <s v="INACTIVE VOLUNTEER"/>
    <s v="N"/>
    <m/>
    <m/>
    <m/>
    <s v="N"/>
    <m/>
    <x v="0"/>
    <x v="3478"/>
    <s v="MK42"/>
    <s v="Bedfordshire"/>
    <s v="Asian"/>
    <s v="Not Recorded"/>
    <s v="Not Recorded"/>
    <s v="Not Recorded"/>
  </r>
  <r>
    <x v="4238"/>
    <s v="VOLUNTEER"/>
    <s v="INACTIVE VOLUNTEER"/>
    <s v="N"/>
    <m/>
    <m/>
    <m/>
    <s v="N"/>
    <m/>
    <x v="0"/>
    <x v="2840"/>
    <s v="LU1"/>
    <s v="Bedfordshire"/>
    <s v="Asian"/>
    <s v="Not Recorded"/>
    <s v="Not Recorded"/>
    <s v="Not Recorded"/>
  </r>
  <r>
    <x v="4239"/>
    <s v="VOLUNTEER"/>
    <s v="INACTIVE VOLUNTEER"/>
    <s v="N"/>
    <m/>
    <m/>
    <m/>
    <s v="N"/>
    <m/>
    <x v="0"/>
    <x v="2809"/>
    <s v="LU3"/>
    <s v="Bedfordshire"/>
    <s v="Asian"/>
    <n v="43109"/>
    <n v="44447"/>
    <s v="Retail"/>
  </r>
  <r>
    <x v="4240"/>
    <s v="VOLUNTEER"/>
    <s v="INACTIVE VOLUNTEER"/>
    <s v="N"/>
    <m/>
    <m/>
    <m/>
    <s v="N"/>
    <m/>
    <x v="0"/>
    <x v="3479"/>
    <s v="LU4"/>
    <s v="Bedfordshire"/>
    <s v="Asian"/>
    <n v="42121"/>
    <n v="42838"/>
    <s v="Retail"/>
  </r>
  <r>
    <x v="4241"/>
    <s v="VOLUNTEER"/>
    <s v="INACTIVE VOLUNTEER"/>
    <s v="N"/>
    <m/>
    <m/>
    <m/>
    <s v="N"/>
    <m/>
    <x v="0"/>
    <x v="22"/>
    <s v="LU1"/>
    <s v="Bedfordshire"/>
    <s v="Mixed"/>
    <n v="1"/>
    <n v="1"/>
    <s v="Not Recorded"/>
  </r>
  <r>
    <x v="4242"/>
    <s v="VOLUNTEER"/>
    <s v="INACTIVE VOLUNTEER"/>
    <s v="N"/>
    <m/>
    <m/>
    <m/>
    <s v="N"/>
    <m/>
    <x v="0"/>
    <x v="3480"/>
    <s v="EN8"/>
    <s v="Hertfordshire"/>
    <s v="Not Recorded"/>
    <s v="Not Recorded"/>
    <s v="Not Recorded"/>
    <s v="Not Recorded"/>
  </r>
  <r>
    <x v="424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4244"/>
    <s v="VOLUNTEER"/>
    <s v="PROSPECTIVE VOLUNTEER"/>
    <s v="N"/>
    <m/>
    <m/>
    <m/>
    <s v="N"/>
    <m/>
    <x v="0"/>
    <x v="3481"/>
    <s v="LU2"/>
    <s v="Bedfordshire"/>
    <s v="Other"/>
    <s v="Not Recorded"/>
    <s v="Not Recorded"/>
    <s v="Not Recorded"/>
  </r>
  <r>
    <x v="4245"/>
    <s v="VOLUNTEER"/>
    <s v="INACTIVE VOLUNTEER"/>
    <s v="N"/>
    <m/>
    <m/>
    <m/>
    <s v="N"/>
    <m/>
    <x v="1"/>
    <x v="3482"/>
    <s v="MK42"/>
    <s v="Bedfordshire"/>
    <s v="Not Specified"/>
    <n v="42491"/>
    <n v="42635"/>
    <s v="Retail"/>
  </r>
  <r>
    <x v="4246"/>
    <s v="VOLUNTEER"/>
    <s v="INACTIVE VOLUNTEER"/>
    <s v="N"/>
    <m/>
    <m/>
    <m/>
    <s v="N"/>
    <m/>
    <x v="1"/>
    <x v="3483"/>
    <s v="MK45"/>
    <s v="Bedfordshire"/>
    <s v="Not Specified"/>
    <n v="41464"/>
    <n v="42369"/>
    <s v="Care"/>
  </r>
  <r>
    <x v="4247"/>
    <s v="VOLUNTEER"/>
    <s v="INACTIVE VOLUNTEER"/>
    <s v="N"/>
    <m/>
    <m/>
    <m/>
    <s v="N"/>
    <m/>
    <x v="0"/>
    <x v="3484"/>
    <s v="LU3"/>
    <s v="Bedfordshire"/>
    <s v="Asian"/>
    <s v="Not Recorded"/>
    <s v="Not Recorded"/>
    <s v="Not Recorded"/>
  </r>
  <r>
    <x v="4248"/>
    <s v="VOLUNTEER"/>
    <s v="INACTIVE VOLUNTEER"/>
    <s v="N"/>
    <m/>
    <m/>
    <m/>
    <s v="N"/>
    <m/>
    <x v="0"/>
    <x v="22"/>
    <s v="LU4"/>
    <s v="Bedfordshire"/>
    <s v="White British"/>
    <n v="41509"/>
    <n v="41946"/>
    <s v="Not Recorded"/>
  </r>
  <r>
    <x v="4249"/>
    <s v="VOLUNTEER"/>
    <s v="INACTIVE VOLUNTEER"/>
    <s v="N"/>
    <m/>
    <m/>
    <m/>
    <s v="N"/>
    <m/>
    <x v="1"/>
    <x v="3485"/>
    <s v="LU4"/>
    <s v="Bedfordshire"/>
    <s v="Asian"/>
    <n v="41509"/>
    <n v="42613"/>
    <s v="Support"/>
  </r>
  <r>
    <x v="4250"/>
    <s v="VOLUNTEER"/>
    <s v="INACTIVE VOLUNTEER"/>
    <s v="N"/>
    <m/>
    <m/>
    <m/>
    <s v="N"/>
    <m/>
    <x v="0"/>
    <x v="3486"/>
    <s v="LU3"/>
    <s v="Bedfordshire"/>
    <s v="Asian"/>
    <n v="44399"/>
    <n v="45412"/>
    <s v="Retail"/>
  </r>
  <r>
    <x v="4251"/>
    <s v="VOLUNTEER"/>
    <s v="INACTIVE VOLUNTEER"/>
    <s v="N"/>
    <m/>
    <m/>
    <m/>
    <s v="N"/>
    <m/>
    <x v="0"/>
    <x v="1840"/>
    <s v="WD7"/>
    <s v="Hertfordshire"/>
    <s v="White British"/>
    <n v="42340"/>
    <n v="44294"/>
    <s v="Retail"/>
  </r>
  <r>
    <x v="4252"/>
    <s v="VOLUNTEER"/>
    <s v="ACTIVE VOLUNTEER"/>
    <s v="N"/>
    <m/>
    <m/>
    <m/>
    <s v="N"/>
    <m/>
    <x v="0"/>
    <x v="3487"/>
    <s v="WD7"/>
    <s v="Hertfordshire"/>
    <s v="Not Specified"/>
    <n v="41760"/>
    <s v=""/>
    <s v="Retail"/>
  </r>
  <r>
    <x v="4253"/>
    <s v="VOLUNTEER"/>
    <s v="INACTIVE VOLUNTEER"/>
    <s v="N"/>
    <m/>
    <m/>
    <m/>
    <s v="N"/>
    <m/>
    <x v="0"/>
    <x v="3488"/>
    <s v="LU4"/>
    <s v="Bedfordshire"/>
    <s v="Asian"/>
    <n v="44487"/>
    <n v="44776"/>
    <s v="Retail"/>
  </r>
  <r>
    <x v="4254"/>
    <s v="VOLUNTEER"/>
    <s v="INACTIVE VOLUNTEER"/>
    <s v="N"/>
    <m/>
    <m/>
    <m/>
    <s v="N"/>
    <m/>
    <x v="1"/>
    <x v="3489"/>
    <s v="WD25"/>
    <s v="Hertfordshire"/>
    <s v="White British"/>
    <s v="Not Recorded"/>
    <s v="Not Recorded"/>
    <s v="Retail"/>
  </r>
  <r>
    <x v="4255"/>
    <s v="VOLUNTEER"/>
    <s v="INACTIVE VOLUNTEER"/>
    <s v="N"/>
    <m/>
    <m/>
    <m/>
    <s v="N"/>
    <m/>
    <x v="1"/>
    <x v="3490"/>
    <s v="LU3"/>
    <s v="Bedfordshire"/>
    <s v="Asian"/>
    <s v="Not Recorded"/>
    <s v="Not Recorded"/>
    <s v="Not Recorded"/>
  </r>
  <r>
    <x v="4256"/>
    <s v="VOLUNTEER"/>
    <s v="PROSPECTIVE VOLUNTEER"/>
    <s v="N"/>
    <m/>
    <m/>
    <m/>
    <s v="N"/>
    <m/>
    <x v="1"/>
    <x v="432"/>
    <s v="HP3"/>
    <s v="Hertfordshire"/>
    <s v="White British"/>
    <s v="Not Recorded"/>
    <s v="Not Recorded"/>
    <s v="Not Recorded"/>
  </r>
  <r>
    <x v="4257"/>
    <s v="VOLUNTEER"/>
    <s v="INACTIVE VOLUNTEER"/>
    <s v="N"/>
    <m/>
    <m/>
    <m/>
    <s v="N"/>
    <m/>
    <x v="0"/>
    <x v="539"/>
    <s v="WD3"/>
    <s v="Hertfordshire"/>
    <s v="White British"/>
    <n v="43773"/>
    <n v="43936"/>
    <s v="Retail"/>
  </r>
  <r>
    <x v="4258"/>
    <s v="VOLUNTEER"/>
    <s v="ACTIVE VOLUNTEER"/>
    <s v="N"/>
    <m/>
    <m/>
    <m/>
    <s v="N"/>
    <m/>
    <x v="0"/>
    <x v="3491"/>
    <s v="LU3"/>
    <s v="Bedfordshire"/>
    <s v="Not Recorded"/>
    <n v="43292"/>
    <s v=""/>
    <s v="Fundraising"/>
  </r>
  <r>
    <x v="4259"/>
    <s v="VOLUNTEER"/>
    <s v="ACTIVE VOLUNTEER"/>
    <s v="N"/>
    <m/>
    <m/>
    <m/>
    <s v="N"/>
    <m/>
    <x v="0"/>
    <x v="3492"/>
    <s v="LU5"/>
    <s v="Bedfordshire"/>
    <s v="Not Specified"/>
    <n v="43070"/>
    <s v=""/>
    <s v="Fundraising"/>
  </r>
  <r>
    <x v="4260"/>
    <s v="VOLUNTEER"/>
    <s v="INACTIVE VOLUNTEER"/>
    <s v="N"/>
    <m/>
    <m/>
    <m/>
    <s v="N"/>
    <m/>
    <x v="0"/>
    <x v="3493"/>
    <s v="AL2"/>
    <s v="Hertfordshire"/>
    <s v="White British"/>
    <n v="43271"/>
    <n v="44777"/>
    <s v="Retail"/>
  </r>
  <r>
    <x v="4261"/>
    <s v="VOLUNTEER"/>
    <s v="INACTIVE VOLUNTEER"/>
    <s v="N"/>
    <m/>
    <m/>
    <m/>
    <s v="N"/>
    <m/>
    <x v="0"/>
    <x v="3494"/>
    <s v="MK45"/>
    <s v="Bedfordshire"/>
    <s v="White British"/>
    <n v="42988"/>
    <n v="43766"/>
    <s v="Fundraising"/>
  </r>
  <r>
    <x v="4262"/>
    <s v="VOLUNTEER"/>
    <s v="INACTIVE VOLUNTEER"/>
    <s v="N"/>
    <m/>
    <m/>
    <m/>
    <s v="N"/>
    <m/>
    <x v="1"/>
    <x v="22"/>
    <s v="SG16"/>
    <s v="Bedfordshire"/>
    <s v="White British"/>
    <s v="Not Recorded"/>
    <s v="Not Recorded"/>
    <s v="Not Recorded"/>
  </r>
  <r>
    <x v="4263"/>
    <s v="VOLUNTEER"/>
    <s v="INACTIVE VOLUNTEER"/>
    <s v="N"/>
    <m/>
    <m/>
    <m/>
    <s v="N"/>
    <m/>
    <x v="0"/>
    <x v="3495"/>
    <s v="LU6"/>
    <s v="Bedfordshire"/>
    <s v="Not Specified"/>
    <n v="41867"/>
    <n v="42799"/>
    <s v="Retail"/>
  </r>
  <r>
    <x v="4264"/>
    <s v="VOLUNTEER"/>
    <s v="INACTIVE VOLUNTEER"/>
    <s v="N"/>
    <m/>
    <m/>
    <m/>
    <s v="N"/>
    <m/>
    <x v="1"/>
    <x v="3496"/>
    <s v="LU5"/>
    <s v="Bedfordshire"/>
    <s v="White British"/>
    <n v="44684"/>
    <n v="45068"/>
    <s v="Retail"/>
  </r>
  <r>
    <x v="4265"/>
    <s v="VOLUNTEER"/>
    <s v="INACTIVE VOLUNTEER"/>
    <s v="N"/>
    <m/>
    <m/>
    <m/>
    <s v="N"/>
    <m/>
    <x v="0"/>
    <x v="2873"/>
    <s v="LU3"/>
    <s v="Bedfordshire"/>
    <s v="Not Specified"/>
    <n v="39864"/>
    <n v="44070"/>
    <s v="Care"/>
  </r>
  <r>
    <x v="4266"/>
    <s v="VOLUNTEER"/>
    <s v="INACTIVE VOLUNTEER"/>
    <s v="N"/>
    <m/>
    <m/>
    <m/>
    <s v="N"/>
    <m/>
    <x v="1"/>
    <x v="3497"/>
    <s v="LU3"/>
    <s v="Bedfordshire"/>
    <s v="White British"/>
    <n v="43775"/>
    <n v="45196"/>
    <s v="Retail"/>
  </r>
  <r>
    <x v="4267"/>
    <s v="VOLUNTEER"/>
    <s v="ACTIVE VOLUNTEER"/>
    <s v="N"/>
    <m/>
    <m/>
    <m/>
    <s v="N"/>
    <m/>
    <x v="0"/>
    <x v="1672"/>
    <s v="LU3"/>
    <s v="Bedfordshire"/>
    <s v="White British"/>
    <n v="45502"/>
    <s v=""/>
    <s v="Retail"/>
  </r>
  <r>
    <x v="4268"/>
    <s v="VOLUNTEER"/>
    <s v="ACTIVE VOLUNTEER"/>
    <s v="N"/>
    <m/>
    <m/>
    <m/>
    <s v="N"/>
    <m/>
    <x v="0"/>
    <x v="3498"/>
    <s v="LU7"/>
    <s v="Buckinghamshire"/>
    <s v="Not Specified"/>
    <n v="41709"/>
    <s v=""/>
    <s v="Retail"/>
  </r>
  <r>
    <x v="4269"/>
    <s v="VOLUNTEER"/>
    <s v="INACTIVE VOLUNTEER"/>
    <s v="N"/>
    <m/>
    <m/>
    <m/>
    <s v="N"/>
    <m/>
    <x v="0"/>
    <x v="3499"/>
    <s v="LU5"/>
    <s v="Bedfordshire"/>
    <s v="White British"/>
    <s v="Not Recorded"/>
    <s v="Not Recorded"/>
    <s v="Not Recorded"/>
  </r>
  <r>
    <x v="4270"/>
    <s v="VOLUNTEER"/>
    <s v="INACTIVE VOLUNTEER"/>
    <s v="N"/>
    <m/>
    <m/>
    <m/>
    <s v="N"/>
    <m/>
    <x v="1"/>
    <x v="3500"/>
    <s v="WD5"/>
    <s v="Hertfordshire"/>
    <s v="Not Specified"/>
    <s v="Not Recorded"/>
    <s v="Not Recorded"/>
    <s v="Not Recorded"/>
  </r>
  <r>
    <x v="4271"/>
    <s v="VOLUNTEER"/>
    <s v="INACTIVE VOLUNTEER"/>
    <s v="N"/>
    <m/>
    <m/>
    <m/>
    <s v="N"/>
    <m/>
    <x v="0"/>
    <x v="3501"/>
    <s v="WD5"/>
    <s v="Hertfordshire"/>
    <s v="Not Specified"/>
    <n v="40969"/>
    <n v="41034"/>
    <s v="Not Recorded"/>
  </r>
  <r>
    <x v="4272"/>
    <s v="VOLUNTEER"/>
    <s v="INACTIVE VOLUNTEER"/>
    <s v="N"/>
    <m/>
    <m/>
    <m/>
    <s v="N"/>
    <m/>
    <x v="1"/>
    <x v="22"/>
    <s v="LU7"/>
    <s v="Buckinghamshire"/>
    <s v="Not Specified"/>
    <n v="39692"/>
    <n v="42205"/>
    <s v="Fundraising"/>
  </r>
  <r>
    <x v="4273"/>
    <s v="VOLUNTEER"/>
    <s v="INACTIVE VOLUNTEER"/>
    <s v="N"/>
    <m/>
    <m/>
    <m/>
    <s v="N"/>
    <m/>
    <x v="0"/>
    <x v="2172"/>
    <s v="HP3"/>
    <s v="Hertfordshire"/>
    <s v="Not Specified"/>
    <s v="Not Recorded"/>
    <s v="Not Recorded"/>
    <s v="Retail"/>
  </r>
  <r>
    <x v="4274"/>
    <s v="VOLUNTEER"/>
    <s v="INACTIVE VOLUNTEER"/>
    <s v="N"/>
    <m/>
    <m/>
    <m/>
    <s v="N"/>
    <m/>
    <x v="0"/>
    <x v="3502"/>
    <s v="MK45"/>
    <s v="Bedfordshire"/>
    <s v="White British"/>
    <n v="41628"/>
    <n v="42502"/>
    <s v="Fundraising"/>
  </r>
  <r>
    <x v="4275"/>
    <s v="VOLUNTEER"/>
    <s v="INACTIVE VOLUNTEER"/>
    <s v="N"/>
    <m/>
    <m/>
    <m/>
    <s v="N"/>
    <m/>
    <x v="0"/>
    <x v="3503"/>
    <s v="HP3"/>
    <s v="Hertfordshire"/>
    <s v="White British"/>
    <n v="42696"/>
    <n v="42742"/>
    <s v="Retail"/>
  </r>
  <r>
    <x v="4276"/>
    <s v="VOLUNTEER"/>
    <s v="INACTIVE VOLUNTEER"/>
    <s v="N"/>
    <m/>
    <m/>
    <m/>
    <s v="N"/>
    <m/>
    <x v="0"/>
    <x v="3504"/>
    <s v="WD3"/>
    <s v="Hertfordshire"/>
    <s v="White British"/>
    <n v="42405"/>
    <n v="43343"/>
    <s v="Retail"/>
  </r>
  <r>
    <x v="4277"/>
    <s v="VOLUNTEER"/>
    <s v="INACTIVE VOLUNTEER"/>
    <s v="N"/>
    <m/>
    <m/>
    <m/>
    <s v="N"/>
    <m/>
    <x v="0"/>
    <x v="22"/>
    <s v="SW17"/>
    <s v="Other"/>
    <s v="Not Specified"/>
    <n v="42499"/>
    <s v=""/>
    <s v="Fundraising"/>
  </r>
  <r>
    <x v="4278"/>
    <s v="VOLUNTEER"/>
    <s v="INACTIVE VOLUNTEER"/>
    <s v="N"/>
    <m/>
    <m/>
    <m/>
    <s v="N"/>
    <m/>
    <x v="0"/>
    <x v="3505"/>
    <s v="LU1"/>
    <s v="Bedfordshire"/>
    <s v="White British"/>
    <s v="Not Recorded"/>
    <s v="Not Recorded"/>
    <s v="Not Recorded"/>
  </r>
  <r>
    <x v="4279"/>
    <s v="VOLUNTEER"/>
    <s v="INACTIVE VOLUNTEER"/>
    <s v="N"/>
    <m/>
    <m/>
    <m/>
    <s v="N"/>
    <m/>
    <x v="0"/>
    <x v="3506"/>
    <s v="SE6"/>
    <s v="Other"/>
    <s v="Other"/>
    <n v="35858"/>
    <n v="43185"/>
    <s v="Retail"/>
  </r>
  <r>
    <x v="4280"/>
    <s v="VOLUNTEER"/>
    <s v="INACTIVE VOLUNTEER"/>
    <s v="N"/>
    <m/>
    <m/>
    <m/>
    <s v="N"/>
    <m/>
    <x v="0"/>
    <x v="22"/>
    <s v="SG4"/>
    <s v="Hertfordshire"/>
    <s v="Not Specified"/>
    <n v="37053"/>
    <n v="32874"/>
    <s v="Not Recorded"/>
  </r>
  <r>
    <x v="4281"/>
    <s v="VOLUNTEER"/>
    <s v="INACTIVE VOLUNTEER"/>
    <s v="N"/>
    <m/>
    <m/>
    <s v="FBELL"/>
    <s v="N"/>
    <m/>
    <x v="0"/>
    <x v="3507"/>
    <s v="LU1"/>
    <s v="Bedfordshire"/>
    <s v="White British"/>
    <n v="44634"/>
    <n v="45533"/>
    <s v="Support"/>
  </r>
  <r>
    <x v="4282"/>
    <s v="VOLUNTEER"/>
    <s v="INACTIVE VOLUNTEER"/>
    <s v="N"/>
    <m/>
    <m/>
    <m/>
    <s v="N"/>
    <m/>
    <x v="0"/>
    <x v="2297"/>
    <s v="AL5"/>
    <s v="Hertfordshire"/>
    <s v="Not Specified"/>
    <n v="43105"/>
    <n v="43692"/>
    <s v="Retail"/>
  </r>
  <r>
    <x v="4283"/>
    <s v="VOLUNTEER"/>
    <s v="INACTIVE VOLUNTEER"/>
    <s v="N"/>
    <m/>
    <m/>
    <m/>
    <s v="N"/>
    <m/>
    <x v="0"/>
    <x v="1965"/>
    <s v="LU2"/>
    <s v="Bedfordshire"/>
    <s v="Not Specified"/>
    <n v="40656"/>
    <n v="40813"/>
    <s v="Not Recorded"/>
  </r>
  <r>
    <x v="4284"/>
    <s v="VOLUNTEER"/>
    <s v="INACTIVE VOLUNTEER"/>
    <s v="N"/>
    <m/>
    <m/>
    <m/>
    <s v="N"/>
    <m/>
    <x v="0"/>
    <x v="3508"/>
    <s v="LU4"/>
    <s v="Bedfordshire"/>
    <s v="White British"/>
    <s v="Not Recorded"/>
    <s v="Not Recorded"/>
    <s v="Not Recorded"/>
  </r>
  <r>
    <x v="4285"/>
    <s v="VOLUNTEER"/>
    <s v="ACTIVE VOLUNTEER"/>
    <s v="N"/>
    <m/>
    <m/>
    <m/>
    <s v="N"/>
    <m/>
    <x v="0"/>
    <x v="3509"/>
    <s v="LU3"/>
    <s v="Bedfordshire"/>
    <s v="Not Specified"/>
    <n v="41962"/>
    <s v=""/>
    <s v="Fundraising"/>
  </r>
  <r>
    <x v="4286"/>
    <s v="VOLUNTEER"/>
    <s v="INACTIVE VOLUNTEER"/>
    <s v="N"/>
    <m/>
    <m/>
    <m/>
    <s v="N"/>
    <m/>
    <x v="0"/>
    <x v="3510"/>
    <s v="AL2"/>
    <s v="Hertfordshire"/>
    <s v="Not Specified"/>
    <n v="41481"/>
    <n v="42011"/>
    <s v="Not Recorded"/>
  </r>
  <r>
    <x v="4287"/>
    <s v="VOLUNTEER"/>
    <s v="ACTIVE VOLUNTEER"/>
    <s v="N"/>
    <m/>
    <m/>
    <m/>
    <s v="N"/>
    <m/>
    <x v="1"/>
    <x v="3511"/>
    <s v="LU3"/>
    <s v="Bedfordshire"/>
    <s v="White British"/>
    <n v="44882"/>
    <s v=""/>
    <s v="Care"/>
  </r>
  <r>
    <x v="4288"/>
    <s v="VOLUNTEER"/>
    <s v="INACTIVE VOLUNTEER"/>
    <s v="N"/>
    <m/>
    <m/>
    <m/>
    <s v="N"/>
    <m/>
    <x v="0"/>
    <x v="3512"/>
    <s v="AL5"/>
    <s v="Hertfordshire"/>
    <s v="Not Specified"/>
    <n v="39003"/>
    <n v="43341"/>
    <s v="Care"/>
  </r>
  <r>
    <x v="4289"/>
    <s v="VOLUNTEER"/>
    <s v="INACTIVE VOLUNTEER"/>
    <s v="N"/>
    <m/>
    <m/>
    <m/>
    <s v="N"/>
    <m/>
    <x v="0"/>
    <x v="3513"/>
    <s v="LU1"/>
    <s v="Bedfordshire"/>
    <s v="White British"/>
    <n v="41152"/>
    <n v="42150"/>
    <s v="Care"/>
  </r>
  <r>
    <x v="4290"/>
    <s v="VOLUNTEER"/>
    <s v="ACTIVE VOLUNTEER"/>
    <s v="N"/>
    <m/>
    <m/>
    <m/>
    <s v="N"/>
    <m/>
    <x v="0"/>
    <x v="3514"/>
    <s v="LU3"/>
    <s v="Bedfordshire"/>
    <s v="Not Specified"/>
    <n v="40826"/>
    <s v=""/>
    <s v="Retail"/>
  </r>
  <r>
    <x v="4291"/>
    <s v="VOLUNTEER"/>
    <s v="INACTIVE VOLUNTEER"/>
    <s v="N"/>
    <m/>
    <m/>
    <m/>
    <s v="N"/>
    <m/>
    <x v="0"/>
    <x v="807"/>
    <s v="LU1"/>
    <s v="Bedfordshire"/>
    <s v="Not Recorded"/>
    <s v="Not Recorded"/>
    <s v="Not Recorded"/>
    <s v="Not Recorded"/>
  </r>
  <r>
    <x v="4292"/>
    <s v="VOLUNTEER"/>
    <s v="INACTIVE VOLUNTEER"/>
    <s v="N"/>
    <m/>
    <m/>
    <m/>
    <s v="N"/>
    <m/>
    <x v="0"/>
    <x v="3515"/>
    <s v="LU2"/>
    <s v="Bedfordshire"/>
    <s v="Other White"/>
    <s v="Not Recorded"/>
    <s v="Not Recorded"/>
    <s v="Not Recorded"/>
  </r>
  <r>
    <x v="4293"/>
    <s v="VOLUNTEER"/>
    <s v="INACTIVE VOLUNTEER"/>
    <s v="N"/>
    <m/>
    <m/>
    <m/>
    <s v="N"/>
    <m/>
    <x v="1"/>
    <x v="3516"/>
    <s v="AL7"/>
    <s v="Hertfordshire"/>
    <s v="Not Recorded"/>
    <n v="43323"/>
    <n v="43435"/>
    <s v="Retail"/>
  </r>
  <r>
    <x v="4294"/>
    <s v="VOLUNTEER"/>
    <s v="INACTIVE VOLUNTEER"/>
    <s v="N"/>
    <m/>
    <m/>
    <m/>
    <s v="N"/>
    <m/>
    <x v="0"/>
    <x v="3517"/>
    <s v="LU3"/>
    <s v="Bedfordshire"/>
    <s v="White British"/>
    <n v="36482"/>
    <s v=""/>
    <s v="Retail"/>
  </r>
  <r>
    <x v="4295"/>
    <s v="VOLUNTEER"/>
    <s v="INACTIVE VOLUNTEER"/>
    <s v="N"/>
    <m/>
    <m/>
    <m/>
    <s v="N"/>
    <m/>
    <x v="0"/>
    <x v="3518"/>
    <s v="LU2"/>
    <s v="Bedfordshire"/>
    <s v="Not Specified"/>
    <n v="43598"/>
    <n v="43602"/>
    <s v="Not Recorded"/>
  </r>
  <r>
    <x v="4296"/>
    <s v="VOLUNTEER"/>
    <s v="PROSPECTIVE VOLUNTEER"/>
    <s v="N"/>
    <m/>
    <m/>
    <m/>
    <s v="N"/>
    <m/>
    <x v="1"/>
    <x v="3519"/>
    <s v="LU2"/>
    <s v="Bedfordshire"/>
    <s v="White British"/>
    <s v="Not Recorded"/>
    <s v="Not Recorded"/>
    <s v="Not Recorded"/>
  </r>
  <r>
    <x v="4297"/>
    <s v="VOLUNTEER"/>
    <s v="INACTIVE VOLUNTEER"/>
    <s v="N"/>
    <m/>
    <m/>
    <m/>
    <s v="N"/>
    <m/>
    <x v="1"/>
    <x v="3520"/>
    <s v="HP1"/>
    <s v="Hertfordshire"/>
    <s v="White British"/>
    <n v="43477"/>
    <n v="43596"/>
    <s v="Retail"/>
  </r>
  <r>
    <x v="4298"/>
    <s v="VOLUNTEER"/>
    <s v="INACTIVE VOLUNTEER"/>
    <s v="N"/>
    <m/>
    <m/>
    <m/>
    <s v="N"/>
    <m/>
    <x v="0"/>
    <x v="3521"/>
    <s v="EN8"/>
    <s v="Hertfordshire"/>
    <s v="Black"/>
    <s v="Not Recorded"/>
    <s v="Not Recorded"/>
    <s v="Not Recorded"/>
  </r>
  <r>
    <x v="4299"/>
    <s v="VOLUNTEER"/>
    <s v="ACTIVE VOLUNTEER"/>
    <s v="N"/>
    <m/>
    <m/>
    <m/>
    <s v="N"/>
    <m/>
    <x v="0"/>
    <x v="553"/>
    <s v="MK2"/>
    <s v="Buckinghamshire"/>
    <s v="White British"/>
    <n v="45169"/>
    <s v=""/>
    <s v="Retail"/>
  </r>
  <r>
    <x v="430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4301"/>
    <s v="VOLUNTEER"/>
    <s v="INACTIVE VOLUNTEER"/>
    <s v="N"/>
    <m/>
    <m/>
    <m/>
    <s v="N"/>
    <m/>
    <x v="0"/>
    <x v="3522"/>
    <s v="LU3"/>
    <s v="Bedfordshire"/>
    <s v="Not Recorded"/>
    <n v="39612"/>
    <n v="41090"/>
    <s v="Not Recorded"/>
  </r>
  <r>
    <x v="4302"/>
    <s v="VOLUNTEER"/>
    <s v="ACTIVE VOLUNTEER"/>
    <s v="N"/>
    <m/>
    <m/>
    <m/>
    <s v="N"/>
    <m/>
    <x v="1"/>
    <x v="3523"/>
    <s v="MK45"/>
    <s v="Bedfordshire"/>
    <s v="White British"/>
    <n v="43367"/>
    <s v=""/>
    <s v="Retail"/>
  </r>
  <r>
    <x v="4303"/>
    <s v="VOLUNTEER"/>
    <s v="ACTIVE VOLUNTEER"/>
    <s v="N"/>
    <m/>
    <m/>
    <m/>
    <s v="N"/>
    <m/>
    <x v="0"/>
    <x v="3524"/>
    <s v="LU6"/>
    <s v="Bedfordshire"/>
    <s v="White British"/>
    <n v="44446"/>
    <s v=""/>
    <s v="Retail"/>
  </r>
  <r>
    <x v="4304"/>
    <s v="VOLUNTEER"/>
    <s v="INACTIVE VOLUNTEER"/>
    <s v="N"/>
    <m/>
    <m/>
    <m/>
    <s v="N"/>
    <m/>
    <x v="0"/>
    <x v="3525"/>
    <s v="LU3"/>
    <s v="Bedfordshire"/>
    <s v="Not Specified"/>
    <n v="41117"/>
    <n v="41117"/>
    <s v="Not Recorded"/>
  </r>
  <r>
    <x v="4305"/>
    <s v="VOLUNTEER"/>
    <s v="INACTIVE VOLUNTEER"/>
    <s v="N"/>
    <m/>
    <m/>
    <m/>
    <s v="N"/>
    <m/>
    <x v="1"/>
    <x v="3526"/>
    <s v="MK17"/>
    <s v="Bedfordshire"/>
    <s v="White British"/>
    <n v="42146"/>
    <n v="44417"/>
    <s v="Care"/>
  </r>
  <r>
    <x v="4306"/>
    <s v="VOLUNTEER"/>
    <s v="ACTIVE VOLUNTEER"/>
    <s v="N"/>
    <m/>
    <m/>
    <m/>
    <s v="N"/>
    <m/>
    <x v="1"/>
    <x v="22"/>
    <s v="LU1"/>
    <s v="Bedfordshire"/>
    <s v="Not Specified"/>
    <n v="41244"/>
    <s v=""/>
    <s v="Fundraising"/>
  </r>
  <r>
    <x v="4307"/>
    <s v="VOLUNTEER"/>
    <s v="INACTIVE VOLUNTEER"/>
    <s v="N"/>
    <m/>
    <m/>
    <m/>
    <s v="N"/>
    <m/>
    <x v="1"/>
    <x v="3527"/>
    <s v="LU2"/>
    <s v="Bedfordshire"/>
    <s v="White British"/>
    <n v="42325"/>
    <n v="42986"/>
    <s v="Retail"/>
  </r>
  <r>
    <x v="4308"/>
    <s v="VOLUNTEER"/>
    <s v="INACTIVE VOLUNTEER"/>
    <s v="N"/>
    <m/>
    <m/>
    <m/>
    <s v="N"/>
    <m/>
    <x v="0"/>
    <x v="3528"/>
    <s v="MK45"/>
    <s v="Bedfordshire"/>
    <s v="White British"/>
    <n v="37855"/>
    <n v="42082"/>
    <s v="Not Recorded"/>
  </r>
  <r>
    <x v="4309"/>
    <s v="VOLUNTEER"/>
    <s v="ACTIVE VOLUNTEER"/>
    <s v="N"/>
    <m/>
    <m/>
    <m/>
    <s v="N"/>
    <m/>
    <x v="0"/>
    <x v="1049"/>
    <s v="MK17"/>
    <s v="Bedfordshire"/>
    <s v="Not Specified"/>
    <n v="37987"/>
    <s v=""/>
    <s v="Fundraising"/>
  </r>
  <r>
    <x v="4310"/>
    <s v="VOLUNTEER"/>
    <s v="INACTIVE VOLUNTEER"/>
    <s v="N"/>
    <m/>
    <m/>
    <m/>
    <s v="N"/>
    <m/>
    <x v="0"/>
    <x v="3529"/>
    <s v="LU2"/>
    <s v="Bedfordshire"/>
    <s v="Not Specified"/>
    <n v="41201"/>
    <n v="41409"/>
    <s v="Not Recorded"/>
  </r>
  <r>
    <x v="4311"/>
    <s v="VOLUNTEER"/>
    <s v="INACTIVE VOLUNTEER"/>
    <s v="N"/>
    <m/>
    <m/>
    <m/>
    <s v="N"/>
    <m/>
    <x v="0"/>
    <x v="3530"/>
    <s v="LU2"/>
    <s v="Bedfordshire"/>
    <s v="White British"/>
    <n v="40416"/>
    <n v="41320"/>
    <s v="Not Recorded"/>
  </r>
  <r>
    <x v="4312"/>
    <s v="VOLUNTEER"/>
    <s v="INACTIVE VOLUNTEER"/>
    <s v="N"/>
    <m/>
    <m/>
    <m/>
    <s v="N"/>
    <m/>
    <x v="0"/>
    <x v="3531"/>
    <s v="LU5"/>
    <s v="Bedfordshire"/>
    <s v="White British"/>
    <n v="35431"/>
    <n v="44447"/>
    <s v="Retail"/>
  </r>
  <r>
    <x v="4313"/>
    <s v="VOLUNTEER"/>
    <s v="ACTIVE VOLUNTEER"/>
    <s v="N"/>
    <m/>
    <m/>
    <m/>
    <s v="N"/>
    <m/>
    <x v="0"/>
    <x v="3532"/>
    <s v="AL3"/>
    <s v="Hertfordshire"/>
    <s v="White British"/>
    <n v="44844"/>
    <s v=""/>
    <s v="Retail"/>
  </r>
  <r>
    <x v="4314"/>
    <s v="VOLUNTEER"/>
    <s v="INACTIVE VOLUNTEER"/>
    <s v="N"/>
    <m/>
    <m/>
    <m/>
    <s v="N"/>
    <m/>
    <x v="1"/>
    <x v="3533"/>
    <s v="SG11"/>
    <s v="Hertfordshire"/>
    <s v="Not Specified"/>
    <n v="41718"/>
    <n v="41759"/>
    <s v="Not Recorded"/>
  </r>
  <r>
    <x v="4315"/>
    <s v="VOLUNTEER"/>
    <s v="INACTIVE VOLUNTEER"/>
    <s v="N"/>
    <m/>
    <m/>
    <m/>
    <s v="N"/>
    <m/>
    <x v="1"/>
    <x v="3534"/>
    <s v="EN3"/>
    <s v="Other"/>
    <s v="White British"/>
    <n v="39762"/>
    <n v="42005"/>
    <s v="Not Recorded"/>
  </r>
  <r>
    <x v="4316"/>
    <s v="VOLUNTEER"/>
    <s v="INACTIVE VOLUNTEER"/>
    <s v="N"/>
    <m/>
    <m/>
    <m/>
    <s v="N"/>
    <m/>
    <x v="0"/>
    <x v="22"/>
    <s v="LU6"/>
    <s v="Bedfordshire"/>
    <s v="Not Specified"/>
    <n v="41113"/>
    <n v="41113"/>
    <s v="Not Recorded"/>
  </r>
  <r>
    <x v="4317"/>
    <s v="VOLUNTEER"/>
    <s v="ACTIVE VOLUNTEER"/>
    <s v="N"/>
    <m/>
    <m/>
    <m/>
    <s v="N"/>
    <m/>
    <x v="1"/>
    <x v="550"/>
    <s v="LU2"/>
    <s v="Bedfordshire"/>
    <s v="White British"/>
    <n v="40311"/>
    <s v=""/>
    <s v="Retail"/>
  </r>
  <r>
    <x v="4318"/>
    <s v="VOLUNTEER"/>
    <s v="INACTIVE VOLUNTEER"/>
    <s v="N"/>
    <m/>
    <m/>
    <m/>
    <s v="N"/>
    <m/>
    <x v="1"/>
    <x v="3535"/>
    <s v="AL5"/>
    <s v="Hertfordshire"/>
    <s v="Not Recorded"/>
    <n v="42647"/>
    <n v="42752"/>
    <s v="Retail"/>
  </r>
  <r>
    <x v="4319"/>
    <s v="VOLUNTEER"/>
    <s v="INACTIVE VOLUNTEER"/>
    <s v="N"/>
    <m/>
    <m/>
    <m/>
    <s v="N"/>
    <m/>
    <x v="0"/>
    <x v="3536"/>
    <s v="LU3"/>
    <s v="Bedfordshire"/>
    <s v="Not Specified"/>
    <n v="41253"/>
    <n v="41253"/>
    <s v="Not Recorded"/>
  </r>
  <r>
    <x v="4320"/>
    <s v="VOLUNTEER"/>
    <s v="INACTIVE VOLUNTEER"/>
    <s v="N"/>
    <m/>
    <m/>
    <m/>
    <s v="N"/>
    <m/>
    <x v="0"/>
    <x v="2086"/>
    <s v="LU4"/>
    <s v="Bedfordshire"/>
    <s v="Not Specified"/>
    <n v="40887"/>
    <n v="41904"/>
    <s v="Not Recorded"/>
  </r>
  <r>
    <x v="4321"/>
    <s v="VOLUNTEER"/>
    <s v="INACTIVE VOLUNTEER"/>
    <s v="N"/>
    <m/>
    <m/>
    <m/>
    <s v="N"/>
    <m/>
    <x v="0"/>
    <x v="3537"/>
    <s v="NN9"/>
    <s v="Unknown"/>
    <s v="White British"/>
    <s v="Not Recorded"/>
    <s v="Not Recorded"/>
    <s v="Not Recorded"/>
  </r>
  <r>
    <x v="4322"/>
    <s v="VOLUNTEER"/>
    <s v="INACTIVE VOLUNTEER"/>
    <s v="N"/>
    <m/>
    <m/>
    <m/>
    <s v="N"/>
    <m/>
    <x v="0"/>
    <x v="3151"/>
    <s v="AL2"/>
    <s v="Hertfordshire"/>
    <s v="Not Specified"/>
    <n v="41797"/>
    <n v="41846"/>
    <s v="Not Recorded"/>
  </r>
  <r>
    <x v="4323"/>
    <s v="VOLUNTEER"/>
    <s v="ACTIVE VOLUNTEER"/>
    <s v="N"/>
    <m/>
    <m/>
    <m/>
    <s v="N"/>
    <m/>
    <x v="1"/>
    <x v="22"/>
    <s v="HP4"/>
    <s v="Hertfordshire"/>
    <s v="Not Specified"/>
    <n v="41485"/>
    <s v=""/>
    <s v="Fundraising"/>
  </r>
  <r>
    <x v="4324"/>
    <s v="VOLUNTEER"/>
    <s v="INACTIVE VOLUNTEER"/>
    <s v="N"/>
    <m/>
    <m/>
    <m/>
    <s v="N"/>
    <m/>
    <x v="0"/>
    <x v="3538"/>
    <s v="WD25"/>
    <s v="Hertfordshire"/>
    <s v="Not Specified"/>
    <n v="42998"/>
    <n v="43998"/>
    <s v="Retail"/>
  </r>
  <r>
    <x v="4325"/>
    <s v="VOLUNTEER"/>
    <s v="INACTIVE VOLUNTEER"/>
    <s v="N"/>
    <m/>
    <m/>
    <m/>
    <s v="N"/>
    <m/>
    <x v="0"/>
    <x v="3539"/>
    <s v="LU2"/>
    <s v="Bedfordshire"/>
    <s v="Not Specified"/>
    <n v="42593"/>
    <n v="42838"/>
    <s v="Retail"/>
  </r>
  <r>
    <x v="4326"/>
    <s v="VOLUNTEER"/>
    <s v="INACTIVE VOLUNTEER"/>
    <s v="N"/>
    <m/>
    <m/>
    <m/>
    <s v="N"/>
    <m/>
    <x v="0"/>
    <x v="3540"/>
    <s v="MK45"/>
    <s v="Bedfordshire"/>
    <s v="White British"/>
    <s v="Not Recorded"/>
    <s v="Not Recorded"/>
    <s v="Not Recorded"/>
  </r>
  <r>
    <x v="4327"/>
    <s v="VOLUNTEER"/>
    <s v="INACTIVE VOLUNTEER"/>
    <s v="N"/>
    <m/>
    <m/>
    <m/>
    <s v="N"/>
    <m/>
    <x v="0"/>
    <x v="2840"/>
    <s v="LU4"/>
    <s v="Bedfordshire"/>
    <s v="White British"/>
    <n v="43327"/>
    <n v="43335"/>
    <s v="Not Recorded"/>
  </r>
  <r>
    <x v="4328"/>
    <s v="VOLUNTEER"/>
    <s v="INACTIVE VOLUNTEER"/>
    <s v="N"/>
    <m/>
    <m/>
    <m/>
    <s v="N"/>
    <m/>
    <x v="1"/>
    <x v="2424"/>
    <s v="WD19"/>
    <s v="Hertfordshire"/>
    <s v="Not Specified"/>
    <n v="41955"/>
    <n v="44664"/>
    <s v="Retail"/>
  </r>
  <r>
    <x v="4329"/>
    <s v="VOLUNTEER"/>
    <s v="INACTIVE VOLUNTEER"/>
    <s v="N"/>
    <m/>
    <m/>
    <m/>
    <s v="N"/>
    <m/>
    <x v="0"/>
    <x v="22"/>
    <s v="LU2"/>
    <s v="Bedfordshire"/>
    <s v="White British"/>
    <n v="1"/>
    <n v="1"/>
    <s v="Not Recorded"/>
  </r>
  <r>
    <x v="4330"/>
    <s v="VOLUNTEER"/>
    <s v="INACTIVE VOLUNTEER"/>
    <s v="N"/>
    <m/>
    <m/>
    <m/>
    <s v="N"/>
    <m/>
    <x v="0"/>
    <x v="3406"/>
    <s v="L39"/>
    <s v="Unknown"/>
    <s v="White British"/>
    <n v="44177"/>
    <n v="44755"/>
    <s v="Retail"/>
  </r>
  <r>
    <x v="4331"/>
    <s v="VOLUNTEER"/>
    <s v="INACTIVE VOLUNTEER"/>
    <s v="N"/>
    <m/>
    <m/>
    <m/>
    <s v="N"/>
    <m/>
    <x v="0"/>
    <x v="3541"/>
    <s v="LU5"/>
    <s v="Bedfordshire"/>
    <s v="White British"/>
    <n v="37622"/>
    <n v="42835"/>
    <s v="Fundraising"/>
  </r>
  <r>
    <x v="4332"/>
    <s v="VOLUNTEER"/>
    <s v="INACTIVE VOLUNTEER"/>
    <s v="N"/>
    <m/>
    <m/>
    <m/>
    <s v="N"/>
    <m/>
    <x v="1"/>
    <x v="3542"/>
    <s v="LU2"/>
    <s v="Bedfordshire"/>
    <s v="Asian"/>
    <n v="41253"/>
    <n v="41253"/>
    <s v="Not Recorded"/>
  </r>
  <r>
    <x v="4333"/>
    <s v="VOLUNTEER"/>
    <s v="INACTIVE VOLUNTEER"/>
    <s v="N"/>
    <m/>
    <m/>
    <m/>
    <s v="N"/>
    <m/>
    <x v="0"/>
    <x v="2146"/>
    <s v="LU1"/>
    <s v="Bedfordshire"/>
    <s v="Asian"/>
    <s v="Not Recorded"/>
    <s v="Not Recorded"/>
    <s v="Not Recorded"/>
  </r>
  <r>
    <x v="4334"/>
    <s v="VOLUNTEER"/>
    <s v="INACTIVE VOLUNTEER"/>
    <s v="N"/>
    <m/>
    <m/>
    <m/>
    <s v="N"/>
    <m/>
    <x v="0"/>
    <x v="677"/>
    <s v="AL3"/>
    <s v="Hertfordshire"/>
    <s v="Not Recorded"/>
    <n v="42392"/>
    <n v="42495"/>
    <s v="Retail"/>
  </r>
  <r>
    <x v="4335"/>
    <s v="VOLUNTEER"/>
    <s v="INACTIVE VOLUNTEER"/>
    <s v="N"/>
    <m/>
    <m/>
    <m/>
    <s v="N"/>
    <m/>
    <x v="0"/>
    <x v="1444"/>
    <s v="LU4"/>
    <s v="Bedfordshire"/>
    <s v="Asian"/>
    <n v="44851"/>
    <n v="45153"/>
    <s v="Retail"/>
  </r>
  <r>
    <x v="4336"/>
    <s v="VOLUNTEER"/>
    <s v="INACTIVE VOLUNTEER"/>
    <s v="N"/>
    <m/>
    <m/>
    <m/>
    <s v="N"/>
    <m/>
    <x v="0"/>
    <x v="3543"/>
    <s v="LU4"/>
    <s v="Bedfordshire"/>
    <s v="Asian"/>
    <n v="40688"/>
    <n v="1"/>
    <s v="Not Recorded"/>
  </r>
  <r>
    <x v="4337"/>
    <s v="VOLUNTEER"/>
    <s v="INACTIVE VOLUNTEER"/>
    <s v="N"/>
    <m/>
    <m/>
    <m/>
    <s v="N"/>
    <m/>
    <x v="0"/>
    <x v="3544"/>
    <s v="LU3"/>
    <s v="Bedfordshire"/>
    <s v="White British"/>
    <n v="41910"/>
    <s v=""/>
    <s v="Fundraising"/>
  </r>
  <r>
    <x v="4338"/>
    <s v="VOLUNTEER"/>
    <s v="INACTIVE VOLUNTEER"/>
    <s v="N"/>
    <m/>
    <m/>
    <m/>
    <s v="N"/>
    <m/>
    <x v="0"/>
    <x v="3545"/>
    <s v="MK40"/>
    <s v="Bedfordshire"/>
    <s v="Asian"/>
    <n v="43318"/>
    <n v="43344"/>
    <s v="Retail"/>
  </r>
  <r>
    <x v="4339"/>
    <s v="VOLUNTEER"/>
    <s v="INACTIVE VOLUNTEER"/>
    <s v="N"/>
    <m/>
    <m/>
    <m/>
    <s v="N"/>
    <m/>
    <x v="0"/>
    <x v="3546"/>
    <s v="WD18"/>
    <s v="Hertfordshire"/>
    <s v="Asian"/>
    <n v="44614"/>
    <n v="44779"/>
    <s v="Retail"/>
  </r>
  <r>
    <x v="4340"/>
    <s v="VOLUNTEER"/>
    <s v="INACTIVE VOLUNTEER"/>
    <s v="N"/>
    <m/>
    <m/>
    <m/>
    <s v="N"/>
    <m/>
    <x v="0"/>
    <x v="3547"/>
    <s v="WD24"/>
    <s v="Hertfordshire"/>
    <s v="Not Specified"/>
    <n v="41765"/>
    <n v="41932"/>
    <s v="Not Recorded"/>
  </r>
  <r>
    <x v="4341"/>
    <s v="VOLUNTEER"/>
    <s v="INACTIVE VOLUNTEER"/>
    <s v="N"/>
    <m/>
    <m/>
    <m/>
    <s v="N"/>
    <m/>
    <x v="0"/>
    <x v="22"/>
    <s v="LU1"/>
    <s v="Bedfordshire"/>
    <s v="Asian"/>
    <s v="Not Recorded"/>
    <s v="Not Recorded"/>
    <s v="Not Recorded"/>
  </r>
  <r>
    <x v="4342"/>
    <s v="VOLUNTEER"/>
    <s v="INACTIVE VOLUNTEER"/>
    <s v="N"/>
    <m/>
    <m/>
    <m/>
    <s v="N"/>
    <m/>
    <x v="0"/>
    <x v="3548"/>
    <s v="LU3"/>
    <s v="Bedfordshire"/>
    <s v="Asian"/>
    <s v="Not Recorded"/>
    <s v="Not Recorded"/>
    <s v="Not Recorded"/>
  </r>
  <r>
    <x v="4343"/>
    <s v="VOLUNTEER"/>
    <s v="INACTIVE VOLUNTEER"/>
    <s v="N"/>
    <m/>
    <m/>
    <m/>
    <s v="N"/>
    <m/>
    <x v="0"/>
    <x v="3549"/>
    <s v="LU3"/>
    <s v="Bedfordshire"/>
    <s v="Asian"/>
    <s v="Not Recorded"/>
    <s v="Not Recorded"/>
    <s v="Retail"/>
  </r>
  <r>
    <x v="4344"/>
    <s v="VOLUNTEER"/>
    <s v="INACTIVE VOLUNTEER"/>
    <s v="N"/>
    <m/>
    <m/>
    <m/>
    <s v="N"/>
    <m/>
    <x v="0"/>
    <x v="3550"/>
    <s v="LU3"/>
    <s v="Bedfordshire"/>
    <s v="Asian"/>
    <s v="Not Recorded"/>
    <s v="Not Recorded"/>
    <s v="Not Recorded"/>
  </r>
  <r>
    <x v="4345"/>
    <s v="VOLUNTEER"/>
    <s v="ACTIVE VOLUNTEER"/>
    <s v="N"/>
    <m/>
    <m/>
    <m/>
    <s v="N"/>
    <m/>
    <x v="0"/>
    <x v="3551"/>
    <s v="AL5"/>
    <s v="Hertfordshire"/>
    <s v="Asian"/>
    <n v="44772"/>
    <s v=""/>
    <s v="Retail"/>
  </r>
  <r>
    <x v="4346"/>
    <s v="VOLUNTEER"/>
    <s v="INACTIVE VOLUNTEER"/>
    <s v="N"/>
    <m/>
    <m/>
    <m/>
    <s v="N"/>
    <m/>
    <x v="0"/>
    <x v="3552"/>
    <s v="LU3"/>
    <s v="Bedfordshire"/>
    <s v="Asian"/>
    <n v="42932"/>
    <n v="44831"/>
    <s v="Fundraising"/>
  </r>
  <r>
    <x v="4347"/>
    <s v="VOLUNTEER"/>
    <s v="INACTIVE VOLUNTEER"/>
    <s v="N"/>
    <m/>
    <m/>
    <m/>
    <s v="N"/>
    <m/>
    <x v="0"/>
    <x v="799"/>
    <s v="LU3"/>
    <s v="Bedfordshire"/>
    <s v="Asian"/>
    <s v="Not Recorded"/>
    <s v="Not Recorded"/>
    <s v="Not Recorded"/>
  </r>
  <r>
    <x v="4348"/>
    <s v="VOLUNTEER"/>
    <s v="INACTIVE VOLUNTEER"/>
    <s v="N"/>
    <m/>
    <m/>
    <m/>
    <s v="N"/>
    <m/>
    <x v="0"/>
    <x v="3553"/>
    <s v="LU1"/>
    <s v="Bedfordshire"/>
    <s v="Asian"/>
    <s v="Not Recorded"/>
    <s v="Not Recorded"/>
    <s v="Not Recorded"/>
  </r>
  <r>
    <x v="4349"/>
    <s v="VOLUNTEER"/>
    <s v="INACTIVE VOLUNTEER"/>
    <s v="N"/>
    <m/>
    <m/>
    <m/>
    <s v="N"/>
    <m/>
    <x v="0"/>
    <x v="2868"/>
    <s v="WD17"/>
    <s v="Hertfordshire"/>
    <s v="Asian"/>
    <n v="45337"/>
    <n v="45442"/>
    <s v="Retail"/>
  </r>
  <r>
    <x v="4350"/>
    <s v="VOLUNTEER"/>
    <s v="INACTIVE VOLUNTEER"/>
    <s v="N"/>
    <m/>
    <m/>
    <m/>
    <s v="N"/>
    <m/>
    <x v="0"/>
    <x v="3554"/>
    <s v="LU5"/>
    <s v="Unknown"/>
    <s v="Asian"/>
    <n v="44414"/>
    <n v="44776"/>
    <s v="Retail"/>
  </r>
  <r>
    <x v="4351"/>
    <s v="VOLUNTEER"/>
    <s v="INACTIVE VOLUNTEER"/>
    <s v="N"/>
    <m/>
    <m/>
    <m/>
    <s v="N"/>
    <m/>
    <x v="0"/>
    <x v="3555"/>
    <s v="LU2"/>
    <s v="Bedfordshire"/>
    <s v="Asian"/>
    <n v="43157"/>
    <n v="43187"/>
    <s v="Retail"/>
  </r>
  <r>
    <x v="4352"/>
    <s v="VOLUNTEER"/>
    <s v="INACTIVE VOLUNTEER"/>
    <s v="N"/>
    <m/>
    <m/>
    <m/>
    <s v="N"/>
    <m/>
    <x v="0"/>
    <x v="3556"/>
    <s v="LU3"/>
    <s v="Bedfordshire"/>
    <s v="Asian"/>
    <n v="44896"/>
    <n v="44940"/>
    <s v="Retail"/>
  </r>
  <r>
    <x v="4353"/>
    <s v="VOLUNTEER"/>
    <s v="INACTIVE VOLUNTEER"/>
    <s v="N"/>
    <m/>
    <m/>
    <m/>
    <s v="N"/>
    <m/>
    <x v="0"/>
    <x v="1929"/>
    <s v="LU4"/>
    <s v="Bedfordshire"/>
    <s v="Asian"/>
    <s v="Not Recorded"/>
    <s v="Not Recorded"/>
    <s v="Fundraising"/>
  </r>
  <r>
    <x v="4354"/>
    <s v="VOLUNTEER"/>
    <s v="INACTIVE VOLUNTEER"/>
    <s v="N"/>
    <m/>
    <m/>
    <m/>
    <s v="N"/>
    <m/>
    <x v="0"/>
    <x v="3322"/>
    <s v="HP2"/>
    <s v="Hertfordshire"/>
    <s v="Not Specified"/>
    <n v="41250"/>
    <n v="41501"/>
    <s v="Not Recorded"/>
  </r>
  <r>
    <x v="4355"/>
    <s v="VOLUNTEER"/>
    <s v="INACTIVE VOLUNTEER"/>
    <s v="N"/>
    <m/>
    <m/>
    <m/>
    <s v="N"/>
    <m/>
    <x v="0"/>
    <x v="3557"/>
    <s v="LU1"/>
    <s v="Bedfordshire"/>
    <s v="Asian"/>
    <s v="Not Recorded"/>
    <s v="Not Recorded"/>
    <s v="Not Recorded"/>
  </r>
  <r>
    <x v="4356"/>
    <s v="VOLUNTEER"/>
    <s v="INACTIVE VOLUNTEER"/>
    <s v="N"/>
    <m/>
    <m/>
    <m/>
    <s v="N"/>
    <m/>
    <x v="0"/>
    <x v="3558"/>
    <s v="LU2"/>
    <s v="Bedfordshire"/>
    <s v="Asian"/>
    <s v="Not Recorded"/>
    <s v="Not Recorded"/>
    <s v="Not Recorded"/>
  </r>
  <r>
    <x v="4357"/>
    <s v="VOLUNTEER"/>
    <s v="INACTIVE VOLUNTEER"/>
    <s v="N"/>
    <m/>
    <m/>
    <m/>
    <s v="N"/>
    <m/>
    <x v="0"/>
    <x v="3559"/>
    <s v="WD3"/>
    <s v="Hertfordshire"/>
    <s v="Not Recorded"/>
    <n v="45299"/>
    <n v="45404"/>
    <s v="Retail"/>
  </r>
  <r>
    <x v="4358"/>
    <s v="VOLUNTEER"/>
    <s v="INACTIVE VOLUNTEER"/>
    <s v="N"/>
    <m/>
    <m/>
    <m/>
    <s v="N"/>
    <m/>
    <x v="0"/>
    <x v="2501"/>
    <s v="LU4"/>
    <s v="Bedfordshire"/>
    <s v="Asian"/>
    <s v="Not Recorded"/>
    <s v="Not Recorded"/>
    <s v="Not Recorded"/>
  </r>
  <r>
    <x v="4359"/>
    <s v="VOLUNTEER"/>
    <s v="INACTIVE VOLUNTEER"/>
    <s v="N"/>
    <m/>
    <m/>
    <m/>
    <s v="N"/>
    <m/>
    <x v="0"/>
    <x v="1902"/>
    <s v="LU4"/>
    <s v="Bedfordshire"/>
    <s v="Asian"/>
    <n v="44613"/>
    <n v="44809"/>
    <s v="Retail"/>
  </r>
  <r>
    <x v="4360"/>
    <s v="VOLUNTEER"/>
    <s v="INACTIVE VOLUNTEER"/>
    <s v="N"/>
    <m/>
    <m/>
    <m/>
    <s v="N"/>
    <m/>
    <x v="0"/>
    <x v="3560"/>
    <s v="LU3"/>
    <s v="Bedfordshire"/>
    <s v="Asian"/>
    <s v="Not Recorded"/>
    <s v="Not Recorded"/>
    <s v="Not Recorded"/>
  </r>
  <r>
    <x v="4361"/>
    <s v="VOLUNTEER"/>
    <s v="INACTIVE VOLUNTEER"/>
    <s v="N"/>
    <m/>
    <m/>
    <m/>
    <s v="N"/>
    <m/>
    <x v="0"/>
    <x v="3561"/>
    <s v="LU4"/>
    <s v="Bedfordshire"/>
    <s v="White British"/>
    <n v="44492"/>
    <n v="44720"/>
    <s v="Retail"/>
  </r>
  <r>
    <x v="4362"/>
    <s v="VOLUNTEER"/>
    <s v="ACTIVE VOLUNTEER"/>
    <s v="N"/>
    <m/>
    <m/>
    <m/>
    <s v="N"/>
    <m/>
    <x v="0"/>
    <x v="3562"/>
    <s v="LU3"/>
    <s v="Bedfordshire"/>
    <s v="Asian"/>
    <n v="45325"/>
    <s v=""/>
    <s v="Retail"/>
  </r>
  <r>
    <x v="4363"/>
    <s v="VOLUNTEER"/>
    <s v="INACTIVE VOLUNTEER"/>
    <s v="N"/>
    <m/>
    <m/>
    <m/>
    <s v="N"/>
    <m/>
    <x v="0"/>
    <x v="3563"/>
    <s v="MK43"/>
    <s v="Bedfordshire"/>
    <s v="Asian"/>
    <s v="Not Recorded"/>
    <s v="Not Recorded"/>
    <s v="Not Recorded"/>
  </r>
  <r>
    <x v="4364"/>
    <s v="VOLUNTEER"/>
    <s v="INACTIVE VOLUNTEER"/>
    <s v="N"/>
    <m/>
    <m/>
    <m/>
    <s v="N"/>
    <m/>
    <x v="1"/>
    <x v="22"/>
    <s v="WD25"/>
    <s v="Hertfordshire"/>
    <s v="Asian"/>
    <n v="43853"/>
    <n v="43867"/>
    <s v="Retail"/>
  </r>
  <r>
    <x v="4365"/>
    <s v="VOLUNTEER"/>
    <s v="INACTIVE VOLUNTEER"/>
    <s v="N"/>
    <m/>
    <m/>
    <m/>
    <s v="N"/>
    <m/>
    <x v="1"/>
    <x v="3564"/>
    <s v="LU3"/>
    <s v="Bedfordshire"/>
    <s v="Asian"/>
    <s v="Not Recorded"/>
    <s v="Not Recorded"/>
    <s v="Not Recorded"/>
  </r>
  <r>
    <x v="4366"/>
    <s v="VOLUNTEER"/>
    <s v="INACTIVE VOLUNTEER"/>
    <s v="N"/>
    <m/>
    <m/>
    <m/>
    <s v="N"/>
    <m/>
    <x v="1"/>
    <x v="3565"/>
    <s v="WD3"/>
    <s v="Hertfordshire"/>
    <s v="Not Specified"/>
    <n v="42802"/>
    <n v="43419"/>
    <s v="Retail"/>
  </r>
  <r>
    <x v="4367"/>
    <s v="VOLUNTEER"/>
    <s v="PROSPECTIVE VOLUNTEER"/>
    <s v="N"/>
    <m/>
    <m/>
    <m/>
    <s v="N"/>
    <m/>
    <x v="1"/>
    <x v="3566"/>
    <s v="WD17"/>
    <s v="Hertfordshire"/>
    <s v="Asian"/>
    <s v="Not Recorded"/>
    <s v="Not Recorded"/>
    <s v="Not Recorded"/>
  </r>
  <r>
    <x v="4368"/>
    <s v="VOLUNTEER"/>
    <s v="ACTIVE VOLUNTEER"/>
    <s v="N"/>
    <m/>
    <m/>
    <m/>
    <s v="N"/>
    <m/>
    <x v="1"/>
    <x v="3551"/>
    <s v="LU3"/>
    <s v="Bedfordshire"/>
    <s v="Not Recorded"/>
    <n v="45146"/>
    <s v=""/>
    <s v="Retail"/>
  </r>
  <r>
    <x v="4369"/>
    <s v="VOLUNTEER"/>
    <s v="ACTIVE VOLUNTEER"/>
    <s v="N"/>
    <m/>
    <m/>
    <m/>
    <s v="N"/>
    <m/>
    <x v="1"/>
    <x v="3567"/>
    <s v="LU4"/>
    <s v="Bedfordshire"/>
    <s v="Asian"/>
    <n v="45089"/>
    <s v=""/>
    <s v="Retail"/>
  </r>
  <r>
    <x v="4370"/>
    <s v="VOLUNTEER"/>
    <s v="INACTIVE VOLUNTEER"/>
    <s v="N"/>
    <m/>
    <m/>
    <m/>
    <s v="N"/>
    <m/>
    <x v="1"/>
    <x v="3568"/>
    <s v="HP1"/>
    <s v="Hertfordshire"/>
    <s v="Asian"/>
    <s v="Not Recorded"/>
    <s v="Not Recorded"/>
    <s v="Not Recorded"/>
  </r>
  <r>
    <x v="4371"/>
    <s v="VOLUNTEER"/>
    <s v="INACTIVE VOLUNTEER"/>
    <s v="N"/>
    <m/>
    <m/>
    <m/>
    <s v="N"/>
    <m/>
    <x v="1"/>
    <x v="22"/>
    <s v="LU3"/>
    <s v="Bedfordshire"/>
    <s v="Asian"/>
    <s v="Not Recorded"/>
    <s v="Not Recorded"/>
    <s v="Not Recorded"/>
  </r>
  <r>
    <x v="4372"/>
    <s v="VOLUNTEER"/>
    <s v="INACTIVE VOLUNTEER"/>
    <s v="N"/>
    <m/>
    <m/>
    <m/>
    <s v="N"/>
    <m/>
    <x v="1"/>
    <x v="3569"/>
    <s v="WD3"/>
    <s v="Hertfordshire"/>
    <s v="Asian"/>
    <n v="43791"/>
    <n v="43872"/>
    <s v="Retail"/>
  </r>
  <r>
    <x v="4373"/>
    <s v="VOLUNTEER"/>
    <s v="INACTIVE VOLUNTEER"/>
    <s v="N"/>
    <m/>
    <m/>
    <m/>
    <s v="N"/>
    <m/>
    <x v="0"/>
    <x v="3570"/>
    <s v="HP2"/>
    <s v="Hertfordshire"/>
    <s v="Asian"/>
    <n v="42786"/>
    <n v="43406"/>
    <s v="Retail"/>
  </r>
  <r>
    <x v="4374"/>
    <s v="VOLUNTEER"/>
    <s v="INACTIVE VOLUNTEER"/>
    <s v="N"/>
    <m/>
    <m/>
    <m/>
    <s v="N"/>
    <m/>
    <x v="0"/>
    <x v="22"/>
    <s v="HP2"/>
    <s v="Hertfordshire"/>
    <s v="Asian"/>
    <n v="42786"/>
    <n v="42914"/>
    <s v="Retail"/>
  </r>
  <r>
    <x v="4375"/>
    <s v="VOLUNTEER"/>
    <s v="INACTIVE VOLUNTEER"/>
    <s v="N"/>
    <m/>
    <m/>
    <m/>
    <s v="N"/>
    <m/>
    <x v="0"/>
    <x v="3571"/>
    <s v="LU4"/>
    <s v="Bedfordshire"/>
    <s v="White British"/>
    <n v="40828"/>
    <n v="40828"/>
    <s v="Not Recorded"/>
  </r>
  <r>
    <x v="4376"/>
    <s v="VOLUNTEER"/>
    <s v="INACTIVE VOLUNTEER"/>
    <s v="N"/>
    <m/>
    <m/>
    <m/>
    <s v="N"/>
    <m/>
    <x v="0"/>
    <x v="917"/>
    <s v="LU1"/>
    <s v="Bedfordshire"/>
    <s v="Asian"/>
    <s v="Not Recorded"/>
    <s v="Not Recorded"/>
    <s v="Not Recorded"/>
  </r>
  <r>
    <x v="4377"/>
    <s v="VOLUNTEER"/>
    <s v="ACTIVE VOLUNTEER"/>
    <s v="N"/>
    <m/>
    <m/>
    <m/>
    <s v="N"/>
    <m/>
    <x v="0"/>
    <x v="2999"/>
    <s v="LU3"/>
    <s v="Bedfordshire"/>
    <s v="Asian"/>
    <n v="45204"/>
    <s v=""/>
    <s v="Fundraising"/>
  </r>
  <r>
    <x v="4378"/>
    <s v="VOLUNTEER"/>
    <s v="INACTIVE VOLUNTEER"/>
    <s v="N"/>
    <m/>
    <m/>
    <m/>
    <s v="N"/>
    <m/>
    <x v="0"/>
    <x v="22"/>
    <s v="LU4"/>
    <s v="Bedfordshire"/>
    <s v="Not Specified"/>
    <n v="42933"/>
    <n v="43608"/>
    <s v="Fundraising"/>
  </r>
  <r>
    <x v="4379"/>
    <s v="VOLUNTEER"/>
    <s v="INACTIVE VOLUNTEER"/>
    <s v="N"/>
    <m/>
    <m/>
    <m/>
    <s v="N"/>
    <m/>
    <x v="0"/>
    <x v="93"/>
    <s v="LU4"/>
    <s v="Bedfordshire"/>
    <s v="Not Recorded"/>
    <n v="43498"/>
    <n v="43586"/>
    <s v="Retail"/>
  </r>
  <r>
    <x v="4380"/>
    <s v="VOLUNTEER"/>
    <s v="INACTIVE VOLUNTEER"/>
    <s v="N"/>
    <m/>
    <m/>
    <m/>
    <s v="N"/>
    <m/>
    <x v="0"/>
    <x v="3572"/>
    <s v="LU4"/>
    <s v="Bedfordshire"/>
    <s v="Asian"/>
    <n v="43046"/>
    <n v="43586"/>
    <s v="Retail"/>
  </r>
  <r>
    <x v="4381"/>
    <s v="VOLUNTEER"/>
    <s v="PROSPECTIVE VOLUNTEER"/>
    <s v="N"/>
    <m/>
    <m/>
    <m/>
    <s v="N"/>
    <m/>
    <x v="0"/>
    <x v="3573"/>
    <s v="LU1"/>
    <s v="Bedfordshire"/>
    <s v="Asian"/>
    <s v="Not Recorded"/>
    <s v="Not Recorded"/>
    <s v="Not Recorded"/>
  </r>
  <r>
    <x v="4382"/>
    <s v="VOLUNTEER"/>
    <s v="INACTIVE VOLUNTEER"/>
    <s v="N"/>
    <m/>
    <m/>
    <m/>
    <s v="N"/>
    <m/>
    <x v="0"/>
    <x v="3574"/>
    <s v="LU1"/>
    <s v="Bedfordshire"/>
    <s v="Asian"/>
    <s v="Not Recorded"/>
    <s v="Not Recorded"/>
    <s v="Not Recorded"/>
  </r>
  <r>
    <x v="4383"/>
    <s v="VOLUNTEER"/>
    <s v="INACTIVE VOLUNTEER"/>
    <s v="N"/>
    <m/>
    <m/>
    <m/>
    <s v="N"/>
    <m/>
    <x v="0"/>
    <x v="3575"/>
    <s v="N9"/>
    <s v="Other"/>
    <s v="Asian"/>
    <s v="Not Recorded"/>
    <s v="Not Recorded"/>
    <s v="Not Recorded"/>
  </r>
  <r>
    <x v="4384"/>
    <s v="VOLUNTEER"/>
    <s v="INACTIVE VOLUNTEER"/>
    <s v="N"/>
    <m/>
    <m/>
    <m/>
    <s v="N"/>
    <m/>
    <x v="0"/>
    <x v="365"/>
    <s v="LU3"/>
    <s v="Bedfordshire"/>
    <s v="Asian"/>
    <s v="Not Recorded"/>
    <s v="Not Recorded"/>
    <s v="Not Recorded"/>
  </r>
  <r>
    <x v="4385"/>
    <s v="VOLUNTEER"/>
    <s v="INACTIVE VOLUNTEER"/>
    <s v="N"/>
    <m/>
    <m/>
    <m/>
    <s v="N"/>
    <m/>
    <x v="0"/>
    <x v="1044"/>
    <s v="LU1"/>
    <s v="Bedfordshire"/>
    <s v="Asian"/>
    <s v="Not Recorded"/>
    <s v="Not Recorded"/>
    <s v="Not Recorded"/>
  </r>
  <r>
    <x v="4386"/>
    <s v="VOLUNTEER"/>
    <s v="INACTIVE VOLUNTEER"/>
    <s v="N"/>
    <m/>
    <m/>
    <m/>
    <s v="N"/>
    <m/>
    <x v="0"/>
    <x v="3576"/>
    <s v="HP2"/>
    <s v="Hertfordshire"/>
    <s v="Not Recorded"/>
    <n v="43431"/>
    <n v="43586"/>
    <s v="Retail"/>
  </r>
  <r>
    <x v="4387"/>
    <s v="VOLUNTEER"/>
    <s v="INACTIVE VOLUNTEER"/>
    <s v="N"/>
    <m/>
    <m/>
    <m/>
    <s v="N"/>
    <m/>
    <x v="0"/>
    <x v="3577"/>
    <s v="LU2"/>
    <s v="Bedfordshire"/>
    <s v="Asian"/>
    <n v="40828"/>
    <n v="40828"/>
    <s v="Not Recorded"/>
  </r>
  <r>
    <x v="4388"/>
    <s v="VOLUNTEER"/>
    <s v="ACTIVE VOLUNTEER"/>
    <s v="N"/>
    <m/>
    <m/>
    <m/>
    <s v="N"/>
    <m/>
    <x v="1"/>
    <x v="3578"/>
    <s v="LU4"/>
    <s v="Bedfordshire"/>
    <s v="Asian"/>
    <n v="44738"/>
    <s v=""/>
    <s v="Retail"/>
  </r>
  <r>
    <x v="4389"/>
    <s v="VOLUNTEER"/>
    <s v="INACTIVE VOLUNTEER"/>
    <s v="N"/>
    <m/>
    <m/>
    <m/>
    <s v="N"/>
    <m/>
    <x v="1"/>
    <x v="294"/>
    <s v="LU4"/>
    <s v="Bedfordshire"/>
    <s v="Asian"/>
    <n v="43318"/>
    <n v="43490"/>
    <s v="Retail"/>
  </r>
  <r>
    <x v="4390"/>
    <s v="VOLUNTEER"/>
    <s v="INACTIVE VOLUNTEER"/>
    <s v="N"/>
    <m/>
    <m/>
    <m/>
    <s v="N"/>
    <m/>
    <x v="1"/>
    <x v="3579"/>
    <s v="LU4"/>
    <s v="Bedfordshire"/>
    <s v="Asian"/>
    <s v="Not Recorded"/>
    <s v="Not Recorded"/>
    <s v="Not Recorded"/>
  </r>
  <r>
    <x v="4391"/>
    <s v="VOLUNTEER"/>
    <s v="ACTIVE VOLUNTEER"/>
    <s v="N"/>
    <m/>
    <m/>
    <m/>
    <s v="N"/>
    <m/>
    <x v="0"/>
    <x v="3580"/>
    <s v="LU1"/>
    <s v="Bedfordshire"/>
    <s v="Asian"/>
    <n v="45159"/>
    <s v=""/>
    <s v="Retail"/>
  </r>
  <r>
    <x v="4392"/>
    <s v="VOLUNTEER"/>
    <s v="INACTIVE VOLUNTEER"/>
    <s v="N"/>
    <m/>
    <m/>
    <m/>
    <s v="N"/>
    <m/>
    <x v="1"/>
    <x v="3581"/>
    <s v="WD3"/>
    <s v="Hertfordshire"/>
    <s v="Not Recorded"/>
    <n v="43505"/>
    <n v="43708"/>
    <s v="Retail"/>
  </r>
  <r>
    <x v="4393"/>
    <s v="VOLUNTEER"/>
    <s v="ACTIVE VOLUNTEER"/>
    <s v="N"/>
    <m/>
    <m/>
    <m/>
    <s v="N"/>
    <m/>
    <x v="1"/>
    <x v="3582"/>
    <s v="WD17"/>
    <s v="Hertfordshire"/>
    <s v="Asian"/>
    <n v="44814"/>
    <s v=""/>
    <s v="Retail"/>
  </r>
  <r>
    <x v="4394"/>
    <s v="VOLUNTEER"/>
    <s v="INACTIVE VOLUNTEER"/>
    <s v="N"/>
    <m/>
    <m/>
    <m/>
    <s v="N"/>
    <m/>
    <x v="0"/>
    <x v="190"/>
    <s v="LU3"/>
    <s v="Bedfordshire"/>
    <s v="Not Recorded"/>
    <n v="42573"/>
    <n v="44831"/>
    <s v="Fundraising"/>
  </r>
  <r>
    <x v="4395"/>
    <s v="VOLUNTEER"/>
    <s v="INACTIVE VOLUNTEER"/>
    <s v="N"/>
    <m/>
    <m/>
    <m/>
    <s v="N"/>
    <m/>
    <x v="1"/>
    <x v="3583"/>
    <s v="LU3"/>
    <s v="Bedfordshire"/>
    <s v="Asian"/>
    <n v="43035"/>
    <n v="44650"/>
    <s v="Support"/>
  </r>
  <r>
    <x v="4396"/>
    <s v="VOLUNTEER"/>
    <s v="INACTIVE VOLUNTEER"/>
    <s v="N"/>
    <m/>
    <m/>
    <m/>
    <s v="N"/>
    <m/>
    <x v="0"/>
    <x v="3584"/>
    <s v="WD25"/>
    <s v="Hertfordshire"/>
    <s v="Not Specified"/>
    <n v="42161"/>
    <n v="43911"/>
    <s v="Retail"/>
  </r>
  <r>
    <x v="4397"/>
    <s v="VOLUNTEER"/>
    <s v="INACTIVE VOLUNTEER"/>
    <s v="N"/>
    <m/>
    <m/>
    <m/>
    <s v="N"/>
    <m/>
    <x v="0"/>
    <x v="3585"/>
    <s v="WD25"/>
    <s v="Hertfordshire"/>
    <s v="Not Specified"/>
    <n v="41113"/>
    <n v="41275"/>
    <s v="Not Recorded"/>
  </r>
  <r>
    <x v="4398"/>
    <s v="VOLUNTEER"/>
    <s v="INACTIVE VOLUNTEER"/>
    <s v="N"/>
    <m/>
    <m/>
    <m/>
    <s v="N"/>
    <m/>
    <x v="0"/>
    <x v="2444"/>
    <s v="LU3"/>
    <s v="Bedfordshire"/>
    <s v="Asian"/>
    <n v="43386"/>
    <n v="43722"/>
    <s v="Retail"/>
  </r>
  <r>
    <x v="4399"/>
    <s v="VOLUNTEER"/>
    <s v="ACTIVE VOLUNTEER"/>
    <s v="N"/>
    <m/>
    <m/>
    <m/>
    <s v="N"/>
    <m/>
    <x v="0"/>
    <x v="3586"/>
    <s v="MK45"/>
    <s v="Bedfordshire"/>
    <s v="White British"/>
    <n v="45332"/>
    <s v=""/>
    <s v="Retail"/>
  </r>
  <r>
    <x v="4400"/>
    <s v="VOLUNTEER"/>
    <s v="INACTIVE VOLUNTEER"/>
    <s v="N"/>
    <m/>
    <m/>
    <m/>
    <s v="N"/>
    <m/>
    <x v="0"/>
    <x v="3587"/>
    <s v="HP2"/>
    <s v="Hertfordshire"/>
    <s v="White British"/>
    <n v="40464"/>
    <n v="43144"/>
    <s v="Retail"/>
  </r>
  <r>
    <x v="4401"/>
    <s v="VOLUNTEER"/>
    <s v="INACTIVE VOLUNTEER"/>
    <s v="N"/>
    <m/>
    <m/>
    <m/>
    <s v="N"/>
    <m/>
    <x v="1"/>
    <x v="3588"/>
    <s v="AL3"/>
    <s v="Hertfordshire"/>
    <s v="Not Specified"/>
    <n v="40982"/>
    <n v="42443"/>
    <s v="Not Recorded"/>
  </r>
  <r>
    <x v="4402"/>
    <s v="VOLUNTEER"/>
    <s v="INACTIVE VOLUNTEER"/>
    <s v="N"/>
    <m/>
    <m/>
    <s v="FBELL"/>
    <s v="N"/>
    <m/>
    <x v="0"/>
    <x v="3589"/>
    <s v="OX13"/>
    <s v="Other"/>
    <s v="White British"/>
    <n v="40574"/>
    <n v="44664"/>
    <s v="Retail"/>
  </r>
  <r>
    <x v="4403"/>
    <s v="VOLUNTEER"/>
    <s v="INACTIVE VOLUNTEER"/>
    <s v="N"/>
    <m/>
    <m/>
    <m/>
    <s v="N"/>
    <m/>
    <x v="0"/>
    <x v="3590"/>
    <s v="NOTKNOWN"/>
    <s v="Unknown"/>
    <s v="Black"/>
    <s v="Not Recorded"/>
    <s v="Not Recorded"/>
    <s v="Not Recorded"/>
  </r>
  <r>
    <x v="4404"/>
    <s v="VOLUNTEER"/>
    <s v="PROSPECTIVE VOLUNTEER"/>
    <s v="N"/>
    <m/>
    <m/>
    <m/>
    <s v="N"/>
    <m/>
    <x v="0"/>
    <x v="3591"/>
    <s v="LU4"/>
    <s v="Bedfordshire"/>
    <s v="Other White"/>
    <s v="Not Recorded"/>
    <s v="Not Recorded"/>
    <s v="Not Recorded"/>
  </r>
  <r>
    <x v="4405"/>
    <s v="VOLUNTEER"/>
    <s v="INACTIVE VOLUNTEER"/>
    <s v="N"/>
    <m/>
    <m/>
    <m/>
    <s v="N"/>
    <m/>
    <x v="1"/>
    <x v="3592"/>
    <s v="LU5"/>
    <s v="Bedfordshire"/>
    <s v="Other White"/>
    <s v="Not Recorded"/>
    <s v="Not Recorded"/>
    <s v="Not Recorded"/>
  </r>
  <r>
    <x v="4406"/>
    <s v="VOLUNTEER"/>
    <s v="ACTIVE VOLUNTEER"/>
    <s v="N"/>
    <m/>
    <m/>
    <m/>
    <s v="N"/>
    <m/>
    <x v="0"/>
    <x v="3593"/>
    <s v="MK43"/>
    <s v="Bedfordshire"/>
    <s v="White British"/>
    <n v="43775"/>
    <s v=""/>
    <s v="Care"/>
  </r>
  <r>
    <x v="4407"/>
    <s v="VOLUNTEER"/>
    <s v="INACTIVE VOLUNTEER"/>
    <s v="N"/>
    <m/>
    <m/>
    <m/>
    <s v="N"/>
    <m/>
    <x v="1"/>
    <x v="2431"/>
    <s v="LU2"/>
    <s v="Bedfordshire"/>
    <s v="Not Specified"/>
    <n v="42546"/>
    <n v="42979"/>
    <s v="Retail"/>
  </r>
  <r>
    <x v="4408"/>
    <s v="VOLUNTEER"/>
    <s v="INACTIVE VOLUNTEER"/>
    <s v="N"/>
    <m/>
    <m/>
    <m/>
    <s v="N"/>
    <m/>
    <x v="1"/>
    <x v="3594"/>
    <s v="LU2"/>
    <s v="Bedfordshire"/>
    <s v="Not Specified"/>
    <n v="40894"/>
    <n v="41320"/>
    <s v="Not Recorded"/>
  </r>
  <r>
    <x v="4409"/>
    <s v="VOLUNTEER"/>
    <s v="INACTIVE VOLUNTEER"/>
    <s v="N"/>
    <m/>
    <m/>
    <m/>
    <s v="N"/>
    <m/>
    <x v="0"/>
    <x v="3595"/>
    <s v="AL7"/>
    <s v="Hertfordshire"/>
    <s v="Not Specified"/>
    <n v="42146"/>
    <n v="42844"/>
    <s v="Retail"/>
  </r>
  <r>
    <x v="4410"/>
    <s v="VOLUNTEER"/>
    <s v="INACTIVE VOLUNTEER"/>
    <s v="N"/>
    <m/>
    <m/>
    <m/>
    <s v="N"/>
    <m/>
    <x v="0"/>
    <x v="3596"/>
    <s v="LU2"/>
    <s v="Bedfordshire"/>
    <s v="Not Specified"/>
    <n v="41396"/>
    <n v="41738"/>
    <s v="Not Recorded"/>
  </r>
  <r>
    <x v="4411"/>
    <s v="VOLUNTEER"/>
    <s v="INACTIVE VOLUNTEER"/>
    <s v="N"/>
    <m/>
    <m/>
    <m/>
    <s v="N"/>
    <m/>
    <x v="0"/>
    <x v="3597"/>
    <s v="LU2"/>
    <s v="Bedfordshire"/>
    <s v="Not Specified"/>
    <n v="41292"/>
    <n v="41546"/>
    <s v="Not Recorded"/>
  </r>
  <r>
    <x v="4412"/>
    <s v="VOLUNTEER"/>
    <s v="ACTIVE VOLUNTEER"/>
    <s v="N"/>
    <m/>
    <m/>
    <m/>
    <s v="N"/>
    <m/>
    <x v="1"/>
    <x v="3598"/>
    <s v="AL3"/>
    <s v="Hertfordshire"/>
    <s v="White British"/>
    <n v="44993"/>
    <s v=""/>
    <s v="Retail"/>
  </r>
  <r>
    <x v="4413"/>
    <s v="VOLUNTEER"/>
    <s v="INACTIVE VOLUNTEER"/>
    <s v="N"/>
    <m/>
    <m/>
    <m/>
    <s v="N"/>
    <m/>
    <x v="0"/>
    <x v="3599"/>
    <s v="AL5"/>
    <s v="Hertfordshire"/>
    <s v="Not Specified"/>
    <n v="41484"/>
    <n v="41639"/>
    <s v="Not Recorded"/>
  </r>
  <r>
    <x v="4414"/>
    <s v="VOLUNTEER"/>
    <s v="INACTIVE VOLUNTEER"/>
    <s v="N"/>
    <m/>
    <m/>
    <m/>
    <s v="N"/>
    <m/>
    <x v="0"/>
    <x v="22"/>
    <s v="HP3"/>
    <s v="Hertfordshire"/>
    <s v="White British"/>
    <n v="41222"/>
    <n v="41222"/>
    <s v="Not Recorded"/>
  </r>
  <r>
    <x v="4415"/>
    <s v="VOLUNTEER"/>
    <s v="INACTIVE VOLUNTEER"/>
    <s v="N"/>
    <m/>
    <m/>
    <m/>
    <s v="N"/>
    <m/>
    <x v="0"/>
    <x v="3600"/>
    <s v="LU2"/>
    <s v="Bedfordshire"/>
    <s v="Not Specified"/>
    <n v="1"/>
    <n v="1"/>
    <s v="Not Recorded"/>
  </r>
  <r>
    <x v="4416"/>
    <s v="VOLUNTEER"/>
    <s v="INACTIVE VOLUNTEER"/>
    <s v="N"/>
    <m/>
    <m/>
    <m/>
    <s v="N"/>
    <m/>
    <x v="0"/>
    <x v="1262"/>
    <s v="LU3"/>
    <s v="Bedfordshire"/>
    <s v="White British"/>
    <n v="43763"/>
    <n v="43814"/>
    <s v="Retail"/>
  </r>
  <r>
    <x v="4417"/>
    <s v="VOLUNTEER"/>
    <s v="INACTIVE VOLUNTEER"/>
    <s v="N"/>
    <m/>
    <m/>
    <m/>
    <s v="N"/>
    <m/>
    <x v="0"/>
    <x v="22"/>
    <s v="LU4"/>
    <s v="Bedfordshire"/>
    <s v="White British"/>
    <n v="40879"/>
    <n v="40879"/>
    <s v="Not Recorded"/>
  </r>
  <r>
    <x v="4418"/>
    <s v="VOLUNTEER"/>
    <s v="INACTIVE VOLUNTEER"/>
    <s v="N"/>
    <m/>
    <m/>
    <m/>
    <s v="N"/>
    <m/>
    <x v="0"/>
    <x v="22"/>
    <s v="LU5"/>
    <s v="Bedfordshire"/>
    <s v="White British"/>
    <n v="40879"/>
    <n v="40879"/>
    <s v="Not Recorded"/>
  </r>
  <r>
    <x v="4419"/>
    <s v="VOLUNTEER"/>
    <s v="INACTIVE VOLUNTEER"/>
    <s v="N"/>
    <m/>
    <m/>
    <m/>
    <s v="N"/>
    <m/>
    <x v="0"/>
    <x v="2700"/>
    <s v="HP4"/>
    <s v="Hertfordshire"/>
    <s v="White British"/>
    <n v="44312"/>
    <n v="44432"/>
    <s v="Retail"/>
  </r>
  <r>
    <x v="4420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4421"/>
    <s v="VOLUNTEER"/>
    <s v="ACTIVE VOLUNTEER"/>
    <s v="N"/>
    <m/>
    <m/>
    <m/>
    <s v="N"/>
    <m/>
    <x v="1"/>
    <x v="3601"/>
    <s v="SG4"/>
    <s v="Hertfordshire"/>
    <s v="White British"/>
    <n v="45280"/>
    <s v=""/>
    <s v="Care"/>
  </r>
  <r>
    <x v="4422"/>
    <s v="VOLUNTEER"/>
    <s v="INACTIVE VOLUNTEER"/>
    <s v="N"/>
    <m/>
    <m/>
    <m/>
    <s v="N"/>
    <m/>
    <x v="1"/>
    <x v="3602"/>
    <s v="LU3"/>
    <s v="Bedfordshire"/>
    <s v="White British"/>
    <s v="Not Recorded"/>
    <s v="Not Recorded"/>
    <s v="Fundraising"/>
  </r>
  <r>
    <x v="4423"/>
    <s v="VOLUNTEER"/>
    <s v="INACTIVE VOLUNTEER"/>
    <s v="N"/>
    <m/>
    <m/>
    <m/>
    <s v="N"/>
    <m/>
    <x v="1"/>
    <x v="3603"/>
    <s v="AL4"/>
    <s v="Hertfordshire"/>
    <s v="Not Specified"/>
    <n v="40918"/>
    <n v="1"/>
    <s v="Not Recorded"/>
  </r>
  <r>
    <x v="4424"/>
    <s v="VOLUNTEER"/>
    <s v="INACTIVE VOLUNTEER"/>
    <s v="N"/>
    <m/>
    <m/>
    <m/>
    <s v="N"/>
    <m/>
    <x v="1"/>
    <x v="3604"/>
    <s v="SG1"/>
    <s v="Hertfordshire"/>
    <s v="White British"/>
    <s v="Not Recorded"/>
    <s v="Not Recorded"/>
    <s v="Not Recorded"/>
  </r>
  <r>
    <x v="4425"/>
    <s v="VOLUNTEER"/>
    <s v="INACTIVE VOLUNTEER"/>
    <s v="N"/>
    <m/>
    <m/>
    <m/>
    <s v="N"/>
    <m/>
    <x v="0"/>
    <x v="3605"/>
    <s v="LU3"/>
    <s v="Bedfordshire"/>
    <s v="White British"/>
    <n v="45243"/>
    <n v="45432"/>
    <s v="Support"/>
  </r>
  <r>
    <x v="4426"/>
    <s v="VOLUNTEER"/>
    <s v="ACTIVE VOLUNTEER"/>
    <s v="N"/>
    <m/>
    <m/>
    <m/>
    <s v="N"/>
    <m/>
    <x v="0"/>
    <x v="3606"/>
    <s v="HP4"/>
    <s v="Hertfordshire"/>
    <s v="Not Recorded"/>
    <n v="45327"/>
    <s v=""/>
    <s v="Retail"/>
  </r>
  <r>
    <x v="4427"/>
    <s v="VOLUNTEER"/>
    <s v="INACTIVE VOLUNTEER"/>
    <s v="N"/>
    <m/>
    <m/>
    <m/>
    <s v="N"/>
    <m/>
    <x v="0"/>
    <x v="3607"/>
    <s v="AL2"/>
    <s v="Hertfordshire"/>
    <s v="Not Specified"/>
    <n v="41535"/>
    <n v="41897"/>
    <s v="Not Recorded"/>
  </r>
  <r>
    <x v="4428"/>
    <s v="VOLUNTEER"/>
    <s v="INACTIVE VOLUNTEER"/>
    <s v="N"/>
    <m/>
    <m/>
    <m/>
    <s v="N"/>
    <m/>
    <x v="0"/>
    <x v="3608"/>
    <s v="HP4"/>
    <s v="Hertfordshire"/>
    <s v="White British"/>
    <n v="44015"/>
    <n v="44150"/>
    <s v="Retail"/>
  </r>
  <r>
    <x v="4429"/>
    <s v="VOLUNTEER"/>
    <s v="INACTIVE VOLUNTEER"/>
    <s v="N"/>
    <m/>
    <m/>
    <m/>
    <s v="N"/>
    <m/>
    <x v="0"/>
    <x v="3609"/>
    <s v="LU4"/>
    <s v="Bedfordshire"/>
    <s v="Not Specified"/>
    <n v="34268"/>
    <n v="43032"/>
    <s v="Not Recorded"/>
  </r>
  <r>
    <x v="4430"/>
    <s v="VOLUNTEER"/>
    <s v="ACTIVE VOLUNTEER"/>
    <s v="N"/>
    <m/>
    <m/>
    <m/>
    <s v="N"/>
    <m/>
    <x v="0"/>
    <x v="3610"/>
    <s v="SG19"/>
    <s v="Bedfordshire"/>
    <s v="White British"/>
    <n v="44979"/>
    <s v=""/>
    <s v="Retail"/>
  </r>
  <r>
    <x v="4431"/>
    <s v="VOLUNTEER"/>
    <s v="INACTIVE VOLUNTEER"/>
    <s v="N"/>
    <m/>
    <m/>
    <m/>
    <s v="N"/>
    <m/>
    <x v="0"/>
    <x v="3611"/>
    <s v="AL5"/>
    <s v="Hertfordshire"/>
    <s v="Not Specified"/>
    <n v="1"/>
    <n v="1"/>
    <s v="Not Recorded"/>
  </r>
  <r>
    <x v="4432"/>
    <s v="VOLUNTEER"/>
    <s v="INACTIVE VOLUNTEER"/>
    <s v="N"/>
    <m/>
    <m/>
    <m/>
    <s v="N"/>
    <m/>
    <x v="0"/>
    <x v="3612"/>
    <s v="LU5"/>
    <s v="Bedfordshire"/>
    <s v="White British"/>
    <n v="42501"/>
    <n v="45027"/>
    <s v="Support"/>
  </r>
  <r>
    <x v="4433"/>
    <s v="VOLUNTEER"/>
    <s v="ACTIVE VOLUNTEER"/>
    <s v="N"/>
    <m/>
    <m/>
    <m/>
    <s v="N"/>
    <m/>
    <x v="0"/>
    <x v="1561"/>
    <s v="LU2"/>
    <s v="Bedfordshire"/>
    <s v="White British"/>
    <s v="Not Recorded"/>
    <s v="Not Recorded"/>
    <s v="Retail"/>
  </r>
  <r>
    <x v="4434"/>
    <s v="VOLUNTEER"/>
    <s v="ACTIVE VOLUNTEER"/>
    <s v="N"/>
    <m/>
    <m/>
    <m/>
    <s v="N"/>
    <m/>
    <x v="0"/>
    <x v="3613"/>
    <s v="LU7"/>
    <s v="Bedfordshire"/>
    <s v="White British"/>
    <n v="44512"/>
    <s v=""/>
    <s v="Retail"/>
  </r>
  <r>
    <x v="4435"/>
    <s v="VOLUNTEER"/>
    <s v="INACTIVE VOLUNTEER"/>
    <s v="N"/>
    <m/>
    <m/>
    <m/>
    <s v="N"/>
    <m/>
    <x v="0"/>
    <x v="3614"/>
    <s v="MK10"/>
    <s v="Buckinghamshire"/>
    <s v="Not Specified"/>
    <n v="41012"/>
    <n v="42845"/>
    <s v="Retail"/>
  </r>
  <r>
    <x v="4436"/>
    <s v="VOLUNTEER"/>
    <s v="ACTIVE VOLUNTEER"/>
    <s v="N"/>
    <m/>
    <m/>
    <m/>
    <s v="N"/>
    <m/>
    <x v="0"/>
    <x v="3615"/>
    <s v="MK41"/>
    <s v="Bedfordshire"/>
    <s v="Not Specified"/>
    <s v="Not Recorded"/>
    <s v="Not Recorded"/>
    <s v="Retail"/>
  </r>
  <r>
    <x v="4437"/>
    <s v="VOLUNTEER"/>
    <s v="INACTIVE VOLUNTEER"/>
    <s v="N"/>
    <m/>
    <m/>
    <m/>
    <s v="N"/>
    <m/>
    <x v="0"/>
    <x v="3616"/>
    <s v="LU2"/>
    <s v="Bedfordshire"/>
    <s v="White British"/>
    <s v="Not Recorded"/>
    <s v="Not Recorded"/>
    <s v="Not Recorded"/>
  </r>
  <r>
    <x v="4438"/>
    <s v="VOLUNTEER"/>
    <s v="ACTIVE VOLUNTEER"/>
    <s v="N"/>
    <m/>
    <m/>
    <m/>
    <s v="N"/>
    <m/>
    <x v="0"/>
    <x v="3617"/>
    <s v="LU2"/>
    <s v="Bedfordshire"/>
    <s v="Not Specified"/>
    <n v="41488"/>
    <s v=""/>
    <s v="Retail"/>
  </r>
  <r>
    <x v="4439"/>
    <s v="VOLUNTEER"/>
    <s v="ACTIVE VOLUNTEER"/>
    <s v="N"/>
    <m/>
    <m/>
    <m/>
    <s v="N"/>
    <m/>
    <x v="0"/>
    <x v="3618"/>
    <s v="LU2"/>
    <s v="Bedfordshire"/>
    <s v="White British"/>
    <n v="38869"/>
    <s v=""/>
    <s v="Retail"/>
  </r>
  <r>
    <x v="4440"/>
    <s v="VOLUNTEER"/>
    <s v="INACTIVE VOLUNTEER"/>
    <s v="N"/>
    <m/>
    <m/>
    <m/>
    <s v="N"/>
    <m/>
    <x v="0"/>
    <x v="3619"/>
    <s v="HP3"/>
    <s v="Hertfordshire"/>
    <s v="White British"/>
    <n v="44519"/>
    <n v="44576"/>
    <s v="Retail"/>
  </r>
  <r>
    <x v="4441"/>
    <s v="VOLUNTEER"/>
    <s v="INACTIVE VOLUNTEER"/>
    <s v="N"/>
    <m/>
    <m/>
    <m/>
    <s v="N"/>
    <m/>
    <x v="1"/>
    <x v="3620"/>
    <s v="LU3"/>
    <s v="Bedfordshire"/>
    <s v="White British"/>
    <n v="40841"/>
    <n v="40864"/>
    <s v="Not Recorded"/>
  </r>
  <r>
    <x v="4442"/>
    <s v="VOLUNTEER"/>
    <s v="ACTIVE VOLUNTEER"/>
    <s v="N"/>
    <m/>
    <m/>
    <m/>
    <s v="N"/>
    <m/>
    <x v="0"/>
    <x v="22"/>
    <s v="NOTKNOWN"/>
    <s v="Unknown"/>
    <s v="Not Recorded"/>
    <s v="Not Recorded"/>
    <s v="Not Recorded"/>
    <s v="Fundraising"/>
  </r>
  <r>
    <x v="4443"/>
    <s v="VOLUNTEER"/>
    <s v="INACTIVE VOLUNTEER"/>
    <s v="N"/>
    <m/>
    <m/>
    <m/>
    <s v="N"/>
    <m/>
    <x v="0"/>
    <x v="3621"/>
    <s v="SG14"/>
    <s v="Unknown"/>
    <s v="White British"/>
    <n v="41708"/>
    <n v="41913"/>
    <s v="Retail"/>
  </r>
  <r>
    <x v="4444"/>
    <s v="VOLUNTEER"/>
    <s v="INACTIVE VOLUNTEER"/>
    <s v="N"/>
    <m/>
    <m/>
    <m/>
    <s v="N"/>
    <m/>
    <x v="0"/>
    <x v="3485"/>
    <s v="HP1"/>
    <s v="Hertfordshire"/>
    <s v="Not Specified"/>
    <n v="41320"/>
    <n v="42750"/>
    <s v="Retail"/>
  </r>
  <r>
    <x v="4445"/>
    <s v="VOLUNTEER"/>
    <s v="INACTIVE VOLUNTEER"/>
    <s v="N"/>
    <m/>
    <m/>
    <m/>
    <s v="N"/>
    <m/>
    <x v="0"/>
    <x v="3622"/>
    <s v="LN11"/>
    <s v="Unknown"/>
    <s v="White British"/>
    <n v="43846"/>
    <n v="44447"/>
    <n v="0"/>
  </r>
  <r>
    <x v="4446"/>
    <s v="VOLUNTEER"/>
    <s v="INACTIVE VOLUNTEER"/>
    <s v="N"/>
    <m/>
    <m/>
    <m/>
    <s v="N"/>
    <m/>
    <x v="1"/>
    <x v="3623"/>
    <s v="AL5"/>
    <s v="Hertfordshire"/>
    <s v="Not Specified"/>
    <n v="41616"/>
    <n v="41866"/>
    <s v="Not Recorded"/>
  </r>
  <r>
    <x v="4447"/>
    <s v="VOLUNTEER"/>
    <s v="INACTIVE VOLUNTEER"/>
    <s v="N"/>
    <m/>
    <m/>
    <m/>
    <s v="N"/>
    <m/>
    <x v="1"/>
    <x v="3624"/>
    <s v="AL10"/>
    <s v="Hertfordshire"/>
    <s v="White British"/>
    <n v="41869"/>
    <n v="42383"/>
    <s v="Retail"/>
  </r>
  <r>
    <x v="4448"/>
    <s v="VOLUNTEER"/>
    <s v="INACTIVE VOLUNTEER"/>
    <s v="N"/>
    <m/>
    <m/>
    <m/>
    <s v="N"/>
    <m/>
    <x v="1"/>
    <x v="3625"/>
    <s v="MK45"/>
    <s v="Bedfordshire"/>
    <s v="Not Specified"/>
    <n v="40758"/>
    <n v="42205"/>
    <s v="Care"/>
  </r>
  <r>
    <x v="4449"/>
    <s v="VOLUNTEER"/>
    <s v="INACTIVE VOLUNTEER"/>
    <s v="N"/>
    <m/>
    <m/>
    <m/>
    <s v="N"/>
    <m/>
    <x v="0"/>
    <x v="3626"/>
    <s v="MK45"/>
    <s v="Bedfordshire"/>
    <s v="White British"/>
    <n v="42583"/>
    <n v="44657"/>
    <s v="Care"/>
  </r>
  <r>
    <x v="4450"/>
    <s v="VOLUNTEER"/>
    <s v="INACTIVE VOLUNTEER"/>
    <s v="N"/>
    <m/>
    <m/>
    <m/>
    <s v="N"/>
    <m/>
    <x v="0"/>
    <x v="3627"/>
    <s v="DH4"/>
    <s v="Unknown"/>
    <s v="White British"/>
    <n v="42045"/>
    <n v="42315"/>
    <s v="Care"/>
  </r>
  <r>
    <x v="4451"/>
    <s v="VOLUNTEER"/>
    <s v="ACTIVE VOLUNTEER"/>
    <s v="N"/>
    <m/>
    <m/>
    <m/>
    <s v="N"/>
    <m/>
    <x v="0"/>
    <x v="3628"/>
    <s v="LU5"/>
    <s v="Bedfordshire"/>
    <s v="White British"/>
    <s v="Not Recorded"/>
    <s v="Not Recorded"/>
    <s v="Retail"/>
  </r>
  <r>
    <x v="4452"/>
    <s v="VOLUNTEER"/>
    <s v="PROSPECTIVE VOLUNTEER"/>
    <s v="N"/>
    <m/>
    <m/>
    <m/>
    <s v="N"/>
    <m/>
    <x v="0"/>
    <x v="3629"/>
    <s v="HP2"/>
    <s v="Hertfordshire"/>
    <s v="Black"/>
    <s v="Not Recorded"/>
    <s v="Not Recorded"/>
    <s v="Not Recorded"/>
  </r>
  <r>
    <x v="4453"/>
    <s v="VOLUNTEER"/>
    <s v="ACTIVE VOLUNTEER"/>
    <s v="N"/>
    <m/>
    <m/>
    <m/>
    <s v="N"/>
    <m/>
    <x v="1"/>
    <x v="812"/>
    <s v="MK43"/>
    <s v="Bedfordshire"/>
    <s v="White British"/>
    <n v="41681"/>
    <s v=""/>
    <s v="Care"/>
  </r>
  <r>
    <x v="4454"/>
    <s v="VOLUNTEER"/>
    <s v="INACTIVE VOLUNTEER"/>
    <s v="N"/>
    <m/>
    <m/>
    <m/>
    <s v="N"/>
    <m/>
    <x v="1"/>
    <x v="3630"/>
    <s v="OX16"/>
    <s v="Other"/>
    <s v="White British"/>
    <n v="42290"/>
    <n v="42389"/>
    <s v="Retail"/>
  </r>
  <r>
    <x v="4455"/>
    <s v="VOLUNTEER"/>
    <s v="INACTIVE VOLUNTEER"/>
    <s v="N"/>
    <m/>
    <m/>
    <m/>
    <s v="N"/>
    <m/>
    <x v="1"/>
    <x v="3631"/>
    <s v="HP1"/>
    <s v="Hertfordshire"/>
    <s v="White British"/>
    <n v="40340"/>
    <n v="42180"/>
    <s v="Retail"/>
  </r>
  <r>
    <x v="4456"/>
    <s v="VOLUNTEER"/>
    <s v="INACTIVE VOLUNTEER"/>
    <s v="N"/>
    <m/>
    <m/>
    <m/>
    <s v="N"/>
    <m/>
    <x v="1"/>
    <x v="3632"/>
    <s v="AL1"/>
    <s v="Hertfordshire"/>
    <s v="White British"/>
    <s v="Not Recorded"/>
    <s v="Not Recorded"/>
    <s v="Not Recorded"/>
  </r>
  <r>
    <x v="4457"/>
    <s v="VOLUNTEER"/>
    <s v="ACTIVE VOLUNTEER"/>
    <s v="N"/>
    <m/>
    <m/>
    <m/>
    <s v="N"/>
    <m/>
    <x v="0"/>
    <x v="3633"/>
    <s v="MK45"/>
    <s v="Bedfordshire"/>
    <s v="White British"/>
    <n v="44756"/>
    <s v=""/>
    <s v="Retail"/>
  </r>
  <r>
    <x v="4458"/>
    <s v="VOLUNTEER"/>
    <s v="ACTIVE VOLUNTEER"/>
    <s v="N"/>
    <m/>
    <m/>
    <m/>
    <s v="N"/>
    <m/>
    <x v="0"/>
    <x v="2069"/>
    <s v="MK43"/>
    <s v="Bedfordshire"/>
    <s v="Asian"/>
    <s v="Not Recorded"/>
    <s v="Not Recorded"/>
    <s v="Care"/>
  </r>
  <r>
    <x v="4459"/>
    <s v="VOLUNTEER"/>
    <s v="INACTIVE VOLUNTEER"/>
    <s v="N"/>
    <m/>
    <m/>
    <m/>
    <s v="N"/>
    <m/>
    <x v="0"/>
    <x v="22"/>
    <s v="NOTKNOWN"/>
    <s v="Unknown"/>
    <s v="Not Specified"/>
    <n v="1"/>
    <n v="1"/>
    <s v="Not Recorded"/>
  </r>
  <r>
    <x v="4460"/>
    <s v="VOLUNTEER"/>
    <s v="ACTIVE VOLUNTEER"/>
    <s v="N"/>
    <m/>
    <m/>
    <m/>
    <s v="N"/>
    <m/>
    <x v="0"/>
    <x v="3634"/>
    <s v="LU6"/>
    <s v="Bedfordshire"/>
    <s v="Not Specified"/>
    <n v="41570"/>
    <s v=""/>
    <s v="Retail"/>
  </r>
  <r>
    <x v="4461"/>
    <s v="VOLUNTEER"/>
    <s v="INACTIVE VOLUNTEER"/>
    <s v="N"/>
    <m/>
    <m/>
    <m/>
    <s v="N"/>
    <m/>
    <x v="0"/>
    <x v="482"/>
    <s v="EN1"/>
    <s v="Other"/>
    <s v="Black"/>
    <n v="44660"/>
    <n v="44951"/>
    <s v="Retail"/>
  </r>
  <r>
    <x v="4462"/>
    <s v="VOLUNTEER"/>
    <s v="INACTIVE VOLUNTEER"/>
    <s v="N"/>
    <m/>
    <m/>
    <m/>
    <s v="N"/>
    <m/>
    <x v="1"/>
    <x v="3635"/>
    <s v="HP3"/>
    <s v="Hertfordshire"/>
    <s v="White British"/>
    <n v="42339"/>
    <n v="42656"/>
    <s v="Retail"/>
  </r>
  <r>
    <x v="4463"/>
    <s v="VOLUNTEER"/>
    <s v="INACTIVE VOLUNTEER"/>
    <s v="N"/>
    <m/>
    <m/>
    <m/>
    <s v="N"/>
    <m/>
    <x v="1"/>
    <x v="143"/>
    <s v="SG5"/>
    <s v="Hertfordshire"/>
    <s v="Mixed"/>
    <s v="Not Recorded"/>
    <s v="Not Recorded"/>
    <s v="Not Recorded"/>
  </r>
  <r>
    <x v="4464"/>
    <s v="VOLUNTEER"/>
    <s v="INACTIVE VOLUNTEER"/>
    <s v="N"/>
    <m/>
    <m/>
    <m/>
    <s v="N"/>
    <m/>
    <x v="0"/>
    <x v="3636"/>
    <s v="HP2"/>
    <s v="Hertfordshire"/>
    <s v="White British"/>
    <n v="42965"/>
    <n v="44114"/>
    <s v="Retail"/>
  </r>
  <r>
    <x v="4465"/>
    <s v="VOLUNTEER"/>
    <s v="INACTIVE VOLUNTEER"/>
    <s v="N"/>
    <m/>
    <m/>
    <m/>
    <s v="N"/>
    <m/>
    <x v="0"/>
    <x v="3637"/>
    <s v="LU3"/>
    <s v="Bedfordshire"/>
    <s v="White British"/>
    <s v="Not Recorded"/>
    <s v="Not Recorded"/>
    <s v="Not Recorded"/>
  </r>
  <r>
    <x v="4466"/>
    <s v="VOLUNTEER"/>
    <s v="INACTIVE VOLUNTEER"/>
    <s v="N"/>
    <m/>
    <m/>
    <m/>
    <s v="N"/>
    <m/>
    <x v="0"/>
    <x v="3638"/>
    <s v="LU2"/>
    <s v="Bedfordshire"/>
    <s v="Asian"/>
    <n v="42788"/>
    <s v=""/>
    <s v="Fundraising"/>
  </r>
  <r>
    <x v="4467"/>
    <s v="VOLUNTEER"/>
    <s v="INACTIVE VOLUNTEER"/>
    <s v="N"/>
    <m/>
    <m/>
    <m/>
    <s v="N"/>
    <m/>
    <x v="0"/>
    <x v="3639"/>
    <s v="MK13"/>
    <s v="Buckinghamshire"/>
    <s v="Not Specified"/>
    <n v="40969"/>
    <n v="41334"/>
    <s v="Not Recorded"/>
  </r>
  <r>
    <x v="4468"/>
    <s v="VOLUNTEER"/>
    <s v="INACTIVE VOLUNTEER"/>
    <s v="N"/>
    <m/>
    <m/>
    <m/>
    <s v="N"/>
    <m/>
    <x v="0"/>
    <x v="3640"/>
    <s v="LU4"/>
    <s v="Bedfordshire"/>
    <s v="Not Specified"/>
    <n v="40740"/>
    <n v="42150"/>
    <s v="Care"/>
  </r>
  <r>
    <x v="4469"/>
    <s v="VOLUNTEER"/>
    <s v="INACTIVE VOLUNTEER"/>
    <s v="N"/>
    <m/>
    <m/>
    <m/>
    <s v="N"/>
    <m/>
    <x v="0"/>
    <x v="3641"/>
    <s v="MK41"/>
    <s v="Bedfordshire"/>
    <s v="Mixed"/>
    <s v="Not Recorded"/>
    <s v="Not Recorded"/>
    <s v="Not Recorded"/>
  </r>
  <r>
    <x v="4470"/>
    <s v="VOLUNTEER"/>
    <s v="INACTIVE VOLUNTEER"/>
    <s v="N"/>
    <m/>
    <m/>
    <m/>
    <s v="N"/>
    <m/>
    <x v="0"/>
    <x v="3642"/>
    <s v="MK16"/>
    <s v="Buckinghamshire"/>
    <s v="White British"/>
    <n v="41011"/>
    <n v="41519"/>
    <s v="Not Recorded"/>
  </r>
  <r>
    <x v="4471"/>
    <s v="VOLUNTEER"/>
    <s v="INACTIVE VOLUNTEER"/>
    <s v="N"/>
    <m/>
    <m/>
    <m/>
    <s v="N"/>
    <m/>
    <x v="0"/>
    <x v="3643"/>
    <s v="LU3"/>
    <s v="Bedfordshire"/>
    <s v="Not Specified"/>
    <n v="39814"/>
    <n v="45251"/>
    <s v="Care"/>
  </r>
  <r>
    <x v="4472"/>
    <s v="VOLUNTEER"/>
    <s v="INACTIVE VOLUNTEER"/>
    <s v="N"/>
    <m/>
    <m/>
    <m/>
    <s v="N"/>
    <m/>
    <x v="0"/>
    <x v="3644"/>
    <s v="LU7"/>
    <s v="Bedfordshire"/>
    <s v="White British"/>
    <n v="45204"/>
    <n v="45267"/>
    <s v="Retail"/>
  </r>
  <r>
    <x v="4473"/>
    <s v="VOLUNTEER"/>
    <s v="INACTIVE VOLUNTEER"/>
    <s v="N"/>
    <m/>
    <m/>
    <m/>
    <s v="N"/>
    <m/>
    <x v="0"/>
    <x v="3645"/>
    <s v="LU4"/>
    <s v="Bedfordshire"/>
    <s v="Not Specified"/>
    <n v="41535"/>
    <n v="41890"/>
    <s v="Not Recorded"/>
  </r>
  <r>
    <x v="4474"/>
    <s v="VOLUNTEER"/>
    <s v="INACTIVE VOLUNTEER"/>
    <s v="N"/>
    <m/>
    <m/>
    <m/>
    <s v="N"/>
    <m/>
    <x v="1"/>
    <x v="22"/>
    <s v="LU4"/>
    <s v="Bedfordshire"/>
    <s v="Not Specified"/>
    <n v="1"/>
    <n v="1"/>
    <s v="Not Recorded"/>
  </r>
  <r>
    <x v="4475"/>
    <s v="VOLUNTEER"/>
    <s v="INACTIVE VOLUNTEER"/>
    <s v="N"/>
    <m/>
    <m/>
    <m/>
    <s v="N"/>
    <m/>
    <x v="0"/>
    <x v="3646"/>
    <s v="HP1"/>
    <s v="Hertfordshire"/>
    <s v="White British"/>
    <n v="42028"/>
    <n v="44664"/>
    <s v="Retail"/>
  </r>
  <r>
    <x v="4476"/>
    <s v="VOLUNTEER"/>
    <s v="INACTIVE VOLUNTEER"/>
    <s v="N"/>
    <m/>
    <m/>
    <m/>
    <s v="N"/>
    <m/>
    <x v="1"/>
    <x v="3647"/>
    <s v="AL5"/>
    <s v="Hertfordshire"/>
    <s v="Other"/>
    <n v="44911"/>
    <n v="45108"/>
    <s v="Retail"/>
  </r>
  <r>
    <x v="4477"/>
    <s v="VOLUNTEER"/>
    <s v="INACTIVE VOLUNTEER"/>
    <s v="N"/>
    <m/>
    <m/>
    <m/>
    <s v="N"/>
    <m/>
    <x v="0"/>
    <x v="3648"/>
    <s v="LU6"/>
    <s v="Bedfordshire"/>
    <s v="Black"/>
    <n v="44695"/>
    <n v="44951"/>
    <s v="Retail"/>
  </r>
  <r>
    <x v="4478"/>
    <s v="VOLUNTEER"/>
    <s v="INACTIVE VOLUNTEER"/>
    <s v="N"/>
    <m/>
    <m/>
    <m/>
    <s v="N"/>
    <m/>
    <x v="1"/>
    <x v="3649"/>
    <s v="AL7"/>
    <s v="Hertfordshire"/>
    <s v="White British"/>
    <n v="40942"/>
    <n v="41030"/>
    <s v="Not Recorded"/>
  </r>
  <r>
    <x v="4479"/>
    <s v="VOLUNTEER"/>
    <s v="INACTIVE VOLUNTEER"/>
    <s v="N"/>
    <m/>
    <m/>
    <m/>
    <s v="N"/>
    <m/>
    <x v="1"/>
    <x v="3650"/>
    <s v="HP3"/>
    <s v="Hertfordshire"/>
    <s v="White British"/>
    <n v="43497"/>
    <n v="43587"/>
    <s v="Retail"/>
  </r>
  <r>
    <x v="4480"/>
    <s v="VOLUNTEER"/>
    <s v="ACTIVE VOLUNTEER"/>
    <s v="N"/>
    <m/>
    <m/>
    <m/>
    <s v="N"/>
    <m/>
    <x v="0"/>
    <x v="3651"/>
    <s v="SG16"/>
    <s v="Bedfordshire"/>
    <s v="White British"/>
    <n v="44987"/>
    <s v=""/>
    <s v="Retail"/>
  </r>
  <r>
    <x v="4481"/>
    <s v="VOLUNTEER"/>
    <s v="PROSPECTIVE VOLUNTEER"/>
    <s v="N"/>
    <m/>
    <m/>
    <m/>
    <s v="N"/>
    <m/>
    <x v="0"/>
    <x v="3652"/>
    <s v="AL5"/>
    <s v="Hertfordshire"/>
    <s v="White British"/>
    <s v="Not Recorded"/>
    <s v="Not Recorded"/>
    <s v="Not Recorded"/>
  </r>
  <r>
    <x v="4482"/>
    <s v="VOLUNTEER"/>
    <s v="INACTIVE VOLUNTEER"/>
    <s v="N"/>
    <m/>
    <m/>
    <m/>
    <s v="N"/>
    <m/>
    <x v="1"/>
    <x v="3653"/>
    <s v="HP1"/>
    <s v="Hertfordshire"/>
    <s v="Not Specified"/>
    <s v="Not Recorded"/>
    <s v="Not Recorded"/>
    <s v="Retail"/>
  </r>
  <r>
    <x v="4483"/>
    <s v="VOLUNTEER"/>
    <s v="INACTIVE VOLUNTEER"/>
    <s v="N"/>
    <m/>
    <m/>
    <m/>
    <s v="N"/>
    <m/>
    <x v="1"/>
    <x v="3654"/>
    <s v="SS15"/>
    <s v="Other"/>
    <s v="White British"/>
    <n v="43694"/>
    <n v="44776"/>
    <s v="Retail"/>
  </r>
  <r>
    <x v="4484"/>
    <s v="VOLUNTEER"/>
    <s v="INACTIVE VOLUNTEER"/>
    <s v="N"/>
    <m/>
    <m/>
    <m/>
    <s v="N"/>
    <m/>
    <x v="1"/>
    <x v="567"/>
    <s v="MK42"/>
    <s v="Bedfordshire"/>
    <s v="Not Specified"/>
    <n v="41120"/>
    <n v="41122"/>
    <s v="Not Recorded"/>
  </r>
  <r>
    <x v="4485"/>
    <s v="VOLUNTEER"/>
    <s v="ACTIVE VOLUNTEER"/>
    <s v="N"/>
    <m/>
    <m/>
    <m/>
    <s v="N"/>
    <m/>
    <x v="1"/>
    <x v="3655"/>
    <s v="HP4"/>
    <s v="Hertfordshire"/>
    <s v="Not Specified"/>
    <n v="41509"/>
    <s v=""/>
    <s v="Retail"/>
  </r>
  <r>
    <x v="4486"/>
    <s v="VOLUNTEER"/>
    <s v="ACTIVE VOLUNTEER"/>
    <s v="N"/>
    <m/>
    <m/>
    <m/>
    <s v="N"/>
    <m/>
    <x v="0"/>
    <x v="3656"/>
    <s v="SG5"/>
    <s v="Hertfordshire"/>
    <s v="White British"/>
    <n v="41169"/>
    <s v=""/>
    <s v="Care"/>
  </r>
  <r>
    <x v="4487"/>
    <s v="VOLUNTEER"/>
    <s v="INACTIVE VOLUNTEER"/>
    <s v="N"/>
    <m/>
    <m/>
    <m/>
    <s v="N"/>
    <m/>
    <x v="0"/>
    <x v="3657"/>
    <s v="LU3"/>
    <s v="Bedfordshire"/>
    <s v="White British"/>
    <n v="42219"/>
    <n v="44575"/>
    <s v="Support"/>
  </r>
  <r>
    <x v="4488"/>
    <s v="VOLUNTEER"/>
    <s v="INACTIVE VOLUNTEER"/>
    <s v="N"/>
    <m/>
    <m/>
    <m/>
    <s v="N"/>
    <m/>
    <x v="0"/>
    <x v="3658"/>
    <s v="LU2"/>
    <s v="Bedfordshire"/>
    <s v="White British"/>
    <n v="44099"/>
    <n v="44708"/>
    <s v="Retail"/>
  </r>
  <r>
    <x v="4489"/>
    <s v="VOLUNTEER"/>
    <s v="ACTIVE VOLUNTEER"/>
    <s v="N"/>
    <m/>
    <m/>
    <m/>
    <s v="N"/>
    <m/>
    <x v="0"/>
    <x v="3659"/>
    <s v="HP4"/>
    <s v="Hertfordshire"/>
    <s v="Not Recorded"/>
    <n v="45143"/>
    <s v=""/>
    <s v="Retail"/>
  </r>
  <r>
    <x v="4490"/>
    <s v="VOLUNTEER"/>
    <s v="INACTIVE VOLUNTEER"/>
    <s v="N"/>
    <m/>
    <m/>
    <m/>
    <s v="N"/>
    <m/>
    <x v="0"/>
    <x v="3660"/>
    <s v="LU5"/>
    <s v="Bedfordshire"/>
    <s v="White British"/>
    <n v="36800"/>
    <n v="44803"/>
    <s v="Retail"/>
  </r>
  <r>
    <x v="4491"/>
    <s v="VOLUNTEER"/>
    <s v="INACTIVE VOLUNTEER"/>
    <s v="N"/>
    <m/>
    <m/>
    <m/>
    <s v="Y"/>
    <s v="30/09/2021"/>
    <x v="0"/>
    <x v="22"/>
    <s v="LU5"/>
    <s v="Bedfordshire"/>
    <s v="Not Specified"/>
    <n v="1"/>
    <n v="1"/>
    <s v="Not Recorded"/>
  </r>
  <r>
    <x v="4492"/>
    <s v="VOLUNTEER"/>
    <s v="INACTIVE VOLUNTEER"/>
    <s v="N"/>
    <m/>
    <m/>
    <m/>
    <s v="Y"/>
    <s v="19/04/2024"/>
    <x v="0"/>
    <x v="2749"/>
    <s v="LU2"/>
    <s v="Bedfordshire"/>
    <s v="White British"/>
    <n v="41731"/>
    <n v="44790"/>
    <s v="Support"/>
  </r>
  <r>
    <x v="4493"/>
    <s v="VOLUNTEER"/>
    <s v="ACTIVE VOLUNTEER"/>
    <s v="N"/>
    <m/>
    <m/>
    <m/>
    <s v="N"/>
    <m/>
    <x v="0"/>
    <x v="3661"/>
    <s v="LU2"/>
    <s v="Bedfordshire"/>
    <s v="Other"/>
    <n v="45041"/>
    <s v=""/>
    <s v="Retail"/>
  </r>
  <r>
    <x v="4494"/>
    <s v="VOLUNTEER"/>
    <s v="INACTIVE VOLUNTEER"/>
    <s v="N"/>
    <m/>
    <m/>
    <m/>
    <s v="N"/>
    <m/>
    <x v="1"/>
    <x v="3662"/>
    <s v="MK45"/>
    <s v="Bedfordshire"/>
    <s v="White British"/>
    <n v="45124"/>
    <n v="45128"/>
    <s v="Not Recorded"/>
  </r>
  <r>
    <x v="4495"/>
    <s v="VOLUNTEER"/>
    <s v="INACTIVE VOLUNTEER"/>
    <s v="N"/>
    <m/>
    <m/>
    <m/>
    <s v="N"/>
    <m/>
    <x v="0"/>
    <x v="3663"/>
    <s v="SG19"/>
    <s v="Bedfordshire"/>
    <s v="Asian"/>
    <s v="Not Recorded"/>
    <s v="Not Recorded"/>
    <s v="Not Recorded"/>
  </r>
  <r>
    <x v="4496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4497"/>
    <s v="VOLUNTEER"/>
    <s v="INACTIVE VOLUNTEER"/>
    <s v="N"/>
    <m/>
    <m/>
    <m/>
    <s v="N"/>
    <m/>
    <x v="0"/>
    <x v="3664"/>
    <s v="LU1"/>
    <s v="Bedfordshire"/>
    <s v="White British"/>
    <n v="41130"/>
    <n v="41130"/>
    <s v="Not Recorded"/>
  </r>
  <r>
    <x v="4498"/>
    <s v="VOLUNTEER"/>
    <s v="INACTIVE VOLUNTEER"/>
    <s v="N"/>
    <m/>
    <m/>
    <m/>
    <s v="N"/>
    <m/>
    <x v="1"/>
    <x v="3665"/>
    <s v="MK45"/>
    <s v="Bedfordshire"/>
    <s v="Not Specified"/>
    <n v="37226"/>
    <n v="41715"/>
    <s v="Not Recorded"/>
  </r>
  <r>
    <x v="4499"/>
    <s v="VOLUNTEER"/>
    <s v="INACTIVE VOLUNTEER"/>
    <s v="N"/>
    <m/>
    <m/>
    <m/>
    <s v="N"/>
    <m/>
    <x v="0"/>
    <x v="3666"/>
    <s v="MK45"/>
    <s v="Bedfordshire"/>
    <s v="Not Specified"/>
    <n v="37226"/>
    <n v="41715"/>
    <s v="Not Recorded"/>
  </r>
  <r>
    <x v="4500"/>
    <s v="VOLUNTEER"/>
    <s v="INACTIVE VOLUNTEER"/>
    <s v="N"/>
    <m/>
    <m/>
    <m/>
    <s v="N"/>
    <m/>
    <x v="1"/>
    <x v="2846"/>
    <s v="LU4"/>
    <s v="Bedfordshire"/>
    <s v="Asian"/>
    <s v="Not Recorded"/>
    <s v="Not Recorded"/>
    <s v="Not Recorded"/>
  </r>
  <r>
    <x v="4501"/>
    <s v="VOLUNTEER"/>
    <s v="INACTIVE VOLUNTEER"/>
    <s v="N"/>
    <m/>
    <m/>
    <m/>
    <s v="N"/>
    <m/>
    <x v="0"/>
    <x v="3667"/>
    <s v="MK5"/>
    <s v="Buckinghamshire"/>
    <s v="Not Specified"/>
    <n v="43671"/>
    <n v="43736"/>
    <s v="Retail"/>
  </r>
  <r>
    <x v="4502"/>
    <s v="VOLUNTEER"/>
    <s v="INACTIVE VOLUNTEER"/>
    <s v="N"/>
    <m/>
    <m/>
    <m/>
    <s v="N"/>
    <m/>
    <x v="1"/>
    <x v="2987"/>
    <s v="MK43"/>
    <s v="Bedfordshire"/>
    <s v="Not Specified"/>
    <n v="43070"/>
    <n v="43356"/>
    <s v="Fundraising"/>
  </r>
  <r>
    <x v="4503"/>
    <s v="VOLUNTEER"/>
    <s v="INACTIVE VOLUNTEER"/>
    <s v="N"/>
    <m/>
    <m/>
    <m/>
    <s v="N"/>
    <m/>
    <x v="0"/>
    <x v="3668"/>
    <s v="LU1"/>
    <s v="Bedfordshire"/>
    <s v="Not Specified"/>
    <s v="Not Recorded"/>
    <s v="Not Recorded"/>
    <s v="Not Recorded"/>
  </r>
  <r>
    <x v="4504"/>
    <s v="VOLUNTEER"/>
    <s v="INACTIVE VOLUNTEER"/>
    <s v="N"/>
    <m/>
    <m/>
    <m/>
    <s v="N"/>
    <m/>
    <x v="0"/>
    <x v="3669"/>
    <s v="LU5"/>
    <s v="Bedfordshire"/>
    <s v="White British"/>
    <n v="35065"/>
    <n v="44432"/>
    <s v="Retail"/>
  </r>
  <r>
    <x v="4505"/>
    <s v="VOLUNTEER"/>
    <s v="INACTIVE VOLUNTEER"/>
    <s v="N"/>
    <m/>
    <m/>
    <m/>
    <s v="N"/>
    <m/>
    <x v="0"/>
    <x v="3670"/>
    <s v="AL7"/>
    <s v="Hertfordshire"/>
    <s v="Other"/>
    <n v="44585"/>
    <n v="44951"/>
    <s v="Retail"/>
  </r>
  <r>
    <x v="4506"/>
    <s v="VOLUNTEER"/>
    <s v="INACTIVE VOLUNTEER"/>
    <s v="N"/>
    <m/>
    <m/>
    <m/>
    <s v="N"/>
    <m/>
    <x v="0"/>
    <x v="3671"/>
    <s v="LU3"/>
    <s v="Bedfordshire"/>
    <s v="Asian"/>
    <n v="41858"/>
    <n v="41974"/>
    <s v="Retail"/>
  </r>
  <r>
    <x v="4507"/>
    <s v="VOLUNTEER"/>
    <s v="INACTIVE VOLUNTEER"/>
    <s v="N"/>
    <m/>
    <m/>
    <m/>
    <s v="N"/>
    <m/>
    <x v="0"/>
    <x v="3672"/>
    <s v="EN8"/>
    <s v="Hertfordshire"/>
    <s v="Not Specified"/>
    <n v="41135"/>
    <n v="41281"/>
    <s v="Not Recorded"/>
  </r>
  <r>
    <x v="450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4509"/>
    <s v="VOLUNTEER"/>
    <s v="ACTIVE VOLUNTEER"/>
    <s v="N"/>
    <m/>
    <m/>
    <m/>
    <s v="N"/>
    <m/>
    <x v="1"/>
    <x v="3673"/>
    <s v="EN8"/>
    <s v="Hertfordshire"/>
    <s v="Not Specified"/>
    <n v="40865"/>
    <s v=""/>
    <s v="Retail"/>
  </r>
  <r>
    <x v="4510"/>
    <s v="VOLUNTEER"/>
    <s v="INACTIVE VOLUNTEER"/>
    <s v="N"/>
    <m/>
    <m/>
    <m/>
    <s v="N"/>
    <m/>
    <x v="0"/>
    <x v="3674"/>
    <s v="LU4"/>
    <s v="Bedfordshire"/>
    <s v="Mixed"/>
    <n v="44389"/>
    <n v="44434"/>
    <s v="Retail"/>
  </r>
  <r>
    <x v="4511"/>
    <s v="VOLUNTEER"/>
    <s v="ACTIVE VOLUNTEER"/>
    <s v="N"/>
    <m/>
    <m/>
    <m/>
    <s v="N"/>
    <m/>
    <x v="0"/>
    <x v="3675"/>
    <s v="WD3"/>
    <s v="Hertfordshire"/>
    <s v="Other"/>
    <n v="43893"/>
    <s v=""/>
    <s v="Retail"/>
  </r>
  <r>
    <x v="4512"/>
    <s v="VOLUNTEER"/>
    <s v="INACTIVE VOLUNTEER"/>
    <s v="N"/>
    <m/>
    <m/>
    <m/>
    <s v="N"/>
    <m/>
    <x v="0"/>
    <x v="3676"/>
    <s v="AL5"/>
    <s v="Hertfordshire"/>
    <s v="White British"/>
    <n v="45240"/>
    <n v="45443"/>
    <s v="Retail"/>
  </r>
  <r>
    <x v="4513"/>
    <s v="VOLUNTEER"/>
    <s v="INACTIVE VOLUNTEER"/>
    <s v="N"/>
    <m/>
    <m/>
    <m/>
    <s v="N"/>
    <m/>
    <x v="1"/>
    <x v="3677"/>
    <s v="AL5"/>
    <s v="Hertfordshire"/>
    <s v="White British"/>
    <n v="45213"/>
    <n v="45465"/>
    <s v="Retail"/>
  </r>
  <r>
    <x v="4514"/>
    <s v="VOLUNTEER"/>
    <s v="INACTIVE VOLUNTEER"/>
    <s v="N"/>
    <m/>
    <m/>
    <m/>
    <s v="N"/>
    <m/>
    <x v="1"/>
    <x v="3678"/>
    <s v="MK42"/>
    <s v="Bedfordshire"/>
    <s v="Not Recorded"/>
    <s v="Not Recorded"/>
    <s v="Not Recorded"/>
    <s v="Not Recorded"/>
  </r>
  <r>
    <x v="4515"/>
    <s v="VOLUNTEER"/>
    <s v="INACTIVE VOLUNTEER"/>
    <s v="N"/>
    <m/>
    <m/>
    <m/>
    <s v="N"/>
    <m/>
    <x v="0"/>
    <x v="3679"/>
    <s v="LU3"/>
    <s v="Bedfordshire"/>
    <s v="White British"/>
    <n v="41038"/>
    <n v="41320"/>
    <s v="Not Recorded"/>
  </r>
  <r>
    <x v="4516"/>
    <s v="VOLUNTEER"/>
    <s v="INACTIVE VOLUNTEER"/>
    <s v="N"/>
    <m/>
    <m/>
    <m/>
    <s v="N"/>
    <m/>
    <x v="0"/>
    <x v="3680"/>
    <s v="EX10"/>
    <s v="Unknown"/>
    <s v="White British"/>
    <n v="43070"/>
    <n v="43166"/>
    <s v="Retail"/>
  </r>
  <r>
    <x v="4517"/>
    <s v="VOLUNTEER"/>
    <s v="INACTIVE VOLUNTEER"/>
    <s v="N"/>
    <m/>
    <m/>
    <m/>
    <s v="N"/>
    <m/>
    <x v="0"/>
    <x v="3681"/>
    <s v="MK5"/>
    <s v="Buckinghamshire"/>
    <s v="White British"/>
    <n v="44937"/>
    <n v="45330"/>
    <s v="Support"/>
  </r>
  <r>
    <x v="4518"/>
    <s v="VOLUNTEER"/>
    <s v="INACTIVE VOLUNTEER"/>
    <s v="N"/>
    <m/>
    <m/>
    <m/>
    <s v="N"/>
    <m/>
    <x v="0"/>
    <x v="3682"/>
    <s v="LU1"/>
    <s v="Bedfordshire"/>
    <s v="Asian"/>
    <s v="Not Recorded"/>
    <s v="Not Recorded"/>
    <s v="Not Recorded"/>
  </r>
  <r>
    <x v="4519"/>
    <s v="VOLUNTEER"/>
    <s v="INACTIVE VOLUNTEER"/>
    <s v="N"/>
    <m/>
    <m/>
    <m/>
    <s v="N"/>
    <m/>
    <x v="0"/>
    <x v="3683"/>
    <s v="EN10"/>
    <s v="Hertfordshire"/>
    <s v="Other"/>
    <n v="45262"/>
    <n v="45489"/>
    <s v="Retail"/>
  </r>
  <r>
    <x v="4520"/>
    <s v="VOLUNTEER"/>
    <s v="ACTIVE VOLUNTEER"/>
    <s v="N"/>
    <m/>
    <m/>
    <m/>
    <s v="N"/>
    <m/>
    <x v="0"/>
    <x v="3684"/>
    <s v="WD3"/>
    <s v="Hertfordshire"/>
    <s v="Not Specified"/>
    <s v="Not Recorded"/>
    <s v="Not Recorded"/>
    <s v="Retail"/>
  </r>
  <r>
    <x v="4521"/>
    <s v="VOLUNTEER"/>
    <s v="INACTIVE VOLUNTEER"/>
    <s v="N"/>
    <m/>
    <m/>
    <m/>
    <s v="N"/>
    <m/>
    <x v="0"/>
    <x v="3685"/>
    <s v="MK2"/>
    <s v="Buckinghamshire"/>
    <s v="Black"/>
    <s v="Not Recorded"/>
    <s v="Not Recorded"/>
    <s v="Not Recorded"/>
  </r>
  <r>
    <x v="4522"/>
    <s v="VOLUNTEER"/>
    <s v="PROSPECTIVE VOLUNTEER"/>
    <s v="N"/>
    <m/>
    <m/>
    <m/>
    <s v="N"/>
    <m/>
    <x v="0"/>
    <x v="3686"/>
    <s v="AL1"/>
    <s v="Hertfordshire"/>
    <s v="White British"/>
    <s v="Not Recorded"/>
    <s v="Not Recorded"/>
    <s v="Not Recorded"/>
  </r>
  <r>
    <x v="4523"/>
    <s v="VOLUNTEER"/>
    <s v="INACTIVE VOLUNTEER"/>
    <s v="N"/>
    <m/>
    <m/>
    <m/>
    <s v="N"/>
    <m/>
    <x v="0"/>
    <x v="3687"/>
    <s v="LU3"/>
    <s v="Bedfordshire"/>
    <s v="White British"/>
    <s v="Not Recorded"/>
    <s v="Not Recorded"/>
    <s v="Not Recorded"/>
  </r>
  <r>
    <x v="4524"/>
    <s v="VOLUNTEER"/>
    <s v="INACTIVE VOLUNTEER"/>
    <s v="N"/>
    <m/>
    <m/>
    <m/>
    <s v="N"/>
    <m/>
    <x v="0"/>
    <x v="3688"/>
    <s v="LU3"/>
    <s v="Bedfordshire"/>
    <s v="Asian"/>
    <n v="42929"/>
    <n v="43085"/>
    <s v="Retail"/>
  </r>
  <r>
    <x v="4525"/>
    <s v="VOLUNTEER"/>
    <s v="INACTIVE VOLUNTEER"/>
    <s v="N"/>
    <m/>
    <m/>
    <m/>
    <s v="N"/>
    <m/>
    <x v="0"/>
    <x v="3689"/>
    <s v="LU3"/>
    <s v="Bedfordshire"/>
    <s v="Asian"/>
    <n v="41671"/>
    <n v="42062"/>
    <s v="Retail"/>
  </r>
  <r>
    <x v="4526"/>
    <s v="VOLUNTEER"/>
    <s v="PROSPECTIVE VOLUNTEER"/>
    <s v="N"/>
    <m/>
    <m/>
    <m/>
    <s v="N"/>
    <m/>
    <x v="0"/>
    <x v="3690"/>
    <s v="HP5"/>
    <s v="Buckinghamshire"/>
    <s v="Not Specified"/>
    <s v="Not Recorded"/>
    <s v="Not Recorded"/>
    <s v="Not Recorded"/>
  </r>
  <r>
    <x v="4527"/>
    <s v="VOLUNTEER"/>
    <s v="INACTIVE VOLUNTEER"/>
    <s v="N"/>
    <m/>
    <m/>
    <m/>
    <s v="N"/>
    <m/>
    <x v="0"/>
    <x v="3691"/>
    <s v="LU2"/>
    <s v="Bedfordshire"/>
    <s v="Asian"/>
    <n v="1"/>
    <n v="1"/>
    <s v="Not Recorded"/>
  </r>
  <r>
    <x v="4528"/>
    <s v="VOLUNTEER"/>
    <s v="ACTIVE VOLUNTEER"/>
    <s v="N"/>
    <m/>
    <m/>
    <m/>
    <s v="N"/>
    <m/>
    <x v="0"/>
    <x v="3692"/>
    <s v="LU2"/>
    <s v="Bedfordshire"/>
    <s v="Asian"/>
    <n v="44450"/>
    <s v=""/>
    <s v="Retail"/>
  </r>
  <r>
    <x v="4529"/>
    <s v="VOLUNTEER"/>
    <s v="INACTIVE VOLUNTEER"/>
    <s v="N"/>
    <m/>
    <m/>
    <m/>
    <s v="N"/>
    <m/>
    <x v="0"/>
    <x v="2575"/>
    <s v="LU3"/>
    <s v="Bedfordshire"/>
    <s v="Not Specified"/>
    <n v="40614"/>
    <n v="40969"/>
    <s v="Not Recorded"/>
  </r>
  <r>
    <x v="4530"/>
    <s v="VOLUNTEER"/>
    <s v="INACTIVE VOLUNTEER"/>
    <s v="N"/>
    <m/>
    <m/>
    <m/>
    <s v="N"/>
    <m/>
    <x v="1"/>
    <x v="3693"/>
    <s v="WD3"/>
    <s v="Hertfordshire"/>
    <s v="Asian"/>
    <n v="43771"/>
    <n v="43855"/>
    <s v="Retail"/>
  </r>
  <r>
    <x v="4531"/>
    <s v="VOLUNTEER"/>
    <s v="INACTIVE VOLUNTEER"/>
    <s v="N"/>
    <m/>
    <m/>
    <m/>
    <s v="N"/>
    <m/>
    <x v="1"/>
    <x v="1868"/>
    <s v="MK13"/>
    <s v="Buckinghamshire"/>
    <s v="Asian"/>
    <s v="Not Recorded"/>
    <s v="Not Recorded"/>
    <s v="Not Recorded"/>
  </r>
  <r>
    <x v="4532"/>
    <s v="VOLUNTEER"/>
    <s v="ACTIVE VOLUNTEER"/>
    <s v="N"/>
    <m/>
    <m/>
    <m/>
    <s v="N"/>
    <m/>
    <x v="0"/>
    <x v="3694"/>
    <s v="WD3"/>
    <s v="Hertfordshire"/>
    <s v="Asian"/>
    <n v="44805"/>
    <s v=""/>
    <s v="Retail"/>
  </r>
  <r>
    <x v="4533"/>
    <s v="VOLUNTEER"/>
    <s v="INACTIVE VOLUNTEER"/>
    <s v="N"/>
    <m/>
    <m/>
    <m/>
    <s v="N"/>
    <m/>
    <x v="0"/>
    <x v="3695"/>
    <s v="MK5"/>
    <s v="Buckinghamshire"/>
    <s v="Asian"/>
    <n v="44396"/>
    <n v="44422"/>
    <s v="Retail"/>
  </r>
  <r>
    <x v="4534"/>
    <s v="VOLUNTEER"/>
    <s v="PROSPECTIVE VOLUNTEER"/>
    <s v="N"/>
    <m/>
    <m/>
    <m/>
    <s v="N"/>
    <m/>
    <x v="0"/>
    <x v="3696"/>
    <s v="MK41"/>
    <s v="Bedfordshire"/>
    <s v="Asian"/>
    <s v="Not Recorded"/>
    <s v="Not Recorded"/>
    <s v="Not Recorded"/>
  </r>
  <r>
    <x v="4535"/>
    <s v="VOLUNTEER"/>
    <s v="ACTIVE VOLUNTEER"/>
    <s v="N"/>
    <m/>
    <m/>
    <m/>
    <s v="N"/>
    <m/>
    <x v="0"/>
    <x v="2279"/>
    <s v="WD3"/>
    <s v="Hertfordshire"/>
    <s v="Not Specified"/>
    <n v="45453"/>
    <s v=""/>
    <s v="Retail"/>
  </r>
  <r>
    <x v="4536"/>
    <s v="VOLUNTEER"/>
    <s v="INACTIVE VOLUNTEER"/>
    <s v="N"/>
    <m/>
    <m/>
    <m/>
    <s v="N"/>
    <m/>
    <x v="0"/>
    <x v="644"/>
    <s v="LU1"/>
    <s v="Bedfordshire"/>
    <s v="Asian"/>
    <s v="Not Recorded"/>
    <s v="Not Recorded"/>
    <s v="Not Recorded"/>
  </r>
  <r>
    <x v="4537"/>
    <s v="VOLUNTEER"/>
    <s v="ACTIVE VOLUNTEER"/>
    <s v="N"/>
    <m/>
    <m/>
    <m/>
    <s v="N"/>
    <m/>
    <x v="0"/>
    <x v="3697"/>
    <s v="SG5"/>
    <s v="Unknown"/>
    <s v="Not Recorded"/>
    <n v="45402"/>
    <s v=""/>
    <s v="Retail"/>
  </r>
  <r>
    <x v="4538"/>
    <s v="VOLUNTEER"/>
    <s v="ACTIVE VOLUNTEER"/>
    <s v="N"/>
    <m/>
    <m/>
    <m/>
    <s v="N"/>
    <m/>
    <x v="0"/>
    <x v="3243"/>
    <s v="WD24"/>
    <s v="Hertfordshire"/>
    <s v="Not Recorded"/>
    <n v="44989"/>
    <s v=""/>
    <s v="Retail"/>
  </r>
  <r>
    <x v="4539"/>
    <s v="VOLUNTEER"/>
    <s v="INACTIVE VOLUNTEER"/>
    <s v="N"/>
    <m/>
    <m/>
    <m/>
    <s v="N"/>
    <m/>
    <x v="1"/>
    <x v="3698"/>
    <s v="WD18"/>
    <s v="Hertfordshire"/>
    <s v="Asian"/>
    <n v="42080"/>
    <n v="42366"/>
    <s v="Retail"/>
  </r>
  <r>
    <x v="4540"/>
    <s v="VOLUNTEER"/>
    <s v="INACTIVE VOLUNTEER"/>
    <s v="N"/>
    <m/>
    <m/>
    <m/>
    <s v="N"/>
    <m/>
    <x v="0"/>
    <x v="22"/>
    <s v="SG5"/>
    <s v="Hertfordshire"/>
    <s v="Not Specified"/>
    <s v="Not Recorded"/>
    <s v="Not Recorded"/>
    <s v="Not Recorded"/>
  </r>
  <r>
    <x v="4541"/>
    <s v="VOLUNTEER"/>
    <s v="ACTIVE VOLUNTEER"/>
    <s v="N"/>
    <m/>
    <m/>
    <m/>
    <s v="N"/>
    <m/>
    <x v="0"/>
    <x v="3699"/>
    <s v="WD7"/>
    <s v="Hertfordshire"/>
    <s v="White British"/>
    <n v="44760"/>
    <s v=""/>
    <s v="Retail"/>
  </r>
  <r>
    <x v="4542"/>
    <s v="VOLUNTEER"/>
    <s v="ACTIVE VOLUNTEER"/>
    <s v="N"/>
    <m/>
    <m/>
    <m/>
    <s v="N"/>
    <m/>
    <x v="0"/>
    <x v="24"/>
    <s v="AL1"/>
    <s v="Hertfordshire"/>
    <s v="Black"/>
    <n v="45111"/>
    <s v=""/>
    <s v="Retail"/>
  </r>
  <r>
    <x v="4543"/>
    <s v="VOLUNTEER"/>
    <s v="INACTIVE VOLUNTEER"/>
    <s v="N"/>
    <m/>
    <m/>
    <m/>
    <s v="N"/>
    <m/>
    <x v="0"/>
    <x v="2808"/>
    <s v="LU3"/>
    <s v="Bedfordshire"/>
    <s v="Black"/>
    <s v="Not Recorded"/>
    <s v="Not Recorded"/>
    <s v="Retail"/>
  </r>
  <r>
    <x v="4544"/>
    <s v="VOLUNTEER"/>
    <s v="INACTIVE VOLUNTEER"/>
    <s v="N"/>
    <m/>
    <m/>
    <m/>
    <s v="N"/>
    <m/>
    <x v="1"/>
    <x v="3700"/>
    <s v="WD19"/>
    <s v="Hertfordshire"/>
    <s v="Not Specified"/>
    <n v="44460"/>
    <n v="44755"/>
    <s v="Retail"/>
  </r>
  <r>
    <x v="4545"/>
    <s v="VOLUNTEER"/>
    <s v="INACTIVE VOLUNTEER"/>
    <s v="N"/>
    <m/>
    <m/>
    <m/>
    <s v="N"/>
    <m/>
    <x v="0"/>
    <x v="3701"/>
    <s v="LU5"/>
    <s v="Bedfordshire"/>
    <s v="White British"/>
    <s v="Not Recorded"/>
    <s v="Not Recorded"/>
    <s v="Not Recorded"/>
  </r>
  <r>
    <x v="4546"/>
    <s v="VOLUNTEER"/>
    <s v="INACTIVE VOLUNTEER"/>
    <s v="N"/>
    <m/>
    <m/>
    <m/>
    <s v="N"/>
    <m/>
    <x v="0"/>
    <x v="3702"/>
    <s v="LU4"/>
    <s v="Bedfordshire"/>
    <s v="White British"/>
    <n v="44611"/>
    <n v="44849"/>
    <s v="Retail"/>
  </r>
  <r>
    <x v="4547"/>
    <s v="VOLUNTEER"/>
    <s v="INACTIVE VOLUNTEER"/>
    <s v="N"/>
    <m/>
    <m/>
    <m/>
    <s v="N"/>
    <m/>
    <x v="1"/>
    <x v="3703"/>
    <s v="HP2"/>
    <s v="Hertfordshire"/>
    <s v="Not Specified"/>
    <n v="41580"/>
    <n v="42298"/>
    <s v="Retail"/>
  </r>
  <r>
    <x v="4548"/>
    <s v="VOLUNTEER"/>
    <s v="INACTIVE VOLUNTEER"/>
    <s v="N"/>
    <m/>
    <m/>
    <m/>
    <s v="N"/>
    <m/>
    <x v="1"/>
    <x v="3704"/>
    <s v="HP2"/>
    <s v="Hertfordshire"/>
    <s v="Not Specified"/>
    <n v="41477"/>
    <n v="41821"/>
    <s v="Not Recorded"/>
  </r>
  <r>
    <x v="4549"/>
    <s v="VOLUNTEER"/>
    <s v="INACTIVE VOLUNTEER"/>
    <s v="N"/>
    <m/>
    <m/>
    <m/>
    <s v="N"/>
    <m/>
    <x v="0"/>
    <x v="3705"/>
    <s v="LU2"/>
    <s v="Bedfordshire"/>
    <s v="Not Specified"/>
    <n v="37622"/>
    <n v="41852"/>
    <s v="Not Recorded"/>
  </r>
  <r>
    <x v="4550"/>
    <s v="VOLUNTEER"/>
    <s v="INACTIVE VOLUNTEER"/>
    <s v="N"/>
    <m/>
    <m/>
    <m/>
    <s v="N"/>
    <m/>
    <x v="0"/>
    <x v="3706"/>
    <s v="LU2"/>
    <s v="Bedfordshire"/>
    <s v="White British"/>
    <n v="41897"/>
    <n v="42838"/>
    <s v="Retail"/>
  </r>
  <r>
    <x v="4551"/>
    <s v="VOLUNTEER"/>
    <s v="INACTIVE VOLUNTEER"/>
    <s v="N"/>
    <m/>
    <m/>
    <m/>
    <s v="N"/>
    <m/>
    <x v="0"/>
    <x v="3707"/>
    <s v="SG16"/>
    <s v="Bedfordshire"/>
    <s v="White British"/>
    <s v="Not Recorded"/>
    <s v="Not Recorded"/>
    <s v="Not Recorded"/>
  </r>
  <r>
    <x v="4552"/>
    <s v="VOLUNTEER"/>
    <s v="INACTIVE VOLUNTEER"/>
    <s v="N"/>
    <m/>
    <m/>
    <m/>
    <s v="N"/>
    <m/>
    <x v="0"/>
    <x v="3708"/>
    <s v="MK45"/>
    <s v="Bedfordshire"/>
    <s v="White British"/>
    <n v="42461"/>
    <n v="43078"/>
    <s v="Support"/>
  </r>
  <r>
    <x v="4553"/>
    <s v="VOLUNTEER"/>
    <s v="ACTIVE VOLUNTEER"/>
    <s v="N"/>
    <m/>
    <m/>
    <m/>
    <s v="N"/>
    <m/>
    <x v="1"/>
    <x v="428"/>
    <s v="WD3"/>
    <s v="Hertfordshire"/>
    <s v="White British"/>
    <n v="45148"/>
    <s v=""/>
    <s v="Retail"/>
  </r>
  <r>
    <x v="4554"/>
    <s v="VOLUNTEER"/>
    <s v="INACTIVE VOLUNTEER"/>
    <s v="N"/>
    <m/>
    <m/>
    <m/>
    <s v="N"/>
    <m/>
    <x v="1"/>
    <x v="3709"/>
    <s v="LU3"/>
    <s v="Bedfordshire"/>
    <s v="Not Specified"/>
    <n v="33695"/>
    <n v="41244"/>
    <s v="Not Recorded"/>
  </r>
  <r>
    <x v="4555"/>
    <s v="VOLUNTEER"/>
    <s v="INACTIVE VOLUNTEER"/>
    <s v="N"/>
    <m/>
    <m/>
    <m/>
    <s v="N"/>
    <m/>
    <x v="0"/>
    <x v="3710"/>
    <s v="LU3"/>
    <s v="Bedfordshire"/>
    <s v="Not Specified"/>
    <n v="35707"/>
    <n v="41244"/>
    <s v="Not Recorded"/>
  </r>
  <r>
    <x v="4556"/>
    <s v="VOLUNTEER"/>
    <s v="ACTIVE VOLUNTEER"/>
    <s v="N"/>
    <m/>
    <m/>
    <m/>
    <s v="N"/>
    <m/>
    <x v="0"/>
    <x v="3711"/>
    <s v="AL2"/>
    <s v="Hertfordshire"/>
    <s v="Asian"/>
    <n v="45097"/>
    <s v=""/>
    <s v="Retail"/>
  </r>
  <r>
    <x v="4557"/>
    <s v="VOLUNTEER"/>
    <s v="INACTIVE VOLUNTEER"/>
    <s v="N"/>
    <m/>
    <m/>
    <m/>
    <s v="N"/>
    <m/>
    <x v="0"/>
    <x v="3509"/>
    <s v="MK41"/>
    <s v="Unknown"/>
    <s v="Asian"/>
    <n v="41734"/>
    <n v="41946"/>
    <s v="Not Recorded"/>
  </r>
  <r>
    <x v="4558"/>
    <s v="VOLUNTEER"/>
    <s v="ACTIVE VOLUNTEER"/>
    <s v="N"/>
    <m/>
    <m/>
    <m/>
    <s v="N"/>
    <m/>
    <x v="0"/>
    <x v="3712"/>
    <s v="LU4"/>
    <s v="Bedfordshire"/>
    <s v="Not Specified"/>
    <n v="38893"/>
    <s v=""/>
    <s v="Retail"/>
  </r>
  <r>
    <x v="4559"/>
    <s v="VOLUNTEER"/>
    <s v="INACTIVE VOLUNTEER"/>
    <s v="N"/>
    <m/>
    <m/>
    <m/>
    <s v="N"/>
    <m/>
    <x v="1"/>
    <x v="3713"/>
    <s v="SG2"/>
    <s v="Hertfordshire"/>
    <s v="Not Specified"/>
    <n v="41480"/>
    <n v="41699"/>
    <s v="Not Recorded"/>
  </r>
  <r>
    <x v="4560"/>
    <s v="VOLUNTEER"/>
    <s v="INACTIVE VOLUNTEER"/>
    <s v="N"/>
    <m/>
    <m/>
    <m/>
    <s v="N"/>
    <m/>
    <x v="0"/>
    <x v="3714"/>
    <s v="SG6"/>
    <s v="Hertfordshire"/>
    <s v="Not Specified"/>
    <n v="41694"/>
    <n v="41974"/>
    <s v="Not Recorded"/>
  </r>
  <r>
    <x v="4561"/>
    <s v="VOLUNTEER"/>
    <s v="INACTIVE VOLUNTEER"/>
    <s v="N"/>
    <m/>
    <m/>
    <m/>
    <s v="N"/>
    <m/>
    <x v="0"/>
    <x v="3714"/>
    <s v="SG6"/>
    <s v="Hertfordshire"/>
    <s v="Not Specified"/>
    <n v="41694"/>
    <n v="41974"/>
    <s v="Not Recorded"/>
  </r>
  <r>
    <x v="4562"/>
    <s v="VOLUNTEER"/>
    <s v="INACTIVE VOLUNTEER"/>
    <s v="N"/>
    <m/>
    <m/>
    <m/>
    <s v="N"/>
    <m/>
    <x v="0"/>
    <x v="3715"/>
    <s v="LU2"/>
    <s v="Bedfordshire"/>
    <s v="Not Specified"/>
    <n v="42446"/>
    <n v="42838"/>
    <s v="Retail"/>
  </r>
  <r>
    <x v="4563"/>
    <s v="VOLUNTEER"/>
    <s v="INACTIVE VOLUNTEER"/>
    <s v="N"/>
    <m/>
    <m/>
    <m/>
    <s v="N"/>
    <m/>
    <x v="0"/>
    <x v="3716"/>
    <s v="AL2"/>
    <s v="Hertfordshire"/>
    <s v="Not Specified"/>
    <n v="41153"/>
    <n v="41545"/>
    <s v="Not Recorded"/>
  </r>
  <r>
    <x v="4564"/>
    <s v="VOLUNTEER"/>
    <s v="INACTIVE VOLUNTEER"/>
    <s v="N"/>
    <m/>
    <m/>
    <m/>
    <s v="N"/>
    <m/>
    <x v="0"/>
    <x v="3717"/>
    <s v="SG7"/>
    <s v="Hertfordshire"/>
    <s v="Not Recorded"/>
    <s v="Not Recorded"/>
    <s v="Not Recorded"/>
    <s v="Not Recorded"/>
  </r>
  <r>
    <x v="4565"/>
    <s v="VOLUNTEER"/>
    <s v="INACTIVE VOLUNTEER"/>
    <s v="N"/>
    <m/>
    <m/>
    <m/>
    <s v="N"/>
    <m/>
    <x v="0"/>
    <x v="3718"/>
    <s v="AL5"/>
    <s v="Hertfordshire"/>
    <s v="Not Specified"/>
    <n v="41514"/>
    <n v="44130"/>
    <s v="Retail"/>
  </r>
  <r>
    <x v="4566"/>
    <s v="VOLUNTEER"/>
    <s v="INACTIVE VOLUNTEER"/>
    <s v="N"/>
    <m/>
    <m/>
    <m/>
    <s v="N"/>
    <m/>
    <x v="0"/>
    <x v="3719"/>
    <s v="AL4"/>
    <s v="Hertfordshire"/>
    <s v="Not Specified"/>
    <n v="41575"/>
    <n v="41939"/>
    <s v="Not Recorded"/>
  </r>
  <r>
    <x v="4567"/>
    <s v="VOLUNTEER"/>
    <s v="ACTIVE VOLUNTEER"/>
    <s v="N"/>
    <m/>
    <m/>
    <m/>
    <s v="N"/>
    <m/>
    <x v="1"/>
    <x v="22"/>
    <s v="LU3"/>
    <s v="Bedfordshire"/>
    <s v="Not Specified"/>
    <s v="Not Recorded"/>
    <s v="Not Recorded"/>
    <s v="Support"/>
  </r>
  <r>
    <x v="4568"/>
    <s v="VOLUNTEER"/>
    <s v="INACTIVE VOLUNTEER"/>
    <s v="N"/>
    <m/>
    <m/>
    <m/>
    <s v="N"/>
    <m/>
    <x v="1"/>
    <x v="3720"/>
    <s v="AL5"/>
    <s v="Hertfordshire"/>
    <s v="White British"/>
    <n v="42198"/>
    <n v="42387"/>
    <s v="Retail"/>
  </r>
  <r>
    <x v="4569"/>
    <s v="VOLUNTEER"/>
    <s v="INACTIVE VOLUNTEER"/>
    <s v="N"/>
    <m/>
    <m/>
    <m/>
    <s v="N"/>
    <m/>
    <x v="1"/>
    <x v="2298"/>
    <s v="SG9"/>
    <s v="Hertfordshire"/>
    <s v="White British"/>
    <s v="Not Recorded"/>
    <s v="Not Recorded"/>
    <s v="Not Recorded"/>
  </r>
  <r>
    <x v="4570"/>
    <s v="VOLUNTEER"/>
    <s v="INACTIVE VOLUNTEER"/>
    <s v="N"/>
    <m/>
    <m/>
    <m/>
    <s v="N"/>
    <m/>
    <x v="1"/>
    <x v="2967"/>
    <s v="LU3"/>
    <s v="Bedfordshire"/>
    <s v="White British"/>
    <n v="41253"/>
    <n v="41253"/>
    <s v="Not Recorded"/>
  </r>
  <r>
    <x v="4571"/>
    <s v="VOLUNTEER"/>
    <s v="INACTIVE VOLUNTEER"/>
    <s v="N"/>
    <m/>
    <m/>
    <m/>
    <s v="N"/>
    <m/>
    <x v="0"/>
    <x v="3721"/>
    <s v="LU6"/>
    <s v="Bedfordshire"/>
    <s v="Not Specified"/>
    <s v="Not Recorded"/>
    <s v="Not Recorded"/>
    <s v="Not Recorded"/>
  </r>
  <r>
    <x v="4572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4573"/>
    <s v="VOLUNTEER"/>
    <s v="INACTIVE VOLUNTEER"/>
    <s v="N"/>
    <m/>
    <m/>
    <m/>
    <s v="N"/>
    <m/>
    <x v="1"/>
    <x v="3436"/>
    <s v="HP3"/>
    <s v="Hertfordshire"/>
    <s v="White British"/>
    <n v="42878"/>
    <n v="42913"/>
    <s v="Retail"/>
  </r>
  <r>
    <x v="4574"/>
    <s v="VOLUNTEER"/>
    <s v="INACTIVE VOLUNTEER"/>
    <s v="N"/>
    <m/>
    <m/>
    <m/>
    <s v="N"/>
    <m/>
    <x v="0"/>
    <x v="3722"/>
    <s v="LU1"/>
    <s v="Bedfordshire"/>
    <s v="Asian"/>
    <s v="Not Recorded"/>
    <s v="Not Recorded"/>
    <s v="Not Recorded"/>
  </r>
  <r>
    <x v="4575"/>
    <s v="VOLUNTEER"/>
    <s v="INACTIVE VOLUNTEER"/>
    <s v="N"/>
    <m/>
    <m/>
    <m/>
    <s v="N"/>
    <m/>
    <x v="1"/>
    <x v="3723"/>
    <s v="LU7"/>
    <s v="Bedfordshire"/>
    <s v="White British"/>
    <n v="43717"/>
    <n v="44742"/>
    <s v="Care"/>
  </r>
  <r>
    <x v="4576"/>
    <s v="VOLUNTEER"/>
    <s v="INACTIVE VOLUNTEER"/>
    <s v="N"/>
    <m/>
    <m/>
    <m/>
    <s v="N"/>
    <m/>
    <x v="0"/>
    <x v="3724"/>
    <s v="CM23"/>
    <s v="Hertfordshire"/>
    <s v="Not Recorded"/>
    <s v="Not Recorded"/>
    <s v="Not Recorded"/>
    <s v="Not Recorded"/>
  </r>
  <r>
    <x v="4577"/>
    <s v="VOLUNTEER"/>
    <s v="INACTIVE VOLUNTEER"/>
    <s v="N"/>
    <m/>
    <m/>
    <m/>
    <s v="N"/>
    <m/>
    <x v="0"/>
    <x v="3725"/>
    <s v="SG1"/>
    <s v="Hertfordshire"/>
    <s v="Not Specified"/>
    <n v="41951"/>
    <n v="42125"/>
    <s v="Retail"/>
  </r>
  <r>
    <x v="4578"/>
    <s v="VOLUNTEER"/>
    <s v="INACTIVE VOLUNTEER"/>
    <s v="N"/>
    <m/>
    <m/>
    <m/>
    <s v="N"/>
    <m/>
    <x v="0"/>
    <x v="3726"/>
    <s v="LU2"/>
    <s v="Bedfordshire"/>
    <s v="White British"/>
    <s v="Not Recorded"/>
    <s v="Not Recorded"/>
    <s v="Not Recorded"/>
  </r>
  <r>
    <x v="4579"/>
    <s v="VOLUNTEER"/>
    <s v="INACTIVE VOLUNTEER"/>
    <s v="N"/>
    <m/>
    <m/>
    <m/>
    <s v="N"/>
    <m/>
    <x v="1"/>
    <x v="3727"/>
    <s v="HP1"/>
    <s v="Hertfordshire"/>
    <s v="Not Recorded"/>
    <n v="43981"/>
    <n v="44287"/>
    <s v="Retail"/>
  </r>
  <r>
    <x v="4580"/>
    <s v="VOLUNTEER"/>
    <s v="INACTIVE VOLUNTEER"/>
    <s v="N"/>
    <m/>
    <m/>
    <m/>
    <s v="N"/>
    <m/>
    <x v="0"/>
    <x v="3728"/>
    <s v="MK41"/>
    <s v="Bedfordshire"/>
    <s v="Not Specified"/>
    <n v="41229"/>
    <n v="41484"/>
    <s v="Not Recorded"/>
  </r>
  <r>
    <x v="4581"/>
    <s v="VOLUNTEER"/>
    <s v="INACTIVE VOLUNTEER"/>
    <s v="N"/>
    <m/>
    <m/>
    <m/>
    <s v="N"/>
    <m/>
    <x v="0"/>
    <x v="3729"/>
    <s v="WD25"/>
    <s v="Hertfordshire"/>
    <s v="Not Specified"/>
    <n v="43112"/>
    <n v="43640"/>
    <s v="Retail"/>
  </r>
  <r>
    <x v="4582"/>
    <s v="VOLUNTEER"/>
    <s v="INACTIVE VOLUNTEER"/>
    <s v="N"/>
    <m/>
    <m/>
    <m/>
    <s v="N"/>
    <m/>
    <x v="1"/>
    <x v="3730"/>
    <s v="LU2"/>
    <s v="Bedfordshire"/>
    <s v="White British"/>
    <n v="40513"/>
    <n v="42369"/>
    <s v="Care"/>
  </r>
  <r>
    <x v="4583"/>
    <s v="VOLUNTEER"/>
    <s v="INACTIVE VOLUNTEER"/>
    <s v="N"/>
    <m/>
    <m/>
    <m/>
    <s v="N"/>
    <m/>
    <x v="0"/>
    <x v="3731"/>
    <s v="LU7"/>
    <s v="Bedfordshire"/>
    <s v="White British"/>
    <n v="40648"/>
    <n v="41484"/>
    <s v="Not Recorded"/>
  </r>
  <r>
    <x v="4584"/>
    <s v="VOLUNTEER"/>
    <s v="INACTIVE VOLUNTEER"/>
    <s v="N"/>
    <m/>
    <m/>
    <m/>
    <s v="N"/>
    <m/>
    <x v="0"/>
    <x v="3732"/>
    <s v="LU1"/>
    <s v="Bedfordshire"/>
    <s v="White British"/>
    <s v="Not Recorded"/>
    <s v="Not Recorded"/>
    <s v="Not Recorded"/>
  </r>
  <r>
    <x v="4585"/>
    <s v="VOLUNTEER"/>
    <s v="ACTIVE VOLUNTEER"/>
    <s v="N"/>
    <m/>
    <m/>
    <m/>
    <s v="N"/>
    <m/>
    <x v="0"/>
    <x v="22"/>
    <s v="LU3"/>
    <s v="Bedfordshire"/>
    <s v="Not Recorded"/>
    <n v="43718"/>
    <s v=""/>
    <s v="Fundraising"/>
  </r>
  <r>
    <x v="4586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4587"/>
    <s v="VOLUNTEER"/>
    <s v="INACTIVE VOLUNTEER"/>
    <s v="N"/>
    <m/>
    <m/>
    <m/>
    <s v="N"/>
    <m/>
    <x v="0"/>
    <x v="3733"/>
    <s v="MK45"/>
    <s v="Bedfordshire"/>
    <s v="Asian"/>
    <s v="Not Recorded"/>
    <s v="Not Recorded"/>
    <s v="Not Recorded"/>
  </r>
  <r>
    <x v="4588"/>
    <s v="VOLUNTEER"/>
    <s v="INACTIVE VOLUNTEER"/>
    <s v="N"/>
    <m/>
    <m/>
    <m/>
    <s v="N"/>
    <m/>
    <x v="1"/>
    <x v="3734"/>
    <s v="AL7"/>
    <s v="Hertfordshire"/>
    <s v="Not Specified"/>
    <n v="42023"/>
    <n v="42844"/>
    <s v="Retail"/>
  </r>
  <r>
    <x v="4589"/>
    <s v="VOLUNTEER"/>
    <s v="INACTIVE VOLUNTEER"/>
    <s v="N"/>
    <m/>
    <m/>
    <m/>
    <s v="N"/>
    <m/>
    <x v="0"/>
    <x v="3735"/>
    <s v="MK41"/>
    <s v="Bedfordshire"/>
    <s v="White British"/>
    <s v="Not Recorded"/>
    <s v="Not Recorded"/>
    <s v="Not Recorded"/>
  </r>
  <r>
    <x v="4590"/>
    <s v="VOLUNTEER"/>
    <s v="INACTIVE VOLUNTEER"/>
    <s v="N"/>
    <m/>
    <m/>
    <m/>
    <s v="N"/>
    <m/>
    <x v="0"/>
    <x v="3736"/>
    <s v="SG18"/>
    <s v="Bedfordshire"/>
    <s v="White British"/>
    <n v="41841"/>
    <n v="42887"/>
    <s v="Retail"/>
  </r>
  <r>
    <x v="4591"/>
    <s v="VOLUNTEER"/>
    <s v="ACTIVE VOLUNTEER"/>
    <s v="N"/>
    <m/>
    <m/>
    <m/>
    <s v="N"/>
    <m/>
    <x v="0"/>
    <x v="1196"/>
    <s v="SG1"/>
    <s v="Hertfordshire"/>
    <s v="White British"/>
    <n v="44639"/>
    <s v=""/>
    <s v="Care"/>
  </r>
  <r>
    <x v="4592"/>
    <s v="VOLUNTEER"/>
    <s v="INACTIVE VOLUNTEER"/>
    <s v="N"/>
    <m/>
    <m/>
    <m/>
    <s v="N"/>
    <m/>
    <x v="0"/>
    <x v="3737"/>
    <s v="WD3"/>
    <s v="Hertfordshire"/>
    <s v="White British"/>
    <n v="44186"/>
    <n v="44287"/>
    <s v="Retail"/>
  </r>
  <r>
    <x v="4593"/>
    <s v="VOLUNTEER"/>
    <s v="INACTIVE VOLUNTEER"/>
    <s v="N"/>
    <m/>
    <m/>
    <m/>
    <s v="N"/>
    <m/>
    <x v="0"/>
    <x v="22"/>
    <s v="MK43"/>
    <s v="Bedfordshire"/>
    <s v="Not Specified"/>
    <n v="41305"/>
    <n v="41305"/>
    <s v="Not Recorded"/>
  </r>
  <r>
    <x v="4594"/>
    <s v="VOLUNTEER"/>
    <s v="ACTIVE VOLUNTEER"/>
    <s v="N"/>
    <m/>
    <m/>
    <m/>
    <s v="N"/>
    <m/>
    <x v="0"/>
    <x v="3657"/>
    <s v="MK5"/>
    <s v="Buckinghamshire"/>
    <s v="White British"/>
    <n v="42384"/>
    <s v=""/>
    <s v="Retail"/>
  </r>
  <r>
    <x v="4595"/>
    <s v="VOLUNTEER"/>
    <s v="INACTIVE VOLUNTEER"/>
    <s v="N"/>
    <m/>
    <m/>
    <m/>
    <s v="N"/>
    <m/>
    <x v="0"/>
    <x v="3738"/>
    <s v="N13"/>
    <s v="Other"/>
    <s v="Other"/>
    <n v="40912"/>
    <n v="41782"/>
    <s v="Not Recorded"/>
  </r>
  <r>
    <x v="4596"/>
    <s v="VOLUNTEER"/>
    <s v="INACTIVE VOLUNTEER"/>
    <s v="N"/>
    <m/>
    <m/>
    <m/>
    <s v="N"/>
    <m/>
    <x v="0"/>
    <x v="3739"/>
    <s v="CB11"/>
    <s v="Other"/>
    <s v="White British"/>
    <n v="42632"/>
    <n v="43185"/>
    <s v="Retail"/>
  </r>
  <r>
    <x v="4597"/>
    <s v="VOLUNTEER"/>
    <s v="INACTIVE VOLUNTEER"/>
    <s v="N"/>
    <m/>
    <m/>
    <m/>
    <s v="N"/>
    <m/>
    <x v="1"/>
    <x v="3740"/>
    <s v="LU1"/>
    <s v="Bedfordshire"/>
    <s v="White British"/>
    <s v="Not Recorded"/>
    <s v="Not Recorded"/>
    <s v="Not Recorded"/>
  </r>
  <r>
    <x v="4598"/>
    <s v="VOLUNTEER"/>
    <s v="INACTIVE VOLUNTEER"/>
    <s v="N"/>
    <m/>
    <m/>
    <m/>
    <s v="N"/>
    <m/>
    <x v="0"/>
    <x v="22"/>
    <s v="HP23"/>
    <s v="Hertfordshire"/>
    <s v="Not Recorded"/>
    <n v="43730"/>
    <n v="44432"/>
    <s v="Retail"/>
  </r>
  <r>
    <x v="4599"/>
    <s v="VOLUNTEER"/>
    <s v="INACTIVE VOLUNTEER"/>
    <s v="N"/>
    <m/>
    <m/>
    <m/>
    <s v="N"/>
    <m/>
    <x v="1"/>
    <x v="3741"/>
    <s v="LU3"/>
    <s v="Bedfordshire"/>
    <s v="White British"/>
    <n v="40981"/>
    <n v="41030"/>
    <s v="Not Recorded"/>
  </r>
  <r>
    <x v="4600"/>
    <s v="VOLUNTEER"/>
    <s v="INACTIVE VOLUNTEER"/>
    <s v="N"/>
    <m/>
    <m/>
    <m/>
    <s v="N"/>
    <m/>
    <x v="1"/>
    <x v="3449"/>
    <s v="MK16"/>
    <s v="Buckinghamshire"/>
    <s v="Not Specified"/>
    <n v="42471"/>
    <n v="42490"/>
    <s v="Retail"/>
  </r>
  <r>
    <x v="4601"/>
    <s v="VOLUNTEER"/>
    <s v="INACTIVE VOLUNTEER"/>
    <s v="N"/>
    <m/>
    <m/>
    <m/>
    <s v="N"/>
    <m/>
    <x v="0"/>
    <x v="3742"/>
    <s v="LU2"/>
    <s v="Bedfordshire"/>
    <s v="White British"/>
    <n v="38932"/>
    <n v="42705"/>
    <s v="Retail"/>
  </r>
  <r>
    <x v="4602"/>
    <s v="VOLUNTEER"/>
    <s v="INACTIVE VOLUNTEER"/>
    <s v="N"/>
    <m/>
    <m/>
    <m/>
    <s v="N"/>
    <m/>
    <x v="1"/>
    <x v="3743"/>
    <s v="LU2"/>
    <s v="Bedfordshire"/>
    <s v="White British"/>
    <n v="40241"/>
    <n v="40862"/>
    <s v="Not Recorded"/>
  </r>
  <r>
    <x v="4603"/>
    <s v="VOLUNTEER"/>
    <s v="INACTIVE VOLUNTEER"/>
    <s v="N"/>
    <m/>
    <m/>
    <m/>
    <s v="N"/>
    <m/>
    <x v="0"/>
    <x v="3744"/>
    <s v="LU2"/>
    <s v="Bedfordshire"/>
    <s v="White British"/>
    <n v="43161"/>
    <n v="44439"/>
    <s v="Retail"/>
  </r>
  <r>
    <x v="4604"/>
    <s v="VOLUNTEER"/>
    <s v="ACTIVE VOLUNTEER"/>
    <s v="N"/>
    <m/>
    <m/>
    <m/>
    <s v="N"/>
    <m/>
    <x v="0"/>
    <x v="3745"/>
    <s v="LU5"/>
    <s v="Bedfordshire"/>
    <s v="White British"/>
    <n v="44966"/>
    <s v=""/>
    <s v="Retail"/>
  </r>
  <r>
    <x v="4605"/>
    <s v="VOLUNTEER"/>
    <s v="INACTIVE VOLUNTEER"/>
    <s v="N"/>
    <m/>
    <m/>
    <m/>
    <s v="N"/>
    <m/>
    <x v="0"/>
    <x v="3746"/>
    <s v="BA15"/>
    <s v="Unknown"/>
    <s v="White British"/>
    <n v="41713"/>
    <n v="43132"/>
    <s v="Retail"/>
  </r>
  <r>
    <x v="4606"/>
    <s v="VOLUNTEER"/>
    <s v="INACTIVE VOLUNTEER"/>
    <s v="N"/>
    <m/>
    <m/>
    <m/>
    <s v="N"/>
    <m/>
    <x v="0"/>
    <x v="743"/>
    <s v="LU4"/>
    <s v="Bedfordshire"/>
    <s v="Mixed"/>
    <n v="42919"/>
    <n v="42923"/>
    <s v="Support"/>
  </r>
  <r>
    <x v="4607"/>
    <s v="VOLUNTEER"/>
    <s v="ACTIVE VOLUNTEER"/>
    <s v="N"/>
    <m/>
    <m/>
    <m/>
    <s v="N"/>
    <m/>
    <x v="1"/>
    <x v="3747"/>
    <s v="LU2"/>
    <s v="Bedfordshire"/>
    <s v="Asian"/>
    <n v="44751"/>
    <s v=""/>
    <s v="Retail"/>
  </r>
  <r>
    <x v="4608"/>
    <s v="VOLUNTEER"/>
    <s v="INACTIVE VOLUNTEER"/>
    <s v="N"/>
    <m/>
    <m/>
    <m/>
    <s v="N"/>
    <m/>
    <x v="0"/>
    <x v="3748"/>
    <s v="AL3"/>
    <s v="Hertfordshire"/>
    <s v="Asian"/>
    <s v="Not Recorded"/>
    <s v="Not Recorded"/>
    <s v="Not Recorded"/>
  </r>
  <r>
    <x v="4609"/>
    <s v="VOLUNTEER"/>
    <s v="INACTIVE VOLUNTEER"/>
    <s v="N"/>
    <m/>
    <m/>
    <m/>
    <s v="N"/>
    <m/>
    <x v="0"/>
    <x v="22"/>
    <s v="SG1"/>
    <s v="Hertfordshire"/>
    <s v="Not Specified"/>
    <n v="41108"/>
    <n v="41143"/>
    <s v="Not Recorded"/>
  </r>
  <r>
    <x v="4610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4611"/>
    <s v="VOLUNTEER"/>
    <s v="INACTIVE VOLUNTEER"/>
    <s v="N"/>
    <m/>
    <m/>
    <m/>
    <s v="N"/>
    <m/>
    <x v="0"/>
    <x v="22"/>
    <s v="LU4"/>
    <s v="Bedfordshire"/>
    <s v="Black"/>
    <n v="41960"/>
    <n v="41960"/>
    <s v="Not Recorded"/>
  </r>
  <r>
    <x v="4612"/>
    <s v="VOLUNTEER"/>
    <s v="INACTIVE VOLUNTEER"/>
    <s v="N"/>
    <m/>
    <m/>
    <m/>
    <s v="N"/>
    <m/>
    <x v="0"/>
    <x v="22"/>
    <s v="LU1"/>
    <s v="Bedfordshire"/>
    <s v="White British"/>
    <n v="41577"/>
    <n v="41577"/>
    <s v="Not Recorded"/>
  </r>
  <r>
    <x v="4613"/>
    <s v="VOLUNTEER"/>
    <s v="INACTIVE VOLUNTEER"/>
    <s v="N"/>
    <m/>
    <m/>
    <m/>
    <s v="N"/>
    <m/>
    <x v="0"/>
    <x v="22"/>
    <s v="LU2"/>
    <s v="Bedfordshire"/>
    <s v="White British"/>
    <n v="42410"/>
    <n v="42410"/>
    <s v="Care"/>
  </r>
  <r>
    <x v="4614"/>
    <s v="VOLUNTEER"/>
    <s v="INACTIVE VOLUNTEER"/>
    <s v="N"/>
    <m/>
    <m/>
    <m/>
    <s v="N"/>
    <m/>
    <x v="0"/>
    <x v="3663"/>
    <s v="AL2"/>
    <s v="Hertfordshire"/>
    <s v="Black"/>
    <s v="Not Recorded"/>
    <s v="Not Recorded"/>
    <s v="Not Recorded"/>
  </r>
  <r>
    <x v="4615"/>
    <s v="VOLUNTEER"/>
    <s v="INACTIVE VOLUNTEER"/>
    <s v="N"/>
    <m/>
    <m/>
    <m/>
    <s v="N"/>
    <m/>
    <x v="0"/>
    <x v="3749"/>
    <s v="AL5"/>
    <s v="Hertfordshire"/>
    <s v="Other White"/>
    <n v="41960"/>
    <n v="41960"/>
    <s v="Not Recorded"/>
  </r>
  <r>
    <x v="4616"/>
    <s v="VOLUNTEER"/>
    <s v="INACTIVE VOLUNTEER"/>
    <s v="N"/>
    <m/>
    <m/>
    <m/>
    <s v="N"/>
    <m/>
    <x v="1"/>
    <x v="22"/>
    <s v="LU5"/>
    <s v="Bedfordshire"/>
    <s v="Not Specified"/>
    <n v="1"/>
    <n v="1"/>
    <s v="Not Recorded"/>
  </r>
  <r>
    <x v="4617"/>
    <s v="VOLUNTEER"/>
    <s v="INACTIVE VOLUNTEER"/>
    <s v="N"/>
    <m/>
    <m/>
    <m/>
    <s v="N"/>
    <m/>
    <x v="1"/>
    <x v="3750"/>
    <s v="LU1"/>
    <s v="Bedfordshire"/>
    <s v="Not Specified"/>
    <n v="41253"/>
    <n v="41253"/>
    <s v="Not Recorded"/>
  </r>
  <r>
    <x v="4618"/>
    <s v="VOLUNTEER"/>
    <s v="ACTIVE VOLUNTEER"/>
    <s v="N"/>
    <m/>
    <m/>
    <m/>
    <s v="N"/>
    <m/>
    <x v="0"/>
    <x v="3751"/>
    <s v="LU3"/>
    <s v="Bedfordshire"/>
    <s v="Other White"/>
    <n v="41001"/>
    <s v=""/>
    <s v="Care"/>
  </r>
  <r>
    <x v="4619"/>
    <s v="VOLUNTEER"/>
    <s v="INACTIVE VOLUNTEER"/>
    <s v="N"/>
    <m/>
    <m/>
    <m/>
    <s v="N"/>
    <m/>
    <x v="1"/>
    <x v="3752"/>
    <s v="HP2"/>
    <s v="Hertfordshire"/>
    <s v="Not Specified"/>
    <s v="Not Recorded"/>
    <s v="Not Recorded"/>
    <s v="Retail"/>
  </r>
  <r>
    <x v="4620"/>
    <s v="VOLUNTEER"/>
    <s v="INACTIVE VOLUNTEER"/>
    <s v="N"/>
    <m/>
    <m/>
    <m/>
    <s v="N"/>
    <m/>
    <x v="0"/>
    <x v="3753"/>
    <s v="MK45"/>
    <s v="Bedfordshire"/>
    <s v="White British"/>
    <s v="Not Recorded"/>
    <s v="Not Recorded"/>
    <s v="Not Recorded"/>
  </r>
  <r>
    <x v="4621"/>
    <s v="VOLUNTEER"/>
    <s v="INACTIVE VOLUNTEER"/>
    <s v="N"/>
    <m/>
    <m/>
    <m/>
    <s v="N"/>
    <m/>
    <x v="0"/>
    <x v="3754"/>
    <s v="MK16"/>
    <s v="Buckinghamshire"/>
    <s v="White British"/>
    <n v="43361"/>
    <n v="43586"/>
    <s v="Retail"/>
  </r>
  <r>
    <x v="4622"/>
    <s v="VOLUNTEER"/>
    <s v="INACTIVE VOLUNTEER"/>
    <s v="N"/>
    <m/>
    <m/>
    <m/>
    <s v="N"/>
    <m/>
    <x v="0"/>
    <x v="3755"/>
    <s v="LU6"/>
    <s v="Bedfordshire"/>
    <s v="Not Specified"/>
    <n v="41820"/>
    <n v="43770"/>
    <s v="Retail"/>
  </r>
  <r>
    <x v="4623"/>
    <s v="VOLUNTEER"/>
    <s v="INACTIVE VOLUNTEER"/>
    <s v="N"/>
    <m/>
    <m/>
    <m/>
    <s v="N"/>
    <m/>
    <x v="1"/>
    <x v="489"/>
    <s v="WD7"/>
    <s v="Hertfordshire"/>
    <s v="Not Specified"/>
    <s v="Not Recorded"/>
    <s v="Not Recorded"/>
    <s v="Not Recorded"/>
  </r>
  <r>
    <x v="4624"/>
    <s v="VOLUNTEER"/>
    <s v="ACTIVE VOLUNTEER"/>
    <s v="N"/>
    <m/>
    <m/>
    <m/>
    <s v="N"/>
    <m/>
    <x v="0"/>
    <x v="3756"/>
    <s v="LU3"/>
    <s v="Bedfordshire"/>
    <s v="Not Specified"/>
    <n v="35201"/>
    <s v=""/>
    <s v="Care"/>
  </r>
  <r>
    <x v="4625"/>
    <s v="VOLUNTEER"/>
    <s v="INACTIVE VOLUNTEER"/>
    <s v="N"/>
    <m/>
    <m/>
    <m/>
    <s v="N"/>
    <m/>
    <x v="0"/>
    <x v="3757"/>
    <s v="LU2"/>
    <s v="Bedfordshire"/>
    <s v="Not Specified"/>
    <n v="35431"/>
    <n v="41712"/>
    <s v="Not Recorded"/>
  </r>
  <r>
    <x v="4626"/>
    <s v="VOLUNTEER"/>
    <s v="INACTIVE VOLUNTEER"/>
    <s v="N"/>
    <m/>
    <m/>
    <m/>
    <s v="N"/>
    <m/>
    <x v="0"/>
    <x v="3758"/>
    <s v="MK45"/>
    <s v="Bedfordshire"/>
    <s v="White British"/>
    <n v="42549"/>
    <n v="43753"/>
    <s v="Care"/>
  </r>
  <r>
    <x v="4627"/>
    <s v="VOLUNTEER"/>
    <s v="ACTIVE VOLUNTEER"/>
    <s v="N"/>
    <m/>
    <m/>
    <m/>
    <s v="N"/>
    <m/>
    <x v="0"/>
    <x v="3759"/>
    <s v="LU4"/>
    <s v="Bedfordshire"/>
    <s v="Black"/>
    <n v="45247"/>
    <s v=""/>
    <s v="Support"/>
  </r>
  <r>
    <x v="4628"/>
    <s v="VOLUNTEER"/>
    <s v="ACTIVE VOLUNTEER"/>
    <s v="N"/>
    <m/>
    <m/>
    <m/>
    <s v="N"/>
    <m/>
    <x v="0"/>
    <x v="3760"/>
    <s v="SG5"/>
    <s v="Hertfordshire"/>
    <s v="Not Specified"/>
    <n v="41674"/>
    <s v=""/>
    <s v="Retail"/>
  </r>
  <r>
    <x v="4629"/>
    <s v="VOLUNTEER"/>
    <s v="INACTIVE VOLUNTEER"/>
    <s v="N"/>
    <m/>
    <m/>
    <m/>
    <s v="N"/>
    <m/>
    <x v="0"/>
    <x v="3761"/>
    <s v="MK43"/>
    <s v="Bedfordshire"/>
    <s v="White British"/>
    <n v="41681"/>
    <n v="42419"/>
    <s v="Care"/>
  </r>
  <r>
    <x v="4630"/>
    <s v="VOLUNTEER"/>
    <s v="INACTIVE VOLUNTEER"/>
    <s v="N"/>
    <m/>
    <m/>
    <m/>
    <s v="N"/>
    <m/>
    <x v="1"/>
    <x v="3762"/>
    <s v="WD18"/>
    <s v="Hertfordshire"/>
    <s v="Not Specified"/>
    <n v="41563"/>
    <n v="41857"/>
    <s v="Retail"/>
  </r>
  <r>
    <x v="4631"/>
    <s v="VOLUNTEER"/>
    <s v="ACTIVE VOLUNTEER"/>
    <s v="N"/>
    <m/>
    <m/>
    <m/>
    <s v="N"/>
    <m/>
    <x v="0"/>
    <x v="3763"/>
    <s v="MK17"/>
    <s v="Bedfordshire"/>
    <s v="White British"/>
    <s v="Not Recorded"/>
    <s v="Not Recorded"/>
    <s v="Fundraising"/>
  </r>
  <r>
    <x v="4632"/>
    <s v="VOLUNTEER"/>
    <s v="INACTIVE VOLUNTEER"/>
    <s v="N"/>
    <m/>
    <m/>
    <m/>
    <s v="N"/>
    <m/>
    <x v="0"/>
    <x v="3764"/>
    <s v="NN6"/>
    <s v="Unknown"/>
    <s v="White British"/>
    <s v="Not Recorded"/>
    <s v="Not Recorded"/>
    <s v="Not Recorded"/>
  </r>
  <r>
    <x v="4633"/>
    <s v="VOLUNTEER"/>
    <s v="INACTIVE VOLUNTEER"/>
    <s v="N"/>
    <m/>
    <m/>
    <m/>
    <s v="N"/>
    <m/>
    <x v="0"/>
    <x v="3765"/>
    <s v="SG19"/>
    <s v="Bedfordshire"/>
    <s v="White British"/>
    <n v="41672"/>
    <n v="42389"/>
    <s v="Retail"/>
  </r>
  <r>
    <x v="4634"/>
    <s v="VOLUNTEER"/>
    <s v="INACTIVE VOLUNTEER"/>
    <s v="N"/>
    <m/>
    <m/>
    <m/>
    <s v="N"/>
    <m/>
    <x v="0"/>
    <x v="3722"/>
    <s v="SG19"/>
    <s v="Bedfordshire"/>
    <s v="White British"/>
    <n v="44406"/>
    <n v="44606"/>
    <s v="Retail"/>
  </r>
  <r>
    <x v="4635"/>
    <s v="VOLUNTEER"/>
    <s v="INACTIVE VOLUNTEER"/>
    <s v="N"/>
    <m/>
    <m/>
    <m/>
    <s v="N"/>
    <m/>
    <x v="1"/>
    <x v="3766"/>
    <s v="SG19"/>
    <s v="Bedfordshire"/>
    <s v="White British"/>
    <n v="42255"/>
    <n v="42426"/>
    <s v="Retail"/>
  </r>
  <r>
    <x v="4636"/>
    <s v="VOLUNTEER"/>
    <s v="INACTIVE VOLUNTEER"/>
    <s v="N"/>
    <m/>
    <m/>
    <m/>
    <s v="N"/>
    <m/>
    <x v="0"/>
    <x v="3767"/>
    <s v="MK45"/>
    <s v="Bedfordshire"/>
    <s v="White British"/>
    <n v="40459"/>
    <n v="44489"/>
    <s v="Fundraising"/>
  </r>
  <r>
    <x v="4637"/>
    <s v="VOLUNTEER"/>
    <s v="INACTIVE VOLUNTEER"/>
    <s v="N"/>
    <m/>
    <m/>
    <m/>
    <s v="N"/>
    <m/>
    <x v="0"/>
    <x v="3768"/>
    <s v="LU3"/>
    <s v="Bedfordshire"/>
    <s v="White British"/>
    <n v="33970"/>
    <n v="42233"/>
    <s v="Retail"/>
  </r>
  <r>
    <x v="4638"/>
    <s v="VOLUNTEER"/>
    <s v="INACTIVE VOLUNTEER"/>
    <s v="N"/>
    <m/>
    <m/>
    <m/>
    <s v="N"/>
    <m/>
    <x v="0"/>
    <x v="3141"/>
    <s v="AL3"/>
    <s v="Hertfordshire"/>
    <s v="Not Specified"/>
    <n v="41918"/>
    <n v="42003"/>
    <s v="Not Recorded"/>
  </r>
  <r>
    <x v="4639"/>
    <s v="VOLUNTEER"/>
    <s v="INACTIVE VOLUNTEER"/>
    <s v="N"/>
    <m/>
    <m/>
    <m/>
    <s v="N"/>
    <m/>
    <x v="1"/>
    <x v="3769"/>
    <s v="MK42"/>
    <s v="Bedfordshire"/>
    <s v="Not Specified"/>
    <n v="41601"/>
    <n v="41865"/>
    <s v="Not Recorded"/>
  </r>
  <r>
    <x v="4640"/>
    <s v="VOLUNTEER"/>
    <s v="ACTIVE VOLUNTEER"/>
    <s v="N"/>
    <m/>
    <m/>
    <m/>
    <s v="N"/>
    <m/>
    <x v="0"/>
    <x v="523"/>
    <s v="LU5"/>
    <s v="Bedfordshire"/>
    <s v="White British"/>
    <n v="41341"/>
    <s v=""/>
    <s v="Care"/>
  </r>
  <r>
    <x v="4641"/>
    <s v="VOLUNTEER"/>
    <s v="INACTIVE VOLUNTEER"/>
    <s v="N"/>
    <m/>
    <m/>
    <m/>
    <s v="N"/>
    <m/>
    <x v="0"/>
    <x v="3770"/>
    <s v="SG6"/>
    <s v="Hertfordshire"/>
    <s v="White British"/>
    <n v="39860"/>
    <n v="43160"/>
    <s v="Retail"/>
  </r>
  <r>
    <x v="4642"/>
    <s v="VOLUNTEER"/>
    <s v="INACTIVE VOLUNTEER"/>
    <s v="N"/>
    <m/>
    <m/>
    <m/>
    <s v="N"/>
    <m/>
    <x v="0"/>
    <x v="3771"/>
    <s v="WD7"/>
    <s v="Hertfordshire"/>
    <s v="White British"/>
    <s v="Not Recorded"/>
    <s v="Not Recorded"/>
    <s v="Not Recorded"/>
  </r>
  <r>
    <x v="4643"/>
    <s v="VOLUNTEER"/>
    <s v="INACTIVE VOLUNTEER"/>
    <s v="N"/>
    <m/>
    <m/>
    <m/>
    <s v="N"/>
    <m/>
    <x v="0"/>
    <x v="3772"/>
    <s v="EN11"/>
    <s v="Hertfordshire"/>
    <s v="White British"/>
    <n v="41598"/>
    <n v="41683"/>
    <s v="Not Recorded"/>
  </r>
  <r>
    <x v="4644"/>
    <s v="VOLUNTEER"/>
    <s v="INACTIVE VOLUNTEER"/>
    <s v="N"/>
    <m/>
    <m/>
    <m/>
    <s v="N"/>
    <m/>
    <x v="1"/>
    <x v="3773"/>
    <s v="AL2"/>
    <s v="Hertfordshire"/>
    <s v="Not Specified"/>
    <n v="41617"/>
    <n v="41659"/>
    <s v="Not Recorded"/>
  </r>
  <r>
    <x v="4645"/>
    <s v="VOLUNTEER"/>
    <s v="INACTIVE VOLUNTEER"/>
    <s v="N"/>
    <m/>
    <m/>
    <m/>
    <s v="N"/>
    <m/>
    <x v="0"/>
    <x v="22"/>
    <s v="MK44"/>
    <s v="Bedfordshire"/>
    <s v="Not Specified"/>
    <n v="1"/>
    <n v="1"/>
    <s v="Not Recorded"/>
  </r>
  <r>
    <x v="4646"/>
    <s v="VOLUNTEER"/>
    <s v="INACTIVE VOLUNTEER"/>
    <s v="N"/>
    <m/>
    <m/>
    <m/>
    <s v="N"/>
    <m/>
    <x v="0"/>
    <x v="872"/>
    <s v="WD23"/>
    <s v="Hertfordshire"/>
    <s v="White British"/>
    <n v="41681"/>
    <n v="43018"/>
    <s v="Care"/>
  </r>
  <r>
    <x v="4647"/>
    <s v="VOLUNTEER"/>
    <s v="INACTIVE VOLUNTEER"/>
    <s v="N"/>
    <m/>
    <m/>
    <m/>
    <s v="N"/>
    <m/>
    <x v="0"/>
    <x v="22"/>
    <s v="SG6"/>
    <s v="Hertfordshire"/>
    <s v="Not Specified"/>
    <n v="41094"/>
    <n v="41143"/>
    <s v="Not Recorded"/>
  </r>
  <r>
    <x v="4648"/>
    <s v="VOLUNTEER"/>
    <s v="INACTIVE VOLUNTEER"/>
    <s v="N"/>
    <m/>
    <m/>
    <m/>
    <s v="N"/>
    <m/>
    <x v="0"/>
    <x v="22"/>
    <s v="SG14"/>
    <s v="Hertfordshire"/>
    <s v="White British"/>
    <s v="Not Recorded"/>
    <s v="Not Recorded"/>
    <s v="Not Recorded"/>
  </r>
  <r>
    <x v="4649"/>
    <s v="VOLUNTEER"/>
    <s v="ACTIVE VOLUNTEER"/>
    <s v="N"/>
    <m/>
    <m/>
    <m/>
    <s v="N"/>
    <m/>
    <x v="0"/>
    <x v="3774"/>
    <s v="WD3"/>
    <s v="Hertfordshire"/>
    <s v="Not Specified"/>
    <n v="45546"/>
    <s v=""/>
    <s v="Retail"/>
  </r>
  <r>
    <x v="4650"/>
    <s v="VOLUNTEER"/>
    <s v="PROSPECTIVE VOLUNTEER"/>
    <s v="N"/>
    <m/>
    <m/>
    <m/>
    <s v="N"/>
    <m/>
    <x v="0"/>
    <x v="3775"/>
    <s v="LU3"/>
    <s v="Bedfordshire"/>
    <s v="White British"/>
    <s v="Not Recorded"/>
    <s v="Not Recorded"/>
    <s v="Not Recorded"/>
  </r>
  <r>
    <x v="4651"/>
    <s v="VOLUNTEER"/>
    <s v="INACTIVE VOLUNTEER"/>
    <s v="N"/>
    <m/>
    <m/>
    <m/>
    <s v="N"/>
    <m/>
    <x v="0"/>
    <x v="3776"/>
    <s v="WD7"/>
    <s v="Hertfordshire"/>
    <s v="White British"/>
    <n v="42156"/>
    <n v="42524"/>
    <s v="Retail"/>
  </r>
  <r>
    <x v="4652"/>
    <s v="VOLUNTEER"/>
    <s v="INACTIVE VOLUNTEER"/>
    <s v="N"/>
    <m/>
    <m/>
    <m/>
    <s v="N"/>
    <m/>
    <x v="0"/>
    <x v="3777"/>
    <s v="HA6"/>
    <s v="Hertfordshire"/>
    <s v="White British"/>
    <n v="44653"/>
    <n v="44653"/>
    <s v="Retail"/>
  </r>
  <r>
    <x v="4653"/>
    <s v="VOLUNTEER"/>
    <s v="INACTIVE VOLUNTEER"/>
    <s v="N"/>
    <m/>
    <m/>
    <m/>
    <s v="N"/>
    <m/>
    <x v="0"/>
    <x v="3778"/>
    <s v="LU1"/>
    <s v="Bedfordshire"/>
    <s v="Not Specified"/>
    <s v="Not Recorded"/>
    <s v="Not Recorded"/>
    <s v="Not Recorded"/>
  </r>
  <r>
    <x v="4654"/>
    <s v="VOLUNTEER"/>
    <s v="INACTIVE VOLUNTEER"/>
    <s v="N"/>
    <m/>
    <m/>
    <m/>
    <s v="N"/>
    <m/>
    <x v="1"/>
    <x v="2885"/>
    <s v="CM23"/>
    <s v="Hertfordshire"/>
    <s v="White British"/>
    <n v="42459"/>
    <n v="43185"/>
    <s v="Retail"/>
  </r>
  <r>
    <x v="4655"/>
    <s v="VOLUNTEER"/>
    <s v="INACTIVE VOLUNTEER"/>
    <s v="N"/>
    <m/>
    <m/>
    <m/>
    <s v="N"/>
    <m/>
    <x v="1"/>
    <x v="3779"/>
    <s v="LU6"/>
    <s v="Bedfordshire"/>
    <s v="White British"/>
    <n v="41973"/>
    <n v="44776"/>
    <s v="Retail"/>
  </r>
  <r>
    <x v="4656"/>
    <s v="VOLUNTEER"/>
    <s v="INACTIVE VOLUNTEER"/>
    <s v="N"/>
    <m/>
    <m/>
    <m/>
    <s v="N"/>
    <m/>
    <x v="1"/>
    <x v="3780"/>
    <s v="WD23"/>
    <s v="Hertfordshire"/>
    <s v="Not Specified"/>
    <n v="42751"/>
    <n v="42826"/>
    <s v="Retail"/>
  </r>
  <r>
    <x v="4657"/>
    <s v="VOLUNTEER"/>
    <s v="INACTIVE VOLUNTEER"/>
    <s v="N"/>
    <m/>
    <m/>
    <m/>
    <s v="N"/>
    <m/>
    <x v="1"/>
    <x v="3781"/>
    <s v="WD7"/>
    <s v="Hertfordshire"/>
    <s v="Asian"/>
    <n v="42360"/>
    <n v="42838"/>
    <s v="Retail"/>
  </r>
  <r>
    <x v="4658"/>
    <s v="VOLUNTEER"/>
    <s v="INACTIVE VOLUNTEER"/>
    <s v="N"/>
    <m/>
    <m/>
    <m/>
    <s v="N"/>
    <m/>
    <x v="1"/>
    <x v="613"/>
    <s v="SG2"/>
    <s v="Hertfordshire"/>
    <s v="Not Specified"/>
    <n v="41713"/>
    <n v="41883"/>
    <s v="Not Recorded"/>
  </r>
  <r>
    <x v="4659"/>
    <s v="VOLUNTEER"/>
    <s v="INACTIVE VOLUNTEER"/>
    <s v="N"/>
    <m/>
    <m/>
    <m/>
    <s v="N"/>
    <m/>
    <x v="1"/>
    <x v="3386"/>
    <s v="WD7"/>
    <s v="Hertfordshire"/>
    <s v="Asian"/>
    <n v="42297"/>
    <n v="42696"/>
    <s v="Retail"/>
  </r>
  <r>
    <x v="4660"/>
    <s v="VOLUNTEER"/>
    <s v="ACTIVE VOLUNTEER"/>
    <s v="N"/>
    <m/>
    <m/>
    <m/>
    <s v="N"/>
    <m/>
    <x v="0"/>
    <x v="1001"/>
    <s v="EN11"/>
    <s v="Hertfordshire"/>
    <s v="White British"/>
    <n v="42863"/>
    <s v=""/>
    <s v="Retail"/>
  </r>
  <r>
    <x v="4661"/>
    <s v="VOLUNTEER"/>
    <s v="INACTIVE VOLUNTEER"/>
    <s v="N"/>
    <m/>
    <m/>
    <m/>
    <s v="N"/>
    <m/>
    <x v="0"/>
    <x v="3782"/>
    <s v="MK16"/>
    <s v="Buckinghamshire"/>
    <s v="Not Specified"/>
    <n v="41844"/>
    <n v="42268"/>
    <s v="Retail"/>
  </r>
  <r>
    <x v="4662"/>
    <s v="VOLUNTEER"/>
    <s v="ACTIVE VOLUNTEER"/>
    <s v="N"/>
    <m/>
    <m/>
    <m/>
    <s v="N"/>
    <m/>
    <x v="0"/>
    <x v="3783"/>
    <s v="LU3"/>
    <s v="Bedfordshire"/>
    <s v="White British"/>
    <n v="37483"/>
    <s v=""/>
    <s v="Support"/>
  </r>
  <r>
    <x v="4663"/>
    <s v="VOLUNTEER"/>
    <s v="INACTIVE VOLUNTEER"/>
    <s v="N"/>
    <m/>
    <m/>
    <m/>
    <s v="N"/>
    <m/>
    <x v="0"/>
    <x v="3784"/>
    <s v="WD18"/>
    <s v="Hertfordshire"/>
    <s v="Not Specified"/>
    <n v="44376"/>
    <n v="44755"/>
    <s v="Retail"/>
  </r>
  <r>
    <x v="4664"/>
    <s v="VOLUNTEER"/>
    <s v="ACTIVE VOLUNTEER"/>
    <s v="N"/>
    <m/>
    <m/>
    <m/>
    <s v="N"/>
    <m/>
    <x v="0"/>
    <x v="905"/>
    <s v="AL1"/>
    <s v="Hertfordshire"/>
    <s v="White British"/>
    <n v="44849"/>
    <s v=""/>
    <s v="Retail"/>
  </r>
  <r>
    <x v="4665"/>
    <s v="VOLUNTEER"/>
    <s v="INACTIVE VOLUNTEER"/>
    <s v="N"/>
    <m/>
    <m/>
    <m/>
    <s v="N"/>
    <m/>
    <x v="1"/>
    <x v="3785"/>
    <s v="LU1"/>
    <s v="Bedfordshire"/>
    <s v="Not Specified"/>
    <n v="1"/>
    <n v="1"/>
    <s v="Not Recorded"/>
  </r>
  <r>
    <x v="4666"/>
    <s v="VOLUNTEER"/>
    <s v="ACTIVE VOLUNTEER"/>
    <s v="N"/>
    <m/>
    <m/>
    <m/>
    <s v="N"/>
    <m/>
    <x v="0"/>
    <x v="3786"/>
    <s v="AL3"/>
    <s v="Hertfordshire"/>
    <s v="White British"/>
    <n v="45276"/>
    <s v=""/>
    <s v="Retail"/>
  </r>
  <r>
    <x v="4667"/>
    <s v="VOLUNTEER"/>
    <s v="INACTIVE VOLUNTEER"/>
    <s v="N"/>
    <m/>
    <m/>
    <m/>
    <s v="N"/>
    <m/>
    <x v="0"/>
    <x v="3787"/>
    <s v="LU5"/>
    <s v="Bedfordshire"/>
    <s v="White British"/>
    <n v="43724"/>
    <n v="43984"/>
    <s v="Support"/>
  </r>
  <r>
    <x v="4668"/>
    <s v="VOLUNTEER"/>
    <s v="INACTIVE VOLUNTEER"/>
    <s v="N"/>
    <m/>
    <m/>
    <m/>
    <s v="N"/>
    <m/>
    <x v="1"/>
    <x v="3788"/>
    <s v="CB10"/>
    <s v="Other"/>
    <s v="Not Specified"/>
    <n v="41592"/>
    <n v="42835"/>
    <s v="Retail"/>
  </r>
  <r>
    <x v="4669"/>
    <s v="VOLUNTEER"/>
    <s v="INACTIVE VOLUNTEER"/>
    <s v="N"/>
    <m/>
    <m/>
    <m/>
    <s v="N"/>
    <m/>
    <x v="0"/>
    <x v="3789"/>
    <s v="LU2"/>
    <s v="Bedfordshire"/>
    <s v="Not Specified"/>
    <n v="41304"/>
    <n v="42838"/>
    <s v="Retail"/>
  </r>
  <r>
    <x v="4670"/>
    <s v="VOLUNTEER"/>
    <s v="INACTIVE VOLUNTEER"/>
    <s v="N"/>
    <m/>
    <m/>
    <m/>
    <s v="N"/>
    <m/>
    <x v="0"/>
    <x v="3790"/>
    <s v="NR12"/>
    <s v="Other"/>
    <s v="White British"/>
    <n v="40877"/>
    <n v="42446"/>
    <s v="Care"/>
  </r>
  <r>
    <x v="4671"/>
    <s v="VOLUNTEER"/>
    <s v="INACTIVE VOLUNTEER"/>
    <s v="N"/>
    <m/>
    <m/>
    <m/>
    <s v="Y"/>
    <s v="07/02/2023"/>
    <x v="0"/>
    <x v="3791"/>
    <s v="MK2"/>
    <s v="Buckinghamshire"/>
    <s v="White British"/>
    <n v="43505"/>
    <n v="44964"/>
    <s v="Retail"/>
  </r>
  <r>
    <x v="4672"/>
    <s v="VOLUNTEER"/>
    <s v="INACTIVE VOLUNTEER"/>
    <s v="N"/>
    <m/>
    <m/>
    <m/>
    <s v="N"/>
    <m/>
    <x v="0"/>
    <x v="3792"/>
    <s v="MK44"/>
    <s v="Bedfordshire"/>
    <s v="White British"/>
    <n v="43239"/>
    <n v="43488"/>
    <s v="Retail"/>
  </r>
  <r>
    <x v="4673"/>
    <s v="VOLUNTEER"/>
    <s v="INACTIVE VOLUNTEER"/>
    <s v="N"/>
    <m/>
    <m/>
    <m/>
    <s v="N"/>
    <m/>
    <x v="0"/>
    <x v="3793"/>
    <s v="WD7"/>
    <s v="Hertfordshire"/>
    <s v="White British"/>
    <n v="42073"/>
    <n v="42237"/>
    <s v="Retail"/>
  </r>
  <r>
    <x v="4674"/>
    <s v="VOLUNTEER"/>
    <s v="INACTIVE VOLUNTEER"/>
    <s v="N"/>
    <m/>
    <m/>
    <m/>
    <s v="N"/>
    <m/>
    <x v="1"/>
    <x v="1414"/>
    <s v="LU4"/>
    <s v="Bedfordshire"/>
    <s v="White British"/>
    <n v="41540"/>
    <n v="41540"/>
    <s v="Not Recorded"/>
  </r>
  <r>
    <x v="4675"/>
    <s v="VOLUNTEER"/>
    <s v="INACTIVE VOLUNTEER"/>
    <s v="N"/>
    <m/>
    <m/>
    <m/>
    <s v="N"/>
    <m/>
    <x v="0"/>
    <x v="3794"/>
    <s v="HP2"/>
    <s v="Hertfordshire"/>
    <s v="White British"/>
    <n v="45325"/>
    <n v="45325"/>
    <s v="Retail"/>
  </r>
  <r>
    <x v="4676"/>
    <s v="VOLUNTEER"/>
    <s v="ACTIVE VOLUNTEER"/>
    <s v="N"/>
    <m/>
    <m/>
    <m/>
    <s v="N"/>
    <m/>
    <x v="1"/>
    <x v="3795"/>
    <s v="LU6"/>
    <s v="Bedfordshire"/>
    <s v="Not Specified"/>
    <n v="37622"/>
    <s v=""/>
    <s v="Fundraising"/>
  </r>
  <r>
    <x v="4677"/>
    <s v="VOLUNTEER"/>
    <s v="INACTIVE VOLUNTEER"/>
    <s v="N"/>
    <m/>
    <m/>
    <m/>
    <s v="N"/>
    <m/>
    <x v="0"/>
    <x v="3563"/>
    <s v="MK40"/>
    <s v="Bedfordshire"/>
    <s v="Other"/>
    <s v="Not Recorded"/>
    <s v="Not Recorded"/>
    <s v="Not Recorded"/>
  </r>
  <r>
    <x v="4678"/>
    <s v="VOLUNTEER"/>
    <s v="ACTIVE VOLUNTEER"/>
    <s v="N"/>
    <m/>
    <m/>
    <m/>
    <s v="N"/>
    <m/>
    <x v="1"/>
    <x v="22"/>
    <s v="LU1"/>
    <s v="Bedfordshire"/>
    <s v="Not Specified"/>
    <n v="43070"/>
    <s v=""/>
    <s v="Fundraising"/>
  </r>
  <r>
    <x v="4679"/>
    <s v="VOLUNTEER"/>
    <s v="INACTIVE VOLUNTEER"/>
    <s v="N"/>
    <m/>
    <m/>
    <m/>
    <s v="N"/>
    <m/>
    <x v="0"/>
    <x v="2927"/>
    <s v="AL7"/>
    <s v="Hertfordshire"/>
    <s v="Not Recorded"/>
    <s v="Not Recorded"/>
    <s v="Not Recorded"/>
    <s v="Not Recorded"/>
  </r>
  <r>
    <x v="4680"/>
    <s v="VOLUNTEER"/>
    <s v="INACTIVE VOLUNTEER"/>
    <s v="N"/>
    <m/>
    <m/>
    <m/>
    <s v="N"/>
    <m/>
    <x v="1"/>
    <x v="22"/>
    <s v="LU1"/>
    <s v="Bedfordshire"/>
    <s v="White British"/>
    <n v="41344"/>
    <n v="41344"/>
    <s v="Not Recorded"/>
  </r>
  <r>
    <x v="4681"/>
    <s v="VOLUNTEER"/>
    <s v="INACTIVE VOLUNTEER"/>
    <s v="N"/>
    <m/>
    <m/>
    <m/>
    <s v="N"/>
    <m/>
    <x v="0"/>
    <x v="3796"/>
    <s v="EN8"/>
    <s v="Hertfordshire"/>
    <s v="White British"/>
    <n v="40094"/>
    <n v="41222"/>
    <s v="Not Recorded"/>
  </r>
  <r>
    <x v="4682"/>
    <s v="VOLUNTEER"/>
    <s v="ACTIVE VOLUNTEER"/>
    <s v="N"/>
    <m/>
    <m/>
    <m/>
    <s v="N"/>
    <m/>
    <x v="0"/>
    <x v="3797"/>
    <s v="LU6"/>
    <s v="Bedfordshire"/>
    <s v="Not Specified"/>
    <n v="38545"/>
    <s v=""/>
    <s v="Fundraising"/>
  </r>
  <r>
    <x v="4683"/>
    <s v="VOLUNTEER"/>
    <s v="INACTIVE VOLUNTEER"/>
    <s v="N"/>
    <m/>
    <m/>
    <m/>
    <s v="N"/>
    <m/>
    <x v="1"/>
    <x v="3798"/>
    <s v="LU2"/>
    <s v="Bedfordshire"/>
    <s v="White British"/>
    <n v="40868"/>
    <n v="45405"/>
    <s v="Fundraising"/>
  </r>
  <r>
    <x v="4684"/>
    <s v="VOLUNTEER"/>
    <s v="INACTIVE VOLUNTEER"/>
    <s v="N"/>
    <m/>
    <m/>
    <m/>
    <s v="N"/>
    <m/>
    <x v="0"/>
    <x v="3799"/>
    <s v="EN11"/>
    <s v="Hertfordshire"/>
    <s v="Not Specified"/>
    <n v="40883"/>
    <n v="40909"/>
    <s v="Not Recorded"/>
  </r>
  <r>
    <x v="4685"/>
    <s v="VOLUNTEER"/>
    <s v="ACTIVE VOLUNTEER"/>
    <s v="N"/>
    <m/>
    <m/>
    <m/>
    <s v="N"/>
    <m/>
    <x v="1"/>
    <x v="3800"/>
    <s v="LU2"/>
    <s v="Bedfordshire"/>
    <s v="White British"/>
    <n v="45460"/>
    <s v=""/>
    <s v="Retail"/>
  </r>
  <r>
    <x v="4686"/>
    <s v="VOLUNTEER"/>
    <s v="INACTIVE VOLUNTEER"/>
    <s v="N"/>
    <m/>
    <m/>
    <m/>
    <s v="N"/>
    <m/>
    <x v="1"/>
    <x v="3801"/>
    <s v="SG19"/>
    <s v="Bedfordshire"/>
    <s v="Not Specified"/>
    <n v="42261"/>
    <n v="42454"/>
    <s v="Retail"/>
  </r>
  <r>
    <x v="4687"/>
    <s v="VOLUNTEER"/>
    <s v="ACTIVE VOLUNTEER"/>
    <s v="N"/>
    <m/>
    <m/>
    <m/>
    <s v="N"/>
    <m/>
    <x v="0"/>
    <x v="3802"/>
    <s v="SG19"/>
    <s v="Bedfordshire"/>
    <s v="White British"/>
    <n v="43070"/>
    <s v=""/>
    <s v="Fundraising"/>
  </r>
  <r>
    <x v="4688"/>
    <s v="VOLUNTEER"/>
    <s v="INACTIVE VOLUNTEER"/>
    <s v="N"/>
    <m/>
    <m/>
    <m/>
    <s v="N"/>
    <m/>
    <x v="0"/>
    <x v="3803"/>
    <s v="AL4"/>
    <s v="Hertfordshire"/>
    <s v="White British"/>
    <n v="43624"/>
    <n v="43905"/>
    <s v="Retail"/>
  </r>
  <r>
    <x v="4689"/>
    <s v="VOLUNTEER"/>
    <s v="INACTIVE VOLUNTEER"/>
    <s v="N"/>
    <m/>
    <m/>
    <m/>
    <s v="N"/>
    <m/>
    <x v="0"/>
    <x v="3804"/>
    <s v="LU4"/>
    <s v="Bedfordshire"/>
    <s v="Asian"/>
    <s v="Not Recorded"/>
    <s v="Not Recorded"/>
    <s v="Not Recorded"/>
  </r>
  <r>
    <x v="4690"/>
    <s v="VOLUNTEER"/>
    <s v="INACTIVE VOLUNTEER"/>
    <s v="N"/>
    <m/>
    <m/>
    <m/>
    <s v="N"/>
    <m/>
    <x v="0"/>
    <x v="3805"/>
    <s v="HP4"/>
    <s v="Hertfordshire"/>
    <s v="Not Specified"/>
    <s v="Not Recorded"/>
    <s v="Not Recorded"/>
    <s v="Retail"/>
  </r>
  <r>
    <x v="4691"/>
    <s v="VOLUNTEER"/>
    <s v="ACTIVE VOLUNTEER"/>
    <s v="N"/>
    <m/>
    <m/>
    <m/>
    <s v="N"/>
    <m/>
    <x v="0"/>
    <x v="3806"/>
    <s v="SG6"/>
    <s v="Hertfordshire"/>
    <s v="White British"/>
    <n v="45141"/>
    <s v=""/>
    <s v="Support"/>
  </r>
  <r>
    <x v="4692"/>
    <s v="VOLUNTEER"/>
    <s v="INACTIVE VOLUNTEER"/>
    <s v="N"/>
    <m/>
    <m/>
    <m/>
    <s v="N"/>
    <m/>
    <x v="1"/>
    <x v="3807"/>
    <s v="MK13"/>
    <s v="Buckinghamshire"/>
    <s v="Not Specified"/>
    <n v="44543"/>
    <n v="44805"/>
    <s v="Retail"/>
  </r>
  <r>
    <x v="4693"/>
    <s v="VOLUNTEER"/>
    <s v="ACTIVE VOLUNTEER"/>
    <s v="N"/>
    <m/>
    <m/>
    <m/>
    <s v="N"/>
    <m/>
    <x v="0"/>
    <x v="3808"/>
    <s v="MK16"/>
    <s v="Buckinghamshire"/>
    <s v="White British"/>
    <s v="Not Recorded"/>
    <s v="Not Recorded"/>
    <s v="Retail"/>
  </r>
  <r>
    <x v="4694"/>
    <s v="VOLUNTEER"/>
    <s v="ACTIVE VOLUNTEER"/>
    <s v="N"/>
    <m/>
    <m/>
    <m/>
    <s v="N"/>
    <m/>
    <x v="0"/>
    <x v="3809"/>
    <s v="EN1"/>
    <s v="Other"/>
    <s v="Not Recorded"/>
    <n v="45040"/>
    <s v=""/>
    <s v="Retail"/>
  </r>
  <r>
    <x v="4695"/>
    <s v="VOLUNTEER"/>
    <s v="INACTIVE VOLUNTEER"/>
    <s v="N"/>
    <m/>
    <m/>
    <m/>
    <s v="N"/>
    <m/>
    <x v="0"/>
    <x v="3810"/>
    <s v="SG7"/>
    <s v="Hertfordshire"/>
    <s v="Not Specified"/>
    <n v="42486"/>
    <n v="42624"/>
    <s v="Retail"/>
  </r>
  <r>
    <x v="4696"/>
    <s v="VOLUNTEER"/>
    <s v="INACTIVE VOLUNTEER"/>
    <s v="N"/>
    <m/>
    <m/>
    <m/>
    <s v="N"/>
    <m/>
    <x v="0"/>
    <x v="3811"/>
    <s v="AL2"/>
    <s v="Hertfordshire"/>
    <s v="White British"/>
    <n v="42809"/>
    <n v="43488"/>
    <s v="Retail"/>
  </r>
  <r>
    <x v="4697"/>
    <s v="VOLUNTEER"/>
    <s v="INACTIVE VOLUNTEER"/>
    <s v="N"/>
    <m/>
    <m/>
    <m/>
    <s v="N"/>
    <m/>
    <x v="0"/>
    <x v="3812"/>
    <s v="AL7"/>
    <s v="Hertfordshire"/>
    <s v="White British"/>
    <n v="40948"/>
    <n v="41548"/>
    <s v="Not Recorded"/>
  </r>
  <r>
    <x v="4698"/>
    <s v="VOLUNTEER"/>
    <s v="INACTIVE VOLUNTEER"/>
    <s v="N"/>
    <m/>
    <m/>
    <m/>
    <s v="N"/>
    <m/>
    <x v="0"/>
    <x v="22"/>
    <s v="LU4"/>
    <s v="Bedfordshire"/>
    <s v="Not Recorded"/>
    <s v="Not Recorded"/>
    <s v="Not Recorded"/>
    <s v="Not Recorded"/>
  </r>
  <r>
    <x v="4699"/>
    <s v="VOLUNTEER"/>
    <s v="ACTIVE VOLUNTEER"/>
    <s v="N"/>
    <m/>
    <m/>
    <m/>
    <s v="N"/>
    <m/>
    <x v="0"/>
    <x v="3813"/>
    <s v="AL7"/>
    <s v="Hertfordshire"/>
    <s v="White British"/>
    <n v="45325"/>
    <s v=""/>
    <s v="Retail"/>
  </r>
  <r>
    <x v="4700"/>
    <s v="VOLUNTEER"/>
    <s v="ACTIVE VOLUNTEER"/>
    <s v="N"/>
    <m/>
    <m/>
    <m/>
    <s v="N"/>
    <m/>
    <x v="1"/>
    <x v="3814"/>
    <s v="AL7"/>
    <s v="Hertfordshire"/>
    <s v="White British"/>
    <n v="44583"/>
    <s v=""/>
    <s v="Retail"/>
  </r>
  <r>
    <x v="4701"/>
    <s v="VOLUNTEER"/>
    <s v="INACTIVE VOLUNTEER"/>
    <s v="N"/>
    <m/>
    <m/>
    <m/>
    <s v="N"/>
    <m/>
    <x v="0"/>
    <x v="3815"/>
    <s v="AL7"/>
    <s v="Hertfordshire"/>
    <s v="White British"/>
    <n v="45358"/>
    <n v="45386"/>
    <s v="Retail"/>
  </r>
  <r>
    <x v="4702"/>
    <s v="VOLUNTEER"/>
    <s v="INACTIVE VOLUNTEER"/>
    <s v="N"/>
    <m/>
    <m/>
    <m/>
    <s v="N"/>
    <m/>
    <x v="0"/>
    <x v="3816"/>
    <s v="WD3"/>
    <s v="Hertfordshire"/>
    <s v="White British"/>
    <n v="44816"/>
    <n v="44944"/>
    <s v="Retail"/>
  </r>
  <r>
    <x v="4703"/>
    <s v="VOLUNTEER"/>
    <s v="INACTIVE VOLUNTEER"/>
    <s v="N"/>
    <m/>
    <m/>
    <m/>
    <s v="N"/>
    <m/>
    <x v="0"/>
    <x v="3663"/>
    <s v="SG4"/>
    <s v="Hertfordshire"/>
    <s v="White British"/>
    <n v="44338"/>
    <n v="44734"/>
    <s v="Retail"/>
  </r>
  <r>
    <x v="4704"/>
    <s v="VOLUNTEER"/>
    <s v="INACTIVE VOLUNTEER"/>
    <s v="N"/>
    <m/>
    <m/>
    <m/>
    <s v="N"/>
    <m/>
    <x v="0"/>
    <x v="3817"/>
    <s v="LU3"/>
    <s v="Bedfordshire"/>
    <s v="Not Specified"/>
    <s v="Not Recorded"/>
    <s v="Not Recorded"/>
    <s v="Retail"/>
  </r>
  <r>
    <x v="4705"/>
    <s v="VOLUNTEER"/>
    <s v="INACTIVE VOLUNTEER"/>
    <s v="N"/>
    <m/>
    <m/>
    <m/>
    <s v="N"/>
    <m/>
    <x v="0"/>
    <x v="3818"/>
    <s v="AL2"/>
    <s v="Hertfordshire"/>
    <s v="White British"/>
    <n v="45388"/>
    <n v="45458"/>
    <s v="Retail"/>
  </r>
  <r>
    <x v="4706"/>
    <s v="VOLUNTEER"/>
    <s v="INACTIVE VOLUNTEER"/>
    <s v="N"/>
    <m/>
    <m/>
    <m/>
    <s v="N"/>
    <m/>
    <x v="0"/>
    <x v="3819"/>
    <s v="WD6"/>
    <s v="Hertfordshire"/>
    <s v="White British"/>
    <n v="43715"/>
    <n v="43814"/>
    <s v="Retail"/>
  </r>
  <r>
    <x v="4707"/>
    <s v="VOLUNTEER"/>
    <s v="INACTIVE VOLUNTEER"/>
    <s v="N"/>
    <m/>
    <m/>
    <m/>
    <s v="N"/>
    <m/>
    <x v="0"/>
    <x v="3820"/>
    <s v="WD3"/>
    <s v="Hertfordshire"/>
    <s v="White British"/>
    <n v="44597"/>
    <n v="44803"/>
    <s v="Retail"/>
  </r>
  <r>
    <x v="4708"/>
    <s v="VOLUNTEER"/>
    <s v="INACTIVE VOLUNTEER"/>
    <s v="N"/>
    <m/>
    <m/>
    <m/>
    <s v="N"/>
    <m/>
    <x v="1"/>
    <x v="620"/>
    <s v="MK42"/>
    <s v="Bedfordshire"/>
    <s v="Not Specified"/>
    <s v="Not Recorded"/>
    <s v="Not Recorded"/>
    <s v="Not Recorded"/>
  </r>
  <r>
    <x v="4709"/>
    <s v="VOLUNTEER"/>
    <s v="INACTIVE VOLUNTEER"/>
    <s v="N"/>
    <m/>
    <m/>
    <m/>
    <s v="N"/>
    <m/>
    <x v="1"/>
    <x v="3821"/>
    <s v="MK43"/>
    <s v="Bedfordshire"/>
    <s v="White British"/>
    <s v="Not Recorded"/>
    <s v="Not Recorded"/>
    <s v="Not Recorded"/>
  </r>
  <r>
    <x v="4710"/>
    <s v="VOLUNTEER"/>
    <s v="INACTIVE VOLUNTEER"/>
    <s v="N"/>
    <m/>
    <m/>
    <m/>
    <s v="N"/>
    <m/>
    <x v="1"/>
    <x v="3822"/>
    <s v="CM23"/>
    <s v="Hertfordshire"/>
    <s v="Not Specified"/>
    <n v="41542"/>
    <n v="43185"/>
    <s v="Retail"/>
  </r>
  <r>
    <x v="4711"/>
    <s v="VOLUNTEER"/>
    <s v="INACTIVE VOLUNTEER"/>
    <s v="N"/>
    <m/>
    <m/>
    <m/>
    <s v="N"/>
    <m/>
    <x v="0"/>
    <x v="3823"/>
    <s v="LU2"/>
    <s v="Bedfordshire"/>
    <s v="Not Specified"/>
    <n v="1"/>
    <n v="1"/>
    <s v="Not Recorded"/>
  </r>
  <r>
    <x v="4712"/>
    <s v="VOLUNTEER"/>
    <s v="INACTIVE VOLUNTEER"/>
    <s v="N"/>
    <m/>
    <m/>
    <m/>
    <s v="N"/>
    <m/>
    <x v="0"/>
    <x v="3824"/>
    <s v="SG3"/>
    <s v="Hertfordshire"/>
    <s v="White British"/>
    <s v="Not Recorded"/>
    <s v="Not Recorded"/>
    <s v="Not Recorded"/>
  </r>
  <r>
    <x v="4713"/>
    <s v="VOLUNTEER"/>
    <s v="INACTIVE VOLUNTEER"/>
    <s v="N"/>
    <m/>
    <m/>
    <m/>
    <s v="N"/>
    <m/>
    <x v="0"/>
    <x v="3825"/>
    <s v="AL6"/>
    <s v="Hertfordshire"/>
    <s v="White British"/>
    <n v="44774"/>
    <n v="44951"/>
    <s v="Retail"/>
  </r>
  <r>
    <x v="4714"/>
    <s v="VOLUNTEER"/>
    <s v="INACTIVE VOLUNTEER"/>
    <s v="N"/>
    <m/>
    <m/>
    <m/>
    <s v="N"/>
    <m/>
    <x v="0"/>
    <x v="3826"/>
    <s v="LU2"/>
    <s v="Bedfordshire"/>
    <s v="White British"/>
    <s v="Not Recorded"/>
    <s v="Not Recorded"/>
    <s v="Not Recorded"/>
  </r>
  <r>
    <x v="4715"/>
    <s v="VOLUNTEER"/>
    <s v="INACTIVE VOLUNTEER"/>
    <s v="N"/>
    <m/>
    <m/>
    <m/>
    <s v="N"/>
    <m/>
    <x v="0"/>
    <x v="2014"/>
    <s v="MK5"/>
    <s v="Buckinghamshire"/>
    <s v="Not Recorded"/>
    <s v="Not Recorded"/>
    <s v="Not Recorded"/>
    <s v="Not Recorded"/>
  </r>
  <r>
    <x v="4716"/>
    <s v="VOLUNTEER"/>
    <s v="INACTIVE VOLUNTEER"/>
    <s v="N"/>
    <m/>
    <m/>
    <m/>
    <s v="N"/>
    <m/>
    <x v="0"/>
    <x v="22"/>
    <s v="NOTKNOWN"/>
    <s v="Unknown"/>
    <s v="Not Specified"/>
    <n v="42114"/>
    <n v="42118"/>
    <s v="Not Recorded"/>
  </r>
  <r>
    <x v="4717"/>
    <s v="VOLUNTEER"/>
    <s v="INACTIVE VOLUNTEER"/>
    <s v="N"/>
    <m/>
    <m/>
    <m/>
    <s v="N"/>
    <m/>
    <x v="0"/>
    <x v="126"/>
    <s v="HP1"/>
    <s v="Hertfordshire"/>
    <s v="Not Recorded"/>
    <s v="Not Recorded"/>
    <s v="Not Recorded"/>
    <s v="Not Recorded"/>
  </r>
  <r>
    <x v="4718"/>
    <s v="VOLUNTEER"/>
    <s v="INACTIVE VOLUNTEER"/>
    <s v="N"/>
    <m/>
    <m/>
    <m/>
    <s v="N"/>
    <m/>
    <x v="0"/>
    <x v="3827"/>
    <s v="CM23"/>
    <s v="Hertfordshire"/>
    <s v="Not Specified"/>
    <n v="41454"/>
    <n v="43185"/>
    <s v="Retail"/>
  </r>
  <r>
    <x v="4719"/>
    <s v="VOLUNTEER"/>
    <s v="INACTIVE VOLUNTEER"/>
    <s v="N"/>
    <m/>
    <m/>
    <m/>
    <s v="N"/>
    <m/>
    <x v="0"/>
    <x v="2599"/>
    <s v="AL5"/>
    <s v="Hertfordshire"/>
    <s v="Asian"/>
    <n v="44603"/>
    <n v="44757"/>
    <s v="Retail"/>
  </r>
  <r>
    <x v="4720"/>
    <s v="VOLUNTEER"/>
    <s v="INACTIVE VOLUNTEER"/>
    <s v="N"/>
    <m/>
    <m/>
    <m/>
    <s v="N"/>
    <m/>
    <x v="1"/>
    <x v="224"/>
    <s v="AL5"/>
    <s v="Hertfordshire"/>
    <s v="Not Specified"/>
    <n v="41482"/>
    <n v="41708"/>
    <s v="Not Recorded"/>
  </r>
  <r>
    <x v="4721"/>
    <s v="VOLUNTEER"/>
    <s v="INACTIVE VOLUNTEER"/>
    <s v="N"/>
    <m/>
    <m/>
    <m/>
    <s v="N"/>
    <m/>
    <x v="0"/>
    <x v="3036"/>
    <s v="LU2"/>
    <s v="Bedfordshire"/>
    <s v="Mixed"/>
    <s v="Not Recorded"/>
    <s v="Not Recorded"/>
    <s v="Support"/>
  </r>
  <r>
    <x v="4722"/>
    <s v="VOLUNTEER"/>
    <s v="INACTIVE VOLUNTEER"/>
    <s v="N"/>
    <m/>
    <m/>
    <m/>
    <s v="N"/>
    <m/>
    <x v="1"/>
    <x v="3828"/>
    <s v="LU2"/>
    <s v="Bedfordshire"/>
    <s v="Not Specified"/>
    <n v="41083"/>
    <n v="42121"/>
    <s v="Not Recorded"/>
  </r>
  <r>
    <x v="4723"/>
    <s v="VOLUNTEER"/>
    <s v="INACTIVE VOLUNTEER"/>
    <s v="N"/>
    <m/>
    <m/>
    <m/>
    <s v="N"/>
    <m/>
    <x v="0"/>
    <x v="3829"/>
    <s v="MK16"/>
    <s v="Buckinghamshire"/>
    <s v="White British"/>
    <n v="40807"/>
    <n v="43111"/>
    <s v="Retail"/>
  </r>
  <r>
    <x v="4724"/>
    <s v="VOLUNTEER"/>
    <s v="ACTIVE VOLUNTEER"/>
    <s v="N"/>
    <m/>
    <m/>
    <m/>
    <s v="N"/>
    <m/>
    <x v="0"/>
    <x v="3830"/>
    <s v="MK45"/>
    <s v="Bedfordshire"/>
    <s v="White British"/>
    <n v="45362"/>
    <s v=""/>
    <s v="Retail"/>
  </r>
  <r>
    <x v="4725"/>
    <s v="VOLUNTEER"/>
    <s v="INACTIVE VOLUNTEER"/>
    <s v="N"/>
    <m/>
    <m/>
    <m/>
    <s v="N"/>
    <m/>
    <x v="0"/>
    <x v="22"/>
    <s v="LU3"/>
    <s v="Bedfordshire"/>
    <s v="White British"/>
    <n v="42549"/>
    <n v="42549"/>
    <s v="Not Recorded"/>
  </r>
  <r>
    <x v="4726"/>
    <s v="VOLUNTEER"/>
    <s v="INACTIVE VOLUNTEER"/>
    <s v="N"/>
    <m/>
    <m/>
    <m/>
    <s v="N"/>
    <m/>
    <x v="1"/>
    <x v="3005"/>
    <s v="SG2"/>
    <s v="Hertfordshire"/>
    <s v="Not Specified"/>
    <n v="42011"/>
    <n v="42069"/>
    <s v="Not Recorded"/>
  </r>
  <r>
    <x v="4727"/>
    <s v="VOLUNTEER"/>
    <s v="INACTIVE VOLUNTEER"/>
    <s v="N"/>
    <m/>
    <m/>
    <m/>
    <s v="N"/>
    <m/>
    <x v="1"/>
    <x v="3831"/>
    <s v="AL5"/>
    <s v="Hertfordshire"/>
    <s v="White British"/>
    <n v="41681"/>
    <n v="42138"/>
    <s v="Care"/>
  </r>
  <r>
    <x v="4728"/>
    <s v="VOLUNTEER"/>
    <s v="INACTIVE VOLUNTEER"/>
    <s v="N"/>
    <m/>
    <m/>
    <m/>
    <s v="N"/>
    <m/>
    <x v="1"/>
    <x v="2036"/>
    <s v="SG1"/>
    <s v="Hertfordshire"/>
    <s v="Not Specified"/>
    <n v="40768"/>
    <n v="40913"/>
    <s v="Not Recorded"/>
  </r>
  <r>
    <x v="4729"/>
    <s v="VOLUNTEER"/>
    <s v="INACTIVE VOLUNTEER"/>
    <s v="N"/>
    <m/>
    <m/>
    <m/>
    <s v="N"/>
    <m/>
    <x v="0"/>
    <x v="3832"/>
    <s v="WD3"/>
    <s v="Hertfordshire"/>
    <s v="White British"/>
    <n v="44107"/>
    <n v="44359"/>
    <s v="Retail"/>
  </r>
  <r>
    <x v="4730"/>
    <s v="VOLUNTEER"/>
    <s v="INACTIVE VOLUNTEER"/>
    <s v="N"/>
    <m/>
    <m/>
    <m/>
    <s v="N"/>
    <m/>
    <x v="1"/>
    <x v="3833"/>
    <s v="WD3"/>
    <s v="Hertfordshire"/>
    <s v="White British"/>
    <n v="44443"/>
    <n v="44541"/>
    <s v="Retail"/>
  </r>
  <r>
    <x v="4731"/>
    <s v="VOLUNTEER"/>
    <s v="ACTIVE VOLUNTEER"/>
    <s v="N"/>
    <m/>
    <m/>
    <m/>
    <s v="N"/>
    <m/>
    <x v="0"/>
    <x v="3834"/>
    <s v="LU3"/>
    <s v="Bedfordshire"/>
    <s v="White British"/>
    <s v="Not Recorded"/>
    <s v="Not Recorded"/>
    <s v="Retail"/>
  </r>
  <r>
    <x v="4732"/>
    <s v="VOLUNTEER"/>
    <s v="INACTIVE VOLUNTEER"/>
    <s v="N"/>
    <m/>
    <m/>
    <m/>
    <s v="N"/>
    <m/>
    <x v="0"/>
    <x v="3835"/>
    <s v="WD25"/>
    <s v="Hertfordshire"/>
    <s v="White British"/>
    <n v="44068"/>
    <n v="44169"/>
    <s v="Retail"/>
  </r>
  <r>
    <x v="4733"/>
    <s v="VOLUNTEER"/>
    <s v="INACTIVE VOLUNTEER"/>
    <s v="N"/>
    <m/>
    <m/>
    <m/>
    <s v="N"/>
    <m/>
    <x v="0"/>
    <x v="3836"/>
    <s v="HP3"/>
    <s v="Hertfordshire"/>
    <s v="Not Recorded"/>
    <n v="44384"/>
    <n v="44910"/>
    <s v="Retail"/>
  </r>
  <r>
    <x v="4734"/>
    <s v="VOLUNTEER"/>
    <s v="ACTIVE VOLUNTEER"/>
    <s v="N"/>
    <m/>
    <m/>
    <m/>
    <s v="N"/>
    <m/>
    <x v="0"/>
    <x v="648"/>
    <s v="HP3"/>
    <s v="Hertfordshire"/>
    <s v="Not Recorded"/>
    <n v="44849"/>
    <s v=""/>
    <s v="Retail"/>
  </r>
  <r>
    <x v="4735"/>
    <s v="VOLUNTEER"/>
    <s v="INACTIVE VOLUNTEER"/>
    <s v="N"/>
    <m/>
    <m/>
    <m/>
    <s v="N"/>
    <m/>
    <x v="0"/>
    <x v="3837"/>
    <s v="LU4"/>
    <s v="Bedfordshire"/>
    <s v="White British"/>
    <n v="39416"/>
    <n v="41000"/>
    <s v="Not Recorded"/>
  </r>
  <r>
    <x v="4736"/>
    <s v="VOLUNTEER"/>
    <s v="ACTIVE VOLUNTEER"/>
    <s v="N"/>
    <m/>
    <m/>
    <m/>
    <s v="N"/>
    <m/>
    <x v="1"/>
    <x v="3838"/>
    <s v="MK44"/>
    <s v="Bedfordshire"/>
    <s v="White British"/>
    <n v="45468"/>
    <s v=""/>
    <s v="Support"/>
  </r>
  <r>
    <x v="4737"/>
    <s v="VOLUNTEER"/>
    <s v="INACTIVE VOLUNTEER"/>
    <s v="N"/>
    <m/>
    <m/>
    <m/>
    <s v="N"/>
    <m/>
    <x v="0"/>
    <x v="3839"/>
    <s v="LU5"/>
    <s v="Bedfordshire"/>
    <s v="White British"/>
    <n v="39412"/>
    <n v="41824"/>
    <s v="Not Recorded"/>
  </r>
  <r>
    <x v="4738"/>
    <s v="VOLUNTEER"/>
    <s v="INACTIVE VOLUNTEER"/>
    <s v="N"/>
    <m/>
    <m/>
    <m/>
    <s v="N"/>
    <m/>
    <x v="0"/>
    <x v="3840"/>
    <s v="LU3"/>
    <s v="Bedfordshire"/>
    <s v="Asian"/>
    <n v="44338"/>
    <n v="44530"/>
    <s v="Retail"/>
  </r>
  <r>
    <x v="4739"/>
    <s v="VOLUNTEER"/>
    <s v="INACTIVE VOLUNTEER"/>
    <s v="N"/>
    <m/>
    <m/>
    <m/>
    <s v="N"/>
    <m/>
    <x v="0"/>
    <x v="3841"/>
    <s v="MK40"/>
    <s v="Bedfordshire"/>
    <s v="White British"/>
    <n v="44322"/>
    <n v="44728"/>
    <s v="Retail"/>
  </r>
  <r>
    <x v="4740"/>
    <s v="VOLUNTEER"/>
    <s v="INACTIVE VOLUNTEER"/>
    <s v="N"/>
    <m/>
    <m/>
    <m/>
    <s v="N"/>
    <m/>
    <x v="0"/>
    <x v="22"/>
    <s v="SG7"/>
    <s v="Hertfordshire"/>
    <s v="Not Specified"/>
    <n v="40072"/>
    <n v="41153"/>
    <s v="Not Recorded"/>
  </r>
  <r>
    <x v="4741"/>
    <s v="VOLUNTEER"/>
    <s v="ACTIVE VOLUNTEER"/>
    <s v="N"/>
    <m/>
    <m/>
    <m/>
    <s v="N"/>
    <m/>
    <x v="0"/>
    <x v="3842"/>
    <s v="HP4"/>
    <s v="Hertfordshire"/>
    <s v="White British"/>
    <n v="45498"/>
    <s v=""/>
    <s v="Retail"/>
  </r>
  <r>
    <x v="4742"/>
    <s v="VOLUNTEER"/>
    <s v="ACTIVE VOLUNTEER"/>
    <s v="N"/>
    <m/>
    <m/>
    <m/>
    <s v="N"/>
    <m/>
    <x v="1"/>
    <x v="3843"/>
    <s v="WD19"/>
    <s v="Hertfordshire"/>
    <s v="Asian"/>
    <n v="45097"/>
    <s v=""/>
    <s v="Retail"/>
  </r>
  <r>
    <x v="4743"/>
    <s v="VOLUNTEER"/>
    <s v="ACTIVE VOLUNTEER"/>
    <s v="N"/>
    <m/>
    <m/>
    <m/>
    <s v="N"/>
    <m/>
    <x v="0"/>
    <x v="3098"/>
    <s v="SG13"/>
    <s v="Hertfordshire"/>
    <s v="Not Recorded"/>
    <n v="43626"/>
    <s v=""/>
    <s v="Retail"/>
  </r>
  <r>
    <x v="4744"/>
    <s v="VOLUNTEER"/>
    <s v="INACTIVE VOLUNTEER"/>
    <s v="N"/>
    <m/>
    <m/>
    <m/>
    <s v="Y"/>
    <s v="06/09/2022"/>
    <x v="0"/>
    <x v="3844"/>
    <s v="LU2"/>
    <s v="Bedfordshire"/>
    <s v="Not Specified"/>
    <n v="35490"/>
    <n v="42369"/>
    <s v="Retail"/>
  </r>
  <r>
    <x v="4745"/>
    <s v="VOLUNTEER"/>
    <s v="INACTIVE VOLUNTEER"/>
    <s v="N"/>
    <m/>
    <m/>
    <m/>
    <s v="N"/>
    <m/>
    <x v="0"/>
    <x v="3845"/>
    <s v="SG5"/>
    <s v="Hertfordshire"/>
    <s v="White British"/>
    <n v="40138"/>
    <n v="42838"/>
    <s v="Retail"/>
  </r>
  <r>
    <x v="4746"/>
    <s v="VOLUNTEER"/>
    <s v="INACTIVE VOLUNTEER"/>
    <s v="N"/>
    <m/>
    <m/>
    <m/>
    <s v="N"/>
    <m/>
    <x v="0"/>
    <x v="3846"/>
    <s v="AL5"/>
    <s v="Hertfordshire"/>
    <s v="Not Specified"/>
    <s v="Not Recorded"/>
    <s v="Not Recorded"/>
    <s v="Retail"/>
  </r>
  <r>
    <x v="4747"/>
    <s v="VOLUNTEER"/>
    <s v="INACTIVE VOLUNTEER"/>
    <s v="N"/>
    <m/>
    <m/>
    <s v="FBELL"/>
    <s v="N"/>
    <m/>
    <x v="0"/>
    <x v="3847"/>
    <s v="WA15"/>
    <s v="Unknown"/>
    <s v="White British"/>
    <n v="43032"/>
    <n v="44432"/>
    <s v="Retail"/>
  </r>
  <r>
    <x v="4748"/>
    <s v="VOLUNTEER"/>
    <s v="INACTIVE VOLUNTEER"/>
    <s v="N"/>
    <m/>
    <m/>
    <m/>
    <s v="N"/>
    <m/>
    <x v="1"/>
    <x v="3848"/>
    <s v="SG4"/>
    <s v="Hertfordshire"/>
    <s v="White British"/>
    <s v="Not Recorded"/>
    <s v="Not Recorded"/>
    <s v="Retail"/>
  </r>
  <r>
    <x v="4749"/>
    <s v="VOLUNTEER"/>
    <s v="INACTIVE VOLUNTEER"/>
    <s v="N"/>
    <m/>
    <m/>
    <m/>
    <s v="N"/>
    <m/>
    <x v="0"/>
    <x v="3849"/>
    <s v="LU5"/>
    <s v="Bedfordshire"/>
    <s v="White British"/>
    <s v="Not Recorded"/>
    <s v="Not Recorded"/>
    <s v="Support"/>
  </r>
  <r>
    <x v="4750"/>
    <s v="VOLUNTEER"/>
    <s v="INACTIVE VOLUNTEER"/>
    <s v="N"/>
    <m/>
    <m/>
    <m/>
    <s v="N"/>
    <m/>
    <x v="0"/>
    <x v="22"/>
    <s v="LU6"/>
    <s v="Bedfordshire"/>
    <s v="Not Specified"/>
    <n v="41128"/>
    <n v="41128"/>
    <s v="Not Recorded"/>
  </r>
  <r>
    <x v="4751"/>
    <s v="VOLUNTEER"/>
    <s v="ACTIVE VOLUNTEER"/>
    <s v="N"/>
    <m/>
    <m/>
    <m/>
    <s v="N"/>
    <m/>
    <x v="0"/>
    <x v="3528"/>
    <s v="AL5"/>
    <s v="Hertfordshire"/>
    <s v="Not Specified"/>
    <n v="40059"/>
    <s v=""/>
    <s v="Retail"/>
  </r>
  <r>
    <x v="4752"/>
    <s v="VOLUNTEER"/>
    <s v="INACTIVE VOLUNTEER"/>
    <s v="N"/>
    <m/>
    <m/>
    <m/>
    <s v="N"/>
    <m/>
    <x v="0"/>
    <x v="3850"/>
    <s v="WD25"/>
    <s v="Hertfordshire"/>
    <s v="Not Specified"/>
    <n v="41107"/>
    <n v="41493"/>
    <s v="Not Recorded"/>
  </r>
  <r>
    <x v="4753"/>
    <s v="VOLUNTEER"/>
    <s v="ACTIVE VOLUNTEER"/>
    <s v="N"/>
    <m/>
    <m/>
    <m/>
    <s v="N"/>
    <m/>
    <x v="0"/>
    <x v="3851"/>
    <s v="MK45"/>
    <s v="Bedfordshire"/>
    <s v="White British"/>
    <n v="40391"/>
    <s v=""/>
    <s v="Retail"/>
  </r>
  <r>
    <x v="4754"/>
    <s v="VOLUNTEER"/>
    <s v="INACTIVE VOLUNTEER"/>
    <s v="N"/>
    <m/>
    <m/>
    <m/>
    <s v="N"/>
    <m/>
    <x v="0"/>
    <x v="3852"/>
    <s v="CM23"/>
    <s v="Hertfordshire"/>
    <s v="Not Specified"/>
    <n v="42519"/>
    <n v="42835"/>
    <s v="Retail"/>
  </r>
  <r>
    <x v="4755"/>
    <s v="VOLUNTEER"/>
    <s v="INACTIVE VOLUNTEER"/>
    <s v="N"/>
    <m/>
    <m/>
    <m/>
    <s v="N"/>
    <m/>
    <x v="0"/>
    <x v="3853"/>
    <s v="LU4"/>
    <s v="Bedfordshire"/>
    <s v="White British"/>
    <n v="40718"/>
    <n v="44308"/>
    <s v="Care"/>
  </r>
  <r>
    <x v="4756"/>
    <s v="VOLUNTEER"/>
    <s v="INACTIVE VOLUNTEER"/>
    <s v="N"/>
    <m/>
    <m/>
    <m/>
    <s v="N"/>
    <m/>
    <x v="0"/>
    <x v="3854"/>
    <s v="AL4"/>
    <s v="Hertfordshire"/>
    <s v="Not Specified"/>
    <n v="42451"/>
    <n v="44439"/>
    <s v="Retail"/>
  </r>
  <r>
    <x v="4757"/>
    <s v="VOLUNTEER"/>
    <s v="INACTIVE VOLUNTEER"/>
    <s v="N"/>
    <m/>
    <m/>
    <m/>
    <s v="N"/>
    <m/>
    <x v="0"/>
    <x v="3855"/>
    <s v="SG5"/>
    <s v="Bedfordshire"/>
    <s v="White British"/>
    <s v="Not Recorded"/>
    <s v="Not Recorded"/>
    <s v="Support"/>
  </r>
  <r>
    <x v="4758"/>
    <s v="VOLUNTEER"/>
    <s v="INACTIVE VOLUNTEER"/>
    <s v="N"/>
    <m/>
    <m/>
    <m/>
    <s v="N"/>
    <m/>
    <x v="0"/>
    <x v="22"/>
    <s v="MK45"/>
    <s v="Bedfordshire"/>
    <s v="White British"/>
    <s v="Not Recorded"/>
    <s v="Not Recorded"/>
    <s v="Not Recorded"/>
  </r>
  <r>
    <x v="4759"/>
    <s v="VOLUNTEER"/>
    <s v="INACTIVE VOLUNTEER"/>
    <s v="N"/>
    <m/>
    <m/>
    <m/>
    <s v="N"/>
    <m/>
    <x v="0"/>
    <x v="3856"/>
    <s v="MK45"/>
    <s v="Bedfordshire"/>
    <s v="White British"/>
    <n v="40396"/>
    <n v="43101"/>
    <s v="Retail"/>
  </r>
  <r>
    <x v="4760"/>
    <s v="VOLUNTEER"/>
    <s v="INACTIVE VOLUNTEER"/>
    <s v="N"/>
    <m/>
    <m/>
    <m/>
    <s v="N"/>
    <m/>
    <x v="0"/>
    <x v="3857"/>
    <s v="SG14"/>
    <s v="Hertfordshire"/>
    <s v="White British"/>
    <n v="43907"/>
    <n v="44777"/>
    <s v="Retail"/>
  </r>
  <r>
    <x v="4761"/>
    <s v="VOLUNTEER"/>
    <s v="INACTIVE VOLUNTEER"/>
    <s v="N"/>
    <m/>
    <m/>
    <m/>
    <s v="N"/>
    <m/>
    <x v="0"/>
    <x v="3858"/>
    <s v="WD3"/>
    <s v="Hertfordshire"/>
    <s v="White British"/>
    <n v="42195"/>
    <n v="44657"/>
    <s v="Retail"/>
  </r>
  <r>
    <x v="4762"/>
    <s v="VOLUNTEER"/>
    <s v="INACTIVE VOLUNTEER"/>
    <s v="N"/>
    <m/>
    <m/>
    <m/>
    <s v="N"/>
    <m/>
    <x v="0"/>
    <x v="3859"/>
    <s v="LU5"/>
    <s v="Bedfordshire"/>
    <s v="White British"/>
    <s v="Not Recorded"/>
    <s v="Not Recorded"/>
    <s v="Not Recorded"/>
  </r>
  <r>
    <x v="4763"/>
    <s v="VOLUNTEER"/>
    <s v="INACTIVE VOLUNTEER"/>
    <s v="N"/>
    <m/>
    <m/>
    <m/>
    <s v="N"/>
    <m/>
    <x v="0"/>
    <x v="22"/>
    <s v="AL2"/>
    <s v="Hertfordshire"/>
    <s v="Not Specified"/>
    <n v="40946"/>
    <n v="41053"/>
    <s v="Not Recorded"/>
  </r>
  <r>
    <x v="4764"/>
    <s v="VOLUNTEER"/>
    <s v="INACTIVE VOLUNTEER"/>
    <s v="N"/>
    <m/>
    <m/>
    <m/>
    <s v="N"/>
    <m/>
    <x v="0"/>
    <x v="3860"/>
    <s v="ST7"/>
    <s v="Unknown"/>
    <s v="Not Specified"/>
    <n v="43036"/>
    <n v="43523"/>
    <s v="Retail"/>
  </r>
  <r>
    <x v="4765"/>
    <s v="VOLUNTEER"/>
    <s v="INACTIVE VOLUNTEER"/>
    <s v="N"/>
    <m/>
    <m/>
    <m/>
    <s v="N"/>
    <m/>
    <x v="0"/>
    <x v="3861"/>
    <s v="AL7"/>
    <s v="Hertfordshire"/>
    <s v="Not Specified"/>
    <n v="42205"/>
    <n v="42844"/>
    <s v="Retail"/>
  </r>
  <r>
    <x v="4766"/>
    <s v="VOLUNTEER"/>
    <s v="ACTIVE VOLUNTEER"/>
    <s v="N"/>
    <m/>
    <m/>
    <m/>
    <s v="N"/>
    <m/>
    <x v="0"/>
    <x v="3862"/>
    <s v="HP4"/>
    <s v="Hertfordshire"/>
    <s v="Not Specified"/>
    <n v="44580"/>
    <s v=""/>
    <s v="Retail"/>
  </r>
  <r>
    <x v="4767"/>
    <s v="VOLUNTEER"/>
    <s v="INACTIVE VOLUNTEER"/>
    <s v="N"/>
    <m/>
    <m/>
    <m/>
    <s v="N"/>
    <m/>
    <x v="0"/>
    <x v="3863"/>
    <s v="LU1"/>
    <s v="Bedfordshire"/>
    <s v="White British"/>
    <s v="Not Recorded"/>
    <s v="Not Recorded"/>
    <s v="Not Recorded"/>
  </r>
  <r>
    <x v="4768"/>
    <s v="VOLUNTEER"/>
    <s v="INACTIVE VOLUNTEER"/>
    <s v="N"/>
    <m/>
    <m/>
    <m/>
    <s v="N"/>
    <m/>
    <x v="0"/>
    <x v="3864"/>
    <s v="LU2"/>
    <s v="Bedfordshire"/>
    <s v="Not Specified"/>
    <n v="41505"/>
    <n v="41609"/>
    <s v="Not Recorded"/>
  </r>
  <r>
    <x v="4769"/>
    <s v="VOLUNTEER"/>
    <s v="INACTIVE VOLUNTEER"/>
    <s v="N"/>
    <m/>
    <m/>
    <m/>
    <s v="N"/>
    <m/>
    <x v="0"/>
    <x v="3865"/>
    <s v="AL5"/>
    <s v="Hertfordshire"/>
    <s v="White British"/>
    <s v="Not Recorded"/>
    <s v="Not Recorded"/>
    <s v="Not Recorded"/>
  </r>
  <r>
    <x v="4770"/>
    <s v="VOLUNTEER"/>
    <s v="ACTIVE VOLUNTEER"/>
    <s v="N"/>
    <m/>
    <m/>
    <m/>
    <s v="N"/>
    <m/>
    <x v="0"/>
    <x v="3866"/>
    <s v="MK42"/>
    <s v="Bedfordshire"/>
    <s v="Not Specified"/>
    <n v="41651"/>
    <s v=""/>
    <s v="Retail"/>
  </r>
  <r>
    <x v="4771"/>
    <s v="VOLUNTEER"/>
    <s v="INACTIVE VOLUNTEER"/>
    <s v="N"/>
    <m/>
    <m/>
    <m/>
    <s v="N"/>
    <m/>
    <x v="0"/>
    <x v="3867"/>
    <s v="MK45"/>
    <s v="Bedfordshire"/>
    <s v="White British"/>
    <n v="45103"/>
    <n v="45449"/>
    <s v="Support"/>
  </r>
  <r>
    <x v="4772"/>
    <s v="VOLUNTEER"/>
    <s v="ACTIVE VOLUNTEER"/>
    <s v="N"/>
    <m/>
    <m/>
    <m/>
    <s v="N"/>
    <m/>
    <x v="0"/>
    <x v="3868"/>
    <s v="EN3"/>
    <s v="Other"/>
    <s v="Black"/>
    <n v="45125"/>
    <s v=""/>
    <s v="Retail"/>
  </r>
  <r>
    <x v="4773"/>
    <s v="VOLUNTEER"/>
    <s v="INACTIVE VOLUNTEER"/>
    <s v="N"/>
    <m/>
    <m/>
    <m/>
    <s v="N"/>
    <m/>
    <x v="0"/>
    <x v="22"/>
    <s v="LU3"/>
    <s v="Bedfordshire"/>
    <s v="Not Specified"/>
    <n v="40828"/>
    <n v="40828"/>
    <s v="Not Recorded"/>
  </r>
  <r>
    <x v="4774"/>
    <s v="VOLUNTEER"/>
    <s v="INACTIVE VOLUNTEER"/>
    <s v="N"/>
    <m/>
    <m/>
    <m/>
    <s v="N"/>
    <m/>
    <x v="0"/>
    <x v="3869"/>
    <s v="CB2"/>
    <s v="Other"/>
    <s v="White British"/>
    <s v="Not Recorded"/>
    <s v="Not Recorded"/>
    <s v="Not Recorded"/>
  </r>
  <r>
    <x v="4775"/>
    <s v="VOLUNTEER"/>
    <s v="INACTIVE VOLUNTEER"/>
    <s v="N"/>
    <m/>
    <m/>
    <m/>
    <s v="N"/>
    <m/>
    <x v="0"/>
    <x v="3870"/>
    <s v="LU4"/>
    <s v="Bedfordshire"/>
    <s v="Not Specified"/>
    <n v="1"/>
    <n v="1"/>
    <s v="Not Recorded"/>
  </r>
  <r>
    <x v="4776"/>
    <s v="VOLUNTEER"/>
    <s v="INACTIVE VOLUNTEER"/>
    <s v="N"/>
    <m/>
    <m/>
    <m/>
    <s v="N"/>
    <m/>
    <x v="0"/>
    <x v="3871"/>
    <s v="LU2"/>
    <s v="Bedfordshire"/>
    <s v="Not Specified"/>
    <n v="37071"/>
    <n v="41032"/>
    <s v="Not Recorded"/>
  </r>
  <r>
    <x v="4777"/>
    <s v="VOLUNTEER"/>
    <s v="ACTIVE VOLUNTEER"/>
    <s v="N"/>
    <m/>
    <m/>
    <m/>
    <s v="N"/>
    <m/>
    <x v="0"/>
    <x v="2277"/>
    <s v="MK41"/>
    <s v="Bedfordshire"/>
    <s v="White British"/>
    <n v="44576"/>
    <s v=""/>
    <s v="Retail"/>
  </r>
  <r>
    <x v="4778"/>
    <s v="VOLUNTEER"/>
    <s v="INACTIVE VOLUNTEER"/>
    <s v="N"/>
    <m/>
    <m/>
    <m/>
    <s v="N"/>
    <m/>
    <x v="1"/>
    <x v="959"/>
    <s v="SG1"/>
    <s v="Hertfordshire"/>
    <s v="Not Specified"/>
    <n v="40991"/>
    <n v="41073"/>
    <s v="Not Recorded"/>
  </r>
  <r>
    <x v="4779"/>
    <s v="VOLUNTEER"/>
    <s v="INACTIVE VOLUNTEER"/>
    <s v="N"/>
    <m/>
    <m/>
    <m/>
    <s v="N"/>
    <m/>
    <x v="0"/>
    <x v="3872"/>
    <s v="SG16"/>
    <s v="Hertfordshire"/>
    <s v="Other"/>
    <s v="Not Recorded"/>
    <s v="Not Recorded"/>
    <s v="Not Recorded"/>
  </r>
  <r>
    <x v="4780"/>
    <s v="VOLUNTEER"/>
    <s v="INACTIVE VOLUNTEER"/>
    <s v="N"/>
    <m/>
    <m/>
    <m/>
    <s v="N"/>
    <m/>
    <x v="0"/>
    <x v="3873"/>
    <s v="LU6"/>
    <s v="Bedfordshire"/>
    <s v="White British"/>
    <n v="41252"/>
    <n v="42424"/>
    <s v="Retail"/>
  </r>
  <r>
    <x v="4781"/>
    <s v="VOLUNTEER"/>
    <s v="ACTIVE VOLUNTEER"/>
    <s v="N"/>
    <m/>
    <m/>
    <m/>
    <s v="N"/>
    <m/>
    <x v="0"/>
    <x v="403"/>
    <s v="LU3"/>
    <s v="Bedfordshire"/>
    <s v="Other"/>
    <n v="44725"/>
    <s v=""/>
    <s v="Retail"/>
  </r>
  <r>
    <x v="4782"/>
    <s v="VOLUNTEER"/>
    <s v="ACTIVE VOLUNTEER"/>
    <s v="N"/>
    <m/>
    <m/>
    <m/>
    <s v="N"/>
    <m/>
    <x v="0"/>
    <x v="3874"/>
    <s v="LU3"/>
    <s v="Bedfordshire"/>
    <s v="Not Specified"/>
    <n v="44725"/>
    <s v=""/>
    <s v="Retail"/>
  </r>
  <r>
    <x v="4783"/>
    <s v="VOLUNTEER"/>
    <s v="ACTIVE VOLUNTEER"/>
    <s v="N"/>
    <m/>
    <m/>
    <m/>
    <s v="N"/>
    <m/>
    <x v="0"/>
    <x v="3875"/>
    <s v="AL2"/>
    <s v="Hertfordshire"/>
    <s v="White British"/>
    <n v="44091"/>
    <s v=""/>
    <s v="Retail"/>
  </r>
  <r>
    <x v="4784"/>
    <s v="VOLUNTEER"/>
    <s v="INACTIVE VOLUNTEER"/>
    <s v="N"/>
    <m/>
    <m/>
    <m/>
    <s v="N"/>
    <m/>
    <x v="0"/>
    <x v="1777"/>
    <s v="LU2"/>
    <s v="Bedfordshire"/>
    <s v="White British"/>
    <n v="40828"/>
    <n v="40828"/>
    <s v="Not Recorded"/>
  </r>
  <r>
    <x v="4785"/>
    <s v="VOLUNTEER"/>
    <s v="INACTIVE VOLUNTEER"/>
    <s v="N"/>
    <m/>
    <m/>
    <m/>
    <s v="N"/>
    <m/>
    <x v="0"/>
    <x v="3876"/>
    <s v="LU2"/>
    <s v="Bedfordshire"/>
    <s v="Not Specified"/>
    <n v="41794"/>
    <n v="41794"/>
    <s v="Not Recorded"/>
  </r>
  <r>
    <x v="4786"/>
    <s v="VOLUNTEER"/>
    <s v="INACTIVE VOLUNTEER"/>
    <s v="N"/>
    <m/>
    <m/>
    <m/>
    <s v="N"/>
    <m/>
    <x v="0"/>
    <x v="3877"/>
    <s v="LU6"/>
    <s v="Bedfordshire"/>
    <s v="White British"/>
    <n v="40969"/>
    <n v="43833"/>
    <s v="Support"/>
  </r>
  <r>
    <x v="4787"/>
    <s v="VOLUNTEER"/>
    <s v="INACTIVE VOLUNTEER"/>
    <s v="N"/>
    <m/>
    <m/>
    <m/>
    <s v="N"/>
    <m/>
    <x v="0"/>
    <x v="3878"/>
    <s v="LU1"/>
    <s v="Bedfordshire"/>
    <s v="White British"/>
    <s v="Not Recorded"/>
    <s v="Not Recorded"/>
    <s v="Not Recorded"/>
  </r>
  <r>
    <x v="4788"/>
    <s v="VOLUNTEER"/>
    <s v="ACTIVE VOLUNTEER"/>
    <s v="N"/>
    <m/>
    <m/>
    <m/>
    <s v="N"/>
    <m/>
    <x v="0"/>
    <x v="3879"/>
    <s v="LU5"/>
    <s v="Bedfordshire"/>
    <s v="White British"/>
    <n v="35370"/>
    <s v=""/>
    <s v="Fundraising"/>
  </r>
  <r>
    <x v="4789"/>
    <s v="VOLUNTEER"/>
    <s v="INACTIVE VOLUNTEER"/>
    <s v="N"/>
    <m/>
    <m/>
    <m/>
    <s v="N"/>
    <m/>
    <x v="0"/>
    <x v="3880"/>
    <s v="AL1"/>
    <s v="Hertfordshire"/>
    <s v="Not Specified"/>
    <n v="40669"/>
    <n v="42130"/>
    <s v="Not Recorded"/>
  </r>
  <r>
    <x v="4790"/>
    <s v="VOLUNTEER"/>
    <s v="INACTIVE VOLUNTEER"/>
    <s v="N"/>
    <m/>
    <m/>
    <m/>
    <s v="N"/>
    <m/>
    <x v="0"/>
    <x v="22"/>
    <s v="MK45"/>
    <s v="Bedfordshire"/>
    <s v="Not Specified"/>
    <s v="Not Recorded"/>
    <s v="Not Recorded"/>
    <s v="Not Recorded"/>
  </r>
  <r>
    <x v="4791"/>
    <s v="VOLUNTEER"/>
    <s v="INACTIVE VOLUNTEER"/>
    <s v="N"/>
    <m/>
    <m/>
    <m/>
    <s v="N"/>
    <m/>
    <x v="1"/>
    <x v="1470"/>
    <s v="AL5"/>
    <s v="Hertfordshire"/>
    <s v="White British"/>
    <n v="45499"/>
    <n v="45534"/>
    <s v="Retail"/>
  </r>
  <r>
    <x v="4792"/>
    <s v="VOLUNTEER"/>
    <s v="INACTIVE VOLUNTEER"/>
    <s v="N"/>
    <m/>
    <m/>
    <m/>
    <s v="N"/>
    <m/>
    <x v="0"/>
    <x v="2921"/>
    <s v="LU6"/>
    <s v="Bedfordshire"/>
    <s v="White British"/>
    <n v="44434"/>
    <n v="44810"/>
    <s v="Retail"/>
  </r>
  <r>
    <x v="4793"/>
    <s v="VOLUNTEER"/>
    <s v="INACTIVE VOLUNTEER"/>
    <s v="N"/>
    <m/>
    <m/>
    <m/>
    <s v="N"/>
    <m/>
    <x v="0"/>
    <x v="3881"/>
    <s v="MK2"/>
    <s v="Buckinghamshire"/>
    <s v="Not Specified"/>
    <n v="40842"/>
    <n v="40909"/>
    <s v="Not Recorded"/>
  </r>
  <r>
    <x v="4794"/>
    <s v="VOLUNTEER"/>
    <s v="INACTIVE VOLUNTEER"/>
    <s v="N"/>
    <m/>
    <m/>
    <m/>
    <s v="N"/>
    <m/>
    <x v="0"/>
    <x v="3882"/>
    <s v="LU2"/>
    <s v="Bedfordshire"/>
    <s v="White British"/>
    <n v="43813"/>
    <n v="44819"/>
    <s v="Care"/>
  </r>
  <r>
    <x v="4795"/>
    <s v="VOLUNTEER"/>
    <s v="INACTIVE VOLUNTEER"/>
    <s v="N"/>
    <m/>
    <m/>
    <m/>
    <s v="N"/>
    <m/>
    <x v="1"/>
    <x v="3883"/>
    <s v="LU5"/>
    <s v="Bedfordshire"/>
    <s v="White British"/>
    <n v="43109"/>
    <n v="44103"/>
    <s v="Retail"/>
  </r>
  <r>
    <x v="4796"/>
    <s v="VOLUNTEER"/>
    <s v="INACTIVE VOLUNTEER"/>
    <s v="N"/>
    <m/>
    <m/>
    <m/>
    <s v="N"/>
    <m/>
    <x v="0"/>
    <x v="3884"/>
    <s v="LU2"/>
    <s v="Bedfordshire"/>
    <s v="Black"/>
    <n v="42999"/>
    <n v="42999"/>
    <s v="Retail"/>
  </r>
  <r>
    <x v="4797"/>
    <s v="VOLUNTEER"/>
    <s v="INACTIVE VOLUNTEER"/>
    <s v="N"/>
    <m/>
    <m/>
    <m/>
    <s v="N"/>
    <m/>
    <x v="1"/>
    <x v="3885"/>
    <s v="MK41"/>
    <s v="Bedfordshire"/>
    <s v="Asian"/>
    <s v="Not Recorded"/>
    <s v="Not Recorded"/>
    <s v="Not Recorded"/>
  </r>
  <r>
    <x v="479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4799"/>
    <s v="VOLUNTEER"/>
    <s v="ACTIVE VOLUNTEER"/>
    <s v="N"/>
    <m/>
    <m/>
    <m/>
    <s v="N"/>
    <m/>
    <x v="0"/>
    <x v="22"/>
    <s v="LU3"/>
    <s v="Bedfordshire"/>
    <s v="Not Specified"/>
    <n v="42902"/>
    <s v=""/>
    <s v="Fundraising"/>
  </r>
  <r>
    <x v="4800"/>
    <s v="VOLUNTEER"/>
    <s v="INACTIVE VOLUNTEER"/>
    <s v="N"/>
    <m/>
    <m/>
    <m/>
    <s v="N"/>
    <m/>
    <x v="0"/>
    <x v="3886"/>
    <s v="LU6"/>
    <s v="Bedfordshire"/>
    <s v="White British"/>
    <n v="41344"/>
    <n v="41344"/>
    <s v="Not Recorded"/>
  </r>
  <r>
    <x v="4801"/>
    <s v="VOLUNTEER"/>
    <s v="INACTIVE VOLUNTEER"/>
    <s v="N"/>
    <m/>
    <m/>
    <m/>
    <s v="N"/>
    <m/>
    <x v="0"/>
    <x v="3887"/>
    <s v="LU3"/>
    <s v="Bedfordshire"/>
    <s v="White British"/>
    <s v="Not Recorded"/>
    <s v="Not Recorded"/>
    <s v="Not Recorded"/>
  </r>
  <r>
    <x v="4802"/>
    <s v="VOLUNTEER"/>
    <s v="INACTIVE VOLUNTEER"/>
    <s v="N"/>
    <m/>
    <m/>
    <m/>
    <s v="N"/>
    <m/>
    <x v="0"/>
    <x v="3888"/>
    <s v="LU2"/>
    <s v="Bedfordshire"/>
    <s v="White British"/>
    <n v="41687"/>
    <n v="42501"/>
    <s v="Care"/>
  </r>
  <r>
    <x v="4803"/>
    <s v="VOLUNTEER"/>
    <s v="INACTIVE VOLUNTEER"/>
    <s v="N"/>
    <m/>
    <m/>
    <m/>
    <s v="N"/>
    <m/>
    <x v="1"/>
    <x v="3889"/>
    <s v="LU2"/>
    <s v="Bedfordshire"/>
    <s v="Not Specified"/>
    <n v="42488"/>
    <n v="42885"/>
    <s v="Retail"/>
  </r>
  <r>
    <x v="4804"/>
    <s v="VOLUNTEER"/>
    <s v="ACTIVE VOLUNTEER"/>
    <s v="N"/>
    <m/>
    <m/>
    <m/>
    <s v="N"/>
    <m/>
    <x v="0"/>
    <x v="3890"/>
    <s v="LU2"/>
    <s v="Bedfordshire"/>
    <s v="Not Specified"/>
    <n v="41298"/>
    <s v=""/>
    <s v="Retail"/>
  </r>
  <r>
    <x v="4805"/>
    <s v="VOLUNTEER"/>
    <s v="INACTIVE VOLUNTEER"/>
    <s v="N"/>
    <m/>
    <m/>
    <m/>
    <s v="N"/>
    <m/>
    <x v="1"/>
    <x v="3891"/>
    <s v="PE7"/>
    <s v="Other"/>
    <s v="Not Specified"/>
    <n v="42544"/>
    <s v=""/>
    <s v="Fundraising"/>
  </r>
  <r>
    <x v="4806"/>
    <s v="VOLUNTEER"/>
    <s v="ACTIVE VOLUNTEER"/>
    <s v="N"/>
    <m/>
    <m/>
    <m/>
    <s v="N"/>
    <m/>
    <x v="1"/>
    <x v="3892"/>
    <s v="LU4"/>
    <s v="Bedfordshire"/>
    <s v="White British"/>
    <n v="45042"/>
    <s v=""/>
    <s v="Fundraising"/>
  </r>
  <r>
    <x v="4807"/>
    <s v="VOLUNTEER"/>
    <s v="INACTIVE VOLUNTEER"/>
    <s v="N"/>
    <m/>
    <m/>
    <m/>
    <s v="N"/>
    <m/>
    <x v="0"/>
    <x v="3893"/>
    <s v="LU2"/>
    <s v="Bedfordshire"/>
    <s v="White British"/>
    <s v="Not Recorded"/>
    <s v="Not Recorded"/>
    <s v="Not Recorded"/>
  </r>
  <r>
    <x v="4808"/>
    <s v="VOLUNTEER"/>
    <s v="INACTIVE VOLUNTEER"/>
    <s v="N"/>
    <m/>
    <m/>
    <m/>
    <s v="N"/>
    <m/>
    <x v="0"/>
    <x v="3894"/>
    <s v="MK43"/>
    <s v="Bedfordshire"/>
    <s v="White British"/>
    <n v="43656"/>
    <n v="43672"/>
    <s v="Retail"/>
  </r>
  <r>
    <x v="4809"/>
    <s v="VOLUNTEER"/>
    <s v="INACTIVE VOLUNTEER"/>
    <s v="N"/>
    <m/>
    <m/>
    <m/>
    <s v="N"/>
    <m/>
    <x v="1"/>
    <x v="3895"/>
    <s v="EN8"/>
    <s v="Hertfordshire"/>
    <s v="Not Specified"/>
    <n v="40867"/>
    <n v="41061"/>
    <s v="Not Recorded"/>
  </r>
  <r>
    <x v="4810"/>
    <s v="VOLUNTEER"/>
    <s v="ACTIVE VOLUNTEER"/>
    <s v="N"/>
    <m/>
    <m/>
    <m/>
    <s v="N"/>
    <m/>
    <x v="0"/>
    <x v="3896"/>
    <s v="MK44"/>
    <s v="Bedfordshire"/>
    <s v="White British"/>
    <n v="43507"/>
    <s v=""/>
    <s v="Retail"/>
  </r>
  <r>
    <x v="4811"/>
    <s v="VOLUNTEER"/>
    <s v="ACTIVE VOLUNTEER"/>
    <s v="N"/>
    <m/>
    <m/>
    <m/>
    <s v="N"/>
    <m/>
    <x v="0"/>
    <x v="2448"/>
    <s v="AL5"/>
    <s v="Hertfordshire"/>
    <s v="Not Specified"/>
    <n v="41925"/>
    <s v=""/>
    <s v="Retail"/>
  </r>
  <r>
    <x v="4812"/>
    <s v="VOLUNTEER"/>
    <s v="INACTIVE VOLUNTEER"/>
    <s v="N"/>
    <m/>
    <m/>
    <m/>
    <s v="N"/>
    <m/>
    <x v="0"/>
    <x v="3897"/>
    <s v="MK42"/>
    <s v="Bedfordshire"/>
    <s v="White British"/>
    <n v="39756"/>
    <n v="44284"/>
    <s v="Care"/>
  </r>
  <r>
    <x v="4813"/>
    <s v="VOLUNTEER"/>
    <s v="INACTIVE VOLUNTEER"/>
    <s v="N"/>
    <m/>
    <m/>
    <m/>
    <s v="Y"/>
    <s v="06/03/2024"/>
    <x v="0"/>
    <x v="3898"/>
    <s v="SG17"/>
    <s v="Bedfordshire"/>
    <s v="Not Specified"/>
    <n v="39083"/>
    <n v="43608"/>
    <s v="Fundraising"/>
  </r>
  <r>
    <x v="4814"/>
    <s v="VOLUNTEER"/>
    <s v="INACTIVE VOLUNTEER"/>
    <s v="N"/>
    <m/>
    <m/>
    <m/>
    <s v="N"/>
    <m/>
    <x v="0"/>
    <x v="3899"/>
    <s v="AL7"/>
    <s v="Hertfordshire"/>
    <s v="Not Specified"/>
    <n v="40938"/>
    <n v="41487"/>
    <s v="Not Recorded"/>
  </r>
  <r>
    <x v="4815"/>
    <s v="VOLUNTEER"/>
    <s v="ACTIVE VOLUNTEER"/>
    <s v="N"/>
    <m/>
    <m/>
    <m/>
    <s v="N"/>
    <m/>
    <x v="1"/>
    <x v="3900"/>
    <s v="LU2"/>
    <s v="Bedfordshire"/>
    <s v="White British"/>
    <n v="45218"/>
    <s v=""/>
    <s v="Support"/>
  </r>
  <r>
    <x v="4816"/>
    <s v="VOLUNTEER"/>
    <s v="INACTIVE VOLUNTEER"/>
    <s v="N"/>
    <m/>
    <m/>
    <m/>
    <s v="N"/>
    <m/>
    <x v="0"/>
    <x v="3901"/>
    <s v="LU2"/>
    <s v="Bedfordshire"/>
    <s v="White British"/>
    <n v="41185"/>
    <n v="41670"/>
    <s v="Not Recorded"/>
  </r>
  <r>
    <x v="4817"/>
    <s v="VOLUNTEER"/>
    <s v="INACTIVE VOLUNTEER"/>
    <s v="N"/>
    <m/>
    <m/>
    <m/>
    <s v="N"/>
    <m/>
    <x v="1"/>
    <x v="22"/>
    <s v="MK2"/>
    <s v="Buckinghamshire"/>
    <s v="Not Specified"/>
    <n v="1"/>
    <n v="1"/>
    <s v="Not Recorded"/>
  </r>
  <r>
    <x v="4818"/>
    <s v="VOLUNTEER"/>
    <s v="INACTIVE VOLUNTEER"/>
    <s v="N"/>
    <m/>
    <m/>
    <m/>
    <s v="N"/>
    <m/>
    <x v="0"/>
    <x v="3902"/>
    <s v="LU3"/>
    <s v="Bedfordshire"/>
    <s v="Asian"/>
    <n v="43579"/>
    <n v="44650"/>
    <s v="Retail"/>
  </r>
  <r>
    <x v="4819"/>
    <s v="VOLUNTEER"/>
    <s v="INACTIVE VOLUNTEER"/>
    <s v="N"/>
    <m/>
    <m/>
    <m/>
    <s v="N"/>
    <m/>
    <x v="0"/>
    <x v="3903"/>
    <s v="WD17"/>
    <s v="Unknown"/>
    <s v="Other"/>
    <s v="Not Recorded"/>
    <s v="Not Recorded"/>
    <s v="Not Recorded"/>
  </r>
  <r>
    <x v="4820"/>
    <s v="VOLUNTEER"/>
    <s v="INACTIVE VOLUNTEER"/>
    <s v="N"/>
    <m/>
    <m/>
    <m/>
    <s v="N"/>
    <m/>
    <x v="0"/>
    <x v="3904"/>
    <s v="AL1"/>
    <s v="Hertfordshire"/>
    <s v="White British"/>
    <s v="Not Recorded"/>
    <s v="Not Recorded"/>
    <s v="Not Recorded"/>
  </r>
  <r>
    <x v="4821"/>
    <s v="VOLUNTEER"/>
    <s v="INACTIVE VOLUNTEER"/>
    <s v="N"/>
    <m/>
    <m/>
    <m/>
    <s v="N"/>
    <m/>
    <x v="0"/>
    <x v="3905"/>
    <s v="SG4"/>
    <s v="Hertfordshire"/>
    <s v="White British"/>
    <n v="40524"/>
    <n v="43510"/>
    <s v="Retail"/>
  </r>
  <r>
    <x v="4822"/>
    <s v="VOLUNTEER"/>
    <s v="INACTIVE VOLUNTEER"/>
    <s v="N"/>
    <m/>
    <m/>
    <m/>
    <s v="N"/>
    <m/>
    <x v="0"/>
    <x v="3906"/>
    <s v="LU3"/>
    <s v="Unknown"/>
    <s v="White British"/>
    <s v="Not Recorded"/>
    <s v="Not Recorded"/>
    <s v="Not Recorded"/>
  </r>
  <r>
    <x v="4823"/>
    <s v="VOLUNTEER"/>
    <s v="ACTIVE VOLUNTEER"/>
    <s v="N"/>
    <m/>
    <m/>
    <m/>
    <s v="N"/>
    <m/>
    <x v="0"/>
    <x v="2563"/>
    <s v="AL3"/>
    <s v="Hertfordshire"/>
    <s v="Other"/>
    <n v="44315"/>
    <s v=""/>
    <s v="Retail"/>
  </r>
  <r>
    <x v="4824"/>
    <s v="VOLUNTEER"/>
    <s v="INACTIVE VOLUNTEER"/>
    <s v="N"/>
    <m/>
    <m/>
    <m/>
    <s v="N"/>
    <m/>
    <x v="0"/>
    <x v="1970"/>
    <s v="MK16"/>
    <s v="Buckinghamshire"/>
    <s v="Not Specified"/>
    <n v="41255"/>
    <n v="41548"/>
    <s v="Not Recorded"/>
  </r>
  <r>
    <x v="4825"/>
    <s v="VOLUNTEER"/>
    <s v="ACTIVE VOLUNTEER"/>
    <s v="N"/>
    <m/>
    <m/>
    <m/>
    <s v="N"/>
    <m/>
    <x v="0"/>
    <x v="3907"/>
    <s v="LU3"/>
    <s v="Bedfordshire"/>
    <s v="Not Recorded"/>
    <n v="44539"/>
    <s v=""/>
    <s v="Retail"/>
  </r>
  <r>
    <x v="4826"/>
    <s v="VOLUNTEER"/>
    <s v="INACTIVE VOLUNTEER"/>
    <s v="N"/>
    <m/>
    <m/>
    <m/>
    <s v="N"/>
    <m/>
    <x v="3"/>
    <x v="22"/>
    <s v="LU1"/>
    <s v="Bedfordshire"/>
    <s v="White British"/>
    <n v="42051"/>
    <n v="42051"/>
    <s v="Not Recorded"/>
  </r>
  <r>
    <x v="4827"/>
    <s v="VOLUNTEER"/>
    <s v="INACTIVE VOLUNTEER"/>
    <s v="N"/>
    <m/>
    <m/>
    <m/>
    <s v="N"/>
    <m/>
    <x v="0"/>
    <x v="3908"/>
    <s v="LU6"/>
    <s v="Bedfordshire"/>
    <s v="White British"/>
    <n v="43104"/>
    <n v="43587"/>
    <s v="Retail"/>
  </r>
  <r>
    <x v="4828"/>
    <s v="VOLUNTEER"/>
    <s v="INACTIVE VOLUNTEER"/>
    <s v="N"/>
    <m/>
    <m/>
    <m/>
    <s v="N"/>
    <m/>
    <x v="0"/>
    <x v="3909"/>
    <s v="LU5"/>
    <s v="Bedfordshire"/>
    <s v="White British"/>
    <n v="42684"/>
    <n v="42756"/>
    <s v="Retail"/>
  </r>
  <r>
    <x v="4829"/>
    <s v="VOLUNTEER"/>
    <s v="INACTIVE VOLUNTEER"/>
    <s v="N"/>
    <m/>
    <m/>
    <m/>
    <s v="N"/>
    <m/>
    <x v="1"/>
    <x v="3910"/>
    <s v="SG18"/>
    <s v="Bedfordshire"/>
    <s v="Not Specified"/>
    <n v="42452"/>
    <n v="43523"/>
    <s v="Retail"/>
  </r>
  <r>
    <x v="4830"/>
    <s v="VOLUNTEER"/>
    <s v="INACTIVE VOLUNTEER"/>
    <s v="N"/>
    <m/>
    <m/>
    <m/>
    <s v="N"/>
    <m/>
    <x v="0"/>
    <x v="3911"/>
    <s v="LU1"/>
    <s v="Bedfordshire"/>
    <s v="White British"/>
    <s v="Not Recorded"/>
    <s v="Not Recorded"/>
    <s v="Retail"/>
  </r>
  <r>
    <x v="4831"/>
    <s v="VOLUNTEER"/>
    <s v="INACTIVE VOLUNTEER"/>
    <s v="N"/>
    <m/>
    <m/>
    <m/>
    <s v="N"/>
    <m/>
    <x v="0"/>
    <x v="3912"/>
    <s v="LU4"/>
    <s v="Bedfordshire"/>
    <s v="Other"/>
    <s v="Not Recorded"/>
    <s v="Not Recorded"/>
    <s v="Not Recorded"/>
  </r>
  <r>
    <x v="4832"/>
    <s v="VOLUNTEER"/>
    <s v="INACTIVE VOLUNTEER"/>
    <s v="N"/>
    <m/>
    <m/>
    <m/>
    <s v="N"/>
    <m/>
    <x v="0"/>
    <x v="3913"/>
    <s v="GL50"/>
    <s v="Unknown"/>
    <s v="White British"/>
    <s v="Not Recorded"/>
    <s v="Not Recorded"/>
    <s v="Not Recorded"/>
  </r>
  <r>
    <x v="4833"/>
    <s v="VOLUNTEER"/>
    <s v="INACTIVE VOLUNTEER"/>
    <s v="N"/>
    <m/>
    <m/>
    <m/>
    <s v="N"/>
    <m/>
    <x v="0"/>
    <x v="3914"/>
    <s v="WD17"/>
    <s v="Hertfordshire"/>
    <s v="Not Specified"/>
    <n v="41244"/>
    <n v="41372"/>
    <s v="Not Recorded"/>
  </r>
  <r>
    <x v="4834"/>
    <s v="VOLUNTEER"/>
    <s v="INACTIVE VOLUNTEER"/>
    <s v="N"/>
    <m/>
    <m/>
    <m/>
    <s v="N"/>
    <m/>
    <x v="1"/>
    <x v="3915"/>
    <s v="WD3"/>
    <s v="Hertfordshire"/>
    <s v="White British"/>
    <n v="41033"/>
    <n v="42146"/>
    <s v="Retail"/>
  </r>
  <r>
    <x v="4835"/>
    <s v="VOLUNTEER"/>
    <s v="ACTIVE VOLUNTEER"/>
    <s v="N"/>
    <m/>
    <m/>
    <m/>
    <s v="N"/>
    <m/>
    <x v="0"/>
    <x v="3916"/>
    <s v="LU2"/>
    <s v="Bedfordshire"/>
    <s v="White British"/>
    <n v="35431"/>
    <s v=""/>
    <s v="Retail"/>
  </r>
  <r>
    <x v="4836"/>
    <s v="VOLUNTEER"/>
    <s v="ACTIVE VOLUNTEER"/>
    <s v="N"/>
    <m/>
    <m/>
    <m/>
    <s v="N"/>
    <m/>
    <x v="1"/>
    <x v="3917"/>
    <s v="E4"/>
    <s v="Other"/>
    <s v="White British"/>
    <n v="43903"/>
    <s v=""/>
    <s v="Support"/>
  </r>
  <r>
    <x v="4837"/>
    <s v="VOLUNTEER"/>
    <s v="INACTIVE VOLUNTEER"/>
    <s v="N"/>
    <m/>
    <m/>
    <m/>
    <s v="N"/>
    <m/>
    <x v="0"/>
    <x v="3918"/>
    <s v="MK43"/>
    <s v="Bedfordshire"/>
    <s v="White British"/>
    <s v="Not Recorded"/>
    <s v="Not Recorded"/>
    <s v="Support"/>
  </r>
  <r>
    <x v="4838"/>
    <s v="VOLUNTEER"/>
    <s v="INACTIVE VOLUNTEER"/>
    <s v="N"/>
    <m/>
    <m/>
    <m/>
    <s v="N"/>
    <m/>
    <x v="1"/>
    <x v="3919"/>
    <s v="LU2"/>
    <s v="Bedfordshire"/>
    <s v="Not Specified"/>
    <n v="41254"/>
    <n v="41255"/>
    <s v="Not Recorded"/>
  </r>
  <r>
    <x v="4839"/>
    <s v="VOLUNTEER"/>
    <s v="INACTIVE VOLUNTEER"/>
    <s v="N"/>
    <m/>
    <m/>
    <m/>
    <s v="N"/>
    <m/>
    <x v="0"/>
    <x v="3920"/>
    <s v="LU3"/>
    <s v="Bedfordshire"/>
    <s v="Asian"/>
    <n v="45098"/>
    <n v="45146"/>
    <s v="Retail"/>
  </r>
  <r>
    <x v="4840"/>
    <s v="VOLUNTEER"/>
    <s v="INACTIVE VOLUNTEER"/>
    <s v="N"/>
    <m/>
    <m/>
    <m/>
    <s v="N"/>
    <m/>
    <x v="1"/>
    <x v="3921"/>
    <s v="WD17"/>
    <s v="Hertfordshire"/>
    <s v="Asian"/>
    <n v="42297"/>
    <n v="43586"/>
    <s v="Retail"/>
  </r>
  <r>
    <x v="4841"/>
    <s v="VOLUNTEER"/>
    <s v="INACTIVE VOLUNTEER"/>
    <s v="N"/>
    <m/>
    <m/>
    <m/>
    <s v="N"/>
    <m/>
    <x v="1"/>
    <x v="3922"/>
    <s v="WD17"/>
    <s v="Hertfordshire"/>
    <s v="Asian"/>
    <s v="Not Recorded"/>
    <s v="Not Recorded"/>
    <s v="Retail"/>
  </r>
  <r>
    <x v="4842"/>
    <s v="VOLUNTEER"/>
    <s v="INACTIVE VOLUNTEER"/>
    <s v="N"/>
    <m/>
    <m/>
    <m/>
    <s v="N"/>
    <m/>
    <x v="0"/>
    <x v="3923"/>
    <s v="SE8"/>
    <s v="Other"/>
    <s v="Asian"/>
    <n v="41577"/>
    <n v="41577"/>
    <s v="Not Recorded"/>
  </r>
  <r>
    <x v="4843"/>
    <s v="VOLUNTEER"/>
    <s v="INACTIVE VOLUNTEER"/>
    <s v="N"/>
    <m/>
    <m/>
    <m/>
    <s v="N"/>
    <m/>
    <x v="0"/>
    <x v="3924"/>
    <s v="LU5"/>
    <s v="Bedfordshire"/>
    <s v="White British"/>
    <n v="44618"/>
    <n v="44723"/>
    <s v="Retail"/>
  </r>
  <r>
    <x v="4844"/>
    <s v="VOLUNTEER"/>
    <s v="INACTIVE VOLUNTEER"/>
    <s v="N"/>
    <m/>
    <m/>
    <m/>
    <s v="N"/>
    <m/>
    <x v="0"/>
    <x v="2520"/>
    <s v="PE32"/>
    <s v="Other"/>
    <s v="White British"/>
    <n v="40869"/>
    <n v="41337"/>
    <s v="Not Recorded"/>
  </r>
  <r>
    <x v="4845"/>
    <s v="VOLUNTEER"/>
    <s v="INACTIVE VOLUNTEER"/>
    <s v="N"/>
    <m/>
    <m/>
    <m/>
    <s v="N"/>
    <m/>
    <x v="1"/>
    <x v="22"/>
    <s v="NN29"/>
    <s v="Unknown"/>
    <s v="Not Specified"/>
    <n v="1"/>
    <n v="1"/>
    <s v="Not Recorded"/>
  </r>
  <r>
    <x v="4846"/>
    <s v="VOLUNTEER"/>
    <s v="INACTIVE VOLUNTEER"/>
    <s v="N"/>
    <m/>
    <m/>
    <m/>
    <s v="N"/>
    <m/>
    <x v="0"/>
    <x v="3925"/>
    <s v="LU3"/>
    <s v="Bedfordshire"/>
    <s v="Other"/>
    <n v="41780"/>
    <n v="41780"/>
    <s v="Not Recorded"/>
  </r>
  <r>
    <x v="4847"/>
    <s v="VOLUNTEER"/>
    <s v="ACTIVE VOLUNTEER"/>
    <s v="N"/>
    <m/>
    <m/>
    <m/>
    <s v="N"/>
    <m/>
    <x v="0"/>
    <x v="599"/>
    <s v="HP4"/>
    <s v="Hertfordshire"/>
    <s v="Not Recorded"/>
    <n v="45252"/>
    <s v=""/>
    <s v="Retail"/>
  </r>
  <r>
    <x v="4848"/>
    <s v="VOLUNTEER"/>
    <s v="INACTIVE VOLUNTEER"/>
    <s v="N"/>
    <m/>
    <m/>
    <m/>
    <s v="N"/>
    <m/>
    <x v="0"/>
    <x v="3926"/>
    <s v="LU2"/>
    <s v="Bedfordshire"/>
    <s v="White British"/>
    <n v="40038"/>
    <n v="42233"/>
    <s v="Support"/>
  </r>
  <r>
    <x v="4849"/>
    <s v="VOLUNTEER"/>
    <s v="INACTIVE VOLUNTEER"/>
    <s v="N"/>
    <m/>
    <m/>
    <m/>
    <s v="N"/>
    <m/>
    <x v="0"/>
    <x v="3456"/>
    <s v="LU2"/>
    <s v="Bedfordshire"/>
    <s v="White British"/>
    <n v="41796"/>
    <n v="44664"/>
    <s v="Care"/>
  </r>
  <r>
    <x v="4850"/>
    <s v="VOLUNTEER"/>
    <s v="INACTIVE VOLUNTEER"/>
    <s v="N"/>
    <m/>
    <m/>
    <m/>
    <s v="N"/>
    <m/>
    <x v="0"/>
    <x v="3927"/>
    <s v="LU3"/>
    <s v="Bedfordshire"/>
    <s v="White British"/>
    <n v="36991"/>
    <n v="41043"/>
    <s v="Not Recorded"/>
  </r>
  <r>
    <x v="4851"/>
    <s v="VOLUNTEER"/>
    <s v="ACTIVE VOLUNTEER"/>
    <s v="N"/>
    <m/>
    <m/>
    <m/>
    <s v="N"/>
    <m/>
    <x v="1"/>
    <x v="3928"/>
    <s v="AL2"/>
    <s v="Hertfordshire"/>
    <s v="Asian"/>
    <n v="45178"/>
    <s v=""/>
    <s v="Retail"/>
  </r>
  <r>
    <x v="4852"/>
    <s v="VOLUNTEER"/>
    <s v="INACTIVE VOLUNTEER"/>
    <s v="N"/>
    <m/>
    <m/>
    <m/>
    <s v="N"/>
    <m/>
    <x v="0"/>
    <x v="3929"/>
    <s v="LU2"/>
    <s v="Bedfordshire"/>
    <s v="Not Specified"/>
    <n v="40864"/>
    <n v="41108"/>
    <s v="Not Recorded"/>
  </r>
  <r>
    <x v="4853"/>
    <s v="VOLUNTEER"/>
    <s v="INACTIVE VOLUNTEER"/>
    <s v="N"/>
    <m/>
    <m/>
    <m/>
    <s v="N"/>
    <m/>
    <x v="1"/>
    <x v="3930"/>
    <s v="AL5"/>
    <s v="Hertfordshire"/>
    <s v="White British"/>
    <n v="41016"/>
    <n v="41360"/>
    <s v="Not Recorded"/>
  </r>
  <r>
    <x v="4854"/>
    <s v="VOLUNTEER"/>
    <s v="INACTIVE VOLUNTEER"/>
    <s v="N"/>
    <m/>
    <m/>
    <m/>
    <s v="N"/>
    <m/>
    <x v="0"/>
    <x v="3931"/>
    <s v="WD3"/>
    <s v="Hertfordshire"/>
    <s v="Not Specified"/>
    <n v="42636"/>
    <n v="43488"/>
    <s v="Retail"/>
  </r>
  <r>
    <x v="4855"/>
    <s v="VOLUNTEER"/>
    <s v="INACTIVE VOLUNTEER"/>
    <s v="N"/>
    <m/>
    <m/>
    <m/>
    <s v="N"/>
    <m/>
    <x v="0"/>
    <x v="3932"/>
    <s v="LU3"/>
    <s v="Bedfordshire"/>
    <s v="Black"/>
    <n v="44972"/>
    <n v="45122"/>
    <s v="Retail"/>
  </r>
  <r>
    <x v="4856"/>
    <s v="VOLUNTEER"/>
    <s v="INACTIVE VOLUNTEER"/>
    <s v="N"/>
    <m/>
    <m/>
    <m/>
    <s v="N"/>
    <m/>
    <x v="1"/>
    <x v="3447"/>
    <s v="NW7"/>
    <s v="Other"/>
    <s v="Not Specified"/>
    <n v="44460"/>
    <n v="44755"/>
    <s v="Retail"/>
  </r>
  <r>
    <x v="4857"/>
    <s v="VOLUNTEER"/>
    <s v="INACTIVE VOLUNTEER"/>
    <s v="N"/>
    <m/>
    <m/>
    <m/>
    <s v="N"/>
    <m/>
    <x v="0"/>
    <x v="3933"/>
    <s v="SG4"/>
    <s v="Hertfordshire"/>
    <s v="White British"/>
    <n v="40509"/>
    <n v="1"/>
    <s v="Not Recorded"/>
  </r>
  <r>
    <x v="4858"/>
    <s v="VOLUNTEER"/>
    <s v="INACTIVE VOLUNTEER"/>
    <s v="N"/>
    <m/>
    <m/>
    <m/>
    <s v="N"/>
    <m/>
    <x v="0"/>
    <x v="3934"/>
    <s v="AL5"/>
    <s v="Hertfordshire"/>
    <s v="White British"/>
    <n v="42551"/>
    <n v="43936"/>
    <s v="Retail"/>
  </r>
  <r>
    <x v="4859"/>
    <s v="VOLUNTEER"/>
    <s v="INACTIVE VOLUNTEER"/>
    <s v="N"/>
    <m/>
    <m/>
    <m/>
    <s v="N"/>
    <m/>
    <x v="1"/>
    <x v="3721"/>
    <s v="OX10"/>
    <s v="Other"/>
    <s v="White British"/>
    <n v="1"/>
    <n v="1"/>
    <s v="Not Recorded"/>
  </r>
  <r>
    <x v="4860"/>
    <s v="VOLUNTEER"/>
    <s v="INACTIVE VOLUNTEER"/>
    <s v="N"/>
    <m/>
    <m/>
    <m/>
    <s v="N"/>
    <m/>
    <x v="0"/>
    <x v="3935"/>
    <s v="HP4"/>
    <s v="Hertfordshire"/>
    <s v="White British"/>
    <s v="Not Recorded"/>
    <s v="Not Recorded"/>
    <s v="Not Recorded"/>
  </r>
  <r>
    <x v="4861"/>
    <s v="VOLUNTEER"/>
    <s v="ACTIVE VOLUNTEER"/>
    <s v="N"/>
    <m/>
    <m/>
    <m/>
    <s v="N"/>
    <m/>
    <x v="1"/>
    <x v="3476"/>
    <s v="HP4"/>
    <s v="Hertfordshire"/>
    <s v="White British"/>
    <n v="45388"/>
    <s v=""/>
    <s v="Retail"/>
  </r>
  <r>
    <x v="4862"/>
    <s v="VOLUNTEER"/>
    <s v="INACTIVE VOLUNTEER"/>
    <s v="N"/>
    <m/>
    <m/>
    <m/>
    <s v="N"/>
    <m/>
    <x v="1"/>
    <x v="3936"/>
    <s v="SG5"/>
    <s v="Hertfordshire"/>
    <s v="Not Specified"/>
    <n v="40723"/>
    <n v="40777"/>
    <s v="Not Recorded"/>
  </r>
  <r>
    <x v="4863"/>
    <s v="VOLUNTEER"/>
    <s v="INACTIVE VOLUNTEER"/>
    <s v="N"/>
    <m/>
    <m/>
    <m/>
    <s v="N"/>
    <m/>
    <x v="0"/>
    <x v="3937"/>
    <s v="CM23"/>
    <s v="Hertfordshire"/>
    <s v="White British"/>
    <n v="43045"/>
    <n v="43183"/>
    <s v="Retail"/>
  </r>
  <r>
    <x v="4864"/>
    <s v="VOLUNTEER"/>
    <s v="INACTIVE VOLUNTEER"/>
    <s v="N"/>
    <m/>
    <m/>
    <m/>
    <s v="N"/>
    <m/>
    <x v="0"/>
    <x v="3938"/>
    <s v="MK42"/>
    <s v="Bedfordshire"/>
    <s v="Not Specified"/>
    <s v="Not Recorded"/>
    <s v="Not Recorded"/>
    <s v="Retail"/>
  </r>
  <r>
    <x v="4865"/>
    <s v="VOLUNTEER"/>
    <s v="INACTIVE VOLUNTEER"/>
    <s v="N"/>
    <m/>
    <m/>
    <m/>
    <s v="N"/>
    <m/>
    <x v="0"/>
    <x v="22"/>
    <s v="G69"/>
    <s v="Unknown"/>
    <s v="White British"/>
    <s v="Not Recorded"/>
    <s v="Not Recorded"/>
    <s v="Not Recorded"/>
  </r>
  <r>
    <x v="4866"/>
    <s v="VOLUNTEER"/>
    <s v="INACTIVE VOLUNTEER"/>
    <s v="N"/>
    <m/>
    <m/>
    <m/>
    <s v="N"/>
    <m/>
    <x v="0"/>
    <x v="3939"/>
    <s v="AL5"/>
    <s v="Hertfordshire"/>
    <s v="Not Specified"/>
    <n v="40060"/>
    <n v="41225"/>
    <s v="Not Recorded"/>
  </r>
  <r>
    <x v="4867"/>
    <s v="VOLUNTEER"/>
    <s v="INACTIVE VOLUNTEER"/>
    <s v="N"/>
    <m/>
    <m/>
    <m/>
    <s v="N"/>
    <m/>
    <x v="0"/>
    <x v="3940"/>
    <s v="MK43"/>
    <s v="Bedfordshire"/>
    <s v="White British"/>
    <n v="42495"/>
    <n v="44439"/>
    <s v="Retail"/>
  </r>
  <r>
    <x v="4868"/>
    <s v="VOLUNTEER"/>
    <s v="INACTIVE VOLUNTEER"/>
    <s v="N"/>
    <m/>
    <m/>
    <m/>
    <s v="N"/>
    <m/>
    <x v="0"/>
    <x v="49"/>
    <s v="SG6"/>
    <s v="Hertfordshire"/>
    <s v="White British"/>
    <n v="41680"/>
    <n v="44664"/>
    <s v="Retail"/>
  </r>
  <r>
    <x v="4869"/>
    <s v="VOLUNTEER"/>
    <s v="ACTIVE VOLUNTEER"/>
    <s v="N"/>
    <m/>
    <m/>
    <m/>
    <s v="N"/>
    <m/>
    <x v="0"/>
    <x v="3941"/>
    <s v="MK42"/>
    <s v="Bedfordshire"/>
    <s v="White British"/>
    <n v="44657"/>
    <s v=""/>
    <s v="Retail"/>
  </r>
  <r>
    <x v="4870"/>
    <s v="VOLUNTEER"/>
    <s v="INACTIVE VOLUNTEER"/>
    <s v="N"/>
    <m/>
    <m/>
    <m/>
    <s v="N"/>
    <m/>
    <x v="0"/>
    <x v="3942"/>
    <s v="LU3"/>
    <s v="Bedfordshire"/>
    <s v="Not Specified"/>
    <n v="43580"/>
    <n v="44650"/>
    <s v="Not Recorded"/>
  </r>
  <r>
    <x v="4871"/>
    <s v="VOLUNTEER"/>
    <s v="INACTIVE VOLUNTEER"/>
    <s v="N"/>
    <m/>
    <m/>
    <m/>
    <s v="N"/>
    <m/>
    <x v="1"/>
    <x v="3156"/>
    <s v="AL5"/>
    <s v="Hertfordshire"/>
    <s v="White British"/>
    <n v="44819"/>
    <n v="44951"/>
    <s v="Retail"/>
  </r>
  <r>
    <x v="4872"/>
    <s v="VOLUNTEER"/>
    <s v="INACTIVE VOLUNTEER"/>
    <s v="N"/>
    <m/>
    <m/>
    <m/>
    <s v="N"/>
    <m/>
    <x v="0"/>
    <x v="22"/>
    <s v="AL2"/>
    <s v="Hertfordshire"/>
    <s v="White British"/>
    <s v="Not Recorded"/>
    <s v="Not Recorded"/>
    <s v="Retail"/>
  </r>
  <r>
    <x v="4873"/>
    <s v="VOLUNTEER"/>
    <s v="ACTIVE VOLUNTEER"/>
    <s v="N"/>
    <m/>
    <m/>
    <m/>
    <s v="N"/>
    <m/>
    <x v="0"/>
    <x v="2753"/>
    <s v="AL5"/>
    <s v="Hertfordshire"/>
    <s v="Not Specified"/>
    <n v="40079"/>
    <s v=""/>
    <s v="Retail"/>
  </r>
  <r>
    <x v="4874"/>
    <s v="VOLUNTEER"/>
    <s v="INACTIVE VOLUNTEER"/>
    <s v="N"/>
    <m/>
    <m/>
    <m/>
    <s v="N"/>
    <m/>
    <x v="0"/>
    <x v="3943"/>
    <s v="SG1"/>
    <s v="Hertfordshire"/>
    <s v="White British"/>
    <n v="40752"/>
    <n v="40798"/>
    <s v="Not Recorded"/>
  </r>
  <r>
    <x v="4875"/>
    <s v="VOLUNTEER"/>
    <s v="INACTIVE VOLUNTEER"/>
    <s v="N"/>
    <m/>
    <m/>
    <m/>
    <s v="N"/>
    <m/>
    <x v="0"/>
    <x v="22"/>
    <s v="MK1"/>
    <s v="Buckinghamshire"/>
    <s v="Black"/>
    <n v="40955"/>
    <n v="40955"/>
    <s v="Not Recorded"/>
  </r>
  <r>
    <x v="4876"/>
    <s v="VOLUNTEER"/>
    <s v="INACTIVE VOLUNTEER"/>
    <s v="N"/>
    <m/>
    <m/>
    <m/>
    <s v="N"/>
    <m/>
    <x v="0"/>
    <x v="3944"/>
    <s v="AL2"/>
    <s v="Hertfordshire"/>
    <s v="Not Specified"/>
    <n v="41895"/>
    <n v="42007"/>
    <s v="Not Recorded"/>
  </r>
  <r>
    <x v="4877"/>
    <s v="VOLUNTEER"/>
    <s v="INACTIVE VOLUNTEER"/>
    <s v="N"/>
    <m/>
    <m/>
    <m/>
    <s v="N"/>
    <m/>
    <x v="1"/>
    <x v="3945"/>
    <s v="AL2"/>
    <s v="Hertfordshire"/>
    <s v="White British"/>
    <n v="41566"/>
    <n v="41657"/>
    <s v="Not Recorded"/>
  </r>
  <r>
    <x v="4878"/>
    <s v="VOLUNTEER"/>
    <s v="INACTIVE VOLUNTEER"/>
    <s v="N"/>
    <m/>
    <m/>
    <m/>
    <s v="N"/>
    <m/>
    <x v="0"/>
    <x v="206"/>
    <s v="AL5"/>
    <s v="Hertfordshire"/>
    <s v="White British"/>
    <n v="45241"/>
    <n v="45465"/>
    <s v="Retail"/>
  </r>
  <r>
    <x v="4879"/>
    <s v="VOLUNTEER"/>
    <s v="INACTIVE VOLUNTEER"/>
    <s v="N"/>
    <m/>
    <m/>
    <m/>
    <s v="N"/>
    <m/>
    <x v="1"/>
    <x v="3946"/>
    <s v="LU4"/>
    <s v="Bedfordshire"/>
    <s v="White British"/>
    <n v="40423"/>
    <n v="41743"/>
    <s v="Not Recorded"/>
  </r>
  <r>
    <x v="4880"/>
    <s v="VOLUNTEER"/>
    <s v="INACTIVE VOLUNTEER"/>
    <s v="N"/>
    <m/>
    <m/>
    <m/>
    <s v="N"/>
    <m/>
    <x v="0"/>
    <x v="3947"/>
    <s v="LU4"/>
    <s v="Bedfordshire"/>
    <s v="Not Specified"/>
    <n v="41113"/>
    <n v="41113"/>
    <s v="Not Recorded"/>
  </r>
  <r>
    <x v="4881"/>
    <s v="VOLUNTEER"/>
    <s v="INACTIVE VOLUNTEER"/>
    <s v="N"/>
    <m/>
    <m/>
    <m/>
    <s v="N"/>
    <m/>
    <x v="0"/>
    <x v="3948"/>
    <s v="AL5"/>
    <s v="Hertfordshire"/>
    <s v="White British"/>
    <n v="43803"/>
    <n v="44776"/>
    <s v="Retail"/>
  </r>
  <r>
    <x v="4882"/>
    <s v="VOLUNTEER"/>
    <s v="INACTIVE VOLUNTEER"/>
    <s v="N"/>
    <m/>
    <m/>
    <m/>
    <s v="N"/>
    <m/>
    <x v="0"/>
    <x v="3949"/>
    <s v="LU2"/>
    <s v="Bedfordshire"/>
    <s v="Not Recorded"/>
    <n v="39083"/>
    <n v="41061"/>
    <s v="Not Recorded"/>
  </r>
  <r>
    <x v="4883"/>
    <s v="VOLUNTEER"/>
    <s v="INACTIVE VOLUNTEER"/>
    <s v="N"/>
    <m/>
    <m/>
    <m/>
    <s v="N"/>
    <m/>
    <x v="0"/>
    <x v="3950"/>
    <s v="SG4"/>
    <s v="Hertfordshire"/>
    <s v="Not Specified"/>
    <s v="Not Recorded"/>
    <s v="Not Recorded"/>
    <s v="Retail"/>
  </r>
  <r>
    <x v="4884"/>
    <s v="VOLUNTEER"/>
    <s v="INACTIVE VOLUNTEER"/>
    <s v="N"/>
    <m/>
    <m/>
    <m/>
    <s v="N"/>
    <m/>
    <x v="0"/>
    <x v="3951"/>
    <s v="MK45"/>
    <s v="Bedfordshire"/>
    <s v="Not Specified"/>
    <n v="42829"/>
    <n v="44447"/>
    <s v="Retail"/>
  </r>
  <r>
    <x v="4885"/>
    <s v="VOLUNTEER"/>
    <s v="ACTIVE VOLUNTEER"/>
    <s v="N"/>
    <m/>
    <m/>
    <m/>
    <s v="N"/>
    <m/>
    <x v="0"/>
    <x v="27"/>
    <s v="MK43"/>
    <s v="Bedfordshire"/>
    <s v="Mixed"/>
    <n v="44450"/>
    <s v=""/>
    <s v="Retail"/>
  </r>
  <r>
    <x v="4886"/>
    <s v="VOLUNTEER"/>
    <s v="INACTIVE VOLUNTEER"/>
    <s v="N"/>
    <m/>
    <m/>
    <m/>
    <s v="N"/>
    <m/>
    <x v="0"/>
    <x v="3952"/>
    <s v="LU2"/>
    <s v="Bedfordshire"/>
    <s v="Not Specified"/>
    <n v="1"/>
    <n v="1"/>
    <s v="Not Recorded"/>
  </r>
  <r>
    <x v="4887"/>
    <s v="VOLUNTEER"/>
    <s v="INACTIVE VOLUNTEER"/>
    <s v="N"/>
    <m/>
    <m/>
    <m/>
    <s v="N"/>
    <m/>
    <x v="0"/>
    <x v="3953"/>
    <s v="AL1"/>
    <s v="Hertfordshire"/>
    <s v="Asian"/>
    <n v="42021"/>
    <n v="42027"/>
    <s v="Retail"/>
  </r>
  <r>
    <x v="4888"/>
    <s v="VOLUNTEER"/>
    <s v="INACTIVE VOLUNTEER"/>
    <s v="N"/>
    <m/>
    <m/>
    <m/>
    <s v="N"/>
    <m/>
    <x v="0"/>
    <x v="3954"/>
    <s v="LU6"/>
    <s v="Bedfordshire"/>
    <s v="Other White"/>
    <s v="Not Recorded"/>
    <s v="Not Recorded"/>
    <s v="Not Recorded"/>
  </r>
  <r>
    <x v="4889"/>
    <s v="VOLUNTEER"/>
    <s v="INACTIVE VOLUNTEER"/>
    <s v="N"/>
    <m/>
    <m/>
    <m/>
    <s v="N"/>
    <m/>
    <x v="0"/>
    <x v="3260"/>
    <s v="MK43"/>
    <s v="Bedfordshire"/>
    <s v="White British"/>
    <n v="41136"/>
    <s v=""/>
    <s v="Fundraising"/>
  </r>
  <r>
    <x v="4890"/>
    <s v="VOLUNTEER"/>
    <s v="INACTIVE VOLUNTEER"/>
    <s v="N"/>
    <m/>
    <m/>
    <m/>
    <s v="N"/>
    <m/>
    <x v="0"/>
    <x v="3955"/>
    <s v="LU3"/>
    <s v="Bedfordshire"/>
    <s v="White British"/>
    <n v="43418"/>
    <n v="43523"/>
    <s v="Support"/>
  </r>
  <r>
    <x v="4891"/>
    <s v="VOLUNTEER"/>
    <s v="INACTIVE VOLUNTEER"/>
    <s v="N"/>
    <m/>
    <m/>
    <m/>
    <s v="N"/>
    <m/>
    <x v="0"/>
    <x v="3956"/>
    <s v="NN7"/>
    <s v="Unknown"/>
    <s v="Not Specified"/>
    <n v="41261"/>
    <n v="44657"/>
    <s v="Care"/>
  </r>
  <r>
    <x v="4892"/>
    <s v="VOLUNTEER"/>
    <s v="INACTIVE VOLUNTEER"/>
    <s v="N"/>
    <m/>
    <m/>
    <m/>
    <s v="N"/>
    <m/>
    <x v="1"/>
    <x v="1649"/>
    <s v="LU2"/>
    <s v="Bedfordshire"/>
    <s v="Not Specified"/>
    <n v="41532"/>
    <n v="41766"/>
    <s v="Not Recorded"/>
  </r>
  <r>
    <x v="4893"/>
    <s v="VOLUNTEER"/>
    <s v="INACTIVE VOLUNTEER"/>
    <s v="N"/>
    <m/>
    <m/>
    <m/>
    <s v="N"/>
    <m/>
    <x v="1"/>
    <x v="3957"/>
    <s v="LU2"/>
    <s v="Bedfordshire"/>
    <s v="Not Specified"/>
    <n v="41573"/>
    <n v="42979"/>
    <s v="Retail"/>
  </r>
  <r>
    <x v="4894"/>
    <s v="VOLUNTEER"/>
    <s v="ACTIVE VOLUNTEER"/>
    <s v="N"/>
    <m/>
    <m/>
    <m/>
    <s v="N"/>
    <m/>
    <x v="1"/>
    <x v="3958"/>
    <s v="LU2"/>
    <s v="Bedfordshire"/>
    <s v="Not Specified"/>
    <n v="35045"/>
    <s v=""/>
    <s v="Fundraising"/>
  </r>
  <r>
    <x v="4895"/>
    <s v="VOLUNTEER"/>
    <s v="INACTIVE VOLUNTEER"/>
    <s v="N"/>
    <m/>
    <m/>
    <m/>
    <s v="N"/>
    <m/>
    <x v="1"/>
    <x v="3959"/>
    <s v="SG1"/>
    <s v="Hertfordshire"/>
    <s v="White British"/>
    <n v="41960"/>
    <n v="41960"/>
    <s v="Not Recorded"/>
  </r>
  <r>
    <x v="4896"/>
    <s v="VOLUNTEER"/>
    <s v="INACTIVE VOLUNTEER"/>
    <s v="N"/>
    <m/>
    <m/>
    <m/>
    <s v="N"/>
    <m/>
    <x v="0"/>
    <x v="3960"/>
    <s v="LU2"/>
    <s v="Bedfordshire"/>
    <s v="Not Specified"/>
    <n v="36404"/>
    <n v="42151"/>
    <s v="Support"/>
  </r>
  <r>
    <x v="4897"/>
    <s v="VOLUNTEER"/>
    <s v="INACTIVE VOLUNTEER"/>
    <s v="N"/>
    <m/>
    <m/>
    <m/>
    <s v="N"/>
    <m/>
    <x v="0"/>
    <x v="3961"/>
    <s v="MK40"/>
    <s v="Bedfordshire"/>
    <s v="White British"/>
    <n v="44818"/>
    <n v="44963"/>
    <s v="Retail"/>
  </r>
  <r>
    <x v="4898"/>
    <s v="VOLUNTEER"/>
    <s v="INACTIVE VOLUNTEER"/>
    <s v="N"/>
    <m/>
    <m/>
    <m/>
    <s v="N"/>
    <m/>
    <x v="0"/>
    <x v="2454"/>
    <s v="LU2"/>
    <s v="Bedfordshire"/>
    <s v="Mixed"/>
    <s v="Not Recorded"/>
    <s v="Not Recorded"/>
    <s v="Not Recorded"/>
  </r>
  <r>
    <x v="4899"/>
    <s v="VOLUNTEER"/>
    <s v="INACTIVE VOLUNTEER"/>
    <s v="N"/>
    <m/>
    <m/>
    <m/>
    <s v="N"/>
    <m/>
    <x v="0"/>
    <x v="3962"/>
    <s v="HP1"/>
    <s v="Hertfordshire"/>
    <s v="Not Specified"/>
    <n v="40740"/>
    <n v="41190"/>
    <s v="Not Recorded"/>
  </r>
  <r>
    <x v="4900"/>
    <s v="VOLUNTEER"/>
    <s v="INACTIVE VOLUNTEER"/>
    <s v="N"/>
    <m/>
    <m/>
    <m/>
    <s v="N"/>
    <m/>
    <x v="0"/>
    <x v="3963"/>
    <s v="LU6"/>
    <s v="Bedfordshire"/>
    <s v="Black"/>
    <s v="Not Recorded"/>
    <s v="Not Recorded"/>
    <s v="Not Recorded"/>
  </r>
  <r>
    <x v="4901"/>
    <s v="VOLUNTEER"/>
    <s v="INACTIVE VOLUNTEER"/>
    <s v="N"/>
    <m/>
    <m/>
    <m/>
    <s v="N"/>
    <m/>
    <x v="0"/>
    <x v="3964"/>
    <s v="LU3"/>
    <s v="Bedfordshire"/>
    <s v="Not Recorded"/>
    <n v="43721"/>
    <n v="44454"/>
    <s v="Retail"/>
  </r>
  <r>
    <x v="4902"/>
    <s v="VOLUNTEER"/>
    <s v="INACTIVE VOLUNTEER"/>
    <s v="N"/>
    <m/>
    <m/>
    <m/>
    <s v="N"/>
    <m/>
    <x v="1"/>
    <x v="3965"/>
    <s v="AL2"/>
    <s v="Hertfordshire"/>
    <s v="White British"/>
    <n v="42987"/>
    <n v="43070"/>
    <s v="Retail"/>
  </r>
  <r>
    <x v="4903"/>
    <s v="VOLUNTEER"/>
    <s v="INACTIVE VOLUNTEER"/>
    <s v="N"/>
    <m/>
    <m/>
    <m/>
    <s v="N"/>
    <m/>
    <x v="1"/>
    <x v="3966"/>
    <s v="EN3"/>
    <s v="Other"/>
    <s v="White British"/>
    <n v="39774"/>
    <n v="42146"/>
    <s v="Retail"/>
  </r>
  <r>
    <x v="4904"/>
    <s v="VOLUNTEER"/>
    <s v="INACTIVE VOLUNTEER"/>
    <s v="N"/>
    <m/>
    <m/>
    <m/>
    <s v="N"/>
    <m/>
    <x v="0"/>
    <x v="3967"/>
    <s v="WD3"/>
    <s v="Hertfordshire"/>
    <s v="Not Specified"/>
    <n v="41109"/>
    <n v="42124"/>
    <s v="Retail"/>
  </r>
  <r>
    <x v="4905"/>
    <s v="VOLUNTEER"/>
    <s v="INACTIVE VOLUNTEER"/>
    <s v="N"/>
    <m/>
    <m/>
    <m/>
    <s v="Y"/>
    <s v="07/08/2023"/>
    <x v="0"/>
    <x v="3968"/>
    <s v="EN3"/>
    <s v="Other"/>
    <s v="Not Specified"/>
    <n v="41582"/>
    <s v=""/>
    <s v="Retail"/>
  </r>
  <r>
    <x v="4906"/>
    <s v="VOLUNTEER"/>
    <s v="ACTIVE VOLUNTEER"/>
    <s v="N"/>
    <m/>
    <m/>
    <m/>
    <s v="N"/>
    <m/>
    <x v="0"/>
    <x v="3969"/>
    <s v="LU3"/>
    <s v="Bedfordshire"/>
    <s v="White British"/>
    <s v="Not Recorded"/>
    <s v="Not Recorded"/>
    <s v="Fundraising"/>
  </r>
  <r>
    <x v="4907"/>
    <s v="VOLUNTEER"/>
    <s v="INACTIVE VOLUNTEER"/>
    <s v="N"/>
    <m/>
    <m/>
    <m/>
    <s v="N"/>
    <m/>
    <x v="0"/>
    <x v="22"/>
    <s v="SG4"/>
    <s v="Hertfordshire"/>
    <s v="White British"/>
    <n v="40257"/>
    <n v="1"/>
    <s v="Not Recorded"/>
  </r>
  <r>
    <x v="4908"/>
    <s v="VOLUNTEER"/>
    <s v="INACTIVE VOLUNTEER"/>
    <s v="N"/>
    <m/>
    <m/>
    <m/>
    <s v="N"/>
    <m/>
    <x v="0"/>
    <x v="22"/>
    <s v="AL7"/>
    <s v="Hertfordshire"/>
    <s v="Not Specified"/>
    <n v="1"/>
    <n v="1"/>
    <s v="Not Recorded"/>
  </r>
  <r>
    <x v="4909"/>
    <s v="VOLUNTEER"/>
    <s v="INACTIVE VOLUNTEER"/>
    <s v="N"/>
    <m/>
    <m/>
    <m/>
    <s v="N"/>
    <m/>
    <x v="0"/>
    <x v="3970"/>
    <s v="SG17"/>
    <s v="Bedfordshire"/>
    <s v="White British"/>
    <n v="41848"/>
    <n v="44831"/>
    <s v="Fundraising"/>
  </r>
  <r>
    <x v="4910"/>
    <s v="VOLUNTEER"/>
    <s v="ACTIVE VOLUNTEER"/>
    <s v="N"/>
    <m/>
    <m/>
    <m/>
    <s v="N"/>
    <m/>
    <x v="0"/>
    <x v="3971"/>
    <s v="LU4"/>
    <s v="Bedfordshire"/>
    <s v="White British"/>
    <n v="44544"/>
    <s v=""/>
    <s v="Not Recorded"/>
  </r>
  <r>
    <x v="4911"/>
    <s v="VOLUNTEER"/>
    <s v="INACTIVE VOLUNTEER"/>
    <s v="N"/>
    <m/>
    <m/>
    <m/>
    <s v="N"/>
    <m/>
    <x v="0"/>
    <x v="3972"/>
    <s v="LU1"/>
    <s v="Bedfordshire"/>
    <s v="Not Specified"/>
    <n v="40116"/>
    <n v="44755"/>
    <s v="Retail"/>
  </r>
  <r>
    <x v="4912"/>
    <s v="VOLUNTEER"/>
    <s v="INACTIVE VOLUNTEER"/>
    <s v="N"/>
    <m/>
    <m/>
    <m/>
    <s v="N"/>
    <m/>
    <x v="0"/>
    <x v="3973"/>
    <s v="LU6"/>
    <s v="Bedfordshire"/>
    <s v="Not Specified"/>
    <n v="1"/>
    <n v="1"/>
    <s v="Not Recorded"/>
  </r>
  <r>
    <x v="4913"/>
    <s v="VOLUNTEER"/>
    <s v="ACTIVE VOLUNTEER"/>
    <s v="N"/>
    <m/>
    <m/>
    <m/>
    <s v="N"/>
    <m/>
    <x v="0"/>
    <x v="3974"/>
    <s v="MK41"/>
    <s v="Bedfordshire"/>
    <s v="Black"/>
    <n v="45482"/>
    <s v=""/>
    <s v="Retail"/>
  </r>
  <r>
    <x v="4914"/>
    <s v="VOLUNTEER"/>
    <s v="INACTIVE VOLUNTEER"/>
    <s v="N"/>
    <m/>
    <m/>
    <m/>
    <s v="N"/>
    <m/>
    <x v="1"/>
    <x v="1253"/>
    <s v="LU4"/>
    <s v="Bedfordshire"/>
    <s v="Asian"/>
    <n v="41834"/>
    <n v="42537"/>
    <s v="Support"/>
  </r>
  <r>
    <x v="4915"/>
    <s v="VOLUNTEER"/>
    <s v="INACTIVE VOLUNTEER"/>
    <s v="N"/>
    <m/>
    <m/>
    <m/>
    <s v="N"/>
    <m/>
    <x v="1"/>
    <x v="3975"/>
    <s v="LU4"/>
    <s v="Bedfordshire"/>
    <s v="Asian"/>
    <n v="41381"/>
    <n v="41381"/>
    <s v="Not Recorded"/>
  </r>
  <r>
    <x v="4916"/>
    <s v="VOLUNTEER"/>
    <s v="INACTIVE VOLUNTEER"/>
    <s v="N"/>
    <m/>
    <m/>
    <m/>
    <s v="N"/>
    <m/>
    <x v="0"/>
    <x v="3976"/>
    <s v="LU2"/>
    <s v="Bedfordshire"/>
    <s v="Asian"/>
    <n v="43587"/>
    <n v="44491"/>
    <s v="Support"/>
  </r>
  <r>
    <x v="4917"/>
    <s v="VOLUNTEER"/>
    <s v="INACTIVE VOLUNTEER"/>
    <s v="N"/>
    <m/>
    <m/>
    <m/>
    <s v="N"/>
    <m/>
    <x v="0"/>
    <x v="1745"/>
    <s v="MK3"/>
    <s v="Buckinghamshire"/>
    <s v="Other"/>
    <n v="43404"/>
    <n v="43525"/>
    <s v="Retail"/>
  </r>
  <r>
    <x v="4918"/>
    <s v="VOLUNTEER"/>
    <s v="ACTIVE VOLUNTEER"/>
    <s v="N"/>
    <m/>
    <m/>
    <m/>
    <s v="N"/>
    <m/>
    <x v="0"/>
    <x v="3977"/>
    <s v="HP4"/>
    <s v="Hertfordshire"/>
    <s v="White British"/>
    <n v="45066"/>
    <s v=""/>
    <s v="Retail"/>
  </r>
  <r>
    <x v="4919"/>
    <s v="VOLUNTEER"/>
    <s v="INACTIVE VOLUNTEER"/>
    <s v="N"/>
    <m/>
    <m/>
    <m/>
    <s v="N"/>
    <m/>
    <x v="1"/>
    <x v="3978"/>
    <s v="AL2"/>
    <s v="Hertfordshire"/>
    <s v="White British"/>
    <n v="44029"/>
    <n v="44778"/>
    <s v="Retail"/>
  </r>
  <r>
    <x v="4920"/>
    <s v="VOLUNTEER"/>
    <s v="INACTIVE VOLUNTEER"/>
    <s v="N"/>
    <m/>
    <m/>
    <m/>
    <s v="N"/>
    <m/>
    <x v="1"/>
    <x v="3279"/>
    <s v="SG1"/>
    <s v="Hertfordshire"/>
    <s v="White British"/>
    <n v="44418"/>
    <n v="44720"/>
    <s v="Retail"/>
  </r>
  <r>
    <x v="4921"/>
    <s v="VOLUNTEER"/>
    <s v="INACTIVE VOLUNTEER"/>
    <s v="N"/>
    <m/>
    <m/>
    <m/>
    <s v="N"/>
    <m/>
    <x v="0"/>
    <x v="3136"/>
    <s v="LU2"/>
    <s v="Bedfordshire"/>
    <s v="White British"/>
    <n v="42308"/>
    <n v="42616"/>
    <s v="Retail"/>
  </r>
  <r>
    <x v="4922"/>
    <s v="VOLUNTEER"/>
    <s v="INACTIVE VOLUNTEER"/>
    <s v="N"/>
    <m/>
    <m/>
    <m/>
    <s v="N"/>
    <m/>
    <x v="0"/>
    <x v="3979"/>
    <s v="MK41"/>
    <s v="Bedfordshire"/>
    <s v="Not Specified"/>
    <n v="42189"/>
    <n v="42210"/>
    <s v="Retail"/>
  </r>
  <r>
    <x v="4923"/>
    <s v="VOLUNTEER"/>
    <s v="INACTIVE VOLUNTEER"/>
    <s v="N"/>
    <m/>
    <m/>
    <m/>
    <s v="N"/>
    <m/>
    <x v="0"/>
    <x v="3980"/>
    <s v="WD18"/>
    <s v="Hertfordshire"/>
    <s v="Not Specified"/>
    <n v="41554"/>
    <n v="41727"/>
    <s v="Not Recorded"/>
  </r>
  <r>
    <x v="4924"/>
    <s v="VOLUNTEER"/>
    <s v="INACTIVE VOLUNTEER"/>
    <s v="N"/>
    <m/>
    <m/>
    <m/>
    <s v="N"/>
    <m/>
    <x v="0"/>
    <x v="3981"/>
    <s v="LU3"/>
    <s v="Bedfordshire"/>
    <s v="Asian"/>
    <n v="43759"/>
    <n v="44837"/>
    <s v="Retail"/>
  </r>
  <r>
    <x v="4925"/>
    <s v="VOLUNTEER"/>
    <s v="INACTIVE VOLUNTEER"/>
    <s v="N"/>
    <m/>
    <m/>
    <m/>
    <s v="N"/>
    <m/>
    <x v="0"/>
    <x v="3982"/>
    <s v="HP2"/>
    <s v="Hertfordshire"/>
    <s v="Asian"/>
    <s v="Not Recorded"/>
    <s v="Not Recorded"/>
    <s v="Not Recorded"/>
  </r>
  <r>
    <x v="4926"/>
    <s v="VOLUNTEER"/>
    <s v="INACTIVE VOLUNTEER"/>
    <s v="N"/>
    <m/>
    <m/>
    <m/>
    <s v="N"/>
    <m/>
    <x v="0"/>
    <x v="1908"/>
    <s v="LU4"/>
    <s v="Bedfordshire"/>
    <s v="Asian"/>
    <n v="44114"/>
    <n v="44454"/>
    <s v="Retail"/>
  </r>
  <r>
    <x v="4927"/>
    <s v="VOLUNTEER"/>
    <s v="INACTIVE VOLUNTEER"/>
    <s v="N"/>
    <m/>
    <m/>
    <m/>
    <s v="N"/>
    <m/>
    <x v="0"/>
    <x v="3983"/>
    <s v="LU3"/>
    <s v="Bedfordshire"/>
    <s v="Asian"/>
    <n v="43470"/>
    <n v="43575"/>
    <s v="Retail"/>
  </r>
  <r>
    <x v="4928"/>
    <s v="VOLUNTEER"/>
    <s v="INACTIVE VOLUNTEER"/>
    <s v="N"/>
    <m/>
    <m/>
    <m/>
    <s v="N"/>
    <m/>
    <x v="0"/>
    <x v="3984"/>
    <s v="LU3"/>
    <s v="Unknown"/>
    <s v="Asian"/>
    <s v="Not Recorded"/>
    <s v="Not Recorded"/>
    <s v="Not Recorded"/>
  </r>
  <r>
    <x v="4929"/>
    <s v="VOLUNTEER"/>
    <s v="ACTIVE VOLUNTEER"/>
    <s v="N"/>
    <m/>
    <m/>
    <m/>
    <s v="N"/>
    <m/>
    <x v="1"/>
    <x v="3985"/>
    <s v="LU4"/>
    <s v="Bedfordshire"/>
    <s v="Asian"/>
    <n v="45314"/>
    <s v=""/>
    <s v="Retail"/>
  </r>
  <r>
    <x v="4930"/>
    <s v="VOLUNTEER"/>
    <s v="INACTIVE VOLUNTEER"/>
    <s v="N"/>
    <m/>
    <m/>
    <m/>
    <s v="N"/>
    <m/>
    <x v="1"/>
    <x v="2297"/>
    <s v="LU4"/>
    <s v="Bedfordshire"/>
    <s v="Asian"/>
    <n v="42819"/>
    <n v="43235"/>
    <s v="Retail"/>
  </r>
  <r>
    <x v="4931"/>
    <s v="VOLUNTEER"/>
    <s v="INACTIVE VOLUNTEER"/>
    <s v="N"/>
    <m/>
    <m/>
    <m/>
    <s v="N"/>
    <m/>
    <x v="1"/>
    <x v="976"/>
    <s v="LU2"/>
    <s v="Bedfordshire"/>
    <s v="Not Recorded"/>
    <n v="42922"/>
    <n v="43488"/>
    <s v="Retail"/>
  </r>
  <r>
    <x v="4932"/>
    <s v="VOLUNTEER"/>
    <s v="INACTIVE VOLUNTEER"/>
    <s v="N"/>
    <m/>
    <m/>
    <m/>
    <s v="N"/>
    <m/>
    <x v="1"/>
    <x v="3986"/>
    <s v="EN8"/>
    <s v="Hertfordshire"/>
    <s v="Not Specified"/>
    <n v="41142"/>
    <n v="42005"/>
    <s v="Not Recorded"/>
  </r>
  <r>
    <x v="4933"/>
    <s v="VOLUNTEER"/>
    <s v="ACTIVE VOLUNTEER"/>
    <s v="N"/>
    <m/>
    <m/>
    <m/>
    <s v="N"/>
    <m/>
    <x v="0"/>
    <x v="3987"/>
    <s v="AL5"/>
    <s v="Hertfordshire"/>
    <s v="Not Specified"/>
    <n v="38887"/>
    <s v=""/>
    <s v="Fundraising"/>
  </r>
  <r>
    <x v="4934"/>
    <s v="VOLUNTEER"/>
    <s v="INACTIVE VOLUNTEER"/>
    <s v="Y"/>
    <s v="08/08/2023"/>
    <s v="Returned mail twice"/>
    <s v="VNELSON"/>
    <s v="N"/>
    <m/>
    <x v="0"/>
    <x v="3988"/>
    <s v="LU3"/>
    <s v="Bedfordshire"/>
    <s v="White British"/>
    <n v="40158"/>
    <n v="42278"/>
    <s v="Retail"/>
  </r>
  <r>
    <x v="4935"/>
    <s v="VOLUNTEER"/>
    <s v="INACTIVE VOLUNTEER"/>
    <s v="N"/>
    <m/>
    <m/>
    <m/>
    <s v="N"/>
    <m/>
    <x v="0"/>
    <x v="3989"/>
    <s v="MK2"/>
    <s v="Buckinghamshire"/>
    <s v="Not Specified"/>
    <n v="43126"/>
    <n v="43693"/>
    <s v="Retail"/>
  </r>
  <r>
    <x v="4936"/>
    <s v="VOLUNTEER"/>
    <s v="INACTIVE VOLUNTEER"/>
    <s v="N"/>
    <m/>
    <m/>
    <m/>
    <s v="N"/>
    <m/>
    <x v="0"/>
    <x v="3007"/>
    <s v="SG5"/>
    <s v="Hertfordshire"/>
    <s v="Not Specified"/>
    <n v="41919"/>
    <n v="42298"/>
    <s v="Retail"/>
  </r>
  <r>
    <x v="4937"/>
    <s v="VOLUNTEER"/>
    <s v="INACTIVE VOLUNTEER"/>
    <s v="N"/>
    <m/>
    <m/>
    <m/>
    <s v="N"/>
    <m/>
    <x v="0"/>
    <x v="1356"/>
    <s v="AL5"/>
    <s v="Hertfordshire"/>
    <s v="Other"/>
    <n v="42067"/>
    <n v="42551"/>
    <s v="Retail"/>
  </r>
  <r>
    <x v="4938"/>
    <s v="VOLUNTEER"/>
    <s v="INACTIVE VOLUNTEER"/>
    <s v="N"/>
    <m/>
    <m/>
    <m/>
    <s v="N"/>
    <m/>
    <x v="1"/>
    <x v="3990"/>
    <s v="LU2"/>
    <s v="Bedfordshire"/>
    <s v="White British"/>
    <s v="Not Recorded"/>
    <s v="Not Recorded"/>
    <s v="Not Recorded"/>
  </r>
  <r>
    <x v="4939"/>
    <s v="VOLUNTEER"/>
    <s v="INACTIVE VOLUNTEER"/>
    <s v="N"/>
    <m/>
    <m/>
    <m/>
    <s v="N"/>
    <m/>
    <x v="1"/>
    <x v="3991"/>
    <s v="LU3"/>
    <s v="Bedfordshire"/>
    <s v="Mixed"/>
    <s v="Not Recorded"/>
    <s v="Not Recorded"/>
    <s v="Not Recorded"/>
  </r>
  <r>
    <x v="4940"/>
    <s v="VOLUNTEER"/>
    <s v="INACTIVE VOLUNTEER"/>
    <s v="N"/>
    <m/>
    <m/>
    <m/>
    <s v="N"/>
    <m/>
    <x v="0"/>
    <x v="1047"/>
    <s v="WD18"/>
    <s v="Hertfordshire"/>
    <s v="Asian"/>
    <n v="42028"/>
    <n v="43586"/>
    <s v="Retail"/>
  </r>
  <r>
    <x v="4941"/>
    <s v="VOLUNTEER"/>
    <s v="ACTIVE VOLUNTEER"/>
    <s v="N"/>
    <m/>
    <m/>
    <m/>
    <s v="N"/>
    <m/>
    <x v="0"/>
    <x v="3992"/>
    <s v="LU2"/>
    <s v="Bedfordshire"/>
    <s v="Not Specified"/>
    <n v="43388"/>
    <s v=""/>
    <s v="Fundraising"/>
  </r>
  <r>
    <x v="4942"/>
    <s v="VOLUNTEER"/>
    <s v="ACTIVE VOLUNTEER"/>
    <s v="N"/>
    <m/>
    <m/>
    <m/>
    <s v="N"/>
    <m/>
    <x v="0"/>
    <x v="3993"/>
    <s v="LU2"/>
    <s v="Bedfordshire"/>
    <s v="White British"/>
    <n v="44487"/>
    <s v=""/>
    <s v="Retail"/>
  </r>
  <r>
    <x v="4943"/>
    <s v="VOLUNTEER"/>
    <s v="ACTIVE VOLUNTEER"/>
    <s v="N"/>
    <m/>
    <m/>
    <m/>
    <s v="N"/>
    <m/>
    <x v="0"/>
    <x v="3994"/>
    <s v="WD3"/>
    <s v="Hertfordshire"/>
    <s v="Asian"/>
    <n v="44775"/>
    <s v=""/>
    <s v="Retail"/>
  </r>
  <r>
    <x v="4944"/>
    <s v="VOLUNTEER"/>
    <s v="INACTIVE VOLUNTEER"/>
    <s v="N"/>
    <m/>
    <m/>
    <m/>
    <s v="N"/>
    <m/>
    <x v="0"/>
    <x v="3995"/>
    <s v="LU3"/>
    <s v="Bedfordshire"/>
    <s v="Not Specified"/>
    <n v="40534"/>
    <n v="40807"/>
    <s v="Not Recorded"/>
  </r>
  <r>
    <x v="4945"/>
    <s v="VOLUNTEER"/>
    <s v="INACTIVE VOLUNTEER"/>
    <s v="N"/>
    <m/>
    <m/>
    <m/>
    <s v="N"/>
    <m/>
    <x v="0"/>
    <x v="3996"/>
    <s v="LU3"/>
    <s v="Bedfordshire"/>
    <s v="Mixed"/>
    <n v="1"/>
    <n v="1"/>
    <s v="Not Recorded"/>
  </r>
  <r>
    <x v="4946"/>
    <s v="VOLUNTEER"/>
    <s v="INACTIVE VOLUNTEER"/>
    <s v="N"/>
    <m/>
    <m/>
    <m/>
    <s v="N"/>
    <m/>
    <x v="1"/>
    <x v="3997"/>
    <s v="MK45"/>
    <s v="Bedfordshire"/>
    <s v="White British"/>
    <n v="41338"/>
    <n v="42114"/>
    <s v="Not Recorded"/>
  </r>
  <r>
    <x v="4947"/>
    <s v="VOLUNTEER"/>
    <s v="INACTIVE VOLUNTEER"/>
    <s v="N"/>
    <m/>
    <m/>
    <m/>
    <s v="N"/>
    <m/>
    <x v="0"/>
    <x v="3323"/>
    <s v="LU3"/>
    <s v="Bedfordshire"/>
    <s v="Asian"/>
    <n v="41719"/>
    <n v="44664"/>
    <s v="Support"/>
  </r>
  <r>
    <x v="4948"/>
    <s v="VOLUNTEER"/>
    <s v="INACTIVE VOLUNTEER"/>
    <s v="N"/>
    <m/>
    <m/>
    <m/>
    <s v="N"/>
    <m/>
    <x v="0"/>
    <x v="3998"/>
    <s v="LU3"/>
    <s v="Bedfordshire"/>
    <s v="Asian"/>
    <s v="Not Recorded"/>
    <s v="Not Recorded"/>
    <s v="Not Recorded"/>
  </r>
  <r>
    <x v="4949"/>
    <s v="VOLUNTEER"/>
    <s v="INACTIVE VOLUNTEER"/>
    <s v="N"/>
    <m/>
    <m/>
    <m/>
    <s v="N"/>
    <m/>
    <x v="0"/>
    <x v="3999"/>
    <s v="LU2"/>
    <s v="Bedfordshire"/>
    <s v="Asian"/>
    <s v="Not Recorded"/>
    <s v="Not Recorded"/>
    <s v="Not Recorded"/>
  </r>
  <r>
    <x v="4950"/>
    <s v="VOLUNTEER"/>
    <s v="INACTIVE VOLUNTEER"/>
    <s v="N"/>
    <m/>
    <m/>
    <m/>
    <s v="N"/>
    <m/>
    <x v="0"/>
    <x v="4000"/>
    <s v="WD3"/>
    <s v="Hertfordshire"/>
    <s v="Not Specified"/>
    <n v="41068"/>
    <n v="41470"/>
    <s v="Not Recorded"/>
  </r>
  <r>
    <x v="4951"/>
    <s v="VOLUNTEER"/>
    <s v="INACTIVE VOLUNTEER"/>
    <s v="N"/>
    <m/>
    <m/>
    <m/>
    <s v="N"/>
    <m/>
    <x v="1"/>
    <x v="110"/>
    <s v="LU2"/>
    <s v="Bedfordshire"/>
    <s v="White British"/>
    <n v="39484"/>
    <n v="42431"/>
    <s v="Retail"/>
  </r>
  <r>
    <x v="4952"/>
    <s v="VOLUNTEER"/>
    <s v="INACTIVE VOLUNTEER"/>
    <s v="N"/>
    <m/>
    <m/>
    <m/>
    <s v="N"/>
    <m/>
    <x v="1"/>
    <x v="4001"/>
    <s v="LU2"/>
    <s v="Bedfordshire"/>
    <s v="Other White"/>
    <n v="43421"/>
    <n v="44439"/>
    <s v="Retail"/>
  </r>
  <r>
    <x v="4953"/>
    <s v="VOLUNTEER"/>
    <s v="ACTIVE VOLUNTEER"/>
    <s v="N"/>
    <m/>
    <m/>
    <m/>
    <s v="N"/>
    <m/>
    <x v="1"/>
    <x v="4002"/>
    <s v="MK46"/>
    <s v="Buckinghamshire"/>
    <s v="White British"/>
    <n v="45245"/>
    <s v=""/>
    <s v="Support"/>
  </r>
  <r>
    <x v="4954"/>
    <s v="VOLUNTEER"/>
    <s v="INACTIVE VOLUNTEER"/>
    <s v="N"/>
    <m/>
    <m/>
    <m/>
    <s v="N"/>
    <m/>
    <x v="0"/>
    <x v="4003"/>
    <s v="LU3"/>
    <s v="Bedfordshire"/>
    <s v="White British"/>
    <s v="Not Recorded"/>
    <s v="Not Recorded"/>
    <s v="Not Recorded"/>
  </r>
  <r>
    <x v="4955"/>
    <s v="VOLUNTEER"/>
    <s v="INACTIVE VOLUNTEER"/>
    <s v="N"/>
    <m/>
    <m/>
    <m/>
    <s v="N"/>
    <m/>
    <x v="0"/>
    <x v="1529"/>
    <s v="MK46"/>
    <s v="Buckinghamshire"/>
    <s v="Not Specified"/>
    <n v="43423"/>
    <n v="44831"/>
    <s v="Fundraising"/>
  </r>
  <r>
    <x v="4956"/>
    <s v="VOLUNTEER"/>
    <s v="INACTIVE VOLUNTEER"/>
    <s v="N"/>
    <m/>
    <m/>
    <m/>
    <s v="N"/>
    <m/>
    <x v="0"/>
    <x v="2342"/>
    <s v="LU5"/>
    <s v="Bedfordshire"/>
    <s v="Asian"/>
    <n v="42460"/>
    <n v="42460"/>
    <s v="Not Recorded"/>
  </r>
  <r>
    <x v="4957"/>
    <s v="VOLUNTEER"/>
    <s v="INACTIVE VOLUNTEER"/>
    <s v="N"/>
    <m/>
    <m/>
    <m/>
    <s v="N"/>
    <m/>
    <x v="0"/>
    <x v="4004"/>
    <s v="MK45"/>
    <s v="Bedfordshire"/>
    <s v="White British"/>
    <n v="43789"/>
    <s v=""/>
    <s v="Care"/>
  </r>
  <r>
    <x v="4958"/>
    <s v="VOLUNTEER"/>
    <s v="INACTIVE VOLUNTEER"/>
    <s v="N"/>
    <m/>
    <m/>
    <m/>
    <s v="N"/>
    <m/>
    <x v="0"/>
    <x v="4005"/>
    <s v="LU2"/>
    <s v="Bedfordshire"/>
    <s v="Asian"/>
    <n v="43083"/>
    <n v="43355"/>
    <s v="Care"/>
  </r>
  <r>
    <x v="4959"/>
    <s v="VOLUNTEER"/>
    <s v="INACTIVE VOLUNTEER"/>
    <s v="N"/>
    <m/>
    <m/>
    <m/>
    <s v="N"/>
    <m/>
    <x v="0"/>
    <x v="3832"/>
    <s v="LU1"/>
    <s v="Bedfordshire"/>
    <s v="Asian"/>
    <s v="Not Recorded"/>
    <s v="Not Recorded"/>
    <s v="Not Recorded"/>
  </r>
  <r>
    <x v="4960"/>
    <s v="VOLUNTEER"/>
    <s v="INACTIVE VOLUNTEER"/>
    <s v="N"/>
    <m/>
    <m/>
    <m/>
    <s v="N"/>
    <m/>
    <x v="1"/>
    <x v="4006"/>
    <s v="LU4"/>
    <s v="Bedfordshire"/>
    <s v="Mixed"/>
    <n v="1"/>
    <n v="1"/>
    <s v="Not Recorded"/>
  </r>
  <r>
    <x v="4961"/>
    <s v="VOLUNTEER"/>
    <s v="INACTIVE VOLUNTEER"/>
    <s v="N"/>
    <m/>
    <m/>
    <m/>
    <s v="N"/>
    <m/>
    <x v="1"/>
    <x v="4007"/>
    <s v="LU1"/>
    <s v="Bedfordshire"/>
    <s v="Asian"/>
    <s v="Not Recorded"/>
    <s v="Not Recorded"/>
    <s v="Retail"/>
  </r>
  <r>
    <x v="4962"/>
    <s v="VOLUNTEER"/>
    <s v="INACTIVE VOLUNTEER"/>
    <s v="N"/>
    <m/>
    <m/>
    <m/>
    <s v="N"/>
    <m/>
    <x v="1"/>
    <x v="4008"/>
    <s v="LU1"/>
    <s v="Bedfordshire"/>
    <s v="Asian"/>
    <s v="Not Recorded"/>
    <s v="Not Recorded"/>
    <s v="Not Recorded"/>
  </r>
  <r>
    <x v="4963"/>
    <s v="VOLUNTEER"/>
    <s v="INACTIVE VOLUNTEER"/>
    <s v="N"/>
    <m/>
    <m/>
    <m/>
    <s v="N"/>
    <m/>
    <x v="1"/>
    <x v="4009"/>
    <s v="LU3"/>
    <s v="Bedfordshire"/>
    <s v="Not Specified"/>
    <n v="40823"/>
    <n v="41138"/>
    <s v="Not Recorded"/>
  </r>
  <r>
    <x v="4964"/>
    <s v="VOLUNTEER"/>
    <s v="INACTIVE VOLUNTEER"/>
    <s v="N"/>
    <m/>
    <m/>
    <m/>
    <s v="N"/>
    <m/>
    <x v="1"/>
    <x v="3640"/>
    <s v="LU3"/>
    <s v="Bedfordshire"/>
    <s v="Asian"/>
    <s v="Not Recorded"/>
    <s v="Not Recorded"/>
    <s v="Not Recorded"/>
  </r>
  <r>
    <x v="4965"/>
    <s v="VOLUNTEER"/>
    <s v="INACTIVE VOLUNTEER"/>
    <s v="N"/>
    <m/>
    <m/>
    <m/>
    <s v="N"/>
    <m/>
    <x v="0"/>
    <x v="4010"/>
    <s v="LU3"/>
    <s v="Bedfordshire"/>
    <s v="White British"/>
    <n v="40969"/>
    <n v="40969"/>
    <s v="Not Recorded"/>
  </r>
  <r>
    <x v="4966"/>
    <s v="VOLUNTEER"/>
    <s v="INACTIVE VOLUNTEER"/>
    <s v="N"/>
    <m/>
    <m/>
    <m/>
    <s v="N"/>
    <m/>
    <x v="0"/>
    <x v="4011"/>
    <s v="LU3"/>
    <s v="Bedfordshire"/>
    <s v="Not Recorded"/>
    <n v="43846"/>
    <n v="44778"/>
    <s v="Support"/>
  </r>
  <r>
    <x v="4967"/>
    <s v="VOLUNTEER"/>
    <s v="INACTIVE VOLUNTEER"/>
    <s v="N"/>
    <m/>
    <m/>
    <m/>
    <s v="N"/>
    <m/>
    <x v="0"/>
    <x v="1208"/>
    <s v="MK40"/>
    <s v="Bedfordshire"/>
    <s v="Not Specified"/>
    <s v="Not Recorded"/>
    <s v="Not Recorded"/>
    <s v="Not Recorded"/>
  </r>
  <r>
    <x v="4968"/>
    <s v="VOLUNTEER"/>
    <s v="INACTIVE VOLUNTEER"/>
    <s v="N"/>
    <m/>
    <m/>
    <m/>
    <s v="N"/>
    <m/>
    <x v="0"/>
    <x v="4012"/>
    <s v="MK45"/>
    <s v="Bedfordshire"/>
    <s v="White British"/>
    <s v="Not Recorded"/>
    <s v="Not Recorded"/>
    <s v="Not Recorded"/>
  </r>
  <r>
    <x v="4969"/>
    <s v="VOLUNTEER"/>
    <s v="ACTIVE VOLUNTEER"/>
    <s v="N"/>
    <m/>
    <m/>
    <m/>
    <s v="N"/>
    <m/>
    <x v="0"/>
    <x v="4013"/>
    <s v="MK42"/>
    <s v="Bedfordshire"/>
    <s v="Not Specified"/>
    <s v="Not Recorded"/>
    <s v="Not Recorded"/>
    <s v="Retail"/>
  </r>
  <r>
    <x v="4970"/>
    <s v="VOLUNTEER"/>
    <s v="INACTIVE VOLUNTEER"/>
    <s v="N"/>
    <m/>
    <m/>
    <m/>
    <s v="N"/>
    <m/>
    <x v="1"/>
    <x v="4014"/>
    <s v="AL6"/>
    <s v="Hertfordshire"/>
    <s v="Not Specified"/>
    <n v="40550"/>
    <n v="42684"/>
    <s v="Care"/>
  </r>
  <r>
    <x v="4971"/>
    <s v="VOLUNTEER"/>
    <s v="INACTIVE VOLUNTEER"/>
    <s v="N"/>
    <m/>
    <m/>
    <m/>
    <s v="N"/>
    <m/>
    <x v="0"/>
    <x v="4015"/>
    <s v="LU2"/>
    <s v="Bedfordshire"/>
    <s v="White British"/>
    <n v="40963"/>
    <n v="41428"/>
    <s v="Not Recorded"/>
  </r>
  <r>
    <x v="4972"/>
    <s v="VOLUNTEER"/>
    <s v="INACTIVE VOLUNTEER"/>
    <s v="N"/>
    <m/>
    <m/>
    <m/>
    <s v="N"/>
    <m/>
    <x v="0"/>
    <x v="4016"/>
    <s v="SG4"/>
    <s v="Hertfordshire"/>
    <s v="White British"/>
    <n v="45412"/>
    <s v=""/>
    <s v="Retail"/>
  </r>
  <r>
    <x v="4973"/>
    <s v="VOLUNTEER"/>
    <s v="INACTIVE VOLUNTEER"/>
    <s v="N"/>
    <m/>
    <m/>
    <m/>
    <s v="N"/>
    <m/>
    <x v="0"/>
    <x v="4017"/>
    <s v="LU6"/>
    <s v="Bedfordshire"/>
    <s v="White British"/>
    <n v="41577"/>
    <n v="41577"/>
    <s v="Not Recorded"/>
  </r>
  <r>
    <x v="4974"/>
    <s v="VOLUNTEER"/>
    <s v="INACTIVE VOLUNTEER"/>
    <s v="N"/>
    <m/>
    <m/>
    <m/>
    <s v="N"/>
    <m/>
    <x v="1"/>
    <x v="22"/>
    <s v="MK40"/>
    <s v="Bedfordshire"/>
    <s v="Not Specified"/>
    <n v="40823"/>
    <n v="40823"/>
    <s v="Not Recorded"/>
  </r>
  <r>
    <x v="4975"/>
    <s v="VOLUNTEER"/>
    <s v="INACTIVE VOLUNTEER"/>
    <s v="N"/>
    <m/>
    <m/>
    <m/>
    <s v="N"/>
    <m/>
    <x v="1"/>
    <x v="4018"/>
    <s v="MK45"/>
    <s v="Bedfordshire"/>
    <s v="Not Specified"/>
    <n v="44511"/>
    <n v="44741"/>
    <s v="Support"/>
  </r>
  <r>
    <x v="4976"/>
    <s v="VOLUNTEER"/>
    <s v="INACTIVE VOLUNTEER"/>
    <s v="N"/>
    <m/>
    <m/>
    <m/>
    <s v="N"/>
    <m/>
    <x v="1"/>
    <x v="4019"/>
    <s v="N17"/>
    <s v="Other"/>
    <s v="Other"/>
    <s v="Not Recorded"/>
    <s v="Not Recorded"/>
    <s v="Not Recorded"/>
  </r>
  <r>
    <x v="4977"/>
    <s v="VOLUNTEER"/>
    <s v="INACTIVE VOLUNTEER"/>
    <s v="N"/>
    <m/>
    <m/>
    <m/>
    <s v="N"/>
    <m/>
    <x v="0"/>
    <x v="22"/>
    <s v="LU3"/>
    <s v="Bedfordshire"/>
    <s v="White British"/>
    <n v="42037"/>
    <n v="42037"/>
    <s v="Not Recorded"/>
  </r>
  <r>
    <x v="4978"/>
    <s v="VOLUNTEER"/>
    <s v="ACTIVE VOLUNTEER"/>
    <s v="N"/>
    <m/>
    <m/>
    <m/>
    <s v="N"/>
    <m/>
    <x v="0"/>
    <x v="4020"/>
    <s v="EN10"/>
    <s v="Hertfordshire"/>
    <s v="Asian"/>
    <n v="45503"/>
    <s v=""/>
    <s v="Retail"/>
  </r>
  <r>
    <x v="4979"/>
    <s v="VOLUNTEER"/>
    <s v="INACTIVE VOLUNTEER"/>
    <s v="N"/>
    <m/>
    <m/>
    <m/>
    <s v="N"/>
    <m/>
    <x v="0"/>
    <x v="22"/>
    <s v="LU1"/>
    <s v="Bedfordshire"/>
    <s v="Not Recorded"/>
    <s v="Not Recorded"/>
    <s v="Not Recorded"/>
    <s v="Not Recorded"/>
  </r>
  <r>
    <x v="4980"/>
    <s v="VOLUNTEER"/>
    <s v="ACTIVE VOLUNTEER"/>
    <s v="N"/>
    <m/>
    <m/>
    <m/>
    <s v="N"/>
    <m/>
    <x v="0"/>
    <x v="4021"/>
    <s v="WD3"/>
    <s v="Hertfordshire"/>
    <s v="White British"/>
    <s v="Not Recorded"/>
    <s v="Not Recorded"/>
    <s v="Retail"/>
  </r>
  <r>
    <x v="4981"/>
    <s v="VOLUNTEER"/>
    <s v="INACTIVE VOLUNTEER"/>
    <s v="N"/>
    <m/>
    <m/>
    <m/>
    <s v="N"/>
    <m/>
    <x v="0"/>
    <x v="4022"/>
    <s v="LU2"/>
    <s v="Bedfordshire"/>
    <s v="Not Specified"/>
    <n v="40875"/>
    <n v="41486"/>
    <s v="Not Recorded"/>
  </r>
  <r>
    <x v="4982"/>
    <s v="VOLUNTEER"/>
    <s v="INACTIVE VOLUNTEER"/>
    <s v="N"/>
    <m/>
    <m/>
    <m/>
    <s v="N"/>
    <m/>
    <x v="1"/>
    <x v="4023"/>
    <s v="AL10"/>
    <s v="Hertfordshire"/>
    <s v="Asian"/>
    <s v="Not Recorded"/>
    <s v="Not Recorded"/>
    <s v="Not Recorded"/>
  </r>
  <r>
    <x v="4983"/>
    <s v="VOLUNTEER"/>
    <s v="INACTIVE VOLUNTEER"/>
    <s v="N"/>
    <m/>
    <m/>
    <m/>
    <s v="N"/>
    <m/>
    <x v="0"/>
    <x v="22"/>
    <s v="MK45"/>
    <s v="Bedfordshire"/>
    <s v="White British"/>
    <n v="41173"/>
    <n v="41173"/>
    <s v="Not Recorded"/>
  </r>
  <r>
    <x v="4984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4985"/>
    <s v="VOLUNTEER"/>
    <s v="INACTIVE VOLUNTEER"/>
    <s v="N"/>
    <m/>
    <m/>
    <m/>
    <s v="N"/>
    <m/>
    <x v="0"/>
    <x v="4024"/>
    <s v="LU3"/>
    <s v="Bedfordshire"/>
    <s v="Black"/>
    <n v="43519"/>
    <n v="43694"/>
    <s v="Retail"/>
  </r>
  <r>
    <x v="4986"/>
    <s v="VOLUNTEER"/>
    <s v="INACTIVE VOLUNTEER"/>
    <s v="N"/>
    <m/>
    <m/>
    <m/>
    <s v="N"/>
    <m/>
    <x v="1"/>
    <x v="4025"/>
    <s v="LU3"/>
    <s v="Bedfordshire"/>
    <s v="Asian"/>
    <n v="44327"/>
    <n v="44397"/>
    <s v="Retail"/>
  </r>
  <r>
    <x v="4987"/>
    <s v="VOLUNTEER"/>
    <s v="INACTIVE VOLUNTEER"/>
    <s v="N"/>
    <m/>
    <m/>
    <m/>
    <s v="N"/>
    <m/>
    <x v="0"/>
    <x v="4026"/>
    <s v="HP2"/>
    <s v="Hertfordshire"/>
    <s v="White British"/>
    <n v="40618"/>
    <n v="44168"/>
    <s v="Support"/>
  </r>
  <r>
    <x v="4988"/>
    <s v="VOLUNTEER"/>
    <s v="INACTIVE VOLUNTEER"/>
    <s v="N"/>
    <m/>
    <m/>
    <m/>
    <s v="N"/>
    <m/>
    <x v="1"/>
    <x v="22"/>
    <s v="MK3"/>
    <s v="Buckinghamshire"/>
    <s v="Not Specified"/>
    <n v="1"/>
    <n v="1"/>
    <s v="Not Recorded"/>
  </r>
  <r>
    <x v="4989"/>
    <s v="VOLUNTEER"/>
    <s v="INACTIVE VOLUNTEER"/>
    <s v="N"/>
    <m/>
    <m/>
    <m/>
    <s v="N"/>
    <m/>
    <x v="1"/>
    <x v="22"/>
    <s v="LU3"/>
    <s v="Bedfordshire"/>
    <s v="White British"/>
    <n v="40918"/>
    <n v="40918"/>
    <s v="Not Recorded"/>
  </r>
  <r>
    <x v="4990"/>
    <s v="VOLUNTEER"/>
    <s v="INACTIVE VOLUNTEER"/>
    <s v="N"/>
    <m/>
    <m/>
    <m/>
    <s v="N"/>
    <m/>
    <x v="1"/>
    <x v="4027"/>
    <s v="LU2"/>
    <s v="Bedfordshire"/>
    <s v="White British"/>
    <n v="41543"/>
    <n v="42236"/>
    <s v="Fundraising"/>
  </r>
  <r>
    <x v="4991"/>
    <s v="VOLUNTEER"/>
    <s v="ACTIVE VOLUNTEER"/>
    <s v="N"/>
    <m/>
    <m/>
    <m/>
    <s v="N"/>
    <m/>
    <x v="0"/>
    <x v="4028"/>
    <s v="LU3"/>
    <s v="Bedfordshire"/>
    <s v="White British"/>
    <n v="45415"/>
    <s v=""/>
    <s v="Support"/>
  </r>
  <r>
    <x v="4992"/>
    <s v="VOLUNTEER"/>
    <s v="INACTIVE VOLUNTEER"/>
    <s v="N"/>
    <m/>
    <m/>
    <m/>
    <s v="N"/>
    <m/>
    <x v="0"/>
    <x v="4029"/>
    <s v="HP3"/>
    <s v="Hertfordshire"/>
    <s v="White British"/>
    <n v="40238"/>
    <n v="42236"/>
    <s v="Retail"/>
  </r>
  <r>
    <x v="4993"/>
    <s v="VOLUNTEER"/>
    <s v="INACTIVE VOLUNTEER"/>
    <s v="N"/>
    <m/>
    <m/>
    <m/>
    <s v="N"/>
    <m/>
    <x v="0"/>
    <x v="4030"/>
    <s v="WD3"/>
    <s v="Hertfordshire"/>
    <s v="White British"/>
    <n v="41279"/>
    <n v="41499"/>
    <s v="Not Recorded"/>
  </r>
  <r>
    <x v="4994"/>
    <s v="VOLUNTEER"/>
    <s v="INACTIVE VOLUNTEER"/>
    <s v="N"/>
    <m/>
    <m/>
    <m/>
    <s v="N"/>
    <m/>
    <x v="1"/>
    <x v="4031"/>
    <s v="LU1"/>
    <s v="Bedfordshire"/>
    <s v="Not Specified"/>
    <n v="42378"/>
    <n v="42994"/>
    <s v="Retail"/>
  </r>
  <r>
    <x v="4995"/>
    <s v="VOLUNTEER"/>
    <s v="INACTIVE VOLUNTEER"/>
    <s v="N"/>
    <m/>
    <m/>
    <m/>
    <s v="N"/>
    <m/>
    <x v="0"/>
    <x v="4032"/>
    <s v="LU3"/>
    <s v="Bedfordshire"/>
    <s v="Not Specified"/>
    <n v="40590"/>
    <n v="41712"/>
    <s v="Not Recorded"/>
  </r>
  <r>
    <x v="4996"/>
    <s v="VOLUNTEER"/>
    <s v="INACTIVE VOLUNTEER"/>
    <s v="N"/>
    <m/>
    <m/>
    <m/>
    <s v="N"/>
    <m/>
    <x v="0"/>
    <x v="4033"/>
    <s v="SE5"/>
    <s v="Other"/>
    <s v="Not Recorded"/>
    <s v="Not Recorded"/>
    <s v="Not Recorded"/>
    <s v="Not Recorded"/>
  </r>
  <r>
    <x v="4997"/>
    <s v="VOLUNTEER"/>
    <s v="PROSPECTIVE VOLUNTEER"/>
    <s v="N"/>
    <m/>
    <m/>
    <m/>
    <s v="N"/>
    <m/>
    <x v="0"/>
    <x v="4034"/>
    <s v="SG19"/>
    <s v="Bedfordshire"/>
    <s v="Mixed"/>
    <s v="Not Recorded"/>
    <s v="Not Recorded"/>
    <s v="Not Recorded"/>
  </r>
  <r>
    <x v="4998"/>
    <s v="VOLUNTEER"/>
    <s v="INACTIVE VOLUNTEER"/>
    <s v="N"/>
    <m/>
    <m/>
    <m/>
    <s v="N"/>
    <m/>
    <x v="1"/>
    <x v="4035"/>
    <s v="PE19"/>
    <s v="Other"/>
    <s v="White British"/>
    <n v="44331"/>
    <n v="44432"/>
    <s v="Retail"/>
  </r>
  <r>
    <x v="4999"/>
    <s v="VOLUNTEER"/>
    <s v="ACTIVE VOLUNTEER"/>
    <s v="N"/>
    <m/>
    <m/>
    <m/>
    <s v="N"/>
    <m/>
    <x v="0"/>
    <x v="4036"/>
    <s v="SG18"/>
    <s v="Bedfordshire"/>
    <s v="White British"/>
    <n v="45221"/>
    <s v=""/>
    <s v="Retail"/>
  </r>
  <r>
    <x v="500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5001"/>
    <s v="VOLUNTEER"/>
    <s v="ACTIVE VOLUNTEER"/>
    <s v="N"/>
    <m/>
    <m/>
    <m/>
    <s v="N"/>
    <m/>
    <x v="1"/>
    <x v="4037"/>
    <s v="LU3"/>
    <s v="Bedfordshire"/>
    <s v="White British"/>
    <n v="41851"/>
    <s v=""/>
    <s v="Care"/>
  </r>
  <r>
    <x v="5002"/>
    <s v="VOLUNTEER"/>
    <s v="INACTIVE VOLUNTEER"/>
    <s v="N"/>
    <m/>
    <m/>
    <m/>
    <s v="N"/>
    <m/>
    <x v="0"/>
    <x v="4038"/>
    <s v="LU3"/>
    <s v="Bedfordshire"/>
    <s v="White British"/>
    <n v="41760"/>
    <n v="42004"/>
    <s v="Not Recorded"/>
  </r>
  <r>
    <x v="5003"/>
    <s v="VOLUNTEER"/>
    <s v="INACTIVE VOLUNTEER"/>
    <s v="N"/>
    <m/>
    <m/>
    <m/>
    <s v="N"/>
    <m/>
    <x v="0"/>
    <x v="4039"/>
    <s v="HP1"/>
    <s v="Hertfordshire"/>
    <s v="White British"/>
    <n v="40009"/>
    <n v="42531"/>
    <s v="Retail"/>
  </r>
  <r>
    <x v="5004"/>
    <s v="VOLUNTEER"/>
    <s v="INACTIVE VOLUNTEER"/>
    <s v="N"/>
    <m/>
    <m/>
    <m/>
    <s v="N"/>
    <m/>
    <x v="0"/>
    <x v="4040"/>
    <s v="LU4"/>
    <s v="Bedfordshire"/>
    <s v="Other"/>
    <n v="42756"/>
    <n v="43215"/>
    <s v="Retail"/>
  </r>
  <r>
    <x v="5005"/>
    <s v="VOLUNTEER"/>
    <s v="PROSPECTIVE VOLUNTEER"/>
    <s v="N"/>
    <m/>
    <m/>
    <m/>
    <s v="N"/>
    <m/>
    <x v="0"/>
    <x v="4041"/>
    <s v="WD3"/>
    <s v="Hertfordshire"/>
    <s v="Other"/>
    <s v="Not Recorded"/>
    <s v="Not Recorded"/>
    <s v="Not Recorded"/>
  </r>
  <r>
    <x v="5006"/>
    <s v="VOLUNTEER"/>
    <s v="INACTIVE VOLUNTEER"/>
    <s v="N"/>
    <m/>
    <m/>
    <m/>
    <s v="N"/>
    <m/>
    <x v="0"/>
    <x v="4042"/>
    <s v="LU3"/>
    <s v="Bedfordshire"/>
    <s v="Other"/>
    <n v="41577"/>
    <n v="41577"/>
    <s v="Not Recorded"/>
  </r>
  <r>
    <x v="5007"/>
    <s v="VOLUNTEER"/>
    <s v="INACTIVE VOLUNTEER"/>
    <s v="N"/>
    <m/>
    <m/>
    <m/>
    <s v="N"/>
    <m/>
    <x v="1"/>
    <x v="2467"/>
    <s v="MK6"/>
    <s v="Buckinghamshire"/>
    <s v="Other"/>
    <n v="41253"/>
    <n v="41253"/>
    <s v="Not Recorded"/>
  </r>
  <r>
    <x v="5008"/>
    <s v="VOLUNTEER"/>
    <s v="ACTIVE VOLUNTEER"/>
    <s v="N"/>
    <m/>
    <m/>
    <m/>
    <s v="N"/>
    <m/>
    <x v="1"/>
    <x v="4043"/>
    <s v="SG4"/>
    <s v="Hertfordshire"/>
    <s v="White British"/>
    <s v="Not Recorded"/>
    <s v="Not Recorded"/>
    <s v="Fundraising"/>
  </r>
  <r>
    <x v="5009"/>
    <s v="VOLUNTEER"/>
    <s v="INACTIVE VOLUNTEER"/>
    <s v="N"/>
    <m/>
    <m/>
    <m/>
    <s v="N"/>
    <m/>
    <x v="1"/>
    <x v="22"/>
    <s v="LU4"/>
    <s v="Bedfordshire"/>
    <s v="White British"/>
    <n v="41156"/>
    <n v="41157"/>
    <s v="Not Recorded"/>
  </r>
  <r>
    <x v="5010"/>
    <s v="VOLUNTEER"/>
    <s v="INACTIVE VOLUNTEER"/>
    <s v="N"/>
    <m/>
    <m/>
    <m/>
    <s v="N"/>
    <m/>
    <x v="0"/>
    <x v="2709"/>
    <s v="AL5"/>
    <s v="Hertfordshire"/>
    <s v="White British"/>
    <s v="Not Recorded"/>
    <s v="Not Recorded"/>
    <s v="Not Recorded"/>
  </r>
  <r>
    <x v="5011"/>
    <s v="VOLUNTEER"/>
    <s v="INACTIVE VOLUNTEER"/>
    <s v="N"/>
    <m/>
    <m/>
    <m/>
    <s v="N"/>
    <m/>
    <x v="0"/>
    <x v="4044"/>
    <s v="WD25"/>
    <s v="Hertfordshire"/>
    <s v="Not Specified"/>
    <n v="40983"/>
    <n v="41540"/>
    <s v="Not Recorded"/>
  </r>
  <r>
    <x v="5012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5013"/>
    <s v="VOLUNTEER"/>
    <s v="INACTIVE VOLUNTEER"/>
    <s v="N"/>
    <m/>
    <m/>
    <m/>
    <s v="N"/>
    <m/>
    <x v="0"/>
    <x v="4045"/>
    <s v="MK42"/>
    <s v="Bedfordshire"/>
    <s v="White British"/>
    <n v="40137"/>
    <n v="41821"/>
    <s v="Not Recorded"/>
  </r>
  <r>
    <x v="5014"/>
    <s v="VOLUNTEER"/>
    <s v="INACTIVE VOLUNTEER"/>
    <s v="N"/>
    <m/>
    <m/>
    <m/>
    <s v="N"/>
    <m/>
    <x v="0"/>
    <x v="4046"/>
    <s v="LU6"/>
    <s v="Bedfordshire"/>
    <s v="White British"/>
    <s v="Not Recorded"/>
    <s v="Not Recorded"/>
    <s v="Not Recorded"/>
  </r>
  <r>
    <x v="5015"/>
    <s v="VOLUNTEER"/>
    <s v="INACTIVE VOLUNTEER"/>
    <s v="N"/>
    <m/>
    <m/>
    <m/>
    <s v="N"/>
    <m/>
    <x v="0"/>
    <x v="22"/>
    <s v="LU6"/>
    <s v="Bedfordshire"/>
    <s v="Not Specified"/>
    <n v="32874"/>
    <n v="32874"/>
    <s v="Not Recorded"/>
  </r>
  <r>
    <x v="5016"/>
    <s v="VOLUNTEER"/>
    <s v="INACTIVE VOLUNTEER"/>
    <s v="N"/>
    <m/>
    <m/>
    <m/>
    <s v="N"/>
    <m/>
    <x v="0"/>
    <x v="4047"/>
    <s v="MK45"/>
    <s v="Bedfordshire"/>
    <s v="White British"/>
    <n v="40299"/>
    <n v="41123"/>
    <s v="Not Recorded"/>
  </r>
  <r>
    <x v="5017"/>
    <s v="VOLUNTEER"/>
    <s v="INACTIVE VOLUNTEER"/>
    <s v="N"/>
    <m/>
    <m/>
    <m/>
    <s v="N"/>
    <m/>
    <x v="0"/>
    <x v="1883"/>
    <s v="LU3"/>
    <s v="Bedfordshire"/>
    <s v="Not Recorded"/>
    <n v="43530"/>
    <n v="44776"/>
    <s v="Retail"/>
  </r>
  <r>
    <x v="5018"/>
    <s v="VOLUNTEER"/>
    <s v="INACTIVE VOLUNTEER"/>
    <s v="N"/>
    <m/>
    <m/>
    <m/>
    <s v="N"/>
    <m/>
    <x v="1"/>
    <x v="1781"/>
    <s v="WD7"/>
    <s v="Hertfordshire"/>
    <s v="White British"/>
    <n v="41837"/>
    <n v="42074"/>
    <s v="Retail"/>
  </r>
  <r>
    <x v="5019"/>
    <s v="VOLUNTEER"/>
    <s v="ACTIVE VOLUNTEER"/>
    <s v="N"/>
    <m/>
    <m/>
    <m/>
    <s v="N"/>
    <m/>
    <x v="0"/>
    <x v="22"/>
    <s v="LU6"/>
    <s v="Bedfordshire"/>
    <s v="White British"/>
    <n v="44726"/>
    <s v=""/>
    <s v="Retail"/>
  </r>
  <r>
    <x v="5020"/>
    <s v="VOLUNTEER"/>
    <s v="INACTIVE VOLUNTEER"/>
    <s v="N"/>
    <m/>
    <m/>
    <m/>
    <s v="N"/>
    <m/>
    <x v="1"/>
    <x v="782"/>
    <s v="WD3"/>
    <s v="Hertfordshire"/>
    <s v="Not Specified"/>
    <s v="Not Recorded"/>
    <s v="Not Recorded"/>
    <s v="Not Recorded"/>
  </r>
  <r>
    <x v="5021"/>
    <s v="VOLUNTEER"/>
    <s v="INACTIVE VOLUNTEER"/>
    <s v="N"/>
    <m/>
    <m/>
    <m/>
    <s v="N"/>
    <m/>
    <x v="0"/>
    <x v="1812"/>
    <s v="AL1"/>
    <s v="Hertfordshire"/>
    <s v="Not Specified"/>
    <n v="41003"/>
    <n v="41614"/>
    <s v="Not Recorded"/>
  </r>
  <r>
    <x v="5022"/>
    <s v="VOLUNTEER"/>
    <s v="INACTIVE VOLUNTEER"/>
    <s v="N"/>
    <m/>
    <m/>
    <m/>
    <s v="N"/>
    <m/>
    <x v="0"/>
    <x v="3959"/>
    <s v="LU3"/>
    <s v="Bedfordshire"/>
    <s v="White British"/>
    <s v="Not Recorded"/>
    <s v="Not Recorded"/>
    <s v="Not Recorded"/>
  </r>
  <r>
    <x v="5023"/>
    <s v="VOLUNTEER"/>
    <s v="INACTIVE VOLUNTEER"/>
    <s v="N"/>
    <m/>
    <m/>
    <m/>
    <s v="N"/>
    <m/>
    <x v="0"/>
    <x v="969"/>
    <s v="MK45"/>
    <s v="Bedfordshire"/>
    <s v="White British"/>
    <n v="36413"/>
    <n v="44664"/>
    <s v="Retail"/>
  </r>
  <r>
    <x v="5024"/>
    <s v="VOLUNTEER"/>
    <s v="ACTIVE VOLUNTEER"/>
    <s v="N"/>
    <m/>
    <m/>
    <m/>
    <s v="N"/>
    <m/>
    <x v="0"/>
    <x v="4048"/>
    <s v="MK41"/>
    <s v="Bedfordshire"/>
    <s v="White British"/>
    <n v="39302"/>
    <s v=""/>
    <s v="Fundraising"/>
  </r>
  <r>
    <x v="5025"/>
    <s v="VOLUNTEER"/>
    <s v="INACTIVE VOLUNTEER"/>
    <s v="N"/>
    <m/>
    <m/>
    <m/>
    <s v="N"/>
    <m/>
    <x v="0"/>
    <x v="3495"/>
    <s v="WD17"/>
    <s v="Hertfordshire"/>
    <s v="Other"/>
    <n v="42028"/>
    <n v="42203"/>
    <s v="Retail"/>
  </r>
  <r>
    <x v="5026"/>
    <s v="VOLUNTEER"/>
    <s v="INACTIVE VOLUNTEER"/>
    <s v="N"/>
    <m/>
    <m/>
    <m/>
    <s v="N"/>
    <m/>
    <x v="0"/>
    <x v="3276"/>
    <s v="LU4"/>
    <s v="Bedfordshire"/>
    <s v="White British"/>
    <n v="40540"/>
    <n v="43910"/>
    <s v="Retail"/>
  </r>
  <r>
    <x v="5027"/>
    <s v="VOLUNTEER"/>
    <s v="INACTIVE VOLUNTEER"/>
    <s v="N"/>
    <m/>
    <m/>
    <m/>
    <s v="N"/>
    <m/>
    <x v="0"/>
    <x v="4049"/>
    <s v="WD18"/>
    <s v="Hertfordshire"/>
    <s v="White British"/>
    <n v="41909"/>
    <n v="42366"/>
    <s v="Retail"/>
  </r>
  <r>
    <x v="5028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5029"/>
    <s v="VOLUNTEER"/>
    <s v="INACTIVE VOLUNTEER"/>
    <s v="Y"/>
    <s v="13/01/2022"/>
    <s v="Does not wish to support"/>
    <s v="CMCINALLY"/>
    <s v="N"/>
    <m/>
    <x v="1"/>
    <x v="3844"/>
    <s v="SG2"/>
    <s v="Hertfordshire"/>
    <s v="Not Specified"/>
    <n v="40186"/>
    <n v="44574"/>
    <s v="Fundraising"/>
  </r>
  <r>
    <x v="5030"/>
    <s v="VOLUNTEER"/>
    <s v="ACTIVE VOLUNTEER"/>
    <s v="N"/>
    <m/>
    <m/>
    <m/>
    <s v="N"/>
    <m/>
    <x v="0"/>
    <x v="4050"/>
    <s v="AL5"/>
    <s v="Hertfordshire"/>
    <s v="White British"/>
    <n v="45395"/>
    <s v=""/>
    <s v="Retail"/>
  </r>
  <r>
    <x v="5031"/>
    <s v="VOLUNTEER"/>
    <s v="INACTIVE VOLUNTEER"/>
    <s v="N"/>
    <m/>
    <m/>
    <m/>
    <s v="N"/>
    <m/>
    <x v="1"/>
    <x v="4051"/>
    <s v="SG4"/>
    <s v="Hertfordshire"/>
    <s v="Not Specified"/>
    <n v="41307"/>
    <n v="42298"/>
    <s v="Retail"/>
  </r>
  <r>
    <x v="5032"/>
    <s v="VOLUNTEER"/>
    <s v="ACTIVE VOLUNTEER"/>
    <s v="N"/>
    <m/>
    <m/>
    <m/>
    <s v="N"/>
    <m/>
    <x v="0"/>
    <x v="22"/>
    <s v="LU2"/>
    <s v="Bedfordshire"/>
    <s v="Not Specified"/>
    <s v="Not Recorded"/>
    <s v="Not Recorded"/>
    <s v="Fundraising"/>
  </r>
  <r>
    <x v="5033"/>
    <s v="VOLUNTEER"/>
    <s v="INACTIVE VOLUNTEER"/>
    <s v="N"/>
    <m/>
    <m/>
    <m/>
    <s v="N"/>
    <m/>
    <x v="0"/>
    <x v="4052"/>
    <s v="HP4"/>
    <s v="Hertfordshire"/>
    <s v="Not Recorded"/>
    <n v="43849"/>
    <n v="44309"/>
    <s v="Retail"/>
  </r>
  <r>
    <x v="5034"/>
    <s v="VOLUNTEER"/>
    <s v="INACTIVE VOLUNTEER"/>
    <s v="N"/>
    <m/>
    <m/>
    <m/>
    <s v="N"/>
    <m/>
    <x v="0"/>
    <x v="4053"/>
    <s v="YO17"/>
    <s v="Unknown"/>
    <s v="White British"/>
    <n v="40085"/>
    <n v="43376"/>
    <s v="Retail"/>
  </r>
  <r>
    <x v="5035"/>
    <s v="VOLUNTEER"/>
    <s v="INACTIVE VOLUNTEER"/>
    <s v="N"/>
    <m/>
    <m/>
    <m/>
    <s v="N"/>
    <m/>
    <x v="0"/>
    <x v="4054"/>
    <s v="AL3"/>
    <s v="Hertfordshire"/>
    <s v="White British"/>
    <n v="42805"/>
    <n v="43132"/>
    <s v="Retail"/>
  </r>
  <r>
    <x v="5036"/>
    <s v="VOLUNTEER"/>
    <s v="ACTIVE VOLUNTEER"/>
    <s v="N"/>
    <m/>
    <m/>
    <m/>
    <s v="N"/>
    <m/>
    <x v="0"/>
    <x v="4055"/>
    <s v="LU2"/>
    <s v="Bedfordshire"/>
    <s v="White British"/>
    <n v="42776"/>
    <s v=""/>
    <s v="Retail"/>
  </r>
  <r>
    <x v="5037"/>
    <s v="VOLUNTEER"/>
    <s v="ACTIVE VOLUNTEER"/>
    <s v="N"/>
    <m/>
    <m/>
    <m/>
    <s v="N"/>
    <m/>
    <x v="0"/>
    <x v="4056"/>
    <s v="MK42"/>
    <s v="Bedfordshire"/>
    <s v="White British"/>
    <n v="39772"/>
    <s v=""/>
    <s v="Retail"/>
  </r>
  <r>
    <x v="5038"/>
    <s v="VOLUNTEER"/>
    <s v="INACTIVE VOLUNTEER"/>
    <s v="N"/>
    <m/>
    <m/>
    <m/>
    <s v="N"/>
    <m/>
    <x v="0"/>
    <x v="4057"/>
    <s v="AL7"/>
    <s v="Hertfordshire"/>
    <s v="Not Recorded"/>
    <n v="44110"/>
    <n v="44363"/>
    <s v="Retail"/>
  </r>
  <r>
    <x v="5039"/>
    <s v="VOLUNTEER"/>
    <s v="INACTIVE VOLUNTEER"/>
    <s v="N"/>
    <m/>
    <m/>
    <m/>
    <s v="N"/>
    <m/>
    <x v="0"/>
    <x v="4058"/>
    <s v="SG1"/>
    <s v="Hertfordshire"/>
    <s v="Not Specified"/>
    <n v="43011"/>
    <n v="43025"/>
    <s v="Retail"/>
  </r>
  <r>
    <x v="5040"/>
    <s v="VOLUNTEER"/>
    <s v="INACTIVE VOLUNTEER"/>
    <s v="N"/>
    <m/>
    <m/>
    <m/>
    <s v="N"/>
    <m/>
    <x v="0"/>
    <x v="4059"/>
    <s v="LU4"/>
    <s v="Bedfordshire"/>
    <s v="White British"/>
    <n v="41855"/>
    <n v="44790"/>
    <s v="Care"/>
  </r>
  <r>
    <x v="5041"/>
    <s v="VOLUNTEER"/>
    <s v="ACTIVE VOLUNTEER"/>
    <s v="N"/>
    <m/>
    <m/>
    <m/>
    <s v="N"/>
    <m/>
    <x v="1"/>
    <x v="22"/>
    <s v="LU4"/>
    <s v="Bedfordshire"/>
    <s v="White British"/>
    <n v="45042"/>
    <s v=""/>
    <s v="Fundraising"/>
  </r>
  <r>
    <x v="5042"/>
    <s v="VOLUNTEER"/>
    <s v="INACTIVE VOLUNTEER"/>
    <s v="N"/>
    <m/>
    <m/>
    <m/>
    <s v="N"/>
    <m/>
    <x v="1"/>
    <x v="4060"/>
    <s v="MK45"/>
    <s v="Bedfordshire"/>
    <s v="White British"/>
    <n v="43357"/>
    <n v="43511"/>
    <s v="Support"/>
  </r>
  <r>
    <x v="5043"/>
    <s v="VOLUNTEER"/>
    <s v="INACTIVE VOLUNTEER"/>
    <s v="N"/>
    <m/>
    <m/>
    <m/>
    <s v="N"/>
    <m/>
    <x v="1"/>
    <x v="4061"/>
    <s v="AL7"/>
    <s v="Hertfordshire"/>
    <s v="White British"/>
    <s v="Not Recorded"/>
    <s v="Not Recorded"/>
    <s v="Not Recorded"/>
  </r>
  <r>
    <x v="5044"/>
    <s v="VOLUNTEER"/>
    <s v="INACTIVE VOLUNTEER"/>
    <s v="N"/>
    <m/>
    <m/>
    <m/>
    <s v="N"/>
    <m/>
    <x v="1"/>
    <x v="4062"/>
    <s v="LU3"/>
    <s v="Bedfordshire"/>
    <s v="White British"/>
    <n v="40973"/>
    <n v="41663"/>
    <s v="Not Recorded"/>
  </r>
  <r>
    <x v="5045"/>
    <s v="VOLUNTEER"/>
    <s v="INACTIVE VOLUNTEER"/>
    <s v="N"/>
    <m/>
    <m/>
    <m/>
    <s v="N"/>
    <m/>
    <x v="0"/>
    <x v="22"/>
    <s v="HP3"/>
    <s v="Hertfordshire"/>
    <s v="Not Specified"/>
    <n v="1"/>
    <n v="1"/>
    <s v="Not Recorded"/>
  </r>
  <r>
    <x v="5046"/>
    <s v="VOLUNTEER"/>
    <s v="INACTIVE VOLUNTEER"/>
    <s v="N"/>
    <m/>
    <m/>
    <m/>
    <s v="N"/>
    <m/>
    <x v="0"/>
    <x v="4063"/>
    <s v="SG2"/>
    <s v="Hertfordshire"/>
    <s v="Not Specified"/>
    <n v="40929"/>
    <n v="40964"/>
    <s v="Not Recorded"/>
  </r>
  <r>
    <x v="5047"/>
    <s v="VOLUNTEER"/>
    <s v="ACTIVE VOLUNTEER"/>
    <s v="N"/>
    <m/>
    <m/>
    <m/>
    <s v="N"/>
    <m/>
    <x v="0"/>
    <x v="4064"/>
    <s v="HP4"/>
    <s v="Hertfordshire"/>
    <s v="White British"/>
    <n v="45353"/>
    <s v=""/>
    <s v="Retail"/>
  </r>
  <r>
    <x v="5048"/>
    <s v="VOLUNTEER"/>
    <s v="ACTIVE VOLUNTEER"/>
    <s v="N"/>
    <m/>
    <m/>
    <m/>
    <s v="N"/>
    <m/>
    <x v="0"/>
    <x v="4064"/>
    <s v="HP4"/>
    <s v="Hertfordshire"/>
    <s v="White British"/>
    <n v="45351"/>
    <s v=""/>
    <s v="Retail"/>
  </r>
  <r>
    <x v="5049"/>
    <s v="VOLUNTEER"/>
    <s v="INACTIVE VOLUNTEER"/>
    <s v="N"/>
    <m/>
    <m/>
    <m/>
    <s v="N"/>
    <m/>
    <x v="0"/>
    <x v="22"/>
    <s v="MK41"/>
    <s v="Bedfordshire"/>
    <s v="Not Specified"/>
    <n v="41228"/>
    <n v="41228"/>
    <s v="Not Recorded"/>
  </r>
  <r>
    <x v="5050"/>
    <s v="VOLUNTEER"/>
    <s v="INACTIVE VOLUNTEER"/>
    <s v="N"/>
    <m/>
    <m/>
    <m/>
    <s v="N"/>
    <m/>
    <x v="0"/>
    <x v="4065"/>
    <s v="WD7"/>
    <s v="Hertfordshire"/>
    <s v="White British"/>
    <n v="42077"/>
    <n v="42241"/>
    <s v="Retail"/>
  </r>
  <r>
    <x v="5051"/>
    <s v="VOLUNTEER"/>
    <s v="INACTIVE VOLUNTEER"/>
    <s v="N"/>
    <m/>
    <m/>
    <m/>
    <s v="N"/>
    <m/>
    <x v="0"/>
    <x v="4066"/>
    <s v="AL1"/>
    <s v="Hertfordshire"/>
    <s v="White British"/>
    <n v="42861"/>
    <n v="42903"/>
    <s v="Retail"/>
  </r>
  <r>
    <x v="5052"/>
    <s v="VOLUNTEER"/>
    <s v="ACTIVE VOLUNTEER"/>
    <s v="N"/>
    <m/>
    <m/>
    <m/>
    <s v="N"/>
    <m/>
    <x v="0"/>
    <x v="1911"/>
    <s v="LU3"/>
    <s v="Bedfordshire"/>
    <s v="Not Specified"/>
    <n v="41442"/>
    <s v=""/>
    <s v="Retail"/>
  </r>
  <r>
    <x v="5053"/>
    <s v="VOLUNTEER"/>
    <s v="INACTIVE VOLUNTEER"/>
    <s v="N"/>
    <m/>
    <m/>
    <m/>
    <s v="N"/>
    <m/>
    <x v="0"/>
    <x v="4067"/>
    <s v="LU3"/>
    <s v="Bedfordshire"/>
    <s v="White British"/>
    <s v="Not Recorded"/>
    <s v="Not Recorded"/>
    <s v="Not Recorded"/>
  </r>
  <r>
    <x v="5054"/>
    <s v="VOLUNTEER"/>
    <s v="INACTIVE VOLUNTEER"/>
    <s v="N"/>
    <m/>
    <m/>
    <m/>
    <s v="N"/>
    <m/>
    <x v="0"/>
    <x v="4068"/>
    <s v="LU2"/>
    <s v="Bedfordshire"/>
    <s v="White British"/>
    <n v="1"/>
    <n v="1"/>
    <s v="Not Recorded"/>
  </r>
  <r>
    <x v="5055"/>
    <s v="VOLUNTEER"/>
    <s v="INACTIVE VOLUNTEER"/>
    <s v="N"/>
    <m/>
    <m/>
    <m/>
    <s v="N"/>
    <m/>
    <x v="1"/>
    <x v="4069"/>
    <s v="SG1"/>
    <s v="Hertfordshire"/>
    <s v="White British"/>
    <n v="43676"/>
    <n v="44447"/>
    <s v="Retail"/>
  </r>
  <r>
    <x v="5056"/>
    <s v="VOLUNTEER"/>
    <s v="INACTIVE VOLUNTEER"/>
    <s v="N"/>
    <m/>
    <m/>
    <m/>
    <s v="N"/>
    <m/>
    <x v="1"/>
    <x v="22"/>
    <s v="LU3"/>
    <s v="Bedfordshire"/>
    <s v="Not Specified"/>
    <n v="40764"/>
    <n v="40764"/>
    <s v="Not Recorded"/>
  </r>
  <r>
    <x v="5057"/>
    <s v="VOLUNTEER"/>
    <s v="INACTIVE VOLUNTEER"/>
    <s v="N"/>
    <m/>
    <m/>
    <m/>
    <s v="N"/>
    <m/>
    <x v="1"/>
    <x v="4070"/>
    <s v="MK43"/>
    <s v="Bedfordshire"/>
    <s v="Not Specified"/>
    <n v="41127"/>
    <n v="41484"/>
    <s v="Not Recorded"/>
  </r>
  <r>
    <x v="5058"/>
    <s v="VOLUNTEER"/>
    <s v="ACTIVE VOLUNTEER"/>
    <s v="N"/>
    <m/>
    <m/>
    <m/>
    <s v="N"/>
    <m/>
    <x v="0"/>
    <x v="4071"/>
    <s v="LU2"/>
    <s v="Bedfordshire"/>
    <s v="Not Specified"/>
    <n v="37186"/>
    <s v=""/>
    <s v="Retail"/>
  </r>
  <r>
    <x v="5059"/>
    <s v="VOLUNTEER"/>
    <s v="ACTIVE VOLUNTEER"/>
    <s v="N"/>
    <m/>
    <m/>
    <m/>
    <s v="N"/>
    <m/>
    <x v="0"/>
    <x v="4072"/>
    <s v="SG4"/>
    <s v="Hertfordshire"/>
    <s v="White British"/>
    <n v="45258"/>
    <s v=""/>
    <s v="Retail"/>
  </r>
  <r>
    <x v="5060"/>
    <s v="VOLUNTEER"/>
    <s v="ACTIVE VOLUNTEER"/>
    <s v="N"/>
    <m/>
    <m/>
    <m/>
    <s v="N"/>
    <m/>
    <x v="0"/>
    <x v="4073"/>
    <s v="MK45"/>
    <s v="Bedfordshire"/>
    <s v="White British"/>
    <n v="44414"/>
    <s v=""/>
    <s v="Retail"/>
  </r>
  <r>
    <x v="5061"/>
    <s v="VOLUNTEER"/>
    <s v="ACTIVE VOLUNTEER"/>
    <s v="N"/>
    <m/>
    <m/>
    <m/>
    <s v="N"/>
    <m/>
    <x v="0"/>
    <x v="4074"/>
    <s v="LU2"/>
    <s v="Bedfordshire"/>
    <s v="White British"/>
    <n v="40091"/>
    <s v=""/>
    <s v="Retail"/>
  </r>
  <r>
    <x v="5062"/>
    <s v="VOLUNTEER"/>
    <s v="INACTIVE VOLUNTEER"/>
    <s v="N"/>
    <m/>
    <m/>
    <m/>
    <s v="N"/>
    <m/>
    <x v="0"/>
    <x v="2037"/>
    <s v="LU2"/>
    <s v="Bedfordshire"/>
    <s v="White British"/>
    <n v="43306"/>
    <n v="44650"/>
    <s v="Support"/>
  </r>
  <r>
    <x v="5063"/>
    <s v="VOLUNTEER"/>
    <s v="INACTIVE VOLUNTEER"/>
    <s v="N"/>
    <m/>
    <m/>
    <m/>
    <s v="N"/>
    <m/>
    <x v="0"/>
    <x v="4075"/>
    <s v="MK14"/>
    <s v="Buckinghamshire"/>
    <s v="Other"/>
    <n v="43284"/>
    <n v="44433"/>
    <s v="Retail"/>
  </r>
  <r>
    <x v="5064"/>
    <s v="VOLUNTEER"/>
    <s v="INACTIVE VOLUNTEER"/>
    <s v="N"/>
    <m/>
    <m/>
    <m/>
    <s v="N"/>
    <m/>
    <x v="0"/>
    <x v="4076"/>
    <s v="MK14"/>
    <s v="Buckinghamshire"/>
    <s v="White British"/>
    <n v="43516"/>
    <n v="44776"/>
    <s v="Retail"/>
  </r>
  <r>
    <x v="5065"/>
    <s v="VOLUNTEER"/>
    <s v="INACTIVE VOLUNTEER"/>
    <s v="N"/>
    <m/>
    <m/>
    <m/>
    <s v="N"/>
    <m/>
    <x v="1"/>
    <x v="4077"/>
    <s v="LU3"/>
    <s v="Bedfordshire"/>
    <s v="Mixed"/>
    <s v="Not Recorded"/>
    <s v="Not Recorded"/>
    <s v="Not Recorded"/>
  </r>
  <r>
    <x v="5066"/>
    <s v="VOLUNTEER"/>
    <s v="INACTIVE VOLUNTEER"/>
    <s v="N"/>
    <m/>
    <m/>
    <m/>
    <s v="N"/>
    <m/>
    <x v="1"/>
    <x v="948"/>
    <s v="LU5"/>
    <s v="Bedfordshire"/>
    <s v="Other"/>
    <s v="Not Recorded"/>
    <s v="Not Recorded"/>
    <s v="Not Recorded"/>
  </r>
  <r>
    <x v="5067"/>
    <s v="VOLUNTEER"/>
    <s v="ACTIVE VOLUNTEER"/>
    <s v="N"/>
    <m/>
    <m/>
    <m/>
    <s v="N"/>
    <m/>
    <x v="0"/>
    <x v="4078"/>
    <s v="EN3"/>
    <s v="Other"/>
    <s v="White British"/>
    <n v="44540"/>
    <s v=""/>
    <s v="Retail"/>
  </r>
  <r>
    <x v="5068"/>
    <s v="VOLUNTEER"/>
    <s v="INACTIVE VOLUNTEER"/>
    <s v="N"/>
    <m/>
    <m/>
    <m/>
    <s v="N"/>
    <m/>
    <x v="0"/>
    <x v="4079"/>
    <s v="MK43"/>
    <s v="Bedfordshire"/>
    <s v="Not Specified"/>
    <n v="41116"/>
    <n v="41230"/>
    <s v="Not Recorded"/>
  </r>
  <r>
    <x v="5069"/>
    <s v="VOLUNTEER"/>
    <s v="INACTIVE VOLUNTEER"/>
    <s v="N"/>
    <m/>
    <m/>
    <m/>
    <s v="N"/>
    <m/>
    <x v="0"/>
    <x v="22"/>
    <s v="LU3"/>
    <s v="Bedfordshire"/>
    <s v="Other"/>
    <n v="41228"/>
    <n v="41228"/>
    <s v="Not Recorded"/>
  </r>
  <r>
    <x v="5070"/>
    <s v="VOLUNTEER"/>
    <s v="INACTIVE VOLUNTEER"/>
    <s v="N"/>
    <m/>
    <m/>
    <m/>
    <s v="N"/>
    <m/>
    <x v="0"/>
    <x v="22"/>
    <s v="MK42"/>
    <s v="Bedfordshire"/>
    <s v="Not Specified"/>
    <n v="41241"/>
    <n v="41241"/>
    <s v="Not Recorded"/>
  </r>
  <r>
    <x v="5071"/>
    <s v="VOLUNTEER"/>
    <s v="INACTIVE VOLUNTEER"/>
    <s v="N"/>
    <m/>
    <m/>
    <m/>
    <s v="N"/>
    <m/>
    <x v="0"/>
    <x v="22"/>
    <s v="CM21"/>
    <s v="Hertfordshire"/>
    <s v="Not Specified"/>
    <n v="42753"/>
    <n v="43183"/>
    <s v="Not Recorded"/>
  </r>
  <r>
    <x v="5072"/>
    <s v="VOLUNTEER"/>
    <s v="ACTIVE VOLUNTEER"/>
    <s v="N"/>
    <m/>
    <m/>
    <m/>
    <s v="N"/>
    <m/>
    <x v="0"/>
    <x v="4080"/>
    <s v="WD18"/>
    <s v="Hertfordshire"/>
    <s v="Mixed"/>
    <n v="44470"/>
    <s v=""/>
    <s v="Retail"/>
  </r>
  <r>
    <x v="5073"/>
    <s v="VOLUNTEER"/>
    <s v="ACTIVE VOLUNTEER"/>
    <s v="N"/>
    <m/>
    <m/>
    <m/>
    <s v="N"/>
    <m/>
    <x v="0"/>
    <x v="4081"/>
    <s v="EN10"/>
    <s v="Hertfordshire"/>
    <s v="Not Recorded"/>
    <n v="45526"/>
    <s v=""/>
    <s v="Retail"/>
  </r>
  <r>
    <x v="5074"/>
    <s v="VOLUNTEER"/>
    <s v="INACTIVE VOLUNTEER"/>
    <s v="N"/>
    <m/>
    <m/>
    <m/>
    <s v="N"/>
    <m/>
    <x v="0"/>
    <x v="4082"/>
    <s v="WD25"/>
    <s v="Hertfordshire"/>
    <s v="White British"/>
    <n v="44463"/>
    <n v="44777"/>
    <s v="Retail"/>
  </r>
  <r>
    <x v="5075"/>
    <s v="VOLUNTEER"/>
    <s v="INACTIVE VOLUNTEER"/>
    <s v="N"/>
    <m/>
    <m/>
    <m/>
    <s v="N"/>
    <m/>
    <x v="0"/>
    <x v="4083"/>
    <s v="AL3"/>
    <s v="Hertfordshire"/>
    <s v="White British"/>
    <n v="42924"/>
    <n v="42933"/>
    <s v="Retail"/>
  </r>
  <r>
    <x v="5076"/>
    <s v="VOLUNTEER"/>
    <s v="INACTIVE VOLUNTEER"/>
    <s v="N"/>
    <m/>
    <m/>
    <m/>
    <s v="N"/>
    <m/>
    <x v="0"/>
    <x v="3372"/>
    <s v="AL5"/>
    <s v="Hertfordshire"/>
    <s v="White British"/>
    <n v="42861"/>
    <n v="43054"/>
    <s v="Retail"/>
  </r>
  <r>
    <x v="5077"/>
    <s v="VOLUNTEER"/>
    <s v="ACTIVE VOLUNTEER"/>
    <s v="N"/>
    <m/>
    <m/>
    <m/>
    <s v="N"/>
    <m/>
    <x v="0"/>
    <x v="4084"/>
    <s v="HP1"/>
    <s v="Hertfordshire"/>
    <s v="White British"/>
    <n v="40252"/>
    <s v=""/>
    <s v="Retail"/>
  </r>
  <r>
    <x v="5078"/>
    <s v="VOLUNTEER"/>
    <s v="INACTIVE VOLUNTEER"/>
    <s v="N"/>
    <m/>
    <m/>
    <m/>
    <s v="N"/>
    <m/>
    <x v="0"/>
    <x v="2285"/>
    <s v="MK40"/>
    <s v="Bedfordshire"/>
    <s v="White British"/>
    <s v="Not Recorded"/>
    <s v="Not Recorded"/>
    <s v="Not Recorded"/>
  </r>
  <r>
    <x v="5079"/>
    <s v="VOLUNTEER"/>
    <s v="INACTIVE VOLUNTEER"/>
    <s v="N"/>
    <m/>
    <m/>
    <m/>
    <s v="N"/>
    <m/>
    <x v="1"/>
    <x v="4085"/>
    <s v="LU2"/>
    <s v="Bedfordshire"/>
    <s v="White British"/>
    <n v="40969"/>
    <n v="41117"/>
    <s v="Not Recorded"/>
  </r>
  <r>
    <x v="5080"/>
    <s v="VOLUNTEER"/>
    <s v="INACTIVE VOLUNTEER"/>
    <s v="N"/>
    <m/>
    <m/>
    <m/>
    <s v="N"/>
    <m/>
    <x v="0"/>
    <x v="4086"/>
    <s v="AL5"/>
    <s v="Hertfordshire"/>
    <s v="White British"/>
    <n v="40148"/>
    <n v="41225"/>
    <s v="Not Recorded"/>
  </r>
  <r>
    <x v="5081"/>
    <s v="VOLUNTEER"/>
    <s v="INACTIVE VOLUNTEER"/>
    <s v="N"/>
    <m/>
    <m/>
    <m/>
    <s v="N"/>
    <m/>
    <x v="0"/>
    <x v="405"/>
    <s v="LU3"/>
    <s v="Bedfordshire"/>
    <s v="Asian"/>
    <s v="Not Recorded"/>
    <s v="Not Recorded"/>
    <s v="Not Recorded"/>
  </r>
  <r>
    <x v="5082"/>
    <s v="VOLUNTEER"/>
    <s v="INACTIVE VOLUNTEER"/>
    <s v="N"/>
    <m/>
    <m/>
    <m/>
    <s v="N"/>
    <m/>
    <x v="0"/>
    <x v="4087"/>
    <s v="PE28"/>
    <s v="Other"/>
    <s v="White British"/>
    <n v="42082"/>
    <n v="42508"/>
    <s v="Care"/>
  </r>
  <r>
    <x v="5083"/>
    <s v="VOLUNTEER"/>
    <s v="INACTIVE VOLUNTEER"/>
    <s v="N"/>
    <m/>
    <m/>
    <m/>
    <s v="N"/>
    <m/>
    <x v="0"/>
    <x v="4088"/>
    <s v="LU2"/>
    <s v="Bedfordshire"/>
    <s v="Not Specified"/>
    <n v="42153"/>
    <s v=""/>
    <s v="Fundraising"/>
  </r>
  <r>
    <x v="5084"/>
    <s v="VOLUNTEER"/>
    <s v="ACTIVE VOLUNTEER"/>
    <s v="N"/>
    <m/>
    <m/>
    <m/>
    <s v="N"/>
    <m/>
    <x v="0"/>
    <x v="4089"/>
    <s v="AL5"/>
    <s v="Hertfordshire"/>
    <s v="Not Specified"/>
    <n v="43122"/>
    <s v=""/>
    <s v="Retail"/>
  </r>
  <r>
    <x v="5085"/>
    <s v="VOLUNTEER"/>
    <s v="INACTIVE VOLUNTEER"/>
    <s v="N"/>
    <m/>
    <m/>
    <m/>
    <s v="N"/>
    <m/>
    <x v="1"/>
    <x v="4090"/>
    <s v="LU3"/>
    <s v="Bedfordshire"/>
    <s v="White British"/>
    <n v="42854"/>
    <n v="43456"/>
    <s v="Retail"/>
  </r>
  <r>
    <x v="5086"/>
    <s v="VOLUNTEER"/>
    <s v="INACTIVE VOLUNTEER"/>
    <s v="N"/>
    <m/>
    <m/>
    <m/>
    <s v="N"/>
    <m/>
    <x v="0"/>
    <x v="4091"/>
    <s v="LU3"/>
    <s v="Bedfordshire"/>
    <s v="Black"/>
    <s v="Not Recorded"/>
    <s v="Not Recorded"/>
    <s v="Not Recorded"/>
  </r>
  <r>
    <x v="5087"/>
    <s v="VOLUNTEER"/>
    <s v="ACTIVE VOLUNTEER"/>
    <s v="N"/>
    <m/>
    <m/>
    <m/>
    <s v="N"/>
    <m/>
    <x v="0"/>
    <x v="4092"/>
    <s v="MK45"/>
    <s v="Bedfordshire"/>
    <s v="Black"/>
    <s v="Not Recorded"/>
    <s v="Not Recorded"/>
    <s v="Retail"/>
  </r>
  <r>
    <x v="5088"/>
    <s v="VOLUNTEER"/>
    <s v="ACTIVE VOLUNTEER"/>
    <s v="N"/>
    <m/>
    <m/>
    <m/>
    <s v="N"/>
    <m/>
    <x v="0"/>
    <x v="4093"/>
    <s v="LU2"/>
    <s v="Bedfordshire"/>
    <s v="White British"/>
    <n v="45251"/>
    <s v=""/>
    <s v="Retail"/>
  </r>
  <r>
    <x v="5089"/>
    <s v="VOLUNTEER"/>
    <s v="INACTIVE VOLUNTEER"/>
    <s v="N"/>
    <m/>
    <m/>
    <m/>
    <s v="N"/>
    <m/>
    <x v="1"/>
    <x v="4094"/>
    <s v="MK5"/>
    <s v="Buckinghamshire"/>
    <s v="Asian"/>
    <s v="Not Recorded"/>
    <s v="Not Recorded"/>
    <s v="Not Recorded"/>
  </r>
  <r>
    <x v="5090"/>
    <s v="VOLUNTEER"/>
    <s v="ACTIVE VOLUNTEER"/>
    <s v="N"/>
    <m/>
    <m/>
    <m/>
    <s v="N"/>
    <m/>
    <x v="1"/>
    <x v="4095"/>
    <s v="MK16"/>
    <s v="Buckinghamshire"/>
    <s v="White British"/>
    <n v="43865"/>
    <s v=""/>
    <s v="Retail"/>
  </r>
  <r>
    <x v="5091"/>
    <s v="VOLUNTEER"/>
    <s v="ACTIVE VOLUNTEER"/>
    <s v="N"/>
    <m/>
    <m/>
    <m/>
    <s v="N"/>
    <m/>
    <x v="0"/>
    <x v="3943"/>
    <s v="MK16"/>
    <s v="Buckinghamshire"/>
    <s v="White British"/>
    <n v="43668"/>
    <s v=""/>
    <s v="Retail"/>
  </r>
  <r>
    <x v="5092"/>
    <s v="VOLUNTEER"/>
    <s v="INACTIVE VOLUNTEER"/>
    <s v="N"/>
    <m/>
    <m/>
    <m/>
    <s v="N"/>
    <m/>
    <x v="0"/>
    <x v="1560"/>
    <s v="WD18"/>
    <s v="Hertfordshire"/>
    <s v="Asian"/>
    <n v="44384"/>
    <n v="44755"/>
    <s v="Retail"/>
  </r>
  <r>
    <x v="5093"/>
    <s v="VOLUNTEER"/>
    <s v="INACTIVE VOLUNTEER"/>
    <s v="N"/>
    <m/>
    <m/>
    <m/>
    <s v="N"/>
    <m/>
    <x v="0"/>
    <x v="4096"/>
    <s v="CO12"/>
    <s v="Other"/>
    <s v="White British"/>
    <n v="44349"/>
    <n v="44447"/>
    <s v="Retail"/>
  </r>
  <r>
    <x v="5094"/>
    <s v="VOLUNTEER"/>
    <s v="INACTIVE VOLUNTEER"/>
    <s v="N"/>
    <m/>
    <m/>
    <m/>
    <s v="N"/>
    <m/>
    <x v="0"/>
    <x v="4097"/>
    <s v="LU1"/>
    <s v="Bedfordshire"/>
    <s v="Black"/>
    <n v="41480"/>
    <n v="42298"/>
    <s v="Care"/>
  </r>
  <r>
    <x v="5095"/>
    <s v="VOLUNTEER"/>
    <s v="INACTIVE VOLUNTEER"/>
    <s v="N"/>
    <m/>
    <m/>
    <m/>
    <s v="N"/>
    <m/>
    <x v="0"/>
    <x v="4098"/>
    <s v="LU3"/>
    <s v="Bedfordshire"/>
    <s v="Black"/>
    <n v="41930"/>
    <n v="42119"/>
    <s v="Retail"/>
  </r>
  <r>
    <x v="5096"/>
    <s v="VOLUNTEER"/>
    <s v="INACTIVE VOLUNTEER"/>
    <s v="N"/>
    <m/>
    <m/>
    <m/>
    <s v="N"/>
    <m/>
    <x v="1"/>
    <x v="4099"/>
    <s v="LU1"/>
    <s v="Bedfordshire"/>
    <s v="Not Specified"/>
    <n v="40102"/>
    <n v="40862"/>
    <s v="Not Recorded"/>
  </r>
  <r>
    <x v="5097"/>
    <s v="VOLUNTEER"/>
    <s v="INACTIVE VOLUNTEER"/>
    <s v="N"/>
    <m/>
    <m/>
    <m/>
    <s v="N"/>
    <m/>
    <x v="3"/>
    <x v="4100"/>
    <s v="LU1"/>
    <s v="Bedfordshire"/>
    <s v="Not Specified"/>
    <s v="Not Recorded"/>
    <s v="Not Recorded"/>
    <s v="Not Recorded"/>
  </r>
  <r>
    <x v="5098"/>
    <s v="VOLUNTEER"/>
    <s v="INACTIVE VOLUNTEER"/>
    <s v="N"/>
    <m/>
    <m/>
    <m/>
    <s v="N"/>
    <m/>
    <x v="0"/>
    <x v="4101"/>
    <s v="LU3"/>
    <s v="Bedfordshire"/>
    <s v="Not Specified"/>
    <n v="41839"/>
    <n v="42248"/>
    <s v="Retail"/>
  </r>
  <r>
    <x v="5099"/>
    <s v="VOLUNTEER"/>
    <s v="ACTIVE VOLUNTEER"/>
    <s v="N"/>
    <m/>
    <m/>
    <m/>
    <s v="N"/>
    <m/>
    <x v="0"/>
    <x v="4102"/>
    <s v="MK40"/>
    <s v="Bedfordshire"/>
    <s v="Mixed"/>
    <n v="44474"/>
    <s v=""/>
    <s v="Retail"/>
  </r>
  <r>
    <x v="5100"/>
    <s v="VOLUNTEER"/>
    <s v="INACTIVE VOLUNTEER"/>
    <s v="N"/>
    <m/>
    <m/>
    <m/>
    <s v="N"/>
    <m/>
    <x v="0"/>
    <x v="4103"/>
    <s v="EN8"/>
    <s v="Hertfordshire"/>
    <s v="White British"/>
    <n v="39907"/>
    <n v="40909"/>
    <s v="Not Recorded"/>
  </r>
  <r>
    <x v="5101"/>
    <s v="VOLUNTEER"/>
    <s v="INACTIVE VOLUNTEER"/>
    <s v="N"/>
    <m/>
    <m/>
    <m/>
    <s v="N"/>
    <m/>
    <x v="0"/>
    <x v="4104"/>
    <s v="LU2"/>
    <s v="Bedfordshire"/>
    <s v="White British"/>
    <n v="43606"/>
    <n v="44951"/>
    <s v="Retail"/>
  </r>
  <r>
    <x v="5102"/>
    <s v="VOLUNTEER"/>
    <s v="INACTIVE VOLUNTEER"/>
    <s v="N"/>
    <m/>
    <m/>
    <m/>
    <s v="N"/>
    <m/>
    <x v="1"/>
    <x v="4105"/>
    <s v="EN8"/>
    <s v="Hertfordshire"/>
    <s v="Not Specified"/>
    <s v="Not Recorded"/>
    <s v="Not Recorded"/>
    <s v="Not Recorded"/>
  </r>
  <r>
    <x v="5103"/>
    <s v="VOLUNTEER"/>
    <s v="INACTIVE VOLUNTEER"/>
    <s v="N"/>
    <m/>
    <m/>
    <m/>
    <s v="N"/>
    <m/>
    <x v="1"/>
    <x v="4106"/>
    <s v="LU3"/>
    <s v="Bedfordshire"/>
    <s v="White British"/>
    <n v="44138"/>
    <n v="44775"/>
    <s v="Support"/>
  </r>
  <r>
    <x v="5104"/>
    <s v="VOLUNTEER"/>
    <s v="INACTIVE VOLUNTEER"/>
    <s v="N"/>
    <m/>
    <m/>
    <m/>
    <s v="N"/>
    <m/>
    <x v="0"/>
    <x v="4107"/>
    <s v="LU7"/>
    <s v="Bedfordshire"/>
    <s v="White British"/>
    <n v="39197"/>
    <n v="44831"/>
    <s v="Fundraising"/>
  </r>
  <r>
    <x v="5105"/>
    <s v="VOLUNTEER"/>
    <s v="ACTIVE VOLUNTEER"/>
    <s v="N"/>
    <m/>
    <m/>
    <m/>
    <s v="N"/>
    <m/>
    <x v="0"/>
    <x v="4108"/>
    <s v="LU2"/>
    <s v="Bedfordshire"/>
    <s v="White British"/>
    <n v="43722"/>
    <s v=""/>
    <s v="Retail"/>
  </r>
  <r>
    <x v="5106"/>
    <s v="VOLUNTEER"/>
    <s v="INACTIVE VOLUNTEER"/>
    <s v="N"/>
    <m/>
    <m/>
    <m/>
    <s v="N"/>
    <m/>
    <x v="0"/>
    <x v="4109"/>
    <s v="LU3"/>
    <s v="Bedfordshire"/>
    <s v="White British"/>
    <n v="40259"/>
    <n v="41579"/>
    <s v="Not Recorded"/>
  </r>
  <r>
    <x v="5107"/>
    <s v="VOLUNTEER"/>
    <s v="INACTIVE VOLUNTEER"/>
    <s v="N"/>
    <m/>
    <m/>
    <m/>
    <s v="N"/>
    <m/>
    <x v="0"/>
    <x v="4110"/>
    <s v="MK45"/>
    <s v="Bedfordshire"/>
    <s v="Not Specified"/>
    <n v="41809"/>
    <n v="42740"/>
    <s v="Retail"/>
  </r>
  <r>
    <x v="5108"/>
    <s v="VOLUNTEER"/>
    <s v="INACTIVE VOLUNTEER"/>
    <s v="N"/>
    <m/>
    <m/>
    <m/>
    <s v="N"/>
    <m/>
    <x v="0"/>
    <x v="4111"/>
    <s v="AL7"/>
    <s v="Hertfordshire"/>
    <s v="Not Specified"/>
    <n v="41032"/>
    <n v="41487"/>
    <s v="Not Recorded"/>
  </r>
  <r>
    <x v="5109"/>
    <s v="VOLUNTEER"/>
    <s v="ACTIVE VOLUNTEER"/>
    <s v="N"/>
    <m/>
    <m/>
    <m/>
    <s v="N"/>
    <m/>
    <x v="0"/>
    <x v="4112"/>
    <s v="LU5"/>
    <s v="Bedfordshire"/>
    <s v="Asian"/>
    <n v="45554"/>
    <s v=""/>
    <s v="Retail"/>
  </r>
  <r>
    <x v="5110"/>
    <s v="VOLUNTEER"/>
    <s v="INACTIVE VOLUNTEER"/>
    <s v="N"/>
    <m/>
    <m/>
    <m/>
    <s v="N"/>
    <m/>
    <x v="0"/>
    <x v="4113"/>
    <s v="BR3"/>
    <s v="Other"/>
    <s v="White British"/>
    <n v="44183"/>
    <n v="44427"/>
    <s v="Retail"/>
  </r>
  <r>
    <x v="5111"/>
    <s v="VOLUNTEER"/>
    <s v="INACTIVE VOLUNTEER"/>
    <s v="N"/>
    <m/>
    <m/>
    <m/>
    <s v="N"/>
    <m/>
    <x v="0"/>
    <x v="1664"/>
    <s v="LU2"/>
    <s v="Bedfordshire"/>
    <s v="Not Specified"/>
    <n v="39982"/>
    <n v="44775"/>
    <s v="Support"/>
  </r>
  <r>
    <x v="5112"/>
    <s v="VOLUNTEER"/>
    <s v="ACTIVE VOLUNTEER"/>
    <s v="N"/>
    <m/>
    <m/>
    <m/>
    <s v="N"/>
    <m/>
    <x v="0"/>
    <x v="4114"/>
    <s v="WD5"/>
    <s v="Hertfordshire"/>
    <s v="White British"/>
    <n v="45443"/>
    <s v=""/>
    <s v="Retail"/>
  </r>
  <r>
    <x v="5113"/>
    <s v="VOLUNTEER"/>
    <s v="INACTIVE VOLUNTEER"/>
    <s v="N"/>
    <m/>
    <m/>
    <m/>
    <s v="N"/>
    <m/>
    <x v="0"/>
    <x v="4115"/>
    <s v="LU2"/>
    <s v="Bedfordshire"/>
    <s v="Other"/>
    <n v="44314"/>
    <n v="44755"/>
    <s v="Not Recorded"/>
  </r>
  <r>
    <x v="5114"/>
    <s v="VOLUNTEER"/>
    <s v="ACTIVE VOLUNTEER"/>
    <s v="N"/>
    <m/>
    <m/>
    <m/>
    <s v="N"/>
    <m/>
    <x v="0"/>
    <x v="4116"/>
    <s v="MK7"/>
    <s v="Buckinghamshire"/>
    <s v="Not Recorded"/>
    <n v="45328"/>
    <s v=""/>
    <s v="Retail"/>
  </r>
  <r>
    <x v="5115"/>
    <s v="VOLUNTEER"/>
    <s v="INACTIVE VOLUNTEER"/>
    <s v="N"/>
    <m/>
    <m/>
    <m/>
    <s v="N"/>
    <m/>
    <x v="0"/>
    <x v="4117"/>
    <s v="LU2"/>
    <s v="Bedfordshire"/>
    <s v="Not Specified"/>
    <n v="38108"/>
    <n v="40862"/>
    <s v="Not Recorded"/>
  </r>
  <r>
    <x v="5116"/>
    <s v="VOLUNTEER"/>
    <s v="INACTIVE VOLUNTEER"/>
    <s v="N"/>
    <m/>
    <m/>
    <m/>
    <s v="N"/>
    <m/>
    <x v="0"/>
    <x v="4118"/>
    <s v="AL2"/>
    <s v="Hertfordshire"/>
    <s v="Black"/>
    <s v="Not Recorded"/>
    <s v="Not Recorded"/>
    <s v="Not Recorded"/>
  </r>
  <r>
    <x v="5117"/>
    <s v="VOLUNTEER"/>
    <s v="INACTIVE VOLUNTEER"/>
    <s v="N"/>
    <m/>
    <m/>
    <m/>
    <s v="N"/>
    <m/>
    <x v="1"/>
    <x v="2695"/>
    <s v="LU4"/>
    <s v="Bedfordshire"/>
    <s v="White British"/>
    <n v="44431"/>
    <n v="44477"/>
    <s v="Fundraising"/>
  </r>
  <r>
    <x v="5118"/>
    <s v="VOLUNTEER"/>
    <s v="INACTIVE VOLUNTEER"/>
    <s v="N"/>
    <m/>
    <m/>
    <m/>
    <s v="N"/>
    <m/>
    <x v="0"/>
    <x v="4012"/>
    <s v="AL7"/>
    <s v="Hertfordshire"/>
    <s v="Not Specified"/>
    <n v="42238"/>
    <n v="42844"/>
    <s v="Retail"/>
  </r>
  <r>
    <x v="5119"/>
    <s v="VOLUNTEER"/>
    <s v="INACTIVE VOLUNTEER"/>
    <s v="N"/>
    <m/>
    <m/>
    <m/>
    <s v="N"/>
    <m/>
    <x v="0"/>
    <x v="4119"/>
    <s v="EN8"/>
    <s v="Hertfordshire"/>
    <s v="White British"/>
    <n v="40007"/>
    <n v="40909"/>
    <s v="Not Recorded"/>
  </r>
  <r>
    <x v="5120"/>
    <s v="VOLUNTEER"/>
    <s v="ACTIVE VOLUNTEER"/>
    <s v="N"/>
    <m/>
    <m/>
    <m/>
    <s v="N"/>
    <m/>
    <x v="0"/>
    <x v="22"/>
    <s v="MK42"/>
    <s v="Bedfordshire"/>
    <s v="Not Recorded"/>
    <s v="Not Recorded"/>
    <s v="Not Recorded"/>
    <s v="Fundraising"/>
  </r>
  <r>
    <x v="5121"/>
    <s v="VOLUNTEER"/>
    <s v="INACTIVE VOLUNTEER"/>
    <s v="N"/>
    <m/>
    <m/>
    <m/>
    <s v="N"/>
    <m/>
    <x v="0"/>
    <x v="4120"/>
    <s v="AL5"/>
    <s v="Hertfordshire"/>
    <s v="Asian"/>
    <n v="44853"/>
    <n v="45121"/>
    <s v="Retail"/>
  </r>
  <r>
    <x v="5122"/>
    <s v="VOLUNTEER"/>
    <s v="INACTIVE VOLUNTEER"/>
    <s v="N"/>
    <m/>
    <m/>
    <m/>
    <s v="N"/>
    <m/>
    <x v="0"/>
    <x v="4121"/>
    <s v="LU5"/>
    <s v="Bedfordshire"/>
    <s v="White British"/>
    <n v="36393"/>
    <n v="41912"/>
    <s v="Not Recorded"/>
  </r>
  <r>
    <x v="5123"/>
    <s v="VOLUNTEER"/>
    <s v="INACTIVE VOLUNTEER"/>
    <s v="N"/>
    <m/>
    <m/>
    <m/>
    <s v="N"/>
    <m/>
    <x v="0"/>
    <x v="2419"/>
    <s v="WD3"/>
    <s v="Hertfordshire"/>
    <s v="White British"/>
    <s v="Not Recorded"/>
    <s v="Not Recorded"/>
    <s v="Retail"/>
  </r>
  <r>
    <x v="5124"/>
    <s v="VOLUNTEER"/>
    <s v="ACTIVE VOLUNTEER"/>
    <s v="N"/>
    <m/>
    <m/>
    <m/>
    <s v="N"/>
    <m/>
    <x v="1"/>
    <x v="4122"/>
    <s v="AL2"/>
    <s v="Hertfordshire"/>
    <s v="Mixed"/>
    <n v="45237"/>
    <s v=""/>
    <s v="Retail"/>
  </r>
  <r>
    <x v="5125"/>
    <s v="VOLUNTEER"/>
    <s v="INACTIVE VOLUNTEER"/>
    <s v="N"/>
    <m/>
    <m/>
    <m/>
    <s v="N"/>
    <m/>
    <x v="1"/>
    <x v="2803"/>
    <s v="WD3"/>
    <s v="Hertfordshire"/>
    <s v="White British"/>
    <n v="43281"/>
    <n v="44058"/>
    <s v="Retail"/>
  </r>
  <r>
    <x v="5126"/>
    <s v="VOLUNTEER"/>
    <s v="INACTIVE VOLUNTEER"/>
    <s v="N"/>
    <m/>
    <m/>
    <m/>
    <s v="N"/>
    <m/>
    <x v="1"/>
    <x v="22"/>
    <s v="HP2"/>
    <s v="Hertfordshire"/>
    <s v="Not Specified"/>
    <n v="1"/>
    <n v="1"/>
    <s v="Not Recorded"/>
  </r>
  <r>
    <x v="5127"/>
    <s v="VOLUNTEER"/>
    <s v="INACTIVE VOLUNTEER"/>
    <s v="N"/>
    <m/>
    <m/>
    <m/>
    <s v="N"/>
    <m/>
    <x v="1"/>
    <x v="943"/>
    <s v="MK16"/>
    <s v="Buckinghamshire"/>
    <s v="Not Specified"/>
    <n v="40838"/>
    <n v="41518"/>
    <s v="Not Recorded"/>
  </r>
  <r>
    <x v="5128"/>
    <s v="VOLUNTEER"/>
    <s v="INACTIVE VOLUNTEER"/>
    <s v="N"/>
    <m/>
    <m/>
    <m/>
    <s v="N"/>
    <m/>
    <x v="0"/>
    <x v="729"/>
    <s v="WD3"/>
    <s v="Hertfordshire"/>
    <s v="Mixed"/>
    <n v="43759"/>
    <n v="44650"/>
    <s v="Retail"/>
  </r>
  <r>
    <x v="5129"/>
    <s v="VOLUNTEER"/>
    <s v="INACTIVE VOLUNTEER"/>
    <s v="N"/>
    <m/>
    <m/>
    <m/>
    <s v="N"/>
    <m/>
    <x v="0"/>
    <x v="4123"/>
    <s v="LU6"/>
    <s v="Bedfordshire"/>
    <s v="Not Specified"/>
    <n v="41486"/>
    <n v="42835"/>
    <s v="Retail"/>
  </r>
  <r>
    <x v="5130"/>
    <s v="VOLUNTEER"/>
    <s v="ACTIVE VOLUNTEER"/>
    <s v="N"/>
    <m/>
    <m/>
    <m/>
    <s v="N"/>
    <m/>
    <x v="0"/>
    <x v="544"/>
    <s v="SG4"/>
    <s v="Hertfordshire"/>
    <s v="White British"/>
    <n v="45187"/>
    <s v=""/>
    <s v="Retail"/>
  </r>
  <r>
    <x v="5131"/>
    <s v="VOLUNTEER"/>
    <s v="INACTIVE VOLUNTEER"/>
    <s v="N"/>
    <m/>
    <m/>
    <m/>
    <s v="N"/>
    <m/>
    <x v="0"/>
    <x v="4124"/>
    <s v="AL7"/>
    <s v="Hertfordshire"/>
    <s v="White British"/>
    <n v="43533"/>
    <n v="43900"/>
    <s v="Retail"/>
  </r>
  <r>
    <x v="5132"/>
    <s v="VOLUNTEER"/>
    <s v="INACTIVE VOLUNTEER"/>
    <s v="N"/>
    <m/>
    <m/>
    <m/>
    <s v="N"/>
    <m/>
    <x v="0"/>
    <x v="4125"/>
    <s v="WD25"/>
    <s v="Hertfordshire"/>
    <s v="Not Specified"/>
    <n v="41610"/>
    <n v="41639"/>
    <s v="Not Recorded"/>
  </r>
  <r>
    <x v="5133"/>
    <s v="VOLUNTEER"/>
    <s v="INACTIVE VOLUNTEER"/>
    <s v="N"/>
    <m/>
    <m/>
    <m/>
    <s v="N"/>
    <m/>
    <x v="0"/>
    <x v="4126"/>
    <s v="WD24"/>
    <s v="Hertfordshire"/>
    <s v="Not Specified"/>
    <n v="42219"/>
    <n v="42251"/>
    <s v="Retail"/>
  </r>
  <r>
    <x v="5134"/>
    <s v="VOLUNTEER"/>
    <s v="INACTIVE VOLUNTEER"/>
    <s v="N"/>
    <m/>
    <m/>
    <m/>
    <s v="N"/>
    <m/>
    <x v="1"/>
    <x v="4127"/>
    <s v="LU2"/>
    <s v="Bedfordshire"/>
    <s v="Not Recorded"/>
    <s v="Not Recorded"/>
    <s v="Not Recorded"/>
    <s v="Not Recorded"/>
  </r>
  <r>
    <x v="5135"/>
    <s v="VOLUNTEER"/>
    <s v="INACTIVE VOLUNTEER"/>
    <s v="N"/>
    <m/>
    <m/>
    <m/>
    <s v="N"/>
    <m/>
    <x v="0"/>
    <x v="22"/>
    <s v="MK45"/>
    <s v="Bedfordshire"/>
    <s v="Mixed"/>
    <n v="1"/>
    <n v="1"/>
    <s v="Not Recorded"/>
  </r>
  <r>
    <x v="5136"/>
    <s v="VOLUNTEER"/>
    <s v="INACTIVE VOLUNTEER"/>
    <s v="N"/>
    <m/>
    <m/>
    <m/>
    <s v="N"/>
    <m/>
    <x v="0"/>
    <x v="4128"/>
    <s v="HR9"/>
    <s v="Unknown"/>
    <s v="Not Specified"/>
    <s v="Not Recorded"/>
    <s v="Not Recorded"/>
    <s v="Fundraising"/>
  </r>
  <r>
    <x v="5137"/>
    <s v="VOLUNTEER"/>
    <s v="ACTIVE VOLUNTEER"/>
    <s v="N"/>
    <m/>
    <m/>
    <m/>
    <s v="N"/>
    <m/>
    <x v="0"/>
    <x v="4129"/>
    <s v="SG5"/>
    <s v="Hertfordshire"/>
    <s v="White British"/>
    <n v="44699"/>
    <s v=""/>
    <s v="Retail"/>
  </r>
  <r>
    <x v="5138"/>
    <s v="VOLUNTEER"/>
    <s v="ACTIVE VOLUNTEER"/>
    <s v="N"/>
    <m/>
    <m/>
    <m/>
    <s v="N"/>
    <m/>
    <x v="0"/>
    <x v="4130"/>
    <s v="SG5"/>
    <s v="Hertfordshire"/>
    <s v="Not Specified"/>
    <n v="42989"/>
    <s v=""/>
    <s v="Retail"/>
  </r>
  <r>
    <x v="5139"/>
    <s v="VOLUNTEER"/>
    <s v="INACTIVE VOLUNTEER"/>
    <s v="N"/>
    <m/>
    <m/>
    <m/>
    <s v="N"/>
    <m/>
    <x v="0"/>
    <x v="4131"/>
    <s v="LU1"/>
    <s v="Bedfordshire"/>
    <s v="Black"/>
    <n v="41241"/>
    <n v="41241"/>
    <s v="Not Recorded"/>
  </r>
  <r>
    <x v="5140"/>
    <s v="VOLUNTEER"/>
    <s v="INACTIVE VOLUNTEER"/>
    <s v="N"/>
    <m/>
    <m/>
    <m/>
    <s v="N"/>
    <m/>
    <x v="1"/>
    <x v="4132"/>
    <s v="LU4"/>
    <s v="Bedfordshire"/>
    <s v="Not Specified"/>
    <n v="40228"/>
    <n v="40935"/>
    <s v="Not Recorded"/>
  </r>
  <r>
    <x v="5141"/>
    <s v="VOLUNTEER"/>
    <s v="INACTIVE VOLUNTEER"/>
    <s v="N"/>
    <m/>
    <m/>
    <m/>
    <s v="N"/>
    <m/>
    <x v="0"/>
    <x v="4133"/>
    <s v="LU2"/>
    <s v="Bedfordshire"/>
    <s v="Black"/>
    <n v="43519"/>
    <n v="44439"/>
    <s v="Retail"/>
  </r>
  <r>
    <x v="5142"/>
    <s v="VOLUNTEER"/>
    <s v="INACTIVE VOLUNTEER"/>
    <s v="N"/>
    <m/>
    <m/>
    <m/>
    <s v="N"/>
    <m/>
    <x v="1"/>
    <x v="22"/>
    <s v="LU2"/>
    <s v="Bedfordshire"/>
    <s v="Black"/>
    <n v="40857"/>
    <n v="40857"/>
    <s v="Not Recorded"/>
  </r>
  <r>
    <x v="5143"/>
    <s v="VOLUNTEER"/>
    <s v="INACTIVE VOLUNTEER"/>
    <s v="N"/>
    <m/>
    <m/>
    <m/>
    <s v="N"/>
    <m/>
    <x v="1"/>
    <x v="4134"/>
    <s v="SG2"/>
    <s v="Hertfordshire"/>
    <s v="Not Specified"/>
    <n v="41152"/>
    <n v="41328"/>
    <s v="Not Recorded"/>
  </r>
  <r>
    <x v="5144"/>
    <s v="VOLUNTEER"/>
    <s v="INACTIVE VOLUNTEER"/>
    <s v="N"/>
    <m/>
    <m/>
    <m/>
    <s v="N"/>
    <m/>
    <x v="1"/>
    <x v="22"/>
    <s v="LU4"/>
    <s v="Bedfordshire"/>
    <s v="Not Specified"/>
    <s v="Not Recorded"/>
    <s v="Not Recorded"/>
    <s v="Not Recorded"/>
  </r>
  <r>
    <x v="5145"/>
    <s v="VOLUNTEER"/>
    <s v="INACTIVE VOLUNTEER"/>
    <s v="N"/>
    <m/>
    <m/>
    <m/>
    <s v="N"/>
    <m/>
    <x v="1"/>
    <x v="2999"/>
    <s v="LU4"/>
    <s v="Bedfordshire"/>
    <s v="Black"/>
    <n v="42377"/>
    <n v="42377"/>
    <s v="Not Recorded"/>
  </r>
  <r>
    <x v="5146"/>
    <s v="VOLUNTEER"/>
    <s v="INACTIVE VOLUNTEER"/>
    <s v="N"/>
    <m/>
    <m/>
    <m/>
    <s v="N"/>
    <m/>
    <x v="0"/>
    <x v="4135"/>
    <s v="AL5"/>
    <s v="Hertfordshire"/>
    <s v="Not Specified"/>
    <n v="41853"/>
    <n v="42049"/>
    <s v="Not Recorded"/>
  </r>
  <r>
    <x v="5147"/>
    <s v="VOLUNTEER"/>
    <s v="INACTIVE VOLUNTEER"/>
    <s v="N"/>
    <m/>
    <m/>
    <m/>
    <s v="N"/>
    <m/>
    <x v="0"/>
    <x v="22"/>
    <s v="LU3"/>
    <s v="Bedfordshire"/>
    <s v="White British"/>
    <n v="41981"/>
    <n v="41981"/>
    <s v="Not Recorded"/>
  </r>
  <r>
    <x v="5148"/>
    <s v="VOLUNTEER"/>
    <s v="INACTIVE VOLUNTEER"/>
    <s v="N"/>
    <m/>
    <m/>
    <m/>
    <s v="N"/>
    <m/>
    <x v="0"/>
    <x v="22"/>
    <s v="MK16"/>
    <s v="Buckinghamshire"/>
    <s v="White British"/>
    <n v="43889"/>
    <n v="44433"/>
    <s v="Retail"/>
  </r>
  <r>
    <x v="5149"/>
    <s v="VOLUNTEER"/>
    <s v="INACTIVE VOLUNTEER"/>
    <s v="N"/>
    <m/>
    <m/>
    <m/>
    <s v="N"/>
    <m/>
    <x v="1"/>
    <x v="4136"/>
    <s v="AL1"/>
    <s v="Hertfordshire"/>
    <s v="White British"/>
    <n v="42058"/>
    <n v="42107"/>
    <s v="Not Recorded"/>
  </r>
  <r>
    <x v="5150"/>
    <s v="VOLUNTEER"/>
    <s v="INACTIVE VOLUNTEER"/>
    <s v="N"/>
    <m/>
    <m/>
    <m/>
    <s v="N"/>
    <m/>
    <x v="1"/>
    <x v="686"/>
    <s v="LU1"/>
    <s v="Bedfordshire"/>
    <s v="Other White"/>
    <n v="43477"/>
    <n v="44100"/>
    <s v="Retail"/>
  </r>
  <r>
    <x v="5151"/>
    <s v="VOLUNTEER"/>
    <s v="INACTIVE VOLUNTEER"/>
    <s v="N"/>
    <m/>
    <m/>
    <s v="DLEVY"/>
    <s v="N"/>
    <m/>
    <x v="0"/>
    <x v="4137"/>
    <s v="LU2"/>
    <s v="Bedfordshire"/>
    <s v="White British"/>
    <n v="44359"/>
    <n v="44439"/>
    <s v="Retail"/>
  </r>
  <r>
    <x v="5152"/>
    <s v="VOLUNTEER"/>
    <s v="INACTIVE VOLUNTEER"/>
    <s v="N"/>
    <m/>
    <m/>
    <m/>
    <s v="N"/>
    <m/>
    <x v="0"/>
    <x v="4138"/>
    <s v="LU2"/>
    <s v="Bedfordshire"/>
    <s v="Not Specified"/>
    <n v="41792"/>
    <n v="44951"/>
    <s v="Retail"/>
  </r>
  <r>
    <x v="5153"/>
    <s v="VOLUNTEER"/>
    <s v="INACTIVE VOLUNTEER"/>
    <s v="N"/>
    <m/>
    <m/>
    <m/>
    <s v="N"/>
    <m/>
    <x v="1"/>
    <x v="22"/>
    <s v="LU2"/>
    <s v="Bedfordshire"/>
    <s v="White British"/>
    <s v="Not Recorded"/>
    <s v="Not Recorded"/>
    <s v="Not Recorded"/>
  </r>
  <r>
    <x v="5154"/>
    <s v="VOLUNTEER"/>
    <s v="INACTIVE VOLUNTEER"/>
    <s v="N"/>
    <m/>
    <m/>
    <m/>
    <s v="N"/>
    <m/>
    <x v="0"/>
    <x v="362"/>
    <s v="SG19"/>
    <s v="Other"/>
    <s v="White British"/>
    <n v="41295"/>
    <n v="41487"/>
    <s v="Not Recorded"/>
  </r>
  <r>
    <x v="5155"/>
    <s v="VOLUNTEER"/>
    <s v="INACTIVE VOLUNTEER"/>
    <s v="N"/>
    <m/>
    <m/>
    <m/>
    <s v="N"/>
    <m/>
    <x v="0"/>
    <x v="4139"/>
    <s v="LU2"/>
    <s v="Bedfordshire"/>
    <s v="Black"/>
    <s v="Not Recorded"/>
    <s v="Not Recorded"/>
    <s v="Retail"/>
  </r>
  <r>
    <x v="5156"/>
    <s v="VOLUNTEER"/>
    <s v="INACTIVE VOLUNTEER"/>
    <s v="N"/>
    <m/>
    <m/>
    <m/>
    <s v="N"/>
    <m/>
    <x v="0"/>
    <x v="22"/>
    <s v="LU3"/>
    <s v="Bedfordshire"/>
    <s v="Not Recorded"/>
    <n v="40819"/>
    <n v="40819"/>
    <s v="Not Recorded"/>
  </r>
  <r>
    <x v="5157"/>
    <s v="VOLUNTEER"/>
    <s v="INACTIVE VOLUNTEER"/>
    <s v="N"/>
    <m/>
    <m/>
    <m/>
    <s v="N"/>
    <m/>
    <x v="0"/>
    <x v="4140"/>
    <s v="LU2"/>
    <s v="Bedfordshire"/>
    <s v="Black"/>
    <n v="44718"/>
    <n v="44951"/>
    <s v="Retail"/>
  </r>
  <r>
    <x v="5158"/>
    <s v="VOLUNTEER"/>
    <s v="ACTIVE VOLUNTEER"/>
    <s v="N"/>
    <m/>
    <m/>
    <m/>
    <s v="N"/>
    <m/>
    <x v="0"/>
    <x v="4141"/>
    <s v="LU2"/>
    <s v="Bedfordshire"/>
    <s v="Black"/>
    <n v="45416"/>
    <s v=""/>
    <s v="Retail"/>
  </r>
  <r>
    <x v="5159"/>
    <s v="VOLUNTEER"/>
    <s v="ACTIVE VOLUNTEER"/>
    <s v="N"/>
    <m/>
    <m/>
    <m/>
    <s v="N"/>
    <m/>
    <x v="1"/>
    <x v="4141"/>
    <s v="LU2"/>
    <s v="Bedfordshire"/>
    <s v="Black"/>
    <n v="45416"/>
    <s v=""/>
    <s v="Retail"/>
  </r>
  <r>
    <x v="5160"/>
    <s v="VOLUNTEER"/>
    <s v="INACTIVE VOLUNTEER"/>
    <s v="N"/>
    <m/>
    <m/>
    <m/>
    <s v="N"/>
    <m/>
    <x v="1"/>
    <x v="22"/>
    <s v="LU3"/>
    <s v="Bedfordshire"/>
    <s v="White British"/>
    <n v="42445"/>
    <n v="42445"/>
    <s v="Not Recorded"/>
  </r>
  <r>
    <x v="5161"/>
    <s v="VOLUNTEER"/>
    <s v="ACTIVE VOLUNTEER"/>
    <s v="N"/>
    <m/>
    <m/>
    <m/>
    <s v="N"/>
    <m/>
    <x v="1"/>
    <x v="22"/>
    <s v="LU2"/>
    <s v="Bedfordshire"/>
    <s v="Not Specified"/>
    <n v="38332"/>
    <s v=""/>
    <s v="Fundraising"/>
  </r>
  <r>
    <x v="5162"/>
    <s v="VOLUNTEER"/>
    <s v="ACTIVE VOLUNTEER"/>
    <s v="N"/>
    <m/>
    <m/>
    <m/>
    <s v="N"/>
    <m/>
    <x v="0"/>
    <x v="4142"/>
    <s v="LU2"/>
    <s v="Bedfordshire"/>
    <s v="Not Specified"/>
    <n v="38332"/>
    <s v=""/>
    <s v="Fundraising"/>
  </r>
  <r>
    <x v="5163"/>
    <s v="VOLUNTEER"/>
    <s v="INACTIVE VOLUNTEER"/>
    <s v="N"/>
    <m/>
    <m/>
    <m/>
    <s v="N"/>
    <m/>
    <x v="0"/>
    <x v="4143"/>
    <s v="WD4"/>
    <s v="Hertfordshire"/>
    <s v="White British"/>
    <n v="41354"/>
    <n v="42500"/>
    <s v="Retail"/>
  </r>
  <r>
    <x v="5164"/>
    <s v="VOLUNTEER"/>
    <s v="INACTIVE VOLUNTEER"/>
    <s v="N"/>
    <m/>
    <m/>
    <m/>
    <s v="N"/>
    <m/>
    <x v="0"/>
    <x v="22"/>
    <s v="LU3"/>
    <s v="Bedfordshire"/>
    <s v="Not Recorded"/>
    <n v="40694"/>
    <n v="41239"/>
    <s v="Not Recorded"/>
  </r>
  <r>
    <x v="5165"/>
    <s v="VOLUNTEER"/>
    <s v="INACTIVE VOLUNTEER"/>
    <s v="N"/>
    <m/>
    <m/>
    <m/>
    <s v="N"/>
    <m/>
    <x v="1"/>
    <x v="2765"/>
    <s v="AL5"/>
    <s v="Hertfordshire"/>
    <s v="Not Specified"/>
    <n v="43561"/>
    <n v="43616"/>
    <s v="Retail"/>
  </r>
  <r>
    <x v="5166"/>
    <s v="VOLUNTEER"/>
    <s v="INACTIVE VOLUNTEER"/>
    <s v="N"/>
    <m/>
    <m/>
    <m/>
    <s v="Y"/>
    <s v="01/07/2024"/>
    <x v="1"/>
    <x v="4144"/>
    <s v="LU3"/>
    <s v="Bedfordshire"/>
    <s v="White British"/>
    <n v="41979"/>
    <s v=""/>
    <s v="Retail"/>
  </r>
  <r>
    <x v="5167"/>
    <s v="VOLUNTEER"/>
    <s v="ACTIVE VOLUNTEER"/>
    <s v="N"/>
    <m/>
    <m/>
    <m/>
    <s v="N"/>
    <m/>
    <x v="0"/>
    <x v="4145"/>
    <s v="LU3"/>
    <s v="Bedfordshire"/>
    <s v="White British"/>
    <n v="44137"/>
    <s v=""/>
    <s v="Retail"/>
  </r>
  <r>
    <x v="5168"/>
    <s v="VOLUNTEER"/>
    <s v="INACTIVE VOLUNTEER"/>
    <s v="N"/>
    <m/>
    <m/>
    <m/>
    <s v="N"/>
    <m/>
    <x v="0"/>
    <x v="4135"/>
    <s v="AL5"/>
    <s v="Hertfordshire"/>
    <s v="White British"/>
    <n v="42359"/>
    <n v="42359"/>
    <s v="Not Recorded"/>
  </r>
  <r>
    <x v="5169"/>
    <s v="VOLUNTEER"/>
    <s v="INACTIVE VOLUNTEER"/>
    <s v="N"/>
    <m/>
    <m/>
    <m/>
    <s v="N"/>
    <m/>
    <x v="0"/>
    <x v="4146"/>
    <s v="LU1"/>
    <s v="Bedfordshire"/>
    <s v="White British"/>
    <n v="43354"/>
    <n v="44777"/>
    <s v="Retail"/>
  </r>
  <r>
    <x v="5170"/>
    <s v="VOLUNTEER"/>
    <s v="INACTIVE VOLUNTEER"/>
    <s v="N"/>
    <m/>
    <m/>
    <m/>
    <s v="N"/>
    <m/>
    <x v="0"/>
    <x v="4147"/>
    <s v="LU2"/>
    <s v="Bedfordshire"/>
    <s v="White British"/>
    <n v="43004"/>
    <n v="44439"/>
    <s v="Retail"/>
  </r>
  <r>
    <x v="5171"/>
    <s v="VOLUNTEER"/>
    <s v="INACTIVE VOLUNTEER"/>
    <s v="N"/>
    <m/>
    <m/>
    <m/>
    <s v="N"/>
    <m/>
    <x v="0"/>
    <x v="4148"/>
    <s v="LU2"/>
    <s v="Bedfordshire"/>
    <s v="Not Specified"/>
    <n v="37257"/>
    <n v="41939"/>
    <s v="Not Recorded"/>
  </r>
  <r>
    <x v="5172"/>
    <s v="VOLUNTEER"/>
    <s v="INACTIVE VOLUNTEER"/>
    <s v="N"/>
    <m/>
    <m/>
    <m/>
    <s v="N"/>
    <m/>
    <x v="0"/>
    <x v="4149"/>
    <s v="LU3"/>
    <s v="Bedfordshire"/>
    <s v="White British"/>
    <n v="43800"/>
    <n v="44796"/>
    <s v="Fundraising"/>
  </r>
  <r>
    <x v="5173"/>
    <s v="VOLUNTEER"/>
    <s v="INACTIVE VOLUNTEER"/>
    <s v="N"/>
    <m/>
    <m/>
    <m/>
    <s v="N"/>
    <m/>
    <x v="0"/>
    <x v="4150"/>
    <s v="MK45"/>
    <s v="Bedfordshire"/>
    <s v="White British"/>
    <n v="43488"/>
    <n v="44308"/>
    <s v="Care"/>
  </r>
  <r>
    <x v="5174"/>
    <s v="VOLUNTEER"/>
    <s v="INACTIVE VOLUNTEER"/>
    <s v="N"/>
    <m/>
    <m/>
    <m/>
    <s v="N"/>
    <m/>
    <x v="0"/>
    <x v="4151"/>
    <s v="MK45"/>
    <s v="Bedfordshire"/>
    <s v="White British"/>
    <n v="40312"/>
    <n v="41092"/>
    <s v="Not Recorded"/>
  </r>
  <r>
    <x v="5175"/>
    <s v="VOLUNTEER"/>
    <s v="ACTIVE VOLUNTEER"/>
    <s v="N"/>
    <m/>
    <m/>
    <m/>
    <s v="N"/>
    <m/>
    <x v="0"/>
    <x v="4152"/>
    <s v="HP3"/>
    <s v="Hertfordshire"/>
    <s v="White British"/>
    <n v="43039"/>
    <s v=""/>
    <s v="Retail"/>
  </r>
  <r>
    <x v="5176"/>
    <s v="VOLUNTEER"/>
    <s v="INACTIVE VOLUNTEER"/>
    <s v="N"/>
    <m/>
    <m/>
    <m/>
    <s v="N"/>
    <m/>
    <x v="1"/>
    <x v="22"/>
    <s v="LU4"/>
    <s v="Bedfordshire"/>
    <s v="Not Specified"/>
    <n v="1"/>
    <n v="1"/>
    <s v="Not Recorded"/>
  </r>
  <r>
    <x v="5177"/>
    <s v="VOLUNTEER"/>
    <s v="INACTIVE VOLUNTEER"/>
    <s v="N"/>
    <m/>
    <m/>
    <m/>
    <s v="N"/>
    <m/>
    <x v="1"/>
    <x v="4153"/>
    <s v="LU3"/>
    <s v="Bedfordshire"/>
    <s v="Mixed"/>
    <n v="45182"/>
    <n v="45182"/>
    <s v="Fundraising"/>
  </r>
  <r>
    <x v="5178"/>
    <s v="VOLUNTEER"/>
    <s v="INACTIVE VOLUNTEER"/>
    <s v="N"/>
    <m/>
    <m/>
    <m/>
    <s v="N"/>
    <m/>
    <x v="0"/>
    <x v="67"/>
    <s v="HP19"/>
    <s v="Buckinghamshire"/>
    <s v="White British"/>
    <s v="Not Recorded"/>
    <s v="Not Recorded"/>
    <s v="Not Recorded"/>
  </r>
  <r>
    <x v="5179"/>
    <s v="VOLUNTEER"/>
    <s v="INACTIVE VOLUNTEER"/>
    <s v="N"/>
    <m/>
    <m/>
    <m/>
    <s v="N"/>
    <m/>
    <x v="0"/>
    <x v="4154"/>
    <s v="LU1"/>
    <s v="Bedfordshire"/>
    <s v="White British"/>
    <n v="42324"/>
    <n v="44657"/>
    <s v="Care"/>
  </r>
  <r>
    <x v="5180"/>
    <s v="VOLUNTEER"/>
    <s v="INACTIVE VOLUNTEER"/>
    <s v="N"/>
    <m/>
    <m/>
    <m/>
    <s v="N"/>
    <m/>
    <x v="0"/>
    <x v="4155"/>
    <s v="LU4"/>
    <s v="Bedfordshire"/>
    <s v="White British"/>
    <n v="42489"/>
    <n v="42489"/>
    <s v="Not Recorded"/>
  </r>
  <r>
    <x v="5181"/>
    <s v="VOLUNTEER"/>
    <s v="INACTIVE VOLUNTEER"/>
    <s v="N"/>
    <m/>
    <m/>
    <m/>
    <s v="N"/>
    <m/>
    <x v="1"/>
    <x v="4131"/>
    <s v="LU3"/>
    <s v="Bedfordshire"/>
    <s v="White British"/>
    <s v="Not Recorded"/>
    <s v="Not Recorded"/>
    <s v="Not Recorded"/>
  </r>
  <r>
    <x v="5182"/>
    <s v="VOLUNTEER"/>
    <s v="INACTIVE VOLUNTEER"/>
    <s v="N"/>
    <m/>
    <m/>
    <m/>
    <s v="N"/>
    <m/>
    <x v="0"/>
    <x v="22"/>
    <s v="BT33"/>
    <s v="Unknown"/>
    <s v="White British"/>
    <s v="Not Recorded"/>
    <s v="Not Recorded"/>
    <s v="Not Recorded"/>
  </r>
  <r>
    <x v="5183"/>
    <s v="VOLUNTEER"/>
    <s v="INACTIVE VOLUNTEER"/>
    <s v="N"/>
    <m/>
    <m/>
    <m/>
    <s v="N"/>
    <m/>
    <x v="1"/>
    <x v="4156"/>
    <s v="SG2"/>
    <s v="Hertfordshire"/>
    <s v="White British"/>
    <n v="42052"/>
    <n v="42421"/>
    <s v="Support"/>
  </r>
  <r>
    <x v="5184"/>
    <s v="VOLUNTEER"/>
    <s v="ACTIVE VOLUNTEER"/>
    <s v="N"/>
    <m/>
    <m/>
    <m/>
    <s v="N"/>
    <m/>
    <x v="0"/>
    <x v="2931"/>
    <s v="LU2"/>
    <s v="Bedfordshire"/>
    <s v="White British"/>
    <n v="44964"/>
    <s v=""/>
    <s v="Retail"/>
  </r>
  <r>
    <x v="5185"/>
    <s v="VOLUNTEER"/>
    <s v="INACTIVE VOLUNTEER"/>
    <s v="N"/>
    <m/>
    <m/>
    <m/>
    <s v="N"/>
    <m/>
    <x v="0"/>
    <x v="4157"/>
    <s v="MK45"/>
    <s v="Bedfordshire"/>
    <s v="White British"/>
    <n v="41381"/>
    <n v="41381"/>
    <s v="Not Recorded"/>
  </r>
  <r>
    <x v="5186"/>
    <s v="VOLUNTEER"/>
    <s v="ACTIVE VOLUNTEER"/>
    <s v="N"/>
    <m/>
    <m/>
    <m/>
    <s v="N"/>
    <m/>
    <x v="0"/>
    <x v="4158"/>
    <s v="LU2"/>
    <s v="Bedfordshire"/>
    <s v="White British"/>
    <n v="44463"/>
    <s v=""/>
    <s v="Retail"/>
  </r>
  <r>
    <x v="5187"/>
    <s v="VOLUNTEER"/>
    <s v="INACTIVE VOLUNTEER"/>
    <s v="N"/>
    <m/>
    <m/>
    <m/>
    <s v="N"/>
    <m/>
    <x v="1"/>
    <x v="4159"/>
    <s v="LU2"/>
    <s v="Bedfordshire"/>
    <s v="White British"/>
    <s v="Not Recorded"/>
    <s v="Not Recorded"/>
    <s v="Not Recorded"/>
  </r>
  <r>
    <x v="5188"/>
    <s v="VOLUNTEER"/>
    <s v="INACTIVE VOLUNTEER"/>
    <s v="N"/>
    <m/>
    <m/>
    <m/>
    <s v="N"/>
    <m/>
    <x v="0"/>
    <x v="4160"/>
    <s v="AL2"/>
    <s v="Hertfordshire"/>
    <s v="Not Specified"/>
    <n v="41886"/>
    <n v="42845"/>
    <s v="Retail"/>
  </r>
  <r>
    <x v="5189"/>
    <s v="VOLUNTEER"/>
    <s v="INACTIVE VOLUNTEER"/>
    <s v="N"/>
    <m/>
    <m/>
    <m/>
    <s v="N"/>
    <m/>
    <x v="0"/>
    <x v="4161"/>
    <s v="LU2"/>
    <s v="Bedfordshire"/>
    <s v="White British"/>
    <n v="42704"/>
    <n v="43341"/>
    <s v="Care"/>
  </r>
  <r>
    <x v="5190"/>
    <s v="VOLUNTEER"/>
    <s v="INACTIVE VOLUNTEER"/>
    <s v="N"/>
    <m/>
    <m/>
    <m/>
    <s v="N"/>
    <m/>
    <x v="1"/>
    <x v="4162"/>
    <s v="WD19"/>
    <s v="Hertfordshire"/>
    <s v="Not Specified"/>
    <n v="43022"/>
    <n v="43586"/>
    <s v="Retail"/>
  </r>
  <r>
    <x v="5191"/>
    <s v="VOLUNTEER"/>
    <s v="INACTIVE VOLUNTEER"/>
    <s v="N"/>
    <m/>
    <m/>
    <m/>
    <s v="N"/>
    <m/>
    <x v="1"/>
    <x v="4163"/>
    <s v="HP3"/>
    <s v="Hertfordshire"/>
    <s v="White British"/>
    <s v="Not Recorded"/>
    <s v="Not Recorded"/>
    <s v="Retail"/>
  </r>
  <r>
    <x v="5192"/>
    <s v="VOLUNTEER"/>
    <s v="INACTIVE VOLUNTEER"/>
    <s v="N"/>
    <m/>
    <m/>
    <m/>
    <s v="N"/>
    <m/>
    <x v="0"/>
    <x v="2106"/>
    <s v="HP4"/>
    <s v="Hertfordshire"/>
    <s v="Not Specified"/>
    <n v="43842"/>
    <n v="44309"/>
    <s v="Retail"/>
  </r>
  <r>
    <x v="5193"/>
    <s v="VOLUNTEER"/>
    <s v="INACTIVE VOLUNTEER"/>
    <s v="N"/>
    <m/>
    <m/>
    <m/>
    <s v="N"/>
    <m/>
    <x v="0"/>
    <x v="65"/>
    <s v="LU3"/>
    <s v="Bedfordshire"/>
    <s v="White British"/>
    <n v="45156"/>
    <s v=""/>
    <s v="Support"/>
  </r>
  <r>
    <x v="5194"/>
    <s v="VOLUNTEER"/>
    <s v="INACTIVE VOLUNTEER"/>
    <s v="N"/>
    <m/>
    <m/>
    <m/>
    <s v="N"/>
    <m/>
    <x v="0"/>
    <x v="22"/>
    <s v="LU5"/>
    <s v="Bedfordshire"/>
    <s v="White British"/>
    <n v="34335"/>
    <n v="43988"/>
    <s v="Retail"/>
  </r>
  <r>
    <x v="5195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5196"/>
    <s v="VOLUNTEER"/>
    <s v="INACTIVE VOLUNTEER"/>
    <s v="N"/>
    <m/>
    <m/>
    <m/>
    <s v="N"/>
    <m/>
    <x v="0"/>
    <x v="4164"/>
    <s v="LU3"/>
    <s v="Bedfordshire"/>
    <s v="Not Specified"/>
    <n v="41619"/>
    <n v="41619"/>
    <s v="Not Recorded"/>
  </r>
  <r>
    <x v="5197"/>
    <s v="VOLUNTEER"/>
    <s v="INACTIVE VOLUNTEER"/>
    <s v="N"/>
    <m/>
    <m/>
    <m/>
    <s v="N"/>
    <m/>
    <x v="0"/>
    <x v="4165"/>
    <s v="LU3"/>
    <s v="Bedfordshire"/>
    <s v="White British"/>
    <n v="41250"/>
    <n v="41733"/>
    <s v="Not Recorded"/>
  </r>
  <r>
    <x v="5198"/>
    <s v="VOLUNTEER"/>
    <s v="INACTIVE VOLUNTEER"/>
    <s v="N"/>
    <m/>
    <m/>
    <m/>
    <s v="N"/>
    <m/>
    <x v="0"/>
    <x v="4166"/>
    <s v="WD24"/>
    <s v="Hertfordshire"/>
    <s v="Black"/>
    <n v="44425"/>
    <n v="44755"/>
    <s v="Retail"/>
  </r>
  <r>
    <x v="5199"/>
    <s v="VOLUNTEER"/>
    <s v="INACTIVE VOLUNTEER"/>
    <s v="N"/>
    <m/>
    <m/>
    <m/>
    <s v="N"/>
    <m/>
    <x v="1"/>
    <x v="4167"/>
    <s v="WD3"/>
    <s v="Hertfordshire"/>
    <s v="White British"/>
    <n v="42697"/>
    <n v="43488"/>
    <s v="Retail"/>
  </r>
  <r>
    <x v="5200"/>
    <s v="VOLUNTEER"/>
    <s v="INACTIVE VOLUNTEER"/>
    <s v="N"/>
    <m/>
    <m/>
    <m/>
    <s v="N"/>
    <m/>
    <x v="0"/>
    <x v="4168"/>
    <s v="LU2"/>
    <s v="Bedfordshire"/>
    <s v="Other White"/>
    <n v="36892"/>
    <n v="45251"/>
    <s v="Care"/>
  </r>
  <r>
    <x v="5201"/>
    <s v="VOLUNTEER"/>
    <s v="INACTIVE VOLUNTEER"/>
    <s v="N"/>
    <m/>
    <m/>
    <m/>
    <s v="N"/>
    <m/>
    <x v="0"/>
    <x v="4169"/>
    <s v="AL4"/>
    <s v="Hertfordshire"/>
    <s v="White British"/>
    <n v="41509"/>
    <n v="41897"/>
    <s v="Not Recorded"/>
  </r>
  <r>
    <x v="5202"/>
    <s v="VOLUNTEER"/>
    <s v="INACTIVE VOLUNTEER"/>
    <s v="N"/>
    <m/>
    <m/>
    <m/>
    <s v="N"/>
    <m/>
    <x v="0"/>
    <x v="4170"/>
    <s v="MK45"/>
    <s v="Bedfordshire"/>
    <s v="White British"/>
    <n v="41183"/>
    <n v="41183"/>
    <s v="Not Recorded"/>
  </r>
  <r>
    <x v="5203"/>
    <s v="VOLUNTEER"/>
    <s v="INACTIVE VOLUNTEER"/>
    <s v="N"/>
    <m/>
    <m/>
    <m/>
    <s v="N"/>
    <m/>
    <x v="0"/>
    <x v="4171"/>
    <s v="LU3"/>
    <s v="Bedfordshire"/>
    <s v="Not Recorded"/>
    <s v="Not Recorded"/>
    <s v="Not Recorded"/>
    <s v="Not Recorded"/>
  </r>
  <r>
    <x v="5204"/>
    <s v="VOLUNTEER"/>
    <s v="ACTIVE VOLUNTEER"/>
    <s v="N"/>
    <m/>
    <m/>
    <m/>
    <s v="N"/>
    <m/>
    <x v="0"/>
    <x v="4172"/>
    <s v="MK16"/>
    <s v="Buckinghamshire"/>
    <s v="White British"/>
    <n v="45279"/>
    <s v=""/>
    <s v="Retail"/>
  </r>
  <r>
    <x v="5205"/>
    <s v="VOLUNTEER"/>
    <s v="INACTIVE VOLUNTEER"/>
    <s v="N"/>
    <m/>
    <m/>
    <m/>
    <s v="N"/>
    <m/>
    <x v="0"/>
    <x v="4173"/>
    <s v="LU1"/>
    <s v="Bedfordshire"/>
    <s v="White British"/>
    <s v="Not Recorded"/>
    <s v="Not Recorded"/>
    <s v="Not Recorded"/>
  </r>
  <r>
    <x v="5206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5207"/>
    <s v="VOLUNTEER"/>
    <s v="INACTIVE VOLUNTEER"/>
    <s v="N"/>
    <m/>
    <m/>
    <m/>
    <s v="N"/>
    <m/>
    <x v="0"/>
    <x v="4174"/>
    <s v="AL2"/>
    <s v="Hertfordshire"/>
    <s v="White British"/>
    <n v="44183"/>
    <n v="44778"/>
    <s v="Retail"/>
  </r>
  <r>
    <x v="5208"/>
    <s v="VOLUNTEER"/>
    <s v="INACTIVE VOLUNTEER"/>
    <s v="N"/>
    <m/>
    <m/>
    <m/>
    <s v="N"/>
    <m/>
    <x v="0"/>
    <x v="2853"/>
    <s v="LU3"/>
    <s v="Bedfordshire"/>
    <s v="White British"/>
    <n v="44365"/>
    <n v="44435"/>
    <s v="Retail"/>
  </r>
  <r>
    <x v="5209"/>
    <s v="VOLUNTEER"/>
    <s v="INACTIVE VOLUNTEER"/>
    <s v="N"/>
    <m/>
    <m/>
    <m/>
    <s v="N"/>
    <m/>
    <x v="0"/>
    <x v="4175"/>
    <s v="LU5"/>
    <s v="Bedfordshire"/>
    <s v="Not Specified"/>
    <s v="Not Recorded"/>
    <s v="Not Recorded"/>
    <s v="Not Recorded"/>
  </r>
  <r>
    <x v="5210"/>
    <s v="VOLUNTEER"/>
    <s v="INACTIVE VOLUNTEER"/>
    <s v="N"/>
    <m/>
    <m/>
    <m/>
    <s v="N"/>
    <m/>
    <x v="1"/>
    <x v="4176"/>
    <s v="GL51"/>
    <s v="Unknown"/>
    <s v="White British"/>
    <n v="43862"/>
    <n v="44044"/>
    <s v="Retail"/>
  </r>
  <r>
    <x v="5211"/>
    <s v="VOLUNTEER"/>
    <s v="INACTIVE VOLUNTEER"/>
    <s v="N"/>
    <m/>
    <m/>
    <m/>
    <s v="N"/>
    <m/>
    <x v="1"/>
    <x v="4177"/>
    <s v="LU3"/>
    <s v="Bedfordshire"/>
    <s v="White British"/>
    <n v="41653"/>
    <n v="41676"/>
    <s v="Not Recorded"/>
  </r>
  <r>
    <x v="5212"/>
    <s v="VOLUNTEER"/>
    <s v="INACTIVE VOLUNTEER"/>
    <s v="Y"/>
    <s v="10/09/2021"/>
    <s v="Returned mail twice"/>
    <s v="VNELSON"/>
    <s v="N"/>
    <m/>
    <x v="0"/>
    <x v="4178"/>
    <s v="WD25"/>
    <s v="Hertfordshire"/>
    <s v="White British"/>
    <n v="43865"/>
    <n v="44427"/>
    <s v="Retail"/>
  </r>
  <r>
    <x v="5213"/>
    <s v="VOLUNTEER"/>
    <s v="INACTIVE VOLUNTEER"/>
    <s v="N"/>
    <m/>
    <m/>
    <m/>
    <s v="N"/>
    <m/>
    <x v="0"/>
    <x v="4179"/>
    <s v="MK17"/>
    <s v="Buckinghamshire"/>
    <s v="White British"/>
    <s v="Not Recorded"/>
    <s v="Not Recorded"/>
    <s v="Not Recorded"/>
  </r>
  <r>
    <x v="5214"/>
    <s v="VOLUNTEER"/>
    <s v="INACTIVE VOLUNTEER"/>
    <s v="N"/>
    <m/>
    <m/>
    <m/>
    <s v="N"/>
    <m/>
    <x v="0"/>
    <x v="4180"/>
    <s v="LU5"/>
    <s v="Bedfordshire"/>
    <s v="White British"/>
    <s v="Not Recorded"/>
    <s v="Not Recorded"/>
    <s v="Not Recorded"/>
  </r>
  <r>
    <x v="5215"/>
    <s v="VOLUNTEER"/>
    <s v="INACTIVE VOLUNTEER"/>
    <s v="N"/>
    <m/>
    <m/>
    <m/>
    <s v="N"/>
    <m/>
    <x v="0"/>
    <x v="4181"/>
    <s v="SG2"/>
    <s v="Hertfordshire"/>
    <s v="White British"/>
    <n v="41859"/>
    <n v="42617"/>
    <s v="Retail"/>
  </r>
  <r>
    <x v="5216"/>
    <s v="VOLUNTEER"/>
    <s v="INACTIVE VOLUNTEER"/>
    <s v="Y"/>
    <s v="26/02/2024"/>
    <s v="Returned mail twice"/>
    <s v="VNELSON"/>
    <s v="N"/>
    <m/>
    <x v="0"/>
    <x v="4182"/>
    <s v="LU1"/>
    <s v="Bedfordshire"/>
    <s v="White British"/>
    <n v="40977"/>
    <n v="41099"/>
    <s v="Not Recorded"/>
  </r>
  <r>
    <x v="5217"/>
    <s v="VOLUNTEER"/>
    <s v="INACTIVE VOLUNTEER"/>
    <s v="N"/>
    <m/>
    <m/>
    <m/>
    <s v="N"/>
    <m/>
    <x v="0"/>
    <x v="4183"/>
    <s v="WD25"/>
    <s v="Hertfordshire"/>
    <s v="White British"/>
    <n v="41041"/>
    <n v="41951"/>
    <s v="Not Recorded"/>
  </r>
  <r>
    <x v="5218"/>
    <s v="VOLUNTEER"/>
    <s v="INACTIVE VOLUNTEER"/>
    <s v="N"/>
    <m/>
    <m/>
    <m/>
    <s v="N"/>
    <m/>
    <x v="0"/>
    <x v="22"/>
    <s v="LU3"/>
    <s v="Bedfordshire"/>
    <s v="White British"/>
    <n v="41192"/>
    <n v="41192"/>
    <s v="Not Recorded"/>
  </r>
  <r>
    <x v="5219"/>
    <s v="VOLUNTEER"/>
    <s v="INACTIVE VOLUNTEER"/>
    <s v="N"/>
    <m/>
    <m/>
    <m/>
    <s v="N"/>
    <m/>
    <x v="1"/>
    <x v="22"/>
    <s v="LU1"/>
    <s v="Bedfordshire"/>
    <s v="White British"/>
    <n v="41241"/>
    <n v="41241"/>
    <s v="Not Recorded"/>
  </r>
  <r>
    <x v="5220"/>
    <s v="VOLUNTEER"/>
    <s v="INACTIVE VOLUNTEER"/>
    <s v="N"/>
    <m/>
    <m/>
    <m/>
    <s v="N"/>
    <m/>
    <x v="0"/>
    <x v="4184"/>
    <s v="LU3"/>
    <s v="Bedfordshire"/>
    <s v="White British"/>
    <n v="42574"/>
    <n v="42846"/>
    <s v="Retail"/>
  </r>
  <r>
    <x v="5221"/>
    <s v="VOLUNTEER"/>
    <s v="INACTIVE VOLUNTEER"/>
    <s v="N"/>
    <m/>
    <m/>
    <m/>
    <s v="N"/>
    <m/>
    <x v="0"/>
    <x v="3846"/>
    <s v="LU6"/>
    <s v="Bedfordshire"/>
    <s v="White British"/>
    <n v="43049"/>
    <n v="43608"/>
    <s v="Care"/>
  </r>
  <r>
    <x v="5222"/>
    <s v="VOLUNTEER"/>
    <s v="INACTIVE VOLUNTEER"/>
    <s v="N"/>
    <m/>
    <m/>
    <m/>
    <s v="N"/>
    <m/>
    <x v="1"/>
    <x v="3284"/>
    <s v="MK2"/>
    <s v="Buckinghamshire"/>
    <s v="White British"/>
    <n v="41303"/>
    <n v="42845"/>
    <s v="Retail"/>
  </r>
  <r>
    <x v="5223"/>
    <s v="VOLUNTEER"/>
    <s v="ACTIVE VOLUNTEER"/>
    <s v="N"/>
    <m/>
    <m/>
    <m/>
    <s v="N"/>
    <m/>
    <x v="0"/>
    <x v="4185"/>
    <s v="WD3"/>
    <s v="Hertfordshire"/>
    <s v="White British"/>
    <n v="44851"/>
    <s v=""/>
    <s v="Retail"/>
  </r>
  <r>
    <x v="5224"/>
    <s v="VOLUNTEER"/>
    <s v="ACTIVE VOLUNTEER"/>
    <s v="N"/>
    <m/>
    <m/>
    <m/>
    <s v="N"/>
    <m/>
    <x v="0"/>
    <x v="4186"/>
    <s v="MK45"/>
    <s v="Bedfordshire"/>
    <s v="White British"/>
    <n v="45108"/>
    <s v=""/>
    <s v="Retail"/>
  </r>
  <r>
    <x v="5225"/>
    <s v="VOLUNTEER"/>
    <s v="INACTIVE VOLUNTEER"/>
    <s v="N"/>
    <m/>
    <m/>
    <m/>
    <s v="N"/>
    <m/>
    <x v="1"/>
    <x v="1221"/>
    <s v="SG5"/>
    <s v="Bedfordshire"/>
    <s v="White British"/>
    <n v="41143"/>
    <n v="43891"/>
    <s v="Support"/>
  </r>
  <r>
    <x v="5226"/>
    <s v="VOLUNTEER"/>
    <s v="INACTIVE VOLUNTEER"/>
    <s v="N"/>
    <m/>
    <m/>
    <m/>
    <s v="N"/>
    <m/>
    <x v="1"/>
    <x v="4187"/>
    <s v="SG5"/>
    <s v="Bedfordshire"/>
    <s v="White British"/>
    <n v="40185"/>
    <n v="40871"/>
    <s v="Not Recorded"/>
  </r>
  <r>
    <x v="5227"/>
    <s v="VOLUNTEER"/>
    <s v="INACTIVE VOLUNTEER"/>
    <s v="N"/>
    <m/>
    <m/>
    <m/>
    <s v="N"/>
    <m/>
    <x v="0"/>
    <x v="4188"/>
    <s v="LU3"/>
    <s v="Bedfordshire"/>
    <s v="White British"/>
    <n v="38538"/>
    <n v="44790"/>
    <s v="Support"/>
  </r>
  <r>
    <x v="5228"/>
    <s v="VOLUNTEER"/>
    <s v="ACTIVE VOLUNTEER"/>
    <s v="N"/>
    <m/>
    <m/>
    <m/>
    <s v="N"/>
    <m/>
    <x v="0"/>
    <x v="4189"/>
    <s v="MK45"/>
    <s v="Bedfordshire"/>
    <s v="White British"/>
    <n v="39237"/>
    <s v=""/>
    <s v="Retail"/>
  </r>
  <r>
    <x v="5229"/>
    <s v="VOLUNTEER"/>
    <s v="INACTIVE VOLUNTEER"/>
    <s v="N"/>
    <m/>
    <m/>
    <m/>
    <s v="N"/>
    <m/>
    <x v="0"/>
    <x v="2635"/>
    <s v="LU3"/>
    <s v="Bedfordshire"/>
    <s v="White British"/>
    <n v="42889"/>
    <n v="42993"/>
    <s v="Retail"/>
  </r>
  <r>
    <x v="5230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5231"/>
    <s v="VOLUNTEER"/>
    <s v="INACTIVE VOLUNTEER"/>
    <s v="N"/>
    <m/>
    <m/>
    <m/>
    <s v="N"/>
    <m/>
    <x v="0"/>
    <x v="4190"/>
    <s v="7412ZS"/>
    <s v="Unknown"/>
    <s v="Mixed"/>
    <n v="44669"/>
    <n v="44674"/>
    <s v="Retail"/>
  </r>
  <r>
    <x v="5232"/>
    <s v="VOLUNTEER"/>
    <s v="INACTIVE VOLUNTEER"/>
    <s v="N"/>
    <m/>
    <m/>
    <m/>
    <s v="N"/>
    <m/>
    <x v="1"/>
    <x v="4191"/>
    <s v="LU3"/>
    <s v="Bedfordshire"/>
    <s v="White British"/>
    <n v="34384"/>
    <n v="41626"/>
    <s v="Not Recorded"/>
  </r>
  <r>
    <x v="5233"/>
    <s v="VOLUNTEER"/>
    <s v="INACTIVE VOLUNTEER"/>
    <s v="N"/>
    <m/>
    <m/>
    <m/>
    <s v="N"/>
    <m/>
    <x v="0"/>
    <x v="4192"/>
    <s v="LU3"/>
    <s v="Bedfordshire"/>
    <s v="White British"/>
    <n v="35275"/>
    <n v="41626"/>
    <s v="Not Recorded"/>
  </r>
  <r>
    <x v="5234"/>
    <s v="VOLUNTEER"/>
    <s v="INACTIVE VOLUNTEER"/>
    <s v="N"/>
    <m/>
    <m/>
    <m/>
    <s v="N"/>
    <m/>
    <x v="0"/>
    <x v="4193"/>
    <s v="LU3"/>
    <s v="Bedfordshire"/>
    <s v="White British"/>
    <n v="43265"/>
    <n v="44447"/>
    <s v="Retail"/>
  </r>
  <r>
    <x v="5235"/>
    <s v="VOLUNTEER"/>
    <s v="INACTIVE VOLUNTEER"/>
    <s v="N"/>
    <m/>
    <m/>
    <m/>
    <s v="N"/>
    <m/>
    <x v="0"/>
    <x v="2974"/>
    <s v="LU2"/>
    <s v="Bedfordshire"/>
    <s v="White British"/>
    <n v="40625"/>
    <n v="40809"/>
    <s v="Not Recorded"/>
  </r>
  <r>
    <x v="5236"/>
    <s v="VOLUNTEER"/>
    <s v="ACTIVE VOLUNTEER"/>
    <s v="N"/>
    <m/>
    <m/>
    <m/>
    <s v="N"/>
    <m/>
    <x v="0"/>
    <x v="1492"/>
    <s v="WD23"/>
    <s v="Hertfordshire"/>
    <s v="White British"/>
    <n v="41759"/>
    <s v=""/>
    <s v="Retail"/>
  </r>
  <r>
    <x v="5237"/>
    <s v="VOLUNTEER"/>
    <s v="INACTIVE VOLUNTEER"/>
    <s v="N"/>
    <m/>
    <m/>
    <m/>
    <s v="N"/>
    <m/>
    <x v="0"/>
    <x v="3467"/>
    <s v="AL7"/>
    <s v="Hertfordshire"/>
    <s v="Not Specified"/>
    <n v="42651"/>
    <n v="42986"/>
    <s v="Retail"/>
  </r>
  <r>
    <x v="5238"/>
    <s v="VOLUNTEER"/>
    <s v="INACTIVE VOLUNTEER"/>
    <s v="N"/>
    <m/>
    <m/>
    <m/>
    <s v="N"/>
    <m/>
    <x v="1"/>
    <x v="22"/>
    <s v="LU2"/>
    <s v="Bedfordshire"/>
    <s v="White British"/>
    <n v="40724"/>
    <n v="40857"/>
    <s v="Not Recorded"/>
  </r>
  <r>
    <x v="5239"/>
    <s v="VOLUNTEER"/>
    <s v="INACTIVE VOLUNTEER"/>
    <s v="N"/>
    <m/>
    <m/>
    <m/>
    <s v="N"/>
    <m/>
    <x v="0"/>
    <x v="4194"/>
    <s v="LU1"/>
    <s v="Bedfordshire"/>
    <s v="Not Specified"/>
    <n v="41788"/>
    <n v="44439"/>
    <s v="Fundraising"/>
  </r>
  <r>
    <x v="5240"/>
    <s v="VOLUNTEER"/>
    <s v="PROSPECTIVE VOLUNTEER"/>
    <s v="N"/>
    <m/>
    <m/>
    <m/>
    <s v="N"/>
    <m/>
    <x v="0"/>
    <x v="4195"/>
    <s v="LU1"/>
    <s v="Bedfordshire"/>
    <s v="White British"/>
    <s v="Not Recorded"/>
    <s v="Not Recorded"/>
    <s v="Not Recorded"/>
  </r>
  <r>
    <x v="5241"/>
    <s v="VOLUNTEER"/>
    <s v="INACTIVE VOLUNTEER"/>
    <s v="N"/>
    <m/>
    <m/>
    <m/>
    <s v="N"/>
    <m/>
    <x v="0"/>
    <x v="22"/>
    <s v="LU2"/>
    <s v="Bedfordshire"/>
    <s v="Mixed"/>
    <s v="Not Recorded"/>
    <s v="Not Recorded"/>
    <s v="Not Recorded"/>
  </r>
  <r>
    <x v="5242"/>
    <s v="VOLUNTEER"/>
    <s v="INACTIVE VOLUNTEER"/>
    <s v="N"/>
    <m/>
    <m/>
    <m/>
    <s v="N"/>
    <m/>
    <x v="0"/>
    <x v="16"/>
    <s v="HP2"/>
    <s v="Hertfordshire"/>
    <s v="Not Specified"/>
    <n v="42749"/>
    <n v="43234"/>
    <s v="Retail"/>
  </r>
  <r>
    <x v="5243"/>
    <s v="VOLUNTEER"/>
    <s v="INACTIVE VOLUNTEER"/>
    <s v="N"/>
    <m/>
    <m/>
    <m/>
    <s v="N"/>
    <m/>
    <x v="1"/>
    <x v="4196"/>
    <s v="EN11"/>
    <s v="Hertfordshire"/>
    <s v="White British"/>
    <n v="41722"/>
    <n v="41722"/>
    <s v="Not Recorded"/>
  </r>
  <r>
    <x v="5244"/>
    <s v="VOLUNTEER"/>
    <s v="INACTIVE VOLUNTEER"/>
    <s v="N"/>
    <m/>
    <m/>
    <m/>
    <s v="N"/>
    <m/>
    <x v="0"/>
    <x v="3594"/>
    <s v="SG1"/>
    <s v="Hertfordshire"/>
    <s v="Not Specified"/>
    <n v="41813"/>
    <n v="41915"/>
    <s v="Not Recorded"/>
  </r>
  <r>
    <x v="5245"/>
    <s v="VOLUNTEER"/>
    <s v="INACTIVE VOLUNTEER"/>
    <s v="N"/>
    <m/>
    <m/>
    <m/>
    <s v="N"/>
    <m/>
    <x v="0"/>
    <x v="4197"/>
    <s v="LU2"/>
    <s v="Bedfordshire"/>
    <s v="Not Specified"/>
    <s v="Not Recorded"/>
    <s v="Not Recorded"/>
    <s v="Not Recorded"/>
  </r>
  <r>
    <x v="5246"/>
    <s v="VOLUNTEER"/>
    <s v="INACTIVE VOLUNTEER"/>
    <s v="N"/>
    <m/>
    <m/>
    <m/>
    <s v="N"/>
    <m/>
    <x v="1"/>
    <x v="4198"/>
    <s v="MK44"/>
    <s v="Bedfordshire"/>
    <s v="Mixed"/>
    <s v="Not Recorded"/>
    <s v="Not Recorded"/>
    <s v="Not Recorded"/>
  </r>
  <r>
    <x v="5247"/>
    <s v="VOLUNTEER"/>
    <s v="INACTIVE VOLUNTEER"/>
    <s v="N"/>
    <m/>
    <m/>
    <m/>
    <s v="N"/>
    <m/>
    <x v="0"/>
    <x v="4199"/>
    <s v="LU1"/>
    <s v="Bedfordshire"/>
    <s v="White British"/>
    <n v="40500"/>
    <n v="41333"/>
    <s v="Not Recorded"/>
  </r>
  <r>
    <x v="5248"/>
    <s v="VOLUNTEER"/>
    <s v="INACTIVE VOLUNTEER"/>
    <s v="N"/>
    <m/>
    <m/>
    <m/>
    <s v="N"/>
    <m/>
    <x v="0"/>
    <x v="4200"/>
    <s v="LU2"/>
    <s v="Bedfordshire"/>
    <s v="White British"/>
    <n v="40819"/>
    <n v="40819"/>
    <s v="Not Recorded"/>
  </r>
  <r>
    <x v="5249"/>
    <s v="VOLUNTEER"/>
    <s v="INACTIVE VOLUNTEER"/>
    <s v="N"/>
    <m/>
    <m/>
    <m/>
    <s v="N"/>
    <m/>
    <x v="0"/>
    <x v="22"/>
    <s v="LU7"/>
    <s v="Bedfordshire"/>
    <s v="Not Specified"/>
    <n v="1"/>
    <n v="1"/>
    <s v="Not Recorded"/>
  </r>
  <r>
    <x v="5250"/>
    <s v="VOLUNTEER"/>
    <s v="INACTIVE VOLUNTEER"/>
    <s v="N"/>
    <m/>
    <m/>
    <m/>
    <s v="N"/>
    <m/>
    <x v="0"/>
    <x v="4201"/>
    <s v="SG8"/>
    <s v="Hertfordshire"/>
    <s v="White British"/>
    <s v="Not Recorded"/>
    <s v="Not Recorded"/>
    <s v="Retail"/>
  </r>
  <r>
    <x v="5251"/>
    <s v="VOLUNTEER"/>
    <s v="INACTIVE VOLUNTEER"/>
    <s v="N"/>
    <m/>
    <m/>
    <m/>
    <s v="N"/>
    <m/>
    <x v="0"/>
    <x v="4202"/>
    <s v="AL2"/>
    <s v="Hertfordshire"/>
    <s v="Not Specified"/>
    <n v="40973"/>
    <n v="42838"/>
    <s v="Retail"/>
  </r>
  <r>
    <x v="5252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5253"/>
    <s v="VOLUNTEER"/>
    <s v="INACTIVE VOLUNTEER"/>
    <s v="N"/>
    <m/>
    <m/>
    <m/>
    <s v="N"/>
    <m/>
    <x v="0"/>
    <x v="4203"/>
    <s v="LU6"/>
    <s v="Bedfordshire"/>
    <s v="White British"/>
    <s v="Not Recorded"/>
    <s v="Not Recorded"/>
    <s v="Not Recorded"/>
  </r>
  <r>
    <x v="5254"/>
    <s v="VOLUNTEER"/>
    <s v="INACTIVE VOLUNTEER"/>
    <s v="N"/>
    <m/>
    <m/>
    <m/>
    <s v="N"/>
    <m/>
    <x v="1"/>
    <x v="4204"/>
    <s v="LU2"/>
    <s v="Bedfordshire"/>
    <s v="White British"/>
    <n v="41236"/>
    <n v="41739"/>
    <s v="Not Recorded"/>
  </r>
  <r>
    <x v="5255"/>
    <s v="VOLUNTEER"/>
    <s v="INACTIVE VOLUNTEER"/>
    <s v="N"/>
    <m/>
    <m/>
    <m/>
    <s v="N"/>
    <m/>
    <x v="1"/>
    <x v="1798"/>
    <s v="LU3"/>
    <s v="Bedfordshire"/>
    <s v="Not Specified"/>
    <n v="40283"/>
    <n v="44534"/>
    <s v="Retail"/>
  </r>
  <r>
    <x v="5256"/>
    <s v="VOLUNTEER"/>
    <s v="ACTIVE VOLUNTEER"/>
    <s v="N"/>
    <m/>
    <m/>
    <m/>
    <s v="N"/>
    <m/>
    <x v="1"/>
    <x v="4205"/>
    <s v="LU3"/>
    <s v="Bedfordshire"/>
    <s v="Not Specified"/>
    <n v="40678"/>
    <s v=""/>
    <s v="Retail"/>
  </r>
  <r>
    <x v="5257"/>
    <s v="VOLUNTEER"/>
    <s v="INACTIVE VOLUNTEER"/>
    <s v="N"/>
    <m/>
    <m/>
    <m/>
    <s v="N"/>
    <m/>
    <x v="0"/>
    <x v="4206"/>
    <s v="MK43"/>
    <s v="Bedfordshire"/>
    <s v="Not Specified"/>
    <n v="40791"/>
    <n v="43760"/>
    <s v="Retail"/>
  </r>
  <r>
    <x v="5258"/>
    <s v="VOLUNTEER"/>
    <s v="INACTIVE VOLUNTEER"/>
    <s v="N"/>
    <m/>
    <m/>
    <m/>
    <s v="N"/>
    <m/>
    <x v="0"/>
    <x v="4207"/>
    <s v="LU5"/>
    <s v="Bedfordshire"/>
    <s v="White British"/>
    <n v="41368"/>
    <n v="44489"/>
    <s v="Fundraising"/>
  </r>
  <r>
    <x v="5259"/>
    <s v="VOLUNTEER"/>
    <s v="INACTIVE VOLUNTEER"/>
    <s v="N"/>
    <m/>
    <m/>
    <m/>
    <s v="N"/>
    <m/>
    <x v="0"/>
    <x v="4208"/>
    <s v="PE19"/>
    <s v="Other"/>
    <s v="Not Specified"/>
    <n v="40978"/>
    <n v="41580"/>
    <s v="Not Recorded"/>
  </r>
  <r>
    <x v="5260"/>
    <s v="VOLUNTEER"/>
    <s v="INACTIVE VOLUNTEER"/>
    <s v="N"/>
    <m/>
    <m/>
    <m/>
    <s v="N"/>
    <m/>
    <x v="0"/>
    <x v="4209"/>
    <s v="WD3"/>
    <s v="Hertfordshire"/>
    <s v="White British"/>
    <n v="44130"/>
    <n v="44358"/>
    <s v="Retail"/>
  </r>
  <r>
    <x v="5261"/>
    <s v="VOLUNTEER"/>
    <s v="INACTIVE VOLUNTEER"/>
    <s v="N"/>
    <m/>
    <m/>
    <m/>
    <s v="N"/>
    <m/>
    <x v="0"/>
    <x v="4210"/>
    <s v="LU6"/>
    <s v="Bedfordshire"/>
    <s v="Black"/>
    <n v="44742"/>
    <n v="44847"/>
    <s v="Retail"/>
  </r>
  <r>
    <x v="5262"/>
    <s v="VOLUNTEER"/>
    <s v="INACTIVE VOLUNTEER"/>
    <s v="N"/>
    <m/>
    <m/>
    <m/>
    <s v="N"/>
    <m/>
    <x v="0"/>
    <x v="4211"/>
    <s v="AL7"/>
    <s v="Hertfordshire"/>
    <s v="Not Specified"/>
    <n v="42822"/>
    <n v="42912"/>
    <s v="Retail"/>
  </r>
  <r>
    <x v="5263"/>
    <s v="VOLUNTEER"/>
    <s v="INACTIVE VOLUNTEER"/>
    <s v="N"/>
    <m/>
    <m/>
    <m/>
    <s v="N"/>
    <m/>
    <x v="1"/>
    <x v="4212"/>
    <s v="LU1"/>
    <s v="Bedfordshire"/>
    <s v="White British"/>
    <n v="41960"/>
    <n v="41960"/>
    <s v="Not Recorded"/>
  </r>
  <r>
    <x v="5264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5265"/>
    <s v="VOLUNTEER"/>
    <s v="INACTIVE VOLUNTEER"/>
    <s v="N"/>
    <m/>
    <m/>
    <m/>
    <s v="N"/>
    <m/>
    <x v="0"/>
    <x v="4213"/>
    <s v="MK45"/>
    <s v="Bedfordshire"/>
    <s v="Mixed"/>
    <n v="42527"/>
    <n v="42835"/>
    <s v="Care"/>
  </r>
  <r>
    <x v="5266"/>
    <s v="VOLUNTEER"/>
    <s v="INACTIVE VOLUNTEER"/>
    <s v="N"/>
    <m/>
    <m/>
    <m/>
    <s v="N"/>
    <m/>
    <x v="0"/>
    <x v="4214"/>
    <s v="LU5"/>
    <s v="Bedfordshire"/>
    <s v="White British"/>
    <n v="41681"/>
    <n v="42884"/>
    <s v="Care"/>
  </r>
  <r>
    <x v="5267"/>
    <s v="VOLUNTEER"/>
    <s v="INACTIVE VOLUNTEER"/>
    <s v="N"/>
    <m/>
    <m/>
    <m/>
    <s v="N"/>
    <m/>
    <x v="0"/>
    <x v="2381"/>
    <s v="LU4"/>
    <s v="Bedfordshire"/>
    <s v="White British"/>
    <n v="35186"/>
    <n v="41774"/>
    <s v="Not Recorded"/>
  </r>
  <r>
    <x v="5268"/>
    <s v="VOLUNTEER"/>
    <s v="INACTIVE VOLUNTEER"/>
    <s v="N"/>
    <m/>
    <m/>
    <m/>
    <s v="N"/>
    <m/>
    <x v="0"/>
    <x v="4215"/>
    <s v="AL2"/>
    <s v="Hertfordshire"/>
    <s v="White British"/>
    <n v="43153"/>
    <n v="43598"/>
    <s v="Retail"/>
  </r>
  <r>
    <x v="5269"/>
    <s v="VOLUNTEER"/>
    <s v="INACTIVE VOLUNTEER"/>
    <s v="N"/>
    <m/>
    <m/>
    <m/>
    <s v="N"/>
    <m/>
    <x v="1"/>
    <x v="657"/>
    <s v="LU2"/>
    <s v="Bedfordshire"/>
    <s v="White British"/>
    <s v="Not Recorded"/>
    <s v="Not Recorded"/>
    <s v="Not Recorded"/>
  </r>
  <r>
    <x v="5270"/>
    <s v="VOLUNTEER"/>
    <s v="ACTIVE VOLUNTEER"/>
    <s v="N"/>
    <m/>
    <m/>
    <m/>
    <s v="N"/>
    <m/>
    <x v="0"/>
    <x v="1819"/>
    <s v="LU5"/>
    <s v="Bedfordshire"/>
    <s v="White British"/>
    <n v="43784"/>
    <s v=""/>
    <s v="Fundraising"/>
  </r>
  <r>
    <x v="5271"/>
    <s v="VOLUNTEER"/>
    <s v="INACTIVE VOLUNTEER"/>
    <s v="N"/>
    <m/>
    <m/>
    <m/>
    <s v="N"/>
    <m/>
    <x v="0"/>
    <x v="4216"/>
    <s v="AL7"/>
    <s v="Hertfordshire"/>
    <s v="White British"/>
    <n v="43847"/>
    <n v="43847"/>
    <s v="Retail"/>
  </r>
  <r>
    <x v="5272"/>
    <s v="VOLUNTEER"/>
    <s v="INACTIVE VOLUNTEER"/>
    <s v="N"/>
    <m/>
    <m/>
    <m/>
    <s v="N"/>
    <m/>
    <x v="0"/>
    <x v="4217"/>
    <s v="LU2"/>
    <s v="Bedfordshire"/>
    <s v="White British"/>
    <n v="39814"/>
    <n v="44664"/>
    <s v="Care"/>
  </r>
  <r>
    <x v="5273"/>
    <s v="VOLUNTEER"/>
    <s v="ACTIVE VOLUNTEER"/>
    <s v="N"/>
    <m/>
    <m/>
    <m/>
    <s v="N"/>
    <m/>
    <x v="0"/>
    <x v="4218"/>
    <s v="MK45"/>
    <s v="Bedfordshire"/>
    <s v="White British"/>
    <n v="40589"/>
    <s v=""/>
    <s v="Retail"/>
  </r>
  <r>
    <x v="5274"/>
    <s v="VOLUNTEER"/>
    <s v="INACTIVE VOLUNTEER"/>
    <s v="N"/>
    <m/>
    <m/>
    <m/>
    <s v="N"/>
    <m/>
    <x v="0"/>
    <x v="4219"/>
    <s v="LU3"/>
    <s v="Bedfordshire"/>
    <s v="Not Specified"/>
    <n v="40444"/>
    <n v="41894"/>
    <s v="Not Recorded"/>
  </r>
  <r>
    <x v="5275"/>
    <s v="VOLUNTEER"/>
    <s v="INACTIVE VOLUNTEER"/>
    <s v="N"/>
    <m/>
    <m/>
    <m/>
    <s v="N"/>
    <m/>
    <x v="0"/>
    <x v="4220"/>
    <s v="MK17"/>
    <s v="Buckinghamshire"/>
    <s v="White British"/>
    <n v="40365"/>
    <n v="41728"/>
    <s v="Not Recorded"/>
  </r>
  <r>
    <x v="5276"/>
    <s v="VOLUNTEER"/>
    <s v="ACTIVE VOLUNTEER"/>
    <s v="N"/>
    <m/>
    <m/>
    <m/>
    <s v="N"/>
    <m/>
    <x v="1"/>
    <x v="4221"/>
    <s v="LU3"/>
    <s v="Bedfordshire"/>
    <s v="White British"/>
    <n v="43916"/>
    <s v=""/>
    <s v="Support"/>
  </r>
  <r>
    <x v="5277"/>
    <s v="VOLUNTEER"/>
    <s v="INACTIVE VOLUNTEER"/>
    <s v="N"/>
    <m/>
    <m/>
    <m/>
    <s v="N"/>
    <m/>
    <x v="0"/>
    <x v="3118"/>
    <s v="LU2"/>
    <s v="Bedfordshire"/>
    <s v="Other White"/>
    <n v="40316"/>
    <n v="45251"/>
    <s v="Care"/>
  </r>
  <r>
    <x v="527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5279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5280"/>
    <s v="VOLUNTEER"/>
    <s v="ACTIVE VOLUNTEER"/>
    <s v="N"/>
    <m/>
    <m/>
    <m/>
    <s v="N"/>
    <m/>
    <x v="0"/>
    <x v="4222"/>
    <s v="AL7"/>
    <s v="Hertfordshire"/>
    <s v="White British"/>
    <n v="40915"/>
    <s v=""/>
    <s v="Retail"/>
  </r>
  <r>
    <x v="5281"/>
    <s v="VOLUNTEER"/>
    <s v="INACTIVE VOLUNTEER"/>
    <s v="N"/>
    <m/>
    <m/>
    <m/>
    <s v="N"/>
    <m/>
    <x v="1"/>
    <x v="4223"/>
    <s v="LU7"/>
    <s v="Bedfordshire"/>
    <s v="White British"/>
    <n v="45206"/>
    <n v="45297"/>
    <s v="Retail"/>
  </r>
  <r>
    <x v="5282"/>
    <s v="VOLUNTEER"/>
    <s v="INACTIVE VOLUNTEER"/>
    <s v="N"/>
    <m/>
    <m/>
    <m/>
    <s v="N"/>
    <m/>
    <x v="0"/>
    <x v="22"/>
    <s v="N14"/>
    <s v="Other"/>
    <s v="Not Specified"/>
    <n v="41609"/>
    <n v="42233"/>
    <s v="Support"/>
  </r>
  <r>
    <x v="5283"/>
    <s v="VOLUNTEER"/>
    <s v="INACTIVE VOLUNTEER"/>
    <s v="N"/>
    <m/>
    <m/>
    <m/>
    <s v="N"/>
    <m/>
    <x v="1"/>
    <x v="4224"/>
    <s v="MK45"/>
    <s v="Bedfordshire"/>
    <s v="White British"/>
    <n v="41947"/>
    <n v="42613"/>
    <s v="Support"/>
  </r>
  <r>
    <x v="5284"/>
    <s v="VOLUNTEER"/>
    <s v="INACTIVE VOLUNTEER"/>
    <s v="N"/>
    <m/>
    <m/>
    <m/>
    <s v="N"/>
    <m/>
    <x v="0"/>
    <x v="4225"/>
    <s v="HP12"/>
    <s v="Buckinghamshire"/>
    <s v="Not Specified"/>
    <n v="43296"/>
    <n v="44796"/>
    <s v="Fundraising"/>
  </r>
  <r>
    <x v="5285"/>
    <s v="VOLUNTEER"/>
    <s v="ACTIVE VOLUNTEER"/>
    <s v="N"/>
    <m/>
    <m/>
    <m/>
    <s v="N"/>
    <m/>
    <x v="0"/>
    <x v="4226"/>
    <s v="LU2"/>
    <s v="Bedfordshire"/>
    <s v="White British"/>
    <n v="41136"/>
    <s v=""/>
    <s v="Fundraising"/>
  </r>
  <r>
    <x v="5286"/>
    <s v="VOLUNTEER"/>
    <s v="INACTIVE VOLUNTEER"/>
    <s v="N"/>
    <m/>
    <m/>
    <m/>
    <s v="N"/>
    <m/>
    <x v="0"/>
    <x v="4227"/>
    <s v="CM23"/>
    <s v="Other"/>
    <s v="White British"/>
    <n v="44308"/>
    <n v="44308"/>
    <s v="Fundraising"/>
  </r>
  <r>
    <x v="5287"/>
    <s v="VOLUNTEER"/>
    <s v="ACTIVE VOLUNTEER"/>
    <s v="N"/>
    <m/>
    <m/>
    <m/>
    <s v="N"/>
    <m/>
    <x v="0"/>
    <x v="4228"/>
    <s v="LU3"/>
    <s v="Bedfordshire"/>
    <s v="White British"/>
    <n v="44611"/>
    <s v=""/>
    <s v="Retail"/>
  </r>
  <r>
    <x v="5288"/>
    <s v="VOLUNTEER"/>
    <s v="INACTIVE VOLUNTEER"/>
    <s v="N"/>
    <m/>
    <m/>
    <m/>
    <s v="N"/>
    <m/>
    <x v="0"/>
    <x v="302"/>
    <s v="LU2"/>
    <s v="Bedfordshire"/>
    <s v="Not Specified"/>
    <n v="40803"/>
    <n v="40942"/>
    <s v="Not Recorded"/>
  </r>
  <r>
    <x v="5289"/>
    <s v="VOLUNTEER"/>
    <s v="INACTIVE VOLUNTEER"/>
    <s v="N"/>
    <m/>
    <m/>
    <m/>
    <s v="N"/>
    <m/>
    <x v="0"/>
    <x v="4229"/>
    <s v="AL7"/>
    <s v="Hertfordshire"/>
    <s v="Not Specified"/>
    <n v="41503"/>
    <n v="41518"/>
    <s v="Not Recorded"/>
  </r>
  <r>
    <x v="5290"/>
    <s v="VOLUNTEER"/>
    <s v="INACTIVE VOLUNTEER"/>
    <s v="N"/>
    <m/>
    <m/>
    <m/>
    <s v="Y"/>
    <s v="26/03/2024"/>
    <x v="1"/>
    <x v="4230"/>
    <s v="AL2"/>
    <s v="Hertfordshire"/>
    <s v="White British"/>
    <n v="43353"/>
    <n v="45352"/>
    <s v="Retail"/>
  </r>
  <r>
    <x v="5291"/>
    <s v="VOLUNTEER"/>
    <s v="ACTIVE VOLUNTEER"/>
    <s v="N"/>
    <m/>
    <m/>
    <m/>
    <s v="N"/>
    <m/>
    <x v="0"/>
    <x v="4231"/>
    <s v="AL2"/>
    <s v="Hertfordshire"/>
    <s v="Not Specified"/>
    <n v="41002"/>
    <s v=""/>
    <s v="Retail"/>
  </r>
  <r>
    <x v="5292"/>
    <s v="VOLUNTEER"/>
    <s v="INACTIVE VOLUNTEER"/>
    <s v="N"/>
    <m/>
    <m/>
    <m/>
    <s v="N"/>
    <m/>
    <x v="0"/>
    <x v="4232"/>
    <s v="TN2"/>
    <s v="Other"/>
    <s v="Not Specified"/>
    <n v="40099"/>
    <n v="42969"/>
    <s v="Retail"/>
  </r>
  <r>
    <x v="5293"/>
    <s v="VOLUNTEER"/>
    <s v="INACTIVE VOLUNTEER"/>
    <s v="N"/>
    <m/>
    <m/>
    <m/>
    <s v="N"/>
    <m/>
    <x v="0"/>
    <x v="3044"/>
    <s v="LU6"/>
    <s v="Bedfordshire"/>
    <s v="White British"/>
    <n v="40828"/>
    <n v="40828"/>
    <s v="Not Recorded"/>
  </r>
  <r>
    <x v="5294"/>
    <s v="VOLUNTEER"/>
    <s v="INACTIVE VOLUNTEER"/>
    <s v="N"/>
    <m/>
    <m/>
    <m/>
    <s v="N"/>
    <m/>
    <x v="0"/>
    <x v="4233"/>
    <s v="MK14"/>
    <s v="Buckinghamshire"/>
    <s v="White British"/>
    <n v="41787"/>
    <n v="42049"/>
    <s v="Not Recorded"/>
  </r>
  <r>
    <x v="5295"/>
    <s v="VOLUNTEER"/>
    <s v="INACTIVE VOLUNTEER"/>
    <s v="N"/>
    <m/>
    <m/>
    <m/>
    <s v="N"/>
    <m/>
    <x v="0"/>
    <x v="4234"/>
    <s v="AL5"/>
    <s v="Hertfordshire"/>
    <s v="Not Recorded"/>
    <n v="43073"/>
    <n v="43214"/>
    <s v="Retail"/>
  </r>
  <r>
    <x v="5296"/>
    <s v="VOLUNTEER"/>
    <s v="ACTIVE VOLUNTEER"/>
    <s v="N"/>
    <m/>
    <m/>
    <m/>
    <s v="N"/>
    <m/>
    <x v="1"/>
    <x v="4235"/>
    <s v="SG5"/>
    <s v="Hertfordshire"/>
    <s v="White British"/>
    <n v="45336"/>
    <s v=""/>
    <s v="Retail"/>
  </r>
  <r>
    <x v="5297"/>
    <s v="VOLUNTEER"/>
    <s v="INACTIVE VOLUNTEER"/>
    <s v="N"/>
    <m/>
    <m/>
    <m/>
    <s v="N"/>
    <m/>
    <x v="0"/>
    <x v="2537"/>
    <s v="LU5"/>
    <s v="Bedfordshire"/>
    <s v="Not Recorded"/>
    <n v="43775"/>
    <n v="44432"/>
    <s v="Retail"/>
  </r>
  <r>
    <x v="5298"/>
    <s v="VOLUNTEER"/>
    <s v="ACTIVE VOLUNTEER"/>
    <s v="N"/>
    <m/>
    <m/>
    <m/>
    <s v="N"/>
    <m/>
    <x v="0"/>
    <x v="4236"/>
    <s v="MK42"/>
    <s v="Bedfordshire"/>
    <s v="White British"/>
    <n v="42125"/>
    <s v=""/>
    <s v="Retail"/>
  </r>
  <r>
    <x v="5299"/>
    <s v="VOLUNTEER"/>
    <s v="INACTIVE VOLUNTEER"/>
    <s v="N"/>
    <m/>
    <m/>
    <m/>
    <s v="N"/>
    <m/>
    <x v="1"/>
    <x v="2124"/>
    <s v="EN8"/>
    <s v="Hertfordshire"/>
    <s v="Not Specified"/>
    <n v="40933"/>
    <n v="41115"/>
    <s v="Not Recorded"/>
  </r>
  <r>
    <x v="5300"/>
    <s v="VOLUNTEER"/>
    <s v="INACTIVE VOLUNTEER"/>
    <s v="N"/>
    <m/>
    <m/>
    <m/>
    <s v="N"/>
    <m/>
    <x v="1"/>
    <x v="4237"/>
    <s v="LU6"/>
    <s v="Bedfordshire"/>
    <s v="Other White"/>
    <n v="44607"/>
    <n v="44776"/>
    <s v="Retail"/>
  </r>
  <r>
    <x v="5301"/>
    <s v="VOLUNTEER"/>
    <s v="INACTIVE VOLUNTEER"/>
    <s v="N"/>
    <m/>
    <m/>
    <m/>
    <s v="N"/>
    <m/>
    <x v="1"/>
    <x v="4238"/>
    <s v="MK2"/>
    <s v="Buckinghamshire"/>
    <s v="Not Specified"/>
    <n v="42444"/>
    <n v="42845"/>
    <s v="Retail"/>
  </r>
  <r>
    <x v="5302"/>
    <s v="VOLUNTEER"/>
    <s v="INACTIVE VOLUNTEER"/>
    <s v="N"/>
    <m/>
    <m/>
    <m/>
    <s v="N"/>
    <m/>
    <x v="0"/>
    <x v="4239"/>
    <s v="LU4"/>
    <s v="Bedfordshire"/>
    <s v="White British"/>
    <s v="Not Recorded"/>
    <s v="Not Recorded"/>
    <s v="Retail"/>
  </r>
  <r>
    <x v="5303"/>
    <s v="VOLUNTEER"/>
    <s v="PROSPECTIVE VOLUNTEER"/>
    <s v="N"/>
    <m/>
    <m/>
    <m/>
    <s v="N"/>
    <m/>
    <x v="0"/>
    <x v="4240"/>
    <s v="HP4"/>
    <s v="Hertfordshire"/>
    <s v="Mixed"/>
    <s v="Not Recorded"/>
    <s v="Not Recorded"/>
    <s v="Not Recorded"/>
  </r>
  <r>
    <x v="5304"/>
    <s v="VOLUNTEER"/>
    <s v="INACTIVE VOLUNTEER"/>
    <s v="N"/>
    <m/>
    <m/>
    <m/>
    <s v="N"/>
    <m/>
    <x v="0"/>
    <x v="420"/>
    <s v="LU5"/>
    <s v="Bedfordshire"/>
    <s v="White British"/>
    <n v="41204"/>
    <n v="41572"/>
    <s v="Not Recorded"/>
  </r>
  <r>
    <x v="5305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5306"/>
    <s v="VOLUNTEER"/>
    <s v="ACTIVE VOLUNTEER"/>
    <s v="N"/>
    <m/>
    <m/>
    <m/>
    <s v="N"/>
    <m/>
    <x v="1"/>
    <x v="4241"/>
    <s v="HP2"/>
    <s v="Hertfordshire"/>
    <s v="Not Specified"/>
    <n v="42107"/>
    <s v=""/>
    <s v="Retail"/>
  </r>
  <r>
    <x v="5307"/>
    <s v="VOLUNTEER"/>
    <s v="INACTIVE VOLUNTEER"/>
    <s v="N"/>
    <m/>
    <m/>
    <m/>
    <s v="N"/>
    <m/>
    <x v="0"/>
    <x v="4242"/>
    <s v="LU6"/>
    <s v="Bedfordshire"/>
    <s v="White British"/>
    <s v="Not Recorded"/>
    <s v="Not Recorded"/>
    <s v="Retail"/>
  </r>
  <r>
    <x v="5308"/>
    <s v="VOLUNTEER"/>
    <s v="INACTIVE VOLUNTEER"/>
    <s v="N"/>
    <m/>
    <m/>
    <m/>
    <s v="N"/>
    <m/>
    <x v="1"/>
    <x v="4198"/>
    <s v="LU4"/>
    <s v="Bedfordshire"/>
    <s v="White British"/>
    <n v="44490"/>
    <n v="44547"/>
    <s v="Retail"/>
  </r>
  <r>
    <x v="5309"/>
    <s v="VOLUNTEER"/>
    <s v="INACTIVE VOLUNTEER"/>
    <s v="N"/>
    <m/>
    <m/>
    <m/>
    <s v="N"/>
    <m/>
    <x v="0"/>
    <x v="4243"/>
    <s v="LU5"/>
    <s v="Bedfordshire"/>
    <s v="White British"/>
    <n v="40814"/>
    <n v="41138"/>
    <s v="Not Recorded"/>
  </r>
  <r>
    <x v="5310"/>
    <s v="VOLUNTEER"/>
    <s v="INACTIVE VOLUNTEER"/>
    <s v="N"/>
    <m/>
    <m/>
    <m/>
    <s v="N"/>
    <m/>
    <x v="1"/>
    <x v="4244"/>
    <s v="EN10"/>
    <s v="Hertfordshire"/>
    <s v="White British"/>
    <n v="41941"/>
    <s v=""/>
    <s v="Support"/>
  </r>
  <r>
    <x v="5311"/>
    <s v="VOLUNTEER"/>
    <s v="INACTIVE VOLUNTEER"/>
    <s v="N"/>
    <m/>
    <m/>
    <m/>
    <s v="N"/>
    <m/>
    <x v="1"/>
    <x v="4245"/>
    <s v="AL7"/>
    <s v="Hertfordshire"/>
    <s v="Not Recorded"/>
    <n v="43864"/>
    <n v="44447"/>
    <s v="Retail"/>
  </r>
  <r>
    <x v="5312"/>
    <s v="VOLUNTEER"/>
    <s v="INACTIVE VOLUNTEER"/>
    <s v="N"/>
    <m/>
    <m/>
    <m/>
    <s v="N"/>
    <m/>
    <x v="0"/>
    <x v="4246"/>
    <s v="AL1"/>
    <s v="Hertfordshire"/>
    <s v="Not Specified"/>
    <n v="42886"/>
    <n v="43319"/>
    <s v="Retail"/>
  </r>
  <r>
    <x v="5313"/>
    <s v="VOLUNTEER"/>
    <s v="INACTIVE VOLUNTEER"/>
    <s v="N"/>
    <m/>
    <m/>
    <m/>
    <s v="N"/>
    <m/>
    <x v="0"/>
    <x v="729"/>
    <s v="LU2"/>
    <s v="Bedfordshire"/>
    <s v="Mixed"/>
    <n v="44121"/>
    <n v="44439"/>
    <s v="Retail"/>
  </r>
  <r>
    <x v="5314"/>
    <s v="VOLUNTEER"/>
    <s v="INACTIVE VOLUNTEER"/>
    <s v="N"/>
    <m/>
    <m/>
    <m/>
    <s v="N"/>
    <m/>
    <x v="0"/>
    <x v="4247"/>
    <s v="HP2"/>
    <s v="Hertfordshire"/>
    <s v="Not Specified"/>
    <n v="41040"/>
    <n v="41091"/>
    <s v="Not Recorded"/>
  </r>
  <r>
    <x v="5315"/>
    <s v="VOLUNTEER"/>
    <s v="INACTIVE VOLUNTEER"/>
    <s v="N"/>
    <m/>
    <m/>
    <m/>
    <s v="N"/>
    <m/>
    <x v="0"/>
    <x v="1444"/>
    <s v="MK45"/>
    <s v="Bedfordshire"/>
    <s v="Other"/>
    <n v="44349"/>
    <n v="44806"/>
    <s v="Retail"/>
  </r>
  <r>
    <x v="5316"/>
    <s v="VOLUNTEER"/>
    <s v="INACTIVE VOLUNTEER"/>
    <s v="N"/>
    <m/>
    <m/>
    <m/>
    <s v="N"/>
    <m/>
    <x v="1"/>
    <x v="4248"/>
    <s v="LU3"/>
    <s v="Bedfordshire"/>
    <s v="Asian"/>
    <n v="42469"/>
    <s v=""/>
    <s v="Retail"/>
  </r>
  <r>
    <x v="5317"/>
    <s v="VOLUNTEER"/>
    <s v="ACTIVE VOLUNTEER"/>
    <s v="N"/>
    <m/>
    <m/>
    <m/>
    <s v="N"/>
    <m/>
    <x v="0"/>
    <x v="4249"/>
    <s v="AL5"/>
    <s v="Hertfordshire"/>
    <s v="White British"/>
    <n v="44068"/>
    <s v=""/>
    <s v="Retail"/>
  </r>
  <r>
    <x v="5318"/>
    <s v="VOLUNTEER"/>
    <s v="INACTIVE VOLUNTEER"/>
    <s v="N"/>
    <m/>
    <m/>
    <m/>
    <s v="N"/>
    <m/>
    <x v="1"/>
    <x v="4250"/>
    <s v="EN6"/>
    <s v="Hertfordshire"/>
    <s v="Not Specified"/>
    <n v="42314"/>
    <n v="42496"/>
    <s v="Retail"/>
  </r>
  <r>
    <x v="5319"/>
    <s v="VOLUNTEER"/>
    <s v="INACTIVE VOLUNTEER"/>
    <s v="N"/>
    <m/>
    <m/>
    <m/>
    <s v="N"/>
    <m/>
    <x v="0"/>
    <x v="4251"/>
    <s v="AL1"/>
    <s v="Hertfordshire"/>
    <s v="Not Specified"/>
    <n v="41527"/>
    <n v="42094"/>
    <s v="Not Recorded"/>
  </r>
  <r>
    <x v="5320"/>
    <s v="VOLUNTEER"/>
    <s v="INACTIVE VOLUNTEER"/>
    <s v="N"/>
    <m/>
    <m/>
    <m/>
    <s v="N"/>
    <m/>
    <x v="0"/>
    <x v="4252"/>
    <s v="AL7"/>
    <s v="Hertfordshire"/>
    <s v="Not Specified"/>
    <n v="40969"/>
    <n v="41518"/>
    <s v="Not Recorded"/>
  </r>
  <r>
    <x v="5321"/>
    <s v="VOLUNTEER"/>
    <s v="INACTIVE VOLUNTEER"/>
    <s v="N"/>
    <m/>
    <m/>
    <m/>
    <s v="N"/>
    <m/>
    <x v="0"/>
    <x v="4253"/>
    <s v="AL5"/>
    <s v="Hertfordshire"/>
    <s v="Not Specified"/>
    <n v="40065"/>
    <n v="42445"/>
    <s v="Retail"/>
  </r>
  <r>
    <x v="5322"/>
    <s v="VOLUNTEER"/>
    <s v="ACTIVE VOLUNTEER"/>
    <s v="N"/>
    <m/>
    <m/>
    <m/>
    <s v="N"/>
    <m/>
    <x v="1"/>
    <x v="4254"/>
    <s v="LU2"/>
    <s v="Bedfordshire"/>
    <s v="White British"/>
    <n v="40572"/>
    <s v=""/>
    <s v="Retail"/>
  </r>
  <r>
    <x v="5323"/>
    <s v="VOLUNTEER"/>
    <s v="INACTIVE VOLUNTEER"/>
    <s v="N"/>
    <m/>
    <m/>
    <m/>
    <s v="N"/>
    <m/>
    <x v="1"/>
    <x v="1103"/>
    <s v="HP22"/>
    <s v="Buckinghamshire"/>
    <s v="White British"/>
    <n v="44872"/>
    <n v="45178"/>
    <s v="Retail"/>
  </r>
  <r>
    <x v="5324"/>
    <s v="VOLUNTEER"/>
    <s v="INACTIVE VOLUNTEER"/>
    <s v="N"/>
    <m/>
    <m/>
    <m/>
    <s v="N"/>
    <m/>
    <x v="1"/>
    <x v="4255"/>
    <s v="WD3"/>
    <s v="Hertfordshire"/>
    <s v="White British"/>
    <n v="41318"/>
    <n v="41470"/>
    <s v="Not Recorded"/>
  </r>
  <r>
    <x v="5325"/>
    <s v="VOLUNTEER"/>
    <s v="INACTIVE VOLUNTEER"/>
    <s v="N"/>
    <m/>
    <m/>
    <m/>
    <s v="N"/>
    <m/>
    <x v="1"/>
    <x v="4256"/>
    <s v="WD24"/>
    <s v="Hertfordshire"/>
    <s v="Not Specified"/>
    <n v="42049"/>
    <n v="42355"/>
    <s v="Retail"/>
  </r>
  <r>
    <x v="5326"/>
    <s v="VOLUNTEER"/>
    <s v="PROSPECTIVE VOLUNTEER"/>
    <s v="N"/>
    <m/>
    <m/>
    <m/>
    <s v="N"/>
    <m/>
    <x v="0"/>
    <x v="21"/>
    <s v="LU3"/>
    <s v="Bedfordshire"/>
    <s v="Black"/>
    <s v="Not Recorded"/>
    <s v="Not Recorded"/>
    <s v="Not Recorded"/>
  </r>
  <r>
    <x v="5327"/>
    <s v="VOLUNTEER"/>
    <s v="INACTIVE VOLUNTEER"/>
    <s v="N"/>
    <m/>
    <m/>
    <m/>
    <s v="N"/>
    <m/>
    <x v="1"/>
    <x v="4257"/>
    <s v="MK8"/>
    <s v="Buckinghamshire"/>
    <s v="Asian"/>
    <s v="Not Recorded"/>
    <s v="Not Recorded"/>
    <s v="Not Recorded"/>
  </r>
  <r>
    <x v="5328"/>
    <s v="VOLUNTEER"/>
    <s v="INACTIVE VOLUNTEER"/>
    <s v="N"/>
    <m/>
    <m/>
    <m/>
    <s v="N"/>
    <m/>
    <x v="0"/>
    <x v="4258"/>
    <s v="AL3"/>
    <s v="Hertfordshire"/>
    <s v="Not Specified"/>
    <n v="42091"/>
    <n v="44657"/>
    <s v="Retail"/>
  </r>
  <r>
    <x v="5329"/>
    <s v="VOLUNTEER"/>
    <s v="INACTIVE VOLUNTEER"/>
    <s v="N"/>
    <m/>
    <m/>
    <m/>
    <s v="N"/>
    <m/>
    <x v="1"/>
    <x v="4259"/>
    <s v="MK45"/>
    <s v="Bedfordshire"/>
    <s v="White British"/>
    <n v="41240"/>
    <n v="44992"/>
    <s v="Support"/>
  </r>
  <r>
    <x v="5330"/>
    <s v="VOLUNTEER"/>
    <s v="INACTIVE VOLUNTEER"/>
    <s v="N"/>
    <m/>
    <m/>
    <m/>
    <s v="N"/>
    <m/>
    <x v="0"/>
    <x v="4260"/>
    <s v="UB5"/>
    <s v="Other"/>
    <s v="Not Recorded"/>
    <n v="42700"/>
    <n v="43488"/>
    <s v="Retail"/>
  </r>
  <r>
    <x v="5331"/>
    <s v="VOLUNTEER"/>
    <s v="INACTIVE VOLUNTEER"/>
    <s v="N"/>
    <m/>
    <m/>
    <m/>
    <s v="N"/>
    <m/>
    <x v="1"/>
    <x v="4261"/>
    <s v="LU1"/>
    <s v="Bedfordshire"/>
    <s v="White British"/>
    <n v="44649"/>
    <n v="44649"/>
    <s v="Care"/>
  </r>
  <r>
    <x v="5332"/>
    <s v="VOLUNTEER"/>
    <s v="INACTIVE VOLUNTEER"/>
    <s v="N"/>
    <m/>
    <m/>
    <m/>
    <s v="N"/>
    <m/>
    <x v="0"/>
    <x v="4262"/>
    <s v="LU6"/>
    <s v="Bedfordshire"/>
    <s v="White British"/>
    <s v="Not Recorded"/>
    <s v="Not Recorded"/>
    <s v="Not Recorded"/>
  </r>
  <r>
    <x v="5333"/>
    <s v="VOLUNTEER"/>
    <s v="ACTIVE VOLUNTEER"/>
    <s v="N"/>
    <m/>
    <m/>
    <m/>
    <s v="N"/>
    <m/>
    <x v="1"/>
    <x v="4263"/>
    <s v="AL2"/>
    <s v="Hertfordshire"/>
    <s v="White British"/>
    <s v="Not Recorded"/>
    <s v="Not Recorded"/>
    <s v="Retail"/>
  </r>
  <r>
    <x v="5334"/>
    <s v="VOLUNTEER"/>
    <s v="INACTIVE VOLUNTEER"/>
    <s v="N"/>
    <m/>
    <m/>
    <m/>
    <s v="N"/>
    <m/>
    <x v="0"/>
    <x v="4264"/>
    <s v="LU4"/>
    <s v="Bedfordshire"/>
    <s v="White British"/>
    <n v="43271"/>
    <n v="43503"/>
    <s v="Care"/>
  </r>
  <r>
    <x v="5335"/>
    <s v="VOLUNTEER"/>
    <s v="INACTIVE VOLUNTEER"/>
    <s v="N"/>
    <m/>
    <m/>
    <m/>
    <s v="N"/>
    <m/>
    <x v="0"/>
    <x v="22"/>
    <s v="SG18"/>
    <s v="Bedfordshire"/>
    <s v="White British"/>
    <n v="41232"/>
    <n v="41232"/>
    <s v="Not Recorded"/>
  </r>
  <r>
    <x v="5336"/>
    <s v="VOLUNTEER"/>
    <s v="INACTIVE VOLUNTEER"/>
    <s v="N"/>
    <m/>
    <m/>
    <m/>
    <s v="N"/>
    <m/>
    <x v="0"/>
    <x v="4265"/>
    <s v="AL7"/>
    <s v="Hertfordshire"/>
    <s v="Not Specified"/>
    <n v="41725"/>
    <n v="42844"/>
    <s v="Retail"/>
  </r>
  <r>
    <x v="5337"/>
    <s v="VOLUNTEER"/>
    <s v="INACTIVE VOLUNTEER"/>
    <s v="N"/>
    <m/>
    <m/>
    <m/>
    <s v="N"/>
    <m/>
    <x v="0"/>
    <x v="3648"/>
    <s v="WD17"/>
    <s v="Hertfordshire"/>
    <s v="Asian"/>
    <n v="44443"/>
    <n v="44807"/>
    <s v="Retail"/>
  </r>
  <r>
    <x v="5338"/>
    <s v="VOLUNTEER"/>
    <s v="ACTIVE VOLUNTEER"/>
    <s v="N"/>
    <m/>
    <m/>
    <m/>
    <s v="N"/>
    <m/>
    <x v="0"/>
    <x v="4266"/>
    <s v="AL2"/>
    <s v="Hertfordshire"/>
    <s v="White British"/>
    <n v="42457"/>
    <s v=""/>
    <s v="Retail"/>
  </r>
  <r>
    <x v="5339"/>
    <s v="VOLUNTEER"/>
    <s v="INACTIVE VOLUNTEER"/>
    <s v="N"/>
    <m/>
    <m/>
    <m/>
    <s v="N"/>
    <m/>
    <x v="1"/>
    <x v="4267"/>
    <s v="MK16"/>
    <s v="Buckinghamshire"/>
    <s v="Not Specified"/>
    <s v="Not Recorded"/>
    <s v="Not Recorded"/>
    <s v="Retail"/>
  </r>
  <r>
    <x v="5340"/>
    <s v="VOLUNTEER"/>
    <s v="INACTIVE VOLUNTEER"/>
    <s v="N"/>
    <m/>
    <m/>
    <m/>
    <s v="N"/>
    <m/>
    <x v="1"/>
    <x v="4268"/>
    <s v="WD18"/>
    <s v="Hertfordshire"/>
    <s v="Not Recorded"/>
    <n v="42277"/>
    <n v="42986"/>
    <s v="Fundraising"/>
  </r>
  <r>
    <x v="5341"/>
    <s v="VOLUNTEER"/>
    <s v="INACTIVE VOLUNTEER"/>
    <s v="N"/>
    <m/>
    <m/>
    <m/>
    <s v="N"/>
    <m/>
    <x v="0"/>
    <x v="2766"/>
    <s v="LU3"/>
    <s v="Bedfordshire"/>
    <s v="Asian"/>
    <n v="43874"/>
    <n v="44896"/>
    <s v="Care"/>
  </r>
  <r>
    <x v="5342"/>
    <s v="VOLUNTEER"/>
    <s v="INACTIVE VOLUNTEER"/>
    <s v="N"/>
    <m/>
    <m/>
    <m/>
    <s v="N"/>
    <m/>
    <x v="0"/>
    <x v="4269"/>
    <s v="LU3"/>
    <s v="Bedfordshire"/>
    <s v="Asian"/>
    <s v="Not Recorded"/>
    <s v="Not Recorded"/>
    <s v="Not Recorded"/>
  </r>
  <r>
    <x v="5343"/>
    <s v="VOLUNTEER"/>
    <s v="INACTIVE VOLUNTEER"/>
    <s v="N"/>
    <m/>
    <m/>
    <m/>
    <s v="N"/>
    <m/>
    <x v="0"/>
    <x v="2532"/>
    <s v="MK42"/>
    <s v="Bedfordshire"/>
    <s v="Asian"/>
    <n v="41062"/>
    <n v="41275"/>
    <s v="Not Recorded"/>
  </r>
  <r>
    <x v="5344"/>
    <s v="VOLUNTEER"/>
    <s v="INACTIVE VOLUNTEER"/>
    <s v="N"/>
    <m/>
    <m/>
    <m/>
    <s v="N"/>
    <m/>
    <x v="1"/>
    <x v="4270"/>
    <s v="LU4"/>
    <s v="Bedfordshire"/>
    <s v="Asian"/>
    <n v="44569"/>
    <n v="44755"/>
    <s v="Retail"/>
  </r>
  <r>
    <x v="5345"/>
    <s v="VOLUNTEER"/>
    <s v="INACTIVE VOLUNTEER"/>
    <s v="N"/>
    <m/>
    <m/>
    <m/>
    <s v="N"/>
    <m/>
    <x v="1"/>
    <x v="22"/>
    <s v="LU4"/>
    <s v="Bedfordshire"/>
    <s v="Asian"/>
    <n v="41134"/>
    <n v="41134"/>
    <s v="Not Recorded"/>
  </r>
  <r>
    <x v="5346"/>
    <s v="VOLUNTEER"/>
    <s v="INACTIVE VOLUNTEER"/>
    <s v="N"/>
    <m/>
    <m/>
    <m/>
    <s v="N"/>
    <m/>
    <x v="1"/>
    <x v="4271"/>
    <s v="LU3"/>
    <s v="Bedfordshire"/>
    <s v="Asian"/>
    <s v="Not Recorded"/>
    <s v="Not Recorded"/>
    <s v="Not Recorded"/>
  </r>
  <r>
    <x v="5347"/>
    <s v="VOLUNTEER"/>
    <s v="INACTIVE VOLUNTEER"/>
    <s v="N"/>
    <m/>
    <m/>
    <m/>
    <s v="N"/>
    <m/>
    <x v="1"/>
    <x v="4272"/>
    <s v="LU4"/>
    <s v="Unknown"/>
    <s v="Asian"/>
    <s v="Not Recorded"/>
    <s v="Not Recorded"/>
    <s v="Not Recorded"/>
  </r>
  <r>
    <x v="5348"/>
    <s v="VOLUNTEER"/>
    <s v="ACTIVE VOLUNTEER"/>
    <s v="N"/>
    <m/>
    <m/>
    <m/>
    <s v="N"/>
    <m/>
    <x v="0"/>
    <x v="4273"/>
    <s v="WD3"/>
    <s v="Hertfordshire"/>
    <s v="Not Recorded"/>
    <n v="40996"/>
    <s v=""/>
    <s v="Retail"/>
  </r>
  <r>
    <x v="5349"/>
    <s v="VOLUNTEER"/>
    <s v="INACTIVE VOLUNTEER"/>
    <s v="N"/>
    <m/>
    <m/>
    <m/>
    <s v="N"/>
    <m/>
    <x v="0"/>
    <x v="4274"/>
    <s v="AL5"/>
    <s v="Hertfordshire"/>
    <s v="White British"/>
    <n v="44757"/>
    <n v="45535"/>
    <s v="Retail"/>
  </r>
  <r>
    <x v="5350"/>
    <s v="VOLUNTEER"/>
    <s v="INACTIVE VOLUNTEER"/>
    <s v="N"/>
    <m/>
    <m/>
    <m/>
    <s v="N"/>
    <m/>
    <x v="0"/>
    <x v="22"/>
    <s v="N21"/>
    <s v="Other"/>
    <s v="Other"/>
    <n v="41642"/>
    <n v="41668"/>
    <s v="Not Recorded"/>
  </r>
  <r>
    <x v="5351"/>
    <s v="VOLUNTEER"/>
    <s v="INACTIVE VOLUNTEER"/>
    <s v="N"/>
    <m/>
    <m/>
    <m/>
    <s v="N"/>
    <m/>
    <x v="0"/>
    <x v="4275"/>
    <s v="MK3"/>
    <s v="Buckinghamshire"/>
    <s v="Other White"/>
    <n v="43848"/>
    <n v="44447"/>
    <s v="Retail"/>
  </r>
  <r>
    <x v="5352"/>
    <s v="VOLUNTEER"/>
    <s v="INACTIVE VOLUNTEER"/>
    <s v="N"/>
    <m/>
    <m/>
    <m/>
    <s v="N"/>
    <m/>
    <x v="1"/>
    <x v="4276"/>
    <s v="SG1"/>
    <s v="Hertfordshire"/>
    <s v="Not Specified"/>
    <n v="41589"/>
    <n v="44664"/>
    <s v="Retail"/>
  </r>
  <r>
    <x v="5353"/>
    <s v="VOLUNTEER"/>
    <s v="INACTIVE VOLUNTEER"/>
    <s v="N"/>
    <m/>
    <m/>
    <m/>
    <s v="N"/>
    <m/>
    <x v="0"/>
    <x v="4277"/>
    <s v="LU2"/>
    <s v="Bedfordshire"/>
    <s v="White British"/>
    <s v="Not Recorded"/>
    <s v="Not Recorded"/>
    <s v="Not Recorded"/>
  </r>
  <r>
    <x v="535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5355"/>
    <s v="VOLUNTEER"/>
    <s v="INACTIVE VOLUNTEER"/>
    <s v="N"/>
    <m/>
    <m/>
    <m/>
    <s v="N"/>
    <m/>
    <x v="0"/>
    <x v="4278"/>
    <s v="MK45"/>
    <s v="Bedfordshire"/>
    <s v="White British"/>
    <n v="43550"/>
    <n v="43566"/>
    <s v="Not Recorded"/>
  </r>
  <r>
    <x v="5356"/>
    <s v="VOLUNTEER"/>
    <s v="INACTIVE VOLUNTEER"/>
    <s v="N"/>
    <m/>
    <m/>
    <m/>
    <s v="N"/>
    <m/>
    <x v="0"/>
    <x v="4279"/>
    <s v="MK45"/>
    <s v="Bedfordshire"/>
    <s v="White British"/>
    <n v="40639"/>
    <n v="40695"/>
    <s v="Not Recorded"/>
  </r>
  <r>
    <x v="5357"/>
    <s v="VOLUNTEER"/>
    <s v="INACTIVE VOLUNTEER"/>
    <s v="N"/>
    <m/>
    <m/>
    <m/>
    <s v="N"/>
    <m/>
    <x v="0"/>
    <x v="4280"/>
    <s v="LU3"/>
    <s v="Bedfordshire"/>
    <s v="Not Specified"/>
    <n v="42269"/>
    <n v="42578"/>
    <s v="Retail"/>
  </r>
  <r>
    <x v="5358"/>
    <s v="VOLUNTEER"/>
    <s v="INACTIVE VOLUNTEER"/>
    <s v="N"/>
    <m/>
    <m/>
    <m/>
    <s v="N"/>
    <m/>
    <x v="1"/>
    <x v="4281"/>
    <s v="MK42"/>
    <s v="Bedfordshire"/>
    <s v="White British"/>
    <n v="44579"/>
    <n v="44963"/>
    <s v="Retail"/>
  </r>
  <r>
    <x v="5359"/>
    <s v="VOLUNTEER"/>
    <s v="INACTIVE VOLUNTEER"/>
    <s v="N"/>
    <m/>
    <m/>
    <m/>
    <s v="N"/>
    <m/>
    <x v="0"/>
    <x v="4282"/>
    <s v="EN8"/>
    <s v="Hertfordshire"/>
    <s v="Not Specified"/>
    <n v="41807"/>
    <n v="44439"/>
    <s v="Retail"/>
  </r>
  <r>
    <x v="5360"/>
    <s v="VOLUNTEER"/>
    <s v="INACTIVE VOLUNTEER"/>
    <s v="N"/>
    <m/>
    <m/>
    <m/>
    <s v="N"/>
    <m/>
    <x v="0"/>
    <x v="4283"/>
    <s v="HP2"/>
    <s v="Hertfordshire"/>
    <s v="White British"/>
    <n v="42401"/>
    <n v="42471"/>
    <s v="Retail"/>
  </r>
  <r>
    <x v="5361"/>
    <s v="VOLUNTEER"/>
    <s v="INACTIVE VOLUNTEER"/>
    <s v="N"/>
    <m/>
    <m/>
    <m/>
    <s v="N"/>
    <m/>
    <x v="1"/>
    <x v="22"/>
    <s v="LU3"/>
    <s v="Bedfordshire"/>
    <s v="Not Specified"/>
    <n v="39995"/>
    <n v="41456"/>
    <s v="Not Recorded"/>
  </r>
  <r>
    <x v="5362"/>
    <s v="VOLUNTEER"/>
    <s v="INACTIVE VOLUNTEER"/>
    <s v="N"/>
    <m/>
    <m/>
    <m/>
    <s v="N"/>
    <m/>
    <x v="0"/>
    <x v="4284"/>
    <s v="AL8"/>
    <s v="Hertfordshire"/>
    <s v="White British"/>
    <n v="43409"/>
    <n v="45348"/>
    <s v="Care"/>
  </r>
  <r>
    <x v="5363"/>
    <s v="VOLUNTEER"/>
    <s v="INACTIVE VOLUNTEER"/>
    <s v="N"/>
    <m/>
    <m/>
    <m/>
    <s v="N"/>
    <m/>
    <x v="0"/>
    <x v="4285"/>
    <s v="MK16"/>
    <s v="Buckinghamshire"/>
    <s v="Not Specified"/>
    <n v="41855"/>
    <n v="42069"/>
    <s v="Not Recorded"/>
  </r>
  <r>
    <x v="5364"/>
    <s v="VOLUNTEER"/>
    <s v="INACTIVE VOLUNTEER"/>
    <s v="N"/>
    <m/>
    <m/>
    <m/>
    <s v="N"/>
    <m/>
    <x v="0"/>
    <x v="2421"/>
    <s v="EX38"/>
    <s v="Unknown"/>
    <s v="Not Specified"/>
    <n v="40216"/>
    <n v="44776"/>
    <s v="Retail"/>
  </r>
  <r>
    <x v="5365"/>
    <s v="VOLUNTEER"/>
    <s v="INACTIVE VOLUNTEER"/>
    <s v="N"/>
    <m/>
    <m/>
    <m/>
    <s v="N"/>
    <m/>
    <x v="0"/>
    <x v="3909"/>
    <s v="SG2"/>
    <s v="Hertfordshire"/>
    <s v="Not Specified"/>
    <n v="42067"/>
    <n v="42369"/>
    <s v="Retail"/>
  </r>
  <r>
    <x v="5366"/>
    <s v="VOLUNTEER"/>
    <s v="INACTIVE VOLUNTEER"/>
    <s v="N"/>
    <m/>
    <m/>
    <m/>
    <s v="N"/>
    <m/>
    <x v="0"/>
    <x v="4286"/>
    <s v="EN11"/>
    <s v="Hertfordshire"/>
    <s v="White British"/>
    <n v="44579"/>
    <n v="44894"/>
    <s v="Retail"/>
  </r>
  <r>
    <x v="5367"/>
    <s v="VOLUNTEER"/>
    <s v="INACTIVE VOLUNTEER"/>
    <s v="N"/>
    <m/>
    <m/>
    <m/>
    <s v="N"/>
    <m/>
    <x v="0"/>
    <x v="4287"/>
    <s v="AL7"/>
    <s v="Hertfordshire"/>
    <s v="Not Specified"/>
    <s v="Not Recorded"/>
    <s v="Not Recorded"/>
    <s v="Retail"/>
  </r>
  <r>
    <x v="5368"/>
    <s v="VOLUNTEER"/>
    <s v="INACTIVE VOLUNTEER"/>
    <s v="N"/>
    <m/>
    <m/>
    <m/>
    <s v="N"/>
    <m/>
    <x v="0"/>
    <x v="4288"/>
    <s v="LU5"/>
    <s v="Bedfordshire"/>
    <s v="Not Specified"/>
    <s v="Not Recorded"/>
    <s v="Not Recorded"/>
    <s v="Fundraising"/>
  </r>
  <r>
    <x v="5369"/>
    <s v="VOLUNTEER"/>
    <s v="INACTIVE VOLUNTEER"/>
    <s v="N"/>
    <m/>
    <m/>
    <m/>
    <s v="N"/>
    <m/>
    <x v="0"/>
    <x v="4289"/>
    <s v="LU2"/>
    <s v="Bedfordshire"/>
    <s v="Not Recorded"/>
    <s v="Not Recorded"/>
    <s v="Not Recorded"/>
    <s v="Support"/>
  </r>
  <r>
    <x v="5370"/>
    <s v="VOLUNTEER"/>
    <s v="INACTIVE VOLUNTEER"/>
    <s v="N"/>
    <m/>
    <m/>
    <m/>
    <s v="N"/>
    <m/>
    <x v="0"/>
    <x v="4290"/>
    <s v="MK45"/>
    <s v="Bedfordshire"/>
    <s v="White British"/>
    <n v="44429"/>
    <n v="44651"/>
    <s v="Retail"/>
  </r>
  <r>
    <x v="5371"/>
    <s v="VOLUNTEER"/>
    <s v="INACTIVE VOLUNTEER"/>
    <s v="N"/>
    <m/>
    <m/>
    <m/>
    <s v="N"/>
    <m/>
    <x v="0"/>
    <x v="4291"/>
    <s v="LU4"/>
    <s v="Bedfordshire"/>
    <s v="Not Specified"/>
    <n v="40413"/>
    <n v="44831"/>
    <s v="Fundraising"/>
  </r>
  <r>
    <x v="5372"/>
    <s v="VOLUNTEER"/>
    <s v="INACTIVE VOLUNTEER"/>
    <s v="N"/>
    <m/>
    <m/>
    <m/>
    <s v="N"/>
    <m/>
    <x v="0"/>
    <x v="4292"/>
    <s v="WD3"/>
    <s v="Hertfordshire"/>
    <s v="White British"/>
    <n v="41720"/>
    <n v="43488"/>
    <s v="Retail"/>
  </r>
  <r>
    <x v="5373"/>
    <s v="VOLUNTEER"/>
    <s v="INACTIVE VOLUNTEER"/>
    <s v="Y"/>
    <s v="02/11/2021"/>
    <s v="Moving out of area"/>
    <s v="CMCINALLY"/>
    <s v="N"/>
    <m/>
    <x v="1"/>
    <x v="4293"/>
    <s v="MK13"/>
    <s v="Buckinghamshire"/>
    <s v="Not Specified"/>
    <n v="41946"/>
    <n v="44502"/>
    <s v="Fundraising"/>
  </r>
  <r>
    <x v="5374"/>
    <s v="VOLUNTEER"/>
    <s v="ACTIVE VOLUNTEER"/>
    <s v="N"/>
    <m/>
    <m/>
    <m/>
    <s v="N"/>
    <m/>
    <x v="1"/>
    <x v="4294"/>
    <s v="SG19"/>
    <s v="Bedfordshire"/>
    <s v="White British"/>
    <n v="41373"/>
    <s v=""/>
    <s v="Retail"/>
  </r>
  <r>
    <x v="5375"/>
    <s v="VOLUNTEER"/>
    <s v="INACTIVE VOLUNTEER"/>
    <s v="N"/>
    <m/>
    <m/>
    <m/>
    <s v="N"/>
    <m/>
    <x v="1"/>
    <x v="4295"/>
    <s v="AL5"/>
    <s v="Hertfordshire"/>
    <s v="Not Specified"/>
    <n v="42623"/>
    <n v="42798"/>
    <s v="Retail"/>
  </r>
  <r>
    <x v="5376"/>
    <s v="VOLUNTEER"/>
    <s v="INACTIVE VOLUNTEER"/>
    <s v="N"/>
    <m/>
    <m/>
    <m/>
    <s v="N"/>
    <m/>
    <x v="1"/>
    <x v="4296"/>
    <s v="LU6"/>
    <s v="Bedfordshire"/>
    <s v="White British"/>
    <s v="Not Recorded"/>
    <s v="Not Recorded"/>
    <s v="Not Recorded"/>
  </r>
  <r>
    <x v="5377"/>
    <s v="VOLUNTEER"/>
    <s v="INACTIVE VOLUNTEER"/>
    <s v="N"/>
    <m/>
    <m/>
    <m/>
    <s v="N"/>
    <m/>
    <x v="1"/>
    <x v="4297"/>
    <s v="MK45"/>
    <s v="Bedfordshire"/>
    <s v="White British"/>
    <s v="Not Recorded"/>
    <s v="Not Recorded"/>
    <s v="Not Recorded"/>
  </r>
  <r>
    <x v="537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5379"/>
    <s v="VOLUNTEER"/>
    <s v="INACTIVE VOLUNTEER"/>
    <s v="N"/>
    <m/>
    <m/>
    <m/>
    <s v="N"/>
    <m/>
    <x v="0"/>
    <x v="1814"/>
    <s v="AL5"/>
    <s v="Hertfordshire"/>
    <s v="White British"/>
    <n v="41431"/>
    <n v="42164"/>
    <s v="Care"/>
  </r>
  <r>
    <x v="5380"/>
    <s v="VOLUNTEER"/>
    <s v="ACTIVE VOLUNTEER"/>
    <s v="N"/>
    <m/>
    <m/>
    <m/>
    <s v="N"/>
    <m/>
    <x v="0"/>
    <x v="4298"/>
    <s v="LU5"/>
    <s v="Bedfordshire"/>
    <s v="Asian"/>
    <s v="Not Recorded"/>
    <s v="Not Recorded"/>
    <s v="Care"/>
  </r>
  <r>
    <x v="5381"/>
    <s v="VOLUNTEER"/>
    <s v="INACTIVE VOLUNTEER"/>
    <s v="N"/>
    <m/>
    <m/>
    <m/>
    <s v="N"/>
    <m/>
    <x v="0"/>
    <x v="22"/>
    <s v="HP3"/>
    <s v="Hertfordshire"/>
    <s v="White British"/>
    <n v="1"/>
    <n v="1"/>
    <s v="Not Recorded"/>
  </r>
  <r>
    <x v="5382"/>
    <s v="VOLUNTEER"/>
    <s v="ACTIVE VOLUNTEER"/>
    <s v="N"/>
    <m/>
    <m/>
    <m/>
    <s v="N"/>
    <m/>
    <x v="0"/>
    <x v="4299"/>
    <s v="LU2"/>
    <s v="Bedfordshire"/>
    <s v="White British"/>
    <n v="45413"/>
    <s v=""/>
    <s v="Retail"/>
  </r>
  <r>
    <x v="5383"/>
    <s v="VOLUNTEER"/>
    <s v="INACTIVE VOLUNTEER"/>
    <s v="N"/>
    <m/>
    <m/>
    <m/>
    <s v="N"/>
    <m/>
    <x v="0"/>
    <x v="4300"/>
    <s v="SG5"/>
    <s v="Hertfordshire"/>
    <s v="White British"/>
    <n v="42166"/>
    <n v="43125"/>
    <s v="Retail"/>
  </r>
  <r>
    <x v="5384"/>
    <s v="VOLUNTEER"/>
    <s v="INACTIVE VOLUNTEER"/>
    <s v="N"/>
    <m/>
    <m/>
    <m/>
    <s v="N"/>
    <m/>
    <x v="0"/>
    <x v="4301"/>
    <s v="LU2"/>
    <s v="Bedfordshire"/>
    <s v="Not Specified"/>
    <n v="40452"/>
    <n v="44447"/>
    <s v="Retail"/>
  </r>
  <r>
    <x v="5385"/>
    <s v="VOLUNTEER"/>
    <s v="INACTIVE VOLUNTEER"/>
    <s v="N"/>
    <m/>
    <m/>
    <m/>
    <s v="N"/>
    <m/>
    <x v="0"/>
    <x v="22"/>
    <s v="NOTKNOWN"/>
    <s v="Unknown"/>
    <s v="Not Specified"/>
    <s v="Not Recorded"/>
    <s v="Not Recorded"/>
    <s v="Not Recorded"/>
  </r>
  <r>
    <x v="5386"/>
    <s v="VOLUNTEER"/>
    <s v="INACTIVE VOLUNTEER"/>
    <s v="N"/>
    <m/>
    <m/>
    <m/>
    <s v="N"/>
    <m/>
    <x v="0"/>
    <x v="4302"/>
    <s v="LU1"/>
    <s v="Bedfordshire"/>
    <s v="White British"/>
    <n v="43784"/>
    <s v=""/>
    <s v="Fundraising"/>
  </r>
  <r>
    <x v="5387"/>
    <s v="VOLUNTEER"/>
    <s v="INACTIVE VOLUNTEER"/>
    <s v="N"/>
    <m/>
    <m/>
    <m/>
    <s v="N"/>
    <m/>
    <x v="0"/>
    <x v="4303"/>
    <s v="LU2"/>
    <s v="Bedfordshire"/>
    <s v="Not Specified"/>
    <n v="41559"/>
    <n v="42242"/>
    <s v="Retail"/>
  </r>
  <r>
    <x v="5388"/>
    <s v="VOLUNTEER"/>
    <s v="INACTIVE VOLUNTEER"/>
    <s v="N"/>
    <m/>
    <m/>
    <m/>
    <s v="N"/>
    <m/>
    <x v="0"/>
    <x v="3568"/>
    <s v="LU2"/>
    <s v="Bedfordshire"/>
    <s v="White British"/>
    <n v="43784"/>
    <n v="44831"/>
    <s v="Fundraising"/>
  </r>
  <r>
    <x v="5389"/>
    <s v="VOLUNTEER"/>
    <s v="INACTIVE VOLUNTEER"/>
    <s v="N"/>
    <m/>
    <m/>
    <m/>
    <s v="N"/>
    <m/>
    <x v="0"/>
    <x v="4304"/>
    <s v="MK14"/>
    <s v="Buckinghamshire"/>
    <s v="Not Recorded"/>
    <n v="44585"/>
    <n v="44776"/>
    <s v="Retail"/>
  </r>
  <r>
    <x v="5390"/>
    <s v="VOLUNTEER"/>
    <s v="ACTIVE VOLUNTEER"/>
    <s v="N"/>
    <m/>
    <m/>
    <m/>
    <s v="N"/>
    <m/>
    <x v="0"/>
    <x v="4305"/>
    <s v="LU2"/>
    <s v="Bedfordshire"/>
    <s v="White British"/>
    <n v="43279"/>
    <s v=""/>
    <s v="Retail"/>
  </r>
  <r>
    <x v="5391"/>
    <s v="VOLUNTEER"/>
    <s v="INACTIVE VOLUNTEER"/>
    <s v="N"/>
    <m/>
    <m/>
    <m/>
    <s v="N"/>
    <m/>
    <x v="1"/>
    <x v="4306"/>
    <s v="LU3"/>
    <s v="Bedfordshire"/>
    <s v="White British"/>
    <n v="40557"/>
    <n v="41649"/>
    <s v="Not Recorded"/>
  </r>
  <r>
    <x v="5392"/>
    <s v="VOLUNTEER"/>
    <s v="INACTIVE VOLUNTEER"/>
    <s v="N"/>
    <m/>
    <m/>
    <m/>
    <s v="N"/>
    <m/>
    <x v="0"/>
    <x v="4307"/>
    <s v="WD19"/>
    <s v="Hertfordshire"/>
    <s v="Not Specified"/>
    <n v="41596"/>
    <n v="43900"/>
    <s v="Retail"/>
  </r>
  <r>
    <x v="5393"/>
    <s v="VOLUNTEER"/>
    <s v="ACTIVE VOLUNTEER"/>
    <s v="N"/>
    <m/>
    <m/>
    <m/>
    <s v="N"/>
    <m/>
    <x v="1"/>
    <x v="4308"/>
    <s v="MK45"/>
    <s v="Bedfordshire"/>
    <s v="Not Specified"/>
    <n v="36526"/>
    <s v=""/>
    <s v="Fundraising"/>
  </r>
  <r>
    <x v="5394"/>
    <s v="VOLUNTEER"/>
    <s v="ACTIVE VOLUNTEER"/>
    <s v="N"/>
    <m/>
    <m/>
    <m/>
    <s v="N"/>
    <m/>
    <x v="0"/>
    <x v="4309"/>
    <s v="MK45"/>
    <s v="Bedfordshire"/>
    <s v="Not Specified"/>
    <n v="36526"/>
    <s v=""/>
    <s v="Fundraising"/>
  </r>
  <r>
    <x v="5395"/>
    <s v="VOLUNTEER"/>
    <s v="ACTIVE VOLUNTEER"/>
    <s v="N"/>
    <m/>
    <m/>
    <m/>
    <s v="N"/>
    <m/>
    <x v="0"/>
    <x v="4310"/>
    <s v="LU2"/>
    <s v="Bedfordshire"/>
    <s v="White British"/>
    <n v="38910"/>
    <s v=""/>
    <s v="Retail"/>
  </r>
  <r>
    <x v="5396"/>
    <s v="VOLUNTEER"/>
    <s v="INACTIVE VOLUNTEER"/>
    <s v="N"/>
    <m/>
    <m/>
    <m/>
    <s v="N"/>
    <m/>
    <x v="0"/>
    <x v="2088"/>
    <s v="LU7"/>
    <s v="Bedfordshire"/>
    <s v="Not Recorded"/>
    <n v="45118"/>
    <n v="45176"/>
    <s v="Retail"/>
  </r>
  <r>
    <x v="5397"/>
    <s v="VOLUNTEER"/>
    <s v="ACTIVE VOLUNTEER"/>
    <s v="N"/>
    <m/>
    <m/>
    <m/>
    <s v="N"/>
    <m/>
    <x v="0"/>
    <x v="3209"/>
    <s v="LU4"/>
    <s v="Bedfordshire"/>
    <s v="Asian"/>
    <n v="45409"/>
    <s v=""/>
    <s v="Retail"/>
  </r>
  <r>
    <x v="5398"/>
    <s v="VOLUNTEER"/>
    <s v="INACTIVE VOLUNTEER"/>
    <s v="N"/>
    <m/>
    <m/>
    <m/>
    <s v="N"/>
    <m/>
    <x v="0"/>
    <x v="4311"/>
    <s v="LU4"/>
    <s v="Bedfordshire"/>
    <s v="Asian"/>
    <n v="44396"/>
    <n v="44434"/>
    <s v="Retail"/>
  </r>
  <r>
    <x v="5399"/>
    <s v="VOLUNTEER"/>
    <s v="INACTIVE VOLUNTEER"/>
    <s v="N"/>
    <m/>
    <m/>
    <m/>
    <s v="N"/>
    <m/>
    <x v="0"/>
    <x v="597"/>
    <s v="LU4"/>
    <s v="Bedfordshire"/>
    <s v="Asian"/>
    <n v="43427"/>
    <n v="43586"/>
    <s v="Retail"/>
  </r>
  <r>
    <x v="5400"/>
    <s v="VOLUNTEER"/>
    <s v="INACTIVE VOLUNTEER"/>
    <s v="N"/>
    <m/>
    <m/>
    <m/>
    <s v="N"/>
    <m/>
    <x v="1"/>
    <x v="4312"/>
    <s v="SG6"/>
    <s v="Hertfordshire"/>
    <s v="Not Specified"/>
    <n v="41694"/>
    <n v="41974"/>
    <s v="Not Recorded"/>
  </r>
  <r>
    <x v="5401"/>
    <s v="VOLUNTEER"/>
    <s v="ACTIVE VOLUNTEER"/>
    <s v="N"/>
    <m/>
    <m/>
    <m/>
    <s v="N"/>
    <m/>
    <x v="0"/>
    <x v="4313"/>
    <s v="WD25"/>
    <s v="Hertfordshire"/>
    <s v="Black"/>
    <n v="45337"/>
    <s v=""/>
    <s v="Retail"/>
  </r>
  <r>
    <x v="5402"/>
    <s v="VOLUNTEER"/>
    <s v="ACTIVE VOLUNTEER"/>
    <s v="N"/>
    <m/>
    <m/>
    <m/>
    <s v="N"/>
    <m/>
    <x v="1"/>
    <x v="4314"/>
    <s v="HP4"/>
    <s v="Hertfordshire"/>
    <s v="Not Specified"/>
    <n v="44523"/>
    <s v=""/>
    <s v="Retail"/>
  </r>
  <r>
    <x v="5403"/>
    <s v="VOLUNTEER"/>
    <s v="INACTIVE VOLUNTEER"/>
    <s v="N"/>
    <m/>
    <m/>
    <m/>
    <s v="N"/>
    <m/>
    <x v="0"/>
    <x v="4315"/>
    <s v="LU1"/>
    <s v="Bedfordshire"/>
    <s v="Other"/>
    <s v="Not Recorded"/>
    <s v="Not Recorded"/>
    <s v="Not Recorded"/>
  </r>
  <r>
    <x v="5404"/>
    <s v="VOLUNTEER"/>
    <s v="INACTIVE VOLUNTEER"/>
    <s v="N"/>
    <m/>
    <m/>
    <m/>
    <s v="N"/>
    <m/>
    <x v="0"/>
    <x v="4316"/>
    <s v="WD3"/>
    <s v="Hertfordshire"/>
    <s v="Mixed"/>
    <s v="Not Recorded"/>
    <s v="Not Recorded"/>
    <s v="Retail"/>
  </r>
  <r>
    <x v="5405"/>
    <s v="VOLUNTEER"/>
    <s v="INACTIVE VOLUNTEER"/>
    <s v="N"/>
    <m/>
    <m/>
    <m/>
    <s v="N"/>
    <m/>
    <x v="0"/>
    <x v="4317"/>
    <s v="WD17"/>
    <s v="Hertfordshire"/>
    <s v="Not Specified"/>
    <n v="41809"/>
    <n v="44433"/>
    <s v="Retail"/>
  </r>
  <r>
    <x v="5406"/>
    <s v="VOLUNTEER"/>
    <s v="INACTIVE VOLUNTEER"/>
    <s v="N"/>
    <m/>
    <m/>
    <m/>
    <s v="N"/>
    <m/>
    <x v="0"/>
    <x v="4318"/>
    <s v="LU3"/>
    <s v="Bedfordshire"/>
    <s v="Not Recorded"/>
    <n v="43061"/>
    <n v="44755"/>
    <s v="Retail"/>
  </r>
  <r>
    <x v="5407"/>
    <s v="VOLUNTEER"/>
    <s v="INACTIVE VOLUNTEER"/>
    <s v="N"/>
    <m/>
    <m/>
    <m/>
    <s v="N"/>
    <m/>
    <x v="0"/>
    <x v="4319"/>
    <s v="LU4"/>
    <s v="Bedfordshire"/>
    <s v="Not Specified"/>
    <n v="43089"/>
    <n v="43608"/>
    <s v="Fundraising"/>
  </r>
  <r>
    <x v="5408"/>
    <s v="VOLUNTEER"/>
    <s v="INACTIVE VOLUNTEER"/>
    <s v="N"/>
    <m/>
    <m/>
    <m/>
    <s v="N"/>
    <m/>
    <x v="1"/>
    <x v="4320"/>
    <s v="LU2"/>
    <s v="Bedfordshire"/>
    <s v="White British"/>
    <n v="43784"/>
    <n v="44831"/>
    <s v="Fundraising"/>
  </r>
  <r>
    <x v="5409"/>
    <s v="VOLUNTEER"/>
    <s v="INACTIVE VOLUNTEER"/>
    <s v="N"/>
    <m/>
    <m/>
    <m/>
    <s v="N"/>
    <m/>
    <x v="0"/>
    <x v="4321"/>
    <s v="LU3"/>
    <s v="Bedfordshire"/>
    <s v="Asian"/>
    <n v="40924"/>
    <n v="40924"/>
    <s v="Not Recorded"/>
  </r>
  <r>
    <x v="5410"/>
    <s v="VOLUNTEER"/>
    <s v="INACTIVE VOLUNTEER"/>
    <s v="N"/>
    <m/>
    <m/>
    <m/>
    <s v="N"/>
    <m/>
    <x v="0"/>
    <x v="3513"/>
    <s v="LU3"/>
    <s v="Bedfordshire"/>
    <s v="Not Specified"/>
    <n v="41146"/>
    <n v="42255"/>
    <s v="Support"/>
  </r>
  <r>
    <x v="5411"/>
    <s v="VOLUNTEER"/>
    <s v="INACTIVE VOLUNTEER"/>
    <s v="N"/>
    <m/>
    <m/>
    <m/>
    <s v="N"/>
    <m/>
    <x v="0"/>
    <x v="4322"/>
    <s v="WD25"/>
    <s v="Hertfordshire"/>
    <s v="Asian"/>
    <n v="44604"/>
    <n v="44785"/>
    <s v="Retail"/>
  </r>
  <r>
    <x v="5412"/>
    <s v="VOLUNTEER"/>
    <s v="INACTIVE VOLUNTEER"/>
    <s v="N"/>
    <m/>
    <m/>
    <m/>
    <s v="N"/>
    <m/>
    <x v="0"/>
    <x v="4323"/>
    <s v="WD25"/>
    <s v="Hertfordshire"/>
    <s v="Asian"/>
    <n v="44842"/>
    <n v="44984"/>
    <s v="Retail"/>
  </r>
  <r>
    <x v="5413"/>
    <s v="VOLUNTEER"/>
    <s v="INACTIVE VOLUNTEER"/>
    <s v="N"/>
    <m/>
    <m/>
    <m/>
    <s v="N"/>
    <m/>
    <x v="0"/>
    <x v="4324"/>
    <s v="LU2"/>
    <s v="Bedfordshire"/>
    <s v="Asian"/>
    <n v="42236"/>
    <n v="43290"/>
    <s v="Care"/>
  </r>
  <r>
    <x v="5414"/>
    <s v="VOLUNTEER"/>
    <s v="INACTIVE VOLUNTEER"/>
    <s v="N"/>
    <m/>
    <m/>
    <m/>
    <s v="N"/>
    <m/>
    <x v="0"/>
    <x v="4325"/>
    <s v="MK45"/>
    <s v="Bedfordshire"/>
    <s v="Other White"/>
    <s v="Not Recorded"/>
    <s v="Not Recorded"/>
    <s v="Support"/>
  </r>
  <r>
    <x v="5415"/>
    <s v="VOLUNTEER"/>
    <s v="INACTIVE VOLUNTEER"/>
    <s v="N"/>
    <m/>
    <m/>
    <m/>
    <s v="N"/>
    <m/>
    <x v="0"/>
    <x v="1529"/>
    <s v="WD25"/>
    <s v="Hertfordshire"/>
    <s v="Not Specified"/>
    <n v="41601"/>
    <n v="41997"/>
    <s v="Not Recorded"/>
  </r>
  <r>
    <x v="5416"/>
    <s v="VOLUNTEER"/>
    <s v="INACTIVE VOLUNTEER"/>
    <s v="N"/>
    <m/>
    <m/>
    <m/>
    <s v="N"/>
    <m/>
    <x v="0"/>
    <x v="941"/>
    <s v="LU3"/>
    <s v="Bedfordshire"/>
    <s v="Asian"/>
    <n v="41138"/>
    <n v="41638"/>
    <s v="Not Recorded"/>
  </r>
  <r>
    <x v="5417"/>
    <s v="VOLUNTEER"/>
    <s v="INACTIVE VOLUNTEER"/>
    <s v="N"/>
    <m/>
    <m/>
    <m/>
    <s v="N"/>
    <m/>
    <x v="1"/>
    <x v="4326"/>
    <s v="WD3"/>
    <s v="Hertfordshire"/>
    <s v="Asian"/>
    <n v="44378"/>
    <n v="44548"/>
    <s v="Retail"/>
  </r>
  <r>
    <x v="5418"/>
    <s v="VOLUNTEER"/>
    <s v="ACTIVE VOLUNTEER"/>
    <s v="N"/>
    <m/>
    <m/>
    <m/>
    <s v="N"/>
    <m/>
    <x v="1"/>
    <x v="4327"/>
    <s v="LU2"/>
    <s v="Bedfordshire"/>
    <s v="Not Specified"/>
    <n v="39777"/>
    <s v=""/>
    <s v="Fundraising"/>
  </r>
  <r>
    <x v="5419"/>
    <s v="VOLUNTEER"/>
    <s v="INACTIVE VOLUNTEER"/>
    <s v="N"/>
    <m/>
    <m/>
    <m/>
    <s v="N"/>
    <m/>
    <x v="1"/>
    <x v="4323"/>
    <s v="WD25"/>
    <s v="Hertfordshire"/>
    <s v="Asian"/>
    <n v="44842"/>
    <n v="44953"/>
    <s v="Retail"/>
  </r>
  <r>
    <x v="5420"/>
    <s v="VOLUNTEER"/>
    <s v="INACTIVE VOLUNTEER"/>
    <s v="N"/>
    <m/>
    <m/>
    <m/>
    <s v="N"/>
    <m/>
    <x v="1"/>
    <x v="4328"/>
    <s v="WD25"/>
    <s v="Hertfordshire"/>
    <s v="Not Specified"/>
    <n v="41016"/>
    <n v="41810"/>
    <s v="Retail"/>
  </r>
  <r>
    <x v="5421"/>
    <s v="VOLUNTEER"/>
    <s v="INACTIVE VOLUNTEER"/>
    <s v="N"/>
    <m/>
    <m/>
    <m/>
    <s v="N"/>
    <m/>
    <x v="1"/>
    <x v="4329"/>
    <s v="LU4"/>
    <s v="Bedfordshire"/>
    <s v="Asian"/>
    <n v="41913"/>
    <n v="41984"/>
    <s v="Not Recorded"/>
  </r>
  <r>
    <x v="5422"/>
    <s v="VOLUNTEER"/>
    <s v="INACTIVE VOLUNTEER"/>
    <s v="N"/>
    <m/>
    <m/>
    <m/>
    <s v="N"/>
    <m/>
    <x v="0"/>
    <x v="22"/>
    <s v="MK42"/>
    <s v="Bedfordshire"/>
    <s v="Not Specified"/>
    <n v="1"/>
    <n v="1"/>
    <s v="Not Recorded"/>
  </r>
  <r>
    <x v="5423"/>
    <s v="VOLUNTEER"/>
    <s v="INACTIVE VOLUNTEER"/>
    <s v="N"/>
    <m/>
    <m/>
    <m/>
    <s v="N"/>
    <m/>
    <x v="0"/>
    <x v="3784"/>
    <s v="LU3"/>
    <s v="Bedfordshire"/>
    <s v="Not Recorded"/>
    <n v="43862"/>
    <n v="44454"/>
    <s v="Retail"/>
  </r>
  <r>
    <x v="5424"/>
    <s v="VOLUNTEER"/>
    <s v="INACTIVE VOLUNTEER"/>
    <s v="N"/>
    <m/>
    <m/>
    <m/>
    <s v="N"/>
    <m/>
    <x v="0"/>
    <x v="1426"/>
    <s v="HP3"/>
    <s v="Hertfordshire"/>
    <s v="Not Specified"/>
    <n v="41667"/>
    <n v="42298"/>
    <s v="Retail"/>
  </r>
  <r>
    <x v="5425"/>
    <s v="VOLUNTEER"/>
    <s v="INACTIVE VOLUNTEER"/>
    <s v="N"/>
    <m/>
    <m/>
    <m/>
    <s v="N"/>
    <m/>
    <x v="0"/>
    <x v="3784"/>
    <s v="LU3"/>
    <s v="Bedfordshire"/>
    <s v="Not Recorded"/>
    <n v="43862"/>
    <n v="44454"/>
    <s v="Retail"/>
  </r>
  <r>
    <x v="5426"/>
    <s v="VOLUNTEER"/>
    <s v="INACTIVE VOLUNTEER"/>
    <s v="N"/>
    <m/>
    <m/>
    <m/>
    <s v="N"/>
    <m/>
    <x v="0"/>
    <x v="1047"/>
    <s v="HP1"/>
    <s v="Hertfordshire"/>
    <s v="White British"/>
    <n v="42168"/>
    <n v="42376"/>
    <s v="Retail"/>
  </r>
  <r>
    <x v="5427"/>
    <s v="VOLUNTEER"/>
    <s v="INACTIVE VOLUNTEER"/>
    <s v="N"/>
    <m/>
    <m/>
    <m/>
    <s v="N"/>
    <m/>
    <x v="1"/>
    <x v="179"/>
    <s v="LU7"/>
    <s v="Bedfordshire"/>
    <s v="White British"/>
    <s v="Not Recorded"/>
    <s v="Not Recorded"/>
    <s v="Retail"/>
  </r>
  <r>
    <x v="5428"/>
    <s v="VOLUNTEER"/>
    <s v="ACTIVE VOLUNTEER"/>
    <s v="N"/>
    <m/>
    <m/>
    <m/>
    <s v="N"/>
    <m/>
    <x v="1"/>
    <x v="4330"/>
    <s v="WD23"/>
    <s v="Hertfordshire"/>
    <s v="Other White"/>
    <s v="Not Recorded"/>
    <s v="Not Recorded"/>
    <s v="Retail"/>
  </r>
  <r>
    <x v="5429"/>
    <s v="VOLUNTEER"/>
    <s v="INACTIVE VOLUNTEER"/>
    <s v="N"/>
    <m/>
    <m/>
    <m/>
    <s v="N"/>
    <m/>
    <x v="0"/>
    <x v="4331"/>
    <s v="SG19"/>
    <s v="Bedfordshire"/>
    <s v="White British"/>
    <s v="Not Recorded"/>
    <s v="Not Recorded"/>
    <s v="Not Recorded"/>
  </r>
  <r>
    <x v="5430"/>
    <s v="VOLUNTEER"/>
    <s v="INACTIVE VOLUNTEER"/>
    <s v="N"/>
    <m/>
    <m/>
    <m/>
    <s v="N"/>
    <m/>
    <x v="0"/>
    <x v="4332"/>
    <s v="LU2"/>
    <s v="Bedfordshire"/>
    <s v="Asian"/>
    <n v="44309"/>
    <n v="44755"/>
    <s v="Retail"/>
  </r>
  <r>
    <x v="5431"/>
    <s v="VOLUNTEER"/>
    <s v="INACTIVE VOLUNTEER"/>
    <s v="N"/>
    <m/>
    <m/>
    <m/>
    <s v="Y"/>
    <s v="23/01/2024"/>
    <x v="0"/>
    <x v="22"/>
    <s v="LU3"/>
    <s v="Bedfordshire"/>
    <s v="Not Specified"/>
    <n v="1"/>
    <n v="1"/>
    <s v="Not Recorded"/>
  </r>
  <r>
    <x v="5432"/>
    <s v="VOLUNTEER"/>
    <s v="INACTIVE VOLUNTEER"/>
    <s v="N"/>
    <m/>
    <m/>
    <m/>
    <s v="N"/>
    <m/>
    <x v="0"/>
    <x v="4333"/>
    <s v="LU4"/>
    <s v="Bedfordshire"/>
    <s v="White British"/>
    <n v="39829"/>
    <n v="41856"/>
    <s v="Not Recorded"/>
  </r>
  <r>
    <x v="5433"/>
    <s v="VOLUNTEER"/>
    <s v="INACTIVE VOLUNTEER"/>
    <s v="N"/>
    <m/>
    <m/>
    <m/>
    <s v="N"/>
    <m/>
    <x v="0"/>
    <x v="3131"/>
    <s v="AL2"/>
    <s v="Hertfordshire"/>
    <s v="White British"/>
    <n v="41450"/>
    <n v="43313"/>
    <s v="Retail"/>
  </r>
  <r>
    <x v="5434"/>
    <s v="VOLUNTEER"/>
    <s v="INACTIVE VOLUNTEER"/>
    <s v="N"/>
    <m/>
    <m/>
    <m/>
    <s v="N"/>
    <m/>
    <x v="0"/>
    <x v="4334"/>
    <s v="PL21"/>
    <s v="Unknown"/>
    <s v="White British"/>
    <n v="43843"/>
    <n v="44397"/>
    <s v="Retail"/>
  </r>
  <r>
    <x v="5435"/>
    <s v="VOLUNTEER"/>
    <s v="INACTIVE VOLUNTEER"/>
    <s v="N"/>
    <m/>
    <m/>
    <m/>
    <s v="N"/>
    <m/>
    <x v="0"/>
    <x v="4335"/>
    <s v="SG1"/>
    <s v="Hertfordshire"/>
    <s v="Not Specified"/>
    <n v="41416"/>
    <n v="41601"/>
    <s v="Not Recorded"/>
  </r>
  <r>
    <x v="5436"/>
    <s v="VOLUNTEER"/>
    <s v="INACTIVE VOLUNTEER"/>
    <s v="N"/>
    <m/>
    <m/>
    <m/>
    <s v="N"/>
    <m/>
    <x v="0"/>
    <x v="4336"/>
    <s v="HP3"/>
    <s v="Hertfordshire"/>
    <s v="Not Specified"/>
    <s v="Not Recorded"/>
    <s v="Not Recorded"/>
    <s v="Not Recorded"/>
  </r>
  <r>
    <x v="5437"/>
    <s v="VOLUNTEER"/>
    <s v="INACTIVE VOLUNTEER"/>
    <s v="N"/>
    <m/>
    <m/>
    <m/>
    <s v="N"/>
    <m/>
    <x v="0"/>
    <x v="4337"/>
    <s v="LU3"/>
    <s v="Bedfordshire"/>
    <s v="White British"/>
    <n v="41577"/>
    <n v="41577"/>
    <s v="Not Recorded"/>
  </r>
  <r>
    <x v="5438"/>
    <s v="VOLUNTEER"/>
    <s v="INACTIVE VOLUNTEER"/>
    <s v="N"/>
    <m/>
    <m/>
    <m/>
    <s v="N"/>
    <m/>
    <x v="0"/>
    <x v="4338"/>
    <s v="LU5"/>
    <s v="Bedfordshire"/>
    <s v="Not Specified"/>
    <n v="40599"/>
    <n v="44439"/>
    <s v="Retail"/>
  </r>
  <r>
    <x v="5439"/>
    <s v="VOLUNTEER"/>
    <s v="ACTIVE VOLUNTEER"/>
    <s v="N"/>
    <m/>
    <m/>
    <m/>
    <s v="N"/>
    <m/>
    <x v="0"/>
    <x v="4339"/>
    <s v="LU3"/>
    <s v="Bedfordshire"/>
    <s v="Other White"/>
    <n v="42899"/>
    <s v=""/>
    <s v="Support"/>
  </r>
  <r>
    <x v="5440"/>
    <s v="VOLUNTEER"/>
    <s v="INACTIVE VOLUNTEER"/>
    <s v="N"/>
    <m/>
    <m/>
    <m/>
    <s v="N"/>
    <m/>
    <x v="1"/>
    <x v="4340"/>
    <s v="HP23"/>
    <s v="Hertfordshire"/>
    <s v="White British"/>
    <n v="40897"/>
    <n v="42844"/>
    <s v="Retail"/>
  </r>
  <r>
    <x v="5441"/>
    <s v="VOLUNTEER"/>
    <s v="ACTIVE VOLUNTEER"/>
    <s v="N"/>
    <m/>
    <m/>
    <m/>
    <s v="N"/>
    <m/>
    <x v="0"/>
    <x v="4341"/>
    <s v="LU2"/>
    <s v="Bedfordshire"/>
    <s v="Other"/>
    <n v="45465"/>
    <s v=""/>
    <s v="Retail"/>
  </r>
  <r>
    <x v="5442"/>
    <s v="VOLUNTEER"/>
    <s v="INACTIVE VOLUNTEER"/>
    <s v="N"/>
    <m/>
    <m/>
    <m/>
    <s v="N"/>
    <m/>
    <x v="1"/>
    <x v="4342"/>
    <s v="LU2"/>
    <s v="Bedfordshire"/>
    <s v="Other"/>
    <n v="45066"/>
    <n v="45270"/>
    <s v="Retail"/>
  </r>
  <r>
    <x v="5443"/>
    <s v="VOLUNTEER"/>
    <s v="INACTIVE VOLUNTEER"/>
    <s v="N"/>
    <m/>
    <m/>
    <m/>
    <s v="N"/>
    <m/>
    <x v="0"/>
    <x v="4343"/>
    <s v="MK8"/>
    <s v="Buckinghamshire"/>
    <s v="Not Specified"/>
    <n v="41330"/>
    <n v="42049"/>
    <s v="Not Recorded"/>
  </r>
  <r>
    <x v="5444"/>
    <s v="VOLUNTEER"/>
    <s v="INACTIVE VOLUNTEER"/>
    <s v="N"/>
    <m/>
    <m/>
    <m/>
    <s v="N"/>
    <m/>
    <x v="0"/>
    <x v="4344"/>
    <s v="LU3"/>
    <s v="Bedfordshire"/>
    <s v="White British"/>
    <n v="33359"/>
    <n v="42369"/>
    <s v="Care"/>
  </r>
  <r>
    <x v="5445"/>
    <s v="VOLUNTEER"/>
    <s v="INACTIVE VOLUNTEER"/>
    <s v="N"/>
    <m/>
    <m/>
    <m/>
    <s v="N"/>
    <m/>
    <x v="0"/>
    <x v="4345"/>
    <s v="LU6"/>
    <s v="Bedfordshire"/>
    <s v="White British"/>
    <s v="Not Recorded"/>
    <s v="Not Recorded"/>
    <s v="Not Recorded"/>
  </r>
  <r>
    <x v="5446"/>
    <s v="VOLUNTEER"/>
    <s v="INACTIVE VOLUNTEER"/>
    <s v="N"/>
    <m/>
    <m/>
    <m/>
    <s v="N"/>
    <m/>
    <x v="0"/>
    <x v="4346"/>
    <s v="LU2"/>
    <s v="Bedfordshire"/>
    <s v="Not Specified"/>
    <n v="41838"/>
    <n v="42839"/>
    <s v="Retail"/>
  </r>
  <r>
    <x v="5447"/>
    <s v="VOLUNTEER"/>
    <s v="INACTIVE VOLUNTEER"/>
    <s v="N"/>
    <m/>
    <m/>
    <m/>
    <s v="N"/>
    <m/>
    <x v="0"/>
    <x v="4347"/>
    <s v="MK16"/>
    <s v="Buckinghamshire"/>
    <s v="Not Specified"/>
    <n v="42150"/>
    <n v="42268"/>
    <s v="Retail"/>
  </r>
  <r>
    <x v="5448"/>
    <s v="VOLUNTEER"/>
    <s v="ACTIVE VOLUNTEER"/>
    <s v="N"/>
    <m/>
    <m/>
    <m/>
    <s v="N"/>
    <m/>
    <x v="0"/>
    <x v="4348"/>
    <s v="LU5"/>
    <s v="Bedfordshire"/>
    <s v="Asian"/>
    <n v="45346"/>
    <s v=""/>
    <s v="Retail"/>
  </r>
  <r>
    <x v="5449"/>
    <s v="VOLUNTEER"/>
    <s v="INACTIVE VOLUNTEER"/>
    <s v="N"/>
    <m/>
    <m/>
    <m/>
    <s v="N"/>
    <m/>
    <x v="1"/>
    <x v="595"/>
    <s v="AL2"/>
    <s v="Hertfordshire"/>
    <s v="Asian"/>
    <n v="44576"/>
    <n v="44778"/>
    <s v="Retail"/>
  </r>
  <r>
    <x v="5450"/>
    <s v="VOLUNTEER"/>
    <s v="INACTIVE VOLUNTEER"/>
    <s v="N"/>
    <m/>
    <m/>
    <m/>
    <s v="N"/>
    <m/>
    <x v="0"/>
    <x v="4349"/>
    <s v="AL3"/>
    <s v="Hertfordshire"/>
    <s v="Black"/>
    <n v="44603"/>
    <n v="44757"/>
    <s v="Retail"/>
  </r>
  <r>
    <x v="5451"/>
    <s v="VOLUNTEER"/>
    <s v="INACTIVE VOLUNTEER"/>
    <s v="Y"/>
    <s v="19/04/2022"/>
    <s v="Reason unknown"/>
    <s v="MNEATE"/>
    <s v="N"/>
    <m/>
    <x v="1"/>
    <x v="4350"/>
    <s v="LU1"/>
    <s v="Bedfordshire"/>
    <s v="Asian"/>
    <s v="Not Recorded"/>
    <s v="Not Recorded"/>
    <s v="Not Recorded"/>
  </r>
  <r>
    <x v="5452"/>
    <s v="VOLUNTEER"/>
    <s v="INACTIVE VOLUNTEER"/>
    <s v="N"/>
    <m/>
    <m/>
    <m/>
    <s v="N"/>
    <m/>
    <x v="0"/>
    <x v="4351"/>
    <s v="WD18"/>
    <s v="Hertfordshire"/>
    <s v="Mixed"/>
    <n v="44420"/>
    <n v="44454"/>
    <s v="Retail"/>
  </r>
  <r>
    <x v="5453"/>
    <s v="VOLUNTEER"/>
    <s v="INACTIVE VOLUNTEER"/>
    <s v="N"/>
    <m/>
    <m/>
    <m/>
    <s v="N"/>
    <m/>
    <x v="0"/>
    <x v="4352"/>
    <s v="MK6"/>
    <s v="Buckinghamshire"/>
    <s v="Black"/>
    <s v="Not Recorded"/>
    <s v="Not Recorded"/>
    <s v="Not Recorded"/>
  </r>
  <r>
    <x v="5454"/>
    <s v="VOLUNTEER"/>
    <s v="INACTIVE VOLUNTEER"/>
    <s v="N"/>
    <m/>
    <m/>
    <m/>
    <s v="N"/>
    <m/>
    <x v="1"/>
    <x v="4353"/>
    <s v="HP3"/>
    <s v="Hertfordshire"/>
    <s v="Other"/>
    <s v="Not Recorded"/>
    <s v="Not Recorded"/>
    <s v="Not Recorded"/>
  </r>
  <r>
    <x v="5455"/>
    <s v="VOLUNTEER"/>
    <s v="INACTIVE VOLUNTEER"/>
    <s v="N"/>
    <m/>
    <m/>
    <m/>
    <s v="N"/>
    <m/>
    <x v="1"/>
    <x v="4354"/>
    <s v="LU3"/>
    <s v="Bedfordshire"/>
    <s v="Asian"/>
    <n v="44992"/>
    <s v=""/>
    <s v="Retail"/>
  </r>
  <r>
    <x v="5456"/>
    <s v="VOLUNTEER"/>
    <s v="INACTIVE VOLUNTEER"/>
    <s v="N"/>
    <m/>
    <m/>
    <m/>
    <s v="N"/>
    <m/>
    <x v="0"/>
    <x v="4355"/>
    <s v="LU5"/>
    <s v="Bedfordshire"/>
    <s v="Asian"/>
    <n v="44910"/>
    <n v="45064"/>
    <s v="Retail"/>
  </r>
  <r>
    <x v="5457"/>
    <s v="VOLUNTEER"/>
    <s v="INACTIVE VOLUNTEER"/>
    <s v="N"/>
    <m/>
    <m/>
    <m/>
    <s v="N"/>
    <m/>
    <x v="0"/>
    <x v="4356"/>
    <s v="LU4"/>
    <s v="Bedfordshire"/>
    <s v="Asian"/>
    <n v="43722"/>
    <n v="44433"/>
    <s v="Retail"/>
  </r>
  <r>
    <x v="5458"/>
    <s v="VOLUNTEER"/>
    <s v="INACTIVE VOLUNTEER"/>
    <s v="N"/>
    <m/>
    <m/>
    <m/>
    <s v="N"/>
    <m/>
    <x v="0"/>
    <x v="4357"/>
    <s v="LU4"/>
    <s v="Bedfordshire"/>
    <s v="Asian"/>
    <n v="43120"/>
    <n v="43488"/>
    <s v="Retail"/>
  </r>
  <r>
    <x v="5459"/>
    <s v="VOLUNTEER"/>
    <s v="INACTIVE VOLUNTEER"/>
    <s v="N"/>
    <m/>
    <m/>
    <m/>
    <s v="N"/>
    <m/>
    <x v="1"/>
    <x v="22"/>
    <s v="LU3"/>
    <s v="Bedfordshire"/>
    <s v="White British"/>
    <s v="Not Recorded"/>
    <s v="Not Recorded"/>
    <s v="Not Recorded"/>
  </r>
  <r>
    <x v="5460"/>
    <s v="VOLUNTEER"/>
    <s v="INACTIVE VOLUNTEER"/>
    <s v="N"/>
    <m/>
    <m/>
    <m/>
    <s v="N"/>
    <m/>
    <x v="1"/>
    <x v="4358"/>
    <s v="MK2"/>
    <s v="Buckinghamshire"/>
    <s v="Mixed"/>
    <s v="Not Recorded"/>
    <s v="Not Recorded"/>
    <s v="Not Recorded"/>
  </r>
  <r>
    <x v="5461"/>
    <s v="VOLUNTEER"/>
    <s v="INACTIVE VOLUNTEER"/>
    <s v="N"/>
    <m/>
    <m/>
    <m/>
    <s v="N"/>
    <m/>
    <x v="0"/>
    <x v="4359"/>
    <s v="LU2"/>
    <s v="Bedfordshire"/>
    <s v="Other"/>
    <s v="Not Recorded"/>
    <s v="Not Recorded"/>
    <s v="Not Recorded"/>
  </r>
  <r>
    <x v="5462"/>
    <s v="VOLUNTEER"/>
    <s v="INACTIVE VOLUNTEER"/>
    <s v="N"/>
    <m/>
    <m/>
    <m/>
    <s v="N"/>
    <m/>
    <x v="1"/>
    <x v="4360"/>
    <s v="LU3"/>
    <s v="Bedfordshire"/>
    <s v="Asian"/>
    <s v="Not Recorded"/>
    <s v="Not Recorded"/>
    <s v="Not Recorded"/>
  </r>
  <r>
    <x v="5463"/>
    <s v="VOLUNTEER"/>
    <s v="INACTIVE VOLUNTEER"/>
    <s v="N"/>
    <m/>
    <m/>
    <m/>
    <s v="N"/>
    <m/>
    <x v="1"/>
    <x v="3971"/>
    <s v="LU2"/>
    <s v="Bedfordshire"/>
    <s v="Asian"/>
    <s v="Not Recorded"/>
    <s v="Not Recorded"/>
    <s v="Not Recorded"/>
  </r>
  <r>
    <x v="5464"/>
    <s v="VOLUNTEER"/>
    <s v="INACTIVE VOLUNTEER"/>
    <s v="N"/>
    <m/>
    <m/>
    <m/>
    <s v="N"/>
    <m/>
    <x v="1"/>
    <x v="4361"/>
    <s v="LU2"/>
    <s v="Bedfordshire"/>
    <s v="Asian"/>
    <n v="44999"/>
    <n v="44999"/>
    <s v="Retail"/>
  </r>
  <r>
    <x v="5465"/>
    <s v="VOLUNTEER"/>
    <s v="INACTIVE VOLUNTEER"/>
    <s v="N"/>
    <m/>
    <m/>
    <m/>
    <s v="N"/>
    <m/>
    <x v="0"/>
    <x v="1140"/>
    <s v="LU3"/>
    <s v="Bedfordshire"/>
    <s v="Not Recorded"/>
    <s v="Not Recorded"/>
    <s v="Not Recorded"/>
    <s v="Retail"/>
  </r>
  <r>
    <x v="5466"/>
    <s v="VOLUNTEER"/>
    <s v="ACTIVE VOLUNTEER"/>
    <s v="N"/>
    <m/>
    <m/>
    <m/>
    <s v="N"/>
    <m/>
    <x v="0"/>
    <x v="4362"/>
    <s v="LU3"/>
    <s v="Bedfordshire"/>
    <s v="Black"/>
    <n v="44980"/>
    <s v=""/>
    <s v="Retail"/>
  </r>
  <r>
    <x v="5467"/>
    <s v="VOLUNTEER"/>
    <s v="INACTIVE VOLUNTEER"/>
    <s v="N"/>
    <m/>
    <m/>
    <m/>
    <s v="N"/>
    <m/>
    <x v="1"/>
    <x v="4363"/>
    <s v="WD25"/>
    <s v="Hertfordshire"/>
    <s v="Not Specified"/>
    <n v="41527"/>
    <n v="44664"/>
    <s v="Retail"/>
  </r>
  <r>
    <x v="5468"/>
    <s v="VOLUNTEER"/>
    <s v="INACTIVE VOLUNTEER"/>
    <s v="N"/>
    <m/>
    <m/>
    <m/>
    <s v="N"/>
    <m/>
    <x v="1"/>
    <x v="1393"/>
    <s v="WD17"/>
    <s v="Hertfordshire"/>
    <s v="Asian"/>
    <s v="Not Recorded"/>
    <s v="Not Recorded"/>
    <s v="Not Recorded"/>
  </r>
  <r>
    <x v="5469"/>
    <s v="VOLUNTEER"/>
    <s v="INACTIVE VOLUNTEER"/>
    <s v="N"/>
    <m/>
    <m/>
    <m/>
    <s v="N"/>
    <m/>
    <x v="0"/>
    <x v="4364"/>
    <s v="N18"/>
    <s v="Other"/>
    <s v="Black"/>
    <s v="Not Recorded"/>
    <s v="Not Recorded"/>
    <s v="Not Recorded"/>
  </r>
  <r>
    <x v="5470"/>
    <s v="VOLUNTEER"/>
    <s v="INACTIVE VOLUNTEER"/>
    <s v="N"/>
    <m/>
    <m/>
    <m/>
    <s v="N"/>
    <m/>
    <x v="1"/>
    <x v="4365"/>
    <s v="LU1"/>
    <s v="Bedfordshire"/>
    <s v="Asian"/>
    <n v="42359"/>
    <n v="42359"/>
    <s v="Not Recorded"/>
  </r>
  <r>
    <x v="5471"/>
    <s v="VOLUNTEER"/>
    <s v="INACTIVE VOLUNTEER"/>
    <s v="N"/>
    <m/>
    <m/>
    <m/>
    <s v="N"/>
    <m/>
    <x v="0"/>
    <x v="4366"/>
    <s v="SG6"/>
    <s v="Hertfordshire"/>
    <s v="Not Specified"/>
    <n v="41769"/>
    <n v="42074"/>
    <s v="Not Recorded"/>
  </r>
  <r>
    <x v="5472"/>
    <s v="VOLUNTEER"/>
    <s v="ACTIVE VOLUNTEER"/>
    <s v="N"/>
    <m/>
    <m/>
    <m/>
    <s v="N"/>
    <m/>
    <x v="0"/>
    <x v="1495"/>
    <s v="LU7"/>
    <s v="Bedfordshire"/>
    <s v="Not Specified"/>
    <s v="Not Recorded"/>
    <s v="Not Recorded"/>
    <s v="Not Recorded"/>
  </r>
  <r>
    <x v="5473"/>
    <s v="VOLUNTEER"/>
    <s v="ACTIVE VOLUNTEER"/>
    <s v="N"/>
    <m/>
    <m/>
    <m/>
    <s v="N"/>
    <m/>
    <x v="0"/>
    <x v="4367"/>
    <s v="LU7"/>
    <s v="Bedfordshire"/>
    <s v="White British"/>
    <n v="44888"/>
    <s v=""/>
    <s v="Fundraising"/>
  </r>
  <r>
    <x v="5474"/>
    <s v="VOLUNTEER"/>
    <s v="INACTIVE VOLUNTEER"/>
    <s v="N"/>
    <m/>
    <m/>
    <m/>
    <s v="N"/>
    <m/>
    <x v="0"/>
    <x v="22"/>
    <s v="MK45"/>
    <s v="Bedfordshire"/>
    <s v="White British"/>
    <n v="42618"/>
    <n v="43230"/>
    <s v="Care"/>
  </r>
  <r>
    <x v="5475"/>
    <s v="VOLUNTEER"/>
    <s v="INACTIVE VOLUNTEER"/>
    <s v="N"/>
    <m/>
    <m/>
    <m/>
    <s v="N"/>
    <m/>
    <x v="0"/>
    <x v="2841"/>
    <s v="MK6"/>
    <s v="Buckinghamshire"/>
    <s v="White British"/>
    <s v="Not Recorded"/>
    <s v="Not Recorded"/>
    <s v="Not Recorded"/>
  </r>
  <r>
    <x v="5476"/>
    <s v="VOLUNTEER"/>
    <s v="INACTIVE VOLUNTEER"/>
    <s v="N"/>
    <m/>
    <m/>
    <m/>
    <s v="N"/>
    <m/>
    <x v="0"/>
    <x v="1413"/>
    <s v="AL5"/>
    <s v="Hertfordshire"/>
    <s v="Not Recorded"/>
    <s v="Not Recorded"/>
    <s v="Not Recorded"/>
    <s v="Not Recorded"/>
  </r>
  <r>
    <x v="5477"/>
    <s v="VOLUNTEER"/>
    <s v="ACTIVE VOLUNTEER"/>
    <s v="N"/>
    <m/>
    <m/>
    <m/>
    <s v="N"/>
    <m/>
    <x v="0"/>
    <x v="4368"/>
    <s v="LU2"/>
    <s v="Bedfordshire"/>
    <s v="White British"/>
    <n v="45268"/>
    <s v=""/>
    <s v="Retail"/>
  </r>
  <r>
    <x v="5478"/>
    <s v="VOLUNTEER"/>
    <s v="INACTIVE VOLUNTEER"/>
    <s v="N"/>
    <m/>
    <m/>
    <m/>
    <s v="N"/>
    <m/>
    <x v="0"/>
    <x v="91"/>
    <s v="LU2"/>
    <s v="Bedfordshire"/>
    <s v="White British"/>
    <s v="Not Recorded"/>
    <s v="Not Recorded"/>
    <s v="Not Recorded"/>
  </r>
  <r>
    <x v="5479"/>
    <s v="VOLUNTEER"/>
    <s v="INACTIVE VOLUNTEER"/>
    <s v="N"/>
    <m/>
    <m/>
    <m/>
    <s v="N"/>
    <m/>
    <x v="0"/>
    <x v="371"/>
    <s v="LU3"/>
    <s v="Bedfordshire"/>
    <s v="Mixed"/>
    <s v="Not Recorded"/>
    <s v="Not Recorded"/>
    <s v="Not Recorded"/>
  </r>
  <r>
    <x v="5480"/>
    <s v="VOLUNTEER"/>
    <s v="INACTIVE VOLUNTEER"/>
    <s v="N"/>
    <m/>
    <m/>
    <m/>
    <s v="N"/>
    <m/>
    <x v="0"/>
    <x v="4369"/>
    <s v="WD19"/>
    <s v="Hertfordshire"/>
    <s v="White British"/>
    <n v="44658"/>
    <n v="44951"/>
    <s v="Retail"/>
  </r>
  <r>
    <x v="5481"/>
    <s v="VOLUNTEER"/>
    <s v="INACTIVE VOLUNTEER"/>
    <s v="N"/>
    <m/>
    <m/>
    <m/>
    <s v="N"/>
    <m/>
    <x v="1"/>
    <x v="4370"/>
    <s v="LU4"/>
    <s v="Bedfordshire"/>
    <s v="White British"/>
    <s v="Not Recorded"/>
    <s v="Not Recorded"/>
    <s v="Support"/>
  </r>
  <r>
    <x v="5482"/>
    <s v="VOLUNTEER"/>
    <s v="INACTIVE VOLUNTEER"/>
    <s v="N"/>
    <m/>
    <m/>
    <m/>
    <s v="N"/>
    <m/>
    <x v="1"/>
    <x v="4371"/>
    <s v="LU2"/>
    <s v="Bedfordshire"/>
    <s v="White British"/>
    <n v="40981"/>
    <n v="41934"/>
    <s v="Not Recorded"/>
  </r>
  <r>
    <x v="5483"/>
    <s v="VOLUNTEER"/>
    <s v="INACTIVE VOLUNTEER"/>
    <s v="N"/>
    <m/>
    <m/>
    <m/>
    <s v="N"/>
    <m/>
    <x v="0"/>
    <x v="22"/>
    <s v="HP2"/>
    <s v="Hertfordshire"/>
    <s v="Not Specified"/>
    <s v="Not Recorded"/>
    <s v="Not Recorded"/>
    <s v="Not Recorded"/>
  </r>
  <r>
    <x v="5484"/>
    <s v="VOLUNTEER"/>
    <s v="INACTIVE VOLUNTEER"/>
    <s v="N"/>
    <m/>
    <m/>
    <m/>
    <s v="N"/>
    <m/>
    <x v="0"/>
    <x v="2337"/>
    <s v="LU1"/>
    <s v="Bedfordshire"/>
    <s v="Mixed"/>
    <s v="Not Recorded"/>
    <s v="Not Recorded"/>
    <s v="Not Recorded"/>
  </r>
  <r>
    <x v="5485"/>
    <s v="VOLUNTEER"/>
    <s v="INACTIVE VOLUNTEER"/>
    <s v="N"/>
    <m/>
    <m/>
    <m/>
    <s v="N"/>
    <m/>
    <x v="0"/>
    <x v="22"/>
    <s v="MK42"/>
    <s v="Bedfordshire"/>
    <s v="Not Specified"/>
    <n v="39995"/>
    <n v="42205"/>
    <s v="Fundraising"/>
  </r>
  <r>
    <x v="5486"/>
    <s v="VOLUNTEER"/>
    <s v="INACTIVE VOLUNTEER"/>
    <s v="N"/>
    <m/>
    <m/>
    <m/>
    <s v="N"/>
    <m/>
    <x v="0"/>
    <x v="22"/>
    <s v="MK42"/>
    <s v="Bedfordshire"/>
    <s v="Mixed"/>
    <n v="43500"/>
    <n v="43504"/>
    <s v="Not Recorded"/>
  </r>
  <r>
    <x v="5487"/>
    <s v="VOLUNTEER"/>
    <s v="ACTIVE VOLUNTEER"/>
    <s v="N"/>
    <m/>
    <m/>
    <m/>
    <s v="N"/>
    <m/>
    <x v="0"/>
    <x v="4372"/>
    <s v="AL1"/>
    <s v="Hertfordshire"/>
    <s v="Mixed"/>
    <n v="44912"/>
    <s v=""/>
    <s v="Retail"/>
  </r>
  <r>
    <x v="5488"/>
    <s v="VOLUNTEER"/>
    <s v="INACTIVE VOLUNTEER"/>
    <s v="N"/>
    <m/>
    <m/>
    <m/>
    <s v="N"/>
    <m/>
    <x v="0"/>
    <x v="22"/>
    <s v="LU3"/>
    <s v="Bedfordshire"/>
    <s v="Not Specified"/>
    <n v="40686"/>
    <n v="40974"/>
    <s v="Not Recorded"/>
  </r>
  <r>
    <x v="5489"/>
    <s v="VOLUNTEER"/>
    <s v="INACTIVE VOLUNTEER"/>
    <s v="N"/>
    <m/>
    <m/>
    <m/>
    <s v="N"/>
    <m/>
    <x v="0"/>
    <x v="4373"/>
    <s v="LU4"/>
    <s v="Bedfordshire"/>
    <s v="Black"/>
    <n v="40854"/>
    <n v="42863"/>
    <s v="Fundraising"/>
  </r>
  <r>
    <x v="5490"/>
    <s v="VOLUNTEER"/>
    <s v="INACTIVE VOLUNTEER"/>
    <s v="N"/>
    <m/>
    <m/>
    <m/>
    <s v="N"/>
    <m/>
    <x v="0"/>
    <x v="4374"/>
    <s v="LU2"/>
    <s v="Bedfordshire"/>
    <s v="Not Specified"/>
    <s v="Not Recorded"/>
    <s v="Not Recorded"/>
    <s v="Not Recorded"/>
  </r>
  <r>
    <x v="5491"/>
    <s v="VOLUNTEER"/>
    <s v="INACTIVE VOLUNTEER"/>
    <s v="N"/>
    <m/>
    <m/>
    <m/>
    <s v="N"/>
    <m/>
    <x v="0"/>
    <x v="4375"/>
    <s v="LU7"/>
    <s v="Buckinghamshire"/>
    <s v="White British"/>
    <s v="Not Recorded"/>
    <s v="Not Recorded"/>
    <s v="Not Recorded"/>
  </r>
  <r>
    <x v="5492"/>
    <s v="VOLUNTEER"/>
    <s v="INACTIVE VOLUNTEER"/>
    <s v="N"/>
    <m/>
    <m/>
    <m/>
    <s v="N"/>
    <m/>
    <x v="0"/>
    <x v="4376"/>
    <s v="SG1"/>
    <s v="Hertfordshire"/>
    <s v="Not Specified"/>
    <n v="42185"/>
    <n v="42191"/>
    <s v="Not Recorded"/>
  </r>
  <r>
    <x v="5493"/>
    <s v="VOLUNTEER"/>
    <s v="INACTIVE VOLUNTEER"/>
    <s v="N"/>
    <m/>
    <m/>
    <m/>
    <s v="N"/>
    <m/>
    <x v="0"/>
    <x v="4377"/>
    <s v="CM23"/>
    <s v="Hertfordshire"/>
    <s v="Not Specified"/>
    <n v="41535"/>
    <n v="42835"/>
    <s v="Retail"/>
  </r>
  <r>
    <x v="5494"/>
    <s v="VOLUNTEER"/>
    <s v="INACTIVE VOLUNTEER"/>
    <s v="N"/>
    <m/>
    <m/>
    <m/>
    <s v="N"/>
    <m/>
    <x v="0"/>
    <x v="3980"/>
    <s v="LU3"/>
    <s v="Bedfordshire"/>
    <s v="Other White"/>
    <n v="44542"/>
    <n v="45504"/>
    <s v="Support"/>
  </r>
  <r>
    <x v="5495"/>
    <s v="VOLUNTEER"/>
    <s v="INACTIVE VOLUNTEER"/>
    <s v="N"/>
    <m/>
    <m/>
    <m/>
    <s v="N"/>
    <m/>
    <x v="0"/>
    <x v="22"/>
    <s v="MK44"/>
    <s v="Bedfordshire"/>
    <s v="White British"/>
    <n v="40848"/>
    <n v="40848"/>
    <s v="Not Recorded"/>
  </r>
  <r>
    <x v="5496"/>
    <s v="VOLUNTEER"/>
    <s v="PROSPECTIVE VOLUNTEER"/>
    <s v="N"/>
    <m/>
    <m/>
    <m/>
    <s v="N"/>
    <m/>
    <x v="0"/>
    <x v="4378"/>
    <s v="SG1"/>
    <s v="Hertfordshire"/>
    <s v="White British"/>
    <s v="Not Recorded"/>
    <s v="Not Recorded"/>
    <s v="Not Recorded"/>
  </r>
  <r>
    <x v="5497"/>
    <s v="VOLUNTEER"/>
    <s v="INACTIVE VOLUNTEER"/>
    <s v="N"/>
    <m/>
    <m/>
    <m/>
    <s v="N"/>
    <m/>
    <x v="1"/>
    <x v="4379"/>
    <s v="SG18"/>
    <s v="Bedfordshire"/>
    <s v="White British"/>
    <s v="Not Recorded"/>
    <s v="Not Recorded"/>
    <s v="Retail"/>
  </r>
  <r>
    <x v="5498"/>
    <s v="VOLUNTEER"/>
    <s v="INACTIVE VOLUNTEER"/>
    <s v="N"/>
    <m/>
    <m/>
    <m/>
    <s v="N"/>
    <m/>
    <x v="1"/>
    <x v="4380"/>
    <s v="LU2"/>
    <s v="Bedfordshire"/>
    <s v="Not Specified"/>
    <n v="41249"/>
    <n v="41739"/>
    <s v="Not Recorded"/>
  </r>
  <r>
    <x v="5499"/>
    <s v="VOLUNTEER"/>
    <s v="ACTIVE VOLUNTEER"/>
    <s v="N"/>
    <m/>
    <m/>
    <m/>
    <s v="N"/>
    <m/>
    <x v="1"/>
    <x v="4381"/>
    <s v="MK41"/>
    <s v="Bedfordshire"/>
    <s v="White British"/>
    <n v="40496"/>
    <s v=""/>
    <s v="Fundraising"/>
  </r>
  <r>
    <x v="5500"/>
    <s v="VOLUNTEER"/>
    <s v="INACTIVE VOLUNTEER"/>
    <s v="N"/>
    <m/>
    <m/>
    <m/>
    <s v="N"/>
    <m/>
    <x v="1"/>
    <x v="4382"/>
    <s v="SG2"/>
    <s v="Hertfordshire"/>
    <s v="White British"/>
    <n v="44947"/>
    <n v="45415"/>
    <s v="Retail"/>
  </r>
  <r>
    <x v="5501"/>
    <s v="VOLUNTEER"/>
    <s v="INACTIVE VOLUNTEER"/>
    <s v="N"/>
    <m/>
    <m/>
    <m/>
    <s v="N"/>
    <m/>
    <x v="0"/>
    <x v="4383"/>
    <s v="LU3"/>
    <s v="Bedfordshire"/>
    <s v="Not Specified"/>
    <n v="41344"/>
    <n v="41344"/>
    <s v="Not Recorded"/>
  </r>
  <r>
    <x v="5502"/>
    <s v="VOLUNTEER"/>
    <s v="INACTIVE VOLUNTEER"/>
    <s v="N"/>
    <m/>
    <m/>
    <m/>
    <s v="N"/>
    <m/>
    <x v="0"/>
    <x v="4384"/>
    <s v="MK45"/>
    <s v="Bedfordshire"/>
    <s v="White British"/>
    <n v="42445"/>
    <n v="44419"/>
    <s v="Care"/>
  </r>
  <r>
    <x v="5503"/>
    <s v="VOLUNTEER"/>
    <s v="INACTIVE VOLUNTEER"/>
    <s v="N"/>
    <m/>
    <m/>
    <m/>
    <s v="N"/>
    <m/>
    <x v="0"/>
    <x v="4385"/>
    <s v="SG11"/>
    <s v="Hertfordshire"/>
    <s v="White British"/>
    <s v="Not Recorded"/>
    <s v="Not Recorded"/>
    <s v="Not Recorded"/>
  </r>
  <r>
    <x v="5504"/>
    <s v="VOLUNTEER"/>
    <s v="INACTIVE VOLUNTEER"/>
    <s v="N"/>
    <m/>
    <m/>
    <m/>
    <s v="N"/>
    <m/>
    <x v="0"/>
    <x v="22"/>
    <s v="LU3"/>
    <s v="Bedfordshire"/>
    <s v="White British"/>
    <s v="Not Recorded"/>
    <s v="Not Recorded"/>
    <s v="Not Recorded"/>
  </r>
  <r>
    <x v="5505"/>
    <s v="VOLUNTEER"/>
    <s v="INACTIVE VOLUNTEER"/>
    <s v="N"/>
    <m/>
    <m/>
    <s v="FBELL"/>
    <s v="N"/>
    <m/>
    <x v="1"/>
    <x v="4386"/>
    <s v="IP19"/>
    <s v="Other"/>
    <s v="Not Specified"/>
    <n v="43070"/>
    <n v="44506"/>
    <s v="Fundraising"/>
  </r>
  <r>
    <x v="5506"/>
    <s v="VOLUNTEER"/>
    <s v="INACTIVE VOLUNTEER"/>
    <s v="N"/>
    <m/>
    <m/>
    <m/>
    <s v="N"/>
    <m/>
    <x v="0"/>
    <x v="4304"/>
    <s v="LU5"/>
    <s v="Bedfordshire"/>
    <s v="White British"/>
    <s v="Not Recorded"/>
    <s v="Not Recorded"/>
    <s v="Not Recorded"/>
  </r>
  <r>
    <x v="5507"/>
    <s v="VOLUNTEER"/>
    <s v="INACTIVE VOLUNTEER"/>
    <s v="N"/>
    <m/>
    <m/>
    <m/>
    <s v="N"/>
    <m/>
    <x v="1"/>
    <x v="1512"/>
    <s v="WC1E"/>
    <s v="Other"/>
    <s v="Not Specified"/>
    <n v="1"/>
    <n v="1"/>
    <s v="Not Recorded"/>
  </r>
  <r>
    <x v="5508"/>
    <s v="VOLUNTEER"/>
    <s v="ACTIVE VOLUNTEER"/>
    <s v="N"/>
    <m/>
    <m/>
    <m/>
    <s v="N"/>
    <m/>
    <x v="0"/>
    <x v="4387"/>
    <s v="LU3"/>
    <s v="Bedfordshire"/>
    <s v="White British"/>
    <s v="Not Recorded"/>
    <s v="Not Recorded"/>
    <s v="Retail"/>
  </r>
  <r>
    <x v="5509"/>
    <s v="VOLUNTEER"/>
    <s v="INACTIVE VOLUNTEER"/>
    <s v="N"/>
    <m/>
    <m/>
    <m/>
    <s v="N"/>
    <m/>
    <x v="0"/>
    <x v="22"/>
    <s v="LU4"/>
    <s v="Bedfordshire"/>
    <s v="Other White"/>
    <n v="40640"/>
    <n v="40876"/>
    <s v="Not Recorded"/>
  </r>
  <r>
    <x v="5510"/>
    <s v="VOLUNTEER"/>
    <s v="INACTIVE VOLUNTEER"/>
    <s v="N"/>
    <m/>
    <m/>
    <m/>
    <s v="N"/>
    <m/>
    <x v="0"/>
    <x v="4388"/>
    <s v="WD7"/>
    <s v="Hertfordshire"/>
    <s v="White British"/>
    <n v="43309"/>
    <n v="43472"/>
    <s v="Retail"/>
  </r>
  <r>
    <x v="5511"/>
    <s v="VOLUNTEER"/>
    <s v="INACTIVE VOLUNTEER"/>
    <s v="N"/>
    <m/>
    <m/>
    <s v="EPAGE"/>
    <s v="N"/>
    <m/>
    <x v="0"/>
    <x v="4389"/>
    <s v="LU6"/>
    <s v="Bedfordshire"/>
    <s v="White British"/>
    <n v="42962"/>
    <n v="43524"/>
    <s v="Retail"/>
  </r>
  <r>
    <x v="5512"/>
    <s v="VOLUNTEER"/>
    <s v="INACTIVE VOLUNTEER"/>
    <s v="N"/>
    <m/>
    <m/>
    <m/>
    <s v="N"/>
    <m/>
    <x v="1"/>
    <x v="4390"/>
    <s v="LU2"/>
    <s v="Bedfordshire"/>
    <s v="Not Specified"/>
    <n v="40122"/>
    <n v="40862"/>
    <s v="Not Recorded"/>
  </r>
  <r>
    <x v="5513"/>
    <s v="VOLUNTEER"/>
    <s v="ACTIVE VOLUNTEER"/>
    <s v="N"/>
    <m/>
    <m/>
    <m/>
    <s v="N"/>
    <m/>
    <x v="1"/>
    <x v="4391"/>
    <s v="MK3"/>
    <s v="Buckinghamshire"/>
    <s v="Not Specified"/>
    <n v="40945"/>
    <s v=""/>
    <s v="Retail"/>
  </r>
  <r>
    <x v="5514"/>
    <s v="VOLUNTEER"/>
    <s v="INACTIVE VOLUNTEER"/>
    <s v="N"/>
    <m/>
    <m/>
    <m/>
    <s v="Y"/>
    <s v="21/08/2024"/>
    <x v="1"/>
    <x v="4392"/>
    <s v="LU4"/>
    <s v="Bedfordshire"/>
    <s v="Not Specified"/>
    <n v="39475"/>
    <n v="43631"/>
    <s v="Fundraising"/>
  </r>
  <r>
    <x v="5515"/>
    <s v="VOLUNTEER"/>
    <s v="INACTIVE VOLUNTEER"/>
    <s v="N"/>
    <m/>
    <m/>
    <m/>
    <s v="N"/>
    <m/>
    <x v="0"/>
    <x v="4393"/>
    <s v="LU3"/>
    <s v="Bedfordshire"/>
    <s v="White British"/>
    <n v="39331"/>
    <n v="42719"/>
    <s v="Retail"/>
  </r>
  <r>
    <x v="5516"/>
    <s v="VOLUNTEER"/>
    <s v="INACTIVE VOLUNTEER"/>
    <s v="N"/>
    <m/>
    <m/>
    <m/>
    <s v="N"/>
    <m/>
    <x v="0"/>
    <x v="4394"/>
    <s v="LU3"/>
    <s v="Bedfordshire"/>
    <s v="Not Specified"/>
    <n v="42124"/>
    <n v="42233"/>
    <s v="Retail"/>
  </r>
  <r>
    <x v="5517"/>
    <s v="VOLUNTEER"/>
    <s v="ACTIVE VOLUNTEER"/>
    <s v="N"/>
    <m/>
    <m/>
    <m/>
    <s v="N"/>
    <m/>
    <x v="0"/>
    <x v="4395"/>
    <s v="HP2"/>
    <s v="Hertfordshire"/>
    <s v="White British"/>
    <n v="42385"/>
    <s v=""/>
    <s v="Retail"/>
  </r>
  <r>
    <x v="5518"/>
    <s v="VOLUNTEER"/>
    <s v="INACTIVE VOLUNTEER"/>
    <s v="N"/>
    <m/>
    <m/>
    <m/>
    <s v="N"/>
    <m/>
    <x v="0"/>
    <x v="22"/>
    <s v="MK45"/>
    <s v="Bedfordshire"/>
    <s v="Not Specified"/>
    <n v="39611"/>
    <n v="44796"/>
    <s v="Fundraising"/>
  </r>
  <r>
    <x v="5519"/>
    <s v="VOLUNTEER"/>
    <s v="INACTIVE VOLUNTEER"/>
    <s v="Y"/>
    <s v="24/04/2023"/>
    <s v="Returned mail twice"/>
    <s v="RCARR"/>
    <s v="N"/>
    <m/>
    <x v="0"/>
    <x v="4396"/>
    <s v="AL3"/>
    <s v="Hertfordshire"/>
    <s v="Not Specified"/>
    <n v="39489"/>
    <n v="42369"/>
    <s v="Care"/>
  </r>
  <r>
    <x v="5520"/>
    <s v="VOLUNTEER"/>
    <s v="INACTIVE VOLUNTEER"/>
    <s v="N"/>
    <m/>
    <m/>
    <m/>
    <s v="N"/>
    <m/>
    <x v="0"/>
    <x v="4397"/>
    <s v="LU5"/>
    <s v="Bedfordshire"/>
    <s v="White British"/>
    <s v="Not Recorded"/>
    <s v="Not Recorded"/>
    <s v="Not Recorded"/>
  </r>
  <r>
    <x v="5521"/>
    <s v="VOLUNTEER"/>
    <s v="INACTIVE VOLUNTEER"/>
    <s v="N"/>
    <m/>
    <m/>
    <m/>
    <s v="N"/>
    <m/>
    <x v="0"/>
    <x v="892"/>
    <s v="LU2"/>
    <s v="Bedfordshire"/>
    <s v="White British"/>
    <n v="43902"/>
    <n v="45275"/>
    <s v="Care"/>
  </r>
  <r>
    <x v="5522"/>
    <s v="VOLUNTEER"/>
    <s v="ACTIVE VOLUNTEER"/>
    <s v="N"/>
    <m/>
    <m/>
    <m/>
    <s v="N"/>
    <m/>
    <x v="0"/>
    <x v="4398"/>
    <s v="LU6"/>
    <s v="Bedfordshire"/>
    <s v="Not Recorded"/>
    <n v="44028"/>
    <s v=""/>
    <s v="Retail"/>
  </r>
  <r>
    <x v="5523"/>
    <s v="VOLUNTEER"/>
    <s v="INACTIVE VOLUNTEER"/>
    <s v="N"/>
    <m/>
    <m/>
    <m/>
    <s v="N"/>
    <m/>
    <x v="1"/>
    <x v="22"/>
    <s v="LU3"/>
    <s v="Bedfordshire"/>
    <s v="White British"/>
    <n v="40933"/>
    <n v="40933"/>
    <s v="Not Recorded"/>
  </r>
  <r>
    <x v="5524"/>
    <s v="VOLUNTEER"/>
    <s v="INACTIVE VOLUNTEER"/>
    <s v="N"/>
    <m/>
    <m/>
    <m/>
    <s v="N"/>
    <m/>
    <x v="0"/>
    <x v="4399"/>
    <s v="LU3"/>
    <s v="Bedfordshire"/>
    <s v="Not Specified"/>
    <n v="40795"/>
    <n v="40795"/>
    <s v="Not Recorded"/>
  </r>
  <r>
    <x v="5525"/>
    <s v="VOLUNTEER"/>
    <s v="INACTIVE VOLUNTEER"/>
    <s v="N"/>
    <m/>
    <m/>
    <m/>
    <s v="N"/>
    <m/>
    <x v="0"/>
    <x v="4400"/>
    <s v="MK42"/>
    <s v="Bedfordshire"/>
    <s v="Not Specified"/>
    <s v="Not Recorded"/>
    <s v="Not Recorded"/>
    <s v="Not Recorded"/>
  </r>
  <r>
    <x v="5526"/>
    <s v="VOLUNTEER"/>
    <s v="PROSPECTIVE VOLUNTEER"/>
    <s v="N"/>
    <m/>
    <m/>
    <m/>
    <s v="N"/>
    <m/>
    <x v="0"/>
    <x v="4401"/>
    <s v="LU3"/>
    <s v="Bedfordshire"/>
    <s v="Not Specified"/>
    <s v="Not Recorded"/>
    <s v="Not Recorded"/>
    <s v="Not Recorded"/>
  </r>
  <r>
    <x v="5527"/>
    <s v="VOLUNTEER"/>
    <s v="INACTIVE VOLUNTEER"/>
    <s v="N"/>
    <m/>
    <m/>
    <m/>
    <s v="N"/>
    <m/>
    <x v="1"/>
    <x v="4402"/>
    <s v="LU4"/>
    <s v="Bedfordshire"/>
    <s v="Not Specified"/>
    <n v="38944"/>
    <n v="45027"/>
    <s v="Support"/>
  </r>
  <r>
    <x v="5528"/>
    <s v="VOLUNTEER"/>
    <s v="ACTIVE VOLUNTEER"/>
    <s v="N"/>
    <m/>
    <m/>
    <m/>
    <s v="N"/>
    <m/>
    <x v="1"/>
    <x v="4403"/>
    <s v="LU2"/>
    <s v="Bedfordshire"/>
    <s v="Not Specified"/>
    <n v="42705"/>
    <s v=""/>
    <s v="Fundraising"/>
  </r>
  <r>
    <x v="5529"/>
    <s v="VOLUNTEER"/>
    <s v="INACTIVE VOLUNTEER"/>
    <s v="N"/>
    <m/>
    <m/>
    <m/>
    <s v="N"/>
    <m/>
    <x v="1"/>
    <x v="22"/>
    <s v="SG2"/>
    <s v="Hertfordshire"/>
    <s v="Not Specified"/>
    <n v="39995"/>
    <n v="41456"/>
    <s v="Not Recorded"/>
  </r>
  <r>
    <x v="5530"/>
    <s v="VOLUNTEER"/>
    <s v="ACTIVE VOLUNTEER"/>
    <s v="N"/>
    <m/>
    <m/>
    <m/>
    <s v="N"/>
    <m/>
    <x v="0"/>
    <x v="1311"/>
    <s v="MK16"/>
    <s v="Buckinghamshire"/>
    <s v="Not Specified"/>
    <n v="42224"/>
    <s v=""/>
    <s v="Retail"/>
  </r>
  <r>
    <x v="5531"/>
    <s v="VOLUNTEER"/>
    <s v="INACTIVE VOLUNTEER"/>
    <s v="N"/>
    <m/>
    <m/>
    <m/>
    <s v="N"/>
    <m/>
    <x v="0"/>
    <x v="22"/>
    <s v="LU5"/>
    <s v="Bedfordshire"/>
    <s v="White British"/>
    <n v="1"/>
    <n v="1"/>
    <s v="Not Recorded"/>
  </r>
  <r>
    <x v="5532"/>
    <s v="VOLUNTEER"/>
    <s v="INACTIVE VOLUNTEER"/>
    <s v="N"/>
    <m/>
    <m/>
    <m/>
    <s v="N"/>
    <m/>
    <x v="0"/>
    <x v="4404"/>
    <s v="TQ13"/>
    <s v="Unknown"/>
    <s v="Not Specified"/>
    <n v="41526"/>
    <n v="44664"/>
    <s v="Not Recorded"/>
  </r>
  <r>
    <x v="5533"/>
    <s v="VOLUNTEER"/>
    <s v="INACTIVE VOLUNTEER"/>
    <s v="N"/>
    <m/>
    <m/>
    <m/>
    <s v="N"/>
    <m/>
    <x v="0"/>
    <x v="4405"/>
    <s v="CO16"/>
    <s v="Other"/>
    <s v="Black"/>
    <n v="43717"/>
    <n v="44033"/>
    <s v="Care"/>
  </r>
  <r>
    <x v="5534"/>
    <s v="VOLUNTEER"/>
    <s v="INACTIVE VOLUNTEER"/>
    <s v="N"/>
    <m/>
    <m/>
    <m/>
    <s v="N"/>
    <m/>
    <x v="0"/>
    <x v="4406"/>
    <s v="AL7"/>
    <s v="Hertfordshire"/>
    <s v="Not Specified"/>
    <n v="41122"/>
    <n v="42844"/>
    <s v="Retail"/>
  </r>
  <r>
    <x v="5535"/>
    <s v="VOLUNTEER"/>
    <s v="ACTIVE VOLUNTEER"/>
    <s v="N"/>
    <m/>
    <m/>
    <m/>
    <s v="N"/>
    <m/>
    <x v="0"/>
    <x v="4407"/>
    <s v="WD7"/>
    <s v="Hertfordshire"/>
    <s v="White British"/>
    <n v="40743"/>
    <s v=""/>
    <s v="Retail"/>
  </r>
  <r>
    <x v="5536"/>
    <s v="VOLUNTEER"/>
    <s v="PROSPECTIVE VOLUNTEER"/>
    <s v="N"/>
    <m/>
    <m/>
    <m/>
    <s v="N"/>
    <m/>
    <x v="0"/>
    <x v="4408"/>
    <s v="MK41"/>
    <s v="Bedfordshire"/>
    <s v="White British"/>
    <s v="Not Recorded"/>
    <s v="Not Recorded"/>
    <s v="Not Recorded"/>
  </r>
  <r>
    <x v="5537"/>
    <s v="VOLUNTEER"/>
    <s v="ACTIVE VOLUNTEER"/>
    <s v="N"/>
    <m/>
    <m/>
    <m/>
    <s v="N"/>
    <m/>
    <x v="1"/>
    <x v="4409"/>
    <s v="WD3"/>
    <s v="Hertfordshire"/>
    <s v="White British"/>
    <n v="44401"/>
    <s v=""/>
    <s v="Retail"/>
  </r>
  <r>
    <x v="5538"/>
    <s v="VOLUNTEER"/>
    <s v="INACTIVE VOLUNTEER"/>
    <s v="N"/>
    <m/>
    <m/>
    <m/>
    <s v="N"/>
    <m/>
    <x v="0"/>
    <x v="4410"/>
    <s v="EN10"/>
    <s v="Hertfordshire"/>
    <s v="White British"/>
    <s v="Not Recorded"/>
    <s v="Not Recorded"/>
    <s v="Not Recorded"/>
  </r>
  <r>
    <x v="5539"/>
    <s v="VOLUNTEER"/>
    <s v="INACTIVE VOLUNTEER"/>
    <s v="N"/>
    <m/>
    <m/>
    <m/>
    <s v="N"/>
    <m/>
    <x v="0"/>
    <x v="1404"/>
    <s v="WD24"/>
    <s v="Hertfordshire"/>
    <s v="White British"/>
    <n v="42333"/>
    <n v="42845"/>
    <s v="Retail"/>
  </r>
  <r>
    <x v="5540"/>
    <s v="VOLUNTEER"/>
    <s v="INACTIVE VOLUNTEER"/>
    <s v="N"/>
    <m/>
    <m/>
    <m/>
    <s v="N"/>
    <m/>
    <x v="1"/>
    <x v="1372"/>
    <s v="HP2"/>
    <s v="Hertfordshire"/>
    <s v="Not Specified"/>
    <n v="41229"/>
    <n v="42377"/>
    <s v="Retail"/>
  </r>
  <r>
    <x v="5541"/>
    <s v="VOLUNTEER"/>
    <s v="INACTIVE VOLUNTEER"/>
    <s v="N"/>
    <m/>
    <m/>
    <m/>
    <s v="N"/>
    <m/>
    <x v="1"/>
    <x v="4411"/>
    <s v="HP2"/>
    <s v="Hertfordshire"/>
    <s v="Not Specified"/>
    <n v="41122"/>
    <n v="42377"/>
    <s v="Retail"/>
  </r>
  <r>
    <x v="5542"/>
    <s v="VOLUNTEER"/>
    <s v="INACTIVE VOLUNTEER"/>
    <s v="N"/>
    <m/>
    <m/>
    <m/>
    <s v="N"/>
    <m/>
    <x v="0"/>
    <x v="4412"/>
    <s v="HP2"/>
    <s v="Hertfordshire"/>
    <s v="Other White"/>
    <n v="44841"/>
    <n v="44951"/>
    <s v="Retail"/>
  </r>
  <r>
    <x v="5543"/>
    <s v="VOLUNTEER"/>
    <s v="INACTIVE VOLUNTEER"/>
    <s v="N"/>
    <m/>
    <m/>
    <m/>
    <s v="N"/>
    <m/>
    <x v="0"/>
    <x v="1232"/>
    <s v="MK45"/>
    <s v="Bedfordshire"/>
    <s v="White British"/>
    <n v="42327"/>
    <n v="43671"/>
    <s v="Care"/>
  </r>
  <r>
    <x v="5544"/>
    <s v="VOLUNTEER"/>
    <s v="INACTIVE VOLUNTEER"/>
    <s v="N"/>
    <m/>
    <m/>
    <m/>
    <s v="N"/>
    <m/>
    <x v="0"/>
    <x v="4413"/>
    <s v="HP3"/>
    <s v="Hertfordshire"/>
    <s v="White British"/>
    <n v="44358"/>
    <n v="44378"/>
    <s v="Retail"/>
  </r>
  <r>
    <x v="5545"/>
    <s v="VOLUNTEER"/>
    <s v="INACTIVE VOLUNTEER"/>
    <s v="N"/>
    <m/>
    <m/>
    <m/>
    <s v="N"/>
    <m/>
    <x v="0"/>
    <x v="4414"/>
    <s v="MK42"/>
    <s v="Bedfordshire"/>
    <s v="Not Specified"/>
    <n v="41548"/>
    <n v="41622"/>
    <s v="Not Recorded"/>
  </r>
  <r>
    <x v="5546"/>
    <s v="VOLUNTEER"/>
    <s v="INACTIVE VOLUNTEER"/>
    <s v="N"/>
    <m/>
    <m/>
    <m/>
    <s v="N"/>
    <m/>
    <x v="0"/>
    <x v="4415"/>
    <s v="MK16"/>
    <s v="Buckinghamshire"/>
    <s v="White British"/>
    <n v="43181"/>
    <n v="44433"/>
    <s v="Retail"/>
  </r>
  <r>
    <x v="5547"/>
    <s v="VOLUNTEER"/>
    <s v="ACTIVE VOLUNTEER"/>
    <s v="N"/>
    <m/>
    <m/>
    <m/>
    <s v="N"/>
    <m/>
    <x v="1"/>
    <x v="22"/>
    <s v="NOTKNOWN"/>
    <s v="Unknown"/>
    <s v="Not Specified"/>
    <s v="Not Recorded"/>
    <s v="Not Recorded"/>
    <s v="Retail"/>
  </r>
  <r>
    <x v="5548"/>
    <s v="VOLUNTEER"/>
    <s v="INACTIVE VOLUNTEER"/>
    <s v="N"/>
    <m/>
    <m/>
    <m/>
    <s v="N"/>
    <m/>
    <x v="0"/>
    <x v="4416"/>
    <s v="MK45"/>
    <s v="Bedfordshire"/>
    <s v="White British"/>
    <n v="41338"/>
    <n v="42125"/>
    <s v="Support"/>
  </r>
  <r>
    <x v="5549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5550"/>
    <s v="VOLUNTEER"/>
    <s v="INACTIVE VOLUNTEER"/>
    <s v="N"/>
    <m/>
    <m/>
    <m/>
    <s v="N"/>
    <m/>
    <x v="0"/>
    <x v="22"/>
    <s v="LU1"/>
    <s v="Bedfordshire"/>
    <s v="Not Specified"/>
    <n v="41134"/>
    <n v="41134"/>
    <s v="Not Recorded"/>
  </r>
  <r>
    <x v="5551"/>
    <s v="VOLUNTEER"/>
    <s v="INACTIVE VOLUNTEER"/>
    <s v="N"/>
    <m/>
    <m/>
    <m/>
    <s v="N"/>
    <m/>
    <x v="0"/>
    <x v="409"/>
    <s v="LU3"/>
    <s v="Bedfordshire"/>
    <s v="White British"/>
    <n v="43559"/>
    <n v="43867"/>
    <s v="Fundraising"/>
  </r>
  <r>
    <x v="5552"/>
    <s v="VOLUNTEER"/>
    <s v="ACTIVE VOLUNTEER"/>
    <s v="N"/>
    <m/>
    <m/>
    <m/>
    <s v="N"/>
    <m/>
    <x v="0"/>
    <x v="4417"/>
    <s v="MK45"/>
    <s v="Bedfordshire"/>
    <s v="Other White"/>
    <n v="42837"/>
    <s v=""/>
    <s v="Support"/>
  </r>
  <r>
    <x v="555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5554"/>
    <s v="VOLUNTEER"/>
    <s v="INACTIVE VOLUNTEER"/>
    <s v="N"/>
    <m/>
    <m/>
    <m/>
    <s v="N"/>
    <m/>
    <x v="0"/>
    <x v="827"/>
    <s v="SG1"/>
    <s v="Hertfordshire"/>
    <s v="Mixed"/>
    <s v="Not Recorded"/>
    <s v="Not Recorded"/>
    <s v="Not Recorded"/>
  </r>
  <r>
    <x v="5555"/>
    <s v="VOLUNTEER"/>
    <s v="INACTIVE VOLUNTEER"/>
    <s v="N"/>
    <m/>
    <m/>
    <m/>
    <s v="N"/>
    <m/>
    <x v="1"/>
    <x v="2746"/>
    <s v="LU3"/>
    <s v="Bedfordshire"/>
    <s v="White British"/>
    <s v="Not Recorded"/>
    <s v="Not Recorded"/>
    <s v="Not Recorded"/>
  </r>
  <r>
    <x v="5556"/>
    <s v="VOLUNTEER"/>
    <s v="ACTIVE VOLUNTEER"/>
    <s v="N"/>
    <m/>
    <m/>
    <m/>
    <s v="N"/>
    <m/>
    <x v="1"/>
    <x v="4418"/>
    <s v="MK16"/>
    <s v="Buckinghamshire"/>
    <s v="Not Specified"/>
    <n v="44788"/>
    <s v=""/>
    <s v="Retail"/>
  </r>
  <r>
    <x v="5557"/>
    <s v="VOLUNTEER"/>
    <s v="ACTIVE VOLUNTEER"/>
    <s v="N"/>
    <m/>
    <m/>
    <m/>
    <s v="N"/>
    <m/>
    <x v="0"/>
    <x v="4419"/>
    <s v="MK16"/>
    <s v="Buckinghamshire"/>
    <s v="Not Specified"/>
    <n v="44545"/>
    <s v=""/>
    <s v="Retail"/>
  </r>
  <r>
    <x v="5558"/>
    <s v="VOLUNTEER"/>
    <s v="INACTIVE VOLUNTEER"/>
    <s v="N"/>
    <m/>
    <m/>
    <m/>
    <s v="N"/>
    <m/>
    <x v="1"/>
    <x v="4420"/>
    <s v="SG1"/>
    <s v="Hertfordshire"/>
    <s v="White British"/>
    <n v="42898"/>
    <n v="43586"/>
    <s v="Retail"/>
  </r>
  <r>
    <x v="5559"/>
    <s v="VOLUNTEER"/>
    <s v="INACTIVE VOLUNTEER"/>
    <s v="N"/>
    <m/>
    <m/>
    <m/>
    <s v="N"/>
    <m/>
    <x v="0"/>
    <x v="4421"/>
    <s v="LU2"/>
    <s v="Bedfordshire"/>
    <s v="White British"/>
    <n v="44417"/>
    <n v="44971"/>
    <s v="Retail"/>
  </r>
  <r>
    <x v="5560"/>
    <s v="VOLUNTEER"/>
    <s v="INACTIVE VOLUNTEER"/>
    <s v="N"/>
    <m/>
    <m/>
    <m/>
    <s v="N"/>
    <m/>
    <x v="0"/>
    <x v="4422"/>
    <s v="AL5"/>
    <s v="Hertfordshire"/>
    <s v="Not Specified"/>
    <n v="42201"/>
    <n v="42248"/>
    <s v="Retail"/>
  </r>
  <r>
    <x v="5561"/>
    <s v="VOLUNTEER"/>
    <s v="INACTIVE VOLUNTEER"/>
    <s v="N"/>
    <m/>
    <m/>
    <m/>
    <s v="N"/>
    <m/>
    <x v="1"/>
    <x v="4423"/>
    <s v="LU2"/>
    <s v="Bedfordshire"/>
    <s v="Not Specified"/>
    <s v="Not Recorded"/>
    <s v="Not Recorded"/>
    <s v="Fundraising"/>
  </r>
  <r>
    <x v="5562"/>
    <s v="VOLUNTEER"/>
    <s v="INACTIVE VOLUNTEER"/>
    <s v="N"/>
    <m/>
    <m/>
    <m/>
    <s v="N"/>
    <m/>
    <x v="0"/>
    <x v="4424"/>
    <s v="LU2"/>
    <s v="Bedfordshire"/>
    <s v="White British"/>
    <n v="40947"/>
    <n v="41244"/>
    <s v="Not Recorded"/>
  </r>
  <r>
    <x v="5563"/>
    <s v="VOLUNTEER"/>
    <s v="INACTIVE VOLUNTEER"/>
    <s v="N"/>
    <m/>
    <m/>
    <m/>
    <s v="N"/>
    <m/>
    <x v="1"/>
    <x v="4425"/>
    <s v="SG4"/>
    <s v="Hertfordshire"/>
    <s v="Not Specified"/>
    <n v="42780"/>
    <n v="44748"/>
    <s v="Retail"/>
  </r>
  <r>
    <x v="5564"/>
    <s v="VOLUNTEER"/>
    <s v="INACTIVE VOLUNTEER"/>
    <s v="N"/>
    <m/>
    <m/>
    <m/>
    <s v="N"/>
    <m/>
    <x v="0"/>
    <x v="4426"/>
    <s v="SG4"/>
    <s v="Hertfordshire"/>
    <s v="White British"/>
    <n v="40225"/>
    <n v="44748"/>
    <s v="Retail"/>
  </r>
  <r>
    <x v="5565"/>
    <s v="VOLUNTEER"/>
    <s v="PROSPECTIVE VOLUNTEER"/>
    <s v="N"/>
    <m/>
    <m/>
    <m/>
    <s v="N"/>
    <m/>
    <x v="1"/>
    <x v="4274"/>
    <s v="LU2"/>
    <s v="Bedfordshire"/>
    <s v="White British"/>
    <s v="Not Recorded"/>
    <s v="Not Recorded"/>
    <s v="Not Recorded"/>
  </r>
  <r>
    <x v="5566"/>
    <s v="VOLUNTEER"/>
    <s v="ACTIVE VOLUNTEER"/>
    <s v="N"/>
    <m/>
    <m/>
    <m/>
    <s v="N"/>
    <m/>
    <x v="0"/>
    <x v="1737"/>
    <s v="MK45"/>
    <s v="Bedfordshire"/>
    <s v="White British"/>
    <n v="43291"/>
    <s v=""/>
    <s v="Support"/>
  </r>
  <r>
    <x v="5567"/>
    <s v="VOLUNTEER"/>
    <s v="INACTIVE VOLUNTEER"/>
    <s v="N"/>
    <m/>
    <m/>
    <m/>
    <s v="N"/>
    <m/>
    <x v="1"/>
    <x v="4427"/>
    <s v="AL1"/>
    <s v="Hertfordshire"/>
    <s v="Not Specified"/>
    <n v="41673"/>
    <n v="42061"/>
    <s v="Not Recorded"/>
  </r>
  <r>
    <x v="5568"/>
    <s v="VOLUNTEER"/>
    <s v="INACTIVE VOLUNTEER"/>
    <s v="N"/>
    <m/>
    <m/>
    <m/>
    <s v="N"/>
    <m/>
    <x v="0"/>
    <x v="4428"/>
    <s v="LU2"/>
    <s v="Bedfordshire"/>
    <s v="Not Specified"/>
    <n v="41066"/>
    <n v="41137"/>
    <s v="Not Recorded"/>
  </r>
  <r>
    <x v="5569"/>
    <s v="VOLUNTEER"/>
    <s v="INACTIVE VOLUNTEER"/>
    <s v="N"/>
    <m/>
    <m/>
    <m/>
    <s v="N"/>
    <m/>
    <x v="0"/>
    <x v="1079"/>
    <s v="AL3"/>
    <s v="Hertfordshire"/>
    <s v="White British"/>
    <s v="Not Recorded"/>
    <s v="Not Recorded"/>
    <s v="Not Recorded"/>
  </r>
  <r>
    <x v="5570"/>
    <s v="VOLUNTEER"/>
    <s v="INACTIVE VOLUNTEER"/>
    <s v="N"/>
    <m/>
    <m/>
    <m/>
    <s v="N"/>
    <m/>
    <x v="0"/>
    <x v="4429"/>
    <s v="LU3"/>
    <s v="Bedfordshire"/>
    <s v="Other White"/>
    <s v="Not Recorded"/>
    <s v="Not Recorded"/>
    <s v="Not Recorded"/>
  </r>
  <r>
    <x v="5571"/>
    <s v="VOLUNTEER"/>
    <s v="INACTIVE VOLUNTEER"/>
    <s v="N"/>
    <m/>
    <m/>
    <m/>
    <s v="N"/>
    <m/>
    <x v="0"/>
    <x v="4430"/>
    <s v="SG4"/>
    <s v="Hertfordshire"/>
    <s v="White British"/>
    <n v="44184"/>
    <n v="44443"/>
    <s v="Retail"/>
  </r>
  <r>
    <x v="5572"/>
    <s v="VOLUNTEER"/>
    <s v="INACTIVE VOLUNTEER"/>
    <s v="N"/>
    <m/>
    <m/>
    <m/>
    <s v="N"/>
    <m/>
    <x v="1"/>
    <x v="4431"/>
    <s v="SG4"/>
    <s v="Hertfordshire"/>
    <s v="Other White"/>
    <n v="40555"/>
    <n v="41967"/>
    <s v="Not Recorded"/>
  </r>
  <r>
    <x v="5573"/>
    <s v="VOLUNTEER"/>
    <s v="INACTIVE VOLUNTEER"/>
    <s v="N"/>
    <m/>
    <m/>
    <m/>
    <s v="N"/>
    <m/>
    <x v="0"/>
    <x v="4432"/>
    <s v="LU2"/>
    <s v="Bedfordshire"/>
    <s v="Black"/>
    <n v="41540"/>
    <n v="41540"/>
    <s v="Not Recorded"/>
  </r>
  <r>
    <x v="5574"/>
    <s v="VOLUNTEER"/>
    <s v="INACTIVE VOLUNTEER"/>
    <s v="N"/>
    <m/>
    <m/>
    <m/>
    <s v="N"/>
    <m/>
    <x v="0"/>
    <x v="4433"/>
    <s v="LU5"/>
    <s v="Bedfordshire"/>
    <s v="White British"/>
    <n v="43899"/>
    <n v="44392"/>
    <s v="Retail"/>
  </r>
  <r>
    <x v="5575"/>
    <s v="VOLUNTEER"/>
    <s v="INACTIVE VOLUNTEER"/>
    <s v="N"/>
    <m/>
    <m/>
    <m/>
    <s v="N"/>
    <m/>
    <x v="0"/>
    <x v="4434"/>
    <s v="LU5"/>
    <s v="Bedfordshire"/>
    <s v="White British"/>
    <n v="43255"/>
    <n v="43419"/>
    <s v="Retail"/>
  </r>
  <r>
    <x v="5576"/>
    <s v="VOLUNTEER"/>
    <s v="INACTIVE VOLUNTEER"/>
    <s v="N"/>
    <m/>
    <m/>
    <m/>
    <s v="N"/>
    <m/>
    <x v="1"/>
    <x v="4435"/>
    <s v="MK45"/>
    <s v="Bedfordshire"/>
    <s v="White British"/>
    <n v="40952"/>
    <n v="44552"/>
    <s v="Support"/>
  </r>
  <r>
    <x v="5577"/>
    <s v="VOLUNTEER"/>
    <s v="INACTIVE VOLUNTEER"/>
    <s v="N"/>
    <m/>
    <m/>
    <m/>
    <s v="N"/>
    <m/>
    <x v="1"/>
    <x v="4436"/>
    <s v="LU4"/>
    <s v="Bedfordshire"/>
    <s v="Not Specified"/>
    <n v="1"/>
    <n v="1"/>
    <s v="Not Recorded"/>
  </r>
  <r>
    <x v="5578"/>
    <s v="VOLUNTEER"/>
    <s v="INACTIVE VOLUNTEER"/>
    <s v="N"/>
    <m/>
    <m/>
    <m/>
    <s v="N"/>
    <m/>
    <x v="0"/>
    <x v="22"/>
    <s v="MK43"/>
    <s v="Bedfordshire"/>
    <s v="Mixed"/>
    <s v="Not Recorded"/>
    <s v="Not Recorded"/>
    <s v="Not Recorded"/>
  </r>
  <r>
    <x v="5579"/>
    <s v="VOLUNTEER"/>
    <s v="ACTIVE VOLUNTEER"/>
    <s v="N"/>
    <m/>
    <m/>
    <m/>
    <s v="N"/>
    <m/>
    <x v="0"/>
    <x v="4437"/>
    <s v="MK40"/>
    <s v="Bedfordshire"/>
    <s v="Not Recorded"/>
    <n v="45071"/>
    <s v=""/>
    <s v="Retail"/>
  </r>
  <r>
    <x v="5580"/>
    <s v="VOLUNTEER"/>
    <s v="ACTIVE VOLUNTEER"/>
    <s v="N"/>
    <m/>
    <m/>
    <m/>
    <s v="N"/>
    <m/>
    <x v="1"/>
    <x v="4438"/>
    <s v="HP1"/>
    <s v="Hertfordshire"/>
    <s v="White British"/>
    <n v="43586"/>
    <s v=""/>
    <s v="Retail"/>
  </r>
  <r>
    <x v="5581"/>
    <s v="VOLUNTEER"/>
    <s v="INACTIVE VOLUNTEER"/>
    <s v="N"/>
    <m/>
    <m/>
    <m/>
    <s v="N"/>
    <m/>
    <x v="0"/>
    <x v="4439"/>
    <s v="LU5"/>
    <s v="Bedfordshire"/>
    <s v="White British"/>
    <n v="37571"/>
    <n v="43005"/>
    <s v="Retail"/>
  </r>
  <r>
    <x v="5582"/>
    <s v="VOLUNTEER"/>
    <s v="INACTIVE VOLUNTEER"/>
    <s v="N"/>
    <m/>
    <m/>
    <m/>
    <s v="N"/>
    <m/>
    <x v="0"/>
    <x v="4440"/>
    <s v="MK41"/>
    <s v="Bedfordshire"/>
    <s v="Not Specified"/>
    <n v="42189"/>
    <n v="42860"/>
    <s v="Retail"/>
  </r>
  <r>
    <x v="5583"/>
    <s v="VOLUNTEER"/>
    <s v="INACTIVE VOLUNTEER"/>
    <s v="N"/>
    <m/>
    <m/>
    <m/>
    <s v="N"/>
    <m/>
    <x v="0"/>
    <x v="4441"/>
    <s v="EN7"/>
    <s v="Hertfordshire"/>
    <s v="Other"/>
    <s v="Not Recorded"/>
    <s v="Not Recorded"/>
    <s v="Not Recorded"/>
  </r>
  <r>
    <x v="5584"/>
    <s v="VOLUNTEER"/>
    <s v="ACTIVE VOLUNTEER"/>
    <s v="N"/>
    <m/>
    <m/>
    <m/>
    <s v="N"/>
    <m/>
    <x v="1"/>
    <x v="1"/>
    <s v="LU4"/>
    <s v="Bedfordshire"/>
    <s v="Black"/>
    <n v="43339"/>
    <s v=""/>
    <s v="Retail"/>
  </r>
  <r>
    <x v="5585"/>
    <s v="VOLUNTEER"/>
    <s v="INACTIVE VOLUNTEER"/>
    <s v="N"/>
    <m/>
    <m/>
    <m/>
    <s v="N"/>
    <m/>
    <x v="3"/>
    <x v="4442"/>
    <s v="MK3"/>
    <s v="Buckinghamshire"/>
    <s v="Black"/>
    <s v="Not Recorded"/>
    <s v="Not Recorded"/>
    <s v="Not Recorded"/>
  </r>
  <r>
    <x v="5586"/>
    <s v="VOLUNTEER"/>
    <s v="INACTIVE VOLUNTEER"/>
    <s v="N"/>
    <m/>
    <m/>
    <m/>
    <s v="N"/>
    <m/>
    <x v="0"/>
    <x v="22"/>
    <s v="LU1"/>
    <s v="Bedfordshire"/>
    <s v="White British"/>
    <n v="42051"/>
    <n v="42051"/>
    <s v="Not Recorded"/>
  </r>
  <r>
    <x v="5587"/>
    <s v="VOLUNTEER"/>
    <s v="INACTIVE VOLUNTEER"/>
    <s v="N"/>
    <m/>
    <m/>
    <m/>
    <s v="N"/>
    <m/>
    <x v="0"/>
    <x v="4443"/>
    <s v="BT43"/>
    <s v="Unknown"/>
    <s v="White British"/>
    <n v="41227"/>
    <n v="42431"/>
    <s v="Retail"/>
  </r>
  <r>
    <x v="5588"/>
    <s v="VOLUNTEER"/>
    <s v="INACTIVE VOLUNTEER"/>
    <s v="N"/>
    <m/>
    <m/>
    <s v="FBELL"/>
    <s v="N"/>
    <m/>
    <x v="0"/>
    <x v="22"/>
    <s v="MK45"/>
    <s v="Bedfordshire"/>
    <s v="White British"/>
    <n v="38306"/>
    <s v=""/>
    <s v="Retail"/>
  </r>
  <r>
    <x v="5589"/>
    <s v="VOLUNTEER"/>
    <s v="INACTIVE VOLUNTEER"/>
    <s v="N"/>
    <m/>
    <m/>
    <m/>
    <s v="N"/>
    <m/>
    <x v="0"/>
    <x v="4444"/>
    <s v="LU4"/>
    <s v="Bedfordshire"/>
    <s v="White British"/>
    <n v="43855"/>
    <n v="44439"/>
    <s v="Retail"/>
  </r>
  <r>
    <x v="5590"/>
    <s v="VOLUNTEER"/>
    <s v="ACTIVE VOLUNTEER"/>
    <s v="N"/>
    <m/>
    <m/>
    <m/>
    <s v="N"/>
    <m/>
    <x v="0"/>
    <x v="4445"/>
    <s v="LU4"/>
    <s v="Bedfordshire"/>
    <s v="Not Specified"/>
    <n v="42819"/>
    <s v=""/>
    <s v="Fundraising"/>
  </r>
  <r>
    <x v="5591"/>
    <s v="VOLUNTEER"/>
    <s v="INACTIVE VOLUNTEER"/>
    <s v="N"/>
    <m/>
    <m/>
    <m/>
    <s v="N"/>
    <m/>
    <x v="0"/>
    <x v="2412"/>
    <s v="LU4"/>
    <s v="Bedfordshire"/>
    <s v="Not Specified"/>
    <n v="43412"/>
    <s v=""/>
    <s v="Fundraising"/>
  </r>
  <r>
    <x v="5592"/>
    <s v="VOLUNTEER"/>
    <s v="INACTIVE VOLUNTEER"/>
    <s v="N"/>
    <m/>
    <m/>
    <m/>
    <s v="N"/>
    <m/>
    <x v="0"/>
    <x v="4446"/>
    <s v="LU2"/>
    <s v="Bedfordshire"/>
    <s v="White British"/>
    <n v="41577"/>
    <n v="41577"/>
    <s v="Not Recorded"/>
  </r>
  <r>
    <x v="5593"/>
    <s v="VOLUNTEER"/>
    <s v="INACTIVE VOLUNTEER"/>
    <s v="N"/>
    <m/>
    <m/>
    <m/>
    <s v="N"/>
    <m/>
    <x v="1"/>
    <x v="1687"/>
    <s v="LU4"/>
    <s v="Bedfordshire"/>
    <s v="White British"/>
    <n v="45279"/>
    <n v="45504"/>
    <s v="Support"/>
  </r>
  <r>
    <x v="5594"/>
    <s v="VOLUNTEER"/>
    <s v="INACTIVE VOLUNTEER"/>
    <s v="N"/>
    <m/>
    <m/>
    <m/>
    <s v="N"/>
    <m/>
    <x v="0"/>
    <x v="4447"/>
    <s v="MK40"/>
    <s v="Bedfordshire"/>
    <s v="White British"/>
    <s v="Not Recorded"/>
    <s v="Not Recorded"/>
    <s v="Not Recorded"/>
  </r>
  <r>
    <x v="5595"/>
    <s v="VOLUNTEER"/>
    <s v="INACTIVE VOLUNTEER"/>
    <s v="N"/>
    <m/>
    <m/>
    <m/>
    <s v="N"/>
    <m/>
    <x v="0"/>
    <x v="4448"/>
    <s v="PE19"/>
    <s v="Other"/>
    <s v="White British"/>
    <s v="Not Recorded"/>
    <s v="Not Recorded"/>
    <s v="Not Recorded"/>
  </r>
  <r>
    <x v="5596"/>
    <s v="VOLUNTEER"/>
    <s v="INACTIVE VOLUNTEER"/>
    <s v="N"/>
    <m/>
    <m/>
    <m/>
    <s v="N"/>
    <m/>
    <x v="0"/>
    <x v="4449"/>
    <s v="SG5"/>
    <s v="Hertfordshire"/>
    <s v="Not Specified"/>
    <n v="41839"/>
    <n v="42838"/>
    <s v="Retail"/>
  </r>
  <r>
    <x v="5597"/>
    <s v="VOLUNTEER"/>
    <s v="INACTIVE VOLUNTEER"/>
    <s v="N"/>
    <m/>
    <m/>
    <m/>
    <s v="N"/>
    <m/>
    <x v="0"/>
    <x v="1249"/>
    <s v="MK45"/>
    <s v="Bedfordshire"/>
    <s v="White British"/>
    <n v="41383"/>
    <n v="44664"/>
    <s v="Care"/>
  </r>
  <r>
    <x v="5598"/>
    <s v="VOLUNTEER"/>
    <s v="INACTIVE VOLUNTEER"/>
    <s v="N"/>
    <m/>
    <m/>
    <m/>
    <s v="N"/>
    <m/>
    <x v="1"/>
    <x v="4450"/>
    <s v="LU3"/>
    <s v="Bedfordshire"/>
    <s v="Asian"/>
    <s v="Not Recorded"/>
    <s v="Not Recorded"/>
    <s v="Not Recorded"/>
  </r>
  <r>
    <x v="5599"/>
    <s v="VOLUNTEER"/>
    <s v="PROSPECTIVE VOLUNTEER"/>
    <s v="N"/>
    <m/>
    <m/>
    <m/>
    <s v="N"/>
    <m/>
    <x v="1"/>
    <x v="4451"/>
    <s v="LU1"/>
    <s v="Bedfordshire"/>
    <s v="Asian"/>
    <s v="Not Recorded"/>
    <s v="Not Recorded"/>
    <s v="Not Recorded"/>
  </r>
  <r>
    <x v="5600"/>
    <s v="VOLUNTEER"/>
    <s v="INACTIVE VOLUNTEER"/>
    <s v="N"/>
    <m/>
    <m/>
    <m/>
    <s v="N"/>
    <m/>
    <x v="0"/>
    <x v="4452"/>
    <s v="LU3"/>
    <s v="Bedfordshire"/>
    <s v="Asian"/>
    <n v="41620"/>
    <n v="41620"/>
    <s v="Not Recorded"/>
  </r>
  <r>
    <x v="5601"/>
    <s v="VOLUNTEER"/>
    <s v="INACTIVE VOLUNTEER"/>
    <s v="N"/>
    <m/>
    <m/>
    <m/>
    <s v="N"/>
    <m/>
    <x v="1"/>
    <x v="4453"/>
    <s v="AL7"/>
    <s v="Hertfordshire"/>
    <s v="Mixed"/>
    <s v="Not Recorded"/>
    <s v="Not Recorded"/>
    <s v="Not Recorded"/>
  </r>
  <r>
    <x v="5602"/>
    <s v="VOLUNTEER"/>
    <s v="INACTIVE VOLUNTEER"/>
    <s v="N"/>
    <m/>
    <m/>
    <m/>
    <s v="N"/>
    <m/>
    <x v="1"/>
    <x v="4454"/>
    <s v="SG5"/>
    <s v="Hertfordshire"/>
    <s v="Not Specified"/>
    <n v="42651"/>
    <n v="43066"/>
    <s v="Retail"/>
  </r>
  <r>
    <x v="5603"/>
    <s v="VOLUNTEER"/>
    <s v="INACTIVE VOLUNTEER"/>
    <s v="N"/>
    <m/>
    <m/>
    <m/>
    <s v="N"/>
    <m/>
    <x v="0"/>
    <x v="2017"/>
    <s v="LU3"/>
    <s v="Bedfordshire"/>
    <s v="Asian"/>
    <s v="Not Recorded"/>
    <s v="Not Recorded"/>
    <s v="Not Recorded"/>
  </r>
  <r>
    <x v="5604"/>
    <s v="VOLUNTEER"/>
    <s v="INACTIVE VOLUNTEER"/>
    <s v="N"/>
    <m/>
    <m/>
    <m/>
    <s v="N"/>
    <m/>
    <x v="1"/>
    <x v="4455"/>
    <s v="HP1"/>
    <s v="Hertfordshire"/>
    <s v="Asian"/>
    <n v="43523"/>
    <n v="44063"/>
    <s v="Retail"/>
  </r>
  <r>
    <x v="5605"/>
    <s v="VOLUNTEER"/>
    <s v="INACTIVE VOLUNTEER"/>
    <s v="N"/>
    <m/>
    <m/>
    <m/>
    <s v="N"/>
    <m/>
    <x v="1"/>
    <x v="4456"/>
    <s v="LU2"/>
    <s v="Bedfordshire"/>
    <s v="Asian"/>
    <n v="44793"/>
    <n v="44971"/>
    <s v="Retail"/>
  </r>
  <r>
    <x v="5606"/>
    <s v="VOLUNTEER"/>
    <s v="INACTIVE VOLUNTEER"/>
    <s v="N"/>
    <m/>
    <m/>
    <m/>
    <s v="N"/>
    <m/>
    <x v="1"/>
    <x v="4457"/>
    <s v="SG5"/>
    <s v="Hertfordshire"/>
    <s v="White British"/>
    <n v="38353"/>
    <n v="41248"/>
    <s v="Not Recorded"/>
  </r>
  <r>
    <x v="5607"/>
    <s v="VOLUNTEER"/>
    <s v="INACTIVE VOLUNTEER"/>
    <s v="N"/>
    <m/>
    <m/>
    <m/>
    <s v="N"/>
    <m/>
    <x v="0"/>
    <x v="494"/>
    <s v="LU2"/>
    <s v="Bedfordshire"/>
    <s v="White British"/>
    <s v="Not Recorded"/>
    <s v="Not Recorded"/>
    <s v="Retail"/>
  </r>
  <r>
    <x v="5608"/>
    <s v="VOLUNTEER"/>
    <s v="INACTIVE VOLUNTEER"/>
    <s v="N"/>
    <m/>
    <m/>
    <m/>
    <s v="N"/>
    <m/>
    <x v="0"/>
    <x v="2961"/>
    <s v="LU4"/>
    <s v="Bedfordshire"/>
    <s v="White British"/>
    <n v="43507"/>
    <n v="43774"/>
    <s v="Care"/>
  </r>
  <r>
    <x v="5609"/>
    <s v="VOLUNTEER"/>
    <s v="INACTIVE VOLUNTEER"/>
    <s v="N"/>
    <m/>
    <m/>
    <m/>
    <s v="N"/>
    <m/>
    <x v="0"/>
    <x v="4458"/>
    <s v="LU5"/>
    <s v="Bedfordshire"/>
    <s v="Not Specified"/>
    <n v="44545"/>
    <n v="44776"/>
    <s v="Retail"/>
  </r>
  <r>
    <x v="5610"/>
    <s v="VOLUNTEER"/>
    <s v="INACTIVE VOLUNTEER"/>
    <s v="N"/>
    <m/>
    <m/>
    <m/>
    <s v="N"/>
    <m/>
    <x v="0"/>
    <x v="1993"/>
    <s v="AL3"/>
    <s v="Hertfordshire"/>
    <s v="White British"/>
    <s v="Not Recorded"/>
    <s v="Not Recorded"/>
    <s v="Not Recorded"/>
  </r>
  <r>
    <x v="5611"/>
    <s v="VOLUNTEER"/>
    <s v="ACTIVE VOLUNTEER"/>
    <s v="N"/>
    <m/>
    <m/>
    <m/>
    <s v="N"/>
    <m/>
    <x v="1"/>
    <x v="4459"/>
    <s v="LU3"/>
    <s v="Bedfordshire"/>
    <s v="Black"/>
    <n v="45176"/>
    <s v=""/>
    <s v="Fundraising"/>
  </r>
  <r>
    <x v="5612"/>
    <s v="VOLUNTEER"/>
    <s v="INACTIVE VOLUNTEER"/>
    <s v="N"/>
    <m/>
    <m/>
    <m/>
    <s v="Y"/>
    <s v="20/09/2022"/>
    <x v="0"/>
    <x v="4460"/>
    <s v="LU3"/>
    <s v="Bedfordshire"/>
    <s v="White British"/>
    <n v="35858"/>
    <n v="44664"/>
    <s v="Support"/>
  </r>
  <r>
    <x v="561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5614"/>
    <s v="VOLUNTEER"/>
    <s v="INACTIVE VOLUNTEER"/>
    <s v="N"/>
    <m/>
    <m/>
    <m/>
    <s v="N"/>
    <m/>
    <x v="0"/>
    <x v="2822"/>
    <s v="SG3"/>
    <s v="Hertfordshire"/>
    <s v="White British"/>
    <n v="40558"/>
    <n v="40796"/>
    <s v="Not Recorded"/>
  </r>
  <r>
    <x v="5615"/>
    <s v="VOLUNTEER"/>
    <s v="INACTIVE VOLUNTEER"/>
    <s v="N"/>
    <m/>
    <m/>
    <m/>
    <s v="N"/>
    <m/>
    <x v="0"/>
    <x v="4461"/>
    <s v="LU4"/>
    <s v="Bedfordshire"/>
    <s v="Not Specified"/>
    <n v="41444"/>
    <n v="42248"/>
    <s v="Retail"/>
  </r>
  <r>
    <x v="5616"/>
    <s v="VOLUNTEER"/>
    <s v="INACTIVE VOLUNTEER"/>
    <s v="N"/>
    <m/>
    <m/>
    <m/>
    <s v="N"/>
    <m/>
    <x v="0"/>
    <x v="4462"/>
    <s v="AL5"/>
    <s v="Hertfordshire"/>
    <s v="White British"/>
    <n v="44826"/>
    <n v="45108"/>
    <s v="Retail"/>
  </r>
  <r>
    <x v="5617"/>
    <s v="VOLUNTEER"/>
    <s v="INACTIVE VOLUNTEER"/>
    <s v="N"/>
    <m/>
    <m/>
    <m/>
    <s v="N"/>
    <m/>
    <x v="0"/>
    <x v="4463"/>
    <s v="LU1"/>
    <s v="Bedfordshire"/>
    <s v="White British"/>
    <s v="Not Recorded"/>
    <s v="Not Recorded"/>
    <s v="Not Recorded"/>
  </r>
  <r>
    <x v="5618"/>
    <s v="VOLUNTEER"/>
    <s v="ACTIVE VOLUNTEER"/>
    <s v="N"/>
    <m/>
    <m/>
    <m/>
    <s v="N"/>
    <m/>
    <x v="1"/>
    <x v="4464"/>
    <s v="SG18"/>
    <s v="Bedfordshire"/>
    <s v="White British"/>
    <n v="44509"/>
    <s v=""/>
    <s v="Retail"/>
  </r>
  <r>
    <x v="5619"/>
    <s v="VOLUNTEER"/>
    <s v="INACTIVE VOLUNTEER"/>
    <s v="N"/>
    <m/>
    <m/>
    <m/>
    <s v="N"/>
    <m/>
    <x v="1"/>
    <x v="4465"/>
    <s v="SG4"/>
    <s v="Hertfordshire"/>
    <s v="Not Specified"/>
    <n v="41555"/>
    <n v="41851"/>
    <s v="Not Recorded"/>
  </r>
  <r>
    <x v="5620"/>
    <s v="VOLUNTEER"/>
    <s v="INACTIVE VOLUNTEER"/>
    <s v="N"/>
    <m/>
    <m/>
    <m/>
    <s v="N"/>
    <m/>
    <x v="1"/>
    <x v="4466"/>
    <s v="LU3"/>
    <s v="Bedfordshire"/>
    <s v="Not Recorded"/>
    <n v="41225"/>
    <n v="42233"/>
    <s v="Retail"/>
  </r>
  <r>
    <x v="5621"/>
    <s v="VOLUNTEER"/>
    <s v="INACTIVE VOLUNTEER"/>
    <s v="N"/>
    <m/>
    <m/>
    <m/>
    <s v="N"/>
    <m/>
    <x v="0"/>
    <x v="22"/>
    <s v="LU6"/>
    <s v="Bedfordshire"/>
    <s v="Not Specified"/>
    <n v="42409"/>
    <n v="42409"/>
    <s v="Not Recorded"/>
  </r>
  <r>
    <x v="5622"/>
    <s v="VOLUNTEER"/>
    <s v="INACTIVE VOLUNTEER"/>
    <s v="N"/>
    <m/>
    <m/>
    <m/>
    <s v="N"/>
    <m/>
    <x v="0"/>
    <x v="4467"/>
    <s v="LU2"/>
    <s v="Hertfordshire"/>
    <s v="White British"/>
    <n v="42836"/>
    <n v="42900"/>
    <s v="Care"/>
  </r>
  <r>
    <x v="5623"/>
    <s v="VOLUNTEER"/>
    <s v="INACTIVE VOLUNTEER"/>
    <s v="N"/>
    <m/>
    <m/>
    <m/>
    <s v="N"/>
    <m/>
    <x v="0"/>
    <x v="4468"/>
    <s v="LU3"/>
    <s v="Bedfordshire"/>
    <s v="Not Specified"/>
    <n v="39814"/>
    <n v="40954"/>
    <s v="Not Recorded"/>
  </r>
  <r>
    <x v="5624"/>
    <s v="VOLUNTEER"/>
    <s v="INACTIVE VOLUNTEER"/>
    <s v="N"/>
    <m/>
    <m/>
    <m/>
    <s v="N"/>
    <m/>
    <x v="0"/>
    <x v="4469"/>
    <s v="LU2"/>
    <s v="Bedfordshire"/>
    <s v="Not Specified"/>
    <s v="Not Recorded"/>
    <s v="Not Recorded"/>
    <s v="Fundraising"/>
  </r>
  <r>
    <x v="5625"/>
    <s v="VOLUNTEER"/>
    <s v="INACTIVE VOLUNTEER"/>
    <s v="N"/>
    <m/>
    <m/>
    <m/>
    <s v="N"/>
    <m/>
    <x v="0"/>
    <x v="4470"/>
    <s v="LU2"/>
    <s v="Bedfordshire"/>
    <s v="White British"/>
    <n v="41500"/>
    <n v="41878"/>
    <s v="Not Recorded"/>
  </r>
  <r>
    <x v="5626"/>
    <s v="VOLUNTEER"/>
    <s v="INACTIVE VOLUNTEER"/>
    <s v="N"/>
    <m/>
    <m/>
    <m/>
    <s v="N"/>
    <m/>
    <x v="0"/>
    <x v="4471"/>
    <s v="SG18"/>
    <s v="Bedfordshire"/>
    <s v="Not Specified"/>
    <n v="42784"/>
    <n v="43488"/>
    <s v="Retail"/>
  </r>
  <r>
    <x v="5627"/>
    <s v="VOLUNTEER"/>
    <s v="INACTIVE VOLUNTEER"/>
    <s v="N"/>
    <m/>
    <m/>
    <m/>
    <s v="N"/>
    <m/>
    <x v="0"/>
    <x v="4472"/>
    <s v="MK42"/>
    <s v="Bedfordshire"/>
    <s v="White British"/>
    <n v="41379"/>
    <n v="41379"/>
    <s v="Not Recorded"/>
  </r>
  <r>
    <x v="5628"/>
    <s v="VOLUNTEER"/>
    <s v="ACTIVE VOLUNTEER"/>
    <s v="N"/>
    <m/>
    <m/>
    <m/>
    <s v="N"/>
    <m/>
    <x v="1"/>
    <x v="4473"/>
    <s v="AL2"/>
    <s v="Hertfordshire"/>
    <s v="White British"/>
    <n v="44718"/>
    <s v=""/>
    <s v="Retail"/>
  </r>
  <r>
    <x v="5629"/>
    <s v="VOLUNTEER"/>
    <s v="INACTIVE VOLUNTEER"/>
    <s v="N"/>
    <m/>
    <m/>
    <m/>
    <s v="N"/>
    <m/>
    <x v="1"/>
    <x v="4474"/>
    <s v="LU2"/>
    <s v="Bedfordshire"/>
    <s v="Not Specified"/>
    <n v="40723"/>
    <n v="41108"/>
    <s v="Not Recorded"/>
  </r>
  <r>
    <x v="5630"/>
    <s v="VOLUNTEER"/>
    <s v="INACTIVE VOLUNTEER"/>
    <s v="N"/>
    <m/>
    <m/>
    <m/>
    <s v="N"/>
    <m/>
    <x v="1"/>
    <x v="4475"/>
    <s v="LU6"/>
    <s v="Bedfordshire"/>
    <s v="White British"/>
    <n v="43630"/>
    <n v="43711"/>
    <s v="Not Recorded"/>
  </r>
  <r>
    <x v="5631"/>
    <s v="VOLUNTEER"/>
    <s v="INACTIVE VOLUNTEER"/>
    <s v="N"/>
    <m/>
    <m/>
    <m/>
    <s v="N"/>
    <m/>
    <x v="0"/>
    <x v="4476"/>
    <s v="WD25"/>
    <s v="Hertfordshire"/>
    <s v="White British"/>
    <n v="41800"/>
    <n v="42791"/>
    <s v="Retail"/>
  </r>
  <r>
    <x v="5632"/>
    <s v="VOLUNTEER"/>
    <s v="INACTIVE VOLUNTEER"/>
    <s v="N"/>
    <m/>
    <m/>
    <m/>
    <s v="Y"/>
    <s v="24/08/2021"/>
    <x v="0"/>
    <x v="3937"/>
    <s v="MK43"/>
    <s v="Bedfordshire"/>
    <s v="White British"/>
    <n v="39405"/>
    <n v="44432"/>
    <s v="Retail"/>
  </r>
  <r>
    <x v="5633"/>
    <s v="VOLUNTEER"/>
    <s v="INACTIVE VOLUNTEER"/>
    <s v="N"/>
    <m/>
    <m/>
    <m/>
    <s v="N"/>
    <m/>
    <x v="2"/>
    <x v="22"/>
    <s v="NOTKNOWN"/>
    <s v="Unknown"/>
    <s v="Not Specified"/>
    <n v="1"/>
    <n v="1"/>
    <s v="Not Recorded"/>
  </r>
  <r>
    <x v="5634"/>
    <s v="VOLUNTEER"/>
    <s v="INACTIVE VOLUNTEER"/>
    <s v="N"/>
    <m/>
    <m/>
    <m/>
    <s v="N"/>
    <m/>
    <x v="0"/>
    <x v="4477"/>
    <s v="LU5"/>
    <s v="Bedfordshire"/>
    <s v="Asian"/>
    <n v="44905"/>
    <n v="44989"/>
    <s v="Retail"/>
  </r>
  <r>
    <x v="5635"/>
    <s v="VOLUNTEER"/>
    <s v="INACTIVE VOLUNTEER"/>
    <s v="N"/>
    <m/>
    <m/>
    <m/>
    <s v="N"/>
    <m/>
    <x v="1"/>
    <x v="4478"/>
    <s v="AL2"/>
    <s v="Hertfordshire"/>
    <s v="Asian"/>
    <n v="44130"/>
    <n v="44427"/>
    <s v="Retail"/>
  </r>
  <r>
    <x v="5636"/>
    <s v="VOLUNTEER"/>
    <s v="ACTIVE VOLUNTEER"/>
    <s v="N"/>
    <m/>
    <m/>
    <m/>
    <s v="N"/>
    <m/>
    <x v="0"/>
    <x v="4479"/>
    <s v="WD3"/>
    <s v="Hertfordshire"/>
    <s v="Not Recorded"/>
    <n v="41001"/>
    <s v=""/>
    <s v="Retail"/>
  </r>
  <r>
    <x v="5637"/>
    <s v="VOLUNTEER"/>
    <s v="INACTIVE VOLUNTEER"/>
    <s v="N"/>
    <m/>
    <m/>
    <m/>
    <s v="N"/>
    <m/>
    <x v="0"/>
    <x v="4480"/>
    <s v="LU2"/>
    <s v="Bedfordshire"/>
    <s v="White British"/>
    <n v="40561"/>
    <n v="41654"/>
    <s v="Not Recorded"/>
  </r>
  <r>
    <x v="5638"/>
    <s v="VOLUNTEER"/>
    <s v="INACTIVE VOLUNTEER"/>
    <s v="N"/>
    <m/>
    <m/>
    <m/>
    <s v="N"/>
    <m/>
    <x v="0"/>
    <x v="4481"/>
    <s v="HP2"/>
    <s v="Hertfordshire"/>
    <s v="Asian"/>
    <n v="44610"/>
    <n v="44720"/>
    <s v="Retail"/>
  </r>
  <r>
    <x v="5639"/>
    <s v="VOLUNTEER"/>
    <s v="INACTIVE VOLUNTEER"/>
    <s v="N"/>
    <m/>
    <m/>
    <m/>
    <s v="N"/>
    <m/>
    <x v="0"/>
    <x v="4482"/>
    <s v="LU2"/>
    <s v="Bedfordshire"/>
    <s v="White British"/>
    <n v="42780"/>
    <n v="44439"/>
    <s v="Retail"/>
  </r>
  <r>
    <x v="5640"/>
    <s v="VOLUNTEER"/>
    <s v="INACTIVE VOLUNTEER"/>
    <s v="N"/>
    <m/>
    <m/>
    <m/>
    <s v="N"/>
    <m/>
    <x v="0"/>
    <x v="3007"/>
    <s v="WD18"/>
    <s v="Hertfordshire"/>
    <s v="Black"/>
    <n v="42439"/>
    <n v="43132"/>
    <s v="Retail"/>
  </r>
  <r>
    <x v="5641"/>
    <s v="VOLUNTEER"/>
    <s v="INACTIVE VOLUNTEER"/>
    <s v="N"/>
    <m/>
    <m/>
    <m/>
    <s v="N"/>
    <m/>
    <x v="0"/>
    <x v="4483"/>
    <s v="AL4"/>
    <s v="Hertfordshire"/>
    <s v="Other"/>
    <n v="44684"/>
    <n v="44776"/>
    <s v="Retail"/>
  </r>
  <r>
    <x v="5642"/>
    <s v="VOLUNTEER"/>
    <s v="INACTIVE VOLUNTEER"/>
    <s v="N"/>
    <m/>
    <m/>
    <m/>
    <s v="N"/>
    <m/>
    <x v="0"/>
    <x v="4484"/>
    <s v="LU4"/>
    <s v="Bedfordshire"/>
    <s v="Not Specified"/>
    <n v="40046"/>
    <n v="42049"/>
    <s v="Not Recorded"/>
  </r>
  <r>
    <x v="5643"/>
    <s v="VOLUNTEER"/>
    <s v="INACTIVE VOLUNTEER"/>
    <s v="N"/>
    <m/>
    <m/>
    <m/>
    <s v="N"/>
    <m/>
    <x v="0"/>
    <x v="4485"/>
    <s v="LU2"/>
    <s v="Bedfordshire"/>
    <s v="Black"/>
    <s v="Not Recorded"/>
    <s v="Not Recorded"/>
    <s v="Not Recorded"/>
  </r>
  <r>
    <x v="5644"/>
    <s v="VOLUNTEER"/>
    <s v="ACTIVE VOLUNTEER"/>
    <s v="N"/>
    <m/>
    <m/>
    <m/>
    <s v="N"/>
    <m/>
    <x v="1"/>
    <x v="4486"/>
    <s v="LU3"/>
    <s v="Bedfordshire"/>
    <s v="Black"/>
    <n v="45509"/>
    <s v=""/>
    <s v="Retail"/>
  </r>
  <r>
    <x v="5645"/>
    <s v="VOLUNTEER"/>
    <s v="INACTIVE VOLUNTEER"/>
    <s v="N"/>
    <m/>
    <m/>
    <m/>
    <s v="N"/>
    <m/>
    <x v="1"/>
    <x v="4487"/>
    <s v="LU6"/>
    <s v="Bedfordshire"/>
    <s v="Not Specified"/>
    <n v="42580"/>
    <n v="43378"/>
    <s v="Retail"/>
  </r>
  <r>
    <x v="5646"/>
    <s v="VOLUNTEER"/>
    <s v="INACTIVE VOLUNTEER"/>
    <s v="N"/>
    <m/>
    <m/>
    <m/>
    <s v="N"/>
    <m/>
    <x v="0"/>
    <x v="702"/>
    <s v="MK45"/>
    <s v="Bedfordshire"/>
    <s v="White British"/>
    <n v="43497"/>
    <n v="44427"/>
    <s v="Retail"/>
  </r>
  <r>
    <x v="5647"/>
    <s v="VOLUNTEER"/>
    <s v="INACTIVE VOLUNTEER"/>
    <s v="N"/>
    <m/>
    <m/>
    <m/>
    <s v="N"/>
    <m/>
    <x v="0"/>
    <x v="4488"/>
    <s v="LU5"/>
    <s v="Bedfordshire"/>
    <s v="Not Specified"/>
    <n v="40525"/>
    <n v="41138"/>
    <s v="Not Recorded"/>
  </r>
  <r>
    <x v="5648"/>
    <s v="VOLUNTEER"/>
    <s v="INACTIVE VOLUNTEER"/>
    <s v="N"/>
    <m/>
    <m/>
    <m/>
    <s v="N"/>
    <m/>
    <x v="0"/>
    <x v="4489"/>
    <s v="LU7"/>
    <s v="Bedfordshire"/>
    <s v="White British"/>
    <n v="44352"/>
    <n v="44423"/>
    <s v="Retail"/>
  </r>
  <r>
    <x v="5649"/>
    <s v="VOLUNTEER"/>
    <s v="INACTIVE VOLUNTEER"/>
    <s v="N"/>
    <m/>
    <m/>
    <m/>
    <s v="N"/>
    <m/>
    <x v="1"/>
    <x v="4490"/>
    <s v="HP1"/>
    <s v="Hertfordshire"/>
    <s v="Not Specified"/>
    <n v="41925"/>
    <n v="42125"/>
    <s v="Retail"/>
  </r>
  <r>
    <x v="5650"/>
    <s v="VOLUNTEER"/>
    <s v="ACTIVE VOLUNTEER"/>
    <s v="N"/>
    <m/>
    <m/>
    <m/>
    <s v="N"/>
    <m/>
    <x v="1"/>
    <x v="4491"/>
    <s v="LU2"/>
    <s v="Bedfordshire"/>
    <s v="Asian"/>
    <n v="45425"/>
    <s v=""/>
    <s v="Fundraising"/>
  </r>
  <r>
    <x v="5651"/>
    <s v="VOLUNTEER"/>
    <s v="INACTIVE VOLUNTEER"/>
    <s v="N"/>
    <m/>
    <m/>
    <m/>
    <s v="N"/>
    <m/>
    <x v="1"/>
    <x v="4492"/>
    <s v="LU4"/>
    <s v="Bedfordshire"/>
    <s v="Black"/>
    <n v="45031"/>
    <n v="45240"/>
    <s v="Retail"/>
  </r>
  <r>
    <x v="5652"/>
    <s v="VOLUNTEER"/>
    <s v="INACTIVE VOLUNTEER"/>
    <s v="N"/>
    <m/>
    <m/>
    <m/>
    <s v="N"/>
    <m/>
    <x v="0"/>
    <x v="4493"/>
    <s v="LU4"/>
    <s v="Bedfordshire"/>
    <s v="Asian"/>
    <n v="43418"/>
    <n v="43593"/>
    <s v="Retail"/>
  </r>
  <r>
    <x v="5653"/>
    <s v="VOLUNTEER"/>
    <s v="INACTIVE VOLUNTEER"/>
    <s v="N"/>
    <m/>
    <m/>
    <m/>
    <s v="N"/>
    <m/>
    <x v="0"/>
    <x v="3685"/>
    <s v="LU3"/>
    <s v="Bedfordshire"/>
    <s v="Not Recorded"/>
    <s v="Not Recorded"/>
    <s v="Not Recorded"/>
    <s v="Not Recorded"/>
  </r>
  <r>
    <x v="5654"/>
    <s v="VOLUNTEER"/>
    <s v="PROSPECTIVE VOLUNTEER"/>
    <s v="N"/>
    <m/>
    <m/>
    <m/>
    <s v="N"/>
    <m/>
    <x v="1"/>
    <x v="4494"/>
    <s v="WD19"/>
    <s v="Hertfordshire"/>
    <s v="Asian"/>
    <s v="Not Recorded"/>
    <s v="Not Recorded"/>
    <s v="Not Recorded"/>
  </r>
  <r>
    <x v="5655"/>
    <s v="VOLUNTEER"/>
    <s v="INACTIVE VOLUNTEER"/>
    <s v="N"/>
    <m/>
    <m/>
    <m/>
    <s v="N"/>
    <m/>
    <x v="1"/>
    <x v="4495"/>
    <s v="LU5"/>
    <s v="Bedfordshire"/>
    <s v="Asian"/>
    <n v="44492"/>
    <n v="44777"/>
    <s v="Retail"/>
  </r>
  <r>
    <x v="5656"/>
    <s v="VOLUNTEER"/>
    <s v="INACTIVE VOLUNTEER"/>
    <s v="N"/>
    <m/>
    <m/>
    <m/>
    <s v="N"/>
    <m/>
    <x v="0"/>
    <x v="1717"/>
    <s v="LU2"/>
    <s v="Bedfordshire"/>
    <s v="Asian"/>
    <s v="Not Recorded"/>
    <s v="Not Recorded"/>
    <s v="Not Recorded"/>
  </r>
  <r>
    <x v="5657"/>
    <s v="VOLUNTEER"/>
    <s v="INACTIVE VOLUNTEER"/>
    <s v="N"/>
    <m/>
    <m/>
    <m/>
    <s v="N"/>
    <m/>
    <x v="1"/>
    <x v="537"/>
    <s v="MK43"/>
    <s v="Bedfordshire"/>
    <s v="Asian"/>
    <s v="Not Recorded"/>
    <s v="Not Recorded"/>
    <s v="Not Recorded"/>
  </r>
  <r>
    <x v="5658"/>
    <s v="VOLUNTEER"/>
    <s v="INACTIVE VOLUNTEER"/>
    <s v="N"/>
    <m/>
    <m/>
    <m/>
    <s v="N"/>
    <m/>
    <x v="0"/>
    <x v="4496"/>
    <s v="WD18"/>
    <s v="Hertfordshire"/>
    <s v="Asian"/>
    <n v="42049"/>
    <n v="42791"/>
    <s v="Retail"/>
  </r>
  <r>
    <x v="5659"/>
    <s v="VOLUNTEER"/>
    <s v="INACTIVE VOLUNTEER"/>
    <s v="N"/>
    <m/>
    <m/>
    <m/>
    <s v="N"/>
    <m/>
    <x v="0"/>
    <x v="4497"/>
    <s v="MK45"/>
    <s v="Bedfordshire"/>
    <s v="Asian"/>
    <n v="41233"/>
    <n v="44657"/>
    <s v="Support"/>
  </r>
  <r>
    <x v="5660"/>
    <s v="VOLUNTEER"/>
    <s v="INACTIVE VOLUNTEER"/>
    <s v="N"/>
    <m/>
    <m/>
    <m/>
    <s v="N"/>
    <m/>
    <x v="0"/>
    <x v="4498"/>
    <s v="LU2"/>
    <s v="Bedfordshire"/>
    <s v="White British"/>
    <n v="40417"/>
    <n v="41754"/>
    <s v="Not Recorded"/>
  </r>
  <r>
    <x v="5661"/>
    <s v="VOLUNTEER"/>
    <s v="ACTIVE VOLUNTEER"/>
    <s v="N"/>
    <m/>
    <m/>
    <m/>
    <s v="N"/>
    <m/>
    <x v="0"/>
    <x v="4499"/>
    <s v="MK40"/>
    <s v="Bedfordshire"/>
    <s v="Not Recorded"/>
    <n v="45458"/>
    <s v=""/>
    <s v="Retail"/>
  </r>
  <r>
    <x v="5662"/>
    <s v="VOLUNTEER"/>
    <s v="INACTIVE VOLUNTEER"/>
    <s v="N"/>
    <m/>
    <m/>
    <m/>
    <s v="N"/>
    <m/>
    <x v="0"/>
    <x v="4500"/>
    <s v="LU3"/>
    <s v="Bedfordshire"/>
    <s v="White British"/>
    <s v="Not Recorded"/>
    <s v="Not Recorded"/>
    <s v="Not Recorded"/>
  </r>
  <r>
    <x v="5663"/>
    <s v="VOLUNTEER"/>
    <s v="INACTIVE VOLUNTEER"/>
    <s v="N"/>
    <m/>
    <m/>
    <m/>
    <s v="N"/>
    <m/>
    <x v="0"/>
    <x v="4501"/>
    <s v="LU2"/>
    <s v="Bedfordshire"/>
    <s v="Other White"/>
    <n v="44387"/>
    <n v="44837"/>
    <s v="Retail"/>
  </r>
  <r>
    <x v="5664"/>
    <s v="VOLUNTEER"/>
    <s v="INACTIVE VOLUNTEER"/>
    <s v="N"/>
    <m/>
    <m/>
    <m/>
    <s v="N"/>
    <m/>
    <x v="1"/>
    <x v="1452"/>
    <s v="LU3"/>
    <s v="Bedfordshire"/>
    <s v="Not Specified"/>
    <n v="1"/>
    <n v="1"/>
    <s v="Not Recorded"/>
  </r>
  <r>
    <x v="5665"/>
    <s v="VOLUNTEER"/>
    <s v="INACTIVE VOLUNTEER"/>
    <s v="N"/>
    <m/>
    <m/>
    <m/>
    <s v="N"/>
    <m/>
    <x v="0"/>
    <x v="4502"/>
    <s v="LU2"/>
    <s v="Bedfordshire"/>
    <s v="Not Specified"/>
    <s v="Not Recorded"/>
    <s v="Not Recorded"/>
    <s v="Not Recorded"/>
  </r>
  <r>
    <x v="5666"/>
    <s v="VOLUNTEER"/>
    <s v="ACTIVE VOLUNTEER"/>
    <s v="N"/>
    <m/>
    <m/>
    <m/>
    <s v="N"/>
    <m/>
    <x v="0"/>
    <x v="4503"/>
    <s v="MK3"/>
    <s v="Buckinghamshire"/>
    <s v="Not Recorded"/>
    <n v="44775"/>
    <s v=""/>
    <s v="Retail"/>
  </r>
  <r>
    <x v="5667"/>
    <s v="VOLUNTEER"/>
    <s v="INACTIVE VOLUNTEER"/>
    <s v="N"/>
    <m/>
    <m/>
    <m/>
    <s v="N"/>
    <m/>
    <x v="0"/>
    <x v="4504"/>
    <s v="MK45"/>
    <s v="Bedfordshire"/>
    <s v="White British"/>
    <s v="Not Recorded"/>
    <s v="Not Recorded"/>
    <s v="Not Recorded"/>
  </r>
  <r>
    <x v="5668"/>
    <s v="VOLUNTEER"/>
    <s v="INACTIVE VOLUNTEER"/>
    <s v="N"/>
    <m/>
    <m/>
    <m/>
    <s v="N"/>
    <m/>
    <x v="1"/>
    <x v="22"/>
    <s v="MK16"/>
    <s v="Buckinghamshire"/>
    <s v="Not Specified"/>
    <n v="1"/>
    <n v="1"/>
    <s v="Not Recorded"/>
  </r>
  <r>
    <x v="5669"/>
    <s v="VOLUNTEER"/>
    <s v="INACTIVE VOLUNTEER"/>
    <s v="N"/>
    <m/>
    <m/>
    <m/>
    <s v="N"/>
    <m/>
    <x v="0"/>
    <x v="22"/>
    <s v="LU4"/>
    <s v="Bedfordshire"/>
    <s v="Black"/>
    <s v="Not Recorded"/>
    <s v="Not Recorded"/>
    <s v="Not Recorded"/>
  </r>
  <r>
    <x v="5670"/>
    <s v="VOLUNTEER"/>
    <s v="PROSPECTIVE VOLUNTEER"/>
    <s v="N"/>
    <m/>
    <m/>
    <m/>
    <s v="N"/>
    <m/>
    <x v="0"/>
    <x v="4505"/>
    <s v="SG2"/>
    <s v="Hertfordshire"/>
    <s v="Asian"/>
    <s v="Not Recorded"/>
    <s v="Not Recorded"/>
    <s v="Not Recorded"/>
  </r>
  <r>
    <x v="5671"/>
    <s v="VOLUNTEER"/>
    <s v="INACTIVE VOLUNTEER"/>
    <s v="N"/>
    <m/>
    <m/>
    <m/>
    <s v="N"/>
    <m/>
    <x v="0"/>
    <x v="4506"/>
    <s v="AL2"/>
    <s v="Hertfordshire"/>
    <s v="White British"/>
    <n v="44078"/>
    <n v="44169"/>
    <s v="Retail"/>
  </r>
  <r>
    <x v="5672"/>
    <s v="VOLUNTEER"/>
    <s v="INACTIVE VOLUNTEER"/>
    <s v="N"/>
    <m/>
    <m/>
    <m/>
    <s v="N"/>
    <m/>
    <x v="0"/>
    <x v="4507"/>
    <s v="SG1"/>
    <s v="Hertfordshire"/>
    <s v="Not Specified"/>
    <n v="42561"/>
    <n v="42908"/>
    <s v="Retail"/>
  </r>
  <r>
    <x v="5673"/>
    <s v="VOLUNTEER"/>
    <s v="INACTIVE VOLUNTEER"/>
    <s v="N"/>
    <m/>
    <m/>
    <m/>
    <s v="N"/>
    <m/>
    <x v="1"/>
    <x v="4508"/>
    <s v="AL2"/>
    <s v="Hertfordshire"/>
    <s v="White British"/>
    <n v="45136"/>
    <n v="45444"/>
    <s v="Retail"/>
  </r>
  <r>
    <x v="5674"/>
    <s v="VOLUNTEER"/>
    <s v="INACTIVE VOLUNTEER"/>
    <s v="N"/>
    <m/>
    <m/>
    <m/>
    <s v="N"/>
    <m/>
    <x v="1"/>
    <x v="4509"/>
    <s v="HP17"/>
    <s v="Buckinghamshire"/>
    <s v="White British"/>
    <n v="42048"/>
    <n v="44648"/>
    <s v="Care"/>
  </r>
  <r>
    <x v="5675"/>
    <s v="VOLUNTEER"/>
    <s v="ACTIVE VOLUNTEER"/>
    <s v="N"/>
    <m/>
    <m/>
    <m/>
    <s v="N"/>
    <m/>
    <x v="1"/>
    <x v="4510"/>
    <s v="MK45"/>
    <s v="Bedfordshire"/>
    <s v="Not Specified"/>
    <n v="37448"/>
    <s v=""/>
    <s v="Support"/>
  </r>
  <r>
    <x v="5676"/>
    <s v="VOLUNTEER"/>
    <s v="INACTIVE VOLUNTEER"/>
    <s v="N"/>
    <m/>
    <m/>
    <m/>
    <s v="N"/>
    <m/>
    <x v="0"/>
    <x v="4511"/>
    <s v="EN10"/>
    <s v="Hertfordshire"/>
    <s v="Not Recorded"/>
    <n v="43157"/>
    <n v="45104"/>
    <s v="Retail"/>
  </r>
  <r>
    <x v="5677"/>
    <s v="VOLUNTEER"/>
    <s v="INACTIVE VOLUNTEER"/>
    <s v="N"/>
    <m/>
    <m/>
    <m/>
    <s v="N"/>
    <m/>
    <x v="0"/>
    <x v="4512"/>
    <s v="HP23"/>
    <s v="Hertfordshire"/>
    <s v="Not Specified"/>
    <n v="41760"/>
    <n v="41915"/>
    <s v="Not Recorded"/>
  </r>
  <r>
    <x v="5678"/>
    <s v="VOLUNTEER"/>
    <s v="INACTIVE VOLUNTEER"/>
    <s v="N"/>
    <m/>
    <m/>
    <m/>
    <s v="N"/>
    <m/>
    <x v="0"/>
    <x v="4513"/>
    <s v="AL7"/>
    <s v="Hertfordshire"/>
    <s v="Not Specified"/>
    <n v="41625"/>
    <n v="44175"/>
    <s v="Retail"/>
  </r>
  <r>
    <x v="5679"/>
    <s v="VOLUNTEER"/>
    <s v="INACTIVE VOLUNTEER"/>
    <s v="N"/>
    <m/>
    <m/>
    <m/>
    <s v="N"/>
    <m/>
    <x v="0"/>
    <x v="22"/>
    <s v="HP2"/>
    <s v="Hertfordshire"/>
    <s v="White British"/>
    <n v="42037"/>
    <n v="42037"/>
    <s v="Not Recorded"/>
  </r>
  <r>
    <x v="5680"/>
    <s v="VOLUNTEER"/>
    <s v="INACTIVE VOLUNTEER"/>
    <s v="N"/>
    <m/>
    <m/>
    <m/>
    <s v="N"/>
    <m/>
    <x v="0"/>
    <x v="22"/>
    <s v="LU3"/>
    <s v="Bedfordshire"/>
    <s v="Asian"/>
    <n v="41577"/>
    <n v="41577"/>
    <s v="Not Recorded"/>
  </r>
  <r>
    <x v="5681"/>
    <s v="VOLUNTEER"/>
    <s v="INACTIVE VOLUNTEER"/>
    <s v="N"/>
    <m/>
    <m/>
    <m/>
    <s v="N"/>
    <m/>
    <x v="0"/>
    <x v="4514"/>
    <s v="LU2"/>
    <s v="Bedfordshire"/>
    <s v="Asian"/>
    <n v="43424"/>
    <n v="43669"/>
    <s v="Retail"/>
  </r>
  <r>
    <x v="5682"/>
    <s v="VOLUNTEER"/>
    <s v="ACTIVE VOLUNTEER"/>
    <s v="N"/>
    <m/>
    <m/>
    <m/>
    <s v="N"/>
    <m/>
    <x v="0"/>
    <x v="3301"/>
    <s v="LU4"/>
    <s v="Bedfordshire"/>
    <s v="Mixed"/>
    <n v="45120"/>
    <s v=""/>
    <s v="Retail"/>
  </r>
  <r>
    <x v="5683"/>
    <s v="VOLUNTEER"/>
    <s v="INACTIVE VOLUNTEER"/>
    <s v="N"/>
    <m/>
    <m/>
    <m/>
    <s v="N"/>
    <m/>
    <x v="1"/>
    <x v="4515"/>
    <s v="LU2"/>
    <s v="Bedfordshire"/>
    <s v="White British"/>
    <n v="42854"/>
    <n v="43488"/>
    <s v="Retail"/>
  </r>
  <r>
    <x v="5684"/>
    <s v="VOLUNTEER"/>
    <s v="INACTIVE VOLUNTEER"/>
    <s v="N"/>
    <m/>
    <m/>
    <m/>
    <s v="N"/>
    <m/>
    <x v="1"/>
    <x v="4516"/>
    <s v="MK40"/>
    <s v="Bedfordshire"/>
    <s v="Black"/>
    <s v="Not Recorded"/>
    <s v="Not Recorded"/>
    <s v="Not Recorded"/>
  </r>
  <r>
    <x v="5685"/>
    <s v="VOLUNTEER"/>
    <s v="INACTIVE VOLUNTEER"/>
    <s v="N"/>
    <m/>
    <m/>
    <m/>
    <s v="N"/>
    <m/>
    <x v="0"/>
    <x v="4517"/>
    <s v="MK3"/>
    <s v="Buckinghamshire"/>
    <s v="Mixed"/>
    <n v="44616"/>
    <n v="44776"/>
    <s v="Retail"/>
  </r>
  <r>
    <x v="5686"/>
    <s v="VOLUNTEER"/>
    <s v="INACTIVE VOLUNTEER"/>
    <s v="N"/>
    <m/>
    <m/>
    <m/>
    <s v="N"/>
    <m/>
    <x v="0"/>
    <x v="4518"/>
    <s v="LU1"/>
    <s v="Bedfordshire"/>
    <s v="Asian"/>
    <s v="Not Recorded"/>
    <s v="Not Recorded"/>
    <s v="Not Recorded"/>
  </r>
  <r>
    <x v="5687"/>
    <s v="VOLUNTEER"/>
    <s v="INACTIVE VOLUNTEER"/>
    <s v="N"/>
    <m/>
    <m/>
    <m/>
    <s v="N"/>
    <m/>
    <x v="0"/>
    <x v="22"/>
    <s v="WD17"/>
    <s v="Hertfordshire"/>
    <s v="Asian"/>
    <n v="42233"/>
    <n v="42233"/>
    <s v="Not Recorded"/>
  </r>
  <r>
    <x v="5688"/>
    <s v="VOLUNTEER"/>
    <s v="INACTIVE VOLUNTEER"/>
    <s v="N"/>
    <m/>
    <m/>
    <m/>
    <s v="N"/>
    <m/>
    <x v="0"/>
    <x v="4519"/>
    <s v="EN7"/>
    <s v="Hertfordshire"/>
    <s v="Not Specified"/>
    <n v="40634"/>
    <n v="42005"/>
    <s v="Not Recorded"/>
  </r>
  <r>
    <x v="5689"/>
    <s v="VOLUNTEER"/>
    <s v="INACTIVE VOLUNTEER"/>
    <s v="N"/>
    <m/>
    <m/>
    <m/>
    <s v="N"/>
    <m/>
    <x v="1"/>
    <x v="3714"/>
    <s v="MK45"/>
    <s v="Bedfordshire"/>
    <s v="White British"/>
    <n v="42573"/>
    <n v="43511"/>
    <s v="Care"/>
  </r>
  <r>
    <x v="5690"/>
    <s v="VOLUNTEER"/>
    <s v="INACTIVE VOLUNTEER"/>
    <s v="N"/>
    <m/>
    <m/>
    <m/>
    <s v="Y"/>
    <s v="06/03/2024"/>
    <x v="0"/>
    <x v="4520"/>
    <s v="AL2"/>
    <s v="Hertfordshire"/>
    <s v="Other White"/>
    <n v="42957"/>
    <n v="43000"/>
    <s v="Retail"/>
  </r>
  <r>
    <x v="5691"/>
    <s v="VOLUNTEER"/>
    <s v="INACTIVE VOLUNTEER"/>
    <s v="N"/>
    <m/>
    <m/>
    <m/>
    <s v="N"/>
    <m/>
    <x v="0"/>
    <x v="4521"/>
    <s v="MK45"/>
    <s v="Bedfordshire"/>
    <s v="White British"/>
    <n v="44040"/>
    <n v="44971"/>
    <s v="Retail"/>
  </r>
  <r>
    <x v="5692"/>
    <s v="VOLUNTEER"/>
    <s v="INACTIVE VOLUNTEER"/>
    <s v="N"/>
    <m/>
    <m/>
    <m/>
    <s v="N"/>
    <m/>
    <x v="1"/>
    <x v="2783"/>
    <s v="LU4"/>
    <s v="Bedfordshire"/>
    <s v="White British"/>
    <s v="Not Recorded"/>
    <s v="Not Recorded"/>
    <s v="Not Recorded"/>
  </r>
  <r>
    <x v="5693"/>
    <s v="VOLUNTEER"/>
    <s v="INACTIVE VOLUNTEER"/>
    <s v="N"/>
    <m/>
    <m/>
    <m/>
    <s v="N"/>
    <m/>
    <x v="0"/>
    <x v="4522"/>
    <s v="LU4"/>
    <s v="Bedfordshire"/>
    <s v="White British"/>
    <n v="43482"/>
    <n v="44831"/>
    <s v="Fundraising"/>
  </r>
  <r>
    <x v="5694"/>
    <s v="VOLUNTEER"/>
    <s v="INACTIVE VOLUNTEER"/>
    <s v="N"/>
    <m/>
    <m/>
    <m/>
    <s v="N"/>
    <m/>
    <x v="0"/>
    <x v="286"/>
    <s v="LU3"/>
    <s v="Bedfordshire"/>
    <s v="Black"/>
    <n v="43428"/>
    <n v="43488"/>
    <s v="Retail"/>
  </r>
  <r>
    <x v="5695"/>
    <s v="VOLUNTEER"/>
    <s v="INACTIVE VOLUNTEER"/>
    <s v="N"/>
    <m/>
    <m/>
    <m/>
    <s v="N"/>
    <m/>
    <x v="0"/>
    <x v="287"/>
    <s v="NN15"/>
    <s v="Unknown"/>
    <s v="Not Specified"/>
    <n v="42669"/>
    <n v="42669"/>
    <s v="Not Recorded"/>
  </r>
  <r>
    <x v="5696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5697"/>
    <s v="VOLUNTEER"/>
    <s v="INACTIVE VOLUNTEER"/>
    <s v="N"/>
    <m/>
    <m/>
    <m/>
    <s v="N"/>
    <m/>
    <x v="1"/>
    <x v="4523"/>
    <s v="MK19"/>
    <s v="Buckinghamshire"/>
    <s v="Not Specified"/>
    <n v="42447"/>
    <n v="42489"/>
    <s v="Retail"/>
  </r>
  <r>
    <x v="5698"/>
    <s v="VOLUNTEER"/>
    <s v="ACTIVE VOLUNTEER"/>
    <s v="N"/>
    <m/>
    <m/>
    <m/>
    <s v="N"/>
    <m/>
    <x v="0"/>
    <x v="583"/>
    <s v="LU4"/>
    <s v="Bedfordshire"/>
    <s v="White British"/>
    <n v="45428"/>
    <s v=""/>
    <s v="Retail"/>
  </r>
  <r>
    <x v="5699"/>
    <s v="VOLUNTEER"/>
    <s v="ACTIVE VOLUNTEER"/>
    <s v="N"/>
    <m/>
    <m/>
    <m/>
    <s v="N"/>
    <m/>
    <x v="0"/>
    <x v="4524"/>
    <s v="LU6"/>
    <s v="Bedfordshire"/>
    <s v="White British"/>
    <n v="44707"/>
    <s v=""/>
    <s v="Retail"/>
  </r>
  <r>
    <x v="5700"/>
    <s v="VOLUNTEER"/>
    <s v="INACTIVE VOLUNTEER"/>
    <s v="N"/>
    <m/>
    <m/>
    <m/>
    <s v="N"/>
    <m/>
    <x v="1"/>
    <x v="1227"/>
    <s v="MK45"/>
    <s v="Bedfordshire"/>
    <s v="White British"/>
    <n v="43320"/>
    <n v="44831"/>
    <s v="Fundraising"/>
  </r>
  <r>
    <x v="5701"/>
    <s v="VOLUNTEER"/>
    <s v="ACTIVE VOLUNTEER"/>
    <s v="N"/>
    <m/>
    <m/>
    <m/>
    <s v="N"/>
    <m/>
    <x v="0"/>
    <x v="4525"/>
    <s v="AL5"/>
    <s v="Hertfordshire"/>
    <s v="Not Recorded"/>
    <n v="40078"/>
    <s v=""/>
    <s v="Retail"/>
  </r>
  <r>
    <x v="5702"/>
    <s v="VOLUNTEER"/>
    <s v="ACTIVE VOLUNTEER"/>
    <s v="N"/>
    <m/>
    <m/>
    <m/>
    <s v="N"/>
    <m/>
    <x v="0"/>
    <x v="4526"/>
    <s v="MK45"/>
    <s v="Bedfordshire"/>
    <s v="White British"/>
    <n v="43584"/>
    <s v=""/>
    <s v="Retail"/>
  </r>
  <r>
    <x v="5703"/>
    <s v="VOLUNTEER"/>
    <s v="INACTIVE VOLUNTEER"/>
    <s v="N"/>
    <m/>
    <m/>
    <m/>
    <s v="N"/>
    <m/>
    <x v="0"/>
    <x v="22"/>
    <s v="LU4"/>
    <s v="Bedfordshire"/>
    <s v="White British"/>
    <n v="1"/>
    <n v="1"/>
    <s v="Not Recorded"/>
  </r>
  <r>
    <x v="5704"/>
    <s v="VOLUNTEER"/>
    <s v="ACTIVE VOLUNTEER"/>
    <s v="N"/>
    <m/>
    <m/>
    <m/>
    <s v="N"/>
    <m/>
    <x v="1"/>
    <x v="4527"/>
    <s v="MK45"/>
    <s v="Bedfordshire"/>
    <s v="White British"/>
    <n v="40592"/>
    <s v=""/>
    <s v="Support"/>
  </r>
  <r>
    <x v="5705"/>
    <s v="VOLUNTEER"/>
    <s v="INACTIVE VOLUNTEER"/>
    <s v="N"/>
    <m/>
    <m/>
    <m/>
    <s v="N"/>
    <m/>
    <x v="0"/>
    <x v="3018"/>
    <s v="MK45"/>
    <s v="Bedfordshire"/>
    <s v="White British"/>
    <n v="41540"/>
    <n v="41540"/>
    <s v="Not Recorded"/>
  </r>
  <r>
    <x v="5706"/>
    <s v="VOLUNTEER"/>
    <s v="INACTIVE VOLUNTEER"/>
    <s v="N"/>
    <m/>
    <m/>
    <m/>
    <s v="N"/>
    <m/>
    <x v="0"/>
    <x v="4528"/>
    <s v="MK16"/>
    <s v="Buckinghamshire"/>
    <s v="Other White"/>
    <n v="40960"/>
    <n v="44433"/>
    <s v="Retail"/>
  </r>
  <r>
    <x v="5707"/>
    <s v="VOLUNTEER"/>
    <s v="PROSPECTIVE VOLUNTEER"/>
    <s v="N"/>
    <m/>
    <m/>
    <m/>
    <s v="N"/>
    <m/>
    <x v="0"/>
    <x v="4529"/>
    <s v="MK42"/>
    <s v="Bedfordshire"/>
    <s v="Black"/>
    <s v="Not Recorded"/>
    <s v="Not Recorded"/>
    <s v="Not Recorded"/>
  </r>
  <r>
    <x v="5708"/>
    <s v="VOLUNTEER"/>
    <s v="INACTIVE VOLUNTEER"/>
    <s v="N"/>
    <m/>
    <m/>
    <m/>
    <s v="N"/>
    <m/>
    <x v="1"/>
    <x v="4530"/>
    <s v="AL10"/>
    <s v="Hertfordshire"/>
    <s v="Asian"/>
    <s v="Not Recorded"/>
    <s v="Not Recorded"/>
    <s v="Not Recorded"/>
  </r>
  <r>
    <x v="5709"/>
    <s v="VOLUNTEER"/>
    <s v="INACTIVE VOLUNTEER"/>
    <s v="N"/>
    <m/>
    <m/>
    <m/>
    <s v="N"/>
    <m/>
    <x v="0"/>
    <x v="4531"/>
    <s v="WD25"/>
    <s v="Hertfordshire"/>
    <s v="Not Specified"/>
    <n v="40981"/>
    <n v="41214"/>
    <s v="Not Recorded"/>
  </r>
  <r>
    <x v="5710"/>
    <s v="VOLUNTEER"/>
    <s v="INACTIVE VOLUNTEER"/>
    <s v="N"/>
    <m/>
    <m/>
    <m/>
    <s v="N"/>
    <m/>
    <x v="1"/>
    <x v="4532"/>
    <s v="SS9"/>
    <s v="Other"/>
    <s v="White British"/>
    <s v="Not Recorded"/>
    <s v="Not Recorded"/>
    <s v="Retail"/>
  </r>
  <r>
    <x v="5711"/>
    <s v="VOLUNTEER"/>
    <s v="INACTIVE VOLUNTEER"/>
    <s v="N"/>
    <m/>
    <m/>
    <m/>
    <s v="N"/>
    <m/>
    <x v="1"/>
    <x v="4533"/>
    <s v="LU6"/>
    <s v="Bedfordshire"/>
    <s v="White British"/>
    <n v="43433"/>
    <n v="45027"/>
    <s v="Support"/>
  </r>
  <r>
    <x v="5712"/>
    <s v="VOLUNTEER"/>
    <s v="INACTIVE VOLUNTEER"/>
    <s v="N"/>
    <m/>
    <m/>
    <m/>
    <s v="N"/>
    <m/>
    <x v="1"/>
    <x v="4534"/>
    <s v="MK17"/>
    <s v="Buckinghamshire"/>
    <s v="White British"/>
    <s v="Not Recorded"/>
    <s v="Not Recorded"/>
    <s v="Not Recorded"/>
  </r>
  <r>
    <x v="5713"/>
    <s v="VOLUNTEER"/>
    <s v="INACTIVE VOLUNTEER"/>
    <s v="N"/>
    <m/>
    <m/>
    <m/>
    <s v="N"/>
    <m/>
    <x v="0"/>
    <x v="4535"/>
    <s v="LU4"/>
    <s v="Bedfordshire"/>
    <s v="Black"/>
    <n v="43634"/>
    <n v="43814"/>
    <s v="Support"/>
  </r>
  <r>
    <x v="5714"/>
    <s v="VOLUNTEER"/>
    <s v="INACTIVE VOLUNTEER"/>
    <s v="N"/>
    <m/>
    <m/>
    <m/>
    <s v="N"/>
    <m/>
    <x v="0"/>
    <x v="4536"/>
    <s v="LU2"/>
    <s v="Bedfordshire"/>
    <s v="White British"/>
    <n v="40334"/>
    <n v="40862"/>
    <s v="Not Recorded"/>
  </r>
  <r>
    <x v="5715"/>
    <s v="VOLUNTEER"/>
    <s v="INACTIVE VOLUNTEER"/>
    <s v="N"/>
    <m/>
    <m/>
    <m/>
    <s v="N"/>
    <m/>
    <x v="1"/>
    <x v="3112"/>
    <s v="LU6"/>
    <s v="Bedfordshire"/>
    <s v="Asian"/>
    <n v="44397"/>
    <n v="45154"/>
    <s v="Support"/>
  </r>
  <r>
    <x v="5716"/>
    <s v="VOLUNTEER"/>
    <s v="INACTIVE VOLUNTEER"/>
    <s v="N"/>
    <m/>
    <m/>
    <m/>
    <s v="N"/>
    <m/>
    <x v="1"/>
    <x v="804"/>
    <s v="AL3"/>
    <s v="Hertfordshire"/>
    <s v="Not Specified"/>
    <n v="42424"/>
    <n v="42581"/>
    <s v="Retail"/>
  </r>
  <r>
    <x v="5717"/>
    <s v="VOLUNTEER"/>
    <s v="INACTIVE VOLUNTEER"/>
    <s v="N"/>
    <m/>
    <m/>
    <m/>
    <s v="N"/>
    <m/>
    <x v="1"/>
    <x v="4537"/>
    <s v="AL1"/>
    <s v="Hertfordshire"/>
    <s v="White British"/>
    <n v="44463"/>
    <n v="44777"/>
    <s v="Retail"/>
  </r>
  <r>
    <x v="5718"/>
    <s v="VOLUNTEER"/>
    <s v="ACTIVE VOLUNTEER"/>
    <s v="N"/>
    <m/>
    <m/>
    <m/>
    <s v="N"/>
    <m/>
    <x v="0"/>
    <x v="4538"/>
    <s v="LU2"/>
    <s v="Bedfordshire"/>
    <s v="Not Specified"/>
    <n v="40717"/>
    <s v=""/>
    <s v="Retail"/>
  </r>
  <r>
    <x v="5719"/>
    <s v="VOLUNTEER"/>
    <s v="ACTIVE VOLUNTEER"/>
    <s v="N"/>
    <m/>
    <m/>
    <m/>
    <s v="N"/>
    <m/>
    <x v="0"/>
    <x v="4539"/>
    <s v="MK16"/>
    <s v="Buckinghamshire"/>
    <s v="White British"/>
    <n v="45275"/>
    <s v=""/>
    <s v="Retail"/>
  </r>
  <r>
    <x v="5720"/>
    <s v="VOLUNTEER"/>
    <s v="INACTIVE VOLUNTEER"/>
    <s v="N"/>
    <m/>
    <m/>
    <m/>
    <s v="N"/>
    <m/>
    <x v="0"/>
    <x v="4540"/>
    <s v="SG14"/>
    <s v="Hertfordshire"/>
    <s v="Not Specified"/>
    <n v="41820"/>
    <n v="42109"/>
    <s v="Retail"/>
  </r>
  <r>
    <x v="5721"/>
    <s v="VOLUNTEER"/>
    <s v="INACTIVE VOLUNTEER"/>
    <s v="N"/>
    <m/>
    <m/>
    <m/>
    <s v="N"/>
    <m/>
    <x v="0"/>
    <x v="1993"/>
    <s v="LU3"/>
    <s v="Bedfordshire"/>
    <s v="Not Specified"/>
    <n v="42819"/>
    <n v="44910"/>
    <s v="Fundraising"/>
  </r>
  <r>
    <x v="5722"/>
    <s v="VOLUNTEER"/>
    <s v="ACTIVE VOLUNTEER"/>
    <s v="N"/>
    <m/>
    <m/>
    <m/>
    <s v="N"/>
    <m/>
    <x v="0"/>
    <x v="4541"/>
    <s v="MK44"/>
    <s v="Bedfordshire"/>
    <s v="White British"/>
    <n v="44589"/>
    <s v=""/>
    <s v="Support"/>
  </r>
  <r>
    <x v="5723"/>
    <s v="VOLUNTEER"/>
    <s v="INACTIVE VOLUNTEER"/>
    <s v="N"/>
    <m/>
    <m/>
    <m/>
    <s v="N"/>
    <m/>
    <x v="0"/>
    <x v="4542"/>
    <s v="LU3"/>
    <s v="Bedfordshire"/>
    <s v="White British"/>
    <n v="39391"/>
    <n v="41117"/>
    <s v="Not Recorded"/>
  </r>
  <r>
    <x v="5724"/>
    <s v="VOLUNTEER"/>
    <s v="INACTIVE VOLUNTEER"/>
    <s v="N"/>
    <m/>
    <m/>
    <m/>
    <s v="N"/>
    <m/>
    <x v="0"/>
    <x v="693"/>
    <s v="MK45"/>
    <s v="Bedfordshire"/>
    <s v="White British"/>
    <n v="38810"/>
    <n v="43129"/>
    <s v="Support"/>
  </r>
  <r>
    <x v="5725"/>
    <s v="VOLUNTEER"/>
    <s v="INACTIVE VOLUNTEER"/>
    <s v="N"/>
    <m/>
    <m/>
    <m/>
    <s v="N"/>
    <m/>
    <x v="0"/>
    <x v="4543"/>
    <s v="EN8"/>
    <s v="Hertfordshire"/>
    <s v="White British"/>
    <n v="44713"/>
    <n v="44951"/>
    <s v="Retail"/>
  </r>
  <r>
    <x v="5726"/>
    <s v="VOLUNTEER"/>
    <s v="INACTIVE VOLUNTEER"/>
    <s v="N"/>
    <m/>
    <m/>
    <m/>
    <s v="N"/>
    <m/>
    <x v="0"/>
    <x v="4544"/>
    <s v="MK42"/>
    <s v="Bedfordshire"/>
    <s v="White British"/>
    <n v="40320"/>
    <n v="41153"/>
    <s v="Not Recorded"/>
  </r>
  <r>
    <x v="5727"/>
    <s v="VOLUNTEER"/>
    <s v="INACTIVE VOLUNTEER"/>
    <s v="N"/>
    <m/>
    <m/>
    <m/>
    <s v="N"/>
    <m/>
    <x v="0"/>
    <x v="982"/>
    <s v="LU5"/>
    <s v="Bedfordshire"/>
    <s v="White British"/>
    <s v="Not Recorded"/>
    <s v="Not Recorded"/>
    <s v="Not Recorded"/>
  </r>
  <r>
    <x v="5728"/>
    <s v="VOLUNTEER"/>
    <s v="INACTIVE VOLUNTEER"/>
    <s v="N"/>
    <m/>
    <m/>
    <m/>
    <s v="N"/>
    <m/>
    <x v="1"/>
    <x v="4545"/>
    <s v="LU6"/>
    <s v="Bedfordshire"/>
    <s v="White British"/>
    <s v="Not Recorded"/>
    <s v="Not Recorded"/>
    <s v="Not Recorded"/>
  </r>
  <r>
    <x v="5729"/>
    <s v="VOLUNTEER"/>
    <s v="INACTIVE VOLUNTEER"/>
    <s v="N"/>
    <m/>
    <m/>
    <m/>
    <s v="N"/>
    <m/>
    <x v="1"/>
    <x v="67"/>
    <s v="AL2"/>
    <s v="Hertfordshire"/>
    <s v="White British"/>
    <n v="42791"/>
    <n v="43162"/>
    <s v="Retail"/>
  </r>
  <r>
    <x v="5730"/>
    <s v="VOLUNTEER"/>
    <s v="INACTIVE VOLUNTEER"/>
    <s v="N"/>
    <m/>
    <m/>
    <m/>
    <s v="N"/>
    <m/>
    <x v="0"/>
    <x v="4546"/>
    <s v="MK45"/>
    <s v="Bedfordshire"/>
    <s v="White British"/>
    <n v="40509"/>
    <n v="40862"/>
    <s v="Not Recorded"/>
  </r>
  <r>
    <x v="5731"/>
    <s v="VOLUNTEER"/>
    <s v="INACTIVE VOLUNTEER"/>
    <s v="N"/>
    <m/>
    <m/>
    <m/>
    <s v="N"/>
    <m/>
    <x v="0"/>
    <x v="4547"/>
    <s v="MK45"/>
    <s v="Bedfordshire"/>
    <s v="Mixed"/>
    <n v="44967"/>
    <s v=""/>
    <s v="Retail"/>
  </r>
  <r>
    <x v="5732"/>
    <s v="VOLUNTEER"/>
    <s v="ACTIVE VOLUNTEER"/>
    <s v="N"/>
    <m/>
    <m/>
    <m/>
    <s v="N"/>
    <m/>
    <x v="0"/>
    <x v="4548"/>
    <s v="MK43"/>
    <s v="Bedfordshire"/>
    <s v="White British"/>
    <n v="45204"/>
    <s v=""/>
    <s v="Retail"/>
  </r>
  <r>
    <x v="5733"/>
    <s v="VOLUNTEER"/>
    <s v="INACTIVE VOLUNTEER"/>
    <s v="N"/>
    <m/>
    <m/>
    <m/>
    <s v="N"/>
    <m/>
    <x v="0"/>
    <x v="4549"/>
    <s v="SA10"/>
    <s v="Unknown"/>
    <s v="White British"/>
    <s v="Not Recorded"/>
    <s v="Not Recorded"/>
    <s v="Not Recorded"/>
  </r>
  <r>
    <x v="5734"/>
    <s v="VOLUNTEER"/>
    <s v="ACTIVE VOLUNTEER"/>
    <s v="N"/>
    <m/>
    <m/>
    <m/>
    <s v="N"/>
    <m/>
    <x v="1"/>
    <x v="4550"/>
    <s v="MK17"/>
    <s v="Buckinghamshire"/>
    <s v="White British"/>
    <n v="44501"/>
    <s v=""/>
    <s v="Retail"/>
  </r>
  <r>
    <x v="5735"/>
    <s v="VOLUNTEER"/>
    <s v="INACTIVE VOLUNTEER"/>
    <s v="N"/>
    <m/>
    <m/>
    <m/>
    <s v="N"/>
    <m/>
    <x v="1"/>
    <x v="22"/>
    <s v="MK45"/>
    <s v="Bedfordshire"/>
    <s v="White British"/>
    <n v="42219"/>
    <n v="42219"/>
    <s v="Not Recorded"/>
  </r>
  <r>
    <x v="5736"/>
    <s v="VOLUNTEER"/>
    <s v="INACTIVE VOLUNTEER"/>
    <s v="N"/>
    <m/>
    <m/>
    <m/>
    <s v="N"/>
    <m/>
    <x v="0"/>
    <x v="4503"/>
    <s v="WD25"/>
    <s v="Hertfordshire"/>
    <s v="Not Specified"/>
    <n v="41468"/>
    <n v="41762"/>
    <s v="Not Recorded"/>
  </r>
  <r>
    <x v="5737"/>
    <s v="VOLUNTEER"/>
    <s v="INACTIVE VOLUNTEER"/>
    <s v="N"/>
    <m/>
    <m/>
    <m/>
    <s v="N"/>
    <m/>
    <x v="0"/>
    <x v="4551"/>
    <s v="PE28"/>
    <s v="Other"/>
    <s v="White British"/>
    <s v="Not Recorded"/>
    <s v="Not Recorded"/>
    <s v="Not Recorded"/>
  </r>
  <r>
    <x v="5738"/>
    <s v="VOLUNTEER"/>
    <s v="INACTIVE VOLUNTEER"/>
    <s v="N"/>
    <m/>
    <m/>
    <m/>
    <s v="N"/>
    <m/>
    <x v="0"/>
    <x v="4552"/>
    <s v="LU3"/>
    <s v="Bedfordshire"/>
    <s v="White British"/>
    <n v="40212"/>
    <n v="41911"/>
    <s v="Not Recorded"/>
  </r>
  <r>
    <x v="5739"/>
    <s v="VOLUNTEER"/>
    <s v="ACTIVE VOLUNTEER"/>
    <s v="N"/>
    <m/>
    <m/>
    <m/>
    <s v="N"/>
    <m/>
    <x v="0"/>
    <x v="4553"/>
    <s v="LU5"/>
    <s v="Bedfordshire"/>
    <s v="White British"/>
    <n v="44383"/>
    <s v=""/>
    <s v="Retail"/>
  </r>
  <r>
    <x v="5740"/>
    <s v="VOLUNTEER"/>
    <s v="INACTIVE VOLUNTEER"/>
    <s v="N"/>
    <m/>
    <m/>
    <m/>
    <s v="N"/>
    <m/>
    <x v="0"/>
    <x v="4314"/>
    <s v="SG5"/>
    <s v="Hertfordshire"/>
    <s v="White British"/>
    <n v="43171"/>
    <n v="45450"/>
    <s v="Fundraising"/>
  </r>
  <r>
    <x v="5741"/>
    <s v="VOLUNTEER"/>
    <s v="INACTIVE VOLUNTEER"/>
    <s v="N"/>
    <m/>
    <m/>
    <m/>
    <s v="N"/>
    <m/>
    <x v="0"/>
    <x v="22"/>
    <s v="DE65"/>
    <s v="Unknown"/>
    <s v="Not Specified"/>
    <s v="Not Recorded"/>
    <s v="Not Recorded"/>
    <s v="Not Recorded"/>
  </r>
  <r>
    <x v="5742"/>
    <s v="VOLUNTEER"/>
    <s v="INACTIVE VOLUNTEER"/>
    <s v="N"/>
    <m/>
    <m/>
    <m/>
    <s v="N"/>
    <m/>
    <x v="0"/>
    <x v="4554"/>
    <s v="AL7"/>
    <s v="Hertfordshire"/>
    <s v="White British"/>
    <n v="43257"/>
    <n v="43661"/>
    <s v="Retail"/>
  </r>
  <r>
    <x v="5743"/>
    <s v="VOLUNTEER"/>
    <s v="ACTIVE VOLUNTEER"/>
    <s v="N"/>
    <m/>
    <m/>
    <m/>
    <s v="N"/>
    <m/>
    <x v="0"/>
    <x v="1044"/>
    <s v="AL7"/>
    <s v="Hertfordshire"/>
    <s v="White British"/>
    <n v="45132"/>
    <s v=""/>
    <s v="Retail"/>
  </r>
  <r>
    <x v="5744"/>
    <s v="VOLUNTEER"/>
    <s v="INACTIVE VOLUNTEER"/>
    <s v="N"/>
    <m/>
    <m/>
    <m/>
    <s v="N"/>
    <m/>
    <x v="0"/>
    <x v="22"/>
    <s v="WD25"/>
    <s v="Hertfordshire"/>
    <s v="Not Specified"/>
    <n v="42696"/>
    <n v="42696"/>
    <s v="Not Recorded"/>
  </r>
  <r>
    <x v="5745"/>
    <s v="VOLUNTEER"/>
    <s v="INACTIVE VOLUNTEER"/>
    <s v="N"/>
    <m/>
    <m/>
    <m/>
    <s v="N"/>
    <m/>
    <x v="0"/>
    <x v="1527"/>
    <s v="CM23"/>
    <s v="Hertfordshire"/>
    <s v="Not Specified"/>
    <n v="41835"/>
    <n v="44664"/>
    <s v="Retail"/>
  </r>
  <r>
    <x v="5746"/>
    <s v="VOLUNTEER"/>
    <s v="ACTIVE VOLUNTEER"/>
    <s v="N"/>
    <m/>
    <m/>
    <m/>
    <s v="N"/>
    <m/>
    <x v="0"/>
    <x v="4555"/>
    <s v="MK41"/>
    <s v="Bedfordshire"/>
    <s v="White British"/>
    <n v="44331"/>
    <s v=""/>
    <s v="Retail"/>
  </r>
  <r>
    <x v="5747"/>
    <s v="VOLUNTEER"/>
    <s v="INACTIVE VOLUNTEER"/>
    <s v="N"/>
    <m/>
    <m/>
    <m/>
    <s v="N"/>
    <m/>
    <x v="0"/>
    <x v="4556"/>
    <s v="MK45"/>
    <s v="Bedfordshire"/>
    <s v="White British"/>
    <n v="40353"/>
    <n v="41814"/>
    <s v="Not Recorded"/>
  </r>
  <r>
    <x v="5748"/>
    <s v="VOLUNTEER"/>
    <s v="INACTIVE VOLUNTEER"/>
    <s v="N"/>
    <m/>
    <m/>
    <m/>
    <s v="N"/>
    <m/>
    <x v="0"/>
    <x v="4557"/>
    <s v="MK16"/>
    <s v="Buckinghamshire"/>
    <s v="Not Specified"/>
    <n v="42065"/>
    <n v="42993"/>
    <s v="Retail"/>
  </r>
  <r>
    <x v="5749"/>
    <s v="VOLUNTEER"/>
    <s v="INACTIVE VOLUNTEER"/>
    <s v="N"/>
    <m/>
    <m/>
    <m/>
    <s v="N"/>
    <m/>
    <x v="0"/>
    <x v="2181"/>
    <s v="CM23"/>
    <s v="Hertfordshire"/>
    <s v="White British"/>
    <s v="Not Recorded"/>
    <s v="Not Recorded"/>
    <s v="Retail"/>
  </r>
  <r>
    <x v="5750"/>
    <s v="VOLUNTEER"/>
    <s v="INACTIVE VOLUNTEER"/>
    <s v="N"/>
    <m/>
    <m/>
    <m/>
    <s v="N"/>
    <m/>
    <x v="0"/>
    <x v="4558"/>
    <s v="LU2"/>
    <s v="Bedfordshire"/>
    <s v="White British"/>
    <n v="40857"/>
    <n v="41320"/>
    <s v="Not Recorded"/>
  </r>
  <r>
    <x v="5751"/>
    <s v="VOLUNTEER"/>
    <s v="INACTIVE VOLUNTEER"/>
    <s v="N"/>
    <m/>
    <m/>
    <m/>
    <s v="N"/>
    <m/>
    <x v="1"/>
    <x v="22"/>
    <s v="LU2"/>
    <s v="Bedfordshire"/>
    <s v="White British"/>
    <n v="40933"/>
    <n v="40933"/>
    <s v="Not Recorded"/>
  </r>
  <r>
    <x v="5752"/>
    <s v="VOLUNTEER"/>
    <s v="INACTIVE VOLUNTEER"/>
    <s v="N"/>
    <m/>
    <m/>
    <m/>
    <s v="N"/>
    <m/>
    <x v="0"/>
    <x v="2323"/>
    <s v="LU4"/>
    <s v="Bedfordshire"/>
    <s v="Asian"/>
    <n v="42805"/>
    <n v="43215"/>
    <s v="Retail"/>
  </r>
  <r>
    <x v="5753"/>
    <s v="VOLUNTEER"/>
    <s v="INACTIVE VOLUNTEER"/>
    <s v="N"/>
    <m/>
    <m/>
    <m/>
    <s v="N"/>
    <m/>
    <x v="1"/>
    <x v="22"/>
    <s v="LU3"/>
    <s v="Bedfordshire"/>
    <s v="Asian"/>
    <n v="41253"/>
    <n v="41253"/>
    <s v="Not Recorded"/>
  </r>
  <r>
    <x v="5754"/>
    <s v="VOLUNTEER"/>
    <s v="INACTIVE VOLUNTEER"/>
    <s v="N"/>
    <m/>
    <m/>
    <m/>
    <s v="N"/>
    <m/>
    <x v="1"/>
    <x v="444"/>
    <s v="AL3"/>
    <s v="Hertfordshire"/>
    <s v="Mixed"/>
    <s v="Not Recorded"/>
    <s v="Not Recorded"/>
    <s v="Not Recorded"/>
  </r>
  <r>
    <x v="5755"/>
    <s v="VOLUNTEER"/>
    <s v="INACTIVE VOLUNTEER"/>
    <s v="N"/>
    <m/>
    <m/>
    <m/>
    <s v="N"/>
    <m/>
    <x v="0"/>
    <x v="4559"/>
    <s v="WD19"/>
    <s v="Hertfordshire"/>
    <s v="White British"/>
    <s v="Not Recorded"/>
    <s v="Not Recorded"/>
    <s v="Not Recorded"/>
  </r>
  <r>
    <x v="5756"/>
    <s v="VOLUNTEER"/>
    <s v="INACTIVE VOLUNTEER"/>
    <s v="N"/>
    <m/>
    <m/>
    <m/>
    <s v="N"/>
    <m/>
    <x v="1"/>
    <x v="4560"/>
    <s v="LU1"/>
    <s v="Bedfordshire"/>
    <s v="Not Specified"/>
    <n v="41780"/>
    <n v="42233"/>
    <s v="Retail"/>
  </r>
  <r>
    <x v="5757"/>
    <s v="VOLUNTEER"/>
    <s v="ACTIVE VOLUNTEER"/>
    <s v="N"/>
    <m/>
    <m/>
    <m/>
    <s v="N"/>
    <m/>
    <x v="0"/>
    <x v="4561"/>
    <s v="LU3"/>
    <s v="Bedfordshire"/>
    <s v="White British"/>
    <n v="45086"/>
    <s v=""/>
    <s v="Retail"/>
  </r>
  <r>
    <x v="5758"/>
    <s v="VOLUNTEER"/>
    <s v="INACTIVE VOLUNTEER"/>
    <s v="N"/>
    <m/>
    <m/>
    <m/>
    <s v="N"/>
    <m/>
    <x v="0"/>
    <x v="3544"/>
    <s v="MK42"/>
    <s v="Bedfordshire"/>
    <s v="Not Specified"/>
    <n v="42189"/>
    <n v="42553"/>
    <s v="Retail"/>
  </r>
  <r>
    <x v="5759"/>
    <s v="VOLUNTEER"/>
    <s v="INACTIVE VOLUNTEER"/>
    <s v="N"/>
    <m/>
    <m/>
    <m/>
    <s v="N"/>
    <m/>
    <x v="1"/>
    <x v="4562"/>
    <s v="EN2"/>
    <s v="Other"/>
    <s v="Not Recorded"/>
    <s v="Not Recorded"/>
    <s v="Not Recorded"/>
    <s v="Not Recorded"/>
  </r>
  <r>
    <x v="5760"/>
    <s v="VOLUNTEER"/>
    <s v="INACTIVE VOLUNTEER"/>
    <s v="N"/>
    <m/>
    <m/>
    <m/>
    <s v="N"/>
    <m/>
    <x v="0"/>
    <x v="530"/>
    <s v="LU5"/>
    <s v="Bedfordshire"/>
    <s v="White British"/>
    <s v="Not Recorded"/>
    <s v="Not Recorded"/>
    <s v="Not Recorded"/>
  </r>
  <r>
    <x v="5761"/>
    <s v="VOLUNTEER"/>
    <s v="INACTIVE VOLUNTEER"/>
    <s v="N"/>
    <m/>
    <m/>
    <m/>
    <s v="N"/>
    <m/>
    <x v="0"/>
    <x v="347"/>
    <s v="HP4"/>
    <s v="Hertfordshire"/>
    <s v="Not Recorded"/>
    <n v="42453"/>
    <n v="42453"/>
    <s v="Not Recorded"/>
  </r>
  <r>
    <x v="5762"/>
    <s v="VOLUNTEER"/>
    <s v="INACTIVE VOLUNTEER"/>
    <s v="N"/>
    <m/>
    <m/>
    <m/>
    <s v="N"/>
    <m/>
    <x v="0"/>
    <x v="4563"/>
    <s v="AL4"/>
    <s v="Hertfordshire"/>
    <s v="White British"/>
    <n v="41657"/>
    <n v="41873"/>
    <s v="Not Recorded"/>
  </r>
  <r>
    <x v="5763"/>
    <s v="VOLUNTEER"/>
    <s v="INACTIVE VOLUNTEER"/>
    <s v="N"/>
    <m/>
    <m/>
    <m/>
    <s v="N"/>
    <m/>
    <x v="1"/>
    <x v="4564"/>
    <s v="AL4"/>
    <s v="Hertfordshire"/>
    <s v="White British"/>
    <n v="41718"/>
    <n v="42369"/>
    <s v="Care"/>
  </r>
  <r>
    <x v="5764"/>
    <s v="VOLUNTEER"/>
    <s v="INACTIVE VOLUNTEER"/>
    <s v="N"/>
    <m/>
    <m/>
    <m/>
    <s v="N"/>
    <m/>
    <x v="1"/>
    <x v="22"/>
    <s v="HP4"/>
    <s v="Hertfordshire"/>
    <s v="Not Specified"/>
    <n v="43923"/>
    <s v=""/>
    <s v="Fundraising"/>
  </r>
  <r>
    <x v="5765"/>
    <s v="VOLUNTEER"/>
    <s v="INACTIVE VOLUNTEER"/>
    <s v="N"/>
    <m/>
    <m/>
    <m/>
    <s v="N"/>
    <m/>
    <x v="0"/>
    <x v="4565"/>
    <s v="AL5"/>
    <s v="Hertfordshire"/>
    <s v="White British"/>
    <n v="41556"/>
    <n v="43904"/>
    <s v="Retail"/>
  </r>
  <r>
    <x v="5766"/>
    <s v="VOLUNTEER"/>
    <s v="ACTIVE VOLUNTEER"/>
    <s v="N"/>
    <m/>
    <m/>
    <m/>
    <s v="N"/>
    <m/>
    <x v="0"/>
    <x v="4566"/>
    <s v="AL5"/>
    <s v="Hertfordshire"/>
    <s v="White British"/>
    <n v="44858"/>
    <s v=""/>
    <s v="Retail"/>
  </r>
  <r>
    <x v="5767"/>
    <s v="VOLUNTEER"/>
    <s v="INACTIVE VOLUNTEER"/>
    <s v="N"/>
    <m/>
    <m/>
    <m/>
    <s v="N"/>
    <m/>
    <x v="0"/>
    <x v="4567"/>
    <s v="AL5"/>
    <s v="Hertfordshire"/>
    <s v="White British"/>
    <n v="43694"/>
    <n v="43918"/>
    <s v="Retail"/>
  </r>
  <r>
    <x v="5768"/>
    <s v="VOLUNTEER"/>
    <s v="INACTIVE VOLUNTEER"/>
    <s v="N"/>
    <m/>
    <m/>
    <m/>
    <s v="N"/>
    <m/>
    <x v="0"/>
    <x v="22"/>
    <s v="AL3"/>
    <s v="Hertfordshire"/>
    <s v="White British"/>
    <n v="42447"/>
    <n v="42447"/>
    <s v="Not Recorded"/>
  </r>
  <r>
    <x v="5769"/>
    <s v="VOLUNTEER"/>
    <s v="INACTIVE VOLUNTEER"/>
    <s v="N"/>
    <m/>
    <m/>
    <m/>
    <s v="N"/>
    <m/>
    <x v="0"/>
    <x v="22"/>
    <s v="MK45"/>
    <s v="Bedfordshire"/>
    <s v="White British"/>
    <n v="42282"/>
    <n v="42282"/>
    <s v="Not Recorded"/>
  </r>
  <r>
    <x v="5770"/>
    <s v="VOLUNTEER"/>
    <s v="INACTIVE VOLUNTEER"/>
    <s v="N"/>
    <m/>
    <m/>
    <m/>
    <s v="N"/>
    <m/>
    <x v="1"/>
    <x v="4568"/>
    <s v="MK45"/>
    <s v="Bedfordshire"/>
    <s v="White British"/>
    <n v="38692"/>
    <n v="41540"/>
    <s v="Not Recorded"/>
  </r>
  <r>
    <x v="5771"/>
    <s v="VOLUNTEER"/>
    <s v="INACTIVE VOLUNTEER"/>
    <s v="N"/>
    <m/>
    <m/>
    <m/>
    <s v="N"/>
    <m/>
    <x v="0"/>
    <x v="4569"/>
    <s v="MK4"/>
    <s v="Unknown"/>
    <s v="Other"/>
    <s v="Not Recorded"/>
    <s v="Not Recorded"/>
    <s v="Not Recorded"/>
  </r>
  <r>
    <x v="5772"/>
    <s v="VOLUNTEER"/>
    <s v="INACTIVE VOLUNTEER"/>
    <s v="N"/>
    <m/>
    <m/>
    <m/>
    <s v="N"/>
    <m/>
    <x v="0"/>
    <x v="4570"/>
    <s v="MK44"/>
    <s v="Bedfordshire"/>
    <s v="Not Specified"/>
    <n v="41922"/>
    <n v="42121"/>
    <s v="Not Recorded"/>
  </r>
  <r>
    <x v="5773"/>
    <s v="VOLUNTEER"/>
    <s v="INACTIVE VOLUNTEER"/>
    <s v="N"/>
    <m/>
    <m/>
    <m/>
    <s v="N"/>
    <m/>
    <x v="0"/>
    <x v="4571"/>
    <s v="SG1"/>
    <s v="Hertfordshire"/>
    <s v="White British"/>
    <s v="Not Recorded"/>
    <s v="Not Recorded"/>
    <s v="Not Recorded"/>
  </r>
  <r>
    <x v="5774"/>
    <s v="VOLUNTEER"/>
    <s v="INACTIVE VOLUNTEER"/>
    <s v="N"/>
    <m/>
    <m/>
    <m/>
    <s v="N"/>
    <m/>
    <x v="0"/>
    <x v="4572"/>
    <s v="WD23"/>
    <s v="Hertfordshire"/>
    <s v="White British"/>
    <n v="43593"/>
    <n v="44587"/>
    <s v="Retail"/>
  </r>
  <r>
    <x v="5775"/>
    <s v="VOLUNTEER"/>
    <s v="INACTIVE VOLUNTEER"/>
    <s v="N"/>
    <m/>
    <m/>
    <m/>
    <s v="Y"/>
    <s v="25/01/2024"/>
    <x v="1"/>
    <x v="4573"/>
    <s v="LU2"/>
    <s v="Bedfordshire"/>
    <s v="Not Specified"/>
    <n v="35132"/>
    <n v="44487"/>
    <s v="Care"/>
  </r>
  <r>
    <x v="5776"/>
    <s v="VOLUNTEER"/>
    <s v="INACTIVE VOLUNTEER"/>
    <s v="Y"/>
    <s v="25/01/2024"/>
    <s v="Vulnerable/Elderly Supporter"/>
    <s v="VNELSON"/>
    <s v="Y"/>
    <s v="05/08/2024"/>
    <x v="0"/>
    <x v="4574"/>
    <s v="LU2"/>
    <s v="Bedfordshire"/>
    <s v="Not Specified"/>
    <n v="33239"/>
    <n v="44790"/>
    <s v="Care"/>
  </r>
  <r>
    <x v="5777"/>
    <s v="VOLUNTEER"/>
    <s v="ACTIVE VOLUNTEER"/>
    <s v="N"/>
    <m/>
    <m/>
    <m/>
    <s v="N"/>
    <m/>
    <x v="0"/>
    <x v="4575"/>
    <s v="LU2"/>
    <s v="Bedfordshire"/>
    <s v="White British"/>
    <n v="34237"/>
    <s v=""/>
    <s v="Support"/>
  </r>
  <r>
    <x v="5778"/>
    <s v="VOLUNTEER"/>
    <s v="INACTIVE VOLUNTEER"/>
    <s v="N"/>
    <m/>
    <m/>
    <m/>
    <s v="N"/>
    <m/>
    <x v="0"/>
    <x v="4576"/>
    <s v="LU5"/>
    <s v="Bedfordshire"/>
    <s v="Asian"/>
    <s v="Not Recorded"/>
    <s v="Not Recorded"/>
    <s v="Not Recorded"/>
  </r>
  <r>
    <x v="5779"/>
    <s v="VOLUNTEER"/>
    <s v="INACTIVE VOLUNTEER"/>
    <s v="N"/>
    <m/>
    <m/>
    <m/>
    <s v="N"/>
    <m/>
    <x v="1"/>
    <x v="4577"/>
    <s v="WD3"/>
    <s v="Hertfordshire"/>
    <s v="White British"/>
    <n v="43017"/>
    <n v="44328"/>
    <s v="Retail"/>
  </r>
  <r>
    <x v="5780"/>
    <s v="VOLUNTEER"/>
    <s v="INACTIVE VOLUNTEER"/>
    <s v="N"/>
    <m/>
    <m/>
    <m/>
    <s v="N"/>
    <m/>
    <x v="0"/>
    <x v="1741"/>
    <s v="LU4"/>
    <s v="Bedfordshire"/>
    <s v="Asian"/>
    <s v="Not Recorded"/>
    <s v="Not Recorded"/>
    <s v="Not Recorded"/>
  </r>
  <r>
    <x v="5781"/>
    <s v="VOLUNTEER"/>
    <s v="ACTIVE VOLUNTEER"/>
    <s v="N"/>
    <m/>
    <m/>
    <m/>
    <s v="N"/>
    <m/>
    <x v="0"/>
    <x v="447"/>
    <s v="MK4"/>
    <s v="Unknown"/>
    <s v="Not Recorded"/>
    <n v="45556"/>
    <s v=""/>
    <s v="Retail"/>
  </r>
  <r>
    <x v="5782"/>
    <s v="VOLUNTEER"/>
    <s v="INACTIVE VOLUNTEER"/>
    <s v="N"/>
    <m/>
    <m/>
    <m/>
    <s v="N"/>
    <m/>
    <x v="0"/>
    <x v="4578"/>
    <s v="LU4"/>
    <s v="Bedfordshire"/>
    <s v="Asian"/>
    <n v="43722"/>
    <n v="44299"/>
    <s v="Retail"/>
  </r>
  <r>
    <x v="5783"/>
    <s v="VOLUNTEER"/>
    <s v="INACTIVE VOLUNTEER"/>
    <s v="N"/>
    <m/>
    <m/>
    <m/>
    <s v="N"/>
    <m/>
    <x v="0"/>
    <x v="4579"/>
    <s v="LU1"/>
    <s v="Bedfordshire"/>
    <s v="Asian"/>
    <n v="42963"/>
    <n v="43622"/>
    <s v="Care"/>
  </r>
  <r>
    <x v="5784"/>
    <s v="VOLUNTEER"/>
    <s v="INACTIVE VOLUNTEER"/>
    <s v="N"/>
    <m/>
    <m/>
    <m/>
    <s v="N"/>
    <m/>
    <x v="0"/>
    <x v="4580"/>
    <s v="LU3"/>
    <s v="Bedfordshire"/>
    <s v="Asian"/>
    <n v="42608"/>
    <n v="44650"/>
    <s v="Retail"/>
  </r>
  <r>
    <x v="5785"/>
    <s v="VOLUNTEER"/>
    <s v="INACTIVE VOLUNTEER"/>
    <s v="N"/>
    <m/>
    <m/>
    <m/>
    <s v="N"/>
    <m/>
    <x v="0"/>
    <x v="22"/>
    <s v="SG1"/>
    <s v="Hertfordshire"/>
    <s v="Asian"/>
    <s v="Not Recorded"/>
    <s v="Not Recorded"/>
    <s v="Not Recorded"/>
  </r>
  <r>
    <x v="5786"/>
    <s v="VOLUNTEER"/>
    <s v="INACTIVE VOLUNTEER"/>
    <s v="N"/>
    <m/>
    <m/>
    <m/>
    <s v="N"/>
    <m/>
    <x v="1"/>
    <x v="4581"/>
    <s v="AL7"/>
    <s v="Hertfordshire"/>
    <s v="Not Specified"/>
    <n v="41841"/>
    <n v="42844"/>
    <s v="Retail"/>
  </r>
  <r>
    <x v="5787"/>
    <s v="VOLUNTEER"/>
    <s v="INACTIVE VOLUNTEER"/>
    <s v="N"/>
    <m/>
    <m/>
    <m/>
    <s v="N"/>
    <m/>
    <x v="0"/>
    <x v="4582"/>
    <s v="LU4"/>
    <s v="Bedfordshire"/>
    <s v="White British"/>
    <n v="41944"/>
    <n v="42838"/>
    <s v="Retail"/>
  </r>
  <r>
    <x v="5788"/>
    <s v="VOLUNTEER"/>
    <s v="ACTIVE VOLUNTEER"/>
    <s v="N"/>
    <m/>
    <m/>
    <m/>
    <s v="N"/>
    <m/>
    <x v="1"/>
    <x v="4583"/>
    <s v="SG16"/>
    <s v="Bedfordshire"/>
    <s v="White British"/>
    <n v="43906"/>
    <s v=""/>
    <s v="Support"/>
  </r>
  <r>
    <x v="5789"/>
    <s v="VOLUNTEER"/>
    <s v="INACTIVE VOLUNTEER"/>
    <s v="N"/>
    <m/>
    <m/>
    <m/>
    <s v="N"/>
    <m/>
    <x v="0"/>
    <x v="4584"/>
    <s v="LU3"/>
    <s v="Bedfordshire"/>
    <s v="White British"/>
    <n v="39412"/>
    <n v="41214"/>
    <s v="Not Recorded"/>
  </r>
  <r>
    <x v="5790"/>
    <s v="VOLUNTEER"/>
    <s v="ACTIVE VOLUNTEER"/>
    <s v="N"/>
    <m/>
    <m/>
    <m/>
    <s v="N"/>
    <m/>
    <x v="0"/>
    <x v="4585"/>
    <s v="SG16"/>
    <s v="Bedfordshire"/>
    <s v="White British"/>
    <n v="42982"/>
    <n v="45560"/>
    <s v="Support"/>
  </r>
  <r>
    <x v="5791"/>
    <s v="VOLUNTEER"/>
    <s v="INACTIVE VOLUNTEER"/>
    <s v="N"/>
    <m/>
    <m/>
    <m/>
    <s v="N"/>
    <m/>
    <x v="0"/>
    <x v="4586"/>
    <s v="AL1"/>
    <s v="Hertfordshire"/>
    <s v="Not Specified"/>
    <n v="40985"/>
    <n v="41117"/>
    <s v="Not Recorded"/>
  </r>
  <r>
    <x v="5792"/>
    <s v="VOLUNTEER"/>
    <s v="INACTIVE VOLUNTEER"/>
    <s v="N"/>
    <m/>
    <m/>
    <m/>
    <s v="N"/>
    <m/>
    <x v="1"/>
    <x v="70"/>
    <s v="HP2"/>
    <s v="Unknown"/>
    <s v="White British"/>
    <n v="44868"/>
    <n v="44951"/>
    <s v="Retail"/>
  </r>
  <r>
    <x v="5793"/>
    <s v="VOLUNTEER"/>
    <s v="INACTIVE VOLUNTEER"/>
    <s v="N"/>
    <m/>
    <m/>
    <m/>
    <s v="N"/>
    <m/>
    <x v="0"/>
    <x v="4587"/>
    <s v="LU2"/>
    <s v="Bedfordshire"/>
    <s v="White British"/>
    <n v="42115"/>
    <n v="44657"/>
    <s v="Support"/>
  </r>
  <r>
    <x v="5794"/>
    <s v="VOLUNTEER"/>
    <s v="INACTIVE VOLUNTEER"/>
    <s v="N"/>
    <m/>
    <m/>
    <m/>
    <s v="N"/>
    <m/>
    <x v="0"/>
    <x v="4588"/>
    <s v="SG1"/>
    <s v="Hertfordshire"/>
    <s v="White British"/>
    <n v="42858"/>
    <n v="43084"/>
    <s v="Retail"/>
  </r>
  <r>
    <x v="5795"/>
    <s v="VOLUNTEER"/>
    <s v="INACTIVE VOLUNTEER"/>
    <s v="N"/>
    <m/>
    <m/>
    <m/>
    <s v="N"/>
    <m/>
    <x v="0"/>
    <x v="22"/>
    <s v="LU3"/>
    <s v="Bedfordshire"/>
    <s v="White British"/>
    <n v="42219"/>
    <n v="42219"/>
    <s v="Not Recorded"/>
  </r>
  <r>
    <x v="5796"/>
    <s v="VOLUNTEER"/>
    <s v="INACTIVE VOLUNTEER"/>
    <s v="N"/>
    <m/>
    <m/>
    <m/>
    <s v="Y"/>
    <s v="06/03/2024"/>
    <x v="0"/>
    <x v="4589"/>
    <s v="MK45"/>
    <s v="Bedfordshire"/>
    <s v="White British"/>
    <n v="36490"/>
    <n v="42836"/>
    <s v="Retail"/>
  </r>
  <r>
    <x v="5797"/>
    <s v="VOLUNTEER"/>
    <s v="INACTIVE VOLUNTEER"/>
    <s v="N"/>
    <m/>
    <m/>
    <m/>
    <s v="N"/>
    <m/>
    <x v="1"/>
    <x v="2429"/>
    <s v="WD18"/>
    <s v="Hertfordshire"/>
    <s v="Not Specified"/>
    <n v="41814"/>
    <n v="44664"/>
    <s v="Retail"/>
  </r>
  <r>
    <x v="5798"/>
    <s v="VOLUNTEER"/>
    <s v="ACTIVE VOLUNTEER"/>
    <s v="N"/>
    <m/>
    <m/>
    <m/>
    <s v="N"/>
    <m/>
    <x v="0"/>
    <x v="1596"/>
    <s v="EN3"/>
    <s v="Other"/>
    <s v="White British"/>
    <n v="45463"/>
    <s v=""/>
    <s v="Retail"/>
  </r>
  <r>
    <x v="5799"/>
    <s v="VOLUNTEER"/>
    <s v="INACTIVE VOLUNTEER"/>
    <s v="N"/>
    <m/>
    <m/>
    <m/>
    <s v="N"/>
    <m/>
    <x v="0"/>
    <x v="22"/>
    <s v="AL3"/>
    <s v="Hertfordshire"/>
    <s v="Not Specified"/>
    <n v="1"/>
    <n v="1"/>
    <s v="Not Recorded"/>
  </r>
  <r>
    <x v="5800"/>
    <s v="VOLUNTEER"/>
    <s v="INACTIVE VOLUNTEER"/>
    <s v="N"/>
    <m/>
    <m/>
    <m/>
    <s v="N"/>
    <m/>
    <x v="0"/>
    <x v="4590"/>
    <s v="MK40"/>
    <s v="Bedfordshire"/>
    <s v="White British"/>
    <s v="Not Recorded"/>
    <s v="Not Recorded"/>
    <s v="Not Recorded"/>
  </r>
  <r>
    <x v="5801"/>
    <s v="VOLUNTEER"/>
    <s v="ACTIVE VOLUNTEER"/>
    <s v="N"/>
    <m/>
    <m/>
    <m/>
    <s v="N"/>
    <m/>
    <x v="0"/>
    <x v="4590"/>
    <s v="MK40"/>
    <s v="Bedfordshire"/>
    <s v="White British"/>
    <n v="45311"/>
    <s v=""/>
    <s v="Retail"/>
  </r>
  <r>
    <x v="5802"/>
    <s v="VOLUNTEER"/>
    <s v="INACTIVE VOLUNTEER"/>
    <s v="N"/>
    <m/>
    <m/>
    <m/>
    <s v="N"/>
    <m/>
    <x v="0"/>
    <x v="4591"/>
    <s v="AL3"/>
    <s v="Hertfordshire"/>
    <s v="White British"/>
    <n v="44671"/>
    <n v="44777"/>
    <s v="Retail"/>
  </r>
  <r>
    <x v="580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5804"/>
    <s v="VOLUNTEER"/>
    <s v="INACTIVE VOLUNTEER"/>
    <s v="N"/>
    <m/>
    <m/>
    <m/>
    <s v="N"/>
    <m/>
    <x v="0"/>
    <x v="4592"/>
    <s v="EN6"/>
    <s v="Hertfordshire"/>
    <s v="Asian"/>
    <s v="Not Recorded"/>
    <s v="Not Recorded"/>
    <s v="Not Recorded"/>
  </r>
  <r>
    <x v="5805"/>
    <s v="VOLUNTEER"/>
    <s v="INACTIVE VOLUNTEER"/>
    <s v="N"/>
    <m/>
    <m/>
    <m/>
    <s v="N"/>
    <m/>
    <x v="0"/>
    <x v="4593"/>
    <s v="LU4"/>
    <s v="Bedfordshire"/>
    <s v="Black"/>
    <s v="Not Recorded"/>
    <s v="Not Recorded"/>
    <s v="Not Recorded"/>
  </r>
  <r>
    <x v="5806"/>
    <s v="VOLUNTEER"/>
    <s v="INACTIVE VOLUNTEER"/>
    <s v="N"/>
    <m/>
    <m/>
    <m/>
    <s v="N"/>
    <m/>
    <x v="0"/>
    <x v="4444"/>
    <s v="LU4"/>
    <s v="Bedfordshire"/>
    <s v="Not Recorded"/>
    <s v="Not Recorded"/>
    <s v="Not Recorded"/>
    <s v="Not Recorded"/>
  </r>
  <r>
    <x v="5807"/>
    <s v="VOLUNTEER"/>
    <s v="ACTIVE VOLUNTEER"/>
    <s v="N"/>
    <m/>
    <m/>
    <m/>
    <s v="N"/>
    <m/>
    <x v="1"/>
    <x v="4594"/>
    <s v="MK40"/>
    <s v="Bedfordshire"/>
    <s v="Not Recorded"/>
    <n v="45066"/>
    <s v=""/>
    <s v="Retail"/>
  </r>
  <r>
    <x v="5808"/>
    <s v="VOLUNTEER"/>
    <s v="INACTIVE VOLUNTEER"/>
    <s v="N"/>
    <m/>
    <m/>
    <m/>
    <s v="N"/>
    <m/>
    <x v="1"/>
    <x v="4595"/>
    <s v="UB6"/>
    <s v="Other"/>
    <s v="Other White"/>
    <s v="Not Recorded"/>
    <s v="Not Recorded"/>
    <s v="Not Recorded"/>
  </r>
  <r>
    <x v="5809"/>
    <s v="VOLUNTEER"/>
    <s v="INACTIVE VOLUNTEER"/>
    <s v="N"/>
    <m/>
    <m/>
    <m/>
    <s v="N"/>
    <m/>
    <x v="0"/>
    <x v="4596"/>
    <s v="MK3"/>
    <s v="Buckinghamshire"/>
    <s v="Black"/>
    <s v="Not Recorded"/>
    <s v="Not Recorded"/>
    <s v="Not Recorded"/>
  </r>
  <r>
    <x v="5810"/>
    <s v="VOLUNTEER"/>
    <s v="INACTIVE VOLUNTEER"/>
    <s v="N"/>
    <m/>
    <m/>
    <m/>
    <s v="N"/>
    <m/>
    <x v="0"/>
    <x v="4597"/>
    <s v="LU1"/>
    <s v="Bedfordshire"/>
    <s v="Black"/>
    <n v="41577"/>
    <n v="41577"/>
    <s v="Not Recorded"/>
  </r>
  <r>
    <x v="5811"/>
    <s v="VOLUNTEER"/>
    <s v="ACTIVE VOLUNTEER"/>
    <s v="N"/>
    <m/>
    <m/>
    <m/>
    <s v="N"/>
    <m/>
    <x v="0"/>
    <x v="4598"/>
    <s v="AL3"/>
    <s v="Hertfordshire"/>
    <s v="Mixed"/>
    <n v="45447"/>
    <s v=""/>
    <s v="Retail"/>
  </r>
  <r>
    <x v="5812"/>
    <s v="VOLUNTEER"/>
    <s v="INACTIVE VOLUNTEER"/>
    <s v="N"/>
    <m/>
    <m/>
    <m/>
    <s v="N"/>
    <m/>
    <x v="0"/>
    <x v="393"/>
    <s v="LU4"/>
    <s v="Bedfordshire"/>
    <s v="Black"/>
    <s v="Not Recorded"/>
    <s v="Not Recorded"/>
    <s v="Not Recorded"/>
  </r>
  <r>
    <x v="5813"/>
    <s v="VOLUNTEER"/>
    <s v="INACTIVE VOLUNTEER"/>
    <s v="N"/>
    <m/>
    <m/>
    <m/>
    <s v="N"/>
    <m/>
    <x v="0"/>
    <x v="2742"/>
    <s v="LU1"/>
    <s v="Bedfordshire"/>
    <s v="Not Specified"/>
    <n v="40079"/>
    <n v="41225"/>
    <s v="Not Recorded"/>
  </r>
  <r>
    <x v="5814"/>
    <s v="VOLUNTEER"/>
    <s v="INACTIVE VOLUNTEER"/>
    <s v="N"/>
    <m/>
    <m/>
    <m/>
    <s v="N"/>
    <m/>
    <x v="0"/>
    <x v="4599"/>
    <s v="WD25"/>
    <s v="Hertfordshire"/>
    <s v="Not Specified"/>
    <n v="41146"/>
    <n v="41791"/>
    <s v="Not Recorded"/>
  </r>
  <r>
    <x v="5815"/>
    <s v="VOLUNTEER"/>
    <s v="INACTIVE VOLUNTEER"/>
    <s v="N"/>
    <m/>
    <m/>
    <m/>
    <s v="N"/>
    <m/>
    <x v="0"/>
    <x v="2618"/>
    <s v="LU3"/>
    <s v="Bedfordshire"/>
    <s v="Not Specified"/>
    <n v="40558"/>
    <n v="42704"/>
    <s v="Care"/>
  </r>
  <r>
    <x v="5816"/>
    <s v="VOLUNTEER"/>
    <s v="INACTIVE VOLUNTEER"/>
    <s v="N"/>
    <m/>
    <m/>
    <m/>
    <s v="N"/>
    <m/>
    <x v="0"/>
    <x v="4600"/>
    <s v="S42"/>
    <s v="Unknown"/>
    <s v="Asian"/>
    <s v="Not Recorded"/>
    <s v="Not Recorded"/>
    <s v="Not Recorded"/>
  </r>
  <r>
    <x v="5817"/>
    <s v="VOLUNTEER"/>
    <s v="INACTIVE VOLUNTEER"/>
    <s v="N"/>
    <m/>
    <m/>
    <m/>
    <s v="N"/>
    <m/>
    <x v="0"/>
    <x v="4601"/>
    <s v="AL2"/>
    <s v="Hertfordshire"/>
    <s v="White British"/>
    <n v="43609"/>
    <n v="43868"/>
    <s v="Retail"/>
  </r>
  <r>
    <x v="5818"/>
    <s v="VOLUNTEER"/>
    <s v="INACTIVE VOLUNTEER"/>
    <s v="N"/>
    <m/>
    <m/>
    <m/>
    <s v="N"/>
    <m/>
    <x v="1"/>
    <x v="4602"/>
    <s v="AL5"/>
    <s v="Hertfordshire"/>
    <s v="Black"/>
    <n v="44853"/>
    <n v="44993"/>
    <s v="Retail"/>
  </r>
  <r>
    <x v="5819"/>
    <s v="VOLUNTEER"/>
    <s v="ACTIVE VOLUNTEER"/>
    <s v="N"/>
    <m/>
    <m/>
    <m/>
    <s v="N"/>
    <m/>
    <x v="0"/>
    <x v="4603"/>
    <s v="WD7"/>
    <s v="Hertfordshire"/>
    <s v="White British"/>
    <n v="45231"/>
    <s v=""/>
    <s v="Retail"/>
  </r>
  <r>
    <x v="5820"/>
    <s v="VOLUNTEER"/>
    <s v="INACTIVE VOLUNTEER"/>
    <s v="N"/>
    <m/>
    <m/>
    <m/>
    <s v="N"/>
    <m/>
    <x v="0"/>
    <x v="4604"/>
    <s v="7231BG"/>
    <s v="Unknown"/>
    <s v="Other"/>
    <n v="44669"/>
    <n v="44674"/>
    <s v="Retail"/>
  </r>
  <r>
    <x v="5821"/>
    <s v="VOLUNTEER"/>
    <s v="ACTIVE VOLUNTEER"/>
    <s v="N"/>
    <m/>
    <m/>
    <m/>
    <s v="N"/>
    <m/>
    <x v="0"/>
    <x v="4605"/>
    <s v="EN3"/>
    <s v="Other"/>
    <s v="Black"/>
    <n v="45341"/>
    <s v=""/>
    <s v="Retail"/>
  </r>
  <r>
    <x v="5822"/>
    <s v="VOLUNTEER"/>
    <s v="INACTIVE VOLUNTEER"/>
    <s v="N"/>
    <m/>
    <m/>
    <m/>
    <s v="N"/>
    <m/>
    <x v="0"/>
    <x v="4606"/>
    <s v="LU4"/>
    <s v="Bedfordshire"/>
    <s v="Not Specified"/>
    <n v="41211"/>
    <n v="41211"/>
    <s v="Not Recorded"/>
  </r>
  <r>
    <x v="5823"/>
    <s v="VOLUNTEER"/>
    <s v="INACTIVE VOLUNTEER"/>
    <s v="N"/>
    <m/>
    <m/>
    <m/>
    <s v="N"/>
    <m/>
    <x v="1"/>
    <x v="22"/>
    <s v="MK14"/>
    <s v="Buckinghamshire"/>
    <s v="Not Specified"/>
    <n v="1"/>
    <n v="1"/>
    <s v="Not Recorded"/>
  </r>
  <r>
    <x v="5824"/>
    <s v="VOLUNTEER"/>
    <s v="INACTIVE VOLUNTEER"/>
    <s v="N"/>
    <m/>
    <m/>
    <m/>
    <s v="N"/>
    <m/>
    <x v="0"/>
    <x v="1019"/>
    <s v="AL2"/>
    <s v="Hertfordshire"/>
    <s v="Not Specified"/>
    <n v="1"/>
    <n v="1"/>
    <s v="Not Recorded"/>
  </r>
  <r>
    <x v="5825"/>
    <s v="VOLUNTEER"/>
    <s v="ACTIVE VOLUNTEER"/>
    <s v="N"/>
    <m/>
    <m/>
    <m/>
    <s v="N"/>
    <m/>
    <x v="0"/>
    <x v="3475"/>
    <s v="LU2"/>
    <s v="Bedfordshire"/>
    <s v="Black"/>
    <n v="45078"/>
    <s v=""/>
    <s v="Retail"/>
  </r>
  <r>
    <x v="5826"/>
    <s v="VOLUNTEER"/>
    <s v="INACTIVE VOLUNTEER"/>
    <s v="N"/>
    <m/>
    <m/>
    <m/>
    <s v="N"/>
    <m/>
    <x v="1"/>
    <x v="4607"/>
    <s v="WD3"/>
    <s v="Hertfordshire"/>
    <s v="Not Specified"/>
    <n v="43155"/>
    <n v="43488"/>
    <s v="Retail"/>
  </r>
  <r>
    <x v="5827"/>
    <s v="VOLUNTEER"/>
    <s v="INACTIVE VOLUNTEER"/>
    <s v="N"/>
    <m/>
    <m/>
    <m/>
    <s v="N"/>
    <m/>
    <x v="1"/>
    <x v="4608"/>
    <s v="WD3"/>
    <s v="Hertfordshire"/>
    <s v="Asian"/>
    <n v="44375"/>
    <n v="44548"/>
    <s v="Retail"/>
  </r>
  <r>
    <x v="5828"/>
    <s v="VOLUNTEER"/>
    <s v="INACTIVE VOLUNTEER"/>
    <s v="N"/>
    <m/>
    <m/>
    <m/>
    <s v="N"/>
    <m/>
    <x v="0"/>
    <x v="4609"/>
    <s v="MK42"/>
    <s v="Bedfordshire"/>
    <s v="Not Specified"/>
    <n v="40824"/>
    <n v="41622"/>
    <s v="Not Recorded"/>
  </r>
  <r>
    <x v="5829"/>
    <s v="VOLUNTEER"/>
    <s v="ACTIVE VOLUNTEER"/>
    <s v="N"/>
    <m/>
    <m/>
    <m/>
    <s v="N"/>
    <m/>
    <x v="0"/>
    <x v="4610"/>
    <s v="LU1"/>
    <s v="Bedfordshire"/>
    <s v="Not Specified"/>
    <n v="40770"/>
    <s v=""/>
    <s v="Retail"/>
  </r>
  <r>
    <x v="5830"/>
    <s v="VOLUNTEER"/>
    <s v="INACTIVE VOLUNTEER"/>
    <s v="N"/>
    <m/>
    <m/>
    <m/>
    <s v="N"/>
    <m/>
    <x v="0"/>
    <x v="4611"/>
    <s v="SG5"/>
    <s v="Hertfordshire"/>
    <s v="Not Specified"/>
    <n v="40991"/>
    <n v="1"/>
    <s v="Not Recorded"/>
  </r>
  <r>
    <x v="5831"/>
    <s v="VOLUNTEER"/>
    <s v="INACTIVE VOLUNTEER"/>
    <s v="N"/>
    <m/>
    <m/>
    <m/>
    <s v="N"/>
    <m/>
    <x v="0"/>
    <x v="4612"/>
    <s v="LU2"/>
    <s v="Bedfordshire"/>
    <s v="White British"/>
    <n v="38096"/>
    <n v="41134"/>
    <s v="Not Recorded"/>
  </r>
  <r>
    <x v="5832"/>
    <s v="VOLUNTEER"/>
    <s v="INACTIVE VOLUNTEER"/>
    <s v="N"/>
    <m/>
    <m/>
    <m/>
    <s v="N"/>
    <m/>
    <x v="0"/>
    <x v="4613"/>
    <s v="WD18"/>
    <s v="Hertfordshire"/>
    <s v="Not Specified"/>
    <n v="41442"/>
    <n v="41442"/>
    <s v="Not Recorded"/>
  </r>
  <r>
    <x v="5833"/>
    <s v="VOLUNTEER"/>
    <s v="INACTIVE VOLUNTEER"/>
    <s v="N"/>
    <m/>
    <m/>
    <m/>
    <s v="N"/>
    <m/>
    <x v="0"/>
    <x v="1299"/>
    <s v="LU2"/>
    <s v="Bedfordshire"/>
    <s v="Not Specified"/>
    <n v="1"/>
    <n v="1"/>
    <s v="Not Recorded"/>
  </r>
  <r>
    <x v="5834"/>
    <s v="VOLUNTEER"/>
    <s v="INACTIVE VOLUNTEER"/>
    <s v="N"/>
    <m/>
    <m/>
    <m/>
    <s v="N"/>
    <m/>
    <x v="0"/>
    <x v="4614"/>
    <s v="LU3"/>
    <s v="Bedfordshire"/>
    <s v="White British"/>
    <n v="40868"/>
    <n v="41584"/>
    <s v="Not Recorded"/>
  </r>
  <r>
    <x v="5835"/>
    <s v="VOLUNTEER"/>
    <s v="ACTIVE VOLUNTEER"/>
    <s v="N"/>
    <m/>
    <m/>
    <m/>
    <s v="N"/>
    <m/>
    <x v="0"/>
    <x v="4615"/>
    <s v="MK40"/>
    <s v="Bedfordshire"/>
    <s v="Mixed"/>
    <n v="43269"/>
    <n v="43709"/>
    <s v="Retail"/>
  </r>
  <r>
    <x v="5836"/>
    <s v="VOLUNTEER"/>
    <s v="INACTIVE VOLUNTEER"/>
    <s v="N"/>
    <m/>
    <m/>
    <m/>
    <s v="N"/>
    <m/>
    <x v="0"/>
    <x v="4616"/>
    <s v="LU4"/>
    <s v="Bedfordshire"/>
    <s v="Not Recorded"/>
    <n v="42397"/>
    <n v="42861"/>
    <s v="Retail"/>
  </r>
  <r>
    <x v="5837"/>
    <s v="VOLUNTEER"/>
    <s v="INACTIVE VOLUNTEER"/>
    <s v="N"/>
    <m/>
    <m/>
    <m/>
    <s v="N"/>
    <m/>
    <x v="2"/>
    <x v="22"/>
    <s v="LU5"/>
    <s v="Bedfordshire"/>
    <s v="Not Specified"/>
    <n v="1"/>
    <n v="1"/>
    <s v="Not Recorded"/>
  </r>
  <r>
    <x v="5838"/>
    <s v="VOLUNTEER"/>
    <s v="INACTIVE VOLUNTEER"/>
    <s v="N"/>
    <m/>
    <m/>
    <m/>
    <s v="N"/>
    <m/>
    <x v="1"/>
    <x v="4617"/>
    <s v="AL2"/>
    <s v="Hertfordshire"/>
    <s v="Not Specified"/>
    <n v="41552"/>
    <n v="42998"/>
    <s v="Retail"/>
  </r>
  <r>
    <x v="5839"/>
    <s v="VOLUNTEER"/>
    <s v="INACTIVE VOLUNTEER"/>
    <s v="N"/>
    <m/>
    <m/>
    <m/>
    <s v="N"/>
    <m/>
    <x v="1"/>
    <x v="4618"/>
    <s v="HP2"/>
    <s v="Hertfordshire"/>
    <s v="White British"/>
    <n v="42626"/>
    <n v="42646"/>
    <s v="Retail"/>
  </r>
  <r>
    <x v="5840"/>
    <s v="VOLUNTEER"/>
    <s v="ACTIVE VOLUNTEER"/>
    <s v="N"/>
    <m/>
    <m/>
    <m/>
    <s v="N"/>
    <m/>
    <x v="0"/>
    <x v="4619"/>
    <s v="LU4"/>
    <s v="Bedfordshire"/>
    <s v="White British"/>
    <n v="42073"/>
    <s v=""/>
    <s v="Support"/>
  </r>
  <r>
    <x v="5841"/>
    <s v="VOLUNTEER"/>
    <s v="INACTIVE VOLUNTEER"/>
    <s v="N"/>
    <m/>
    <m/>
    <m/>
    <s v="N"/>
    <m/>
    <x v="0"/>
    <x v="4620"/>
    <s v="LU5"/>
    <s v="Bedfordshire"/>
    <s v="Not Specified"/>
    <n v="42835"/>
    <n v="42835"/>
    <s v="Fundraising"/>
  </r>
  <r>
    <x v="5842"/>
    <s v="VOLUNTEER"/>
    <s v="ACTIVE VOLUNTEER"/>
    <s v="N"/>
    <m/>
    <m/>
    <m/>
    <s v="N"/>
    <m/>
    <x v="0"/>
    <x v="4621"/>
    <s v="WD6"/>
    <s v="Hertfordshire"/>
    <s v="White British"/>
    <n v="44678"/>
    <s v=""/>
    <s v="Retail"/>
  </r>
  <r>
    <x v="5843"/>
    <s v="VOLUNTEER"/>
    <s v="PROSPECTIVE VOLUNTEER"/>
    <s v="N"/>
    <m/>
    <m/>
    <m/>
    <s v="N"/>
    <m/>
    <x v="0"/>
    <x v="4622"/>
    <s v="LU1"/>
    <s v="Bedfordshire"/>
    <s v="Black"/>
    <s v="Not Recorded"/>
    <s v="Not Recorded"/>
    <s v="Not Recorded"/>
  </r>
  <r>
    <x v="5844"/>
    <s v="VOLUNTEER"/>
    <s v="INACTIVE VOLUNTEER"/>
    <s v="N"/>
    <m/>
    <m/>
    <m/>
    <s v="N"/>
    <m/>
    <x v="2"/>
    <x v="1466"/>
    <s v="LU5"/>
    <s v="Bedfordshire"/>
    <s v="Not Specified"/>
    <n v="1"/>
    <n v="1"/>
    <s v="Not Recorded"/>
  </r>
  <r>
    <x v="5845"/>
    <s v="VOLUNTEER"/>
    <s v="INACTIVE VOLUNTEER"/>
    <s v="N"/>
    <m/>
    <m/>
    <m/>
    <s v="N"/>
    <m/>
    <x v="0"/>
    <x v="1676"/>
    <s v="LU2"/>
    <s v="Bedfordshire"/>
    <s v="White British"/>
    <n v="40233"/>
    <n v="41320"/>
    <s v="Not Recorded"/>
  </r>
  <r>
    <x v="5846"/>
    <s v="VOLUNTEER"/>
    <s v="INACTIVE VOLUNTEER"/>
    <s v="N"/>
    <m/>
    <m/>
    <m/>
    <s v="N"/>
    <m/>
    <x v="0"/>
    <x v="4623"/>
    <s v="MK45"/>
    <s v="Bedfordshire"/>
    <s v="White British"/>
    <n v="42893"/>
    <n v="44994"/>
    <s v="Support"/>
  </r>
  <r>
    <x v="5847"/>
    <s v="VOLUNTEER"/>
    <s v="INACTIVE VOLUNTEER"/>
    <s v="N"/>
    <m/>
    <m/>
    <m/>
    <s v="N"/>
    <m/>
    <x v="0"/>
    <x v="121"/>
    <s v="LU2"/>
    <s v="Bedfordshire"/>
    <s v="Black"/>
    <n v="42147"/>
    <n v="42272"/>
    <s v="Retail"/>
  </r>
  <r>
    <x v="5848"/>
    <s v="VOLUNTEER"/>
    <s v="INACTIVE VOLUNTEER"/>
    <s v="N"/>
    <m/>
    <m/>
    <m/>
    <s v="N"/>
    <m/>
    <x v="1"/>
    <x v="22"/>
    <s v="NN14"/>
    <s v="Unknown"/>
    <s v="Not Specified"/>
    <n v="1"/>
    <n v="1"/>
    <s v="Not Recorded"/>
  </r>
  <r>
    <x v="5849"/>
    <s v="VOLUNTEER"/>
    <s v="INACTIVE VOLUNTEER"/>
    <s v="N"/>
    <m/>
    <m/>
    <m/>
    <s v="N"/>
    <m/>
    <x v="0"/>
    <x v="4624"/>
    <s v="LU2"/>
    <s v="Bedfordshire"/>
    <s v="White British"/>
    <n v="40645"/>
    <n v="1"/>
    <s v="Not Recorded"/>
  </r>
  <r>
    <x v="5850"/>
    <s v="VOLUNTEER"/>
    <s v="ACTIVE VOLUNTEER"/>
    <s v="N"/>
    <m/>
    <m/>
    <m/>
    <s v="N"/>
    <m/>
    <x v="0"/>
    <x v="4625"/>
    <s v="MK45"/>
    <s v="Bedfordshire"/>
    <s v="White British"/>
    <s v="Not Recorded"/>
    <s v="Not Recorded"/>
    <s v="Fundraising"/>
  </r>
  <r>
    <x v="5851"/>
    <s v="VOLUNTEER"/>
    <s v="ACTIVE VOLUNTEER"/>
    <s v="N"/>
    <m/>
    <m/>
    <m/>
    <s v="N"/>
    <m/>
    <x v="1"/>
    <x v="4626"/>
    <s v="HA7"/>
    <s v="Other"/>
    <s v="Not Recorded"/>
    <n v="44604"/>
    <s v=""/>
    <s v="Retail"/>
  </r>
  <r>
    <x v="5852"/>
    <s v="VOLUNTEER"/>
    <s v="PROSPECTIVE VOLUNTEER"/>
    <s v="N"/>
    <m/>
    <m/>
    <m/>
    <s v="N"/>
    <m/>
    <x v="1"/>
    <x v="4627"/>
    <s v="WD3"/>
    <s v="Hertfordshire"/>
    <s v="Not Recorded"/>
    <s v="Not Recorded"/>
    <s v="Not Recorded"/>
    <s v="Not Recorded"/>
  </r>
  <r>
    <x v="5853"/>
    <s v="VOLUNTEER"/>
    <s v="INACTIVE VOLUNTEER"/>
    <s v="N"/>
    <m/>
    <m/>
    <m/>
    <s v="N"/>
    <m/>
    <x v="0"/>
    <x v="4628"/>
    <s v="LU6"/>
    <s v="Buckinghamshire"/>
    <s v="White British"/>
    <s v="Not Recorded"/>
    <s v="Not Recorded"/>
    <s v="Not Recorded"/>
  </r>
  <r>
    <x v="5854"/>
    <s v="VOLUNTEER"/>
    <s v="INACTIVE VOLUNTEER"/>
    <s v="N"/>
    <m/>
    <m/>
    <m/>
    <s v="N"/>
    <m/>
    <x v="0"/>
    <x v="4629"/>
    <s v="LU1"/>
    <s v="Bedfordshire"/>
    <s v="Black"/>
    <n v="45147"/>
    <n v="45395"/>
    <s v="Retail"/>
  </r>
  <r>
    <x v="5855"/>
    <s v="VOLUNTEER"/>
    <s v="INACTIVE VOLUNTEER"/>
    <s v="N"/>
    <m/>
    <m/>
    <m/>
    <s v="N"/>
    <m/>
    <x v="1"/>
    <x v="4630"/>
    <s v="CB23"/>
    <s v="Other"/>
    <s v="Black"/>
    <n v="43449"/>
    <n v="43669"/>
    <s v="Retail"/>
  </r>
  <r>
    <x v="5856"/>
    <s v="VOLUNTEER"/>
    <s v="INACTIVE VOLUNTEER"/>
    <s v="N"/>
    <m/>
    <m/>
    <m/>
    <s v="N"/>
    <m/>
    <x v="0"/>
    <x v="22"/>
    <s v="WD19"/>
    <s v="Hertfordshire"/>
    <s v="Not Specified"/>
    <n v="42674"/>
    <n v="42674"/>
    <s v="Not Recorded"/>
  </r>
  <r>
    <x v="5857"/>
    <s v="VOLUNTEER"/>
    <s v="INACTIVE VOLUNTEER"/>
    <s v="N"/>
    <m/>
    <m/>
    <m/>
    <s v="N"/>
    <m/>
    <x v="1"/>
    <x v="4631"/>
    <s v="LU4"/>
    <s v="Bedfordshire"/>
    <s v="Black"/>
    <n v="45015"/>
    <n v="45049"/>
    <s v="Retail"/>
  </r>
  <r>
    <x v="5858"/>
    <s v="VOLUNTEER"/>
    <s v="INACTIVE VOLUNTEER"/>
    <s v="N"/>
    <m/>
    <m/>
    <m/>
    <s v="N"/>
    <m/>
    <x v="0"/>
    <x v="4632"/>
    <s v="LU3"/>
    <s v="Bedfordshire"/>
    <s v="White British"/>
    <n v="41818"/>
    <n v="42124"/>
    <s v="Retail"/>
  </r>
  <r>
    <x v="5859"/>
    <s v="VOLUNTEER"/>
    <s v="ACTIVE VOLUNTEER"/>
    <s v="N"/>
    <m/>
    <m/>
    <m/>
    <s v="N"/>
    <m/>
    <x v="1"/>
    <x v="4633"/>
    <s v="AL5"/>
    <s v="Hertfordshire"/>
    <s v="White British"/>
    <n v="44355"/>
    <s v=""/>
    <s v="Support"/>
  </r>
  <r>
    <x v="5860"/>
    <s v="VOLUNTEER"/>
    <s v="ACTIVE VOLUNTEER"/>
    <s v="N"/>
    <m/>
    <m/>
    <m/>
    <s v="N"/>
    <m/>
    <x v="0"/>
    <x v="4634"/>
    <s v="LU3"/>
    <s v="Bedfordshire"/>
    <s v="Black"/>
    <n v="45400"/>
    <s v=""/>
    <s v="Retail"/>
  </r>
  <r>
    <x v="5861"/>
    <s v="VOLUNTEER"/>
    <s v="INACTIVE VOLUNTEER"/>
    <s v="N"/>
    <m/>
    <m/>
    <m/>
    <s v="N"/>
    <m/>
    <x v="1"/>
    <x v="4635"/>
    <s v="LU3"/>
    <s v="Bedfordshire"/>
    <s v="Black"/>
    <n v="41577"/>
    <n v="41577"/>
    <s v="Not Recorded"/>
  </r>
  <r>
    <x v="5862"/>
    <s v="VOLUNTEER"/>
    <s v="INACTIVE VOLUNTEER"/>
    <s v="N"/>
    <m/>
    <m/>
    <m/>
    <s v="N"/>
    <m/>
    <x v="0"/>
    <x v="22"/>
    <s v="AL5"/>
    <s v="Hertfordshire"/>
    <s v="Not Specified"/>
    <n v="42044"/>
    <n v="42044"/>
    <s v="Not Recorded"/>
  </r>
  <r>
    <x v="5863"/>
    <s v="VOLUNTEER"/>
    <s v="INACTIVE VOLUNTEER"/>
    <s v="N"/>
    <m/>
    <m/>
    <m/>
    <s v="N"/>
    <m/>
    <x v="1"/>
    <x v="22"/>
    <s v="EN10"/>
    <s v="Hertfordshire"/>
    <s v="White British"/>
    <s v="Not Recorded"/>
    <s v="Not Recorded"/>
    <s v="Not Recorded"/>
  </r>
  <r>
    <x v="5864"/>
    <s v="VOLUNTEER"/>
    <s v="ACTIVE VOLUNTEER"/>
    <s v="N"/>
    <m/>
    <m/>
    <m/>
    <s v="N"/>
    <m/>
    <x v="0"/>
    <x v="4636"/>
    <s v="EN8"/>
    <s v="Hertfordshire"/>
    <s v="Black"/>
    <n v="44797"/>
    <s v=""/>
    <s v="Retail"/>
  </r>
  <r>
    <x v="5865"/>
    <s v="VOLUNTEER"/>
    <s v="INACTIVE VOLUNTEER"/>
    <s v="N"/>
    <m/>
    <m/>
    <m/>
    <s v="N"/>
    <m/>
    <x v="0"/>
    <x v="4637"/>
    <s v="MK11"/>
    <s v="Buckinghamshire"/>
    <s v="Black"/>
    <s v="Not Recorded"/>
    <s v="Not Recorded"/>
    <s v="Not Recorded"/>
  </r>
  <r>
    <x v="5866"/>
    <s v="VOLUNTEER"/>
    <s v="INACTIVE VOLUNTEER"/>
    <s v="N"/>
    <m/>
    <m/>
    <m/>
    <s v="N"/>
    <m/>
    <x v="1"/>
    <x v="22"/>
    <s v="LU2"/>
    <s v="Bedfordshire"/>
    <s v="Not Specified"/>
    <n v="40796"/>
    <n v="40796"/>
    <s v="Not Recorded"/>
  </r>
  <r>
    <x v="5867"/>
    <s v="VOLUNTEER"/>
    <s v="INACTIVE VOLUNTEER"/>
    <s v="N"/>
    <m/>
    <m/>
    <m/>
    <s v="N"/>
    <m/>
    <x v="0"/>
    <x v="4638"/>
    <s v="LU4"/>
    <s v="Bedfordshire"/>
    <s v="White British"/>
    <s v="Not Recorded"/>
    <s v="Not Recorded"/>
    <s v="Not Recorded"/>
  </r>
  <r>
    <x v="5868"/>
    <s v="VOLUNTEER"/>
    <s v="INACTIVE VOLUNTEER"/>
    <s v="N"/>
    <m/>
    <m/>
    <m/>
    <s v="N"/>
    <m/>
    <x v="0"/>
    <x v="4639"/>
    <s v="HP3"/>
    <s v="Hertfordshire"/>
    <s v="Not Specified"/>
    <n v="44378"/>
    <n v="44531"/>
    <s v="Retail"/>
  </r>
  <r>
    <x v="5869"/>
    <s v="VOLUNTEER"/>
    <s v="ACTIVE VOLUNTEER"/>
    <s v="N"/>
    <m/>
    <m/>
    <m/>
    <s v="N"/>
    <m/>
    <x v="0"/>
    <x v="4640"/>
    <s v="LU2"/>
    <s v="Bedfordshire"/>
    <s v="Not Specified"/>
    <n v="39174"/>
    <s v=""/>
    <s v="Fundraising"/>
  </r>
  <r>
    <x v="5870"/>
    <s v="VOLUNTEER"/>
    <s v="ACTIVE VOLUNTEER"/>
    <s v="N"/>
    <m/>
    <m/>
    <m/>
    <s v="N"/>
    <m/>
    <x v="0"/>
    <x v="4641"/>
    <s v="AL7"/>
    <s v="Hertfordshire"/>
    <s v="White British"/>
    <n v="45069"/>
    <s v=""/>
    <s v="Retail"/>
  </r>
  <r>
    <x v="5871"/>
    <s v="VOLUNTEER"/>
    <s v="ACTIVE VOLUNTEER"/>
    <s v="N"/>
    <m/>
    <m/>
    <m/>
    <s v="N"/>
    <m/>
    <x v="0"/>
    <x v="4641"/>
    <s v="AL7"/>
    <s v="Hertfordshire"/>
    <s v="White British"/>
    <n v="45069"/>
    <s v=""/>
    <s v="Retail"/>
  </r>
  <r>
    <x v="5872"/>
    <s v="VOLUNTEER"/>
    <s v="INACTIVE VOLUNTEER"/>
    <s v="N"/>
    <m/>
    <m/>
    <m/>
    <s v="N"/>
    <m/>
    <x v="0"/>
    <x v="558"/>
    <s v="LU3"/>
    <s v="Bedfordshire"/>
    <s v="Not Specified"/>
    <n v="43519"/>
    <n v="43687"/>
    <s v="Retail"/>
  </r>
  <r>
    <x v="5873"/>
    <s v="VOLUNTEER"/>
    <s v="INACTIVE VOLUNTEER"/>
    <s v="N"/>
    <m/>
    <m/>
    <m/>
    <s v="N"/>
    <m/>
    <x v="0"/>
    <x v="2155"/>
    <s v="LU3"/>
    <s v="Bedfordshire"/>
    <s v="Black"/>
    <n v="42308"/>
    <n v="42901"/>
    <s v="Retail"/>
  </r>
  <r>
    <x v="5874"/>
    <s v="VOLUNTEER"/>
    <s v="INACTIVE VOLUNTEER"/>
    <s v="N"/>
    <m/>
    <m/>
    <m/>
    <s v="Y"/>
    <s v="27/07/2023"/>
    <x v="0"/>
    <x v="4642"/>
    <s v="LU2"/>
    <s v="Bedfordshire"/>
    <s v="Other White"/>
    <n v="42184"/>
    <s v=""/>
    <s v="Care"/>
  </r>
  <r>
    <x v="5875"/>
    <s v="VOLUNTEER"/>
    <s v="ACTIVE VOLUNTEER"/>
    <s v="N"/>
    <m/>
    <m/>
    <m/>
    <s v="N"/>
    <m/>
    <x v="0"/>
    <x v="4643"/>
    <s v="MK45"/>
    <s v="Bedfordshire"/>
    <s v="White British"/>
    <s v="Not Recorded"/>
    <s v="Not Recorded"/>
    <s v="Support"/>
  </r>
  <r>
    <x v="5876"/>
    <s v="VOLUNTEER"/>
    <s v="INACTIVE VOLUNTEER"/>
    <s v="N"/>
    <m/>
    <m/>
    <m/>
    <s v="N"/>
    <m/>
    <x v="0"/>
    <x v="4644"/>
    <s v="LU3"/>
    <s v="Bedfordshire"/>
    <s v="Not Specified"/>
    <n v="42154"/>
    <n v="44657"/>
    <s v="Retail"/>
  </r>
  <r>
    <x v="5877"/>
    <s v="VOLUNTEER"/>
    <s v="INACTIVE VOLUNTEER"/>
    <s v="N"/>
    <m/>
    <m/>
    <m/>
    <s v="N"/>
    <m/>
    <x v="0"/>
    <x v="4203"/>
    <s v="LU2"/>
    <s v="Bedfordshire"/>
    <s v="Not Specified"/>
    <s v="Not Recorded"/>
    <s v="Not Recorded"/>
    <s v="Not Recorded"/>
  </r>
  <r>
    <x v="5878"/>
    <s v="VOLUNTEER"/>
    <s v="INACTIVE VOLUNTEER"/>
    <s v="N"/>
    <m/>
    <m/>
    <m/>
    <s v="N"/>
    <m/>
    <x v="0"/>
    <x v="4645"/>
    <s v="SG2"/>
    <s v="Hertfordshire"/>
    <s v="Not Specified"/>
    <n v="40843"/>
    <n v="40908"/>
    <s v="Not Recorded"/>
  </r>
  <r>
    <x v="5879"/>
    <s v="VOLUNTEER"/>
    <s v="INACTIVE VOLUNTEER"/>
    <s v="N"/>
    <m/>
    <m/>
    <m/>
    <s v="N"/>
    <m/>
    <x v="0"/>
    <x v="455"/>
    <s v="LU1"/>
    <s v="Bedfordshire"/>
    <s v="Black"/>
    <s v="Not Recorded"/>
    <s v="Not Recorded"/>
    <s v="Not Recorded"/>
  </r>
  <r>
    <x v="5880"/>
    <s v="VOLUNTEER"/>
    <s v="INACTIVE VOLUNTEER"/>
    <s v="N"/>
    <m/>
    <m/>
    <m/>
    <s v="N"/>
    <m/>
    <x v="0"/>
    <x v="4646"/>
    <s v="LU1"/>
    <s v="Bedfordshire"/>
    <s v="Black"/>
    <s v="Not Recorded"/>
    <s v="Not Recorded"/>
    <s v="Not Recorded"/>
  </r>
  <r>
    <x v="5881"/>
    <s v="VOLUNTEER"/>
    <s v="INACTIVE VOLUNTEER"/>
    <s v="N"/>
    <m/>
    <m/>
    <m/>
    <s v="N"/>
    <m/>
    <x v="0"/>
    <x v="4647"/>
    <s v="HP1"/>
    <s v="Hertfordshire"/>
    <s v="Black"/>
    <s v="Not Recorded"/>
    <s v="Not Recorded"/>
    <s v="Not Recorded"/>
  </r>
  <r>
    <x v="5882"/>
    <s v="VOLUNTEER"/>
    <s v="INACTIVE VOLUNTEER"/>
    <s v="N"/>
    <m/>
    <m/>
    <m/>
    <s v="N"/>
    <m/>
    <x v="1"/>
    <x v="4648"/>
    <s v="AL10"/>
    <s v="Hertfordshire"/>
    <s v="Black"/>
    <s v="Not Recorded"/>
    <s v="Not Recorded"/>
    <s v="Not Recorded"/>
  </r>
  <r>
    <x v="5883"/>
    <s v="VOLUNTEER"/>
    <s v="INACTIVE VOLUNTEER"/>
    <s v="N"/>
    <m/>
    <m/>
    <m/>
    <s v="N"/>
    <m/>
    <x v="0"/>
    <x v="4470"/>
    <s v="HP2"/>
    <s v="Hertfordshire"/>
    <s v="Not Specified"/>
    <n v="41250"/>
    <n v="41501"/>
    <s v="Not Recorded"/>
  </r>
  <r>
    <x v="5884"/>
    <s v="VOLUNTEER"/>
    <s v="INACTIVE VOLUNTEER"/>
    <s v="N"/>
    <m/>
    <m/>
    <m/>
    <s v="N"/>
    <m/>
    <x v="1"/>
    <x v="4649"/>
    <s v="LU4"/>
    <s v="Bedfordshire"/>
    <s v="White British"/>
    <n v="41577"/>
    <n v="41577"/>
    <s v="Not Recorded"/>
  </r>
  <r>
    <x v="5885"/>
    <s v="VOLUNTEER"/>
    <s v="INACTIVE VOLUNTEER"/>
    <s v="N"/>
    <m/>
    <m/>
    <m/>
    <s v="N"/>
    <m/>
    <x v="1"/>
    <x v="4650"/>
    <s v="MK40"/>
    <s v="Bedfordshire"/>
    <s v="White British"/>
    <s v="Not Recorded"/>
    <s v="Not Recorded"/>
    <s v="Not Recorded"/>
  </r>
  <r>
    <x v="5886"/>
    <s v="VOLUNTEER"/>
    <s v="INACTIVE VOLUNTEER"/>
    <s v="N"/>
    <m/>
    <m/>
    <m/>
    <s v="N"/>
    <m/>
    <x v="1"/>
    <x v="4651"/>
    <s v="LU4"/>
    <s v="Bedfordshire"/>
    <s v="Black"/>
    <n v="44769"/>
    <n v="44769"/>
    <s v="Retail"/>
  </r>
  <r>
    <x v="5887"/>
    <s v="VOLUNTEER"/>
    <s v="INACTIVE VOLUNTEER"/>
    <s v="N"/>
    <m/>
    <m/>
    <m/>
    <s v="N"/>
    <m/>
    <x v="0"/>
    <x v="4652"/>
    <s v="MK42"/>
    <s v="Bedfordshire"/>
    <s v="White British"/>
    <n v="44345"/>
    <n v="44917"/>
    <s v="Retail"/>
  </r>
  <r>
    <x v="5888"/>
    <s v="VOLUNTEER"/>
    <s v="INACTIVE VOLUNTEER"/>
    <s v="N"/>
    <m/>
    <m/>
    <m/>
    <s v="N"/>
    <m/>
    <x v="0"/>
    <x v="4653"/>
    <s v="LU3"/>
    <s v="Bedfordshire"/>
    <s v="White British"/>
    <n v="41628"/>
    <n v="41628"/>
    <s v="Not Recorded"/>
  </r>
  <r>
    <x v="5889"/>
    <s v="VOLUNTEER"/>
    <s v="INACTIVE VOLUNTEER"/>
    <s v="N"/>
    <m/>
    <m/>
    <m/>
    <s v="N"/>
    <m/>
    <x v="0"/>
    <x v="4654"/>
    <s v="EN11"/>
    <s v="Hertfordshire"/>
    <s v="White British"/>
    <n v="39773"/>
    <n v="42005"/>
    <s v="Not Recorded"/>
  </r>
  <r>
    <x v="5890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5891"/>
    <s v="VOLUNTEER"/>
    <s v="INACTIVE VOLUNTEER"/>
    <s v="N"/>
    <m/>
    <m/>
    <m/>
    <s v="N"/>
    <m/>
    <x v="0"/>
    <x v="4655"/>
    <s v="AL7"/>
    <s v="Hertfordshire"/>
    <s v="Not Recorded"/>
    <n v="44090"/>
    <n v="44447"/>
    <s v="Retail"/>
  </r>
  <r>
    <x v="5892"/>
    <s v="VOLUNTEER"/>
    <s v="INACTIVE VOLUNTEER"/>
    <s v="N"/>
    <m/>
    <m/>
    <m/>
    <s v="N"/>
    <m/>
    <x v="1"/>
    <x v="3176"/>
    <s v="AL5"/>
    <s v="Hertfordshire"/>
    <s v="Not Specified"/>
    <n v="41646"/>
    <n v="41751"/>
    <s v="Not Recorded"/>
  </r>
  <r>
    <x v="5893"/>
    <s v="VOLUNTEER"/>
    <s v="INACTIVE VOLUNTEER"/>
    <s v="N"/>
    <m/>
    <m/>
    <m/>
    <s v="N"/>
    <m/>
    <x v="0"/>
    <x v="4656"/>
    <s v="MK42"/>
    <s v="Bedfordshire"/>
    <s v="Other"/>
    <s v="Not Recorded"/>
    <s v="Not Recorded"/>
    <s v="Not Recorded"/>
  </r>
  <r>
    <x v="5894"/>
    <s v="VOLUNTEER"/>
    <s v="INACTIVE VOLUNTEER"/>
    <s v="N"/>
    <m/>
    <m/>
    <m/>
    <s v="N"/>
    <m/>
    <x v="1"/>
    <x v="4657"/>
    <s v="LU2"/>
    <s v="Bedfordshire"/>
    <s v="White British"/>
    <s v="Not Recorded"/>
    <s v="Not Recorded"/>
    <s v="Not Recorded"/>
  </r>
  <r>
    <x v="5895"/>
    <s v="VOLUNTEER"/>
    <s v="INACTIVE VOLUNTEER"/>
    <s v="N"/>
    <m/>
    <m/>
    <m/>
    <s v="N"/>
    <m/>
    <x v="0"/>
    <x v="4658"/>
    <s v="LU3"/>
    <s v="Bedfordshire"/>
    <s v="Not Specified"/>
    <n v="40709"/>
    <n v="42835"/>
    <s v="Fundraising"/>
  </r>
  <r>
    <x v="5896"/>
    <s v="VOLUNTEER"/>
    <s v="INACTIVE VOLUNTEER"/>
    <s v="N"/>
    <m/>
    <m/>
    <m/>
    <s v="N"/>
    <m/>
    <x v="0"/>
    <x v="4659"/>
    <s v="LU2"/>
    <s v="Bedfordshire"/>
    <s v="White British"/>
    <n v="43647"/>
    <n v="45275"/>
    <s v="Care"/>
  </r>
  <r>
    <x v="5897"/>
    <s v="VOLUNTEER"/>
    <s v="INACTIVE VOLUNTEER"/>
    <s v="N"/>
    <m/>
    <m/>
    <m/>
    <s v="N"/>
    <m/>
    <x v="0"/>
    <x v="4660"/>
    <s v="LU1"/>
    <s v="Bedfordshire"/>
    <s v="Not Specified"/>
    <n v="1"/>
    <n v="1"/>
    <s v="Not Recorded"/>
  </r>
  <r>
    <x v="5898"/>
    <s v="VOLUNTEER"/>
    <s v="INACTIVE VOLUNTEER"/>
    <s v="N"/>
    <m/>
    <m/>
    <m/>
    <s v="Y"/>
    <s v="20/09/2022"/>
    <x v="0"/>
    <x v="4661"/>
    <s v="MK45"/>
    <s v="Bedfordshire"/>
    <s v="White British"/>
    <n v="37771"/>
    <n v="44522"/>
    <s v="Fundraising"/>
  </r>
  <r>
    <x v="5899"/>
    <s v="VOLUNTEER"/>
    <s v="INACTIVE VOLUNTEER"/>
    <s v="N"/>
    <m/>
    <m/>
    <m/>
    <s v="N"/>
    <m/>
    <x v="1"/>
    <x v="22"/>
    <s v="LU1"/>
    <s v="Bedfordshire"/>
    <s v="Not Specified"/>
    <n v="1"/>
    <n v="1"/>
    <s v="Not Recorded"/>
  </r>
  <r>
    <x v="5900"/>
    <s v="VOLUNTEER"/>
    <s v="INACTIVE VOLUNTEER"/>
    <s v="N"/>
    <m/>
    <m/>
    <m/>
    <s v="N"/>
    <m/>
    <x v="0"/>
    <x v="4662"/>
    <s v="WD7"/>
    <s v="Hertfordshire"/>
    <s v="Black"/>
    <s v="Not Recorded"/>
    <s v="Not Recorded"/>
    <s v="Not Recorded"/>
  </r>
  <r>
    <x v="5901"/>
    <s v="VOLUNTEER"/>
    <s v="INACTIVE VOLUNTEER"/>
    <s v="N"/>
    <m/>
    <m/>
    <m/>
    <s v="N"/>
    <m/>
    <x v="0"/>
    <x v="4663"/>
    <s v="SG2"/>
    <s v="Hertfordshire"/>
    <s v="Black"/>
    <s v="Not Recorded"/>
    <s v="Not Recorded"/>
    <s v="Not Recorded"/>
  </r>
  <r>
    <x v="5902"/>
    <s v="VOLUNTEER"/>
    <s v="PROSPECTIVE VOLUNTEER"/>
    <s v="N"/>
    <m/>
    <m/>
    <m/>
    <s v="N"/>
    <m/>
    <x v="0"/>
    <x v="4664"/>
    <s v="LU3"/>
    <s v="Bedfordshire"/>
    <s v="Mixed"/>
    <s v="Not Recorded"/>
    <s v="Not Recorded"/>
    <s v="Not Recorded"/>
  </r>
  <r>
    <x v="5903"/>
    <s v="VOLUNTEER"/>
    <s v="INACTIVE VOLUNTEER"/>
    <s v="N"/>
    <m/>
    <m/>
    <m/>
    <s v="N"/>
    <m/>
    <x v="1"/>
    <x v="88"/>
    <s v="LU5"/>
    <s v="Bedfordshire"/>
    <s v="Not Recorded"/>
    <n v="44327"/>
    <n v="44776"/>
    <s v="Retail"/>
  </r>
  <r>
    <x v="5904"/>
    <s v="VOLUNTEER"/>
    <s v="INACTIVE VOLUNTEER"/>
    <s v="N"/>
    <m/>
    <m/>
    <m/>
    <s v="N"/>
    <m/>
    <x v="0"/>
    <x v="4665"/>
    <s v="SG2"/>
    <s v="Hertfordshire"/>
    <s v="Not Specified"/>
    <n v="40302"/>
    <n v="42382"/>
    <s v="Retail"/>
  </r>
  <r>
    <x v="5905"/>
    <s v="VOLUNTEER"/>
    <s v="INACTIVE VOLUNTEER"/>
    <s v="N"/>
    <m/>
    <m/>
    <m/>
    <s v="N"/>
    <m/>
    <x v="0"/>
    <x v="4666"/>
    <s v="WD3"/>
    <s v="Hertfordshire"/>
    <s v="Not Specified"/>
    <n v="41074"/>
    <n v="41509"/>
    <s v="Not Recorded"/>
  </r>
  <r>
    <x v="5906"/>
    <s v="VOLUNTEER"/>
    <s v="INACTIVE VOLUNTEER"/>
    <s v="N"/>
    <m/>
    <m/>
    <m/>
    <s v="N"/>
    <m/>
    <x v="1"/>
    <x v="4667"/>
    <s v="LU4"/>
    <s v="Bedfordshire"/>
    <s v="Black"/>
    <s v="Not Recorded"/>
    <s v="Not Recorded"/>
    <s v="Not Recorded"/>
  </r>
  <r>
    <x v="5907"/>
    <s v="VOLUNTEER"/>
    <s v="INACTIVE VOLUNTEER"/>
    <s v="N"/>
    <m/>
    <m/>
    <m/>
    <s v="N"/>
    <m/>
    <x v="1"/>
    <x v="22"/>
    <s v="LU4"/>
    <s v="Bedfordshire"/>
    <s v="Not Specified"/>
    <n v="41253"/>
    <n v="41253"/>
    <s v="Not Recorded"/>
  </r>
  <r>
    <x v="5908"/>
    <s v="VOLUNTEER"/>
    <s v="INACTIVE VOLUNTEER"/>
    <s v="N"/>
    <m/>
    <m/>
    <m/>
    <s v="N"/>
    <m/>
    <x v="0"/>
    <x v="4668"/>
    <s v="LU5"/>
    <s v="Bedfordshire"/>
    <s v="Black"/>
    <n v="44371"/>
    <n v="44776"/>
    <s v="Retail"/>
  </r>
  <r>
    <x v="5909"/>
    <s v="VOLUNTEER"/>
    <s v="INACTIVE VOLUNTEER"/>
    <s v="N"/>
    <m/>
    <m/>
    <m/>
    <s v="N"/>
    <m/>
    <x v="1"/>
    <x v="4669"/>
    <s v="WD25"/>
    <s v="Hertfordshire"/>
    <s v="Not Specified"/>
    <n v="41813"/>
    <n v="41904"/>
    <s v="Not Recorded"/>
  </r>
  <r>
    <x v="5910"/>
    <s v="VOLUNTEER"/>
    <s v="INACTIVE VOLUNTEER"/>
    <s v="N"/>
    <m/>
    <m/>
    <m/>
    <s v="N"/>
    <m/>
    <x v="0"/>
    <x v="22"/>
    <s v="LU2"/>
    <s v="Bedfordshire"/>
    <s v="White British"/>
    <n v="42045"/>
    <n v="42300"/>
    <s v="Support"/>
  </r>
  <r>
    <x v="5911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5912"/>
    <s v="VOLUNTEER"/>
    <s v="INACTIVE VOLUNTEER"/>
    <s v="N"/>
    <m/>
    <m/>
    <m/>
    <s v="N"/>
    <m/>
    <x v="1"/>
    <x v="3514"/>
    <s v="HP23"/>
    <s v="Hertfordshire"/>
    <s v="Not Specified"/>
    <n v="40186"/>
    <n v="44796"/>
    <s v="Fundraising"/>
  </r>
  <r>
    <x v="5913"/>
    <s v="VOLUNTEER"/>
    <s v="ACTIVE VOLUNTEER"/>
    <s v="N"/>
    <m/>
    <m/>
    <m/>
    <s v="N"/>
    <m/>
    <x v="0"/>
    <x v="4670"/>
    <s v="LU3"/>
    <s v="Bedfordshire"/>
    <s v="White British"/>
    <n v="44510"/>
    <s v=""/>
    <s v="Retail"/>
  </r>
  <r>
    <x v="5914"/>
    <s v="VOLUNTEER"/>
    <s v="PROSPECTIVE VOLUNTEER"/>
    <s v="N"/>
    <m/>
    <m/>
    <m/>
    <s v="N"/>
    <m/>
    <x v="0"/>
    <x v="4671"/>
    <s v="LU3"/>
    <s v="Bedfordshire"/>
    <s v="Mixed"/>
    <s v="Not Recorded"/>
    <s v="Not Recorded"/>
    <s v="Not Recorded"/>
  </r>
  <r>
    <x v="5915"/>
    <s v="VOLUNTEER"/>
    <s v="INACTIVE VOLUNTEER"/>
    <s v="N"/>
    <m/>
    <m/>
    <m/>
    <s v="N"/>
    <m/>
    <x v="0"/>
    <x v="4672"/>
    <s v="MK42"/>
    <s v="Bedfordshire"/>
    <s v="Black"/>
    <s v="Not Recorded"/>
    <s v="Not Recorded"/>
    <s v="Not Recorded"/>
  </r>
  <r>
    <x v="5916"/>
    <s v="VOLUNTEER"/>
    <s v="INACTIVE VOLUNTEER"/>
    <s v="N"/>
    <m/>
    <m/>
    <m/>
    <s v="N"/>
    <m/>
    <x v="0"/>
    <x v="4673"/>
    <s v="SG16"/>
    <s v="Bedfordshire"/>
    <s v="White British"/>
    <s v="Not Recorded"/>
    <s v="Not Recorded"/>
    <s v="Not Recorded"/>
  </r>
  <r>
    <x v="5917"/>
    <s v="VOLUNTEER"/>
    <s v="INACTIVE VOLUNTEER"/>
    <s v="N"/>
    <m/>
    <m/>
    <m/>
    <s v="N"/>
    <m/>
    <x v="0"/>
    <x v="2489"/>
    <s v="LU4"/>
    <s v="Bedfordshire"/>
    <s v="Asian"/>
    <n v="41731"/>
    <n v="41731"/>
    <s v="Not Recorded"/>
  </r>
  <r>
    <x v="5918"/>
    <s v="VOLUNTEER"/>
    <s v="INACTIVE VOLUNTEER"/>
    <s v="N"/>
    <m/>
    <m/>
    <m/>
    <s v="N"/>
    <m/>
    <x v="1"/>
    <x v="4674"/>
    <s v="LU4"/>
    <s v="Bedfordshire"/>
    <s v="Asian"/>
    <s v="Not Recorded"/>
    <s v="Not Recorded"/>
    <s v="Not Recorded"/>
  </r>
  <r>
    <x v="5919"/>
    <s v="VOLUNTEER"/>
    <s v="INACTIVE VOLUNTEER"/>
    <s v="N"/>
    <m/>
    <m/>
    <m/>
    <s v="N"/>
    <m/>
    <x v="1"/>
    <x v="4027"/>
    <s v="LU3"/>
    <s v="Bedfordshire"/>
    <s v="Asian"/>
    <n v="41621"/>
    <n v="42046"/>
    <s v="Not Recorded"/>
  </r>
  <r>
    <x v="5920"/>
    <s v="VOLUNTEER"/>
    <s v="INACTIVE VOLUNTEER"/>
    <s v="N"/>
    <m/>
    <m/>
    <m/>
    <s v="N"/>
    <m/>
    <x v="1"/>
    <x v="4675"/>
    <s v="HP1"/>
    <s v="Hertfordshire"/>
    <s v="Black"/>
    <n v="42821"/>
    <n v="42829"/>
    <s v="Not Recorded"/>
  </r>
  <r>
    <x v="5921"/>
    <s v="VOLUNTEER"/>
    <s v="INACTIVE VOLUNTEER"/>
    <s v="N"/>
    <m/>
    <m/>
    <m/>
    <s v="N"/>
    <m/>
    <x v="0"/>
    <x v="4676"/>
    <s v="WD23"/>
    <s v="Hertfordshire"/>
    <s v="White British"/>
    <n v="42101"/>
    <n v="42331"/>
    <s v="Retail"/>
  </r>
  <r>
    <x v="5922"/>
    <s v="VOLUNTEER"/>
    <s v="INACTIVE VOLUNTEER"/>
    <s v="N"/>
    <m/>
    <m/>
    <m/>
    <s v="N"/>
    <m/>
    <x v="0"/>
    <x v="4677"/>
    <s v="LU2"/>
    <s v="Bedfordshire"/>
    <s v="Asian"/>
    <n v="41463"/>
    <n v="42369"/>
    <s v="Support"/>
  </r>
  <r>
    <x v="5923"/>
    <s v="VOLUNTEER"/>
    <s v="INACTIVE VOLUNTEER"/>
    <s v="N"/>
    <m/>
    <m/>
    <m/>
    <s v="N"/>
    <m/>
    <x v="0"/>
    <x v="4678"/>
    <s v="SG17"/>
    <s v="Bedfordshire"/>
    <s v="Not Specified"/>
    <n v="1"/>
    <n v="1"/>
    <s v="Not Recorded"/>
  </r>
  <r>
    <x v="5924"/>
    <s v="VOLUNTEER"/>
    <s v="ACTIVE VOLUNTEER"/>
    <s v="N"/>
    <m/>
    <m/>
    <m/>
    <s v="N"/>
    <m/>
    <x v="0"/>
    <x v="4679"/>
    <s v="MK2"/>
    <s v="Buckinghamshire"/>
    <s v="White British"/>
    <s v="Not Recorded"/>
    <s v="Not Recorded"/>
    <s v="Retail"/>
  </r>
  <r>
    <x v="5925"/>
    <s v="VOLUNTEER"/>
    <s v="INACTIVE VOLUNTEER"/>
    <s v="N"/>
    <m/>
    <m/>
    <m/>
    <s v="N"/>
    <m/>
    <x v="0"/>
    <x v="4680"/>
    <s v="SG2"/>
    <s v="Hertfordshire"/>
    <s v="Not Recorded"/>
    <s v="Not Recorded"/>
    <s v="Not Recorded"/>
    <s v="Not Recorded"/>
  </r>
  <r>
    <x v="5926"/>
    <s v="VOLUNTEER"/>
    <s v="INACTIVE VOLUNTEER"/>
    <s v="N"/>
    <m/>
    <m/>
    <m/>
    <s v="N"/>
    <m/>
    <x v="1"/>
    <x v="4681"/>
    <s v="LU2"/>
    <s v="Bedfordshire"/>
    <s v="Not Specified"/>
    <n v="41540"/>
    <n v="41540"/>
    <s v="Not Recorded"/>
  </r>
  <r>
    <x v="5927"/>
    <s v="VOLUNTEER"/>
    <s v="INACTIVE VOLUNTEER"/>
    <s v="N"/>
    <m/>
    <m/>
    <m/>
    <s v="N"/>
    <m/>
    <x v="0"/>
    <x v="669"/>
    <s v="SG5"/>
    <s v="Bedfordshire"/>
    <s v="White British"/>
    <n v="41761"/>
    <n v="41761"/>
    <s v="Not Recorded"/>
  </r>
  <r>
    <x v="5928"/>
    <s v="VOLUNTEER"/>
    <s v="INACTIVE VOLUNTEER"/>
    <s v="N"/>
    <m/>
    <m/>
    <m/>
    <s v="N"/>
    <m/>
    <x v="0"/>
    <x v="22"/>
    <s v="LU5"/>
    <s v="Bedfordshire"/>
    <s v="Not Specified"/>
    <s v="Not Recorded"/>
    <s v="Not Recorded"/>
    <s v="Fundraising"/>
  </r>
  <r>
    <x v="5929"/>
    <s v="VOLUNTEER"/>
    <s v="INACTIVE VOLUNTEER"/>
    <s v="N"/>
    <m/>
    <m/>
    <m/>
    <s v="N"/>
    <m/>
    <x v="0"/>
    <x v="4682"/>
    <s v="PE10"/>
    <s v="Unknown"/>
    <s v="Not Specified"/>
    <n v="43028"/>
    <n v="43235"/>
    <s v="Retail"/>
  </r>
  <r>
    <x v="5930"/>
    <s v="VOLUNTEER"/>
    <s v="ACTIVE VOLUNTEER"/>
    <s v="N"/>
    <m/>
    <m/>
    <m/>
    <s v="N"/>
    <m/>
    <x v="1"/>
    <x v="4683"/>
    <s v="WD3"/>
    <s v="Hertfordshire"/>
    <s v="White British"/>
    <n v="40996"/>
    <s v=""/>
    <s v="Retail"/>
  </r>
  <r>
    <x v="5931"/>
    <s v="VOLUNTEER"/>
    <s v="INACTIVE VOLUNTEER"/>
    <s v="N"/>
    <m/>
    <m/>
    <m/>
    <s v="N"/>
    <m/>
    <x v="0"/>
    <x v="3679"/>
    <s v="SG7"/>
    <s v="Hertfordshire"/>
    <s v="White British"/>
    <n v="41050"/>
    <n v="41395"/>
    <s v="Not Recorded"/>
  </r>
  <r>
    <x v="5932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5933"/>
    <s v="VOLUNTEER"/>
    <s v="INACTIVE VOLUNTEER"/>
    <s v="N"/>
    <m/>
    <m/>
    <m/>
    <s v="N"/>
    <m/>
    <x v="1"/>
    <x v="4684"/>
    <s v="MK42"/>
    <s v="Bedfordshire"/>
    <s v="Not Specified"/>
    <n v="39583"/>
    <n v="44796"/>
    <s v="Fundraising"/>
  </r>
  <r>
    <x v="5934"/>
    <s v="VOLUNTEER"/>
    <s v="INACTIVE VOLUNTEER"/>
    <s v="N"/>
    <m/>
    <m/>
    <m/>
    <s v="N"/>
    <m/>
    <x v="0"/>
    <x v="4204"/>
    <s v="LU3"/>
    <s v="Bedfordshire"/>
    <s v="Not Specified"/>
    <n v="41251"/>
    <n v="41349"/>
    <s v="Not Recorded"/>
  </r>
  <r>
    <x v="5935"/>
    <s v="VOLUNTEER"/>
    <s v="ACTIVE VOLUNTEER"/>
    <s v="N"/>
    <m/>
    <m/>
    <m/>
    <s v="N"/>
    <m/>
    <x v="0"/>
    <x v="4685"/>
    <s v="EN10"/>
    <s v="Hertfordshire"/>
    <s v="White British"/>
    <n v="45402"/>
    <s v=""/>
    <s v="Retail"/>
  </r>
  <r>
    <x v="5936"/>
    <s v="VOLUNTEER"/>
    <s v="INACTIVE VOLUNTEER"/>
    <s v="Y"/>
    <s v="02/07/2021"/>
    <s v="Moving out of area"/>
    <s v="CMCINALLY"/>
    <s v="N"/>
    <m/>
    <x v="1"/>
    <x v="4686"/>
    <s v="LU2"/>
    <s v="Bedfordshire"/>
    <s v="Not Specified"/>
    <n v="42954"/>
    <n v="44379"/>
    <s v="Retail"/>
  </r>
  <r>
    <x v="5937"/>
    <s v="VOLUNTEER"/>
    <s v="INACTIVE VOLUNTEER"/>
    <s v="N"/>
    <m/>
    <m/>
    <m/>
    <s v="N"/>
    <m/>
    <x v="0"/>
    <x v="4687"/>
    <s v="LU1"/>
    <s v="Bedfordshire"/>
    <s v="Black"/>
    <s v="Not Recorded"/>
    <s v="Not Recorded"/>
    <s v="Not Recorded"/>
  </r>
  <r>
    <x v="5938"/>
    <s v="VOLUNTEER"/>
    <s v="INACTIVE VOLUNTEER"/>
    <s v="N"/>
    <m/>
    <m/>
    <m/>
    <s v="N"/>
    <m/>
    <x v="0"/>
    <x v="4688"/>
    <s v="HP1"/>
    <s v="Hertfordshire"/>
    <s v="Not Specified"/>
    <n v="41117"/>
    <n v="41579"/>
    <s v="Not Recorded"/>
  </r>
  <r>
    <x v="5939"/>
    <s v="VOLUNTEER"/>
    <s v="INACTIVE VOLUNTEER"/>
    <s v="N"/>
    <m/>
    <m/>
    <m/>
    <s v="N"/>
    <m/>
    <x v="0"/>
    <x v="4689"/>
    <s v="MK16"/>
    <s v="Buckinghamshire"/>
    <s v="White British"/>
    <n v="43491"/>
    <n v="44433"/>
    <s v="Retail"/>
  </r>
  <r>
    <x v="5940"/>
    <s v="VOLUNTEER"/>
    <s v="INACTIVE VOLUNTEER"/>
    <s v="N"/>
    <m/>
    <m/>
    <m/>
    <s v="N"/>
    <m/>
    <x v="1"/>
    <x v="4302"/>
    <s v="AL7"/>
    <s v="Hertfordshire"/>
    <s v="White British"/>
    <s v="Not Recorded"/>
    <s v="Not Recorded"/>
    <s v="Not Recorded"/>
  </r>
  <r>
    <x v="5941"/>
    <s v="VOLUNTEER"/>
    <s v="ACTIVE VOLUNTEER"/>
    <s v="N"/>
    <m/>
    <m/>
    <m/>
    <s v="N"/>
    <m/>
    <x v="1"/>
    <x v="22"/>
    <s v="NOTKNOWN"/>
    <s v="Unknown"/>
    <s v="Not Recorded"/>
    <n v="44544"/>
    <s v=""/>
    <s v="Fundraising"/>
  </r>
  <r>
    <x v="5942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5943"/>
    <s v="VOLUNTEER"/>
    <s v="ACTIVE VOLUNTEER"/>
    <s v="N"/>
    <m/>
    <m/>
    <m/>
    <s v="N"/>
    <m/>
    <x v="0"/>
    <x v="4690"/>
    <s v="LU2"/>
    <s v="Bedfordshire"/>
    <s v="White British"/>
    <n v="43354"/>
    <s v=""/>
    <s v="Retail"/>
  </r>
  <r>
    <x v="5944"/>
    <s v="VOLUNTEER"/>
    <s v="INACTIVE VOLUNTEER"/>
    <s v="N"/>
    <m/>
    <m/>
    <m/>
    <s v="N"/>
    <m/>
    <x v="0"/>
    <x v="4691"/>
    <s v="BH12"/>
    <s v="Unknown"/>
    <s v="White British"/>
    <n v="40378"/>
    <n v="43276"/>
    <s v="Retail"/>
  </r>
  <r>
    <x v="5945"/>
    <s v="VOLUNTEER"/>
    <s v="INACTIVE VOLUNTEER"/>
    <s v="N"/>
    <m/>
    <m/>
    <m/>
    <s v="N"/>
    <m/>
    <x v="0"/>
    <x v="4692"/>
    <s v="HP1"/>
    <s v="Hertfordshire"/>
    <s v="Not Specified"/>
    <n v="41965"/>
    <n v="43376"/>
    <s v="Retail"/>
  </r>
  <r>
    <x v="5946"/>
    <s v="VOLUNTEER"/>
    <s v="INACTIVE VOLUNTEER"/>
    <s v="N"/>
    <m/>
    <m/>
    <m/>
    <s v="N"/>
    <m/>
    <x v="0"/>
    <x v="4693"/>
    <s v="LU5"/>
    <s v="Bedfordshire"/>
    <s v="White British"/>
    <n v="41015"/>
    <n v="43913"/>
    <s v="Care"/>
  </r>
  <r>
    <x v="5947"/>
    <s v="VOLUNTEER"/>
    <s v="INACTIVE VOLUNTEER"/>
    <s v="N"/>
    <m/>
    <m/>
    <m/>
    <s v="N"/>
    <m/>
    <x v="1"/>
    <x v="720"/>
    <s v="LU4"/>
    <s v="Bedfordshire"/>
    <s v="Black"/>
    <n v="1"/>
    <n v="1"/>
    <s v="Not Recorded"/>
  </r>
  <r>
    <x v="5948"/>
    <s v="VOLUNTEER"/>
    <s v="INACTIVE VOLUNTEER"/>
    <s v="N"/>
    <m/>
    <m/>
    <m/>
    <s v="N"/>
    <m/>
    <x v="0"/>
    <x v="4694"/>
    <s v="MK6"/>
    <s v="Buckinghamshire"/>
    <s v="Black"/>
    <s v="Not Recorded"/>
    <s v="Not Recorded"/>
    <s v="Not Recorded"/>
  </r>
  <r>
    <x v="5949"/>
    <s v="VOLUNTEER"/>
    <s v="INACTIVE VOLUNTEER"/>
    <s v="N"/>
    <m/>
    <m/>
    <m/>
    <s v="N"/>
    <m/>
    <x v="1"/>
    <x v="4695"/>
    <s v="LU1"/>
    <s v="Bedfordshire"/>
    <s v="Not Specified"/>
    <n v="41731"/>
    <n v="41731"/>
    <s v="Not Recorded"/>
  </r>
  <r>
    <x v="5950"/>
    <s v="VOLUNTEER"/>
    <s v="INACTIVE VOLUNTEER"/>
    <s v="N"/>
    <m/>
    <m/>
    <m/>
    <s v="N"/>
    <m/>
    <x v="1"/>
    <x v="4696"/>
    <s v="PE20"/>
    <s v="Unknown"/>
    <s v="White British"/>
    <n v="43571"/>
    <n v="44837"/>
    <s v="Retail"/>
  </r>
  <r>
    <x v="5951"/>
    <s v="VOLUNTEER"/>
    <s v="ACTIVE VOLUNTEER"/>
    <s v="N"/>
    <m/>
    <m/>
    <m/>
    <s v="N"/>
    <m/>
    <x v="0"/>
    <x v="245"/>
    <s v="LU4"/>
    <s v="Bedfordshire"/>
    <s v="Black"/>
    <n v="43716"/>
    <s v=""/>
    <s v="Fundraising"/>
  </r>
  <r>
    <x v="5952"/>
    <s v="VOLUNTEER"/>
    <s v="INACTIVE VOLUNTEER"/>
    <s v="N"/>
    <m/>
    <m/>
    <m/>
    <s v="N"/>
    <m/>
    <x v="0"/>
    <x v="1557"/>
    <s v="SG13"/>
    <s v="Hertfordshire"/>
    <s v="Not Specified"/>
    <n v="42060"/>
    <n v="42172"/>
    <s v="Retail"/>
  </r>
  <r>
    <x v="5953"/>
    <s v="VOLUNTEER"/>
    <s v="INACTIVE VOLUNTEER"/>
    <s v="N"/>
    <m/>
    <m/>
    <m/>
    <s v="N"/>
    <m/>
    <x v="0"/>
    <x v="4697"/>
    <s v="WD25"/>
    <s v="Hertfordshire"/>
    <s v="Black"/>
    <s v="Not Recorded"/>
    <s v="Not Recorded"/>
    <s v="Not Recorded"/>
  </r>
  <r>
    <x v="5954"/>
    <s v="VOLUNTEER"/>
    <s v="INACTIVE VOLUNTEER"/>
    <s v="N"/>
    <m/>
    <m/>
    <m/>
    <s v="N"/>
    <m/>
    <x v="1"/>
    <x v="4698"/>
    <s v="LU2"/>
    <s v="Bedfordshire"/>
    <s v="Black"/>
    <s v="Not Recorded"/>
    <s v="Not Recorded"/>
    <s v="Not Recorded"/>
  </r>
  <r>
    <x v="5955"/>
    <s v="VOLUNTEER"/>
    <s v="INACTIVE VOLUNTEER"/>
    <s v="N"/>
    <m/>
    <m/>
    <m/>
    <s v="N"/>
    <m/>
    <x v="0"/>
    <x v="4699"/>
    <s v="LU4"/>
    <s v="Bedfordshire"/>
    <s v="Not Specified"/>
    <s v="Not Recorded"/>
    <s v="Not Recorded"/>
    <s v="Not Recorded"/>
  </r>
  <r>
    <x v="5956"/>
    <s v="VOLUNTEER"/>
    <s v="INACTIVE VOLUNTEER"/>
    <s v="N"/>
    <m/>
    <m/>
    <m/>
    <s v="N"/>
    <m/>
    <x v="0"/>
    <x v="4700"/>
    <s v="EN10"/>
    <s v="Hertfordshire"/>
    <s v="Not Specified"/>
    <s v="Not Recorded"/>
    <s v="Not Recorded"/>
    <s v="Not Recorded"/>
  </r>
  <r>
    <x v="5957"/>
    <s v="VOLUNTEER"/>
    <s v="ACTIVE VOLUNTEER"/>
    <s v="N"/>
    <m/>
    <m/>
    <m/>
    <s v="N"/>
    <m/>
    <x v="0"/>
    <x v="4701"/>
    <s v="HA5"/>
    <s v="Other"/>
    <s v="Not Recorded"/>
    <n v="45341"/>
    <s v=""/>
    <s v="Retail"/>
  </r>
  <r>
    <x v="5958"/>
    <s v="VOLUNTEER"/>
    <s v="INACTIVE VOLUNTEER"/>
    <s v="N"/>
    <m/>
    <m/>
    <m/>
    <s v="N"/>
    <m/>
    <x v="0"/>
    <x v="4702"/>
    <s v="LU2"/>
    <s v="Bedfordshire"/>
    <s v="Other White"/>
    <n v="44775"/>
    <n v="44775"/>
    <s v="Support"/>
  </r>
  <r>
    <x v="5959"/>
    <s v="VOLUNTEER"/>
    <s v="INACTIVE VOLUNTEER"/>
    <s v="N"/>
    <m/>
    <m/>
    <m/>
    <s v="N"/>
    <m/>
    <x v="0"/>
    <x v="4703"/>
    <s v="SG2"/>
    <s v="Hertfordshire"/>
    <s v="White British"/>
    <n v="44341"/>
    <n v="44776"/>
    <s v="Retail"/>
  </r>
  <r>
    <x v="5960"/>
    <s v="VOLUNTEER"/>
    <s v="ACTIVE VOLUNTEER"/>
    <s v="N"/>
    <m/>
    <m/>
    <m/>
    <s v="N"/>
    <m/>
    <x v="0"/>
    <x v="4704"/>
    <s v="SG5"/>
    <s v="Hertfordshire"/>
    <s v="White British"/>
    <n v="44587"/>
    <s v=""/>
    <s v="Retail"/>
  </r>
  <r>
    <x v="5961"/>
    <s v="VOLUNTEER"/>
    <s v="ACTIVE VOLUNTEER"/>
    <s v="N"/>
    <m/>
    <m/>
    <m/>
    <s v="N"/>
    <m/>
    <x v="0"/>
    <x v="4705"/>
    <s v="LU5"/>
    <s v="Bedfordshire"/>
    <s v="Asian"/>
    <s v="Not Recorded"/>
    <s v="Not Recorded"/>
    <s v="Fundraising"/>
  </r>
  <r>
    <x v="5962"/>
    <s v="VOLUNTEER"/>
    <s v="INACTIVE VOLUNTEER"/>
    <s v="N"/>
    <m/>
    <m/>
    <m/>
    <s v="N"/>
    <m/>
    <x v="1"/>
    <x v="4706"/>
    <s v="LU3"/>
    <s v="Bedfordshire"/>
    <s v="Black"/>
    <n v="41540"/>
    <n v="41540"/>
    <s v="Not Recorded"/>
  </r>
  <r>
    <x v="5963"/>
    <s v="VOLUNTEER"/>
    <s v="ACTIVE VOLUNTEER"/>
    <s v="N"/>
    <m/>
    <m/>
    <m/>
    <s v="N"/>
    <m/>
    <x v="0"/>
    <x v="4707"/>
    <s v="LU2"/>
    <s v="Bedfordshire"/>
    <s v="Other"/>
    <n v="45409"/>
    <s v=""/>
    <s v="Retail"/>
  </r>
  <r>
    <x v="5964"/>
    <s v="VOLUNTEER"/>
    <s v="ACTIVE VOLUNTEER"/>
    <s v="N"/>
    <m/>
    <m/>
    <m/>
    <s v="N"/>
    <m/>
    <x v="1"/>
    <x v="4708"/>
    <s v="AL2"/>
    <s v="Hertfordshire"/>
    <s v="Black"/>
    <s v="Not Recorded"/>
    <s v="Not Recorded"/>
    <s v="Retail"/>
  </r>
  <r>
    <x v="5965"/>
    <s v="VOLUNTEER"/>
    <s v="INACTIVE VOLUNTEER"/>
    <s v="N"/>
    <m/>
    <m/>
    <m/>
    <s v="N"/>
    <m/>
    <x v="0"/>
    <x v="4709"/>
    <s v="WD25"/>
    <s v="Hertfordshire"/>
    <s v="Not Recorded"/>
    <n v="43617"/>
    <n v="43801"/>
    <s v="Retail"/>
  </r>
  <r>
    <x v="5966"/>
    <s v="VOLUNTEER"/>
    <s v="INACTIVE VOLUNTEER"/>
    <s v="N"/>
    <m/>
    <m/>
    <m/>
    <s v="N"/>
    <m/>
    <x v="0"/>
    <x v="4710"/>
    <s v="MK45"/>
    <s v="Bedfordshire"/>
    <s v="White British"/>
    <n v="41211"/>
    <n v="41211"/>
    <s v="Not Recorded"/>
  </r>
  <r>
    <x v="5967"/>
    <s v="VOLUNTEER"/>
    <s v="INACTIVE VOLUNTEER"/>
    <s v="N"/>
    <m/>
    <m/>
    <m/>
    <s v="N"/>
    <m/>
    <x v="0"/>
    <x v="4711"/>
    <s v="HP18"/>
    <s v="Buckinghamshire"/>
    <s v="White British"/>
    <n v="42655"/>
    <n v="42983"/>
    <s v="Care"/>
  </r>
  <r>
    <x v="5968"/>
    <s v="VOLUNTEER"/>
    <s v="INACTIVE VOLUNTEER"/>
    <s v="N"/>
    <m/>
    <m/>
    <m/>
    <s v="N"/>
    <m/>
    <x v="0"/>
    <x v="4712"/>
    <s v="AL5"/>
    <s v="Hertfordshire"/>
    <s v="Not Specified"/>
    <n v="41534"/>
    <n v="41813"/>
    <s v="Not Recorded"/>
  </r>
  <r>
    <x v="5969"/>
    <s v="VOLUNTEER"/>
    <s v="INACTIVE VOLUNTEER"/>
    <s v="N"/>
    <m/>
    <m/>
    <m/>
    <s v="N"/>
    <m/>
    <x v="0"/>
    <x v="4713"/>
    <s v="LU2"/>
    <s v="Bedfordshire"/>
    <s v="White British"/>
    <n v="39052"/>
    <n v="45027"/>
    <s v="Fundraising"/>
  </r>
  <r>
    <x v="5970"/>
    <s v="VOLUNTEER"/>
    <s v="INACTIVE VOLUNTEER"/>
    <s v="N"/>
    <m/>
    <m/>
    <m/>
    <s v="N"/>
    <m/>
    <x v="1"/>
    <x v="365"/>
    <s v="MK40"/>
    <s v="Bedfordshire"/>
    <s v="White British"/>
    <s v="Not Recorded"/>
    <s v="Not Recorded"/>
    <s v="Not Recorded"/>
  </r>
  <r>
    <x v="5971"/>
    <s v="VOLUNTEER"/>
    <s v="ACTIVE VOLUNTEER"/>
    <s v="N"/>
    <m/>
    <m/>
    <m/>
    <s v="N"/>
    <m/>
    <x v="1"/>
    <x v="4714"/>
    <s v="MK40"/>
    <s v="Bedfordshire"/>
    <s v="Other White"/>
    <n v="45327"/>
    <s v=""/>
    <s v="Retail"/>
  </r>
  <r>
    <x v="5972"/>
    <s v="VOLUNTEER"/>
    <s v="INACTIVE VOLUNTEER"/>
    <s v="N"/>
    <m/>
    <m/>
    <m/>
    <s v="N"/>
    <m/>
    <x v="1"/>
    <x v="22"/>
    <s v="LU6"/>
    <s v="Bedfordshire"/>
    <s v="Not Specified"/>
    <n v="1"/>
    <n v="1"/>
    <s v="Not Recorded"/>
  </r>
  <r>
    <x v="5973"/>
    <s v="VOLUNTEER"/>
    <s v="INACTIVE VOLUNTEER"/>
    <s v="N"/>
    <m/>
    <m/>
    <m/>
    <s v="N"/>
    <m/>
    <x v="1"/>
    <x v="3359"/>
    <s v="MK3"/>
    <s v="Buckinghamshire"/>
    <s v="Not Specified"/>
    <n v="41016"/>
    <n v="41609"/>
    <s v="Not Recorded"/>
  </r>
  <r>
    <x v="5974"/>
    <s v="VOLUNTEER"/>
    <s v="INACTIVE VOLUNTEER"/>
    <s v="N"/>
    <m/>
    <m/>
    <m/>
    <s v="N"/>
    <m/>
    <x v="0"/>
    <x v="4715"/>
    <s v="MK2"/>
    <s v="Unknown"/>
    <s v="White British"/>
    <s v="Not Recorded"/>
    <s v="Not Recorded"/>
    <s v="Not Recorded"/>
  </r>
  <r>
    <x v="5975"/>
    <s v="VOLUNTEER"/>
    <s v="INACTIVE VOLUNTEER"/>
    <s v="N"/>
    <m/>
    <m/>
    <m/>
    <s v="N"/>
    <m/>
    <x v="0"/>
    <x v="2953"/>
    <s v="WD19"/>
    <s v="Hertfordshire"/>
    <s v="Not Recorded"/>
    <s v="Not Recorded"/>
    <s v="Not Recorded"/>
    <s v="Not Recorded"/>
  </r>
  <r>
    <x v="5976"/>
    <s v="VOLUNTEER"/>
    <s v="INACTIVE VOLUNTEER"/>
    <s v="N"/>
    <m/>
    <m/>
    <m/>
    <s v="N"/>
    <m/>
    <x v="1"/>
    <x v="22"/>
    <s v="LU3"/>
    <s v="Bedfordshire"/>
    <s v="Not Specified"/>
    <n v="37956"/>
    <n v="41456"/>
    <s v="Not Recorded"/>
  </r>
  <r>
    <x v="5977"/>
    <s v="VOLUNTEER"/>
    <s v="INACTIVE VOLUNTEER"/>
    <s v="N"/>
    <m/>
    <m/>
    <m/>
    <s v="N"/>
    <m/>
    <x v="0"/>
    <x v="22"/>
    <s v="LU3"/>
    <s v="Bedfordshire"/>
    <s v="Not Specified"/>
    <n v="37956"/>
    <n v="41456"/>
    <s v="Not Recorded"/>
  </r>
  <r>
    <x v="5978"/>
    <s v="VOLUNTEER"/>
    <s v="INACTIVE VOLUNTEER"/>
    <s v="N"/>
    <m/>
    <m/>
    <m/>
    <s v="N"/>
    <m/>
    <x v="1"/>
    <x v="22"/>
    <s v="LU3"/>
    <s v="Bedfordshire"/>
    <s v="Black"/>
    <s v="Not Recorded"/>
    <s v="Not Recorded"/>
    <s v="Not Recorded"/>
  </r>
  <r>
    <x v="5979"/>
    <s v="VOLUNTEER"/>
    <s v="INACTIVE VOLUNTEER"/>
    <s v="N"/>
    <m/>
    <m/>
    <m/>
    <s v="N"/>
    <m/>
    <x v="0"/>
    <x v="4716"/>
    <s v="LU4"/>
    <s v="Bedfordshire"/>
    <s v="Black"/>
    <s v="Not Recorded"/>
    <s v="Not Recorded"/>
    <s v="Not Recorded"/>
  </r>
  <r>
    <x v="5980"/>
    <s v="VOLUNTEER"/>
    <s v="INACTIVE VOLUNTEER"/>
    <s v="N"/>
    <m/>
    <m/>
    <m/>
    <s v="N"/>
    <m/>
    <x v="0"/>
    <x v="3385"/>
    <s v="MK45"/>
    <s v="Bedfordshire"/>
    <s v="White British"/>
    <n v="43885"/>
    <n v="44831"/>
    <s v="Fundraising"/>
  </r>
  <r>
    <x v="5981"/>
    <s v="VOLUNTEER"/>
    <s v="INACTIVE VOLUNTEER"/>
    <s v="N"/>
    <m/>
    <m/>
    <m/>
    <s v="N"/>
    <m/>
    <x v="0"/>
    <x v="22"/>
    <s v="EN1"/>
    <s v="Other"/>
    <s v="Not Specified"/>
    <n v="1"/>
    <n v="1"/>
    <s v="Not Recorded"/>
  </r>
  <r>
    <x v="5982"/>
    <s v="VOLUNTEER"/>
    <s v="ACTIVE VOLUNTEER"/>
    <s v="N"/>
    <m/>
    <m/>
    <m/>
    <s v="N"/>
    <m/>
    <x v="0"/>
    <x v="4717"/>
    <s v="LU1"/>
    <s v="Bedfordshire"/>
    <s v="Mixed"/>
    <n v="43423"/>
    <s v=""/>
    <s v="Support"/>
  </r>
  <r>
    <x v="5983"/>
    <s v="VOLUNTEER"/>
    <s v="PROSPECTIVE VOLUNTEER"/>
    <s v="N"/>
    <m/>
    <m/>
    <m/>
    <s v="N"/>
    <m/>
    <x v="0"/>
    <x v="4718"/>
    <s v="MK42"/>
    <s v="Bedfordshire"/>
    <s v="Not Specified"/>
    <s v="Not Recorded"/>
    <s v="Not Recorded"/>
    <s v="Not Recorded"/>
  </r>
  <r>
    <x v="5984"/>
    <s v="VOLUNTEER"/>
    <s v="INACTIVE VOLUNTEER"/>
    <s v="N"/>
    <m/>
    <m/>
    <m/>
    <s v="N"/>
    <m/>
    <x v="0"/>
    <x v="4719"/>
    <s v="SG1"/>
    <s v="Hertfordshire"/>
    <s v="Black"/>
    <n v="43540"/>
    <n v="43738"/>
    <s v="Retail"/>
  </r>
  <r>
    <x v="5985"/>
    <s v="VOLUNTEER"/>
    <s v="INACTIVE VOLUNTEER"/>
    <s v="N"/>
    <m/>
    <m/>
    <m/>
    <s v="N"/>
    <m/>
    <x v="0"/>
    <x v="22"/>
    <s v="LU3"/>
    <s v="Bedfordshire"/>
    <s v="Not Recorded"/>
    <n v="41731"/>
    <n v="41731"/>
    <s v="Not Recorded"/>
  </r>
  <r>
    <x v="5986"/>
    <s v="VOLUNTEER"/>
    <s v="INACTIVE VOLUNTEER"/>
    <s v="N"/>
    <m/>
    <m/>
    <m/>
    <s v="N"/>
    <m/>
    <x v="0"/>
    <x v="1308"/>
    <s v="SG4"/>
    <s v="Hertfordshire"/>
    <s v="Other"/>
    <s v="Not Recorded"/>
    <s v="Not Recorded"/>
    <s v="Not Recorded"/>
  </r>
  <r>
    <x v="5987"/>
    <s v="VOLUNTEER"/>
    <s v="INACTIVE VOLUNTEER"/>
    <s v="N"/>
    <m/>
    <m/>
    <m/>
    <s v="N"/>
    <m/>
    <x v="1"/>
    <x v="4720"/>
    <s v="WD24"/>
    <s v="Hertfordshire"/>
    <s v="Not Specified"/>
    <n v="42590"/>
    <n v="42681"/>
    <s v="Not Recorded"/>
  </r>
  <r>
    <x v="5988"/>
    <s v="VOLUNTEER"/>
    <s v="INACTIVE VOLUNTEER"/>
    <s v="N"/>
    <m/>
    <m/>
    <m/>
    <s v="N"/>
    <m/>
    <x v="0"/>
    <x v="4721"/>
    <s v="HP2"/>
    <s v="Hertfordshire"/>
    <s v="Not Specified"/>
    <n v="41960"/>
    <n v="42391"/>
    <s v="Retail"/>
  </r>
  <r>
    <x v="5989"/>
    <s v="VOLUNTEER"/>
    <s v="INACTIVE VOLUNTEER"/>
    <s v="N"/>
    <m/>
    <m/>
    <m/>
    <s v="N"/>
    <m/>
    <x v="1"/>
    <x v="4722"/>
    <s v="LU3"/>
    <s v="Bedfordshire"/>
    <s v="Not Specified"/>
    <n v="40989"/>
    <n v="41491"/>
    <s v="Not Recorded"/>
  </r>
  <r>
    <x v="5990"/>
    <s v="VOLUNTEER"/>
    <s v="INACTIVE VOLUNTEER"/>
    <s v="N"/>
    <m/>
    <m/>
    <m/>
    <s v="N"/>
    <m/>
    <x v="1"/>
    <x v="4723"/>
    <s v="LU4"/>
    <s v="Bedfordshire"/>
    <s v="Asian"/>
    <n v="42979"/>
    <n v="43766"/>
    <s v="Fundraising"/>
  </r>
  <r>
    <x v="5991"/>
    <s v="VOLUNTEER"/>
    <s v="INACTIVE VOLUNTEER"/>
    <s v="N"/>
    <m/>
    <m/>
    <m/>
    <s v="N"/>
    <m/>
    <x v="0"/>
    <x v="4724"/>
    <s v="MK2"/>
    <s v="Buckinghamshire"/>
    <s v="White British"/>
    <n v="40897"/>
    <n v="42845"/>
    <s v="Retail"/>
  </r>
  <r>
    <x v="5992"/>
    <s v="VOLUNTEER"/>
    <s v="INACTIVE VOLUNTEER"/>
    <s v="N"/>
    <m/>
    <m/>
    <m/>
    <s v="N"/>
    <m/>
    <x v="0"/>
    <x v="4725"/>
    <s v="MK42"/>
    <s v="Bedfordshire"/>
    <s v="White British"/>
    <n v="45094"/>
    <n v="45212"/>
    <s v="Retail"/>
  </r>
  <r>
    <x v="5993"/>
    <s v="VOLUNTEER"/>
    <s v="INACTIVE VOLUNTEER"/>
    <s v="N"/>
    <m/>
    <m/>
    <m/>
    <s v="N"/>
    <m/>
    <x v="0"/>
    <x v="1694"/>
    <s v="SG1"/>
    <s v="Hertfordshire"/>
    <s v="Not Specified"/>
    <n v="41863"/>
    <n v="41863"/>
    <s v="Not Recorded"/>
  </r>
  <r>
    <x v="5994"/>
    <s v="VOLUNTEER"/>
    <s v="INACTIVE VOLUNTEER"/>
    <s v="N"/>
    <m/>
    <m/>
    <m/>
    <s v="N"/>
    <m/>
    <x v="0"/>
    <x v="4726"/>
    <s v="HP4"/>
    <s v="Hertfordshire"/>
    <s v="White British"/>
    <n v="44800"/>
    <n v="45414"/>
    <s v="Retail"/>
  </r>
  <r>
    <x v="5995"/>
    <s v="VOLUNTEER"/>
    <s v="ACTIVE VOLUNTEER"/>
    <s v="N"/>
    <m/>
    <m/>
    <m/>
    <s v="N"/>
    <m/>
    <x v="0"/>
    <x v="4727"/>
    <s v="MK2"/>
    <s v="Buckinghamshire"/>
    <s v="White British"/>
    <n v="45311"/>
    <s v=""/>
    <s v="Retail"/>
  </r>
  <r>
    <x v="5996"/>
    <s v="VOLUNTEER"/>
    <s v="INACTIVE VOLUNTEER"/>
    <s v="N"/>
    <m/>
    <m/>
    <m/>
    <s v="N"/>
    <m/>
    <x v="0"/>
    <x v="4728"/>
    <s v="EN9"/>
    <s v="Other"/>
    <s v="Not Specified"/>
    <n v="42107"/>
    <n v="42846"/>
    <s v="Retail"/>
  </r>
  <r>
    <x v="5997"/>
    <s v="VOLUNTEER"/>
    <s v="ACTIVE VOLUNTEER"/>
    <s v="N"/>
    <m/>
    <m/>
    <m/>
    <s v="N"/>
    <m/>
    <x v="0"/>
    <x v="4729"/>
    <s v="EN8"/>
    <s v="Hertfordshire"/>
    <s v="White British"/>
    <n v="44566"/>
    <s v=""/>
    <s v="Retail"/>
  </r>
  <r>
    <x v="5998"/>
    <s v="VOLUNTEER"/>
    <s v="INACTIVE VOLUNTEER"/>
    <s v="N"/>
    <m/>
    <m/>
    <m/>
    <s v="N"/>
    <m/>
    <x v="0"/>
    <x v="4730"/>
    <s v="SG4"/>
    <s v="Hertfordshire"/>
    <s v="White British"/>
    <n v="36300"/>
    <n v="44432"/>
    <s v="Retail"/>
  </r>
  <r>
    <x v="5999"/>
    <s v="VOLUNTEER"/>
    <s v="INACTIVE VOLUNTEER"/>
    <s v="N"/>
    <m/>
    <m/>
    <m/>
    <s v="N"/>
    <m/>
    <x v="0"/>
    <x v="4731"/>
    <s v="CM22"/>
    <s v="Other"/>
    <s v="Not Specified"/>
    <n v="41457"/>
    <n v="42835"/>
    <s v="Retail"/>
  </r>
  <r>
    <x v="6000"/>
    <s v="VOLUNTEER"/>
    <s v="ACTIVE VOLUNTEER"/>
    <s v="N"/>
    <m/>
    <m/>
    <m/>
    <s v="N"/>
    <m/>
    <x v="0"/>
    <x v="4732"/>
    <s v="LU3"/>
    <s v="Bedfordshire"/>
    <s v="White British"/>
    <n v="45413"/>
    <s v=""/>
    <s v="Retail"/>
  </r>
  <r>
    <x v="6001"/>
    <s v="VOLUNTEER"/>
    <s v="INACTIVE VOLUNTEER"/>
    <s v="N"/>
    <m/>
    <m/>
    <m/>
    <s v="N"/>
    <m/>
    <x v="0"/>
    <x v="4733"/>
    <s v="LU5"/>
    <s v="Bedfordshire"/>
    <s v="Other"/>
    <n v="44390"/>
    <n v="44778"/>
    <s v="Retail"/>
  </r>
  <r>
    <x v="6002"/>
    <s v="VOLUNTEER"/>
    <s v="ACTIVE VOLUNTEER"/>
    <s v="N"/>
    <m/>
    <m/>
    <m/>
    <s v="N"/>
    <m/>
    <x v="0"/>
    <x v="4734"/>
    <s v="AL3"/>
    <s v="Hertfordshire"/>
    <s v="Other"/>
    <n v="44364"/>
    <s v=""/>
    <s v="Retail"/>
  </r>
  <r>
    <x v="6003"/>
    <s v="VOLUNTEER"/>
    <s v="INACTIVE VOLUNTEER"/>
    <s v="N"/>
    <m/>
    <m/>
    <m/>
    <s v="N"/>
    <m/>
    <x v="0"/>
    <x v="3906"/>
    <s v="SG19"/>
    <s v="Bedfordshire"/>
    <s v="Not Specified"/>
    <s v="Not Recorded"/>
    <s v="Not Recorded"/>
    <s v="Retail"/>
  </r>
  <r>
    <x v="6004"/>
    <s v="VOLUNTEER"/>
    <s v="INACTIVE VOLUNTEER"/>
    <s v="N"/>
    <m/>
    <m/>
    <m/>
    <s v="N"/>
    <m/>
    <x v="0"/>
    <x v="4735"/>
    <s v="MK42"/>
    <s v="Bedfordshire"/>
    <s v="Not Specified"/>
    <n v="41181"/>
    <n v="41414"/>
    <s v="Not Recorded"/>
  </r>
  <r>
    <x v="6005"/>
    <s v="VOLUNTEER"/>
    <s v="INACTIVE VOLUNTEER"/>
    <s v="N"/>
    <m/>
    <m/>
    <m/>
    <s v="N"/>
    <m/>
    <x v="0"/>
    <x v="770"/>
    <s v="LU2"/>
    <s v="Bedfordshire"/>
    <s v="White British"/>
    <s v="Not Recorded"/>
    <s v="Not Recorded"/>
    <s v="Not Recorded"/>
  </r>
  <r>
    <x v="6006"/>
    <s v="VOLUNTEER"/>
    <s v="INACTIVE VOLUNTEER"/>
    <s v="N"/>
    <m/>
    <m/>
    <m/>
    <s v="N"/>
    <m/>
    <x v="0"/>
    <x v="3485"/>
    <s v="MK42"/>
    <s v="Bedfordshire"/>
    <s v="White British"/>
    <s v="Not Recorded"/>
    <s v="Not Recorded"/>
    <s v="Retail"/>
  </r>
  <r>
    <x v="6007"/>
    <s v="VOLUNTEER"/>
    <s v="INACTIVE VOLUNTEER"/>
    <s v="N"/>
    <m/>
    <m/>
    <m/>
    <s v="N"/>
    <m/>
    <x v="1"/>
    <x v="4736"/>
    <s v="WD19"/>
    <s v="Hertfordshire"/>
    <s v="Not Recorded"/>
    <s v="Not Recorded"/>
    <s v="Not Recorded"/>
    <s v="Not Recorded"/>
  </r>
  <r>
    <x v="6008"/>
    <s v="VOLUNTEER"/>
    <s v="INACTIVE VOLUNTEER"/>
    <s v="N"/>
    <m/>
    <m/>
    <m/>
    <s v="N"/>
    <m/>
    <x v="1"/>
    <x v="4737"/>
    <s v="MK40"/>
    <s v="Bedfordshire"/>
    <s v="Not Specified"/>
    <n v="45181"/>
    <n v="45175"/>
    <s v="Retail"/>
  </r>
  <r>
    <x v="6009"/>
    <s v="VOLUNTEER"/>
    <s v="INACTIVE VOLUNTEER"/>
    <s v="N"/>
    <m/>
    <m/>
    <m/>
    <s v="N"/>
    <m/>
    <x v="1"/>
    <x v="4738"/>
    <s v="MK14"/>
    <s v="Buckinghamshire"/>
    <s v="Not Specified"/>
    <n v="41787"/>
    <n v="41796"/>
    <s v="Not Recorded"/>
  </r>
  <r>
    <x v="6010"/>
    <s v="VOLUNTEER"/>
    <s v="INACTIVE VOLUNTEER"/>
    <s v="N"/>
    <m/>
    <m/>
    <m/>
    <s v="N"/>
    <m/>
    <x v="0"/>
    <x v="4739"/>
    <s v="EN11"/>
    <s v="Hertfordshire"/>
    <s v="White British"/>
    <n v="41596"/>
    <n v="41638"/>
    <s v="Not Recorded"/>
  </r>
  <r>
    <x v="6011"/>
    <s v="VOLUNTEER"/>
    <s v="INACTIVE VOLUNTEER"/>
    <s v="N"/>
    <m/>
    <m/>
    <m/>
    <s v="Y"/>
    <s v="24/01/2024"/>
    <x v="0"/>
    <x v="4740"/>
    <s v="LU1"/>
    <s v="Bedfordshire"/>
    <s v="White British"/>
    <n v="38448"/>
    <n v="44439"/>
    <s v="Retail"/>
  </r>
  <r>
    <x v="6012"/>
    <s v="VOLUNTEER"/>
    <s v="INACTIVE VOLUNTEER"/>
    <s v="N"/>
    <m/>
    <m/>
    <m/>
    <s v="N"/>
    <m/>
    <x v="0"/>
    <x v="4741"/>
    <s v="PE12"/>
    <s v="Unknown"/>
    <s v="Not Specified"/>
    <n v="41213"/>
    <n v="43586"/>
    <s v="Retail"/>
  </r>
  <r>
    <x v="6013"/>
    <s v="VOLUNTEER"/>
    <s v="INACTIVE VOLUNTEER"/>
    <s v="N"/>
    <m/>
    <m/>
    <m/>
    <s v="N"/>
    <m/>
    <x v="0"/>
    <x v="4742"/>
    <s v="MK42"/>
    <s v="Bedfordshire"/>
    <s v="Not Specified"/>
    <n v="41022"/>
    <n v="41866"/>
    <s v="Not Recorded"/>
  </r>
  <r>
    <x v="6014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6015"/>
    <s v="VOLUNTEER"/>
    <s v="INACTIVE VOLUNTEER"/>
    <s v="N"/>
    <m/>
    <m/>
    <m/>
    <s v="N"/>
    <m/>
    <x v="0"/>
    <x v="4743"/>
    <s v="NN10"/>
    <s v="Unknown"/>
    <s v="Black"/>
    <n v="42899"/>
    <n v="44910"/>
    <s v="Care"/>
  </r>
  <r>
    <x v="6016"/>
    <s v="VOLUNTEER"/>
    <s v="INACTIVE VOLUNTEER"/>
    <s v="N"/>
    <m/>
    <m/>
    <m/>
    <s v="N"/>
    <m/>
    <x v="0"/>
    <x v="4744"/>
    <s v="SG19"/>
    <s v="Bedfordshire"/>
    <s v="White British"/>
    <n v="40456"/>
    <n v="41183"/>
    <s v="Not Recorded"/>
  </r>
  <r>
    <x v="6017"/>
    <s v="VOLUNTEER"/>
    <s v="INACTIVE VOLUNTEER"/>
    <s v="N"/>
    <m/>
    <m/>
    <m/>
    <s v="N"/>
    <m/>
    <x v="0"/>
    <x v="4745"/>
    <s v="SG17"/>
    <s v="Bedfordshire"/>
    <s v="Not Specified"/>
    <n v="34510"/>
    <n v="42835"/>
    <s v="Fundraising"/>
  </r>
  <r>
    <x v="6018"/>
    <s v="VOLUNTEER"/>
    <s v="INACTIVE VOLUNTEER"/>
    <s v="N"/>
    <m/>
    <m/>
    <m/>
    <s v="N"/>
    <m/>
    <x v="0"/>
    <x v="4746"/>
    <s v="LU6"/>
    <s v="Bedfordshire"/>
    <s v="Asian"/>
    <n v="41235"/>
    <n v="41813"/>
    <s v="Not Recorded"/>
  </r>
  <r>
    <x v="6019"/>
    <s v="VOLUNTEER"/>
    <s v="INACTIVE VOLUNTEER"/>
    <s v="N"/>
    <m/>
    <m/>
    <m/>
    <s v="N"/>
    <m/>
    <x v="0"/>
    <x v="4747"/>
    <s v="LU3"/>
    <s v="Bedfordshire"/>
    <s v="Not Specified"/>
    <n v="40801"/>
    <n v="40920"/>
    <s v="Not Recorded"/>
  </r>
  <r>
    <x v="6020"/>
    <s v="VOLUNTEER"/>
    <s v="INACTIVE VOLUNTEER"/>
    <s v="N"/>
    <m/>
    <m/>
    <m/>
    <s v="N"/>
    <m/>
    <x v="0"/>
    <x v="4748"/>
    <s v="SE13"/>
    <s v="Other"/>
    <s v="Asian"/>
    <n v="41843"/>
    <n v="43098"/>
    <s v="Support"/>
  </r>
  <r>
    <x v="6021"/>
    <s v="VOLUNTEER"/>
    <s v="INACTIVE VOLUNTEER"/>
    <s v="N"/>
    <m/>
    <m/>
    <m/>
    <s v="N"/>
    <m/>
    <x v="0"/>
    <x v="4749"/>
    <s v="LU5"/>
    <s v="Bedfordshire"/>
    <s v="Asian"/>
    <n v="42649"/>
    <n v="44755"/>
    <s v="Retail"/>
  </r>
  <r>
    <x v="6022"/>
    <s v="VOLUNTEER"/>
    <s v="INACTIVE VOLUNTEER"/>
    <s v="N"/>
    <m/>
    <m/>
    <m/>
    <s v="N"/>
    <m/>
    <x v="0"/>
    <x v="4750"/>
    <s v="LU3"/>
    <s v="Bedfordshire"/>
    <s v="Asian"/>
    <s v="Not Recorded"/>
    <s v="Not Recorded"/>
    <s v="Not Recorded"/>
  </r>
  <r>
    <x v="6023"/>
    <s v="VOLUNTEER"/>
    <s v="INACTIVE VOLUNTEER"/>
    <s v="N"/>
    <m/>
    <m/>
    <m/>
    <s v="N"/>
    <m/>
    <x v="1"/>
    <x v="4751"/>
    <s v="AL5"/>
    <s v="Hertfordshire"/>
    <s v="Not Specified"/>
    <n v="40286"/>
    <n v="41225"/>
    <s v="Not Recorded"/>
  </r>
  <r>
    <x v="6024"/>
    <s v="VOLUNTEER"/>
    <s v="INACTIVE VOLUNTEER"/>
    <s v="N"/>
    <m/>
    <m/>
    <m/>
    <s v="N"/>
    <m/>
    <x v="1"/>
    <x v="4752"/>
    <s v="WD3"/>
    <s v="Hertfordshire"/>
    <s v="Asian"/>
    <n v="43846"/>
    <n v="43966"/>
    <s v="Retail"/>
  </r>
  <r>
    <x v="6025"/>
    <s v="VOLUNTEER"/>
    <s v="INACTIVE VOLUNTEER"/>
    <s v="N"/>
    <m/>
    <m/>
    <m/>
    <s v="N"/>
    <m/>
    <x v="0"/>
    <x v="4468"/>
    <s v="WD25"/>
    <s v="Hertfordshire"/>
    <s v="White British"/>
    <n v="40981"/>
    <n v="42143"/>
    <s v="Retail"/>
  </r>
  <r>
    <x v="6026"/>
    <s v="VOLUNTEER"/>
    <s v="INACTIVE VOLUNTEER"/>
    <s v="N"/>
    <m/>
    <m/>
    <m/>
    <s v="N"/>
    <m/>
    <x v="0"/>
    <x v="4753"/>
    <s v="CM23"/>
    <s v="Hertfordshire"/>
    <s v="Not Specified"/>
    <n v="41753"/>
    <n v="42835"/>
    <s v="Retail"/>
  </r>
  <r>
    <x v="6027"/>
    <s v="VOLUNTEER"/>
    <s v="INACTIVE VOLUNTEER"/>
    <s v="N"/>
    <m/>
    <m/>
    <m/>
    <s v="N"/>
    <m/>
    <x v="0"/>
    <x v="4754"/>
    <s v="LU1"/>
    <s v="Bedfordshire"/>
    <s v="Not Recorded"/>
    <s v="Not Recorded"/>
    <s v="Not Recorded"/>
    <s v="Not Recorded"/>
  </r>
  <r>
    <x v="6028"/>
    <s v="VOLUNTEER"/>
    <s v="INACTIVE VOLUNTEER"/>
    <s v="N"/>
    <m/>
    <m/>
    <m/>
    <s v="N"/>
    <m/>
    <x v="1"/>
    <x v="3694"/>
    <s v="WD23"/>
    <s v="Hertfordshire"/>
    <s v="Asian"/>
    <n v="44961"/>
    <n v="45122"/>
    <s v="Retail"/>
  </r>
  <r>
    <x v="6029"/>
    <s v="VOLUNTEER"/>
    <s v="INACTIVE VOLUNTEER"/>
    <s v="N"/>
    <m/>
    <m/>
    <m/>
    <s v="N"/>
    <m/>
    <x v="0"/>
    <x v="4755"/>
    <s v="LU3"/>
    <s v="Bedfordshire"/>
    <s v="Mixed"/>
    <n v="43083"/>
    <n v="43083"/>
    <s v="Not Recorded"/>
  </r>
  <r>
    <x v="6030"/>
    <s v="VOLUNTEER"/>
    <s v="INACTIVE VOLUNTEER"/>
    <s v="N"/>
    <m/>
    <m/>
    <m/>
    <s v="N"/>
    <m/>
    <x v="0"/>
    <x v="4756"/>
    <s v="SG1"/>
    <s v="Hertfordshire"/>
    <s v="Not Specified"/>
    <n v="42478"/>
    <n v="44657"/>
    <s v="Retail"/>
  </r>
  <r>
    <x v="6031"/>
    <s v="VOLUNTEER"/>
    <s v="INACTIVE VOLUNTEER"/>
    <s v="N"/>
    <m/>
    <m/>
    <m/>
    <s v="N"/>
    <m/>
    <x v="1"/>
    <x v="4757"/>
    <s v="MK42"/>
    <s v="Bedfordshire"/>
    <s v="Asian"/>
    <n v="41515"/>
    <n v="42240"/>
    <s v="Support"/>
  </r>
  <r>
    <x v="6032"/>
    <s v="VOLUNTEER"/>
    <s v="INACTIVE VOLUNTEER"/>
    <s v="N"/>
    <m/>
    <m/>
    <m/>
    <s v="N"/>
    <m/>
    <x v="1"/>
    <x v="4051"/>
    <s v="LU3"/>
    <s v="Bedfordshire"/>
    <s v="Asian"/>
    <n v="41373"/>
    <n v="42114"/>
    <s v="Not Recorded"/>
  </r>
  <r>
    <x v="6033"/>
    <s v="VOLUNTEER"/>
    <s v="INACTIVE VOLUNTEER"/>
    <s v="N"/>
    <m/>
    <m/>
    <m/>
    <s v="N"/>
    <m/>
    <x v="0"/>
    <x v="4758"/>
    <s v="LU3"/>
    <s v="Bedfordshire"/>
    <s v="Asian"/>
    <n v="41334"/>
    <n v="42567"/>
    <s v="Retail"/>
  </r>
  <r>
    <x v="6034"/>
    <s v="VOLUNTEER"/>
    <s v="INACTIVE VOLUNTEER"/>
    <s v="N"/>
    <m/>
    <m/>
    <m/>
    <s v="N"/>
    <m/>
    <x v="0"/>
    <x v="4759"/>
    <s v="SG17"/>
    <s v="Bedfordshire"/>
    <s v="Not Specified"/>
    <n v="41433"/>
    <n v="42298"/>
    <s v="Retail"/>
  </r>
  <r>
    <x v="6035"/>
    <s v="VOLUNTEER"/>
    <s v="ACTIVE VOLUNTEER"/>
    <s v="N"/>
    <m/>
    <m/>
    <m/>
    <s v="N"/>
    <m/>
    <x v="0"/>
    <x v="4760"/>
    <s v="AL5"/>
    <s v="Hertfordshire"/>
    <s v="White British"/>
    <n v="45401"/>
    <s v=""/>
    <s v="Retail"/>
  </r>
  <r>
    <x v="6036"/>
    <s v="VOLUNTEER"/>
    <s v="ACTIVE VOLUNTEER"/>
    <s v="N"/>
    <m/>
    <m/>
    <m/>
    <s v="N"/>
    <m/>
    <x v="0"/>
    <x v="4761"/>
    <s v="AL5"/>
    <s v="Hertfordshire"/>
    <s v="White British"/>
    <s v="Not Recorded"/>
    <s v="Not Recorded"/>
    <s v="Retail"/>
  </r>
  <r>
    <x v="6037"/>
    <s v="VOLUNTEER"/>
    <s v="ACTIVE VOLUNTEER"/>
    <s v="N"/>
    <m/>
    <m/>
    <m/>
    <s v="N"/>
    <m/>
    <x v="0"/>
    <x v="4762"/>
    <s v="MK42"/>
    <s v="Bedfordshire"/>
    <s v="White British"/>
    <n v="45226"/>
    <s v=""/>
    <s v="Retail"/>
  </r>
  <r>
    <x v="6038"/>
    <s v="VOLUNTEER"/>
    <s v="INACTIVE VOLUNTEER"/>
    <s v="N"/>
    <m/>
    <m/>
    <m/>
    <s v="N"/>
    <m/>
    <x v="1"/>
    <x v="4763"/>
    <s v="LU1"/>
    <s v="Bedfordshire"/>
    <s v="White British"/>
    <s v="Not Recorded"/>
    <s v="Not Recorded"/>
    <s v="Not Recorded"/>
  </r>
  <r>
    <x v="6039"/>
    <s v="VOLUNTEER"/>
    <s v="ACTIVE VOLUNTEER"/>
    <s v="N"/>
    <m/>
    <m/>
    <m/>
    <s v="N"/>
    <m/>
    <x v="0"/>
    <x v="4764"/>
    <s v="SG14"/>
    <s v="Hertfordshire"/>
    <s v="White British"/>
    <n v="41897"/>
    <s v=""/>
    <s v="Retail"/>
  </r>
  <r>
    <x v="6040"/>
    <s v="VOLUNTEER"/>
    <s v="INACTIVE VOLUNTEER"/>
    <s v="N"/>
    <m/>
    <m/>
    <m/>
    <s v="N"/>
    <m/>
    <x v="0"/>
    <x v="4765"/>
    <s v="LU2"/>
    <s v="Bedfordshire"/>
    <s v="White British"/>
    <n v="41565"/>
    <n v="41656"/>
    <s v="Not Recorded"/>
  </r>
  <r>
    <x v="6041"/>
    <s v="VOLUNTEER"/>
    <s v="ACTIVE VOLUNTEER"/>
    <s v="N"/>
    <m/>
    <m/>
    <m/>
    <s v="N"/>
    <m/>
    <x v="0"/>
    <x v="306"/>
    <s v="LU3"/>
    <s v="Bedfordshire"/>
    <s v="Asian"/>
    <n v="44126"/>
    <s v=""/>
    <s v="Retail"/>
  </r>
  <r>
    <x v="6042"/>
    <s v="VOLUNTEER"/>
    <s v="INACTIVE VOLUNTEER"/>
    <s v="N"/>
    <m/>
    <m/>
    <m/>
    <s v="N"/>
    <m/>
    <x v="1"/>
    <x v="4766"/>
    <s v="LU2"/>
    <s v="Bedfordshire"/>
    <s v="Asian"/>
    <n v="41540"/>
    <n v="41540"/>
    <s v="Not Recorded"/>
  </r>
  <r>
    <x v="6043"/>
    <s v="VOLUNTEER"/>
    <s v="INACTIVE VOLUNTEER"/>
    <s v="N"/>
    <m/>
    <m/>
    <m/>
    <s v="N"/>
    <m/>
    <x v="1"/>
    <x v="4767"/>
    <s v="LU3"/>
    <s v="Bedfordshire"/>
    <s v="Asian"/>
    <n v="41698"/>
    <n v="42866"/>
    <s v="Care"/>
  </r>
  <r>
    <x v="6044"/>
    <s v="VOLUNTEER"/>
    <s v="INACTIVE VOLUNTEER"/>
    <s v="N"/>
    <m/>
    <m/>
    <m/>
    <s v="N"/>
    <m/>
    <x v="1"/>
    <x v="4768"/>
    <s v="LU5"/>
    <s v="Bedfordshire"/>
    <s v="Other"/>
    <n v="41040"/>
    <n v="41934"/>
    <s v="Not Recorded"/>
  </r>
  <r>
    <x v="6045"/>
    <s v="VOLUNTEER"/>
    <s v="INACTIVE VOLUNTEER"/>
    <s v="N"/>
    <m/>
    <m/>
    <m/>
    <s v="N"/>
    <m/>
    <x v="0"/>
    <x v="4769"/>
    <s v="LU5"/>
    <s v="Bedfordshire"/>
    <s v="Not Specified"/>
    <n v="40360"/>
    <n v="41274"/>
    <s v="Not Recorded"/>
  </r>
  <r>
    <x v="6046"/>
    <s v="VOLUNTEER"/>
    <s v="ACTIVE VOLUNTEER"/>
    <s v="N"/>
    <m/>
    <m/>
    <m/>
    <s v="N"/>
    <m/>
    <x v="1"/>
    <x v="4770"/>
    <s v="HP3"/>
    <s v="Hertfordshire"/>
    <s v="Asian"/>
    <n v="45402"/>
    <s v=""/>
    <s v="Retail"/>
  </r>
  <r>
    <x v="6047"/>
    <s v="VOLUNTEER"/>
    <s v="ACTIVE VOLUNTEER"/>
    <s v="N"/>
    <m/>
    <m/>
    <m/>
    <s v="N"/>
    <m/>
    <x v="0"/>
    <x v="772"/>
    <s v="MK42"/>
    <s v="Bedfordshire"/>
    <s v="White British"/>
    <n v="43784"/>
    <s v=""/>
    <s v="Fundraising"/>
  </r>
  <r>
    <x v="6048"/>
    <s v="VOLUNTEER"/>
    <s v="INACTIVE VOLUNTEER"/>
    <s v="N"/>
    <m/>
    <m/>
    <m/>
    <s v="N"/>
    <m/>
    <x v="0"/>
    <x v="343"/>
    <s v="LU5"/>
    <s v="Bedfordshire"/>
    <s v="White British"/>
    <n v="42755"/>
    <n v="42859"/>
    <s v="Support"/>
  </r>
  <r>
    <x v="6049"/>
    <s v="VOLUNTEER"/>
    <s v="INACTIVE VOLUNTEER"/>
    <s v="N"/>
    <m/>
    <m/>
    <m/>
    <s v="N"/>
    <m/>
    <x v="0"/>
    <x v="4771"/>
    <s v="LU3"/>
    <s v="Bedfordshire"/>
    <s v="White British"/>
    <s v="Not Recorded"/>
    <s v="Not Recorded"/>
    <s v="Reatail"/>
  </r>
  <r>
    <x v="6050"/>
    <s v="VOLUNTEER"/>
    <s v="INACTIVE VOLUNTEER"/>
    <s v="N"/>
    <m/>
    <m/>
    <m/>
    <s v="N"/>
    <m/>
    <x v="0"/>
    <x v="4772"/>
    <s v="MK2"/>
    <s v="Buckinghamshire"/>
    <s v="White British"/>
    <n v="40756"/>
    <n v="42125"/>
    <s v="Retail"/>
  </r>
  <r>
    <x v="6051"/>
    <s v="VOLUNTEER"/>
    <s v="INACTIVE VOLUNTEER"/>
    <s v="N"/>
    <m/>
    <m/>
    <m/>
    <s v="N"/>
    <m/>
    <x v="0"/>
    <x v="774"/>
    <s v="MK45"/>
    <s v="Bedfordshire"/>
    <s v="Not Specified"/>
    <n v="44707"/>
    <n v="44819"/>
    <s v="Support"/>
  </r>
  <r>
    <x v="6052"/>
    <s v="VOLUNTEER"/>
    <s v="INACTIVE VOLUNTEER"/>
    <s v="N"/>
    <m/>
    <m/>
    <m/>
    <s v="N"/>
    <m/>
    <x v="1"/>
    <x v="4773"/>
    <s v="LU2"/>
    <s v="Bedfordshire"/>
    <s v="White British"/>
    <n v="43607"/>
    <n v="44439"/>
    <s v="Retail"/>
  </r>
  <r>
    <x v="6053"/>
    <s v="VOLUNTEER"/>
    <s v="ACTIVE VOLUNTEER"/>
    <s v="N"/>
    <m/>
    <m/>
    <m/>
    <s v="N"/>
    <m/>
    <x v="1"/>
    <x v="1697"/>
    <s v="NN3"/>
    <s v="Unknown"/>
    <s v="White British"/>
    <n v="43117"/>
    <s v=""/>
    <s v="Retail"/>
  </r>
  <r>
    <x v="6054"/>
    <s v="VOLUNTEER"/>
    <s v="INACTIVE VOLUNTEER"/>
    <s v="N"/>
    <m/>
    <m/>
    <m/>
    <s v="N"/>
    <m/>
    <x v="1"/>
    <x v="22"/>
    <s v="LU4"/>
    <s v="Bedfordshire"/>
    <s v="White British"/>
    <n v="1"/>
    <n v="1"/>
    <s v="Not Recorded"/>
  </r>
  <r>
    <x v="6055"/>
    <s v="VOLUNTEER"/>
    <s v="INACTIVE VOLUNTEER"/>
    <s v="N"/>
    <m/>
    <m/>
    <m/>
    <s v="N"/>
    <m/>
    <x v="1"/>
    <x v="1866"/>
    <s v="AL7"/>
    <s v="Hertfordshire"/>
    <s v="White British"/>
    <n v="41031"/>
    <n v="42844"/>
    <s v="Retail"/>
  </r>
  <r>
    <x v="6056"/>
    <s v="VOLUNTEER"/>
    <s v="INACTIVE VOLUNTEER"/>
    <s v="N"/>
    <m/>
    <m/>
    <m/>
    <s v="N"/>
    <m/>
    <x v="0"/>
    <x v="3055"/>
    <s v="AL7"/>
    <s v="Hertfordshire"/>
    <s v="Not Specified"/>
    <n v="41598"/>
    <n v="41913"/>
    <s v="Not Recorded"/>
  </r>
  <r>
    <x v="6057"/>
    <s v="VOLUNTEER"/>
    <s v="INACTIVE VOLUNTEER"/>
    <s v="N"/>
    <m/>
    <m/>
    <m/>
    <s v="N"/>
    <m/>
    <x v="1"/>
    <x v="4774"/>
    <s v="MK10"/>
    <s v="Buckinghamshire"/>
    <s v="Not Specified"/>
    <n v="38687"/>
    <n v="44775"/>
    <s v="Fundraising"/>
  </r>
  <r>
    <x v="6058"/>
    <s v="VOLUNTEER"/>
    <s v="INACTIVE VOLUNTEER"/>
    <s v="N"/>
    <m/>
    <m/>
    <m/>
    <s v="N"/>
    <m/>
    <x v="1"/>
    <x v="4775"/>
    <s v="WD18"/>
    <s v="Hertfordshire"/>
    <s v="Black"/>
    <n v="42263"/>
    <n v="42662"/>
    <s v="Retail"/>
  </r>
  <r>
    <x v="6059"/>
    <s v="VOLUNTEER"/>
    <s v="ACTIVE VOLUNTEER"/>
    <s v="N"/>
    <m/>
    <m/>
    <m/>
    <s v="N"/>
    <m/>
    <x v="1"/>
    <x v="4776"/>
    <s v="LU5"/>
    <s v="Bedfordshire"/>
    <s v="White British"/>
    <n v="42786"/>
    <s v=""/>
    <s v="Retail"/>
  </r>
  <r>
    <x v="6060"/>
    <s v="VOLUNTEER"/>
    <s v="INACTIVE VOLUNTEER"/>
    <s v="N"/>
    <m/>
    <m/>
    <m/>
    <s v="N"/>
    <m/>
    <x v="1"/>
    <x v="4777"/>
    <s v="LU5"/>
    <s v="Bedfordshire"/>
    <s v="White British"/>
    <n v="36861"/>
    <n v="42835"/>
    <s v="Fundraising"/>
  </r>
  <r>
    <x v="6061"/>
    <s v="VOLUNTEER"/>
    <s v="INACTIVE VOLUNTEER"/>
    <s v="N"/>
    <m/>
    <m/>
    <m/>
    <s v="N"/>
    <m/>
    <x v="0"/>
    <x v="4778"/>
    <s v="LU3"/>
    <s v="Bedfordshire"/>
    <s v="Asian"/>
    <n v="43283"/>
    <n v="43425"/>
    <s v="Not Recorded"/>
  </r>
  <r>
    <x v="6062"/>
    <s v="VOLUNTEER"/>
    <s v="INACTIVE VOLUNTEER"/>
    <s v="N"/>
    <m/>
    <m/>
    <m/>
    <s v="N"/>
    <m/>
    <x v="0"/>
    <x v="22"/>
    <s v="LU5"/>
    <s v="Bedfordshire"/>
    <s v="Asian"/>
    <n v="41149"/>
    <n v="41149"/>
    <s v="Not Recorded"/>
  </r>
  <r>
    <x v="6063"/>
    <s v="VOLUNTEER"/>
    <s v="INACTIVE VOLUNTEER"/>
    <s v="N"/>
    <m/>
    <m/>
    <m/>
    <s v="N"/>
    <m/>
    <x v="0"/>
    <x v="4779"/>
    <s v="WD3"/>
    <s v="Hertfordshire"/>
    <s v="Mixed"/>
    <n v="44613"/>
    <n v="44676"/>
    <s v="Retail"/>
  </r>
  <r>
    <x v="6064"/>
    <s v="VOLUNTEER"/>
    <s v="INACTIVE VOLUNTEER"/>
    <s v="N"/>
    <m/>
    <m/>
    <m/>
    <s v="N"/>
    <m/>
    <x v="0"/>
    <x v="4780"/>
    <s v="SG4"/>
    <s v="Hertfordshire"/>
    <s v="Asian"/>
    <s v="Not Recorded"/>
    <s v="Not Recorded"/>
    <s v="Not Recorded"/>
  </r>
  <r>
    <x v="6065"/>
    <s v="VOLUNTEER"/>
    <s v="INACTIVE VOLUNTEER"/>
    <s v="N"/>
    <m/>
    <m/>
    <m/>
    <s v="N"/>
    <m/>
    <x v="1"/>
    <x v="4781"/>
    <s v="LU3"/>
    <s v="Bedfordshire"/>
    <s v="Asian"/>
    <s v="Not Recorded"/>
    <s v="Not Recorded"/>
    <s v="Not Recorded"/>
  </r>
  <r>
    <x v="6066"/>
    <s v="VOLUNTEER"/>
    <s v="ACTIVE VOLUNTEER"/>
    <s v="N"/>
    <m/>
    <m/>
    <m/>
    <s v="N"/>
    <m/>
    <x v="0"/>
    <x v="4782"/>
    <s v="LU2"/>
    <s v="Bedfordshire"/>
    <s v="Asian"/>
    <s v="Not Recorded"/>
    <s v="Not Recorded"/>
    <s v="Fundraising"/>
  </r>
  <r>
    <x v="6067"/>
    <s v="VOLUNTEER"/>
    <s v="INACTIVE VOLUNTEER"/>
    <s v="N"/>
    <m/>
    <m/>
    <m/>
    <s v="N"/>
    <m/>
    <x v="1"/>
    <x v="4783"/>
    <s v="LU6"/>
    <s v="Bedfordshire"/>
    <s v="White British"/>
    <n v="40550"/>
    <n v="41913"/>
    <s v="Not Recorded"/>
  </r>
  <r>
    <x v="6068"/>
    <s v="VOLUNTEER"/>
    <s v="INACTIVE VOLUNTEER"/>
    <s v="N"/>
    <m/>
    <m/>
    <m/>
    <s v="N"/>
    <m/>
    <x v="0"/>
    <x v="3541"/>
    <s v="SG12"/>
    <s v="Hertfordshire"/>
    <s v="White British"/>
    <n v="43048"/>
    <n v="45065"/>
    <s v="Retail"/>
  </r>
  <r>
    <x v="6069"/>
    <s v="VOLUNTEER"/>
    <s v="ACTIVE VOLUNTEER"/>
    <s v="N"/>
    <m/>
    <m/>
    <m/>
    <s v="N"/>
    <m/>
    <x v="0"/>
    <x v="4784"/>
    <s v="LU5"/>
    <s v="Bedfordshire"/>
    <s v="White British"/>
    <n v="44688"/>
    <s v=""/>
    <s v="Retail"/>
  </r>
  <r>
    <x v="6070"/>
    <s v="VOLUNTEER"/>
    <s v="INACTIVE VOLUNTEER"/>
    <s v="N"/>
    <m/>
    <m/>
    <m/>
    <s v="N"/>
    <m/>
    <x v="0"/>
    <x v="4785"/>
    <s v="AL2"/>
    <s v="Hertfordshire"/>
    <s v="Not Specified"/>
    <n v="40954"/>
    <n v="41540"/>
    <s v="Not Recorded"/>
  </r>
  <r>
    <x v="6071"/>
    <s v="VOLUNTEER"/>
    <s v="INACTIVE VOLUNTEER"/>
    <s v="N"/>
    <m/>
    <m/>
    <m/>
    <s v="N"/>
    <m/>
    <x v="0"/>
    <x v="4786"/>
    <s v="MK10"/>
    <s v="Buckinghamshire"/>
    <s v="White British"/>
    <n v="42573"/>
    <n v="44650"/>
    <s v="Care"/>
  </r>
  <r>
    <x v="6072"/>
    <s v="VOLUNTEER"/>
    <s v="INACTIVE VOLUNTEER"/>
    <s v="N"/>
    <m/>
    <m/>
    <m/>
    <s v="N"/>
    <m/>
    <x v="1"/>
    <x v="22"/>
    <s v="HP1"/>
    <s v="Hertfordshire"/>
    <s v="White British"/>
    <n v="42219"/>
    <n v="42219"/>
    <s v="Not Recorded"/>
  </r>
  <r>
    <x v="6073"/>
    <s v="VOLUNTEER"/>
    <s v="INACTIVE VOLUNTEER"/>
    <s v="N"/>
    <m/>
    <m/>
    <m/>
    <s v="N"/>
    <m/>
    <x v="0"/>
    <x v="1007"/>
    <s v="AL3"/>
    <s v="Hertfordshire"/>
    <s v="Not Specified"/>
    <n v="43096"/>
    <n v="43285"/>
    <s v="Retail"/>
  </r>
  <r>
    <x v="6074"/>
    <s v="VOLUNTEER"/>
    <s v="INACTIVE VOLUNTEER"/>
    <s v="N"/>
    <m/>
    <m/>
    <m/>
    <s v="N"/>
    <m/>
    <x v="0"/>
    <x v="4787"/>
    <s v="CM23"/>
    <s v="Hertfordshire"/>
    <s v="Not Specified"/>
    <n v="42632"/>
    <n v="43183"/>
    <s v="Retail"/>
  </r>
  <r>
    <x v="6075"/>
    <s v="VOLUNTEER"/>
    <s v="INACTIVE VOLUNTEER"/>
    <s v="N"/>
    <m/>
    <m/>
    <m/>
    <s v="N"/>
    <m/>
    <x v="0"/>
    <x v="4788"/>
    <s v="MK45"/>
    <s v="Bedfordshire"/>
    <s v="White British"/>
    <s v="Not Recorded"/>
    <s v="Not Recorded"/>
    <s v="Retail"/>
  </r>
  <r>
    <x v="6076"/>
    <s v="VOLUNTEER"/>
    <s v="INACTIVE VOLUNTEER"/>
    <s v="N"/>
    <m/>
    <m/>
    <m/>
    <s v="N"/>
    <m/>
    <x v="1"/>
    <x v="4789"/>
    <s v="WD3"/>
    <s v="Hertfordshire"/>
    <s v="Not Specified"/>
    <n v="42987"/>
    <n v="43365"/>
    <s v="Retail"/>
  </r>
  <r>
    <x v="6077"/>
    <s v="VOLUNTEER"/>
    <s v="ACTIVE VOLUNTEER"/>
    <s v="N"/>
    <m/>
    <m/>
    <m/>
    <s v="N"/>
    <m/>
    <x v="1"/>
    <x v="4790"/>
    <s v="HP4"/>
    <s v="Hertfordshire"/>
    <s v="White British"/>
    <n v="45304"/>
    <s v=""/>
    <s v="Retail"/>
  </r>
  <r>
    <x v="6078"/>
    <s v="VOLUNTEER"/>
    <s v="ACTIVE VOLUNTEER"/>
    <s v="N"/>
    <m/>
    <m/>
    <m/>
    <s v="N"/>
    <m/>
    <x v="0"/>
    <x v="3244"/>
    <s v="MK2"/>
    <s v="Buckinghamshire"/>
    <s v="Not Specified"/>
    <n v="42758"/>
    <s v=""/>
    <s v="Retail"/>
  </r>
  <r>
    <x v="6079"/>
    <s v="VOLUNTEER"/>
    <s v="INACTIVE VOLUNTEER"/>
    <s v="N"/>
    <m/>
    <m/>
    <m/>
    <s v="N"/>
    <m/>
    <x v="0"/>
    <x v="4791"/>
    <s v="AL1"/>
    <s v="Hertfordshire"/>
    <s v="Not Specified"/>
    <n v="38331"/>
    <n v="39792"/>
    <s v="Not Recorded"/>
  </r>
  <r>
    <x v="6080"/>
    <s v="VOLUNTEER"/>
    <s v="ACTIVE VOLUNTEER"/>
    <s v="N"/>
    <m/>
    <m/>
    <m/>
    <s v="N"/>
    <m/>
    <x v="0"/>
    <x v="4792"/>
    <s v="MK40"/>
    <s v="Bedfordshire"/>
    <s v="Not Specified"/>
    <n v="45131"/>
    <s v=""/>
    <s v="Retail"/>
  </r>
  <r>
    <x v="6081"/>
    <s v="VOLUNTEER"/>
    <s v="INACTIVE VOLUNTEER"/>
    <s v="N"/>
    <m/>
    <m/>
    <m/>
    <s v="N"/>
    <m/>
    <x v="0"/>
    <x v="4793"/>
    <s v="LU4"/>
    <s v="Bedfordshire"/>
    <s v="Not Specified"/>
    <n v="1"/>
    <n v="1"/>
    <s v="Not Recorded"/>
  </r>
  <r>
    <x v="6082"/>
    <s v="VOLUNTEER"/>
    <s v="INACTIVE VOLUNTEER"/>
    <s v="N"/>
    <m/>
    <m/>
    <m/>
    <s v="N"/>
    <m/>
    <x v="0"/>
    <x v="4794"/>
    <s v="LU3"/>
    <s v="Bedfordshire"/>
    <s v="White British"/>
    <n v="42909"/>
    <n v="44650"/>
    <s v="Fundraising"/>
  </r>
  <r>
    <x v="6083"/>
    <s v="VOLUNTEER"/>
    <s v="INACTIVE VOLUNTEER"/>
    <s v="N"/>
    <m/>
    <m/>
    <m/>
    <s v="N"/>
    <m/>
    <x v="1"/>
    <x v="4795"/>
    <s v="LU6"/>
    <s v="Bedfordshire"/>
    <s v="White British"/>
    <n v="43077"/>
    <n v="43153"/>
    <s v="Not Recorded"/>
  </r>
  <r>
    <x v="6084"/>
    <s v="VOLUNTEER"/>
    <s v="INACTIVE VOLUNTEER"/>
    <s v="N"/>
    <m/>
    <m/>
    <m/>
    <s v="N"/>
    <m/>
    <x v="0"/>
    <x v="4796"/>
    <s v="LU6"/>
    <s v="Bedfordshire"/>
    <s v="White British"/>
    <s v="Not Recorded"/>
    <s v="Not Recorded"/>
    <s v="Not Recorded"/>
  </r>
  <r>
    <x v="6085"/>
    <s v="VOLUNTEER"/>
    <s v="INACTIVE VOLUNTEER"/>
    <s v="N"/>
    <m/>
    <m/>
    <m/>
    <s v="N"/>
    <m/>
    <x v="0"/>
    <x v="4797"/>
    <s v="LU3"/>
    <s v="Bedfordshire"/>
    <s v="Asian"/>
    <s v="Not Recorded"/>
    <s v="Not Recorded"/>
    <s v="Not Recorded"/>
  </r>
  <r>
    <x v="6086"/>
    <s v="VOLUNTEER"/>
    <s v="INACTIVE VOLUNTEER"/>
    <s v="N"/>
    <m/>
    <m/>
    <m/>
    <s v="N"/>
    <m/>
    <x v="0"/>
    <x v="4798"/>
    <s v="LU4"/>
    <s v="Bedfordshire"/>
    <s v="Asian"/>
    <n v="42409"/>
    <n v="42409"/>
    <s v="Not Recorded"/>
  </r>
  <r>
    <x v="6087"/>
    <s v="VOLUNTEER"/>
    <s v="INACTIVE VOLUNTEER"/>
    <s v="N"/>
    <m/>
    <m/>
    <m/>
    <s v="N"/>
    <m/>
    <x v="0"/>
    <x v="22"/>
    <s v="MK2"/>
    <s v="Buckinghamshire"/>
    <s v="Asian"/>
    <s v="Not Recorded"/>
    <s v="Not Recorded"/>
    <s v="Not Recorded"/>
  </r>
  <r>
    <x v="6088"/>
    <s v="VOLUNTEER"/>
    <s v="INACTIVE VOLUNTEER"/>
    <s v="N"/>
    <m/>
    <m/>
    <m/>
    <s v="N"/>
    <m/>
    <x v="0"/>
    <x v="4377"/>
    <s v="LU4"/>
    <s v="Bedfordshire"/>
    <s v="Asian"/>
    <s v="Not Recorded"/>
    <s v="Not Recorded"/>
    <s v="Not Recorded"/>
  </r>
  <r>
    <x v="6089"/>
    <s v="VOLUNTEER"/>
    <s v="ACTIVE VOLUNTEER"/>
    <s v="N"/>
    <m/>
    <m/>
    <m/>
    <s v="N"/>
    <m/>
    <x v="0"/>
    <x v="4799"/>
    <s v="MK43"/>
    <s v="Bedfordshire"/>
    <s v="White British"/>
    <n v="45197"/>
    <s v=""/>
    <s v="Retail"/>
  </r>
  <r>
    <x v="6090"/>
    <s v="VOLUNTEER"/>
    <s v="INACTIVE VOLUNTEER"/>
    <s v="N"/>
    <m/>
    <m/>
    <m/>
    <s v="N"/>
    <m/>
    <x v="0"/>
    <x v="22"/>
    <s v="WD7"/>
    <s v="Hertfordshire"/>
    <s v="Other"/>
    <s v="Not Recorded"/>
    <s v="Not Recorded"/>
    <s v="Not Recorded"/>
  </r>
  <r>
    <x v="6091"/>
    <s v="VOLUNTEER"/>
    <s v="INACTIVE VOLUNTEER"/>
    <s v="N"/>
    <m/>
    <m/>
    <m/>
    <s v="N"/>
    <m/>
    <x v="0"/>
    <x v="4800"/>
    <s v="WD18"/>
    <s v="Hertfordshire"/>
    <s v="Other"/>
    <n v="44812"/>
    <s v=""/>
    <s v="Retail"/>
  </r>
  <r>
    <x v="6092"/>
    <s v="VOLUNTEER"/>
    <s v="INACTIVE VOLUNTEER"/>
    <s v="N"/>
    <m/>
    <m/>
    <m/>
    <s v="N"/>
    <m/>
    <x v="0"/>
    <x v="4801"/>
    <s v="MK40"/>
    <s v="Bedfordshire"/>
    <s v="White British"/>
    <s v="Not Recorded"/>
    <s v="Not Recorded"/>
    <s v="Not Recorded"/>
  </r>
  <r>
    <x v="6093"/>
    <s v="VOLUNTEER"/>
    <s v="ACTIVE VOLUNTEER"/>
    <s v="N"/>
    <m/>
    <m/>
    <m/>
    <s v="N"/>
    <m/>
    <x v="0"/>
    <x v="4802"/>
    <s v="HP1"/>
    <s v="Hertfordshire"/>
    <s v="Not Specified"/>
    <s v="Not Recorded"/>
    <s v="Not Recorded"/>
    <s v="Retail"/>
  </r>
  <r>
    <x v="6094"/>
    <s v="VOLUNTEER"/>
    <s v="INACTIVE VOLUNTEER"/>
    <s v="N"/>
    <m/>
    <m/>
    <m/>
    <s v="N"/>
    <m/>
    <x v="0"/>
    <x v="4803"/>
    <s v="WD3"/>
    <s v="Hertfordshire"/>
    <s v="White British"/>
    <n v="42371"/>
    <n v="42531"/>
    <s v="Retail"/>
  </r>
  <r>
    <x v="6095"/>
    <s v="VOLUNTEER"/>
    <s v="INACTIVE VOLUNTEER"/>
    <s v="N"/>
    <m/>
    <m/>
    <m/>
    <s v="N"/>
    <m/>
    <x v="0"/>
    <x v="2117"/>
    <s v="LU4"/>
    <s v="Bedfordshire"/>
    <s v="Not Specified"/>
    <n v="41486"/>
    <n v="41518"/>
    <s v="Not Recorded"/>
  </r>
  <r>
    <x v="6096"/>
    <s v="VOLUNTEER"/>
    <s v="INACTIVE VOLUNTEER"/>
    <s v="N"/>
    <m/>
    <m/>
    <m/>
    <s v="N"/>
    <m/>
    <x v="0"/>
    <x v="4804"/>
    <s v="SG1"/>
    <s v="Hertfordshire"/>
    <s v="Not Specified"/>
    <n v="42361"/>
    <n v="42389"/>
    <s v="Retail"/>
  </r>
  <r>
    <x v="6097"/>
    <s v="VOLUNTEER"/>
    <s v="INACTIVE VOLUNTEER"/>
    <s v="N"/>
    <m/>
    <m/>
    <m/>
    <s v="N"/>
    <m/>
    <x v="0"/>
    <x v="4805"/>
    <s v="WD3"/>
    <s v="Unknown"/>
    <s v="Mixed"/>
    <n v="45182"/>
    <n v="45273"/>
    <s v="Retail"/>
  </r>
  <r>
    <x v="6098"/>
    <s v="VOLUNTEER"/>
    <s v="INACTIVE VOLUNTEER"/>
    <s v="N"/>
    <m/>
    <m/>
    <m/>
    <s v="N"/>
    <m/>
    <x v="0"/>
    <x v="4806"/>
    <s v="HP3"/>
    <s v="Hertfordshire"/>
    <s v="Not Recorded"/>
    <n v="44172"/>
    <n v="44777"/>
    <s v="Retail"/>
  </r>
  <r>
    <x v="6099"/>
    <s v="VOLUNTEER"/>
    <s v="INACTIVE VOLUNTEER"/>
    <s v="N"/>
    <m/>
    <m/>
    <m/>
    <s v="N"/>
    <m/>
    <x v="0"/>
    <x v="1014"/>
    <s v="MK45"/>
    <s v="Bedfordshire"/>
    <s v="Asian"/>
    <n v="42334"/>
    <n v="42573"/>
    <s v="Care"/>
  </r>
  <r>
    <x v="6100"/>
    <s v="VOLUNTEER"/>
    <s v="INACTIVE VOLUNTEER"/>
    <s v="N"/>
    <m/>
    <m/>
    <m/>
    <s v="N"/>
    <m/>
    <x v="0"/>
    <x v="4807"/>
    <s v="LU2"/>
    <s v="Bedfordshire"/>
    <s v="Not Specified"/>
    <n v="40775"/>
    <n v="41090"/>
    <s v="Not Recorded"/>
  </r>
  <r>
    <x v="6101"/>
    <s v="VOLUNTEER"/>
    <s v="INACTIVE VOLUNTEER"/>
    <s v="N"/>
    <m/>
    <m/>
    <m/>
    <s v="N"/>
    <m/>
    <x v="0"/>
    <x v="4808"/>
    <s v="LU3"/>
    <s v="Bedfordshire"/>
    <s v="Asian"/>
    <s v="Not Recorded"/>
    <s v="Not Recorded"/>
    <s v="Not Recorded"/>
  </r>
  <r>
    <x v="6102"/>
    <s v="VOLUNTEER"/>
    <s v="INACTIVE VOLUNTEER"/>
    <s v="N"/>
    <m/>
    <m/>
    <m/>
    <s v="N"/>
    <m/>
    <x v="0"/>
    <x v="4809"/>
    <s v="LU4"/>
    <s v="Bedfordshire"/>
    <s v="Asian"/>
    <n v="40921"/>
    <n v="41667"/>
    <s v="Not Recorded"/>
  </r>
  <r>
    <x v="6103"/>
    <s v="VOLUNTEER"/>
    <s v="INACTIVE VOLUNTEER"/>
    <s v="N"/>
    <m/>
    <m/>
    <m/>
    <s v="N"/>
    <m/>
    <x v="0"/>
    <x v="4810"/>
    <s v="LU1"/>
    <s v="Bedfordshire"/>
    <s v="Mixed"/>
    <n v="43418"/>
    <n v="43593"/>
    <s v="Retail"/>
  </r>
  <r>
    <x v="6104"/>
    <s v="VOLUNTEER"/>
    <s v="INACTIVE VOLUNTEER"/>
    <s v="N"/>
    <m/>
    <m/>
    <m/>
    <s v="N"/>
    <m/>
    <x v="0"/>
    <x v="4805"/>
    <s v="WD3"/>
    <s v="Hertfordshire"/>
    <s v="Asian"/>
    <n v="45184"/>
    <n v="45275"/>
    <s v="Retail"/>
  </r>
  <r>
    <x v="6105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6106"/>
    <s v="VOLUNTEER"/>
    <s v="INACTIVE VOLUNTEER"/>
    <s v="N"/>
    <m/>
    <m/>
    <m/>
    <s v="N"/>
    <m/>
    <x v="0"/>
    <x v="4811"/>
    <s v="LU4"/>
    <s v="Bedfordshire"/>
    <s v="Asian"/>
    <s v="Not Recorded"/>
    <s v="Not Recorded"/>
    <s v="Not Recorded"/>
  </r>
  <r>
    <x v="6107"/>
    <s v="VOLUNTEER"/>
    <s v="INACTIVE VOLUNTEER"/>
    <s v="N"/>
    <m/>
    <m/>
    <m/>
    <s v="N"/>
    <m/>
    <x v="0"/>
    <x v="2598"/>
    <s v="LU3"/>
    <s v="Bedfordshire"/>
    <s v="Asian"/>
    <s v="Not Recorded"/>
    <s v="Not Recorded"/>
    <s v="Not Recorded"/>
  </r>
  <r>
    <x v="6108"/>
    <s v="VOLUNTEER"/>
    <s v="INACTIVE VOLUNTEER"/>
    <s v="N"/>
    <m/>
    <m/>
    <m/>
    <s v="N"/>
    <m/>
    <x v="0"/>
    <x v="3979"/>
    <s v="LU3"/>
    <s v="Bedfordshire"/>
    <s v="Asian"/>
    <n v="41804"/>
    <n v="42095"/>
    <s v="Retail"/>
  </r>
  <r>
    <x v="6109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110"/>
    <s v="VOLUNTEER"/>
    <s v="INACTIVE VOLUNTEER"/>
    <s v="N"/>
    <m/>
    <m/>
    <m/>
    <s v="N"/>
    <m/>
    <x v="0"/>
    <x v="4456"/>
    <s v="SG4"/>
    <s v="Hertfordshire"/>
    <s v="Asian"/>
    <n v="42105"/>
    <n v="43488"/>
    <s v="Retail"/>
  </r>
  <r>
    <x v="6111"/>
    <s v="VOLUNTEER"/>
    <s v="ACTIVE VOLUNTEER"/>
    <s v="N"/>
    <m/>
    <m/>
    <m/>
    <s v="N"/>
    <m/>
    <x v="0"/>
    <x v="4812"/>
    <s v="HA6"/>
    <s v="Hertfordshire"/>
    <s v="Asian"/>
    <n v="45244"/>
    <s v=""/>
    <s v="Retail"/>
  </r>
  <r>
    <x v="6112"/>
    <s v="VOLUNTEER"/>
    <s v="INACTIVE VOLUNTEER"/>
    <s v="N"/>
    <m/>
    <m/>
    <m/>
    <s v="N"/>
    <m/>
    <x v="0"/>
    <x v="22"/>
    <s v="WD4"/>
    <s v="Hertfordshire"/>
    <s v="Asian"/>
    <n v="42219"/>
    <n v="42219"/>
    <s v="Not Recorded"/>
  </r>
  <r>
    <x v="6113"/>
    <s v="VOLUNTEER"/>
    <s v="INACTIVE VOLUNTEER"/>
    <s v="N"/>
    <m/>
    <m/>
    <m/>
    <s v="N"/>
    <m/>
    <x v="0"/>
    <x v="22"/>
    <s v="LU1"/>
    <s v="Bedfordshire"/>
    <s v="White British"/>
    <s v="Not Recorded"/>
    <s v="Not Recorded"/>
    <s v="Not Recorded"/>
  </r>
  <r>
    <x v="6114"/>
    <s v="VOLUNTEER"/>
    <s v="ACTIVE VOLUNTEER"/>
    <s v="N"/>
    <m/>
    <m/>
    <m/>
    <s v="N"/>
    <m/>
    <x v="1"/>
    <x v="1110"/>
    <s v="LU2"/>
    <s v="Bedfordshire"/>
    <s v="Asian"/>
    <n v="45332"/>
    <s v=""/>
    <s v="Retail"/>
  </r>
  <r>
    <x v="6115"/>
    <s v="VOLUNTEER"/>
    <s v="INACTIVE VOLUNTEER"/>
    <s v="N"/>
    <m/>
    <m/>
    <m/>
    <s v="N"/>
    <m/>
    <x v="1"/>
    <x v="4813"/>
    <s v="WD3"/>
    <s v="Hertfordshire"/>
    <s v="Not Specified"/>
    <n v="42838"/>
    <n v="43488"/>
    <s v="Retail"/>
  </r>
  <r>
    <x v="6116"/>
    <s v="VOLUNTEER"/>
    <s v="INACTIVE VOLUNTEER"/>
    <s v="N"/>
    <m/>
    <m/>
    <m/>
    <s v="N"/>
    <m/>
    <x v="1"/>
    <x v="4814"/>
    <s v="LU2"/>
    <s v="Bedfordshire"/>
    <s v="Asian"/>
    <s v="Not Recorded"/>
    <s v="Not Recorded"/>
    <s v="Not Recorded"/>
  </r>
  <r>
    <x v="6117"/>
    <s v="VOLUNTEER"/>
    <s v="INACTIVE VOLUNTEER"/>
    <s v="N"/>
    <m/>
    <m/>
    <m/>
    <s v="N"/>
    <m/>
    <x v="1"/>
    <x v="4815"/>
    <s v="WD25"/>
    <s v="Hertfordshire"/>
    <s v="Asian"/>
    <n v="42824"/>
    <n v="43586"/>
    <s v="Retail"/>
  </r>
  <r>
    <x v="6118"/>
    <s v="VOLUNTEER"/>
    <s v="INACTIVE VOLUNTEER"/>
    <s v="N"/>
    <m/>
    <m/>
    <m/>
    <s v="N"/>
    <m/>
    <x v="1"/>
    <x v="4816"/>
    <s v="LU3"/>
    <s v="Bedfordshire"/>
    <s v="Mixed"/>
    <n v="42191"/>
    <n v="44657"/>
    <s v="Support"/>
  </r>
  <r>
    <x v="6119"/>
    <s v="VOLUNTEER"/>
    <s v="INACTIVE VOLUNTEER"/>
    <s v="N"/>
    <m/>
    <m/>
    <m/>
    <s v="N"/>
    <m/>
    <x v="1"/>
    <x v="2842"/>
    <s v="LU3"/>
    <s v="Bedfordshire"/>
    <s v="Not Specified"/>
    <n v="43055"/>
    <n v="44951"/>
    <s v="Retail"/>
  </r>
  <r>
    <x v="6120"/>
    <s v="VOLUNTEER"/>
    <s v="INACTIVE VOLUNTEER"/>
    <s v="N"/>
    <m/>
    <m/>
    <m/>
    <s v="N"/>
    <m/>
    <x v="1"/>
    <x v="4817"/>
    <s v="SG4"/>
    <s v="Hertfordshire"/>
    <s v="Asian"/>
    <n v="40495"/>
    <n v="1"/>
    <s v="Not Recorded"/>
  </r>
  <r>
    <x v="6121"/>
    <s v="VOLUNTEER"/>
    <s v="INACTIVE VOLUNTEER"/>
    <s v="N"/>
    <m/>
    <m/>
    <m/>
    <s v="N"/>
    <m/>
    <x v="1"/>
    <x v="4818"/>
    <s v="WD17"/>
    <s v="Hertfordshire"/>
    <s v="Other White"/>
    <n v="43105"/>
    <n v="43586"/>
    <s v="Retail"/>
  </r>
  <r>
    <x v="6122"/>
    <s v="VOLUNTEER"/>
    <s v="INACTIVE VOLUNTEER"/>
    <s v="N"/>
    <m/>
    <m/>
    <m/>
    <s v="N"/>
    <m/>
    <x v="1"/>
    <x v="3954"/>
    <s v="WD17"/>
    <s v="Hertfordshire"/>
    <s v="Asian"/>
    <n v="41909"/>
    <n v="43271"/>
    <s v="Retail"/>
  </r>
  <r>
    <x v="6123"/>
    <s v="VOLUNTEER"/>
    <s v="INACTIVE VOLUNTEER"/>
    <s v="N"/>
    <m/>
    <m/>
    <m/>
    <s v="N"/>
    <m/>
    <x v="1"/>
    <x v="4819"/>
    <s v="HA2"/>
    <s v="Other"/>
    <s v="Asian"/>
    <n v="41929"/>
    <n v="42366"/>
    <s v="Retail"/>
  </r>
  <r>
    <x v="6124"/>
    <s v="VOLUNTEER"/>
    <s v="INACTIVE VOLUNTEER"/>
    <s v="N"/>
    <m/>
    <m/>
    <m/>
    <s v="N"/>
    <m/>
    <x v="1"/>
    <x v="4820"/>
    <s v="LU2"/>
    <s v="Bedfordshire"/>
    <s v="Mixed"/>
    <n v="42933"/>
    <n v="43608"/>
    <s v="Fundraising"/>
  </r>
  <r>
    <x v="6125"/>
    <s v="VOLUNTEER"/>
    <s v="INACTIVE VOLUNTEER"/>
    <s v="N"/>
    <m/>
    <m/>
    <m/>
    <s v="N"/>
    <m/>
    <x v="0"/>
    <x v="4821"/>
    <s v="LU2"/>
    <s v="Bedfordshire"/>
    <s v="Asian"/>
    <s v="Not Recorded"/>
    <s v="Not Recorded"/>
    <s v="Not Recorded"/>
  </r>
  <r>
    <x v="6126"/>
    <s v="VOLUNTEER"/>
    <s v="ACTIVE VOLUNTEER"/>
    <s v="N"/>
    <m/>
    <m/>
    <m/>
    <s v="N"/>
    <m/>
    <x v="0"/>
    <x v="4822"/>
    <s v="LU4"/>
    <s v="Bedfordshire"/>
    <s v="Not Recorded"/>
    <s v="Not Recorded"/>
    <s v="Not Recorded"/>
    <s v="Retail"/>
  </r>
  <r>
    <x v="6127"/>
    <s v="VOLUNTEER"/>
    <s v="ACTIVE VOLUNTEER"/>
    <s v="N"/>
    <m/>
    <m/>
    <m/>
    <s v="N"/>
    <m/>
    <x v="0"/>
    <x v="4823"/>
    <s v="LU2"/>
    <s v="Bedfordshire"/>
    <s v="Not Recorded"/>
    <n v="42545"/>
    <s v=""/>
    <s v="Support"/>
  </r>
  <r>
    <x v="6128"/>
    <s v="VOLUNTEER"/>
    <s v="INACTIVE VOLUNTEER"/>
    <s v="N"/>
    <m/>
    <m/>
    <m/>
    <s v="N"/>
    <m/>
    <x v="0"/>
    <x v="22"/>
    <s v="LU3"/>
    <s v="Bedfordshire"/>
    <s v="Asian"/>
    <n v="41039"/>
    <n v="41039"/>
    <s v="Not Recorded"/>
  </r>
  <r>
    <x v="6129"/>
    <s v="VOLUNTEER"/>
    <s v="INACTIVE VOLUNTEER"/>
    <s v="N"/>
    <m/>
    <m/>
    <m/>
    <s v="N"/>
    <m/>
    <x v="0"/>
    <x v="4824"/>
    <s v="HP2"/>
    <s v="Hertfordshire"/>
    <s v="Asian"/>
    <s v="Not Recorded"/>
    <s v="Not Recorded"/>
    <s v="Not Recorded"/>
  </r>
  <r>
    <x v="6130"/>
    <s v="VOLUNTEER"/>
    <s v="INACTIVE VOLUNTEER"/>
    <s v="N"/>
    <m/>
    <m/>
    <m/>
    <s v="N"/>
    <m/>
    <x v="0"/>
    <x v="4825"/>
    <s v="LU3"/>
    <s v="Bedfordshire"/>
    <s v="Asian"/>
    <n v="43866"/>
    <n v="44447"/>
    <s v="Retail"/>
  </r>
  <r>
    <x v="6131"/>
    <s v="VOLUNTEER"/>
    <s v="INACTIVE VOLUNTEER"/>
    <s v="N"/>
    <m/>
    <m/>
    <m/>
    <s v="N"/>
    <m/>
    <x v="0"/>
    <x v="4826"/>
    <s v="LU2"/>
    <s v="Bedfordshire"/>
    <s v="Not Specified"/>
    <n v="41039"/>
    <n v="41039"/>
    <s v="Not Recorded"/>
  </r>
  <r>
    <x v="6132"/>
    <s v="VOLUNTEER"/>
    <s v="INACTIVE VOLUNTEER"/>
    <s v="N"/>
    <m/>
    <m/>
    <m/>
    <s v="N"/>
    <m/>
    <x v="0"/>
    <x v="4827"/>
    <s v="LU3"/>
    <s v="Bedfordshire"/>
    <s v="Asian"/>
    <s v="Not Recorded"/>
    <s v="Not Recorded"/>
    <s v="Not Recorded"/>
  </r>
  <r>
    <x v="6133"/>
    <s v="VOLUNTEER"/>
    <s v="ACTIVE VOLUNTEER"/>
    <s v="N"/>
    <m/>
    <m/>
    <m/>
    <s v="N"/>
    <m/>
    <x v="0"/>
    <x v="4828"/>
    <s v="SG4"/>
    <s v="Hertfordshire"/>
    <s v="Mixed"/>
    <n v="44833"/>
    <s v=""/>
    <s v="Retail"/>
  </r>
  <r>
    <x v="6134"/>
    <s v="VOLUNTEER"/>
    <s v="ACTIVE VOLUNTEER"/>
    <s v="N"/>
    <m/>
    <m/>
    <m/>
    <s v="N"/>
    <m/>
    <x v="0"/>
    <x v="4829"/>
    <s v="LU3"/>
    <s v="Bedfordshire"/>
    <s v="Asian"/>
    <n v="42677"/>
    <s v=""/>
    <s v="Retail"/>
  </r>
  <r>
    <x v="6135"/>
    <s v="VOLUNTEER"/>
    <s v="INACTIVE VOLUNTEER"/>
    <s v="N"/>
    <m/>
    <m/>
    <m/>
    <s v="N"/>
    <m/>
    <x v="0"/>
    <x v="4830"/>
    <s v="LU1"/>
    <s v="Bedfordshire"/>
    <s v="Not Specified"/>
    <n v="43260"/>
    <n v="44831"/>
    <s v="Fundraising"/>
  </r>
  <r>
    <x v="6136"/>
    <s v="VOLUNTEER"/>
    <s v="INACTIVE VOLUNTEER"/>
    <s v="N"/>
    <m/>
    <m/>
    <m/>
    <s v="N"/>
    <m/>
    <x v="0"/>
    <x v="327"/>
    <s v="LU6"/>
    <s v="Bedfordshire"/>
    <s v="Not Recorded"/>
    <n v="42835"/>
    <n v="43343"/>
    <s v="Care"/>
  </r>
  <r>
    <x v="6137"/>
    <s v="VOLUNTEER"/>
    <s v="INACTIVE VOLUNTEER"/>
    <s v="N"/>
    <m/>
    <m/>
    <m/>
    <s v="N"/>
    <m/>
    <x v="0"/>
    <x v="4831"/>
    <s v="LU3"/>
    <s v="Bedfordshire"/>
    <s v="Mixed"/>
    <n v="43266"/>
    <n v="43454"/>
    <s v="Retail"/>
  </r>
  <r>
    <x v="6138"/>
    <s v="VOLUNTEER"/>
    <s v="INACTIVE VOLUNTEER"/>
    <s v="N"/>
    <m/>
    <m/>
    <m/>
    <s v="N"/>
    <m/>
    <x v="0"/>
    <x v="4832"/>
    <s v="LU4"/>
    <s v="Bedfordshire"/>
    <s v="Asian"/>
    <n v="42268"/>
    <n v="42268"/>
    <s v="Not Recorded"/>
  </r>
  <r>
    <x v="6139"/>
    <s v="VOLUNTEER"/>
    <s v="ACTIVE VOLUNTEER"/>
    <s v="N"/>
    <m/>
    <m/>
    <m/>
    <s v="N"/>
    <m/>
    <x v="0"/>
    <x v="22"/>
    <s v="LU2"/>
    <s v="Bedfordshire"/>
    <s v="Not Specified"/>
    <n v="42132"/>
    <s v=""/>
    <s v="Fundraising"/>
  </r>
  <r>
    <x v="6140"/>
    <s v="VOLUNTEER"/>
    <s v="INACTIVE VOLUNTEER"/>
    <s v="N"/>
    <m/>
    <m/>
    <m/>
    <s v="N"/>
    <m/>
    <x v="0"/>
    <x v="4833"/>
    <s v="MK41"/>
    <s v="Bedfordshire"/>
    <s v="Asian"/>
    <s v="Not Recorded"/>
    <s v="Not Recorded"/>
    <s v="Not Recorded"/>
  </r>
  <r>
    <x v="6141"/>
    <s v="VOLUNTEER"/>
    <s v="INACTIVE VOLUNTEER"/>
    <s v="N"/>
    <m/>
    <m/>
    <m/>
    <s v="N"/>
    <m/>
    <x v="0"/>
    <x v="4834"/>
    <s v="MK4"/>
    <s v="Buckinghamshire"/>
    <s v="Not Recorded"/>
    <n v="43141"/>
    <n v="43693"/>
    <s v="Retail"/>
  </r>
  <r>
    <x v="6142"/>
    <s v="VOLUNTEER"/>
    <s v="INACTIVE VOLUNTEER"/>
    <s v="N"/>
    <m/>
    <m/>
    <m/>
    <s v="N"/>
    <m/>
    <x v="0"/>
    <x v="4835"/>
    <s v="LU7"/>
    <s v="Buckinghamshire"/>
    <s v="White British"/>
    <n v="43369"/>
    <n v="43432"/>
    <s v="Not Recorded"/>
  </r>
  <r>
    <x v="6143"/>
    <s v="VOLUNTEER"/>
    <s v="INACTIVE VOLUNTEER"/>
    <s v="N"/>
    <m/>
    <m/>
    <m/>
    <s v="N"/>
    <m/>
    <x v="0"/>
    <x v="4836"/>
    <s v="LU2"/>
    <s v="Bedfordshire"/>
    <s v="White British"/>
    <n v="37408"/>
    <n v="44606"/>
    <s v="Retail"/>
  </r>
  <r>
    <x v="6144"/>
    <s v="VOLUNTEER"/>
    <s v="INACTIVE VOLUNTEER"/>
    <s v="N"/>
    <m/>
    <m/>
    <m/>
    <s v="N"/>
    <m/>
    <x v="0"/>
    <x v="4837"/>
    <s v="HA5"/>
    <s v="Other"/>
    <s v="Asian"/>
    <s v="Not Recorded"/>
    <s v="Not Recorded"/>
    <s v="Not Recorded"/>
  </r>
  <r>
    <x v="6145"/>
    <s v="VOLUNTEER"/>
    <s v="ACTIVE VOLUNTEER"/>
    <s v="N"/>
    <m/>
    <m/>
    <m/>
    <s v="N"/>
    <m/>
    <x v="0"/>
    <x v="4838"/>
    <s v="WD17"/>
    <s v="Hertfordshire"/>
    <s v="Asian"/>
    <n v="45359"/>
    <s v=""/>
    <s v="Retail"/>
  </r>
  <r>
    <x v="6146"/>
    <s v="VOLUNTEER"/>
    <s v="INACTIVE VOLUNTEER"/>
    <s v="N"/>
    <m/>
    <m/>
    <m/>
    <s v="N"/>
    <m/>
    <x v="0"/>
    <x v="4839"/>
    <s v="WD17"/>
    <s v="Hertfordshire"/>
    <s v="Asian"/>
    <n v="44443"/>
    <n v="44951"/>
    <s v="Retail"/>
  </r>
  <r>
    <x v="6147"/>
    <s v="VOLUNTEER"/>
    <s v="INACTIVE VOLUNTEER"/>
    <s v="N"/>
    <m/>
    <m/>
    <m/>
    <s v="N"/>
    <m/>
    <x v="1"/>
    <x v="4840"/>
    <s v="WD18"/>
    <s v="Hertfordshire"/>
    <s v="Not Specified"/>
    <n v="41566"/>
    <n v="41727"/>
    <s v="Not Recorded"/>
  </r>
  <r>
    <x v="6148"/>
    <s v="VOLUNTEER"/>
    <s v="INACTIVE VOLUNTEER"/>
    <s v="N"/>
    <m/>
    <m/>
    <m/>
    <s v="N"/>
    <m/>
    <x v="0"/>
    <x v="4841"/>
    <s v="WD18"/>
    <s v="Hertfordshire"/>
    <s v="Asian"/>
    <s v="Not Recorded"/>
    <s v="Not Recorded"/>
    <s v="Not Recorded"/>
  </r>
  <r>
    <x v="6149"/>
    <s v="VOLUNTEER"/>
    <s v="INACTIVE VOLUNTEER"/>
    <s v="N"/>
    <m/>
    <m/>
    <m/>
    <s v="N"/>
    <m/>
    <x v="0"/>
    <x v="705"/>
    <s v="MK16"/>
    <s v="Buckinghamshire"/>
    <s v="Not Specified"/>
    <n v="44323"/>
    <n v="44776"/>
    <s v="Retail"/>
  </r>
  <r>
    <x v="6150"/>
    <s v="VOLUNTEER"/>
    <s v="INACTIVE VOLUNTEER"/>
    <s v="N"/>
    <m/>
    <m/>
    <m/>
    <s v="N"/>
    <m/>
    <x v="0"/>
    <x v="3523"/>
    <s v="MK42"/>
    <s v="Bedfordshire"/>
    <s v="White British"/>
    <n v="40771"/>
    <n v="41426"/>
    <s v="Not Recorded"/>
  </r>
  <r>
    <x v="6151"/>
    <s v="VOLUNTEER"/>
    <s v="INACTIVE VOLUNTEER"/>
    <s v="N"/>
    <m/>
    <m/>
    <m/>
    <s v="N"/>
    <m/>
    <x v="1"/>
    <x v="4842"/>
    <s v="LU1"/>
    <s v="Bedfordshire"/>
    <s v="Not Specified"/>
    <n v="40546"/>
    <n v="40909"/>
    <s v="Not Recorded"/>
  </r>
  <r>
    <x v="6152"/>
    <s v="VOLUNTEER"/>
    <s v="INACTIVE VOLUNTEER"/>
    <s v="N"/>
    <m/>
    <m/>
    <m/>
    <s v="N"/>
    <m/>
    <x v="0"/>
    <x v="4843"/>
    <s v="LU3"/>
    <s v="Bedfordshire"/>
    <s v="Asian"/>
    <n v="41029"/>
    <n v="43021"/>
    <s v="Care"/>
  </r>
  <r>
    <x v="6153"/>
    <s v="VOLUNTEER"/>
    <s v="ACTIVE VOLUNTEER"/>
    <s v="N"/>
    <m/>
    <m/>
    <m/>
    <s v="N"/>
    <m/>
    <x v="0"/>
    <x v="4844"/>
    <s v="EN11"/>
    <s v="Hertfordshire"/>
    <s v="White British"/>
    <n v="45125"/>
    <s v=""/>
    <s v="Retail"/>
  </r>
  <r>
    <x v="6154"/>
    <s v="VOLUNTEER"/>
    <s v="ACTIVE VOLUNTEER"/>
    <s v="N"/>
    <m/>
    <m/>
    <m/>
    <s v="N"/>
    <m/>
    <x v="0"/>
    <x v="4845"/>
    <s v="LU3"/>
    <s v="Bedfordshire"/>
    <s v="White British"/>
    <n v="42710"/>
    <s v=""/>
    <s v="Retail"/>
  </r>
  <r>
    <x v="6155"/>
    <s v="VOLUNTEER"/>
    <s v="INACTIVE VOLUNTEER"/>
    <s v="N"/>
    <m/>
    <m/>
    <m/>
    <s v="N"/>
    <m/>
    <x v="0"/>
    <x v="4846"/>
    <s v="LU2"/>
    <s v="Bedfordshire"/>
    <s v="White British"/>
    <n v="39619"/>
    <n v="42835"/>
    <s v="Fundraising"/>
  </r>
  <r>
    <x v="6156"/>
    <s v="VOLUNTEER"/>
    <s v="ACTIVE VOLUNTEER"/>
    <s v="N"/>
    <m/>
    <m/>
    <m/>
    <s v="N"/>
    <m/>
    <x v="0"/>
    <x v="4847"/>
    <s v="LU5"/>
    <s v="Bedfordshire"/>
    <s v="Not Specified"/>
    <n v="40561"/>
    <s v=""/>
    <s v="Fundraising"/>
  </r>
  <r>
    <x v="6157"/>
    <s v="VOLUNTEER"/>
    <s v="INACTIVE VOLUNTEER"/>
    <s v="N"/>
    <m/>
    <m/>
    <m/>
    <s v="N"/>
    <m/>
    <x v="1"/>
    <x v="4848"/>
    <s v="WD7"/>
    <s v="Hertfordshire"/>
    <s v="Not Specified"/>
    <n v="41895"/>
    <n v="42074"/>
    <s v="Not Recorded"/>
  </r>
  <r>
    <x v="6158"/>
    <s v="VOLUNTEER"/>
    <s v="INACTIVE VOLUNTEER"/>
    <s v="N"/>
    <m/>
    <m/>
    <m/>
    <s v="N"/>
    <m/>
    <x v="0"/>
    <x v="4849"/>
    <s v="AL2"/>
    <s v="Hertfordshire"/>
    <s v="Asian"/>
    <n v="43817"/>
    <n v="43904"/>
    <s v="Retail"/>
  </r>
  <r>
    <x v="6159"/>
    <s v="VOLUNTEER"/>
    <s v="INACTIVE VOLUNTEER"/>
    <s v="N"/>
    <m/>
    <m/>
    <m/>
    <s v="N"/>
    <m/>
    <x v="0"/>
    <x v="3748"/>
    <s v="WD3"/>
    <s v="Hertfordshire"/>
    <s v="White British"/>
    <n v="44996"/>
    <n v="45054"/>
    <s v="Retail"/>
  </r>
  <r>
    <x v="6160"/>
    <s v="VOLUNTEER"/>
    <s v="INACTIVE VOLUNTEER"/>
    <s v="N"/>
    <m/>
    <m/>
    <m/>
    <s v="N"/>
    <m/>
    <x v="1"/>
    <x v="22"/>
    <s v="WD18"/>
    <s v="Hertfordshire"/>
    <s v="Black"/>
    <s v="Not Recorded"/>
    <s v="Not Recorded"/>
    <s v="Not Recorded"/>
  </r>
  <r>
    <x v="6161"/>
    <s v="VOLUNTEER"/>
    <s v="INACTIVE VOLUNTEER"/>
    <s v="N"/>
    <m/>
    <m/>
    <m/>
    <s v="N"/>
    <m/>
    <x v="0"/>
    <x v="4850"/>
    <s v="SG18"/>
    <s v="Bedfordshire"/>
    <s v="Not Specified"/>
    <n v="41855"/>
    <n v="41934"/>
    <s v="Not Recorded"/>
  </r>
  <r>
    <x v="6162"/>
    <s v="VOLUNTEER"/>
    <s v="INACTIVE VOLUNTEER"/>
    <s v="N"/>
    <m/>
    <m/>
    <m/>
    <s v="N"/>
    <m/>
    <x v="0"/>
    <x v="1093"/>
    <s v="LU6"/>
    <s v="Bedfordshire"/>
    <s v="Not Recorded"/>
    <n v="42646"/>
    <n v="43406"/>
    <s v="Retail"/>
  </r>
  <r>
    <x v="6163"/>
    <s v="VOLUNTEER"/>
    <s v="INACTIVE VOLUNTEER"/>
    <s v="N"/>
    <m/>
    <m/>
    <m/>
    <s v="N"/>
    <m/>
    <x v="0"/>
    <x v="4430"/>
    <s v="LU7"/>
    <s v="Bedfordshire"/>
    <s v="Not Specified"/>
    <n v="41204"/>
    <n v="41822"/>
    <s v="Not Recorded"/>
  </r>
  <r>
    <x v="6164"/>
    <s v="VOLUNTEER"/>
    <s v="INACTIVE VOLUNTEER"/>
    <s v="N"/>
    <m/>
    <m/>
    <m/>
    <s v="N"/>
    <m/>
    <x v="0"/>
    <x v="837"/>
    <s v="MK42"/>
    <s v="Bedfordshire"/>
    <s v="White British"/>
    <n v="41909"/>
    <n v="44132"/>
    <s v="Retail"/>
  </r>
  <r>
    <x v="6165"/>
    <s v="VOLUNTEER"/>
    <s v="INACTIVE VOLUNTEER"/>
    <s v="N"/>
    <m/>
    <m/>
    <m/>
    <s v="N"/>
    <m/>
    <x v="0"/>
    <x v="4851"/>
    <s v="SG4"/>
    <s v="Hertfordshire"/>
    <s v="White British"/>
    <n v="40395"/>
    <n v="41471"/>
    <s v="Not Recorded"/>
  </r>
  <r>
    <x v="6166"/>
    <s v="VOLUNTEER"/>
    <s v="INACTIVE VOLUNTEER"/>
    <s v="N"/>
    <m/>
    <m/>
    <m/>
    <s v="N"/>
    <m/>
    <x v="0"/>
    <x v="3594"/>
    <s v="LU1"/>
    <s v="Bedfordshire"/>
    <s v="Not Specified"/>
    <n v="41188"/>
    <n v="41640"/>
    <s v="Not Recorded"/>
  </r>
  <r>
    <x v="6167"/>
    <s v="VOLUNTEER"/>
    <s v="ACTIVE VOLUNTEER"/>
    <s v="N"/>
    <m/>
    <m/>
    <m/>
    <s v="N"/>
    <m/>
    <x v="1"/>
    <x v="4852"/>
    <s v="LU1"/>
    <s v="Bedfordshire"/>
    <s v="Asian"/>
    <n v="41857"/>
    <s v=""/>
    <s v="Support"/>
  </r>
  <r>
    <x v="6168"/>
    <s v="VOLUNTEER"/>
    <s v="INACTIVE VOLUNTEER"/>
    <s v="N"/>
    <m/>
    <m/>
    <m/>
    <s v="N"/>
    <m/>
    <x v="0"/>
    <x v="4853"/>
    <s v="SG5"/>
    <s v="Bedfordshire"/>
    <s v="White British"/>
    <s v="Not Recorded"/>
    <s v="Not Recorded"/>
    <s v="Not Recorded"/>
  </r>
  <r>
    <x v="6169"/>
    <s v="VOLUNTEER"/>
    <s v="INACTIVE VOLUNTEER"/>
    <s v="N"/>
    <m/>
    <m/>
    <m/>
    <s v="N"/>
    <m/>
    <x v="0"/>
    <x v="4854"/>
    <s v="SG4"/>
    <s v="Hertfordshire"/>
    <s v="Not Specified"/>
    <n v="42524"/>
    <n v="43412"/>
    <s v="Retail"/>
  </r>
  <r>
    <x v="6170"/>
    <s v="VOLUNTEER"/>
    <s v="INACTIVE VOLUNTEER"/>
    <s v="N"/>
    <m/>
    <m/>
    <m/>
    <s v="N"/>
    <m/>
    <x v="1"/>
    <x v="4855"/>
    <s v="LU2"/>
    <s v="Bedfordshire"/>
    <s v="Not Specified"/>
    <n v="42527"/>
    <n v="43488"/>
    <s v="Retail"/>
  </r>
  <r>
    <x v="6171"/>
    <s v="VOLUNTEER"/>
    <s v="ACTIVE VOLUNTEER"/>
    <s v="N"/>
    <m/>
    <m/>
    <m/>
    <s v="N"/>
    <m/>
    <x v="0"/>
    <x v="4856"/>
    <s v="SG4"/>
    <s v="Hertfordshire"/>
    <s v="Not Specified"/>
    <s v="Not Recorded"/>
    <s v="Not Recorded"/>
    <s v="Retail"/>
  </r>
  <r>
    <x v="6172"/>
    <s v="VOLUNTEER"/>
    <s v="INACTIVE VOLUNTEER"/>
    <s v="N"/>
    <m/>
    <m/>
    <m/>
    <s v="N"/>
    <m/>
    <x v="0"/>
    <x v="4857"/>
    <s v="LU4"/>
    <s v="Bedfordshire"/>
    <s v="White British"/>
    <n v="41173"/>
    <n v="41173"/>
    <s v="Not Recorded"/>
  </r>
  <r>
    <x v="6173"/>
    <s v="VOLUNTEER"/>
    <s v="INACTIVE VOLUNTEER"/>
    <s v="N"/>
    <m/>
    <m/>
    <m/>
    <s v="N"/>
    <m/>
    <x v="0"/>
    <x v="4858"/>
    <s v="LU6"/>
    <s v="Bedfordshire"/>
    <s v="White British"/>
    <n v="43070"/>
    <n v="43608"/>
    <s v="Fundraising"/>
  </r>
  <r>
    <x v="6174"/>
    <s v="VOLUNTEER"/>
    <s v="PROSPECTIVE VOLUNTEER"/>
    <s v="N"/>
    <m/>
    <m/>
    <m/>
    <s v="N"/>
    <m/>
    <x v="0"/>
    <x v="4859"/>
    <s v="HP2"/>
    <s v="Hertfordshire"/>
    <s v="Other"/>
    <s v="Not Recorded"/>
    <s v="Not Recorded"/>
    <s v="Not Recorded"/>
  </r>
  <r>
    <x v="6175"/>
    <s v="VOLUNTEER"/>
    <s v="INACTIVE VOLUNTEER"/>
    <s v="N"/>
    <m/>
    <m/>
    <m/>
    <s v="N"/>
    <m/>
    <x v="0"/>
    <x v="22"/>
    <s v="SG1"/>
    <s v="Hertfordshire"/>
    <s v="Not Specified"/>
    <n v="41116"/>
    <n v="1"/>
    <s v="Not Recorded"/>
  </r>
  <r>
    <x v="6176"/>
    <s v="VOLUNTEER"/>
    <s v="INACTIVE VOLUNTEER"/>
    <s v="N"/>
    <m/>
    <m/>
    <m/>
    <s v="N"/>
    <m/>
    <x v="1"/>
    <x v="4860"/>
    <s v="SG2"/>
    <s v="Hertfordshire"/>
    <s v="Not Specified"/>
    <n v="40673"/>
    <n v="1"/>
    <s v="Not Recorded"/>
  </r>
  <r>
    <x v="6177"/>
    <s v="VOLUNTEER"/>
    <s v="INACTIVE VOLUNTEER"/>
    <s v="N"/>
    <m/>
    <m/>
    <m/>
    <s v="N"/>
    <m/>
    <x v="0"/>
    <x v="4861"/>
    <s v="HP2"/>
    <s v="Hertfordshire"/>
    <s v="Not Specified"/>
    <n v="40799"/>
    <n v="40909"/>
    <s v="Not Recorded"/>
  </r>
  <r>
    <x v="6178"/>
    <s v="VOLUNTEER"/>
    <s v="INACTIVE VOLUNTEER"/>
    <s v="N"/>
    <m/>
    <m/>
    <m/>
    <s v="N"/>
    <m/>
    <x v="0"/>
    <x v="4862"/>
    <s v="LU5"/>
    <s v="Bedfordshire"/>
    <s v="White British"/>
    <n v="40049"/>
    <n v="44831"/>
    <s v="Fundraising"/>
  </r>
  <r>
    <x v="6179"/>
    <s v="VOLUNTEER"/>
    <s v="INACTIVE VOLUNTEER"/>
    <s v="N"/>
    <m/>
    <m/>
    <m/>
    <s v="N"/>
    <m/>
    <x v="0"/>
    <x v="4863"/>
    <s v="PO13"/>
    <s v="Other"/>
    <s v="White British"/>
    <n v="41647"/>
    <n v="44831"/>
    <s v="Fundraising"/>
  </r>
  <r>
    <x v="6180"/>
    <s v="VOLUNTEER"/>
    <s v="ACTIVE VOLUNTEER"/>
    <s v="N"/>
    <m/>
    <m/>
    <m/>
    <s v="N"/>
    <m/>
    <x v="1"/>
    <x v="2755"/>
    <s v="LU2"/>
    <s v="Bedfordshire"/>
    <s v="White British"/>
    <n v="42868"/>
    <s v=""/>
    <s v="Fundraising"/>
  </r>
  <r>
    <x v="6181"/>
    <s v="VOLUNTEER"/>
    <s v="INACTIVE VOLUNTEER"/>
    <s v="N"/>
    <m/>
    <m/>
    <m/>
    <s v="N"/>
    <m/>
    <x v="1"/>
    <x v="4864"/>
    <s v="LU2"/>
    <s v="Bedfordshire"/>
    <s v="White British"/>
    <n v="43451"/>
    <n v="44439"/>
    <s v="Retail"/>
  </r>
  <r>
    <x v="6182"/>
    <s v="VOLUNTEER"/>
    <s v="ACTIVE VOLUNTEER"/>
    <s v="N"/>
    <m/>
    <m/>
    <m/>
    <s v="N"/>
    <m/>
    <x v="0"/>
    <x v="4865"/>
    <s v="LU2"/>
    <s v="Bedfordshire"/>
    <s v="Not Specified"/>
    <n v="40864"/>
    <s v=""/>
    <s v="Retail"/>
  </r>
  <r>
    <x v="6183"/>
    <s v="VOLUNTEER"/>
    <s v="INACTIVE VOLUNTEER"/>
    <s v="N"/>
    <m/>
    <m/>
    <m/>
    <s v="N"/>
    <m/>
    <x v="3"/>
    <x v="4866"/>
    <s v="LU2"/>
    <s v="Bedfordshire"/>
    <s v="Not Specified"/>
    <n v="1"/>
    <n v="1"/>
    <s v="Not Recorded"/>
  </r>
  <r>
    <x v="6184"/>
    <s v="VOLUNTEER"/>
    <s v="INACTIVE VOLUNTEER"/>
    <s v="N"/>
    <m/>
    <m/>
    <m/>
    <s v="N"/>
    <m/>
    <x v="0"/>
    <x v="4867"/>
    <s v="SG6"/>
    <s v="Hertfordshire"/>
    <s v="Not Specified"/>
    <n v="40575"/>
    <n v="41311"/>
    <s v="Not Recorded"/>
  </r>
  <r>
    <x v="6185"/>
    <s v="VOLUNTEER"/>
    <s v="INACTIVE VOLUNTEER"/>
    <s v="N"/>
    <m/>
    <m/>
    <m/>
    <s v="N"/>
    <m/>
    <x v="0"/>
    <x v="4868"/>
    <s v="LU2"/>
    <s v="Bedfordshire"/>
    <s v="White British"/>
    <s v="Not Recorded"/>
    <s v="Not Recorded"/>
    <s v="Retail"/>
  </r>
  <r>
    <x v="6186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187"/>
    <s v="VOLUNTEER"/>
    <s v="INACTIVE VOLUNTEER"/>
    <s v="N"/>
    <m/>
    <m/>
    <m/>
    <s v="N"/>
    <m/>
    <x v="0"/>
    <x v="224"/>
    <s v="MK40"/>
    <s v="Bedfordshire"/>
    <s v="White British"/>
    <s v="Not Recorded"/>
    <s v="Not Recorded"/>
    <s v="Not Recorded"/>
  </r>
  <r>
    <x v="6188"/>
    <s v="VOLUNTEER"/>
    <s v="INACTIVE VOLUNTEER"/>
    <s v="N"/>
    <m/>
    <m/>
    <m/>
    <s v="N"/>
    <m/>
    <x v="0"/>
    <x v="4869"/>
    <s v="EN8"/>
    <s v="Hertfordshire"/>
    <s v="White British"/>
    <n v="39941"/>
    <n v="44298"/>
    <s v="Retail"/>
  </r>
  <r>
    <x v="6189"/>
    <s v="VOLUNTEER"/>
    <s v="INACTIVE VOLUNTEER"/>
    <s v="N"/>
    <m/>
    <m/>
    <m/>
    <s v="N"/>
    <m/>
    <x v="0"/>
    <x v="4870"/>
    <s v="HP4"/>
    <s v="Hertfordshire"/>
    <s v="Not Recorded"/>
    <n v="37271"/>
    <n v="37299"/>
    <s v="Retail"/>
  </r>
  <r>
    <x v="6190"/>
    <s v="VOLUNTEER"/>
    <s v="INACTIVE VOLUNTEER"/>
    <s v="N"/>
    <m/>
    <m/>
    <m/>
    <s v="N"/>
    <m/>
    <x v="2"/>
    <x v="22"/>
    <s v="LU1"/>
    <s v="Bedfordshire"/>
    <s v="Not Specified"/>
    <n v="1"/>
    <n v="1"/>
    <s v="Not Recorded"/>
  </r>
  <r>
    <x v="6191"/>
    <s v="VOLUNTEER"/>
    <s v="INACTIVE VOLUNTEER"/>
    <s v="N"/>
    <m/>
    <m/>
    <m/>
    <s v="N"/>
    <m/>
    <x v="1"/>
    <x v="4871"/>
    <s v="AL5"/>
    <s v="Hertfordshire"/>
    <s v="White British"/>
    <n v="44029"/>
    <n v="44071"/>
    <s v="Retail"/>
  </r>
  <r>
    <x v="6192"/>
    <s v="VOLUNTEER"/>
    <s v="INACTIVE VOLUNTEER"/>
    <s v="N"/>
    <m/>
    <m/>
    <m/>
    <s v="N"/>
    <m/>
    <x v="1"/>
    <x v="4872"/>
    <s v="SG1"/>
    <s v="Hertfordshire"/>
    <s v="Not Specified"/>
    <n v="40932"/>
    <n v="41206"/>
    <s v="Not Recorded"/>
  </r>
  <r>
    <x v="6193"/>
    <s v="VOLUNTEER"/>
    <s v="INACTIVE VOLUNTEER"/>
    <s v="N"/>
    <m/>
    <m/>
    <m/>
    <s v="N"/>
    <m/>
    <x v="1"/>
    <x v="158"/>
    <s v="AL5"/>
    <s v="Hertfordshire"/>
    <s v="White British"/>
    <n v="41545"/>
    <n v="41845"/>
    <s v="Not Recorded"/>
  </r>
  <r>
    <x v="6194"/>
    <s v="VOLUNTEER"/>
    <s v="INACTIVE VOLUNTEER"/>
    <s v="N"/>
    <m/>
    <m/>
    <m/>
    <s v="N"/>
    <m/>
    <x v="0"/>
    <x v="4873"/>
    <s v="PO30"/>
    <s v="Other"/>
    <s v="White British"/>
    <n v="38000"/>
    <n v="42272"/>
    <s v="Care"/>
  </r>
  <r>
    <x v="6195"/>
    <s v="VOLUNTEER"/>
    <s v="INACTIVE VOLUNTEER"/>
    <s v="N"/>
    <m/>
    <m/>
    <m/>
    <s v="N"/>
    <m/>
    <x v="0"/>
    <x v="4874"/>
    <s v="AL5"/>
    <s v="Hertfordshire"/>
    <s v="White British"/>
    <n v="44019"/>
    <n v="44298"/>
    <s v="Retail"/>
  </r>
  <r>
    <x v="6196"/>
    <s v="VOLUNTEER"/>
    <s v="ACTIVE VOLUNTEER"/>
    <s v="N"/>
    <m/>
    <m/>
    <m/>
    <s v="N"/>
    <m/>
    <x v="0"/>
    <x v="4875"/>
    <s v="AL5"/>
    <s v="Hertfordshire"/>
    <s v="White British"/>
    <n v="40057"/>
    <s v=""/>
    <s v="Retail"/>
  </r>
  <r>
    <x v="6197"/>
    <s v="VOLUNTEER"/>
    <s v="ACTIVE VOLUNTEER"/>
    <s v="N"/>
    <m/>
    <m/>
    <m/>
    <s v="N"/>
    <m/>
    <x v="0"/>
    <x v="4876"/>
    <s v="LU1"/>
    <s v="Bedfordshire"/>
    <s v="Black"/>
    <n v="44539"/>
    <s v=""/>
    <s v="Retail"/>
  </r>
  <r>
    <x v="6198"/>
    <s v="VOLUNTEER"/>
    <s v="INACTIVE VOLUNTEER"/>
    <s v="N"/>
    <m/>
    <m/>
    <m/>
    <s v="Y"/>
    <s v="15/02/2022"/>
    <x v="0"/>
    <x v="22"/>
    <s v="LU3"/>
    <s v="Bedfordshire"/>
    <s v="Not Specified"/>
    <n v="1"/>
    <n v="1"/>
    <s v="Not Recorded"/>
  </r>
  <r>
    <x v="6199"/>
    <s v="VOLUNTEER"/>
    <s v="INACTIVE VOLUNTEER"/>
    <s v="N"/>
    <m/>
    <m/>
    <m/>
    <s v="N"/>
    <m/>
    <x v="0"/>
    <x v="4877"/>
    <s v="LU7"/>
    <s v="Bedfordshire"/>
    <s v="White British"/>
    <s v="Not Recorded"/>
    <s v="Not Recorded"/>
    <s v="Not Recorded"/>
  </r>
  <r>
    <x v="6200"/>
    <s v="VOLUNTEER"/>
    <s v="INACTIVE VOLUNTEER"/>
    <s v="N"/>
    <m/>
    <m/>
    <m/>
    <s v="N"/>
    <m/>
    <x v="1"/>
    <x v="22"/>
    <s v="LU2"/>
    <s v="Bedfordshire"/>
    <s v="Not Specified"/>
    <n v="41941"/>
    <s v=""/>
    <s v="Fundraising"/>
  </r>
  <r>
    <x v="6201"/>
    <s v="VOLUNTEER"/>
    <s v="INACTIVE VOLUNTEER"/>
    <s v="N"/>
    <m/>
    <m/>
    <m/>
    <s v="N"/>
    <m/>
    <x v="0"/>
    <x v="4878"/>
    <s v="LU3"/>
    <s v="Bedfordshire"/>
    <s v="White British"/>
    <n v="38018"/>
    <n v="44439"/>
    <s v="Retail"/>
  </r>
  <r>
    <x v="6202"/>
    <s v="VOLUNTEER"/>
    <s v="INACTIVE VOLUNTEER"/>
    <s v="N"/>
    <m/>
    <m/>
    <m/>
    <s v="N"/>
    <m/>
    <x v="0"/>
    <x v="4879"/>
    <s v="MK45"/>
    <s v="Bedfordshire"/>
    <s v="White British"/>
    <n v="37561"/>
    <n v="41743"/>
    <s v="Not Recorded"/>
  </r>
  <r>
    <x v="6203"/>
    <s v="VOLUNTEER"/>
    <s v="INACTIVE VOLUNTEER"/>
    <s v="N"/>
    <m/>
    <m/>
    <m/>
    <s v="Y"/>
    <s v="06/09/2022"/>
    <x v="0"/>
    <x v="4513"/>
    <s v="LU3"/>
    <s v="Bedfordshire"/>
    <s v="White British"/>
    <n v="42051"/>
    <n v="42051"/>
    <s v="Not Recorded"/>
  </r>
  <r>
    <x v="6204"/>
    <s v="VOLUNTEER"/>
    <s v="INACTIVE VOLUNTEER"/>
    <s v="N"/>
    <m/>
    <m/>
    <m/>
    <s v="N"/>
    <m/>
    <x v="0"/>
    <x v="4880"/>
    <s v="LU3"/>
    <s v="Bedfordshire"/>
    <s v="White British"/>
    <n v="41072"/>
    <n v="44350"/>
    <s v="Care"/>
  </r>
  <r>
    <x v="6205"/>
    <s v="VOLUNTEER"/>
    <s v="INACTIVE VOLUNTEER"/>
    <s v="N"/>
    <m/>
    <m/>
    <m/>
    <s v="N"/>
    <m/>
    <x v="0"/>
    <x v="4881"/>
    <s v="LU4"/>
    <s v="Bedfordshire"/>
    <s v="Black"/>
    <s v="Not Recorded"/>
    <s v="Not Recorded"/>
    <s v="Not Recorded"/>
  </r>
  <r>
    <x v="6206"/>
    <s v="VOLUNTEER"/>
    <s v="INACTIVE VOLUNTEER"/>
    <s v="N"/>
    <m/>
    <m/>
    <m/>
    <s v="N"/>
    <m/>
    <x v="1"/>
    <x v="4882"/>
    <s v="AL7"/>
    <s v="Hertfordshire"/>
    <s v="White British"/>
    <n v="42541"/>
    <n v="43488"/>
    <s v="Retail"/>
  </r>
  <r>
    <x v="6207"/>
    <s v="VOLUNTEER"/>
    <s v="INACTIVE VOLUNTEER"/>
    <s v="N"/>
    <m/>
    <m/>
    <m/>
    <s v="N"/>
    <m/>
    <x v="0"/>
    <x v="4883"/>
    <s v="AL2"/>
    <s v="Hertfordshire"/>
    <s v="White British"/>
    <n v="44503"/>
    <n v="44580"/>
    <s v="Retail"/>
  </r>
  <r>
    <x v="6208"/>
    <s v="VOLUNTEER"/>
    <s v="INACTIVE VOLUNTEER"/>
    <s v="N"/>
    <m/>
    <m/>
    <m/>
    <s v="N"/>
    <m/>
    <x v="0"/>
    <x v="4884"/>
    <s v="HP4"/>
    <s v="Hertfordshire"/>
    <s v="White British"/>
    <n v="43055"/>
    <n v="44754"/>
    <s v="Support"/>
  </r>
  <r>
    <x v="6209"/>
    <s v="VOLUNTEER"/>
    <s v="INACTIVE VOLUNTEER"/>
    <s v="N"/>
    <m/>
    <m/>
    <m/>
    <s v="N"/>
    <m/>
    <x v="0"/>
    <x v="4885"/>
    <s v="SG19"/>
    <s v="Bedfordshire"/>
    <s v="Not Specified"/>
    <n v="41506"/>
    <n v="41752"/>
    <s v="Not Recorded"/>
  </r>
  <r>
    <x v="6210"/>
    <s v="VOLUNTEER"/>
    <s v="INACTIVE VOLUNTEER"/>
    <s v="N"/>
    <m/>
    <m/>
    <m/>
    <s v="N"/>
    <m/>
    <x v="1"/>
    <x v="4886"/>
    <s v="SG19"/>
    <s v="Bedfordshire"/>
    <s v="Not Specified"/>
    <s v="Not Recorded"/>
    <s v="Not Recorded"/>
    <s v="Not Recorded"/>
  </r>
  <r>
    <x v="6211"/>
    <s v="VOLUNTEER"/>
    <s v="INACTIVE VOLUNTEER"/>
    <s v="N"/>
    <m/>
    <m/>
    <m/>
    <s v="N"/>
    <m/>
    <x v="1"/>
    <x v="4887"/>
    <s v="LU6"/>
    <s v="Bedfordshire"/>
    <s v="Asian"/>
    <n v="44720"/>
    <n v="45504"/>
    <s v="Support"/>
  </r>
  <r>
    <x v="6212"/>
    <s v="VOLUNTEER"/>
    <s v="INACTIVE VOLUNTEER"/>
    <s v="N"/>
    <m/>
    <m/>
    <m/>
    <s v="N"/>
    <m/>
    <x v="1"/>
    <x v="4888"/>
    <s v="LU6"/>
    <s v="Bedfordshire"/>
    <s v="Not Specified"/>
    <n v="41381"/>
    <n v="41381"/>
    <s v="Not Recorded"/>
  </r>
  <r>
    <x v="6213"/>
    <s v="VOLUNTEER"/>
    <s v="INACTIVE VOLUNTEER"/>
    <s v="N"/>
    <m/>
    <m/>
    <m/>
    <s v="N"/>
    <m/>
    <x v="0"/>
    <x v="22"/>
    <s v="AL2"/>
    <s v="Hertfordshire"/>
    <s v="Not Specified"/>
    <n v="41901"/>
    <s v=""/>
    <s v="Fundraising"/>
  </r>
  <r>
    <x v="6214"/>
    <s v="VOLUNTEER"/>
    <s v="INACTIVE VOLUNTEER"/>
    <s v="N"/>
    <m/>
    <m/>
    <m/>
    <s v="N"/>
    <m/>
    <x v="0"/>
    <x v="4889"/>
    <s v="SG19"/>
    <s v="Bedfordshire"/>
    <s v="White British"/>
    <n v="40872"/>
    <n v="40931"/>
    <s v="Care"/>
  </r>
  <r>
    <x v="6215"/>
    <s v="VOLUNTEER"/>
    <s v="ACTIVE VOLUNTEER"/>
    <s v="N"/>
    <m/>
    <m/>
    <m/>
    <s v="N"/>
    <m/>
    <x v="0"/>
    <x v="4890"/>
    <s v="LU4"/>
    <s v="Bedfordshire"/>
    <s v="Not Specified"/>
    <n v="41149"/>
    <s v=""/>
    <s v="Fundraising"/>
  </r>
  <r>
    <x v="6216"/>
    <s v="VOLUNTEER"/>
    <s v="INACTIVE VOLUNTEER"/>
    <s v="N"/>
    <m/>
    <m/>
    <m/>
    <s v="N"/>
    <m/>
    <x v="1"/>
    <x v="22"/>
    <s v="MK41"/>
    <s v="Bedfordshire"/>
    <s v="White British"/>
    <s v="Not Recorded"/>
    <s v="Not Recorded"/>
    <s v="Not Recorded"/>
  </r>
  <r>
    <x v="6217"/>
    <s v="VOLUNTEER"/>
    <s v="INACTIVE VOLUNTEER"/>
    <s v="N"/>
    <m/>
    <m/>
    <m/>
    <s v="N"/>
    <m/>
    <x v="1"/>
    <x v="4891"/>
    <s v="HP4"/>
    <s v="Hertfordshire"/>
    <s v="Not Specified"/>
    <n v="41863"/>
    <n v="42845"/>
    <s v="Retail"/>
  </r>
  <r>
    <x v="6218"/>
    <s v="VOLUNTEER"/>
    <s v="INACTIVE VOLUNTEER"/>
    <s v="N"/>
    <m/>
    <m/>
    <m/>
    <s v="N"/>
    <m/>
    <x v="0"/>
    <x v="4892"/>
    <s v="SG2"/>
    <s v="Hertfordshire"/>
    <s v="Not Specified"/>
    <n v="41668"/>
    <n v="41883"/>
    <s v="Not Recorded"/>
  </r>
  <r>
    <x v="6219"/>
    <s v="VOLUNTEER"/>
    <s v="INACTIVE VOLUNTEER"/>
    <s v="N"/>
    <m/>
    <m/>
    <m/>
    <s v="N"/>
    <m/>
    <x v="0"/>
    <x v="4893"/>
    <s v="SG1"/>
    <s v="Hertfordshire"/>
    <s v="White British"/>
    <s v="Not Recorded"/>
    <s v="Not Recorded"/>
    <s v="Retail"/>
  </r>
  <r>
    <x v="6220"/>
    <s v="VOLUNTEER"/>
    <s v="ACTIVE VOLUNTEER"/>
    <s v="N"/>
    <m/>
    <m/>
    <m/>
    <s v="N"/>
    <m/>
    <x v="0"/>
    <x v="4894"/>
    <s v="AL3"/>
    <s v="Hertfordshire"/>
    <s v="White British"/>
    <n v="41360"/>
    <s v=""/>
    <s v="Retail"/>
  </r>
  <r>
    <x v="6221"/>
    <s v="VOLUNTEER"/>
    <s v="INACTIVE VOLUNTEER"/>
    <s v="N"/>
    <m/>
    <m/>
    <m/>
    <s v="N"/>
    <m/>
    <x v="0"/>
    <x v="145"/>
    <s v="AL2"/>
    <s v="Hertfordshire"/>
    <s v="Not Specified"/>
    <n v="41458"/>
    <n v="41759"/>
    <s v="Not Recorded"/>
  </r>
  <r>
    <x v="6222"/>
    <s v="VOLUNTEER"/>
    <s v="INACTIVE VOLUNTEER"/>
    <s v="N"/>
    <m/>
    <m/>
    <m/>
    <s v="N"/>
    <m/>
    <x v="1"/>
    <x v="4895"/>
    <s v="PE13"/>
    <s v="Other"/>
    <s v="Not Specified"/>
    <n v="41442"/>
    <n v="42838"/>
    <s v="Retail"/>
  </r>
  <r>
    <x v="6223"/>
    <s v="VOLUNTEER"/>
    <s v="INACTIVE VOLUNTEER"/>
    <s v="N"/>
    <m/>
    <m/>
    <m/>
    <s v="N"/>
    <m/>
    <x v="1"/>
    <x v="4896"/>
    <s v="LU4"/>
    <s v="Bedfordshire"/>
    <s v="White British"/>
    <n v="41494"/>
    <n v="45027"/>
    <s v="Support"/>
  </r>
  <r>
    <x v="6224"/>
    <s v="VOLUNTEER"/>
    <s v="INACTIVE VOLUNTEER"/>
    <s v="N"/>
    <m/>
    <m/>
    <m/>
    <s v="N"/>
    <m/>
    <x v="1"/>
    <x v="22"/>
    <s v="AL2"/>
    <s v="Hertfordshire"/>
    <s v="Not Specified"/>
    <n v="40715"/>
    <n v="41243"/>
    <s v="Not Recorded"/>
  </r>
  <r>
    <x v="6225"/>
    <s v="VOLUNTEER"/>
    <s v="INACTIVE VOLUNTEER"/>
    <s v="N"/>
    <m/>
    <m/>
    <m/>
    <s v="N"/>
    <m/>
    <x v="1"/>
    <x v="4897"/>
    <s v="AL5"/>
    <s v="Hertfordshire"/>
    <s v="Black"/>
    <n v="42090"/>
    <n v="42160"/>
    <s v="Retail"/>
  </r>
  <r>
    <x v="6226"/>
    <s v="VOLUNTEER"/>
    <s v="INACTIVE VOLUNTEER"/>
    <s v="N"/>
    <m/>
    <m/>
    <m/>
    <s v="N"/>
    <m/>
    <x v="0"/>
    <x v="4898"/>
    <s v="AL5"/>
    <s v="Hertfordshire"/>
    <s v="Not Specified"/>
    <s v="Not Recorded"/>
    <s v="Not Recorded"/>
    <s v="Not Recorded"/>
  </r>
  <r>
    <x v="6227"/>
    <s v="VOLUNTEER"/>
    <s v="INACTIVE VOLUNTEER"/>
    <s v="N"/>
    <m/>
    <m/>
    <m/>
    <s v="N"/>
    <m/>
    <x v="1"/>
    <x v="4899"/>
    <s v="LU2"/>
    <s v="Bedfordshire"/>
    <s v="Not Specified"/>
    <n v="41253"/>
    <n v="41253"/>
    <s v="Not Recorded"/>
  </r>
  <r>
    <x v="6228"/>
    <s v="VOLUNTEER"/>
    <s v="INACTIVE VOLUNTEER"/>
    <s v="N"/>
    <m/>
    <m/>
    <m/>
    <s v="N"/>
    <m/>
    <x v="0"/>
    <x v="4900"/>
    <s v="MK3"/>
    <s v="Buckinghamshire"/>
    <s v="White British"/>
    <n v="42891"/>
    <n v="43693"/>
    <s v="Retail"/>
  </r>
  <r>
    <x v="6229"/>
    <s v="VOLUNTEER"/>
    <s v="INACTIVE VOLUNTEER"/>
    <s v="N"/>
    <m/>
    <m/>
    <m/>
    <s v="N"/>
    <m/>
    <x v="0"/>
    <x v="22"/>
    <s v="NOTKNOWN"/>
    <s v="Unknown"/>
    <s v="Not Specified"/>
    <n v="45218"/>
    <n v="45212"/>
    <s v="Retail"/>
  </r>
  <r>
    <x v="6230"/>
    <s v="VOLUNTEER"/>
    <s v="ACTIVE VOLUNTEER"/>
    <s v="N"/>
    <m/>
    <m/>
    <m/>
    <s v="N"/>
    <m/>
    <x v="0"/>
    <x v="4901"/>
    <s v="WD18"/>
    <s v="Hertfordshire"/>
    <s v="White British"/>
    <n v="45334"/>
    <s v=""/>
    <s v="Retail"/>
  </r>
  <r>
    <x v="6231"/>
    <s v="VOLUNTEER"/>
    <s v="INACTIVE VOLUNTEER"/>
    <s v="N"/>
    <m/>
    <m/>
    <m/>
    <s v="N"/>
    <m/>
    <x v="0"/>
    <x v="3158"/>
    <s v="LU2"/>
    <s v="Bedfordshire"/>
    <s v="Asian"/>
    <s v="Not Recorded"/>
    <s v="Not Recorded"/>
    <s v="Not Recorded"/>
  </r>
  <r>
    <x v="6232"/>
    <s v="VOLUNTEER"/>
    <s v="INACTIVE VOLUNTEER"/>
    <s v="N"/>
    <m/>
    <m/>
    <m/>
    <s v="N"/>
    <m/>
    <x v="1"/>
    <x v="4902"/>
    <s v="WD18"/>
    <s v="Hertfordshire"/>
    <s v="Asian"/>
    <n v="42095"/>
    <n v="42791"/>
    <s v="Retail"/>
  </r>
  <r>
    <x v="6233"/>
    <s v="VOLUNTEER"/>
    <s v="INACTIVE VOLUNTEER"/>
    <s v="N"/>
    <m/>
    <m/>
    <m/>
    <s v="N"/>
    <m/>
    <x v="1"/>
    <x v="4903"/>
    <s v="WD7"/>
    <s v="Hertfordshire"/>
    <s v="White British"/>
    <n v="42150"/>
    <n v="44294"/>
    <s v="Retail"/>
  </r>
  <r>
    <x v="6234"/>
    <s v="VOLUNTEER"/>
    <s v="INACTIVE VOLUNTEER"/>
    <s v="N"/>
    <m/>
    <m/>
    <m/>
    <s v="N"/>
    <m/>
    <x v="0"/>
    <x v="4904"/>
    <s v="LU4"/>
    <s v="Bedfordshire"/>
    <s v="White British"/>
    <n v="44033"/>
    <n v="44951"/>
    <s v="Retail"/>
  </r>
  <r>
    <x v="6235"/>
    <s v="VOLUNTEER"/>
    <s v="INACTIVE VOLUNTEER"/>
    <s v="N"/>
    <m/>
    <m/>
    <m/>
    <s v="N"/>
    <m/>
    <x v="0"/>
    <x v="2244"/>
    <s v="LU4"/>
    <s v="Bedfordshire"/>
    <s v="White British"/>
    <n v="42898"/>
    <n v="44308"/>
    <s v="Care"/>
  </r>
  <r>
    <x v="6236"/>
    <s v="VOLUNTEER"/>
    <s v="INACTIVE VOLUNTEER"/>
    <s v="N"/>
    <m/>
    <m/>
    <m/>
    <s v="N"/>
    <m/>
    <x v="0"/>
    <x v="4905"/>
    <s v="LU2"/>
    <s v="Bedfordshire"/>
    <s v="Not Specified"/>
    <n v="41321"/>
    <n v="41739"/>
    <s v="Not Recorded"/>
  </r>
  <r>
    <x v="6237"/>
    <s v="VOLUNTEER"/>
    <s v="ACTIVE VOLUNTEER"/>
    <s v="N"/>
    <m/>
    <m/>
    <m/>
    <s v="N"/>
    <m/>
    <x v="1"/>
    <x v="4906"/>
    <s v="LU4"/>
    <s v="Bedfordshire"/>
    <s v="White British"/>
    <n v="44408"/>
    <s v=""/>
    <s v="Retail"/>
  </r>
  <r>
    <x v="6238"/>
    <s v="VOLUNTEER"/>
    <s v="INACTIVE VOLUNTEER"/>
    <s v="N"/>
    <m/>
    <m/>
    <m/>
    <s v="N"/>
    <m/>
    <x v="0"/>
    <x v="4581"/>
    <s v="LU4"/>
    <s v="Bedfordshire"/>
    <s v="Other White"/>
    <n v="44033"/>
    <n v="44755"/>
    <s v="Retail"/>
  </r>
  <r>
    <x v="6239"/>
    <s v="VOLUNTEER"/>
    <s v="INACTIVE VOLUNTEER"/>
    <s v="N"/>
    <m/>
    <m/>
    <m/>
    <s v="N"/>
    <m/>
    <x v="0"/>
    <x v="4907"/>
    <s v="MK40"/>
    <s v="Bedfordshire"/>
    <s v="Asian"/>
    <s v="Not Recorded"/>
    <s v="Not Recorded"/>
    <s v="Not Recorded"/>
  </r>
  <r>
    <x v="6240"/>
    <s v="VOLUNTEER"/>
    <s v="INACTIVE VOLUNTEER"/>
    <s v="N"/>
    <m/>
    <m/>
    <m/>
    <s v="N"/>
    <m/>
    <x v="0"/>
    <x v="1849"/>
    <s v="HP2"/>
    <s v="Hertfordshire"/>
    <s v="Not Specified"/>
    <n v="43018"/>
    <n v="43376"/>
    <s v="Retail"/>
  </r>
  <r>
    <x v="6241"/>
    <s v="VOLUNTEER"/>
    <s v="INACTIVE VOLUNTEER"/>
    <s v="N"/>
    <m/>
    <m/>
    <m/>
    <s v="N"/>
    <m/>
    <x v="0"/>
    <x v="4908"/>
    <s v="HP2"/>
    <s v="Hertfordshire"/>
    <s v="Other"/>
    <n v="44812"/>
    <n v="44910"/>
    <s v="Retail"/>
  </r>
  <r>
    <x v="6242"/>
    <s v="VOLUNTEER"/>
    <s v="INACTIVE VOLUNTEER"/>
    <s v="N"/>
    <m/>
    <m/>
    <m/>
    <s v="N"/>
    <m/>
    <x v="1"/>
    <x v="4909"/>
    <s v="HP2"/>
    <s v="Hertfordshire"/>
    <s v="Other White"/>
    <n v="43670"/>
    <n v="44427"/>
    <s v="Retail"/>
  </r>
  <r>
    <x v="6243"/>
    <s v="VOLUNTEER"/>
    <s v="INACTIVE VOLUNTEER"/>
    <s v="N"/>
    <m/>
    <m/>
    <m/>
    <s v="N"/>
    <m/>
    <x v="0"/>
    <x v="4910"/>
    <s v="EN3"/>
    <s v="Other"/>
    <s v="White British"/>
    <n v="39713"/>
    <n v="42846"/>
    <s v="Retail"/>
  </r>
  <r>
    <x v="6244"/>
    <s v="VOLUNTEER"/>
    <s v="INACTIVE VOLUNTEER"/>
    <s v="N"/>
    <m/>
    <m/>
    <m/>
    <s v="N"/>
    <m/>
    <x v="0"/>
    <x v="4911"/>
    <s v="LU6"/>
    <s v="Bedfordshire"/>
    <s v="White British"/>
    <n v="42807"/>
    <n v="42818"/>
    <s v="Care"/>
  </r>
  <r>
    <x v="6245"/>
    <s v="VOLUNTEER"/>
    <s v="INACTIVE VOLUNTEER"/>
    <s v="N"/>
    <m/>
    <m/>
    <m/>
    <s v="N"/>
    <m/>
    <x v="0"/>
    <x v="4912"/>
    <s v="LU4"/>
    <s v="Bedfordshire"/>
    <s v="White British"/>
    <n v="45013"/>
    <s v=""/>
    <s v="Retail"/>
  </r>
  <r>
    <x v="6246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6247"/>
    <s v="VOLUNTEER"/>
    <s v="INACTIVE VOLUNTEER"/>
    <s v="N"/>
    <m/>
    <m/>
    <m/>
    <s v="N"/>
    <m/>
    <x v="1"/>
    <x v="4913"/>
    <s v="LU2"/>
    <s v="Bedfordshire"/>
    <s v="Not Specified"/>
    <n v="41573"/>
    <n v="41739"/>
    <s v="Not Recorded"/>
  </r>
  <r>
    <x v="6248"/>
    <s v="VOLUNTEER"/>
    <s v="INACTIVE VOLUNTEER"/>
    <s v="N"/>
    <m/>
    <m/>
    <m/>
    <s v="N"/>
    <m/>
    <x v="1"/>
    <x v="2162"/>
    <s v="LU3"/>
    <s v="Bedfordshire"/>
    <s v="White British"/>
    <n v="40936"/>
    <n v="41609"/>
    <s v="Not Recorded"/>
  </r>
  <r>
    <x v="6249"/>
    <s v="VOLUNTEER"/>
    <s v="INACTIVE VOLUNTEER"/>
    <s v="N"/>
    <m/>
    <m/>
    <m/>
    <s v="N"/>
    <m/>
    <x v="0"/>
    <x v="4914"/>
    <s v="MK45"/>
    <s v="Bedfordshire"/>
    <s v="White British"/>
    <n v="36405"/>
    <n v="41629"/>
    <s v="Not Recorded"/>
  </r>
  <r>
    <x v="6250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6251"/>
    <s v="VOLUNTEER"/>
    <s v="INACTIVE VOLUNTEER"/>
    <s v="N"/>
    <m/>
    <m/>
    <m/>
    <s v="N"/>
    <m/>
    <x v="0"/>
    <x v="4915"/>
    <s v="LU3"/>
    <s v="Bedfordshire"/>
    <s v="White British"/>
    <n v="43106"/>
    <n v="43482"/>
    <s v="Retail"/>
  </r>
  <r>
    <x v="6252"/>
    <s v="VOLUNTEER"/>
    <s v="INACTIVE VOLUNTEER"/>
    <s v="N"/>
    <m/>
    <m/>
    <m/>
    <s v="N"/>
    <m/>
    <x v="1"/>
    <x v="22"/>
    <s v="LU2"/>
    <s v="Bedfordshire"/>
    <s v="Asian"/>
    <s v="Not Recorded"/>
    <s v="Not Recorded"/>
    <s v="Not Recorded"/>
  </r>
  <r>
    <x v="6253"/>
    <s v="VOLUNTEER"/>
    <s v="INACTIVE VOLUNTEER"/>
    <s v="N"/>
    <m/>
    <m/>
    <m/>
    <s v="N"/>
    <m/>
    <x v="0"/>
    <x v="22"/>
    <s v="LU4"/>
    <s v="Bedfordshire"/>
    <s v="Asian"/>
    <n v="41214"/>
    <n v="41214"/>
    <s v="Not Recorded"/>
  </r>
  <r>
    <x v="6254"/>
    <s v="VOLUNTEER"/>
    <s v="INACTIVE VOLUNTEER"/>
    <s v="N"/>
    <m/>
    <m/>
    <m/>
    <s v="N"/>
    <m/>
    <x v="0"/>
    <x v="4916"/>
    <s v="LU4"/>
    <s v="Bedfordshire"/>
    <s v="Asian"/>
    <n v="42359"/>
    <n v="42359"/>
    <s v="Not Recorded"/>
  </r>
  <r>
    <x v="6255"/>
    <s v="VOLUNTEER"/>
    <s v="INACTIVE VOLUNTEER"/>
    <s v="N"/>
    <m/>
    <m/>
    <m/>
    <s v="N"/>
    <m/>
    <x v="1"/>
    <x v="4917"/>
    <s v="LU1"/>
    <s v="Bedfordshire"/>
    <s v="Black"/>
    <s v="Not Recorded"/>
    <s v="Not Recorded"/>
    <s v="Not Recorded"/>
  </r>
  <r>
    <x v="6256"/>
    <s v="VOLUNTEER"/>
    <s v="INACTIVE VOLUNTEER"/>
    <s v="N"/>
    <m/>
    <m/>
    <m/>
    <s v="N"/>
    <m/>
    <x v="1"/>
    <x v="22"/>
    <s v="HP3"/>
    <s v="Hertfordshire"/>
    <s v="Not Specified"/>
    <s v="Not Recorded"/>
    <s v="Not Recorded"/>
    <s v="Not Recorded"/>
  </r>
  <r>
    <x v="625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258"/>
    <s v="VOLUNTEER"/>
    <s v="INACTIVE VOLUNTEER"/>
    <s v="N"/>
    <m/>
    <m/>
    <m/>
    <s v="N"/>
    <m/>
    <x v="0"/>
    <x v="4918"/>
    <s v="AL7"/>
    <s v="Hertfordshire"/>
    <s v="Not Specified"/>
    <n v="41102"/>
    <n v="41487"/>
    <s v="Not Recorded"/>
  </r>
  <r>
    <x v="6259"/>
    <s v="VOLUNTEER"/>
    <s v="INACTIVE VOLUNTEER"/>
    <s v="N"/>
    <m/>
    <m/>
    <m/>
    <s v="N"/>
    <m/>
    <x v="1"/>
    <x v="4919"/>
    <s v="SG1"/>
    <s v="Hertfordshire"/>
    <s v="White British"/>
    <n v="40676"/>
    <n v="1"/>
    <s v="Not Recorded"/>
  </r>
  <r>
    <x v="6260"/>
    <s v="VOLUNTEER"/>
    <s v="INACTIVE VOLUNTEER"/>
    <s v="N"/>
    <m/>
    <m/>
    <m/>
    <s v="N"/>
    <m/>
    <x v="1"/>
    <x v="4920"/>
    <s v="WD25"/>
    <s v="Hertfordshire"/>
    <s v="White British"/>
    <s v="Not Recorded"/>
    <s v="Not Recorded"/>
    <s v="Retail"/>
  </r>
  <r>
    <x v="6261"/>
    <s v="VOLUNTEER"/>
    <s v="INACTIVE VOLUNTEER"/>
    <s v="N"/>
    <m/>
    <m/>
    <m/>
    <s v="N"/>
    <m/>
    <x v="0"/>
    <x v="4921"/>
    <s v="HP2"/>
    <s v="Hertfordshire"/>
    <s v="Not Recorded"/>
    <n v="45246"/>
    <n v="45295"/>
    <s v="Retail"/>
  </r>
  <r>
    <x v="6262"/>
    <s v="VOLUNTEER"/>
    <s v="INACTIVE VOLUNTEER"/>
    <s v="N"/>
    <m/>
    <m/>
    <m/>
    <s v="N"/>
    <m/>
    <x v="0"/>
    <x v="4922"/>
    <s v="LU4"/>
    <s v="Bedfordshire"/>
    <s v="White British"/>
    <s v="Not Recorded"/>
    <s v="Not Recorded"/>
    <s v="Not Recorded"/>
  </r>
  <r>
    <x v="6263"/>
    <s v="VOLUNTEER"/>
    <s v="INACTIVE VOLUNTEER"/>
    <s v="N"/>
    <m/>
    <m/>
    <m/>
    <s v="N"/>
    <m/>
    <x v="1"/>
    <x v="4923"/>
    <s v="AL5"/>
    <s v="Hertfordshire"/>
    <s v="Mixed"/>
    <n v="44036"/>
    <n v="44427"/>
    <s v="Retail"/>
  </r>
  <r>
    <x v="6264"/>
    <s v="VOLUNTEER"/>
    <s v="INACTIVE VOLUNTEER"/>
    <s v="N"/>
    <m/>
    <m/>
    <m/>
    <s v="N"/>
    <m/>
    <x v="0"/>
    <x v="4924"/>
    <s v="LU2"/>
    <s v="Bedfordshire"/>
    <s v="White British"/>
    <n v="38624"/>
    <n v="42011"/>
    <s v="Not Recorded"/>
  </r>
  <r>
    <x v="6265"/>
    <s v="VOLUNTEER"/>
    <s v="INACTIVE VOLUNTEER"/>
    <s v="N"/>
    <m/>
    <m/>
    <m/>
    <s v="N"/>
    <m/>
    <x v="0"/>
    <x v="4925"/>
    <s v="CM23"/>
    <s v="Hertfordshire"/>
    <s v="Not Specified"/>
    <n v="41449"/>
    <n v="42835"/>
    <s v="Retail"/>
  </r>
  <r>
    <x v="6266"/>
    <s v="VOLUNTEER"/>
    <s v="INACTIVE VOLUNTEER"/>
    <s v="N"/>
    <m/>
    <m/>
    <m/>
    <s v="N"/>
    <m/>
    <x v="0"/>
    <x v="4926"/>
    <s v="LU2"/>
    <s v="Bedfordshire"/>
    <s v="Other"/>
    <s v="Not Recorded"/>
    <s v="Not Recorded"/>
    <s v="Not Recorded"/>
  </r>
  <r>
    <x v="6267"/>
    <s v="VOLUNTEER"/>
    <s v="INACTIVE VOLUNTEER"/>
    <s v="N"/>
    <m/>
    <m/>
    <m/>
    <s v="N"/>
    <m/>
    <x v="0"/>
    <x v="4927"/>
    <s v="LU2"/>
    <s v="Bedfordshire"/>
    <s v="Not Specified"/>
    <n v="42623"/>
    <n v="43488"/>
    <s v="Retail"/>
  </r>
  <r>
    <x v="6268"/>
    <s v="VOLUNTEER"/>
    <s v="INACTIVE VOLUNTEER"/>
    <s v="N"/>
    <m/>
    <m/>
    <m/>
    <s v="N"/>
    <m/>
    <x v="0"/>
    <x v="4928"/>
    <s v="MK45"/>
    <s v="Bedfordshire"/>
    <s v="Not Specified"/>
    <n v="41170"/>
    <n v="1"/>
    <s v="Not Recorded"/>
  </r>
  <r>
    <x v="6269"/>
    <s v="VOLUNTEER"/>
    <s v="ACTIVE VOLUNTEER"/>
    <s v="N"/>
    <m/>
    <m/>
    <m/>
    <s v="N"/>
    <m/>
    <x v="0"/>
    <x v="4929"/>
    <s v="EN8"/>
    <s v="Unknown"/>
    <s v="Other"/>
    <n v="44785"/>
    <s v=""/>
    <s v="Retail"/>
  </r>
  <r>
    <x v="6270"/>
    <s v="VOLUNTEER"/>
    <s v="ACTIVE VOLUNTEER"/>
    <s v="N"/>
    <m/>
    <m/>
    <m/>
    <s v="N"/>
    <m/>
    <x v="0"/>
    <x v="4930"/>
    <s v="LU5"/>
    <s v="Bedfordshire"/>
    <s v="Other"/>
    <n v="44302"/>
    <s v=""/>
    <s v="Retail"/>
  </r>
  <r>
    <x v="6271"/>
    <s v="VOLUNTEER"/>
    <s v="INACTIVE VOLUNTEER"/>
    <s v="N"/>
    <m/>
    <m/>
    <m/>
    <s v="N"/>
    <m/>
    <x v="0"/>
    <x v="22"/>
    <s v="SG5"/>
    <s v="Bedfordshire"/>
    <s v="White British"/>
    <s v="Not Recorded"/>
    <s v="Not Recorded"/>
    <s v="Not Recorded"/>
  </r>
  <r>
    <x v="6272"/>
    <s v="VOLUNTEER"/>
    <s v="INACTIVE VOLUNTEER"/>
    <s v="N"/>
    <m/>
    <m/>
    <m/>
    <s v="N"/>
    <m/>
    <x v="0"/>
    <x v="4931"/>
    <s v="EN10"/>
    <s v="Hertfordshire"/>
    <s v="Not Specified"/>
    <n v="41346"/>
    <n v="42005"/>
    <s v="Not Recorded"/>
  </r>
  <r>
    <x v="6273"/>
    <s v="VOLUNTEER"/>
    <s v="INACTIVE VOLUNTEER"/>
    <s v="N"/>
    <m/>
    <m/>
    <m/>
    <s v="N"/>
    <m/>
    <x v="1"/>
    <x v="4932"/>
    <s v="MK45"/>
    <s v="Bedfordshire"/>
    <s v="Not Recorded"/>
    <n v="40729"/>
    <n v="1"/>
    <s v="Not Recorded"/>
  </r>
  <r>
    <x v="6274"/>
    <s v="VOLUNTEER"/>
    <s v="ACTIVE VOLUNTEER"/>
    <s v="N"/>
    <m/>
    <m/>
    <m/>
    <s v="N"/>
    <m/>
    <x v="1"/>
    <x v="4933"/>
    <s v="LU1"/>
    <s v="Bedfordshire"/>
    <s v="Other"/>
    <n v="45296"/>
    <s v=""/>
    <s v="Support"/>
  </r>
  <r>
    <x v="6275"/>
    <s v="VOLUNTEER"/>
    <s v="INACTIVE VOLUNTEER"/>
    <s v="N"/>
    <m/>
    <m/>
    <m/>
    <s v="N"/>
    <m/>
    <x v="0"/>
    <x v="4934"/>
    <s v="AL1"/>
    <s v="Unknown"/>
    <s v="Not Recorded"/>
    <n v="44431"/>
    <n v="44777"/>
    <s v="Retail"/>
  </r>
  <r>
    <x v="6276"/>
    <s v="VOLUNTEER"/>
    <s v="INACTIVE VOLUNTEER"/>
    <s v="N"/>
    <m/>
    <m/>
    <m/>
    <s v="N"/>
    <m/>
    <x v="1"/>
    <x v="4935"/>
    <s v="SG4"/>
    <s v="Hertfordshire"/>
    <s v="White British"/>
    <n v="40476"/>
    <n v="40728"/>
    <s v="Not Recorded"/>
  </r>
  <r>
    <x v="6277"/>
    <s v="VOLUNTEER"/>
    <s v="INACTIVE VOLUNTEER"/>
    <s v="N"/>
    <m/>
    <m/>
    <m/>
    <s v="Y"/>
    <s v="06/03/2024"/>
    <x v="0"/>
    <x v="4936"/>
    <s v="LU3"/>
    <s v="Bedfordshire"/>
    <s v="Not Specified"/>
    <n v="42562"/>
    <n v="42705"/>
    <s v="Retail"/>
  </r>
  <r>
    <x v="6278"/>
    <s v="VOLUNTEER"/>
    <s v="INACTIVE VOLUNTEER"/>
    <s v="N"/>
    <m/>
    <m/>
    <m/>
    <s v="N"/>
    <m/>
    <x v="0"/>
    <x v="1182"/>
    <s v="MK42"/>
    <s v="Bedfordshire"/>
    <s v="White British"/>
    <n v="40711"/>
    <n v="41695"/>
    <s v="Not Recorded"/>
  </r>
  <r>
    <x v="6279"/>
    <s v="VOLUNTEER"/>
    <s v="ACTIVE VOLUNTEER"/>
    <s v="N"/>
    <m/>
    <m/>
    <m/>
    <s v="N"/>
    <m/>
    <x v="1"/>
    <x v="3856"/>
    <s v="LU2"/>
    <s v="Bedfordshire"/>
    <s v="White British"/>
    <n v="41843"/>
    <s v=""/>
    <s v="Care"/>
  </r>
  <r>
    <x v="6280"/>
    <s v="VOLUNTEER"/>
    <s v="INACTIVE VOLUNTEER"/>
    <s v="N"/>
    <m/>
    <m/>
    <m/>
    <s v="N"/>
    <m/>
    <x v="0"/>
    <x v="4937"/>
    <s v="MK14"/>
    <s v="Buckinghamshire"/>
    <s v="Not Specified"/>
    <n v="40964"/>
    <n v="41243"/>
    <s v="Not Recorded"/>
  </r>
  <r>
    <x v="6281"/>
    <s v="VOLUNTEER"/>
    <s v="INACTIVE VOLUNTEER"/>
    <s v="N"/>
    <m/>
    <m/>
    <m/>
    <s v="N"/>
    <m/>
    <x v="0"/>
    <x v="4938"/>
    <s v="WD18"/>
    <s v="Hertfordshire"/>
    <s v="Not Specified"/>
    <n v="41755"/>
    <n v="42001"/>
    <s v="Not Recorded"/>
  </r>
  <r>
    <x v="6282"/>
    <s v="VOLUNTEER"/>
    <s v="INACTIVE VOLUNTEER"/>
    <s v="N"/>
    <m/>
    <m/>
    <m/>
    <s v="N"/>
    <m/>
    <x v="0"/>
    <x v="4939"/>
    <s v="MK14"/>
    <s v="Buckinghamshire"/>
    <s v="White British"/>
    <n v="43795"/>
    <n v="44776"/>
    <s v="Retail"/>
  </r>
  <r>
    <x v="6283"/>
    <s v="VOLUNTEER"/>
    <s v="INACTIVE VOLUNTEER"/>
    <s v="N"/>
    <m/>
    <m/>
    <m/>
    <s v="N"/>
    <m/>
    <x v="0"/>
    <x v="22"/>
    <s v="B98"/>
    <s v="Unknown"/>
    <s v="White British"/>
    <n v="40955"/>
    <n v="40955"/>
    <s v="Not Recorded"/>
  </r>
  <r>
    <x v="6284"/>
    <s v="VOLUNTEER"/>
    <s v="ACTIVE VOLUNTEER"/>
    <s v="N"/>
    <m/>
    <m/>
    <m/>
    <s v="N"/>
    <m/>
    <x v="0"/>
    <x v="22"/>
    <s v="LU2"/>
    <s v="Bedfordshire"/>
    <s v="Not Specified"/>
    <n v="42142"/>
    <s v=""/>
    <s v="Fundraising"/>
  </r>
  <r>
    <x v="6285"/>
    <s v="VOLUNTEER"/>
    <s v="INACTIVE VOLUNTEER"/>
    <s v="N"/>
    <m/>
    <m/>
    <m/>
    <s v="N"/>
    <m/>
    <x v="0"/>
    <x v="4901"/>
    <s v="SG4"/>
    <s v="Hertfordshire"/>
    <s v="White British"/>
    <n v="45193"/>
    <n v="45504"/>
    <s v="Retail"/>
  </r>
  <r>
    <x v="6286"/>
    <s v="VOLUNTEER"/>
    <s v="ACTIVE VOLUNTEER"/>
    <s v="N"/>
    <m/>
    <m/>
    <m/>
    <s v="N"/>
    <m/>
    <x v="1"/>
    <x v="4940"/>
    <s v="HP4"/>
    <s v="Hertfordshire"/>
    <s v="White British"/>
    <n v="45040"/>
    <s v=""/>
    <s v="Retail"/>
  </r>
  <r>
    <x v="6287"/>
    <s v="VOLUNTEER"/>
    <s v="INACTIVE VOLUNTEER"/>
    <s v="N"/>
    <m/>
    <m/>
    <m/>
    <s v="N"/>
    <m/>
    <x v="1"/>
    <x v="4941"/>
    <s v="SW9"/>
    <s v="Other"/>
    <s v="Not Specified"/>
    <n v="41910"/>
    <n v="42980"/>
    <s v="Retail"/>
  </r>
  <r>
    <x v="6288"/>
    <s v="VOLUNTEER"/>
    <s v="INACTIVE VOLUNTEER"/>
    <s v="N"/>
    <m/>
    <m/>
    <m/>
    <s v="N"/>
    <m/>
    <x v="1"/>
    <x v="22"/>
    <s v="SG1"/>
    <s v="Hertfordshire"/>
    <s v="Not Specified"/>
    <n v="1"/>
    <n v="1"/>
    <s v="Not Recorded"/>
  </r>
  <r>
    <x v="6289"/>
    <s v="VOLUNTEER"/>
    <s v="INACTIVE VOLUNTEER"/>
    <s v="N"/>
    <m/>
    <m/>
    <m/>
    <s v="N"/>
    <m/>
    <x v="0"/>
    <x v="4942"/>
    <s v="MK45"/>
    <s v="Bedfordshire"/>
    <s v="White British"/>
    <n v="41010"/>
    <n v="41137"/>
    <s v="Not Recorded"/>
  </r>
  <r>
    <x v="6290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6291"/>
    <s v="VOLUNTEER"/>
    <s v="INACTIVE VOLUNTEER"/>
    <s v="N"/>
    <m/>
    <m/>
    <m/>
    <s v="N"/>
    <m/>
    <x v="0"/>
    <x v="4943"/>
    <s v="LU3"/>
    <s v="Bedfordshire"/>
    <s v="White British"/>
    <n v="43381"/>
    <n v="44271"/>
    <s v="Care"/>
  </r>
  <r>
    <x v="6292"/>
    <s v="VOLUNTEER"/>
    <s v="INACTIVE VOLUNTEER"/>
    <s v="N"/>
    <m/>
    <m/>
    <m/>
    <s v="N"/>
    <m/>
    <x v="0"/>
    <x v="22"/>
    <s v="MK45"/>
    <s v="Bedfordshire"/>
    <s v="Not Specified"/>
    <n v="42982"/>
    <n v="43312"/>
    <s v="Fundraising"/>
  </r>
  <r>
    <x v="6293"/>
    <s v="VOLUNTEER"/>
    <s v="INACTIVE VOLUNTEER"/>
    <s v="N"/>
    <m/>
    <m/>
    <m/>
    <s v="N"/>
    <m/>
    <x v="0"/>
    <x v="4944"/>
    <s v="MK45"/>
    <s v="Bedfordshire"/>
    <s v="Not Specified"/>
    <n v="36373"/>
    <n v="41834"/>
    <s v="Not Recorded"/>
  </r>
  <r>
    <x v="6294"/>
    <s v="VOLUNTEER"/>
    <s v="INACTIVE VOLUNTEER"/>
    <s v="N"/>
    <m/>
    <m/>
    <m/>
    <s v="N"/>
    <m/>
    <x v="0"/>
    <x v="4945"/>
    <s v="LU2"/>
    <s v="Bedfordshire"/>
    <s v="White British"/>
    <n v="40228"/>
    <n v="42369"/>
    <s v="Retail"/>
  </r>
  <r>
    <x v="6295"/>
    <s v="VOLUNTEER"/>
    <s v="INACTIVE VOLUNTEER"/>
    <s v="N"/>
    <m/>
    <m/>
    <m/>
    <s v="N"/>
    <m/>
    <x v="0"/>
    <x v="4946"/>
    <s v="LU6"/>
    <s v="Bedfordshire"/>
    <s v="White British"/>
    <n v="42573"/>
    <n v="44825"/>
    <s v="Support"/>
  </r>
  <r>
    <x v="6296"/>
    <s v="VOLUNTEER"/>
    <s v="INACTIVE VOLUNTEER"/>
    <s v="N"/>
    <m/>
    <m/>
    <m/>
    <s v="N"/>
    <m/>
    <x v="0"/>
    <x v="4947"/>
    <s v="LU4"/>
    <s v="Bedfordshire"/>
    <s v="White British"/>
    <n v="42381"/>
    <n v="43139"/>
    <s v="Care"/>
  </r>
  <r>
    <x v="6297"/>
    <s v="VOLUNTEER"/>
    <s v="INACTIVE VOLUNTEER"/>
    <s v="N"/>
    <m/>
    <m/>
    <m/>
    <s v="N"/>
    <m/>
    <x v="0"/>
    <x v="4948"/>
    <s v="LU2"/>
    <s v="Unknown"/>
    <s v="White British"/>
    <n v="43890"/>
    <n v="44128"/>
    <s v="Retail"/>
  </r>
  <r>
    <x v="6298"/>
    <s v="VOLUNTEER"/>
    <s v="INACTIVE VOLUNTEER"/>
    <s v="N"/>
    <m/>
    <m/>
    <m/>
    <s v="N"/>
    <m/>
    <x v="0"/>
    <x v="22"/>
    <s v="SG17"/>
    <s v="Bedfordshire"/>
    <s v="White British"/>
    <n v="41025"/>
    <n v="41025"/>
    <s v="Not Recorded"/>
  </r>
  <r>
    <x v="6299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6300"/>
    <s v="VOLUNTEER"/>
    <s v="INACTIVE VOLUNTEER"/>
    <s v="N"/>
    <m/>
    <m/>
    <m/>
    <s v="N"/>
    <m/>
    <x v="0"/>
    <x v="1343"/>
    <s v="LU2"/>
    <s v="Bedfordshire"/>
    <s v="Not Recorded"/>
    <s v="Not Recorded"/>
    <s v="Not Recorded"/>
    <s v="Not Recorded"/>
  </r>
  <r>
    <x v="6301"/>
    <s v="VOLUNTEER"/>
    <s v="INACTIVE VOLUNTEER"/>
    <s v="N"/>
    <m/>
    <m/>
    <m/>
    <s v="N"/>
    <m/>
    <x v="0"/>
    <x v="4949"/>
    <s v="LU4"/>
    <s v="Bedfordshire"/>
    <s v="White British"/>
    <n v="39758"/>
    <n v="41319"/>
    <s v="Not Recorded"/>
  </r>
  <r>
    <x v="6302"/>
    <s v="VOLUNTEER"/>
    <s v="INACTIVE VOLUNTEER"/>
    <s v="N"/>
    <m/>
    <m/>
    <m/>
    <s v="N"/>
    <m/>
    <x v="0"/>
    <x v="4950"/>
    <s v="MK40"/>
    <s v="Bedfordshire"/>
    <s v="White British"/>
    <n v="43229"/>
    <n v="43266"/>
    <s v="Retail"/>
  </r>
  <r>
    <x v="6303"/>
    <s v="VOLUNTEER"/>
    <s v="ACTIVE VOLUNTEER"/>
    <s v="N"/>
    <m/>
    <m/>
    <m/>
    <s v="N"/>
    <m/>
    <x v="1"/>
    <x v="4951"/>
    <s v="MK41"/>
    <s v="Bedfordshire"/>
    <s v="White British"/>
    <n v="42952"/>
    <s v=""/>
    <s v="Retail"/>
  </r>
  <r>
    <x v="6304"/>
    <s v="VOLUNTEER"/>
    <s v="ACTIVE VOLUNTEER"/>
    <s v="N"/>
    <m/>
    <m/>
    <m/>
    <s v="N"/>
    <m/>
    <x v="1"/>
    <x v="4952"/>
    <s v="MK41"/>
    <s v="Bedfordshire"/>
    <s v="White British"/>
    <n v="41596"/>
    <s v=""/>
    <s v="Retail"/>
  </r>
  <r>
    <x v="6305"/>
    <s v="VOLUNTEER"/>
    <s v="ACTIVE VOLUNTEER"/>
    <s v="N"/>
    <m/>
    <m/>
    <m/>
    <s v="N"/>
    <m/>
    <x v="0"/>
    <x v="4953"/>
    <s v="MK41"/>
    <s v="Bedfordshire"/>
    <s v="White British"/>
    <n v="40955"/>
    <s v=""/>
    <s v="Retail"/>
  </r>
  <r>
    <x v="6306"/>
    <s v="VOLUNTEER"/>
    <s v="INACTIVE VOLUNTEER"/>
    <s v="N"/>
    <m/>
    <m/>
    <m/>
    <s v="N"/>
    <m/>
    <x v="0"/>
    <x v="22"/>
    <s v="PE31"/>
    <s v="Other"/>
    <s v="Not Specified"/>
    <n v="1"/>
    <n v="1"/>
    <s v="Not Recorded"/>
  </r>
  <r>
    <x v="6307"/>
    <s v="VOLUNTEER"/>
    <s v="PROSPECTIVE VOLUNTEER"/>
    <s v="N"/>
    <m/>
    <m/>
    <m/>
    <s v="N"/>
    <m/>
    <x v="0"/>
    <x v="4954"/>
    <s v="HP23"/>
    <s v="Hertfordshire"/>
    <s v="White British"/>
    <n v="37925"/>
    <n v="42835"/>
    <s v="Support"/>
  </r>
  <r>
    <x v="6308"/>
    <s v="VOLUNTEER"/>
    <s v="INACTIVE VOLUNTEER"/>
    <s v="N"/>
    <m/>
    <m/>
    <m/>
    <s v="N"/>
    <m/>
    <x v="0"/>
    <x v="4955"/>
    <s v="LU2"/>
    <s v="Bedfordshire"/>
    <s v="Not Specified"/>
    <n v="38674"/>
    <n v="40787"/>
    <s v="Not Recorded"/>
  </r>
  <r>
    <x v="6309"/>
    <s v="VOLUNTEER"/>
    <s v="INACTIVE VOLUNTEER"/>
    <s v="N"/>
    <m/>
    <m/>
    <m/>
    <s v="N"/>
    <m/>
    <x v="0"/>
    <x v="4956"/>
    <s v="LU6"/>
    <s v="Bedfordshire"/>
    <s v="White British"/>
    <s v="Not Recorded"/>
    <s v="Not Recorded"/>
    <s v="Not Recorded"/>
  </r>
  <r>
    <x v="6310"/>
    <s v="VOLUNTEER"/>
    <s v="INACTIVE VOLUNTEER"/>
    <s v="N"/>
    <m/>
    <m/>
    <m/>
    <s v="N"/>
    <m/>
    <x v="1"/>
    <x v="2699"/>
    <s v="LU2"/>
    <s v="Bedfordshire"/>
    <s v="White British"/>
    <n v="37591"/>
    <n v="42863"/>
    <s v="Fundraising"/>
  </r>
  <r>
    <x v="6311"/>
    <s v="VOLUNTEER"/>
    <s v="INACTIVE VOLUNTEER"/>
    <s v="N"/>
    <m/>
    <m/>
    <m/>
    <s v="N"/>
    <m/>
    <x v="0"/>
    <x v="4957"/>
    <s v="FK9"/>
    <s v="Unknown"/>
    <s v="Not Specified"/>
    <n v="41906"/>
    <n v="43488"/>
    <s v="Retail"/>
  </r>
  <r>
    <x v="6312"/>
    <s v="VOLUNTEER"/>
    <s v="ACTIVE VOLUNTEER"/>
    <s v="N"/>
    <m/>
    <m/>
    <m/>
    <s v="N"/>
    <m/>
    <x v="0"/>
    <x v="4958"/>
    <s v="WD18"/>
    <s v="Hertfordshire"/>
    <s v="White British"/>
    <n v="44814"/>
    <s v=""/>
    <s v="Retail"/>
  </r>
  <r>
    <x v="6313"/>
    <s v="VOLUNTEER"/>
    <s v="INACTIVE VOLUNTEER"/>
    <s v="N"/>
    <m/>
    <m/>
    <m/>
    <s v="N"/>
    <m/>
    <x v="0"/>
    <x v="4959"/>
    <s v="AL3"/>
    <s v="Hertfordshire"/>
    <s v="White British"/>
    <n v="40786"/>
    <n v="41195"/>
    <s v="Not Recorded"/>
  </r>
  <r>
    <x v="6314"/>
    <s v="VOLUNTEER"/>
    <s v="INACTIVE VOLUNTEER"/>
    <s v="N"/>
    <m/>
    <m/>
    <m/>
    <s v="N"/>
    <m/>
    <x v="1"/>
    <x v="4960"/>
    <s v="SG2"/>
    <s v="Hertfordshire"/>
    <s v="Not Specified"/>
    <n v="41387"/>
    <n v="42644"/>
    <s v="Retail"/>
  </r>
  <r>
    <x v="6315"/>
    <s v="VOLUNTEER"/>
    <s v="INACTIVE VOLUNTEER"/>
    <s v="N"/>
    <m/>
    <m/>
    <m/>
    <s v="N"/>
    <m/>
    <x v="0"/>
    <x v="22"/>
    <s v="LU3"/>
    <s v="Bedfordshire"/>
    <s v="White British"/>
    <n v="41253"/>
    <n v="41253"/>
    <s v="Not Recorded"/>
  </r>
  <r>
    <x v="6316"/>
    <s v="VOLUNTEER"/>
    <s v="INACTIVE VOLUNTEER"/>
    <s v="N"/>
    <m/>
    <m/>
    <m/>
    <s v="N"/>
    <m/>
    <x v="1"/>
    <x v="22"/>
    <s v="HA8"/>
    <s v="Other"/>
    <s v="Not Specified"/>
    <n v="40072"/>
    <n v="40878"/>
    <s v="Not Recorded"/>
  </r>
  <r>
    <x v="6317"/>
    <s v="VOLUNTEER"/>
    <s v="INACTIVE VOLUNTEER"/>
    <s v="N"/>
    <m/>
    <m/>
    <m/>
    <s v="N"/>
    <m/>
    <x v="1"/>
    <x v="22"/>
    <s v="SG2"/>
    <s v="Hertfordshire"/>
    <s v="Not Specified"/>
    <n v="1"/>
    <n v="1"/>
    <s v="Not Recorded"/>
  </r>
  <r>
    <x v="6318"/>
    <s v="VOLUNTEER"/>
    <s v="INACTIVE VOLUNTEER"/>
    <s v="N"/>
    <m/>
    <m/>
    <m/>
    <s v="N"/>
    <m/>
    <x v="1"/>
    <x v="4961"/>
    <s v="MK42"/>
    <s v="Bedfordshire"/>
    <s v="Not Specified"/>
    <n v="41527"/>
    <n v="42126"/>
    <s v="Retail"/>
  </r>
  <r>
    <x v="6319"/>
    <s v="VOLUNTEER"/>
    <s v="INACTIVE VOLUNTEER"/>
    <s v="N"/>
    <m/>
    <m/>
    <m/>
    <s v="N"/>
    <m/>
    <x v="0"/>
    <x v="4962"/>
    <s v="LU2"/>
    <s v="Bedfordshire"/>
    <s v="Not Recorded"/>
    <n v="43554"/>
    <n v="44778"/>
    <s v="Retail"/>
  </r>
  <r>
    <x v="6320"/>
    <s v="VOLUNTEER"/>
    <s v="INACTIVE VOLUNTEER"/>
    <s v="N"/>
    <m/>
    <m/>
    <m/>
    <s v="N"/>
    <m/>
    <x v="0"/>
    <x v="4963"/>
    <s v="AL5"/>
    <s v="Hertfordshire"/>
    <s v="Other"/>
    <n v="41522"/>
    <n v="41615"/>
    <s v="Not Recorded"/>
  </r>
  <r>
    <x v="6321"/>
    <s v="VOLUNTEER"/>
    <s v="INACTIVE VOLUNTEER"/>
    <s v="N"/>
    <m/>
    <m/>
    <m/>
    <s v="N"/>
    <m/>
    <x v="0"/>
    <x v="4964"/>
    <s v="LU4"/>
    <s v="Bedfordshire"/>
    <s v="White British"/>
    <n v="43550"/>
    <n v="43648"/>
    <s v="Retail"/>
  </r>
  <r>
    <x v="6322"/>
    <s v="VOLUNTEER"/>
    <s v="INACTIVE VOLUNTEER"/>
    <s v="N"/>
    <m/>
    <m/>
    <m/>
    <s v="N"/>
    <m/>
    <x v="0"/>
    <x v="4965"/>
    <s v="LU6"/>
    <s v="Buckinghamshire"/>
    <s v="Not Specified"/>
    <s v="Not Recorded"/>
    <s v="Not Recorded"/>
    <s v="Support"/>
  </r>
  <r>
    <x v="6323"/>
    <s v="VOLUNTEER"/>
    <s v="ACTIVE VOLUNTEER"/>
    <s v="N"/>
    <m/>
    <m/>
    <m/>
    <s v="N"/>
    <m/>
    <x v="0"/>
    <x v="4966"/>
    <s v="LU5"/>
    <s v="Bedfordshire"/>
    <s v="Other"/>
    <n v="45276"/>
    <s v=""/>
    <s v="Retail"/>
  </r>
  <r>
    <x v="6324"/>
    <s v="VOLUNTEER"/>
    <s v="INACTIVE VOLUNTEER"/>
    <s v="N"/>
    <m/>
    <m/>
    <m/>
    <s v="N"/>
    <m/>
    <x v="0"/>
    <x v="22"/>
    <s v="AL2"/>
    <s v="Hertfordshire"/>
    <s v="Asian"/>
    <n v="44493"/>
    <n v="44573"/>
    <s v="Retail"/>
  </r>
  <r>
    <x v="6325"/>
    <s v="VOLUNTEER"/>
    <s v="INACTIVE VOLUNTEER"/>
    <s v="N"/>
    <m/>
    <m/>
    <m/>
    <s v="N"/>
    <m/>
    <x v="0"/>
    <x v="4967"/>
    <s v="LU2"/>
    <s v="Bedfordshire"/>
    <s v="Not Specified"/>
    <n v="42422"/>
    <n v="42838"/>
    <s v="Retail"/>
  </r>
  <r>
    <x v="6326"/>
    <s v="VOLUNTEER"/>
    <s v="ACTIVE VOLUNTEER"/>
    <s v="N"/>
    <m/>
    <m/>
    <m/>
    <s v="N"/>
    <m/>
    <x v="0"/>
    <x v="4968"/>
    <s v="MK45"/>
    <s v="Bedfordshire"/>
    <s v="White British"/>
    <n v="45043"/>
    <s v=""/>
    <s v="Retail"/>
  </r>
  <r>
    <x v="6327"/>
    <s v="VOLUNTEER"/>
    <s v="INACTIVE VOLUNTEER"/>
    <s v="N"/>
    <m/>
    <m/>
    <m/>
    <s v="N"/>
    <m/>
    <x v="0"/>
    <x v="4969"/>
    <s v="NOTKNOWN"/>
    <s v="Unknown"/>
    <s v="White British"/>
    <s v="Not Recorded"/>
    <s v="Not Recorded"/>
    <s v="Not Recorded"/>
  </r>
  <r>
    <x v="6328"/>
    <s v="VOLUNTEER"/>
    <s v="INACTIVE VOLUNTEER"/>
    <s v="N"/>
    <m/>
    <m/>
    <m/>
    <s v="N"/>
    <m/>
    <x v="0"/>
    <x v="22"/>
    <s v="LU3"/>
    <s v="Bedfordshire"/>
    <s v="Asian"/>
    <s v="Not Recorded"/>
    <s v="Not Recorded"/>
    <s v="Not Recorded"/>
  </r>
  <r>
    <x v="6329"/>
    <s v="VOLUNTEER"/>
    <s v="INACTIVE VOLUNTEER"/>
    <s v="N"/>
    <m/>
    <m/>
    <m/>
    <s v="N"/>
    <m/>
    <x v="0"/>
    <x v="4970"/>
    <s v="SG7"/>
    <s v="Hertfordshire"/>
    <s v="White British"/>
    <n v="40633"/>
    <n v="41039"/>
    <s v="Not Recorded"/>
  </r>
  <r>
    <x v="6330"/>
    <s v="VOLUNTEER"/>
    <s v="INACTIVE VOLUNTEER"/>
    <s v="N"/>
    <m/>
    <m/>
    <m/>
    <s v="N"/>
    <m/>
    <x v="0"/>
    <x v="574"/>
    <s v="LU2"/>
    <s v="Bedfordshire"/>
    <s v="Not Specified"/>
    <n v="37006"/>
    <n v="44517"/>
    <s v="Fundraising"/>
  </r>
  <r>
    <x v="6331"/>
    <s v="VOLUNTEER"/>
    <s v="INACTIVE VOLUNTEER"/>
    <s v="N"/>
    <m/>
    <m/>
    <m/>
    <s v="N"/>
    <m/>
    <x v="1"/>
    <x v="4971"/>
    <s v="MK45"/>
    <s v="Bedfordshire"/>
    <s v="Asian"/>
    <s v="Not Recorded"/>
    <s v="Not Recorded"/>
    <s v="Not Recorded"/>
  </r>
  <r>
    <x v="6332"/>
    <s v="VOLUNTEER"/>
    <s v="INACTIVE VOLUNTEER"/>
    <s v="N"/>
    <m/>
    <m/>
    <m/>
    <s v="N"/>
    <m/>
    <x v="0"/>
    <x v="3945"/>
    <s v="LU2"/>
    <s v="Bedfordshire"/>
    <s v="Not Specified"/>
    <n v="41744"/>
    <n v="43488"/>
    <s v="Retail"/>
  </r>
  <r>
    <x v="6333"/>
    <s v="VOLUNTEER"/>
    <s v="INACTIVE VOLUNTEER"/>
    <s v="N"/>
    <m/>
    <m/>
    <m/>
    <s v="N"/>
    <m/>
    <x v="0"/>
    <x v="4972"/>
    <s v="SG16"/>
    <s v="Bedfordshire"/>
    <s v="White British"/>
    <n v="44614"/>
    <n v="45187"/>
    <s v="Care"/>
  </r>
  <r>
    <x v="6334"/>
    <s v="VOLUNTEER"/>
    <s v="ACTIVE VOLUNTEER"/>
    <s v="N"/>
    <m/>
    <m/>
    <m/>
    <s v="N"/>
    <m/>
    <x v="0"/>
    <x v="4973"/>
    <s v="SG17"/>
    <s v="Bedfordshire"/>
    <s v="White British"/>
    <n v="44427"/>
    <s v=""/>
    <s v="Retail"/>
  </r>
  <r>
    <x v="6335"/>
    <s v="VOLUNTEER"/>
    <s v="INACTIVE VOLUNTEER"/>
    <s v="N"/>
    <m/>
    <m/>
    <m/>
    <s v="N"/>
    <m/>
    <x v="1"/>
    <x v="4974"/>
    <s v="SG2"/>
    <s v="Hertfordshire"/>
    <s v="Not Specified"/>
    <s v="Not Recorded"/>
    <s v="Not Recorded"/>
    <s v="Not Recorded"/>
  </r>
  <r>
    <x v="6336"/>
    <s v="VOLUNTEER"/>
    <s v="INACTIVE VOLUNTEER"/>
    <s v="N"/>
    <m/>
    <m/>
    <m/>
    <s v="Y"/>
    <s v="06/03/2024"/>
    <x v="1"/>
    <x v="22"/>
    <s v="LU3"/>
    <s v="Bedfordshire"/>
    <s v="Not Specified"/>
    <n v="1"/>
    <n v="1"/>
    <s v="Not Recorded"/>
  </r>
  <r>
    <x v="6337"/>
    <s v="VOLUNTEER"/>
    <s v="INACTIVE VOLUNTEER"/>
    <s v="N"/>
    <m/>
    <m/>
    <m/>
    <s v="Y"/>
    <s v="11/09/2024"/>
    <x v="0"/>
    <x v="22"/>
    <s v="LU3"/>
    <s v="Bedfordshire"/>
    <s v="Not Specified"/>
    <n v="33359"/>
    <n v="42205"/>
    <s v="Fundraising"/>
  </r>
  <r>
    <x v="6338"/>
    <s v="VOLUNTEER"/>
    <s v="ACTIVE VOLUNTEER"/>
    <s v="N"/>
    <m/>
    <m/>
    <m/>
    <s v="N"/>
    <m/>
    <x v="1"/>
    <x v="4975"/>
    <s v="MK43"/>
    <s v="Bedfordshire"/>
    <s v="Not Specified"/>
    <n v="40374"/>
    <s v=""/>
    <s v="Fundraising"/>
  </r>
  <r>
    <x v="6339"/>
    <s v="VOLUNTEER"/>
    <s v="INACTIVE VOLUNTEER"/>
    <s v="N"/>
    <m/>
    <m/>
    <m/>
    <s v="N"/>
    <m/>
    <x v="3"/>
    <x v="4976"/>
    <s v="AL2"/>
    <s v="Hertfordshire"/>
    <s v="White British"/>
    <n v="43069"/>
    <n v="43146"/>
    <s v="Retail"/>
  </r>
  <r>
    <x v="6340"/>
    <s v="VOLUNTEER"/>
    <s v="ACTIVE VOLUNTEER"/>
    <s v="N"/>
    <m/>
    <m/>
    <m/>
    <s v="N"/>
    <m/>
    <x v="0"/>
    <x v="4977"/>
    <s v="AL5"/>
    <s v="Hertfordshire"/>
    <s v="White British"/>
    <n v="44987"/>
    <s v=""/>
    <s v="Retail"/>
  </r>
  <r>
    <x v="6341"/>
    <s v="VOLUNTEER"/>
    <s v="INACTIVE VOLUNTEER"/>
    <s v="N"/>
    <m/>
    <m/>
    <m/>
    <s v="N"/>
    <m/>
    <x v="0"/>
    <x v="4978"/>
    <s v="AL5"/>
    <s v="Hertfordshire"/>
    <s v="White British"/>
    <n v="44681"/>
    <n v="44713"/>
    <s v="Retail"/>
  </r>
  <r>
    <x v="6342"/>
    <s v="VOLUNTEER"/>
    <s v="INACTIVE VOLUNTEER"/>
    <s v="N"/>
    <m/>
    <m/>
    <m/>
    <s v="N"/>
    <m/>
    <x v="0"/>
    <x v="22"/>
    <s v="LU3"/>
    <s v="Bedfordshire"/>
    <s v="White British"/>
    <n v="41752"/>
    <n v="41752"/>
    <s v="Not Recorded"/>
  </r>
  <r>
    <x v="6343"/>
    <s v="VOLUNTEER"/>
    <s v="INACTIVE VOLUNTEER"/>
    <s v="N"/>
    <m/>
    <m/>
    <m/>
    <s v="N"/>
    <m/>
    <x v="0"/>
    <x v="4979"/>
    <s v="WD3"/>
    <s v="Hertfordshire"/>
    <s v="White British"/>
    <n v="44292"/>
    <n v="44735"/>
    <s v="Retail"/>
  </r>
  <r>
    <x v="6344"/>
    <s v="VOLUNTEER"/>
    <s v="INACTIVE VOLUNTEER"/>
    <s v="N"/>
    <m/>
    <m/>
    <m/>
    <s v="N"/>
    <m/>
    <x v="0"/>
    <x v="4980"/>
    <s v="LU1"/>
    <s v="Bedfordshire"/>
    <s v="White British"/>
    <n v="43122"/>
    <n v="43556"/>
    <s v="Retail"/>
  </r>
  <r>
    <x v="6345"/>
    <s v="VOLUNTEER"/>
    <s v="INACTIVE VOLUNTEER"/>
    <s v="N"/>
    <m/>
    <m/>
    <m/>
    <s v="N"/>
    <m/>
    <x v="1"/>
    <x v="4981"/>
    <s v="MK16"/>
    <s v="Buckinghamshire"/>
    <s v="White British"/>
    <n v="43230"/>
    <n v="43570"/>
    <s v="Retail"/>
  </r>
  <r>
    <x v="6346"/>
    <s v="VOLUNTEER"/>
    <s v="INACTIVE VOLUNTEER"/>
    <s v="N"/>
    <m/>
    <m/>
    <m/>
    <s v="N"/>
    <m/>
    <x v="1"/>
    <x v="4982"/>
    <s v="LU2"/>
    <s v="Bedfordshire"/>
    <s v="White British"/>
    <n v="41509"/>
    <n v="41509"/>
    <s v="Not Recorded"/>
  </r>
  <r>
    <x v="6347"/>
    <s v="VOLUNTEER"/>
    <s v="INACTIVE VOLUNTEER"/>
    <s v="N"/>
    <m/>
    <m/>
    <m/>
    <s v="N"/>
    <m/>
    <x v="0"/>
    <x v="4983"/>
    <s v="AL7"/>
    <s v="Hertfordshire"/>
    <s v="White British"/>
    <s v="Not Recorded"/>
    <s v="Not Recorded"/>
    <s v="Retail"/>
  </r>
  <r>
    <x v="6348"/>
    <s v="VOLUNTEER"/>
    <s v="PROSPECTIVE VOLUNTEER"/>
    <s v="N"/>
    <m/>
    <m/>
    <m/>
    <s v="N"/>
    <m/>
    <x v="0"/>
    <x v="4984"/>
    <s v="LU3"/>
    <s v="Bedfordshire"/>
    <s v="Black"/>
    <s v="Not Recorded"/>
    <s v="Not Recorded"/>
    <s v="Not Recorded"/>
  </r>
  <r>
    <x v="6349"/>
    <s v="VOLUNTEER"/>
    <s v="ACTIVE VOLUNTEER"/>
    <s v="N"/>
    <m/>
    <m/>
    <m/>
    <s v="N"/>
    <m/>
    <x v="0"/>
    <x v="4985"/>
    <s v="LU5"/>
    <s v="Bedfordshire"/>
    <s v="White British"/>
    <s v="Not Recorded"/>
    <s v="Not Recorded"/>
    <s v="Fundraising"/>
  </r>
  <r>
    <x v="6350"/>
    <s v="VOLUNTEER"/>
    <s v="ACTIVE VOLUNTEER"/>
    <s v="N"/>
    <m/>
    <m/>
    <m/>
    <s v="N"/>
    <m/>
    <x v="1"/>
    <x v="4986"/>
    <s v="LU5"/>
    <s v="Bedfordshire"/>
    <s v="White British"/>
    <s v="Not Recorded"/>
    <s v="Not Recorded"/>
    <s v="Fundraising"/>
  </r>
  <r>
    <x v="6351"/>
    <s v="VOLUNTEER"/>
    <s v="ACTIVE VOLUNTEER"/>
    <s v="N"/>
    <m/>
    <m/>
    <m/>
    <s v="N"/>
    <m/>
    <x v="0"/>
    <x v="4987"/>
    <s v="SG13"/>
    <s v="Hertfordshire"/>
    <s v="White British"/>
    <n v="45012"/>
    <s v=""/>
    <s v="Retail"/>
  </r>
  <r>
    <x v="6352"/>
    <s v="VOLUNTEER"/>
    <s v="INACTIVE VOLUNTEER"/>
    <s v="N"/>
    <m/>
    <m/>
    <m/>
    <s v="N"/>
    <m/>
    <x v="0"/>
    <x v="4988"/>
    <s v="MK2"/>
    <s v="Buckinghamshire"/>
    <s v="Not Specified"/>
    <n v="42280"/>
    <n v="42845"/>
    <s v="Retail"/>
  </r>
  <r>
    <x v="6353"/>
    <s v="VOLUNTEER"/>
    <s v="ACTIVE VOLUNTEER"/>
    <s v="N"/>
    <m/>
    <m/>
    <m/>
    <s v="N"/>
    <m/>
    <x v="0"/>
    <x v="4989"/>
    <s v="LU5"/>
    <s v="Bedfordshire"/>
    <s v="Not Specified"/>
    <n v="44620"/>
    <s v=""/>
    <s v="Retail"/>
  </r>
  <r>
    <x v="6354"/>
    <s v="VOLUNTEER"/>
    <s v="INACTIVE VOLUNTEER"/>
    <s v="N"/>
    <m/>
    <m/>
    <m/>
    <s v="N"/>
    <m/>
    <x v="1"/>
    <x v="4990"/>
    <s v="N21"/>
    <s v="Other"/>
    <s v="Black"/>
    <s v="Not Recorded"/>
    <s v="Not Recorded"/>
    <s v="Retail"/>
  </r>
  <r>
    <x v="6355"/>
    <s v="VOLUNTEER"/>
    <s v="INACTIVE VOLUNTEER"/>
    <s v="N"/>
    <m/>
    <m/>
    <m/>
    <s v="N"/>
    <m/>
    <x v="0"/>
    <x v="3736"/>
    <s v="AL2"/>
    <s v="Hertfordshire"/>
    <s v="Not Specified"/>
    <n v="41713"/>
    <n v="42844"/>
    <s v="Retail"/>
  </r>
  <r>
    <x v="6356"/>
    <s v="VOLUNTEER"/>
    <s v="ACTIVE VOLUNTEER"/>
    <s v="N"/>
    <m/>
    <m/>
    <m/>
    <s v="N"/>
    <m/>
    <x v="0"/>
    <x v="1153"/>
    <s v="SG16"/>
    <s v="Bedfordshire"/>
    <s v="Not Recorded"/>
    <n v="42146"/>
    <s v=""/>
    <s v="Fundraising"/>
  </r>
  <r>
    <x v="6357"/>
    <s v="VOLUNTEER"/>
    <s v="INACTIVE VOLUNTEER"/>
    <s v="N"/>
    <m/>
    <m/>
    <m/>
    <s v="N"/>
    <m/>
    <x v="0"/>
    <x v="22"/>
    <s v="MK13"/>
    <s v="Buckinghamshire"/>
    <s v="Not Specified"/>
    <s v="Not Recorded"/>
    <s v="Not Recorded"/>
    <s v="Not Recorded"/>
  </r>
  <r>
    <x v="6358"/>
    <s v="VOLUNTEER"/>
    <s v="INACTIVE VOLUNTEER"/>
    <s v="N"/>
    <m/>
    <m/>
    <m/>
    <s v="N"/>
    <m/>
    <x v="0"/>
    <x v="4991"/>
    <s v="SG17"/>
    <s v="Bedfordshire"/>
    <s v="White British"/>
    <s v="Not Recorded"/>
    <s v="Not Recorded"/>
    <s v="Not Recorded"/>
  </r>
  <r>
    <x v="6359"/>
    <s v="VOLUNTEER"/>
    <s v="INACTIVE VOLUNTEER"/>
    <s v="N"/>
    <m/>
    <m/>
    <m/>
    <s v="N"/>
    <m/>
    <x v="0"/>
    <x v="4992"/>
    <s v="AL7"/>
    <s v="Hertfordshire"/>
    <s v="White British"/>
    <n v="40939"/>
    <n v="41128"/>
    <s v="Not Recorded"/>
  </r>
  <r>
    <x v="6360"/>
    <s v="VOLUNTEER"/>
    <s v="INACTIVE VOLUNTEER"/>
    <s v="N"/>
    <m/>
    <m/>
    <m/>
    <s v="N"/>
    <m/>
    <x v="0"/>
    <x v="4993"/>
    <s v="MK45"/>
    <s v="Bedfordshire"/>
    <s v="Not Specified"/>
    <n v="1"/>
    <n v="1"/>
    <s v="Not Recorded"/>
  </r>
  <r>
    <x v="6361"/>
    <s v="VOLUNTEER"/>
    <s v="INACTIVE VOLUNTEER"/>
    <s v="N"/>
    <m/>
    <m/>
    <m/>
    <s v="N"/>
    <m/>
    <x v="0"/>
    <x v="4994"/>
    <s v="MK2"/>
    <s v="Buckinghamshire"/>
    <s v="Not Specified"/>
    <n v="41967"/>
    <n v="42845"/>
    <s v="Retail"/>
  </r>
  <r>
    <x v="6362"/>
    <s v="VOLUNTEER"/>
    <s v="INACTIVE VOLUNTEER"/>
    <s v="N"/>
    <m/>
    <m/>
    <m/>
    <s v="N"/>
    <m/>
    <x v="1"/>
    <x v="4995"/>
    <s v="MK16"/>
    <s v="Buckinghamshire"/>
    <s v="Not Specified"/>
    <n v="41141"/>
    <n v="41333"/>
    <s v="Not Recorded"/>
  </r>
  <r>
    <x v="6363"/>
    <s v="VOLUNTEER"/>
    <s v="INACTIVE VOLUNTEER"/>
    <s v="N"/>
    <m/>
    <m/>
    <m/>
    <s v="N"/>
    <m/>
    <x v="1"/>
    <x v="4996"/>
    <s v="EN11"/>
    <s v="Hertfordshire"/>
    <s v="White British"/>
    <n v="41622"/>
    <n v="42616"/>
    <s v="Retail"/>
  </r>
  <r>
    <x v="6364"/>
    <s v="VOLUNTEER"/>
    <s v="ACTIVE VOLUNTEER"/>
    <s v="N"/>
    <m/>
    <m/>
    <m/>
    <s v="N"/>
    <m/>
    <x v="0"/>
    <x v="4997"/>
    <s v="WD3"/>
    <s v="Hertfordshire"/>
    <s v="Asian"/>
    <n v="45451"/>
    <s v=""/>
    <s v="Retail"/>
  </r>
  <r>
    <x v="6365"/>
    <s v="VOLUNTEER"/>
    <s v="INACTIVE VOLUNTEER"/>
    <s v="N"/>
    <m/>
    <m/>
    <m/>
    <s v="N"/>
    <m/>
    <x v="1"/>
    <x v="3708"/>
    <s v="LU3"/>
    <s v="Bedfordshire"/>
    <s v="Asian"/>
    <n v="41211"/>
    <n v="41519"/>
    <s v="Not Recorded"/>
  </r>
  <r>
    <x v="6366"/>
    <s v="VOLUNTEER"/>
    <s v="INACTIVE VOLUNTEER"/>
    <s v="N"/>
    <m/>
    <m/>
    <m/>
    <s v="N"/>
    <m/>
    <x v="1"/>
    <x v="4998"/>
    <s v="UB5"/>
    <s v="Other"/>
    <s v="Not Specified"/>
    <n v="44342"/>
    <n v="44755"/>
    <s v="Retail"/>
  </r>
  <r>
    <x v="6367"/>
    <s v="VOLUNTEER"/>
    <s v="INACTIVE VOLUNTEER"/>
    <s v="N"/>
    <m/>
    <m/>
    <m/>
    <s v="N"/>
    <m/>
    <x v="0"/>
    <x v="4999"/>
    <s v="EN3"/>
    <s v="Other"/>
    <s v="White British"/>
    <n v="39713"/>
    <n v="41699"/>
    <s v="Not Recorded"/>
  </r>
  <r>
    <x v="6368"/>
    <s v="VOLUNTEER"/>
    <s v="INACTIVE VOLUNTEER"/>
    <s v="N"/>
    <m/>
    <m/>
    <m/>
    <s v="N"/>
    <m/>
    <x v="0"/>
    <x v="5000"/>
    <s v="EN3"/>
    <s v="Other"/>
    <s v="White British"/>
    <n v="39713"/>
    <n v="41699"/>
    <s v="Not Recorded"/>
  </r>
  <r>
    <x v="6369"/>
    <s v="VOLUNTEER"/>
    <s v="INACTIVE VOLUNTEER"/>
    <s v="N"/>
    <m/>
    <m/>
    <m/>
    <s v="N"/>
    <m/>
    <x v="1"/>
    <x v="1990"/>
    <s v="AL7"/>
    <s v="Hertfordshire"/>
    <s v="Not Specified"/>
    <n v="41705"/>
    <n v="42844"/>
    <s v="Retail"/>
  </r>
  <r>
    <x v="6370"/>
    <s v="VOLUNTEER"/>
    <s v="INACTIVE VOLUNTEER"/>
    <s v="N"/>
    <m/>
    <m/>
    <m/>
    <s v="N"/>
    <m/>
    <x v="0"/>
    <x v="5001"/>
    <s v="SW17"/>
    <s v="Other"/>
    <s v="White British"/>
    <s v="Not Recorded"/>
    <s v="Not Recorded"/>
    <s v="Not Recorded"/>
  </r>
  <r>
    <x v="6371"/>
    <s v="VOLUNTEER"/>
    <s v="INACTIVE VOLUNTEER"/>
    <s v="N"/>
    <m/>
    <m/>
    <m/>
    <s v="N"/>
    <m/>
    <x v="1"/>
    <x v="22"/>
    <s v="MK43"/>
    <s v="Bedfordshire"/>
    <s v="Not Specified"/>
    <n v="1"/>
    <n v="1"/>
    <s v="Not Recorded"/>
  </r>
  <r>
    <x v="6372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6373"/>
    <s v="VOLUNTEER"/>
    <s v="INACTIVE VOLUNTEER"/>
    <s v="N"/>
    <m/>
    <m/>
    <m/>
    <s v="N"/>
    <m/>
    <x v="0"/>
    <x v="5002"/>
    <s v="SG4"/>
    <s v="Hertfordshire"/>
    <s v="White British"/>
    <s v="Not Recorded"/>
    <s v="Not Recorded"/>
    <s v="Not Recorded"/>
  </r>
  <r>
    <x v="6374"/>
    <s v="VOLUNTEER"/>
    <s v="INACTIVE VOLUNTEER"/>
    <s v="N"/>
    <m/>
    <m/>
    <m/>
    <s v="N"/>
    <m/>
    <x v="0"/>
    <x v="5003"/>
    <s v="MK4"/>
    <s v="Buckinghamshire"/>
    <s v="White British"/>
    <n v="44611"/>
    <n v="44988"/>
    <s v="Retail"/>
  </r>
  <r>
    <x v="6375"/>
    <s v="VOLUNTEER"/>
    <s v="INACTIVE VOLUNTEER"/>
    <s v="N"/>
    <m/>
    <m/>
    <m/>
    <s v="N"/>
    <m/>
    <x v="1"/>
    <x v="5004"/>
    <s v="AL5"/>
    <s v="Hertfordshire"/>
    <s v="Not Specified"/>
    <n v="42257"/>
    <n v="44776"/>
    <s v="Retail"/>
  </r>
  <r>
    <x v="6376"/>
    <s v="VOLUNTEER"/>
    <s v="INACTIVE VOLUNTEER"/>
    <s v="N"/>
    <m/>
    <m/>
    <m/>
    <s v="N"/>
    <m/>
    <x v="1"/>
    <x v="4339"/>
    <s v="SG5"/>
    <s v="Bedfordshire"/>
    <s v="Not Specified"/>
    <n v="41901"/>
    <n v="44796"/>
    <s v="Fundraising"/>
  </r>
  <r>
    <x v="6377"/>
    <s v="VOLUNTEER"/>
    <s v="INACTIVE VOLUNTEER"/>
    <s v="N"/>
    <m/>
    <m/>
    <m/>
    <s v="N"/>
    <m/>
    <x v="0"/>
    <x v="5005"/>
    <s v="MK45"/>
    <s v="Bedfordshire"/>
    <s v="Not Specified"/>
    <n v="42621"/>
    <n v="43321"/>
    <s v="Retail"/>
  </r>
  <r>
    <x v="6378"/>
    <s v="VOLUNTEER"/>
    <s v="INACTIVE VOLUNTEER"/>
    <s v="N"/>
    <m/>
    <m/>
    <m/>
    <s v="N"/>
    <m/>
    <x v="0"/>
    <x v="5006"/>
    <s v="EN3"/>
    <s v="Other"/>
    <s v="White British"/>
    <n v="40956"/>
    <n v="40960"/>
    <s v="Not Recorded"/>
  </r>
  <r>
    <x v="6379"/>
    <s v="VOLUNTEER"/>
    <s v="ACTIVE VOLUNTEER"/>
    <s v="N"/>
    <m/>
    <m/>
    <m/>
    <s v="N"/>
    <m/>
    <x v="0"/>
    <x v="5007"/>
    <s v="LU1"/>
    <s v="Bedfordshire"/>
    <s v="Asian"/>
    <n v="45139"/>
    <s v=""/>
    <s v="Support"/>
  </r>
  <r>
    <x v="6380"/>
    <s v="VOLUNTEER"/>
    <s v="INACTIVE VOLUNTEER"/>
    <s v="N"/>
    <m/>
    <m/>
    <m/>
    <s v="N"/>
    <m/>
    <x v="1"/>
    <x v="2016"/>
    <s v="WD7"/>
    <s v="Hertfordshire"/>
    <s v="White British"/>
    <n v="41799"/>
    <n v="42027"/>
    <s v="Retail"/>
  </r>
  <r>
    <x v="6381"/>
    <s v="VOLUNTEER"/>
    <s v="INACTIVE VOLUNTEER"/>
    <s v="N"/>
    <m/>
    <m/>
    <m/>
    <s v="N"/>
    <m/>
    <x v="0"/>
    <x v="5008"/>
    <s v="MK45"/>
    <s v="Bedfordshire"/>
    <s v="Not Specified"/>
    <n v="41960"/>
    <n v="41960"/>
    <s v="Not Recorded"/>
  </r>
  <r>
    <x v="6382"/>
    <s v="VOLUNTEER"/>
    <s v="ACTIVE VOLUNTEER"/>
    <s v="N"/>
    <m/>
    <m/>
    <m/>
    <s v="N"/>
    <m/>
    <x v="0"/>
    <x v="5009"/>
    <s v="LU1"/>
    <s v="Bedfordshire"/>
    <s v="Other"/>
    <s v="Not Recorded"/>
    <s v="Not Recorded"/>
    <s v="Retail"/>
  </r>
  <r>
    <x v="6383"/>
    <s v="VOLUNTEER"/>
    <s v="INACTIVE VOLUNTEER"/>
    <s v="N"/>
    <m/>
    <m/>
    <m/>
    <s v="N"/>
    <m/>
    <x v="0"/>
    <x v="307"/>
    <s v="LU2"/>
    <s v="Bedfordshire"/>
    <s v="White British"/>
    <n v="42021"/>
    <n v="42091"/>
    <s v="Retail"/>
  </r>
  <r>
    <x v="6384"/>
    <s v="VOLUNTEER"/>
    <s v="INACTIVE VOLUNTEER"/>
    <s v="N"/>
    <m/>
    <m/>
    <m/>
    <s v="N"/>
    <m/>
    <x v="1"/>
    <x v="5010"/>
    <s v="SG2"/>
    <s v="Hertfordshire"/>
    <s v="Not Specified"/>
    <n v="41547"/>
    <n v="44664"/>
    <s v="Retail"/>
  </r>
  <r>
    <x v="6385"/>
    <s v="VOLUNTEER"/>
    <s v="INACTIVE VOLUNTEER"/>
    <s v="N"/>
    <m/>
    <m/>
    <m/>
    <s v="N"/>
    <m/>
    <x v="1"/>
    <x v="5011"/>
    <s v="LU6"/>
    <s v="Bedfordshire"/>
    <s v="White British"/>
    <s v="Not Recorded"/>
    <s v="Not Recorded"/>
    <s v="Not Recorded"/>
  </r>
  <r>
    <x v="6386"/>
    <s v="VOLUNTEER"/>
    <s v="INACTIVE VOLUNTEER"/>
    <s v="N"/>
    <m/>
    <m/>
    <m/>
    <s v="N"/>
    <m/>
    <x v="0"/>
    <x v="5012"/>
    <s v="AL2"/>
    <s v="Hertfordshire"/>
    <s v="Not Specified"/>
    <n v="42296"/>
    <n v="42878"/>
    <s v="Retail"/>
  </r>
  <r>
    <x v="6387"/>
    <s v="VOLUNTEER"/>
    <s v="INACTIVE VOLUNTEER"/>
    <s v="N"/>
    <m/>
    <m/>
    <m/>
    <s v="N"/>
    <m/>
    <x v="1"/>
    <x v="1698"/>
    <s v="NN10"/>
    <s v="Unknown"/>
    <s v="White British"/>
    <s v="Not Recorded"/>
    <s v="Not Recorded"/>
    <s v="Not Recorded"/>
  </r>
  <r>
    <x v="6388"/>
    <s v="VOLUNTEER"/>
    <s v="INACTIVE VOLUNTEER"/>
    <s v="N"/>
    <m/>
    <m/>
    <m/>
    <s v="N"/>
    <m/>
    <x v="0"/>
    <x v="5013"/>
    <s v="SG19"/>
    <s v="Bedfordshire"/>
    <s v="Not Specified"/>
    <n v="38125"/>
    <n v="42835"/>
    <s v="Fundraising"/>
  </r>
  <r>
    <x v="6389"/>
    <s v="VOLUNTEER"/>
    <s v="INACTIVE VOLUNTEER"/>
    <s v="N"/>
    <m/>
    <m/>
    <m/>
    <s v="N"/>
    <m/>
    <x v="0"/>
    <x v="5014"/>
    <s v="HP3"/>
    <s v="Hertfordshire"/>
    <s v="Not Specified"/>
    <n v="42828"/>
    <n v="44951"/>
    <s v="Retail"/>
  </r>
  <r>
    <x v="6390"/>
    <s v="VOLUNTEER"/>
    <s v="INACTIVE VOLUNTEER"/>
    <s v="N"/>
    <m/>
    <m/>
    <m/>
    <s v="N"/>
    <m/>
    <x v="0"/>
    <x v="5015"/>
    <s v="LU5"/>
    <s v="Bedfordshire"/>
    <s v="White British"/>
    <s v="Not Recorded"/>
    <s v="Not Recorded"/>
    <s v="Not Recorded"/>
  </r>
  <r>
    <x v="6391"/>
    <s v="VOLUNTEER"/>
    <s v="INACTIVE VOLUNTEER"/>
    <s v="N"/>
    <m/>
    <m/>
    <m/>
    <s v="N"/>
    <m/>
    <x v="0"/>
    <x v="22"/>
    <s v="CB6"/>
    <s v="Other"/>
    <s v="Not Specified"/>
    <n v="41244"/>
    <n v="44831"/>
    <s v="Fundraising"/>
  </r>
  <r>
    <x v="6392"/>
    <s v="VOLUNTEER"/>
    <s v="INACTIVE VOLUNTEER"/>
    <s v="N"/>
    <m/>
    <m/>
    <m/>
    <s v="N"/>
    <m/>
    <x v="0"/>
    <x v="5016"/>
    <s v="WD25"/>
    <s v="Hertfordshire"/>
    <s v="Not Specified"/>
    <n v="41537"/>
    <n v="41904"/>
    <s v="Not Recorded"/>
  </r>
  <r>
    <x v="6393"/>
    <s v="VOLUNTEER"/>
    <s v="INACTIVE VOLUNTEER"/>
    <s v="N"/>
    <m/>
    <m/>
    <m/>
    <s v="N"/>
    <m/>
    <x v="0"/>
    <x v="5017"/>
    <s v="MK42"/>
    <s v="Bedfordshire"/>
    <s v="White British"/>
    <s v="Not Recorded"/>
    <s v="Not Recorded"/>
    <s v="Not Recorded"/>
  </r>
  <r>
    <x v="6394"/>
    <s v="VOLUNTEER"/>
    <s v="ACTIVE VOLUNTEER"/>
    <s v="N"/>
    <m/>
    <m/>
    <m/>
    <s v="N"/>
    <m/>
    <x v="0"/>
    <x v="5018"/>
    <s v="LU2"/>
    <s v="Bedfordshire"/>
    <s v="White British"/>
    <n v="45087"/>
    <s v=""/>
    <s v="Retail"/>
  </r>
  <r>
    <x v="6395"/>
    <s v="VOLUNTEER"/>
    <s v="INACTIVE VOLUNTEER"/>
    <s v="N"/>
    <m/>
    <m/>
    <m/>
    <s v="N"/>
    <m/>
    <x v="1"/>
    <x v="5019"/>
    <s v="SG2"/>
    <s v="Hertfordshire"/>
    <s v="Not Specified"/>
    <n v="41671"/>
    <n v="42038"/>
    <s v="Not Recorded"/>
  </r>
  <r>
    <x v="6396"/>
    <s v="VOLUNTEER"/>
    <s v="INACTIVE VOLUNTEER"/>
    <s v="N"/>
    <m/>
    <m/>
    <m/>
    <s v="N"/>
    <m/>
    <x v="0"/>
    <x v="5020"/>
    <s v="MK17"/>
    <s v="Buckinghamshire"/>
    <s v="Not Specified"/>
    <n v="42647"/>
    <n v="43693"/>
    <s v="Retail"/>
  </r>
  <r>
    <x v="6397"/>
    <s v="VOLUNTEER"/>
    <s v="INACTIVE VOLUNTEER"/>
    <s v="N"/>
    <m/>
    <m/>
    <m/>
    <s v="N"/>
    <m/>
    <x v="0"/>
    <x v="5021"/>
    <s v="MK42"/>
    <s v="Bedfordshire"/>
    <s v="Not Specified"/>
    <n v="41899"/>
    <n v="41992"/>
    <s v="Not Recorded"/>
  </r>
  <r>
    <x v="6398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6399"/>
    <s v="VOLUNTEER"/>
    <s v="INACTIVE VOLUNTEER"/>
    <s v="N"/>
    <m/>
    <m/>
    <m/>
    <s v="N"/>
    <m/>
    <x v="1"/>
    <x v="595"/>
    <s v="LU5"/>
    <s v="Bedfordshire"/>
    <s v="White British"/>
    <n v="43556"/>
    <n v="44447"/>
    <s v="Retail"/>
  </r>
  <r>
    <x v="6400"/>
    <s v="VOLUNTEER"/>
    <s v="INACTIVE VOLUNTEER"/>
    <s v="N"/>
    <m/>
    <m/>
    <m/>
    <s v="N"/>
    <m/>
    <x v="0"/>
    <x v="4321"/>
    <s v="LU6"/>
    <s v="Bedfordshire"/>
    <s v="Not Specified"/>
    <n v="35733"/>
    <n v="41428"/>
    <s v="Not Recorded"/>
  </r>
  <r>
    <x v="6401"/>
    <s v="VOLUNTEER"/>
    <s v="INACTIVE VOLUNTEER"/>
    <s v="N"/>
    <m/>
    <m/>
    <m/>
    <s v="N"/>
    <m/>
    <x v="0"/>
    <x v="5022"/>
    <s v="LU5"/>
    <s v="Bedfordshire"/>
    <s v="Not Specified"/>
    <n v="40585"/>
    <n v="45323"/>
    <s v="Retail"/>
  </r>
  <r>
    <x v="6402"/>
    <s v="VOLUNTEER"/>
    <s v="INACTIVE VOLUNTEER"/>
    <s v="N"/>
    <m/>
    <m/>
    <m/>
    <s v="N"/>
    <m/>
    <x v="0"/>
    <x v="5023"/>
    <s v="LU3"/>
    <s v="Bedfordshire"/>
    <s v="White British"/>
    <s v="Not Recorded"/>
    <s v="Not Recorded"/>
    <s v="Not Recorded"/>
  </r>
  <r>
    <x v="6403"/>
    <s v="VOLUNTEER"/>
    <s v="INACTIVE VOLUNTEER"/>
    <s v="N"/>
    <m/>
    <m/>
    <m/>
    <s v="N"/>
    <m/>
    <x v="0"/>
    <x v="5024"/>
    <s v="WD18"/>
    <s v="Hertfordshire"/>
    <s v="Other"/>
    <n v="44379"/>
    <n v="44378"/>
    <s v="Not Recorded"/>
  </r>
  <r>
    <x v="6404"/>
    <s v="VOLUNTEER"/>
    <s v="ACTIVE VOLUNTEER"/>
    <s v="N"/>
    <m/>
    <m/>
    <m/>
    <s v="N"/>
    <m/>
    <x v="0"/>
    <x v="4687"/>
    <s v="LU1"/>
    <s v="Bedfordshire"/>
    <s v="Asian"/>
    <n v="45050"/>
    <s v=""/>
    <s v="Fundraising"/>
  </r>
  <r>
    <x v="6405"/>
    <s v="VOLUNTEER"/>
    <s v="INACTIVE VOLUNTEER"/>
    <s v="N"/>
    <m/>
    <m/>
    <m/>
    <s v="N"/>
    <m/>
    <x v="0"/>
    <x v="5025"/>
    <s v="MK45"/>
    <s v="Bedfordshire"/>
    <s v="White British"/>
    <s v="Not Recorded"/>
    <s v="Not Recorded"/>
    <s v="Not Recorded"/>
  </r>
  <r>
    <x v="6406"/>
    <s v="VOLUNTEER"/>
    <s v="INACTIVE VOLUNTEER"/>
    <s v="N"/>
    <m/>
    <m/>
    <m/>
    <s v="N"/>
    <m/>
    <x v="0"/>
    <x v="5026"/>
    <s v="AL5"/>
    <s v="Hertfordshire"/>
    <s v="Not Specified"/>
    <n v="40101"/>
    <n v="41647"/>
    <s v="Not Recorded"/>
  </r>
  <r>
    <x v="6407"/>
    <s v="VOLUNTEER"/>
    <s v="INACTIVE VOLUNTEER"/>
    <s v="N"/>
    <m/>
    <m/>
    <m/>
    <s v="N"/>
    <m/>
    <x v="1"/>
    <x v="5027"/>
    <s v="LU5"/>
    <s v="Bedfordshire"/>
    <s v="Not Recorded"/>
    <n v="43668"/>
    <n v="43710"/>
    <s v="Retail"/>
  </r>
  <r>
    <x v="6408"/>
    <s v="VOLUNTEER"/>
    <s v="INACTIVE VOLUNTEER"/>
    <s v="N"/>
    <m/>
    <m/>
    <m/>
    <s v="N"/>
    <m/>
    <x v="0"/>
    <x v="1536"/>
    <s v="LU3"/>
    <s v="Bedfordshire"/>
    <s v="White British"/>
    <n v="41145"/>
    <n v="42825"/>
    <s v="Support"/>
  </r>
  <r>
    <x v="6409"/>
    <s v="VOLUNTEER"/>
    <s v="INACTIVE VOLUNTEER"/>
    <s v="N"/>
    <m/>
    <m/>
    <m/>
    <s v="N"/>
    <m/>
    <x v="0"/>
    <x v="5028"/>
    <s v="SG18"/>
    <s v="Bedfordshire"/>
    <s v="White British"/>
    <n v="44776"/>
    <n v="45139"/>
    <s v="Retail"/>
  </r>
  <r>
    <x v="6410"/>
    <s v="VOLUNTEER"/>
    <s v="INACTIVE VOLUNTEER"/>
    <s v="N"/>
    <m/>
    <m/>
    <m/>
    <s v="N"/>
    <m/>
    <x v="0"/>
    <x v="5029"/>
    <s v="WR10"/>
    <s v="Unknown"/>
    <s v="White British"/>
    <n v="36677"/>
    <n v="41850"/>
    <s v="Not Recorded"/>
  </r>
  <r>
    <x v="6411"/>
    <s v="VOLUNTEER"/>
    <s v="INACTIVE VOLUNTEER"/>
    <s v="N"/>
    <m/>
    <m/>
    <m/>
    <s v="N"/>
    <m/>
    <x v="0"/>
    <x v="5030"/>
    <s v="WD25"/>
    <s v="Hertfordshire"/>
    <s v="Not Specified"/>
    <n v="41906"/>
    <n v="41960"/>
    <s v="Not Recorded"/>
  </r>
  <r>
    <x v="6412"/>
    <s v="VOLUNTEER"/>
    <s v="INACTIVE VOLUNTEER"/>
    <s v="N"/>
    <m/>
    <m/>
    <m/>
    <s v="N"/>
    <m/>
    <x v="0"/>
    <x v="5031"/>
    <s v="SG16"/>
    <s v="Bedfordshire"/>
    <s v="Not Specified"/>
    <n v="40148"/>
    <n v="42205"/>
    <s v="Fundraising"/>
  </r>
  <r>
    <x v="6413"/>
    <s v="VOLUNTEER"/>
    <s v="INACTIVE VOLUNTEER"/>
    <s v="N"/>
    <m/>
    <m/>
    <m/>
    <s v="N"/>
    <m/>
    <x v="0"/>
    <x v="5032"/>
    <s v="MK43"/>
    <s v="Bedfordshire"/>
    <s v="Not Specified"/>
    <n v="40861"/>
    <n v="41484"/>
    <s v="Not Recorded"/>
  </r>
  <r>
    <x v="6414"/>
    <s v="VOLUNTEER"/>
    <s v="INACTIVE VOLUNTEER"/>
    <s v="N"/>
    <m/>
    <m/>
    <m/>
    <s v="N"/>
    <m/>
    <x v="0"/>
    <x v="22"/>
    <s v="AL5"/>
    <s v="Hertfordshire"/>
    <s v="Not Recorded"/>
    <n v="43922"/>
    <n v="44012"/>
    <s v="Care"/>
  </r>
  <r>
    <x v="6415"/>
    <s v="VOLUNTEER"/>
    <s v="INACTIVE VOLUNTEER"/>
    <s v="N"/>
    <m/>
    <m/>
    <m/>
    <s v="N"/>
    <m/>
    <x v="0"/>
    <x v="5033"/>
    <s v="MK45"/>
    <s v="Bedfordshire"/>
    <s v="White British"/>
    <n v="41946"/>
    <n v="41946"/>
    <s v="Not Recorded"/>
  </r>
  <r>
    <x v="6416"/>
    <s v="VOLUNTEER"/>
    <s v="INACTIVE VOLUNTEER"/>
    <s v="N"/>
    <m/>
    <m/>
    <m/>
    <s v="N"/>
    <m/>
    <x v="0"/>
    <x v="5034"/>
    <s v="SG1"/>
    <s v="Hertfordshire"/>
    <s v="Not Specified"/>
    <n v="40862"/>
    <n v="40940"/>
    <s v="Not Recorded"/>
  </r>
  <r>
    <x v="6417"/>
    <s v="VOLUNTEER"/>
    <s v="INACTIVE VOLUNTEER"/>
    <s v="N"/>
    <m/>
    <m/>
    <m/>
    <s v="N"/>
    <m/>
    <x v="0"/>
    <x v="1552"/>
    <s v="AL2"/>
    <s v="Hertfordshire"/>
    <s v="Not Specified"/>
    <n v="41615"/>
    <n v="41944"/>
    <s v="Not Recorded"/>
  </r>
  <r>
    <x v="6418"/>
    <s v="VOLUNTEER"/>
    <s v="INACTIVE VOLUNTEER"/>
    <s v="N"/>
    <m/>
    <m/>
    <m/>
    <s v="N"/>
    <m/>
    <x v="0"/>
    <x v="5035"/>
    <s v="WD24"/>
    <s v="Hertfordshire"/>
    <s v="White British"/>
    <n v="43206"/>
    <n v="43259"/>
    <s v="Retail"/>
  </r>
  <r>
    <x v="6419"/>
    <s v="VOLUNTEER"/>
    <s v="INACTIVE VOLUNTEER"/>
    <s v="N"/>
    <m/>
    <m/>
    <m/>
    <s v="N"/>
    <m/>
    <x v="1"/>
    <x v="537"/>
    <s v="LU6"/>
    <s v="Bedfordshire"/>
    <s v="Not Recorded"/>
    <n v="44511"/>
    <n v="44741"/>
    <s v="Support"/>
  </r>
  <r>
    <x v="6420"/>
    <s v="VOLUNTEER"/>
    <s v="ACTIVE VOLUNTEER"/>
    <s v="N"/>
    <m/>
    <m/>
    <m/>
    <s v="N"/>
    <m/>
    <x v="1"/>
    <x v="5036"/>
    <s v="HP4"/>
    <s v="Hertfordshire"/>
    <s v="White British"/>
    <n v="45366"/>
    <s v=""/>
    <s v="Retail"/>
  </r>
  <r>
    <x v="6421"/>
    <s v="VOLUNTEER"/>
    <s v="INACTIVE VOLUNTEER"/>
    <s v="N"/>
    <m/>
    <m/>
    <m/>
    <s v="Y"/>
    <s v="22/07/2021"/>
    <x v="1"/>
    <x v="5037"/>
    <s v="LU2"/>
    <s v="Bedfordshire"/>
    <s v="Not Specified"/>
    <n v="36381"/>
    <n v="42665"/>
    <s v="Support"/>
  </r>
  <r>
    <x v="6422"/>
    <s v="VOLUNTEER"/>
    <s v="INACTIVE VOLUNTEER"/>
    <s v="N"/>
    <m/>
    <m/>
    <m/>
    <s v="N"/>
    <m/>
    <x v="1"/>
    <x v="3901"/>
    <s v="LU2"/>
    <s v="Bedfordshire"/>
    <s v="Not Specified"/>
    <n v="40588"/>
    <n v="40862"/>
    <s v="Not Recorded"/>
  </r>
  <r>
    <x v="6423"/>
    <s v="VOLUNTEER"/>
    <s v="INACTIVE VOLUNTEER"/>
    <s v="N"/>
    <m/>
    <m/>
    <m/>
    <s v="N"/>
    <m/>
    <x v="0"/>
    <x v="3341"/>
    <s v="TR4"/>
    <s v="Unknown"/>
    <s v="White British"/>
    <s v="Not Recorded"/>
    <s v="Not Recorded"/>
    <s v="Not Recorded"/>
  </r>
  <r>
    <x v="6424"/>
    <s v="VOLUNTEER"/>
    <s v="ACTIVE VOLUNTEER"/>
    <s v="N"/>
    <m/>
    <m/>
    <m/>
    <s v="N"/>
    <m/>
    <x v="0"/>
    <x v="5038"/>
    <s v="NOTKNOWN"/>
    <s v="Unknown"/>
    <s v="White British"/>
    <n v="44805"/>
    <s v=""/>
    <s v="Retail"/>
  </r>
  <r>
    <x v="6425"/>
    <s v="VOLUNTEER"/>
    <s v="INACTIVE VOLUNTEER"/>
    <s v="N"/>
    <m/>
    <m/>
    <m/>
    <s v="N"/>
    <m/>
    <x v="0"/>
    <x v="5039"/>
    <s v="LU3"/>
    <s v="Bedfordshire"/>
    <s v="White British"/>
    <n v="41852"/>
    <n v="44664"/>
    <s v="Care"/>
  </r>
  <r>
    <x v="6426"/>
    <s v="VOLUNTEER"/>
    <s v="PROSPECTIVE VOLUNTEER"/>
    <s v="N"/>
    <m/>
    <m/>
    <m/>
    <s v="N"/>
    <m/>
    <x v="0"/>
    <x v="5040"/>
    <s v="LU2"/>
    <s v="Bedfordshire"/>
    <s v="White British"/>
    <s v="Not Recorded"/>
    <s v="Not Recorded"/>
    <s v="Not Recorded"/>
  </r>
  <r>
    <x v="6427"/>
    <s v="VOLUNTEER"/>
    <s v="ACTIVE VOLUNTEER"/>
    <s v="N"/>
    <m/>
    <m/>
    <m/>
    <s v="N"/>
    <m/>
    <x v="0"/>
    <x v="5041"/>
    <s v="LU4"/>
    <s v="Bedfordshire"/>
    <s v="White British"/>
    <n v="42545"/>
    <s v=""/>
    <s v="Care"/>
  </r>
  <r>
    <x v="6428"/>
    <s v="VOLUNTEER"/>
    <s v="ACTIVE VOLUNTEER"/>
    <s v="N"/>
    <m/>
    <m/>
    <m/>
    <s v="N"/>
    <m/>
    <x v="0"/>
    <x v="5042"/>
    <s v="LU3"/>
    <s v="Bedfordshire"/>
    <s v="White British"/>
    <n v="34700"/>
    <s v=""/>
    <s v="Retail"/>
  </r>
  <r>
    <x v="6429"/>
    <s v="VOLUNTEER"/>
    <s v="INACTIVE VOLUNTEER"/>
    <s v="N"/>
    <m/>
    <m/>
    <m/>
    <s v="N"/>
    <m/>
    <x v="0"/>
    <x v="3570"/>
    <s v="LU3"/>
    <s v="Bedfordshire"/>
    <s v="White British"/>
    <n v="41283"/>
    <n v="42508"/>
    <s v="Care"/>
  </r>
  <r>
    <x v="6430"/>
    <s v="VOLUNTEER"/>
    <s v="INACTIVE VOLUNTEER"/>
    <s v="N"/>
    <m/>
    <m/>
    <m/>
    <s v="N"/>
    <m/>
    <x v="0"/>
    <x v="5043"/>
    <s v="MK45"/>
    <s v="Bedfordshire"/>
    <s v="White British"/>
    <s v="Not Recorded"/>
    <s v="Not Recorded"/>
    <s v="Not Recorded"/>
  </r>
  <r>
    <x v="6431"/>
    <s v="VOLUNTEER"/>
    <s v="ACTIVE VOLUNTEER"/>
    <s v="N"/>
    <m/>
    <m/>
    <m/>
    <s v="N"/>
    <m/>
    <x v="0"/>
    <x v="5044"/>
    <s v="LU5"/>
    <s v="Bedfordshire"/>
    <s v="White British"/>
    <n v="44103"/>
    <s v=""/>
    <s v="Retail"/>
  </r>
  <r>
    <x v="6432"/>
    <s v="VOLUNTEER"/>
    <s v="INACTIVE VOLUNTEER"/>
    <s v="N"/>
    <m/>
    <m/>
    <m/>
    <s v="N"/>
    <m/>
    <x v="0"/>
    <x v="22"/>
    <s v="DT11"/>
    <s v="Unknown"/>
    <s v="Not Specified"/>
    <n v="1"/>
    <n v="1"/>
    <s v="Not Recorded"/>
  </r>
  <r>
    <x v="6433"/>
    <s v="VOLUNTEER"/>
    <s v="INACTIVE VOLUNTEER"/>
    <s v="N"/>
    <m/>
    <m/>
    <m/>
    <s v="N"/>
    <m/>
    <x v="0"/>
    <x v="5045"/>
    <s v="SG17"/>
    <s v="Bedfordshire"/>
    <s v="White British"/>
    <n v="42881"/>
    <n v="43236"/>
    <s v="Care"/>
  </r>
  <r>
    <x v="6434"/>
    <s v="VOLUNTEER"/>
    <s v="INACTIVE VOLUNTEER"/>
    <s v="N"/>
    <m/>
    <m/>
    <m/>
    <s v="N"/>
    <m/>
    <x v="0"/>
    <x v="1299"/>
    <s v="LU4"/>
    <s v="Bedfordshire"/>
    <s v="Not Specified"/>
    <n v="44831"/>
    <n v="44831"/>
    <s v="Fundraising"/>
  </r>
  <r>
    <x v="6435"/>
    <s v="VOLUNTEER"/>
    <s v="ACTIVE VOLUNTEER"/>
    <s v="N"/>
    <m/>
    <m/>
    <m/>
    <s v="N"/>
    <m/>
    <x v="0"/>
    <x v="5046"/>
    <s v="MK45"/>
    <s v="Bedfordshire"/>
    <s v="White British"/>
    <n v="40618"/>
    <s v=""/>
    <s v="Care"/>
  </r>
  <r>
    <x v="6436"/>
    <s v="VOLUNTEER"/>
    <s v="INACTIVE VOLUNTEER"/>
    <s v="N"/>
    <m/>
    <m/>
    <m/>
    <s v="N"/>
    <m/>
    <x v="1"/>
    <x v="5047"/>
    <s v="SG1"/>
    <s v="Hertfordshire"/>
    <s v="Not Specified"/>
    <n v="42616"/>
    <n v="43586"/>
    <s v="Retail"/>
  </r>
  <r>
    <x v="6437"/>
    <s v="VOLUNTEER"/>
    <s v="INACTIVE VOLUNTEER"/>
    <s v="N"/>
    <m/>
    <m/>
    <m/>
    <s v="N"/>
    <m/>
    <x v="0"/>
    <x v="5048"/>
    <s v="MK45"/>
    <s v="Bedfordshire"/>
    <s v="Other"/>
    <s v="Not Recorded"/>
    <s v="Not Recorded"/>
    <s v="Not Recorded"/>
  </r>
  <r>
    <x v="6438"/>
    <s v="VOLUNTEER"/>
    <s v="INACTIVE VOLUNTEER"/>
    <s v="N"/>
    <m/>
    <m/>
    <m/>
    <s v="N"/>
    <m/>
    <x v="0"/>
    <x v="238"/>
    <s v="MK40"/>
    <s v="Bedfordshire"/>
    <s v="Other White"/>
    <s v="Not Recorded"/>
    <s v="Not Recorded"/>
    <s v="Not Recorded"/>
  </r>
  <r>
    <x v="6439"/>
    <s v="VOLUNTEER"/>
    <s v="INACTIVE VOLUNTEER"/>
    <s v="N"/>
    <m/>
    <m/>
    <m/>
    <s v="N"/>
    <m/>
    <x v="1"/>
    <x v="3819"/>
    <s v="AL5"/>
    <s v="Hertfordshire"/>
    <s v="White British"/>
    <s v="Not Recorded"/>
    <s v="Not Recorded"/>
    <s v="Retail"/>
  </r>
  <r>
    <x v="6440"/>
    <s v="VOLUNTEER"/>
    <s v="INACTIVE VOLUNTEER"/>
    <s v="N"/>
    <m/>
    <m/>
    <m/>
    <s v="N"/>
    <m/>
    <x v="1"/>
    <x v="5049"/>
    <s v="LU4"/>
    <s v="Bedfordshire"/>
    <s v="Not Recorded"/>
    <n v="43530"/>
    <n v="44432"/>
    <s v="Retail"/>
  </r>
  <r>
    <x v="6441"/>
    <s v="VOLUNTEER"/>
    <s v="INACTIVE VOLUNTEER"/>
    <s v="N"/>
    <m/>
    <m/>
    <m/>
    <s v="N"/>
    <m/>
    <x v="0"/>
    <x v="5050"/>
    <s v="LU3"/>
    <s v="Bedfordshire"/>
    <s v="Other"/>
    <n v="42461"/>
    <n v="42835"/>
    <s v="Care"/>
  </r>
  <r>
    <x v="6442"/>
    <s v="VOLUNTEER"/>
    <s v="INACTIVE VOLUNTEER"/>
    <s v="N"/>
    <m/>
    <m/>
    <m/>
    <s v="N"/>
    <m/>
    <x v="0"/>
    <x v="5051"/>
    <s v="LU5"/>
    <s v="Bedfordshire"/>
    <s v="White British"/>
    <n v="41986"/>
    <n v="42147"/>
    <s v="Retail"/>
  </r>
  <r>
    <x v="6443"/>
    <s v="VOLUNTEER"/>
    <s v="INACTIVE VOLUNTEER"/>
    <s v="N"/>
    <m/>
    <m/>
    <m/>
    <s v="N"/>
    <m/>
    <x v="1"/>
    <x v="5052"/>
    <s v="LU3"/>
    <s v="Bedfordshire"/>
    <s v="White British"/>
    <n v="45182"/>
    <n v="45182"/>
    <s v="Fundraising"/>
  </r>
  <r>
    <x v="6444"/>
    <s v="VOLUNTEER"/>
    <s v="INACTIVE VOLUNTEER"/>
    <s v="N"/>
    <m/>
    <m/>
    <m/>
    <s v="N"/>
    <m/>
    <x v="0"/>
    <x v="5053"/>
    <s v="MK16"/>
    <s v="Buckinghamshire"/>
    <s v="White British"/>
    <n v="43711"/>
    <n v="44433"/>
    <s v="Retail"/>
  </r>
  <r>
    <x v="6445"/>
    <s v="VOLUNTEER"/>
    <s v="INACTIVE VOLUNTEER"/>
    <s v="N"/>
    <m/>
    <m/>
    <m/>
    <s v="N"/>
    <m/>
    <x v="0"/>
    <x v="2565"/>
    <s v="EN7"/>
    <s v="Hertfordshire"/>
    <s v="Not Specified"/>
    <n v="41552"/>
    <n v="42005"/>
    <s v="Not Recorded"/>
  </r>
  <r>
    <x v="6446"/>
    <s v="VOLUNTEER"/>
    <s v="INACTIVE VOLUNTEER"/>
    <s v="N"/>
    <m/>
    <m/>
    <m/>
    <s v="N"/>
    <m/>
    <x v="0"/>
    <x v="1030"/>
    <s v="LU5"/>
    <s v="Bedfordshire"/>
    <s v="White British"/>
    <n v="41008"/>
    <n v="42828"/>
    <s v="Care"/>
  </r>
  <r>
    <x v="6447"/>
    <s v="VOLUNTEER"/>
    <s v="INACTIVE VOLUNTEER"/>
    <s v="N"/>
    <m/>
    <m/>
    <m/>
    <s v="N"/>
    <m/>
    <x v="1"/>
    <x v="22"/>
    <s v="LU3"/>
    <s v="Bedfordshire"/>
    <s v="Asian"/>
    <n v="42282"/>
    <n v="42282"/>
    <s v="Not Recorded"/>
  </r>
  <r>
    <x v="6448"/>
    <s v="VOLUNTEER"/>
    <s v="INACTIVE VOLUNTEER"/>
    <s v="N"/>
    <m/>
    <m/>
    <m/>
    <s v="N"/>
    <m/>
    <x v="0"/>
    <x v="5054"/>
    <s v="AL2"/>
    <s v="Hertfordshire"/>
    <s v="White British"/>
    <n v="42130"/>
    <n v="42280"/>
    <s v="Retail"/>
  </r>
  <r>
    <x v="6449"/>
    <s v="VOLUNTEER"/>
    <s v="INACTIVE VOLUNTEER"/>
    <s v="N"/>
    <m/>
    <m/>
    <m/>
    <s v="N"/>
    <m/>
    <x v="1"/>
    <x v="5055"/>
    <s v="SG12"/>
    <s v="Hertfordshire"/>
    <s v="Not Specified"/>
    <s v="Not Recorded"/>
    <s v="Not Recorded"/>
    <s v="Care"/>
  </r>
  <r>
    <x v="6450"/>
    <s v="VOLUNTEER"/>
    <s v="INACTIVE VOLUNTEER"/>
    <s v="N"/>
    <m/>
    <m/>
    <m/>
    <s v="N"/>
    <m/>
    <x v="0"/>
    <x v="5056"/>
    <s v="MK42"/>
    <s v="Bedfordshire"/>
    <s v="White British"/>
    <s v="Not Recorded"/>
    <s v="Not Recorded"/>
    <s v="Not Recorded"/>
  </r>
  <r>
    <x v="6451"/>
    <s v="VOLUNTEER"/>
    <s v="INACTIVE VOLUNTEER"/>
    <s v="N"/>
    <m/>
    <m/>
    <m/>
    <s v="N"/>
    <m/>
    <x v="1"/>
    <x v="5057"/>
    <s v="LU3"/>
    <s v="Bedfordshire"/>
    <s v="White British"/>
    <n v="43753"/>
    <n v="44432"/>
    <s v="Retail"/>
  </r>
  <r>
    <x v="6452"/>
    <s v="VOLUNTEER"/>
    <s v="INACTIVE VOLUNTEER"/>
    <s v="N"/>
    <m/>
    <m/>
    <m/>
    <s v="N"/>
    <m/>
    <x v="0"/>
    <x v="5058"/>
    <s v="WD25"/>
    <s v="Hertfordshire"/>
    <s v="White British"/>
    <n v="43725"/>
    <n v="44378"/>
    <s v="Retail"/>
  </r>
  <r>
    <x v="6453"/>
    <s v="VOLUNTEER"/>
    <s v="INACTIVE VOLUNTEER"/>
    <s v="N"/>
    <m/>
    <m/>
    <m/>
    <s v="N"/>
    <m/>
    <x v="1"/>
    <x v="4479"/>
    <s v="HP2"/>
    <s v="Hertfordshire"/>
    <s v="Not Specified"/>
    <n v="41848"/>
    <n v="44664"/>
    <s v="Retail"/>
  </r>
  <r>
    <x v="6454"/>
    <s v="VOLUNTEER"/>
    <s v="ACTIVE VOLUNTEER"/>
    <s v="N"/>
    <m/>
    <m/>
    <m/>
    <s v="N"/>
    <m/>
    <x v="0"/>
    <x v="5059"/>
    <s v="AL5"/>
    <s v="Hertfordshire"/>
    <s v="White British"/>
    <n v="45076"/>
    <s v=""/>
    <s v="Retail"/>
  </r>
  <r>
    <x v="6455"/>
    <s v="VOLUNTEER"/>
    <s v="INACTIVE VOLUNTEER"/>
    <s v="N"/>
    <m/>
    <m/>
    <m/>
    <s v="N"/>
    <m/>
    <x v="0"/>
    <x v="5060"/>
    <s v="MK45"/>
    <s v="Bedfordshire"/>
    <s v="White British"/>
    <n v="41142"/>
    <n v="41282"/>
    <s v="Not Recorded"/>
  </r>
  <r>
    <x v="6456"/>
    <s v="VOLUNTEER"/>
    <s v="INACTIVE VOLUNTEER"/>
    <s v="N"/>
    <m/>
    <m/>
    <m/>
    <s v="N"/>
    <m/>
    <x v="0"/>
    <x v="22"/>
    <s v="LU3"/>
    <s v="Bedfordshire"/>
    <s v="Not Specified"/>
    <n v="41239"/>
    <n v="41275"/>
    <s v="Not Recorded"/>
  </r>
  <r>
    <x v="6457"/>
    <s v="VOLUNTEER"/>
    <s v="INACTIVE VOLUNTEER"/>
    <s v="N"/>
    <m/>
    <m/>
    <m/>
    <s v="N"/>
    <m/>
    <x v="1"/>
    <x v="22"/>
    <s v="LU3"/>
    <s v="Bedfordshire"/>
    <s v="Not Specified"/>
    <n v="41946"/>
    <n v="41946"/>
    <s v="Not Recorded"/>
  </r>
  <r>
    <x v="6458"/>
    <s v="VOLUNTEER"/>
    <s v="INACTIVE VOLUNTEER"/>
    <s v="N"/>
    <m/>
    <m/>
    <m/>
    <s v="N"/>
    <m/>
    <x v="1"/>
    <x v="5061"/>
    <s v="LU4"/>
    <s v="Bedfordshire"/>
    <s v="Asian"/>
    <s v="Not Recorded"/>
    <s v="Not Recorded"/>
    <s v="Not Recorded"/>
  </r>
  <r>
    <x v="6459"/>
    <s v="VOLUNTEER"/>
    <s v="INACTIVE VOLUNTEER"/>
    <s v="N"/>
    <m/>
    <m/>
    <m/>
    <s v="N"/>
    <m/>
    <x v="0"/>
    <x v="5062"/>
    <s v="LU3"/>
    <s v="Bedfordshire"/>
    <s v="Asian"/>
    <n v="40976"/>
    <n v="41087"/>
    <s v="Not Recorded"/>
  </r>
  <r>
    <x v="6460"/>
    <s v="VOLUNTEER"/>
    <s v="INACTIVE VOLUNTEER"/>
    <s v="N"/>
    <m/>
    <m/>
    <m/>
    <s v="N"/>
    <m/>
    <x v="0"/>
    <x v="5063"/>
    <s v="LU3"/>
    <s v="Bedfordshire"/>
    <s v="Asian"/>
    <n v="45440"/>
    <n v="45552"/>
    <s v="Retail"/>
  </r>
  <r>
    <x v="6461"/>
    <s v="VOLUNTEER"/>
    <s v="ACTIVE VOLUNTEER"/>
    <s v="N"/>
    <m/>
    <m/>
    <m/>
    <s v="N"/>
    <m/>
    <x v="0"/>
    <x v="5064"/>
    <s v="HP4"/>
    <s v="Hertfordshire"/>
    <s v="Not Recorded"/>
    <n v="45234"/>
    <s v=""/>
    <s v="Retail"/>
  </r>
  <r>
    <x v="6462"/>
    <s v="VOLUNTEER"/>
    <s v="INACTIVE VOLUNTEER"/>
    <s v="N"/>
    <m/>
    <m/>
    <m/>
    <s v="N"/>
    <m/>
    <x v="0"/>
    <x v="5065"/>
    <s v="AL2"/>
    <s v="Hertfordshire"/>
    <s v="Not Specified"/>
    <n v="41538"/>
    <n v="42998"/>
    <s v="Retail"/>
  </r>
  <r>
    <x v="6463"/>
    <s v="VOLUNTEER"/>
    <s v="INACTIVE VOLUNTEER"/>
    <s v="N"/>
    <m/>
    <m/>
    <m/>
    <s v="N"/>
    <m/>
    <x v="0"/>
    <x v="635"/>
    <s v="AL7"/>
    <s v="Hertfordshire"/>
    <s v="White British"/>
    <n v="43288"/>
    <n v="43470"/>
    <s v="Retail"/>
  </r>
  <r>
    <x v="6464"/>
    <s v="VOLUNTEER"/>
    <s v="INACTIVE VOLUNTEER"/>
    <s v="N"/>
    <m/>
    <m/>
    <m/>
    <s v="N"/>
    <m/>
    <x v="0"/>
    <x v="5066"/>
    <s v="AL7"/>
    <s v="Hertfordshire"/>
    <s v="Not Specified"/>
    <n v="42496"/>
    <n v="42844"/>
    <s v="Retail"/>
  </r>
  <r>
    <x v="6465"/>
    <s v="VOLUNTEER"/>
    <s v="INACTIVE VOLUNTEER"/>
    <s v="N"/>
    <m/>
    <m/>
    <m/>
    <s v="N"/>
    <m/>
    <x v="0"/>
    <x v="5067"/>
    <s v="WD7"/>
    <s v="Hertfordshire"/>
    <s v="Other White"/>
    <n v="42951"/>
    <n v="43358"/>
    <s v="Retail"/>
  </r>
  <r>
    <x v="6466"/>
    <s v="VOLUNTEER"/>
    <s v="INACTIVE VOLUNTEER"/>
    <s v="N"/>
    <m/>
    <m/>
    <m/>
    <s v="N"/>
    <m/>
    <x v="0"/>
    <x v="5068"/>
    <s v="MK45"/>
    <s v="Bedfordshire"/>
    <s v="White British"/>
    <n v="40869"/>
    <n v="43502"/>
    <s v="Care"/>
  </r>
  <r>
    <x v="6467"/>
    <s v="VOLUNTEER"/>
    <s v="INACTIVE VOLUNTEER"/>
    <s v="N"/>
    <m/>
    <m/>
    <m/>
    <s v="N"/>
    <m/>
    <x v="1"/>
    <x v="2336"/>
    <s v="MK45"/>
    <s v="Bedfordshire"/>
    <s v="White British"/>
    <n v="41346"/>
    <n v="42114"/>
    <s v="Support"/>
  </r>
  <r>
    <x v="6468"/>
    <s v="VOLUNTEER"/>
    <s v="INACTIVE VOLUNTEER"/>
    <s v="N"/>
    <m/>
    <m/>
    <m/>
    <s v="N"/>
    <m/>
    <x v="0"/>
    <x v="5069"/>
    <s v="AL2"/>
    <s v="Hertfordshire"/>
    <s v="Not Specified"/>
    <n v="40960"/>
    <n v="44269"/>
    <s v="Retail"/>
  </r>
  <r>
    <x v="6469"/>
    <s v="VOLUNTEER"/>
    <s v="INACTIVE VOLUNTEER"/>
    <s v="N"/>
    <m/>
    <m/>
    <m/>
    <s v="N"/>
    <m/>
    <x v="0"/>
    <x v="5070"/>
    <s v="LU3"/>
    <s v="Bedfordshire"/>
    <s v="White British"/>
    <s v="Not Recorded"/>
    <s v="Not Recorded"/>
    <s v="Not Recorded"/>
  </r>
  <r>
    <x v="6470"/>
    <s v="VOLUNTEER"/>
    <s v="INACTIVE VOLUNTEER"/>
    <s v="N"/>
    <m/>
    <m/>
    <m/>
    <s v="N"/>
    <m/>
    <x v="0"/>
    <x v="5071"/>
    <s v="LU5"/>
    <s v="Bedfordshire"/>
    <s v="White British"/>
    <n v="41143"/>
    <n v="41249"/>
    <s v="Not Recorded"/>
  </r>
  <r>
    <x v="6471"/>
    <s v="VOLUNTEER"/>
    <s v="ACTIVE VOLUNTEER"/>
    <s v="N"/>
    <m/>
    <m/>
    <m/>
    <s v="N"/>
    <m/>
    <x v="0"/>
    <x v="5072"/>
    <s v="MK2"/>
    <s v="Buckinghamshire"/>
    <s v="White British"/>
    <n v="45320"/>
    <s v=""/>
    <s v="Retail"/>
  </r>
  <r>
    <x v="6472"/>
    <s v="VOLUNTEER"/>
    <s v="INACTIVE VOLUNTEER"/>
    <s v="N"/>
    <m/>
    <m/>
    <m/>
    <s v="N"/>
    <m/>
    <x v="0"/>
    <x v="1936"/>
    <s v="LU4"/>
    <s v="Bedfordshire"/>
    <s v="Black"/>
    <s v="Not Recorded"/>
    <s v="Not Recorded"/>
    <s v="Not Recorded"/>
  </r>
  <r>
    <x v="6473"/>
    <s v="VOLUNTEER"/>
    <s v="INACTIVE VOLUNTEER"/>
    <s v="N"/>
    <m/>
    <m/>
    <m/>
    <s v="N"/>
    <m/>
    <x v="0"/>
    <x v="5073"/>
    <s v="WD3"/>
    <s v="Hertfordshire"/>
    <s v="Asian"/>
    <n v="44443"/>
    <n v="44541"/>
    <s v="Retail"/>
  </r>
  <r>
    <x v="6474"/>
    <s v="VOLUNTEER"/>
    <s v="INACTIVE VOLUNTEER"/>
    <s v="N"/>
    <m/>
    <m/>
    <m/>
    <s v="N"/>
    <m/>
    <x v="0"/>
    <x v="1749"/>
    <s v="LU3"/>
    <s v="Bedfordshire"/>
    <s v="Asian"/>
    <s v="Not Recorded"/>
    <s v="Not Recorded"/>
    <s v="Not Recorded"/>
  </r>
  <r>
    <x v="6475"/>
    <s v="VOLUNTEER"/>
    <s v="INACTIVE VOLUNTEER"/>
    <s v="N"/>
    <m/>
    <m/>
    <m/>
    <s v="N"/>
    <m/>
    <x v="0"/>
    <x v="5074"/>
    <s v="LU2"/>
    <s v="Bedfordshire"/>
    <s v="Asian"/>
    <n v="41621"/>
    <n v="41621"/>
    <s v="Not Recorded"/>
  </r>
  <r>
    <x v="6476"/>
    <s v="VOLUNTEER"/>
    <s v="INACTIVE VOLUNTEER"/>
    <s v="N"/>
    <m/>
    <m/>
    <m/>
    <s v="N"/>
    <m/>
    <x v="1"/>
    <x v="22"/>
    <s v="SG13"/>
    <s v="Hertfordshire"/>
    <s v="Not Specified"/>
    <n v="1"/>
    <n v="1"/>
    <s v="Not Recorded"/>
  </r>
  <r>
    <x v="6477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6478"/>
    <s v="VOLUNTEER"/>
    <s v="INACTIVE VOLUNTEER"/>
    <s v="N"/>
    <m/>
    <m/>
    <m/>
    <s v="N"/>
    <m/>
    <x v="0"/>
    <x v="5075"/>
    <s v="LU5"/>
    <s v="Bedfordshire"/>
    <s v="White British"/>
    <s v="Not Recorded"/>
    <s v="Not Recorded"/>
    <s v="Not Recorded"/>
  </r>
  <r>
    <x v="6479"/>
    <s v="VOLUNTEER"/>
    <s v="INACTIVE VOLUNTEER"/>
    <s v="N"/>
    <m/>
    <m/>
    <m/>
    <s v="N"/>
    <m/>
    <x v="0"/>
    <x v="5076"/>
    <s v="LU2"/>
    <s v="Bedfordshire"/>
    <s v="Not Recorded"/>
    <n v="37591"/>
    <n v="39052"/>
    <s v="Not Recorded"/>
  </r>
  <r>
    <x v="6480"/>
    <s v="VOLUNTEER"/>
    <s v="ACTIVE VOLUNTEER"/>
    <s v="N"/>
    <m/>
    <m/>
    <m/>
    <s v="N"/>
    <m/>
    <x v="0"/>
    <x v="5077"/>
    <s v="WD3"/>
    <s v="Hertfordshire"/>
    <s v="Asian"/>
    <n v="45392"/>
    <s v=""/>
    <s v="Retail"/>
  </r>
  <r>
    <x v="6481"/>
    <s v="VOLUNTEER"/>
    <s v="INACTIVE VOLUNTEER"/>
    <s v="N"/>
    <m/>
    <m/>
    <m/>
    <s v="N"/>
    <m/>
    <x v="0"/>
    <x v="5078"/>
    <s v="LU3"/>
    <s v="Bedfordshire"/>
    <s v="White British"/>
    <n v="37043"/>
    <n v="41484"/>
    <s v="Not Recorded"/>
  </r>
  <r>
    <x v="6482"/>
    <s v="VOLUNTEER"/>
    <s v="INACTIVE VOLUNTEER"/>
    <s v="N"/>
    <m/>
    <m/>
    <m/>
    <s v="N"/>
    <m/>
    <x v="0"/>
    <x v="5079"/>
    <s v="LU4"/>
    <s v="Bedfordshire"/>
    <s v="Other"/>
    <n v="40625"/>
    <n v="41090"/>
    <s v="Not Recorded"/>
  </r>
  <r>
    <x v="6483"/>
    <s v="VOLUNTEER"/>
    <s v="ACTIVE VOLUNTEER"/>
    <s v="N"/>
    <m/>
    <m/>
    <m/>
    <s v="N"/>
    <m/>
    <x v="1"/>
    <x v="5080"/>
    <s v="LU6"/>
    <s v="Bedfordshire"/>
    <s v="Not Specified"/>
    <n v="36861"/>
    <s v=""/>
    <s v="Fundraising"/>
  </r>
  <r>
    <x v="6484"/>
    <s v="VOLUNTEER"/>
    <s v="INACTIVE VOLUNTEER"/>
    <s v="N"/>
    <m/>
    <m/>
    <m/>
    <s v="N"/>
    <m/>
    <x v="0"/>
    <x v="5081"/>
    <s v="LU2"/>
    <s v="Bedfordshire"/>
    <s v="Not Recorded"/>
    <n v="42418"/>
    <n v="42461"/>
    <s v="Not Recorded"/>
  </r>
  <r>
    <x v="6485"/>
    <s v="VOLUNTEER"/>
    <s v="INACTIVE VOLUNTEER"/>
    <s v="N"/>
    <m/>
    <m/>
    <m/>
    <s v="N"/>
    <m/>
    <x v="0"/>
    <x v="5082"/>
    <s v="LU2"/>
    <s v="Bedfordshire"/>
    <s v="Not Specified"/>
    <n v="1"/>
    <n v="1"/>
    <s v="Not Recorded"/>
  </r>
  <r>
    <x v="6486"/>
    <s v="VOLUNTEER"/>
    <s v="ACTIVE VOLUNTEER"/>
    <s v="N"/>
    <m/>
    <m/>
    <m/>
    <s v="N"/>
    <m/>
    <x v="0"/>
    <x v="3853"/>
    <s v="SG17"/>
    <s v="Bedfordshire"/>
    <s v="White British"/>
    <s v="Not Recorded"/>
    <s v="Not Recorded"/>
    <s v="Retail"/>
  </r>
  <r>
    <x v="6487"/>
    <s v="VOLUNTEER"/>
    <s v="INACTIVE VOLUNTEER"/>
    <s v="N"/>
    <m/>
    <m/>
    <m/>
    <s v="N"/>
    <m/>
    <x v="1"/>
    <x v="5083"/>
    <s v="SG1"/>
    <s v="Hertfordshire"/>
    <s v="Not Specified"/>
    <n v="41249"/>
    <n v="41367"/>
    <s v="Not Recorded"/>
  </r>
  <r>
    <x v="6488"/>
    <s v="VOLUNTEER"/>
    <s v="INACTIVE VOLUNTEER"/>
    <s v="N"/>
    <m/>
    <m/>
    <m/>
    <s v="N"/>
    <m/>
    <x v="0"/>
    <x v="5084"/>
    <s v="SG2"/>
    <s v="Hertfordshire"/>
    <s v="White British"/>
    <n v="44604"/>
    <n v="44776"/>
    <s v="Retail"/>
  </r>
  <r>
    <x v="6489"/>
    <s v="VOLUNTEER"/>
    <s v="INACTIVE VOLUNTEER"/>
    <s v="N"/>
    <m/>
    <m/>
    <m/>
    <s v="N"/>
    <m/>
    <x v="1"/>
    <x v="5085"/>
    <s v="LU3"/>
    <s v="Bedfordshire"/>
    <s v="Asian"/>
    <s v="Not Recorded"/>
    <s v="Not Recorded"/>
    <s v="Not Recorded"/>
  </r>
  <r>
    <x v="6490"/>
    <s v="VOLUNTEER"/>
    <s v="INACTIVE VOLUNTEER"/>
    <s v="N"/>
    <m/>
    <m/>
    <m/>
    <s v="N"/>
    <m/>
    <x v="1"/>
    <x v="5086"/>
    <s v="WD25"/>
    <s v="Hertfordshire"/>
    <s v="Not Recorded"/>
    <n v="43678"/>
    <n v="43724"/>
    <s v="Retail"/>
  </r>
  <r>
    <x v="6491"/>
    <s v="VOLUNTEER"/>
    <s v="INACTIVE VOLUNTEER"/>
    <s v="N"/>
    <m/>
    <m/>
    <m/>
    <s v="N"/>
    <m/>
    <x v="1"/>
    <x v="5087"/>
    <s v="WD3"/>
    <s v="Hertfordshire"/>
    <s v="Asian"/>
    <n v="45183"/>
    <n v="45267"/>
    <s v="Retail"/>
  </r>
  <r>
    <x v="6492"/>
    <s v="VOLUNTEER"/>
    <s v="INACTIVE VOLUNTEER"/>
    <s v="N"/>
    <m/>
    <m/>
    <m/>
    <s v="N"/>
    <m/>
    <x v="1"/>
    <x v="5088"/>
    <s v="WD3"/>
    <s v="Hertfordshire"/>
    <s v="Not Specified"/>
    <n v="43169"/>
    <n v="44650"/>
    <s v="Retail"/>
  </r>
  <r>
    <x v="6493"/>
    <s v="VOLUNTEER"/>
    <s v="INACTIVE VOLUNTEER"/>
    <s v="N"/>
    <m/>
    <m/>
    <m/>
    <s v="N"/>
    <m/>
    <x v="0"/>
    <x v="22"/>
    <s v="SG17"/>
    <s v="Bedfordshire"/>
    <s v="Asian"/>
    <n v="42219"/>
    <n v="42219"/>
    <s v="Not Recorded"/>
  </r>
  <r>
    <x v="6494"/>
    <s v="VOLUNTEER"/>
    <s v="ACTIVE VOLUNTEER"/>
    <s v="N"/>
    <m/>
    <m/>
    <m/>
    <s v="N"/>
    <m/>
    <x v="0"/>
    <x v="5089"/>
    <s v="AL2"/>
    <s v="Hertfordshire"/>
    <s v="White British"/>
    <n v="42374"/>
    <s v=""/>
    <s v="Retail"/>
  </r>
  <r>
    <x v="6495"/>
    <s v="VOLUNTEER"/>
    <s v="ACTIVE VOLUNTEER"/>
    <s v="N"/>
    <m/>
    <m/>
    <m/>
    <s v="N"/>
    <m/>
    <x v="0"/>
    <x v="5090"/>
    <s v="LU3"/>
    <s v="Bedfordshire"/>
    <s v="Asian"/>
    <n v="45444"/>
    <s v=""/>
    <s v="Retail"/>
  </r>
  <r>
    <x v="6496"/>
    <s v="VOLUNTEER"/>
    <s v="INACTIVE VOLUNTEER"/>
    <s v="N"/>
    <m/>
    <m/>
    <m/>
    <s v="N"/>
    <m/>
    <x v="0"/>
    <x v="4500"/>
    <s v="LU1"/>
    <s v="Bedfordshire"/>
    <s v="Not Specified"/>
    <n v="42420"/>
    <n v="44657"/>
    <s v="Retail"/>
  </r>
  <r>
    <x v="6497"/>
    <s v="VOLUNTEER"/>
    <s v="INACTIVE VOLUNTEER"/>
    <s v="N"/>
    <m/>
    <m/>
    <m/>
    <s v="N"/>
    <m/>
    <x v="0"/>
    <x v="5091"/>
    <s v="LU3"/>
    <s v="Bedfordshire"/>
    <s v="Asian"/>
    <s v="Not Recorded"/>
    <s v="Not Recorded"/>
    <s v="Not Recorded"/>
  </r>
  <r>
    <x v="6498"/>
    <s v="VOLUNTEER"/>
    <s v="INACTIVE VOLUNTEER"/>
    <s v="N"/>
    <m/>
    <m/>
    <m/>
    <s v="N"/>
    <m/>
    <x v="0"/>
    <x v="5092"/>
    <s v="LU3"/>
    <s v="Bedfordshire"/>
    <s v="Asian"/>
    <s v="Not Recorded"/>
    <s v="Not Recorded"/>
    <s v="Not Recorded"/>
  </r>
  <r>
    <x v="6499"/>
    <s v="VOLUNTEER"/>
    <s v="PROSPECTIVE VOLUNTEER"/>
    <s v="N"/>
    <m/>
    <m/>
    <m/>
    <s v="N"/>
    <m/>
    <x v="0"/>
    <x v="5093"/>
    <s v="LU4"/>
    <s v="Bedfordshire"/>
    <s v="Asian"/>
    <s v="Not Recorded"/>
    <s v="Not Recorded"/>
    <s v="Not Recorded"/>
  </r>
  <r>
    <x v="6500"/>
    <s v="VOLUNTEER"/>
    <s v="PROSPECTIVE VOLUNTEER"/>
    <s v="N"/>
    <m/>
    <m/>
    <m/>
    <s v="N"/>
    <m/>
    <x v="0"/>
    <x v="22"/>
    <s v="AL1"/>
    <s v="Hertfordshire"/>
    <s v="Asian"/>
    <s v="Not Recorded"/>
    <s v="Not Recorded"/>
    <s v="Not Recorded"/>
  </r>
  <r>
    <x v="6501"/>
    <s v="VOLUNTEER"/>
    <s v="INACTIVE VOLUNTEER"/>
    <s v="N"/>
    <m/>
    <m/>
    <m/>
    <s v="N"/>
    <m/>
    <x v="0"/>
    <x v="79"/>
    <s v="LU3"/>
    <s v="Bedfordshire"/>
    <s v="Asian"/>
    <s v="Not Recorded"/>
    <s v="Not Recorded"/>
    <s v="Not Recorded"/>
  </r>
  <r>
    <x v="6502"/>
    <s v="VOLUNTEER"/>
    <s v="INACTIVE VOLUNTEER"/>
    <s v="N"/>
    <m/>
    <m/>
    <m/>
    <s v="N"/>
    <m/>
    <x v="0"/>
    <x v="5094"/>
    <s v="LU4"/>
    <s v="Bedfordshire"/>
    <s v="Asian"/>
    <s v="Not Recorded"/>
    <s v="Not Recorded"/>
    <s v="Not Recorded"/>
  </r>
  <r>
    <x v="6503"/>
    <s v="VOLUNTEER"/>
    <s v="INACTIVE VOLUNTEER"/>
    <s v="N"/>
    <m/>
    <m/>
    <m/>
    <s v="N"/>
    <m/>
    <x v="0"/>
    <x v="5095"/>
    <s v="LU3"/>
    <s v="Bedfordshire"/>
    <s v="Asian"/>
    <n v="43164"/>
    <n v="43196"/>
    <s v="Retail"/>
  </r>
  <r>
    <x v="6504"/>
    <s v="VOLUNTEER"/>
    <s v="INACTIVE VOLUNTEER"/>
    <s v="N"/>
    <m/>
    <m/>
    <m/>
    <s v="N"/>
    <m/>
    <x v="0"/>
    <x v="5096"/>
    <s v="LU3"/>
    <s v="Bedfordshire"/>
    <s v="Asian"/>
    <n v="44118"/>
    <n v="44454"/>
    <s v="Retail"/>
  </r>
  <r>
    <x v="6505"/>
    <s v="VOLUNTEER"/>
    <s v="INACTIVE VOLUNTEER"/>
    <s v="N"/>
    <m/>
    <m/>
    <m/>
    <s v="N"/>
    <m/>
    <x v="0"/>
    <x v="5097"/>
    <s v="LU3"/>
    <s v="Bedfordshire"/>
    <s v="Asian"/>
    <n v="44426"/>
    <n v="44477"/>
    <s v="Fundraising"/>
  </r>
  <r>
    <x v="6506"/>
    <s v="VOLUNTEER"/>
    <s v="INACTIVE VOLUNTEER"/>
    <s v="N"/>
    <m/>
    <m/>
    <m/>
    <s v="N"/>
    <m/>
    <x v="1"/>
    <x v="539"/>
    <s v="SG4"/>
    <s v="Hertfordshire"/>
    <s v="Asian"/>
    <n v="44324"/>
    <n v="44949"/>
    <s v="Retail"/>
  </r>
  <r>
    <x v="6507"/>
    <s v="VOLUNTEER"/>
    <s v="INACTIVE VOLUNTEER"/>
    <s v="N"/>
    <m/>
    <m/>
    <m/>
    <s v="N"/>
    <m/>
    <x v="1"/>
    <x v="3695"/>
    <s v="LU4"/>
    <s v="Bedfordshire"/>
    <s v="Not Recorded"/>
    <n v="43484"/>
    <n v="43552"/>
    <s v="Retail"/>
  </r>
  <r>
    <x v="6508"/>
    <s v="VOLUNTEER"/>
    <s v="INACTIVE VOLUNTEER"/>
    <s v="N"/>
    <m/>
    <m/>
    <m/>
    <s v="N"/>
    <m/>
    <x v="1"/>
    <x v="4594"/>
    <s v="LU3"/>
    <s v="Bedfordshire"/>
    <s v="Asian"/>
    <s v="Not Recorded"/>
    <s v="Not Recorded"/>
    <s v="Not Recorded"/>
  </r>
  <r>
    <x v="6509"/>
    <s v="VOLUNTEER"/>
    <s v="ACTIVE VOLUNTEER"/>
    <s v="N"/>
    <m/>
    <m/>
    <m/>
    <s v="N"/>
    <m/>
    <x v="0"/>
    <x v="5098"/>
    <s v="LU3"/>
    <s v="Bedfordshire"/>
    <s v="Asian"/>
    <s v="Not Recorded"/>
    <s v="Not Recorded"/>
    <s v="Retail"/>
  </r>
  <r>
    <x v="6510"/>
    <s v="VOLUNTEER"/>
    <s v="INACTIVE VOLUNTEER"/>
    <s v="N"/>
    <m/>
    <m/>
    <m/>
    <s v="N"/>
    <m/>
    <x v="0"/>
    <x v="5099"/>
    <s v="WD24"/>
    <s v="Hertfordshire"/>
    <s v="Asian"/>
    <s v="Not Recorded"/>
    <s v="Not Recorded"/>
    <s v="Not Recorded"/>
  </r>
  <r>
    <x v="6511"/>
    <s v="VOLUNTEER"/>
    <s v="ACTIVE VOLUNTEER"/>
    <s v="N"/>
    <m/>
    <m/>
    <m/>
    <s v="N"/>
    <m/>
    <x v="0"/>
    <x v="3403"/>
    <s v="AL2"/>
    <s v="Hertfordshire"/>
    <s v="White British"/>
    <n v="45192"/>
    <s v=""/>
    <s v="Retail"/>
  </r>
  <r>
    <x v="6512"/>
    <s v="VOLUNTEER"/>
    <s v="INACTIVE VOLUNTEER"/>
    <s v="N"/>
    <m/>
    <m/>
    <m/>
    <s v="N"/>
    <m/>
    <x v="0"/>
    <x v="5100"/>
    <s v="MK45"/>
    <s v="Bedfordshire"/>
    <s v="Not Specified"/>
    <n v="40883"/>
    <n v="41211"/>
    <s v="Not Recorded"/>
  </r>
  <r>
    <x v="6513"/>
    <s v="VOLUNTEER"/>
    <s v="INACTIVE VOLUNTEER"/>
    <s v="N"/>
    <m/>
    <m/>
    <m/>
    <s v="N"/>
    <m/>
    <x v="1"/>
    <x v="1044"/>
    <s v="MK42"/>
    <s v="Bedfordshire"/>
    <s v="Asian"/>
    <s v="Not Recorded"/>
    <s v="Not Recorded"/>
    <s v="Not Recorded"/>
  </r>
  <r>
    <x v="6514"/>
    <s v="VOLUNTEER"/>
    <s v="PROSPECTIVE VOLUNTEER"/>
    <s v="N"/>
    <m/>
    <m/>
    <m/>
    <s v="N"/>
    <m/>
    <x v="0"/>
    <x v="5101"/>
    <s v="AL5"/>
    <s v="Hertfordshire"/>
    <s v="Asian"/>
    <s v="Not Recorded"/>
    <s v="Not Recorded"/>
    <s v="Not Recorded"/>
  </r>
  <r>
    <x v="6515"/>
    <s v="VOLUNTEER"/>
    <s v="INACTIVE VOLUNTEER"/>
    <s v="N"/>
    <m/>
    <m/>
    <m/>
    <s v="N"/>
    <m/>
    <x v="1"/>
    <x v="5102"/>
    <s v="EN10"/>
    <s v="Hertfordshire"/>
    <s v="Asian"/>
    <n v="41582"/>
    <n v="44439"/>
    <s v="Retail"/>
  </r>
  <r>
    <x v="6516"/>
    <s v="VOLUNTEER"/>
    <s v="INACTIVE VOLUNTEER"/>
    <s v="N"/>
    <m/>
    <m/>
    <m/>
    <s v="N"/>
    <m/>
    <x v="0"/>
    <x v="22"/>
    <s v="LU2"/>
    <s v="Bedfordshire"/>
    <s v="Asian"/>
    <n v="41233"/>
    <n v="41233"/>
    <s v="Not Recorded"/>
  </r>
  <r>
    <x v="6517"/>
    <s v="VOLUNTEER"/>
    <s v="INACTIVE VOLUNTEER"/>
    <s v="N"/>
    <m/>
    <m/>
    <m/>
    <s v="N"/>
    <m/>
    <x v="1"/>
    <x v="2858"/>
    <s v="LU3"/>
    <s v="Bedfordshire"/>
    <s v="White British"/>
    <n v="40414"/>
    <n v="41138"/>
    <s v="Not Recorded"/>
  </r>
  <r>
    <x v="6518"/>
    <s v="VOLUNTEER"/>
    <s v="INACTIVE VOLUNTEER"/>
    <s v="N"/>
    <m/>
    <m/>
    <m/>
    <s v="N"/>
    <m/>
    <x v="1"/>
    <x v="2442"/>
    <s v="LU3"/>
    <s v="Bedfordshire"/>
    <s v="Asian"/>
    <n v="40634"/>
    <n v="44951"/>
    <s v="Retail"/>
  </r>
  <r>
    <x v="6519"/>
    <s v="VOLUNTEER"/>
    <s v="INACTIVE VOLUNTEER"/>
    <s v="N"/>
    <m/>
    <m/>
    <m/>
    <s v="N"/>
    <m/>
    <x v="1"/>
    <x v="5103"/>
    <s v="MK40"/>
    <s v="Bedfordshire"/>
    <s v="Mixed"/>
    <n v="43390"/>
    <n v="44432"/>
    <s v="Retail"/>
  </r>
  <r>
    <x v="6520"/>
    <s v="VOLUNTEER"/>
    <s v="INACTIVE VOLUNTEER"/>
    <s v="N"/>
    <m/>
    <m/>
    <m/>
    <s v="N"/>
    <m/>
    <x v="0"/>
    <x v="22"/>
    <s v="LU3"/>
    <s v="Bedfordshire"/>
    <s v="White British"/>
    <n v="41577"/>
    <n v="41577"/>
    <s v="Not Recorded"/>
  </r>
  <r>
    <x v="6521"/>
    <s v="VOLUNTEER"/>
    <s v="INACTIVE VOLUNTEER"/>
    <s v="N"/>
    <m/>
    <m/>
    <m/>
    <s v="N"/>
    <m/>
    <x v="1"/>
    <x v="2667"/>
    <s v="MK40"/>
    <s v="Unknown"/>
    <s v="Asian"/>
    <n v="44630"/>
    <n v="44739"/>
    <s v="Retail"/>
  </r>
  <r>
    <x v="6522"/>
    <s v="VOLUNTEER"/>
    <s v="INACTIVE VOLUNTEER"/>
    <s v="N"/>
    <m/>
    <m/>
    <m/>
    <s v="N"/>
    <m/>
    <x v="1"/>
    <x v="1400"/>
    <s v="MK7"/>
    <s v="Unknown"/>
    <s v="Asian"/>
    <s v="Not Recorded"/>
    <s v="Not Recorded"/>
    <s v="Not Recorded"/>
  </r>
  <r>
    <x v="6523"/>
    <s v="VOLUNTEER"/>
    <s v="INACTIVE VOLUNTEER"/>
    <s v="N"/>
    <m/>
    <m/>
    <m/>
    <s v="N"/>
    <m/>
    <x v="0"/>
    <x v="5104"/>
    <s v="AL7"/>
    <s v="Hertfordshire"/>
    <s v="White British"/>
    <n v="43498"/>
    <n v="43570"/>
    <s v="Retail"/>
  </r>
  <r>
    <x v="6524"/>
    <s v="VOLUNTEER"/>
    <s v="ACTIVE VOLUNTEER"/>
    <s v="N"/>
    <m/>
    <m/>
    <m/>
    <s v="N"/>
    <m/>
    <x v="1"/>
    <x v="5105"/>
    <s v="AL3"/>
    <s v="Hertfordshire"/>
    <s v="Other"/>
    <n v="44369"/>
    <s v=""/>
    <s v="Retail"/>
  </r>
  <r>
    <x v="6525"/>
    <s v="VOLUNTEER"/>
    <s v="INACTIVE VOLUNTEER"/>
    <s v="N"/>
    <m/>
    <m/>
    <m/>
    <s v="N"/>
    <m/>
    <x v="0"/>
    <x v="5088"/>
    <s v="LU2"/>
    <s v="Bedfordshire"/>
    <s v="White British"/>
    <n v="44369"/>
    <n v="44971"/>
    <s v="Retail"/>
  </r>
  <r>
    <x v="6526"/>
    <s v="VOLUNTEER"/>
    <s v="INACTIVE VOLUNTEER"/>
    <s v="N"/>
    <m/>
    <m/>
    <m/>
    <s v="N"/>
    <m/>
    <x v="1"/>
    <x v="22"/>
    <s v="LU4"/>
    <s v="Bedfordshire"/>
    <s v="Not Specified"/>
    <n v="1"/>
    <n v="1"/>
    <s v="Not Recorded"/>
  </r>
  <r>
    <x v="6527"/>
    <s v="VOLUNTEER"/>
    <s v="INACTIVE VOLUNTEER"/>
    <s v="N"/>
    <m/>
    <m/>
    <m/>
    <s v="N"/>
    <m/>
    <x v="0"/>
    <x v="5106"/>
    <s v="HP2"/>
    <s v="Hertfordshire"/>
    <s v="Not Specified"/>
    <n v="42945"/>
    <n v="43906"/>
    <s v="Retail"/>
  </r>
  <r>
    <x v="6528"/>
    <s v="VOLUNTEER"/>
    <s v="INACTIVE VOLUNTEER"/>
    <s v="N"/>
    <m/>
    <m/>
    <m/>
    <s v="N"/>
    <m/>
    <x v="0"/>
    <x v="5107"/>
    <s v="LU4"/>
    <s v="Bedfordshire"/>
    <s v="Asian"/>
    <n v="43581"/>
    <n v="43739"/>
    <s v="Retail"/>
  </r>
  <r>
    <x v="6529"/>
    <s v="VOLUNTEER"/>
    <s v="INACTIVE VOLUNTEER"/>
    <s v="N"/>
    <m/>
    <m/>
    <m/>
    <s v="N"/>
    <m/>
    <x v="1"/>
    <x v="5108"/>
    <s v="HP2"/>
    <s v="Hertfordshire"/>
    <s v="White British"/>
    <n v="43676"/>
    <n v="44063"/>
    <s v="Retail"/>
  </r>
  <r>
    <x v="6530"/>
    <s v="VOLUNTEER"/>
    <s v="INACTIVE VOLUNTEER"/>
    <s v="N"/>
    <m/>
    <m/>
    <m/>
    <s v="N"/>
    <m/>
    <x v="0"/>
    <x v="5109"/>
    <s v="HP3"/>
    <s v="Hertfordshire"/>
    <s v="Not Specified"/>
    <n v="40646"/>
    <n v="41372"/>
    <s v="Not Recorded"/>
  </r>
  <r>
    <x v="6531"/>
    <s v="VOLUNTEER"/>
    <s v="ACTIVE VOLUNTEER"/>
    <s v="N"/>
    <m/>
    <m/>
    <m/>
    <s v="N"/>
    <m/>
    <x v="0"/>
    <x v="5110"/>
    <s v="LU3"/>
    <s v="Bedfordshire"/>
    <s v="White British"/>
    <n v="45462"/>
    <s v=""/>
    <s v="Retail"/>
  </r>
  <r>
    <x v="6532"/>
    <s v="VOLUNTEER"/>
    <s v="INACTIVE VOLUNTEER"/>
    <s v="N"/>
    <m/>
    <m/>
    <m/>
    <s v="N"/>
    <m/>
    <x v="0"/>
    <x v="5111"/>
    <s v="LU6"/>
    <s v="Bedfordshire"/>
    <s v="White British"/>
    <n v="44618"/>
    <n v="44725"/>
    <s v="Retail"/>
  </r>
  <r>
    <x v="6533"/>
    <s v="VOLUNTEER"/>
    <s v="ACTIVE VOLUNTEER"/>
    <s v="N"/>
    <m/>
    <m/>
    <m/>
    <s v="N"/>
    <m/>
    <x v="0"/>
    <x v="22"/>
    <s v="LU6"/>
    <s v="Bedfordshire"/>
    <s v="Not Specified"/>
    <s v="Not Recorded"/>
    <s v="Not Recorded"/>
    <s v="Fundraising"/>
  </r>
  <r>
    <x v="6534"/>
    <s v="VOLUNTEER"/>
    <s v="INACTIVE VOLUNTEER"/>
    <s v="N"/>
    <m/>
    <m/>
    <m/>
    <s v="N"/>
    <m/>
    <x v="0"/>
    <x v="22"/>
    <s v="LU5"/>
    <s v="Bedfordshire"/>
    <s v="White British"/>
    <n v="41127"/>
    <n v="41127"/>
    <s v="Not Recorded"/>
  </r>
  <r>
    <x v="6535"/>
    <s v="VOLUNTEER"/>
    <s v="INACTIVE VOLUNTEER"/>
    <s v="N"/>
    <m/>
    <m/>
    <m/>
    <s v="N"/>
    <m/>
    <x v="0"/>
    <x v="2164"/>
    <s v="LU3"/>
    <s v="Bedfordshire"/>
    <s v="White British"/>
    <s v="Not Recorded"/>
    <s v="Not Recorded"/>
    <s v="Retail"/>
  </r>
  <r>
    <x v="6536"/>
    <s v="VOLUNTEER"/>
    <s v="INACTIVE VOLUNTEER"/>
    <s v="N"/>
    <m/>
    <m/>
    <m/>
    <s v="N"/>
    <m/>
    <x v="0"/>
    <x v="5112"/>
    <s v="MK45"/>
    <s v="Bedfordshire"/>
    <s v="White British"/>
    <n v="42683"/>
    <n v="43084"/>
    <s v="Retail"/>
  </r>
  <r>
    <x v="6537"/>
    <s v="VOLUNTEER"/>
    <s v="ACTIVE VOLUNTEER"/>
    <s v="N"/>
    <m/>
    <m/>
    <m/>
    <s v="N"/>
    <m/>
    <x v="1"/>
    <x v="5113"/>
    <s v="AL3"/>
    <s v="Unknown"/>
    <s v="Asian"/>
    <n v="44769"/>
    <s v=""/>
    <s v="Retail"/>
  </r>
  <r>
    <x v="6538"/>
    <s v="VOLUNTEER"/>
    <s v="INACTIVE VOLUNTEER"/>
    <s v="N"/>
    <m/>
    <m/>
    <m/>
    <s v="N"/>
    <m/>
    <x v="0"/>
    <x v="5114"/>
    <s v="LU3"/>
    <s v="Bedfordshire"/>
    <s v="White British"/>
    <s v="Not Recorded"/>
    <s v="Not Recorded"/>
    <s v="Not Recorded"/>
  </r>
  <r>
    <x v="6539"/>
    <s v="VOLUNTEER"/>
    <s v="INACTIVE VOLUNTEER"/>
    <s v="N"/>
    <m/>
    <m/>
    <m/>
    <s v="N"/>
    <m/>
    <x v="1"/>
    <x v="5115"/>
    <s v="LU5"/>
    <s v="Bedfordshire"/>
    <s v="White British"/>
    <n v="41960"/>
    <n v="41960"/>
    <s v="Not Recorded"/>
  </r>
  <r>
    <x v="6540"/>
    <s v="VOLUNTEER"/>
    <s v="INACTIVE VOLUNTEER"/>
    <s v="N"/>
    <m/>
    <m/>
    <m/>
    <s v="N"/>
    <m/>
    <x v="0"/>
    <x v="5116"/>
    <s v="LU4"/>
    <s v="Bedfordshire"/>
    <s v="Not Specified"/>
    <n v="40827"/>
    <n v="40862"/>
    <s v="Not Recorded"/>
  </r>
  <r>
    <x v="6541"/>
    <s v="VOLUNTEER"/>
    <s v="INACTIVE VOLUNTEER"/>
    <s v="N"/>
    <m/>
    <m/>
    <m/>
    <s v="N"/>
    <m/>
    <x v="0"/>
    <x v="5117"/>
    <s v="LU2"/>
    <s v="Bedfordshire"/>
    <s v="Not Specified"/>
    <n v="41127"/>
    <n v="41127"/>
    <s v="Not Recorded"/>
  </r>
  <r>
    <x v="6542"/>
    <s v="VOLUNTEER"/>
    <s v="INACTIVE VOLUNTEER"/>
    <s v="N"/>
    <m/>
    <m/>
    <m/>
    <s v="N"/>
    <m/>
    <x v="1"/>
    <x v="5118"/>
    <s v="SG16"/>
    <s v="Bedfordshire"/>
    <s v="White British"/>
    <n v="44497"/>
    <n v="44751"/>
    <s v="Retail"/>
  </r>
  <r>
    <x v="6543"/>
    <s v="VOLUNTEER"/>
    <s v="INACTIVE VOLUNTEER"/>
    <s v="N"/>
    <m/>
    <m/>
    <m/>
    <s v="N"/>
    <m/>
    <x v="0"/>
    <x v="5119"/>
    <s v="AL5"/>
    <s v="Hertfordshire"/>
    <s v="Not Specified"/>
    <n v="41082"/>
    <n v="42049"/>
    <s v="Not Recorded"/>
  </r>
  <r>
    <x v="6544"/>
    <s v="VOLUNTEER"/>
    <s v="INACTIVE VOLUNTEER"/>
    <s v="N"/>
    <m/>
    <m/>
    <m/>
    <s v="N"/>
    <m/>
    <x v="0"/>
    <x v="5120"/>
    <s v="SG5"/>
    <s v="Hertfordshire"/>
    <s v="Not Specified"/>
    <n v="40905"/>
    <n v="40924"/>
    <s v="Not Recorded"/>
  </r>
  <r>
    <x v="6545"/>
    <s v="VOLUNTEER"/>
    <s v="INACTIVE VOLUNTEER"/>
    <s v="N"/>
    <m/>
    <m/>
    <m/>
    <s v="N"/>
    <m/>
    <x v="0"/>
    <x v="5121"/>
    <s v="MK4"/>
    <s v="Buckinghamshire"/>
    <s v="White British"/>
    <s v="Not Recorded"/>
    <s v="Not Recorded"/>
    <s v="Not Recorded"/>
  </r>
  <r>
    <x v="6546"/>
    <s v="VOLUNTEER"/>
    <s v="INACTIVE VOLUNTEER"/>
    <s v="N"/>
    <m/>
    <m/>
    <m/>
    <s v="N"/>
    <m/>
    <x v="0"/>
    <x v="5122"/>
    <s v="MK14"/>
    <s v="Buckinghamshire"/>
    <s v="Asian"/>
    <n v="44611"/>
    <n v="45126"/>
    <s v="Retail"/>
  </r>
  <r>
    <x v="6547"/>
    <s v="VOLUNTEER"/>
    <s v="INACTIVE VOLUNTEER"/>
    <s v="N"/>
    <m/>
    <m/>
    <m/>
    <s v="N"/>
    <m/>
    <x v="0"/>
    <x v="5123"/>
    <s v="LU4"/>
    <s v="Bedfordshire"/>
    <s v="Asian"/>
    <n v="42237"/>
    <n v="44657"/>
    <s v="Care"/>
  </r>
  <r>
    <x v="6548"/>
    <s v="VOLUNTEER"/>
    <s v="INACTIVE VOLUNTEER"/>
    <s v="N"/>
    <m/>
    <m/>
    <m/>
    <s v="N"/>
    <m/>
    <x v="0"/>
    <x v="3822"/>
    <s v="LU4"/>
    <s v="Bedfordshire"/>
    <s v="Asian"/>
    <n v="41960"/>
    <n v="41960"/>
    <s v="Not Recorded"/>
  </r>
  <r>
    <x v="6549"/>
    <s v="VOLUNTEER"/>
    <s v="INACTIVE VOLUNTEER"/>
    <s v="N"/>
    <m/>
    <m/>
    <m/>
    <s v="N"/>
    <m/>
    <x v="1"/>
    <x v="301"/>
    <s v="WD17"/>
    <s v="Hertfordshire"/>
    <s v="Not Specified"/>
    <n v="41677"/>
    <n v="42002"/>
    <s v="Not Recorded"/>
  </r>
  <r>
    <x v="6550"/>
    <s v="VOLUNTEER"/>
    <s v="INACTIVE VOLUNTEER"/>
    <s v="N"/>
    <m/>
    <m/>
    <m/>
    <s v="N"/>
    <m/>
    <x v="1"/>
    <x v="5124"/>
    <s v="LU3"/>
    <s v="Bedfordshire"/>
    <s v="Not Specified"/>
    <n v="41296"/>
    <n v="41296"/>
    <s v="Not Recorded"/>
  </r>
  <r>
    <x v="6551"/>
    <s v="VOLUNTEER"/>
    <s v="INACTIVE VOLUNTEER"/>
    <s v="N"/>
    <m/>
    <m/>
    <m/>
    <s v="N"/>
    <m/>
    <x v="1"/>
    <x v="5125"/>
    <s v="LU2"/>
    <s v="Bedfordshire"/>
    <s v="Asian"/>
    <n v="41010"/>
    <n v="41227"/>
    <s v="Not Recorded"/>
  </r>
  <r>
    <x v="6552"/>
    <s v="VOLUNTEER"/>
    <s v="INACTIVE VOLUNTEER"/>
    <s v="N"/>
    <m/>
    <m/>
    <m/>
    <s v="N"/>
    <m/>
    <x v="1"/>
    <x v="5126"/>
    <s v="MK10"/>
    <s v="Buckinghamshire"/>
    <s v="Other"/>
    <n v="44457"/>
    <n v="44913"/>
    <s v="Retail"/>
  </r>
  <r>
    <x v="6553"/>
    <s v="VOLUNTEER"/>
    <s v="INACTIVE VOLUNTEER"/>
    <s v="N"/>
    <m/>
    <m/>
    <m/>
    <s v="N"/>
    <m/>
    <x v="1"/>
    <x v="5127"/>
    <s v="IG2"/>
    <s v="Other"/>
    <s v="Asian"/>
    <s v="Not Recorded"/>
    <s v="Not Recorded"/>
    <s v="Not Recorded"/>
  </r>
  <r>
    <x v="6554"/>
    <s v="VOLUNTEER"/>
    <s v="INACTIVE VOLUNTEER"/>
    <s v="N"/>
    <m/>
    <m/>
    <m/>
    <s v="N"/>
    <m/>
    <x v="0"/>
    <x v="5128"/>
    <s v="NN15"/>
    <s v="Unknown"/>
    <s v="Not Recorded"/>
    <n v="43008"/>
    <n v="43488"/>
    <s v="Retail"/>
  </r>
  <r>
    <x v="6555"/>
    <s v="VOLUNTEER"/>
    <s v="INACTIVE VOLUNTEER"/>
    <s v="N"/>
    <m/>
    <m/>
    <m/>
    <s v="N"/>
    <m/>
    <x v="0"/>
    <x v="5129"/>
    <s v="AL5"/>
    <s v="Hertfordshire"/>
    <s v="White British"/>
    <s v="Not Recorded"/>
    <s v="Not Recorded"/>
    <s v="Not Recorded"/>
  </r>
  <r>
    <x v="6556"/>
    <s v="VOLUNTEER"/>
    <s v="INACTIVE VOLUNTEER"/>
    <s v="N"/>
    <m/>
    <m/>
    <m/>
    <s v="N"/>
    <m/>
    <x v="1"/>
    <x v="5130"/>
    <s v="WD3"/>
    <s v="Hertfordshire"/>
    <s v="White British"/>
    <s v="Not Recorded"/>
    <s v="Not Recorded"/>
    <s v="Not Recorded"/>
  </r>
  <r>
    <x v="6557"/>
    <s v="VOLUNTEER"/>
    <s v="ACTIVE VOLUNTEER"/>
    <s v="N"/>
    <m/>
    <m/>
    <m/>
    <s v="N"/>
    <m/>
    <x v="0"/>
    <x v="5131"/>
    <s v="WD18"/>
    <s v="Hertfordshire"/>
    <s v="Mixed"/>
    <n v="45411"/>
    <s v=""/>
    <s v="Retail"/>
  </r>
  <r>
    <x v="6558"/>
    <s v="VOLUNTEER"/>
    <s v="INACTIVE VOLUNTEER"/>
    <s v="N"/>
    <m/>
    <m/>
    <m/>
    <s v="N"/>
    <m/>
    <x v="0"/>
    <x v="22"/>
    <s v="SG1"/>
    <s v="Hertfordshire"/>
    <s v="Not Specified"/>
    <n v="1"/>
    <n v="1"/>
    <s v="Not Recorded"/>
  </r>
  <r>
    <x v="6559"/>
    <s v="VOLUNTEER"/>
    <s v="INACTIVE VOLUNTEER"/>
    <s v="N"/>
    <m/>
    <m/>
    <m/>
    <s v="N"/>
    <m/>
    <x v="1"/>
    <x v="5132"/>
    <s v="MK16"/>
    <s v="Buckinghamshire"/>
    <s v="Not Specified"/>
    <n v="43059"/>
    <n v="44454"/>
    <s v="Retail"/>
  </r>
  <r>
    <x v="6560"/>
    <s v="VOLUNTEER"/>
    <s v="INACTIVE VOLUNTEER"/>
    <s v="N"/>
    <m/>
    <m/>
    <m/>
    <s v="N"/>
    <m/>
    <x v="0"/>
    <x v="3222"/>
    <s v="LU3"/>
    <s v="Bedfordshire"/>
    <s v="Mixed"/>
    <s v="Not Recorded"/>
    <s v="Not Recorded"/>
    <s v="Not Recorded"/>
  </r>
  <r>
    <x v="6561"/>
    <s v="VOLUNTEER"/>
    <s v="INACTIVE VOLUNTEER"/>
    <s v="N"/>
    <m/>
    <m/>
    <m/>
    <s v="N"/>
    <m/>
    <x v="0"/>
    <x v="5133"/>
    <s v="LU6"/>
    <s v="Bedfordshire"/>
    <s v="Asian"/>
    <n v="41918"/>
    <n v="42121"/>
    <s v="Retail"/>
  </r>
  <r>
    <x v="6562"/>
    <s v="VOLUNTEER"/>
    <s v="INACTIVE VOLUNTEER"/>
    <s v="N"/>
    <m/>
    <m/>
    <m/>
    <s v="N"/>
    <m/>
    <x v="0"/>
    <x v="22"/>
    <s v="LU1"/>
    <s v="Bedfordshire"/>
    <s v="Not Specified"/>
    <n v="40833"/>
    <n v="40833"/>
    <s v="Not Recorded"/>
  </r>
  <r>
    <x v="6563"/>
    <s v="VOLUNTEER"/>
    <s v="INACTIVE VOLUNTEER"/>
    <s v="N"/>
    <m/>
    <m/>
    <m/>
    <s v="N"/>
    <m/>
    <x v="1"/>
    <x v="22"/>
    <s v="LU3"/>
    <s v="Bedfordshire"/>
    <s v="White British"/>
    <n v="41702"/>
    <n v="41702"/>
    <s v="Not Recorded"/>
  </r>
  <r>
    <x v="6564"/>
    <s v="VOLUNTEER"/>
    <s v="INACTIVE VOLUNTEER"/>
    <s v="N"/>
    <m/>
    <m/>
    <m/>
    <s v="N"/>
    <m/>
    <x v="0"/>
    <x v="22"/>
    <s v="SG6"/>
    <s v="Hertfordshire"/>
    <s v="White British"/>
    <s v="Not Recorded"/>
    <s v="Not Recorded"/>
    <s v="Not Recorded"/>
  </r>
  <r>
    <x v="6565"/>
    <s v="VOLUNTEER"/>
    <s v="INACTIVE VOLUNTEER"/>
    <s v="N"/>
    <m/>
    <m/>
    <m/>
    <s v="N"/>
    <m/>
    <x v="0"/>
    <x v="3274"/>
    <s v="LU2"/>
    <s v="Bedfordshire"/>
    <s v="Asian"/>
    <n v="41577"/>
    <n v="41577"/>
    <s v="Not Recorded"/>
  </r>
  <r>
    <x v="6566"/>
    <s v="VOLUNTEER"/>
    <s v="INACTIVE VOLUNTEER"/>
    <s v="N"/>
    <m/>
    <m/>
    <m/>
    <s v="N"/>
    <m/>
    <x v="0"/>
    <x v="5134"/>
    <s v="LU2"/>
    <s v="Bedfordshire"/>
    <s v="Asian"/>
    <n v="41099"/>
    <n v="41161"/>
    <s v="Not Recorded"/>
  </r>
  <r>
    <x v="6567"/>
    <s v="VOLUNTEER"/>
    <s v="INACTIVE VOLUNTEER"/>
    <s v="N"/>
    <m/>
    <m/>
    <m/>
    <s v="N"/>
    <m/>
    <x v="1"/>
    <x v="22"/>
    <s v="LU3"/>
    <s v="Bedfordshire"/>
    <s v="Asian"/>
    <s v="Not Recorded"/>
    <s v="Not Recorded"/>
    <s v="Not Recorded"/>
  </r>
  <r>
    <x v="6568"/>
    <s v="VOLUNTEER"/>
    <s v="INACTIVE VOLUNTEER"/>
    <s v="N"/>
    <m/>
    <m/>
    <m/>
    <s v="N"/>
    <m/>
    <x v="1"/>
    <x v="22"/>
    <s v="HP14"/>
    <s v="Buckinghamshire"/>
    <s v="Not Specified"/>
    <n v="41312"/>
    <n v="41312"/>
    <s v="Not Recorded"/>
  </r>
  <r>
    <x v="6569"/>
    <s v="VOLUNTEER"/>
    <s v="INACTIVE VOLUNTEER"/>
    <s v="N"/>
    <m/>
    <m/>
    <m/>
    <s v="N"/>
    <m/>
    <x v="1"/>
    <x v="22"/>
    <s v="HP14"/>
    <s v="Buckinghamshire"/>
    <s v="Not Specified"/>
    <n v="41130"/>
    <n v="41130"/>
    <s v="Not Recorded"/>
  </r>
  <r>
    <x v="6570"/>
    <s v="VOLUNTEER"/>
    <s v="INACTIVE VOLUNTEER"/>
    <s v="N"/>
    <m/>
    <m/>
    <m/>
    <s v="N"/>
    <m/>
    <x v="0"/>
    <x v="5135"/>
    <s v="HP4"/>
    <s v="Hertfordshire"/>
    <s v="White British"/>
    <n v="41960"/>
    <n v="41960"/>
    <s v="Not Recorded"/>
  </r>
  <r>
    <x v="6571"/>
    <s v="VOLUNTEER"/>
    <s v="INACTIVE VOLUNTEER"/>
    <s v="N"/>
    <m/>
    <m/>
    <m/>
    <s v="N"/>
    <m/>
    <x v="0"/>
    <x v="5136"/>
    <s v="LU3"/>
    <s v="Bedfordshire"/>
    <s v="White British"/>
    <n v="36991"/>
    <n v="43449"/>
    <s v="Retail"/>
  </r>
  <r>
    <x v="6572"/>
    <s v="VOLUNTEER"/>
    <s v="ACTIVE VOLUNTEER"/>
    <s v="N"/>
    <m/>
    <m/>
    <m/>
    <s v="N"/>
    <m/>
    <x v="0"/>
    <x v="5137"/>
    <s v="LU2"/>
    <s v="Bedfordshire"/>
    <s v="Not Specified"/>
    <n v="43515"/>
    <s v=""/>
    <s v="Fundraising"/>
  </r>
  <r>
    <x v="6573"/>
    <s v="VOLUNTEER"/>
    <s v="ACTIVE VOLUNTEER"/>
    <s v="N"/>
    <m/>
    <m/>
    <m/>
    <s v="N"/>
    <m/>
    <x v="0"/>
    <x v="5138"/>
    <s v="LU4"/>
    <s v="Bedfordshire"/>
    <s v="Asian"/>
    <n v="45521"/>
    <s v=""/>
    <s v="Retail"/>
  </r>
  <r>
    <x v="6574"/>
    <s v="VOLUNTEER"/>
    <s v="INACTIVE VOLUNTEER"/>
    <s v="N"/>
    <m/>
    <m/>
    <m/>
    <s v="N"/>
    <m/>
    <x v="0"/>
    <x v="2056"/>
    <s v="LU3"/>
    <s v="Bedfordshire"/>
    <s v="White British"/>
    <n v="42323"/>
    <n v="42734"/>
    <s v="Support"/>
  </r>
  <r>
    <x v="6575"/>
    <s v="VOLUNTEER"/>
    <s v="INACTIVE VOLUNTEER"/>
    <s v="N"/>
    <m/>
    <m/>
    <m/>
    <s v="N"/>
    <m/>
    <x v="0"/>
    <x v="5139"/>
    <s v="LU1"/>
    <s v="Bedfordshire"/>
    <s v="Asian"/>
    <s v="Not Recorded"/>
    <s v="Not Recorded"/>
    <s v="Not Recorded"/>
  </r>
  <r>
    <x v="6576"/>
    <s v="VOLUNTEER"/>
    <s v="INACTIVE VOLUNTEER"/>
    <s v="N"/>
    <m/>
    <m/>
    <m/>
    <s v="N"/>
    <m/>
    <x v="1"/>
    <x v="5140"/>
    <s v="LU4"/>
    <s v="Bedfordshire"/>
    <s v="Asian"/>
    <n v="42460"/>
    <n v="42460"/>
    <s v="Not Recorded"/>
  </r>
  <r>
    <x v="6577"/>
    <s v="VOLUNTEER"/>
    <s v="ACTIVE VOLUNTEER"/>
    <s v="N"/>
    <m/>
    <m/>
    <m/>
    <s v="N"/>
    <m/>
    <x v="0"/>
    <x v="5141"/>
    <s v="MK16"/>
    <s v="Buckinghamshire"/>
    <s v="Not Specified"/>
    <n v="44545"/>
    <s v=""/>
    <s v="Retail"/>
  </r>
  <r>
    <x v="6578"/>
    <s v="VOLUNTEER"/>
    <s v="INACTIVE VOLUNTEER"/>
    <s v="N"/>
    <m/>
    <m/>
    <m/>
    <s v="N"/>
    <m/>
    <x v="0"/>
    <x v="5142"/>
    <s v="WD25"/>
    <s v="Hertfordshire"/>
    <s v="Not Specified"/>
    <n v="42186"/>
    <n v="42836"/>
    <s v="Retail"/>
  </r>
  <r>
    <x v="6579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6580"/>
    <s v="VOLUNTEER"/>
    <s v="INACTIVE VOLUNTEER"/>
    <s v="N"/>
    <m/>
    <m/>
    <m/>
    <s v="N"/>
    <m/>
    <x v="0"/>
    <x v="5143"/>
    <s v="SG12"/>
    <s v="Hertfordshire"/>
    <s v="Mixed"/>
    <n v="41612"/>
    <n v="43686"/>
    <s v="Retail"/>
  </r>
  <r>
    <x v="6581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6582"/>
    <s v="VOLUNTEER"/>
    <s v="INACTIVE VOLUNTEER"/>
    <s v="N"/>
    <m/>
    <m/>
    <m/>
    <s v="N"/>
    <m/>
    <x v="0"/>
    <x v="22"/>
    <s v="SG18"/>
    <s v="Bedfordshire"/>
    <s v="Not Specified"/>
    <n v="41127"/>
    <n v="41127"/>
    <s v="Not Recorded"/>
  </r>
  <r>
    <x v="6583"/>
    <s v="VOLUNTEER"/>
    <s v="INACTIVE VOLUNTEER"/>
    <s v="N"/>
    <m/>
    <m/>
    <m/>
    <s v="N"/>
    <m/>
    <x v="0"/>
    <x v="5144"/>
    <s v="LU3"/>
    <s v="Bedfordshire"/>
    <s v="White British"/>
    <s v="Not Recorded"/>
    <s v="Not Recorded"/>
    <s v="Not Recorded"/>
  </r>
  <r>
    <x v="6584"/>
    <s v="VOLUNTEER"/>
    <s v="INACTIVE VOLUNTEER"/>
    <s v="N"/>
    <m/>
    <m/>
    <m/>
    <s v="N"/>
    <m/>
    <x v="1"/>
    <x v="5145"/>
    <s v="MK41"/>
    <s v="Bedfordshire"/>
    <s v="Not Specified"/>
    <n v="41914"/>
    <n v="44664"/>
    <s v="Retail"/>
  </r>
  <r>
    <x v="6585"/>
    <s v="VOLUNTEER"/>
    <s v="INACTIVE VOLUNTEER"/>
    <s v="N"/>
    <m/>
    <m/>
    <m/>
    <s v="N"/>
    <m/>
    <x v="0"/>
    <x v="2058"/>
    <s v="SG4"/>
    <s v="Hertfordshire"/>
    <s v="Not Specified"/>
    <n v="41214"/>
    <n v="42298"/>
    <s v="Retail"/>
  </r>
  <r>
    <x v="6586"/>
    <s v="VOLUNTEER"/>
    <s v="INACTIVE VOLUNTEER"/>
    <s v="N"/>
    <m/>
    <m/>
    <m/>
    <s v="N"/>
    <m/>
    <x v="1"/>
    <x v="3466"/>
    <s v="AL7"/>
    <s v="Hertfordshire"/>
    <s v="Not Specified"/>
    <n v="42599"/>
    <n v="42986"/>
    <s v="Retail"/>
  </r>
  <r>
    <x v="6587"/>
    <s v="VOLUNTEER"/>
    <s v="INACTIVE VOLUNTEER"/>
    <s v="N"/>
    <m/>
    <m/>
    <m/>
    <s v="N"/>
    <m/>
    <x v="0"/>
    <x v="5146"/>
    <s v="AL5"/>
    <s v="Hertfordshire"/>
    <s v="Other"/>
    <n v="41930"/>
    <n v="42156"/>
    <s v="Retail"/>
  </r>
  <r>
    <x v="6588"/>
    <s v="VOLUNTEER"/>
    <s v="ACTIVE VOLUNTEER"/>
    <s v="N"/>
    <m/>
    <m/>
    <m/>
    <s v="N"/>
    <m/>
    <x v="0"/>
    <x v="5147"/>
    <s v="LU3"/>
    <s v="Bedfordshire"/>
    <s v="Other White"/>
    <n v="43781"/>
    <s v=""/>
    <s v="Retail"/>
  </r>
  <r>
    <x v="6589"/>
    <s v="VOLUNTEER"/>
    <s v="ACTIVE VOLUNTEER"/>
    <s v="N"/>
    <m/>
    <m/>
    <m/>
    <s v="N"/>
    <m/>
    <x v="1"/>
    <x v="5148"/>
    <s v="AL1"/>
    <s v="Hertfordshire"/>
    <s v="Not Recorded"/>
    <n v="45148"/>
    <s v=""/>
    <s v="Retail"/>
  </r>
  <r>
    <x v="6590"/>
    <s v="VOLUNTEER"/>
    <s v="INACTIVE VOLUNTEER"/>
    <s v="N"/>
    <m/>
    <m/>
    <m/>
    <s v="N"/>
    <m/>
    <x v="0"/>
    <x v="5149"/>
    <s v="AL6"/>
    <s v="Hertfordshire"/>
    <s v="White British"/>
    <n v="41806"/>
    <n v="42298"/>
    <s v="Care"/>
  </r>
  <r>
    <x v="6591"/>
    <s v="VOLUNTEER"/>
    <s v="INACTIVE VOLUNTEER"/>
    <s v="N"/>
    <m/>
    <m/>
    <m/>
    <s v="N"/>
    <m/>
    <x v="1"/>
    <x v="520"/>
    <s v="LU5"/>
    <s v="Bedfordshire"/>
    <s v="White British"/>
    <n v="43881"/>
    <n v="44754"/>
    <s v="Support"/>
  </r>
  <r>
    <x v="6592"/>
    <s v="VOLUNTEER"/>
    <s v="INACTIVE VOLUNTEER"/>
    <s v="N"/>
    <m/>
    <m/>
    <m/>
    <s v="N"/>
    <m/>
    <x v="0"/>
    <x v="5150"/>
    <s v="LU6"/>
    <s v="Bedfordshire"/>
    <s v="White British"/>
    <n v="41383"/>
    <n v="44664"/>
    <s v="Care"/>
  </r>
  <r>
    <x v="6593"/>
    <s v="VOLUNTEER"/>
    <s v="INACTIVE VOLUNTEER"/>
    <s v="N"/>
    <m/>
    <m/>
    <m/>
    <s v="N"/>
    <m/>
    <x v="1"/>
    <x v="5151"/>
    <s v="CT5"/>
    <s v="Other"/>
    <s v="White British"/>
    <n v="43888"/>
    <n v="44776"/>
    <s v="Retail"/>
  </r>
  <r>
    <x v="6594"/>
    <s v="VOLUNTEER"/>
    <s v="INACTIVE VOLUNTEER"/>
    <s v="N"/>
    <m/>
    <m/>
    <m/>
    <s v="N"/>
    <m/>
    <x v="0"/>
    <x v="5152"/>
    <s v="LU1"/>
    <s v="Bedfordshire"/>
    <s v="White British"/>
    <n v="43472"/>
    <n v="43731"/>
    <s v="Retail"/>
  </r>
  <r>
    <x v="6595"/>
    <s v="VOLUNTEER"/>
    <s v="INACTIVE VOLUNTEER"/>
    <s v="N"/>
    <m/>
    <m/>
    <m/>
    <s v="N"/>
    <m/>
    <x v="0"/>
    <x v="5153"/>
    <s v="LU1"/>
    <s v="Bedfordshire"/>
    <s v="Not Specified"/>
    <n v="1"/>
    <n v="1"/>
    <s v="Not Recorded"/>
  </r>
  <r>
    <x v="6596"/>
    <s v="VOLUNTEER"/>
    <s v="INACTIVE VOLUNTEER"/>
    <s v="N"/>
    <m/>
    <m/>
    <m/>
    <s v="N"/>
    <m/>
    <x v="0"/>
    <x v="5154"/>
    <s v="LU5"/>
    <s v="Bedfordshire"/>
    <s v="Not Specified"/>
    <n v="40574"/>
    <n v="44109"/>
    <s v="Retail"/>
  </r>
  <r>
    <x v="6597"/>
    <s v="VOLUNTEER"/>
    <s v="INACTIVE VOLUNTEER"/>
    <s v="N"/>
    <m/>
    <m/>
    <m/>
    <s v="N"/>
    <m/>
    <x v="0"/>
    <x v="2702"/>
    <s v="HP23"/>
    <s v="Hertfordshire"/>
    <s v="White British"/>
    <s v="Not Recorded"/>
    <s v="Not Recorded"/>
    <s v="Not Recorded"/>
  </r>
  <r>
    <x v="6598"/>
    <s v="VOLUNTEER"/>
    <s v="INACTIVE VOLUNTEER"/>
    <s v="N"/>
    <m/>
    <m/>
    <m/>
    <s v="N"/>
    <m/>
    <x v="1"/>
    <x v="5155"/>
    <s v="AL7"/>
    <s v="Hertfordshire"/>
    <s v="Not Specified"/>
    <n v="41122"/>
    <n v="41487"/>
    <s v="Not Recorded"/>
  </r>
  <r>
    <x v="6599"/>
    <s v="VOLUNTEER"/>
    <s v="INACTIVE VOLUNTEER"/>
    <s v="N"/>
    <m/>
    <m/>
    <m/>
    <s v="N"/>
    <m/>
    <x v="0"/>
    <x v="22"/>
    <s v="LU5"/>
    <s v="Bedfordshire"/>
    <s v="Not Specified"/>
    <n v="41381"/>
    <n v="41381"/>
    <s v="Not Recorded"/>
  </r>
  <r>
    <x v="6600"/>
    <s v="VOLUNTEER"/>
    <s v="INACTIVE VOLUNTEER"/>
    <s v="N"/>
    <m/>
    <m/>
    <m/>
    <s v="N"/>
    <m/>
    <x v="0"/>
    <x v="2277"/>
    <s v="LU5"/>
    <s v="Bedfordshire"/>
    <s v="White British"/>
    <n v="44611"/>
    <n v="44776"/>
    <s v="Retail"/>
  </r>
  <r>
    <x v="6601"/>
    <s v="VOLUNTEER"/>
    <s v="INACTIVE VOLUNTEER"/>
    <s v="N"/>
    <m/>
    <m/>
    <m/>
    <s v="N"/>
    <m/>
    <x v="0"/>
    <x v="5156"/>
    <s v="AL5"/>
    <s v="Hertfordshire"/>
    <s v="White British"/>
    <n v="44854"/>
    <n v="45108"/>
    <s v="Retail"/>
  </r>
  <r>
    <x v="6602"/>
    <s v="VOLUNTEER"/>
    <s v="INACTIVE VOLUNTEER"/>
    <s v="N"/>
    <m/>
    <m/>
    <m/>
    <s v="N"/>
    <m/>
    <x v="0"/>
    <x v="5157"/>
    <s v="AL1"/>
    <s v="Hertfordshire"/>
    <s v="White British"/>
    <s v="Not Recorded"/>
    <s v="Not Recorded"/>
    <s v="Not Recorded"/>
  </r>
  <r>
    <x v="6603"/>
    <s v="VOLUNTEER"/>
    <s v="ACTIVE VOLUNTEER"/>
    <s v="N"/>
    <m/>
    <m/>
    <m/>
    <s v="N"/>
    <m/>
    <x v="0"/>
    <x v="5158"/>
    <s v="LU3"/>
    <s v="Bedfordshire"/>
    <s v="White British"/>
    <n v="37589"/>
    <s v=""/>
    <s v="Retail"/>
  </r>
  <r>
    <x v="6604"/>
    <s v="VOLUNTEER"/>
    <s v="INACTIVE VOLUNTEER"/>
    <s v="N"/>
    <m/>
    <m/>
    <m/>
    <s v="N"/>
    <m/>
    <x v="0"/>
    <x v="5159"/>
    <s v="MK45"/>
    <s v="Bedfordshire"/>
    <s v="White British"/>
    <n v="40603"/>
    <n v="42674"/>
    <s v="Care"/>
  </r>
  <r>
    <x v="6605"/>
    <s v="VOLUNTEER"/>
    <s v="INACTIVE VOLUNTEER"/>
    <s v="N"/>
    <m/>
    <m/>
    <m/>
    <s v="N"/>
    <m/>
    <x v="0"/>
    <x v="5160"/>
    <s v="PE22"/>
    <s v="Unknown"/>
    <s v="White British"/>
    <s v="Not Recorded"/>
    <s v="Not Recorded"/>
    <s v="Not Recorded"/>
  </r>
  <r>
    <x v="6606"/>
    <s v="VOLUNTEER"/>
    <s v="INACTIVE VOLUNTEER"/>
    <s v="N"/>
    <m/>
    <m/>
    <m/>
    <s v="N"/>
    <m/>
    <x v="0"/>
    <x v="5161"/>
    <s v="LU3"/>
    <s v="Bedfordshire"/>
    <s v="White British"/>
    <n v="40448"/>
    <n v="42142"/>
    <s v="Not Recorded"/>
  </r>
  <r>
    <x v="6607"/>
    <s v="VOLUNTEER"/>
    <s v="INACTIVE VOLUNTEER"/>
    <s v="N"/>
    <m/>
    <m/>
    <m/>
    <s v="N"/>
    <m/>
    <x v="0"/>
    <x v="5162"/>
    <s v="HP3"/>
    <s v="Hertfordshire"/>
    <s v="Not Specified"/>
    <n v="41153"/>
    <n v="41501"/>
    <s v="Not Recorded"/>
  </r>
  <r>
    <x v="6608"/>
    <s v="VOLUNTEER"/>
    <s v="ACTIVE VOLUNTEER"/>
    <s v="N"/>
    <m/>
    <m/>
    <m/>
    <s v="N"/>
    <m/>
    <x v="0"/>
    <x v="5163"/>
    <s v="LU3"/>
    <s v="Bedfordshire"/>
    <s v="Not Specified"/>
    <n v="41774"/>
    <s v=""/>
    <s v="Fundraising"/>
  </r>
  <r>
    <x v="6609"/>
    <s v="VOLUNTEER"/>
    <s v="INACTIVE VOLUNTEER"/>
    <s v="N"/>
    <m/>
    <m/>
    <m/>
    <s v="N"/>
    <m/>
    <x v="0"/>
    <x v="1659"/>
    <s v="LU4"/>
    <s v="Bedfordshire"/>
    <s v="Black"/>
    <s v="Not Recorded"/>
    <s v="Not Recorded"/>
    <s v="Not Recorded"/>
  </r>
  <r>
    <x v="6610"/>
    <s v="VOLUNTEER"/>
    <s v="INACTIVE VOLUNTEER"/>
    <s v="N"/>
    <m/>
    <m/>
    <m/>
    <s v="N"/>
    <m/>
    <x v="0"/>
    <x v="4244"/>
    <s v="LU5"/>
    <s v="Bedfordshire"/>
    <s v="White British"/>
    <n v="43388"/>
    <n v="43580"/>
    <s v="Retail"/>
  </r>
  <r>
    <x v="6611"/>
    <s v="VOLUNTEER"/>
    <s v="INACTIVE VOLUNTEER"/>
    <s v="N"/>
    <m/>
    <m/>
    <m/>
    <s v="N"/>
    <m/>
    <x v="0"/>
    <x v="5164"/>
    <s v="AL5"/>
    <s v="Hertfordshire"/>
    <s v="Not Specified"/>
    <n v="42557"/>
    <n v="43185"/>
    <s v="Retail"/>
  </r>
  <r>
    <x v="6612"/>
    <s v="VOLUNTEER"/>
    <s v="INACTIVE VOLUNTEER"/>
    <s v="N"/>
    <m/>
    <m/>
    <m/>
    <s v="N"/>
    <m/>
    <x v="0"/>
    <x v="5165"/>
    <s v="LU2"/>
    <s v="Bedfordshire"/>
    <s v="White British"/>
    <n v="43024"/>
    <n v="43501"/>
    <s v="Retail"/>
  </r>
  <r>
    <x v="6613"/>
    <s v="VOLUNTEER"/>
    <s v="INACTIVE VOLUNTEER"/>
    <s v="N"/>
    <m/>
    <m/>
    <m/>
    <s v="N"/>
    <m/>
    <x v="0"/>
    <x v="5166"/>
    <s v="LU3"/>
    <s v="Bedfordshire"/>
    <s v="White British"/>
    <n v="44335"/>
    <n v="44454"/>
    <s v="Support"/>
  </r>
  <r>
    <x v="6614"/>
    <s v="VOLUNTEER"/>
    <s v="INACTIVE VOLUNTEER"/>
    <s v="N"/>
    <m/>
    <m/>
    <m/>
    <s v="N"/>
    <m/>
    <x v="0"/>
    <x v="1903"/>
    <s v="WD3"/>
    <s v="Hertfordshire"/>
    <s v="White British"/>
    <s v="Not Recorded"/>
    <s v="Not Recorded"/>
    <s v="Retail"/>
  </r>
  <r>
    <x v="6615"/>
    <s v="VOLUNTEER"/>
    <s v="INACTIVE VOLUNTEER"/>
    <s v="N"/>
    <m/>
    <m/>
    <m/>
    <s v="N"/>
    <m/>
    <x v="0"/>
    <x v="4097"/>
    <s v="LU2"/>
    <s v="Bedfordshire"/>
    <s v="White British"/>
    <s v="Not Recorded"/>
    <s v="Not Recorded"/>
    <s v="Not Recorded"/>
  </r>
  <r>
    <x v="6616"/>
    <s v="VOLUNTEER"/>
    <s v="INACTIVE VOLUNTEER"/>
    <s v="N"/>
    <m/>
    <m/>
    <m/>
    <s v="N"/>
    <m/>
    <x v="0"/>
    <x v="5167"/>
    <s v="LU3"/>
    <s v="Unknown"/>
    <s v="White British"/>
    <n v="44464"/>
    <n v="44951"/>
    <s v="Retail"/>
  </r>
  <r>
    <x v="6617"/>
    <s v="VOLUNTEER"/>
    <s v="INACTIVE VOLUNTEER"/>
    <s v="N"/>
    <m/>
    <m/>
    <m/>
    <s v="N"/>
    <m/>
    <x v="1"/>
    <x v="3961"/>
    <s v="AL9"/>
    <s v="Hertfordshire"/>
    <s v="Not Specified"/>
    <n v="40708"/>
    <n v="1"/>
    <s v="Not Recorded"/>
  </r>
  <r>
    <x v="6618"/>
    <s v="VOLUNTEER"/>
    <s v="INACTIVE VOLUNTEER"/>
    <s v="N"/>
    <m/>
    <m/>
    <m/>
    <s v="N"/>
    <m/>
    <x v="0"/>
    <x v="5168"/>
    <s v="LU6"/>
    <s v="Bedfordshire"/>
    <s v="White British"/>
    <n v="40625"/>
    <n v="40892"/>
    <s v="Not Recorded"/>
  </r>
  <r>
    <x v="6619"/>
    <s v="VOLUNTEER"/>
    <s v="INACTIVE VOLUNTEER"/>
    <s v="Y"/>
    <s v="22/09/2023"/>
    <s v="Returned mail twice"/>
    <s v="RCARR"/>
    <s v="N"/>
    <m/>
    <x v="0"/>
    <x v="5169"/>
    <s v="LU5"/>
    <s v="Bedfordshire"/>
    <s v="Not Specified"/>
    <n v="40689"/>
    <n v="42270"/>
    <s v="Retail"/>
  </r>
  <r>
    <x v="6620"/>
    <s v="VOLUNTEER"/>
    <s v="INACTIVE VOLUNTEER"/>
    <s v="N"/>
    <m/>
    <m/>
    <m/>
    <s v="N"/>
    <m/>
    <x v="0"/>
    <x v="22"/>
    <s v="LU4"/>
    <s v="Bedfordshire"/>
    <s v="Not Specified"/>
    <n v="41156"/>
    <n v="41157"/>
    <s v="Not Recorded"/>
  </r>
  <r>
    <x v="6621"/>
    <s v="VOLUNTEER"/>
    <s v="INACTIVE VOLUNTEER"/>
    <s v="N"/>
    <m/>
    <m/>
    <m/>
    <s v="N"/>
    <m/>
    <x v="0"/>
    <x v="2384"/>
    <s v="LU3"/>
    <s v="Bedfordshire"/>
    <s v="Black"/>
    <n v="40682"/>
    <n v="40725"/>
    <s v="Not Recorded"/>
  </r>
  <r>
    <x v="6622"/>
    <s v="VOLUNTEER"/>
    <s v="INACTIVE VOLUNTEER"/>
    <s v="N"/>
    <m/>
    <m/>
    <m/>
    <s v="N"/>
    <m/>
    <x v="1"/>
    <x v="5170"/>
    <s v="MK12"/>
    <s v="Buckinghamshire"/>
    <s v="Not Specified"/>
    <n v="40338"/>
    <n v="1"/>
    <s v="Not Recorded"/>
  </r>
  <r>
    <x v="6623"/>
    <s v="VOLUNTEER"/>
    <s v="INACTIVE VOLUNTEER"/>
    <s v="N"/>
    <m/>
    <m/>
    <m/>
    <s v="N"/>
    <m/>
    <x v="0"/>
    <x v="5171"/>
    <s v="LU4"/>
    <s v="Bedfordshire"/>
    <s v="Other White"/>
    <n v="39399"/>
    <n v="41484"/>
    <s v="Not Recorded"/>
  </r>
  <r>
    <x v="6624"/>
    <s v="VOLUNTEER"/>
    <s v="ACTIVE VOLUNTEER"/>
    <s v="N"/>
    <m/>
    <m/>
    <m/>
    <s v="N"/>
    <m/>
    <x v="0"/>
    <x v="5172"/>
    <s v="MK3"/>
    <s v="Buckinghamshire"/>
    <s v="Not Recorded"/>
    <n v="44660"/>
    <s v=""/>
    <s v="Retail"/>
  </r>
  <r>
    <x v="6625"/>
    <s v="VOLUNTEER"/>
    <s v="INACTIVE VOLUNTEER"/>
    <s v="N"/>
    <m/>
    <m/>
    <m/>
    <s v="N"/>
    <m/>
    <x v="0"/>
    <x v="5173"/>
    <s v="SG5"/>
    <s v="Hertfordshire"/>
    <s v="White British"/>
    <s v="Not Recorded"/>
    <s v="Not Recorded"/>
    <s v="Not Recorded"/>
  </r>
  <r>
    <x v="6626"/>
    <s v="VOLUNTEER"/>
    <s v="INACTIVE VOLUNTEER"/>
    <s v="N"/>
    <m/>
    <m/>
    <m/>
    <s v="N"/>
    <m/>
    <x v="0"/>
    <x v="4897"/>
    <s v="LU2"/>
    <s v="Bedfordshire"/>
    <s v="Not Specified"/>
    <n v="41090"/>
    <n v="41791"/>
    <s v="Not Recorded"/>
  </r>
  <r>
    <x v="6627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6628"/>
    <s v="VOLUNTEER"/>
    <s v="ACTIVE VOLUNTEER"/>
    <s v="N"/>
    <m/>
    <m/>
    <m/>
    <s v="N"/>
    <m/>
    <x v="0"/>
    <x v="5174"/>
    <s v="WD19"/>
    <s v="Hertfordshire"/>
    <s v="Asian"/>
    <n v="44523"/>
    <s v=""/>
    <s v="Retail"/>
  </r>
  <r>
    <x v="6629"/>
    <s v="VOLUNTEER"/>
    <s v="INACTIVE VOLUNTEER"/>
    <s v="N"/>
    <m/>
    <m/>
    <m/>
    <s v="N"/>
    <m/>
    <x v="0"/>
    <x v="5175"/>
    <s v="PL26"/>
    <s v="Unknown"/>
    <s v="Not Specified"/>
    <n v="42599"/>
    <n v="42986"/>
    <s v="Retail"/>
  </r>
  <r>
    <x v="6630"/>
    <s v="VOLUNTEER"/>
    <s v="ACTIVE VOLUNTEER"/>
    <s v="N"/>
    <m/>
    <m/>
    <m/>
    <s v="N"/>
    <m/>
    <x v="0"/>
    <x v="3469"/>
    <s v="MK16"/>
    <s v="Buckinghamshire"/>
    <s v="Not Specified"/>
    <n v="44515"/>
    <s v=""/>
    <s v="Retail"/>
  </r>
  <r>
    <x v="6631"/>
    <s v="VOLUNTEER"/>
    <s v="INACTIVE VOLUNTEER"/>
    <s v="N"/>
    <m/>
    <m/>
    <m/>
    <s v="N"/>
    <m/>
    <x v="0"/>
    <x v="5176"/>
    <s v="NR18"/>
    <s v="Other"/>
    <s v="White British"/>
    <s v="Not Recorded"/>
    <s v="Not Recorded"/>
    <s v="Not Recorded"/>
  </r>
  <r>
    <x v="6632"/>
    <s v="VOLUNTEER"/>
    <s v="INACTIVE VOLUNTEER"/>
    <s v="N"/>
    <m/>
    <m/>
    <m/>
    <s v="N"/>
    <m/>
    <x v="0"/>
    <x v="5177"/>
    <s v="EN11"/>
    <s v="Hertfordshire"/>
    <s v="White British"/>
    <n v="42189"/>
    <n v="42265"/>
    <s v="Retail"/>
  </r>
  <r>
    <x v="6633"/>
    <s v="VOLUNTEER"/>
    <s v="INACTIVE VOLUNTEER"/>
    <s v="N"/>
    <m/>
    <m/>
    <m/>
    <s v="N"/>
    <m/>
    <x v="1"/>
    <x v="5103"/>
    <s v="MK45"/>
    <s v="Bedfordshire"/>
    <s v="White British"/>
    <n v="44901"/>
    <n v="45019"/>
    <s v="Support"/>
  </r>
  <r>
    <x v="6634"/>
    <s v="VOLUNTEER"/>
    <s v="INACTIVE VOLUNTEER"/>
    <s v="N"/>
    <m/>
    <m/>
    <m/>
    <s v="N"/>
    <m/>
    <x v="0"/>
    <x v="5178"/>
    <s v="WD23"/>
    <s v="Hertfordshire"/>
    <s v="White British"/>
    <n v="41829"/>
    <n v="41829"/>
    <s v="Not Recorded"/>
  </r>
  <r>
    <x v="6635"/>
    <s v="VOLUNTEER"/>
    <s v="INACTIVE VOLUNTEER"/>
    <s v="N"/>
    <m/>
    <m/>
    <m/>
    <s v="N"/>
    <m/>
    <x v="0"/>
    <x v="22"/>
    <s v="CM23"/>
    <s v="Hertfordshire"/>
    <s v="White British"/>
    <s v="Not Recorded"/>
    <s v="Not Recorded"/>
    <s v="Not Recorded"/>
  </r>
  <r>
    <x v="6636"/>
    <s v="VOLUNTEER"/>
    <s v="ACTIVE VOLUNTEER"/>
    <s v="N"/>
    <m/>
    <m/>
    <m/>
    <s v="N"/>
    <m/>
    <x v="1"/>
    <x v="22"/>
    <s v="NOTKNOWN"/>
    <s v="Unknown"/>
    <s v="Not Recorded"/>
    <n v="44537"/>
    <s v=""/>
    <s v="Fundraising"/>
  </r>
  <r>
    <x v="6637"/>
    <s v="VOLUNTEER"/>
    <s v="INACTIVE VOLUNTEER"/>
    <s v="N"/>
    <m/>
    <m/>
    <m/>
    <s v="N"/>
    <m/>
    <x v="1"/>
    <x v="5179"/>
    <s v="LU3"/>
    <s v="Bedfordshire"/>
    <s v="White British"/>
    <n v="42453"/>
    <n v="42453"/>
    <s v="Not Recorded"/>
  </r>
  <r>
    <x v="6638"/>
    <s v="VOLUNTEER"/>
    <s v="INACTIVE VOLUNTEER"/>
    <s v="N"/>
    <m/>
    <m/>
    <m/>
    <s v="N"/>
    <m/>
    <x v="0"/>
    <x v="5180"/>
    <s v="HP1"/>
    <s v="Hertfordshire"/>
    <s v="Not Specified"/>
    <n v="41282"/>
    <n v="42055"/>
    <s v="Not Recorded"/>
  </r>
  <r>
    <x v="6639"/>
    <s v="VOLUNTEER"/>
    <s v="INACTIVE VOLUNTEER"/>
    <s v="N"/>
    <m/>
    <m/>
    <m/>
    <s v="N"/>
    <m/>
    <x v="0"/>
    <x v="5181"/>
    <s v="LU2"/>
    <s v="Bedfordshire"/>
    <s v="White British"/>
    <n v="40226"/>
    <n v="41509"/>
    <s v="Not Recorded"/>
  </r>
  <r>
    <x v="6640"/>
    <s v="VOLUNTEER"/>
    <s v="INACTIVE VOLUNTEER"/>
    <s v="N"/>
    <m/>
    <m/>
    <m/>
    <s v="N"/>
    <m/>
    <x v="1"/>
    <x v="4157"/>
    <s v="AL7"/>
    <s v="Hertfordshire"/>
    <s v="White British"/>
    <n v="43711"/>
    <n v="44447"/>
    <s v="Retail"/>
  </r>
  <r>
    <x v="6641"/>
    <s v="VOLUNTEER"/>
    <s v="INACTIVE VOLUNTEER"/>
    <s v="N"/>
    <m/>
    <m/>
    <m/>
    <s v="N"/>
    <m/>
    <x v="0"/>
    <x v="5182"/>
    <s v="LU2"/>
    <s v="Bedfordshire"/>
    <s v="Not Specified"/>
    <n v="40724"/>
    <n v="41215"/>
    <s v="Not Recorded"/>
  </r>
  <r>
    <x v="6642"/>
    <s v="VOLUNTEER"/>
    <s v="ACTIVE VOLUNTEER"/>
    <s v="N"/>
    <m/>
    <m/>
    <m/>
    <s v="N"/>
    <m/>
    <x v="0"/>
    <x v="5183"/>
    <s v="AL7"/>
    <s v="Hertfordshire"/>
    <s v="Not Recorded"/>
    <n v="43395"/>
    <s v=""/>
    <s v="Retail"/>
  </r>
  <r>
    <x v="6643"/>
    <s v="VOLUNTEER"/>
    <s v="INACTIVE VOLUNTEER"/>
    <s v="N"/>
    <m/>
    <m/>
    <m/>
    <s v="N"/>
    <m/>
    <x v="0"/>
    <x v="5184"/>
    <s v="LU5"/>
    <s v="Bedfordshire"/>
    <s v="White British"/>
    <s v="Not Recorded"/>
    <s v="Not Recorded"/>
    <s v="Not Recorded"/>
  </r>
  <r>
    <x v="6644"/>
    <s v="VOLUNTEER"/>
    <s v="INACTIVE VOLUNTEER"/>
    <s v="N"/>
    <m/>
    <m/>
    <m/>
    <s v="N"/>
    <m/>
    <x v="0"/>
    <x v="5185"/>
    <s v="LU5"/>
    <s v="Bedfordshire"/>
    <s v="White British"/>
    <n v="42391"/>
    <n v="45506"/>
    <s v="Care"/>
  </r>
  <r>
    <x v="6645"/>
    <s v="VOLUNTEER"/>
    <s v="INACTIVE VOLUNTEER"/>
    <s v="N"/>
    <m/>
    <m/>
    <m/>
    <s v="N"/>
    <m/>
    <x v="0"/>
    <x v="1689"/>
    <s v="MK43"/>
    <s v="Bedfordshire"/>
    <s v="White British"/>
    <n v="40716"/>
    <n v="40770"/>
    <s v="Not Recorded"/>
  </r>
  <r>
    <x v="6646"/>
    <s v="VOLUNTEER"/>
    <s v="INACTIVE VOLUNTEER"/>
    <s v="N"/>
    <m/>
    <m/>
    <m/>
    <s v="N"/>
    <m/>
    <x v="1"/>
    <x v="5186"/>
    <s v="LU2"/>
    <s v="Bedfordshire"/>
    <s v="Not Specified"/>
    <n v="41040"/>
    <n v="40674"/>
    <s v="Not Recorded"/>
  </r>
  <r>
    <x v="6647"/>
    <s v="VOLUNTEER"/>
    <s v="INACTIVE VOLUNTEER"/>
    <s v="N"/>
    <m/>
    <m/>
    <m/>
    <s v="N"/>
    <m/>
    <x v="0"/>
    <x v="5187"/>
    <s v="WD25"/>
    <s v="Hertfordshire"/>
    <s v="Not Recorded"/>
    <n v="43238"/>
    <n v="43827"/>
    <s v="Retail"/>
  </r>
  <r>
    <x v="6648"/>
    <s v="VOLUNTEER"/>
    <s v="INACTIVE VOLUNTEER"/>
    <s v="N"/>
    <m/>
    <m/>
    <m/>
    <s v="N"/>
    <m/>
    <x v="0"/>
    <x v="93"/>
    <s v="LU2"/>
    <s v="Bedfordshire"/>
    <s v="Other"/>
    <s v="Not Recorded"/>
    <s v="Not Recorded"/>
    <s v="Not Recorded"/>
  </r>
  <r>
    <x v="6649"/>
    <s v="VOLUNTEER"/>
    <s v="INACTIVE VOLUNTEER"/>
    <s v="N"/>
    <m/>
    <m/>
    <m/>
    <s v="N"/>
    <m/>
    <x v="1"/>
    <x v="5188"/>
    <s v="LU4"/>
    <s v="Bedfordshire"/>
    <s v="Other"/>
    <n v="40983"/>
    <n v="41654"/>
    <s v="Not Recorded"/>
  </r>
  <r>
    <x v="6650"/>
    <s v="VOLUNTEER"/>
    <s v="INACTIVE VOLUNTEER"/>
    <s v="N"/>
    <m/>
    <m/>
    <m/>
    <s v="N"/>
    <m/>
    <x v="0"/>
    <x v="5189"/>
    <s v="MK5"/>
    <s v="Buckinghamshire"/>
    <s v="Not Recorded"/>
    <n v="44559"/>
    <n v="44776"/>
    <s v="Retail"/>
  </r>
  <r>
    <x v="6651"/>
    <s v="VOLUNTEER"/>
    <s v="INACTIVE VOLUNTEER"/>
    <s v="N"/>
    <m/>
    <m/>
    <m/>
    <s v="N"/>
    <m/>
    <x v="1"/>
    <x v="5190"/>
    <s v="WD3"/>
    <s v="Hertfordshire"/>
    <s v="Black"/>
    <n v="44935"/>
    <s v=""/>
    <s v="Retail"/>
  </r>
  <r>
    <x v="6652"/>
    <s v="VOLUNTEER"/>
    <s v="INACTIVE VOLUNTEER"/>
    <s v="N"/>
    <m/>
    <m/>
    <m/>
    <s v="N"/>
    <m/>
    <x v="0"/>
    <x v="5191"/>
    <s v="SG18"/>
    <s v="Bedfordshire"/>
    <s v="Not Specified"/>
    <n v="1"/>
    <n v="1"/>
    <s v="Not Recorded"/>
  </r>
  <r>
    <x v="6653"/>
    <s v="VOLUNTEER"/>
    <s v="INACTIVE VOLUNTEER"/>
    <s v="N"/>
    <m/>
    <m/>
    <m/>
    <s v="N"/>
    <m/>
    <x v="1"/>
    <x v="5192"/>
    <s v="MK40"/>
    <s v="Bedfordshire"/>
    <s v="White British"/>
    <n v="44313"/>
    <n v="44963"/>
    <s v="Retail"/>
  </r>
  <r>
    <x v="6654"/>
    <s v="VOLUNTEER"/>
    <s v="INACTIVE VOLUNTEER"/>
    <s v="N"/>
    <m/>
    <m/>
    <m/>
    <s v="N"/>
    <m/>
    <x v="0"/>
    <x v="5193"/>
    <s v="LU3"/>
    <s v="Bedfordshire"/>
    <s v="Not Specified"/>
    <n v="42621"/>
    <n v="42621"/>
    <s v="Care"/>
  </r>
  <r>
    <x v="6655"/>
    <s v="VOLUNTEER"/>
    <s v="INACTIVE VOLUNTEER"/>
    <s v="N"/>
    <m/>
    <m/>
    <m/>
    <s v="N"/>
    <m/>
    <x v="0"/>
    <x v="5194"/>
    <s v="LU3"/>
    <s v="Bedfordshire"/>
    <s v="Mixed"/>
    <n v="40722"/>
    <n v="41389"/>
    <s v="Not Recorded"/>
  </r>
  <r>
    <x v="6656"/>
    <s v="VOLUNTEER"/>
    <s v="INACTIVE VOLUNTEER"/>
    <s v="N"/>
    <m/>
    <m/>
    <m/>
    <s v="N"/>
    <m/>
    <x v="0"/>
    <x v="5195"/>
    <s v="LU3"/>
    <s v="Bedfordshire"/>
    <s v="Asian"/>
    <s v="Not Recorded"/>
    <s v="Not Recorded"/>
    <s v="Not Recorded"/>
  </r>
  <r>
    <x v="6657"/>
    <s v="VOLUNTEER"/>
    <s v="INACTIVE VOLUNTEER"/>
    <s v="N"/>
    <m/>
    <m/>
    <m/>
    <s v="N"/>
    <m/>
    <x v="1"/>
    <x v="4161"/>
    <s v="MK16"/>
    <s v="Buckinghamshire"/>
    <s v="Not Specified"/>
    <n v="41188"/>
    <n v="41425"/>
    <s v="Not Recorded"/>
  </r>
  <r>
    <x v="6658"/>
    <s v="VOLUNTEER"/>
    <s v="INACTIVE VOLUNTEER"/>
    <s v="N"/>
    <m/>
    <m/>
    <m/>
    <s v="N"/>
    <m/>
    <x v="1"/>
    <x v="5196"/>
    <s v="MK16"/>
    <s v="Buckinghamshire"/>
    <s v="Not Specified"/>
    <n v="42562"/>
    <n v="42628"/>
    <s v="Retail"/>
  </r>
  <r>
    <x v="6659"/>
    <s v="VOLUNTEER"/>
    <s v="INACTIVE VOLUNTEER"/>
    <s v="N"/>
    <m/>
    <m/>
    <m/>
    <s v="N"/>
    <m/>
    <x v="1"/>
    <x v="5197"/>
    <s v="WD18"/>
    <s v="Hertfordshire"/>
    <s v="Asian"/>
    <n v="42672"/>
    <n v="43132"/>
    <s v="Retail"/>
  </r>
  <r>
    <x v="6660"/>
    <s v="VOLUNTEER"/>
    <s v="INACTIVE VOLUNTEER"/>
    <s v="N"/>
    <m/>
    <m/>
    <m/>
    <s v="N"/>
    <m/>
    <x v="1"/>
    <x v="5198"/>
    <s v="LU3"/>
    <s v="Bedfordshire"/>
    <s v="White British"/>
    <n v="43249"/>
    <n v="43367"/>
    <s v="Retail"/>
  </r>
  <r>
    <x v="6661"/>
    <s v="VOLUNTEER"/>
    <s v="INACTIVE VOLUNTEER"/>
    <s v="N"/>
    <m/>
    <m/>
    <m/>
    <s v="N"/>
    <m/>
    <x v="0"/>
    <x v="5199"/>
    <s v="LU3"/>
    <s v="Bedfordshire"/>
    <s v="Not Specified"/>
    <n v="40871"/>
    <n v="43586"/>
    <s v="Retail"/>
  </r>
  <r>
    <x v="6662"/>
    <s v="VOLUNTEER"/>
    <s v="INACTIVE VOLUNTEER"/>
    <s v="N"/>
    <m/>
    <m/>
    <m/>
    <s v="N"/>
    <m/>
    <x v="0"/>
    <x v="5200"/>
    <s v="MK43"/>
    <s v="Bedfordshire"/>
    <s v="Not Specified"/>
    <n v="43237"/>
    <s v=""/>
    <s v="Not Recorded"/>
  </r>
  <r>
    <x v="6663"/>
    <s v="VOLUNTEER"/>
    <s v="INACTIVE VOLUNTEER"/>
    <s v="N"/>
    <m/>
    <m/>
    <m/>
    <s v="N"/>
    <m/>
    <x v="0"/>
    <x v="600"/>
    <s v="SG5"/>
    <s v="Hertfordshire"/>
    <s v="Not Specified"/>
    <n v="42987"/>
    <n v="43413"/>
    <s v="Retail"/>
  </r>
  <r>
    <x v="6664"/>
    <s v="VOLUNTEER"/>
    <s v="INACTIVE VOLUNTEER"/>
    <s v="N"/>
    <m/>
    <m/>
    <m/>
    <s v="N"/>
    <m/>
    <x v="0"/>
    <x v="2545"/>
    <s v="AL3"/>
    <s v="Hertfordshire"/>
    <s v="White British"/>
    <n v="44443"/>
    <n v="44793"/>
    <s v="Retail"/>
  </r>
  <r>
    <x v="6665"/>
    <s v="VOLUNTEER"/>
    <s v="INACTIVE VOLUNTEER"/>
    <s v="N"/>
    <m/>
    <m/>
    <m/>
    <s v="N"/>
    <m/>
    <x v="0"/>
    <x v="5201"/>
    <s v="LU2"/>
    <s v="Bedfordshire"/>
    <s v="Not Specified"/>
    <n v="40647"/>
    <n v="42835"/>
    <s v="Fundraising"/>
  </r>
  <r>
    <x v="6666"/>
    <s v="VOLUNTEER"/>
    <s v="INACTIVE VOLUNTEER"/>
    <s v="N"/>
    <m/>
    <m/>
    <m/>
    <s v="N"/>
    <m/>
    <x v="1"/>
    <x v="5202"/>
    <s v="LU5"/>
    <s v="Bedfordshire"/>
    <s v="White British"/>
    <n v="44599"/>
    <n v="44775"/>
    <s v="Support"/>
  </r>
  <r>
    <x v="6667"/>
    <s v="VOLUNTEER"/>
    <s v="INACTIVE VOLUNTEER"/>
    <s v="N"/>
    <m/>
    <m/>
    <m/>
    <s v="N"/>
    <m/>
    <x v="1"/>
    <x v="5203"/>
    <s v="LU3"/>
    <s v="Bedfordshire"/>
    <s v="White British"/>
    <n v="42453"/>
    <n v="42453"/>
    <s v="Not Recorded"/>
  </r>
  <r>
    <x v="6668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669"/>
    <s v="VOLUNTEER"/>
    <s v="INACTIVE VOLUNTEER"/>
    <s v="N"/>
    <m/>
    <m/>
    <s v="CMCINALLY"/>
    <s v="N"/>
    <m/>
    <x v="0"/>
    <x v="5204"/>
    <s v="MK45"/>
    <s v="Bedfordshire"/>
    <s v="White British"/>
    <s v="Not Recorded"/>
    <s v="Not Recorded"/>
    <s v="Retail"/>
  </r>
  <r>
    <x v="6670"/>
    <s v="VOLUNTEER"/>
    <s v="INACTIVE VOLUNTEER"/>
    <s v="N"/>
    <m/>
    <m/>
    <m/>
    <s v="N"/>
    <m/>
    <x v="0"/>
    <x v="5205"/>
    <s v="LU3"/>
    <s v="Bedfordshire"/>
    <s v="White British"/>
    <n v="41620"/>
    <n v="41620"/>
    <s v="Not Recorded"/>
  </r>
  <r>
    <x v="6671"/>
    <s v="VOLUNTEER"/>
    <s v="INACTIVE VOLUNTEER"/>
    <s v="N"/>
    <m/>
    <m/>
    <m/>
    <s v="N"/>
    <m/>
    <x v="0"/>
    <x v="5206"/>
    <s v="LU5"/>
    <s v="Bedfordshire"/>
    <s v="White British"/>
    <n v="41501"/>
    <n v="42986"/>
    <s v="Support"/>
  </r>
  <r>
    <x v="6672"/>
    <s v="VOLUNTEER"/>
    <s v="INACTIVE VOLUNTEER"/>
    <s v="N"/>
    <m/>
    <m/>
    <m/>
    <s v="N"/>
    <m/>
    <x v="1"/>
    <x v="5207"/>
    <s v="LU3"/>
    <s v="Bedfordshire"/>
    <s v="White British"/>
    <n v="44439"/>
    <n v="44693"/>
    <s v="Care"/>
  </r>
  <r>
    <x v="6673"/>
    <s v="VOLUNTEER"/>
    <s v="INACTIVE VOLUNTEER"/>
    <s v="N"/>
    <m/>
    <m/>
    <m/>
    <s v="N"/>
    <m/>
    <x v="0"/>
    <x v="5208"/>
    <s v="LU2"/>
    <s v="Bedfordshire"/>
    <s v="White British"/>
    <n v="41278"/>
    <n v="44831"/>
    <s v="Fundraising"/>
  </r>
  <r>
    <x v="6674"/>
    <s v="VOLUNTEER"/>
    <s v="INACTIVE VOLUNTEER"/>
    <s v="N"/>
    <m/>
    <m/>
    <m/>
    <s v="N"/>
    <m/>
    <x v="0"/>
    <x v="5209"/>
    <s v="CM20"/>
    <s v="Other"/>
    <s v="Not Specified"/>
    <n v="41947"/>
    <n v="43183"/>
    <s v="Retail"/>
  </r>
  <r>
    <x v="6675"/>
    <s v="VOLUNTEER"/>
    <s v="INACTIVE VOLUNTEER"/>
    <s v="N"/>
    <m/>
    <m/>
    <m/>
    <s v="N"/>
    <m/>
    <x v="0"/>
    <x v="5210"/>
    <s v="MK45"/>
    <s v="Bedfordshire"/>
    <s v="White British"/>
    <n v="44611"/>
    <s v=""/>
    <s v="Care"/>
  </r>
  <r>
    <x v="6676"/>
    <s v="VOLUNTEER"/>
    <s v="INACTIVE VOLUNTEER"/>
    <s v="N"/>
    <m/>
    <m/>
    <m/>
    <s v="N"/>
    <m/>
    <x v="0"/>
    <x v="2292"/>
    <s v="LU2"/>
    <s v="Bedfordshire"/>
    <s v="White British"/>
    <n v="40868"/>
    <n v="41431"/>
    <s v="Not Recorded"/>
  </r>
  <r>
    <x v="6677"/>
    <s v="VOLUNTEER"/>
    <s v="ACTIVE VOLUNTEER"/>
    <s v="N"/>
    <m/>
    <m/>
    <m/>
    <s v="N"/>
    <m/>
    <x v="1"/>
    <x v="5211"/>
    <s v="MK45"/>
    <s v="Bedfordshire"/>
    <s v="Not Specified"/>
    <n v="43800"/>
    <s v=""/>
    <s v="Fundraising"/>
  </r>
  <r>
    <x v="6678"/>
    <s v="VOLUNTEER"/>
    <s v="INACTIVE VOLUNTEER"/>
    <s v="N"/>
    <m/>
    <m/>
    <m/>
    <s v="N"/>
    <m/>
    <x v="1"/>
    <x v="5212"/>
    <s v="HP6"/>
    <s v="Buckinghamshire"/>
    <s v="White British"/>
    <n v="41022"/>
    <n v="41274"/>
    <s v="Not Recorded"/>
  </r>
  <r>
    <x v="6679"/>
    <s v="VOLUNTEER"/>
    <s v="INACTIVE VOLUNTEER"/>
    <s v="N"/>
    <m/>
    <m/>
    <m/>
    <s v="N"/>
    <m/>
    <x v="1"/>
    <x v="5213"/>
    <s v="MK45"/>
    <s v="Bedfordshire"/>
    <s v="White British"/>
    <s v="Not Recorded"/>
    <s v="Not Recorded"/>
    <s v="Not Recorded"/>
  </r>
  <r>
    <x v="6680"/>
    <s v="VOLUNTEER"/>
    <s v="INACTIVE VOLUNTEER"/>
    <s v="N"/>
    <m/>
    <m/>
    <m/>
    <s v="N"/>
    <m/>
    <x v="0"/>
    <x v="5214"/>
    <s v="LU1"/>
    <s v="Bedfordshire"/>
    <s v="White British"/>
    <n v="39814"/>
    <n v="41115"/>
    <s v="Not Recorded"/>
  </r>
  <r>
    <x v="6681"/>
    <s v="VOLUNTEER"/>
    <s v="INACTIVE VOLUNTEER"/>
    <s v="N"/>
    <m/>
    <m/>
    <m/>
    <s v="N"/>
    <m/>
    <x v="0"/>
    <x v="5215"/>
    <s v="LU3"/>
    <s v="Bedfordshire"/>
    <s v="Not Specified"/>
    <n v="1"/>
    <n v="1"/>
    <s v="Not Recorded"/>
  </r>
  <r>
    <x v="6682"/>
    <s v="VOLUNTEER"/>
    <s v="INACTIVE VOLUNTEER"/>
    <s v="N"/>
    <m/>
    <m/>
    <m/>
    <s v="N"/>
    <m/>
    <x v="0"/>
    <x v="5216"/>
    <s v="MK4"/>
    <s v="Buckinghamshire"/>
    <s v="Not Specified"/>
    <n v="40389"/>
    <n v="41789"/>
    <s v="Not Recorded"/>
  </r>
  <r>
    <x v="6683"/>
    <s v="VOLUNTEER"/>
    <s v="INACTIVE VOLUNTEER"/>
    <s v="N"/>
    <m/>
    <m/>
    <m/>
    <s v="N"/>
    <m/>
    <x v="0"/>
    <x v="5217"/>
    <s v="LU3"/>
    <s v="Bedfordshire"/>
    <s v="White British"/>
    <n v="45089"/>
    <n v="45267"/>
    <s v="Retail"/>
  </r>
  <r>
    <x v="6684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6685"/>
    <s v="VOLUNTEER"/>
    <s v="INACTIVE VOLUNTEER"/>
    <s v="N"/>
    <m/>
    <m/>
    <m/>
    <s v="N"/>
    <m/>
    <x v="0"/>
    <x v="5218"/>
    <s v="MK43"/>
    <s v="Bedfordshire"/>
    <s v="Not Recorded"/>
    <n v="33486"/>
    <n v="41965"/>
    <s v="Not Recorded"/>
  </r>
  <r>
    <x v="6686"/>
    <s v="VOLUNTEER"/>
    <s v="INACTIVE VOLUNTEER"/>
    <s v="N"/>
    <m/>
    <m/>
    <m/>
    <s v="N"/>
    <m/>
    <x v="0"/>
    <x v="5219"/>
    <s v="LU1"/>
    <s v="Bedfordshire"/>
    <s v="Not Specified"/>
    <n v="41780"/>
    <n v="45379"/>
    <s v="Retail"/>
  </r>
  <r>
    <x v="6687"/>
    <s v="VOLUNTEER"/>
    <s v="ACTIVE VOLUNTEER"/>
    <s v="N"/>
    <m/>
    <m/>
    <m/>
    <s v="N"/>
    <m/>
    <x v="0"/>
    <x v="5220"/>
    <s v="MK17"/>
    <s v="Bedfordshire"/>
    <s v="White British"/>
    <n v="39927"/>
    <s v=""/>
    <s v="Retail"/>
  </r>
  <r>
    <x v="6688"/>
    <s v="VOLUNTEER"/>
    <s v="INACTIVE VOLUNTEER"/>
    <s v="N"/>
    <m/>
    <m/>
    <m/>
    <s v="N"/>
    <m/>
    <x v="0"/>
    <x v="5221"/>
    <s v="LU5"/>
    <s v="Bedfordshire"/>
    <s v="Not Specified"/>
    <n v="41094"/>
    <n v="41604"/>
    <s v="Not Recorded"/>
  </r>
  <r>
    <x v="6689"/>
    <s v="VOLUNTEER"/>
    <s v="INACTIVE VOLUNTEER"/>
    <s v="N"/>
    <m/>
    <m/>
    <m/>
    <s v="N"/>
    <m/>
    <x v="0"/>
    <x v="5222"/>
    <s v="WD25"/>
    <s v="Hertfordshire"/>
    <s v="Not Specified"/>
    <n v="41244"/>
    <n v="42004"/>
    <s v="Retail"/>
  </r>
  <r>
    <x v="6690"/>
    <s v="VOLUNTEER"/>
    <s v="ACTIVE VOLUNTEER"/>
    <s v="N"/>
    <m/>
    <m/>
    <m/>
    <s v="N"/>
    <m/>
    <x v="0"/>
    <x v="5223"/>
    <s v="LU5"/>
    <s v="Bedfordshire"/>
    <s v="White British"/>
    <s v="Not Recorded"/>
    <s v="Not Recorded"/>
    <s v="Retail"/>
  </r>
  <r>
    <x v="6691"/>
    <s v="VOLUNTEER"/>
    <s v="INACTIVE VOLUNTEER"/>
    <s v="N"/>
    <m/>
    <m/>
    <m/>
    <s v="N"/>
    <m/>
    <x v="0"/>
    <x v="5189"/>
    <s v="LU2"/>
    <s v="Bedfordshire"/>
    <s v="Not Specified"/>
    <n v="42777"/>
    <n v="42883"/>
    <s v="Retail"/>
  </r>
  <r>
    <x v="6692"/>
    <s v="VOLUNTEER"/>
    <s v="INACTIVE VOLUNTEER"/>
    <s v="N"/>
    <m/>
    <m/>
    <m/>
    <s v="N"/>
    <m/>
    <x v="1"/>
    <x v="5224"/>
    <s v="LU6"/>
    <s v="Bedfordshire"/>
    <s v="White British"/>
    <n v="39022"/>
    <n v="41130"/>
    <s v="Not Recorded"/>
  </r>
  <r>
    <x v="6693"/>
    <s v="VOLUNTEER"/>
    <s v="INACTIVE VOLUNTEER"/>
    <s v="N"/>
    <m/>
    <m/>
    <m/>
    <s v="N"/>
    <m/>
    <x v="0"/>
    <x v="5225"/>
    <s v="LU6"/>
    <s v="Bedfordshire"/>
    <s v="Other White"/>
    <n v="40758"/>
    <n v="41130"/>
    <s v="Not Recorded"/>
  </r>
  <r>
    <x v="6694"/>
    <s v="VOLUNTEER"/>
    <s v="ACTIVE VOLUNTEER"/>
    <s v="N"/>
    <m/>
    <m/>
    <m/>
    <s v="N"/>
    <m/>
    <x v="0"/>
    <x v="5226"/>
    <s v="LU4"/>
    <s v="Bedfordshire"/>
    <s v="Mixed"/>
    <n v="45236"/>
    <s v=""/>
    <s v="Retail"/>
  </r>
  <r>
    <x v="6695"/>
    <s v="VOLUNTEER"/>
    <s v="ACTIVE VOLUNTEER"/>
    <s v="N"/>
    <m/>
    <m/>
    <m/>
    <s v="N"/>
    <m/>
    <x v="0"/>
    <x v="1216"/>
    <s v="LU2"/>
    <s v="Bedfordshire"/>
    <s v="White British"/>
    <n v="44830"/>
    <s v=""/>
    <s v="Retail"/>
  </r>
  <r>
    <x v="6696"/>
    <s v="VOLUNTEER"/>
    <s v="ACTIVE VOLUNTEER"/>
    <s v="N"/>
    <m/>
    <m/>
    <m/>
    <s v="N"/>
    <m/>
    <x v="0"/>
    <x v="22"/>
    <s v="MK40"/>
    <s v="Bedfordshire"/>
    <s v="Not Specified"/>
    <s v="Not Recorded"/>
    <s v="Not Recorded"/>
    <s v="Retail"/>
  </r>
  <r>
    <x v="6697"/>
    <s v="VOLUNTEER"/>
    <s v="ACTIVE VOLUNTEER"/>
    <s v="N"/>
    <m/>
    <m/>
    <m/>
    <s v="N"/>
    <m/>
    <x v="0"/>
    <x v="5227"/>
    <s v="LU3"/>
    <s v="Bedfordshire"/>
    <s v="Asian"/>
    <n v="44982"/>
    <s v=""/>
    <s v="Retail"/>
  </r>
  <r>
    <x v="6698"/>
    <s v="VOLUNTEER"/>
    <s v="INACTIVE VOLUNTEER"/>
    <s v="N"/>
    <m/>
    <m/>
    <m/>
    <s v="N"/>
    <m/>
    <x v="0"/>
    <x v="5228"/>
    <s v="LU6"/>
    <s v="Bedfordshire"/>
    <s v="Not Specified"/>
    <n v="39601"/>
    <n v="41760"/>
    <s v="Not Recorded"/>
  </r>
  <r>
    <x v="6699"/>
    <s v="VOLUNTEER"/>
    <s v="INACTIVE VOLUNTEER"/>
    <s v="N"/>
    <m/>
    <m/>
    <m/>
    <s v="N"/>
    <m/>
    <x v="0"/>
    <x v="5229"/>
    <s v="AL5"/>
    <s v="Hertfordshire"/>
    <s v="White British"/>
    <n v="43862"/>
    <n v="44354"/>
    <s v="Retail"/>
  </r>
  <r>
    <x v="6700"/>
    <s v="VOLUNTEER"/>
    <s v="INACTIVE VOLUNTEER"/>
    <s v="N"/>
    <m/>
    <m/>
    <m/>
    <s v="N"/>
    <m/>
    <x v="0"/>
    <x v="5230"/>
    <s v="MK4"/>
    <s v="Buckinghamshire"/>
    <s v="Not Specified"/>
    <n v="40821"/>
    <n v="1"/>
    <s v="Not Recorded"/>
  </r>
  <r>
    <x v="6701"/>
    <s v="VOLUNTEER"/>
    <s v="INACTIVE VOLUNTEER"/>
    <s v="N"/>
    <m/>
    <m/>
    <m/>
    <s v="N"/>
    <m/>
    <x v="1"/>
    <x v="5231"/>
    <s v="LU6"/>
    <s v="Bedfordshire"/>
    <s v="Not Specified"/>
    <n v="1"/>
    <n v="1"/>
    <s v="Not Recorded"/>
  </r>
  <r>
    <x v="6702"/>
    <s v="VOLUNTEER"/>
    <s v="INACTIVE VOLUNTEER"/>
    <s v="N"/>
    <m/>
    <m/>
    <m/>
    <s v="N"/>
    <m/>
    <x v="0"/>
    <x v="5232"/>
    <s v="WD3"/>
    <s v="Hertfordshire"/>
    <s v="Not Specified"/>
    <n v="42844"/>
    <n v="43388"/>
    <s v="Retail"/>
  </r>
  <r>
    <x v="6703"/>
    <s v="VOLUNTEER"/>
    <s v="INACTIVE VOLUNTEER"/>
    <s v="N"/>
    <m/>
    <m/>
    <m/>
    <s v="N"/>
    <m/>
    <x v="0"/>
    <x v="5233"/>
    <s v="SG6"/>
    <s v="Hertfordshire"/>
    <s v="Not Specified"/>
    <n v="41685"/>
    <n v="41974"/>
    <s v="Not Recorded"/>
  </r>
  <r>
    <x v="6704"/>
    <s v="VOLUNTEER"/>
    <s v="INACTIVE VOLUNTEER"/>
    <s v="N"/>
    <m/>
    <m/>
    <m/>
    <s v="N"/>
    <m/>
    <x v="1"/>
    <x v="5234"/>
    <s v="MK45"/>
    <s v="Bedfordshire"/>
    <s v="Not Specified"/>
    <n v="37293"/>
    <n v="44916"/>
    <s v="Fundraising"/>
  </r>
  <r>
    <x v="6705"/>
    <s v="VOLUNTEER"/>
    <s v="INACTIVE VOLUNTEER"/>
    <s v="N"/>
    <m/>
    <m/>
    <m/>
    <s v="N"/>
    <m/>
    <x v="1"/>
    <x v="5235"/>
    <s v="SG6"/>
    <s v="Hertfordshire"/>
    <s v="Not Specified"/>
    <n v="41691"/>
    <n v="41974"/>
    <s v="Not Recorded"/>
  </r>
  <r>
    <x v="6706"/>
    <s v="VOLUNTEER"/>
    <s v="INACTIVE VOLUNTEER"/>
    <s v="N"/>
    <m/>
    <m/>
    <m/>
    <s v="N"/>
    <m/>
    <x v="0"/>
    <x v="5236"/>
    <s v="LU2"/>
    <s v="Bedfordshire"/>
    <s v="Not Recorded"/>
    <s v="Not Recorded"/>
    <s v="Not Recorded"/>
    <s v="Not Recorded"/>
  </r>
  <r>
    <x v="6707"/>
    <s v="VOLUNTEER"/>
    <s v="INACTIVE VOLUNTEER"/>
    <s v="N"/>
    <m/>
    <m/>
    <m/>
    <s v="N"/>
    <m/>
    <x v="0"/>
    <x v="5237"/>
    <s v="LU6"/>
    <s v="Bedfordshire"/>
    <s v="White British"/>
    <n v="43302"/>
    <n v="43985"/>
    <s v="Retail"/>
  </r>
  <r>
    <x v="6708"/>
    <s v="VOLUNTEER"/>
    <s v="INACTIVE VOLUNTEER"/>
    <s v="N"/>
    <m/>
    <m/>
    <m/>
    <s v="N"/>
    <m/>
    <x v="0"/>
    <x v="5238"/>
    <s v="SG1"/>
    <s v="Hertfordshire"/>
    <s v="Not Specified"/>
    <n v="40971"/>
    <n v="41128"/>
    <s v="Not Recorded"/>
  </r>
  <r>
    <x v="6709"/>
    <s v="VOLUNTEER"/>
    <s v="INACTIVE VOLUNTEER"/>
    <s v="N"/>
    <m/>
    <m/>
    <m/>
    <s v="N"/>
    <m/>
    <x v="0"/>
    <x v="5239"/>
    <s v="LU3"/>
    <s v="Bedfordshire"/>
    <s v="White British"/>
    <s v="Not Recorded"/>
    <s v="Not Recorded"/>
    <s v="Not Recorded"/>
  </r>
  <r>
    <x v="6710"/>
    <s v="VOLUNTEER"/>
    <s v="INACTIVE VOLUNTEER"/>
    <s v="N"/>
    <m/>
    <m/>
    <m/>
    <s v="N"/>
    <m/>
    <x v="1"/>
    <x v="5240"/>
    <s v="LU3"/>
    <s v="Bedfordshire"/>
    <s v="White British"/>
    <n v="43461"/>
    <n v="43913"/>
    <s v="Care"/>
  </r>
  <r>
    <x v="6711"/>
    <s v="VOLUNTEER"/>
    <s v="INACTIVE VOLUNTEER"/>
    <s v="N"/>
    <m/>
    <m/>
    <m/>
    <s v="N"/>
    <m/>
    <x v="0"/>
    <x v="5241"/>
    <s v="AL3"/>
    <s v="Hertfordshire"/>
    <s v="Asian"/>
    <s v="Not Recorded"/>
    <s v="Not Recorded"/>
    <s v="Not Recorded"/>
  </r>
  <r>
    <x v="6712"/>
    <s v="VOLUNTEER"/>
    <s v="INACTIVE VOLUNTEER"/>
    <s v="N"/>
    <m/>
    <m/>
    <m/>
    <s v="N"/>
    <m/>
    <x v="0"/>
    <x v="22"/>
    <s v="LU3"/>
    <s v="Bedfordshire"/>
    <s v="Mixed"/>
    <n v="42282"/>
    <n v="42282"/>
    <s v="Not Recorded"/>
  </r>
  <r>
    <x v="6713"/>
    <s v="VOLUNTEER"/>
    <s v="INACTIVE VOLUNTEER"/>
    <s v="N"/>
    <m/>
    <m/>
    <m/>
    <s v="N"/>
    <m/>
    <x v="0"/>
    <x v="5242"/>
    <s v="EN8"/>
    <s v="Other"/>
    <s v="Not Specified"/>
    <n v="41179"/>
    <n v="42005"/>
    <s v="Not Recorded"/>
  </r>
  <r>
    <x v="6714"/>
    <s v="VOLUNTEER"/>
    <s v="INACTIVE VOLUNTEER"/>
    <s v="N"/>
    <m/>
    <m/>
    <m/>
    <s v="N"/>
    <m/>
    <x v="1"/>
    <x v="5243"/>
    <s v="LU7"/>
    <s v="Bedfordshire"/>
    <s v="White British"/>
    <s v="Not Recorded"/>
    <s v="Not Recorded"/>
    <s v="Retail"/>
  </r>
  <r>
    <x v="6715"/>
    <s v="VOLUNTEER"/>
    <s v="INACTIVE VOLUNTEER"/>
    <s v="N"/>
    <m/>
    <m/>
    <m/>
    <s v="N"/>
    <m/>
    <x v="0"/>
    <x v="1360"/>
    <s v="CM22"/>
    <s v="Other"/>
    <s v="Other"/>
    <n v="43257"/>
    <n v="43257"/>
    <s v="Not Recorded"/>
  </r>
  <r>
    <x v="6716"/>
    <s v="VOLUNTEER"/>
    <s v="INACTIVE VOLUNTEER"/>
    <s v="N"/>
    <m/>
    <m/>
    <m/>
    <s v="N"/>
    <m/>
    <x v="1"/>
    <x v="3121"/>
    <s v="MK45"/>
    <s v="Bedfordshire"/>
    <s v="White British"/>
    <n v="41328"/>
    <n v="42277"/>
    <s v="Support"/>
  </r>
  <r>
    <x v="6717"/>
    <s v="VOLUNTEER"/>
    <s v="INACTIVE VOLUNTEER"/>
    <s v="N"/>
    <m/>
    <m/>
    <m/>
    <s v="N"/>
    <m/>
    <x v="0"/>
    <x v="3922"/>
    <s v="MK40"/>
    <s v="Bedfordshire"/>
    <s v="Asian"/>
    <s v="Not Recorded"/>
    <s v="Not Recorded"/>
    <s v="Not Recorded"/>
  </r>
  <r>
    <x v="6718"/>
    <s v="VOLUNTEER"/>
    <s v="INACTIVE VOLUNTEER"/>
    <s v="N"/>
    <m/>
    <m/>
    <m/>
    <s v="N"/>
    <m/>
    <x v="1"/>
    <x v="5244"/>
    <s v="LU4"/>
    <s v="Bedfordshire"/>
    <s v="Not Specified"/>
    <s v="Not Recorded"/>
    <s v="Not Recorded"/>
    <s v="Not Recorded"/>
  </r>
  <r>
    <x v="6719"/>
    <s v="VOLUNTEER"/>
    <s v="INACTIVE VOLUNTEER"/>
    <s v="N"/>
    <m/>
    <m/>
    <m/>
    <s v="N"/>
    <m/>
    <x v="0"/>
    <x v="3921"/>
    <s v="SG10"/>
    <s v="Hertfordshire"/>
    <s v="Not Specified"/>
    <n v="42448"/>
    <n v="42835"/>
    <s v="Retail"/>
  </r>
  <r>
    <x v="6720"/>
    <s v="VOLUNTEER"/>
    <s v="INACTIVE VOLUNTEER"/>
    <s v="N"/>
    <m/>
    <m/>
    <m/>
    <s v="N"/>
    <m/>
    <x v="1"/>
    <x v="5245"/>
    <s v="MK40"/>
    <s v="Bedfordshire"/>
    <s v="Black"/>
    <n v="41172"/>
    <n v="42419"/>
    <s v="Care"/>
  </r>
  <r>
    <x v="6721"/>
    <s v="VOLUNTEER"/>
    <s v="INACTIVE VOLUNTEER"/>
    <s v="N"/>
    <m/>
    <m/>
    <m/>
    <s v="N"/>
    <m/>
    <x v="0"/>
    <x v="5246"/>
    <s v="SG6"/>
    <s v="Hertfordshire"/>
    <s v="Not Specified"/>
    <n v="35202"/>
    <n v="44831"/>
    <s v="Fundraising"/>
  </r>
  <r>
    <x v="6722"/>
    <s v="VOLUNTEER"/>
    <s v="INACTIVE VOLUNTEER"/>
    <s v="N"/>
    <m/>
    <m/>
    <m/>
    <s v="N"/>
    <m/>
    <x v="0"/>
    <x v="5247"/>
    <s v="LU1"/>
    <s v="Bedfordshire"/>
    <s v="White British"/>
    <n v="38353"/>
    <n v="40997"/>
    <s v="Not Recorded"/>
  </r>
  <r>
    <x v="6723"/>
    <s v="VOLUNTEER"/>
    <s v="INACTIVE VOLUNTEER"/>
    <s v="N"/>
    <m/>
    <m/>
    <m/>
    <s v="N"/>
    <m/>
    <x v="1"/>
    <x v="5248"/>
    <s v="BA13"/>
    <s v="Unknown"/>
    <s v="White British"/>
    <n v="41715"/>
    <n v="44771"/>
    <s v="Support"/>
  </r>
  <r>
    <x v="6724"/>
    <s v="VOLUNTEER"/>
    <s v="INACTIVE VOLUNTEER"/>
    <s v="N"/>
    <m/>
    <m/>
    <m/>
    <s v="N"/>
    <m/>
    <x v="1"/>
    <x v="5249"/>
    <s v="NOTKNOWN"/>
    <s v="Unknown"/>
    <s v="Not Specified"/>
    <n v="41939"/>
    <n v="41995"/>
    <s v="Not Recorded"/>
  </r>
  <r>
    <x v="6725"/>
    <s v="VOLUNTEER"/>
    <s v="INACTIVE VOLUNTEER"/>
    <s v="N"/>
    <m/>
    <m/>
    <m/>
    <s v="N"/>
    <m/>
    <x v="0"/>
    <x v="5250"/>
    <s v="GU34"/>
    <s v="Other"/>
    <s v="Not Recorded"/>
    <n v="43790"/>
    <n v="43817"/>
    <s v="Support"/>
  </r>
  <r>
    <x v="6726"/>
    <s v="VOLUNTEER"/>
    <s v="INACTIVE VOLUNTEER"/>
    <s v="N"/>
    <m/>
    <m/>
    <m/>
    <s v="N"/>
    <m/>
    <x v="0"/>
    <x v="5251"/>
    <s v="LU3"/>
    <s v="Bedfordshire"/>
    <s v="Black"/>
    <s v="Not Recorded"/>
    <s v="Not Recorded"/>
    <s v="Not Recorded"/>
  </r>
  <r>
    <x v="6727"/>
    <s v="VOLUNTEER"/>
    <s v="INACTIVE VOLUNTEER"/>
    <s v="N"/>
    <m/>
    <m/>
    <m/>
    <s v="N"/>
    <m/>
    <x v="0"/>
    <x v="5252"/>
    <s v="MK42"/>
    <s v="Bedfordshire"/>
    <s v="White British"/>
    <s v="Not Recorded"/>
    <s v="Not Recorded"/>
    <s v="Not Recorded"/>
  </r>
  <r>
    <x v="6728"/>
    <s v="VOLUNTEER"/>
    <s v="INACTIVE VOLUNTEER"/>
    <s v="N"/>
    <m/>
    <m/>
    <m/>
    <s v="N"/>
    <m/>
    <x v="0"/>
    <x v="5253"/>
    <s v="LU2"/>
    <s v="Bedfordshire"/>
    <s v="White British"/>
    <n v="40278"/>
    <n v="40908"/>
    <s v="Not Recorded"/>
  </r>
  <r>
    <x v="6729"/>
    <s v="VOLUNTEER"/>
    <s v="INACTIVE VOLUNTEER"/>
    <s v="N"/>
    <m/>
    <m/>
    <m/>
    <s v="N"/>
    <m/>
    <x v="0"/>
    <x v="5254"/>
    <s v="SG19"/>
    <s v="Bedfordshire"/>
    <s v="White British"/>
    <n v="41306"/>
    <n v="43867"/>
    <s v="Retail"/>
  </r>
  <r>
    <x v="6730"/>
    <s v="VOLUNTEER"/>
    <s v="ACTIVE VOLUNTEER"/>
    <s v="N"/>
    <m/>
    <m/>
    <m/>
    <s v="N"/>
    <m/>
    <x v="0"/>
    <x v="5255"/>
    <s v="S71"/>
    <s v="Unknown"/>
    <s v="Not Specified"/>
    <n v="43070"/>
    <s v=""/>
    <s v="Fundraising"/>
  </r>
  <r>
    <x v="6731"/>
    <s v="VOLUNTEER"/>
    <s v="INACTIVE VOLUNTEER"/>
    <s v="N"/>
    <m/>
    <m/>
    <m/>
    <s v="N"/>
    <m/>
    <x v="0"/>
    <x v="5256"/>
    <s v="LU1"/>
    <s v="Bedfordshire"/>
    <s v="White British"/>
    <n v="40280"/>
    <n v="41320"/>
    <s v="Not Recorded"/>
  </r>
  <r>
    <x v="6732"/>
    <s v="VOLUNTEER"/>
    <s v="INACTIVE VOLUNTEER"/>
    <s v="N"/>
    <m/>
    <m/>
    <m/>
    <s v="N"/>
    <m/>
    <x v="0"/>
    <x v="5257"/>
    <s v="MK41"/>
    <s v="Bedfordshire"/>
    <s v="White British"/>
    <n v="40280"/>
    <n v="41759"/>
    <s v="Not Recorded"/>
  </r>
  <r>
    <x v="6733"/>
    <s v="VOLUNTEER"/>
    <s v="INACTIVE VOLUNTEER"/>
    <s v="N"/>
    <m/>
    <m/>
    <m/>
    <s v="N"/>
    <m/>
    <x v="1"/>
    <x v="5258"/>
    <s v="HP1"/>
    <s v="Hertfordshire"/>
    <s v="Not Specified"/>
    <n v="41821"/>
    <n v="42125"/>
    <s v="Retail"/>
  </r>
  <r>
    <x v="6734"/>
    <s v="VOLUNTEER"/>
    <s v="INACTIVE VOLUNTEER"/>
    <s v="N"/>
    <m/>
    <m/>
    <m/>
    <s v="N"/>
    <m/>
    <x v="1"/>
    <x v="5259"/>
    <s v="AL7"/>
    <s v="Hertfordshire"/>
    <s v="White British"/>
    <n v="44951"/>
    <n v="44951"/>
    <s v="Retail"/>
  </r>
  <r>
    <x v="6735"/>
    <s v="VOLUNTEER"/>
    <s v="ACTIVE VOLUNTEER"/>
    <s v="N"/>
    <m/>
    <m/>
    <m/>
    <s v="N"/>
    <m/>
    <x v="1"/>
    <x v="5260"/>
    <s v="HP2"/>
    <s v="Hertfordshire"/>
    <s v="White British"/>
    <n v="43900"/>
    <s v=""/>
    <s v="Retail"/>
  </r>
  <r>
    <x v="6736"/>
    <s v="VOLUNTEER"/>
    <s v="INACTIVE VOLUNTEER"/>
    <s v="N"/>
    <m/>
    <m/>
    <m/>
    <s v="N"/>
    <m/>
    <x v="1"/>
    <x v="5261"/>
    <s v="WD3"/>
    <s v="Hertfordshire"/>
    <s v="Not Specified"/>
    <n v="42968"/>
    <n v="43488"/>
    <s v="Retail"/>
  </r>
  <r>
    <x v="6737"/>
    <s v="VOLUNTEER"/>
    <s v="ACTIVE VOLUNTEER"/>
    <s v="N"/>
    <m/>
    <m/>
    <m/>
    <s v="N"/>
    <m/>
    <x v="1"/>
    <x v="5262"/>
    <s v="SG3"/>
    <s v="Hertfordshire"/>
    <s v="White British"/>
    <n v="44587"/>
    <s v=""/>
    <s v="Care"/>
  </r>
  <r>
    <x v="6738"/>
    <s v="VOLUNTEER"/>
    <s v="INACTIVE VOLUNTEER"/>
    <s v="N"/>
    <m/>
    <m/>
    <m/>
    <s v="N"/>
    <m/>
    <x v="0"/>
    <x v="5263"/>
    <s v="LU6"/>
    <s v="Bedfordshire"/>
    <s v="White British"/>
    <n v="41464"/>
    <n v="41782"/>
    <s v="Not Recorded"/>
  </r>
  <r>
    <x v="6739"/>
    <s v="VOLUNTEER"/>
    <s v="INACTIVE VOLUNTEER"/>
    <s v="N"/>
    <m/>
    <m/>
    <m/>
    <s v="N"/>
    <m/>
    <x v="0"/>
    <x v="5264"/>
    <s v="PE33"/>
    <s v="Other"/>
    <s v="White British"/>
    <n v="43320"/>
    <n v="44427"/>
    <s v="Retail"/>
  </r>
  <r>
    <x v="6740"/>
    <s v="VOLUNTEER"/>
    <s v="INACTIVE VOLUNTEER"/>
    <s v="N"/>
    <m/>
    <m/>
    <m/>
    <s v="N"/>
    <m/>
    <x v="0"/>
    <x v="22"/>
    <s v="NN4"/>
    <s v="Unknown"/>
    <s v="White British"/>
    <n v="41680"/>
    <n v="42418"/>
    <s v="Care"/>
  </r>
  <r>
    <x v="6741"/>
    <s v="VOLUNTEER"/>
    <s v="INACTIVE VOLUNTEER"/>
    <s v="N"/>
    <m/>
    <m/>
    <m/>
    <s v="N"/>
    <m/>
    <x v="0"/>
    <x v="5265"/>
    <s v="MK40"/>
    <s v="Bedfordshire"/>
    <s v="White British"/>
    <n v="43409"/>
    <n v="43585"/>
    <s v="Retail"/>
  </r>
  <r>
    <x v="6742"/>
    <s v="VOLUNTEER"/>
    <s v="INACTIVE VOLUNTEER"/>
    <s v="N"/>
    <m/>
    <m/>
    <m/>
    <s v="N"/>
    <m/>
    <x v="0"/>
    <x v="5266"/>
    <s v="AL2"/>
    <s v="Hertfordshire"/>
    <s v="White British"/>
    <n v="42021"/>
    <n v="42233"/>
    <s v="Retail"/>
  </r>
  <r>
    <x v="6743"/>
    <s v="VOLUNTEER"/>
    <s v="ACTIVE VOLUNTEER"/>
    <s v="N"/>
    <m/>
    <m/>
    <m/>
    <s v="N"/>
    <m/>
    <x v="0"/>
    <x v="5267"/>
    <s v="SG19"/>
    <s v="Bedfordshire"/>
    <s v="White British"/>
    <n v="45205"/>
    <s v=""/>
    <s v="Retail"/>
  </r>
  <r>
    <x v="6744"/>
    <s v="VOLUNTEER"/>
    <s v="INACTIVE VOLUNTEER"/>
    <s v="N"/>
    <m/>
    <m/>
    <m/>
    <s v="N"/>
    <m/>
    <x v="0"/>
    <x v="5268"/>
    <s v="LU3"/>
    <s v="Bedfordshire"/>
    <s v="Not Specified"/>
    <n v="42990"/>
    <n v="43084"/>
    <s v="Retail"/>
  </r>
  <r>
    <x v="6745"/>
    <s v="VOLUNTEER"/>
    <s v="ACTIVE VOLUNTEER"/>
    <s v="N"/>
    <m/>
    <m/>
    <m/>
    <s v="N"/>
    <m/>
    <x v="0"/>
    <x v="5256"/>
    <s v="LU2"/>
    <s v="Bedfordshire"/>
    <s v="White British"/>
    <s v="Not Recorded"/>
    <s v="Not Recorded"/>
    <s v="Retail"/>
  </r>
  <r>
    <x v="6746"/>
    <s v="VOLUNTEER"/>
    <s v="INACTIVE VOLUNTEER"/>
    <s v="N"/>
    <m/>
    <m/>
    <m/>
    <s v="N"/>
    <m/>
    <x v="1"/>
    <x v="5269"/>
    <s v="LU4"/>
    <s v="Bedfordshire"/>
    <s v="Asian"/>
    <s v="Not Recorded"/>
    <s v="Not Recorded"/>
    <s v="Not Recorded"/>
  </r>
  <r>
    <x v="6747"/>
    <s v="VOLUNTEER"/>
    <s v="INACTIVE VOLUNTEER"/>
    <s v="N"/>
    <m/>
    <m/>
    <m/>
    <s v="N"/>
    <m/>
    <x v="0"/>
    <x v="5270"/>
    <s v="LU2"/>
    <s v="Bedfordshire"/>
    <s v="Not Specified"/>
    <n v="40743"/>
    <n v="41320"/>
    <s v="Not Recorded"/>
  </r>
  <r>
    <x v="6748"/>
    <s v="VOLUNTEER"/>
    <s v="INACTIVE VOLUNTEER"/>
    <s v="N"/>
    <m/>
    <m/>
    <m/>
    <s v="N"/>
    <m/>
    <x v="0"/>
    <x v="2386"/>
    <s v="EN10"/>
    <s v="Hertfordshire"/>
    <s v="White British"/>
    <n v="42070"/>
    <n v="42265"/>
    <s v="Retail"/>
  </r>
  <r>
    <x v="6749"/>
    <s v="VOLUNTEER"/>
    <s v="INACTIVE VOLUNTEER"/>
    <s v="N"/>
    <m/>
    <m/>
    <m/>
    <s v="N"/>
    <m/>
    <x v="0"/>
    <x v="674"/>
    <s v="SG6"/>
    <s v="Hertfordshire"/>
    <s v="White British"/>
    <n v="41664"/>
    <n v="41974"/>
    <s v="Not Recorded"/>
  </r>
  <r>
    <x v="6750"/>
    <s v="VOLUNTEER"/>
    <s v="INACTIVE VOLUNTEER"/>
    <s v="N"/>
    <m/>
    <m/>
    <m/>
    <s v="N"/>
    <m/>
    <x v="0"/>
    <x v="5271"/>
    <s v="SG15"/>
    <s v="Bedfordshire"/>
    <s v="White British"/>
    <n v="41113"/>
    <n v="41428"/>
    <s v="Not Recorded"/>
  </r>
  <r>
    <x v="6751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6752"/>
    <s v="VOLUNTEER"/>
    <s v="INACTIVE VOLUNTEER"/>
    <s v="N"/>
    <m/>
    <m/>
    <m/>
    <s v="N"/>
    <m/>
    <x v="1"/>
    <x v="5272"/>
    <s v="LU3"/>
    <s v="Bedfordshire"/>
    <s v="White British"/>
    <s v="Not Recorded"/>
    <s v="Not Recorded"/>
    <s v="Not Recorded"/>
  </r>
  <r>
    <x v="6753"/>
    <s v="VOLUNTEER"/>
    <s v="INACTIVE VOLUNTEER"/>
    <s v="N"/>
    <m/>
    <m/>
    <m/>
    <s v="N"/>
    <m/>
    <x v="1"/>
    <x v="5273"/>
    <s v="EN7"/>
    <s v="Hertfordshire"/>
    <s v="White British"/>
    <n v="44803"/>
    <n v="44951"/>
    <s v="Retail"/>
  </r>
  <r>
    <x v="6754"/>
    <s v="VOLUNTEER"/>
    <s v="INACTIVE VOLUNTEER"/>
    <s v="N"/>
    <m/>
    <m/>
    <m/>
    <s v="N"/>
    <m/>
    <x v="1"/>
    <x v="1946"/>
    <s v="HP22"/>
    <s v="Buckinghamshire"/>
    <s v="Not Specified"/>
    <n v="40072"/>
    <s v=""/>
    <s v="Support"/>
  </r>
  <r>
    <x v="6755"/>
    <s v="VOLUNTEER"/>
    <s v="INACTIVE VOLUNTEER"/>
    <s v="N"/>
    <m/>
    <m/>
    <m/>
    <s v="N"/>
    <m/>
    <x v="1"/>
    <x v="1650"/>
    <s v="AL3"/>
    <s v="Hertfordshire"/>
    <s v="Other"/>
    <s v="Not Recorded"/>
    <s v="Not Recorded"/>
    <s v="Not Recorded"/>
  </r>
  <r>
    <x v="6756"/>
    <s v="VOLUNTEER"/>
    <s v="INACTIVE VOLUNTEER"/>
    <s v="N"/>
    <m/>
    <m/>
    <m/>
    <s v="N"/>
    <m/>
    <x v="0"/>
    <x v="5274"/>
    <s v="LU4"/>
    <s v="Bedfordshire"/>
    <s v="Not Specified"/>
    <n v="39814"/>
    <n v="41106"/>
    <s v="Not Recorded"/>
  </r>
  <r>
    <x v="6757"/>
    <s v="VOLUNTEER"/>
    <s v="INACTIVE VOLUNTEER"/>
    <s v="N"/>
    <m/>
    <m/>
    <m/>
    <s v="N"/>
    <m/>
    <x v="1"/>
    <x v="5275"/>
    <s v="WD3"/>
    <s v="Hertfordshire"/>
    <s v="White British"/>
    <n v="40996"/>
    <n v="41426"/>
    <s v="Not Recorded"/>
  </r>
  <r>
    <x v="6758"/>
    <s v="VOLUNTEER"/>
    <s v="INACTIVE VOLUNTEER"/>
    <s v="N"/>
    <m/>
    <m/>
    <m/>
    <s v="N"/>
    <m/>
    <x v="0"/>
    <x v="5276"/>
    <s v="LU5"/>
    <s v="Bedfordshire"/>
    <s v="White British"/>
    <n v="40504"/>
    <n v="44834"/>
    <s v="Retail"/>
  </r>
  <r>
    <x v="6759"/>
    <s v="VOLUNTEER"/>
    <s v="INACTIVE VOLUNTEER"/>
    <s v="N"/>
    <m/>
    <m/>
    <m/>
    <s v="N"/>
    <m/>
    <x v="0"/>
    <x v="5277"/>
    <s v="LU1"/>
    <s v="Bedfordshire"/>
    <s v="White British"/>
    <n v="43183"/>
    <n v="44298"/>
    <s v="Retail"/>
  </r>
  <r>
    <x v="6760"/>
    <s v="VOLUNTEER"/>
    <s v="INACTIVE VOLUNTEER"/>
    <s v="N"/>
    <m/>
    <m/>
    <m/>
    <s v="N"/>
    <m/>
    <x v="0"/>
    <x v="5278"/>
    <s v="AL2"/>
    <s v="Hertfordshire"/>
    <s v="White British"/>
    <n v="43878"/>
    <n v="43920"/>
    <s v="Retail"/>
  </r>
  <r>
    <x v="6761"/>
    <s v="VOLUNTEER"/>
    <s v="INACTIVE VOLUNTEER"/>
    <s v="N"/>
    <m/>
    <m/>
    <m/>
    <s v="N"/>
    <m/>
    <x v="0"/>
    <x v="5279"/>
    <s v="LU2"/>
    <s v="Bedfordshire"/>
    <s v="White British"/>
    <n v="39954"/>
    <n v="42782"/>
    <s v="Support"/>
  </r>
  <r>
    <x v="6762"/>
    <s v="VOLUNTEER"/>
    <s v="INACTIVE VOLUNTEER"/>
    <s v="N"/>
    <m/>
    <m/>
    <m/>
    <s v="N"/>
    <m/>
    <x v="0"/>
    <x v="5280"/>
    <s v="EN11"/>
    <s v="Hertfordshire"/>
    <s v="White British"/>
    <n v="41600"/>
    <n v="42265"/>
    <s v="Retail"/>
  </r>
  <r>
    <x v="6763"/>
    <s v="VOLUNTEER"/>
    <s v="INACTIVE VOLUNTEER"/>
    <s v="N"/>
    <m/>
    <m/>
    <m/>
    <s v="N"/>
    <m/>
    <x v="0"/>
    <x v="5281"/>
    <s v="LU3"/>
    <s v="Bedfordshire"/>
    <s v="White British"/>
    <n v="40798"/>
    <n v="44777"/>
    <s v="Retail"/>
  </r>
  <r>
    <x v="6764"/>
    <s v="VOLUNTEER"/>
    <s v="INACTIVE VOLUNTEER"/>
    <s v="N"/>
    <m/>
    <m/>
    <m/>
    <s v="N"/>
    <m/>
    <x v="0"/>
    <x v="5282"/>
    <s v="LU2"/>
    <s v="Bedfordshire"/>
    <s v="Not Specified"/>
    <n v="40725"/>
    <n v="41051"/>
    <s v="Not Recorded"/>
  </r>
  <r>
    <x v="6765"/>
    <s v="VOLUNTEER"/>
    <s v="INACTIVE VOLUNTEER"/>
    <s v="N"/>
    <m/>
    <m/>
    <m/>
    <s v="Y"/>
    <s v="06/03/2024"/>
    <x v="1"/>
    <x v="22"/>
    <s v="PO10"/>
    <s v="Other"/>
    <s v="Not Specified"/>
    <n v="1"/>
    <n v="1"/>
    <s v="Not Recorded"/>
  </r>
  <r>
    <x v="6766"/>
    <s v="VOLUNTEER"/>
    <s v="INACTIVE VOLUNTEER"/>
    <s v="N"/>
    <m/>
    <m/>
    <m/>
    <s v="N"/>
    <m/>
    <x v="1"/>
    <x v="5283"/>
    <s v="LU2"/>
    <s v="Bedfordshire"/>
    <s v="Not Specified"/>
    <n v="41000"/>
    <n v="41739"/>
    <s v="Not Recorded"/>
  </r>
  <r>
    <x v="6767"/>
    <s v="VOLUNTEER"/>
    <s v="INACTIVE VOLUNTEER"/>
    <s v="N"/>
    <m/>
    <m/>
    <m/>
    <s v="N"/>
    <m/>
    <x v="1"/>
    <x v="5284"/>
    <s v="SG5"/>
    <s v="Hertfordshire"/>
    <s v="Not Specified"/>
    <n v="41099"/>
    <n v="41214"/>
    <s v="Not Recorded"/>
  </r>
  <r>
    <x v="6768"/>
    <s v="VOLUNTEER"/>
    <s v="INACTIVE VOLUNTEER"/>
    <s v="N"/>
    <m/>
    <m/>
    <m/>
    <s v="N"/>
    <m/>
    <x v="1"/>
    <x v="5285"/>
    <s v="AL1"/>
    <s v="Hertfordshire"/>
    <s v="White British"/>
    <s v="Not Recorded"/>
    <s v="Not Recorded"/>
    <s v="Not Recorded"/>
  </r>
  <r>
    <x v="6769"/>
    <s v="VOLUNTEER"/>
    <s v="ACTIVE VOLUNTEER"/>
    <s v="N"/>
    <m/>
    <m/>
    <m/>
    <s v="N"/>
    <m/>
    <x v="1"/>
    <x v="5286"/>
    <s v="LU1"/>
    <s v="Bedfordshire"/>
    <s v="Not Specified"/>
    <n v="40893"/>
    <s v=""/>
    <s v="Fundraising"/>
  </r>
  <r>
    <x v="6770"/>
    <s v="VOLUNTEER"/>
    <s v="INACTIVE VOLUNTEER"/>
    <s v="N"/>
    <m/>
    <m/>
    <m/>
    <s v="N"/>
    <m/>
    <x v="0"/>
    <x v="5287"/>
    <s v="AL5"/>
    <s v="Hertfordshire"/>
    <s v="White British"/>
    <n v="41740"/>
    <n v="44085"/>
    <s v="Retail"/>
  </r>
  <r>
    <x v="6771"/>
    <s v="VOLUNTEER"/>
    <s v="INACTIVE VOLUNTEER"/>
    <s v="N"/>
    <m/>
    <m/>
    <m/>
    <s v="N"/>
    <m/>
    <x v="0"/>
    <x v="5288"/>
    <s v="AL5"/>
    <s v="Hertfordshire"/>
    <s v="White British"/>
    <n v="43552"/>
    <n v="43552"/>
    <s v="Fundraising"/>
  </r>
  <r>
    <x v="6772"/>
    <s v="VOLUNTEER"/>
    <s v="INACTIVE VOLUNTEER"/>
    <s v="N"/>
    <m/>
    <m/>
    <m/>
    <s v="N"/>
    <m/>
    <x v="0"/>
    <x v="5289"/>
    <s v="LU5"/>
    <s v="Bedfordshire"/>
    <s v="White British"/>
    <n v="40977"/>
    <n v="41667"/>
    <s v="Not Recorded"/>
  </r>
  <r>
    <x v="6773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6774"/>
    <s v="VOLUNTEER"/>
    <s v="ACTIVE VOLUNTEER"/>
    <s v="N"/>
    <m/>
    <m/>
    <m/>
    <s v="N"/>
    <m/>
    <x v="0"/>
    <x v="5290"/>
    <s v="SG5"/>
    <s v="Hertfordshire"/>
    <s v="White British"/>
    <s v="Not Recorded"/>
    <s v="Not Recorded"/>
    <s v="Retail"/>
  </r>
  <r>
    <x v="6775"/>
    <s v="VOLUNTEER"/>
    <s v="ACTIVE VOLUNTEER"/>
    <s v="N"/>
    <m/>
    <m/>
    <m/>
    <s v="N"/>
    <m/>
    <x v="0"/>
    <x v="5291"/>
    <s v="LU1"/>
    <s v="Bedfordshire"/>
    <s v="White British"/>
    <n v="41253"/>
    <s v=""/>
    <s v="Care"/>
  </r>
  <r>
    <x v="6776"/>
    <s v="VOLUNTEER"/>
    <s v="ACTIVE VOLUNTEER"/>
    <s v="N"/>
    <m/>
    <m/>
    <m/>
    <s v="N"/>
    <m/>
    <x v="0"/>
    <x v="5292"/>
    <s v="MK43"/>
    <s v="Bedfordshire"/>
    <s v="Not Specified"/>
    <n v="42529"/>
    <s v=""/>
    <s v="Fundraising"/>
  </r>
  <r>
    <x v="6777"/>
    <s v="VOLUNTEER"/>
    <s v="INACTIVE VOLUNTEER"/>
    <s v="N"/>
    <m/>
    <m/>
    <m/>
    <s v="N"/>
    <m/>
    <x v="0"/>
    <x v="5293"/>
    <s v="AL7"/>
    <s v="Hertfordshire"/>
    <s v="Not Specified"/>
    <n v="40955"/>
    <n v="41487"/>
    <s v="Not Recorded"/>
  </r>
  <r>
    <x v="6778"/>
    <s v="VOLUNTEER"/>
    <s v="INACTIVE VOLUNTEER"/>
    <s v="N"/>
    <m/>
    <m/>
    <m/>
    <s v="N"/>
    <m/>
    <x v="0"/>
    <x v="4551"/>
    <s v="AL7"/>
    <s v="Hertfordshire"/>
    <s v="Not Specified"/>
    <n v="42448"/>
    <n v="42844"/>
    <s v="Retail"/>
  </r>
  <r>
    <x v="6779"/>
    <s v="VOLUNTEER"/>
    <s v="ACTIVE VOLUNTEER"/>
    <s v="N"/>
    <m/>
    <m/>
    <m/>
    <s v="N"/>
    <m/>
    <x v="0"/>
    <x v="4298"/>
    <s v="LU7"/>
    <s v="Bedfordshire"/>
    <s v="White British"/>
    <n v="45236"/>
    <s v=""/>
    <s v="Retail"/>
  </r>
  <r>
    <x v="6780"/>
    <s v="VOLUNTEER"/>
    <s v="INACTIVE VOLUNTEER"/>
    <s v="N"/>
    <m/>
    <m/>
    <m/>
    <s v="N"/>
    <m/>
    <x v="0"/>
    <x v="5294"/>
    <s v="HP3"/>
    <s v="Hertfordshire"/>
    <s v="White British"/>
    <n v="43451"/>
    <n v="44063"/>
    <s v="Retail"/>
  </r>
  <r>
    <x v="6781"/>
    <s v="VOLUNTEER"/>
    <s v="ACTIVE VOLUNTEER"/>
    <s v="N"/>
    <m/>
    <m/>
    <m/>
    <s v="N"/>
    <m/>
    <x v="1"/>
    <x v="5295"/>
    <s v="MK41"/>
    <s v="Bedfordshire"/>
    <s v="White British"/>
    <n v="45310"/>
    <s v=""/>
    <s v="Retail"/>
  </r>
  <r>
    <x v="6782"/>
    <s v="VOLUNTEER"/>
    <s v="INACTIVE VOLUNTEER"/>
    <s v="N"/>
    <m/>
    <m/>
    <m/>
    <s v="N"/>
    <m/>
    <x v="0"/>
    <x v="5296"/>
    <s v="AL7"/>
    <s v="Hertfordshire"/>
    <s v="White British"/>
    <n v="41031"/>
    <n v="41092"/>
    <s v="Not Recorded"/>
  </r>
  <r>
    <x v="6783"/>
    <s v="VOLUNTEER"/>
    <s v="INACTIVE VOLUNTEER"/>
    <s v="N"/>
    <m/>
    <m/>
    <m/>
    <s v="N"/>
    <m/>
    <x v="0"/>
    <x v="5297"/>
    <s v="LU2"/>
    <s v="Bedfordshire"/>
    <s v="Not Recorded"/>
    <s v="Not Recorded"/>
    <s v="Not Recorded"/>
    <s v="Not Recorded"/>
  </r>
  <r>
    <x v="6784"/>
    <s v="VOLUNTEER"/>
    <s v="INACTIVE VOLUNTEER"/>
    <s v="N"/>
    <m/>
    <m/>
    <m/>
    <s v="N"/>
    <m/>
    <x v="1"/>
    <x v="5298"/>
    <s v="LU5"/>
    <s v="Bedfordshire"/>
    <s v="Mixed"/>
    <n v="42241"/>
    <n v="42538"/>
    <s v="Fundraising"/>
  </r>
  <r>
    <x v="6785"/>
    <s v="VOLUNTEER"/>
    <s v="INACTIVE VOLUNTEER"/>
    <s v="N"/>
    <m/>
    <m/>
    <m/>
    <s v="N"/>
    <m/>
    <x v="1"/>
    <x v="5299"/>
    <s v="LU5"/>
    <s v="Bedfordshire"/>
    <s v="Not Specified"/>
    <n v="41761"/>
    <n v="44432"/>
    <s v="Retail"/>
  </r>
  <r>
    <x v="6786"/>
    <s v="VOLUNTEER"/>
    <s v="INACTIVE VOLUNTEER"/>
    <s v="Y"/>
    <s v="15/04/2021"/>
    <s v="Does not wish to support"/>
    <s v="DLEVY"/>
    <s v="N"/>
    <m/>
    <x v="1"/>
    <x v="5300"/>
    <s v="LU5"/>
    <s v="Bedfordshire"/>
    <s v="Not Specified"/>
    <n v="40687"/>
    <n v="44664"/>
    <s v="Retail"/>
  </r>
  <r>
    <x v="6787"/>
    <s v="VOLUNTEER"/>
    <s v="INACTIVE VOLUNTEER"/>
    <s v="N"/>
    <m/>
    <m/>
    <m/>
    <s v="N"/>
    <m/>
    <x v="0"/>
    <x v="986"/>
    <s v="MK16"/>
    <s v="Buckinghamshire"/>
    <s v="Not Specified"/>
    <n v="41548"/>
    <n v="41887"/>
    <s v="Not Recorded"/>
  </r>
  <r>
    <x v="6788"/>
    <s v="VOLUNTEER"/>
    <s v="INACTIVE VOLUNTEER"/>
    <s v="N"/>
    <m/>
    <m/>
    <m/>
    <s v="N"/>
    <m/>
    <x v="0"/>
    <x v="5301"/>
    <s v="CV1"/>
    <s v="Unknown"/>
    <s v="Black"/>
    <s v="Not Recorded"/>
    <s v="Not Recorded"/>
    <s v="Not Recorded"/>
  </r>
  <r>
    <x v="6789"/>
    <s v="VOLUNTEER"/>
    <s v="INACTIVE VOLUNTEER"/>
    <s v="N"/>
    <m/>
    <m/>
    <m/>
    <s v="N"/>
    <m/>
    <x v="0"/>
    <x v="5302"/>
    <s v="LU3"/>
    <s v="Bedfordshire"/>
    <s v="Asian"/>
    <n v="41513"/>
    <n v="41543"/>
    <s v="Not Recorded"/>
  </r>
  <r>
    <x v="6790"/>
    <s v="VOLUNTEER"/>
    <s v="INACTIVE VOLUNTEER"/>
    <s v="N"/>
    <m/>
    <m/>
    <m/>
    <s v="N"/>
    <m/>
    <x v="0"/>
    <x v="22"/>
    <s v="LU2"/>
    <s v="Bedfordshire"/>
    <s v="White British"/>
    <n v="34878"/>
    <n v="42985"/>
    <s v="Support"/>
  </r>
  <r>
    <x v="6791"/>
    <s v="VOLUNTEER"/>
    <s v="INACTIVE VOLUNTEER"/>
    <s v="N"/>
    <m/>
    <m/>
    <m/>
    <s v="N"/>
    <m/>
    <x v="0"/>
    <x v="5303"/>
    <s v="AL5"/>
    <s v="Hertfordshire"/>
    <s v="Not Recorded"/>
    <n v="43167"/>
    <n v="43554"/>
    <s v="Retail"/>
  </r>
  <r>
    <x v="6792"/>
    <s v="VOLUNTEER"/>
    <s v="INACTIVE VOLUNTEER"/>
    <s v="N"/>
    <m/>
    <m/>
    <m/>
    <s v="N"/>
    <m/>
    <x v="1"/>
    <x v="5304"/>
    <s v="LU4"/>
    <s v="Bedfordshire"/>
    <s v="White British"/>
    <n v="41960"/>
    <n v="41960"/>
    <s v="Not Recorded"/>
  </r>
  <r>
    <x v="6793"/>
    <s v="VOLUNTEER"/>
    <s v="INACTIVE VOLUNTEER"/>
    <s v="N"/>
    <m/>
    <m/>
    <m/>
    <s v="N"/>
    <m/>
    <x v="1"/>
    <x v="22"/>
    <s v="LU3"/>
    <s v="Bedfordshire"/>
    <s v="White British"/>
    <s v="Not Recorded"/>
    <s v="Not Recorded"/>
    <s v="Not Recorded"/>
  </r>
  <r>
    <x v="6794"/>
    <s v="VOLUNTEER"/>
    <s v="INACTIVE VOLUNTEER"/>
    <s v="N"/>
    <m/>
    <m/>
    <m/>
    <s v="N"/>
    <m/>
    <x v="1"/>
    <x v="5305"/>
    <s v="AL3"/>
    <s v="Hertfordshire"/>
    <s v="White British"/>
    <n v="43001"/>
    <n v="44439"/>
    <s v="Retail"/>
  </r>
  <r>
    <x v="6795"/>
    <s v="VOLUNTEER"/>
    <s v="INACTIVE VOLUNTEER"/>
    <s v="N"/>
    <m/>
    <m/>
    <m/>
    <s v="N"/>
    <m/>
    <x v="0"/>
    <x v="5306"/>
    <s v="LU3"/>
    <s v="Bedfordshire"/>
    <s v="White British"/>
    <n v="42390"/>
    <n v="44657"/>
    <s v="Retail"/>
  </r>
  <r>
    <x v="6796"/>
    <s v="VOLUNTEER"/>
    <s v="INACTIVE VOLUNTEER"/>
    <s v="N"/>
    <m/>
    <m/>
    <m/>
    <s v="Y"/>
    <s v="23/05/2022"/>
    <x v="0"/>
    <x v="5307"/>
    <s v="LU5"/>
    <s v="Bedfordshire"/>
    <s v="White British"/>
    <n v="35065"/>
    <n v="42838"/>
    <s v="Retail"/>
  </r>
  <r>
    <x v="6797"/>
    <s v="VOLUNTEER"/>
    <s v="INACTIVE VOLUNTEER"/>
    <s v="N"/>
    <m/>
    <m/>
    <m/>
    <s v="N"/>
    <m/>
    <x v="0"/>
    <x v="3096"/>
    <s v="SG1"/>
    <s v="Hertfordshire"/>
    <s v="Not Specified"/>
    <n v="41355"/>
    <n v="41455"/>
    <s v="Not Recorded"/>
  </r>
  <r>
    <x v="6798"/>
    <s v="VOLUNTEER"/>
    <s v="ACTIVE VOLUNTEER"/>
    <s v="N"/>
    <m/>
    <m/>
    <m/>
    <s v="N"/>
    <m/>
    <x v="0"/>
    <x v="5308"/>
    <s v="MK45"/>
    <s v="Bedfordshire"/>
    <s v="Not Specified"/>
    <n v="42059"/>
    <s v=""/>
    <s v="Fundraising"/>
  </r>
  <r>
    <x v="6799"/>
    <s v="VOLUNTEER"/>
    <s v="INACTIVE VOLUNTEER"/>
    <s v="N"/>
    <m/>
    <m/>
    <m/>
    <s v="N"/>
    <m/>
    <x v="0"/>
    <x v="5309"/>
    <s v="LU7"/>
    <s v="Bedfordshire"/>
    <s v="White British"/>
    <n v="44720"/>
    <n v="44788"/>
    <s v="Retail"/>
  </r>
  <r>
    <x v="6800"/>
    <s v="VOLUNTEER"/>
    <s v="INACTIVE VOLUNTEER"/>
    <s v="N"/>
    <m/>
    <m/>
    <m/>
    <s v="N"/>
    <m/>
    <x v="0"/>
    <x v="333"/>
    <s v="MK45"/>
    <s v="Bedfordshire"/>
    <s v="White British"/>
    <s v="Not Recorded"/>
    <s v="Not Recorded"/>
    <s v="Not Recorded"/>
  </r>
  <r>
    <x v="6801"/>
    <s v="VOLUNTEER"/>
    <s v="INACTIVE VOLUNTEER"/>
    <s v="N"/>
    <m/>
    <m/>
    <m/>
    <s v="N"/>
    <m/>
    <x v="0"/>
    <x v="22"/>
    <s v="HP3"/>
    <s v="Hertfordshire"/>
    <s v="White British"/>
    <n v="43484"/>
    <n v="44650"/>
    <s v="Retail"/>
  </r>
  <r>
    <x v="6802"/>
    <s v="VOLUNTEER"/>
    <s v="ACTIVE VOLUNTEER"/>
    <s v="N"/>
    <m/>
    <m/>
    <m/>
    <s v="N"/>
    <m/>
    <x v="0"/>
    <x v="5310"/>
    <s v="HP1"/>
    <s v="Hertfordshire"/>
    <s v="White British"/>
    <n v="44580"/>
    <s v=""/>
    <s v="Retail"/>
  </r>
  <r>
    <x v="6803"/>
    <s v="VOLUNTEER"/>
    <s v="INACTIVE VOLUNTEER"/>
    <s v="N"/>
    <m/>
    <m/>
    <m/>
    <s v="N"/>
    <m/>
    <x v="0"/>
    <x v="5311"/>
    <s v="EN11"/>
    <s v="Hertfordshire"/>
    <s v="White British"/>
    <n v="41635"/>
    <n v="41901"/>
    <s v="Not Recorded"/>
  </r>
  <r>
    <x v="6804"/>
    <s v="VOLUNTEER"/>
    <s v="INACTIVE VOLUNTEER"/>
    <s v="N"/>
    <m/>
    <m/>
    <m/>
    <s v="N"/>
    <m/>
    <x v="0"/>
    <x v="5312"/>
    <s v="SG19"/>
    <s v="Bedfordshire"/>
    <s v="Not Specified"/>
    <n v="41401"/>
    <n v="41456"/>
    <s v="Not Recorded"/>
  </r>
  <r>
    <x v="6805"/>
    <s v="VOLUNTEER"/>
    <s v="INACTIVE VOLUNTEER"/>
    <s v="N"/>
    <m/>
    <m/>
    <m/>
    <s v="N"/>
    <m/>
    <x v="0"/>
    <x v="5313"/>
    <s v="HP2"/>
    <s v="Hertfordshire"/>
    <s v="Not Specified"/>
    <n v="41925"/>
    <n v="42014"/>
    <s v="Retail"/>
  </r>
  <r>
    <x v="6806"/>
    <s v="VOLUNTEER"/>
    <s v="INACTIVE VOLUNTEER"/>
    <s v="N"/>
    <m/>
    <m/>
    <m/>
    <s v="N"/>
    <m/>
    <x v="0"/>
    <x v="5314"/>
    <s v="AL3"/>
    <s v="Hertfordshire"/>
    <s v="White British"/>
    <n v="40081"/>
    <n v="41518"/>
    <s v="Not Recorded"/>
  </r>
  <r>
    <x v="6807"/>
    <s v="VOLUNTEER"/>
    <s v="INACTIVE VOLUNTEER"/>
    <s v="N"/>
    <m/>
    <m/>
    <m/>
    <s v="N"/>
    <m/>
    <x v="0"/>
    <x v="5315"/>
    <s v="LU3"/>
    <s v="Bedfordshire"/>
    <s v="Not Specified"/>
    <n v="38047"/>
    <n v="44102"/>
    <s v="Retail"/>
  </r>
  <r>
    <x v="6808"/>
    <s v="VOLUNTEER"/>
    <s v="ACTIVE VOLUNTEER"/>
    <s v="N"/>
    <m/>
    <m/>
    <m/>
    <s v="N"/>
    <m/>
    <x v="0"/>
    <x v="22"/>
    <s v="AL7"/>
    <s v="Hertfordshire"/>
    <s v="White British"/>
    <n v="45489"/>
    <s v=""/>
    <s v="Retail"/>
  </r>
  <r>
    <x v="6809"/>
    <s v="VOLUNTEER"/>
    <s v="INACTIVE VOLUNTEER"/>
    <s v="N"/>
    <m/>
    <m/>
    <m/>
    <s v="N"/>
    <m/>
    <x v="0"/>
    <x v="5316"/>
    <s v="HP4"/>
    <s v="Hertfordshire"/>
    <s v="White British"/>
    <s v="Not Recorded"/>
    <s v="Not Recorded"/>
    <s v="Not Recorded"/>
  </r>
  <r>
    <x v="6810"/>
    <s v="VOLUNTEER"/>
    <s v="ACTIVE VOLUNTEER"/>
    <s v="N"/>
    <m/>
    <m/>
    <m/>
    <s v="N"/>
    <m/>
    <x v="0"/>
    <x v="5317"/>
    <s v="EN11"/>
    <s v="Hertfordshire"/>
    <s v="White British"/>
    <n v="45216"/>
    <s v=""/>
    <s v="Retail"/>
  </r>
  <r>
    <x v="6811"/>
    <s v="VOLUNTEER"/>
    <s v="INACTIVE VOLUNTEER"/>
    <s v="N"/>
    <m/>
    <m/>
    <m/>
    <s v="Y"/>
    <s v="23/05/2020"/>
    <x v="0"/>
    <x v="22"/>
    <s v="LU2"/>
    <s v="Bedfordshire"/>
    <s v="Not Specified"/>
    <n v="1"/>
    <n v="1"/>
    <s v="Not Recorded"/>
  </r>
  <r>
    <x v="6812"/>
    <s v="VOLUNTEER"/>
    <s v="ACTIVE VOLUNTEER"/>
    <s v="N"/>
    <m/>
    <m/>
    <m/>
    <s v="N"/>
    <m/>
    <x v="1"/>
    <x v="5318"/>
    <s v="LU1"/>
    <s v="Bedfordshire"/>
    <s v="Not Recorded"/>
    <n v="45097"/>
    <s v=""/>
    <s v="Retail"/>
  </r>
  <r>
    <x v="6813"/>
    <s v="VOLUNTEER"/>
    <s v="INACTIVE VOLUNTEER"/>
    <s v="N"/>
    <m/>
    <m/>
    <m/>
    <s v="N"/>
    <m/>
    <x v="0"/>
    <x v="22"/>
    <s v="LU2"/>
    <s v="Bedfordshire"/>
    <s v="Not Specified"/>
    <n v="37622"/>
    <n v="1"/>
    <s v="Not Recorded"/>
  </r>
  <r>
    <x v="6814"/>
    <s v="VOLUNTEER"/>
    <s v="INACTIVE VOLUNTEER"/>
    <s v="N"/>
    <m/>
    <m/>
    <m/>
    <s v="N"/>
    <m/>
    <x v="1"/>
    <x v="5319"/>
    <s v="MK42"/>
    <s v="Bedfordshire"/>
    <s v="White British"/>
    <s v="Not Recorded"/>
    <s v="Not Recorded"/>
    <s v="Not Recorded"/>
  </r>
  <r>
    <x v="6815"/>
    <s v="VOLUNTEER"/>
    <s v="INACTIVE VOLUNTEER"/>
    <s v="N"/>
    <m/>
    <m/>
    <m/>
    <s v="N"/>
    <m/>
    <x v="0"/>
    <x v="5320"/>
    <s v="MK42"/>
    <s v="Bedfordshire"/>
    <s v="Other"/>
    <s v="Not Recorded"/>
    <s v="Not Recorded"/>
    <s v="Not Recorded"/>
  </r>
  <r>
    <x v="6816"/>
    <s v="VOLUNTEER"/>
    <s v="INACTIVE VOLUNTEER"/>
    <s v="N"/>
    <m/>
    <m/>
    <m/>
    <s v="N"/>
    <m/>
    <x v="1"/>
    <x v="2391"/>
    <s v="AL1"/>
    <s v="Hertfordshire"/>
    <s v="White British"/>
    <n v="42693"/>
    <n v="43266"/>
    <s v="Retail"/>
  </r>
  <r>
    <x v="6817"/>
    <s v="VOLUNTEER"/>
    <s v="INACTIVE VOLUNTEER"/>
    <s v="N"/>
    <m/>
    <m/>
    <m/>
    <s v="N"/>
    <m/>
    <x v="0"/>
    <x v="5321"/>
    <s v="MK45"/>
    <s v="Bedfordshire"/>
    <s v="Not Specified"/>
    <n v="40550"/>
    <n v="42101"/>
    <s v="Not Recorded"/>
  </r>
  <r>
    <x v="6818"/>
    <s v="VOLUNTEER"/>
    <s v="ACTIVE VOLUNTEER"/>
    <s v="N"/>
    <m/>
    <m/>
    <m/>
    <s v="N"/>
    <m/>
    <x v="0"/>
    <x v="5322"/>
    <s v="EN9"/>
    <s v="Other"/>
    <s v="White British"/>
    <n v="44364"/>
    <s v=""/>
    <s v="Retail"/>
  </r>
  <r>
    <x v="6819"/>
    <s v="VOLUNTEER"/>
    <s v="INACTIVE VOLUNTEER"/>
    <s v="N"/>
    <m/>
    <m/>
    <m/>
    <s v="N"/>
    <m/>
    <x v="0"/>
    <x v="5323"/>
    <s v="MK40"/>
    <s v="Bedfordshire"/>
    <s v="White British"/>
    <n v="40744"/>
    <n v="40744"/>
    <s v="Not Recorded"/>
  </r>
  <r>
    <x v="6820"/>
    <s v="VOLUNTEER"/>
    <s v="INACTIVE VOLUNTEER"/>
    <s v="N"/>
    <m/>
    <m/>
    <m/>
    <s v="N"/>
    <m/>
    <x v="1"/>
    <x v="5324"/>
    <s v="AL4"/>
    <s v="Hertfordshire"/>
    <s v="White British"/>
    <n v="40922"/>
    <n v="41425"/>
    <s v="Not Recorded"/>
  </r>
  <r>
    <x v="6821"/>
    <s v="VOLUNTEER"/>
    <s v="INACTIVE VOLUNTEER"/>
    <s v="N"/>
    <m/>
    <m/>
    <m/>
    <s v="N"/>
    <m/>
    <x v="1"/>
    <x v="5325"/>
    <s v="LU2"/>
    <s v="Bedfordshire"/>
    <s v="White British"/>
    <n v="39457"/>
    <n v="40695"/>
    <s v="Not Recorded"/>
  </r>
  <r>
    <x v="6822"/>
    <s v="VOLUNTEER"/>
    <s v="INACTIVE VOLUNTEER"/>
    <s v="N"/>
    <m/>
    <m/>
    <m/>
    <s v="N"/>
    <m/>
    <x v="1"/>
    <x v="5324"/>
    <s v="AL4"/>
    <s v="Hertfordshire"/>
    <s v="Not Specified"/>
    <n v="40943"/>
    <n v="41520"/>
    <s v="Not Recorded"/>
  </r>
  <r>
    <x v="6823"/>
    <s v="VOLUNTEER"/>
    <s v="ACTIVE VOLUNTEER"/>
    <s v="N"/>
    <m/>
    <m/>
    <m/>
    <s v="N"/>
    <m/>
    <x v="0"/>
    <x v="3605"/>
    <s v="LU7"/>
    <s v="Bedfordshire"/>
    <s v="White British"/>
    <n v="45113"/>
    <s v=""/>
    <s v="Retail"/>
  </r>
  <r>
    <x v="6824"/>
    <s v="VOLUNTEER"/>
    <s v="INACTIVE VOLUNTEER"/>
    <s v="N"/>
    <m/>
    <m/>
    <m/>
    <s v="N"/>
    <m/>
    <x v="0"/>
    <x v="22"/>
    <s v="LU2"/>
    <s v="Bedfordshire"/>
    <s v="Not Specified"/>
    <n v="40049"/>
    <n v="40828"/>
    <s v="Not Recorded"/>
  </r>
  <r>
    <x v="6825"/>
    <s v="VOLUNTEER"/>
    <s v="INACTIVE VOLUNTEER"/>
    <s v="N"/>
    <m/>
    <m/>
    <m/>
    <s v="N"/>
    <m/>
    <x v="0"/>
    <x v="5326"/>
    <s v="MK40"/>
    <s v="Bedfordshire"/>
    <s v="Not Specified"/>
    <n v="45218"/>
    <n v="45212"/>
    <s v="Retail"/>
  </r>
  <r>
    <x v="6826"/>
    <s v="VOLUNTEER"/>
    <s v="INACTIVE VOLUNTEER"/>
    <s v="N"/>
    <m/>
    <m/>
    <m/>
    <s v="N"/>
    <m/>
    <x v="0"/>
    <x v="4985"/>
    <s v="AL7"/>
    <s v="Hertfordshire"/>
    <s v="White British"/>
    <n v="44520"/>
    <n v="44720"/>
    <s v="Retail"/>
  </r>
  <r>
    <x v="6827"/>
    <s v="VOLUNTEER"/>
    <s v="INACTIVE VOLUNTEER"/>
    <s v="N"/>
    <m/>
    <m/>
    <m/>
    <s v="N"/>
    <m/>
    <x v="0"/>
    <x v="5327"/>
    <s v="LU3"/>
    <s v="Bedfordshire"/>
    <s v="White British"/>
    <n v="41761"/>
    <n v="41761"/>
    <s v="Not Recorded"/>
  </r>
  <r>
    <x v="6828"/>
    <s v="VOLUNTEER"/>
    <s v="INACTIVE VOLUNTEER"/>
    <s v="N"/>
    <m/>
    <m/>
    <m/>
    <s v="N"/>
    <m/>
    <x v="1"/>
    <x v="5328"/>
    <s v="AL10"/>
    <s v="Hertfordshire"/>
    <s v="White British"/>
    <n v="43199"/>
    <n v="44418"/>
    <s v="Care"/>
  </r>
  <r>
    <x v="6829"/>
    <s v="VOLUNTEER"/>
    <s v="INACTIVE VOLUNTEER"/>
    <s v="N"/>
    <m/>
    <m/>
    <m/>
    <s v="N"/>
    <m/>
    <x v="1"/>
    <x v="22"/>
    <s v="LU6"/>
    <s v="Bedfordshire"/>
    <s v="Not Specified"/>
    <n v="37622"/>
    <n v="42205"/>
    <s v="Fundraising"/>
  </r>
  <r>
    <x v="6830"/>
    <s v="VOLUNTEER"/>
    <s v="INACTIVE VOLUNTEER"/>
    <s v="N"/>
    <m/>
    <m/>
    <m/>
    <s v="N"/>
    <m/>
    <x v="1"/>
    <x v="758"/>
    <s v="LU1"/>
    <s v="Bedfordshire"/>
    <s v="White British"/>
    <s v="Not Recorded"/>
    <s v="Not Recorded"/>
    <s v="Not Recorded"/>
  </r>
  <r>
    <x v="6831"/>
    <s v="VOLUNTEER"/>
    <s v="INACTIVE VOLUNTEER"/>
    <s v="N"/>
    <m/>
    <m/>
    <m/>
    <s v="N"/>
    <m/>
    <x v="0"/>
    <x v="5329"/>
    <s v="LU2"/>
    <s v="Bedfordshire"/>
    <s v="White British"/>
    <n v="39814"/>
    <n v="41901"/>
    <s v="Not Recorded"/>
  </r>
  <r>
    <x v="6832"/>
    <s v="VOLUNTEER"/>
    <s v="ACTIVE VOLUNTEER"/>
    <s v="N"/>
    <m/>
    <m/>
    <m/>
    <s v="N"/>
    <m/>
    <x v="0"/>
    <x v="22"/>
    <s v="LU4"/>
    <s v="Bedfordshire"/>
    <s v="White British"/>
    <n v="45330"/>
    <s v=""/>
    <s v="Retail"/>
  </r>
  <r>
    <x v="6833"/>
    <s v="VOLUNTEER"/>
    <s v="INACTIVE VOLUNTEER"/>
    <s v="N"/>
    <m/>
    <m/>
    <m/>
    <s v="N"/>
    <m/>
    <x v="0"/>
    <x v="5330"/>
    <s v="MK16"/>
    <s v="Buckinghamshire"/>
    <s v="Not Specified"/>
    <n v="44331"/>
    <n v="44776"/>
    <s v="Not Recorded"/>
  </r>
  <r>
    <x v="6834"/>
    <s v="VOLUNTEER"/>
    <s v="INACTIVE VOLUNTEER"/>
    <s v="N"/>
    <m/>
    <m/>
    <m/>
    <s v="N"/>
    <m/>
    <x v="0"/>
    <x v="1502"/>
    <s v="LU3"/>
    <s v="Bedfordshire"/>
    <s v="White British"/>
    <n v="42623"/>
    <n v="42901"/>
    <s v="Retail"/>
  </r>
  <r>
    <x v="6835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6836"/>
    <s v="VOLUNTEER"/>
    <s v="ACTIVE VOLUNTEER"/>
    <s v="N"/>
    <m/>
    <m/>
    <m/>
    <s v="N"/>
    <m/>
    <x v="1"/>
    <x v="5331"/>
    <s v="WD3"/>
    <s v="Hertfordshire"/>
    <s v="Not Recorded"/>
    <n v="45294"/>
    <s v=""/>
    <s v="Retail"/>
  </r>
  <r>
    <x v="6837"/>
    <s v="VOLUNTEER"/>
    <s v="ACTIVE VOLUNTEER"/>
    <s v="N"/>
    <m/>
    <m/>
    <m/>
    <s v="N"/>
    <m/>
    <x v="0"/>
    <x v="3727"/>
    <s v="LU1"/>
    <s v="Bedfordshire"/>
    <s v="Asian"/>
    <n v="45361"/>
    <s v=""/>
    <s v="Support"/>
  </r>
  <r>
    <x v="6838"/>
    <s v="VOLUNTEER"/>
    <s v="INACTIVE VOLUNTEER"/>
    <s v="N"/>
    <m/>
    <m/>
    <m/>
    <s v="N"/>
    <m/>
    <x v="0"/>
    <x v="5298"/>
    <s v="LU3"/>
    <s v="Bedfordshire"/>
    <s v="Asian"/>
    <s v="Not Recorded"/>
    <s v="Not Recorded"/>
    <s v="Not Recorded"/>
  </r>
  <r>
    <x v="6839"/>
    <s v="VOLUNTEER"/>
    <s v="INACTIVE VOLUNTEER"/>
    <s v="N"/>
    <m/>
    <m/>
    <m/>
    <s v="N"/>
    <m/>
    <x v="0"/>
    <x v="5332"/>
    <s v="LU3"/>
    <s v="Bedfordshire"/>
    <s v="Asian"/>
    <n v="41761"/>
    <n v="42079"/>
    <s v="Not Recorded"/>
  </r>
  <r>
    <x v="6840"/>
    <s v="VOLUNTEER"/>
    <s v="INACTIVE VOLUNTEER"/>
    <s v="N"/>
    <m/>
    <m/>
    <m/>
    <s v="N"/>
    <m/>
    <x v="0"/>
    <x v="5333"/>
    <s v="MK16"/>
    <s v="Buckinghamshire"/>
    <s v="White British"/>
    <n v="43865"/>
    <n v="44305"/>
    <s v="Retail"/>
  </r>
  <r>
    <x v="6841"/>
    <s v="VOLUNTEER"/>
    <s v="INACTIVE VOLUNTEER"/>
    <s v="N"/>
    <m/>
    <m/>
    <m/>
    <s v="N"/>
    <m/>
    <x v="1"/>
    <x v="5334"/>
    <s v="AL5"/>
    <s v="Hertfordshire"/>
    <s v="White British"/>
    <n v="44442"/>
    <n v="44776"/>
    <s v="Retail"/>
  </r>
  <r>
    <x v="6842"/>
    <s v="VOLUNTEER"/>
    <s v="INACTIVE VOLUNTEER"/>
    <s v="N"/>
    <m/>
    <m/>
    <m/>
    <s v="N"/>
    <m/>
    <x v="1"/>
    <x v="22"/>
    <s v="NN16"/>
    <s v="Unknown"/>
    <s v="Not Specified"/>
    <n v="1"/>
    <n v="1"/>
    <s v="Not Recorded"/>
  </r>
  <r>
    <x v="6843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6844"/>
    <s v="VOLUNTEER"/>
    <s v="INACTIVE VOLUNTEER"/>
    <s v="N"/>
    <m/>
    <m/>
    <m/>
    <s v="N"/>
    <m/>
    <x v="0"/>
    <x v="5335"/>
    <s v="MK16"/>
    <s v="Buckinghamshire"/>
    <s v="Not Specified"/>
    <n v="42285"/>
    <n v="43586"/>
    <s v="Retail"/>
  </r>
  <r>
    <x v="6845"/>
    <s v="VOLUNTEER"/>
    <s v="INACTIVE VOLUNTEER"/>
    <s v="N"/>
    <m/>
    <m/>
    <m/>
    <s v="N"/>
    <m/>
    <x v="1"/>
    <x v="5335"/>
    <s v="MK16"/>
    <s v="Buckinghamshire"/>
    <s v="Not Specified"/>
    <n v="42285"/>
    <n v="42962"/>
    <s v="Retail"/>
  </r>
  <r>
    <x v="6846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6847"/>
    <s v="VOLUNTEER"/>
    <s v="INACTIVE VOLUNTEER"/>
    <s v="N"/>
    <m/>
    <m/>
    <m/>
    <s v="N"/>
    <m/>
    <x v="0"/>
    <x v="5335"/>
    <s v="MK16"/>
    <s v="Buckinghamshire"/>
    <s v="Not Specified"/>
    <n v="42285"/>
    <n v="43586"/>
    <s v="Retail"/>
  </r>
  <r>
    <x v="6848"/>
    <s v="VOLUNTEER"/>
    <s v="INACTIVE VOLUNTEER"/>
    <s v="N"/>
    <m/>
    <m/>
    <m/>
    <s v="N"/>
    <m/>
    <x v="0"/>
    <x v="5336"/>
    <s v="HP1"/>
    <s v="Hertfordshire"/>
    <s v="Not Specified"/>
    <n v="44103"/>
    <n v="44294"/>
    <s v="Retail"/>
  </r>
  <r>
    <x v="6849"/>
    <s v="VOLUNTEER"/>
    <s v="INACTIVE VOLUNTEER"/>
    <s v="N"/>
    <m/>
    <m/>
    <m/>
    <s v="N"/>
    <m/>
    <x v="0"/>
    <x v="5337"/>
    <s v="BH23"/>
    <s v="Unknown"/>
    <s v="White British"/>
    <s v="Not Recorded"/>
    <s v="Not Recorded"/>
    <s v="Not Recorded"/>
  </r>
  <r>
    <x v="6850"/>
    <s v="VOLUNTEER"/>
    <s v="INACTIVE VOLUNTEER"/>
    <s v="N"/>
    <m/>
    <m/>
    <m/>
    <s v="N"/>
    <m/>
    <x v="1"/>
    <x v="729"/>
    <s v="AL2"/>
    <s v="Hertfordshire"/>
    <s v="White British"/>
    <n v="44375"/>
    <n v="44778"/>
    <s v="Retail"/>
  </r>
  <r>
    <x v="6851"/>
    <s v="VOLUNTEER"/>
    <s v="ACTIVE VOLUNTEER"/>
    <s v="N"/>
    <m/>
    <m/>
    <m/>
    <s v="N"/>
    <m/>
    <x v="1"/>
    <x v="958"/>
    <s v="LU2"/>
    <s v="Bedfordshire"/>
    <s v="White British"/>
    <n v="41373"/>
    <s v=""/>
    <s v="Support"/>
  </r>
  <r>
    <x v="6852"/>
    <s v="VOLUNTEER"/>
    <s v="INACTIVE VOLUNTEER"/>
    <s v="N"/>
    <m/>
    <m/>
    <m/>
    <s v="N"/>
    <m/>
    <x v="1"/>
    <x v="5338"/>
    <s v="SG15"/>
    <s v="Bedfordshire"/>
    <s v="Not Specified"/>
    <n v="41296"/>
    <n v="41296"/>
    <s v="Not Recorded"/>
  </r>
  <r>
    <x v="6853"/>
    <s v="VOLUNTEER"/>
    <s v="INACTIVE VOLUNTEER"/>
    <s v="N"/>
    <m/>
    <m/>
    <m/>
    <s v="N"/>
    <m/>
    <x v="0"/>
    <x v="2605"/>
    <s v="WD17"/>
    <s v="Hertfordshire"/>
    <s v="Not Specified"/>
    <n v="42943"/>
    <n v="43271"/>
    <s v="Retail"/>
  </r>
  <r>
    <x v="6854"/>
    <s v="VOLUNTEER"/>
    <s v="INACTIVE VOLUNTEER"/>
    <s v="N"/>
    <m/>
    <m/>
    <m/>
    <s v="N"/>
    <m/>
    <x v="0"/>
    <x v="5339"/>
    <s v="LU3"/>
    <s v="Bedfordshire"/>
    <s v="White British"/>
    <s v="Not Recorded"/>
    <s v="Not Recorded"/>
    <s v="Not Recorded"/>
  </r>
  <r>
    <x v="6855"/>
    <s v="VOLUNTEER"/>
    <s v="INACTIVE VOLUNTEER"/>
    <s v="N"/>
    <m/>
    <m/>
    <m/>
    <s v="N"/>
    <m/>
    <x v="0"/>
    <x v="5340"/>
    <s v="WD3"/>
    <s v="Hertfordshire"/>
    <s v="Asian"/>
    <n v="44526"/>
    <n v="44617"/>
    <s v="Retail"/>
  </r>
  <r>
    <x v="6856"/>
    <s v="VOLUNTEER"/>
    <s v="INACTIVE VOLUNTEER"/>
    <s v="N"/>
    <m/>
    <m/>
    <m/>
    <s v="N"/>
    <m/>
    <x v="1"/>
    <x v="5341"/>
    <s v="MK41"/>
    <s v="Bedfordshire"/>
    <s v="White British"/>
    <n v="43788"/>
    <n v="45194"/>
    <s v="Support"/>
  </r>
  <r>
    <x v="6857"/>
    <s v="VOLUNTEER"/>
    <s v="INACTIVE VOLUNTEER"/>
    <s v="N"/>
    <m/>
    <m/>
    <m/>
    <s v="N"/>
    <m/>
    <x v="0"/>
    <x v="5342"/>
    <s v="MK41"/>
    <s v="Bedfordshire"/>
    <s v="Not Specified"/>
    <n v="41072"/>
    <n v="41577"/>
    <s v="Not Recorded"/>
  </r>
  <r>
    <x v="6858"/>
    <s v="VOLUNTEER"/>
    <s v="INACTIVE VOLUNTEER"/>
    <s v="N"/>
    <m/>
    <m/>
    <m/>
    <s v="N"/>
    <m/>
    <x v="0"/>
    <x v="5343"/>
    <s v="EN8"/>
    <s v="Hertfordshire"/>
    <s v="White British"/>
    <n v="41603"/>
    <n v="41992"/>
    <s v="Not Recorded"/>
  </r>
  <r>
    <x v="6859"/>
    <s v="VOLUNTEER"/>
    <s v="INACTIVE VOLUNTEER"/>
    <s v="N"/>
    <m/>
    <m/>
    <m/>
    <s v="Y"/>
    <s v="26/11/2021"/>
    <x v="1"/>
    <x v="5344"/>
    <s v="SG5"/>
    <s v="Hertfordshire"/>
    <s v="Not Specified"/>
    <n v="42598"/>
    <n v="44525"/>
    <s v="Retail"/>
  </r>
  <r>
    <x v="6860"/>
    <s v="VOLUNTEER"/>
    <s v="ACTIVE VOLUNTEER"/>
    <s v="N"/>
    <m/>
    <m/>
    <m/>
    <s v="N"/>
    <m/>
    <x v="0"/>
    <x v="5345"/>
    <s v="AL5"/>
    <s v="Hertfordshire"/>
    <s v="White British"/>
    <s v="Not Recorded"/>
    <s v="Not Recorded"/>
    <s v="Retail"/>
  </r>
  <r>
    <x v="6861"/>
    <s v="VOLUNTEER"/>
    <s v="ACTIVE VOLUNTEER"/>
    <s v="N"/>
    <m/>
    <m/>
    <m/>
    <s v="N"/>
    <m/>
    <x v="0"/>
    <x v="5346"/>
    <s v="AL5"/>
    <s v="Hertfordshire"/>
    <s v="Not Specified"/>
    <n v="42851"/>
    <s v=""/>
    <s v="Retail"/>
  </r>
  <r>
    <x v="6862"/>
    <s v="VOLUNTEER"/>
    <s v="INACTIVE VOLUNTEER"/>
    <s v="N"/>
    <m/>
    <m/>
    <m/>
    <s v="N"/>
    <m/>
    <x v="1"/>
    <x v="22"/>
    <s v="LU5"/>
    <s v="Bedfordshire"/>
    <s v="White British"/>
    <n v="44944"/>
    <s v=""/>
    <s v="Support"/>
  </r>
  <r>
    <x v="6863"/>
    <s v="VOLUNTEER"/>
    <s v="INACTIVE VOLUNTEER"/>
    <s v="N"/>
    <m/>
    <m/>
    <m/>
    <s v="N"/>
    <m/>
    <x v="0"/>
    <x v="5347"/>
    <s v="LU4"/>
    <s v="Bedfordshire"/>
    <s v="Asian"/>
    <n v="43787"/>
    <n v="44439"/>
    <s v="Retail"/>
  </r>
  <r>
    <x v="6864"/>
    <s v="VOLUNTEER"/>
    <s v="INACTIVE VOLUNTEER"/>
    <s v="N"/>
    <m/>
    <m/>
    <m/>
    <s v="N"/>
    <m/>
    <x v="0"/>
    <x v="5348"/>
    <s v="LU2"/>
    <s v="Bedfordshire"/>
    <s v="White British"/>
    <n v="41293"/>
    <n v="41321"/>
    <s v="Not Recorded"/>
  </r>
  <r>
    <x v="6865"/>
    <s v="VOLUNTEER"/>
    <s v="INACTIVE VOLUNTEER"/>
    <s v="N"/>
    <m/>
    <m/>
    <m/>
    <s v="N"/>
    <m/>
    <x v="1"/>
    <x v="5349"/>
    <s v="AL5"/>
    <s v="Hertfordshire"/>
    <s v="White British"/>
    <s v="Not Recorded"/>
    <s v="Not Recorded"/>
    <s v="Retail"/>
  </r>
  <r>
    <x v="6866"/>
    <s v="VOLUNTEER"/>
    <s v="INACTIVE VOLUNTEER"/>
    <s v="N"/>
    <m/>
    <m/>
    <m/>
    <s v="N"/>
    <m/>
    <x v="0"/>
    <x v="5350"/>
    <s v="LU2"/>
    <s v="Bedfordshire"/>
    <s v="Not Specified"/>
    <n v="41281"/>
    <n v="41505"/>
    <s v="Not Recorded"/>
  </r>
  <r>
    <x v="6867"/>
    <s v="VOLUNTEER"/>
    <s v="ACTIVE VOLUNTEER"/>
    <s v="N"/>
    <m/>
    <m/>
    <m/>
    <s v="N"/>
    <m/>
    <x v="0"/>
    <x v="5351"/>
    <s v="MK40"/>
    <s v="Bedfordshire"/>
    <s v="White British"/>
    <n v="43414"/>
    <s v=""/>
    <s v="Retail"/>
  </r>
  <r>
    <x v="6868"/>
    <s v="VOLUNTEER"/>
    <s v="ACTIVE VOLUNTEER"/>
    <s v="N"/>
    <m/>
    <m/>
    <m/>
    <s v="N"/>
    <m/>
    <x v="0"/>
    <x v="5352"/>
    <s v="AL3"/>
    <s v="Hertfordshire"/>
    <s v="White British"/>
    <n v="44424"/>
    <s v=""/>
    <s v="Retail"/>
  </r>
  <r>
    <x v="6869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6870"/>
    <s v="VOLUNTEER"/>
    <s v="INACTIVE VOLUNTEER"/>
    <s v="N"/>
    <m/>
    <m/>
    <m/>
    <s v="N"/>
    <m/>
    <x v="0"/>
    <x v="5353"/>
    <s v="LU2"/>
    <s v="Bedfordshire"/>
    <s v="Not Specified"/>
    <n v="40042"/>
    <n v="41460"/>
    <s v="Not Recorded"/>
  </r>
  <r>
    <x v="6871"/>
    <s v="VOLUNTEER"/>
    <s v="ACTIVE VOLUNTEER"/>
    <s v="N"/>
    <m/>
    <m/>
    <m/>
    <s v="N"/>
    <m/>
    <x v="0"/>
    <x v="5354"/>
    <s v="MK41"/>
    <s v="Bedfordshire"/>
    <s v="White British"/>
    <n v="43883"/>
    <s v=""/>
    <s v="Retail"/>
  </r>
  <r>
    <x v="6872"/>
    <s v="VOLUNTEER"/>
    <s v="INACTIVE VOLUNTEER"/>
    <s v="N"/>
    <m/>
    <m/>
    <m/>
    <s v="N"/>
    <m/>
    <x v="0"/>
    <x v="5355"/>
    <s v="MK43"/>
    <s v="Bedfordshire"/>
    <s v="White British"/>
    <s v="Not Recorded"/>
    <s v="Not Recorded"/>
    <s v="Not Recorded"/>
  </r>
  <r>
    <x v="6873"/>
    <s v="VOLUNTEER"/>
    <s v="INACTIVE VOLUNTEER"/>
    <s v="N"/>
    <m/>
    <m/>
    <m/>
    <s v="N"/>
    <m/>
    <x v="1"/>
    <x v="5356"/>
    <s v="YO23"/>
    <s v="Unknown"/>
    <s v="Not Recorded"/>
    <n v="42399"/>
    <n v="44657"/>
    <s v="Retail"/>
  </r>
  <r>
    <x v="6874"/>
    <s v="VOLUNTEER"/>
    <s v="INACTIVE VOLUNTEER"/>
    <s v="N"/>
    <m/>
    <m/>
    <m/>
    <s v="N"/>
    <m/>
    <x v="1"/>
    <x v="5357"/>
    <s v="LU1"/>
    <s v="Bedfordshire"/>
    <s v="White British"/>
    <n v="43391"/>
    <n v="43731"/>
    <s v="Care"/>
  </r>
  <r>
    <x v="6875"/>
    <s v="VOLUNTEER"/>
    <s v="INACTIVE VOLUNTEER"/>
    <s v="N"/>
    <m/>
    <m/>
    <m/>
    <s v="N"/>
    <m/>
    <x v="1"/>
    <x v="5358"/>
    <s v="LU4"/>
    <s v="Bedfordshire"/>
    <s v="White British"/>
    <s v="Not Recorded"/>
    <s v="Not Recorded"/>
    <s v="Support"/>
  </r>
  <r>
    <x v="6876"/>
    <s v="VOLUNTEER"/>
    <s v="INACTIVE VOLUNTEER"/>
    <s v="N"/>
    <m/>
    <m/>
    <m/>
    <s v="N"/>
    <m/>
    <x v="1"/>
    <x v="1537"/>
    <s v="LU2"/>
    <s v="Bedfordshire"/>
    <s v="White British"/>
    <n v="41577"/>
    <n v="41577"/>
    <s v="Not Recorded"/>
  </r>
  <r>
    <x v="6877"/>
    <s v="VOLUNTEER"/>
    <s v="INACTIVE VOLUNTEER"/>
    <s v="N"/>
    <m/>
    <m/>
    <m/>
    <s v="N"/>
    <m/>
    <x v="0"/>
    <x v="5359"/>
    <s v="AL1"/>
    <s v="Hertfordshire"/>
    <s v="Not Specified"/>
    <n v="41904"/>
    <n v="42250"/>
    <s v="Retail"/>
  </r>
  <r>
    <x v="6878"/>
    <s v="VOLUNTEER"/>
    <s v="INACTIVE VOLUNTEER"/>
    <s v="N"/>
    <m/>
    <m/>
    <m/>
    <s v="N"/>
    <m/>
    <x v="0"/>
    <x v="4108"/>
    <s v="AL3"/>
    <s v="Hertfordshire"/>
    <s v="White British"/>
    <n v="42685"/>
    <n v="43488"/>
    <s v="Retail"/>
  </r>
  <r>
    <x v="6879"/>
    <s v="VOLUNTEER"/>
    <s v="ACTIVE VOLUNTEER"/>
    <s v="N"/>
    <m/>
    <m/>
    <m/>
    <s v="N"/>
    <m/>
    <x v="0"/>
    <x v="5360"/>
    <s v="LU6"/>
    <s v="Bedfordshire"/>
    <s v="White British"/>
    <n v="44585"/>
    <s v=""/>
    <s v="Retail"/>
  </r>
  <r>
    <x v="6880"/>
    <s v="VOLUNTEER"/>
    <s v="INACTIVE VOLUNTEER"/>
    <s v="N"/>
    <m/>
    <m/>
    <m/>
    <s v="N"/>
    <m/>
    <x v="0"/>
    <x v="5361"/>
    <s v="LU1"/>
    <s v="Bedfordshire"/>
    <s v="White British"/>
    <n v="40721"/>
    <n v="41654"/>
    <s v="Not Recorded"/>
  </r>
  <r>
    <x v="6881"/>
    <s v="VOLUNTEER"/>
    <s v="INACTIVE VOLUNTEER"/>
    <s v="N"/>
    <m/>
    <m/>
    <m/>
    <s v="N"/>
    <m/>
    <x v="0"/>
    <x v="5362"/>
    <s v="SG5"/>
    <s v="Hertfordshire"/>
    <s v="White British"/>
    <n v="40598"/>
    <n v="41093"/>
    <s v="Not Recorded"/>
  </r>
  <r>
    <x v="6882"/>
    <s v="VOLUNTEER"/>
    <s v="ACTIVE VOLUNTEER"/>
    <s v="N"/>
    <m/>
    <m/>
    <m/>
    <s v="N"/>
    <m/>
    <x v="0"/>
    <x v="5363"/>
    <s v="LU6"/>
    <s v="Bedfordshire"/>
    <s v="White British"/>
    <n v="39765"/>
    <s v=""/>
    <s v="Retail"/>
  </r>
  <r>
    <x v="6883"/>
    <s v="VOLUNTEER"/>
    <s v="INACTIVE VOLUNTEER"/>
    <s v="N"/>
    <m/>
    <m/>
    <m/>
    <s v="N"/>
    <m/>
    <x v="0"/>
    <x v="3569"/>
    <s v="AL5"/>
    <s v="Hertfordshire"/>
    <s v="White British"/>
    <s v="Not Recorded"/>
    <s v="Not Recorded"/>
    <s v="Not Recorded"/>
  </r>
  <r>
    <x v="6884"/>
    <s v="VOLUNTEER"/>
    <s v="INACTIVE VOLUNTEER"/>
    <s v="N"/>
    <m/>
    <m/>
    <m/>
    <s v="N"/>
    <m/>
    <x v="0"/>
    <x v="5364"/>
    <s v="LU2"/>
    <s v="Bedfordshire"/>
    <s v="Mixed"/>
    <n v="41219"/>
    <n v="41878"/>
    <s v="Not Recorded"/>
  </r>
  <r>
    <x v="6885"/>
    <s v="VOLUNTEER"/>
    <s v="INACTIVE VOLUNTEER"/>
    <s v="N"/>
    <m/>
    <m/>
    <m/>
    <s v="N"/>
    <m/>
    <x v="1"/>
    <x v="22"/>
    <s v="CM23"/>
    <s v="Hertfordshire"/>
    <s v="White British"/>
    <n v="42560"/>
    <n v="43183"/>
    <s v="Not Recorded"/>
  </r>
  <r>
    <x v="6886"/>
    <s v="VOLUNTEER"/>
    <s v="INACTIVE VOLUNTEER"/>
    <s v="N"/>
    <m/>
    <m/>
    <m/>
    <s v="N"/>
    <m/>
    <x v="0"/>
    <x v="2699"/>
    <s v="LU3"/>
    <s v="Bedfordshire"/>
    <s v="Not Specified"/>
    <n v="41589"/>
    <n v="42559"/>
    <s v="Retail"/>
  </r>
  <r>
    <x v="6887"/>
    <s v="VOLUNTEER"/>
    <s v="INACTIVE VOLUNTEER"/>
    <s v="N"/>
    <m/>
    <m/>
    <m/>
    <s v="N"/>
    <m/>
    <x v="1"/>
    <x v="5365"/>
    <s v="AL1"/>
    <s v="Hertfordshire"/>
    <s v="Not Recorded"/>
    <n v="40148"/>
    <n v="42835"/>
    <s v="Fundraising"/>
  </r>
  <r>
    <x v="6888"/>
    <s v="VOLUNTEER"/>
    <s v="INACTIVE VOLUNTEER"/>
    <s v="N"/>
    <m/>
    <m/>
    <m/>
    <s v="N"/>
    <m/>
    <x v="1"/>
    <x v="5366"/>
    <s v="AL1"/>
    <s v="Hertfordshire"/>
    <s v="White British"/>
    <n v="40800"/>
    <n v="43076"/>
    <s v="Support"/>
  </r>
  <r>
    <x v="6889"/>
    <s v="VOLUNTEER"/>
    <s v="INACTIVE VOLUNTEER"/>
    <s v="N"/>
    <m/>
    <m/>
    <m/>
    <s v="N"/>
    <m/>
    <x v="0"/>
    <x v="5367"/>
    <s v="HP4"/>
    <s v="Hertfordshire"/>
    <s v="White British"/>
    <s v="Not Recorded"/>
    <s v="Not Recorded"/>
    <s v="Not Recorded"/>
  </r>
  <r>
    <x v="6890"/>
    <s v="VOLUNTEER"/>
    <s v="INACTIVE VOLUNTEER"/>
    <s v="N"/>
    <m/>
    <m/>
    <m/>
    <s v="N"/>
    <m/>
    <x v="0"/>
    <x v="5368"/>
    <s v="SG17"/>
    <s v="Bedfordshire"/>
    <s v="White British"/>
    <s v="Not Recorded"/>
    <s v="Not Recorded"/>
    <s v="Not Recorded"/>
  </r>
  <r>
    <x v="6891"/>
    <s v="VOLUNTEER"/>
    <s v="INACTIVE VOLUNTEER"/>
    <s v="N"/>
    <m/>
    <m/>
    <m/>
    <s v="N"/>
    <m/>
    <x v="0"/>
    <x v="5369"/>
    <s v="MK3"/>
    <s v="Buckinghamshire"/>
    <s v="White British"/>
    <s v="Not Recorded"/>
    <s v="Not Recorded"/>
    <s v="Not Recorded"/>
  </r>
  <r>
    <x v="6892"/>
    <s v="VOLUNTEER"/>
    <s v="INACTIVE VOLUNTEER"/>
    <s v="N"/>
    <m/>
    <m/>
    <m/>
    <s v="N"/>
    <m/>
    <x v="1"/>
    <x v="1896"/>
    <s v="LU2"/>
    <s v="Bedfordshire"/>
    <s v="White British"/>
    <n v="41975"/>
    <n v="42838"/>
    <s v="Retail"/>
  </r>
  <r>
    <x v="6893"/>
    <s v="VOLUNTEER"/>
    <s v="INACTIVE VOLUNTEER"/>
    <s v="N"/>
    <m/>
    <m/>
    <m/>
    <s v="N"/>
    <m/>
    <x v="1"/>
    <x v="5370"/>
    <s v="MK40"/>
    <s v="Bedfordshire"/>
    <s v="White British"/>
    <n v="43046"/>
    <n v="44432"/>
    <s v="Retail"/>
  </r>
  <r>
    <x v="6894"/>
    <s v="VOLUNTEER"/>
    <s v="INACTIVE VOLUNTEER"/>
    <s v="N"/>
    <m/>
    <m/>
    <m/>
    <s v="N"/>
    <m/>
    <x v="1"/>
    <x v="5371"/>
    <s v="LU2"/>
    <s v="Bedfordshire"/>
    <s v="White British"/>
    <n v="40133"/>
    <n v="41320"/>
    <s v="Not Recorded"/>
  </r>
  <r>
    <x v="6895"/>
    <s v="VOLUNTEER"/>
    <s v="INACTIVE VOLUNTEER"/>
    <s v="N"/>
    <m/>
    <m/>
    <m/>
    <s v="N"/>
    <m/>
    <x v="1"/>
    <x v="5372"/>
    <s v="SG1"/>
    <s v="Hertfordshire"/>
    <s v="Other White"/>
    <n v="43900"/>
    <n v="44447"/>
    <s v="Retail"/>
  </r>
  <r>
    <x v="6896"/>
    <s v="VOLUNTEER"/>
    <s v="ACTIVE VOLUNTEER"/>
    <s v="N"/>
    <m/>
    <m/>
    <m/>
    <s v="N"/>
    <m/>
    <x v="0"/>
    <x v="5373"/>
    <s v="SG16"/>
    <s v="Bedfordshire"/>
    <s v="Not Recorded"/>
    <n v="38440"/>
    <s v=""/>
    <s v="Fundraising"/>
  </r>
  <r>
    <x v="6897"/>
    <s v="VOLUNTEER"/>
    <s v="INACTIVE VOLUNTEER"/>
    <s v="N"/>
    <m/>
    <m/>
    <m/>
    <s v="N"/>
    <m/>
    <x v="0"/>
    <x v="2600"/>
    <s v="SG18"/>
    <s v="Bedfordshire"/>
    <s v="White British"/>
    <n v="37924"/>
    <n v="42863"/>
    <s v="Fundraising"/>
  </r>
  <r>
    <x v="6898"/>
    <s v="VOLUNTEER"/>
    <s v="INACTIVE VOLUNTEER"/>
    <s v="N"/>
    <m/>
    <m/>
    <m/>
    <s v="N"/>
    <m/>
    <x v="1"/>
    <x v="5374"/>
    <s v="LU2"/>
    <s v="Bedfordshire"/>
    <s v="Asian"/>
    <n v="41578"/>
    <n v="44439"/>
    <s v="Retail"/>
  </r>
  <r>
    <x v="6899"/>
    <s v="VOLUNTEER"/>
    <s v="INACTIVE VOLUNTEER"/>
    <s v="N"/>
    <m/>
    <m/>
    <m/>
    <s v="N"/>
    <m/>
    <x v="0"/>
    <x v="2096"/>
    <s v="LU3"/>
    <s v="Bedfordshire"/>
    <s v="White British"/>
    <n v="39758"/>
    <n v="44447"/>
    <s v="Retail"/>
  </r>
  <r>
    <x v="6900"/>
    <s v="VOLUNTEER"/>
    <s v="INACTIVE VOLUNTEER"/>
    <s v="N"/>
    <m/>
    <m/>
    <m/>
    <s v="N"/>
    <m/>
    <x v="0"/>
    <x v="1290"/>
    <s v="MK40"/>
    <s v="Bedfordshire"/>
    <s v="Other"/>
    <s v="Not Recorded"/>
    <s v="Not Recorded"/>
    <s v="Not Recorded"/>
  </r>
  <r>
    <x v="6901"/>
    <s v="VOLUNTEER"/>
    <s v="INACTIVE VOLUNTEER"/>
    <s v="N"/>
    <m/>
    <m/>
    <m/>
    <s v="N"/>
    <m/>
    <x v="0"/>
    <x v="5375"/>
    <s v="LU4"/>
    <s v="Bedfordshire"/>
    <s v="Asian"/>
    <s v="Not Recorded"/>
    <s v="Not Recorded"/>
    <s v="Not Recorded"/>
  </r>
  <r>
    <x v="6902"/>
    <s v="VOLUNTEER"/>
    <s v="INACTIVE VOLUNTEER"/>
    <s v="N"/>
    <m/>
    <m/>
    <m/>
    <s v="N"/>
    <m/>
    <x v="0"/>
    <x v="22"/>
    <s v="MK3"/>
    <s v="Unknown"/>
    <s v="Not Specified"/>
    <n v="1"/>
    <n v="1"/>
    <s v="Not Recorded"/>
  </r>
  <r>
    <x v="6903"/>
    <s v="VOLUNTEER"/>
    <s v="INACTIVE VOLUNTEER"/>
    <s v="N"/>
    <m/>
    <m/>
    <m/>
    <s v="N"/>
    <m/>
    <x v="0"/>
    <x v="5376"/>
    <s v="LU3"/>
    <s v="Bedfordshire"/>
    <s v="Asian"/>
    <n v="40823"/>
    <n v="40823"/>
    <s v="Not Recorded"/>
  </r>
  <r>
    <x v="6904"/>
    <s v="VOLUNTEER"/>
    <s v="INACTIVE VOLUNTEER"/>
    <s v="N"/>
    <m/>
    <m/>
    <m/>
    <s v="N"/>
    <m/>
    <x v="0"/>
    <x v="5377"/>
    <s v="LU3"/>
    <s v="Bedfordshire"/>
    <s v="Black"/>
    <n v="44091"/>
    <n v="44454"/>
    <s v="Retail"/>
  </r>
  <r>
    <x v="6905"/>
    <s v="VOLUNTEER"/>
    <s v="INACTIVE VOLUNTEER"/>
    <s v="N"/>
    <m/>
    <m/>
    <m/>
    <s v="N"/>
    <m/>
    <x v="0"/>
    <x v="5378"/>
    <s v="AL2"/>
    <s v="Hertfordshire"/>
    <s v="Not Specified"/>
    <n v="41657"/>
    <n v="41755"/>
    <s v="Not Recorded"/>
  </r>
  <r>
    <x v="6906"/>
    <s v="VOLUNTEER"/>
    <s v="INACTIVE VOLUNTEER"/>
    <s v="N"/>
    <m/>
    <m/>
    <m/>
    <s v="N"/>
    <m/>
    <x v="0"/>
    <x v="4272"/>
    <s v="LU3"/>
    <s v="Bedfordshire"/>
    <s v="Asian"/>
    <s v="Not Recorded"/>
    <s v="Not Recorded"/>
    <s v="Not Recorded"/>
  </r>
  <r>
    <x v="6907"/>
    <s v="VOLUNTEER"/>
    <s v="INACTIVE VOLUNTEER"/>
    <s v="N"/>
    <m/>
    <m/>
    <m/>
    <s v="N"/>
    <m/>
    <x v="0"/>
    <x v="5379"/>
    <s v="LU2"/>
    <s v="Bedfordshire"/>
    <s v="White British"/>
    <n v="42913"/>
    <n v="43488"/>
    <s v="Retail"/>
  </r>
  <r>
    <x v="6908"/>
    <s v="VOLUNTEER"/>
    <s v="ACTIVE VOLUNTEER"/>
    <s v="N"/>
    <m/>
    <m/>
    <m/>
    <s v="N"/>
    <m/>
    <x v="0"/>
    <x v="5380"/>
    <s v="WD18"/>
    <s v="Hertfordshire"/>
    <s v="White British"/>
    <s v="Not Recorded"/>
    <s v="Not Recorded"/>
    <s v="Retail"/>
  </r>
  <r>
    <x v="6909"/>
    <s v="VOLUNTEER"/>
    <s v="INACTIVE VOLUNTEER"/>
    <s v="N"/>
    <m/>
    <m/>
    <m/>
    <s v="N"/>
    <m/>
    <x v="0"/>
    <x v="816"/>
    <s v="LU3"/>
    <s v="Bedfordshire"/>
    <s v="Not Recorded"/>
    <n v="41991"/>
    <n v="44447"/>
    <s v="Retail"/>
  </r>
  <r>
    <x v="6910"/>
    <s v="VOLUNTEER"/>
    <s v="INACTIVE VOLUNTEER"/>
    <s v="N"/>
    <m/>
    <m/>
    <m/>
    <s v="N"/>
    <m/>
    <x v="0"/>
    <x v="4490"/>
    <s v="MK6"/>
    <s v="Buckinghamshire"/>
    <s v="Not Specified"/>
    <n v="41529"/>
    <n v="41669"/>
    <s v="Not Recorded"/>
  </r>
  <r>
    <x v="6911"/>
    <s v="VOLUNTEER"/>
    <s v="INACTIVE VOLUNTEER"/>
    <s v="N"/>
    <m/>
    <m/>
    <m/>
    <s v="N"/>
    <m/>
    <x v="0"/>
    <x v="5381"/>
    <s v="WD25"/>
    <s v="Hertfordshire"/>
    <s v="Not Recorded"/>
    <n v="43833"/>
    <n v="43998"/>
    <s v="Retail"/>
  </r>
  <r>
    <x v="6912"/>
    <s v="VOLUNTEER"/>
    <s v="INACTIVE VOLUNTEER"/>
    <s v="N"/>
    <m/>
    <m/>
    <m/>
    <s v="N"/>
    <m/>
    <x v="1"/>
    <x v="1725"/>
    <s v="LU2"/>
    <s v="Bedfordshire"/>
    <s v="Mixed"/>
    <n v="43680"/>
    <n v="43845"/>
    <s v="Retail"/>
  </r>
  <r>
    <x v="6913"/>
    <s v="VOLUNTEER"/>
    <s v="INACTIVE VOLUNTEER"/>
    <s v="N"/>
    <m/>
    <m/>
    <m/>
    <s v="N"/>
    <m/>
    <x v="1"/>
    <x v="5382"/>
    <s v="LU4"/>
    <s v="Bedfordshire"/>
    <s v="White British"/>
    <n v="43560"/>
    <n v="43789"/>
    <s v="Retail"/>
  </r>
  <r>
    <x v="6914"/>
    <s v="VOLUNTEER"/>
    <s v="ACTIVE VOLUNTEER"/>
    <s v="N"/>
    <m/>
    <m/>
    <m/>
    <s v="N"/>
    <m/>
    <x v="0"/>
    <x v="5383"/>
    <s v="LU5"/>
    <s v="Bedfordshire"/>
    <s v="White British"/>
    <n v="42298"/>
    <s v=""/>
    <s v="Support"/>
  </r>
  <r>
    <x v="6915"/>
    <s v="VOLUNTEER"/>
    <s v="ACTIVE VOLUNTEER"/>
    <s v="N"/>
    <m/>
    <m/>
    <m/>
    <s v="N"/>
    <m/>
    <x v="0"/>
    <x v="5384"/>
    <s v="LU2"/>
    <s v="Bedfordshire"/>
    <s v="Asian"/>
    <n v="45541"/>
    <s v=""/>
    <s v="Support"/>
  </r>
  <r>
    <x v="6916"/>
    <s v="VOLUNTEER"/>
    <s v="INACTIVE VOLUNTEER"/>
    <s v="N"/>
    <m/>
    <m/>
    <m/>
    <s v="N"/>
    <m/>
    <x v="0"/>
    <x v="5385"/>
    <s v="LU2"/>
    <s v="Bedfordshire"/>
    <s v="Not Recorded"/>
    <n v="44944"/>
    <s v=""/>
    <s v="Support"/>
  </r>
  <r>
    <x v="6917"/>
    <s v="VOLUNTEER"/>
    <s v="INACTIVE VOLUNTEER"/>
    <s v="N"/>
    <m/>
    <m/>
    <m/>
    <s v="N"/>
    <m/>
    <x v="1"/>
    <x v="5386"/>
    <s v="LU2"/>
    <s v="Bedfordshire"/>
    <s v="Asian"/>
    <n v="44372"/>
    <n v="44837"/>
    <s v="Retail"/>
  </r>
  <r>
    <x v="6918"/>
    <s v="VOLUNTEER"/>
    <s v="INACTIVE VOLUNTEER"/>
    <s v="N"/>
    <m/>
    <m/>
    <m/>
    <s v="N"/>
    <m/>
    <x v="0"/>
    <x v="3391"/>
    <s v="LU3"/>
    <s v="Bedfordshire"/>
    <s v="Asian"/>
    <n v="45103"/>
    <s v=""/>
    <s v="Retail"/>
  </r>
  <r>
    <x v="6919"/>
    <s v="VOLUNTEER"/>
    <s v="INACTIVE VOLUNTEER"/>
    <s v="N"/>
    <m/>
    <m/>
    <m/>
    <s v="N"/>
    <m/>
    <x v="0"/>
    <x v="5387"/>
    <s v="LU2"/>
    <s v="Bedfordshire"/>
    <s v="Asian"/>
    <s v="Not Recorded"/>
    <s v="Not Recorded"/>
    <s v="Not Recorded"/>
  </r>
  <r>
    <x v="6920"/>
    <s v="VOLUNTEER"/>
    <s v="INACTIVE VOLUNTEER"/>
    <s v="N"/>
    <m/>
    <m/>
    <m/>
    <s v="N"/>
    <m/>
    <x v="1"/>
    <x v="109"/>
    <s v="LU3"/>
    <s v="Bedfordshire"/>
    <s v="Not Recorded"/>
    <s v="Not Recorded"/>
    <s v="Not Recorded"/>
    <s v="Not Recorded"/>
  </r>
  <r>
    <x v="6921"/>
    <s v="VOLUNTEER"/>
    <s v="INACTIVE VOLUNTEER"/>
    <s v="N"/>
    <m/>
    <m/>
    <m/>
    <s v="N"/>
    <m/>
    <x v="1"/>
    <x v="2244"/>
    <s v="LU3"/>
    <s v="Bedfordshire"/>
    <s v="Asian"/>
    <n v="41548"/>
    <n v="42236"/>
    <s v="Support"/>
  </r>
  <r>
    <x v="6922"/>
    <s v="VOLUNTEER"/>
    <s v="INACTIVE VOLUNTEER"/>
    <s v="N"/>
    <m/>
    <m/>
    <m/>
    <s v="N"/>
    <m/>
    <x v="1"/>
    <x v="5388"/>
    <s v="AL5"/>
    <s v="Hertfordshire"/>
    <s v="Not Specified"/>
    <n v="41485"/>
    <n v="43916"/>
    <s v="Support"/>
  </r>
  <r>
    <x v="6923"/>
    <s v="VOLUNTEER"/>
    <s v="PROSPECTIVE VOLUNTEER"/>
    <s v="N"/>
    <m/>
    <m/>
    <m/>
    <s v="N"/>
    <m/>
    <x v="0"/>
    <x v="5389"/>
    <s v="AL1"/>
    <s v="Hertfordshire"/>
    <s v="White British"/>
    <s v="Not Recorded"/>
    <s v="Not Recorded"/>
    <s v="Not Recorded"/>
  </r>
  <r>
    <x v="6924"/>
    <s v="VOLUNTEER"/>
    <s v="INACTIVE VOLUNTEER"/>
    <s v="N"/>
    <m/>
    <m/>
    <m/>
    <s v="N"/>
    <m/>
    <x v="1"/>
    <x v="5390"/>
    <s v="AL7"/>
    <s v="Hertfordshire"/>
    <s v="Not Specified"/>
    <n v="41470"/>
    <n v="42844"/>
    <s v="Retail"/>
  </r>
  <r>
    <x v="6925"/>
    <s v="VOLUNTEER"/>
    <s v="ACTIVE VOLUNTEER"/>
    <s v="N"/>
    <m/>
    <m/>
    <m/>
    <s v="N"/>
    <m/>
    <x v="0"/>
    <x v="5391"/>
    <s v="LU4"/>
    <s v="Bedfordshire"/>
    <s v="Asian"/>
    <n v="45127"/>
    <s v=""/>
    <s v="Retail"/>
  </r>
  <r>
    <x v="6926"/>
    <s v="VOLUNTEER"/>
    <s v="INACTIVE VOLUNTEER"/>
    <s v="N"/>
    <m/>
    <m/>
    <m/>
    <s v="N"/>
    <m/>
    <x v="0"/>
    <x v="5392"/>
    <s v="MK42"/>
    <s v="Bedfordshire"/>
    <s v="Not Specified"/>
    <n v="42192"/>
    <n v="42558"/>
    <s v="Retail"/>
  </r>
  <r>
    <x v="6927"/>
    <s v="VOLUNTEER"/>
    <s v="INACTIVE VOLUNTEER"/>
    <s v="N"/>
    <m/>
    <m/>
    <m/>
    <s v="N"/>
    <m/>
    <x v="0"/>
    <x v="2591"/>
    <s v="LU1"/>
    <s v="Bedfordshire"/>
    <s v="Asian"/>
    <n v="43418"/>
    <n v="43593"/>
    <s v="Retail"/>
  </r>
  <r>
    <x v="6928"/>
    <s v="VOLUNTEER"/>
    <s v="ACTIVE VOLUNTEER"/>
    <s v="N"/>
    <m/>
    <m/>
    <m/>
    <s v="N"/>
    <m/>
    <x v="1"/>
    <x v="22"/>
    <s v="LU1"/>
    <s v="Bedfordshire"/>
    <s v="Asian"/>
    <n v="45042"/>
    <s v=""/>
    <s v="Fundraising"/>
  </r>
  <r>
    <x v="6929"/>
    <s v="VOLUNTEER"/>
    <s v="INACTIVE VOLUNTEER"/>
    <s v="N"/>
    <m/>
    <m/>
    <m/>
    <s v="N"/>
    <m/>
    <x v="1"/>
    <x v="5393"/>
    <s v="MK41"/>
    <s v="Bedfordshire"/>
    <s v="Asian"/>
    <n v="43386"/>
    <n v="44432"/>
    <s v="Retail"/>
  </r>
  <r>
    <x v="6930"/>
    <s v="VOLUNTEER"/>
    <s v="INACTIVE VOLUNTEER"/>
    <s v="N"/>
    <m/>
    <m/>
    <m/>
    <s v="N"/>
    <m/>
    <x v="0"/>
    <x v="3164"/>
    <s v="HP1"/>
    <s v="Unknown"/>
    <s v="White British"/>
    <n v="44335"/>
    <n v="44369"/>
    <s v="Retail"/>
  </r>
  <r>
    <x v="6931"/>
    <s v="VOLUNTEER"/>
    <s v="ACTIVE VOLUNTEER"/>
    <s v="N"/>
    <m/>
    <m/>
    <m/>
    <s v="N"/>
    <m/>
    <x v="0"/>
    <x v="1785"/>
    <s v="SG19"/>
    <s v="Bedfordshire"/>
    <s v="White British"/>
    <n v="44705"/>
    <s v=""/>
    <s v="Retail"/>
  </r>
  <r>
    <x v="6932"/>
    <s v="VOLUNTEER"/>
    <s v="INACTIVE VOLUNTEER"/>
    <s v="N"/>
    <m/>
    <m/>
    <m/>
    <s v="N"/>
    <m/>
    <x v="0"/>
    <x v="5394"/>
    <s v="LU4"/>
    <s v="Bedfordshire"/>
    <s v="Asian"/>
    <n v="42044"/>
    <n v="42331"/>
    <s v="Support"/>
  </r>
  <r>
    <x v="6933"/>
    <s v="VOLUNTEER"/>
    <s v="INACTIVE VOLUNTEER"/>
    <s v="N"/>
    <m/>
    <m/>
    <m/>
    <s v="N"/>
    <m/>
    <x v="0"/>
    <x v="102"/>
    <s v="CM23"/>
    <s v="Hertfordshire"/>
    <s v="Not Specified"/>
    <n v="41535"/>
    <n v="42835"/>
    <s v="Retail"/>
  </r>
  <r>
    <x v="6934"/>
    <s v="VOLUNTEER"/>
    <s v="INACTIVE VOLUNTEER"/>
    <s v="N"/>
    <m/>
    <m/>
    <m/>
    <s v="N"/>
    <m/>
    <x v="1"/>
    <x v="5395"/>
    <s v="LU3"/>
    <s v="Bedfordshire"/>
    <s v="Black"/>
    <n v="41628"/>
    <n v="41628"/>
    <s v="Not Recorded"/>
  </r>
  <r>
    <x v="6935"/>
    <s v="VOLUNTEER"/>
    <s v="INACTIVE VOLUNTEER"/>
    <s v="N"/>
    <m/>
    <m/>
    <m/>
    <s v="N"/>
    <m/>
    <x v="0"/>
    <x v="2340"/>
    <s v="AL5"/>
    <s v="Hertfordshire"/>
    <s v="Not Specified"/>
    <n v="43147"/>
    <n v="43365"/>
    <s v="Retail"/>
  </r>
  <r>
    <x v="6936"/>
    <s v="VOLUNTEER"/>
    <s v="INACTIVE VOLUNTEER"/>
    <s v="N"/>
    <m/>
    <m/>
    <m/>
    <s v="N"/>
    <m/>
    <x v="1"/>
    <x v="5396"/>
    <s v="LU1"/>
    <s v="Bedfordshire"/>
    <s v="Asian"/>
    <n v="42514"/>
    <n v="44657"/>
    <s v="Care"/>
  </r>
  <r>
    <x v="6937"/>
    <s v="VOLUNTEER"/>
    <s v="INACTIVE VOLUNTEER"/>
    <s v="N"/>
    <m/>
    <m/>
    <m/>
    <s v="N"/>
    <m/>
    <x v="0"/>
    <x v="5397"/>
    <s v="SG13"/>
    <s v="Hertfordshire"/>
    <s v="Not Specified"/>
    <n v="41709"/>
    <n v="42261"/>
    <s v="Retail"/>
  </r>
  <r>
    <x v="6938"/>
    <s v="VOLUNTEER"/>
    <s v="INACTIVE VOLUNTEER"/>
    <s v="N"/>
    <m/>
    <m/>
    <m/>
    <s v="N"/>
    <m/>
    <x v="0"/>
    <x v="5398"/>
    <s v="LU3"/>
    <s v="Bedfordshire"/>
    <s v="White British"/>
    <n v="39372"/>
    <n v="41243"/>
    <s v="Not Recorded"/>
  </r>
  <r>
    <x v="6939"/>
    <s v="VOLUNTEER"/>
    <s v="INACTIVE VOLUNTEER"/>
    <s v="N"/>
    <m/>
    <m/>
    <m/>
    <s v="N"/>
    <m/>
    <x v="0"/>
    <x v="2630"/>
    <s v="LU4"/>
    <s v="Bedfordshire"/>
    <s v="Mixed"/>
    <n v="43183"/>
    <n v="43463"/>
    <s v="Retail"/>
  </r>
  <r>
    <x v="6940"/>
    <s v="VOLUNTEER"/>
    <s v="ACTIVE VOLUNTEER"/>
    <s v="N"/>
    <m/>
    <m/>
    <m/>
    <s v="N"/>
    <m/>
    <x v="1"/>
    <x v="494"/>
    <s v="LU6"/>
    <s v="Bedfordshire"/>
    <s v="White British"/>
    <n v="45093"/>
    <s v=""/>
    <s v="Retail"/>
  </r>
  <r>
    <x v="6941"/>
    <s v="VOLUNTEER"/>
    <s v="INACTIVE VOLUNTEER"/>
    <s v="N"/>
    <m/>
    <m/>
    <m/>
    <s v="N"/>
    <m/>
    <x v="0"/>
    <x v="659"/>
    <s v="MK7"/>
    <s v="Buckinghamshire"/>
    <s v="Other"/>
    <s v="Not Recorded"/>
    <s v="Not Recorded"/>
    <s v="Not Recorded"/>
  </r>
  <r>
    <x v="6942"/>
    <s v="VOLUNTEER"/>
    <s v="INACTIVE VOLUNTEER"/>
    <s v="N"/>
    <m/>
    <m/>
    <m/>
    <s v="N"/>
    <m/>
    <x v="0"/>
    <x v="5399"/>
    <s v="EN10"/>
    <s v="Hertfordshire"/>
    <s v="White British"/>
    <n v="41723"/>
    <n v="45059"/>
    <s v="Retail"/>
  </r>
  <r>
    <x v="6943"/>
    <s v="VOLUNTEER"/>
    <s v="INACTIVE VOLUNTEER"/>
    <s v="N"/>
    <m/>
    <m/>
    <m/>
    <s v="N"/>
    <m/>
    <x v="1"/>
    <x v="5400"/>
    <s v="LU1"/>
    <s v="Bedfordshire"/>
    <s v="White British"/>
    <s v="Not Recorded"/>
    <s v="Not Recorded"/>
    <s v="Not Recorded"/>
  </r>
  <r>
    <x v="6944"/>
    <s v="VOLUNTEER"/>
    <s v="INACTIVE VOLUNTEER"/>
    <s v="N"/>
    <m/>
    <m/>
    <m/>
    <s v="N"/>
    <m/>
    <x v="1"/>
    <x v="5401"/>
    <s v="CM23"/>
    <s v="Hertfordshire"/>
    <s v="White British"/>
    <s v="Not Recorded"/>
    <s v="Not Recorded"/>
    <s v="Not Recorded"/>
  </r>
  <r>
    <x v="6945"/>
    <s v="VOLUNTEER"/>
    <s v="INACTIVE VOLUNTEER"/>
    <s v="N"/>
    <m/>
    <m/>
    <m/>
    <s v="N"/>
    <m/>
    <x v="0"/>
    <x v="5235"/>
    <s v="LU3"/>
    <s v="Bedfordshire"/>
    <s v="Other White"/>
    <s v="Not Recorded"/>
    <s v="Not Recorded"/>
    <s v="Not Recorded"/>
  </r>
  <r>
    <x v="6946"/>
    <s v="VOLUNTEER"/>
    <s v="INACTIVE VOLUNTEER"/>
    <s v="N"/>
    <m/>
    <m/>
    <m/>
    <s v="N"/>
    <m/>
    <x v="0"/>
    <x v="5402"/>
    <s v="WD7"/>
    <s v="Hertfordshire"/>
    <s v="White British"/>
    <n v="44464"/>
    <n v="44470"/>
    <s v="Retail"/>
  </r>
  <r>
    <x v="6947"/>
    <s v="VOLUNTEER"/>
    <s v="INACTIVE VOLUNTEER"/>
    <s v="N"/>
    <m/>
    <m/>
    <m/>
    <s v="N"/>
    <m/>
    <x v="1"/>
    <x v="5403"/>
    <s v="SG12"/>
    <s v="Hertfordshire"/>
    <s v="White British"/>
    <n v="44996"/>
    <n v="45064"/>
    <s v="Retail"/>
  </r>
  <r>
    <x v="6948"/>
    <s v="VOLUNTEER"/>
    <s v="INACTIVE VOLUNTEER"/>
    <s v="N"/>
    <m/>
    <m/>
    <m/>
    <s v="N"/>
    <m/>
    <x v="0"/>
    <x v="22"/>
    <s v="UB1"/>
    <s v="Other"/>
    <s v="Asian"/>
    <s v="Not Recorded"/>
    <s v="Not Recorded"/>
    <s v="Not Recorded"/>
  </r>
  <r>
    <x v="6949"/>
    <s v="VOLUNTEER"/>
    <s v="INACTIVE VOLUNTEER"/>
    <s v="N"/>
    <m/>
    <m/>
    <m/>
    <s v="N"/>
    <m/>
    <x v="0"/>
    <x v="5404"/>
    <s v="LU6"/>
    <s v="Bedfordshire"/>
    <s v="Not Specified"/>
    <n v="42936"/>
    <n v="45449"/>
    <s v="Fundraising"/>
  </r>
  <r>
    <x v="6950"/>
    <s v="VOLUNTEER"/>
    <s v="INACTIVE VOLUNTEER"/>
    <s v="N"/>
    <m/>
    <m/>
    <m/>
    <s v="N"/>
    <m/>
    <x v="0"/>
    <x v="5405"/>
    <s v="LU6"/>
    <s v="Bedfordshire"/>
    <s v="White British"/>
    <n v="43230"/>
    <n v="45504"/>
    <s v="Care"/>
  </r>
  <r>
    <x v="6951"/>
    <s v="VOLUNTEER"/>
    <s v="INACTIVE VOLUNTEER"/>
    <s v="N"/>
    <m/>
    <m/>
    <m/>
    <s v="N"/>
    <m/>
    <x v="0"/>
    <x v="5406"/>
    <s v="HP2"/>
    <s v="Hertfordshire"/>
    <s v="Asian"/>
    <n v="41254"/>
    <n v="41791"/>
    <s v="Not Recorded"/>
  </r>
  <r>
    <x v="6952"/>
    <s v="VOLUNTEER"/>
    <s v="INACTIVE VOLUNTEER"/>
    <s v="N"/>
    <m/>
    <m/>
    <m/>
    <s v="N"/>
    <m/>
    <x v="1"/>
    <x v="5407"/>
    <s v="LU1"/>
    <s v="Bedfordshire"/>
    <s v="Mixed"/>
    <n v="40819"/>
    <n v="40819"/>
    <s v="Not Recorded"/>
  </r>
  <r>
    <x v="6953"/>
    <s v="VOLUNTEER"/>
    <s v="INACTIVE VOLUNTEER"/>
    <s v="N"/>
    <m/>
    <m/>
    <m/>
    <s v="N"/>
    <m/>
    <x v="0"/>
    <x v="5408"/>
    <s v="EN8"/>
    <s v="Hertfordshire"/>
    <s v="Mixed"/>
    <n v="44411"/>
    <n v="44777"/>
    <s v="Retail"/>
  </r>
  <r>
    <x v="6954"/>
    <s v="VOLUNTEER"/>
    <s v="INACTIVE VOLUNTEER"/>
    <s v="N"/>
    <m/>
    <m/>
    <m/>
    <s v="N"/>
    <m/>
    <x v="0"/>
    <x v="5409"/>
    <s v="LU5"/>
    <s v="Bedfordshire"/>
    <s v="Other"/>
    <n v="41128"/>
    <n v="42233"/>
    <s v="Support"/>
  </r>
  <r>
    <x v="6955"/>
    <s v="VOLUNTEER"/>
    <s v="INACTIVE VOLUNTEER"/>
    <s v="N"/>
    <m/>
    <m/>
    <m/>
    <s v="N"/>
    <m/>
    <x v="0"/>
    <x v="5410"/>
    <s v="NN14"/>
    <s v="Unknown"/>
    <s v="Black"/>
    <n v="41536"/>
    <n v="44775"/>
    <s v="Support"/>
  </r>
  <r>
    <x v="6956"/>
    <s v="VOLUNTEER"/>
    <s v="INACTIVE VOLUNTEER"/>
    <s v="N"/>
    <m/>
    <m/>
    <m/>
    <s v="N"/>
    <m/>
    <x v="0"/>
    <x v="943"/>
    <s v="EN11"/>
    <s v="Hertfordshire"/>
    <s v="White British"/>
    <s v="Not Recorded"/>
    <s v="Not Recorded"/>
    <s v="Not Recorded"/>
  </r>
  <r>
    <x v="6957"/>
    <s v="VOLUNTEER"/>
    <s v="INACTIVE VOLUNTEER"/>
    <s v="N"/>
    <m/>
    <m/>
    <m/>
    <s v="N"/>
    <m/>
    <x v="0"/>
    <x v="5411"/>
    <s v="SG2"/>
    <s v="Hertfordshire"/>
    <s v="Other"/>
    <s v="Not Recorded"/>
    <s v="Not Recorded"/>
    <s v="Not Recorded"/>
  </r>
  <r>
    <x v="6958"/>
    <s v="VOLUNTEER"/>
    <s v="INACTIVE VOLUNTEER"/>
    <s v="N"/>
    <m/>
    <m/>
    <m/>
    <s v="N"/>
    <m/>
    <x v="0"/>
    <x v="5412"/>
    <s v="LU2"/>
    <s v="Bedfordshire"/>
    <s v="Other"/>
    <n v="42065"/>
    <n v="44657"/>
    <s v="Care"/>
  </r>
  <r>
    <x v="6959"/>
    <s v="VOLUNTEER"/>
    <s v="INACTIVE VOLUNTEER"/>
    <s v="N"/>
    <m/>
    <m/>
    <m/>
    <s v="N"/>
    <m/>
    <x v="0"/>
    <x v="5413"/>
    <s v="HP23"/>
    <s v="Buckinghamshire"/>
    <s v="Not Specified"/>
    <n v="42509"/>
    <n v="42509"/>
    <s v="Not Recorded"/>
  </r>
  <r>
    <x v="6960"/>
    <s v="VOLUNTEER"/>
    <s v="INACTIVE VOLUNTEER"/>
    <s v="N"/>
    <m/>
    <m/>
    <m/>
    <s v="N"/>
    <m/>
    <x v="0"/>
    <x v="2841"/>
    <s v="SG19"/>
    <s v="Bedfordshire"/>
    <s v="White British"/>
    <n v="41577"/>
    <n v="41577"/>
    <s v="Not Recorded"/>
  </r>
  <r>
    <x v="6961"/>
    <s v="VOLUNTEER"/>
    <s v="INACTIVE VOLUNTEER"/>
    <s v="N"/>
    <m/>
    <m/>
    <m/>
    <s v="N"/>
    <m/>
    <x v="1"/>
    <x v="22"/>
    <s v="CM22"/>
    <s v="Other"/>
    <s v="Not Recorded"/>
    <s v="Not Recorded"/>
    <s v="Not Recorded"/>
    <s v="Not Recorded"/>
  </r>
  <r>
    <x v="6962"/>
    <s v="VOLUNTEER"/>
    <s v="INACTIVE VOLUNTEER"/>
    <s v="N"/>
    <m/>
    <m/>
    <m/>
    <s v="Y"/>
    <s v="07/02/2022"/>
    <x v="0"/>
    <x v="22"/>
    <s v="LU1"/>
    <s v="Bedfordshire"/>
    <s v="Not Specified"/>
    <n v="41170"/>
    <n v="41170"/>
    <s v="Not Recorded"/>
  </r>
  <r>
    <x v="6963"/>
    <s v="VOLUNTEER"/>
    <s v="ACTIVE VOLUNTEER"/>
    <s v="N"/>
    <m/>
    <m/>
    <m/>
    <s v="N"/>
    <m/>
    <x v="0"/>
    <x v="5414"/>
    <s v="MK45"/>
    <s v="Bedfordshire"/>
    <s v="White British"/>
    <n v="45491"/>
    <s v=""/>
    <s v="Support"/>
  </r>
  <r>
    <x v="6964"/>
    <s v="VOLUNTEER"/>
    <s v="INACTIVE VOLUNTEER"/>
    <s v="N"/>
    <m/>
    <m/>
    <m/>
    <s v="N"/>
    <m/>
    <x v="0"/>
    <x v="5415"/>
    <s v="MK42"/>
    <s v="Bedfordshire"/>
    <s v="White British"/>
    <n v="43277"/>
    <n v="44432"/>
    <s v="Retail"/>
  </r>
  <r>
    <x v="6965"/>
    <s v="VOLUNTEER"/>
    <s v="INACTIVE VOLUNTEER"/>
    <s v="N"/>
    <m/>
    <m/>
    <m/>
    <s v="N"/>
    <m/>
    <x v="0"/>
    <x v="5416"/>
    <s v="LU2"/>
    <s v="Bedfordshire"/>
    <s v="Not Specified"/>
    <n v="42257"/>
    <n v="42578"/>
    <s v="Retail"/>
  </r>
  <r>
    <x v="6966"/>
    <s v="VOLUNTEER"/>
    <s v="INACTIVE VOLUNTEER"/>
    <s v="N"/>
    <m/>
    <m/>
    <m/>
    <s v="N"/>
    <m/>
    <x v="0"/>
    <x v="5417"/>
    <s v="WD19"/>
    <s v="Hertfordshire"/>
    <s v="Asian"/>
    <n v="44625"/>
    <n v="44951"/>
    <s v="Retail"/>
  </r>
  <r>
    <x v="6967"/>
    <s v="VOLUNTEER"/>
    <s v="INACTIVE VOLUNTEER"/>
    <s v="N"/>
    <m/>
    <m/>
    <m/>
    <s v="N"/>
    <m/>
    <x v="0"/>
    <x v="1862"/>
    <s v="MK45"/>
    <s v="Bedfordshire"/>
    <s v="Asian"/>
    <n v="44676"/>
    <n v="45028"/>
    <s v="Care"/>
  </r>
  <r>
    <x v="6968"/>
    <s v="VOLUNTEER"/>
    <s v="INACTIVE VOLUNTEER"/>
    <s v="N"/>
    <m/>
    <m/>
    <m/>
    <s v="N"/>
    <m/>
    <x v="0"/>
    <x v="4479"/>
    <s v="MK40"/>
    <s v="Bedfordshire"/>
    <s v="White British"/>
    <n v="45244"/>
    <n v="45293"/>
    <s v="Retail"/>
  </r>
  <r>
    <x v="6969"/>
    <s v="VOLUNTEER"/>
    <s v="ACTIVE VOLUNTEER"/>
    <s v="N"/>
    <m/>
    <m/>
    <m/>
    <s v="N"/>
    <m/>
    <x v="0"/>
    <x v="5418"/>
    <s v="AL2"/>
    <s v="Hertfordshire"/>
    <s v="White British"/>
    <n v="40960"/>
    <s v=""/>
    <s v="Retail"/>
  </r>
  <r>
    <x v="6970"/>
    <s v="VOLUNTEER"/>
    <s v="INACTIVE VOLUNTEER"/>
    <s v="N"/>
    <m/>
    <m/>
    <m/>
    <s v="N"/>
    <m/>
    <x v="0"/>
    <x v="5419"/>
    <s v="WD7"/>
    <s v="Hertfordshire"/>
    <s v="Asian"/>
    <n v="41761"/>
    <n v="44103"/>
    <s v="Retail"/>
  </r>
  <r>
    <x v="6971"/>
    <s v="VOLUNTEER"/>
    <s v="ACTIVE VOLUNTEER"/>
    <s v="N"/>
    <m/>
    <m/>
    <m/>
    <s v="N"/>
    <m/>
    <x v="0"/>
    <x v="5420"/>
    <s v="MK41"/>
    <s v="Bedfordshire"/>
    <s v="Asian"/>
    <n v="45527"/>
    <s v=""/>
    <s v="Retail"/>
  </r>
  <r>
    <x v="6972"/>
    <s v="VOLUNTEER"/>
    <s v="ACTIVE VOLUNTEER"/>
    <s v="N"/>
    <m/>
    <m/>
    <m/>
    <s v="N"/>
    <m/>
    <x v="1"/>
    <x v="4966"/>
    <s v="MK40"/>
    <s v="Bedfordshire"/>
    <s v="Asian"/>
    <n v="45486"/>
    <s v=""/>
    <s v="Retail"/>
  </r>
  <r>
    <x v="6973"/>
    <s v="VOLUNTEER"/>
    <s v="INACTIVE VOLUNTEER"/>
    <s v="N"/>
    <m/>
    <m/>
    <m/>
    <s v="N"/>
    <m/>
    <x v="0"/>
    <x v="5421"/>
    <s v="SG4"/>
    <s v="Hertfordshire"/>
    <s v="White British"/>
    <n v="44338"/>
    <n v="44837"/>
    <s v="Retail"/>
  </r>
  <r>
    <x v="6974"/>
    <s v="VOLUNTEER"/>
    <s v="PROSPECTIVE VOLUNTEER"/>
    <s v="N"/>
    <m/>
    <m/>
    <m/>
    <s v="N"/>
    <m/>
    <x v="0"/>
    <x v="5422"/>
    <s v="LU2"/>
    <s v="Bedfordshire"/>
    <s v="Mixed"/>
    <s v="Not Recorded"/>
    <s v="Not Recorded"/>
    <s v="Not Recorded"/>
  </r>
  <r>
    <x v="6975"/>
    <s v="VOLUNTEER"/>
    <s v="INACTIVE VOLUNTEER"/>
    <s v="N"/>
    <m/>
    <m/>
    <m/>
    <s v="N"/>
    <m/>
    <x v="0"/>
    <x v="22"/>
    <s v="LU4"/>
    <s v="Bedfordshire"/>
    <s v="Not Specified"/>
    <n v="37226"/>
    <n v="42205"/>
    <s v="Fundraising"/>
  </r>
  <r>
    <x v="6976"/>
    <s v="VOLUNTEER"/>
    <s v="INACTIVE VOLUNTEER"/>
    <s v="N"/>
    <m/>
    <m/>
    <m/>
    <s v="N"/>
    <m/>
    <x v="0"/>
    <x v="5180"/>
    <s v="MK43"/>
    <s v="Bedfordshire"/>
    <s v="Not Specified"/>
    <n v="42979"/>
    <n v="43040"/>
    <s v="Retail"/>
  </r>
  <r>
    <x v="6977"/>
    <s v="VOLUNTEER"/>
    <s v="INACTIVE VOLUNTEER"/>
    <s v="N"/>
    <m/>
    <m/>
    <m/>
    <s v="N"/>
    <m/>
    <x v="0"/>
    <x v="5423"/>
    <s v="CM18"/>
    <s v="Other"/>
    <s v="Not Specified"/>
    <n v="41804"/>
    <n v="43183"/>
    <s v="Retail"/>
  </r>
  <r>
    <x v="6978"/>
    <s v="VOLUNTEER"/>
    <s v="INACTIVE VOLUNTEER"/>
    <s v="N"/>
    <m/>
    <m/>
    <m/>
    <s v="N"/>
    <m/>
    <x v="1"/>
    <x v="2101"/>
    <s v="EN8"/>
    <s v="Hertfordshire"/>
    <s v="Not Specified"/>
    <n v="40834"/>
    <n v="41113"/>
    <s v="Not Recorded"/>
  </r>
  <r>
    <x v="6979"/>
    <s v="VOLUNTEER"/>
    <s v="INACTIVE VOLUNTEER"/>
    <s v="N"/>
    <m/>
    <m/>
    <m/>
    <s v="N"/>
    <m/>
    <x v="0"/>
    <x v="5424"/>
    <s v="LU3"/>
    <s v="Bedfordshire"/>
    <s v="White British"/>
    <n v="34711"/>
    <n v="43586"/>
    <s v="Retail"/>
  </r>
  <r>
    <x v="6980"/>
    <s v="VOLUNTEER"/>
    <s v="INACTIVE VOLUNTEER"/>
    <s v="N"/>
    <m/>
    <m/>
    <m/>
    <s v="N"/>
    <m/>
    <x v="0"/>
    <x v="5425"/>
    <s v="LU2"/>
    <s v="Bedfordshire"/>
    <s v="Not Specified"/>
    <n v="42951"/>
    <n v="43753"/>
    <s v="Care"/>
  </r>
  <r>
    <x v="6981"/>
    <s v="VOLUNTEER"/>
    <s v="INACTIVE VOLUNTEER"/>
    <s v="N"/>
    <m/>
    <m/>
    <m/>
    <s v="N"/>
    <m/>
    <x v="0"/>
    <x v="5426"/>
    <s v="MK45"/>
    <s v="Bedfordshire"/>
    <s v="White British"/>
    <s v="Not Recorded"/>
    <s v="Not Recorded"/>
    <s v="Not Recorded"/>
  </r>
  <r>
    <x v="6982"/>
    <s v="VOLUNTEER"/>
    <s v="INACTIVE VOLUNTEER"/>
    <s v="N"/>
    <m/>
    <m/>
    <m/>
    <s v="N"/>
    <m/>
    <x v="1"/>
    <x v="22"/>
    <s v="SG3"/>
    <s v="Hertfordshire"/>
    <s v="Not Specified"/>
    <n v="1"/>
    <n v="1"/>
    <s v="Not Recorded"/>
  </r>
  <r>
    <x v="6983"/>
    <s v="VOLUNTEER"/>
    <s v="INACTIVE VOLUNTEER"/>
    <s v="N"/>
    <m/>
    <m/>
    <m/>
    <s v="N"/>
    <m/>
    <x v="0"/>
    <x v="5427"/>
    <s v="LU3"/>
    <s v="Bedfordshire"/>
    <s v="White British"/>
    <n v="41212"/>
    <n v="41212"/>
    <s v="Not Recorded"/>
  </r>
  <r>
    <x v="6984"/>
    <s v="VOLUNTEER"/>
    <s v="INACTIVE VOLUNTEER"/>
    <s v="N"/>
    <m/>
    <m/>
    <m/>
    <s v="N"/>
    <m/>
    <x v="1"/>
    <x v="2181"/>
    <s v="AL5"/>
    <s v="Hertfordshire"/>
    <s v="Asian"/>
    <n v="43841"/>
    <n v="44459"/>
    <s v="Retail"/>
  </r>
  <r>
    <x v="6985"/>
    <s v="VOLUNTEER"/>
    <s v="INACTIVE VOLUNTEER"/>
    <s v="N"/>
    <m/>
    <m/>
    <m/>
    <s v="N"/>
    <m/>
    <x v="1"/>
    <x v="22"/>
    <s v="LU1"/>
    <s v="Bedfordshire"/>
    <s v="Asian"/>
    <n v="41206"/>
    <n v="41206"/>
    <s v="Not Recorded"/>
  </r>
  <r>
    <x v="6986"/>
    <s v="VOLUNTEER"/>
    <s v="INACTIVE VOLUNTEER"/>
    <s v="N"/>
    <m/>
    <m/>
    <m/>
    <s v="N"/>
    <m/>
    <x v="0"/>
    <x v="5428"/>
    <s v="AL2"/>
    <s v="Hertfordshire"/>
    <s v="Not Specified"/>
    <n v="41220"/>
    <n v="41752"/>
    <s v="Not Recorded"/>
  </r>
  <r>
    <x v="6987"/>
    <s v="VOLUNTEER"/>
    <s v="INACTIVE VOLUNTEER"/>
    <s v="N"/>
    <m/>
    <m/>
    <m/>
    <s v="N"/>
    <m/>
    <x v="0"/>
    <x v="1778"/>
    <s v="E4"/>
    <s v="Other"/>
    <s v="Not Recorded"/>
    <s v="Not Recorded"/>
    <s v="Not Recorded"/>
    <s v="Not Recorded"/>
  </r>
  <r>
    <x v="6988"/>
    <s v="VOLUNTEER"/>
    <s v="INACTIVE VOLUNTEER"/>
    <s v="N"/>
    <m/>
    <m/>
    <m/>
    <s v="N"/>
    <m/>
    <x v="0"/>
    <x v="5429"/>
    <s v="AL3"/>
    <s v="Hertfordshire"/>
    <s v="White British"/>
    <n v="41139"/>
    <n v="42845"/>
    <s v="Retail"/>
  </r>
  <r>
    <x v="6989"/>
    <s v="VOLUNTEER"/>
    <s v="ACTIVE VOLUNTEER"/>
    <s v="N"/>
    <m/>
    <m/>
    <m/>
    <s v="N"/>
    <m/>
    <x v="0"/>
    <x v="1635"/>
    <s v="AL4"/>
    <s v="Hertfordshire"/>
    <s v="White British"/>
    <n v="45324"/>
    <s v=""/>
    <s v="Retail"/>
  </r>
  <r>
    <x v="6990"/>
    <s v="VOLUNTEER"/>
    <s v="ACTIVE VOLUNTEER"/>
    <s v="N"/>
    <m/>
    <m/>
    <m/>
    <s v="N"/>
    <m/>
    <x v="0"/>
    <x v="5430"/>
    <s v="LU3"/>
    <s v="Bedfordshire"/>
    <s v="Other"/>
    <n v="45526"/>
    <s v=""/>
    <s v="Support"/>
  </r>
  <r>
    <x v="6991"/>
    <s v="VOLUNTEER"/>
    <s v="INACTIVE VOLUNTEER"/>
    <s v="N"/>
    <m/>
    <m/>
    <m/>
    <s v="N"/>
    <m/>
    <x v="0"/>
    <x v="2412"/>
    <s v="WD23"/>
    <s v="Hertfordshire"/>
    <s v="Mixed"/>
    <n v="44415"/>
    <n v="44576"/>
    <s v="Retail"/>
  </r>
  <r>
    <x v="6992"/>
    <s v="VOLUNTEER"/>
    <s v="INACTIVE VOLUNTEER"/>
    <s v="N"/>
    <m/>
    <m/>
    <m/>
    <s v="N"/>
    <m/>
    <x v="0"/>
    <x v="5431"/>
    <s v="LU3"/>
    <s v="Bedfordshire"/>
    <s v="Asian"/>
    <n v="43428"/>
    <n v="43784"/>
    <s v="Retail"/>
  </r>
  <r>
    <x v="6993"/>
    <s v="VOLUNTEER"/>
    <s v="INACTIVE VOLUNTEER"/>
    <s v="N"/>
    <m/>
    <m/>
    <m/>
    <s v="N"/>
    <m/>
    <x v="1"/>
    <x v="3360"/>
    <s v="LU3"/>
    <s v="Bedfordshire"/>
    <s v="Asian"/>
    <s v="Not Recorded"/>
    <s v="Not Recorded"/>
    <s v="Not Recorded"/>
  </r>
  <r>
    <x v="6994"/>
    <s v="VOLUNTEER"/>
    <s v="INACTIVE VOLUNTEER"/>
    <s v="N"/>
    <m/>
    <m/>
    <m/>
    <s v="N"/>
    <m/>
    <x v="1"/>
    <x v="5432"/>
    <s v="LU3"/>
    <s v="Bedfordshire"/>
    <s v="Asian"/>
    <s v="Not Recorded"/>
    <s v="Not Recorded"/>
    <s v="Not Recorded"/>
  </r>
  <r>
    <x v="6995"/>
    <s v="VOLUNTEER"/>
    <s v="ACTIVE VOLUNTEER"/>
    <s v="N"/>
    <m/>
    <m/>
    <m/>
    <s v="N"/>
    <m/>
    <x v="0"/>
    <x v="5433"/>
    <s v="LU2"/>
    <s v="Bedfordshire"/>
    <s v="White British"/>
    <n v="36465"/>
    <s v=""/>
    <s v="Support"/>
  </r>
  <r>
    <x v="6996"/>
    <s v="VOLUNTEER"/>
    <s v="INACTIVE VOLUNTEER"/>
    <s v="N"/>
    <m/>
    <m/>
    <m/>
    <s v="N"/>
    <m/>
    <x v="1"/>
    <x v="5434"/>
    <s v="MK45"/>
    <s v="Bedfordshire"/>
    <s v="White British"/>
    <n v="42549"/>
    <n v="44650"/>
    <s v="Care"/>
  </r>
  <r>
    <x v="6997"/>
    <s v="VOLUNTEER"/>
    <s v="INACTIVE VOLUNTEER"/>
    <s v="N"/>
    <m/>
    <m/>
    <m/>
    <s v="N"/>
    <m/>
    <x v="0"/>
    <x v="5435"/>
    <s v="LU4"/>
    <s v="Bedfordshire"/>
    <s v="Other"/>
    <n v="43888"/>
    <n v="44650"/>
    <s v="Care"/>
  </r>
  <r>
    <x v="6998"/>
    <s v="VOLUNTEER"/>
    <s v="INACTIVE VOLUNTEER"/>
    <s v="N"/>
    <m/>
    <m/>
    <m/>
    <s v="N"/>
    <m/>
    <x v="0"/>
    <x v="1599"/>
    <s v="WD3"/>
    <s v="Hertfordshire"/>
    <s v="Asian"/>
    <n v="44137"/>
    <n v="44305"/>
    <s v="Retail"/>
  </r>
  <r>
    <x v="6999"/>
    <s v="VOLUNTEER"/>
    <s v="INACTIVE VOLUNTEER"/>
    <s v="N"/>
    <m/>
    <m/>
    <m/>
    <s v="N"/>
    <m/>
    <x v="0"/>
    <x v="5436"/>
    <s v="AL7"/>
    <s v="Hertfordshire"/>
    <s v="Not Recorded"/>
    <n v="43848"/>
    <n v="44447"/>
    <s v="Retail"/>
  </r>
  <r>
    <x v="7000"/>
    <s v="VOLUNTEER"/>
    <s v="ACTIVE VOLUNTEER"/>
    <s v="N"/>
    <m/>
    <m/>
    <m/>
    <s v="N"/>
    <m/>
    <x v="0"/>
    <x v="3403"/>
    <s v="MK42"/>
    <s v="Bedfordshire"/>
    <s v="White British"/>
    <n v="45294"/>
    <s v=""/>
    <s v="Retail"/>
  </r>
  <r>
    <x v="7001"/>
    <s v="VOLUNTEER"/>
    <s v="INACTIVE VOLUNTEER"/>
    <s v="N"/>
    <m/>
    <m/>
    <m/>
    <s v="N"/>
    <m/>
    <x v="0"/>
    <x v="5437"/>
    <s v="AL10"/>
    <s v="Hertfordshire"/>
    <s v="Not Recorded"/>
    <s v="Not Recorded"/>
    <s v="Not Recorded"/>
    <s v="Retail"/>
  </r>
  <r>
    <x v="7002"/>
    <s v="VOLUNTEER"/>
    <s v="INACTIVE VOLUNTEER"/>
    <s v="N"/>
    <m/>
    <m/>
    <m/>
    <s v="N"/>
    <m/>
    <x v="1"/>
    <x v="4020"/>
    <s v="AL5"/>
    <s v="Hertfordshire"/>
    <s v="White British"/>
    <n v="44989"/>
    <n v="45465"/>
    <s v="Retail"/>
  </r>
  <r>
    <x v="7003"/>
    <s v="VOLUNTEER"/>
    <s v="INACTIVE VOLUNTEER"/>
    <s v="N"/>
    <m/>
    <m/>
    <m/>
    <s v="N"/>
    <m/>
    <x v="1"/>
    <x v="5438"/>
    <s v="EN8"/>
    <s v="Hertfordshire"/>
    <s v="White British"/>
    <s v="Not Recorded"/>
    <s v="Not Recorded"/>
    <s v="Not Recorded"/>
  </r>
  <r>
    <x v="7004"/>
    <s v="VOLUNTEER"/>
    <s v="INACTIVE VOLUNTEER"/>
    <s v="N"/>
    <m/>
    <m/>
    <m/>
    <s v="N"/>
    <m/>
    <x v="1"/>
    <x v="5439"/>
    <s v="LU7"/>
    <s v="Bedfordshire"/>
    <s v="White British"/>
    <n v="44511"/>
    <n v="44741"/>
    <s v="Support"/>
  </r>
  <r>
    <x v="7005"/>
    <s v="VOLUNTEER"/>
    <s v="INACTIVE VOLUNTEER"/>
    <s v="N"/>
    <m/>
    <m/>
    <m/>
    <s v="N"/>
    <m/>
    <x v="1"/>
    <x v="22"/>
    <s v="AL1"/>
    <s v="Hertfordshire"/>
    <s v="Not Specified"/>
    <n v="1"/>
    <n v="1"/>
    <s v="Not Recorded"/>
  </r>
  <r>
    <x v="7006"/>
    <s v="VOLUNTEER"/>
    <s v="INACTIVE VOLUNTEER"/>
    <s v="N"/>
    <m/>
    <m/>
    <m/>
    <s v="N"/>
    <m/>
    <x v="0"/>
    <x v="22"/>
    <s v="SG2"/>
    <s v="Hertfordshire"/>
    <s v="Not Specified"/>
    <n v="1"/>
    <n v="1"/>
    <s v="Not Recorded"/>
  </r>
  <r>
    <x v="7007"/>
    <s v="VOLUNTEER"/>
    <s v="INACTIVE VOLUNTEER"/>
    <s v="N"/>
    <m/>
    <m/>
    <m/>
    <s v="N"/>
    <m/>
    <x v="0"/>
    <x v="5440"/>
    <s v="LU6"/>
    <s v="Bedfordshire"/>
    <s v="White British"/>
    <s v="Not Recorded"/>
    <s v="Not Recorded"/>
    <s v="Not Recorded"/>
  </r>
  <r>
    <x v="7008"/>
    <s v="VOLUNTEER"/>
    <s v="INACTIVE VOLUNTEER"/>
    <s v="N"/>
    <m/>
    <m/>
    <m/>
    <s v="N"/>
    <m/>
    <x v="0"/>
    <x v="5441"/>
    <s v="LU1"/>
    <s v="Bedfordshire"/>
    <s v="White British"/>
    <n v="34700"/>
    <n v="41752"/>
    <s v="Not Recorded"/>
  </r>
  <r>
    <x v="7009"/>
    <s v="VOLUNTEER"/>
    <s v="INACTIVE VOLUNTEER"/>
    <s v="N"/>
    <m/>
    <m/>
    <m/>
    <s v="N"/>
    <m/>
    <x v="0"/>
    <x v="5442"/>
    <s v="MK45"/>
    <s v="Bedfordshire"/>
    <s v="White British"/>
    <n v="43062"/>
    <n v="44755"/>
    <s v="Retail"/>
  </r>
  <r>
    <x v="7010"/>
    <s v="VOLUNTEER"/>
    <s v="INACTIVE VOLUNTEER"/>
    <s v="N"/>
    <m/>
    <m/>
    <m/>
    <s v="N"/>
    <m/>
    <x v="0"/>
    <x v="870"/>
    <s v="LU2"/>
    <s v="Bedfordshire"/>
    <s v="Not Recorded"/>
    <n v="1"/>
    <n v="1"/>
    <s v="Not Recorded"/>
  </r>
  <r>
    <x v="7011"/>
    <s v="VOLUNTEER"/>
    <s v="INACTIVE VOLUNTEER"/>
    <s v="N"/>
    <m/>
    <m/>
    <m/>
    <s v="N"/>
    <m/>
    <x v="1"/>
    <x v="5443"/>
    <s v="LU2"/>
    <s v="Bedfordshire"/>
    <s v="White British"/>
    <s v="Not Recorded"/>
    <s v="Not Recorded"/>
    <s v="Not Recorded"/>
  </r>
  <r>
    <x v="7012"/>
    <s v="VOLUNTEER"/>
    <s v="ACTIVE VOLUNTEER"/>
    <s v="N"/>
    <m/>
    <m/>
    <m/>
    <s v="N"/>
    <m/>
    <x v="1"/>
    <x v="5444"/>
    <s v="MK45"/>
    <s v="Bedfordshire"/>
    <s v="Not Specified"/>
    <s v="Not Recorded"/>
    <s v="Not Recorded"/>
    <s v="Retail"/>
  </r>
  <r>
    <x v="7013"/>
    <s v="VOLUNTEER"/>
    <s v="INACTIVE VOLUNTEER"/>
    <s v="N"/>
    <m/>
    <m/>
    <m/>
    <s v="N"/>
    <m/>
    <x v="1"/>
    <x v="3929"/>
    <s v="LU1"/>
    <s v="Bedfordshire"/>
    <s v="Not Specified"/>
    <n v="41054"/>
    <n v="41655"/>
    <s v="Not Recorded"/>
  </r>
  <r>
    <x v="7014"/>
    <s v="VOLUNTEER"/>
    <s v="INACTIVE VOLUNTEER"/>
    <s v="N"/>
    <m/>
    <m/>
    <m/>
    <s v="N"/>
    <m/>
    <x v="0"/>
    <x v="5445"/>
    <s v="MK45"/>
    <s v="Bedfordshire"/>
    <s v="White British"/>
    <n v="38261"/>
    <n v="41821"/>
    <s v="Not Recorded"/>
  </r>
  <r>
    <x v="7015"/>
    <s v="VOLUNTEER"/>
    <s v="INACTIVE VOLUNTEER"/>
    <s v="N"/>
    <m/>
    <m/>
    <m/>
    <s v="N"/>
    <m/>
    <x v="0"/>
    <x v="5446"/>
    <s v="WD3"/>
    <s v="Hertfordshire"/>
    <s v="Not Specified"/>
    <n v="42780"/>
    <n v="44853"/>
    <s v="Retail"/>
  </r>
  <r>
    <x v="7016"/>
    <s v="VOLUNTEER"/>
    <s v="INACTIVE VOLUNTEER"/>
    <s v="N"/>
    <m/>
    <m/>
    <m/>
    <s v="N"/>
    <m/>
    <x v="1"/>
    <x v="5447"/>
    <s v="NN3"/>
    <s v="Unknown"/>
    <s v="White British"/>
    <n v="44503"/>
    <n v="45082"/>
    <s v="Retail"/>
  </r>
  <r>
    <x v="7017"/>
    <s v="VOLUNTEER"/>
    <s v="INACTIVE VOLUNTEER"/>
    <s v="N"/>
    <m/>
    <m/>
    <m/>
    <s v="N"/>
    <m/>
    <x v="0"/>
    <x v="5448"/>
    <s v="NG16"/>
    <s v="Unknown"/>
    <s v="White British"/>
    <n v="43053"/>
    <n v="44447"/>
    <s v="Retail"/>
  </r>
  <r>
    <x v="7018"/>
    <s v="VOLUNTEER"/>
    <s v="INACTIVE VOLUNTEER"/>
    <s v="N"/>
    <m/>
    <m/>
    <m/>
    <s v="N"/>
    <m/>
    <x v="0"/>
    <x v="409"/>
    <s v="SG1"/>
    <s v="Hertfordshire"/>
    <s v="Not Specified"/>
    <n v="43035"/>
    <n v="43041"/>
    <s v="Retail"/>
  </r>
  <r>
    <x v="7019"/>
    <s v="VOLUNTEER"/>
    <s v="INACTIVE VOLUNTEER"/>
    <s v="N"/>
    <m/>
    <m/>
    <m/>
    <s v="N"/>
    <m/>
    <x v="0"/>
    <x v="1395"/>
    <s v="SG17"/>
    <s v="Bedfordshire"/>
    <s v="White British"/>
    <n v="41039"/>
    <n v="41039"/>
    <s v="Not Recorded"/>
  </r>
  <r>
    <x v="7020"/>
    <s v="VOLUNTEER"/>
    <s v="INACTIVE VOLUNTEER"/>
    <s v="N"/>
    <m/>
    <m/>
    <m/>
    <s v="N"/>
    <m/>
    <x v="1"/>
    <x v="1657"/>
    <s v="LU2"/>
    <s v="Bedfordshire"/>
    <s v="White British"/>
    <n v="41109"/>
    <n v="41855"/>
    <s v="Not Recorded"/>
  </r>
  <r>
    <x v="7021"/>
    <s v="VOLUNTEER"/>
    <s v="INACTIVE VOLUNTEER"/>
    <s v="N"/>
    <m/>
    <m/>
    <m/>
    <s v="N"/>
    <m/>
    <x v="0"/>
    <x v="5449"/>
    <s v="AL3"/>
    <s v="Hertfordshire"/>
    <s v="Not Specified"/>
    <n v="40696"/>
    <n v="41752"/>
    <s v="Not Recorded"/>
  </r>
  <r>
    <x v="7022"/>
    <s v="VOLUNTEER"/>
    <s v="INACTIVE VOLUNTEER"/>
    <s v="N"/>
    <m/>
    <m/>
    <m/>
    <s v="N"/>
    <m/>
    <x v="1"/>
    <x v="22"/>
    <s v="SG1"/>
    <s v="Hertfordshire"/>
    <s v="Not Specified"/>
    <n v="40752"/>
    <n v="40892"/>
    <s v="Not Recorded"/>
  </r>
  <r>
    <x v="7023"/>
    <s v="VOLUNTEER"/>
    <s v="INACTIVE VOLUNTEER"/>
    <s v="N"/>
    <m/>
    <m/>
    <m/>
    <s v="N"/>
    <m/>
    <x v="1"/>
    <x v="22"/>
    <s v="WD19"/>
    <s v="Hertfordshire"/>
    <s v="Not Specified"/>
    <n v="41621"/>
    <n v="41621"/>
    <s v="Not Recorded"/>
  </r>
  <r>
    <x v="7024"/>
    <s v="VOLUNTEER"/>
    <s v="INACTIVE VOLUNTEER"/>
    <s v="N"/>
    <m/>
    <m/>
    <m/>
    <s v="N"/>
    <m/>
    <x v="0"/>
    <x v="5450"/>
    <s v="MK45"/>
    <s v="Bedfordshire"/>
    <s v="Not Specified"/>
    <n v="33329"/>
    <n v="41025"/>
    <s v="Not Recorded"/>
  </r>
  <r>
    <x v="7025"/>
    <s v="VOLUNTEER"/>
    <s v="INACTIVE VOLUNTEER"/>
    <s v="N"/>
    <m/>
    <m/>
    <m/>
    <s v="N"/>
    <m/>
    <x v="1"/>
    <x v="22"/>
    <s v="AL7"/>
    <s v="Hertfordshire"/>
    <s v="White British"/>
    <n v="40932"/>
    <n v="41759"/>
    <s v="Not Recorded"/>
  </r>
  <r>
    <x v="7026"/>
    <s v="VOLUNTEER"/>
    <s v="INACTIVE VOLUNTEER"/>
    <s v="N"/>
    <m/>
    <m/>
    <m/>
    <s v="N"/>
    <m/>
    <x v="1"/>
    <x v="22"/>
    <s v="MK42"/>
    <s v="Bedfordshire"/>
    <s v="Other"/>
    <n v="41946"/>
    <n v="41946"/>
    <s v="Not Recorded"/>
  </r>
  <r>
    <x v="7027"/>
    <s v="VOLUNTEER"/>
    <s v="INACTIVE VOLUNTEER"/>
    <s v="N"/>
    <m/>
    <m/>
    <m/>
    <s v="N"/>
    <m/>
    <x v="0"/>
    <x v="3152"/>
    <s v="LU1"/>
    <s v="Bedfordshire"/>
    <s v="White British"/>
    <n v="43218"/>
    <n v="43484"/>
    <s v="Retail"/>
  </r>
  <r>
    <x v="7028"/>
    <s v="VOLUNTEER"/>
    <s v="INACTIVE VOLUNTEER"/>
    <s v="N"/>
    <m/>
    <m/>
    <m/>
    <s v="N"/>
    <m/>
    <x v="0"/>
    <x v="1824"/>
    <s v="MK3"/>
    <s v="Buckinghamshire"/>
    <s v="Not Specified"/>
    <n v="40936"/>
    <n v="40936"/>
    <s v="Not Recorded"/>
  </r>
  <r>
    <x v="7029"/>
    <s v="VOLUNTEER"/>
    <s v="ACTIVE VOLUNTEER"/>
    <s v="N"/>
    <m/>
    <m/>
    <m/>
    <s v="N"/>
    <m/>
    <x v="1"/>
    <x v="5451"/>
    <s v="MK43"/>
    <s v="Bedfordshire"/>
    <s v="Not Specified"/>
    <n v="44331"/>
    <s v=""/>
    <s v="Support"/>
  </r>
  <r>
    <x v="7030"/>
    <s v="VOLUNTEER"/>
    <s v="ACTIVE VOLUNTEER"/>
    <s v="N"/>
    <m/>
    <m/>
    <m/>
    <s v="N"/>
    <m/>
    <x v="0"/>
    <x v="22"/>
    <s v="LU3"/>
    <s v="Bedfordshire"/>
    <s v="White British"/>
    <n v="45491"/>
    <s v=""/>
    <s v="Retail"/>
  </r>
  <r>
    <x v="7031"/>
    <s v="VOLUNTEER"/>
    <s v="INACTIVE VOLUNTEER"/>
    <s v="N"/>
    <m/>
    <m/>
    <m/>
    <s v="N"/>
    <m/>
    <x v="0"/>
    <x v="2254"/>
    <s v="LU5"/>
    <s v="Bedfordshire"/>
    <s v="White British"/>
    <s v="Not Recorded"/>
    <s v="Not Recorded"/>
    <s v="Not Recorded"/>
  </r>
  <r>
    <x v="7032"/>
    <s v="VOLUNTEER"/>
    <s v="INACTIVE VOLUNTEER"/>
    <s v="N"/>
    <m/>
    <m/>
    <m/>
    <s v="N"/>
    <m/>
    <x v="0"/>
    <x v="22"/>
    <s v="SG5"/>
    <s v="Bedfordshire"/>
    <s v="Not Specified"/>
    <n v="41191"/>
    <n v="41191"/>
    <s v="Not Recorded"/>
  </r>
  <r>
    <x v="7033"/>
    <s v="VOLUNTEER"/>
    <s v="ACTIVE VOLUNTEER"/>
    <s v="N"/>
    <m/>
    <m/>
    <m/>
    <s v="N"/>
    <m/>
    <x v="0"/>
    <x v="5452"/>
    <s v="SG1"/>
    <s v="Hertfordshire"/>
    <s v="White British"/>
    <n v="45369"/>
    <s v=""/>
    <s v="Retail"/>
  </r>
  <r>
    <x v="7034"/>
    <s v="VOLUNTEER"/>
    <s v="INACTIVE VOLUNTEER"/>
    <s v="N"/>
    <m/>
    <m/>
    <m/>
    <s v="N"/>
    <m/>
    <x v="0"/>
    <x v="5453"/>
    <s v="AL2"/>
    <s v="Hertfordshire"/>
    <s v="White British"/>
    <n v="41761"/>
    <n v="42009"/>
    <s v="Not Recorded"/>
  </r>
  <r>
    <x v="7035"/>
    <s v="VOLUNTEER"/>
    <s v="INACTIVE VOLUNTEER"/>
    <s v="N"/>
    <m/>
    <m/>
    <m/>
    <s v="N"/>
    <m/>
    <x v="1"/>
    <x v="5454"/>
    <s v="LU4"/>
    <s v="Bedfordshire"/>
    <s v="White British"/>
    <s v="Not Recorded"/>
    <s v="Not Recorded"/>
    <s v="Not Recorded"/>
  </r>
  <r>
    <x v="7036"/>
    <s v="VOLUNTEER"/>
    <s v="INACTIVE VOLUNTEER"/>
    <s v="N"/>
    <m/>
    <m/>
    <m/>
    <s v="N"/>
    <m/>
    <x v="0"/>
    <x v="659"/>
    <s v="MK2"/>
    <s v="Buckinghamshire"/>
    <s v="White British"/>
    <s v="Not Recorded"/>
    <s v="Not Recorded"/>
    <s v="Not Recorded"/>
  </r>
  <r>
    <x v="7037"/>
    <s v="VOLUNTEER"/>
    <s v="ACTIVE VOLUNTEER"/>
    <s v="N"/>
    <m/>
    <m/>
    <m/>
    <s v="N"/>
    <m/>
    <x v="0"/>
    <x v="5455"/>
    <s v="LU2"/>
    <s v="Hertfordshire"/>
    <s v="White British"/>
    <n v="45381"/>
    <s v=""/>
    <s v="Retail"/>
  </r>
  <r>
    <x v="7038"/>
    <s v="VOLUNTEER"/>
    <s v="INACTIVE VOLUNTEER"/>
    <s v="N"/>
    <m/>
    <m/>
    <m/>
    <s v="N"/>
    <m/>
    <x v="0"/>
    <x v="3864"/>
    <s v="LU2"/>
    <s v="Bedfordshire"/>
    <s v="White British"/>
    <n v="41918"/>
    <n v="42768"/>
    <s v="Retail"/>
  </r>
  <r>
    <x v="7039"/>
    <s v="VOLUNTEER"/>
    <s v="INACTIVE VOLUNTEER"/>
    <s v="N"/>
    <m/>
    <m/>
    <m/>
    <s v="N"/>
    <m/>
    <x v="1"/>
    <x v="5456"/>
    <s v="LU2"/>
    <s v="Bedfordshire"/>
    <s v="Not Specified"/>
    <n v="41128"/>
    <n v="41320"/>
    <s v="Not Recorded"/>
  </r>
  <r>
    <x v="7040"/>
    <s v="VOLUNTEER"/>
    <s v="INACTIVE VOLUNTEER"/>
    <s v="N"/>
    <m/>
    <m/>
    <m/>
    <s v="N"/>
    <m/>
    <x v="1"/>
    <x v="5457"/>
    <s v="HP2"/>
    <s v="Hertfordshire"/>
    <s v="Not Specified"/>
    <n v="41090"/>
    <n v="41513"/>
    <s v="Not Recorded"/>
  </r>
  <r>
    <x v="7041"/>
    <s v="VOLUNTEER"/>
    <s v="INACTIVE VOLUNTEER"/>
    <s v="N"/>
    <m/>
    <m/>
    <m/>
    <s v="N"/>
    <m/>
    <x v="1"/>
    <x v="229"/>
    <s v="LU2"/>
    <s v="Bedfordshire"/>
    <s v="White British"/>
    <n v="41577"/>
    <n v="41577"/>
    <s v="Not Recorded"/>
  </r>
  <r>
    <x v="7042"/>
    <s v="VOLUNTEER"/>
    <s v="INACTIVE VOLUNTEER"/>
    <s v="N"/>
    <m/>
    <m/>
    <m/>
    <s v="N"/>
    <m/>
    <x v="1"/>
    <x v="5458"/>
    <s v="MK2"/>
    <s v="Buckinghamshire"/>
    <s v="Not Specified"/>
    <n v="41527"/>
    <n v="42845"/>
    <s v="Retail"/>
  </r>
  <r>
    <x v="7043"/>
    <s v="VOLUNTEER"/>
    <s v="INACTIVE VOLUNTEER"/>
    <s v="N"/>
    <m/>
    <m/>
    <m/>
    <s v="N"/>
    <m/>
    <x v="1"/>
    <x v="22"/>
    <s v="LU3"/>
    <s v="Bedfordshire"/>
    <s v="White British"/>
    <s v="Not Recorded"/>
    <s v="Not Recorded"/>
    <s v="Not Recorded"/>
  </r>
  <r>
    <x v="7044"/>
    <s v="VOLUNTEER"/>
    <s v="INACTIVE VOLUNTEER"/>
    <s v="N"/>
    <m/>
    <m/>
    <m/>
    <s v="N"/>
    <m/>
    <x v="1"/>
    <x v="313"/>
    <s v="LU2"/>
    <s v="Bedfordshire"/>
    <s v="Not Specified"/>
    <n v="40618"/>
    <n v="41170"/>
    <s v="Not Recorded"/>
  </r>
  <r>
    <x v="7045"/>
    <s v="VOLUNTEER"/>
    <s v="INACTIVE VOLUNTEER"/>
    <s v="N"/>
    <m/>
    <m/>
    <m/>
    <s v="Y"/>
    <s v="22/08/2022"/>
    <x v="0"/>
    <x v="5459"/>
    <s v="AL5"/>
    <s v="Hertfordshire"/>
    <s v="Not Specified"/>
    <n v="41348"/>
    <n v="44789"/>
    <s v="Retail"/>
  </r>
  <r>
    <x v="7046"/>
    <s v="VOLUNTEER"/>
    <s v="ACTIVE VOLUNTEER"/>
    <s v="N"/>
    <m/>
    <m/>
    <m/>
    <s v="N"/>
    <m/>
    <x v="0"/>
    <x v="5460"/>
    <s v="MK41"/>
    <s v="Bedfordshire"/>
    <s v="Not Specified"/>
    <n v="41260"/>
    <s v=""/>
    <s v="Retail"/>
  </r>
  <r>
    <x v="7047"/>
    <s v="VOLUNTEER"/>
    <s v="INACTIVE VOLUNTEER"/>
    <s v="N"/>
    <m/>
    <m/>
    <m/>
    <s v="N"/>
    <m/>
    <x v="0"/>
    <x v="5461"/>
    <s v="SG13"/>
    <s v="Hertfordshire"/>
    <s v="White British"/>
    <n v="41716"/>
    <n v="41730"/>
    <s v="Retail"/>
  </r>
  <r>
    <x v="7048"/>
    <s v="VOLUNTEER"/>
    <s v="INACTIVE VOLUNTEER"/>
    <s v="N"/>
    <m/>
    <m/>
    <m/>
    <s v="N"/>
    <m/>
    <x v="0"/>
    <x v="5462"/>
    <s v="LU3"/>
    <s v="Bedfordshire"/>
    <s v="White British"/>
    <n v="39785"/>
    <n v="41830"/>
    <s v="Not Recorded"/>
  </r>
  <r>
    <x v="7049"/>
    <s v="VOLUNTEER"/>
    <s v="INACTIVE VOLUNTEER"/>
    <s v="N"/>
    <m/>
    <m/>
    <m/>
    <s v="N"/>
    <m/>
    <x v="0"/>
    <x v="5463"/>
    <s v="EN8"/>
    <s v="Hertfordshire"/>
    <s v="Not Specified"/>
    <n v="42444"/>
    <n v="43363"/>
    <s v="Retail"/>
  </r>
  <r>
    <x v="7050"/>
    <s v="VOLUNTEER"/>
    <s v="INACTIVE VOLUNTEER"/>
    <s v="N"/>
    <m/>
    <m/>
    <m/>
    <s v="Y"/>
    <s v="06/03/2024"/>
    <x v="0"/>
    <x v="22"/>
    <s v="LU3"/>
    <s v="Bedfordshire"/>
    <s v="Not Specified"/>
    <n v="1"/>
    <n v="1"/>
    <s v="Not Recorded"/>
  </r>
  <r>
    <x v="7051"/>
    <s v="VOLUNTEER"/>
    <s v="INACTIVE VOLUNTEER"/>
    <s v="N"/>
    <m/>
    <m/>
    <m/>
    <s v="N"/>
    <m/>
    <x v="0"/>
    <x v="5464"/>
    <s v="MK16"/>
    <s v="Buckinghamshire"/>
    <s v="Not Specified"/>
    <n v="42303"/>
    <n v="42772"/>
    <s v="Retail"/>
  </r>
  <r>
    <x v="7052"/>
    <s v="VOLUNTEER"/>
    <s v="INACTIVE VOLUNTEER"/>
    <s v="N"/>
    <m/>
    <m/>
    <m/>
    <s v="N"/>
    <m/>
    <x v="0"/>
    <x v="5465"/>
    <s v="SG5"/>
    <s v="Hertfordshire"/>
    <s v="White British"/>
    <s v="Not Recorded"/>
    <s v="Not Recorded"/>
    <s v="Not Recorded"/>
  </r>
  <r>
    <x v="7053"/>
    <s v="VOLUNTEER"/>
    <s v="INACTIVE VOLUNTEER"/>
    <s v="N"/>
    <m/>
    <m/>
    <m/>
    <s v="N"/>
    <m/>
    <x v="0"/>
    <x v="22"/>
    <s v="HP4"/>
    <s v="Hertfordshire"/>
    <s v="White British"/>
    <n v="44598"/>
    <n v="44747"/>
    <s v="Retail"/>
  </r>
  <r>
    <x v="7054"/>
    <s v="VOLUNTEER"/>
    <s v="INACTIVE VOLUNTEER"/>
    <s v="N"/>
    <m/>
    <m/>
    <m/>
    <s v="N"/>
    <m/>
    <x v="1"/>
    <x v="22"/>
    <s v="LU2"/>
    <s v="Bedfordshire"/>
    <s v="White British"/>
    <n v="41241"/>
    <n v="41241"/>
    <s v="Not Recorded"/>
  </r>
  <r>
    <x v="7055"/>
    <s v="VOLUNTEER"/>
    <s v="INACTIVE VOLUNTEER"/>
    <s v="N"/>
    <m/>
    <m/>
    <m/>
    <s v="N"/>
    <m/>
    <x v="1"/>
    <x v="5466"/>
    <s v="LU3"/>
    <s v="Bedfordshire"/>
    <s v="Not Specified"/>
    <n v="38687"/>
    <n v="44831"/>
    <s v="Fundraising"/>
  </r>
  <r>
    <x v="7056"/>
    <s v="VOLUNTEER"/>
    <s v="INACTIVE VOLUNTEER"/>
    <s v="N"/>
    <m/>
    <m/>
    <m/>
    <s v="N"/>
    <m/>
    <x v="1"/>
    <x v="5467"/>
    <s v="HP1"/>
    <s v="Hertfordshire"/>
    <s v="White British"/>
    <s v="Not Recorded"/>
    <s v="Not Recorded"/>
    <s v="Retail"/>
  </r>
  <r>
    <x v="705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7058"/>
    <s v="VOLUNTEER"/>
    <s v="INACTIVE VOLUNTEER"/>
    <s v="N"/>
    <m/>
    <m/>
    <m/>
    <s v="N"/>
    <m/>
    <x v="0"/>
    <x v="1601"/>
    <s v="MK43"/>
    <s v="Bedfordshire"/>
    <s v="White British"/>
    <s v="Not Recorded"/>
    <s v="Not Recorded"/>
    <s v="Not Recorded"/>
  </r>
  <r>
    <x v="7059"/>
    <s v="VOLUNTEER"/>
    <s v="INACTIVE VOLUNTEER"/>
    <s v="N"/>
    <m/>
    <m/>
    <m/>
    <s v="N"/>
    <m/>
    <x v="0"/>
    <x v="5468"/>
    <s v="AL2"/>
    <s v="Hertfordshire"/>
    <s v="White British"/>
    <n v="44480"/>
    <n v="44951"/>
    <s v="Retail"/>
  </r>
  <r>
    <x v="7060"/>
    <s v="VOLUNTEER"/>
    <s v="INACTIVE VOLUNTEER"/>
    <s v="N"/>
    <m/>
    <m/>
    <m/>
    <s v="N"/>
    <m/>
    <x v="0"/>
    <x v="5469"/>
    <s v="LU7"/>
    <s v="Bedfordshire"/>
    <s v="White British"/>
    <n v="44359"/>
    <n v="44777"/>
    <s v="Retail"/>
  </r>
  <r>
    <x v="7061"/>
    <s v="VOLUNTEER"/>
    <s v="INACTIVE VOLUNTEER"/>
    <s v="N"/>
    <m/>
    <m/>
    <m/>
    <s v="N"/>
    <m/>
    <x v="0"/>
    <x v="5470"/>
    <s v="NN12"/>
    <s v="Unknown"/>
    <s v="Not Specified"/>
    <n v="43111"/>
    <s v=""/>
    <s v="Support"/>
  </r>
  <r>
    <x v="7062"/>
    <s v="VOLUNTEER"/>
    <s v="ACTIVE VOLUNTEER"/>
    <s v="N"/>
    <m/>
    <m/>
    <m/>
    <s v="N"/>
    <m/>
    <x v="0"/>
    <x v="5471"/>
    <s v="LU3"/>
    <s v="Bedfordshire"/>
    <s v="White British"/>
    <n v="40883"/>
    <s v=""/>
    <s v="Retail"/>
  </r>
  <r>
    <x v="7063"/>
    <s v="VOLUNTEER"/>
    <s v="INACTIVE VOLUNTEER"/>
    <s v="N"/>
    <m/>
    <m/>
    <m/>
    <s v="N"/>
    <m/>
    <x v="0"/>
    <x v="763"/>
    <s v="LU3"/>
    <s v="Bedfordshire"/>
    <s v="Mixed"/>
    <n v="43271"/>
    <n v="43905"/>
    <s v="Support"/>
  </r>
  <r>
    <x v="7064"/>
    <s v="VOLUNTEER"/>
    <s v="ACTIVE VOLUNTEER"/>
    <s v="N"/>
    <m/>
    <m/>
    <m/>
    <s v="N"/>
    <m/>
    <x v="0"/>
    <x v="5472"/>
    <s v="LU6"/>
    <s v="Bedfordshire"/>
    <s v="Not Specified"/>
    <n v="40148"/>
    <s v=""/>
    <s v="Fundraising"/>
  </r>
  <r>
    <x v="7065"/>
    <s v="VOLUNTEER"/>
    <s v="INACTIVE VOLUNTEER"/>
    <s v="N"/>
    <m/>
    <m/>
    <m/>
    <s v="N"/>
    <m/>
    <x v="0"/>
    <x v="5473"/>
    <s v="LU3"/>
    <s v="Bedfordshire"/>
    <s v="Black"/>
    <n v="43726"/>
    <n v="44447"/>
    <s v="Retail"/>
  </r>
  <r>
    <x v="7066"/>
    <s v="VOLUNTEER"/>
    <s v="INACTIVE VOLUNTEER"/>
    <s v="N"/>
    <m/>
    <m/>
    <m/>
    <s v="N"/>
    <m/>
    <x v="1"/>
    <x v="5474"/>
    <s v="LU1"/>
    <s v="Bedfordshire"/>
    <s v="Black"/>
    <s v="Not Recorded"/>
    <s v="Not Recorded"/>
    <s v="Not Recorded"/>
  </r>
  <r>
    <x v="7067"/>
    <s v="VOLUNTEER"/>
    <s v="INACTIVE VOLUNTEER"/>
    <s v="N"/>
    <m/>
    <m/>
    <m/>
    <s v="N"/>
    <m/>
    <x v="0"/>
    <x v="5475"/>
    <s v="LU3"/>
    <s v="Bedfordshire"/>
    <s v="Black"/>
    <s v="Not Recorded"/>
    <s v="Not Recorded"/>
    <s v="Not Recorded"/>
  </r>
  <r>
    <x v="7068"/>
    <s v="VOLUNTEER"/>
    <s v="INACTIVE VOLUNTEER"/>
    <s v="N"/>
    <m/>
    <m/>
    <m/>
    <s v="N"/>
    <m/>
    <x v="3"/>
    <x v="3496"/>
    <s v="HP3"/>
    <s v="Hertfordshire"/>
    <s v="White British"/>
    <s v="Not Recorded"/>
    <s v="Not Recorded"/>
    <s v="Not Recorded"/>
  </r>
  <r>
    <x v="7069"/>
    <s v="VOLUNTEER"/>
    <s v="INACTIVE VOLUNTEER"/>
    <s v="N"/>
    <m/>
    <m/>
    <m/>
    <s v="N"/>
    <m/>
    <x v="0"/>
    <x v="22"/>
    <s v="SG1"/>
    <s v="Hertfordshire"/>
    <s v="White British"/>
    <n v="1"/>
    <n v="1"/>
    <s v="Not Recorded"/>
  </r>
  <r>
    <x v="7070"/>
    <s v="VOLUNTEER"/>
    <s v="INACTIVE VOLUNTEER"/>
    <s v="N"/>
    <m/>
    <m/>
    <m/>
    <s v="N"/>
    <m/>
    <x v="0"/>
    <x v="5476"/>
    <s v="LU2"/>
    <s v="Bedfordshire"/>
    <s v="White British"/>
    <n v="40851"/>
    <n v="44831"/>
    <s v="Fundraising"/>
  </r>
  <r>
    <x v="7071"/>
    <s v="VOLUNTEER"/>
    <s v="INACTIVE VOLUNTEER"/>
    <s v="N"/>
    <m/>
    <m/>
    <m/>
    <s v="N"/>
    <m/>
    <x v="0"/>
    <x v="1019"/>
    <s v="LU2"/>
    <s v="Bedfordshire"/>
    <s v="Not Specified"/>
    <n v="1"/>
    <n v="1"/>
    <s v="Not Recorded"/>
  </r>
  <r>
    <x v="7072"/>
    <s v="VOLUNTEER"/>
    <s v="INACTIVE VOLUNTEER"/>
    <s v="N"/>
    <m/>
    <m/>
    <m/>
    <s v="N"/>
    <m/>
    <x v="0"/>
    <x v="3052"/>
    <s v="WD18"/>
    <s v="Hertfordshire"/>
    <s v="Not Specified"/>
    <n v="41808"/>
    <n v="44664"/>
    <s v="Retail"/>
  </r>
  <r>
    <x v="7073"/>
    <s v="VOLUNTEER"/>
    <s v="INACTIVE VOLUNTEER"/>
    <s v="N"/>
    <m/>
    <m/>
    <m/>
    <s v="N"/>
    <m/>
    <x v="1"/>
    <x v="5477"/>
    <s v="LU3"/>
    <s v="Bedfordshire"/>
    <s v="Not Specified"/>
    <n v="38322"/>
    <s v=""/>
    <s v="Fundraising"/>
  </r>
  <r>
    <x v="7074"/>
    <s v="VOLUNTEER"/>
    <s v="INACTIVE VOLUNTEER"/>
    <s v="N"/>
    <m/>
    <m/>
    <m/>
    <s v="N"/>
    <m/>
    <x v="0"/>
    <x v="22"/>
    <s v="LU3"/>
    <s v="Bedfordshire"/>
    <s v="Not Specified"/>
    <n v="38322"/>
    <n v="43518"/>
    <s v="Fundraising"/>
  </r>
  <r>
    <x v="7075"/>
    <s v="VOLUNTEER"/>
    <s v="INACTIVE VOLUNTEER"/>
    <s v="N"/>
    <m/>
    <m/>
    <m/>
    <s v="N"/>
    <m/>
    <x v="0"/>
    <x v="1836"/>
    <s v="SG4"/>
    <s v="Hertfordshire"/>
    <s v="White British"/>
    <n v="44338"/>
    <n v="44491"/>
    <s v="Retail"/>
  </r>
  <r>
    <x v="7076"/>
    <s v="VOLUNTEER"/>
    <s v="PROSPECTIVE VOLUNTEER"/>
    <s v="N"/>
    <m/>
    <m/>
    <m/>
    <s v="N"/>
    <m/>
    <x v="1"/>
    <x v="5478"/>
    <s v="LU2"/>
    <s v="Bedfordshire"/>
    <s v="White British"/>
    <s v="Not Recorded"/>
    <s v="Not Recorded"/>
    <s v="Not Recorded"/>
  </r>
  <r>
    <x v="7077"/>
    <s v="VOLUNTEER"/>
    <s v="ACTIVE VOLUNTEER"/>
    <s v="N"/>
    <m/>
    <m/>
    <m/>
    <s v="N"/>
    <m/>
    <x v="0"/>
    <x v="5479"/>
    <s v="AL2"/>
    <s v="Hertfordshire"/>
    <s v="Mixed"/>
    <n v="45020"/>
    <s v=""/>
    <s v="Retail"/>
  </r>
  <r>
    <x v="7078"/>
    <s v="VOLUNTEER"/>
    <s v="INACTIVE VOLUNTEER"/>
    <s v="N"/>
    <m/>
    <m/>
    <m/>
    <s v="N"/>
    <m/>
    <x v="0"/>
    <x v="5480"/>
    <s v="SG18"/>
    <s v="Bedfordshire"/>
    <s v="Not Specified"/>
    <n v="40739"/>
    <n v="1"/>
    <s v="Not Recorded"/>
  </r>
  <r>
    <x v="7079"/>
    <s v="VOLUNTEER"/>
    <s v="ACTIVE VOLUNTEER"/>
    <s v="N"/>
    <m/>
    <m/>
    <m/>
    <s v="N"/>
    <m/>
    <x v="0"/>
    <x v="5481"/>
    <s v="LU2"/>
    <s v="Bedfordshire"/>
    <s v="White British"/>
    <n v="44354"/>
    <s v=""/>
    <s v="Retail"/>
  </r>
  <r>
    <x v="7080"/>
    <s v="VOLUNTEER"/>
    <s v="INACTIVE VOLUNTEER"/>
    <s v="N"/>
    <m/>
    <m/>
    <m/>
    <s v="N"/>
    <m/>
    <x v="1"/>
    <x v="5482"/>
    <s v="LU3"/>
    <s v="Bedfordshire"/>
    <s v="Not Specified"/>
    <n v="40375"/>
    <n v="41836"/>
    <s v="Not Recorded"/>
  </r>
  <r>
    <x v="7081"/>
    <s v="VOLUNTEER"/>
    <s v="INACTIVE VOLUNTEER"/>
    <s v="N"/>
    <m/>
    <m/>
    <m/>
    <s v="N"/>
    <m/>
    <x v="0"/>
    <x v="5483"/>
    <s v="WD23"/>
    <s v="Hertfordshire"/>
    <s v="White British"/>
    <n v="41204"/>
    <n v="41837"/>
    <s v="Not Recorded"/>
  </r>
  <r>
    <x v="7082"/>
    <s v="VOLUNTEER"/>
    <s v="ACTIVE VOLUNTEER"/>
    <s v="N"/>
    <m/>
    <m/>
    <m/>
    <s v="N"/>
    <m/>
    <x v="0"/>
    <x v="4951"/>
    <s v="WD23"/>
    <s v="Hertfordshire"/>
    <s v="White British"/>
    <n v="45209"/>
    <s v=""/>
    <s v="Retail"/>
  </r>
  <r>
    <x v="7083"/>
    <s v="VOLUNTEER"/>
    <s v="INACTIVE VOLUNTEER"/>
    <s v="N"/>
    <m/>
    <m/>
    <m/>
    <s v="N"/>
    <m/>
    <x v="0"/>
    <x v="5484"/>
    <s v="HP4"/>
    <s v="Hertfordshire"/>
    <s v="Not Specified"/>
    <n v="43820"/>
    <n v="44309"/>
    <s v="Retail"/>
  </r>
  <r>
    <x v="7084"/>
    <s v="VOLUNTEER"/>
    <s v="INACTIVE VOLUNTEER"/>
    <s v="N"/>
    <m/>
    <m/>
    <m/>
    <s v="N"/>
    <m/>
    <x v="0"/>
    <x v="5485"/>
    <s v="WD18"/>
    <s v="Hertfordshire"/>
    <s v="Asian"/>
    <n v="42660"/>
    <n v="43586"/>
    <s v="Retail"/>
  </r>
  <r>
    <x v="7085"/>
    <s v="VOLUNTEER"/>
    <s v="INACTIVE VOLUNTEER"/>
    <s v="N"/>
    <m/>
    <m/>
    <m/>
    <s v="N"/>
    <m/>
    <x v="0"/>
    <x v="423"/>
    <s v="WD18"/>
    <s v="Hertfordshire"/>
    <s v="Asian"/>
    <n v="42095"/>
    <n v="42845"/>
    <s v="Retail"/>
  </r>
  <r>
    <x v="7086"/>
    <s v="VOLUNTEER"/>
    <s v="INACTIVE VOLUNTEER"/>
    <s v="N"/>
    <m/>
    <m/>
    <m/>
    <s v="N"/>
    <m/>
    <x v="0"/>
    <x v="5486"/>
    <s v="LU2"/>
    <s v="Bedfordshire"/>
    <s v="White British"/>
    <n v="35612"/>
    <n v="37575"/>
    <s v="Support"/>
  </r>
  <r>
    <x v="7087"/>
    <s v="VOLUNTEER"/>
    <s v="PROSPECTIVE VOLUNTEER"/>
    <s v="N"/>
    <m/>
    <m/>
    <m/>
    <s v="N"/>
    <m/>
    <x v="0"/>
    <x v="5487"/>
    <s v="AL5"/>
    <s v="Hertfordshire"/>
    <s v="White British"/>
    <s v="Not Recorded"/>
    <s v="Not Recorded"/>
    <s v="Not Recorded"/>
  </r>
  <r>
    <x v="7088"/>
    <s v="VOLUNTEER"/>
    <s v="ACTIVE VOLUNTEER"/>
    <s v="N"/>
    <m/>
    <m/>
    <m/>
    <s v="N"/>
    <m/>
    <x v="0"/>
    <x v="5488"/>
    <s v="EN3"/>
    <s v="Other"/>
    <s v="Not Recorded"/>
    <n v="45325"/>
    <s v=""/>
    <s v="Retail"/>
  </r>
  <r>
    <x v="7089"/>
    <s v="VOLUNTEER"/>
    <s v="INACTIVE VOLUNTEER"/>
    <s v="N"/>
    <m/>
    <m/>
    <m/>
    <s v="N"/>
    <m/>
    <x v="0"/>
    <x v="5391"/>
    <s v="HP4"/>
    <s v="Hertfordshire"/>
    <s v="Other"/>
    <n v="44449"/>
    <n v="44613"/>
    <s v="Retail"/>
  </r>
  <r>
    <x v="7090"/>
    <s v="VOLUNTEER"/>
    <s v="INACTIVE VOLUNTEER"/>
    <s v="N"/>
    <m/>
    <m/>
    <m/>
    <s v="N"/>
    <m/>
    <x v="0"/>
    <x v="555"/>
    <s v="LU3"/>
    <s v="Bedfordshire"/>
    <s v="Not Recorded"/>
    <s v="Not Recorded"/>
    <s v="Not Recorded"/>
    <s v="Retail"/>
  </r>
  <r>
    <x v="7091"/>
    <s v="VOLUNTEER"/>
    <s v="INACTIVE VOLUNTEER"/>
    <s v="N"/>
    <m/>
    <m/>
    <m/>
    <s v="N"/>
    <m/>
    <x v="1"/>
    <x v="4563"/>
    <s v="WD7"/>
    <s v="Hertfordshire"/>
    <s v="White British"/>
    <s v="Not Recorded"/>
    <s v="Not Recorded"/>
    <s v="Not Recorded"/>
  </r>
  <r>
    <x v="7092"/>
    <s v="VOLUNTEER"/>
    <s v="ACTIVE VOLUNTEER"/>
    <s v="N"/>
    <m/>
    <m/>
    <m/>
    <s v="N"/>
    <m/>
    <x v="0"/>
    <x v="5489"/>
    <s v="LU3"/>
    <s v="Bedfordshire"/>
    <s v="White British"/>
    <n v="44323"/>
    <s v=""/>
    <s v="Retail"/>
  </r>
  <r>
    <x v="7093"/>
    <s v="VOLUNTEER"/>
    <s v="INACTIVE VOLUNTEER"/>
    <s v="N"/>
    <m/>
    <m/>
    <m/>
    <s v="Y"/>
    <s v="29/07/2020"/>
    <x v="0"/>
    <x v="5490"/>
    <s v="LU3"/>
    <s v="Bedfordshire"/>
    <s v="White British"/>
    <n v="39139"/>
    <n v="44084"/>
    <s v="Support"/>
  </r>
  <r>
    <x v="7094"/>
    <s v="VOLUNTEER"/>
    <s v="ACTIVE VOLUNTEER"/>
    <s v="N"/>
    <m/>
    <m/>
    <m/>
    <s v="N"/>
    <m/>
    <x v="0"/>
    <x v="5491"/>
    <s v="AL2"/>
    <s v="Hertfordshire"/>
    <s v="Other"/>
    <n v="44880"/>
    <s v=""/>
    <s v="Retail"/>
  </r>
  <r>
    <x v="7095"/>
    <s v="VOLUNTEER"/>
    <s v="INACTIVE VOLUNTEER"/>
    <s v="N"/>
    <m/>
    <m/>
    <m/>
    <s v="N"/>
    <m/>
    <x v="0"/>
    <x v="22"/>
    <s v="MK5"/>
    <s v="Buckinghamshire"/>
    <s v="Other"/>
    <s v="Not Recorded"/>
    <s v="Not Recorded"/>
    <s v="Not Recorded"/>
  </r>
  <r>
    <x v="7096"/>
    <s v="VOLUNTEER"/>
    <s v="INACTIVE VOLUNTEER"/>
    <s v="N"/>
    <m/>
    <m/>
    <m/>
    <s v="N"/>
    <m/>
    <x v="0"/>
    <x v="5492"/>
    <s v="LU3"/>
    <s v="Bedfordshire"/>
    <s v="Not Recorded"/>
    <n v="44299"/>
    <n v="44755"/>
    <s v="Retail"/>
  </r>
  <r>
    <x v="7097"/>
    <s v="VOLUNTEER"/>
    <s v="ACTIVE VOLUNTEER"/>
    <s v="N"/>
    <m/>
    <m/>
    <m/>
    <s v="N"/>
    <m/>
    <x v="0"/>
    <x v="22"/>
    <s v="MK45"/>
    <s v="Bedfordshire"/>
    <s v="White British"/>
    <n v="43842"/>
    <s v=""/>
    <s v="Retail"/>
  </r>
  <r>
    <x v="7098"/>
    <s v="VOLUNTEER"/>
    <s v="ACTIVE VOLUNTEER"/>
    <s v="N"/>
    <m/>
    <m/>
    <m/>
    <s v="N"/>
    <m/>
    <x v="1"/>
    <x v="3903"/>
    <s v="LU2"/>
    <s v="Bedfordshire"/>
    <s v="Mixed"/>
    <n v="45152"/>
    <s v=""/>
    <s v="Retail"/>
  </r>
  <r>
    <x v="7099"/>
    <s v="VOLUNTEER"/>
    <s v="ACTIVE VOLUNTEER"/>
    <s v="N"/>
    <m/>
    <m/>
    <m/>
    <s v="N"/>
    <m/>
    <x v="0"/>
    <x v="3120"/>
    <s v="LU2"/>
    <s v="Bedfordshire"/>
    <s v="Not Specified"/>
    <n v="42851"/>
    <s v=""/>
    <s v="Retail"/>
  </r>
  <r>
    <x v="7100"/>
    <s v="VOLUNTEER"/>
    <s v="INACTIVE VOLUNTEER"/>
    <s v="N"/>
    <m/>
    <m/>
    <m/>
    <s v="N"/>
    <m/>
    <x v="0"/>
    <x v="5493"/>
    <s v="SG2"/>
    <s v="Hertfordshire"/>
    <s v="Other"/>
    <s v="Not Recorded"/>
    <s v="Not Recorded"/>
    <s v="Not Recorded"/>
  </r>
  <r>
    <x v="7101"/>
    <s v="VOLUNTEER"/>
    <s v="INACTIVE VOLUNTEER"/>
    <s v="N"/>
    <m/>
    <m/>
    <m/>
    <s v="N"/>
    <m/>
    <x v="0"/>
    <x v="5494"/>
    <s v="LU1"/>
    <s v="Bedfordshire"/>
    <s v="Not Specified"/>
    <n v="41131"/>
    <n v="42233"/>
    <s v="Retail"/>
  </r>
  <r>
    <x v="7102"/>
    <s v="VOLUNTEER"/>
    <s v="INACTIVE VOLUNTEER"/>
    <s v="N"/>
    <m/>
    <m/>
    <m/>
    <s v="N"/>
    <m/>
    <x v="0"/>
    <x v="5495"/>
    <s v="SG19"/>
    <s v="Bedfordshire"/>
    <s v="White British"/>
    <n v="42171"/>
    <n v="42384"/>
    <s v="Retail"/>
  </r>
  <r>
    <x v="7103"/>
    <s v="VOLUNTEER"/>
    <s v="ACTIVE VOLUNTEER"/>
    <s v="N"/>
    <m/>
    <m/>
    <m/>
    <s v="N"/>
    <m/>
    <x v="0"/>
    <x v="2372"/>
    <s v="SG5"/>
    <s v="Bedfordshire"/>
    <s v="White British"/>
    <n v="44980"/>
    <s v=""/>
    <s v="Retail"/>
  </r>
  <r>
    <x v="7104"/>
    <s v="VOLUNTEER"/>
    <s v="INACTIVE VOLUNTEER"/>
    <s v="N"/>
    <m/>
    <m/>
    <m/>
    <s v="N"/>
    <m/>
    <x v="0"/>
    <x v="5496"/>
    <s v="LU4"/>
    <s v="Bedfordshire"/>
    <s v="Asian"/>
    <n v="41577"/>
    <n v="41577"/>
    <s v="Not Recorded"/>
  </r>
  <r>
    <x v="7105"/>
    <s v="VOLUNTEER"/>
    <s v="INACTIVE VOLUNTEER"/>
    <s v="N"/>
    <m/>
    <m/>
    <m/>
    <s v="N"/>
    <m/>
    <x v="0"/>
    <x v="22"/>
    <s v="LU4"/>
    <s v="Bedfordshire"/>
    <s v="Asian"/>
    <n v="41577"/>
    <n v="41577"/>
    <s v="Not Recorded"/>
  </r>
  <r>
    <x v="7106"/>
    <s v="VOLUNTEER"/>
    <s v="INACTIVE VOLUNTEER"/>
    <s v="N"/>
    <m/>
    <m/>
    <m/>
    <s v="N"/>
    <m/>
    <x v="1"/>
    <x v="5497"/>
    <s v="MK43"/>
    <s v="Bedfordshire"/>
    <s v="Not Specified"/>
    <n v="1"/>
    <n v="1"/>
    <s v="Not Recorded"/>
  </r>
  <r>
    <x v="7107"/>
    <s v="VOLUNTEER"/>
    <s v="INACTIVE VOLUNTEER"/>
    <s v="N"/>
    <m/>
    <m/>
    <m/>
    <s v="N"/>
    <m/>
    <x v="0"/>
    <x v="22"/>
    <s v="LU3"/>
    <s v="Bedfordshire"/>
    <s v="Asian"/>
    <n v="42479"/>
    <n v="43023"/>
    <s v="Retail"/>
  </r>
  <r>
    <x v="7108"/>
    <s v="VOLUNTEER"/>
    <s v="INACTIVE VOLUNTEER"/>
    <s v="N"/>
    <m/>
    <m/>
    <m/>
    <s v="N"/>
    <m/>
    <x v="1"/>
    <x v="5498"/>
    <s v="LU3"/>
    <s v="Bedfordshire"/>
    <s v="Asian"/>
    <s v="Not Recorded"/>
    <s v="Not Recorded"/>
    <s v="Not Recorded"/>
  </r>
  <r>
    <x v="7109"/>
    <s v="VOLUNTEER"/>
    <s v="INACTIVE VOLUNTEER"/>
    <s v="N"/>
    <m/>
    <m/>
    <m/>
    <s v="N"/>
    <m/>
    <x v="0"/>
    <x v="22"/>
    <s v="LU4"/>
    <s v="Bedfordshire"/>
    <s v="Asian"/>
    <n v="40763"/>
    <n v="41138"/>
    <s v="Not Recorded"/>
  </r>
  <r>
    <x v="7110"/>
    <s v="VOLUNTEER"/>
    <s v="INACTIVE VOLUNTEER"/>
    <s v="N"/>
    <m/>
    <m/>
    <m/>
    <s v="N"/>
    <m/>
    <x v="0"/>
    <x v="5499"/>
    <s v="HA6"/>
    <s v="Hertfordshire"/>
    <s v="White British"/>
    <s v="Not Recorded"/>
    <s v="Not Recorded"/>
    <s v="Not Recorded"/>
  </r>
  <r>
    <x v="7111"/>
    <s v="VOLUNTEER"/>
    <s v="INACTIVE VOLUNTEER"/>
    <s v="N"/>
    <m/>
    <m/>
    <m/>
    <s v="N"/>
    <m/>
    <x v="0"/>
    <x v="2051"/>
    <s v="WD25"/>
    <s v="Hertfordshire"/>
    <s v="Not Recorded"/>
    <n v="43676"/>
    <n v="43724"/>
    <s v="Retail"/>
  </r>
  <r>
    <x v="7112"/>
    <s v="VOLUNTEER"/>
    <s v="INACTIVE VOLUNTEER"/>
    <s v="N"/>
    <m/>
    <m/>
    <m/>
    <s v="N"/>
    <m/>
    <x v="0"/>
    <x v="5500"/>
    <s v="LU3"/>
    <s v="Bedfordshire"/>
    <s v="Not Specified"/>
    <n v="41551"/>
    <n v="41600"/>
    <s v="Not Recorded"/>
  </r>
  <r>
    <x v="7113"/>
    <s v="VOLUNTEER"/>
    <s v="INACTIVE VOLUNTEER"/>
    <s v="N"/>
    <m/>
    <m/>
    <m/>
    <s v="N"/>
    <m/>
    <x v="0"/>
    <x v="3397"/>
    <s v="WD18"/>
    <s v="Hertfordshire"/>
    <s v="Asian"/>
    <s v="Not Recorded"/>
    <s v="Not Recorded"/>
    <s v="Not Recorded"/>
  </r>
  <r>
    <x v="7114"/>
    <s v="VOLUNTEER"/>
    <s v="ACTIVE VOLUNTEER"/>
    <s v="N"/>
    <m/>
    <m/>
    <m/>
    <s v="N"/>
    <m/>
    <x v="0"/>
    <x v="5501"/>
    <s v="HP4"/>
    <s v="Hertfordshire"/>
    <s v="Asian"/>
    <n v="45312"/>
    <s v=""/>
    <s v="Retail"/>
  </r>
  <r>
    <x v="7115"/>
    <s v="VOLUNTEER"/>
    <s v="ACTIVE VOLUNTEER"/>
    <s v="N"/>
    <m/>
    <m/>
    <m/>
    <s v="N"/>
    <m/>
    <x v="0"/>
    <x v="5502"/>
    <s v="LU2"/>
    <s v="Bedfordshire"/>
    <s v="Asian"/>
    <n v="45155"/>
    <s v=""/>
    <s v="Retail"/>
  </r>
  <r>
    <x v="7116"/>
    <s v="VOLUNTEER"/>
    <s v="INACTIVE VOLUNTEER"/>
    <s v="N"/>
    <m/>
    <m/>
    <m/>
    <s v="N"/>
    <m/>
    <x v="0"/>
    <x v="5503"/>
    <s v="LU3"/>
    <s v="Bedfordshire"/>
    <s v="Asian"/>
    <n v="41159"/>
    <n v="42821"/>
    <s v="Care"/>
  </r>
  <r>
    <x v="7117"/>
    <s v="VOLUNTEER"/>
    <s v="INACTIVE VOLUNTEER"/>
    <s v="N"/>
    <m/>
    <m/>
    <m/>
    <s v="N"/>
    <m/>
    <x v="0"/>
    <x v="5504"/>
    <s v="SG1"/>
    <s v="Hertfordshire"/>
    <s v="Not Specified"/>
    <n v="40991"/>
    <n v="41122"/>
    <s v="Not Recorded"/>
  </r>
  <r>
    <x v="7118"/>
    <s v="VOLUNTEER"/>
    <s v="INACTIVE VOLUNTEER"/>
    <s v="N"/>
    <m/>
    <m/>
    <m/>
    <s v="N"/>
    <m/>
    <x v="0"/>
    <x v="5505"/>
    <s v="LU1"/>
    <s v="Bedfordshire"/>
    <s v="Asian"/>
    <n v="43010"/>
    <n v="43488"/>
    <s v="Retail"/>
  </r>
  <r>
    <x v="7119"/>
    <s v="VOLUNTEER"/>
    <s v="INACTIVE VOLUNTEER"/>
    <s v="N"/>
    <m/>
    <m/>
    <m/>
    <s v="N"/>
    <m/>
    <x v="0"/>
    <x v="5506"/>
    <s v="LU4"/>
    <s v="Bedfordshire"/>
    <s v="Not Specified"/>
    <n v="39269"/>
    <n v="42863"/>
    <s v="Fundraising"/>
  </r>
  <r>
    <x v="7120"/>
    <s v="VOLUNTEER"/>
    <s v="INACTIVE VOLUNTEER"/>
    <s v="N"/>
    <m/>
    <m/>
    <m/>
    <s v="N"/>
    <m/>
    <x v="0"/>
    <x v="5507"/>
    <s v="LU4"/>
    <s v="Bedfordshire"/>
    <s v="Not Specified"/>
    <n v="41201"/>
    <n v="41411"/>
    <s v="Not Recorded"/>
  </r>
  <r>
    <x v="7121"/>
    <s v="VOLUNTEER"/>
    <s v="INACTIVE VOLUNTEER"/>
    <s v="N"/>
    <m/>
    <m/>
    <m/>
    <s v="N"/>
    <m/>
    <x v="0"/>
    <x v="5508"/>
    <s v="LU3"/>
    <s v="Bedfordshire"/>
    <s v="Not Specified"/>
    <n v="43606"/>
    <n v="43666"/>
    <s v="Retail"/>
  </r>
  <r>
    <x v="7122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7123"/>
    <s v="VOLUNTEER"/>
    <s v="INACTIVE VOLUNTEER"/>
    <s v="N"/>
    <m/>
    <m/>
    <m/>
    <s v="N"/>
    <m/>
    <x v="0"/>
    <x v="1021"/>
    <s v="LU4"/>
    <s v="Bedfordshire"/>
    <s v="Asian"/>
    <s v="Not Recorded"/>
    <s v="Not Recorded"/>
    <s v="Not Recorded"/>
  </r>
  <r>
    <x v="7124"/>
    <s v="VOLUNTEER"/>
    <s v="INACTIVE VOLUNTEER"/>
    <s v="N"/>
    <m/>
    <m/>
    <m/>
    <s v="N"/>
    <m/>
    <x v="0"/>
    <x v="2088"/>
    <s v="LU3"/>
    <s v="Bedfordshire"/>
    <s v="Asian"/>
    <n v="44768"/>
    <n v="45397"/>
    <s v="Retail"/>
  </r>
  <r>
    <x v="7125"/>
    <s v="VOLUNTEER"/>
    <s v="INACTIVE VOLUNTEER"/>
    <s v="N"/>
    <m/>
    <m/>
    <m/>
    <s v="N"/>
    <m/>
    <x v="0"/>
    <x v="5509"/>
    <s v="WD24"/>
    <s v="Hertfordshire"/>
    <s v="Not Specified"/>
    <n v="41397"/>
    <n v="44664"/>
    <s v="Retail"/>
  </r>
  <r>
    <x v="7126"/>
    <s v="VOLUNTEER"/>
    <s v="INACTIVE VOLUNTEER"/>
    <s v="N"/>
    <m/>
    <m/>
    <m/>
    <s v="N"/>
    <m/>
    <x v="0"/>
    <x v="3920"/>
    <s v="LU1"/>
    <s v="Bedfordshire"/>
    <s v="Asian"/>
    <s v="Not Recorded"/>
    <s v="Not Recorded"/>
    <s v="Not Recorded"/>
  </r>
  <r>
    <x v="7127"/>
    <s v="VOLUNTEER"/>
    <s v="INACTIVE VOLUNTEER"/>
    <s v="N"/>
    <m/>
    <m/>
    <m/>
    <s v="N"/>
    <m/>
    <x v="1"/>
    <x v="914"/>
    <s v="MK13"/>
    <s v="Buckinghamshire"/>
    <s v="Asian"/>
    <n v="43644"/>
    <n v="43658"/>
    <n v="0"/>
  </r>
  <r>
    <x v="7128"/>
    <s v="VOLUNTEER"/>
    <s v="INACTIVE VOLUNTEER"/>
    <s v="N"/>
    <m/>
    <m/>
    <m/>
    <s v="N"/>
    <m/>
    <x v="1"/>
    <x v="5510"/>
    <s v="LU4"/>
    <s v="Bedfordshire"/>
    <s v="Mixed"/>
    <n v="41577"/>
    <n v="41577"/>
    <s v="Not Recorded"/>
  </r>
  <r>
    <x v="7129"/>
    <s v="VOLUNTEER"/>
    <s v="INACTIVE VOLUNTEER"/>
    <s v="N"/>
    <m/>
    <m/>
    <m/>
    <s v="N"/>
    <m/>
    <x v="1"/>
    <x v="5511"/>
    <s v="LU4"/>
    <s v="Bedfordshire"/>
    <s v="Not Specified"/>
    <n v="41178"/>
    <n v="41360"/>
    <s v="Not Recorded"/>
  </r>
  <r>
    <x v="7130"/>
    <s v="VOLUNTEER"/>
    <s v="INACTIVE VOLUNTEER"/>
    <s v="N"/>
    <m/>
    <m/>
    <m/>
    <s v="N"/>
    <m/>
    <x v="1"/>
    <x v="5512"/>
    <s v="EN6"/>
    <s v="Hertfordshire"/>
    <s v="Asian"/>
    <n v="40837"/>
    <n v="41464"/>
    <s v="Not Recorded"/>
  </r>
  <r>
    <x v="7131"/>
    <s v="VOLUNTEER"/>
    <s v="INACTIVE VOLUNTEER"/>
    <s v="N"/>
    <m/>
    <m/>
    <m/>
    <s v="N"/>
    <m/>
    <x v="1"/>
    <x v="759"/>
    <s v="LU2"/>
    <s v="Bedfordshire"/>
    <s v="Asian"/>
    <n v="41218"/>
    <n v="41978"/>
    <s v="Not Recorded"/>
  </r>
  <r>
    <x v="7132"/>
    <s v="VOLUNTEER"/>
    <s v="INACTIVE VOLUNTEER"/>
    <s v="N"/>
    <m/>
    <m/>
    <m/>
    <s v="N"/>
    <m/>
    <x v="1"/>
    <x v="22"/>
    <s v="LU4"/>
    <s v="Bedfordshire"/>
    <s v="Asian"/>
    <n v="41897"/>
    <n v="41897"/>
    <s v="Not Recorded"/>
  </r>
  <r>
    <x v="7133"/>
    <s v="VOLUNTEER"/>
    <s v="INACTIVE VOLUNTEER"/>
    <s v="N"/>
    <m/>
    <m/>
    <m/>
    <s v="N"/>
    <m/>
    <x v="1"/>
    <x v="5513"/>
    <s v="AL3"/>
    <s v="Hertfordshire"/>
    <s v="Asian"/>
    <n v="42350"/>
    <n v="42497"/>
    <s v="Retail"/>
  </r>
  <r>
    <x v="7134"/>
    <s v="VOLUNTEER"/>
    <s v="INACTIVE VOLUNTEER"/>
    <s v="N"/>
    <m/>
    <m/>
    <m/>
    <s v="N"/>
    <m/>
    <x v="1"/>
    <x v="5514"/>
    <s v="LU3"/>
    <s v="Bedfordshire"/>
    <s v="Asian"/>
    <s v="Not Recorded"/>
    <s v="Not Recorded"/>
    <s v="Not Recorded"/>
  </r>
  <r>
    <x v="7135"/>
    <s v="VOLUNTEER"/>
    <s v="INACTIVE VOLUNTEER"/>
    <s v="N"/>
    <m/>
    <m/>
    <m/>
    <s v="N"/>
    <m/>
    <x v="1"/>
    <x v="5515"/>
    <s v="LU3"/>
    <s v="Bedfordshire"/>
    <s v="Asian"/>
    <s v="Not Recorded"/>
    <s v="Not Recorded"/>
    <s v="Not Recorded"/>
  </r>
  <r>
    <x v="7136"/>
    <s v="VOLUNTEER"/>
    <s v="INACTIVE VOLUNTEER"/>
    <s v="N"/>
    <m/>
    <m/>
    <m/>
    <s v="N"/>
    <m/>
    <x v="1"/>
    <x v="5516"/>
    <s v="WD17"/>
    <s v="Hertfordshire"/>
    <s v="Asian"/>
    <s v="Not Recorded"/>
    <s v="Not Recorded"/>
    <s v="Not Recorded"/>
  </r>
  <r>
    <x v="7137"/>
    <s v="VOLUNTEER"/>
    <s v="INACTIVE VOLUNTEER"/>
    <s v="N"/>
    <m/>
    <m/>
    <m/>
    <s v="N"/>
    <m/>
    <x v="1"/>
    <x v="5517"/>
    <s v="LU2"/>
    <s v="Bedfordshire"/>
    <s v="Not Specified"/>
    <n v="1"/>
    <n v="1"/>
    <s v="Not Recorded"/>
  </r>
  <r>
    <x v="7138"/>
    <s v="VOLUNTEER"/>
    <s v="INACTIVE VOLUNTEER"/>
    <s v="N"/>
    <m/>
    <m/>
    <m/>
    <s v="N"/>
    <m/>
    <x v="0"/>
    <x v="5518"/>
    <s v="LU3"/>
    <s v="Bedfordshire"/>
    <s v="Asian"/>
    <n v="41012"/>
    <n v="41655"/>
    <s v="Not Recorded"/>
  </r>
  <r>
    <x v="7139"/>
    <s v="VOLUNTEER"/>
    <s v="INACTIVE VOLUNTEER"/>
    <s v="N"/>
    <m/>
    <m/>
    <m/>
    <s v="N"/>
    <m/>
    <x v="0"/>
    <x v="5519"/>
    <s v="LU3"/>
    <s v="Bedfordshire"/>
    <s v="Asian"/>
    <s v="Not Recorded"/>
    <s v="Not Recorded"/>
    <s v="Not Recorded"/>
  </r>
  <r>
    <x v="7140"/>
    <s v="VOLUNTEER"/>
    <s v="INACTIVE VOLUNTEER"/>
    <s v="N"/>
    <m/>
    <m/>
    <m/>
    <s v="N"/>
    <m/>
    <x v="0"/>
    <x v="22"/>
    <s v="LU3"/>
    <s v="Bedfordshire"/>
    <s v="Asian"/>
    <n v="41698"/>
    <n v="1"/>
    <s v="Not Recorded"/>
  </r>
  <r>
    <x v="7141"/>
    <s v="VOLUNTEER"/>
    <s v="INACTIVE VOLUNTEER"/>
    <s v="N"/>
    <m/>
    <m/>
    <m/>
    <s v="N"/>
    <m/>
    <x v="0"/>
    <x v="5520"/>
    <s v="LU4"/>
    <s v="Bedfordshire"/>
    <s v="Asian"/>
    <n v="44048"/>
    <n v="44433"/>
    <s v="Retail"/>
  </r>
  <r>
    <x v="7142"/>
    <s v="VOLUNTEER"/>
    <s v="ACTIVE VOLUNTEER"/>
    <s v="N"/>
    <m/>
    <m/>
    <m/>
    <s v="N"/>
    <m/>
    <x v="0"/>
    <x v="196"/>
    <s v="LU3"/>
    <s v="Bedfordshire"/>
    <s v="Asian"/>
    <n v="44041"/>
    <s v=""/>
    <s v="Retail"/>
  </r>
  <r>
    <x v="7143"/>
    <s v="VOLUNTEER"/>
    <s v="INACTIVE VOLUNTEER"/>
    <s v="N"/>
    <m/>
    <m/>
    <m/>
    <s v="N"/>
    <m/>
    <x v="0"/>
    <x v="299"/>
    <s v="SG1"/>
    <s v="Hertfordshire"/>
    <s v="Not Specified"/>
    <n v="41909"/>
    <n v="43126"/>
    <s v="Retail"/>
  </r>
  <r>
    <x v="7144"/>
    <s v="VOLUNTEER"/>
    <s v="INACTIVE VOLUNTEER"/>
    <s v="N"/>
    <m/>
    <m/>
    <m/>
    <s v="N"/>
    <m/>
    <x v="0"/>
    <x v="4367"/>
    <s v="WD19"/>
    <s v="Hertfordshire"/>
    <s v="Not Specified"/>
    <n v="41710"/>
    <n v="42002"/>
    <s v="Not Recorded"/>
  </r>
  <r>
    <x v="7145"/>
    <s v="VOLUNTEER"/>
    <s v="INACTIVE VOLUNTEER"/>
    <s v="N"/>
    <m/>
    <m/>
    <m/>
    <s v="N"/>
    <m/>
    <x v="1"/>
    <x v="5521"/>
    <s v="LU4"/>
    <s v="Bedfordshire"/>
    <s v="Not Specified"/>
    <n v="43654"/>
    <n v="43658"/>
    <s v="Not Recorded"/>
  </r>
  <r>
    <x v="7146"/>
    <s v="VOLUNTEER"/>
    <s v="ACTIVE VOLUNTEER"/>
    <s v="N"/>
    <m/>
    <m/>
    <m/>
    <s v="N"/>
    <m/>
    <x v="1"/>
    <x v="4186"/>
    <s v="LU3"/>
    <s v="Bedfordshire"/>
    <s v="Asian"/>
    <n v="44751"/>
    <s v=""/>
    <s v="Retail"/>
  </r>
  <r>
    <x v="7147"/>
    <s v="VOLUNTEER"/>
    <s v="INACTIVE VOLUNTEER"/>
    <s v="N"/>
    <m/>
    <m/>
    <m/>
    <s v="N"/>
    <m/>
    <x v="1"/>
    <x v="5522"/>
    <s v="WD19"/>
    <s v="Hertfordshire"/>
    <s v="Asian"/>
    <s v="Not Recorded"/>
    <s v="Not Recorded"/>
    <s v="Not Recorded"/>
  </r>
  <r>
    <x v="7148"/>
    <s v="VOLUNTEER"/>
    <s v="ACTIVE VOLUNTEER"/>
    <s v="N"/>
    <m/>
    <m/>
    <m/>
    <s v="N"/>
    <m/>
    <x v="0"/>
    <x v="5523"/>
    <s v="SG1"/>
    <s v="Unknown"/>
    <s v="Asian"/>
    <n v="44753"/>
    <s v=""/>
    <s v="Retail"/>
  </r>
  <r>
    <x v="7149"/>
    <s v="VOLUNTEER"/>
    <s v="INACTIVE VOLUNTEER"/>
    <s v="N"/>
    <m/>
    <m/>
    <m/>
    <s v="N"/>
    <m/>
    <x v="1"/>
    <x v="2137"/>
    <s v="WD7"/>
    <s v="Hertfordshire"/>
    <s v="Mixed"/>
    <n v="42301"/>
    <n v="42700"/>
    <s v="Retail"/>
  </r>
  <r>
    <x v="7150"/>
    <s v="VOLUNTEER"/>
    <s v="INACTIVE VOLUNTEER"/>
    <s v="N"/>
    <m/>
    <m/>
    <m/>
    <s v="N"/>
    <m/>
    <x v="1"/>
    <x v="5524"/>
    <s v="LU5"/>
    <s v="Bedfordshire"/>
    <s v="Other"/>
    <s v="Not Recorded"/>
    <s v="Not Recorded"/>
    <s v="Not Recorded"/>
  </r>
  <r>
    <x v="7151"/>
    <s v="VOLUNTEER"/>
    <s v="INACTIVE VOLUNTEER"/>
    <s v="N"/>
    <m/>
    <m/>
    <m/>
    <s v="N"/>
    <m/>
    <x v="0"/>
    <x v="22"/>
    <s v="LU3"/>
    <s v="Bedfordshire"/>
    <s v="Asian"/>
    <n v="41946"/>
    <n v="41946"/>
    <s v="Not Recorded"/>
  </r>
  <r>
    <x v="7152"/>
    <s v="VOLUNTEER"/>
    <s v="INACTIVE VOLUNTEER"/>
    <s v="N"/>
    <m/>
    <m/>
    <m/>
    <s v="N"/>
    <m/>
    <x v="1"/>
    <x v="5525"/>
    <s v="LU4"/>
    <s v="Bedfordshire"/>
    <s v="Not Specified"/>
    <n v="41471"/>
    <n v="41487"/>
    <s v="Not Recorded"/>
  </r>
  <r>
    <x v="7153"/>
    <s v="VOLUNTEER"/>
    <s v="INACTIVE VOLUNTEER"/>
    <s v="N"/>
    <m/>
    <m/>
    <m/>
    <s v="N"/>
    <m/>
    <x v="1"/>
    <x v="5526"/>
    <s v="LU4"/>
    <s v="Bedfordshire"/>
    <s v="Asian"/>
    <n v="43727"/>
    <n v="43820"/>
    <s v="Retail"/>
  </r>
  <r>
    <x v="7154"/>
    <s v="VOLUNTEER"/>
    <s v="INACTIVE VOLUNTEER"/>
    <s v="N"/>
    <m/>
    <m/>
    <m/>
    <s v="N"/>
    <m/>
    <x v="0"/>
    <x v="5527"/>
    <s v="WD18"/>
    <s v="Hertfordshire"/>
    <s v="Not Specified"/>
    <n v="41710"/>
    <n v="42002"/>
    <s v="Not Recorded"/>
  </r>
  <r>
    <x v="7155"/>
    <s v="VOLUNTEER"/>
    <s v="INACTIVE VOLUNTEER"/>
    <s v="N"/>
    <m/>
    <m/>
    <m/>
    <s v="N"/>
    <m/>
    <x v="0"/>
    <x v="5528"/>
    <s v="WD18"/>
    <s v="Hertfordshire"/>
    <s v="Not Specified"/>
    <n v="41629"/>
    <n v="41806"/>
    <s v="Not Recorded"/>
  </r>
  <r>
    <x v="7156"/>
    <s v="VOLUNTEER"/>
    <s v="INACTIVE VOLUNTEER"/>
    <s v="N"/>
    <m/>
    <m/>
    <m/>
    <s v="N"/>
    <m/>
    <x v="0"/>
    <x v="5529"/>
    <s v="LU3"/>
    <s v="Bedfordshire"/>
    <s v="Mixed"/>
    <n v="41986"/>
    <n v="43449"/>
    <s v="Retail"/>
  </r>
  <r>
    <x v="7157"/>
    <s v="VOLUNTEER"/>
    <s v="INACTIVE VOLUNTEER"/>
    <s v="N"/>
    <m/>
    <m/>
    <m/>
    <s v="N"/>
    <m/>
    <x v="0"/>
    <x v="1575"/>
    <s v="LU3"/>
    <s v="Bedfordshire"/>
    <s v="Asian"/>
    <s v="Not Recorded"/>
    <s v="Not Recorded"/>
    <s v="Not Recorded"/>
  </r>
  <r>
    <x v="7158"/>
    <s v="VOLUNTEER"/>
    <s v="INACTIVE VOLUNTEER"/>
    <s v="N"/>
    <m/>
    <m/>
    <m/>
    <s v="N"/>
    <m/>
    <x v="0"/>
    <x v="5530"/>
    <s v="SG1"/>
    <s v="Hertfordshire"/>
    <s v="Not Specified"/>
    <n v="42287"/>
    <n v="42389"/>
    <s v="Retail"/>
  </r>
  <r>
    <x v="7159"/>
    <s v="VOLUNTEER"/>
    <s v="INACTIVE VOLUNTEER"/>
    <s v="N"/>
    <m/>
    <m/>
    <m/>
    <s v="N"/>
    <m/>
    <x v="1"/>
    <x v="5531"/>
    <s v="AL5"/>
    <s v="Hertfordshire"/>
    <s v="Other"/>
    <n v="42355"/>
    <n v="44609"/>
    <s v="Retail"/>
  </r>
  <r>
    <x v="7160"/>
    <s v="VOLUNTEER"/>
    <s v="ACTIVE VOLUNTEER"/>
    <s v="N"/>
    <m/>
    <m/>
    <m/>
    <s v="N"/>
    <m/>
    <x v="1"/>
    <x v="5532"/>
    <s v="LU3"/>
    <s v="Bedfordshire"/>
    <s v="White British"/>
    <s v="Not Recorded"/>
    <s v="Not Recorded"/>
    <s v="Fundraising"/>
  </r>
  <r>
    <x v="7161"/>
    <s v="VOLUNTEER"/>
    <s v="INACTIVE VOLUNTEER"/>
    <s v="N"/>
    <m/>
    <m/>
    <m/>
    <s v="N"/>
    <m/>
    <x v="0"/>
    <x v="5533"/>
    <s v="LU4"/>
    <s v="Bedfordshire"/>
    <s v="Asian"/>
    <s v="Not Recorded"/>
    <s v="Not Recorded"/>
    <s v="Not Recorded"/>
  </r>
  <r>
    <x v="7162"/>
    <s v="VOLUNTEER"/>
    <s v="INACTIVE VOLUNTEER"/>
    <s v="N"/>
    <m/>
    <m/>
    <m/>
    <s v="N"/>
    <m/>
    <x v="0"/>
    <x v="1169"/>
    <s v="LU4"/>
    <s v="Bedfordshire"/>
    <s v="Asian"/>
    <s v="Not Recorded"/>
    <s v="Not Recorded"/>
    <s v="Not Recorded"/>
  </r>
  <r>
    <x v="7163"/>
    <s v="VOLUNTEER"/>
    <s v="INACTIVE VOLUNTEER"/>
    <s v="N"/>
    <m/>
    <m/>
    <m/>
    <s v="N"/>
    <m/>
    <x v="0"/>
    <x v="868"/>
    <s v="LU3"/>
    <s v="Bedfordshire"/>
    <s v="Not Specified"/>
    <n v="42426"/>
    <n v="44657"/>
    <s v="Retail"/>
  </r>
  <r>
    <x v="7164"/>
    <s v="VOLUNTEER"/>
    <s v="ACTIVE VOLUNTEER"/>
    <s v="N"/>
    <m/>
    <m/>
    <m/>
    <s v="N"/>
    <m/>
    <x v="0"/>
    <x v="5534"/>
    <s v="LU2"/>
    <s v="Bedfordshire"/>
    <s v="White British"/>
    <n v="40227"/>
    <s v=""/>
    <s v="Retail"/>
  </r>
  <r>
    <x v="7165"/>
    <s v="VOLUNTEER"/>
    <s v="INACTIVE VOLUNTEER"/>
    <s v="N"/>
    <m/>
    <m/>
    <m/>
    <s v="N"/>
    <m/>
    <x v="0"/>
    <x v="22"/>
    <s v="HP4"/>
    <s v="Hertfordshire"/>
    <s v="Not Specified"/>
    <n v="44509"/>
    <n v="44684"/>
    <s v="Retail"/>
  </r>
  <r>
    <x v="7166"/>
    <s v="VOLUNTEER"/>
    <s v="INACTIVE VOLUNTEER"/>
    <s v="N"/>
    <m/>
    <m/>
    <m/>
    <s v="N"/>
    <m/>
    <x v="0"/>
    <x v="5535"/>
    <s v="MK42"/>
    <s v="Bedfordshire"/>
    <s v="Asian"/>
    <s v="Not Recorded"/>
    <s v="Not Recorded"/>
    <s v="Not Recorded"/>
  </r>
  <r>
    <x v="7167"/>
    <s v="VOLUNTEER"/>
    <s v="INACTIVE VOLUNTEER"/>
    <s v="N"/>
    <m/>
    <m/>
    <m/>
    <s v="N"/>
    <m/>
    <x v="0"/>
    <x v="5536"/>
    <s v="LU2"/>
    <s v="Bedfordshire"/>
    <s v="Asian"/>
    <n v="44650"/>
    <n v="45449"/>
    <s v="Support"/>
  </r>
  <r>
    <x v="7168"/>
    <s v="VOLUNTEER"/>
    <s v="ACTIVE VOLUNTEER"/>
    <s v="N"/>
    <m/>
    <m/>
    <m/>
    <s v="N"/>
    <m/>
    <x v="0"/>
    <x v="5537"/>
    <s v="LU2"/>
    <s v="Bedfordshire"/>
    <s v="Not Recorded"/>
    <n v="45108"/>
    <s v=""/>
    <s v="Retail"/>
  </r>
  <r>
    <x v="7169"/>
    <s v="VOLUNTEER"/>
    <s v="INACTIVE VOLUNTEER"/>
    <s v="N"/>
    <m/>
    <m/>
    <m/>
    <s v="N"/>
    <m/>
    <x v="0"/>
    <x v="5538"/>
    <s v="WD3"/>
    <s v="Hertfordshire"/>
    <s v="Not Specified"/>
    <n v="43203"/>
    <n v="43488"/>
    <s v="Retail"/>
  </r>
  <r>
    <x v="7170"/>
    <s v="VOLUNTEER"/>
    <s v="INACTIVE VOLUNTEER"/>
    <s v="N"/>
    <m/>
    <m/>
    <m/>
    <s v="N"/>
    <m/>
    <x v="1"/>
    <x v="5539"/>
    <s v="MK8"/>
    <s v="Buckinghamshire"/>
    <s v="Asian"/>
    <s v="Not Recorded"/>
    <s v="Not Recorded"/>
    <s v="Not Recorded"/>
  </r>
  <r>
    <x v="7171"/>
    <s v="VOLUNTEER"/>
    <s v="INACTIVE VOLUNTEER"/>
    <s v="N"/>
    <m/>
    <m/>
    <m/>
    <s v="N"/>
    <m/>
    <x v="1"/>
    <x v="5540"/>
    <s v="AL5"/>
    <s v="Hertfordshire"/>
    <s v="Not Specified"/>
    <n v="42014"/>
    <n v="42126"/>
    <s v="Retail"/>
  </r>
  <r>
    <x v="7172"/>
    <s v="VOLUNTEER"/>
    <s v="INACTIVE VOLUNTEER"/>
    <s v="N"/>
    <m/>
    <m/>
    <m/>
    <s v="N"/>
    <m/>
    <x v="1"/>
    <x v="5541"/>
    <s v="LU4"/>
    <s v="Bedfordshire"/>
    <s v="Asian"/>
    <n v="42605"/>
    <n v="42763"/>
    <s v="Retail"/>
  </r>
  <r>
    <x v="7173"/>
    <s v="VOLUNTEER"/>
    <s v="INACTIVE VOLUNTEER"/>
    <s v="N"/>
    <m/>
    <m/>
    <m/>
    <s v="N"/>
    <m/>
    <x v="0"/>
    <x v="5542"/>
    <s v="LU4"/>
    <s v="Bedfordshire"/>
    <s v="White British"/>
    <n v="36526"/>
    <n v="41649"/>
    <s v="Not Recorded"/>
  </r>
  <r>
    <x v="7174"/>
    <s v="VOLUNTEER"/>
    <s v="INACTIVE VOLUNTEER"/>
    <s v="N"/>
    <m/>
    <m/>
    <m/>
    <s v="N"/>
    <m/>
    <x v="0"/>
    <x v="5543"/>
    <s v="LU7"/>
    <s v="Bedfordshire"/>
    <s v="Asian"/>
    <n v="43126"/>
    <n v="43263"/>
    <s v="Support"/>
  </r>
  <r>
    <x v="7175"/>
    <s v="VOLUNTEER"/>
    <s v="INACTIVE VOLUNTEER"/>
    <s v="N"/>
    <m/>
    <m/>
    <m/>
    <s v="N"/>
    <m/>
    <x v="0"/>
    <x v="5544"/>
    <s v="MK18"/>
    <s v="Buckinghamshire"/>
    <s v="Asian"/>
    <s v="Not Recorded"/>
    <s v="Not Recorded"/>
    <s v="Not Recorded"/>
  </r>
  <r>
    <x v="7176"/>
    <s v="VOLUNTEER"/>
    <s v="INACTIVE VOLUNTEER"/>
    <s v="N"/>
    <m/>
    <m/>
    <m/>
    <s v="N"/>
    <m/>
    <x v="0"/>
    <x v="5545"/>
    <s v="MK6"/>
    <s v="Buckinghamshire"/>
    <s v="Not Specified"/>
    <s v="Not Recorded"/>
    <s v="Not Recorded"/>
    <s v="Retail"/>
  </r>
  <r>
    <x v="7177"/>
    <s v="VOLUNTEER"/>
    <s v="INACTIVE VOLUNTEER"/>
    <s v="N"/>
    <m/>
    <m/>
    <m/>
    <s v="N"/>
    <m/>
    <x v="0"/>
    <x v="22"/>
    <s v="LU2"/>
    <s v="Bedfordshire"/>
    <s v="Not Specified"/>
    <n v="42819"/>
    <s v=""/>
    <s v="Fundraising"/>
  </r>
  <r>
    <x v="7178"/>
    <s v="VOLUNTEER"/>
    <s v="INACTIVE VOLUNTEER"/>
    <s v="N"/>
    <m/>
    <m/>
    <m/>
    <s v="N"/>
    <m/>
    <x v="0"/>
    <x v="5546"/>
    <s v="LU2"/>
    <s v="Bedfordshire"/>
    <s v="Not Specified"/>
    <n v="41528"/>
    <n v="41766"/>
    <s v="Not Recorded"/>
  </r>
  <r>
    <x v="7179"/>
    <s v="VOLUNTEER"/>
    <s v="ACTIVE VOLUNTEER"/>
    <s v="N"/>
    <m/>
    <m/>
    <m/>
    <s v="N"/>
    <m/>
    <x v="0"/>
    <x v="5547"/>
    <s v="MK45"/>
    <s v="Bedfordshire"/>
    <s v="White British"/>
    <s v="Not Recorded"/>
    <s v="Not Recorded"/>
    <s v="Care"/>
  </r>
  <r>
    <x v="7180"/>
    <s v="VOLUNTEER"/>
    <s v="ACTIVE VOLUNTEER"/>
    <s v="N"/>
    <m/>
    <m/>
    <m/>
    <s v="N"/>
    <m/>
    <x v="0"/>
    <x v="2929"/>
    <s v="MK45"/>
    <s v="Bedfordshire"/>
    <s v="Not Specified"/>
    <n v="41607"/>
    <s v=""/>
    <s v="Retail"/>
  </r>
  <r>
    <x v="7181"/>
    <s v="VOLUNTEER"/>
    <s v="INACTIVE VOLUNTEER"/>
    <s v="N"/>
    <m/>
    <m/>
    <m/>
    <s v="N"/>
    <m/>
    <x v="0"/>
    <x v="5548"/>
    <s v="SG12"/>
    <s v="Hertfordshire"/>
    <s v="White British"/>
    <n v="43893"/>
    <n v="45104"/>
    <s v="Retail"/>
  </r>
  <r>
    <x v="7182"/>
    <s v="VOLUNTEER"/>
    <s v="INACTIVE VOLUNTEER"/>
    <s v="N"/>
    <m/>
    <m/>
    <m/>
    <s v="N"/>
    <m/>
    <x v="0"/>
    <x v="5549"/>
    <s v="LU2"/>
    <s v="Bedfordshire"/>
    <s v="White British"/>
    <n v="40243"/>
    <n v="44755"/>
    <s v="Retail"/>
  </r>
  <r>
    <x v="7183"/>
    <s v="VOLUNTEER"/>
    <s v="INACTIVE VOLUNTEER"/>
    <s v="N"/>
    <m/>
    <m/>
    <m/>
    <s v="N"/>
    <m/>
    <x v="0"/>
    <x v="22"/>
    <s v="LU2"/>
    <s v="Bedfordshire"/>
    <s v="Not Specified"/>
    <n v="40243"/>
    <n v="40243"/>
    <s v="Not Recorded"/>
  </r>
  <r>
    <x v="7184"/>
    <s v="VOLUNTEER"/>
    <s v="INACTIVE VOLUNTEER"/>
    <s v="N"/>
    <m/>
    <m/>
    <m/>
    <s v="N"/>
    <m/>
    <x v="0"/>
    <x v="3256"/>
    <s v="SN12"/>
    <s v="Unknown"/>
    <s v="Not Specified"/>
    <n v="43213"/>
    <n v="43217"/>
    <s v="Retail"/>
  </r>
  <r>
    <x v="7185"/>
    <s v="VOLUNTEER"/>
    <s v="INACTIVE VOLUNTEER"/>
    <s v="N"/>
    <m/>
    <m/>
    <m/>
    <s v="N"/>
    <m/>
    <x v="1"/>
    <x v="5550"/>
    <s v="AL7"/>
    <s v="Hertfordshire"/>
    <s v="Not Specified"/>
    <n v="41512"/>
    <n v="42844"/>
    <s v="Retail"/>
  </r>
  <r>
    <x v="7186"/>
    <s v="VOLUNTEER"/>
    <s v="PROSPECTIVE VOLUNTEER"/>
    <s v="N"/>
    <m/>
    <m/>
    <m/>
    <s v="N"/>
    <m/>
    <x v="0"/>
    <x v="5551"/>
    <s v="LU1"/>
    <s v="Bedfordshire"/>
    <s v="Not Specified"/>
    <s v="Not Recorded"/>
    <s v="Not Recorded"/>
    <s v="Not Recorded"/>
  </r>
  <r>
    <x v="7187"/>
    <s v="VOLUNTEER"/>
    <s v="INACTIVE VOLUNTEER"/>
    <s v="N"/>
    <m/>
    <m/>
    <m/>
    <s v="N"/>
    <m/>
    <x v="0"/>
    <x v="5552"/>
    <s v="EN9"/>
    <s v="Other"/>
    <s v="Not Specified"/>
    <n v="41402"/>
    <n v="42005"/>
    <s v="Not Recorded"/>
  </r>
  <r>
    <x v="7188"/>
    <s v="VOLUNTEER"/>
    <s v="INACTIVE VOLUNTEER"/>
    <s v="N"/>
    <m/>
    <m/>
    <m/>
    <s v="Y"/>
    <s v="06/03/2024"/>
    <x v="0"/>
    <x v="5553"/>
    <s v="AL7"/>
    <s v="Hertfordshire"/>
    <s v="White British"/>
    <n v="43854"/>
    <n v="43906"/>
    <s v="Retail"/>
  </r>
  <r>
    <x v="7189"/>
    <s v="VOLUNTEER"/>
    <s v="ACTIVE VOLUNTEER"/>
    <s v="N"/>
    <m/>
    <m/>
    <m/>
    <s v="N"/>
    <m/>
    <x v="0"/>
    <x v="5554"/>
    <s v="LU2"/>
    <s v="Bedfordshire"/>
    <s v="White British"/>
    <n v="42916"/>
    <s v=""/>
    <s v="Retail"/>
  </r>
  <r>
    <x v="7190"/>
    <s v="VOLUNTEER"/>
    <s v="INACTIVE VOLUNTEER"/>
    <s v="N"/>
    <m/>
    <m/>
    <m/>
    <s v="N"/>
    <m/>
    <x v="0"/>
    <x v="5555"/>
    <s v="WD25"/>
    <s v="Hertfordshire"/>
    <s v="White British"/>
    <s v="Not Recorded"/>
    <s v="Not Recorded"/>
    <s v="Not Recorded"/>
  </r>
  <r>
    <x v="7191"/>
    <s v="VOLUNTEER"/>
    <s v="INACTIVE VOLUNTEER"/>
    <s v="N"/>
    <m/>
    <m/>
    <m/>
    <s v="N"/>
    <m/>
    <x v="0"/>
    <x v="5556"/>
    <s v="MK3"/>
    <s v="Buckinghamshire"/>
    <s v="White British"/>
    <n v="44459"/>
    <n v="44621"/>
    <s v="Retail"/>
  </r>
  <r>
    <x v="7192"/>
    <s v="VOLUNTEER"/>
    <s v="INACTIVE VOLUNTEER"/>
    <s v="N"/>
    <m/>
    <m/>
    <m/>
    <s v="N"/>
    <m/>
    <x v="0"/>
    <x v="5557"/>
    <s v="MK3"/>
    <s v="Buckinghamshire"/>
    <s v="White British"/>
    <n v="44463"/>
    <n v="44621"/>
    <s v="Retail"/>
  </r>
  <r>
    <x v="7193"/>
    <s v="VOLUNTEER"/>
    <s v="INACTIVE VOLUNTEER"/>
    <s v="N"/>
    <m/>
    <m/>
    <m/>
    <s v="N"/>
    <m/>
    <x v="0"/>
    <x v="5558"/>
    <s v="MK45"/>
    <s v="Bedfordshire"/>
    <s v="White British"/>
    <n v="40765"/>
    <n v="41584"/>
    <s v="Not Recorded"/>
  </r>
  <r>
    <x v="7194"/>
    <s v="VOLUNTEER"/>
    <s v="INACTIVE VOLUNTEER"/>
    <s v="N"/>
    <m/>
    <m/>
    <m/>
    <s v="N"/>
    <m/>
    <x v="0"/>
    <x v="4547"/>
    <s v="MK42"/>
    <s v="Bedfordshire"/>
    <s v="Mixed"/>
    <s v="Not Recorded"/>
    <s v="Not Recorded"/>
    <s v="Not Recorded"/>
  </r>
  <r>
    <x v="7195"/>
    <s v="VOLUNTEER"/>
    <s v="INACTIVE VOLUNTEER"/>
    <s v="N"/>
    <m/>
    <m/>
    <m/>
    <s v="N"/>
    <m/>
    <x v="0"/>
    <x v="5559"/>
    <s v="LU2"/>
    <s v="Bedfordshire"/>
    <s v="Not Specified"/>
    <n v="42787"/>
    <n v="42883"/>
    <s v="Retail"/>
  </r>
  <r>
    <x v="7196"/>
    <s v="VOLUNTEER"/>
    <s v="ACTIVE VOLUNTEER"/>
    <s v="N"/>
    <m/>
    <m/>
    <m/>
    <s v="N"/>
    <m/>
    <x v="0"/>
    <x v="5560"/>
    <s v="WD3"/>
    <s v="Hertfordshire"/>
    <s v="White British"/>
    <n v="41001"/>
    <s v=""/>
    <s v="Retail"/>
  </r>
  <r>
    <x v="7197"/>
    <s v="VOLUNTEER"/>
    <s v="INACTIVE VOLUNTEER"/>
    <s v="N"/>
    <m/>
    <m/>
    <m/>
    <s v="N"/>
    <m/>
    <x v="0"/>
    <x v="5561"/>
    <s v="HP1"/>
    <s v="Hertfordshire"/>
    <s v="Not Recorded"/>
    <n v="43024"/>
    <n v="43313"/>
    <s v="Retail"/>
  </r>
  <r>
    <x v="7198"/>
    <s v="VOLUNTEER"/>
    <s v="INACTIVE VOLUNTEER"/>
    <s v="N"/>
    <m/>
    <m/>
    <m/>
    <s v="N"/>
    <m/>
    <x v="0"/>
    <x v="3739"/>
    <s v="MK40"/>
    <s v="Bedfordshire"/>
    <s v="Not Recorded"/>
    <n v="43605"/>
    <n v="44432"/>
    <s v="Retail"/>
  </r>
  <r>
    <x v="7199"/>
    <s v="VOLUNTEER"/>
    <s v="INACTIVE VOLUNTEER"/>
    <s v="N"/>
    <m/>
    <m/>
    <m/>
    <s v="N"/>
    <m/>
    <x v="0"/>
    <x v="5562"/>
    <s v="LU2"/>
    <s v="Bedfordshire"/>
    <s v="Not Recorded"/>
    <n v="43484"/>
    <n v="43552"/>
    <s v="Retail"/>
  </r>
  <r>
    <x v="7200"/>
    <s v="VOLUNTEER"/>
    <s v="INACTIVE VOLUNTEER"/>
    <s v="N"/>
    <m/>
    <m/>
    <m/>
    <s v="N"/>
    <m/>
    <x v="1"/>
    <x v="5563"/>
    <s v="WD25"/>
    <s v="Hertfordshire"/>
    <s v="Not Specified"/>
    <n v="42696"/>
    <n v="42696"/>
    <s v="Not Recorded"/>
  </r>
  <r>
    <x v="7201"/>
    <s v="VOLUNTEER"/>
    <s v="INACTIVE VOLUNTEER"/>
    <s v="N"/>
    <m/>
    <m/>
    <m/>
    <s v="N"/>
    <m/>
    <x v="0"/>
    <x v="5564"/>
    <s v="LU3"/>
    <s v="Bedfordshire"/>
    <s v="Asian"/>
    <s v="Not Recorded"/>
    <s v="Not Recorded"/>
    <s v="Not Recorded"/>
  </r>
  <r>
    <x v="7202"/>
    <s v="VOLUNTEER"/>
    <s v="INACTIVE VOLUNTEER"/>
    <s v="N"/>
    <m/>
    <m/>
    <m/>
    <s v="N"/>
    <m/>
    <x v="0"/>
    <x v="5565"/>
    <s v="MK18"/>
    <s v="Buckinghamshire"/>
    <s v="Asian"/>
    <s v="Not Recorded"/>
    <s v="Not Recorded"/>
    <s v="Not Recorded"/>
  </r>
  <r>
    <x v="7203"/>
    <s v="VOLUNTEER"/>
    <s v="INACTIVE VOLUNTEER"/>
    <s v="N"/>
    <m/>
    <m/>
    <m/>
    <s v="N"/>
    <m/>
    <x v="1"/>
    <x v="5566"/>
    <s v="MK18"/>
    <s v="Buckinghamshire"/>
    <s v="Asian"/>
    <n v="44335"/>
    <n v="45104"/>
    <s v="Support"/>
  </r>
  <r>
    <x v="7204"/>
    <s v="VOLUNTEER"/>
    <s v="ACTIVE VOLUNTEER"/>
    <s v="N"/>
    <m/>
    <m/>
    <m/>
    <s v="N"/>
    <m/>
    <x v="1"/>
    <x v="5567"/>
    <s v="AL2"/>
    <s v="Hertfordshire"/>
    <s v="Not Specified"/>
    <s v="Not Recorded"/>
    <s v="Not Recorded"/>
    <s v="Retail"/>
  </r>
  <r>
    <x v="7205"/>
    <s v="VOLUNTEER"/>
    <s v="INACTIVE VOLUNTEER"/>
    <s v="N"/>
    <m/>
    <m/>
    <m/>
    <s v="N"/>
    <m/>
    <x v="0"/>
    <x v="5568"/>
    <s v="SG19"/>
    <s v="Bedfordshire"/>
    <s v="White British"/>
    <n v="44369"/>
    <n v="44687"/>
    <s v="Retail"/>
  </r>
  <r>
    <x v="7206"/>
    <s v="VOLUNTEER"/>
    <s v="ACTIVE VOLUNTEER"/>
    <s v="N"/>
    <m/>
    <m/>
    <m/>
    <s v="N"/>
    <m/>
    <x v="0"/>
    <x v="1261"/>
    <s v="HP4"/>
    <s v="Hertfordshire"/>
    <s v="Other"/>
    <n v="45357"/>
    <s v=""/>
    <s v="Retail"/>
  </r>
  <r>
    <x v="7207"/>
    <s v="VOLUNTEER"/>
    <s v="INACTIVE VOLUNTEER"/>
    <s v="N"/>
    <m/>
    <m/>
    <m/>
    <s v="Y"/>
    <s v="23/02/2021"/>
    <x v="1"/>
    <x v="5569"/>
    <s v="MK45"/>
    <s v="Bedfordshire"/>
    <s v="White British"/>
    <n v="40612"/>
    <n v="42142"/>
    <s v="Care"/>
  </r>
  <r>
    <x v="7208"/>
    <s v="VOLUNTEER"/>
    <s v="INACTIVE VOLUNTEER"/>
    <s v="N"/>
    <m/>
    <m/>
    <m/>
    <s v="N"/>
    <m/>
    <x v="0"/>
    <x v="5570"/>
    <s v="LU3"/>
    <s v="Bedfordshire"/>
    <s v="White British"/>
    <n v="40421"/>
    <n v="44971"/>
    <s v="Retail"/>
  </r>
  <r>
    <x v="7209"/>
    <s v="VOLUNTEER"/>
    <s v="ACTIVE VOLUNTEER"/>
    <s v="N"/>
    <m/>
    <m/>
    <m/>
    <s v="N"/>
    <m/>
    <x v="0"/>
    <x v="5571"/>
    <s v="AL3"/>
    <s v="Hertfordshire"/>
    <s v="Not Specified"/>
    <n v="41509"/>
    <s v=""/>
    <s v="Retail"/>
  </r>
  <r>
    <x v="7210"/>
    <s v="VOLUNTEER"/>
    <s v="INACTIVE VOLUNTEER"/>
    <s v="N"/>
    <m/>
    <m/>
    <m/>
    <s v="N"/>
    <m/>
    <x v="1"/>
    <x v="2814"/>
    <s v="LU1"/>
    <s v="Bedfordshire"/>
    <s v="White British"/>
    <s v="Not Recorded"/>
    <s v="Not Recorded"/>
    <s v="Not Recorded"/>
  </r>
  <r>
    <x v="7211"/>
    <s v="VOLUNTEER"/>
    <s v="INACTIVE VOLUNTEER"/>
    <s v="N"/>
    <m/>
    <m/>
    <m/>
    <s v="Y"/>
    <s v="06/03/2024"/>
    <x v="1"/>
    <x v="670"/>
    <s v="LU3"/>
    <s v="Bedfordshire"/>
    <s v="White British"/>
    <n v="45261"/>
    <n v="45352"/>
    <s v="Retail"/>
  </r>
  <r>
    <x v="7212"/>
    <s v="VOLUNTEER"/>
    <s v="INACTIVE VOLUNTEER"/>
    <s v="N"/>
    <m/>
    <m/>
    <m/>
    <s v="N"/>
    <m/>
    <x v="1"/>
    <x v="5572"/>
    <s v="SG19"/>
    <s v="Bedfordshire"/>
    <s v="White British"/>
    <n v="43115"/>
    <n v="43488"/>
    <s v="Retail"/>
  </r>
  <r>
    <x v="7213"/>
    <s v="VOLUNTEER"/>
    <s v="INACTIVE VOLUNTEER"/>
    <s v="N"/>
    <m/>
    <m/>
    <m/>
    <s v="Y"/>
    <s v="19/08/2021"/>
    <x v="1"/>
    <x v="5573"/>
    <s v="LU3"/>
    <s v="Bedfordshire"/>
    <s v="Not Specified"/>
    <n v="40876"/>
    <n v="44427"/>
    <s v="Fundraising"/>
  </r>
  <r>
    <x v="7214"/>
    <s v="VOLUNTEER"/>
    <s v="ACTIVE VOLUNTEER"/>
    <s v="N"/>
    <m/>
    <m/>
    <m/>
    <s v="N"/>
    <m/>
    <x v="0"/>
    <x v="5574"/>
    <s v="MK45"/>
    <s v="Bedfordshire"/>
    <s v="White British"/>
    <n v="43011"/>
    <s v=""/>
    <s v="Retail"/>
  </r>
  <r>
    <x v="7215"/>
    <s v="VOLUNTEER"/>
    <s v="INACTIVE VOLUNTEER"/>
    <s v="N"/>
    <m/>
    <m/>
    <m/>
    <s v="N"/>
    <m/>
    <x v="0"/>
    <x v="5575"/>
    <s v="MK45"/>
    <s v="Bedfordshire"/>
    <s v="White British"/>
    <n v="40963"/>
    <n v="41739"/>
    <s v="Not Recorded"/>
  </r>
  <r>
    <x v="7216"/>
    <s v="VOLUNTEER"/>
    <s v="INACTIVE VOLUNTEER"/>
    <s v="N"/>
    <m/>
    <m/>
    <m/>
    <s v="N"/>
    <m/>
    <x v="1"/>
    <x v="5576"/>
    <s v="SG4"/>
    <s v="Hertfordshire"/>
    <s v="Not Specified"/>
    <n v="40770"/>
    <s v=""/>
    <s v="Retail"/>
  </r>
  <r>
    <x v="7217"/>
    <s v="VOLUNTEER"/>
    <s v="ACTIVE VOLUNTEER"/>
    <s v="N"/>
    <m/>
    <m/>
    <m/>
    <s v="N"/>
    <m/>
    <x v="0"/>
    <x v="5577"/>
    <s v="LU3"/>
    <s v="Bedfordshire"/>
    <s v="White British"/>
    <n v="36991"/>
    <s v=""/>
    <s v="Retail"/>
  </r>
  <r>
    <x v="7218"/>
    <s v="VOLUNTEER"/>
    <s v="INACTIVE VOLUNTEER"/>
    <s v="N"/>
    <m/>
    <m/>
    <m/>
    <s v="N"/>
    <m/>
    <x v="0"/>
    <x v="5578"/>
    <s v="WD7"/>
    <s v="Hertfordshire"/>
    <s v="White British"/>
    <n v="43451"/>
    <n v="43570"/>
    <s v="Retail"/>
  </r>
  <r>
    <x v="7219"/>
    <s v="VOLUNTEER"/>
    <s v="INACTIVE VOLUNTEER"/>
    <s v="N"/>
    <m/>
    <m/>
    <m/>
    <s v="N"/>
    <m/>
    <x v="0"/>
    <x v="557"/>
    <s v="IP11"/>
    <s v="Other"/>
    <s v="Not Specified"/>
    <s v="Not Recorded"/>
    <s v="Not Recorded"/>
    <s v="Retail"/>
  </r>
  <r>
    <x v="7220"/>
    <s v="VOLUNTEER"/>
    <s v="INACTIVE VOLUNTEER"/>
    <s v="N"/>
    <m/>
    <m/>
    <m/>
    <s v="N"/>
    <m/>
    <x v="0"/>
    <x v="5579"/>
    <s v="LU3"/>
    <s v="Bedfordshire"/>
    <s v="Other White"/>
    <n v="40714"/>
    <n v="41214"/>
    <s v="Not Recorded"/>
  </r>
  <r>
    <x v="7221"/>
    <s v="VOLUNTEER"/>
    <s v="INACTIVE VOLUNTEER"/>
    <s v="N"/>
    <m/>
    <m/>
    <m/>
    <s v="N"/>
    <m/>
    <x v="0"/>
    <x v="5580"/>
    <s v="MK6"/>
    <s v="Buckinghamshire"/>
    <s v="White British"/>
    <s v="Not Recorded"/>
    <s v="Not Recorded"/>
    <s v="Not Recorded"/>
  </r>
  <r>
    <x v="7222"/>
    <s v="VOLUNTEER"/>
    <s v="INACTIVE VOLUNTEER"/>
    <s v="N"/>
    <m/>
    <m/>
    <m/>
    <s v="N"/>
    <m/>
    <x v="0"/>
    <x v="901"/>
    <s v="MK40"/>
    <s v="Bedfordshire"/>
    <s v="White British"/>
    <n v="42549"/>
    <n v="44650"/>
    <s v="Not Recorded"/>
  </r>
  <r>
    <x v="7223"/>
    <s v="VOLUNTEER"/>
    <s v="ACTIVE VOLUNTEER"/>
    <s v="N"/>
    <m/>
    <m/>
    <m/>
    <s v="N"/>
    <m/>
    <x v="1"/>
    <x v="5581"/>
    <s v="MK42"/>
    <s v="Bedfordshire"/>
    <s v="White British"/>
    <n v="45485"/>
    <s v=""/>
    <s v="Retail"/>
  </r>
  <r>
    <x v="7224"/>
    <s v="VOLUNTEER"/>
    <s v="INACTIVE VOLUNTEER"/>
    <s v="N"/>
    <m/>
    <m/>
    <m/>
    <s v="N"/>
    <m/>
    <x v="0"/>
    <x v="5582"/>
    <s v="SG8"/>
    <s v="Hertfordshire"/>
    <s v="White British"/>
    <n v="41639"/>
    <n v="42079"/>
    <s v="Not Recorded"/>
  </r>
  <r>
    <x v="7225"/>
    <s v="VOLUNTEER"/>
    <s v="INACTIVE VOLUNTEER"/>
    <s v="N"/>
    <m/>
    <m/>
    <m/>
    <s v="N"/>
    <m/>
    <x v="1"/>
    <x v="5583"/>
    <s v="LL55"/>
    <s v="Unknown"/>
    <s v="Not Specified"/>
    <n v="41306"/>
    <n v="42607"/>
    <s v="Retail"/>
  </r>
  <r>
    <x v="7226"/>
    <s v="VOLUNTEER"/>
    <s v="INACTIVE VOLUNTEER"/>
    <s v="N"/>
    <m/>
    <m/>
    <m/>
    <s v="N"/>
    <m/>
    <x v="1"/>
    <x v="2912"/>
    <s v="WD19"/>
    <s v="Hertfordshire"/>
    <s v="Asian"/>
    <s v="Not Recorded"/>
    <s v="Not Recorded"/>
    <s v="Not Recorded"/>
  </r>
  <r>
    <x v="7227"/>
    <s v="VOLUNTEER"/>
    <s v="INACTIVE VOLUNTEER"/>
    <s v="N"/>
    <m/>
    <m/>
    <m/>
    <s v="N"/>
    <m/>
    <x v="1"/>
    <x v="1328"/>
    <s v="HP2"/>
    <s v="Hertfordshire"/>
    <s v="Asian"/>
    <n v="42760"/>
    <n v="42784"/>
    <s v="Retail"/>
  </r>
  <r>
    <x v="7228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7229"/>
    <s v="VOLUNTEER"/>
    <s v="INACTIVE VOLUNTEER"/>
    <s v="N"/>
    <m/>
    <m/>
    <m/>
    <s v="N"/>
    <m/>
    <x v="0"/>
    <x v="2429"/>
    <s v="LU2"/>
    <s v="Bedfordshire"/>
    <s v="White British"/>
    <n v="42387"/>
    <n v="42387"/>
    <s v="Not Recorded"/>
  </r>
  <r>
    <x v="7230"/>
    <s v="VOLUNTEER"/>
    <s v="INACTIVE VOLUNTEER"/>
    <s v="N"/>
    <m/>
    <m/>
    <m/>
    <s v="N"/>
    <m/>
    <x v="0"/>
    <x v="4126"/>
    <s v="SG17"/>
    <s v="Bedfordshire"/>
    <s v="Not Specified"/>
    <n v="42292"/>
    <n v="42552"/>
    <s v="Retail"/>
  </r>
  <r>
    <x v="7231"/>
    <s v="VOLUNTEER"/>
    <s v="ACTIVE VOLUNTEER"/>
    <s v="N"/>
    <m/>
    <m/>
    <m/>
    <s v="N"/>
    <m/>
    <x v="0"/>
    <x v="5584"/>
    <s v="AL2"/>
    <s v="Hertfordshire"/>
    <s v="White British"/>
    <n v="45283"/>
    <s v=""/>
    <s v="Retail"/>
  </r>
  <r>
    <x v="7232"/>
    <s v="VOLUNTEER"/>
    <s v="INACTIVE VOLUNTEER"/>
    <s v="N"/>
    <m/>
    <m/>
    <m/>
    <s v="N"/>
    <m/>
    <x v="0"/>
    <x v="1126"/>
    <s v="LU4"/>
    <s v="Bedfordshire"/>
    <s v="White British"/>
    <n v="40499"/>
    <n v="1"/>
    <s v="Not Recorded"/>
  </r>
  <r>
    <x v="7233"/>
    <s v="VOLUNTEER"/>
    <s v="INACTIVE VOLUNTEER"/>
    <s v="N"/>
    <m/>
    <m/>
    <m/>
    <s v="N"/>
    <m/>
    <x v="1"/>
    <x v="5585"/>
    <s v="MK45"/>
    <s v="Bedfordshire"/>
    <s v="White British"/>
    <n v="42676"/>
    <n v="43341"/>
    <s v="Care"/>
  </r>
  <r>
    <x v="7234"/>
    <s v="VOLUNTEER"/>
    <s v="INACTIVE VOLUNTEER"/>
    <s v="N"/>
    <m/>
    <m/>
    <m/>
    <s v="N"/>
    <m/>
    <x v="0"/>
    <x v="5586"/>
    <s v="LU3"/>
    <s v="Bedfordshire"/>
    <s v="Not Specified"/>
    <n v="41761"/>
    <n v="42121"/>
    <s v="Not Recorded"/>
  </r>
  <r>
    <x v="7235"/>
    <s v="VOLUNTEER"/>
    <s v="ACTIVE VOLUNTEER"/>
    <s v="N"/>
    <m/>
    <m/>
    <m/>
    <s v="N"/>
    <m/>
    <x v="0"/>
    <x v="5587"/>
    <s v="HP2"/>
    <s v="Hertfordshire"/>
    <s v="White British"/>
    <n v="44911"/>
    <s v=""/>
    <s v="Retail"/>
  </r>
  <r>
    <x v="7236"/>
    <s v="VOLUNTEER"/>
    <s v="INACTIVE VOLUNTEER"/>
    <s v="N"/>
    <m/>
    <m/>
    <m/>
    <s v="N"/>
    <m/>
    <x v="0"/>
    <x v="5588"/>
    <s v="SG19"/>
    <s v="Bedfordshire"/>
    <s v="White British"/>
    <n v="42948"/>
    <n v="44796"/>
    <s v="Fundraising"/>
  </r>
  <r>
    <x v="7237"/>
    <s v="VOLUNTEER"/>
    <s v="PROSPECTIVE VOLUNTEER"/>
    <s v="N"/>
    <m/>
    <m/>
    <m/>
    <s v="N"/>
    <m/>
    <x v="0"/>
    <x v="5589"/>
    <s v="LU1"/>
    <s v="Bedfordshire"/>
    <s v="Not Specified"/>
    <s v="Not Recorded"/>
    <s v="Not Recorded"/>
    <s v="Not Recorded"/>
  </r>
  <r>
    <x v="7238"/>
    <s v="VOLUNTEER"/>
    <s v="INACTIVE VOLUNTEER"/>
    <s v="N"/>
    <m/>
    <m/>
    <m/>
    <s v="N"/>
    <m/>
    <x v="0"/>
    <x v="5590"/>
    <s v="W2"/>
    <s v="Other"/>
    <s v="Other"/>
    <s v="Not Recorded"/>
    <s v="Not Recorded"/>
    <s v="Not Recorded"/>
  </r>
  <r>
    <x v="7239"/>
    <s v="VOLUNTEER"/>
    <s v="INACTIVE VOLUNTEER"/>
    <s v="N"/>
    <m/>
    <m/>
    <m/>
    <s v="N"/>
    <m/>
    <x v="1"/>
    <x v="5591"/>
    <s v="LU3"/>
    <s v="Bedfordshire"/>
    <s v="Asian"/>
    <s v="Not Recorded"/>
    <s v="Not Recorded"/>
    <s v="Not Recorded"/>
  </r>
  <r>
    <x v="7240"/>
    <s v="VOLUNTEER"/>
    <s v="INACTIVE VOLUNTEER"/>
    <s v="N"/>
    <m/>
    <m/>
    <m/>
    <s v="N"/>
    <m/>
    <x v="0"/>
    <x v="5592"/>
    <s v="AL3"/>
    <s v="Hertfordshire"/>
    <s v="Not Specified"/>
    <n v="40569"/>
    <n v="42451"/>
    <s v="Fundraising"/>
  </r>
  <r>
    <x v="7241"/>
    <s v="VOLUNTEER"/>
    <s v="INACTIVE VOLUNTEER"/>
    <s v="N"/>
    <m/>
    <m/>
    <m/>
    <s v="N"/>
    <m/>
    <x v="0"/>
    <x v="11"/>
    <s v="LU3"/>
    <s v="Bedfordshire"/>
    <s v="White British"/>
    <s v="Not Recorded"/>
    <s v="Not Recorded"/>
    <s v="Not Recorded"/>
  </r>
  <r>
    <x v="7242"/>
    <s v="VOLUNTEER"/>
    <s v="ACTIVE VOLUNTEER"/>
    <s v="N"/>
    <m/>
    <m/>
    <m/>
    <s v="N"/>
    <m/>
    <x v="0"/>
    <x v="5593"/>
    <s v="MK45"/>
    <s v="Bedfordshire"/>
    <s v="Other White"/>
    <n v="44662"/>
    <s v=""/>
    <s v="Support"/>
  </r>
  <r>
    <x v="7243"/>
    <s v="VOLUNTEER"/>
    <s v="INACTIVE VOLUNTEER"/>
    <s v="N"/>
    <m/>
    <m/>
    <m/>
    <s v="N"/>
    <m/>
    <x v="0"/>
    <x v="22"/>
    <s v="NOTKNOWN"/>
    <s v="Unknown"/>
    <s v="Not Specified"/>
    <n v="1"/>
    <n v="1"/>
    <s v="Not Recorded"/>
  </r>
  <r>
    <x v="7244"/>
    <s v="VOLUNTEER"/>
    <s v="INACTIVE VOLUNTEER"/>
    <s v="N"/>
    <m/>
    <m/>
    <m/>
    <s v="N"/>
    <m/>
    <x v="0"/>
    <x v="4270"/>
    <s v="LU4"/>
    <s v="Bedfordshire"/>
    <s v="Asian"/>
    <n v="44454"/>
    <n v="44813"/>
    <s v="Retail"/>
  </r>
  <r>
    <x v="7245"/>
    <s v="VOLUNTEER"/>
    <s v="PROSPECTIVE VOLUNTEER"/>
    <s v="N"/>
    <m/>
    <m/>
    <m/>
    <s v="N"/>
    <m/>
    <x v="1"/>
    <x v="5594"/>
    <s v="LU2"/>
    <s v="Bedfordshire"/>
    <s v="Asian"/>
    <s v="Not Recorded"/>
    <s v="Not Recorded"/>
    <s v="Not Recorded"/>
  </r>
  <r>
    <x v="7246"/>
    <s v="VOLUNTEER"/>
    <s v="INACTIVE VOLUNTEER"/>
    <s v="N"/>
    <m/>
    <m/>
    <m/>
    <s v="N"/>
    <m/>
    <x v="0"/>
    <x v="5595"/>
    <s v="MK7"/>
    <s v="Buckinghamshire"/>
    <s v="Not Specified"/>
    <n v="40856"/>
    <n v="40913"/>
    <s v="Not Recorded"/>
  </r>
  <r>
    <x v="7247"/>
    <s v="VOLUNTEER"/>
    <s v="INACTIVE VOLUNTEER"/>
    <s v="N"/>
    <m/>
    <m/>
    <m/>
    <s v="N"/>
    <m/>
    <x v="0"/>
    <x v="5596"/>
    <s v="LU4"/>
    <s v="Bedfordshire"/>
    <s v="White British"/>
    <n v="44051"/>
    <n v="44433"/>
    <s v="Retail"/>
  </r>
  <r>
    <x v="7248"/>
    <s v="VOLUNTEER"/>
    <s v="INACTIVE VOLUNTEER"/>
    <s v="N"/>
    <m/>
    <m/>
    <m/>
    <s v="N"/>
    <m/>
    <x v="1"/>
    <x v="4433"/>
    <s v="LU5"/>
    <s v="Bedfordshire"/>
    <s v="White British"/>
    <n v="43505"/>
    <n v="44427"/>
    <s v="Retail"/>
  </r>
  <r>
    <x v="7249"/>
    <s v="VOLUNTEER"/>
    <s v="INACTIVE VOLUNTEER"/>
    <s v="N"/>
    <m/>
    <m/>
    <m/>
    <s v="N"/>
    <m/>
    <x v="1"/>
    <x v="329"/>
    <s v="LU2"/>
    <s v="Bedfordshire"/>
    <s v="Not Recorded"/>
    <s v="Not Recorded"/>
    <s v="Not Recorded"/>
    <s v="Retail"/>
  </r>
  <r>
    <x v="7250"/>
    <s v="VOLUNTEER"/>
    <s v="INACTIVE VOLUNTEER"/>
    <s v="N"/>
    <m/>
    <m/>
    <m/>
    <s v="N"/>
    <m/>
    <x v="0"/>
    <x v="5597"/>
    <s v="LU1"/>
    <s v="Bedfordshire"/>
    <s v="Mixed"/>
    <n v="41712"/>
    <n v="42688"/>
    <s v="Care"/>
  </r>
  <r>
    <x v="7251"/>
    <s v="VOLUNTEER"/>
    <s v="INACTIVE VOLUNTEER"/>
    <s v="N"/>
    <m/>
    <m/>
    <m/>
    <s v="N"/>
    <m/>
    <x v="1"/>
    <x v="5598"/>
    <s v="AL10"/>
    <s v="Hertfordshire"/>
    <s v="Not Recorded"/>
    <n v="43323"/>
    <n v="43435"/>
    <s v="Retail"/>
  </r>
  <r>
    <x v="7252"/>
    <s v="VOLUNTEER"/>
    <s v="ACTIVE VOLUNTEER"/>
    <s v="N"/>
    <m/>
    <m/>
    <m/>
    <s v="N"/>
    <m/>
    <x v="0"/>
    <x v="1792"/>
    <s v="LU2"/>
    <s v="Bedfordshire"/>
    <s v="Other"/>
    <n v="45488"/>
    <s v=""/>
    <s v="Retail"/>
  </r>
  <r>
    <x v="7253"/>
    <s v="VOLUNTEER"/>
    <s v="INACTIVE VOLUNTEER"/>
    <s v="N"/>
    <m/>
    <m/>
    <m/>
    <s v="N"/>
    <m/>
    <x v="0"/>
    <x v="5599"/>
    <s v="EN3"/>
    <s v="Other"/>
    <s v="Not Specified"/>
    <n v="40618"/>
    <n v="42551"/>
    <s v="Retail"/>
  </r>
  <r>
    <x v="7254"/>
    <s v="VOLUNTEER"/>
    <s v="INACTIVE VOLUNTEER"/>
    <s v="N"/>
    <m/>
    <m/>
    <m/>
    <s v="N"/>
    <m/>
    <x v="0"/>
    <x v="22"/>
    <s v="HP4"/>
    <s v="Hertfordshire"/>
    <s v="Not Specified"/>
    <n v="43205"/>
    <n v="45051"/>
    <s v="Retail"/>
  </r>
  <r>
    <x v="7255"/>
    <s v="VOLUNTEER"/>
    <s v="INACTIVE VOLUNTEER"/>
    <s v="N"/>
    <m/>
    <m/>
    <m/>
    <s v="Y"/>
    <s v="10/09/2020"/>
    <x v="1"/>
    <x v="5600"/>
    <s v="SG17"/>
    <s v="Unknown"/>
    <s v="Not Specified"/>
    <n v="1"/>
    <n v="1"/>
    <s v="Not Recorded"/>
  </r>
  <r>
    <x v="7256"/>
    <s v="VOLUNTEER"/>
    <s v="INACTIVE VOLUNTEER"/>
    <s v="N"/>
    <m/>
    <m/>
    <m/>
    <s v="N"/>
    <m/>
    <x v="0"/>
    <x v="5601"/>
    <s v="LU3"/>
    <s v="Bedfordshire"/>
    <s v="Not Specified"/>
    <n v="1"/>
    <n v="1"/>
    <s v="Not Recorded"/>
  </r>
  <r>
    <x v="7257"/>
    <s v="VOLUNTEER"/>
    <s v="INACTIVE VOLUNTEER"/>
    <s v="N"/>
    <m/>
    <m/>
    <m/>
    <s v="N"/>
    <m/>
    <x v="0"/>
    <x v="5602"/>
    <s v="SG18"/>
    <s v="Bedfordshire"/>
    <s v="Not Specified"/>
    <s v="Not Recorded"/>
    <s v="Not Recorded"/>
    <s v="Retail"/>
  </r>
  <r>
    <x v="7258"/>
    <s v="VOLUNTEER"/>
    <s v="INACTIVE VOLUNTEER"/>
    <s v="N"/>
    <m/>
    <m/>
    <m/>
    <s v="N"/>
    <m/>
    <x v="0"/>
    <x v="5603"/>
    <s v="WD18"/>
    <s v="Hertfordshire"/>
    <s v="White British"/>
    <n v="42269"/>
    <n v="42845"/>
    <s v="Retail"/>
  </r>
  <r>
    <x v="7259"/>
    <s v="VOLUNTEER"/>
    <s v="INACTIVE VOLUNTEER"/>
    <s v="N"/>
    <m/>
    <m/>
    <m/>
    <s v="N"/>
    <m/>
    <x v="0"/>
    <x v="5604"/>
    <s v="LU3"/>
    <s v="Bedfordshire"/>
    <s v="Asian"/>
    <s v="Not Recorded"/>
    <s v="Not Recorded"/>
    <s v="Support"/>
  </r>
  <r>
    <x v="7260"/>
    <s v="VOLUNTEER"/>
    <s v="INACTIVE VOLUNTEER"/>
    <s v="N"/>
    <m/>
    <m/>
    <m/>
    <s v="N"/>
    <m/>
    <x v="0"/>
    <x v="3954"/>
    <s v="LU3"/>
    <s v="Bedfordshire"/>
    <s v="Asian"/>
    <s v="Not Recorded"/>
    <s v="Not Recorded"/>
    <s v="Not Recorded"/>
  </r>
  <r>
    <x v="7261"/>
    <s v="VOLUNTEER"/>
    <s v="INACTIVE VOLUNTEER"/>
    <s v="N"/>
    <m/>
    <m/>
    <m/>
    <s v="N"/>
    <m/>
    <x v="0"/>
    <x v="5605"/>
    <s v="WD25"/>
    <s v="Hertfordshire"/>
    <s v="Not Specified"/>
    <n v="41619"/>
    <n v="42016"/>
    <s v="Not Recorded"/>
  </r>
  <r>
    <x v="7262"/>
    <s v="VOLUNTEER"/>
    <s v="INACTIVE VOLUNTEER"/>
    <s v="N"/>
    <m/>
    <m/>
    <m/>
    <s v="N"/>
    <m/>
    <x v="0"/>
    <x v="5606"/>
    <s v="MK41"/>
    <s v="Bedfordshire"/>
    <s v="White British"/>
    <n v="44687"/>
    <n v="44963"/>
    <s v="Retail"/>
  </r>
  <r>
    <x v="7263"/>
    <s v="VOLUNTEER"/>
    <s v="INACTIVE VOLUNTEER"/>
    <s v="N"/>
    <m/>
    <m/>
    <m/>
    <s v="N"/>
    <m/>
    <x v="1"/>
    <x v="22"/>
    <s v="LU2"/>
    <s v="Bedfordshire"/>
    <s v="Other"/>
    <n v="41540"/>
    <n v="41540"/>
    <s v="Not Recorded"/>
  </r>
  <r>
    <x v="7264"/>
    <s v="VOLUNTEER"/>
    <s v="INACTIVE VOLUNTEER"/>
    <s v="N"/>
    <m/>
    <m/>
    <m/>
    <s v="N"/>
    <m/>
    <x v="1"/>
    <x v="5607"/>
    <s v="AL2"/>
    <s v="Hertfordshire"/>
    <s v="Asian"/>
    <s v="Not Recorded"/>
    <s v="Not Recorded"/>
    <s v="Retail"/>
  </r>
  <r>
    <x v="7265"/>
    <s v="VOLUNTEER"/>
    <s v="ACTIVE VOLUNTEER"/>
    <s v="N"/>
    <m/>
    <m/>
    <m/>
    <s v="N"/>
    <m/>
    <x v="1"/>
    <x v="5608"/>
    <s v="LU5"/>
    <s v="Bedfordshire"/>
    <s v="White British"/>
    <s v="Not Recorded"/>
    <s v="Not Recorded"/>
    <s v="Retail"/>
  </r>
  <r>
    <x v="7266"/>
    <s v="VOLUNTEER"/>
    <s v="INACTIVE VOLUNTEER"/>
    <s v="N"/>
    <m/>
    <m/>
    <m/>
    <s v="N"/>
    <m/>
    <x v="0"/>
    <x v="5609"/>
    <s v="AL5"/>
    <s v="Hertfordshire"/>
    <s v="Not Specified"/>
    <n v="41521"/>
    <n v="41648"/>
    <s v="Not Recorded"/>
  </r>
  <r>
    <x v="7267"/>
    <s v="VOLUNTEER"/>
    <s v="INACTIVE VOLUNTEER"/>
    <s v="N"/>
    <m/>
    <m/>
    <m/>
    <s v="N"/>
    <m/>
    <x v="0"/>
    <x v="22"/>
    <s v="LU6"/>
    <s v="Bedfordshire"/>
    <s v="White British"/>
    <n v="35231"/>
    <n v="44447"/>
    <s v="Retail"/>
  </r>
  <r>
    <x v="7268"/>
    <s v="VOLUNTEER"/>
    <s v="INACTIVE VOLUNTEER"/>
    <s v="N"/>
    <m/>
    <m/>
    <m/>
    <s v="N"/>
    <m/>
    <x v="0"/>
    <x v="5610"/>
    <s v="LU4"/>
    <s v="Bedfordshire"/>
    <s v="Not Recorded"/>
    <n v="44084"/>
    <n v="44755"/>
    <s v="Retail"/>
  </r>
  <r>
    <x v="7269"/>
    <s v="VOLUNTEER"/>
    <s v="INACTIVE VOLUNTEER"/>
    <s v="N"/>
    <m/>
    <m/>
    <m/>
    <s v="N"/>
    <m/>
    <x v="0"/>
    <x v="22"/>
    <s v="MK45"/>
    <s v="Bedfordshire"/>
    <s v="White British"/>
    <n v="41051"/>
    <n v="41051"/>
    <s v="Not Recorded"/>
  </r>
  <r>
    <x v="7270"/>
    <s v="VOLUNTEER"/>
    <s v="INACTIVE VOLUNTEER"/>
    <s v="N"/>
    <m/>
    <m/>
    <m/>
    <s v="N"/>
    <m/>
    <x v="0"/>
    <x v="5611"/>
    <s v="AL5"/>
    <s v="Hertfordshire"/>
    <s v="Not Specified"/>
    <n v="41244"/>
    <n v="41486"/>
    <s v="Not Recorded"/>
  </r>
  <r>
    <x v="7271"/>
    <s v="VOLUNTEER"/>
    <s v="INACTIVE VOLUNTEER"/>
    <s v="N"/>
    <m/>
    <m/>
    <m/>
    <s v="N"/>
    <m/>
    <x v="0"/>
    <x v="352"/>
    <s v="LU2"/>
    <s v="Bedfordshire"/>
    <s v="White British"/>
    <s v="Not Recorded"/>
    <s v="Not Recorded"/>
    <s v="Not Recorded"/>
  </r>
  <r>
    <x v="7272"/>
    <s v="VOLUNTEER"/>
    <s v="INACTIVE VOLUNTEER"/>
    <s v="N"/>
    <m/>
    <m/>
    <m/>
    <s v="N"/>
    <m/>
    <x v="0"/>
    <x v="1721"/>
    <s v="AL7"/>
    <s v="Hertfordshire"/>
    <s v="White British"/>
    <s v="Not Recorded"/>
    <s v="Not Recorded"/>
    <s v="Not Recorded"/>
  </r>
  <r>
    <x v="7273"/>
    <s v="VOLUNTEER"/>
    <s v="INACTIVE VOLUNTEER"/>
    <s v="N"/>
    <m/>
    <m/>
    <m/>
    <s v="N"/>
    <m/>
    <x v="0"/>
    <x v="5612"/>
    <s v="AL2"/>
    <s v="Hertfordshire"/>
    <s v="Not Specified"/>
    <n v="41044"/>
    <n v="41191"/>
    <s v="Not Recorded"/>
  </r>
  <r>
    <x v="7274"/>
    <s v="VOLUNTEER"/>
    <s v="INACTIVE VOLUNTEER"/>
    <s v="N"/>
    <m/>
    <m/>
    <m/>
    <s v="N"/>
    <m/>
    <x v="1"/>
    <x v="5613"/>
    <s v="LU2"/>
    <s v="Bedfordshire"/>
    <s v="Not Specified"/>
    <n v="1"/>
    <n v="1"/>
    <s v="Not Recorded"/>
  </r>
  <r>
    <x v="7275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7276"/>
    <s v="VOLUNTEER"/>
    <s v="INACTIVE VOLUNTEER"/>
    <s v="N"/>
    <m/>
    <m/>
    <m/>
    <s v="N"/>
    <m/>
    <x v="0"/>
    <x v="1324"/>
    <s v="LU3"/>
    <s v="Bedfordshire"/>
    <s v="Not Specified"/>
    <n v="1"/>
    <n v="1"/>
    <s v="Not Recorded"/>
  </r>
  <r>
    <x v="7277"/>
    <s v="VOLUNTEER"/>
    <s v="INACTIVE VOLUNTEER"/>
    <s v="N"/>
    <m/>
    <m/>
    <m/>
    <s v="N"/>
    <m/>
    <x v="0"/>
    <x v="5614"/>
    <s v="SG1"/>
    <s v="Hertfordshire"/>
    <s v="White British"/>
    <n v="40648"/>
    <n v="1"/>
    <s v="Not Recorded"/>
  </r>
  <r>
    <x v="7278"/>
    <s v="VOLUNTEER"/>
    <s v="INACTIVE VOLUNTEER"/>
    <s v="N"/>
    <m/>
    <m/>
    <m/>
    <s v="N"/>
    <m/>
    <x v="0"/>
    <x v="5615"/>
    <s v="LU6"/>
    <s v="Bedfordshire"/>
    <s v="White British"/>
    <s v="Not Recorded"/>
    <s v="Not Recorded"/>
    <s v="Not Recorded"/>
  </r>
  <r>
    <x v="7279"/>
    <s v="VOLUNTEER"/>
    <s v="INACTIVE VOLUNTEER"/>
    <s v="N"/>
    <m/>
    <m/>
    <m/>
    <s v="N"/>
    <m/>
    <x v="0"/>
    <x v="5616"/>
    <s v="AL5"/>
    <s v="Hertfordshire"/>
    <s v="Not Recorded"/>
    <n v="43054"/>
    <n v="43239"/>
    <s v="Retail"/>
  </r>
  <r>
    <x v="7280"/>
    <s v="VOLUNTEER"/>
    <s v="ACTIVE VOLUNTEER"/>
    <s v="N"/>
    <m/>
    <m/>
    <m/>
    <s v="N"/>
    <m/>
    <x v="0"/>
    <x v="4489"/>
    <s v="MK45"/>
    <s v="Bedfordshire"/>
    <s v="Other White"/>
    <n v="45490"/>
    <s v=""/>
    <s v="Retail"/>
  </r>
  <r>
    <x v="7281"/>
    <s v="VOLUNTEER"/>
    <s v="INACTIVE VOLUNTEER"/>
    <s v="N"/>
    <m/>
    <m/>
    <m/>
    <s v="N"/>
    <m/>
    <x v="0"/>
    <x v="1308"/>
    <s v="AL5"/>
    <s v="Hertfordshire"/>
    <s v="White British"/>
    <n v="42035"/>
    <n v="42612"/>
    <s v="Retail"/>
  </r>
  <r>
    <x v="7282"/>
    <s v="VOLUNTEER"/>
    <s v="INACTIVE VOLUNTEER"/>
    <s v="N"/>
    <m/>
    <m/>
    <m/>
    <s v="N"/>
    <m/>
    <x v="0"/>
    <x v="637"/>
    <s v="MK45"/>
    <s v="Bedfordshire"/>
    <s v="White British"/>
    <n v="41681"/>
    <n v="42419"/>
    <s v="Care"/>
  </r>
  <r>
    <x v="7283"/>
    <s v="VOLUNTEER"/>
    <s v="ACTIVE VOLUNTEER"/>
    <s v="N"/>
    <m/>
    <m/>
    <m/>
    <s v="N"/>
    <m/>
    <x v="1"/>
    <x v="5617"/>
    <s v="MK45"/>
    <s v="Bedfordshire"/>
    <s v="Other White"/>
    <n v="45489"/>
    <s v=""/>
    <s v="Retail"/>
  </r>
  <r>
    <x v="7284"/>
    <s v="VOLUNTEER"/>
    <s v="INACTIVE VOLUNTEER"/>
    <s v="N"/>
    <m/>
    <m/>
    <m/>
    <s v="N"/>
    <m/>
    <x v="1"/>
    <x v="5618"/>
    <s v="LU6"/>
    <s v="Bedfordshire"/>
    <s v="Not Specified"/>
    <n v="41054"/>
    <n v="41054"/>
    <s v="Not Recorded"/>
  </r>
  <r>
    <x v="7285"/>
    <s v="VOLUNTEER"/>
    <s v="INACTIVE VOLUNTEER"/>
    <s v="N"/>
    <m/>
    <m/>
    <m/>
    <s v="N"/>
    <m/>
    <x v="0"/>
    <x v="5619"/>
    <s v="LU6"/>
    <s v="Bedfordshire"/>
    <s v="White British"/>
    <n v="39783"/>
    <n v="41757"/>
    <s v="Not Recorded"/>
  </r>
  <r>
    <x v="7286"/>
    <s v="VOLUNTEER"/>
    <s v="INACTIVE VOLUNTEER"/>
    <s v="N"/>
    <m/>
    <m/>
    <m/>
    <s v="N"/>
    <m/>
    <x v="0"/>
    <x v="5620"/>
    <s v="PL32"/>
    <s v="Unknown"/>
    <s v="Not Specified"/>
    <n v="41774"/>
    <n v="42838"/>
    <s v="Retail"/>
  </r>
  <r>
    <x v="7287"/>
    <s v="VOLUNTEER"/>
    <s v="ACTIVE VOLUNTEER"/>
    <s v="N"/>
    <m/>
    <m/>
    <m/>
    <s v="N"/>
    <m/>
    <x v="0"/>
    <x v="5621"/>
    <s v="MK45"/>
    <s v="Bedfordshire"/>
    <s v="White British"/>
    <n v="43868"/>
    <s v=""/>
    <s v="Retail"/>
  </r>
  <r>
    <x v="7288"/>
    <s v="VOLUNTEER"/>
    <s v="INACTIVE VOLUNTEER"/>
    <s v="N"/>
    <m/>
    <m/>
    <m/>
    <s v="N"/>
    <m/>
    <x v="0"/>
    <x v="3636"/>
    <s v="HP3"/>
    <s v="Hertfordshire"/>
    <s v="White British"/>
    <n v="42965"/>
    <n v="44114"/>
    <s v="Retail"/>
  </r>
  <r>
    <x v="7289"/>
    <s v="VOLUNTEER"/>
    <s v="INACTIVE VOLUNTEER"/>
    <s v="N"/>
    <m/>
    <m/>
    <m/>
    <s v="N"/>
    <m/>
    <x v="1"/>
    <x v="5622"/>
    <s v="SFG4"/>
    <s v="Unknown"/>
    <s v="White British"/>
    <s v="Not Recorded"/>
    <s v="Not Recorded"/>
    <s v="Retail"/>
  </r>
  <r>
    <x v="7290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7291"/>
    <s v="VOLUNTEER"/>
    <s v="INACTIVE VOLUNTEER"/>
    <s v="N"/>
    <m/>
    <m/>
    <m/>
    <s v="N"/>
    <m/>
    <x v="0"/>
    <x v="1661"/>
    <s v="LU3"/>
    <s v="Bedfordshire"/>
    <s v="White British"/>
    <n v="44487"/>
    <n v="44655"/>
    <s v="Support"/>
  </r>
  <r>
    <x v="7292"/>
    <s v="VOLUNTEER"/>
    <s v="ACTIVE VOLUNTEER"/>
    <s v="N"/>
    <m/>
    <m/>
    <m/>
    <s v="N"/>
    <m/>
    <x v="0"/>
    <x v="5623"/>
    <s v="MK40"/>
    <s v="Bedfordshire"/>
    <s v="White British"/>
    <n v="45365"/>
    <s v=""/>
    <s v="Retail"/>
  </r>
  <r>
    <x v="7293"/>
    <s v="VOLUNTEER"/>
    <s v="INACTIVE VOLUNTEER"/>
    <s v="N"/>
    <m/>
    <m/>
    <m/>
    <s v="N"/>
    <m/>
    <x v="1"/>
    <x v="5624"/>
    <s v="AL5"/>
    <s v="Hertfordshire"/>
    <s v="White British"/>
    <n v="43866"/>
    <n v="44069"/>
    <s v="Retail"/>
  </r>
  <r>
    <x v="7294"/>
    <s v="VOLUNTEER"/>
    <s v="INACTIVE VOLUNTEER"/>
    <s v="N"/>
    <m/>
    <m/>
    <m/>
    <s v="N"/>
    <m/>
    <x v="0"/>
    <x v="5625"/>
    <s v="LU3"/>
    <s v="Bedfordshire"/>
    <s v="White British"/>
    <n v="40179"/>
    <n v="41130"/>
    <s v="Not Recorded"/>
  </r>
  <r>
    <x v="7295"/>
    <s v="VOLUNTEER"/>
    <s v="INACTIVE VOLUNTEER"/>
    <s v="N"/>
    <m/>
    <m/>
    <m/>
    <s v="N"/>
    <m/>
    <x v="0"/>
    <x v="5626"/>
    <s v="LU6"/>
    <s v="Bedfordshire"/>
    <s v="Not Recorded"/>
    <s v="Not Recorded"/>
    <s v="Not Recorded"/>
    <s v="Not Recorded"/>
  </r>
  <r>
    <x v="7296"/>
    <s v="VOLUNTEER"/>
    <s v="INACTIVE VOLUNTEER"/>
    <s v="N"/>
    <m/>
    <m/>
    <m/>
    <s v="N"/>
    <m/>
    <x v="0"/>
    <x v="5627"/>
    <s v="HP2"/>
    <s v="Hertfordshire"/>
    <s v="Other"/>
    <n v="44809"/>
    <n v="44834"/>
    <s v="Retail"/>
  </r>
  <r>
    <x v="7297"/>
    <s v="VOLUNTEER"/>
    <s v="INACTIVE VOLUNTEER"/>
    <s v="N"/>
    <m/>
    <m/>
    <m/>
    <s v="N"/>
    <m/>
    <x v="0"/>
    <x v="5628"/>
    <s v="AL5"/>
    <s v="Hertfordshire"/>
    <s v="White British"/>
    <n v="42805"/>
    <n v="43022"/>
    <s v="Retail"/>
  </r>
  <r>
    <x v="7298"/>
    <s v="VOLUNTEER"/>
    <s v="ACTIVE VOLUNTEER"/>
    <s v="N"/>
    <m/>
    <m/>
    <m/>
    <s v="N"/>
    <m/>
    <x v="0"/>
    <x v="5629"/>
    <s v="LU2"/>
    <s v="Bedfordshire"/>
    <s v="Not Specified"/>
    <n v="45425"/>
    <s v=""/>
    <s v="Care"/>
  </r>
  <r>
    <x v="7299"/>
    <s v="VOLUNTEER"/>
    <s v="INACTIVE VOLUNTEER"/>
    <s v="N"/>
    <m/>
    <m/>
    <m/>
    <s v="N"/>
    <m/>
    <x v="0"/>
    <x v="5630"/>
    <s v="LU6"/>
    <s v="Bedfordshire"/>
    <s v="Asian"/>
    <s v="Not Recorded"/>
    <s v="Not Recorded"/>
    <s v="Not Recorded"/>
  </r>
  <r>
    <x v="7300"/>
    <s v="VOLUNTEER"/>
    <s v="ACTIVE VOLUNTEER"/>
    <s v="N"/>
    <m/>
    <m/>
    <m/>
    <s v="N"/>
    <m/>
    <x v="1"/>
    <x v="22"/>
    <s v="NOTKNOWN"/>
    <s v="Unknown"/>
    <s v="Not Recorded"/>
    <s v="Not Recorded"/>
    <s v="Not Recorded"/>
    <s v="Fundraising"/>
  </r>
  <r>
    <x v="7301"/>
    <s v="VOLUNTEER"/>
    <s v="INACTIVE VOLUNTEER"/>
    <s v="N"/>
    <m/>
    <m/>
    <m/>
    <s v="N"/>
    <m/>
    <x v="1"/>
    <x v="5631"/>
    <s v="LU3"/>
    <s v="Bedfordshire"/>
    <s v="White British"/>
    <n v="44100"/>
    <n v="44392"/>
    <s v="Retail"/>
  </r>
  <r>
    <x v="7302"/>
    <s v="VOLUNTEER"/>
    <s v="INACTIVE VOLUNTEER"/>
    <s v="N"/>
    <m/>
    <m/>
    <m/>
    <s v="N"/>
    <m/>
    <x v="1"/>
    <x v="5632"/>
    <s v="MK43"/>
    <s v="Bedfordshire"/>
    <s v="Asian"/>
    <s v="Not Recorded"/>
    <s v="Not Recorded"/>
    <s v="Not Recorded"/>
  </r>
  <r>
    <x v="7303"/>
    <s v="VOLUNTEER"/>
    <s v="INACTIVE VOLUNTEER"/>
    <s v="N"/>
    <m/>
    <m/>
    <m/>
    <s v="N"/>
    <m/>
    <x v="0"/>
    <x v="5633"/>
    <s v="LU3"/>
    <s v="Bedfordshire"/>
    <s v="Not Recorded"/>
    <n v="40556"/>
    <n v="40828"/>
    <s v="Not Recorded"/>
  </r>
  <r>
    <x v="7304"/>
    <s v="VOLUNTEER"/>
    <s v="INACTIVE VOLUNTEER"/>
    <s v="N"/>
    <m/>
    <m/>
    <m/>
    <s v="N"/>
    <m/>
    <x v="0"/>
    <x v="5634"/>
    <s v="LU4"/>
    <s v="Bedfordshire"/>
    <s v="Asian"/>
    <s v="Not Recorded"/>
    <s v="Not Recorded"/>
    <s v="Not Recorded"/>
  </r>
  <r>
    <x v="7305"/>
    <s v="VOLUNTEER"/>
    <s v="INACTIVE VOLUNTEER"/>
    <s v="N"/>
    <m/>
    <m/>
    <m/>
    <s v="N"/>
    <m/>
    <x v="0"/>
    <x v="5635"/>
    <s v="LU3"/>
    <s v="Bedfordshire"/>
    <s v="White British"/>
    <n v="40949"/>
    <n v="40878"/>
    <s v="Support"/>
  </r>
  <r>
    <x v="7306"/>
    <s v="VOLUNTEER"/>
    <s v="INACTIVE VOLUNTEER"/>
    <s v="N"/>
    <m/>
    <m/>
    <m/>
    <s v="N"/>
    <m/>
    <x v="0"/>
    <x v="5636"/>
    <s v="MK16"/>
    <s v="Buckinghamshire"/>
    <s v="Not Specified"/>
    <n v="41562"/>
    <n v="41927"/>
    <s v="Not Recorded"/>
  </r>
  <r>
    <x v="7307"/>
    <s v="VOLUNTEER"/>
    <s v="INACTIVE VOLUNTEER"/>
    <s v="N"/>
    <m/>
    <m/>
    <m/>
    <s v="N"/>
    <m/>
    <x v="0"/>
    <x v="2039"/>
    <s v="WD17"/>
    <s v="Hertfordshire"/>
    <s v="Asian"/>
    <n v="42119"/>
    <n v="42483"/>
    <s v="Retail"/>
  </r>
  <r>
    <x v="7308"/>
    <s v="VOLUNTEER"/>
    <s v="INACTIVE VOLUNTEER"/>
    <s v="N"/>
    <m/>
    <m/>
    <m/>
    <s v="N"/>
    <m/>
    <x v="0"/>
    <x v="5637"/>
    <s v="LU3"/>
    <s v="Bedfordshire"/>
    <s v="Not Specified"/>
    <n v="42094"/>
    <n v="42338"/>
    <s v="Retail"/>
  </r>
  <r>
    <x v="7309"/>
    <s v="VOLUNTEER"/>
    <s v="INACTIVE VOLUNTEER"/>
    <s v="N"/>
    <m/>
    <m/>
    <m/>
    <s v="N"/>
    <m/>
    <x v="0"/>
    <x v="250"/>
    <s v="SG19"/>
    <s v="Bedfordshire"/>
    <s v="White British"/>
    <n v="41329"/>
    <n v="43497"/>
    <s v="Retail"/>
  </r>
  <r>
    <x v="7310"/>
    <s v="VOLUNTEER"/>
    <s v="INACTIVE VOLUNTEER"/>
    <s v="N"/>
    <m/>
    <m/>
    <m/>
    <s v="N"/>
    <m/>
    <x v="0"/>
    <x v="720"/>
    <s v="HP2"/>
    <s v="Hertfordshire"/>
    <s v="Not Specified"/>
    <n v="41926"/>
    <n v="44664"/>
    <s v="Retail"/>
  </r>
  <r>
    <x v="7311"/>
    <s v="VOLUNTEER"/>
    <s v="INACTIVE VOLUNTEER"/>
    <s v="N"/>
    <m/>
    <m/>
    <m/>
    <s v="N"/>
    <m/>
    <x v="1"/>
    <x v="2936"/>
    <s v="SG8"/>
    <s v="Hertfordshire"/>
    <s v="Not Specified"/>
    <n v="43043"/>
    <n v="43385"/>
    <s v="Retail"/>
  </r>
  <r>
    <x v="7312"/>
    <s v="VOLUNTEER"/>
    <s v="INACTIVE VOLUNTEER"/>
    <s v="N"/>
    <m/>
    <m/>
    <m/>
    <s v="N"/>
    <m/>
    <x v="1"/>
    <x v="494"/>
    <s v="AL7"/>
    <s v="Hertfordshire"/>
    <s v="Not Specified"/>
    <n v="41279"/>
    <n v="41487"/>
    <s v="Not Recorded"/>
  </r>
  <r>
    <x v="7313"/>
    <s v="VOLUNTEER"/>
    <s v="INACTIVE VOLUNTEER"/>
    <s v="N"/>
    <m/>
    <m/>
    <m/>
    <s v="N"/>
    <m/>
    <x v="1"/>
    <x v="22"/>
    <s v="MK17"/>
    <s v="Buckinghamshire"/>
    <s v="Not Specified"/>
    <n v="41485"/>
    <s v=""/>
    <s v="Support"/>
  </r>
  <r>
    <x v="7314"/>
    <s v="VOLUNTEER"/>
    <s v="INACTIVE VOLUNTEER"/>
    <s v="N"/>
    <m/>
    <m/>
    <m/>
    <s v="N"/>
    <m/>
    <x v="0"/>
    <x v="22"/>
    <s v="LU4"/>
    <s v="Bedfordshire"/>
    <s v="White British"/>
    <n v="40871"/>
    <n v="40871"/>
    <s v="Not Recorded"/>
  </r>
  <r>
    <x v="7315"/>
    <s v="VOLUNTEER"/>
    <s v="INACTIVE VOLUNTEER"/>
    <s v="N"/>
    <m/>
    <m/>
    <m/>
    <s v="N"/>
    <m/>
    <x v="0"/>
    <x v="5049"/>
    <s v="PO4"/>
    <s v="Other"/>
    <s v="White British"/>
    <s v="Not Recorded"/>
    <s v="Not Recorded"/>
    <s v="Not Recorded"/>
  </r>
  <r>
    <x v="7316"/>
    <s v="VOLUNTEER"/>
    <s v="INACTIVE VOLUNTEER"/>
    <s v="N"/>
    <m/>
    <m/>
    <m/>
    <s v="N"/>
    <m/>
    <x v="0"/>
    <x v="5638"/>
    <s v="EN11"/>
    <s v="Hertfordshire"/>
    <s v="White British"/>
    <s v="Not Recorded"/>
    <s v="Not Recorded"/>
    <s v="Not Recorded"/>
  </r>
  <r>
    <x v="7317"/>
    <s v="VOLUNTEER"/>
    <s v="INACTIVE VOLUNTEER"/>
    <s v="N"/>
    <m/>
    <m/>
    <m/>
    <s v="N"/>
    <m/>
    <x v="1"/>
    <x v="626"/>
    <s v="SG11"/>
    <s v="Hertfordshire"/>
    <s v="Not Specified"/>
    <n v="41429"/>
    <n v="42163"/>
    <s v="Support"/>
  </r>
  <r>
    <x v="7318"/>
    <s v="VOLUNTEER"/>
    <s v="INACTIVE VOLUNTEER"/>
    <s v="N"/>
    <m/>
    <m/>
    <m/>
    <s v="N"/>
    <m/>
    <x v="0"/>
    <x v="5639"/>
    <s v="MK2"/>
    <s v="Buckinghamshire"/>
    <s v="Not Specified"/>
    <n v="42576"/>
    <n v="43693"/>
    <s v="Retail"/>
  </r>
  <r>
    <x v="7319"/>
    <s v="VOLUNTEER"/>
    <s v="INACTIVE VOLUNTEER"/>
    <s v="N"/>
    <m/>
    <m/>
    <m/>
    <s v="N"/>
    <m/>
    <x v="1"/>
    <x v="5640"/>
    <s v="SG4"/>
    <s v="Hertfordshire"/>
    <s v="Not Specified"/>
    <n v="42213"/>
    <n v="42838"/>
    <s v="Retail"/>
  </r>
  <r>
    <x v="7320"/>
    <s v="VOLUNTEER"/>
    <s v="INACTIVE VOLUNTEER"/>
    <s v="N"/>
    <m/>
    <m/>
    <m/>
    <s v="N"/>
    <m/>
    <x v="1"/>
    <x v="1432"/>
    <s v="LU2"/>
    <s v="Bedfordshire"/>
    <s v="White British"/>
    <n v="41373"/>
    <n v="43200"/>
    <s v="Support"/>
  </r>
  <r>
    <x v="7321"/>
    <s v="VOLUNTEER"/>
    <s v="INACTIVE VOLUNTEER"/>
    <s v="N"/>
    <m/>
    <m/>
    <m/>
    <s v="N"/>
    <m/>
    <x v="0"/>
    <x v="22"/>
    <s v="AL3"/>
    <s v="Hertfordshire"/>
    <s v="Not Specified"/>
    <n v="1"/>
    <n v="1"/>
    <s v="Not Recorded"/>
  </r>
  <r>
    <x v="7322"/>
    <s v="VOLUNTEER"/>
    <s v="INACTIVE VOLUNTEER"/>
    <s v="N"/>
    <m/>
    <m/>
    <m/>
    <s v="N"/>
    <m/>
    <x v="0"/>
    <x v="5641"/>
    <s v="MK4"/>
    <s v="Unknown"/>
    <s v="White British"/>
    <s v="Not Recorded"/>
    <s v="Not Recorded"/>
    <s v="Not Recorded"/>
  </r>
  <r>
    <x v="7323"/>
    <s v="VOLUNTEER"/>
    <s v="INACTIVE VOLUNTEER"/>
    <s v="N"/>
    <m/>
    <m/>
    <m/>
    <s v="N"/>
    <m/>
    <x v="1"/>
    <x v="22"/>
    <s v="LU2"/>
    <s v="Bedfordshire"/>
    <s v="Not Specified"/>
    <n v="42097"/>
    <n v="42431"/>
    <s v="Retail"/>
  </r>
  <r>
    <x v="7324"/>
    <s v="VOLUNTEER"/>
    <s v="INACTIVE VOLUNTEER"/>
    <s v="N"/>
    <m/>
    <m/>
    <m/>
    <s v="N"/>
    <m/>
    <x v="1"/>
    <x v="5355"/>
    <s v="HP3"/>
    <s v="Hertfordshire"/>
    <s v="Not Specified"/>
    <n v="43066"/>
    <n v="43124"/>
    <s v="Retail"/>
  </r>
  <r>
    <x v="7325"/>
    <s v="VOLUNTEER"/>
    <s v="ACTIVE VOLUNTEER"/>
    <s v="N"/>
    <m/>
    <m/>
    <m/>
    <s v="N"/>
    <m/>
    <x v="0"/>
    <x v="5642"/>
    <s v="MK45"/>
    <s v="Bedfordshire"/>
    <s v="White British"/>
    <n v="43419"/>
    <s v=""/>
    <s v="Retail"/>
  </r>
  <r>
    <x v="7326"/>
    <s v="VOLUNTEER"/>
    <s v="INACTIVE VOLUNTEER"/>
    <s v="N"/>
    <m/>
    <m/>
    <m/>
    <s v="N"/>
    <m/>
    <x v="0"/>
    <x v="22"/>
    <s v="SG13"/>
    <s v="Hertfordshire"/>
    <s v="White British"/>
    <n v="44721"/>
    <n v="44819"/>
    <s v="Retail"/>
  </r>
  <r>
    <x v="7327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7328"/>
    <s v="VOLUNTEER"/>
    <s v="PROSPECTIVE VOLUNTEER"/>
    <s v="N"/>
    <m/>
    <m/>
    <m/>
    <s v="N"/>
    <m/>
    <x v="0"/>
    <x v="5522"/>
    <s v="HP1"/>
    <s v="Hertfordshire"/>
    <s v="White British"/>
    <s v="Not Recorded"/>
    <s v="Not Recorded"/>
    <s v="Not Recorded"/>
  </r>
  <r>
    <x v="7329"/>
    <s v="VOLUNTEER"/>
    <s v="INACTIVE VOLUNTEER"/>
    <s v="N"/>
    <m/>
    <m/>
    <m/>
    <s v="N"/>
    <m/>
    <x v="0"/>
    <x v="5643"/>
    <s v="MK8"/>
    <s v="Buckinghamshire"/>
    <s v="White British"/>
    <s v="Not Recorded"/>
    <s v="Not Recorded"/>
    <s v="Not Recorded"/>
  </r>
  <r>
    <x v="7330"/>
    <s v="VOLUNTEER"/>
    <s v="INACTIVE VOLUNTEER"/>
    <s v="N"/>
    <m/>
    <m/>
    <m/>
    <s v="Y"/>
    <s v="20/09/2021"/>
    <x v="1"/>
    <x v="22"/>
    <s v="LU3"/>
    <s v="Bedfordshire"/>
    <s v="White British"/>
    <n v="41219"/>
    <n v="41219"/>
    <s v="Not Recorded"/>
  </r>
  <r>
    <x v="7331"/>
    <s v="VOLUNTEER"/>
    <s v="INACTIVE VOLUNTEER"/>
    <s v="N"/>
    <m/>
    <m/>
    <m/>
    <s v="N"/>
    <m/>
    <x v="0"/>
    <x v="5644"/>
    <s v="SG1"/>
    <s v="Hertfordshire"/>
    <s v="Not Specified"/>
    <n v="41880"/>
    <n v="42843"/>
    <s v="Retail"/>
  </r>
  <r>
    <x v="7332"/>
    <s v="VOLUNTEER"/>
    <s v="INACTIVE VOLUNTEER"/>
    <s v="N"/>
    <m/>
    <m/>
    <m/>
    <s v="N"/>
    <m/>
    <x v="0"/>
    <x v="5645"/>
    <s v="LU2"/>
    <s v="Bedfordshire"/>
    <s v="White British"/>
    <n v="42390"/>
    <n v="42390"/>
    <s v="Care"/>
  </r>
  <r>
    <x v="7333"/>
    <s v="VOLUNTEER"/>
    <s v="ACTIVE VOLUNTEER"/>
    <s v="N"/>
    <m/>
    <m/>
    <m/>
    <s v="N"/>
    <m/>
    <x v="1"/>
    <x v="4641"/>
    <s v="MK40"/>
    <s v="Bedfordshire"/>
    <s v="White British"/>
    <n v="45235"/>
    <s v=""/>
    <s v="Retail"/>
  </r>
  <r>
    <x v="7334"/>
    <s v="VOLUNTEER"/>
    <s v="INACTIVE VOLUNTEER"/>
    <s v="N"/>
    <m/>
    <m/>
    <m/>
    <s v="N"/>
    <m/>
    <x v="0"/>
    <x v="5646"/>
    <s v="AL5"/>
    <s v="Hertfordshire"/>
    <s v="Not Specified"/>
    <n v="41559"/>
    <n v="41650"/>
    <s v="Not Recorded"/>
  </r>
  <r>
    <x v="7335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Support"/>
  </r>
  <r>
    <x v="7336"/>
    <s v="VOLUNTEER"/>
    <s v="INACTIVE VOLUNTEER"/>
    <s v="N"/>
    <m/>
    <m/>
    <m/>
    <s v="N"/>
    <m/>
    <x v="0"/>
    <x v="22"/>
    <s v="LU3"/>
    <s v="Bedfordshire"/>
    <s v="White British"/>
    <s v="Not Recorded"/>
    <s v="Not Recorded"/>
    <s v="Not Recorded"/>
  </r>
  <r>
    <x v="7337"/>
    <s v="VOLUNTEER"/>
    <s v="PROSPECTIVE VOLUNTEER"/>
    <s v="N"/>
    <m/>
    <m/>
    <m/>
    <s v="N"/>
    <m/>
    <x v="0"/>
    <x v="5647"/>
    <s v="MK41"/>
    <s v="Bedfordshire"/>
    <s v="Not Recorded"/>
    <s v="Not Recorded"/>
    <s v="Not Recorded"/>
    <s v="Not Recorded"/>
  </r>
  <r>
    <x v="7338"/>
    <s v="VOLUNTEER"/>
    <s v="ACTIVE VOLUNTEER"/>
    <s v="N"/>
    <m/>
    <m/>
    <m/>
    <s v="N"/>
    <m/>
    <x v="0"/>
    <x v="5648"/>
    <s v="LU3"/>
    <s v="Bedfordshire"/>
    <s v="Not Recorded"/>
    <n v="43855"/>
    <s v=""/>
    <s v="Retail"/>
  </r>
  <r>
    <x v="7339"/>
    <s v="VOLUNTEER"/>
    <s v="INACTIVE VOLUNTEER"/>
    <s v="N"/>
    <m/>
    <m/>
    <m/>
    <s v="N"/>
    <m/>
    <x v="0"/>
    <x v="5649"/>
    <s v="SG4"/>
    <s v="Hertfordshire"/>
    <s v="White British"/>
    <n v="41806"/>
    <n v="41908"/>
    <s v="Not Recorded"/>
  </r>
  <r>
    <x v="7340"/>
    <s v="VOLUNTEER"/>
    <s v="INACTIVE VOLUNTEER"/>
    <s v="N"/>
    <m/>
    <m/>
    <m/>
    <s v="N"/>
    <m/>
    <x v="0"/>
    <x v="3441"/>
    <s v="AL5"/>
    <s v="Hertfordshire"/>
    <s v="White British"/>
    <n v="44989"/>
    <n v="45044"/>
    <s v="Retail"/>
  </r>
  <r>
    <x v="7341"/>
    <s v="VOLUNTEER"/>
    <s v="INACTIVE VOLUNTEER"/>
    <s v="N"/>
    <m/>
    <m/>
    <m/>
    <s v="N"/>
    <m/>
    <x v="0"/>
    <x v="22"/>
    <s v="MK44"/>
    <s v="Bedfordshire"/>
    <s v="White British"/>
    <n v="41253"/>
    <n v="41253"/>
    <s v="Not Recorded"/>
  </r>
  <r>
    <x v="7342"/>
    <s v="VOLUNTEER"/>
    <s v="INACTIVE VOLUNTEER"/>
    <s v="N"/>
    <m/>
    <m/>
    <m/>
    <s v="N"/>
    <m/>
    <x v="0"/>
    <x v="5650"/>
    <s v="AL7"/>
    <s v="Hertfordshire"/>
    <s v="Not Specified"/>
    <n v="41926"/>
    <n v="42844"/>
    <s v="Retail"/>
  </r>
  <r>
    <x v="7343"/>
    <s v="VOLUNTEER"/>
    <s v="INACTIVE VOLUNTEER"/>
    <s v="N"/>
    <m/>
    <m/>
    <m/>
    <s v="N"/>
    <m/>
    <x v="0"/>
    <x v="5651"/>
    <s v="MK11"/>
    <s v="Buckinghamshire"/>
    <s v="White British"/>
    <n v="41731"/>
    <n v="41731"/>
    <s v="Not Recorded"/>
  </r>
  <r>
    <x v="7344"/>
    <s v="VOLUNTEER"/>
    <s v="ACTIVE VOLUNTEER"/>
    <s v="N"/>
    <m/>
    <m/>
    <m/>
    <s v="N"/>
    <m/>
    <x v="0"/>
    <x v="835"/>
    <s v="HP4"/>
    <s v="Hertfordshire"/>
    <s v="White British"/>
    <n v="45263"/>
    <s v=""/>
    <s v="Retail"/>
  </r>
  <r>
    <x v="7345"/>
    <s v="VOLUNTEER"/>
    <s v="INACTIVE VOLUNTEER"/>
    <s v="N"/>
    <m/>
    <m/>
    <m/>
    <s v="N"/>
    <m/>
    <x v="0"/>
    <x v="5652"/>
    <s v="AL7"/>
    <s v="Hertfordshire"/>
    <s v="Not Specified"/>
    <n v="41832"/>
    <n v="42844"/>
    <s v="Retail"/>
  </r>
  <r>
    <x v="7346"/>
    <s v="VOLUNTEER"/>
    <s v="INACTIVE VOLUNTEER"/>
    <s v="N"/>
    <m/>
    <m/>
    <m/>
    <s v="N"/>
    <m/>
    <x v="0"/>
    <x v="2532"/>
    <s v="HP2"/>
    <s v="Hertfordshire"/>
    <s v="Not Specified"/>
    <n v="41570"/>
    <n v="42012"/>
    <s v="Not Recorded"/>
  </r>
  <r>
    <x v="7347"/>
    <s v="VOLUNTEER"/>
    <s v="INACTIVE VOLUNTEER"/>
    <s v="N"/>
    <m/>
    <m/>
    <m/>
    <s v="N"/>
    <m/>
    <x v="0"/>
    <x v="5653"/>
    <s v="HP4"/>
    <s v="Hertfordshire"/>
    <s v="White British"/>
    <n v="42202"/>
    <n v="42553"/>
    <s v="Retail"/>
  </r>
  <r>
    <x v="7348"/>
    <s v="VOLUNTEER"/>
    <s v="INACTIVE VOLUNTEER"/>
    <s v="N"/>
    <m/>
    <m/>
    <m/>
    <s v="N"/>
    <m/>
    <x v="0"/>
    <x v="5654"/>
    <s v="MK16"/>
    <s v="Buckinghamshire"/>
    <s v="Not Specified"/>
    <n v="41853"/>
    <n v="42993"/>
    <s v="Retail"/>
  </r>
  <r>
    <x v="7349"/>
    <s v="VOLUNTEER"/>
    <s v="INACTIVE VOLUNTEER"/>
    <s v="N"/>
    <m/>
    <m/>
    <m/>
    <s v="N"/>
    <m/>
    <x v="0"/>
    <x v="5655"/>
    <s v="HP3"/>
    <s v="Hertfordshire"/>
    <s v="Not Specified"/>
    <n v="41365"/>
    <n v="41518"/>
    <s v="Not Recorded"/>
  </r>
  <r>
    <x v="7350"/>
    <s v="VOLUNTEER"/>
    <s v="INACTIVE VOLUNTEER"/>
    <s v="N"/>
    <m/>
    <m/>
    <m/>
    <s v="N"/>
    <m/>
    <x v="0"/>
    <x v="5656"/>
    <s v="NN12"/>
    <s v="Unknown"/>
    <s v="White British"/>
    <n v="41283"/>
    <n v="41667"/>
    <s v="Not Recorded"/>
  </r>
  <r>
    <x v="7351"/>
    <s v="VOLUNTEER"/>
    <s v="INACTIVE VOLUNTEER"/>
    <s v="N"/>
    <m/>
    <m/>
    <m/>
    <s v="N"/>
    <m/>
    <x v="0"/>
    <x v="4747"/>
    <s v="HP3"/>
    <s v="Hertfordshire"/>
    <s v="Not Specified"/>
    <n v="41201"/>
    <n v="41372"/>
    <s v="Not Recorded"/>
  </r>
  <r>
    <x v="7352"/>
    <s v="VOLUNTEER"/>
    <s v="INACTIVE VOLUNTEER"/>
    <s v="N"/>
    <m/>
    <m/>
    <m/>
    <s v="N"/>
    <m/>
    <x v="0"/>
    <x v="5657"/>
    <s v="EN6"/>
    <s v="Hertfordshire"/>
    <s v="Not Specified"/>
    <n v="41954"/>
    <n v="41981"/>
    <s v="Not Recorded"/>
  </r>
  <r>
    <x v="7353"/>
    <s v="VOLUNTEER"/>
    <s v="INACTIVE VOLUNTEER"/>
    <s v="N"/>
    <m/>
    <m/>
    <m/>
    <s v="N"/>
    <m/>
    <x v="0"/>
    <x v="5658"/>
    <s v="WD3"/>
    <s v="Hertfordshire"/>
    <s v="White British"/>
    <n v="41657"/>
    <n v="44664"/>
    <s v="Retail"/>
  </r>
  <r>
    <x v="7354"/>
    <s v="VOLUNTEER"/>
    <s v="INACTIVE VOLUNTEER"/>
    <s v="N"/>
    <m/>
    <m/>
    <m/>
    <s v="N"/>
    <m/>
    <x v="0"/>
    <x v="5659"/>
    <s v="LU4"/>
    <s v="Bedfordshire"/>
    <s v="Not Specified"/>
    <n v="41314"/>
    <n v="41958"/>
    <s v="Not Recorded"/>
  </r>
  <r>
    <x v="7355"/>
    <s v="VOLUNTEER"/>
    <s v="INACTIVE VOLUNTEER"/>
    <s v="N"/>
    <m/>
    <m/>
    <m/>
    <s v="N"/>
    <m/>
    <x v="0"/>
    <x v="5660"/>
    <s v="SG4"/>
    <s v="Hertfordshire"/>
    <s v="Not Specified"/>
    <n v="41981"/>
    <n v="42578"/>
    <s v="Retail"/>
  </r>
  <r>
    <x v="7356"/>
    <s v="VOLUNTEER"/>
    <s v="INACTIVE VOLUNTEER"/>
    <s v="N"/>
    <m/>
    <m/>
    <m/>
    <s v="N"/>
    <m/>
    <x v="0"/>
    <x v="2245"/>
    <s v="EN8"/>
    <s v="Hertfordshire"/>
    <s v="White British"/>
    <s v="Not Recorded"/>
    <s v="Not Recorded"/>
    <s v="Not Recorded"/>
  </r>
  <r>
    <x v="7357"/>
    <s v="VOLUNTEER"/>
    <s v="INACTIVE VOLUNTEER"/>
    <s v="N"/>
    <m/>
    <m/>
    <m/>
    <s v="N"/>
    <m/>
    <x v="0"/>
    <x v="3311"/>
    <s v="MK16"/>
    <s v="Buckinghamshire"/>
    <s v="Not Specified"/>
    <n v="42301"/>
    <n v="43200"/>
    <s v="Retail"/>
  </r>
  <r>
    <x v="7358"/>
    <s v="VOLUNTEER"/>
    <s v="ACTIVE VOLUNTEER"/>
    <s v="N"/>
    <m/>
    <m/>
    <m/>
    <s v="N"/>
    <m/>
    <x v="0"/>
    <x v="5661"/>
    <s v="N18"/>
    <s v="Other"/>
    <s v="White British"/>
    <n v="42446"/>
    <s v=""/>
    <s v="Retail"/>
  </r>
  <r>
    <x v="7359"/>
    <s v="VOLUNTEER"/>
    <s v="INACTIVE VOLUNTEER"/>
    <s v="N"/>
    <m/>
    <m/>
    <m/>
    <s v="N"/>
    <m/>
    <x v="0"/>
    <x v="133"/>
    <s v="WD17"/>
    <s v="Hertfordshire"/>
    <s v="White British"/>
    <n v="42452"/>
    <n v="42845"/>
    <s v="Retail"/>
  </r>
  <r>
    <x v="7360"/>
    <s v="VOLUNTEER"/>
    <s v="INACTIVE VOLUNTEER"/>
    <s v="N"/>
    <m/>
    <m/>
    <m/>
    <s v="N"/>
    <m/>
    <x v="0"/>
    <x v="5662"/>
    <s v="LU4"/>
    <s v="Bedfordshire"/>
    <s v="White British"/>
    <n v="42268"/>
    <n v="42268"/>
    <s v="Not Recorded"/>
  </r>
  <r>
    <x v="7361"/>
    <s v="VOLUNTEER"/>
    <s v="INACTIVE VOLUNTEER"/>
    <s v="N"/>
    <m/>
    <m/>
    <m/>
    <s v="N"/>
    <m/>
    <x v="0"/>
    <x v="5663"/>
    <s v="LU3"/>
    <s v="Bedfordshire"/>
    <s v="White British"/>
    <s v="Not Recorded"/>
    <s v="Not Recorded"/>
    <s v="Not Recorded"/>
  </r>
  <r>
    <x v="7362"/>
    <s v="VOLUNTEER"/>
    <s v="INACTIVE VOLUNTEER"/>
    <s v="N"/>
    <m/>
    <m/>
    <m/>
    <s v="N"/>
    <m/>
    <x v="2"/>
    <x v="22"/>
    <s v="LU4"/>
    <s v="Bedfordshire"/>
    <s v="Not Specified"/>
    <n v="1"/>
    <n v="1"/>
    <s v="Not Recorded"/>
  </r>
  <r>
    <x v="7363"/>
    <s v="VOLUNTEER"/>
    <s v="INACTIVE VOLUNTEER"/>
    <s v="N"/>
    <m/>
    <m/>
    <m/>
    <s v="N"/>
    <m/>
    <x v="1"/>
    <x v="5664"/>
    <s v="MK42"/>
    <s v="Bedfordshire"/>
    <s v="White British"/>
    <n v="43279"/>
    <n v="43511"/>
    <s v="Support"/>
  </r>
  <r>
    <x v="7364"/>
    <s v="VOLUNTEER"/>
    <s v="INACTIVE VOLUNTEER"/>
    <s v="N"/>
    <m/>
    <m/>
    <m/>
    <s v="N"/>
    <m/>
    <x v="1"/>
    <x v="5665"/>
    <s v="MK4"/>
    <s v="Buckinghamshire"/>
    <s v="Not Specified"/>
    <n v="42214"/>
    <n v="42845"/>
    <s v="Retail"/>
  </r>
  <r>
    <x v="7365"/>
    <s v="VOLUNTEER"/>
    <s v="INACTIVE VOLUNTEER"/>
    <s v="N"/>
    <m/>
    <m/>
    <m/>
    <s v="N"/>
    <m/>
    <x v="1"/>
    <x v="4440"/>
    <s v="LU4"/>
    <s v="Bedfordshire"/>
    <s v="White British"/>
    <n v="41659"/>
    <n v="42845"/>
    <s v="Support"/>
  </r>
  <r>
    <x v="7366"/>
    <s v="VOLUNTEER"/>
    <s v="INACTIVE VOLUNTEER"/>
    <s v="N"/>
    <m/>
    <m/>
    <m/>
    <s v="N"/>
    <m/>
    <x v="1"/>
    <x v="5666"/>
    <s v="LU2"/>
    <s v="Bedfordshire"/>
    <s v="White British"/>
    <n v="41312"/>
    <n v="41739"/>
    <s v="Not Recorded"/>
  </r>
  <r>
    <x v="7367"/>
    <s v="VOLUNTEER"/>
    <s v="INACTIVE VOLUNTEER"/>
    <s v="N"/>
    <m/>
    <m/>
    <m/>
    <s v="N"/>
    <m/>
    <x v="1"/>
    <x v="5667"/>
    <s v="AL5"/>
    <s v="Hertfordshire"/>
    <s v="White British"/>
    <n v="43389"/>
    <n v="44650"/>
    <s v="Retail"/>
  </r>
  <r>
    <x v="7368"/>
    <s v="VOLUNTEER"/>
    <s v="INACTIVE VOLUNTEER"/>
    <s v="N"/>
    <m/>
    <m/>
    <m/>
    <s v="N"/>
    <m/>
    <x v="1"/>
    <x v="5668"/>
    <s v="AL4"/>
    <s v="Hertfordshire"/>
    <s v="Not Specified"/>
    <n v="41916"/>
    <n v="42838"/>
    <s v="Retail"/>
  </r>
  <r>
    <x v="7369"/>
    <s v="VOLUNTEER"/>
    <s v="INACTIVE VOLUNTEER"/>
    <s v="N"/>
    <m/>
    <m/>
    <m/>
    <s v="N"/>
    <m/>
    <x v="1"/>
    <x v="1652"/>
    <s v="LU4"/>
    <s v="Bedfordshire"/>
    <s v="Not Specified"/>
    <n v="41673"/>
    <n v="42242"/>
    <s v="Retail"/>
  </r>
  <r>
    <x v="7370"/>
    <s v="VOLUNTEER"/>
    <s v="INACTIVE VOLUNTEER"/>
    <s v="N"/>
    <m/>
    <m/>
    <m/>
    <s v="N"/>
    <m/>
    <x v="1"/>
    <x v="1170"/>
    <s v="MK42"/>
    <s v="Bedfordshire"/>
    <s v="White British"/>
    <n v="41206"/>
    <n v="42360"/>
    <s v="Retail"/>
  </r>
  <r>
    <x v="7371"/>
    <s v="VOLUNTEER"/>
    <s v="INACTIVE VOLUNTEER"/>
    <s v="N"/>
    <m/>
    <m/>
    <m/>
    <s v="N"/>
    <m/>
    <x v="1"/>
    <x v="5669"/>
    <s v="AL7"/>
    <s v="Hertfordshire"/>
    <s v="Not Specified"/>
    <n v="41993"/>
    <n v="42844"/>
    <s v="Retail"/>
  </r>
  <r>
    <x v="7372"/>
    <s v="VOLUNTEER"/>
    <s v="INACTIVE VOLUNTEER"/>
    <s v="N"/>
    <m/>
    <m/>
    <m/>
    <s v="N"/>
    <m/>
    <x v="1"/>
    <x v="5670"/>
    <s v="SG4"/>
    <s v="Hertfordshire"/>
    <s v="White British"/>
    <n v="43778"/>
    <n v="44489"/>
    <s v="Retail"/>
  </r>
  <r>
    <x v="7373"/>
    <s v="VOLUNTEER"/>
    <s v="INACTIVE VOLUNTEER"/>
    <s v="N"/>
    <m/>
    <m/>
    <m/>
    <s v="N"/>
    <m/>
    <x v="1"/>
    <x v="5671"/>
    <s v="LU4"/>
    <s v="Bedfordshire"/>
    <s v="White British"/>
    <n v="41540"/>
    <n v="41540"/>
    <s v="Not Recorded"/>
  </r>
  <r>
    <x v="7374"/>
    <s v="VOLUNTEER"/>
    <s v="INACTIVE VOLUNTEER"/>
    <s v="N"/>
    <m/>
    <m/>
    <m/>
    <s v="N"/>
    <m/>
    <x v="1"/>
    <x v="5672"/>
    <s v="CM23"/>
    <s v="Hertfordshire"/>
    <s v="Not Specified"/>
    <n v="40773"/>
    <n v="44831"/>
    <s v="Fundraising"/>
  </r>
  <r>
    <x v="7375"/>
    <s v="VOLUNTEER"/>
    <s v="INACTIVE VOLUNTEER"/>
    <s v="N"/>
    <m/>
    <m/>
    <m/>
    <s v="N"/>
    <m/>
    <x v="1"/>
    <x v="5673"/>
    <s v="HP2"/>
    <s v="Hertfordshire"/>
    <s v="Not Specified"/>
    <n v="40082"/>
    <n v="41579"/>
    <s v="Not Recorded"/>
  </r>
  <r>
    <x v="7376"/>
    <s v="VOLUNTEER"/>
    <s v="INACTIVE VOLUNTEER"/>
    <s v="N"/>
    <m/>
    <m/>
    <m/>
    <s v="N"/>
    <m/>
    <x v="1"/>
    <x v="5674"/>
    <s v="LU3"/>
    <s v="Bedfordshire"/>
    <s v="White British"/>
    <n v="41772"/>
    <n v="42233"/>
    <s v="Retail"/>
  </r>
  <r>
    <x v="7377"/>
    <s v="VOLUNTEER"/>
    <s v="INACTIVE VOLUNTEER"/>
    <s v="Y"/>
    <s v="23/04/2020"/>
    <s v="Complaint/unhappy"/>
    <s v="CMCINALLY"/>
    <s v="N"/>
    <m/>
    <x v="1"/>
    <x v="5675"/>
    <s v="SG1"/>
    <s v="Hertfordshire"/>
    <s v="Not Specified"/>
    <n v="40941"/>
    <n v="43885"/>
    <s v="Retail"/>
  </r>
  <r>
    <x v="7378"/>
    <s v="VOLUNTEER"/>
    <s v="INACTIVE VOLUNTEER"/>
    <s v="N"/>
    <m/>
    <m/>
    <m/>
    <s v="N"/>
    <m/>
    <x v="1"/>
    <x v="22"/>
    <s v="EN7"/>
    <s v="Hertfordshire"/>
    <s v="White British"/>
    <n v="1"/>
    <n v="1"/>
    <s v="Not Recorded"/>
  </r>
  <r>
    <x v="7379"/>
    <s v="VOLUNTEER"/>
    <s v="INACTIVE VOLUNTEER"/>
    <s v="N"/>
    <m/>
    <m/>
    <s v="EPAGE"/>
    <s v="N"/>
    <m/>
    <x v="1"/>
    <x v="5676"/>
    <s v="SG5"/>
    <s v="Hertfordshire"/>
    <s v="White British"/>
    <n v="40556"/>
    <n v="42298"/>
    <s v="Retail"/>
  </r>
  <r>
    <x v="7380"/>
    <s v="VOLUNTEER"/>
    <s v="INACTIVE VOLUNTEER"/>
    <s v="N"/>
    <m/>
    <m/>
    <m/>
    <s v="N"/>
    <m/>
    <x v="1"/>
    <x v="5677"/>
    <s v="LU3"/>
    <s v="Bedfordshire"/>
    <s v="Mixed"/>
    <n v="40635"/>
    <n v="40955"/>
    <s v="Not Recorded"/>
  </r>
  <r>
    <x v="7381"/>
    <s v="VOLUNTEER"/>
    <s v="ACTIVE VOLUNTEER"/>
    <s v="N"/>
    <m/>
    <m/>
    <m/>
    <s v="N"/>
    <m/>
    <x v="1"/>
    <x v="22"/>
    <s v="LU2"/>
    <s v="Bedfordshire"/>
    <s v="Not Specified"/>
    <n v="44127"/>
    <s v=""/>
    <s v="Fundraising"/>
  </r>
  <r>
    <x v="7382"/>
    <s v="VOLUNTEER"/>
    <s v="INACTIVE VOLUNTEER"/>
    <s v="N"/>
    <m/>
    <m/>
    <m/>
    <s v="Y"/>
    <s v="06/03/2024"/>
    <x v="1"/>
    <x v="5678"/>
    <s v="LU3"/>
    <s v="Bedfordshire"/>
    <s v="Not Specified"/>
    <n v="33664"/>
    <n v="43192"/>
    <s v="Support"/>
  </r>
  <r>
    <x v="7383"/>
    <s v="VOLUNTEER"/>
    <s v="INACTIVE VOLUNTEER"/>
    <s v="N"/>
    <m/>
    <m/>
    <m/>
    <s v="N"/>
    <m/>
    <x v="1"/>
    <x v="5679"/>
    <s v="LU3"/>
    <s v="Bedfordshire"/>
    <s v="White British"/>
    <s v="Not Recorded"/>
    <s v="Not Recorded"/>
    <s v="Not Recorded"/>
  </r>
  <r>
    <x v="7384"/>
    <s v="VOLUNTEER"/>
    <s v="INACTIVE VOLUNTEER"/>
    <s v="N"/>
    <m/>
    <m/>
    <m/>
    <s v="N"/>
    <m/>
    <x v="1"/>
    <x v="5680"/>
    <s v="WD18"/>
    <s v="Hertfordshire"/>
    <s v="Not Specified"/>
    <n v="41537"/>
    <n v="41609"/>
    <s v="Not Recorded"/>
  </r>
  <r>
    <x v="7385"/>
    <s v="VOLUNTEER"/>
    <s v="INACTIVE VOLUNTEER"/>
    <s v="N"/>
    <m/>
    <m/>
    <m/>
    <s v="N"/>
    <m/>
    <x v="1"/>
    <x v="22"/>
    <s v="LU1"/>
    <s v="Bedfordshire"/>
    <s v="Not Specified"/>
    <n v="1"/>
    <n v="1"/>
    <s v="Not Recorded"/>
  </r>
  <r>
    <x v="7386"/>
    <s v="VOLUNTEER"/>
    <s v="INACTIVE VOLUNTEER"/>
    <s v="N"/>
    <m/>
    <m/>
    <m/>
    <s v="N"/>
    <m/>
    <x v="0"/>
    <x v="5681"/>
    <s v="LU4"/>
    <s v="Bedfordshire"/>
    <s v="Not Specified"/>
    <n v="39643"/>
    <n v="42233"/>
    <s v="Retail"/>
  </r>
  <r>
    <x v="7387"/>
    <s v="VOLUNTEER"/>
    <s v="INACTIVE VOLUNTEER"/>
    <s v="N"/>
    <m/>
    <m/>
    <m/>
    <s v="N"/>
    <m/>
    <x v="0"/>
    <x v="5682"/>
    <s v="PE38"/>
    <s v="Other"/>
    <s v="Not Specified"/>
    <n v="41003"/>
    <n v="43693"/>
    <s v="Retail"/>
  </r>
  <r>
    <x v="7388"/>
    <s v="VOLUNTEER"/>
    <s v="INACTIVE VOLUNTEER"/>
    <s v="N"/>
    <m/>
    <m/>
    <m/>
    <s v="N"/>
    <m/>
    <x v="0"/>
    <x v="5683"/>
    <s v="LU5"/>
    <s v="Bedfordshire"/>
    <s v="White British"/>
    <n v="44119"/>
    <n v="44432"/>
    <s v="Retail"/>
  </r>
  <r>
    <x v="7389"/>
    <s v="VOLUNTEER"/>
    <s v="INACTIVE VOLUNTEER"/>
    <s v="N"/>
    <m/>
    <m/>
    <m/>
    <s v="N"/>
    <m/>
    <x v="0"/>
    <x v="5684"/>
    <s v="MK7"/>
    <s v="Buckinghamshire"/>
    <s v="White British"/>
    <n v="42976"/>
    <n v="44433"/>
    <s v="Retail"/>
  </r>
  <r>
    <x v="7390"/>
    <s v="VOLUNTEER"/>
    <s v="INACTIVE VOLUNTEER"/>
    <s v="N"/>
    <m/>
    <m/>
    <m/>
    <s v="N"/>
    <m/>
    <x v="0"/>
    <x v="5685"/>
    <s v="MK45"/>
    <s v="Bedfordshire"/>
    <s v="Other"/>
    <n v="41255"/>
    <n v="41756"/>
    <s v="Not Recorded"/>
  </r>
  <r>
    <x v="7391"/>
    <s v="VOLUNTEER"/>
    <s v="INACTIVE VOLUNTEER"/>
    <s v="N"/>
    <m/>
    <m/>
    <m/>
    <s v="N"/>
    <m/>
    <x v="0"/>
    <x v="5686"/>
    <s v="LU3"/>
    <s v="Bedfordshire"/>
    <s v="Not Specified"/>
    <n v="39653"/>
    <n v="41484"/>
    <s v="Support"/>
  </r>
  <r>
    <x v="7392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7393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7394"/>
    <s v="VOLUNTEER"/>
    <s v="INACTIVE VOLUNTEER"/>
    <s v="N"/>
    <m/>
    <m/>
    <m/>
    <s v="N"/>
    <m/>
    <x v="0"/>
    <x v="1669"/>
    <s v="LU2"/>
    <s v="Bedfordshire"/>
    <s v="White British"/>
    <n v="44541"/>
    <n v="45414"/>
    <s v="Retail"/>
  </r>
  <r>
    <x v="7395"/>
    <s v="VOLUNTEER"/>
    <s v="INACTIVE VOLUNTEER"/>
    <s v="N"/>
    <m/>
    <m/>
    <m/>
    <s v="N"/>
    <m/>
    <x v="0"/>
    <x v="5687"/>
    <s v="SG19"/>
    <s v="Bedfordshire"/>
    <s v="Not Specified"/>
    <n v="41305"/>
    <n v="42016"/>
    <s v="Not Recorded"/>
  </r>
  <r>
    <x v="7396"/>
    <s v="VOLUNTEER"/>
    <s v="ACTIVE VOLUNTEER"/>
    <s v="N"/>
    <m/>
    <m/>
    <m/>
    <s v="N"/>
    <m/>
    <x v="0"/>
    <x v="5688"/>
    <s v="WD3"/>
    <s v="Hertfordshire"/>
    <s v="White British"/>
    <n v="43329"/>
    <s v=""/>
    <s v="Retail"/>
  </r>
  <r>
    <x v="7397"/>
    <s v="VOLUNTEER"/>
    <s v="INACTIVE VOLUNTEER"/>
    <s v="N"/>
    <m/>
    <m/>
    <m/>
    <s v="N"/>
    <m/>
    <x v="0"/>
    <x v="5689"/>
    <s v="MK45"/>
    <s v="Bedfordshire"/>
    <s v="Not Specified"/>
    <n v="41071"/>
    <n v="42508"/>
    <s v="Care"/>
  </r>
  <r>
    <x v="7398"/>
    <s v="VOLUNTEER"/>
    <s v="ACTIVE VOLUNTEER"/>
    <s v="N"/>
    <m/>
    <m/>
    <m/>
    <s v="N"/>
    <m/>
    <x v="0"/>
    <x v="5574"/>
    <s v="MK42"/>
    <s v="Bedfordshire"/>
    <s v="White British"/>
    <n v="39405"/>
    <s v=""/>
    <s v="Retail"/>
  </r>
  <r>
    <x v="7399"/>
    <s v="VOLUNTEER"/>
    <s v="INACTIVE VOLUNTEER"/>
    <s v="N"/>
    <m/>
    <m/>
    <m/>
    <s v="N"/>
    <m/>
    <x v="0"/>
    <x v="5690"/>
    <s v="SG4"/>
    <s v="Hertfordshire"/>
    <s v="White British"/>
    <s v="Not Recorded"/>
    <s v="Not Recorded"/>
    <s v="Not Recorded"/>
  </r>
  <r>
    <x v="7400"/>
    <s v="VOLUNTEER"/>
    <s v="ACTIVE VOLUNTEER"/>
    <s v="N"/>
    <m/>
    <m/>
    <m/>
    <s v="N"/>
    <m/>
    <x v="0"/>
    <x v="5691"/>
    <s v="MK45"/>
    <s v="Bedfordshire"/>
    <s v="White British"/>
    <n v="40833"/>
    <s v=""/>
    <s v="Retail"/>
  </r>
  <r>
    <x v="7401"/>
    <s v="VOLUNTEER"/>
    <s v="INACTIVE VOLUNTEER"/>
    <s v="N"/>
    <m/>
    <m/>
    <m/>
    <s v="N"/>
    <m/>
    <x v="0"/>
    <x v="5296"/>
    <s v="LU2"/>
    <s v="Bedfordshire"/>
    <s v="Not Specified"/>
    <n v="40728"/>
    <n v="40807"/>
    <s v="Not Recorded"/>
  </r>
  <r>
    <x v="7402"/>
    <s v="VOLUNTEER"/>
    <s v="INACTIVE VOLUNTEER"/>
    <s v="N"/>
    <m/>
    <m/>
    <m/>
    <s v="N"/>
    <m/>
    <x v="0"/>
    <x v="496"/>
    <s v="MK45"/>
    <s v="Bedfordshire"/>
    <s v="White British"/>
    <n v="44875"/>
    <n v="45014"/>
    <s v="Support"/>
  </r>
  <r>
    <x v="7403"/>
    <s v="VOLUNTEER"/>
    <s v="ACTIVE VOLUNTEER"/>
    <s v="N"/>
    <m/>
    <m/>
    <m/>
    <s v="N"/>
    <m/>
    <x v="0"/>
    <x v="5692"/>
    <s v="AL5"/>
    <s v="Hertfordshire"/>
    <s v="White British"/>
    <n v="40072"/>
    <s v=""/>
    <s v="Retail"/>
  </r>
  <r>
    <x v="7404"/>
    <s v="VOLUNTEER"/>
    <s v="ACTIVE VOLUNTEER"/>
    <s v="N"/>
    <m/>
    <m/>
    <m/>
    <s v="N"/>
    <m/>
    <x v="0"/>
    <x v="22"/>
    <s v="MK45"/>
    <s v="Bedfordshire"/>
    <s v="White British"/>
    <n v="41220"/>
    <s v=""/>
    <s v="Retail"/>
  </r>
  <r>
    <x v="7405"/>
    <s v="VOLUNTEER"/>
    <s v="INACTIVE VOLUNTEER"/>
    <s v="N"/>
    <m/>
    <m/>
    <m/>
    <s v="N"/>
    <m/>
    <x v="0"/>
    <x v="4775"/>
    <s v="WD3"/>
    <s v="Hertfordshire"/>
    <s v="White British"/>
    <n v="41319"/>
    <n v="41981"/>
    <s v="Not Recorded"/>
  </r>
  <r>
    <x v="7406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7407"/>
    <s v="VOLUNTEER"/>
    <s v="INACTIVE VOLUNTEER"/>
    <s v="N"/>
    <m/>
    <m/>
    <m/>
    <s v="N"/>
    <m/>
    <x v="0"/>
    <x v="22"/>
    <s v="LU3"/>
    <s v="Bedfordshire"/>
    <s v="Not Specified"/>
    <n v="41736"/>
    <n v="41995"/>
    <s v="Not Recorded"/>
  </r>
  <r>
    <x v="7408"/>
    <s v="VOLUNTEER"/>
    <s v="INACTIVE VOLUNTEER"/>
    <s v="N"/>
    <m/>
    <m/>
    <m/>
    <s v="Y"/>
    <s v="07/06/2021"/>
    <x v="0"/>
    <x v="3844"/>
    <s v="LU3"/>
    <s v="Bedfordshire"/>
    <s v="Not Specified"/>
    <n v="33664"/>
    <n v="43192"/>
    <s v="Support"/>
  </r>
  <r>
    <x v="7409"/>
    <s v="VOLUNTEER"/>
    <s v="INACTIVE VOLUNTEER"/>
    <s v="N"/>
    <m/>
    <m/>
    <m/>
    <s v="N"/>
    <m/>
    <x v="0"/>
    <x v="5481"/>
    <s v="IP12"/>
    <s v="Other"/>
    <s v="White British"/>
    <n v="39753"/>
    <n v="41214"/>
    <s v="Not Recorded"/>
  </r>
  <r>
    <x v="7410"/>
    <s v="VOLUNTEER"/>
    <s v="INACTIVE VOLUNTEER"/>
    <s v="N"/>
    <m/>
    <m/>
    <m/>
    <s v="N"/>
    <m/>
    <x v="0"/>
    <x v="5693"/>
    <s v="HP2"/>
    <s v="Hertfordshire"/>
    <s v="White British"/>
    <n v="45148"/>
    <n v="45148"/>
    <s v="Retail"/>
  </r>
  <r>
    <x v="7411"/>
    <s v="VOLUNTEER"/>
    <s v="INACTIVE VOLUNTEER"/>
    <s v="N"/>
    <m/>
    <m/>
    <m/>
    <s v="N"/>
    <m/>
    <x v="0"/>
    <x v="5694"/>
    <s v="MK42"/>
    <s v="Bedfordshire"/>
    <s v="White British"/>
    <n v="39569"/>
    <n v="42146"/>
    <s v="Fundraising"/>
  </r>
  <r>
    <x v="7412"/>
    <s v="VOLUNTEER"/>
    <s v="INACTIVE VOLUNTEER"/>
    <s v="N"/>
    <m/>
    <m/>
    <s v="BCOLEMAN"/>
    <s v="N"/>
    <m/>
    <x v="0"/>
    <x v="5695"/>
    <s v="SG17"/>
    <s v="Bedfordshire"/>
    <s v="White British"/>
    <n v="40210"/>
    <n v="41117"/>
    <s v="Not Recorded"/>
  </r>
  <r>
    <x v="7413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7414"/>
    <s v="VOLUNTEER"/>
    <s v="ACTIVE VOLUNTEER"/>
    <s v="N"/>
    <m/>
    <m/>
    <m/>
    <s v="N"/>
    <m/>
    <x v="0"/>
    <x v="5696"/>
    <s v="MK43"/>
    <s v="Bedfordshire"/>
    <s v="White British"/>
    <n v="45204"/>
    <s v=""/>
    <s v="Support"/>
  </r>
  <r>
    <x v="7415"/>
    <s v="VOLUNTEER"/>
    <s v="INACTIVE VOLUNTEER"/>
    <s v="N"/>
    <m/>
    <m/>
    <m/>
    <s v="N"/>
    <m/>
    <x v="0"/>
    <x v="5697"/>
    <s v="MK40"/>
    <s v="Bedfordshire"/>
    <s v="White British"/>
    <n v="45194"/>
    <n v="45231"/>
    <s v="Retail"/>
  </r>
  <r>
    <x v="7416"/>
    <s v="VOLUNTEER"/>
    <s v="INACTIVE VOLUNTEER"/>
    <s v="N"/>
    <m/>
    <m/>
    <m/>
    <s v="N"/>
    <m/>
    <x v="0"/>
    <x v="22"/>
    <s v="LU2"/>
    <s v="Bedfordshire"/>
    <s v="White British"/>
    <n v="42509"/>
    <n v="42509"/>
    <s v="Not Recorded"/>
  </r>
  <r>
    <x v="7417"/>
    <s v="VOLUNTEER"/>
    <s v="INACTIVE VOLUNTEER"/>
    <s v="N"/>
    <m/>
    <m/>
    <m/>
    <s v="N"/>
    <m/>
    <x v="0"/>
    <x v="5698"/>
    <s v="AL7"/>
    <s v="Hertfordshire"/>
    <s v="Not Specified"/>
    <s v="Not Recorded"/>
    <s v="Not Recorded"/>
    <s v="Not Recorded"/>
  </r>
  <r>
    <x v="7418"/>
    <s v="VOLUNTEER"/>
    <s v="INACTIVE VOLUNTEER"/>
    <s v="N"/>
    <m/>
    <m/>
    <m/>
    <s v="N"/>
    <m/>
    <x v="0"/>
    <x v="5699"/>
    <s v="WD25"/>
    <s v="Hertfordshire"/>
    <s v="Not Specified"/>
    <n v="41047"/>
    <n v="41487"/>
    <s v="Not Recorded"/>
  </r>
  <r>
    <x v="7419"/>
    <s v="VOLUNTEER"/>
    <s v="INACTIVE VOLUNTEER"/>
    <s v="N"/>
    <m/>
    <m/>
    <m/>
    <s v="N"/>
    <m/>
    <x v="0"/>
    <x v="5673"/>
    <s v="LU2"/>
    <s v="Bedfordshire"/>
    <s v="White British"/>
    <n v="39928"/>
    <n v="40828"/>
    <s v="Not Recorded"/>
  </r>
  <r>
    <x v="7420"/>
    <s v="VOLUNTEER"/>
    <s v="INACTIVE VOLUNTEER"/>
    <s v="N"/>
    <m/>
    <m/>
    <m/>
    <s v="N"/>
    <m/>
    <x v="0"/>
    <x v="5700"/>
    <s v="WD3"/>
    <s v="Hertfordshire"/>
    <s v="White British"/>
    <n v="43514"/>
    <n v="43643"/>
    <s v="Retail"/>
  </r>
  <r>
    <x v="7421"/>
    <s v="VOLUNTEER"/>
    <s v="INACTIVE VOLUNTEER"/>
    <s v="N"/>
    <m/>
    <m/>
    <m/>
    <s v="N"/>
    <m/>
    <x v="0"/>
    <x v="5701"/>
    <s v="LU4"/>
    <s v="Bedfordshire"/>
    <s v="Other White"/>
    <n v="40477"/>
    <n v="42502"/>
    <s v="Support"/>
  </r>
  <r>
    <x v="7422"/>
    <s v="VOLUNTEER"/>
    <s v="INACTIVE VOLUNTEER"/>
    <s v="N"/>
    <m/>
    <m/>
    <m/>
    <s v="N"/>
    <m/>
    <x v="0"/>
    <x v="3279"/>
    <s v="LU4"/>
    <s v="Bedfordshire"/>
    <s v="Not Specified"/>
    <n v="39804"/>
    <n v="42643"/>
    <s v="Support"/>
  </r>
  <r>
    <x v="7423"/>
    <s v="VOLUNTEER"/>
    <s v="INACTIVE VOLUNTEER"/>
    <s v="N"/>
    <m/>
    <m/>
    <m/>
    <s v="N"/>
    <m/>
    <x v="0"/>
    <x v="5702"/>
    <s v="MK16"/>
    <s v="Buckinghamshire"/>
    <s v="Not Specified"/>
    <n v="40816"/>
    <n v="40967"/>
    <s v="Not Recorded"/>
  </r>
  <r>
    <x v="7424"/>
    <s v="VOLUNTEER"/>
    <s v="INACTIVE VOLUNTEER"/>
    <s v="N"/>
    <m/>
    <m/>
    <m/>
    <s v="N"/>
    <m/>
    <x v="0"/>
    <x v="5703"/>
    <s v="CM20"/>
    <s v="Other"/>
    <s v="Not Specified"/>
    <n v="42557"/>
    <n v="44650"/>
    <s v="Retail"/>
  </r>
  <r>
    <x v="7425"/>
    <s v="VOLUNTEER"/>
    <s v="INACTIVE VOLUNTEER"/>
    <s v="N"/>
    <m/>
    <m/>
    <m/>
    <s v="N"/>
    <m/>
    <x v="1"/>
    <x v="1322"/>
    <s v="SG16"/>
    <s v="Bedfordshire"/>
    <s v="Not Specified"/>
    <n v="41853"/>
    <n v="44664"/>
    <s v="Retail"/>
  </r>
  <r>
    <x v="7426"/>
    <s v="VOLUNTEER"/>
    <s v="INACTIVE VOLUNTEER"/>
    <s v="N"/>
    <m/>
    <m/>
    <m/>
    <s v="N"/>
    <m/>
    <x v="0"/>
    <x v="5704"/>
    <s v="HP23"/>
    <s v="Hertfordshire"/>
    <s v="Not Specified"/>
    <n v="44941"/>
    <n v="45060"/>
    <s v="Retail"/>
  </r>
  <r>
    <x v="7427"/>
    <s v="VOLUNTEER"/>
    <s v="INACTIVE VOLUNTEER"/>
    <s v="N"/>
    <m/>
    <m/>
    <m/>
    <s v="N"/>
    <m/>
    <x v="1"/>
    <x v="5705"/>
    <s v="SG2"/>
    <s v="Hertfordshire"/>
    <s v="White British"/>
    <n v="43823"/>
    <n v="44776"/>
    <s v="Retail"/>
  </r>
  <r>
    <x v="7428"/>
    <s v="VOLUNTEER"/>
    <s v="INACTIVE VOLUNTEER"/>
    <s v="N"/>
    <m/>
    <m/>
    <m/>
    <s v="N"/>
    <m/>
    <x v="0"/>
    <x v="4201"/>
    <s v="SG1"/>
    <s v="Hertfordshire"/>
    <s v="White British"/>
    <n v="42772"/>
    <n v="43586"/>
    <s v="Retail"/>
  </r>
  <r>
    <x v="7429"/>
    <s v="VOLUNTEER"/>
    <s v="INACTIVE VOLUNTEER"/>
    <s v="N"/>
    <m/>
    <m/>
    <m/>
    <s v="N"/>
    <m/>
    <x v="0"/>
    <x v="5706"/>
    <s v="LU2"/>
    <s v="Bedfordshire"/>
    <s v="White British"/>
    <n v="36739"/>
    <n v="41509"/>
    <s v="Not Recorded"/>
  </r>
  <r>
    <x v="7430"/>
    <s v="VOLUNTEER"/>
    <s v="ACTIVE VOLUNTEER"/>
    <s v="N"/>
    <m/>
    <m/>
    <m/>
    <s v="N"/>
    <m/>
    <x v="0"/>
    <x v="5707"/>
    <s v="SG4"/>
    <s v="Hertfordshire"/>
    <s v="White British"/>
    <n v="44701"/>
    <s v=""/>
    <s v="Retail"/>
  </r>
  <r>
    <x v="7431"/>
    <s v="VOLUNTEER"/>
    <s v="INACTIVE VOLUNTEER"/>
    <s v="N"/>
    <m/>
    <m/>
    <m/>
    <s v="N"/>
    <m/>
    <x v="0"/>
    <x v="5708"/>
    <s v="LU5"/>
    <s v="Bedfordshire"/>
    <s v="White British"/>
    <n v="45086"/>
    <n v="45176"/>
    <s v="Retail"/>
  </r>
  <r>
    <x v="7432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7433"/>
    <s v="VOLUNTEER"/>
    <s v="INACTIVE VOLUNTEER"/>
    <s v="N"/>
    <m/>
    <m/>
    <m/>
    <s v="N"/>
    <m/>
    <x v="0"/>
    <x v="5709"/>
    <s v="LU2"/>
    <s v="Bedfordshire"/>
    <s v="White British"/>
    <n v="36861"/>
    <n v="40862"/>
    <s v="Not Recorded"/>
  </r>
  <r>
    <x v="7434"/>
    <s v="VOLUNTEER"/>
    <s v="INACTIVE VOLUNTEER"/>
    <s v="N"/>
    <m/>
    <m/>
    <m/>
    <s v="N"/>
    <m/>
    <x v="0"/>
    <x v="5710"/>
    <s v="LU2"/>
    <s v="Unknown"/>
    <s v="White British"/>
    <n v="43784"/>
    <n v="44831"/>
    <s v="Fundraising"/>
  </r>
  <r>
    <x v="7435"/>
    <s v="VOLUNTEER"/>
    <s v="INACTIVE VOLUNTEER"/>
    <s v="N"/>
    <m/>
    <m/>
    <m/>
    <s v="N"/>
    <m/>
    <x v="0"/>
    <x v="5711"/>
    <s v="LU4"/>
    <s v="Bedfordshire"/>
    <s v="White British"/>
    <s v="Not Recorded"/>
    <s v="Not Recorded"/>
    <s v="Not Recorded"/>
  </r>
  <r>
    <x v="7436"/>
    <s v="VOLUNTEER"/>
    <s v="INACTIVE VOLUNTEER"/>
    <s v="N"/>
    <m/>
    <m/>
    <m/>
    <s v="N"/>
    <m/>
    <x v="0"/>
    <x v="5712"/>
    <s v="SG13"/>
    <s v="Hertfordshire"/>
    <s v="White British"/>
    <s v="Not Recorded"/>
    <s v="Not Recorded"/>
    <s v="Care"/>
  </r>
  <r>
    <x v="7437"/>
    <s v="VOLUNTEER"/>
    <s v="ACTIVE VOLUNTEER"/>
    <s v="N"/>
    <m/>
    <m/>
    <m/>
    <s v="N"/>
    <m/>
    <x v="0"/>
    <x v="1789"/>
    <s v="LU5"/>
    <s v="Bedfordshire"/>
    <s v="Not Recorded"/>
    <n v="45297"/>
    <s v=""/>
    <s v="Retail"/>
  </r>
  <r>
    <x v="7438"/>
    <s v="VOLUNTEER"/>
    <s v="INACTIVE VOLUNTEER"/>
    <s v="N"/>
    <m/>
    <m/>
    <m/>
    <s v="N"/>
    <m/>
    <x v="0"/>
    <x v="2599"/>
    <s v="LU4"/>
    <s v="Bedfordshire"/>
    <s v="Asian"/>
    <s v="Not Recorded"/>
    <s v="Not Recorded"/>
    <s v="Not Recorded"/>
  </r>
  <r>
    <x v="7439"/>
    <s v="VOLUNTEER"/>
    <s v="INACTIVE VOLUNTEER"/>
    <s v="N"/>
    <m/>
    <m/>
    <m/>
    <s v="N"/>
    <m/>
    <x v="1"/>
    <x v="3493"/>
    <s v="LU3"/>
    <s v="Bedfordshire"/>
    <s v="Asian"/>
    <s v="Not Recorded"/>
    <s v="Not Recorded"/>
    <s v="Not Recorded"/>
  </r>
  <r>
    <x v="7440"/>
    <s v="VOLUNTEER"/>
    <s v="INACTIVE VOLUNTEER"/>
    <s v="N"/>
    <m/>
    <m/>
    <m/>
    <s v="N"/>
    <m/>
    <x v="1"/>
    <x v="851"/>
    <s v="WD23"/>
    <s v="Hertfordshire"/>
    <s v="Asian"/>
    <s v="Not Recorded"/>
    <s v="Not Recorded"/>
    <s v="Not Recorded"/>
  </r>
  <r>
    <x v="7441"/>
    <s v="VOLUNTEER"/>
    <s v="INACTIVE VOLUNTEER"/>
    <s v="N"/>
    <m/>
    <m/>
    <m/>
    <s v="N"/>
    <m/>
    <x v="0"/>
    <x v="1456"/>
    <s v="MK16"/>
    <s v="Buckinghamshire"/>
    <s v="Not Specified"/>
    <n v="40890"/>
    <n v="42069"/>
    <s v="Not Recorded"/>
  </r>
  <r>
    <x v="7442"/>
    <s v="VOLUNTEER"/>
    <s v="INACTIVE VOLUNTEER"/>
    <s v="N"/>
    <m/>
    <m/>
    <m/>
    <s v="N"/>
    <m/>
    <x v="1"/>
    <x v="5713"/>
    <s v="LU5"/>
    <s v="Bedfordshire"/>
    <s v="Not Specified"/>
    <s v="Not Recorded"/>
    <s v="Not Recorded"/>
    <s v="Fundraising"/>
  </r>
  <r>
    <x v="7443"/>
    <s v="VOLUNTEER"/>
    <s v="ACTIVE VOLUNTEER"/>
    <s v="N"/>
    <m/>
    <m/>
    <m/>
    <s v="N"/>
    <m/>
    <x v="0"/>
    <x v="5714"/>
    <s v="LU2"/>
    <s v="Bedfordshire"/>
    <s v="Black"/>
    <n v="45495"/>
    <s v=""/>
    <s v="Support"/>
  </r>
  <r>
    <x v="7444"/>
    <s v="VOLUNTEER"/>
    <s v="ACTIVE VOLUNTEER"/>
    <s v="N"/>
    <m/>
    <m/>
    <m/>
    <s v="N"/>
    <m/>
    <x v="1"/>
    <x v="5715"/>
    <s v="WD3"/>
    <s v="Hertfordshire"/>
    <s v="White British"/>
    <n v="44744"/>
    <s v=""/>
    <s v="Retail"/>
  </r>
  <r>
    <x v="7445"/>
    <s v="VOLUNTEER"/>
    <s v="INACTIVE VOLUNTEER"/>
    <s v="N"/>
    <m/>
    <m/>
    <m/>
    <s v="N"/>
    <m/>
    <x v="0"/>
    <x v="5716"/>
    <s v="LU1"/>
    <s v="Bedfordshire"/>
    <s v="White British"/>
    <n v="40654"/>
    <n v="41170"/>
    <s v="Not Recorded"/>
  </r>
  <r>
    <x v="7446"/>
    <s v="VOLUNTEER"/>
    <s v="INACTIVE VOLUNTEER"/>
    <s v="N"/>
    <m/>
    <m/>
    <m/>
    <s v="N"/>
    <m/>
    <x v="0"/>
    <x v="706"/>
    <s v="LU1"/>
    <s v="Bedfordshire"/>
    <s v="Asian"/>
    <s v="Not Recorded"/>
    <s v="Not Recorded"/>
    <s v="Not Recorded"/>
  </r>
  <r>
    <x v="7447"/>
    <s v="VOLUNTEER"/>
    <s v="INACTIVE VOLUNTEER"/>
    <s v="N"/>
    <m/>
    <m/>
    <m/>
    <s v="N"/>
    <m/>
    <x v="0"/>
    <x v="5520"/>
    <s v="N9"/>
    <s v="Other"/>
    <s v="Asian"/>
    <n v="43406"/>
    <n v="43769"/>
    <s v="Retail"/>
  </r>
  <r>
    <x v="7448"/>
    <s v="VOLUNTEER"/>
    <s v="ACTIVE VOLUNTEER"/>
    <s v="N"/>
    <m/>
    <m/>
    <m/>
    <s v="N"/>
    <m/>
    <x v="0"/>
    <x v="5717"/>
    <s v="LU3"/>
    <s v="Bedfordshire"/>
    <s v="Asian"/>
    <n v="45329"/>
    <s v=""/>
    <s v="Retail"/>
  </r>
  <r>
    <x v="7449"/>
    <s v="VOLUNTEER"/>
    <s v="INACTIVE VOLUNTEER"/>
    <s v="N"/>
    <m/>
    <m/>
    <m/>
    <s v="N"/>
    <m/>
    <x v="0"/>
    <x v="22"/>
    <s v="LU3"/>
    <s v="Bedfordshire"/>
    <s v="Asian"/>
    <n v="42637"/>
    <n v="42840"/>
    <s v="Retail"/>
  </r>
  <r>
    <x v="7450"/>
    <s v="VOLUNTEER"/>
    <s v="INACTIVE VOLUNTEER"/>
    <s v="N"/>
    <m/>
    <m/>
    <m/>
    <s v="N"/>
    <m/>
    <x v="1"/>
    <x v="340"/>
    <s v="LU3"/>
    <s v="Bedfordshire"/>
    <s v="White British"/>
    <s v="Not Recorded"/>
    <s v="Not Recorded"/>
    <s v="Not Recorded"/>
  </r>
  <r>
    <x v="7451"/>
    <s v="VOLUNTEER"/>
    <s v="INACTIVE VOLUNTEER"/>
    <s v="N"/>
    <m/>
    <m/>
    <m/>
    <s v="N"/>
    <m/>
    <x v="0"/>
    <x v="5718"/>
    <s v="MK40"/>
    <s v="Bedfordshire"/>
    <s v="Asian"/>
    <s v="Not Recorded"/>
    <s v="Not Recorded"/>
    <s v="Not Recorded"/>
  </r>
  <r>
    <x v="7452"/>
    <s v="VOLUNTEER"/>
    <s v="INACTIVE VOLUNTEER"/>
    <s v="N"/>
    <m/>
    <m/>
    <m/>
    <s v="N"/>
    <m/>
    <x v="0"/>
    <x v="5674"/>
    <s v="LU3"/>
    <s v="Bedfordshire"/>
    <s v="Asian"/>
    <n v="42054"/>
    <n v="43024"/>
    <s v="Care"/>
  </r>
  <r>
    <x v="7453"/>
    <s v="VOLUNTEER"/>
    <s v="ACTIVE VOLUNTEER"/>
    <s v="N"/>
    <m/>
    <m/>
    <m/>
    <s v="N"/>
    <m/>
    <x v="0"/>
    <x v="5719"/>
    <s v="LU4"/>
    <s v="Bedfordshire"/>
    <s v="Asian"/>
    <n v="45278"/>
    <s v=""/>
    <s v="Retail"/>
  </r>
  <r>
    <x v="7454"/>
    <s v="VOLUNTEER"/>
    <s v="INACTIVE VOLUNTEER"/>
    <s v="N"/>
    <m/>
    <m/>
    <m/>
    <s v="N"/>
    <m/>
    <x v="1"/>
    <x v="5720"/>
    <s v="EN3"/>
    <s v="Other"/>
    <s v="White British"/>
    <n v="39989"/>
    <n v="40909"/>
    <s v="Not Recorded"/>
  </r>
  <r>
    <x v="7455"/>
    <s v="VOLUNTEER"/>
    <s v="INACTIVE VOLUNTEER"/>
    <s v="N"/>
    <m/>
    <m/>
    <m/>
    <s v="N"/>
    <m/>
    <x v="0"/>
    <x v="5721"/>
    <s v="CM23"/>
    <s v="Hertfordshire"/>
    <s v="Not Recorded"/>
    <n v="43032"/>
    <n v="43183"/>
    <s v="Retail"/>
  </r>
  <r>
    <x v="7456"/>
    <s v="VOLUNTEER"/>
    <s v="INACTIVE VOLUNTEER"/>
    <s v="N"/>
    <m/>
    <m/>
    <m/>
    <s v="N"/>
    <m/>
    <x v="0"/>
    <x v="5722"/>
    <s v="MK45"/>
    <s v="Bedfordshire"/>
    <s v="Not Specified"/>
    <n v="39618"/>
    <n v="42835"/>
    <s v="Fundraising"/>
  </r>
  <r>
    <x v="7457"/>
    <s v="VOLUNTEER"/>
    <s v="INACTIVE VOLUNTEER"/>
    <s v="N"/>
    <m/>
    <m/>
    <m/>
    <s v="N"/>
    <m/>
    <x v="1"/>
    <x v="5723"/>
    <s v="HP1"/>
    <s v="Hertfordshire"/>
    <s v="Other"/>
    <s v="Not Recorded"/>
    <s v="Not Recorded"/>
    <s v="Not Recorded"/>
  </r>
  <r>
    <x v="7458"/>
    <s v="VOLUNTEER"/>
    <s v="ACTIVE VOLUNTEER"/>
    <s v="N"/>
    <m/>
    <m/>
    <m/>
    <s v="N"/>
    <m/>
    <x v="0"/>
    <x v="5724"/>
    <s v="MK42"/>
    <s v="Bedfordshire"/>
    <s v="Not Specified"/>
    <n v="42915"/>
    <s v=""/>
    <s v="Fundraising"/>
  </r>
  <r>
    <x v="7459"/>
    <s v="VOLUNTEER"/>
    <s v="INACTIVE VOLUNTEER"/>
    <s v="N"/>
    <m/>
    <m/>
    <m/>
    <s v="N"/>
    <m/>
    <x v="1"/>
    <x v="5725"/>
    <s v="AL3"/>
    <s v="Hertfordshire"/>
    <s v="Not Specified"/>
    <n v="41677"/>
    <n v="41870"/>
    <s v="Not Recorded"/>
  </r>
  <r>
    <x v="7460"/>
    <s v="VOLUNTEER"/>
    <s v="INACTIVE VOLUNTEER"/>
    <s v="N"/>
    <m/>
    <m/>
    <m/>
    <s v="N"/>
    <m/>
    <x v="0"/>
    <x v="5726"/>
    <s v="MK43"/>
    <s v="Bedfordshire"/>
    <s v="White British"/>
    <n v="39167"/>
    <n v="41911"/>
    <s v="Not Recorded"/>
  </r>
  <r>
    <x v="7461"/>
    <s v="VOLUNTEER"/>
    <s v="INACTIVE VOLUNTEER"/>
    <s v="N"/>
    <m/>
    <m/>
    <m/>
    <s v="N"/>
    <m/>
    <x v="0"/>
    <x v="5727"/>
    <s v="HP4"/>
    <s v="Hertfordshire"/>
    <s v="Other"/>
    <n v="44418"/>
    <n v="44666"/>
    <s v="Retail"/>
  </r>
  <r>
    <x v="7462"/>
    <s v="VOLUNTEER"/>
    <s v="INACTIVE VOLUNTEER"/>
    <s v="N"/>
    <m/>
    <m/>
    <m/>
    <s v="N"/>
    <m/>
    <x v="0"/>
    <x v="5728"/>
    <s v="DT3"/>
    <s v="Unknown"/>
    <s v="Not Specified"/>
    <n v="42522"/>
    <n v="42580"/>
    <s v="Not Recorded"/>
  </r>
  <r>
    <x v="7463"/>
    <s v="VOLUNTEER"/>
    <s v="INACTIVE VOLUNTEER"/>
    <s v="N"/>
    <m/>
    <m/>
    <m/>
    <s v="N"/>
    <m/>
    <x v="1"/>
    <x v="5729"/>
    <s v="LU3"/>
    <s v="Bedfordshire"/>
    <s v="White British"/>
    <n v="42509"/>
    <n v="42509"/>
    <s v="Not Recorded"/>
  </r>
  <r>
    <x v="7464"/>
    <s v="VOLUNTEER"/>
    <s v="ACTIVE VOLUNTEER"/>
    <s v="N"/>
    <m/>
    <m/>
    <m/>
    <s v="N"/>
    <m/>
    <x v="0"/>
    <x v="5730"/>
    <s v="AL5"/>
    <s v="Hertfordshire"/>
    <s v="Other"/>
    <n v="45535"/>
    <s v=""/>
    <s v="Retail"/>
  </r>
  <r>
    <x v="7465"/>
    <s v="VOLUNTEER"/>
    <s v="ACTIVE VOLUNTEER"/>
    <s v="N"/>
    <m/>
    <m/>
    <m/>
    <s v="N"/>
    <m/>
    <x v="0"/>
    <x v="22"/>
    <s v="MK41"/>
    <s v="Bedfordshire"/>
    <s v="Not Specified"/>
    <s v="Not Recorded"/>
    <s v="Not Recorded"/>
    <s v="Retail"/>
  </r>
  <r>
    <x v="7466"/>
    <s v="VOLUNTEER"/>
    <s v="INACTIVE VOLUNTEER"/>
    <s v="N"/>
    <m/>
    <m/>
    <m/>
    <s v="N"/>
    <m/>
    <x v="0"/>
    <x v="5195"/>
    <s v="AL5"/>
    <s v="Hertfordshire"/>
    <s v="White British"/>
    <n v="43348"/>
    <n v="43530"/>
    <s v="Retail"/>
  </r>
  <r>
    <x v="7467"/>
    <s v="VOLUNTEER"/>
    <s v="INACTIVE VOLUNTEER"/>
    <s v="N"/>
    <m/>
    <m/>
    <m/>
    <s v="N"/>
    <m/>
    <x v="0"/>
    <x v="22"/>
    <s v="SG7"/>
    <s v="Hertfordshire"/>
    <s v="Not Specified"/>
    <n v="40828"/>
    <n v="40828"/>
    <s v="Not Recorded"/>
  </r>
  <r>
    <x v="7468"/>
    <s v="VOLUNTEER"/>
    <s v="INACTIVE VOLUNTEER"/>
    <s v="N"/>
    <m/>
    <m/>
    <m/>
    <s v="N"/>
    <m/>
    <x v="0"/>
    <x v="4823"/>
    <s v="LU3"/>
    <s v="Bedfordshire"/>
    <s v="White British"/>
    <n v="42867"/>
    <n v="42867"/>
    <s v="Retail"/>
  </r>
  <r>
    <x v="7469"/>
    <s v="VOLUNTEER"/>
    <s v="ACTIVE VOLUNTEER"/>
    <s v="N"/>
    <m/>
    <m/>
    <m/>
    <s v="N"/>
    <m/>
    <x v="0"/>
    <x v="5731"/>
    <s v="EN8"/>
    <s v="Hertfordshire"/>
    <s v="White British"/>
    <n v="45530"/>
    <s v=""/>
    <s v="Retail"/>
  </r>
  <r>
    <x v="7470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7471"/>
    <s v="VOLUNTEER"/>
    <s v="INACTIVE VOLUNTEER"/>
    <s v="N"/>
    <m/>
    <m/>
    <m/>
    <s v="N"/>
    <m/>
    <x v="0"/>
    <x v="22"/>
    <s v="LU4"/>
    <s v="Bedfordshire"/>
    <s v="Not Specified"/>
    <n v="1"/>
    <n v="1"/>
    <s v="Not Recorded"/>
  </r>
  <r>
    <x v="7472"/>
    <s v="VOLUNTEER"/>
    <s v="INACTIVE VOLUNTEER"/>
    <s v="N"/>
    <m/>
    <m/>
    <m/>
    <s v="N"/>
    <m/>
    <x v="1"/>
    <x v="5732"/>
    <s v="WD7"/>
    <s v="Hertfordshire"/>
    <s v="Not Recorded"/>
    <n v="45474"/>
    <n v="45505"/>
    <s v="Retail"/>
  </r>
  <r>
    <x v="7473"/>
    <s v="VOLUNTEER"/>
    <s v="INACTIVE VOLUNTEER"/>
    <s v="N"/>
    <m/>
    <m/>
    <m/>
    <s v="N"/>
    <m/>
    <x v="1"/>
    <x v="5733"/>
    <s v="LU4"/>
    <s v="Bedfordshire"/>
    <s v="White British"/>
    <n v="42823"/>
    <n v="43343"/>
    <s v="Care"/>
  </r>
  <r>
    <x v="7474"/>
    <s v="VOLUNTEER"/>
    <s v="ACTIVE VOLUNTEER"/>
    <s v="N"/>
    <m/>
    <m/>
    <m/>
    <s v="N"/>
    <m/>
    <x v="0"/>
    <x v="5734"/>
    <s v="SG2"/>
    <s v="Hertfordshire"/>
    <s v="Not Specified"/>
    <n v="42034"/>
    <s v=""/>
    <s v="Retail"/>
  </r>
  <r>
    <x v="7475"/>
    <s v="VOLUNTEER"/>
    <s v="INACTIVE VOLUNTEER"/>
    <s v="N"/>
    <m/>
    <m/>
    <m/>
    <s v="N"/>
    <m/>
    <x v="1"/>
    <x v="22"/>
    <s v="MK45"/>
    <s v="Bedfordshire"/>
    <s v="Not Recorded"/>
    <n v="41117"/>
    <n v="41117"/>
    <s v="Not Recorded"/>
  </r>
  <r>
    <x v="7476"/>
    <s v="VOLUNTEER"/>
    <s v="INACTIVE VOLUNTEER"/>
    <s v="N"/>
    <m/>
    <m/>
    <m/>
    <s v="N"/>
    <m/>
    <x v="0"/>
    <x v="5735"/>
    <s v="LU7"/>
    <s v="Bedfordshire"/>
    <s v="White British"/>
    <n v="41283"/>
    <n v="41667"/>
    <s v="Not Recorded"/>
  </r>
  <r>
    <x v="7477"/>
    <s v="VOLUNTEER"/>
    <s v="INACTIVE VOLUNTEER"/>
    <s v="N"/>
    <m/>
    <m/>
    <m/>
    <s v="N"/>
    <m/>
    <x v="1"/>
    <x v="5736"/>
    <s v="SG2"/>
    <s v="Hertfordshire"/>
    <s v="Not Specified"/>
    <n v="41337"/>
    <n v="41394"/>
    <s v="Not Recorded"/>
  </r>
  <r>
    <x v="7478"/>
    <s v="VOLUNTEER"/>
    <s v="INACTIVE VOLUNTEER"/>
    <s v="N"/>
    <m/>
    <m/>
    <m/>
    <s v="N"/>
    <m/>
    <x v="0"/>
    <x v="5737"/>
    <s v="SG2"/>
    <s v="Hertfordshire"/>
    <s v="White British"/>
    <n v="39903"/>
    <n v="43586"/>
    <s v="Retail"/>
  </r>
  <r>
    <x v="7479"/>
    <s v="VOLUNTEER"/>
    <s v="INACTIVE VOLUNTEER"/>
    <s v="N"/>
    <m/>
    <m/>
    <m/>
    <s v="N"/>
    <m/>
    <x v="0"/>
    <x v="5738"/>
    <s v="AL4"/>
    <s v="Hertfordshire"/>
    <s v="Not Specified"/>
    <n v="40058"/>
    <n v="41225"/>
    <s v="Not Recorded"/>
  </r>
  <r>
    <x v="7480"/>
    <s v="VOLUNTEER"/>
    <s v="ACTIVE VOLUNTEER"/>
    <s v="N"/>
    <m/>
    <m/>
    <m/>
    <s v="N"/>
    <m/>
    <x v="0"/>
    <x v="5739"/>
    <s v="LU4"/>
    <s v="Bedfordshire"/>
    <s v="White British"/>
    <s v="Not Recorded"/>
    <s v="Not Recorded"/>
    <s v="Care"/>
  </r>
  <r>
    <x v="7481"/>
    <s v="VOLUNTEER"/>
    <s v="INACTIVE VOLUNTEER"/>
    <s v="N"/>
    <m/>
    <m/>
    <m/>
    <s v="N"/>
    <m/>
    <x v="1"/>
    <x v="5740"/>
    <s v="LU5"/>
    <s v="Bedfordshire"/>
    <s v="Mixed"/>
    <n v="40792"/>
    <n v="41117"/>
    <s v="Not Recorded"/>
  </r>
  <r>
    <x v="7482"/>
    <s v="VOLUNTEER"/>
    <s v="INACTIVE VOLUNTEER"/>
    <s v="N"/>
    <m/>
    <m/>
    <m/>
    <s v="N"/>
    <m/>
    <x v="0"/>
    <x v="5741"/>
    <s v="LU6"/>
    <s v="Bedfordshire"/>
    <s v="White British"/>
    <s v="Not Recorded"/>
    <s v="Not Recorded"/>
    <s v="Not Recorded"/>
  </r>
  <r>
    <x v="7483"/>
    <s v="VOLUNTEER"/>
    <s v="ACTIVE VOLUNTEER"/>
    <s v="N"/>
    <m/>
    <m/>
    <m/>
    <s v="N"/>
    <m/>
    <x v="0"/>
    <x v="5742"/>
    <s v="LU6"/>
    <s v="Bedfordshire"/>
    <s v="White British"/>
    <n v="44866"/>
    <s v=""/>
    <s v="Retail"/>
  </r>
  <r>
    <x v="7484"/>
    <s v="VOLUNTEER"/>
    <s v="INACTIVE VOLUNTEER"/>
    <s v="N"/>
    <m/>
    <m/>
    <m/>
    <s v="Y"/>
    <s v="23/02/2022"/>
    <x v="1"/>
    <x v="5743"/>
    <s v="NN14"/>
    <s v="Unknown"/>
    <s v="White British"/>
    <n v="40252"/>
    <n v="40833"/>
    <s v="Not Recorded"/>
  </r>
  <r>
    <x v="7485"/>
    <s v="VOLUNTEER"/>
    <s v="INACTIVE VOLUNTEER"/>
    <s v="N"/>
    <m/>
    <m/>
    <m/>
    <s v="N"/>
    <m/>
    <x v="1"/>
    <x v="5744"/>
    <s v="LU2"/>
    <s v="Bedfordshire"/>
    <s v="White British"/>
    <n v="40777"/>
    <n v="41500"/>
    <s v="Not Recorded"/>
  </r>
  <r>
    <x v="7486"/>
    <s v="VOLUNTEER"/>
    <s v="INACTIVE VOLUNTEER"/>
    <s v="N"/>
    <m/>
    <m/>
    <m/>
    <s v="N"/>
    <m/>
    <x v="0"/>
    <x v="5745"/>
    <s v="LU4"/>
    <s v="Bedfordshire"/>
    <s v="Other White"/>
    <s v="Not Recorded"/>
    <s v="Not Recorded"/>
    <s v="Not Recorded"/>
  </r>
  <r>
    <x v="7487"/>
    <s v="VOLUNTEER"/>
    <s v="INACTIVE VOLUNTEER"/>
    <s v="N"/>
    <m/>
    <m/>
    <m/>
    <s v="N"/>
    <m/>
    <x v="0"/>
    <x v="812"/>
    <s v="LU2"/>
    <s v="Bedfordshire"/>
    <s v="Not Specified"/>
    <n v="1"/>
    <n v="1"/>
    <s v="Not Recorded"/>
  </r>
  <r>
    <x v="7488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7489"/>
    <s v="VOLUNTEER"/>
    <s v="INACTIVE VOLUNTEER"/>
    <s v="N"/>
    <m/>
    <m/>
    <m/>
    <s v="N"/>
    <m/>
    <x v="1"/>
    <x v="22"/>
    <s v="MK45"/>
    <s v="Bedfordshire"/>
    <s v="White British"/>
    <n v="44909"/>
    <n v="44929"/>
    <s v="Retail"/>
  </r>
  <r>
    <x v="7490"/>
    <s v="VOLUNTEER"/>
    <s v="INACTIVE VOLUNTEER"/>
    <s v="N"/>
    <m/>
    <m/>
    <m/>
    <s v="N"/>
    <m/>
    <x v="1"/>
    <x v="5746"/>
    <s v="SG19"/>
    <s v="Bedfordshire"/>
    <s v="Not Specified"/>
    <n v="41380"/>
    <n v="41752"/>
    <s v="Not Recorded"/>
  </r>
  <r>
    <x v="7491"/>
    <s v="VOLUNTEER"/>
    <s v="INACTIVE VOLUNTEER"/>
    <s v="N"/>
    <m/>
    <m/>
    <m/>
    <s v="N"/>
    <m/>
    <x v="0"/>
    <x v="5747"/>
    <s v="SG19"/>
    <s v="Bedfordshire"/>
    <s v="Not Recorded"/>
    <n v="41297"/>
    <n v="41752"/>
    <s v="Not Recorded"/>
  </r>
  <r>
    <x v="7492"/>
    <s v="VOLUNTEER"/>
    <s v="INACTIVE VOLUNTEER"/>
    <s v="N"/>
    <m/>
    <m/>
    <m/>
    <s v="N"/>
    <m/>
    <x v="0"/>
    <x v="5748"/>
    <s v="HP4"/>
    <s v="Hertfordshire"/>
    <s v="Not Specified"/>
    <n v="41253"/>
    <n v="41253"/>
    <s v="Not Recorded"/>
  </r>
  <r>
    <x v="7493"/>
    <s v="VOLUNTEER"/>
    <s v="INACTIVE VOLUNTEER"/>
    <s v="N"/>
    <m/>
    <m/>
    <m/>
    <s v="N"/>
    <m/>
    <x v="0"/>
    <x v="22"/>
    <s v="LU2"/>
    <s v="Bedfordshire"/>
    <s v="White British"/>
    <n v="41407"/>
    <n v="41407"/>
    <s v="Not Recorded"/>
  </r>
  <r>
    <x v="7494"/>
    <s v="VOLUNTEER"/>
    <s v="INACTIVE VOLUNTEER"/>
    <s v="N"/>
    <m/>
    <m/>
    <m/>
    <s v="N"/>
    <m/>
    <x v="0"/>
    <x v="5749"/>
    <s v="LU2"/>
    <s v="Bedfordshire"/>
    <s v="Not Specified"/>
    <n v="40799"/>
    <n v="41102"/>
    <s v="Not Recorded"/>
  </r>
  <r>
    <x v="7495"/>
    <s v="VOLUNTEER"/>
    <s v="INACTIVE VOLUNTEER"/>
    <s v="N"/>
    <m/>
    <m/>
    <m/>
    <s v="N"/>
    <m/>
    <x v="0"/>
    <x v="5750"/>
    <s v="LU3"/>
    <s v="Bedfordshire"/>
    <s v="Not Specified"/>
    <n v="1"/>
    <n v="1"/>
    <s v="Not Recorded"/>
  </r>
  <r>
    <x v="7496"/>
    <s v="VOLUNTEER"/>
    <s v="INACTIVE VOLUNTEER"/>
    <s v="N"/>
    <m/>
    <m/>
    <m/>
    <s v="N"/>
    <m/>
    <x v="0"/>
    <x v="5081"/>
    <s v="WD23"/>
    <s v="Hertfordshire"/>
    <s v="Asian"/>
    <n v="42112"/>
    <n v="43101"/>
    <s v="Retail"/>
  </r>
  <r>
    <x v="7497"/>
    <s v="VOLUNTEER"/>
    <s v="INACTIVE VOLUNTEER"/>
    <s v="N"/>
    <m/>
    <m/>
    <m/>
    <s v="N"/>
    <m/>
    <x v="0"/>
    <x v="5751"/>
    <s v="MK4"/>
    <s v="Buckinghamshire"/>
    <s v="Asian"/>
    <s v="Not Recorded"/>
    <s v="Not Recorded"/>
    <s v="Not Recorded"/>
  </r>
  <r>
    <x v="7498"/>
    <s v="VOLUNTEER"/>
    <s v="INACTIVE VOLUNTEER"/>
    <s v="N"/>
    <m/>
    <m/>
    <m/>
    <s v="N"/>
    <m/>
    <x v="1"/>
    <x v="5752"/>
    <s v="AL3"/>
    <s v="Hertfordshire"/>
    <s v="Not Specified"/>
    <n v="41923"/>
    <n v="42205"/>
    <s v="Retail"/>
  </r>
  <r>
    <x v="7499"/>
    <s v="VOLUNTEER"/>
    <s v="INACTIVE VOLUNTEER"/>
    <s v="N"/>
    <m/>
    <m/>
    <m/>
    <s v="N"/>
    <m/>
    <x v="0"/>
    <x v="5753"/>
    <s v="LU4"/>
    <s v="Bedfordshire"/>
    <s v="Not Specified"/>
    <n v="39668"/>
    <n v="1"/>
    <s v="Not Recorded"/>
  </r>
  <r>
    <x v="7500"/>
    <s v="VOLUNTEER"/>
    <s v="INACTIVE VOLUNTEER"/>
    <s v="N"/>
    <m/>
    <m/>
    <m/>
    <s v="N"/>
    <m/>
    <x v="0"/>
    <x v="5754"/>
    <s v="HP4"/>
    <s v="Hertfordshire"/>
    <s v="Not Specified"/>
    <n v="44466"/>
    <n v="44545"/>
    <s v="Retail"/>
  </r>
  <r>
    <x v="7501"/>
    <s v="VOLUNTEER"/>
    <s v="INACTIVE VOLUNTEER"/>
    <s v="N"/>
    <m/>
    <m/>
    <m/>
    <s v="N"/>
    <m/>
    <x v="0"/>
    <x v="5755"/>
    <s v="WD3"/>
    <s v="Hertfordshire"/>
    <s v="Asian"/>
    <n v="42049"/>
    <n v="42177"/>
    <s v="Retail"/>
  </r>
  <r>
    <x v="7502"/>
    <s v="VOLUNTEER"/>
    <s v="INACTIVE VOLUNTEER"/>
    <s v="N"/>
    <m/>
    <m/>
    <m/>
    <s v="N"/>
    <m/>
    <x v="1"/>
    <x v="5533"/>
    <s v="LU4"/>
    <s v="Bedfordshire"/>
    <s v="Asian"/>
    <s v="Not Recorded"/>
    <s v="Not Recorded"/>
    <s v="Not Recorded"/>
  </r>
  <r>
    <x v="7503"/>
    <s v="VOLUNTEER"/>
    <s v="INACTIVE VOLUNTEER"/>
    <s v="N"/>
    <m/>
    <m/>
    <m/>
    <s v="N"/>
    <m/>
    <x v="3"/>
    <x v="5756"/>
    <s v="LU2"/>
    <s v="Bedfordshire"/>
    <s v="Asian"/>
    <s v="Not Recorded"/>
    <s v="Not Recorded"/>
    <s v="Not Recorded"/>
  </r>
  <r>
    <x v="7504"/>
    <s v="VOLUNTEER"/>
    <s v="INACTIVE VOLUNTEER"/>
    <s v="N"/>
    <m/>
    <m/>
    <m/>
    <s v="N"/>
    <m/>
    <x v="0"/>
    <x v="22"/>
    <s v="MK41"/>
    <s v="Bedfordshire"/>
    <s v="Asian"/>
    <n v="42445"/>
    <n v="42445"/>
    <s v="Not Recorded"/>
  </r>
  <r>
    <x v="7505"/>
    <s v="VOLUNTEER"/>
    <s v="INACTIVE VOLUNTEER"/>
    <s v="N"/>
    <m/>
    <m/>
    <m/>
    <s v="N"/>
    <m/>
    <x v="0"/>
    <x v="5757"/>
    <s v="LU3"/>
    <s v="Bedfordshire"/>
    <s v="Not Specified"/>
    <n v="39897"/>
    <n v="40920"/>
    <s v="Not Recorded"/>
  </r>
  <r>
    <x v="7506"/>
    <s v="VOLUNTEER"/>
    <s v="INACTIVE VOLUNTEER"/>
    <s v="N"/>
    <m/>
    <m/>
    <m/>
    <s v="N"/>
    <m/>
    <x v="0"/>
    <x v="5758"/>
    <s v="LU4"/>
    <s v="Bedfordshire"/>
    <s v="Mixed"/>
    <n v="44443"/>
    <n v="44490"/>
    <s v="Retail"/>
  </r>
  <r>
    <x v="7507"/>
    <s v="VOLUNTEER"/>
    <s v="ACTIVE VOLUNTEER"/>
    <s v="N"/>
    <m/>
    <m/>
    <m/>
    <s v="N"/>
    <m/>
    <x v="0"/>
    <x v="5759"/>
    <s v="LU6"/>
    <s v="Bedfordshire"/>
    <s v="White British"/>
    <n v="44310"/>
    <s v=""/>
    <s v="Retail"/>
  </r>
  <r>
    <x v="7508"/>
    <s v="VOLUNTEER"/>
    <s v="INACTIVE VOLUNTEER"/>
    <s v="N"/>
    <m/>
    <m/>
    <m/>
    <s v="N"/>
    <m/>
    <x v="1"/>
    <x v="5760"/>
    <s v="MK45"/>
    <s v="Bedfordshire"/>
    <s v="White British"/>
    <n v="43209"/>
    <n v="43413"/>
    <s v="Retail"/>
  </r>
  <r>
    <x v="7509"/>
    <s v="VOLUNTEER"/>
    <s v="INACTIVE VOLUNTEER"/>
    <s v="N"/>
    <m/>
    <m/>
    <m/>
    <s v="N"/>
    <m/>
    <x v="0"/>
    <x v="5761"/>
    <s v="LU6"/>
    <s v="Bedfordshire"/>
    <s v="White British"/>
    <n v="41981"/>
    <n v="41981"/>
    <s v="Not Recorded"/>
  </r>
  <r>
    <x v="7510"/>
    <s v="VOLUNTEER"/>
    <s v="INACTIVE VOLUNTEER"/>
    <s v="N"/>
    <m/>
    <m/>
    <m/>
    <s v="N"/>
    <m/>
    <x v="0"/>
    <x v="5762"/>
    <s v="MK40"/>
    <s v="Bedfordshire"/>
    <s v="Not Recorded"/>
    <n v="42357"/>
    <n v="42869"/>
    <s v="Retail"/>
  </r>
  <r>
    <x v="7511"/>
    <s v="VOLUNTEER"/>
    <s v="INACTIVE VOLUNTEER"/>
    <s v="N"/>
    <m/>
    <m/>
    <m/>
    <s v="N"/>
    <m/>
    <x v="0"/>
    <x v="5763"/>
    <s v="LU3"/>
    <s v="Bedfordshire"/>
    <s v="Other White"/>
    <n v="36591"/>
    <n v="44789"/>
    <s v="Care"/>
  </r>
  <r>
    <x v="7512"/>
    <s v="VOLUNTEER"/>
    <s v="INACTIVE VOLUNTEER"/>
    <s v="N"/>
    <m/>
    <m/>
    <m/>
    <s v="N"/>
    <m/>
    <x v="0"/>
    <x v="5764"/>
    <s v="SG1"/>
    <s v="Hertfordshire"/>
    <s v="White British"/>
    <n v="41901"/>
    <n v="41953"/>
    <s v="Not Recorded"/>
  </r>
  <r>
    <x v="7513"/>
    <s v="VOLUNTEER"/>
    <s v="INACTIVE VOLUNTEER"/>
    <s v="N"/>
    <m/>
    <m/>
    <m/>
    <s v="N"/>
    <m/>
    <x v="1"/>
    <x v="2118"/>
    <s v="AL10"/>
    <s v="Hertfordshire"/>
    <s v="Not Specified"/>
    <s v="Not Recorded"/>
    <s v="Not Recorded"/>
    <s v="Retail"/>
  </r>
  <r>
    <x v="7514"/>
    <s v="VOLUNTEER"/>
    <s v="INACTIVE VOLUNTEER"/>
    <s v="N"/>
    <m/>
    <m/>
    <m/>
    <s v="N"/>
    <m/>
    <x v="0"/>
    <x v="5765"/>
    <s v="WD7"/>
    <s v="Hertfordshire"/>
    <s v="White British"/>
    <s v="Not Recorded"/>
    <s v="Not Recorded"/>
    <s v="Not Recorded"/>
  </r>
  <r>
    <x v="7515"/>
    <s v="VOLUNTEER"/>
    <s v="INACTIVE VOLUNTEER"/>
    <s v="N"/>
    <m/>
    <m/>
    <m/>
    <s v="N"/>
    <m/>
    <x v="1"/>
    <x v="5766"/>
    <s v="MK41"/>
    <s v="Bedfordshire"/>
    <s v="White British"/>
    <s v="Not Recorded"/>
    <s v="Not Recorded"/>
    <s v="Not Recorded"/>
  </r>
  <r>
    <x v="7516"/>
    <s v="VOLUNTEER"/>
    <s v="INACTIVE VOLUNTEER"/>
    <s v="N"/>
    <m/>
    <m/>
    <m/>
    <s v="N"/>
    <m/>
    <x v="1"/>
    <x v="1685"/>
    <s v="WD3"/>
    <s v="Hertfordshire"/>
    <s v="White British"/>
    <n v="44357"/>
    <n v="45120"/>
    <s v="Retail"/>
  </r>
  <r>
    <x v="7517"/>
    <s v="VOLUNTEER"/>
    <s v="INACTIVE VOLUNTEER"/>
    <s v="N"/>
    <m/>
    <m/>
    <m/>
    <s v="N"/>
    <m/>
    <x v="1"/>
    <x v="5767"/>
    <s v="LU2"/>
    <s v="Bedfordshire"/>
    <s v="White British"/>
    <s v="Not Recorded"/>
    <s v="Not Recorded"/>
    <s v="Not Recorded"/>
  </r>
  <r>
    <x v="7518"/>
    <s v="VOLUNTEER"/>
    <s v="ACTIVE VOLUNTEER"/>
    <s v="N"/>
    <m/>
    <m/>
    <m/>
    <s v="N"/>
    <m/>
    <x v="0"/>
    <x v="5768"/>
    <s v="IP19"/>
    <s v="Other"/>
    <s v="Not Specified"/>
    <n v="43070"/>
    <s v=""/>
    <s v="Fundraising"/>
  </r>
  <r>
    <x v="7519"/>
    <s v="VOLUNTEER"/>
    <s v="INACTIVE VOLUNTEER"/>
    <s v="N"/>
    <m/>
    <m/>
    <m/>
    <s v="N"/>
    <m/>
    <x v="0"/>
    <x v="5769"/>
    <s v="LU2"/>
    <s v="Bedfordshire"/>
    <s v="White British"/>
    <n v="44827"/>
    <n v="44971"/>
    <s v="Retail"/>
  </r>
  <r>
    <x v="7520"/>
    <s v="VOLUNTEER"/>
    <s v="INACTIVE VOLUNTEER"/>
    <s v="N"/>
    <m/>
    <m/>
    <m/>
    <s v="N"/>
    <m/>
    <x v="0"/>
    <x v="5770"/>
    <s v="EN11"/>
    <s v="Hertfordshire"/>
    <s v="Not Specified"/>
    <n v="41645"/>
    <n v="45062"/>
    <s v="Retail"/>
  </r>
  <r>
    <x v="7521"/>
    <s v="VOLUNTEER"/>
    <s v="INACTIVE VOLUNTEER"/>
    <s v="N"/>
    <m/>
    <m/>
    <m/>
    <s v="N"/>
    <m/>
    <x v="0"/>
    <x v="5771"/>
    <s v="LU3"/>
    <s v="Bedfordshire"/>
    <s v="White British"/>
    <n v="43708"/>
    <n v="44454"/>
    <s v="Retail"/>
  </r>
  <r>
    <x v="7522"/>
    <s v="VOLUNTEER"/>
    <s v="INACTIVE VOLUNTEER"/>
    <s v="N"/>
    <m/>
    <m/>
    <m/>
    <s v="N"/>
    <m/>
    <x v="1"/>
    <x v="5772"/>
    <s v="OX28"/>
    <s v="Other"/>
    <s v="Not Recorded"/>
    <n v="43309"/>
    <n v="43665"/>
    <s v="Retail"/>
  </r>
  <r>
    <x v="7523"/>
    <s v="VOLUNTEER"/>
    <s v="INACTIVE VOLUNTEER"/>
    <s v="N"/>
    <m/>
    <m/>
    <m/>
    <s v="N"/>
    <m/>
    <x v="0"/>
    <x v="5773"/>
    <s v="MK2"/>
    <s v="Buckinghamshire"/>
    <s v="White British"/>
    <s v="Not Recorded"/>
    <s v="Not Recorded"/>
    <s v="Not Recorded"/>
  </r>
  <r>
    <x v="7524"/>
    <s v="VOLUNTEER"/>
    <s v="INACTIVE VOLUNTEER"/>
    <s v="N"/>
    <m/>
    <m/>
    <m/>
    <s v="N"/>
    <m/>
    <x v="0"/>
    <x v="5774"/>
    <s v="LU2"/>
    <s v="Bedfordshire"/>
    <s v="Not Recorded"/>
    <n v="43595"/>
    <n v="44439"/>
    <s v="Retail"/>
  </r>
  <r>
    <x v="7525"/>
    <s v="VOLUNTEER"/>
    <s v="INACTIVE VOLUNTEER"/>
    <s v="N"/>
    <m/>
    <m/>
    <m/>
    <s v="N"/>
    <m/>
    <x v="0"/>
    <x v="4857"/>
    <s v="MK45"/>
    <s v="Bedfordshire"/>
    <s v="White British"/>
    <s v="Not Recorded"/>
    <s v="Not Recorded"/>
    <s v="Not Recorded"/>
  </r>
  <r>
    <x v="7526"/>
    <s v="VOLUNTEER"/>
    <s v="INACTIVE VOLUNTEER"/>
    <s v="N"/>
    <m/>
    <m/>
    <m/>
    <s v="N"/>
    <m/>
    <x v="0"/>
    <x v="4839"/>
    <s v="UB1"/>
    <s v="Other"/>
    <s v="Mixed"/>
    <s v="Not Recorded"/>
    <s v="Not Recorded"/>
    <s v="Not Recorded"/>
  </r>
  <r>
    <x v="7527"/>
    <s v="VOLUNTEER"/>
    <s v="INACTIVE VOLUNTEER"/>
    <s v="N"/>
    <m/>
    <m/>
    <m/>
    <s v="N"/>
    <m/>
    <x v="0"/>
    <x v="4779"/>
    <s v="AL3"/>
    <s v="Hertfordshire"/>
    <s v="White British"/>
    <n v="43694"/>
    <n v="43918"/>
    <s v="Retail"/>
  </r>
  <r>
    <x v="7528"/>
    <s v="VOLUNTEER"/>
    <s v="ACTIVE VOLUNTEER"/>
    <s v="N"/>
    <m/>
    <m/>
    <m/>
    <s v="N"/>
    <m/>
    <x v="1"/>
    <x v="2776"/>
    <s v="LU2"/>
    <s v="Bedfordshire"/>
    <s v="Not Specified"/>
    <n v="38100"/>
    <s v=""/>
    <s v="Fundraising"/>
  </r>
  <r>
    <x v="7529"/>
    <s v="VOLUNTEER"/>
    <s v="ACTIVE VOLUNTEER"/>
    <s v="N"/>
    <m/>
    <m/>
    <s v="EPAGE"/>
    <s v="N"/>
    <m/>
    <x v="0"/>
    <x v="3863"/>
    <s v="HP2"/>
    <s v="Hertfordshire"/>
    <s v="Not Specified"/>
    <n v="40009"/>
    <s v=""/>
    <s v="Retail"/>
  </r>
  <r>
    <x v="7530"/>
    <s v="VOLUNTEER"/>
    <s v="INACTIVE VOLUNTEER"/>
    <s v="N"/>
    <m/>
    <m/>
    <m/>
    <s v="N"/>
    <m/>
    <x v="0"/>
    <x v="4615"/>
    <s v="AL5"/>
    <s v="Hertfordshire"/>
    <s v="White British"/>
    <n v="44018"/>
    <n v="44062"/>
    <s v="Retail"/>
  </r>
  <r>
    <x v="7531"/>
    <s v="VOLUNTEER"/>
    <s v="INACTIVE VOLUNTEER"/>
    <s v="N"/>
    <m/>
    <m/>
    <m/>
    <s v="N"/>
    <m/>
    <x v="0"/>
    <x v="5775"/>
    <s v="AL5"/>
    <s v="Hertfordshire"/>
    <s v="Not Specified"/>
    <n v="40074"/>
    <n v="44664"/>
    <s v="Retail"/>
  </r>
  <r>
    <x v="7532"/>
    <s v="VOLUNTEER"/>
    <s v="INACTIVE VOLUNTEER"/>
    <s v="N"/>
    <m/>
    <m/>
    <m/>
    <s v="N"/>
    <m/>
    <x v="0"/>
    <x v="5776"/>
    <s v="MK16"/>
    <s v="Buckinghamshire"/>
    <s v="Not Specified"/>
    <s v="Not Recorded"/>
    <s v="Not Recorded"/>
    <s v="Not Recorded"/>
  </r>
  <r>
    <x v="7533"/>
    <s v="VOLUNTEER"/>
    <s v="ACTIVE VOLUNTEER"/>
    <s v="N"/>
    <m/>
    <m/>
    <m/>
    <s v="N"/>
    <m/>
    <x v="0"/>
    <x v="5777"/>
    <s v="LU4"/>
    <s v="Bedfordshire"/>
    <s v="White British"/>
    <n v="41599"/>
    <s v=""/>
    <s v="Retail"/>
  </r>
  <r>
    <x v="7534"/>
    <s v="VOLUNTEER"/>
    <s v="INACTIVE VOLUNTEER"/>
    <s v="N"/>
    <m/>
    <m/>
    <m/>
    <s v="N"/>
    <m/>
    <x v="0"/>
    <x v="5457"/>
    <s v="LU3"/>
    <s v="Bedfordshire"/>
    <s v="Not Specified"/>
    <n v="39566"/>
    <n v="44447"/>
    <s v="Retail"/>
  </r>
  <r>
    <x v="7535"/>
    <s v="VOLUNTEER"/>
    <s v="INACTIVE VOLUNTEER"/>
    <s v="N"/>
    <m/>
    <m/>
    <m/>
    <s v="N"/>
    <m/>
    <x v="0"/>
    <x v="409"/>
    <s v="HP2"/>
    <s v="Hertfordshire"/>
    <s v="Not Specified"/>
    <n v="41477"/>
    <n v="41760"/>
    <s v="Not Recorded"/>
  </r>
  <r>
    <x v="7536"/>
    <s v="VOLUNTEER"/>
    <s v="ACTIVE VOLUNTEER"/>
    <s v="N"/>
    <m/>
    <m/>
    <m/>
    <s v="N"/>
    <m/>
    <x v="0"/>
    <x v="22"/>
    <s v="NOTKNOWN"/>
    <s v="Unknown"/>
    <s v="Not Specified"/>
    <n v="43070"/>
    <s v=""/>
    <s v="Fundraising"/>
  </r>
  <r>
    <x v="7537"/>
    <s v="VOLUNTEER"/>
    <s v="ACTIVE VOLUNTEER"/>
    <s v="N"/>
    <m/>
    <m/>
    <m/>
    <s v="N"/>
    <m/>
    <x v="0"/>
    <x v="5778"/>
    <s v="SG4"/>
    <s v="Hertfordshire"/>
    <s v="White British"/>
    <n v="44974"/>
    <s v=""/>
    <s v="Retail"/>
  </r>
  <r>
    <x v="7538"/>
    <s v="VOLUNTEER"/>
    <s v="INACTIVE VOLUNTEER"/>
    <s v="N"/>
    <m/>
    <m/>
    <m/>
    <s v="N"/>
    <m/>
    <x v="0"/>
    <x v="2453"/>
    <s v="SG1"/>
    <s v="Hertfordshire"/>
    <s v="White British"/>
    <n v="40676"/>
    <n v="1"/>
    <s v="Not Recorded"/>
  </r>
  <r>
    <x v="7539"/>
    <s v="VOLUNTEER"/>
    <s v="INACTIVE VOLUNTEER"/>
    <s v="N"/>
    <m/>
    <m/>
    <m/>
    <s v="N"/>
    <m/>
    <x v="1"/>
    <x v="5779"/>
    <s v="AL7"/>
    <s v="Hertfordshire"/>
    <s v="Not Specified"/>
    <n v="41337"/>
    <n v="41517"/>
    <s v="Not Recorded"/>
  </r>
  <r>
    <x v="7540"/>
    <s v="VOLUNTEER"/>
    <s v="ACTIVE VOLUNTEER"/>
    <s v="N"/>
    <m/>
    <m/>
    <m/>
    <s v="N"/>
    <m/>
    <x v="0"/>
    <x v="5780"/>
    <s v="SG6"/>
    <s v="Hertfordshire"/>
    <s v="White British"/>
    <n v="43673"/>
    <s v=""/>
    <s v="Retail"/>
  </r>
  <r>
    <x v="7541"/>
    <s v="VOLUNTEER"/>
    <s v="ACTIVE VOLUNTEER"/>
    <s v="N"/>
    <m/>
    <m/>
    <m/>
    <s v="N"/>
    <m/>
    <x v="0"/>
    <x v="5781"/>
    <s v="SG6"/>
    <s v="Hertfordshire"/>
    <s v="White British"/>
    <n v="43666"/>
    <s v=""/>
    <s v="Retail"/>
  </r>
  <r>
    <x v="7542"/>
    <s v="VOLUNTEER"/>
    <s v="ACTIVE VOLUNTEER"/>
    <s v="N"/>
    <m/>
    <m/>
    <m/>
    <s v="N"/>
    <m/>
    <x v="1"/>
    <x v="1894"/>
    <s v="SG5"/>
    <s v="Hertfordshire"/>
    <s v="White British"/>
    <n v="44975"/>
    <s v=""/>
    <s v="Retail"/>
  </r>
  <r>
    <x v="7543"/>
    <s v="VOLUNTEER"/>
    <s v="INACTIVE VOLUNTEER"/>
    <s v="N"/>
    <m/>
    <m/>
    <m/>
    <s v="N"/>
    <m/>
    <x v="0"/>
    <x v="5782"/>
    <s v="LU3"/>
    <s v="Bedfordshire"/>
    <s v="White British"/>
    <n v="34700"/>
    <n v="43586"/>
    <s v="Retail"/>
  </r>
  <r>
    <x v="7544"/>
    <s v="VOLUNTEER"/>
    <s v="INACTIVE VOLUNTEER"/>
    <s v="N"/>
    <m/>
    <m/>
    <m/>
    <s v="N"/>
    <m/>
    <x v="0"/>
    <x v="5783"/>
    <s v="AL3"/>
    <s v="Hertfordshire"/>
    <s v="White British"/>
    <n v="44106"/>
    <n v="44362"/>
    <s v="Retail"/>
  </r>
  <r>
    <x v="7545"/>
    <s v="VOLUNTEER"/>
    <s v="INACTIVE VOLUNTEER"/>
    <s v="N"/>
    <m/>
    <m/>
    <m/>
    <s v="N"/>
    <m/>
    <x v="0"/>
    <x v="5784"/>
    <s v="LU3"/>
    <s v="Bedfordshire"/>
    <s v="White British"/>
    <n v="41453"/>
    <n v="41599"/>
    <s v="Not Recorded"/>
  </r>
  <r>
    <x v="7546"/>
    <s v="VOLUNTEER"/>
    <s v="INACTIVE VOLUNTEER"/>
    <s v="N"/>
    <m/>
    <m/>
    <m/>
    <s v="N"/>
    <m/>
    <x v="0"/>
    <x v="5785"/>
    <s v="MK43"/>
    <s v="Bedfordshire"/>
    <s v="White British"/>
    <n v="43293"/>
    <n v="45082"/>
    <s v="Care"/>
  </r>
  <r>
    <x v="7547"/>
    <s v="VOLUNTEER"/>
    <s v="INACTIVE VOLUNTEER"/>
    <s v="N"/>
    <m/>
    <m/>
    <m/>
    <s v="N"/>
    <m/>
    <x v="0"/>
    <x v="5786"/>
    <s v="LU3"/>
    <s v="Bedfordshire"/>
    <s v="White British"/>
    <n v="43167"/>
    <n v="43312"/>
    <s v="Care"/>
  </r>
  <r>
    <x v="7548"/>
    <s v="VOLUNTEER"/>
    <s v="ACTIVE VOLUNTEER"/>
    <s v="N"/>
    <m/>
    <m/>
    <m/>
    <s v="N"/>
    <m/>
    <x v="1"/>
    <x v="5787"/>
    <s v="AL2"/>
    <s v="Hertfordshire"/>
    <s v="Not Specified"/>
    <n v="42599"/>
    <s v=""/>
    <s v="Retail"/>
  </r>
  <r>
    <x v="7549"/>
    <s v="VOLUNTEER"/>
    <s v="ACTIVE VOLUNTEER"/>
    <s v="N"/>
    <m/>
    <m/>
    <m/>
    <s v="N"/>
    <m/>
    <x v="0"/>
    <x v="1825"/>
    <s v="AL2"/>
    <s v="Hertfordshire"/>
    <s v="White British"/>
    <n v="42901"/>
    <s v=""/>
    <s v="Retail"/>
  </r>
  <r>
    <x v="7550"/>
    <s v="VOLUNTEER"/>
    <s v="INACTIVE VOLUNTEER"/>
    <s v="N"/>
    <m/>
    <m/>
    <m/>
    <s v="N"/>
    <m/>
    <x v="0"/>
    <x v="5788"/>
    <s v="AL1"/>
    <s v="Hertfordshire"/>
    <s v="Not Specified"/>
    <n v="40719"/>
    <n v="41076"/>
    <s v="Not Recorded"/>
  </r>
  <r>
    <x v="7551"/>
    <s v="VOLUNTEER"/>
    <s v="ACTIVE VOLUNTEER"/>
    <s v="N"/>
    <m/>
    <m/>
    <m/>
    <s v="N"/>
    <m/>
    <x v="1"/>
    <x v="22"/>
    <s v="NOTKNOWN"/>
    <s v="Unknown"/>
    <s v="Not Recorded"/>
    <n v="44548"/>
    <s v=""/>
    <s v="Fundraising"/>
  </r>
  <r>
    <x v="7552"/>
    <s v="VOLUNTEER"/>
    <s v="INACTIVE VOLUNTEER"/>
    <s v="N"/>
    <m/>
    <m/>
    <m/>
    <s v="N"/>
    <m/>
    <x v="0"/>
    <x v="5789"/>
    <s v="LU2"/>
    <s v="Bedfordshire"/>
    <s v="Not Specified"/>
    <n v="42896"/>
    <n v="43488"/>
    <s v="Retail"/>
  </r>
  <r>
    <x v="7553"/>
    <s v="VOLUNTEER"/>
    <s v="INACTIVE VOLUNTEER"/>
    <s v="N"/>
    <m/>
    <m/>
    <m/>
    <s v="N"/>
    <m/>
    <x v="0"/>
    <x v="5790"/>
    <s v="HP2"/>
    <s v="Hertfordshire"/>
    <s v="Not Specified"/>
    <n v="41122"/>
    <n v="43376"/>
    <s v="Retail"/>
  </r>
  <r>
    <x v="7554"/>
    <s v="VOLUNTEER"/>
    <s v="ACTIVE VOLUNTEER"/>
    <s v="N"/>
    <m/>
    <m/>
    <m/>
    <s v="N"/>
    <m/>
    <x v="0"/>
    <x v="5791"/>
    <s v="LU2"/>
    <s v="Bedfordshire"/>
    <s v="Not Specified"/>
    <n v="40829"/>
    <s v=""/>
    <s v="Retail"/>
  </r>
  <r>
    <x v="7555"/>
    <s v="VOLUNTEER"/>
    <s v="ACTIVE VOLUNTEER"/>
    <s v="N"/>
    <m/>
    <m/>
    <m/>
    <s v="N"/>
    <m/>
    <x v="0"/>
    <x v="5792"/>
    <s v="MK16"/>
    <s v="Buckinghamshire"/>
    <s v="White British"/>
    <n v="44994"/>
    <s v=""/>
    <s v="Retail"/>
  </r>
  <r>
    <x v="7556"/>
    <s v="VOLUNTEER"/>
    <s v="INACTIVE VOLUNTEER"/>
    <s v="N"/>
    <m/>
    <m/>
    <m/>
    <s v="N"/>
    <m/>
    <x v="0"/>
    <x v="22"/>
    <s v="SG1"/>
    <s v="Hertfordshire"/>
    <s v="Not Specified"/>
    <n v="40828"/>
    <n v="40828"/>
    <s v="Not Recorded"/>
  </r>
  <r>
    <x v="7557"/>
    <s v="VOLUNTEER"/>
    <s v="ACTIVE VOLUNTEER"/>
    <s v="N"/>
    <m/>
    <m/>
    <m/>
    <s v="N"/>
    <m/>
    <x v="0"/>
    <x v="5793"/>
    <s v="MK43"/>
    <s v="Bedfordshire"/>
    <s v="White British"/>
    <n v="44529"/>
    <s v=""/>
    <s v="Retail"/>
  </r>
  <r>
    <x v="7558"/>
    <s v="VOLUNTEER"/>
    <s v="INACTIVE VOLUNTEER"/>
    <s v="N"/>
    <m/>
    <m/>
    <m/>
    <s v="N"/>
    <m/>
    <x v="0"/>
    <x v="5794"/>
    <s v="MK41"/>
    <s v="Bedfordshire"/>
    <s v="Not Specified"/>
    <s v="Not Recorded"/>
    <s v="Not Recorded"/>
    <s v="Not Recorded"/>
  </r>
  <r>
    <x v="7559"/>
    <s v="VOLUNTEER"/>
    <s v="INACTIVE VOLUNTEER"/>
    <s v="N"/>
    <m/>
    <m/>
    <m/>
    <s v="N"/>
    <m/>
    <x v="1"/>
    <x v="5795"/>
    <s v="LU4"/>
    <s v="Bedfordshire"/>
    <s v="White British"/>
    <n v="41296"/>
    <n v="41296"/>
    <s v="Not Recorded"/>
  </r>
  <r>
    <x v="7560"/>
    <s v="VOLUNTEER"/>
    <s v="ACTIVE VOLUNTEER"/>
    <s v="N"/>
    <m/>
    <m/>
    <m/>
    <s v="N"/>
    <m/>
    <x v="0"/>
    <x v="705"/>
    <s v="AL5"/>
    <s v="Hertfordshire"/>
    <s v="White British"/>
    <n v="45313"/>
    <s v=""/>
    <s v="Retail"/>
  </r>
  <r>
    <x v="7561"/>
    <s v="VOLUNTEER"/>
    <s v="INACTIVE VOLUNTEER"/>
    <s v="N"/>
    <m/>
    <m/>
    <m/>
    <s v="N"/>
    <m/>
    <x v="0"/>
    <x v="4789"/>
    <s v="LU2"/>
    <s v="Bedfordshire"/>
    <s v="White British"/>
    <n v="42619"/>
    <n v="42847"/>
    <s v="Retail"/>
  </r>
  <r>
    <x v="7562"/>
    <s v="VOLUNTEER"/>
    <s v="INACTIVE VOLUNTEER"/>
    <s v="N"/>
    <m/>
    <m/>
    <m/>
    <s v="N"/>
    <m/>
    <x v="1"/>
    <x v="481"/>
    <s v="AL10"/>
    <s v="Hertfordshire"/>
    <s v="White British"/>
    <s v="Not Recorded"/>
    <s v="Not Recorded"/>
    <s v="Not Recorded"/>
  </r>
  <r>
    <x v="7563"/>
    <s v="VOLUNTEER"/>
    <s v="INACTIVE VOLUNTEER"/>
    <s v="N"/>
    <m/>
    <m/>
    <m/>
    <s v="N"/>
    <m/>
    <x v="0"/>
    <x v="22"/>
    <s v="LU4"/>
    <s v="Bedfordshire"/>
    <s v="Not Specified"/>
    <n v="41009"/>
    <n v="41009"/>
    <s v="Not Recorded"/>
  </r>
  <r>
    <x v="7564"/>
    <s v="VOLUNTEER"/>
    <s v="ACTIVE VOLUNTEER"/>
    <s v="N"/>
    <m/>
    <m/>
    <m/>
    <s v="N"/>
    <m/>
    <x v="0"/>
    <x v="5796"/>
    <s v="MK42"/>
    <s v="Bedfordshire"/>
    <s v="White British"/>
    <n v="45457"/>
    <s v=""/>
    <s v="Retail"/>
  </r>
  <r>
    <x v="7565"/>
    <s v="VOLUNTEER"/>
    <s v="INACTIVE VOLUNTEER"/>
    <s v="N"/>
    <m/>
    <m/>
    <m/>
    <s v="N"/>
    <m/>
    <x v="0"/>
    <x v="5797"/>
    <s v="AL5"/>
    <s v="Hertfordshire"/>
    <s v="White British"/>
    <n v="44807"/>
    <n v="45299"/>
    <s v="Retail"/>
  </r>
  <r>
    <x v="7566"/>
    <s v="VOLUNTEER"/>
    <s v="INACTIVE VOLUNTEER"/>
    <s v="N"/>
    <m/>
    <m/>
    <m/>
    <s v="N"/>
    <m/>
    <x v="0"/>
    <x v="5798"/>
    <s v="SG18"/>
    <s v="Bedfordshire"/>
    <s v="White British"/>
    <s v="Not Recorded"/>
    <s v="Not Recorded"/>
    <s v="Not Recorded"/>
  </r>
  <r>
    <x v="7567"/>
    <s v="VOLUNTEER"/>
    <s v="INACTIVE VOLUNTEER"/>
    <s v="N"/>
    <m/>
    <m/>
    <m/>
    <s v="N"/>
    <m/>
    <x v="1"/>
    <x v="5799"/>
    <s v="AL5"/>
    <s v="Hertfordshire"/>
    <s v="White British"/>
    <n v="44604"/>
    <n v="44996"/>
    <s v="Retail"/>
  </r>
  <r>
    <x v="7568"/>
    <s v="VOLUNTEER"/>
    <s v="INACTIVE VOLUNTEER"/>
    <s v="N"/>
    <m/>
    <m/>
    <m/>
    <s v="N"/>
    <m/>
    <x v="1"/>
    <x v="22"/>
    <s v="NG23"/>
    <s v="Unknown"/>
    <s v="Not Specified"/>
    <n v="1"/>
    <n v="1"/>
    <s v="Not Recorded"/>
  </r>
  <r>
    <x v="7569"/>
    <s v="VOLUNTEER"/>
    <s v="INACTIVE VOLUNTEER"/>
    <s v="N"/>
    <m/>
    <m/>
    <m/>
    <s v="N"/>
    <m/>
    <x v="0"/>
    <x v="5800"/>
    <s v="MK45"/>
    <s v="Bedfordshire"/>
    <s v="White British"/>
    <n v="33329"/>
    <n v="43283"/>
    <s v="Retail"/>
  </r>
  <r>
    <x v="7570"/>
    <s v="VOLUNTEER"/>
    <s v="INACTIVE VOLUNTEER"/>
    <s v="N"/>
    <m/>
    <m/>
    <m/>
    <s v="N"/>
    <m/>
    <x v="0"/>
    <x v="22"/>
    <s v="NG23"/>
    <s v="Unknown"/>
    <s v="Not Specified"/>
    <n v="1"/>
    <n v="1"/>
    <s v="Not Recorded"/>
  </r>
  <r>
    <x v="7571"/>
    <s v="VOLUNTEER"/>
    <s v="INACTIVE VOLUNTEER"/>
    <s v="N"/>
    <m/>
    <m/>
    <m/>
    <s v="N"/>
    <m/>
    <x v="0"/>
    <x v="5801"/>
    <s v="LU4"/>
    <s v="Bedfordshire"/>
    <s v="Not Specified"/>
    <s v="Not Recorded"/>
    <s v="Not Recorded"/>
    <s v="Not Recorded"/>
  </r>
  <r>
    <x v="7572"/>
    <s v="VOLUNTEER"/>
    <s v="INACTIVE VOLUNTEER"/>
    <s v="N"/>
    <m/>
    <m/>
    <m/>
    <s v="N"/>
    <m/>
    <x v="0"/>
    <x v="22"/>
    <s v="WD25"/>
    <s v="Hertfordshire"/>
    <s v="White British"/>
    <n v="40933"/>
    <n v="40933"/>
    <s v="Not Recorded"/>
  </r>
  <r>
    <x v="7573"/>
    <s v="VOLUNTEER"/>
    <s v="PROSPECTIVE VOLUNTEER"/>
    <s v="N"/>
    <m/>
    <m/>
    <m/>
    <s v="N"/>
    <m/>
    <x v="1"/>
    <x v="5802"/>
    <s v="SG4"/>
    <s v="Hertfordshire"/>
    <s v="White British"/>
    <s v="Not Recorded"/>
    <s v="Not Recorded"/>
    <s v="Not Recorded"/>
  </r>
  <r>
    <x v="7574"/>
    <s v="VOLUNTEER"/>
    <s v="INACTIVE VOLUNTEER"/>
    <s v="N"/>
    <m/>
    <m/>
    <m/>
    <s v="N"/>
    <m/>
    <x v="0"/>
    <x v="3752"/>
    <s v="AL5"/>
    <s v="Hertfordshire"/>
    <s v="Not Specified"/>
    <n v="41649"/>
    <n v="41817"/>
    <s v="Not Recorded"/>
  </r>
  <r>
    <x v="7575"/>
    <s v="VOLUNTEER"/>
    <s v="ACTIVE VOLUNTEER"/>
    <s v="N"/>
    <m/>
    <m/>
    <m/>
    <s v="N"/>
    <m/>
    <x v="0"/>
    <x v="5803"/>
    <s v="LU3"/>
    <s v="Bedfordshire"/>
    <s v="White British"/>
    <n v="41856"/>
    <s v=""/>
    <s v="Retail"/>
  </r>
  <r>
    <x v="7576"/>
    <s v="VOLUNTEER"/>
    <s v="ACTIVE VOLUNTEER"/>
    <s v="N"/>
    <m/>
    <m/>
    <m/>
    <s v="N"/>
    <m/>
    <x v="0"/>
    <x v="5804"/>
    <s v="LU6"/>
    <s v="Bedfordshire"/>
    <s v="White British"/>
    <n v="43778"/>
    <s v=""/>
    <s v="Retail"/>
  </r>
  <r>
    <x v="7577"/>
    <s v="VOLUNTEER"/>
    <s v="INACTIVE VOLUNTEER"/>
    <s v="N"/>
    <m/>
    <m/>
    <m/>
    <s v="N"/>
    <m/>
    <x v="0"/>
    <x v="5805"/>
    <s v="LU1"/>
    <s v="Bedfordshire"/>
    <s v="Not Specified"/>
    <n v="40767"/>
    <n v="41431"/>
    <s v="Not Recorded"/>
  </r>
  <r>
    <x v="7578"/>
    <s v="VOLUNTEER"/>
    <s v="INACTIVE VOLUNTEER"/>
    <s v="N"/>
    <m/>
    <m/>
    <m/>
    <s v="N"/>
    <m/>
    <x v="0"/>
    <x v="5806"/>
    <s v="LU1"/>
    <s v="Bedfordshire"/>
    <s v="White British"/>
    <n v="40052"/>
    <n v="40770"/>
    <s v="Not Recorded"/>
  </r>
  <r>
    <x v="7579"/>
    <s v="VOLUNTEER"/>
    <s v="INACTIVE VOLUNTEER"/>
    <s v="N"/>
    <m/>
    <m/>
    <m/>
    <s v="N"/>
    <m/>
    <x v="1"/>
    <x v="22"/>
    <s v="LU1"/>
    <s v="Bedfordshire"/>
    <s v="White British"/>
    <n v="42233"/>
    <n v="42233"/>
    <s v="Not Recorded"/>
  </r>
  <r>
    <x v="7580"/>
    <s v="VOLUNTEER"/>
    <s v="INACTIVE VOLUNTEER"/>
    <s v="N"/>
    <m/>
    <m/>
    <m/>
    <s v="N"/>
    <m/>
    <x v="1"/>
    <x v="5807"/>
    <s v="MK41"/>
    <s v="Bedfordshire"/>
    <s v="White British"/>
    <n v="44676"/>
    <n v="44963"/>
    <s v="Retail"/>
  </r>
  <r>
    <x v="7581"/>
    <s v="VOLUNTEER"/>
    <s v="INACTIVE VOLUNTEER"/>
    <s v="N"/>
    <m/>
    <m/>
    <m/>
    <s v="N"/>
    <m/>
    <x v="0"/>
    <x v="5671"/>
    <s v="LU1"/>
    <s v="Bedfordshire"/>
    <s v="White British"/>
    <n v="38718"/>
    <n v="42233"/>
    <s v="Care"/>
  </r>
  <r>
    <x v="7582"/>
    <s v="VOLUNTEER"/>
    <s v="INACTIVE VOLUNTEER"/>
    <s v="N"/>
    <m/>
    <m/>
    <m/>
    <s v="N"/>
    <m/>
    <x v="0"/>
    <x v="5808"/>
    <s v="EN8"/>
    <s v="Hertfordshire"/>
    <s v="White British"/>
    <n v="45184"/>
    <n v="45415"/>
    <s v="Retail"/>
  </r>
  <r>
    <x v="7583"/>
    <s v="VOLUNTEER"/>
    <s v="INACTIVE VOLUNTEER"/>
    <s v="N"/>
    <m/>
    <m/>
    <m/>
    <s v="N"/>
    <m/>
    <x v="1"/>
    <x v="22"/>
    <s v="LU3"/>
    <s v="Bedfordshire"/>
    <s v="Not Specified"/>
    <n v="1"/>
    <n v="1"/>
    <s v="Not Recorded"/>
  </r>
  <r>
    <x v="7584"/>
    <s v="VOLUNTEER"/>
    <s v="INACTIVE VOLUNTEER"/>
    <s v="N"/>
    <m/>
    <m/>
    <m/>
    <s v="N"/>
    <m/>
    <x v="1"/>
    <x v="1652"/>
    <s v="LU2"/>
    <s v="Bedfordshire"/>
    <s v="Not Specified"/>
    <n v="40781"/>
    <n v="41145"/>
    <s v="Not Recorded"/>
  </r>
  <r>
    <x v="7585"/>
    <s v="VOLUNTEER"/>
    <s v="INACTIVE VOLUNTEER"/>
    <s v="N"/>
    <m/>
    <m/>
    <m/>
    <s v="N"/>
    <m/>
    <x v="0"/>
    <x v="5809"/>
    <s v="LU3"/>
    <s v="Bedfordshire"/>
    <s v="White British"/>
    <n v="38972"/>
    <n v="41519"/>
    <s v="Not Recorded"/>
  </r>
  <r>
    <x v="7586"/>
    <s v="VOLUNTEER"/>
    <s v="INACTIVE VOLUNTEER"/>
    <s v="N"/>
    <m/>
    <m/>
    <m/>
    <s v="N"/>
    <m/>
    <x v="0"/>
    <x v="22"/>
    <s v="MK41"/>
    <s v="Bedfordshire"/>
    <s v="White British"/>
    <s v="Not Recorded"/>
    <s v="Not Recorded"/>
    <s v="Not Recorded"/>
  </r>
  <r>
    <x v="7587"/>
    <s v="VOLUNTEER"/>
    <s v="INACTIVE VOLUNTEER"/>
    <s v="N"/>
    <m/>
    <m/>
    <m/>
    <s v="N"/>
    <m/>
    <x v="1"/>
    <x v="4203"/>
    <s v="HP3"/>
    <s v="Hertfordshire"/>
    <s v="Not Specified"/>
    <n v="42791"/>
    <n v="43330"/>
    <s v="Retail"/>
  </r>
  <r>
    <x v="7588"/>
    <s v="VOLUNTEER"/>
    <s v="INACTIVE VOLUNTEER"/>
    <s v="N"/>
    <m/>
    <m/>
    <m/>
    <s v="N"/>
    <m/>
    <x v="1"/>
    <x v="5810"/>
    <s v="LU5"/>
    <s v="Bedfordshire"/>
    <s v="White British"/>
    <n v="40969"/>
    <n v="41117"/>
    <s v="Not Recorded"/>
  </r>
  <r>
    <x v="7589"/>
    <s v="VOLUNTEER"/>
    <s v="INACTIVE VOLUNTEER"/>
    <s v="N"/>
    <m/>
    <m/>
    <m/>
    <s v="N"/>
    <m/>
    <x v="0"/>
    <x v="5811"/>
    <s v="SG6"/>
    <s v="Hertfordshire"/>
    <s v="White British"/>
    <n v="43517"/>
    <n v="43904"/>
    <s v="Retail"/>
  </r>
  <r>
    <x v="7590"/>
    <s v="VOLUNTEER"/>
    <s v="INACTIVE VOLUNTEER"/>
    <s v="N"/>
    <m/>
    <m/>
    <m/>
    <s v="N"/>
    <m/>
    <x v="0"/>
    <x v="5812"/>
    <s v="WD3"/>
    <s v="Hertfordshire"/>
    <s v="Other White"/>
    <n v="44454"/>
    <n v="44636"/>
    <s v="Retail"/>
  </r>
  <r>
    <x v="7591"/>
    <s v="VOLUNTEER"/>
    <s v="INACTIVE VOLUNTEER"/>
    <s v="N"/>
    <m/>
    <m/>
    <m/>
    <s v="N"/>
    <m/>
    <x v="0"/>
    <x v="1713"/>
    <s v="HP1"/>
    <s v="Hertfordshire"/>
    <s v="White British"/>
    <n v="43173"/>
    <n v="43599"/>
    <s v="Retail"/>
  </r>
  <r>
    <x v="7592"/>
    <s v="VOLUNTEER"/>
    <s v="INACTIVE VOLUNTEER"/>
    <s v="N"/>
    <m/>
    <m/>
    <m/>
    <s v="N"/>
    <m/>
    <x v="0"/>
    <x v="5813"/>
    <s v="EN9"/>
    <s v="Other"/>
    <s v="White British"/>
    <n v="45222"/>
    <s v=""/>
    <s v="Retail"/>
  </r>
  <r>
    <x v="7593"/>
    <s v="VOLUNTEER"/>
    <s v="INACTIVE VOLUNTEER"/>
    <s v="N"/>
    <m/>
    <m/>
    <m/>
    <s v="N"/>
    <m/>
    <x v="1"/>
    <x v="5814"/>
    <s v="LU5"/>
    <s v="Bedfordshire"/>
    <s v="White British"/>
    <n v="41388"/>
    <n v="41918"/>
    <s v="Not Recorded"/>
  </r>
  <r>
    <x v="7594"/>
    <s v="VOLUNTEER"/>
    <s v="ACTIVE VOLUNTEER"/>
    <s v="N"/>
    <m/>
    <m/>
    <m/>
    <s v="N"/>
    <m/>
    <x v="1"/>
    <x v="5815"/>
    <s v="LU3"/>
    <s v="Bedfordshire"/>
    <s v="White British"/>
    <n v="44354"/>
    <s v=""/>
    <s v="Support"/>
  </r>
  <r>
    <x v="7595"/>
    <s v="VOLUNTEER"/>
    <s v="ACTIVE VOLUNTEER"/>
    <s v="N"/>
    <m/>
    <m/>
    <m/>
    <s v="N"/>
    <m/>
    <x v="1"/>
    <x v="5816"/>
    <s v="HP3"/>
    <s v="Hertfordshire"/>
    <s v="White British"/>
    <n v="45271"/>
    <s v=""/>
    <s v="Retail"/>
  </r>
  <r>
    <x v="7596"/>
    <s v="VOLUNTEER"/>
    <s v="INACTIVE VOLUNTEER"/>
    <s v="N"/>
    <m/>
    <m/>
    <m/>
    <s v="N"/>
    <m/>
    <x v="1"/>
    <x v="5817"/>
    <s v="LU2"/>
    <s v="Bedfordshire"/>
    <s v="White British"/>
    <n v="44431"/>
    <n v="45027"/>
    <s v="Support"/>
  </r>
  <r>
    <x v="7597"/>
    <s v="VOLUNTEER"/>
    <s v="INACTIVE VOLUNTEER"/>
    <s v="N"/>
    <m/>
    <m/>
    <m/>
    <s v="N"/>
    <m/>
    <x v="0"/>
    <x v="5818"/>
    <s v="LU4"/>
    <s v="Bedfordshire"/>
    <s v="White British"/>
    <n v="35065"/>
    <n v="41456"/>
    <s v="Not Recorded"/>
  </r>
  <r>
    <x v="7598"/>
    <s v="VOLUNTEER"/>
    <s v="INACTIVE VOLUNTEER"/>
    <s v="N"/>
    <m/>
    <m/>
    <m/>
    <s v="N"/>
    <m/>
    <x v="0"/>
    <x v="3915"/>
    <s v="HP2"/>
    <s v="Hertfordshire"/>
    <s v="White British"/>
    <s v="Not Recorded"/>
    <s v="Not Recorded"/>
    <s v="Not Recorded"/>
  </r>
  <r>
    <x v="7599"/>
    <s v="VOLUNTEER"/>
    <s v="ACTIVE VOLUNTEER"/>
    <s v="N"/>
    <m/>
    <m/>
    <m/>
    <s v="N"/>
    <m/>
    <x v="0"/>
    <x v="5819"/>
    <s v="LU1"/>
    <s v="Bedfordshire"/>
    <s v="White British"/>
    <n v="35893"/>
    <s v=""/>
    <s v="Care"/>
  </r>
  <r>
    <x v="7600"/>
    <s v="VOLUNTEER"/>
    <s v="INACTIVE VOLUNTEER"/>
    <s v="N"/>
    <m/>
    <m/>
    <m/>
    <s v="N"/>
    <m/>
    <x v="0"/>
    <x v="5820"/>
    <s v="MK6"/>
    <s v="Buckinghamshire"/>
    <s v="White British"/>
    <n v="41690"/>
    <n v="43693"/>
    <s v="Retail"/>
  </r>
  <r>
    <x v="7601"/>
    <s v="VOLUNTEER"/>
    <s v="INACTIVE VOLUNTEER"/>
    <s v="N"/>
    <m/>
    <m/>
    <m/>
    <s v="N"/>
    <m/>
    <x v="0"/>
    <x v="5821"/>
    <s v="WD7"/>
    <s v="Hertfordshire"/>
    <s v="Other"/>
    <s v="Not Recorded"/>
    <s v="Not Recorded"/>
    <s v="Not Recorded"/>
  </r>
  <r>
    <x v="7602"/>
    <s v="VOLUNTEER"/>
    <s v="INACTIVE VOLUNTEER"/>
    <s v="N"/>
    <m/>
    <m/>
    <m/>
    <s v="N"/>
    <m/>
    <x v="1"/>
    <x v="5822"/>
    <s v="LU2"/>
    <s v="Bedfordshire"/>
    <s v="Not Specified"/>
    <n v="40896"/>
    <n v="44664"/>
    <s v="Care"/>
  </r>
  <r>
    <x v="7603"/>
    <s v="VOLUNTEER"/>
    <s v="INACTIVE VOLUNTEER"/>
    <s v="N"/>
    <m/>
    <m/>
    <m/>
    <s v="N"/>
    <m/>
    <x v="1"/>
    <x v="5823"/>
    <s v="SG17"/>
    <s v="Bedfordshire"/>
    <s v="White British"/>
    <s v="Not Recorded"/>
    <s v="Not Recorded"/>
    <s v="Not Recorded"/>
  </r>
  <r>
    <x v="7604"/>
    <s v="VOLUNTEER"/>
    <s v="INACTIVE VOLUNTEER"/>
    <s v="N"/>
    <m/>
    <m/>
    <m/>
    <s v="N"/>
    <m/>
    <x v="0"/>
    <x v="5824"/>
    <s v="HP4"/>
    <s v="Hertfordshire"/>
    <s v="White British"/>
    <s v="Not Recorded"/>
    <s v="Not Recorded"/>
    <s v="Retail"/>
  </r>
  <r>
    <x v="7605"/>
    <s v="VOLUNTEER"/>
    <s v="INACTIVE VOLUNTEER"/>
    <s v="N"/>
    <m/>
    <m/>
    <m/>
    <s v="N"/>
    <m/>
    <x v="0"/>
    <x v="5825"/>
    <s v="HP4"/>
    <s v="Hertfordshire"/>
    <s v="Not Recorded"/>
    <s v="Not Recorded"/>
    <s v="Not Recorded"/>
    <s v="Not Recorded"/>
  </r>
  <r>
    <x v="7606"/>
    <s v="VOLUNTEER"/>
    <s v="PROSPECTIVE VOLUNTEER"/>
    <s v="N"/>
    <m/>
    <m/>
    <m/>
    <s v="N"/>
    <m/>
    <x v="1"/>
    <x v="5826"/>
    <s v="LU3"/>
    <s v="Bedfordshire"/>
    <s v="White British"/>
    <s v="Not Recorded"/>
    <s v="Not Recorded"/>
    <s v="Not Recorded"/>
  </r>
  <r>
    <x v="7607"/>
    <s v="VOLUNTEER"/>
    <s v="INACTIVE VOLUNTEER"/>
    <s v="N"/>
    <m/>
    <m/>
    <m/>
    <s v="N"/>
    <m/>
    <x v="1"/>
    <x v="22"/>
    <s v="MK41"/>
    <s v="Bedfordshire"/>
    <s v="White British"/>
    <n v="44724"/>
    <n v="45231"/>
    <s v="Support"/>
  </r>
  <r>
    <x v="7608"/>
    <s v="VOLUNTEER"/>
    <s v="INACTIVE VOLUNTEER"/>
    <s v="N"/>
    <m/>
    <m/>
    <m/>
    <s v="N"/>
    <m/>
    <x v="0"/>
    <x v="666"/>
    <s v="SG13"/>
    <s v="Hertfordshire"/>
    <s v="Not Specified"/>
    <n v="42060"/>
    <n v="42172"/>
    <s v="Retail"/>
  </r>
  <r>
    <x v="7609"/>
    <s v="VOLUNTEER"/>
    <s v="INACTIVE VOLUNTEER"/>
    <s v="N"/>
    <m/>
    <m/>
    <m/>
    <s v="N"/>
    <m/>
    <x v="1"/>
    <x v="22"/>
    <s v="LU5"/>
    <s v="Bedfordshire"/>
    <s v="Not Specified"/>
    <n v="1"/>
    <n v="1"/>
    <s v="Not Recorded"/>
  </r>
  <r>
    <x v="7610"/>
    <s v="VOLUNTEER"/>
    <s v="INACTIVE VOLUNTEER"/>
    <s v="N"/>
    <m/>
    <m/>
    <m/>
    <s v="N"/>
    <m/>
    <x v="1"/>
    <x v="3701"/>
    <s v="HP3"/>
    <s v="Hertfordshire"/>
    <s v="Not Specified"/>
    <n v="42914"/>
    <n v="43496"/>
    <s v="Retail"/>
  </r>
  <r>
    <x v="7611"/>
    <s v="VOLUNTEER"/>
    <s v="INACTIVE VOLUNTEER"/>
    <s v="N"/>
    <m/>
    <m/>
    <m/>
    <s v="N"/>
    <m/>
    <x v="1"/>
    <x v="3053"/>
    <s v="MK43"/>
    <s v="Bedfordshire"/>
    <s v="White British"/>
    <s v="Not Recorded"/>
    <s v="Not Recorded"/>
    <s v="Not Recorded"/>
  </r>
  <r>
    <x v="7612"/>
    <s v="VOLUNTEER"/>
    <s v="INACTIVE VOLUNTEER"/>
    <s v="N"/>
    <m/>
    <m/>
    <m/>
    <s v="N"/>
    <m/>
    <x v="0"/>
    <x v="5827"/>
    <s v="HP1"/>
    <s v="Hertfordshire"/>
    <s v="Not Specified"/>
    <n v="40840"/>
    <n v="40909"/>
    <s v="Not Recorded"/>
  </r>
  <r>
    <x v="7613"/>
    <s v="VOLUNTEER"/>
    <s v="INACTIVE VOLUNTEER"/>
    <s v="N"/>
    <m/>
    <m/>
    <m/>
    <s v="N"/>
    <m/>
    <x v="0"/>
    <x v="5828"/>
    <s v="AL3"/>
    <s v="Hertfordshire"/>
    <s v="Not Specified"/>
    <n v="1"/>
    <n v="1"/>
    <s v="Not Recorded"/>
  </r>
  <r>
    <x v="7614"/>
    <s v="VOLUNTEER"/>
    <s v="INACTIVE VOLUNTEER"/>
    <s v="N"/>
    <m/>
    <m/>
    <m/>
    <s v="N"/>
    <m/>
    <x v="0"/>
    <x v="5829"/>
    <s v="WD3"/>
    <s v="Hertfordshire"/>
    <s v="White British"/>
    <s v="Not Recorded"/>
    <s v="Not Recorded"/>
    <s v="Not Recorded"/>
  </r>
  <r>
    <x v="7615"/>
    <s v="VOLUNTEER"/>
    <s v="INACTIVE VOLUNTEER"/>
    <s v="N"/>
    <m/>
    <m/>
    <m/>
    <s v="N"/>
    <m/>
    <x v="0"/>
    <x v="5830"/>
    <s v="LU2"/>
    <s v="Bedfordshire"/>
    <s v="White British"/>
    <n v="44410"/>
    <n v="44819"/>
    <s v="Support"/>
  </r>
  <r>
    <x v="7616"/>
    <s v="VOLUNTEER"/>
    <s v="INACTIVE VOLUNTEER"/>
    <s v="N"/>
    <m/>
    <m/>
    <m/>
    <s v="N"/>
    <m/>
    <x v="0"/>
    <x v="5831"/>
    <s v="LU3"/>
    <s v="Bedfordshire"/>
    <s v="Not Specified"/>
    <n v="42195"/>
    <n v="42289"/>
    <s v="Support"/>
  </r>
  <r>
    <x v="7617"/>
    <s v="VOLUNTEER"/>
    <s v="ACTIVE VOLUNTEER"/>
    <s v="N"/>
    <m/>
    <m/>
    <m/>
    <s v="N"/>
    <m/>
    <x v="0"/>
    <x v="5832"/>
    <s v="AL5"/>
    <s v="Hertfordshire"/>
    <s v="White British"/>
    <n v="43586"/>
    <s v=""/>
    <s v="Retail"/>
  </r>
  <r>
    <x v="7618"/>
    <s v="VOLUNTEER"/>
    <s v="INACTIVE VOLUNTEER"/>
    <s v="N"/>
    <m/>
    <m/>
    <m/>
    <s v="N"/>
    <m/>
    <x v="1"/>
    <x v="22"/>
    <s v="AL5"/>
    <s v="Hertfordshire"/>
    <s v="White British"/>
    <n v="43810"/>
    <n v="43904"/>
    <s v="Retail"/>
  </r>
  <r>
    <x v="7619"/>
    <s v="VOLUNTEER"/>
    <s v="INACTIVE VOLUNTEER"/>
    <s v="N"/>
    <m/>
    <m/>
    <m/>
    <s v="N"/>
    <m/>
    <x v="0"/>
    <x v="4454"/>
    <s v="MK41"/>
    <s v="Bedfordshire"/>
    <s v="Not Specified"/>
    <n v="42552"/>
    <n v="43488"/>
    <s v="Retail"/>
  </r>
  <r>
    <x v="7620"/>
    <s v="VOLUNTEER"/>
    <s v="ACTIVE VOLUNTEER"/>
    <s v="N"/>
    <m/>
    <m/>
    <m/>
    <s v="N"/>
    <m/>
    <x v="0"/>
    <x v="22"/>
    <s v="SG18"/>
    <s v="Bedfordshire"/>
    <s v="Not Specified"/>
    <n v="43070"/>
    <s v=""/>
    <s v="Fundraising"/>
  </r>
  <r>
    <x v="7621"/>
    <s v="VOLUNTEER"/>
    <s v="INACTIVE VOLUNTEER"/>
    <s v="N"/>
    <m/>
    <m/>
    <m/>
    <s v="N"/>
    <m/>
    <x v="1"/>
    <x v="872"/>
    <s v="MK43"/>
    <s v="Bedfordshire"/>
    <s v="White British"/>
    <n v="45047"/>
    <n v="45200"/>
    <s v="Support"/>
  </r>
  <r>
    <x v="7622"/>
    <s v="VOLUNTEER"/>
    <s v="ACTIVE VOLUNTEER"/>
    <s v="N"/>
    <m/>
    <m/>
    <m/>
    <s v="N"/>
    <m/>
    <x v="1"/>
    <x v="5833"/>
    <s v="MK41"/>
    <s v="Bedfordshire"/>
    <s v="White British"/>
    <n v="45246"/>
    <s v=""/>
    <s v="Fundraising"/>
  </r>
  <r>
    <x v="7623"/>
    <s v="VOLUNTEER"/>
    <s v="INACTIVE VOLUNTEER"/>
    <s v="N"/>
    <m/>
    <m/>
    <m/>
    <s v="N"/>
    <m/>
    <x v="1"/>
    <x v="224"/>
    <s v="AL7"/>
    <s v="Hertfordshire"/>
    <s v="Not Specified"/>
    <n v="40978"/>
    <n v="41092"/>
    <s v="Not Recorded"/>
  </r>
  <r>
    <x v="7624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7625"/>
    <s v="VOLUNTEER"/>
    <s v="INACTIVE VOLUNTEER"/>
    <s v="N"/>
    <m/>
    <m/>
    <m/>
    <s v="N"/>
    <m/>
    <x v="1"/>
    <x v="5834"/>
    <s v="LU4"/>
    <s v="Bedfordshire"/>
    <s v="White British"/>
    <n v="36161"/>
    <n v="43739"/>
    <s v="Retail"/>
  </r>
  <r>
    <x v="7626"/>
    <s v="VOLUNTEER"/>
    <s v="INACTIVE VOLUNTEER"/>
    <s v="N"/>
    <m/>
    <m/>
    <m/>
    <s v="N"/>
    <m/>
    <x v="0"/>
    <x v="5835"/>
    <s v="SG2"/>
    <s v="Hertfordshire"/>
    <s v="White British"/>
    <n v="43871"/>
    <n v="44578"/>
    <s v="Retail"/>
  </r>
  <r>
    <x v="7627"/>
    <s v="VOLUNTEER"/>
    <s v="INACTIVE VOLUNTEER"/>
    <s v="N"/>
    <m/>
    <m/>
    <m/>
    <s v="N"/>
    <m/>
    <x v="1"/>
    <x v="5836"/>
    <s v="AL7"/>
    <s v="Hertfordshire"/>
    <s v="White British"/>
    <n v="40934"/>
    <n v="41039"/>
    <s v="Not Recorded"/>
  </r>
  <r>
    <x v="7628"/>
    <s v="VOLUNTEER"/>
    <s v="ACTIVE VOLUNTEER"/>
    <s v="N"/>
    <m/>
    <m/>
    <m/>
    <s v="N"/>
    <m/>
    <x v="0"/>
    <x v="5837"/>
    <s v="MK42"/>
    <s v="Bedfordshire"/>
    <s v="White British"/>
    <n v="44069"/>
    <s v=""/>
    <s v="Retail"/>
  </r>
  <r>
    <x v="7629"/>
    <s v="VOLUNTEER"/>
    <s v="INACTIVE VOLUNTEER"/>
    <s v="N"/>
    <m/>
    <m/>
    <m/>
    <s v="N"/>
    <m/>
    <x v="0"/>
    <x v="1549"/>
    <s v="MK14"/>
    <s v="Buckinghamshire"/>
    <s v="Other"/>
    <s v="Not Recorded"/>
    <s v="Not Recorded"/>
    <s v="Not Recorded"/>
  </r>
  <r>
    <x v="7630"/>
    <s v="VOLUNTEER"/>
    <s v="INACTIVE VOLUNTEER"/>
    <s v="N"/>
    <m/>
    <m/>
    <m/>
    <s v="N"/>
    <m/>
    <x v="0"/>
    <x v="863"/>
    <s v="LU2"/>
    <s v="Bedfordshire"/>
    <s v="Other"/>
    <s v="Not Recorded"/>
    <s v="Not Recorded"/>
    <s v="Not Recorded"/>
  </r>
  <r>
    <x v="7631"/>
    <s v="VOLUNTEER"/>
    <s v="INACTIVE VOLUNTEER"/>
    <s v="N"/>
    <m/>
    <m/>
    <m/>
    <s v="N"/>
    <m/>
    <x v="1"/>
    <x v="5838"/>
    <s v="LU2"/>
    <s v="Bedfordshire"/>
    <s v="Asian"/>
    <n v="44499"/>
    <n v="44755"/>
    <s v="Retail"/>
  </r>
  <r>
    <x v="7632"/>
    <s v="VOLUNTEER"/>
    <s v="INACTIVE VOLUNTEER"/>
    <s v="N"/>
    <m/>
    <m/>
    <m/>
    <s v="N"/>
    <m/>
    <x v="0"/>
    <x v="1616"/>
    <s v="LU4"/>
    <s v="Bedfordshire"/>
    <s v="Black"/>
    <n v="42625"/>
    <n v="44650"/>
    <s v="Not Recorded"/>
  </r>
  <r>
    <x v="7633"/>
    <s v="VOLUNTEER"/>
    <s v="INACTIVE VOLUNTEER"/>
    <s v="N"/>
    <m/>
    <m/>
    <m/>
    <s v="N"/>
    <m/>
    <x v="1"/>
    <x v="5839"/>
    <s v="AL5"/>
    <s v="Hertfordshire"/>
    <s v="Asian"/>
    <s v="Not Recorded"/>
    <s v="Not Recorded"/>
    <s v="Not Recorded"/>
  </r>
  <r>
    <x v="7634"/>
    <s v="VOLUNTEER"/>
    <s v="INACTIVE VOLUNTEER"/>
    <s v="N"/>
    <m/>
    <m/>
    <m/>
    <s v="N"/>
    <m/>
    <x v="0"/>
    <x v="5840"/>
    <s v="WD7"/>
    <s v="Hertfordshire"/>
    <s v="Not Recorded"/>
    <n v="43504"/>
    <n v="43822"/>
    <s v="Retail"/>
  </r>
  <r>
    <x v="7635"/>
    <s v="VOLUNTEER"/>
    <s v="INACTIVE VOLUNTEER"/>
    <s v="N"/>
    <m/>
    <m/>
    <m/>
    <s v="N"/>
    <m/>
    <x v="0"/>
    <x v="5841"/>
    <s v="MK41"/>
    <s v="Bedfordshire"/>
    <s v="Black"/>
    <s v="Not Recorded"/>
    <s v="Not Recorded"/>
    <s v="Not Recorded"/>
  </r>
  <r>
    <x v="7636"/>
    <s v="VOLUNTEER"/>
    <s v="INACTIVE VOLUNTEER"/>
    <s v="N"/>
    <m/>
    <m/>
    <m/>
    <s v="N"/>
    <m/>
    <x v="0"/>
    <x v="5842"/>
    <s v="LU3"/>
    <s v="Bedfordshire"/>
    <s v="Asian"/>
    <n v="44432"/>
    <n v="44755"/>
    <s v="Retail"/>
  </r>
  <r>
    <x v="7637"/>
    <s v="VOLUNTEER"/>
    <s v="INACTIVE VOLUNTEER"/>
    <s v="N"/>
    <m/>
    <m/>
    <m/>
    <s v="N"/>
    <m/>
    <x v="0"/>
    <x v="5843"/>
    <s v="LU3"/>
    <s v="Bedfordshire"/>
    <s v="Asian"/>
    <n v="45340"/>
    <n v="45398"/>
    <s v="Retail"/>
  </r>
  <r>
    <x v="7638"/>
    <s v="VOLUNTEER"/>
    <s v="INACTIVE VOLUNTEER"/>
    <s v="N"/>
    <m/>
    <m/>
    <m/>
    <s v="N"/>
    <m/>
    <x v="1"/>
    <x v="22"/>
    <s v="LU3"/>
    <s v="Bedfordshire"/>
    <s v="Not Specified"/>
    <n v="40844"/>
    <n v="40844"/>
    <s v="Not Recorded"/>
  </r>
  <r>
    <x v="7639"/>
    <s v="VOLUNTEER"/>
    <s v="INACTIVE VOLUNTEER"/>
    <s v="N"/>
    <m/>
    <m/>
    <m/>
    <s v="N"/>
    <m/>
    <x v="0"/>
    <x v="5844"/>
    <s v="SG5"/>
    <s v="Hertfordshire"/>
    <s v="White British"/>
    <s v="Not Recorded"/>
    <s v="Not Recorded"/>
    <s v="Not Recorded"/>
  </r>
  <r>
    <x v="7640"/>
    <s v="VOLUNTEER"/>
    <s v="INACTIVE VOLUNTEER"/>
    <s v="N"/>
    <m/>
    <m/>
    <m/>
    <s v="N"/>
    <m/>
    <x v="0"/>
    <x v="5845"/>
    <s v="LU2"/>
    <s v="Bedfordshire"/>
    <s v="White British"/>
    <n v="40326"/>
    <n v="43586"/>
    <s v="Retail"/>
  </r>
  <r>
    <x v="7641"/>
    <s v="VOLUNTEER"/>
    <s v="INACTIVE VOLUNTEER"/>
    <s v="N"/>
    <m/>
    <m/>
    <m/>
    <s v="N"/>
    <m/>
    <x v="1"/>
    <x v="1141"/>
    <s v="SG9"/>
    <s v="Hertfordshire"/>
    <s v="White British"/>
    <n v="41625"/>
    <n v="43296"/>
    <s v="Not Recorded"/>
  </r>
  <r>
    <x v="7642"/>
    <s v="VOLUNTEER"/>
    <s v="INACTIVE VOLUNTEER"/>
    <s v="N"/>
    <m/>
    <m/>
    <m/>
    <s v="N"/>
    <m/>
    <x v="1"/>
    <x v="5846"/>
    <s v="LU5"/>
    <s v="Bedfordshire"/>
    <s v="Not Specified"/>
    <n v="42153"/>
    <s v=""/>
    <s v="Fundraising"/>
  </r>
  <r>
    <x v="7643"/>
    <s v="VOLUNTEER"/>
    <s v="INACTIVE VOLUNTEER"/>
    <s v="N"/>
    <m/>
    <m/>
    <m/>
    <s v="N"/>
    <m/>
    <x v="0"/>
    <x v="5847"/>
    <s v="WD19"/>
    <s v="Hertfordshire"/>
    <s v="Not Specified"/>
    <n v="41673"/>
    <n v="41813"/>
    <s v="Retail"/>
  </r>
  <r>
    <x v="7644"/>
    <s v="VOLUNTEER"/>
    <s v="INACTIVE VOLUNTEER"/>
    <s v="N"/>
    <m/>
    <m/>
    <m/>
    <s v="N"/>
    <m/>
    <x v="0"/>
    <x v="1206"/>
    <s v="LU5"/>
    <s v="Bedfordshire"/>
    <s v="Not Specified"/>
    <n v="42132"/>
    <s v=""/>
    <s v="Fundraising"/>
  </r>
  <r>
    <x v="7645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7646"/>
    <s v="VOLUNTEER"/>
    <s v="INACTIVE VOLUNTEER"/>
    <s v="N"/>
    <m/>
    <m/>
    <m/>
    <s v="N"/>
    <m/>
    <x v="0"/>
    <x v="5848"/>
    <s v="SG1"/>
    <s v="Hertfordshire"/>
    <s v="Not Specified"/>
    <n v="42567"/>
    <n v="43328"/>
    <s v="Retail"/>
  </r>
  <r>
    <x v="7647"/>
    <s v="VOLUNTEER"/>
    <s v="ACTIVE VOLUNTEER"/>
    <s v="N"/>
    <m/>
    <m/>
    <m/>
    <s v="N"/>
    <m/>
    <x v="0"/>
    <x v="5849"/>
    <s v="LU3"/>
    <s v="Bedfordshire"/>
    <s v="Asian"/>
    <n v="43748"/>
    <s v=""/>
    <s v="Retail"/>
  </r>
  <r>
    <x v="7648"/>
    <s v="VOLUNTEER"/>
    <s v="ACTIVE VOLUNTEER"/>
    <s v="N"/>
    <m/>
    <m/>
    <m/>
    <s v="N"/>
    <m/>
    <x v="0"/>
    <x v="5850"/>
    <s v="LU4"/>
    <s v="Bedfordshire"/>
    <s v="Asian"/>
    <s v="Not Recorded"/>
    <s v="Not Recorded"/>
    <s v="Retail"/>
  </r>
  <r>
    <x v="7649"/>
    <s v="VOLUNTEER"/>
    <s v="ACTIVE VOLUNTEER"/>
    <s v="N"/>
    <m/>
    <m/>
    <m/>
    <s v="N"/>
    <m/>
    <x v="0"/>
    <x v="5851"/>
    <s v="LU3"/>
    <s v="Bedfordshire"/>
    <s v="Asian"/>
    <n v="45412"/>
    <s v=""/>
    <s v="Retail"/>
  </r>
  <r>
    <x v="7650"/>
    <s v="VOLUNTEER"/>
    <s v="ACTIVE VOLUNTEER"/>
    <s v="N"/>
    <m/>
    <m/>
    <m/>
    <s v="N"/>
    <m/>
    <x v="0"/>
    <x v="504"/>
    <s v="LU3"/>
    <s v="Bedfordshire"/>
    <s v="Asian"/>
    <n v="45455"/>
    <s v=""/>
    <s v="Retail"/>
  </r>
  <r>
    <x v="7651"/>
    <s v="VOLUNTEER"/>
    <s v="INACTIVE VOLUNTEER"/>
    <s v="N"/>
    <m/>
    <m/>
    <m/>
    <s v="N"/>
    <m/>
    <x v="0"/>
    <x v="22"/>
    <s v="LU4"/>
    <s v="Bedfordshire"/>
    <s v="Asian"/>
    <n v="41946"/>
    <n v="41946"/>
    <s v="Not Recorded"/>
  </r>
  <r>
    <x v="7652"/>
    <s v="VOLUNTEER"/>
    <s v="INACTIVE VOLUNTEER"/>
    <s v="N"/>
    <m/>
    <m/>
    <m/>
    <s v="N"/>
    <m/>
    <x v="0"/>
    <x v="5852"/>
    <s v="MK42"/>
    <s v="Bedfordshire"/>
    <s v="White British"/>
    <n v="40262"/>
    <n v="43586"/>
    <s v="Retail"/>
  </r>
  <r>
    <x v="7653"/>
    <s v="VOLUNTEER"/>
    <s v="INACTIVE VOLUNTEER"/>
    <s v="N"/>
    <m/>
    <m/>
    <m/>
    <s v="N"/>
    <m/>
    <x v="0"/>
    <x v="22"/>
    <s v="MK40"/>
    <s v="Bedfordshire"/>
    <s v="White British"/>
    <n v="42523"/>
    <n v="42523"/>
    <s v="Not Recorded"/>
  </r>
  <r>
    <x v="7654"/>
    <s v="VOLUNTEER"/>
    <s v="ACTIVE VOLUNTEER"/>
    <s v="N"/>
    <m/>
    <m/>
    <m/>
    <s v="N"/>
    <m/>
    <x v="0"/>
    <x v="2608"/>
    <s v="MK45"/>
    <s v="Bedfordshire"/>
    <s v="White British"/>
    <n v="44475"/>
    <s v=""/>
    <s v="Support"/>
  </r>
  <r>
    <x v="7655"/>
    <s v="VOLUNTEER"/>
    <s v="INACTIVE VOLUNTEER"/>
    <s v="N"/>
    <m/>
    <m/>
    <m/>
    <s v="N"/>
    <m/>
    <x v="1"/>
    <x v="5853"/>
    <s v="MK45"/>
    <s v="Bedfordshire"/>
    <s v="Asian"/>
    <n v="41235"/>
    <n v="41235"/>
    <s v="Not Recorded"/>
  </r>
  <r>
    <x v="7656"/>
    <s v="VOLUNTEER"/>
    <s v="INACTIVE VOLUNTEER"/>
    <s v="N"/>
    <m/>
    <m/>
    <m/>
    <s v="N"/>
    <m/>
    <x v="0"/>
    <x v="5854"/>
    <s v="WD25"/>
    <s v="Hertfordshire"/>
    <s v="Not Specified"/>
    <n v="41090"/>
    <n v="41218"/>
    <s v="Not Recorded"/>
  </r>
  <r>
    <x v="7657"/>
    <s v="VOLUNTEER"/>
    <s v="INACTIVE VOLUNTEER"/>
    <s v="N"/>
    <m/>
    <m/>
    <m/>
    <s v="N"/>
    <m/>
    <x v="0"/>
    <x v="907"/>
    <s v="SG4"/>
    <s v="Hertfordshire"/>
    <s v="Other"/>
    <s v="Not Recorded"/>
    <s v="Not Recorded"/>
    <s v="Not Recorded"/>
  </r>
  <r>
    <x v="7658"/>
    <s v="VOLUNTEER"/>
    <s v="INACTIVE VOLUNTEER"/>
    <s v="N"/>
    <m/>
    <m/>
    <m/>
    <s v="N"/>
    <m/>
    <x v="0"/>
    <x v="22"/>
    <s v="LU3"/>
    <s v="Bedfordshire"/>
    <s v="Other"/>
    <n v="40828"/>
    <n v="40828"/>
    <s v="Not Recorded"/>
  </r>
  <r>
    <x v="7659"/>
    <s v="VOLUNTEER"/>
    <s v="INACTIVE VOLUNTEER"/>
    <s v="N"/>
    <m/>
    <m/>
    <m/>
    <s v="N"/>
    <m/>
    <x v="0"/>
    <x v="3373"/>
    <s v="MK5"/>
    <s v="Buckinghamshire"/>
    <s v="Asian"/>
    <s v="Not Recorded"/>
    <s v="Not Recorded"/>
    <s v="Not Recorded"/>
  </r>
  <r>
    <x v="7660"/>
    <s v="VOLUNTEER"/>
    <s v="INACTIVE VOLUNTEER"/>
    <s v="N"/>
    <m/>
    <m/>
    <m/>
    <s v="N"/>
    <m/>
    <x v="0"/>
    <x v="5855"/>
    <s v="EN10"/>
    <s v="Hertfordshire"/>
    <s v="White British"/>
    <n v="41598"/>
    <n v="44664"/>
    <s v="Retail"/>
  </r>
  <r>
    <x v="7661"/>
    <s v="VOLUNTEER"/>
    <s v="ACTIVE VOLUNTEER"/>
    <s v="N"/>
    <m/>
    <m/>
    <m/>
    <s v="N"/>
    <m/>
    <x v="1"/>
    <x v="4926"/>
    <s v="WD17"/>
    <s v="Hertfordshire"/>
    <s v="Asian"/>
    <n v="44576"/>
    <s v=""/>
    <s v="Retail"/>
  </r>
  <r>
    <x v="7662"/>
    <s v="VOLUNTEER"/>
    <s v="INACTIVE VOLUNTEER"/>
    <s v="N"/>
    <m/>
    <m/>
    <m/>
    <s v="N"/>
    <m/>
    <x v="1"/>
    <x v="5856"/>
    <s v="SG2"/>
    <s v="Hertfordshire"/>
    <s v="Mixed"/>
    <n v="44415"/>
    <n v="44776"/>
    <s v="Retail"/>
  </r>
  <r>
    <x v="7663"/>
    <s v="VOLUNTEER"/>
    <s v="INACTIVE VOLUNTEER"/>
    <s v="N"/>
    <m/>
    <m/>
    <m/>
    <s v="N"/>
    <m/>
    <x v="1"/>
    <x v="5857"/>
    <s v="SG1"/>
    <s v="Hertfordshire"/>
    <s v="Not Specified"/>
    <n v="41659"/>
    <n v="41974"/>
    <s v="Not Recorded"/>
  </r>
  <r>
    <x v="7664"/>
    <s v="VOLUNTEER"/>
    <s v="INACTIVE VOLUNTEER"/>
    <s v="N"/>
    <m/>
    <m/>
    <m/>
    <s v="N"/>
    <m/>
    <x v="0"/>
    <x v="5858"/>
    <s v="MK41"/>
    <s v="Bedfordshire"/>
    <s v="White British"/>
    <s v="Not Recorded"/>
    <s v="Not Recorded"/>
    <s v="Not Recorded"/>
  </r>
  <r>
    <x v="7665"/>
    <s v="VOLUNTEER"/>
    <s v="INACTIVE VOLUNTEER"/>
    <s v="N"/>
    <m/>
    <m/>
    <m/>
    <s v="N"/>
    <m/>
    <x v="0"/>
    <x v="5573"/>
    <s v="MK45"/>
    <s v="Bedfordshire"/>
    <s v="White British"/>
    <n v="43580"/>
    <n v="44427"/>
    <s v="Retail"/>
  </r>
  <r>
    <x v="7666"/>
    <s v="VOLUNTEER"/>
    <s v="ACTIVE VOLUNTEER"/>
    <s v="N"/>
    <m/>
    <m/>
    <m/>
    <s v="N"/>
    <m/>
    <x v="0"/>
    <x v="4693"/>
    <s v="LU3"/>
    <s v="Bedfordshire"/>
    <s v="White British"/>
    <n v="42576"/>
    <s v=""/>
    <s v="Retail"/>
  </r>
  <r>
    <x v="7667"/>
    <s v="VOLUNTEER"/>
    <s v="INACTIVE VOLUNTEER"/>
    <s v="N"/>
    <m/>
    <m/>
    <m/>
    <s v="N"/>
    <m/>
    <x v="1"/>
    <x v="5859"/>
    <s v="SG17"/>
    <s v="Bedfordshire"/>
    <s v="Not Specified"/>
    <n v="40534"/>
    <n v="43690"/>
    <s v="Care"/>
  </r>
  <r>
    <x v="7668"/>
    <s v="VOLUNTEER"/>
    <s v="INACTIVE VOLUNTEER"/>
    <s v="N"/>
    <m/>
    <m/>
    <m/>
    <s v="N"/>
    <m/>
    <x v="0"/>
    <x v="5860"/>
    <s v="LU2"/>
    <s v="Bedfordshire"/>
    <s v="White British"/>
    <n v="40857"/>
    <n v="41609"/>
    <s v="Not Recorded"/>
  </r>
  <r>
    <x v="7669"/>
    <s v="VOLUNTEER"/>
    <s v="ACTIVE VOLUNTEER"/>
    <s v="N"/>
    <m/>
    <m/>
    <m/>
    <s v="N"/>
    <m/>
    <x v="0"/>
    <x v="5861"/>
    <s v="LU3"/>
    <s v="Bedfordshire"/>
    <s v="White British"/>
    <n v="40522"/>
    <s v=""/>
    <s v="Retail"/>
  </r>
  <r>
    <x v="7670"/>
    <s v="VOLUNTEER"/>
    <s v="INACTIVE VOLUNTEER"/>
    <s v="N"/>
    <m/>
    <m/>
    <m/>
    <s v="N"/>
    <m/>
    <x v="0"/>
    <x v="5862"/>
    <s v="AL3"/>
    <s v="Hertfordshire"/>
    <s v="Not Specified"/>
    <n v="40095"/>
    <n v="42241"/>
    <s v="Retail"/>
  </r>
  <r>
    <x v="7671"/>
    <s v="VOLUNTEER"/>
    <s v="INACTIVE VOLUNTEER"/>
    <s v="N"/>
    <m/>
    <m/>
    <m/>
    <s v="N"/>
    <m/>
    <x v="0"/>
    <x v="5863"/>
    <s v="MK45"/>
    <s v="Bedfordshire"/>
    <s v="White British"/>
    <n v="42333"/>
    <n v="42443"/>
    <s v="Retail"/>
  </r>
  <r>
    <x v="7672"/>
    <s v="VOLUNTEER"/>
    <s v="INACTIVE VOLUNTEER"/>
    <s v="N"/>
    <m/>
    <m/>
    <m/>
    <s v="N"/>
    <m/>
    <x v="0"/>
    <x v="5864"/>
    <s v="AL1"/>
    <s v="Hertfordshire"/>
    <s v="Not Specified"/>
    <n v="42857"/>
    <n v="42944"/>
    <s v="Retail"/>
  </r>
  <r>
    <x v="7673"/>
    <s v="VOLUNTEER"/>
    <s v="INACTIVE VOLUNTEER"/>
    <s v="N"/>
    <m/>
    <m/>
    <m/>
    <s v="N"/>
    <m/>
    <x v="1"/>
    <x v="5865"/>
    <s v="LU3"/>
    <s v="Bedfordshire"/>
    <s v="White British"/>
    <n v="43631"/>
    <n v="43814"/>
    <s v="Retail"/>
  </r>
  <r>
    <x v="7674"/>
    <s v="VOLUNTEER"/>
    <s v="INACTIVE VOLUNTEER"/>
    <s v="N"/>
    <m/>
    <m/>
    <m/>
    <s v="N"/>
    <m/>
    <x v="0"/>
    <x v="5866"/>
    <s v="HP4"/>
    <s v="Hertfordshire"/>
    <s v="White British"/>
    <n v="42359"/>
    <n v="42359"/>
    <s v="Not Recorded"/>
  </r>
  <r>
    <x v="7675"/>
    <s v="VOLUNTEER"/>
    <s v="ACTIVE VOLUNTEER"/>
    <s v="N"/>
    <m/>
    <m/>
    <m/>
    <s v="N"/>
    <m/>
    <x v="0"/>
    <x v="721"/>
    <s v="LU6"/>
    <s v="Bedfordshire"/>
    <s v="White British"/>
    <s v="Not Recorded"/>
    <s v="Not Recorded"/>
    <s v="Retail"/>
  </r>
  <r>
    <x v="7676"/>
    <s v="VOLUNTEER"/>
    <s v="INACTIVE VOLUNTEER"/>
    <s v="N"/>
    <m/>
    <m/>
    <m/>
    <s v="N"/>
    <m/>
    <x v="0"/>
    <x v="3849"/>
    <s v="LU2"/>
    <s v="Bedfordshire"/>
    <s v="Not Specified"/>
    <n v="40838"/>
    <n v="41108"/>
    <s v="Not Recorded"/>
  </r>
  <r>
    <x v="7677"/>
    <s v="VOLUNTEER"/>
    <s v="INACTIVE VOLUNTEER"/>
    <s v="N"/>
    <m/>
    <m/>
    <m/>
    <s v="N"/>
    <m/>
    <x v="0"/>
    <x v="5867"/>
    <s v="LU3"/>
    <s v="Bedfordshire"/>
    <s v="White British"/>
    <n v="42259"/>
    <n v="43358"/>
    <s v="Retail"/>
  </r>
  <r>
    <x v="7678"/>
    <s v="VOLUNTEER"/>
    <s v="INACTIVE VOLUNTEER"/>
    <s v="N"/>
    <m/>
    <m/>
    <m/>
    <s v="N"/>
    <m/>
    <x v="0"/>
    <x v="5868"/>
    <s v="HP4"/>
    <s v="Hertfordshire"/>
    <s v="Not Specified"/>
    <n v="41771"/>
    <n v="41892"/>
    <s v="Not Recorded"/>
  </r>
  <r>
    <x v="7679"/>
    <s v="VOLUNTEER"/>
    <s v="INACTIVE VOLUNTEER"/>
    <s v="N"/>
    <m/>
    <m/>
    <m/>
    <s v="N"/>
    <m/>
    <x v="0"/>
    <x v="22"/>
    <s v="LU3"/>
    <s v="Bedfordshire"/>
    <s v="White British"/>
    <n v="41134"/>
    <n v="41134"/>
    <s v="Not Recorded"/>
  </r>
  <r>
    <x v="7680"/>
    <s v="VOLUNTEER"/>
    <s v="ACTIVE VOLUNTEER"/>
    <s v="N"/>
    <m/>
    <m/>
    <m/>
    <s v="N"/>
    <m/>
    <x v="1"/>
    <x v="22"/>
    <s v="NOTKNOWN"/>
    <s v="Unknown"/>
    <s v="Not Specified"/>
    <s v="Not Recorded"/>
    <s v="Not Recorded"/>
    <s v="Retail"/>
  </r>
  <r>
    <x v="7681"/>
    <s v="VOLUNTEER"/>
    <s v="INACTIVE VOLUNTEER"/>
    <s v="N"/>
    <m/>
    <m/>
    <m/>
    <s v="N"/>
    <m/>
    <x v="0"/>
    <x v="2919"/>
    <s v="MK45"/>
    <s v="Bedfordshire"/>
    <s v="White British"/>
    <n v="43627"/>
    <n v="44350"/>
    <s v="Retail"/>
  </r>
  <r>
    <x v="7682"/>
    <s v="VOLUNTEER"/>
    <s v="INACTIVE VOLUNTEER"/>
    <s v="N"/>
    <m/>
    <m/>
    <m/>
    <s v="N"/>
    <m/>
    <x v="0"/>
    <x v="5869"/>
    <s v="WD7"/>
    <s v="Hertfordshire"/>
    <s v="White British"/>
    <n v="42710"/>
    <n v="43016"/>
    <s v="Retail"/>
  </r>
  <r>
    <x v="7683"/>
    <s v="VOLUNTEER"/>
    <s v="INACTIVE VOLUNTEER"/>
    <s v="N"/>
    <m/>
    <m/>
    <m/>
    <s v="N"/>
    <m/>
    <x v="0"/>
    <x v="1268"/>
    <s v="WD7"/>
    <s v="Hertfordshire"/>
    <s v="White British"/>
    <n v="43299"/>
    <n v="43449"/>
    <s v="Retail"/>
  </r>
  <r>
    <x v="7684"/>
    <s v="VOLUNTEER"/>
    <s v="ACTIVE VOLUNTEER"/>
    <s v="N"/>
    <m/>
    <m/>
    <m/>
    <s v="N"/>
    <m/>
    <x v="0"/>
    <x v="5174"/>
    <s v="WD18"/>
    <s v="Hertfordshire"/>
    <s v="Asian"/>
    <n v="45241"/>
    <s v=""/>
    <s v="Retail"/>
  </r>
  <r>
    <x v="7685"/>
    <s v="VOLUNTEER"/>
    <s v="INACTIVE VOLUNTEER"/>
    <s v="N"/>
    <m/>
    <m/>
    <m/>
    <s v="N"/>
    <m/>
    <x v="1"/>
    <x v="3471"/>
    <s v="LU3"/>
    <s v="Bedfordshire"/>
    <s v="Asian"/>
    <n v="43773"/>
    <n v="43800"/>
    <s v="Retail"/>
  </r>
  <r>
    <x v="7686"/>
    <s v="VOLUNTEER"/>
    <s v="INACTIVE VOLUNTEER"/>
    <s v="N"/>
    <m/>
    <m/>
    <m/>
    <s v="N"/>
    <m/>
    <x v="1"/>
    <x v="5870"/>
    <s v="AL3"/>
    <s v="Hertfordshire"/>
    <s v="Not Specified"/>
    <n v="40831"/>
    <n v="41188"/>
    <s v="Not Recorded"/>
  </r>
  <r>
    <x v="7687"/>
    <s v="VOLUNTEER"/>
    <s v="INACTIVE VOLUNTEER"/>
    <s v="N"/>
    <m/>
    <m/>
    <m/>
    <s v="N"/>
    <m/>
    <x v="0"/>
    <x v="5871"/>
    <s v="AL3"/>
    <s v="Hertfordshire"/>
    <s v="White British"/>
    <n v="39819"/>
    <n v="1"/>
    <s v="Not Recorded"/>
  </r>
  <r>
    <x v="7688"/>
    <s v="VOLUNTEER"/>
    <s v="INACTIVE VOLUNTEER"/>
    <s v="N"/>
    <m/>
    <m/>
    <m/>
    <s v="N"/>
    <m/>
    <x v="0"/>
    <x v="5872"/>
    <s v="LU2"/>
    <s v="Bedfordshire"/>
    <s v="White British"/>
    <n v="44496"/>
    <n v="44778"/>
    <s v="Retail"/>
  </r>
  <r>
    <x v="7689"/>
    <s v="VOLUNTEER"/>
    <s v="INACTIVE VOLUNTEER"/>
    <s v="N"/>
    <m/>
    <m/>
    <m/>
    <s v="N"/>
    <m/>
    <x v="1"/>
    <x v="1874"/>
    <s v="MK15"/>
    <s v="Buckinghamshire"/>
    <s v="Not Specified"/>
    <n v="43038"/>
    <n v="43054"/>
    <s v="Retail"/>
  </r>
  <r>
    <x v="7690"/>
    <s v="VOLUNTEER"/>
    <s v="INACTIVE VOLUNTEER"/>
    <s v="N"/>
    <m/>
    <m/>
    <m/>
    <s v="N"/>
    <m/>
    <x v="3"/>
    <x v="5873"/>
    <s v="LU1"/>
    <s v="Bedfordshire"/>
    <s v="Other"/>
    <n v="41130"/>
    <n v="41130"/>
    <s v="Not Recorded"/>
  </r>
  <r>
    <x v="7691"/>
    <s v="VOLUNTEER"/>
    <s v="INACTIVE VOLUNTEER"/>
    <s v="N"/>
    <m/>
    <m/>
    <m/>
    <s v="N"/>
    <m/>
    <x v="0"/>
    <x v="22"/>
    <s v="LU1"/>
    <s v="Bedfordshire"/>
    <s v="Other"/>
    <n v="42453"/>
    <n v="42453"/>
    <s v="Not Recorded"/>
  </r>
  <r>
    <x v="7692"/>
    <s v="VOLUNTEER"/>
    <s v="INACTIVE VOLUNTEER"/>
    <s v="N"/>
    <m/>
    <m/>
    <m/>
    <s v="N"/>
    <m/>
    <x v="0"/>
    <x v="5874"/>
    <s v="LU1"/>
    <s v="Bedfordshire"/>
    <s v="White British"/>
    <s v="Not Recorded"/>
    <s v="Not Recorded"/>
    <s v="Not Recorded"/>
  </r>
  <r>
    <x v="7693"/>
    <s v="VOLUNTEER"/>
    <s v="INACTIVE VOLUNTEER"/>
    <s v="N"/>
    <m/>
    <m/>
    <m/>
    <s v="N"/>
    <m/>
    <x v="0"/>
    <x v="5875"/>
    <s v="LU1"/>
    <s v="Bedfordshire"/>
    <s v="White British"/>
    <n v="40462"/>
    <n v="41424"/>
    <s v="Not Recorded"/>
  </r>
  <r>
    <x v="7694"/>
    <s v="VOLUNTEER"/>
    <s v="INACTIVE VOLUNTEER"/>
    <s v="N"/>
    <m/>
    <m/>
    <m/>
    <s v="N"/>
    <m/>
    <x v="1"/>
    <x v="5876"/>
    <s v="LU4"/>
    <s v="Bedfordshire"/>
    <s v="Not Specified"/>
    <n v="35339"/>
    <n v="44826"/>
    <s v="Support"/>
  </r>
  <r>
    <x v="7695"/>
    <s v="VOLUNTEER"/>
    <s v="INACTIVE VOLUNTEER"/>
    <s v="N"/>
    <m/>
    <m/>
    <m/>
    <s v="N"/>
    <m/>
    <x v="0"/>
    <x v="3029"/>
    <s v="SG14"/>
    <s v="Hertfordshire"/>
    <s v="White British"/>
    <s v="Not Recorded"/>
    <s v="Not Recorded"/>
    <s v="Not Recorded"/>
  </r>
  <r>
    <x v="7696"/>
    <s v="VOLUNTEER"/>
    <s v="INACTIVE VOLUNTEER"/>
    <s v="N"/>
    <m/>
    <m/>
    <m/>
    <s v="N"/>
    <m/>
    <x v="0"/>
    <x v="5877"/>
    <s v="LU1"/>
    <s v="Bedfordshire"/>
    <s v="Mixed"/>
    <n v="43488"/>
    <n v="43488"/>
    <s v="Not Recorded"/>
  </r>
  <r>
    <x v="7697"/>
    <s v="VOLUNTEER"/>
    <s v="INACTIVE VOLUNTEER"/>
    <s v="N"/>
    <m/>
    <m/>
    <m/>
    <s v="N"/>
    <m/>
    <x v="0"/>
    <x v="5878"/>
    <s v="LU6"/>
    <s v="Bedfordshire"/>
    <s v="White British"/>
    <n v="41621"/>
    <n v="41621"/>
    <s v="Not Recorded"/>
  </r>
  <r>
    <x v="7698"/>
    <s v="VOLUNTEER"/>
    <s v="INACTIVE VOLUNTEER"/>
    <s v="N"/>
    <m/>
    <m/>
    <m/>
    <s v="N"/>
    <m/>
    <x v="1"/>
    <x v="3161"/>
    <s v="LU3"/>
    <s v="Bedfordshire"/>
    <s v="Not Recorded"/>
    <n v="44313"/>
    <n v="44755"/>
    <s v="Retail"/>
  </r>
  <r>
    <x v="7699"/>
    <s v="VOLUNTEER"/>
    <s v="INACTIVE VOLUNTEER"/>
    <s v="N"/>
    <m/>
    <m/>
    <m/>
    <s v="N"/>
    <m/>
    <x v="0"/>
    <x v="5879"/>
    <s v="LU2"/>
    <s v="Bedfordshire"/>
    <s v="Asian"/>
    <s v="Not Recorded"/>
    <s v="Not Recorded"/>
    <s v="Not Recorded"/>
  </r>
  <r>
    <x v="7700"/>
    <s v="VOLUNTEER"/>
    <s v="INACTIVE VOLUNTEER"/>
    <s v="N"/>
    <m/>
    <m/>
    <m/>
    <s v="N"/>
    <m/>
    <x v="0"/>
    <x v="5880"/>
    <s v="LU2"/>
    <s v="Bedfordshire"/>
    <s v="Asian"/>
    <n v="40931"/>
    <n v="41000"/>
    <s v="Not Recorded"/>
  </r>
  <r>
    <x v="7701"/>
    <s v="VOLUNTEER"/>
    <s v="INACTIVE VOLUNTEER"/>
    <s v="N"/>
    <m/>
    <m/>
    <m/>
    <s v="N"/>
    <m/>
    <x v="0"/>
    <x v="5881"/>
    <s v="LU1"/>
    <s v="Bedfordshire"/>
    <s v="Asian"/>
    <s v="Not Recorded"/>
    <s v="Not Recorded"/>
    <s v="Not Recorded"/>
  </r>
  <r>
    <x v="7702"/>
    <s v="VOLUNTEER"/>
    <s v="INACTIVE VOLUNTEER"/>
    <s v="N"/>
    <m/>
    <m/>
    <m/>
    <s v="N"/>
    <m/>
    <x v="0"/>
    <x v="5882"/>
    <s v="LU3"/>
    <s v="Bedfordshire"/>
    <s v="Asian"/>
    <n v="40701"/>
    <n v="41128"/>
    <s v="Not Recorded"/>
  </r>
  <r>
    <x v="7703"/>
    <s v="VOLUNTEER"/>
    <s v="INACTIVE VOLUNTEER"/>
    <s v="N"/>
    <m/>
    <m/>
    <m/>
    <s v="N"/>
    <m/>
    <x v="0"/>
    <x v="5883"/>
    <s v="SG1"/>
    <s v="Hertfordshire"/>
    <s v="White British"/>
    <s v="Not Recorded"/>
    <s v="Not Recorded"/>
    <s v="Not Recorded"/>
  </r>
  <r>
    <x v="7704"/>
    <s v="VOLUNTEER"/>
    <s v="ACTIVE VOLUNTEER"/>
    <s v="N"/>
    <m/>
    <m/>
    <m/>
    <s v="N"/>
    <m/>
    <x v="0"/>
    <x v="22"/>
    <s v="NOTKNOWN"/>
    <s v="Unknown"/>
    <s v="Not Specified"/>
    <n v="42705"/>
    <s v=""/>
    <s v="Fundraising"/>
  </r>
  <r>
    <x v="7705"/>
    <s v="VOLUNTEER"/>
    <s v="INACTIVE VOLUNTEER"/>
    <s v="N"/>
    <m/>
    <m/>
    <m/>
    <s v="N"/>
    <m/>
    <x v="1"/>
    <x v="5884"/>
    <s v="PE28"/>
    <s v="Other"/>
    <s v="White British"/>
    <n v="41380"/>
    <n v="41486"/>
    <s v="Not Recorded"/>
  </r>
  <r>
    <x v="7706"/>
    <s v="VOLUNTEER"/>
    <s v="INACTIVE VOLUNTEER"/>
    <s v="N"/>
    <m/>
    <m/>
    <m/>
    <s v="N"/>
    <m/>
    <x v="0"/>
    <x v="5885"/>
    <s v="MK42"/>
    <s v="Bedfordshire"/>
    <s v="White British"/>
    <n v="41177"/>
    <n v="42178"/>
    <s v="Retail"/>
  </r>
  <r>
    <x v="7707"/>
    <s v="VOLUNTEER"/>
    <s v="INACTIVE VOLUNTEER"/>
    <s v="N"/>
    <m/>
    <m/>
    <m/>
    <s v="N"/>
    <m/>
    <x v="1"/>
    <x v="5886"/>
    <s v="SG4"/>
    <s v="Hertfordshire"/>
    <s v="White British"/>
    <n v="41110"/>
    <n v="41471"/>
    <s v="Not Recorded"/>
  </r>
  <r>
    <x v="7708"/>
    <s v="VOLUNTEER"/>
    <s v="INACTIVE VOLUNTEER"/>
    <s v="N"/>
    <m/>
    <m/>
    <m/>
    <s v="N"/>
    <m/>
    <x v="0"/>
    <x v="5887"/>
    <s v="LU2"/>
    <s v="Bedfordshire"/>
    <s v="Not Specified"/>
    <n v="40824"/>
    <n v="41320"/>
    <s v="Not Recorded"/>
  </r>
  <r>
    <x v="7709"/>
    <s v="VOLUNTEER"/>
    <s v="ACTIVE VOLUNTEER"/>
    <s v="N"/>
    <m/>
    <m/>
    <m/>
    <s v="N"/>
    <m/>
    <x v="1"/>
    <x v="2004"/>
    <s v="LU2"/>
    <s v="Bedfordshire"/>
    <s v="Asian"/>
    <n v="45255"/>
    <s v=""/>
    <s v="Retail"/>
  </r>
  <r>
    <x v="7710"/>
    <s v="VOLUNTEER"/>
    <s v="PROSPECTIVE VOLUNTEER"/>
    <s v="N"/>
    <m/>
    <m/>
    <m/>
    <s v="N"/>
    <m/>
    <x v="1"/>
    <x v="5888"/>
    <s v="AL5"/>
    <s v="Hertfordshire"/>
    <s v="Asian"/>
    <s v="Not Recorded"/>
    <s v="Not Recorded"/>
    <s v="Not Recorded"/>
  </r>
  <r>
    <x v="7711"/>
    <s v="VOLUNTEER"/>
    <s v="INACTIVE VOLUNTEER"/>
    <s v="N"/>
    <m/>
    <m/>
    <m/>
    <s v="N"/>
    <m/>
    <x v="1"/>
    <x v="5889"/>
    <s v="LU2"/>
    <s v="Bedfordshire"/>
    <s v="Asian"/>
    <n v="43407"/>
    <n v="44439"/>
    <s v="Retail"/>
  </r>
  <r>
    <x v="7712"/>
    <s v="VOLUNTEER"/>
    <s v="INACTIVE VOLUNTEER"/>
    <s v="N"/>
    <m/>
    <m/>
    <m/>
    <s v="N"/>
    <m/>
    <x v="0"/>
    <x v="5890"/>
    <s v="AL5"/>
    <s v="Hertfordshire"/>
    <s v="Not Specified"/>
    <n v="40053"/>
    <n v="43343"/>
    <s v="Retail"/>
  </r>
  <r>
    <x v="7713"/>
    <s v="VOLUNTEER"/>
    <s v="ACTIVE VOLUNTEER"/>
    <s v="N"/>
    <m/>
    <m/>
    <m/>
    <s v="N"/>
    <m/>
    <x v="0"/>
    <x v="5891"/>
    <s v="LU6"/>
    <s v="Bedfordshire"/>
    <s v="Not Recorded"/>
    <n v="45283"/>
    <s v=""/>
    <s v="Retail"/>
  </r>
  <r>
    <x v="7714"/>
    <s v="VOLUNTEER"/>
    <s v="INACTIVE VOLUNTEER"/>
    <s v="N"/>
    <m/>
    <m/>
    <m/>
    <s v="N"/>
    <m/>
    <x v="0"/>
    <x v="5892"/>
    <s v="HP2"/>
    <s v="Hertfordshire"/>
    <s v="Not Specified"/>
    <n v="41275"/>
    <n v="41513"/>
    <s v="Not Recorded"/>
  </r>
  <r>
    <x v="7715"/>
    <s v="VOLUNTEER"/>
    <s v="INACTIVE VOLUNTEER"/>
    <s v="N"/>
    <m/>
    <m/>
    <m/>
    <s v="N"/>
    <m/>
    <x v="1"/>
    <x v="2683"/>
    <s v="N1"/>
    <s v="Other"/>
    <s v="Asian"/>
    <s v="Not Recorded"/>
    <s v="Not Recorded"/>
    <s v="Not Recorded"/>
  </r>
  <r>
    <x v="7716"/>
    <s v="VOLUNTEER"/>
    <s v="INACTIVE VOLUNTEER"/>
    <s v="N"/>
    <m/>
    <m/>
    <m/>
    <s v="N"/>
    <m/>
    <x v="0"/>
    <x v="5893"/>
    <s v="EN8"/>
    <s v="Hertfordshire"/>
    <s v="White British"/>
    <n v="39844"/>
    <n v="44664"/>
    <s v="Retail"/>
  </r>
  <r>
    <x v="7717"/>
    <s v="VOLUNTEER"/>
    <s v="INACTIVE VOLUNTEER"/>
    <s v="N"/>
    <m/>
    <m/>
    <m/>
    <s v="N"/>
    <m/>
    <x v="1"/>
    <x v="545"/>
    <s v="LU5"/>
    <s v="Bedfordshire"/>
    <s v="Not Specified"/>
    <n v="41444"/>
    <n v="41521"/>
    <s v="Not Recorded"/>
  </r>
  <r>
    <x v="7718"/>
    <s v="VOLUNTEER"/>
    <s v="INACTIVE VOLUNTEER"/>
    <s v="N"/>
    <m/>
    <m/>
    <m/>
    <s v="N"/>
    <m/>
    <x v="0"/>
    <x v="5894"/>
    <s v="LU2"/>
    <s v="Bedfordshire"/>
    <s v="Asian"/>
    <n v="41117"/>
    <n v="41117"/>
    <s v="Not Recorded"/>
  </r>
  <r>
    <x v="7719"/>
    <s v="VOLUNTEER"/>
    <s v="INACTIVE VOLUNTEER"/>
    <s v="N"/>
    <m/>
    <m/>
    <m/>
    <s v="N"/>
    <m/>
    <x v="0"/>
    <x v="5895"/>
    <s v="CM23"/>
    <s v="Hertfordshire"/>
    <s v="Asian"/>
    <s v="Not Recorded"/>
    <s v="Not Recorded"/>
    <s v="Retail"/>
  </r>
  <r>
    <x v="7720"/>
    <s v="VOLUNTEER"/>
    <s v="INACTIVE VOLUNTEER"/>
    <s v="N"/>
    <m/>
    <m/>
    <m/>
    <s v="N"/>
    <m/>
    <x v="0"/>
    <x v="401"/>
    <s v="MK10"/>
    <s v="Buckinghamshire"/>
    <s v="Asian"/>
    <n v="42988"/>
    <n v="44831"/>
    <s v="Fundraising"/>
  </r>
  <r>
    <x v="7721"/>
    <s v="VOLUNTEER"/>
    <s v="INACTIVE VOLUNTEER"/>
    <s v="N"/>
    <m/>
    <m/>
    <m/>
    <s v="N"/>
    <m/>
    <x v="0"/>
    <x v="5896"/>
    <s v="LU3"/>
    <s v="Bedfordshire"/>
    <s v="Asian"/>
    <n v="40897"/>
    <n v="40897"/>
    <s v="Not Recorded"/>
  </r>
  <r>
    <x v="7722"/>
    <s v="VOLUNTEER"/>
    <s v="INACTIVE VOLUNTEER"/>
    <s v="N"/>
    <m/>
    <m/>
    <m/>
    <s v="N"/>
    <m/>
    <x v="0"/>
    <x v="5897"/>
    <s v="EN3"/>
    <s v="Other"/>
    <s v="Other"/>
    <s v="Not Recorded"/>
    <s v="Not Recorded"/>
    <s v="Not Recorded"/>
  </r>
  <r>
    <x v="7723"/>
    <s v="VOLUNTEER"/>
    <s v="INACTIVE VOLUNTEER"/>
    <s v="N"/>
    <m/>
    <m/>
    <m/>
    <s v="N"/>
    <m/>
    <x v="0"/>
    <x v="1775"/>
    <s v="LU3"/>
    <s v="Bedfordshire"/>
    <s v="Asian"/>
    <n v="44345"/>
    <n v="45153"/>
    <s v="Retail"/>
  </r>
  <r>
    <x v="7724"/>
    <s v="VOLUNTEER"/>
    <s v="INACTIVE VOLUNTEER"/>
    <s v="N"/>
    <m/>
    <m/>
    <m/>
    <s v="N"/>
    <m/>
    <x v="1"/>
    <x v="4271"/>
    <s v="LU2"/>
    <s v="Bedfordshire"/>
    <s v="Not Specified"/>
    <n v="42527"/>
    <n v="43488"/>
    <s v="Retail"/>
  </r>
  <r>
    <x v="7725"/>
    <s v="VOLUNTEER"/>
    <s v="INACTIVE VOLUNTEER"/>
    <s v="N"/>
    <m/>
    <m/>
    <m/>
    <s v="N"/>
    <m/>
    <x v="0"/>
    <x v="5898"/>
    <s v="LU1"/>
    <s v="Bedfordshire"/>
    <s v="Asian"/>
    <n v="44107"/>
    <n v="44454"/>
    <s v="Retail"/>
  </r>
  <r>
    <x v="7726"/>
    <s v="VOLUNTEER"/>
    <s v="INACTIVE VOLUNTEER"/>
    <s v="N"/>
    <m/>
    <m/>
    <m/>
    <s v="N"/>
    <m/>
    <x v="0"/>
    <x v="5899"/>
    <s v="WD18"/>
    <s v="Hertfordshire"/>
    <s v="Not Specified"/>
    <n v="41830"/>
    <n v="42002"/>
    <s v="Not Recorded"/>
  </r>
  <r>
    <x v="7727"/>
    <s v="VOLUNTEER"/>
    <s v="INACTIVE VOLUNTEER"/>
    <s v="N"/>
    <m/>
    <m/>
    <m/>
    <s v="N"/>
    <m/>
    <x v="0"/>
    <x v="2969"/>
    <s v="AL5"/>
    <s v="Hertfordshire"/>
    <s v="Not Specified"/>
    <n v="41663"/>
    <n v="41705"/>
    <s v="Not Recorded"/>
  </r>
  <r>
    <x v="7728"/>
    <s v="VOLUNTEER"/>
    <s v="INACTIVE VOLUNTEER"/>
    <s v="N"/>
    <m/>
    <m/>
    <m/>
    <s v="N"/>
    <m/>
    <x v="0"/>
    <x v="5900"/>
    <s v="LU5"/>
    <s v="Bedfordshire"/>
    <s v="Not Specified"/>
    <n v="43427"/>
    <n v="44432"/>
    <s v="Retail"/>
  </r>
  <r>
    <x v="7729"/>
    <s v="VOLUNTEER"/>
    <s v="INACTIVE VOLUNTEER"/>
    <s v="N"/>
    <m/>
    <m/>
    <m/>
    <s v="N"/>
    <m/>
    <x v="0"/>
    <x v="22"/>
    <s v="MK45"/>
    <s v="Bedfordshire"/>
    <s v="White British"/>
    <n v="40659"/>
    <n v="40664"/>
    <s v="Not Recorded"/>
  </r>
  <r>
    <x v="7730"/>
    <s v="VOLUNTEER"/>
    <s v="INACTIVE VOLUNTEER"/>
    <s v="N"/>
    <m/>
    <m/>
    <m/>
    <s v="N"/>
    <m/>
    <x v="0"/>
    <x v="5901"/>
    <s v="LU3"/>
    <s v="Bedfordshire"/>
    <s v="Asian"/>
    <s v="Not Recorded"/>
    <s v="Not Recorded"/>
    <s v="Not Recorded"/>
  </r>
  <r>
    <x v="7731"/>
    <s v="VOLUNTEER"/>
    <s v="INACTIVE VOLUNTEER"/>
    <s v="N"/>
    <m/>
    <m/>
    <m/>
    <s v="N"/>
    <m/>
    <x v="0"/>
    <x v="5902"/>
    <s v="LU3"/>
    <s v="Bedfordshire"/>
    <s v="Asian"/>
    <n v="44442"/>
    <n v="44485"/>
    <s v="Retail"/>
  </r>
  <r>
    <x v="7732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7733"/>
    <s v="VOLUNTEER"/>
    <s v="INACTIVE VOLUNTEER"/>
    <s v="N"/>
    <m/>
    <m/>
    <m/>
    <s v="N"/>
    <m/>
    <x v="0"/>
    <x v="5124"/>
    <s v="LU2"/>
    <s v="Bedfordshire"/>
    <s v="Not Specified"/>
    <n v="41659"/>
    <n v="42121"/>
    <s v="Not Recorded"/>
  </r>
  <r>
    <x v="7734"/>
    <s v="VOLUNTEER"/>
    <s v="ACTIVE VOLUNTEER"/>
    <s v="N"/>
    <m/>
    <m/>
    <m/>
    <s v="N"/>
    <m/>
    <x v="0"/>
    <x v="5903"/>
    <s v="LU6"/>
    <s v="Bedfordshire"/>
    <s v="White British"/>
    <s v="Not Recorded"/>
    <s v="Not Recorded"/>
    <s v="Support"/>
  </r>
  <r>
    <x v="7735"/>
    <s v="VOLUNTEER"/>
    <s v="INACTIVE VOLUNTEER"/>
    <s v="N"/>
    <m/>
    <m/>
    <m/>
    <s v="N"/>
    <m/>
    <x v="1"/>
    <x v="700"/>
    <s v="LU2"/>
    <s v="Bedfordshire"/>
    <s v="Not Specified"/>
    <s v="Not Recorded"/>
    <s v="Not Recorded"/>
    <s v="Not Recorded"/>
  </r>
  <r>
    <x v="7736"/>
    <s v="VOLUNTEER"/>
    <s v="INACTIVE VOLUNTEER"/>
    <s v="N"/>
    <m/>
    <m/>
    <m/>
    <s v="N"/>
    <m/>
    <x v="0"/>
    <x v="5904"/>
    <s v="LU2"/>
    <s v="Bedfordshire"/>
    <s v="Not Specified"/>
    <n v="40603"/>
    <n v="40967"/>
    <s v="Not Recorded"/>
  </r>
  <r>
    <x v="7737"/>
    <s v="VOLUNTEER"/>
    <s v="INACTIVE VOLUNTEER"/>
    <s v="N"/>
    <m/>
    <m/>
    <m/>
    <s v="N"/>
    <m/>
    <x v="0"/>
    <x v="5905"/>
    <s v="LU4"/>
    <s v="Bedfordshire"/>
    <s v="Asian"/>
    <s v="Not Recorded"/>
    <s v="Not Recorded"/>
    <s v="Not Recorded"/>
  </r>
  <r>
    <x v="7738"/>
    <s v="VOLUNTEER"/>
    <s v="INACTIVE VOLUNTEER"/>
    <s v="N"/>
    <m/>
    <m/>
    <m/>
    <s v="N"/>
    <m/>
    <x v="1"/>
    <x v="5906"/>
    <s v="WD4"/>
    <s v="Hertfordshire"/>
    <s v="White British"/>
    <n v="41241"/>
    <n v="41241"/>
    <s v="Not Recorded"/>
  </r>
  <r>
    <x v="7739"/>
    <s v="VOLUNTEER"/>
    <s v="INACTIVE VOLUNTEER"/>
    <s v="N"/>
    <m/>
    <m/>
    <m/>
    <s v="Y"/>
    <s v="08/07/2021"/>
    <x v="0"/>
    <x v="5907"/>
    <s v="LU3"/>
    <s v="Bedfordshire"/>
    <s v="White British"/>
    <n v="41187"/>
    <n v="44385"/>
    <s v="Retail"/>
  </r>
  <r>
    <x v="7740"/>
    <s v="VOLUNTEER"/>
    <s v="INACTIVE VOLUNTEER"/>
    <s v="N"/>
    <m/>
    <m/>
    <m/>
    <s v="N"/>
    <m/>
    <x v="0"/>
    <x v="5908"/>
    <s v="LU2"/>
    <s v="Bedfordshire"/>
    <s v="Other"/>
    <n v="42812"/>
    <n v="42979"/>
    <s v="Retail"/>
  </r>
  <r>
    <x v="7741"/>
    <s v="VOLUNTEER"/>
    <s v="INACTIVE VOLUNTEER"/>
    <s v="N"/>
    <m/>
    <m/>
    <m/>
    <s v="N"/>
    <m/>
    <x v="0"/>
    <x v="5909"/>
    <s v="HP3"/>
    <s v="Hertfordshire"/>
    <s v="Not Specified"/>
    <n v="41214"/>
    <n v="42298"/>
    <s v="Retail"/>
  </r>
  <r>
    <x v="7742"/>
    <s v="VOLUNTEER"/>
    <s v="INACTIVE VOLUNTEER"/>
    <s v="N"/>
    <m/>
    <m/>
    <m/>
    <s v="N"/>
    <m/>
    <x v="1"/>
    <x v="5910"/>
    <s v="MK43"/>
    <s v="Bedfordshire"/>
    <s v="Not Recorded"/>
    <n v="43540"/>
    <n v="44432"/>
    <s v="Retail"/>
  </r>
  <r>
    <x v="7743"/>
    <s v="VOLUNTEER"/>
    <s v="INACTIVE VOLUNTEER"/>
    <s v="N"/>
    <m/>
    <m/>
    <m/>
    <s v="N"/>
    <m/>
    <x v="0"/>
    <x v="5911"/>
    <s v="HP2"/>
    <s v="Hertfordshire"/>
    <s v="White British"/>
    <s v="Not Recorded"/>
    <s v="Not Recorded"/>
    <s v="Not Recorded"/>
  </r>
  <r>
    <x v="7744"/>
    <s v="VOLUNTEER"/>
    <s v="INACTIVE VOLUNTEER"/>
    <s v="N"/>
    <m/>
    <m/>
    <m/>
    <s v="N"/>
    <m/>
    <x v="0"/>
    <x v="5912"/>
    <s v="SG2"/>
    <s v="Hertfordshire"/>
    <s v="Not Specified"/>
    <n v="41237"/>
    <n v="41349"/>
    <s v="Not Recorded"/>
  </r>
  <r>
    <x v="7745"/>
    <s v="VOLUNTEER"/>
    <s v="INACTIVE VOLUNTEER"/>
    <s v="N"/>
    <m/>
    <m/>
    <m/>
    <s v="N"/>
    <m/>
    <x v="0"/>
    <x v="224"/>
    <s v="LU2"/>
    <s v="Bedfordshire"/>
    <s v="White British"/>
    <n v="41195"/>
    <n v="42431"/>
    <s v="Retail"/>
  </r>
  <r>
    <x v="7746"/>
    <s v="VOLUNTEER"/>
    <s v="ACTIVE VOLUNTEER"/>
    <s v="N"/>
    <m/>
    <m/>
    <m/>
    <s v="N"/>
    <m/>
    <x v="0"/>
    <x v="5913"/>
    <s v="LU4"/>
    <s v="Bedfordshire"/>
    <s v="Black"/>
    <n v="42928"/>
    <s v=""/>
    <s v="Support"/>
  </r>
  <r>
    <x v="7747"/>
    <s v="VOLUNTEER"/>
    <s v="INACTIVE VOLUNTEER"/>
    <s v="N"/>
    <m/>
    <m/>
    <m/>
    <s v="N"/>
    <m/>
    <x v="0"/>
    <x v="1459"/>
    <s v="AL3"/>
    <s v="Hertfordshire"/>
    <s v="White British"/>
    <s v="Not Recorded"/>
    <s v="Not Recorded"/>
    <s v="Not Recorded"/>
  </r>
  <r>
    <x v="7748"/>
    <s v="VOLUNTEER"/>
    <s v="INACTIVE VOLUNTEER"/>
    <s v="N"/>
    <m/>
    <m/>
    <m/>
    <s v="N"/>
    <m/>
    <x v="0"/>
    <x v="22"/>
    <s v="MK12"/>
    <s v="Buckinghamshire"/>
    <s v="Not Specified"/>
    <n v="1"/>
    <n v="1"/>
    <s v="Not Recorded"/>
  </r>
  <r>
    <x v="7749"/>
    <s v="VOLUNTEER"/>
    <s v="INACTIVE VOLUNTEER"/>
    <s v="N"/>
    <m/>
    <m/>
    <m/>
    <s v="N"/>
    <m/>
    <x v="0"/>
    <x v="5914"/>
    <s v="AL5"/>
    <s v="Hertfordshire"/>
    <s v="White British"/>
    <n v="42248"/>
    <n v="42551"/>
    <s v="Retail"/>
  </r>
  <r>
    <x v="7750"/>
    <s v="VOLUNTEER"/>
    <s v="INACTIVE VOLUNTEER"/>
    <s v="N"/>
    <m/>
    <m/>
    <m/>
    <s v="N"/>
    <m/>
    <x v="0"/>
    <x v="5915"/>
    <s v="LU3"/>
    <s v="Bedfordshire"/>
    <s v="White British"/>
    <n v="40999"/>
    <n v="41667"/>
    <s v="Not Recorded"/>
  </r>
  <r>
    <x v="7751"/>
    <s v="VOLUNTEER"/>
    <s v="ACTIVE VOLUNTEER"/>
    <s v="N"/>
    <m/>
    <m/>
    <m/>
    <s v="N"/>
    <m/>
    <x v="0"/>
    <x v="5916"/>
    <s v="LU2"/>
    <s v="Bedfordshire"/>
    <s v="White British"/>
    <n v="44877"/>
    <s v=""/>
    <s v="Retail"/>
  </r>
  <r>
    <x v="7752"/>
    <s v="VOLUNTEER"/>
    <s v="INACTIVE VOLUNTEER"/>
    <s v="N"/>
    <m/>
    <m/>
    <m/>
    <s v="N"/>
    <m/>
    <x v="0"/>
    <x v="5917"/>
    <s v="AL5"/>
    <s v="Hertfordshire"/>
    <s v="White British"/>
    <s v="Not Recorded"/>
    <s v="Not Recorded"/>
    <s v="Retail"/>
  </r>
  <r>
    <x v="7753"/>
    <s v="VOLUNTEER"/>
    <s v="INACTIVE VOLUNTEER"/>
    <s v="N"/>
    <m/>
    <m/>
    <m/>
    <s v="N"/>
    <m/>
    <x v="0"/>
    <x v="5918"/>
    <s v="MK40"/>
    <s v="Bedfordshire"/>
    <s v="White British"/>
    <n v="41871"/>
    <n v="44363"/>
    <s v="Retail"/>
  </r>
  <r>
    <x v="7754"/>
    <s v="VOLUNTEER"/>
    <s v="ACTIVE VOLUNTEER"/>
    <s v="N"/>
    <m/>
    <m/>
    <m/>
    <s v="N"/>
    <m/>
    <x v="0"/>
    <x v="5919"/>
    <s v="LU3"/>
    <s v="Bedfordshire"/>
    <s v="White British"/>
    <n v="44581"/>
    <s v=""/>
    <s v="Retail"/>
  </r>
  <r>
    <x v="7755"/>
    <s v="VOLUNTEER"/>
    <s v="INACTIVE VOLUNTEER"/>
    <s v="N"/>
    <m/>
    <m/>
    <m/>
    <s v="N"/>
    <m/>
    <x v="1"/>
    <x v="5920"/>
    <s v="LU2"/>
    <s v="Bedfordshire"/>
    <s v="Not Specified"/>
    <n v="41608"/>
    <n v="42838"/>
    <s v="Retail"/>
  </r>
  <r>
    <x v="7756"/>
    <s v="VOLUNTEER"/>
    <s v="INACTIVE VOLUNTEER"/>
    <s v="N"/>
    <m/>
    <m/>
    <m/>
    <s v="N"/>
    <m/>
    <x v="1"/>
    <x v="357"/>
    <s v="LU3"/>
    <s v="Bedfordshire"/>
    <s v="White British"/>
    <n v="43714"/>
    <n v="43876"/>
    <s v="Support"/>
  </r>
  <r>
    <x v="7757"/>
    <s v="VOLUNTEER"/>
    <s v="ACTIVE VOLUNTEER"/>
    <s v="N"/>
    <m/>
    <m/>
    <m/>
    <s v="N"/>
    <m/>
    <x v="1"/>
    <x v="22"/>
    <s v="MK45"/>
    <s v="Bedfordshire"/>
    <s v="Not Specified"/>
    <n v="42719"/>
    <s v=""/>
    <s v="Fundraising"/>
  </r>
  <r>
    <x v="7758"/>
    <s v="VOLUNTEER"/>
    <s v="INACTIVE VOLUNTEER"/>
    <s v="N"/>
    <m/>
    <m/>
    <m/>
    <s v="N"/>
    <m/>
    <x v="1"/>
    <x v="5921"/>
    <s v="LU3"/>
    <s v="Bedfordshire"/>
    <s v="Not Specified"/>
    <n v="38869"/>
    <n v="40935"/>
    <s v="Not Recorded"/>
  </r>
  <r>
    <x v="7759"/>
    <s v="VOLUNTEER"/>
    <s v="INACTIVE VOLUNTEER"/>
    <s v="N"/>
    <m/>
    <m/>
    <m/>
    <s v="N"/>
    <m/>
    <x v="1"/>
    <x v="305"/>
    <s v="AL5"/>
    <s v="Hertfordshire"/>
    <s v="Not Recorded"/>
    <n v="43179"/>
    <n v="43393"/>
    <s v="Retail"/>
  </r>
  <r>
    <x v="7760"/>
    <s v="VOLUNTEER"/>
    <s v="INACTIVE VOLUNTEER"/>
    <s v="N"/>
    <m/>
    <m/>
    <m/>
    <s v="N"/>
    <m/>
    <x v="1"/>
    <x v="5922"/>
    <s v="SG6"/>
    <s v="Hertfordshire"/>
    <s v="Not Recorded"/>
    <n v="42388"/>
    <n v="42480"/>
    <s v="Retail"/>
  </r>
  <r>
    <x v="7761"/>
    <s v="VOLUNTEER"/>
    <s v="INACTIVE VOLUNTEER"/>
    <s v="N"/>
    <m/>
    <m/>
    <m/>
    <s v="N"/>
    <m/>
    <x v="1"/>
    <x v="4422"/>
    <s v="LU2"/>
    <s v="Bedfordshire"/>
    <s v="White British"/>
    <s v="Not Recorded"/>
    <s v="Not Recorded"/>
    <s v="Not Recorded"/>
  </r>
  <r>
    <x v="7762"/>
    <s v="VOLUNTEER"/>
    <s v="INACTIVE VOLUNTEER"/>
    <s v="Y"/>
    <s v="03/11/2021"/>
    <s v="Moving out of area"/>
    <s v="CMCINALLY"/>
    <s v="N"/>
    <m/>
    <x v="1"/>
    <x v="5923"/>
    <s v="LE7"/>
    <s v="Unknown"/>
    <s v="White British"/>
    <n v="38332"/>
    <n v="41617"/>
    <s v="Not Recorded"/>
  </r>
  <r>
    <x v="7763"/>
    <s v="VOLUNTEER"/>
    <s v="ACTIVE VOLUNTEER"/>
    <s v="N"/>
    <m/>
    <m/>
    <m/>
    <s v="N"/>
    <m/>
    <x v="1"/>
    <x v="3580"/>
    <s v="LU2"/>
    <s v="Bedfordshire"/>
    <s v="White British"/>
    <n v="45078"/>
    <s v=""/>
    <s v="Retail"/>
  </r>
  <r>
    <x v="7764"/>
    <s v="VOLUNTEER"/>
    <s v="INACTIVE VOLUNTEER"/>
    <s v="N"/>
    <m/>
    <m/>
    <m/>
    <s v="N"/>
    <m/>
    <x v="1"/>
    <x v="5924"/>
    <s v="LU6"/>
    <s v="Bedfordshire"/>
    <s v="Not Specified"/>
    <n v="41531"/>
    <n v="41730"/>
    <s v="Not Recorded"/>
  </r>
  <r>
    <x v="7765"/>
    <s v="VOLUNTEER"/>
    <s v="ACTIVE VOLUNTEER"/>
    <s v="N"/>
    <m/>
    <m/>
    <m/>
    <s v="N"/>
    <m/>
    <x v="1"/>
    <x v="5036"/>
    <s v="LU7"/>
    <s v="Buckinghamshire"/>
    <s v="Not Recorded"/>
    <n v="44597"/>
    <s v=""/>
    <s v="Retail"/>
  </r>
  <r>
    <x v="7766"/>
    <s v="VOLUNTEER"/>
    <s v="INACTIVE VOLUNTEER"/>
    <s v="N"/>
    <m/>
    <m/>
    <m/>
    <s v="N"/>
    <m/>
    <x v="0"/>
    <x v="22"/>
    <s v="LE7"/>
    <s v="Unknown"/>
    <s v="Not Specified"/>
    <n v="38332"/>
    <n v="38332"/>
    <s v="Not Recorded"/>
  </r>
  <r>
    <x v="7767"/>
    <s v="VOLUNTEER"/>
    <s v="ACTIVE VOLUNTEER"/>
    <s v="N"/>
    <m/>
    <m/>
    <m/>
    <s v="N"/>
    <m/>
    <x v="0"/>
    <x v="5925"/>
    <s v="MK41"/>
    <s v="Bedfordshire"/>
    <s v="White British"/>
    <n v="43892"/>
    <s v=""/>
    <s v="Retail"/>
  </r>
  <r>
    <x v="7768"/>
    <s v="VOLUNTEER"/>
    <s v="INACTIVE VOLUNTEER"/>
    <s v="N"/>
    <m/>
    <m/>
    <m/>
    <s v="N"/>
    <m/>
    <x v="0"/>
    <x v="5926"/>
    <s v="SG4"/>
    <s v="Hertfordshire"/>
    <s v="Not Specified"/>
    <n v="42992"/>
    <n v="44736"/>
    <s v="Retail"/>
  </r>
  <r>
    <x v="7769"/>
    <s v="VOLUNTEER"/>
    <s v="ACTIVE VOLUNTEER"/>
    <s v="N"/>
    <m/>
    <m/>
    <m/>
    <s v="N"/>
    <m/>
    <x v="0"/>
    <x v="5927"/>
    <s v="LU3"/>
    <s v="Bedfordshire"/>
    <s v="White British"/>
    <s v="Not Recorded"/>
    <s v="Not Recorded"/>
    <s v="Fundraising"/>
  </r>
  <r>
    <x v="7770"/>
    <s v="VOLUNTEER"/>
    <s v="INACTIVE VOLUNTEER"/>
    <s v="N"/>
    <m/>
    <m/>
    <m/>
    <s v="N"/>
    <m/>
    <x v="0"/>
    <x v="5928"/>
    <s v="SG17"/>
    <s v="Bedfordshire"/>
    <s v="Not Specified"/>
    <n v="33464"/>
    <n v="43608"/>
    <s v="Care"/>
  </r>
  <r>
    <x v="7771"/>
    <s v="VOLUNTEER"/>
    <s v="INACTIVE VOLUNTEER"/>
    <s v="N"/>
    <m/>
    <m/>
    <m/>
    <s v="N"/>
    <m/>
    <x v="0"/>
    <x v="5928"/>
    <s v="LU3"/>
    <s v="Bedfordshire"/>
    <s v="Other White"/>
    <n v="37587"/>
    <n v="44775"/>
    <s v="Support"/>
  </r>
  <r>
    <x v="7772"/>
    <s v="VOLUNTEER"/>
    <s v="INACTIVE VOLUNTEER"/>
    <s v="N"/>
    <m/>
    <m/>
    <m/>
    <s v="N"/>
    <m/>
    <x v="0"/>
    <x v="5929"/>
    <s v="LU2"/>
    <s v="Bedfordshire"/>
    <s v="White British"/>
    <s v="Not Recorded"/>
    <s v="Not Recorded"/>
    <s v="Not Recorded"/>
  </r>
  <r>
    <x v="7773"/>
    <s v="VOLUNTEER"/>
    <s v="INACTIVE VOLUNTEER"/>
    <s v="N"/>
    <m/>
    <m/>
    <m/>
    <s v="N"/>
    <m/>
    <x v="0"/>
    <x v="5930"/>
    <s v="LU2"/>
    <s v="Bedfordshire"/>
    <s v="Not Specified"/>
    <n v="42410"/>
    <n v="42578"/>
    <s v="Retail"/>
  </r>
  <r>
    <x v="7774"/>
    <s v="VOLUNTEER"/>
    <s v="INACTIVE VOLUNTEER"/>
    <s v="N"/>
    <m/>
    <m/>
    <m/>
    <s v="N"/>
    <m/>
    <x v="0"/>
    <x v="2479"/>
    <s v="LU5"/>
    <s v="Bedfordshire"/>
    <s v="Not Specified"/>
    <n v="40527"/>
    <n v="41214"/>
    <s v="Not Recorded"/>
  </r>
  <r>
    <x v="7775"/>
    <s v="VOLUNTEER"/>
    <s v="INACTIVE VOLUNTEER"/>
    <s v="N"/>
    <m/>
    <m/>
    <s v="CMCINALLY"/>
    <s v="N"/>
    <m/>
    <x v="0"/>
    <x v="5931"/>
    <s v="LU3"/>
    <s v="Bedfordshire"/>
    <s v="Not Specified"/>
    <n v="41605"/>
    <s v=""/>
    <s v="Fundraising"/>
  </r>
  <r>
    <x v="7776"/>
    <s v="VOLUNTEER"/>
    <s v="ACTIVE VOLUNTEER"/>
    <s v="N"/>
    <m/>
    <m/>
    <m/>
    <s v="N"/>
    <m/>
    <x v="0"/>
    <x v="5932"/>
    <s v="SG19"/>
    <s v="Bedfordshire"/>
    <s v="Mixed"/>
    <n v="41292"/>
    <s v=""/>
    <s v="Retail"/>
  </r>
  <r>
    <x v="7777"/>
    <s v="VOLUNTEER"/>
    <s v="INACTIVE VOLUNTEER"/>
    <s v="N"/>
    <m/>
    <m/>
    <m/>
    <s v="N"/>
    <m/>
    <x v="0"/>
    <x v="5933"/>
    <s v="AL1"/>
    <s v="Hertfordshire"/>
    <s v="Not Specified"/>
    <n v="41053"/>
    <n v="44657"/>
    <s v="Retail"/>
  </r>
  <r>
    <x v="7778"/>
    <s v="VOLUNTEER"/>
    <s v="ACTIVE VOLUNTEER"/>
    <s v="N"/>
    <m/>
    <m/>
    <m/>
    <s v="N"/>
    <m/>
    <x v="0"/>
    <x v="5934"/>
    <s v="LU2"/>
    <s v="Bedfordshire"/>
    <s v="White British"/>
    <n v="43733"/>
    <s v=""/>
    <s v="Retail"/>
  </r>
  <r>
    <x v="7779"/>
    <s v="VOLUNTEER"/>
    <s v="INACTIVE VOLUNTEER"/>
    <s v="N"/>
    <m/>
    <m/>
    <m/>
    <s v="N"/>
    <m/>
    <x v="0"/>
    <x v="5855"/>
    <s v="MK45"/>
    <s v="Bedfordshire"/>
    <s v="Not Specified"/>
    <n v="1"/>
    <n v="1"/>
    <s v="Not Recorded"/>
  </r>
  <r>
    <x v="7780"/>
    <s v="VOLUNTEER"/>
    <s v="INACTIVE VOLUNTEER"/>
    <s v="N"/>
    <m/>
    <m/>
    <m/>
    <s v="N"/>
    <m/>
    <x v="0"/>
    <x v="5935"/>
    <s v="SG5"/>
    <s v="Hertfordshire"/>
    <s v="White British"/>
    <n v="41927"/>
    <n v="44664"/>
    <s v="Support"/>
  </r>
  <r>
    <x v="7781"/>
    <s v="VOLUNTEER"/>
    <s v="INACTIVE VOLUNTEER"/>
    <s v="N"/>
    <m/>
    <m/>
    <m/>
    <s v="N"/>
    <m/>
    <x v="0"/>
    <x v="5936"/>
    <s v="LU3"/>
    <s v="Bedfordshire"/>
    <s v="Not Specified"/>
    <n v="41709"/>
    <n v="42838"/>
    <s v="Retail"/>
  </r>
  <r>
    <x v="7782"/>
    <s v="VOLUNTEER"/>
    <s v="INACTIVE VOLUNTEER"/>
    <s v="N"/>
    <m/>
    <m/>
    <m/>
    <s v="N"/>
    <m/>
    <x v="0"/>
    <x v="5937"/>
    <s v="SG19"/>
    <s v="Bedfordshire"/>
    <s v="Not Specified"/>
    <n v="42328"/>
    <n v="42454"/>
    <s v="Retail"/>
  </r>
  <r>
    <x v="7783"/>
    <s v="VOLUNTEER"/>
    <s v="INACTIVE VOLUNTEER"/>
    <s v="N"/>
    <m/>
    <m/>
    <m/>
    <s v="N"/>
    <m/>
    <x v="0"/>
    <x v="5938"/>
    <s v="MK45"/>
    <s v="Bedfordshire"/>
    <s v="Not Specified"/>
    <n v="1"/>
    <n v="1"/>
    <s v="Not Recorded"/>
  </r>
  <r>
    <x v="7784"/>
    <s v="VOLUNTEER"/>
    <s v="INACTIVE VOLUNTEER"/>
    <s v="N"/>
    <m/>
    <m/>
    <m/>
    <s v="N"/>
    <m/>
    <x v="0"/>
    <x v="5939"/>
    <s v="MK43"/>
    <s v="Bedfordshire"/>
    <s v="White British"/>
    <n v="41392"/>
    <n v="42360"/>
    <s v="Retail"/>
  </r>
  <r>
    <x v="7785"/>
    <s v="VOLUNTEER"/>
    <s v="INACTIVE VOLUNTEER"/>
    <s v="N"/>
    <m/>
    <m/>
    <m/>
    <s v="N"/>
    <m/>
    <x v="1"/>
    <x v="5940"/>
    <s v="LU3"/>
    <s v="Bedfordshire"/>
    <s v="White British"/>
    <s v="Not Recorded"/>
    <s v="Not Recorded"/>
    <s v="Not Recorded"/>
  </r>
  <r>
    <x v="7786"/>
    <s v="VOLUNTEER"/>
    <s v="INACTIVE VOLUNTEER"/>
    <s v="N"/>
    <m/>
    <m/>
    <m/>
    <s v="N"/>
    <m/>
    <x v="0"/>
    <x v="5941"/>
    <s v="LU5"/>
    <s v="Bedfordshire"/>
    <s v="White British"/>
    <s v="Not Recorded"/>
    <s v="Not Recorded"/>
    <s v="Fundraising"/>
  </r>
  <r>
    <x v="7787"/>
    <s v="VOLUNTEER"/>
    <s v="INACTIVE VOLUNTEER"/>
    <s v="N"/>
    <m/>
    <m/>
    <m/>
    <s v="N"/>
    <m/>
    <x v="0"/>
    <x v="5942"/>
    <s v="LU2"/>
    <s v="Bedfordshire"/>
    <s v="White British"/>
    <n v="41317"/>
    <n v="43811"/>
    <s v="Retail"/>
  </r>
  <r>
    <x v="7788"/>
    <s v="VOLUNTEER"/>
    <s v="INACTIVE VOLUNTEER"/>
    <s v="N"/>
    <m/>
    <m/>
    <m/>
    <s v="N"/>
    <m/>
    <x v="0"/>
    <x v="5943"/>
    <s v="MK41"/>
    <s v="Bedfordshire"/>
    <s v="Asian"/>
    <s v="Not Recorded"/>
    <s v="Not Recorded"/>
    <s v="Not Recorded"/>
  </r>
  <r>
    <x v="7789"/>
    <s v="VOLUNTEER"/>
    <s v="INACTIVE VOLUNTEER"/>
    <s v="N"/>
    <m/>
    <m/>
    <m/>
    <s v="N"/>
    <m/>
    <x v="0"/>
    <x v="5944"/>
    <s v="MK43"/>
    <s v="Bedfordshire"/>
    <s v="Not Specified"/>
    <s v="Not Recorded"/>
    <s v="Not Recorded"/>
    <s v="Not Recorded"/>
  </r>
  <r>
    <x v="7790"/>
    <s v="VOLUNTEER"/>
    <s v="INACTIVE VOLUNTEER"/>
    <s v="N"/>
    <m/>
    <m/>
    <m/>
    <s v="N"/>
    <m/>
    <x v="0"/>
    <x v="5284"/>
    <s v="SG14"/>
    <s v="Hertfordshire"/>
    <s v="Other"/>
    <n v="44529"/>
    <n v="44754"/>
    <s v="Retail"/>
  </r>
  <r>
    <x v="7791"/>
    <s v="VOLUNTEER"/>
    <s v="INACTIVE VOLUNTEER"/>
    <s v="N"/>
    <m/>
    <m/>
    <m/>
    <s v="N"/>
    <m/>
    <x v="0"/>
    <x v="5945"/>
    <s v="SG4"/>
    <s v="Hertfordshire"/>
    <s v="Not Specified"/>
    <n v="42150"/>
    <n v="43126"/>
    <s v="Retail"/>
  </r>
  <r>
    <x v="7792"/>
    <s v="VOLUNTEER"/>
    <s v="INACTIVE VOLUNTEER"/>
    <s v="N"/>
    <m/>
    <m/>
    <m/>
    <s v="N"/>
    <m/>
    <x v="1"/>
    <x v="5946"/>
    <s v="LU2"/>
    <s v="Bedfordshire"/>
    <s v="White British"/>
    <n v="43852"/>
    <n v="44896"/>
    <s v="Care"/>
  </r>
  <r>
    <x v="7793"/>
    <s v="VOLUNTEER"/>
    <s v="INACTIVE VOLUNTEER"/>
    <s v="N"/>
    <m/>
    <m/>
    <m/>
    <s v="N"/>
    <m/>
    <x v="0"/>
    <x v="5947"/>
    <s v="MK8"/>
    <s v="Buckinghamshire"/>
    <s v="Not Specified"/>
    <n v="40731"/>
    <n v="41827"/>
    <s v="Not Recorded"/>
  </r>
  <r>
    <x v="7794"/>
    <s v="VOLUNTEER"/>
    <s v="ACTIVE VOLUNTEER"/>
    <s v="N"/>
    <m/>
    <m/>
    <m/>
    <s v="N"/>
    <m/>
    <x v="1"/>
    <x v="5948"/>
    <s v="WD7"/>
    <s v="Hertfordshire"/>
    <s v="White British"/>
    <n v="45157"/>
    <s v=""/>
    <s v="Retail"/>
  </r>
  <r>
    <x v="7795"/>
    <s v="VOLUNTEER"/>
    <s v="INACTIVE VOLUNTEER"/>
    <s v="N"/>
    <m/>
    <m/>
    <m/>
    <s v="N"/>
    <m/>
    <x v="0"/>
    <x v="5949"/>
    <s v="MK46"/>
    <s v="Buckinghamshire"/>
    <s v="White British"/>
    <s v="Not Recorded"/>
    <s v="Not Recorded"/>
    <s v="Not Recorded"/>
  </r>
  <r>
    <x v="7796"/>
    <s v="VOLUNTEER"/>
    <s v="INACTIVE VOLUNTEER"/>
    <s v="N"/>
    <m/>
    <m/>
    <m/>
    <s v="N"/>
    <m/>
    <x v="0"/>
    <x v="5950"/>
    <s v="LU6"/>
    <s v="Bedfordshire"/>
    <s v="White British"/>
    <n v="41283"/>
    <n v="41473"/>
    <s v="Not Recorded"/>
  </r>
  <r>
    <x v="7797"/>
    <s v="VOLUNTEER"/>
    <s v="INACTIVE VOLUNTEER"/>
    <s v="N"/>
    <m/>
    <m/>
    <m/>
    <s v="N"/>
    <m/>
    <x v="0"/>
    <x v="5951"/>
    <s v="AL5"/>
    <s v="Hertfordshire"/>
    <s v="White British"/>
    <n v="43366"/>
    <n v="43554"/>
    <s v="Retail"/>
  </r>
  <r>
    <x v="7798"/>
    <s v="VOLUNTEER"/>
    <s v="INACTIVE VOLUNTEER"/>
    <s v="N"/>
    <m/>
    <m/>
    <m/>
    <s v="N"/>
    <m/>
    <x v="0"/>
    <x v="41"/>
    <s v="EN11"/>
    <s v="Hertfordshire"/>
    <s v="White British"/>
    <n v="43321"/>
    <n v="44777"/>
    <s v="Retail"/>
  </r>
  <r>
    <x v="7799"/>
    <s v="VOLUNTEER"/>
    <s v="INACTIVE VOLUNTEER"/>
    <s v="N"/>
    <m/>
    <m/>
    <m/>
    <s v="N"/>
    <m/>
    <x v="0"/>
    <x v="22"/>
    <s v="MK2"/>
    <s v="Buckinghamshire"/>
    <s v="Not Specified"/>
    <n v="1"/>
    <n v="1"/>
    <s v="Not Recorded"/>
  </r>
  <r>
    <x v="7800"/>
    <s v="VOLUNTEER"/>
    <s v="INACTIVE VOLUNTEER"/>
    <s v="N"/>
    <m/>
    <m/>
    <m/>
    <s v="N"/>
    <m/>
    <x v="0"/>
    <x v="1128"/>
    <s v="EN11"/>
    <s v="Hertfordshire"/>
    <s v="White British"/>
    <n v="41722"/>
    <n v="44578"/>
    <s v="Retail"/>
  </r>
  <r>
    <x v="7801"/>
    <s v="VOLUNTEER"/>
    <s v="INACTIVE VOLUNTEER"/>
    <s v="N"/>
    <m/>
    <m/>
    <m/>
    <s v="N"/>
    <m/>
    <x v="0"/>
    <x v="5952"/>
    <s v="LU2"/>
    <s v="Bedfordshire"/>
    <s v="Black"/>
    <n v="42448"/>
    <n v="42838"/>
    <s v="Retail"/>
  </r>
  <r>
    <x v="7802"/>
    <s v="VOLUNTEER"/>
    <s v="INACTIVE VOLUNTEER"/>
    <s v="N"/>
    <m/>
    <m/>
    <m/>
    <s v="N"/>
    <m/>
    <x v="0"/>
    <x v="1839"/>
    <s v="MK41"/>
    <s v="Bedfordshire"/>
    <s v="Other"/>
    <s v="Not Recorded"/>
    <s v="Not Recorded"/>
    <s v="Not Recorded"/>
  </r>
  <r>
    <x v="7803"/>
    <s v="VOLUNTEER"/>
    <s v="INACTIVE VOLUNTEER"/>
    <s v="N"/>
    <m/>
    <m/>
    <m/>
    <s v="N"/>
    <m/>
    <x v="0"/>
    <x v="3503"/>
    <s v="SG17"/>
    <s v="Bedfordshire"/>
    <s v="Not Specified"/>
    <n v="42867"/>
    <n v="43522"/>
    <s v="Retail"/>
  </r>
  <r>
    <x v="7804"/>
    <s v="VOLUNTEER"/>
    <s v="INACTIVE VOLUNTEER"/>
    <s v="N"/>
    <m/>
    <m/>
    <m/>
    <s v="N"/>
    <m/>
    <x v="1"/>
    <x v="767"/>
    <s v="AL5"/>
    <s v="Hertfordshire"/>
    <s v="Not Specified"/>
    <n v="38384"/>
    <n v="44547"/>
    <s v="Fundraising"/>
  </r>
  <r>
    <x v="7805"/>
    <s v="VOLUNTEER"/>
    <s v="INACTIVE VOLUNTEER"/>
    <s v="N"/>
    <m/>
    <m/>
    <m/>
    <s v="N"/>
    <m/>
    <x v="0"/>
    <x v="5953"/>
    <s v="LU5"/>
    <s v="Bedfordshire"/>
    <s v="White British"/>
    <n v="37532"/>
    <n v="41548"/>
    <s v="Not Recorded"/>
  </r>
  <r>
    <x v="7806"/>
    <s v="VOLUNTEER"/>
    <s v="INACTIVE VOLUNTEER"/>
    <s v="N"/>
    <m/>
    <m/>
    <m/>
    <s v="N"/>
    <m/>
    <x v="0"/>
    <x v="1431"/>
    <s v="AL2"/>
    <s v="Hertfordshire"/>
    <s v="White British"/>
    <n v="44358"/>
    <n v="44778"/>
    <s v="Retail"/>
  </r>
  <r>
    <x v="7807"/>
    <s v="VOLUNTEER"/>
    <s v="ACTIVE VOLUNTEER"/>
    <s v="N"/>
    <m/>
    <m/>
    <m/>
    <s v="N"/>
    <m/>
    <x v="0"/>
    <x v="5954"/>
    <s v="AL2"/>
    <s v="Hertfordshire"/>
    <s v="Not Specified"/>
    <n v="41736"/>
    <s v=""/>
    <s v="Retail"/>
  </r>
  <r>
    <x v="7808"/>
    <s v="VOLUNTEER"/>
    <s v="INACTIVE VOLUNTEER"/>
    <s v="N"/>
    <m/>
    <m/>
    <m/>
    <s v="N"/>
    <m/>
    <x v="0"/>
    <x v="5955"/>
    <s v="LU3"/>
    <s v="Bedfordshire"/>
    <s v="Asian"/>
    <s v="Not Recorded"/>
    <s v="Not Recorded"/>
    <s v="Not Recorded"/>
  </r>
  <r>
    <x v="7809"/>
    <s v="VOLUNTEER"/>
    <s v="INACTIVE VOLUNTEER"/>
    <s v="N"/>
    <m/>
    <m/>
    <m/>
    <s v="N"/>
    <m/>
    <x v="0"/>
    <x v="5956"/>
    <s v="LU2"/>
    <s v="Bedfordshire"/>
    <s v="Mixed"/>
    <s v="Not Recorded"/>
    <s v="Not Recorded"/>
    <s v="Not Recorded"/>
  </r>
  <r>
    <x v="7810"/>
    <s v="VOLUNTEER"/>
    <s v="INACTIVE VOLUNTEER"/>
    <s v="N"/>
    <m/>
    <m/>
    <m/>
    <s v="N"/>
    <m/>
    <x v="0"/>
    <x v="1364"/>
    <s v="LU7"/>
    <s v="Bedfordshire"/>
    <s v="White British"/>
    <s v="Not Recorded"/>
    <s v="Not Recorded"/>
    <s v="Care"/>
  </r>
  <r>
    <x v="7811"/>
    <s v="VOLUNTEER"/>
    <s v="INACTIVE VOLUNTEER"/>
    <s v="N"/>
    <m/>
    <m/>
    <m/>
    <s v="N"/>
    <m/>
    <x v="0"/>
    <x v="5957"/>
    <s v="WD19"/>
    <s v="Hertfordshire"/>
    <s v="Asian"/>
    <n v="44610"/>
    <n v="44698"/>
    <s v="Retail"/>
  </r>
  <r>
    <x v="7812"/>
    <s v="VOLUNTEER"/>
    <s v="INACTIVE VOLUNTEER"/>
    <s v="N"/>
    <m/>
    <m/>
    <m/>
    <s v="N"/>
    <m/>
    <x v="0"/>
    <x v="133"/>
    <s v="LU3"/>
    <s v="Bedfordshire"/>
    <s v="Asian"/>
    <s v="Not Recorded"/>
    <s v="Not Recorded"/>
    <s v="Not Recorded"/>
  </r>
  <r>
    <x v="7813"/>
    <s v="VOLUNTEER"/>
    <s v="INACTIVE VOLUNTEER"/>
    <s v="N"/>
    <m/>
    <m/>
    <m/>
    <s v="N"/>
    <m/>
    <x v="0"/>
    <x v="2771"/>
    <s v="LU2"/>
    <s v="Bedfordshire"/>
    <s v="Not Specified"/>
    <n v="36495"/>
    <n v="37956"/>
    <s v="Not Recorded"/>
  </r>
  <r>
    <x v="7814"/>
    <s v="VOLUNTEER"/>
    <s v="INACTIVE VOLUNTEER"/>
    <s v="N"/>
    <m/>
    <m/>
    <m/>
    <s v="N"/>
    <m/>
    <x v="1"/>
    <x v="343"/>
    <s v="LU4"/>
    <s v="Bedfordshire"/>
    <s v="Other"/>
    <n v="42529"/>
    <n v="42529"/>
    <s v="Not Recorded"/>
  </r>
  <r>
    <x v="7815"/>
    <s v="VOLUNTEER"/>
    <s v="INACTIVE VOLUNTEER"/>
    <s v="N"/>
    <m/>
    <m/>
    <m/>
    <s v="N"/>
    <m/>
    <x v="0"/>
    <x v="5958"/>
    <s v="AL5"/>
    <s v="Hertfordshire"/>
    <s v="Other"/>
    <n v="41836"/>
    <n v="41836"/>
    <s v="Not Recorded"/>
  </r>
  <r>
    <x v="7816"/>
    <s v="VOLUNTEER"/>
    <s v="INACTIVE VOLUNTEER"/>
    <s v="N"/>
    <m/>
    <m/>
    <m/>
    <s v="N"/>
    <m/>
    <x v="0"/>
    <x v="5959"/>
    <s v="WD17"/>
    <s v="Hertfordshire"/>
    <s v="Not Specified"/>
    <n v="42438"/>
    <n v="43586"/>
    <s v="Retail"/>
  </r>
  <r>
    <x v="7817"/>
    <s v="VOLUNTEER"/>
    <s v="ACTIVE VOLUNTEER"/>
    <s v="N"/>
    <m/>
    <m/>
    <m/>
    <s v="N"/>
    <m/>
    <x v="1"/>
    <x v="5960"/>
    <s v="AL2"/>
    <s v="Hertfordshire"/>
    <s v="Asian"/>
    <n v="45526"/>
    <s v=""/>
    <s v="Retail"/>
  </r>
  <r>
    <x v="7818"/>
    <s v="VOLUNTEER"/>
    <s v="INACTIVE VOLUNTEER"/>
    <s v="N"/>
    <m/>
    <m/>
    <m/>
    <s v="N"/>
    <m/>
    <x v="1"/>
    <x v="862"/>
    <s v="LU2"/>
    <s v="Bedfordshire"/>
    <s v="Other White"/>
    <n v="44812"/>
    <n v="44820"/>
    <s v="Not Recorded"/>
  </r>
  <r>
    <x v="7819"/>
    <s v="VOLUNTEER"/>
    <s v="PROSPECTIVE VOLUNTEER"/>
    <s v="N"/>
    <m/>
    <m/>
    <m/>
    <s v="N"/>
    <m/>
    <x v="0"/>
    <x v="1780"/>
    <s v="AL2"/>
    <s v="Hertfordshire"/>
    <s v="Asian"/>
    <s v="Not Recorded"/>
    <s v="Not Recorded"/>
    <s v="Not Recorded"/>
  </r>
  <r>
    <x v="7820"/>
    <s v="VOLUNTEER"/>
    <s v="INACTIVE VOLUNTEER"/>
    <s v="N"/>
    <m/>
    <m/>
    <m/>
    <s v="N"/>
    <m/>
    <x v="0"/>
    <x v="3914"/>
    <s v="LU2"/>
    <s v="Bedfordshire"/>
    <s v="Not Specified"/>
    <n v="40936"/>
    <n v="41412"/>
    <s v="Not Recorded"/>
  </r>
  <r>
    <x v="7821"/>
    <s v="VOLUNTEER"/>
    <s v="INACTIVE VOLUNTEER"/>
    <s v="N"/>
    <m/>
    <m/>
    <m/>
    <s v="N"/>
    <m/>
    <x v="0"/>
    <x v="5961"/>
    <s v="LU1"/>
    <s v="Bedfordshire"/>
    <s v="Asian"/>
    <n v="43148"/>
    <n v="44299"/>
    <s v="Retail"/>
  </r>
  <r>
    <x v="7822"/>
    <s v="VOLUNTEER"/>
    <s v="INACTIVE VOLUNTEER"/>
    <s v="N"/>
    <m/>
    <m/>
    <m/>
    <s v="N"/>
    <m/>
    <x v="1"/>
    <x v="5962"/>
    <s v="LU1"/>
    <s v="Bedfordshire"/>
    <s v="Not Specified"/>
    <n v="41412"/>
    <n v="42838"/>
    <s v="Retail"/>
  </r>
  <r>
    <x v="7823"/>
    <s v="VOLUNTEER"/>
    <s v="INACTIVE VOLUNTEER"/>
    <s v="N"/>
    <m/>
    <m/>
    <m/>
    <s v="N"/>
    <m/>
    <x v="0"/>
    <x v="5963"/>
    <s v="WD18"/>
    <s v="Hertfordshire"/>
    <s v="Not Specified"/>
    <n v="41968"/>
    <n v="42275"/>
    <s v="Retail"/>
  </r>
  <r>
    <x v="7824"/>
    <s v="VOLUNTEER"/>
    <s v="INACTIVE VOLUNTEER"/>
    <s v="N"/>
    <m/>
    <m/>
    <m/>
    <s v="N"/>
    <m/>
    <x v="0"/>
    <x v="5964"/>
    <s v="LU3"/>
    <s v="Bedfordshire"/>
    <s v="White British"/>
    <n v="36892"/>
    <n v="44439"/>
    <s v="Retail"/>
  </r>
  <r>
    <x v="7825"/>
    <s v="VOLUNTEER"/>
    <s v="INACTIVE VOLUNTEER"/>
    <s v="N"/>
    <m/>
    <m/>
    <m/>
    <s v="N"/>
    <m/>
    <x v="0"/>
    <x v="5965"/>
    <s v="SG4"/>
    <s v="Hertfordshire"/>
    <s v="White British"/>
    <s v="Not Recorded"/>
    <s v="Not Recorded"/>
    <s v="Care"/>
  </r>
  <r>
    <x v="7826"/>
    <s v="VOLUNTEER"/>
    <s v="INACTIVE VOLUNTEER"/>
    <s v="N"/>
    <m/>
    <m/>
    <m/>
    <s v="N"/>
    <m/>
    <x v="0"/>
    <x v="5966"/>
    <s v="MK43"/>
    <s v="Bedfordshire"/>
    <s v="Asian"/>
    <n v="43654"/>
    <n v="44432"/>
    <s v="Retail"/>
  </r>
  <r>
    <x v="7827"/>
    <s v="VOLUNTEER"/>
    <s v="INACTIVE VOLUNTEER"/>
    <s v="N"/>
    <m/>
    <m/>
    <m/>
    <s v="N"/>
    <m/>
    <x v="0"/>
    <x v="5967"/>
    <s v="LU3"/>
    <s v="Bedfordshire"/>
    <s v="White British"/>
    <n v="42241"/>
    <n v="42614"/>
    <s v="Retail"/>
  </r>
  <r>
    <x v="7828"/>
    <s v="VOLUNTEER"/>
    <s v="INACTIVE VOLUNTEER"/>
    <s v="N"/>
    <m/>
    <m/>
    <m/>
    <s v="N"/>
    <m/>
    <x v="0"/>
    <x v="5968"/>
    <s v="WD25"/>
    <s v="Hertfordshire"/>
    <s v="Not Specified"/>
    <n v="41454"/>
    <n v="42180"/>
    <s v="Retail"/>
  </r>
  <r>
    <x v="7829"/>
    <s v="VOLUNTEER"/>
    <s v="INACTIVE VOLUNTEER"/>
    <s v="N"/>
    <m/>
    <m/>
    <m/>
    <s v="N"/>
    <m/>
    <x v="0"/>
    <x v="5969"/>
    <s v="AL5"/>
    <s v="Hertfordshire"/>
    <s v="Not Specified"/>
    <s v="Not Recorded"/>
    <s v="Not Recorded"/>
    <s v="Not Recorded"/>
  </r>
  <r>
    <x v="7830"/>
    <s v="VOLUNTEER"/>
    <s v="INACTIVE VOLUNTEER"/>
    <s v="N"/>
    <m/>
    <m/>
    <m/>
    <s v="N"/>
    <m/>
    <x v="0"/>
    <x v="5493"/>
    <s v="LU4"/>
    <s v="Bedfordshire"/>
    <s v="Other White"/>
    <s v="Not Recorded"/>
    <s v="Not Recorded"/>
    <s v="Not Recorded"/>
  </r>
  <r>
    <x v="7831"/>
    <s v="VOLUNTEER"/>
    <s v="INACTIVE VOLUNTEER"/>
    <s v="N"/>
    <m/>
    <m/>
    <m/>
    <s v="N"/>
    <m/>
    <x v="0"/>
    <x v="5970"/>
    <s v="SG1"/>
    <s v="Hertfordshire"/>
    <s v="Not Specified"/>
    <s v="Not Recorded"/>
    <s v="Not Recorded"/>
    <s v="Not Recorded"/>
  </r>
  <r>
    <x v="7832"/>
    <s v="VOLUNTEER"/>
    <s v="INACTIVE VOLUNTEER"/>
    <s v="N"/>
    <m/>
    <m/>
    <m/>
    <s v="N"/>
    <m/>
    <x v="0"/>
    <x v="395"/>
    <s v="NN8"/>
    <s v="Unknown"/>
    <s v="Black"/>
    <n v="43636"/>
    <n v="45008"/>
    <s v="Support"/>
  </r>
  <r>
    <x v="7833"/>
    <s v="VOLUNTEER"/>
    <s v="INACTIVE VOLUNTEER"/>
    <s v="N"/>
    <m/>
    <m/>
    <m/>
    <s v="N"/>
    <m/>
    <x v="2"/>
    <x v="22"/>
    <s v="LU1"/>
    <s v="Bedfordshire"/>
    <s v="Not Specified"/>
    <n v="1"/>
    <n v="1"/>
    <s v="Not Recorded"/>
  </r>
  <r>
    <x v="7834"/>
    <s v="VOLUNTEER"/>
    <s v="INACTIVE VOLUNTEER"/>
    <s v="N"/>
    <m/>
    <m/>
    <m/>
    <s v="N"/>
    <m/>
    <x v="1"/>
    <x v="5971"/>
    <s v="SG4"/>
    <s v="Hertfordshire"/>
    <s v="White British"/>
    <n v="41106"/>
    <n v="41591"/>
    <s v="Not Recorded"/>
  </r>
  <r>
    <x v="7835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7836"/>
    <s v="VOLUNTEER"/>
    <s v="INACTIVE VOLUNTEER"/>
    <s v="N"/>
    <m/>
    <m/>
    <m/>
    <s v="N"/>
    <m/>
    <x v="1"/>
    <x v="5972"/>
    <s v="PE25"/>
    <s v="Unknown"/>
    <s v="Not Specified"/>
    <n v="41115"/>
    <n v="43586"/>
    <s v="Retail"/>
  </r>
  <r>
    <x v="7837"/>
    <s v="VOLUNTEER"/>
    <s v="ACTIVE VOLUNTEER"/>
    <s v="N"/>
    <m/>
    <m/>
    <m/>
    <s v="N"/>
    <m/>
    <x v="1"/>
    <x v="5973"/>
    <s v="MK44"/>
    <s v="Bedfordshire"/>
    <s v="White British"/>
    <s v="Not Recorded"/>
    <s v="Not Recorded"/>
    <s v="Support"/>
  </r>
  <r>
    <x v="7838"/>
    <s v="VOLUNTEER"/>
    <s v="INACTIVE VOLUNTEER"/>
    <s v="N"/>
    <m/>
    <m/>
    <m/>
    <s v="N"/>
    <m/>
    <x v="1"/>
    <x v="5974"/>
    <s v="MK9"/>
    <s v="Buckinghamshire"/>
    <s v="White British"/>
    <s v="Not Recorded"/>
    <s v="Not Recorded"/>
    <s v="Not Recorded"/>
  </r>
  <r>
    <x v="7839"/>
    <s v="VOLUNTEER"/>
    <s v="INACTIVE VOLUNTEER"/>
    <s v="N"/>
    <m/>
    <m/>
    <m/>
    <s v="N"/>
    <m/>
    <x v="0"/>
    <x v="5975"/>
    <s v="SG1"/>
    <s v="Hertfordshire"/>
    <s v="Not Specified"/>
    <n v="41701"/>
    <n v="41760"/>
    <s v="Not Recorded"/>
  </r>
  <r>
    <x v="7840"/>
    <s v="VOLUNTEER"/>
    <s v="ACTIVE VOLUNTEER"/>
    <s v="N"/>
    <m/>
    <m/>
    <m/>
    <s v="N"/>
    <m/>
    <x v="0"/>
    <x v="5976"/>
    <s v="AL5"/>
    <s v="Hertfordshire"/>
    <s v="Not Specified"/>
    <n v="40304"/>
    <s v=""/>
    <s v="Retail"/>
  </r>
  <r>
    <x v="7841"/>
    <s v="VOLUNTEER"/>
    <s v="ACTIVE VOLUNTEER"/>
    <s v="N"/>
    <m/>
    <m/>
    <m/>
    <s v="N"/>
    <m/>
    <x v="0"/>
    <x v="5977"/>
    <s v="MK44"/>
    <s v="Bedfordshire"/>
    <s v="White British"/>
    <n v="42310"/>
    <s v=""/>
    <s v="Support"/>
  </r>
  <r>
    <x v="7842"/>
    <s v="VOLUNTEER"/>
    <s v="INACTIVE VOLUNTEER"/>
    <s v="N"/>
    <m/>
    <m/>
    <m/>
    <s v="N"/>
    <m/>
    <x v="0"/>
    <x v="22"/>
    <s v="LN8"/>
    <s v="Unknown"/>
    <s v="Not Specified"/>
    <n v="1"/>
    <n v="1"/>
    <s v="Not Recorded"/>
  </r>
  <r>
    <x v="7843"/>
    <s v="VOLUNTEER"/>
    <s v="ACTIVE VOLUNTEER"/>
    <s v="N"/>
    <m/>
    <m/>
    <m/>
    <s v="N"/>
    <m/>
    <x v="0"/>
    <x v="5978"/>
    <s v="SG1"/>
    <s v="Hertfordshire"/>
    <s v="Black"/>
    <n v="45301"/>
    <s v=""/>
    <s v="Fundraising"/>
  </r>
  <r>
    <x v="7844"/>
    <s v="VOLUNTEER"/>
    <s v="INACTIVE VOLUNTEER"/>
    <s v="N"/>
    <m/>
    <m/>
    <m/>
    <s v="N"/>
    <m/>
    <x v="0"/>
    <x v="3429"/>
    <s v="LU1"/>
    <s v="Bedfordshire"/>
    <s v="Asian"/>
    <s v="Not Recorded"/>
    <s v="Not Recorded"/>
    <s v="Not Recorded"/>
  </r>
  <r>
    <x v="7845"/>
    <s v="VOLUNTEER"/>
    <s v="INACTIVE VOLUNTEER"/>
    <s v="N"/>
    <m/>
    <m/>
    <m/>
    <s v="N"/>
    <m/>
    <x v="0"/>
    <x v="5979"/>
    <s v="LU2"/>
    <s v="Bedfordshire"/>
    <s v="Not Specified"/>
    <n v="41573"/>
    <n v="42838"/>
    <s v="Retail"/>
  </r>
  <r>
    <x v="7846"/>
    <s v="VOLUNTEER"/>
    <s v="INACTIVE VOLUNTEER"/>
    <s v="N"/>
    <m/>
    <m/>
    <m/>
    <s v="N"/>
    <m/>
    <x v="0"/>
    <x v="22"/>
    <s v="HP3"/>
    <s v="Hertfordshire"/>
    <s v="White British"/>
    <s v="Not Recorded"/>
    <s v="Not Recorded"/>
    <s v="Not Recorded"/>
  </r>
  <r>
    <x v="7847"/>
    <s v="VOLUNTEER"/>
    <s v="INACTIVE VOLUNTEER"/>
    <s v="N"/>
    <m/>
    <m/>
    <m/>
    <s v="N"/>
    <m/>
    <x v="0"/>
    <x v="5404"/>
    <s v="WD18"/>
    <s v="Hertfordshire"/>
    <s v="Asian"/>
    <n v="42336"/>
    <n v="44545"/>
    <s v="Retail"/>
  </r>
  <r>
    <x v="7848"/>
    <s v="VOLUNTEER"/>
    <s v="INACTIVE VOLUNTEER"/>
    <s v="N"/>
    <m/>
    <m/>
    <m/>
    <s v="N"/>
    <m/>
    <x v="0"/>
    <x v="4983"/>
    <s v="EN9"/>
    <s v="Other"/>
    <s v="Not Recorded"/>
    <n v="42436"/>
    <n v="42627"/>
    <s v="Retail"/>
  </r>
  <r>
    <x v="7849"/>
    <s v="VOLUNTEER"/>
    <s v="INACTIVE VOLUNTEER"/>
    <s v="N"/>
    <m/>
    <m/>
    <m/>
    <s v="N"/>
    <m/>
    <x v="0"/>
    <x v="5980"/>
    <s v="MK45"/>
    <s v="Bedfordshire"/>
    <s v="White British"/>
    <s v="Not Recorded"/>
    <s v="Not Recorded"/>
    <s v="Not Recorded"/>
  </r>
  <r>
    <x v="7850"/>
    <s v="VOLUNTEER"/>
    <s v="INACTIVE VOLUNTEER"/>
    <s v="N"/>
    <m/>
    <m/>
    <m/>
    <s v="N"/>
    <m/>
    <x v="0"/>
    <x v="22"/>
    <s v="LU1"/>
    <s v="Bedfordshire"/>
    <s v="White British"/>
    <n v="42044"/>
    <n v="42044"/>
    <s v="Not Recorded"/>
  </r>
  <r>
    <x v="7851"/>
    <s v="VOLUNTEER"/>
    <s v="INACTIVE VOLUNTEER"/>
    <s v="N"/>
    <m/>
    <m/>
    <m/>
    <s v="N"/>
    <m/>
    <x v="0"/>
    <x v="5857"/>
    <s v="AL2"/>
    <s v="Hertfordshire"/>
    <s v="White British"/>
    <n v="41059"/>
    <n v="41182"/>
    <s v="Not Recorded"/>
  </r>
  <r>
    <x v="7852"/>
    <s v="VOLUNTEER"/>
    <s v="INACTIVE VOLUNTEER"/>
    <s v="N"/>
    <m/>
    <m/>
    <m/>
    <s v="N"/>
    <m/>
    <x v="0"/>
    <x v="5981"/>
    <s v="WD3"/>
    <s v="Unknown"/>
    <s v="Black"/>
    <s v="Not Recorded"/>
    <s v="Not Recorded"/>
    <s v="Not Recorded"/>
  </r>
  <r>
    <x v="7853"/>
    <s v="VOLUNTEER"/>
    <s v="INACTIVE VOLUNTEER"/>
    <s v="N"/>
    <m/>
    <m/>
    <m/>
    <s v="N"/>
    <m/>
    <x v="0"/>
    <x v="4115"/>
    <s v="HP2"/>
    <s v="Hertfordshire"/>
    <s v="Not Specified"/>
    <n v="41534"/>
    <n v="41557"/>
    <s v="Not Recorded"/>
  </r>
  <r>
    <x v="7854"/>
    <s v="VOLUNTEER"/>
    <s v="INACTIVE VOLUNTEER"/>
    <s v="N"/>
    <m/>
    <m/>
    <m/>
    <s v="N"/>
    <m/>
    <x v="1"/>
    <x v="5982"/>
    <s v="SG19"/>
    <s v="Bedfordshire"/>
    <s v="White British"/>
    <n v="41475"/>
    <n v="44177"/>
    <s v="Retail"/>
  </r>
  <r>
    <x v="7855"/>
    <s v="VOLUNTEER"/>
    <s v="INACTIVE VOLUNTEER"/>
    <s v="N"/>
    <m/>
    <m/>
    <m/>
    <s v="N"/>
    <m/>
    <x v="1"/>
    <x v="224"/>
    <s v="IP11"/>
    <s v="Other"/>
    <s v="White British"/>
    <n v="41362"/>
    <n v="44664"/>
    <s v="Retail"/>
  </r>
  <r>
    <x v="7856"/>
    <s v="VOLUNTEER"/>
    <s v="INACTIVE VOLUNTEER"/>
    <s v="N"/>
    <m/>
    <m/>
    <m/>
    <s v="Y"/>
    <s v="06/03/2024"/>
    <x v="1"/>
    <x v="5983"/>
    <s v="LU2"/>
    <s v="Bedfordshire"/>
    <s v="Not Specified"/>
    <n v="41290"/>
    <n v="43488"/>
    <s v="Retail"/>
  </r>
  <r>
    <x v="7857"/>
    <s v="VOLUNTEER"/>
    <s v="INACTIVE VOLUNTEER"/>
    <s v="N"/>
    <m/>
    <m/>
    <m/>
    <s v="N"/>
    <m/>
    <x v="0"/>
    <x v="5984"/>
    <s v="MK45"/>
    <s v="Bedfordshire"/>
    <s v="White British"/>
    <n v="37193"/>
    <n v="41502"/>
    <s v="Not Recorded"/>
  </r>
  <r>
    <x v="7858"/>
    <s v="VOLUNTEER"/>
    <s v="INACTIVE VOLUNTEER"/>
    <s v="N"/>
    <m/>
    <m/>
    <m/>
    <s v="N"/>
    <m/>
    <x v="0"/>
    <x v="5985"/>
    <s v="SG13"/>
    <s v="Hertfordshire"/>
    <s v="White British"/>
    <n v="42871"/>
    <n v="43488"/>
    <s v="Retail"/>
  </r>
  <r>
    <x v="7859"/>
    <s v="VOLUNTEER"/>
    <s v="ACTIVE VOLUNTEER"/>
    <s v="N"/>
    <m/>
    <m/>
    <m/>
    <s v="N"/>
    <m/>
    <x v="0"/>
    <x v="5826"/>
    <s v="LU7"/>
    <s v="Buckinghamshire"/>
    <s v="Not Specified"/>
    <n v="44335"/>
    <s v=""/>
    <s v="Retail"/>
  </r>
  <r>
    <x v="7860"/>
    <s v="VOLUNTEER"/>
    <s v="INACTIVE VOLUNTEER"/>
    <s v="N"/>
    <m/>
    <m/>
    <m/>
    <s v="N"/>
    <m/>
    <x v="0"/>
    <x v="5986"/>
    <s v="LU4"/>
    <s v="Bedfordshire"/>
    <s v="White British"/>
    <n v="40624"/>
    <n v="43358"/>
    <s v="Retail"/>
  </r>
  <r>
    <x v="7861"/>
    <s v="VOLUNTEER"/>
    <s v="INACTIVE VOLUNTEER"/>
    <s v="N"/>
    <m/>
    <m/>
    <m/>
    <s v="N"/>
    <m/>
    <x v="0"/>
    <x v="1559"/>
    <s v="LU7"/>
    <s v="Bedfordshire"/>
    <s v="Not Specified"/>
    <s v="Not Recorded"/>
    <s v="Not Recorded"/>
    <s v="Not Recorded"/>
  </r>
  <r>
    <x v="7862"/>
    <s v="VOLUNTEER"/>
    <s v="INACTIVE VOLUNTEER"/>
    <s v="N"/>
    <m/>
    <m/>
    <m/>
    <s v="N"/>
    <m/>
    <x v="0"/>
    <x v="1062"/>
    <s v="AL5"/>
    <s v="Hertfordshire"/>
    <s v="Not Recorded"/>
    <n v="43122"/>
    <n v="43265"/>
    <s v="Retail"/>
  </r>
  <r>
    <x v="7863"/>
    <s v="VOLUNTEER"/>
    <s v="INACTIVE VOLUNTEER"/>
    <s v="N"/>
    <m/>
    <m/>
    <m/>
    <s v="N"/>
    <m/>
    <x v="1"/>
    <x v="22"/>
    <s v="AL3"/>
    <s v="Hertfordshire"/>
    <s v="Not Specified"/>
    <n v="41834"/>
    <n v="41834"/>
    <s v="Not Recorded"/>
  </r>
  <r>
    <x v="7864"/>
    <s v="VOLUNTEER"/>
    <s v="INACTIVE VOLUNTEER"/>
    <s v="N"/>
    <m/>
    <m/>
    <m/>
    <s v="N"/>
    <m/>
    <x v="0"/>
    <x v="5253"/>
    <s v="LU4"/>
    <s v="Bedfordshire"/>
    <s v="White British"/>
    <n v="40791"/>
    <n v="41667"/>
    <s v="Not Recorded"/>
  </r>
  <r>
    <x v="7865"/>
    <s v="VOLUNTEER"/>
    <s v="INACTIVE VOLUNTEER"/>
    <s v="N"/>
    <m/>
    <m/>
    <m/>
    <s v="N"/>
    <m/>
    <x v="0"/>
    <x v="22"/>
    <s v="LU2"/>
    <s v="Bedfordshire"/>
    <s v="Not Specified"/>
    <n v="41814"/>
    <n v="44796"/>
    <s v="Fundraising"/>
  </r>
  <r>
    <x v="7866"/>
    <s v="VOLUNTEER"/>
    <s v="ACTIVE VOLUNTEER"/>
    <s v="N"/>
    <m/>
    <m/>
    <m/>
    <s v="N"/>
    <m/>
    <x v="0"/>
    <x v="5987"/>
    <s v="AL2"/>
    <s v="Hertfordshire"/>
    <s v="White British"/>
    <n v="45056"/>
    <s v=""/>
    <s v="Retail"/>
  </r>
  <r>
    <x v="7867"/>
    <s v="VOLUNTEER"/>
    <s v="INACTIVE VOLUNTEER"/>
    <s v="N"/>
    <m/>
    <m/>
    <m/>
    <s v="N"/>
    <m/>
    <x v="0"/>
    <x v="5988"/>
    <s v="LU4"/>
    <s v="Bedfordshire"/>
    <s v="White British"/>
    <n v="33239"/>
    <n v="45523"/>
    <s v="Care"/>
  </r>
  <r>
    <x v="7868"/>
    <s v="VOLUNTEER"/>
    <s v="INACTIVE VOLUNTEER"/>
    <s v="N"/>
    <m/>
    <m/>
    <m/>
    <s v="N"/>
    <m/>
    <x v="1"/>
    <x v="5989"/>
    <s v="LU4"/>
    <s v="Bedfordshire"/>
    <s v="Asian"/>
    <n v="41109"/>
    <n v="41486"/>
    <s v="Not Recorded"/>
  </r>
  <r>
    <x v="7869"/>
    <s v="VOLUNTEER"/>
    <s v="INACTIVE VOLUNTEER"/>
    <s v="N"/>
    <m/>
    <m/>
    <m/>
    <s v="N"/>
    <m/>
    <x v="0"/>
    <x v="5990"/>
    <s v="LU2"/>
    <s v="Bedfordshire"/>
    <s v="White British"/>
    <n v="38754"/>
    <n v="44439"/>
    <s v="Retail"/>
  </r>
  <r>
    <x v="7870"/>
    <s v="VOLUNTEER"/>
    <s v="ACTIVE VOLUNTEER"/>
    <s v="N"/>
    <m/>
    <m/>
    <m/>
    <s v="N"/>
    <m/>
    <x v="0"/>
    <x v="5991"/>
    <s v="MK45"/>
    <s v="Bedfordshire"/>
    <s v="White British"/>
    <n v="44867"/>
    <s v=""/>
    <s v="Retail"/>
  </r>
  <r>
    <x v="7871"/>
    <s v="VOLUNTEER"/>
    <s v="INACTIVE VOLUNTEER"/>
    <s v="N"/>
    <m/>
    <m/>
    <m/>
    <s v="N"/>
    <m/>
    <x v="0"/>
    <x v="5992"/>
    <s v="MK45"/>
    <s v="Bedfordshire"/>
    <s v="White British"/>
    <s v="Not Recorded"/>
    <s v="Not Recorded"/>
    <s v="Not Recorded"/>
  </r>
  <r>
    <x v="7872"/>
    <s v="VOLUNTEER"/>
    <s v="INACTIVE VOLUNTEER"/>
    <s v="N"/>
    <m/>
    <m/>
    <m/>
    <s v="N"/>
    <m/>
    <x v="0"/>
    <x v="22"/>
    <s v="BR3"/>
    <s v="Other"/>
    <s v="Not Specified"/>
    <s v="Not Recorded"/>
    <s v="Not Recorded"/>
    <s v="Not Recorded"/>
  </r>
  <r>
    <x v="7873"/>
    <s v="VOLUNTEER"/>
    <s v="ACTIVE VOLUNTEER"/>
    <s v="N"/>
    <m/>
    <m/>
    <m/>
    <s v="N"/>
    <m/>
    <x v="0"/>
    <x v="5993"/>
    <s v="MK45"/>
    <s v="Bedfordshire"/>
    <s v="White British"/>
    <n v="45003"/>
    <s v=""/>
    <s v="Care"/>
  </r>
  <r>
    <x v="7874"/>
    <s v="VOLUNTEER"/>
    <s v="INACTIVE VOLUNTEER"/>
    <s v="N"/>
    <m/>
    <m/>
    <m/>
    <s v="N"/>
    <m/>
    <x v="0"/>
    <x v="5994"/>
    <s v="LU1"/>
    <s v="Bedfordshire"/>
    <s v="Asian"/>
    <s v="Not Recorded"/>
    <s v="Not Recorded"/>
    <s v="Not Recorded"/>
  </r>
  <r>
    <x v="7875"/>
    <s v="VOLUNTEER"/>
    <s v="INACTIVE VOLUNTEER"/>
    <s v="N"/>
    <m/>
    <m/>
    <m/>
    <s v="N"/>
    <m/>
    <x v="0"/>
    <x v="5995"/>
    <s v="LU1"/>
    <s v="Bedfordshire"/>
    <s v="Mixed"/>
    <s v="Not Recorded"/>
    <s v="Not Recorded"/>
    <s v="Not Recorded"/>
  </r>
  <r>
    <x v="7876"/>
    <s v="VOLUNTEER"/>
    <s v="INACTIVE VOLUNTEER"/>
    <s v="N"/>
    <m/>
    <m/>
    <m/>
    <s v="N"/>
    <m/>
    <x v="0"/>
    <x v="5996"/>
    <s v="LU3"/>
    <s v="Bedfordshire"/>
    <s v="Black"/>
    <n v="40728"/>
    <n v="41167"/>
    <s v="Not Recorded"/>
  </r>
  <r>
    <x v="7877"/>
    <s v="VOLUNTEER"/>
    <s v="INACTIVE VOLUNTEER"/>
    <s v="N"/>
    <m/>
    <m/>
    <m/>
    <s v="N"/>
    <m/>
    <x v="0"/>
    <x v="5997"/>
    <s v="HP1"/>
    <s v="Hertfordshire"/>
    <s v="White British"/>
    <n v="42648"/>
    <n v="43913"/>
    <s v="Retail"/>
  </r>
  <r>
    <x v="7878"/>
    <s v="VOLUNTEER"/>
    <s v="INACTIVE VOLUNTEER"/>
    <s v="N"/>
    <m/>
    <m/>
    <m/>
    <s v="N"/>
    <m/>
    <x v="0"/>
    <x v="5998"/>
    <s v="MK45"/>
    <s v="Bedfordshire"/>
    <s v="White British"/>
    <s v="Not Recorded"/>
    <s v="Not Recorded"/>
    <s v="Fundraising"/>
  </r>
  <r>
    <x v="7879"/>
    <s v="VOLUNTEER"/>
    <s v="INACTIVE VOLUNTEER"/>
    <s v="N"/>
    <m/>
    <m/>
    <m/>
    <s v="N"/>
    <m/>
    <x v="0"/>
    <x v="1273"/>
    <s v="EN3"/>
    <s v="Other"/>
    <s v="White British"/>
    <n v="43613"/>
    <n v="44439"/>
    <s v="Retail"/>
  </r>
  <r>
    <x v="7880"/>
    <s v="VOLUNTEER"/>
    <s v="INACTIVE VOLUNTEER"/>
    <s v="N"/>
    <m/>
    <m/>
    <m/>
    <s v="N"/>
    <m/>
    <x v="0"/>
    <x v="5999"/>
    <s v="AL7"/>
    <s v="Hertfordshire"/>
    <s v="Not Specified"/>
    <n v="42164"/>
    <n v="42844"/>
    <s v="Retail"/>
  </r>
  <r>
    <x v="7881"/>
    <s v="VOLUNTEER"/>
    <s v="ACTIVE VOLUNTEER"/>
    <s v="N"/>
    <m/>
    <m/>
    <m/>
    <s v="N"/>
    <m/>
    <x v="0"/>
    <x v="3582"/>
    <s v="MK16"/>
    <s v="Buckinghamshire"/>
    <s v="White British"/>
    <n v="45307"/>
    <s v=""/>
    <s v="Retail"/>
  </r>
  <r>
    <x v="7882"/>
    <s v="VOLUNTEER"/>
    <s v="ACTIVE VOLUNTEER"/>
    <s v="N"/>
    <m/>
    <m/>
    <m/>
    <s v="N"/>
    <m/>
    <x v="1"/>
    <x v="6000"/>
    <s v="MK45"/>
    <s v="Bedfordshire"/>
    <s v="White British"/>
    <n v="44909"/>
    <s v=""/>
    <s v="Retail"/>
  </r>
  <r>
    <x v="7883"/>
    <s v="VOLUNTEER"/>
    <s v="INACTIVE VOLUNTEER"/>
    <s v="N"/>
    <m/>
    <m/>
    <m/>
    <s v="N"/>
    <m/>
    <x v="0"/>
    <x v="6001"/>
    <s v="NR11"/>
    <s v="Other"/>
    <s v="White British"/>
    <n v="39948"/>
    <n v="43166"/>
    <s v="Retail"/>
  </r>
  <r>
    <x v="7884"/>
    <s v="VOLUNTEER"/>
    <s v="INACTIVE VOLUNTEER"/>
    <s v="N"/>
    <m/>
    <m/>
    <m/>
    <s v="N"/>
    <m/>
    <x v="0"/>
    <x v="6002"/>
    <s v="AL1"/>
    <s v="Hertfordshire"/>
    <s v="White British"/>
    <n v="40868"/>
    <n v="41275"/>
    <s v="Not Recorded"/>
  </r>
  <r>
    <x v="7885"/>
    <s v="VOLUNTEER"/>
    <s v="ACTIVE VOLUNTEER"/>
    <s v="N"/>
    <m/>
    <m/>
    <m/>
    <s v="N"/>
    <m/>
    <x v="0"/>
    <x v="6003"/>
    <s v="AL5"/>
    <s v="Hertfordshire"/>
    <s v="White British"/>
    <n v="41842"/>
    <s v=""/>
    <s v="Support"/>
  </r>
  <r>
    <x v="7886"/>
    <s v="VOLUNTEER"/>
    <s v="ACTIVE VOLUNTEER"/>
    <s v="N"/>
    <m/>
    <m/>
    <m/>
    <s v="N"/>
    <m/>
    <x v="0"/>
    <x v="5828"/>
    <s v="LU3"/>
    <s v="Bedfordshire"/>
    <s v="White British"/>
    <n v="38899"/>
    <s v=""/>
    <s v="Retail"/>
  </r>
  <r>
    <x v="7887"/>
    <s v="VOLUNTEER"/>
    <s v="INACTIVE VOLUNTEER"/>
    <s v="N"/>
    <m/>
    <m/>
    <m/>
    <s v="N"/>
    <m/>
    <x v="0"/>
    <x v="3763"/>
    <s v="SG4"/>
    <s v="Hertfordshire"/>
    <s v="Not Recorded"/>
    <n v="40395"/>
    <n v="40996"/>
    <s v="Not Recorded"/>
  </r>
  <r>
    <x v="7888"/>
    <s v="VOLUNTEER"/>
    <s v="INACTIVE VOLUNTEER"/>
    <s v="N"/>
    <m/>
    <m/>
    <m/>
    <s v="N"/>
    <m/>
    <x v="0"/>
    <x v="22"/>
    <s v="LU3"/>
    <s v="Bedfordshire"/>
    <s v="Not Specified"/>
    <n v="40548"/>
    <n v="1"/>
    <s v="Not Recorded"/>
  </r>
  <r>
    <x v="7889"/>
    <s v="VOLUNTEER"/>
    <s v="INACTIVE VOLUNTEER"/>
    <s v="N"/>
    <m/>
    <m/>
    <m/>
    <s v="N"/>
    <m/>
    <x v="1"/>
    <x v="6004"/>
    <s v="MK45"/>
    <s v="Bedfordshire"/>
    <s v="White British"/>
    <s v="Not Recorded"/>
    <s v="Not Recorded"/>
    <s v="Not Recorded"/>
  </r>
  <r>
    <x v="7890"/>
    <s v="VOLUNTEER"/>
    <s v="ACTIVE VOLUNTEER"/>
    <s v="N"/>
    <m/>
    <m/>
    <m/>
    <s v="N"/>
    <m/>
    <x v="0"/>
    <x v="6005"/>
    <s v="AL5"/>
    <s v="Hertfordshire"/>
    <s v="White British"/>
    <n v="45544"/>
    <s v=""/>
    <s v="Retail"/>
  </r>
  <r>
    <x v="7891"/>
    <s v="VOLUNTEER"/>
    <s v="INACTIVE VOLUNTEER"/>
    <s v="N"/>
    <m/>
    <m/>
    <m/>
    <s v="N"/>
    <m/>
    <x v="1"/>
    <x v="6006"/>
    <s v="HP4"/>
    <s v="Hertfordshire"/>
    <s v="White British"/>
    <n v="44905"/>
    <n v="44954"/>
    <s v="Retail"/>
  </r>
  <r>
    <x v="7892"/>
    <s v="VOLUNTEER"/>
    <s v="INACTIVE VOLUNTEER"/>
    <s v="N"/>
    <m/>
    <m/>
    <m/>
    <s v="N"/>
    <m/>
    <x v="1"/>
    <x v="6007"/>
    <s v="WD7"/>
    <s v="Hertfordshire"/>
    <s v="Not Specified"/>
    <n v="42734"/>
    <n v="43347"/>
    <s v="Retail"/>
  </r>
  <r>
    <x v="7893"/>
    <s v="VOLUNTEER"/>
    <s v="INACTIVE VOLUNTEER"/>
    <s v="N"/>
    <m/>
    <m/>
    <m/>
    <s v="N"/>
    <m/>
    <x v="1"/>
    <x v="6008"/>
    <s v="LU2"/>
    <s v="Bedfordshire"/>
    <s v="White British"/>
    <n v="41218"/>
    <n v="41948"/>
    <s v="Not Recorded"/>
  </r>
  <r>
    <x v="7894"/>
    <s v="VOLUNTEER"/>
    <s v="INACTIVE VOLUNTEER"/>
    <s v="N"/>
    <m/>
    <m/>
    <m/>
    <s v="N"/>
    <m/>
    <x v="1"/>
    <x v="549"/>
    <s v="LU2"/>
    <s v="Bedfordshire"/>
    <s v="Not Specified"/>
    <n v="34700"/>
    <n v="43608"/>
    <s v="Fundraising"/>
  </r>
  <r>
    <x v="7895"/>
    <s v="VOLUNTEER"/>
    <s v="INACTIVE VOLUNTEER"/>
    <s v="N"/>
    <m/>
    <m/>
    <m/>
    <s v="N"/>
    <m/>
    <x v="0"/>
    <x v="423"/>
    <s v="LU7"/>
    <s v="Bedfordshire"/>
    <s v="Not Recorded"/>
    <s v="Not Recorded"/>
    <s v="Not Recorded"/>
    <s v="Not Recorded"/>
  </r>
  <r>
    <x v="7896"/>
    <s v="VOLUNTEER"/>
    <s v="INACTIVE VOLUNTEER"/>
    <s v="N"/>
    <m/>
    <m/>
    <m/>
    <s v="N"/>
    <m/>
    <x v="0"/>
    <x v="6009"/>
    <s v="SG15"/>
    <s v="Bedfordshire"/>
    <s v="White British"/>
    <s v="Not Recorded"/>
    <s v="Not Recorded"/>
    <s v="Not Recorded"/>
  </r>
  <r>
    <x v="7897"/>
    <s v="VOLUNTEER"/>
    <s v="INACTIVE VOLUNTEER"/>
    <s v="N"/>
    <m/>
    <m/>
    <m/>
    <s v="N"/>
    <m/>
    <x v="0"/>
    <x v="6010"/>
    <s v="MK42"/>
    <s v="Bedfordshire"/>
    <s v="Not Specified"/>
    <n v="42644"/>
    <n v="43388"/>
    <s v="Retail"/>
  </r>
  <r>
    <x v="7898"/>
    <s v="VOLUNTEER"/>
    <s v="INACTIVE VOLUNTEER"/>
    <s v="N"/>
    <m/>
    <m/>
    <m/>
    <s v="N"/>
    <m/>
    <x v="0"/>
    <x v="6011"/>
    <s v="NN8"/>
    <s v="Unknown"/>
    <s v="White British"/>
    <n v="41236"/>
    <n v="44775"/>
    <s v="Support"/>
  </r>
  <r>
    <x v="7899"/>
    <s v="VOLUNTEER"/>
    <s v="INACTIVE VOLUNTEER"/>
    <s v="N"/>
    <m/>
    <m/>
    <m/>
    <s v="N"/>
    <m/>
    <x v="0"/>
    <x v="6012"/>
    <s v="MK43"/>
    <s v="Bedfordshire"/>
    <s v="Not Specified"/>
    <n v="1"/>
    <n v="1"/>
    <s v="Not Recorded"/>
  </r>
  <r>
    <x v="7900"/>
    <s v="VOLUNTEER"/>
    <s v="ACTIVE VOLUNTEER"/>
    <s v="N"/>
    <m/>
    <m/>
    <m/>
    <s v="N"/>
    <m/>
    <x v="0"/>
    <x v="6013"/>
    <s v="AL1"/>
    <s v="Hertfordshire"/>
    <s v="Asian"/>
    <n v="45436"/>
    <s v=""/>
    <s v="Retail"/>
  </r>
  <r>
    <x v="7901"/>
    <s v="VOLUNTEER"/>
    <s v="INACTIVE VOLUNTEER"/>
    <s v="N"/>
    <m/>
    <m/>
    <m/>
    <s v="N"/>
    <m/>
    <x v="0"/>
    <x v="6014"/>
    <s v="WD3"/>
    <s v="Hertfordshire"/>
    <s v="Not Specified"/>
    <n v="41022"/>
    <n v="42999"/>
    <s v="Retail"/>
  </r>
  <r>
    <x v="7902"/>
    <s v="VOLUNTEER"/>
    <s v="INACTIVE VOLUNTEER"/>
    <s v="N"/>
    <m/>
    <m/>
    <m/>
    <s v="N"/>
    <m/>
    <x v="0"/>
    <x v="22"/>
    <s v="LU4"/>
    <s v="Bedfordshire"/>
    <s v="Not Specified"/>
    <n v="37987"/>
    <n v="40955"/>
    <s v="Not Recorded"/>
  </r>
  <r>
    <x v="7903"/>
    <s v="VOLUNTEER"/>
    <s v="INACTIVE VOLUNTEER"/>
    <s v="N"/>
    <m/>
    <m/>
    <m/>
    <s v="N"/>
    <m/>
    <x v="0"/>
    <x v="5191"/>
    <s v="AL2"/>
    <s v="Hertfordshire"/>
    <s v="Not Specified"/>
    <n v="40942"/>
    <n v="43017"/>
    <s v="Retail"/>
  </r>
  <r>
    <x v="7904"/>
    <s v="VOLUNTEER"/>
    <s v="INACTIVE VOLUNTEER"/>
    <s v="N"/>
    <m/>
    <m/>
    <m/>
    <s v="N"/>
    <m/>
    <x v="1"/>
    <x v="6015"/>
    <s v="LU3"/>
    <s v="Bedfordshire"/>
    <s v="White British"/>
    <s v="Not Recorded"/>
    <s v="Not Recorded"/>
    <s v="Not Recorded"/>
  </r>
  <r>
    <x v="7905"/>
    <s v="VOLUNTEER"/>
    <s v="INACTIVE VOLUNTEER"/>
    <s v="N"/>
    <m/>
    <m/>
    <m/>
    <s v="N"/>
    <m/>
    <x v="0"/>
    <x v="5911"/>
    <s v="LU2"/>
    <s v="Bedfordshire"/>
    <s v="Not Specified"/>
    <s v="Not Recorded"/>
    <s v="Not Recorded"/>
    <s v="Retail"/>
  </r>
  <r>
    <x v="7906"/>
    <s v="VOLUNTEER"/>
    <s v="INACTIVE VOLUNTEER"/>
    <s v="N"/>
    <m/>
    <m/>
    <m/>
    <s v="N"/>
    <m/>
    <x v="0"/>
    <x v="6016"/>
    <s v="CB25"/>
    <s v="Other"/>
    <s v="White British"/>
    <n v="41414"/>
    <n v="41584"/>
    <s v="Not Recorded"/>
  </r>
  <r>
    <x v="7907"/>
    <s v="VOLUNTEER"/>
    <s v="INACTIVE VOLUNTEER"/>
    <s v="N"/>
    <m/>
    <m/>
    <m/>
    <s v="N"/>
    <m/>
    <x v="0"/>
    <x v="1798"/>
    <s v="SW19"/>
    <s v="Other"/>
    <s v="Other"/>
    <n v="42161"/>
    <n v="42370"/>
    <s v="Retail"/>
  </r>
  <r>
    <x v="7908"/>
    <s v="VOLUNTEER"/>
    <s v="ACTIVE VOLUNTEER"/>
    <s v="N"/>
    <m/>
    <m/>
    <m/>
    <s v="N"/>
    <m/>
    <x v="0"/>
    <x v="6017"/>
    <s v="LU3"/>
    <s v="Bedfordshire"/>
    <s v="White British"/>
    <n v="38860"/>
    <s v=""/>
    <s v="Retail"/>
  </r>
  <r>
    <x v="7909"/>
    <s v="VOLUNTEER"/>
    <s v="INACTIVE VOLUNTEER"/>
    <s v="N"/>
    <m/>
    <m/>
    <m/>
    <s v="N"/>
    <m/>
    <x v="1"/>
    <x v="6018"/>
    <s v="SG1"/>
    <s v="Hertfordshire"/>
    <s v="Not Specified"/>
    <n v="40905"/>
    <n v="40969"/>
    <s v="Not Recorded"/>
  </r>
  <r>
    <x v="7910"/>
    <s v="VOLUNTEER"/>
    <s v="INACTIVE VOLUNTEER"/>
    <s v="N"/>
    <m/>
    <m/>
    <m/>
    <s v="N"/>
    <m/>
    <x v="1"/>
    <x v="6019"/>
    <s v="LU3"/>
    <s v="Bedfordshire"/>
    <s v="Not Specified"/>
    <n v="40781"/>
    <n v="41491"/>
    <s v="Not Recorded"/>
  </r>
  <r>
    <x v="7911"/>
    <s v="VOLUNTEER"/>
    <s v="INACTIVE VOLUNTEER"/>
    <s v="N"/>
    <m/>
    <m/>
    <m/>
    <s v="N"/>
    <m/>
    <x v="0"/>
    <x v="6020"/>
    <s v="WD6"/>
    <s v="Hertfordshire"/>
    <s v="Not Specified"/>
    <n v="42614"/>
    <n v="42675"/>
    <s v="Retail"/>
  </r>
  <r>
    <x v="7912"/>
    <s v="VOLUNTEER"/>
    <s v="INACTIVE VOLUNTEER"/>
    <s v="N"/>
    <m/>
    <m/>
    <m/>
    <s v="N"/>
    <m/>
    <x v="0"/>
    <x v="6021"/>
    <s v="MK40"/>
    <s v="Bedfordshire"/>
    <s v="White British"/>
    <n v="44529"/>
    <n v="44567"/>
    <s v="Retail"/>
  </r>
  <r>
    <x v="7913"/>
    <s v="VOLUNTEER"/>
    <s v="INACTIVE VOLUNTEER"/>
    <s v="N"/>
    <m/>
    <m/>
    <m/>
    <s v="N"/>
    <m/>
    <x v="1"/>
    <x v="5467"/>
    <s v="MK42"/>
    <s v="Bedfordshire"/>
    <s v="White British"/>
    <s v="Not Recorded"/>
    <s v="Not Recorded"/>
    <s v="Not Recorded"/>
  </r>
  <r>
    <x v="7914"/>
    <s v="VOLUNTEER"/>
    <s v="INACTIVE VOLUNTEER"/>
    <s v="N"/>
    <m/>
    <m/>
    <m/>
    <s v="N"/>
    <m/>
    <x v="0"/>
    <x v="6022"/>
    <s v="LU4"/>
    <s v="Bedfordshire"/>
    <s v="White British"/>
    <n v="42474"/>
    <n v="44433"/>
    <s v="Retail"/>
  </r>
  <r>
    <x v="7915"/>
    <s v="VOLUNTEER"/>
    <s v="INACTIVE VOLUNTEER"/>
    <s v="N"/>
    <m/>
    <m/>
    <m/>
    <s v="N"/>
    <m/>
    <x v="0"/>
    <x v="2403"/>
    <s v="AL5"/>
    <s v="Hertfordshire"/>
    <s v="Not Specified"/>
    <n v="43048"/>
    <n v="44298"/>
    <s v="Retail"/>
  </r>
  <r>
    <x v="7916"/>
    <s v="VOLUNTEER"/>
    <s v="INACTIVE VOLUNTEER"/>
    <s v="N"/>
    <m/>
    <m/>
    <m/>
    <s v="N"/>
    <m/>
    <x v="1"/>
    <x v="22"/>
    <s v="MK45"/>
    <s v="Bedfordshire"/>
    <s v="Not Specified"/>
    <n v="1"/>
    <n v="1"/>
    <s v="Not Recorded"/>
  </r>
  <r>
    <x v="7917"/>
    <s v="VOLUNTEER"/>
    <s v="ACTIVE VOLUNTEER"/>
    <s v="N"/>
    <m/>
    <m/>
    <m/>
    <s v="N"/>
    <m/>
    <x v="0"/>
    <x v="6023"/>
    <s v="MK16"/>
    <s v="Buckinghamshire"/>
    <s v="White British"/>
    <n v="44461"/>
    <s v=""/>
    <s v="Retail"/>
  </r>
  <r>
    <x v="7918"/>
    <s v="VOLUNTEER"/>
    <s v="INACTIVE VOLUNTEER"/>
    <s v="N"/>
    <m/>
    <m/>
    <m/>
    <s v="N"/>
    <m/>
    <x v="0"/>
    <x v="6024"/>
    <s v="LU4"/>
    <s v="Bedfordshire"/>
    <s v="White British"/>
    <n v="44415"/>
    <n v="44776"/>
    <s v="Retail"/>
  </r>
  <r>
    <x v="7919"/>
    <s v="VOLUNTEER"/>
    <s v="INACTIVE VOLUNTEER"/>
    <s v="N"/>
    <m/>
    <m/>
    <m/>
    <s v="N"/>
    <m/>
    <x v="0"/>
    <x v="6025"/>
    <s v="LU4"/>
    <s v="Bedfordshire"/>
    <s v="Other"/>
    <n v="40981"/>
    <n v="41369"/>
    <s v="Not Recorded"/>
  </r>
  <r>
    <x v="792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7921"/>
    <s v="VOLUNTEER"/>
    <s v="INACTIVE VOLUNTEER"/>
    <s v="N"/>
    <m/>
    <m/>
    <m/>
    <s v="Y"/>
    <s v="28/05/2020"/>
    <x v="0"/>
    <x v="22"/>
    <s v="LU3"/>
    <s v="Bedfordshire"/>
    <s v="White British"/>
    <n v="1"/>
    <n v="1"/>
    <s v="Not Recorded"/>
  </r>
  <r>
    <x v="7922"/>
    <s v="VOLUNTEER"/>
    <s v="INACTIVE VOLUNTEER"/>
    <s v="N"/>
    <m/>
    <m/>
    <m/>
    <s v="N"/>
    <m/>
    <x v="0"/>
    <x v="6026"/>
    <s v="MK14"/>
    <s v="Buckinghamshire"/>
    <s v="White British"/>
    <n v="42454"/>
    <n v="44447"/>
    <s v="Retail"/>
  </r>
  <r>
    <x v="7923"/>
    <s v="VOLUNTEER"/>
    <s v="INACTIVE VOLUNTEER"/>
    <s v="N"/>
    <m/>
    <m/>
    <m/>
    <s v="N"/>
    <m/>
    <x v="1"/>
    <x v="6027"/>
    <s v="SG5"/>
    <s v="Hertfordshire"/>
    <s v="White British"/>
    <n v="42938"/>
    <n v="43126"/>
    <s v="Retail"/>
  </r>
  <r>
    <x v="7924"/>
    <s v="VOLUNTEER"/>
    <s v="INACTIVE VOLUNTEER"/>
    <s v="N"/>
    <m/>
    <m/>
    <m/>
    <s v="N"/>
    <m/>
    <x v="0"/>
    <x v="6028"/>
    <s v="LU2"/>
    <s v="Bedfordshire"/>
    <s v="Not Specified"/>
    <n v="40885"/>
    <n v="44664"/>
    <s v="Retail"/>
  </r>
  <r>
    <x v="7925"/>
    <s v="VOLUNTEER"/>
    <s v="INACTIVE VOLUNTEER"/>
    <s v="N"/>
    <m/>
    <m/>
    <m/>
    <s v="N"/>
    <m/>
    <x v="0"/>
    <x v="6029"/>
    <s v="LU2"/>
    <s v="Bedfordshire"/>
    <s v="White British"/>
    <s v="Not Recorded"/>
    <s v="Not Recorded"/>
    <s v="Not Recorded"/>
  </r>
  <r>
    <x v="7926"/>
    <s v="VOLUNTEER"/>
    <s v="INACTIVE VOLUNTEER"/>
    <s v="N"/>
    <m/>
    <m/>
    <m/>
    <s v="N"/>
    <m/>
    <x v="0"/>
    <x v="6030"/>
    <s v="AL5"/>
    <s v="Hertfordshire"/>
    <s v="White British"/>
    <n v="41839"/>
    <n v="42028"/>
    <s v="Not Recorded"/>
  </r>
  <r>
    <x v="7927"/>
    <s v="VOLUNTEER"/>
    <s v="ACTIVE VOLUNTEER"/>
    <s v="N"/>
    <m/>
    <m/>
    <m/>
    <s v="N"/>
    <m/>
    <x v="0"/>
    <x v="6031"/>
    <s v="LU1"/>
    <s v="Bedfordshire"/>
    <s v="Not Recorded"/>
    <n v="45076"/>
    <s v=""/>
    <s v="Fundraising"/>
  </r>
  <r>
    <x v="7928"/>
    <s v="VOLUNTEER"/>
    <s v="INACTIVE VOLUNTEER"/>
    <s v="N"/>
    <m/>
    <m/>
    <m/>
    <s v="N"/>
    <m/>
    <x v="0"/>
    <x v="6032"/>
    <s v="SG2"/>
    <s v="Hertfordshire"/>
    <s v="Not Specified"/>
    <n v="41370"/>
    <n v="41407"/>
    <s v="Not Recorded"/>
  </r>
  <r>
    <x v="7929"/>
    <s v="VOLUNTEER"/>
    <s v="INACTIVE VOLUNTEER"/>
    <s v="N"/>
    <m/>
    <m/>
    <m/>
    <s v="N"/>
    <m/>
    <x v="0"/>
    <x v="6033"/>
    <s v="LU4"/>
    <s v="Bedfordshire"/>
    <s v="Not Specified"/>
    <s v="Not Recorded"/>
    <s v="Not Recorded"/>
    <s v="Not Recorded"/>
  </r>
  <r>
    <x v="7930"/>
    <s v="VOLUNTEER"/>
    <s v="INACTIVE VOLUNTEER"/>
    <s v="N"/>
    <m/>
    <m/>
    <m/>
    <s v="N"/>
    <m/>
    <x v="0"/>
    <x v="22"/>
    <s v="LU3"/>
    <s v="Bedfordshire"/>
    <s v="White British"/>
    <n v="41130"/>
    <n v="41130"/>
    <s v="Not Recorded"/>
  </r>
  <r>
    <x v="7931"/>
    <s v="VOLUNTEER"/>
    <s v="INACTIVE VOLUNTEER"/>
    <s v="N"/>
    <m/>
    <m/>
    <m/>
    <s v="N"/>
    <m/>
    <x v="0"/>
    <x v="6034"/>
    <s v="AL7"/>
    <s v="Hertfordshire"/>
    <s v="Not Specified"/>
    <n v="42387"/>
    <n v="43860"/>
    <s v="Retail"/>
  </r>
  <r>
    <x v="7932"/>
    <s v="VOLUNTEER"/>
    <s v="INACTIVE VOLUNTEER"/>
    <s v="N"/>
    <m/>
    <m/>
    <m/>
    <s v="N"/>
    <m/>
    <x v="0"/>
    <x v="3347"/>
    <s v="LU4"/>
    <s v="Bedfordshire"/>
    <s v="Not Recorded"/>
    <s v="Not Recorded"/>
    <s v="Not Recorded"/>
    <s v="Not Recorded"/>
  </r>
  <r>
    <x v="7933"/>
    <s v="VOLUNTEER"/>
    <s v="ACTIVE VOLUNTEER"/>
    <s v="N"/>
    <m/>
    <m/>
    <m/>
    <s v="N"/>
    <m/>
    <x v="0"/>
    <x v="6035"/>
    <s v="LU2"/>
    <s v="Bedfordshire"/>
    <s v="White British"/>
    <n v="45078"/>
    <s v=""/>
    <s v="Support"/>
  </r>
  <r>
    <x v="7934"/>
    <s v="VOLUNTEER"/>
    <s v="INACTIVE VOLUNTEER"/>
    <s v="N"/>
    <m/>
    <m/>
    <m/>
    <s v="Y"/>
    <s v="05/07/2024"/>
    <x v="1"/>
    <x v="6036"/>
    <s v="LU5"/>
    <s v="Bedfordshire"/>
    <s v="White British"/>
    <s v="Not Recorded"/>
    <s v="Not Recorded"/>
    <s v="Not Recorded"/>
  </r>
  <r>
    <x v="7935"/>
    <s v="VOLUNTEER"/>
    <s v="INACTIVE VOLUNTEER"/>
    <s v="N"/>
    <m/>
    <m/>
    <m/>
    <s v="N"/>
    <m/>
    <x v="0"/>
    <x v="6037"/>
    <s v="MK45"/>
    <s v="Bedfordshire"/>
    <s v="White British"/>
    <n v="40815"/>
    <n v="41154"/>
    <s v="Not Recorded"/>
  </r>
  <r>
    <x v="7936"/>
    <s v="VOLUNTEER"/>
    <s v="INACTIVE VOLUNTEER"/>
    <s v="N"/>
    <m/>
    <m/>
    <m/>
    <s v="N"/>
    <m/>
    <x v="0"/>
    <x v="6038"/>
    <s v="LU2"/>
    <s v="Bedfordshire"/>
    <s v="Other White"/>
    <n v="43150"/>
    <n v="44439"/>
    <s v="Retail"/>
  </r>
  <r>
    <x v="7937"/>
    <s v="VOLUNTEER"/>
    <s v="INACTIVE VOLUNTEER"/>
    <s v="N"/>
    <m/>
    <m/>
    <m/>
    <s v="N"/>
    <m/>
    <x v="0"/>
    <x v="22"/>
    <s v="SG11"/>
    <s v="Hertfordshire"/>
    <s v="White British"/>
    <n v="45132"/>
    <n v="43183"/>
    <s v="Not Recorded"/>
  </r>
  <r>
    <x v="7938"/>
    <s v="VOLUNTEER"/>
    <s v="INACTIVE VOLUNTEER"/>
    <s v="N"/>
    <m/>
    <m/>
    <m/>
    <s v="N"/>
    <m/>
    <x v="1"/>
    <x v="6039"/>
    <s v="LU7"/>
    <s v="Bedfordshire"/>
    <s v="White British"/>
    <n v="42919"/>
    <n v="42923"/>
    <s v="Not Recorded"/>
  </r>
  <r>
    <x v="7939"/>
    <s v="VOLUNTEER"/>
    <s v="INACTIVE VOLUNTEER"/>
    <s v="N"/>
    <m/>
    <m/>
    <m/>
    <s v="Y"/>
    <s v="19/12/2023"/>
    <x v="0"/>
    <x v="4795"/>
    <s v="LU2"/>
    <s v="Bedfordshire"/>
    <s v="White British"/>
    <n v="39470"/>
    <s v=""/>
    <s v="Fundraising"/>
  </r>
  <r>
    <x v="7940"/>
    <s v="VOLUNTEER"/>
    <s v="INACTIVE VOLUNTEER"/>
    <s v="N"/>
    <m/>
    <m/>
    <m/>
    <s v="N"/>
    <m/>
    <x v="0"/>
    <x v="6040"/>
    <s v="LU3"/>
    <s v="Bedfordshire"/>
    <s v="White British"/>
    <n v="36991"/>
    <n v="41214"/>
    <s v="Not Recorded"/>
  </r>
  <r>
    <x v="7941"/>
    <s v="VOLUNTEER"/>
    <s v="INACTIVE VOLUNTEER"/>
    <s v="N"/>
    <m/>
    <m/>
    <m/>
    <s v="N"/>
    <m/>
    <x v="0"/>
    <x v="6041"/>
    <s v="MK16"/>
    <s v="Buckinghamshire"/>
    <s v="Not Specified"/>
    <n v="42027"/>
    <n v="42369"/>
    <s v="Retail"/>
  </r>
  <r>
    <x v="7942"/>
    <s v="VOLUNTEER"/>
    <s v="INACTIVE VOLUNTEER"/>
    <s v="N"/>
    <m/>
    <m/>
    <m/>
    <s v="N"/>
    <m/>
    <x v="1"/>
    <x v="6042"/>
    <s v="AL5"/>
    <s v="Hertfordshire"/>
    <s v="White British"/>
    <n v="43853"/>
    <n v="43942"/>
    <s v="Retail"/>
  </r>
  <r>
    <x v="7943"/>
    <s v="VOLUNTEER"/>
    <s v="INACTIVE VOLUNTEER"/>
    <s v="N"/>
    <m/>
    <m/>
    <m/>
    <s v="N"/>
    <m/>
    <x v="0"/>
    <x v="6043"/>
    <s v="SG1"/>
    <s v="Hertfordshire"/>
    <s v="Not Specified"/>
    <n v="41366"/>
    <n v="41409"/>
    <s v="Not Recorded"/>
  </r>
  <r>
    <x v="7944"/>
    <s v="VOLUNTEER"/>
    <s v="INACTIVE VOLUNTEER"/>
    <s v="N"/>
    <m/>
    <m/>
    <m/>
    <s v="N"/>
    <m/>
    <x v="0"/>
    <x v="407"/>
    <s v="LU3"/>
    <s v="Bedfordshire"/>
    <s v="Asian"/>
    <n v="44882"/>
    <n v="44910"/>
    <s v="Support"/>
  </r>
  <r>
    <x v="7945"/>
    <s v="VOLUNTEER"/>
    <s v="INACTIVE VOLUNTEER"/>
    <s v="N"/>
    <m/>
    <m/>
    <m/>
    <s v="N"/>
    <m/>
    <x v="0"/>
    <x v="6044"/>
    <s v="HP4"/>
    <s v="Hertfordshire"/>
    <s v="Not Specified"/>
    <n v="44413"/>
    <n v="44432"/>
    <s v="Retail"/>
  </r>
  <r>
    <x v="7946"/>
    <s v="VOLUNTEER"/>
    <s v="INACTIVE VOLUNTEER"/>
    <s v="N"/>
    <m/>
    <m/>
    <m/>
    <s v="N"/>
    <m/>
    <x v="0"/>
    <x v="6045"/>
    <s v="LU3"/>
    <s v="Bedfordshire"/>
    <s v="White British"/>
    <n v="43475"/>
    <n v="44298"/>
    <s v="Retail"/>
  </r>
  <r>
    <x v="7947"/>
    <s v="VOLUNTEER"/>
    <s v="INACTIVE VOLUNTEER"/>
    <s v="N"/>
    <m/>
    <m/>
    <m/>
    <s v="N"/>
    <m/>
    <x v="1"/>
    <x v="6046"/>
    <s v="LU3"/>
    <s v="Bedfordshire"/>
    <s v="White British"/>
    <n v="44112"/>
    <n v="44439"/>
    <s v="Retail"/>
  </r>
  <r>
    <x v="7948"/>
    <s v="VOLUNTEER"/>
    <s v="INACTIVE VOLUNTEER"/>
    <s v="N"/>
    <m/>
    <m/>
    <m/>
    <s v="N"/>
    <m/>
    <x v="1"/>
    <x v="2744"/>
    <s v="MK45"/>
    <s v="Bedfordshire"/>
    <s v="Not Specified"/>
    <n v="40644"/>
    <n v="41117"/>
    <s v="Not Recorded"/>
  </r>
  <r>
    <x v="7949"/>
    <s v="VOLUNTEER"/>
    <s v="INACTIVE VOLUNTEER"/>
    <s v="N"/>
    <m/>
    <m/>
    <m/>
    <s v="N"/>
    <m/>
    <x v="0"/>
    <x v="5005"/>
    <s v="MK45"/>
    <s v="Bedfordshire"/>
    <s v="Not Specified"/>
    <n v="39922"/>
    <n v="42863"/>
    <s v="Fundraising"/>
  </r>
  <r>
    <x v="7950"/>
    <s v="VOLUNTEER"/>
    <s v="ACTIVE VOLUNTEER"/>
    <s v="N"/>
    <m/>
    <m/>
    <m/>
    <s v="N"/>
    <m/>
    <x v="0"/>
    <x v="6047"/>
    <s v="HP1"/>
    <s v="Hertfordshire"/>
    <s v="White British"/>
    <n v="45402"/>
    <s v=""/>
    <s v="Retail"/>
  </r>
  <r>
    <x v="7951"/>
    <s v="VOLUNTEER"/>
    <s v="ACTIVE VOLUNTEER"/>
    <s v="N"/>
    <m/>
    <m/>
    <m/>
    <s v="N"/>
    <m/>
    <x v="0"/>
    <x v="6048"/>
    <s v="MK16"/>
    <s v="Buckinghamshire"/>
    <s v="Not Specified"/>
    <n v="40816"/>
    <s v=""/>
    <s v="Retail"/>
  </r>
  <r>
    <x v="7952"/>
    <s v="VOLUNTEER"/>
    <s v="INACTIVE VOLUNTEER"/>
    <s v="N"/>
    <m/>
    <m/>
    <m/>
    <s v="N"/>
    <m/>
    <x v="0"/>
    <x v="627"/>
    <s v="HP15"/>
    <s v="Buckinghamshire"/>
    <s v="Not Specified"/>
    <n v="41130"/>
    <n v="41130"/>
    <s v="Not Recorded"/>
  </r>
  <r>
    <x v="7953"/>
    <s v="VOLUNTEER"/>
    <s v="INACTIVE VOLUNTEER"/>
    <s v="N"/>
    <m/>
    <m/>
    <m/>
    <s v="N"/>
    <m/>
    <x v="0"/>
    <x v="22"/>
    <s v="MK45"/>
    <s v="Bedfordshire"/>
    <s v="White British"/>
    <n v="41228"/>
    <n v="41228"/>
    <s v="Not Recorded"/>
  </r>
  <r>
    <x v="7954"/>
    <s v="VOLUNTEER"/>
    <s v="INACTIVE VOLUNTEER"/>
    <s v="N"/>
    <m/>
    <m/>
    <m/>
    <s v="N"/>
    <m/>
    <x v="1"/>
    <x v="22"/>
    <s v="LU4"/>
    <s v="Bedfordshire"/>
    <s v="White British"/>
    <n v="1"/>
    <n v="1"/>
    <s v="Not Recorded"/>
  </r>
  <r>
    <x v="7955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7956"/>
    <s v="VOLUNTEER"/>
    <s v="INACTIVE VOLUNTEER"/>
    <s v="N"/>
    <m/>
    <m/>
    <m/>
    <s v="N"/>
    <m/>
    <x v="0"/>
    <x v="2408"/>
    <s v="LU3"/>
    <s v="Bedfordshire"/>
    <s v="Not Specified"/>
    <n v="42218"/>
    <n v="42633"/>
    <s v="Retail"/>
  </r>
  <r>
    <x v="7957"/>
    <s v="VOLUNTEER"/>
    <s v="INACTIVE VOLUNTEER"/>
    <s v="N"/>
    <m/>
    <m/>
    <m/>
    <s v="N"/>
    <m/>
    <x v="1"/>
    <x v="6049"/>
    <s v="SG17"/>
    <s v="Bedfordshire"/>
    <s v="Asian"/>
    <s v="Not Recorded"/>
    <s v="Not Recorded"/>
    <s v="Not Recorded"/>
  </r>
  <r>
    <x v="7958"/>
    <s v="VOLUNTEER"/>
    <s v="INACTIVE VOLUNTEER"/>
    <s v="N"/>
    <m/>
    <m/>
    <m/>
    <s v="N"/>
    <m/>
    <x v="0"/>
    <x v="6050"/>
    <s v="SG17"/>
    <s v="Bedfordshire"/>
    <s v="Asian"/>
    <s v="Not Recorded"/>
    <s v="Not Recorded"/>
    <s v="Not Recorded"/>
  </r>
  <r>
    <x v="7959"/>
    <s v="VOLUNTEER"/>
    <s v="INACTIVE VOLUNTEER"/>
    <s v="N"/>
    <m/>
    <m/>
    <m/>
    <s v="N"/>
    <m/>
    <x v="0"/>
    <x v="6051"/>
    <s v="MK41"/>
    <s v="Bedfordshire"/>
    <s v="White British"/>
    <s v="Not Recorded"/>
    <s v="Not Recorded"/>
    <s v="Not Recorded"/>
  </r>
  <r>
    <x v="7960"/>
    <s v="VOLUNTEER"/>
    <s v="ACTIVE VOLUNTEER"/>
    <s v="N"/>
    <m/>
    <m/>
    <m/>
    <s v="N"/>
    <m/>
    <x v="1"/>
    <x v="6052"/>
    <s v="LU3"/>
    <s v="Bedfordshire"/>
    <s v="White British"/>
    <n v="45130"/>
    <s v=""/>
    <s v="Retail"/>
  </r>
  <r>
    <x v="7961"/>
    <s v="VOLUNTEER"/>
    <s v="INACTIVE VOLUNTEER"/>
    <s v="N"/>
    <m/>
    <m/>
    <m/>
    <s v="N"/>
    <m/>
    <x v="0"/>
    <x v="6053"/>
    <s v="AL1"/>
    <s v="Hertfordshire"/>
    <s v="White British"/>
    <n v="42203"/>
    <n v="42353"/>
    <s v="Retail"/>
  </r>
  <r>
    <x v="7962"/>
    <s v="VOLUNTEER"/>
    <s v="ACTIVE VOLUNTEER"/>
    <s v="N"/>
    <m/>
    <m/>
    <m/>
    <s v="N"/>
    <m/>
    <x v="1"/>
    <x v="6054"/>
    <s v="MK45"/>
    <s v="Bedfordshire"/>
    <s v="White British"/>
    <n v="45113"/>
    <s v=""/>
    <s v="Support"/>
  </r>
  <r>
    <x v="7963"/>
    <s v="VOLUNTEER"/>
    <s v="INACTIVE VOLUNTEER"/>
    <s v="N"/>
    <m/>
    <m/>
    <m/>
    <s v="N"/>
    <m/>
    <x v="0"/>
    <x v="6055"/>
    <s v="LU2"/>
    <s v="Bedfordshire"/>
    <s v="Other White"/>
    <n v="39814"/>
    <n v="45027"/>
    <s v="Care"/>
  </r>
  <r>
    <x v="7964"/>
    <s v="VOLUNTEER"/>
    <s v="ACTIVE VOLUNTEER"/>
    <s v="N"/>
    <m/>
    <m/>
    <m/>
    <s v="N"/>
    <m/>
    <x v="1"/>
    <x v="4122"/>
    <s v="AL3"/>
    <s v="Hertfordshire"/>
    <s v="White British"/>
    <n v="44881"/>
    <s v=""/>
    <s v="Retail"/>
  </r>
  <r>
    <x v="7965"/>
    <s v="VOLUNTEER"/>
    <s v="ACTIVE VOLUNTEER"/>
    <s v="N"/>
    <m/>
    <m/>
    <m/>
    <s v="N"/>
    <m/>
    <x v="0"/>
    <x v="6056"/>
    <s v="EN10"/>
    <s v="Hertfordshire"/>
    <s v="Not Specified"/>
    <n v="42046"/>
    <s v=""/>
    <s v="Retail"/>
  </r>
  <r>
    <x v="7966"/>
    <s v="VOLUNTEER"/>
    <s v="ACTIVE VOLUNTEER"/>
    <s v="N"/>
    <m/>
    <m/>
    <m/>
    <s v="N"/>
    <m/>
    <x v="0"/>
    <x v="6057"/>
    <s v="SG10"/>
    <s v="Hertfordshire"/>
    <s v="White British"/>
    <n v="45469"/>
    <s v=""/>
    <s v="Retail"/>
  </r>
  <r>
    <x v="7967"/>
    <s v="VOLUNTEER"/>
    <s v="ACTIVE VOLUNTEER"/>
    <s v="N"/>
    <m/>
    <m/>
    <m/>
    <s v="N"/>
    <m/>
    <x v="0"/>
    <x v="22"/>
    <s v="LU2"/>
    <s v="Bedfordshire"/>
    <s v="Not Specified"/>
    <n v="37622"/>
    <s v=""/>
    <s v="Fundraising"/>
  </r>
  <r>
    <x v="7968"/>
    <s v="VOLUNTEER"/>
    <s v="INACTIVE VOLUNTEER"/>
    <s v="N"/>
    <m/>
    <m/>
    <m/>
    <s v="N"/>
    <m/>
    <x v="0"/>
    <x v="6058"/>
    <s v="SG13"/>
    <s v="Hertfordshire"/>
    <s v="White British"/>
    <n v="41652"/>
    <n v="45101"/>
    <s v="Retail"/>
  </r>
  <r>
    <x v="7969"/>
    <s v="VOLUNTEER"/>
    <s v="INACTIVE VOLUNTEER"/>
    <s v="N"/>
    <m/>
    <m/>
    <m/>
    <s v="N"/>
    <m/>
    <x v="1"/>
    <x v="6059"/>
    <s v="MK41"/>
    <s v="Bedfordshire"/>
    <s v="White British"/>
    <n v="41823"/>
    <n v="43608"/>
    <s v="Fundraising"/>
  </r>
  <r>
    <x v="7970"/>
    <s v="VOLUNTEER"/>
    <s v="INACTIVE VOLUNTEER"/>
    <s v="N"/>
    <m/>
    <m/>
    <m/>
    <s v="N"/>
    <m/>
    <x v="0"/>
    <x v="6060"/>
    <s v="LU2"/>
    <s v="Bedfordshire"/>
    <s v="White British"/>
    <n v="42212"/>
    <n v="44277"/>
    <s v="Care"/>
  </r>
  <r>
    <x v="7971"/>
    <s v="VOLUNTEER"/>
    <s v="INACTIVE VOLUNTEER"/>
    <s v="N"/>
    <m/>
    <m/>
    <m/>
    <s v="N"/>
    <m/>
    <x v="0"/>
    <x v="6061"/>
    <s v="WD3"/>
    <s v="Hertfordshire"/>
    <s v="Not Specified"/>
    <n v="41669"/>
    <n v="44664"/>
    <s v="Retail"/>
  </r>
  <r>
    <x v="7972"/>
    <s v="VOLUNTEER"/>
    <s v="INACTIVE VOLUNTEER"/>
    <s v="N"/>
    <m/>
    <m/>
    <m/>
    <s v="N"/>
    <m/>
    <x v="0"/>
    <x v="6062"/>
    <s v="LU6"/>
    <s v="Bedfordshire"/>
    <s v="Mixed"/>
    <n v="42947"/>
    <n v="43131"/>
    <s v="Retail"/>
  </r>
  <r>
    <x v="7973"/>
    <s v="VOLUNTEER"/>
    <s v="INACTIVE VOLUNTEER"/>
    <s v="N"/>
    <m/>
    <m/>
    <m/>
    <s v="N"/>
    <m/>
    <x v="1"/>
    <x v="6063"/>
    <s v="N16"/>
    <s v="Other"/>
    <s v="Black"/>
    <s v="Not Recorded"/>
    <s v="Not Recorded"/>
    <s v="Not Recorded"/>
  </r>
  <r>
    <x v="7974"/>
    <s v="VOLUNTEER"/>
    <s v="INACTIVE VOLUNTEER"/>
    <s v="N"/>
    <m/>
    <m/>
    <m/>
    <s v="N"/>
    <m/>
    <x v="0"/>
    <x v="22"/>
    <s v="NOT"/>
    <s v="Unknown"/>
    <s v="Not Specified"/>
    <n v="44831"/>
    <n v="44831"/>
    <s v="Fundraising"/>
  </r>
  <r>
    <x v="7975"/>
    <s v="VOLUNTEER"/>
    <s v="INACTIVE VOLUNTEER"/>
    <s v="N"/>
    <m/>
    <m/>
    <m/>
    <s v="N"/>
    <m/>
    <x v="0"/>
    <x v="6064"/>
    <s v="MK43"/>
    <s v="Bedfordshire"/>
    <s v="White British"/>
    <n v="37956"/>
    <n v="40945"/>
    <s v="Not Recorded"/>
  </r>
  <r>
    <x v="7976"/>
    <s v="VOLUNTEER"/>
    <s v="INACTIVE VOLUNTEER"/>
    <s v="N"/>
    <m/>
    <m/>
    <m/>
    <s v="N"/>
    <m/>
    <x v="0"/>
    <x v="6065"/>
    <s v="SG5"/>
    <s v="Hertfordshire"/>
    <s v="White British"/>
    <s v="Not Recorded"/>
    <s v="Not Recorded"/>
    <s v="Not Recorded"/>
  </r>
  <r>
    <x v="7977"/>
    <s v="VOLUNTEER"/>
    <s v="INACTIVE VOLUNTEER"/>
    <s v="N"/>
    <m/>
    <m/>
    <m/>
    <s v="N"/>
    <m/>
    <x v="1"/>
    <x v="6066"/>
    <s v="LU3"/>
    <s v="Bedfordshire"/>
    <s v="Not Specified"/>
    <n v="41185"/>
    <n v="41988"/>
    <s v="Not Recorded"/>
  </r>
  <r>
    <x v="7978"/>
    <s v="VOLUNTEER"/>
    <s v="INACTIVE VOLUNTEER"/>
    <s v="N"/>
    <m/>
    <m/>
    <m/>
    <s v="N"/>
    <m/>
    <x v="1"/>
    <x v="6067"/>
    <s v="SG7"/>
    <s v="Hertfordshire"/>
    <s v="White British"/>
    <s v="Not Recorded"/>
    <s v="Not Recorded"/>
    <s v="Not Recorded"/>
  </r>
  <r>
    <x v="7979"/>
    <s v="VOLUNTEER"/>
    <s v="INACTIVE VOLUNTEER"/>
    <s v="N"/>
    <m/>
    <m/>
    <m/>
    <s v="N"/>
    <m/>
    <x v="0"/>
    <x v="6068"/>
    <s v="WD25"/>
    <s v="Hertfordshire"/>
    <s v="Not Specified"/>
    <n v="41115"/>
    <n v="41115"/>
    <s v="Not Recorded"/>
  </r>
  <r>
    <x v="7980"/>
    <s v="VOLUNTEER"/>
    <s v="INACTIVE VOLUNTEER"/>
    <s v="N"/>
    <m/>
    <m/>
    <m/>
    <s v="N"/>
    <m/>
    <x v="0"/>
    <x v="6069"/>
    <s v="LU3"/>
    <s v="Bedfordshire"/>
    <s v="White British"/>
    <n v="42238"/>
    <n v="43215"/>
    <s v="Retail"/>
  </r>
  <r>
    <x v="7981"/>
    <s v="VOLUNTEER"/>
    <s v="ACTIVE VOLUNTEER"/>
    <s v="N"/>
    <m/>
    <m/>
    <m/>
    <s v="N"/>
    <m/>
    <x v="0"/>
    <x v="6070"/>
    <s v="LU3"/>
    <s v="Bedfordshire"/>
    <s v="Not Specified"/>
    <n v="40983"/>
    <s v=""/>
    <s v="Care"/>
  </r>
  <r>
    <x v="7982"/>
    <s v="VOLUNTEER"/>
    <s v="ACTIVE VOLUNTEER"/>
    <s v="N"/>
    <m/>
    <m/>
    <m/>
    <s v="N"/>
    <m/>
    <x v="1"/>
    <x v="6071"/>
    <s v="LU3"/>
    <s v="Bedfordshire"/>
    <s v="White British"/>
    <n v="41792"/>
    <s v=""/>
    <s v="Support"/>
  </r>
  <r>
    <x v="7983"/>
    <s v="VOLUNTEER"/>
    <s v="INACTIVE VOLUNTEER"/>
    <s v="N"/>
    <m/>
    <m/>
    <m/>
    <s v="N"/>
    <m/>
    <x v="1"/>
    <x v="6072"/>
    <s v="LU2"/>
    <s v="Bedfordshire"/>
    <s v="White British"/>
    <n v="41877"/>
    <n v="42599"/>
    <s v="Support"/>
  </r>
  <r>
    <x v="7984"/>
    <s v="VOLUNTEER"/>
    <s v="INACTIVE VOLUNTEER"/>
    <s v="N"/>
    <m/>
    <m/>
    <m/>
    <s v="N"/>
    <m/>
    <x v="0"/>
    <x v="6073"/>
    <s v="AL5"/>
    <s v="Hertfordshire"/>
    <s v="White British"/>
    <n v="44102"/>
    <n v="44776"/>
    <s v="Retail"/>
  </r>
  <r>
    <x v="7985"/>
    <s v="VOLUNTEER"/>
    <s v="INACTIVE VOLUNTEER"/>
    <s v="N"/>
    <m/>
    <m/>
    <m/>
    <s v="N"/>
    <m/>
    <x v="0"/>
    <x v="6074"/>
    <s v="WD17"/>
    <s v="Hertfordshire"/>
    <s v="Not Specified"/>
    <n v="41547"/>
    <n v="42355"/>
    <s v="Retail"/>
  </r>
  <r>
    <x v="7986"/>
    <s v="VOLUNTEER"/>
    <s v="INACTIVE VOLUNTEER"/>
    <s v="N"/>
    <m/>
    <m/>
    <m/>
    <s v="N"/>
    <m/>
    <x v="0"/>
    <x v="6075"/>
    <s v="LU2"/>
    <s v="Bedfordshire"/>
    <s v="White British"/>
    <s v="Not Recorded"/>
    <s v="Not Recorded"/>
    <s v="Not Recorded"/>
  </r>
  <r>
    <x v="7987"/>
    <s v="VOLUNTEER"/>
    <s v="INACTIVE VOLUNTEER"/>
    <s v="N"/>
    <m/>
    <m/>
    <m/>
    <s v="N"/>
    <m/>
    <x v="0"/>
    <x v="6076"/>
    <s v="AL1"/>
    <s v="Hertfordshire"/>
    <s v="White British"/>
    <n v="44310"/>
    <n v="44777"/>
    <s v="Retail"/>
  </r>
  <r>
    <x v="7988"/>
    <s v="VOLUNTEER"/>
    <s v="INACTIVE VOLUNTEER"/>
    <s v="N"/>
    <m/>
    <m/>
    <m/>
    <s v="N"/>
    <m/>
    <x v="0"/>
    <x v="6077"/>
    <s v="HP1"/>
    <s v="Hertfordshire"/>
    <s v="White British"/>
    <n v="43405"/>
    <n v="43641"/>
    <s v="Retail"/>
  </r>
  <r>
    <x v="7989"/>
    <s v="VOLUNTEER"/>
    <s v="INACTIVE VOLUNTEER"/>
    <s v="N"/>
    <m/>
    <m/>
    <m/>
    <s v="N"/>
    <m/>
    <x v="0"/>
    <x v="6078"/>
    <s v="LU1"/>
    <s v="Bedfordshire"/>
    <s v="White British"/>
    <n v="43474"/>
    <n v="44439"/>
    <s v="Retail"/>
  </r>
  <r>
    <x v="7990"/>
    <s v="VOLUNTEER"/>
    <s v="INACTIVE VOLUNTEER"/>
    <s v="N"/>
    <m/>
    <m/>
    <m/>
    <s v="N"/>
    <m/>
    <x v="0"/>
    <x v="6079"/>
    <s v="EN8"/>
    <s v="Hertfordshire"/>
    <s v="Not Specified"/>
    <n v="40513"/>
    <n v="42079"/>
    <s v="Not Recorded"/>
  </r>
  <r>
    <x v="7991"/>
    <s v="VOLUNTEER"/>
    <s v="INACTIVE VOLUNTEER"/>
    <s v="N"/>
    <m/>
    <m/>
    <m/>
    <s v="N"/>
    <m/>
    <x v="0"/>
    <x v="6080"/>
    <s v="AL5"/>
    <s v="Hertfordshire"/>
    <s v="Not Recorded"/>
    <n v="43318"/>
    <n v="43554"/>
    <s v="Retail"/>
  </r>
  <r>
    <x v="7992"/>
    <s v="VOLUNTEER"/>
    <s v="INACTIVE VOLUNTEER"/>
    <s v="N"/>
    <m/>
    <m/>
    <m/>
    <s v="N"/>
    <m/>
    <x v="0"/>
    <x v="6081"/>
    <s v="SG2"/>
    <s v="Hertfordshire"/>
    <s v="White British"/>
    <n v="44580"/>
    <n v="44613"/>
    <s v="Retail"/>
  </r>
  <r>
    <x v="7993"/>
    <s v="VOLUNTEER"/>
    <s v="INACTIVE VOLUNTEER"/>
    <s v="N"/>
    <m/>
    <m/>
    <m/>
    <s v="N"/>
    <m/>
    <x v="0"/>
    <x v="2806"/>
    <s v="MK13"/>
    <s v="Buckinghamshire"/>
    <s v="White British"/>
    <s v="Not Recorded"/>
    <s v="Not Recorded"/>
    <s v="Not Recorded"/>
  </r>
  <r>
    <x v="7994"/>
    <s v="VOLUNTEER"/>
    <s v="INACTIVE VOLUNTEER"/>
    <s v="N"/>
    <m/>
    <m/>
    <m/>
    <s v="N"/>
    <m/>
    <x v="1"/>
    <x v="6082"/>
    <s v="LU2"/>
    <s v="Bedfordshire"/>
    <s v="White British"/>
    <n v="40283"/>
    <n v="42838"/>
    <s v="Retail"/>
  </r>
  <r>
    <x v="7995"/>
    <s v="VOLUNTEER"/>
    <s v="INACTIVE VOLUNTEER"/>
    <s v="N"/>
    <m/>
    <m/>
    <m/>
    <s v="N"/>
    <m/>
    <x v="1"/>
    <x v="6083"/>
    <s v="CM23"/>
    <s v="Hertfordshire"/>
    <s v="Not Specified"/>
    <n v="41882"/>
    <n v="42835"/>
    <s v="Retail"/>
  </r>
  <r>
    <x v="7996"/>
    <s v="VOLUNTEER"/>
    <s v="INACTIVE VOLUNTEER"/>
    <s v="N"/>
    <m/>
    <m/>
    <m/>
    <s v="N"/>
    <m/>
    <x v="1"/>
    <x v="6084"/>
    <s v="LU6"/>
    <s v="Bedfordshire"/>
    <s v="Not Specified"/>
    <n v="1"/>
    <n v="1"/>
    <s v="Not Recorded"/>
  </r>
  <r>
    <x v="7997"/>
    <s v="VOLUNTEER"/>
    <s v="INACTIVE VOLUNTEER"/>
    <s v="N"/>
    <m/>
    <m/>
    <m/>
    <s v="N"/>
    <m/>
    <x v="1"/>
    <x v="6085"/>
    <s v="LU3"/>
    <s v="Bedfordshire"/>
    <s v="Not Specified"/>
    <n v="43511"/>
    <n v="44900"/>
    <s v="Care"/>
  </r>
  <r>
    <x v="7998"/>
    <s v="VOLUNTEER"/>
    <s v="INACTIVE VOLUNTEER"/>
    <s v="N"/>
    <m/>
    <m/>
    <m/>
    <s v="N"/>
    <m/>
    <x v="1"/>
    <x v="3666"/>
    <s v="LU2"/>
    <s v="Bedfordshire"/>
    <s v="White British"/>
    <n v="40799"/>
    <n v="41403"/>
    <s v="Care"/>
  </r>
  <r>
    <x v="7999"/>
    <s v="VOLUNTEER"/>
    <s v="INACTIVE VOLUNTEER"/>
    <s v="N"/>
    <m/>
    <m/>
    <m/>
    <s v="N"/>
    <m/>
    <x v="1"/>
    <x v="6086"/>
    <s v="AL2"/>
    <s v="Hertfordshire"/>
    <s v="White British"/>
    <n v="45136"/>
    <n v="45236"/>
    <s v="Retail"/>
  </r>
  <r>
    <x v="8000"/>
    <s v="VOLUNTEER"/>
    <s v="ACTIVE VOLUNTEER"/>
    <s v="N"/>
    <m/>
    <m/>
    <m/>
    <s v="N"/>
    <m/>
    <x v="0"/>
    <x v="6087"/>
    <s v="AL2"/>
    <s v="Hertfordshire"/>
    <s v="Not Specified"/>
    <n v="40976"/>
    <s v=""/>
    <s v="Retail"/>
  </r>
  <r>
    <x v="8001"/>
    <s v="VOLUNTEER"/>
    <s v="INACTIVE VOLUNTEER"/>
    <s v="N"/>
    <m/>
    <m/>
    <m/>
    <s v="N"/>
    <m/>
    <x v="0"/>
    <x v="6088"/>
    <s v="LU1"/>
    <s v="Bedfordshire"/>
    <s v="Not Specified"/>
    <n v="42055"/>
    <n v="43845"/>
    <s v="Retail"/>
  </r>
  <r>
    <x v="8002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8003"/>
    <s v="VOLUNTEER"/>
    <s v="INACTIVE VOLUNTEER"/>
    <s v="N"/>
    <m/>
    <m/>
    <m/>
    <s v="N"/>
    <m/>
    <x v="0"/>
    <x v="1554"/>
    <s v="MK12"/>
    <s v="Buckinghamshire"/>
    <s v="Not Specified"/>
    <n v="40828"/>
    <n v="41518"/>
    <s v="Not Recorded"/>
  </r>
  <r>
    <x v="8004"/>
    <s v="VOLUNTEER"/>
    <s v="INACTIVE VOLUNTEER"/>
    <s v="N"/>
    <m/>
    <m/>
    <m/>
    <s v="N"/>
    <m/>
    <x v="0"/>
    <x v="6089"/>
    <s v="LU3"/>
    <s v="Bedfordshire"/>
    <s v="Other White"/>
    <n v="43180"/>
    <n v="44622"/>
    <s v="Care"/>
  </r>
  <r>
    <x v="8005"/>
    <s v="VOLUNTEER"/>
    <s v="INACTIVE VOLUNTEER"/>
    <s v="N"/>
    <m/>
    <m/>
    <m/>
    <s v="N"/>
    <m/>
    <x v="0"/>
    <x v="6090"/>
    <s v="MK42"/>
    <s v="Bedfordshire"/>
    <s v="Not Recorded"/>
    <n v="43344"/>
    <n v="43430"/>
    <s v="Retail"/>
  </r>
  <r>
    <x v="8006"/>
    <s v="VOLUNTEER"/>
    <s v="ACTIVE VOLUNTEER"/>
    <s v="N"/>
    <m/>
    <m/>
    <m/>
    <s v="N"/>
    <m/>
    <x v="0"/>
    <x v="35"/>
    <s v="LU3"/>
    <s v="Bedfordshire"/>
    <s v="White British"/>
    <n v="40983"/>
    <s v=""/>
    <s v="Retail"/>
  </r>
  <r>
    <x v="8007"/>
    <s v="VOLUNTEER"/>
    <s v="INACTIVE VOLUNTEER"/>
    <s v="N"/>
    <m/>
    <m/>
    <m/>
    <s v="N"/>
    <m/>
    <x v="1"/>
    <x v="6091"/>
    <s v="WD24"/>
    <s v="Hertfordshire"/>
    <s v="White British"/>
    <n v="42408"/>
    <n v="43089"/>
    <s v="Retail"/>
  </r>
  <r>
    <x v="8008"/>
    <s v="VOLUNTEER"/>
    <s v="INACTIVE VOLUNTEER"/>
    <s v="N"/>
    <m/>
    <m/>
    <m/>
    <s v="N"/>
    <m/>
    <x v="0"/>
    <x v="6092"/>
    <s v="LU4"/>
    <s v="Bedfordshire"/>
    <s v="Not Specified"/>
    <n v="41650"/>
    <n v="42248"/>
    <s v="Retail"/>
  </r>
  <r>
    <x v="8009"/>
    <s v="VOLUNTEER"/>
    <s v="INACTIVE VOLUNTEER"/>
    <s v="N"/>
    <m/>
    <m/>
    <m/>
    <s v="N"/>
    <m/>
    <x v="1"/>
    <x v="6093"/>
    <s v="LU2"/>
    <s v="Bedfordshire"/>
    <s v="White British"/>
    <n v="41459"/>
    <n v="41547"/>
    <s v="Not Recorded"/>
  </r>
  <r>
    <x v="8010"/>
    <s v="VOLUNTEER"/>
    <s v="INACTIVE VOLUNTEER"/>
    <s v="N"/>
    <m/>
    <m/>
    <m/>
    <s v="N"/>
    <m/>
    <x v="0"/>
    <x v="1751"/>
    <s v="LU2"/>
    <s v="Bedfordshire"/>
    <s v="White British"/>
    <n v="40378"/>
    <n v="44410"/>
    <s v="Support"/>
  </r>
  <r>
    <x v="8011"/>
    <s v="VOLUNTEER"/>
    <s v="INACTIVE VOLUNTEER"/>
    <s v="N"/>
    <m/>
    <m/>
    <m/>
    <s v="N"/>
    <m/>
    <x v="1"/>
    <x v="6094"/>
    <s v="MK45"/>
    <s v="Bedfordshire"/>
    <s v="White British"/>
    <s v="Not Recorded"/>
    <s v="Not Recorded"/>
    <s v="Not Recorded"/>
  </r>
  <r>
    <x v="8012"/>
    <s v="VOLUNTEER"/>
    <s v="INACTIVE VOLUNTEER"/>
    <s v="N"/>
    <m/>
    <m/>
    <m/>
    <s v="N"/>
    <m/>
    <x v="0"/>
    <x v="5009"/>
    <s v="LU5"/>
    <s v="Bedfordshire"/>
    <s v="White British"/>
    <n v="44704"/>
    <n v="44776"/>
    <s v="Retail"/>
  </r>
  <r>
    <x v="8013"/>
    <s v="VOLUNTEER"/>
    <s v="INACTIVE VOLUNTEER"/>
    <s v="N"/>
    <m/>
    <m/>
    <m/>
    <s v="N"/>
    <m/>
    <x v="1"/>
    <x v="6095"/>
    <s v="CM24"/>
    <s v="Other"/>
    <s v="Not Specified"/>
    <n v="41669"/>
    <n v="43183"/>
    <s v="Retail"/>
  </r>
  <r>
    <x v="8014"/>
    <s v="VOLUNTEER"/>
    <s v="INACTIVE VOLUNTEER"/>
    <s v="N"/>
    <m/>
    <m/>
    <m/>
    <s v="N"/>
    <m/>
    <x v="0"/>
    <x v="22"/>
    <s v="LU3"/>
    <s v="Bedfordshire"/>
    <s v="Other"/>
    <n v="42219"/>
    <n v="42219"/>
    <s v="Not Recorded"/>
  </r>
  <r>
    <x v="8015"/>
    <s v="VOLUNTEER"/>
    <s v="ACTIVE VOLUNTEER"/>
    <s v="N"/>
    <m/>
    <m/>
    <m/>
    <s v="N"/>
    <m/>
    <x v="0"/>
    <x v="6096"/>
    <s v="LU3"/>
    <s v="Bedfordshire"/>
    <s v="Other"/>
    <n v="42835"/>
    <s v=""/>
    <s v="Support"/>
  </r>
  <r>
    <x v="8016"/>
    <s v="VOLUNTEER"/>
    <s v="INACTIVE VOLUNTEER"/>
    <s v="N"/>
    <m/>
    <m/>
    <m/>
    <s v="N"/>
    <m/>
    <x v="0"/>
    <x v="6097"/>
    <s v="MK6"/>
    <s v="Buckinghamshire"/>
    <s v="Not Specified"/>
    <n v="40920"/>
    <n v="42049"/>
    <s v="Not Recorded"/>
  </r>
  <r>
    <x v="8017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8018"/>
    <s v="VOLUNTEER"/>
    <s v="ACTIVE VOLUNTEER"/>
    <s v="N"/>
    <m/>
    <m/>
    <m/>
    <s v="N"/>
    <m/>
    <x v="0"/>
    <x v="6098"/>
    <s v="LU3"/>
    <s v="Bedfordshire"/>
    <s v="White British"/>
    <n v="40127"/>
    <s v=""/>
    <s v="Retail"/>
  </r>
  <r>
    <x v="8019"/>
    <s v="VOLUNTEER"/>
    <s v="INACTIVE VOLUNTEER"/>
    <s v="N"/>
    <m/>
    <m/>
    <m/>
    <s v="N"/>
    <m/>
    <x v="0"/>
    <x v="22"/>
    <s v="SG15"/>
    <s v="Bedfordshire"/>
    <s v="Not Specified"/>
    <n v="41087"/>
    <n v="41087"/>
    <s v="Not Recorded"/>
  </r>
  <r>
    <x v="8020"/>
    <s v="VOLUNTEER"/>
    <s v="INACTIVE VOLUNTEER"/>
    <s v="N"/>
    <m/>
    <m/>
    <m/>
    <s v="N"/>
    <m/>
    <x v="0"/>
    <x v="6099"/>
    <s v="LU3"/>
    <s v="Bedfordshire"/>
    <s v="Asian"/>
    <s v="Not Recorded"/>
    <s v="Not Recorded"/>
    <s v="Not Recorded"/>
  </r>
  <r>
    <x v="8021"/>
    <s v="VOLUNTEER"/>
    <s v="INACTIVE VOLUNTEER"/>
    <s v="N"/>
    <m/>
    <m/>
    <m/>
    <s v="N"/>
    <m/>
    <x v="0"/>
    <x v="6100"/>
    <s v="LU4"/>
    <s v="Bedfordshire"/>
    <s v="Not Specified"/>
    <n v="42173"/>
    <n v="42552"/>
    <s v="Retail"/>
  </r>
  <r>
    <x v="8022"/>
    <s v="VOLUNTEER"/>
    <s v="INACTIVE VOLUNTEER"/>
    <s v="N"/>
    <m/>
    <m/>
    <m/>
    <s v="N"/>
    <m/>
    <x v="0"/>
    <x v="5303"/>
    <s v="LU2"/>
    <s v="Bedfordshire"/>
    <s v="Mixed"/>
    <n v="43586"/>
    <n v="43670"/>
    <s v="Retail"/>
  </r>
  <r>
    <x v="8023"/>
    <s v="VOLUNTEER"/>
    <s v="INACTIVE VOLUNTEER"/>
    <s v="N"/>
    <m/>
    <m/>
    <m/>
    <s v="N"/>
    <m/>
    <x v="0"/>
    <x v="197"/>
    <s v="LU3"/>
    <s v="Bedfordshire"/>
    <s v="Asian"/>
    <n v="45106"/>
    <n v="45146"/>
    <s v="Retail"/>
  </r>
  <r>
    <x v="8024"/>
    <s v="VOLUNTEER"/>
    <s v="INACTIVE VOLUNTEER"/>
    <s v="N"/>
    <m/>
    <m/>
    <m/>
    <s v="N"/>
    <m/>
    <x v="0"/>
    <x v="6101"/>
    <s v="LU4"/>
    <s v="Bedfordshire"/>
    <s v="Not Recorded"/>
    <n v="43540"/>
    <n v="43617"/>
    <s v="Retail"/>
  </r>
  <r>
    <x v="8025"/>
    <s v="VOLUNTEER"/>
    <s v="INACTIVE VOLUNTEER"/>
    <s v="N"/>
    <m/>
    <m/>
    <m/>
    <s v="N"/>
    <m/>
    <x v="1"/>
    <x v="6102"/>
    <s v="LU2"/>
    <s v="Bedfordshire"/>
    <s v="Asian"/>
    <n v="41228"/>
    <n v="41288"/>
    <s v="Not Recorded"/>
  </r>
  <r>
    <x v="8026"/>
    <s v="VOLUNTEER"/>
    <s v="INACTIVE VOLUNTEER"/>
    <s v="N"/>
    <m/>
    <m/>
    <m/>
    <s v="N"/>
    <m/>
    <x v="1"/>
    <x v="1043"/>
    <s v="MK42"/>
    <s v="Bedfordshire"/>
    <s v="White British"/>
    <n v="41253"/>
    <n v="41253"/>
    <s v="Not Recorded"/>
  </r>
  <r>
    <x v="8027"/>
    <s v="VOLUNTEER"/>
    <s v="INACTIVE VOLUNTEER"/>
    <s v="N"/>
    <m/>
    <m/>
    <m/>
    <s v="N"/>
    <m/>
    <x v="1"/>
    <x v="3166"/>
    <s v="E13"/>
    <s v="Other"/>
    <s v="Asian"/>
    <s v="Not Recorded"/>
    <s v="Not Recorded"/>
    <s v="Not Recorded"/>
  </r>
  <r>
    <x v="8028"/>
    <s v="VOLUNTEER"/>
    <s v="INACTIVE VOLUNTEER"/>
    <s v="N"/>
    <m/>
    <m/>
    <m/>
    <s v="N"/>
    <m/>
    <x v="1"/>
    <x v="6103"/>
    <s v="LU4"/>
    <s v="Bedfordshire"/>
    <s v="Asian"/>
    <n v="44599"/>
    <n v="44789"/>
    <s v="Support"/>
  </r>
  <r>
    <x v="8029"/>
    <s v="VOLUNTEER"/>
    <s v="INACTIVE VOLUNTEER"/>
    <s v="N"/>
    <m/>
    <m/>
    <m/>
    <s v="N"/>
    <m/>
    <x v="0"/>
    <x v="6104"/>
    <s v="LU3"/>
    <s v="Bedfordshire"/>
    <s v="Asian"/>
    <n v="40872"/>
    <n v="41555"/>
    <s v="Not Recorded"/>
  </r>
  <r>
    <x v="8030"/>
    <s v="VOLUNTEER"/>
    <s v="INACTIVE VOLUNTEER"/>
    <s v="N"/>
    <m/>
    <m/>
    <m/>
    <s v="N"/>
    <m/>
    <x v="0"/>
    <x v="6105"/>
    <s v="AL3"/>
    <s v="Hertfordshire"/>
    <s v="White British"/>
    <n v="43500"/>
    <n v="43704"/>
    <s v="Support"/>
  </r>
  <r>
    <x v="8031"/>
    <s v="VOLUNTEER"/>
    <s v="INACTIVE VOLUNTEER"/>
    <s v="N"/>
    <m/>
    <m/>
    <m/>
    <s v="N"/>
    <m/>
    <x v="0"/>
    <x v="6106"/>
    <s v="AL10"/>
    <s v="Hertfordshire"/>
    <s v="Not Specified"/>
    <n v="41495"/>
    <n v="41517"/>
    <s v="Not Recorded"/>
  </r>
  <r>
    <x v="8032"/>
    <s v="VOLUNTEER"/>
    <s v="INACTIVE VOLUNTEER"/>
    <s v="N"/>
    <m/>
    <m/>
    <m/>
    <s v="N"/>
    <m/>
    <x v="0"/>
    <x v="6107"/>
    <s v="WD25"/>
    <s v="Hertfordshire"/>
    <s v="Not Specified"/>
    <n v="41744"/>
    <n v="42355"/>
    <s v="Retail"/>
  </r>
  <r>
    <x v="8033"/>
    <s v="VOLUNTEER"/>
    <s v="INACTIVE VOLUNTEER"/>
    <s v="N"/>
    <m/>
    <m/>
    <m/>
    <s v="N"/>
    <m/>
    <x v="0"/>
    <x v="6108"/>
    <s v="LU2"/>
    <s v="Bedfordshire"/>
    <s v="White British"/>
    <n v="37020"/>
    <n v="42835"/>
    <s v="Support"/>
  </r>
  <r>
    <x v="8034"/>
    <s v="VOLUNTEER"/>
    <s v="INACTIVE VOLUNTEER"/>
    <s v="N"/>
    <m/>
    <m/>
    <m/>
    <s v="N"/>
    <m/>
    <x v="0"/>
    <x v="22"/>
    <s v="LU1"/>
    <s v="Bedfordshire"/>
    <s v="Other"/>
    <n v="1"/>
    <n v="1"/>
    <s v="Not Recorded"/>
  </r>
  <r>
    <x v="8035"/>
    <s v="VOLUNTEER"/>
    <s v="INACTIVE VOLUNTEER"/>
    <s v="N"/>
    <m/>
    <m/>
    <m/>
    <s v="N"/>
    <m/>
    <x v="0"/>
    <x v="5824"/>
    <s v="AL4"/>
    <s v="Hertfordshire"/>
    <s v="White British"/>
    <s v="Not Recorded"/>
    <s v="Not Recorded"/>
    <s v="Not Recorded"/>
  </r>
  <r>
    <x v="8036"/>
    <s v="VOLUNTEER"/>
    <s v="INACTIVE VOLUNTEER"/>
    <s v="N"/>
    <m/>
    <m/>
    <m/>
    <s v="N"/>
    <m/>
    <x v="1"/>
    <x v="6109"/>
    <s v="LU2"/>
    <s v="Bedfordshire"/>
    <s v="Not Recorded"/>
    <n v="40557"/>
    <n v="42838"/>
    <s v="Retail"/>
  </r>
  <r>
    <x v="8037"/>
    <s v="VOLUNTEER"/>
    <s v="INACTIVE VOLUNTEER"/>
    <s v="N"/>
    <m/>
    <m/>
    <m/>
    <s v="N"/>
    <m/>
    <x v="0"/>
    <x v="22"/>
    <s v="LU1"/>
    <s v="Bedfordshire"/>
    <s v="White British"/>
    <n v="42051"/>
    <n v="42051"/>
    <s v="Not Recorded"/>
  </r>
  <r>
    <x v="8038"/>
    <s v="VOLUNTEER"/>
    <s v="INACTIVE VOLUNTEER"/>
    <s v="N"/>
    <m/>
    <m/>
    <m/>
    <s v="N"/>
    <m/>
    <x v="1"/>
    <x v="6110"/>
    <s v="MK3"/>
    <s v="Buckinghamshire"/>
    <s v="White British"/>
    <n v="40807"/>
    <n v="44664"/>
    <s v="Retail"/>
  </r>
  <r>
    <x v="8039"/>
    <s v="VOLUNTEER"/>
    <s v="INACTIVE VOLUNTEER"/>
    <s v="N"/>
    <m/>
    <m/>
    <m/>
    <s v="N"/>
    <m/>
    <x v="0"/>
    <x v="6111"/>
    <s v="MK3"/>
    <s v="Buckinghamshire"/>
    <s v="Not Specified"/>
    <n v="40360"/>
    <n v="42845"/>
    <s v="Retail"/>
  </r>
  <r>
    <x v="8040"/>
    <s v="VOLUNTEER"/>
    <s v="INACTIVE VOLUNTEER"/>
    <s v="N"/>
    <m/>
    <m/>
    <m/>
    <s v="N"/>
    <m/>
    <x v="1"/>
    <x v="405"/>
    <s v="LU3"/>
    <s v="Bedfordshire"/>
    <s v="White British"/>
    <n v="44470"/>
    <n v="44951"/>
    <s v="Retail"/>
  </r>
  <r>
    <x v="8041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8042"/>
    <s v="VOLUNTEER"/>
    <s v="INACTIVE VOLUNTEER"/>
    <s v="N"/>
    <m/>
    <m/>
    <m/>
    <s v="N"/>
    <m/>
    <x v="0"/>
    <x v="6112"/>
    <s v="HP2"/>
    <s v="Hertfordshire"/>
    <s v="White British"/>
    <n v="43815"/>
    <n v="44433"/>
    <s v="Retail"/>
  </r>
  <r>
    <x v="8043"/>
    <s v="VOLUNTEER"/>
    <s v="INACTIVE VOLUNTEER"/>
    <s v="N"/>
    <m/>
    <m/>
    <m/>
    <s v="N"/>
    <m/>
    <x v="2"/>
    <x v="22"/>
    <s v="LU6"/>
    <s v="Bedfordshire"/>
    <s v="Not Specified"/>
    <n v="1"/>
    <n v="1"/>
    <s v="Not Recorded"/>
  </r>
  <r>
    <x v="8044"/>
    <s v="VOLUNTEER"/>
    <s v="INACTIVE VOLUNTEER"/>
    <s v="N"/>
    <m/>
    <m/>
    <m/>
    <s v="N"/>
    <m/>
    <x v="0"/>
    <x v="6113"/>
    <s v="MK45"/>
    <s v="Bedfordshire"/>
    <s v="White British"/>
    <s v="Not Recorded"/>
    <s v="Not Recorded"/>
    <s v="Not Recorded"/>
  </r>
  <r>
    <x v="8045"/>
    <s v="VOLUNTEER"/>
    <s v="INACTIVE VOLUNTEER"/>
    <s v="N"/>
    <m/>
    <m/>
    <m/>
    <s v="N"/>
    <m/>
    <x v="1"/>
    <x v="6114"/>
    <s v="LU3"/>
    <s v="Bedfordshire"/>
    <s v="Not Recorded"/>
    <s v="Not Recorded"/>
    <s v="Not Recorded"/>
    <s v="Retail"/>
  </r>
  <r>
    <x v="8046"/>
    <s v="VOLUNTEER"/>
    <s v="INACTIVE VOLUNTEER"/>
    <s v="N"/>
    <m/>
    <m/>
    <m/>
    <s v="N"/>
    <m/>
    <x v="0"/>
    <x v="444"/>
    <s v="SG5"/>
    <s v="Bedfordshire"/>
    <s v="Other"/>
    <n v="44673"/>
    <n v="44963"/>
    <s v="Retail"/>
  </r>
  <r>
    <x v="8047"/>
    <s v="VOLUNTEER"/>
    <s v="INACTIVE VOLUNTEER"/>
    <s v="N"/>
    <m/>
    <m/>
    <m/>
    <s v="N"/>
    <m/>
    <x v="0"/>
    <x v="22"/>
    <s v="LU2"/>
    <s v="Bedfordshire"/>
    <s v="White British"/>
    <s v="Not Recorded"/>
    <s v="Not Recorded"/>
    <s v="Not Recorded"/>
  </r>
  <r>
    <x v="8048"/>
    <s v="VOLUNTEER"/>
    <s v="INACTIVE VOLUNTEER"/>
    <s v="N"/>
    <m/>
    <m/>
    <m/>
    <s v="N"/>
    <m/>
    <x v="0"/>
    <x v="6115"/>
    <s v="LU2"/>
    <s v="Bedfordshire"/>
    <s v="Not Specified"/>
    <n v="42527"/>
    <n v="43488"/>
    <s v="Retail"/>
  </r>
  <r>
    <x v="8049"/>
    <s v="VOLUNTEER"/>
    <s v="INACTIVE VOLUNTEER"/>
    <s v="N"/>
    <m/>
    <m/>
    <m/>
    <s v="N"/>
    <m/>
    <x v="0"/>
    <x v="3222"/>
    <s v="AL3"/>
    <s v="Hertfordshire"/>
    <s v="White British"/>
    <n v="43631"/>
    <n v="44096"/>
    <s v="Retail"/>
  </r>
  <r>
    <x v="8050"/>
    <s v="VOLUNTEER"/>
    <s v="INACTIVE VOLUNTEER"/>
    <s v="N"/>
    <m/>
    <m/>
    <m/>
    <s v="N"/>
    <m/>
    <x v="1"/>
    <x v="6116"/>
    <s v="SG1"/>
    <s v="Hertfordshire"/>
    <s v="Not Specified"/>
    <n v="40817"/>
    <n v="1"/>
    <s v="Not Recorded"/>
  </r>
  <r>
    <x v="8051"/>
    <s v="VOLUNTEER"/>
    <s v="INACTIVE VOLUNTEER"/>
    <s v="N"/>
    <m/>
    <m/>
    <m/>
    <s v="N"/>
    <m/>
    <x v="0"/>
    <x v="22"/>
    <s v="LU3"/>
    <s v="Bedfordshire"/>
    <s v="Not Specified"/>
    <n v="35431"/>
    <n v="44447"/>
    <s v="Retail"/>
  </r>
  <r>
    <x v="8052"/>
    <s v="VOLUNTEER"/>
    <s v="INACTIVE VOLUNTEER"/>
    <s v="N"/>
    <m/>
    <m/>
    <m/>
    <s v="N"/>
    <m/>
    <x v="0"/>
    <x v="6117"/>
    <s v="MK17"/>
    <s v="Buckinghamshire"/>
    <s v="White British"/>
    <s v="Not Recorded"/>
    <s v="Not Recorded"/>
    <s v="Care"/>
  </r>
  <r>
    <x v="8053"/>
    <s v="VOLUNTEER"/>
    <s v="INACTIVE VOLUNTEER"/>
    <s v="N"/>
    <m/>
    <m/>
    <m/>
    <s v="N"/>
    <m/>
    <x v="1"/>
    <x v="6118"/>
    <s v="MK11"/>
    <s v="Buckinghamshire"/>
    <s v="Other"/>
    <s v="Not Recorded"/>
    <s v="Not Recorded"/>
    <s v="Not Recorded"/>
  </r>
  <r>
    <x v="8054"/>
    <s v="VOLUNTEER"/>
    <s v="INACTIVE VOLUNTEER"/>
    <s v="N"/>
    <m/>
    <m/>
    <m/>
    <s v="N"/>
    <m/>
    <x v="0"/>
    <x v="6119"/>
    <s v="AL5"/>
    <s v="Hertfordshire"/>
    <s v="Not Recorded"/>
    <n v="43349"/>
    <n v="43486"/>
    <s v="Retail"/>
  </r>
  <r>
    <x v="8055"/>
    <s v="VOLUNTEER"/>
    <s v="ACTIVE VOLUNTEER"/>
    <s v="N"/>
    <m/>
    <m/>
    <m/>
    <s v="N"/>
    <m/>
    <x v="0"/>
    <x v="6120"/>
    <s v="WD3"/>
    <s v="Hertfordshire"/>
    <s v="White British"/>
    <n v="44719"/>
    <s v=""/>
    <s v="Retail"/>
  </r>
  <r>
    <x v="8056"/>
    <s v="VOLUNTEER"/>
    <s v="INACTIVE VOLUNTEER"/>
    <s v="N"/>
    <m/>
    <m/>
    <m/>
    <s v="N"/>
    <m/>
    <x v="0"/>
    <x v="4304"/>
    <s v="LU3"/>
    <s v="Bedfordshire"/>
    <s v="Asian"/>
    <n v="45172"/>
    <n v="45291"/>
    <s v="Retail"/>
  </r>
  <r>
    <x v="8057"/>
    <s v="VOLUNTEER"/>
    <s v="INACTIVE VOLUNTEER"/>
    <s v="N"/>
    <m/>
    <m/>
    <m/>
    <s v="N"/>
    <m/>
    <x v="0"/>
    <x v="6121"/>
    <s v="WD25"/>
    <s v="Hertfordshire"/>
    <s v="Asian"/>
    <s v="Not Recorded"/>
    <s v="Not Recorded"/>
    <s v="Not Recorded"/>
  </r>
  <r>
    <x v="8058"/>
    <s v="VOLUNTEER"/>
    <s v="INACTIVE VOLUNTEER"/>
    <s v="N"/>
    <m/>
    <m/>
    <m/>
    <s v="N"/>
    <m/>
    <x v="0"/>
    <x v="6122"/>
    <s v="LU2"/>
    <s v="Bedfordshire"/>
    <s v="Not Specified"/>
    <n v="41471"/>
    <n v="41739"/>
    <s v="Not Recorded"/>
  </r>
  <r>
    <x v="8059"/>
    <s v="VOLUNTEER"/>
    <s v="INACTIVE VOLUNTEER"/>
    <s v="N"/>
    <m/>
    <m/>
    <m/>
    <s v="N"/>
    <m/>
    <x v="1"/>
    <x v="6123"/>
    <s v="SG1"/>
    <s v="Hertfordshire"/>
    <s v="Not Specified"/>
    <n v="40632"/>
    <n v="40877"/>
    <s v="Not Recorded"/>
  </r>
  <r>
    <x v="8060"/>
    <s v="VOLUNTEER"/>
    <s v="INACTIVE VOLUNTEER"/>
    <s v="N"/>
    <m/>
    <m/>
    <m/>
    <s v="N"/>
    <m/>
    <x v="1"/>
    <x v="3776"/>
    <s v="AL1"/>
    <s v="Hertfordshire"/>
    <s v="Asian"/>
    <n v="42482"/>
    <n v="42903"/>
    <s v="Retail"/>
  </r>
  <r>
    <x v="8061"/>
    <s v="VOLUNTEER"/>
    <s v="INACTIVE VOLUNTEER"/>
    <s v="N"/>
    <m/>
    <m/>
    <m/>
    <s v="N"/>
    <m/>
    <x v="1"/>
    <x v="6124"/>
    <s v="LU2"/>
    <s v="Bedfordshire"/>
    <s v="Asian"/>
    <n v="43647"/>
    <n v="43650"/>
    <s v="Not Recorded"/>
  </r>
  <r>
    <x v="8062"/>
    <s v="VOLUNTEER"/>
    <s v="INACTIVE VOLUNTEER"/>
    <s v="N"/>
    <m/>
    <m/>
    <m/>
    <s v="N"/>
    <m/>
    <x v="0"/>
    <x v="6125"/>
    <s v="MK40"/>
    <s v="Bedfordshire"/>
    <s v="Not Specified"/>
    <n v="41488"/>
    <n v="41865"/>
    <s v="Not Recorded"/>
  </r>
  <r>
    <x v="8063"/>
    <s v="VOLUNTEER"/>
    <s v="INACTIVE VOLUNTEER"/>
    <s v="N"/>
    <m/>
    <m/>
    <m/>
    <s v="N"/>
    <m/>
    <x v="0"/>
    <x v="6002"/>
    <s v="LU2"/>
    <s v="Bedfordshire"/>
    <s v="Asian"/>
    <n v="40877"/>
    <n v="1"/>
    <s v="Not Recorded"/>
  </r>
  <r>
    <x v="8064"/>
    <s v="VOLUNTEER"/>
    <s v="INACTIVE VOLUNTEER"/>
    <s v="N"/>
    <m/>
    <m/>
    <m/>
    <s v="N"/>
    <m/>
    <x v="0"/>
    <x v="6126"/>
    <s v="LU3"/>
    <s v="Bedfordshire"/>
    <s v="Black"/>
    <s v="Not Recorded"/>
    <s v="Not Recorded"/>
    <s v="Retail"/>
  </r>
  <r>
    <x v="8065"/>
    <s v="VOLUNTEER"/>
    <s v="INACTIVE VOLUNTEER"/>
    <s v="N"/>
    <m/>
    <m/>
    <m/>
    <s v="N"/>
    <m/>
    <x v="0"/>
    <x v="6127"/>
    <s v="LU3"/>
    <s v="Bedfordshire"/>
    <s v="Not Specified"/>
    <n v="41253"/>
    <n v="41253"/>
    <s v="Not Recorded"/>
  </r>
  <r>
    <x v="8066"/>
    <s v="VOLUNTEER"/>
    <s v="INACTIVE VOLUNTEER"/>
    <s v="N"/>
    <m/>
    <m/>
    <m/>
    <s v="N"/>
    <m/>
    <x v="1"/>
    <x v="6128"/>
    <s v="WD7"/>
    <s v="Hertfordshire"/>
    <s v="Not Specified"/>
    <n v="41813"/>
    <n v="41851"/>
    <s v="Retail"/>
  </r>
  <r>
    <x v="8067"/>
    <s v="VOLUNTEER"/>
    <s v="ACTIVE VOLUNTEER"/>
    <s v="N"/>
    <m/>
    <m/>
    <m/>
    <s v="N"/>
    <m/>
    <x v="1"/>
    <x v="3927"/>
    <s v="SG4"/>
    <s v="Hertfordshire"/>
    <s v="Not Recorded"/>
    <n v="42789"/>
    <s v=""/>
    <s v="Care"/>
  </r>
  <r>
    <x v="8068"/>
    <s v="VOLUNTEER"/>
    <s v="INACTIVE VOLUNTEER"/>
    <s v="N"/>
    <m/>
    <m/>
    <m/>
    <s v="N"/>
    <m/>
    <x v="0"/>
    <x v="2582"/>
    <s v="WD17"/>
    <s v="Hertfordshire"/>
    <s v="Asian"/>
    <s v="Not Recorded"/>
    <s v="Not Recorded"/>
    <s v="Not Recorded"/>
  </r>
  <r>
    <x v="8069"/>
    <s v="VOLUNTEER"/>
    <s v="INACTIVE VOLUNTEER"/>
    <s v="N"/>
    <m/>
    <m/>
    <m/>
    <s v="N"/>
    <m/>
    <x v="0"/>
    <x v="22"/>
    <s v="WD5"/>
    <s v="Unknown"/>
    <s v="White British"/>
    <n v="43549"/>
    <n v="43563"/>
    <s v="Retail"/>
  </r>
  <r>
    <x v="8070"/>
    <s v="VOLUNTEER"/>
    <s v="INACTIVE VOLUNTEER"/>
    <s v="N"/>
    <m/>
    <m/>
    <m/>
    <s v="N"/>
    <m/>
    <x v="0"/>
    <x v="6129"/>
    <s v="AL5"/>
    <s v="Hertfordshire"/>
    <s v="Other"/>
    <n v="45034"/>
    <n v="45034"/>
    <s v="Retail"/>
  </r>
  <r>
    <x v="8071"/>
    <s v="VOLUNTEER"/>
    <s v="INACTIVE VOLUNTEER"/>
    <s v="N"/>
    <m/>
    <m/>
    <m/>
    <s v="N"/>
    <m/>
    <x v="0"/>
    <x v="1717"/>
    <s v="G84"/>
    <s v="Unknown"/>
    <s v="Not Specified"/>
    <n v="42627"/>
    <n v="42844"/>
    <s v="Retail"/>
  </r>
  <r>
    <x v="8072"/>
    <s v="VOLUNTEER"/>
    <s v="INACTIVE VOLUNTEER"/>
    <s v="N"/>
    <m/>
    <m/>
    <m/>
    <s v="N"/>
    <m/>
    <x v="1"/>
    <x v="6130"/>
    <s v="G84"/>
    <s v="Unknown"/>
    <s v="White British"/>
    <n v="43580"/>
    <n v="43846"/>
    <s v="Retail"/>
  </r>
  <r>
    <x v="8073"/>
    <s v="VOLUNTEER"/>
    <s v="INACTIVE VOLUNTEER"/>
    <s v="N"/>
    <m/>
    <m/>
    <m/>
    <s v="N"/>
    <m/>
    <x v="1"/>
    <x v="6131"/>
    <s v="MK40"/>
    <s v="Bedfordshire"/>
    <s v="Asian"/>
    <n v="43792"/>
    <n v="43904"/>
    <s v="Retail"/>
  </r>
  <r>
    <x v="8074"/>
    <s v="VOLUNTEER"/>
    <s v="ACTIVE VOLUNTEER"/>
    <s v="N"/>
    <m/>
    <m/>
    <m/>
    <s v="N"/>
    <m/>
    <x v="1"/>
    <x v="6132"/>
    <s v="AL3"/>
    <s v="Hertfordshire"/>
    <s v="White British"/>
    <s v="Not Recorded"/>
    <s v="Not Recorded"/>
    <s v="Retail"/>
  </r>
  <r>
    <x v="8075"/>
    <s v="VOLUNTEER"/>
    <s v="INACTIVE VOLUNTEER"/>
    <s v="N"/>
    <m/>
    <m/>
    <m/>
    <s v="N"/>
    <m/>
    <x v="0"/>
    <x v="2593"/>
    <s v="LU6"/>
    <s v="Bedfordshire"/>
    <s v="White British"/>
    <n v="41620"/>
    <n v="41620"/>
    <s v="Not Recorded"/>
  </r>
  <r>
    <x v="8076"/>
    <s v="VOLUNTEER"/>
    <s v="PROSPECTIVE VOLUNTEER"/>
    <s v="N"/>
    <m/>
    <m/>
    <m/>
    <s v="N"/>
    <m/>
    <x v="0"/>
    <x v="6133"/>
    <s v="LU5"/>
    <s v="Bedfordshire"/>
    <s v="White British"/>
    <s v="Not Recorded"/>
    <s v="Not Recorded"/>
    <s v="Not Recorded"/>
  </r>
  <r>
    <x v="8077"/>
    <s v="VOLUNTEER"/>
    <s v="INACTIVE VOLUNTEER"/>
    <s v="N"/>
    <m/>
    <m/>
    <m/>
    <s v="N"/>
    <m/>
    <x v="0"/>
    <x v="6134"/>
    <s v="CM23"/>
    <s v="Hertfordshire"/>
    <s v="Not Specified"/>
    <n v="41573"/>
    <n v="42835"/>
    <s v="Retail"/>
  </r>
  <r>
    <x v="8078"/>
    <s v="VOLUNTEER"/>
    <s v="ACTIVE VOLUNTEER"/>
    <s v="N"/>
    <m/>
    <m/>
    <m/>
    <s v="N"/>
    <m/>
    <x v="0"/>
    <x v="6135"/>
    <s v="MK45"/>
    <s v="Bedfordshire"/>
    <s v="Not Specified"/>
    <n v="43070"/>
    <s v=""/>
    <s v="Fundraising"/>
  </r>
  <r>
    <x v="8079"/>
    <s v="VOLUNTEER"/>
    <s v="INACTIVE VOLUNTEER"/>
    <s v="N"/>
    <m/>
    <m/>
    <m/>
    <s v="N"/>
    <m/>
    <x v="0"/>
    <x v="6136"/>
    <s v="MK45"/>
    <s v="Bedfordshire"/>
    <s v="White British"/>
    <n v="42257"/>
    <n v="42598"/>
    <s v="Support"/>
  </r>
  <r>
    <x v="8080"/>
    <s v="VOLUNTEER"/>
    <s v="INACTIVE VOLUNTEER"/>
    <s v="N"/>
    <m/>
    <m/>
    <m/>
    <s v="N"/>
    <m/>
    <x v="1"/>
    <x v="2809"/>
    <s v="MK3"/>
    <s v="Buckinghamshire"/>
    <s v="White British"/>
    <n v="41619"/>
    <n v="41619"/>
    <s v="Not Recorded"/>
  </r>
  <r>
    <x v="8081"/>
    <s v="VOLUNTEER"/>
    <s v="INACTIVE VOLUNTEER"/>
    <s v="N"/>
    <m/>
    <m/>
    <m/>
    <s v="N"/>
    <m/>
    <x v="0"/>
    <x v="6137"/>
    <s v="EN10"/>
    <s v="Other"/>
    <s v="Not Specified"/>
    <n v="42264"/>
    <n v="42846"/>
    <s v="Retail"/>
  </r>
  <r>
    <x v="8082"/>
    <s v="VOLUNTEER"/>
    <s v="INACTIVE VOLUNTEER"/>
    <s v="N"/>
    <m/>
    <m/>
    <m/>
    <s v="N"/>
    <m/>
    <x v="0"/>
    <x v="6138"/>
    <s v="LU2"/>
    <s v="Bedfordshire"/>
    <s v="Other"/>
    <s v="Not Recorded"/>
    <s v="Not Recorded"/>
    <s v="Not Recorded"/>
  </r>
  <r>
    <x v="8083"/>
    <s v="VOLUNTEER"/>
    <s v="INACTIVE VOLUNTEER"/>
    <s v="N"/>
    <m/>
    <m/>
    <m/>
    <s v="N"/>
    <m/>
    <x v="0"/>
    <x v="1436"/>
    <s v="LU2"/>
    <s v="Bedfordshire"/>
    <s v="Not Specified"/>
    <n v="40787"/>
    <n v="41267"/>
    <s v="Not Recorded"/>
  </r>
  <r>
    <x v="8084"/>
    <s v="VOLUNTEER"/>
    <s v="INACTIVE VOLUNTEER"/>
    <s v="N"/>
    <m/>
    <m/>
    <m/>
    <s v="N"/>
    <m/>
    <x v="0"/>
    <x v="2719"/>
    <s v="HA6"/>
    <s v="Other"/>
    <s v="Not Recorded"/>
    <s v="Not Recorded"/>
    <s v="Not Recorded"/>
    <s v="Not Recorded"/>
  </r>
  <r>
    <x v="8085"/>
    <s v="VOLUNTEER"/>
    <s v="INACTIVE VOLUNTEER"/>
    <s v="N"/>
    <m/>
    <m/>
    <m/>
    <s v="N"/>
    <m/>
    <x v="0"/>
    <x v="6139"/>
    <s v="LU2"/>
    <s v="Bedfordshire"/>
    <s v="Not Specified"/>
    <n v="40917"/>
    <n v="42079"/>
    <s v="Not Recorded"/>
  </r>
  <r>
    <x v="8086"/>
    <s v="VOLUNTEER"/>
    <s v="INACTIVE VOLUNTEER"/>
    <s v="N"/>
    <m/>
    <m/>
    <m/>
    <s v="Y"/>
    <s v="21/07/2021"/>
    <x v="0"/>
    <x v="6140"/>
    <s v="LU3"/>
    <s v="Bedfordshire"/>
    <s v="Not Specified"/>
    <n v="40212"/>
    <n v="41911"/>
    <s v="Not Recorded"/>
  </r>
  <r>
    <x v="8087"/>
    <s v="VOLUNTEER"/>
    <s v="INACTIVE VOLUNTEER"/>
    <s v="N"/>
    <m/>
    <m/>
    <m/>
    <s v="N"/>
    <m/>
    <x v="1"/>
    <x v="2114"/>
    <s v="LU3"/>
    <s v="Bedfordshire"/>
    <s v="White British"/>
    <s v="Not Recorded"/>
    <s v="Not Recorded"/>
    <s v="Not Recorded"/>
  </r>
  <r>
    <x v="8088"/>
    <s v="VOLUNTEER"/>
    <s v="ACTIVE VOLUNTEER"/>
    <s v="N"/>
    <m/>
    <m/>
    <m/>
    <s v="N"/>
    <m/>
    <x v="1"/>
    <x v="6141"/>
    <s v="WD18"/>
    <s v="Hertfordshire"/>
    <s v="Asian"/>
    <n v="44429"/>
    <s v=""/>
    <s v="Retail"/>
  </r>
  <r>
    <x v="8089"/>
    <s v="VOLUNTEER"/>
    <s v="INACTIVE VOLUNTEER"/>
    <s v="N"/>
    <m/>
    <m/>
    <m/>
    <s v="N"/>
    <m/>
    <x v="0"/>
    <x v="4785"/>
    <s v="SG5"/>
    <s v="Hertfordshire"/>
    <s v="Not Recorded"/>
    <n v="43230"/>
    <n v="43358"/>
    <s v="Retail"/>
  </r>
  <r>
    <x v="8090"/>
    <s v="VOLUNTEER"/>
    <s v="INACTIVE VOLUNTEER"/>
    <s v="N"/>
    <m/>
    <m/>
    <m/>
    <s v="N"/>
    <m/>
    <x v="0"/>
    <x v="6142"/>
    <s v="MK41"/>
    <s v="Bedfordshire"/>
    <s v="Not Specified"/>
    <n v="41132"/>
    <n v="42103"/>
    <s v="Not Recorded"/>
  </r>
  <r>
    <x v="8091"/>
    <s v="VOLUNTEER"/>
    <s v="INACTIVE VOLUNTEER"/>
    <s v="N"/>
    <m/>
    <m/>
    <m/>
    <s v="N"/>
    <m/>
    <x v="0"/>
    <x v="6124"/>
    <s v="LU5"/>
    <s v="Bedfordshire"/>
    <s v="Asian"/>
    <n v="42784"/>
    <n v="43586"/>
    <s v="Retail"/>
  </r>
  <r>
    <x v="8092"/>
    <s v="VOLUNTEER"/>
    <s v="INACTIVE VOLUNTEER"/>
    <s v="N"/>
    <m/>
    <m/>
    <m/>
    <s v="N"/>
    <m/>
    <x v="0"/>
    <x v="6143"/>
    <s v="LU5"/>
    <s v="Bedfordshire"/>
    <s v="Not Specified"/>
    <n v="41243"/>
    <n v="41530"/>
    <s v="Not Recorded"/>
  </r>
  <r>
    <x v="8093"/>
    <s v="VOLUNTEER"/>
    <s v="INACTIVE VOLUNTEER"/>
    <s v="N"/>
    <m/>
    <m/>
    <m/>
    <s v="N"/>
    <m/>
    <x v="1"/>
    <x v="3229"/>
    <s v="SG6"/>
    <s v="Hertfordshire"/>
    <s v="Not Specified"/>
    <n v="41930"/>
    <n v="42362"/>
    <s v="Retail"/>
  </r>
  <r>
    <x v="8094"/>
    <s v="VOLUNTEER"/>
    <s v="INACTIVE VOLUNTEER"/>
    <s v="N"/>
    <m/>
    <m/>
    <m/>
    <s v="N"/>
    <m/>
    <x v="0"/>
    <x v="2484"/>
    <s v="LU6"/>
    <s v="Bedfordshire"/>
    <s v="White British"/>
    <n v="41051"/>
    <n v="42835"/>
    <s v="Fundraising"/>
  </r>
  <r>
    <x v="8095"/>
    <s v="VOLUNTEER"/>
    <s v="INACTIVE VOLUNTEER"/>
    <s v="N"/>
    <m/>
    <m/>
    <m/>
    <s v="N"/>
    <m/>
    <x v="0"/>
    <x v="6144"/>
    <s v="MK13"/>
    <s v="Buckinghamshire"/>
    <s v="White British"/>
    <n v="41444"/>
    <n v="41752"/>
    <s v="Not Recorded"/>
  </r>
  <r>
    <x v="8096"/>
    <s v="VOLUNTEER"/>
    <s v="INACTIVE VOLUNTEER"/>
    <s v="N"/>
    <m/>
    <m/>
    <m/>
    <s v="N"/>
    <m/>
    <x v="0"/>
    <x v="6145"/>
    <s v="AL5"/>
    <s v="Hertfordshire"/>
    <s v="White British"/>
    <n v="44477"/>
    <n v="44775"/>
    <s v="Support"/>
  </r>
  <r>
    <x v="8097"/>
    <s v="VOLUNTEER"/>
    <s v="ACTIVE VOLUNTEER"/>
    <s v="N"/>
    <m/>
    <m/>
    <m/>
    <s v="N"/>
    <m/>
    <x v="0"/>
    <x v="6146"/>
    <s v="MK45"/>
    <s v="Bedfordshire"/>
    <s v="White British"/>
    <n v="45463"/>
    <s v=""/>
    <s v="Support"/>
  </r>
  <r>
    <x v="8098"/>
    <s v="VOLUNTEER"/>
    <s v="INACTIVE VOLUNTEER"/>
    <s v="N"/>
    <m/>
    <m/>
    <m/>
    <s v="N"/>
    <m/>
    <x v="0"/>
    <x v="22"/>
    <s v="LU2"/>
    <s v="Bedfordshire"/>
    <s v="Not Specified"/>
    <n v="42221"/>
    <n v="42226"/>
    <s v="Retail"/>
  </r>
  <r>
    <x v="8099"/>
    <s v="VOLUNTEER"/>
    <s v="INACTIVE VOLUNTEER"/>
    <s v="N"/>
    <m/>
    <m/>
    <s v="RCARR"/>
    <s v="N"/>
    <m/>
    <x v="1"/>
    <x v="6147"/>
    <s v="LU2"/>
    <s v="Bedfordshire"/>
    <s v="Not Recorded"/>
    <s v="Not Recorded"/>
    <s v="Not Recorded"/>
    <s v="Not Recorded"/>
  </r>
  <r>
    <x v="8100"/>
    <s v="VOLUNTEER"/>
    <s v="INACTIVE VOLUNTEER"/>
    <s v="N"/>
    <m/>
    <m/>
    <m/>
    <s v="N"/>
    <m/>
    <x v="1"/>
    <x v="22"/>
    <s v="SG17"/>
    <s v="Bedfordshire"/>
    <s v="White British"/>
    <n v="42377"/>
    <n v="42377"/>
    <s v="Not Recorded"/>
  </r>
  <r>
    <x v="8101"/>
    <s v="VOLUNTEER"/>
    <s v="INACTIVE VOLUNTEER"/>
    <s v="N"/>
    <m/>
    <m/>
    <m/>
    <s v="N"/>
    <m/>
    <x v="0"/>
    <x v="6148"/>
    <s v="AL2"/>
    <s v="Hertfordshire"/>
    <s v="Not Specified"/>
    <n v="41180"/>
    <n v="41523"/>
    <s v="Not Recorded"/>
  </r>
  <r>
    <x v="8102"/>
    <s v="VOLUNTEER"/>
    <s v="INACTIVE VOLUNTEER"/>
    <s v="N"/>
    <m/>
    <m/>
    <m/>
    <s v="N"/>
    <m/>
    <x v="0"/>
    <x v="4192"/>
    <s v="LU3"/>
    <s v="Bedfordshire"/>
    <s v="Not Specified"/>
    <n v="41641"/>
    <n v="44439"/>
    <s v="Retail"/>
  </r>
  <r>
    <x v="8103"/>
    <s v="VOLUNTEER"/>
    <s v="ACTIVE VOLUNTEER"/>
    <s v="N"/>
    <m/>
    <m/>
    <m/>
    <s v="N"/>
    <m/>
    <x v="0"/>
    <x v="6149"/>
    <s v="EN8"/>
    <s v="Hertfordshire"/>
    <s v="Not Specified"/>
    <n v="42039"/>
    <s v=""/>
    <s v="Retail"/>
  </r>
  <r>
    <x v="8104"/>
    <s v="VOLUNTEER"/>
    <s v="INACTIVE VOLUNTEER"/>
    <s v="N"/>
    <m/>
    <m/>
    <m/>
    <s v="N"/>
    <m/>
    <x v="0"/>
    <x v="6150"/>
    <s v="MK43"/>
    <s v="Bedfordshire"/>
    <s v="White British"/>
    <n v="43027"/>
    <n v="43033"/>
    <s v="Retail"/>
  </r>
  <r>
    <x v="8105"/>
    <s v="VOLUNTEER"/>
    <s v="ACTIVE VOLUNTEER"/>
    <s v="N"/>
    <m/>
    <m/>
    <m/>
    <s v="N"/>
    <m/>
    <x v="1"/>
    <x v="6151"/>
    <s v="AL5"/>
    <s v="Hertfordshire"/>
    <s v="White British"/>
    <n v="45404"/>
    <s v=""/>
    <s v="Retail"/>
  </r>
  <r>
    <x v="8106"/>
    <s v="VOLUNTEER"/>
    <s v="INACTIVE VOLUNTEER"/>
    <s v="N"/>
    <m/>
    <m/>
    <m/>
    <s v="N"/>
    <m/>
    <x v="1"/>
    <x v="6152"/>
    <s v="LU1"/>
    <s v="Bedfordshire"/>
    <s v="Not Specified"/>
    <n v="41129"/>
    <n v="42578"/>
    <s v="Retail"/>
  </r>
  <r>
    <x v="8107"/>
    <s v="VOLUNTEER"/>
    <s v="INACTIVE VOLUNTEER"/>
    <s v="N"/>
    <m/>
    <m/>
    <m/>
    <s v="N"/>
    <m/>
    <x v="0"/>
    <x v="6153"/>
    <s v="MK4"/>
    <s v="Buckinghamshire"/>
    <s v="Asian"/>
    <s v="Not Recorded"/>
    <s v="Not Recorded"/>
    <s v="Not Recorded"/>
  </r>
  <r>
    <x v="810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8109"/>
    <s v="VOLUNTEER"/>
    <s v="INACTIVE VOLUNTEER"/>
    <s v="N"/>
    <m/>
    <m/>
    <m/>
    <s v="N"/>
    <m/>
    <x v="0"/>
    <x v="6154"/>
    <s v="SG2"/>
    <s v="Hertfordshire"/>
    <s v="Not Specified"/>
    <n v="41045"/>
    <n v="41045"/>
    <s v="Not Recorded"/>
  </r>
  <r>
    <x v="8110"/>
    <s v="VOLUNTEER"/>
    <s v="INACTIVE VOLUNTEER"/>
    <s v="N"/>
    <m/>
    <m/>
    <m/>
    <s v="N"/>
    <m/>
    <x v="0"/>
    <x v="6155"/>
    <s v="HP23"/>
    <s v="Hertfordshire"/>
    <s v="White British"/>
    <n v="39569"/>
    <n v="41379"/>
    <s v="Not Recorded"/>
  </r>
  <r>
    <x v="8111"/>
    <s v="VOLUNTEER"/>
    <s v="INACTIVE VOLUNTEER"/>
    <s v="N"/>
    <m/>
    <m/>
    <m/>
    <s v="N"/>
    <m/>
    <x v="0"/>
    <x v="6156"/>
    <s v="SG1"/>
    <s v="Hertfordshire"/>
    <s v="Black"/>
    <s v="Not Recorded"/>
    <s v="Not Recorded"/>
    <s v="Not Recorded"/>
  </r>
  <r>
    <x v="8112"/>
    <s v="VOLUNTEER"/>
    <s v="INACTIVE VOLUNTEER"/>
    <s v="N"/>
    <m/>
    <m/>
    <m/>
    <s v="N"/>
    <m/>
    <x v="0"/>
    <x v="6157"/>
    <s v="LU1"/>
    <s v="Bedfordshire"/>
    <s v="Black"/>
    <s v="Not Recorded"/>
    <s v="Not Recorded"/>
    <s v="Not Recorded"/>
  </r>
  <r>
    <x v="8113"/>
    <s v="VOLUNTEER"/>
    <s v="INACTIVE VOLUNTEER"/>
    <s v="N"/>
    <m/>
    <m/>
    <m/>
    <s v="N"/>
    <m/>
    <x v="0"/>
    <x v="22"/>
    <s v="LU4"/>
    <s v="Bedfordshire"/>
    <s v="Asian"/>
    <n v="41641"/>
    <n v="41641"/>
    <s v="Not Recorded"/>
  </r>
  <r>
    <x v="8114"/>
    <s v="VOLUNTEER"/>
    <s v="INACTIVE VOLUNTEER"/>
    <s v="N"/>
    <m/>
    <m/>
    <m/>
    <s v="N"/>
    <m/>
    <x v="0"/>
    <x v="6158"/>
    <s v="LU4"/>
    <s v="Bedfordshire"/>
    <s v="Not Recorded"/>
    <s v="Not Recorded"/>
    <s v="Not Recorded"/>
    <s v="Not Recorded"/>
  </r>
  <r>
    <x v="8115"/>
    <s v="VOLUNTEER"/>
    <s v="INACTIVE VOLUNTEER"/>
    <s v="N"/>
    <m/>
    <m/>
    <m/>
    <s v="N"/>
    <m/>
    <x v="0"/>
    <x v="6159"/>
    <s v="WD25"/>
    <s v="Hertfordshire"/>
    <s v="Not Recorded"/>
    <n v="44443"/>
    <n v="44777"/>
    <s v="Retail"/>
  </r>
  <r>
    <x v="8116"/>
    <s v="VOLUNTEER"/>
    <s v="INACTIVE VOLUNTEER"/>
    <s v="N"/>
    <m/>
    <m/>
    <m/>
    <s v="N"/>
    <m/>
    <x v="0"/>
    <x v="6160"/>
    <s v="MK6"/>
    <s v="Buckinghamshire"/>
    <s v="Black"/>
    <s v="Not Recorded"/>
    <s v="Not Recorded"/>
    <s v="Not Recorded"/>
  </r>
  <r>
    <x v="8117"/>
    <s v="VOLUNTEER"/>
    <s v="INACTIVE VOLUNTEER"/>
    <s v="N"/>
    <m/>
    <m/>
    <m/>
    <s v="N"/>
    <m/>
    <x v="0"/>
    <x v="6161"/>
    <s v="MK45"/>
    <s v="Bedfordshire"/>
    <s v="White British"/>
    <n v="44461"/>
    <n v="44834"/>
    <s v="Retail"/>
  </r>
  <r>
    <x v="8118"/>
    <s v="VOLUNTEER"/>
    <s v="INACTIVE VOLUNTEER"/>
    <s v="N"/>
    <m/>
    <m/>
    <m/>
    <s v="N"/>
    <m/>
    <x v="0"/>
    <x v="6126"/>
    <s v="LU5"/>
    <s v="Bedfordshire"/>
    <s v="Not Specified"/>
    <n v="42448"/>
    <n v="42644"/>
    <s v="Retail"/>
  </r>
  <r>
    <x v="8119"/>
    <s v="VOLUNTEER"/>
    <s v="ACTIVE VOLUNTEER"/>
    <s v="N"/>
    <m/>
    <m/>
    <m/>
    <s v="N"/>
    <m/>
    <x v="1"/>
    <x v="22"/>
    <s v="NOTKNOWN"/>
    <s v="Unknown"/>
    <s v="Not Specified"/>
    <n v="43759"/>
    <s v=""/>
    <s v="Fundraising"/>
  </r>
  <r>
    <x v="8120"/>
    <s v="VOLUNTEER"/>
    <s v="INACTIVE VOLUNTEER"/>
    <s v="N"/>
    <m/>
    <m/>
    <m/>
    <s v="N"/>
    <m/>
    <x v="1"/>
    <x v="6162"/>
    <s v="HP2"/>
    <s v="Hertfordshire"/>
    <s v="Not Specified"/>
    <n v="41128"/>
    <n v="42560"/>
    <s v="Retail"/>
  </r>
  <r>
    <x v="8121"/>
    <s v="VOLUNTEER"/>
    <s v="INACTIVE VOLUNTEER"/>
    <s v="N"/>
    <m/>
    <m/>
    <m/>
    <s v="N"/>
    <m/>
    <x v="1"/>
    <x v="6163"/>
    <s v="LU2"/>
    <s v="Bedfordshire"/>
    <s v="White British"/>
    <n v="40337"/>
    <n v="1"/>
    <s v="Not Recorded"/>
  </r>
  <r>
    <x v="8122"/>
    <s v="VOLUNTEER"/>
    <s v="INACTIVE VOLUNTEER"/>
    <s v="N"/>
    <m/>
    <m/>
    <m/>
    <s v="N"/>
    <m/>
    <x v="1"/>
    <x v="6164"/>
    <s v="AL8"/>
    <s v="Hertfordshire"/>
    <s v="White British"/>
    <s v="Not Recorded"/>
    <s v="Not Recorded"/>
    <s v="Not Recorded"/>
  </r>
  <r>
    <x v="8123"/>
    <s v="VOLUNTEER"/>
    <s v="INACTIVE VOLUNTEER"/>
    <s v="N"/>
    <m/>
    <m/>
    <m/>
    <s v="N"/>
    <m/>
    <x v="0"/>
    <x v="22"/>
    <s v="SG9"/>
    <s v="Hertfordshire"/>
    <s v="White British"/>
    <n v="42530"/>
    <n v="42530"/>
    <s v="Retail"/>
  </r>
  <r>
    <x v="8124"/>
    <s v="VOLUNTEER"/>
    <s v="ACTIVE VOLUNTEER"/>
    <s v="N"/>
    <m/>
    <m/>
    <m/>
    <s v="N"/>
    <m/>
    <x v="0"/>
    <x v="1409"/>
    <s v="MK40"/>
    <s v="Bedfordshire"/>
    <s v="White British"/>
    <n v="44448"/>
    <s v=""/>
    <s v="Retail"/>
  </r>
  <r>
    <x v="8125"/>
    <s v="VOLUNTEER"/>
    <s v="ACTIVE VOLUNTEER"/>
    <s v="N"/>
    <m/>
    <m/>
    <m/>
    <s v="N"/>
    <m/>
    <x v="0"/>
    <x v="6165"/>
    <s v="LU3"/>
    <s v="Bedfordshire"/>
    <s v="White British"/>
    <n v="42195"/>
    <s v=""/>
    <s v="Retail"/>
  </r>
  <r>
    <x v="8126"/>
    <s v="VOLUNTEER"/>
    <s v="INACTIVE VOLUNTEER"/>
    <s v="N"/>
    <m/>
    <m/>
    <m/>
    <s v="N"/>
    <m/>
    <x v="0"/>
    <x v="6166"/>
    <s v="WD3"/>
    <s v="Hertfordshire"/>
    <s v="White British"/>
    <n v="42700"/>
    <n v="43419"/>
    <s v="Retail"/>
  </r>
  <r>
    <x v="8127"/>
    <s v="VOLUNTEER"/>
    <s v="INACTIVE VOLUNTEER"/>
    <s v="Y"/>
    <s v="02/11/2021"/>
    <s v="Does not wish to support"/>
    <s v="CMCINALLY"/>
    <s v="N"/>
    <m/>
    <x v="1"/>
    <x v="6167"/>
    <s v="LU3"/>
    <s v="Bedfordshire"/>
    <s v="White British"/>
    <n v="41144"/>
    <n v="44333"/>
    <s v="Support"/>
  </r>
  <r>
    <x v="8128"/>
    <s v="VOLUNTEER"/>
    <s v="INACTIVE VOLUNTEER"/>
    <s v="N"/>
    <m/>
    <m/>
    <m/>
    <s v="N"/>
    <m/>
    <x v="1"/>
    <x v="6168"/>
    <s v="LU2"/>
    <s v="Bedfordshire"/>
    <s v="Not Specified"/>
    <s v="Not Recorded"/>
    <s v="Not Recorded"/>
    <s v="Not Recorded"/>
  </r>
  <r>
    <x v="8129"/>
    <s v="VOLUNTEER"/>
    <s v="ACTIVE VOLUNTEER"/>
    <s v="N"/>
    <m/>
    <m/>
    <m/>
    <s v="N"/>
    <m/>
    <x v="0"/>
    <x v="6169"/>
    <s v="LU2"/>
    <s v="Bedfordshire"/>
    <s v="Mixed"/>
    <n v="45132"/>
    <s v=""/>
    <s v="Retail"/>
  </r>
  <r>
    <x v="8130"/>
    <s v="VOLUNTEER"/>
    <s v="INACTIVE VOLUNTEER"/>
    <s v="N"/>
    <m/>
    <m/>
    <m/>
    <s v="N"/>
    <m/>
    <x v="0"/>
    <x v="6170"/>
    <s v="MK45"/>
    <s v="Bedfordshire"/>
    <s v="White British"/>
    <n v="38177"/>
    <n v="43880"/>
    <s v="Retail"/>
  </r>
  <r>
    <x v="8131"/>
    <s v="VOLUNTEER"/>
    <s v="INACTIVE VOLUNTEER"/>
    <s v="N"/>
    <m/>
    <m/>
    <m/>
    <s v="N"/>
    <m/>
    <x v="0"/>
    <x v="6171"/>
    <s v="MK42"/>
    <s v="Bedfordshire"/>
    <s v="White British"/>
    <n v="41075"/>
    <n v="41548"/>
    <s v="Not Recorded"/>
  </r>
  <r>
    <x v="8132"/>
    <s v="VOLUNTEER"/>
    <s v="INACTIVE VOLUNTEER"/>
    <s v="N"/>
    <m/>
    <m/>
    <m/>
    <s v="N"/>
    <m/>
    <x v="0"/>
    <x v="6172"/>
    <s v="MK42"/>
    <s v="Bedfordshire"/>
    <s v="White British"/>
    <n v="40418"/>
    <n v="41865"/>
    <s v="Not Recorded"/>
  </r>
  <r>
    <x v="8133"/>
    <s v="VOLUNTEER"/>
    <s v="INACTIVE VOLUNTEER"/>
    <s v="N"/>
    <m/>
    <m/>
    <m/>
    <s v="Y"/>
    <s v="15/03/2024"/>
    <x v="1"/>
    <x v="6173"/>
    <s v="SG19"/>
    <s v="Bedfordshire"/>
    <s v="Not Specified"/>
    <n v="41951"/>
    <n v="42838"/>
    <s v="Retail"/>
  </r>
  <r>
    <x v="8134"/>
    <s v="VOLUNTEER"/>
    <s v="INACTIVE VOLUNTEER"/>
    <s v="N"/>
    <m/>
    <m/>
    <m/>
    <s v="N"/>
    <m/>
    <x v="1"/>
    <x v="6174"/>
    <s v="LU2"/>
    <s v="Bedfordshire"/>
    <s v="White British"/>
    <n v="42444"/>
    <n v="42444"/>
    <s v="Not Recorded"/>
  </r>
  <r>
    <x v="8135"/>
    <s v="VOLUNTEER"/>
    <s v="INACTIVE VOLUNTEER"/>
    <s v="N"/>
    <m/>
    <m/>
    <m/>
    <s v="N"/>
    <m/>
    <x v="0"/>
    <x v="6175"/>
    <s v="LU2"/>
    <s v="Bedfordshire"/>
    <s v="White British"/>
    <n v="40948"/>
    <n v="41199"/>
    <s v="Not Recorded"/>
  </r>
  <r>
    <x v="8136"/>
    <s v="VOLUNTEER"/>
    <s v="ACTIVE VOLUNTEER"/>
    <s v="N"/>
    <m/>
    <m/>
    <m/>
    <s v="N"/>
    <m/>
    <x v="0"/>
    <x v="6176"/>
    <s v="LU2"/>
    <s v="Bedfordshire"/>
    <s v="White British"/>
    <n v="35247"/>
    <s v=""/>
    <s v="Retail"/>
  </r>
  <r>
    <x v="8137"/>
    <s v="VOLUNTEER"/>
    <s v="INACTIVE VOLUNTEER"/>
    <s v="N"/>
    <m/>
    <m/>
    <m/>
    <s v="N"/>
    <m/>
    <x v="0"/>
    <x v="6177"/>
    <s v="SG19"/>
    <s v="Bedfordshire"/>
    <s v="White British"/>
    <n v="41703"/>
    <n v="42482"/>
    <s v="Retail"/>
  </r>
  <r>
    <x v="8138"/>
    <s v="VOLUNTEER"/>
    <s v="PROSPECTIVE VOLUNTEER"/>
    <s v="N"/>
    <m/>
    <m/>
    <m/>
    <s v="N"/>
    <m/>
    <x v="0"/>
    <x v="5003"/>
    <s v="SG2"/>
    <s v="Hertfordshire"/>
    <s v="White British"/>
    <s v="Not Recorded"/>
    <s v="Not Recorded"/>
    <s v="Not Recorded"/>
  </r>
  <r>
    <x v="8139"/>
    <s v="VOLUNTEER"/>
    <s v="INACTIVE VOLUNTEER"/>
    <s v="N"/>
    <m/>
    <m/>
    <m/>
    <s v="N"/>
    <m/>
    <x v="0"/>
    <x v="6178"/>
    <s v="MK45"/>
    <s v="Bedfordshire"/>
    <s v="White British"/>
    <n v="40676"/>
    <n v="41816"/>
    <s v="Not Recorded"/>
  </r>
  <r>
    <x v="8140"/>
    <s v="VOLUNTEER"/>
    <s v="INACTIVE VOLUNTEER"/>
    <s v="N"/>
    <m/>
    <m/>
    <m/>
    <s v="N"/>
    <m/>
    <x v="0"/>
    <x v="6179"/>
    <s v="SG4"/>
    <s v="Hertfordshire"/>
    <s v="White British"/>
    <n v="42134"/>
    <n v="42838"/>
    <s v="Retail"/>
  </r>
  <r>
    <x v="8141"/>
    <s v="VOLUNTEER"/>
    <s v="INACTIVE VOLUNTEER"/>
    <s v="N"/>
    <m/>
    <m/>
    <m/>
    <s v="N"/>
    <m/>
    <x v="0"/>
    <x v="2318"/>
    <s v="LU2"/>
    <s v="Bedfordshire"/>
    <s v="Not Specified"/>
    <n v="40866"/>
    <n v="40998"/>
    <s v="Not Recorded"/>
  </r>
  <r>
    <x v="8142"/>
    <s v="VOLUNTEER"/>
    <s v="ACTIVE VOLUNTEER"/>
    <s v="N"/>
    <m/>
    <m/>
    <m/>
    <s v="N"/>
    <m/>
    <x v="1"/>
    <x v="4011"/>
    <s v="LU6"/>
    <s v="Bedfordshire"/>
    <s v="Not Specified"/>
    <n v="43070"/>
    <s v=""/>
    <s v="Fundraising"/>
  </r>
  <r>
    <x v="8143"/>
    <s v="VOLUNTEER"/>
    <s v="INACTIVE VOLUNTEER"/>
    <s v="N"/>
    <m/>
    <m/>
    <m/>
    <s v="N"/>
    <m/>
    <x v="1"/>
    <x v="6180"/>
    <s v="AL2"/>
    <s v="Hertfordshire"/>
    <s v="White British"/>
    <n v="43923"/>
    <n v="44755"/>
    <s v="Retail"/>
  </r>
  <r>
    <x v="8144"/>
    <s v="VOLUNTEER"/>
    <s v="INACTIVE VOLUNTEER"/>
    <s v="N"/>
    <m/>
    <m/>
    <m/>
    <s v="N"/>
    <m/>
    <x v="1"/>
    <x v="6181"/>
    <s v="NR33"/>
    <s v="Other"/>
    <s v="White British"/>
    <n v="43804"/>
    <n v="44362"/>
    <s v="Retail"/>
  </r>
  <r>
    <x v="8145"/>
    <s v="VOLUNTEER"/>
    <s v="INACTIVE VOLUNTEER"/>
    <s v="N"/>
    <m/>
    <m/>
    <m/>
    <s v="N"/>
    <m/>
    <x v="1"/>
    <x v="6182"/>
    <s v="MK6"/>
    <s v="Buckinghamshire"/>
    <s v="White British"/>
    <s v="Not Recorded"/>
    <s v="Not Recorded"/>
    <s v="Not Recorded"/>
  </r>
  <r>
    <x v="8146"/>
    <s v="VOLUNTEER"/>
    <s v="INACTIVE VOLUNTEER"/>
    <s v="N"/>
    <m/>
    <m/>
    <m/>
    <s v="N"/>
    <m/>
    <x v="0"/>
    <x v="6183"/>
    <s v="LU2"/>
    <s v="Bedfordshire"/>
    <s v="White British"/>
    <n v="33329"/>
    <n v="41850"/>
    <s v="Not Recorded"/>
  </r>
  <r>
    <x v="8147"/>
    <s v="VOLUNTEER"/>
    <s v="INACTIVE VOLUNTEER"/>
    <s v="N"/>
    <m/>
    <m/>
    <m/>
    <s v="N"/>
    <m/>
    <x v="0"/>
    <x v="3587"/>
    <s v="MK42"/>
    <s v="Bedfordshire"/>
    <s v="White British"/>
    <n v="41911"/>
    <n v="44363"/>
    <s v="Retail"/>
  </r>
  <r>
    <x v="8148"/>
    <s v="VOLUNTEER"/>
    <s v="INACTIVE VOLUNTEER"/>
    <s v="N"/>
    <m/>
    <m/>
    <m/>
    <s v="N"/>
    <m/>
    <x v="0"/>
    <x v="6184"/>
    <s v="HP2"/>
    <s v="Hertfordshire"/>
    <s v="White British"/>
    <n v="41383"/>
    <n v="42279"/>
    <s v="Care"/>
  </r>
  <r>
    <x v="8149"/>
    <s v="VOLUNTEER"/>
    <s v="INACTIVE VOLUNTEER"/>
    <s v="N"/>
    <m/>
    <m/>
    <m/>
    <s v="N"/>
    <m/>
    <x v="0"/>
    <x v="6185"/>
    <s v="WD18"/>
    <s v="Hertfordshire"/>
    <s v="Mixed"/>
    <n v="43020"/>
    <n v="43586"/>
    <s v="Retail"/>
  </r>
  <r>
    <x v="8150"/>
    <s v="VOLUNTEER"/>
    <s v="INACTIVE VOLUNTEER"/>
    <s v="N"/>
    <m/>
    <m/>
    <m/>
    <s v="N"/>
    <m/>
    <x v="0"/>
    <x v="6186"/>
    <s v="AL7"/>
    <s v="Hertfordshire"/>
    <s v="Not Specified"/>
    <n v="42598"/>
    <n v="43488"/>
    <s v="Retail"/>
  </r>
  <r>
    <x v="8151"/>
    <s v="VOLUNTEER"/>
    <s v="INACTIVE VOLUNTEER"/>
    <s v="N"/>
    <m/>
    <m/>
    <m/>
    <s v="N"/>
    <m/>
    <x v="1"/>
    <x v="6187"/>
    <s v="LU4"/>
    <s v="Bedfordshire"/>
    <s v="Not Specified"/>
    <n v="40589"/>
    <n v="40857"/>
    <s v="Not Recorded"/>
  </r>
  <r>
    <x v="8152"/>
    <s v="VOLUNTEER"/>
    <s v="INACTIVE VOLUNTEER"/>
    <s v="N"/>
    <m/>
    <m/>
    <m/>
    <s v="N"/>
    <m/>
    <x v="0"/>
    <x v="6188"/>
    <s v="LU6"/>
    <s v="Bedfordshire"/>
    <s v="White British"/>
    <s v="Not Recorded"/>
    <s v="Not Recorded"/>
    <s v="Not Recorded"/>
  </r>
  <r>
    <x v="8153"/>
    <s v="VOLUNTEER"/>
    <s v="INACTIVE VOLUNTEER"/>
    <s v="N"/>
    <m/>
    <m/>
    <m/>
    <s v="N"/>
    <m/>
    <x v="0"/>
    <x v="6189"/>
    <s v="MK16"/>
    <s v="Buckinghamshire"/>
    <s v="White British"/>
    <n v="44331"/>
    <n v="44776"/>
    <s v="Retail"/>
  </r>
  <r>
    <x v="8154"/>
    <s v="VOLUNTEER"/>
    <s v="INACTIVE VOLUNTEER"/>
    <s v="N"/>
    <m/>
    <m/>
    <m/>
    <s v="N"/>
    <m/>
    <x v="0"/>
    <x v="6190"/>
    <s v="MK42"/>
    <s v="Bedfordshire"/>
    <s v="White British"/>
    <n v="40619"/>
    <n v="44432"/>
    <s v="Retail"/>
  </r>
  <r>
    <x v="8155"/>
    <s v="VOLUNTEER"/>
    <s v="ACTIVE VOLUNTEER"/>
    <s v="N"/>
    <m/>
    <m/>
    <m/>
    <s v="N"/>
    <m/>
    <x v="0"/>
    <x v="4388"/>
    <s v="WD3"/>
    <s v="Hertfordshire"/>
    <s v="Not Recorded"/>
    <n v="44396"/>
    <s v=""/>
    <s v="Retail"/>
  </r>
  <r>
    <x v="8156"/>
    <s v="VOLUNTEER"/>
    <s v="ACTIVE VOLUNTEER"/>
    <s v="N"/>
    <m/>
    <m/>
    <m/>
    <s v="N"/>
    <m/>
    <x v="1"/>
    <x v="6191"/>
    <s v="WD3"/>
    <s v="Hertfordshire"/>
    <s v="White British"/>
    <n v="44849"/>
    <s v=""/>
    <s v="Retail"/>
  </r>
  <r>
    <x v="8157"/>
    <s v="VOLUNTEER"/>
    <s v="INACTIVE VOLUNTEER"/>
    <s v="N"/>
    <m/>
    <m/>
    <m/>
    <s v="N"/>
    <m/>
    <x v="1"/>
    <x v="6192"/>
    <s v="LU2"/>
    <s v="Bedfordshire"/>
    <s v="White British"/>
    <n v="41498"/>
    <n v="41498"/>
    <s v="Not Recorded"/>
  </r>
  <r>
    <x v="8158"/>
    <s v="VOLUNTEER"/>
    <s v="INACTIVE VOLUNTEER"/>
    <s v="N"/>
    <m/>
    <m/>
    <m/>
    <s v="N"/>
    <m/>
    <x v="1"/>
    <x v="6193"/>
    <s v="AL4"/>
    <s v="Hertfordshire"/>
    <s v="White British"/>
    <s v="Not Recorded"/>
    <s v="Not Recorded"/>
    <s v="Not Recorded"/>
  </r>
  <r>
    <x v="8159"/>
    <s v="VOLUNTEER"/>
    <s v="INACTIVE VOLUNTEER"/>
    <s v="N"/>
    <m/>
    <m/>
    <s v="EPAGE"/>
    <s v="N"/>
    <m/>
    <x v="1"/>
    <x v="6194"/>
    <s v="MK42"/>
    <s v="Bedfordshire"/>
    <s v="White British"/>
    <n v="43164"/>
    <n v="44432"/>
    <s v="Retail"/>
  </r>
  <r>
    <x v="8160"/>
    <s v="VOLUNTEER"/>
    <s v="INACTIVE VOLUNTEER"/>
    <s v="N"/>
    <m/>
    <m/>
    <m/>
    <s v="N"/>
    <m/>
    <x v="0"/>
    <x v="984"/>
    <s v="SG12"/>
    <s v="Hertfordshire"/>
    <s v="Not Specified"/>
    <n v="41705"/>
    <n v="41821"/>
    <s v="Retail"/>
  </r>
  <r>
    <x v="8161"/>
    <s v="VOLUNTEER"/>
    <s v="INACTIVE VOLUNTEER"/>
    <s v="N"/>
    <m/>
    <m/>
    <m/>
    <s v="N"/>
    <m/>
    <x v="0"/>
    <x v="6195"/>
    <s v="SG5"/>
    <s v="Hertfordshire"/>
    <s v="Not Specified"/>
    <n v="40473"/>
    <n v="40923"/>
    <s v="Not Recorded"/>
  </r>
  <r>
    <x v="8162"/>
    <s v="VOLUNTEER"/>
    <s v="INACTIVE VOLUNTEER"/>
    <s v="N"/>
    <m/>
    <m/>
    <m/>
    <s v="N"/>
    <m/>
    <x v="0"/>
    <x v="6196"/>
    <s v="MK42"/>
    <s v="Bedfordshire"/>
    <s v="White British"/>
    <n v="43214"/>
    <n v="44432"/>
    <s v="Retail"/>
  </r>
  <r>
    <x v="8163"/>
    <s v="VOLUNTEER"/>
    <s v="INACTIVE VOLUNTEER"/>
    <s v="N"/>
    <m/>
    <m/>
    <m/>
    <s v="N"/>
    <m/>
    <x v="0"/>
    <x v="22"/>
    <s v="AL5"/>
    <s v="Hertfordshire"/>
    <s v="Not Recorded"/>
    <n v="42472"/>
    <n v="42472"/>
    <s v="Not Recorded"/>
  </r>
  <r>
    <x v="8164"/>
    <s v="VOLUNTEER"/>
    <s v="INACTIVE VOLUNTEER"/>
    <s v="N"/>
    <m/>
    <m/>
    <m/>
    <s v="N"/>
    <m/>
    <x v="0"/>
    <x v="6197"/>
    <s v="LU4"/>
    <s v="Bedfordshire"/>
    <s v="Black"/>
    <n v="41078"/>
    <n v="41782"/>
    <s v="Not Recorded"/>
  </r>
  <r>
    <x v="8165"/>
    <s v="VOLUNTEER"/>
    <s v="INACTIVE VOLUNTEER"/>
    <s v="N"/>
    <m/>
    <m/>
    <m/>
    <s v="N"/>
    <m/>
    <x v="1"/>
    <x v="6198"/>
    <s v="LU7"/>
    <s v="Bedfordshire"/>
    <s v="Not Specified"/>
    <n v="45211"/>
    <n v="45316"/>
    <s v="Retail"/>
  </r>
  <r>
    <x v="8166"/>
    <s v="VOLUNTEER"/>
    <s v="INACTIVE VOLUNTEER"/>
    <s v="N"/>
    <m/>
    <m/>
    <m/>
    <s v="N"/>
    <m/>
    <x v="0"/>
    <x v="5161"/>
    <s v="WD18"/>
    <s v="Hertfordshire"/>
    <s v="Not Specified"/>
    <n v="41814"/>
    <n v="41852"/>
    <s v="Not Recorded"/>
  </r>
  <r>
    <x v="8167"/>
    <s v="VOLUNTEER"/>
    <s v="INACTIVE VOLUNTEER"/>
    <s v="N"/>
    <m/>
    <m/>
    <m/>
    <s v="N"/>
    <m/>
    <x v="0"/>
    <x v="22"/>
    <s v="LU6"/>
    <s v="Bedfordshire"/>
    <s v="Not Specified"/>
    <n v="41228"/>
    <n v="41228"/>
    <s v="Not Recorded"/>
  </r>
  <r>
    <x v="8168"/>
    <s v="VOLUNTEER"/>
    <s v="INACTIVE VOLUNTEER"/>
    <s v="N"/>
    <m/>
    <m/>
    <m/>
    <s v="N"/>
    <m/>
    <x v="0"/>
    <x v="6199"/>
    <s v="WD3"/>
    <s v="Hertfordshire"/>
    <s v="Not Specified"/>
    <n v="41683"/>
    <n v="42286"/>
    <s v="Retail"/>
  </r>
  <r>
    <x v="8169"/>
    <s v="VOLUNTEER"/>
    <s v="ACTIVE VOLUNTEER"/>
    <s v="N"/>
    <m/>
    <m/>
    <m/>
    <s v="N"/>
    <m/>
    <x v="0"/>
    <x v="6200"/>
    <s v="LU3"/>
    <s v="Bedfordshire"/>
    <s v="White British"/>
    <n v="42705"/>
    <s v=""/>
    <s v="Fundraising"/>
  </r>
  <r>
    <x v="8170"/>
    <s v="VOLUNTEER"/>
    <s v="INACTIVE VOLUNTEER"/>
    <s v="N"/>
    <m/>
    <m/>
    <m/>
    <s v="N"/>
    <m/>
    <x v="1"/>
    <x v="22"/>
    <s v="LU2"/>
    <s v="Bedfordshire"/>
    <s v="Not Specified"/>
    <n v="1"/>
    <n v="1"/>
    <s v="Not Recorded"/>
  </r>
  <r>
    <x v="8171"/>
    <s v="VOLUNTEER"/>
    <s v="INACTIVE VOLUNTEER"/>
    <s v="N"/>
    <m/>
    <m/>
    <m/>
    <s v="N"/>
    <m/>
    <x v="1"/>
    <x v="936"/>
    <s v="LU2"/>
    <s v="Bedfordshire"/>
    <s v="Not Specified"/>
    <n v="40996"/>
    <n v="41267"/>
    <s v="Not Recorded"/>
  </r>
  <r>
    <x v="8172"/>
    <s v="VOLUNTEER"/>
    <s v="INACTIVE VOLUNTEER"/>
    <s v="N"/>
    <m/>
    <m/>
    <s v="FBELL"/>
    <s v="N"/>
    <m/>
    <x v="1"/>
    <x v="6201"/>
    <s v="ME15"/>
    <s v="Other"/>
    <s v="Not Specified"/>
    <n v="41901"/>
    <n v="43900"/>
    <s v="Fundraising"/>
  </r>
  <r>
    <x v="8173"/>
    <s v="VOLUNTEER"/>
    <s v="INACTIVE VOLUNTEER"/>
    <s v="N"/>
    <m/>
    <m/>
    <m/>
    <s v="N"/>
    <m/>
    <x v="1"/>
    <x v="6202"/>
    <s v="SG6"/>
    <s v="Hertfordshire"/>
    <s v="White British"/>
    <s v="Not Recorded"/>
    <s v="Not Recorded"/>
    <s v="Not Recorded"/>
  </r>
  <r>
    <x v="8174"/>
    <s v="VOLUNTEER"/>
    <s v="INACTIVE VOLUNTEER"/>
    <s v="N"/>
    <m/>
    <m/>
    <m/>
    <s v="N"/>
    <m/>
    <x v="0"/>
    <x v="4684"/>
    <s v="NR11"/>
    <s v="Other"/>
    <s v="White British"/>
    <n v="41451"/>
    <n v="44778"/>
    <s v="Retail"/>
  </r>
  <r>
    <x v="8175"/>
    <s v="VOLUNTEER"/>
    <s v="ACTIVE VOLUNTEER"/>
    <s v="N"/>
    <m/>
    <m/>
    <m/>
    <s v="N"/>
    <m/>
    <x v="0"/>
    <x v="6203"/>
    <s v="AL7"/>
    <s v="Hertfordshire"/>
    <s v="White British"/>
    <s v="Not Recorded"/>
    <s v="Not Recorded"/>
    <s v="Retail"/>
  </r>
  <r>
    <x v="8176"/>
    <s v="VOLUNTEER"/>
    <s v="INACTIVE VOLUNTEER"/>
    <s v="N"/>
    <m/>
    <m/>
    <m/>
    <s v="N"/>
    <m/>
    <x v="0"/>
    <x v="6204"/>
    <s v="LU5"/>
    <s v="Bedfordshire"/>
    <s v="Not Specified"/>
    <n v="1"/>
    <n v="1"/>
    <s v="Not Recorded"/>
  </r>
  <r>
    <x v="8177"/>
    <s v="VOLUNTEER"/>
    <s v="INACTIVE VOLUNTEER"/>
    <s v="N"/>
    <m/>
    <m/>
    <m/>
    <s v="N"/>
    <m/>
    <x v="0"/>
    <x v="22"/>
    <s v="LU3"/>
    <s v="Bedfordshire"/>
    <s v="Not Specified"/>
    <n v="1"/>
    <n v="1"/>
    <s v="Not Recorded"/>
  </r>
  <r>
    <x v="8178"/>
    <s v="VOLUNTEER"/>
    <s v="INACTIVE VOLUNTEER"/>
    <s v="N"/>
    <m/>
    <m/>
    <m/>
    <s v="N"/>
    <m/>
    <x v="0"/>
    <x v="6205"/>
    <s v="SG1"/>
    <s v="Hertfordshire"/>
    <s v="White British"/>
    <n v="40651"/>
    <n v="40991"/>
    <s v="Not Recorded"/>
  </r>
  <r>
    <x v="8179"/>
    <s v="VOLUNTEER"/>
    <s v="PROSPECTIVE VOLUNTEER"/>
    <s v="N"/>
    <m/>
    <m/>
    <m/>
    <s v="N"/>
    <m/>
    <x v="0"/>
    <x v="6206"/>
    <s v="MK2"/>
    <s v="Buckinghamshire"/>
    <s v="White British"/>
    <s v="Not Recorded"/>
    <s v="Not Recorded"/>
    <s v="Not Recorded"/>
  </r>
  <r>
    <x v="8180"/>
    <s v="VOLUNTEER"/>
    <s v="INACTIVE VOLUNTEER"/>
    <s v="N"/>
    <m/>
    <m/>
    <m/>
    <s v="N"/>
    <m/>
    <x v="0"/>
    <x v="22"/>
    <s v="CO12"/>
    <s v="Other"/>
    <s v="Not Specified"/>
    <n v="1"/>
    <n v="1"/>
    <s v="Not Recorded"/>
  </r>
  <r>
    <x v="8181"/>
    <s v="VOLUNTEER"/>
    <s v="ACTIVE VOLUNTEER"/>
    <s v="N"/>
    <m/>
    <m/>
    <m/>
    <s v="N"/>
    <m/>
    <x v="0"/>
    <x v="6207"/>
    <s v="MK45"/>
    <s v="Bedfordshire"/>
    <s v="White British"/>
    <n v="36404"/>
    <s v=""/>
    <s v="Retail"/>
  </r>
  <r>
    <x v="8182"/>
    <s v="VOLUNTEER"/>
    <s v="INACTIVE VOLUNTEER"/>
    <s v="N"/>
    <m/>
    <m/>
    <m/>
    <s v="N"/>
    <m/>
    <x v="0"/>
    <x v="4240"/>
    <s v="LU4"/>
    <s v="Bedfordshire"/>
    <s v="Not Specified"/>
    <n v="41060"/>
    <n v="42531"/>
    <s v="Retail"/>
  </r>
  <r>
    <x v="8183"/>
    <s v="VOLUNTEER"/>
    <s v="INACTIVE VOLUNTEER"/>
    <s v="N"/>
    <m/>
    <m/>
    <m/>
    <s v="N"/>
    <m/>
    <x v="0"/>
    <x v="6208"/>
    <s v="LU2"/>
    <s v="Bedfordshire"/>
    <s v="Not Specified"/>
    <n v="40179"/>
    <n v="42446"/>
    <s v="Care"/>
  </r>
  <r>
    <x v="8184"/>
    <s v="VOLUNTEER"/>
    <s v="INACTIVE VOLUNTEER"/>
    <s v="N"/>
    <m/>
    <m/>
    <m/>
    <s v="Y"/>
    <s v="27/12/2023"/>
    <x v="0"/>
    <x v="6209"/>
    <s v="LU2"/>
    <s v="Bedfordshire"/>
    <s v="White British"/>
    <n v="38454"/>
    <n v="44439"/>
    <s v="Retail"/>
  </r>
  <r>
    <x v="8185"/>
    <s v="VOLUNTEER"/>
    <s v="INACTIVE VOLUNTEER"/>
    <s v="N"/>
    <m/>
    <m/>
    <m/>
    <s v="N"/>
    <m/>
    <x v="0"/>
    <x v="6210"/>
    <s v="MK45"/>
    <s v="Bedfordshire"/>
    <s v="White British"/>
    <n v="45016"/>
    <n v="45121"/>
    <s v="Support"/>
  </r>
  <r>
    <x v="8186"/>
    <s v="VOLUNTEER"/>
    <s v="INACTIVE VOLUNTEER"/>
    <s v="N"/>
    <m/>
    <m/>
    <m/>
    <s v="N"/>
    <m/>
    <x v="0"/>
    <x v="4520"/>
    <s v="LU5"/>
    <s v="Bedfordshire"/>
    <s v="White British"/>
    <s v="Not Recorded"/>
    <s v="Not Recorded"/>
    <s v="Not Recorded"/>
  </r>
  <r>
    <x v="8187"/>
    <s v="VOLUNTEER"/>
    <s v="INACTIVE VOLUNTEER"/>
    <s v="N"/>
    <m/>
    <m/>
    <m/>
    <s v="N"/>
    <m/>
    <x v="1"/>
    <x v="6211"/>
    <s v="SL9"/>
    <s v="Buckinghamshire"/>
    <s v="Not Specified"/>
    <n v="41074"/>
    <n v="41243"/>
    <s v="Not Recorded"/>
  </r>
  <r>
    <x v="8188"/>
    <s v="VOLUNTEER"/>
    <s v="INACTIVE VOLUNTEER"/>
    <s v="N"/>
    <m/>
    <m/>
    <m/>
    <s v="N"/>
    <m/>
    <x v="0"/>
    <x v="22"/>
    <s v="MK45"/>
    <s v="Bedfordshire"/>
    <s v="Not Specified"/>
    <n v="41171"/>
    <n v="41171"/>
    <s v="Not Recorded"/>
  </r>
  <r>
    <x v="8189"/>
    <s v="VOLUNTEER"/>
    <s v="INACTIVE VOLUNTEER"/>
    <s v="N"/>
    <m/>
    <m/>
    <m/>
    <s v="N"/>
    <m/>
    <x v="0"/>
    <x v="6212"/>
    <s v="WD3"/>
    <s v="Hertfordshire"/>
    <s v="Not Specified"/>
    <n v="43056"/>
    <n v="43488"/>
    <s v="Retail"/>
  </r>
  <r>
    <x v="8190"/>
    <s v="VOLUNTEER"/>
    <s v="INACTIVE VOLUNTEER"/>
    <s v="N"/>
    <m/>
    <m/>
    <m/>
    <s v="N"/>
    <m/>
    <x v="0"/>
    <x v="158"/>
    <s v="DA16"/>
    <s v="Other"/>
    <s v="Asian"/>
    <s v="Not Recorded"/>
    <s v="Not Recorded"/>
    <s v="Not Recorded"/>
  </r>
  <r>
    <x v="8191"/>
    <s v="VOLUNTEER"/>
    <s v="INACTIVE VOLUNTEER"/>
    <s v="N"/>
    <m/>
    <m/>
    <m/>
    <s v="N"/>
    <m/>
    <x v="0"/>
    <x v="6213"/>
    <s v="LU3"/>
    <s v="Bedfordshire"/>
    <s v="White British"/>
    <n v="44123"/>
    <n v="44777"/>
    <s v="Retail"/>
  </r>
  <r>
    <x v="8192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8193"/>
    <s v="VOLUNTEER"/>
    <s v="INACTIVE VOLUNTEER"/>
    <s v="N"/>
    <m/>
    <m/>
    <m/>
    <s v="N"/>
    <m/>
    <x v="0"/>
    <x v="5766"/>
    <s v="AL7"/>
    <s v="Hertfordshire"/>
    <s v="White British"/>
    <n v="40955"/>
    <n v="41030"/>
    <s v="Not Recorded"/>
  </r>
  <r>
    <x v="8194"/>
    <s v="VOLUNTEER"/>
    <s v="INACTIVE VOLUNTEER"/>
    <s v="N"/>
    <m/>
    <m/>
    <m/>
    <s v="N"/>
    <m/>
    <x v="0"/>
    <x v="6214"/>
    <s v="HP23"/>
    <s v="Hertfordshire"/>
    <s v="Not Specified"/>
    <s v="Not Recorded"/>
    <s v="Not Recorded"/>
    <s v="Not Recorded"/>
  </r>
  <r>
    <x v="8195"/>
    <s v="VOLUNTEER"/>
    <s v="INACTIVE VOLUNTEER"/>
    <s v="N"/>
    <m/>
    <m/>
    <m/>
    <s v="N"/>
    <m/>
    <x v="0"/>
    <x v="6215"/>
    <s v="LU4"/>
    <s v="Bedfordshire"/>
    <s v="White British"/>
    <n v="43627"/>
    <n v="43813"/>
    <s v="Retail"/>
  </r>
  <r>
    <x v="8196"/>
    <s v="VOLUNTEER"/>
    <s v="INACTIVE VOLUNTEER"/>
    <s v="N"/>
    <m/>
    <m/>
    <m/>
    <s v="N"/>
    <m/>
    <x v="1"/>
    <x v="22"/>
    <s v="LU6"/>
    <s v="Bedfordshire"/>
    <s v="Not Specified"/>
    <n v="41901"/>
    <n v="42137"/>
    <s v="Fundraising"/>
  </r>
  <r>
    <x v="8197"/>
    <s v="VOLUNTEER"/>
    <s v="ACTIVE VOLUNTEER"/>
    <s v="N"/>
    <m/>
    <m/>
    <m/>
    <s v="N"/>
    <m/>
    <x v="1"/>
    <x v="6216"/>
    <s v="LU4"/>
    <s v="Bedfordshire"/>
    <s v="White British"/>
    <n v="40625"/>
    <s v=""/>
    <s v="Support"/>
  </r>
  <r>
    <x v="8198"/>
    <s v="VOLUNTEER"/>
    <s v="INACTIVE VOLUNTEER"/>
    <s v="N"/>
    <m/>
    <m/>
    <m/>
    <s v="N"/>
    <m/>
    <x v="1"/>
    <x v="5530"/>
    <s v="MK45"/>
    <s v="Bedfordshire"/>
    <s v="White British"/>
    <n v="43335"/>
    <n v="43369"/>
    <s v="Support"/>
  </r>
  <r>
    <x v="8199"/>
    <s v="VOLUNTEER"/>
    <s v="INACTIVE VOLUNTEER"/>
    <s v="N"/>
    <m/>
    <m/>
    <m/>
    <s v="N"/>
    <m/>
    <x v="0"/>
    <x v="840"/>
    <s v="MK41"/>
    <s v="Bedfordshire"/>
    <s v="White British"/>
    <n v="43083"/>
    <n v="45434"/>
    <s v="Support"/>
  </r>
  <r>
    <x v="8200"/>
    <s v="VOLUNTEER"/>
    <s v="INACTIVE VOLUNTEER"/>
    <s v="N"/>
    <m/>
    <m/>
    <m/>
    <s v="N"/>
    <m/>
    <x v="0"/>
    <x v="6217"/>
    <s v="LU2"/>
    <s v="Bedfordshire"/>
    <s v="Not Specified"/>
    <n v="41485"/>
    <n v="41739"/>
    <s v="Not Recorded"/>
  </r>
  <r>
    <x v="8201"/>
    <s v="VOLUNTEER"/>
    <s v="INACTIVE VOLUNTEER"/>
    <s v="N"/>
    <m/>
    <m/>
    <m/>
    <s v="N"/>
    <m/>
    <x v="0"/>
    <x v="6218"/>
    <s v="LU2"/>
    <s v="Bedfordshire"/>
    <s v="Not Specified"/>
    <n v="43084"/>
    <n v="44831"/>
    <s v="Fundraising"/>
  </r>
  <r>
    <x v="8202"/>
    <s v="VOLUNTEER"/>
    <s v="INACTIVE VOLUNTEER"/>
    <s v="N"/>
    <m/>
    <m/>
    <m/>
    <s v="N"/>
    <m/>
    <x v="0"/>
    <x v="6219"/>
    <s v="LU2"/>
    <s v="Bedfordshire"/>
    <s v="Black"/>
    <s v="Not Recorded"/>
    <s v="Not Recorded"/>
    <s v="Not Recorded"/>
  </r>
  <r>
    <x v="8203"/>
    <s v="VOLUNTEER"/>
    <s v="INACTIVE VOLUNTEER"/>
    <s v="N"/>
    <m/>
    <m/>
    <m/>
    <s v="N"/>
    <m/>
    <x v="1"/>
    <x v="6220"/>
    <s v="LU3"/>
    <s v="Bedfordshire"/>
    <s v="White British"/>
    <n v="39722"/>
    <n v="41859"/>
    <s v="Not Recorded"/>
  </r>
  <r>
    <x v="8204"/>
    <s v="VOLUNTEER"/>
    <s v="INACTIVE VOLUNTEER"/>
    <s v="N"/>
    <m/>
    <m/>
    <m/>
    <s v="N"/>
    <m/>
    <x v="0"/>
    <x v="6221"/>
    <s v="SG5"/>
    <s v="Bedfordshire"/>
    <s v="Not Specified"/>
    <n v="41229"/>
    <n v="42298"/>
    <s v="Retail"/>
  </r>
  <r>
    <x v="8205"/>
    <s v="VOLUNTEER"/>
    <s v="INACTIVE VOLUNTEER"/>
    <s v="N"/>
    <m/>
    <m/>
    <m/>
    <s v="N"/>
    <m/>
    <x v="2"/>
    <x v="22"/>
    <s v="LU3"/>
    <s v="Bedfordshire"/>
    <s v="Not Specified"/>
    <n v="1"/>
    <n v="1"/>
    <s v="Not Recorded"/>
  </r>
  <r>
    <x v="8206"/>
    <s v="VOLUNTEER"/>
    <s v="INACTIVE VOLUNTEER"/>
    <s v="N"/>
    <m/>
    <m/>
    <m/>
    <s v="N"/>
    <m/>
    <x v="0"/>
    <x v="6222"/>
    <s v="HP1"/>
    <s v="Hertfordshire"/>
    <s v="White British"/>
    <s v="Not Recorded"/>
    <s v="Not Recorded"/>
    <s v="Retail"/>
  </r>
  <r>
    <x v="8207"/>
    <s v="VOLUNTEER"/>
    <s v="INACTIVE VOLUNTEER"/>
    <s v="N"/>
    <m/>
    <m/>
    <m/>
    <s v="N"/>
    <m/>
    <x v="0"/>
    <x v="22"/>
    <s v="LU1"/>
    <s v="Bedfordshire"/>
    <s v="Asian"/>
    <n v="40774"/>
    <n v="40854"/>
    <s v="Not Recorded"/>
  </r>
  <r>
    <x v="8208"/>
    <s v="VOLUNTEER"/>
    <s v="ACTIVE VOLUNTEER"/>
    <s v="N"/>
    <m/>
    <m/>
    <m/>
    <s v="N"/>
    <m/>
    <x v="1"/>
    <x v="6223"/>
    <s v="LU5"/>
    <s v="Bedfordshire"/>
    <s v="Not Specified"/>
    <n v="37683"/>
    <s v=""/>
    <s v="Retail"/>
  </r>
  <r>
    <x v="8209"/>
    <s v="VOLUNTEER"/>
    <s v="INACTIVE VOLUNTEER"/>
    <s v="N"/>
    <m/>
    <m/>
    <m/>
    <s v="N"/>
    <m/>
    <x v="1"/>
    <x v="6224"/>
    <s v="LU2"/>
    <s v="Bedfordshire"/>
    <s v="White British"/>
    <n v="40135"/>
    <n v="42900"/>
    <s v="Retail"/>
  </r>
  <r>
    <x v="8210"/>
    <s v="VOLUNTEER"/>
    <s v="INACTIVE VOLUNTEER"/>
    <s v="N"/>
    <m/>
    <m/>
    <m/>
    <s v="N"/>
    <m/>
    <x v="1"/>
    <x v="6225"/>
    <s v="LU2"/>
    <s v="Bedfordshire"/>
    <s v="White British"/>
    <n v="37565"/>
    <n v="41642"/>
    <s v="Not Recorded"/>
  </r>
  <r>
    <x v="8211"/>
    <s v="VOLUNTEER"/>
    <s v="INACTIVE VOLUNTEER"/>
    <s v="N"/>
    <m/>
    <m/>
    <m/>
    <s v="N"/>
    <m/>
    <x v="1"/>
    <x v="6226"/>
    <s v="SG19"/>
    <s v="Bedfordshire"/>
    <s v="Not Recorded"/>
    <n v="42318"/>
    <n v="42838"/>
    <s v="Retail"/>
  </r>
  <r>
    <x v="8212"/>
    <s v="VOLUNTEER"/>
    <s v="INACTIVE VOLUNTEER"/>
    <s v="N"/>
    <m/>
    <m/>
    <m/>
    <s v="N"/>
    <m/>
    <x v="0"/>
    <x v="4108"/>
    <s v="EX18"/>
    <s v="Unknown"/>
    <s v="White British"/>
    <n v="43252"/>
    <n v="44439"/>
    <s v="Retail"/>
  </r>
  <r>
    <x v="8213"/>
    <s v="VOLUNTEER"/>
    <s v="INACTIVE VOLUNTEER"/>
    <s v="N"/>
    <m/>
    <m/>
    <m/>
    <s v="N"/>
    <m/>
    <x v="0"/>
    <x v="6227"/>
    <s v="SG19"/>
    <s v="Bedfordshire"/>
    <s v="White British"/>
    <n v="41303"/>
    <n v="41752"/>
    <s v="Not Recorded"/>
  </r>
  <r>
    <x v="8214"/>
    <s v="VOLUNTEER"/>
    <s v="ACTIVE VOLUNTEER"/>
    <s v="N"/>
    <m/>
    <m/>
    <m/>
    <s v="N"/>
    <m/>
    <x v="0"/>
    <x v="6228"/>
    <s v="LU3"/>
    <s v="Bedfordshire"/>
    <s v="White British"/>
    <n v="44686"/>
    <s v=""/>
    <s v="Support"/>
  </r>
  <r>
    <x v="8215"/>
    <s v="VOLUNTEER"/>
    <s v="INACTIVE VOLUNTEER"/>
    <s v="N"/>
    <m/>
    <m/>
    <m/>
    <s v="Y"/>
    <s v="06/03/2024"/>
    <x v="0"/>
    <x v="6229"/>
    <s v="LU6"/>
    <s v="Bedfordshire"/>
    <s v="White British"/>
    <n v="43530"/>
    <n v="43597"/>
    <s v="Retail"/>
  </r>
  <r>
    <x v="8216"/>
    <s v="VOLUNTEER"/>
    <s v="INACTIVE VOLUNTEER"/>
    <s v="N"/>
    <m/>
    <m/>
    <m/>
    <s v="N"/>
    <m/>
    <x v="0"/>
    <x v="22"/>
    <s v="SG1"/>
    <s v="Hertfordshire"/>
    <s v="White British"/>
    <n v="41253"/>
    <n v="41253"/>
    <s v="Not Recorded"/>
  </r>
  <r>
    <x v="8217"/>
    <s v="VOLUNTEER"/>
    <s v="ACTIVE VOLUNTEER"/>
    <s v="N"/>
    <m/>
    <m/>
    <m/>
    <s v="N"/>
    <m/>
    <x v="0"/>
    <x v="6230"/>
    <s v="SG2"/>
    <s v="Hertfordshire"/>
    <s v="Not Specified"/>
    <n v="42776"/>
    <s v=""/>
    <s v="Retail"/>
  </r>
  <r>
    <x v="8218"/>
    <s v="VOLUNTEER"/>
    <s v="ACTIVE VOLUNTEER"/>
    <s v="N"/>
    <m/>
    <m/>
    <m/>
    <s v="N"/>
    <m/>
    <x v="0"/>
    <x v="621"/>
    <s v="HP4"/>
    <s v="Hertfordshire"/>
    <s v="White British"/>
    <n v="45298"/>
    <s v=""/>
    <s v="Retail"/>
  </r>
  <r>
    <x v="8219"/>
    <s v="VOLUNTEER"/>
    <s v="INACTIVE VOLUNTEER"/>
    <s v="N"/>
    <m/>
    <m/>
    <m/>
    <s v="N"/>
    <m/>
    <x v="0"/>
    <x v="186"/>
    <s v="LU5"/>
    <s v="Bedfordshire"/>
    <s v="White British"/>
    <n v="44604"/>
    <n v="44776"/>
    <s v="Retail"/>
  </r>
  <r>
    <x v="8220"/>
    <s v="VOLUNTEER"/>
    <s v="INACTIVE VOLUNTEER"/>
    <s v="N"/>
    <m/>
    <m/>
    <m/>
    <s v="N"/>
    <m/>
    <x v="1"/>
    <x v="6231"/>
    <s v="SG4"/>
    <s v="Hertfordshire"/>
    <s v="Not Specified"/>
    <n v="41122"/>
    <n v="41382"/>
    <s v="Not Recorded"/>
  </r>
  <r>
    <x v="8221"/>
    <s v="VOLUNTEER"/>
    <s v="ACTIVE VOLUNTEER"/>
    <s v="N"/>
    <m/>
    <m/>
    <m/>
    <s v="N"/>
    <m/>
    <x v="1"/>
    <x v="6232"/>
    <s v="SG2"/>
    <s v="Hertfordshire"/>
    <s v="White British"/>
    <n v="45233"/>
    <s v=""/>
    <s v="Retail"/>
  </r>
  <r>
    <x v="8222"/>
    <s v="VOLUNTEER"/>
    <s v="INACTIVE VOLUNTEER"/>
    <s v="N"/>
    <m/>
    <m/>
    <m/>
    <s v="N"/>
    <m/>
    <x v="1"/>
    <x v="22"/>
    <s v="MK45"/>
    <s v="Bedfordshire"/>
    <s v="Not Specified"/>
    <s v="Not Recorded"/>
    <s v="Not Recorded"/>
    <s v="Not Recorded"/>
  </r>
  <r>
    <x v="8223"/>
    <s v="VOLUNTEER"/>
    <s v="ACTIVE VOLUNTEER"/>
    <s v="N"/>
    <m/>
    <m/>
    <m/>
    <s v="N"/>
    <m/>
    <x v="0"/>
    <x v="6233"/>
    <s v="SG5"/>
    <s v="Hertfordshire"/>
    <s v="White British"/>
    <n v="45405"/>
    <s v=""/>
    <s v="Retail"/>
  </r>
  <r>
    <x v="8224"/>
    <s v="VOLUNTEER"/>
    <s v="INACTIVE VOLUNTEER"/>
    <s v="N"/>
    <m/>
    <m/>
    <m/>
    <s v="N"/>
    <m/>
    <x v="0"/>
    <x v="6234"/>
    <s v="SG19"/>
    <s v="Bedfordshire"/>
    <s v="White British"/>
    <s v="Not Recorded"/>
    <s v="Not Recorded"/>
    <s v="Not Recorded"/>
  </r>
  <r>
    <x v="8225"/>
    <s v="VOLUNTEER"/>
    <s v="INACTIVE VOLUNTEER"/>
    <s v="N"/>
    <m/>
    <m/>
    <m/>
    <s v="N"/>
    <m/>
    <x v="0"/>
    <x v="3706"/>
    <s v="SG2"/>
    <s v="Hertfordshire"/>
    <s v="White British"/>
    <n v="40182"/>
    <n v="40907"/>
    <s v="Not Recorded"/>
  </r>
  <r>
    <x v="8226"/>
    <s v="VOLUNTEER"/>
    <s v="INACTIVE VOLUNTEER"/>
    <s v="N"/>
    <m/>
    <m/>
    <m/>
    <s v="Y"/>
    <s v="06/03/2024"/>
    <x v="0"/>
    <x v="6235"/>
    <s v="SG18"/>
    <s v="Bedfordshire"/>
    <s v="White British"/>
    <n v="41352"/>
    <n v="42838"/>
    <s v="Retail"/>
  </r>
  <r>
    <x v="8227"/>
    <s v="VOLUNTEER"/>
    <s v="INACTIVE VOLUNTEER"/>
    <s v="N"/>
    <m/>
    <m/>
    <m/>
    <s v="N"/>
    <m/>
    <x v="0"/>
    <x v="6236"/>
    <s v="LU3"/>
    <s v="Bedfordshire"/>
    <s v="Not Specified"/>
    <n v="41113"/>
    <n v="41432"/>
    <s v="Not Recorded"/>
  </r>
  <r>
    <x v="8228"/>
    <s v="VOLUNTEER"/>
    <s v="INACTIVE VOLUNTEER"/>
    <s v="N"/>
    <m/>
    <m/>
    <m/>
    <s v="N"/>
    <m/>
    <x v="0"/>
    <x v="6237"/>
    <s v="MK4"/>
    <s v="Buckinghamshire"/>
    <s v="White British"/>
    <n v="40389"/>
    <n v="44447"/>
    <s v="Retail"/>
  </r>
  <r>
    <x v="8229"/>
    <s v="VOLUNTEER"/>
    <s v="INACTIVE VOLUNTEER"/>
    <s v="N"/>
    <m/>
    <m/>
    <m/>
    <s v="N"/>
    <m/>
    <x v="0"/>
    <x v="6238"/>
    <s v="AL10"/>
    <s v="Hertfordshire"/>
    <s v="Not Specified"/>
    <n v="41856"/>
    <n v="42844"/>
    <s v="Retail"/>
  </r>
  <r>
    <x v="8230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8231"/>
    <s v="VOLUNTEER"/>
    <s v="INACTIVE VOLUNTEER"/>
    <s v="N"/>
    <m/>
    <m/>
    <m/>
    <s v="N"/>
    <m/>
    <x v="1"/>
    <x v="5505"/>
    <s v="LU3"/>
    <s v="Bedfordshire"/>
    <s v="White British"/>
    <s v="Not Recorded"/>
    <s v="Not Recorded"/>
    <s v="Support"/>
  </r>
  <r>
    <x v="8232"/>
    <s v="VOLUNTEER"/>
    <s v="INACTIVE VOLUNTEER"/>
    <s v="N"/>
    <m/>
    <m/>
    <m/>
    <s v="N"/>
    <m/>
    <x v="0"/>
    <x v="6239"/>
    <s v="TQ5"/>
    <s v="Unknown"/>
    <s v="White British"/>
    <n v="41051"/>
    <n v="41051"/>
    <s v="Not Recorded"/>
  </r>
  <r>
    <x v="8233"/>
    <s v="VOLUNTEER"/>
    <s v="INACTIVE VOLUNTEER"/>
    <s v="N"/>
    <m/>
    <m/>
    <m/>
    <s v="N"/>
    <m/>
    <x v="0"/>
    <x v="22"/>
    <s v="MK45"/>
    <s v="Bedfordshire"/>
    <s v="Not Specified"/>
    <n v="41227"/>
    <n v="41227"/>
    <s v="Not Recorded"/>
  </r>
  <r>
    <x v="8234"/>
    <s v="VOLUNTEER"/>
    <s v="INACTIVE VOLUNTEER"/>
    <s v="N"/>
    <m/>
    <m/>
    <m/>
    <s v="N"/>
    <m/>
    <x v="0"/>
    <x v="5414"/>
    <s v="AL2"/>
    <s v="Hertfordshire"/>
    <s v="White British"/>
    <n v="41194"/>
    <n v="41386"/>
    <s v="Not Recorded"/>
  </r>
  <r>
    <x v="8235"/>
    <s v="VOLUNTEER"/>
    <s v="INACTIVE VOLUNTEER"/>
    <s v="N"/>
    <m/>
    <m/>
    <m/>
    <s v="N"/>
    <m/>
    <x v="0"/>
    <x v="22"/>
    <s v="HP3"/>
    <s v="Hertfordshire"/>
    <s v="Not Specified"/>
    <n v="32874"/>
    <n v="32874"/>
    <s v="Not Recorded"/>
  </r>
  <r>
    <x v="8236"/>
    <s v="VOLUNTEER"/>
    <s v="INACTIVE VOLUNTEER"/>
    <s v="N"/>
    <m/>
    <m/>
    <m/>
    <s v="N"/>
    <m/>
    <x v="0"/>
    <x v="6240"/>
    <s v="CM23"/>
    <s v="Hertfordshire"/>
    <s v="Not Specified"/>
    <n v="42947"/>
    <n v="43182"/>
    <s v="Retail"/>
  </r>
  <r>
    <x v="8237"/>
    <s v="VOLUNTEER"/>
    <s v="INACTIVE VOLUNTEER"/>
    <s v="N"/>
    <m/>
    <m/>
    <m/>
    <s v="N"/>
    <m/>
    <x v="0"/>
    <x v="6241"/>
    <s v="WD23"/>
    <s v="Hertfordshire"/>
    <s v="White British"/>
    <n v="43522"/>
    <n v="43901"/>
    <s v="Retail"/>
  </r>
  <r>
    <x v="8238"/>
    <s v="VOLUNTEER"/>
    <s v="INACTIVE VOLUNTEER"/>
    <s v="N"/>
    <m/>
    <m/>
    <m/>
    <s v="N"/>
    <m/>
    <x v="1"/>
    <x v="5218"/>
    <s v="SG1"/>
    <s v="Hertfordshire"/>
    <s v="Not Specified"/>
    <n v="39965"/>
    <n v="44831"/>
    <s v="Fundraising"/>
  </r>
  <r>
    <x v="8239"/>
    <s v="VOLUNTEER"/>
    <s v="INACTIVE VOLUNTEER"/>
    <s v="N"/>
    <m/>
    <m/>
    <m/>
    <s v="N"/>
    <m/>
    <x v="0"/>
    <x v="22"/>
    <s v="LU6"/>
    <s v="Bedfordshire"/>
    <s v="Not Specified"/>
    <n v="1"/>
    <n v="1"/>
    <s v="Not Recorded"/>
  </r>
  <r>
    <x v="8240"/>
    <s v="VOLUNTEER"/>
    <s v="INACTIVE VOLUNTEER"/>
    <s v="N"/>
    <m/>
    <m/>
    <m/>
    <s v="N"/>
    <m/>
    <x v="0"/>
    <x v="6242"/>
    <s v="SG4"/>
    <s v="Hertfordshire"/>
    <s v="Not Specified"/>
    <n v="41001"/>
    <n v="41074"/>
    <s v="Not Recorded"/>
  </r>
  <r>
    <x v="8241"/>
    <s v="VOLUNTEER"/>
    <s v="INACTIVE VOLUNTEER"/>
    <s v="N"/>
    <m/>
    <m/>
    <m/>
    <s v="N"/>
    <m/>
    <x v="0"/>
    <x v="6243"/>
    <s v="WD25"/>
    <s v="Hertfordshire"/>
    <s v="Not Specified"/>
    <n v="41113"/>
    <n v="41214"/>
    <s v="Not Recorded"/>
  </r>
  <r>
    <x v="8242"/>
    <s v="VOLUNTEER"/>
    <s v="INACTIVE VOLUNTEER"/>
    <s v="N"/>
    <m/>
    <m/>
    <m/>
    <s v="N"/>
    <m/>
    <x v="1"/>
    <x v="6244"/>
    <s v="CM22"/>
    <s v="Other"/>
    <s v="White British"/>
    <n v="42398"/>
    <n v="43185"/>
    <s v="Retail"/>
  </r>
  <r>
    <x v="8243"/>
    <s v="VOLUNTEER"/>
    <s v="ACTIVE VOLUNTEER"/>
    <s v="N"/>
    <m/>
    <m/>
    <m/>
    <s v="N"/>
    <m/>
    <x v="1"/>
    <x v="22"/>
    <s v="LU6"/>
    <s v="Bedfordshire"/>
    <s v="White British"/>
    <n v="42153"/>
    <s v=""/>
    <s v="Fundraising"/>
  </r>
  <r>
    <x v="8244"/>
    <s v="VOLUNTEER"/>
    <s v="ACTIVE VOLUNTEER"/>
    <s v="N"/>
    <m/>
    <m/>
    <m/>
    <s v="N"/>
    <m/>
    <x v="1"/>
    <x v="22"/>
    <s v="MK40"/>
    <s v="Bedfordshire"/>
    <s v="Not Specified"/>
    <s v="Not Recorded"/>
    <s v="Not Recorded"/>
    <s v="Support"/>
  </r>
  <r>
    <x v="8245"/>
    <s v="VOLUNTEER"/>
    <s v="INACTIVE VOLUNTEER"/>
    <s v="N"/>
    <m/>
    <m/>
    <m/>
    <s v="N"/>
    <m/>
    <x v="0"/>
    <x v="6245"/>
    <s v="MK43"/>
    <s v="Bedfordshire"/>
    <s v="Not Specified"/>
    <n v="41323"/>
    <n v="43488"/>
    <s v="Retail"/>
  </r>
  <r>
    <x v="8246"/>
    <s v="VOLUNTEER"/>
    <s v="ACTIVE VOLUNTEER"/>
    <s v="N"/>
    <m/>
    <m/>
    <m/>
    <s v="N"/>
    <m/>
    <x v="0"/>
    <x v="6246"/>
    <s v="SG19"/>
    <s v="Bedfordshire"/>
    <s v="White British"/>
    <n v="44951"/>
    <s v=""/>
    <s v="Retail"/>
  </r>
  <r>
    <x v="8247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8248"/>
    <s v="VOLUNTEER"/>
    <s v="INACTIVE VOLUNTEER"/>
    <s v="N"/>
    <m/>
    <m/>
    <m/>
    <s v="N"/>
    <m/>
    <x v="0"/>
    <x v="6247"/>
    <s v="SG4"/>
    <s v="Hertfordshire"/>
    <s v="Not Specified"/>
    <n v="41452"/>
    <n v="42298"/>
    <s v="Retail"/>
  </r>
  <r>
    <x v="8249"/>
    <s v="VOLUNTEER"/>
    <s v="INACTIVE VOLUNTEER"/>
    <s v="N"/>
    <m/>
    <m/>
    <m/>
    <s v="N"/>
    <m/>
    <x v="0"/>
    <x v="22"/>
    <s v="AL5"/>
    <s v="Hertfordshire"/>
    <s v="Not Specified"/>
    <n v="40673"/>
    <n v="41113"/>
    <s v="Not Recorded"/>
  </r>
  <r>
    <x v="8250"/>
    <s v="VOLUNTEER"/>
    <s v="INACTIVE VOLUNTEER"/>
    <s v="N"/>
    <m/>
    <m/>
    <m/>
    <s v="N"/>
    <m/>
    <x v="0"/>
    <x v="22"/>
    <s v="MK5"/>
    <s v="Buckinghamshire"/>
    <s v="Not Specified"/>
    <n v="32874"/>
    <n v="32874"/>
    <s v="Not Recorded"/>
  </r>
  <r>
    <x v="8251"/>
    <s v="VOLUNTEER"/>
    <s v="INACTIVE VOLUNTEER"/>
    <s v="N"/>
    <m/>
    <m/>
    <m/>
    <s v="Y"/>
    <s v="06/03/2024"/>
    <x v="0"/>
    <x v="6248"/>
    <s v="AL2"/>
    <s v="Hertfordshire"/>
    <s v="Not Specified"/>
    <n v="42464"/>
    <n v="44657"/>
    <s v="Retail"/>
  </r>
  <r>
    <x v="8252"/>
    <s v="VOLUNTEER"/>
    <s v="INACTIVE VOLUNTEER"/>
    <s v="N"/>
    <m/>
    <m/>
    <m/>
    <s v="N"/>
    <m/>
    <x v="1"/>
    <x v="2958"/>
    <s v="LU2"/>
    <s v="Unknown"/>
    <s v="Black"/>
    <s v="Not Recorded"/>
    <s v="Not Recorded"/>
    <s v="Not Recorded"/>
  </r>
  <r>
    <x v="8253"/>
    <s v="VOLUNTEER"/>
    <s v="INACTIVE VOLUNTEER"/>
    <s v="N"/>
    <m/>
    <m/>
    <m/>
    <s v="N"/>
    <m/>
    <x v="1"/>
    <x v="6249"/>
    <s v="LU1"/>
    <s v="Bedfordshire"/>
    <s v="White British"/>
    <s v="Not Recorded"/>
    <s v="Not Recorded"/>
    <s v="Not Recorded"/>
  </r>
  <r>
    <x v="8254"/>
    <s v="VOLUNTEER"/>
    <s v="INACTIVE VOLUNTEER"/>
    <s v="N"/>
    <m/>
    <m/>
    <m/>
    <s v="N"/>
    <m/>
    <x v="2"/>
    <x v="22"/>
    <s v="AL4"/>
    <s v="Hertfordshire"/>
    <s v="Not Specified"/>
    <n v="1"/>
    <n v="1"/>
    <s v="Not Recorded"/>
  </r>
  <r>
    <x v="8255"/>
    <s v="VOLUNTEER"/>
    <s v="INACTIVE VOLUNTEER"/>
    <s v="N"/>
    <m/>
    <m/>
    <m/>
    <s v="N"/>
    <m/>
    <x v="1"/>
    <x v="6250"/>
    <s v="MK40"/>
    <s v="Bedfordshire"/>
    <s v="Not Specified"/>
    <n v="41813"/>
    <n v="41859"/>
    <s v="Not Recorded"/>
  </r>
  <r>
    <x v="8256"/>
    <s v="VOLUNTEER"/>
    <s v="INACTIVE VOLUNTEER"/>
    <s v="N"/>
    <m/>
    <m/>
    <m/>
    <s v="N"/>
    <m/>
    <x v="1"/>
    <x v="6251"/>
    <s v="MK6"/>
    <s v="Buckinghamshire"/>
    <s v="White British"/>
    <n v="41606"/>
    <n v="42049"/>
    <s v="Not Recorded"/>
  </r>
  <r>
    <x v="8257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8258"/>
    <s v="VOLUNTEER"/>
    <s v="INACTIVE VOLUNTEER"/>
    <s v="N"/>
    <m/>
    <m/>
    <m/>
    <s v="N"/>
    <m/>
    <x v="0"/>
    <x v="6252"/>
    <s v="AL5"/>
    <s v="Hertfordshire"/>
    <s v="White British"/>
    <n v="44967"/>
    <n v="45009"/>
    <s v="Retail"/>
  </r>
  <r>
    <x v="8259"/>
    <s v="VOLUNTEER"/>
    <s v="INACTIVE VOLUNTEER"/>
    <s v="N"/>
    <m/>
    <m/>
    <m/>
    <s v="N"/>
    <m/>
    <x v="0"/>
    <x v="6253"/>
    <s v="MK16"/>
    <s v="Buckinghamshire"/>
    <s v="White British"/>
    <n v="43865"/>
    <n v="44650"/>
    <s v="Retail"/>
  </r>
  <r>
    <x v="8260"/>
    <s v="VOLUNTEER"/>
    <s v="INACTIVE VOLUNTEER"/>
    <s v="N"/>
    <m/>
    <m/>
    <m/>
    <s v="N"/>
    <m/>
    <x v="0"/>
    <x v="6254"/>
    <s v="AL5"/>
    <s v="Hertfordshire"/>
    <s v="White British"/>
    <n v="43644"/>
    <n v="44432"/>
    <s v="Retail"/>
  </r>
  <r>
    <x v="8261"/>
    <s v="VOLUNTEER"/>
    <s v="INACTIVE VOLUNTEER"/>
    <s v="N"/>
    <m/>
    <m/>
    <m/>
    <s v="N"/>
    <m/>
    <x v="0"/>
    <x v="22"/>
    <s v="PE38"/>
    <s v="Other"/>
    <s v="Not Specified"/>
    <n v="41852"/>
    <n v="43220"/>
    <s v="Retail"/>
  </r>
  <r>
    <x v="8262"/>
    <s v="VOLUNTEER"/>
    <s v="ACTIVE VOLUNTEER"/>
    <s v="N"/>
    <m/>
    <m/>
    <m/>
    <s v="N"/>
    <m/>
    <x v="1"/>
    <x v="579"/>
    <s v="LU1"/>
    <s v="Bedfordshire"/>
    <s v="Black"/>
    <n v="42878"/>
    <s v=""/>
    <s v="Retail"/>
  </r>
  <r>
    <x v="8263"/>
    <s v="VOLUNTEER"/>
    <s v="INACTIVE VOLUNTEER"/>
    <s v="N"/>
    <m/>
    <m/>
    <m/>
    <s v="N"/>
    <m/>
    <x v="1"/>
    <x v="6255"/>
    <s v="WD18"/>
    <s v="Hertfordshire"/>
    <s v="Asian"/>
    <n v="42140"/>
    <n v="42845"/>
    <s v="Retail"/>
  </r>
  <r>
    <x v="8264"/>
    <s v="VOLUNTEER"/>
    <s v="ACTIVE VOLUNTEER"/>
    <s v="N"/>
    <m/>
    <m/>
    <m/>
    <s v="N"/>
    <m/>
    <x v="0"/>
    <x v="1131"/>
    <s v="SG6"/>
    <s v="Hertfordshire"/>
    <s v="Asian"/>
    <n v="40396"/>
    <s v=""/>
    <s v="Support"/>
  </r>
  <r>
    <x v="8265"/>
    <s v="VOLUNTEER"/>
    <s v="INACTIVE VOLUNTEER"/>
    <s v="N"/>
    <m/>
    <m/>
    <m/>
    <s v="N"/>
    <m/>
    <x v="1"/>
    <x v="6256"/>
    <s v="LU5"/>
    <s v="Bedfordshire"/>
    <s v="White British"/>
    <n v="44511"/>
    <n v="44789"/>
    <s v="Support"/>
  </r>
  <r>
    <x v="8266"/>
    <s v="VOLUNTEER"/>
    <s v="INACTIVE VOLUNTEER"/>
    <s v="N"/>
    <m/>
    <m/>
    <m/>
    <s v="N"/>
    <m/>
    <x v="0"/>
    <x v="3657"/>
    <s v="MK43"/>
    <s v="Bedfordshire"/>
    <s v="White British"/>
    <n v="44571"/>
    <n v="44837"/>
    <s v="Retail"/>
  </r>
  <r>
    <x v="8267"/>
    <s v="VOLUNTEER"/>
    <s v="INACTIVE VOLUNTEER"/>
    <s v="N"/>
    <m/>
    <m/>
    <m/>
    <s v="N"/>
    <m/>
    <x v="0"/>
    <x v="6257"/>
    <s v="LU3"/>
    <s v="Bedfordshire"/>
    <s v="Not Specified"/>
    <n v="40803"/>
    <n v="40942"/>
    <s v="Not Recorded"/>
  </r>
  <r>
    <x v="8268"/>
    <s v="VOLUNTEER"/>
    <s v="INACTIVE VOLUNTEER"/>
    <s v="N"/>
    <m/>
    <m/>
    <m/>
    <s v="N"/>
    <m/>
    <x v="0"/>
    <x v="6258"/>
    <s v="LU2"/>
    <s v="Bedfordshire"/>
    <s v="White British"/>
    <n v="42021"/>
    <n v="42126"/>
    <s v="Retail"/>
  </r>
  <r>
    <x v="8269"/>
    <s v="VOLUNTEER"/>
    <s v="INACTIVE VOLUNTEER"/>
    <s v="N"/>
    <m/>
    <m/>
    <m/>
    <s v="N"/>
    <m/>
    <x v="0"/>
    <x v="6259"/>
    <s v="CM23"/>
    <s v="Hertfordshire"/>
    <s v="Not Specified"/>
    <n v="41478"/>
    <n v="43183"/>
    <s v="Retail"/>
  </r>
  <r>
    <x v="8270"/>
    <s v="VOLUNTEER"/>
    <s v="INACTIVE VOLUNTEER"/>
    <s v="N"/>
    <m/>
    <m/>
    <m/>
    <s v="N"/>
    <m/>
    <x v="1"/>
    <x v="6260"/>
    <s v="AL4"/>
    <s v="Hertfordshire"/>
    <s v="Asian"/>
    <s v="Not Recorded"/>
    <s v="Not Recorded"/>
    <s v="Not Recorded"/>
  </r>
  <r>
    <x v="8271"/>
    <s v="VOLUNTEER"/>
    <s v="INACTIVE VOLUNTEER"/>
    <s v="N"/>
    <m/>
    <m/>
    <m/>
    <s v="N"/>
    <m/>
    <x v="1"/>
    <x v="1718"/>
    <s v="LU2"/>
    <s v="Bedfordshire"/>
    <s v="White British"/>
    <n v="44429"/>
    <n v="44879"/>
    <s v="Retail"/>
  </r>
  <r>
    <x v="8272"/>
    <s v="VOLUNTEER"/>
    <s v="INACTIVE VOLUNTEER"/>
    <s v="N"/>
    <m/>
    <m/>
    <m/>
    <s v="N"/>
    <m/>
    <x v="0"/>
    <x v="6261"/>
    <s v="LU2"/>
    <s v="Bedfordshire"/>
    <s v="White British"/>
    <n v="44343"/>
    <n v="44971"/>
    <s v="Retail"/>
  </r>
  <r>
    <x v="8273"/>
    <s v="VOLUNTEER"/>
    <s v="INACTIVE VOLUNTEER"/>
    <s v="N"/>
    <m/>
    <m/>
    <m/>
    <s v="N"/>
    <m/>
    <x v="0"/>
    <x v="6262"/>
    <s v="LU1"/>
    <s v="Bedfordshire"/>
    <s v="Not Specified"/>
    <n v="39448"/>
    <n v="41285"/>
    <s v="Not Recorded"/>
  </r>
  <r>
    <x v="8274"/>
    <s v="VOLUNTEER"/>
    <s v="INACTIVE VOLUNTEER"/>
    <s v="N"/>
    <m/>
    <m/>
    <m/>
    <s v="N"/>
    <m/>
    <x v="0"/>
    <x v="6263"/>
    <s v="CM23"/>
    <s v="Hertfordshire"/>
    <s v="Not Specified"/>
    <n v="41470"/>
    <n v="43183"/>
    <s v="Retail"/>
  </r>
  <r>
    <x v="8275"/>
    <s v="VOLUNTEER"/>
    <s v="INACTIVE VOLUNTEER"/>
    <s v="N"/>
    <m/>
    <m/>
    <m/>
    <s v="N"/>
    <m/>
    <x v="0"/>
    <x v="6264"/>
    <s v="MK45"/>
    <s v="Bedfordshire"/>
    <s v="White British"/>
    <n v="39490"/>
    <n v="44491"/>
    <s v="Support"/>
  </r>
  <r>
    <x v="8276"/>
    <s v="VOLUNTEER"/>
    <s v="ACTIVE VOLUNTEER"/>
    <s v="N"/>
    <m/>
    <m/>
    <m/>
    <s v="N"/>
    <m/>
    <x v="0"/>
    <x v="6265"/>
    <s v="HP4"/>
    <s v="Hertfordshire"/>
    <s v="White British"/>
    <n v="45322"/>
    <s v=""/>
    <s v="Retail"/>
  </r>
  <r>
    <x v="8277"/>
    <s v="VOLUNTEER"/>
    <s v="INACTIVE VOLUNTEER"/>
    <s v="N"/>
    <m/>
    <m/>
    <m/>
    <s v="N"/>
    <m/>
    <x v="0"/>
    <x v="6266"/>
    <s v="LU5"/>
    <s v="Bedfordshire"/>
    <s v="White British"/>
    <n v="41253"/>
    <n v="41253"/>
    <s v="Not Recorded"/>
  </r>
  <r>
    <x v="8278"/>
    <s v="VOLUNTEER"/>
    <s v="INACTIVE VOLUNTEER"/>
    <s v="N"/>
    <m/>
    <m/>
    <m/>
    <s v="N"/>
    <m/>
    <x v="1"/>
    <x v="6182"/>
    <s v="AL5"/>
    <s v="Hertfordshire"/>
    <s v="White British"/>
    <s v="Not Recorded"/>
    <s v="Not Recorded"/>
    <s v="Not Recorded"/>
  </r>
  <r>
    <x v="8279"/>
    <s v="VOLUNTEER"/>
    <s v="INACTIVE VOLUNTEER"/>
    <s v="N"/>
    <m/>
    <m/>
    <m/>
    <s v="N"/>
    <m/>
    <x v="0"/>
    <x v="6267"/>
    <s v="LU6"/>
    <s v="Bedfordshire"/>
    <s v="White British"/>
    <n v="40572"/>
    <n v="41214"/>
    <s v="Not Recorded"/>
  </r>
  <r>
    <x v="8280"/>
    <s v="VOLUNTEER"/>
    <s v="INACTIVE VOLUNTEER"/>
    <s v="N"/>
    <m/>
    <m/>
    <m/>
    <s v="N"/>
    <m/>
    <x v="0"/>
    <x v="6268"/>
    <s v="MK41"/>
    <s v="Bedfordshire"/>
    <s v="White British"/>
    <n v="42900"/>
    <n v="44363"/>
    <s v="Retail"/>
  </r>
  <r>
    <x v="8281"/>
    <s v="VOLUNTEER"/>
    <s v="INACTIVE VOLUNTEER"/>
    <s v="N"/>
    <m/>
    <m/>
    <m/>
    <s v="N"/>
    <m/>
    <x v="0"/>
    <x v="329"/>
    <s v="AL7"/>
    <s v="Hertfordshire"/>
    <s v="Not Specified"/>
    <n v="42700"/>
    <n v="42986"/>
    <s v="Retail"/>
  </r>
  <r>
    <x v="8282"/>
    <s v="VOLUNTEER"/>
    <s v="INACTIVE VOLUNTEER"/>
    <s v="N"/>
    <m/>
    <m/>
    <m/>
    <s v="N"/>
    <m/>
    <x v="0"/>
    <x v="6269"/>
    <s v="LU6"/>
    <s v="Bedfordshire"/>
    <s v="White British"/>
    <n v="41480"/>
    <n v="42601"/>
    <s v="Care"/>
  </r>
  <r>
    <x v="8283"/>
    <s v="VOLUNTEER"/>
    <s v="INACTIVE VOLUNTEER"/>
    <s v="N"/>
    <m/>
    <m/>
    <m/>
    <s v="N"/>
    <m/>
    <x v="1"/>
    <x v="5657"/>
    <s v="WD17"/>
    <s v="Hertfordshire"/>
    <s v="Not Specified"/>
    <n v="41571"/>
    <n v="41744"/>
    <s v="Not Recorded"/>
  </r>
  <r>
    <x v="8284"/>
    <s v="VOLUNTEER"/>
    <s v="ACTIVE VOLUNTEER"/>
    <s v="N"/>
    <m/>
    <m/>
    <m/>
    <s v="N"/>
    <m/>
    <x v="0"/>
    <x v="925"/>
    <s v="HP4"/>
    <s v="Hertfordshire"/>
    <s v="White British"/>
    <n v="39965"/>
    <s v=""/>
    <s v="Retail"/>
  </r>
  <r>
    <x v="8285"/>
    <s v="VOLUNTEER"/>
    <s v="INACTIVE VOLUNTEER"/>
    <s v="N"/>
    <m/>
    <m/>
    <m/>
    <s v="N"/>
    <m/>
    <x v="0"/>
    <x v="2594"/>
    <s v="LU3"/>
    <s v="Bedfordshire"/>
    <s v="Not Specified"/>
    <n v="41419"/>
    <n v="42005"/>
    <s v="Retail"/>
  </r>
  <r>
    <x v="8286"/>
    <s v="VOLUNTEER"/>
    <s v="INACTIVE VOLUNTEER"/>
    <s v="N"/>
    <m/>
    <m/>
    <m/>
    <s v="N"/>
    <m/>
    <x v="0"/>
    <x v="6270"/>
    <s v="HP3"/>
    <s v="Hertfordshire"/>
    <s v="Not Recorded"/>
    <s v="Not Recorded"/>
    <s v="Not Recorded"/>
    <s v="Not Recorded"/>
  </r>
  <r>
    <x v="8287"/>
    <s v="VOLUNTEER"/>
    <s v="ACTIVE VOLUNTEER"/>
    <s v="N"/>
    <m/>
    <m/>
    <m/>
    <s v="N"/>
    <m/>
    <x v="0"/>
    <x v="6271"/>
    <s v="LU3"/>
    <s v="Bedfordshire"/>
    <s v="White British"/>
    <n v="39373"/>
    <s v=""/>
    <s v="Retail"/>
  </r>
  <r>
    <x v="8288"/>
    <s v="VOLUNTEER"/>
    <s v="ACTIVE VOLUNTEER"/>
    <s v="N"/>
    <m/>
    <m/>
    <m/>
    <s v="N"/>
    <m/>
    <x v="0"/>
    <x v="6272"/>
    <s v="LU6"/>
    <s v="Bedfordshire"/>
    <s v="White British"/>
    <n v="45243"/>
    <s v=""/>
    <s v="Care"/>
  </r>
  <r>
    <x v="8289"/>
    <s v="VOLUNTEER"/>
    <s v="INACTIVE VOLUNTEER"/>
    <s v="N"/>
    <m/>
    <m/>
    <m/>
    <s v="N"/>
    <m/>
    <x v="0"/>
    <x v="6273"/>
    <s v="SG2"/>
    <s v="Hertfordshire"/>
    <s v="Not Specified"/>
    <n v="41351"/>
    <n v="41844"/>
    <s v="Not Recorded"/>
  </r>
  <r>
    <x v="8290"/>
    <s v="VOLUNTEER"/>
    <s v="INACTIVE VOLUNTEER"/>
    <s v="N"/>
    <m/>
    <m/>
    <m/>
    <s v="N"/>
    <m/>
    <x v="0"/>
    <x v="2946"/>
    <s v="WD25"/>
    <s v="Hertfordshire"/>
    <s v="Not Specified"/>
    <n v="40984"/>
    <n v="41516"/>
    <s v="Not Recorded"/>
  </r>
  <r>
    <x v="8291"/>
    <s v="VOLUNTEER"/>
    <s v="INACTIVE VOLUNTEER"/>
    <s v="N"/>
    <m/>
    <m/>
    <m/>
    <s v="N"/>
    <m/>
    <x v="0"/>
    <x v="6274"/>
    <s v="MK45"/>
    <s v="Bedfordshire"/>
    <s v="White British"/>
    <s v="Not Recorded"/>
    <s v="Not Recorded"/>
    <s v="Not Recorded"/>
  </r>
  <r>
    <x v="8292"/>
    <s v="VOLUNTEER"/>
    <s v="INACTIVE VOLUNTEER"/>
    <s v="N"/>
    <m/>
    <m/>
    <m/>
    <s v="N"/>
    <m/>
    <x v="0"/>
    <x v="6275"/>
    <s v="SG15"/>
    <s v="Bedfordshire"/>
    <s v="White British"/>
    <n v="41131"/>
    <n v="41131"/>
    <s v="Not Recorded"/>
  </r>
  <r>
    <x v="8293"/>
    <s v="VOLUNTEER"/>
    <s v="INACTIVE VOLUNTEER"/>
    <s v="N"/>
    <m/>
    <m/>
    <m/>
    <s v="N"/>
    <m/>
    <x v="1"/>
    <x v="6276"/>
    <s v="EN7"/>
    <s v="Hertfordshire"/>
    <s v="White British"/>
    <s v="Not Recorded"/>
    <s v="Not Recorded"/>
    <s v="Not Recorded"/>
  </r>
  <r>
    <x v="8294"/>
    <s v="VOLUNTEER"/>
    <s v="INACTIVE VOLUNTEER"/>
    <s v="N"/>
    <m/>
    <m/>
    <m/>
    <s v="N"/>
    <m/>
    <x v="0"/>
    <x v="6277"/>
    <s v="LU3"/>
    <s v="Bedfordshire"/>
    <s v="White British"/>
    <n v="43542"/>
    <n v="45450"/>
    <s v="Fundraising"/>
  </r>
  <r>
    <x v="8295"/>
    <s v="VOLUNTEER"/>
    <s v="INACTIVE VOLUNTEER"/>
    <s v="N"/>
    <m/>
    <m/>
    <m/>
    <s v="Y"/>
    <s v="06/03/2024"/>
    <x v="0"/>
    <x v="6278"/>
    <s v="LU3"/>
    <s v="Bedfordshire"/>
    <s v="White British"/>
    <n v="34183"/>
    <n v="43070"/>
    <s v="Retail"/>
  </r>
  <r>
    <x v="8296"/>
    <s v="VOLUNTEER"/>
    <s v="PROSPECTIVE VOLUNTEER"/>
    <s v="N"/>
    <m/>
    <m/>
    <m/>
    <s v="N"/>
    <m/>
    <x v="0"/>
    <x v="6279"/>
    <s v="MK46"/>
    <s v="Buckinghamshire"/>
    <s v="White British"/>
    <s v="Not Recorded"/>
    <s v="Not Recorded"/>
    <s v="Not Recorded"/>
  </r>
  <r>
    <x v="8297"/>
    <s v="VOLUNTEER"/>
    <s v="INACTIVE VOLUNTEER"/>
    <s v="N"/>
    <m/>
    <m/>
    <m/>
    <s v="N"/>
    <m/>
    <x v="0"/>
    <x v="6280"/>
    <s v="MK3"/>
    <s v="Buckinghamshire"/>
    <s v="White British"/>
    <n v="40854"/>
    <n v="43614"/>
    <s v="Retail"/>
  </r>
  <r>
    <x v="8298"/>
    <s v="VOLUNTEER"/>
    <s v="INACTIVE VOLUNTEER"/>
    <s v="N"/>
    <m/>
    <m/>
    <m/>
    <s v="N"/>
    <m/>
    <x v="0"/>
    <x v="6281"/>
    <s v="MK10"/>
    <s v="Buckinghamshire"/>
    <s v="Mixed"/>
    <n v="40763"/>
    <n v="42224"/>
    <s v="Not Recorded"/>
  </r>
  <r>
    <x v="8299"/>
    <s v="VOLUNTEER"/>
    <s v="ACTIVE VOLUNTEER"/>
    <s v="N"/>
    <m/>
    <m/>
    <m/>
    <s v="N"/>
    <m/>
    <x v="0"/>
    <x v="6282"/>
    <s v="LU2"/>
    <s v="Bedfordshire"/>
    <s v="Not Recorded"/>
    <n v="42986"/>
    <s v=""/>
    <s v="Fundraising"/>
  </r>
  <r>
    <x v="8300"/>
    <s v="VOLUNTEER"/>
    <s v="ACTIVE VOLUNTEER"/>
    <s v="N"/>
    <m/>
    <m/>
    <m/>
    <s v="N"/>
    <m/>
    <x v="1"/>
    <x v="6283"/>
    <s v="LU3"/>
    <s v="Bedfordshire"/>
    <s v="White British"/>
    <n v="40545"/>
    <s v=""/>
    <s v="Retail"/>
  </r>
  <r>
    <x v="8301"/>
    <s v="VOLUNTEER"/>
    <s v="INACTIVE VOLUNTEER"/>
    <s v="N"/>
    <m/>
    <m/>
    <m/>
    <s v="N"/>
    <m/>
    <x v="1"/>
    <x v="6284"/>
    <s v="LU3"/>
    <s v="Bedfordshire"/>
    <s v="White British"/>
    <n v="41845"/>
    <n v="44350"/>
    <s v="Care"/>
  </r>
  <r>
    <x v="8302"/>
    <s v="VOLUNTEER"/>
    <s v="INACTIVE VOLUNTEER"/>
    <s v="N"/>
    <m/>
    <m/>
    <m/>
    <s v="N"/>
    <m/>
    <x v="0"/>
    <x v="4891"/>
    <s v="HP2"/>
    <s v="Hertfordshire"/>
    <s v="Not Specified"/>
    <n v="41650"/>
    <n v="42014"/>
    <s v="Retail"/>
  </r>
  <r>
    <x v="8303"/>
    <s v="VOLUNTEER"/>
    <s v="INACTIVE VOLUNTEER"/>
    <s v="N"/>
    <m/>
    <m/>
    <m/>
    <s v="N"/>
    <m/>
    <x v="0"/>
    <x v="4382"/>
    <s v="LU5"/>
    <s v="Bedfordshire"/>
    <s v="White British"/>
    <s v="Not Recorded"/>
    <s v="Not Recorded"/>
    <s v="Not Recorded"/>
  </r>
  <r>
    <x v="8304"/>
    <s v="VOLUNTEER"/>
    <s v="ACTIVE VOLUNTEER"/>
    <s v="N"/>
    <m/>
    <m/>
    <m/>
    <s v="N"/>
    <m/>
    <x v="0"/>
    <x v="6285"/>
    <s v="AL5"/>
    <s v="Hertfordshire"/>
    <s v="Not Specified"/>
    <n v="40544"/>
    <s v=""/>
    <s v="Retail"/>
  </r>
  <r>
    <x v="8305"/>
    <s v="VOLUNTEER"/>
    <s v="INACTIVE VOLUNTEER"/>
    <s v="N"/>
    <m/>
    <m/>
    <m/>
    <s v="Y"/>
    <s v="31/01/2021"/>
    <x v="1"/>
    <x v="6286"/>
    <s v="LU2"/>
    <s v="Bedfordshire"/>
    <s v="White British"/>
    <n v="38995"/>
    <n v="41075"/>
    <s v="Not Recorded"/>
  </r>
  <r>
    <x v="8306"/>
    <s v="VOLUNTEER"/>
    <s v="ACTIVE VOLUNTEER"/>
    <s v="N"/>
    <m/>
    <m/>
    <m/>
    <s v="N"/>
    <m/>
    <x v="1"/>
    <x v="6287"/>
    <s v="HP8"/>
    <s v="Buckinghamshire"/>
    <s v="White British"/>
    <n v="44392"/>
    <s v=""/>
    <s v="Retail"/>
  </r>
  <r>
    <x v="8307"/>
    <s v="VOLUNTEER"/>
    <s v="INACTIVE VOLUNTEER"/>
    <s v="N"/>
    <m/>
    <m/>
    <m/>
    <s v="N"/>
    <m/>
    <x v="0"/>
    <x v="22"/>
    <s v="LU1"/>
    <s v="Bedfordshire"/>
    <s v="White British"/>
    <s v="Not Recorded"/>
    <s v="Not Recorded"/>
    <s v="Not Recorded"/>
  </r>
  <r>
    <x v="8308"/>
    <s v="VOLUNTEER"/>
    <s v="INACTIVE VOLUNTEER"/>
    <s v="N"/>
    <m/>
    <m/>
    <m/>
    <s v="N"/>
    <m/>
    <x v="0"/>
    <x v="6288"/>
    <s v="HP2"/>
    <s v="Hertfordshire"/>
    <s v="White British"/>
    <n v="44130"/>
    <n v="44138"/>
    <s v="Retail"/>
  </r>
  <r>
    <x v="8309"/>
    <s v="VOLUNTEER"/>
    <s v="INACTIVE VOLUNTEER"/>
    <s v="N"/>
    <m/>
    <m/>
    <m/>
    <s v="N"/>
    <m/>
    <x v="0"/>
    <x v="6289"/>
    <s v="EN11"/>
    <s v="Unknown"/>
    <s v="White British"/>
    <n v="45194"/>
    <n v="45278"/>
    <s v="Retail"/>
  </r>
  <r>
    <x v="8310"/>
    <s v="VOLUNTEER"/>
    <s v="INACTIVE VOLUNTEER"/>
    <s v="N"/>
    <m/>
    <m/>
    <m/>
    <s v="N"/>
    <m/>
    <x v="1"/>
    <x v="6290"/>
    <s v="LU3"/>
    <s v="Bedfordshire"/>
    <s v="White British"/>
    <n v="39969"/>
    <n v="43023"/>
    <s v="Retail"/>
  </r>
  <r>
    <x v="8311"/>
    <s v="VOLUNTEER"/>
    <s v="INACTIVE VOLUNTEER"/>
    <s v="N"/>
    <m/>
    <m/>
    <m/>
    <s v="N"/>
    <m/>
    <x v="0"/>
    <x v="1105"/>
    <s v="EN7"/>
    <s v="Hertfordshire"/>
    <s v="Not Specified"/>
    <n v="41592"/>
    <n v="43363"/>
    <s v="Retail"/>
  </r>
  <r>
    <x v="8312"/>
    <s v="VOLUNTEER"/>
    <s v="INACTIVE VOLUNTEER"/>
    <s v="N"/>
    <m/>
    <m/>
    <m/>
    <s v="N"/>
    <m/>
    <x v="0"/>
    <x v="6291"/>
    <s v="EN7"/>
    <s v="Hertfordshire"/>
    <s v="White British"/>
    <n v="39765"/>
    <n v="43363"/>
    <s v="Retail"/>
  </r>
  <r>
    <x v="8313"/>
    <s v="VOLUNTEER"/>
    <s v="INACTIVE VOLUNTEER"/>
    <s v="N"/>
    <m/>
    <m/>
    <m/>
    <s v="N"/>
    <m/>
    <x v="0"/>
    <x v="6292"/>
    <s v="LU3"/>
    <s v="Bedfordshire"/>
    <s v="Not Specified"/>
    <n v="41345"/>
    <n v="42248"/>
    <s v="Retail"/>
  </r>
  <r>
    <x v="8314"/>
    <s v="VOLUNTEER"/>
    <s v="INACTIVE VOLUNTEER"/>
    <s v="N"/>
    <m/>
    <m/>
    <m/>
    <s v="N"/>
    <m/>
    <x v="0"/>
    <x v="22"/>
    <s v="MK42"/>
    <s v="Bedfordshire"/>
    <s v="White British"/>
    <n v="41621"/>
    <n v="41621"/>
    <s v="Not Recorded"/>
  </r>
  <r>
    <x v="8315"/>
    <s v="VOLUNTEER"/>
    <s v="INACTIVE VOLUNTEER"/>
    <s v="N"/>
    <m/>
    <m/>
    <m/>
    <s v="N"/>
    <m/>
    <x v="0"/>
    <x v="6293"/>
    <s v="AL4"/>
    <s v="Hertfordshire"/>
    <s v="White British"/>
    <s v="Not Recorded"/>
    <s v="Not Recorded"/>
    <s v="Not Recorded"/>
  </r>
  <r>
    <x v="8316"/>
    <s v="VOLUNTEER"/>
    <s v="INACTIVE VOLUNTEER"/>
    <s v="N"/>
    <m/>
    <m/>
    <m/>
    <s v="N"/>
    <m/>
    <x v="1"/>
    <x v="6294"/>
    <s v="SG2"/>
    <s v="Hertfordshire"/>
    <s v="Not Specified"/>
    <n v="40987"/>
    <n v="41050"/>
    <s v="Not Recorded"/>
  </r>
  <r>
    <x v="8317"/>
    <s v="VOLUNTEER"/>
    <s v="INACTIVE VOLUNTEER"/>
    <s v="N"/>
    <m/>
    <m/>
    <m/>
    <s v="N"/>
    <m/>
    <x v="0"/>
    <x v="6295"/>
    <s v="LU6"/>
    <s v="Bedfordshire"/>
    <s v="White British"/>
    <n v="41243"/>
    <n v="41667"/>
    <s v="Not Recorded"/>
  </r>
  <r>
    <x v="8318"/>
    <s v="VOLUNTEER"/>
    <s v="INACTIVE VOLUNTEER"/>
    <s v="N"/>
    <m/>
    <m/>
    <m/>
    <s v="N"/>
    <m/>
    <x v="0"/>
    <x v="2029"/>
    <s v="SG18"/>
    <s v="Bedfordshire"/>
    <s v="Not Specified"/>
    <n v="42054"/>
    <n v="42369"/>
    <s v="Retail"/>
  </r>
  <r>
    <x v="8319"/>
    <s v="VOLUNTEER"/>
    <s v="ACTIVE VOLUNTEER"/>
    <s v="N"/>
    <m/>
    <m/>
    <m/>
    <s v="N"/>
    <m/>
    <x v="1"/>
    <x v="6296"/>
    <s v="LU3"/>
    <s v="Bedfordshire"/>
    <s v="Not Specified"/>
    <n v="39793"/>
    <s v=""/>
    <s v="Support"/>
  </r>
  <r>
    <x v="8320"/>
    <s v="VOLUNTEER"/>
    <s v="INACTIVE VOLUNTEER"/>
    <s v="N"/>
    <m/>
    <m/>
    <m/>
    <s v="N"/>
    <m/>
    <x v="0"/>
    <x v="6297"/>
    <s v="MK40"/>
    <s v="Bedfordshire"/>
    <s v="Not Recorded"/>
    <n v="44464"/>
    <n v="44739"/>
    <s v="Retail"/>
  </r>
  <r>
    <x v="8321"/>
    <s v="VOLUNTEER"/>
    <s v="ACTIVE VOLUNTEER"/>
    <s v="N"/>
    <m/>
    <m/>
    <m/>
    <s v="N"/>
    <m/>
    <x v="0"/>
    <x v="6298"/>
    <s v="MK45"/>
    <s v="Bedfordshire"/>
    <s v="White British"/>
    <n v="45066"/>
    <s v=""/>
    <s v="Care"/>
  </r>
  <r>
    <x v="8322"/>
    <s v="VOLUNTEER"/>
    <s v="INACTIVE VOLUNTEER"/>
    <s v="N"/>
    <m/>
    <m/>
    <m/>
    <s v="N"/>
    <m/>
    <x v="0"/>
    <x v="6299"/>
    <s v="LU2"/>
    <s v="Bedfordshire"/>
    <s v="Not Specified"/>
    <n v="1"/>
    <n v="1"/>
    <s v="Not Recorded"/>
  </r>
  <r>
    <x v="8323"/>
    <s v="VOLUNTEER"/>
    <s v="INACTIVE VOLUNTEER"/>
    <s v="N"/>
    <m/>
    <m/>
    <m/>
    <s v="N"/>
    <m/>
    <x v="0"/>
    <x v="6300"/>
    <s v="SG13"/>
    <s v="Hertfordshire"/>
    <s v="White British"/>
    <n v="43508"/>
    <n v="44270"/>
    <s v="Retail"/>
  </r>
  <r>
    <x v="8324"/>
    <s v="VOLUNTEER"/>
    <s v="INACTIVE VOLUNTEER"/>
    <s v="N"/>
    <m/>
    <m/>
    <m/>
    <s v="N"/>
    <m/>
    <x v="0"/>
    <x v="6301"/>
    <s v="EN10"/>
    <s v="Hertfordshire"/>
    <s v="White British"/>
    <n v="44576"/>
    <n v="45061"/>
    <s v="Retail"/>
  </r>
  <r>
    <x v="8325"/>
    <s v="VOLUNTEER"/>
    <s v="INACTIVE VOLUNTEER"/>
    <s v="N"/>
    <m/>
    <m/>
    <m/>
    <s v="N"/>
    <m/>
    <x v="1"/>
    <x v="134"/>
    <s v="LU6"/>
    <s v="Bedfordshire"/>
    <s v="White British"/>
    <n v="44340"/>
    <n v="44833"/>
    <s v="Retail"/>
  </r>
  <r>
    <x v="8326"/>
    <s v="VOLUNTEER"/>
    <s v="ACTIVE VOLUNTEER"/>
    <s v="N"/>
    <m/>
    <m/>
    <m/>
    <s v="N"/>
    <m/>
    <x v="1"/>
    <x v="6302"/>
    <s v="LU5"/>
    <s v="Bedfordshire"/>
    <s v="White British"/>
    <n v="45072"/>
    <s v=""/>
    <s v="Retail"/>
  </r>
  <r>
    <x v="8327"/>
    <s v="VOLUNTEER"/>
    <s v="INACTIVE VOLUNTEER"/>
    <s v="N"/>
    <m/>
    <m/>
    <m/>
    <s v="N"/>
    <m/>
    <x v="0"/>
    <x v="6303"/>
    <s v="HP2"/>
    <s v="Hertfordshire"/>
    <s v="White British"/>
    <s v="Not Recorded"/>
    <s v="Not Recorded"/>
    <s v="Not Recorded"/>
  </r>
  <r>
    <x v="8328"/>
    <s v="VOLUNTEER"/>
    <s v="INACTIVE VOLUNTEER"/>
    <s v="N"/>
    <m/>
    <m/>
    <m/>
    <s v="N"/>
    <m/>
    <x v="0"/>
    <x v="6304"/>
    <s v="MK2"/>
    <s v="Buckinghamshire"/>
    <s v="Not Specified"/>
    <n v="41585"/>
    <n v="41790"/>
    <s v="Not Recorded"/>
  </r>
  <r>
    <x v="8329"/>
    <s v="VOLUNTEER"/>
    <s v="INACTIVE VOLUNTEER"/>
    <s v="N"/>
    <m/>
    <m/>
    <m/>
    <s v="N"/>
    <m/>
    <x v="0"/>
    <x v="6305"/>
    <s v="LU3"/>
    <s v="Bedfordshire"/>
    <s v="White British"/>
    <s v="Not Recorded"/>
    <s v="Not Recorded"/>
    <s v="Not Recorded"/>
  </r>
  <r>
    <x v="8330"/>
    <s v="VOLUNTEER"/>
    <s v="INACTIVE VOLUNTEER"/>
    <s v="N"/>
    <m/>
    <m/>
    <m/>
    <s v="N"/>
    <m/>
    <x v="0"/>
    <x v="4258"/>
    <s v="LU2"/>
    <s v="Bedfordshire"/>
    <s v="White British"/>
    <n v="43137"/>
    <n v="43488"/>
    <s v="Retail"/>
  </r>
  <r>
    <x v="8331"/>
    <s v="VOLUNTEER"/>
    <s v="ACTIVE VOLUNTEER"/>
    <s v="N"/>
    <m/>
    <m/>
    <m/>
    <s v="N"/>
    <m/>
    <x v="0"/>
    <x v="6306"/>
    <s v="LU2"/>
    <s v="Bedfordshire"/>
    <s v="White British"/>
    <n v="35180"/>
    <s v=""/>
    <s v="Care"/>
  </r>
  <r>
    <x v="8332"/>
    <s v="VOLUNTEER"/>
    <s v="INACTIVE VOLUNTEER"/>
    <s v="N"/>
    <m/>
    <m/>
    <m/>
    <s v="N"/>
    <m/>
    <x v="0"/>
    <x v="4759"/>
    <s v="CM23"/>
    <s v="Hertfordshire"/>
    <s v="Not Specified"/>
    <n v="41458"/>
    <n v="42835"/>
    <s v="Retail"/>
  </r>
  <r>
    <x v="8333"/>
    <s v="VOLUNTEER"/>
    <s v="INACTIVE VOLUNTEER"/>
    <s v="N"/>
    <m/>
    <m/>
    <s v="FBELL"/>
    <s v="N"/>
    <m/>
    <x v="0"/>
    <x v="6307"/>
    <s v="LU6"/>
    <s v="Bedfordshire"/>
    <s v="White British"/>
    <s v="Not Recorded"/>
    <s v="Not Recorded"/>
    <s v="Not Recorded"/>
  </r>
  <r>
    <x v="8334"/>
    <s v="VOLUNTEER"/>
    <s v="INACTIVE VOLUNTEER"/>
    <s v="N"/>
    <m/>
    <m/>
    <m/>
    <s v="N"/>
    <m/>
    <x v="0"/>
    <x v="6308"/>
    <s v="AL4"/>
    <s v="Hertfordshire"/>
    <s v="Not Specified"/>
    <n v="39972"/>
    <n v="1"/>
    <s v="Not Recorded"/>
  </r>
  <r>
    <x v="8335"/>
    <s v="VOLUNTEER"/>
    <s v="PROSPECTIVE VOLUNTEER"/>
    <s v="N"/>
    <m/>
    <m/>
    <m/>
    <s v="N"/>
    <m/>
    <x v="0"/>
    <x v="6309"/>
    <s v="LU5"/>
    <s v="Bedfordshire"/>
    <s v="White British"/>
    <s v="Not Recorded"/>
    <s v="Not Recorded"/>
    <s v="Not Recorded"/>
  </r>
  <r>
    <x v="8336"/>
    <s v="VOLUNTEER"/>
    <s v="INACTIVE VOLUNTEER"/>
    <s v="N"/>
    <m/>
    <m/>
    <m/>
    <s v="N"/>
    <m/>
    <x v="0"/>
    <x v="4759"/>
    <s v="CM23"/>
    <s v="Hertfordshire"/>
    <s v="Not Specified"/>
    <n v="41458"/>
    <n v="42835"/>
    <s v="Retail"/>
  </r>
  <r>
    <x v="8337"/>
    <s v="VOLUNTEER"/>
    <s v="INACTIVE VOLUNTEER"/>
    <s v="N"/>
    <m/>
    <m/>
    <m/>
    <s v="N"/>
    <m/>
    <x v="0"/>
    <x v="6310"/>
    <s v="MK3"/>
    <s v="Buckinghamshire"/>
    <s v="White British"/>
    <s v="Not Recorded"/>
    <s v="Not Recorded"/>
    <s v="Not Recorded"/>
  </r>
  <r>
    <x v="8338"/>
    <s v="VOLUNTEER"/>
    <s v="PROSPECTIVE VOLUNTEER"/>
    <s v="N"/>
    <m/>
    <m/>
    <m/>
    <s v="N"/>
    <m/>
    <x v="0"/>
    <x v="4907"/>
    <s v="HP2"/>
    <s v="Hertfordshire"/>
    <s v="Other"/>
    <s v="Not Recorded"/>
    <s v="Not Recorded"/>
    <s v="Not Recorded"/>
  </r>
  <r>
    <x v="8339"/>
    <s v="VOLUNTEER"/>
    <s v="INACTIVE VOLUNTEER"/>
    <s v="N"/>
    <m/>
    <m/>
    <m/>
    <s v="N"/>
    <m/>
    <x v="0"/>
    <x v="1120"/>
    <s v="MK43"/>
    <s v="Bedfordshire"/>
    <s v="White British"/>
    <s v="Not Recorded"/>
    <s v="Not Recorded"/>
    <s v="Not Recorded"/>
  </r>
  <r>
    <x v="8340"/>
    <s v="VOLUNTEER"/>
    <s v="INACTIVE VOLUNTEER"/>
    <s v="N"/>
    <m/>
    <m/>
    <m/>
    <s v="N"/>
    <m/>
    <x v="0"/>
    <x v="2557"/>
    <s v="LU6"/>
    <s v="Bedfordshire"/>
    <s v="White British"/>
    <s v="Not Recorded"/>
    <s v="Not Recorded"/>
    <s v="Care"/>
  </r>
  <r>
    <x v="8341"/>
    <s v="VOLUNTEER"/>
    <s v="ACTIVE VOLUNTEER"/>
    <s v="N"/>
    <m/>
    <m/>
    <m/>
    <s v="N"/>
    <m/>
    <x v="1"/>
    <x v="22"/>
    <s v="SG17"/>
    <s v="Bedfordshire"/>
    <s v="White British"/>
    <n v="45507"/>
    <s v=""/>
    <s v="Retail"/>
  </r>
  <r>
    <x v="8342"/>
    <s v="VOLUNTEER"/>
    <s v="INACTIVE VOLUNTEER"/>
    <s v="N"/>
    <m/>
    <m/>
    <m/>
    <s v="N"/>
    <m/>
    <x v="1"/>
    <x v="6311"/>
    <s v="EN8"/>
    <s v="Hertfordshire"/>
    <s v="Black"/>
    <s v="Not Recorded"/>
    <s v="Not Recorded"/>
    <s v="Not Recorded"/>
  </r>
  <r>
    <x v="8343"/>
    <s v="VOLUNTEER"/>
    <s v="INACTIVE VOLUNTEER"/>
    <s v="N"/>
    <m/>
    <m/>
    <m/>
    <s v="N"/>
    <m/>
    <x v="1"/>
    <x v="379"/>
    <s v="SG18"/>
    <s v="Bedfordshire"/>
    <s v="White British"/>
    <n v="43327"/>
    <n v="44788"/>
    <s v="Retail"/>
  </r>
  <r>
    <x v="8344"/>
    <s v="VOLUNTEER"/>
    <s v="INACTIVE VOLUNTEER"/>
    <s v="N"/>
    <m/>
    <m/>
    <m/>
    <s v="N"/>
    <m/>
    <x v="0"/>
    <x v="6312"/>
    <s v="LU1"/>
    <s v="Bedfordshire"/>
    <s v="White British"/>
    <n v="40304"/>
    <n v="44439"/>
    <s v="Retail"/>
  </r>
  <r>
    <x v="8345"/>
    <s v="VOLUNTEER"/>
    <s v="INACTIVE VOLUNTEER"/>
    <s v="N"/>
    <m/>
    <m/>
    <m/>
    <s v="N"/>
    <m/>
    <x v="0"/>
    <x v="6313"/>
    <s v="LU3"/>
    <s v="Bedfordshire"/>
    <s v="White British"/>
    <n v="41577"/>
    <n v="42508"/>
    <s v="Support"/>
  </r>
  <r>
    <x v="8346"/>
    <s v="VOLUNTEER"/>
    <s v="INACTIVE VOLUNTEER"/>
    <s v="N"/>
    <m/>
    <m/>
    <m/>
    <s v="N"/>
    <m/>
    <x v="0"/>
    <x v="6314"/>
    <s v="LU5"/>
    <s v="Bedfordshire"/>
    <s v="White British"/>
    <n v="41577"/>
    <n v="41577"/>
    <s v="Not Recorded"/>
  </r>
  <r>
    <x v="8347"/>
    <s v="VOLUNTEER"/>
    <s v="INACTIVE VOLUNTEER"/>
    <s v="N"/>
    <m/>
    <m/>
    <m/>
    <s v="N"/>
    <m/>
    <x v="0"/>
    <x v="6315"/>
    <s v="LU3"/>
    <s v="Bedfordshire"/>
    <s v="White British"/>
    <n v="40462"/>
    <n v="44778"/>
    <s v="Support"/>
  </r>
  <r>
    <x v="8348"/>
    <s v="VOLUNTEER"/>
    <s v="INACTIVE VOLUNTEER"/>
    <s v="N"/>
    <m/>
    <m/>
    <m/>
    <s v="N"/>
    <m/>
    <x v="0"/>
    <x v="6316"/>
    <s v="LU2"/>
    <s v="Bedfordshire"/>
    <s v="White British"/>
    <n v="41282"/>
    <n v="41376"/>
    <s v="Not Recorded"/>
  </r>
  <r>
    <x v="8349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8350"/>
    <s v="VOLUNTEER"/>
    <s v="INACTIVE VOLUNTEER"/>
    <s v="N"/>
    <m/>
    <m/>
    <m/>
    <s v="N"/>
    <m/>
    <x v="0"/>
    <x v="22"/>
    <s v="WD25"/>
    <s v="Hertfordshire"/>
    <s v="Not Specified"/>
    <n v="41537"/>
    <n v="41562"/>
    <s v="Not Recorded"/>
  </r>
  <r>
    <x v="8351"/>
    <s v="VOLUNTEER"/>
    <s v="ACTIVE VOLUNTEER"/>
    <s v="N"/>
    <m/>
    <m/>
    <m/>
    <s v="N"/>
    <m/>
    <x v="0"/>
    <x v="6308"/>
    <s v="LU3"/>
    <s v="Bedfordshire"/>
    <s v="White British"/>
    <n v="39972"/>
    <n v="44951"/>
    <s v="Retail"/>
  </r>
  <r>
    <x v="8352"/>
    <s v="VOLUNTEER"/>
    <s v="INACTIVE VOLUNTEER"/>
    <s v="N"/>
    <m/>
    <m/>
    <m/>
    <s v="N"/>
    <m/>
    <x v="3"/>
    <x v="22"/>
    <s v="LU1"/>
    <s v="Bedfordshire"/>
    <s v="Not Specified"/>
    <n v="1"/>
    <n v="1"/>
    <s v="Not Recorded"/>
  </r>
  <r>
    <x v="8353"/>
    <s v="VOLUNTEER"/>
    <s v="INACTIVE VOLUNTEER"/>
    <s v="N"/>
    <m/>
    <m/>
    <m/>
    <s v="N"/>
    <m/>
    <x v="0"/>
    <x v="22"/>
    <s v="LU1"/>
    <s v="Bedfordshire"/>
    <s v="Not Specified"/>
    <n v="1"/>
    <n v="1"/>
    <s v="Not Recorded"/>
  </r>
  <r>
    <x v="8354"/>
    <s v="VOLUNTEER"/>
    <s v="INACTIVE VOLUNTEER"/>
    <s v="N"/>
    <m/>
    <m/>
    <m/>
    <s v="N"/>
    <m/>
    <x v="0"/>
    <x v="22"/>
    <s v="HP2"/>
    <s v="Hertfordshire"/>
    <s v="Not Recorded"/>
    <s v="Not Recorded"/>
    <s v="Not Recorded"/>
    <s v="Not Recorded"/>
  </r>
  <r>
    <x v="8355"/>
    <s v="VOLUNTEER"/>
    <s v="ACTIVE VOLUNTEER"/>
    <s v="N"/>
    <m/>
    <m/>
    <m/>
    <s v="N"/>
    <m/>
    <x v="0"/>
    <x v="6317"/>
    <s v="SG1"/>
    <s v="Hertfordshire"/>
    <s v="White British"/>
    <n v="45433"/>
    <s v=""/>
    <s v="Retail"/>
  </r>
  <r>
    <x v="8356"/>
    <s v="VOLUNTEER"/>
    <s v="INACTIVE VOLUNTEER"/>
    <s v="N"/>
    <m/>
    <m/>
    <m/>
    <s v="N"/>
    <m/>
    <x v="1"/>
    <x v="22"/>
    <s v="SG2"/>
    <s v="Hertfordshire"/>
    <s v="Not Specified"/>
    <n v="1"/>
    <n v="1"/>
    <s v="Not Recorded"/>
  </r>
  <r>
    <x v="8357"/>
    <s v="VOLUNTEER"/>
    <s v="INACTIVE VOLUNTEER"/>
    <s v="N"/>
    <m/>
    <m/>
    <m/>
    <s v="N"/>
    <m/>
    <x v="1"/>
    <x v="22"/>
    <s v="MK45"/>
    <s v="Bedfordshire"/>
    <s v="White British"/>
    <n v="1"/>
    <n v="1"/>
    <s v="Not Recorded"/>
  </r>
  <r>
    <x v="8358"/>
    <s v="VOLUNTEER"/>
    <s v="ACTIVE VOLUNTEER"/>
    <s v="N"/>
    <m/>
    <m/>
    <m/>
    <s v="N"/>
    <m/>
    <x v="0"/>
    <x v="6318"/>
    <s v="MK44"/>
    <s v="Bedfordshire"/>
    <s v="White British"/>
    <n v="38777"/>
    <s v=""/>
    <s v="Fundraising"/>
  </r>
  <r>
    <x v="8359"/>
    <s v="VOLUNTEER"/>
    <s v="INACTIVE VOLUNTEER"/>
    <s v="N"/>
    <m/>
    <m/>
    <s v="SPITKIN"/>
    <s v="N"/>
    <m/>
    <x v="0"/>
    <x v="6319"/>
    <s v="HP3"/>
    <s v="Hertfordshire"/>
    <s v="Not Specified"/>
    <n v="40268"/>
    <n v="40909"/>
    <s v="Not Recorded"/>
  </r>
  <r>
    <x v="8360"/>
    <s v="VOLUNTEER"/>
    <s v="ACTIVE VOLUNTEER"/>
    <s v="N"/>
    <m/>
    <m/>
    <m/>
    <s v="N"/>
    <m/>
    <x v="1"/>
    <x v="6320"/>
    <s v="SG1"/>
    <s v="Hertfordshire"/>
    <s v="White British"/>
    <n v="42807"/>
    <s v=""/>
    <s v="Retail"/>
  </r>
  <r>
    <x v="8361"/>
    <s v="VOLUNTEER"/>
    <s v="INACTIVE VOLUNTEER"/>
    <s v="N"/>
    <m/>
    <m/>
    <m/>
    <s v="N"/>
    <m/>
    <x v="1"/>
    <x v="6321"/>
    <s v="SG5"/>
    <s v="Hertfordshire"/>
    <s v="Not Specified"/>
    <n v="42647"/>
    <n v="43327"/>
    <s v="Support"/>
  </r>
  <r>
    <x v="8362"/>
    <s v="VOLUNTEER"/>
    <s v="INACTIVE VOLUNTEER"/>
    <s v="N"/>
    <m/>
    <m/>
    <m/>
    <s v="N"/>
    <m/>
    <x v="0"/>
    <x v="2576"/>
    <s v="MK45"/>
    <s v="Bedfordshire"/>
    <s v="White British"/>
    <s v="Not Recorded"/>
    <s v="Not Recorded"/>
    <s v="Care"/>
  </r>
  <r>
    <x v="8363"/>
    <s v="VOLUNTEER"/>
    <s v="INACTIVE VOLUNTEER"/>
    <s v="N"/>
    <m/>
    <m/>
    <m/>
    <s v="N"/>
    <m/>
    <x v="1"/>
    <x v="6322"/>
    <s v="SG1"/>
    <s v="Hertfordshire"/>
    <s v="Not Specified"/>
    <n v="42256"/>
    <n v="42278"/>
    <s v="Retail"/>
  </r>
  <r>
    <x v="8364"/>
    <s v="VOLUNTEER"/>
    <s v="INACTIVE VOLUNTEER"/>
    <s v="N"/>
    <m/>
    <m/>
    <m/>
    <s v="N"/>
    <m/>
    <x v="0"/>
    <x v="2399"/>
    <s v="MK3"/>
    <s v="Buckinghamshire"/>
    <s v="White British"/>
    <s v="Not Recorded"/>
    <s v="Not Recorded"/>
    <s v="Not Recorded"/>
  </r>
  <r>
    <x v="8365"/>
    <s v="VOLUNTEER"/>
    <s v="ACTIVE VOLUNTEER"/>
    <s v="N"/>
    <m/>
    <m/>
    <m/>
    <s v="N"/>
    <m/>
    <x v="0"/>
    <x v="6323"/>
    <s v="AL3"/>
    <s v="Hertfordshire"/>
    <s v="White British"/>
    <n v="43019"/>
    <s v=""/>
    <s v="Retail"/>
  </r>
  <r>
    <x v="8366"/>
    <s v="VOLUNTEER"/>
    <s v="INACTIVE VOLUNTEER"/>
    <s v="N"/>
    <m/>
    <m/>
    <m/>
    <s v="N"/>
    <m/>
    <x v="0"/>
    <x v="6324"/>
    <s v="LU3"/>
    <s v="Bedfordshire"/>
    <s v="White British"/>
    <n v="40337"/>
    <n v="41491"/>
    <s v="Not Recorded"/>
  </r>
  <r>
    <x v="8367"/>
    <s v="VOLUNTEER"/>
    <s v="INACTIVE VOLUNTEER"/>
    <s v="N"/>
    <m/>
    <m/>
    <m/>
    <s v="N"/>
    <m/>
    <x v="1"/>
    <x v="6325"/>
    <s v="LU2"/>
    <s v="Bedfordshire"/>
    <s v="White British"/>
    <n v="40530"/>
    <n v="44946"/>
    <s v="Support"/>
  </r>
  <r>
    <x v="8368"/>
    <s v="VOLUNTEER"/>
    <s v="INACTIVE VOLUNTEER"/>
    <s v="N"/>
    <m/>
    <m/>
    <m/>
    <s v="N"/>
    <m/>
    <x v="0"/>
    <x v="6326"/>
    <s v="MK42"/>
    <s v="Bedfordshire"/>
    <s v="Not Recorded"/>
    <n v="44826"/>
    <n v="44963"/>
    <s v="Retail"/>
  </r>
  <r>
    <x v="8369"/>
    <s v="VOLUNTEER"/>
    <s v="INACTIVE VOLUNTEER"/>
    <s v="N"/>
    <m/>
    <m/>
    <m/>
    <s v="N"/>
    <m/>
    <x v="0"/>
    <x v="22"/>
    <s v="SG5"/>
    <s v="Bedfordshire"/>
    <s v="Not Specified"/>
    <n v="41232"/>
    <n v="41232"/>
    <s v="Not Recorded"/>
  </r>
  <r>
    <x v="8370"/>
    <s v="VOLUNTEER"/>
    <s v="INACTIVE VOLUNTEER"/>
    <s v="N"/>
    <m/>
    <m/>
    <m/>
    <s v="N"/>
    <m/>
    <x v="1"/>
    <x v="1070"/>
    <s v="MK43"/>
    <s v="Bedfordshire"/>
    <s v="Not Recorded"/>
    <n v="43874"/>
    <n v="43904"/>
    <s v="Retail"/>
  </r>
  <r>
    <x v="8371"/>
    <s v="VOLUNTEER"/>
    <s v="INACTIVE VOLUNTEER"/>
    <s v="N"/>
    <m/>
    <m/>
    <m/>
    <s v="N"/>
    <m/>
    <x v="0"/>
    <x v="6327"/>
    <s v="DH7"/>
    <s v="Unknown"/>
    <s v="Not Specified"/>
    <n v="40648"/>
    <n v="42521"/>
    <s v="Support"/>
  </r>
  <r>
    <x v="8372"/>
    <s v="VOLUNTEER"/>
    <s v="INACTIVE VOLUNTEER"/>
    <s v="N"/>
    <m/>
    <m/>
    <m/>
    <s v="N"/>
    <m/>
    <x v="0"/>
    <x v="3070"/>
    <s v="LU5"/>
    <s v="Bedfordshire"/>
    <s v="White British"/>
    <n v="43391"/>
    <n v="45121"/>
    <s v="Care"/>
  </r>
  <r>
    <x v="8373"/>
    <s v="VOLUNTEER"/>
    <s v="INACTIVE VOLUNTEER"/>
    <s v="N"/>
    <m/>
    <m/>
    <m/>
    <s v="N"/>
    <m/>
    <x v="0"/>
    <x v="22"/>
    <s v="LU6"/>
    <s v="Bedfordshire"/>
    <s v="Not Specified"/>
    <n v="40648"/>
    <n v="40787"/>
    <s v="Not Recorded"/>
  </r>
  <r>
    <x v="8374"/>
    <s v="VOLUNTEER"/>
    <s v="INACTIVE VOLUNTEER"/>
    <s v="N"/>
    <m/>
    <m/>
    <m/>
    <s v="N"/>
    <m/>
    <x v="0"/>
    <x v="6328"/>
    <s v="EN3"/>
    <s v="Other"/>
    <s v="Not Specified"/>
    <n v="41921"/>
    <n v="42846"/>
    <s v="Retail"/>
  </r>
  <r>
    <x v="8375"/>
    <s v="VOLUNTEER"/>
    <s v="INACTIVE VOLUNTEER"/>
    <s v="N"/>
    <m/>
    <m/>
    <m/>
    <s v="N"/>
    <m/>
    <x v="1"/>
    <x v="22"/>
    <s v="MK45"/>
    <s v="Bedfordshire"/>
    <s v="White British"/>
    <n v="40920"/>
    <n v="40920"/>
    <s v="Not Recorded"/>
  </r>
  <r>
    <x v="8376"/>
    <s v="VOLUNTEER"/>
    <s v="INACTIVE VOLUNTEER"/>
    <s v="N"/>
    <m/>
    <m/>
    <m/>
    <s v="N"/>
    <m/>
    <x v="0"/>
    <x v="3917"/>
    <s v="MK16"/>
    <s v="Buckinghamshire"/>
    <s v="White British"/>
    <n v="44502"/>
    <n v="44776"/>
    <s v="Retail"/>
  </r>
  <r>
    <x v="8377"/>
    <s v="VOLUNTEER"/>
    <s v="INACTIVE VOLUNTEER"/>
    <s v="N"/>
    <m/>
    <m/>
    <m/>
    <s v="N"/>
    <m/>
    <x v="0"/>
    <x v="6329"/>
    <s v="AL3"/>
    <s v="Hertfordshire"/>
    <s v="White British"/>
    <n v="41395"/>
    <n v="42002"/>
    <s v="Not Recorded"/>
  </r>
  <r>
    <x v="8378"/>
    <s v="VOLUNTEER"/>
    <s v="INACTIVE VOLUNTEER"/>
    <s v="N"/>
    <m/>
    <m/>
    <m/>
    <s v="N"/>
    <m/>
    <x v="0"/>
    <x v="6330"/>
    <s v="AL4"/>
    <s v="Hertfordshire"/>
    <s v="White British"/>
    <n v="41944"/>
    <n v="42448"/>
    <s v="Retail"/>
  </r>
  <r>
    <x v="8379"/>
    <s v="VOLUNTEER"/>
    <s v="INACTIVE VOLUNTEER"/>
    <s v="N"/>
    <m/>
    <m/>
    <m/>
    <s v="N"/>
    <m/>
    <x v="0"/>
    <x v="6331"/>
    <s v="AL4"/>
    <s v="Hertfordshire"/>
    <s v="Not Specified"/>
    <n v="41244"/>
    <n v="41451"/>
    <s v="Not Recorded"/>
  </r>
  <r>
    <x v="8380"/>
    <s v="VOLUNTEER"/>
    <s v="INACTIVE VOLUNTEER"/>
    <s v="N"/>
    <m/>
    <m/>
    <m/>
    <s v="N"/>
    <m/>
    <x v="0"/>
    <x v="22"/>
    <s v="MK45"/>
    <s v="Bedfordshire"/>
    <s v="White British"/>
    <s v="Not Recorded"/>
    <s v="Not Recorded"/>
    <s v="Not Recorded"/>
  </r>
  <r>
    <x v="8381"/>
    <s v="VOLUNTEER"/>
    <s v="INACTIVE VOLUNTEER"/>
    <s v="N"/>
    <m/>
    <m/>
    <m/>
    <s v="N"/>
    <m/>
    <x v="0"/>
    <x v="6332"/>
    <s v="LU5"/>
    <s v="Bedfordshire"/>
    <s v="White British"/>
    <n v="42804"/>
    <n v="44650"/>
    <s v="Support"/>
  </r>
  <r>
    <x v="8382"/>
    <s v="VOLUNTEER"/>
    <s v="INACTIVE VOLUNTEER"/>
    <s v="N"/>
    <m/>
    <m/>
    <m/>
    <s v="N"/>
    <m/>
    <x v="0"/>
    <x v="6333"/>
    <s v="LU2"/>
    <s v="Bedfordshire"/>
    <s v="Not Specified"/>
    <n v="41253"/>
    <n v="41253"/>
    <s v="Not Recorded"/>
  </r>
  <r>
    <x v="8383"/>
    <s v="VOLUNTEER"/>
    <s v="INACTIVE VOLUNTEER"/>
    <s v="N"/>
    <m/>
    <m/>
    <m/>
    <s v="N"/>
    <m/>
    <x v="0"/>
    <x v="6334"/>
    <s v="LU6"/>
    <s v="Bedfordshire"/>
    <s v="Not Specified"/>
    <n v="39007"/>
    <n v="40909"/>
    <s v="Not Recorded"/>
  </r>
  <r>
    <x v="8384"/>
    <s v="VOLUNTEER"/>
    <s v="INACTIVE VOLUNTEER"/>
    <s v="N"/>
    <m/>
    <m/>
    <m/>
    <s v="N"/>
    <m/>
    <x v="0"/>
    <x v="6335"/>
    <s v="HP4"/>
    <s v="Hertfordshire"/>
    <s v="Not Specified"/>
    <n v="43688"/>
    <n v="44063"/>
    <s v="Retail"/>
  </r>
  <r>
    <x v="8385"/>
    <s v="VOLUNTEER"/>
    <s v="ACTIVE VOLUNTEER"/>
    <s v="N"/>
    <m/>
    <m/>
    <m/>
    <s v="N"/>
    <m/>
    <x v="0"/>
    <x v="6336"/>
    <s v="WD25"/>
    <s v="Hertfordshire"/>
    <s v="White British"/>
    <n v="44358"/>
    <s v=""/>
    <s v="Retail"/>
  </r>
  <r>
    <x v="8386"/>
    <s v="VOLUNTEER"/>
    <s v="INACTIVE VOLUNTEER"/>
    <s v="N"/>
    <m/>
    <m/>
    <m/>
    <s v="N"/>
    <m/>
    <x v="1"/>
    <x v="6337"/>
    <s v="SG2"/>
    <s v="Hertfordshire"/>
    <s v="Not Recorded"/>
    <n v="42403"/>
    <n v="42838"/>
    <s v="Retail"/>
  </r>
  <r>
    <x v="8387"/>
    <s v="VOLUNTEER"/>
    <s v="INACTIVE VOLUNTEER"/>
    <s v="N"/>
    <m/>
    <m/>
    <m/>
    <s v="N"/>
    <m/>
    <x v="0"/>
    <x v="6338"/>
    <s v="WD3"/>
    <s v="Hertfordshire"/>
    <s v="White British"/>
    <n v="41635"/>
    <n v="41964"/>
    <s v="Retail"/>
  </r>
  <r>
    <x v="8388"/>
    <s v="VOLUNTEER"/>
    <s v="INACTIVE VOLUNTEER"/>
    <s v="N"/>
    <m/>
    <m/>
    <m/>
    <s v="N"/>
    <m/>
    <x v="0"/>
    <x v="6339"/>
    <s v="MK45"/>
    <s v="Bedfordshire"/>
    <s v="White British"/>
    <n v="43406"/>
    <n v="44490"/>
    <s v="Support"/>
  </r>
  <r>
    <x v="8389"/>
    <s v="VOLUNTEER"/>
    <s v="INACTIVE VOLUNTEER"/>
    <s v="N"/>
    <m/>
    <m/>
    <m/>
    <s v="N"/>
    <m/>
    <x v="0"/>
    <x v="6340"/>
    <s v="MK45"/>
    <s v="Bedfordshire"/>
    <s v="Not Specified"/>
    <n v="38285"/>
    <n v="45379"/>
    <s v="Retail"/>
  </r>
  <r>
    <x v="8390"/>
    <s v="VOLUNTEER"/>
    <s v="INACTIVE VOLUNTEER"/>
    <s v="N"/>
    <m/>
    <m/>
    <m/>
    <s v="Y"/>
    <s v="31/05/2022"/>
    <x v="1"/>
    <x v="6341"/>
    <s v="LU4"/>
    <s v="Bedfordshire"/>
    <s v="Not Specified"/>
    <n v="1"/>
    <n v="1"/>
    <s v="Not Recorded"/>
  </r>
  <r>
    <x v="8391"/>
    <s v="VOLUNTEER"/>
    <s v="INACTIVE VOLUNTEER"/>
    <s v="N"/>
    <m/>
    <m/>
    <m/>
    <s v="N"/>
    <m/>
    <x v="0"/>
    <x v="6342"/>
    <s v="SG14"/>
    <s v="Hertfordshire"/>
    <s v="White British"/>
    <n v="42962"/>
    <n v="43084"/>
    <s v="Retail"/>
  </r>
  <r>
    <x v="8392"/>
    <s v="VOLUNTEER"/>
    <s v="INACTIVE VOLUNTEER"/>
    <s v="N"/>
    <m/>
    <m/>
    <m/>
    <s v="N"/>
    <m/>
    <x v="0"/>
    <x v="6343"/>
    <s v="AL5"/>
    <s v="Hertfordshire"/>
    <s v="White British"/>
    <n v="42254"/>
    <n v="42457"/>
    <s v="Retail"/>
  </r>
  <r>
    <x v="8393"/>
    <s v="VOLUNTEER"/>
    <s v="INACTIVE VOLUNTEER"/>
    <s v="N"/>
    <m/>
    <m/>
    <m/>
    <s v="N"/>
    <m/>
    <x v="1"/>
    <x v="6344"/>
    <s v="MK10"/>
    <s v="Buckinghamshire"/>
    <s v="Not Specified"/>
    <n v="41850"/>
    <n v="42049"/>
    <s v="Not Recorded"/>
  </r>
  <r>
    <x v="8394"/>
    <s v="VOLUNTEER"/>
    <s v="ACTIVE VOLUNTEER"/>
    <s v="N"/>
    <m/>
    <m/>
    <m/>
    <s v="N"/>
    <m/>
    <x v="0"/>
    <x v="6345"/>
    <s v="EN11"/>
    <s v="Hertfordshire"/>
    <s v="White British"/>
    <s v="Not Recorded"/>
    <s v="Not Recorded"/>
    <s v="Retail"/>
  </r>
  <r>
    <x v="8395"/>
    <s v="VOLUNTEER"/>
    <s v="INACTIVE VOLUNTEER"/>
    <s v="N"/>
    <m/>
    <m/>
    <m/>
    <s v="N"/>
    <m/>
    <x v="1"/>
    <x v="6346"/>
    <s v="MK43"/>
    <s v="Bedfordshire"/>
    <s v="Not Specified"/>
    <n v="39845"/>
    <n v="42835"/>
    <s v="Fundraising"/>
  </r>
  <r>
    <x v="8396"/>
    <s v="VOLUNTEER"/>
    <s v="INACTIVE VOLUNTEER"/>
    <s v="N"/>
    <m/>
    <m/>
    <m/>
    <s v="N"/>
    <m/>
    <x v="0"/>
    <x v="6347"/>
    <s v="MK43"/>
    <s v="Bedfordshire"/>
    <s v="Not Specified"/>
    <n v="39479"/>
    <n v="42835"/>
    <s v="Care"/>
  </r>
  <r>
    <x v="8397"/>
    <s v="VOLUNTEER"/>
    <s v="INACTIVE VOLUNTEER"/>
    <s v="N"/>
    <m/>
    <m/>
    <m/>
    <s v="N"/>
    <m/>
    <x v="0"/>
    <x v="2945"/>
    <s v="AL2"/>
    <s v="Hertfordshire"/>
    <s v="Not Specified"/>
    <n v="41051"/>
    <n v="41051"/>
    <s v="Not Recorded"/>
  </r>
  <r>
    <x v="8398"/>
    <s v="VOLUNTEER"/>
    <s v="ACTIVE VOLUNTEER"/>
    <s v="N"/>
    <m/>
    <m/>
    <m/>
    <s v="N"/>
    <m/>
    <x v="0"/>
    <x v="6348"/>
    <s v="WD17"/>
    <s v="Hertfordshire"/>
    <s v="Not Recorded"/>
    <n v="45369"/>
    <s v=""/>
    <s v="Retail"/>
  </r>
  <r>
    <x v="8399"/>
    <s v="VOLUNTEER"/>
    <s v="INACTIVE VOLUNTEER"/>
    <s v="N"/>
    <m/>
    <m/>
    <m/>
    <s v="N"/>
    <m/>
    <x v="1"/>
    <x v="6349"/>
    <s v="MK42"/>
    <s v="Bedfordshire"/>
    <s v="White British"/>
    <n v="40866"/>
    <n v="41230"/>
    <s v="Not Recorded"/>
  </r>
  <r>
    <x v="8400"/>
    <s v="VOLUNTEER"/>
    <s v="ACTIVE VOLUNTEER"/>
    <s v="N"/>
    <m/>
    <m/>
    <m/>
    <s v="N"/>
    <m/>
    <x v="0"/>
    <x v="6350"/>
    <s v="LU5"/>
    <s v="Bedfordshire"/>
    <s v="Not Recorded"/>
    <s v="Not Recorded"/>
    <s v="Not Recorded"/>
    <s v="Retail"/>
  </r>
  <r>
    <x v="8401"/>
    <s v="VOLUNTEER"/>
    <s v="INACTIVE VOLUNTEER"/>
    <s v="N"/>
    <m/>
    <m/>
    <m/>
    <s v="N"/>
    <m/>
    <x v="1"/>
    <x v="6351"/>
    <s v="LU4"/>
    <s v="Bedfordshire"/>
    <s v="White British"/>
    <n v="44331"/>
    <n v="44449"/>
    <s v="Retail"/>
  </r>
  <r>
    <x v="8402"/>
    <s v="VOLUNTEER"/>
    <s v="INACTIVE VOLUNTEER"/>
    <s v="N"/>
    <m/>
    <m/>
    <m/>
    <s v="N"/>
    <m/>
    <x v="0"/>
    <x v="6352"/>
    <s v="SG5"/>
    <s v="Hertfordshire"/>
    <s v="Not Specified"/>
    <s v="Not Recorded"/>
    <s v="Not Recorded"/>
    <s v="Not Recorded"/>
  </r>
  <r>
    <x v="8403"/>
    <s v="VOLUNTEER"/>
    <s v="INACTIVE VOLUNTEER"/>
    <s v="N"/>
    <m/>
    <m/>
    <m/>
    <s v="N"/>
    <m/>
    <x v="1"/>
    <x v="6353"/>
    <s v="LU2"/>
    <s v="Bedfordshire"/>
    <s v="White British"/>
    <n v="43396"/>
    <n v="43511"/>
    <s v="Support"/>
  </r>
  <r>
    <x v="8404"/>
    <s v="VOLUNTEER"/>
    <s v="INACTIVE VOLUNTEER"/>
    <s v="N"/>
    <m/>
    <m/>
    <m/>
    <s v="Y"/>
    <s v="18/04/2023"/>
    <x v="0"/>
    <x v="22"/>
    <s v="LU2"/>
    <s v="Bedfordshire"/>
    <s v="Not Specified"/>
    <n v="34213"/>
    <n v="42233"/>
    <s v="Retail"/>
  </r>
  <r>
    <x v="8405"/>
    <s v="VOLUNTEER"/>
    <s v="INACTIVE VOLUNTEER"/>
    <s v="N"/>
    <m/>
    <m/>
    <m/>
    <s v="N"/>
    <m/>
    <x v="0"/>
    <x v="6354"/>
    <s v="LU2"/>
    <s v="Bedfordshire"/>
    <s v="White British"/>
    <s v="Not Recorded"/>
    <s v="Not Recorded"/>
    <s v="Not Recorded"/>
  </r>
  <r>
    <x v="8406"/>
    <s v="VOLUNTEER"/>
    <s v="INACTIVE VOLUNTEER"/>
    <s v="N"/>
    <m/>
    <m/>
    <m/>
    <s v="N"/>
    <m/>
    <x v="1"/>
    <x v="6355"/>
    <s v="LU6"/>
    <s v="Bedfordshire"/>
    <s v="Not Specified"/>
    <s v="Not Recorded"/>
    <s v="Not Recorded"/>
    <s v="Retail"/>
  </r>
  <r>
    <x v="8407"/>
    <s v="VOLUNTEER"/>
    <s v="ACTIVE VOLUNTEER"/>
    <s v="N"/>
    <m/>
    <m/>
    <m/>
    <s v="N"/>
    <m/>
    <x v="0"/>
    <x v="6356"/>
    <s v="LU2"/>
    <s v="Bedfordshire"/>
    <s v="White British"/>
    <n v="42592"/>
    <s v=""/>
    <s v="Fundraising"/>
  </r>
  <r>
    <x v="8408"/>
    <s v="VOLUNTEER"/>
    <s v="INACTIVE VOLUNTEER"/>
    <s v="N"/>
    <m/>
    <m/>
    <m/>
    <s v="N"/>
    <m/>
    <x v="1"/>
    <x v="6357"/>
    <s v="EN2"/>
    <s v="Other"/>
    <s v="White British"/>
    <n v="43195"/>
    <n v="43084"/>
    <s v="Retail"/>
  </r>
  <r>
    <x v="8409"/>
    <s v="VOLUNTEER"/>
    <s v="INACTIVE VOLUNTEER"/>
    <s v="N"/>
    <m/>
    <m/>
    <m/>
    <s v="N"/>
    <m/>
    <x v="0"/>
    <x v="6358"/>
    <s v="MK42"/>
    <s v="Bedfordshire"/>
    <s v="Not Specified"/>
    <n v="41589"/>
    <n v="42835"/>
    <s v="Retail"/>
  </r>
  <r>
    <x v="8410"/>
    <s v="VOLUNTEER"/>
    <s v="ACTIVE VOLUNTEER"/>
    <s v="N"/>
    <m/>
    <m/>
    <m/>
    <s v="N"/>
    <m/>
    <x v="1"/>
    <x v="6359"/>
    <s v="LU3"/>
    <s v="Bedfordshire"/>
    <s v="Not Specified"/>
    <s v="Not Recorded"/>
    <s v="Not Recorded"/>
    <s v="Support"/>
  </r>
  <r>
    <x v="8411"/>
    <s v="VOLUNTEER"/>
    <s v="INACTIVE VOLUNTEER"/>
    <s v="N"/>
    <m/>
    <m/>
    <m/>
    <s v="N"/>
    <m/>
    <x v="0"/>
    <x v="6360"/>
    <s v="AL7"/>
    <s v="Hertfordshire"/>
    <s v="Not Specified"/>
    <n v="41745"/>
    <n v="42844"/>
    <s v="Retail"/>
  </r>
  <r>
    <x v="8412"/>
    <s v="VOLUNTEER"/>
    <s v="INACTIVE VOLUNTEER"/>
    <s v="N"/>
    <m/>
    <m/>
    <m/>
    <s v="N"/>
    <m/>
    <x v="0"/>
    <x v="6361"/>
    <s v="SG19"/>
    <s v="Bedfordshire"/>
    <s v="White British"/>
    <n v="41308"/>
    <n v="41456"/>
    <s v="Not Recorded"/>
  </r>
  <r>
    <x v="8413"/>
    <s v="VOLUNTEER"/>
    <s v="INACTIVE VOLUNTEER"/>
    <s v="N"/>
    <m/>
    <m/>
    <m/>
    <s v="N"/>
    <m/>
    <x v="0"/>
    <x v="4312"/>
    <s v="WD25"/>
    <s v="Hertfordshire"/>
    <s v="Not Specified"/>
    <n v="41935"/>
    <n v="43488"/>
    <s v="Retail"/>
  </r>
  <r>
    <x v="8414"/>
    <s v="VOLUNTEER"/>
    <s v="INACTIVE VOLUNTEER"/>
    <s v="N"/>
    <m/>
    <m/>
    <m/>
    <s v="N"/>
    <m/>
    <x v="0"/>
    <x v="6362"/>
    <s v="LU2"/>
    <s v="Bedfordshire"/>
    <s v="Black"/>
    <n v="40550"/>
    <n v="44664"/>
    <s v="Care"/>
  </r>
  <r>
    <x v="8415"/>
    <s v="VOLUNTEER"/>
    <s v="INACTIVE VOLUNTEER"/>
    <s v="N"/>
    <m/>
    <m/>
    <m/>
    <s v="N"/>
    <m/>
    <x v="0"/>
    <x v="6041"/>
    <s v="HP3"/>
    <s v="Hertfordshire"/>
    <s v="Not Specified"/>
    <n v="41794"/>
    <n v="42055"/>
    <s v="Not Recorded"/>
  </r>
  <r>
    <x v="8416"/>
    <s v="VOLUNTEER"/>
    <s v="INACTIVE VOLUNTEER"/>
    <s v="N"/>
    <m/>
    <m/>
    <m/>
    <s v="N"/>
    <m/>
    <x v="0"/>
    <x v="6363"/>
    <s v="MK41"/>
    <s v="Bedfordshire"/>
    <s v="Not Specified"/>
    <n v="40927"/>
    <n v="41484"/>
    <s v="Not Recorded"/>
  </r>
  <r>
    <x v="8417"/>
    <s v="VOLUNTEER"/>
    <s v="INACTIVE VOLUNTEER"/>
    <s v="N"/>
    <m/>
    <m/>
    <m/>
    <s v="N"/>
    <m/>
    <x v="0"/>
    <x v="6364"/>
    <s v="LU4"/>
    <s v="Bedfordshire"/>
    <s v="White British"/>
    <n v="42957"/>
    <n v="42957"/>
    <s v="Retail"/>
  </r>
  <r>
    <x v="8418"/>
    <s v="VOLUNTEER"/>
    <s v="INACTIVE VOLUNTEER"/>
    <s v="N"/>
    <m/>
    <m/>
    <m/>
    <s v="N"/>
    <m/>
    <x v="0"/>
    <x v="6365"/>
    <s v="HP2"/>
    <s v="Hertfordshire"/>
    <s v="Not Specified"/>
    <n v="40209"/>
    <n v="41034"/>
    <s v="Not Recorded"/>
  </r>
  <r>
    <x v="8419"/>
    <s v="VOLUNTEER"/>
    <s v="INACTIVE VOLUNTEER"/>
    <s v="N"/>
    <m/>
    <m/>
    <m/>
    <s v="N"/>
    <m/>
    <x v="0"/>
    <x v="6366"/>
    <s v="SG2"/>
    <s v="Hertfordshire"/>
    <s v="White British"/>
    <n v="41690"/>
    <n v="41974"/>
    <s v="Not Recorded"/>
  </r>
  <r>
    <x v="8420"/>
    <s v="VOLUNTEER"/>
    <s v="INACTIVE VOLUNTEER"/>
    <s v="N"/>
    <m/>
    <m/>
    <m/>
    <s v="N"/>
    <m/>
    <x v="0"/>
    <x v="6367"/>
    <s v="AL3"/>
    <s v="Hertfordshire"/>
    <s v="Other"/>
    <n v="44959"/>
    <n v="45183"/>
    <s v="Retail"/>
  </r>
  <r>
    <x v="8421"/>
    <s v="VOLUNTEER"/>
    <s v="INACTIVE VOLUNTEER"/>
    <s v="N"/>
    <m/>
    <m/>
    <m/>
    <s v="N"/>
    <m/>
    <x v="0"/>
    <x v="6368"/>
    <s v="LU6"/>
    <s v="Bedfordshire"/>
    <s v="White British"/>
    <n v="41884"/>
    <n v="42592"/>
    <s v="Support"/>
  </r>
  <r>
    <x v="8422"/>
    <s v="VOLUNTEER"/>
    <s v="INACTIVE VOLUNTEER"/>
    <s v="N"/>
    <m/>
    <m/>
    <m/>
    <s v="N"/>
    <m/>
    <x v="0"/>
    <x v="3169"/>
    <s v="CM23"/>
    <s v="Hertfordshire"/>
    <s v="Other White"/>
    <s v="Not Recorded"/>
    <s v="Not Recorded"/>
    <s v="Not Recorded"/>
  </r>
  <r>
    <x v="8423"/>
    <s v="VOLUNTEER"/>
    <s v="INACTIVE VOLUNTEER"/>
    <s v="N"/>
    <m/>
    <m/>
    <m/>
    <s v="N"/>
    <m/>
    <x v="0"/>
    <x v="6369"/>
    <s v="LU4"/>
    <s v="Bedfordshire"/>
    <s v="Not Specified"/>
    <n v="41729"/>
    <n v="41817"/>
    <s v="Not Recorded"/>
  </r>
  <r>
    <x v="8424"/>
    <s v="VOLUNTEER"/>
    <s v="INACTIVE VOLUNTEER"/>
    <s v="N"/>
    <m/>
    <m/>
    <m/>
    <s v="N"/>
    <m/>
    <x v="0"/>
    <x v="2081"/>
    <s v="MK40"/>
    <s v="Bedfordshire"/>
    <s v="White British"/>
    <n v="41950"/>
    <n v="42674"/>
    <s v="Support"/>
  </r>
  <r>
    <x v="8425"/>
    <s v="VOLUNTEER"/>
    <s v="INACTIVE VOLUNTEER"/>
    <s v="N"/>
    <m/>
    <m/>
    <m/>
    <s v="N"/>
    <m/>
    <x v="1"/>
    <x v="5296"/>
    <s v="WD25"/>
    <s v="Hertfordshire"/>
    <s v="White British"/>
    <n v="42537"/>
    <n v="43586"/>
    <s v="Retail"/>
  </r>
  <r>
    <x v="8426"/>
    <s v="VOLUNTEER"/>
    <s v="INACTIVE VOLUNTEER"/>
    <s v="N"/>
    <m/>
    <m/>
    <m/>
    <s v="N"/>
    <m/>
    <x v="1"/>
    <x v="4295"/>
    <s v="SG2"/>
    <s v="Hertfordshire"/>
    <s v="Not Recorded"/>
    <n v="42403"/>
    <n v="42522"/>
    <s v="Retail"/>
  </r>
  <r>
    <x v="8427"/>
    <s v="VOLUNTEER"/>
    <s v="INACTIVE VOLUNTEER"/>
    <s v="N"/>
    <m/>
    <m/>
    <m/>
    <s v="N"/>
    <m/>
    <x v="1"/>
    <x v="6370"/>
    <s v="LU1"/>
    <s v="Bedfordshire"/>
    <s v="White British"/>
    <n v="41045"/>
    <n v="44620"/>
    <s v="Care"/>
  </r>
  <r>
    <x v="8428"/>
    <s v="VOLUNTEER"/>
    <s v="ACTIVE VOLUNTEER"/>
    <s v="N"/>
    <m/>
    <m/>
    <m/>
    <s v="N"/>
    <m/>
    <x v="1"/>
    <x v="6371"/>
    <s v="EN7"/>
    <s v="Hertfordshire"/>
    <s v="White British"/>
    <n v="45556"/>
    <s v=""/>
    <s v="Retail"/>
  </r>
  <r>
    <x v="8429"/>
    <s v="VOLUNTEER"/>
    <s v="INACTIVE VOLUNTEER"/>
    <s v="N"/>
    <m/>
    <m/>
    <m/>
    <s v="N"/>
    <m/>
    <x v="1"/>
    <x v="6372"/>
    <s v="LU4"/>
    <s v="Bedfordshire"/>
    <s v="Mixed"/>
    <n v="43810"/>
    <n v="44298"/>
    <s v="Retail"/>
  </r>
  <r>
    <x v="8430"/>
    <s v="VOLUNTEER"/>
    <s v="INACTIVE VOLUNTEER"/>
    <s v="N"/>
    <m/>
    <m/>
    <m/>
    <s v="N"/>
    <m/>
    <x v="1"/>
    <x v="6373"/>
    <s v="LU2"/>
    <s v="Bedfordshire"/>
    <s v="White British"/>
    <n v="42487"/>
    <n v="43448"/>
    <s v="Retail"/>
  </r>
  <r>
    <x v="8431"/>
    <s v="VOLUNTEER"/>
    <s v="INACTIVE VOLUNTEER"/>
    <s v="N"/>
    <m/>
    <m/>
    <m/>
    <s v="N"/>
    <m/>
    <x v="1"/>
    <x v="6369"/>
    <s v="LU1"/>
    <s v="Bedfordshire"/>
    <s v="Not Specified"/>
    <n v="41131"/>
    <n v="42233"/>
    <s v="Retail"/>
  </r>
  <r>
    <x v="8432"/>
    <s v="VOLUNTEER"/>
    <s v="INACTIVE VOLUNTEER"/>
    <s v="N"/>
    <m/>
    <m/>
    <m/>
    <s v="N"/>
    <m/>
    <x v="1"/>
    <x v="6374"/>
    <s v="LU4"/>
    <s v="Bedfordshire"/>
    <s v="White British"/>
    <n v="43670"/>
    <n v="44777"/>
    <s v="Retail"/>
  </r>
  <r>
    <x v="8433"/>
    <s v="VOLUNTEER"/>
    <s v="INACTIVE VOLUNTEER"/>
    <s v="Y"/>
    <s v="23/11/2022"/>
    <s v="Moving out of area"/>
    <s v="VNELSON"/>
    <s v="N"/>
    <m/>
    <x v="1"/>
    <x v="3300"/>
    <s v="LU3"/>
    <s v="Bedfordshire"/>
    <s v="White British"/>
    <n v="39331"/>
    <n v="41141"/>
    <s v="Not Recorded"/>
  </r>
  <r>
    <x v="8434"/>
    <s v="VOLUNTEER"/>
    <s v="INACTIVE VOLUNTEER"/>
    <s v="N"/>
    <m/>
    <m/>
    <m/>
    <s v="N"/>
    <m/>
    <x v="1"/>
    <x v="6375"/>
    <s v="LU3"/>
    <s v="Bedfordshire"/>
    <s v="Not Specified"/>
    <n v="1"/>
    <n v="1"/>
    <s v="Not Recorded"/>
  </r>
  <r>
    <x v="8435"/>
    <s v="VOLUNTEER"/>
    <s v="INACTIVE VOLUNTEER"/>
    <s v="N"/>
    <m/>
    <m/>
    <m/>
    <s v="N"/>
    <m/>
    <x v="0"/>
    <x v="3300"/>
    <s v="LU1"/>
    <s v="Bedfordshire"/>
    <s v="White British"/>
    <n v="40304"/>
    <n v="44410"/>
    <s v="Care"/>
  </r>
  <r>
    <x v="8436"/>
    <s v="VOLUNTEER"/>
    <s v="ACTIVE VOLUNTEER"/>
    <s v="N"/>
    <m/>
    <m/>
    <m/>
    <s v="N"/>
    <m/>
    <x v="0"/>
    <x v="6376"/>
    <s v="LU3"/>
    <s v="Bedfordshire"/>
    <s v="Black"/>
    <n v="45446"/>
    <s v=""/>
    <s v="Retail"/>
  </r>
  <r>
    <x v="8437"/>
    <s v="VOLUNTEER"/>
    <s v="ACTIVE VOLUNTEER"/>
    <s v="N"/>
    <m/>
    <m/>
    <m/>
    <s v="N"/>
    <m/>
    <x v="0"/>
    <x v="6377"/>
    <s v="MK43"/>
    <s v="Bedfordshire"/>
    <s v="White British"/>
    <n v="45533"/>
    <s v=""/>
    <s v="Retail"/>
  </r>
  <r>
    <x v="8438"/>
    <s v="VOLUNTEER"/>
    <s v="INACTIVE VOLUNTEER"/>
    <s v="N"/>
    <m/>
    <m/>
    <m/>
    <s v="N"/>
    <m/>
    <x v="0"/>
    <x v="6378"/>
    <s v="MK41"/>
    <s v="Bedfordshire"/>
    <s v="Not Specified"/>
    <n v="42189"/>
    <n v="43488"/>
    <s v="Retail"/>
  </r>
  <r>
    <x v="8439"/>
    <s v="VOLUNTEER"/>
    <s v="INACTIVE VOLUNTEER"/>
    <s v="N"/>
    <m/>
    <m/>
    <m/>
    <s v="N"/>
    <m/>
    <x v="0"/>
    <x v="6379"/>
    <s v="LU4"/>
    <s v="Bedfordshire"/>
    <s v="Not Specified"/>
    <n v="40664"/>
    <n v="43910"/>
    <s v="Retail"/>
  </r>
  <r>
    <x v="8440"/>
    <s v="VOLUNTEER"/>
    <s v="INACTIVE VOLUNTEER"/>
    <s v="N"/>
    <m/>
    <m/>
    <m/>
    <s v="N"/>
    <m/>
    <x v="0"/>
    <x v="6380"/>
    <s v="LU2"/>
    <s v="Hertfordshire"/>
    <s v="Not Specified"/>
    <n v="40812"/>
    <n v="41263"/>
    <s v="Not Recorded"/>
  </r>
  <r>
    <x v="8441"/>
    <s v="VOLUNTEER"/>
    <s v="INACTIVE VOLUNTEER"/>
    <s v="N"/>
    <m/>
    <m/>
    <m/>
    <s v="N"/>
    <m/>
    <x v="0"/>
    <x v="6381"/>
    <s v="WD25"/>
    <s v="Hertfordshire"/>
    <s v="Not Specified"/>
    <n v="40983"/>
    <n v="41508"/>
    <s v="Not Recorded"/>
  </r>
  <r>
    <x v="8442"/>
    <s v="VOLUNTEER"/>
    <s v="INACTIVE VOLUNTEER"/>
    <s v="N"/>
    <m/>
    <m/>
    <m/>
    <s v="N"/>
    <m/>
    <x v="0"/>
    <x v="6382"/>
    <s v="LU2"/>
    <s v="Bedfordshire"/>
    <s v="White British"/>
    <s v="Not Recorded"/>
    <s v="Not Recorded"/>
    <s v="Not Recorded"/>
  </r>
  <r>
    <x v="8443"/>
    <s v="VOLUNTEER"/>
    <s v="INACTIVE VOLUNTEER"/>
    <s v="N"/>
    <m/>
    <m/>
    <m/>
    <s v="N"/>
    <m/>
    <x v="0"/>
    <x v="5736"/>
    <s v="SG4"/>
    <s v="Hertfordshire"/>
    <s v="White British"/>
    <n v="44570"/>
    <n v="44570"/>
    <s v="Support"/>
  </r>
  <r>
    <x v="8444"/>
    <s v="VOLUNTEER"/>
    <s v="INACTIVE VOLUNTEER"/>
    <s v="N"/>
    <m/>
    <m/>
    <m/>
    <s v="N"/>
    <m/>
    <x v="0"/>
    <x v="6383"/>
    <s v="LU3"/>
    <s v="Bedfordshire"/>
    <s v="White British"/>
    <n v="40856"/>
    <n v="41380"/>
    <s v="Retail"/>
  </r>
  <r>
    <x v="8445"/>
    <s v="VOLUNTEER"/>
    <s v="ACTIVE VOLUNTEER"/>
    <s v="N"/>
    <m/>
    <m/>
    <m/>
    <s v="N"/>
    <m/>
    <x v="0"/>
    <x v="6384"/>
    <s v="AL7"/>
    <s v="Hertfordshire"/>
    <s v="White British"/>
    <n v="45377"/>
    <s v=""/>
    <s v="Retail"/>
  </r>
  <r>
    <x v="8446"/>
    <s v="VOLUNTEER"/>
    <s v="ACTIVE VOLUNTEER"/>
    <s v="N"/>
    <m/>
    <m/>
    <m/>
    <s v="N"/>
    <m/>
    <x v="0"/>
    <x v="6385"/>
    <s v="AL2"/>
    <s v="Hertfordshire"/>
    <s v="White British"/>
    <n v="42319"/>
    <s v=""/>
    <s v="Retail"/>
  </r>
  <r>
    <x v="8447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8448"/>
    <s v="VOLUNTEER"/>
    <s v="INACTIVE VOLUNTEER"/>
    <s v="N"/>
    <m/>
    <m/>
    <m/>
    <s v="N"/>
    <m/>
    <x v="0"/>
    <x v="6386"/>
    <s v="HA4"/>
    <s v="Other"/>
    <s v="White British"/>
    <n v="44334"/>
    <n v="44397"/>
    <s v="Retail"/>
  </r>
  <r>
    <x v="8449"/>
    <s v="VOLUNTEER"/>
    <s v="INACTIVE VOLUNTEER"/>
    <s v="Y"/>
    <s v="09/06/2022"/>
    <s v="Reason unknown"/>
    <s v="LROGERS"/>
    <s v="N"/>
    <m/>
    <x v="0"/>
    <x v="3940"/>
    <s v="LU6"/>
    <s v="Bedfordshire"/>
    <s v="Not Specified"/>
    <n v="43923"/>
    <n v="44721"/>
    <s v="Fundraising"/>
  </r>
  <r>
    <x v="8450"/>
    <s v="VOLUNTEER"/>
    <s v="INACTIVE VOLUNTEER"/>
    <s v="N"/>
    <m/>
    <m/>
    <m/>
    <s v="N"/>
    <m/>
    <x v="0"/>
    <x v="4008"/>
    <s v="MK42"/>
    <s v="Bedfordshire"/>
    <s v="White British"/>
    <s v="Not Recorded"/>
    <s v="Not Recorded"/>
    <s v="Not Recorded"/>
  </r>
  <r>
    <x v="8451"/>
    <s v="VOLUNTEER"/>
    <s v="INACTIVE VOLUNTEER"/>
    <s v="N"/>
    <m/>
    <m/>
    <m/>
    <s v="N"/>
    <m/>
    <x v="0"/>
    <x v="1547"/>
    <s v="MK6"/>
    <s v="Buckinghamshire"/>
    <s v="Not Specified"/>
    <n v="40589"/>
    <n v="43693"/>
    <s v="Retail"/>
  </r>
  <r>
    <x v="8452"/>
    <s v="VOLUNTEER"/>
    <s v="INACTIVE VOLUNTEER"/>
    <s v="N"/>
    <m/>
    <m/>
    <m/>
    <s v="N"/>
    <m/>
    <x v="0"/>
    <x v="6387"/>
    <s v="LU2"/>
    <s v="Bedfordshire"/>
    <s v="White British"/>
    <s v="Not Recorded"/>
    <s v="Not Recorded"/>
    <s v="Not Recorded"/>
  </r>
  <r>
    <x v="8453"/>
    <s v="VOLUNTEER"/>
    <s v="INACTIVE VOLUNTEER"/>
    <s v="N"/>
    <m/>
    <m/>
    <m/>
    <s v="N"/>
    <m/>
    <x v="0"/>
    <x v="6388"/>
    <s v="MK2"/>
    <s v="Buckinghamshire"/>
    <s v="Not Specified"/>
    <n v="41820"/>
    <n v="43693"/>
    <s v="Retail"/>
  </r>
  <r>
    <x v="8454"/>
    <s v="VOLUNTEER"/>
    <s v="INACTIVE VOLUNTEER"/>
    <s v="N"/>
    <m/>
    <m/>
    <m/>
    <s v="N"/>
    <m/>
    <x v="0"/>
    <x v="6389"/>
    <s v="WD18"/>
    <s v="Hertfordshire"/>
    <s v="White British"/>
    <n v="42422"/>
    <n v="42657"/>
    <s v="Retail"/>
  </r>
  <r>
    <x v="8455"/>
    <s v="VOLUNTEER"/>
    <s v="INACTIVE VOLUNTEER"/>
    <s v="N"/>
    <m/>
    <m/>
    <m/>
    <s v="N"/>
    <m/>
    <x v="0"/>
    <x v="22"/>
    <s v="MK40"/>
    <s v="Bedfordshire"/>
    <s v="White British"/>
    <n v="1"/>
    <n v="1"/>
    <s v="Not Recorded"/>
  </r>
  <r>
    <x v="8456"/>
    <s v="VOLUNTEER"/>
    <s v="INACTIVE VOLUNTEER"/>
    <s v="N"/>
    <m/>
    <m/>
    <m/>
    <s v="N"/>
    <m/>
    <x v="1"/>
    <x v="1717"/>
    <s v="WD3"/>
    <s v="Hertfordshire"/>
    <s v="White British"/>
    <n v="44344"/>
    <n v="44378"/>
    <s v="Retail"/>
  </r>
  <r>
    <x v="8457"/>
    <s v="VOLUNTEER"/>
    <s v="INACTIVE VOLUNTEER"/>
    <s v="N"/>
    <m/>
    <m/>
    <m/>
    <s v="N"/>
    <m/>
    <x v="0"/>
    <x v="6390"/>
    <s v="AL7"/>
    <s v="Hertfordshire"/>
    <s v="White British"/>
    <n v="42503"/>
    <n v="42510"/>
    <s v="Retail"/>
  </r>
  <r>
    <x v="8458"/>
    <s v="VOLUNTEER"/>
    <s v="INACTIVE VOLUNTEER"/>
    <s v="N"/>
    <m/>
    <m/>
    <m/>
    <s v="N"/>
    <m/>
    <x v="0"/>
    <x v="5473"/>
    <s v="IP25"/>
    <s v="Other"/>
    <s v="White British"/>
    <n v="42805"/>
    <n v="43586"/>
    <s v="Retail"/>
  </r>
  <r>
    <x v="8459"/>
    <s v="VOLUNTEER"/>
    <s v="ACTIVE VOLUNTEER"/>
    <s v="N"/>
    <m/>
    <m/>
    <m/>
    <s v="N"/>
    <m/>
    <x v="1"/>
    <x v="6391"/>
    <s v="LU3"/>
    <s v="Bedfordshire"/>
    <s v="White British"/>
    <n v="42445"/>
    <s v=""/>
    <s v="Care"/>
  </r>
  <r>
    <x v="8460"/>
    <s v="VOLUNTEER"/>
    <s v="INACTIVE VOLUNTEER"/>
    <s v="N"/>
    <m/>
    <m/>
    <m/>
    <s v="N"/>
    <m/>
    <x v="1"/>
    <x v="6392"/>
    <s v="MK16"/>
    <s v="Buckinghamshire"/>
    <s v="Mixed"/>
    <n v="42942"/>
    <n v="43054"/>
    <s v="Retail"/>
  </r>
  <r>
    <x v="8461"/>
    <s v="VOLUNTEER"/>
    <s v="ACTIVE VOLUNTEER"/>
    <s v="N"/>
    <m/>
    <m/>
    <m/>
    <s v="N"/>
    <m/>
    <x v="0"/>
    <x v="6393"/>
    <s v="MK16"/>
    <s v="Buckinghamshire"/>
    <s v="White British"/>
    <n v="43895"/>
    <s v=""/>
    <s v="Retail"/>
  </r>
  <r>
    <x v="8462"/>
    <s v="VOLUNTEER"/>
    <s v="INACTIVE VOLUNTEER"/>
    <s v="N"/>
    <m/>
    <m/>
    <m/>
    <s v="N"/>
    <m/>
    <x v="0"/>
    <x v="2653"/>
    <s v="SG4"/>
    <s v="Hertfordshire"/>
    <s v="White British"/>
    <n v="44328"/>
    <n v="44487"/>
    <s v="Retail"/>
  </r>
  <r>
    <x v="8463"/>
    <s v="VOLUNTEER"/>
    <s v="INACTIVE VOLUNTEER"/>
    <s v="N"/>
    <m/>
    <m/>
    <m/>
    <s v="N"/>
    <m/>
    <x v="1"/>
    <x v="6394"/>
    <s v="SG4"/>
    <s v="Hertfordshire"/>
    <s v="White British"/>
    <n v="44744"/>
    <n v="44963"/>
    <s v="Retail"/>
  </r>
  <r>
    <x v="8464"/>
    <s v="VOLUNTEER"/>
    <s v="INACTIVE VOLUNTEER"/>
    <s v="N"/>
    <m/>
    <m/>
    <m/>
    <s v="N"/>
    <m/>
    <x v="0"/>
    <x v="6395"/>
    <s v="CA25"/>
    <s v="Unknown"/>
    <s v="Not Specified"/>
    <n v="34102"/>
    <n v="44379"/>
    <s v="Care"/>
  </r>
  <r>
    <x v="8465"/>
    <s v="VOLUNTEER"/>
    <s v="ACTIVE VOLUNTEER"/>
    <s v="N"/>
    <m/>
    <m/>
    <m/>
    <s v="N"/>
    <m/>
    <x v="0"/>
    <x v="6396"/>
    <s v="LU2"/>
    <s v="Bedfordshire"/>
    <s v="Not Specified"/>
    <n v="42248"/>
    <s v=""/>
    <s v="Fundraising"/>
  </r>
  <r>
    <x v="8466"/>
    <s v="VOLUNTEER"/>
    <s v="INACTIVE VOLUNTEER"/>
    <s v="N"/>
    <m/>
    <m/>
    <m/>
    <s v="N"/>
    <m/>
    <x v="0"/>
    <x v="6397"/>
    <s v="SG4"/>
    <s v="Hertfordshire"/>
    <s v="White British"/>
    <n v="41157"/>
    <n v="41530"/>
    <s v="Not Recorded"/>
  </r>
  <r>
    <x v="8467"/>
    <s v="VOLUNTEER"/>
    <s v="INACTIVE VOLUNTEER"/>
    <s v="N"/>
    <m/>
    <m/>
    <m/>
    <s v="N"/>
    <m/>
    <x v="0"/>
    <x v="3044"/>
    <s v="AL1"/>
    <s v="Hertfordshire"/>
    <s v="Not Recorded"/>
    <n v="43039"/>
    <n v="45082"/>
    <s v="Retail"/>
  </r>
  <r>
    <x v="8468"/>
    <s v="VOLUNTEER"/>
    <s v="INACTIVE VOLUNTEER"/>
    <s v="N"/>
    <m/>
    <m/>
    <m/>
    <s v="Y"/>
    <s v="25/01/2022"/>
    <x v="0"/>
    <x v="6398"/>
    <s v="LU3"/>
    <s v="Bedfordshire"/>
    <s v="Not Specified"/>
    <n v="1"/>
    <n v="1"/>
    <s v="Not Recorded"/>
  </r>
  <r>
    <x v="8469"/>
    <s v="VOLUNTEER"/>
    <s v="INACTIVE VOLUNTEER"/>
    <s v="N"/>
    <m/>
    <m/>
    <m/>
    <s v="N"/>
    <m/>
    <x v="0"/>
    <x v="6399"/>
    <s v="DT3"/>
    <s v="Unknown"/>
    <s v="White British"/>
    <n v="42118"/>
    <n v="42558"/>
    <s v="Support"/>
  </r>
  <r>
    <x v="8470"/>
    <s v="VOLUNTEER"/>
    <s v="INACTIVE VOLUNTEER"/>
    <s v="N"/>
    <m/>
    <m/>
    <m/>
    <s v="N"/>
    <m/>
    <x v="1"/>
    <x v="6400"/>
    <s v="AL2"/>
    <s v="Hertfordshire"/>
    <s v="Not Specified"/>
    <n v="41019"/>
    <n v="41386"/>
    <s v="Not Recorded"/>
  </r>
  <r>
    <x v="8471"/>
    <s v="VOLUNTEER"/>
    <s v="INACTIVE VOLUNTEER"/>
    <s v="N"/>
    <m/>
    <m/>
    <m/>
    <s v="N"/>
    <m/>
    <x v="1"/>
    <x v="6401"/>
    <s v="SG9"/>
    <s v="Hertfordshire"/>
    <s v="White British"/>
    <n v="45000"/>
    <n v="45153"/>
    <s v="Care"/>
  </r>
  <r>
    <x v="8472"/>
    <s v="VOLUNTEER"/>
    <s v="ACTIVE VOLUNTEER"/>
    <s v="N"/>
    <m/>
    <m/>
    <m/>
    <s v="N"/>
    <m/>
    <x v="1"/>
    <x v="6402"/>
    <s v="NOTKNOWN"/>
    <s v="Unknown"/>
    <s v="Not Specified"/>
    <s v="Not Recorded"/>
    <s v="Not Recorded"/>
    <s v="Retail"/>
  </r>
  <r>
    <x v="8473"/>
    <s v="VOLUNTEER"/>
    <s v="INACTIVE VOLUNTEER"/>
    <s v="N"/>
    <m/>
    <m/>
    <m/>
    <s v="N"/>
    <m/>
    <x v="1"/>
    <x v="6403"/>
    <s v="LU4"/>
    <s v="Unknown"/>
    <s v="White British"/>
    <n v="44342"/>
    <n v="44803"/>
    <s v="Retail"/>
  </r>
  <r>
    <x v="8474"/>
    <s v="VOLUNTEER"/>
    <s v="INACTIVE VOLUNTEER"/>
    <s v="N"/>
    <m/>
    <m/>
    <m/>
    <s v="N"/>
    <m/>
    <x v="0"/>
    <x v="6404"/>
    <s v="HP2"/>
    <s v="Hertfordshire"/>
    <s v="Not Specified"/>
    <n v="41050"/>
    <n v="41613"/>
    <s v="Not Recorded"/>
  </r>
  <r>
    <x v="8475"/>
    <s v="VOLUNTEER"/>
    <s v="INACTIVE VOLUNTEER"/>
    <s v="N"/>
    <m/>
    <m/>
    <m/>
    <s v="N"/>
    <m/>
    <x v="0"/>
    <x v="22"/>
    <s v="SG17"/>
    <s v="Bedfordshire"/>
    <s v="White British"/>
    <n v="44342"/>
    <n v="44348"/>
    <s v="Retail"/>
  </r>
  <r>
    <x v="8476"/>
    <s v="VOLUNTEER"/>
    <s v="ACTIVE VOLUNTEER"/>
    <s v="N"/>
    <m/>
    <m/>
    <m/>
    <s v="N"/>
    <m/>
    <x v="0"/>
    <x v="4085"/>
    <s v="AL2"/>
    <s v="Hertfordshire"/>
    <s v="Not Specified"/>
    <n v="41075"/>
    <s v=""/>
    <s v="Retail"/>
  </r>
  <r>
    <x v="8477"/>
    <s v="VOLUNTEER"/>
    <s v="ACTIVE VOLUNTEER"/>
    <s v="N"/>
    <m/>
    <m/>
    <m/>
    <s v="N"/>
    <m/>
    <x v="0"/>
    <x v="5611"/>
    <s v="MK43"/>
    <s v="Bedfordshire"/>
    <s v="White British"/>
    <n v="39468"/>
    <s v=""/>
    <s v="Retail"/>
  </r>
  <r>
    <x v="8478"/>
    <s v="VOLUNTEER"/>
    <s v="INACTIVE VOLUNTEER"/>
    <s v="N"/>
    <m/>
    <m/>
    <m/>
    <s v="N"/>
    <m/>
    <x v="0"/>
    <x v="6405"/>
    <s v="MK16"/>
    <s v="Buckinghamshire"/>
    <s v="Not Specified"/>
    <n v="41176"/>
    <n v="41213"/>
    <s v="Not Recorded"/>
  </r>
  <r>
    <x v="8479"/>
    <s v="VOLUNTEER"/>
    <s v="ACTIVE VOLUNTEER"/>
    <s v="N"/>
    <m/>
    <m/>
    <m/>
    <s v="N"/>
    <m/>
    <x v="0"/>
    <x v="6406"/>
    <s v="LU3"/>
    <s v="Bedfordshire"/>
    <s v="White British"/>
    <n v="40085"/>
    <s v=""/>
    <s v="Retail"/>
  </r>
  <r>
    <x v="8480"/>
    <s v="VOLUNTEER"/>
    <s v="INACTIVE VOLUNTEER"/>
    <s v="N"/>
    <m/>
    <m/>
    <m/>
    <s v="N"/>
    <m/>
    <x v="0"/>
    <x v="6407"/>
    <s v="LU2"/>
    <s v="Bedfordshire"/>
    <s v="Not Specified"/>
    <n v="40884"/>
    <n v="41728"/>
    <s v="Not Recorded"/>
  </r>
  <r>
    <x v="8481"/>
    <s v="VOLUNTEER"/>
    <s v="INACTIVE VOLUNTEER"/>
    <s v="N"/>
    <m/>
    <m/>
    <m/>
    <s v="N"/>
    <m/>
    <x v="0"/>
    <x v="524"/>
    <s v="SG15"/>
    <s v="Bedfordshire"/>
    <s v="White British"/>
    <n v="41962"/>
    <n v="45259"/>
    <s v="Support"/>
  </r>
  <r>
    <x v="8482"/>
    <s v="VOLUNTEER"/>
    <s v="INACTIVE VOLUNTEER"/>
    <s v="N"/>
    <m/>
    <m/>
    <m/>
    <s v="N"/>
    <m/>
    <x v="0"/>
    <x v="6408"/>
    <s v="LU5"/>
    <s v="Bedfordshire"/>
    <s v="White British"/>
    <n v="44502"/>
    <n v="44824"/>
    <s v="Support"/>
  </r>
  <r>
    <x v="8483"/>
    <s v="VOLUNTEER"/>
    <s v="INACTIVE VOLUNTEER"/>
    <s v="N"/>
    <m/>
    <m/>
    <m/>
    <s v="N"/>
    <m/>
    <x v="0"/>
    <x v="6409"/>
    <s v="SE6"/>
    <s v="Other"/>
    <s v="White British"/>
    <n v="40828"/>
    <n v="40807"/>
    <s v="Care"/>
  </r>
  <r>
    <x v="8484"/>
    <s v="VOLUNTEER"/>
    <s v="INACTIVE VOLUNTEER"/>
    <s v="N"/>
    <m/>
    <m/>
    <m/>
    <s v="N"/>
    <m/>
    <x v="0"/>
    <x v="28"/>
    <s v="LU2"/>
    <s v="Bedfordshire"/>
    <s v="Not Specified"/>
    <n v="1"/>
    <n v="1"/>
    <s v="Not Recorded"/>
  </r>
  <r>
    <x v="8485"/>
    <s v="VOLUNTEER"/>
    <s v="INACTIVE VOLUNTEER"/>
    <s v="N"/>
    <m/>
    <m/>
    <m/>
    <s v="N"/>
    <m/>
    <x v="1"/>
    <x v="6410"/>
    <s v="SG1"/>
    <s v="Hertfordshire"/>
    <s v="White British"/>
    <n v="42900"/>
    <n v="42962"/>
    <s v="Retail"/>
  </r>
  <r>
    <x v="8486"/>
    <s v="VOLUNTEER"/>
    <s v="INACTIVE VOLUNTEER"/>
    <s v="N"/>
    <m/>
    <m/>
    <m/>
    <s v="N"/>
    <m/>
    <x v="0"/>
    <x v="4528"/>
    <s v="LU1"/>
    <s v="Bedfordshire"/>
    <s v="White British"/>
    <n v="43787"/>
    <n v="44439"/>
    <s v="Retail"/>
  </r>
  <r>
    <x v="8487"/>
    <s v="VOLUNTEER"/>
    <s v="INACTIVE VOLUNTEER"/>
    <s v="N"/>
    <m/>
    <m/>
    <m/>
    <s v="N"/>
    <m/>
    <x v="0"/>
    <x v="6411"/>
    <s v="EN9"/>
    <s v="Other"/>
    <s v="White British"/>
    <n v="39734"/>
    <n v="42005"/>
    <s v="Not Recorded"/>
  </r>
  <r>
    <x v="8488"/>
    <s v="VOLUNTEER"/>
    <s v="INACTIVE VOLUNTEER"/>
    <s v="N"/>
    <m/>
    <m/>
    <m/>
    <s v="N"/>
    <m/>
    <x v="0"/>
    <x v="6412"/>
    <s v="WD5"/>
    <s v="Hertfordshire"/>
    <s v="White British"/>
    <n v="38236"/>
    <n v="39697"/>
    <s v="Not Recorded"/>
  </r>
  <r>
    <x v="8489"/>
    <s v="VOLUNTEER"/>
    <s v="INACTIVE VOLUNTEER"/>
    <s v="N"/>
    <m/>
    <m/>
    <m/>
    <s v="N"/>
    <m/>
    <x v="1"/>
    <x v="6413"/>
    <s v="MK16"/>
    <s v="Buckinghamshire"/>
    <s v="White British"/>
    <n v="41456"/>
    <n v="44433"/>
    <s v="Retail"/>
  </r>
  <r>
    <x v="8490"/>
    <s v="VOLUNTEER"/>
    <s v="ACTIVE VOLUNTEER"/>
    <s v="N"/>
    <m/>
    <m/>
    <m/>
    <s v="N"/>
    <m/>
    <x v="0"/>
    <x v="6414"/>
    <s v="MK16"/>
    <s v="Buckinghamshire"/>
    <s v="White British"/>
    <n v="41183"/>
    <s v=""/>
    <s v="Retail"/>
  </r>
  <r>
    <x v="8491"/>
    <s v="VOLUNTEER"/>
    <s v="INACTIVE VOLUNTEER"/>
    <s v="N"/>
    <m/>
    <m/>
    <m/>
    <s v="N"/>
    <m/>
    <x v="1"/>
    <x v="6415"/>
    <s v="LU4"/>
    <s v="Bedfordshire"/>
    <s v="White British"/>
    <n v="43473"/>
    <n v="43598"/>
    <s v="Support"/>
  </r>
  <r>
    <x v="8492"/>
    <s v="VOLUNTEER"/>
    <s v="INACTIVE VOLUNTEER"/>
    <s v="N"/>
    <m/>
    <m/>
    <m/>
    <s v="N"/>
    <m/>
    <x v="1"/>
    <x v="6416"/>
    <s v="LU4"/>
    <s v="Bedfordshire"/>
    <s v="Not Specified"/>
    <n v="41614"/>
    <n v="42233"/>
    <s v="Retail"/>
  </r>
  <r>
    <x v="8493"/>
    <s v="VOLUNTEER"/>
    <s v="INACTIVE VOLUNTEER"/>
    <s v="N"/>
    <m/>
    <m/>
    <m/>
    <s v="N"/>
    <m/>
    <x v="1"/>
    <x v="2921"/>
    <s v="LU3"/>
    <s v="Bedfordshire"/>
    <s v="White British"/>
    <n v="44963"/>
    <s v=""/>
    <s v="Retail"/>
  </r>
  <r>
    <x v="8494"/>
    <s v="VOLUNTEER"/>
    <s v="INACTIVE VOLUNTEER"/>
    <s v="N"/>
    <m/>
    <m/>
    <m/>
    <s v="N"/>
    <m/>
    <x v="0"/>
    <x v="603"/>
    <s v="WD3"/>
    <s v="Hertfordshire"/>
    <s v="White British"/>
    <n v="44414"/>
    <n v="44698"/>
    <s v="Retail"/>
  </r>
  <r>
    <x v="8495"/>
    <s v="VOLUNTEER"/>
    <s v="INACTIVE VOLUNTEER"/>
    <s v="N"/>
    <m/>
    <m/>
    <m/>
    <s v="N"/>
    <m/>
    <x v="0"/>
    <x v="22"/>
    <s v="LU2"/>
    <s v="Bedfordshire"/>
    <s v="White British"/>
    <n v="1"/>
    <n v="1"/>
    <s v="Not Recorded"/>
  </r>
  <r>
    <x v="8496"/>
    <s v="VOLUNTEER"/>
    <s v="INACTIVE VOLUNTEER"/>
    <s v="N"/>
    <m/>
    <m/>
    <m/>
    <s v="N"/>
    <m/>
    <x v="1"/>
    <x v="109"/>
    <s v="AL5"/>
    <s v="Hertfordshire"/>
    <s v="White British"/>
    <n v="44018"/>
    <n v="44089"/>
    <s v="Retail"/>
  </r>
  <r>
    <x v="8497"/>
    <s v="VOLUNTEER"/>
    <s v="INACTIVE VOLUNTEER"/>
    <s v="N"/>
    <m/>
    <m/>
    <m/>
    <s v="N"/>
    <m/>
    <x v="0"/>
    <x v="6417"/>
    <s v="WD3"/>
    <s v="Hertfordshire"/>
    <s v="White British"/>
    <n v="43517"/>
    <n v="43830"/>
    <s v="Retail"/>
  </r>
  <r>
    <x v="8498"/>
    <s v="VOLUNTEER"/>
    <s v="INACTIVE VOLUNTEER"/>
    <s v="N"/>
    <m/>
    <m/>
    <m/>
    <s v="N"/>
    <m/>
    <x v="0"/>
    <x v="6418"/>
    <s v="HP2"/>
    <s v="Hertfordshire"/>
    <s v="Not Specified"/>
    <n v="43042"/>
    <n v="43227"/>
    <s v="Retail"/>
  </r>
  <r>
    <x v="8499"/>
    <s v="VOLUNTEER"/>
    <s v="INACTIVE VOLUNTEER"/>
    <s v="N"/>
    <m/>
    <m/>
    <m/>
    <s v="N"/>
    <m/>
    <x v="0"/>
    <x v="6419"/>
    <s v="LU2"/>
    <s v="Bedfordshire"/>
    <s v="White British"/>
    <n v="41222"/>
    <n v="41640"/>
    <s v="Not Recorded"/>
  </r>
  <r>
    <x v="8500"/>
    <s v="VOLUNTEER"/>
    <s v="INACTIVE VOLUNTEER"/>
    <s v="N"/>
    <m/>
    <m/>
    <m/>
    <s v="N"/>
    <m/>
    <x v="0"/>
    <x v="6420"/>
    <s v="LU2"/>
    <s v="Bedfordshire"/>
    <s v="White British"/>
    <n v="40897"/>
    <n v="42358"/>
    <s v="Not Recorded"/>
  </r>
  <r>
    <x v="8501"/>
    <s v="VOLUNTEER"/>
    <s v="INACTIVE VOLUNTEER"/>
    <s v="N"/>
    <m/>
    <m/>
    <m/>
    <s v="N"/>
    <m/>
    <x v="0"/>
    <x v="22"/>
    <s v="LU3"/>
    <s v="Bedfordshire"/>
    <s v="Not Specified"/>
    <n v="41253"/>
    <n v="41253"/>
    <s v="Not Recorded"/>
  </r>
  <r>
    <x v="8502"/>
    <s v="VOLUNTEER"/>
    <s v="ACTIVE VOLUNTEER"/>
    <s v="N"/>
    <m/>
    <m/>
    <m/>
    <s v="N"/>
    <m/>
    <x v="1"/>
    <x v="1571"/>
    <s v="AL5"/>
    <s v="Hertfordshire"/>
    <s v="White British"/>
    <n v="45428"/>
    <s v=""/>
    <s v="Retail"/>
  </r>
  <r>
    <x v="8503"/>
    <s v="VOLUNTEER"/>
    <s v="INACTIVE VOLUNTEER"/>
    <s v="N"/>
    <m/>
    <m/>
    <m/>
    <s v="N"/>
    <m/>
    <x v="1"/>
    <x v="2354"/>
    <s v="LU4"/>
    <s v="Bedfordshire"/>
    <s v="Not Specified"/>
    <n v="41531"/>
    <n v="44951"/>
    <s v="Retail"/>
  </r>
  <r>
    <x v="8504"/>
    <s v="VOLUNTEER"/>
    <s v="INACTIVE VOLUNTEER"/>
    <s v="N"/>
    <m/>
    <m/>
    <m/>
    <s v="N"/>
    <m/>
    <x v="0"/>
    <x v="6421"/>
    <s v="LU5"/>
    <s v="Bedfordshire"/>
    <s v="White British"/>
    <n v="44593"/>
    <n v="44614"/>
    <s v="Retail"/>
  </r>
  <r>
    <x v="8505"/>
    <s v="VOLUNTEER"/>
    <s v="INACTIVE VOLUNTEER"/>
    <s v="N"/>
    <m/>
    <m/>
    <m/>
    <s v="N"/>
    <m/>
    <x v="0"/>
    <x v="6421"/>
    <s v="WD23"/>
    <s v="Hertfordshire"/>
    <s v="White British"/>
    <n v="41863"/>
    <n v="41964"/>
    <s v="Not Recorded"/>
  </r>
  <r>
    <x v="8506"/>
    <s v="VOLUNTEER"/>
    <s v="INACTIVE VOLUNTEER"/>
    <s v="N"/>
    <m/>
    <m/>
    <m/>
    <s v="N"/>
    <m/>
    <x v="0"/>
    <x v="6422"/>
    <s v="HP22"/>
    <s v="Buckinghamshire"/>
    <s v="White British"/>
    <n v="41577"/>
    <n v="41577"/>
    <s v="Not Recorded"/>
  </r>
  <r>
    <x v="8507"/>
    <s v="VOLUNTEER"/>
    <s v="ACTIVE VOLUNTEER"/>
    <s v="N"/>
    <m/>
    <m/>
    <m/>
    <s v="N"/>
    <m/>
    <x v="0"/>
    <x v="2242"/>
    <s v="HP2"/>
    <s v="Hertfordshire"/>
    <s v="Not Recorded"/>
    <n v="45234"/>
    <s v=""/>
    <s v="Retail"/>
  </r>
  <r>
    <x v="8508"/>
    <s v="VOLUNTEER"/>
    <s v="INACTIVE VOLUNTEER"/>
    <s v="N"/>
    <m/>
    <m/>
    <m/>
    <s v="N"/>
    <m/>
    <x v="0"/>
    <x v="22"/>
    <s v="LU2"/>
    <s v="Bedfordshire"/>
    <s v="Not Specified"/>
    <s v="Not Recorded"/>
    <s v="Not Recorded"/>
    <s v="Not Recorded"/>
  </r>
  <r>
    <x v="8509"/>
    <s v="VOLUNTEER"/>
    <s v="INACTIVE VOLUNTEER"/>
    <s v="N"/>
    <m/>
    <m/>
    <m/>
    <s v="N"/>
    <m/>
    <x v="0"/>
    <x v="6423"/>
    <s v="LU4"/>
    <s v="Bedfordshire"/>
    <s v="White British"/>
    <n v="41475"/>
    <n v="42788"/>
    <s v="Retail"/>
  </r>
  <r>
    <x v="8510"/>
    <s v="VOLUNTEER"/>
    <s v="PROSPECTIVE VOLUNTEER"/>
    <s v="N"/>
    <m/>
    <m/>
    <m/>
    <s v="N"/>
    <m/>
    <x v="0"/>
    <x v="6424"/>
    <s v="WD19"/>
    <s v="Hertfordshire"/>
    <s v="White British"/>
    <s v="Not Recorded"/>
    <s v="Not Recorded"/>
    <s v="Not Recorded"/>
  </r>
  <r>
    <x v="8511"/>
    <s v="VOLUNTEER"/>
    <s v="INACTIVE VOLUNTEER"/>
    <s v="N"/>
    <m/>
    <m/>
    <m/>
    <s v="N"/>
    <m/>
    <x v="1"/>
    <x v="6425"/>
    <s v="AL1"/>
    <s v="Hertfordshire"/>
    <s v="White British"/>
    <s v="Not Recorded"/>
    <s v="Not Recorded"/>
    <s v="Not Recorded"/>
  </r>
  <r>
    <x v="8512"/>
    <s v="VOLUNTEER"/>
    <s v="INACTIVE VOLUNTEER"/>
    <s v="N"/>
    <m/>
    <m/>
    <m/>
    <s v="N"/>
    <m/>
    <x v="1"/>
    <x v="6426"/>
    <s v="MK45"/>
    <s v="Bedfordshire"/>
    <s v="White British"/>
    <n v="40788"/>
    <n v="44664"/>
    <s v="Care"/>
  </r>
  <r>
    <x v="8513"/>
    <s v="VOLUNTEER"/>
    <s v="INACTIVE VOLUNTEER"/>
    <s v="N"/>
    <m/>
    <m/>
    <m/>
    <s v="N"/>
    <m/>
    <x v="1"/>
    <x v="22"/>
    <s v="LU3"/>
    <s v="Bedfordshire"/>
    <s v="White British"/>
    <n v="40828"/>
    <n v="40828"/>
    <s v="Not Recorded"/>
  </r>
  <r>
    <x v="8514"/>
    <s v="VOLUNTEER"/>
    <s v="INACTIVE VOLUNTEER"/>
    <s v="N"/>
    <m/>
    <m/>
    <m/>
    <s v="N"/>
    <m/>
    <x v="1"/>
    <x v="6427"/>
    <s v="EN9"/>
    <s v="Other"/>
    <s v="White British"/>
    <n v="39713"/>
    <n v="44951"/>
    <s v="Retail"/>
  </r>
  <r>
    <x v="8515"/>
    <s v="VOLUNTEER"/>
    <s v="ACTIVE VOLUNTEER"/>
    <s v="N"/>
    <m/>
    <m/>
    <m/>
    <s v="N"/>
    <m/>
    <x v="0"/>
    <x v="6428"/>
    <s v="LU2"/>
    <s v="Bedfordshire"/>
    <s v="White British"/>
    <n v="38456"/>
    <s v=""/>
    <s v="Retail"/>
  </r>
  <r>
    <x v="8516"/>
    <s v="VOLUNTEER"/>
    <s v="INACTIVE VOLUNTEER"/>
    <s v="N"/>
    <m/>
    <m/>
    <m/>
    <s v="N"/>
    <m/>
    <x v="0"/>
    <x v="5317"/>
    <s v="CM23"/>
    <s v="Hertfordshire"/>
    <s v="White British"/>
    <n v="42950"/>
    <n v="43183"/>
    <s v="Retail"/>
  </r>
  <r>
    <x v="8517"/>
    <s v="VOLUNTEER"/>
    <s v="INACTIVE VOLUNTEER"/>
    <s v="N"/>
    <m/>
    <m/>
    <m/>
    <s v="N"/>
    <m/>
    <x v="0"/>
    <x v="6429"/>
    <s v="MK45"/>
    <s v="Bedfordshire"/>
    <s v="Not Specified"/>
    <n v="39690"/>
    <n v="42863"/>
    <s v="Fundraising"/>
  </r>
  <r>
    <x v="8518"/>
    <s v="VOLUNTEER"/>
    <s v="INACTIVE VOLUNTEER"/>
    <s v="N"/>
    <m/>
    <m/>
    <m/>
    <s v="N"/>
    <m/>
    <x v="0"/>
    <x v="6430"/>
    <s v="SG18"/>
    <s v="Bedfordshire"/>
    <s v="White British"/>
    <n v="44358"/>
    <n v="45139"/>
    <s v="Retail"/>
  </r>
  <r>
    <x v="8519"/>
    <s v="VOLUNTEER"/>
    <s v="INACTIVE VOLUNTEER"/>
    <s v="N"/>
    <m/>
    <m/>
    <m/>
    <s v="N"/>
    <m/>
    <x v="0"/>
    <x v="22"/>
    <s v="SA16"/>
    <s v="Unknown"/>
    <s v="Not Specified"/>
    <n v="1"/>
    <n v="1"/>
    <s v="Not Recorded"/>
  </r>
  <r>
    <x v="8520"/>
    <s v="VOLUNTEER"/>
    <s v="INACTIVE VOLUNTEER"/>
    <s v="N"/>
    <m/>
    <m/>
    <m/>
    <s v="N"/>
    <m/>
    <x v="0"/>
    <x v="6431"/>
    <s v="MK45"/>
    <s v="Bedfordshire"/>
    <s v="White British"/>
    <n v="38869"/>
    <n v="44755"/>
    <s v="Retail"/>
  </r>
  <r>
    <x v="8521"/>
    <s v="VOLUNTEER"/>
    <s v="INACTIVE VOLUNTEER"/>
    <s v="N"/>
    <m/>
    <m/>
    <m/>
    <s v="N"/>
    <m/>
    <x v="0"/>
    <x v="6432"/>
    <s v="LU5"/>
    <s v="Bedfordshire"/>
    <s v="White British"/>
    <n v="39814"/>
    <n v="43139"/>
    <s v="Care"/>
  </r>
  <r>
    <x v="8522"/>
    <s v="VOLUNTEER"/>
    <s v="INACTIVE VOLUNTEER"/>
    <s v="N"/>
    <m/>
    <m/>
    <m/>
    <s v="N"/>
    <m/>
    <x v="1"/>
    <x v="6433"/>
    <s v="LU7"/>
    <s v="Bedfordshire"/>
    <s v="White British"/>
    <s v="Not Recorded"/>
    <s v="Not Recorded"/>
    <s v="Not Recorded"/>
  </r>
  <r>
    <x v="8523"/>
    <s v="VOLUNTEER"/>
    <s v="INACTIVE VOLUNTEER"/>
    <s v="N"/>
    <m/>
    <m/>
    <m/>
    <s v="N"/>
    <m/>
    <x v="0"/>
    <x v="6434"/>
    <s v="LU2"/>
    <s v="Bedfordshire"/>
    <s v="White British"/>
    <n v="40589"/>
    <n v="41051"/>
    <s v="Not Recorded"/>
  </r>
  <r>
    <x v="8524"/>
    <s v="VOLUNTEER"/>
    <s v="ACTIVE VOLUNTEER"/>
    <s v="N"/>
    <m/>
    <m/>
    <m/>
    <s v="N"/>
    <m/>
    <x v="0"/>
    <x v="4162"/>
    <s v="LU6"/>
    <s v="Bedfordshire"/>
    <s v="White British"/>
    <n v="44872"/>
    <s v=""/>
    <s v="Retail"/>
  </r>
  <r>
    <x v="8525"/>
    <s v="VOLUNTEER"/>
    <s v="INACTIVE VOLUNTEER"/>
    <s v="N"/>
    <m/>
    <m/>
    <m/>
    <s v="N"/>
    <m/>
    <x v="0"/>
    <x v="6435"/>
    <s v="AL5"/>
    <s v="Hertfordshire"/>
    <s v="Not Specified"/>
    <n v="41765"/>
    <n v="42038"/>
    <s v="Not Recorded"/>
  </r>
  <r>
    <x v="8526"/>
    <s v="VOLUNTEER"/>
    <s v="INACTIVE VOLUNTEER"/>
    <s v="N"/>
    <m/>
    <m/>
    <m/>
    <s v="N"/>
    <m/>
    <x v="0"/>
    <x v="6436"/>
    <s v="LU5"/>
    <s v="Bedfordshire"/>
    <s v="Not Recorded"/>
    <n v="40704"/>
    <n v="42353"/>
    <s v="Retail"/>
  </r>
  <r>
    <x v="8527"/>
    <s v="VOLUNTEER"/>
    <s v="ACTIVE VOLUNTEER"/>
    <s v="N"/>
    <m/>
    <m/>
    <m/>
    <s v="N"/>
    <m/>
    <x v="0"/>
    <x v="6437"/>
    <s v="SG5"/>
    <s v="Hertfordshire"/>
    <s v="White British"/>
    <n v="45159"/>
    <s v=""/>
    <s v="Retail"/>
  </r>
  <r>
    <x v="8528"/>
    <s v="VOLUNTEER"/>
    <s v="INACTIVE VOLUNTEER"/>
    <s v="N"/>
    <m/>
    <m/>
    <m/>
    <s v="N"/>
    <m/>
    <x v="1"/>
    <x v="22"/>
    <s v="SG13"/>
    <s v="Hertfordshire"/>
    <s v="White British"/>
    <n v="42354"/>
    <n v="42354"/>
    <s v="Not Recorded"/>
  </r>
  <r>
    <x v="8529"/>
    <s v="VOLUNTEER"/>
    <s v="INACTIVE VOLUNTEER"/>
    <s v="N"/>
    <m/>
    <m/>
    <m/>
    <s v="N"/>
    <m/>
    <x v="0"/>
    <x v="6438"/>
    <s v="SG5"/>
    <s v="Hertfordshire"/>
    <s v="White British"/>
    <n v="40716"/>
    <n v="40798"/>
    <s v="Not Recorded"/>
  </r>
  <r>
    <x v="8530"/>
    <s v="VOLUNTEER"/>
    <s v="ACTIVE VOLUNTEER"/>
    <s v="N"/>
    <m/>
    <m/>
    <m/>
    <s v="N"/>
    <m/>
    <x v="0"/>
    <x v="6439"/>
    <s v="LU6"/>
    <s v="Bedfordshire"/>
    <s v="White British"/>
    <n v="44958"/>
    <s v=""/>
    <s v="Fundraising"/>
  </r>
  <r>
    <x v="8531"/>
    <s v="VOLUNTEER"/>
    <s v="ACTIVE VOLUNTEER"/>
    <s v="N"/>
    <m/>
    <m/>
    <m/>
    <s v="N"/>
    <m/>
    <x v="0"/>
    <x v="6440"/>
    <s v="AL3"/>
    <s v="Hertfordshire"/>
    <s v="White British"/>
    <n v="45202"/>
    <s v=""/>
    <s v="Retail"/>
  </r>
  <r>
    <x v="8532"/>
    <s v="VOLUNTEER"/>
    <s v="ACTIVE VOLUNTEER"/>
    <s v="N"/>
    <m/>
    <m/>
    <m/>
    <s v="N"/>
    <m/>
    <x v="1"/>
    <x v="22"/>
    <s v="LU2"/>
    <s v="Bedfordshire"/>
    <s v="Not Specified"/>
    <n v="42819"/>
    <s v=""/>
    <s v="Fundraising"/>
  </r>
  <r>
    <x v="8533"/>
    <s v="VOLUNTEER"/>
    <s v="ACTIVE VOLUNTEER"/>
    <s v="N"/>
    <m/>
    <m/>
    <m/>
    <s v="N"/>
    <m/>
    <x v="3"/>
    <x v="22"/>
    <s v="MK42"/>
    <s v="Bedfordshire"/>
    <s v="White British"/>
    <n v="43604"/>
    <s v=""/>
    <s v="Retail"/>
  </r>
  <r>
    <x v="8534"/>
    <s v="VOLUNTEER"/>
    <s v="ACTIVE VOLUNTEER"/>
    <s v="N"/>
    <m/>
    <m/>
    <m/>
    <s v="N"/>
    <m/>
    <x v="0"/>
    <x v="6441"/>
    <s v="LU7"/>
    <s v="Bedfordshire"/>
    <s v="Not Specified"/>
    <n v="45206"/>
    <s v=""/>
    <s v="Retail"/>
  </r>
  <r>
    <x v="8535"/>
    <s v="VOLUNTEER"/>
    <s v="INACTIVE VOLUNTEER"/>
    <s v="N"/>
    <m/>
    <m/>
    <m/>
    <s v="N"/>
    <m/>
    <x v="1"/>
    <x v="22"/>
    <s v="LU2"/>
    <s v="Bedfordshire"/>
    <s v="White British"/>
    <n v="41087"/>
    <n v="41087"/>
    <s v="Not Recorded"/>
  </r>
  <r>
    <x v="8536"/>
    <s v="VOLUNTEER"/>
    <s v="ACTIVE VOLUNTEER"/>
    <s v="N"/>
    <m/>
    <m/>
    <m/>
    <s v="N"/>
    <m/>
    <x v="0"/>
    <x v="6442"/>
    <s v="MK45"/>
    <s v="Bedfordshire"/>
    <s v="White British"/>
    <n v="39749"/>
    <s v=""/>
    <s v="Retail"/>
  </r>
  <r>
    <x v="8537"/>
    <s v="VOLUNTEER"/>
    <s v="INACTIVE VOLUNTEER"/>
    <s v="N"/>
    <m/>
    <m/>
    <m/>
    <s v="N"/>
    <m/>
    <x v="0"/>
    <x v="6443"/>
    <s v="SG5"/>
    <s v="Hertfordshire"/>
    <s v="White British"/>
    <s v="Not Recorded"/>
    <s v="Not Recorded"/>
    <s v="Not Recorded"/>
  </r>
  <r>
    <x v="8538"/>
    <s v="VOLUNTEER"/>
    <s v="INACTIVE VOLUNTEER"/>
    <s v="N"/>
    <m/>
    <m/>
    <m/>
    <s v="N"/>
    <m/>
    <x v="1"/>
    <x v="3260"/>
    <s v="LU5"/>
    <s v="Bedfordshire"/>
    <s v="White British"/>
    <n v="44467"/>
    <n v="45007"/>
    <s v="Retail"/>
  </r>
  <r>
    <x v="8539"/>
    <s v="VOLUNTEER"/>
    <s v="ACTIVE VOLUNTEER"/>
    <s v="N"/>
    <m/>
    <m/>
    <m/>
    <s v="N"/>
    <m/>
    <x v="0"/>
    <x v="6444"/>
    <s v="AL5"/>
    <s v="Hertfordshire"/>
    <s v="White British"/>
    <n v="42311"/>
    <s v=""/>
    <s v="Fundraising"/>
  </r>
  <r>
    <x v="8540"/>
    <s v="VOLUNTEER"/>
    <s v="INACTIVE VOLUNTEER"/>
    <s v="N"/>
    <m/>
    <m/>
    <m/>
    <s v="N"/>
    <m/>
    <x v="0"/>
    <x v="5205"/>
    <s v="LU2"/>
    <s v="Bedfordshire"/>
    <s v="Not Specified"/>
    <n v="40618"/>
    <n v="40862"/>
    <s v="Not Recorded"/>
  </r>
  <r>
    <x v="8541"/>
    <s v="VOLUNTEER"/>
    <s v="INACTIVE VOLUNTEER"/>
    <s v="N"/>
    <m/>
    <m/>
    <m/>
    <s v="N"/>
    <m/>
    <x v="0"/>
    <x v="22"/>
    <s v="LU2"/>
    <s v="Bedfordshire"/>
    <s v="White British"/>
    <n v="41228"/>
    <n v="41228"/>
    <s v="Not Recorded"/>
  </r>
  <r>
    <x v="8542"/>
    <s v="VOLUNTEER"/>
    <s v="INACTIVE VOLUNTEER"/>
    <s v="N"/>
    <m/>
    <m/>
    <m/>
    <s v="N"/>
    <m/>
    <x v="0"/>
    <x v="1059"/>
    <s v="LU2"/>
    <s v="Bedfordshire"/>
    <s v="White British"/>
    <s v="Not Recorded"/>
    <s v="Not Recorded"/>
    <s v="Not Recorded"/>
  </r>
  <r>
    <x v="8543"/>
    <s v="VOLUNTEER"/>
    <s v="INACTIVE VOLUNTEER"/>
    <s v="N"/>
    <m/>
    <m/>
    <m/>
    <s v="N"/>
    <m/>
    <x v="0"/>
    <x v="6445"/>
    <s v="EN11"/>
    <s v="Hertfordshire"/>
    <s v="White British"/>
    <n v="41766"/>
    <n v="43089"/>
    <s v="Retail"/>
  </r>
  <r>
    <x v="8544"/>
    <s v="VOLUNTEER"/>
    <s v="INACTIVE VOLUNTEER"/>
    <s v="N"/>
    <m/>
    <m/>
    <m/>
    <s v="N"/>
    <m/>
    <x v="1"/>
    <x v="6446"/>
    <s v="WD3"/>
    <s v="Hertfordshire"/>
    <s v="White British"/>
    <s v="Not Recorded"/>
    <s v="Not Recorded"/>
    <s v="Not Recorded"/>
  </r>
  <r>
    <x v="8545"/>
    <s v="VOLUNTEER"/>
    <s v="INACTIVE VOLUNTEER"/>
    <s v="N"/>
    <m/>
    <m/>
    <m/>
    <s v="N"/>
    <m/>
    <x v="0"/>
    <x v="22"/>
    <s v="LU5"/>
    <s v="Bedfordshire"/>
    <s v="Not Specified"/>
    <n v="1"/>
    <n v="1"/>
    <s v="Not Recorded"/>
  </r>
  <r>
    <x v="8546"/>
    <s v="VOLUNTEER"/>
    <s v="ACTIVE VOLUNTEER"/>
    <s v="N"/>
    <m/>
    <m/>
    <m/>
    <s v="N"/>
    <m/>
    <x v="0"/>
    <x v="6447"/>
    <s v="SG4"/>
    <s v="Hertfordshire"/>
    <s v="White British"/>
    <n v="41295"/>
    <s v=""/>
    <s v="Retail"/>
  </r>
  <r>
    <x v="8547"/>
    <s v="VOLUNTEER"/>
    <s v="INACTIVE VOLUNTEER"/>
    <s v="N"/>
    <m/>
    <m/>
    <m/>
    <s v="N"/>
    <m/>
    <x v="0"/>
    <x v="6448"/>
    <s v="LU2"/>
    <s v="Bedfordshire"/>
    <s v="White British"/>
    <s v="Not Recorded"/>
    <s v="Not Recorded"/>
    <s v="Not Recorded"/>
  </r>
  <r>
    <x v="8548"/>
    <s v="VOLUNTEER"/>
    <s v="INACTIVE VOLUNTEER"/>
    <s v="N"/>
    <m/>
    <m/>
    <m/>
    <s v="N"/>
    <m/>
    <x v="0"/>
    <x v="5762"/>
    <s v="SG2"/>
    <s v="Hertfordshire"/>
    <s v="Not Recorded"/>
    <n v="42384"/>
    <n v="42482"/>
    <s v="Retail"/>
  </r>
  <r>
    <x v="8549"/>
    <s v="VOLUNTEER"/>
    <s v="INACTIVE VOLUNTEER"/>
    <s v="N"/>
    <m/>
    <m/>
    <m/>
    <s v="N"/>
    <m/>
    <x v="1"/>
    <x v="6449"/>
    <s v="HP2"/>
    <s v="Hertfordshire"/>
    <s v="White British"/>
    <n v="41715"/>
    <n v="41792"/>
    <s v="Not Recorded"/>
  </r>
  <r>
    <x v="8550"/>
    <s v="VOLUNTEER"/>
    <s v="INACTIVE VOLUNTEER"/>
    <s v="N"/>
    <m/>
    <m/>
    <m/>
    <s v="Y"/>
    <s v="30/05/2022"/>
    <x v="0"/>
    <x v="22"/>
    <s v="LU2"/>
    <s v="Bedfordshire"/>
    <s v="Not Specified"/>
    <s v="Not Recorded"/>
    <s v="Not Recorded"/>
    <s v="Not Recorded"/>
  </r>
  <r>
    <x v="8551"/>
    <s v="VOLUNTEER"/>
    <s v="INACTIVE VOLUNTEER"/>
    <s v="N"/>
    <m/>
    <m/>
    <m/>
    <s v="N"/>
    <m/>
    <x v="0"/>
    <x v="6450"/>
    <s v="HP2"/>
    <s v="Hertfordshire"/>
    <s v="Not Specified"/>
    <n v="41578"/>
    <n v="41641"/>
    <s v="Not Recorded"/>
  </r>
  <r>
    <x v="8552"/>
    <s v="VOLUNTEER"/>
    <s v="INACTIVE VOLUNTEER"/>
    <s v="N"/>
    <m/>
    <m/>
    <m/>
    <s v="N"/>
    <m/>
    <x v="0"/>
    <x v="6451"/>
    <s v="LU1"/>
    <s v="Bedfordshire"/>
    <s v="White British"/>
    <n v="40676"/>
    <n v="42835"/>
    <s v="Support"/>
  </r>
  <r>
    <x v="8553"/>
    <s v="VOLUNTEER"/>
    <s v="ACTIVE VOLUNTEER"/>
    <s v="N"/>
    <m/>
    <m/>
    <m/>
    <s v="N"/>
    <m/>
    <x v="0"/>
    <x v="2800"/>
    <s v="LU2"/>
    <s v="Bedfordshire"/>
    <s v="Other"/>
    <n v="45374"/>
    <s v=""/>
    <s v="Retail"/>
  </r>
  <r>
    <x v="8554"/>
    <s v="VOLUNTEER"/>
    <s v="ACTIVE VOLUNTEER"/>
    <s v="N"/>
    <m/>
    <m/>
    <m/>
    <s v="N"/>
    <m/>
    <x v="0"/>
    <x v="6452"/>
    <s v="MK45"/>
    <s v="Bedfordshire"/>
    <s v="White British"/>
    <n v="45296"/>
    <s v=""/>
    <s v="Care"/>
  </r>
  <r>
    <x v="8555"/>
    <s v="VOLUNTEER"/>
    <s v="INACTIVE VOLUNTEER"/>
    <s v="N"/>
    <m/>
    <m/>
    <m/>
    <s v="N"/>
    <m/>
    <x v="0"/>
    <x v="22"/>
    <s v="LU6"/>
    <s v="Bedfordshire"/>
    <s v="Not Specified"/>
    <n v="40891"/>
    <n v="40891"/>
    <s v="Not Recorded"/>
  </r>
  <r>
    <x v="8556"/>
    <s v="VOLUNTEER"/>
    <s v="INACTIVE VOLUNTEER"/>
    <s v="N"/>
    <m/>
    <m/>
    <m/>
    <s v="N"/>
    <m/>
    <x v="0"/>
    <x v="2350"/>
    <s v="LU7"/>
    <s v="Bedfordshire"/>
    <s v="White British"/>
    <s v="Not Recorded"/>
    <s v="Not Recorded"/>
    <s v="Not Recorded"/>
  </r>
  <r>
    <x v="8557"/>
    <s v="VOLUNTEER"/>
    <s v="INACTIVE VOLUNTEER"/>
    <s v="N"/>
    <m/>
    <m/>
    <m/>
    <s v="N"/>
    <m/>
    <x v="0"/>
    <x v="6453"/>
    <s v="LU3"/>
    <s v="Bedfordshire"/>
    <s v="Not Specified"/>
    <n v="37462"/>
    <n v="44789"/>
    <s v="Support"/>
  </r>
  <r>
    <x v="8558"/>
    <s v="VOLUNTEER"/>
    <s v="INACTIVE VOLUNTEER"/>
    <s v="N"/>
    <m/>
    <m/>
    <m/>
    <s v="N"/>
    <m/>
    <x v="0"/>
    <x v="22"/>
    <s v="MK45"/>
    <s v="Bedfordshire"/>
    <s v="White British"/>
    <n v="41761"/>
    <n v="41761"/>
    <s v="Not Recorded"/>
  </r>
  <r>
    <x v="8559"/>
    <s v="VOLUNTEER"/>
    <s v="INACTIVE VOLUNTEER"/>
    <s v="N"/>
    <m/>
    <m/>
    <m/>
    <s v="N"/>
    <m/>
    <x v="0"/>
    <x v="22"/>
    <s v="MK3"/>
    <s v="Buckinghamshire"/>
    <s v="Not Specified"/>
    <n v="41426"/>
    <n v="41487"/>
    <s v="Not Recorded"/>
  </r>
  <r>
    <x v="8560"/>
    <s v="VOLUNTEER"/>
    <s v="ACTIVE VOLUNTEER"/>
    <s v="N"/>
    <m/>
    <m/>
    <m/>
    <s v="N"/>
    <m/>
    <x v="0"/>
    <x v="2808"/>
    <s v="LU3"/>
    <s v="Bedfordshire"/>
    <s v="Other White"/>
    <n v="43848"/>
    <s v=""/>
    <s v="Retail"/>
  </r>
  <r>
    <x v="8561"/>
    <s v="VOLUNTEER"/>
    <s v="ACTIVE VOLUNTEER"/>
    <s v="N"/>
    <m/>
    <m/>
    <m/>
    <s v="N"/>
    <m/>
    <x v="0"/>
    <x v="6454"/>
    <s v="AL5"/>
    <s v="Hertfordshire"/>
    <s v="White British"/>
    <n v="45229"/>
    <s v=""/>
    <s v="Retail"/>
  </r>
  <r>
    <x v="8562"/>
    <s v="VOLUNTEER"/>
    <s v="INACTIVE VOLUNTEER"/>
    <s v="N"/>
    <m/>
    <m/>
    <m/>
    <s v="N"/>
    <m/>
    <x v="0"/>
    <x v="6455"/>
    <s v="WD7"/>
    <s v="Hertfordshire"/>
    <s v="White British"/>
    <n v="42636"/>
    <n v="42736"/>
    <s v="Retail"/>
  </r>
  <r>
    <x v="8563"/>
    <s v="VOLUNTEER"/>
    <s v="INACTIVE VOLUNTEER"/>
    <s v="N"/>
    <m/>
    <m/>
    <m/>
    <s v="N"/>
    <m/>
    <x v="0"/>
    <x v="6456"/>
    <s v="SE13"/>
    <s v="Other"/>
    <s v="White British"/>
    <n v="40402"/>
    <n v="43586"/>
    <s v="Retail"/>
  </r>
  <r>
    <x v="8564"/>
    <s v="VOLUNTEER"/>
    <s v="INACTIVE VOLUNTEER"/>
    <s v="N"/>
    <m/>
    <m/>
    <m/>
    <s v="N"/>
    <m/>
    <x v="0"/>
    <x v="6457"/>
    <s v="LU2"/>
    <s v="Bedfordshire"/>
    <s v="White British"/>
    <n v="42448"/>
    <n v="42993"/>
    <s v="Retail"/>
  </r>
  <r>
    <x v="8565"/>
    <s v="VOLUNTEER"/>
    <s v="INACTIVE VOLUNTEER"/>
    <s v="N"/>
    <m/>
    <m/>
    <m/>
    <s v="N"/>
    <m/>
    <x v="0"/>
    <x v="1069"/>
    <s v="AL5"/>
    <s v="Hertfordshire"/>
    <s v="White British"/>
    <n v="43652"/>
    <n v="44071"/>
    <s v="Retail"/>
  </r>
  <r>
    <x v="8566"/>
    <s v="VOLUNTEER"/>
    <s v="INACTIVE VOLUNTEER"/>
    <s v="N"/>
    <m/>
    <m/>
    <m/>
    <s v="N"/>
    <m/>
    <x v="0"/>
    <x v="1338"/>
    <s v="CM23"/>
    <s v="Hertfordshire"/>
    <s v="White British"/>
    <n v="43113"/>
    <n v="43201"/>
    <s v="Retail"/>
  </r>
  <r>
    <x v="8567"/>
    <s v="VOLUNTEER"/>
    <s v="INACTIVE VOLUNTEER"/>
    <s v="N"/>
    <m/>
    <m/>
    <m/>
    <s v="N"/>
    <m/>
    <x v="0"/>
    <x v="6458"/>
    <s v="LU1"/>
    <s v="Bedfordshire"/>
    <s v="White British"/>
    <s v="Not Recorded"/>
    <s v="Not Recorded"/>
    <s v="Not Recorded"/>
  </r>
  <r>
    <x v="8568"/>
    <s v="VOLUNTEER"/>
    <s v="ACTIVE VOLUNTEER"/>
    <s v="N"/>
    <m/>
    <m/>
    <m/>
    <s v="N"/>
    <m/>
    <x v="0"/>
    <x v="6459"/>
    <s v="AL7"/>
    <s v="Hertfordshire"/>
    <s v="White British"/>
    <n v="44541"/>
    <s v=""/>
    <s v="Retail"/>
  </r>
  <r>
    <x v="8569"/>
    <s v="VOLUNTEER"/>
    <s v="INACTIVE VOLUNTEER"/>
    <s v="N"/>
    <m/>
    <m/>
    <m/>
    <s v="N"/>
    <m/>
    <x v="0"/>
    <x v="6460"/>
    <s v="HP2"/>
    <s v="Hertfordshire"/>
    <s v="Not Specified"/>
    <n v="41503"/>
    <n v="41827"/>
    <s v="Not Recorded"/>
  </r>
  <r>
    <x v="8570"/>
    <s v="VOLUNTEER"/>
    <s v="INACTIVE VOLUNTEER"/>
    <s v="N"/>
    <m/>
    <m/>
    <m/>
    <s v="N"/>
    <m/>
    <x v="0"/>
    <x v="22"/>
    <s v="MK16"/>
    <s v="Buckinghamshire"/>
    <s v="Not Specified"/>
    <n v="42690"/>
    <n v="43140"/>
    <s v="Retail"/>
  </r>
  <r>
    <x v="8571"/>
    <s v="VOLUNTEER"/>
    <s v="INACTIVE VOLUNTEER"/>
    <s v="N"/>
    <m/>
    <m/>
    <m/>
    <s v="N"/>
    <m/>
    <x v="1"/>
    <x v="22"/>
    <s v="LU4"/>
    <s v="Bedfordshire"/>
    <s v="White British"/>
    <n v="42163"/>
    <n v="42163"/>
    <s v="Not Recorded"/>
  </r>
  <r>
    <x v="8572"/>
    <s v="VOLUNTEER"/>
    <s v="INACTIVE VOLUNTEER"/>
    <s v="N"/>
    <m/>
    <m/>
    <m/>
    <s v="N"/>
    <m/>
    <x v="1"/>
    <x v="6461"/>
    <s v="AL7"/>
    <s v="Hertfordshire"/>
    <s v="White British"/>
    <n v="43211"/>
    <n v="43449"/>
    <s v="Retail"/>
  </r>
  <r>
    <x v="8573"/>
    <s v="VOLUNTEER"/>
    <s v="INACTIVE VOLUNTEER"/>
    <s v="N"/>
    <m/>
    <m/>
    <m/>
    <s v="N"/>
    <m/>
    <x v="1"/>
    <x v="6462"/>
    <s v="MK43"/>
    <s v="Bedfordshire"/>
    <s v="White British"/>
    <s v="Not Recorded"/>
    <s v="Not Recorded"/>
    <s v="Not Recorded"/>
  </r>
  <r>
    <x v="8574"/>
    <s v="VOLUNTEER"/>
    <s v="INACTIVE VOLUNTEER"/>
    <s v="N"/>
    <m/>
    <m/>
    <m/>
    <s v="N"/>
    <m/>
    <x v="1"/>
    <x v="107"/>
    <s v="AL2"/>
    <s v="Hertfordshire"/>
    <s v="Not Specified"/>
    <n v="42317"/>
    <n v="42447"/>
    <s v="Retail"/>
  </r>
  <r>
    <x v="8575"/>
    <s v="VOLUNTEER"/>
    <s v="INACTIVE VOLUNTEER"/>
    <s v="N"/>
    <m/>
    <m/>
    <m/>
    <s v="N"/>
    <m/>
    <x v="1"/>
    <x v="5526"/>
    <s v="LU1"/>
    <s v="Bedfordshire"/>
    <s v="Not Specified"/>
    <n v="42322"/>
    <n v="42497"/>
    <s v="Retail"/>
  </r>
  <r>
    <x v="8576"/>
    <s v="VOLUNTEER"/>
    <s v="INACTIVE VOLUNTEER"/>
    <s v="N"/>
    <m/>
    <m/>
    <m/>
    <s v="N"/>
    <m/>
    <x v="1"/>
    <x v="6463"/>
    <s v="LU3"/>
    <s v="Bedfordshire"/>
    <s v="White British"/>
    <n v="41577"/>
    <n v="41577"/>
    <s v="Not Recorded"/>
  </r>
  <r>
    <x v="8577"/>
    <s v="VOLUNTEER"/>
    <s v="INACTIVE VOLUNTEER"/>
    <s v="N"/>
    <m/>
    <m/>
    <m/>
    <s v="N"/>
    <m/>
    <x v="0"/>
    <x v="1847"/>
    <s v="AL5"/>
    <s v="Hertfordshire"/>
    <s v="Not Specified"/>
    <n v="40105"/>
    <n v="41225"/>
    <s v="Not Recorded"/>
  </r>
  <r>
    <x v="8578"/>
    <s v="VOLUNTEER"/>
    <s v="INACTIVE VOLUNTEER"/>
    <s v="N"/>
    <m/>
    <m/>
    <m/>
    <s v="N"/>
    <m/>
    <x v="0"/>
    <x v="22"/>
    <s v="LU2"/>
    <s v="Bedfordshire"/>
    <s v="Not Specified"/>
    <n v="1"/>
    <n v="1"/>
    <s v="Not Recorded"/>
  </r>
  <r>
    <x v="8579"/>
    <s v="VOLUNTEER"/>
    <s v="INACTIVE VOLUNTEER"/>
    <s v="N"/>
    <m/>
    <m/>
    <m/>
    <s v="N"/>
    <m/>
    <x v="0"/>
    <x v="6464"/>
    <s v="LU3"/>
    <s v="Bedfordshire"/>
    <s v="White British"/>
    <n v="41577"/>
    <n v="41577"/>
    <s v="Not Recorded"/>
  </r>
  <r>
    <x v="8580"/>
    <s v="VOLUNTEER"/>
    <s v="INACTIVE VOLUNTEER"/>
    <s v="N"/>
    <m/>
    <m/>
    <m/>
    <s v="N"/>
    <m/>
    <x v="0"/>
    <x v="1867"/>
    <s v="MK8"/>
    <s v="Buckinghamshire"/>
    <s v="Not Specified"/>
    <n v="41164"/>
    <n v="41470"/>
    <s v="Not Recorded"/>
  </r>
  <r>
    <x v="8581"/>
    <s v="VOLUNTEER"/>
    <s v="INACTIVE VOLUNTEER"/>
    <s v="N"/>
    <m/>
    <m/>
    <m/>
    <s v="N"/>
    <m/>
    <x v="0"/>
    <x v="6465"/>
    <s v="LU2"/>
    <s v="Bedfordshire"/>
    <s v="White British"/>
    <n v="40715"/>
    <n v="41584"/>
    <s v="Not Recorded"/>
  </r>
  <r>
    <x v="8582"/>
    <s v="VOLUNTEER"/>
    <s v="INACTIVE VOLUNTEER"/>
    <s v="N"/>
    <m/>
    <m/>
    <m/>
    <s v="N"/>
    <m/>
    <x v="0"/>
    <x v="4381"/>
    <s v="LU4"/>
    <s v="Bedfordshire"/>
    <s v="White British"/>
    <n v="40974"/>
    <n v="42263"/>
    <s v="Retail"/>
  </r>
  <r>
    <x v="8583"/>
    <s v="VOLUNTEER"/>
    <s v="INACTIVE VOLUNTEER"/>
    <s v="Y"/>
    <s v="10/06/2021"/>
    <s v="Does not wish to support"/>
    <s v="FBELL"/>
    <s v="N"/>
    <m/>
    <x v="0"/>
    <x v="6466"/>
    <s v="MK40"/>
    <s v="Bedfordshire"/>
    <s v="Not Specified"/>
    <n v="41060"/>
    <n v="44657"/>
    <s v="Retail"/>
  </r>
  <r>
    <x v="8584"/>
    <s v="VOLUNTEER"/>
    <s v="INACTIVE VOLUNTEER"/>
    <s v="N"/>
    <m/>
    <m/>
    <m/>
    <s v="N"/>
    <m/>
    <x v="0"/>
    <x v="1561"/>
    <s v="WD25"/>
    <s v="Hertfordshire"/>
    <s v="Not Specified"/>
    <n v="41556"/>
    <n v="44664"/>
    <s v="Retail"/>
  </r>
  <r>
    <x v="8585"/>
    <s v="VOLUNTEER"/>
    <s v="INACTIVE VOLUNTEER"/>
    <s v="N"/>
    <m/>
    <m/>
    <m/>
    <s v="N"/>
    <m/>
    <x v="0"/>
    <x v="6467"/>
    <s v="LU5"/>
    <s v="Bedfordshire"/>
    <s v="White British"/>
    <n v="41078"/>
    <n v="44657"/>
    <s v="Care"/>
  </r>
  <r>
    <x v="8586"/>
    <s v="VOLUNTEER"/>
    <s v="ACTIVE VOLUNTEER"/>
    <s v="N"/>
    <m/>
    <m/>
    <m/>
    <s v="N"/>
    <m/>
    <x v="0"/>
    <x v="22"/>
    <s v="NOTKNOWN"/>
    <s v="Unknown"/>
    <s v="Not Specified"/>
    <s v="Not Recorded"/>
    <s v="Not Recorded"/>
    <s v="Retail"/>
  </r>
  <r>
    <x v="8587"/>
    <s v="VOLUNTEER"/>
    <s v="INACTIVE VOLUNTEER"/>
    <s v="N"/>
    <m/>
    <m/>
    <m/>
    <s v="N"/>
    <m/>
    <x v="0"/>
    <x v="6468"/>
    <s v="LU4"/>
    <s v="Bedfordshire"/>
    <s v="Not Specified"/>
    <s v="Not Recorded"/>
    <s v="Not Recorded"/>
    <s v="Support"/>
  </r>
  <r>
    <x v="8588"/>
    <s v="VOLUNTEER"/>
    <s v="INACTIVE VOLUNTEER"/>
    <s v="N"/>
    <m/>
    <m/>
    <m/>
    <s v="N"/>
    <m/>
    <x v="0"/>
    <x v="6469"/>
    <s v="MK13"/>
    <s v="Buckinghamshire"/>
    <s v="White British"/>
    <s v="Not Recorded"/>
    <s v="Not Recorded"/>
    <s v="Not Recorded"/>
  </r>
  <r>
    <x v="8589"/>
    <s v="VOLUNTEER"/>
    <s v="PROSPECTIVE VOLUNTEER"/>
    <s v="N"/>
    <m/>
    <m/>
    <m/>
    <s v="N"/>
    <m/>
    <x v="0"/>
    <x v="6470"/>
    <s v="LU4"/>
    <s v="Bedfordshire"/>
    <s v="Black"/>
    <s v="Not Recorded"/>
    <s v="Not Recorded"/>
    <s v="Not Recorded"/>
  </r>
  <r>
    <x v="8590"/>
    <s v="VOLUNTEER"/>
    <s v="INACTIVE VOLUNTEER"/>
    <s v="N"/>
    <m/>
    <m/>
    <m/>
    <s v="N"/>
    <m/>
    <x v="0"/>
    <x v="6471"/>
    <s v="MK18"/>
    <s v="Buckinghamshire"/>
    <s v="Not Specified"/>
    <s v="Not Recorded"/>
    <s v="Not Recorded"/>
    <s v="Not Recorded"/>
  </r>
  <r>
    <x v="8591"/>
    <s v="VOLUNTEER"/>
    <s v="INACTIVE VOLUNTEER"/>
    <s v="N"/>
    <m/>
    <m/>
    <m/>
    <s v="N"/>
    <m/>
    <x v="0"/>
    <x v="218"/>
    <s v="AL5"/>
    <s v="Hertfordshire"/>
    <s v="Not Specified"/>
    <n v="41559"/>
    <n v="41664"/>
    <s v="Not Recorded"/>
  </r>
  <r>
    <x v="8592"/>
    <s v="VOLUNTEER"/>
    <s v="INACTIVE VOLUNTEER"/>
    <s v="N"/>
    <m/>
    <m/>
    <m/>
    <s v="N"/>
    <m/>
    <x v="0"/>
    <x v="6472"/>
    <s v="LU4"/>
    <s v="Bedfordshire"/>
    <s v="Not Recorded"/>
    <n v="44419"/>
    <n v="44755"/>
    <s v="Retail"/>
  </r>
  <r>
    <x v="8593"/>
    <s v="VOLUNTEER"/>
    <s v="INACTIVE VOLUNTEER"/>
    <s v="N"/>
    <m/>
    <m/>
    <m/>
    <s v="N"/>
    <m/>
    <x v="0"/>
    <x v="6473"/>
    <s v="LU1"/>
    <s v="Bedfordshire"/>
    <s v="Black"/>
    <n v="44424"/>
    <n v="44424"/>
    <s v="Not Recorded"/>
  </r>
  <r>
    <x v="8594"/>
    <s v="VOLUNTEER"/>
    <s v="INACTIVE VOLUNTEER"/>
    <s v="N"/>
    <m/>
    <m/>
    <m/>
    <s v="N"/>
    <m/>
    <x v="0"/>
    <x v="6474"/>
    <s v="EN6"/>
    <s v="Hertfordshire"/>
    <s v="Not Recorded"/>
    <n v="42311"/>
    <n v="42433"/>
    <s v="Retail"/>
  </r>
  <r>
    <x v="8595"/>
    <s v="VOLUNTEER"/>
    <s v="INACTIVE VOLUNTEER"/>
    <s v="N"/>
    <m/>
    <m/>
    <m/>
    <s v="N"/>
    <m/>
    <x v="1"/>
    <x v="6475"/>
    <s v="LU2"/>
    <s v="Bedfordshire"/>
    <s v="White British"/>
    <n v="41960"/>
    <n v="41960"/>
    <s v="Not Recorded"/>
  </r>
  <r>
    <x v="8596"/>
    <s v="VOLUNTEER"/>
    <s v="INACTIVE VOLUNTEER"/>
    <s v="N"/>
    <m/>
    <m/>
    <m/>
    <s v="N"/>
    <m/>
    <x v="1"/>
    <x v="22"/>
    <s v="LU2"/>
    <s v="Bedfordshire"/>
    <s v="White British"/>
    <n v="1"/>
    <n v="1"/>
    <s v="Not Recorded"/>
  </r>
  <r>
    <x v="8597"/>
    <s v="VOLUNTEER"/>
    <s v="INACTIVE VOLUNTEER"/>
    <s v="N"/>
    <m/>
    <m/>
    <m/>
    <s v="N"/>
    <m/>
    <x v="0"/>
    <x v="22"/>
    <s v="MK45"/>
    <s v="Bedfordshire"/>
    <s v="Not Specified"/>
    <n v="1"/>
    <n v="1"/>
    <s v="Not Recorded"/>
  </r>
  <r>
    <x v="8598"/>
    <s v="VOLUNTEER"/>
    <s v="ACTIVE VOLUNTEER"/>
    <s v="N"/>
    <m/>
    <m/>
    <m/>
    <s v="N"/>
    <m/>
    <x v="1"/>
    <x v="6476"/>
    <s v="EN10"/>
    <s v="Hertfordshire"/>
    <s v="Mixed"/>
    <n v="45262"/>
    <s v=""/>
    <s v="Retail"/>
  </r>
  <r>
    <x v="8599"/>
    <s v="VOLUNTEER"/>
    <s v="INACTIVE VOLUNTEER"/>
    <s v="N"/>
    <m/>
    <m/>
    <m/>
    <s v="N"/>
    <m/>
    <x v="1"/>
    <x v="6477"/>
    <s v="MK8"/>
    <s v="Buckinghamshire"/>
    <s v="Not Specified"/>
    <n v="41857"/>
    <n v="42845"/>
    <s v="Retail"/>
  </r>
  <r>
    <x v="8600"/>
    <s v="VOLUNTEER"/>
    <s v="INACTIVE VOLUNTEER"/>
    <s v="N"/>
    <m/>
    <m/>
    <m/>
    <s v="N"/>
    <m/>
    <x v="0"/>
    <x v="6478"/>
    <s v="LU2"/>
    <s v="Bedfordshire"/>
    <s v="White British"/>
    <n v="42831"/>
    <n v="43661"/>
    <s v="Retail"/>
  </r>
  <r>
    <x v="8601"/>
    <s v="VOLUNTEER"/>
    <s v="INACTIVE VOLUNTEER"/>
    <s v="N"/>
    <m/>
    <m/>
    <m/>
    <s v="N"/>
    <m/>
    <x v="0"/>
    <x v="22"/>
    <s v="LU2"/>
    <s v="Bedfordshire"/>
    <s v="White British"/>
    <n v="41619"/>
    <n v="41619"/>
    <s v="Not Recorded"/>
  </r>
  <r>
    <x v="8602"/>
    <s v="VOLUNTEER"/>
    <s v="INACTIVE VOLUNTEER"/>
    <s v="N"/>
    <m/>
    <m/>
    <m/>
    <s v="N"/>
    <m/>
    <x v="0"/>
    <x v="6041"/>
    <s v="LU5"/>
    <s v="Bedfordshire"/>
    <s v="Asian"/>
    <n v="42844"/>
    <n v="43622"/>
    <s v="Care"/>
  </r>
  <r>
    <x v="8603"/>
    <s v="VOLUNTEER"/>
    <s v="INACTIVE VOLUNTEER"/>
    <s v="N"/>
    <m/>
    <m/>
    <m/>
    <s v="N"/>
    <m/>
    <x v="0"/>
    <x v="6479"/>
    <s v="LU2"/>
    <s v="Bedfordshire"/>
    <s v="Other"/>
    <n v="43158"/>
    <n v="43735"/>
    <s v="Care"/>
  </r>
  <r>
    <x v="8604"/>
    <s v="VOLUNTEER"/>
    <s v="INACTIVE VOLUNTEER"/>
    <s v="N"/>
    <m/>
    <m/>
    <m/>
    <s v="N"/>
    <m/>
    <x v="0"/>
    <x v="5045"/>
    <s v="AL1"/>
    <s v="Hertfordshire"/>
    <s v="Other"/>
    <n v="43180"/>
    <n v="44439"/>
    <s v="Retail"/>
  </r>
  <r>
    <x v="8605"/>
    <s v="VOLUNTEER"/>
    <s v="INACTIVE VOLUNTEER"/>
    <s v="N"/>
    <m/>
    <m/>
    <m/>
    <s v="N"/>
    <m/>
    <x v="1"/>
    <x v="6480"/>
    <s v="LU3"/>
    <s v="Bedfordshire"/>
    <s v="Black"/>
    <s v="Not Recorded"/>
    <s v="Not Recorded"/>
    <s v="Not Recorded"/>
  </r>
  <r>
    <x v="8606"/>
    <s v="VOLUNTEER"/>
    <s v="INACTIVE VOLUNTEER"/>
    <s v="N"/>
    <m/>
    <m/>
    <m/>
    <s v="N"/>
    <m/>
    <x v="1"/>
    <x v="6481"/>
    <s v="WD17"/>
    <s v="Hertfordshire"/>
    <s v="Not Specified"/>
    <n v="42933"/>
    <n v="43040"/>
    <s v="Retail"/>
  </r>
  <r>
    <x v="8607"/>
    <s v="VOLUNTEER"/>
    <s v="INACTIVE VOLUNTEER"/>
    <s v="N"/>
    <m/>
    <m/>
    <m/>
    <s v="N"/>
    <m/>
    <x v="0"/>
    <x v="6482"/>
    <s v="AL3"/>
    <s v="Hertfordshire"/>
    <s v="Not Recorded"/>
    <s v="Not Recorded"/>
    <s v="Not Recorded"/>
    <s v="Not Recorded"/>
  </r>
  <r>
    <x v="8608"/>
    <s v="VOLUNTEER"/>
    <s v="INACTIVE VOLUNTEER"/>
    <s v="N"/>
    <m/>
    <m/>
    <m/>
    <s v="N"/>
    <m/>
    <x v="0"/>
    <x v="6483"/>
    <s v="LU4"/>
    <s v="Bedfordshire"/>
    <s v="Not Specified"/>
    <n v="40179"/>
    <n v="41316"/>
    <s v="Not Recorded"/>
  </r>
  <r>
    <x v="8609"/>
    <s v="VOLUNTEER"/>
    <s v="INACTIVE VOLUNTEER"/>
    <s v="N"/>
    <m/>
    <m/>
    <m/>
    <s v="N"/>
    <m/>
    <x v="0"/>
    <x v="6484"/>
    <s v="LU3"/>
    <s v="Bedfordshire"/>
    <s v="Not Recorded"/>
    <s v="Not Recorded"/>
    <s v="Not Recorded"/>
    <s v="Not Recorded"/>
  </r>
  <r>
    <x v="8610"/>
    <s v="VOLUNTEER"/>
    <s v="INACTIVE VOLUNTEER"/>
    <s v="N"/>
    <m/>
    <m/>
    <m/>
    <s v="N"/>
    <m/>
    <x v="0"/>
    <x v="22"/>
    <s v="NOTKNOWN"/>
    <s v="Unknown"/>
    <s v="Not Recorded"/>
    <s v="Not Recorded"/>
    <s v="Not Recorded"/>
    <s v="Not Recorded"/>
  </r>
  <r>
    <x v="8611"/>
    <s v="VOLUNTEER"/>
    <s v="INACTIVE VOLUNTEER"/>
    <s v="N"/>
    <m/>
    <m/>
    <m/>
    <s v="N"/>
    <m/>
    <x v="0"/>
    <x v="6485"/>
    <s v="LU2"/>
    <s v="Bedfordshire"/>
    <s v="Asian"/>
    <n v="44681"/>
    <n v="44971"/>
    <s v="Retail"/>
  </r>
  <r>
    <x v="8612"/>
    <s v="VOLUNTEER"/>
    <s v="INACTIVE VOLUNTEER"/>
    <s v="N"/>
    <m/>
    <m/>
    <m/>
    <s v="N"/>
    <m/>
    <x v="0"/>
    <x v="6486"/>
    <s v="MK40"/>
    <s v="Bedfordshire"/>
    <s v="Not Specified"/>
    <n v="40757"/>
    <n v="41122"/>
    <s v="Not Recorded"/>
  </r>
  <r>
    <x v="8613"/>
    <s v="VOLUNTEER"/>
    <s v="INACTIVE VOLUNTEER"/>
    <s v="N"/>
    <m/>
    <m/>
    <m/>
    <s v="N"/>
    <m/>
    <x v="0"/>
    <x v="6039"/>
    <s v="WD19"/>
    <s v="Hertfordshire"/>
    <s v="Asian"/>
    <n v="41860"/>
    <n v="42037"/>
    <s v="Retail"/>
  </r>
  <r>
    <x v="8614"/>
    <s v="VOLUNTEER"/>
    <s v="INACTIVE VOLUNTEER"/>
    <s v="N"/>
    <m/>
    <m/>
    <m/>
    <s v="N"/>
    <m/>
    <x v="0"/>
    <x v="964"/>
    <s v="AL2"/>
    <s v="Hertfordshire"/>
    <s v="Not Specified"/>
    <n v="41006"/>
    <n v="41117"/>
    <s v="Not Recorded"/>
  </r>
  <r>
    <x v="8615"/>
    <s v="VOLUNTEER"/>
    <s v="INACTIVE VOLUNTEER"/>
    <s v="N"/>
    <m/>
    <m/>
    <m/>
    <s v="N"/>
    <m/>
    <x v="0"/>
    <x v="6487"/>
    <s v="MK42"/>
    <s v="Bedfordshire"/>
    <s v="White British"/>
    <n v="43277"/>
    <n v="43488"/>
    <s v="Retail"/>
  </r>
  <r>
    <x v="8616"/>
    <s v="VOLUNTEER"/>
    <s v="ACTIVE VOLUNTEER"/>
    <s v="N"/>
    <m/>
    <m/>
    <m/>
    <s v="N"/>
    <m/>
    <x v="0"/>
    <x v="6488"/>
    <s v="AL3"/>
    <s v="Hertfordshire"/>
    <s v="Not Recorded"/>
    <n v="40057"/>
    <s v=""/>
    <s v="Retail"/>
  </r>
  <r>
    <x v="8617"/>
    <s v="VOLUNTEER"/>
    <s v="INACTIVE VOLUNTEER"/>
    <s v="N"/>
    <m/>
    <m/>
    <m/>
    <s v="N"/>
    <m/>
    <x v="0"/>
    <x v="207"/>
    <s v="LU3"/>
    <s v="Bedfordshire"/>
    <s v="Asian"/>
    <n v="41621"/>
    <n v="41621"/>
    <s v="Not Recorded"/>
  </r>
  <r>
    <x v="8618"/>
    <s v="VOLUNTEER"/>
    <s v="ACTIVE VOLUNTEER"/>
    <s v="N"/>
    <m/>
    <m/>
    <m/>
    <s v="N"/>
    <m/>
    <x v="0"/>
    <x v="6489"/>
    <s v="LU3"/>
    <s v="Bedfordshire"/>
    <s v="White British"/>
    <n v="45061"/>
    <s v=""/>
    <s v="Retail"/>
  </r>
  <r>
    <x v="8619"/>
    <s v="VOLUNTEER"/>
    <s v="INACTIVE VOLUNTEER"/>
    <s v="N"/>
    <m/>
    <m/>
    <m/>
    <s v="N"/>
    <m/>
    <x v="0"/>
    <x v="6490"/>
    <s v="LU5"/>
    <s v="Bedfordshire"/>
    <s v="Asian"/>
    <n v="40884"/>
    <n v="41046"/>
    <s v="Not Recorded"/>
  </r>
  <r>
    <x v="8620"/>
    <s v="VOLUNTEER"/>
    <s v="INACTIVE VOLUNTEER"/>
    <s v="N"/>
    <m/>
    <m/>
    <m/>
    <s v="N"/>
    <m/>
    <x v="1"/>
    <x v="6491"/>
    <s v="MK2"/>
    <s v="Buckinghamshire"/>
    <s v="Black"/>
    <n v="41731"/>
    <n v="41731"/>
    <s v="Not Recorded"/>
  </r>
  <r>
    <x v="8621"/>
    <s v="VOLUNTEER"/>
    <s v="INACTIVE VOLUNTEER"/>
    <s v="N"/>
    <m/>
    <m/>
    <m/>
    <s v="N"/>
    <m/>
    <x v="0"/>
    <x v="6492"/>
    <s v="MK2"/>
    <s v="Buckinghamshire"/>
    <s v="Not Specified"/>
    <s v="Not Recorded"/>
    <s v="Not Recorded"/>
    <s v="Not Recorded"/>
  </r>
  <r>
    <x v="8622"/>
    <s v="VOLUNTEER"/>
    <s v="INACTIVE VOLUNTEER"/>
    <s v="N"/>
    <m/>
    <m/>
    <m/>
    <s v="N"/>
    <m/>
    <x v="0"/>
    <x v="6493"/>
    <s v="LU5"/>
    <s v="Bedfordshire"/>
    <s v="Other"/>
    <n v="43083"/>
    <n v="43174"/>
    <s v="Care"/>
  </r>
  <r>
    <x v="8623"/>
    <s v="VOLUNTEER"/>
    <s v="INACTIVE VOLUNTEER"/>
    <s v="N"/>
    <m/>
    <m/>
    <m/>
    <s v="N"/>
    <m/>
    <x v="0"/>
    <x v="6494"/>
    <s v="AL1"/>
    <s v="Hertfordshire"/>
    <s v="White British"/>
    <s v="Not Recorded"/>
    <s v="Not Recorded"/>
    <s v="Not Recorded"/>
  </r>
  <r>
    <x v="8624"/>
    <s v="VOLUNTEER"/>
    <s v="ACTIVE VOLUNTEER"/>
    <s v="N"/>
    <m/>
    <m/>
    <m/>
    <s v="N"/>
    <m/>
    <x v="0"/>
    <x v="6495"/>
    <s v="MK45"/>
    <s v="Bedfordshire"/>
    <s v="White British"/>
    <n v="44760"/>
    <s v=""/>
    <s v="Retail"/>
  </r>
  <r>
    <x v="8625"/>
    <s v="VOLUNTEER"/>
    <s v="INACTIVE VOLUNTEER"/>
    <s v="N"/>
    <m/>
    <m/>
    <m/>
    <s v="N"/>
    <m/>
    <x v="0"/>
    <x v="22"/>
    <s v="LU4"/>
    <s v="Bedfordshire"/>
    <s v="Asian"/>
    <n v="41577"/>
    <n v="41577"/>
    <s v="Not Recorded"/>
  </r>
  <r>
    <x v="8626"/>
    <s v="VOLUNTEER"/>
    <s v="INACTIVE VOLUNTEER"/>
    <s v="N"/>
    <m/>
    <m/>
    <m/>
    <s v="Y"/>
    <s v="23/12/2022"/>
    <x v="0"/>
    <x v="6496"/>
    <s v="HP2"/>
    <s v="Hertfordshire"/>
    <s v="Not Recorded"/>
    <n v="43290"/>
    <n v="44918"/>
    <s v="Retail"/>
  </r>
  <r>
    <x v="8627"/>
    <s v="VOLUNTEER"/>
    <s v="INACTIVE VOLUNTEER"/>
    <s v="N"/>
    <m/>
    <m/>
    <m/>
    <s v="N"/>
    <m/>
    <x v="0"/>
    <x v="6497"/>
    <s v="AL7"/>
    <s v="Hertfordshire"/>
    <s v="Not Specified"/>
    <n v="41117"/>
    <n v="41487"/>
    <s v="Not Recorded"/>
  </r>
  <r>
    <x v="8628"/>
    <s v="VOLUNTEER"/>
    <s v="INACTIVE VOLUNTEER"/>
    <s v="N"/>
    <m/>
    <m/>
    <m/>
    <s v="N"/>
    <m/>
    <x v="1"/>
    <x v="22"/>
    <s v="LU2"/>
    <s v="Bedfordshire"/>
    <s v="Not Recorded"/>
    <n v="41253"/>
    <n v="41253"/>
    <s v="Not Recorded"/>
  </r>
  <r>
    <x v="8629"/>
    <s v="VOLUNTEER"/>
    <s v="ACTIVE VOLUNTEER"/>
    <s v="N"/>
    <m/>
    <m/>
    <m/>
    <s v="N"/>
    <m/>
    <x v="1"/>
    <x v="6498"/>
    <s v="LU2"/>
    <s v="Bedfordshire"/>
    <s v="Not Specified"/>
    <n v="39807"/>
    <s v=""/>
    <s v="Fundraising"/>
  </r>
  <r>
    <x v="8630"/>
    <s v="VOLUNTEER"/>
    <s v="INACTIVE VOLUNTEER"/>
    <s v="N"/>
    <m/>
    <m/>
    <m/>
    <s v="N"/>
    <m/>
    <x v="1"/>
    <x v="3283"/>
    <s v="HP2"/>
    <s v="Hertfordshire"/>
    <s v="White British"/>
    <n v="41048"/>
    <n v="41613"/>
    <s v="Not Recorded"/>
  </r>
  <r>
    <x v="8631"/>
    <s v="VOLUNTEER"/>
    <s v="INACTIVE VOLUNTEER"/>
    <s v="N"/>
    <m/>
    <m/>
    <m/>
    <s v="N"/>
    <m/>
    <x v="1"/>
    <x v="6499"/>
    <s v="LU2"/>
    <s v="Bedfordshire"/>
    <s v="Not Specified"/>
    <n v="41901"/>
    <n v="44181"/>
    <s v="Fundraising"/>
  </r>
  <r>
    <x v="8632"/>
    <s v="VOLUNTEER"/>
    <s v="ACTIVE VOLUNTEER"/>
    <s v="N"/>
    <m/>
    <m/>
    <m/>
    <s v="N"/>
    <m/>
    <x v="1"/>
    <x v="6500"/>
    <s v="HP2"/>
    <s v="Hertfordshire"/>
    <s v="White British"/>
    <n v="41639"/>
    <s v=""/>
    <s v="Retail"/>
  </r>
  <r>
    <x v="8633"/>
    <s v="VOLUNTEER"/>
    <s v="INACTIVE VOLUNTEER"/>
    <s v="N"/>
    <m/>
    <m/>
    <m/>
    <s v="N"/>
    <m/>
    <x v="1"/>
    <x v="5362"/>
    <s v="AL7"/>
    <s v="Hertfordshire"/>
    <s v="Not Specified"/>
    <n v="41821"/>
    <n v="42844"/>
    <s v="Retail"/>
  </r>
  <r>
    <x v="8634"/>
    <s v="VOLUNTEER"/>
    <s v="INACTIVE VOLUNTEER"/>
    <s v="N"/>
    <m/>
    <m/>
    <m/>
    <s v="N"/>
    <m/>
    <x v="0"/>
    <x v="5574"/>
    <s v="HP3"/>
    <s v="Hertfordshire"/>
    <s v="Not Specified"/>
    <n v="41341"/>
    <n v="42055"/>
    <s v="Not Recorded"/>
  </r>
  <r>
    <x v="8635"/>
    <s v="VOLUNTEER"/>
    <s v="ACTIVE VOLUNTEER"/>
    <s v="N"/>
    <m/>
    <m/>
    <m/>
    <s v="N"/>
    <m/>
    <x v="0"/>
    <x v="6501"/>
    <s v="LU7"/>
    <s v="Bedfordshire"/>
    <s v="White British"/>
    <n v="43906"/>
    <s v=""/>
    <s v="Retail"/>
  </r>
  <r>
    <x v="8636"/>
    <s v="VOLUNTEER"/>
    <s v="ACTIVE VOLUNTEER"/>
    <s v="N"/>
    <m/>
    <m/>
    <m/>
    <s v="N"/>
    <m/>
    <x v="0"/>
    <x v="6502"/>
    <s v="LU2"/>
    <s v="Bedfordshire"/>
    <s v="Not Specified"/>
    <n v="36161"/>
    <s v=""/>
    <s v="Fundraising"/>
  </r>
  <r>
    <x v="8637"/>
    <s v="VOLUNTEER"/>
    <s v="INACTIVE VOLUNTEER"/>
    <s v="N"/>
    <m/>
    <m/>
    <m/>
    <s v="N"/>
    <m/>
    <x v="0"/>
    <x v="6503"/>
    <s v="AL5"/>
    <s v="Hertfordshire"/>
    <s v="White British"/>
    <s v="Not Recorded"/>
    <s v="Not Recorded"/>
    <s v="Not Recorded"/>
  </r>
  <r>
    <x v="8638"/>
    <s v="VOLUNTEER"/>
    <s v="INACTIVE VOLUNTEER"/>
    <s v="N"/>
    <m/>
    <m/>
    <m/>
    <s v="N"/>
    <m/>
    <x v="0"/>
    <x v="1100"/>
    <s v="DA2"/>
    <s v="Other"/>
    <s v="White British"/>
    <n v="42529"/>
    <n v="42529"/>
    <s v="Not Recorded"/>
  </r>
  <r>
    <x v="8639"/>
    <s v="VOLUNTEER"/>
    <s v="INACTIVE VOLUNTEER"/>
    <s v="N"/>
    <m/>
    <m/>
    <m/>
    <s v="N"/>
    <m/>
    <x v="0"/>
    <x v="1843"/>
    <s v="MK41"/>
    <s v="Bedfordshire"/>
    <s v="White British"/>
    <n v="40463"/>
    <n v="42146"/>
    <s v="Retail"/>
  </r>
  <r>
    <x v="8640"/>
    <s v="VOLUNTEER"/>
    <s v="INACTIVE VOLUNTEER"/>
    <s v="N"/>
    <m/>
    <m/>
    <m/>
    <s v="N"/>
    <m/>
    <x v="0"/>
    <x v="4531"/>
    <s v="MK40"/>
    <s v="Bedfordshire"/>
    <s v="Other"/>
    <n v="43637"/>
    <n v="43768"/>
    <s v="Retail"/>
  </r>
  <r>
    <x v="8641"/>
    <s v="VOLUNTEER"/>
    <s v="INACTIVE VOLUNTEER"/>
    <s v="N"/>
    <m/>
    <m/>
    <m/>
    <s v="N"/>
    <m/>
    <x v="0"/>
    <x v="6504"/>
    <s v="CM23"/>
    <s v="Hertfordshire"/>
    <s v="Black"/>
    <n v="41507"/>
    <n v="43183"/>
    <s v="Not Recorded"/>
  </r>
  <r>
    <x v="8642"/>
    <s v="VOLUNTEER"/>
    <s v="ACTIVE VOLUNTEER"/>
    <s v="N"/>
    <m/>
    <m/>
    <m/>
    <s v="N"/>
    <m/>
    <x v="0"/>
    <x v="3265"/>
    <s v="MK41"/>
    <s v="Bedfordshire"/>
    <s v="Mixed"/>
    <n v="44723"/>
    <s v=""/>
    <s v="Retail"/>
  </r>
  <r>
    <x v="8643"/>
    <s v="VOLUNTEER"/>
    <s v="INACTIVE VOLUNTEER"/>
    <s v="N"/>
    <m/>
    <m/>
    <m/>
    <s v="N"/>
    <m/>
    <x v="0"/>
    <x v="5731"/>
    <s v="AL2"/>
    <s v="Hertfordshire"/>
    <s v="Asian"/>
    <s v="Not Recorded"/>
    <s v="Not Recorded"/>
    <s v="Not Recorded"/>
  </r>
  <r>
    <x v="8644"/>
    <s v="VOLUNTEER"/>
    <s v="INACTIVE VOLUNTEER"/>
    <s v="N"/>
    <m/>
    <m/>
    <m/>
    <s v="N"/>
    <m/>
    <x v="0"/>
    <x v="22"/>
    <s v="LU6"/>
    <s v="Bedfordshire"/>
    <s v="White British"/>
    <n v="41059"/>
    <n v="41059"/>
    <s v="Not Recorded"/>
  </r>
  <r>
    <x v="8645"/>
    <s v="VOLUNTEER"/>
    <s v="INACTIVE VOLUNTEER"/>
    <s v="N"/>
    <m/>
    <m/>
    <m/>
    <s v="N"/>
    <m/>
    <x v="0"/>
    <x v="22"/>
    <s v="LU2"/>
    <s v="Bedfordshire"/>
    <s v="White British"/>
    <n v="42543"/>
    <n v="42543"/>
    <s v="Not Recorded"/>
  </r>
  <r>
    <x v="8646"/>
    <s v="VOLUNTEER"/>
    <s v="INACTIVE VOLUNTEER"/>
    <s v="N"/>
    <m/>
    <m/>
    <m/>
    <s v="N"/>
    <m/>
    <x v="0"/>
    <x v="5598"/>
    <s v="LU3"/>
    <s v="Bedfordshire"/>
    <s v="Asian"/>
    <n v="44385"/>
    <n v="44755"/>
    <s v="Care"/>
  </r>
  <r>
    <x v="8647"/>
    <s v="VOLUNTEER"/>
    <s v="INACTIVE VOLUNTEER"/>
    <s v="N"/>
    <m/>
    <m/>
    <m/>
    <s v="N"/>
    <m/>
    <x v="0"/>
    <x v="5781"/>
    <s v="LU3"/>
    <s v="Bedfordshire"/>
    <s v="Not Specified"/>
    <n v="41175"/>
    <n v="41274"/>
    <s v="Not Recorded"/>
  </r>
  <r>
    <x v="8648"/>
    <s v="VOLUNTEER"/>
    <s v="INACTIVE VOLUNTEER"/>
    <s v="N"/>
    <m/>
    <m/>
    <m/>
    <s v="N"/>
    <m/>
    <x v="1"/>
    <x v="6362"/>
    <s v="LU3"/>
    <s v="Bedfordshire"/>
    <s v="Asian"/>
    <n v="40796"/>
    <n v="41051"/>
    <s v="Not Recorded"/>
  </r>
  <r>
    <x v="8649"/>
    <s v="VOLUNTEER"/>
    <s v="ACTIVE VOLUNTEER"/>
    <s v="N"/>
    <m/>
    <m/>
    <m/>
    <s v="N"/>
    <m/>
    <x v="0"/>
    <x v="6505"/>
    <s v="EN11"/>
    <s v="Hertfordshire"/>
    <s v="White British"/>
    <n v="45204"/>
    <s v=""/>
    <s v="Retail"/>
  </r>
  <r>
    <x v="8650"/>
    <s v="VOLUNTEER"/>
    <s v="INACTIVE VOLUNTEER"/>
    <s v="N"/>
    <m/>
    <m/>
    <m/>
    <s v="N"/>
    <m/>
    <x v="0"/>
    <x v="5402"/>
    <s v="LU3"/>
    <s v="Bedfordshire"/>
    <s v="Asian"/>
    <s v="Not Recorded"/>
    <s v="Not Recorded"/>
    <s v="Not Recorded"/>
  </r>
  <r>
    <x v="8651"/>
    <s v="VOLUNTEER"/>
    <s v="INACTIVE VOLUNTEER"/>
    <s v="N"/>
    <m/>
    <m/>
    <m/>
    <s v="N"/>
    <m/>
    <x v="0"/>
    <x v="180"/>
    <s v="LU1"/>
    <s v="Unknown"/>
    <s v="Asian"/>
    <n v="43626"/>
    <n v="43636"/>
    <s v="Retail"/>
  </r>
  <r>
    <x v="8652"/>
    <s v="VOLUNTEER"/>
    <s v="ACTIVE VOLUNTEER"/>
    <s v="N"/>
    <m/>
    <m/>
    <m/>
    <s v="N"/>
    <m/>
    <x v="0"/>
    <x v="4353"/>
    <s v="LU3"/>
    <s v="Bedfordshire"/>
    <s v="Asian"/>
    <n v="45403"/>
    <s v=""/>
    <s v="Retail"/>
  </r>
  <r>
    <x v="8653"/>
    <s v="VOLUNTEER"/>
    <s v="INACTIVE VOLUNTEER"/>
    <s v="N"/>
    <m/>
    <m/>
    <m/>
    <s v="N"/>
    <m/>
    <x v="1"/>
    <x v="6506"/>
    <s v="WD24"/>
    <s v="Hertfordshire"/>
    <s v="Not Recorded"/>
    <n v="44622"/>
    <n v="44755"/>
    <s v="Retail"/>
  </r>
  <r>
    <x v="8654"/>
    <s v="VOLUNTEER"/>
    <s v="INACTIVE VOLUNTEER"/>
    <s v="N"/>
    <m/>
    <m/>
    <m/>
    <s v="N"/>
    <m/>
    <x v="0"/>
    <x v="202"/>
    <s v="LU3"/>
    <s v="Bedfordshire"/>
    <s v="Not Specified"/>
    <s v="Not Recorded"/>
    <s v="Not Recorded"/>
    <s v="Not Recorded"/>
  </r>
  <r>
    <x v="8655"/>
    <s v="VOLUNTEER"/>
    <s v="INACTIVE VOLUNTEER"/>
    <s v="N"/>
    <m/>
    <m/>
    <m/>
    <s v="N"/>
    <m/>
    <x v="0"/>
    <x v="6507"/>
    <s v="LU3"/>
    <s v="Bedfordshire"/>
    <s v="Not Specified"/>
    <n v="42206"/>
    <n v="42846"/>
    <s v="Retail"/>
  </r>
  <r>
    <x v="8656"/>
    <s v="VOLUNTEER"/>
    <s v="PROSPECTIVE VOLUNTEER"/>
    <s v="N"/>
    <m/>
    <m/>
    <m/>
    <s v="N"/>
    <m/>
    <x v="1"/>
    <x v="402"/>
    <s v="LU1"/>
    <s v="Bedfordshire"/>
    <s v="Asian"/>
    <s v="Not Recorded"/>
    <s v="Not Recorded"/>
    <s v="Not Recorded"/>
  </r>
  <r>
    <x v="8657"/>
    <s v="VOLUNTEER"/>
    <s v="INACTIVE VOLUNTEER"/>
    <s v="N"/>
    <m/>
    <m/>
    <m/>
    <s v="N"/>
    <m/>
    <x v="0"/>
    <x v="6508"/>
    <s v="LU4"/>
    <s v="Bedfordshire"/>
    <s v="Asian"/>
    <s v="Not Recorded"/>
    <s v="Not Recorded"/>
    <s v="Not Recorded"/>
  </r>
  <r>
    <x v="8658"/>
    <s v="VOLUNTEER"/>
    <s v="INACTIVE VOLUNTEER"/>
    <s v="N"/>
    <m/>
    <m/>
    <m/>
    <s v="N"/>
    <m/>
    <x v="1"/>
    <x v="6509"/>
    <s v="LU4"/>
    <s v="Bedfordshire"/>
    <s v="Other"/>
    <n v="40971"/>
    <n v="41566"/>
    <s v="Not Recorded"/>
  </r>
  <r>
    <x v="8659"/>
    <s v="VOLUNTEER"/>
    <s v="INACTIVE VOLUNTEER"/>
    <s v="N"/>
    <m/>
    <m/>
    <m/>
    <s v="N"/>
    <m/>
    <x v="0"/>
    <x v="6510"/>
    <s v="LU4"/>
    <s v="Bedfordshire"/>
    <s v="Asian"/>
    <s v="Not Recorded"/>
    <s v="Not Recorded"/>
    <s v="Not Recorded"/>
  </r>
  <r>
    <x v="8660"/>
    <s v="VOLUNTEER"/>
    <s v="INACTIVE VOLUNTEER"/>
    <s v="N"/>
    <m/>
    <m/>
    <m/>
    <s v="N"/>
    <m/>
    <x v="0"/>
    <x v="6511"/>
    <s v="MK45"/>
    <s v="Bedfordshire"/>
    <s v="Asian"/>
    <s v="Not Recorded"/>
    <s v="Not Recorded"/>
    <s v="Not Recorded"/>
  </r>
  <r>
    <x v="8661"/>
    <s v="VOLUNTEER"/>
    <s v="INACTIVE VOLUNTEER"/>
    <s v="N"/>
    <m/>
    <m/>
    <m/>
    <s v="N"/>
    <m/>
    <x v="0"/>
    <x v="6512"/>
    <s v="WD18"/>
    <s v="Hertfordshire"/>
    <s v="Not Specified"/>
    <n v="41608"/>
    <n v="41727"/>
    <s v="Not Recorded"/>
  </r>
  <r>
    <x v="8662"/>
    <s v="VOLUNTEER"/>
    <s v="INACTIVE VOLUNTEER"/>
    <s v="N"/>
    <m/>
    <m/>
    <m/>
    <s v="N"/>
    <m/>
    <x v="1"/>
    <x v="6513"/>
    <s v="MK4"/>
    <s v="Buckinghamshire"/>
    <s v="Asian"/>
    <s v="Not Recorded"/>
    <s v="Not Recorded"/>
    <s v="Not Recorded"/>
  </r>
  <r>
    <x v="8663"/>
    <s v="VOLUNTEER"/>
    <s v="INACTIVE VOLUNTEER"/>
    <s v="N"/>
    <m/>
    <m/>
    <m/>
    <s v="N"/>
    <m/>
    <x v="0"/>
    <x v="22"/>
    <s v="LU3"/>
    <s v="Bedfordshire"/>
    <s v="Mixed"/>
    <n v="32874"/>
    <n v="1"/>
    <s v="Not Recorded"/>
  </r>
  <r>
    <x v="8664"/>
    <s v="VOLUNTEER"/>
    <s v="INACTIVE VOLUNTEER"/>
    <s v="N"/>
    <m/>
    <m/>
    <m/>
    <s v="N"/>
    <m/>
    <x v="1"/>
    <x v="22"/>
    <s v="LU3"/>
    <s v="Bedfordshire"/>
    <s v="White British"/>
    <n v="40936"/>
    <n v="40936"/>
    <s v="Not Recorded"/>
  </r>
  <r>
    <x v="8665"/>
    <s v="VOLUNTEER"/>
    <s v="INACTIVE VOLUNTEER"/>
    <s v="N"/>
    <m/>
    <m/>
    <m/>
    <s v="N"/>
    <m/>
    <x v="0"/>
    <x v="6514"/>
    <s v="AL2"/>
    <s v="Hertfordshire"/>
    <s v="Not Recorded"/>
    <n v="43719"/>
    <n v="43808"/>
    <s v="Retail"/>
  </r>
  <r>
    <x v="8666"/>
    <s v="VOLUNTEER"/>
    <s v="ACTIVE VOLUNTEER"/>
    <s v="N"/>
    <m/>
    <m/>
    <m/>
    <s v="N"/>
    <m/>
    <x v="1"/>
    <x v="6515"/>
    <s v="HP2"/>
    <s v="Hertfordshire"/>
    <s v="Other"/>
    <n v="45402"/>
    <s v=""/>
    <s v="Retail"/>
  </r>
  <r>
    <x v="8667"/>
    <s v="VOLUNTEER"/>
    <s v="INACTIVE VOLUNTEER"/>
    <s v="Y"/>
    <s v="28/06/2024"/>
    <s v="Moving out of area"/>
    <s v="RCARR"/>
    <s v="N"/>
    <m/>
    <x v="0"/>
    <x v="6516"/>
    <s v="NOTKNOWN"/>
    <s v="Unknown"/>
    <s v="Not Specified"/>
    <n v="41927"/>
    <n v="45460"/>
    <s v="Retail"/>
  </r>
  <r>
    <x v="8668"/>
    <s v="VOLUNTEER"/>
    <s v="INACTIVE VOLUNTEER"/>
    <s v="N"/>
    <m/>
    <m/>
    <m/>
    <s v="N"/>
    <m/>
    <x v="0"/>
    <x v="6517"/>
    <s v="LU4"/>
    <s v="Bedfordshire"/>
    <s v="Asian"/>
    <n v="43715"/>
    <n v="44433"/>
    <s v="Retail"/>
  </r>
  <r>
    <x v="8669"/>
    <s v="VOLUNTEER"/>
    <s v="INACTIVE VOLUNTEER"/>
    <s v="N"/>
    <m/>
    <m/>
    <m/>
    <s v="N"/>
    <m/>
    <x v="0"/>
    <x v="6518"/>
    <s v="WD17"/>
    <s v="Hertfordshire"/>
    <s v="Asian"/>
    <n v="42418"/>
    <n v="42845"/>
    <s v="Retail"/>
  </r>
  <r>
    <x v="8670"/>
    <s v="VOLUNTEER"/>
    <s v="INACTIVE VOLUNTEER"/>
    <s v="N"/>
    <m/>
    <m/>
    <m/>
    <s v="N"/>
    <m/>
    <x v="0"/>
    <x v="6518"/>
    <s v="WD17"/>
    <s v="Hertfordshire"/>
    <s v="Asian"/>
    <n v="42418"/>
    <n v="42845"/>
    <s v="Retail"/>
  </r>
  <r>
    <x v="8671"/>
    <s v="VOLUNTEER"/>
    <s v="INACTIVE VOLUNTEER"/>
    <s v="N"/>
    <m/>
    <m/>
    <m/>
    <s v="N"/>
    <m/>
    <x v="0"/>
    <x v="2722"/>
    <s v="MK11"/>
    <s v="Buckinghamshire"/>
    <s v="White British"/>
    <s v="Not Recorded"/>
    <s v="Not Recorded"/>
    <s v="Not Recorded"/>
  </r>
  <r>
    <x v="8672"/>
    <s v="VOLUNTEER"/>
    <s v="INACTIVE VOLUNTEER"/>
    <s v="N"/>
    <m/>
    <m/>
    <m/>
    <s v="N"/>
    <m/>
    <x v="0"/>
    <x v="552"/>
    <s v="WD25"/>
    <s v="Hertfordshire"/>
    <s v="Not Specified"/>
    <n v="41211"/>
    <n v="42004"/>
    <s v="Retail"/>
  </r>
  <r>
    <x v="8673"/>
    <s v="VOLUNTEER"/>
    <s v="INACTIVE VOLUNTEER"/>
    <s v="N"/>
    <m/>
    <m/>
    <m/>
    <s v="N"/>
    <m/>
    <x v="0"/>
    <x v="6519"/>
    <s v="LU1"/>
    <s v="Bedfordshire"/>
    <s v="Asian"/>
    <s v="Not Recorded"/>
    <s v="Not Recorded"/>
    <s v="Not Recorded"/>
  </r>
  <r>
    <x v="8674"/>
    <s v="VOLUNTEER"/>
    <s v="INACTIVE VOLUNTEER"/>
    <s v="N"/>
    <m/>
    <m/>
    <m/>
    <s v="N"/>
    <m/>
    <x v="0"/>
    <x v="6520"/>
    <s v="LU5"/>
    <s v="Bedfordshire"/>
    <s v="Asian"/>
    <s v="Not Recorded"/>
    <s v="Not Recorded"/>
    <s v="Not Recorded"/>
  </r>
  <r>
    <x v="8675"/>
    <s v="VOLUNTEER"/>
    <s v="INACTIVE VOLUNTEER"/>
    <s v="N"/>
    <m/>
    <m/>
    <m/>
    <s v="N"/>
    <m/>
    <x v="0"/>
    <x v="6521"/>
    <s v="LU3"/>
    <s v="Bedfordshire"/>
    <s v="Asian"/>
    <s v="Not Recorded"/>
    <s v="Not Recorded"/>
    <s v="Not Recorded"/>
  </r>
  <r>
    <x v="8676"/>
    <s v="VOLUNTEER"/>
    <s v="INACTIVE VOLUNTEER"/>
    <s v="N"/>
    <m/>
    <m/>
    <m/>
    <s v="N"/>
    <m/>
    <x v="0"/>
    <x v="6522"/>
    <s v="LU1"/>
    <s v="Bedfordshire"/>
    <s v="Asian"/>
    <n v="41676"/>
    <n v="42019"/>
    <s v="Not Recorded"/>
  </r>
  <r>
    <x v="8677"/>
    <s v="VOLUNTEER"/>
    <s v="INACTIVE VOLUNTEER"/>
    <s v="N"/>
    <m/>
    <m/>
    <m/>
    <s v="Y"/>
    <s v="06/03/2024"/>
    <x v="0"/>
    <x v="6523"/>
    <s v="AL7"/>
    <s v="Hertfordshire"/>
    <s v="Not Specified"/>
    <n v="41029"/>
    <n v="42844"/>
    <s v="Retail"/>
  </r>
  <r>
    <x v="8678"/>
    <s v="VOLUNTEER"/>
    <s v="INACTIVE VOLUNTEER"/>
    <s v="N"/>
    <m/>
    <m/>
    <m/>
    <s v="N"/>
    <m/>
    <x v="1"/>
    <x v="1450"/>
    <s v="HP2"/>
    <s v="Hertfordshire"/>
    <s v="Not Specified"/>
    <n v="41646"/>
    <n v="41699"/>
    <s v="Not Recorded"/>
  </r>
  <r>
    <x v="8679"/>
    <s v="VOLUNTEER"/>
    <s v="INACTIVE VOLUNTEER"/>
    <s v="N"/>
    <m/>
    <m/>
    <m/>
    <s v="N"/>
    <m/>
    <x v="1"/>
    <x v="6524"/>
    <s v="WD18"/>
    <s v="Hertfordshire"/>
    <s v="Not Specified"/>
    <n v="41653"/>
    <n v="41841"/>
    <s v="Not Recorded"/>
  </r>
  <r>
    <x v="8680"/>
    <s v="VOLUNTEER"/>
    <s v="INACTIVE VOLUNTEER"/>
    <s v="N"/>
    <m/>
    <m/>
    <m/>
    <s v="N"/>
    <m/>
    <x v="1"/>
    <x v="22"/>
    <s v="SG2"/>
    <s v="Hertfordshire"/>
    <s v="Black"/>
    <n v="41134"/>
    <n v="41134"/>
    <s v="Not Recorded"/>
  </r>
  <r>
    <x v="8681"/>
    <s v="VOLUNTEER"/>
    <s v="INACTIVE VOLUNTEER"/>
    <s v="N"/>
    <m/>
    <m/>
    <m/>
    <s v="N"/>
    <m/>
    <x v="1"/>
    <x v="6525"/>
    <s v="WD7"/>
    <s v="Hertfordshire"/>
    <s v="White British"/>
    <n v="42021"/>
    <n v="42195"/>
    <s v="Retail"/>
  </r>
  <r>
    <x v="8682"/>
    <s v="VOLUNTEER"/>
    <s v="INACTIVE VOLUNTEER"/>
    <s v="N"/>
    <m/>
    <m/>
    <m/>
    <s v="N"/>
    <m/>
    <x v="0"/>
    <x v="6526"/>
    <s v="HP1"/>
    <s v="Hertfordshire"/>
    <s v="White British"/>
    <n v="42741"/>
    <n v="44767"/>
    <s v="Retail"/>
  </r>
  <r>
    <x v="8683"/>
    <s v="VOLUNTEER"/>
    <s v="INACTIVE VOLUNTEER"/>
    <s v="N"/>
    <m/>
    <m/>
    <m/>
    <s v="N"/>
    <m/>
    <x v="0"/>
    <x v="4615"/>
    <s v="LU4"/>
    <s v="Bedfordshire"/>
    <s v="Asian"/>
    <s v="Not Recorded"/>
    <s v="Not Recorded"/>
    <s v="Not Recorded"/>
  </r>
  <r>
    <x v="8684"/>
    <s v="VOLUNTEER"/>
    <s v="INACTIVE VOLUNTEER"/>
    <s v="N"/>
    <m/>
    <m/>
    <m/>
    <s v="N"/>
    <m/>
    <x v="0"/>
    <x v="2739"/>
    <s v="LU1"/>
    <s v="Bedfordshire"/>
    <s v="Not Specified"/>
    <s v="Not Recorded"/>
    <s v="Not Recorded"/>
    <s v="Not Record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5">
  <r>
    <n v="105882"/>
    <s v="VOLUNTEER"/>
    <x v="0"/>
    <s v="N"/>
    <m/>
    <m/>
    <m/>
    <s v="N"/>
    <m/>
    <x v="0"/>
    <d v="1965-08-09T00:00:00"/>
    <s v="WD25"/>
    <x v="0"/>
    <x v="0"/>
    <n v="41576"/>
    <n v="44664"/>
    <x v="0"/>
    <d v="2025-01-31T00:00:00"/>
    <n v="59.520547945205479"/>
    <x v="0"/>
  </r>
  <r>
    <n v="160065"/>
    <s v="VOLUNTEER"/>
    <x v="1"/>
    <s v="N"/>
    <m/>
    <m/>
    <m/>
    <s v="N"/>
    <m/>
    <x v="0"/>
    <d v="2004-07-30T00:00:00"/>
    <s v="LU3"/>
    <x v="1"/>
    <x v="1"/>
    <n v="45002"/>
    <s v=""/>
    <x v="0"/>
    <d v="2025-01-31T00:00:00"/>
    <n v="20.520547945205479"/>
    <x v="1"/>
  </r>
  <r>
    <n v="125152"/>
    <s v="VOLUNTEER"/>
    <x v="0"/>
    <s v="N"/>
    <m/>
    <m/>
    <m/>
    <s v="N"/>
    <m/>
    <x v="1"/>
    <d v="2003-06-03T00:00:00"/>
    <s v="WD4"/>
    <x v="0"/>
    <x v="2"/>
    <n v="43043"/>
    <n v="43376"/>
    <x v="0"/>
    <d v="2025-01-31T00:00:00"/>
    <n v="21.67945205479452"/>
    <x v="1"/>
  </r>
  <r>
    <n v="154834"/>
    <s v="VOLUNTEER"/>
    <x v="0"/>
    <s v="N"/>
    <m/>
    <m/>
    <m/>
    <s v="N"/>
    <m/>
    <x v="0"/>
    <d v="2008-06-29T00:00:00"/>
    <s v="AL2"/>
    <x v="0"/>
    <x v="3"/>
    <n v="44611"/>
    <n v="44709"/>
    <x v="0"/>
    <d v="2025-01-31T00:00:00"/>
    <n v="16.602739726027398"/>
    <x v="1"/>
  </r>
  <r>
    <n v="124458"/>
    <s v="VOLUNTEER"/>
    <x v="0"/>
    <s v="N"/>
    <m/>
    <m/>
    <m/>
    <s v="N"/>
    <m/>
    <x v="0"/>
    <d v="2000-11-20T00:00:00"/>
    <s v="LU3"/>
    <x v="1"/>
    <x v="2"/>
    <n v="43001"/>
    <n v="43313"/>
    <x v="0"/>
    <d v="2025-01-31T00:00:00"/>
    <n v="24.213698630136985"/>
    <x v="1"/>
  </r>
  <r>
    <n v="115956"/>
    <s v="VOLUNTEER"/>
    <x v="0"/>
    <s v="N"/>
    <m/>
    <m/>
    <m/>
    <s v="N"/>
    <m/>
    <x v="1"/>
    <d v="2001-08-08T00:00:00"/>
    <s v="LU3"/>
    <x v="1"/>
    <x v="1"/>
    <n v="42294"/>
    <n v="43456"/>
    <x v="0"/>
    <d v="2025-01-31T00:00:00"/>
    <n v="23.4986301369863"/>
    <x v="1"/>
  </r>
  <r>
    <n v="150455"/>
    <s v="VOLUNTEER"/>
    <x v="0"/>
    <s v="N"/>
    <m/>
    <m/>
    <m/>
    <s v="N"/>
    <m/>
    <x v="1"/>
    <d v="1986-06-21T00:00:00"/>
    <s v="LU1"/>
    <x v="1"/>
    <x v="0"/>
    <s v="Not Recorded"/>
    <s v="Not Recorded"/>
    <x v="1"/>
    <d v="2025-01-31T00:00:00"/>
    <n v="38.641095890410959"/>
    <x v="2"/>
  </r>
  <r>
    <n v="122648"/>
    <s v="VOLUNTEER"/>
    <x v="0"/>
    <s v="N"/>
    <m/>
    <m/>
    <m/>
    <s v="N"/>
    <m/>
    <x v="0"/>
    <d v="2001-08-17T00:00:00"/>
    <s v="LU2"/>
    <x v="1"/>
    <x v="2"/>
    <n v="42933"/>
    <n v="44831"/>
    <x v="2"/>
    <d v="2025-01-31T00:00:00"/>
    <n v="23.473972602739725"/>
    <x v="1"/>
  </r>
  <r>
    <n v="80699"/>
    <s v="VOLUNTEER"/>
    <x v="0"/>
    <s v="N"/>
    <m/>
    <m/>
    <m/>
    <s v="N"/>
    <m/>
    <x v="1"/>
    <d v="1975-01-21T00:00:00"/>
    <s v="EN8"/>
    <x v="0"/>
    <x v="3"/>
    <n v="40483"/>
    <n v="42146"/>
    <x v="0"/>
    <d v="2025-01-31T00:00:00"/>
    <n v="50.063013698630137"/>
    <x v="3"/>
  </r>
  <r>
    <n v="83932"/>
    <s v="VOLUNTEER"/>
    <x v="0"/>
    <s v="N"/>
    <m/>
    <m/>
    <m/>
    <s v="N"/>
    <m/>
    <x v="1"/>
    <d v="1942-01-05T00:00:00"/>
    <s v="LU2"/>
    <x v="1"/>
    <x v="2"/>
    <n v="40219"/>
    <n v="41214"/>
    <x v="1"/>
    <d v="2025-01-31T00:00:00"/>
    <n v="83.128767123287673"/>
    <x v="4"/>
  </r>
  <r>
    <n v="80668"/>
    <s v="VOLUNTEER"/>
    <x v="0"/>
    <s v="N"/>
    <m/>
    <m/>
    <m/>
    <s v="N"/>
    <m/>
    <x v="0"/>
    <d v="1953-05-25T00:00:00"/>
    <s v="LU2"/>
    <x v="1"/>
    <x v="2"/>
    <n v="40211"/>
    <n v="41215"/>
    <x v="1"/>
    <d v="2025-01-31T00:00:00"/>
    <n v="71.736986301369868"/>
    <x v="4"/>
  </r>
  <r>
    <n v="105149"/>
    <s v="VOLUNTEER"/>
    <x v="0"/>
    <s v="N"/>
    <m/>
    <m/>
    <m/>
    <s v="N"/>
    <m/>
    <x v="0"/>
    <d v="1995-04-09T00:00:00"/>
    <s v="EN8"/>
    <x v="0"/>
    <x v="2"/>
    <n v="40730"/>
    <n v="42146"/>
    <x v="0"/>
    <d v="2025-01-31T00:00:00"/>
    <n v="29.835616438356166"/>
    <x v="5"/>
  </r>
  <r>
    <n v="158161"/>
    <s v="VOLUNTEER"/>
    <x v="0"/>
    <s v="N"/>
    <m/>
    <m/>
    <m/>
    <s v="N"/>
    <m/>
    <x v="0"/>
    <d v="2001-02-23T00:00:00"/>
    <s v="LU2"/>
    <x v="1"/>
    <x v="1"/>
    <s v="Not Recorded"/>
    <s v="Not Recorded"/>
    <x v="1"/>
    <d v="2025-01-31T00:00:00"/>
    <n v="23.953424657534246"/>
    <x v="1"/>
  </r>
  <r>
    <n v="156720"/>
    <s v="VOLUNTEER"/>
    <x v="1"/>
    <s v="N"/>
    <m/>
    <m/>
    <m/>
    <s v="N"/>
    <m/>
    <x v="0"/>
    <d v="2005-01-13T00:00:00"/>
    <s v="LU3"/>
    <x v="1"/>
    <x v="1"/>
    <n v="44752"/>
    <s v=""/>
    <x v="0"/>
    <d v="2025-01-31T00:00:00"/>
    <n v="20.063013698630137"/>
    <x v="1"/>
  </r>
  <r>
    <n v="112770"/>
    <s v="VOLUNTEER"/>
    <x v="0"/>
    <s v="N"/>
    <m/>
    <m/>
    <m/>
    <s v="N"/>
    <m/>
    <x v="1"/>
    <d v="1997-12-10T00:00:00"/>
    <s v="LU3"/>
    <x v="1"/>
    <x v="4"/>
    <n v="42332"/>
    <n v="44657"/>
    <x v="3"/>
    <d v="2025-01-31T00:00:00"/>
    <n v="27.161643835616438"/>
    <x v="5"/>
  </r>
  <r>
    <n v="79929"/>
    <s v="VOLUNTEER"/>
    <x v="0"/>
    <s v="N"/>
    <m/>
    <m/>
    <m/>
    <s v="N"/>
    <m/>
    <x v="1"/>
    <d v="1976-12-24T00:00:00"/>
    <s v="LU2"/>
    <x v="1"/>
    <x v="1"/>
    <n v="40679"/>
    <n v="41113"/>
    <x v="1"/>
    <d v="2025-01-31T00:00:00"/>
    <n v="48.136986301369866"/>
    <x v="3"/>
  </r>
  <r>
    <n v="134965"/>
    <s v="VOLUNTEER"/>
    <x v="0"/>
    <s v="N"/>
    <m/>
    <m/>
    <m/>
    <s v="N"/>
    <m/>
    <x v="0"/>
    <d v="2001-11-12T00:00:00"/>
    <s v="WD18"/>
    <x v="0"/>
    <x v="5"/>
    <n v="43558"/>
    <n v="43901"/>
    <x v="0"/>
    <d v="2025-01-31T00:00:00"/>
    <n v="23.235616438356164"/>
    <x v="1"/>
  </r>
  <r>
    <n v="135163"/>
    <s v="VOLUNTEER"/>
    <x v="0"/>
    <s v="N"/>
    <m/>
    <m/>
    <m/>
    <s v="N"/>
    <m/>
    <x v="0"/>
    <d v="2002-03-06T00:00:00"/>
    <s v="MK43"/>
    <x v="1"/>
    <x v="3"/>
    <n v="43353"/>
    <n v="44432"/>
    <x v="0"/>
    <d v="2025-01-31T00:00:00"/>
    <n v="22.923287671232877"/>
    <x v="1"/>
  </r>
  <r>
    <n v="111346"/>
    <s v="VOLUNTEER"/>
    <x v="0"/>
    <s v="N"/>
    <m/>
    <m/>
    <m/>
    <s v="N"/>
    <m/>
    <x v="1"/>
    <d v="1973-02-21T00:00:00"/>
    <s v="AL1"/>
    <x v="0"/>
    <x v="5"/>
    <n v="42089"/>
    <n v="42356"/>
    <x v="0"/>
    <d v="2025-01-31T00:00:00"/>
    <n v="51.978082191780821"/>
    <x v="3"/>
  </r>
  <r>
    <n v="80700"/>
    <s v="VOLUNTEER"/>
    <x v="0"/>
    <s v="N"/>
    <m/>
    <m/>
    <m/>
    <s v="Y"/>
    <s v="06/03/2024"/>
    <x v="0"/>
    <d v="1933-06-29T00:00:00"/>
    <s v="LU3"/>
    <x v="1"/>
    <x v="3"/>
    <n v="36991"/>
    <n v="42719"/>
    <x v="0"/>
    <d v="2025-01-31T00:00:00"/>
    <n v="91.654794520547952"/>
    <x v="4"/>
  </r>
  <r>
    <n v="167036"/>
    <s v="VOLUNTEER"/>
    <x v="0"/>
    <s v="N"/>
    <m/>
    <m/>
    <m/>
    <s v="N"/>
    <m/>
    <x v="1"/>
    <d v="2008-10-18T00:00:00"/>
    <s v="LU4"/>
    <x v="1"/>
    <x v="1"/>
    <s v="Not Recorded"/>
    <s v="Not Recorded"/>
    <x v="1"/>
    <d v="2025-01-31T00:00:00"/>
    <n v="16.298630136986301"/>
    <x v="1"/>
  </r>
  <r>
    <n v="154178"/>
    <s v="VOLUNTEER"/>
    <x v="0"/>
    <s v="N"/>
    <m/>
    <m/>
    <m/>
    <s v="N"/>
    <m/>
    <x v="0"/>
    <d v="2004-05-24T00:00:00"/>
    <s v="WD18"/>
    <x v="0"/>
    <x v="2"/>
    <s v="Not Recorded"/>
    <s v="Not Recorded"/>
    <x v="1"/>
    <d v="2025-01-31T00:00:00"/>
    <n v="20.704109589041096"/>
    <x v="1"/>
  </r>
  <r>
    <n v="109265"/>
    <s v="VOLUNTEER"/>
    <x v="0"/>
    <s v="N"/>
    <m/>
    <m/>
    <m/>
    <s v="N"/>
    <m/>
    <x v="0"/>
    <m/>
    <s v="SG6"/>
    <x v="0"/>
    <x v="2"/>
    <n v="42037"/>
    <n v="42037"/>
    <x v="1"/>
    <d v="2025-01-31T00:00:00"/>
    <n v="125.17260273972603"/>
    <x v="4"/>
  </r>
  <r>
    <n v="95296"/>
    <s v="VOLUNTEER"/>
    <x v="0"/>
    <s v="N"/>
    <m/>
    <m/>
    <m/>
    <s v="N"/>
    <m/>
    <x v="0"/>
    <m/>
    <s v="LU3"/>
    <x v="1"/>
    <x v="2"/>
    <n v="41253"/>
    <n v="41253"/>
    <x v="1"/>
    <d v="2025-01-31T00:00:00"/>
    <n v="125.17260273972603"/>
    <x v="4"/>
  </r>
  <r>
    <n v="80230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16423"/>
    <s v="VOLUNTEER"/>
    <x v="0"/>
    <s v="N"/>
    <m/>
    <m/>
    <m/>
    <s v="N"/>
    <m/>
    <x v="1"/>
    <d v="1957-01-14T00:00:00"/>
    <s v="CT14"/>
    <x v="2"/>
    <x v="2"/>
    <n v="43102"/>
    <n v="43160"/>
    <x v="0"/>
    <d v="2025-01-31T00:00:00"/>
    <n v="68.093150684931501"/>
    <x v="4"/>
  </r>
  <r>
    <n v="79974"/>
    <s v="VOLUNTEER"/>
    <x v="0"/>
    <s v="N"/>
    <m/>
    <m/>
    <m/>
    <s v="N"/>
    <m/>
    <x v="1"/>
    <d v="1942-01-05T00:00:00"/>
    <s v="LU3"/>
    <x v="1"/>
    <x v="2"/>
    <n v="40219"/>
    <n v="1"/>
    <x v="1"/>
    <d v="2025-01-31T00:00:00"/>
    <n v="83.128767123287673"/>
    <x v="4"/>
  </r>
  <r>
    <n v="108437"/>
    <s v="VOLUNTEER"/>
    <x v="0"/>
    <s v="N"/>
    <m/>
    <m/>
    <m/>
    <s v="N"/>
    <m/>
    <x v="0"/>
    <d v="1993-12-21T00:00:00"/>
    <s v="WD18"/>
    <x v="0"/>
    <x v="2"/>
    <n v="41817"/>
    <n v="41882"/>
    <x v="1"/>
    <d v="2025-01-31T00:00:00"/>
    <n v="31.134246575342466"/>
    <x v="5"/>
  </r>
  <r>
    <n v="94493"/>
    <s v="VOLUNTEER"/>
    <x v="0"/>
    <s v="N"/>
    <m/>
    <m/>
    <m/>
    <s v="N"/>
    <m/>
    <x v="0"/>
    <d v="1997-06-28T00:00:00"/>
    <s v="AL2"/>
    <x v="0"/>
    <x v="2"/>
    <n v="40952"/>
    <n v="41152"/>
    <x v="1"/>
    <d v="2025-01-31T00:00:00"/>
    <n v="27.613698630136987"/>
    <x v="5"/>
  </r>
  <r>
    <n v="83525"/>
    <s v="VOLUNTEER"/>
    <x v="0"/>
    <s v="N"/>
    <m/>
    <m/>
    <m/>
    <s v="N"/>
    <m/>
    <x v="0"/>
    <m/>
    <s v="PE12"/>
    <x v="3"/>
    <x v="3"/>
    <n v="41099"/>
    <n v="41099"/>
    <x v="1"/>
    <d v="2025-01-31T00:00:00"/>
    <n v="125.17260273972603"/>
    <x v="4"/>
  </r>
  <r>
    <n v="108371"/>
    <s v="VOLUNTEER"/>
    <x v="0"/>
    <s v="N"/>
    <m/>
    <m/>
    <m/>
    <s v="N"/>
    <m/>
    <x v="0"/>
    <d v="1984-10-03T00:00:00"/>
    <s v="WD7"/>
    <x v="0"/>
    <x v="3"/>
    <n v="41761"/>
    <n v="42689"/>
    <x v="0"/>
    <d v="2025-01-31T00:00:00"/>
    <n v="40.356164383561641"/>
    <x v="2"/>
  </r>
  <r>
    <n v="168232"/>
    <s v="VOLUNTEER"/>
    <x v="1"/>
    <s v="N"/>
    <m/>
    <m/>
    <m/>
    <s v="N"/>
    <m/>
    <x v="0"/>
    <d v="2004-12-18T00:00:00"/>
    <s v="LU5"/>
    <x v="1"/>
    <x v="3"/>
    <n v="45506"/>
    <s v=""/>
    <x v="4"/>
    <d v="2025-01-31T00:00:00"/>
    <n v="20.134246575342466"/>
    <x v="1"/>
  </r>
  <r>
    <n v="80701"/>
    <s v="VOLUNTEER"/>
    <x v="1"/>
    <s v="N"/>
    <m/>
    <m/>
    <m/>
    <s v="N"/>
    <m/>
    <x v="0"/>
    <d v="1957-05-13T00:00:00"/>
    <s v="LU3"/>
    <x v="1"/>
    <x v="3"/>
    <n v="36991"/>
    <n v="45077"/>
    <x v="0"/>
    <d v="2025-01-31T00:00:00"/>
    <n v="67.767123287671239"/>
    <x v="4"/>
  </r>
  <r>
    <n v="108075"/>
    <s v="VOLUNTEER"/>
    <x v="0"/>
    <s v="N"/>
    <m/>
    <m/>
    <m/>
    <s v="N"/>
    <m/>
    <x v="0"/>
    <d v="1996-07-28T00:00:00"/>
    <s v="MK14"/>
    <x v="4"/>
    <x v="2"/>
    <n v="41518"/>
    <n v="41887"/>
    <x v="1"/>
    <d v="2025-01-31T00:00:00"/>
    <n v="28.531506849315068"/>
    <x v="5"/>
  </r>
  <r>
    <n v="106193"/>
    <s v="VOLUNTEER"/>
    <x v="0"/>
    <s v="N"/>
    <m/>
    <m/>
    <m/>
    <s v="N"/>
    <m/>
    <x v="0"/>
    <d v="1999-05-04T00:00:00"/>
    <s v="MK14"/>
    <x v="4"/>
    <x v="2"/>
    <n v="41573"/>
    <n v="42268"/>
    <x v="0"/>
    <d v="2025-01-31T00:00:00"/>
    <n v="25.764383561643836"/>
    <x v="5"/>
  </r>
  <r>
    <n v="110068"/>
    <s v="VOLUNTEER"/>
    <x v="0"/>
    <s v="N"/>
    <m/>
    <m/>
    <m/>
    <s v="N"/>
    <m/>
    <x v="0"/>
    <d v="1995-04-09T00:00:00"/>
    <s v="MK44"/>
    <x v="1"/>
    <x v="3"/>
    <n v="42156"/>
    <n v="42625"/>
    <x v="1"/>
    <d v="2025-01-31T00:00:00"/>
    <n v="29.835616438356166"/>
    <x v="5"/>
  </r>
  <r>
    <n v="81298"/>
    <s v="VOLUNTEER"/>
    <x v="1"/>
    <s v="N"/>
    <m/>
    <m/>
    <m/>
    <s v="N"/>
    <m/>
    <x v="1"/>
    <d v="1946-08-29T00:00:00"/>
    <s v="LU6"/>
    <x v="1"/>
    <x v="3"/>
    <n v="33329"/>
    <s v=""/>
    <x v="2"/>
    <d v="2025-01-31T00:00:00"/>
    <n v="78.479452054794521"/>
    <x v="4"/>
  </r>
  <r>
    <n v="166575"/>
    <s v="VOLUNTEER"/>
    <x v="1"/>
    <s v="N"/>
    <m/>
    <m/>
    <m/>
    <s v="N"/>
    <m/>
    <x v="1"/>
    <d v="1963-01-23T00:00:00"/>
    <s v="LU7"/>
    <x v="1"/>
    <x v="3"/>
    <n v="45329"/>
    <s v=""/>
    <x v="0"/>
    <d v="2025-01-31T00:00:00"/>
    <n v="62.065753424657537"/>
    <x v="0"/>
  </r>
  <r>
    <n v="94232"/>
    <s v="VOLUNTEER"/>
    <x v="0"/>
    <s v="N"/>
    <m/>
    <m/>
    <m/>
    <s v="N"/>
    <m/>
    <x v="1"/>
    <d v="1993-12-14T00:00:00"/>
    <s v="AL2"/>
    <x v="0"/>
    <x v="2"/>
    <n v="40984"/>
    <n v="41006"/>
    <x v="1"/>
    <d v="2025-01-31T00:00:00"/>
    <n v="31.153424657534245"/>
    <x v="5"/>
  </r>
  <r>
    <n v="114796"/>
    <s v="VOLUNTEER"/>
    <x v="0"/>
    <s v="N"/>
    <m/>
    <m/>
    <m/>
    <s v="N"/>
    <m/>
    <x v="1"/>
    <d v="1966-02-25T00:00:00"/>
    <s v="SG8"/>
    <x v="0"/>
    <x v="2"/>
    <n v="42515"/>
    <n v="42515"/>
    <x v="0"/>
    <d v="2025-01-31T00:00:00"/>
    <n v="58.972602739726028"/>
    <x v="0"/>
  </r>
  <r>
    <n v="122079"/>
    <s v="VOLUNTEER"/>
    <x v="0"/>
    <s v="Y"/>
    <s v="06/07/2020"/>
    <s v="Returned mail twice"/>
    <s v="VNELSON"/>
    <s v="N"/>
    <m/>
    <x v="0"/>
    <d v="1941-09-24T00:00:00"/>
    <s v="LU2"/>
    <x v="1"/>
    <x v="3"/>
    <n v="42842"/>
    <n v="44396"/>
    <x v="0"/>
    <d v="2025-01-31T00:00:00"/>
    <n v="83.410958904109592"/>
    <x v="4"/>
  </r>
  <r>
    <n v="22188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53665"/>
    <s v="VOLUNTEER"/>
    <x v="1"/>
    <s v="N"/>
    <m/>
    <m/>
    <m/>
    <s v="N"/>
    <m/>
    <x v="0"/>
    <d v="1936-03-08T00:00:00"/>
    <s v="MK16"/>
    <x v="4"/>
    <x v="2"/>
    <n v="44520"/>
    <s v=""/>
    <x v="0"/>
    <d v="2025-01-31T00:00:00"/>
    <n v="88.961643835616442"/>
    <x v="4"/>
  </r>
  <r>
    <n v="90070"/>
    <s v="VOLUNTEER"/>
    <x v="0"/>
    <s v="N"/>
    <m/>
    <m/>
    <m/>
    <s v="N"/>
    <m/>
    <x v="0"/>
    <d v="1948-09-29T00:00:00"/>
    <s v="LU3"/>
    <x v="1"/>
    <x v="2"/>
    <n v="41682"/>
    <n v="44778"/>
    <x v="0"/>
    <d v="2025-01-31T00:00:00"/>
    <n v="76.391780821917806"/>
    <x v="4"/>
  </r>
  <r>
    <n v="81324"/>
    <s v="VOLUNTEER"/>
    <x v="1"/>
    <s v="N"/>
    <m/>
    <m/>
    <m/>
    <s v="N"/>
    <m/>
    <x v="0"/>
    <d v="1948-06-30T00:00:00"/>
    <s v="LU6"/>
    <x v="1"/>
    <x v="3"/>
    <n v="33329"/>
    <s v=""/>
    <x v="0"/>
    <d v="2025-01-31T00:00:00"/>
    <n v="76.641095890410952"/>
    <x v="4"/>
  </r>
  <r>
    <n v="94925"/>
    <s v="VOLUNTEER"/>
    <x v="0"/>
    <s v="N"/>
    <m/>
    <m/>
    <m/>
    <s v="N"/>
    <m/>
    <x v="0"/>
    <d v="1951-11-28T00:00:00"/>
    <s v="LU2"/>
    <x v="1"/>
    <x v="3"/>
    <n v="41115"/>
    <n v="42804"/>
    <x v="0"/>
    <d v="2025-01-31T00:00:00"/>
    <n v="73.227397260273975"/>
    <x v="4"/>
  </r>
  <r>
    <n v="119946"/>
    <s v="VOLUNTEER"/>
    <x v="1"/>
    <s v="N"/>
    <m/>
    <m/>
    <m/>
    <s v="N"/>
    <m/>
    <x v="1"/>
    <d v="1967-12-24T00:00:00"/>
    <s v="AL5"/>
    <x v="0"/>
    <x v="3"/>
    <n v="42962"/>
    <s v=""/>
    <x v="4"/>
    <d v="2025-01-31T00:00:00"/>
    <n v="57.145205479452052"/>
    <x v="0"/>
  </r>
  <r>
    <n v="134549"/>
    <s v="VOLUNTEER"/>
    <x v="0"/>
    <s v="N"/>
    <m/>
    <m/>
    <m/>
    <s v="N"/>
    <m/>
    <x v="0"/>
    <d v="2001-11-27T00:00:00"/>
    <s v="AL5"/>
    <x v="0"/>
    <x v="3"/>
    <n v="43526"/>
    <n v="43570"/>
    <x v="0"/>
    <d v="2025-01-31T00:00:00"/>
    <n v="23.194520547945206"/>
    <x v="1"/>
  </r>
  <r>
    <n v="80702"/>
    <s v="VOLUNTEER"/>
    <x v="0"/>
    <s v="N"/>
    <m/>
    <m/>
    <m/>
    <s v="N"/>
    <m/>
    <x v="0"/>
    <d v="1946-11-04T00:00:00"/>
    <s v="AL5"/>
    <x v="0"/>
    <x v="3"/>
    <n v="40060"/>
    <n v="43729"/>
    <x v="0"/>
    <d v="2025-01-31T00:00:00"/>
    <n v="78.295890410958904"/>
    <x v="4"/>
  </r>
  <r>
    <n v="143382"/>
    <s v="VOLUNTEER"/>
    <x v="0"/>
    <s v="N"/>
    <m/>
    <m/>
    <m/>
    <s v="N"/>
    <m/>
    <x v="0"/>
    <d v="1987-09-11T00:00:00"/>
    <s v="MK16"/>
    <x v="4"/>
    <x v="3"/>
    <n v="43865"/>
    <n v="44433"/>
    <x v="0"/>
    <d v="2025-01-31T00:00:00"/>
    <n v="37.416438356164385"/>
    <x v="2"/>
  </r>
  <r>
    <n v="105121"/>
    <s v="VOLUNTEER"/>
    <x v="0"/>
    <s v="N"/>
    <m/>
    <m/>
    <m/>
    <s v="N"/>
    <m/>
    <x v="0"/>
    <d v="1990-06-25T00:00:00"/>
    <s v="EH6"/>
    <x v="3"/>
    <x v="3"/>
    <n v="41669"/>
    <n v="42081"/>
    <x v="1"/>
    <d v="2025-01-31T00:00:00"/>
    <n v="34.627397260273973"/>
    <x v="5"/>
  </r>
  <r>
    <n v="123777"/>
    <s v="VOLUNTEER"/>
    <x v="0"/>
    <s v="N"/>
    <m/>
    <m/>
    <m/>
    <s v="N"/>
    <m/>
    <x v="1"/>
    <d v="2000-01-31T00:00:00"/>
    <s v="LU4"/>
    <x v="1"/>
    <x v="2"/>
    <n v="42952"/>
    <n v="43214"/>
    <x v="0"/>
    <d v="2025-01-31T00:00:00"/>
    <n v="25.019178082191782"/>
    <x v="5"/>
  </r>
  <r>
    <n v="108343"/>
    <s v="VOLUNTEER"/>
    <x v="0"/>
    <s v="N"/>
    <m/>
    <m/>
    <m/>
    <s v="N"/>
    <m/>
    <x v="0"/>
    <d v="1997-08-07T00:00:00"/>
    <s v="LU4"/>
    <x v="1"/>
    <x v="2"/>
    <s v="Not Recorded"/>
    <s v="Not Recorded"/>
    <x v="2"/>
    <d v="2025-01-31T00:00:00"/>
    <n v="27.504109589041096"/>
    <x v="5"/>
  </r>
  <r>
    <n v="167430"/>
    <s v="VOLUNTEER"/>
    <x v="0"/>
    <s v="N"/>
    <m/>
    <m/>
    <m/>
    <s v="N"/>
    <m/>
    <x v="0"/>
    <d v="2000-11-25T00:00:00"/>
    <s v="MK41"/>
    <x v="1"/>
    <x v="5"/>
    <s v="Not Recorded"/>
    <s v="Not Recorded"/>
    <x v="1"/>
    <d v="2025-01-31T00:00:00"/>
    <n v="24.2"/>
    <x v="1"/>
  </r>
  <r>
    <n v="161904"/>
    <s v="VOLUNTEER"/>
    <x v="1"/>
    <s v="N"/>
    <m/>
    <m/>
    <m/>
    <s v="N"/>
    <m/>
    <x v="1"/>
    <d v="1991-03-04T00:00:00"/>
    <s v="AL4"/>
    <x v="0"/>
    <x v="5"/>
    <s v="Not Recorded"/>
    <s v="Not Recorded"/>
    <x v="3"/>
    <d v="2025-01-31T00:00:00"/>
    <n v="33.936986301369863"/>
    <x v="5"/>
  </r>
  <r>
    <n v="79697"/>
    <s v="VOLUNTEER"/>
    <x v="0"/>
    <s v="N"/>
    <m/>
    <m/>
    <m/>
    <s v="N"/>
    <m/>
    <x v="1"/>
    <d v="1976-05-11T00:00:00"/>
    <s v="LU3"/>
    <x v="1"/>
    <x v="2"/>
    <n v="40837"/>
    <n v="40837"/>
    <x v="1"/>
    <d v="2025-01-31T00:00:00"/>
    <n v="48.758904109589039"/>
    <x v="3"/>
  </r>
  <r>
    <n v="168469"/>
    <s v="VOLUNTEER"/>
    <x v="2"/>
    <s v="N"/>
    <m/>
    <m/>
    <m/>
    <s v="N"/>
    <m/>
    <x v="0"/>
    <d v="2007-01-24T00:00:00"/>
    <s v="HP2"/>
    <x v="0"/>
    <x v="5"/>
    <s v="Not Recorded"/>
    <s v="Not Recorded"/>
    <x v="1"/>
    <d v="2025-01-31T00:00:00"/>
    <n v="18.032876712328768"/>
    <x v="1"/>
  </r>
  <r>
    <n v="160776"/>
    <s v="VOLUNTEER"/>
    <x v="1"/>
    <s v="N"/>
    <m/>
    <m/>
    <m/>
    <s v="N"/>
    <m/>
    <x v="0"/>
    <d v="2006-08-08T00:00:00"/>
    <s v="LU3"/>
    <x v="1"/>
    <x v="5"/>
    <n v="45045"/>
    <s v=""/>
    <x v="0"/>
    <d v="2025-01-31T00:00:00"/>
    <n v="18.495890410958904"/>
    <x v="1"/>
  </r>
  <r>
    <n v="105766"/>
    <s v="VOLUNTEER"/>
    <x v="0"/>
    <s v="N"/>
    <m/>
    <m/>
    <m/>
    <s v="N"/>
    <m/>
    <x v="0"/>
    <d v="1995-08-09T00:00:00"/>
    <s v="MK41"/>
    <x v="1"/>
    <x v="6"/>
    <n v="41802"/>
    <n v="41802"/>
    <x v="1"/>
    <d v="2025-01-31T00:00:00"/>
    <n v="29.5013698630137"/>
    <x v="5"/>
  </r>
  <r>
    <n v="101020"/>
    <s v="VOLUNTEER"/>
    <x v="0"/>
    <s v="N"/>
    <m/>
    <m/>
    <m/>
    <s v="N"/>
    <m/>
    <x v="0"/>
    <d v="1966-10-31T00:00:00"/>
    <s v="SG4"/>
    <x v="0"/>
    <x v="5"/>
    <n v="41153"/>
    <n v="42298"/>
    <x v="0"/>
    <d v="2025-01-31T00:00:00"/>
    <n v="58.293150684931504"/>
    <x v="0"/>
  </r>
  <r>
    <n v="150970"/>
    <s v="VOLUNTEER"/>
    <x v="0"/>
    <s v="N"/>
    <m/>
    <m/>
    <m/>
    <s v="N"/>
    <m/>
    <x v="1"/>
    <d v="2006-01-22T00:00:00"/>
    <s v="AL7"/>
    <x v="0"/>
    <x v="5"/>
    <n v="44421"/>
    <n v="44720"/>
    <x v="0"/>
    <d v="2025-01-31T00:00:00"/>
    <n v="19.038356164383561"/>
    <x v="1"/>
  </r>
  <r>
    <n v="82217"/>
    <s v="VOLUNTEER"/>
    <x v="0"/>
    <s v="N"/>
    <m/>
    <m/>
    <m/>
    <s v="N"/>
    <m/>
    <x v="1"/>
    <m/>
    <s v="LU4"/>
    <x v="1"/>
    <x v="5"/>
    <s v="Not Recorded"/>
    <s v="Not Recorded"/>
    <x v="1"/>
    <d v="2025-01-31T00:00:00"/>
    <n v="125.17260273972603"/>
    <x v="4"/>
  </r>
  <r>
    <n v="104256"/>
    <s v="VOLUNTEER"/>
    <x v="0"/>
    <s v="N"/>
    <m/>
    <m/>
    <m/>
    <s v="N"/>
    <m/>
    <x v="0"/>
    <d v="1995-01-31T00:00:00"/>
    <s v="AL7"/>
    <x v="0"/>
    <x v="5"/>
    <n v="41449"/>
    <n v="41486"/>
    <x v="1"/>
    <d v="2025-01-31T00:00:00"/>
    <n v="30.021917808219179"/>
    <x v="5"/>
  </r>
  <r>
    <n v="104253"/>
    <s v="VOLUNTEER"/>
    <x v="0"/>
    <s v="N"/>
    <m/>
    <m/>
    <m/>
    <s v="N"/>
    <m/>
    <x v="1"/>
    <d v="1997-01-16T00:00:00"/>
    <s v="AL7"/>
    <x v="0"/>
    <x v="6"/>
    <n v="41533"/>
    <n v="41533"/>
    <x v="1"/>
    <d v="2025-01-31T00:00:00"/>
    <n v="28.06027397260274"/>
    <x v="5"/>
  </r>
  <r>
    <n v="152909"/>
    <s v="VOLUNTEER"/>
    <x v="1"/>
    <s v="N"/>
    <m/>
    <m/>
    <m/>
    <s v="N"/>
    <m/>
    <x v="0"/>
    <d v="2007-05-04T00:00:00"/>
    <s v="WD25"/>
    <x v="0"/>
    <x v="5"/>
    <n v="44498"/>
    <s v=""/>
    <x v="0"/>
    <d v="2025-01-31T00:00:00"/>
    <n v="17.758904109589039"/>
    <x v="1"/>
  </r>
  <r>
    <n v="102635"/>
    <s v="VOLUNTEER"/>
    <x v="0"/>
    <s v="N"/>
    <m/>
    <m/>
    <m/>
    <s v="N"/>
    <m/>
    <x v="0"/>
    <d v="1996-02-22T00:00:00"/>
    <s v="LU2"/>
    <x v="1"/>
    <x v="2"/>
    <n v="41297"/>
    <n v="41739"/>
    <x v="1"/>
    <d v="2025-01-31T00:00:00"/>
    <n v="28.961643835616439"/>
    <x v="5"/>
  </r>
  <r>
    <n v="132891"/>
    <s v="VOLUNTEER"/>
    <x v="0"/>
    <s v="N"/>
    <m/>
    <m/>
    <m/>
    <s v="N"/>
    <m/>
    <x v="0"/>
    <d v="2001-09-10T00:00:00"/>
    <s v="LU4"/>
    <x v="1"/>
    <x v="5"/>
    <n v="43566"/>
    <n v="44069"/>
    <x v="3"/>
    <d v="2025-01-31T00:00:00"/>
    <n v="23.408219178082192"/>
    <x v="1"/>
  </r>
  <r>
    <n v="143180"/>
    <s v="VOLUNTEER"/>
    <x v="0"/>
    <s v="N"/>
    <m/>
    <m/>
    <m/>
    <s v="N"/>
    <m/>
    <x v="0"/>
    <d v="2004-11-10T00:00:00"/>
    <s v="WD24"/>
    <x v="0"/>
    <x v="5"/>
    <n v="43862"/>
    <n v="43998"/>
    <x v="0"/>
    <d v="2025-01-31T00:00:00"/>
    <n v="20.238356164383561"/>
    <x v="1"/>
  </r>
  <r>
    <n v="108811"/>
    <s v="VOLUNTEER"/>
    <x v="0"/>
    <s v="N"/>
    <m/>
    <m/>
    <m/>
    <s v="N"/>
    <m/>
    <x v="1"/>
    <m/>
    <s v="LU3"/>
    <x v="1"/>
    <x v="5"/>
    <n v="41946"/>
    <n v="41946"/>
    <x v="1"/>
    <d v="2025-01-31T00:00:00"/>
    <n v="125.17260273972603"/>
    <x v="4"/>
  </r>
  <r>
    <n v="95166"/>
    <s v="VOLUNTEER"/>
    <x v="0"/>
    <s v="N"/>
    <m/>
    <m/>
    <m/>
    <s v="N"/>
    <m/>
    <x v="0"/>
    <d v="1995-06-04T00:00:00"/>
    <s v="LU4"/>
    <x v="1"/>
    <x v="3"/>
    <s v="Not Recorded"/>
    <s v="Not Recorded"/>
    <x v="1"/>
    <d v="2025-01-31T00:00:00"/>
    <n v="29.682191780821917"/>
    <x v="5"/>
  </r>
  <r>
    <n v="26869"/>
    <s v="VOLUNTEER"/>
    <x v="0"/>
    <s v="N"/>
    <m/>
    <m/>
    <m/>
    <s v="N"/>
    <m/>
    <x v="0"/>
    <m/>
    <s v="SG6"/>
    <x v="0"/>
    <x v="2"/>
    <n v="1"/>
    <n v="1"/>
    <x v="1"/>
    <d v="2025-01-31T00:00:00"/>
    <n v="125.17260273972603"/>
    <x v="4"/>
  </r>
  <r>
    <n v="63460"/>
    <s v="VOLUNTEER"/>
    <x v="1"/>
    <s v="N"/>
    <m/>
    <m/>
    <m/>
    <s v="N"/>
    <m/>
    <x v="0"/>
    <d v="1944-09-18T00:00:00"/>
    <s v="AL5"/>
    <x v="0"/>
    <x v="3"/>
    <n v="40059"/>
    <s v=""/>
    <x v="0"/>
    <d v="2025-01-31T00:00:00"/>
    <n v="80.424657534246577"/>
    <x v="4"/>
  </r>
  <r>
    <n v="130845"/>
    <s v="VOLUNTEER"/>
    <x v="1"/>
    <s v="N"/>
    <m/>
    <m/>
    <m/>
    <s v="N"/>
    <m/>
    <x v="1"/>
    <d v="1943-03-07T00:00:00"/>
    <s v="LU3"/>
    <x v="1"/>
    <x v="3"/>
    <n v="44505"/>
    <s v=""/>
    <x v="3"/>
    <d v="2025-01-31T00:00:00"/>
    <n v="81.961643835616442"/>
    <x v="4"/>
  </r>
  <r>
    <n v="161961"/>
    <s v="VOLUNTEER"/>
    <x v="1"/>
    <s v="N"/>
    <m/>
    <m/>
    <m/>
    <s v="N"/>
    <m/>
    <x v="0"/>
    <d v="2008-09-03T00:00:00"/>
    <s v="WD18"/>
    <x v="0"/>
    <x v="1"/>
    <n v="45094"/>
    <s v=""/>
    <x v="0"/>
    <d v="2025-01-31T00:00:00"/>
    <n v="16.421917808219177"/>
    <x v="1"/>
  </r>
  <r>
    <n v="167424"/>
    <s v="VOLUNTEER"/>
    <x v="0"/>
    <s v="N"/>
    <m/>
    <m/>
    <m/>
    <s v="N"/>
    <m/>
    <x v="0"/>
    <d v="2006-09-20T00:00:00"/>
    <s v="EN3"/>
    <x v="2"/>
    <x v="5"/>
    <s v="Not Recorded"/>
    <s v="Not Recorded"/>
    <x v="1"/>
    <d v="2025-01-31T00:00:00"/>
    <n v="18.378082191780823"/>
    <x v="1"/>
  </r>
  <r>
    <n v="167487"/>
    <s v="VOLUNTEER"/>
    <x v="2"/>
    <s v="N"/>
    <m/>
    <m/>
    <m/>
    <s v="N"/>
    <m/>
    <x v="0"/>
    <d v="2000-04-15T00:00:00"/>
    <s v="LU2"/>
    <x v="1"/>
    <x v="1"/>
    <s v="Not Recorded"/>
    <s v="Not Recorded"/>
    <x v="1"/>
    <d v="2025-01-31T00:00:00"/>
    <n v="24.813698630136987"/>
    <x v="1"/>
  </r>
  <r>
    <n v="116717"/>
    <s v="VOLUNTEER"/>
    <x v="0"/>
    <s v="N"/>
    <m/>
    <m/>
    <m/>
    <s v="N"/>
    <m/>
    <x v="0"/>
    <d v="2001-04-21T00:00:00"/>
    <s v="WD18"/>
    <x v="0"/>
    <x v="6"/>
    <n v="42394"/>
    <n v="42836"/>
    <x v="0"/>
    <d v="2025-01-31T00:00:00"/>
    <n v="23.797260273972604"/>
    <x v="1"/>
  </r>
  <r>
    <n v="150841"/>
    <s v="VOLUNTEER"/>
    <x v="0"/>
    <s v="N"/>
    <m/>
    <m/>
    <m/>
    <s v="N"/>
    <m/>
    <x v="0"/>
    <d v="2004-04-08T00:00:00"/>
    <s v="WD25"/>
    <x v="0"/>
    <x v="1"/>
    <n v="44387"/>
    <n v="44755"/>
    <x v="0"/>
    <d v="2025-01-31T00:00:00"/>
    <n v="20.830136986301369"/>
    <x v="1"/>
  </r>
  <r>
    <n v="156484"/>
    <s v="VOLUNTEER"/>
    <x v="0"/>
    <s v="N"/>
    <m/>
    <m/>
    <m/>
    <s v="N"/>
    <m/>
    <x v="1"/>
    <d v="2006-03-26T00:00:00"/>
    <s v="LU5"/>
    <x v="1"/>
    <x v="1"/>
    <s v="Not Recorded"/>
    <s v="Not Recorded"/>
    <x v="1"/>
    <d v="2025-01-31T00:00:00"/>
    <n v="18.865753424657534"/>
    <x v="1"/>
  </r>
  <r>
    <n v="157146"/>
    <s v="VOLUNTEER"/>
    <x v="0"/>
    <s v="N"/>
    <m/>
    <m/>
    <m/>
    <s v="N"/>
    <m/>
    <x v="0"/>
    <d v="2008-02-27T00:00:00"/>
    <s v="AL2"/>
    <x v="0"/>
    <x v="3"/>
    <n v="44586"/>
    <n v="44762"/>
    <x v="0"/>
    <d v="2025-01-31T00:00:00"/>
    <n v="16.93972602739726"/>
    <x v="1"/>
  </r>
  <r>
    <n v="167713"/>
    <s v="VOLUNTEER"/>
    <x v="0"/>
    <s v="N"/>
    <m/>
    <m/>
    <m/>
    <s v="N"/>
    <m/>
    <x v="1"/>
    <d v="2011-02-07T00:00:00"/>
    <s v="LU2"/>
    <x v="1"/>
    <x v="1"/>
    <s v="Not Recorded"/>
    <s v="Not Recorded"/>
    <x v="1"/>
    <d v="2025-01-31T00:00:00"/>
    <n v="13.991780821917809"/>
    <x v="6"/>
  </r>
  <r>
    <n v="116320"/>
    <s v="VOLUNTEER"/>
    <x v="0"/>
    <s v="N"/>
    <m/>
    <m/>
    <m/>
    <s v="N"/>
    <m/>
    <x v="0"/>
    <m/>
    <s v="LU4"/>
    <x v="1"/>
    <x v="2"/>
    <s v="Not Recorded"/>
    <s v="Not Recorded"/>
    <x v="2"/>
    <d v="2025-01-31T00:00:00"/>
    <n v="125.17260273972603"/>
    <x v="4"/>
  </r>
  <r>
    <n v="165615"/>
    <s v="VOLUNTEER"/>
    <x v="0"/>
    <s v="N"/>
    <m/>
    <m/>
    <m/>
    <s v="N"/>
    <m/>
    <x v="1"/>
    <d v="1992-03-20T00:00:00"/>
    <s v="LU1"/>
    <x v="1"/>
    <x v="5"/>
    <s v="Not Recorded"/>
    <s v="Not Recorded"/>
    <x v="1"/>
    <d v="2025-01-31T00:00:00"/>
    <n v="32.890410958904113"/>
    <x v="5"/>
  </r>
  <r>
    <n v="168474"/>
    <s v="VOLUNTEER"/>
    <x v="2"/>
    <s v="N"/>
    <m/>
    <m/>
    <m/>
    <s v="N"/>
    <m/>
    <x v="0"/>
    <d v="2007-07-15T00:00:00"/>
    <s v="LU1"/>
    <x v="1"/>
    <x v="1"/>
    <s v="Not Recorded"/>
    <s v="Not Recorded"/>
    <x v="1"/>
    <d v="2025-01-31T00:00:00"/>
    <n v="17.561643835616437"/>
    <x v="1"/>
  </r>
  <r>
    <n v="157574"/>
    <s v="VOLUNTEER"/>
    <x v="1"/>
    <s v="N"/>
    <m/>
    <m/>
    <m/>
    <s v="N"/>
    <m/>
    <x v="0"/>
    <d v="1979-04-19T00:00:00"/>
    <s v="AL5"/>
    <x v="0"/>
    <x v="0"/>
    <n v="44809"/>
    <s v=""/>
    <x v="0"/>
    <d v="2025-01-31T00:00:00"/>
    <n v="45.819178082191783"/>
    <x v="3"/>
  </r>
  <r>
    <n v="165731"/>
    <s v="VOLUNTEER"/>
    <x v="0"/>
    <s v="N"/>
    <m/>
    <m/>
    <m/>
    <s v="N"/>
    <m/>
    <x v="0"/>
    <d v="2009-11-27T00:00:00"/>
    <s v="AL3"/>
    <x v="0"/>
    <x v="3"/>
    <s v="Not Recorded"/>
    <s v="Not Recorded"/>
    <x v="1"/>
    <d v="2025-01-31T00:00:00"/>
    <n v="15.189041095890412"/>
    <x v="6"/>
  </r>
  <r>
    <n v="162997"/>
    <s v="VOLUNTEER"/>
    <x v="0"/>
    <s v="N"/>
    <m/>
    <m/>
    <m/>
    <s v="N"/>
    <m/>
    <x v="0"/>
    <d v="1959-01-31T00:00:00"/>
    <s v="AL2"/>
    <x v="0"/>
    <x v="3"/>
    <n v="45190"/>
    <s v=""/>
    <x v="0"/>
    <d v="2025-01-31T00:00:00"/>
    <n v="66.046575342465758"/>
    <x v="4"/>
  </r>
  <r>
    <n v="163169"/>
    <s v="VOLUNTEER"/>
    <x v="0"/>
    <s v="N"/>
    <m/>
    <m/>
    <m/>
    <s v="N"/>
    <m/>
    <x v="0"/>
    <d v="2009-06-07T00:00:00"/>
    <s v="HP3"/>
    <x v="0"/>
    <x v="1"/>
    <s v="Not Recorded"/>
    <s v="Not Recorded"/>
    <x v="1"/>
    <d v="2025-01-31T00:00:00"/>
    <n v="15.663013698630136"/>
    <x v="6"/>
  </r>
  <r>
    <n v="151265"/>
    <s v="VOLUNTEER"/>
    <x v="0"/>
    <s v="N"/>
    <m/>
    <m/>
    <m/>
    <s v="N"/>
    <m/>
    <x v="0"/>
    <d v="2003-12-26T00:00:00"/>
    <s v="HA6"/>
    <x v="2"/>
    <x v="1"/>
    <n v="44407"/>
    <n v="44846"/>
    <x v="0"/>
    <d v="2025-01-31T00:00:00"/>
    <n v="21.115068493150684"/>
    <x v="1"/>
  </r>
  <r>
    <n v="151975"/>
    <s v="VOLUNTEER"/>
    <x v="0"/>
    <s v="N"/>
    <m/>
    <m/>
    <m/>
    <s v="N"/>
    <m/>
    <x v="1"/>
    <d v="2004-10-12T00:00:00"/>
    <s v="LU4"/>
    <x v="1"/>
    <x v="1"/>
    <s v="Not Recorded"/>
    <s v="Not Recorded"/>
    <x v="3"/>
    <d v="2025-01-31T00:00:00"/>
    <n v="20.317808219178083"/>
    <x v="1"/>
  </r>
  <r>
    <n v="110001"/>
    <s v="VOLUNTEER"/>
    <x v="0"/>
    <s v="N"/>
    <m/>
    <m/>
    <m/>
    <s v="N"/>
    <m/>
    <x v="1"/>
    <d v="1998-02-14T00:00:00"/>
    <s v="HA5"/>
    <x v="2"/>
    <x v="2"/>
    <n v="41948"/>
    <n v="42359"/>
    <x v="0"/>
    <d v="2025-01-31T00:00:00"/>
    <n v="26.980821917808218"/>
    <x v="5"/>
  </r>
  <r>
    <n v="159631"/>
    <s v="VOLUNTEER"/>
    <x v="0"/>
    <s v="N"/>
    <m/>
    <m/>
    <m/>
    <s v="N"/>
    <m/>
    <x v="0"/>
    <d v="2005-09-21T00:00:00"/>
    <s v="LU2"/>
    <x v="1"/>
    <x v="4"/>
    <s v="Not Recorded"/>
    <s v="Not Recorded"/>
    <x v="1"/>
    <d v="2025-01-31T00:00:00"/>
    <n v="19.375342465753423"/>
    <x v="1"/>
  </r>
  <r>
    <n v="168122"/>
    <s v="VOLUNTEER"/>
    <x v="0"/>
    <s v="N"/>
    <m/>
    <m/>
    <m/>
    <s v="N"/>
    <m/>
    <x v="0"/>
    <d v="2008-03-08T00:00:00"/>
    <s v="MK42"/>
    <x v="1"/>
    <x v="3"/>
    <s v="Not Recorded"/>
    <s v="Not Recorded"/>
    <x v="1"/>
    <d v="2025-01-31T00:00:00"/>
    <n v="16.912328767123288"/>
    <x v="1"/>
  </r>
  <r>
    <n v="125001"/>
    <s v="VOLUNTEER"/>
    <x v="0"/>
    <s v="N"/>
    <m/>
    <m/>
    <m/>
    <s v="N"/>
    <m/>
    <x v="1"/>
    <d v="1999-06-05T00:00:00"/>
    <s v="LU3"/>
    <x v="1"/>
    <x v="2"/>
    <n v="43029"/>
    <n v="43212"/>
    <x v="0"/>
    <d v="2025-01-31T00:00:00"/>
    <n v="25.676712328767124"/>
    <x v="5"/>
  </r>
  <r>
    <n v="160418"/>
    <s v="VOLUNTEER"/>
    <x v="0"/>
    <s v="N"/>
    <m/>
    <m/>
    <m/>
    <s v="N"/>
    <m/>
    <x v="0"/>
    <d v="2004-01-29T00:00:00"/>
    <s v="LU1"/>
    <x v="1"/>
    <x v="6"/>
    <s v="Not Recorded"/>
    <s v="Not Recorded"/>
    <x v="1"/>
    <d v="2025-01-31T00:00:00"/>
    <n v="21.021917808219179"/>
    <x v="1"/>
  </r>
  <r>
    <n v="157975"/>
    <s v="VOLUNTEER"/>
    <x v="0"/>
    <s v="N"/>
    <m/>
    <m/>
    <m/>
    <s v="N"/>
    <m/>
    <x v="0"/>
    <d v="2006-01-12T00:00:00"/>
    <s v="MK40"/>
    <x v="1"/>
    <x v="1"/>
    <n v="44838"/>
    <n v="44977"/>
    <x v="0"/>
    <d v="2025-01-31T00:00:00"/>
    <n v="19.065753424657533"/>
    <x v="1"/>
  </r>
  <r>
    <n v="162083"/>
    <s v="VOLUNTEER"/>
    <x v="1"/>
    <s v="N"/>
    <m/>
    <m/>
    <m/>
    <s v="N"/>
    <m/>
    <x v="0"/>
    <d v="2006-03-10T00:00:00"/>
    <s v="LU3"/>
    <x v="1"/>
    <x v="1"/>
    <n v="45162"/>
    <s v=""/>
    <x v="0"/>
    <d v="2025-01-31T00:00:00"/>
    <n v="18.909589041095892"/>
    <x v="1"/>
  </r>
  <r>
    <n v="155587"/>
    <s v="VOLUNTEER"/>
    <x v="0"/>
    <s v="N"/>
    <m/>
    <m/>
    <m/>
    <s v="N"/>
    <m/>
    <x v="0"/>
    <d v="2007-04-10T00:00:00"/>
    <s v="LU1"/>
    <x v="1"/>
    <x v="1"/>
    <s v="Not Recorded"/>
    <s v="Not Recorded"/>
    <x v="1"/>
    <d v="2025-01-31T00:00:00"/>
    <n v="17.824657534246576"/>
    <x v="1"/>
  </r>
  <r>
    <n v="133210"/>
    <s v="VOLUNTEER"/>
    <x v="0"/>
    <s v="N"/>
    <m/>
    <m/>
    <m/>
    <s v="N"/>
    <m/>
    <x v="0"/>
    <d v="2004-03-10T00:00:00"/>
    <s v="WD7"/>
    <x v="0"/>
    <x v="3"/>
    <n v="43505"/>
    <n v="43814"/>
    <x v="0"/>
    <d v="2025-01-31T00:00:00"/>
    <n v="20.909589041095892"/>
    <x v="1"/>
  </r>
  <r>
    <n v="101974"/>
    <s v="VOLUNTEER"/>
    <x v="0"/>
    <s v="N"/>
    <m/>
    <m/>
    <m/>
    <s v="N"/>
    <m/>
    <x v="0"/>
    <d v="1987-04-13T00:00:00"/>
    <s v="LU1"/>
    <x v="1"/>
    <x v="1"/>
    <n v="41718"/>
    <s v=""/>
    <x v="4"/>
    <d v="2025-01-31T00:00:00"/>
    <n v="37.830136986301369"/>
    <x v="2"/>
  </r>
  <r>
    <n v="149246"/>
    <s v="VOLUNTEER"/>
    <x v="0"/>
    <s v="N"/>
    <m/>
    <m/>
    <m/>
    <s v="N"/>
    <m/>
    <x v="0"/>
    <d v="2003-11-15T00:00:00"/>
    <s v="LU4"/>
    <x v="1"/>
    <x v="1"/>
    <n v="44317"/>
    <n v="44439"/>
    <x v="0"/>
    <d v="2025-01-31T00:00:00"/>
    <n v="21.227397260273971"/>
    <x v="1"/>
  </r>
  <r>
    <n v="167314"/>
    <s v="VOLUNTEER"/>
    <x v="0"/>
    <s v="N"/>
    <m/>
    <m/>
    <m/>
    <s v="N"/>
    <m/>
    <x v="0"/>
    <d v="1994-10-05T00:00:00"/>
    <s v="LU2"/>
    <x v="1"/>
    <x v="1"/>
    <s v="Not Recorded"/>
    <s v="Not Recorded"/>
    <x v="1"/>
    <d v="2025-01-31T00:00:00"/>
    <n v="30.345205479452055"/>
    <x v="5"/>
  </r>
  <r>
    <n v="99578"/>
    <s v="VOLUNTEER"/>
    <x v="0"/>
    <s v="N"/>
    <m/>
    <m/>
    <m/>
    <s v="N"/>
    <m/>
    <x v="0"/>
    <d v="1996-06-22T00:00:00"/>
    <s v="LU2"/>
    <x v="1"/>
    <x v="2"/>
    <n v="41195"/>
    <n v="41275"/>
    <x v="1"/>
    <d v="2025-01-31T00:00:00"/>
    <n v="28.63013698630137"/>
    <x v="5"/>
  </r>
  <r>
    <n v="157761"/>
    <s v="VOLUNTEER"/>
    <x v="0"/>
    <s v="N"/>
    <m/>
    <m/>
    <m/>
    <s v="N"/>
    <m/>
    <x v="0"/>
    <d v="2005-04-30T00:00:00"/>
    <s v="LU3"/>
    <x v="1"/>
    <x v="1"/>
    <s v="Not Recorded"/>
    <s v="Not Recorded"/>
    <x v="0"/>
    <d v="2025-01-31T00:00:00"/>
    <n v="19.769863013698629"/>
    <x v="1"/>
  </r>
  <r>
    <n v="114329"/>
    <s v="VOLUNTEER"/>
    <x v="0"/>
    <s v="N"/>
    <m/>
    <m/>
    <m/>
    <s v="N"/>
    <m/>
    <x v="0"/>
    <m/>
    <s v="LU3"/>
    <x v="1"/>
    <x v="1"/>
    <n v="42298"/>
    <n v="42298"/>
    <x v="1"/>
    <d v="2025-01-31T00:00:00"/>
    <n v="125.17260273972603"/>
    <x v="4"/>
  </r>
  <r>
    <n v="106657"/>
    <s v="VOLUNTEER"/>
    <x v="0"/>
    <s v="N"/>
    <m/>
    <m/>
    <m/>
    <s v="N"/>
    <m/>
    <x v="0"/>
    <d v="1996-06-24T00:00:00"/>
    <s v="LU4"/>
    <x v="1"/>
    <x v="2"/>
    <n v="41635"/>
    <n v="41946"/>
    <x v="1"/>
    <d v="2025-01-31T00:00:00"/>
    <n v="28.624657534246577"/>
    <x v="5"/>
  </r>
  <r>
    <n v="129443"/>
    <s v="VOLUNTEER"/>
    <x v="0"/>
    <s v="N"/>
    <m/>
    <m/>
    <m/>
    <s v="N"/>
    <m/>
    <x v="0"/>
    <m/>
    <s v="LU2"/>
    <x v="1"/>
    <x v="6"/>
    <s v="Not Recorded"/>
    <s v="Not Recorded"/>
    <x v="1"/>
    <d v="2025-01-31T00:00:00"/>
    <n v="125.17260273972603"/>
    <x v="4"/>
  </r>
  <r>
    <n v="129993"/>
    <s v="VOLUNTEER"/>
    <x v="0"/>
    <s v="N"/>
    <m/>
    <m/>
    <m/>
    <s v="N"/>
    <m/>
    <x v="0"/>
    <d v="1996-02-03T00:00:00"/>
    <s v="LU4"/>
    <x v="1"/>
    <x v="1"/>
    <s v="Not Recorded"/>
    <s v="Not Recorded"/>
    <x v="1"/>
    <d v="2025-01-31T00:00:00"/>
    <n v="29.013698630136986"/>
    <x v="5"/>
  </r>
  <r>
    <n v="167574"/>
    <s v="VOLUNTEER"/>
    <x v="0"/>
    <s v="N"/>
    <m/>
    <m/>
    <m/>
    <s v="N"/>
    <m/>
    <x v="0"/>
    <d v="2007-04-14T00:00:00"/>
    <s v="LU3"/>
    <x v="1"/>
    <x v="1"/>
    <s v="Not Recorded"/>
    <s v="Not Recorded"/>
    <x v="1"/>
    <d v="2025-01-31T00:00:00"/>
    <n v="17.813698630136987"/>
    <x v="1"/>
  </r>
  <r>
    <n v="155234"/>
    <s v="VOLUNTEER"/>
    <x v="0"/>
    <s v="N"/>
    <m/>
    <m/>
    <m/>
    <s v="N"/>
    <m/>
    <x v="0"/>
    <d v="2007-04-03T00:00:00"/>
    <s v="LU3"/>
    <x v="1"/>
    <x v="1"/>
    <n v="44604"/>
    <n v="44723"/>
    <x v="0"/>
    <d v="2025-01-31T00:00:00"/>
    <n v="17.843835616438355"/>
    <x v="1"/>
  </r>
  <r>
    <n v="168356"/>
    <s v="VOLUNTEER"/>
    <x v="1"/>
    <s v="N"/>
    <m/>
    <m/>
    <m/>
    <s v="N"/>
    <m/>
    <x v="0"/>
    <d v="2005-07-15T00:00:00"/>
    <s v="LU3"/>
    <x v="1"/>
    <x v="1"/>
    <n v="45542"/>
    <s v=""/>
    <x v="0"/>
    <d v="2025-01-31T00:00:00"/>
    <n v="19.561643835616437"/>
    <x v="1"/>
  </r>
  <r>
    <n v="165355"/>
    <s v="VOLUNTEER"/>
    <x v="1"/>
    <s v="N"/>
    <m/>
    <m/>
    <m/>
    <s v="N"/>
    <m/>
    <x v="0"/>
    <d v="2007-08-18T00:00:00"/>
    <s v="LU4"/>
    <x v="1"/>
    <x v="6"/>
    <n v="45556"/>
    <s v=""/>
    <x v="0"/>
    <d v="2025-01-31T00:00:00"/>
    <n v="17.468493150684932"/>
    <x v="1"/>
  </r>
  <r>
    <n v="140634"/>
    <s v="VOLUNTEER"/>
    <x v="0"/>
    <s v="N"/>
    <m/>
    <m/>
    <m/>
    <s v="N"/>
    <m/>
    <x v="0"/>
    <d v="2000-05-11T00:00:00"/>
    <s v="LU4"/>
    <x v="1"/>
    <x v="1"/>
    <n v="43858"/>
    <n v="43905"/>
    <x v="3"/>
    <d v="2025-01-31T00:00:00"/>
    <n v="24.742465753424657"/>
    <x v="1"/>
  </r>
  <r>
    <n v="166585"/>
    <s v="VOLUNTEER"/>
    <x v="2"/>
    <s v="N"/>
    <m/>
    <m/>
    <m/>
    <s v="N"/>
    <m/>
    <x v="0"/>
    <d v="1989-02-06T00:00:00"/>
    <s v="LU3"/>
    <x v="1"/>
    <x v="1"/>
    <s v="Not Recorded"/>
    <s v="Not Recorded"/>
    <x v="1"/>
    <d v="2025-01-31T00:00:00"/>
    <n v="36.008219178082193"/>
    <x v="2"/>
  </r>
  <r>
    <n v="107924"/>
    <s v="VOLUNTEER"/>
    <x v="0"/>
    <s v="N"/>
    <m/>
    <m/>
    <m/>
    <s v="N"/>
    <m/>
    <x v="0"/>
    <d v="1997-02-01T00:00:00"/>
    <s v="AL5"/>
    <x v="0"/>
    <x v="4"/>
    <n v="42051"/>
    <n v="42051"/>
    <x v="1"/>
    <d v="2025-01-31T00:00:00"/>
    <n v="28.016438356164382"/>
    <x v="5"/>
  </r>
  <r>
    <n v="162362"/>
    <s v="VOLUNTEER"/>
    <x v="0"/>
    <s v="N"/>
    <m/>
    <m/>
    <m/>
    <s v="N"/>
    <m/>
    <x v="0"/>
    <d v="2005-08-21T00:00:00"/>
    <s v="LU3"/>
    <x v="1"/>
    <x v="6"/>
    <n v="45140"/>
    <n v="45282"/>
    <x v="0"/>
    <d v="2025-01-31T00:00:00"/>
    <n v="19.460273972602739"/>
    <x v="1"/>
  </r>
  <r>
    <n v="108416"/>
    <s v="VOLUNTEER"/>
    <x v="0"/>
    <s v="N"/>
    <m/>
    <m/>
    <m/>
    <s v="N"/>
    <m/>
    <x v="0"/>
    <d v="1997-04-24T00:00:00"/>
    <s v="LU3"/>
    <x v="1"/>
    <x v="1"/>
    <n v="41858"/>
    <n v="42119"/>
    <x v="0"/>
    <d v="2025-01-31T00:00:00"/>
    <n v="27.791780821917808"/>
    <x v="5"/>
  </r>
  <r>
    <n v="118167"/>
    <s v="VOLUNTEER"/>
    <x v="0"/>
    <s v="N"/>
    <m/>
    <m/>
    <m/>
    <s v="N"/>
    <m/>
    <x v="0"/>
    <d v="1999-10-07T00:00:00"/>
    <s v="LU1"/>
    <x v="1"/>
    <x v="1"/>
    <n v="43041"/>
    <n v="44650"/>
    <x v="4"/>
    <d v="2025-01-31T00:00:00"/>
    <n v="25.336986301369862"/>
    <x v="5"/>
  </r>
  <r>
    <n v="108258"/>
    <s v="VOLUNTEER"/>
    <x v="0"/>
    <s v="N"/>
    <m/>
    <m/>
    <m/>
    <s v="N"/>
    <m/>
    <x v="0"/>
    <d v="1997-05-21T00:00:00"/>
    <s v="LU3"/>
    <x v="1"/>
    <x v="2"/>
    <n v="41804"/>
    <n v="42846"/>
    <x v="0"/>
    <d v="2025-01-31T00:00:00"/>
    <n v="27.717808219178082"/>
    <x v="5"/>
  </r>
  <r>
    <n v="154850"/>
    <s v="VOLUNTEER"/>
    <x v="0"/>
    <s v="N"/>
    <m/>
    <m/>
    <m/>
    <s v="N"/>
    <m/>
    <x v="0"/>
    <d v="2001-07-13T00:00:00"/>
    <s v="LU4"/>
    <x v="1"/>
    <x v="1"/>
    <n v="44662"/>
    <n v="44800"/>
    <x v="0"/>
    <d v="2025-01-31T00:00:00"/>
    <n v="23.56986301369863"/>
    <x v="1"/>
  </r>
  <r>
    <n v="109497"/>
    <s v="VOLUNTEER"/>
    <x v="0"/>
    <s v="N"/>
    <m/>
    <m/>
    <m/>
    <s v="N"/>
    <m/>
    <x v="1"/>
    <d v="1971-06-02T00:00:00"/>
    <s v="SG1"/>
    <x v="0"/>
    <x v="1"/>
    <s v="Not Recorded"/>
    <s v="Not Recorded"/>
    <x v="1"/>
    <d v="2025-01-31T00:00:00"/>
    <n v="53.704109589041096"/>
    <x v="3"/>
  </r>
  <r>
    <n v="119271"/>
    <s v="VOLUNTEER"/>
    <x v="0"/>
    <s v="N"/>
    <m/>
    <m/>
    <m/>
    <s v="N"/>
    <m/>
    <x v="1"/>
    <d v="2002-02-09T00:00:00"/>
    <s v="AL2"/>
    <x v="0"/>
    <x v="1"/>
    <n v="42845"/>
    <n v="42845"/>
    <x v="0"/>
    <d v="2025-01-31T00:00:00"/>
    <n v="22.991780821917807"/>
    <x v="1"/>
  </r>
  <r>
    <n v="82452"/>
    <s v="VOLUNTEER"/>
    <x v="0"/>
    <s v="N"/>
    <m/>
    <m/>
    <m/>
    <s v="N"/>
    <m/>
    <x v="1"/>
    <d v="1992-05-22T00:00:00"/>
    <s v="LU5"/>
    <x v="1"/>
    <x v="2"/>
    <n v="40793"/>
    <n v="40862"/>
    <x v="1"/>
    <d v="2025-01-31T00:00:00"/>
    <n v="32.717808219178082"/>
    <x v="5"/>
  </r>
  <r>
    <n v="113152"/>
    <s v="VOLUNTEER"/>
    <x v="0"/>
    <s v="N"/>
    <m/>
    <m/>
    <m/>
    <s v="N"/>
    <m/>
    <x v="1"/>
    <d v="1971-02-04T00:00:00"/>
    <s v="LU1"/>
    <x v="1"/>
    <x v="1"/>
    <s v="Not Recorded"/>
    <s v="Not Recorded"/>
    <x v="1"/>
    <d v="2025-01-31T00:00:00"/>
    <n v="54.027397260273972"/>
    <x v="3"/>
  </r>
  <r>
    <n v="142548"/>
    <s v="VOLUNTEER"/>
    <x v="0"/>
    <s v="N"/>
    <m/>
    <m/>
    <m/>
    <s v="N"/>
    <m/>
    <x v="1"/>
    <d v="2005-12-23T00:00:00"/>
    <s v="WD7"/>
    <x v="0"/>
    <x v="1"/>
    <n v="43855"/>
    <n v="44089"/>
    <x v="0"/>
    <d v="2025-01-31T00:00:00"/>
    <n v="19.12054794520548"/>
    <x v="1"/>
  </r>
  <r>
    <n v="116203"/>
    <s v="VOLUNTEER"/>
    <x v="0"/>
    <s v="N"/>
    <m/>
    <m/>
    <m/>
    <s v="N"/>
    <m/>
    <x v="1"/>
    <m/>
    <s v="LU3"/>
    <x v="1"/>
    <x v="1"/>
    <n v="42544"/>
    <n v="42544"/>
    <x v="1"/>
    <d v="2025-01-31T00:00:00"/>
    <n v="125.17260273972603"/>
    <x v="4"/>
  </r>
  <r>
    <n v="99583"/>
    <s v="VOLUNTEER"/>
    <x v="0"/>
    <s v="N"/>
    <m/>
    <m/>
    <m/>
    <s v="N"/>
    <m/>
    <x v="1"/>
    <d v="1995-05-16T00:00:00"/>
    <s v="LU3"/>
    <x v="1"/>
    <x v="2"/>
    <n v="41253"/>
    <n v="41253"/>
    <x v="1"/>
    <d v="2025-01-31T00:00:00"/>
    <n v="29.734246575342464"/>
    <x v="5"/>
  </r>
  <r>
    <n v="8023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5903"/>
    <s v="VOLUNTEER"/>
    <x v="0"/>
    <s v="N"/>
    <m/>
    <m/>
    <m/>
    <s v="N"/>
    <m/>
    <x v="0"/>
    <d v="1988-09-06T00:00:00"/>
    <s v="LU2"/>
    <x v="1"/>
    <x v="1"/>
    <s v="Not Recorded"/>
    <s v="Not Recorded"/>
    <x v="1"/>
    <d v="2025-01-31T00:00:00"/>
    <n v="36.42739726027397"/>
    <x v="2"/>
  </r>
  <r>
    <n v="108851"/>
    <s v="VOLUNTEER"/>
    <x v="0"/>
    <s v="N"/>
    <m/>
    <m/>
    <m/>
    <s v="N"/>
    <m/>
    <x v="0"/>
    <d v="1965-08-16T00:00:00"/>
    <s v="LU3"/>
    <x v="1"/>
    <x v="2"/>
    <n v="41795"/>
    <n v="42578"/>
    <x v="0"/>
    <d v="2025-01-31T00:00:00"/>
    <n v="59.5013698630137"/>
    <x v="0"/>
  </r>
  <r>
    <n v="128015"/>
    <s v="VOLUNTEER"/>
    <x v="0"/>
    <s v="N"/>
    <m/>
    <m/>
    <m/>
    <s v="N"/>
    <m/>
    <x v="0"/>
    <d v="1998-05-03T00:00:00"/>
    <s v="LU1"/>
    <x v="1"/>
    <x v="1"/>
    <s v="Not Recorded"/>
    <s v="Not Recorded"/>
    <x v="1"/>
    <d v="2025-01-31T00:00:00"/>
    <n v="26.767123287671232"/>
    <x v="5"/>
  </r>
  <r>
    <n v="136941"/>
    <s v="VOLUNTEER"/>
    <x v="0"/>
    <s v="N"/>
    <m/>
    <m/>
    <m/>
    <s v="N"/>
    <m/>
    <x v="0"/>
    <d v="1999-04-18T00:00:00"/>
    <s v="AL2"/>
    <x v="0"/>
    <x v="1"/>
    <s v="Not Recorded"/>
    <s v="Not Recorded"/>
    <x v="1"/>
    <d v="2025-01-31T00:00:00"/>
    <n v="25.80821917808219"/>
    <x v="5"/>
  </r>
  <r>
    <n v="78088"/>
    <s v="VOLUNTEER"/>
    <x v="0"/>
    <s v="N"/>
    <m/>
    <m/>
    <m/>
    <s v="N"/>
    <m/>
    <x v="0"/>
    <d v="1959-07-19T00:00:00"/>
    <s v="LU4"/>
    <x v="1"/>
    <x v="2"/>
    <n v="35490"/>
    <n v="42578"/>
    <x v="0"/>
    <d v="2025-01-31T00:00:00"/>
    <n v="65.583561643835623"/>
    <x v="4"/>
  </r>
  <r>
    <n v="168556"/>
    <s v="VOLUNTEER"/>
    <x v="0"/>
    <s v="N"/>
    <m/>
    <m/>
    <m/>
    <s v="N"/>
    <m/>
    <x v="0"/>
    <d v="2006-07-02T00:00:00"/>
    <s v="LU2"/>
    <x v="1"/>
    <x v="3"/>
    <s v="Not Recorded"/>
    <s v="Not Recorded"/>
    <x v="1"/>
    <d v="2025-01-31T00:00:00"/>
    <n v="18.597260273972601"/>
    <x v="1"/>
  </r>
  <r>
    <n v="141001"/>
    <s v="VOLUNTEER"/>
    <x v="0"/>
    <s v="N"/>
    <m/>
    <m/>
    <m/>
    <s v="N"/>
    <m/>
    <x v="1"/>
    <d v="1997-07-26T00:00:00"/>
    <s v="AL1"/>
    <x v="0"/>
    <x v="1"/>
    <n v="44439"/>
    <n v="44439"/>
    <x v="0"/>
    <d v="2025-01-31T00:00:00"/>
    <n v="27.536986301369861"/>
    <x v="5"/>
  </r>
  <r>
    <n v="157924"/>
    <s v="VOLUNTEER"/>
    <x v="0"/>
    <s v="N"/>
    <m/>
    <m/>
    <m/>
    <s v="N"/>
    <m/>
    <x v="1"/>
    <d v="2000-12-01T00:00:00"/>
    <s v="LU1"/>
    <x v="1"/>
    <x v="1"/>
    <s v="Not Recorded"/>
    <s v="Not Recorded"/>
    <x v="1"/>
    <d v="2025-01-31T00:00:00"/>
    <n v="24.183561643835617"/>
    <x v="1"/>
  </r>
  <r>
    <n v="154432"/>
    <s v="VOLUNTEER"/>
    <x v="0"/>
    <s v="N"/>
    <m/>
    <m/>
    <m/>
    <s v="N"/>
    <m/>
    <x v="0"/>
    <d v="2003-11-29T00:00:00"/>
    <s v="MK45"/>
    <x v="1"/>
    <x v="3"/>
    <n v="44531"/>
    <n v="44816"/>
    <x v="0"/>
    <d v="2025-01-31T00:00:00"/>
    <n v="21.18904109589041"/>
    <x v="1"/>
  </r>
  <r>
    <n v="14426"/>
    <s v="VOLUNTEER"/>
    <x v="0"/>
    <s v="N"/>
    <m/>
    <m/>
    <m/>
    <s v="N"/>
    <m/>
    <x v="2"/>
    <m/>
    <s v="MK45"/>
    <x v="1"/>
    <x v="2"/>
    <n v="1"/>
    <n v="1"/>
    <x v="1"/>
    <d v="2025-01-31T00:00:00"/>
    <n v="125.17260273972603"/>
    <x v="4"/>
  </r>
  <r>
    <n v="80703"/>
    <s v="VOLUNTEER"/>
    <x v="0"/>
    <s v="N"/>
    <m/>
    <m/>
    <m/>
    <s v="N"/>
    <m/>
    <x v="0"/>
    <d v="1931-11-08T00:00:00"/>
    <s v="LU3"/>
    <x v="1"/>
    <x v="7"/>
    <n v="34700"/>
    <n v="41502"/>
    <x v="1"/>
    <d v="2025-01-31T00:00:00"/>
    <n v="93.295890410958904"/>
    <x v="4"/>
  </r>
  <r>
    <n v="148538"/>
    <s v="VOLUNTEER"/>
    <x v="0"/>
    <s v="N"/>
    <m/>
    <m/>
    <m/>
    <s v="N"/>
    <m/>
    <x v="0"/>
    <m/>
    <s v="AL1"/>
    <x v="0"/>
    <x v="3"/>
    <s v="Not Recorded"/>
    <s v="Not Recorded"/>
    <x v="1"/>
    <d v="2025-01-31T00:00:00"/>
    <n v="125.17260273972603"/>
    <x v="4"/>
  </r>
  <r>
    <n v="96931"/>
    <s v="VOLUNTEER"/>
    <x v="0"/>
    <s v="N"/>
    <m/>
    <m/>
    <m/>
    <s v="N"/>
    <m/>
    <x v="1"/>
    <d v="1937-12-13T00:00:00"/>
    <s v="LU7"/>
    <x v="1"/>
    <x v="3"/>
    <n v="44491"/>
    <n v="45187"/>
    <x v="0"/>
    <d v="2025-01-31T00:00:00"/>
    <n v="87.194520547945203"/>
    <x v="4"/>
  </r>
  <r>
    <n v="36262"/>
    <s v="VOLUNTEER"/>
    <x v="0"/>
    <s v="N"/>
    <m/>
    <m/>
    <m/>
    <s v="N"/>
    <m/>
    <x v="0"/>
    <d v="1949-08-09T00:00:00"/>
    <s v="LU2"/>
    <x v="1"/>
    <x v="2"/>
    <n v="38765"/>
    <n v="44664"/>
    <x v="0"/>
    <d v="2025-01-31T00:00:00"/>
    <n v="75.531506849315065"/>
    <x v="4"/>
  </r>
  <r>
    <n v="104894"/>
    <s v="VOLUNTEER"/>
    <x v="0"/>
    <s v="N"/>
    <m/>
    <m/>
    <m/>
    <s v="N"/>
    <m/>
    <x v="1"/>
    <d v="1991-11-30T00:00:00"/>
    <s v="SG1"/>
    <x v="0"/>
    <x v="2"/>
    <n v="41463"/>
    <n v="41484"/>
    <x v="1"/>
    <d v="2025-01-31T00:00:00"/>
    <n v="33.194520547945203"/>
    <x v="5"/>
  </r>
  <r>
    <n v="162484"/>
    <s v="VOLUNTEER"/>
    <x v="0"/>
    <s v="N"/>
    <m/>
    <m/>
    <m/>
    <s v="N"/>
    <m/>
    <x v="0"/>
    <d v="2008-11-30T00:00:00"/>
    <s v="LU4"/>
    <x v="1"/>
    <x v="5"/>
    <n v="45287"/>
    <n v="45363"/>
    <x v="0"/>
    <d v="2025-01-31T00:00:00"/>
    <n v="16.18082191780822"/>
    <x v="1"/>
  </r>
  <r>
    <n v="165959"/>
    <s v="VOLUNTEER"/>
    <x v="2"/>
    <s v="N"/>
    <m/>
    <m/>
    <m/>
    <s v="N"/>
    <m/>
    <x v="1"/>
    <d v="1989-11-28T00:00:00"/>
    <s v="LU1"/>
    <x v="1"/>
    <x v="5"/>
    <s v="Not Recorded"/>
    <s v="Not Recorded"/>
    <x v="1"/>
    <d v="2025-01-31T00:00:00"/>
    <n v="35.200000000000003"/>
    <x v="2"/>
  </r>
  <r>
    <n v="128345"/>
    <s v="VOLUNTEER"/>
    <x v="0"/>
    <s v="N"/>
    <m/>
    <m/>
    <m/>
    <s v="N"/>
    <m/>
    <x v="0"/>
    <d v="1969-11-21T00:00:00"/>
    <s v="AL2"/>
    <x v="0"/>
    <x v="2"/>
    <n v="43236"/>
    <n v="43467"/>
    <x v="0"/>
    <d v="2025-01-31T00:00:00"/>
    <n v="55.232876712328768"/>
    <x v="0"/>
  </r>
  <r>
    <n v="118319"/>
    <s v="VOLUNTEER"/>
    <x v="0"/>
    <s v="N"/>
    <m/>
    <m/>
    <m/>
    <s v="N"/>
    <m/>
    <x v="1"/>
    <d v="2002-03-01T00:00:00"/>
    <s v="MK42"/>
    <x v="1"/>
    <x v="1"/>
    <n v="42560"/>
    <n v="42651"/>
    <x v="0"/>
    <d v="2025-01-31T00:00:00"/>
    <n v="22.936986301369863"/>
    <x v="1"/>
  </r>
  <r>
    <n v="123532"/>
    <s v="VOLUNTEER"/>
    <x v="0"/>
    <s v="N"/>
    <m/>
    <m/>
    <m/>
    <s v="N"/>
    <m/>
    <x v="0"/>
    <d v="1993-06-06T00:00:00"/>
    <s v="LU4"/>
    <x v="1"/>
    <x v="2"/>
    <n v="42927"/>
    <n v="43318"/>
    <x v="0"/>
    <d v="2025-01-31T00:00:00"/>
    <n v="31.676712328767124"/>
    <x v="5"/>
  </r>
  <r>
    <n v="138649"/>
    <s v="VOLUNTEER"/>
    <x v="0"/>
    <s v="N"/>
    <m/>
    <m/>
    <m/>
    <s v="N"/>
    <m/>
    <x v="1"/>
    <d v="2003-04-01T00:00:00"/>
    <s v="AL2"/>
    <x v="0"/>
    <x v="7"/>
    <n v="43701"/>
    <n v="44169"/>
    <x v="0"/>
    <d v="2025-01-31T00:00:00"/>
    <n v="21.852054794520548"/>
    <x v="1"/>
  </r>
  <r>
    <n v="157757"/>
    <s v="VOLUNTEER"/>
    <x v="1"/>
    <s v="N"/>
    <m/>
    <m/>
    <m/>
    <s v="N"/>
    <m/>
    <x v="0"/>
    <d v="2000-10-03T00:00:00"/>
    <s v="LU4"/>
    <x v="1"/>
    <x v="1"/>
    <n v="44905"/>
    <s v=""/>
    <x v="0"/>
    <d v="2025-01-31T00:00:00"/>
    <n v="24.345205479452055"/>
    <x v="1"/>
  </r>
  <r>
    <n v="130926"/>
    <s v="VOLUNTEER"/>
    <x v="0"/>
    <s v="N"/>
    <m/>
    <m/>
    <m/>
    <s v="N"/>
    <m/>
    <x v="0"/>
    <d v="2004-01-01T00:00:00"/>
    <s v="LU3"/>
    <x v="1"/>
    <x v="1"/>
    <n v="43379"/>
    <n v="44433"/>
    <x v="0"/>
    <d v="2025-01-31T00:00:00"/>
    <n v="21.098630136986301"/>
    <x v="1"/>
  </r>
  <r>
    <n v="108574"/>
    <s v="VOLUNTEER"/>
    <x v="0"/>
    <s v="N"/>
    <m/>
    <m/>
    <m/>
    <s v="N"/>
    <m/>
    <x v="0"/>
    <m/>
    <s v="LU1"/>
    <x v="1"/>
    <x v="1"/>
    <n v="41946"/>
    <n v="41946"/>
    <x v="1"/>
    <d v="2025-01-31T00:00:00"/>
    <n v="125.17260273972603"/>
    <x v="4"/>
  </r>
  <r>
    <n v="95317"/>
    <s v="VOLUNTEER"/>
    <x v="0"/>
    <s v="N"/>
    <m/>
    <m/>
    <m/>
    <s v="N"/>
    <m/>
    <x v="0"/>
    <d v="1994-11-19T00:00:00"/>
    <s v="LU3"/>
    <x v="1"/>
    <x v="1"/>
    <n v="41175"/>
    <n v="41470"/>
    <x v="1"/>
    <d v="2025-01-31T00:00:00"/>
    <n v="30.221917808219178"/>
    <x v="5"/>
  </r>
  <r>
    <n v="101301"/>
    <s v="VOLUNTEER"/>
    <x v="0"/>
    <s v="N"/>
    <m/>
    <m/>
    <m/>
    <s v="N"/>
    <m/>
    <x v="0"/>
    <d v="1994-12-11T00:00:00"/>
    <s v="LU4"/>
    <x v="1"/>
    <x v="2"/>
    <n v="41335"/>
    <n v="41470"/>
    <x v="1"/>
    <d v="2025-01-31T00:00:00"/>
    <n v="30.161643835616438"/>
    <x v="5"/>
  </r>
  <r>
    <n v="83026"/>
    <s v="VOLUNTEER"/>
    <x v="0"/>
    <s v="N"/>
    <m/>
    <m/>
    <m/>
    <s v="N"/>
    <m/>
    <x v="0"/>
    <d v="1985-06-05T00:00:00"/>
    <s v="LU1"/>
    <x v="1"/>
    <x v="1"/>
    <n v="40899"/>
    <n v="41029"/>
    <x v="1"/>
    <d v="2025-01-31T00:00:00"/>
    <n v="39.684931506849317"/>
    <x v="2"/>
  </r>
  <r>
    <n v="160087"/>
    <s v="VOLUNTEER"/>
    <x v="0"/>
    <s v="N"/>
    <m/>
    <m/>
    <m/>
    <s v="N"/>
    <m/>
    <x v="0"/>
    <d v="1982-07-16T00:00:00"/>
    <s v="LU3"/>
    <x v="1"/>
    <x v="1"/>
    <s v="Not Recorded"/>
    <s v="Not Recorded"/>
    <x v="1"/>
    <d v="2025-01-31T00:00:00"/>
    <n v="42.575342465753423"/>
    <x v="2"/>
  </r>
  <r>
    <n v="100799"/>
    <s v="VOLUNTEER"/>
    <x v="0"/>
    <s v="N"/>
    <m/>
    <m/>
    <m/>
    <s v="N"/>
    <m/>
    <x v="0"/>
    <d v="1991-02-27T00:00:00"/>
    <s v="LU3"/>
    <x v="1"/>
    <x v="2"/>
    <n v="41253"/>
    <n v="41253"/>
    <x v="1"/>
    <d v="2025-01-31T00:00:00"/>
    <n v="33.950684931506849"/>
    <x v="5"/>
  </r>
  <r>
    <n v="24052"/>
    <s v="VOLUNTEER"/>
    <x v="0"/>
    <s v="N"/>
    <m/>
    <m/>
    <m/>
    <s v="N"/>
    <m/>
    <x v="1"/>
    <d v="1952-09-09T00:00:00"/>
    <s v="LU3"/>
    <x v="1"/>
    <x v="2"/>
    <n v="1"/>
    <n v="1"/>
    <x v="1"/>
    <d v="2025-01-31T00:00:00"/>
    <n v="72.443835616438349"/>
    <x v="4"/>
  </r>
  <r>
    <n v="161079"/>
    <s v="VOLUNTEER"/>
    <x v="0"/>
    <s v="N"/>
    <m/>
    <m/>
    <m/>
    <s v="N"/>
    <m/>
    <x v="0"/>
    <d v="1949-04-17T00:00:00"/>
    <s v="MK40"/>
    <x v="1"/>
    <x v="3"/>
    <n v="45070"/>
    <n v="45070"/>
    <x v="0"/>
    <d v="2025-01-31T00:00:00"/>
    <n v="75.843835616438355"/>
    <x v="4"/>
  </r>
  <r>
    <n v="161288"/>
    <s v="VOLUNTEER"/>
    <x v="1"/>
    <s v="N"/>
    <m/>
    <m/>
    <m/>
    <s v="N"/>
    <m/>
    <x v="0"/>
    <d v="2002-09-21T00:00:00"/>
    <s v="LU3"/>
    <x v="1"/>
    <x v="5"/>
    <n v="45114"/>
    <s v=""/>
    <x v="0"/>
    <d v="2025-01-31T00:00:00"/>
    <n v="22.378082191780823"/>
    <x v="1"/>
  </r>
  <r>
    <n v="162091"/>
    <s v="VOLUNTEER"/>
    <x v="0"/>
    <s v="N"/>
    <m/>
    <m/>
    <m/>
    <s v="N"/>
    <m/>
    <x v="0"/>
    <d v="2007-12-21T00:00:00"/>
    <s v="LU3"/>
    <x v="1"/>
    <x v="6"/>
    <n v="45117"/>
    <s v=""/>
    <x v="0"/>
    <d v="2025-01-31T00:00:00"/>
    <n v="17.126027397260273"/>
    <x v="1"/>
  </r>
  <r>
    <n v="129550"/>
    <s v="VOLUNTEER"/>
    <x v="0"/>
    <s v="N"/>
    <m/>
    <m/>
    <m/>
    <s v="N"/>
    <m/>
    <x v="1"/>
    <d v="2000-10-26T00:00:00"/>
    <s v="MK10"/>
    <x v="4"/>
    <x v="5"/>
    <s v="Not Recorded"/>
    <s v="Not Recorded"/>
    <x v="1"/>
    <d v="2025-01-31T00:00:00"/>
    <n v="24.282191780821918"/>
    <x v="1"/>
  </r>
  <r>
    <n v="84058"/>
    <s v="VOLUNTEER"/>
    <x v="0"/>
    <s v="N"/>
    <m/>
    <m/>
    <m/>
    <s v="N"/>
    <m/>
    <x v="1"/>
    <d v="1997-03-25T00:00:00"/>
    <s v="MK4"/>
    <x v="4"/>
    <x v="5"/>
    <n v="41099"/>
    <n v="41099"/>
    <x v="1"/>
    <d v="2025-01-31T00:00:00"/>
    <n v="27.873972602739727"/>
    <x v="5"/>
  </r>
  <r>
    <n v="163243"/>
    <s v="VOLUNTEER"/>
    <x v="0"/>
    <s v="N"/>
    <m/>
    <m/>
    <m/>
    <s v="N"/>
    <m/>
    <x v="0"/>
    <d v="2006-04-15T00:00:00"/>
    <s v="LU1"/>
    <x v="1"/>
    <x v="5"/>
    <n v="45250"/>
    <n v="45264"/>
    <x v="1"/>
    <d v="2025-01-31T00:00:00"/>
    <n v="18.81095890410959"/>
    <x v="1"/>
  </r>
  <r>
    <n v="147113"/>
    <s v="VOLUNTEER"/>
    <x v="0"/>
    <s v="N"/>
    <m/>
    <m/>
    <m/>
    <s v="N"/>
    <m/>
    <x v="0"/>
    <d v="2001-04-08T00:00:00"/>
    <s v="LU1"/>
    <x v="1"/>
    <x v="5"/>
    <n v="44312"/>
    <n v="44439"/>
    <x v="0"/>
    <d v="2025-01-31T00:00:00"/>
    <n v="23.832876712328765"/>
    <x v="1"/>
  </r>
  <r>
    <n v="169001"/>
    <s v="VOLUNTEER"/>
    <x v="2"/>
    <s v="N"/>
    <m/>
    <m/>
    <m/>
    <s v="N"/>
    <m/>
    <x v="0"/>
    <d v="2009-08-10T00:00:00"/>
    <s v="EN8"/>
    <x v="2"/>
    <x v="4"/>
    <s v="Not Recorded"/>
    <s v="Not Recorded"/>
    <x v="1"/>
    <d v="2025-01-31T00:00:00"/>
    <n v="15.487671232876712"/>
    <x v="6"/>
  </r>
  <r>
    <n v="102359"/>
    <s v="VOLUNTEER"/>
    <x v="0"/>
    <s v="N"/>
    <m/>
    <m/>
    <m/>
    <s v="N"/>
    <m/>
    <x v="0"/>
    <d v="1995-03-04T00:00:00"/>
    <s v="LU3"/>
    <x v="1"/>
    <x v="1"/>
    <n v="41330"/>
    <n v="41647"/>
    <x v="1"/>
    <d v="2025-01-31T00:00:00"/>
    <n v="29.934246575342467"/>
    <x v="5"/>
  </r>
  <r>
    <n v="136433"/>
    <s v="VOLUNTEER"/>
    <x v="0"/>
    <s v="N"/>
    <m/>
    <m/>
    <m/>
    <s v="N"/>
    <m/>
    <x v="0"/>
    <d v="2002-05-18T00:00:00"/>
    <s v="MK12"/>
    <x v="4"/>
    <x v="1"/>
    <s v="Not Recorded"/>
    <s v="Not Recorded"/>
    <x v="1"/>
    <d v="2025-01-31T00:00:00"/>
    <n v="22.723287671232878"/>
    <x v="1"/>
  </r>
  <r>
    <n v="167435"/>
    <s v="VOLUNTEER"/>
    <x v="1"/>
    <s v="N"/>
    <m/>
    <m/>
    <m/>
    <s v="N"/>
    <m/>
    <x v="0"/>
    <d v="1976-01-15T00:00:00"/>
    <s v="LU3"/>
    <x v="1"/>
    <x v="1"/>
    <n v="45409"/>
    <s v=""/>
    <x v="0"/>
    <d v="2025-01-31T00:00:00"/>
    <n v="49.079452054794523"/>
    <x v="3"/>
  </r>
  <r>
    <n v="130580"/>
    <s v="VOLUNTEER"/>
    <x v="0"/>
    <s v="N"/>
    <m/>
    <m/>
    <m/>
    <s v="N"/>
    <m/>
    <x v="0"/>
    <d v="1983-09-05T00:00:00"/>
    <s v="LU4"/>
    <x v="1"/>
    <x v="1"/>
    <s v="Not Recorded"/>
    <s v="Not Recorded"/>
    <x v="1"/>
    <d v="2025-01-31T00:00:00"/>
    <n v="41.435616438356163"/>
    <x v="2"/>
  </r>
  <r>
    <n v="114481"/>
    <s v="VOLUNTEER"/>
    <x v="0"/>
    <s v="N"/>
    <m/>
    <m/>
    <m/>
    <s v="N"/>
    <m/>
    <x v="1"/>
    <d v="1973-09-21T00:00:00"/>
    <s v="MK9"/>
    <x v="4"/>
    <x v="6"/>
    <n v="42314"/>
    <n v="42426"/>
    <x v="0"/>
    <d v="2025-01-31T00:00:00"/>
    <n v="51.397260273972606"/>
    <x v="3"/>
  </r>
  <r>
    <n v="109504"/>
    <s v="VOLUNTEER"/>
    <x v="0"/>
    <s v="N"/>
    <m/>
    <m/>
    <m/>
    <s v="N"/>
    <m/>
    <x v="0"/>
    <d v="1959-07-01T00:00:00"/>
    <s v="WD7"/>
    <x v="0"/>
    <x v="0"/>
    <n v="41899"/>
    <n v="42699"/>
    <x v="0"/>
    <d v="2025-01-31T00:00:00"/>
    <n v="65.632876712328766"/>
    <x v="4"/>
  </r>
  <r>
    <n v="128382"/>
    <s v="VOLUNTEER"/>
    <x v="0"/>
    <s v="N"/>
    <m/>
    <m/>
    <m/>
    <s v="N"/>
    <m/>
    <x v="0"/>
    <d v="2001-04-03T00:00:00"/>
    <s v="LU2"/>
    <x v="1"/>
    <x v="2"/>
    <n v="43241"/>
    <n v="43245"/>
    <x v="1"/>
    <d v="2025-01-31T00:00:00"/>
    <n v="23.846575342465755"/>
    <x v="1"/>
  </r>
  <r>
    <n v="104268"/>
    <s v="VOLUNTEER"/>
    <x v="0"/>
    <s v="N"/>
    <m/>
    <m/>
    <m/>
    <s v="N"/>
    <m/>
    <x v="0"/>
    <d v="1996-03-06T00:00:00"/>
    <s v="LU3"/>
    <x v="1"/>
    <x v="1"/>
    <n v="41960"/>
    <n v="41960"/>
    <x v="1"/>
    <d v="2025-01-31T00:00:00"/>
    <n v="28.926027397260274"/>
    <x v="5"/>
  </r>
  <r>
    <n v="156411"/>
    <s v="VOLUNTEER"/>
    <x v="0"/>
    <s v="N"/>
    <m/>
    <m/>
    <m/>
    <s v="N"/>
    <m/>
    <x v="1"/>
    <d v="2005-07-17T00:00:00"/>
    <s v="LU2"/>
    <x v="1"/>
    <x v="1"/>
    <s v="Not Recorded"/>
    <s v="Not Recorded"/>
    <x v="1"/>
    <d v="2025-01-31T00:00:00"/>
    <n v="19.556164383561644"/>
    <x v="1"/>
  </r>
  <r>
    <n v="164696"/>
    <s v="VOLUNTEER"/>
    <x v="1"/>
    <s v="N"/>
    <m/>
    <m/>
    <m/>
    <s v="N"/>
    <m/>
    <x v="1"/>
    <d v="1998-04-27T00:00:00"/>
    <s v="LU1"/>
    <x v="1"/>
    <x v="6"/>
    <n v="45239"/>
    <s v=""/>
    <x v="2"/>
    <d v="2025-01-31T00:00:00"/>
    <n v="26.783561643835615"/>
    <x v="5"/>
  </r>
  <r>
    <n v="157145"/>
    <s v="VOLUNTEER"/>
    <x v="0"/>
    <s v="N"/>
    <m/>
    <m/>
    <m/>
    <s v="N"/>
    <m/>
    <x v="1"/>
    <d v="2005-04-29T00:00:00"/>
    <s v="LU3"/>
    <x v="1"/>
    <x v="0"/>
    <n v="44801"/>
    <n v="44951"/>
    <x v="0"/>
    <d v="2025-01-31T00:00:00"/>
    <n v="19.772602739726029"/>
    <x v="1"/>
  </r>
  <r>
    <n v="64502"/>
    <s v="VOLUNTEER"/>
    <x v="0"/>
    <s v="N"/>
    <m/>
    <m/>
    <s v="EPAGE"/>
    <s v="N"/>
    <m/>
    <x v="1"/>
    <d v="1987-05-22T00:00:00"/>
    <s v="LU3"/>
    <x v="1"/>
    <x v="3"/>
    <s v="Not Recorded"/>
    <s v="Not Recorded"/>
    <x v="1"/>
    <d v="2025-01-31T00:00:00"/>
    <n v="37.723287671232875"/>
    <x v="2"/>
  </r>
  <r>
    <n v="121781"/>
    <s v="VOLUNTEER"/>
    <x v="0"/>
    <s v="N"/>
    <m/>
    <m/>
    <m/>
    <s v="N"/>
    <m/>
    <x v="0"/>
    <m/>
    <s v="LU5"/>
    <x v="1"/>
    <x v="3"/>
    <s v="Not Recorded"/>
    <s v="Not Recorded"/>
    <x v="1"/>
    <d v="2025-01-31T00:00:00"/>
    <n v="125.17260273972603"/>
    <x v="4"/>
  </r>
  <r>
    <n v="15903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80704"/>
    <s v="VOLUNTEER"/>
    <x v="0"/>
    <s v="N"/>
    <m/>
    <m/>
    <m/>
    <s v="N"/>
    <m/>
    <x v="0"/>
    <d v="1941-03-10T00:00:00"/>
    <s v="LU6"/>
    <x v="1"/>
    <x v="3"/>
    <n v="39973"/>
    <n v="42023"/>
    <x v="1"/>
    <d v="2025-01-31T00:00:00"/>
    <n v="83.953424657534242"/>
    <x v="4"/>
  </r>
  <r>
    <n v="150961"/>
    <s v="VOLUNTEER"/>
    <x v="0"/>
    <s v="N"/>
    <m/>
    <m/>
    <m/>
    <s v="N"/>
    <m/>
    <x v="0"/>
    <d v="2005-03-24T00:00:00"/>
    <s v="HP3"/>
    <x v="0"/>
    <x v="0"/>
    <s v="Not Recorded"/>
    <s v="Not Recorded"/>
    <x v="1"/>
    <d v="2025-01-31T00:00:00"/>
    <n v="19.87123287671233"/>
    <x v="1"/>
  </r>
  <r>
    <n v="165653"/>
    <s v="VOLUNTEER"/>
    <x v="0"/>
    <s v="N"/>
    <m/>
    <m/>
    <m/>
    <s v="N"/>
    <m/>
    <x v="0"/>
    <d v="2009-12-24T00:00:00"/>
    <s v="WD17"/>
    <x v="0"/>
    <x v="3"/>
    <s v="Not Recorded"/>
    <s v="Not Recorded"/>
    <x v="1"/>
    <d v="2025-01-31T00:00:00"/>
    <n v="15.115068493150686"/>
    <x v="6"/>
  </r>
  <r>
    <n v="82528"/>
    <s v="VOLUNTEER"/>
    <x v="0"/>
    <s v="N"/>
    <m/>
    <m/>
    <m/>
    <s v="N"/>
    <m/>
    <x v="1"/>
    <d v="1992-09-06T00:00:00"/>
    <s v="AL3"/>
    <x v="0"/>
    <x v="3"/>
    <n v="1"/>
    <n v="1"/>
    <x v="1"/>
    <d v="2025-01-31T00:00:00"/>
    <n v="32.424657534246577"/>
    <x v="5"/>
  </r>
  <r>
    <n v="108395"/>
    <s v="VOLUNTEER"/>
    <x v="0"/>
    <s v="N"/>
    <m/>
    <m/>
    <m/>
    <s v="N"/>
    <m/>
    <x v="1"/>
    <d v="1999-01-20T00:00:00"/>
    <s v="WD7"/>
    <x v="0"/>
    <x v="2"/>
    <n v="41761"/>
    <n v="41823"/>
    <x v="1"/>
    <d v="2025-01-31T00:00:00"/>
    <n v="26.049315068493151"/>
    <x v="5"/>
  </r>
  <r>
    <n v="84121"/>
    <s v="VOLUNTEER"/>
    <x v="0"/>
    <s v="N"/>
    <m/>
    <m/>
    <m/>
    <s v="N"/>
    <m/>
    <x v="1"/>
    <d v="1961-09-26T00:00:00"/>
    <s v="MK45"/>
    <x v="1"/>
    <x v="3"/>
    <n v="44349"/>
    <n v="44364"/>
    <x v="3"/>
    <d v="2025-01-31T00:00:00"/>
    <n v="63.391780821917806"/>
    <x v="0"/>
  </r>
  <r>
    <n v="127684"/>
    <s v="VOLUNTEER"/>
    <x v="0"/>
    <s v="N"/>
    <m/>
    <m/>
    <m/>
    <s v="N"/>
    <m/>
    <x v="0"/>
    <d v="1998-07-27T00:00:00"/>
    <s v="WD25"/>
    <x v="0"/>
    <x v="6"/>
    <n v="43150"/>
    <n v="43193"/>
    <x v="0"/>
    <d v="2025-01-31T00:00:00"/>
    <n v="26.534246575342465"/>
    <x v="5"/>
  </r>
  <r>
    <n v="162645"/>
    <s v="VOLUNTEER"/>
    <x v="1"/>
    <s v="N"/>
    <m/>
    <m/>
    <m/>
    <s v="N"/>
    <m/>
    <x v="1"/>
    <d v="2005-11-02T00:00:00"/>
    <s v="AL3"/>
    <x v="0"/>
    <x v="0"/>
    <n v="45176"/>
    <s v=""/>
    <x v="0"/>
    <d v="2025-01-31T00:00:00"/>
    <n v="19.260273972602739"/>
    <x v="1"/>
  </r>
  <r>
    <n v="153679"/>
    <s v="VOLUNTEER"/>
    <x v="0"/>
    <s v="N"/>
    <m/>
    <m/>
    <m/>
    <s v="N"/>
    <m/>
    <x v="0"/>
    <d v="2005-08-13T00:00:00"/>
    <s v="MK41"/>
    <x v="1"/>
    <x v="6"/>
    <n v="44625"/>
    <n v="44816"/>
    <x v="0"/>
    <d v="2025-01-31T00:00:00"/>
    <n v="19.482191780821918"/>
    <x v="1"/>
  </r>
  <r>
    <n v="121449"/>
    <s v="VOLUNTEER"/>
    <x v="1"/>
    <s v="N"/>
    <m/>
    <m/>
    <m/>
    <s v="N"/>
    <m/>
    <x v="0"/>
    <d v="1968-08-08T00:00:00"/>
    <s v="LU3"/>
    <x v="1"/>
    <x v="3"/>
    <n v="42810"/>
    <s v=""/>
    <x v="2"/>
    <d v="2025-01-31T00:00:00"/>
    <n v="56.520547945205479"/>
    <x v="0"/>
  </r>
  <r>
    <n v="133060"/>
    <s v="VOLUNTEER"/>
    <x v="0"/>
    <s v="N"/>
    <m/>
    <m/>
    <m/>
    <s v="N"/>
    <m/>
    <x v="1"/>
    <d v="1996-10-25T00:00:00"/>
    <s v="AL7"/>
    <x v="0"/>
    <x v="3"/>
    <n v="43487"/>
    <n v="43812"/>
    <x v="0"/>
    <d v="2025-01-31T00:00:00"/>
    <n v="28.287671232876711"/>
    <x v="5"/>
  </r>
  <r>
    <n v="134341"/>
    <s v="VOLUNTEER"/>
    <x v="1"/>
    <s v="N"/>
    <m/>
    <m/>
    <m/>
    <s v="N"/>
    <m/>
    <x v="1"/>
    <d v="1961-07-01T00:00:00"/>
    <s v="LU1"/>
    <x v="1"/>
    <x v="3"/>
    <n v="43580"/>
    <s v=""/>
    <x v="4"/>
    <d v="2025-01-31T00:00:00"/>
    <n v="63.630136986301373"/>
    <x v="0"/>
  </r>
  <r>
    <n v="107770"/>
    <s v="VOLUNTEER"/>
    <x v="0"/>
    <s v="N"/>
    <m/>
    <m/>
    <m/>
    <s v="Y"/>
    <s v="06/03/2024"/>
    <x v="1"/>
    <d v="1947-01-30T00:00:00"/>
    <s v="AL5"/>
    <x v="0"/>
    <x v="3"/>
    <n v="41803"/>
    <n v="42545"/>
    <x v="3"/>
    <d v="2025-01-31T00:00:00"/>
    <n v="78.057534246575344"/>
    <x v="4"/>
  </r>
  <r>
    <n v="134169"/>
    <s v="VOLUNTEER"/>
    <x v="1"/>
    <s v="N"/>
    <m/>
    <m/>
    <m/>
    <s v="N"/>
    <m/>
    <x v="0"/>
    <d v="1956-01-30T00:00:00"/>
    <s v="MK45"/>
    <x v="1"/>
    <x v="3"/>
    <n v="43522"/>
    <s v=""/>
    <x v="0"/>
    <d v="2025-01-31T00:00:00"/>
    <n v="69.052054794520544"/>
    <x v="4"/>
  </r>
  <r>
    <n v="108294"/>
    <s v="VOLUNTEER"/>
    <x v="0"/>
    <s v="N"/>
    <m/>
    <m/>
    <m/>
    <s v="N"/>
    <m/>
    <x v="0"/>
    <d v="1973-01-07T00:00:00"/>
    <s v="CM19"/>
    <x v="2"/>
    <x v="0"/>
    <n v="41677"/>
    <n v="41810"/>
    <x v="1"/>
    <d v="2025-01-31T00:00:00"/>
    <n v="52.101369863013701"/>
    <x v="3"/>
  </r>
  <r>
    <n v="109217"/>
    <s v="VOLUNTEER"/>
    <x v="0"/>
    <s v="N"/>
    <m/>
    <m/>
    <m/>
    <s v="N"/>
    <m/>
    <x v="0"/>
    <m/>
    <s v="LU1"/>
    <x v="1"/>
    <x v="5"/>
    <s v="Not Recorded"/>
    <s v="Not Recorded"/>
    <x v="1"/>
    <d v="2025-01-31T00:00:00"/>
    <n v="125.17260273972603"/>
    <x v="4"/>
  </r>
  <r>
    <n v="10580"/>
    <s v="VOLUNTEER"/>
    <x v="0"/>
    <s v="N"/>
    <m/>
    <m/>
    <m/>
    <s v="N"/>
    <m/>
    <x v="0"/>
    <d v="1965-06-01T00:00:00"/>
    <s v="LU5"/>
    <x v="1"/>
    <x v="2"/>
    <n v="1"/>
    <n v="1"/>
    <x v="1"/>
    <d v="2025-01-31T00:00:00"/>
    <n v="59.709589041095889"/>
    <x v="0"/>
  </r>
  <r>
    <n v="132874"/>
    <s v="VOLUNTEER"/>
    <x v="0"/>
    <s v="N"/>
    <m/>
    <m/>
    <m/>
    <s v="N"/>
    <m/>
    <x v="0"/>
    <d v="1978-01-11T00:00:00"/>
    <s v="MK10"/>
    <x v="4"/>
    <x v="0"/>
    <n v="43472"/>
    <n v="43739"/>
    <x v="0"/>
    <d v="2025-01-31T00:00:00"/>
    <n v="47.087671232876716"/>
    <x v="3"/>
  </r>
  <r>
    <n v="83821"/>
    <s v="VOLUNTEER"/>
    <x v="0"/>
    <s v="N"/>
    <m/>
    <m/>
    <m/>
    <s v="N"/>
    <m/>
    <x v="0"/>
    <d v="1990-08-21T00:00:00"/>
    <s v="LU1"/>
    <x v="1"/>
    <x v="2"/>
    <n v="40877"/>
    <n v="41108"/>
    <x v="1"/>
    <d v="2025-01-31T00:00:00"/>
    <n v="34.471232876712328"/>
    <x v="5"/>
  </r>
  <r>
    <n v="126472"/>
    <s v="VOLUNTEER"/>
    <x v="0"/>
    <s v="N"/>
    <m/>
    <m/>
    <m/>
    <s v="N"/>
    <m/>
    <x v="0"/>
    <d v="2001-06-21T00:00:00"/>
    <s v="LU3"/>
    <x v="1"/>
    <x v="1"/>
    <s v="Not Recorded"/>
    <s v="Not Recorded"/>
    <x v="1"/>
    <d v="2025-01-31T00:00:00"/>
    <n v="23.63013698630137"/>
    <x v="1"/>
  </r>
  <r>
    <n v="130746"/>
    <s v="VOLUNTEER"/>
    <x v="0"/>
    <s v="N"/>
    <m/>
    <m/>
    <m/>
    <s v="N"/>
    <m/>
    <x v="0"/>
    <d v="2001-03-02T00:00:00"/>
    <s v="LU4"/>
    <x v="1"/>
    <x v="1"/>
    <n v="43413"/>
    <n v="43738"/>
    <x v="0"/>
    <d v="2025-01-31T00:00:00"/>
    <n v="23.934246575342467"/>
    <x v="1"/>
  </r>
  <r>
    <n v="161463"/>
    <s v="VOLUNTEER"/>
    <x v="1"/>
    <s v="N"/>
    <m/>
    <m/>
    <m/>
    <s v="N"/>
    <m/>
    <x v="0"/>
    <d v="2003-11-27T00:00:00"/>
    <s v="MK40"/>
    <x v="1"/>
    <x v="1"/>
    <n v="45092"/>
    <s v=""/>
    <x v="0"/>
    <d v="2025-01-31T00:00:00"/>
    <n v="21.194520547945206"/>
    <x v="1"/>
  </r>
  <r>
    <n v="167715"/>
    <s v="VOLUNTEER"/>
    <x v="1"/>
    <s v="N"/>
    <m/>
    <m/>
    <m/>
    <s v="N"/>
    <m/>
    <x v="0"/>
    <d v="2007-01-29T00:00:00"/>
    <s v="AL3"/>
    <x v="0"/>
    <x v="1"/>
    <n v="45459"/>
    <s v=""/>
    <x v="0"/>
    <d v="2025-01-31T00:00:00"/>
    <n v="18.019178082191782"/>
    <x v="1"/>
  </r>
  <r>
    <n v="154603"/>
    <s v="VOLUNTEER"/>
    <x v="0"/>
    <s v="N"/>
    <m/>
    <m/>
    <m/>
    <s v="N"/>
    <m/>
    <x v="0"/>
    <d v="2007-03-18T00:00:00"/>
    <s v="AL4"/>
    <x v="0"/>
    <x v="4"/>
    <n v="44603"/>
    <n v="44777"/>
    <x v="0"/>
    <d v="2025-01-31T00:00:00"/>
    <n v="17.887671232876713"/>
    <x v="1"/>
  </r>
  <r>
    <n v="150768"/>
    <s v="VOLUNTEER"/>
    <x v="0"/>
    <s v="N"/>
    <m/>
    <m/>
    <m/>
    <s v="N"/>
    <m/>
    <x v="0"/>
    <m/>
    <s v="NW4"/>
    <x v="2"/>
    <x v="6"/>
    <n v="44357"/>
    <n v="44378"/>
    <x v="0"/>
    <d v="2025-01-31T00:00:00"/>
    <n v="125.17260273972603"/>
    <x v="4"/>
  </r>
  <r>
    <n v="106918"/>
    <s v="VOLUNTEER"/>
    <x v="0"/>
    <s v="N"/>
    <m/>
    <m/>
    <m/>
    <s v="N"/>
    <m/>
    <x v="0"/>
    <d v="1996-12-05T00:00:00"/>
    <s v="WD18"/>
    <x v="0"/>
    <x v="2"/>
    <n v="41657"/>
    <n v="41895"/>
    <x v="1"/>
    <d v="2025-01-31T00:00:00"/>
    <n v="28.175342465753424"/>
    <x v="5"/>
  </r>
  <r>
    <n v="153051"/>
    <s v="VOLUNTEER"/>
    <x v="0"/>
    <s v="N"/>
    <m/>
    <m/>
    <m/>
    <s v="N"/>
    <m/>
    <x v="0"/>
    <d v="2003-11-09T00:00:00"/>
    <s v="WD18"/>
    <x v="0"/>
    <x v="1"/>
    <n v="44527"/>
    <n v="44755"/>
    <x v="0"/>
    <d v="2025-01-31T00:00:00"/>
    <n v="21.243835616438357"/>
    <x v="1"/>
  </r>
  <r>
    <n v="168471"/>
    <s v="VOLUNTEER"/>
    <x v="2"/>
    <s v="N"/>
    <m/>
    <m/>
    <m/>
    <s v="N"/>
    <m/>
    <x v="0"/>
    <d v="2008-03-24T00:00:00"/>
    <s v="MK45"/>
    <x v="1"/>
    <x v="3"/>
    <s v="Not Recorded"/>
    <s v="Not Recorded"/>
    <x v="1"/>
    <d v="2025-01-31T00:00:00"/>
    <n v="16.86849315068493"/>
    <x v="1"/>
  </r>
  <r>
    <n v="137313"/>
    <s v="VOLUNTEER"/>
    <x v="0"/>
    <s v="N"/>
    <m/>
    <m/>
    <m/>
    <s v="N"/>
    <m/>
    <x v="1"/>
    <d v="1978-11-26T00:00:00"/>
    <s v="SG7"/>
    <x v="0"/>
    <x v="6"/>
    <n v="43690"/>
    <n v="43723"/>
    <x v="0"/>
    <d v="2025-01-31T00:00:00"/>
    <n v="46.213698630136989"/>
    <x v="3"/>
  </r>
  <r>
    <n v="126470"/>
    <s v="VOLUNTEER"/>
    <x v="0"/>
    <s v="N"/>
    <m/>
    <m/>
    <m/>
    <s v="N"/>
    <m/>
    <x v="1"/>
    <d v="2001-07-17T00:00:00"/>
    <s v="LU3"/>
    <x v="1"/>
    <x v="1"/>
    <n v="43204"/>
    <n v="43596"/>
    <x v="0"/>
    <d v="2025-01-31T00:00:00"/>
    <n v="23.55890410958904"/>
    <x v="1"/>
  </r>
  <r>
    <n v="156394"/>
    <s v="VOLUNTEER"/>
    <x v="0"/>
    <s v="N"/>
    <m/>
    <m/>
    <m/>
    <s v="N"/>
    <m/>
    <x v="1"/>
    <d v="2007-08-02T00:00:00"/>
    <s v="AL3"/>
    <x v="0"/>
    <x v="1"/>
    <n v="44725"/>
    <n v="44729"/>
    <x v="0"/>
    <d v="2025-01-31T00:00:00"/>
    <n v="17.512328767123286"/>
    <x v="1"/>
  </r>
  <r>
    <n v="146877"/>
    <s v="VOLUNTEER"/>
    <x v="0"/>
    <s v="N"/>
    <m/>
    <m/>
    <m/>
    <s v="N"/>
    <m/>
    <x v="1"/>
    <d v="1999-11-08T00:00:00"/>
    <s v="LU4"/>
    <x v="1"/>
    <x v="1"/>
    <s v="Not Recorded"/>
    <s v="Not Recorded"/>
    <x v="1"/>
    <d v="2025-01-31T00:00:00"/>
    <n v="25.24931506849315"/>
    <x v="5"/>
  </r>
  <r>
    <n v="135701"/>
    <s v="VOLUNTEER"/>
    <x v="0"/>
    <s v="N"/>
    <m/>
    <m/>
    <m/>
    <s v="N"/>
    <m/>
    <x v="1"/>
    <d v="2001-12-12T00:00:00"/>
    <s v="LU3"/>
    <x v="1"/>
    <x v="1"/>
    <n v="43634"/>
    <n v="43728"/>
    <x v="0"/>
    <d v="2025-01-31T00:00:00"/>
    <n v="23.153424657534245"/>
    <x v="1"/>
  </r>
  <r>
    <n v="111284"/>
    <s v="VOLUNTEER"/>
    <x v="0"/>
    <s v="N"/>
    <m/>
    <m/>
    <m/>
    <s v="N"/>
    <m/>
    <x v="1"/>
    <d v="2000-08-25T00:00:00"/>
    <s v="WD3"/>
    <x v="0"/>
    <x v="1"/>
    <n v="42079"/>
    <n v="44657"/>
    <x v="0"/>
    <d v="2025-01-31T00:00:00"/>
    <n v="24.452054794520549"/>
    <x v="1"/>
  </r>
  <r>
    <n v="165259"/>
    <s v="VOLUNTEER"/>
    <x v="0"/>
    <s v="N"/>
    <m/>
    <m/>
    <m/>
    <s v="N"/>
    <m/>
    <x v="0"/>
    <d v="1980-04-04T00:00:00"/>
    <s v="MK41"/>
    <x v="1"/>
    <x v="1"/>
    <s v="Not Recorded"/>
    <s v="Not Recorded"/>
    <x v="1"/>
    <d v="2025-01-31T00:00:00"/>
    <n v="44.857534246575341"/>
    <x v="2"/>
  </r>
  <r>
    <n v="143200"/>
    <s v="VOLUNTEER"/>
    <x v="0"/>
    <s v="N"/>
    <m/>
    <m/>
    <m/>
    <s v="N"/>
    <m/>
    <x v="0"/>
    <d v="1976-01-07T00:00:00"/>
    <s v="WD25"/>
    <x v="0"/>
    <x v="1"/>
    <n v="43864"/>
    <n v="44755"/>
    <x v="0"/>
    <d v="2025-01-31T00:00:00"/>
    <n v="49.101369863013701"/>
    <x v="3"/>
  </r>
  <r>
    <n v="158254"/>
    <s v="VOLUNTEER"/>
    <x v="0"/>
    <s v="N"/>
    <m/>
    <m/>
    <m/>
    <s v="N"/>
    <m/>
    <x v="0"/>
    <d v="2004-02-11T00:00:00"/>
    <s v="MK45"/>
    <x v="1"/>
    <x v="1"/>
    <n v="44903"/>
    <n v="45153"/>
    <x v="3"/>
    <d v="2025-01-31T00:00:00"/>
    <n v="20.986301369863014"/>
    <x v="1"/>
  </r>
  <r>
    <n v="158164"/>
    <s v="VOLUNTEER"/>
    <x v="0"/>
    <s v="N"/>
    <m/>
    <m/>
    <m/>
    <s v="N"/>
    <m/>
    <x v="0"/>
    <d v="2001-03-17T00:00:00"/>
    <s v="MK45"/>
    <x v="1"/>
    <x v="1"/>
    <n v="44903"/>
    <n v="45153"/>
    <x v="3"/>
    <d v="2025-01-31T00:00:00"/>
    <n v="23.893150684931506"/>
    <x v="1"/>
  </r>
  <r>
    <n v="167294"/>
    <s v="VOLUNTEER"/>
    <x v="0"/>
    <s v="N"/>
    <m/>
    <m/>
    <m/>
    <s v="N"/>
    <m/>
    <x v="0"/>
    <d v="2007-01-16T00:00:00"/>
    <s v="LU7"/>
    <x v="1"/>
    <x v="4"/>
    <s v="Not Recorded"/>
    <s v="Not Recorded"/>
    <x v="1"/>
    <d v="2025-01-31T00:00:00"/>
    <n v="18.054794520547944"/>
    <x v="1"/>
  </r>
  <r>
    <n v="162371"/>
    <s v="VOLUNTEER"/>
    <x v="1"/>
    <s v="N"/>
    <m/>
    <m/>
    <m/>
    <s v="N"/>
    <m/>
    <x v="0"/>
    <d v="2006-03-07T00:00:00"/>
    <s v="LU1"/>
    <x v="1"/>
    <x v="1"/>
    <n v="45161"/>
    <s v=""/>
    <x v="0"/>
    <d v="2025-01-31T00:00:00"/>
    <n v="18.917808219178081"/>
    <x v="1"/>
  </r>
  <r>
    <n v="150508"/>
    <s v="VOLUNTEER"/>
    <x v="0"/>
    <s v="N"/>
    <m/>
    <m/>
    <m/>
    <s v="N"/>
    <m/>
    <x v="0"/>
    <d v="1991-10-24T00:00:00"/>
    <s v="LU1"/>
    <x v="1"/>
    <x v="1"/>
    <n v="44357"/>
    <n v="44755"/>
    <x v="0"/>
    <d v="2025-01-31T00:00:00"/>
    <n v="33.295890410958904"/>
    <x v="5"/>
  </r>
  <r>
    <n v="166935"/>
    <s v="VOLUNTEER"/>
    <x v="0"/>
    <s v="N"/>
    <m/>
    <m/>
    <m/>
    <s v="N"/>
    <m/>
    <x v="1"/>
    <d v="2009-07-04T00:00:00"/>
    <s v="LU63JQ"/>
    <x v="3"/>
    <x v="4"/>
    <s v="Not Recorded"/>
    <s v="Not Recorded"/>
    <x v="1"/>
    <d v="2025-01-31T00:00:00"/>
    <n v="15.58904109589041"/>
    <x v="6"/>
  </r>
  <r>
    <n v="149285"/>
    <s v="VOLUNTEER"/>
    <x v="0"/>
    <s v="N"/>
    <m/>
    <m/>
    <m/>
    <s v="N"/>
    <m/>
    <x v="0"/>
    <d v="1972-08-21T00:00:00"/>
    <s v="HP1"/>
    <x v="0"/>
    <x v="3"/>
    <n v="44309"/>
    <n v="44370"/>
    <x v="0"/>
    <d v="2025-01-31T00:00:00"/>
    <n v="52.482191780821921"/>
    <x v="3"/>
  </r>
  <r>
    <n v="81634"/>
    <s v="VOLUNTEER"/>
    <x v="0"/>
    <s v="N"/>
    <m/>
    <m/>
    <m/>
    <s v="N"/>
    <m/>
    <x v="0"/>
    <m/>
    <s v="SG1"/>
    <x v="0"/>
    <x v="3"/>
    <n v="40822"/>
    <n v="40822"/>
    <x v="1"/>
    <d v="2025-01-31T00:00:00"/>
    <n v="125.17260273972603"/>
    <x v="4"/>
  </r>
  <r>
    <n v="139553"/>
    <s v="VOLUNTEER"/>
    <x v="0"/>
    <s v="N"/>
    <m/>
    <m/>
    <m/>
    <s v="N"/>
    <m/>
    <x v="1"/>
    <d v="2005-02-09T00:00:00"/>
    <s v="AL7"/>
    <x v="0"/>
    <x v="3"/>
    <n v="43736"/>
    <n v="44352"/>
    <x v="0"/>
    <d v="2025-01-31T00:00:00"/>
    <n v="19.989041095890411"/>
    <x v="1"/>
  </r>
  <r>
    <n v="168144"/>
    <s v="VOLUNTEER"/>
    <x v="1"/>
    <s v="N"/>
    <m/>
    <m/>
    <m/>
    <s v="N"/>
    <m/>
    <x v="0"/>
    <d v="1996-07-31T00:00:00"/>
    <s v="MK42"/>
    <x v="1"/>
    <x v="3"/>
    <n v="45481"/>
    <s v=""/>
    <x v="0"/>
    <d v="2025-01-31T00:00:00"/>
    <n v="28.523287671232875"/>
    <x v="5"/>
  </r>
  <r>
    <n v="111397"/>
    <s v="VOLUNTEER"/>
    <x v="0"/>
    <s v="N"/>
    <m/>
    <m/>
    <m/>
    <s v="N"/>
    <m/>
    <x v="0"/>
    <d v="1987-11-26T00:00:00"/>
    <s v="SG19"/>
    <x v="1"/>
    <x v="2"/>
    <n v="42010"/>
    <n v="42095"/>
    <x v="0"/>
    <d v="2025-01-31T00:00:00"/>
    <n v="37.208219178082189"/>
    <x v="2"/>
  </r>
  <r>
    <n v="107546"/>
    <s v="VOLUNTEER"/>
    <x v="0"/>
    <s v="N"/>
    <m/>
    <m/>
    <m/>
    <s v="N"/>
    <m/>
    <x v="0"/>
    <d v="1999-01-18T00:00:00"/>
    <s v="MK16"/>
    <x v="4"/>
    <x v="2"/>
    <n v="41733"/>
    <n v="41824"/>
    <x v="1"/>
    <d v="2025-01-31T00:00:00"/>
    <n v="26.054794520547944"/>
    <x v="5"/>
  </r>
  <r>
    <n v="166996"/>
    <s v="VOLUNTEER"/>
    <x v="1"/>
    <s v="N"/>
    <m/>
    <m/>
    <m/>
    <s v="N"/>
    <m/>
    <x v="0"/>
    <d v="2008-09-17T00:00:00"/>
    <s v="HP1"/>
    <x v="0"/>
    <x v="3"/>
    <n v="45402"/>
    <s v=""/>
    <x v="0"/>
    <d v="2025-01-31T00:00:00"/>
    <n v="16.383561643835616"/>
    <x v="1"/>
  </r>
  <r>
    <n v="65842"/>
    <s v="VOLUNTEER"/>
    <x v="0"/>
    <s v="N"/>
    <m/>
    <m/>
    <m/>
    <s v="N"/>
    <m/>
    <x v="0"/>
    <d v="1990-08-16T00:00:00"/>
    <s v="SG6"/>
    <x v="0"/>
    <x v="2"/>
    <n v="40892"/>
    <n v="41234"/>
    <x v="1"/>
    <d v="2025-01-31T00:00:00"/>
    <n v="34.484931506849314"/>
    <x v="5"/>
  </r>
  <r>
    <n v="94057"/>
    <s v="VOLUNTEER"/>
    <x v="0"/>
    <s v="N"/>
    <m/>
    <m/>
    <m/>
    <s v="N"/>
    <m/>
    <x v="1"/>
    <d v="1962-06-04T00:00:00"/>
    <s v="WD25"/>
    <x v="0"/>
    <x v="2"/>
    <n v="40970"/>
    <n v="41050"/>
    <x v="1"/>
    <d v="2025-01-31T00:00:00"/>
    <n v="62.704109589041096"/>
    <x v="0"/>
  </r>
  <r>
    <n v="94528"/>
    <s v="VOLUNTEER"/>
    <x v="0"/>
    <s v="N"/>
    <m/>
    <m/>
    <m/>
    <s v="N"/>
    <m/>
    <x v="1"/>
    <d v="1993-09-17T00:00:00"/>
    <s v="SG6"/>
    <x v="0"/>
    <x v="2"/>
    <n v="41016"/>
    <n v="41274"/>
    <x v="1"/>
    <d v="2025-01-31T00:00:00"/>
    <n v="31.394520547945206"/>
    <x v="5"/>
  </r>
  <r>
    <n v="115951"/>
    <s v="VOLUNTEER"/>
    <x v="0"/>
    <s v="N"/>
    <m/>
    <m/>
    <m/>
    <s v="N"/>
    <m/>
    <x v="1"/>
    <d v="1989-03-19T00:00:00"/>
    <s v="SG18"/>
    <x v="1"/>
    <x v="2"/>
    <n v="42404"/>
    <n v="42419"/>
    <x v="0"/>
    <d v="2025-01-31T00:00:00"/>
    <n v="35.895890410958906"/>
    <x v="2"/>
  </r>
  <r>
    <n v="79113"/>
    <s v="VOLUNTEER"/>
    <x v="0"/>
    <s v="N"/>
    <m/>
    <m/>
    <m/>
    <s v="N"/>
    <m/>
    <x v="1"/>
    <d v="1948-06-01T00:00:00"/>
    <s v="MK41"/>
    <x v="1"/>
    <x v="6"/>
    <n v="40588"/>
    <n v="44432"/>
    <x v="0"/>
    <d v="2025-01-31T00:00:00"/>
    <n v="76.720547945205482"/>
    <x v="4"/>
  </r>
  <r>
    <n v="102062"/>
    <s v="VOLUNTEER"/>
    <x v="0"/>
    <s v="N"/>
    <m/>
    <m/>
    <m/>
    <s v="N"/>
    <m/>
    <x v="1"/>
    <d v="1962-07-17T00:00:00"/>
    <s v="SG4"/>
    <x v="0"/>
    <x v="2"/>
    <n v="41031"/>
    <n v="41471"/>
    <x v="1"/>
    <d v="2025-01-31T00:00:00"/>
    <n v="62.586301369863016"/>
    <x v="0"/>
  </r>
  <r>
    <n v="22198"/>
    <s v="VOLUNTEER"/>
    <x v="0"/>
    <s v="N"/>
    <m/>
    <m/>
    <m/>
    <s v="N"/>
    <m/>
    <x v="0"/>
    <m/>
    <s v="LU2"/>
    <x v="1"/>
    <x v="2"/>
    <n v="33329"/>
    <n v="41694"/>
    <x v="1"/>
    <d v="2025-01-31T00:00:00"/>
    <n v="125.17260273972603"/>
    <x v="4"/>
  </r>
  <r>
    <n v="110907"/>
    <s v="VOLUNTEER"/>
    <x v="0"/>
    <s v="N"/>
    <m/>
    <m/>
    <m/>
    <s v="N"/>
    <m/>
    <x v="0"/>
    <d v="1949-11-09T00:00:00"/>
    <s v="SG2"/>
    <x v="0"/>
    <x v="2"/>
    <n v="42048"/>
    <n v="42069"/>
    <x v="1"/>
    <d v="2025-01-31T00:00:00"/>
    <n v="75.279452054794518"/>
    <x v="4"/>
  </r>
  <r>
    <n v="128834"/>
    <s v="VOLUNTEER"/>
    <x v="0"/>
    <s v="N"/>
    <m/>
    <m/>
    <m/>
    <s v="N"/>
    <m/>
    <x v="0"/>
    <d v="1972-08-02T00:00:00"/>
    <s v="LU2"/>
    <x v="1"/>
    <x v="2"/>
    <n v="43260"/>
    <n v="44796"/>
    <x v="2"/>
    <d v="2025-01-31T00:00:00"/>
    <n v="52.534246575342465"/>
    <x v="3"/>
  </r>
  <r>
    <n v="100868"/>
    <s v="VOLUNTEER"/>
    <x v="0"/>
    <s v="N"/>
    <m/>
    <m/>
    <m/>
    <s v="N"/>
    <m/>
    <x v="0"/>
    <m/>
    <s v="LU3"/>
    <x v="1"/>
    <x v="2"/>
    <n v="41242"/>
    <n v="41242"/>
    <x v="1"/>
    <d v="2025-01-31T00:00:00"/>
    <n v="125.17260273972603"/>
    <x v="4"/>
  </r>
  <r>
    <n v="93844"/>
    <s v="VOLUNTEER"/>
    <x v="0"/>
    <s v="N"/>
    <m/>
    <m/>
    <m/>
    <s v="N"/>
    <m/>
    <x v="0"/>
    <d v="1940-11-16T00:00:00"/>
    <s v="AL2"/>
    <x v="0"/>
    <x v="2"/>
    <n v="40962"/>
    <n v="43748"/>
    <x v="0"/>
    <d v="2025-01-31T00:00:00"/>
    <n v="84.265753424657532"/>
    <x v="4"/>
  </r>
  <r>
    <n v="13229"/>
    <s v="VOLUNTEER"/>
    <x v="0"/>
    <s v="N"/>
    <m/>
    <m/>
    <m/>
    <s v="N"/>
    <m/>
    <x v="0"/>
    <d v="1937-02-26T00:00:00"/>
    <s v="LU4"/>
    <x v="1"/>
    <x v="2"/>
    <n v="1"/>
    <n v="1"/>
    <x v="1"/>
    <d v="2025-01-31T00:00:00"/>
    <n v="87.989041095890414"/>
    <x v="4"/>
  </r>
  <r>
    <n v="80705"/>
    <s v="VOLUNTEER"/>
    <x v="0"/>
    <s v="N"/>
    <m/>
    <m/>
    <m/>
    <s v="N"/>
    <m/>
    <x v="0"/>
    <d v="1936-11-19T00:00:00"/>
    <s v="LU5"/>
    <x v="1"/>
    <x v="3"/>
    <n v="35733"/>
    <n v="41674"/>
    <x v="1"/>
    <d v="2025-01-31T00:00:00"/>
    <n v="88.260273972602747"/>
    <x v="4"/>
  </r>
  <r>
    <n v="103916"/>
    <s v="VOLUNTEER"/>
    <x v="0"/>
    <s v="N"/>
    <m/>
    <m/>
    <m/>
    <s v="N"/>
    <m/>
    <x v="1"/>
    <d v="1999-02-24T00:00:00"/>
    <s v="WD3"/>
    <x v="0"/>
    <x v="2"/>
    <n v="41419"/>
    <n v="42168"/>
    <x v="0"/>
    <d v="2025-01-31T00:00:00"/>
    <n v="25.953424657534246"/>
    <x v="5"/>
  </r>
  <r>
    <n v="145935"/>
    <s v="VOLUNTEER"/>
    <x v="0"/>
    <s v="N"/>
    <m/>
    <m/>
    <m/>
    <s v="N"/>
    <m/>
    <x v="0"/>
    <d v="2005-10-05T00:00:00"/>
    <s v="HP4"/>
    <x v="0"/>
    <x v="3"/>
    <n v="44100"/>
    <n v="44758"/>
    <x v="0"/>
    <d v="2025-01-31T00:00:00"/>
    <n v="19.336986301369862"/>
    <x v="1"/>
  </r>
  <r>
    <n v="79698"/>
    <s v="VOLUNTEER"/>
    <x v="0"/>
    <s v="N"/>
    <m/>
    <m/>
    <m/>
    <s v="N"/>
    <m/>
    <x v="0"/>
    <d v="1991-02-09T00:00:00"/>
    <s v="MK45"/>
    <x v="1"/>
    <x v="3"/>
    <n v="40702"/>
    <n v="40787"/>
    <x v="1"/>
    <d v="2025-01-31T00:00:00"/>
    <n v="34"/>
    <x v="5"/>
  </r>
  <r>
    <n v="145940"/>
    <s v="VOLUNTEER"/>
    <x v="0"/>
    <s v="N"/>
    <m/>
    <m/>
    <m/>
    <s v="N"/>
    <m/>
    <x v="1"/>
    <d v="2005-10-05T00:00:00"/>
    <s v="HP4"/>
    <x v="0"/>
    <x v="3"/>
    <n v="44100"/>
    <n v="44758"/>
    <x v="0"/>
    <d v="2025-01-31T00:00:00"/>
    <n v="19.336986301369862"/>
    <x v="1"/>
  </r>
  <r>
    <n v="63934"/>
    <s v="VOLUNTEER"/>
    <x v="0"/>
    <s v="N"/>
    <m/>
    <m/>
    <m/>
    <s v="N"/>
    <m/>
    <x v="0"/>
    <m/>
    <s v="MK45"/>
    <x v="1"/>
    <x v="3"/>
    <n v="40936"/>
    <n v="40991"/>
    <x v="1"/>
    <d v="2025-01-31T00:00:00"/>
    <n v="125.17260273972603"/>
    <x v="4"/>
  </r>
  <r>
    <n v="80706"/>
    <s v="VOLUNTEER"/>
    <x v="0"/>
    <s v="N"/>
    <m/>
    <m/>
    <m/>
    <s v="Y"/>
    <s v="02/11/2020"/>
    <x v="0"/>
    <d v="1947-12-11T00:00:00"/>
    <s v="AL5"/>
    <x v="0"/>
    <x v="3"/>
    <n v="40117"/>
    <n v="44156"/>
    <x v="0"/>
    <d v="2025-01-31T00:00:00"/>
    <n v="77.194520547945203"/>
    <x v="4"/>
  </r>
  <r>
    <n v="115109"/>
    <s v="VOLUNTEER"/>
    <x v="0"/>
    <s v="N"/>
    <m/>
    <m/>
    <m/>
    <s v="N"/>
    <m/>
    <x v="1"/>
    <d v="1999-07-03T00:00:00"/>
    <s v="MK45"/>
    <x v="1"/>
    <x v="3"/>
    <n v="42338"/>
    <n v="42502"/>
    <x v="3"/>
    <d v="2025-01-31T00:00:00"/>
    <n v="25.6"/>
    <x v="5"/>
  </r>
  <r>
    <n v="107253"/>
    <s v="VOLUNTEER"/>
    <x v="0"/>
    <s v="N"/>
    <m/>
    <m/>
    <m/>
    <s v="N"/>
    <m/>
    <x v="1"/>
    <d v="1983-02-21T00:00:00"/>
    <s v="HP2"/>
    <x v="0"/>
    <x v="2"/>
    <n v="41695"/>
    <n v="41703"/>
    <x v="1"/>
    <d v="2025-01-31T00:00:00"/>
    <n v="41.972602739726028"/>
    <x v="2"/>
  </r>
  <r>
    <n v="139588"/>
    <s v="VOLUNTEER"/>
    <x v="0"/>
    <s v="N"/>
    <m/>
    <m/>
    <m/>
    <s v="N"/>
    <m/>
    <x v="0"/>
    <d v="1996-12-27T00:00:00"/>
    <s v="SG1"/>
    <x v="0"/>
    <x v="6"/>
    <n v="43787"/>
    <n v="44447"/>
    <x v="0"/>
    <d v="2025-01-31T00:00:00"/>
    <n v="28.115068493150684"/>
    <x v="5"/>
  </r>
  <r>
    <n v="135093"/>
    <s v="VOLUNTEER"/>
    <x v="0"/>
    <s v="N"/>
    <m/>
    <m/>
    <m/>
    <s v="N"/>
    <m/>
    <x v="0"/>
    <d v="1979-04-27T00:00:00"/>
    <s v="MK10"/>
    <x v="4"/>
    <x v="0"/>
    <n v="43538"/>
    <n v="43748"/>
    <x v="0"/>
    <d v="2025-01-31T00:00:00"/>
    <n v="45.797260273972604"/>
    <x v="3"/>
  </r>
  <r>
    <n v="139332"/>
    <s v="VOLUNTEER"/>
    <x v="0"/>
    <s v="N"/>
    <m/>
    <m/>
    <m/>
    <s v="N"/>
    <m/>
    <x v="1"/>
    <d v="1976-07-01T00:00:00"/>
    <s v="MK6"/>
    <x v="4"/>
    <x v="0"/>
    <n v="43756"/>
    <n v="43782"/>
    <x v="0"/>
    <d v="2025-01-31T00:00:00"/>
    <n v="48.61917808219178"/>
    <x v="3"/>
  </r>
  <r>
    <n v="156068"/>
    <s v="VOLUNTEER"/>
    <x v="0"/>
    <s v="N"/>
    <m/>
    <m/>
    <m/>
    <s v="N"/>
    <m/>
    <x v="0"/>
    <d v="1998-03-06T00:00:00"/>
    <s v="LU4"/>
    <x v="1"/>
    <x v="1"/>
    <s v="Not Recorded"/>
    <s v="Not Recorded"/>
    <x v="1"/>
    <d v="2025-01-31T00:00:00"/>
    <n v="26.926027397260274"/>
    <x v="5"/>
  </r>
  <r>
    <n v="79512"/>
    <s v="VOLUNTEER"/>
    <x v="0"/>
    <s v="N"/>
    <m/>
    <m/>
    <m/>
    <s v="N"/>
    <m/>
    <x v="0"/>
    <d v="1979-12-19T00:00:00"/>
    <s v="SG1"/>
    <x v="0"/>
    <x v="3"/>
    <n v="40611"/>
    <n v="1"/>
    <x v="1"/>
    <d v="2025-01-31T00:00:00"/>
    <n v="45.150684931506852"/>
    <x v="3"/>
  </r>
  <r>
    <n v="106312"/>
    <s v="VOLUNTEER"/>
    <x v="0"/>
    <s v="N"/>
    <m/>
    <m/>
    <m/>
    <s v="N"/>
    <m/>
    <x v="1"/>
    <d v="1996-01-28T00:00:00"/>
    <s v="LU3"/>
    <x v="1"/>
    <x v="2"/>
    <n v="41607"/>
    <n v="41912"/>
    <x v="1"/>
    <d v="2025-01-31T00:00:00"/>
    <n v="29.030136986301368"/>
    <x v="5"/>
  </r>
  <r>
    <n v="153519"/>
    <s v="VOLUNTEER"/>
    <x v="0"/>
    <s v="N"/>
    <m/>
    <m/>
    <m/>
    <s v="N"/>
    <m/>
    <x v="0"/>
    <d v="1998-05-13T00:00:00"/>
    <s v="AL3"/>
    <x v="0"/>
    <x v="0"/>
    <n v="44602"/>
    <n v="45184"/>
    <x v="3"/>
    <d v="2025-01-31T00:00:00"/>
    <n v="26.739726027397261"/>
    <x v="5"/>
  </r>
  <r>
    <n v="108989"/>
    <s v="VOLUNTEER"/>
    <x v="1"/>
    <s v="N"/>
    <m/>
    <m/>
    <m/>
    <s v="N"/>
    <m/>
    <x v="0"/>
    <d v="1950-02-09T00:00:00"/>
    <s v="MK16"/>
    <x v="4"/>
    <x v="2"/>
    <n v="41863"/>
    <s v=""/>
    <x v="0"/>
    <d v="2025-01-31T00:00:00"/>
    <n v="75.027397260273972"/>
    <x v="4"/>
  </r>
  <r>
    <n v="151684"/>
    <s v="VOLUNTEER"/>
    <x v="0"/>
    <s v="N"/>
    <m/>
    <m/>
    <m/>
    <s v="N"/>
    <m/>
    <x v="0"/>
    <d v="2004-09-02T00:00:00"/>
    <s v="LU4"/>
    <x v="1"/>
    <x v="1"/>
    <n v="44439"/>
    <n v="44508"/>
    <x v="2"/>
    <d v="2025-01-31T00:00:00"/>
    <n v="20.427397260273974"/>
    <x v="1"/>
  </r>
  <r>
    <n v="146796"/>
    <s v="VOLUNTEER"/>
    <x v="0"/>
    <s v="N"/>
    <m/>
    <m/>
    <m/>
    <s v="N"/>
    <m/>
    <x v="0"/>
    <d v="2004-05-11T00:00:00"/>
    <s v="LU4"/>
    <x v="1"/>
    <x v="1"/>
    <n v="44344"/>
    <n v="44442"/>
    <x v="0"/>
    <d v="2025-01-31T00:00:00"/>
    <n v="20.739726027397261"/>
    <x v="1"/>
  </r>
  <r>
    <n v="151328"/>
    <s v="VOLUNTEER"/>
    <x v="0"/>
    <s v="N"/>
    <m/>
    <m/>
    <m/>
    <s v="N"/>
    <m/>
    <x v="0"/>
    <d v="2004-01-05T00:00:00"/>
    <s v="LU4"/>
    <x v="1"/>
    <x v="1"/>
    <n v="44433"/>
    <n v="44478"/>
    <x v="0"/>
    <d v="2025-01-31T00:00:00"/>
    <n v="21.087671232876712"/>
    <x v="1"/>
  </r>
  <r>
    <n v="107608"/>
    <s v="VOLUNTEER"/>
    <x v="0"/>
    <s v="N"/>
    <m/>
    <m/>
    <m/>
    <s v="N"/>
    <m/>
    <x v="0"/>
    <d v="1998-10-25T00:00:00"/>
    <s v="WD24"/>
    <x v="0"/>
    <x v="1"/>
    <n v="41732"/>
    <n v="41895"/>
    <x v="1"/>
    <d v="2025-01-31T00:00:00"/>
    <n v="26.287671232876711"/>
    <x v="5"/>
  </r>
  <r>
    <n v="155873"/>
    <s v="VOLUNTEER"/>
    <x v="0"/>
    <s v="N"/>
    <m/>
    <m/>
    <m/>
    <s v="N"/>
    <m/>
    <x v="0"/>
    <d v="1982-02-25T00:00:00"/>
    <s v="LU3"/>
    <x v="1"/>
    <x v="1"/>
    <n v="44755"/>
    <n v="44881"/>
    <x v="3"/>
    <d v="2025-01-31T00:00:00"/>
    <n v="42.961643835616435"/>
    <x v="2"/>
  </r>
  <r>
    <n v="148179"/>
    <s v="VOLUNTEER"/>
    <x v="0"/>
    <s v="N"/>
    <m/>
    <m/>
    <m/>
    <s v="N"/>
    <m/>
    <x v="0"/>
    <d v="2002-07-07T00:00:00"/>
    <s v="E4"/>
    <x v="2"/>
    <x v="4"/>
    <s v="Not Recorded"/>
    <s v="Not Recorded"/>
    <x v="1"/>
    <d v="2025-01-31T00:00:00"/>
    <n v="22.586301369863012"/>
    <x v="1"/>
  </r>
  <r>
    <n v="119342"/>
    <s v="VOLUNTEER"/>
    <x v="0"/>
    <s v="N"/>
    <m/>
    <m/>
    <m/>
    <s v="N"/>
    <m/>
    <x v="0"/>
    <d v="1991-05-23T00:00:00"/>
    <s v="WD25"/>
    <x v="0"/>
    <x v="3"/>
    <n v="42597"/>
    <n v="42836"/>
    <x v="0"/>
    <d v="2025-01-31T00:00:00"/>
    <n v="33.717808219178082"/>
    <x v="5"/>
  </r>
  <r>
    <n v="94483"/>
    <s v="VOLUNTEER"/>
    <x v="0"/>
    <s v="N"/>
    <m/>
    <m/>
    <m/>
    <s v="N"/>
    <m/>
    <x v="1"/>
    <d v="1962-03-13T00:00:00"/>
    <s v="SG6"/>
    <x v="0"/>
    <x v="2"/>
    <n v="41253"/>
    <n v="41253"/>
    <x v="1"/>
    <d v="2025-01-31T00:00:00"/>
    <n v="62.93150684931507"/>
    <x v="0"/>
  </r>
  <r>
    <n v="115563"/>
    <s v="VOLUNTEER"/>
    <x v="0"/>
    <s v="N"/>
    <m/>
    <m/>
    <m/>
    <s v="N"/>
    <m/>
    <x v="0"/>
    <m/>
    <s v="HP1"/>
    <x v="0"/>
    <x v="4"/>
    <n v="42478"/>
    <n v="42478"/>
    <x v="1"/>
    <d v="2025-01-31T00:00:00"/>
    <n v="125.17260273972603"/>
    <x v="4"/>
  </r>
  <r>
    <n v="110012"/>
    <s v="VOLUNTEER"/>
    <x v="0"/>
    <s v="N"/>
    <m/>
    <m/>
    <m/>
    <s v="N"/>
    <m/>
    <x v="0"/>
    <d v="1986-05-08T00:00:00"/>
    <s v="WD24"/>
    <x v="0"/>
    <x v="1"/>
    <n v="41962"/>
    <n v="41985"/>
    <x v="0"/>
    <d v="2025-01-31T00:00:00"/>
    <n v="38.761643835616439"/>
    <x v="2"/>
  </r>
  <r>
    <n v="105852"/>
    <s v="VOLUNTEER"/>
    <x v="0"/>
    <s v="N"/>
    <m/>
    <m/>
    <m/>
    <s v="N"/>
    <m/>
    <x v="0"/>
    <d v="1982-01-20T00:00:00"/>
    <s v="HP2"/>
    <x v="0"/>
    <x v="2"/>
    <n v="41538"/>
    <n v="42298"/>
    <x v="0"/>
    <d v="2025-01-31T00:00:00"/>
    <n v="43.060273972602737"/>
    <x v="2"/>
  </r>
  <r>
    <n v="162738"/>
    <s v="VOLUNTEER"/>
    <x v="0"/>
    <s v="N"/>
    <m/>
    <m/>
    <m/>
    <s v="N"/>
    <m/>
    <x v="0"/>
    <d v="2009-05-12T00:00:00"/>
    <s v="HP10"/>
    <x v="4"/>
    <x v="4"/>
    <s v="Not Recorded"/>
    <s v="Not Recorded"/>
    <x v="1"/>
    <d v="2025-01-31T00:00:00"/>
    <n v="15.734246575342466"/>
    <x v="6"/>
  </r>
  <r>
    <n v="103693"/>
    <s v="VOLUNTEER"/>
    <x v="0"/>
    <s v="N"/>
    <m/>
    <m/>
    <m/>
    <s v="N"/>
    <m/>
    <x v="0"/>
    <d v="1994-09-22T00:00:00"/>
    <s v="LU3"/>
    <x v="1"/>
    <x v="5"/>
    <n v="41577"/>
    <n v="41577"/>
    <x v="1"/>
    <d v="2025-01-31T00:00:00"/>
    <n v="30.38082191780822"/>
    <x v="5"/>
  </r>
  <r>
    <n v="150022"/>
    <s v="VOLUNTEER"/>
    <x v="1"/>
    <s v="N"/>
    <m/>
    <m/>
    <m/>
    <s v="N"/>
    <m/>
    <x v="0"/>
    <d v="1952-05-18T00:00:00"/>
    <s v="LU5"/>
    <x v="1"/>
    <x v="6"/>
    <n v="45448"/>
    <s v=""/>
    <x v="0"/>
    <d v="2025-01-31T00:00:00"/>
    <n v="72.756164383561639"/>
    <x v="4"/>
  </r>
  <r>
    <n v="143160"/>
    <s v="VOLUNTEER"/>
    <x v="0"/>
    <s v="N"/>
    <m/>
    <m/>
    <m/>
    <s v="N"/>
    <m/>
    <x v="0"/>
    <d v="1961-11-24T00:00:00"/>
    <s v="LU6"/>
    <x v="1"/>
    <x v="3"/>
    <n v="43839"/>
    <n v="44343"/>
    <x v="0"/>
    <d v="2025-01-31T00:00:00"/>
    <n v="63.230136986301368"/>
    <x v="0"/>
  </r>
  <r>
    <n v="109817"/>
    <s v="VOLUNTEER"/>
    <x v="0"/>
    <s v="N"/>
    <m/>
    <m/>
    <m/>
    <s v="N"/>
    <m/>
    <x v="0"/>
    <m/>
    <s v="LU2"/>
    <x v="1"/>
    <x v="3"/>
    <n v="41947"/>
    <n v="41975"/>
    <x v="1"/>
    <d v="2025-01-31T00:00:00"/>
    <n v="125.17260273972603"/>
    <x v="4"/>
  </r>
  <r>
    <n v="33364"/>
    <s v="VOLUNTEER"/>
    <x v="0"/>
    <s v="N"/>
    <m/>
    <m/>
    <m/>
    <s v="Y"/>
    <s v="20/10/2020"/>
    <x v="0"/>
    <d v="1935-06-12T00:00:00"/>
    <s v="LU2"/>
    <x v="1"/>
    <x v="3"/>
    <n v="37270"/>
    <n v="43497"/>
    <x v="0"/>
    <d v="2025-01-31T00:00:00"/>
    <n v="89.701369863013696"/>
    <x v="4"/>
  </r>
  <r>
    <n v="106947"/>
    <s v="VOLUNTEER"/>
    <x v="1"/>
    <s v="N"/>
    <m/>
    <m/>
    <m/>
    <s v="N"/>
    <m/>
    <x v="0"/>
    <d v="1960-04-06T00:00:00"/>
    <s v="MK43"/>
    <x v="1"/>
    <x v="5"/>
    <n v="41710"/>
    <s v=""/>
    <x v="3"/>
    <d v="2025-01-31T00:00:00"/>
    <n v="64.865753424657541"/>
    <x v="0"/>
  </r>
  <r>
    <n v="80707"/>
    <s v="VOLUNTEER"/>
    <x v="0"/>
    <s v="N"/>
    <m/>
    <m/>
    <m/>
    <s v="Y"/>
    <s v="26/04/2024"/>
    <x v="0"/>
    <d v="1939-09-09T00:00:00"/>
    <s v="LU3"/>
    <x v="1"/>
    <x v="3"/>
    <n v="39395"/>
    <n v="44439"/>
    <x v="0"/>
    <d v="2025-01-31T00:00:00"/>
    <n v="85.454794520547949"/>
    <x v="4"/>
  </r>
  <r>
    <n v="165637"/>
    <s v="VOLUNTEER"/>
    <x v="1"/>
    <s v="N"/>
    <m/>
    <m/>
    <m/>
    <s v="N"/>
    <m/>
    <x v="1"/>
    <d v="2010-07-13T00:00:00"/>
    <s v="HP4"/>
    <x v="0"/>
    <x v="6"/>
    <n v="45325"/>
    <s v=""/>
    <x v="0"/>
    <d v="2025-01-31T00:00:00"/>
    <n v="14.564383561643835"/>
    <x v="6"/>
  </r>
  <r>
    <n v="8013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99604"/>
    <s v="VOLUNTEER"/>
    <x v="0"/>
    <s v="N"/>
    <m/>
    <m/>
    <m/>
    <s v="N"/>
    <m/>
    <x v="0"/>
    <d v="1995-07-26T00:00:00"/>
    <s v="LU2"/>
    <x v="1"/>
    <x v="3"/>
    <n v="41104"/>
    <n v="41540"/>
    <x v="1"/>
    <d v="2025-01-31T00:00:00"/>
    <n v="29.539726027397261"/>
    <x v="5"/>
  </r>
  <r>
    <n v="143450"/>
    <s v="VOLUNTEER"/>
    <x v="1"/>
    <s v="N"/>
    <m/>
    <m/>
    <m/>
    <s v="N"/>
    <m/>
    <x v="1"/>
    <d v="1952-11-07T00:00:00"/>
    <s v="PE28"/>
    <x v="2"/>
    <x v="3"/>
    <n v="43844"/>
    <s v=""/>
    <x v="0"/>
    <d v="2025-01-31T00:00:00"/>
    <n v="72.282191780821918"/>
    <x v="4"/>
  </r>
  <r>
    <n v="82808"/>
    <s v="VOLUNTEER"/>
    <x v="0"/>
    <s v="N"/>
    <m/>
    <m/>
    <m/>
    <s v="N"/>
    <m/>
    <x v="1"/>
    <m/>
    <s v="SG5"/>
    <x v="0"/>
    <x v="3"/>
    <n v="44616"/>
    <s v=""/>
    <x v="4"/>
    <d v="2025-01-31T00:00:00"/>
    <n v="125.17260273972603"/>
    <x v="4"/>
  </r>
  <r>
    <n v="134103"/>
    <s v="VOLUNTEER"/>
    <x v="0"/>
    <s v="N"/>
    <m/>
    <m/>
    <m/>
    <s v="N"/>
    <m/>
    <x v="0"/>
    <d v="1977-03-19T00:00:00"/>
    <s v="LU3"/>
    <x v="1"/>
    <x v="3"/>
    <n v="43537"/>
    <n v="44298"/>
    <x v="0"/>
    <d v="2025-01-31T00:00:00"/>
    <n v="47.904109589041099"/>
    <x v="3"/>
  </r>
  <r>
    <n v="41500"/>
    <s v="VOLUNTEER"/>
    <x v="0"/>
    <s v="N"/>
    <m/>
    <m/>
    <m/>
    <s v="N"/>
    <m/>
    <x v="0"/>
    <d v="1942-12-07T00:00:00"/>
    <s v="LU2"/>
    <x v="1"/>
    <x v="2"/>
    <n v="1"/>
    <n v="1"/>
    <x v="1"/>
    <d v="2025-01-31T00:00:00"/>
    <n v="82.208219178082189"/>
    <x v="4"/>
  </r>
  <r>
    <n v="26129"/>
    <s v="VOLUNTEER"/>
    <x v="0"/>
    <s v="N"/>
    <m/>
    <m/>
    <m/>
    <s v="N"/>
    <m/>
    <x v="0"/>
    <d v="1938-05-13T00:00:00"/>
    <s v="LU3"/>
    <x v="1"/>
    <x v="2"/>
    <n v="36486"/>
    <n v="37947"/>
    <x v="1"/>
    <d v="2025-01-31T00:00:00"/>
    <n v="86.780821917808225"/>
    <x v="4"/>
  </r>
  <r>
    <n v="80708"/>
    <s v="VOLUNTEER"/>
    <x v="1"/>
    <s v="N"/>
    <m/>
    <m/>
    <m/>
    <s v="N"/>
    <m/>
    <x v="0"/>
    <d v="1950-06-12T00:00:00"/>
    <s v="LU2"/>
    <x v="1"/>
    <x v="3"/>
    <n v="39966"/>
    <s v=""/>
    <x v="0"/>
    <d v="2025-01-31T00:00:00"/>
    <n v="74.69041095890411"/>
    <x v="4"/>
  </r>
  <r>
    <n v="104799"/>
    <s v="VOLUNTEER"/>
    <x v="0"/>
    <s v="N"/>
    <m/>
    <m/>
    <m/>
    <s v="N"/>
    <m/>
    <x v="1"/>
    <d v="1992-10-02T00:00:00"/>
    <s v="HP2"/>
    <x v="0"/>
    <x v="2"/>
    <s v="Not Recorded"/>
    <s v="Not Recorded"/>
    <x v="1"/>
    <d v="2025-01-31T00:00:00"/>
    <n v="32.353424657534248"/>
    <x v="5"/>
  </r>
  <r>
    <n v="122306"/>
    <s v="VOLUNTEER"/>
    <x v="0"/>
    <s v="N"/>
    <m/>
    <m/>
    <m/>
    <s v="N"/>
    <m/>
    <x v="0"/>
    <d v="1983-08-30T00:00:00"/>
    <s v="LU1"/>
    <x v="1"/>
    <x v="3"/>
    <s v="Not Recorded"/>
    <s v="Not Recorded"/>
    <x v="1"/>
    <d v="2025-01-31T00:00:00"/>
    <n v="41.452054794520549"/>
    <x v="2"/>
  </r>
  <r>
    <n v="130323"/>
    <s v="VOLUNTEER"/>
    <x v="0"/>
    <s v="N"/>
    <m/>
    <m/>
    <m/>
    <s v="N"/>
    <m/>
    <x v="0"/>
    <d v="1983-12-31T00:00:00"/>
    <s v="AL3"/>
    <x v="0"/>
    <x v="6"/>
    <n v="43037"/>
    <n v="43361"/>
    <x v="0"/>
    <d v="2025-01-31T00:00:00"/>
    <n v="41.115068493150687"/>
    <x v="2"/>
  </r>
  <r>
    <n v="130102"/>
    <s v="VOLUNTEER"/>
    <x v="0"/>
    <s v="N"/>
    <m/>
    <m/>
    <m/>
    <s v="N"/>
    <m/>
    <x v="1"/>
    <d v="2004-01-18T00:00:00"/>
    <s v="AL5"/>
    <x v="0"/>
    <x v="6"/>
    <n v="43319"/>
    <n v="43554"/>
    <x v="0"/>
    <d v="2025-01-31T00:00:00"/>
    <n v="21.052054794520547"/>
    <x v="1"/>
  </r>
  <r>
    <n v="151327"/>
    <s v="VOLUNTEER"/>
    <x v="0"/>
    <s v="N"/>
    <m/>
    <m/>
    <m/>
    <s v="N"/>
    <m/>
    <x v="0"/>
    <d v="1994-05-13T00:00:00"/>
    <s v="LU1"/>
    <x v="1"/>
    <x v="5"/>
    <n v="44421"/>
    <n v="44755"/>
    <x v="0"/>
    <d v="2025-01-31T00:00:00"/>
    <n v="30.742465753424657"/>
    <x v="5"/>
  </r>
  <r>
    <n v="108404"/>
    <s v="VOLUNTEER"/>
    <x v="0"/>
    <s v="N"/>
    <m/>
    <m/>
    <m/>
    <s v="N"/>
    <m/>
    <x v="1"/>
    <d v="1996-09-29T00:00:00"/>
    <s v="HP2"/>
    <x v="0"/>
    <x v="2"/>
    <n v="41822"/>
    <n v="42009"/>
    <x v="1"/>
    <d v="2025-01-31T00:00:00"/>
    <n v="28.358904109589041"/>
    <x v="5"/>
  </r>
  <r>
    <n v="161527"/>
    <s v="VOLUNTEER"/>
    <x v="0"/>
    <s v="N"/>
    <m/>
    <m/>
    <m/>
    <s v="N"/>
    <m/>
    <x v="0"/>
    <d v="2006-08-15T00:00:00"/>
    <s v="MK41"/>
    <x v="1"/>
    <x v="1"/>
    <s v="Not Recorded"/>
    <s v="Not Recorded"/>
    <x v="1"/>
    <d v="2025-01-31T00:00:00"/>
    <n v="18.476712328767125"/>
    <x v="1"/>
  </r>
  <r>
    <n v="94102"/>
    <s v="VOLUNTEER"/>
    <x v="0"/>
    <s v="N"/>
    <m/>
    <m/>
    <m/>
    <s v="N"/>
    <m/>
    <x v="1"/>
    <d v="1955-06-03T00:00:00"/>
    <s v="WD24"/>
    <x v="0"/>
    <x v="3"/>
    <n v="41030"/>
    <n v="41403"/>
    <x v="1"/>
    <d v="2025-01-31T00:00:00"/>
    <n v="69.712328767123282"/>
    <x v="4"/>
  </r>
  <r>
    <n v="162784"/>
    <s v="VOLUNTEER"/>
    <x v="2"/>
    <s v="N"/>
    <m/>
    <m/>
    <m/>
    <s v="N"/>
    <m/>
    <x v="0"/>
    <d v="1976-02-23T00:00:00"/>
    <s v="MK42"/>
    <x v="1"/>
    <x v="3"/>
    <s v="Not Recorded"/>
    <s v="Not Recorded"/>
    <x v="1"/>
    <d v="2025-01-31T00:00:00"/>
    <n v="48.972602739726028"/>
    <x v="3"/>
  </r>
  <r>
    <n v="16273"/>
    <s v="VOLUNTEER"/>
    <x v="0"/>
    <s v="N"/>
    <m/>
    <m/>
    <m/>
    <s v="N"/>
    <m/>
    <x v="0"/>
    <d v="1941-11-23T00:00:00"/>
    <s v="LU2"/>
    <x v="1"/>
    <x v="2"/>
    <n v="1"/>
    <n v="1"/>
    <x v="1"/>
    <d v="2025-01-31T00:00:00"/>
    <n v="83.246575342465746"/>
    <x v="4"/>
  </r>
  <r>
    <n v="108174"/>
    <s v="VOLUNTEER"/>
    <x v="0"/>
    <s v="N"/>
    <m/>
    <m/>
    <m/>
    <s v="N"/>
    <m/>
    <x v="1"/>
    <d v="1954-11-08T00:00:00"/>
    <s v="WD24"/>
    <x v="0"/>
    <x v="2"/>
    <n v="41794"/>
    <n v="44664"/>
    <x v="0"/>
    <d v="2025-01-31T00:00:00"/>
    <n v="70.279452054794518"/>
    <x v="4"/>
  </r>
  <r>
    <n v="167120"/>
    <s v="VOLUNTEER"/>
    <x v="0"/>
    <s v="N"/>
    <m/>
    <m/>
    <m/>
    <s v="N"/>
    <m/>
    <x v="0"/>
    <d v="1984-06-04T00:00:00"/>
    <s v="MK14"/>
    <x v="4"/>
    <x v="5"/>
    <s v="Not Recorded"/>
    <s v="Not Recorded"/>
    <x v="1"/>
    <d v="2025-01-31T00:00:00"/>
    <n v="40.68767123287671"/>
    <x v="2"/>
  </r>
  <r>
    <n v="93140"/>
    <s v="VOLUNTEER"/>
    <x v="0"/>
    <s v="N"/>
    <m/>
    <m/>
    <m/>
    <s v="N"/>
    <m/>
    <x v="0"/>
    <d v="1995-11-04T00:00:00"/>
    <s v="LU3"/>
    <x v="1"/>
    <x v="1"/>
    <n v="40966"/>
    <n v="42863"/>
    <x v="2"/>
    <d v="2025-01-31T00:00:00"/>
    <n v="29.263013698630136"/>
    <x v="5"/>
  </r>
  <r>
    <n v="166768"/>
    <s v="VOLUNTEER"/>
    <x v="0"/>
    <s v="N"/>
    <m/>
    <m/>
    <m/>
    <s v="N"/>
    <m/>
    <x v="0"/>
    <d v="1994-10-20T00:00:00"/>
    <s v="LU2"/>
    <x v="1"/>
    <x v="1"/>
    <s v="Not Recorded"/>
    <s v="Not Recorded"/>
    <x v="1"/>
    <d v="2025-01-31T00:00:00"/>
    <n v="30.304109589041097"/>
    <x v="5"/>
  </r>
  <r>
    <n v="169199"/>
    <s v="VOLUNTEER"/>
    <x v="2"/>
    <s v="N"/>
    <m/>
    <m/>
    <m/>
    <s v="N"/>
    <m/>
    <x v="0"/>
    <d v="2011-05-27T00:00:00"/>
    <s v="EN3"/>
    <x v="2"/>
    <x v="5"/>
    <s v="Not Recorded"/>
    <s v="Not Recorded"/>
    <x v="1"/>
    <d v="2025-01-31T00:00:00"/>
    <n v="13.693150684931506"/>
    <x v="6"/>
  </r>
  <r>
    <n v="155742"/>
    <s v="VOLUNTEER"/>
    <x v="1"/>
    <s v="N"/>
    <m/>
    <m/>
    <m/>
    <s v="N"/>
    <m/>
    <x v="0"/>
    <d v="2003-10-30T00:00:00"/>
    <s v="MK2"/>
    <x v="4"/>
    <x v="4"/>
    <n v="44665"/>
    <s v=""/>
    <x v="0"/>
    <d v="2025-01-31T00:00:00"/>
    <n v="21.271232876712329"/>
    <x v="1"/>
  </r>
  <r>
    <n v="83488"/>
    <s v="VOLUNTEER"/>
    <x v="0"/>
    <s v="N"/>
    <m/>
    <m/>
    <m/>
    <s v="N"/>
    <m/>
    <x v="0"/>
    <m/>
    <s v="MK45"/>
    <x v="1"/>
    <x v="2"/>
    <n v="40885"/>
    <n v="40885"/>
    <x v="1"/>
    <d v="2025-01-31T00:00:00"/>
    <n v="125.17260273972603"/>
    <x v="4"/>
  </r>
  <r>
    <n v="116884"/>
    <s v="VOLUNTEER"/>
    <x v="1"/>
    <s v="N"/>
    <m/>
    <m/>
    <m/>
    <s v="N"/>
    <m/>
    <x v="0"/>
    <d v="1953-06-25T00:00:00"/>
    <s v="MK42"/>
    <x v="1"/>
    <x v="3"/>
    <n v="42538"/>
    <s v=""/>
    <x v="0"/>
    <d v="2025-01-31T00:00:00"/>
    <n v="71.652054794520552"/>
    <x v="4"/>
  </r>
  <r>
    <n v="109218"/>
    <s v="VOLUNTEER"/>
    <x v="0"/>
    <s v="N"/>
    <m/>
    <m/>
    <m/>
    <s v="N"/>
    <m/>
    <x v="0"/>
    <d v="1997-04-10T00:00:00"/>
    <s v="LU3"/>
    <x v="1"/>
    <x v="1"/>
    <n v="42359"/>
    <n v="42570"/>
    <x v="1"/>
    <d v="2025-01-31T00:00:00"/>
    <n v="27.830136986301369"/>
    <x v="5"/>
  </r>
  <r>
    <n v="118320"/>
    <s v="VOLUNTEER"/>
    <x v="0"/>
    <s v="N"/>
    <m/>
    <m/>
    <m/>
    <s v="N"/>
    <m/>
    <x v="0"/>
    <d v="1966-01-31T00:00:00"/>
    <s v="LU2"/>
    <x v="1"/>
    <x v="3"/>
    <n v="42595"/>
    <n v="44439"/>
    <x v="0"/>
    <d v="2025-01-31T00:00:00"/>
    <n v="59.041095890410958"/>
    <x v="0"/>
  </r>
  <r>
    <n v="122063"/>
    <s v="VOLUNTEER"/>
    <x v="1"/>
    <s v="N"/>
    <m/>
    <m/>
    <m/>
    <s v="N"/>
    <m/>
    <x v="0"/>
    <d v="1978-04-26T00:00:00"/>
    <s v="SG4"/>
    <x v="0"/>
    <x v="3"/>
    <s v="Not Recorded"/>
    <s v="Not Recorded"/>
    <x v="0"/>
    <d v="2025-01-31T00:00:00"/>
    <n v="46.8"/>
    <x v="3"/>
  </r>
  <r>
    <n v="148061"/>
    <s v="VOLUNTEER"/>
    <x v="0"/>
    <s v="N"/>
    <m/>
    <m/>
    <m/>
    <s v="N"/>
    <m/>
    <x v="0"/>
    <d v="1949-04-03T00:00:00"/>
    <s v="LU3"/>
    <x v="1"/>
    <x v="3"/>
    <n v="44413"/>
    <n v="45027"/>
    <x v="3"/>
    <d v="2025-01-31T00:00:00"/>
    <n v="75.882191780821913"/>
    <x v="4"/>
  </r>
  <r>
    <n v="94190"/>
    <s v="VOLUNTEER"/>
    <x v="0"/>
    <s v="N"/>
    <m/>
    <m/>
    <m/>
    <s v="N"/>
    <m/>
    <x v="0"/>
    <d v="1966-09-01T00:00:00"/>
    <s v="LU5"/>
    <x v="1"/>
    <x v="5"/>
    <n v="41157"/>
    <n v="41667"/>
    <x v="1"/>
    <d v="2025-01-31T00:00:00"/>
    <n v="58.457534246575342"/>
    <x v="0"/>
  </r>
  <r>
    <n v="151379"/>
    <s v="VOLUNTEER"/>
    <x v="1"/>
    <s v="N"/>
    <m/>
    <m/>
    <m/>
    <s v="N"/>
    <m/>
    <x v="0"/>
    <d v="2005-07-19T00:00:00"/>
    <s v="SG12"/>
    <x v="0"/>
    <x v="3"/>
    <n v="44415"/>
    <s v=""/>
    <x v="0"/>
    <d v="2025-01-31T00:00:00"/>
    <n v="19.550684931506851"/>
    <x v="1"/>
  </r>
  <r>
    <n v="126585"/>
    <s v="VOLUNTEER"/>
    <x v="0"/>
    <s v="N"/>
    <m/>
    <m/>
    <m/>
    <s v="N"/>
    <m/>
    <x v="0"/>
    <d v="2000-12-08T00:00:00"/>
    <s v="AL5"/>
    <x v="0"/>
    <x v="3"/>
    <n v="43241"/>
    <n v="44831"/>
    <x v="2"/>
    <d v="2025-01-31T00:00:00"/>
    <n v="24.164383561643834"/>
    <x v="1"/>
  </r>
  <r>
    <n v="140914"/>
    <s v="VOLUNTEER"/>
    <x v="0"/>
    <s v="N"/>
    <m/>
    <m/>
    <m/>
    <s v="N"/>
    <m/>
    <x v="1"/>
    <d v="1957-03-16T00:00:00"/>
    <s v="MK45"/>
    <x v="1"/>
    <x v="3"/>
    <n v="43792"/>
    <n v="44755"/>
    <x v="0"/>
    <d v="2025-01-31T00:00:00"/>
    <n v="67.92602739726027"/>
    <x v="4"/>
  </r>
  <r>
    <n v="67254"/>
    <s v="VOLUNTEER"/>
    <x v="0"/>
    <s v="N"/>
    <m/>
    <m/>
    <m/>
    <s v="N"/>
    <m/>
    <x v="0"/>
    <d v="1954-09-06T00:00:00"/>
    <s v="LU4"/>
    <x v="1"/>
    <x v="3"/>
    <n v="38285"/>
    <n v="40823"/>
    <x v="1"/>
    <d v="2025-01-31T00:00:00"/>
    <n v="70.452054794520549"/>
    <x v="4"/>
  </r>
  <r>
    <n v="9655"/>
    <s v="VOLUNTEER"/>
    <x v="0"/>
    <s v="N"/>
    <m/>
    <m/>
    <m/>
    <s v="N"/>
    <m/>
    <x v="0"/>
    <m/>
    <s v="LU7"/>
    <x v="1"/>
    <x v="2"/>
    <n v="1"/>
    <n v="1"/>
    <x v="1"/>
    <d v="2025-01-31T00:00:00"/>
    <n v="125.17260273972603"/>
    <x v="4"/>
  </r>
  <r>
    <n v="102140"/>
    <s v="VOLUNTEER"/>
    <x v="0"/>
    <s v="N"/>
    <m/>
    <m/>
    <m/>
    <s v="N"/>
    <m/>
    <x v="0"/>
    <d v="1945-07-09T00:00:00"/>
    <s v="SG17"/>
    <x v="1"/>
    <x v="3"/>
    <n v="41960"/>
    <n v="41960"/>
    <x v="1"/>
    <d v="2025-01-31T00:00:00"/>
    <n v="79.61917808219178"/>
    <x v="4"/>
  </r>
  <r>
    <n v="165971"/>
    <s v="VOLUNTEER"/>
    <x v="1"/>
    <s v="N"/>
    <m/>
    <m/>
    <m/>
    <s v="N"/>
    <m/>
    <x v="0"/>
    <d v="2006-02-24T00:00:00"/>
    <s v="LU3"/>
    <x v="1"/>
    <x v="4"/>
    <n v="45346"/>
    <n v="45412"/>
    <x v="0"/>
    <d v="2025-01-31T00:00:00"/>
    <n v="18.947945205479453"/>
    <x v="1"/>
  </r>
  <r>
    <n v="150390"/>
    <s v="VOLUNTEER"/>
    <x v="0"/>
    <s v="N"/>
    <m/>
    <m/>
    <m/>
    <s v="N"/>
    <m/>
    <x v="0"/>
    <d v="2005-08-28T00:00:00"/>
    <s v="LU4"/>
    <x v="1"/>
    <x v="1"/>
    <n v="44338"/>
    <n v="44888"/>
    <x v="0"/>
    <d v="2025-01-31T00:00:00"/>
    <n v="19.44109589041096"/>
    <x v="1"/>
  </r>
  <r>
    <n v="165638"/>
    <s v="VOLUNTEER"/>
    <x v="1"/>
    <s v="N"/>
    <m/>
    <m/>
    <m/>
    <s v="N"/>
    <m/>
    <x v="0"/>
    <d v="2008-11-26T00:00:00"/>
    <s v="LU4"/>
    <x v="1"/>
    <x v="1"/>
    <n v="45311"/>
    <s v=""/>
    <x v="0"/>
    <d v="2025-01-31T00:00:00"/>
    <n v="16.19178082191781"/>
    <x v="1"/>
  </r>
  <r>
    <n v="161202"/>
    <s v="VOLUNTEER"/>
    <x v="0"/>
    <s v="N"/>
    <m/>
    <m/>
    <m/>
    <s v="N"/>
    <m/>
    <x v="0"/>
    <d v="2003-12-28T00:00:00"/>
    <s v="LU4"/>
    <x v="1"/>
    <x v="1"/>
    <n v="45111"/>
    <n v="45153"/>
    <x v="0"/>
    <d v="2025-01-31T00:00:00"/>
    <n v="21.109589041095891"/>
    <x v="1"/>
  </r>
  <r>
    <n v="160405"/>
    <s v="VOLUNTEER"/>
    <x v="0"/>
    <s v="N"/>
    <m/>
    <m/>
    <m/>
    <s v="N"/>
    <m/>
    <x v="0"/>
    <d v="1999-07-07T00:00:00"/>
    <s v="LU5"/>
    <x v="1"/>
    <x v="3"/>
    <n v="45000"/>
    <s v=""/>
    <x v="0"/>
    <d v="2025-01-31T00:00:00"/>
    <n v="25.589041095890412"/>
    <x v="5"/>
  </r>
  <r>
    <n v="146860"/>
    <s v="VOLUNTEER"/>
    <x v="0"/>
    <s v="N"/>
    <m/>
    <m/>
    <m/>
    <s v="N"/>
    <m/>
    <x v="1"/>
    <d v="1968-10-10T00:00:00"/>
    <s v="LU5"/>
    <x v="1"/>
    <x v="6"/>
    <n v="44097"/>
    <n v="45462"/>
    <x v="0"/>
    <d v="2025-01-31T00:00:00"/>
    <n v="56.347945205479455"/>
    <x v="0"/>
  </r>
  <r>
    <n v="82464"/>
    <s v="VOLUNTEER"/>
    <x v="0"/>
    <s v="N"/>
    <m/>
    <m/>
    <m/>
    <s v="N"/>
    <m/>
    <x v="0"/>
    <m/>
    <s v="LU4"/>
    <x v="1"/>
    <x v="1"/>
    <n v="40921"/>
    <n v="40921"/>
    <x v="1"/>
    <d v="2025-01-31T00:00:00"/>
    <n v="125.17260273972603"/>
    <x v="4"/>
  </r>
  <r>
    <n v="146741"/>
    <s v="VOLUNTEER"/>
    <x v="0"/>
    <s v="N"/>
    <m/>
    <m/>
    <m/>
    <s v="N"/>
    <m/>
    <x v="0"/>
    <d v="2003-08-06T00:00:00"/>
    <s v="LU1"/>
    <x v="1"/>
    <x v="6"/>
    <n v="44092"/>
    <n v="44454"/>
    <x v="0"/>
    <d v="2025-01-31T00:00:00"/>
    <n v="21.504109589041096"/>
    <x v="1"/>
  </r>
  <r>
    <n v="161009"/>
    <s v="VOLUNTEER"/>
    <x v="0"/>
    <s v="N"/>
    <m/>
    <m/>
    <m/>
    <s v="N"/>
    <m/>
    <x v="0"/>
    <d v="1998-01-02T00:00:00"/>
    <s v="LU5"/>
    <x v="1"/>
    <x v="5"/>
    <s v="Not Recorded"/>
    <s v="Not Recorded"/>
    <x v="1"/>
    <d v="2025-01-31T00:00:00"/>
    <n v="27.098630136986301"/>
    <x v="5"/>
  </r>
  <r>
    <n v="31568"/>
    <s v="VOLUNTEER"/>
    <x v="0"/>
    <s v="N"/>
    <m/>
    <m/>
    <m/>
    <s v="Y"/>
    <s v="04/07/2024"/>
    <x v="1"/>
    <d v="1940-09-27T00:00:00"/>
    <s v="LU4"/>
    <x v="1"/>
    <x v="2"/>
    <n v="1"/>
    <n v="1"/>
    <x v="1"/>
    <d v="2025-01-31T00:00:00"/>
    <n v="84.402739726027391"/>
    <x v="4"/>
  </r>
  <r>
    <n v="108706"/>
    <s v="VOLUNTEER"/>
    <x v="0"/>
    <s v="N"/>
    <m/>
    <m/>
    <m/>
    <s v="N"/>
    <m/>
    <x v="0"/>
    <m/>
    <s v="MK45"/>
    <x v="1"/>
    <x v="3"/>
    <n v="41946"/>
    <n v="41946"/>
    <x v="1"/>
    <d v="2025-01-31T00:00:00"/>
    <n v="125.17260273972603"/>
    <x v="4"/>
  </r>
  <r>
    <n v="122735"/>
    <s v="VOLUNTEER"/>
    <x v="0"/>
    <s v="N"/>
    <m/>
    <m/>
    <m/>
    <s v="N"/>
    <m/>
    <x v="0"/>
    <d v="1984-06-03T00:00:00"/>
    <s v="EN8"/>
    <x v="0"/>
    <x v="3"/>
    <s v="Not Recorded"/>
    <s v="Not Recorded"/>
    <x v="0"/>
    <d v="2025-01-31T00:00:00"/>
    <n v="40.69041095890411"/>
    <x v="2"/>
  </r>
  <r>
    <n v="94050"/>
    <s v="VOLUNTEER"/>
    <x v="0"/>
    <s v="N"/>
    <m/>
    <m/>
    <m/>
    <s v="N"/>
    <m/>
    <x v="1"/>
    <m/>
    <s v="AL2"/>
    <x v="0"/>
    <x v="3"/>
    <n v="40976"/>
    <n v="41059"/>
    <x v="1"/>
    <d v="2025-01-31T00:00:00"/>
    <n v="125.17260273972603"/>
    <x v="4"/>
  </r>
  <r>
    <n v="145791"/>
    <s v="VOLUNTEER"/>
    <x v="0"/>
    <s v="N"/>
    <m/>
    <m/>
    <m/>
    <s v="N"/>
    <m/>
    <x v="0"/>
    <d v="1972-05-06T00:00:00"/>
    <s v="AL5"/>
    <x v="0"/>
    <x v="3"/>
    <n v="44015"/>
    <n v="44776"/>
    <x v="0"/>
    <d v="2025-01-31T00:00:00"/>
    <n v="52.775342465753425"/>
    <x v="3"/>
  </r>
  <r>
    <n v="159200"/>
    <s v="VOLUNTEER"/>
    <x v="1"/>
    <s v="N"/>
    <m/>
    <m/>
    <m/>
    <s v="N"/>
    <m/>
    <x v="1"/>
    <d v="2000-08-20T00:00:00"/>
    <s v="HP4"/>
    <x v="0"/>
    <x v="2"/>
    <n v="44974"/>
    <s v=""/>
    <x v="0"/>
    <d v="2025-01-31T00:00:00"/>
    <n v="24.465753424657535"/>
    <x v="1"/>
  </r>
  <r>
    <n v="57432"/>
    <s v="VOLUNTEER"/>
    <x v="0"/>
    <s v="N"/>
    <m/>
    <m/>
    <m/>
    <s v="N"/>
    <m/>
    <x v="0"/>
    <d v="1949-08-13T00:00:00"/>
    <s v="MK45"/>
    <x v="1"/>
    <x v="3"/>
    <n v="44434"/>
    <n v="45392"/>
    <x v="3"/>
    <d v="2025-01-31T00:00:00"/>
    <n v="75.520547945205479"/>
    <x v="4"/>
  </r>
  <r>
    <n v="93084"/>
    <s v="VOLUNTEER"/>
    <x v="0"/>
    <s v="N"/>
    <m/>
    <m/>
    <m/>
    <s v="N"/>
    <m/>
    <x v="0"/>
    <d v="1947-03-01T00:00:00"/>
    <s v="LU3"/>
    <x v="1"/>
    <x v="3"/>
    <n v="41050"/>
    <n v="44553"/>
    <x v="4"/>
    <d v="2025-01-31T00:00:00"/>
    <n v="77.975342465753428"/>
    <x v="4"/>
  </r>
  <r>
    <n v="162041"/>
    <s v="VOLUNTEER"/>
    <x v="0"/>
    <s v="N"/>
    <m/>
    <m/>
    <m/>
    <s v="N"/>
    <m/>
    <x v="0"/>
    <d v="1949-01-17T00:00:00"/>
    <s v="MK44"/>
    <x v="1"/>
    <x v="2"/>
    <n v="34050"/>
    <n v="45350"/>
    <x v="3"/>
    <d v="2025-01-31T00:00:00"/>
    <n v="76.090410958904116"/>
    <x v="4"/>
  </r>
  <r>
    <n v="93712"/>
    <s v="VOLUNTEER"/>
    <x v="0"/>
    <s v="N"/>
    <m/>
    <m/>
    <m/>
    <s v="N"/>
    <m/>
    <x v="1"/>
    <d v="1995-02-23T00:00:00"/>
    <s v="MK45"/>
    <x v="1"/>
    <x v="3"/>
    <n v="40990"/>
    <n v="41275"/>
    <x v="1"/>
    <d v="2025-01-31T00:00:00"/>
    <n v="29.958904109589042"/>
    <x v="5"/>
  </r>
  <r>
    <n v="162092"/>
    <s v="VOLUNTEER"/>
    <x v="0"/>
    <s v="N"/>
    <m/>
    <m/>
    <m/>
    <s v="N"/>
    <m/>
    <x v="0"/>
    <d v="2000-05-16T00:00:00"/>
    <s v="LU2"/>
    <x v="1"/>
    <x v="4"/>
    <s v="Not Recorded"/>
    <s v="Not Recorded"/>
    <x v="1"/>
    <d v="2025-01-31T00:00:00"/>
    <n v="24.728767123287671"/>
    <x v="1"/>
  </r>
  <r>
    <n v="108855"/>
    <s v="VOLUNTEER"/>
    <x v="0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</r>
  <r>
    <n v="117297"/>
    <s v="VOLUNTEER"/>
    <x v="0"/>
    <s v="N"/>
    <m/>
    <m/>
    <m/>
    <s v="N"/>
    <m/>
    <x v="0"/>
    <d v="2001-03-19T00:00:00"/>
    <s v="LU3"/>
    <x v="1"/>
    <x v="2"/>
    <n v="42483"/>
    <n v="42846"/>
    <x v="0"/>
    <d v="2025-01-31T00:00:00"/>
    <n v="23.887671232876713"/>
    <x v="1"/>
  </r>
  <r>
    <n v="107136"/>
    <s v="VOLUNTEER"/>
    <x v="0"/>
    <s v="N"/>
    <m/>
    <m/>
    <m/>
    <s v="N"/>
    <m/>
    <x v="1"/>
    <d v="1999-08-30T00:00:00"/>
    <s v="LU3"/>
    <x v="1"/>
    <x v="2"/>
    <n v="41678"/>
    <n v="41902"/>
    <x v="1"/>
    <d v="2025-01-31T00:00:00"/>
    <n v="25.44109589041096"/>
    <x v="5"/>
  </r>
  <r>
    <n v="139623"/>
    <s v="VOLUNTEER"/>
    <x v="0"/>
    <s v="N"/>
    <m/>
    <m/>
    <m/>
    <s v="N"/>
    <m/>
    <x v="1"/>
    <d v="1997-05-15T00:00:00"/>
    <s v="LU4"/>
    <x v="1"/>
    <x v="1"/>
    <s v="Not Recorded"/>
    <s v="Not Recorded"/>
    <x v="1"/>
    <d v="2025-01-31T00:00:00"/>
    <n v="27.734246575342464"/>
    <x v="5"/>
  </r>
  <r>
    <n v="130668"/>
    <s v="VOLUNTEER"/>
    <x v="0"/>
    <s v="N"/>
    <m/>
    <m/>
    <m/>
    <s v="N"/>
    <m/>
    <x v="1"/>
    <d v="2002-03-05T00:00:00"/>
    <s v="LU1"/>
    <x v="1"/>
    <x v="1"/>
    <s v="Not Recorded"/>
    <s v="Not Recorded"/>
    <x v="1"/>
    <d v="2025-01-31T00:00:00"/>
    <n v="22.926027397260274"/>
    <x v="1"/>
  </r>
  <r>
    <n v="150500"/>
    <s v="VOLUNTEER"/>
    <x v="0"/>
    <s v="N"/>
    <m/>
    <m/>
    <m/>
    <s v="N"/>
    <m/>
    <x v="1"/>
    <d v="1979-09-15T00:00:00"/>
    <s v="SG1"/>
    <x v="0"/>
    <x v="5"/>
    <n v="44354"/>
    <n v="44776"/>
    <x v="0"/>
    <d v="2025-01-31T00:00:00"/>
    <n v="45.410958904109592"/>
    <x v="3"/>
  </r>
  <r>
    <n v="137321"/>
    <s v="VOLUNTEER"/>
    <x v="0"/>
    <s v="N"/>
    <m/>
    <m/>
    <m/>
    <s v="N"/>
    <m/>
    <x v="0"/>
    <d v="2003-06-13T00:00:00"/>
    <s v="LU2"/>
    <x v="1"/>
    <x v="1"/>
    <n v="43683"/>
    <n v="44439"/>
    <x v="0"/>
    <d v="2025-01-31T00:00:00"/>
    <n v="21.652054794520549"/>
    <x v="1"/>
  </r>
  <r>
    <n v="105128"/>
    <s v="VOLUNTEER"/>
    <x v="0"/>
    <s v="N"/>
    <m/>
    <m/>
    <m/>
    <s v="N"/>
    <m/>
    <x v="0"/>
    <d v="1985-11-23T00:00:00"/>
    <s v="AL5"/>
    <x v="0"/>
    <x v="2"/>
    <n v="41470"/>
    <n v="41892"/>
    <x v="1"/>
    <d v="2025-01-31T00:00:00"/>
    <n v="39.216438356164382"/>
    <x v="2"/>
  </r>
  <r>
    <n v="122950"/>
    <s v="VOLUNTEER"/>
    <x v="0"/>
    <s v="N"/>
    <m/>
    <m/>
    <m/>
    <s v="N"/>
    <m/>
    <x v="0"/>
    <d v="2000-06-02T00:00:00"/>
    <s v="WD18"/>
    <x v="0"/>
    <x v="2"/>
    <n v="42899"/>
    <n v="43009"/>
    <x v="0"/>
    <d v="2025-01-31T00:00:00"/>
    <n v="24.682191780821917"/>
    <x v="1"/>
  </r>
  <r>
    <n v="109997"/>
    <s v="VOLUNTEER"/>
    <x v="0"/>
    <s v="N"/>
    <m/>
    <m/>
    <m/>
    <s v="N"/>
    <m/>
    <x v="1"/>
    <d v="1997-11-20T00:00:00"/>
    <s v="WD18"/>
    <x v="0"/>
    <x v="2"/>
    <n v="41948"/>
    <n v="42429"/>
    <x v="0"/>
    <d v="2025-01-31T00:00:00"/>
    <n v="27.216438356164385"/>
    <x v="5"/>
  </r>
  <r>
    <n v="150650"/>
    <s v="VOLUNTEER"/>
    <x v="0"/>
    <s v="N"/>
    <m/>
    <m/>
    <m/>
    <s v="N"/>
    <m/>
    <x v="0"/>
    <d v="2005-06-03T00:00:00"/>
    <s v="LU2"/>
    <x v="1"/>
    <x v="5"/>
    <n v="44389"/>
    <n v="44755"/>
    <x v="0"/>
    <d v="2025-01-31T00:00:00"/>
    <n v="19.676712328767124"/>
    <x v="1"/>
  </r>
  <r>
    <n v="109601"/>
    <s v="VOLUNTEER"/>
    <x v="0"/>
    <s v="N"/>
    <m/>
    <m/>
    <m/>
    <s v="N"/>
    <m/>
    <x v="1"/>
    <d v="1982-07-09T00:00:00"/>
    <s v="WD17"/>
    <x v="0"/>
    <x v="2"/>
    <n v="41927"/>
    <n v="42038"/>
    <x v="1"/>
    <d v="2025-01-31T00:00:00"/>
    <n v="42.594520547945208"/>
    <x v="2"/>
  </r>
  <r>
    <n v="103241"/>
    <s v="VOLUNTEER"/>
    <x v="0"/>
    <s v="N"/>
    <m/>
    <m/>
    <m/>
    <s v="N"/>
    <m/>
    <x v="0"/>
    <d v="1993-12-06T00:00:00"/>
    <s v="LU3"/>
    <x v="1"/>
    <x v="2"/>
    <s v="Not Recorded"/>
    <s v="Not Recorded"/>
    <x v="1"/>
    <d v="2025-01-31T00:00:00"/>
    <n v="31.175342465753424"/>
    <x v="5"/>
  </r>
  <r>
    <n v="80709"/>
    <s v="VOLUNTEER"/>
    <x v="0"/>
    <s v="N"/>
    <m/>
    <m/>
    <m/>
    <s v="N"/>
    <m/>
    <x v="0"/>
    <d v="1955-10-26T00:00:00"/>
    <s v="LU3"/>
    <x v="1"/>
    <x v="2"/>
    <n v="39814"/>
    <n v="45008"/>
    <x v="4"/>
    <d v="2025-01-31T00:00:00"/>
    <n v="69.31506849315069"/>
    <x v="4"/>
  </r>
  <r>
    <n v="119258"/>
    <s v="VOLUNTEER"/>
    <x v="0"/>
    <s v="N"/>
    <m/>
    <m/>
    <m/>
    <s v="N"/>
    <m/>
    <x v="1"/>
    <d v="1994-01-06T00:00:00"/>
    <s v="LU3"/>
    <x v="1"/>
    <x v="1"/>
    <n v="42675"/>
    <n v="43488"/>
    <x v="0"/>
    <d v="2025-01-31T00:00:00"/>
    <n v="31.090410958904108"/>
    <x v="5"/>
  </r>
  <r>
    <n v="161488"/>
    <s v="VOLUNTEER"/>
    <x v="1"/>
    <s v="N"/>
    <m/>
    <m/>
    <m/>
    <s v="N"/>
    <m/>
    <x v="0"/>
    <d v="2005-04-13T00:00:00"/>
    <s v="SG2"/>
    <x v="0"/>
    <x v="5"/>
    <n v="45118"/>
    <s v=""/>
    <x v="0"/>
    <d v="2025-01-31T00:00:00"/>
    <n v="19.816438356164383"/>
    <x v="1"/>
  </r>
  <r>
    <n v="154394"/>
    <s v="VOLUNTEER"/>
    <x v="1"/>
    <s v="N"/>
    <m/>
    <m/>
    <m/>
    <s v="N"/>
    <m/>
    <x v="1"/>
    <d v="1969-02-11T00:00:00"/>
    <s v="LU3"/>
    <x v="1"/>
    <x v="4"/>
    <n v="44576"/>
    <s v=""/>
    <x v="0"/>
    <d v="2025-01-31T00:00:00"/>
    <n v="56.008219178082193"/>
    <x v="0"/>
  </r>
  <r>
    <n v="169146"/>
    <s v="VOLUNTEER"/>
    <x v="2"/>
    <s v="N"/>
    <m/>
    <m/>
    <m/>
    <s v="N"/>
    <m/>
    <x v="0"/>
    <d v="2010-07-28T00:00:00"/>
    <s v="HP4"/>
    <x v="0"/>
    <x v="3"/>
    <s v="Not Recorded"/>
    <s v="Not Recorded"/>
    <x v="1"/>
    <d v="2025-01-31T00:00:00"/>
    <n v="14.523287671232877"/>
    <x v="6"/>
  </r>
  <r>
    <n v="80710"/>
    <s v="VOLUNTEER"/>
    <x v="0"/>
    <s v="N"/>
    <m/>
    <m/>
    <m/>
    <s v="N"/>
    <m/>
    <x v="1"/>
    <d v="1939-01-15T00:00:00"/>
    <s v="LU3"/>
    <x v="1"/>
    <x v="2"/>
    <n v="39022"/>
    <n v="45027"/>
    <x v="3"/>
    <d v="2025-01-31T00:00:00"/>
    <n v="86.104109589041101"/>
    <x v="4"/>
  </r>
  <r>
    <n v="80711"/>
    <s v="VOLUNTEER"/>
    <x v="0"/>
    <s v="N"/>
    <m/>
    <m/>
    <m/>
    <s v="N"/>
    <m/>
    <x v="1"/>
    <d v="1993-05-17T00:00:00"/>
    <s v="MK42"/>
    <x v="1"/>
    <x v="3"/>
    <n v="39991"/>
    <n v="40803"/>
    <x v="1"/>
    <d v="2025-01-31T00:00:00"/>
    <n v="31.731506849315068"/>
    <x v="5"/>
  </r>
  <r>
    <n v="137331"/>
    <s v="VOLUNTEER"/>
    <x v="0"/>
    <s v="N"/>
    <m/>
    <m/>
    <m/>
    <s v="N"/>
    <m/>
    <x v="1"/>
    <d v="2005-04-13T00:00:00"/>
    <s v="AL5"/>
    <x v="0"/>
    <x v="3"/>
    <s v="Not Recorded"/>
    <s v="Not Recorded"/>
    <x v="1"/>
    <d v="2025-01-31T00:00:00"/>
    <n v="19.816438356164383"/>
    <x v="1"/>
  </r>
  <r>
    <n v="130684"/>
    <s v="VOLUNTEER"/>
    <x v="0"/>
    <s v="Y"/>
    <s v="07/07/2020"/>
    <s v="Returned mail twice"/>
    <s v="VNELSON"/>
    <s v="N"/>
    <m/>
    <x v="0"/>
    <d v="2000-02-27T00:00:00"/>
    <s v="LU1"/>
    <x v="1"/>
    <x v="6"/>
    <n v="43367"/>
    <n v="44131"/>
    <x v="0"/>
    <d v="2025-01-31T00:00:00"/>
    <n v="24.945205479452056"/>
    <x v="1"/>
  </r>
  <r>
    <n v="125901"/>
    <s v="VOLUNTEER"/>
    <x v="0"/>
    <s v="N"/>
    <m/>
    <m/>
    <m/>
    <s v="N"/>
    <m/>
    <x v="1"/>
    <d v="2003-08-07T00:00:00"/>
    <s v="LU2"/>
    <x v="1"/>
    <x v="1"/>
    <n v="43141"/>
    <n v="43488"/>
    <x v="0"/>
    <d v="2025-01-31T00:00:00"/>
    <n v="21.5013698630137"/>
    <x v="1"/>
  </r>
  <r>
    <n v="117700"/>
    <s v="VOLUNTEER"/>
    <x v="0"/>
    <s v="N"/>
    <m/>
    <m/>
    <m/>
    <s v="N"/>
    <m/>
    <x v="1"/>
    <d v="1989-01-08T00:00:00"/>
    <s v="MK45"/>
    <x v="1"/>
    <x v="1"/>
    <s v="Not Recorded"/>
    <s v="Not Recorded"/>
    <x v="1"/>
    <d v="2025-01-31T00:00:00"/>
    <n v="36.087671232876716"/>
    <x v="2"/>
  </r>
  <r>
    <n v="108810"/>
    <s v="VOLUNTEER"/>
    <x v="0"/>
    <s v="N"/>
    <m/>
    <m/>
    <m/>
    <s v="N"/>
    <m/>
    <x v="1"/>
    <m/>
    <s v="MK45"/>
    <x v="1"/>
    <x v="3"/>
    <n v="42044"/>
    <n v="42044"/>
    <x v="1"/>
    <d v="2025-01-31T00:00:00"/>
    <n v="125.17260273972603"/>
    <x v="4"/>
  </r>
  <r>
    <n v="63328"/>
    <s v="VOLUNTEER"/>
    <x v="0"/>
    <s v="N"/>
    <m/>
    <m/>
    <m/>
    <s v="N"/>
    <m/>
    <x v="0"/>
    <d v="1939-12-30T00:00:00"/>
    <s v="LU1"/>
    <x v="1"/>
    <x v="3"/>
    <s v="Not Recorded"/>
    <s v="Not Recorded"/>
    <x v="1"/>
    <d v="2025-01-31T00:00:00"/>
    <n v="85.147945205479445"/>
    <x v="4"/>
  </r>
  <r>
    <n v="145725"/>
    <s v="VOLUNTEER"/>
    <x v="0"/>
    <s v="N"/>
    <m/>
    <m/>
    <m/>
    <s v="N"/>
    <m/>
    <x v="0"/>
    <d v="1961-08-14T00:00:00"/>
    <s v="MK44"/>
    <x v="1"/>
    <x v="3"/>
    <s v="Not Recorded"/>
    <s v="Not Recorded"/>
    <x v="1"/>
    <d v="2025-01-31T00:00:00"/>
    <n v="63.509589041095893"/>
    <x v="0"/>
  </r>
  <r>
    <n v="125544"/>
    <s v="VOLUNTEER"/>
    <x v="0"/>
    <s v="N"/>
    <m/>
    <m/>
    <m/>
    <s v="Y"/>
    <s v="06/03/2024"/>
    <x v="0"/>
    <d v="1962-02-08T00:00:00"/>
    <s v="SG5"/>
    <x v="0"/>
    <x v="3"/>
    <n v="43059"/>
    <n v="44060"/>
    <x v="0"/>
    <d v="2025-01-31T00:00:00"/>
    <n v="63.021917808219179"/>
    <x v="0"/>
  </r>
  <r>
    <n v="105317"/>
    <s v="VOLUNTEER"/>
    <x v="0"/>
    <s v="N"/>
    <m/>
    <m/>
    <m/>
    <s v="N"/>
    <m/>
    <x v="1"/>
    <d v="1996-01-21T00:00:00"/>
    <s v="LU3"/>
    <x v="1"/>
    <x v="1"/>
    <n v="41577"/>
    <n v="41577"/>
    <x v="1"/>
    <d v="2025-01-31T00:00:00"/>
    <n v="29.049315068493151"/>
    <x v="5"/>
  </r>
  <r>
    <n v="126227"/>
    <s v="VOLUNTEER"/>
    <x v="0"/>
    <s v="N"/>
    <m/>
    <m/>
    <m/>
    <s v="N"/>
    <m/>
    <x v="0"/>
    <d v="1990-08-16T00:00:00"/>
    <s v="LU4"/>
    <x v="1"/>
    <x v="1"/>
    <n v="43106"/>
    <n v="43327"/>
    <x v="0"/>
    <d v="2025-01-31T00:00:00"/>
    <n v="34.484931506849314"/>
    <x v="5"/>
  </r>
  <r>
    <n v="30102"/>
    <s v="VOLUNTEER"/>
    <x v="0"/>
    <s v="N"/>
    <m/>
    <m/>
    <m/>
    <s v="Y"/>
    <s v="06/03/2024"/>
    <x v="1"/>
    <d v="1936-03-05T00:00:00"/>
    <s v="LU3"/>
    <x v="1"/>
    <x v="3"/>
    <n v="37333"/>
    <n v="43903"/>
    <x v="4"/>
    <d v="2025-01-31T00:00:00"/>
    <n v="88.969863013698628"/>
    <x v="4"/>
  </r>
  <r>
    <n v="112930"/>
    <s v="VOLUNTEER"/>
    <x v="0"/>
    <s v="N"/>
    <m/>
    <m/>
    <m/>
    <s v="N"/>
    <m/>
    <x v="0"/>
    <d v="1950-10-13T00:00:00"/>
    <s v="LU7"/>
    <x v="1"/>
    <x v="3"/>
    <n v="42433"/>
    <n v="44657"/>
    <x v="4"/>
    <d v="2025-01-31T00:00:00"/>
    <n v="74.353424657534248"/>
    <x v="4"/>
  </r>
  <r>
    <n v="131552"/>
    <s v="VOLUNTEER"/>
    <x v="0"/>
    <s v="N"/>
    <m/>
    <m/>
    <m/>
    <s v="N"/>
    <m/>
    <x v="0"/>
    <d v="2005-02-10T00:00:00"/>
    <s v="LU3"/>
    <x v="1"/>
    <x v="2"/>
    <n v="43538"/>
    <n v="43692"/>
    <x v="0"/>
    <d v="2025-01-31T00:00:00"/>
    <n v="19.986301369863014"/>
    <x v="1"/>
  </r>
  <r>
    <n v="133720"/>
    <s v="VOLUNTEER"/>
    <x v="0"/>
    <s v="N"/>
    <m/>
    <m/>
    <m/>
    <s v="N"/>
    <m/>
    <x v="1"/>
    <d v="2002-08-19T00:00:00"/>
    <s v="LU3"/>
    <x v="1"/>
    <x v="1"/>
    <n v="43526"/>
    <n v="44447"/>
    <x v="0"/>
    <d v="2025-01-31T00:00:00"/>
    <n v="22.468493150684932"/>
    <x v="1"/>
  </r>
  <r>
    <n v="136572"/>
    <s v="VOLUNTEER"/>
    <x v="0"/>
    <s v="N"/>
    <m/>
    <m/>
    <m/>
    <s v="N"/>
    <m/>
    <x v="0"/>
    <d v="1977-09-23T00:00:00"/>
    <s v="MK16"/>
    <x v="4"/>
    <x v="6"/>
    <n v="43559"/>
    <n v="43631"/>
    <x v="0"/>
    <d v="2025-01-31T00:00:00"/>
    <n v="47.389041095890413"/>
    <x v="3"/>
  </r>
  <r>
    <n v="79390"/>
    <s v="VOLUNTEER"/>
    <x v="0"/>
    <s v="N"/>
    <m/>
    <m/>
    <m/>
    <s v="N"/>
    <m/>
    <x v="0"/>
    <d v="1982-01-09T00:00:00"/>
    <s v="LU2"/>
    <x v="1"/>
    <x v="4"/>
    <n v="40760"/>
    <n v="40938"/>
    <x v="1"/>
    <d v="2025-01-31T00:00:00"/>
    <n v="43.090410958904108"/>
    <x v="2"/>
  </r>
  <r>
    <n v="151110"/>
    <s v="VOLUNTEER"/>
    <x v="0"/>
    <s v="N"/>
    <m/>
    <m/>
    <m/>
    <s v="N"/>
    <m/>
    <x v="0"/>
    <d v="2004-04-30T00:00:00"/>
    <s v="EN8"/>
    <x v="0"/>
    <x v="1"/>
    <n v="44393"/>
    <n v="44439"/>
    <x v="0"/>
    <d v="2025-01-31T00:00:00"/>
    <n v="20.769863013698629"/>
    <x v="1"/>
  </r>
  <r>
    <n v="136072"/>
    <s v="VOLUNTEER"/>
    <x v="0"/>
    <s v="N"/>
    <m/>
    <m/>
    <m/>
    <s v="N"/>
    <m/>
    <x v="0"/>
    <d v="2002-12-17T00:00:00"/>
    <s v="WD19"/>
    <x v="0"/>
    <x v="1"/>
    <n v="43649"/>
    <n v="43832"/>
    <x v="0"/>
    <d v="2025-01-31T00:00:00"/>
    <n v="22.139726027397259"/>
    <x v="1"/>
  </r>
  <r>
    <n v="167982"/>
    <s v="VOLUNTEER"/>
    <x v="1"/>
    <s v="N"/>
    <m/>
    <m/>
    <m/>
    <s v="N"/>
    <m/>
    <x v="0"/>
    <d v="2009-05-10T00:00:00"/>
    <s v="LU2"/>
    <x v="1"/>
    <x v="1"/>
    <n v="45453"/>
    <s v=""/>
    <x v="0"/>
    <d v="2025-01-31T00:00:00"/>
    <n v="15.739726027397261"/>
    <x v="6"/>
  </r>
  <r>
    <n v="102728"/>
    <s v="VOLUNTEER"/>
    <x v="0"/>
    <s v="N"/>
    <m/>
    <m/>
    <m/>
    <s v="N"/>
    <m/>
    <x v="0"/>
    <d v="1991-03-12T00:00:00"/>
    <s v="LU3"/>
    <x v="1"/>
    <x v="1"/>
    <n v="41960"/>
    <n v="41960"/>
    <x v="1"/>
    <d v="2025-01-31T00:00:00"/>
    <n v="33.915068493150685"/>
    <x v="5"/>
  </r>
  <r>
    <n v="133110"/>
    <s v="VOLUNTEER"/>
    <x v="0"/>
    <s v="N"/>
    <m/>
    <m/>
    <m/>
    <s v="N"/>
    <m/>
    <x v="0"/>
    <d v="2000-01-17T00:00:00"/>
    <s v="SG1"/>
    <x v="0"/>
    <x v="2"/>
    <n v="43481"/>
    <n v="43708"/>
    <x v="0"/>
    <d v="2025-01-31T00:00:00"/>
    <n v="25.057534246575344"/>
    <x v="5"/>
  </r>
  <r>
    <n v="104563"/>
    <s v="VOLUNTEER"/>
    <x v="0"/>
    <s v="N"/>
    <m/>
    <m/>
    <m/>
    <s v="N"/>
    <m/>
    <x v="0"/>
    <d v="1995-10-07T00:00:00"/>
    <s v="LU5"/>
    <x v="1"/>
    <x v="1"/>
    <n v="41499"/>
    <n v="41799"/>
    <x v="1"/>
    <d v="2025-01-31T00:00:00"/>
    <n v="29.339726027397262"/>
    <x v="5"/>
  </r>
  <r>
    <n v="106418"/>
    <s v="VOLUNTEER"/>
    <x v="0"/>
    <s v="N"/>
    <m/>
    <m/>
    <m/>
    <s v="N"/>
    <m/>
    <x v="1"/>
    <d v="1973-08-01T00:00:00"/>
    <s v="WD25"/>
    <x v="0"/>
    <x v="2"/>
    <n v="41606"/>
    <n v="41638"/>
    <x v="1"/>
    <d v="2025-01-31T00:00:00"/>
    <n v="51.536986301369865"/>
    <x v="3"/>
  </r>
  <r>
    <n v="120545"/>
    <s v="VOLUNTEER"/>
    <x v="0"/>
    <s v="N"/>
    <m/>
    <m/>
    <m/>
    <s v="N"/>
    <m/>
    <x v="0"/>
    <d v="1991-08-15T00:00:00"/>
    <s v="WD23"/>
    <x v="0"/>
    <x v="2"/>
    <n v="42752"/>
    <n v="43271"/>
    <x v="0"/>
    <d v="2025-01-31T00:00:00"/>
    <n v="33.487671232876714"/>
    <x v="5"/>
  </r>
  <r>
    <n v="143027"/>
    <s v="VOLUNTEER"/>
    <x v="0"/>
    <s v="N"/>
    <m/>
    <m/>
    <m/>
    <s v="N"/>
    <m/>
    <x v="0"/>
    <d v="2006-06-02T00:00:00"/>
    <s v="WD3"/>
    <x v="0"/>
    <x v="3"/>
    <n v="43862"/>
    <n v="43966"/>
    <x v="0"/>
    <d v="2025-01-31T00:00:00"/>
    <n v="18.67945205479452"/>
    <x v="1"/>
  </r>
  <r>
    <n v="153902"/>
    <s v="VOLUNTEER"/>
    <x v="0"/>
    <s v="N"/>
    <m/>
    <m/>
    <m/>
    <s v="N"/>
    <m/>
    <x v="0"/>
    <d v="2006-09-19T00:00:00"/>
    <s v="LS16"/>
    <x v="3"/>
    <x v="2"/>
    <s v="Not Recorded"/>
    <s v="Not Recorded"/>
    <x v="1"/>
    <d v="2025-01-31T00:00:00"/>
    <n v="18.38082191780822"/>
    <x v="1"/>
  </r>
  <r>
    <n v="108288"/>
    <s v="VOLUNTEER"/>
    <x v="0"/>
    <s v="N"/>
    <m/>
    <m/>
    <m/>
    <s v="N"/>
    <m/>
    <x v="1"/>
    <d v="1954-11-23T00:00:00"/>
    <s v="WD17"/>
    <x v="0"/>
    <x v="2"/>
    <n v="41778"/>
    <n v="42845"/>
    <x v="0"/>
    <d v="2025-01-31T00:00:00"/>
    <n v="70.238356164383561"/>
    <x v="4"/>
  </r>
  <r>
    <n v="107461"/>
    <s v="VOLUNTEER"/>
    <x v="0"/>
    <s v="N"/>
    <m/>
    <m/>
    <m/>
    <s v="N"/>
    <m/>
    <x v="0"/>
    <d v="1999-08-25T00:00:00"/>
    <s v="AL7"/>
    <x v="0"/>
    <x v="2"/>
    <n v="41713"/>
    <n v="42843"/>
    <x v="0"/>
    <d v="2025-01-31T00:00:00"/>
    <n v="25.454794520547946"/>
    <x v="5"/>
  </r>
  <r>
    <n v="106415"/>
    <s v="VOLUNTEER"/>
    <x v="0"/>
    <s v="N"/>
    <m/>
    <m/>
    <m/>
    <s v="N"/>
    <m/>
    <x v="1"/>
    <d v="1980-03-22T00:00:00"/>
    <s v="AL7"/>
    <x v="0"/>
    <x v="2"/>
    <n v="41565"/>
    <n v="41841"/>
    <x v="1"/>
    <d v="2025-01-31T00:00:00"/>
    <n v="44.893150684931506"/>
    <x v="2"/>
  </r>
  <r>
    <n v="80712"/>
    <s v="VOLUNTEER"/>
    <x v="0"/>
    <s v="N"/>
    <m/>
    <m/>
    <m/>
    <s v="N"/>
    <m/>
    <x v="0"/>
    <d v="1942-05-16T00:00:00"/>
    <s v="EN1"/>
    <x v="2"/>
    <x v="7"/>
    <n v="39722"/>
    <n v="41255"/>
    <x v="1"/>
    <d v="2025-01-31T00:00:00"/>
    <n v="82.769863013698625"/>
    <x v="4"/>
  </r>
  <r>
    <n v="129701"/>
    <s v="VOLUNTEER"/>
    <x v="0"/>
    <s v="N"/>
    <m/>
    <m/>
    <m/>
    <s v="N"/>
    <m/>
    <x v="0"/>
    <d v="1968-03-14T00:00:00"/>
    <s v="LU5"/>
    <x v="1"/>
    <x v="3"/>
    <n v="43375"/>
    <n v="43411"/>
    <x v="4"/>
    <d v="2025-01-31T00:00:00"/>
    <n v="56.923287671232877"/>
    <x v="0"/>
  </r>
  <r>
    <n v="95368"/>
    <s v="VOLUNTEER"/>
    <x v="0"/>
    <s v="N"/>
    <m/>
    <m/>
    <m/>
    <s v="N"/>
    <m/>
    <x v="1"/>
    <d v="1995-04-30T00:00:00"/>
    <s v="LU2"/>
    <x v="1"/>
    <x v="2"/>
    <n v="41129"/>
    <n v="41129"/>
    <x v="1"/>
    <d v="2025-01-31T00:00:00"/>
    <n v="29.778082191780822"/>
    <x v="5"/>
  </r>
  <r>
    <n v="111077"/>
    <s v="VOLUNTEER"/>
    <x v="0"/>
    <s v="N"/>
    <m/>
    <m/>
    <m/>
    <s v="N"/>
    <m/>
    <x v="1"/>
    <d v="1960-08-27T00:00:00"/>
    <s v="SG9"/>
    <x v="0"/>
    <x v="2"/>
    <n v="42059"/>
    <n v="42069"/>
    <x v="1"/>
    <d v="2025-01-31T00:00:00"/>
    <n v="64.473972602739721"/>
    <x v="0"/>
  </r>
  <r>
    <n v="118170"/>
    <s v="VOLUNTEER"/>
    <x v="0"/>
    <s v="N"/>
    <m/>
    <m/>
    <m/>
    <s v="N"/>
    <m/>
    <x v="1"/>
    <d v="1938-12-23T00:00:00"/>
    <s v="LU5"/>
    <x v="1"/>
    <x v="2"/>
    <n v="42646"/>
    <n v="43352"/>
    <x v="4"/>
    <d v="2025-01-31T00:00:00"/>
    <n v="86.167123287671231"/>
    <x v="4"/>
  </r>
  <r>
    <n v="136029"/>
    <s v="VOLUNTEER"/>
    <x v="0"/>
    <s v="N"/>
    <m/>
    <m/>
    <m/>
    <s v="N"/>
    <m/>
    <x v="0"/>
    <d v="1973-12-07T00:00:00"/>
    <s v="SG14"/>
    <x v="0"/>
    <x v="7"/>
    <n v="43398"/>
    <n v="43626"/>
    <x v="0"/>
    <d v="2025-01-31T00:00:00"/>
    <n v="51.186301369863017"/>
    <x v="3"/>
  </r>
  <r>
    <n v="158255"/>
    <s v="VOLUNTEER"/>
    <x v="0"/>
    <s v="N"/>
    <m/>
    <m/>
    <m/>
    <s v="N"/>
    <m/>
    <x v="0"/>
    <d v="1991-10-01T00:00:00"/>
    <s v="LU5"/>
    <x v="1"/>
    <x v="3"/>
    <n v="45008"/>
    <n v="45008"/>
    <x v="3"/>
    <d v="2025-01-31T00:00:00"/>
    <n v="33.358904109589041"/>
    <x v="5"/>
  </r>
  <r>
    <n v="162721"/>
    <s v="VOLUNTEER"/>
    <x v="0"/>
    <s v="N"/>
    <m/>
    <m/>
    <m/>
    <s v="N"/>
    <m/>
    <x v="0"/>
    <d v="2009-09-29T00:00:00"/>
    <s v="WD3"/>
    <x v="0"/>
    <x v="3"/>
    <n v="45185"/>
    <n v="45276"/>
    <x v="0"/>
    <d v="2025-01-31T00:00:00"/>
    <n v="15.35068493150685"/>
    <x v="6"/>
  </r>
  <r>
    <n v="30643"/>
    <s v="VOLUNTEER"/>
    <x v="0"/>
    <s v="N"/>
    <m/>
    <m/>
    <m/>
    <s v="N"/>
    <m/>
    <x v="0"/>
    <d v="1931-08-19T00:00:00"/>
    <s v="MK45"/>
    <x v="1"/>
    <x v="3"/>
    <n v="38838"/>
    <n v="43753"/>
    <x v="4"/>
    <d v="2025-01-31T00:00:00"/>
    <n v="93.517808219178079"/>
    <x v="4"/>
  </r>
  <r>
    <n v="93346"/>
    <s v="VOLUNTEER"/>
    <x v="0"/>
    <s v="N"/>
    <m/>
    <m/>
    <m/>
    <s v="N"/>
    <m/>
    <x v="1"/>
    <d v="1996-08-16T00:00:00"/>
    <s v="AL7"/>
    <x v="0"/>
    <x v="2"/>
    <n v="40934"/>
    <n v="42843"/>
    <x v="0"/>
    <d v="2025-01-31T00:00:00"/>
    <n v="28.479452054794521"/>
    <x v="5"/>
  </r>
  <r>
    <n v="104895"/>
    <s v="VOLUNTEER"/>
    <x v="0"/>
    <s v="N"/>
    <m/>
    <m/>
    <m/>
    <s v="N"/>
    <m/>
    <x v="0"/>
    <d v="1970-12-04T00:00:00"/>
    <s v="WD3"/>
    <x v="0"/>
    <x v="2"/>
    <n v="41467"/>
    <n v="41797"/>
    <x v="1"/>
    <d v="2025-01-31T00:00:00"/>
    <n v="54.197260273972603"/>
    <x v="3"/>
  </r>
  <r>
    <n v="109933"/>
    <s v="VOLUNTEER"/>
    <x v="0"/>
    <s v="N"/>
    <m/>
    <m/>
    <m/>
    <s v="N"/>
    <m/>
    <x v="0"/>
    <m/>
    <s v="HA8"/>
    <x v="2"/>
    <x v="3"/>
    <n v="42219"/>
    <n v="42219"/>
    <x v="1"/>
    <d v="2025-01-31T00:00:00"/>
    <n v="125.17260273972603"/>
    <x v="4"/>
  </r>
  <r>
    <n v="62379"/>
    <s v="VOLUNTEER"/>
    <x v="0"/>
    <s v="N"/>
    <m/>
    <m/>
    <m/>
    <s v="N"/>
    <m/>
    <x v="0"/>
    <d v="1979-06-14T00:00:00"/>
    <s v="MK42"/>
    <x v="1"/>
    <x v="3"/>
    <n v="41555"/>
    <n v="42835"/>
    <x v="3"/>
    <d v="2025-01-31T00:00:00"/>
    <n v="45.665753424657531"/>
    <x v="3"/>
  </r>
  <r>
    <n v="118401"/>
    <s v="VOLUNTEER"/>
    <x v="0"/>
    <s v="N"/>
    <m/>
    <m/>
    <m/>
    <s v="N"/>
    <m/>
    <x v="1"/>
    <d v="1998-09-10T00:00:00"/>
    <s v="MK45"/>
    <x v="1"/>
    <x v="2"/>
    <s v="Not Recorded"/>
    <s v="Not Recorded"/>
    <x v="1"/>
    <d v="2025-01-31T00:00:00"/>
    <n v="26.410958904109588"/>
    <x v="5"/>
  </r>
  <r>
    <n v="112929"/>
    <s v="VOLUNTEER"/>
    <x v="0"/>
    <s v="N"/>
    <m/>
    <m/>
    <m/>
    <s v="N"/>
    <m/>
    <x v="1"/>
    <d v="1995-01-24T00:00:00"/>
    <s v="MK45"/>
    <x v="1"/>
    <x v="3"/>
    <n v="42264"/>
    <n v="43002"/>
    <x v="2"/>
    <d v="2025-01-31T00:00:00"/>
    <n v="30.041095890410958"/>
    <x v="5"/>
  </r>
  <r>
    <n v="945"/>
    <s v="VOLUNTEER"/>
    <x v="0"/>
    <s v="N"/>
    <m/>
    <m/>
    <m/>
    <s v="N"/>
    <m/>
    <x v="0"/>
    <d v="1931-06-06T00:00:00"/>
    <s v="LU5"/>
    <x v="1"/>
    <x v="3"/>
    <n v="40450"/>
    <n v="41061"/>
    <x v="1"/>
    <d v="2025-01-31T00:00:00"/>
    <n v="93.720547945205482"/>
    <x v="4"/>
  </r>
  <r>
    <n v="111731"/>
    <s v="VOLUNTEER"/>
    <x v="1"/>
    <s v="N"/>
    <m/>
    <m/>
    <m/>
    <s v="N"/>
    <m/>
    <x v="0"/>
    <d v="1963-04-12T00:00:00"/>
    <s v="MK45"/>
    <x v="1"/>
    <x v="7"/>
    <n v="42345"/>
    <s v=""/>
    <x v="3"/>
    <d v="2025-01-31T00:00:00"/>
    <n v="61.849315068493148"/>
    <x v="0"/>
  </r>
  <r>
    <n v="83865"/>
    <s v="VOLUNTEER"/>
    <x v="0"/>
    <s v="N"/>
    <m/>
    <m/>
    <m/>
    <s v="N"/>
    <m/>
    <x v="0"/>
    <d v="1995-11-05T00:00:00"/>
    <s v="LU2"/>
    <x v="1"/>
    <x v="2"/>
    <n v="40873"/>
    <n v="1"/>
    <x v="1"/>
    <d v="2025-01-31T00:00:00"/>
    <n v="29.260273972602739"/>
    <x v="5"/>
  </r>
  <r>
    <n v="117447"/>
    <s v="VOLUNTEER"/>
    <x v="0"/>
    <s v="N"/>
    <m/>
    <m/>
    <m/>
    <s v="N"/>
    <m/>
    <x v="1"/>
    <d v="1946-07-02T00:00:00"/>
    <s v="AL6"/>
    <x v="0"/>
    <x v="2"/>
    <n v="42536"/>
    <n v="42612"/>
    <x v="0"/>
    <d v="2025-01-31T00:00:00"/>
    <n v="78.638356164383566"/>
    <x v="4"/>
  </r>
  <r>
    <n v="111585"/>
    <s v="VOLUNTEER"/>
    <x v="0"/>
    <s v="N"/>
    <m/>
    <m/>
    <m/>
    <s v="N"/>
    <m/>
    <x v="0"/>
    <d v="1969-10-18T00:00:00"/>
    <s v="AL7"/>
    <x v="0"/>
    <x v="2"/>
    <n v="42122"/>
    <n v="43900"/>
    <x v="0"/>
    <d v="2025-01-31T00:00:00"/>
    <n v="55.326027397260276"/>
    <x v="0"/>
  </r>
  <r>
    <n v="133889"/>
    <s v="VOLUNTEER"/>
    <x v="0"/>
    <s v="N"/>
    <m/>
    <m/>
    <m/>
    <s v="N"/>
    <m/>
    <x v="0"/>
    <d v="2002-08-20T00:00:00"/>
    <s v="AL5"/>
    <x v="0"/>
    <x v="3"/>
    <n v="43546"/>
    <n v="43684"/>
    <x v="0"/>
    <d v="2025-01-31T00:00:00"/>
    <n v="22.465753424657535"/>
    <x v="1"/>
  </r>
  <r>
    <n v="122127"/>
    <s v="VOLUNTEER"/>
    <x v="0"/>
    <s v="N"/>
    <m/>
    <m/>
    <m/>
    <s v="N"/>
    <m/>
    <x v="0"/>
    <d v="2000-07-05T00:00:00"/>
    <s v="LU2"/>
    <x v="1"/>
    <x v="2"/>
    <n v="42899"/>
    <n v="42937"/>
    <x v="4"/>
    <d v="2025-01-31T00:00:00"/>
    <n v="24.591780821917808"/>
    <x v="1"/>
  </r>
  <r>
    <n v="155785"/>
    <s v="VOLUNTEER"/>
    <x v="0"/>
    <s v="N"/>
    <m/>
    <m/>
    <m/>
    <s v="N"/>
    <m/>
    <x v="1"/>
    <d v="2004-11-04T00:00:00"/>
    <s v="LU2"/>
    <x v="1"/>
    <x v="1"/>
    <n v="44709"/>
    <n v="44800"/>
    <x v="0"/>
    <d v="2025-01-31T00:00:00"/>
    <n v="20.254794520547946"/>
    <x v="1"/>
  </r>
  <r>
    <n v="102982"/>
    <s v="VOLUNTEER"/>
    <x v="0"/>
    <s v="N"/>
    <m/>
    <m/>
    <m/>
    <s v="N"/>
    <m/>
    <x v="0"/>
    <d v="1980-03-17T00:00:00"/>
    <s v="LU4"/>
    <x v="1"/>
    <x v="5"/>
    <n v="41577"/>
    <n v="41577"/>
    <x v="1"/>
    <d v="2025-01-31T00:00:00"/>
    <n v="44.906849315068492"/>
    <x v="2"/>
  </r>
  <r>
    <n v="123637"/>
    <s v="VOLUNTEER"/>
    <x v="0"/>
    <s v="N"/>
    <m/>
    <m/>
    <m/>
    <s v="N"/>
    <m/>
    <x v="0"/>
    <d v="2000-03-15T00:00:00"/>
    <s v="AL5"/>
    <x v="0"/>
    <x v="5"/>
    <n v="42977"/>
    <n v="43054"/>
    <x v="0"/>
    <d v="2025-01-31T00:00:00"/>
    <n v="24.898630136986302"/>
    <x v="1"/>
  </r>
  <r>
    <n v="107402"/>
    <s v="VOLUNTEER"/>
    <x v="0"/>
    <s v="N"/>
    <m/>
    <m/>
    <m/>
    <s v="N"/>
    <m/>
    <x v="0"/>
    <d v="1997-07-03T00:00:00"/>
    <s v="AL5"/>
    <x v="0"/>
    <x v="5"/>
    <n v="41706"/>
    <n v="41893"/>
    <x v="1"/>
    <d v="2025-01-31T00:00:00"/>
    <n v="27.6"/>
    <x v="5"/>
  </r>
  <r>
    <n v="123527"/>
    <s v="VOLUNTEER"/>
    <x v="0"/>
    <s v="N"/>
    <m/>
    <m/>
    <m/>
    <s v="N"/>
    <m/>
    <x v="1"/>
    <d v="1987-02-24T00:00:00"/>
    <s v="LU3"/>
    <x v="1"/>
    <x v="4"/>
    <s v="Not Recorded"/>
    <s v="Not Recorded"/>
    <x v="1"/>
    <d v="2025-01-31T00:00:00"/>
    <n v="37.961643835616435"/>
    <x v="2"/>
  </r>
  <r>
    <n v="162367"/>
    <s v="VOLUNTEER"/>
    <x v="0"/>
    <s v="N"/>
    <m/>
    <m/>
    <m/>
    <s v="N"/>
    <m/>
    <x v="1"/>
    <d v="1977-02-14T00:00:00"/>
    <s v="SG2"/>
    <x v="0"/>
    <x v="5"/>
    <s v="Not Recorded"/>
    <s v="Not Recorded"/>
    <x v="1"/>
    <d v="2025-01-31T00:00:00"/>
    <n v="47.994520547945207"/>
    <x v="3"/>
  </r>
  <r>
    <n v="168513"/>
    <s v="VOLUNTEER"/>
    <x v="1"/>
    <s v="N"/>
    <m/>
    <m/>
    <m/>
    <s v="N"/>
    <m/>
    <x v="1"/>
    <d v="1978-06-27T00:00:00"/>
    <s v="LU1"/>
    <x v="1"/>
    <x v="5"/>
    <s v="Not Recorded"/>
    <s v="Not Recorded"/>
    <x v="4"/>
    <d v="2025-01-31T00:00:00"/>
    <n v="46.630136986301373"/>
    <x v="3"/>
  </r>
  <r>
    <n v="168817"/>
    <s v="VOLUNTEER"/>
    <x v="2"/>
    <s v="N"/>
    <m/>
    <m/>
    <m/>
    <s v="N"/>
    <m/>
    <x v="0"/>
    <d v="1982-02-13T00:00:00"/>
    <s v="LU1"/>
    <x v="1"/>
    <x v="5"/>
    <s v="Not Recorded"/>
    <s v="Not Recorded"/>
    <x v="1"/>
    <d v="2025-01-31T00:00:00"/>
    <n v="42.994520547945207"/>
    <x v="2"/>
  </r>
  <r>
    <n v="165274"/>
    <s v="VOLUNTEER"/>
    <x v="0"/>
    <s v="N"/>
    <m/>
    <m/>
    <m/>
    <s v="N"/>
    <m/>
    <x v="0"/>
    <d v="2010-01-21T00:00:00"/>
    <s v="WD18"/>
    <x v="0"/>
    <x v="1"/>
    <s v="Not Recorded"/>
    <s v="Not Recorded"/>
    <x v="1"/>
    <d v="2025-01-31T00:00:00"/>
    <n v="15.038356164383561"/>
    <x v="6"/>
  </r>
  <r>
    <n v="113096"/>
    <s v="VOLUNTEER"/>
    <x v="0"/>
    <s v="N"/>
    <m/>
    <m/>
    <m/>
    <s v="N"/>
    <m/>
    <x v="0"/>
    <d v="1998-07-03T00:00:00"/>
    <s v="LU2"/>
    <x v="1"/>
    <x v="0"/>
    <n v="42397"/>
    <n v="44657"/>
    <x v="4"/>
    <d v="2025-01-31T00:00:00"/>
    <n v="26.6"/>
    <x v="5"/>
  </r>
  <r>
    <n v="99591"/>
    <s v="VOLUNTEER"/>
    <x v="0"/>
    <s v="N"/>
    <m/>
    <m/>
    <m/>
    <s v="N"/>
    <m/>
    <x v="0"/>
    <d v="1995-10-13T00:00:00"/>
    <s v="LU3"/>
    <x v="1"/>
    <x v="2"/>
    <n v="41251"/>
    <n v="41349"/>
    <x v="1"/>
    <d v="2025-01-31T00:00:00"/>
    <n v="29.323287671232876"/>
    <x v="5"/>
  </r>
  <r>
    <n v="124578"/>
    <s v="VOLUNTEER"/>
    <x v="0"/>
    <s v="N"/>
    <m/>
    <m/>
    <m/>
    <s v="N"/>
    <m/>
    <x v="0"/>
    <d v="1986-08-23T00:00:00"/>
    <s v="AL7"/>
    <x v="0"/>
    <x v="2"/>
    <n v="43004"/>
    <n v="43488"/>
    <x v="0"/>
    <d v="2025-01-31T00:00:00"/>
    <n v="38.468493150684928"/>
    <x v="2"/>
  </r>
  <r>
    <n v="80713"/>
    <s v="VOLUNTEER"/>
    <x v="0"/>
    <s v="N"/>
    <m/>
    <m/>
    <m/>
    <s v="N"/>
    <m/>
    <x v="0"/>
    <d v="1938-01-23T00:00:00"/>
    <s v="MK44"/>
    <x v="1"/>
    <x v="3"/>
    <n v="40399"/>
    <n v="41214"/>
    <x v="1"/>
    <d v="2025-01-31T00:00:00"/>
    <n v="87.082191780821915"/>
    <x v="4"/>
  </r>
  <r>
    <n v="161289"/>
    <s v="VOLUNTEER"/>
    <x v="0"/>
    <s v="N"/>
    <m/>
    <m/>
    <m/>
    <s v="N"/>
    <m/>
    <x v="0"/>
    <d v="1957-05-14T00:00:00"/>
    <s v="LU2"/>
    <x v="1"/>
    <x v="3"/>
    <s v="Not Recorded"/>
    <s v="Not Recorded"/>
    <x v="1"/>
    <d v="2025-01-31T00:00:00"/>
    <n v="67.764383561643839"/>
    <x v="4"/>
  </r>
  <r>
    <n v="94590"/>
    <s v="VOLUNTEER"/>
    <x v="0"/>
    <s v="N"/>
    <m/>
    <m/>
    <m/>
    <s v="N"/>
    <m/>
    <x v="0"/>
    <m/>
    <s v="MK45"/>
    <x v="1"/>
    <x v="2"/>
    <n v="41127"/>
    <n v="41127"/>
    <x v="1"/>
    <d v="2025-01-31T00:00:00"/>
    <n v="125.17260273972603"/>
    <x v="4"/>
  </r>
  <r>
    <n v="159356"/>
    <s v="VOLUNTEER"/>
    <x v="1"/>
    <s v="N"/>
    <m/>
    <m/>
    <m/>
    <s v="N"/>
    <m/>
    <x v="0"/>
    <d v="2005-12-29T00:00:00"/>
    <s v="MK42"/>
    <x v="1"/>
    <x v="5"/>
    <n v="45020"/>
    <s v=""/>
    <x v="0"/>
    <d v="2025-01-31T00:00:00"/>
    <n v="19.104109589041094"/>
    <x v="1"/>
  </r>
  <r>
    <n v="126462"/>
    <s v="VOLUNTEER"/>
    <x v="0"/>
    <s v="N"/>
    <m/>
    <m/>
    <m/>
    <s v="N"/>
    <m/>
    <x v="0"/>
    <d v="2003-03-25T00:00:00"/>
    <s v="LU1"/>
    <x v="1"/>
    <x v="2"/>
    <s v="Not Recorded"/>
    <s v="Not Recorded"/>
    <x v="0"/>
    <d v="2025-01-31T00:00:00"/>
    <n v="21.87123287671233"/>
    <x v="1"/>
  </r>
  <r>
    <n v="123667"/>
    <s v="VOLUNTEER"/>
    <x v="0"/>
    <s v="N"/>
    <m/>
    <m/>
    <m/>
    <s v="Y"/>
    <s v="06/03/2024"/>
    <x v="0"/>
    <d v="1941-01-31T00:00:00"/>
    <s v="WD3"/>
    <x v="0"/>
    <x v="6"/>
    <n v="42951"/>
    <n v="43488"/>
    <x v="0"/>
    <d v="2025-01-31T00:00:00"/>
    <n v="84.057534246575344"/>
    <x v="4"/>
  </r>
  <r>
    <n v="80715"/>
    <s v="VOLUNTEER"/>
    <x v="0"/>
    <s v="N"/>
    <m/>
    <m/>
    <m/>
    <s v="N"/>
    <m/>
    <x v="0"/>
    <d v="1937-12-08T00:00:00"/>
    <s v="LU2"/>
    <x v="1"/>
    <x v="2"/>
    <n v="38285"/>
    <n v="43273"/>
    <x v="0"/>
    <d v="2025-01-31T00:00:00"/>
    <n v="87.208219178082189"/>
    <x v="4"/>
  </r>
  <r>
    <n v="80714"/>
    <s v="VOLUNTEER"/>
    <x v="0"/>
    <s v="N"/>
    <m/>
    <m/>
    <m/>
    <s v="N"/>
    <m/>
    <x v="0"/>
    <d v="1937-12-08T00:00:00"/>
    <s v="MK17"/>
    <x v="4"/>
    <x v="2"/>
    <n v="39022"/>
    <n v="40923"/>
    <x v="1"/>
    <d v="2025-01-31T00:00:00"/>
    <n v="87.208219178082189"/>
    <x v="4"/>
  </r>
  <r>
    <n v="100914"/>
    <s v="VOLUNTEER"/>
    <x v="0"/>
    <s v="N"/>
    <m/>
    <m/>
    <m/>
    <s v="Y"/>
    <s v="10/07/2020"/>
    <x v="1"/>
    <d v="1988-04-18T00:00:00"/>
    <s v="LU2"/>
    <x v="1"/>
    <x v="3"/>
    <n v="41253"/>
    <n v="41253"/>
    <x v="1"/>
    <d v="2025-01-31T00:00:00"/>
    <n v="36.813698630136983"/>
    <x v="2"/>
  </r>
  <r>
    <n v="167868"/>
    <s v="VOLUNTEER"/>
    <x v="0"/>
    <s v="N"/>
    <m/>
    <m/>
    <m/>
    <s v="N"/>
    <m/>
    <x v="1"/>
    <d v="2007-10-11T00:00:00"/>
    <s v="NOTKNOWN"/>
    <x v="3"/>
    <x v="5"/>
    <s v="Not Recorded"/>
    <s v="Not Recorded"/>
    <x v="1"/>
    <d v="2025-01-31T00:00:00"/>
    <n v="17.32054794520548"/>
    <x v="1"/>
  </r>
  <r>
    <n v="109120"/>
    <s v="VOLUNTEER"/>
    <x v="0"/>
    <s v="N"/>
    <m/>
    <m/>
    <m/>
    <s v="N"/>
    <m/>
    <x v="1"/>
    <m/>
    <s v="LU3"/>
    <x v="1"/>
    <x v="4"/>
    <n v="41956"/>
    <n v="41962"/>
    <x v="1"/>
    <d v="2025-01-31T00:00:00"/>
    <n v="125.17260273972603"/>
    <x v="4"/>
  </r>
  <r>
    <n v="146797"/>
    <s v="VOLUNTEER"/>
    <x v="0"/>
    <s v="N"/>
    <m/>
    <m/>
    <m/>
    <s v="N"/>
    <m/>
    <x v="1"/>
    <d v="2005-11-14T00:00:00"/>
    <s v="LU3"/>
    <x v="1"/>
    <x v="1"/>
    <n v="44093"/>
    <n v="44454"/>
    <x v="0"/>
    <d v="2025-01-31T00:00:00"/>
    <n v="19.227397260273971"/>
    <x v="1"/>
  </r>
  <r>
    <n v="165475"/>
    <s v="VOLUNTEER"/>
    <x v="0"/>
    <s v="N"/>
    <m/>
    <m/>
    <m/>
    <s v="N"/>
    <m/>
    <x v="0"/>
    <d v="2008-09-11T00:00:00"/>
    <s v="LU2"/>
    <x v="1"/>
    <x v="1"/>
    <s v="Not Recorded"/>
    <s v="Not Recorded"/>
    <x v="1"/>
    <d v="2025-01-31T00:00:00"/>
    <n v="16.399999999999999"/>
    <x v="1"/>
  </r>
  <r>
    <n v="162390"/>
    <s v="VOLUNTEER"/>
    <x v="0"/>
    <s v="N"/>
    <m/>
    <m/>
    <m/>
    <s v="N"/>
    <m/>
    <x v="0"/>
    <d v="2003-12-18T00:00:00"/>
    <s v="LU4"/>
    <x v="1"/>
    <x v="1"/>
    <n v="45255"/>
    <n v="45414"/>
    <x v="0"/>
    <d v="2025-01-31T00:00:00"/>
    <n v="21.136986301369863"/>
    <x v="1"/>
  </r>
  <r>
    <n v="129128"/>
    <s v="VOLUNTEER"/>
    <x v="0"/>
    <s v="N"/>
    <m/>
    <m/>
    <m/>
    <s v="N"/>
    <m/>
    <x v="3"/>
    <m/>
    <s v="NOTKNOWN"/>
    <x v="3"/>
    <x v="6"/>
    <s v="Not Recorded"/>
    <s v="Not Recorded"/>
    <x v="1"/>
    <d v="2025-01-31T00:00:00"/>
    <n v="125.17260273972603"/>
    <x v="4"/>
  </r>
  <r>
    <n v="168321"/>
    <s v="VOLUNTEER"/>
    <x v="0"/>
    <s v="N"/>
    <m/>
    <m/>
    <m/>
    <s v="N"/>
    <m/>
    <x v="1"/>
    <d v="2008-09-09T00:00:00"/>
    <s v="MK40"/>
    <x v="1"/>
    <x v="1"/>
    <s v="Not Recorded"/>
    <s v="Not Recorded"/>
    <x v="1"/>
    <d v="2025-01-31T00:00:00"/>
    <n v="16.405479452054795"/>
    <x v="1"/>
  </r>
  <r>
    <n v="128598"/>
    <s v="VOLUNTEER"/>
    <x v="0"/>
    <s v="N"/>
    <m/>
    <m/>
    <m/>
    <s v="N"/>
    <m/>
    <x v="0"/>
    <d v="2005-03-02T00:00:00"/>
    <s v="HP3"/>
    <x v="0"/>
    <x v="4"/>
    <n v="44535"/>
    <n v="44607"/>
    <x v="0"/>
    <d v="2025-01-31T00:00:00"/>
    <n v="19.931506849315067"/>
    <x v="1"/>
  </r>
  <r>
    <n v="80677"/>
    <s v="VOLUNTEER"/>
    <x v="0"/>
    <s v="N"/>
    <m/>
    <m/>
    <m/>
    <s v="N"/>
    <m/>
    <x v="1"/>
    <m/>
    <s v="LU4"/>
    <x v="1"/>
    <x v="1"/>
    <s v="Not Recorded"/>
    <s v="Not Recorded"/>
    <x v="1"/>
    <d v="2025-01-31T00:00:00"/>
    <n v="125.17260273972603"/>
    <x v="4"/>
  </r>
  <r>
    <n v="119341"/>
    <s v="VOLUNTEER"/>
    <x v="0"/>
    <s v="N"/>
    <m/>
    <m/>
    <m/>
    <s v="N"/>
    <m/>
    <x v="0"/>
    <m/>
    <s v="WD25"/>
    <x v="0"/>
    <x v="6"/>
    <n v="42675"/>
    <n v="43801"/>
    <x v="0"/>
    <d v="2025-01-31T00:00:00"/>
    <n v="125.17260273972603"/>
    <x v="4"/>
  </r>
  <r>
    <n v="80716"/>
    <s v="VOLUNTEER"/>
    <x v="1"/>
    <s v="N"/>
    <m/>
    <m/>
    <m/>
    <s v="N"/>
    <m/>
    <x v="0"/>
    <d v="1949-01-05T00:00:00"/>
    <s v="MK43"/>
    <x v="1"/>
    <x v="3"/>
    <n v="40254"/>
    <s v=""/>
    <x v="0"/>
    <d v="2025-01-31T00:00:00"/>
    <n v="76.123287671232873"/>
    <x v="4"/>
  </r>
  <r>
    <n v="124592"/>
    <s v="VOLUNTEER"/>
    <x v="0"/>
    <s v="N"/>
    <m/>
    <m/>
    <m/>
    <s v="N"/>
    <m/>
    <x v="0"/>
    <d v="2003-06-28T00:00:00"/>
    <s v="WD3"/>
    <x v="0"/>
    <x v="2"/>
    <n v="42863"/>
    <n v="42955"/>
    <x v="0"/>
    <d v="2025-01-31T00:00:00"/>
    <n v="21.610958904109587"/>
    <x v="1"/>
  </r>
  <r>
    <n v="110065"/>
    <s v="VOLUNTEER"/>
    <x v="0"/>
    <s v="N"/>
    <m/>
    <m/>
    <m/>
    <s v="N"/>
    <m/>
    <x v="1"/>
    <m/>
    <s v="LU2"/>
    <x v="1"/>
    <x v="2"/>
    <n v="42219"/>
    <n v="42219"/>
    <x v="1"/>
    <d v="2025-01-31T00:00:00"/>
    <n v="125.17260273972603"/>
    <x v="4"/>
  </r>
  <r>
    <n v="117695"/>
    <s v="VOLUNTEER"/>
    <x v="0"/>
    <s v="N"/>
    <m/>
    <m/>
    <m/>
    <s v="N"/>
    <m/>
    <x v="0"/>
    <d v="1998-05-27T00:00:00"/>
    <s v="LU3"/>
    <x v="1"/>
    <x v="6"/>
    <n v="42599"/>
    <n v="42599"/>
    <x v="1"/>
    <d v="2025-01-31T00:00:00"/>
    <n v="26.701369863013699"/>
    <x v="5"/>
  </r>
  <r>
    <n v="134959"/>
    <s v="VOLUNTEER"/>
    <x v="0"/>
    <s v="N"/>
    <m/>
    <m/>
    <m/>
    <s v="N"/>
    <m/>
    <x v="0"/>
    <d v="1984-12-20T00:00:00"/>
    <s v="LU5"/>
    <x v="1"/>
    <x v="3"/>
    <n v="43566"/>
    <n v="44651"/>
    <x v="0"/>
    <d v="2025-01-31T00:00:00"/>
    <n v="40.142465753424659"/>
    <x v="2"/>
  </r>
  <r>
    <n v="117918"/>
    <s v="VOLUNTEER"/>
    <x v="0"/>
    <s v="N"/>
    <m/>
    <m/>
    <m/>
    <s v="N"/>
    <m/>
    <x v="0"/>
    <d v="1993-09-07T00:00:00"/>
    <s v="MK43"/>
    <x v="1"/>
    <x v="3"/>
    <n v="42646"/>
    <n v="44650"/>
    <x v="1"/>
    <d v="2025-01-31T00:00:00"/>
    <n v="31.421917808219177"/>
    <x v="5"/>
  </r>
  <r>
    <n v="102012"/>
    <s v="VOLUNTEER"/>
    <x v="1"/>
    <s v="N"/>
    <m/>
    <m/>
    <m/>
    <s v="N"/>
    <m/>
    <x v="0"/>
    <d v="1944-09-07T00:00:00"/>
    <s v="SG2"/>
    <x v="0"/>
    <x v="2"/>
    <n v="41239"/>
    <s v=""/>
    <x v="0"/>
    <d v="2025-01-31T00:00:00"/>
    <n v="80.454794520547949"/>
    <x v="4"/>
  </r>
  <r>
    <n v="93743"/>
    <s v="VOLUNTEER"/>
    <x v="0"/>
    <s v="N"/>
    <m/>
    <m/>
    <m/>
    <s v="N"/>
    <m/>
    <x v="0"/>
    <d v="1959-05-01T00:00:00"/>
    <s v="MK45"/>
    <x v="1"/>
    <x v="3"/>
    <n v="40962"/>
    <n v="44755"/>
    <x v="0"/>
    <d v="2025-01-31T00:00:00"/>
    <n v="65.8"/>
    <x v="4"/>
  </r>
  <r>
    <n v="103704"/>
    <s v="VOLUNTEER"/>
    <x v="0"/>
    <s v="N"/>
    <m/>
    <m/>
    <m/>
    <s v="N"/>
    <m/>
    <x v="0"/>
    <d v="1950-10-05T00:00:00"/>
    <s v="CM23"/>
    <x v="0"/>
    <x v="3"/>
    <s v="Not Recorded"/>
    <s v="Not Recorded"/>
    <x v="0"/>
    <d v="2025-01-31T00:00:00"/>
    <n v="74.37534246575342"/>
    <x v="4"/>
  </r>
  <r>
    <n v="151974"/>
    <s v="VOLUNTEER"/>
    <x v="0"/>
    <s v="N"/>
    <m/>
    <m/>
    <m/>
    <s v="N"/>
    <m/>
    <x v="0"/>
    <d v="2004-05-02T00:00:00"/>
    <s v="MK5"/>
    <x v="4"/>
    <x v="6"/>
    <s v="Not Recorded"/>
    <s v="Not Recorded"/>
    <x v="0"/>
    <d v="2025-01-31T00:00:00"/>
    <n v="20.764383561643836"/>
    <x v="1"/>
  </r>
  <r>
    <n v="155938"/>
    <s v="VOLUNTEER"/>
    <x v="1"/>
    <s v="N"/>
    <m/>
    <m/>
    <m/>
    <s v="N"/>
    <m/>
    <x v="1"/>
    <d v="1976-06-07T00:00:00"/>
    <s v="LU5"/>
    <x v="1"/>
    <x v="5"/>
    <n v="44866"/>
    <s v=""/>
    <x v="4"/>
    <d v="2025-01-31T00:00:00"/>
    <n v="48.684931506849317"/>
    <x v="3"/>
  </r>
  <r>
    <n v="109657"/>
    <s v="VOLUNTEER"/>
    <x v="0"/>
    <s v="N"/>
    <m/>
    <m/>
    <m/>
    <s v="N"/>
    <m/>
    <x v="0"/>
    <m/>
    <s v="MK45"/>
    <x v="1"/>
    <x v="3"/>
    <n v="42388"/>
    <n v="42388"/>
    <x v="1"/>
    <d v="2025-01-31T00:00:00"/>
    <n v="125.17260273972603"/>
    <x v="4"/>
  </r>
  <r>
    <n v="139570"/>
    <s v="VOLUNTEER"/>
    <x v="0"/>
    <s v="N"/>
    <m/>
    <m/>
    <m/>
    <s v="N"/>
    <m/>
    <x v="0"/>
    <d v="2000-07-18T00:00:00"/>
    <s v="HP3"/>
    <x v="0"/>
    <x v="6"/>
    <n v="43721"/>
    <n v="44294"/>
    <x v="0"/>
    <d v="2025-01-31T00:00:00"/>
    <n v="24.556164383561644"/>
    <x v="1"/>
  </r>
  <r>
    <n v="168161"/>
    <s v="VOLUNTEER"/>
    <x v="0"/>
    <s v="N"/>
    <m/>
    <m/>
    <m/>
    <s v="N"/>
    <m/>
    <x v="0"/>
    <d v="2008-07-20T00:00:00"/>
    <s v="MK42"/>
    <x v="1"/>
    <x v="5"/>
    <s v="Not Recorded"/>
    <s v="Not Recorded"/>
    <x v="1"/>
    <d v="2025-01-31T00:00:00"/>
    <n v="16.545205479452054"/>
    <x v="1"/>
  </r>
  <r>
    <n v="166938"/>
    <s v="VOLUNTEER"/>
    <x v="0"/>
    <s v="N"/>
    <m/>
    <m/>
    <m/>
    <s v="N"/>
    <m/>
    <x v="0"/>
    <d v="2006-09-05T00:00:00"/>
    <s v="AL5"/>
    <x v="0"/>
    <x v="4"/>
    <s v="Not Recorded"/>
    <s v="Not Recorded"/>
    <x v="1"/>
    <d v="2025-01-31T00:00:00"/>
    <n v="18.419178082191781"/>
    <x v="1"/>
  </r>
  <r>
    <n v="106452"/>
    <s v="VOLUNTEER"/>
    <x v="0"/>
    <s v="N"/>
    <m/>
    <m/>
    <m/>
    <s v="N"/>
    <m/>
    <x v="0"/>
    <d v="1979-08-30T00:00:00"/>
    <s v="WD18"/>
    <x v="0"/>
    <x v="3"/>
    <n v="41619"/>
    <n v="42614"/>
    <x v="0"/>
    <d v="2025-01-31T00:00:00"/>
    <n v="45.454794520547942"/>
    <x v="3"/>
  </r>
  <r>
    <n v="140520"/>
    <s v="VOLUNTEER"/>
    <x v="0"/>
    <s v="N"/>
    <m/>
    <m/>
    <m/>
    <s v="N"/>
    <m/>
    <x v="1"/>
    <d v="2001-11-24T00:00:00"/>
    <s v="EN8"/>
    <x v="0"/>
    <x v="6"/>
    <s v="Not Recorded"/>
    <s v="Not Recorded"/>
    <x v="1"/>
    <d v="2025-01-31T00:00:00"/>
    <n v="23.202739726027396"/>
    <x v="1"/>
  </r>
  <r>
    <n v="126409"/>
    <s v="VOLUNTEER"/>
    <x v="0"/>
    <s v="N"/>
    <m/>
    <m/>
    <m/>
    <s v="N"/>
    <m/>
    <x v="0"/>
    <d v="1982-12-08T00:00:00"/>
    <s v="WD25"/>
    <x v="0"/>
    <x v="0"/>
    <n v="43103"/>
    <n v="43360"/>
    <x v="0"/>
    <d v="2025-01-31T00:00:00"/>
    <n v="42.178082191780824"/>
    <x v="2"/>
  </r>
  <r>
    <n v="150817"/>
    <s v="VOLUNTEER"/>
    <x v="0"/>
    <s v="N"/>
    <m/>
    <m/>
    <m/>
    <s v="N"/>
    <m/>
    <x v="0"/>
    <d v="2004-06-30T00:00:00"/>
    <s v="EN8"/>
    <x v="0"/>
    <x v="0"/>
    <n v="44369"/>
    <n v="44777"/>
    <x v="0"/>
    <d v="2025-01-31T00:00:00"/>
    <n v="20.602739726027398"/>
    <x v="1"/>
  </r>
  <r>
    <n v="151391"/>
    <s v="VOLUNTEER"/>
    <x v="0"/>
    <s v="N"/>
    <m/>
    <m/>
    <m/>
    <s v="N"/>
    <m/>
    <x v="0"/>
    <d v="2005-10-03T00:00:00"/>
    <s v="LU4"/>
    <x v="1"/>
    <x v="1"/>
    <s v="Not Recorded"/>
    <s v="Not Recorded"/>
    <x v="1"/>
    <d v="2025-01-31T00:00:00"/>
    <n v="19.342465753424658"/>
    <x v="1"/>
  </r>
  <r>
    <n v="118324"/>
    <s v="VOLUNTEER"/>
    <x v="0"/>
    <s v="N"/>
    <m/>
    <m/>
    <m/>
    <s v="N"/>
    <m/>
    <x v="1"/>
    <d v="1997-06-27T00:00:00"/>
    <s v="WD3"/>
    <x v="0"/>
    <x v="4"/>
    <n v="42559"/>
    <n v="43488"/>
    <x v="0"/>
    <d v="2025-01-31T00:00:00"/>
    <n v="27.616438356164384"/>
    <x v="5"/>
  </r>
  <r>
    <n v="160632"/>
    <s v="VOLUNTEER"/>
    <x v="1"/>
    <s v="N"/>
    <m/>
    <m/>
    <m/>
    <s v="N"/>
    <m/>
    <x v="0"/>
    <d v="1984-04-05T00:00:00"/>
    <s v="MK41"/>
    <x v="1"/>
    <x v="3"/>
    <n v="45019"/>
    <s v=""/>
    <x v="0"/>
    <d v="2025-01-31T00:00:00"/>
    <n v="40.852054794520548"/>
    <x v="2"/>
  </r>
  <r>
    <n v="83337"/>
    <s v="VOLUNTEER"/>
    <x v="0"/>
    <s v="N"/>
    <m/>
    <m/>
    <m/>
    <s v="N"/>
    <m/>
    <x v="0"/>
    <m/>
    <s v="AL2"/>
    <x v="0"/>
    <x v="3"/>
    <n v="41059"/>
    <n v="41059"/>
    <x v="1"/>
    <d v="2025-01-31T00:00:00"/>
    <n v="125.17260273972603"/>
    <x v="4"/>
  </r>
  <r>
    <n v="139711"/>
    <s v="VOLUNTEER"/>
    <x v="0"/>
    <s v="N"/>
    <m/>
    <m/>
    <m/>
    <s v="N"/>
    <m/>
    <x v="0"/>
    <d v="2002-12-03T00:00:00"/>
    <s v="HP1"/>
    <x v="0"/>
    <x v="3"/>
    <s v="Not Recorded"/>
    <s v="Not Recorded"/>
    <x v="1"/>
    <d v="2025-01-31T00:00:00"/>
    <n v="22.17808219178082"/>
    <x v="1"/>
  </r>
  <r>
    <n v="81699"/>
    <s v="VOLUNTEER"/>
    <x v="0"/>
    <s v="N"/>
    <m/>
    <m/>
    <m/>
    <s v="N"/>
    <m/>
    <x v="0"/>
    <d v="1995-03-01T00:00:00"/>
    <s v="LU2"/>
    <x v="1"/>
    <x v="3"/>
    <n v="40868"/>
    <n v="41584"/>
    <x v="1"/>
    <d v="2025-01-31T00:00:00"/>
    <n v="29.942465753424656"/>
    <x v="5"/>
  </r>
  <r>
    <n v="93578"/>
    <s v="VOLUNTEER"/>
    <x v="0"/>
    <s v="N"/>
    <m/>
    <m/>
    <m/>
    <s v="N"/>
    <m/>
    <x v="0"/>
    <d v="1994-03-28T00:00:00"/>
    <s v="LU3"/>
    <x v="1"/>
    <x v="2"/>
    <n v="40941"/>
    <n v="41470"/>
    <x v="1"/>
    <d v="2025-01-31T00:00:00"/>
    <n v="30.86849315068493"/>
    <x v="5"/>
  </r>
  <r>
    <n v="121339"/>
    <s v="VOLUNTEER"/>
    <x v="0"/>
    <s v="N"/>
    <m/>
    <m/>
    <m/>
    <s v="N"/>
    <m/>
    <x v="1"/>
    <d v="1961-01-03T00:00:00"/>
    <s v="WD3"/>
    <x v="0"/>
    <x v="2"/>
    <n v="42430"/>
    <n v="42958"/>
    <x v="0"/>
    <d v="2025-01-31T00:00:00"/>
    <n v="64.120547945205473"/>
    <x v="0"/>
  </r>
  <r>
    <n v="162788"/>
    <s v="VOLUNTEER"/>
    <x v="1"/>
    <s v="N"/>
    <m/>
    <m/>
    <m/>
    <s v="N"/>
    <m/>
    <x v="1"/>
    <d v="1963-09-14T00:00:00"/>
    <s v="MK40"/>
    <x v="1"/>
    <x v="2"/>
    <s v="Not Recorded"/>
    <s v="Not Recorded"/>
    <x v="2"/>
    <d v="2025-01-31T00:00:00"/>
    <n v="61.424657534246577"/>
    <x v="0"/>
  </r>
  <r>
    <n v="153502"/>
    <s v="VOLUNTEER"/>
    <x v="0"/>
    <s v="N"/>
    <m/>
    <m/>
    <m/>
    <s v="N"/>
    <m/>
    <x v="1"/>
    <d v="2002-10-18T00:00:00"/>
    <s v="LU7"/>
    <x v="1"/>
    <x v="3"/>
    <n v="44511"/>
    <n v="44741"/>
    <x v="3"/>
    <d v="2025-01-31T00:00:00"/>
    <n v="22.304109589041097"/>
    <x v="1"/>
  </r>
  <r>
    <n v="102776"/>
    <s v="VOLUNTEER"/>
    <x v="0"/>
    <s v="N"/>
    <m/>
    <m/>
    <m/>
    <s v="N"/>
    <m/>
    <x v="1"/>
    <d v="1987-07-07T00:00:00"/>
    <s v="LU6"/>
    <x v="1"/>
    <x v="3"/>
    <n v="41577"/>
    <n v="41577"/>
    <x v="1"/>
    <d v="2025-01-31T00:00:00"/>
    <n v="37.597260273972601"/>
    <x v="2"/>
  </r>
  <r>
    <n v="82240"/>
    <s v="VOLUNTEER"/>
    <x v="0"/>
    <s v="N"/>
    <m/>
    <m/>
    <m/>
    <s v="N"/>
    <m/>
    <x v="1"/>
    <d v="1950-10-27T00:00:00"/>
    <s v="LU3"/>
    <x v="1"/>
    <x v="3"/>
    <n v="40856"/>
    <n v="41487"/>
    <x v="1"/>
    <d v="2025-01-31T00:00:00"/>
    <n v="74.31506849315069"/>
    <x v="4"/>
  </r>
  <r>
    <n v="49455"/>
    <s v="VOLUNTEER"/>
    <x v="1"/>
    <s v="N"/>
    <m/>
    <m/>
    <m/>
    <s v="N"/>
    <m/>
    <x v="0"/>
    <d v="1953-08-17T00:00:00"/>
    <s v="LU2"/>
    <x v="1"/>
    <x v="3"/>
    <n v="40884"/>
    <s v=""/>
    <x v="2"/>
    <d v="2025-01-31T00:00:00"/>
    <n v="71.506849315068493"/>
    <x v="4"/>
  </r>
  <r>
    <n v="124579"/>
    <s v="VOLUNTEER"/>
    <x v="1"/>
    <s v="N"/>
    <m/>
    <m/>
    <m/>
    <s v="N"/>
    <m/>
    <x v="0"/>
    <d v="1947-03-11T00:00:00"/>
    <s v="WD7"/>
    <x v="0"/>
    <x v="7"/>
    <n v="43011"/>
    <s v=""/>
    <x v="0"/>
    <d v="2025-01-31T00:00:00"/>
    <n v="77.947945205479456"/>
    <x v="4"/>
  </r>
  <r>
    <n v="3627"/>
    <s v="VOLUNTEER"/>
    <x v="0"/>
    <s v="N"/>
    <m/>
    <m/>
    <m/>
    <s v="N"/>
    <m/>
    <x v="0"/>
    <d v="1945-01-21T00:00:00"/>
    <s v="LU2"/>
    <x v="1"/>
    <x v="2"/>
    <n v="40179"/>
    <n v="44432"/>
    <x v="0"/>
    <d v="2025-01-31T00:00:00"/>
    <n v="80.082191780821915"/>
    <x v="4"/>
  </r>
  <r>
    <n v="53095"/>
    <s v="VOLUNTEER"/>
    <x v="0"/>
    <s v="N"/>
    <m/>
    <m/>
    <m/>
    <s v="N"/>
    <m/>
    <x v="0"/>
    <d v="1995-04-28T00:00:00"/>
    <s v="LU5"/>
    <x v="1"/>
    <x v="3"/>
    <n v="40854"/>
    <n v="44831"/>
    <x v="2"/>
    <d v="2025-01-31T00:00:00"/>
    <n v="29.783561643835615"/>
    <x v="5"/>
  </r>
  <r>
    <n v="110724"/>
    <s v="VOLUNTEER"/>
    <x v="0"/>
    <s v="N"/>
    <m/>
    <m/>
    <m/>
    <s v="N"/>
    <m/>
    <x v="0"/>
    <d v="2000-05-02T00:00:00"/>
    <s v="LU4"/>
    <x v="1"/>
    <x v="3"/>
    <n v="42021"/>
    <n v="42091"/>
    <x v="0"/>
    <d v="2025-01-31T00:00:00"/>
    <n v="24.767123287671232"/>
    <x v="1"/>
  </r>
  <r>
    <n v="121859"/>
    <s v="VOLUNTEER"/>
    <x v="0"/>
    <s v="N"/>
    <m/>
    <m/>
    <m/>
    <s v="N"/>
    <m/>
    <x v="0"/>
    <d v="2003-02-19T00:00:00"/>
    <s v="HP22"/>
    <x v="4"/>
    <x v="2"/>
    <n v="42833"/>
    <n v="43488"/>
    <x v="0"/>
    <d v="2025-01-31T00:00:00"/>
    <n v="21.964383561643835"/>
    <x v="1"/>
  </r>
  <r>
    <n v="121858"/>
    <s v="VOLUNTEER"/>
    <x v="0"/>
    <s v="N"/>
    <m/>
    <m/>
    <m/>
    <s v="N"/>
    <m/>
    <x v="0"/>
    <d v="2003-02-19T00:00:00"/>
    <s v="HP22"/>
    <x v="4"/>
    <x v="2"/>
    <n v="42833"/>
    <n v="42930"/>
    <x v="0"/>
    <d v="2025-01-31T00:00:00"/>
    <n v="21.964383561643835"/>
    <x v="1"/>
  </r>
  <r>
    <n v="131048"/>
    <s v="VOLUNTEER"/>
    <x v="0"/>
    <s v="N"/>
    <m/>
    <m/>
    <m/>
    <s v="N"/>
    <m/>
    <x v="0"/>
    <d v="1999-01-16T00:00:00"/>
    <s v="LU3"/>
    <x v="1"/>
    <x v="1"/>
    <s v="Not Recorded"/>
    <s v="Not Recorded"/>
    <x v="1"/>
    <d v="2025-01-31T00:00:00"/>
    <n v="26.06027397260274"/>
    <x v="5"/>
  </r>
  <r>
    <n v="80717"/>
    <s v="VOLUNTEER"/>
    <x v="0"/>
    <s v="N"/>
    <m/>
    <m/>
    <m/>
    <s v="N"/>
    <m/>
    <x v="0"/>
    <d v="1993-03-28T00:00:00"/>
    <s v="LU5"/>
    <x v="1"/>
    <x v="3"/>
    <n v="40059"/>
    <n v="40770"/>
    <x v="1"/>
    <d v="2025-01-31T00:00:00"/>
    <n v="31.86849315068493"/>
    <x v="5"/>
  </r>
  <r>
    <n v="95369"/>
    <s v="VOLUNTEER"/>
    <x v="0"/>
    <s v="N"/>
    <m/>
    <m/>
    <m/>
    <s v="N"/>
    <m/>
    <x v="1"/>
    <d v="1995-06-24T00:00:00"/>
    <s v="LU5"/>
    <x v="1"/>
    <x v="3"/>
    <n v="41166"/>
    <n v="41487"/>
    <x v="1"/>
    <d v="2025-01-31T00:00:00"/>
    <n v="29.627397260273973"/>
    <x v="5"/>
  </r>
  <r>
    <n v="133286"/>
    <s v="VOLUNTEER"/>
    <x v="0"/>
    <s v="N"/>
    <m/>
    <m/>
    <m/>
    <s v="N"/>
    <m/>
    <x v="0"/>
    <d v="2004-01-11T00:00:00"/>
    <s v="HP3"/>
    <x v="0"/>
    <x v="6"/>
    <n v="43466"/>
    <n v="44427"/>
    <x v="0"/>
    <d v="2025-01-31T00:00:00"/>
    <n v="21.07123287671233"/>
    <x v="1"/>
  </r>
  <r>
    <n v="83849"/>
    <s v="VOLUNTEER"/>
    <x v="0"/>
    <s v="N"/>
    <m/>
    <m/>
    <m/>
    <s v="N"/>
    <m/>
    <x v="0"/>
    <d v="1983-11-20T00:00:00"/>
    <s v="LU3"/>
    <x v="1"/>
    <x v="3"/>
    <n v="41222"/>
    <n v="41222"/>
    <x v="1"/>
    <d v="2025-01-31T00:00:00"/>
    <n v="41.227397260273975"/>
    <x v="2"/>
  </r>
  <r>
    <n v="100709"/>
    <s v="VOLUNTEER"/>
    <x v="0"/>
    <s v="N"/>
    <m/>
    <m/>
    <m/>
    <s v="N"/>
    <m/>
    <x v="0"/>
    <d v="1989-12-27T00:00:00"/>
    <s v="MK12"/>
    <x v="4"/>
    <x v="2"/>
    <n v="41253"/>
    <n v="41253"/>
    <x v="1"/>
    <d v="2025-01-31T00:00:00"/>
    <n v="35.12054794520548"/>
    <x v="2"/>
  </r>
  <r>
    <n v="112991"/>
    <s v="VOLUNTEER"/>
    <x v="0"/>
    <s v="N"/>
    <m/>
    <m/>
    <m/>
    <s v="N"/>
    <m/>
    <x v="0"/>
    <d v="1997-02-15T00:00:00"/>
    <s v="WD6"/>
    <x v="0"/>
    <x v="1"/>
    <n v="42231"/>
    <n v="43168"/>
    <x v="0"/>
    <d v="2025-01-31T00:00:00"/>
    <n v="27.978082191780821"/>
    <x v="5"/>
  </r>
  <r>
    <n v="125025"/>
    <s v="VOLUNTEER"/>
    <x v="0"/>
    <s v="N"/>
    <m/>
    <m/>
    <m/>
    <s v="N"/>
    <m/>
    <x v="1"/>
    <d v="2002-01-07T00:00:00"/>
    <s v="AL5"/>
    <x v="0"/>
    <x v="2"/>
    <n v="43036"/>
    <n v="43295"/>
    <x v="0"/>
    <d v="2025-01-31T00:00:00"/>
    <n v="23.082191780821919"/>
    <x v="1"/>
  </r>
  <r>
    <n v="122257"/>
    <s v="VOLUNTEER"/>
    <x v="1"/>
    <s v="N"/>
    <m/>
    <m/>
    <m/>
    <s v="N"/>
    <m/>
    <x v="0"/>
    <d v="1948-10-03T00:00:00"/>
    <s v="SG4"/>
    <x v="0"/>
    <x v="2"/>
    <n v="42819"/>
    <s v=""/>
    <x v="2"/>
    <d v="2025-01-31T00:00:00"/>
    <n v="76.38082191780822"/>
    <x v="4"/>
  </r>
  <r>
    <n v="8332"/>
    <s v="VOLUNTEER"/>
    <x v="0"/>
    <s v="N"/>
    <m/>
    <m/>
    <m/>
    <s v="N"/>
    <m/>
    <x v="0"/>
    <m/>
    <s v="NN11"/>
    <x v="3"/>
    <x v="2"/>
    <n v="1"/>
    <n v="1"/>
    <x v="1"/>
    <d v="2025-01-31T00:00:00"/>
    <n v="125.17260273972603"/>
    <x v="4"/>
  </r>
  <r>
    <n v="154796"/>
    <s v="VOLUNTEER"/>
    <x v="0"/>
    <s v="N"/>
    <m/>
    <m/>
    <m/>
    <s v="N"/>
    <m/>
    <x v="1"/>
    <d v="2004-04-25T00:00:00"/>
    <s v="MK42"/>
    <x v="1"/>
    <x v="5"/>
    <s v="Not Recorded"/>
    <s v="Not Recorded"/>
    <x v="1"/>
    <d v="2025-01-31T00:00:00"/>
    <n v="20.783561643835615"/>
    <x v="1"/>
  </r>
  <r>
    <n v="104681"/>
    <s v="VOLUNTEER"/>
    <x v="0"/>
    <s v="N"/>
    <m/>
    <m/>
    <m/>
    <s v="N"/>
    <m/>
    <x v="0"/>
    <d v="1975-01-08T00:00:00"/>
    <s v="AL7"/>
    <x v="0"/>
    <x v="2"/>
    <n v="41450"/>
    <n v="41518"/>
    <x v="1"/>
    <d v="2025-01-31T00:00:00"/>
    <n v="50.098630136986301"/>
    <x v="3"/>
  </r>
  <r>
    <n v="115969"/>
    <s v="VOLUNTEER"/>
    <x v="0"/>
    <s v="N"/>
    <m/>
    <m/>
    <m/>
    <s v="N"/>
    <m/>
    <x v="0"/>
    <m/>
    <s v="LU4"/>
    <x v="1"/>
    <x v="6"/>
    <n v="42544"/>
    <n v="42544"/>
    <x v="1"/>
    <d v="2025-01-31T00:00:00"/>
    <n v="125.17260273972603"/>
    <x v="4"/>
  </r>
  <r>
    <n v="122165"/>
    <s v="VOLUNTEER"/>
    <x v="0"/>
    <s v="N"/>
    <m/>
    <m/>
    <m/>
    <s v="N"/>
    <m/>
    <x v="0"/>
    <d v="1964-11-18T00:00:00"/>
    <s v="LU2"/>
    <x v="1"/>
    <x v="2"/>
    <n v="42819"/>
    <n v="44831"/>
    <x v="2"/>
    <d v="2025-01-31T00:00:00"/>
    <n v="60.243835616438353"/>
    <x v="0"/>
  </r>
  <r>
    <n v="144127"/>
    <s v="VOLUNTEER"/>
    <x v="0"/>
    <s v="N"/>
    <m/>
    <m/>
    <m/>
    <s v="N"/>
    <m/>
    <x v="0"/>
    <d v="1978-09-11T00:00:00"/>
    <s v="MK16"/>
    <x v="4"/>
    <x v="2"/>
    <n v="43895"/>
    <n v="44650"/>
    <x v="0"/>
    <d v="2025-01-31T00:00:00"/>
    <n v="46.421917808219177"/>
    <x v="3"/>
  </r>
  <r>
    <n v="79173"/>
    <s v="VOLUNTEER"/>
    <x v="0"/>
    <s v="N"/>
    <m/>
    <m/>
    <m/>
    <s v="N"/>
    <m/>
    <x v="0"/>
    <d v="1993-09-28T00:00:00"/>
    <s v="MK45"/>
    <x v="1"/>
    <x v="3"/>
    <n v="40724"/>
    <n v="41115"/>
    <x v="1"/>
    <d v="2025-01-31T00:00:00"/>
    <n v="31.364383561643837"/>
    <x v="5"/>
  </r>
  <r>
    <n v="165651"/>
    <s v="VOLUNTEER"/>
    <x v="0"/>
    <s v="N"/>
    <m/>
    <m/>
    <m/>
    <s v="N"/>
    <m/>
    <x v="0"/>
    <d v="2002-06-27T00:00:00"/>
    <s v="LU2"/>
    <x v="1"/>
    <x v="3"/>
    <s v="Not Recorded"/>
    <s v="Not Recorded"/>
    <x v="1"/>
    <d v="2025-01-31T00:00:00"/>
    <n v="22.613698630136987"/>
    <x v="1"/>
  </r>
  <r>
    <n v="104812"/>
    <s v="VOLUNTEER"/>
    <x v="0"/>
    <s v="N"/>
    <m/>
    <m/>
    <m/>
    <s v="N"/>
    <m/>
    <x v="0"/>
    <d v="1993-10-26T00:00:00"/>
    <s v="MK19"/>
    <x v="3"/>
    <x v="3"/>
    <n v="41459"/>
    <n v="42845"/>
    <x v="0"/>
    <d v="2025-01-31T00:00:00"/>
    <n v="31.287671232876711"/>
    <x v="5"/>
  </r>
  <r>
    <n v="126167"/>
    <s v="VOLUNTEER"/>
    <x v="1"/>
    <s v="N"/>
    <m/>
    <m/>
    <m/>
    <s v="N"/>
    <m/>
    <x v="1"/>
    <d v="1952-03-16T00:00:00"/>
    <s v="LU6"/>
    <x v="4"/>
    <x v="3"/>
    <n v="43216"/>
    <s v=""/>
    <x v="4"/>
    <d v="2025-01-31T00:00:00"/>
    <n v="72.92876712328767"/>
    <x v="4"/>
  </r>
  <r>
    <n v="167990"/>
    <s v="VOLUNTEER"/>
    <x v="1"/>
    <s v="N"/>
    <m/>
    <m/>
    <m/>
    <s v="N"/>
    <m/>
    <x v="0"/>
    <d v="1964-01-17T00:00:00"/>
    <s v="EN10"/>
    <x v="0"/>
    <x v="3"/>
    <n v="45462"/>
    <s v=""/>
    <x v="0"/>
    <d v="2025-01-31T00:00:00"/>
    <n v="61.082191780821915"/>
    <x v="0"/>
  </r>
  <r>
    <n v="79138"/>
    <s v="VOLUNTEER"/>
    <x v="1"/>
    <s v="N"/>
    <m/>
    <m/>
    <m/>
    <s v="N"/>
    <m/>
    <x v="0"/>
    <d v="1964-03-03T00:00:00"/>
    <s v="LU2"/>
    <x v="1"/>
    <x v="3"/>
    <n v="44390"/>
    <s v=""/>
    <x v="0"/>
    <d v="2025-01-31T00:00:00"/>
    <n v="60.956164383561642"/>
    <x v="0"/>
  </r>
  <r>
    <n v="132054"/>
    <s v="VOLUNTEER"/>
    <x v="0"/>
    <s v="N"/>
    <m/>
    <m/>
    <m/>
    <s v="N"/>
    <m/>
    <x v="0"/>
    <d v="2004-12-14T00:00:00"/>
    <s v="AL5"/>
    <x v="0"/>
    <x v="3"/>
    <n v="43435"/>
    <n v="43533"/>
    <x v="0"/>
    <d v="2025-01-31T00:00:00"/>
    <n v="20.145205479452056"/>
    <x v="1"/>
  </r>
  <r>
    <n v="99600"/>
    <s v="VOLUNTEER"/>
    <x v="0"/>
    <s v="N"/>
    <m/>
    <m/>
    <m/>
    <s v="N"/>
    <m/>
    <x v="0"/>
    <d v="1995-09-17T00:00:00"/>
    <s v="AL5"/>
    <x v="0"/>
    <x v="2"/>
    <n v="41061"/>
    <n v="41471"/>
    <x v="1"/>
    <d v="2025-01-31T00:00:00"/>
    <n v="29.394520547945206"/>
    <x v="5"/>
  </r>
  <r>
    <n v="160734"/>
    <s v="VOLUNTEER"/>
    <x v="1"/>
    <s v="N"/>
    <m/>
    <m/>
    <m/>
    <s v="N"/>
    <m/>
    <x v="0"/>
    <d v="2006-02-25T00:00:00"/>
    <s v="SG2"/>
    <x v="0"/>
    <x v="3"/>
    <n v="45087"/>
    <s v=""/>
    <x v="0"/>
    <d v="2025-01-31T00:00:00"/>
    <n v="18.945205479452056"/>
    <x v="1"/>
  </r>
  <r>
    <n v="159195"/>
    <s v="VOLUNTEER"/>
    <x v="1"/>
    <s v="N"/>
    <m/>
    <m/>
    <m/>
    <s v="N"/>
    <m/>
    <x v="0"/>
    <d v="2008-01-12T00:00:00"/>
    <s v="HP4"/>
    <x v="0"/>
    <x v="3"/>
    <n v="44597"/>
    <s v=""/>
    <x v="0"/>
    <d v="2025-01-31T00:00:00"/>
    <n v="17.065753424657533"/>
    <x v="1"/>
  </r>
  <r>
    <n v="104536"/>
    <s v="VOLUNTEER"/>
    <x v="0"/>
    <s v="N"/>
    <m/>
    <m/>
    <m/>
    <s v="N"/>
    <m/>
    <x v="1"/>
    <m/>
    <s v="HP3"/>
    <x v="0"/>
    <x v="2"/>
    <n v="41451"/>
    <n v="41470"/>
    <x v="1"/>
    <d v="2025-01-31T00:00:00"/>
    <n v="125.17260273972603"/>
    <x v="4"/>
  </r>
  <r>
    <n v="110332"/>
    <s v="VOLUNTEER"/>
    <x v="0"/>
    <s v="N"/>
    <m/>
    <m/>
    <m/>
    <s v="N"/>
    <m/>
    <x v="1"/>
    <d v="1998-04-14T00:00:00"/>
    <s v="SG1"/>
    <x v="0"/>
    <x v="2"/>
    <n v="41986"/>
    <n v="42640"/>
    <x v="0"/>
    <d v="2025-01-31T00:00:00"/>
    <n v="26.81917808219178"/>
    <x v="5"/>
  </r>
  <r>
    <n v="119133"/>
    <s v="VOLUNTEER"/>
    <x v="0"/>
    <s v="N"/>
    <m/>
    <m/>
    <m/>
    <s v="N"/>
    <m/>
    <x v="1"/>
    <d v="2001-05-23T00:00:00"/>
    <s v="WD18"/>
    <x v="0"/>
    <x v="1"/>
    <n v="42658"/>
    <n v="43586"/>
    <x v="0"/>
    <d v="2025-01-31T00:00:00"/>
    <n v="23.709589041095889"/>
    <x v="1"/>
  </r>
  <r>
    <n v="158771"/>
    <s v="VOLUNTEER"/>
    <x v="0"/>
    <s v="N"/>
    <m/>
    <m/>
    <m/>
    <s v="N"/>
    <m/>
    <x v="0"/>
    <d v="1989-04-08T00:00:00"/>
    <s v="EN8"/>
    <x v="2"/>
    <x v="0"/>
    <s v="Not Recorded"/>
    <s v="Not Recorded"/>
    <x v="1"/>
    <d v="2025-01-31T00:00:00"/>
    <n v="35.841095890410962"/>
    <x v="2"/>
  </r>
  <r>
    <n v="80192"/>
    <s v="VOLUNTEER"/>
    <x v="0"/>
    <s v="N"/>
    <m/>
    <m/>
    <m/>
    <s v="N"/>
    <m/>
    <x v="0"/>
    <d v="1976-05-17T00:00:00"/>
    <s v="LU3"/>
    <x v="1"/>
    <x v="3"/>
    <n v="40701"/>
    <n v="41167"/>
    <x v="1"/>
    <d v="2025-01-31T00:00:00"/>
    <n v="48.742465753424661"/>
    <x v="3"/>
  </r>
  <r>
    <n v="26604"/>
    <s v="VOLUNTEER"/>
    <x v="0"/>
    <s v="N"/>
    <m/>
    <m/>
    <m/>
    <s v="N"/>
    <m/>
    <x v="4"/>
    <m/>
    <s v="LU2"/>
    <x v="1"/>
    <x v="2"/>
    <n v="1"/>
    <n v="1"/>
    <x v="1"/>
    <d v="2025-01-31T00:00:00"/>
    <n v="125.17260273972603"/>
    <x v="4"/>
  </r>
  <r>
    <n v="168055"/>
    <s v="VOLUNTEER"/>
    <x v="0"/>
    <s v="N"/>
    <m/>
    <m/>
    <m/>
    <s v="N"/>
    <m/>
    <x v="0"/>
    <d v="2010-03-13T00:00:00"/>
    <s v="LU3"/>
    <x v="1"/>
    <x v="5"/>
    <s v="Not Recorded"/>
    <s v="Not Recorded"/>
    <x v="1"/>
    <d v="2025-01-31T00:00:00"/>
    <n v="14.898630136986302"/>
    <x v="6"/>
  </r>
  <r>
    <n v="107457"/>
    <s v="VOLUNTEER"/>
    <x v="0"/>
    <s v="N"/>
    <m/>
    <m/>
    <m/>
    <s v="N"/>
    <m/>
    <x v="0"/>
    <d v="1996-03-07T00:00:00"/>
    <s v="SG1"/>
    <x v="0"/>
    <x v="2"/>
    <n v="41727"/>
    <n v="41824"/>
    <x v="1"/>
    <d v="2025-01-31T00:00:00"/>
    <n v="28.923287671232877"/>
    <x v="5"/>
  </r>
  <r>
    <n v="133727"/>
    <s v="VOLUNTEER"/>
    <x v="0"/>
    <s v="N"/>
    <m/>
    <m/>
    <m/>
    <s v="N"/>
    <m/>
    <x v="0"/>
    <d v="1973-03-15T00:00:00"/>
    <s v="LU3"/>
    <x v="1"/>
    <x v="3"/>
    <n v="43656"/>
    <n v="44651"/>
    <x v="4"/>
    <d v="2025-01-31T00:00:00"/>
    <n v="51.917808219178085"/>
    <x v="3"/>
  </r>
  <r>
    <n v="160878"/>
    <s v="VOLUNTEER"/>
    <x v="1"/>
    <s v="N"/>
    <m/>
    <m/>
    <m/>
    <s v="N"/>
    <m/>
    <x v="1"/>
    <d v="1989-08-28T00:00:00"/>
    <s v="AL10"/>
    <x v="0"/>
    <x v="5"/>
    <n v="45184"/>
    <s v=""/>
    <x v="3"/>
    <d v="2025-01-31T00:00:00"/>
    <n v="35.452054794520549"/>
    <x v="2"/>
  </r>
  <r>
    <n v="109560"/>
    <s v="VOLUNTEER"/>
    <x v="0"/>
    <s v="N"/>
    <m/>
    <m/>
    <m/>
    <s v="N"/>
    <m/>
    <x v="0"/>
    <m/>
    <s v="LU1"/>
    <x v="1"/>
    <x v="3"/>
    <n v="42051"/>
    <n v="42051"/>
    <x v="1"/>
    <d v="2025-01-31T00:00:00"/>
    <n v="125.17260273972603"/>
    <x v="4"/>
  </r>
  <r>
    <n v="111133"/>
    <s v="VOLUNTEER"/>
    <x v="0"/>
    <s v="N"/>
    <m/>
    <m/>
    <m/>
    <s v="N"/>
    <m/>
    <x v="0"/>
    <d v="1951-04-09T00:00:00"/>
    <s v="AL5"/>
    <x v="0"/>
    <x v="2"/>
    <n v="42068"/>
    <n v="42242"/>
    <x v="0"/>
    <d v="2025-01-31T00:00:00"/>
    <n v="73.865753424657541"/>
    <x v="4"/>
  </r>
  <r>
    <n v="131137"/>
    <s v="VOLUNTEER"/>
    <x v="0"/>
    <s v="N"/>
    <m/>
    <m/>
    <m/>
    <s v="N"/>
    <m/>
    <x v="0"/>
    <d v="1993-08-11T00:00:00"/>
    <s v="MK43"/>
    <x v="1"/>
    <x v="3"/>
    <n v="43381"/>
    <n v="44298"/>
    <x v="0"/>
    <d v="2025-01-31T00:00:00"/>
    <n v="31.495890410958904"/>
    <x v="5"/>
  </r>
  <r>
    <n v="127091"/>
    <s v="VOLUNTEER"/>
    <x v="0"/>
    <s v="N"/>
    <m/>
    <m/>
    <m/>
    <s v="N"/>
    <m/>
    <x v="0"/>
    <d v="1953-09-01T00:00:00"/>
    <s v="MK43"/>
    <x v="1"/>
    <x v="3"/>
    <n v="43159"/>
    <n v="44363"/>
    <x v="0"/>
    <d v="2025-01-31T00:00:00"/>
    <n v="71.465753424657535"/>
    <x v="4"/>
  </r>
  <r>
    <n v="109541"/>
    <s v="VOLUNTEER"/>
    <x v="0"/>
    <s v="N"/>
    <m/>
    <m/>
    <m/>
    <s v="N"/>
    <m/>
    <x v="0"/>
    <d v="1963-02-25T00:00:00"/>
    <s v="WD7"/>
    <x v="0"/>
    <x v="2"/>
    <n v="41760"/>
    <n v="43168"/>
    <x v="0"/>
    <d v="2025-01-31T00:00:00"/>
    <n v="61.975342465753428"/>
    <x v="0"/>
  </r>
  <r>
    <n v="169154"/>
    <s v="VOLUNTEER"/>
    <x v="2"/>
    <s v="N"/>
    <m/>
    <m/>
    <m/>
    <s v="N"/>
    <m/>
    <x v="0"/>
    <d v="2011-01-04T00:00:00"/>
    <s v="SG15"/>
    <x v="1"/>
    <x v="2"/>
    <s v="Not Recorded"/>
    <s v="Not Recorded"/>
    <x v="1"/>
    <d v="2025-01-31T00:00:00"/>
    <n v="14.084931506849315"/>
    <x v="6"/>
  </r>
  <r>
    <n v="7470"/>
    <s v="VOLUNTEER"/>
    <x v="0"/>
    <s v="N"/>
    <m/>
    <m/>
    <m/>
    <s v="N"/>
    <m/>
    <x v="0"/>
    <d v="1953-09-12T00:00:00"/>
    <s v="AL5"/>
    <x v="0"/>
    <x v="3"/>
    <n v="42382"/>
    <n v="43738"/>
    <x v="0"/>
    <d v="2025-01-31T00:00:00"/>
    <n v="71.435616438356163"/>
    <x v="4"/>
  </r>
  <r>
    <n v="111610"/>
    <s v="VOLUNTEER"/>
    <x v="0"/>
    <s v="N"/>
    <m/>
    <m/>
    <m/>
    <s v="N"/>
    <m/>
    <x v="0"/>
    <d v="1970-11-03T00:00:00"/>
    <s v="LU3"/>
    <x v="1"/>
    <x v="1"/>
    <n v="42234"/>
    <n v="42835"/>
    <x v="3"/>
    <d v="2025-01-31T00:00:00"/>
    <n v="54.282191780821918"/>
    <x v="3"/>
  </r>
  <r>
    <n v="101489"/>
    <s v="VOLUNTEER"/>
    <x v="0"/>
    <s v="N"/>
    <m/>
    <m/>
    <m/>
    <s v="N"/>
    <m/>
    <x v="1"/>
    <d v="1996-01-30T00:00:00"/>
    <s v="MK5"/>
    <x v="4"/>
    <x v="2"/>
    <n v="41185"/>
    <n v="41426"/>
    <x v="1"/>
    <d v="2025-01-31T00:00:00"/>
    <n v="29.024657534246575"/>
    <x v="5"/>
  </r>
  <r>
    <n v="157166"/>
    <s v="VOLUNTEER"/>
    <x v="0"/>
    <s v="N"/>
    <m/>
    <m/>
    <m/>
    <s v="N"/>
    <m/>
    <x v="1"/>
    <d v="2005-01-30T00:00:00"/>
    <s v="MK41"/>
    <x v="1"/>
    <x v="1"/>
    <n v="44769"/>
    <n v="44816"/>
    <x v="0"/>
    <d v="2025-01-31T00:00:00"/>
    <n v="20.016438356164382"/>
    <x v="1"/>
  </r>
  <r>
    <n v="105727"/>
    <s v="VOLUNTEER"/>
    <x v="0"/>
    <s v="N"/>
    <m/>
    <m/>
    <m/>
    <s v="N"/>
    <m/>
    <x v="0"/>
    <d v="1997-04-28T00:00:00"/>
    <s v="EN3"/>
    <x v="2"/>
    <x v="2"/>
    <n v="41549"/>
    <n v="41912"/>
    <x v="1"/>
    <d v="2025-01-31T00:00:00"/>
    <n v="27.780821917808218"/>
    <x v="5"/>
  </r>
  <r>
    <n v="167968"/>
    <s v="VOLUNTEER"/>
    <x v="0"/>
    <s v="N"/>
    <m/>
    <m/>
    <m/>
    <s v="N"/>
    <m/>
    <x v="0"/>
    <d v="2008-04-19T00:00:00"/>
    <s v="LU3"/>
    <x v="1"/>
    <x v="5"/>
    <s v="Not Recorded"/>
    <s v="Not Recorded"/>
    <x v="1"/>
    <d v="2025-01-31T00:00:00"/>
    <n v="16.797260273972604"/>
    <x v="1"/>
  </r>
  <r>
    <n v="93883"/>
    <s v="VOLUNTEER"/>
    <x v="0"/>
    <s v="N"/>
    <m/>
    <m/>
    <m/>
    <s v="N"/>
    <m/>
    <x v="0"/>
    <d v="1992-04-20T00:00:00"/>
    <s v="SG2"/>
    <x v="0"/>
    <x v="2"/>
    <n v="40969"/>
    <n v="41050"/>
    <x v="1"/>
    <d v="2025-01-31T00:00:00"/>
    <n v="32.805479452054797"/>
    <x v="5"/>
  </r>
  <r>
    <n v="112865"/>
    <s v="VOLUNTEER"/>
    <x v="0"/>
    <s v="N"/>
    <m/>
    <m/>
    <m/>
    <s v="N"/>
    <m/>
    <x v="0"/>
    <d v="2001-08-22T00:00:00"/>
    <s v="LU2"/>
    <x v="1"/>
    <x v="7"/>
    <n v="42445"/>
    <n v="42445"/>
    <x v="1"/>
    <d v="2025-01-31T00:00:00"/>
    <n v="23.460273972602739"/>
    <x v="1"/>
  </r>
  <r>
    <n v="111257"/>
    <s v="VOLUNTEER"/>
    <x v="0"/>
    <s v="N"/>
    <m/>
    <m/>
    <m/>
    <s v="N"/>
    <m/>
    <x v="0"/>
    <d v="1962-02-25T00:00:00"/>
    <s v="MK40"/>
    <x v="1"/>
    <x v="3"/>
    <n v="42142"/>
    <n v="43389"/>
    <x v="3"/>
    <d v="2025-01-31T00:00:00"/>
    <n v="62.975342465753428"/>
    <x v="0"/>
  </r>
  <r>
    <n v="168260"/>
    <s v="VOLUNTEER"/>
    <x v="2"/>
    <s v="N"/>
    <m/>
    <m/>
    <m/>
    <s v="N"/>
    <m/>
    <x v="0"/>
    <d v="2004-04-10T00:00:00"/>
    <s v="WD17"/>
    <x v="0"/>
    <x v="1"/>
    <s v="Not Recorded"/>
    <s v="Not Recorded"/>
    <x v="1"/>
    <d v="2025-01-31T00:00:00"/>
    <n v="20.824657534246576"/>
    <x v="1"/>
  </r>
  <r>
    <n v="81330"/>
    <s v="VOLUNTEER"/>
    <x v="0"/>
    <s v="N"/>
    <m/>
    <m/>
    <m/>
    <s v="N"/>
    <m/>
    <x v="0"/>
    <d v="1986-04-12T00:00:00"/>
    <s v="LU1"/>
    <x v="1"/>
    <x v="4"/>
    <n v="40780"/>
    <n v="41193"/>
    <x v="1"/>
    <d v="2025-01-31T00:00:00"/>
    <n v="38.832876712328769"/>
    <x v="2"/>
  </r>
  <r>
    <n v="117210"/>
    <s v="VOLUNTEER"/>
    <x v="0"/>
    <s v="N"/>
    <m/>
    <m/>
    <m/>
    <s v="N"/>
    <m/>
    <x v="0"/>
    <d v="2001-01-26T00:00:00"/>
    <s v="WD17"/>
    <x v="0"/>
    <x v="3"/>
    <n v="42502"/>
    <n v="44657"/>
    <x v="0"/>
    <d v="2025-01-31T00:00:00"/>
    <n v="24.030136986301368"/>
    <x v="1"/>
  </r>
  <r>
    <n v="116145"/>
    <s v="VOLUNTEER"/>
    <x v="0"/>
    <s v="N"/>
    <m/>
    <m/>
    <m/>
    <s v="N"/>
    <m/>
    <x v="0"/>
    <d v="1959-07-17T00:00:00"/>
    <s v="WD3"/>
    <x v="0"/>
    <x v="1"/>
    <s v="Not Recorded"/>
    <s v="Not Recorded"/>
    <x v="4"/>
    <d v="2025-01-31T00:00:00"/>
    <n v="65.589041095890408"/>
    <x v="4"/>
  </r>
  <r>
    <n v="93279"/>
    <s v="VOLUNTEER"/>
    <x v="0"/>
    <s v="N"/>
    <m/>
    <m/>
    <m/>
    <s v="N"/>
    <m/>
    <x v="0"/>
    <d v="1974-04-14T00:00:00"/>
    <s v="LU5"/>
    <x v="1"/>
    <x v="3"/>
    <n v="41039"/>
    <n v="41066"/>
    <x v="1"/>
    <d v="2025-01-31T00:00:00"/>
    <n v="50.835616438356162"/>
    <x v="3"/>
  </r>
  <r>
    <n v="26233"/>
    <s v="VOLUNTEER"/>
    <x v="0"/>
    <s v="N"/>
    <m/>
    <m/>
    <m/>
    <s v="Y"/>
    <s v="02/06/2021"/>
    <x v="0"/>
    <d v="1930-08-14T00:00:00"/>
    <s v="LU2"/>
    <x v="1"/>
    <x v="3"/>
    <n v="35186"/>
    <n v="42705"/>
    <x v="0"/>
    <d v="2025-01-31T00:00:00"/>
    <n v="94.531506849315065"/>
    <x v="4"/>
  </r>
  <r>
    <n v="108293"/>
    <s v="VOLUNTEER"/>
    <x v="0"/>
    <s v="N"/>
    <m/>
    <m/>
    <m/>
    <s v="N"/>
    <m/>
    <x v="0"/>
    <d v="1938-12-01T00:00:00"/>
    <s v="EN9"/>
    <x v="2"/>
    <x v="3"/>
    <n v="41725"/>
    <n v="42284"/>
    <x v="0"/>
    <d v="2025-01-31T00:00:00"/>
    <n v="86.227397260273975"/>
    <x v="4"/>
  </r>
  <r>
    <n v="151497"/>
    <s v="VOLUNTEER"/>
    <x v="1"/>
    <s v="N"/>
    <m/>
    <m/>
    <m/>
    <s v="N"/>
    <m/>
    <x v="0"/>
    <d v="1966-09-01T00:00:00"/>
    <s v="AL5"/>
    <x v="0"/>
    <x v="3"/>
    <n v="44431"/>
    <s v=""/>
    <x v="0"/>
    <d v="2025-01-31T00:00:00"/>
    <n v="58.457534246575342"/>
    <x v="0"/>
  </r>
  <r>
    <n v="79609"/>
    <s v="VOLUNTEER"/>
    <x v="0"/>
    <s v="N"/>
    <m/>
    <m/>
    <m/>
    <s v="Y"/>
    <s v="10/11/2023"/>
    <x v="1"/>
    <d v="1936-07-06T00:00:00"/>
    <s v="LU4"/>
    <x v="1"/>
    <x v="3"/>
    <n v="39615"/>
    <n v="43466"/>
    <x v="0"/>
    <d v="2025-01-31T00:00:00"/>
    <n v="88.632876712328766"/>
    <x v="4"/>
  </r>
  <r>
    <n v="80718"/>
    <s v="VOLUNTEER"/>
    <x v="1"/>
    <s v="N"/>
    <m/>
    <m/>
    <m/>
    <s v="N"/>
    <m/>
    <x v="0"/>
    <d v="1938-08-20T00:00:00"/>
    <s v="LU4"/>
    <x v="1"/>
    <x v="3"/>
    <n v="39850"/>
    <s v=""/>
    <x v="0"/>
    <d v="2025-01-31T00:00:00"/>
    <n v="86.509589041095893"/>
    <x v="4"/>
  </r>
  <r>
    <n v="103108"/>
    <s v="VOLUNTEER"/>
    <x v="0"/>
    <s v="N"/>
    <m/>
    <m/>
    <m/>
    <s v="N"/>
    <m/>
    <x v="0"/>
    <d v="1975-01-18T00:00:00"/>
    <s v="MK10"/>
    <x v="4"/>
    <x v="2"/>
    <n v="41347"/>
    <n v="42049"/>
    <x v="1"/>
    <d v="2025-01-31T00:00:00"/>
    <n v="50.07123287671233"/>
    <x v="3"/>
  </r>
  <r>
    <n v="169078"/>
    <s v="VOLUNTEER"/>
    <x v="1"/>
    <s v="N"/>
    <m/>
    <m/>
    <m/>
    <s v="N"/>
    <m/>
    <x v="0"/>
    <d v="2008-05-30T00:00:00"/>
    <s v="MK45"/>
    <x v="1"/>
    <x v="3"/>
    <n v="45566"/>
    <s v=""/>
    <x v="1"/>
    <d v="2025-01-31T00:00:00"/>
    <n v="16.684931506849313"/>
    <x v="1"/>
  </r>
  <r>
    <n v="2390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04921"/>
    <s v="VOLUNTEER"/>
    <x v="0"/>
    <s v="N"/>
    <m/>
    <m/>
    <m/>
    <s v="N"/>
    <m/>
    <x v="1"/>
    <d v="1996-08-31T00:00:00"/>
    <s v="SG5"/>
    <x v="0"/>
    <x v="2"/>
    <n v="41334"/>
    <n v="42298"/>
    <x v="0"/>
    <d v="2025-01-31T00:00:00"/>
    <n v="28.438356164383563"/>
    <x v="5"/>
  </r>
  <r>
    <n v="169155"/>
    <s v="VOLUNTEER"/>
    <x v="2"/>
    <s v="N"/>
    <m/>
    <m/>
    <m/>
    <s v="N"/>
    <m/>
    <x v="1"/>
    <d v="2006-11-02T00:00:00"/>
    <s v="WD19"/>
    <x v="0"/>
    <x v="2"/>
    <s v="Not Recorded"/>
    <s v="Not Recorded"/>
    <x v="1"/>
    <d v="2025-01-31T00:00:00"/>
    <n v="18.260273972602739"/>
    <x v="1"/>
  </r>
  <r>
    <n v="80719"/>
    <s v="VOLUNTEER"/>
    <x v="0"/>
    <s v="N"/>
    <m/>
    <m/>
    <m/>
    <s v="N"/>
    <m/>
    <x v="1"/>
    <d v="1937-08-16T00:00:00"/>
    <s v="MK45"/>
    <x v="1"/>
    <x v="3"/>
    <n v="38718"/>
    <n v="41939"/>
    <x v="1"/>
    <d v="2025-01-31T00:00:00"/>
    <n v="87.520547945205479"/>
    <x v="4"/>
  </r>
  <r>
    <n v="36007"/>
    <s v="VOLUNTEER"/>
    <x v="1"/>
    <s v="N"/>
    <m/>
    <m/>
    <m/>
    <s v="N"/>
    <m/>
    <x v="0"/>
    <d v="1951-03-01T00:00:00"/>
    <s v="LU5"/>
    <x v="1"/>
    <x v="3"/>
    <n v="37386"/>
    <s v=""/>
    <x v="0"/>
    <d v="2025-01-31T00:00:00"/>
    <n v="73.972602739726028"/>
    <x v="4"/>
  </r>
  <r>
    <n v="19021"/>
    <s v="VOLUNTEER"/>
    <x v="0"/>
    <s v="N"/>
    <m/>
    <m/>
    <m/>
    <s v="N"/>
    <m/>
    <x v="0"/>
    <m/>
    <s v="MK45"/>
    <x v="1"/>
    <x v="2"/>
    <n v="37622"/>
    <n v="40909"/>
    <x v="1"/>
    <d v="2025-01-31T00:00:00"/>
    <n v="125.17260273972603"/>
    <x v="4"/>
  </r>
  <r>
    <n v="23216"/>
    <s v="VOLUNTEER"/>
    <x v="0"/>
    <s v="N"/>
    <m/>
    <m/>
    <m/>
    <s v="N"/>
    <m/>
    <x v="0"/>
    <d v="1936-11-13T00:00:00"/>
    <s v="LU3"/>
    <x v="1"/>
    <x v="3"/>
    <n v="38096"/>
    <n v="41117"/>
    <x v="1"/>
    <d v="2025-01-31T00:00:00"/>
    <n v="88.276712328767118"/>
    <x v="4"/>
  </r>
  <r>
    <n v="80237"/>
    <s v="VOLUNTEER"/>
    <x v="0"/>
    <s v="N"/>
    <m/>
    <m/>
    <m/>
    <s v="N"/>
    <m/>
    <x v="0"/>
    <d v="1966-07-10T00:00:00"/>
    <s v="MK43"/>
    <x v="1"/>
    <x v="3"/>
    <n v="40786"/>
    <n v="44796"/>
    <x v="2"/>
    <d v="2025-01-31T00:00:00"/>
    <n v="58.602739726027394"/>
    <x v="0"/>
  </r>
  <r>
    <n v="123240"/>
    <s v="VOLUNTEER"/>
    <x v="0"/>
    <s v="N"/>
    <m/>
    <m/>
    <m/>
    <s v="N"/>
    <m/>
    <x v="0"/>
    <d v="1953-11-28T00:00:00"/>
    <s v="SG1"/>
    <x v="0"/>
    <x v="3"/>
    <n v="42922"/>
    <n v="44447"/>
    <x v="0"/>
    <d v="2025-01-31T00:00:00"/>
    <n v="71.224657534246575"/>
    <x v="4"/>
  </r>
  <r>
    <n v="83000"/>
    <s v="VOLUNTEER"/>
    <x v="0"/>
    <s v="N"/>
    <m/>
    <m/>
    <m/>
    <s v="N"/>
    <m/>
    <x v="0"/>
    <d v="1953-11-28T00:00:00"/>
    <s v="SG1"/>
    <x v="0"/>
    <x v="3"/>
    <n v="40848"/>
    <n v="40940"/>
    <x v="1"/>
    <d v="2025-01-31T00:00:00"/>
    <n v="71.224657534246575"/>
    <x v="4"/>
  </r>
  <r>
    <n v="101225"/>
    <s v="VOLUNTEER"/>
    <x v="0"/>
    <s v="N"/>
    <m/>
    <m/>
    <m/>
    <s v="N"/>
    <m/>
    <x v="0"/>
    <d v="1957-08-22T00:00:00"/>
    <s v="AL2"/>
    <x v="0"/>
    <x v="2"/>
    <n v="41182"/>
    <n v="41432"/>
    <x v="1"/>
    <d v="2025-01-31T00:00:00"/>
    <n v="67.490410958904107"/>
    <x v="4"/>
  </r>
  <r>
    <n v="103133"/>
    <s v="VOLUNTEER"/>
    <x v="0"/>
    <s v="N"/>
    <m/>
    <m/>
    <m/>
    <s v="N"/>
    <m/>
    <x v="0"/>
    <d v="1962-05-26T00:00:00"/>
    <s v="SG19"/>
    <x v="1"/>
    <x v="2"/>
    <n v="41298"/>
    <n v="41639"/>
    <x v="1"/>
    <d v="2025-01-31T00:00:00"/>
    <n v="62.728767123287675"/>
    <x v="0"/>
  </r>
  <r>
    <n v="118956"/>
    <s v="VOLUNTEER"/>
    <x v="0"/>
    <s v="N"/>
    <m/>
    <m/>
    <m/>
    <s v="N"/>
    <m/>
    <x v="0"/>
    <d v="1976-05-18T00:00:00"/>
    <s v="CM23"/>
    <x v="0"/>
    <x v="3"/>
    <n v="42443"/>
    <n v="43183"/>
    <x v="0"/>
    <d v="2025-01-31T00:00:00"/>
    <n v="48.739726027397261"/>
    <x v="3"/>
  </r>
  <r>
    <n v="82703"/>
    <s v="VOLUNTEER"/>
    <x v="0"/>
    <s v="N"/>
    <m/>
    <m/>
    <m/>
    <s v="N"/>
    <m/>
    <x v="0"/>
    <d v="1996-08-05T00:00:00"/>
    <s v="SG5"/>
    <x v="0"/>
    <x v="2"/>
    <n v="40817"/>
    <n v="41433"/>
    <x v="1"/>
    <d v="2025-01-31T00:00:00"/>
    <n v="28.509589041095889"/>
    <x v="5"/>
  </r>
  <r>
    <n v="133906"/>
    <s v="VOLUNTEER"/>
    <x v="0"/>
    <s v="N"/>
    <m/>
    <m/>
    <m/>
    <s v="N"/>
    <m/>
    <x v="0"/>
    <d v="2000-02-02T00:00:00"/>
    <s v="MK43"/>
    <x v="1"/>
    <x v="3"/>
    <n v="43714"/>
    <n v="43727"/>
    <x v="3"/>
    <d v="2025-01-31T00:00:00"/>
    <n v="25.013698630136986"/>
    <x v="5"/>
  </r>
  <r>
    <n v="102215"/>
    <s v="VOLUNTEER"/>
    <x v="0"/>
    <s v="N"/>
    <m/>
    <m/>
    <m/>
    <s v="N"/>
    <m/>
    <x v="1"/>
    <d v="1997-07-15T00:00:00"/>
    <s v="AL7"/>
    <x v="0"/>
    <x v="2"/>
    <n v="41246"/>
    <n v="42843"/>
    <x v="0"/>
    <d v="2025-01-31T00:00:00"/>
    <n v="27.567123287671233"/>
    <x v="5"/>
  </r>
  <r>
    <n v="40092"/>
    <s v="VOLUNTEER"/>
    <x v="0"/>
    <s v="N"/>
    <m/>
    <m/>
    <m/>
    <s v="N"/>
    <m/>
    <x v="1"/>
    <d v="1953-05-24T00:00:00"/>
    <s v="LU2"/>
    <x v="1"/>
    <x v="3"/>
    <n v="38325"/>
    <n v="42863"/>
    <x v="2"/>
    <d v="2025-01-31T00:00:00"/>
    <n v="71.739726027397253"/>
    <x v="4"/>
  </r>
  <r>
    <n v="87075"/>
    <s v="VOLUNTEER"/>
    <x v="1"/>
    <s v="N"/>
    <m/>
    <m/>
    <m/>
    <s v="N"/>
    <m/>
    <x v="0"/>
    <m/>
    <s v="HP1"/>
    <x v="0"/>
    <x v="3"/>
    <n v="45320"/>
    <s v=""/>
    <x v="0"/>
    <d v="2025-01-31T00:00:00"/>
    <n v="125.17260273972603"/>
    <x v="4"/>
  </r>
  <r>
    <n v="50379"/>
    <s v="VOLUNTEER"/>
    <x v="0"/>
    <s v="N"/>
    <m/>
    <m/>
    <m/>
    <s v="N"/>
    <m/>
    <x v="0"/>
    <d v="1965-11-30T00:00:00"/>
    <s v="LU3"/>
    <x v="1"/>
    <x v="3"/>
    <s v="Not Recorded"/>
    <s v="Not Recorded"/>
    <x v="4"/>
    <d v="2025-01-31T00:00:00"/>
    <n v="59.210958904109589"/>
    <x v="0"/>
  </r>
  <r>
    <n v="81973"/>
    <s v="VOLUNTEER"/>
    <x v="1"/>
    <s v="N"/>
    <m/>
    <m/>
    <m/>
    <s v="N"/>
    <m/>
    <x v="0"/>
    <d v="1962-12-29T00:00:00"/>
    <s v="MK18"/>
    <x v="4"/>
    <x v="3"/>
    <n v="40844"/>
    <s v=""/>
    <x v="2"/>
    <d v="2025-01-31T00:00:00"/>
    <n v="62.134246575342466"/>
    <x v="0"/>
  </r>
  <r>
    <n v="115376"/>
    <s v="VOLUNTEER"/>
    <x v="1"/>
    <s v="N"/>
    <m/>
    <m/>
    <m/>
    <s v="N"/>
    <m/>
    <x v="0"/>
    <d v="1954-04-28T00:00:00"/>
    <s v="MK16"/>
    <x v="4"/>
    <x v="3"/>
    <n v="42345"/>
    <s v=""/>
    <x v="0"/>
    <d v="2025-01-31T00:00:00"/>
    <n v="70.810958904109583"/>
    <x v="4"/>
  </r>
  <r>
    <n v="49618"/>
    <s v="VOLUNTEER"/>
    <x v="0"/>
    <s v="N"/>
    <m/>
    <m/>
    <m/>
    <s v="N"/>
    <m/>
    <x v="0"/>
    <d v="1944-10-16T00:00:00"/>
    <s v="LU3"/>
    <x v="1"/>
    <x v="2"/>
    <n v="41946"/>
    <n v="44433"/>
    <x v="0"/>
    <d v="2025-01-31T00:00:00"/>
    <n v="80.347945205479448"/>
    <x v="4"/>
  </r>
  <r>
    <n v="25106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67198"/>
    <s v="VOLUNTEER"/>
    <x v="1"/>
    <s v="N"/>
    <m/>
    <m/>
    <m/>
    <s v="N"/>
    <m/>
    <x v="1"/>
    <d v="2010-12-26T00:00:00"/>
    <s v="WD7"/>
    <x v="0"/>
    <x v="3"/>
    <n v="45387"/>
    <s v=""/>
    <x v="0"/>
    <d v="2025-01-31T00:00:00"/>
    <n v="14.109589041095891"/>
    <x v="6"/>
  </r>
  <r>
    <n v="150964"/>
    <s v="VOLUNTEER"/>
    <x v="1"/>
    <s v="N"/>
    <m/>
    <m/>
    <m/>
    <s v="N"/>
    <m/>
    <x v="1"/>
    <d v="1978-12-25T00:00:00"/>
    <s v="LU3"/>
    <x v="1"/>
    <x v="3"/>
    <n v="44382"/>
    <s v=""/>
    <x v="0"/>
    <d v="2025-01-31T00:00:00"/>
    <n v="46.134246575342466"/>
    <x v="3"/>
  </r>
  <r>
    <n v="118646"/>
    <s v="VOLUNTEER"/>
    <x v="1"/>
    <s v="N"/>
    <m/>
    <m/>
    <m/>
    <s v="N"/>
    <m/>
    <x v="1"/>
    <d v="1960-09-22T00:00:00"/>
    <s v="SG6"/>
    <x v="0"/>
    <x v="2"/>
    <n v="42663"/>
    <s v=""/>
    <x v="4"/>
    <d v="2025-01-31T00:00:00"/>
    <n v="64.402739726027391"/>
    <x v="0"/>
  </r>
  <r>
    <n v="154836"/>
    <s v="VOLUNTEER"/>
    <x v="1"/>
    <s v="N"/>
    <m/>
    <m/>
    <m/>
    <s v="N"/>
    <m/>
    <x v="0"/>
    <d v="1981-06-09T00:00:00"/>
    <s v="WD7"/>
    <x v="0"/>
    <x v="3"/>
    <n v="44615"/>
    <s v=""/>
    <x v="0"/>
    <d v="2025-01-31T00:00:00"/>
    <n v="43.676712328767124"/>
    <x v="2"/>
  </r>
  <r>
    <n v="154832"/>
    <s v="VOLUNTEER"/>
    <x v="1"/>
    <s v="N"/>
    <m/>
    <m/>
    <m/>
    <s v="N"/>
    <m/>
    <x v="0"/>
    <d v="2007-02-20T00:00:00"/>
    <s v="AL5"/>
    <x v="0"/>
    <x v="0"/>
    <n v="44576"/>
    <s v=""/>
    <x v="0"/>
    <d v="2025-01-31T00:00:00"/>
    <n v="17.958904109589042"/>
    <x v="1"/>
  </r>
  <r>
    <n v="161982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14942"/>
    <s v="VOLUNTEER"/>
    <x v="0"/>
    <s v="N"/>
    <m/>
    <m/>
    <m/>
    <s v="N"/>
    <m/>
    <x v="0"/>
    <d v="1999-05-23T00:00:00"/>
    <s v="LU2"/>
    <x v="1"/>
    <x v="3"/>
    <n v="42325"/>
    <n v="42986"/>
    <x v="0"/>
    <d v="2025-01-31T00:00:00"/>
    <n v="25.712328767123289"/>
    <x v="5"/>
  </r>
  <r>
    <n v="158557"/>
    <s v="VOLUNTEER"/>
    <x v="0"/>
    <s v="N"/>
    <m/>
    <m/>
    <m/>
    <s v="N"/>
    <m/>
    <x v="1"/>
    <d v="2003-01-24T00:00:00"/>
    <s v="WD6"/>
    <x v="0"/>
    <x v="3"/>
    <n v="44876"/>
    <n v="44951"/>
    <x v="0"/>
    <d v="2025-01-31T00:00:00"/>
    <n v="22.035616438356165"/>
    <x v="1"/>
  </r>
  <r>
    <n v="79457"/>
    <s v="VOLUNTEER"/>
    <x v="0"/>
    <s v="N"/>
    <m/>
    <m/>
    <m/>
    <s v="N"/>
    <m/>
    <x v="0"/>
    <d v="1983-05-14T00:00:00"/>
    <s v="LU3"/>
    <x v="1"/>
    <x v="7"/>
    <n v="40605"/>
    <n v="41543"/>
    <x v="1"/>
    <d v="2025-01-31T00:00:00"/>
    <n v="41.747945205479454"/>
    <x v="2"/>
  </r>
  <r>
    <n v="129388"/>
    <s v="VOLUNTEER"/>
    <x v="0"/>
    <s v="N"/>
    <m/>
    <m/>
    <m/>
    <s v="N"/>
    <m/>
    <x v="1"/>
    <d v="2000-03-20T00:00:00"/>
    <s v="LU3"/>
    <x v="1"/>
    <x v="4"/>
    <s v="Not Recorded"/>
    <s v="Not Recorded"/>
    <x v="1"/>
    <d v="2025-01-31T00:00:00"/>
    <n v="24.884931506849316"/>
    <x v="1"/>
  </r>
  <r>
    <n v="156219"/>
    <s v="VOLUNTEER"/>
    <x v="0"/>
    <s v="N"/>
    <m/>
    <m/>
    <m/>
    <s v="N"/>
    <m/>
    <x v="0"/>
    <d v="1995-04-20T00:00:00"/>
    <s v="MK40"/>
    <x v="1"/>
    <x v="0"/>
    <n v="44707"/>
    <n v="44921"/>
    <x v="0"/>
    <d v="2025-01-31T00:00:00"/>
    <n v="29.805479452054794"/>
    <x v="5"/>
  </r>
  <r>
    <n v="159546"/>
    <s v="VOLUNTEER"/>
    <x v="0"/>
    <s v="N"/>
    <m/>
    <m/>
    <m/>
    <s v="N"/>
    <m/>
    <x v="0"/>
    <m/>
    <s v="WD4"/>
    <x v="0"/>
    <x v="3"/>
    <s v="Not Recorded"/>
    <s v="Not Recorded"/>
    <x v="2"/>
    <d v="2025-01-31T00:00:00"/>
    <n v="125.17260273972603"/>
    <x v="4"/>
  </r>
  <r>
    <n v="18750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05552"/>
    <s v="VOLUNTEER"/>
    <x v="0"/>
    <s v="N"/>
    <m/>
    <m/>
    <m/>
    <s v="N"/>
    <m/>
    <x v="0"/>
    <d v="1971-09-25T00:00:00"/>
    <s v="SG17"/>
    <x v="1"/>
    <x v="2"/>
    <n v="41533"/>
    <n v="41681"/>
    <x v="1"/>
    <d v="2025-01-31T00:00:00"/>
    <n v="53.389041095890413"/>
    <x v="3"/>
  </r>
  <r>
    <n v="122846"/>
    <s v="VOLUNTEER"/>
    <x v="1"/>
    <s v="N"/>
    <m/>
    <m/>
    <m/>
    <s v="N"/>
    <m/>
    <x v="1"/>
    <d v="1953-10-16T00:00:00"/>
    <s v="LU4"/>
    <x v="1"/>
    <x v="3"/>
    <n v="43431"/>
    <s v=""/>
    <x v="0"/>
    <d v="2025-01-31T00:00:00"/>
    <n v="71.342465753424662"/>
    <x v="4"/>
  </r>
  <r>
    <n v="143030"/>
    <s v="VOLUNTEER"/>
    <x v="0"/>
    <s v="N"/>
    <m/>
    <m/>
    <m/>
    <s v="N"/>
    <m/>
    <x v="0"/>
    <d v="1987-11-26T00:00:00"/>
    <s v="CV21"/>
    <x v="3"/>
    <x v="7"/>
    <s v="Not Recorded"/>
    <s v="Not Recorded"/>
    <x v="1"/>
    <d v="2025-01-31T00:00:00"/>
    <n v="37.208219178082189"/>
    <x v="2"/>
  </r>
  <r>
    <n v="118762"/>
    <s v="VOLUNTEER"/>
    <x v="0"/>
    <s v="N"/>
    <m/>
    <m/>
    <m/>
    <s v="N"/>
    <m/>
    <x v="0"/>
    <d v="2016-08-01T00:00:00"/>
    <s v="HP2"/>
    <x v="0"/>
    <x v="2"/>
    <n v="42583"/>
    <n v="42780"/>
    <x v="0"/>
    <d v="2025-01-31T00:00:00"/>
    <n v="8.506849315068493"/>
    <x v="6"/>
  </r>
  <r>
    <n v="117193"/>
    <s v="VOLUNTEER"/>
    <x v="0"/>
    <s v="N"/>
    <m/>
    <m/>
    <m/>
    <s v="N"/>
    <m/>
    <x v="0"/>
    <d v="2000-12-16T00:00:00"/>
    <s v="LU2"/>
    <x v="1"/>
    <x v="3"/>
    <n v="42523"/>
    <n v="42870"/>
    <x v="0"/>
    <d v="2025-01-31T00:00:00"/>
    <n v="24.142465753424659"/>
    <x v="1"/>
  </r>
  <r>
    <n v="135068"/>
    <s v="VOLUNTEER"/>
    <x v="0"/>
    <s v="N"/>
    <m/>
    <m/>
    <m/>
    <s v="N"/>
    <m/>
    <x v="0"/>
    <d v="1974-09-04T00:00:00"/>
    <s v="LU1"/>
    <x v="1"/>
    <x v="3"/>
    <n v="43581"/>
    <n v="43811"/>
    <x v="0"/>
    <d v="2025-01-31T00:00:00"/>
    <n v="50.443835616438356"/>
    <x v="3"/>
  </r>
  <r>
    <n v="146966"/>
    <s v="VOLUNTEER"/>
    <x v="0"/>
    <s v="N"/>
    <m/>
    <m/>
    <m/>
    <s v="N"/>
    <m/>
    <x v="0"/>
    <d v="2006-07-13T00:00:00"/>
    <s v="LU1"/>
    <x v="1"/>
    <x v="3"/>
    <n v="44121"/>
    <n v="44439"/>
    <x v="0"/>
    <d v="2025-01-31T00:00:00"/>
    <n v="18.567123287671233"/>
    <x v="1"/>
  </r>
  <r>
    <n v="107313"/>
    <s v="VOLUNTEER"/>
    <x v="0"/>
    <s v="N"/>
    <m/>
    <m/>
    <m/>
    <s v="N"/>
    <m/>
    <x v="1"/>
    <d v="1951-04-23T00:00:00"/>
    <s v="LU3"/>
    <x v="1"/>
    <x v="3"/>
    <n v="41879"/>
    <n v="43076"/>
    <x v="3"/>
    <d v="2025-01-31T00:00:00"/>
    <n v="73.827397260273969"/>
    <x v="4"/>
  </r>
  <r>
    <n v="108731"/>
    <s v="VOLUNTEER"/>
    <x v="0"/>
    <s v="N"/>
    <m/>
    <m/>
    <m/>
    <s v="N"/>
    <m/>
    <x v="1"/>
    <d v="1992-03-06T00:00:00"/>
    <s v="MK6"/>
    <x v="4"/>
    <x v="2"/>
    <n v="41815"/>
    <n v="42845"/>
    <x v="0"/>
    <d v="2025-01-31T00:00:00"/>
    <n v="32.92876712328767"/>
    <x v="5"/>
  </r>
  <r>
    <n v="63760"/>
    <s v="VOLUNTEER"/>
    <x v="0"/>
    <s v="N"/>
    <m/>
    <m/>
    <m/>
    <s v="N"/>
    <m/>
    <x v="0"/>
    <d v="1953-06-14T00:00:00"/>
    <s v="AL5"/>
    <x v="0"/>
    <x v="2"/>
    <n v="40058"/>
    <n v="43089"/>
    <x v="0"/>
    <d v="2025-01-31T00:00:00"/>
    <n v="71.682191780821924"/>
    <x v="4"/>
  </r>
  <r>
    <n v="101605"/>
    <s v="VOLUNTEER"/>
    <x v="0"/>
    <s v="N"/>
    <m/>
    <m/>
    <m/>
    <s v="N"/>
    <m/>
    <x v="0"/>
    <d v="1972-10-05T00:00:00"/>
    <s v="LU6"/>
    <x v="1"/>
    <x v="3"/>
    <n v="41390"/>
    <n v="42282"/>
    <x v="4"/>
    <d v="2025-01-31T00:00:00"/>
    <n v="52.358904109589041"/>
    <x v="3"/>
  </r>
  <r>
    <n v="5338"/>
    <s v="VOLUNTEER"/>
    <x v="0"/>
    <s v="N"/>
    <m/>
    <m/>
    <m/>
    <s v="N"/>
    <m/>
    <x v="1"/>
    <d v="1992-03-05T00:00:00"/>
    <s v="LU3"/>
    <x v="1"/>
    <x v="3"/>
    <n v="40325"/>
    <n v="42242"/>
    <x v="0"/>
    <d v="2025-01-31T00:00:00"/>
    <n v="32.93150684931507"/>
    <x v="5"/>
  </r>
  <r>
    <n v="94723"/>
    <s v="VOLUNTEER"/>
    <x v="0"/>
    <s v="N"/>
    <m/>
    <m/>
    <m/>
    <s v="N"/>
    <m/>
    <x v="0"/>
    <d v="1992-09-25T00:00:00"/>
    <s v="LU3"/>
    <x v="1"/>
    <x v="3"/>
    <n v="41127"/>
    <n v="41127"/>
    <x v="1"/>
    <d v="2025-01-31T00:00:00"/>
    <n v="32.372602739726027"/>
    <x v="5"/>
  </r>
  <r>
    <n v="146870"/>
    <s v="VOLUNTEER"/>
    <x v="1"/>
    <s v="N"/>
    <m/>
    <m/>
    <m/>
    <s v="N"/>
    <m/>
    <x v="0"/>
    <d v="2006-01-15T00:00:00"/>
    <s v="LU2"/>
    <x v="1"/>
    <x v="4"/>
    <n v="44121"/>
    <s v=""/>
    <x v="0"/>
    <d v="2025-01-31T00:00:00"/>
    <n v="19.057534246575344"/>
    <x v="1"/>
  </r>
  <r>
    <n v="133523"/>
    <s v="VOLUNTEER"/>
    <x v="0"/>
    <s v="N"/>
    <m/>
    <m/>
    <m/>
    <s v="N"/>
    <m/>
    <x v="1"/>
    <d v="1996-07-29T00:00:00"/>
    <s v="AL5"/>
    <x v="0"/>
    <x v="3"/>
    <n v="43507"/>
    <n v="43657"/>
    <x v="0"/>
    <d v="2025-01-31T00:00:00"/>
    <n v="28.528767123287672"/>
    <x v="5"/>
  </r>
  <r>
    <n v="161983"/>
    <s v="VOLUNTEER"/>
    <x v="1"/>
    <s v="N"/>
    <m/>
    <m/>
    <m/>
    <s v="N"/>
    <m/>
    <x v="1"/>
    <d v="1951-08-28T00:00:00"/>
    <s v="SG19"/>
    <x v="1"/>
    <x v="3"/>
    <n v="42275"/>
    <s v=""/>
    <x v="0"/>
    <d v="2025-01-31T00:00:00"/>
    <n v="73.479452054794521"/>
    <x v="4"/>
  </r>
  <r>
    <n v="120994"/>
    <s v="VOLUNTEER"/>
    <x v="0"/>
    <s v="N"/>
    <m/>
    <m/>
    <m/>
    <s v="N"/>
    <m/>
    <x v="1"/>
    <d v="1958-02-04T00:00:00"/>
    <s v="SG2"/>
    <x v="0"/>
    <x v="3"/>
    <s v="Not Recorded"/>
    <s v="Not Recorded"/>
    <x v="1"/>
    <d v="2025-01-31T00:00:00"/>
    <n v="67.035616438356158"/>
    <x v="4"/>
  </r>
  <r>
    <n v="157165"/>
    <s v="VOLUNTEER"/>
    <x v="1"/>
    <s v="N"/>
    <m/>
    <m/>
    <m/>
    <s v="N"/>
    <m/>
    <x v="0"/>
    <d v="1988-12-30T00:00:00"/>
    <s v="MK40"/>
    <x v="1"/>
    <x v="3"/>
    <n v="44769"/>
    <s v=""/>
    <x v="0"/>
    <d v="2025-01-31T00:00:00"/>
    <n v="36.112328767123287"/>
    <x v="2"/>
  </r>
  <r>
    <n v="125503"/>
    <s v="VOLUNTEER"/>
    <x v="0"/>
    <s v="N"/>
    <m/>
    <m/>
    <m/>
    <s v="N"/>
    <m/>
    <x v="1"/>
    <d v="1965-03-10T00:00:00"/>
    <s v="MK4"/>
    <x v="4"/>
    <x v="6"/>
    <s v="Not Recorded"/>
    <s v="Not Recorded"/>
    <x v="1"/>
    <d v="2025-01-31T00:00:00"/>
    <n v="59.936986301369863"/>
    <x v="0"/>
  </r>
  <r>
    <n v="169152"/>
    <s v="VOLUNTEER"/>
    <x v="2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</r>
  <r>
    <n v="103592"/>
    <s v="VOLUNTEER"/>
    <x v="0"/>
    <s v="N"/>
    <m/>
    <m/>
    <m/>
    <s v="N"/>
    <m/>
    <x v="0"/>
    <d v="1998-11-25T00:00:00"/>
    <s v="LU4"/>
    <x v="1"/>
    <x v="1"/>
    <n v="41960"/>
    <n v="41960"/>
    <x v="1"/>
    <d v="2025-01-31T00:00:00"/>
    <n v="26.202739726027396"/>
    <x v="5"/>
  </r>
  <r>
    <n v="150735"/>
    <s v="VOLUNTEER"/>
    <x v="0"/>
    <s v="N"/>
    <m/>
    <m/>
    <m/>
    <s v="N"/>
    <m/>
    <x v="0"/>
    <d v="2004-10-23T00:00:00"/>
    <s v="LU3"/>
    <x v="1"/>
    <x v="1"/>
    <n v="44410"/>
    <n v="45061"/>
    <x v="3"/>
    <d v="2025-01-31T00:00:00"/>
    <n v="20.287671232876711"/>
    <x v="1"/>
  </r>
  <r>
    <n v="139866"/>
    <s v="VOLUNTEER"/>
    <x v="0"/>
    <s v="N"/>
    <m/>
    <m/>
    <m/>
    <s v="N"/>
    <m/>
    <x v="0"/>
    <d v="1980-01-01T00:00:00"/>
    <s v="LU4"/>
    <x v="1"/>
    <x v="1"/>
    <n v="43756"/>
    <n v="43845"/>
    <x v="0"/>
    <d v="2025-01-31T00:00:00"/>
    <n v="45.115068493150687"/>
    <x v="3"/>
  </r>
  <r>
    <n v="117209"/>
    <s v="VOLUNTEER"/>
    <x v="0"/>
    <s v="N"/>
    <m/>
    <m/>
    <m/>
    <s v="N"/>
    <m/>
    <x v="0"/>
    <d v="2001-08-06T00:00:00"/>
    <s v="NW7"/>
    <x v="2"/>
    <x v="0"/>
    <n v="42502"/>
    <n v="42845"/>
    <x v="0"/>
    <d v="2025-01-31T00:00:00"/>
    <n v="23.504109589041096"/>
    <x v="1"/>
  </r>
  <r>
    <n v="167027"/>
    <s v="VOLUNTEER"/>
    <x v="1"/>
    <s v="N"/>
    <m/>
    <m/>
    <m/>
    <s v="N"/>
    <m/>
    <x v="1"/>
    <d v="2008-12-02T00:00:00"/>
    <s v="LU1"/>
    <x v="1"/>
    <x v="3"/>
    <n v="45388"/>
    <s v=""/>
    <x v="0"/>
    <d v="2025-01-31T00:00:00"/>
    <n v="16.175342465753424"/>
    <x v="1"/>
  </r>
  <r>
    <n v="121116"/>
    <s v="VOLUNTEER"/>
    <x v="0"/>
    <s v="N"/>
    <m/>
    <m/>
    <m/>
    <s v="N"/>
    <m/>
    <x v="1"/>
    <m/>
    <s v="CV22"/>
    <x v="3"/>
    <x v="2"/>
    <n v="42788"/>
    <n v="42789"/>
    <x v="2"/>
    <d v="2025-01-31T00:00:00"/>
    <n v="125.17260273972603"/>
    <x v="4"/>
  </r>
  <r>
    <n v="151831"/>
    <s v="VOLUNTEER"/>
    <x v="0"/>
    <s v="N"/>
    <m/>
    <m/>
    <m/>
    <s v="N"/>
    <m/>
    <x v="0"/>
    <d v="1955-10-22T00:00:00"/>
    <s v="LU3"/>
    <x v="1"/>
    <x v="3"/>
    <n v="44447"/>
    <n v="44477"/>
    <x v="2"/>
    <d v="2025-01-31T00:00:00"/>
    <n v="69.326027397260276"/>
    <x v="4"/>
  </r>
  <r>
    <n v="135554"/>
    <s v="VOLUNTEER"/>
    <x v="0"/>
    <s v="N"/>
    <m/>
    <m/>
    <m/>
    <s v="N"/>
    <m/>
    <x v="1"/>
    <d v="1952-11-13T00:00:00"/>
    <s v="MK41"/>
    <x v="1"/>
    <x v="1"/>
    <n v="43609"/>
    <n v="44432"/>
    <x v="0"/>
    <d v="2025-01-31T00:00:00"/>
    <n v="72.265753424657532"/>
    <x v="4"/>
  </r>
  <r>
    <n v="111288"/>
    <s v="VOLUNTEER"/>
    <x v="0"/>
    <s v="N"/>
    <m/>
    <m/>
    <m/>
    <s v="N"/>
    <m/>
    <x v="0"/>
    <d v="1971-03-10T00:00:00"/>
    <s v="LU5"/>
    <x v="1"/>
    <x v="2"/>
    <n v="42045"/>
    <n v="44753"/>
    <x v="0"/>
    <d v="2025-01-31T00:00:00"/>
    <n v="53.934246575342463"/>
    <x v="3"/>
  </r>
  <r>
    <n v="78935"/>
    <s v="VOLUNTEER"/>
    <x v="1"/>
    <s v="N"/>
    <m/>
    <m/>
    <m/>
    <s v="N"/>
    <m/>
    <x v="0"/>
    <d v="1952-12-18T00:00:00"/>
    <s v="LU2"/>
    <x v="1"/>
    <x v="3"/>
    <n v="39965"/>
    <s v=""/>
    <x v="0"/>
    <d v="2025-01-31T00:00:00"/>
    <n v="72.169863013698631"/>
    <x v="4"/>
  </r>
  <r>
    <n v="68679"/>
    <s v="VOLUNTEER"/>
    <x v="0"/>
    <s v="N"/>
    <m/>
    <m/>
    <m/>
    <s v="N"/>
    <m/>
    <x v="1"/>
    <d v="1982-08-23T00:00:00"/>
    <s v="LU3"/>
    <x v="1"/>
    <x v="3"/>
    <n v="41228"/>
    <n v="41228"/>
    <x v="1"/>
    <d v="2025-01-31T00:00:00"/>
    <n v="42.471232876712328"/>
    <x v="2"/>
  </r>
  <r>
    <n v="134280"/>
    <s v="VOLUNTEER"/>
    <x v="0"/>
    <s v="N"/>
    <m/>
    <m/>
    <m/>
    <s v="N"/>
    <m/>
    <x v="0"/>
    <d v="2005-07-09T00:00:00"/>
    <s v="LU6"/>
    <x v="1"/>
    <x v="3"/>
    <n v="43582"/>
    <n v="44951"/>
    <x v="0"/>
    <d v="2025-01-31T00:00:00"/>
    <n v="19.578082191780823"/>
    <x v="1"/>
  </r>
  <r>
    <n v="165339"/>
    <s v="VOLUNTEER"/>
    <x v="1"/>
    <s v="N"/>
    <m/>
    <m/>
    <m/>
    <s v="N"/>
    <m/>
    <x v="1"/>
    <d v="2009-09-13T00:00:00"/>
    <s v="LU7"/>
    <x v="1"/>
    <x v="3"/>
    <n v="45322"/>
    <s v=""/>
    <x v="0"/>
    <d v="2025-01-31T00:00:00"/>
    <n v="15.394520547945206"/>
    <x v="6"/>
  </r>
  <r>
    <n v="158283"/>
    <s v="VOLUNTEER"/>
    <x v="0"/>
    <s v="N"/>
    <m/>
    <m/>
    <m/>
    <s v="N"/>
    <m/>
    <x v="1"/>
    <d v="2006-06-11T00:00:00"/>
    <s v="SG1"/>
    <x v="0"/>
    <x v="3"/>
    <n v="44856"/>
    <s v=""/>
    <x v="0"/>
    <d v="2025-01-31T00:00:00"/>
    <n v="18.654794520547945"/>
    <x v="1"/>
  </r>
  <r>
    <n v="146945"/>
    <s v="VOLUNTEER"/>
    <x v="0"/>
    <s v="N"/>
    <m/>
    <m/>
    <m/>
    <s v="N"/>
    <m/>
    <x v="0"/>
    <d v="1946-06-10T00:00:00"/>
    <s v="MK45"/>
    <x v="1"/>
    <x v="3"/>
    <n v="44173"/>
    <n v="44951"/>
    <x v="0"/>
    <d v="2025-01-31T00:00:00"/>
    <n v="78.698630136986296"/>
    <x v="4"/>
  </r>
  <r>
    <n v="79699"/>
    <s v="VOLUNTEER"/>
    <x v="0"/>
    <s v="N"/>
    <m/>
    <m/>
    <m/>
    <s v="N"/>
    <m/>
    <x v="0"/>
    <d v="1971-06-18T00:00:00"/>
    <s v="MK45"/>
    <x v="1"/>
    <x v="2"/>
    <n v="40718"/>
    <n v="41250"/>
    <x v="1"/>
    <d v="2025-01-31T00:00:00"/>
    <n v="53.660273972602738"/>
    <x v="3"/>
  </r>
  <r>
    <n v="49030"/>
    <s v="VOLUNTEER"/>
    <x v="0"/>
    <s v="N"/>
    <m/>
    <m/>
    <m/>
    <s v="N"/>
    <m/>
    <x v="0"/>
    <d v="1968-02-24T00:00:00"/>
    <s v="LU6"/>
    <x v="1"/>
    <x v="2"/>
    <n v="40603"/>
    <n v="41214"/>
    <x v="1"/>
    <d v="2025-01-31T00:00:00"/>
    <n v="56.975342465753428"/>
    <x v="0"/>
  </r>
  <r>
    <n v="78011"/>
    <s v="VOLUNTEER"/>
    <x v="0"/>
    <s v="N"/>
    <m/>
    <m/>
    <m/>
    <s v="N"/>
    <m/>
    <x v="0"/>
    <d v="1963-06-15T00:00:00"/>
    <s v="AL5"/>
    <x v="0"/>
    <x v="3"/>
    <n v="40572"/>
    <n v="40908"/>
    <x v="1"/>
    <d v="2025-01-31T00:00:00"/>
    <n v="61.673972602739724"/>
    <x v="0"/>
  </r>
  <r>
    <n v="161392"/>
    <s v="VOLUNTEER"/>
    <x v="0"/>
    <s v="N"/>
    <m/>
    <m/>
    <m/>
    <s v="N"/>
    <m/>
    <x v="0"/>
    <d v="2005-11-01T00:00:00"/>
    <s v="LU3"/>
    <x v="1"/>
    <x v="1"/>
    <s v="Not Recorded"/>
    <s v="Not Recorded"/>
    <x v="1"/>
    <d v="2025-01-31T00:00:00"/>
    <n v="19.263013698630136"/>
    <x v="1"/>
  </r>
  <r>
    <n v="167983"/>
    <s v="VOLUNTEER"/>
    <x v="1"/>
    <s v="N"/>
    <m/>
    <m/>
    <m/>
    <s v="N"/>
    <m/>
    <x v="0"/>
    <d v="1974-11-18T00:00:00"/>
    <s v="LU3"/>
    <x v="1"/>
    <x v="1"/>
    <n v="45456"/>
    <s v=""/>
    <x v="0"/>
    <d v="2025-01-31T00:00:00"/>
    <n v="50.238356164383561"/>
    <x v="3"/>
  </r>
  <r>
    <n v="163439"/>
    <s v="VOLUNTEER"/>
    <x v="0"/>
    <s v="N"/>
    <m/>
    <m/>
    <m/>
    <s v="N"/>
    <m/>
    <x v="0"/>
    <d v="1993-03-17T00:00:00"/>
    <s v="LU3"/>
    <x v="1"/>
    <x v="1"/>
    <s v="Not Recorded"/>
    <s v="Not Recorded"/>
    <x v="0"/>
    <d v="2025-01-31T00:00:00"/>
    <n v="31.898630136986302"/>
    <x v="5"/>
  </r>
  <r>
    <n v="167628"/>
    <s v="VOLUNTEER"/>
    <x v="0"/>
    <s v="N"/>
    <m/>
    <m/>
    <m/>
    <s v="N"/>
    <m/>
    <x v="1"/>
    <d v="2005-08-29T00:00:00"/>
    <s v="SG18"/>
    <x v="1"/>
    <x v="1"/>
    <s v="Not Recorded"/>
    <s v="Not Recorded"/>
    <x v="1"/>
    <d v="2025-01-31T00:00:00"/>
    <n v="19.438356164383563"/>
    <x v="1"/>
  </r>
  <r>
    <n v="115732"/>
    <s v="VOLUNTEER"/>
    <x v="0"/>
    <s v="N"/>
    <m/>
    <m/>
    <m/>
    <s v="N"/>
    <m/>
    <x v="0"/>
    <d v="1954-06-03T00:00:00"/>
    <s v="HP2"/>
    <x v="0"/>
    <x v="3"/>
    <n v="42377"/>
    <n v="42438"/>
    <x v="0"/>
    <d v="2025-01-31T00:00:00"/>
    <n v="70.712328767123282"/>
    <x v="4"/>
  </r>
  <r>
    <n v="106710"/>
    <s v="VOLUNTEER"/>
    <x v="0"/>
    <s v="N"/>
    <m/>
    <m/>
    <m/>
    <s v="N"/>
    <m/>
    <x v="1"/>
    <d v="1961-07-12T00:00:00"/>
    <s v="LU2"/>
    <x v="1"/>
    <x v="3"/>
    <n v="41631"/>
    <n v="41791"/>
    <x v="1"/>
    <d v="2025-01-31T00:00:00"/>
    <n v="63.6"/>
    <x v="0"/>
  </r>
  <r>
    <n v="161060"/>
    <s v="VOLUNTEER"/>
    <x v="1"/>
    <s v="N"/>
    <m/>
    <m/>
    <m/>
    <s v="N"/>
    <m/>
    <x v="0"/>
    <d v="1982-12-03T00:00:00"/>
    <s v="LU4"/>
    <x v="1"/>
    <x v="0"/>
    <s v="Not Recorded"/>
    <s v="Not Recorded"/>
    <x v="2"/>
    <d v="2025-01-31T00:00:00"/>
    <n v="42.19178082191781"/>
    <x v="2"/>
  </r>
  <r>
    <n v="80720"/>
    <s v="VOLUNTEER"/>
    <x v="0"/>
    <s v="N"/>
    <m/>
    <m/>
    <m/>
    <s v="N"/>
    <m/>
    <x v="0"/>
    <d v="1948-10-26T00:00:00"/>
    <s v="LU2"/>
    <x v="1"/>
    <x v="3"/>
    <n v="39814"/>
    <n v="44664"/>
    <x v="4"/>
    <d v="2025-01-31T00:00:00"/>
    <n v="76.317808219178076"/>
    <x v="4"/>
  </r>
  <r>
    <n v="103294"/>
    <s v="VOLUNTEER"/>
    <x v="0"/>
    <s v="N"/>
    <m/>
    <m/>
    <m/>
    <s v="N"/>
    <m/>
    <x v="0"/>
    <d v="1997-01-24T00:00:00"/>
    <s v="LU3"/>
    <x v="1"/>
    <x v="2"/>
    <n v="41370"/>
    <n v="41791"/>
    <x v="1"/>
    <d v="2025-01-31T00:00:00"/>
    <n v="28.038356164383561"/>
    <x v="5"/>
  </r>
  <r>
    <n v="167423"/>
    <s v="VOLUNTEER"/>
    <x v="0"/>
    <s v="N"/>
    <m/>
    <m/>
    <m/>
    <s v="N"/>
    <m/>
    <x v="1"/>
    <d v="2007-01-30T00:00:00"/>
    <s v="WD25"/>
    <x v="0"/>
    <x v="3"/>
    <s v="Not Recorded"/>
    <s v="Not Recorded"/>
    <x v="1"/>
    <d v="2025-01-31T00:00:00"/>
    <n v="18.016438356164382"/>
    <x v="1"/>
  </r>
  <r>
    <n v="99564"/>
    <s v="VOLUNTEER"/>
    <x v="0"/>
    <s v="N"/>
    <m/>
    <m/>
    <m/>
    <s v="N"/>
    <m/>
    <x v="0"/>
    <d v="1953-01-16T00:00:00"/>
    <s v="MK18"/>
    <x v="4"/>
    <x v="3"/>
    <n v="41221"/>
    <n v="42233"/>
    <x v="3"/>
    <d v="2025-01-31T00:00:00"/>
    <n v="72.090410958904116"/>
    <x v="4"/>
  </r>
  <r>
    <n v="157768"/>
    <s v="VOLUNTEER"/>
    <x v="0"/>
    <s v="N"/>
    <m/>
    <m/>
    <m/>
    <s v="N"/>
    <m/>
    <x v="0"/>
    <d v="2005-07-07T00:00:00"/>
    <s v="MK42"/>
    <x v="1"/>
    <x v="6"/>
    <n v="44790"/>
    <n v="44963"/>
    <x v="0"/>
    <d v="2025-01-31T00:00:00"/>
    <n v="19.583561643835615"/>
    <x v="1"/>
  </r>
  <r>
    <n v="130414"/>
    <s v="VOLUNTEER"/>
    <x v="0"/>
    <s v="N"/>
    <m/>
    <m/>
    <m/>
    <s v="N"/>
    <m/>
    <x v="0"/>
    <d v="2003-07-09T00:00:00"/>
    <s v="AL5"/>
    <x v="0"/>
    <x v="3"/>
    <n v="43348"/>
    <n v="43714"/>
    <x v="0"/>
    <d v="2025-01-31T00:00:00"/>
    <n v="21.580821917808219"/>
    <x v="1"/>
  </r>
  <r>
    <n v="112832"/>
    <s v="VOLUNTEER"/>
    <x v="0"/>
    <s v="N"/>
    <m/>
    <m/>
    <m/>
    <s v="N"/>
    <m/>
    <x v="0"/>
    <d v="2000-03-22T00:00:00"/>
    <s v="AL5"/>
    <x v="0"/>
    <x v="3"/>
    <n v="42213"/>
    <n v="43350"/>
    <x v="0"/>
    <d v="2025-01-31T00:00:00"/>
    <n v="24.87945205479452"/>
    <x v="1"/>
  </r>
  <r>
    <n v="151135"/>
    <s v="VOLUNTEER"/>
    <x v="0"/>
    <s v="N"/>
    <m/>
    <m/>
    <m/>
    <s v="N"/>
    <m/>
    <x v="0"/>
    <d v="2004-08-31T00:00:00"/>
    <s v="LU2"/>
    <x v="1"/>
    <x v="3"/>
    <s v="Not Recorded"/>
    <s v="Not Recorded"/>
    <x v="1"/>
    <d v="2025-01-31T00:00:00"/>
    <n v="20.432876712328767"/>
    <x v="1"/>
  </r>
  <r>
    <n v="151768"/>
    <s v="VOLUNTEER"/>
    <x v="0"/>
    <s v="N"/>
    <m/>
    <m/>
    <m/>
    <s v="N"/>
    <m/>
    <x v="0"/>
    <d v="2005-08-11T00:00:00"/>
    <s v="LU1"/>
    <x v="1"/>
    <x v="0"/>
    <n v="44531"/>
    <n v="44910"/>
    <x v="3"/>
    <d v="2025-01-31T00:00:00"/>
    <n v="19.487671232876714"/>
    <x v="1"/>
  </r>
  <r>
    <n v="139892"/>
    <s v="VOLUNTEER"/>
    <x v="0"/>
    <s v="N"/>
    <m/>
    <m/>
    <m/>
    <s v="N"/>
    <m/>
    <x v="0"/>
    <d v="1985-01-21T00:00:00"/>
    <s v="LU2"/>
    <x v="1"/>
    <x v="0"/>
    <s v="Not Recorded"/>
    <s v="Not Recorded"/>
    <x v="1"/>
    <d v="2025-01-31T00:00:00"/>
    <n v="40.054794520547944"/>
    <x v="2"/>
  </r>
  <r>
    <n v="102758"/>
    <s v="VOLUNTEER"/>
    <x v="0"/>
    <s v="N"/>
    <m/>
    <m/>
    <m/>
    <s v="N"/>
    <m/>
    <x v="0"/>
    <d v="1996-05-25T00:00:00"/>
    <s v="LU4"/>
    <x v="1"/>
    <x v="5"/>
    <n v="41376"/>
    <n v="44664"/>
    <x v="4"/>
    <d v="2025-01-31T00:00:00"/>
    <n v="28.706849315068492"/>
    <x v="5"/>
  </r>
  <r>
    <n v="143605"/>
    <s v="VOLUNTEER"/>
    <x v="0"/>
    <s v="N"/>
    <m/>
    <m/>
    <m/>
    <s v="N"/>
    <m/>
    <x v="0"/>
    <d v="1996-01-15T00:00:00"/>
    <s v="EN8"/>
    <x v="0"/>
    <x v="3"/>
    <s v="Not Recorded"/>
    <s v="Not Recorded"/>
    <x v="1"/>
    <d v="2025-01-31T00:00:00"/>
    <n v="29.065753424657533"/>
    <x v="5"/>
  </r>
  <r>
    <n v="83434"/>
    <s v="VOLUNTEER"/>
    <x v="0"/>
    <s v="N"/>
    <m/>
    <m/>
    <m/>
    <s v="N"/>
    <m/>
    <x v="1"/>
    <d v="1994-01-26T00:00:00"/>
    <s v="LU5"/>
    <x v="1"/>
    <x v="3"/>
    <n v="40858"/>
    <n v="41005"/>
    <x v="1"/>
    <d v="2025-01-31T00:00:00"/>
    <n v="31.035616438356165"/>
    <x v="5"/>
  </r>
  <r>
    <n v="114583"/>
    <s v="VOLUNTEER"/>
    <x v="0"/>
    <s v="N"/>
    <m/>
    <m/>
    <m/>
    <s v="N"/>
    <m/>
    <x v="1"/>
    <d v="1959-01-04T00:00:00"/>
    <s v="WD3"/>
    <x v="0"/>
    <x v="3"/>
    <n v="42308"/>
    <n v="43419"/>
    <x v="0"/>
    <d v="2025-01-31T00:00:00"/>
    <n v="66.120547945205473"/>
    <x v="4"/>
  </r>
  <r>
    <n v="64520"/>
    <s v="VOLUNTEER"/>
    <x v="0"/>
    <s v="N"/>
    <m/>
    <m/>
    <m/>
    <s v="N"/>
    <m/>
    <x v="0"/>
    <d v="1996-11-21T00:00:00"/>
    <s v="LU7"/>
    <x v="1"/>
    <x v="3"/>
    <n v="42051"/>
    <n v="42051"/>
    <x v="1"/>
    <d v="2025-01-31T00:00:00"/>
    <n v="28.213698630136985"/>
    <x v="5"/>
  </r>
  <r>
    <n v="49050"/>
    <s v="VOLUNTEER"/>
    <x v="0"/>
    <s v="N"/>
    <m/>
    <m/>
    <m/>
    <s v="N"/>
    <m/>
    <x v="1"/>
    <m/>
    <s v="LU7"/>
    <x v="1"/>
    <x v="2"/>
    <n v="1"/>
    <n v="1"/>
    <x v="1"/>
    <d v="2025-01-31T00:00:00"/>
    <n v="125.17260273972603"/>
    <x v="4"/>
  </r>
  <r>
    <n v="140489"/>
    <s v="VOLUNTEER"/>
    <x v="1"/>
    <s v="N"/>
    <m/>
    <m/>
    <s v="CMCINALLY"/>
    <s v="N"/>
    <m/>
    <x v="0"/>
    <d v="1986-12-02T00:00:00"/>
    <s v="LU6"/>
    <x v="1"/>
    <x v="3"/>
    <s v="Not Recorded"/>
    <s v="Not Recorded"/>
    <x v="4"/>
    <d v="2025-01-31T00:00:00"/>
    <n v="38.19178082191781"/>
    <x v="2"/>
  </r>
  <r>
    <n v="53449"/>
    <s v="VOLUNTEER"/>
    <x v="0"/>
    <s v="N"/>
    <m/>
    <m/>
    <m/>
    <s v="N"/>
    <m/>
    <x v="0"/>
    <d v="1986-05-12T00:00:00"/>
    <s v="LU7"/>
    <x v="1"/>
    <x v="3"/>
    <n v="39815"/>
    <n v="45504"/>
    <x v="4"/>
    <d v="2025-01-31T00:00:00"/>
    <n v="38.750684931506846"/>
    <x v="2"/>
  </r>
  <r>
    <n v="112868"/>
    <s v="VOLUNTEER"/>
    <x v="0"/>
    <s v="N"/>
    <m/>
    <m/>
    <m/>
    <s v="N"/>
    <m/>
    <x v="0"/>
    <d v="1976-11-12T00:00:00"/>
    <s v="MK14"/>
    <x v="4"/>
    <x v="3"/>
    <n v="42354"/>
    <n v="42445"/>
    <x v="3"/>
    <d v="2025-01-31T00:00:00"/>
    <n v="48.252054794520546"/>
    <x v="3"/>
  </r>
  <r>
    <n v="94625"/>
    <s v="VOLUNTEER"/>
    <x v="0"/>
    <s v="N"/>
    <m/>
    <m/>
    <m/>
    <s v="N"/>
    <m/>
    <x v="0"/>
    <d v="1951-03-31T00:00:00"/>
    <s v="AL3"/>
    <x v="0"/>
    <x v="2"/>
    <n v="41027"/>
    <n v="41348"/>
    <x v="1"/>
    <d v="2025-01-31T00:00:00"/>
    <n v="73.890410958904113"/>
    <x v="4"/>
  </r>
  <r>
    <n v="1729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52030"/>
    <s v="VOLUNTEER"/>
    <x v="1"/>
    <s v="N"/>
    <m/>
    <m/>
    <m/>
    <s v="N"/>
    <m/>
    <x v="0"/>
    <d v="1953-04-14T00:00:00"/>
    <s v="MK43"/>
    <x v="1"/>
    <x v="3"/>
    <n v="44476"/>
    <s v=""/>
    <x v="0"/>
    <d v="2025-01-31T00:00:00"/>
    <n v="71.849315068493155"/>
    <x v="4"/>
  </r>
  <r>
    <n v="119161"/>
    <s v="VOLUNTEER"/>
    <x v="0"/>
    <s v="N"/>
    <m/>
    <m/>
    <m/>
    <s v="N"/>
    <m/>
    <x v="0"/>
    <d v="1936-06-18T00:00:00"/>
    <s v="LU2"/>
    <x v="1"/>
    <x v="3"/>
    <n v="42679"/>
    <n v="43488"/>
    <x v="0"/>
    <d v="2025-01-31T00:00:00"/>
    <n v="88.682191780821924"/>
    <x v="4"/>
  </r>
  <r>
    <n v="120699"/>
    <s v="VOLUNTEER"/>
    <x v="1"/>
    <s v="N"/>
    <m/>
    <m/>
    <m/>
    <s v="N"/>
    <m/>
    <x v="0"/>
    <d v="1949-05-05T00:00:00"/>
    <s v="LU5"/>
    <x v="1"/>
    <x v="6"/>
    <n v="42748"/>
    <s v=""/>
    <x v="0"/>
    <d v="2025-01-31T00:00:00"/>
    <n v="75.794520547945211"/>
    <x v="4"/>
  </r>
  <r>
    <n v="100722"/>
    <s v="VOLUNTEER"/>
    <x v="0"/>
    <s v="N"/>
    <m/>
    <m/>
    <m/>
    <s v="N"/>
    <m/>
    <x v="0"/>
    <d v="1953-07-12T00:00:00"/>
    <s v="MK6"/>
    <x v="4"/>
    <x v="3"/>
    <s v="Not Recorded"/>
    <s v="Not Recorded"/>
    <x v="1"/>
    <d v="2025-01-31T00:00:00"/>
    <n v="71.605479452054794"/>
    <x v="4"/>
  </r>
  <r>
    <n v="123083"/>
    <s v="VOLUNTEER"/>
    <x v="1"/>
    <s v="N"/>
    <m/>
    <m/>
    <m/>
    <s v="N"/>
    <m/>
    <x v="0"/>
    <d v="1947-12-24T00:00:00"/>
    <s v="LU3"/>
    <x v="1"/>
    <x v="2"/>
    <n v="42909"/>
    <s v=""/>
    <x v="0"/>
    <d v="2025-01-31T00:00:00"/>
    <n v="77.158904109589045"/>
    <x v="4"/>
  </r>
  <r>
    <n v="103742"/>
    <s v="VOLUNTEER"/>
    <x v="0"/>
    <s v="N"/>
    <m/>
    <m/>
    <m/>
    <s v="N"/>
    <m/>
    <x v="1"/>
    <d v="1986-01-09T00:00:00"/>
    <s v="LU2"/>
    <x v="1"/>
    <x v="4"/>
    <n v="41577"/>
    <n v="41577"/>
    <x v="1"/>
    <d v="2025-01-31T00:00:00"/>
    <n v="39.087671232876716"/>
    <x v="2"/>
  </r>
  <r>
    <n v="8944"/>
    <s v="VOLUNTEER"/>
    <x v="0"/>
    <s v="N"/>
    <m/>
    <m/>
    <m/>
    <s v="Y"/>
    <s v="25/01/2021"/>
    <x v="1"/>
    <d v="1941-04-01T00:00:00"/>
    <s v="LU6"/>
    <x v="1"/>
    <x v="2"/>
    <n v="40718"/>
    <n v="44199"/>
    <x v="3"/>
    <d v="2025-01-31T00:00:00"/>
    <n v="83.893150684931513"/>
    <x v="4"/>
  </r>
  <r>
    <n v="79689"/>
    <s v="VOLUNTEER"/>
    <x v="0"/>
    <s v="N"/>
    <m/>
    <m/>
    <m/>
    <s v="N"/>
    <m/>
    <x v="1"/>
    <d v="1950-10-29T00:00:00"/>
    <s v="LU2"/>
    <x v="1"/>
    <x v="3"/>
    <n v="40644"/>
    <n v="44350"/>
    <x v="4"/>
    <d v="2025-01-31T00:00:00"/>
    <n v="74.30958904109589"/>
    <x v="4"/>
  </r>
  <r>
    <n v="93529"/>
    <s v="VOLUNTEER"/>
    <x v="0"/>
    <s v="N"/>
    <m/>
    <m/>
    <m/>
    <s v="N"/>
    <m/>
    <x v="0"/>
    <d v="1955-06-27T00:00:00"/>
    <s v="SG9"/>
    <x v="0"/>
    <x v="2"/>
    <n v="41003"/>
    <n v="43913"/>
    <x v="4"/>
    <d v="2025-01-31T00:00:00"/>
    <n v="69.646575342465752"/>
    <x v="4"/>
  </r>
  <r>
    <n v="18223"/>
    <s v="VOLUNTEER"/>
    <x v="0"/>
    <s v="N"/>
    <m/>
    <m/>
    <m/>
    <s v="N"/>
    <m/>
    <x v="0"/>
    <m/>
    <s v="LU5"/>
    <x v="1"/>
    <x v="2"/>
    <n v="32874"/>
    <n v="36526"/>
    <x v="1"/>
    <d v="2025-01-31T00:00:00"/>
    <n v="125.17260273972603"/>
    <x v="4"/>
  </r>
  <r>
    <n v="131512"/>
    <s v="VOLUNTEER"/>
    <x v="0"/>
    <s v="N"/>
    <m/>
    <m/>
    <m/>
    <s v="N"/>
    <m/>
    <x v="0"/>
    <d v="1966-03-08T00:00:00"/>
    <s v="AL2"/>
    <x v="0"/>
    <x v="2"/>
    <n v="43397"/>
    <n v="43496"/>
    <x v="0"/>
    <d v="2025-01-31T00:00:00"/>
    <n v="58.942465753424656"/>
    <x v="0"/>
  </r>
  <r>
    <n v="111516"/>
    <s v="VOLUNTEER"/>
    <x v="0"/>
    <s v="N"/>
    <m/>
    <m/>
    <m/>
    <s v="N"/>
    <m/>
    <x v="0"/>
    <d v="1961-04-12T00:00:00"/>
    <s v="SG15"/>
    <x v="1"/>
    <x v="2"/>
    <n v="42072"/>
    <n v="42268"/>
    <x v="0"/>
    <d v="2025-01-31T00:00:00"/>
    <n v="63.849315068493148"/>
    <x v="0"/>
  </r>
  <r>
    <n v="107441"/>
    <s v="VOLUNTEER"/>
    <x v="0"/>
    <s v="N"/>
    <m/>
    <m/>
    <m/>
    <s v="N"/>
    <m/>
    <x v="1"/>
    <m/>
    <s v="MK45"/>
    <x v="1"/>
    <x v="3"/>
    <s v="Not Recorded"/>
    <s v="Not Recorded"/>
    <x v="1"/>
    <d v="2025-01-31T00:00:00"/>
    <n v="125.17260273972603"/>
    <x v="4"/>
  </r>
  <r>
    <n v="71586"/>
    <s v="VOLUNTEER"/>
    <x v="0"/>
    <s v="N"/>
    <m/>
    <m/>
    <m/>
    <s v="N"/>
    <m/>
    <x v="0"/>
    <d v="1949-02-12T00:00:00"/>
    <s v="LU3"/>
    <x v="1"/>
    <x v="3"/>
    <n v="42353"/>
    <n v="45506"/>
    <x v="4"/>
    <d v="2025-01-31T00:00:00"/>
    <n v="76.019178082191786"/>
    <x v="4"/>
  </r>
  <r>
    <n v="79280"/>
    <s v="VOLUNTEER"/>
    <x v="0"/>
    <s v="N"/>
    <m/>
    <m/>
    <m/>
    <s v="N"/>
    <m/>
    <x v="1"/>
    <m/>
    <s v="MK43"/>
    <x v="1"/>
    <x v="2"/>
    <n v="40603"/>
    <n v="1"/>
    <x v="1"/>
    <d v="2025-01-31T00:00:00"/>
    <n v="125.17260273972603"/>
    <x v="4"/>
  </r>
  <r>
    <n v="145045"/>
    <s v="VOLUNTEER"/>
    <x v="2"/>
    <s v="N"/>
    <m/>
    <m/>
    <m/>
    <s v="N"/>
    <m/>
    <x v="0"/>
    <d v="1942-03-13T00:00:00"/>
    <s v="LU2"/>
    <x v="1"/>
    <x v="3"/>
    <n v="45547"/>
    <s v=""/>
    <x v="1"/>
    <d v="2025-01-31T00:00:00"/>
    <n v="82.945205479452056"/>
    <x v="4"/>
  </r>
  <r>
    <n v="108119"/>
    <s v="VOLUNTEER"/>
    <x v="0"/>
    <s v="N"/>
    <m/>
    <m/>
    <m/>
    <s v="N"/>
    <m/>
    <x v="1"/>
    <d v="1973-06-30T00:00:00"/>
    <s v="WD17"/>
    <x v="0"/>
    <x v="2"/>
    <n v="41759"/>
    <n v="42203"/>
    <x v="0"/>
    <d v="2025-01-31T00:00:00"/>
    <n v="51.624657534246573"/>
    <x v="3"/>
  </r>
  <r>
    <n v="117330"/>
    <s v="VOLUNTEER"/>
    <x v="0"/>
    <s v="N"/>
    <m/>
    <m/>
    <m/>
    <s v="N"/>
    <m/>
    <x v="0"/>
    <d v="1983-06-25T00:00:00"/>
    <s v="LU6"/>
    <x v="1"/>
    <x v="3"/>
    <s v="Not Recorded"/>
    <s v="Not Recorded"/>
    <x v="0"/>
    <d v="2025-01-31T00:00:00"/>
    <n v="41.632876712328766"/>
    <x v="2"/>
  </r>
  <r>
    <n v="89648"/>
    <s v="VOLUNTEER"/>
    <x v="0"/>
    <s v="N"/>
    <m/>
    <m/>
    <m/>
    <s v="N"/>
    <m/>
    <x v="0"/>
    <d v="1946-05-30T00:00:00"/>
    <s v="LU6"/>
    <x v="1"/>
    <x v="3"/>
    <n v="42745"/>
    <n v="44447"/>
    <x v="0"/>
    <d v="2025-01-31T00:00:00"/>
    <n v="78.728767123287668"/>
    <x v="4"/>
  </r>
  <r>
    <n v="146423"/>
    <s v="VOLUNTEER"/>
    <x v="0"/>
    <s v="N"/>
    <m/>
    <m/>
    <m/>
    <s v="N"/>
    <m/>
    <x v="0"/>
    <d v="2005-04-20T00:00:00"/>
    <s v="AL5"/>
    <x v="0"/>
    <x v="1"/>
    <n v="44386"/>
    <n v="44776"/>
    <x v="0"/>
    <d v="2025-01-31T00:00:00"/>
    <n v="19.797260273972604"/>
    <x v="1"/>
  </r>
  <r>
    <n v="147480"/>
    <s v="VOLUNTEER"/>
    <x v="1"/>
    <s v="N"/>
    <m/>
    <m/>
    <m/>
    <s v="N"/>
    <m/>
    <x v="0"/>
    <d v="1973-08-16T00:00:00"/>
    <s v="AL5"/>
    <x v="0"/>
    <x v="1"/>
    <s v="Not Recorded"/>
    <s v="Not Recorded"/>
    <x v="0"/>
    <d v="2025-01-31T00:00:00"/>
    <n v="51.495890410958907"/>
    <x v="3"/>
  </r>
  <r>
    <n v="24730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4737"/>
    <s v="VOLUNTEER"/>
    <x v="0"/>
    <s v="N"/>
    <m/>
    <m/>
    <m/>
    <s v="Y"/>
    <s v="23/12/2020"/>
    <x v="0"/>
    <m/>
    <s v="PH12"/>
    <x v="3"/>
    <x v="2"/>
    <n v="1"/>
    <n v="1"/>
    <x v="1"/>
    <d v="2025-01-31T00:00:00"/>
    <n v="125.17260273972603"/>
    <x v="4"/>
  </r>
  <r>
    <n v="37180"/>
    <s v="VOLUNTEER"/>
    <x v="0"/>
    <s v="N"/>
    <m/>
    <m/>
    <m/>
    <s v="N"/>
    <m/>
    <x v="0"/>
    <d v="1970-08-03T00:00:00"/>
    <s v="LU3"/>
    <x v="1"/>
    <x v="2"/>
    <n v="37622"/>
    <n v="42863"/>
    <x v="2"/>
    <d v="2025-01-31T00:00:00"/>
    <n v="54.534246575342465"/>
    <x v="3"/>
  </r>
  <r>
    <n v="104893"/>
    <s v="VOLUNTEER"/>
    <x v="0"/>
    <s v="N"/>
    <m/>
    <m/>
    <m/>
    <s v="N"/>
    <m/>
    <x v="0"/>
    <d v="1998-08-21T00:00:00"/>
    <s v="WD3"/>
    <x v="0"/>
    <x v="2"/>
    <n v="41461"/>
    <n v="41629"/>
    <x v="1"/>
    <d v="2025-01-31T00:00:00"/>
    <n v="26.465753424657535"/>
    <x v="5"/>
  </r>
  <r>
    <n v="119432"/>
    <s v="VOLUNTEER"/>
    <x v="0"/>
    <s v="N"/>
    <m/>
    <m/>
    <m/>
    <s v="N"/>
    <m/>
    <x v="1"/>
    <d v="2002-07-26T00:00:00"/>
    <s v="LU2"/>
    <x v="1"/>
    <x v="2"/>
    <n v="42700"/>
    <n v="42875"/>
    <x v="0"/>
    <d v="2025-01-31T00:00:00"/>
    <n v="22.534246575342465"/>
    <x v="1"/>
  </r>
  <r>
    <n v="83027"/>
    <s v="VOLUNTEER"/>
    <x v="0"/>
    <s v="N"/>
    <m/>
    <m/>
    <m/>
    <s v="N"/>
    <m/>
    <x v="0"/>
    <d v="1993-08-02T00:00:00"/>
    <s v="LU1"/>
    <x v="1"/>
    <x v="1"/>
    <n v="40918"/>
    <n v="41029"/>
    <x v="1"/>
    <d v="2025-01-31T00:00:00"/>
    <n v="31.520547945205479"/>
    <x v="5"/>
  </r>
  <r>
    <n v="121176"/>
    <s v="VOLUNTEER"/>
    <x v="0"/>
    <s v="N"/>
    <m/>
    <m/>
    <m/>
    <s v="N"/>
    <m/>
    <x v="0"/>
    <d v="1967-02-14T00:00:00"/>
    <s v="LU4"/>
    <x v="1"/>
    <x v="1"/>
    <n v="42893"/>
    <n v="44789"/>
    <x v="3"/>
    <d v="2025-01-31T00:00:00"/>
    <n v="58.0027397260274"/>
    <x v="0"/>
  </r>
  <r>
    <n v="130090"/>
    <s v="VOLUNTEER"/>
    <x v="0"/>
    <s v="Y"/>
    <s v="26/04/2024"/>
    <s v="Does not wish to support"/>
    <s v="CMCINALLY"/>
    <s v="N"/>
    <m/>
    <x v="0"/>
    <d v="1990-12-25T00:00:00"/>
    <s v="E3"/>
    <x v="2"/>
    <x v="1"/>
    <n v="43396"/>
    <n v="43700"/>
    <x v="4"/>
    <d v="2025-01-31T00:00:00"/>
    <n v="34.126027397260273"/>
    <x v="5"/>
  </r>
  <r>
    <n v="109626"/>
    <s v="VOLUNTEER"/>
    <x v="0"/>
    <s v="N"/>
    <m/>
    <m/>
    <m/>
    <s v="N"/>
    <m/>
    <x v="0"/>
    <d v="1998-01-14T00:00:00"/>
    <s v="LU1"/>
    <x v="1"/>
    <x v="1"/>
    <n v="41937"/>
    <n v="42233"/>
    <x v="0"/>
    <d v="2025-01-31T00:00:00"/>
    <n v="27.065753424657533"/>
    <x v="5"/>
  </r>
  <r>
    <n v="130128"/>
    <s v="VOLUNTEER"/>
    <x v="0"/>
    <s v="N"/>
    <m/>
    <m/>
    <m/>
    <s v="N"/>
    <m/>
    <x v="0"/>
    <d v="2001-06-07T00:00:00"/>
    <s v="MK6"/>
    <x v="4"/>
    <x v="2"/>
    <s v="Not Recorded"/>
    <s v="Not Recorded"/>
    <x v="1"/>
    <d v="2025-01-31T00:00:00"/>
    <n v="23.668493150684931"/>
    <x v="1"/>
  </r>
  <r>
    <n v="127083"/>
    <s v="VOLUNTEER"/>
    <x v="0"/>
    <s v="N"/>
    <m/>
    <m/>
    <m/>
    <s v="N"/>
    <m/>
    <x v="0"/>
    <d v="2001-09-18T00:00:00"/>
    <s v="LU3"/>
    <x v="1"/>
    <x v="1"/>
    <s v="Not Recorded"/>
    <s v="Not Recorded"/>
    <x v="1"/>
    <d v="2025-01-31T00:00:00"/>
    <n v="23.386301369863013"/>
    <x v="1"/>
  </r>
  <r>
    <n v="125898"/>
    <s v="VOLUNTEER"/>
    <x v="0"/>
    <s v="N"/>
    <m/>
    <m/>
    <m/>
    <s v="N"/>
    <m/>
    <x v="0"/>
    <d v="2001-02-02T00:00:00"/>
    <s v="LU3"/>
    <x v="1"/>
    <x v="6"/>
    <n v="43081"/>
    <n v="43449"/>
    <x v="0"/>
    <d v="2025-01-31T00:00:00"/>
    <n v="24.010958904109589"/>
    <x v="1"/>
  </r>
  <r>
    <n v="150926"/>
    <s v="VOLUNTEER"/>
    <x v="0"/>
    <s v="N"/>
    <m/>
    <m/>
    <m/>
    <s v="N"/>
    <m/>
    <x v="0"/>
    <d v="2004-08-16T00:00:00"/>
    <s v="LU1"/>
    <x v="1"/>
    <x v="1"/>
    <n v="44389"/>
    <n v="44755"/>
    <x v="0"/>
    <d v="2025-01-31T00:00:00"/>
    <n v="20.473972602739725"/>
    <x v="1"/>
  </r>
  <r>
    <n v="104296"/>
    <s v="VOLUNTEER"/>
    <x v="0"/>
    <s v="N"/>
    <m/>
    <m/>
    <m/>
    <s v="N"/>
    <m/>
    <x v="0"/>
    <d v="1995-03-21T00:00:00"/>
    <s v="MK2"/>
    <x v="4"/>
    <x v="2"/>
    <n v="41433"/>
    <n v="42049"/>
    <x v="1"/>
    <d v="2025-01-31T00:00:00"/>
    <n v="29.887671232876713"/>
    <x v="5"/>
  </r>
  <r>
    <n v="94566"/>
    <s v="VOLUNTEER"/>
    <x v="0"/>
    <s v="N"/>
    <m/>
    <m/>
    <m/>
    <s v="N"/>
    <m/>
    <x v="0"/>
    <m/>
    <s v="LU2"/>
    <x v="1"/>
    <x v="2"/>
    <n v="41117"/>
    <n v="41117"/>
    <x v="1"/>
    <d v="2025-01-31T00:00:00"/>
    <n v="125.17260273972603"/>
    <x v="4"/>
  </r>
  <r>
    <n v="151795"/>
    <s v="VOLUNTEER"/>
    <x v="0"/>
    <s v="N"/>
    <m/>
    <m/>
    <m/>
    <s v="N"/>
    <m/>
    <x v="0"/>
    <d v="2003-08-29T00:00:00"/>
    <s v="LU4"/>
    <x v="1"/>
    <x v="1"/>
    <n v="44446"/>
    <n v="44477"/>
    <x v="2"/>
    <d v="2025-01-31T00:00:00"/>
    <n v="21.44109589041096"/>
    <x v="1"/>
  </r>
  <r>
    <n v="156192"/>
    <s v="VOLUNTEER"/>
    <x v="1"/>
    <s v="N"/>
    <m/>
    <m/>
    <m/>
    <s v="N"/>
    <m/>
    <x v="0"/>
    <d v="2004-06-27T00:00:00"/>
    <s v="AL3"/>
    <x v="0"/>
    <x v="1"/>
    <n v="44718"/>
    <s v=""/>
    <x v="0"/>
    <d v="2025-01-31T00:00:00"/>
    <n v="20.610958904109587"/>
    <x v="1"/>
  </r>
  <r>
    <n v="150770"/>
    <s v="VOLUNTEER"/>
    <x v="0"/>
    <s v="N"/>
    <m/>
    <m/>
    <m/>
    <s v="N"/>
    <m/>
    <x v="0"/>
    <d v="1999-01-17T00:00:00"/>
    <s v="HP2"/>
    <x v="0"/>
    <x v="6"/>
    <n v="44361"/>
    <n v="44755"/>
    <x v="0"/>
    <d v="2025-01-31T00:00:00"/>
    <n v="26.057534246575344"/>
    <x v="5"/>
  </r>
  <r>
    <n v="127717"/>
    <s v="VOLUNTEER"/>
    <x v="0"/>
    <s v="N"/>
    <m/>
    <m/>
    <m/>
    <s v="N"/>
    <m/>
    <x v="0"/>
    <d v="2000-11-09T00:00:00"/>
    <s v="LU1"/>
    <x v="1"/>
    <x v="6"/>
    <n v="43197"/>
    <n v="43400"/>
    <x v="0"/>
    <d v="2025-01-31T00:00:00"/>
    <n v="24.243835616438357"/>
    <x v="1"/>
  </r>
  <r>
    <n v="153533"/>
    <s v="VOLUNTEER"/>
    <x v="0"/>
    <s v="N"/>
    <m/>
    <m/>
    <m/>
    <s v="N"/>
    <m/>
    <x v="0"/>
    <d v="2006-10-24T00:00:00"/>
    <s v="LU3"/>
    <x v="1"/>
    <x v="1"/>
    <n v="44513"/>
    <n v="44755"/>
    <x v="0"/>
    <d v="2025-01-31T00:00:00"/>
    <n v="18.284931506849315"/>
    <x v="1"/>
  </r>
  <r>
    <n v="118362"/>
    <s v="VOLUNTEER"/>
    <x v="0"/>
    <s v="N"/>
    <m/>
    <m/>
    <m/>
    <s v="N"/>
    <m/>
    <x v="0"/>
    <d v="1999-07-29T00:00:00"/>
    <s v="LU1"/>
    <x v="1"/>
    <x v="2"/>
    <s v="Not Recorded"/>
    <s v="Not Recorded"/>
    <x v="1"/>
    <d v="2025-01-31T00:00:00"/>
    <n v="25.528767123287672"/>
    <x v="5"/>
  </r>
  <r>
    <n v="130364"/>
    <s v="VOLUNTEER"/>
    <x v="1"/>
    <s v="N"/>
    <m/>
    <m/>
    <m/>
    <s v="N"/>
    <m/>
    <x v="0"/>
    <d v="1986-07-20T00:00:00"/>
    <s v="WD25"/>
    <x v="0"/>
    <x v="1"/>
    <s v="Not Recorded"/>
    <s v="Not Recorded"/>
    <x v="0"/>
    <d v="2025-01-31T00:00:00"/>
    <n v="38.561643835616437"/>
    <x v="2"/>
  </r>
  <r>
    <n v="151994"/>
    <s v="VOLUNTEER"/>
    <x v="0"/>
    <s v="N"/>
    <m/>
    <m/>
    <m/>
    <s v="N"/>
    <m/>
    <x v="0"/>
    <d v="1986-10-24T00:00:00"/>
    <s v="LU2"/>
    <x v="1"/>
    <x v="1"/>
    <s v="Not Recorded"/>
    <s v="Not Recorded"/>
    <x v="1"/>
    <d v="2025-01-31T00:00:00"/>
    <n v="38.298630136986304"/>
    <x v="2"/>
  </r>
  <r>
    <n v="112783"/>
    <s v="VOLUNTEER"/>
    <x v="0"/>
    <s v="N"/>
    <m/>
    <m/>
    <m/>
    <s v="N"/>
    <m/>
    <x v="0"/>
    <d v="1974-10-12T00:00:00"/>
    <s v="LU3"/>
    <x v="1"/>
    <x v="2"/>
    <n v="42210"/>
    <n v="43511"/>
    <x v="0"/>
    <d v="2025-01-31T00:00:00"/>
    <n v="50.339726027397262"/>
    <x v="3"/>
  </r>
  <r>
    <n v="165693"/>
    <s v="VOLUNTEER"/>
    <x v="0"/>
    <s v="N"/>
    <m/>
    <m/>
    <m/>
    <s v="N"/>
    <m/>
    <x v="0"/>
    <d v="1993-07-30T00:00:00"/>
    <s v="LU4"/>
    <x v="1"/>
    <x v="6"/>
    <s v="Not Recorded"/>
    <s v="Not Recorded"/>
    <x v="1"/>
    <d v="2025-01-31T00:00:00"/>
    <n v="31.528767123287672"/>
    <x v="5"/>
  </r>
  <r>
    <n v="121370"/>
    <s v="VOLUNTEER"/>
    <x v="0"/>
    <s v="N"/>
    <m/>
    <m/>
    <m/>
    <s v="N"/>
    <m/>
    <x v="0"/>
    <d v="1979-06-06T00:00:00"/>
    <s v="LU2"/>
    <x v="1"/>
    <x v="2"/>
    <n v="42780"/>
    <n v="42978"/>
    <x v="0"/>
    <d v="2025-01-31T00:00:00"/>
    <n v="45.68767123287671"/>
    <x v="3"/>
  </r>
  <r>
    <n v="82397"/>
    <s v="VOLUNTEER"/>
    <x v="0"/>
    <s v="N"/>
    <m/>
    <m/>
    <m/>
    <s v="N"/>
    <m/>
    <x v="0"/>
    <d v="1969-12-29T00:00:00"/>
    <s v="LU4"/>
    <x v="1"/>
    <x v="2"/>
    <n v="40796"/>
    <n v="42391"/>
    <x v="0"/>
    <d v="2025-01-31T00:00:00"/>
    <n v="55.128767123287673"/>
    <x v="0"/>
  </r>
  <r>
    <n v="165804"/>
    <s v="VOLUNTEER"/>
    <x v="0"/>
    <s v="N"/>
    <m/>
    <m/>
    <m/>
    <s v="N"/>
    <m/>
    <x v="0"/>
    <d v="2002-06-06T00:00:00"/>
    <s v="LU4"/>
    <x v="1"/>
    <x v="1"/>
    <s v="Not Recorded"/>
    <s v="Not Recorded"/>
    <x v="1"/>
    <d v="2025-01-31T00:00:00"/>
    <n v="22.671232876712327"/>
    <x v="1"/>
  </r>
  <r>
    <n v="94504"/>
    <s v="VOLUNTEER"/>
    <x v="0"/>
    <s v="N"/>
    <m/>
    <m/>
    <m/>
    <s v="N"/>
    <m/>
    <x v="0"/>
    <d v="1995-04-20T00:00:00"/>
    <s v="LU4"/>
    <x v="1"/>
    <x v="2"/>
    <n v="40985"/>
    <n v="1"/>
    <x v="1"/>
    <d v="2025-01-31T00:00:00"/>
    <n v="29.805479452054794"/>
    <x v="5"/>
  </r>
  <r>
    <n v="118912"/>
    <s v="VOLUNTEER"/>
    <x v="0"/>
    <s v="N"/>
    <m/>
    <m/>
    <m/>
    <s v="N"/>
    <m/>
    <x v="0"/>
    <d v="1990-03-28T00:00:00"/>
    <s v="LU1"/>
    <x v="1"/>
    <x v="0"/>
    <n v="42908"/>
    <n v="43371"/>
    <x v="4"/>
    <d v="2025-01-31T00:00:00"/>
    <n v="34.871232876712327"/>
    <x v="5"/>
  </r>
  <r>
    <n v="121554"/>
    <s v="VOLUNTEER"/>
    <x v="0"/>
    <s v="N"/>
    <m/>
    <m/>
    <m/>
    <s v="N"/>
    <m/>
    <x v="0"/>
    <d v="1972-12-25T00:00:00"/>
    <s v="SG5"/>
    <x v="0"/>
    <x v="2"/>
    <n v="42704"/>
    <n v="43413"/>
    <x v="0"/>
    <d v="2025-01-31T00:00:00"/>
    <n v="52.136986301369866"/>
    <x v="3"/>
  </r>
  <r>
    <n v="93689"/>
    <s v="VOLUNTEER"/>
    <x v="0"/>
    <s v="N"/>
    <m/>
    <m/>
    <m/>
    <s v="N"/>
    <m/>
    <x v="1"/>
    <d v="1943-11-15T00:00:00"/>
    <s v="LU2"/>
    <x v="1"/>
    <x v="3"/>
    <n v="40955"/>
    <n v="42838"/>
    <x v="0"/>
    <d v="2025-01-31T00:00:00"/>
    <n v="81.268493150684932"/>
    <x v="4"/>
  </r>
  <r>
    <n v="102237"/>
    <s v="VOLUNTEER"/>
    <x v="0"/>
    <s v="N"/>
    <m/>
    <m/>
    <m/>
    <s v="N"/>
    <m/>
    <x v="0"/>
    <d v="1964-11-06T00:00:00"/>
    <s v="LU3"/>
    <x v="1"/>
    <x v="2"/>
    <n v="41226"/>
    <n v="41739"/>
    <x v="1"/>
    <d v="2025-01-31T00:00:00"/>
    <n v="60.276712328767125"/>
    <x v="0"/>
  </r>
  <r>
    <n v="151656"/>
    <s v="VOLUNTEER"/>
    <x v="0"/>
    <s v="N"/>
    <m/>
    <m/>
    <m/>
    <s v="N"/>
    <m/>
    <x v="1"/>
    <d v="1985-06-01T00:00:00"/>
    <s v="WD7"/>
    <x v="0"/>
    <x v="3"/>
    <n v="44441"/>
    <n v="44551"/>
    <x v="0"/>
    <d v="2025-01-31T00:00:00"/>
    <n v="39.695890410958903"/>
    <x v="2"/>
  </r>
  <r>
    <n v="106080"/>
    <s v="VOLUNTEER"/>
    <x v="0"/>
    <s v="N"/>
    <m/>
    <m/>
    <m/>
    <s v="N"/>
    <m/>
    <x v="0"/>
    <d v="1953-09-16T00:00:00"/>
    <s v="MK45"/>
    <x v="1"/>
    <x v="3"/>
    <n v="41681"/>
    <n v="41855"/>
    <x v="1"/>
    <d v="2025-01-31T00:00:00"/>
    <n v="71.424657534246577"/>
    <x v="4"/>
  </r>
  <r>
    <n v="159680"/>
    <s v="VOLUNTEER"/>
    <x v="0"/>
    <s v="N"/>
    <m/>
    <m/>
    <m/>
    <s v="N"/>
    <m/>
    <x v="0"/>
    <d v="2009-07-21T00:00:00"/>
    <s v="HP4"/>
    <x v="0"/>
    <x v="2"/>
    <n v="44878"/>
    <n v="45046"/>
    <x v="0"/>
    <d v="2025-01-31T00:00:00"/>
    <n v="15.542465753424658"/>
    <x v="6"/>
  </r>
  <r>
    <n v="121626"/>
    <s v="VOLUNTEER"/>
    <x v="0"/>
    <s v="N"/>
    <m/>
    <m/>
    <m/>
    <s v="N"/>
    <m/>
    <x v="0"/>
    <d v="1994-05-30T00:00:00"/>
    <s v="EN11"/>
    <x v="0"/>
    <x v="3"/>
    <n v="42613"/>
    <n v="45063"/>
    <x v="0"/>
    <d v="2025-01-31T00:00:00"/>
    <n v="30.695890410958903"/>
    <x v="5"/>
  </r>
  <r>
    <n v="165328"/>
    <s v="VOLUNTEER"/>
    <x v="1"/>
    <s v="N"/>
    <m/>
    <m/>
    <m/>
    <s v="N"/>
    <m/>
    <x v="0"/>
    <d v="2009-04-27T00:00:00"/>
    <s v="HP4"/>
    <x v="0"/>
    <x v="3"/>
    <n v="45298"/>
    <s v=""/>
    <x v="0"/>
    <d v="2025-01-31T00:00:00"/>
    <n v="15.775342465753425"/>
    <x v="6"/>
  </r>
  <r>
    <n v="127250"/>
    <s v="VOLUNTEER"/>
    <x v="0"/>
    <s v="N"/>
    <m/>
    <m/>
    <m/>
    <s v="N"/>
    <m/>
    <x v="0"/>
    <d v="1984-08-28T00:00:00"/>
    <s v="AL1"/>
    <x v="0"/>
    <x v="3"/>
    <n v="43221"/>
    <n v="44439"/>
    <x v="0"/>
    <d v="2025-01-31T00:00:00"/>
    <n v="40.454794520547942"/>
    <x v="2"/>
  </r>
  <r>
    <n v="56046"/>
    <s v="VOLUNTEER"/>
    <x v="0"/>
    <s v="N"/>
    <m/>
    <m/>
    <m/>
    <s v="N"/>
    <m/>
    <x v="1"/>
    <d v="1964-01-21T00:00:00"/>
    <s v="LU3"/>
    <x v="1"/>
    <x v="3"/>
    <n v="37591"/>
    <n v="44775"/>
    <x v="2"/>
    <d v="2025-01-31T00:00:00"/>
    <n v="61.07123287671233"/>
    <x v="0"/>
  </r>
  <r>
    <n v="161735"/>
    <s v="VOLUNTEER"/>
    <x v="1"/>
    <s v="N"/>
    <m/>
    <m/>
    <m/>
    <s v="N"/>
    <m/>
    <x v="1"/>
    <d v="1972-02-01T00:00:00"/>
    <s v="SG1"/>
    <x v="0"/>
    <x v="3"/>
    <n v="45154"/>
    <s v=""/>
    <x v="0"/>
    <d v="2025-01-31T00:00:00"/>
    <n v="53.035616438356165"/>
    <x v="3"/>
  </r>
  <r>
    <n v="79701"/>
    <s v="VOLUNTEER"/>
    <x v="0"/>
    <s v="N"/>
    <m/>
    <m/>
    <m/>
    <s v="N"/>
    <m/>
    <x v="1"/>
    <d v="1969-06-05T00:00:00"/>
    <s v="LU3"/>
    <x v="1"/>
    <x v="2"/>
    <n v="1"/>
    <n v="1"/>
    <x v="1"/>
    <d v="2025-01-31T00:00:00"/>
    <n v="55.695890410958903"/>
    <x v="0"/>
  </r>
  <r>
    <n v="161984"/>
    <s v="VOLUNTEER"/>
    <x v="1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</r>
  <r>
    <n v="10095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02361"/>
    <s v="VOLUNTEER"/>
    <x v="0"/>
    <s v="N"/>
    <m/>
    <m/>
    <m/>
    <s v="N"/>
    <m/>
    <x v="1"/>
    <d v="1994-12-02T00:00:00"/>
    <s v="LU3"/>
    <x v="1"/>
    <x v="3"/>
    <n v="41309"/>
    <n v="42114"/>
    <x v="1"/>
    <d v="2025-01-31T00:00:00"/>
    <n v="30.186301369863013"/>
    <x v="5"/>
  </r>
  <r>
    <n v="50569"/>
    <s v="VOLUNTEER"/>
    <x v="1"/>
    <s v="N"/>
    <m/>
    <m/>
    <m/>
    <s v="N"/>
    <m/>
    <x v="0"/>
    <d v="1967-05-22T00:00:00"/>
    <s v="LU3"/>
    <x v="1"/>
    <x v="3"/>
    <n v="40263"/>
    <s v=""/>
    <x v="3"/>
    <d v="2025-01-31T00:00:00"/>
    <n v="57.736986301369861"/>
    <x v="0"/>
  </r>
  <r>
    <n v="23474"/>
    <s v="VOLUNTEER"/>
    <x v="0"/>
    <s v="N"/>
    <m/>
    <m/>
    <m/>
    <s v="N"/>
    <m/>
    <x v="0"/>
    <d v="1957-07-23T00:00:00"/>
    <s v="LU2"/>
    <x v="1"/>
    <x v="3"/>
    <n v="42842"/>
    <n v="44439"/>
    <x v="0"/>
    <d v="2025-01-31T00:00:00"/>
    <n v="67.572602739726022"/>
    <x v="4"/>
  </r>
  <r>
    <n v="131957"/>
    <s v="VOLUNTEER"/>
    <x v="0"/>
    <s v="N"/>
    <m/>
    <m/>
    <m/>
    <s v="N"/>
    <m/>
    <x v="0"/>
    <d v="2004-09-20T00:00:00"/>
    <s v="LU3"/>
    <x v="1"/>
    <x v="3"/>
    <n v="43517"/>
    <n v="43692"/>
    <x v="0"/>
    <d v="2025-01-31T00:00:00"/>
    <n v="20.378082191780823"/>
    <x v="1"/>
  </r>
  <r>
    <n v="81357"/>
    <s v="VOLUNTEER"/>
    <x v="0"/>
    <s v="N"/>
    <m/>
    <m/>
    <m/>
    <s v="N"/>
    <m/>
    <x v="0"/>
    <d v="1953-05-18T00:00:00"/>
    <s v="SG5"/>
    <x v="0"/>
    <x v="2"/>
    <n v="40742"/>
    <n v="41263"/>
    <x v="1"/>
    <d v="2025-01-31T00:00:00"/>
    <n v="71.756164383561639"/>
    <x v="4"/>
  </r>
  <r>
    <n v="126253"/>
    <s v="VOLUNTEER"/>
    <x v="0"/>
    <s v="N"/>
    <m/>
    <m/>
    <m/>
    <s v="N"/>
    <m/>
    <x v="1"/>
    <d v="2003-03-01T00:00:00"/>
    <s v="WD3"/>
    <x v="0"/>
    <x v="2"/>
    <n v="43068"/>
    <n v="43103"/>
    <x v="0"/>
    <d v="2025-01-31T00:00:00"/>
    <n v="21.936986301369863"/>
    <x v="1"/>
  </r>
  <r>
    <n v="159252"/>
    <s v="VOLUNTEER"/>
    <x v="0"/>
    <s v="N"/>
    <m/>
    <m/>
    <m/>
    <s v="N"/>
    <m/>
    <x v="0"/>
    <d v="2005-06-02T00:00:00"/>
    <s v="LU1"/>
    <x v="1"/>
    <x v="0"/>
    <s v="Not Recorded"/>
    <s v="Not Recorded"/>
    <x v="1"/>
    <d v="2025-01-31T00:00:00"/>
    <n v="19.67945205479452"/>
    <x v="1"/>
  </r>
  <r>
    <n v="81545"/>
    <s v="VOLUNTEER"/>
    <x v="1"/>
    <s v="N"/>
    <m/>
    <m/>
    <m/>
    <s v="N"/>
    <m/>
    <x v="1"/>
    <d v="1947-09-19T00:00:00"/>
    <s v="LU5"/>
    <x v="1"/>
    <x v="2"/>
    <n v="38337"/>
    <s v=""/>
    <x v="2"/>
    <d v="2025-01-31T00:00:00"/>
    <n v="77.421917808219177"/>
    <x v="4"/>
  </r>
  <r>
    <n v="81546"/>
    <s v="VOLUNTEER"/>
    <x v="1"/>
    <s v="N"/>
    <m/>
    <m/>
    <m/>
    <s v="N"/>
    <m/>
    <x v="0"/>
    <d v="1947-01-25T00:00:00"/>
    <s v="LU5"/>
    <x v="1"/>
    <x v="3"/>
    <n v="38337"/>
    <s v=""/>
    <x v="2"/>
    <d v="2025-01-31T00:00:00"/>
    <n v="78.07123287671233"/>
    <x v="4"/>
  </r>
  <r>
    <n v="129377"/>
    <s v="VOLUNTEER"/>
    <x v="0"/>
    <s v="N"/>
    <m/>
    <m/>
    <m/>
    <s v="N"/>
    <m/>
    <x v="0"/>
    <d v="2003-10-06T00:00:00"/>
    <s v="AL7"/>
    <x v="0"/>
    <x v="6"/>
    <n v="43288"/>
    <n v="43470"/>
    <x v="0"/>
    <d v="2025-01-31T00:00:00"/>
    <n v="21.336986301369862"/>
    <x v="1"/>
  </r>
  <r>
    <n v="139869"/>
    <s v="VOLUNTEER"/>
    <x v="0"/>
    <s v="N"/>
    <m/>
    <m/>
    <m/>
    <s v="N"/>
    <m/>
    <x v="1"/>
    <d v="2005-05-27T00:00:00"/>
    <s v="LU2"/>
    <x v="1"/>
    <x v="0"/>
    <n v="43756"/>
    <n v="44454"/>
    <x v="0"/>
    <d v="2025-01-31T00:00:00"/>
    <n v="19.695890410958903"/>
    <x v="1"/>
  </r>
  <r>
    <n v="100781"/>
    <s v="VOLUNTEER"/>
    <x v="0"/>
    <s v="N"/>
    <m/>
    <m/>
    <m/>
    <s v="N"/>
    <m/>
    <x v="1"/>
    <d v="1995-06-26T00:00:00"/>
    <s v="HP2"/>
    <x v="0"/>
    <x v="2"/>
    <n v="41131"/>
    <n v="41501"/>
    <x v="1"/>
    <d v="2025-01-31T00:00:00"/>
    <n v="29.621917808219177"/>
    <x v="5"/>
  </r>
  <r>
    <n v="80721"/>
    <s v="VOLUNTEER"/>
    <x v="0"/>
    <s v="N"/>
    <m/>
    <m/>
    <m/>
    <s v="N"/>
    <m/>
    <x v="0"/>
    <d v="1949-05-03T00:00:00"/>
    <s v="LU1"/>
    <x v="1"/>
    <x v="3"/>
    <n v="40462"/>
    <n v="40940"/>
    <x v="1"/>
    <d v="2025-01-31T00:00:00"/>
    <n v="75.8"/>
    <x v="4"/>
  </r>
  <r>
    <n v="121849"/>
    <s v="VOLUNTEER"/>
    <x v="0"/>
    <s v="N"/>
    <m/>
    <m/>
    <m/>
    <s v="N"/>
    <m/>
    <x v="0"/>
    <d v="2003-05-15T00:00:00"/>
    <s v="WD3"/>
    <x v="0"/>
    <x v="2"/>
    <n v="42831"/>
    <n v="43488"/>
    <x v="0"/>
    <d v="2025-01-31T00:00:00"/>
    <n v="21.731506849315068"/>
    <x v="1"/>
  </r>
  <r>
    <n v="80571"/>
    <s v="VOLUNTEER"/>
    <x v="0"/>
    <s v="Y"/>
    <s v="15/12/2021"/>
    <s v="Moving out of area"/>
    <s v="VNELSON"/>
    <s v="N"/>
    <m/>
    <x v="0"/>
    <d v="1990-11-08T00:00:00"/>
    <s v="AL5"/>
    <x v="0"/>
    <x v="2"/>
    <n v="40664"/>
    <n v="41248"/>
    <x v="1"/>
    <d v="2025-01-31T00:00:00"/>
    <n v="34.254794520547946"/>
    <x v="5"/>
  </r>
  <r>
    <n v="80722"/>
    <s v="VOLUNTEER"/>
    <x v="0"/>
    <s v="Y"/>
    <s v="15/12/2021"/>
    <s v="Moving out of area"/>
    <s v="VNELSON"/>
    <s v="N"/>
    <m/>
    <x v="0"/>
    <d v="1958-02-22T00:00:00"/>
    <s v="AL5"/>
    <x v="0"/>
    <x v="3"/>
    <n v="40435"/>
    <n v="44298"/>
    <x v="0"/>
    <d v="2025-01-31T00:00:00"/>
    <n v="66.986301369863014"/>
    <x v="4"/>
  </r>
  <r>
    <n v="80723"/>
    <s v="VOLUNTEER"/>
    <x v="0"/>
    <s v="N"/>
    <m/>
    <m/>
    <m/>
    <s v="N"/>
    <m/>
    <x v="0"/>
    <d v="1950-11-04T00:00:00"/>
    <s v="EN2"/>
    <x v="2"/>
    <x v="3"/>
    <n v="39772"/>
    <n v="44298"/>
    <x v="0"/>
    <d v="2025-01-31T00:00:00"/>
    <n v="74.293150684931504"/>
    <x v="4"/>
  </r>
  <r>
    <n v="159503"/>
    <s v="VOLUNTEER"/>
    <x v="1"/>
    <s v="N"/>
    <m/>
    <m/>
    <m/>
    <s v="N"/>
    <m/>
    <x v="0"/>
    <d v="2007-04-06T00:00:00"/>
    <s v="HP4"/>
    <x v="0"/>
    <x v="2"/>
    <n v="44542"/>
    <s v=""/>
    <x v="0"/>
    <d v="2025-01-31T00:00:00"/>
    <n v="17.835616438356166"/>
    <x v="1"/>
  </r>
  <r>
    <n v="105612"/>
    <s v="VOLUNTEER"/>
    <x v="0"/>
    <s v="N"/>
    <m/>
    <m/>
    <m/>
    <s v="N"/>
    <m/>
    <x v="0"/>
    <d v="1991-11-05T00:00:00"/>
    <s v="LU3"/>
    <x v="1"/>
    <x v="2"/>
    <n v="41379"/>
    <n v="42142"/>
    <x v="1"/>
    <d v="2025-01-31T00:00:00"/>
    <n v="33.263013698630139"/>
    <x v="5"/>
  </r>
  <r>
    <n v="165390"/>
    <s v="VOLUNTEER"/>
    <x v="0"/>
    <s v="N"/>
    <m/>
    <m/>
    <m/>
    <s v="N"/>
    <m/>
    <x v="0"/>
    <d v="1962-03-24T00:00:00"/>
    <s v="MK45"/>
    <x v="1"/>
    <x v="3"/>
    <s v="Not Recorded"/>
    <s v="Not Recorded"/>
    <x v="1"/>
    <d v="2025-01-31T00:00:00"/>
    <n v="62.901369863013699"/>
    <x v="0"/>
  </r>
  <r>
    <n v="4034"/>
    <s v="VOLUNTEER"/>
    <x v="0"/>
    <s v="N"/>
    <m/>
    <m/>
    <m/>
    <s v="N"/>
    <m/>
    <x v="1"/>
    <d v="1947-03-30T00:00:00"/>
    <s v="LU2"/>
    <x v="1"/>
    <x v="2"/>
    <n v="1"/>
    <n v="1"/>
    <x v="1"/>
    <d v="2025-01-31T00:00:00"/>
    <n v="77.895890410958899"/>
    <x v="4"/>
  </r>
  <r>
    <n v="161978"/>
    <s v="VOLUNTEER"/>
    <x v="1"/>
    <s v="N"/>
    <m/>
    <m/>
    <m/>
    <s v="N"/>
    <m/>
    <x v="1"/>
    <d v="1965-06-27T00:00:00"/>
    <s v="MK41"/>
    <x v="1"/>
    <x v="3"/>
    <n v="44986"/>
    <s v=""/>
    <x v="3"/>
    <d v="2025-01-31T00:00:00"/>
    <n v="59.638356164383559"/>
    <x v="0"/>
  </r>
  <r>
    <n v="126733"/>
    <s v="VOLUNTEER"/>
    <x v="0"/>
    <s v="N"/>
    <m/>
    <m/>
    <m/>
    <s v="N"/>
    <m/>
    <x v="1"/>
    <d v="1956-02-04T00:00:00"/>
    <s v="LU2"/>
    <x v="1"/>
    <x v="3"/>
    <n v="43049"/>
    <n v="43669"/>
    <x v="0"/>
    <d v="2025-01-31T00:00:00"/>
    <n v="69.038356164383558"/>
    <x v="4"/>
  </r>
  <r>
    <n v="118181"/>
    <s v="VOLUNTEER"/>
    <x v="0"/>
    <s v="N"/>
    <m/>
    <m/>
    <m/>
    <s v="N"/>
    <m/>
    <x v="1"/>
    <d v="2000-07-17T00:00:00"/>
    <s v="SG5"/>
    <x v="0"/>
    <x v="3"/>
    <n v="42577"/>
    <n v="42613"/>
    <x v="0"/>
    <d v="2025-01-31T00:00:00"/>
    <n v="24.55890410958904"/>
    <x v="1"/>
  </r>
  <r>
    <n v="116475"/>
    <s v="VOLUNTEER"/>
    <x v="0"/>
    <s v="N"/>
    <m/>
    <m/>
    <m/>
    <s v="N"/>
    <m/>
    <x v="0"/>
    <m/>
    <s v="LU7"/>
    <x v="1"/>
    <x v="3"/>
    <s v="Not Recorded"/>
    <s v="Not Recorded"/>
    <x v="1"/>
    <d v="2025-01-31T00:00:00"/>
    <n v="125.17260273972603"/>
    <x v="4"/>
  </r>
  <r>
    <n v="6537"/>
    <s v="VOLUNTEER"/>
    <x v="0"/>
    <s v="N"/>
    <m/>
    <m/>
    <m/>
    <s v="N"/>
    <m/>
    <x v="0"/>
    <d v="1956-10-21T00:00:00"/>
    <s v="LU3"/>
    <x v="1"/>
    <x v="2"/>
    <n v="1"/>
    <n v="1"/>
    <x v="1"/>
    <d v="2025-01-31T00:00:00"/>
    <n v="68.326027397260276"/>
    <x v="4"/>
  </r>
  <r>
    <n v="111190"/>
    <s v="VOLUNTEER"/>
    <x v="0"/>
    <s v="N"/>
    <m/>
    <m/>
    <m/>
    <s v="N"/>
    <m/>
    <x v="0"/>
    <d v="1951-07-31T00:00:00"/>
    <s v="WD24"/>
    <x v="0"/>
    <x v="2"/>
    <n v="42445"/>
    <n v="44657"/>
    <x v="4"/>
    <d v="2025-01-31T00:00:00"/>
    <n v="73.556164383561651"/>
    <x v="4"/>
  </r>
  <r>
    <n v="105246"/>
    <s v="VOLUNTEER"/>
    <x v="0"/>
    <s v="N"/>
    <m/>
    <m/>
    <m/>
    <s v="N"/>
    <m/>
    <x v="0"/>
    <d v="1936-04-09T00:00:00"/>
    <s v="AL1"/>
    <x v="0"/>
    <x v="2"/>
    <n v="40731"/>
    <n v="42059"/>
    <x v="1"/>
    <d v="2025-01-31T00:00:00"/>
    <n v="88.873972602739727"/>
    <x v="4"/>
  </r>
  <r>
    <n v="108354"/>
    <s v="VOLUNTEER"/>
    <x v="0"/>
    <s v="N"/>
    <m/>
    <m/>
    <m/>
    <s v="N"/>
    <m/>
    <x v="0"/>
    <m/>
    <s v="LU6"/>
    <x v="1"/>
    <x v="3"/>
    <s v="Not Recorded"/>
    <s v="Not Recorded"/>
    <x v="1"/>
    <d v="2025-01-31T00:00:00"/>
    <n v="125.17260273972603"/>
    <x v="4"/>
  </r>
  <r>
    <n v="109821"/>
    <s v="VOLUNTEER"/>
    <x v="0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</r>
  <r>
    <n v="134170"/>
    <s v="VOLUNTEER"/>
    <x v="0"/>
    <s v="N"/>
    <m/>
    <m/>
    <m/>
    <s v="N"/>
    <m/>
    <x v="0"/>
    <d v="1989-09-17T00:00:00"/>
    <s v="LU2"/>
    <x v="1"/>
    <x v="0"/>
    <s v="Not Recorded"/>
    <s v="Not Recorded"/>
    <x v="1"/>
    <d v="2025-01-31T00:00:00"/>
    <n v="35.397260273972606"/>
    <x v="2"/>
  </r>
  <r>
    <n v="107030"/>
    <s v="VOLUNTEER"/>
    <x v="0"/>
    <s v="N"/>
    <m/>
    <m/>
    <m/>
    <s v="N"/>
    <m/>
    <x v="0"/>
    <d v="1961-10-18T00:00:00"/>
    <s v="MK42"/>
    <x v="1"/>
    <x v="3"/>
    <n v="41664"/>
    <n v="42082"/>
    <x v="1"/>
    <d v="2025-01-31T00:00:00"/>
    <n v="63.331506849315069"/>
    <x v="0"/>
  </r>
  <r>
    <n v="109562"/>
    <s v="VOLUNTEER"/>
    <x v="0"/>
    <s v="N"/>
    <m/>
    <m/>
    <m/>
    <s v="N"/>
    <m/>
    <x v="0"/>
    <d v="1963-10-08T00:00:00"/>
    <s v="SG7"/>
    <x v="0"/>
    <x v="3"/>
    <n v="42047"/>
    <n v="45275"/>
    <x v="4"/>
    <d v="2025-01-31T00:00:00"/>
    <n v="61.358904109589041"/>
    <x v="0"/>
  </r>
  <r>
    <n v="113019"/>
    <s v="VOLUNTEER"/>
    <x v="0"/>
    <s v="N"/>
    <m/>
    <m/>
    <m/>
    <s v="N"/>
    <m/>
    <x v="0"/>
    <d v="1996-02-21T00:00:00"/>
    <s v="EN11"/>
    <x v="0"/>
    <x v="3"/>
    <n v="42195"/>
    <n v="43364"/>
    <x v="0"/>
    <d v="2025-01-31T00:00:00"/>
    <n v="28.964383561643835"/>
    <x v="5"/>
  </r>
  <r>
    <n v="146803"/>
    <s v="VOLUNTEER"/>
    <x v="0"/>
    <s v="N"/>
    <m/>
    <m/>
    <m/>
    <s v="N"/>
    <m/>
    <x v="0"/>
    <d v="2002-10-14T00:00:00"/>
    <s v="AL5"/>
    <x v="0"/>
    <x v="3"/>
    <n v="44098"/>
    <n v="44354"/>
    <x v="0"/>
    <d v="2025-01-31T00:00:00"/>
    <n v="22.315068493150687"/>
    <x v="1"/>
  </r>
  <r>
    <n v="79174"/>
    <s v="VOLUNTEER"/>
    <x v="0"/>
    <s v="N"/>
    <m/>
    <m/>
    <m/>
    <s v="N"/>
    <m/>
    <x v="0"/>
    <d v="1945-02-20T00:00:00"/>
    <s v="LU3"/>
    <x v="1"/>
    <x v="3"/>
    <n v="40688"/>
    <n v="1"/>
    <x v="1"/>
    <d v="2025-01-31T00:00:00"/>
    <n v="80"/>
    <x v="4"/>
  </r>
  <r>
    <n v="8057"/>
    <s v="VOLUNTEER"/>
    <x v="0"/>
    <s v="N"/>
    <m/>
    <m/>
    <m/>
    <s v="N"/>
    <m/>
    <x v="2"/>
    <m/>
    <s v="LU7"/>
    <x v="4"/>
    <x v="2"/>
    <n v="1"/>
    <n v="1"/>
    <x v="1"/>
    <d v="2025-01-31T00:00:00"/>
    <n v="125.17260273972603"/>
    <x v="4"/>
  </r>
  <r>
    <n v="125744"/>
    <s v="VOLUNTEER"/>
    <x v="0"/>
    <s v="N"/>
    <m/>
    <m/>
    <m/>
    <s v="N"/>
    <m/>
    <x v="0"/>
    <d v="1996-05-02T00:00:00"/>
    <s v="SG1"/>
    <x v="0"/>
    <x v="3"/>
    <s v="Not Recorded"/>
    <s v="Not Recorded"/>
    <x v="1"/>
    <d v="2025-01-31T00:00:00"/>
    <n v="28.769863013698629"/>
    <x v="5"/>
  </r>
  <r>
    <n v="152183"/>
    <s v="VOLUNTEER"/>
    <x v="0"/>
    <s v="N"/>
    <m/>
    <m/>
    <m/>
    <s v="N"/>
    <m/>
    <x v="1"/>
    <d v="2002-05-18T00:00:00"/>
    <s v="WD25"/>
    <x v="3"/>
    <x v="2"/>
    <n v="44460"/>
    <n v="44755"/>
    <x v="0"/>
    <d v="2025-01-31T00:00:00"/>
    <n v="22.723287671232878"/>
    <x v="1"/>
  </r>
  <r>
    <n v="107148"/>
    <s v="VOLUNTEER"/>
    <x v="0"/>
    <s v="N"/>
    <m/>
    <m/>
    <m/>
    <s v="N"/>
    <m/>
    <x v="0"/>
    <d v="1971-08-13T00:00:00"/>
    <s v="CM23"/>
    <x v="0"/>
    <x v="2"/>
    <n v="41694"/>
    <n v="42835"/>
    <x v="0"/>
    <d v="2025-01-31T00:00:00"/>
    <n v="53.506849315068493"/>
    <x v="3"/>
  </r>
  <r>
    <n v="114703"/>
    <s v="VOLUNTEER"/>
    <x v="0"/>
    <s v="N"/>
    <m/>
    <m/>
    <m/>
    <s v="N"/>
    <m/>
    <x v="0"/>
    <d v="1990-02-13T00:00:00"/>
    <s v="HP2"/>
    <x v="0"/>
    <x v="3"/>
    <n v="42264"/>
    <n v="42375"/>
    <x v="0"/>
    <d v="2025-01-31T00:00:00"/>
    <n v="34.989041095890414"/>
    <x v="5"/>
  </r>
  <r>
    <n v="146888"/>
    <s v="VOLUNTEER"/>
    <x v="0"/>
    <s v="N"/>
    <m/>
    <m/>
    <m/>
    <s v="N"/>
    <m/>
    <x v="0"/>
    <d v="1995-02-28T00:00:00"/>
    <s v="WD3"/>
    <x v="0"/>
    <x v="3"/>
    <n v="44102"/>
    <n v="44338"/>
    <x v="0"/>
    <d v="2025-01-31T00:00:00"/>
    <n v="29.945205479452056"/>
    <x v="5"/>
  </r>
  <r>
    <n v="159515"/>
    <s v="VOLUNTEER"/>
    <x v="1"/>
    <s v="N"/>
    <m/>
    <m/>
    <m/>
    <s v="N"/>
    <m/>
    <x v="0"/>
    <d v="1957-11-06T00:00:00"/>
    <s v="WD23"/>
    <x v="0"/>
    <x v="3"/>
    <n v="44970"/>
    <s v=""/>
    <x v="0"/>
    <d v="2025-01-31T00:00:00"/>
    <n v="67.282191780821918"/>
    <x v="4"/>
  </r>
  <r>
    <n v="150986"/>
    <s v="VOLUNTEER"/>
    <x v="0"/>
    <s v="N"/>
    <m/>
    <m/>
    <m/>
    <s v="N"/>
    <m/>
    <x v="0"/>
    <d v="1977-10-17T00:00:00"/>
    <s v="LU2"/>
    <x v="1"/>
    <x v="3"/>
    <s v="Not Recorded"/>
    <s v="Not Recorded"/>
    <x v="1"/>
    <d v="2025-01-31T00:00:00"/>
    <n v="47.323287671232876"/>
    <x v="3"/>
  </r>
  <r>
    <n v="137401"/>
    <s v="VOLUNTEER"/>
    <x v="0"/>
    <s v="N"/>
    <m/>
    <m/>
    <m/>
    <s v="N"/>
    <m/>
    <x v="1"/>
    <d v="2005-02-21T00:00:00"/>
    <s v="WD3"/>
    <x v="0"/>
    <x v="3"/>
    <n v="43491"/>
    <n v="43529"/>
    <x v="0"/>
    <d v="2025-01-31T00:00:00"/>
    <n v="19.956164383561642"/>
    <x v="1"/>
  </r>
  <r>
    <n v="153620"/>
    <s v="VOLUNTEER"/>
    <x v="0"/>
    <s v="N"/>
    <m/>
    <m/>
    <m/>
    <s v="N"/>
    <m/>
    <x v="0"/>
    <d v="1998-12-09T00:00:00"/>
    <s v="LU4"/>
    <x v="1"/>
    <x v="3"/>
    <s v="Not Recorded"/>
    <s v="Not Recorded"/>
    <x v="1"/>
    <d v="2025-01-31T00:00:00"/>
    <n v="26.164383561643834"/>
    <x v="5"/>
  </r>
  <r>
    <n v="146935"/>
    <s v="VOLUNTEER"/>
    <x v="0"/>
    <s v="N"/>
    <m/>
    <m/>
    <m/>
    <s v="N"/>
    <m/>
    <x v="0"/>
    <d v="2003-08-15T00:00:00"/>
    <s v="SG15"/>
    <x v="1"/>
    <x v="3"/>
    <n v="44133"/>
    <n v="44866"/>
    <x v="0"/>
    <d v="2025-01-31T00:00:00"/>
    <n v="21.479452054794521"/>
    <x v="1"/>
  </r>
  <r>
    <n v="159345"/>
    <s v="VOLUNTEER"/>
    <x v="1"/>
    <s v="N"/>
    <m/>
    <m/>
    <m/>
    <s v="N"/>
    <m/>
    <x v="1"/>
    <d v="2005-10-10T00:00:00"/>
    <s v="HP4"/>
    <x v="0"/>
    <x v="4"/>
    <n v="44905"/>
    <s v=""/>
    <x v="0"/>
    <d v="2025-01-31T00:00:00"/>
    <n v="19.323287671232876"/>
    <x v="1"/>
  </r>
  <r>
    <n v="102469"/>
    <s v="VOLUNTEER"/>
    <x v="0"/>
    <s v="N"/>
    <m/>
    <m/>
    <m/>
    <s v="N"/>
    <m/>
    <x v="0"/>
    <d v="1949-07-20T00:00:00"/>
    <s v="AL4"/>
    <x v="0"/>
    <x v="3"/>
    <n v="41283"/>
    <n v="41619"/>
    <x v="1"/>
    <d v="2025-01-31T00:00:00"/>
    <n v="75.586301369863008"/>
    <x v="4"/>
  </r>
  <r>
    <n v="128587"/>
    <s v="VOLUNTEER"/>
    <x v="0"/>
    <s v="N"/>
    <m/>
    <m/>
    <m/>
    <s v="N"/>
    <m/>
    <x v="0"/>
    <d v="1974-04-08T00:00:00"/>
    <s v="SL9"/>
    <x v="4"/>
    <x v="2"/>
    <n v="43263"/>
    <n v="43529"/>
    <x v="0"/>
    <d v="2025-01-31T00:00:00"/>
    <n v="50.852054794520548"/>
    <x v="3"/>
  </r>
  <r>
    <n v="110901"/>
    <s v="VOLUNTEER"/>
    <x v="0"/>
    <s v="N"/>
    <m/>
    <m/>
    <m/>
    <s v="N"/>
    <m/>
    <x v="0"/>
    <d v="1972-09-10T00:00:00"/>
    <s v="AL5"/>
    <x v="0"/>
    <x v="3"/>
    <s v="Not Recorded"/>
    <s v="Not Recorded"/>
    <x v="3"/>
    <d v="2025-01-31T00:00:00"/>
    <n v="52.42739726027397"/>
    <x v="3"/>
  </r>
  <r>
    <n v="79175"/>
    <s v="VOLUNTEER"/>
    <x v="0"/>
    <s v="N"/>
    <m/>
    <m/>
    <m/>
    <s v="N"/>
    <m/>
    <x v="0"/>
    <d v="1952-02-18T00:00:00"/>
    <s v="MK45"/>
    <x v="1"/>
    <x v="3"/>
    <n v="1"/>
    <n v="1"/>
    <x v="1"/>
    <d v="2025-01-31T00:00:00"/>
    <n v="73.0027397260274"/>
    <x v="4"/>
  </r>
  <r>
    <n v="80566"/>
    <s v="VOLUNTEER"/>
    <x v="0"/>
    <s v="N"/>
    <m/>
    <m/>
    <m/>
    <s v="N"/>
    <m/>
    <x v="0"/>
    <d v="1952-02-18T00:00:00"/>
    <s v="MK45"/>
    <x v="1"/>
    <x v="3"/>
    <n v="40710"/>
    <n v="41943"/>
    <x v="1"/>
    <d v="2025-01-31T00:00:00"/>
    <n v="73.0027397260274"/>
    <x v="4"/>
  </r>
  <r>
    <n v="56791"/>
    <s v="VOLUNTEER"/>
    <x v="0"/>
    <s v="N"/>
    <m/>
    <m/>
    <m/>
    <s v="N"/>
    <m/>
    <x v="0"/>
    <d v="1972-03-07T00:00:00"/>
    <s v="LU4"/>
    <x v="1"/>
    <x v="2"/>
    <n v="39955"/>
    <n v="42369"/>
    <x v="2"/>
    <d v="2025-01-31T00:00:00"/>
    <n v="52.939726027397263"/>
    <x v="3"/>
  </r>
  <r>
    <n v="112847"/>
    <s v="VOLUNTEER"/>
    <x v="0"/>
    <s v="N"/>
    <m/>
    <m/>
    <m/>
    <s v="N"/>
    <m/>
    <x v="0"/>
    <d v="1999-07-12T00:00:00"/>
    <s v="SG8"/>
    <x v="2"/>
    <x v="3"/>
    <n v="42217"/>
    <n v="42480"/>
    <x v="0"/>
    <d v="2025-01-31T00:00:00"/>
    <n v="25.575342465753426"/>
    <x v="5"/>
  </r>
  <r>
    <n v="115943"/>
    <s v="VOLUNTEER"/>
    <x v="0"/>
    <s v="N"/>
    <m/>
    <m/>
    <m/>
    <s v="N"/>
    <m/>
    <x v="0"/>
    <d v="2001-06-02T00:00:00"/>
    <s v="HP2"/>
    <x v="0"/>
    <x v="3"/>
    <n v="42401"/>
    <n v="42442"/>
    <x v="0"/>
    <d v="2025-01-31T00:00:00"/>
    <n v="23.682191780821917"/>
    <x v="1"/>
  </r>
  <r>
    <n v="116725"/>
    <s v="VOLUNTEER"/>
    <x v="0"/>
    <s v="N"/>
    <m/>
    <m/>
    <m/>
    <s v="N"/>
    <m/>
    <x v="0"/>
    <d v="1991-07-26T00:00:00"/>
    <s v="LU4"/>
    <x v="1"/>
    <x v="2"/>
    <n v="42460"/>
    <n v="43488"/>
    <x v="0"/>
    <d v="2025-01-31T00:00:00"/>
    <n v="33.542465753424658"/>
    <x v="5"/>
  </r>
  <r>
    <n v="14422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21850"/>
    <s v="VOLUNTEER"/>
    <x v="0"/>
    <s v="N"/>
    <m/>
    <m/>
    <m/>
    <s v="N"/>
    <m/>
    <x v="1"/>
    <d v="2000-11-24T00:00:00"/>
    <s v="WD3"/>
    <x v="0"/>
    <x v="2"/>
    <n v="42683"/>
    <n v="43488"/>
    <x v="0"/>
    <d v="2025-01-31T00:00:00"/>
    <n v="24.202739726027396"/>
    <x v="1"/>
  </r>
  <r>
    <n v="99637"/>
    <s v="VOLUNTEER"/>
    <x v="1"/>
    <s v="N"/>
    <m/>
    <m/>
    <m/>
    <s v="N"/>
    <m/>
    <x v="1"/>
    <d v="1975-12-17T00:00:00"/>
    <s v="MK8"/>
    <x v="4"/>
    <x v="2"/>
    <n v="41153"/>
    <s v=""/>
    <x v="2"/>
    <d v="2025-01-31T00:00:00"/>
    <n v="49.158904109589038"/>
    <x v="3"/>
  </r>
  <r>
    <n v="162038"/>
    <s v="VOLUNTEER"/>
    <x v="0"/>
    <s v="N"/>
    <m/>
    <m/>
    <m/>
    <s v="N"/>
    <m/>
    <x v="0"/>
    <d v="1941-08-10T00:00:00"/>
    <s v="MK41"/>
    <x v="1"/>
    <x v="3"/>
    <n v="43070"/>
    <n v="45153"/>
    <x v="3"/>
    <d v="2025-01-31T00:00:00"/>
    <n v="83.534246575342465"/>
    <x v="4"/>
  </r>
  <r>
    <n v="128499"/>
    <s v="VOLUNTEER"/>
    <x v="1"/>
    <s v="N"/>
    <m/>
    <m/>
    <m/>
    <s v="N"/>
    <m/>
    <x v="0"/>
    <d v="1977-08-18T00:00:00"/>
    <s v="MK45"/>
    <x v="1"/>
    <x v="3"/>
    <n v="44334"/>
    <s v=""/>
    <x v="0"/>
    <d v="2025-01-31T00:00:00"/>
    <n v="47.487671232876714"/>
    <x v="3"/>
  </r>
  <r>
    <n v="106225"/>
    <s v="VOLUNTEER"/>
    <x v="0"/>
    <s v="N"/>
    <m/>
    <m/>
    <m/>
    <s v="N"/>
    <m/>
    <x v="0"/>
    <d v="1955-11-25T00:00:00"/>
    <s v="WD24"/>
    <x v="0"/>
    <x v="2"/>
    <n v="41598"/>
    <n v="41681"/>
    <x v="0"/>
    <d v="2025-01-31T00:00:00"/>
    <n v="69.232876712328761"/>
    <x v="4"/>
  </r>
  <r>
    <n v="80724"/>
    <s v="VOLUNTEER"/>
    <x v="0"/>
    <s v="N"/>
    <m/>
    <m/>
    <m/>
    <s v="N"/>
    <m/>
    <x v="0"/>
    <d v="1948-11-18T00:00:00"/>
    <s v="MK3"/>
    <x v="4"/>
    <x v="3"/>
    <n v="40389"/>
    <n v="43833"/>
    <x v="0"/>
    <d v="2025-01-31T00:00:00"/>
    <n v="76.254794520547946"/>
    <x v="4"/>
  </r>
  <r>
    <n v="156629"/>
    <s v="VOLUNTEER"/>
    <x v="0"/>
    <s v="N"/>
    <m/>
    <m/>
    <m/>
    <s v="N"/>
    <m/>
    <x v="1"/>
    <d v="1984-05-04T00:00:00"/>
    <s v="AL9"/>
    <x v="0"/>
    <x v="4"/>
    <n v="44789"/>
    <n v="45258"/>
    <x v="0"/>
    <d v="2025-01-31T00:00:00"/>
    <n v="40.772602739726025"/>
    <x v="2"/>
  </r>
  <r>
    <n v="103660"/>
    <s v="VOLUNTEER"/>
    <x v="0"/>
    <s v="N"/>
    <m/>
    <m/>
    <m/>
    <s v="N"/>
    <m/>
    <x v="0"/>
    <m/>
    <s v="MK3"/>
    <x v="4"/>
    <x v="3"/>
    <n v="44385"/>
    <n v="44776"/>
    <x v="0"/>
    <d v="2025-01-31T00:00:00"/>
    <n v="125.17260273972603"/>
    <x v="4"/>
  </r>
  <r>
    <n v="113180"/>
    <s v="VOLUNTEER"/>
    <x v="0"/>
    <s v="N"/>
    <m/>
    <m/>
    <m/>
    <s v="N"/>
    <m/>
    <x v="0"/>
    <d v="1997-09-14T00:00:00"/>
    <s v="LU3"/>
    <x v="1"/>
    <x v="1"/>
    <n v="42252"/>
    <n v="42846"/>
    <x v="0"/>
    <d v="2025-01-31T00:00:00"/>
    <n v="27.4"/>
    <x v="5"/>
  </r>
  <r>
    <n v="109334"/>
    <s v="VOLUNTEER"/>
    <x v="0"/>
    <s v="N"/>
    <m/>
    <m/>
    <m/>
    <s v="N"/>
    <m/>
    <x v="1"/>
    <m/>
    <s v="MK45"/>
    <x v="1"/>
    <x v="3"/>
    <n v="41981"/>
    <n v="41981"/>
    <x v="1"/>
    <d v="2025-01-31T00:00:00"/>
    <n v="125.17260273972603"/>
    <x v="4"/>
  </r>
  <r>
    <n v="157834"/>
    <s v="VOLUNTEER"/>
    <x v="0"/>
    <s v="N"/>
    <m/>
    <m/>
    <m/>
    <s v="N"/>
    <m/>
    <x v="0"/>
    <d v="2005-06-29T00:00:00"/>
    <s v="MK40"/>
    <x v="1"/>
    <x v="1"/>
    <s v="Not Recorded"/>
    <s v="Not Recorded"/>
    <x v="1"/>
    <d v="2025-01-31T00:00:00"/>
    <n v="19.605479452054794"/>
    <x v="1"/>
  </r>
  <r>
    <n v="133725"/>
    <s v="VOLUNTEER"/>
    <x v="0"/>
    <s v="N"/>
    <m/>
    <m/>
    <m/>
    <s v="N"/>
    <m/>
    <x v="0"/>
    <d v="2005-08-22T00:00:00"/>
    <s v="LU3"/>
    <x v="1"/>
    <x v="1"/>
    <n v="43519"/>
    <n v="43603"/>
    <x v="0"/>
    <d v="2025-01-31T00:00:00"/>
    <n v="19.457534246575342"/>
    <x v="1"/>
  </r>
  <r>
    <n v="146856"/>
    <s v="VOLUNTEER"/>
    <x v="0"/>
    <s v="N"/>
    <m/>
    <m/>
    <m/>
    <s v="N"/>
    <m/>
    <x v="0"/>
    <d v="2003-06-16T00:00:00"/>
    <s v="LU1"/>
    <x v="1"/>
    <x v="2"/>
    <n v="44105"/>
    <n v="44314"/>
    <x v="0"/>
    <d v="2025-01-31T00:00:00"/>
    <n v="21.643835616438356"/>
    <x v="1"/>
  </r>
  <r>
    <n v="124298"/>
    <s v="VOLUNTEER"/>
    <x v="2"/>
    <s v="N"/>
    <m/>
    <m/>
    <m/>
    <s v="N"/>
    <m/>
    <x v="1"/>
    <d v="1961-09-20T00:00:00"/>
    <s v="LU5"/>
    <x v="1"/>
    <x v="3"/>
    <s v="Not Recorded"/>
    <s v="Not Recorded"/>
    <x v="1"/>
    <d v="2025-01-31T00:00:00"/>
    <n v="63.408219178082192"/>
    <x v="0"/>
  </r>
  <r>
    <n v="131141"/>
    <s v="VOLUNTEER"/>
    <x v="0"/>
    <s v="N"/>
    <m/>
    <m/>
    <m/>
    <s v="N"/>
    <m/>
    <x v="0"/>
    <d v="2004-04-11T00:00:00"/>
    <s v="MK42"/>
    <x v="1"/>
    <x v="1"/>
    <n v="43340"/>
    <n v="44432"/>
    <x v="0"/>
    <d v="2025-01-31T00:00:00"/>
    <n v="20.82191780821918"/>
    <x v="1"/>
  </r>
  <r>
    <n v="113017"/>
    <s v="VOLUNTEER"/>
    <x v="0"/>
    <s v="N"/>
    <m/>
    <m/>
    <m/>
    <s v="N"/>
    <m/>
    <x v="0"/>
    <d v="2001-05-03T00:00:00"/>
    <s v="WD19"/>
    <x v="0"/>
    <x v="1"/>
    <n v="42234"/>
    <n v="42366"/>
    <x v="0"/>
    <d v="2025-01-31T00:00:00"/>
    <n v="23.764383561643836"/>
    <x v="1"/>
  </r>
  <r>
    <n v="102515"/>
    <s v="VOLUNTEER"/>
    <x v="0"/>
    <s v="N"/>
    <m/>
    <m/>
    <m/>
    <s v="N"/>
    <m/>
    <x v="0"/>
    <d v="1980-12-09T00:00:00"/>
    <s v="HP3"/>
    <x v="0"/>
    <x v="2"/>
    <n v="41274"/>
    <n v="41519"/>
    <x v="1"/>
    <d v="2025-01-31T00:00:00"/>
    <n v="44.175342465753424"/>
    <x v="2"/>
  </r>
  <r>
    <n v="104503"/>
    <s v="VOLUNTEER"/>
    <x v="0"/>
    <s v="N"/>
    <m/>
    <m/>
    <m/>
    <s v="N"/>
    <m/>
    <x v="1"/>
    <m/>
    <s v="LU5"/>
    <x v="1"/>
    <x v="2"/>
    <n v="41528"/>
    <n v="41528"/>
    <x v="1"/>
    <d v="2025-01-31T00:00:00"/>
    <n v="125.17260273972603"/>
    <x v="4"/>
  </r>
  <r>
    <n v="133348"/>
    <s v="VOLUNTEER"/>
    <x v="0"/>
    <s v="N"/>
    <m/>
    <m/>
    <m/>
    <s v="N"/>
    <m/>
    <x v="0"/>
    <d v="1964-02-05T00:00:00"/>
    <s v="LU7"/>
    <x v="1"/>
    <x v="2"/>
    <s v="Not Recorded"/>
    <s v="Not Recorded"/>
    <x v="1"/>
    <d v="2025-01-31T00:00:00"/>
    <n v="61.030136986301372"/>
    <x v="0"/>
  </r>
  <r>
    <n v="80725"/>
    <s v="VOLUNTEER"/>
    <x v="0"/>
    <s v="N"/>
    <m/>
    <m/>
    <m/>
    <s v="N"/>
    <m/>
    <x v="0"/>
    <d v="1937-10-18T00:00:00"/>
    <s v="MK45"/>
    <x v="1"/>
    <x v="3"/>
    <n v="36452"/>
    <n v="42644"/>
    <x v="0"/>
    <d v="2025-01-31T00:00:00"/>
    <n v="87.347945205479448"/>
    <x v="4"/>
  </r>
  <r>
    <n v="155251"/>
    <s v="VOLUNTEER"/>
    <x v="0"/>
    <s v="N"/>
    <m/>
    <m/>
    <m/>
    <s v="N"/>
    <m/>
    <x v="0"/>
    <d v="1997-02-14T00:00:00"/>
    <s v="UB9"/>
    <x v="2"/>
    <x v="6"/>
    <n v="44639"/>
    <n v="44795"/>
    <x v="0"/>
    <d v="2025-01-31T00:00:00"/>
    <n v="27.980821917808218"/>
    <x v="5"/>
  </r>
  <r>
    <n v="80726"/>
    <s v="VOLUNTEER"/>
    <x v="0"/>
    <s v="N"/>
    <m/>
    <m/>
    <m/>
    <s v="N"/>
    <m/>
    <x v="0"/>
    <d v="1948-12-10T00:00:00"/>
    <s v="MK41"/>
    <x v="1"/>
    <x v="3"/>
    <s v="Not Recorded"/>
    <s v="Not Recorded"/>
    <x v="0"/>
    <d v="2025-01-31T00:00:00"/>
    <n v="76.194520547945203"/>
    <x v="4"/>
  </r>
  <r>
    <n v="49951"/>
    <s v="VOLUNTEER"/>
    <x v="0"/>
    <s v="N"/>
    <m/>
    <m/>
    <m/>
    <s v="N"/>
    <m/>
    <x v="0"/>
    <d v="1969-04-22T00:00:00"/>
    <s v="LU2"/>
    <x v="1"/>
    <x v="3"/>
    <n v="43551"/>
    <n v="44439"/>
    <x v="4"/>
    <d v="2025-01-31T00:00:00"/>
    <n v="55.816438356164383"/>
    <x v="0"/>
  </r>
  <r>
    <n v="106713"/>
    <s v="VOLUNTEER"/>
    <x v="0"/>
    <s v="N"/>
    <m/>
    <m/>
    <m/>
    <s v="N"/>
    <m/>
    <x v="0"/>
    <d v="1955-04-04T00:00:00"/>
    <s v="MK40"/>
    <x v="1"/>
    <x v="2"/>
    <n v="41596"/>
    <n v="41799"/>
    <x v="1"/>
    <d v="2025-01-31T00:00:00"/>
    <n v="69.876712328767127"/>
    <x v="4"/>
  </r>
  <r>
    <n v="102888"/>
    <s v="VOLUNTEER"/>
    <x v="0"/>
    <s v="N"/>
    <m/>
    <m/>
    <m/>
    <s v="N"/>
    <m/>
    <x v="1"/>
    <d v="1989-05-19T00:00:00"/>
    <s v="LU2"/>
    <x v="1"/>
    <x v="2"/>
    <n v="41227"/>
    <n v="41509"/>
    <x v="1"/>
    <d v="2025-01-31T00:00:00"/>
    <n v="35.728767123287675"/>
    <x v="2"/>
  </r>
  <r>
    <n v="162081"/>
    <s v="VOLUNTEER"/>
    <x v="1"/>
    <s v="N"/>
    <m/>
    <m/>
    <m/>
    <s v="N"/>
    <m/>
    <x v="0"/>
    <d v="2006-08-29T00:00:00"/>
    <s v="MK45"/>
    <x v="1"/>
    <x v="3"/>
    <n v="45157"/>
    <s v=""/>
    <x v="0"/>
    <d v="2025-01-31T00:00:00"/>
    <n v="18.438356164383563"/>
    <x v="1"/>
  </r>
  <r>
    <n v="162128"/>
    <s v="VOLUNTEER"/>
    <x v="1"/>
    <s v="N"/>
    <m/>
    <m/>
    <m/>
    <s v="N"/>
    <m/>
    <x v="1"/>
    <d v="1962-09-18T00:00:00"/>
    <s v="MK45"/>
    <x v="1"/>
    <x v="3"/>
    <n v="45153"/>
    <s v=""/>
    <x v="0"/>
    <d v="2025-01-31T00:00:00"/>
    <n v="62.413698630136984"/>
    <x v="0"/>
  </r>
  <r>
    <n v="17783"/>
    <s v="VOLUNTEER"/>
    <x v="0"/>
    <s v="N"/>
    <m/>
    <m/>
    <m/>
    <s v="N"/>
    <m/>
    <x v="0"/>
    <m/>
    <s v="NR28"/>
    <x v="2"/>
    <x v="2"/>
    <n v="1"/>
    <n v="1"/>
    <x v="1"/>
    <d v="2025-01-31T00:00:00"/>
    <n v="125.17260273972603"/>
    <x v="4"/>
  </r>
  <r>
    <n v="3747"/>
    <s v="VOLUNTEER"/>
    <x v="0"/>
    <s v="N"/>
    <m/>
    <m/>
    <m/>
    <s v="N"/>
    <m/>
    <x v="0"/>
    <d v="1933-01-20T00:00:00"/>
    <s v="LU3"/>
    <x v="1"/>
    <x v="3"/>
    <n v="40631"/>
    <n v="41379"/>
    <x v="1"/>
    <d v="2025-01-31T00:00:00"/>
    <n v="92.093150684931501"/>
    <x v="4"/>
  </r>
  <r>
    <n v="161023"/>
    <s v="VOLUNTEER"/>
    <x v="1"/>
    <s v="N"/>
    <m/>
    <m/>
    <m/>
    <s v="N"/>
    <m/>
    <x v="0"/>
    <d v="1966-06-20T00:00:00"/>
    <s v="MK45"/>
    <x v="1"/>
    <x v="3"/>
    <n v="45101"/>
    <s v=""/>
    <x v="0"/>
    <d v="2025-01-31T00:00:00"/>
    <n v="58.657534246575345"/>
    <x v="0"/>
  </r>
  <r>
    <n v="155939"/>
    <s v="VOLUNTEER"/>
    <x v="0"/>
    <s v="N"/>
    <m/>
    <m/>
    <m/>
    <s v="N"/>
    <m/>
    <x v="0"/>
    <d v="2004-12-16T00:00:00"/>
    <s v="AL3"/>
    <x v="0"/>
    <x v="1"/>
    <n v="44702"/>
    <n v="44777"/>
    <x v="0"/>
    <d v="2025-01-31T00:00:00"/>
    <n v="20.139726027397259"/>
    <x v="1"/>
  </r>
  <r>
    <n v="106381"/>
    <s v="VOLUNTEER"/>
    <x v="1"/>
    <s v="N"/>
    <m/>
    <m/>
    <m/>
    <s v="N"/>
    <m/>
    <x v="0"/>
    <d v="1944-06-07T00:00:00"/>
    <s v="SG13"/>
    <x v="0"/>
    <x v="3"/>
    <n v="41703"/>
    <s v=""/>
    <x v="0"/>
    <d v="2025-01-31T00:00:00"/>
    <n v="80.706849315068496"/>
    <x v="4"/>
  </r>
  <r>
    <n v="163063"/>
    <s v="VOLUNTEER"/>
    <x v="1"/>
    <s v="N"/>
    <m/>
    <m/>
    <m/>
    <s v="N"/>
    <m/>
    <x v="1"/>
    <d v="2007-05-29T00:00:00"/>
    <s v="EN10"/>
    <x v="0"/>
    <x v="3"/>
    <n v="45204"/>
    <s v=""/>
    <x v="0"/>
    <d v="2025-01-31T00:00:00"/>
    <n v="17.69041095890411"/>
    <x v="1"/>
  </r>
  <r>
    <n v="108349"/>
    <s v="VOLUNTEER"/>
    <x v="0"/>
    <s v="N"/>
    <m/>
    <m/>
    <m/>
    <s v="N"/>
    <m/>
    <x v="1"/>
    <m/>
    <s v="LU4"/>
    <x v="1"/>
    <x v="3"/>
    <n v="41946"/>
    <n v="41946"/>
    <x v="1"/>
    <d v="2025-01-31T00:00:00"/>
    <n v="125.17260273972603"/>
    <x v="4"/>
  </r>
  <r>
    <n v="163408"/>
    <s v="VOLUNTEER"/>
    <x v="0"/>
    <s v="N"/>
    <m/>
    <m/>
    <m/>
    <s v="N"/>
    <m/>
    <x v="0"/>
    <d v="2006-11-02T00:00:00"/>
    <s v="MK42"/>
    <x v="1"/>
    <x v="1"/>
    <s v="Not Recorded"/>
    <s v="Not Recorded"/>
    <x v="1"/>
    <d v="2025-01-31T00:00:00"/>
    <n v="18.260273972602739"/>
    <x v="1"/>
  </r>
  <r>
    <n v="108665"/>
    <s v="VOLUNTEER"/>
    <x v="0"/>
    <s v="N"/>
    <m/>
    <m/>
    <m/>
    <s v="N"/>
    <m/>
    <x v="0"/>
    <d v="1997-06-12T00:00:00"/>
    <s v="WD18"/>
    <x v="0"/>
    <x v="2"/>
    <n v="41846"/>
    <n v="41902"/>
    <x v="1"/>
    <d v="2025-01-31T00:00:00"/>
    <n v="27.657534246575342"/>
    <x v="5"/>
  </r>
  <r>
    <n v="162989"/>
    <s v="VOLUNTEER"/>
    <x v="0"/>
    <s v="N"/>
    <m/>
    <m/>
    <m/>
    <s v="N"/>
    <m/>
    <x v="0"/>
    <d v="2002-02-08T00:00:00"/>
    <s v="LU4"/>
    <x v="1"/>
    <x v="1"/>
    <n v="45311"/>
    <n v="45544"/>
    <x v="4"/>
    <d v="2025-01-31T00:00:00"/>
    <n v="22.994520547945207"/>
    <x v="1"/>
  </r>
  <r>
    <n v="162553"/>
    <s v="VOLUNTEER"/>
    <x v="1"/>
    <s v="N"/>
    <m/>
    <m/>
    <m/>
    <s v="N"/>
    <m/>
    <x v="0"/>
    <d v="2007-06-07T00:00:00"/>
    <s v="HP2"/>
    <x v="0"/>
    <x v="3"/>
    <n v="45137"/>
    <s v=""/>
    <x v="0"/>
    <d v="2025-01-31T00:00:00"/>
    <n v="17.665753424657535"/>
    <x v="1"/>
  </r>
  <r>
    <n v="93688"/>
    <s v="VOLUNTEER"/>
    <x v="0"/>
    <s v="N"/>
    <m/>
    <m/>
    <m/>
    <s v="N"/>
    <m/>
    <x v="0"/>
    <d v="1991-10-18T00:00:00"/>
    <s v="SY23"/>
    <x v="3"/>
    <x v="2"/>
    <n v="40940"/>
    <n v="42846"/>
    <x v="0"/>
    <d v="2025-01-31T00:00:00"/>
    <n v="33.31232876712329"/>
    <x v="5"/>
  </r>
  <r>
    <n v="155107"/>
    <s v="VOLUNTEER"/>
    <x v="0"/>
    <s v="N"/>
    <m/>
    <m/>
    <m/>
    <s v="N"/>
    <m/>
    <x v="1"/>
    <d v="1953-12-22T00:00:00"/>
    <s v="MK15"/>
    <x v="4"/>
    <x v="6"/>
    <n v="44618"/>
    <n v="45375"/>
    <x v="0"/>
    <d v="2025-01-31T00:00:00"/>
    <n v="71.158904109589045"/>
    <x v="4"/>
  </r>
  <r>
    <n v="144038"/>
    <s v="VOLUNTEER"/>
    <x v="1"/>
    <s v="N"/>
    <m/>
    <m/>
    <m/>
    <s v="N"/>
    <m/>
    <x v="0"/>
    <d v="1944-06-23T00:00:00"/>
    <s v="LU1"/>
    <x v="1"/>
    <x v="3"/>
    <n v="43888"/>
    <s v=""/>
    <x v="0"/>
    <d v="2025-01-31T00:00:00"/>
    <n v="80.663013698630138"/>
    <x v="4"/>
  </r>
  <r>
    <n v="111050"/>
    <s v="VOLUNTEER"/>
    <x v="0"/>
    <s v="N"/>
    <m/>
    <m/>
    <m/>
    <s v="N"/>
    <m/>
    <x v="0"/>
    <d v="1959-03-15T00:00:00"/>
    <s v="MK44"/>
    <x v="1"/>
    <x v="3"/>
    <n v="42116"/>
    <n v="44831"/>
    <x v="2"/>
    <d v="2025-01-31T00:00:00"/>
    <n v="65.92876712328767"/>
    <x v="4"/>
  </r>
  <r>
    <n v="79115"/>
    <s v="VOLUNTEER"/>
    <x v="1"/>
    <s v="N"/>
    <m/>
    <m/>
    <m/>
    <s v="N"/>
    <m/>
    <x v="0"/>
    <d v="1959-11-17T00:00:00"/>
    <s v="LU2"/>
    <x v="1"/>
    <x v="3"/>
    <n v="40259"/>
    <s v=""/>
    <x v="0"/>
    <d v="2025-01-31T00:00:00"/>
    <n v="65.252054794520546"/>
    <x v="4"/>
  </r>
  <r>
    <n v="121780"/>
    <s v="VOLUNTEER"/>
    <x v="0"/>
    <s v="N"/>
    <m/>
    <m/>
    <m/>
    <s v="N"/>
    <m/>
    <x v="0"/>
    <d v="1960-08-06T00:00:00"/>
    <s v="CM23"/>
    <x v="0"/>
    <x v="2"/>
    <n v="42783"/>
    <n v="43183"/>
    <x v="0"/>
    <d v="2025-01-31T00:00:00"/>
    <n v="64.531506849315065"/>
    <x v="0"/>
  </r>
  <r>
    <n v="113101"/>
    <s v="VOLUNTEER"/>
    <x v="0"/>
    <s v="N"/>
    <m/>
    <m/>
    <m/>
    <s v="N"/>
    <m/>
    <x v="0"/>
    <d v="1948-02-03T00:00:00"/>
    <s v="MK17"/>
    <x v="1"/>
    <x v="3"/>
    <n v="42453"/>
    <n v="42453"/>
    <x v="1"/>
    <d v="2025-01-31T00:00:00"/>
    <n v="77.046575342465758"/>
    <x v="4"/>
  </r>
  <r>
    <n v="63848"/>
    <s v="VOLUNTEER"/>
    <x v="1"/>
    <s v="N"/>
    <m/>
    <m/>
    <m/>
    <s v="N"/>
    <m/>
    <x v="0"/>
    <d v="1949-02-23T00:00:00"/>
    <s v="LU2"/>
    <x v="1"/>
    <x v="3"/>
    <n v="40704"/>
    <s v=""/>
    <x v="0"/>
    <d v="2025-01-31T00:00:00"/>
    <n v="75.989041095890414"/>
    <x v="4"/>
  </r>
  <r>
    <n v="31937"/>
    <s v="VOLUNTEER"/>
    <x v="0"/>
    <s v="N"/>
    <m/>
    <m/>
    <m/>
    <s v="N"/>
    <m/>
    <x v="0"/>
    <d v="1951-03-02T00:00:00"/>
    <s v="LU4"/>
    <x v="1"/>
    <x v="3"/>
    <n v="41061"/>
    <n v="44439"/>
    <x v="0"/>
    <d v="2025-01-31T00:00:00"/>
    <n v="73.969863013698628"/>
    <x v="4"/>
  </r>
  <r>
    <n v="80268"/>
    <s v="VOLUNTEER"/>
    <x v="0"/>
    <s v="N"/>
    <m/>
    <m/>
    <m/>
    <s v="N"/>
    <m/>
    <x v="0"/>
    <d v="1947-01-29T00:00:00"/>
    <s v="LU5"/>
    <x v="1"/>
    <x v="7"/>
    <n v="1"/>
    <n v="1"/>
    <x v="1"/>
    <d v="2025-01-31T00:00:00"/>
    <n v="78.060273972602744"/>
    <x v="4"/>
  </r>
  <r>
    <n v="108862"/>
    <s v="VOLUNTEER"/>
    <x v="0"/>
    <s v="N"/>
    <m/>
    <m/>
    <m/>
    <s v="N"/>
    <m/>
    <x v="0"/>
    <d v="1995-10-06T00:00:00"/>
    <s v="LU3"/>
    <x v="1"/>
    <x v="3"/>
    <n v="41954"/>
    <n v="45027"/>
    <x v="3"/>
    <d v="2025-01-31T00:00:00"/>
    <n v="29.342465753424658"/>
    <x v="5"/>
  </r>
  <r>
    <n v="103575"/>
    <s v="VOLUNTEER"/>
    <x v="0"/>
    <s v="N"/>
    <m/>
    <m/>
    <m/>
    <s v="N"/>
    <m/>
    <x v="1"/>
    <d v="1992-04-14T00:00:00"/>
    <s v="MK4"/>
    <x v="4"/>
    <x v="2"/>
    <n v="41387"/>
    <n v="42845"/>
    <x v="0"/>
    <d v="2025-01-31T00:00:00"/>
    <n v="32.821917808219176"/>
    <x v="5"/>
  </r>
  <r>
    <n v="82850"/>
    <s v="VOLUNTEER"/>
    <x v="0"/>
    <s v="N"/>
    <m/>
    <m/>
    <m/>
    <s v="N"/>
    <m/>
    <x v="0"/>
    <d v="1970-04-15T00:00:00"/>
    <s v="LU6"/>
    <x v="4"/>
    <x v="3"/>
    <n v="40924"/>
    <n v="44664"/>
    <x v="4"/>
    <d v="2025-01-31T00:00:00"/>
    <n v="54.835616438356162"/>
    <x v="3"/>
  </r>
  <r>
    <n v="100915"/>
    <s v="VOLUNTEER"/>
    <x v="0"/>
    <s v="N"/>
    <m/>
    <m/>
    <m/>
    <s v="N"/>
    <m/>
    <x v="1"/>
    <d v="1989-12-26T00:00:00"/>
    <s v="LU3"/>
    <x v="1"/>
    <x v="3"/>
    <n v="41253"/>
    <n v="41253"/>
    <x v="1"/>
    <d v="2025-01-31T00:00:00"/>
    <n v="35.123287671232873"/>
    <x v="2"/>
  </r>
  <r>
    <n v="162015"/>
    <s v="VOLUNTEER"/>
    <x v="1"/>
    <s v="N"/>
    <m/>
    <m/>
    <m/>
    <s v="N"/>
    <m/>
    <x v="0"/>
    <m/>
    <s v="NOTKNOWN"/>
    <x v="3"/>
    <x v="3"/>
    <n v="44327"/>
    <s v=""/>
    <x v="0"/>
    <d v="2025-01-31T00:00:00"/>
    <n v="125.17260273972603"/>
    <x v="4"/>
  </r>
  <r>
    <n v="95072"/>
    <s v="VOLUNTEER"/>
    <x v="0"/>
    <s v="N"/>
    <m/>
    <m/>
    <m/>
    <s v="N"/>
    <m/>
    <x v="0"/>
    <d v="1952-10-01T00:00:00"/>
    <s v="HP2"/>
    <x v="0"/>
    <x v="3"/>
    <n v="41225"/>
    <n v="1"/>
    <x v="1"/>
    <d v="2025-01-31T00:00:00"/>
    <n v="72.38356164383562"/>
    <x v="4"/>
  </r>
  <r>
    <n v="164631"/>
    <s v="VOLUNTEER"/>
    <x v="0"/>
    <s v="N"/>
    <m/>
    <m/>
    <m/>
    <s v="N"/>
    <m/>
    <x v="0"/>
    <d v="2009-08-03T00:00:00"/>
    <s v="EN11"/>
    <x v="0"/>
    <x v="5"/>
    <n v="45218"/>
    <s v=""/>
    <x v="0"/>
    <d v="2025-01-31T00:00:00"/>
    <n v="15.506849315068493"/>
    <x v="6"/>
  </r>
  <r>
    <n v="150805"/>
    <s v="VOLUNTEER"/>
    <x v="1"/>
    <s v="N"/>
    <m/>
    <m/>
    <m/>
    <s v="N"/>
    <m/>
    <x v="0"/>
    <d v="1997-05-17T00:00:00"/>
    <s v="WD3"/>
    <x v="0"/>
    <x v="3"/>
    <n v="44369"/>
    <s v=""/>
    <x v="0"/>
    <d v="2025-01-31T00:00:00"/>
    <n v="27.728767123287671"/>
    <x v="5"/>
  </r>
  <r>
    <n v="7093"/>
    <s v="VOLUNTEER"/>
    <x v="0"/>
    <s v="N"/>
    <m/>
    <m/>
    <m/>
    <s v="N"/>
    <m/>
    <x v="0"/>
    <d v="1957-05-08T00:00:00"/>
    <s v="MK43"/>
    <x v="1"/>
    <x v="3"/>
    <n v="43236"/>
    <n v="44333"/>
    <x v="0"/>
    <d v="2025-01-31T00:00:00"/>
    <n v="67.780821917808225"/>
    <x v="4"/>
  </r>
  <r>
    <n v="153469"/>
    <s v="VOLUNTEER"/>
    <x v="1"/>
    <s v="N"/>
    <m/>
    <m/>
    <m/>
    <s v="N"/>
    <m/>
    <x v="0"/>
    <d v="1960-01-25T00:00:00"/>
    <s v="SG1"/>
    <x v="0"/>
    <x v="3"/>
    <n v="44574"/>
    <s v=""/>
    <x v="0"/>
    <d v="2025-01-31T00:00:00"/>
    <n v="65.063013698630144"/>
    <x v="4"/>
  </r>
  <r>
    <n v="161985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01221"/>
    <s v="VOLUNTEER"/>
    <x v="0"/>
    <s v="N"/>
    <m/>
    <m/>
    <m/>
    <s v="N"/>
    <m/>
    <x v="0"/>
    <d v="1997-11-23T00:00:00"/>
    <s v="MK10"/>
    <x v="4"/>
    <x v="2"/>
    <n v="41188"/>
    <n v="41678"/>
    <x v="1"/>
    <d v="2025-01-31T00:00:00"/>
    <n v="27.208219178082192"/>
    <x v="5"/>
  </r>
  <r>
    <n v="39130"/>
    <s v="VOLUNTEER"/>
    <x v="0"/>
    <s v="N"/>
    <m/>
    <m/>
    <m/>
    <s v="N"/>
    <m/>
    <x v="0"/>
    <m/>
    <s v="LU4"/>
    <x v="1"/>
    <x v="2"/>
    <n v="32874"/>
    <n v="32874"/>
    <x v="1"/>
    <d v="2025-01-31T00:00:00"/>
    <n v="125.17260273972603"/>
    <x v="4"/>
  </r>
  <r>
    <n v="153771"/>
    <s v="VOLUNTEER"/>
    <x v="0"/>
    <s v="N"/>
    <m/>
    <m/>
    <m/>
    <s v="N"/>
    <m/>
    <x v="1"/>
    <d v="2007-01-24T00:00:00"/>
    <s v="LU3"/>
    <x v="1"/>
    <x v="4"/>
    <s v="Not Recorded"/>
    <s v="Not Recorded"/>
    <x v="1"/>
    <d v="2025-01-31T00:00:00"/>
    <n v="18.032876712328768"/>
    <x v="1"/>
  </r>
  <r>
    <n v="156063"/>
    <s v="VOLUNTEER"/>
    <x v="0"/>
    <s v="N"/>
    <m/>
    <m/>
    <m/>
    <s v="N"/>
    <m/>
    <x v="0"/>
    <d v="2004-10-28T00:00:00"/>
    <s v="EN10"/>
    <x v="0"/>
    <x v="3"/>
    <n v="44722"/>
    <n v="44894"/>
    <x v="0"/>
    <d v="2025-01-31T00:00:00"/>
    <n v="20.273972602739725"/>
    <x v="1"/>
  </r>
  <r>
    <n v="107796"/>
    <s v="VOLUNTEER"/>
    <x v="0"/>
    <s v="N"/>
    <m/>
    <m/>
    <m/>
    <s v="N"/>
    <m/>
    <x v="0"/>
    <d v="1998-12-15T00:00:00"/>
    <s v="AL5"/>
    <x v="0"/>
    <x v="3"/>
    <n v="41757"/>
    <n v="41892"/>
    <x v="1"/>
    <d v="2025-01-31T00:00:00"/>
    <n v="26.147945205479452"/>
    <x v="5"/>
  </r>
  <r>
    <n v="107112"/>
    <s v="VOLUNTEER"/>
    <x v="0"/>
    <s v="N"/>
    <m/>
    <m/>
    <m/>
    <s v="N"/>
    <m/>
    <x v="0"/>
    <m/>
    <s v="SG18"/>
    <x v="1"/>
    <x v="3"/>
    <s v="Not Recorded"/>
    <s v="Not Recorded"/>
    <x v="1"/>
    <d v="2025-01-31T00:00:00"/>
    <n v="125.17260273972603"/>
    <x v="4"/>
  </r>
  <r>
    <n v="142426"/>
    <s v="VOLUNTEER"/>
    <x v="0"/>
    <s v="N"/>
    <m/>
    <m/>
    <m/>
    <s v="N"/>
    <m/>
    <x v="1"/>
    <d v="2000-10-06T00:00:00"/>
    <s v="LU2"/>
    <x v="1"/>
    <x v="3"/>
    <n v="43843"/>
    <n v="44439"/>
    <x v="0"/>
    <d v="2025-01-31T00:00:00"/>
    <n v="24.336986301369862"/>
    <x v="1"/>
  </r>
  <r>
    <n v="100876"/>
    <s v="VOLUNTEER"/>
    <x v="0"/>
    <s v="N"/>
    <m/>
    <m/>
    <m/>
    <s v="N"/>
    <m/>
    <x v="0"/>
    <d v="1969-12-22T00:00:00"/>
    <s v="SG5"/>
    <x v="1"/>
    <x v="3"/>
    <n v="41253"/>
    <n v="41253"/>
    <x v="1"/>
    <d v="2025-01-31T00:00:00"/>
    <n v="55.147945205479452"/>
    <x v="0"/>
  </r>
  <r>
    <n v="107847"/>
    <s v="VOLUNTEER"/>
    <x v="0"/>
    <s v="N"/>
    <m/>
    <m/>
    <m/>
    <s v="N"/>
    <m/>
    <x v="0"/>
    <d v="1945-09-24T00:00:00"/>
    <s v="EN11"/>
    <x v="2"/>
    <x v="3"/>
    <n v="41733"/>
    <n v="45062"/>
    <x v="0"/>
    <d v="2025-01-31T00:00:00"/>
    <n v="79.408219178082192"/>
    <x v="4"/>
  </r>
  <r>
    <n v="79372"/>
    <s v="VOLUNTEER"/>
    <x v="0"/>
    <s v="N"/>
    <m/>
    <m/>
    <m/>
    <s v="N"/>
    <m/>
    <x v="0"/>
    <d v="1986-02-09T00:00:00"/>
    <s v="MK45"/>
    <x v="1"/>
    <x v="3"/>
    <n v="41039"/>
    <n v="41039"/>
    <x v="1"/>
    <d v="2025-01-31T00:00:00"/>
    <n v="39.0027397260274"/>
    <x v="2"/>
  </r>
  <r>
    <n v="114702"/>
    <s v="VOLUNTEER"/>
    <x v="0"/>
    <s v="N"/>
    <m/>
    <m/>
    <m/>
    <s v="N"/>
    <m/>
    <x v="0"/>
    <d v="2000-11-01T00:00:00"/>
    <s v="AL1"/>
    <x v="0"/>
    <x v="3"/>
    <n v="42489"/>
    <n v="42489"/>
    <x v="0"/>
    <d v="2025-01-31T00:00:00"/>
    <n v="24.265753424657536"/>
    <x v="1"/>
  </r>
  <r>
    <n v="117440"/>
    <s v="VOLUNTEER"/>
    <x v="0"/>
    <s v="N"/>
    <m/>
    <m/>
    <m/>
    <s v="N"/>
    <m/>
    <x v="1"/>
    <d v="1986-06-27T00:00:00"/>
    <s v="SG4"/>
    <x v="0"/>
    <x v="2"/>
    <n v="42478"/>
    <n v="44340"/>
    <x v="0"/>
    <d v="2025-01-31T00:00:00"/>
    <n v="38.624657534246573"/>
    <x v="2"/>
  </r>
  <r>
    <n v="161073"/>
    <s v="VOLUNTEER"/>
    <x v="0"/>
    <s v="N"/>
    <m/>
    <m/>
    <m/>
    <s v="N"/>
    <m/>
    <x v="1"/>
    <d v="1992-05-19T00:00:00"/>
    <s v="SG5"/>
    <x v="1"/>
    <x v="3"/>
    <n v="45089"/>
    <n v="45415"/>
    <x v="0"/>
    <d v="2025-01-31T00:00:00"/>
    <n v="32.726027397260275"/>
    <x v="5"/>
  </r>
  <r>
    <n v="162016"/>
    <s v="VOLUNTEER"/>
    <x v="1"/>
    <s v="N"/>
    <m/>
    <m/>
    <m/>
    <s v="N"/>
    <m/>
    <x v="0"/>
    <d v="1946-07-13T00:00:00"/>
    <s v="MK42"/>
    <x v="1"/>
    <x v="2"/>
    <s v="Not Recorded"/>
    <s v="Not Recorded"/>
    <x v="0"/>
    <d v="2025-01-31T00:00:00"/>
    <n v="78.608219178082194"/>
    <x v="4"/>
  </r>
  <r>
    <n v="95067"/>
    <s v="VOLUNTEER"/>
    <x v="0"/>
    <s v="N"/>
    <m/>
    <m/>
    <m/>
    <s v="N"/>
    <m/>
    <x v="1"/>
    <m/>
    <s v="MK42"/>
    <x v="1"/>
    <x v="2"/>
    <n v="41078"/>
    <n v="41183"/>
    <x v="1"/>
    <d v="2025-01-31T00:00:00"/>
    <n v="125.17260273972603"/>
    <x v="4"/>
  </r>
  <r>
    <n v="94328"/>
    <s v="VOLUNTEER"/>
    <x v="0"/>
    <s v="N"/>
    <m/>
    <m/>
    <m/>
    <s v="N"/>
    <m/>
    <x v="0"/>
    <m/>
    <s v="MK40"/>
    <x v="1"/>
    <x v="3"/>
    <n v="41205"/>
    <n v="41205"/>
    <x v="1"/>
    <d v="2025-01-31T00:00:00"/>
    <n v="125.17260273972603"/>
    <x v="4"/>
  </r>
  <r>
    <n v="104672"/>
    <s v="VOLUNTEER"/>
    <x v="0"/>
    <s v="N"/>
    <m/>
    <m/>
    <m/>
    <s v="N"/>
    <m/>
    <x v="0"/>
    <d v="1969-01-04T00:00:00"/>
    <s v="WD3"/>
    <x v="0"/>
    <x v="3"/>
    <n v="41456"/>
    <n v="44664"/>
    <x v="0"/>
    <d v="2025-01-31T00:00:00"/>
    <n v="56.112328767123287"/>
    <x v="0"/>
  </r>
  <r>
    <n v="118610"/>
    <s v="VOLUNTEER"/>
    <x v="0"/>
    <s v="N"/>
    <m/>
    <m/>
    <m/>
    <s v="N"/>
    <m/>
    <x v="0"/>
    <d v="1979-06-01T00:00:00"/>
    <s v="LU1"/>
    <x v="1"/>
    <x v="2"/>
    <n v="42621"/>
    <n v="44831"/>
    <x v="2"/>
    <d v="2025-01-31T00:00:00"/>
    <n v="45.701369863013696"/>
    <x v="3"/>
  </r>
  <r>
    <n v="93301"/>
    <s v="VOLUNTEER"/>
    <x v="0"/>
    <s v="N"/>
    <m/>
    <m/>
    <m/>
    <s v="N"/>
    <m/>
    <x v="1"/>
    <d v="1994-09-29T00:00:00"/>
    <s v="LU2"/>
    <x v="1"/>
    <x v="2"/>
    <n v="40985"/>
    <n v="41320"/>
    <x v="1"/>
    <d v="2025-01-31T00:00:00"/>
    <n v="30.361643835616437"/>
    <x v="5"/>
  </r>
  <r>
    <n v="54686"/>
    <s v="VOLUNTEER"/>
    <x v="0"/>
    <s v="N"/>
    <m/>
    <m/>
    <m/>
    <s v="Y"/>
    <s v="15/03/2022"/>
    <x v="1"/>
    <d v="1947-11-24T00:00:00"/>
    <s v="LU3"/>
    <x v="1"/>
    <x v="3"/>
    <n v="39749"/>
    <n v="44096"/>
    <x v="4"/>
    <d v="2025-01-31T00:00:00"/>
    <n v="77.241095890410961"/>
    <x v="4"/>
  </r>
  <r>
    <n v="120803"/>
    <s v="VOLUNTEER"/>
    <x v="0"/>
    <s v="N"/>
    <m/>
    <m/>
    <m/>
    <s v="N"/>
    <m/>
    <x v="1"/>
    <d v="2002-08-23T00:00:00"/>
    <s v="AL2"/>
    <x v="0"/>
    <x v="3"/>
    <n v="42812"/>
    <n v="43488"/>
    <x v="0"/>
    <d v="2025-01-31T00:00:00"/>
    <n v="22.457534246575342"/>
    <x v="1"/>
  </r>
  <r>
    <n v="105705"/>
    <s v="VOLUNTEER"/>
    <x v="0"/>
    <s v="N"/>
    <m/>
    <m/>
    <m/>
    <s v="N"/>
    <m/>
    <x v="0"/>
    <d v="1946-03-17T00:00:00"/>
    <s v="CM23"/>
    <x v="0"/>
    <x v="3"/>
    <n v="41557"/>
    <n v="43183"/>
    <x v="0"/>
    <d v="2025-01-31T00:00:00"/>
    <n v="78.93150684931507"/>
    <x v="4"/>
  </r>
  <r>
    <n v="105656"/>
    <s v="VOLUNTEER"/>
    <x v="0"/>
    <s v="N"/>
    <m/>
    <m/>
    <m/>
    <s v="N"/>
    <m/>
    <x v="0"/>
    <d v="1939-11-13T00:00:00"/>
    <s v="WD18"/>
    <x v="0"/>
    <x v="2"/>
    <n v="41537"/>
    <n v="42383"/>
    <x v="0"/>
    <d v="2025-01-31T00:00:00"/>
    <n v="85.276712328767118"/>
    <x v="4"/>
  </r>
  <r>
    <n v="166952"/>
    <s v="VOLUNTEER"/>
    <x v="0"/>
    <s v="N"/>
    <m/>
    <m/>
    <m/>
    <s v="N"/>
    <m/>
    <x v="1"/>
    <d v="1972-01-14T00:00:00"/>
    <s v="MK42"/>
    <x v="1"/>
    <x v="3"/>
    <s v="Not Recorded"/>
    <s v="Not Recorded"/>
    <x v="1"/>
    <d v="2025-01-31T00:00:00"/>
    <n v="53.084931506849315"/>
    <x v="3"/>
  </r>
  <r>
    <n v="103290"/>
    <s v="VOLUNTEER"/>
    <x v="0"/>
    <s v="N"/>
    <m/>
    <m/>
    <m/>
    <s v="N"/>
    <m/>
    <x v="0"/>
    <d v="1999-02-13T00:00:00"/>
    <s v="LU2"/>
    <x v="1"/>
    <x v="2"/>
    <n v="41370"/>
    <n v="41739"/>
    <x v="1"/>
    <d v="2025-01-31T00:00:00"/>
    <n v="25.983561643835618"/>
    <x v="5"/>
  </r>
  <r>
    <n v="108237"/>
    <s v="VOLUNTEER"/>
    <x v="0"/>
    <s v="N"/>
    <m/>
    <m/>
    <m/>
    <s v="N"/>
    <m/>
    <x v="0"/>
    <d v="1998-03-02T00:00:00"/>
    <s v="LU2"/>
    <x v="1"/>
    <x v="3"/>
    <n v="41878"/>
    <n v="42598"/>
    <x v="3"/>
    <d v="2025-01-31T00:00:00"/>
    <n v="26.936986301369863"/>
    <x v="5"/>
  </r>
  <r>
    <n v="53901"/>
    <s v="VOLUNTEER"/>
    <x v="0"/>
    <s v="N"/>
    <m/>
    <m/>
    <m/>
    <s v="N"/>
    <m/>
    <x v="0"/>
    <d v="1954-06-14T00:00:00"/>
    <s v="LU3"/>
    <x v="1"/>
    <x v="2"/>
    <n v="40623"/>
    <n v="1"/>
    <x v="1"/>
    <d v="2025-01-31T00:00:00"/>
    <n v="70.682191780821924"/>
    <x v="4"/>
  </r>
  <r>
    <n v="32054"/>
    <s v="VOLUNTEER"/>
    <x v="0"/>
    <s v="N"/>
    <m/>
    <m/>
    <s v="EPAGE"/>
    <s v="N"/>
    <m/>
    <x v="1"/>
    <d v="1949-05-28T00:00:00"/>
    <s v="AL5"/>
    <x v="0"/>
    <x v="3"/>
    <n v="40053"/>
    <n v="42369"/>
    <x v="0"/>
    <d v="2025-01-31T00:00:00"/>
    <n v="75.731506849315068"/>
    <x v="4"/>
  </r>
  <r>
    <n v="63376"/>
    <s v="VOLUNTEER"/>
    <x v="0"/>
    <s v="N"/>
    <m/>
    <m/>
    <s v="VNELSON"/>
    <s v="N"/>
    <m/>
    <x v="0"/>
    <d v="1985-01-08T00:00:00"/>
    <s v="BL9"/>
    <x v="3"/>
    <x v="3"/>
    <n v="39775"/>
    <n v="44899"/>
    <x v="0"/>
    <d v="2025-01-31T00:00:00"/>
    <n v="40.090410958904108"/>
    <x v="2"/>
  </r>
  <r>
    <n v="115821"/>
    <s v="VOLUNTEER"/>
    <x v="0"/>
    <s v="N"/>
    <m/>
    <m/>
    <m/>
    <s v="N"/>
    <m/>
    <x v="1"/>
    <d v="1962-03-04T00:00:00"/>
    <s v="SG5"/>
    <x v="0"/>
    <x v="3"/>
    <n v="42408"/>
    <n v="43497"/>
    <x v="0"/>
    <d v="2025-01-31T00:00:00"/>
    <n v="62.956164383561642"/>
    <x v="0"/>
  </r>
  <r>
    <n v="2237"/>
    <s v="VOLUNTEER"/>
    <x v="0"/>
    <s v="N"/>
    <m/>
    <m/>
    <m/>
    <s v="N"/>
    <m/>
    <x v="0"/>
    <d v="1935-12-19T00:00:00"/>
    <s v="LU3"/>
    <x v="1"/>
    <x v="3"/>
    <n v="36991"/>
    <n v="42719"/>
    <x v="0"/>
    <d v="2025-01-31T00:00:00"/>
    <n v="89.180821917808217"/>
    <x v="4"/>
  </r>
  <r>
    <n v="130443"/>
    <s v="VOLUNTEER"/>
    <x v="0"/>
    <s v="N"/>
    <m/>
    <m/>
    <m/>
    <s v="N"/>
    <m/>
    <x v="1"/>
    <d v="1945-08-12T00:00:00"/>
    <s v="WD19"/>
    <x v="0"/>
    <x v="3"/>
    <s v="Not Recorded"/>
    <s v="Not Recorded"/>
    <x v="1"/>
    <d v="2025-01-31T00:00:00"/>
    <n v="79.526027397260279"/>
    <x v="4"/>
  </r>
  <r>
    <n v="133214"/>
    <s v="VOLUNTEER"/>
    <x v="0"/>
    <s v="N"/>
    <m/>
    <m/>
    <m/>
    <s v="N"/>
    <m/>
    <x v="0"/>
    <d v="2003-10-30T00:00:00"/>
    <s v="WD7"/>
    <x v="0"/>
    <x v="3"/>
    <n v="43505"/>
    <n v="43722"/>
    <x v="0"/>
    <d v="2025-01-31T00:00:00"/>
    <n v="21.271232876712329"/>
    <x v="1"/>
  </r>
  <r>
    <n v="108610"/>
    <s v="VOLUNTEER"/>
    <x v="0"/>
    <s v="N"/>
    <m/>
    <m/>
    <m/>
    <s v="N"/>
    <m/>
    <x v="0"/>
    <d v="1964-09-26T00:00:00"/>
    <s v="SG6"/>
    <x v="0"/>
    <x v="2"/>
    <n v="41741"/>
    <n v="41974"/>
    <x v="1"/>
    <d v="2025-01-31T00:00:00"/>
    <n v="60.389041095890413"/>
    <x v="0"/>
  </r>
  <r>
    <n v="108609"/>
    <s v="VOLUNTEER"/>
    <x v="0"/>
    <s v="N"/>
    <m/>
    <m/>
    <m/>
    <s v="N"/>
    <m/>
    <x v="0"/>
    <d v="1986-09-30T00:00:00"/>
    <s v="SG6"/>
    <x v="0"/>
    <x v="2"/>
    <n v="41749"/>
    <n v="41974"/>
    <x v="1"/>
    <d v="2025-01-31T00:00:00"/>
    <n v="38.364383561643834"/>
    <x v="2"/>
  </r>
  <r>
    <n v="83607"/>
    <s v="VOLUNTEER"/>
    <x v="0"/>
    <s v="N"/>
    <m/>
    <m/>
    <m/>
    <s v="N"/>
    <m/>
    <x v="0"/>
    <d v="1975-04-18T00:00:00"/>
    <s v="MK45"/>
    <x v="1"/>
    <x v="3"/>
    <n v="41127"/>
    <n v="41127"/>
    <x v="1"/>
    <d v="2025-01-31T00:00:00"/>
    <n v="49.824657534246576"/>
    <x v="3"/>
  </r>
  <r>
    <n v="105789"/>
    <s v="VOLUNTEER"/>
    <x v="1"/>
    <s v="N"/>
    <m/>
    <m/>
    <m/>
    <s v="N"/>
    <m/>
    <x v="1"/>
    <d v="1994-08-23T00:00:00"/>
    <s v="LU3"/>
    <x v="1"/>
    <x v="2"/>
    <n v="41563"/>
    <s v=""/>
    <x v="0"/>
    <d v="2025-01-31T00:00:00"/>
    <n v="30.463013698630139"/>
    <x v="5"/>
  </r>
  <r>
    <n v="100873"/>
    <s v="VOLUNTEER"/>
    <x v="0"/>
    <s v="N"/>
    <m/>
    <m/>
    <m/>
    <s v="N"/>
    <m/>
    <x v="0"/>
    <d v="1995-01-10T00:00:00"/>
    <s v="PE19"/>
    <x v="2"/>
    <x v="3"/>
    <n v="41296"/>
    <n v="41296"/>
    <x v="1"/>
    <d v="2025-01-31T00:00:00"/>
    <n v="30.079452054794519"/>
    <x v="5"/>
  </r>
  <r>
    <n v="153874"/>
    <s v="VOLUNTEER"/>
    <x v="0"/>
    <s v="N"/>
    <m/>
    <m/>
    <m/>
    <s v="N"/>
    <m/>
    <x v="0"/>
    <d v="2007-09-16T00:00:00"/>
    <s v="MK41"/>
    <x v="1"/>
    <x v="3"/>
    <n v="44597"/>
    <n v="44739"/>
    <x v="0"/>
    <d v="2025-01-31T00:00:00"/>
    <n v="17.389041095890413"/>
    <x v="1"/>
  </r>
  <r>
    <n v="168875"/>
    <s v="VOLUNTEER"/>
    <x v="2"/>
    <s v="N"/>
    <m/>
    <m/>
    <m/>
    <s v="N"/>
    <m/>
    <x v="0"/>
    <d v="1943-01-03T00:00:00"/>
    <s v="AL2"/>
    <x v="0"/>
    <x v="3"/>
    <s v="Not Recorded"/>
    <s v="Not Recorded"/>
    <x v="1"/>
    <d v="2025-01-31T00:00:00"/>
    <n v="82.134246575342459"/>
    <x v="4"/>
  </r>
  <r>
    <n v="80119"/>
    <s v="VOLUNTEER"/>
    <x v="0"/>
    <s v="N"/>
    <m/>
    <m/>
    <m/>
    <s v="N"/>
    <m/>
    <x v="0"/>
    <d v="1970-07-10T00:00:00"/>
    <s v="MK42"/>
    <x v="1"/>
    <x v="2"/>
    <n v="40547"/>
    <n v="42958"/>
    <x v="0"/>
    <d v="2025-01-31T00:00:00"/>
    <n v="54.6"/>
    <x v="3"/>
  </r>
  <r>
    <n v="160333"/>
    <s v="VOLUNTEER"/>
    <x v="0"/>
    <s v="N"/>
    <m/>
    <m/>
    <m/>
    <s v="N"/>
    <m/>
    <x v="1"/>
    <d v="2001-12-14T00:00:00"/>
    <s v="LU6"/>
    <x v="1"/>
    <x v="3"/>
    <s v="Not Recorded"/>
    <s v="Not Recorded"/>
    <x v="1"/>
    <d v="2025-01-31T00:00:00"/>
    <n v="23.147945205479452"/>
    <x v="1"/>
  </r>
  <r>
    <n v="128283"/>
    <s v="VOLUNTEER"/>
    <x v="0"/>
    <s v="N"/>
    <m/>
    <m/>
    <m/>
    <s v="N"/>
    <m/>
    <x v="0"/>
    <d v="1993-06-19T00:00:00"/>
    <s v="AL7"/>
    <x v="0"/>
    <x v="3"/>
    <n v="43487"/>
    <n v="44308"/>
    <x v="4"/>
    <d v="2025-01-31T00:00:00"/>
    <n v="31.641095890410959"/>
    <x v="5"/>
  </r>
  <r>
    <n v="117438"/>
    <s v="VOLUNTEER"/>
    <x v="0"/>
    <s v="N"/>
    <m/>
    <m/>
    <m/>
    <s v="N"/>
    <m/>
    <x v="0"/>
    <d v="1990-10-03T00:00:00"/>
    <s v="SG16"/>
    <x v="1"/>
    <x v="2"/>
    <n v="42473"/>
    <n v="42838"/>
    <x v="0"/>
    <d v="2025-01-31T00:00:00"/>
    <n v="34.353424657534248"/>
    <x v="5"/>
  </r>
  <r>
    <n v="153509"/>
    <s v="VOLUNTEER"/>
    <x v="0"/>
    <s v="N"/>
    <m/>
    <m/>
    <m/>
    <s v="N"/>
    <m/>
    <x v="0"/>
    <d v="2004-06-29T00:00:00"/>
    <s v="LU4"/>
    <x v="1"/>
    <x v="2"/>
    <n v="44511"/>
    <n v="44741"/>
    <x v="3"/>
    <d v="2025-01-31T00:00:00"/>
    <n v="20.605479452054794"/>
    <x v="1"/>
  </r>
  <r>
    <n v="49709"/>
    <s v="VOLUNTEER"/>
    <x v="1"/>
    <s v="N"/>
    <m/>
    <m/>
    <m/>
    <s v="N"/>
    <m/>
    <x v="0"/>
    <d v="1943-07-09T00:00:00"/>
    <s v="LU3"/>
    <x v="1"/>
    <x v="3"/>
    <s v="Not Recorded"/>
    <s v="Not Recorded"/>
    <x v="0"/>
    <d v="2025-01-31T00:00:00"/>
    <n v="81.62191780821918"/>
    <x v="4"/>
  </r>
  <r>
    <n v="157747"/>
    <s v="VOLUNTEER"/>
    <x v="0"/>
    <s v="N"/>
    <m/>
    <m/>
    <m/>
    <s v="N"/>
    <m/>
    <x v="0"/>
    <d v="1976-09-24T00:00:00"/>
    <s v="EX13"/>
    <x v="3"/>
    <x v="3"/>
    <n v="44840"/>
    <n v="45169"/>
    <x v="0"/>
    <d v="2025-01-31T00:00:00"/>
    <n v="48.386301369863013"/>
    <x v="3"/>
  </r>
  <r>
    <n v="80728"/>
    <s v="VOLUNTEER"/>
    <x v="0"/>
    <s v="N"/>
    <m/>
    <m/>
    <m/>
    <s v="N"/>
    <m/>
    <x v="0"/>
    <d v="1973-11-16T00:00:00"/>
    <s v="SG2"/>
    <x v="0"/>
    <x v="3"/>
    <s v="Not Recorded"/>
    <s v="Not Recorded"/>
    <x v="0"/>
    <d v="2025-01-31T00:00:00"/>
    <n v="51.243835616438353"/>
    <x v="3"/>
  </r>
  <r>
    <n v="145462"/>
    <s v="VOLUNTEER"/>
    <x v="1"/>
    <s v="N"/>
    <m/>
    <m/>
    <m/>
    <s v="N"/>
    <m/>
    <x v="1"/>
    <d v="2000-11-15T00:00:00"/>
    <s v="LU4"/>
    <x v="1"/>
    <x v="3"/>
    <s v="Not Recorded"/>
    <s v="Not Recorded"/>
    <x v="0"/>
    <d v="2025-01-31T00:00:00"/>
    <n v="24.227397260273971"/>
    <x v="1"/>
  </r>
  <r>
    <n v="160444"/>
    <s v="VOLUNTEER"/>
    <x v="0"/>
    <s v="N"/>
    <m/>
    <m/>
    <m/>
    <s v="N"/>
    <m/>
    <x v="1"/>
    <d v="1983-12-27T00:00:00"/>
    <s v="LU3"/>
    <x v="1"/>
    <x v="2"/>
    <s v="Not Recorded"/>
    <s v="Not Recorded"/>
    <x v="1"/>
    <d v="2025-01-31T00:00:00"/>
    <n v="41.126027397260273"/>
    <x v="2"/>
  </r>
  <r>
    <n v="50527"/>
    <s v="VOLUNTEER"/>
    <x v="0"/>
    <s v="N"/>
    <m/>
    <m/>
    <m/>
    <s v="N"/>
    <m/>
    <x v="0"/>
    <d v="1979-05-10T00:00:00"/>
    <s v="LU4"/>
    <x v="1"/>
    <x v="6"/>
    <n v="40556"/>
    <n v="42298"/>
    <x v="4"/>
    <d v="2025-01-31T00:00:00"/>
    <n v="45.761643835616439"/>
    <x v="3"/>
  </r>
  <r>
    <n v="105841"/>
    <s v="VOLUNTEER"/>
    <x v="0"/>
    <s v="N"/>
    <m/>
    <m/>
    <m/>
    <s v="N"/>
    <m/>
    <x v="0"/>
    <d v="1975-02-09T00:00:00"/>
    <s v="MK45"/>
    <x v="1"/>
    <x v="3"/>
    <n v="41570"/>
    <n v="42704"/>
    <x v="0"/>
    <d v="2025-01-31T00:00:00"/>
    <n v="50.010958904109586"/>
    <x v="3"/>
  </r>
  <r>
    <n v="151126"/>
    <s v="VOLUNTEER"/>
    <x v="0"/>
    <s v="N"/>
    <m/>
    <m/>
    <m/>
    <s v="N"/>
    <m/>
    <x v="1"/>
    <d v="2004-08-20T00:00:00"/>
    <s v="MK17"/>
    <x v="4"/>
    <x v="3"/>
    <s v="Not Recorded"/>
    <s v="Not Recorded"/>
    <x v="1"/>
    <d v="2025-01-31T00:00:00"/>
    <n v="20.463013698630139"/>
    <x v="1"/>
  </r>
  <r>
    <n v="125253"/>
    <s v="VOLUNTEER"/>
    <x v="0"/>
    <s v="N"/>
    <m/>
    <m/>
    <m/>
    <s v="N"/>
    <m/>
    <x v="0"/>
    <m/>
    <s v="NN9"/>
    <x v="3"/>
    <x v="3"/>
    <s v="Not Recorded"/>
    <s v="Not Recorded"/>
    <x v="1"/>
    <d v="2025-01-31T00:00:00"/>
    <n v="125.17260273972603"/>
    <x v="4"/>
  </r>
  <r>
    <n v="106941"/>
    <s v="VOLUNTEER"/>
    <x v="0"/>
    <s v="N"/>
    <m/>
    <m/>
    <m/>
    <s v="N"/>
    <m/>
    <x v="0"/>
    <d v="1997-04-26T00:00:00"/>
    <s v="SG1"/>
    <x v="0"/>
    <x v="2"/>
    <n v="41664"/>
    <n v="41698"/>
    <x v="1"/>
    <d v="2025-01-31T00:00:00"/>
    <n v="27.786301369863015"/>
    <x v="5"/>
  </r>
  <r>
    <n v="102526"/>
    <s v="VOLUNTEER"/>
    <x v="0"/>
    <s v="N"/>
    <m/>
    <m/>
    <m/>
    <s v="Y"/>
    <s v="03/07/2023"/>
    <x v="0"/>
    <d v="1950-02-14T00:00:00"/>
    <s v="LU1"/>
    <x v="1"/>
    <x v="3"/>
    <n v="41960"/>
    <n v="41960"/>
    <x v="1"/>
    <d v="2025-01-31T00:00:00"/>
    <n v="75.013698630136986"/>
    <x v="4"/>
  </r>
  <r>
    <n v="160534"/>
    <s v="VOLUNTEER"/>
    <x v="0"/>
    <s v="N"/>
    <m/>
    <m/>
    <m/>
    <s v="N"/>
    <m/>
    <x v="0"/>
    <d v="2009-01-15T00:00:00"/>
    <s v="LU4"/>
    <x v="1"/>
    <x v="5"/>
    <s v="Not Recorded"/>
    <s v="Not Recorded"/>
    <x v="1"/>
    <d v="2025-01-31T00:00:00"/>
    <n v="16.054794520547944"/>
    <x v="1"/>
  </r>
  <r>
    <n v="95077"/>
    <s v="VOLUNTEER"/>
    <x v="0"/>
    <s v="N"/>
    <m/>
    <m/>
    <m/>
    <s v="N"/>
    <m/>
    <x v="0"/>
    <d v="1981-09-09T00:00:00"/>
    <s v="LU3"/>
    <x v="1"/>
    <x v="2"/>
    <n v="41071"/>
    <n v="41153"/>
    <x v="1"/>
    <d v="2025-01-31T00:00:00"/>
    <n v="43.424657534246577"/>
    <x v="2"/>
  </r>
  <r>
    <n v="22617"/>
    <s v="VOLUNTEER"/>
    <x v="0"/>
    <s v="N"/>
    <m/>
    <m/>
    <m/>
    <s v="Y"/>
    <s v="14/12/2022"/>
    <x v="0"/>
    <d v="1932-09-06T00:00:00"/>
    <s v="LU4"/>
    <x v="1"/>
    <x v="3"/>
    <n v="36133"/>
    <n v="44778"/>
    <x v="3"/>
    <d v="2025-01-31T00:00:00"/>
    <n v="92.465753424657535"/>
    <x v="4"/>
  </r>
  <r>
    <n v="108415"/>
    <s v="VOLUNTEER"/>
    <x v="0"/>
    <s v="N"/>
    <m/>
    <m/>
    <m/>
    <s v="N"/>
    <m/>
    <x v="0"/>
    <m/>
    <s v="LU3"/>
    <x v="1"/>
    <x v="0"/>
    <s v="Not Recorded"/>
    <s v="Not Recorded"/>
    <x v="1"/>
    <d v="2025-01-31T00:00:00"/>
    <n v="125.17260273972603"/>
    <x v="4"/>
  </r>
  <r>
    <n v="83928"/>
    <s v="VOLUNTEER"/>
    <x v="0"/>
    <s v="N"/>
    <m/>
    <m/>
    <m/>
    <s v="N"/>
    <m/>
    <x v="0"/>
    <d v="1996-10-20T00:00:00"/>
    <s v="LU2"/>
    <x v="1"/>
    <x v="2"/>
    <n v="40887"/>
    <n v="41904"/>
    <x v="1"/>
    <d v="2025-01-31T00:00:00"/>
    <n v="28.301369863013697"/>
    <x v="5"/>
  </r>
  <r>
    <n v="115889"/>
    <s v="VOLUNTEER"/>
    <x v="0"/>
    <s v="N"/>
    <m/>
    <m/>
    <m/>
    <s v="N"/>
    <m/>
    <x v="0"/>
    <d v="2001-03-28T00:00:00"/>
    <s v="AL1"/>
    <x v="0"/>
    <x v="6"/>
    <n v="42392"/>
    <n v="42495"/>
    <x v="0"/>
    <d v="2025-01-31T00:00:00"/>
    <n v="23.863013698630137"/>
    <x v="1"/>
  </r>
  <r>
    <n v="160054"/>
    <s v="VOLUNTEER"/>
    <x v="1"/>
    <s v="N"/>
    <m/>
    <m/>
    <m/>
    <s v="N"/>
    <m/>
    <x v="1"/>
    <d v="2008-04-28T00:00:00"/>
    <s v="AL5"/>
    <x v="0"/>
    <x v="5"/>
    <n v="45038"/>
    <s v=""/>
    <x v="0"/>
    <d v="2025-01-31T00:00:00"/>
    <n v="16.772602739726029"/>
    <x v="1"/>
  </r>
  <r>
    <n v="112951"/>
    <s v="VOLUNTEER"/>
    <x v="0"/>
    <s v="N"/>
    <m/>
    <m/>
    <m/>
    <s v="N"/>
    <m/>
    <x v="0"/>
    <d v="1998-10-29T00:00:00"/>
    <s v="SG2"/>
    <x v="0"/>
    <x v="2"/>
    <n v="42223"/>
    <n v="42339"/>
    <x v="0"/>
    <d v="2025-01-31T00:00:00"/>
    <n v="26.276712328767122"/>
    <x v="5"/>
  </r>
  <r>
    <n v="105615"/>
    <s v="VOLUNTEER"/>
    <x v="0"/>
    <s v="N"/>
    <m/>
    <m/>
    <m/>
    <s v="N"/>
    <m/>
    <x v="0"/>
    <d v="1944-05-21T00:00:00"/>
    <s v="LU1"/>
    <x v="1"/>
    <x v="2"/>
    <n v="41465"/>
    <n v="43547"/>
    <x v="0"/>
    <d v="2025-01-31T00:00:00"/>
    <n v="80.753424657534254"/>
    <x v="4"/>
  </r>
  <r>
    <n v="79593"/>
    <s v="VOLUNTEER"/>
    <x v="0"/>
    <s v="N"/>
    <m/>
    <m/>
    <m/>
    <s v="Y"/>
    <s v="06/03/2024"/>
    <x v="1"/>
    <d v="1939-02-26T00:00:00"/>
    <s v="LU3"/>
    <x v="1"/>
    <x v="7"/>
    <n v="40637"/>
    <n v="44433"/>
    <x v="0"/>
    <d v="2025-01-31T00:00:00"/>
    <n v="85.989041095890414"/>
    <x v="4"/>
  </r>
  <r>
    <n v="83319"/>
    <s v="VOLUNTEER"/>
    <x v="1"/>
    <s v="N"/>
    <m/>
    <m/>
    <m/>
    <s v="N"/>
    <m/>
    <x v="0"/>
    <d v="1949-09-18T00:00:00"/>
    <s v="MK42"/>
    <x v="1"/>
    <x v="6"/>
    <n v="40857"/>
    <s v=""/>
    <x v="0"/>
    <d v="2025-01-31T00:00:00"/>
    <n v="75.421917808219177"/>
    <x v="4"/>
  </r>
  <r>
    <n v="161162"/>
    <s v="VOLUNTEER"/>
    <x v="1"/>
    <s v="N"/>
    <m/>
    <m/>
    <m/>
    <s v="N"/>
    <m/>
    <x v="0"/>
    <d v="1976-06-24T00:00:00"/>
    <s v="LU5"/>
    <x v="1"/>
    <x v="6"/>
    <n v="45103"/>
    <s v=""/>
    <x v="0"/>
    <d v="2025-01-31T00:00:00"/>
    <n v="48.638356164383559"/>
    <x v="3"/>
  </r>
  <r>
    <n v="81409"/>
    <s v="VOLUNTEER"/>
    <x v="0"/>
    <s v="N"/>
    <m/>
    <m/>
    <m/>
    <s v="N"/>
    <m/>
    <x v="0"/>
    <d v="1994-01-15T00:00:00"/>
    <s v="LU2"/>
    <x v="1"/>
    <x v="2"/>
    <n v="40749"/>
    <n v="40969"/>
    <x v="1"/>
    <d v="2025-01-31T00:00:00"/>
    <n v="31.065753424657533"/>
    <x v="5"/>
  </r>
  <r>
    <n v="108368"/>
    <s v="VOLUNTEER"/>
    <x v="0"/>
    <s v="N"/>
    <m/>
    <m/>
    <m/>
    <s v="N"/>
    <m/>
    <x v="1"/>
    <d v="1958-06-14T00:00:00"/>
    <s v="MK41"/>
    <x v="1"/>
    <x v="2"/>
    <n v="41808"/>
    <n v="44298"/>
    <x v="0"/>
    <d v="2025-01-31T00:00:00"/>
    <n v="66.679452054794524"/>
    <x v="4"/>
  </r>
  <r>
    <n v="83824"/>
    <s v="VOLUNTEER"/>
    <x v="1"/>
    <s v="N"/>
    <m/>
    <m/>
    <m/>
    <s v="N"/>
    <m/>
    <x v="0"/>
    <d v="1961-04-29T00:00:00"/>
    <s v="LU2"/>
    <x v="1"/>
    <x v="2"/>
    <n v="40878"/>
    <s v=""/>
    <x v="0"/>
    <d v="2025-01-31T00:00:00"/>
    <n v="63.802739726027397"/>
    <x v="0"/>
  </r>
  <r>
    <n v="109706"/>
    <s v="VOLUNTEER"/>
    <x v="0"/>
    <s v="N"/>
    <m/>
    <m/>
    <m/>
    <s v="N"/>
    <m/>
    <x v="0"/>
    <m/>
    <s v="SG5"/>
    <x v="0"/>
    <x v="2"/>
    <s v="Not Recorded"/>
    <s v="Not Recorded"/>
    <x v="2"/>
    <d v="2025-01-31T00:00:00"/>
    <n v="125.17260273972603"/>
    <x v="4"/>
  </r>
  <r>
    <n v="147935"/>
    <s v="VOLUNTEER"/>
    <x v="0"/>
    <s v="N"/>
    <m/>
    <m/>
    <m/>
    <s v="N"/>
    <m/>
    <x v="0"/>
    <d v="1992-09-12T00:00:00"/>
    <s v="WD25"/>
    <x v="0"/>
    <x v="6"/>
    <s v="Not Recorded"/>
    <s v="Not Recorded"/>
    <x v="1"/>
    <d v="2025-01-31T00:00:00"/>
    <n v="32.408219178082192"/>
    <x v="5"/>
  </r>
  <r>
    <n v="95078"/>
    <s v="VOLUNTEER"/>
    <x v="0"/>
    <s v="N"/>
    <m/>
    <m/>
    <m/>
    <s v="N"/>
    <m/>
    <x v="0"/>
    <d v="1995-05-20T00:00:00"/>
    <s v="SG2"/>
    <x v="0"/>
    <x v="2"/>
    <n v="41076"/>
    <n v="41223"/>
    <x v="1"/>
    <d v="2025-01-31T00:00:00"/>
    <n v="29.723287671232878"/>
    <x v="5"/>
  </r>
  <r>
    <n v="108002"/>
    <s v="VOLUNTEER"/>
    <x v="0"/>
    <s v="N"/>
    <m/>
    <m/>
    <m/>
    <s v="N"/>
    <m/>
    <x v="0"/>
    <d v="1997-08-21T00:00:00"/>
    <s v="HP3"/>
    <x v="0"/>
    <x v="2"/>
    <n v="41780"/>
    <n v="41967"/>
    <x v="1"/>
    <d v="2025-01-31T00:00:00"/>
    <n v="27.465753424657535"/>
    <x v="5"/>
  </r>
  <r>
    <n v="168876"/>
    <s v="VOLUNTEER"/>
    <x v="2"/>
    <s v="N"/>
    <m/>
    <m/>
    <m/>
    <s v="N"/>
    <m/>
    <x v="0"/>
    <d v="2005-05-17T00:00:00"/>
    <s v="MK45"/>
    <x v="1"/>
    <x v="3"/>
    <s v="Not Recorded"/>
    <s v="Not Recorded"/>
    <x v="1"/>
    <d v="2025-01-31T00:00:00"/>
    <n v="19.723287671232878"/>
    <x v="1"/>
  </r>
  <r>
    <n v="169277"/>
    <s v="VOLUNTEER"/>
    <x v="1"/>
    <s v="N"/>
    <m/>
    <m/>
    <m/>
    <s v="N"/>
    <m/>
    <x v="0"/>
    <d v="2005-05-17T00:00:00"/>
    <s v="MK45"/>
    <x v="1"/>
    <x v="3"/>
    <n v="45547"/>
    <s v=""/>
    <x v="0"/>
    <d v="2025-01-31T00:00:00"/>
    <n v="19.723287671232878"/>
    <x v="1"/>
  </r>
  <r>
    <n v="80729"/>
    <s v="VOLUNTEER"/>
    <x v="0"/>
    <s v="N"/>
    <m/>
    <m/>
    <m/>
    <s v="N"/>
    <m/>
    <x v="0"/>
    <d v="1935-09-07T00:00:00"/>
    <s v="LU3"/>
    <x v="1"/>
    <x v="3"/>
    <n v="35065"/>
    <n v="40934"/>
    <x v="1"/>
    <d v="2025-01-31T00:00:00"/>
    <n v="89.463013698630135"/>
    <x v="4"/>
  </r>
  <r>
    <n v="124459"/>
    <s v="VOLUNTEER"/>
    <x v="1"/>
    <s v="N"/>
    <m/>
    <m/>
    <m/>
    <s v="N"/>
    <m/>
    <x v="0"/>
    <d v="1985-01-06T00:00:00"/>
    <s v="EN7"/>
    <x v="0"/>
    <x v="0"/>
    <n v="42689"/>
    <s v=""/>
    <x v="0"/>
    <d v="2025-01-31T00:00:00"/>
    <n v="40.095890410958901"/>
    <x v="2"/>
  </r>
  <r>
    <n v="134023"/>
    <s v="VOLUNTEER"/>
    <x v="0"/>
    <s v="N"/>
    <m/>
    <m/>
    <m/>
    <s v="N"/>
    <m/>
    <x v="0"/>
    <d v="1980-05-10T00:00:00"/>
    <s v="LU3"/>
    <x v="1"/>
    <x v="3"/>
    <n v="43532"/>
    <n v="43840"/>
    <x v="0"/>
    <d v="2025-01-31T00:00:00"/>
    <n v="44.758904109589039"/>
    <x v="2"/>
  </r>
  <r>
    <n v="105780"/>
    <s v="VOLUNTEER"/>
    <x v="0"/>
    <s v="N"/>
    <m/>
    <m/>
    <m/>
    <s v="N"/>
    <m/>
    <x v="0"/>
    <d v="1993-02-12T00:00:00"/>
    <s v="HP2"/>
    <x v="0"/>
    <x v="2"/>
    <n v="41520"/>
    <n v="42125"/>
    <x v="0"/>
    <d v="2025-01-31T00:00:00"/>
    <n v="31.989041095890411"/>
    <x v="5"/>
  </r>
  <r>
    <n v="160777"/>
    <s v="VOLUNTEER"/>
    <x v="1"/>
    <s v="N"/>
    <m/>
    <m/>
    <m/>
    <s v="N"/>
    <m/>
    <x v="0"/>
    <d v="2006-02-26T00:00:00"/>
    <s v="LU3"/>
    <x v="1"/>
    <x v="5"/>
    <n v="45038"/>
    <n v="45064"/>
    <x v="0"/>
    <d v="2025-01-31T00:00:00"/>
    <n v="18.942465753424656"/>
    <x v="1"/>
  </r>
  <r>
    <n v="110666"/>
    <s v="VOLUNTEER"/>
    <x v="0"/>
    <s v="N"/>
    <m/>
    <m/>
    <m/>
    <s v="N"/>
    <m/>
    <x v="0"/>
    <d v="1999-06-17T00:00:00"/>
    <s v="MK16"/>
    <x v="4"/>
    <x v="2"/>
    <n v="42012"/>
    <n v="44664"/>
    <x v="0"/>
    <d v="2025-01-31T00:00:00"/>
    <n v="25.643835616438356"/>
    <x v="5"/>
  </r>
  <r>
    <n v="168619"/>
    <s v="VOLUNTEER"/>
    <x v="1"/>
    <s v="N"/>
    <m/>
    <m/>
    <m/>
    <s v="N"/>
    <m/>
    <x v="1"/>
    <d v="1962-06-27T00:00:00"/>
    <s v="LU3"/>
    <x v="1"/>
    <x v="6"/>
    <n v="45459"/>
    <s v=""/>
    <x v="0"/>
    <d v="2025-01-31T00:00:00"/>
    <n v="62.641095890410959"/>
    <x v="0"/>
  </r>
  <r>
    <n v="132180"/>
    <s v="VOLUNTEER"/>
    <x v="0"/>
    <s v="N"/>
    <m/>
    <m/>
    <m/>
    <s v="N"/>
    <m/>
    <x v="0"/>
    <d v="1962-11-23T00:00:00"/>
    <s v="WD18"/>
    <x v="0"/>
    <x v="3"/>
    <n v="43439"/>
    <n v="45464"/>
    <x v="0"/>
    <d v="2025-01-31T00:00:00"/>
    <n v="62.232876712328768"/>
    <x v="0"/>
  </r>
  <r>
    <n v="151660"/>
    <s v="VOLUNTEER"/>
    <x v="1"/>
    <s v="N"/>
    <m/>
    <m/>
    <m/>
    <s v="N"/>
    <m/>
    <x v="0"/>
    <d v="2003-11-20T00:00:00"/>
    <s v="WD3"/>
    <x v="0"/>
    <x v="7"/>
    <n v="44436"/>
    <s v=""/>
    <x v="0"/>
    <d v="2025-01-31T00:00:00"/>
    <n v="21.213698630136985"/>
    <x v="1"/>
  </r>
  <r>
    <n v="115731"/>
    <s v="VOLUNTEER"/>
    <x v="0"/>
    <s v="N"/>
    <m/>
    <m/>
    <m/>
    <s v="N"/>
    <m/>
    <x v="0"/>
    <d v="2000-10-01T00:00:00"/>
    <s v="HP2"/>
    <x v="0"/>
    <x v="3"/>
    <n v="42380"/>
    <n v="42422"/>
    <x v="0"/>
    <d v="2025-01-31T00:00:00"/>
    <n v="24.350684931506848"/>
    <x v="1"/>
  </r>
  <r>
    <n v="79450"/>
    <s v="VOLUNTEER"/>
    <x v="0"/>
    <s v="N"/>
    <m/>
    <m/>
    <m/>
    <s v="N"/>
    <m/>
    <x v="1"/>
    <d v="1988-01-03T00:00:00"/>
    <s v="SG5"/>
    <x v="0"/>
    <x v="2"/>
    <n v="40583"/>
    <n v="41214"/>
    <x v="1"/>
    <d v="2025-01-31T00:00:00"/>
    <n v="37.104109589041094"/>
    <x v="2"/>
  </r>
  <r>
    <n v="146395"/>
    <s v="VOLUNTEER"/>
    <x v="0"/>
    <s v="N"/>
    <m/>
    <m/>
    <m/>
    <s v="N"/>
    <m/>
    <x v="0"/>
    <d v="1954-05-16T00:00:00"/>
    <s v="LU6"/>
    <x v="1"/>
    <x v="3"/>
    <s v="Not Recorded"/>
    <s v="Not Recorded"/>
    <x v="1"/>
    <d v="2025-01-31T00:00:00"/>
    <n v="70.761643835616439"/>
    <x v="4"/>
  </r>
  <r>
    <n v="123707"/>
    <s v="VOLUNTEER"/>
    <x v="0"/>
    <s v="N"/>
    <m/>
    <m/>
    <m/>
    <s v="N"/>
    <m/>
    <x v="0"/>
    <d v="1949-12-26T00:00:00"/>
    <s v="WS13"/>
    <x v="3"/>
    <x v="6"/>
    <n v="42951"/>
    <n v="43488"/>
    <x v="0"/>
    <d v="2025-01-31T00:00:00"/>
    <n v="75.150684931506845"/>
    <x v="4"/>
  </r>
  <r>
    <n v="107373"/>
    <s v="VOLUNTEER"/>
    <x v="1"/>
    <s v="N"/>
    <m/>
    <m/>
    <m/>
    <s v="N"/>
    <m/>
    <x v="0"/>
    <d v="1957-10-23T00:00:00"/>
    <s v="AL2"/>
    <x v="0"/>
    <x v="3"/>
    <s v="Not Recorded"/>
    <s v="Not Recorded"/>
    <x v="0"/>
    <d v="2025-01-31T00:00:00"/>
    <n v="67.320547945205476"/>
    <x v="4"/>
  </r>
  <r>
    <n v="48539"/>
    <s v="VOLUNTEER"/>
    <x v="0"/>
    <s v="N"/>
    <m/>
    <m/>
    <m/>
    <s v="N"/>
    <m/>
    <x v="0"/>
    <d v="1984-09-12T00:00:00"/>
    <s v="LU5"/>
    <x v="1"/>
    <x v="2"/>
    <n v="1"/>
    <n v="1"/>
    <x v="1"/>
    <d v="2025-01-31T00:00:00"/>
    <n v="40.413698630136984"/>
    <x v="2"/>
  </r>
  <r>
    <n v="118543"/>
    <s v="VOLUNTEER"/>
    <x v="1"/>
    <s v="N"/>
    <m/>
    <m/>
    <m/>
    <s v="N"/>
    <m/>
    <x v="0"/>
    <d v="1960-04-21T00:00:00"/>
    <s v="MK45"/>
    <x v="1"/>
    <x v="3"/>
    <n v="45518"/>
    <s v=""/>
    <x v="4"/>
    <d v="2025-01-31T00:00:00"/>
    <n v="64.824657534246569"/>
    <x v="0"/>
  </r>
  <r>
    <n v="107670"/>
    <s v="VOLUNTEER"/>
    <x v="0"/>
    <s v="N"/>
    <m/>
    <m/>
    <m/>
    <s v="N"/>
    <m/>
    <x v="1"/>
    <d v="1988-09-18T00:00:00"/>
    <s v="SG2"/>
    <x v="0"/>
    <x v="2"/>
    <n v="41748"/>
    <n v="42369"/>
    <x v="0"/>
    <d v="2025-01-31T00:00:00"/>
    <n v="36.394520547945206"/>
    <x v="2"/>
  </r>
  <r>
    <n v="102097"/>
    <s v="VOLUNTEER"/>
    <x v="0"/>
    <s v="N"/>
    <m/>
    <m/>
    <m/>
    <s v="N"/>
    <m/>
    <x v="0"/>
    <d v="1947-04-04T00:00:00"/>
    <s v="WD25"/>
    <x v="0"/>
    <x v="2"/>
    <n v="41178"/>
    <n v="41791"/>
    <x v="1"/>
    <d v="2025-01-31T00:00:00"/>
    <n v="77.882191780821913"/>
    <x v="4"/>
  </r>
  <r>
    <n v="120691"/>
    <s v="VOLUNTEER"/>
    <x v="0"/>
    <s v="N"/>
    <m/>
    <m/>
    <m/>
    <s v="N"/>
    <m/>
    <x v="0"/>
    <d v="1974-04-29T00:00:00"/>
    <s v="HP1"/>
    <x v="0"/>
    <x v="3"/>
    <n v="42793"/>
    <n v="43376"/>
    <x v="0"/>
    <d v="2025-01-31T00:00:00"/>
    <n v="50.794520547945204"/>
    <x v="3"/>
  </r>
  <r>
    <n v="168234"/>
    <s v="VOLUNTEER"/>
    <x v="0"/>
    <s v="N"/>
    <m/>
    <m/>
    <m/>
    <s v="N"/>
    <m/>
    <x v="0"/>
    <d v="2008-11-14T00:00:00"/>
    <s v="LU3"/>
    <x v="1"/>
    <x v="4"/>
    <s v="Not Recorded"/>
    <s v="Not Recorded"/>
    <x v="1"/>
    <d v="2025-01-31T00:00:00"/>
    <n v="16.224657534246575"/>
    <x v="1"/>
  </r>
  <r>
    <n v="118454"/>
    <s v="VOLUNTEER"/>
    <x v="1"/>
    <s v="N"/>
    <m/>
    <m/>
    <m/>
    <s v="N"/>
    <m/>
    <x v="0"/>
    <d v="1980-03-22T00:00:00"/>
    <s v="LU3"/>
    <x v="1"/>
    <x v="2"/>
    <n v="43731"/>
    <s v=""/>
    <x v="2"/>
    <d v="2025-01-31T00:00:00"/>
    <n v="44.893150684931506"/>
    <x v="2"/>
  </r>
  <r>
    <n v="165020"/>
    <s v="VOLUNTEER"/>
    <x v="1"/>
    <s v="N"/>
    <m/>
    <m/>
    <m/>
    <s v="N"/>
    <m/>
    <x v="1"/>
    <d v="2008-12-14T00:00:00"/>
    <s v="LU1"/>
    <x v="1"/>
    <x v="6"/>
    <n v="45316"/>
    <s v=""/>
    <x v="0"/>
    <d v="2025-01-31T00:00:00"/>
    <n v="16.142465753424659"/>
    <x v="1"/>
  </r>
  <r>
    <n v="81950"/>
    <s v="VOLUNTEER"/>
    <x v="0"/>
    <s v="N"/>
    <m/>
    <m/>
    <m/>
    <s v="N"/>
    <m/>
    <x v="0"/>
    <d v="1984-01-07T00:00:00"/>
    <s v="MK43"/>
    <x v="1"/>
    <x v="2"/>
    <n v="40759"/>
    <n v="1"/>
    <x v="1"/>
    <d v="2025-01-31T00:00:00"/>
    <n v="41.095890410958901"/>
    <x v="2"/>
  </r>
  <r>
    <n v="80731"/>
    <s v="VOLUNTEER"/>
    <x v="0"/>
    <s v="N"/>
    <m/>
    <m/>
    <m/>
    <s v="N"/>
    <m/>
    <x v="1"/>
    <d v="1941-09-14T00:00:00"/>
    <s v="AL5"/>
    <x v="0"/>
    <x v="2"/>
    <n v="40096"/>
    <n v="41662"/>
    <x v="1"/>
    <d v="2025-01-31T00:00:00"/>
    <n v="83.438356164383563"/>
    <x v="4"/>
  </r>
  <r>
    <n v="80730"/>
    <s v="VOLUNTEER"/>
    <x v="0"/>
    <s v="N"/>
    <m/>
    <m/>
    <m/>
    <s v="N"/>
    <m/>
    <x v="0"/>
    <d v="1945-07-03T00:00:00"/>
    <s v="AL5"/>
    <x v="0"/>
    <x v="2"/>
    <n v="40096"/>
    <n v="41662"/>
    <x v="1"/>
    <d v="2025-01-31T00:00:00"/>
    <n v="79.635616438356166"/>
    <x v="4"/>
  </r>
  <r>
    <n v="161179"/>
    <s v="VOLUNTEER"/>
    <x v="0"/>
    <s v="N"/>
    <m/>
    <m/>
    <m/>
    <s v="N"/>
    <m/>
    <x v="0"/>
    <d v="2008-09-10T00:00:00"/>
    <s v="AL2"/>
    <x v="0"/>
    <x v="3"/>
    <n v="45059"/>
    <n v="45143"/>
    <x v="0"/>
    <d v="2025-01-31T00:00:00"/>
    <n v="16.402739726027399"/>
    <x v="1"/>
  </r>
  <r>
    <n v="93848"/>
    <s v="VOLUNTEER"/>
    <x v="0"/>
    <s v="N"/>
    <m/>
    <m/>
    <m/>
    <s v="N"/>
    <m/>
    <x v="0"/>
    <d v="1943-04-13T00:00:00"/>
    <s v="AL2"/>
    <x v="0"/>
    <x v="3"/>
    <s v="Not Recorded"/>
    <s v="Not Recorded"/>
    <x v="0"/>
    <d v="2025-01-31T00:00:00"/>
    <n v="81.860273972602741"/>
    <x v="4"/>
  </r>
  <r>
    <n v="120544"/>
    <s v="VOLUNTEER"/>
    <x v="0"/>
    <s v="N"/>
    <m/>
    <m/>
    <m/>
    <s v="N"/>
    <m/>
    <x v="0"/>
    <d v="1949-10-17T00:00:00"/>
    <s v="SG2"/>
    <x v="0"/>
    <x v="3"/>
    <n v="42794"/>
    <n v="44447"/>
    <x v="0"/>
    <d v="2025-01-31T00:00:00"/>
    <n v="75.342465753424662"/>
    <x v="4"/>
  </r>
  <r>
    <n v="161973"/>
    <s v="VOLUNTEER"/>
    <x v="0"/>
    <s v="N"/>
    <m/>
    <m/>
    <m/>
    <s v="N"/>
    <m/>
    <x v="1"/>
    <d v="1943-03-09T00:00:00"/>
    <s v="MK44"/>
    <x v="1"/>
    <x v="2"/>
    <n v="39786"/>
    <n v="45231"/>
    <x v="3"/>
    <d v="2025-01-31T00:00:00"/>
    <n v="81.956164383561642"/>
    <x v="4"/>
  </r>
  <r>
    <n v="147515"/>
    <s v="VOLUNTEER"/>
    <x v="0"/>
    <s v="N"/>
    <m/>
    <m/>
    <m/>
    <s v="N"/>
    <m/>
    <x v="1"/>
    <d v="2004-10-11T00:00:00"/>
    <s v="WD3"/>
    <x v="0"/>
    <x v="3"/>
    <s v="Not Recorded"/>
    <s v="Not Recorded"/>
    <x v="0"/>
    <d v="2025-01-31T00:00:00"/>
    <n v="20.32054794520548"/>
    <x v="1"/>
  </r>
  <r>
    <n v="70600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00800"/>
    <s v="VOLUNTEER"/>
    <x v="0"/>
    <s v="N"/>
    <m/>
    <m/>
    <m/>
    <s v="N"/>
    <m/>
    <x v="1"/>
    <m/>
    <s v="LU3"/>
    <x v="1"/>
    <x v="3"/>
    <n v="41698"/>
    <n v="1"/>
    <x v="1"/>
    <d v="2025-01-31T00:00:00"/>
    <n v="125.17260273972603"/>
    <x v="4"/>
  </r>
  <r>
    <n v="80732"/>
    <s v="VOLUNTEER"/>
    <x v="0"/>
    <s v="N"/>
    <m/>
    <m/>
    <m/>
    <s v="N"/>
    <m/>
    <x v="0"/>
    <m/>
    <s v="MK45"/>
    <x v="1"/>
    <x v="3"/>
    <n v="34608"/>
    <n v="41183"/>
    <x v="0"/>
    <d v="2025-01-31T00:00:00"/>
    <n v="125.17260273972603"/>
    <x v="4"/>
  </r>
  <r>
    <n v="114424"/>
    <s v="VOLUNTEER"/>
    <x v="0"/>
    <s v="N"/>
    <m/>
    <m/>
    <m/>
    <s v="N"/>
    <m/>
    <x v="0"/>
    <d v="1966-06-18T00:00:00"/>
    <s v="LU6"/>
    <x v="1"/>
    <x v="3"/>
    <n v="42383"/>
    <n v="44657"/>
    <x v="3"/>
    <d v="2025-01-31T00:00:00"/>
    <n v="58.663013698630138"/>
    <x v="0"/>
  </r>
  <r>
    <n v="100772"/>
    <s v="VOLUNTEER"/>
    <x v="1"/>
    <s v="N"/>
    <m/>
    <m/>
    <m/>
    <s v="N"/>
    <m/>
    <x v="0"/>
    <d v="1962-12-04T00:00:00"/>
    <s v="HP3"/>
    <x v="0"/>
    <x v="3"/>
    <n v="41050"/>
    <s v=""/>
    <x v="0"/>
    <d v="2025-01-31T00:00:00"/>
    <n v="62.202739726027396"/>
    <x v="0"/>
  </r>
  <r>
    <n v="162654"/>
    <s v="VOLUNTEER"/>
    <x v="1"/>
    <s v="N"/>
    <m/>
    <m/>
    <m/>
    <s v="N"/>
    <m/>
    <x v="1"/>
    <d v="1964-01-28T00:00:00"/>
    <s v="LU1"/>
    <x v="1"/>
    <x v="4"/>
    <s v="Not Recorded"/>
    <s v="Not Recorded"/>
    <x v="0"/>
    <d v="2025-01-31T00:00:00"/>
    <n v="61.052054794520551"/>
    <x v="0"/>
  </r>
  <r>
    <n v="80733"/>
    <s v="VOLUNTEER"/>
    <x v="0"/>
    <s v="N"/>
    <m/>
    <m/>
    <m/>
    <s v="Y"/>
    <s v="13/02/2023"/>
    <x v="1"/>
    <d v="1958-11-01T00:00:00"/>
    <s v="LU2"/>
    <x v="1"/>
    <x v="3"/>
    <n v="40325"/>
    <n v="41757"/>
    <x v="1"/>
    <d v="2025-01-31T00:00:00"/>
    <n v="66.295890410958904"/>
    <x v="4"/>
  </r>
  <r>
    <n v="80685"/>
    <s v="VOLUNTEER"/>
    <x v="0"/>
    <s v="N"/>
    <m/>
    <m/>
    <m/>
    <s v="N"/>
    <m/>
    <x v="0"/>
    <d v="1950-07-06T00:00:00"/>
    <s v="LU2"/>
    <x v="1"/>
    <x v="2"/>
    <n v="40512"/>
    <n v="41739"/>
    <x v="1"/>
    <d v="2025-01-31T00:00:00"/>
    <n v="74.62465753424658"/>
    <x v="4"/>
  </r>
  <r>
    <n v="93791"/>
    <s v="VOLUNTEER"/>
    <x v="0"/>
    <s v="N"/>
    <m/>
    <m/>
    <m/>
    <s v="N"/>
    <m/>
    <x v="0"/>
    <d v="1964-05-07T00:00:00"/>
    <s v="AL7"/>
    <x v="0"/>
    <x v="3"/>
    <n v="40956"/>
    <n v="41487"/>
    <x v="1"/>
    <d v="2025-01-31T00:00:00"/>
    <n v="60.778082191780825"/>
    <x v="0"/>
  </r>
  <r>
    <n v="157076"/>
    <s v="VOLUNTEER"/>
    <x v="1"/>
    <s v="N"/>
    <m/>
    <m/>
    <m/>
    <s v="N"/>
    <m/>
    <x v="0"/>
    <d v="2003-06-14T00:00:00"/>
    <s v="WD3"/>
    <x v="0"/>
    <x v="3"/>
    <n v="44767"/>
    <s v=""/>
    <x v="0"/>
    <d v="2025-01-31T00:00:00"/>
    <n v="21.649315068493152"/>
    <x v="1"/>
  </r>
  <r>
    <n v="159067"/>
    <s v="VOLUNTEER"/>
    <x v="1"/>
    <s v="N"/>
    <m/>
    <m/>
    <m/>
    <s v="N"/>
    <m/>
    <x v="0"/>
    <d v="2008-01-04T00:00:00"/>
    <s v="WD3"/>
    <x v="0"/>
    <x v="3"/>
    <n v="44905"/>
    <s v=""/>
    <x v="0"/>
    <d v="2025-01-31T00:00:00"/>
    <n v="17.087671232876712"/>
    <x v="1"/>
  </r>
  <r>
    <n v="161981"/>
    <s v="VOLUNTEER"/>
    <x v="0"/>
    <s v="N"/>
    <m/>
    <m/>
    <m/>
    <s v="N"/>
    <m/>
    <x v="1"/>
    <d v="1953-01-05T00:00:00"/>
    <s v="MK40"/>
    <x v="1"/>
    <x v="3"/>
    <n v="43758"/>
    <n v="45217"/>
    <x v="3"/>
    <d v="2025-01-31T00:00:00"/>
    <n v="72.120547945205473"/>
    <x v="4"/>
  </r>
  <r>
    <n v="6958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00874"/>
    <s v="VOLUNTEER"/>
    <x v="0"/>
    <s v="N"/>
    <m/>
    <m/>
    <m/>
    <s v="N"/>
    <m/>
    <x v="0"/>
    <m/>
    <s v="MK14"/>
    <x v="4"/>
    <x v="2"/>
    <n v="1"/>
    <n v="1"/>
    <x v="1"/>
    <d v="2025-01-31T00:00:00"/>
    <n v="125.17260273972603"/>
    <x v="4"/>
  </r>
  <r>
    <n v="118314"/>
    <s v="VOLUNTEER"/>
    <x v="0"/>
    <s v="N"/>
    <m/>
    <m/>
    <m/>
    <s v="N"/>
    <m/>
    <x v="0"/>
    <d v="1957-11-01T00:00:00"/>
    <s v="AL1"/>
    <x v="0"/>
    <x v="2"/>
    <n v="42564"/>
    <n v="42874"/>
    <x v="0"/>
    <d v="2025-01-31T00:00:00"/>
    <n v="67.295890410958904"/>
    <x v="4"/>
  </r>
  <r>
    <n v="159497"/>
    <s v="VOLUNTEER"/>
    <x v="1"/>
    <s v="N"/>
    <m/>
    <m/>
    <m/>
    <s v="N"/>
    <m/>
    <x v="0"/>
    <d v="2009-07-29T00:00:00"/>
    <s v="HP4"/>
    <x v="0"/>
    <x v="2"/>
    <n v="44850"/>
    <s v=""/>
    <x v="0"/>
    <d v="2025-01-31T00:00:00"/>
    <n v="15.520547945205479"/>
    <x v="6"/>
  </r>
  <r>
    <n v="165468"/>
    <s v="VOLUNTEER"/>
    <x v="1"/>
    <s v="N"/>
    <m/>
    <m/>
    <m/>
    <s v="N"/>
    <m/>
    <x v="0"/>
    <d v="2010-02-08T00:00:00"/>
    <s v="HP4"/>
    <x v="0"/>
    <x v="6"/>
    <n v="45312"/>
    <s v=""/>
    <x v="0"/>
    <d v="2025-01-31T00:00:00"/>
    <n v="14.989041095890411"/>
    <x v="6"/>
  </r>
  <r>
    <n v="80734"/>
    <s v="VOLUNTEER"/>
    <x v="0"/>
    <s v="N"/>
    <m/>
    <m/>
    <m/>
    <s v="N"/>
    <m/>
    <x v="0"/>
    <m/>
    <s v="LU3"/>
    <x v="1"/>
    <x v="3"/>
    <n v="33390"/>
    <n v="41214"/>
    <x v="1"/>
    <d v="2025-01-31T00:00:00"/>
    <n v="125.17260273972603"/>
    <x v="4"/>
  </r>
  <r>
    <n v="80670"/>
    <s v="VOLUNTEER"/>
    <x v="0"/>
    <s v="N"/>
    <m/>
    <m/>
    <m/>
    <s v="N"/>
    <m/>
    <x v="0"/>
    <d v="1990-06-16T00:00:00"/>
    <s v="MK45"/>
    <x v="1"/>
    <x v="3"/>
    <n v="40807"/>
    <n v="40807"/>
    <x v="1"/>
    <d v="2025-01-31T00:00:00"/>
    <n v="34.652054794520545"/>
    <x v="5"/>
  </r>
  <r>
    <n v="66220"/>
    <s v="VOLUNTEER"/>
    <x v="0"/>
    <s v="N"/>
    <m/>
    <m/>
    <m/>
    <s v="N"/>
    <m/>
    <x v="1"/>
    <d v="1945-05-13T00:00:00"/>
    <s v="LU5"/>
    <x v="1"/>
    <x v="3"/>
    <n v="40252"/>
    <n v="41713"/>
    <x v="1"/>
    <d v="2025-01-31T00:00:00"/>
    <n v="79.775342465753425"/>
    <x v="4"/>
  </r>
  <r>
    <n v="41672"/>
    <s v="VOLUNTEER"/>
    <x v="0"/>
    <s v="N"/>
    <m/>
    <m/>
    <m/>
    <s v="N"/>
    <m/>
    <x v="0"/>
    <d v="1947-04-16T00:00:00"/>
    <s v="LU5"/>
    <x v="1"/>
    <x v="2"/>
    <n v="39169"/>
    <n v="42004"/>
    <x v="1"/>
    <d v="2025-01-31T00:00:00"/>
    <n v="77.849315068493155"/>
    <x v="4"/>
  </r>
  <r>
    <n v="80735"/>
    <s v="VOLUNTEER"/>
    <x v="0"/>
    <s v="N"/>
    <m/>
    <m/>
    <m/>
    <s v="N"/>
    <m/>
    <x v="0"/>
    <d v="1987-08-03T00:00:00"/>
    <s v="MK40"/>
    <x v="1"/>
    <x v="3"/>
    <n v="40292"/>
    <n v="41484"/>
    <x v="1"/>
    <d v="2025-01-31T00:00:00"/>
    <n v="37.523287671232879"/>
    <x v="2"/>
  </r>
  <r>
    <n v="82403"/>
    <s v="VOLUNTEER"/>
    <x v="0"/>
    <s v="N"/>
    <m/>
    <m/>
    <m/>
    <s v="N"/>
    <m/>
    <x v="0"/>
    <d v="1950-09-05T00:00:00"/>
    <s v="MK16"/>
    <x v="4"/>
    <x v="2"/>
    <n v="40816"/>
    <s v=""/>
    <x v="0"/>
    <d v="2025-01-31T00:00:00"/>
    <n v="74.457534246575349"/>
    <x v="4"/>
  </r>
  <r>
    <n v="97505"/>
    <s v="VOLUNTEER"/>
    <x v="0"/>
    <s v="N"/>
    <m/>
    <m/>
    <m/>
    <s v="N"/>
    <m/>
    <x v="0"/>
    <d v="1950-01-27T00:00:00"/>
    <s v="LU2"/>
    <x v="1"/>
    <x v="2"/>
    <n v="43260"/>
    <n v="44831"/>
    <x v="2"/>
    <d v="2025-01-31T00:00:00"/>
    <n v="75.063013698630144"/>
    <x v="4"/>
  </r>
  <r>
    <n v="102821"/>
    <s v="VOLUNTEER"/>
    <x v="0"/>
    <s v="N"/>
    <m/>
    <m/>
    <m/>
    <s v="N"/>
    <m/>
    <x v="0"/>
    <d v="1943-08-17T00:00:00"/>
    <s v="SG19"/>
    <x v="1"/>
    <x v="3"/>
    <n v="41300"/>
    <n v="41857"/>
    <x v="0"/>
    <d v="2025-01-31T00:00:00"/>
    <n v="81.515068493150679"/>
    <x v="4"/>
  </r>
  <r>
    <n v="58485"/>
    <s v="VOLUNTEER"/>
    <x v="0"/>
    <s v="N"/>
    <m/>
    <m/>
    <m/>
    <s v="N"/>
    <m/>
    <x v="0"/>
    <m/>
    <s v="MK44"/>
    <x v="1"/>
    <x v="2"/>
    <n v="42089"/>
    <n v="44796"/>
    <x v="2"/>
    <d v="2025-01-31T00:00:00"/>
    <n v="125.17260273972603"/>
    <x v="4"/>
  </r>
  <r>
    <n v="112834"/>
    <s v="VOLUNTEER"/>
    <x v="0"/>
    <s v="N"/>
    <m/>
    <m/>
    <m/>
    <s v="N"/>
    <m/>
    <x v="0"/>
    <d v="1967-05-18T00:00:00"/>
    <s v="SG19"/>
    <x v="2"/>
    <x v="3"/>
    <n v="43606"/>
    <n v="44362"/>
    <x v="0"/>
    <d v="2025-01-31T00:00:00"/>
    <n v="57.747945205479454"/>
    <x v="0"/>
  </r>
  <r>
    <n v="125322"/>
    <s v="VOLUNTEER"/>
    <x v="0"/>
    <s v="N"/>
    <m/>
    <m/>
    <m/>
    <s v="N"/>
    <m/>
    <x v="0"/>
    <d v="1998-09-25T00:00:00"/>
    <s v="EN9"/>
    <x v="2"/>
    <x v="6"/>
    <n v="43041"/>
    <n v="43363"/>
    <x v="0"/>
    <d v="2025-01-31T00:00:00"/>
    <n v="26.36986301369863"/>
    <x v="5"/>
  </r>
  <r>
    <n v="107006"/>
    <s v="VOLUNTEER"/>
    <x v="0"/>
    <s v="N"/>
    <m/>
    <m/>
    <m/>
    <s v="N"/>
    <m/>
    <x v="1"/>
    <d v="1998-10-22T00:00:00"/>
    <s v="AL7"/>
    <x v="0"/>
    <x v="2"/>
    <n v="41664"/>
    <n v="42843"/>
    <x v="0"/>
    <d v="2025-01-31T00:00:00"/>
    <n v="26.295890410958904"/>
    <x v="5"/>
  </r>
  <r>
    <n v="161466"/>
    <s v="VOLUNTEER"/>
    <x v="0"/>
    <s v="N"/>
    <m/>
    <m/>
    <m/>
    <s v="N"/>
    <m/>
    <x v="0"/>
    <d v="1989-03-08T00:00:00"/>
    <s v="MK2"/>
    <x v="4"/>
    <x v="6"/>
    <n v="45068"/>
    <n v="45276"/>
    <x v="0"/>
    <d v="2025-01-31T00:00:00"/>
    <n v="35.926027397260277"/>
    <x v="2"/>
  </r>
  <r>
    <n v="81501"/>
    <s v="VOLUNTEER"/>
    <x v="0"/>
    <s v="N"/>
    <m/>
    <m/>
    <m/>
    <s v="Y"/>
    <s v="01/02/2024"/>
    <x v="1"/>
    <d v="1937-03-24T00:00:00"/>
    <s v="LU5"/>
    <x v="1"/>
    <x v="2"/>
    <s v="Not Recorded"/>
    <s v="Not Recorded"/>
    <x v="1"/>
    <d v="2025-01-31T00:00:00"/>
    <n v="87.917808219178085"/>
    <x v="4"/>
  </r>
  <r>
    <n v="81503"/>
    <s v="VOLUNTEER"/>
    <x v="0"/>
    <s v="N"/>
    <m/>
    <m/>
    <m/>
    <s v="N"/>
    <m/>
    <x v="0"/>
    <d v="1942-01-09T00:00:00"/>
    <s v="LU5"/>
    <x v="1"/>
    <x v="2"/>
    <s v="Not Recorded"/>
    <s v="Not Recorded"/>
    <x v="2"/>
    <d v="2025-01-31T00:00:00"/>
    <n v="83.117808219178087"/>
    <x v="4"/>
  </r>
  <r>
    <n v="105420"/>
    <s v="VOLUNTEER"/>
    <x v="0"/>
    <s v="N"/>
    <m/>
    <m/>
    <m/>
    <s v="N"/>
    <m/>
    <x v="0"/>
    <d v="1958-08-31T00:00:00"/>
    <s v="LU2"/>
    <x v="1"/>
    <x v="3"/>
    <n v="41696"/>
    <n v="44460"/>
    <x v="4"/>
    <d v="2025-01-31T00:00:00"/>
    <n v="66.465753424657535"/>
    <x v="4"/>
  </r>
  <r>
    <n v="106378"/>
    <s v="VOLUNTEER"/>
    <x v="0"/>
    <s v="N"/>
    <m/>
    <m/>
    <m/>
    <s v="N"/>
    <m/>
    <x v="0"/>
    <d v="1997-07-21T00:00:00"/>
    <s v="LU3"/>
    <x v="1"/>
    <x v="3"/>
    <n v="41745"/>
    <n v="42447"/>
    <x v="3"/>
    <d v="2025-01-31T00:00:00"/>
    <n v="27.550684931506851"/>
    <x v="5"/>
  </r>
  <r>
    <n v="131869"/>
    <s v="VOLUNTEER"/>
    <x v="0"/>
    <s v="N"/>
    <m/>
    <m/>
    <m/>
    <s v="N"/>
    <m/>
    <x v="1"/>
    <d v="2001-03-09T00:00:00"/>
    <s v="LU2"/>
    <x v="1"/>
    <x v="2"/>
    <n v="43416"/>
    <n v="43531"/>
    <x v="0"/>
    <d v="2025-01-31T00:00:00"/>
    <n v="23.915068493150685"/>
    <x v="1"/>
  </r>
  <r>
    <n v="79893"/>
    <s v="VOLUNTEER"/>
    <x v="0"/>
    <s v="N"/>
    <m/>
    <m/>
    <m/>
    <s v="N"/>
    <m/>
    <x v="1"/>
    <d v="1991-09-14T00:00:00"/>
    <s v="SG2"/>
    <x v="0"/>
    <x v="2"/>
    <n v="40259"/>
    <n v="41108"/>
    <x v="1"/>
    <d v="2025-01-31T00:00:00"/>
    <n v="33.405479452054792"/>
    <x v="5"/>
  </r>
  <r>
    <n v="112582"/>
    <s v="VOLUNTEER"/>
    <x v="0"/>
    <s v="N"/>
    <m/>
    <m/>
    <m/>
    <s v="N"/>
    <m/>
    <x v="0"/>
    <d v="1956-10-28T00:00:00"/>
    <s v="SG4"/>
    <x v="0"/>
    <x v="2"/>
    <n v="42193"/>
    <n v="42374"/>
    <x v="0"/>
    <d v="2025-01-31T00:00:00"/>
    <n v="68.30684931506849"/>
    <x v="4"/>
  </r>
  <r>
    <n v="128169"/>
    <s v="VOLUNTEER"/>
    <x v="0"/>
    <s v="N"/>
    <m/>
    <m/>
    <m/>
    <s v="N"/>
    <m/>
    <x v="1"/>
    <m/>
    <s v="CM23"/>
    <x v="0"/>
    <x v="3"/>
    <s v="Not Recorded"/>
    <s v="Not Recorded"/>
    <x v="1"/>
    <d v="2025-01-31T00:00:00"/>
    <n v="125.17260273972603"/>
    <x v="4"/>
  </r>
  <r>
    <n v="111665"/>
    <s v="VOLUNTEER"/>
    <x v="0"/>
    <s v="N"/>
    <m/>
    <m/>
    <m/>
    <s v="N"/>
    <m/>
    <x v="0"/>
    <d v="1999-05-03T00:00:00"/>
    <s v="SG4"/>
    <x v="0"/>
    <x v="3"/>
    <n v="41930"/>
    <n v="42578"/>
    <x v="0"/>
    <d v="2025-01-31T00:00:00"/>
    <n v="25.767123287671232"/>
    <x v="5"/>
  </r>
  <r>
    <n v="105575"/>
    <s v="VOLUNTEER"/>
    <x v="0"/>
    <s v="N"/>
    <m/>
    <m/>
    <m/>
    <s v="N"/>
    <m/>
    <x v="1"/>
    <d v="1960-08-11T00:00:00"/>
    <s v="WD18"/>
    <x v="0"/>
    <x v="2"/>
    <n v="41527"/>
    <n v="41985"/>
    <x v="0"/>
    <d v="2025-01-31T00:00:00"/>
    <n v="64.517808219178079"/>
    <x v="0"/>
  </r>
  <r>
    <n v="127100"/>
    <s v="VOLUNTEER"/>
    <x v="0"/>
    <s v="N"/>
    <m/>
    <m/>
    <m/>
    <s v="N"/>
    <m/>
    <x v="0"/>
    <d v="1984-09-19T00:00:00"/>
    <s v="SG1"/>
    <x v="0"/>
    <x v="3"/>
    <n v="43158"/>
    <n v="43738"/>
    <x v="0"/>
    <d v="2025-01-31T00:00:00"/>
    <n v="40.394520547945206"/>
    <x v="2"/>
  </r>
  <r>
    <n v="119417"/>
    <s v="VOLUNTEER"/>
    <x v="0"/>
    <s v="N"/>
    <m/>
    <m/>
    <m/>
    <s v="N"/>
    <m/>
    <x v="0"/>
    <d v="2000-09-03T00:00:00"/>
    <s v="SG1"/>
    <x v="0"/>
    <x v="3"/>
    <n v="42677"/>
    <n v="43586"/>
    <x v="0"/>
    <d v="2025-01-31T00:00:00"/>
    <n v="24.427397260273974"/>
    <x v="1"/>
  </r>
  <r>
    <n v="36910"/>
    <s v="VOLUNTEER"/>
    <x v="0"/>
    <s v="N"/>
    <m/>
    <m/>
    <m/>
    <s v="N"/>
    <m/>
    <x v="0"/>
    <m/>
    <s v="LU3"/>
    <x v="1"/>
    <x v="2"/>
    <n v="38292"/>
    <n v="41219"/>
    <x v="1"/>
    <d v="2025-01-31T00:00:00"/>
    <n v="125.17260273972603"/>
    <x v="4"/>
  </r>
  <r>
    <n v="67658"/>
    <s v="VOLUNTEER"/>
    <x v="1"/>
    <s v="N"/>
    <m/>
    <m/>
    <m/>
    <s v="N"/>
    <m/>
    <x v="1"/>
    <d v="1939-06-29T00:00:00"/>
    <s v="LU3"/>
    <x v="1"/>
    <x v="3"/>
    <n v="38326"/>
    <s v=""/>
    <x v="2"/>
    <d v="2025-01-31T00:00:00"/>
    <n v="85.652054794520552"/>
    <x v="4"/>
  </r>
  <r>
    <n v="45569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07871"/>
    <s v="VOLUNTEER"/>
    <x v="0"/>
    <s v="N"/>
    <m/>
    <m/>
    <m/>
    <s v="N"/>
    <m/>
    <x v="0"/>
    <d v="1943-10-11T00:00:00"/>
    <s v="WD7"/>
    <x v="0"/>
    <x v="3"/>
    <n v="42388"/>
    <n v="42388"/>
    <x v="1"/>
    <d v="2025-01-31T00:00:00"/>
    <n v="81.364383561643834"/>
    <x v="4"/>
  </r>
  <r>
    <n v="53899"/>
    <s v="VOLUNTEER"/>
    <x v="0"/>
    <s v="N"/>
    <m/>
    <m/>
    <m/>
    <s v="N"/>
    <m/>
    <x v="0"/>
    <d v="1931-01-31T00:00:00"/>
    <s v="LU4"/>
    <x v="1"/>
    <x v="3"/>
    <n v="35065"/>
    <n v="41920"/>
    <x v="1"/>
    <d v="2025-01-31T00:00:00"/>
    <n v="94.06575342465753"/>
    <x v="4"/>
  </r>
  <r>
    <n v="15870"/>
    <s v="VOLUNTEER"/>
    <x v="1"/>
    <s v="N"/>
    <m/>
    <m/>
    <m/>
    <s v="N"/>
    <m/>
    <x v="0"/>
    <d v="1941-01-11T00:00:00"/>
    <s v="LU3"/>
    <x v="1"/>
    <x v="2"/>
    <n v="37956"/>
    <s v=""/>
    <x v="3"/>
    <d v="2025-01-31T00:00:00"/>
    <n v="84.112328767123287"/>
    <x v="4"/>
  </r>
  <r>
    <n v="116370"/>
    <s v="VOLUNTEER"/>
    <x v="0"/>
    <s v="N"/>
    <m/>
    <m/>
    <m/>
    <s v="N"/>
    <m/>
    <x v="0"/>
    <d v="2002-01-31T00:00:00"/>
    <s v="SG1"/>
    <x v="0"/>
    <x v="3"/>
    <n v="42441"/>
    <n v="42612"/>
    <x v="0"/>
    <d v="2025-01-31T00:00:00"/>
    <n v="23.016438356164382"/>
    <x v="1"/>
  </r>
  <r>
    <n v="153456"/>
    <s v="VOLUNTEER"/>
    <x v="0"/>
    <s v="N"/>
    <m/>
    <m/>
    <m/>
    <s v="N"/>
    <m/>
    <x v="0"/>
    <d v="2007-05-16T00:00:00"/>
    <s v="SG1"/>
    <x v="0"/>
    <x v="3"/>
    <s v="Not Recorded"/>
    <s v="Not Recorded"/>
    <x v="1"/>
    <d v="2025-01-31T00:00:00"/>
    <n v="17.726027397260275"/>
    <x v="1"/>
  </r>
  <r>
    <n v="134460"/>
    <s v="VOLUNTEER"/>
    <x v="0"/>
    <s v="N"/>
    <m/>
    <m/>
    <m/>
    <s v="N"/>
    <m/>
    <x v="1"/>
    <d v="1994-06-10T00:00:00"/>
    <s v="SG19"/>
    <x v="1"/>
    <x v="3"/>
    <n v="43551"/>
    <n v="44166"/>
    <x v="0"/>
    <d v="2025-01-31T00:00:00"/>
    <n v="30.665753424657535"/>
    <x v="5"/>
  </r>
  <r>
    <n v="167309"/>
    <s v="VOLUNTEER"/>
    <x v="1"/>
    <s v="N"/>
    <m/>
    <m/>
    <m/>
    <s v="N"/>
    <m/>
    <x v="0"/>
    <d v="1956-09-28T00:00:00"/>
    <s v="SG18"/>
    <x v="1"/>
    <x v="3"/>
    <n v="45394"/>
    <s v=""/>
    <x v="0"/>
    <d v="2025-01-31T00:00:00"/>
    <n v="68.389041095890406"/>
    <x v="4"/>
  </r>
  <r>
    <n v="87279"/>
    <s v="VOLUNTEER"/>
    <x v="0"/>
    <s v="N"/>
    <m/>
    <m/>
    <m/>
    <s v="N"/>
    <m/>
    <x v="0"/>
    <d v="1948-12-11T00:00:00"/>
    <s v="LU2"/>
    <x v="1"/>
    <x v="3"/>
    <n v="42667"/>
    <n v="44439"/>
    <x v="0"/>
    <d v="2025-01-31T00:00:00"/>
    <n v="76.191780821917803"/>
    <x v="4"/>
  </r>
  <r>
    <n v="110211"/>
    <s v="VOLUNTEER"/>
    <x v="0"/>
    <s v="N"/>
    <m/>
    <m/>
    <m/>
    <s v="N"/>
    <m/>
    <x v="1"/>
    <d v="1981-10-24T00:00:00"/>
    <s v="LU4"/>
    <x v="1"/>
    <x v="2"/>
    <n v="41972"/>
    <n v="44439"/>
    <x v="0"/>
    <d v="2025-01-31T00:00:00"/>
    <n v="43.301369863013697"/>
    <x v="2"/>
  </r>
  <r>
    <n v="112844"/>
    <s v="VOLUNTEER"/>
    <x v="0"/>
    <s v="N"/>
    <m/>
    <m/>
    <m/>
    <s v="N"/>
    <m/>
    <x v="1"/>
    <d v="2001-06-15T00:00:00"/>
    <s v="WD3"/>
    <x v="0"/>
    <x v="3"/>
    <n v="42212"/>
    <n v="43488"/>
    <x v="0"/>
    <d v="2025-01-31T00:00:00"/>
    <n v="23.646575342465752"/>
    <x v="1"/>
  </r>
  <r>
    <n v="119377"/>
    <s v="VOLUNTEER"/>
    <x v="0"/>
    <s v="N"/>
    <m/>
    <m/>
    <m/>
    <s v="N"/>
    <m/>
    <x v="0"/>
    <d v="1964-03-17T00:00:00"/>
    <s v="WD3"/>
    <x v="0"/>
    <x v="2"/>
    <n v="44432"/>
    <n v="44432"/>
    <x v="0"/>
    <d v="2025-01-31T00:00:00"/>
    <n v="60.917808219178085"/>
    <x v="0"/>
  </r>
  <r>
    <n v="79894"/>
    <s v="VOLUNTEER"/>
    <x v="0"/>
    <s v="N"/>
    <m/>
    <m/>
    <m/>
    <s v="N"/>
    <m/>
    <x v="0"/>
    <d v="1969-10-01T00:00:00"/>
    <s v="SG4"/>
    <x v="0"/>
    <x v="3"/>
    <n v="40520"/>
    <n v="40918"/>
    <x v="1"/>
    <d v="2025-01-31T00:00:00"/>
    <n v="55.372602739726027"/>
    <x v="0"/>
  </r>
  <r>
    <n v="82522"/>
    <s v="VOLUNTEER"/>
    <x v="0"/>
    <s v="N"/>
    <m/>
    <m/>
    <m/>
    <s v="N"/>
    <m/>
    <x v="1"/>
    <d v="1994-03-25T00:00:00"/>
    <s v="LU2"/>
    <x v="1"/>
    <x v="3"/>
    <n v="40966"/>
    <n v="41688"/>
    <x v="1"/>
    <d v="2025-01-31T00:00:00"/>
    <n v="30.876712328767123"/>
    <x v="5"/>
  </r>
  <r>
    <n v="105419"/>
    <s v="VOLUNTEER"/>
    <x v="0"/>
    <s v="N"/>
    <m/>
    <m/>
    <m/>
    <s v="N"/>
    <m/>
    <x v="1"/>
    <m/>
    <s v="LU2"/>
    <x v="1"/>
    <x v="3"/>
    <n v="41589"/>
    <n v="41589"/>
    <x v="1"/>
    <d v="2025-01-31T00:00:00"/>
    <n v="125.17260273972603"/>
    <x v="4"/>
  </r>
  <r>
    <n v="7054"/>
    <s v="VOLUNTEER"/>
    <x v="0"/>
    <s v="N"/>
    <m/>
    <m/>
    <m/>
    <s v="N"/>
    <m/>
    <x v="0"/>
    <d v="1966-06-22T00:00:00"/>
    <s v="LU6"/>
    <x v="1"/>
    <x v="2"/>
    <n v="1"/>
    <n v="1"/>
    <x v="1"/>
    <d v="2025-01-31T00:00:00"/>
    <n v="58.652054794520545"/>
    <x v="0"/>
  </r>
  <r>
    <n v="83170"/>
    <s v="VOLUNTEER"/>
    <x v="0"/>
    <s v="N"/>
    <m/>
    <m/>
    <s v="SPITKIN"/>
    <s v="N"/>
    <m/>
    <x v="0"/>
    <d v="1993-05-25T00:00:00"/>
    <s v="LU1"/>
    <x v="1"/>
    <x v="3"/>
    <n v="40957"/>
    <n v="41244"/>
    <x v="1"/>
    <d v="2025-01-31T00:00:00"/>
    <n v="31.709589041095889"/>
    <x v="5"/>
  </r>
  <r>
    <n v="107176"/>
    <s v="VOLUNTEER"/>
    <x v="0"/>
    <s v="N"/>
    <m/>
    <m/>
    <m/>
    <s v="N"/>
    <m/>
    <x v="0"/>
    <d v="1962-08-02T00:00:00"/>
    <s v="FY8"/>
    <x v="3"/>
    <x v="3"/>
    <n v="41657"/>
    <n v="42892"/>
    <x v="0"/>
    <d v="2025-01-31T00:00:00"/>
    <n v="62.542465753424658"/>
    <x v="0"/>
  </r>
  <r>
    <n v="80736"/>
    <s v="VOLUNTEER"/>
    <x v="0"/>
    <s v="N"/>
    <m/>
    <m/>
    <m/>
    <s v="N"/>
    <m/>
    <x v="0"/>
    <d v="1996-07-02T00:00:00"/>
    <s v="LU2"/>
    <x v="1"/>
    <x v="3"/>
    <n v="40488"/>
    <n v="40862"/>
    <x v="1"/>
    <d v="2025-01-31T00:00:00"/>
    <n v="28.602739726027398"/>
    <x v="5"/>
  </r>
  <r>
    <n v="103683"/>
    <s v="VOLUNTEER"/>
    <x v="0"/>
    <s v="N"/>
    <m/>
    <m/>
    <m/>
    <s v="N"/>
    <m/>
    <x v="1"/>
    <d v="1987-11-08T00:00:00"/>
    <s v="LU3"/>
    <x v="1"/>
    <x v="3"/>
    <n v="41372"/>
    <n v="41934"/>
    <x v="1"/>
    <d v="2025-01-31T00:00:00"/>
    <n v="37.257534246575339"/>
    <x v="2"/>
  </r>
  <r>
    <n v="67346"/>
    <s v="VOLUNTEER"/>
    <x v="1"/>
    <s v="N"/>
    <m/>
    <m/>
    <m/>
    <s v="N"/>
    <m/>
    <x v="0"/>
    <d v="1948-05-13T00:00:00"/>
    <s v="MK42"/>
    <x v="1"/>
    <x v="3"/>
    <n v="39827"/>
    <s v=""/>
    <x v="0"/>
    <d v="2025-01-31T00:00:00"/>
    <n v="76.772602739726025"/>
    <x v="4"/>
  </r>
  <r>
    <n v="93155"/>
    <s v="VOLUNTEER"/>
    <x v="0"/>
    <s v="N"/>
    <m/>
    <m/>
    <m/>
    <s v="N"/>
    <m/>
    <x v="1"/>
    <d v="1949-01-22T00:00:00"/>
    <s v="LU2"/>
    <x v="1"/>
    <x v="3"/>
    <n v="40980"/>
    <n v="41117"/>
    <x v="1"/>
    <d v="2025-01-31T00:00:00"/>
    <n v="76.07671232876713"/>
    <x v="4"/>
  </r>
  <r>
    <n v="155133"/>
    <s v="VOLUNTEER"/>
    <x v="0"/>
    <s v="N"/>
    <m/>
    <m/>
    <m/>
    <s v="N"/>
    <m/>
    <x v="0"/>
    <d v="1963-11-30T00:00:00"/>
    <s v="MK45"/>
    <x v="1"/>
    <x v="3"/>
    <s v="Not Recorded"/>
    <s v="Not Recorded"/>
    <x v="1"/>
    <d v="2025-01-31T00:00:00"/>
    <n v="61.213698630136989"/>
    <x v="0"/>
  </r>
  <r>
    <n v="79285"/>
    <s v="VOLUNTEER"/>
    <x v="0"/>
    <s v="N"/>
    <m/>
    <m/>
    <m/>
    <s v="N"/>
    <m/>
    <x v="0"/>
    <d v="1972-12-05T00:00:00"/>
    <s v="LU3"/>
    <x v="1"/>
    <x v="3"/>
    <n v="40603"/>
    <n v="41117"/>
    <x v="1"/>
    <d v="2025-01-31T00:00:00"/>
    <n v="52.19178082191781"/>
    <x v="3"/>
  </r>
  <r>
    <n v="109357"/>
    <s v="VOLUNTEER"/>
    <x v="0"/>
    <s v="N"/>
    <m/>
    <m/>
    <m/>
    <s v="N"/>
    <m/>
    <x v="1"/>
    <d v="1997-07-16T00:00:00"/>
    <s v="MK40"/>
    <x v="1"/>
    <x v="2"/>
    <n v="41905"/>
    <n v="42178"/>
    <x v="0"/>
    <d v="2025-01-31T00:00:00"/>
    <n v="27.564383561643837"/>
    <x v="5"/>
  </r>
  <r>
    <n v="117788"/>
    <s v="VOLUNTEER"/>
    <x v="0"/>
    <s v="N"/>
    <m/>
    <m/>
    <m/>
    <s v="N"/>
    <m/>
    <x v="0"/>
    <d v="1999-06-11T00:00:00"/>
    <s v="NG24"/>
    <x v="3"/>
    <x v="3"/>
    <s v="Not Recorded"/>
    <s v="Not Recorded"/>
    <x v="0"/>
    <d v="2025-01-31T00:00:00"/>
    <n v="25.660273972602738"/>
    <x v="5"/>
  </r>
  <r>
    <n v="154226"/>
    <s v="VOLUNTEER"/>
    <x v="0"/>
    <s v="N"/>
    <m/>
    <m/>
    <m/>
    <s v="N"/>
    <m/>
    <x v="0"/>
    <d v="1979-05-29T00:00:00"/>
    <s v="LU2"/>
    <x v="1"/>
    <x v="6"/>
    <n v="44585"/>
    <n v="44858"/>
    <x v="0"/>
    <d v="2025-01-31T00:00:00"/>
    <n v="45.709589041095889"/>
    <x v="3"/>
  </r>
  <r>
    <n v="81249"/>
    <s v="VOLUNTEER"/>
    <x v="0"/>
    <s v="N"/>
    <m/>
    <m/>
    <m/>
    <s v="N"/>
    <m/>
    <x v="0"/>
    <m/>
    <s v="LU2"/>
    <x v="1"/>
    <x v="3"/>
    <n v="40897"/>
    <n v="40897"/>
    <x v="1"/>
    <d v="2025-01-31T00:00:00"/>
    <n v="125.17260273972603"/>
    <x v="4"/>
  </r>
  <r>
    <n v="28504"/>
    <s v="VOLUNTEER"/>
    <x v="0"/>
    <s v="N"/>
    <m/>
    <m/>
    <m/>
    <s v="N"/>
    <m/>
    <x v="1"/>
    <m/>
    <s v="MK40"/>
    <x v="1"/>
    <x v="2"/>
    <n v="37179"/>
    <n v="42205"/>
    <x v="2"/>
    <d v="2025-01-31T00:00:00"/>
    <n v="125.17260273972603"/>
    <x v="4"/>
  </r>
  <r>
    <n v="29221"/>
    <s v="VOLUNTEER"/>
    <x v="0"/>
    <s v="N"/>
    <m/>
    <m/>
    <m/>
    <s v="N"/>
    <m/>
    <x v="0"/>
    <d v="1963-08-28T00:00:00"/>
    <s v="MK40"/>
    <x v="1"/>
    <x v="2"/>
    <n v="37179"/>
    <n v="42863"/>
    <x v="2"/>
    <d v="2025-01-31T00:00:00"/>
    <n v="61.471232876712328"/>
    <x v="0"/>
  </r>
  <r>
    <n v="11967"/>
    <s v="VOLUNTEER"/>
    <x v="0"/>
    <s v="N"/>
    <m/>
    <m/>
    <m/>
    <s v="N"/>
    <m/>
    <x v="0"/>
    <m/>
    <s v="LU4"/>
    <x v="3"/>
    <x v="2"/>
    <n v="1"/>
    <n v="1"/>
    <x v="1"/>
    <d v="2025-01-31T00:00:00"/>
    <n v="125.17260273972603"/>
    <x v="4"/>
  </r>
  <r>
    <n v="31119"/>
    <s v="VOLUNTEER"/>
    <x v="0"/>
    <s v="N"/>
    <m/>
    <m/>
    <m/>
    <s v="N"/>
    <m/>
    <x v="0"/>
    <m/>
    <s v="LU3"/>
    <x v="1"/>
    <x v="2"/>
    <n v="36339"/>
    <n v="42205"/>
    <x v="2"/>
    <d v="2025-01-31T00:00:00"/>
    <n v="125.17260273972603"/>
    <x v="4"/>
  </r>
  <r>
    <n v="81325"/>
    <s v="VOLUNTEER"/>
    <x v="0"/>
    <s v="N"/>
    <m/>
    <m/>
    <m/>
    <s v="N"/>
    <m/>
    <x v="1"/>
    <d v="1936-05-19T00:00:00"/>
    <s v="LU3"/>
    <x v="1"/>
    <x v="2"/>
    <n v="36339"/>
    <n v="42863"/>
    <x v="2"/>
    <d v="2025-01-31T00:00:00"/>
    <n v="88.764383561643839"/>
    <x v="4"/>
  </r>
  <r>
    <n v="80737"/>
    <s v="VOLUNTEER"/>
    <x v="0"/>
    <s v="N"/>
    <m/>
    <m/>
    <m/>
    <s v="N"/>
    <m/>
    <x v="0"/>
    <d v="1936-10-15T00:00:00"/>
    <s v="LU3"/>
    <x v="1"/>
    <x v="3"/>
    <n v="36364"/>
    <n v="42192"/>
    <x v="2"/>
    <d v="2025-01-31T00:00:00"/>
    <n v="88.356164383561648"/>
    <x v="4"/>
  </r>
  <r>
    <n v="147874"/>
    <s v="VOLUNTEER"/>
    <x v="0"/>
    <s v="N"/>
    <m/>
    <m/>
    <m/>
    <s v="N"/>
    <m/>
    <x v="0"/>
    <d v="1993-10-30T00:00:00"/>
    <s v="NN12"/>
    <x v="3"/>
    <x v="3"/>
    <s v="Not Recorded"/>
    <s v="Not Recorded"/>
    <x v="1"/>
    <d v="2025-01-31T00:00:00"/>
    <n v="31.276712328767122"/>
    <x v="5"/>
  </r>
  <r>
    <n v="66141"/>
    <s v="VOLUNTEER"/>
    <x v="0"/>
    <s v="N"/>
    <m/>
    <m/>
    <m/>
    <s v="N"/>
    <m/>
    <x v="0"/>
    <d v="1956-07-13T00:00:00"/>
    <s v="LU6"/>
    <x v="1"/>
    <x v="2"/>
    <n v="43054"/>
    <n v="43419"/>
    <x v="0"/>
    <d v="2025-01-31T00:00:00"/>
    <n v="68.599999999999994"/>
    <x v="4"/>
  </r>
  <r>
    <n v="106801"/>
    <s v="VOLUNTEER"/>
    <x v="0"/>
    <s v="N"/>
    <m/>
    <m/>
    <m/>
    <s v="N"/>
    <m/>
    <x v="0"/>
    <d v="1964-12-07T00:00:00"/>
    <s v="EN11"/>
    <x v="0"/>
    <x v="3"/>
    <n v="41597"/>
    <n v="41677"/>
    <x v="1"/>
    <d v="2025-01-31T00:00:00"/>
    <n v="60.19178082191781"/>
    <x v="0"/>
  </r>
  <r>
    <n v="94155"/>
    <s v="VOLUNTEER"/>
    <x v="0"/>
    <s v="N"/>
    <m/>
    <m/>
    <m/>
    <s v="N"/>
    <m/>
    <x v="0"/>
    <m/>
    <s v="LU3"/>
    <x v="1"/>
    <x v="2"/>
    <n v="41099"/>
    <n v="41099"/>
    <x v="1"/>
    <d v="2025-01-31T00:00:00"/>
    <n v="125.17260273972603"/>
    <x v="4"/>
  </r>
  <r>
    <n v="105707"/>
    <s v="VOLUNTEER"/>
    <x v="0"/>
    <s v="N"/>
    <m/>
    <m/>
    <m/>
    <s v="N"/>
    <m/>
    <x v="0"/>
    <d v="1991-02-09T00:00:00"/>
    <s v="AL5"/>
    <x v="0"/>
    <x v="0"/>
    <n v="41546"/>
    <n v="41824"/>
    <x v="1"/>
    <d v="2025-01-31T00:00:00"/>
    <n v="34"/>
    <x v="5"/>
  </r>
  <r>
    <n v="108988"/>
    <s v="VOLUNTEER"/>
    <x v="0"/>
    <s v="N"/>
    <m/>
    <m/>
    <m/>
    <s v="N"/>
    <m/>
    <x v="0"/>
    <d v="1999-04-20T00:00:00"/>
    <s v="LU6"/>
    <x v="1"/>
    <x v="2"/>
    <n v="41859"/>
    <n v="42268"/>
    <x v="0"/>
    <d v="2025-01-31T00:00:00"/>
    <n v="25.802739726027397"/>
    <x v="5"/>
  </r>
  <r>
    <n v="105619"/>
    <s v="VOLUNTEER"/>
    <x v="0"/>
    <s v="N"/>
    <m/>
    <m/>
    <m/>
    <s v="N"/>
    <m/>
    <x v="0"/>
    <d v="1996-03-10T00:00:00"/>
    <s v="LU6"/>
    <x v="1"/>
    <x v="4"/>
    <n v="41521"/>
    <n v="41897"/>
    <x v="1"/>
    <d v="2025-01-31T00:00:00"/>
    <n v="28.915068493150685"/>
    <x v="5"/>
  </r>
  <r>
    <n v="128213"/>
    <s v="VOLUNTEER"/>
    <x v="0"/>
    <s v="N"/>
    <m/>
    <m/>
    <m/>
    <s v="N"/>
    <m/>
    <x v="1"/>
    <d v="1954-09-03T00:00:00"/>
    <s v="AL5"/>
    <x v="0"/>
    <x v="3"/>
    <n v="43230"/>
    <n v="43913"/>
    <x v="4"/>
    <d v="2025-01-31T00:00:00"/>
    <n v="70.460273972602735"/>
    <x v="4"/>
  </r>
  <r>
    <n v="142492"/>
    <s v="VOLUNTEER"/>
    <x v="0"/>
    <s v="N"/>
    <m/>
    <m/>
    <m/>
    <s v="N"/>
    <m/>
    <x v="0"/>
    <d v="1960-08-07T00:00:00"/>
    <s v="AL5"/>
    <x v="0"/>
    <x v="2"/>
    <s v="Not Recorded"/>
    <s v="Not Recorded"/>
    <x v="1"/>
    <d v="2025-01-31T00:00:00"/>
    <n v="64.528767123287665"/>
    <x v="0"/>
  </r>
  <r>
    <n v="168412"/>
    <s v="VOLUNTEER"/>
    <x v="1"/>
    <s v="N"/>
    <m/>
    <m/>
    <m/>
    <s v="N"/>
    <m/>
    <x v="0"/>
    <d v="1990-06-21T00:00:00"/>
    <s v="LU3"/>
    <x v="1"/>
    <x v="3"/>
    <n v="45498"/>
    <s v=""/>
    <x v="2"/>
    <d v="2025-01-31T00:00:00"/>
    <n v="34.638356164383559"/>
    <x v="5"/>
  </r>
  <r>
    <n v="121450"/>
    <s v="VOLUNTEER"/>
    <x v="0"/>
    <s v="N"/>
    <m/>
    <m/>
    <m/>
    <s v="N"/>
    <m/>
    <x v="0"/>
    <d v="1999-08-28T00:00:00"/>
    <s v="AL5"/>
    <x v="0"/>
    <x v="3"/>
    <n v="42805"/>
    <n v="42947"/>
    <x v="0"/>
    <d v="2025-01-31T00:00:00"/>
    <n v="25.446575342465753"/>
    <x v="5"/>
  </r>
  <r>
    <n v="103678"/>
    <s v="VOLUNTEER"/>
    <x v="0"/>
    <s v="N"/>
    <m/>
    <m/>
    <m/>
    <s v="N"/>
    <m/>
    <x v="0"/>
    <d v="1991-09-27T00:00:00"/>
    <s v="WD3"/>
    <x v="0"/>
    <x v="2"/>
    <n v="41398"/>
    <n v="41594"/>
    <x v="1"/>
    <d v="2025-01-31T00:00:00"/>
    <n v="33.369863013698627"/>
    <x v="5"/>
  </r>
  <r>
    <n v="113155"/>
    <s v="VOLUNTEER"/>
    <x v="1"/>
    <s v="N"/>
    <m/>
    <m/>
    <m/>
    <s v="N"/>
    <m/>
    <x v="0"/>
    <d v="1961-10-19T00:00:00"/>
    <s v="LU3"/>
    <x v="1"/>
    <x v="3"/>
    <n v="45306"/>
    <s v=""/>
    <x v="2"/>
    <d v="2025-01-31T00:00:00"/>
    <n v="63.328767123287669"/>
    <x v="0"/>
  </r>
  <r>
    <n v="41708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13151"/>
    <s v="VOLUNTEER"/>
    <x v="0"/>
    <s v="N"/>
    <m/>
    <m/>
    <m/>
    <s v="N"/>
    <m/>
    <x v="0"/>
    <d v="1984-01-21T00:00:00"/>
    <s v="HP3"/>
    <x v="0"/>
    <x v="6"/>
    <n v="42352"/>
    <n v="42387"/>
    <x v="3"/>
    <d v="2025-01-31T00:00:00"/>
    <n v="41.057534246575344"/>
    <x v="2"/>
  </r>
  <r>
    <n v="161076"/>
    <s v="VOLUNTEER"/>
    <x v="0"/>
    <s v="N"/>
    <m/>
    <m/>
    <m/>
    <s v="N"/>
    <m/>
    <x v="0"/>
    <d v="2003-06-13T00:00:00"/>
    <s v="MK40"/>
    <x v="1"/>
    <x v="3"/>
    <n v="45068"/>
    <n v="45215"/>
    <x v="0"/>
    <d v="2025-01-31T00:00:00"/>
    <n v="21.652054794520549"/>
    <x v="1"/>
  </r>
  <r>
    <n v="81965"/>
    <s v="VOLUNTEER"/>
    <x v="0"/>
    <s v="N"/>
    <m/>
    <m/>
    <m/>
    <s v="N"/>
    <m/>
    <x v="0"/>
    <m/>
    <s v="TN8"/>
    <x v="2"/>
    <x v="3"/>
    <n v="1"/>
    <n v="1"/>
    <x v="1"/>
    <d v="2025-01-31T00:00:00"/>
    <n v="125.17260273972603"/>
    <x v="4"/>
  </r>
  <r>
    <n v="105440"/>
    <s v="VOLUNTEER"/>
    <x v="0"/>
    <s v="N"/>
    <m/>
    <m/>
    <m/>
    <s v="N"/>
    <m/>
    <x v="0"/>
    <d v="1998-12-04T00:00:00"/>
    <s v="MK6"/>
    <x v="4"/>
    <x v="2"/>
    <n v="41522"/>
    <n v="42069"/>
    <x v="1"/>
    <d v="2025-01-31T00:00:00"/>
    <n v="26.17808219178082"/>
    <x v="5"/>
  </r>
  <r>
    <n v="3624"/>
    <s v="VOLUNTEER"/>
    <x v="0"/>
    <s v="N"/>
    <m/>
    <m/>
    <m/>
    <s v="N"/>
    <m/>
    <x v="0"/>
    <d v="1928-03-13T00:00:00"/>
    <s v="LU2"/>
    <x v="1"/>
    <x v="2"/>
    <n v="36119"/>
    <n v="41380"/>
    <x v="1"/>
    <d v="2025-01-31T00:00:00"/>
    <n v="96.953424657534242"/>
    <x v="4"/>
  </r>
  <r>
    <n v="103292"/>
    <s v="VOLUNTEER"/>
    <x v="0"/>
    <s v="N"/>
    <m/>
    <m/>
    <m/>
    <s v="N"/>
    <m/>
    <x v="0"/>
    <d v="1998-01-18T00:00:00"/>
    <s v="LU2"/>
    <x v="1"/>
    <x v="2"/>
    <n v="41377"/>
    <n v="42121"/>
    <x v="1"/>
    <d v="2025-01-31T00:00:00"/>
    <n v="27.054794520547944"/>
    <x v="5"/>
  </r>
  <r>
    <n v="80738"/>
    <s v="VOLUNTEER"/>
    <x v="0"/>
    <s v="N"/>
    <m/>
    <m/>
    <m/>
    <s v="N"/>
    <m/>
    <x v="1"/>
    <d v="1969-09-05T00:00:00"/>
    <s v="LU2"/>
    <x v="1"/>
    <x v="2"/>
    <s v="Not Recorded"/>
    <s v="Not Recorded"/>
    <x v="1"/>
    <d v="2025-01-31T00:00:00"/>
    <n v="55.443835616438356"/>
    <x v="0"/>
  </r>
  <r>
    <n v="123719"/>
    <s v="VOLUNTEER"/>
    <x v="0"/>
    <s v="N"/>
    <m/>
    <m/>
    <m/>
    <s v="N"/>
    <m/>
    <x v="0"/>
    <d v="1954-12-27T00:00:00"/>
    <s v="SG19"/>
    <x v="1"/>
    <x v="2"/>
    <s v="Not Recorded"/>
    <s v="Not Recorded"/>
    <x v="0"/>
    <d v="2025-01-31T00:00:00"/>
    <n v="70.145205479452059"/>
    <x v="4"/>
  </r>
  <r>
    <n v="162807"/>
    <s v="VOLUNTEER"/>
    <x v="0"/>
    <s v="N"/>
    <m/>
    <m/>
    <m/>
    <s v="N"/>
    <m/>
    <x v="1"/>
    <d v="2011-07-28T00:00:00"/>
    <s v="LU3"/>
    <x v="1"/>
    <x v="3"/>
    <n v="45182"/>
    <n v="45182"/>
    <x v="2"/>
    <d v="2025-01-31T00:00:00"/>
    <n v="13.523287671232877"/>
    <x v="6"/>
  </r>
  <r>
    <n v="168277"/>
    <s v="VOLUNTEER"/>
    <x v="1"/>
    <s v="N"/>
    <m/>
    <m/>
    <m/>
    <s v="N"/>
    <m/>
    <x v="0"/>
    <d v="2007-11-02T00:00:00"/>
    <s v="LU1"/>
    <x v="1"/>
    <x v="3"/>
    <n v="45484"/>
    <s v=""/>
    <x v="0"/>
    <d v="2025-01-31T00:00:00"/>
    <n v="17.260273972602739"/>
    <x v="1"/>
  </r>
  <r>
    <n v="143617"/>
    <s v="VOLUNTEER"/>
    <x v="0"/>
    <s v="N"/>
    <m/>
    <m/>
    <m/>
    <s v="N"/>
    <m/>
    <x v="0"/>
    <d v="1968-11-17T00:00:00"/>
    <s v="AL5"/>
    <x v="0"/>
    <x v="3"/>
    <s v="Not Recorded"/>
    <s v="Not Recorded"/>
    <x v="1"/>
    <d v="2025-01-31T00:00:00"/>
    <n v="56.243835616438353"/>
    <x v="0"/>
  </r>
  <r>
    <n v="80740"/>
    <s v="VOLUNTEER"/>
    <x v="0"/>
    <s v="N"/>
    <m/>
    <m/>
    <m/>
    <s v="N"/>
    <m/>
    <x v="0"/>
    <d v="1991-11-24T00:00:00"/>
    <s v="LU6"/>
    <x v="1"/>
    <x v="3"/>
    <n v="39657"/>
    <n v="41129"/>
    <x v="1"/>
    <d v="2025-01-31T00:00:00"/>
    <n v="33.210958904109589"/>
    <x v="5"/>
  </r>
  <r>
    <n v="82529"/>
    <s v="VOLUNTEER"/>
    <x v="0"/>
    <s v="N"/>
    <m/>
    <m/>
    <m/>
    <s v="N"/>
    <m/>
    <x v="0"/>
    <d v="1995-06-03T00:00:00"/>
    <s v="LU2"/>
    <x v="1"/>
    <x v="2"/>
    <n v="1"/>
    <n v="1"/>
    <x v="1"/>
    <d v="2025-01-31T00:00:00"/>
    <n v="29.684931506849313"/>
    <x v="5"/>
  </r>
  <r>
    <n v="114595"/>
    <s v="VOLUNTEER"/>
    <x v="0"/>
    <s v="N"/>
    <m/>
    <m/>
    <m/>
    <s v="N"/>
    <m/>
    <x v="0"/>
    <d v="1957-03-20T00:00:00"/>
    <s v="HP1"/>
    <x v="0"/>
    <x v="2"/>
    <n v="42289"/>
    <n v="42828"/>
    <x v="0"/>
    <d v="2025-01-31T00:00:00"/>
    <n v="67.915068493150685"/>
    <x v="4"/>
  </r>
  <r>
    <n v="155454"/>
    <s v="VOLUNTEER"/>
    <x v="0"/>
    <s v="N"/>
    <m/>
    <m/>
    <m/>
    <s v="N"/>
    <m/>
    <x v="0"/>
    <d v="1977-11-11T00:00:00"/>
    <s v="LU6"/>
    <x v="1"/>
    <x v="3"/>
    <s v="Not Recorded"/>
    <s v="Not Recorded"/>
    <x v="1"/>
    <d v="2025-01-31T00:00:00"/>
    <n v="47.254794520547946"/>
    <x v="3"/>
  </r>
  <r>
    <n v="107005"/>
    <s v="VOLUNTEER"/>
    <x v="0"/>
    <s v="N"/>
    <m/>
    <m/>
    <m/>
    <s v="N"/>
    <m/>
    <x v="0"/>
    <d v="1989-12-05T00:00:00"/>
    <s v="WD25"/>
    <x v="0"/>
    <x v="2"/>
    <n v="41669"/>
    <n v="41767"/>
    <x v="1"/>
    <d v="2025-01-31T00:00:00"/>
    <n v="35.180821917808217"/>
    <x v="2"/>
  </r>
  <r>
    <n v="103109"/>
    <s v="VOLUNTEER"/>
    <x v="0"/>
    <s v="N"/>
    <m/>
    <m/>
    <m/>
    <s v="N"/>
    <m/>
    <x v="1"/>
    <d v="1977-07-25T00:00:00"/>
    <s v="LU2"/>
    <x v="1"/>
    <x v="3"/>
    <n v="41284"/>
    <n v="45224"/>
    <x v="0"/>
    <d v="2025-01-31T00:00:00"/>
    <n v="47.553424657534244"/>
    <x v="3"/>
  </r>
  <r>
    <n v="165965"/>
    <s v="VOLUNTEER"/>
    <x v="1"/>
    <s v="N"/>
    <m/>
    <m/>
    <m/>
    <s v="N"/>
    <m/>
    <x v="1"/>
    <d v="2009-02-07T00:00:00"/>
    <s v="HP4"/>
    <x v="0"/>
    <x v="3"/>
    <n v="45339"/>
    <s v=""/>
    <x v="0"/>
    <d v="2025-01-31T00:00:00"/>
    <n v="15.991780821917809"/>
    <x v="6"/>
  </r>
  <r>
    <n v="111259"/>
    <s v="VOLUNTEER"/>
    <x v="0"/>
    <s v="N"/>
    <m/>
    <m/>
    <m/>
    <s v="N"/>
    <m/>
    <x v="0"/>
    <m/>
    <s v="SG19"/>
    <x v="1"/>
    <x v="3"/>
    <n v="42352"/>
    <n v="42352"/>
    <x v="1"/>
    <d v="2025-01-31T00:00:00"/>
    <n v="125.17260273972603"/>
    <x v="4"/>
  </r>
  <r>
    <n v="124583"/>
    <s v="VOLUNTEER"/>
    <x v="0"/>
    <s v="N"/>
    <m/>
    <m/>
    <m/>
    <s v="N"/>
    <m/>
    <x v="0"/>
    <d v="2003-07-02T00:00:00"/>
    <s v="LU5"/>
    <x v="1"/>
    <x v="3"/>
    <n v="43035"/>
    <n v="43708"/>
    <x v="0"/>
    <d v="2025-01-31T00:00:00"/>
    <n v="21.6"/>
    <x v="1"/>
  </r>
  <r>
    <n v="115522"/>
    <s v="VOLUNTEER"/>
    <x v="0"/>
    <s v="N"/>
    <m/>
    <m/>
    <m/>
    <s v="N"/>
    <m/>
    <x v="0"/>
    <d v="2001-07-04T00:00:00"/>
    <s v="LU1"/>
    <x v="1"/>
    <x v="3"/>
    <n v="44063"/>
    <n v="44334"/>
    <x v="0"/>
    <d v="2025-01-31T00:00:00"/>
    <n v="23.594520547945205"/>
    <x v="1"/>
  </r>
  <r>
    <n v="47393"/>
    <s v="VOLUNTEER"/>
    <x v="0"/>
    <s v="N"/>
    <m/>
    <m/>
    <m/>
    <s v="N"/>
    <m/>
    <x v="0"/>
    <d v="1985-02-01T00:00:00"/>
    <s v="LU5"/>
    <x v="1"/>
    <x v="2"/>
    <n v="41577"/>
    <n v="41577"/>
    <x v="1"/>
    <d v="2025-01-31T00:00:00"/>
    <n v="40.024657534246572"/>
    <x v="2"/>
  </r>
  <r>
    <n v="131882"/>
    <s v="VOLUNTEER"/>
    <x v="0"/>
    <s v="N"/>
    <m/>
    <m/>
    <m/>
    <s v="N"/>
    <m/>
    <x v="0"/>
    <d v="1983-07-28T00:00:00"/>
    <s v="MK2"/>
    <x v="4"/>
    <x v="3"/>
    <n v="43411"/>
    <n v="43631"/>
    <x v="0"/>
    <d v="2025-01-31T00:00:00"/>
    <n v="41.542465753424658"/>
    <x v="2"/>
  </r>
  <r>
    <n v="80323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31649"/>
    <s v="VOLUNTEER"/>
    <x v="0"/>
    <s v="N"/>
    <m/>
    <m/>
    <m/>
    <s v="N"/>
    <m/>
    <x v="1"/>
    <d v="1950-12-26T00:00:00"/>
    <s v="MK16"/>
    <x v="4"/>
    <x v="3"/>
    <n v="43418"/>
    <n v="43586"/>
    <x v="0"/>
    <d v="2025-01-31T00:00:00"/>
    <n v="74.150684931506845"/>
    <x v="4"/>
  </r>
  <r>
    <n v="118326"/>
    <s v="VOLUNTEER"/>
    <x v="0"/>
    <s v="N"/>
    <m/>
    <m/>
    <m/>
    <s v="N"/>
    <m/>
    <x v="0"/>
    <d v="1970-02-03T00:00:00"/>
    <s v="WD3"/>
    <x v="0"/>
    <x v="3"/>
    <s v="Not Recorded"/>
    <s v="Not Recorded"/>
    <x v="0"/>
    <d v="2025-01-31T00:00:00"/>
    <n v="55.030136986301372"/>
    <x v="0"/>
  </r>
  <r>
    <n v="122355"/>
    <s v="VOLUNTEER"/>
    <x v="1"/>
    <s v="N"/>
    <m/>
    <m/>
    <m/>
    <s v="N"/>
    <m/>
    <x v="0"/>
    <d v="1992-08-15T00:00:00"/>
    <s v="LU3"/>
    <x v="1"/>
    <x v="3"/>
    <n v="43800"/>
    <s v=""/>
    <x v="2"/>
    <d v="2025-01-31T00:00:00"/>
    <n v="32.484931506849314"/>
    <x v="5"/>
  </r>
  <r>
    <n v="112283"/>
    <s v="VOLUNTEER"/>
    <x v="0"/>
    <s v="N"/>
    <m/>
    <m/>
    <m/>
    <s v="N"/>
    <m/>
    <x v="0"/>
    <d v="1976-02-23T00:00:00"/>
    <s v="LU2"/>
    <x v="1"/>
    <x v="2"/>
    <n v="42156"/>
    <n v="42373"/>
    <x v="0"/>
    <d v="2025-01-31T00:00:00"/>
    <n v="48.972602739726028"/>
    <x v="3"/>
  </r>
  <r>
    <n v="116310"/>
    <s v="VOLUNTEER"/>
    <x v="0"/>
    <s v="N"/>
    <m/>
    <m/>
    <m/>
    <s v="N"/>
    <m/>
    <x v="0"/>
    <d v="2000-12-14T00:00:00"/>
    <s v="WD3"/>
    <x v="0"/>
    <x v="3"/>
    <n v="42378"/>
    <n v="43488"/>
    <x v="0"/>
    <d v="2025-01-31T00:00:00"/>
    <n v="24.147945205479452"/>
    <x v="1"/>
  </r>
  <r>
    <n v="106380"/>
    <s v="VOLUNTEER"/>
    <x v="0"/>
    <s v="N"/>
    <m/>
    <m/>
    <m/>
    <s v="N"/>
    <m/>
    <x v="1"/>
    <d v="2013-05-17T00:00:00"/>
    <s v="LU2"/>
    <x v="1"/>
    <x v="2"/>
    <n v="41960"/>
    <n v="41960"/>
    <x v="1"/>
    <d v="2025-01-31T00:00:00"/>
    <n v="11.717808219178082"/>
    <x v="6"/>
  </r>
  <r>
    <n v="60654"/>
    <s v="VOLUNTEER"/>
    <x v="0"/>
    <s v="N"/>
    <m/>
    <m/>
    <m/>
    <s v="N"/>
    <m/>
    <x v="0"/>
    <d v="1932-09-22T00:00:00"/>
    <s v="MK45"/>
    <x v="1"/>
    <x v="3"/>
    <n v="36458"/>
    <n v="1"/>
    <x v="1"/>
    <d v="2025-01-31T00:00:00"/>
    <n v="92.421917808219177"/>
    <x v="4"/>
  </r>
  <r>
    <n v="79895"/>
    <s v="VOLUNTEER"/>
    <x v="0"/>
    <s v="N"/>
    <m/>
    <m/>
    <m/>
    <s v="N"/>
    <m/>
    <x v="0"/>
    <d v="1995-03-31T00:00:00"/>
    <s v="SG4"/>
    <x v="0"/>
    <x v="3"/>
    <n v="40299"/>
    <n v="41531"/>
    <x v="1"/>
    <d v="2025-01-31T00:00:00"/>
    <n v="29.860273972602741"/>
    <x v="5"/>
  </r>
  <r>
    <n v="18241"/>
    <s v="VOLUNTEER"/>
    <x v="0"/>
    <s v="N"/>
    <m/>
    <m/>
    <m/>
    <s v="N"/>
    <m/>
    <x v="1"/>
    <d v="1962-12-12T00:00:00"/>
    <s v="LU3"/>
    <x v="1"/>
    <x v="2"/>
    <n v="1"/>
    <n v="1"/>
    <x v="1"/>
    <d v="2025-01-31T00:00:00"/>
    <n v="62.180821917808217"/>
    <x v="0"/>
  </r>
  <r>
    <n v="31868"/>
    <s v="VOLUNTEER"/>
    <x v="0"/>
    <s v="N"/>
    <m/>
    <m/>
    <m/>
    <s v="N"/>
    <m/>
    <x v="0"/>
    <d v="1946-06-15T00:00:00"/>
    <s v="MK45"/>
    <x v="1"/>
    <x v="2"/>
    <n v="1"/>
    <n v="1"/>
    <x v="1"/>
    <d v="2025-01-31T00:00:00"/>
    <n v="78.68493150684931"/>
    <x v="4"/>
  </r>
  <r>
    <n v="108478"/>
    <s v="VOLUNTEER"/>
    <x v="0"/>
    <s v="N"/>
    <m/>
    <m/>
    <m/>
    <s v="N"/>
    <m/>
    <x v="1"/>
    <d v="1985-03-23T00:00:00"/>
    <s v="SG8"/>
    <x v="0"/>
    <x v="2"/>
    <n v="41834"/>
    <n v="41859"/>
    <x v="1"/>
    <d v="2025-01-31T00:00:00"/>
    <n v="39.887671232876713"/>
    <x v="2"/>
  </r>
  <r>
    <n v="102819"/>
    <s v="VOLUNTEER"/>
    <x v="0"/>
    <s v="N"/>
    <m/>
    <m/>
    <m/>
    <s v="N"/>
    <m/>
    <x v="0"/>
    <d v="1949-12-16T00:00:00"/>
    <s v="MK42"/>
    <x v="1"/>
    <x v="3"/>
    <n v="41311"/>
    <n v="42838"/>
    <x v="0"/>
    <d v="2025-01-31T00:00:00"/>
    <n v="75.178082191780817"/>
    <x v="4"/>
  </r>
  <r>
    <n v="112950"/>
    <s v="VOLUNTEER"/>
    <x v="0"/>
    <s v="N"/>
    <m/>
    <m/>
    <m/>
    <s v="N"/>
    <m/>
    <x v="0"/>
    <d v="1974-01-28T00:00:00"/>
    <s v="MK6"/>
    <x v="4"/>
    <x v="2"/>
    <n v="42257"/>
    <n v="42845"/>
    <x v="0"/>
    <d v="2025-01-31T00:00:00"/>
    <n v="51.043835616438358"/>
    <x v="3"/>
  </r>
  <r>
    <n v="116972"/>
    <s v="VOLUNTEER"/>
    <x v="0"/>
    <s v="N"/>
    <m/>
    <m/>
    <m/>
    <s v="N"/>
    <m/>
    <x v="0"/>
    <d v="2002-05-25T00:00:00"/>
    <s v="AL2"/>
    <x v="0"/>
    <x v="3"/>
    <n v="42475"/>
    <n v="44657"/>
    <x v="0"/>
    <d v="2025-01-31T00:00:00"/>
    <n v="22.704109589041096"/>
    <x v="1"/>
  </r>
  <r>
    <n v="80742"/>
    <s v="VOLUNTEER"/>
    <x v="0"/>
    <s v="N"/>
    <m/>
    <m/>
    <m/>
    <s v="N"/>
    <m/>
    <x v="1"/>
    <d v="1945-11-17T00:00:00"/>
    <s v="SG1"/>
    <x v="0"/>
    <x v="3"/>
    <n v="40386"/>
    <n v="41073"/>
    <x v="1"/>
    <d v="2025-01-31T00:00:00"/>
    <n v="79.260273972602747"/>
    <x v="4"/>
  </r>
  <r>
    <n v="128728"/>
    <s v="VOLUNTEER"/>
    <x v="0"/>
    <s v="N"/>
    <m/>
    <m/>
    <m/>
    <s v="N"/>
    <m/>
    <x v="1"/>
    <d v="2000-10-31T00:00:00"/>
    <s v="CM23"/>
    <x v="0"/>
    <x v="3"/>
    <n v="42644"/>
    <n v="42692"/>
    <x v="0"/>
    <d v="2025-01-31T00:00:00"/>
    <n v="24.268493150684932"/>
    <x v="1"/>
  </r>
  <r>
    <n v="107029"/>
    <s v="VOLUNTEER"/>
    <x v="0"/>
    <s v="N"/>
    <m/>
    <m/>
    <m/>
    <s v="N"/>
    <m/>
    <x v="1"/>
    <d v="1974-11-15T00:00:00"/>
    <s v="LU2"/>
    <x v="1"/>
    <x v="3"/>
    <n v="42359"/>
    <n v="42359"/>
    <x v="1"/>
    <d v="2025-01-31T00:00:00"/>
    <n v="50.246575342465754"/>
    <x v="3"/>
  </r>
  <r>
    <n v="104299"/>
    <s v="VOLUNTEER"/>
    <x v="0"/>
    <s v="N"/>
    <m/>
    <m/>
    <m/>
    <s v="N"/>
    <m/>
    <x v="0"/>
    <d v="1953-02-26T00:00:00"/>
    <s v="LU3"/>
    <x v="1"/>
    <x v="2"/>
    <n v="41430"/>
    <n v="42567"/>
    <x v="0"/>
    <d v="2025-01-31T00:00:00"/>
    <n v="71.978082191780828"/>
    <x v="4"/>
  </r>
  <r>
    <n v="80741"/>
    <s v="VOLUNTEER"/>
    <x v="1"/>
    <s v="N"/>
    <m/>
    <m/>
    <m/>
    <s v="N"/>
    <m/>
    <x v="0"/>
    <d v="1957-09-16T00:00:00"/>
    <s v="LU2"/>
    <x v="1"/>
    <x v="3"/>
    <n v="40155"/>
    <s v=""/>
    <x v="3"/>
    <d v="2025-01-31T00:00:00"/>
    <n v="67.421917808219177"/>
    <x v="4"/>
  </r>
  <r>
    <n v="94587"/>
    <s v="VOLUNTEER"/>
    <x v="0"/>
    <s v="N"/>
    <m/>
    <m/>
    <m/>
    <s v="N"/>
    <m/>
    <x v="1"/>
    <d v="1994-10-12T00:00:00"/>
    <s v="LU3"/>
    <x v="1"/>
    <x v="2"/>
    <n v="41043"/>
    <n v="41043"/>
    <x v="1"/>
    <d v="2025-01-31T00:00:00"/>
    <n v="30.326027397260273"/>
    <x v="5"/>
  </r>
  <r>
    <n v="116205"/>
    <s v="VOLUNTEER"/>
    <x v="0"/>
    <s v="N"/>
    <m/>
    <m/>
    <m/>
    <s v="N"/>
    <m/>
    <x v="0"/>
    <d v="1999-04-05T00:00:00"/>
    <s v="MK45"/>
    <x v="1"/>
    <x v="3"/>
    <n v="42495"/>
    <n v="42566"/>
    <x v="0"/>
    <d v="2025-01-31T00:00:00"/>
    <n v="25.843835616438355"/>
    <x v="5"/>
  </r>
  <r>
    <n v="111399"/>
    <s v="VOLUNTEER"/>
    <x v="0"/>
    <s v="N"/>
    <m/>
    <m/>
    <m/>
    <s v="N"/>
    <m/>
    <x v="0"/>
    <d v="1999-11-06T00:00:00"/>
    <s v="SG19"/>
    <x v="1"/>
    <x v="2"/>
    <n v="41965"/>
    <n v="43480"/>
    <x v="0"/>
    <d v="2025-01-31T00:00:00"/>
    <n v="25.254794520547946"/>
    <x v="5"/>
  </r>
  <r>
    <n v="80744"/>
    <s v="VOLUNTEER"/>
    <x v="1"/>
    <s v="N"/>
    <m/>
    <m/>
    <m/>
    <s v="N"/>
    <m/>
    <x v="0"/>
    <d v="1950-04-27T00:00:00"/>
    <s v="LU6"/>
    <x v="1"/>
    <x v="3"/>
    <n v="39940"/>
    <s v=""/>
    <x v="0"/>
    <d v="2025-01-31T00:00:00"/>
    <n v="74.816438356164383"/>
    <x v="4"/>
  </r>
  <r>
    <n v="79834"/>
    <s v="VOLUNTEER"/>
    <x v="0"/>
    <s v="N"/>
    <m/>
    <m/>
    <m/>
    <s v="N"/>
    <m/>
    <x v="0"/>
    <d v="1981-12-01T00:00:00"/>
    <s v="LU2"/>
    <x v="1"/>
    <x v="3"/>
    <n v="1"/>
    <n v="1"/>
    <x v="1"/>
    <d v="2025-01-31T00:00:00"/>
    <n v="43.197260273972603"/>
    <x v="2"/>
  </r>
  <r>
    <n v="104678"/>
    <s v="VOLUNTEER"/>
    <x v="0"/>
    <s v="N"/>
    <m/>
    <m/>
    <m/>
    <s v="N"/>
    <m/>
    <x v="0"/>
    <d v="1994-09-04T00:00:00"/>
    <s v="SG16"/>
    <x v="1"/>
    <x v="2"/>
    <n v="40914"/>
    <n v="41577"/>
    <x v="1"/>
    <d v="2025-01-31T00:00:00"/>
    <n v="30.43013698630137"/>
    <x v="5"/>
  </r>
  <r>
    <n v="121627"/>
    <s v="VOLUNTEER"/>
    <x v="0"/>
    <s v="N"/>
    <m/>
    <m/>
    <m/>
    <s v="N"/>
    <m/>
    <x v="0"/>
    <d v="1993-07-25T00:00:00"/>
    <s v="EN11"/>
    <x v="0"/>
    <x v="3"/>
    <n v="42640"/>
    <n v="43586"/>
    <x v="0"/>
    <d v="2025-01-31T00:00:00"/>
    <n v="31.542465753424658"/>
    <x v="5"/>
  </r>
  <r>
    <n v="80743"/>
    <s v="VOLUNTEER"/>
    <x v="0"/>
    <s v="N"/>
    <m/>
    <m/>
    <m/>
    <s v="N"/>
    <m/>
    <x v="0"/>
    <d v="1994-04-17T00:00:00"/>
    <s v="LU2"/>
    <x v="1"/>
    <x v="3"/>
    <n v="40346"/>
    <n v="40862"/>
    <x v="1"/>
    <d v="2025-01-31T00:00:00"/>
    <n v="30.813698630136987"/>
    <x v="5"/>
  </r>
  <r>
    <n v="111210"/>
    <s v="VOLUNTEER"/>
    <x v="0"/>
    <s v="N"/>
    <m/>
    <m/>
    <m/>
    <s v="N"/>
    <m/>
    <x v="0"/>
    <d v="2000-02-19T00:00:00"/>
    <s v="AL2"/>
    <x v="0"/>
    <x v="2"/>
    <n v="42074"/>
    <n v="44657"/>
    <x v="0"/>
    <d v="2025-01-31T00:00:00"/>
    <n v="24.967123287671232"/>
    <x v="1"/>
  </r>
  <r>
    <n v="102938"/>
    <s v="VOLUNTEER"/>
    <x v="0"/>
    <s v="N"/>
    <m/>
    <m/>
    <m/>
    <s v="N"/>
    <m/>
    <x v="1"/>
    <d v="1995-03-21T00:00:00"/>
    <s v="IG2"/>
    <x v="2"/>
    <x v="3"/>
    <n v="41404"/>
    <n v="44664"/>
    <x v="3"/>
    <d v="2025-01-31T00:00:00"/>
    <n v="29.887671232876713"/>
    <x v="5"/>
  </r>
  <r>
    <n v="161980"/>
    <s v="VOLUNTEER"/>
    <x v="1"/>
    <s v="N"/>
    <m/>
    <m/>
    <m/>
    <s v="N"/>
    <m/>
    <x v="1"/>
    <d v="1965-06-30T00:00:00"/>
    <s v="MK41"/>
    <x v="1"/>
    <x v="3"/>
    <n v="45092"/>
    <s v=""/>
    <x v="3"/>
    <d v="2025-01-31T00:00:00"/>
    <n v="59.630136986301373"/>
    <x v="0"/>
  </r>
  <r>
    <n v="39170"/>
    <s v="VOLUNTEER"/>
    <x v="1"/>
    <s v="N"/>
    <m/>
    <m/>
    <m/>
    <s v="N"/>
    <m/>
    <x v="1"/>
    <d v="1948-09-15T00:00:00"/>
    <s v="LU4"/>
    <x v="1"/>
    <x v="2"/>
    <n v="43724"/>
    <s v=""/>
    <x v="4"/>
    <d v="2025-01-31T00:00:00"/>
    <n v="76.430136986301363"/>
    <x v="4"/>
  </r>
  <r>
    <n v="8189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58709"/>
    <s v="VOLUNTEER"/>
    <x v="0"/>
    <s v="N"/>
    <m/>
    <m/>
    <m/>
    <s v="N"/>
    <m/>
    <x v="0"/>
    <d v="1933-07-16T00:00:00"/>
    <s v="B46"/>
    <x v="3"/>
    <x v="2"/>
    <n v="1"/>
    <n v="1"/>
    <x v="1"/>
    <d v="2025-01-31T00:00:00"/>
    <n v="91.608219178082194"/>
    <x v="4"/>
  </r>
  <r>
    <n v="81310"/>
    <s v="VOLUNTEER"/>
    <x v="0"/>
    <s v="N"/>
    <m/>
    <m/>
    <m/>
    <s v="N"/>
    <m/>
    <x v="0"/>
    <d v="1981-11-01T00:00:00"/>
    <s v="LU2"/>
    <x v="1"/>
    <x v="3"/>
    <n v="38326"/>
    <n v="42863"/>
    <x v="2"/>
    <d v="2025-01-31T00:00:00"/>
    <n v="43.279452054794518"/>
    <x v="2"/>
  </r>
  <r>
    <n v="80881"/>
    <s v="VOLUNTEER"/>
    <x v="0"/>
    <s v="N"/>
    <m/>
    <m/>
    <m/>
    <s v="N"/>
    <m/>
    <x v="0"/>
    <d v="1934-10-05T00:00:00"/>
    <s v="MK3"/>
    <x v="4"/>
    <x v="3"/>
    <n v="40575"/>
    <n v="42845"/>
    <x v="0"/>
    <d v="2025-01-31T00:00:00"/>
    <n v="90.38630136986302"/>
    <x v="4"/>
  </r>
  <r>
    <n v="165968"/>
    <s v="VOLUNTEER"/>
    <x v="1"/>
    <s v="N"/>
    <m/>
    <m/>
    <m/>
    <s v="N"/>
    <m/>
    <x v="0"/>
    <d v="1964-05-28T00:00:00"/>
    <s v="MK45"/>
    <x v="1"/>
    <x v="3"/>
    <n v="45309"/>
    <s v=""/>
    <x v="0"/>
    <d v="2025-01-31T00:00:00"/>
    <n v="60.720547945205482"/>
    <x v="0"/>
  </r>
  <r>
    <n v="38646"/>
    <s v="VOLUNTEER"/>
    <x v="1"/>
    <s v="N"/>
    <m/>
    <m/>
    <m/>
    <s v="N"/>
    <m/>
    <x v="0"/>
    <d v="1949-09-19T00:00:00"/>
    <s v="LU2"/>
    <x v="1"/>
    <x v="3"/>
    <n v="40283"/>
    <s v=""/>
    <x v="3"/>
    <d v="2025-01-31T00:00:00"/>
    <n v="75.419178082191777"/>
    <x v="4"/>
  </r>
  <r>
    <n v="82218"/>
    <s v="VOLUNTEER"/>
    <x v="1"/>
    <s v="N"/>
    <m/>
    <m/>
    <m/>
    <s v="N"/>
    <m/>
    <x v="0"/>
    <d v="1944-01-09T00:00:00"/>
    <s v="LU4"/>
    <x v="1"/>
    <x v="5"/>
    <s v="Not Recorded"/>
    <s v="Not Recorded"/>
    <x v="0"/>
    <d v="2025-01-31T00:00:00"/>
    <n v="81.117808219178087"/>
    <x v="4"/>
  </r>
  <r>
    <n v="107458"/>
    <s v="VOLUNTEER"/>
    <x v="0"/>
    <s v="N"/>
    <m/>
    <m/>
    <m/>
    <s v="N"/>
    <m/>
    <x v="0"/>
    <d v="1957-04-25T00:00:00"/>
    <s v="SG2"/>
    <x v="0"/>
    <x v="2"/>
    <n v="41720"/>
    <n v="42009"/>
    <x v="1"/>
    <d v="2025-01-31T00:00:00"/>
    <n v="67.816438356164383"/>
    <x v="4"/>
  </r>
  <r>
    <n v="16295"/>
    <s v="VOLUNTEER"/>
    <x v="0"/>
    <s v="N"/>
    <m/>
    <m/>
    <m/>
    <s v="N"/>
    <m/>
    <x v="0"/>
    <d v="1946-02-26T00:00:00"/>
    <s v="RH20"/>
    <x v="2"/>
    <x v="3"/>
    <n v="42852"/>
    <n v="44070"/>
    <x v="4"/>
    <d v="2025-01-31T00:00:00"/>
    <n v="78.983561643835614"/>
    <x v="4"/>
  </r>
  <r>
    <n v="101030"/>
    <s v="VOLUNTEER"/>
    <x v="0"/>
    <s v="N"/>
    <m/>
    <m/>
    <m/>
    <s v="N"/>
    <m/>
    <x v="0"/>
    <d v="1951-12-22T00:00:00"/>
    <s v="LU4"/>
    <x v="1"/>
    <x v="3"/>
    <n v="41356"/>
    <n v="44657"/>
    <x v="3"/>
    <d v="2025-01-31T00:00:00"/>
    <n v="73.161643835616445"/>
    <x v="4"/>
  </r>
  <r>
    <n v="115949"/>
    <s v="VOLUNTEER"/>
    <x v="0"/>
    <s v="N"/>
    <m/>
    <m/>
    <m/>
    <s v="N"/>
    <m/>
    <x v="0"/>
    <d v="1956-05-28T00:00:00"/>
    <s v="MK45"/>
    <x v="1"/>
    <x v="3"/>
    <n v="42404"/>
    <n v="42468"/>
    <x v="0"/>
    <d v="2025-01-31T00:00:00"/>
    <n v="68.726027397260268"/>
    <x v="4"/>
  </r>
  <r>
    <n v="18402"/>
    <s v="VOLUNTEER"/>
    <x v="0"/>
    <s v="N"/>
    <m/>
    <m/>
    <m/>
    <s v="N"/>
    <m/>
    <x v="0"/>
    <d v="1939-02-07T00:00:00"/>
    <s v="HR4"/>
    <x v="3"/>
    <x v="3"/>
    <n v="35065"/>
    <n v="44439"/>
    <x v="0"/>
    <d v="2025-01-31T00:00:00"/>
    <n v="86.041095890410958"/>
    <x v="4"/>
  </r>
  <r>
    <n v="99104"/>
    <s v="VOLUNTEER"/>
    <x v="0"/>
    <s v="N"/>
    <m/>
    <m/>
    <m/>
    <s v="N"/>
    <m/>
    <x v="0"/>
    <m/>
    <s v="SG2"/>
    <x v="0"/>
    <x v="2"/>
    <n v="44831"/>
    <n v="44831"/>
    <x v="2"/>
    <d v="2025-01-31T00:00:00"/>
    <n v="125.17260273972603"/>
    <x v="4"/>
  </r>
  <r>
    <n v="102932"/>
    <s v="VOLUNTEER"/>
    <x v="0"/>
    <s v="N"/>
    <m/>
    <m/>
    <m/>
    <s v="N"/>
    <m/>
    <x v="0"/>
    <d v="1948-08-19T00:00:00"/>
    <s v="MK17"/>
    <x v="4"/>
    <x v="2"/>
    <n v="41324"/>
    <n v="41509"/>
    <x v="1"/>
    <d v="2025-01-31T00:00:00"/>
    <n v="76.504109589041093"/>
    <x v="4"/>
  </r>
  <r>
    <n v="111211"/>
    <s v="VOLUNTEER"/>
    <x v="0"/>
    <s v="N"/>
    <m/>
    <m/>
    <m/>
    <s v="N"/>
    <m/>
    <x v="0"/>
    <d v="1948-08-19T00:00:00"/>
    <s v="MK15"/>
    <x v="4"/>
    <x v="2"/>
    <n v="41384"/>
    <n v="43390"/>
    <x v="0"/>
    <d v="2025-01-31T00:00:00"/>
    <n v="76.504109589041093"/>
    <x v="4"/>
  </r>
  <r>
    <n v="167035"/>
    <s v="VOLUNTEER"/>
    <x v="1"/>
    <s v="N"/>
    <m/>
    <m/>
    <m/>
    <s v="N"/>
    <m/>
    <x v="0"/>
    <d v="1959-05-23T00:00:00"/>
    <s v="LU3"/>
    <x v="1"/>
    <x v="3"/>
    <n v="45482"/>
    <s v=""/>
    <x v="3"/>
    <d v="2025-01-31T00:00:00"/>
    <n v="65.739726027397253"/>
    <x v="4"/>
  </r>
  <r>
    <n v="100837"/>
    <s v="VOLUNTEER"/>
    <x v="0"/>
    <s v="N"/>
    <m/>
    <m/>
    <m/>
    <s v="N"/>
    <m/>
    <x v="0"/>
    <d v="1990-03-16T00:00:00"/>
    <s v="SG1"/>
    <x v="0"/>
    <x v="2"/>
    <n v="41139"/>
    <n v="41153"/>
    <x v="1"/>
    <d v="2025-01-31T00:00:00"/>
    <n v="34.904109589041099"/>
    <x v="5"/>
  </r>
  <r>
    <n v="5347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34790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59242"/>
    <s v="VOLUNTEER"/>
    <x v="1"/>
    <s v="N"/>
    <m/>
    <m/>
    <m/>
    <s v="N"/>
    <m/>
    <x v="0"/>
    <d v="1951-06-05T00:00:00"/>
    <s v="LU3"/>
    <x v="1"/>
    <x v="5"/>
    <n v="44958"/>
    <s v=""/>
    <x v="0"/>
    <d v="2025-01-31T00:00:00"/>
    <n v="73.709589041095896"/>
    <x v="4"/>
  </r>
  <r>
    <n v="81940"/>
    <s v="VOLUNTEER"/>
    <x v="0"/>
    <s v="N"/>
    <m/>
    <m/>
    <m/>
    <s v="N"/>
    <m/>
    <x v="0"/>
    <d v="1952-10-13T00:00:00"/>
    <s v="AL3"/>
    <x v="0"/>
    <x v="2"/>
    <n v="40696"/>
    <n v="41187"/>
    <x v="1"/>
    <d v="2025-01-31T00:00:00"/>
    <n v="72.350684931506848"/>
    <x v="4"/>
  </r>
  <r>
    <n v="104686"/>
    <s v="VOLUNTEER"/>
    <x v="0"/>
    <s v="N"/>
    <m/>
    <m/>
    <m/>
    <s v="N"/>
    <m/>
    <x v="1"/>
    <d v="1991-07-09T00:00:00"/>
    <s v="CM23"/>
    <x v="0"/>
    <x v="2"/>
    <n v="41446"/>
    <n v="41547"/>
    <x v="1"/>
    <d v="2025-01-31T00:00:00"/>
    <n v="33.589041095890408"/>
    <x v="5"/>
  </r>
  <r>
    <n v="93142"/>
    <s v="VOLUNTEER"/>
    <x v="0"/>
    <s v="N"/>
    <m/>
    <m/>
    <m/>
    <s v="N"/>
    <m/>
    <x v="0"/>
    <d v="1969-05-12T00:00:00"/>
    <s v="LU2"/>
    <x v="1"/>
    <x v="3"/>
    <n v="41009"/>
    <n v="41760"/>
    <x v="1"/>
    <d v="2025-01-31T00:00:00"/>
    <n v="55.761643835616439"/>
    <x v="0"/>
  </r>
  <r>
    <n v="167217"/>
    <s v="VOLUNTEER"/>
    <x v="1"/>
    <s v="N"/>
    <m/>
    <m/>
    <m/>
    <s v="N"/>
    <m/>
    <x v="0"/>
    <d v="2009-05-28T00:00:00"/>
    <s v="HP2"/>
    <x v="0"/>
    <x v="3"/>
    <n v="45402"/>
    <s v=""/>
    <x v="0"/>
    <d v="2025-01-31T00:00:00"/>
    <n v="15.69041095890411"/>
    <x v="6"/>
  </r>
  <r>
    <n v="128706"/>
    <s v="VOLUNTEER"/>
    <x v="0"/>
    <s v="N"/>
    <m/>
    <m/>
    <m/>
    <s v="N"/>
    <m/>
    <x v="0"/>
    <d v="1989-01-14T00:00:00"/>
    <s v="MK42"/>
    <x v="1"/>
    <x v="3"/>
    <s v="Not Recorded"/>
    <s v="Not Recorded"/>
    <x v="1"/>
    <d v="2025-01-31T00:00:00"/>
    <n v="36.07123287671233"/>
    <x v="2"/>
  </r>
  <r>
    <n v="104294"/>
    <s v="VOLUNTEER"/>
    <x v="0"/>
    <s v="N"/>
    <m/>
    <m/>
    <m/>
    <s v="N"/>
    <m/>
    <x v="0"/>
    <d v="1977-11-05T00:00:00"/>
    <s v="HP2"/>
    <x v="0"/>
    <x v="2"/>
    <n v="41426"/>
    <n v="42055"/>
    <x v="1"/>
    <d v="2025-01-31T00:00:00"/>
    <n v="47.271232876712325"/>
    <x v="3"/>
  </r>
  <r>
    <n v="77535"/>
    <s v="VOLUNTEER"/>
    <x v="0"/>
    <s v="N"/>
    <m/>
    <m/>
    <m/>
    <s v="N"/>
    <m/>
    <x v="0"/>
    <m/>
    <s v="AL5"/>
    <x v="0"/>
    <x v="2"/>
    <n v="40080"/>
    <n v="42004"/>
    <x v="0"/>
    <d v="2025-01-31T00:00:00"/>
    <n v="125.17260273972603"/>
    <x v="4"/>
  </r>
  <r>
    <n v="79866"/>
    <s v="VOLUNTEER"/>
    <x v="0"/>
    <s v="N"/>
    <m/>
    <m/>
    <m/>
    <s v="N"/>
    <m/>
    <x v="0"/>
    <d v="1984-03-26T00:00:00"/>
    <s v="LU5"/>
    <x v="1"/>
    <x v="2"/>
    <n v="40828"/>
    <n v="40828"/>
    <x v="1"/>
    <d v="2025-01-31T00:00:00"/>
    <n v="40.87945205479452"/>
    <x v="2"/>
  </r>
  <r>
    <n v="79194"/>
    <s v="VOLUNTEER"/>
    <x v="1"/>
    <s v="N"/>
    <m/>
    <m/>
    <m/>
    <s v="N"/>
    <m/>
    <x v="0"/>
    <d v="1938-05-21T00:00:00"/>
    <s v="LU1"/>
    <x v="1"/>
    <x v="7"/>
    <s v="Not Recorded"/>
    <s v="Not Recorded"/>
    <x v="0"/>
    <d v="2025-01-31T00:00:00"/>
    <n v="86.758904109589039"/>
    <x v="4"/>
  </r>
  <r>
    <n v="79937"/>
    <s v="VOLUNTEER"/>
    <x v="0"/>
    <s v="N"/>
    <m/>
    <m/>
    <m/>
    <s v="N"/>
    <m/>
    <x v="0"/>
    <d v="1991-05-28T00:00:00"/>
    <s v="AL1"/>
    <x v="0"/>
    <x v="3"/>
    <n v="41039"/>
    <n v="41039"/>
    <x v="1"/>
    <d v="2025-01-31T00:00:00"/>
    <n v="33.704109589041096"/>
    <x v="5"/>
  </r>
  <r>
    <n v="78907"/>
    <s v="VOLUNTEER"/>
    <x v="0"/>
    <s v="N"/>
    <m/>
    <m/>
    <m/>
    <s v="N"/>
    <m/>
    <x v="0"/>
    <d v="1961-05-27T00:00:00"/>
    <s v="AL1"/>
    <x v="0"/>
    <x v="2"/>
    <n v="40603"/>
    <n v="40659"/>
    <x v="1"/>
    <d v="2025-01-31T00:00:00"/>
    <n v="63.726027397260275"/>
    <x v="0"/>
  </r>
  <r>
    <n v="159630"/>
    <s v="VOLUNTEER"/>
    <x v="1"/>
    <s v="N"/>
    <m/>
    <m/>
    <m/>
    <s v="N"/>
    <m/>
    <x v="1"/>
    <d v="1987-02-19T00:00:00"/>
    <s v="LU7"/>
    <x v="1"/>
    <x v="3"/>
    <n v="44894"/>
    <s v=""/>
    <x v="0"/>
    <d v="2025-01-31T00:00:00"/>
    <n v="37.975342465753428"/>
    <x v="2"/>
  </r>
  <r>
    <n v="122244"/>
    <s v="VOLUNTEER"/>
    <x v="0"/>
    <s v="N"/>
    <m/>
    <m/>
    <m/>
    <s v="N"/>
    <m/>
    <x v="0"/>
    <d v="2000-07-06T00:00:00"/>
    <s v="NOTKNOWN"/>
    <x v="3"/>
    <x v="3"/>
    <s v="Not Recorded"/>
    <s v="Not Recorded"/>
    <x v="1"/>
    <d v="2025-01-31T00:00:00"/>
    <n v="24.589041095890412"/>
    <x v="1"/>
  </r>
  <r>
    <n v="147140"/>
    <s v="VOLUNTEER"/>
    <x v="0"/>
    <s v="N"/>
    <m/>
    <m/>
    <m/>
    <s v="N"/>
    <m/>
    <x v="0"/>
    <d v="1997-09-19T00:00:00"/>
    <s v="NE42"/>
    <x v="3"/>
    <x v="3"/>
    <n v="44395"/>
    <n v="44439"/>
    <x v="0"/>
    <d v="2025-01-31T00:00:00"/>
    <n v="27.386301369863013"/>
    <x v="5"/>
  </r>
  <r>
    <n v="79710"/>
    <s v="VOLUNTEER"/>
    <x v="0"/>
    <s v="N"/>
    <m/>
    <m/>
    <m/>
    <s v="N"/>
    <m/>
    <x v="1"/>
    <d v="1958-12-16T00:00:00"/>
    <s v="SG19"/>
    <x v="1"/>
    <x v="2"/>
    <n v="40637"/>
    <n v="1"/>
    <x v="1"/>
    <d v="2025-01-31T00:00:00"/>
    <n v="66.172602739726031"/>
    <x v="4"/>
  </r>
  <r>
    <n v="126724"/>
    <s v="VOLUNTEER"/>
    <x v="0"/>
    <s v="N"/>
    <m/>
    <m/>
    <m/>
    <s v="N"/>
    <m/>
    <x v="1"/>
    <d v="1992-06-01T00:00:00"/>
    <s v="AL7"/>
    <x v="0"/>
    <x v="3"/>
    <n v="43138"/>
    <n v="43488"/>
    <x v="0"/>
    <d v="2025-01-31T00:00:00"/>
    <n v="32.69041095890411"/>
    <x v="5"/>
  </r>
  <r>
    <n v="156364"/>
    <s v="VOLUNTEER"/>
    <x v="0"/>
    <s v="N"/>
    <m/>
    <m/>
    <m/>
    <s v="N"/>
    <m/>
    <x v="0"/>
    <d v="1952-02-12T00:00:00"/>
    <s v="LU3"/>
    <x v="1"/>
    <x v="3"/>
    <n v="44861"/>
    <n v="45504"/>
    <x v="3"/>
    <d v="2025-01-31T00:00:00"/>
    <n v="73.019178082191786"/>
    <x v="4"/>
  </r>
  <r>
    <n v="81723"/>
    <s v="VOLUNTEER"/>
    <x v="0"/>
    <s v="N"/>
    <m/>
    <m/>
    <m/>
    <s v="N"/>
    <m/>
    <x v="0"/>
    <d v="1996-09-27T00:00:00"/>
    <s v="LU3"/>
    <x v="1"/>
    <x v="7"/>
    <n v="40761"/>
    <n v="40998"/>
    <x v="1"/>
    <d v="2025-01-31T00:00:00"/>
    <n v="28.364383561643837"/>
    <x v="5"/>
  </r>
  <r>
    <n v="25299"/>
    <s v="VOLUNTEER"/>
    <x v="0"/>
    <s v="N"/>
    <m/>
    <m/>
    <m/>
    <s v="N"/>
    <m/>
    <x v="1"/>
    <d v="1946-09-12T00:00:00"/>
    <s v="MK7"/>
    <x v="4"/>
    <x v="2"/>
    <n v="1"/>
    <n v="1"/>
    <x v="1"/>
    <d v="2025-01-31T00:00:00"/>
    <n v="78.441095890410963"/>
    <x v="4"/>
  </r>
  <r>
    <n v="160062"/>
    <s v="VOLUNTEER"/>
    <x v="0"/>
    <s v="N"/>
    <m/>
    <m/>
    <m/>
    <s v="N"/>
    <m/>
    <x v="1"/>
    <d v="2007-12-28T00:00:00"/>
    <s v="AL5"/>
    <x v="0"/>
    <x v="0"/>
    <n v="44987"/>
    <n v="45005"/>
    <x v="0"/>
    <d v="2025-01-31T00:00:00"/>
    <n v="17.106849315068494"/>
    <x v="1"/>
  </r>
  <r>
    <n v="158688"/>
    <s v="VOLUNTEER"/>
    <x v="1"/>
    <s v="N"/>
    <m/>
    <m/>
    <m/>
    <s v="N"/>
    <m/>
    <x v="1"/>
    <d v="2008-08-21T00:00:00"/>
    <s v="AL1"/>
    <x v="0"/>
    <x v="3"/>
    <n v="44862"/>
    <s v=""/>
    <x v="0"/>
    <d v="2025-01-31T00:00:00"/>
    <n v="16.457534246575342"/>
    <x v="1"/>
  </r>
  <r>
    <n v="168052"/>
    <s v="VOLUNTEER"/>
    <x v="0"/>
    <s v="N"/>
    <m/>
    <m/>
    <m/>
    <s v="N"/>
    <m/>
    <x v="0"/>
    <d v="2005-08-23T00:00:00"/>
    <s v="LU1"/>
    <x v="1"/>
    <x v="0"/>
    <s v="Not Recorded"/>
    <s v="Not Recorded"/>
    <x v="1"/>
    <d v="2025-01-31T00:00:00"/>
    <n v="19.454794520547946"/>
    <x v="1"/>
  </r>
  <r>
    <n v="126384"/>
    <s v="VOLUNTEER"/>
    <x v="0"/>
    <s v="N"/>
    <m/>
    <m/>
    <m/>
    <s v="N"/>
    <m/>
    <x v="0"/>
    <d v="2002-12-04T00:00:00"/>
    <s v="MK17"/>
    <x v="4"/>
    <x v="3"/>
    <n v="43117"/>
    <n v="43693"/>
    <x v="0"/>
    <d v="2025-01-31T00:00:00"/>
    <n v="22.175342465753424"/>
    <x v="1"/>
  </r>
  <r>
    <n v="146965"/>
    <s v="VOLUNTEER"/>
    <x v="1"/>
    <s v="N"/>
    <m/>
    <m/>
    <m/>
    <s v="N"/>
    <m/>
    <x v="0"/>
    <d v="1956-08-28T00:00:00"/>
    <s v="MK45"/>
    <x v="1"/>
    <x v="3"/>
    <n v="44131"/>
    <s v=""/>
    <x v="0"/>
    <d v="2025-01-31T00:00:00"/>
    <n v="68.473972602739721"/>
    <x v="4"/>
  </r>
  <r>
    <n v="100896"/>
    <s v="VOLUNTEER"/>
    <x v="0"/>
    <s v="N"/>
    <m/>
    <m/>
    <m/>
    <s v="N"/>
    <m/>
    <x v="0"/>
    <d v="1960-09-23T00:00:00"/>
    <s v="HP2"/>
    <x v="0"/>
    <x v="2"/>
    <n v="41110"/>
    <n v="41501"/>
    <x v="1"/>
    <d v="2025-01-31T00:00:00"/>
    <n v="64.400000000000006"/>
    <x v="0"/>
  </r>
  <r>
    <n v="122558"/>
    <s v="VOLUNTEER"/>
    <x v="0"/>
    <s v="N"/>
    <m/>
    <m/>
    <m/>
    <s v="N"/>
    <m/>
    <x v="1"/>
    <d v="1949-02-07T00:00:00"/>
    <s v="EN8"/>
    <x v="0"/>
    <x v="3"/>
    <n v="41950"/>
    <n v="44270"/>
    <x v="0"/>
    <d v="2025-01-31T00:00:00"/>
    <n v="76.032876712328772"/>
    <x v="4"/>
  </r>
  <r>
    <n v="157597"/>
    <s v="VOLUNTEER"/>
    <x v="1"/>
    <s v="N"/>
    <m/>
    <m/>
    <m/>
    <s v="N"/>
    <m/>
    <x v="0"/>
    <d v="2008-04-08T00:00:00"/>
    <s v="AL5"/>
    <x v="0"/>
    <x v="3"/>
    <n v="44805"/>
    <s v=""/>
    <x v="0"/>
    <d v="2025-01-31T00:00:00"/>
    <n v="16.827397260273973"/>
    <x v="1"/>
  </r>
  <r>
    <n v="107296"/>
    <s v="VOLUNTEER"/>
    <x v="0"/>
    <s v="N"/>
    <m/>
    <m/>
    <m/>
    <s v="N"/>
    <m/>
    <x v="1"/>
    <d v="1999-01-09T00:00:00"/>
    <s v="AL2"/>
    <x v="0"/>
    <x v="2"/>
    <n v="41699"/>
    <n v="41897"/>
    <x v="1"/>
    <d v="2025-01-31T00:00:00"/>
    <n v="26.079452054794519"/>
    <x v="5"/>
  </r>
  <r>
    <n v="153654"/>
    <s v="VOLUNTEER"/>
    <x v="0"/>
    <s v="N"/>
    <m/>
    <m/>
    <m/>
    <s v="N"/>
    <m/>
    <x v="0"/>
    <d v="2008-03-20T00:00:00"/>
    <s v="LU2"/>
    <x v="1"/>
    <x v="4"/>
    <n v="44583"/>
    <n v="44951"/>
    <x v="0"/>
    <d v="2025-01-31T00:00:00"/>
    <n v="16.87945205479452"/>
    <x v="1"/>
  </r>
  <r>
    <n v="143965"/>
    <s v="VOLUNTEER"/>
    <x v="0"/>
    <s v="N"/>
    <m/>
    <m/>
    <m/>
    <s v="N"/>
    <m/>
    <x v="0"/>
    <d v="2005-09-03T00:00:00"/>
    <s v="LU3"/>
    <x v="1"/>
    <x v="0"/>
    <n v="43848"/>
    <n v="43910"/>
    <x v="0"/>
    <d v="2025-01-31T00:00:00"/>
    <n v="19.424657534246574"/>
    <x v="1"/>
  </r>
  <r>
    <n v="116477"/>
    <s v="VOLUNTEER"/>
    <x v="0"/>
    <s v="N"/>
    <m/>
    <m/>
    <m/>
    <s v="N"/>
    <m/>
    <x v="1"/>
    <d v="1999-02-25T00:00:00"/>
    <s v="LU4"/>
    <x v="1"/>
    <x v="1"/>
    <n v="42488"/>
    <n v="44657"/>
    <x v="0"/>
    <d v="2025-01-31T00:00:00"/>
    <n v="25.950684931506849"/>
    <x v="5"/>
  </r>
  <r>
    <n v="104933"/>
    <s v="VOLUNTEER"/>
    <x v="0"/>
    <s v="N"/>
    <m/>
    <m/>
    <m/>
    <s v="N"/>
    <m/>
    <x v="0"/>
    <d v="1996-07-14T00:00:00"/>
    <s v="CM22"/>
    <x v="2"/>
    <x v="2"/>
    <n v="41468"/>
    <n v="42835"/>
    <x v="0"/>
    <d v="2025-01-31T00:00:00"/>
    <n v="28.56986301369863"/>
    <x v="5"/>
  </r>
  <r>
    <n v="153511"/>
    <s v="VOLUNTEER"/>
    <x v="0"/>
    <s v="N"/>
    <m/>
    <m/>
    <m/>
    <s v="N"/>
    <m/>
    <x v="1"/>
    <d v="2005-01-23T00:00:00"/>
    <s v="LU5"/>
    <x v="1"/>
    <x v="3"/>
    <n v="44601"/>
    <n v="44741"/>
    <x v="3"/>
    <d v="2025-01-31T00:00:00"/>
    <n v="20.035616438356165"/>
    <x v="1"/>
  </r>
  <r>
    <n v="107231"/>
    <s v="VOLUNTEER"/>
    <x v="0"/>
    <s v="N"/>
    <m/>
    <m/>
    <m/>
    <s v="N"/>
    <m/>
    <x v="1"/>
    <m/>
    <s v="LU2"/>
    <x v="1"/>
    <x v="2"/>
    <n v="44796"/>
    <n v="44796"/>
    <x v="2"/>
    <d v="2025-01-31T00:00:00"/>
    <n v="125.17260273972603"/>
    <x v="4"/>
  </r>
  <r>
    <n v="145920"/>
    <s v="VOLUNTEER"/>
    <x v="0"/>
    <s v="N"/>
    <m/>
    <m/>
    <m/>
    <s v="N"/>
    <m/>
    <x v="0"/>
    <d v="1974-06-20T00:00:00"/>
    <s v="AL3"/>
    <x v="0"/>
    <x v="3"/>
    <s v="Not Recorded"/>
    <s v="Not Recorded"/>
    <x v="1"/>
    <d v="2025-01-31T00:00:00"/>
    <n v="50.652054794520545"/>
    <x v="3"/>
  </r>
  <r>
    <n v="145572"/>
    <s v="VOLUNTEER"/>
    <x v="0"/>
    <s v="N"/>
    <m/>
    <m/>
    <m/>
    <s v="N"/>
    <m/>
    <x v="0"/>
    <d v="2004-04-22T00:00:00"/>
    <s v="SG6"/>
    <x v="0"/>
    <x v="3"/>
    <s v="Not Recorded"/>
    <s v="Not Recorded"/>
    <x v="1"/>
    <d v="2025-01-31T00:00:00"/>
    <n v="20.791780821917808"/>
    <x v="1"/>
  </r>
  <r>
    <n v="80264"/>
    <s v="VOLUNTEER"/>
    <x v="0"/>
    <s v="N"/>
    <m/>
    <m/>
    <m/>
    <s v="N"/>
    <m/>
    <x v="1"/>
    <d v="1970-11-07T00:00:00"/>
    <s v="SG4"/>
    <x v="0"/>
    <x v="2"/>
    <n v="40322"/>
    <n v="1"/>
    <x v="1"/>
    <d v="2025-01-31T00:00:00"/>
    <n v="54.271232876712325"/>
    <x v="3"/>
  </r>
  <r>
    <n v="158157"/>
    <s v="VOLUNTEER"/>
    <x v="0"/>
    <s v="N"/>
    <m/>
    <m/>
    <m/>
    <s v="N"/>
    <m/>
    <x v="0"/>
    <d v="1990-12-13T00:00:00"/>
    <s v="LU3"/>
    <x v="1"/>
    <x v="3"/>
    <s v="Not Recorded"/>
    <s v="Not Recorded"/>
    <x v="1"/>
    <d v="2025-01-31T00:00:00"/>
    <n v="34.158904109589038"/>
    <x v="5"/>
  </r>
  <r>
    <n v="10563"/>
    <s v="VOLUNTEER"/>
    <x v="0"/>
    <s v="N"/>
    <m/>
    <m/>
    <m/>
    <s v="N"/>
    <m/>
    <x v="0"/>
    <d v="1953-10-05T00:00:00"/>
    <s v="NR30"/>
    <x v="2"/>
    <x v="2"/>
    <n v="1"/>
    <n v="1"/>
    <x v="1"/>
    <d v="2025-01-31T00:00:00"/>
    <n v="71.372602739726034"/>
    <x v="4"/>
  </r>
  <r>
    <n v="115682"/>
    <s v="VOLUNTEER"/>
    <x v="0"/>
    <s v="N"/>
    <m/>
    <m/>
    <m/>
    <s v="N"/>
    <m/>
    <x v="0"/>
    <d v="1988-09-24T00:00:00"/>
    <s v="LU6"/>
    <x v="1"/>
    <x v="3"/>
    <s v="Not Recorded"/>
    <s v="Not Recorded"/>
    <x v="1"/>
    <d v="2025-01-31T00:00:00"/>
    <n v="36.37808219178082"/>
    <x v="2"/>
  </r>
  <r>
    <n v="118396"/>
    <s v="VOLUNTEER"/>
    <x v="0"/>
    <s v="N"/>
    <m/>
    <m/>
    <m/>
    <s v="N"/>
    <m/>
    <x v="1"/>
    <d v="1944-12-30T00:00:00"/>
    <s v="SG1"/>
    <x v="0"/>
    <x v="3"/>
    <n v="43172"/>
    <n v="43328"/>
    <x v="0"/>
    <d v="2025-01-31T00:00:00"/>
    <n v="80.142465753424659"/>
    <x v="4"/>
  </r>
  <r>
    <n v="115734"/>
    <s v="VOLUNTEER"/>
    <x v="0"/>
    <s v="N"/>
    <m/>
    <m/>
    <m/>
    <s v="N"/>
    <m/>
    <x v="0"/>
    <d v="1951-07-29T00:00:00"/>
    <s v="SG1"/>
    <x v="0"/>
    <x v="2"/>
    <s v="Not Recorded"/>
    <s v="Not Recorded"/>
    <x v="0"/>
    <d v="2025-01-31T00:00:00"/>
    <n v="73.561643835616437"/>
    <x v="4"/>
  </r>
  <r>
    <n v="104896"/>
    <s v="VOLUNTEER"/>
    <x v="0"/>
    <s v="N"/>
    <m/>
    <m/>
    <m/>
    <s v="N"/>
    <m/>
    <x v="0"/>
    <d v="1998-04-19T00:00:00"/>
    <s v="WD3"/>
    <x v="0"/>
    <x v="2"/>
    <n v="41696"/>
    <n v="42061"/>
    <x v="1"/>
    <d v="2025-01-31T00:00:00"/>
    <n v="26.805479452054794"/>
    <x v="5"/>
  </r>
  <r>
    <n v="63169"/>
    <s v="VOLUNTEER"/>
    <x v="0"/>
    <s v="N"/>
    <m/>
    <m/>
    <m/>
    <s v="N"/>
    <m/>
    <x v="0"/>
    <d v="1962-02-03T00:00:00"/>
    <s v="LU2"/>
    <x v="0"/>
    <x v="2"/>
    <n v="41087"/>
    <n v="42298"/>
    <x v="0"/>
    <d v="2025-01-31T00:00:00"/>
    <n v="63.035616438356165"/>
    <x v="0"/>
  </r>
  <r>
    <n v="21360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39322"/>
    <s v="VOLUNTEER"/>
    <x v="0"/>
    <s v="N"/>
    <m/>
    <m/>
    <m/>
    <s v="N"/>
    <m/>
    <x v="0"/>
    <m/>
    <s v="LU1"/>
    <x v="1"/>
    <x v="3"/>
    <n v="36678"/>
    <n v="42522"/>
    <x v="0"/>
    <d v="2025-01-31T00:00:00"/>
    <n v="125.17260273972603"/>
    <x v="4"/>
  </r>
  <r>
    <n v="107533"/>
    <s v="VOLUNTEER"/>
    <x v="0"/>
    <s v="N"/>
    <m/>
    <m/>
    <m/>
    <s v="N"/>
    <m/>
    <x v="0"/>
    <d v="1997-09-28T00:00:00"/>
    <s v="LU5"/>
    <x v="1"/>
    <x v="3"/>
    <n v="42352"/>
    <n v="42352"/>
    <x v="1"/>
    <d v="2025-01-31T00:00:00"/>
    <n v="27.361643835616437"/>
    <x v="5"/>
  </r>
  <r>
    <n v="94049"/>
    <s v="VOLUNTEER"/>
    <x v="0"/>
    <s v="N"/>
    <m/>
    <m/>
    <m/>
    <s v="N"/>
    <m/>
    <x v="0"/>
    <d v="1988-10-06T00:00:00"/>
    <s v="EN8"/>
    <x v="0"/>
    <x v="2"/>
    <n v="40974"/>
    <n v="44439"/>
    <x v="0"/>
    <d v="2025-01-31T00:00:00"/>
    <n v="36.345205479452055"/>
    <x v="2"/>
  </r>
  <r>
    <n v="155778"/>
    <s v="VOLUNTEER"/>
    <x v="1"/>
    <s v="N"/>
    <m/>
    <m/>
    <m/>
    <s v="N"/>
    <m/>
    <x v="0"/>
    <d v="2007-02-08T00:00:00"/>
    <s v="LU7"/>
    <x v="1"/>
    <x v="3"/>
    <s v="Not Recorded"/>
    <s v="Not Recorded"/>
    <x v="3"/>
    <d v="2025-01-31T00:00:00"/>
    <n v="17.991780821917807"/>
    <x v="1"/>
  </r>
  <r>
    <n v="139873"/>
    <s v="VOLUNTEER"/>
    <x v="0"/>
    <s v="N"/>
    <m/>
    <m/>
    <m/>
    <s v="N"/>
    <m/>
    <x v="1"/>
    <d v="2003-07-17T00:00:00"/>
    <s v="LU7"/>
    <x v="1"/>
    <x v="7"/>
    <n v="44637"/>
    <n v="45316"/>
    <x v="3"/>
    <d v="2025-01-31T00:00:00"/>
    <n v="21.55890410958904"/>
    <x v="1"/>
  </r>
  <r>
    <n v="103538"/>
    <s v="VOLUNTEER"/>
    <x v="0"/>
    <s v="N"/>
    <m/>
    <m/>
    <m/>
    <s v="N"/>
    <m/>
    <x v="0"/>
    <d v="1998-07-14T00:00:00"/>
    <s v="WD25"/>
    <x v="0"/>
    <x v="2"/>
    <n v="41370"/>
    <n v="41813"/>
    <x v="1"/>
    <d v="2025-01-31T00:00:00"/>
    <n v="26.56986301369863"/>
    <x v="5"/>
  </r>
  <r>
    <n v="107550"/>
    <s v="VOLUNTEER"/>
    <x v="0"/>
    <s v="N"/>
    <m/>
    <m/>
    <m/>
    <s v="N"/>
    <m/>
    <x v="0"/>
    <d v="1994-05-23T00:00:00"/>
    <s v="SG19"/>
    <x v="1"/>
    <x v="3"/>
    <n v="41667"/>
    <n v="42838"/>
    <x v="0"/>
    <d v="2025-01-31T00:00:00"/>
    <n v="30.715068493150685"/>
    <x v="5"/>
  </r>
  <r>
    <n v="102764"/>
    <s v="VOLUNTEER"/>
    <x v="0"/>
    <s v="N"/>
    <m/>
    <m/>
    <m/>
    <s v="N"/>
    <m/>
    <x v="1"/>
    <d v="1970-02-22T00:00:00"/>
    <s v="LU3"/>
    <x v="1"/>
    <x v="5"/>
    <n v="41676"/>
    <n v="42450"/>
    <x v="4"/>
    <d v="2025-01-31T00:00:00"/>
    <n v="54.978082191780821"/>
    <x v="3"/>
  </r>
  <r>
    <n v="41709"/>
    <s v="VOLUNTEER"/>
    <x v="0"/>
    <s v="N"/>
    <m/>
    <m/>
    <m/>
    <s v="N"/>
    <m/>
    <x v="0"/>
    <m/>
    <s v="MK45"/>
    <x v="1"/>
    <x v="3"/>
    <n v="37622"/>
    <n v="42863"/>
    <x v="2"/>
    <d v="2025-01-31T00:00:00"/>
    <n v="125.17260273972603"/>
    <x v="4"/>
  </r>
  <r>
    <n v="105585"/>
    <s v="VOLUNTEER"/>
    <x v="0"/>
    <s v="N"/>
    <m/>
    <m/>
    <m/>
    <s v="N"/>
    <m/>
    <x v="0"/>
    <d v="1992-12-28T00:00:00"/>
    <s v="EN3"/>
    <x v="2"/>
    <x v="2"/>
    <n v="41533"/>
    <n v="41624"/>
    <x v="1"/>
    <d v="2025-01-31T00:00:00"/>
    <n v="32.115068493150687"/>
    <x v="5"/>
  </r>
  <r>
    <n v="167626"/>
    <s v="VOLUNTEER"/>
    <x v="1"/>
    <s v="N"/>
    <m/>
    <m/>
    <m/>
    <s v="N"/>
    <m/>
    <x v="0"/>
    <d v="2010-05-11T00:00:00"/>
    <s v="MK10"/>
    <x v="4"/>
    <x v="3"/>
    <n v="45484"/>
    <s v=""/>
    <x v="0"/>
    <d v="2025-01-31T00:00:00"/>
    <n v="14.736986301369862"/>
    <x v="6"/>
  </r>
  <r>
    <n v="143801"/>
    <s v="VOLUNTEER"/>
    <x v="0"/>
    <s v="N"/>
    <m/>
    <m/>
    <m/>
    <s v="N"/>
    <m/>
    <x v="1"/>
    <d v="1960-07-24T00:00:00"/>
    <s v="LU5"/>
    <x v="1"/>
    <x v="3"/>
    <n v="43878"/>
    <n v="44432"/>
    <x v="0"/>
    <d v="2025-01-31T00:00:00"/>
    <n v="64.567123287671237"/>
    <x v="0"/>
  </r>
  <r>
    <n v="37844"/>
    <s v="VOLUNTEER"/>
    <x v="0"/>
    <s v="N"/>
    <m/>
    <m/>
    <m/>
    <s v="N"/>
    <m/>
    <x v="1"/>
    <m/>
    <s v="LU5"/>
    <x v="1"/>
    <x v="2"/>
    <n v="41960"/>
    <n v="41960"/>
    <x v="1"/>
    <d v="2025-01-31T00:00:00"/>
    <n v="125.17260273972603"/>
    <x v="4"/>
  </r>
  <r>
    <n v="134029"/>
    <s v="VOLUNTEER"/>
    <x v="0"/>
    <s v="N"/>
    <m/>
    <m/>
    <m/>
    <s v="N"/>
    <m/>
    <x v="1"/>
    <d v="1988-04-18T00:00:00"/>
    <s v="LU6"/>
    <x v="1"/>
    <x v="3"/>
    <s v="Not Recorded"/>
    <s v="Not Recorded"/>
    <x v="1"/>
    <d v="2025-01-31T00:00:00"/>
    <n v="36.813698630136983"/>
    <x v="2"/>
  </r>
  <r>
    <n v="119347"/>
    <s v="VOLUNTEER"/>
    <x v="0"/>
    <s v="N"/>
    <m/>
    <m/>
    <m/>
    <s v="N"/>
    <m/>
    <x v="1"/>
    <d v="1993-04-28T00:00:00"/>
    <s v="WD25"/>
    <x v="0"/>
    <x v="3"/>
    <n v="42537"/>
    <n v="43488"/>
    <x v="0"/>
    <d v="2025-01-31T00:00:00"/>
    <n v="31.783561643835615"/>
    <x v="5"/>
  </r>
  <r>
    <n v="153859"/>
    <s v="VOLUNTEER"/>
    <x v="0"/>
    <s v="N"/>
    <m/>
    <m/>
    <m/>
    <s v="N"/>
    <m/>
    <x v="1"/>
    <d v="1994-09-20T00:00:00"/>
    <s v="LU6"/>
    <x v="1"/>
    <x v="3"/>
    <s v="Not Recorded"/>
    <s v="Not Recorded"/>
    <x v="1"/>
    <d v="2025-01-31T00:00:00"/>
    <n v="30.386301369863013"/>
    <x v="5"/>
  </r>
  <r>
    <n v="129757"/>
    <s v="VOLUNTEER"/>
    <x v="0"/>
    <s v="N"/>
    <m/>
    <m/>
    <m/>
    <s v="N"/>
    <m/>
    <x v="1"/>
    <d v="2002-03-22T00:00:00"/>
    <s v="MK45"/>
    <x v="1"/>
    <x v="3"/>
    <s v="Not Recorded"/>
    <s v="Not Recorded"/>
    <x v="1"/>
    <d v="2025-01-31T00:00:00"/>
    <n v="22.87945205479452"/>
    <x v="1"/>
  </r>
  <r>
    <n v="155783"/>
    <s v="VOLUNTEER"/>
    <x v="0"/>
    <s v="N"/>
    <m/>
    <m/>
    <m/>
    <s v="N"/>
    <m/>
    <x v="0"/>
    <d v="1963-10-10T00:00:00"/>
    <s v="LU3"/>
    <x v="1"/>
    <x v="3"/>
    <s v="Not Recorded"/>
    <s v="Not Recorded"/>
    <x v="1"/>
    <d v="2025-01-31T00:00:00"/>
    <n v="61.353424657534248"/>
    <x v="0"/>
  </r>
  <r>
    <n v="80745"/>
    <s v="VOLUNTEER"/>
    <x v="0"/>
    <s v="N"/>
    <m/>
    <m/>
    <m/>
    <s v="N"/>
    <m/>
    <x v="0"/>
    <d v="1940-11-19T00:00:00"/>
    <s v="LU6"/>
    <x v="1"/>
    <x v="2"/>
    <n v="40074"/>
    <n v="43823"/>
    <x v="3"/>
    <d v="2025-01-31T00:00:00"/>
    <n v="84.257534246575347"/>
    <x v="4"/>
  </r>
  <r>
    <n v="108670"/>
    <s v="VOLUNTEER"/>
    <x v="0"/>
    <s v="N"/>
    <m/>
    <m/>
    <m/>
    <s v="N"/>
    <m/>
    <x v="0"/>
    <d v="1959-03-12T00:00:00"/>
    <s v="WD25"/>
    <x v="0"/>
    <x v="2"/>
    <n v="41849"/>
    <n v="44356"/>
    <x v="0"/>
    <d v="2025-01-31T00:00:00"/>
    <n v="65.936986301369856"/>
    <x v="4"/>
  </r>
  <r>
    <n v="167994"/>
    <s v="VOLUNTEER"/>
    <x v="0"/>
    <s v="N"/>
    <m/>
    <m/>
    <m/>
    <s v="N"/>
    <m/>
    <x v="0"/>
    <d v="1968-04-28T00:00:00"/>
    <s v="HP2"/>
    <x v="0"/>
    <x v="3"/>
    <s v="Not Recorded"/>
    <s v="Not Recorded"/>
    <x v="1"/>
    <d v="2025-01-31T00:00:00"/>
    <n v="56.8"/>
    <x v="0"/>
  </r>
  <r>
    <n v="79718"/>
    <s v="VOLUNTEER"/>
    <x v="0"/>
    <s v="N"/>
    <m/>
    <m/>
    <m/>
    <s v="N"/>
    <m/>
    <x v="0"/>
    <m/>
    <s v="AL7"/>
    <x v="0"/>
    <x v="2"/>
    <n v="40822"/>
    <n v="40822"/>
    <x v="1"/>
    <d v="2025-01-31T00:00:00"/>
    <n v="125.17260273972603"/>
    <x v="4"/>
  </r>
  <r>
    <n v="135075"/>
    <s v="VOLUNTEER"/>
    <x v="0"/>
    <s v="N"/>
    <m/>
    <m/>
    <m/>
    <s v="N"/>
    <m/>
    <x v="1"/>
    <d v="2004-05-07T00:00:00"/>
    <s v="LU2"/>
    <x v="1"/>
    <x v="3"/>
    <n v="43584"/>
    <n v="44951"/>
    <x v="0"/>
    <d v="2025-01-31T00:00:00"/>
    <n v="20.75068493150685"/>
    <x v="1"/>
  </r>
  <r>
    <n v="146967"/>
    <s v="VOLUNTEER"/>
    <x v="0"/>
    <s v="N"/>
    <m/>
    <m/>
    <m/>
    <s v="N"/>
    <m/>
    <x v="0"/>
    <d v="2006-05-19T00:00:00"/>
    <s v="AL2"/>
    <x v="0"/>
    <x v="3"/>
    <n v="44119"/>
    <n v="44334"/>
    <x v="0"/>
    <d v="2025-01-31T00:00:00"/>
    <n v="18.717808219178082"/>
    <x v="1"/>
  </r>
  <r>
    <n v="167805"/>
    <s v="VOLUNTEER"/>
    <x v="0"/>
    <s v="N"/>
    <m/>
    <m/>
    <m/>
    <s v="N"/>
    <m/>
    <x v="1"/>
    <d v="1955-08-15T00:00:00"/>
    <s v="LU3"/>
    <x v="1"/>
    <x v="5"/>
    <s v="Not Recorded"/>
    <s v="Not Recorded"/>
    <x v="1"/>
    <d v="2025-01-31T00:00:00"/>
    <n v="69.512328767123293"/>
    <x v="4"/>
  </r>
  <r>
    <n v="80255"/>
    <s v="VOLUNTEER"/>
    <x v="0"/>
    <s v="N"/>
    <m/>
    <m/>
    <m/>
    <s v="N"/>
    <m/>
    <x v="1"/>
    <d v="1986-09-29T00:00:00"/>
    <s v="LU3"/>
    <x v="1"/>
    <x v="3"/>
    <n v="40932"/>
    <n v="40932"/>
    <x v="1"/>
    <d v="2025-01-31T00:00:00"/>
    <n v="38.367123287671234"/>
    <x v="2"/>
  </r>
  <r>
    <n v="161828"/>
    <s v="VOLUNTEER"/>
    <x v="0"/>
    <s v="N"/>
    <m/>
    <m/>
    <m/>
    <s v="N"/>
    <m/>
    <x v="1"/>
    <d v="1960-04-30T00:00:00"/>
    <s v="MK40"/>
    <x v="1"/>
    <x v="7"/>
    <n v="44797"/>
    <n v="45154"/>
    <x v="3"/>
    <d v="2025-01-31T00:00:00"/>
    <n v="64.8"/>
    <x v="0"/>
  </r>
  <r>
    <n v="120951"/>
    <s v="VOLUNTEER"/>
    <x v="0"/>
    <s v="N"/>
    <m/>
    <m/>
    <m/>
    <s v="N"/>
    <m/>
    <x v="0"/>
    <d v="1989-12-01T00:00:00"/>
    <s v="LU3"/>
    <x v="1"/>
    <x v="2"/>
    <n v="42819"/>
    <n v="44831"/>
    <x v="2"/>
    <d v="2025-01-31T00:00:00"/>
    <n v="35.19178082191781"/>
    <x v="2"/>
  </r>
  <r>
    <n v="68001"/>
    <s v="VOLUNTEER"/>
    <x v="0"/>
    <s v="N"/>
    <m/>
    <m/>
    <m/>
    <s v="N"/>
    <m/>
    <x v="0"/>
    <m/>
    <s v="LU2"/>
    <x v="1"/>
    <x v="2"/>
    <n v="40828"/>
    <n v="40828"/>
    <x v="1"/>
    <d v="2025-01-31T00:00:00"/>
    <n v="125.17260273972603"/>
    <x v="4"/>
  </r>
  <r>
    <n v="80747"/>
    <s v="VOLUNTEER"/>
    <x v="0"/>
    <s v="N"/>
    <m/>
    <m/>
    <m/>
    <s v="N"/>
    <m/>
    <x v="0"/>
    <d v="1943-05-29T00:00:00"/>
    <s v="LU3"/>
    <x v="1"/>
    <x v="2"/>
    <n v="39083"/>
    <n v="44460"/>
    <x v="4"/>
    <d v="2025-01-31T00:00:00"/>
    <n v="81.734246575342468"/>
    <x v="4"/>
  </r>
  <r>
    <n v="153351"/>
    <s v="VOLUNTEER"/>
    <x v="1"/>
    <s v="N"/>
    <m/>
    <m/>
    <m/>
    <s v="N"/>
    <m/>
    <x v="0"/>
    <d v="1970-02-05T00:00:00"/>
    <s v="LU3"/>
    <x v="1"/>
    <x v="3"/>
    <s v="Not Recorded"/>
    <s v="Not Recorded"/>
    <x v="0"/>
    <d v="2025-01-31T00:00:00"/>
    <n v="55.024657534246572"/>
    <x v="0"/>
  </r>
  <r>
    <n v="102808"/>
    <s v="VOLUNTEER"/>
    <x v="0"/>
    <s v="N"/>
    <m/>
    <m/>
    <m/>
    <s v="N"/>
    <m/>
    <x v="0"/>
    <d v="1995-05-07T00:00:00"/>
    <s v="LU2"/>
    <x v="1"/>
    <x v="4"/>
    <n v="41442"/>
    <n v="42489"/>
    <x v="4"/>
    <d v="2025-01-31T00:00:00"/>
    <n v="29.758904109589039"/>
    <x v="5"/>
  </r>
  <r>
    <n v="108781"/>
    <s v="VOLUNTEER"/>
    <x v="0"/>
    <s v="N"/>
    <m/>
    <m/>
    <m/>
    <s v="N"/>
    <m/>
    <x v="1"/>
    <d v="1965-10-14T00:00:00"/>
    <s v="MK41"/>
    <x v="1"/>
    <x v="2"/>
    <n v="41816"/>
    <n v="42552"/>
    <x v="0"/>
    <d v="2025-01-31T00:00:00"/>
    <n v="59.339726027397262"/>
    <x v="0"/>
  </r>
  <r>
    <n v="28306"/>
    <s v="VOLUNTEER"/>
    <x v="1"/>
    <s v="N"/>
    <m/>
    <m/>
    <m/>
    <s v="N"/>
    <m/>
    <x v="1"/>
    <d v="1958-03-01T00:00:00"/>
    <s v="LU2"/>
    <x v="1"/>
    <x v="3"/>
    <n v="43887"/>
    <s v=""/>
    <x v="3"/>
    <d v="2025-01-31T00:00:00"/>
    <n v="66.967123287671228"/>
    <x v="4"/>
  </r>
  <r>
    <n v="113729"/>
    <s v="VOLUNTEER"/>
    <x v="0"/>
    <s v="N"/>
    <m/>
    <m/>
    <m/>
    <s v="N"/>
    <m/>
    <x v="0"/>
    <d v="1958-03-24T00:00:00"/>
    <s v="LU2"/>
    <x v="1"/>
    <x v="3"/>
    <n v="44539"/>
    <n v="45531"/>
    <x v="3"/>
    <d v="2025-01-31T00:00:00"/>
    <n v="66.904109589041099"/>
    <x v="4"/>
  </r>
  <r>
    <n v="85044"/>
    <s v="VOLUNTEER"/>
    <x v="0"/>
    <s v="N"/>
    <m/>
    <m/>
    <m/>
    <s v="N"/>
    <m/>
    <x v="0"/>
    <d v="1938-04-12T00:00:00"/>
    <s v="LU2"/>
    <x v="1"/>
    <x v="2"/>
    <n v="41142"/>
    <n v="43488"/>
    <x v="0"/>
    <d v="2025-01-31T00:00:00"/>
    <n v="86.865753424657541"/>
    <x v="4"/>
  </r>
  <r>
    <n v="103631"/>
    <s v="VOLUNTEER"/>
    <x v="0"/>
    <s v="N"/>
    <m/>
    <m/>
    <m/>
    <s v="N"/>
    <m/>
    <x v="0"/>
    <d v="1975-10-01T00:00:00"/>
    <s v="WD25"/>
    <x v="0"/>
    <x v="5"/>
    <n v="41398"/>
    <n v="41580"/>
    <x v="1"/>
    <d v="2025-01-31T00:00:00"/>
    <n v="49.369863013698627"/>
    <x v="3"/>
  </r>
  <r>
    <n v="162017"/>
    <s v="VOLUNTEER"/>
    <x v="1"/>
    <s v="N"/>
    <m/>
    <m/>
    <m/>
    <s v="N"/>
    <m/>
    <x v="0"/>
    <d v="1951-07-18T00:00:00"/>
    <s v="MK41"/>
    <x v="1"/>
    <x v="2"/>
    <s v="Not Recorded"/>
    <s v="Not Recorded"/>
    <x v="0"/>
    <d v="2025-01-31T00:00:00"/>
    <n v="73.591780821917808"/>
    <x v="4"/>
  </r>
  <r>
    <n v="159677"/>
    <s v="VOLUNTEER"/>
    <x v="1"/>
    <s v="N"/>
    <m/>
    <m/>
    <m/>
    <s v="N"/>
    <m/>
    <x v="1"/>
    <d v="2008-01-30T00:00:00"/>
    <s v="HP4"/>
    <x v="0"/>
    <x v="3"/>
    <n v="44961"/>
    <s v=""/>
    <x v="0"/>
    <d v="2025-01-31T00:00:00"/>
    <n v="17.016438356164382"/>
    <x v="1"/>
  </r>
  <r>
    <n v="151096"/>
    <s v="VOLUNTEER"/>
    <x v="1"/>
    <s v="N"/>
    <m/>
    <m/>
    <m/>
    <s v="N"/>
    <m/>
    <x v="0"/>
    <d v="1956-02-24T00:00:00"/>
    <s v="MK45"/>
    <x v="1"/>
    <x v="3"/>
    <n v="44370"/>
    <s v=""/>
    <x v="0"/>
    <d v="2025-01-31T00:00:00"/>
    <n v="68.983561643835614"/>
    <x v="4"/>
  </r>
  <r>
    <n v="80748"/>
    <s v="VOLUNTEER"/>
    <x v="0"/>
    <s v="N"/>
    <m/>
    <m/>
    <m/>
    <s v="N"/>
    <m/>
    <x v="0"/>
    <d v="1995-12-20T00:00:00"/>
    <s v="LU2"/>
    <x v="1"/>
    <x v="3"/>
    <n v="40341"/>
    <n v="41311"/>
    <x v="1"/>
    <d v="2025-01-31T00:00:00"/>
    <n v="29.136986301369863"/>
    <x v="5"/>
  </r>
  <r>
    <n v="82823"/>
    <s v="VOLUNTEER"/>
    <x v="0"/>
    <s v="N"/>
    <m/>
    <m/>
    <m/>
    <s v="N"/>
    <m/>
    <x v="0"/>
    <m/>
    <s v="MK41"/>
    <x v="1"/>
    <x v="3"/>
    <n v="1"/>
    <n v="1"/>
    <x v="1"/>
    <d v="2025-01-31T00:00:00"/>
    <n v="125.17260273972603"/>
    <x v="4"/>
  </r>
  <r>
    <n v="105720"/>
    <s v="VOLUNTEER"/>
    <x v="0"/>
    <s v="N"/>
    <m/>
    <m/>
    <m/>
    <s v="N"/>
    <m/>
    <x v="0"/>
    <d v="1988-11-14T00:00:00"/>
    <s v="WD25"/>
    <x v="0"/>
    <x v="2"/>
    <n v="41552"/>
    <n v="41552"/>
    <x v="1"/>
    <d v="2025-01-31T00:00:00"/>
    <n v="36.238356164383561"/>
    <x v="2"/>
  </r>
  <r>
    <n v="106630"/>
    <s v="VOLUNTEER"/>
    <x v="0"/>
    <s v="N"/>
    <m/>
    <m/>
    <m/>
    <s v="N"/>
    <m/>
    <x v="0"/>
    <d v="1996-09-30T00:00:00"/>
    <s v="LU3"/>
    <x v="1"/>
    <x v="3"/>
    <s v="Not Recorded"/>
    <s v="Not Recorded"/>
    <x v="1"/>
    <d v="2025-01-31T00:00:00"/>
    <n v="28.356164383561644"/>
    <x v="5"/>
  </r>
  <r>
    <n v="143387"/>
    <s v="VOLUNTEER"/>
    <x v="0"/>
    <s v="N"/>
    <m/>
    <m/>
    <m/>
    <s v="N"/>
    <m/>
    <x v="0"/>
    <d v="1987-11-28T00:00:00"/>
    <s v="HP2"/>
    <x v="0"/>
    <x v="2"/>
    <n v="43873"/>
    <n v="44185"/>
    <x v="0"/>
    <d v="2025-01-31T00:00:00"/>
    <n v="37.202739726027396"/>
    <x v="2"/>
  </r>
  <r>
    <n v="147378"/>
    <s v="VOLUNTEER"/>
    <x v="1"/>
    <s v="N"/>
    <m/>
    <m/>
    <m/>
    <s v="N"/>
    <m/>
    <x v="0"/>
    <d v="1964-04-22T00:00:00"/>
    <s v="MK41"/>
    <x v="1"/>
    <x v="3"/>
    <n v="44170"/>
    <s v=""/>
    <x v="0"/>
    <d v="2025-01-31T00:00:00"/>
    <n v="60.819178082191783"/>
    <x v="0"/>
  </r>
  <r>
    <n v="105928"/>
    <s v="VOLUNTEER"/>
    <x v="0"/>
    <s v="N"/>
    <m/>
    <m/>
    <m/>
    <s v="N"/>
    <m/>
    <x v="1"/>
    <d v="1995-09-03T00:00:00"/>
    <s v="SG19"/>
    <x v="1"/>
    <x v="2"/>
    <n v="41555"/>
    <n v="42838"/>
    <x v="0"/>
    <d v="2025-01-31T00:00:00"/>
    <n v="29.432876712328767"/>
    <x v="5"/>
  </r>
  <r>
    <n v="135593"/>
    <s v="VOLUNTEER"/>
    <x v="0"/>
    <s v="N"/>
    <m/>
    <m/>
    <m/>
    <s v="N"/>
    <m/>
    <x v="1"/>
    <d v="2004-08-16T00:00:00"/>
    <s v="WD7"/>
    <x v="3"/>
    <x v="3"/>
    <n v="43638"/>
    <n v="43905"/>
    <x v="0"/>
    <d v="2025-01-31T00:00:00"/>
    <n v="20.473972602739725"/>
    <x v="1"/>
  </r>
  <r>
    <n v="125472"/>
    <s v="VOLUNTEER"/>
    <x v="0"/>
    <s v="N"/>
    <m/>
    <m/>
    <m/>
    <s v="N"/>
    <m/>
    <x v="1"/>
    <d v="2007-03-29T00:00:00"/>
    <s v="MK40"/>
    <x v="1"/>
    <x v="2"/>
    <n v="45218"/>
    <n v="45211"/>
    <x v="0"/>
    <d v="2025-01-31T00:00:00"/>
    <n v="17.857534246575341"/>
    <x v="1"/>
  </r>
  <r>
    <n v="17430"/>
    <s v="VOLUNTEER"/>
    <x v="0"/>
    <s v="N"/>
    <m/>
    <m/>
    <m/>
    <s v="N"/>
    <m/>
    <x v="0"/>
    <d v="1945-05-19T00:00:00"/>
    <s v="LU3"/>
    <x v="1"/>
    <x v="3"/>
    <n v="40436"/>
    <n v="44447"/>
    <x v="0"/>
    <d v="2025-01-31T00:00:00"/>
    <n v="79.758904109589039"/>
    <x v="4"/>
  </r>
  <r>
    <n v="127964"/>
    <s v="VOLUNTEER"/>
    <x v="0"/>
    <s v="N"/>
    <m/>
    <m/>
    <m/>
    <s v="N"/>
    <m/>
    <x v="1"/>
    <d v="2001-06-17T00:00:00"/>
    <s v="WD3"/>
    <x v="0"/>
    <x v="2"/>
    <n v="43204"/>
    <n v="43388"/>
    <x v="0"/>
    <d v="2025-01-31T00:00:00"/>
    <n v="23.641095890410959"/>
    <x v="1"/>
  </r>
  <r>
    <n v="32515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18868"/>
    <s v="VOLUNTEER"/>
    <x v="0"/>
    <s v="N"/>
    <m/>
    <m/>
    <m/>
    <s v="N"/>
    <m/>
    <x v="0"/>
    <d v="2000-03-17T00:00:00"/>
    <s v="SG4"/>
    <x v="0"/>
    <x v="7"/>
    <n v="42643"/>
    <n v="43126"/>
    <x v="0"/>
    <d v="2025-01-31T00:00:00"/>
    <n v="24.893150684931506"/>
    <x v="1"/>
  </r>
  <r>
    <n v="127585"/>
    <s v="VOLUNTEER"/>
    <x v="0"/>
    <s v="N"/>
    <m/>
    <m/>
    <m/>
    <s v="N"/>
    <m/>
    <x v="0"/>
    <d v="2003-06-13T00:00:00"/>
    <s v="SG4"/>
    <x v="0"/>
    <x v="3"/>
    <s v="Not Recorded"/>
    <s v="Not Recorded"/>
    <x v="0"/>
    <d v="2025-01-31T00:00:00"/>
    <n v="21.652054794520549"/>
    <x v="1"/>
  </r>
  <r>
    <n v="110652"/>
    <s v="VOLUNTEER"/>
    <x v="0"/>
    <s v="N"/>
    <m/>
    <m/>
    <m/>
    <s v="N"/>
    <m/>
    <x v="1"/>
    <d v="1999-04-17T00:00:00"/>
    <s v="AL2"/>
    <x v="0"/>
    <x v="3"/>
    <n v="42021"/>
    <n v="42233"/>
    <x v="0"/>
    <d v="2025-01-31T00:00:00"/>
    <n v="25.81095890410959"/>
    <x v="5"/>
  </r>
  <r>
    <n v="116970"/>
    <s v="VOLUNTEER"/>
    <x v="0"/>
    <s v="N"/>
    <m/>
    <m/>
    <m/>
    <s v="Y"/>
    <s v="06/03/2024"/>
    <x v="0"/>
    <d v="1956-01-21T00:00:00"/>
    <s v="HP2"/>
    <x v="0"/>
    <x v="3"/>
    <s v="Not Recorded"/>
    <s v="Not Recorded"/>
    <x v="0"/>
    <d v="2025-01-31T00:00:00"/>
    <n v="69.07671232876713"/>
    <x v="4"/>
  </r>
  <r>
    <n v="102611"/>
    <s v="VOLUNTEER"/>
    <x v="0"/>
    <s v="N"/>
    <m/>
    <m/>
    <m/>
    <s v="N"/>
    <m/>
    <x v="1"/>
    <d v="1992-02-12T00:00:00"/>
    <s v="LU3"/>
    <x v="1"/>
    <x v="2"/>
    <n v="41481"/>
    <n v="41481"/>
    <x v="1"/>
    <d v="2025-01-31T00:00:00"/>
    <n v="32.991780821917807"/>
    <x v="5"/>
  </r>
  <r>
    <n v="126272"/>
    <s v="VOLUNTEER"/>
    <x v="0"/>
    <s v="N"/>
    <m/>
    <m/>
    <m/>
    <s v="N"/>
    <m/>
    <x v="0"/>
    <d v="2003-07-12T00:00:00"/>
    <s v="LU3"/>
    <x v="1"/>
    <x v="3"/>
    <s v="Not Recorded"/>
    <s v="Not Recorded"/>
    <x v="3"/>
    <d v="2025-01-31T00:00:00"/>
    <n v="21.572602739726026"/>
    <x v="1"/>
  </r>
  <r>
    <n v="80749"/>
    <s v="VOLUNTEER"/>
    <x v="0"/>
    <s v="N"/>
    <m/>
    <m/>
    <m/>
    <s v="N"/>
    <m/>
    <x v="0"/>
    <d v="1996-03-21T00:00:00"/>
    <s v="LU2"/>
    <x v="1"/>
    <x v="3"/>
    <n v="40341"/>
    <n v="40862"/>
    <x v="1"/>
    <d v="2025-01-31T00:00:00"/>
    <n v="28.884931506849316"/>
    <x v="5"/>
  </r>
  <r>
    <n v="155957"/>
    <s v="VOLUNTEER"/>
    <x v="0"/>
    <s v="N"/>
    <m/>
    <m/>
    <m/>
    <s v="N"/>
    <m/>
    <x v="0"/>
    <d v="2007-04-15T00:00:00"/>
    <s v="WD3"/>
    <x v="0"/>
    <x v="3"/>
    <n v="44674"/>
    <n v="44819"/>
    <x v="0"/>
    <d v="2025-01-31T00:00:00"/>
    <n v="17.81095890410959"/>
    <x v="1"/>
  </r>
  <r>
    <n v="146964"/>
    <s v="VOLUNTEER"/>
    <x v="0"/>
    <s v="N"/>
    <m/>
    <m/>
    <m/>
    <s v="N"/>
    <m/>
    <x v="0"/>
    <d v="1999-08-15T00:00:00"/>
    <s v="SG6"/>
    <x v="0"/>
    <x v="3"/>
    <n v="44153"/>
    <n v="44153"/>
    <x v="2"/>
    <d v="2025-01-31T00:00:00"/>
    <n v="25.482191780821918"/>
    <x v="5"/>
  </r>
  <r>
    <n v="60947"/>
    <s v="VOLUNTEER"/>
    <x v="0"/>
    <s v="N"/>
    <m/>
    <m/>
    <m/>
    <s v="N"/>
    <m/>
    <x v="1"/>
    <d v="1975-03-18T00:00:00"/>
    <s v="LU3"/>
    <x v="1"/>
    <x v="3"/>
    <n v="40843"/>
    <n v="41134"/>
    <x v="1"/>
    <d v="2025-01-31T00:00:00"/>
    <n v="49.909589041095892"/>
    <x v="3"/>
  </r>
  <r>
    <n v="165111"/>
    <s v="VOLUNTEER"/>
    <x v="1"/>
    <s v="N"/>
    <m/>
    <m/>
    <m/>
    <s v="N"/>
    <m/>
    <x v="0"/>
    <d v="1976-10-07T00:00:00"/>
    <s v="LU2"/>
    <x v="1"/>
    <x v="3"/>
    <n v="45313"/>
    <s v=""/>
    <x v="0"/>
    <d v="2025-01-31T00:00:00"/>
    <n v="48.350684931506848"/>
    <x v="3"/>
  </r>
  <r>
    <n v="94099"/>
    <s v="VOLUNTEER"/>
    <x v="0"/>
    <s v="N"/>
    <m/>
    <m/>
    <m/>
    <s v="N"/>
    <m/>
    <x v="0"/>
    <m/>
    <s v="AL2"/>
    <x v="0"/>
    <x v="2"/>
    <n v="40984"/>
    <n v="41005"/>
    <x v="1"/>
    <d v="2025-01-31T00:00:00"/>
    <n v="125.17260273972603"/>
    <x v="4"/>
  </r>
  <r>
    <n v="109631"/>
    <s v="VOLUNTEER"/>
    <x v="0"/>
    <s v="N"/>
    <m/>
    <m/>
    <m/>
    <s v="N"/>
    <m/>
    <x v="0"/>
    <d v="1998-06-10T00:00:00"/>
    <s v="AL3"/>
    <x v="0"/>
    <x v="2"/>
    <n v="41935"/>
    <n v="42348"/>
    <x v="0"/>
    <d v="2025-01-31T00:00:00"/>
    <n v="26.663013698630138"/>
    <x v="5"/>
  </r>
  <r>
    <n v="8696"/>
    <s v="VOLUNTEER"/>
    <x v="0"/>
    <s v="N"/>
    <m/>
    <m/>
    <m/>
    <s v="Y"/>
    <s v="14/01/2024"/>
    <x v="0"/>
    <d v="1934-08-06T00:00:00"/>
    <s v="LU3"/>
    <x v="1"/>
    <x v="2"/>
    <n v="1"/>
    <n v="1"/>
    <x v="1"/>
    <d v="2025-01-31T00:00:00"/>
    <n v="90.550684931506851"/>
    <x v="4"/>
  </r>
  <r>
    <n v="94121"/>
    <s v="VOLUNTEER"/>
    <x v="0"/>
    <s v="N"/>
    <m/>
    <m/>
    <m/>
    <s v="N"/>
    <m/>
    <x v="0"/>
    <d v="1961-04-25T00:00:00"/>
    <s v="MK45"/>
    <x v="1"/>
    <x v="3"/>
    <n v="41157"/>
    <n v="43021"/>
    <x v="4"/>
    <d v="2025-01-31T00:00:00"/>
    <n v="63.813698630136983"/>
    <x v="0"/>
  </r>
  <r>
    <n v="80750"/>
    <s v="VOLUNTEER"/>
    <x v="0"/>
    <s v="N"/>
    <m/>
    <m/>
    <m/>
    <s v="N"/>
    <m/>
    <x v="1"/>
    <d v="1936-09-16T00:00:00"/>
    <s v="LU5"/>
    <x v="1"/>
    <x v="3"/>
    <n v="40205"/>
    <n v="41365"/>
    <x v="1"/>
    <d v="2025-01-31T00:00:00"/>
    <n v="88.435616438356163"/>
    <x v="4"/>
  </r>
  <r>
    <n v="16567"/>
    <s v="VOLUNTEER"/>
    <x v="0"/>
    <s v="N"/>
    <m/>
    <m/>
    <m/>
    <s v="N"/>
    <m/>
    <x v="0"/>
    <m/>
    <s v="LU4"/>
    <x v="1"/>
    <x v="3"/>
    <n v="34151"/>
    <n v="42835"/>
    <x v="0"/>
    <d v="2025-01-31T00:00:00"/>
    <n v="125.17260273972603"/>
    <x v="4"/>
  </r>
  <r>
    <n v="3914"/>
    <s v="VOLUNTEER"/>
    <x v="0"/>
    <s v="N"/>
    <m/>
    <m/>
    <m/>
    <s v="Y"/>
    <s v="08/02/2024"/>
    <x v="0"/>
    <m/>
    <s v="LU3"/>
    <x v="1"/>
    <x v="3"/>
    <n v="34516"/>
    <n v="1"/>
    <x v="1"/>
    <d v="2025-01-31T00:00:00"/>
    <n v="125.17260273972603"/>
    <x v="4"/>
  </r>
  <r>
    <n v="54345"/>
    <s v="VOLUNTEER"/>
    <x v="0"/>
    <s v="N"/>
    <m/>
    <m/>
    <m/>
    <s v="N"/>
    <m/>
    <x v="0"/>
    <d v="1941-05-26T00:00:00"/>
    <s v="LU5"/>
    <x v="1"/>
    <x v="3"/>
    <n v="40205"/>
    <n v="41365"/>
    <x v="1"/>
    <d v="2025-01-31T00:00:00"/>
    <n v="83.742465753424653"/>
    <x v="4"/>
  </r>
  <r>
    <n v="115887"/>
    <s v="VOLUNTEER"/>
    <x v="0"/>
    <s v="N"/>
    <m/>
    <m/>
    <m/>
    <s v="N"/>
    <m/>
    <x v="0"/>
    <d v="1999-03-31T00:00:00"/>
    <s v="AL2"/>
    <x v="0"/>
    <x v="6"/>
    <n v="42399"/>
    <n v="42539"/>
    <x v="0"/>
    <d v="2025-01-31T00:00:00"/>
    <n v="25.857534246575341"/>
    <x v="5"/>
  </r>
  <r>
    <n v="115888"/>
    <s v="VOLUNTEER"/>
    <x v="0"/>
    <s v="N"/>
    <m/>
    <m/>
    <m/>
    <s v="N"/>
    <m/>
    <x v="1"/>
    <d v="2001-08-06T00:00:00"/>
    <s v="AL2"/>
    <x v="0"/>
    <x v="6"/>
    <n v="42399"/>
    <n v="42539"/>
    <x v="0"/>
    <d v="2025-01-31T00:00:00"/>
    <n v="23.504109589041096"/>
    <x v="1"/>
  </r>
  <r>
    <n v="168690"/>
    <s v="VOLUNTEER"/>
    <x v="0"/>
    <s v="N"/>
    <m/>
    <m/>
    <m/>
    <s v="N"/>
    <m/>
    <x v="0"/>
    <d v="2006-11-07T00:00:00"/>
    <s v="LU3"/>
    <x v="1"/>
    <x v="5"/>
    <s v="Not Recorded"/>
    <s v="Not Recorded"/>
    <x v="1"/>
    <d v="2025-01-31T00:00:00"/>
    <n v="18.246575342465754"/>
    <x v="1"/>
  </r>
  <r>
    <n v="115107"/>
    <s v="VOLUNTEER"/>
    <x v="0"/>
    <s v="N"/>
    <m/>
    <m/>
    <m/>
    <s v="N"/>
    <m/>
    <x v="0"/>
    <d v="1998-09-19T00:00:00"/>
    <s v="LU3"/>
    <x v="1"/>
    <x v="5"/>
    <n v="42315"/>
    <n v="42783"/>
    <x v="0"/>
    <d v="2025-01-31T00:00:00"/>
    <n v="26.386301369863013"/>
    <x v="5"/>
  </r>
  <r>
    <n v="143165"/>
    <s v="VOLUNTEER"/>
    <x v="0"/>
    <s v="N"/>
    <m/>
    <m/>
    <m/>
    <s v="N"/>
    <m/>
    <x v="1"/>
    <d v="1997-05-18T00:00:00"/>
    <s v="MK4"/>
    <x v="4"/>
    <x v="3"/>
    <n v="43859"/>
    <n v="44776"/>
    <x v="0"/>
    <d v="2025-01-31T00:00:00"/>
    <n v="27.726027397260275"/>
    <x v="5"/>
  </r>
  <r>
    <n v="27556"/>
    <s v="VOLUNTEER"/>
    <x v="0"/>
    <s v="Y"/>
    <s v="18/03/2024"/>
    <s v="Vulnerable/Elderly Supporter"/>
    <s v="RCARR"/>
    <s v="N"/>
    <m/>
    <x v="0"/>
    <d v="1939-10-19T00:00:00"/>
    <s v="AL2"/>
    <x v="0"/>
    <x v="3"/>
    <n v="33239"/>
    <n v="42838"/>
    <x v="2"/>
    <d v="2025-01-31T00:00:00"/>
    <n v="85.345205479452048"/>
    <x v="4"/>
  </r>
  <r>
    <n v="130450"/>
    <s v="VOLUNTEER"/>
    <x v="0"/>
    <s v="N"/>
    <m/>
    <m/>
    <m/>
    <s v="N"/>
    <m/>
    <x v="0"/>
    <m/>
    <s v="NOTKNOWN"/>
    <x v="3"/>
    <x v="3"/>
    <s v="Not Recorded"/>
    <s v="Not Recorded"/>
    <x v="4"/>
    <d v="2025-01-31T00:00:00"/>
    <n v="125.17260273972603"/>
    <x v="4"/>
  </r>
  <r>
    <n v="110449"/>
    <s v="VOLUNTEER"/>
    <x v="0"/>
    <s v="N"/>
    <m/>
    <m/>
    <m/>
    <s v="Y"/>
    <s v="06/03/2024"/>
    <x v="0"/>
    <d v="1943-12-11T00:00:00"/>
    <s v="LU2"/>
    <x v="1"/>
    <x v="2"/>
    <n v="41992"/>
    <n v="42368"/>
    <x v="0"/>
    <d v="2025-01-31T00:00:00"/>
    <n v="81.197260273972603"/>
    <x v="4"/>
  </r>
  <r>
    <n v="102825"/>
    <s v="VOLUNTEER"/>
    <x v="0"/>
    <s v="N"/>
    <m/>
    <m/>
    <m/>
    <s v="N"/>
    <m/>
    <x v="0"/>
    <d v="1993-09-23T00:00:00"/>
    <s v="LU2"/>
    <x v="1"/>
    <x v="2"/>
    <n v="41319"/>
    <n v="41491"/>
    <x v="1"/>
    <d v="2025-01-31T00:00:00"/>
    <n v="31.378082191780823"/>
    <x v="5"/>
  </r>
  <r>
    <n v="133509"/>
    <s v="VOLUNTEER"/>
    <x v="0"/>
    <s v="N"/>
    <m/>
    <m/>
    <m/>
    <s v="N"/>
    <m/>
    <x v="1"/>
    <d v="2003-10-01T00:00:00"/>
    <s v="AL7"/>
    <x v="0"/>
    <x v="3"/>
    <n v="43505"/>
    <n v="43900"/>
    <x v="0"/>
    <d v="2025-01-31T00:00:00"/>
    <n v="21.350684931506848"/>
    <x v="1"/>
  </r>
  <r>
    <n v="107032"/>
    <s v="VOLUNTEER"/>
    <x v="0"/>
    <s v="N"/>
    <m/>
    <m/>
    <m/>
    <s v="N"/>
    <m/>
    <x v="1"/>
    <d v="1997-10-18T00:00:00"/>
    <s v="LU3"/>
    <x v="1"/>
    <x v="3"/>
    <n v="41713"/>
    <n v="42324"/>
    <x v="0"/>
    <d v="2025-01-31T00:00:00"/>
    <n v="27.306849315068494"/>
    <x v="5"/>
  </r>
  <r>
    <n v="105655"/>
    <s v="VOLUNTEER"/>
    <x v="0"/>
    <s v="N"/>
    <m/>
    <m/>
    <m/>
    <s v="N"/>
    <m/>
    <x v="0"/>
    <d v="1959-09-10T00:00:00"/>
    <s v="LU7"/>
    <x v="1"/>
    <x v="2"/>
    <n v="41550"/>
    <n v="41781"/>
    <x v="1"/>
    <d v="2025-01-31T00:00:00"/>
    <n v="65.438356164383563"/>
    <x v="4"/>
  </r>
  <r>
    <n v="125550"/>
    <s v="VOLUNTEER"/>
    <x v="1"/>
    <s v="N"/>
    <m/>
    <m/>
    <m/>
    <s v="N"/>
    <m/>
    <x v="0"/>
    <d v="1953-06-20T00:00:00"/>
    <s v="SG5"/>
    <x v="1"/>
    <x v="1"/>
    <n v="43046"/>
    <s v=""/>
    <x v="0"/>
    <d v="2025-01-31T00:00:00"/>
    <n v="71.665753424657538"/>
    <x v="4"/>
  </r>
  <r>
    <n v="145505"/>
    <s v="VOLUNTEER"/>
    <x v="0"/>
    <s v="N"/>
    <m/>
    <m/>
    <m/>
    <s v="N"/>
    <m/>
    <x v="0"/>
    <d v="1974-06-25T00:00:00"/>
    <s v="LU5"/>
    <x v="1"/>
    <x v="3"/>
    <n v="44027"/>
    <n v="44454"/>
    <x v="0"/>
    <d v="2025-01-31T00:00:00"/>
    <n v="50.638356164383559"/>
    <x v="3"/>
  </r>
  <r>
    <n v="111591"/>
    <s v="VOLUNTEER"/>
    <x v="0"/>
    <s v="N"/>
    <m/>
    <m/>
    <m/>
    <s v="N"/>
    <m/>
    <x v="0"/>
    <d v="1986-01-04T00:00:00"/>
    <s v="SG14"/>
    <x v="0"/>
    <x v="3"/>
    <n v="42888"/>
    <n v="43100"/>
    <x v="3"/>
    <d v="2025-01-31T00:00:00"/>
    <n v="39.101369863013701"/>
    <x v="2"/>
  </r>
  <r>
    <n v="139023"/>
    <s v="VOLUNTEER"/>
    <x v="0"/>
    <s v="N"/>
    <m/>
    <m/>
    <m/>
    <s v="N"/>
    <m/>
    <x v="0"/>
    <d v="2001-11-02T00:00:00"/>
    <s v="LU4"/>
    <x v="1"/>
    <x v="1"/>
    <s v="Not Recorded"/>
    <s v="Not Recorded"/>
    <x v="1"/>
    <d v="2025-01-31T00:00:00"/>
    <n v="23.263013698630136"/>
    <x v="1"/>
  </r>
  <r>
    <n v="156361"/>
    <s v="VOLUNTEER"/>
    <x v="0"/>
    <s v="N"/>
    <m/>
    <m/>
    <m/>
    <s v="N"/>
    <m/>
    <x v="0"/>
    <d v="1995-10-11T00:00:00"/>
    <s v="WD18"/>
    <x v="0"/>
    <x v="1"/>
    <n v="44696"/>
    <n v="45077"/>
    <x v="0"/>
    <d v="2025-01-31T00:00:00"/>
    <n v="29.328767123287673"/>
    <x v="5"/>
  </r>
  <r>
    <n v="49315"/>
    <s v="VOLUNTEER"/>
    <x v="0"/>
    <s v="N"/>
    <m/>
    <m/>
    <m/>
    <s v="N"/>
    <m/>
    <x v="0"/>
    <d v="1975-04-22T00:00:00"/>
    <s v="LU4"/>
    <x v="1"/>
    <x v="1"/>
    <s v="Not Recorded"/>
    <s v="Not Recorded"/>
    <x v="1"/>
    <d v="2025-01-31T00:00:00"/>
    <n v="49.813698630136983"/>
    <x v="3"/>
  </r>
  <r>
    <n v="130881"/>
    <s v="VOLUNTEER"/>
    <x v="0"/>
    <s v="N"/>
    <m/>
    <m/>
    <m/>
    <s v="N"/>
    <m/>
    <x v="0"/>
    <d v="1992-08-01T00:00:00"/>
    <s v="LU2"/>
    <x v="1"/>
    <x v="1"/>
    <s v="Not Recorded"/>
    <s v="Not Recorded"/>
    <x v="1"/>
    <d v="2025-01-31T00:00:00"/>
    <n v="32.523287671232879"/>
    <x v="5"/>
  </r>
  <r>
    <n v="111078"/>
    <s v="VOLUNTEER"/>
    <x v="0"/>
    <s v="N"/>
    <m/>
    <m/>
    <m/>
    <s v="Y"/>
    <s v="06/03/2024"/>
    <x v="1"/>
    <d v="1963-03-22T00:00:00"/>
    <s v="AL2"/>
    <x v="0"/>
    <x v="3"/>
    <n v="42027"/>
    <n v="43734"/>
    <x v="0"/>
    <d v="2025-01-31T00:00:00"/>
    <n v="61.906849315068492"/>
    <x v="0"/>
  </r>
  <r>
    <n v="139077"/>
    <s v="VOLUNTEER"/>
    <x v="0"/>
    <s v="N"/>
    <m/>
    <m/>
    <m/>
    <s v="N"/>
    <m/>
    <x v="0"/>
    <d v="2005-03-22T00:00:00"/>
    <s v="AL3"/>
    <x v="0"/>
    <x v="3"/>
    <n v="43718"/>
    <n v="43894"/>
    <x v="0"/>
    <d v="2025-01-31T00:00:00"/>
    <n v="19.876712328767123"/>
    <x v="1"/>
  </r>
  <r>
    <n v="128259"/>
    <s v="VOLUNTEER"/>
    <x v="0"/>
    <s v="N"/>
    <m/>
    <m/>
    <m/>
    <s v="N"/>
    <m/>
    <x v="1"/>
    <d v="2001-08-09T00:00:00"/>
    <s v="MK45"/>
    <x v="1"/>
    <x v="3"/>
    <n v="43225"/>
    <n v="43463"/>
    <x v="0"/>
    <d v="2025-01-31T00:00:00"/>
    <n v="23.495890410958904"/>
    <x v="1"/>
  </r>
  <r>
    <n v="132681"/>
    <s v="VOLUNTEER"/>
    <x v="0"/>
    <s v="N"/>
    <m/>
    <m/>
    <m/>
    <s v="N"/>
    <m/>
    <x v="0"/>
    <d v="1966-10-04T00:00:00"/>
    <s v="LU4"/>
    <x v="1"/>
    <x v="3"/>
    <n v="43473"/>
    <n v="44755"/>
    <x v="0"/>
    <d v="2025-01-31T00:00:00"/>
    <n v="58.367123287671234"/>
    <x v="0"/>
  </r>
  <r>
    <n v="9782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17332"/>
    <s v="VOLUNTEER"/>
    <x v="0"/>
    <s v="N"/>
    <m/>
    <m/>
    <m/>
    <s v="Y"/>
    <s v="06/03/2024"/>
    <x v="0"/>
    <d v="1958-11-23T00:00:00"/>
    <s v="WD4"/>
    <x v="0"/>
    <x v="3"/>
    <n v="42528"/>
    <n v="42534"/>
    <x v="0"/>
    <d v="2025-01-31T00:00:00"/>
    <n v="66.235616438356161"/>
    <x v="4"/>
  </r>
  <r>
    <n v="98421"/>
    <s v="VOLUNTEER"/>
    <x v="1"/>
    <s v="N"/>
    <m/>
    <m/>
    <m/>
    <s v="N"/>
    <m/>
    <x v="1"/>
    <d v="1959-10-29T00:00:00"/>
    <s v="MK45"/>
    <x v="1"/>
    <x v="3"/>
    <n v="41795"/>
    <s v=""/>
    <x v="3"/>
    <d v="2025-01-31T00:00:00"/>
    <n v="65.30410958904109"/>
    <x v="4"/>
  </r>
  <r>
    <n v="53975"/>
    <s v="VOLUNTEER"/>
    <x v="1"/>
    <s v="N"/>
    <m/>
    <m/>
    <m/>
    <s v="N"/>
    <m/>
    <x v="0"/>
    <m/>
    <s v="MK45"/>
    <x v="1"/>
    <x v="2"/>
    <s v="Not Recorded"/>
    <s v="Not Recorded"/>
    <x v="2"/>
    <d v="2025-01-31T00:00:00"/>
    <n v="125.17260273972603"/>
    <x v="4"/>
  </r>
  <r>
    <n v="147569"/>
    <s v="VOLUNTEER"/>
    <x v="0"/>
    <s v="N"/>
    <m/>
    <m/>
    <m/>
    <s v="N"/>
    <m/>
    <x v="0"/>
    <d v="1978-06-17T00:00:00"/>
    <s v="WD3"/>
    <x v="0"/>
    <x v="3"/>
    <n v="44188"/>
    <n v="44846"/>
    <x v="0"/>
    <d v="2025-01-31T00:00:00"/>
    <n v="46.657534246575345"/>
    <x v="3"/>
  </r>
  <r>
    <n v="83316"/>
    <s v="VOLUNTEER"/>
    <x v="0"/>
    <s v="N"/>
    <m/>
    <m/>
    <m/>
    <s v="N"/>
    <m/>
    <x v="0"/>
    <d v="1951-05-22T00:00:00"/>
    <s v="LU2"/>
    <x v="1"/>
    <x v="2"/>
    <n v="40861"/>
    <n v="44439"/>
    <x v="0"/>
    <d v="2025-01-31T00:00:00"/>
    <n v="73.747945205479454"/>
    <x v="4"/>
  </r>
  <r>
    <n v="38942"/>
    <s v="VOLUNTEER"/>
    <x v="1"/>
    <s v="N"/>
    <m/>
    <m/>
    <m/>
    <s v="N"/>
    <m/>
    <x v="0"/>
    <d v="1946-08-16T00:00:00"/>
    <s v="AL4"/>
    <x v="0"/>
    <x v="3"/>
    <n v="38338"/>
    <s v=""/>
    <x v="2"/>
    <d v="2025-01-31T00:00:00"/>
    <n v="78.515068493150679"/>
    <x v="4"/>
  </r>
  <r>
    <n v="168236"/>
    <s v="VOLUNTEER"/>
    <x v="0"/>
    <s v="N"/>
    <m/>
    <m/>
    <m/>
    <s v="N"/>
    <m/>
    <x v="0"/>
    <d v="1994-01-23T00:00:00"/>
    <s v="MK14"/>
    <x v="4"/>
    <x v="1"/>
    <s v="Not Recorded"/>
    <s v="Not Recorded"/>
    <x v="1"/>
    <d v="2025-01-31T00:00:00"/>
    <n v="31.043835616438358"/>
    <x v="5"/>
  </r>
  <r>
    <n v="79371"/>
    <s v="VOLUNTEER"/>
    <x v="0"/>
    <s v="N"/>
    <m/>
    <m/>
    <m/>
    <s v="N"/>
    <m/>
    <x v="0"/>
    <d v="1943-08-09T00:00:00"/>
    <s v="MK42"/>
    <x v="1"/>
    <x v="3"/>
    <n v="40656"/>
    <n v="44461"/>
    <x v="4"/>
    <d v="2025-01-31T00:00:00"/>
    <n v="81.536986301369865"/>
    <x v="4"/>
  </r>
  <r>
    <n v="14559"/>
    <s v="VOLUNTEER"/>
    <x v="0"/>
    <s v="N"/>
    <m/>
    <m/>
    <m/>
    <s v="N"/>
    <m/>
    <x v="0"/>
    <d v="1935-03-02T00:00:00"/>
    <s v="LU1"/>
    <x v="1"/>
    <x v="2"/>
    <n v="1"/>
    <n v="1"/>
    <x v="1"/>
    <d v="2025-01-31T00:00:00"/>
    <n v="89.980821917808214"/>
    <x v="4"/>
  </r>
  <r>
    <n v="30847"/>
    <s v="VOLUNTEER"/>
    <x v="0"/>
    <s v="N"/>
    <m/>
    <m/>
    <m/>
    <s v="N"/>
    <m/>
    <x v="0"/>
    <d v="1942-06-26T00:00:00"/>
    <s v="LU4"/>
    <x v="1"/>
    <x v="3"/>
    <n v="35765"/>
    <n v="41817"/>
    <x v="1"/>
    <d v="2025-01-31T00:00:00"/>
    <n v="82.657534246575338"/>
    <x v="4"/>
  </r>
  <r>
    <n v="122995"/>
    <s v="VOLUNTEER"/>
    <x v="0"/>
    <s v="N"/>
    <m/>
    <m/>
    <m/>
    <s v="N"/>
    <m/>
    <x v="0"/>
    <d v="2000-01-28T00:00:00"/>
    <s v="LU3"/>
    <x v="1"/>
    <x v="4"/>
    <s v="Not Recorded"/>
    <s v="Not Recorded"/>
    <x v="1"/>
    <d v="2025-01-31T00:00:00"/>
    <n v="25.027397260273972"/>
    <x v="5"/>
  </r>
  <r>
    <n v="110812"/>
    <s v="VOLUNTEER"/>
    <x v="0"/>
    <s v="N"/>
    <m/>
    <m/>
    <m/>
    <s v="N"/>
    <m/>
    <x v="0"/>
    <d v="2000-03-08T00:00:00"/>
    <s v="WD25"/>
    <x v="0"/>
    <x v="2"/>
    <n v="41986"/>
    <n v="42036"/>
    <x v="1"/>
    <d v="2025-01-31T00:00:00"/>
    <n v="24.917808219178081"/>
    <x v="1"/>
  </r>
  <r>
    <n v="155505"/>
    <s v="VOLUNTEER"/>
    <x v="0"/>
    <s v="N"/>
    <m/>
    <m/>
    <m/>
    <s v="N"/>
    <m/>
    <x v="1"/>
    <d v="1970-08-09T00:00:00"/>
    <s v="HP1"/>
    <x v="0"/>
    <x v="3"/>
    <s v="Not Recorded"/>
    <s v="Not Recorded"/>
    <x v="1"/>
    <d v="2025-01-31T00:00:00"/>
    <n v="54.517808219178079"/>
    <x v="3"/>
  </r>
  <r>
    <n v="150527"/>
    <s v="VOLUNTEER"/>
    <x v="0"/>
    <s v="N"/>
    <m/>
    <m/>
    <m/>
    <s v="N"/>
    <m/>
    <x v="1"/>
    <d v="1948-05-09T00:00:00"/>
    <s v="AL7"/>
    <x v="0"/>
    <x v="3"/>
    <s v="Not Recorded"/>
    <s v="Not Recorded"/>
    <x v="1"/>
    <d v="2025-01-31T00:00:00"/>
    <n v="76.783561643835611"/>
    <x v="4"/>
  </r>
  <r>
    <n v="131896"/>
    <s v="VOLUNTEER"/>
    <x v="0"/>
    <s v="N"/>
    <m/>
    <m/>
    <m/>
    <s v="N"/>
    <m/>
    <x v="1"/>
    <d v="1966-10-11T00:00:00"/>
    <s v="MK8"/>
    <x v="4"/>
    <x v="3"/>
    <n v="43325"/>
    <n v="44409"/>
    <x v="0"/>
    <d v="2025-01-31T00:00:00"/>
    <n v="58.347945205479455"/>
    <x v="0"/>
  </r>
  <r>
    <n v="94668"/>
    <s v="VOLUNTEER"/>
    <x v="0"/>
    <s v="N"/>
    <m/>
    <m/>
    <m/>
    <s v="N"/>
    <m/>
    <x v="0"/>
    <d v="1973-10-15T00:00:00"/>
    <s v="AL2"/>
    <x v="0"/>
    <x v="2"/>
    <n v="41040"/>
    <n v="42838"/>
    <x v="0"/>
    <d v="2025-01-31T00:00:00"/>
    <n v="51.331506849315069"/>
    <x v="3"/>
  </r>
  <r>
    <n v="105881"/>
    <s v="VOLUNTEER"/>
    <x v="0"/>
    <s v="N"/>
    <m/>
    <m/>
    <m/>
    <s v="N"/>
    <m/>
    <x v="0"/>
    <d v="1961-08-10T00:00:00"/>
    <s v="HP2"/>
    <x v="0"/>
    <x v="3"/>
    <n v="41550"/>
    <n v="42187"/>
    <x v="0"/>
    <d v="2025-01-31T00:00:00"/>
    <n v="63.520547945205479"/>
    <x v="0"/>
  </r>
  <r>
    <n v="113204"/>
    <s v="VOLUNTEER"/>
    <x v="0"/>
    <s v="N"/>
    <m/>
    <m/>
    <m/>
    <s v="N"/>
    <m/>
    <x v="0"/>
    <d v="1961-08-10T00:00:00"/>
    <s v="HP2"/>
    <x v="0"/>
    <x v="1"/>
    <n v="42289"/>
    <n v="42828"/>
    <x v="0"/>
    <d v="2025-01-31T00:00:00"/>
    <n v="63.520547945205479"/>
    <x v="0"/>
  </r>
  <r>
    <n v="128172"/>
    <s v="VOLUNTEER"/>
    <x v="0"/>
    <s v="N"/>
    <m/>
    <m/>
    <m/>
    <s v="N"/>
    <m/>
    <x v="1"/>
    <m/>
    <s v="CM23"/>
    <x v="0"/>
    <x v="2"/>
    <n v="41716"/>
    <n v="43183"/>
    <x v="1"/>
    <d v="2025-01-31T00:00:00"/>
    <n v="125.17260273972603"/>
    <x v="4"/>
  </r>
  <r>
    <n v="155874"/>
    <s v="VOLUNTEER"/>
    <x v="0"/>
    <s v="N"/>
    <m/>
    <m/>
    <m/>
    <s v="N"/>
    <m/>
    <x v="0"/>
    <d v="1990-02-23T00:00:00"/>
    <s v="WD18"/>
    <x v="0"/>
    <x v="1"/>
    <n v="44742"/>
    <n v="44951"/>
    <x v="0"/>
    <d v="2025-01-31T00:00:00"/>
    <n v="34.961643835616435"/>
    <x v="5"/>
  </r>
  <r>
    <n v="157154"/>
    <s v="VOLUNTEER"/>
    <x v="1"/>
    <s v="N"/>
    <m/>
    <m/>
    <m/>
    <s v="N"/>
    <m/>
    <x v="0"/>
    <d v="1989-05-09T00:00:00"/>
    <s v="AL2"/>
    <x v="0"/>
    <x v="7"/>
    <n v="44779"/>
    <s v=""/>
    <x v="0"/>
    <d v="2025-01-31T00:00:00"/>
    <n v="35.756164383561647"/>
    <x v="2"/>
  </r>
  <r>
    <n v="100797"/>
    <s v="VOLUNTEER"/>
    <x v="0"/>
    <s v="N"/>
    <m/>
    <m/>
    <m/>
    <s v="N"/>
    <m/>
    <x v="1"/>
    <d v="1993-11-11T00:00:00"/>
    <s v="SG6"/>
    <x v="0"/>
    <x v="2"/>
    <n v="41123"/>
    <n v="41153"/>
    <x v="1"/>
    <d v="2025-01-31T00:00:00"/>
    <n v="31.243835616438357"/>
    <x v="5"/>
  </r>
  <r>
    <n v="93892"/>
    <s v="VOLUNTEER"/>
    <x v="0"/>
    <s v="N"/>
    <m/>
    <m/>
    <m/>
    <s v="N"/>
    <m/>
    <x v="0"/>
    <d v="1966-10-26T00:00:00"/>
    <s v="YO16"/>
    <x v="3"/>
    <x v="3"/>
    <n v="41166"/>
    <n v="43238"/>
    <x v="0"/>
    <d v="2025-01-31T00:00:00"/>
    <n v="58.30684931506849"/>
    <x v="0"/>
  </r>
  <r>
    <n v="142652"/>
    <s v="VOLUNTEER"/>
    <x v="0"/>
    <s v="N"/>
    <m/>
    <m/>
    <m/>
    <s v="N"/>
    <m/>
    <x v="1"/>
    <d v="2004-11-24T00:00:00"/>
    <s v="HP4"/>
    <x v="0"/>
    <x v="6"/>
    <n v="43848"/>
    <n v="44309"/>
    <x v="0"/>
    <d v="2025-01-31T00:00:00"/>
    <n v="20.2"/>
    <x v="1"/>
  </r>
  <r>
    <n v="111941"/>
    <s v="VOLUNTEER"/>
    <x v="0"/>
    <s v="N"/>
    <m/>
    <m/>
    <m/>
    <s v="N"/>
    <m/>
    <x v="1"/>
    <d v="2000-04-30T00:00:00"/>
    <s v="WD4"/>
    <x v="0"/>
    <x v="3"/>
    <n v="42140"/>
    <n v="42387"/>
    <x v="0"/>
    <d v="2025-01-31T00:00:00"/>
    <n v="24.772602739726029"/>
    <x v="1"/>
  </r>
  <r>
    <n v="132810"/>
    <s v="VOLUNTEER"/>
    <x v="0"/>
    <s v="N"/>
    <m/>
    <m/>
    <m/>
    <s v="N"/>
    <m/>
    <x v="0"/>
    <d v="2007-04-03T00:00:00"/>
    <s v="MK45"/>
    <x v="1"/>
    <x v="3"/>
    <n v="44576"/>
    <n v="45190"/>
    <x v="0"/>
    <d v="2025-01-31T00:00:00"/>
    <n v="17.843835616438355"/>
    <x v="1"/>
  </r>
  <r>
    <n v="83974"/>
    <s v="VOLUNTEER"/>
    <x v="0"/>
    <s v="N"/>
    <m/>
    <m/>
    <m/>
    <s v="N"/>
    <m/>
    <x v="0"/>
    <d v="1996-12-20T00:00:00"/>
    <s v="LN2"/>
    <x v="3"/>
    <x v="2"/>
    <n v="40894"/>
    <n v="42045"/>
    <x v="1"/>
    <d v="2025-01-31T00:00:00"/>
    <n v="28.134246575342466"/>
    <x v="5"/>
  </r>
  <r>
    <n v="129113"/>
    <s v="VOLUNTEER"/>
    <x v="0"/>
    <s v="N"/>
    <m/>
    <m/>
    <m/>
    <s v="N"/>
    <m/>
    <x v="0"/>
    <d v="1994-05-25T00:00:00"/>
    <s v="ME16"/>
    <x v="2"/>
    <x v="3"/>
    <s v="Not Recorded"/>
    <s v="Not Recorded"/>
    <x v="1"/>
    <d v="2025-01-31T00:00:00"/>
    <n v="30.709589041095889"/>
    <x v="5"/>
  </r>
  <r>
    <n v="20560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29202"/>
    <s v="VOLUNTEER"/>
    <x v="0"/>
    <s v="Y"/>
    <s v="24/04/2023"/>
    <s v="Does not wish to support"/>
    <s v="RCARR"/>
    <s v="N"/>
    <m/>
    <x v="0"/>
    <m/>
    <s v="LU3"/>
    <x v="1"/>
    <x v="2"/>
    <n v="1"/>
    <n v="1"/>
    <x v="1"/>
    <d v="2025-01-31T00:00:00"/>
    <n v="125.17260273972603"/>
    <x v="4"/>
  </r>
  <r>
    <n v="102270"/>
    <s v="VOLUNTEER"/>
    <x v="0"/>
    <s v="N"/>
    <m/>
    <m/>
    <m/>
    <s v="N"/>
    <m/>
    <x v="0"/>
    <d v="1938-12-06T00:00:00"/>
    <s v="LU3"/>
    <x v="1"/>
    <x v="3"/>
    <n v="41373"/>
    <n v="43886"/>
    <x v="4"/>
    <d v="2025-01-31T00:00:00"/>
    <n v="86.213698630136989"/>
    <x v="4"/>
  </r>
  <r>
    <n v="168484"/>
    <s v="VOLUNTEER"/>
    <x v="1"/>
    <s v="N"/>
    <m/>
    <m/>
    <m/>
    <s v="N"/>
    <m/>
    <x v="0"/>
    <d v="1961-02-28T00:00:00"/>
    <s v="AL5"/>
    <x v="0"/>
    <x v="0"/>
    <n v="45520"/>
    <s v=""/>
    <x v="0"/>
    <d v="2025-01-31T00:00:00"/>
    <n v="63.967123287671235"/>
    <x v="0"/>
  </r>
  <r>
    <n v="95035"/>
    <s v="VOLUNTEER"/>
    <x v="0"/>
    <s v="N"/>
    <m/>
    <m/>
    <m/>
    <s v="N"/>
    <m/>
    <x v="0"/>
    <d v="1990-01-03T00:00:00"/>
    <s v="AL2"/>
    <x v="0"/>
    <x v="2"/>
    <n v="41068"/>
    <n v="41141"/>
    <x v="1"/>
    <d v="2025-01-31T00:00:00"/>
    <n v="35.101369863013701"/>
    <x v="2"/>
  </r>
  <r>
    <n v="169148"/>
    <s v="VOLUNTEER"/>
    <x v="2"/>
    <s v="N"/>
    <m/>
    <m/>
    <m/>
    <s v="N"/>
    <m/>
    <x v="1"/>
    <d v="2010-01-23T00:00:00"/>
    <s v="AL3"/>
    <x v="0"/>
    <x v="2"/>
    <s v="Not Recorded"/>
    <s v="Not Recorded"/>
    <x v="1"/>
    <d v="2025-01-31T00:00:00"/>
    <n v="15.032876712328767"/>
    <x v="6"/>
  </r>
  <r>
    <n v="83188"/>
    <s v="VOLUNTEER"/>
    <x v="0"/>
    <s v="N"/>
    <m/>
    <m/>
    <m/>
    <s v="N"/>
    <m/>
    <x v="0"/>
    <d v="1996-02-08T00:00:00"/>
    <s v="SG6"/>
    <x v="0"/>
    <x v="2"/>
    <n v="40843"/>
    <n v="40996"/>
    <x v="1"/>
    <d v="2025-01-31T00:00:00"/>
    <n v="29"/>
    <x v="5"/>
  </r>
  <r>
    <n v="150187"/>
    <s v="VOLUNTEER"/>
    <x v="0"/>
    <s v="N"/>
    <m/>
    <m/>
    <m/>
    <s v="N"/>
    <m/>
    <x v="1"/>
    <d v="2002-03-27T00:00:00"/>
    <s v="WD25"/>
    <x v="0"/>
    <x v="3"/>
    <n v="44309"/>
    <n v="44351"/>
    <x v="0"/>
    <d v="2025-01-31T00:00:00"/>
    <n v="22.865753424657534"/>
    <x v="1"/>
  </r>
  <r>
    <n v="165015"/>
    <s v="VOLUNTEER"/>
    <x v="1"/>
    <s v="N"/>
    <m/>
    <m/>
    <m/>
    <s v="N"/>
    <m/>
    <x v="1"/>
    <d v="2009-11-23T00:00:00"/>
    <s v="LU5"/>
    <x v="1"/>
    <x v="0"/>
    <n v="45307"/>
    <s v=""/>
    <x v="0"/>
    <d v="2025-01-31T00:00:00"/>
    <n v="15.2"/>
    <x v="6"/>
  </r>
  <r>
    <n v="144049"/>
    <s v="VOLUNTEER"/>
    <x v="0"/>
    <s v="N"/>
    <m/>
    <m/>
    <m/>
    <s v="N"/>
    <m/>
    <x v="1"/>
    <d v="1961-11-01T00:00:00"/>
    <s v="LU6"/>
    <x v="1"/>
    <x v="7"/>
    <s v="Not Recorded"/>
    <s v="Not Recorded"/>
    <x v="1"/>
    <d v="2025-01-31T00:00:00"/>
    <n v="63.293150684931504"/>
    <x v="0"/>
  </r>
  <r>
    <n v="94272"/>
    <s v="VOLUNTEER"/>
    <x v="0"/>
    <s v="N"/>
    <m/>
    <m/>
    <m/>
    <s v="N"/>
    <m/>
    <x v="0"/>
    <m/>
    <s v="LU6"/>
    <x v="1"/>
    <x v="3"/>
    <n v="41253"/>
    <n v="41253"/>
    <x v="1"/>
    <d v="2025-01-31T00:00:00"/>
    <n v="125.17260273972603"/>
    <x v="4"/>
  </r>
  <r>
    <n v="129534"/>
    <s v="VOLUNTEER"/>
    <x v="0"/>
    <s v="N"/>
    <m/>
    <m/>
    <m/>
    <s v="N"/>
    <m/>
    <x v="0"/>
    <d v="1982-06-14T00:00:00"/>
    <s v="LU3"/>
    <x v="1"/>
    <x v="6"/>
    <s v="Not Recorded"/>
    <s v="Not Recorded"/>
    <x v="1"/>
    <d v="2025-01-31T00:00:00"/>
    <n v="42.663013698630138"/>
    <x v="2"/>
  </r>
  <r>
    <n v="140908"/>
    <s v="VOLUNTEER"/>
    <x v="0"/>
    <s v="N"/>
    <m/>
    <m/>
    <m/>
    <s v="N"/>
    <m/>
    <x v="1"/>
    <d v="2005-01-27T00:00:00"/>
    <s v="LU2"/>
    <x v="1"/>
    <x v="3"/>
    <n v="43790"/>
    <n v="44454"/>
    <x v="0"/>
    <d v="2025-01-31T00:00:00"/>
    <n v="20.024657534246575"/>
    <x v="1"/>
  </r>
  <r>
    <n v="107400"/>
    <s v="VOLUNTEER"/>
    <x v="0"/>
    <s v="N"/>
    <m/>
    <m/>
    <m/>
    <s v="N"/>
    <m/>
    <x v="0"/>
    <d v="1998-06-15T00:00:00"/>
    <s v="WD3"/>
    <x v="0"/>
    <x v="3"/>
    <n v="41657"/>
    <n v="41930"/>
    <x v="1"/>
    <d v="2025-01-31T00:00:00"/>
    <n v="26.649315068493152"/>
    <x v="5"/>
  </r>
  <r>
    <n v="169190"/>
    <s v="VOLUNTEER"/>
    <x v="2"/>
    <s v="N"/>
    <m/>
    <m/>
    <m/>
    <s v="N"/>
    <m/>
    <x v="0"/>
    <d v="2007-10-09T00:00:00"/>
    <s v="MK45"/>
    <x v="1"/>
    <x v="3"/>
    <s v="Not Recorded"/>
    <s v="Not Recorded"/>
    <x v="1"/>
    <d v="2025-01-31T00:00:00"/>
    <n v="17.326027397260273"/>
    <x v="1"/>
  </r>
  <r>
    <n v="80752"/>
    <s v="VOLUNTEER"/>
    <x v="0"/>
    <s v="N"/>
    <m/>
    <m/>
    <m/>
    <s v="N"/>
    <m/>
    <x v="0"/>
    <d v="1946-08-06T00:00:00"/>
    <s v="LU4"/>
    <x v="1"/>
    <x v="3"/>
    <n v="39114"/>
    <n v="44432"/>
    <x v="0"/>
    <d v="2025-01-31T00:00:00"/>
    <n v="78.542465753424651"/>
    <x v="4"/>
  </r>
  <r>
    <n v="125040"/>
    <s v="VOLUNTEER"/>
    <x v="0"/>
    <s v="N"/>
    <m/>
    <m/>
    <m/>
    <s v="N"/>
    <m/>
    <x v="0"/>
    <d v="2003-03-30T00:00:00"/>
    <s v="AL5"/>
    <x v="0"/>
    <x v="2"/>
    <n v="43036"/>
    <n v="43176"/>
    <x v="0"/>
    <d v="2025-01-31T00:00:00"/>
    <n v="21.857534246575341"/>
    <x v="1"/>
  </r>
  <r>
    <n v="114966"/>
    <s v="VOLUNTEER"/>
    <x v="0"/>
    <s v="N"/>
    <m/>
    <m/>
    <m/>
    <s v="N"/>
    <m/>
    <x v="0"/>
    <d v="1993-10-14T00:00:00"/>
    <s v="LU3"/>
    <x v="1"/>
    <x v="2"/>
    <n v="42514"/>
    <n v="42514"/>
    <x v="1"/>
    <d v="2025-01-31T00:00:00"/>
    <n v="31.32054794520548"/>
    <x v="5"/>
  </r>
  <r>
    <n v="82518"/>
    <s v="VOLUNTEER"/>
    <x v="0"/>
    <s v="N"/>
    <m/>
    <m/>
    <m/>
    <s v="N"/>
    <m/>
    <x v="0"/>
    <d v="1990-06-11T00:00:00"/>
    <s v="SO50"/>
    <x v="2"/>
    <x v="3"/>
    <n v="40974"/>
    <n v="44664"/>
    <x v="1"/>
    <d v="2025-01-31T00:00:00"/>
    <n v="34.665753424657531"/>
    <x v="5"/>
  </r>
  <r>
    <n v="158142"/>
    <s v="VOLUNTEER"/>
    <x v="0"/>
    <s v="N"/>
    <m/>
    <m/>
    <m/>
    <s v="N"/>
    <m/>
    <x v="0"/>
    <d v="2003-10-10T00:00:00"/>
    <s v="WD3"/>
    <x v="0"/>
    <x v="4"/>
    <n v="43568"/>
    <n v="44846"/>
    <x v="0"/>
    <d v="2025-01-31T00:00:00"/>
    <n v="21.326027397260273"/>
    <x v="1"/>
  </r>
  <r>
    <n v="105001"/>
    <s v="VOLUNTEER"/>
    <x v="0"/>
    <s v="N"/>
    <m/>
    <m/>
    <m/>
    <s v="N"/>
    <m/>
    <x v="1"/>
    <d v="1997-01-26T00:00:00"/>
    <s v="HP2"/>
    <x v="0"/>
    <x v="2"/>
    <n v="41485"/>
    <n v="41485"/>
    <x v="1"/>
    <d v="2025-01-31T00:00:00"/>
    <n v="28.032876712328768"/>
    <x v="5"/>
  </r>
  <r>
    <n v="105318"/>
    <s v="VOLUNTEER"/>
    <x v="0"/>
    <s v="N"/>
    <m/>
    <m/>
    <m/>
    <s v="N"/>
    <m/>
    <x v="0"/>
    <d v="1952-11-12T00:00:00"/>
    <s v="LU4"/>
    <x v="1"/>
    <x v="1"/>
    <n v="41698"/>
    <n v="42233"/>
    <x v="4"/>
    <d v="2025-01-31T00:00:00"/>
    <n v="72.268493150684932"/>
    <x v="4"/>
  </r>
  <r>
    <n v="80753"/>
    <s v="VOLUNTEER"/>
    <x v="0"/>
    <s v="N"/>
    <m/>
    <m/>
    <m/>
    <s v="N"/>
    <m/>
    <x v="0"/>
    <d v="1947-12-16T00:00:00"/>
    <s v="MK43"/>
    <x v="1"/>
    <x v="3"/>
    <n v="40424"/>
    <n v="43905"/>
    <x v="0"/>
    <d v="2025-01-31T00:00:00"/>
    <n v="77.180821917808217"/>
    <x v="4"/>
  </r>
  <r>
    <n v="38718"/>
    <s v="VOLUNTEER"/>
    <x v="0"/>
    <s v="N"/>
    <m/>
    <m/>
    <m/>
    <s v="N"/>
    <m/>
    <x v="0"/>
    <d v="1936-09-15T00:00:00"/>
    <s v="LU2"/>
    <x v="1"/>
    <x v="7"/>
    <n v="38407"/>
    <n v="42594"/>
    <x v="3"/>
    <d v="2025-01-31T00:00:00"/>
    <n v="88.438356164383563"/>
    <x v="4"/>
  </r>
  <r>
    <n v="100742"/>
    <s v="VOLUNTEER"/>
    <x v="0"/>
    <s v="N"/>
    <m/>
    <m/>
    <m/>
    <s v="N"/>
    <m/>
    <x v="0"/>
    <d v="1960-09-20T00:00:00"/>
    <s v="AL3"/>
    <x v="0"/>
    <x v="2"/>
    <n v="41122"/>
    <n v="41501"/>
    <x v="1"/>
    <d v="2025-01-31T00:00:00"/>
    <n v="64.408219178082192"/>
    <x v="0"/>
  </r>
  <r>
    <n v="157759"/>
    <s v="VOLUNTEER"/>
    <x v="0"/>
    <s v="N"/>
    <m/>
    <m/>
    <m/>
    <s v="N"/>
    <m/>
    <x v="0"/>
    <d v="2004-10-27T00:00:00"/>
    <s v="SG2"/>
    <x v="0"/>
    <x v="4"/>
    <s v="Not Recorded"/>
    <s v="Not Recorded"/>
    <x v="1"/>
    <d v="2025-01-31T00:00:00"/>
    <n v="20.276712328767122"/>
    <x v="1"/>
  </r>
  <r>
    <n v="128344"/>
    <s v="VOLUNTEER"/>
    <x v="0"/>
    <s v="N"/>
    <m/>
    <m/>
    <m/>
    <s v="N"/>
    <m/>
    <x v="0"/>
    <d v="1973-03-15T00:00:00"/>
    <s v="HP13"/>
    <x v="4"/>
    <x v="6"/>
    <s v="Not Recorded"/>
    <s v="Not Recorded"/>
    <x v="1"/>
    <d v="2025-01-31T00:00:00"/>
    <n v="51.917808219178085"/>
    <x v="3"/>
  </r>
  <r>
    <n v="161012"/>
    <s v="VOLUNTEER"/>
    <x v="0"/>
    <s v="N"/>
    <m/>
    <m/>
    <m/>
    <s v="N"/>
    <m/>
    <x v="1"/>
    <d v="2008-06-19T00:00:00"/>
    <s v="HP4"/>
    <x v="0"/>
    <x v="3"/>
    <n v="45101"/>
    <n v="45395"/>
    <x v="0"/>
    <d v="2025-01-31T00:00:00"/>
    <n v="16.63013698630137"/>
    <x v="1"/>
  </r>
  <r>
    <n v="80754"/>
    <s v="VOLUNTEER"/>
    <x v="0"/>
    <s v="N"/>
    <m/>
    <m/>
    <m/>
    <s v="N"/>
    <m/>
    <x v="0"/>
    <d v="1964-04-24T00:00:00"/>
    <s v="LU3"/>
    <x v="1"/>
    <x v="3"/>
    <n v="40038"/>
    <n v="42233"/>
    <x v="3"/>
    <d v="2025-01-31T00:00:00"/>
    <n v="60.813698630136983"/>
    <x v="0"/>
  </r>
  <r>
    <n v="121543"/>
    <s v="VOLUNTEER"/>
    <x v="0"/>
    <s v="N"/>
    <m/>
    <m/>
    <m/>
    <s v="N"/>
    <m/>
    <x v="1"/>
    <d v="1951-10-06T00:00:00"/>
    <s v="SG5"/>
    <x v="1"/>
    <x v="3"/>
    <n v="42836"/>
    <n v="42836"/>
    <x v="1"/>
    <d v="2025-01-31T00:00:00"/>
    <n v="73.372602739726034"/>
    <x v="4"/>
  </r>
  <r>
    <n v="159665"/>
    <s v="VOLUNTEER"/>
    <x v="1"/>
    <s v="N"/>
    <m/>
    <m/>
    <m/>
    <s v="N"/>
    <m/>
    <x v="0"/>
    <d v="2001-06-02T00:00:00"/>
    <s v="AL7"/>
    <x v="0"/>
    <x v="3"/>
    <n v="44801"/>
    <s v=""/>
    <x v="0"/>
    <d v="2025-01-31T00:00:00"/>
    <n v="23.682191780821917"/>
    <x v="1"/>
  </r>
  <r>
    <n v="90453"/>
    <s v="VOLUNTEER"/>
    <x v="1"/>
    <s v="N"/>
    <m/>
    <m/>
    <m/>
    <s v="N"/>
    <m/>
    <x v="1"/>
    <d v="1958-12-14T00:00:00"/>
    <s v="LU5"/>
    <x v="1"/>
    <x v="3"/>
    <n v="43181"/>
    <s v=""/>
    <x v="3"/>
    <d v="2025-01-31T00:00:00"/>
    <n v="66.178082191780817"/>
    <x v="4"/>
  </r>
  <r>
    <n v="80211"/>
    <s v="VOLUNTEER"/>
    <x v="0"/>
    <s v="N"/>
    <m/>
    <m/>
    <m/>
    <s v="N"/>
    <m/>
    <x v="1"/>
    <m/>
    <s v="LU2"/>
    <x v="1"/>
    <x v="2"/>
    <n v="40764"/>
    <n v="40764"/>
    <x v="1"/>
    <d v="2025-01-31T00:00:00"/>
    <n v="125.17260273972603"/>
    <x v="4"/>
  </r>
  <r>
    <n v="19860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93789"/>
    <s v="VOLUNTEER"/>
    <x v="0"/>
    <s v="N"/>
    <m/>
    <m/>
    <m/>
    <s v="N"/>
    <m/>
    <x v="0"/>
    <d v="1987-05-20T00:00:00"/>
    <s v="AL7"/>
    <x v="0"/>
    <x v="6"/>
    <n v="40955"/>
    <n v="41061"/>
    <x v="1"/>
    <d v="2025-01-31T00:00:00"/>
    <n v="37.728767123287675"/>
    <x v="2"/>
  </r>
  <r>
    <n v="137159"/>
    <s v="VOLUNTEER"/>
    <x v="0"/>
    <s v="N"/>
    <m/>
    <m/>
    <m/>
    <s v="N"/>
    <m/>
    <x v="1"/>
    <d v="1965-08-27T00:00:00"/>
    <s v="LU4"/>
    <x v="1"/>
    <x v="3"/>
    <n v="43682"/>
    <n v="43913"/>
    <x v="0"/>
    <d v="2025-01-31T00:00:00"/>
    <n v="59.471232876712328"/>
    <x v="0"/>
  </r>
  <r>
    <n v="114134"/>
    <s v="VOLUNTEER"/>
    <x v="2"/>
    <s v="N"/>
    <m/>
    <m/>
    <m/>
    <s v="N"/>
    <m/>
    <x v="0"/>
    <d v="1960-03-04T00:00:00"/>
    <s v="LU5"/>
    <x v="1"/>
    <x v="3"/>
    <n v="45546"/>
    <s v=""/>
    <x v="1"/>
    <d v="2025-01-31T00:00:00"/>
    <n v="64.956164383561642"/>
    <x v="0"/>
  </r>
  <r>
    <n v="103134"/>
    <s v="VOLUNTEER"/>
    <x v="0"/>
    <s v="N"/>
    <m/>
    <m/>
    <m/>
    <s v="N"/>
    <m/>
    <x v="1"/>
    <d v="1969-07-24T00:00:00"/>
    <s v="WD4"/>
    <x v="0"/>
    <x v="2"/>
    <n v="41352"/>
    <n v="41501"/>
    <x v="1"/>
    <d v="2025-01-31T00:00:00"/>
    <n v="55.561643835616437"/>
    <x v="0"/>
  </r>
  <r>
    <n v="9783"/>
    <s v="VOLUNTEER"/>
    <x v="0"/>
    <s v="N"/>
    <m/>
    <m/>
    <m/>
    <s v="N"/>
    <m/>
    <x v="0"/>
    <m/>
    <s v="MK41"/>
    <x v="1"/>
    <x v="2"/>
    <n v="1"/>
    <n v="1"/>
    <x v="1"/>
    <d v="2025-01-31T00:00:00"/>
    <n v="125.17260273972603"/>
    <x v="4"/>
  </r>
  <r>
    <n v="153004"/>
    <s v="VOLUNTEER"/>
    <x v="0"/>
    <s v="N"/>
    <m/>
    <m/>
    <m/>
    <s v="N"/>
    <m/>
    <x v="0"/>
    <d v="2007-04-27T00:00:00"/>
    <s v="MK43"/>
    <x v="1"/>
    <x v="2"/>
    <n v="44486"/>
    <n v="44769"/>
    <x v="0"/>
    <d v="2025-01-31T00:00:00"/>
    <n v="17.778082191780822"/>
    <x v="1"/>
  </r>
  <r>
    <n v="116202"/>
    <s v="VOLUNTEER"/>
    <x v="0"/>
    <s v="N"/>
    <m/>
    <m/>
    <m/>
    <s v="N"/>
    <m/>
    <x v="0"/>
    <m/>
    <s v="LU1"/>
    <x v="1"/>
    <x v="2"/>
    <n v="42515"/>
    <n v="42515"/>
    <x v="1"/>
    <d v="2025-01-31T00:00:00"/>
    <n v="125.17260273972603"/>
    <x v="4"/>
  </r>
  <r>
    <n v="128805"/>
    <s v="VOLUNTEER"/>
    <x v="0"/>
    <s v="N"/>
    <m/>
    <m/>
    <m/>
    <s v="N"/>
    <m/>
    <x v="0"/>
    <d v="2000-04-25T00:00:00"/>
    <s v="SG19"/>
    <x v="1"/>
    <x v="3"/>
    <n v="43262"/>
    <n v="43488"/>
    <x v="0"/>
    <d v="2025-01-31T00:00:00"/>
    <n v="24.786301369863015"/>
    <x v="1"/>
  </r>
  <r>
    <n v="118760"/>
    <s v="VOLUNTEER"/>
    <x v="0"/>
    <s v="N"/>
    <m/>
    <m/>
    <m/>
    <s v="N"/>
    <m/>
    <x v="0"/>
    <d v="2002-08-03T00:00:00"/>
    <s v="LU2"/>
    <x v="1"/>
    <x v="3"/>
    <s v="Not Recorded"/>
    <s v="Not Recorded"/>
    <x v="1"/>
    <d v="2025-01-31T00:00:00"/>
    <n v="22.512328767123286"/>
    <x v="1"/>
  </r>
  <r>
    <n v="107624"/>
    <s v="VOLUNTEER"/>
    <x v="0"/>
    <s v="N"/>
    <m/>
    <m/>
    <m/>
    <s v="N"/>
    <m/>
    <x v="0"/>
    <d v="1967-04-20T00:00:00"/>
    <s v="LU2"/>
    <x v="1"/>
    <x v="3"/>
    <n v="41970"/>
    <n v="42248"/>
    <x v="4"/>
    <d v="2025-01-31T00:00:00"/>
    <n v="57.824657534246576"/>
    <x v="0"/>
  </r>
  <r>
    <n v="114939"/>
    <s v="VOLUNTEER"/>
    <x v="0"/>
    <s v="N"/>
    <m/>
    <m/>
    <m/>
    <s v="N"/>
    <m/>
    <x v="1"/>
    <d v="1998-05-21T00:00:00"/>
    <s v="LU2"/>
    <x v="1"/>
    <x v="3"/>
    <n v="42325"/>
    <n v="42466"/>
    <x v="0"/>
    <d v="2025-01-31T00:00:00"/>
    <n v="26.717808219178082"/>
    <x v="5"/>
  </r>
  <r>
    <n v="94226"/>
    <s v="VOLUNTEER"/>
    <x v="0"/>
    <s v="N"/>
    <m/>
    <m/>
    <m/>
    <s v="N"/>
    <m/>
    <x v="0"/>
    <d v="1943-10-17T00:00:00"/>
    <s v="AL2"/>
    <x v="0"/>
    <x v="2"/>
    <n v="41021"/>
    <n v="41763"/>
    <x v="1"/>
    <d v="2025-01-31T00:00:00"/>
    <n v="81.347945205479448"/>
    <x v="4"/>
  </r>
  <r>
    <n v="129453"/>
    <s v="VOLUNTEER"/>
    <x v="1"/>
    <s v="N"/>
    <m/>
    <m/>
    <m/>
    <s v="N"/>
    <m/>
    <x v="0"/>
    <d v="1962-06-01T00:00:00"/>
    <s v="AL5"/>
    <x v="0"/>
    <x v="3"/>
    <s v="Not Recorded"/>
    <s v="Not Recorded"/>
    <x v="0"/>
    <d v="2025-01-31T00:00:00"/>
    <n v="62.712328767123289"/>
    <x v="0"/>
  </r>
  <r>
    <n v="107004"/>
    <s v="VOLUNTEER"/>
    <x v="0"/>
    <s v="N"/>
    <m/>
    <m/>
    <m/>
    <s v="N"/>
    <m/>
    <x v="0"/>
    <d v="1977-11-22T00:00:00"/>
    <s v="HP2"/>
    <x v="0"/>
    <x v="2"/>
    <n v="41668"/>
    <n v="41834"/>
    <x v="1"/>
    <d v="2025-01-31T00:00:00"/>
    <n v="47.224657534246575"/>
    <x v="3"/>
  </r>
  <r>
    <n v="118186"/>
    <s v="VOLUNTEER"/>
    <x v="0"/>
    <s v="N"/>
    <m/>
    <m/>
    <m/>
    <s v="N"/>
    <m/>
    <x v="0"/>
    <d v="1994-05-31T00:00:00"/>
    <s v="CM23"/>
    <x v="0"/>
    <x v="3"/>
    <n v="42193"/>
    <n v="43182"/>
    <x v="0"/>
    <d v="2025-01-31T00:00:00"/>
    <n v="30.693150684931506"/>
    <x v="5"/>
  </r>
  <r>
    <n v="95214"/>
    <s v="VOLUNTEER"/>
    <x v="0"/>
    <s v="N"/>
    <m/>
    <m/>
    <m/>
    <s v="N"/>
    <m/>
    <x v="0"/>
    <d v="1993-03-28T00:00:00"/>
    <s v="LU3"/>
    <x v="1"/>
    <x v="3"/>
    <n v="41129"/>
    <n v="41486"/>
    <x v="1"/>
    <d v="2025-01-31T00:00:00"/>
    <n v="31.86849315068493"/>
    <x v="5"/>
  </r>
  <r>
    <n v="122533"/>
    <s v="VOLUNTEER"/>
    <x v="0"/>
    <s v="N"/>
    <m/>
    <m/>
    <m/>
    <s v="N"/>
    <m/>
    <x v="0"/>
    <d v="1992-07-17T00:00:00"/>
    <s v="SG14"/>
    <x v="0"/>
    <x v="3"/>
    <n v="42886"/>
    <n v="43692"/>
    <x v="0"/>
    <d v="2025-01-31T00:00:00"/>
    <n v="32.564383561643837"/>
    <x v="5"/>
  </r>
  <r>
    <n v="130472"/>
    <s v="VOLUNTEER"/>
    <x v="0"/>
    <s v="N"/>
    <m/>
    <m/>
    <m/>
    <s v="N"/>
    <m/>
    <x v="0"/>
    <d v="2003-11-09T00:00:00"/>
    <s v="AL4"/>
    <x v="0"/>
    <x v="3"/>
    <n v="43351"/>
    <n v="44394"/>
    <x v="0"/>
    <d v="2025-01-31T00:00:00"/>
    <n v="21.243835616438357"/>
    <x v="1"/>
  </r>
  <r>
    <n v="45480"/>
    <s v="VOLUNTEER"/>
    <x v="0"/>
    <s v="N"/>
    <m/>
    <m/>
    <m/>
    <s v="N"/>
    <m/>
    <x v="2"/>
    <m/>
    <s v="MK14"/>
    <x v="4"/>
    <x v="2"/>
    <n v="1"/>
    <n v="1"/>
    <x v="1"/>
    <d v="2025-01-31T00:00:00"/>
    <n v="125.17260273972603"/>
    <x v="4"/>
  </r>
  <r>
    <n v="132823"/>
    <s v="VOLUNTEER"/>
    <x v="0"/>
    <s v="N"/>
    <m/>
    <m/>
    <m/>
    <s v="N"/>
    <m/>
    <x v="0"/>
    <d v="1999-03-14T00:00:00"/>
    <s v="CB23"/>
    <x v="2"/>
    <x v="3"/>
    <s v="Not Recorded"/>
    <s v="Not Recorded"/>
    <x v="1"/>
    <d v="2025-01-31T00:00:00"/>
    <n v="25.904109589041095"/>
    <x v="5"/>
  </r>
  <r>
    <n v="121553"/>
    <s v="VOLUNTEER"/>
    <x v="0"/>
    <s v="N"/>
    <m/>
    <m/>
    <m/>
    <s v="N"/>
    <m/>
    <x v="0"/>
    <d v="2000-02-15T00:00:00"/>
    <s v="MK43"/>
    <x v="1"/>
    <x v="3"/>
    <s v="Not Recorded"/>
    <s v="Not Recorded"/>
    <x v="1"/>
    <d v="2025-01-31T00:00:00"/>
    <n v="24.978082191780821"/>
    <x v="1"/>
  </r>
  <r>
    <n v="83213"/>
    <s v="VOLUNTEER"/>
    <x v="0"/>
    <s v="N"/>
    <m/>
    <m/>
    <m/>
    <s v="N"/>
    <m/>
    <x v="1"/>
    <d v="1962-02-27T00:00:00"/>
    <s v="LU2"/>
    <x v="1"/>
    <x v="2"/>
    <n v="40856"/>
    <n v="40884"/>
    <x v="1"/>
    <d v="2025-01-31T00:00:00"/>
    <n v="62.969863013698628"/>
    <x v="0"/>
  </r>
  <r>
    <n v="77546"/>
    <s v="VOLUNTEER"/>
    <x v="0"/>
    <s v="N"/>
    <m/>
    <m/>
    <m/>
    <s v="N"/>
    <m/>
    <x v="0"/>
    <m/>
    <s v="HP2"/>
    <x v="0"/>
    <x v="4"/>
    <n v="1"/>
    <n v="1"/>
    <x v="1"/>
    <d v="2025-01-31T00:00:00"/>
    <n v="125.17260273972603"/>
    <x v="4"/>
  </r>
  <r>
    <n v="168273"/>
    <s v="VOLUNTEER"/>
    <x v="0"/>
    <s v="N"/>
    <m/>
    <m/>
    <m/>
    <s v="N"/>
    <m/>
    <x v="0"/>
    <d v="2006-05-09T00:00:00"/>
    <s v="AL8"/>
    <x v="0"/>
    <x v="3"/>
    <n v="45484"/>
    <n v="45547"/>
    <x v="0"/>
    <d v="2025-01-31T00:00:00"/>
    <n v="18.745205479452054"/>
    <x v="1"/>
  </r>
  <r>
    <n v="40019"/>
    <s v="VOLUNTEER"/>
    <x v="0"/>
    <s v="N"/>
    <m/>
    <m/>
    <m/>
    <s v="Y"/>
    <s v="09/06/2021"/>
    <x v="0"/>
    <d v="1943-02-15T00:00:00"/>
    <s v="LU3"/>
    <x v="1"/>
    <x v="7"/>
    <n v="39083"/>
    <n v="39083"/>
    <x v="1"/>
    <d v="2025-01-31T00:00:00"/>
    <n v="82.016438356164386"/>
    <x v="4"/>
  </r>
  <r>
    <n v="10515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35651"/>
    <s v="VOLUNTEER"/>
    <x v="0"/>
    <s v="N"/>
    <m/>
    <m/>
    <m/>
    <s v="N"/>
    <m/>
    <x v="0"/>
    <d v="2000-09-22T00:00:00"/>
    <s v="HP2"/>
    <x v="0"/>
    <x v="3"/>
    <n v="43614"/>
    <n v="44413"/>
    <x v="0"/>
    <d v="2025-01-31T00:00:00"/>
    <n v="24.375342465753423"/>
    <x v="1"/>
  </r>
  <r>
    <n v="165911"/>
    <s v="VOLUNTEER"/>
    <x v="1"/>
    <s v="N"/>
    <m/>
    <m/>
    <m/>
    <s v="N"/>
    <m/>
    <x v="0"/>
    <d v="1954-04-18T00:00:00"/>
    <s v="MK40"/>
    <x v="1"/>
    <x v="0"/>
    <n v="45334"/>
    <s v=""/>
    <x v="0"/>
    <d v="2025-01-31T00:00:00"/>
    <n v="70.838356164383555"/>
    <x v="4"/>
  </r>
  <r>
    <n v="130354"/>
    <s v="VOLUNTEER"/>
    <x v="0"/>
    <s v="N"/>
    <m/>
    <m/>
    <m/>
    <s v="N"/>
    <m/>
    <x v="1"/>
    <d v="1996-01-20T00:00:00"/>
    <s v="LU2"/>
    <x v="1"/>
    <x v="3"/>
    <s v="Not Recorded"/>
    <s v="Not Recorded"/>
    <x v="1"/>
    <d v="2025-01-31T00:00:00"/>
    <n v="29.052054794520547"/>
    <x v="5"/>
  </r>
  <r>
    <n v="103054"/>
    <s v="VOLUNTEER"/>
    <x v="0"/>
    <s v="N"/>
    <m/>
    <m/>
    <m/>
    <s v="N"/>
    <m/>
    <x v="1"/>
    <d v="1943-12-22T00:00:00"/>
    <s v="WD3"/>
    <x v="0"/>
    <x v="2"/>
    <n v="41197"/>
    <n v="42592"/>
    <x v="0"/>
    <d v="2025-01-31T00:00:00"/>
    <n v="81.167123287671231"/>
    <x v="4"/>
  </r>
  <r>
    <n v="118065"/>
    <s v="VOLUNTEER"/>
    <x v="0"/>
    <s v="N"/>
    <m/>
    <m/>
    <m/>
    <s v="N"/>
    <m/>
    <x v="0"/>
    <d v="1945-09-12T00:00:00"/>
    <s v="AL5"/>
    <x v="0"/>
    <x v="2"/>
    <n v="42553"/>
    <n v="42704"/>
    <x v="0"/>
    <d v="2025-01-31T00:00:00"/>
    <n v="79.441095890410963"/>
    <x v="4"/>
  </r>
  <r>
    <n v="18225"/>
    <s v="VOLUNTEER"/>
    <x v="0"/>
    <s v="N"/>
    <m/>
    <m/>
    <m/>
    <s v="N"/>
    <m/>
    <x v="0"/>
    <d v="1937-01-08T00:00:00"/>
    <s v="LU5"/>
    <x v="1"/>
    <x v="2"/>
    <n v="1"/>
    <n v="1"/>
    <x v="1"/>
    <d v="2025-01-31T00:00:00"/>
    <n v="88.123287671232873"/>
    <x v="4"/>
  </r>
  <r>
    <n v="169288"/>
    <s v="VOLUNTEER"/>
    <x v="1"/>
    <s v="N"/>
    <m/>
    <m/>
    <m/>
    <s v="N"/>
    <m/>
    <x v="0"/>
    <d v="1947-12-04T00:00:00"/>
    <s v="HP2"/>
    <x v="0"/>
    <x v="3"/>
    <n v="45547"/>
    <s v=""/>
    <x v="0"/>
    <d v="2025-01-31T00:00:00"/>
    <n v="77.213698630136989"/>
    <x v="4"/>
  </r>
  <r>
    <n v="112917"/>
    <s v="VOLUNTEER"/>
    <x v="0"/>
    <s v="N"/>
    <m/>
    <m/>
    <m/>
    <s v="N"/>
    <m/>
    <x v="0"/>
    <d v="1960-01-29T00:00:00"/>
    <s v="MK12"/>
    <x v="4"/>
    <x v="2"/>
    <n v="42095"/>
    <n v="42845"/>
    <x v="0"/>
    <d v="2025-01-31T00:00:00"/>
    <n v="65.052054794520544"/>
    <x v="4"/>
  </r>
  <r>
    <n v="131956"/>
    <s v="VOLUNTEER"/>
    <x v="0"/>
    <s v="N"/>
    <m/>
    <m/>
    <m/>
    <s v="N"/>
    <m/>
    <x v="0"/>
    <d v="1991-06-27T00:00:00"/>
    <s v="HP1"/>
    <x v="0"/>
    <x v="6"/>
    <n v="43405"/>
    <n v="43636"/>
    <x v="0"/>
    <d v="2025-01-31T00:00:00"/>
    <n v="33.62191780821918"/>
    <x v="5"/>
  </r>
  <r>
    <n v="82219"/>
    <s v="VOLUNTEER"/>
    <x v="0"/>
    <s v="N"/>
    <m/>
    <m/>
    <m/>
    <s v="N"/>
    <m/>
    <x v="0"/>
    <m/>
    <s v="HP1"/>
    <x v="0"/>
    <x v="3"/>
    <n v="40828"/>
    <n v="40828"/>
    <x v="1"/>
    <d v="2025-01-31T00:00:00"/>
    <n v="125.17260273972603"/>
    <x v="4"/>
  </r>
  <r>
    <n v="127014"/>
    <s v="VOLUNTEER"/>
    <x v="0"/>
    <s v="N"/>
    <m/>
    <m/>
    <m/>
    <s v="N"/>
    <m/>
    <x v="1"/>
    <d v="1960-11-18T00:00:00"/>
    <s v="MK6"/>
    <x v="4"/>
    <x v="3"/>
    <n v="43155"/>
    <n v="45169"/>
    <x v="0"/>
    <d v="2025-01-31T00:00:00"/>
    <n v="64.246575342465746"/>
    <x v="0"/>
  </r>
  <r>
    <n v="121950"/>
    <s v="VOLUNTEER"/>
    <x v="0"/>
    <s v="N"/>
    <m/>
    <m/>
    <m/>
    <s v="N"/>
    <m/>
    <x v="1"/>
    <d v="1979-03-25T00:00:00"/>
    <s v="DH9"/>
    <x v="3"/>
    <x v="2"/>
    <n v="42736"/>
    <n v="42874"/>
    <x v="0"/>
    <d v="2025-01-31T00:00:00"/>
    <n v="45.887671232876713"/>
    <x v="3"/>
  </r>
  <r>
    <n v="29578"/>
    <s v="VOLUNTEER"/>
    <x v="0"/>
    <s v="N"/>
    <m/>
    <m/>
    <m/>
    <s v="N"/>
    <m/>
    <x v="1"/>
    <d v="1947-05-07T00:00:00"/>
    <s v="AL2"/>
    <x v="0"/>
    <x v="3"/>
    <n v="40787"/>
    <n v="41848"/>
    <x v="1"/>
    <d v="2025-01-31T00:00:00"/>
    <n v="77.791780821917811"/>
    <x v="4"/>
  </r>
  <r>
    <n v="88496"/>
    <s v="VOLUNTEER"/>
    <x v="0"/>
    <s v="N"/>
    <m/>
    <m/>
    <m/>
    <s v="N"/>
    <m/>
    <x v="1"/>
    <d v="1966-04-15T00:00:00"/>
    <s v="LU6"/>
    <x v="1"/>
    <x v="3"/>
    <n v="42801"/>
    <n v="43801"/>
    <x v="3"/>
    <d v="2025-01-31T00:00:00"/>
    <n v="58.838356164383562"/>
    <x v="0"/>
  </r>
  <r>
    <n v="85631"/>
    <s v="VOLUNTEER"/>
    <x v="0"/>
    <s v="N"/>
    <m/>
    <m/>
    <m/>
    <s v="N"/>
    <m/>
    <x v="1"/>
    <d v="1949-08-04T00:00:00"/>
    <s v="DH9"/>
    <x v="3"/>
    <x v="3"/>
    <n v="41306"/>
    <n v="44287"/>
    <x v="0"/>
    <d v="2025-01-31T00:00:00"/>
    <n v="75.545205479452051"/>
    <x v="4"/>
  </r>
  <r>
    <n v="93079"/>
    <s v="VOLUNTEER"/>
    <x v="0"/>
    <s v="N"/>
    <m/>
    <m/>
    <m/>
    <s v="N"/>
    <m/>
    <x v="0"/>
    <d v="1953-08-04T00:00:00"/>
    <s v="LU4"/>
    <x v="1"/>
    <x v="3"/>
    <n v="40949"/>
    <n v="40956"/>
    <x v="1"/>
    <d v="2025-01-31T00:00:00"/>
    <n v="71.542465753424651"/>
    <x v="4"/>
  </r>
  <r>
    <n v="102371"/>
    <s v="VOLUNTEER"/>
    <x v="0"/>
    <s v="N"/>
    <m/>
    <m/>
    <m/>
    <s v="N"/>
    <m/>
    <x v="0"/>
    <d v="1950-06-13T00:00:00"/>
    <s v="DH9"/>
    <x v="3"/>
    <x v="3"/>
    <n v="41309"/>
    <n v="44298"/>
    <x v="0"/>
    <d v="2025-01-31T00:00:00"/>
    <n v="74.68767123287671"/>
    <x v="4"/>
  </r>
  <r>
    <n v="161077"/>
    <s v="VOLUNTEER"/>
    <x v="1"/>
    <s v="N"/>
    <m/>
    <m/>
    <m/>
    <s v="N"/>
    <m/>
    <x v="0"/>
    <d v="2000-02-24T00:00:00"/>
    <s v="HP4"/>
    <x v="0"/>
    <x v="6"/>
    <n v="45058"/>
    <s v=""/>
    <x v="0"/>
    <d v="2025-01-31T00:00:00"/>
    <n v="24.953424657534246"/>
    <x v="1"/>
  </r>
  <r>
    <n v="103000"/>
    <s v="VOLUNTEER"/>
    <x v="0"/>
    <s v="N"/>
    <m/>
    <m/>
    <m/>
    <s v="Y"/>
    <s v="09/09/2020"/>
    <x v="1"/>
    <m/>
    <s v="MK45"/>
    <x v="1"/>
    <x v="2"/>
    <s v="Not Recorded"/>
    <s v="Not Recorded"/>
    <x v="1"/>
    <d v="2025-01-31T00:00:00"/>
    <n v="125.17260273972603"/>
    <x v="4"/>
  </r>
  <r>
    <n v="95062"/>
    <s v="VOLUNTEER"/>
    <x v="0"/>
    <s v="N"/>
    <m/>
    <m/>
    <m/>
    <s v="N"/>
    <m/>
    <x v="0"/>
    <d v="1998-04-02T00:00:00"/>
    <s v="WD3"/>
    <x v="0"/>
    <x v="2"/>
    <n v="41058"/>
    <n v="41182"/>
    <x v="1"/>
    <d v="2025-01-31T00:00:00"/>
    <n v="26.852054794520548"/>
    <x v="5"/>
  </r>
  <r>
    <n v="80118"/>
    <s v="VOLUNTEER"/>
    <x v="0"/>
    <s v="N"/>
    <m/>
    <m/>
    <m/>
    <s v="N"/>
    <m/>
    <x v="0"/>
    <d v="1988-06-05T00:00:00"/>
    <s v="LU1"/>
    <x v="1"/>
    <x v="2"/>
    <n v="40682"/>
    <n v="44298"/>
    <x v="0"/>
    <d v="2025-01-31T00:00:00"/>
    <n v="36.682191780821917"/>
    <x v="2"/>
  </r>
  <r>
    <n v="128725"/>
    <s v="VOLUNTEER"/>
    <x v="0"/>
    <s v="N"/>
    <m/>
    <m/>
    <m/>
    <s v="N"/>
    <m/>
    <x v="1"/>
    <d v="1968-08-15T00:00:00"/>
    <s v="WD23"/>
    <x v="0"/>
    <x v="7"/>
    <n v="43259"/>
    <n v="43586"/>
    <x v="0"/>
    <d v="2025-01-31T00:00:00"/>
    <n v="56.5013698630137"/>
    <x v="0"/>
  </r>
  <r>
    <n v="133253"/>
    <s v="VOLUNTEER"/>
    <x v="0"/>
    <s v="N"/>
    <m/>
    <m/>
    <m/>
    <s v="N"/>
    <m/>
    <x v="1"/>
    <d v="2000-04-09T00:00:00"/>
    <s v="SG19"/>
    <x v="1"/>
    <x v="3"/>
    <n v="43381"/>
    <n v="43558"/>
    <x v="0"/>
    <d v="2025-01-31T00:00:00"/>
    <n v="24.830136986301369"/>
    <x v="1"/>
  </r>
  <r>
    <n v="134925"/>
    <s v="VOLUNTEER"/>
    <x v="1"/>
    <s v="N"/>
    <m/>
    <m/>
    <m/>
    <s v="N"/>
    <m/>
    <x v="1"/>
    <d v="1979-09-01T00:00:00"/>
    <s v="EN3"/>
    <x v="2"/>
    <x v="3"/>
    <n v="43542"/>
    <s v=""/>
    <x v="0"/>
    <d v="2025-01-31T00:00:00"/>
    <n v="45.449315068493149"/>
    <x v="3"/>
  </r>
  <r>
    <n v="121847"/>
    <s v="VOLUNTEER"/>
    <x v="0"/>
    <s v="N"/>
    <m/>
    <m/>
    <m/>
    <s v="N"/>
    <m/>
    <x v="0"/>
    <d v="2000-08-26T00:00:00"/>
    <s v="AL1"/>
    <x v="0"/>
    <x v="3"/>
    <s v="Not Recorded"/>
    <s v="Not Recorded"/>
    <x v="1"/>
    <d v="2025-01-31T00:00:00"/>
    <n v="24.449315068493149"/>
    <x v="1"/>
  </r>
  <r>
    <n v="111082"/>
    <s v="VOLUNTEER"/>
    <x v="0"/>
    <s v="N"/>
    <m/>
    <m/>
    <m/>
    <s v="N"/>
    <m/>
    <x v="1"/>
    <d v="1954-03-22T00:00:00"/>
    <s v="AL5"/>
    <x v="0"/>
    <x v="2"/>
    <n v="42051"/>
    <n v="44095"/>
    <x v="0"/>
    <d v="2025-01-31T00:00:00"/>
    <n v="70.912328767123284"/>
    <x v="4"/>
  </r>
  <r>
    <n v="63840"/>
    <s v="VOLUNTEER"/>
    <x v="1"/>
    <s v="N"/>
    <m/>
    <m/>
    <m/>
    <s v="N"/>
    <m/>
    <x v="0"/>
    <d v="1952-05-14T00:00:00"/>
    <s v="AL5"/>
    <x v="0"/>
    <x v="3"/>
    <n v="43554"/>
    <s v=""/>
    <x v="0"/>
    <d v="2025-01-31T00:00:00"/>
    <n v="72.767123287671239"/>
    <x v="4"/>
  </r>
  <r>
    <n v="101252"/>
    <s v="VOLUNTEER"/>
    <x v="0"/>
    <s v="N"/>
    <m/>
    <m/>
    <m/>
    <s v="N"/>
    <m/>
    <x v="0"/>
    <d v="1990-07-10T00:00:00"/>
    <s v="LU2"/>
    <x v="1"/>
    <x v="3"/>
    <n v="41253"/>
    <n v="41253"/>
    <x v="1"/>
    <d v="2025-01-31T00:00:00"/>
    <n v="34.586301369863016"/>
    <x v="5"/>
  </r>
  <r>
    <n v="165630"/>
    <s v="VOLUNTEER"/>
    <x v="0"/>
    <s v="N"/>
    <m/>
    <m/>
    <m/>
    <s v="N"/>
    <m/>
    <x v="0"/>
    <d v="2010-04-12T00:00:00"/>
    <s v="MK45"/>
    <x v="1"/>
    <x v="6"/>
    <s v="Not Recorded"/>
    <s v="Not Recorded"/>
    <x v="1"/>
    <d v="2025-01-31T00:00:00"/>
    <n v="14.816438356164383"/>
    <x v="6"/>
  </r>
  <r>
    <n v="122649"/>
    <s v="VOLUNTEER"/>
    <x v="0"/>
    <s v="N"/>
    <m/>
    <m/>
    <m/>
    <s v="N"/>
    <m/>
    <x v="0"/>
    <m/>
    <s v="NOTKNOWN"/>
    <x v="3"/>
    <x v="2"/>
    <n v="43207"/>
    <s v=""/>
    <x v="2"/>
    <d v="2025-01-31T00:00:00"/>
    <n v="125.17260273972603"/>
    <x v="4"/>
  </r>
  <r>
    <n v="95158"/>
    <s v="VOLUNTEER"/>
    <x v="0"/>
    <s v="N"/>
    <m/>
    <m/>
    <m/>
    <s v="N"/>
    <m/>
    <x v="0"/>
    <d v="1997-02-24T00:00:00"/>
    <s v="AL2"/>
    <x v="0"/>
    <x v="2"/>
    <n v="41027"/>
    <n v="41442"/>
    <x v="1"/>
    <d v="2025-01-31T00:00:00"/>
    <n v="27.953424657534246"/>
    <x v="5"/>
  </r>
  <r>
    <n v="112351"/>
    <s v="VOLUNTEER"/>
    <x v="0"/>
    <s v="N"/>
    <m/>
    <m/>
    <m/>
    <s v="N"/>
    <m/>
    <x v="1"/>
    <d v="1984-07-18T00:00:00"/>
    <s v="SG1"/>
    <x v="0"/>
    <x v="2"/>
    <n v="42178"/>
    <n v="42184"/>
    <x v="0"/>
    <d v="2025-01-31T00:00:00"/>
    <n v="40.56712328767123"/>
    <x v="2"/>
  </r>
  <r>
    <n v="150196"/>
    <s v="VOLUNTEER"/>
    <x v="0"/>
    <s v="N"/>
    <m/>
    <m/>
    <m/>
    <s v="N"/>
    <m/>
    <x v="0"/>
    <d v="1963-03-13T00:00:00"/>
    <s v="LU4"/>
    <x v="1"/>
    <x v="3"/>
    <n v="44314"/>
    <n v="44439"/>
    <x v="0"/>
    <d v="2025-01-31T00:00:00"/>
    <n v="61.93150684931507"/>
    <x v="0"/>
  </r>
  <r>
    <n v="80755"/>
    <s v="VOLUNTEER"/>
    <x v="0"/>
    <s v="N"/>
    <m/>
    <m/>
    <m/>
    <s v="N"/>
    <m/>
    <x v="0"/>
    <d v="1931-09-02T00:00:00"/>
    <s v="LU3"/>
    <x v="1"/>
    <x v="3"/>
    <n v="37582"/>
    <n v="41364"/>
    <x v="1"/>
    <d v="2025-01-31T00:00:00"/>
    <n v="93.479452054794521"/>
    <x v="4"/>
  </r>
  <r>
    <n v="132607"/>
    <s v="VOLUNTEER"/>
    <x v="1"/>
    <s v="N"/>
    <m/>
    <m/>
    <m/>
    <s v="N"/>
    <m/>
    <x v="0"/>
    <d v="1957-01-10T00:00:00"/>
    <s v="LU5"/>
    <x v="1"/>
    <x v="3"/>
    <n v="43782"/>
    <s v=""/>
    <x v="0"/>
    <d v="2025-01-31T00:00:00"/>
    <n v="68.104109589041101"/>
    <x v="4"/>
  </r>
  <r>
    <n v="116480"/>
    <s v="VOLUNTEER"/>
    <x v="0"/>
    <s v="N"/>
    <m/>
    <m/>
    <m/>
    <s v="N"/>
    <m/>
    <x v="0"/>
    <d v="1949-07-10T00:00:00"/>
    <s v="LU2"/>
    <x v="1"/>
    <x v="3"/>
    <n v="42515"/>
    <n v="43452"/>
    <x v="3"/>
    <d v="2025-01-31T00:00:00"/>
    <n v="75.61369863013698"/>
    <x v="4"/>
  </r>
  <r>
    <n v="142574"/>
    <s v="VOLUNTEER"/>
    <x v="0"/>
    <s v="N"/>
    <m/>
    <m/>
    <m/>
    <s v="N"/>
    <m/>
    <x v="0"/>
    <d v="1992-06-12T00:00:00"/>
    <s v="WD17"/>
    <x v="0"/>
    <x v="3"/>
    <n v="43858"/>
    <n v="44755"/>
    <x v="0"/>
    <d v="2025-01-31T00:00:00"/>
    <n v="32.660273972602738"/>
    <x v="5"/>
  </r>
  <r>
    <n v="139815"/>
    <s v="VOLUNTEER"/>
    <x v="0"/>
    <s v="N"/>
    <m/>
    <m/>
    <m/>
    <s v="N"/>
    <m/>
    <x v="0"/>
    <d v="1965-09-15T00:00:00"/>
    <s v="AL5"/>
    <x v="0"/>
    <x v="3"/>
    <n v="43745"/>
    <n v="44314"/>
    <x v="0"/>
    <d v="2025-01-31T00:00:00"/>
    <n v="59.419178082191777"/>
    <x v="0"/>
  </r>
  <r>
    <n v="133030"/>
    <s v="VOLUNTEER"/>
    <x v="0"/>
    <s v="N"/>
    <m/>
    <m/>
    <m/>
    <s v="N"/>
    <m/>
    <x v="0"/>
    <d v="1958-02-01T00:00:00"/>
    <s v="MK45"/>
    <x v="1"/>
    <x v="3"/>
    <n v="43516"/>
    <n v="44295"/>
    <x v="0"/>
    <d v="2025-01-31T00:00:00"/>
    <n v="67.043835616438358"/>
    <x v="4"/>
  </r>
  <r>
    <n v="133909"/>
    <s v="VOLUNTEER"/>
    <x v="0"/>
    <s v="N"/>
    <m/>
    <m/>
    <m/>
    <s v="N"/>
    <m/>
    <x v="0"/>
    <d v="2004-12-28T00:00:00"/>
    <s v="AL5"/>
    <x v="0"/>
    <x v="3"/>
    <n v="43526"/>
    <n v="43645"/>
    <x v="0"/>
    <d v="2025-01-31T00:00:00"/>
    <n v="20.106849315068494"/>
    <x v="1"/>
  </r>
  <r>
    <n v="154367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94117"/>
    <s v="VOLUNTEER"/>
    <x v="0"/>
    <s v="N"/>
    <m/>
    <m/>
    <m/>
    <s v="N"/>
    <m/>
    <x v="0"/>
    <m/>
    <s v="LU3"/>
    <x v="1"/>
    <x v="2"/>
    <n v="41101"/>
    <n v="41101"/>
    <x v="1"/>
    <d v="2025-01-31T00:00:00"/>
    <n v="125.17260273972603"/>
    <x v="4"/>
  </r>
  <r>
    <n v="167434"/>
    <s v="VOLUNTEER"/>
    <x v="1"/>
    <s v="N"/>
    <m/>
    <m/>
    <m/>
    <s v="N"/>
    <m/>
    <x v="0"/>
    <d v="2010-07-31T00:00:00"/>
    <s v="LU6"/>
    <x v="1"/>
    <x v="3"/>
    <n v="45409"/>
    <s v=""/>
    <x v="0"/>
    <d v="2025-01-31T00:00:00"/>
    <n v="14.515068493150684"/>
    <x v="6"/>
  </r>
  <r>
    <n v="165728"/>
    <s v="VOLUNTEER"/>
    <x v="1"/>
    <s v="N"/>
    <m/>
    <m/>
    <m/>
    <s v="N"/>
    <m/>
    <x v="0"/>
    <d v="1954-08-29T00:00:00"/>
    <s v="EN11"/>
    <x v="0"/>
    <x v="3"/>
    <n v="45236"/>
    <s v=""/>
    <x v="0"/>
    <d v="2025-01-31T00:00:00"/>
    <n v="70.473972602739721"/>
    <x v="4"/>
  </r>
  <r>
    <n v="150995"/>
    <s v="VOLUNTEER"/>
    <x v="0"/>
    <s v="N"/>
    <m/>
    <m/>
    <m/>
    <s v="N"/>
    <m/>
    <x v="0"/>
    <d v="1962-07-29T00:00:00"/>
    <s v="AL4"/>
    <x v="0"/>
    <x v="7"/>
    <n v="44378"/>
    <n v="44776"/>
    <x v="0"/>
    <d v="2025-01-31T00:00:00"/>
    <n v="62.553424657534244"/>
    <x v="0"/>
  </r>
  <r>
    <n v="102939"/>
    <s v="VOLUNTEER"/>
    <x v="0"/>
    <s v="N"/>
    <m/>
    <m/>
    <m/>
    <s v="N"/>
    <m/>
    <x v="1"/>
    <d v="1988-11-04T00:00:00"/>
    <s v="LU1"/>
    <x v="1"/>
    <x v="4"/>
    <n v="41960"/>
    <n v="41960"/>
    <x v="1"/>
    <d v="2025-01-31T00:00:00"/>
    <n v="36.265753424657532"/>
    <x v="2"/>
  </r>
  <r>
    <n v="160890"/>
    <s v="VOLUNTEER"/>
    <x v="1"/>
    <s v="N"/>
    <m/>
    <m/>
    <m/>
    <s v="N"/>
    <m/>
    <x v="1"/>
    <d v="2008-01-07T00:00:00"/>
    <s v="LU5"/>
    <x v="1"/>
    <x v="3"/>
    <n v="45041"/>
    <s v=""/>
    <x v="0"/>
    <d v="2025-01-31T00:00:00"/>
    <n v="17.079452054794519"/>
    <x v="1"/>
  </r>
  <r>
    <n v="80756"/>
    <s v="VOLUNTEER"/>
    <x v="0"/>
    <s v="N"/>
    <m/>
    <m/>
    <m/>
    <s v="N"/>
    <m/>
    <x v="0"/>
    <d v="1963-12-22T00:00:00"/>
    <s v="LU1"/>
    <x v="1"/>
    <x v="3"/>
    <n v="40179"/>
    <n v="41649"/>
    <x v="1"/>
    <d v="2025-01-31T00:00:00"/>
    <n v="61.153424657534245"/>
    <x v="0"/>
  </r>
  <r>
    <n v="159203"/>
    <s v="VOLUNTEER"/>
    <x v="0"/>
    <s v="N"/>
    <m/>
    <m/>
    <m/>
    <s v="N"/>
    <m/>
    <x v="0"/>
    <m/>
    <s v="HP4"/>
    <x v="0"/>
    <x v="6"/>
    <n v="43396"/>
    <n v="44723"/>
    <x v="0"/>
    <d v="2025-01-31T00:00:00"/>
    <n v="125.17260273972603"/>
    <x v="4"/>
  </r>
  <r>
    <n v="134974"/>
    <s v="VOLUNTEER"/>
    <x v="0"/>
    <s v="N"/>
    <m/>
    <m/>
    <m/>
    <s v="N"/>
    <m/>
    <x v="0"/>
    <d v="2001-09-23T00:00:00"/>
    <s v="PE12"/>
    <x v="3"/>
    <x v="2"/>
    <s v="Not Recorded"/>
    <s v="Not Recorded"/>
    <x v="1"/>
    <d v="2025-01-31T00:00:00"/>
    <n v="23.372602739726027"/>
    <x v="1"/>
  </r>
  <r>
    <n v="115967"/>
    <s v="VOLUNTEER"/>
    <x v="0"/>
    <s v="N"/>
    <m/>
    <m/>
    <m/>
    <s v="Y"/>
    <s v="25/08/2020"/>
    <x v="1"/>
    <d v="1966-07-15T00:00:00"/>
    <s v="LU2"/>
    <x v="1"/>
    <x v="2"/>
    <n v="42756"/>
    <n v="44068"/>
    <x v="4"/>
    <d v="2025-01-31T00:00:00"/>
    <n v="58.589041095890408"/>
    <x v="0"/>
  </r>
  <r>
    <n v="165324"/>
    <s v="VOLUNTEER"/>
    <x v="1"/>
    <s v="N"/>
    <m/>
    <m/>
    <m/>
    <s v="N"/>
    <m/>
    <x v="1"/>
    <d v="2009-12-29T00:00:00"/>
    <s v="WD24"/>
    <x v="0"/>
    <x v="3"/>
    <n v="45308"/>
    <s v=""/>
    <x v="0"/>
    <d v="2025-01-31T00:00:00"/>
    <n v="15.101369863013698"/>
    <x v="6"/>
  </r>
  <r>
    <n v="101287"/>
    <s v="VOLUNTEER"/>
    <x v="0"/>
    <s v="N"/>
    <m/>
    <m/>
    <m/>
    <s v="N"/>
    <m/>
    <x v="1"/>
    <d v="1994-09-20T00:00:00"/>
    <s v="SG2"/>
    <x v="0"/>
    <x v="2"/>
    <n v="41176"/>
    <n v="41426"/>
    <x v="1"/>
    <d v="2025-01-31T00:00:00"/>
    <n v="30.386301369863013"/>
    <x v="5"/>
  </r>
  <r>
    <n v="104654"/>
    <s v="VOLUNTEER"/>
    <x v="0"/>
    <s v="N"/>
    <m/>
    <m/>
    <m/>
    <s v="N"/>
    <m/>
    <x v="0"/>
    <m/>
    <s v="LU5"/>
    <x v="1"/>
    <x v="2"/>
    <s v="Not Recorded"/>
    <s v="Not Recorded"/>
    <x v="1"/>
    <d v="2025-01-31T00:00:00"/>
    <n v="125.17260273972603"/>
    <x v="4"/>
  </r>
  <r>
    <n v="114515"/>
    <s v="VOLUNTEER"/>
    <x v="0"/>
    <s v="N"/>
    <m/>
    <m/>
    <m/>
    <s v="N"/>
    <m/>
    <x v="1"/>
    <d v="1964-09-27T00:00:00"/>
    <s v="HP2"/>
    <x v="0"/>
    <x v="6"/>
    <n v="42290"/>
    <n v="42807"/>
    <x v="0"/>
    <d v="2025-01-31T00:00:00"/>
    <n v="60.386301369863013"/>
    <x v="0"/>
  </r>
  <r>
    <n v="120197"/>
    <s v="VOLUNTEER"/>
    <x v="0"/>
    <s v="N"/>
    <m/>
    <m/>
    <m/>
    <s v="N"/>
    <m/>
    <x v="0"/>
    <d v="2003-08-29T00:00:00"/>
    <s v="LU2"/>
    <x v="1"/>
    <x v="3"/>
    <n v="42772"/>
    <n v="43488"/>
    <x v="0"/>
    <d v="2025-01-31T00:00:00"/>
    <n v="21.44109589041096"/>
    <x v="1"/>
  </r>
  <r>
    <n v="167112"/>
    <s v="VOLUNTEER"/>
    <x v="0"/>
    <s v="N"/>
    <m/>
    <m/>
    <m/>
    <s v="N"/>
    <m/>
    <x v="0"/>
    <d v="2005-05-18T00:00:00"/>
    <s v="AL2"/>
    <x v="0"/>
    <x v="3"/>
    <s v="Not Recorded"/>
    <s v="Not Recorded"/>
    <x v="1"/>
    <d v="2025-01-31T00:00:00"/>
    <n v="19.720547945205478"/>
    <x v="1"/>
  </r>
  <r>
    <n v="42089"/>
    <s v="VOLUNTEER"/>
    <x v="0"/>
    <s v="N"/>
    <m/>
    <m/>
    <m/>
    <s v="N"/>
    <m/>
    <x v="0"/>
    <d v="1949-11-17T00:00:00"/>
    <s v="MK45"/>
    <x v="1"/>
    <x v="3"/>
    <n v="39865"/>
    <n v="44329"/>
    <x v="0"/>
    <d v="2025-01-31T00:00:00"/>
    <n v="75.257534246575347"/>
    <x v="4"/>
  </r>
  <r>
    <n v="136671"/>
    <s v="VOLUNTEER"/>
    <x v="0"/>
    <s v="N"/>
    <m/>
    <m/>
    <m/>
    <s v="N"/>
    <m/>
    <x v="0"/>
    <d v="1944-02-25T00:00:00"/>
    <s v="MK40"/>
    <x v="1"/>
    <x v="3"/>
    <n v="43645"/>
    <n v="44432"/>
    <x v="0"/>
    <d v="2025-01-31T00:00:00"/>
    <n v="80.989041095890414"/>
    <x v="4"/>
  </r>
  <r>
    <n v="111080"/>
    <s v="VOLUNTEER"/>
    <x v="1"/>
    <s v="N"/>
    <m/>
    <m/>
    <m/>
    <s v="N"/>
    <m/>
    <x v="0"/>
    <d v="1951-09-29T00:00:00"/>
    <s v="LU6"/>
    <x v="1"/>
    <x v="2"/>
    <n v="41944"/>
    <s v=""/>
    <x v="0"/>
    <d v="2025-01-31T00:00:00"/>
    <n v="73.391780821917806"/>
    <x v="4"/>
  </r>
  <r>
    <n v="118128"/>
    <s v="VOLUNTEER"/>
    <x v="1"/>
    <s v="N"/>
    <m/>
    <m/>
    <m/>
    <s v="N"/>
    <m/>
    <x v="0"/>
    <m/>
    <s v="MK45"/>
    <x v="1"/>
    <x v="2"/>
    <s v="Not Recorded"/>
    <s v="Not Recorded"/>
    <x v="2"/>
    <d v="2025-01-31T00:00:00"/>
    <n v="125.17260273972603"/>
    <x v="4"/>
  </r>
  <r>
    <n v="139028"/>
    <s v="VOLUNTEER"/>
    <x v="0"/>
    <s v="N"/>
    <m/>
    <m/>
    <m/>
    <s v="N"/>
    <m/>
    <x v="0"/>
    <d v="1975-04-24T00:00:00"/>
    <s v="LU3"/>
    <x v="1"/>
    <x v="3"/>
    <s v="Not Recorded"/>
    <s v="Not Recorded"/>
    <x v="1"/>
    <d v="2025-01-31T00:00:00"/>
    <n v="49.80821917808219"/>
    <x v="3"/>
  </r>
  <r>
    <n v="166718"/>
    <s v="VOLUNTEER"/>
    <x v="0"/>
    <s v="N"/>
    <m/>
    <m/>
    <m/>
    <s v="N"/>
    <m/>
    <x v="0"/>
    <d v="2007-07-04T00:00:00"/>
    <s v="LU6"/>
    <x v="1"/>
    <x v="3"/>
    <s v="Not Recorded"/>
    <s v="Not Recorded"/>
    <x v="1"/>
    <d v="2025-01-31T00:00:00"/>
    <n v="17.591780821917808"/>
    <x v="1"/>
  </r>
  <r>
    <n v="111515"/>
    <s v="VOLUNTEER"/>
    <x v="1"/>
    <s v="N"/>
    <m/>
    <m/>
    <m/>
    <s v="N"/>
    <m/>
    <x v="1"/>
    <d v="1971-01-14T00:00:00"/>
    <s v="SG19"/>
    <x v="1"/>
    <x v="3"/>
    <n v="42103"/>
    <s v=""/>
    <x v="0"/>
    <d v="2025-01-31T00:00:00"/>
    <n v="54.084931506849315"/>
    <x v="3"/>
  </r>
  <r>
    <n v="79584"/>
    <s v="VOLUNTEER"/>
    <x v="0"/>
    <s v="N"/>
    <m/>
    <m/>
    <m/>
    <s v="N"/>
    <m/>
    <x v="0"/>
    <d v="1971-01-09T00:00:00"/>
    <s v="LU4"/>
    <x v="1"/>
    <x v="3"/>
    <n v="40633"/>
    <n v="40868"/>
    <x v="1"/>
    <d v="2025-01-31T00:00:00"/>
    <n v="54.098630136986301"/>
    <x v="3"/>
  </r>
  <r>
    <n v="126073"/>
    <s v="VOLUNTEER"/>
    <x v="0"/>
    <s v="N"/>
    <m/>
    <m/>
    <m/>
    <s v="N"/>
    <m/>
    <x v="0"/>
    <d v="2000-06-20T00:00:00"/>
    <s v="LU3"/>
    <x v="1"/>
    <x v="2"/>
    <n v="43070"/>
    <n v="44831"/>
    <x v="2"/>
    <d v="2025-01-31T00:00:00"/>
    <n v="24.632876712328766"/>
    <x v="1"/>
  </r>
  <r>
    <n v="109280"/>
    <s v="VOLUNTEER"/>
    <x v="0"/>
    <s v="N"/>
    <m/>
    <m/>
    <m/>
    <s v="N"/>
    <m/>
    <x v="1"/>
    <d v="1955-07-12T00:00:00"/>
    <s v="SG3"/>
    <x v="0"/>
    <x v="2"/>
    <n v="41841"/>
    <n v="43840"/>
    <x v="0"/>
    <d v="2025-01-31T00:00:00"/>
    <n v="69.605479452054794"/>
    <x v="4"/>
  </r>
  <r>
    <n v="105035"/>
    <s v="VOLUNTEER"/>
    <x v="0"/>
    <s v="N"/>
    <m/>
    <m/>
    <m/>
    <s v="N"/>
    <m/>
    <x v="1"/>
    <d v="2013-07-09T00:00:00"/>
    <s v="SG12"/>
    <x v="0"/>
    <x v="2"/>
    <n v="41494"/>
    <n v="41506"/>
    <x v="1"/>
    <d v="2025-01-31T00:00:00"/>
    <n v="11.572602739726028"/>
    <x v="6"/>
  </r>
  <r>
    <n v="126072"/>
    <s v="VOLUNTEER"/>
    <x v="1"/>
    <s v="N"/>
    <m/>
    <m/>
    <m/>
    <s v="N"/>
    <m/>
    <x v="0"/>
    <d v="1970-10-24T00:00:00"/>
    <s v="LU3"/>
    <x v="1"/>
    <x v="2"/>
    <n v="43070"/>
    <s v=""/>
    <x v="2"/>
    <d v="2025-01-31T00:00:00"/>
    <n v="54.30958904109589"/>
    <x v="3"/>
  </r>
  <r>
    <n v="140491"/>
    <s v="VOLUNTEER"/>
    <x v="1"/>
    <s v="N"/>
    <m/>
    <m/>
    <m/>
    <s v="N"/>
    <m/>
    <x v="0"/>
    <d v="1957-03-30T00:00:00"/>
    <s v="LU5"/>
    <x v="1"/>
    <x v="3"/>
    <s v="Not Recorded"/>
    <s v="Not Recorded"/>
    <x v="0"/>
    <d v="2025-01-31T00:00:00"/>
    <n v="67.887671232876713"/>
    <x v="4"/>
  </r>
  <r>
    <n v="90114"/>
    <s v="VOLUNTEER"/>
    <x v="1"/>
    <s v="N"/>
    <m/>
    <m/>
    <m/>
    <s v="N"/>
    <m/>
    <x v="0"/>
    <d v="1958-02-17T00:00:00"/>
    <s v="LU3"/>
    <x v="1"/>
    <x v="3"/>
    <n v="44343"/>
    <s v=""/>
    <x v="0"/>
    <d v="2025-01-31T00:00:00"/>
    <n v="67"/>
    <x v="4"/>
  </r>
  <r>
    <n v="62615"/>
    <s v="VOLUNTEER"/>
    <x v="0"/>
    <s v="N"/>
    <m/>
    <m/>
    <m/>
    <s v="N"/>
    <m/>
    <x v="1"/>
    <d v="1965-09-23T00:00:00"/>
    <s v="LU2"/>
    <x v="1"/>
    <x v="3"/>
    <n v="39843"/>
    <n v="42838"/>
    <x v="0"/>
    <d v="2025-01-31T00:00:00"/>
    <n v="59.397260273972606"/>
    <x v="0"/>
  </r>
  <r>
    <n v="118946"/>
    <s v="VOLUNTEER"/>
    <x v="0"/>
    <s v="N"/>
    <m/>
    <m/>
    <m/>
    <s v="N"/>
    <m/>
    <x v="0"/>
    <d v="2002-01-31T00:00:00"/>
    <s v="CB11"/>
    <x v="2"/>
    <x v="2"/>
    <n v="42632"/>
    <n v="43185"/>
    <x v="0"/>
    <d v="2025-01-31T00:00:00"/>
    <n v="23.016438356164382"/>
    <x v="1"/>
  </r>
  <r>
    <n v="167028"/>
    <s v="VOLUNTEER"/>
    <x v="0"/>
    <s v="N"/>
    <m/>
    <m/>
    <m/>
    <s v="N"/>
    <m/>
    <x v="0"/>
    <d v="1968-04-10T00:00:00"/>
    <s v="MK42"/>
    <x v="1"/>
    <x v="0"/>
    <s v="Not Recorded"/>
    <s v="Not Recorded"/>
    <x v="1"/>
    <d v="2025-01-31T00:00:00"/>
    <n v="56.849315068493148"/>
    <x v="0"/>
  </r>
  <r>
    <n v="159875"/>
    <s v="VOLUNTEER"/>
    <x v="1"/>
    <s v="N"/>
    <m/>
    <m/>
    <m/>
    <s v="N"/>
    <m/>
    <x v="0"/>
    <d v="1996-06-28T00:00:00"/>
    <s v="LU2"/>
    <x v="1"/>
    <x v="3"/>
    <n v="45149"/>
    <s v=""/>
    <x v="0"/>
    <d v="2025-01-31T00:00:00"/>
    <n v="28.613698630136987"/>
    <x v="5"/>
  </r>
  <r>
    <n v="80757"/>
    <s v="VOLUNTEER"/>
    <x v="0"/>
    <s v="N"/>
    <m/>
    <m/>
    <m/>
    <s v="N"/>
    <m/>
    <x v="1"/>
    <d v="1986-05-24T00:00:00"/>
    <s v="MK45"/>
    <x v="1"/>
    <x v="3"/>
    <n v="40344"/>
    <n v="40744"/>
    <x v="1"/>
    <d v="2025-01-31T00:00:00"/>
    <n v="38.717808219178082"/>
    <x v="2"/>
  </r>
  <r>
    <n v="32763"/>
    <s v="VOLUNTEER"/>
    <x v="0"/>
    <s v="N"/>
    <m/>
    <m/>
    <m/>
    <s v="N"/>
    <m/>
    <x v="1"/>
    <m/>
    <s v="MK45"/>
    <x v="1"/>
    <x v="2"/>
    <n v="1"/>
    <n v="1"/>
    <x v="1"/>
    <d v="2025-01-31T00:00:00"/>
    <n v="125.17260273972603"/>
    <x v="4"/>
  </r>
  <r>
    <n v="144258"/>
    <s v="VOLUNTEER"/>
    <x v="0"/>
    <s v="N"/>
    <m/>
    <m/>
    <m/>
    <s v="N"/>
    <m/>
    <x v="0"/>
    <d v="1987-05-10T00:00:00"/>
    <s v="AL1"/>
    <x v="0"/>
    <x v="3"/>
    <n v="43908"/>
    <n v="44306"/>
    <x v="0"/>
    <d v="2025-01-31T00:00:00"/>
    <n v="37.756164383561647"/>
    <x v="2"/>
  </r>
  <r>
    <n v="62433"/>
    <s v="VOLUNTEER"/>
    <x v="0"/>
    <s v="N"/>
    <m/>
    <m/>
    <m/>
    <s v="N"/>
    <m/>
    <x v="0"/>
    <d v="1987-05-10T00:00:00"/>
    <s v="AL5"/>
    <x v="0"/>
    <x v="3"/>
    <n v="40058"/>
    <n v="41499"/>
    <x v="1"/>
    <d v="2025-01-31T00:00:00"/>
    <n v="37.756164383561647"/>
    <x v="2"/>
  </r>
  <r>
    <n v="120680"/>
    <s v="VOLUNTEER"/>
    <x v="0"/>
    <s v="N"/>
    <m/>
    <m/>
    <s v="CMCINALLY"/>
    <s v="N"/>
    <m/>
    <x v="0"/>
    <m/>
    <s v="LU6"/>
    <x v="1"/>
    <x v="2"/>
    <n v="42705"/>
    <n v="44431"/>
    <x v="2"/>
    <d v="2025-01-31T00:00:00"/>
    <n v="125.17260273972603"/>
    <x v="4"/>
  </r>
  <r>
    <n v="31759"/>
    <s v="VOLUNTEER"/>
    <x v="0"/>
    <s v="N"/>
    <m/>
    <m/>
    <m/>
    <s v="N"/>
    <m/>
    <x v="0"/>
    <d v="1972-06-11T00:00:00"/>
    <s v="LU3"/>
    <x v="1"/>
    <x v="3"/>
    <n v="42551"/>
    <n v="42551"/>
    <x v="1"/>
    <d v="2025-01-31T00:00:00"/>
    <n v="52.676712328767124"/>
    <x v="3"/>
  </r>
  <r>
    <n v="114951"/>
    <s v="VOLUNTEER"/>
    <x v="0"/>
    <s v="N"/>
    <m/>
    <m/>
    <m/>
    <s v="N"/>
    <m/>
    <x v="0"/>
    <d v="1962-02-09T00:00:00"/>
    <s v="SG8"/>
    <x v="0"/>
    <x v="3"/>
    <n v="42425"/>
    <n v="42502"/>
    <x v="4"/>
    <d v="2025-01-31T00:00:00"/>
    <n v="63.019178082191779"/>
    <x v="0"/>
  </r>
  <r>
    <n v="79818"/>
    <s v="VOLUNTEER"/>
    <x v="0"/>
    <s v="N"/>
    <m/>
    <m/>
    <m/>
    <s v="N"/>
    <m/>
    <x v="0"/>
    <m/>
    <s v="LU3"/>
    <x v="1"/>
    <x v="3"/>
    <n v="40828"/>
    <n v="40828"/>
    <x v="1"/>
    <d v="2025-01-31T00:00:00"/>
    <n v="125.17260273972603"/>
    <x v="4"/>
  </r>
  <r>
    <n v="154108"/>
    <s v="VOLUNTEER"/>
    <x v="1"/>
    <s v="N"/>
    <m/>
    <m/>
    <m/>
    <s v="N"/>
    <m/>
    <x v="0"/>
    <d v="1951-03-23T00:00:00"/>
    <s v="EN10"/>
    <x v="0"/>
    <x v="3"/>
    <n v="44543"/>
    <s v=""/>
    <x v="0"/>
    <d v="2025-01-31T00:00:00"/>
    <n v="73.912328767123284"/>
    <x v="4"/>
  </r>
  <r>
    <n v="142582"/>
    <s v="VOLUNTEER"/>
    <x v="0"/>
    <s v="N"/>
    <m/>
    <m/>
    <m/>
    <s v="N"/>
    <m/>
    <x v="0"/>
    <d v="1953-04-08T00:00:00"/>
    <s v="TR15"/>
    <x v="3"/>
    <x v="3"/>
    <s v="Not Recorded"/>
    <s v="Not Recorded"/>
    <x v="4"/>
    <d v="2025-01-31T00:00:00"/>
    <n v="71.865753424657541"/>
    <x v="4"/>
  </r>
  <r>
    <n v="130445"/>
    <s v="VOLUNTEER"/>
    <x v="0"/>
    <s v="N"/>
    <m/>
    <m/>
    <m/>
    <s v="N"/>
    <m/>
    <x v="0"/>
    <d v="2004-07-13T00:00:00"/>
    <s v="MK40"/>
    <x v="1"/>
    <x v="3"/>
    <n v="43351"/>
    <n v="44333"/>
    <x v="0"/>
    <d v="2025-01-31T00:00:00"/>
    <n v="20.567123287671233"/>
    <x v="1"/>
  </r>
  <r>
    <n v="168137"/>
    <s v="VOLUNTEER"/>
    <x v="1"/>
    <s v="N"/>
    <m/>
    <m/>
    <m/>
    <s v="N"/>
    <m/>
    <x v="0"/>
    <d v="2010-02-19T00:00:00"/>
    <s v="MK40"/>
    <x v="1"/>
    <x v="3"/>
    <n v="45388"/>
    <s v=""/>
    <x v="0"/>
    <d v="2025-01-31T00:00:00"/>
    <n v="14.95890410958904"/>
    <x v="6"/>
  </r>
  <r>
    <n v="49926"/>
    <s v="VOLUNTEER"/>
    <x v="0"/>
    <s v="N"/>
    <m/>
    <m/>
    <m/>
    <s v="N"/>
    <m/>
    <x v="1"/>
    <d v="1941-01-29T00:00:00"/>
    <s v="MK45"/>
    <x v="1"/>
    <x v="2"/>
    <n v="39317"/>
    <n v="40909"/>
    <x v="1"/>
    <d v="2025-01-31T00:00:00"/>
    <n v="84.063013698630144"/>
    <x v="4"/>
  </r>
  <r>
    <n v="158359"/>
    <s v="VOLUNTEER"/>
    <x v="0"/>
    <s v="N"/>
    <m/>
    <m/>
    <m/>
    <s v="N"/>
    <m/>
    <x v="0"/>
    <d v="1995-04-03T00:00:00"/>
    <s v="HP2"/>
    <x v="0"/>
    <x v="0"/>
    <s v="Not Recorded"/>
    <s v="Not Recorded"/>
    <x v="1"/>
    <d v="2025-01-31T00:00:00"/>
    <n v="29.852054794520548"/>
    <x v="5"/>
  </r>
  <r>
    <n v="136349"/>
    <s v="VOLUNTEER"/>
    <x v="0"/>
    <s v="N"/>
    <m/>
    <m/>
    <m/>
    <s v="N"/>
    <m/>
    <x v="0"/>
    <d v="2004-07-16T00:00:00"/>
    <s v="WD25"/>
    <x v="0"/>
    <x v="5"/>
    <n v="43655"/>
    <n v="43743"/>
    <x v="0"/>
    <d v="2025-01-31T00:00:00"/>
    <n v="20.55890410958904"/>
    <x v="1"/>
  </r>
  <r>
    <n v="145946"/>
    <s v="VOLUNTEER"/>
    <x v="0"/>
    <s v="N"/>
    <m/>
    <m/>
    <m/>
    <s v="N"/>
    <m/>
    <x v="0"/>
    <d v="1994-05-18T00:00:00"/>
    <s v="SG5"/>
    <x v="0"/>
    <x v="1"/>
    <n v="44034"/>
    <n v="44075"/>
    <x v="0"/>
    <d v="2025-01-31T00:00:00"/>
    <n v="30.728767123287671"/>
    <x v="5"/>
  </r>
  <r>
    <n v="167572"/>
    <s v="VOLUNTEER"/>
    <x v="0"/>
    <s v="N"/>
    <m/>
    <m/>
    <m/>
    <s v="N"/>
    <m/>
    <x v="0"/>
    <d v="2007-06-08T00:00:00"/>
    <s v="LU1"/>
    <x v="1"/>
    <x v="1"/>
    <s v="Not Recorded"/>
    <s v="Not Recorded"/>
    <x v="1"/>
    <d v="2025-01-31T00:00:00"/>
    <n v="17.663013698630138"/>
    <x v="1"/>
  </r>
  <r>
    <n v="146805"/>
    <s v="VOLUNTEER"/>
    <x v="0"/>
    <s v="N"/>
    <m/>
    <m/>
    <m/>
    <s v="N"/>
    <m/>
    <x v="0"/>
    <d v="2003-10-27T00:00:00"/>
    <s v="LU3"/>
    <x v="1"/>
    <x v="3"/>
    <s v="Not Recorded"/>
    <s v="Not Recorded"/>
    <x v="1"/>
    <d v="2025-01-31T00:00:00"/>
    <n v="21.279452054794522"/>
    <x v="1"/>
  </r>
  <r>
    <n v="165167"/>
    <s v="VOLUNTEER"/>
    <x v="0"/>
    <s v="N"/>
    <m/>
    <m/>
    <m/>
    <s v="N"/>
    <m/>
    <x v="1"/>
    <d v="1945-01-03T00:00:00"/>
    <s v="MK45"/>
    <x v="1"/>
    <x v="3"/>
    <s v="Not Recorded"/>
    <s v="Not Recorded"/>
    <x v="1"/>
    <d v="2025-01-31T00:00:00"/>
    <n v="80.131506849315073"/>
    <x v="4"/>
  </r>
  <r>
    <n v="106650"/>
    <s v="VOLUNTEER"/>
    <x v="1"/>
    <s v="N"/>
    <m/>
    <m/>
    <m/>
    <s v="N"/>
    <m/>
    <x v="1"/>
    <d v="1955-09-15T00:00:00"/>
    <s v="LU2"/>
    <x v="1"/>
    <x v="3"/>
    <n v="41632"/>
    <s v=""/>
    <x v="0"/>
    <d v="2025-01-31T00:00:00"/>
    <n v="69.427397260273978"/>
    <x v="4"/>
  </r>
  <r>
    <n v="101758"/>
    <s v="VOLUNTEER"/>
    <x v="0"/>
    <s v="N"/>
    <m/>
    <m/>
    <m/>
    <s v="N"/>
    <m/>
    <x v="0"/>
    <d v="1982-06-16T00:00:00"/>
    <s v="SG4"/>
    <x v="0"/>
    <x v="3"/>
    <n v="41960"/>
    <n v="41960"/>
    <x v="1"/>
    <d v="2025-01-31T00:00:00"/>
    <n v="42.657534246575345"/>
    <x v="2"/>
  </r>
  <r>
    <n v="128112"/>
    <s v="VOLUNTEER"/>
    <x v="0"/>
    <s v="N"/>
    <m/>
    <m/>
    <m/>
    <s v="N"/>
    <m/>
    <x v="1"/>
    <m/>
    <s v="CM23"/>
    <x v="0"/>
    <x v="3"/>
    <s v="Not Recorded"/>
    <s v="Not Recorded"/>
    <x v="1"/>
    <d v="2025-01-31T00:00:00"/>
    <n v="125.17260273972603"/>
    <x v="4"/>
  </r>
  <r>
    <n v="94181"/>
    <s v="VOLUNTEER"/>
    <x v="1"/>
    <s v="N"/>
    <m/>
    <m/>
    <m/>
    <s v="N"/>
    <m/>
    <x v="0"/>
    <d v="1947-05-21T00:00:00"/>
    <s v="AL2"/>
    <x v="0"/>
    <x v="3"/>
    <n v="40991"/>
    <s v=""/>
    <x v="0"/>
    <d v="2025-01-31T00:00:00"/>
    <n v="77.753424657534254"/>
    <x v="4"/>
  </r>
  <r>
    <n v="44708"/>
    <s v="VOLUNTEER"/>
    <x v="1"/>
    <s v="N"/>
    <m/>
    <m/>
    <m/>
    <s v="N"/>
    <m/>
    <x v="0"/>
    <d v="1981-11-21T00:00:00"/>
    <s v="MK45"/>
    <x v="1"/>
    <x v="2"/>
    <n v="38326"/>
    <s v=""/>
    <x v="2"/>
    <d v="2025-01-31T00:00:00"/>
    <n v="43.224657534246575"/>
    <x v="2"/>
  </r>
  <r>
    <n v="160379"/>
    <s v="VOLUNTEER"/>
    <x v="0"/>
    <s v="N"/>
    <m/>
    <m/>
    <m/>
    <s v="N"/>
    <m/>
    <x v="1"/>
    <d v="2006-08-24T00:00:00"/>
    <s v="AL1"/>
    <x v="0"/>
    <x v="1"/>
    <s v="Not Recorded"/>
    <s v="Not Recorded"/>
    <x v="1"/>
    <d v="2025-01-31T00:00:00"/>
    <n v="18.452054794520549"/>
    <x v="1"/>
  </r>
  <r>
    <n v="160640"/>
    <s v="VOLUNTEER"/>
    <x v="0"/>
    <s v="N"/>
    <m/>
    <m/>
    <m/>
    <s v="N"/>
    <m/>
    <x v="1"/>
    <d v="1969-05-26T00:00:00"/>
    <s v="LU3"/>
    <x v="1"/>
    <x v="0"/>
    <n v="45005"/>
    <n v="45275"/>
    <x v="0"/>
    <d v="2025-01-31T00:00:00"/>
    <n v="55.723287671232875"/>
    <x v="0"/>
  </r>
  <r>
    <n v="110813"/>
    <s v="VOLUNTEER"/>
    <x v="0"/>
    <s v="N"/>
    <m/>
    <m/>
    <m/>
    <s v="N"/>
    <m/>
    <x v="0"/>
    <d v="2000-06-02T00:00:00"/>
    <s v="MK16"/>
    <x v="4"/>
    <x v="2"/>
    <n v="41968"/>
    <n v="44664"/>
    <x v="0"/>
    <d v="2025-01-31T00:00:00"/>
    <n v="24.682191780821917"/>
    <x v="1"/>
  </r>
  <r>
    <n v="81258"/>
    <s v="VOLUNTEER"/>
    <x v="0"/>
    <s v="N"/>
    <m/>
    <m/>
    <m/>
    <s v="N"/>
    <m/>
    <x v="0"/>
    <d v="1985-04-05T00:00:00"/>
    <s v="HP3"/>
    <x v="0"/>
    <x v="2"/>
    <n v="40702"/>
    <n v="41190"/>
    <x v="1"/>
    <d v="2025-01-31T00:00:00"/>
    <n v="39.852054794520548"/>
    <x v="2"/>
  </r>
  <r>
    <n v="34895"/>
    <s v="VOLUNTEER"/>
    <x v="0"/>
    <s v="N"/>
    <m/>
    <m/>
    <m/>
    <s v="N"/>
    <m/>
    <x v="2"/>
    <d v="1937-08-15T00:00:00"/>
    <s v="LU3"/>
    <x v="1"/>
    <x v="2"/>
    <n v="1"/>
    <n v="1"/>
    <x v="1"/>
    <d v="2025-01-31T00:00:00"/>
    <n v="87.523287671232879"/>
    <x v="4"/>
  </r>
  <r>
    <n v="131582"/>
    <s v="VOLUNTEER"/>
    <x v="0"/>
    <s v="N"/>
    <m/>
    <m/>
    <m/>
    <s v="N"/>
    <m/>
    <x v="0"/>
    <d v="1954-02-14T00:00:00"/>
    <s v="SG5"/>
    <x v="0"/>
    <x v="3"/>
    <n v="43424"/>
    <n v="44307"/>
    <x v="0"/>
    <d v="2025-01-31T00:00:00"/>
    <n v="71.010958904109586"/>
    <x v="4"/>
  </r>
  <r>
    <n v="126647"/>
    <s v="VOLUNTEER"/>
    <x v="0"/>
    <s v="N"/>
    <m/>
    <m/>
    <m/>
    <s v="N"/>
    <m/>
    <x v="0"/>
    <d v="1988-08-05T00:00:00"/>
    <s v="MK45"/>
    <x v="1"/>
    <x v="3"/>
    <s v="Not Recorded"/>
    <s v="Not Recorded"/>
    <x v="1"/>
    <d v="2025-01-31T00:00:00"/>
    <n v="36.515068493150686"/>
    <x v="2"/>
  </r>
  <r>
    <n v="108408"/>
    <s v="VOLUNTEER"/>
    <x v="0"/>
    <s v="N"/>
    <m/>
    <m/>
    <m/>
    <s v="N"/>
    <m/>
    <x v="0"/>
    <d v="1996-11-24T00:00:00"/>
    <s v="SG2"/>
    <x v="0"/>
    <x v="2"/>
    <n v="41824"/>
    <n v="41995"/>
    <x v="1"/>
    <d v="2025-01-31T00:00:00"/>
    <n v="28.205479452054796"/>
    <x v="5"/>
  </r>
  <r>
    <n v="101290"/>
    <s v="VOLUNTEER"/>
    <x v="0"/>
    <s v="N"/>
    <m/>
    <m/>
    <m/>
    <s v="N"/>
    <m/>
    <x v="0"/>
    <d v="1995-03-18T00:00:00"/>
    <s v="LU3"/>
    <x v="1"/>
    <x v="2"/>
    <n v="41192"/>
    <n v="41516"/>
    <x v="1"/>
    <d v="2025-01-31T00:00:00"/>
    <n v="29.895890410958906"/>
    <x v="5"/>
  </r>
  <r>
    <n v="28443"/>
    <s v="VOLUNTEER"/>
    <x v="1"/>
    <s v="N"/>
    <m/>
    <m/>
    <m/>
    <s v="N"/>
    <m/>
    <x v="1"/>
    <d v="1941-07-05T00:00:00"/>
    <s v="AL5"/>
    <x v="0"/>
    <x v="3"/>
    <n v="36500"/>
    <s v=""/>
    <x v="2"/>
    <d v="2025-01-31T00:00:00"/>
    <n v="83.632876712328766"/>
    <x v="4"/>
  </r>
  <r>
    <n v="137360"/>
    <s v="VOLUNTEER"/>
    <x v="1"/>
    <s v="N"/>
    <m/>
    <m/>
    <m/>
    <s v="N"/>
    <m/>
    <x v="0"/>
    <d v="1971-07-27T00:00:00"/>
    <s v="LU3"/>
    <x v="1"/>
    <x v="3"/>
    <n v="43757"/>
    <s v=""/>
    <x v="4"/>
    <d v="2025-01-31T00:00:00"/>
    <n v="53.553424657534244"/>
    <x v="3"/>
  </r>
  <r>
    <n v="44152"/>
    <s v="VOLUNTEER"/>
    <x v="1"/>
    <s v="N"/>
    <m/>
    <m/>
    <m/>
    <s v="N"/>
    <m/>
    <x v="0"/>
    <d v="1949-05-26T00:00:00"/>
    <s v="MK45"/>
    <x v="1"/>
    <x v="3"/>
    <n v="40456"/>
    <s v=""/>
    <x v="0"/>
    <d v="2025-01-31T00:00:00"/>
    <n v="75.736986301369868"/>
    <x v="4"/>
  </r>
  <r>
    <n v="154368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94930"/>
    <s v="VOLUNTEER"/>
    <x v="0"/>
    <s v="N"/>
    <m/>
    <m/>
    <m/>
    <s v="N"/>
    <m/>
    <x v="0"/>
    <d v="1995-08-30T00:00:00"/>
    <s v="LU2"/>
    <x v="1"/>
    <x v="1"/>
    <n v="41103"/>
    <n v="41494"/>
    <x v="1"/>
    <d v="2025-01-31T00:00:00"/>
    <n v="29.443835616438356"/>
    <x v="5"/>
  </r>
  <r>
    <n v="161398"/>
    <s v="VOLUNTEER"/>
    <x v="1"/>
    <s v="N"/>
    <m/>
    <m/>
    <m/>
    <s v="N"/>
    <m/>
    <x v="1"/>
    <d v="1961-05-29T00:00:00"/>
    <s v="LU2"/>
    <x v="1"/>
    <x v="1"/>
    <n v="45492"/>
    <s v=""/>
    <x v="4"/>
    <d v="2025-01-31T00:00:00"/>
    <n v="63.720547945205482"/>
    <x v="0"/>
  </r>
  <r>
    <n v="161397"/>
    <s v="VOLUNTEER"/>
    <x v="0"/>
    <s v="N"/>
    <m/>
    <m/>
    <m/>
    <s v="N"/>
    <m/>
    <x v="0"/>
    <d v="1962-04-02T00:00:00"/>
    <s v="LU2"/>
    <x v="1"/>
    <x v="1"/>
    <s v="Not Recorded"/>
    <s v="Not Recorded"/>
    <x v="1"/>
    <d v="2025-01-31T00:00:00"/>
    <n v="62.876712328767127"/>
    <x v="0"/>
  </r>
  <r>
    <n v="57364"/>
    <s v="VOLUNTEER"/>
    <x v="0"/>
    <s v="N"/>
    <m/>
    <m/>
    <m/>
    <s v="Y"/>
    <s v="13/05/2021"/>
    <x v="1"/>
    <d v="1928-04-12T00:00:00"/>
    <s v="LU5"/>
    <x v="1"/>
    <x v="3"/>
    <n v="39829"/>
    <n v="42142"/>
    <x v="1"/>
    <d v="2025-01-31T00:00:00"/>
    <n v="96.871232876712327"/>
    <x v="4"/>
  </r>
  <r>
    <n v="124179"/>
    <s v="VOLUNTEER"/>
    <x v="0"/>
    <s v="N"/>
    <m/>
    <m/>
    <m/>
    <s v="N"/>
    <m/>
    <x v="0"/>
    <d v="1999-06-01T00:00:00"/>
    <s v="MK45"/>
    <x v="1"/>
    <x v="3"/>
    <n v="42977"/>
    <n v="43488"/>
    <x v="0"/>
    <d v="2025-01-31T00:00:00"/>
    <n v="25.687671232876713"/>
    <x v="5"/>
  </r>
  <r>
    <n v="80663"/>
    <s v="VOLUNTEER"/>
    <x v="0"/>
    <s v="N"/>
    <m/>
    <m/>
    <s v="PCHAUHAN"/>
    <s v="N"/>
    <m/>
    <x v="0"/>
    <d v="1979-04-04T00:00:00"/>
    <s v="LU3"/>
    <x v="1"/>
    <x v="5"/>
    <n v="40823"/>
    <n v="40823"/>
    <x v="1"/>
    <d v="2025-01-31T00:00:00"/>
    <n v="45.860273972602741"/>
    <x v="3"/>
  </r>
  <r>
    <n v="80666"/>
    <s v="VOLUNTEER"/>
    <x v="0"/>
    <s v="N"/>
    <m/>
    <m/>
    <m/>
    <s v="N"/>
    <m/>
    <x v="0"/>
    <d v="1994-02-03T00:00:00"/>
    <s v="LU3"/>
    <x v="1"/>
    <x v="1"/>
    <n v="41131"/>
    <n v="41635"/>
    <x v="1"/>
    <d v="2025-01-31T00:00:00"/>
    <n v="31.013698630136986"/>
    <x v="5"/>
  </r>
  <r>
    <n v="152934"/>
    <s v="VOLUNTEER"/>
    <x v="0"/>
    <s v="N"/>
    <m/>
    <m/>
    <m/>
    <s v="N"/>
    <m/>
    <x v="0"/>
    <d v="2006-09-12T00:00:00"/>
    <s v="AL2"/>
    <x v="0"/>
    <x v="1"/>
    <n v="44482"/>
    <n v="44768"/>
    <x v="0"/>
    <d v="2025-01-31T00:00:00"/>
    <n v="18.399999999999999"/>
    <x v="1"/>
  </r>
  <r>
    <n v="117688"/>
    <s v="VOLUNTEER"/>
    <x v="0"/>
    <s v="N"/>
    <m/>
    <m/>
    <m/>
    <s v="N"/>
    <m/>
    <x v="1"/>
    <d v="1993-09-23T00:00:00"/>
    <s v="WR1"/>
    <x v="3"/>
    <x v="0"/>
    <s v="Not Recorded"/>
    <s v="Not Recorded"/>
    <x v="0"/>
    <d v="2025-01-31T00:00:00"/>
    <n v="31.378082191780823"/>
    <x v="5"/>
  </r>
  <r>
    <n v="93141"/>
    <s v="VOLUNTEER"/>
    <x v="0"/>
    <s v="N"/>
    <m/>
    <m/>
    <m/>
    <s v="N"/>
    <m/>
    <x v="0"/>
    <d v="1992-10-13T00:00:00"/>
    <s v="SG5"/>
    <x v="1"/>
    <x v="1"/>
    <n v="41061"/>
    <n v="41228"/>
    <x v="1"/>
    <d v="2025-01-31T00:00:00"/>
    <n v="32.323287671232876"/>
    <x v="5"/>
  </r>
  <r>
    <n v="119051"/>
    <s v="VOLUNTEER"/>
    <x v="0"/>
    <s v="N"/>
    <m/>
    <m/>
    <m/>
    <s v="N"/>
    <m/>
    <x v="0"/>
    <d v="1970-12-11T00:00:00"/>
    <s v="LU3"/>
    <x v="1"/>
    <x v="2"/>
    <n v="42709"/>
    <n v="42901"/>
    <x v="0"/>
    <d v="2025-01-31T00:00:00"/>
    <n v="54.178082191780824"/>
    <x v="3"/>
  </r>
  <r>
    <n v="167025"/>
    <s v="VOLUNTEER"/>
    <x v="1"/>
    <s v="N"/>
    <m/>
    <m/>
    <m/>
    <s v="N"/>
    <m/>
    <x v="0"/>
    <d v="2004-01-12T00:00:00"/>
    <s v="SG19"/>
    <x v="1"/>
    <x v="3"/>
    <n v="45395"/>
    <s v=""/>
    <x v="0"/>
    <d v="2025-01-31T00:00:00"/>
    <n v="21.068493150684933"/>
    <x v="1"/>
  </r>
  <r>
    <n v="94065"/>
    <s v="VOLUNTEER"/>
    <x v="0"/>
    <s v="N"/>
    <m/>
    <m/>
    <m/>
    <s v="N"/>
    <m/>
    <x v="0"/>
    <m/>
    <s v="LU4"/>
    <x v="1"/>
    <x v="3"/>
    <n v="41296"/>
    <n v="41296"/>
    <x v="1"/>
    <d v="2025-01-31T00:00:00"/>
    <n v="125.17260273972603"/>
    <x v="4"/>
  </r>
  <r>
    <n v="120772"/>
    <s v="VOLUNTEER"/>
    <x v="0"/>
    <s v="N"/>
    <m/>
    <m/>
    <m/>
    <s v="N"/>
    <m/>
    <x v="1"/>
    <m/>
    <s v="LU1"/>
    <x v="1"/>
    <x v="3"/>
    <s v="Not Recorded"/>
    <s v="Not Recorded"/>
    <x v="1"/>
    <d v="2025-01-31T00:00:00"/>
    <n v="125.17260273972603"/>
    <x v="4"/>
  </r>
  <r>
    <n v="121221"/>
    <s v="VOLUNTEER"/>
    <x v="0"/>
    <s v="N"/>
    <m/>
    <m/>
    <m/>
    <s v="N"/>
    <m/>
    <x v="1"/>
    <d v="2000-08-21T00:00:00"/>
    <s v="MK43"/>
    <x v="1"/>
    <x v="3"/>
    <s v="Not Recorded"/>
    <s v="Not Recorded"/>
    <x v="1"/>
    <d v="2025-01-31T00:00:00"/>
    <n v="24.463013698630139"/>
    <x v="1"/>
  </r>
  <r>
    <n v="82163"/>
    <s v="VOLUNTEER"/>
    <x v="1"/>
    <s v="N"/>
    <m/>
    <m/>
    <m/>
    <s v="N"/>
    <m/>
    <x v="1"/>
    <d v="1957-07-08T00:00:00"/>
    <s v="LU7"/>
    <x v="1"/>
    <x v="3"/>
    <n v="39271"/>
    <s v=""/>
    <x v="3"/>
    <d v="2025-01-31T00:00:00"/>
    <n v="67.61369863013698"/>
    <x v="4"/>
  </r>
  <r>
    <n v="105148"/>
    <s v="VOLUNTEER"/>
    <x v="0"/>
    <s v="N"/>
    <m/>
    <m/>
    <m/>
    <s v="N"/>
    <m/>
    <x v="0"/>
    <d v="1966-02-17T00:00:00"/>
    <s v="EN7"/>
    <x v="0"/>
    <x v="2"/>
    <n v="41276"/>
    <n v="44439"/>
    <x v="0"/>
    <d v="2025-01-31T00:00:00"/>
    <n v="58.994520547945207"/>
    <x v="0"/>
  </r>
  <r>
    <n v="112048"/>
    <s v="VOLUNTEER"/>
    <x v="0"/>
    <s v="N"/>
    <m/>
    <m/>
    <m/>
    <s v="N"/>
    <m/>
    <x v="0"/>
    <d v="1956-02-04T00:00:00"/>
    <s v="MK45"/>
    <x v="1"/>
    <x v="3"/>
    <n v="42222"/>
    <n v="44491"/>
    <x v="3"/>
    <d v="2025-01-31T00:00:00"/>
    <n v="69.038356164383558"/>
    <x v="4"/>
  </r>
  <r>
    <n v="82449"/>
    <s v="VOLUNTEER"/>
    <x v="1"/>
    <s v="N"/>
    <m/>
    <m/>
    <m/>
    <s v="N"/>
    <m/>
    <x v="0"/>
    <d v="1954-06-14T00:00:00"/>
    <s v="LU7"/>
    <x v="1"/>
    <x v="3"/>
    <n v="39271"/>
    <s v=""/>
    <x v="3"/>
    <d v="2025-01-31T00:00:00"/>
    <n v="70.682191780821924"/>
    <x v="4"/>
  </r>
  <r>
    <n v="135397"/>
    <s v="VOLUNTEER"/>
    <x v="0"/>
    <s v="N"/>
    <m/>
    <m/>
    <m/>
    <s v="N"/>
    <m/>
    <x v="0"/>
    <d v="1959-02-25T00:00:00"/>
    <s v="PE28"/>
    <x v="1"/>
    <x v="3"/>
    <n v="43629"/>
    <n v="43912"/>
    <x v="0"/>
    <d v="2025-01-31T00:00:00"/>
    <n v="65.978082191780828"/>
    <x v="4"/>
  </r>
  <r>
    <n v="144253"/>
    <s v="VOLUNTEER"/>
    <x v="0"/>
    <s v="N"/>
    <m/>
    <m/>
    <m/>
    <s v="N"/>
    <m/>
    <x v="0"/>
    <d v="2006-08-31T00:00:00"/>
    <s v="AL7"/>
    <x v="0"/>
    <x v="3"/>
    <n v="43911"/>
    <n v="44447"/>
    <x v="0"/>
    <d v="2025-01-31T00:00:00"/>
    <n v="18.432876712328767"/>
    <x v="1"/>
  </r>
  <r>
    <n v="94502"/>
    <s v="VOLUNTEER"/>
    <x v="0"/>
    <s v="N"/>
    <m/>
    <m/>
    <m/>
    <s v="N"/>
    <m/>
    <x v="0"/>
    <d v="1996-02-29T00:00:00"/>
    <s v="LU2"/>
    <x v="1"/>
    <x v="2"/>
    <n v="41020"/>
    <n v="41745"/>
    <x v="1"/>
    <d v="2025-01-31T00:00:00"/>
    <n v="28.942465753424656"/>
    <x v="5"/>
  </r>
  <r>
    <n v="123362"/>
    <s v="VOLUNTEER"/>
    <x v="0"/>
    <s v="N"/>
    <m/>
    <m/>
    <m/>
    <s v="N"/>
    <m/>
    <x v="0"/>
    <d v="1996-04-15T00:00:00"/>
    <s v="WD23"/>
    <x v="0"/>
    <x v="3"/>
    <n v="42937"/>
    <n v="43030"/>
    <x v="0"/>
    <d v="2025-01-31T00:00:00"/>
    <n v="28.816438356164383"/>
    <x v="5"/>
  </r>
  <r>
    <n v="102962"/>
    <s v="VOLUNTEER"/>
    <x v="0"/>
    <s v="N"/>
    <m/>
    <m/>
    <m/>
    <s v="N"/>
    <m/>
    <x v="0"/>
    <d v="1969-10-04T00:00:00"/>
    <s v="AL5"/>
    <x v="0"/>
    <x v="2"/>
    <n v="41338"/>
    <n v="41548"/>
    <x v="1"/>
    <d v="2025-01-31T00:00:00"/>
    <n v="55.364383561643834"/>
    <x v="0"/>
  </r>
  <r>
    <n v="105425"/>
    <s v="VOLUNTEER"/>
    <x v="0"/>
    <s v="N"/>
    <m/>
    <m/>
    <m/>
    <s v="N"/>
    <m/>
    <x v="0"/>
    <d v="1998-07-13T00:00:00"/>
    <s v="CM24"/>
    <x v="2"/>
    <x v="2"/>
    <n v="41526"/>
    <n v="42835"/>
    <x v="0"/>
    <d v="2025-01-31T00:00:00"/>
    <n v="26.572602739726026"/>
    <x v="5"/>
  </r>
  <r>
    <n v="114928"/>
    <s v="VOLUNTEER"/>
    <x v="0"/>
    <s v="N"/>
    <m/>
    <m/>
    <m/>
    <s v="N"/>
    <m/>
    <x v="0"/>
    <d v="1997-04-01T00:00:00"/>
    <s v="AL5"/>
    <x v="0"/>
    <x v="3"/>
    <n v="42324"/>
    <n v="42719"/>
    <x v="0"/>
    <d v="2025-01-31T00:00:00"/>
    <n v="27.854794520547944"/>
    <x v="5"/>
  </r>
  <r>
    <n v="150332"/>
    <s v="VOLUNTEER"/>
    <x v="1"/>
    <s v="N"/>
    <m/>
    <m/>
    <m/>
    <s v="N"/>
    <m/>
    <x v="1"/>
    <d v="2004-04-17T00:00:00"/>
    <s v="LU5"/>
    <x v="1"/>
    <x v="3"/>
    <n v="44310"/>
    <s v=""/>
    <x v="0"/>
    <d v="2025-01-31T00:00:00"/>
    <n v="20.805479452054794"/>
    <x v="1"/>
  </r>
  <r>
    <n v="83819"/>
    <s v="VOLUNTEER"/>
    <x v="0"/>
    <s v="N"/>
    <m/>
    <m/>
    <m/>
    <s v="N"/>
    <m/>
    <x v="0"/>
    <d v="1966-07-19T00:00:00"/>
    <s v="LU1"/>
    <x v="1"/>
    <x v="2"/>
    <n v="40877"/>
    <n v="40925"/>
    <x v="1"/>
    <d v="2025-01-31T00:00:00"/>
    <n v="58.578082191780823"/>
    <x v="0"/>
  </r>
  <r>
    <n v="103146"/>
    <s v="VOLUNTEER"/>
    <x v="0"/>
    <s v="N"/>
    <m/>
    <m/>
    <m/>
    <s v="N"/>
    <m/>
    <x v="0"/>
    <m/>
    <s v="LU4"/>
    <x v="1"/>
    <x v="2"/>
    <n v="33970"/>
    <n v="42863"/>
    <x v="2"/>
    <d v="2025-01-31T00:00:00"/>
    <n v="125.17260273972603"/>
    <x v="4"/>
  </r>
  <r>
    <n v="103141"/>
    <s v="VOLUNTEER"/>
    <x v="1"/>
    <s v="N"/>
    <m/>
    <m/>
    <m/>
    <s v="N"/>
    <m/>
    <x v="0"/>
    <d v="1946-12-13T00:00:00"/>
    <s v="MK45"/>
    <x v="1"/>
    <x v="3"/>
    <n v="41464"/>
    <s v=""/>
    <x v="4"/>
    <d v="2025-01-31T00:00:00"/>
    <n v="78.189041095890417"/>
    <x v="4"/>
  </r>
  <r>
    <n v="118961"/>
    <s v="VOLUNTEER"/>
    <x v="0"/>
    <s v="N"/>
    <m/>
    <m/>
    <m/>
    <s v="N"/>
    <m/>
    <x v="1"/>
    <d v="1999-12-03T00:00:00"/>
    <s v="CM23"/>
    <x v="0"/>
    <x v="3"/>
    <n v="42641"/>
    <n v="43183"/>
    <x v="0"/>
    <d v="2025-01-31T00:00:00"/>
    <n v="25.18082191780822"/>
    <x v="5"/>
  </r>
  <r>
    <n v="68992"/>
    <s v="VOLUNTEER"/>
    <x v="0"/>
    <s v="N"/>
    <m/>
    <m/>
    <m/>
    <s v="N"/>
    <m/>
    <x v="0"/>
    <d v="1949-10-06T00:00:00"/>
    <s v="SG4"/>
    <x v="0"/>
    <x v="3"/>
    <n v="40208"/>
    <n v="41578"/>
    <x v="1"/>
    <d v="2025-01-31T00:00:00"/>
    <n v="75.372602739726034"/>
    <x v="4"/>
  </r>
  <r>
    <n v="105574"/>
    <s v="VOLUNTEER"/>
    <x v="0"/>
    <s v="N"/>
    <m/>
    <m/>
    <m/>
    <s v="N"/>
    <m/>
    <x v="1"/>
    <d v="1967-10-14T00:00:00"/>
    <s v="WD25"/>
    <x v="0"/>
    <x v="3"/>
    <n v="41530"/>
    <n v="42531"/>
    <x v="0"/>
    <d v="2025-01-31T00:00:00"/>
    <n v="57.339726027397262"/>
    <x v="0"/>
  </r>
  <r>
    <n v="127958"/>
    <s v="VOLUNTEER"/>
    <x v="0"/>
    <s v="N"/>
    <m/>
    <m/>
    <m/>
    <s v="N"/>
    <m/>
    <x v="0"/>
    <d v="1958-08-13T00:00:00"/>
    <s v="HP3"/>
    <x v="0"/>
    <x v="3"/>
    <n v="43207"/>
    <n v="44714"/>
    <x v="0"/>
    <d v="2025-01-31T00:00:00"/>
    <n v="66.515068493150679"/>
    <x v="4"/>
  </r>
  <r>
    <n v="154339"/>
    <s v="VOLUNTEER"/>
    <x v="0"/>
    <s v="N"/>
    <m/>
    <m/>
    <m/>
    <s v="N"/>
    <m/>
    <x v="0"/>
    <d v="1973-12-25T00:00:00"/>
    <s v="WD25"/>
    <x v="0"/>
    <x v="3"/>
    <n v="44573"/>
    <n v="44698"/>
    <x v="0"/>
    <d v="2025-01-31T00:00:00"/>
    <n v="51.136986301369866"/>
    <x v="3"/>
  </r>
  <r>
    <n v="128087"/>
    <s v="VOLUNTEER"/>
    <x v="0"/>
    <s v="N"/>
    <m/>
    <m/>
    <m/>
    <s v="N"/>
    <m/>
    <x v="1"/>
    <m/>
    <s v="CM23"/>
    <x v="2"/>
    <x v="3"/>
    <n v="43222"/>
    <n v="43640"/>
    <x v="1"/>
    <d v="2025-01-31T00:00:00"/>
    <n v="125.17260273972603"/>
    <x v="4"/>
  </r>
  <r>
    <n v="115411"/>
    <s v="VOLUNTEER"/>
    <x v="1"/>
    <s v="N"/>
    <m/>
    <m/>
    <m/>
    <s v="N"/>
    <m/>
    <x v="1"/>
    <d v="1964-08-19T00:00:00"/>
    <s v="LU3"/>
    <x v="1"/>
    <x v="2"/>
    <n v="42353"/>
    <s v=""/>
    <x v="2"/>
    <d v="2025-01-31T00:00:00"/>
    <n v="60.493150684931507"/>
    <x v="0"/>
  </r>
  <r>
    <n v="94931"/>
    <s v="VOLUNTEER"/>
    <x v="0"/>
    <s v="N"/>
    <m/>
    <m/>
    <m/>
    <s v="N"/>
    <m/>
    <x v="0"/>
    <m/>
    <s v="LU2"/>
    <x v="1"/>
    <x v="3"/>
    <n v="41253"/>
    <n v="41253"/>
    <x v="1"/>
    <d v="2025-01-31T00:00:00"/>
    <n v="125.17260273972603"/>
    <x v="4"/>
  </r>
  <r>
    <n v="159621"/>
    <s v="VOLUNTEER"/>
    <x v="0"/>
    <s v="N"/>
    <m/>
    <m/>
    <m/>
    <s v="N"/>
    <m/>
    <x v="0"/>
    <d v="2007-02-27T00:00:00"/>
    <s v="LU1"/>
    <x v="1"/>
    <x v="3"/>
    <s v="Not Recorded"/>
    <s v="Not Recorded"/>
    <x v="1"/>
    <d v="2025-01-31T00:00:00"/>
    <n v="17.93972602739726"/>
    <x v="1"/>
  </r>
  <r>
    <n v="39375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9784"/>
    <s v="VOLUNTEER"/>
    <x v="0"/>
    <s v="N"/>
    <m/>
    <m/>
    <m/>
    <s v="N"/>
    <m/>
    <x v="0"/>
    <m/>
    <s v="SO30"/>
    <x v="2"/>
    <x v="2"/>
    <n v="1"/>
    <n v="1"/>
    <x v="1"/>
    <d v="2025-01-31T00:00:00"/>
    <n v="125.17260273972603"/>
    <x v="4"/>
  </r>
  <r>
    <n v="99561"/>
    <s v="VOLUNTEER"/>
    <x v="1"/>
    <s v="N"/>
    <m/>
    <m/>
    <m/>
    <s v="N"/>
    <m/>
    <x v="0"/>
    <d v="1952-08-24T00:00:00"/>
    <s v="HP3"/>
    <x v="0"/>
    <x v="2"/>
    <n v="41086"/>
    <s v=""/>
    <x v="0"/>
    <d v="2025-01-31T00:00:00"/>
    <n v="72.487671232876707"/>
    <x v="4"/>
  </r>
  <r>
    <n v="120193"/>
    <s v="VOLUNTEER"/>
    <x v="0"/>
    <s v="N"/>
    <m/>
    <m/>
    <m/>
    <s v="N"/>
    <m/>
    <x v="1"/>
    <d v="1952-09-18T00:00:00"/>
    <s v="AL5"/>
    <x v="0"/>
    <x v="3"/>
    <n v="42810"/>
    <n v="42968"/>
    <x v="4"/>
    <d v="2025-01-31T00:00:00"/>
    <n v="72.419178082191777"/>
    <x v="4"/>
  </r>
  <r>
    <n v="157147"/>
    <s v="VOLUNTEER"/>
    <x v="1"/>
    <s v="N"/>
    <m/>
    <m/>
    <m/>
    <s v="N"/>
    <m/>
    <x v="0"/>
    <d v="2006-07-21T00:00:00"/>
    <s v="MK40"/>
    <x v="1"/>
    <x v="1"/>
    <n v="44849"/>
    <s v=""/>
    <x v="0"/>
    <d v="2025-01-31T00:00:00"/>
    <n v="18.545205479452054"/>
    <x v="1"/>
  </r>
  <r>
    <n v="102984"/>
    <s v="VOLUNTEER"/>
    <x v="0"/>
    <s v="N"/>
    <m/>
    <m/>
    <m/>
    <s v="N"/>
    <m/>
    <x v="1"/>
    <d v="1973-04-15T00:00:00"/>
    <s v="LU5"/>
    <x v="1"/>
    <x v="3"/>
    <n v="41722"/>
    <n v="41722"/>
    <x v="1"/>
    <d v="2025-01-31T00:00:00"/>
    <n v="51.832876712328769"/>
    <x v="3"/>
  </r>
  <r>
    <n v="163052"/>
    <s v="VOLUNTEER"/>
    <x v="0"/>
    <s v="N"/>
    <m/>
    <m/>
    <m/>
    <s v="N"/>
    <m/>
    <x v="0"/>
    <d v="2005-11-02T00:00:00"/>
    <s v="LU1"/>
    <x v="1"/>
    <x v="1"/>
    <s v="Not Recorded"/>
    <s v="Not Recorded"/>
    <x v="1"/>
    <d v="2025-01-31T00:00:00"/>
    <n v="19.260273972602739"/>
    <x v="1"/>
  </r>
  <r>
    <n v="136970"/>
    <s v="VOLUNTEER"/>
    <x v="0"/>
    <s v="N"/>
    <m/>
    <m/>
    <m/>
    <s v="N"/>
    <m/>
    <x v="0"/>
    <d v="1999-08-04T00:00:00"/>
    <s v="LU4"/>
    <x v="1"/>
    <x v="1"/>
    <s v="Not Recorded"/>
    <s v="Not Recorded"/>
    <x v="1"/>
    <d v="2025-01-31T00:00:00"/>
    <n v="25.512328767123286"/>
    <x v="5"/>
  </r>
  <r>
    <n v="122946"/>
    <s v="VOLUNTEER"/>
    <x v="0"/>
    <s v="N"/>
    <m/>
    <m/>
    <m/>
    <s v="N"/>
    <m/>
    <x v="0"/>
    <d v="2001-12-29T00:00:00"/>
    <s v="WD18"/>
    <x v="0"/>
    <x v="2"/>
    <n v="42903"/>
    <n v="43040"/>
    <x v="0"/>
    <d v="2025-01-31T00:00:00"/>
    <n v="23.106849315068494"/>
    <x v="1"/>
  </r>
  <r>
    <n v="104644"/>
    <s v="VOLUNTEER"/>
    <x v="0"/>
    <s v="N"/>
    <m/>
    <m/>
    <m/>
    <s v="N"/>
    <m/>
    <x v="0"/>
    <m/>
    <s v="LU2"/>
    <x v="1"/>
    <x v="1"/>
    <n v="41509"/>
    <n v="41509"/>
    <x v="1"/>
    <d v="2025-01-31T00:00:00"/>
    <n v="125.17260273972603"/>
    <x v="4"/>
  </r>
  <r>
    <n v="110563"/>
    <s v="VOLUNTEER"/>
    <x v="0"/>
    <s v="N"/>
    <m/>
    <m/>
    <m/>
    <s v="N"/>
    <m/>
    <x v="0"/>
    <d v="1999-01-12T00:00:00"/>
    <s v="LU3"/>
    <x v="1"/>
    <x v="2"/>
    <s v="Not Recorded"/>
    <s v="Not Recorded"/>
    <x v="3"/>
    <d v="2025-01-31T00:00:00"/>
    <n v="26.07123287671233"/>
    <x v="5"/>
  </r>
  <r>
    <n v="102239"/>
    <s v="VOLUNTEER"/>
    <x v="0"/>
    <s v="N"/>
    <m/>
    <m/>
    <m/>
    <s v="N"/>
    <m/>
    <x v="1"/>
    <d v="1994-04-10T00:00:00"/>
    <s v="LU2"/>
    <x v="1"/>
    <x v="2"/>
    <n v="41193"/>
    <n v="41320"/>
    <x v="1"/>
    <d v="2025-01-31T00:00:00"/>
    <n v="30.832876712328765"/>
    <x v="5"/>
  </r>
  <r>
    <n v="127721"/>
    <s v="VOLUNTEER"/>
    <x v="0"/>
    <s v="N"/>
    <m/>
    <m/>
    <m/>
    <s v="N"/>
    <m/>
    <x v="1"/>
    <d v="2002-11-15T00:00:00"/>
    <s v="MK45"/>
    <x v="1"/>
    <x v="1"/>
    <n v="43134"/>
    <n v="43266"/>
    <x v="0"/>
    <d v="2025-01-31T00:00:00"/>
    <n v="22.227397260273971"/>
    <x v="1"/>
  </r>
  <r>
    <n v="68214"/>
    <s v="VOLUNTEER"/>
    <x v="0"/>
    <s v="N"/>
    <m/>
    <m/>
    <m/>
    <s v="N"/>
    <m/>
    <x v="0"/>
    <d v="1979-07-02T00:00:00"/>
    <s v="MK45"/>
    <x v="1"/>
    <x v="1"/>
    <n v="41477"/>
    <n v="42419"/>
    <x v="4"/>
    <d v="2025-01-31T00:00:00"/>
    <n v="45.61643835616438"/>
    <x v="3"/>
  </r>
  <r>
    <n v="132939"/>
    <s v="VOLUNTEER"/>
    <x v="0"/>
    <s v="N"/>
    <m/>
    <m/>
    <m/>
    <s v="N"/>
    <m/>
    <x v="0"/>
    <d v="1986-06-09T00:00:00"/>
    <s v="LU2"/>
    <x v="1"/>
    <x v="1"/>
    <s v="Not Recorded"/>
    <s v="Not Recorded"/>
    <x v="1"/>
    <d v="2025-01-31T00:00:00"/>
    <n v="38.673972602739724"/>
    <x v="2"/>
  </r>
  <r>
    <n v="67905"/>
    <s v="VOLUNTEER"/>
    <x v="0"/>
    <s v="N"/>
    <m/>
    <m/>
    <m/>
    <s v="N"/>
    <m/>
    <x v="0"/>
    <d v="1971-10-19T00:00:00"/>
    <s v="LU3"/>
    <x v="1"/>
    <x v="1"/>
    <n v="40308"/>
    <n v="42863"/>
    <x v="5"/>
    <d v="2025-01-31T00:00:00"/>
    <n v="53.323287671232876"/>
    <x v="3"/>
  </r>
  <r>
    <n v="165378"/>
    <s v="VOLUNTEER"/>
    <x v="0"/>
    <s v="N"/>
    <m/>
    <m/>
    <m/>
    <s v="N"/>
    <m/>
    <x v="0"/>
    <d v="2007-02-19T00:00:00"/>
    <s v="MK10"/>
    <x v="4"/>
    <x v="1"/>
    <s v="Not Recorded"/>
    <s v="Not Recorded"/>
    <x v="1"/>
    <d v="2025-01-31T00:00:00"/>
    <n v="17.961643835616439"/>
    <x v="1"/>
  </r>
  <r>
    <n v="82465"/>
    <s v="VOLUNTEER"/>
    <x v="0"/>
    <s v="N"/>
    <m/>
    <m/>
    <m/>
    <s v="N"/>
    <m/>
    <x v="0"/>
    <d v="1984-09-21T00:00:00"/>
    <s v="LU3"/>
    <x v="1"/>
    <x v="1"/>
    <n v="41220"/>
    <n v="41411"/>
    <x v="1"/>
    <d v="2025-01-31T00:00:00"/>
    <n v="40.389041095890413"/>
    <x v="2"/>
  </r>
  <r>
    <n v="107865"/>
    <s v="VOLUNTEER"/>
    <x v="0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</r>
  <r>
    <n v="161504"/>
    <s v="VOLUNTEER"/>
    <x v="1"/>
    <s v="N"/>
    <m/>
    <m/>
    <m/>
    <s v="N"/>
    <m/>
    <x v="0"/>
    <d v="1971-06-01T00:00:00"/>
    <s v="AL1"/>
    <x v="0"/>
    <x v="5"/>
    <n v="45044"/>
    <s v=""/>
    <x v="0"/>
    <d v="2025-01-31T00:00:00"/>
    <n v="53.706849315068496"/>
    <x v="3"/>
  </r>
  <r>
    <n v="127475"/>
    <s v="VOLUNTEER"/>
    <x v="0"/>
    <s v="N"/>
    <m/>
    <m/>
    <m/>
    <s v="N"/>
    <m/>
    <x v="0"/>
    <d v="2002-09-11T00:00:00"/>
    <s v="AL3"/>
    <x v="0"/>
    <x v="1"/>
    <n v="43185"/>
    <n v="43414"/>
    <x v="0"/>
    <d v="2025-01-31T00:00:00"/>
    <n v="22.405479452054795"/>
    <x v="1"/>
  </r>
  <r>
    <n v="159272"/>
    <s v="VOLUNTEER"/>
    <x v="0"/>
    <s v="N"/>
    <m/>
    <m/>
    <m/>
    <s v="N"/>
    <m/>
    <x v="1"/>
    <d v="1999-05-07T00:00:00"/>
    <s v="LU7"/>
    <x v="1"/>
    <x v="3"/>
    <n v="44935"/>
    <n v="44984"/>
    <x v="0"/>
    <d v="2025-01-31T00:00:00"/>
    <n v="25.756164383561643"/>
    <x v="5"/>
  </r>
  <r>
    <n v="164742"/>
    <s v="VOLUNTEER"/>
    <x v="0"/>
    <s v="N"/>
    <m/>
    <m/>
    <m/>
    <s v="N"/>
    <m/>
    <x v="0"/>
    <d v="2009-06-09T00:00:00"/>
    <s v="AL5"/>
    <x v="0"/>
    <x v="4"/>
    <n v="45238"/>
    <n v="45428"/>
    <x v="0"/>
    <d v="2025-01-31T00:00:00"/>
    <n v="15.657534246575343"/>
    <x v="6"/>
  </r>
  <r>
    <n v="109992"/>
    <s v="VOLUNTEER"/>
    <x v="0"/>
    <s v="N"/>
    <m/>
    <m/>
    <m/>
    <s v="N"/>
    <m/>
    <x v="0"/>
    <d v="1971-03-30T00:00:00"/>
    <s v="SG1"/>
    <x v="0"/>
    <x v="2"/>
    <n v="41969"/>
    <n v="41995"/>
    <x v="1"/>
    <d v="2025-01-31T00:00:00"/>
    <n v="53.87945205479452"/>
    <x v="3"/>
  </r>
  <r>
    <n v="112866"/>
    <s v="VOLUNTEER"/>
    <x v="0"/>
    <s v="N"/>
    <m/>
    <m/>
    <m/>
    <s v="N"/>
    <m/>
    <x v="1"/>
    <m/>
    <s v="MK14"/>
    <x v="4"/>
    <x v="1"/>
    <n v="42282"/>
    <n v="42282"/>
    <x v="1"/>
    <d v="2025-01-31T00:00:00"/>
    <n v="125.17260273972603"/>
    <x v="4"/>
  </r>
  <r>
    <n v="107681"/>
    <s v="VOLUNTEER"/>
    <x v="0"/>
    <s v="N"/>
    <m/>
    <m/>
    <m/>
    <s v="N"/>
    <m/>
    <x v="0"/>
    <d v="1996-05-15T00:00:00"/>
    <s v="LU7"/>
    <x v="1"/>
    <x v="0"/>
    <s v="Not Recorded"/>
    <s v="Not Recorded"/>
    <x v="1"/>
    <d v="2025-01-31T00:00:00"/>
    <n v="28.734246575342464"/>
    <x v="5"/>
  </r>
  <r>
    <n v="138797"/>
    <s v="VOLUNTEER"/>
    <x v="0"/>
    <s v="N"/>
    <m/>
    <m/>
    <m/>
    <s v="N"/>
    <m/>
    <x v="1"/>
    <d v="2005-03-29T00:00:00"/>
    <s v="AL5"/>
    <x v="0"/>
    <x v="3"/>
    <s v="Not Recorded"/>
    <s v="Not Recorded"/>
    <x v="0"/>
    <d v="2025-01-31T00:00:00"/>
    <n v="19.857534246575341"/>
    <x v="1"/>
  </r>
  <r>
    <n v="95173"/>
    <s v="VOLUNTEER"/>
    <x v="0"/>
    <s v="N"/>
    <m/>
    <m/>
    <m/>
    <s v="N"/>
    <m/>
    <x v="0"/>
    <m/>
    <s v="AL5"/>
    <x v="0"/>
    <x v="3"/>
    <n v="41157"/>
    <n v="41157"/>
    <x v="1"/>
    <d v="2025-01-31T00:00:00"/>
    <n v="125.17260273972603"/>
    <x v="4"/>
  </r>
  <r>
    <n v="109456"/>
    <s v="VOLUNTEER"/>
    <x v="0"/>
    <s v="N"/>
    <m/>
    <m/>
    <m/>
    <s v="N"/>
    <m/>
    <x v="0"/>
    <d v="1977-05-05T00:00:00"/>
    <s v="AL5"/>
    <x v="0"/>
    <x v="3"/>
    <n v="41914"/>
    <n v="42767"/>
    <x v="0"/>
    <d v="2025-01-31T00:00:00"/>
    <n v="47.775342465753425"/>
    <x v="3"/>
  </r>
  <r>
    <n v="100801"/>
    <s v="VOLUNTEER"/>
    <x v="0"/>
    <s v="N"/>
    <m/>
    <m/>
    <m/>
    <s v="N"/>
    <m/>
    <x v="0"/>
    <d v="1975-11-29T00:00:00"/>
    <s v="LU5"/>
    <x v="1"/>
    <x v="3"/>
    <n v="41283"/>
    <n v="41667"/>
    <x v="1"/>
    <d v="2025-01-31T00:00:00"/>
    <n v="49.208219178082189"/>
    <x v="3"/>
  </r>
  <r>
    <n v="9661"/>
    <s v="VOLUNTEER"/>
    <x v="0"/>
    <s v="N"/>
    <m/>
    <m/>
    <m/>
    <s v="N"/>
    <m/>
    <x v="0"/>
    <d v="1931-05-22T00:00:00"/>
    <s v="LU7"/>
    <x v="1"/>
    <x v="2"/>
    <n v="1"/>
    <n v="1"/>
    <x v="1"/>
    <d v="2025-01-31T00:00:00"/>
    <n v="93.761643835616439"/>
    <x v="4"/>
  </r>
  <r>
    <n v="120993"/>
    <s v="VOLUNTEER"/>
    <x v="0"/>
    <s v="N"/>
    <m/>
    <m/>
    <m/>
    <s v="N"/>
    <m/>
    <x v="0"/>
    <d v="1958-09-23T00:00:00"/>
    <s v="SG5"/>
    <x v="1"/>
    <x v="3"/>
    <n v="42821"/>
    <n v="42821"/>
    <x v="1"/>
    <d v="2025-01-31T00:00:00"/>
    <n v="66.402739726027391"/>
    <x v="4"/>
  </r>
  <r>
    <n v="94624"/>
    <s v="VOLUNTEER"/>
    <x v="0"/>
    <s v="N"/>
    <m/>
    <m/>
    <m/>
    <s v="N"/>
    <m/>
    <x v="1"/>
    <d v="1992-06-08T00:00:00"/>
    <s v="HP3"/>
    <x v="0"/>
    <x v="2"/>
    <n v="41045"/>
    <n v="41091"/>
    <x v="1"/>
    <d v="2025-01-31T00:00:00"/>
    <n v="32.671232876712331"/>
    <x v="5"/>
  </r>
  <r>
    <n v="154449"/>
    <s v="VOLUNTEER"/>
    <x v="1"/>
    <s v="N"/>
    <m/>
    <m/>
    <m/>
    <s v="N"/>
    <m/>
    <x v="0"/>
    <d v="1953-06-01T00:00:00"/>
    <s v="AL1"/>
    <x v="0"/>
    <x v="1"/>
    <n v="44652"/>
    <s v=""/>
    <x v="0"/>
    <d v="2025-01-31T00:00:00"/>
    <n v="71.717808219178082"/>
    <x v="4"/>
  </r>
  <r>
    <n v="38723"/>
    <s v="VOLUNTEER"/>
    <x v="0"/>
    <s v="N"/>
    <m/>
    <m/>
    <m/>
    <s v="N"/>
    <m/>
    <x v="0"/>
    <m/>
    <s v="LU3"/>
    <x v="1"/>
    <x v="2"/>
    <n v="40897"/>
    <n v="40897"/>
    <x v="1"/>
    <d v="2025-01-31T00:00:00"/>
    <n v="125.17260273972603"/>
    <x v="4"/>
  </r>
  <r>
    <n v="167124"/>
    <s v="VOLUNTEER"/>
    <x v="0"/>
    <s v="N"/>
    <m/>
    <m/>
    <m/>
    <s v="N"/>
    <m/>
    <x v="0"/>
    <d v="2008-09-08T00:00:00"/>
    <s v="SG19"/>
    <x v="1"/>
    <x v="3"/>
    <s v="Not Recorded"/>
    <s v="Not Recorded"/>
    <x v="1"/>
    <d v="2025-01-31T00:00:00"/>
    <n v="16.408219178082192"/>
    <x v="1"/>
  </r>
  <r>
    <n v="147110"/>
    <s v="VOLUNTEER"/>
    <x v="0"/>
    <s v="N"/>
    <m/>
    <m/>
    <m/>
    <s v="N"/>
    <m/>
    <x v="0"/>
    <d v="2002-01-23T00:00:00"/>
    <s v="SG19"/>
    <x v="1"/>
    <x v="3"/>
    <n v="44123"/>
    <n v="44348"/>
    <x v="0"/>
    <d v="2025-01-31T00:00:00"/>
    <n v="23.038356164383561"/>
    <x v="1"/>
  </r>
  <r>
    <n v="151153"/>
    <s v="VOLUNTEER"/>
    <x v="0"/>
    <s v="N"/>
    <m/>
    <m/>
    <m/>
    <s v="N"/>
    <m/>
    <x v="0"/>
    <d v="2007-07-09T00:00:00"/>
    <s v="HP4"/>
    <x v="0"/>
    <x v="3"/>
    <n v="44419"/>
    <n v="44616"/>
    <x v="0"/>
    <d v="2025-01-31T00:00:00"/>
    <n v="17.578082191780823"/>
    <x v="1"/>
  </r>
  <r>
    <n v="107137"/>
    <s v="VOLUNTEER"/>
    <x v="0"/>
    <s v="N"/>
    <m/>
    <m/>
    <m/>
    <s v="N"/>
    <m/>
    <x v="1"/>
    <d v="1999-02-09T00:00:00"/>
    <s v="AL2"/>
    <x v="0"/>
    <x v="2"/>
    <n v="41671"/>
    <n v="41755"/>
    <x v="1"/>
    <d v="2025-01-31T00:00:00"/>
    <n v="25.994520547945207"/>
    <x v="5"/>
  </r>
  <r>
    <n v="104375"/>
    <s v="VOLUNTEER"/>
    <x v="0"/>
    <s v="N"/>
    <m/>
    <m/>
    <m/>
    <s v="N"/>
    <m/>
    <x v="1"/>
    <m/>
    <s v="LU5"/>
    <x v="1"/>
    <x v="2"/>
    <n v="41528"/>
    <n v="42369"/>
    <x v="2"/>
    <d v="2025-01-31T00:00:00"/>
    <n v="125.17260273972603"/>
    <x v="4"/>
  </r>
  <r>
    <n v="83097"/>
    <s v="VOLUNTEER"/>
    <x v="0"/>
    <s v="N"/>
    <m/>
    <m/>
    <m/>
    <s v="N"/>
    <m/>
    <x v="0"/>
    <m/>
    <s v="LU5"/>
    <x v="1"/>
    <x v="3"/>
    <n v="1"/>
    <n v="1"/>
    <x v="1"/>
    <d v="2025-01-31T00:00:00"/>
    <n v="125.17260273972603"/>
    <x v="4"/>
  </r>
  <r>
    <n v="151243"/>
    <s v="VOLUNTEER"/>
    <x v="1"/>
    <s v="N"/>
    <m/>
    <m/>
    <m/>
    <s v="N"/>
    <m/>
    <x v="0"/>
    <d v="2002-11-19T00:00:00"/>
    <s v="AL3"/>
    <x v="0"/>
    <x v="1"/>
    <n v="44406"/>
    <s v=""/>
    <x v="0"/>
    <d v="2025-01-31T00:00:00"/>
    <n v="22.216438356164385"/>
    <x v="1"/>
  </r>
  <r>
    <n v="135548"/>
    <s v="VOLUNTEER"/>
    <x v="0"/>
    <s v="N"/>
    <m/>
    <m/>
    <m/>
    <s v="N"/>
    <m/>
    <x v="0"/>
    <d v="2003-08-15T00:00:00"/>
    <s v="MK8"/>
    <x v="4"/>
    <x v="1"/>
    <s v="Not Recorded"/>
    <s v="Not Recorded"/>
    <x v="1"/>
    <d v="2025-01-31T00:00:00"/>
    <n v="21.479452054794521"/>
    <x v="1"/>
  </r>
  <r>
    <n v="121772"/>
    <s v="VOLUNTEER"/>
    <x v="0"/>
    <s v="N"/>
    <m/>
    <m/>
    <m/>
    <s v="N"/>
    <m/>
    <x v="1"/>
    <d v="2000-10-03T00:00:00"/>
    <s v="MK45"/>
    <x v="1"/>
    <x v="3"/>
    <s v="Not Recorded"/>
    <s v="Not Recorded"/>
    <x v="1"/>
    <d v="2025-01-31T00:00:00"/>
    <n v="24.345205479452055"/>
    <x v="1"/>
  </r>
  <r>
    <n v="146396"/>
    <s v="VOLUNTEER"/>
    <x v="1"/>
    <s v="N"/>
    <m/>
    <m/>
    <m/>
    <s v="N"/>
    <m/>
    <x v="1"/>
    <d v="1994-01-05T00:00:00"/>
    <s v="LU4"/>
    <x v="1"/>
    <x v="1"/>
    <n v="44084"/>
    <s v=""/>
    <x v="0"/>
    <d v="2025-01-31T00:00:00"/>
    <n v="31.093150684931508"/>
    <x v="5"/>
  </r>
  <r>
    <n v="41180"/>
    <s v="VOLUNTEER"/>
    <x v="1"/>
    <s v="N"/>
    <m/>
    <m/>
    <m/>
    <s v="N"/>
    <m/>
    <x v="0"/>
    <d v="1939-12-20T00:00:00"/>
    <s v="LU5"/>
    <x v="1"/>
    <x v="2"/>
    <n v="39083"/>
    <s v=""/>
    <x v="2"/>
    <d v="2025-01-31T00:00:00"/>
    <n v="85.175342465753431"/>
    <x v="4"/>
  </r>
  <r>
    <n v="111453"/>
    <s v="VOLUNTEER"/>
    <x v="0"/>
    <s v="N"/>
    <m/>
    <m/>
    <m/>
    <s v="N"/>
    <m/>
    <x v="1"/>
    <d v="1994-09-16T00:00:00"/>
    <s v="SG7"/>
    <x v="0"/>
    <x v="2"/>
    <n v="42101"/>
    <n v="42125"/>
    <x v="0"/>
    <d v="2025-01-31T00:00:00"/>
    <n v="30.397260273972602"/>
    <x v="5"/>
  </r>
  <r>
    <n v="56400"/>
    <s v="VOLUNTEER"/>
    <x v="0"/>
    <s v="N"/>
    <m/>
    <m/>
    <m/>
    <s v="N"/>
    <m/>
    <x v="0"/>
    <m/>
    <s v="MK10"/>
    <x v="4"/>
    <x v="2"/>
    <n v="40828"/>
    <n v="40828"/>
    <x v="1"/>
    <d v="2025-01-31T00:00:00"/>
    <n v="125.17260273972603"/>
    <x v="4"/>
  </r>
  <r>
    <n v="167623"/>
    <s v="VOLUNTEER"/>
    <x v="0"/>
    <s v="N"/>
    <m/>
    <m/>
    <m/>
    <s v="N"/>
    <m/>
    <x v="1"/>
    <d v="1984-02-13T00:00:00"/>
    <s v="SG1"/>
    <x v="0"/>
    <x v="5"/>
    <s v="Not Recorded"/>
    <s v="Not Recorded"/>
    <x v="1"/>
    <d v="2025-01-31T00:00:00"/>
    <n v="40.994520547945207"/>
    <x v="2"/>
  </r>
  <r>
    <n v="129131"/>
    <s v="VOLUNTEER"/>
    <x v="0"/>
    <s v="N"/>
    <m/>
    <m/>
    <m/>
    <s v="N"/>
    <m/>
    <x v="0"/>
    <d v="1984-05-13T00:00:00"/>
    <s v="MK4"/>
    <x v="4"/>
    <x v="2"/>
    <n v="43296"/>
    <n v="44831"/>
    <x v="2"/>
    <d v="2025-01-31T00:00:00"/>
    <n v="40.747945205479454"/>
    <x v="2"/>
  </r>
  <r>
    <n v="166844"/>
    <s v="VOLUNTEER"/>
    <x v="0"/>
    <s v="N"/>
    <m/>
    <m/>
    <m/>
    <s v="N"/>
    <m/>
    <x v="0"/>
    <d v="1990-05-17T00:00:00"/>
    <s v="LU2"/>
    <x v="1"/>
    <x v="5"/>
    <s v="Not Recorded"/>
    <s v="Not Recorded"/>
    <x v="1"/>
    <d v="2025-01-31T00:00:00"/>
    <n v="34.734246575342468"/>
    <x v="5"/>
  </r>
  <r>
    <n v="107578"/>
    <s v="VOLUNTEER"/>
    <x v="0"/>
    <s v="N"/>
    <m/>
    <m/>
    <m/>
    <s v="N"/>
    <m/>
    <x v="0"/>
    <d v="1998-11-16T00:00:00"/>
    <s v="AL5"/>
    <x v="0"/>
    <x v="3"/>
    <n v="41725"/>
    <n v="41844"/>
    <x v="1"/>
    <d v="2025-01-31T00:00:00"/>
    <n v="26.227397260273971"/>
    <x v="5"/>
  </r>
  <r>
    <n v="168079"/>
    <s v="VOLUNTEER"/>
    <x v="0"/>
    <s v="N"/>
    <m/>
    <m/>
    <m/>
    <s v="N"/>
    <m/>
    <x v="0"/>
    <d v="2006-11-23T00:00:00"/>
    <s v="LU1"/>
    <x v="1"/>
    <x v="1"/>
    <s v="Not Recorded"/>
    <s v="Not Recorded"/>
    <x v="1"/>
    <d v="2025-01-31T00:00:00"/>
    <n v="18.202739726027396"/>
    <x v="1"/>
  </r>
  <r>
    <n v="167625"/>
    <s v="VOLUNTEER"/>
    <x v="0"/>
    <s v="N"/>
    <m/>
    <m/>
    <m/>
    <s v="N"/>
    <m/>
    <x v="0"/>
    <d v="1938-05-16T00:00:00"/>
    <s v="SG4"/>
    <x v="0"/>
    <x v="3"/>
    <s v="Not Recorded"/>
    <s v="Not Recorded"/>
    <x v="1"/>
    <d v="2025-01-31T00:00:00"/>
    <n v="86.772602739726025"/>
    <x v="4"/>
  </r>
  <r>
    <n v="102434"/>
    <s v="VOLUNTEER"/>
    <x v="0"/>
    <s v="N"/>
    <m/>
    <m/>
    <m/>
    <s v="N"/>
    <m/>
    <x v="0"/>
    <d v="1967-02-12T00:00:00"/>
    <s v="LU3"/>
    <x v="1"/>
    <x v="3"/>
    <n v="41526"/>
    <n v="41526"/>
    <x v="1"/>
    <d v="2025-01-31T00:00:00"/>
    <n v="58.008219178082193"/>
    <x v="0"/>
  </r>
  <r>
    <n v="115992"/>
    <s v="VOLUNTEER"/>
    <x v="0"/>
    <s v="N"/>
    <m/>
    <m/>
    <m/>
    <s v="N"/>
    <m/>
    <x v="0"/>
    <d v="2001-06-26T00:00:00"/>
    <s v="LU4"/>
    <x v="1"/>
    <x v="6"/>
    <n v="42401"/>
    <n v="42986"/>
    <x v="0"/>
    <d v="2025-01-31T00:00:00"/>
    <n v="23.616438356164384"/>
    <x v="1"/>
  </r>
  <r>
    <n v="139868"/>
    <s v="VOLUNTEER"/>
    <x v="2"/>
    <s v="N"/>
    <m/>
    <m/>
    <m/>
    <s v="N"/>
    <m/>
    <x v="0"/>
    <d v="2004-11-27T00:00:00"/>
    <s v="LU2"/>
    <x v="1"/>
    <x v="1"/>
    <n v="43754"/>
    <n v="44439"/>
    <x v="0"/>
    <d v="2025-01-31T00:00:00"/>
    <n v="20.19178082191781"/>
    <x v="1"/>
  </r>
  <r>
    <n v="113014"/>
    <s v="VOLUNTEER"/>
    <x v="0"/>
    <s v="N"/>
    <m/>
    <m/>
    <m/>
    <s v="N"/>
    <m/>
    <x v="1"/>
    <d v="1999-03-29T00:00:00"/>
    <s v="WD17"/>
    <x v="0"/>
    <x v="1"/>
    <n v="42234"/>
    <n v="42674"/>
    <x v="0"/>
    <d v="2025-01-31T00:00:00"/>
    <n v="25.863013698630137"/>
    <x v="5"/>
  </r>
  <r>
    <n v="158558"/>
    <s v="VOLUNTEER"/>
    <x v="0"/>
    <s v="N"/>
    <m/>
    <m/>
    <m/>
    <s v="N"/>
    <m/>
    <x v="1"/>
    <d v="1979-11-14T00:00:00"/>
    <s v="AL1"/>
    <x v="0"/>
    <x v="1"/>
    <s v="Not Recorded"/>
    <s v="Not Recorded"/>
    <x v="1"/>
    <d v="2025-01-31T00:00:00"/>
    <n v="45.246575342465754"/>
    <x v="3"/>
  </r>
  <r>
    <n v="83212"/>
    <s v="VOLUNTEER"/>
    <x v="0"/>
    <s v="N"/>
    <m/>
    <m/>
    <m/>
    <s v="N"/>
    <m/>
    <x v="1"/>
    <d v="1990-06-14T00:00:00"/>
    <s v="LU1"/>
    <x v="1"/>
    <x v="2"/>
    <n v="40856"/>
    <n v="41108"/>
    <x v="1"/>
    <d v="2025-01-31T00:00:00"/>
    <n v="34.657534246575345"/>
    <x v="5"/>
  </r>
  <r>
    <n v="109398"/>
    <s v="VOLUNTEER"/>
    <x v="0"/>
    <s v="N"/>
    <m/>
    <m/>
    <m/>
    <s v="N"/>
    <m/>
    <x v="0"/>
    <d v="2000-01-18T00:00:00"/>
    <s v="AL2"/>
    <x v="0"/>
    <x v="2"/>
    <n v="41916"/>
    <n v="42838"/>
    <x v="0"/>
    <d v="2025-01-31T00:00:00"/>
    <n v="25.054794520547944"/>
    <x v="5"/>
  </r>
  <r>
    <n v="158946"/>
    <s v="VOLUNTEER"/>
    <x v="0"/>
    <s v="N"/>
    <m/>
    <m/>
    <m/>
    <s v="N"/>
    <m/>
    <x v="1"/>
    <d v="1988-01-02T00:00:00"/>
    <s v="LU2"/>
    <x v="1"/>
    <x v="1"/>
    <s v="Not Recorded"/>
    <s v="Not Recorded"/>
    <x v="1"/>
    <d v="2025-01-31T00:00:00"/>
    <n v="37.106849315068494"/>
    <x v="2"/>
  </r>
  <r>
    <n v="156619"/>
    <s v="VOLUNTEER"/>
    <x v="0"/>
    <s v="N"/>
    <m/>
    <m/>
    <m/>
    <s v="N"/>
    <m/>
    <x v="1"/>
    <d v="2007-07-29T00:00:00"/>
    <s v="LU2"/>
    <x v="1"/>
    <x v="1"/>
    <s v="Not Recorded"/>
    <s v="Not Recorded"/>
    <x v="1"/>
    <d v="2025-01-31T00:00:00"/>
    <n v="17.523287671232875"/>
    <x v="1"/>
  </r>
  <r>
    <n v="121552"/>
    <s v="VOLUNTEER"/>
    <x v="0"/>
    <s v="N"/>
    <m/>
    <m/>
    <m/>
    <s v="N"/>
    <m/>
    <x v="0"/>
    <d v="2002-01-06T00:00:00"/>
    <s v="LU2"/>
    <x v="1"/>
    <x v="1"/>
    <n v="42905"/>
    <n v="42916"/>
    <x v="3"/>
    <d v="2025-01-31T00:00:00"/>
    <n v="23.084931506849315"/>
    <x v="1"/>
  </r>
  <r>
    <n v="116149"/>
    <s v="VOLUNTEER"/>
    <x v="0"/>
    <s v="N"/>
    <m/>
    <m/>
    <m/>
    <s v="N"/>
    <m/>
    <x v="0"/>
    <d v="1999-06-04T00:00:00"/>
    <s v="LU3"/>
    <x v="1"/>
    <x v="1"/>
    <n v="42835"/>
    <n v="42835"/>
    <x v="4"/>
    <d v="2025-01-31T00:00:00"/>
    <n v="25.67945205479452"/>
    <x v="5"/>
  </r>
  <r>
    <n v="103857"/>
    <s v="VOLUNTEER"/>
    <x v="0"/>
    <s v="N"/>
    <m/>
    <m/>
    <m/>
    <s v="N"/>
    <m/>
    <x v="0"/>
    <d v="1975-04-27T00:00:00"/>
    <s v="LU2"/>
    <x v="1"/>
    <x v="1"/>
    <s v="Not Recorded"/>
    <s v="Not Recorded"/>
    <x v="1"/>
    <d v="2025-01-31T00:00:00"/>
    <n v="49.8"/>
    <x v="3"/>
  </r>
  <r>
    <n v="168702"/>
    <s v="VOLUNTEER"/>
    <x v="2"/>
    <s v="N"/>
    <m/>
    <m/>
    <m/>
    <s v="N"/>
    <m/>
    <x v="0"/>
    <d v="2003-06-04T00:00:00"/>
    <s v="LU4"/>
    <x v="1"/>
    <x v="1"/>
    <s v="Not Recorded"/>
    <s v="Not Recorded"/>
    <x v="1"/>
    <d v="2025-01-31T00:00:00"/>
    <n v="21.676712328767124"/>
    <x v="1"/>
  </r>
  <r>
    <n v="154345"/>
    <s v="VOLUNTEER"/>
    <x v="0"/>
    <s v="N"/>
    <m/>
    <m/>
    <m/>
    <s v="N"/>
    <m/>
    <x v="0"/>
    <d v="2004-09-27T00:00:00"/>
    <s v="LU2"/>
    <x v="1"/>
    <x v="1"/>
    <s v="Not Recorded"/>
    <s v="Not Recorded"/>
    <x v="1"/>
    <d v="2025-01-31T00:00:00"/>
    <n v="20.358904109589041"/>
    <x v="1"/>
  </r>
  <r>
    <n v="162488"/>
    <s v="VOLUNTEER"/>
    <x v="1"/>
    <s v="N"/>
    <m/>
    <m/>
    <m/>
    <s v="N"/>
    <m/>
    <x v="0"/>
    <d v="2005-10-02T00:00:00"/>
    <s v="LU3"/>
    <x v="1"/>
    <x v="6"/>
    <n v="45151"/>
    <s v=""/>
    <x v="0"/>
    <d v="2025-01-31T00:00:00"/>
    <n v="19.345205479452055"/>
    <x v="1"/>
  </r>
  <r>
    <n v="128604"/>
    <s v="VOLUNTEER"/>
    <x v="0"/>
    <s v="N"/>
    <m/>
    <m/>
    <m/>
    <s v="N"/>
    <m/>
    <x v="0"/>
    <d v="1998-11-02T00:00:00"/>
    <s v="LU2"/>
    <x v="1"/>
    <x v="3"/>
    <s v="Not Recorded"/>
    <s v="Not Recorded"/>
    <x v="1"/>
    <d v="2025-01-31T00:00:00"/>
    <n v="26.265753424657536"/>
    <x v="5"/>
  </r>
  <r>
    <n v="94148"/>
    <s v="VOLUNTEER"/>
    <x v="0"/>
    <s v="N"/>
    <m/>
    <m/>
    <m/>
    <s v="N"/>
    <m/>
    <x v="1"/>
    <d v="1986-06-08T00:00:00"/>
    <s v="LU4"/>
    <x v="1"/>
    <x v="2"/>
    <n v="40980"/>
    <n v="42233"/>
    <x v="0"/>
    <d v="2025-01-31T00:00:00"/>
    <n v="38.676712328767124"/>
    <x v="2"/>
  </r>
  <r>
    <n v="103349"/>
    <s v="VOLUNTEER"/>
    <x v="0"/>
    <s v="N"/>
    <m/>
    <m/>
    <m/>
    <s v="N"/>
    <m/>
    <x v="1"/>
    <d v="1983-02-25T00:00:00"/>
    <s v="LU3"/>
    <x v="1"/>
    <x v="1"/>
    <n v="41960"/>
    <n v="41960"/>
    <x v="1"/>
    <d v="2025-01-31T00:00:00"/>
    <n v="41.961643835616435"/>
    <x v="2"/>
  </r>
  <r>
    <n v="80759"/>
    <s v="VOLUNTEER"/>
    <x v="0"/>
    <s v="N"/>
    <m/>
    <m/>
    <m/>
    <s v="N"/>
    <m/>
    <x v="1"/>
    <d v="1959-05-03T00:00:00"/>
    <s v="LU2"/>
    <x v="1"/>
    <x v="2"/>
    <n v="40256"/>
    <n v="40932"/>
    <x v="1"/>
    <d v="2025-01-31T00:00:00"/>
    <n v="65.794520547945211"/>
    <x v="4"/>
  </r>
  <r>
    <n v="134164"/>
    <s v="VOLUNTEER"/>
    <x v="0"/>
    <s v="N"/>
    <m/>
    <m/>
    <m/>
    <s v="N"/>
    <m/>
    <x v="1"/>
    <d v="2003-02-20T00:00:00"/>
    <s v="LU3"/>
    <x v="1"/>
    <x v="1"/>
    <n v="43540"/>
    <n v="43820"/>
    <x v="0"/>
    <d v="2025-01-31T00:00:00"/>
    <n v="21.961643835616439"/>
    <x v="1"/>
  </r>
  <r>
    <n v="166816"/>
    <s v="VOLUNTEER"/>
    <x v="0"/>
    <s v="N"/>
    <m/>
    <m/>
    <m/>
    <s v="N"/>
    <m/>
    <x v="1"/>
    <d v="2008-11-30T00:00:00"/>
    <s v="LU4"/>
    <x v="1"/>
    <x v="1"/>
    <s v="Not Recorded"/>
    <s v="Not Recorded"/>
    <x v="1"/>
    <d v="2025-01-31T00:00:00"/>
    <n v="16.18082191780822"/>
    <x v="1"/>
  </r>
  <r>
    <n v="138902"/>
    <s v="VOLUNTEER"/>
    <x v="0"/>
    <s v="N"/>
    <m/>
    <m/>
    <m/>
    <s v="N"/>
    <m/>
    <x v="0"/>
    <d v="1982-03-27T00:00:00"/>
    <s v="LU3"/>
    <x v="1"/>
    <x v="1"/>
    <s v="Not Recorded"/>
    <s v="Not Recorded"/>
    <x v="1"/>
    <d v="2025-01-31T00:00:00"/>
    <n v="42.87945205479452"/>
    <x v="2"/>
  </r>
  <r>
    <n v="93714"/>
    <s v="VOLUNTEER"/>
    <x v="0"/>
    <s v="N"/>
    <m/>
    <m/>
    <m/>
    <s v="N"/>
    <m/>
    <x v="0"/>
    <m/>
    <s v="LU3"/>
    <x v="1"/>
    <x v="2"/>
    <n v="41061"/>
    <n v="41061"/>
    <x v="1"/>
    <d v="2025-01-31T00:00:00"/>
    <n v="125.17260273972603"/>
    <x v="4"/>
  </r>
  <r>
    <n v="129439"/>
    <s v="VOLUNTEER"/>
    <x v="0"/>
    <s v="N"/>
    <m/>
    <m/>
    <m/>
    <s v="N"/>
    <m/>
    <x v="0"/>
    <d v="2000-12-16T00:00:00"/>
    <s v="LU2"/>
    <x v="1"/>
    <x v="1"/>
    <s v="Not Recorded"/>
    <s v="Not Recorded"/>
    <x v="1"/>
    <d v="2025-01-31T00:00:00"/>
    <n v="24.142465753424659"/>
    <x v="1"/>
  </r>
  <r>
    <n v="134027"/>
    <s v="VOLUNTEER"/>
    <x v="0"/>
    <s v="N"/>
    <m/>
    <m/>
    <m/>
    <s v="N"/>
    <m/>
    <x v="0"/>
    <d v="2004-03-29T00:00:00"/>
    <s v="LU4"/>
    <x v="1"/>
    <x v="1"/>
    <n v="43526"/>
    <n v="44290"/>
    <x v="0"/>
    <d v="2025-01-31T00:00:00"/>
    <n v="20.857534246575341"/>
    <x v="1"/>
  </r>
  <r>
    <n v="147641"/>
    <s v="VOLUNTEER"/>
    <x v="0"/>
    <s v="N"/>
    <m/>
    <m/>
    <m/>
    <s v="N"/>
    <m/>
    <x v="0"/>
    <d v="2003-06-01T00:00:00"/>
    <s v="LU1"/>
    <x v="1"/>
    <x v="7"/>
    <n v="44366"/>
    <n v="44755"/>
    <x v="0"/>
    <d v="2025-01-31T00:00:00"/>
    <n v="21.684931506849313"/>
    <x v="1"/>
  </r>
  <r>
    <n v="156549"/>
    <s v="VOLUNTEER"/>
    <x v="1"/>
    <s v="N"/>
    <m/>
    <m/>
    <m/>
    <s v="N"/>
    <m/>
    <x v="0"/>
    <d v="2005-02-08T00:00:00"/>
    <s v="LU2"/>
    <x v="1"/>
    <x v="1"/>
    <n v="44796"/>
    <s v=""/>
    <x v="3"/>
    <d v="2025-01-31T00:00:00"/>
    <n v="19.991780821917807"/>
    <x v="1"/>
  </r>
  <r>
    <n v="168278"/>
    <s v="VOLUNTEER"/>
    <x v="2"/>
    <s v="N"/>
    <m/>
    <m/>
    <m/>
    <s v="N"/>
    <m/>
    <x v="0"/>
    <d v="2006-01-28T00:00:00"/>
    <s v="LU1"/>
    <x v="1"/>
    <x v="1"/>
    <s v="Not Recorded"/>
    <s v="Not Recorded"/>
    <x v="1"/>
    <d v="2025-01-31T00:00:00"/>
    <n v="19.021917808219179"/>
    <x v="1"/>
  </r>
  <r>
    <n v="157049"/>
    <s v="VOLUNTEER"/>
    <x v="0"/>
    <s v="N"/>
    <m/>
    <m/>
    <m/>
    <s v="N"/>
    <m/>
    <x v="0"/>
    <d v="2006-09-09T00:00:00"/>
    <s v="MK2"/>
    <x v="4"/>
    <x v="1"/>
    <s v="Not Recorded"/>
    <s v="Not Recorded"/>
    <x v="1"/>
    <d v="2025-01-31T00:00:00"/>
    <n v="18.408219178082192"/>
    <x v="1"/>
  </r>
  <r>
    <n v="150980"/>
    <s v="VOLUNTEER"/>
    <x v="0"/>
    <s v="N"/>
    <m/>
    <m/>
    <m/>
    <s v="N"/>
    <m/>
    <x v="0"/>
    <d v="2004-12-08T00:00:00"/>
    <s v="LU4"/>
    <x v="1"/>
    <x v="1"/>
    <n v="44411"/>
    <n v="44432"/>
    <x v="0"/>
    <d v="2025-01-31T00:00:00"/>
    <n v="20.161643835616438"/>
    <x v="1"/>
  </r>
  <r>
    <n v="169205"/>
    <s v="VOLUNTEER"/>
    <x v="2"/>
    <s v="N"/>
    <m/>
    <m/>
    <m/>
    <s v="N"/>
    <m/>
    <x v="0"/>
    <d v="2011-02-15T00:00:00"/>
    <s v="LU4"/>
    <x v="1"/>
    <x v="2"/>
    <s v="Not Recorded"/>
    <s v="Not Recorded"/>
    <x v="1"/>
    <d v="2025-01-31T00:00:00"/>
    <n v="13.96986301369863"/>
    <x v="6"/>
  </r>
  <r>
    <n v="156741"/>
    <s v="VOLUNTEER"/>
    <x v="0"/>
    <s v="N"/>
    <m/>
    <m/>
    <m/>
    <s v="N"/>
    <m/>
    <x v="0"/>
    <d v="2005-05-27T00:00:00"/>
    <s v="LU2"/>
    <x v="1"/>
    <x v="1"/>
    <n v="44792"/>
    <n v="44805"/>
    <x v="0"/>
    <d v="2025-01-31T00:00:00"/>
    <n v="19.695890410958903"/>
    <x v="1"/>
  </r>
  <r>
    <n v="108517"/>
    <s v="VOLUNTEER"/>
    <x v="0"/>
    <s v="N"/>
    <m/>
    <m/>
    <m/>
    <s v="N"/>
    <m/>
    <x v="0"/>
    <d v="1996-11-22T00:00:00"/>
    <s v="LU2"/>
    <x v="1"/>
    <x v="2"/>
    <n v="41690"/>
    <n v="42838"/>
    <x v="0"/>
    <d v="2025-01-31T00:00:00"/>
    <n v="28.210958904109589"/>
    <x v="5"/>
  </r>
  <r>
    <n v="130589"/>
    <s v="VOLUNTEER"/>
    <x v="0"/>
    <s v="N"/>
    <m/>
    <m/>
    <m/>
    <s v="N"/>
    <m/>
    <x v="1"/>
    <d v="1998-11-26T00:00:00"/>
    <s v="LU3"/>
    <x v="1"/>
    <x v="1"/>
    <s v="Not Recorded"/>
    <s v="Not Recorded"/>
    <x v="1"/>
    <d v="2025-01-31T00:00:00"/>
    <n v="26.2"/>
    <x v="5"/>
  </r>
  <r>
    <n v="149152"/>
    <s v="VOLUNTEER"/>
    <x v="0"/>
    <s v="N"/>
    <m/>
    <m/>
    <m/>
    <s v="N"/>
    <m/>
    <x v="1"/>
    <d v="2004-01-09T00:00:00"/>
    <s v="LU3"/>
    <x v="1"/>
    <x v="1"/>
    <n v="44313"/>
    <n v="44755"/>
    <x v="0"/>
    <d v="2025-01-31T00:00:00"/>
    <n v="21.076712328767123"/>
    <x v="1"/>
  </r>
  <r>
    <n v="114643"/>
    <s v="VOLUNTEER"/>
    <x v="0"/>
    <s v="N"/>
    <m/>
    <m/>
    <m/>
    <s v="N"/>
    <m/>
    <x v="0"/>
    <d v="1985-01-01T00:00:00"/>
    <s v="LU3"/>
    <x v="1"/>
    <x v="2"/>
    <n v="42291"/>
    <n v="43214"/>
    <x v="0"/>
    <d v="2025-01-31T00:00:00"/>
    <n v="40.109589041095887"/>
    <x v="2"/>
  </r>
  <r>
    <n v="102933"/>
    <s v="VOLUNTEER"/>
    <x v="0"/>
    <s v="N"/>
    <m/>
    <m/>
    <m/>
    <s v="N"/>
    <m/>
    <x v="0"/>
    <d v="1987-08-21T00:00:00"/>
    <s v="LU3"/>
    <x v="1"/>
    <x v="2"/>
    <n v="41316"/>
    <n v="41645"/>
    <x v="1"/>
    <d v="2025-01-31T00:00:00"/>
    <n v="37.473972602739728"/>
    <x v="2"/>
  </r>
  <r>
    <n v="102544"/>
    <s v="VOLUNTEER"/>
    <x v="0"/>
    <s v="N"/>
    <m/>
    <m/>
    <m/>
    <s v="N"/>
    <m/>
    <x v="0"/>
    <d v="1975-08-02T00:00:00"/>
    <s v="LU2"/>
    <x v="1"/>
    <x v="1"/>
    <n v="41291"/>
    <n v="41757"/>
    <x v="1"/>
    <d v="2025-01-31T00:00:00"/>
    <n v="49.534246575342465"/>
    <x v="3"/>
  </r>
  <r>
    <n v="150671"/>
    <s v="VOLUNTEER"/>
    <x v="0"/>
    <s v="N"/>
    <m/>
    <m/>
    <m/>
    <s v="N"/>
    <m/>
    <x v="0"/>
    <d v="1990-10-09T00:00:00"/>
    <s v="EN8"/>
    <x v="0"/>
    <x v="1"/>
    <n v="44352"/>
    <n v="44777"/>
    <x v="0"/>
    <d v="2025-01-31T00:00:00"/>
    <n v="34.336986301369862"/>
    <x v="5"/>
  </r>
  <r>
    <n v="140205"/>
    <s v="VOLUNTEER"/>
    <x v="0"/>
    <s v="N"/>
    <m/>
    <m/>
    <m/>
    <s v="N"/>
    <m/>
    <x v="0"/>
    <d v="1962-06-07T00:00:00"/>
    <s v="LU3"/>
    <x v="1"/>
    <x v="1"/>
    <n v="43774"/>
    <n v="45285"/>
    <x v="0"/>
    <d v="2025-01-31T00:00:00"/>
    <n v="62.695890410958903"/>
    <x v="0"/>
  </r>
  <r>
    <n v="83855"/>
    <s v="VOLUNTEER"/>
    <x v="0"/>
    <s v="N"/>
    <m/>
    <m/>
    <m/>
    <s v="N"/>
    <m/>
    <x v="1"/>
    <d v="1994-12-05T00:00:00"/>
    <s v="LU3"/>
    <x v="1"/>
    <x v="1"/>
    <n v="40936"/>
    <n v="41536"/>
    <x v="1"/>
    <d v="2025-01-31T00:00:00"/>
    <n v="30.17808219178082"/>
    <x v="5"/>
  </r>
  <r>
    <n v="125137"/>
    <s v="VOLUNTEER"/>
    <x v="0"/>
    <s v="N"/>
    <m/>
    <m/>
    <m/>
    <s v="N"/>
    <m/>
    <x v="0"/>
    <d v="1999-09-17T00:00:00"/>
    <s v="SG5"/>
    <x v="0"/>
    <x v="3"/>
    <s v="Not Recorded"/>
    <s v="Not Recorded"/>
    <x v="1"/>
    <d v="2025-01-31T00:00:00"/>
    <n v="25.391780821917809"/>
    <x v="5"/>
  </r>
  <r>
    <n v="3363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33892"/>
    <s v="VOLUNTEER"/>
    <x v="0"/>
    <s v="N"/>
    <m/>
    <m/>
    <m/>
    <s v="N"/>
    <m/>
    <x v="0"/>
    <d v="1943-07-03T00:00:00"/>
    <s v="WD3"/>
    <x v="0"/>
    <x v="3"/>
    <n v="43532"/>
    <n v="43722"/>
    <x v="0"/>
    <d v="2025-01-31T00:00:00"/>
    <n v="81.638356164383566"/>
    <x v="4"/>
  </r>
  <r>
    <n v="158896"/>
    <s v="VOLUNTEER"/>
    <x v="1"/>
    <s v="N"/>
    <m/>
    <m/>
    <m/>
    <s v="N"/>
    <m/>
    <x v="0"/>
    <d v="1993-09-07T00:00:00"/>
    <s v="SG18"/>
    <x v="1"/>
    <x v="3"/>
    <s v="Not Recorded"/>
    <s v="Not Recorded"/>
    <x v="2"/>
    <d v="2025-01-31T00:00:00"/>
    <n v="31.421917808219177"/>
    <x v="5"/>
  </r>
  <r>
    <n v="119956"/>
    <s v="VOLUNTEER"/>
    <x v="0"/>
    <s v="N"/>
    <m/>
    <m/>
    <m/>
    <s v="N"/>
    <m/>
    <x v="1"/>
    <d v="1995-08-29T00:00:00"/>
    <s v="LU4"/>
    <x v="1"/>
    <x v="4"/>
    <s v="Not Recorded"/>
    <s v="Not Recorded"/>
    <x v="4"/>
    <d v="2025-01-31T00:00:00"/>
    <n v="29.446575342465753"/>
    <x v="5"/>
  </r>
  <r>
    <n v="63144"/>
    <s v="VOLUNTEER"/>
    <x v="0"/>
    <s v="N"/>
    <m/>
    <m/>
    <m/>
    <s v="N"/>
    <m/>
    <x v="0"/>
    <d v="1947-01-30T00:00:00"/>
    <s v="LU3"/>
    <x v="1"/>
    <x v="3"/>
    <n v="40057"/>
    <n v="41559"/>
    <x v="1"/>
    <d v="2025-01-31T00:00:00"/>
    <n v="78.057534246575344"/>
    <x v="4"/>
  </r>
  <r>
    <n v="130486"/>
    <s v="VOLUNTEER"/>
    <x v="2"/>
    <s v="N"/>
    <m/>
    <m/>
    <m/>
    <s v="N"/>
    <m/>
    <x v="0"/>
    <d v="1986-04-05T00:00:00"/>
    <s v="MK45"/>
    <x v="1"/>
    <x v="3"/>
    <s v="Not Recorded"/>
    <s v="Not Recorded"/>
    <x v="1"/>
    <d v="2025-01-31T00:00:00"/>
    <n v="38.852054794520548"/>
    <x v="2"/>
  </r>
  <r>
    <n v="111364"/>
    <s v="VOLUNTEER"/>
    <x v="0"/>
    <s v="N"/>
    <m/>
    <m/>
    <m/>
    <s v="N"/>
    <m/>
    <x v="0"/>
    <d v="1998-02-22T00:00:00"/>
    <s v="LU3"/>
    <x v="1"/>
    <x v="3"/>
    <n v="42215"/>
    <n v="43608"/>
    <x v="2"/>
    <d v="2025-01-31T00:00:00"/>
    <n v="26.958904109589042"/>
    <x v="5"/>
  </r>
  <r>
    <n v="124460"/>
    <s v="VOLUNTEER"/>
    <x v="0"/>
    <s v="N"/>
    <m/>
    <m/>
    <m/>
    <s v="N"/>
    <m/>
    <x v="1"/>
    <d v="2003-02-26T00:00:00"/>
    <s v="MK16"/>
    <x v="4"/>
    <x v="1"/>
    <n v="42978"/>
    <n v="43282"/>
    <x v="0"/>
    <d v="2025-01-31T00:00:00"/>
    <n v="21.945205479452056"/>
    <x v="1"/>
  </r>
  <r>
    <n v="168233"/>
    <s v="VOLUNTEER"/>
    <x v="1"/>
    <s v="N"/>
    <m/>
    <m/>
    <m/>
    <s v="N"/>
    <m/>
    <x v="0"/>
    <d v="2007-06-08T00:00:00"/>
    <s v="WD18"/>
    <x v="0"/>
    <x v="2"/>
    <n v="45474"/>
    <s v=""/>
    <x v="0"/>
    <d v="2025-01-31T00:00:00"/>
    <n v="17.663013698630138"/>
    <x v="1"/>
  </r>
  <r>
    <n v="95364"/>
    <s v="VOLUNTEER"/>
    <x v="1"/>
    <s v="N"/>
    <m/>
    <m/>
    <m/>
    <s v="N"/>
    <m/>
    <x v="0"/>
    <d v="1950-11-05T00:00:00"/>
    <s v="MK45"/>
    <x v="1"/>
    <x v="3"/>
    <n v="41106"/>
    <s v=""/>
    <x v="0"/>
    <d v="2025-01-31T00:00:00"/>
    <n v="74.290410958904104"/>
    <x v="4"/>
  </r>
  <r>
    <n v="122624"/>
    <s v="VOLUNTEER"/>
    <x v="0"/>
    <s v="N"/>
    <m/>
    <m/>
    <m/>
    <s v="N"/>
    <m/>
    <x v="0"/>
    <d v="1969-11-21T00:00:00"/>
    <s v="HP3"/>
    <x v="0"/>
    <x v="3"/>
    <n v="42643"/>
    <n v="43376"/>
    <x v="0"/>
    <d v="2025-01-31T00:00:00"/>
    <n v="55.232876712328768"/>
    <x v="0"/>
  </r>
  <r>
    <n v="79727"/>
    <s v="VOLUNTEER"/>
    <x v="0"/>
    <s v="N"/>
    <m/>
    <m/>
    <m/>
    <s v="N"/>
    <m/>
    <x v="0"/>
    <m/>
    <s v="LU1"/>
    <x v="1"/>
    <x v="7"/>
    <n v="1"/>
    <n v="1"/>
    <x v="1"/>
    <d v="2025-01-31T00:00:00"/>
    <n v="125.17260273972603"/>
    <x v="4"/>
  </r>
  <r>
    <n v="111549"/>
    <s v="VOLUNTEER"/>
    <x v="0"/>
    <s v="N"/>
    <m/>
    <m/>
    <m/>
    <s v="N"/>
    <m/>
    <x v="0"/>
    <d v="1985-10-09T00:00:00"/>
    <s v="HP2"/>
    <x v="0"/>
    <x v="2"/>
    <n v="42155"/>
    <n v="42298"/>
    <x v="0"/>
    <d v="2025-01-31T00:00:00"/>
    <n v="39.339726027397262"/>
    <x v="2"/>
  </r>
  <r>
    <n v="158699"/>
    <s v="VOLUNTEER"/>
    <x v="1"/>
    <s v="N"/>
    <m/>
    <m/>
    <m/>
    <s v="N"/>
    <m/>
    <x v="0"/>
    <d v="1950-08-23T00:00:00"/>
    <s v="MK41"/>
    <x v="1"/>
    <x v="3"/>
    <s v="Not Recorded"/>
    <s v="Not Recorded"/>
    <x v="2"/>
    <d v="2025-01-31T00:00:00"/>
    <n v="74.493150684931507"/>
    <x v="4"/>
  </r>
  <r>
    <n v="155106"/>
    <s v="VOLUNTEER"/>
    <x v="0"/>
    <s v="N"/>
    <m/>
    <m/>
    <m/>
    <s v="N"/>
    <m/>
    <x v="0"/>
    <d v="1950-01-14T00:00:00"/>
    <s v="LU1"/>
    <x v="1"/>
    <x v="7"/>
    <s v="Not Recorded"/>
    <s v="Not Recorded"/>
    <x v="1"/>
    <d v="2025-01-31T00:00:00"/>
    <n v="75.098630136986301"/>
    <x v="4"/>
  </r>
  <r>
    <n v="101543"/>
    <s v="VOLUNTEER"/>
    <x v="0"/>
    <s v="N"/>
    <m/>
    <m/>
    <m/>
    <s v="N"/>
    <m/>
    <x v="0"/>
    <d v="1996-12-17T00:00:00"/>
    <s v="WD25"/>
    <x v="0"/>
    <x v="2"/>
    <n v="41211"/>
    <n v="41681"/>
    <x v="0"/>
    <d v="2025-01-31T00:00:00"/>
    <n v="28.142465753424659"/>
    <x v="5"/>
  </r>
  <r>
    <n v="108780"/>
    <s v="VOLUNTEER"/>
    <x v="0"/>
    <s v="N"/>
    <m/>
    <m/>
    <m/>
    <s v="N"/>
    <m/>
    <x v="0"/>
    <d v="1960-01-19T00:00:00"/>
    <s v="HP1"/>
    <x v="0"/>
    <x v="3"/>
    <n v="41858"/>
    <n v="42055"/>
    <x v="1"/>
    <d v="2025-01-31T00:00:00"/>
    <n v="65.079452054794515"/>
    <x v="4"/>
  </r>
  <r>
    <n v="161040"/>
    <s v="VOLUNTEER"/>
    <x v="1"/>
    <s v="N"/>
    <m/>
    <m/>
    <m/>
    <s v="N"/>
    <m/>
    <x v="1"/>
    <d v="2009-05-16T00:00:00"/>
    <s v="LU3"/>
    <x v="1"/>
    <x v="6"/>
    <n v="45049"/>
    <n v="45119"/>
    <x v="2"/>
    <d v="2025-01-31T00:00:00"/>
    <n v="15.723287671232876"/>
    <x v="6"/>
  </r>
  <r>
    <n v="162908"/>
    <s v="VOLUNTEER"/>
    <x v="1"/>
    <s v="N"/>
    <m/>
    <m/>
    <m/>
    <s v="N"/>
    <m/>
    <x v="1"/>
    <d v="2009-06-08T00:00:00"/>
    <s v="AL7"/>
    <x v="0"/>
    <x v="3"/>
    <n v="45185"/>
    <s v=""/>
    <x v="0"/>
    <d v="2025-01-31T00:00:00"/>
    <n v="15.66027397260274"/>
    <x v="6"/>
  </r>
  <r>
    <n v="80760"/>
    <s v="VOLUNTEER"/>
    <x v="0"/>
    <s v="N"/>
    <m/>
    <m/>
    <m/>
    <s v="Y"/>
    <s v="18/08/2023"/>
    <x v="0"/>
    <d v="1948-03-18T00:00:00"/>
    <s v="LU3"/>
    <x v="1"/>
    <x v="2"/>
    <n v="40500"/>
    <s v=""/>
    <x v="3"/>
    <d v="2025-01-31T00:00:00"/>
    <n v="76.92602739726027"/>
    <x v="4"/>
  </r>
  <r>
    <n v="46511"/>
    <s v="VOLUNTEER"/>
    <x v="0"/>
    <s v="N"/>
    <m/>
    <m/>
    <m/>
    <s v="N"/>
    <m/>
    <x v="0"/>
    <m/>
    <s v="LU2"/>
    <x v="1"/>
    <x v="2"/>
    <n v="39173"/>
    <n v="42205"/>
    <x v="2"/>
    <d v="2025-01-31T00:00:00"/>
    <n v="125.17260273972603"/>
    <x v="4"/>
  </r>
  <r>
    <n v="119952"/>
    <s v="VOLUNTEER"/>
    <x v="0"/>
    <s v="N"/>
    <m/>
    <m/>
    <m/>
    <s v="N"/>
    <m/>
    <x v="0"/>
    <d v="2002-08-10T00:00:00"/>
    <s v="MK15"/>
    <x v="4"/>
    <x v="2"/>
    <n v="42689"/>
    <n v="42993"/>
    <x v="0"/>
    <d v="2025-01-31T00:00:00"/>
    <n v="22.493150684931507"/>
    <x v="1"/>
  </r>
  <r>
    <n v="105709"/>
    <s v="VOLUNTEER"/>
    <x v="0"/>
    <s v="N"/>
    <m/>
    <m/>
    <m/>
    <s v="N"/>
    <m/>
    <x v="0"/>
    <d v="1992-07-26T00:00:00"/>
    <s v="E3"/>
    <x v="2"/>
    <x v="2"/>
    <n v="41544"/>
    <n v="41728"/>
    <x v="0"/>
    <d v="2025-01-31T00:00:00"/>
    <n v="32.539726027397258"/>
    <x v="5"/>
  </r>
  <r>
    <n v="156398"/>
    <s v="VOLUNTEER"/>
    <x v="1"/>
    <s v="N"/>
    <m/>
    <m/>
    <m/>
    <s v="N"/>
    <m/>
    <x v="1"/>
    <d v="2006-05-24T00:00:00"/>
    <s v="LU2"/>
    <x v="1"/>
    <x v="3"/>
    <n v="44749"/>
    <s v=""/>
    <x v="0"/>
    <d v="2025-01-31T00:00:00"/>
    <n v="18.704109589041096"/>
    <x v="1"/>
  </r>
  <r>
    <n v="102845"/>
    <s v="VOLUNTEER"/>
    <x v="0"/>
    <s v="N"/>
    <m/>
    <m/>
    <m/>
    <s v="N"/>
    <m/>
    <x v="1"/>
    <m/>
    <s v="LU3"/>
    <x v="1"/>
    <x v="2"/>
    <n v="41481"/>
    <n v="41481"/>
    <x v="1"/>
    <d v="2025-01-31T00:00:00"/>
    <n v="125.17260273972603"/>
    <x v="4"/>
  </r>
  <r>
    <n v="107545"/>
    <s v="VOLUNTEER"/>
    <x v="0"/>
    <s v="N"/>
    <m/>
    <m/>
    <m/>
    <s v="N"/>
    <m/>
    <x v="1"/>
    <d v="1953-05-21T00:00:00"/>
    <s v="WD25"/>
    <x v="0"/>
    <x v="2"/>
    <n v="41675"/>
    <n v="41760"/>
    <x v="1"/>
    <d v="2025-01-31T00:00:00"/>
    <n v="71.747945205479454"/>
    <x v="4"/>
  </r>
  <r>
    <n v="53475"/>
    <s v="VOLUNTEER"/>
    <x v="0"/>
    <s v="N"/>
    <m/>
    <m/>
    <m/>
    <s v="N"/>
    <m/>
    <x v="1"/>
    <d v="1968-01-09T00:00:00"/>
    <s v="MK45"/>
    <x v="1"/>
    <x v="2"/>
    <n v="40694"/>
    <n v="42863"/>
    <x v="2"/>
    <d v="2025-01-31T00:00:00"/>
    <n v="57.101369863013701"/>
    <x v="0"/>
  </r>
  <r>
    <n v="161705"/>
    <s v="VOLUNTEER"/>
    <x v="0"/>
    <s v="N"/>
    <m/>
    <m/>
    <m/>
    <s v="N"/>
    <m/>
    <x v="1"/>
    <d v="1965-08-15T00:00:00"/>
    <s v="LU1"/>
    <x v="1"/>
    <x v="3"/>
    <s v="Not Recorded"/>
    <s v="Not Recorded"/>
    <x v="1"/>
    <d v="2025-01-31T00:00:00"/>
    <n v="59.504109589041093"/>
    <x v="0"/>
  </r>
  <r>
    <n v="112346"/>
    <s v="VOLUNTEER"/>
    <x v="0"/>
    <s v="N"/>
    <m/>
    <m/>
    <m/>
    <s v="N"/>
    <m/>
    <x v="1"/>
    <d v="1998-12-15T00:00:00"/>
    <s v="LU4"/>
    <x v="1"/>
    <x v="3"/>
    <n v="42154"/>
    <n v="42838"/>
    <x v="0"/>
    <d v="2025-01-31T00:00:00"/>
    <n v="26.147945205479452"/>
    <x v="5"/>
  </r>
  <r>
    <n v="32759"/>
    <s v="VOLUNTEER"/>
    <x v="0"/>
    <s v="N"/>
    <m/>
    <m/>
    <m/>
    <s v="N"/>
    <m/>
    <x v="1"/>
    <m/>
    <s v="NR13"/>
    <x v="2"/>
    <x v="2"/>
    <n v="1"/>
    <n v="1"/>
    <x v="1"/>
    <d v="2025-01-31T00:00:00"/>
    <n v="125.17260273972603"/>
    <x v="4"/>
  </r>
  <r>
    <n v="155304"/>
    <s v="VOLUNTEER"/>
    <x v="0"/>
    <s v="N"/>
    <m/>
    <m/>
    <m/>
    <s v="N"/>
    <m/>
    <x v="1"/>
    <d v="2003-10-07T00:00:00"/>
    <s v="AL4"/>
    <x v="0"/>
    <x v="3"/>
    <n v="44643"/>
    <n v="44755"/>
    <x v="0"/>
    <d v="2025-01-31T00:00:00"/>
    <n v="21.334246575342465"/>
    <x v="1"/>
  </r>
  <r>
    <n v="156111"/>
    <s v="VOLUNTEER"/>
    <x v="0"/>
    <s v="N"/>
    <m/>
    <m/>
    <m/>
    <s v="N"/>
    <m/>
    <x v="1"/>
    <d v="2004-02-20T00:00:00"/>
    <s v="AL5"/>
    <x v="0"/>
    <x v="3"/>
    <n v="44810"/>
    <n v="45057"/>
    <x v="4"/>
    <d v="2025-01-31T00:00:00"/>
    <n v="20.961643835616439"/>
    <x v="1"/>
  </r>
  <r>
    <n v="48032"/>
    <s v="VOLUNTEER"/>
    <x v="0"/>
    <s v="N"/>
    <m/>
    <m/>
    <m/>
    <s v="Y"/>
    <s v="29/11/2023"/>
    <x v="0"/>
    <d v="1948-02-04T00:00:00"/>
    <s v="LU5"/>
    <x v="1"/>
    <x v="3"/>
    <n v="39448"/>
    <n v="41309"/>
    <x v="1"/>
    <d v="2025-01-31T00:00:00"/>
    <n v="77.043835616438358"/>
    <x v="4"/>
  </r>
  <r>
    <n v="101146"/>
    <s v="VOLUNTEER"/>
    <x v="0"/>
    <s v="N"/>
    <m/>
    <m/>
    <m/>
    <s v="N"/>
    <m/>
    <x v="0"/>
    <d v="1975-06-25T00:00:00"/>
    <s v="LU2"/>
    <x v="1"/>
    <x v="3"/>
    <n v="41383"/>
    <n v="42298"/>
    <x v="4"/>
    <d v="2025-01-31T00:00:00"/>
    <n v="49.638356164383559"/>
    <x v="3"/>
  </r>
  <r>
    <n v="95073"/>
    <s v="VOLUNTEER"/>
    <x v="0"/>
    <s v="N"/>
    <m/>
    <m/>
    <m/>
    <s v="N"/>
    <m/>
    <x v="0"/>
    <d v="1943-07-03T00:00:00"/>
    <s v="AL1"/>
    <x v="0"/>
    <x v="0"/>
    <n v="41011"/>
    <n v="42887"/>
    <x v="0"/>
    <d v="2025-01-31T00:00:00"/>
    <n v="81.638356164383566"/>
    <x v="4"/>
  </r>
  <r>
    <n v="78193"/>
    <s v="VOLUNTEER"/>
    <x v="0"/>
    <s v="N"/>
    <m/>
    <m/>
    <m/>
    <s v="N"/>
    <m/>
    <x v="0"/>
    <d v="1964-08-10T00:00:00"/>
    <s v="LU2"/>
    <x v="1"/>
    <x v="3"/>
    <n v="41530"/>
    <n v="44439"/>
    <x v="0"/>
    <d v="2025-01-31T00:00:00"/>
    <n v="60.517808219178079"/>
    <x v="0"/>
  </r>
  <r>
    <n v="146850"/>
    <s v="VOLUNTEER"/>
    <x v="0"/>
    <s v="N"/>
    <m/>
    <m/>
    <m/>
    <s v="N"/>
    <m/>
    <x v="0"/>
    <d v="1976-09-23T00:00:00"/>
    <s v="SG17"/>
    <x v="1"/>
    <x v="3"/>
    <n v="44531"/>
    <n v="44831"/>
    <x v="2"/>
    <d v="2025-01-31T00:00:00"/>
    <n v="48.389041095890413"/>
    <x v="3"/>
  </r>
  <r>
    <n v="26667"/>
    <s v="VOLUNTEER"/>
    <x v="0"/>
    <s v="N"/>
    <m/>
    <m/>
    <m/>
    <s v="N"/>
    <m/>
    <x v="0"/>
    <d v="1947-03-24T00:00:00"/>
    <s v="LU6"/>
    <x v="1"/>
    <x v="2"/>
    <n v="1"/>
    <n v="1"/>
    <x v="1"/>
    <d v="2025-01-31T00:00:00"/>
    <n v="77.912328767123284"/>
    <x v="4"/>
  </r>
  <r>
    <n v="80761"/>
    <s v="VOLUNTEER"/>
    <x v="0"/>
    <s v="N"/>
    <m/>
    <m/>
    <m/>
    <s v="N"/>
    <m/>
    <x v="0"/>
    <d v="1952-07-31T00:00:00"/>
    <s v="MK45"/>
    <x v="1"/>
    <x v="3"/>
    <n v="40295"/>
    <n v="41796"/>
    <x v="1"/>
    <d v="2025-01-31T00:00:00"/>
    <n v="72.553424657534251"/>
    <x v="4"/>
  </r>
  <r>
    <n v="8218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14604"/>
    <s v="VOLUNTEER"/>
    <x v="0"/>
    <s v="N"/>
    <m/>
    <m/>
    <m/>
    <s v="N"/>
    <m/>
    <x v="0"/>
    <d v="1943-05-13T00:00:00"/>
    <s v="S17"/>
    <x v="3"/>
    <x v="2"/>
    <n v="42157"/>
    <n v="44427"/>
    <x v="0"/>
    <d v="2025-01-31T00:00:00"/>
    <n v="81.778082191780825"/>
    <x v="4"/>
  </r>
  <r>
    <n v="160735"/>
    <s v="VOLUNTEER"/>
    <x v="1"/>
    <s v="N"/>
    <m/>
    <m/>
    <m/>
    <s v="N"/>
    <m/>
    <x v="0"/>
    <d v="1956-04-13T00:00:00"/>
    <s v="LU3"/>
    <x v="1"/>
    <x v="3"/>
    <n v="45017"/>
    <s v=""/>
    <x v="0"/>
    <d v="2025-01-31T00:00:00"/>
    <n v="68.849315068493155"/>
    <x v="4"/>
  </r>
  <r>
    <n v="64084"/>
    <s v="VOLUNTEER"/>
    <x v="1"/>
    <s v="N"/>
    <m/>
    <m/>
    <m/>
    <s v="N"/>
    <m/>
    <x v="0"/>
    <d v="1963-05-01T00:00:00"/>
    <s v="LU2"/>
    <x v="1"/>
    <x v="2"/>
    <n v="37622"/>
    <s v=""/>
    <x v="2"/>
    <d v="2025-01-31T00:00:00"/>
    <n v="61.797260273972604"/>
    <x v="0"/>
  </r>
  <r>
    <n v="79670"/>
    <s v="VOLUNTEER"/>
    <x v="0"/>
    <s v="N"/>
    <m/>
    <m/>
    <m/>
    <s v="N"/>
    <m/>
    <x v="0"/>
    <d v="1955-03-28T00:00:00"/>
    <s v="LU2"/>
    <x v="1"/>
    <x v="3"/>
    <n v="40672"/>
    <n v="44705"/>
    <x v="4"/>
    <d v="2025-01-31T00:00:00"/>
    <n v="69.895890410958899"/>
    <x v="4"/>
  </r>
  <r>
    <n v="110013"/>
    <s v="VOLUNTEER"/>
    <x v="0"/>
    <s v="N"/>
    <m/>
    <m/>
    <m/>
    <s v="N"/>
    <m/>
    <x v="0"/>
    <d v="1999-09-03T00:00:00"/>
    <s v="AL2"/>
    <x v="0"/>
    <x v="2"/>
    <n v="41965"/>
    <n v="42838"/>
    <x v="0"/>
    <d v="2025-01-31T00:00:00"/>
    <n v="25.43013698630137"/>
    <x v="5"/>
  </r>
  <r>
    <n v="80044"/>
    <s v="VOLUNTEER"/>
    <x v="0"/>
    <s v="N"/>
    <m/>
    <m/>
    <m/>
    <s v="N"/>
    <m/>
    <x v="0"/>
    <d v="1988-02-08T00:00:00"/>
    <s v="AL2"/>
    <x v="0"/>
    <x v="2"/>
    <n v="40686"/>
    <n v="41023"/>
    <x v="1"/>
    <d v="2025-01-31T00:00:00"/>
    <n v="37.005479452054793"/>
    <x v="2"/>
  </r>
  <r>
    <n v="109836"/>
    <s v="VOLUNTEER"/>
    <x v="0"/>
    <s v="N"/>
    <m/>
    <m/>
    <m/>
    <s v="N"/>
    <m/>
    <x v="0"/>
    <m/>
    <s v="LU2"/>
    <x v="1"/>
    <x v="5"/>
    <n v="42409"/>
    <n v="42409"/>
    <x v="1"/>
    <d v="2025-01-31T00:00:00"/>
    <n v="125.17260273972603"/>
    <x v="4"/>
  </r>
  <r>
    <n v="94909"/>
    <s v="VOLUNTEER"/>
    <x v="0"/>
    <s v="N"/>
    <m/>
    <m/>
    <m/>
    <s v="N"/>
    <m/>
    <x v="0"/>
    <m/>
    <s v="LU4"/>
    <x v="1"/>
    <x v="2"/>
    <n v="41577"/>
    <n v="41577"/>
    <x v="1"/>
    <d v="2025-01-31T00:00:00"/>
    <n v="125.17260273972603"/>
    <x v="4"/>
  </r>
  <r>
    <n v="119247"/>
    <s v="VOLUNTEER"/>
    <x v="1"/>
    <s v="N"/>
    <m/>
    <m/>
    <m/>
    <s v="N"/>
    <m/>
    <x v="0"/>
    <d v="1983-02-18T00:00:00"/>
    <s v="LU3"/>
    <x v="1"/>
    <x v="2"/>
    <n v="42682"/>
    <s v=""/>
    <x v="2"/>
    <d v="2025-01-31T00:00:00"/>
    <n v="41.980821917808221"/>
    <x v="2"/>
  </r>
  <r>
    <n v="103628"/>
    <s v="VOLUNTEER"/>
    <x v="0"/>
    <s v="N"/>
    <m/>
    <m/>
    <m/>
    <s v="N"/>
    <m/>
    <x v="0"/>
    <d v="1996-10-28T00:00:00"/>
    <s v="EN7"/>
    <x v="0"/>
    <x v="2"/>
    <n v="41384"/>
    <n v="42005"/>
    <x v="1"/>
    <d v="2025-01-31T00:00:00"/>
    <n v="28.279452054794522"/>
    <x v="5"/>
  </r>
  <r>
    <n v="70558"/>
    <s v="VOLUNTEER"/>
    <x v="0"/>
    <s v="N"/>
    <m/>
    <m/>
    <m/>
    <s v="N"/>
    <m/>
    <x v="0"/>
    <d v="1994-04-08T00:00:00"/>
    <s v="LU2"/>
    <x v="1"/>
    <x v="2"/>
    <n v="40592"/>
    <n v="42835"/>
    <x v="2"/>
    <d v="2025-01-31T00:00:00"/>
    <n v="30.838356164383562"/>
    <x v="5"/>
  </r>
  <r>
    <n v="108419"/>
    <s v="VOLUNTEER"/>
    <x v="0"/>
    <s v="N"/>
    <m/>
    <m/>
    <m/>
    <s v="N"/>
    <m/>
    <x v="0"/>
    <d v="1997-10-26T00:00:00"/>
    <s v="LU3"/>
    <x v="1"/>
    <x v="5"/>
    <n v="41877"/>
    <n v="42603"/>
    <x v="3"/>
    <d v="2025-01-31T00:00:00"/>
    <n v="27.284931506849315"/>
    <x v="5"/>
  </r>
  <r>
    <n v="100690"/>
    <s v="VOLUNTEER"/>
    <x v="0"/>
    <s v="N"/>
    <m/>
    <m/>
    <m/>
    <s v="N"/>
    <m/>
    <x v="0"/>
    <d v="1993-11-10T00:00:00"/>
    <s v="LU2"/>
    <x v="1"/>
    <x v="2"/>
    <n v="41099"/>
    <n v="41243"/>
    <x v="1"/>
    <d v="2025-01-31T00:00:00"/>
    <n v="31.246575342465754"/>
    <x v="5"/>
  </r>
  <r>
    <n v="107389"/>
    <s v="VOLUNTEER"/>
    <x v="0"/>
    <s v="N"/>
    <m/>
    <m/>
    <m/>
    <s v="N"/>
    <m/>
    <x v="1"/>
    <d v="1993-01-09T00:00:00"/>
    <s v="LU3"/>
    <x v="1"/>
    <x v="2"/>
    <n v="41779"/>
    <n v="41779"/>
    <x v="1"/>
    <d v="2025-01-31T00:00:00"/>
    <n v="32.082191780821915"/>
    <x v="5"/>
  </r>
  <r>
    <n v="118882"/>
    <s v="VOLUNTEER"/>
    <x v="0"/>
    <s v="N"/>
    <m/>
    <m/>
    <m/>
    <s v="N"/>
    <m/>
    <x v="1"/>
    <d v="1949-07-24T00:00:00"/>
    <s v="LU4"/>
    <x v="1"/>
    <x v="6"/>
    <n v="42461"/>
    <n v="43586"/>
    <x v="0"/>
    <d v="2025-01-31T00:00:00"/>
    <n v="75.575342465753423"/>
    <x v="4"/>
  </r>
  <r>
    <n v="136560"/>
    <s v="VOLUNTEER"/>
    <x v="0"/>
    <s v="N"/>
    <m/>
    <m/>
    <m/>
    <s v="N"/>
    <m/>
    <x v="1"/>
    <d v="1995-09-20T00:00:00"/>
    <s v="MK2"/>
    <x v="4"/>
    <x v="3"/>
    <n v="43641"/>
    <n v="45195"/>
    <x v="0"/>
    <d v="2025-01-31T00:00:00"/>
    <n v="29.386301369863013"/>
    <x v="5"/>
  </r>
  <r>
    <n v="154401"/>
    <s v="VOLUNTEER"/>
    <x v="1"/>
    <s v="N"/>
    <m/>
    <m/>
    <m/>
    <s v="N"/>
    <m/>
    <x v="1"/>
    <m/>
    <s v="LU3"/>
    <x v="1"/>
    <x v="6"/>
    <s v="Not Recorded"/>
    <s v="Not Recorded"/>
    <x v="2"/>
    <d v="2025-01-31T00:00:00"/>
    <n v="125.17260273972603"/>
    <x v="4"/>
  </r>
  <r>
    <n v="155872"/>
    <s v="VOLUNTEER"/>
    <x v="0"/>
    <s v="N"/>
    <m/>
    <m/>
    <m/>
    <s v="N"/>
    <m/>
    <x v="1"/>
    <d v="1999-07-26T00:00:00"/>
    <s v="LU6"/>
    <x v="1"/>
    <x v="3"/>
    <s v="Not Recorded"/>
    <s v="Not Recorded"/>
    <x v="1"/>
    <d v="2025-01-31T00:00:00"/>
    <n v="25.536986301369861"/>
    <x v="5"/>
  </r>
  <r>
    <n v="150683"/>
    <s v="VOLUNTEER"/>
    <x v="1"/>
    <s v="N"/>
    <m/>
    <m/>
    <m/>
    <s v="N"/>
    <m/>
    <x v="1"/>
    <d v="2005-02-01T00:00:00"/>
    <s v="AL4"/>
    <x v="0"/>
    <x v="3"/>
    <n v="44355"/>
    <s v=""/>
    <x v="0"/>
    <d v="2025-01-31T00:00:00"/>
    <n v="20.010958904109589"/>
    <x v="1"/>
  </r>
  <r>
    <n v="95370"/>
    <s v="VOLUNTEER"/>
    <x v="0"/>
    <s v="N"/>
    <m/>
    <m/>
    <m/>
    <s v="N"/>
    <m/>
    <x v="1"/>
    <d v="1992-09-29T00:00:00"/>
    <s v="LU4"/>
    <x v="1"/>
    <x v="3"/>
    <n v="41253"/>
    <n v="41253"/>
    <x v="1"/>
    <d v="2025-01-31T00:00:00"/>
    <n v="32.361643835616441"/>
    <x v="5"/>
  </r>
  <r>
    <n v="130117"/>
    <s v="VOLUNTEER"/>
    <x v="1"/>
    <s v="N"/>
    <m/>
    <m/>
    <m/>
    <s v="N"/>
    <m/>
    <x v="1"/>
    <d v="1944-11-22T00:00:00"/>
    <s v="LU5"/>
    <x v="1"/>
    <x v="3"/>
    <n v="43433"/>
    <s v=""/>
    <x v="4"/>
    <d v="2025-01-31T00:00:00"/>
    <n v="80.246575342465746"/>
    <x v="4"/>
  </r>
  <r>
    <n v="103913"/>
    <s v="VOLUNTEER"/>
    <x v="1"/>
    <s v="N"/>
    <m/>
    <m/>
    <m/>
    <s v="N"/>
    <m/>
    <x v="1"/>
    <d v="1984-02-11T00:00:00"/>
    <s v="WD24"/>
    <x v="0"/>
    <x v="3"/>
    <n v="41297"/>
    <s v=""/>
    <x v="0"/>
    <d v="2025-01-31T00:00:00"/>
    <n v="41"/>
    <x v="2"/>
  </r>
  <r>
    <n v="93858"/>
    <s v="VOLUNTEER"/>
    <x v="0"/>
    <s v="N"/>
    <m/>
    <m/>
    <m/>
    <s v="N"/>
    <m/>
    <x v="0"/>
    <d v="1969-09-23T00:00:00"/>
    <s v="MK45"/>
    <x v="1"/>
    <x v="3"/>
    <n v="41040"/>
    <n v="42814"/>
    <x v="4"/>
    <d v="2025-01-31T00:00:00"/>
    <n v="55.394520547945206"/>
    <x v="0"/>
  </r>
  <r>
    <n v="59187"/>
    <s v="VOLUNTEER"/>
    <x v="0"/>
    <s v="N"/>
    <m/>
    <m/>
    <m/>
    <s v="N"/>
    <m/>
    <x v="0"/>
    <d v="1960-03-14T00:00:00"/>
    <s v="LU1"/>
    <x v="1"/>
    <x v="3"/>
    <s v="Not Recorded"/>
    <s v="Not Recorded"/>
    <x v="4"/>
    <d v="2025-01-31T00:00:00"/>
    <n v="64.92876712328767"/>
    <x v="0"/>
  </r>
  <r>
    <n v="105617"/>
    <s v="VOLUNTEER"/>
    <x v="0"/>
    <s v="N"/>
    <m/>
    <m/>
    <m/>
    <s v="N"/>
    <m/>
    <x v="0"/>
    <d v="1932-06-12T00:00:00"/>
    <s v="WD3"/>
    <x v="0"/>
    <x v="3"/>
    <n v="41538"/>
    <n v="43596"/>
    <x v="0"/>
    <d v="2025-01-31T00:00:00"/>
    <n v="92.701369863013696"/>
    <x v="4"/>
  </r>
  <r>
    <n v="49214"/>
    <s v="VOLUNTEER"/>
    <x v="0"/>
    <s v="N"/>
    <m/>
    <m/>
    <m/>
    <s v="N"/>
    <m/>
    <x v="0"/>
    <d v="1949-03-14T00:00:00"/>
    <s v="LU6"/>
    <x v="1"/>
    <x v="3"/>
    <n v="39262"/>
    <s v=""/>
    <x v="2"/>
    <d v="2025-01-31T00:00:00"/>
    <n v="75.936986301369856"/>
    <x v="4"/>
  </r>
  <r>
    <n v="16264"/>
    <s v="VOLUNTEER"/>
    <x v="1"/>
    <s v="N"/>
    <m/>
    <m/>
    <m/>
    <s v="N"/>
    <m/>
    <x v="0"/>
    <d v="1954-07-25T00:00:00"/>
    <s v="LU4"/>
    <x v="1"/>
    <x v="2"/>
    <n v="40625"/>
    <s v=""/>
    <x v="0"/>
    <d v="2025-01-31T00:00:00"/>
    <n v="70.569863013698637"/>
    <x v="4"/>
  </r>
  <r>
    <n v="37342"/>
    <s v="VOLUNTEER"/>
    <x v="1"/>
    <s v="N"/>
    <m/>
    <m/>
    <m/>
    <s v="N"/>
    <m/>
    <x v="0"/>
    <d v="1947-09-14T00:00:00"/>
    <s v="LU5"/>
    <x v="1"/>
    <x v="3"/>
    <n v="43705"/>
    <s v=""/>
    <x v="4"/>
    <d v="2025-01-31T00:00:00"/>
    <n v="77.435616438356163"/>
    <x v="4"/>
  </r>
  <r>
    <n v="41455"/>
    <s v="VOLUNTEER"/>
    <x v="0"/>
    <s v="N"/>
    <m/>
    <m/>
    <m/>
    <s v="N"/>
    <m/>
    <x v="0"/>
    <m/>
    <s v="MK45"/>
    <x v="1"/>
    <x v="3"/>
    <n v="38169"/>
    <n v="44664"/>
    <x v="0"/>
    <d v="2025-01-31T00:00:00"/>
    <n v="125.17260273972603"/>
    <x v="4"/>
  </r>
  <r>
    <n v="111466"/>
    <s v="VOLUNTEER"/>
    <x v="1"/>
    <s v="N"/>
    <m/>
    <m/>
    <m/>
    <s v="N"/>
    <m/>
    <x v="0"/>
    <d v="1947-06-11T00:00:00"/>
    <s v="SG14"/>
    <x v="0"/>
    <x v="2"/>
    <n v="41791"/>
    <s v=""/>
    <x v="0"/>
    <d v="2025-01-31T00:00:00"/>
    <n v="77.69589041095891"/>
    <x v="4"/>
  </r>
  <r>
    <n v="41711"/>
    <s v="VOLUNTEER"/>
    <x v="0"/>
    <s v="N"/>
    <m/>
    <m/>
    <m/>
    <s v="N"/>
    <m/>
    <x v="0"/>
    <d v="1958-08-20T00:00:00"/>
    <s v="LU3"/>
    <x v="1"/>
    <x v="2"/>
    <n v="37622"/>
    <n v="42863"/>
    <x v="2"/>
    <d v="2025-01-31T00:00:00"/>
    <n v="66.495890410958907"/>
    <x v="4"/>
  </r>
  <r>
    <n v="154402"/>
    <s v="VOLUNTEER"/>
    <x v="1"/>
    <s v="N"/>
    <m/>
    <m/>
    <m/>
    <s v="N"/>
    <m/>
    <x v="0"/>
    <m/>
    <s v="LU3"/>
    <x v="1"/>
    <x v="6"/>
    <s v="Not Recorded"/>
    <s v="Not Recorded"/>
    <x v="2"/>
    <d v="2025-01-31T00:00:00"/>
    <n v="125.17260273972603"/>
    <x v="4"/>
  </r>
  <r>
    <n v="41712"/>
    <s v="VOLUNTEER"/>
    <x v="0"/>
    <s v="N"/>
    <m/>
    <m/>
    <s v="FBELL"/>
    <s v="N"/>
    <m/>
    <x v="0"/>
    <d v="1960-03-07T00:00:00"/>
    <s v="EX37"/>
    <x v="3"/>
    <x v="3"/>
    <n v="37226"/>
    <n v="43815"/>
    <x v="2"/>
    <d v="2025-01-31T00:00:00"/>
    <n v="64.947945205479456"/>
    <x v="0"/>
  </r>
  <r>
    <n v="138707"/>
    <s v="VOLUNTEER"/>
    <x v="1"/>
    <s v="N"/>
    <m/>
    <m/>
    <m/>
    <s v="N"/>
    <m/>
    <x v="0"/>
    <m/>
    <s v="LU3"/>
    <x v="1"/>
    <x v="6"/>
    <s v="Not Recorded"/>
    <s v="Not Recorded"/>
    <x v="2"/>
    <d v="2025-01-31T00:00:00"/>
    <n v="125.17260273972603"/>
    <x v="4"/>
  </r>
  <r>
    <n v="118416"/>
    <s v="VOLUNTEER"/>
    <x v="0"/>
    <s v="N"/>
    <m/>
    <m/>
    <m/>
    <s v="N"/>
    <m/>
    <x v="0"/>
    <d v="2002-05-24T00:00:00"/>
    <s v="AL7"/>
    <x v="0"/>
    <x v="2"/>
    <n v="42598"/>
    <n v="42980"/>
    <x v="0"/>
    <d v="2025-01-31T00:00:00"/>
    <n v="22.706849315068492"/>
    <x v="1"/>
  </r>
  <r>
    <n v="95076"/>
    <s v="VOLUNTEER"/>
    <x v="0"/>
    <s v="N"/>
    <m/>
    <m/>
    <m/>
    <s v="N"/>
    <m/>
    <x v="0"/>
    <d v="1953-07-11T00:00:00"/>
    <s v="EN6"/>
    <x v="0"/>
    <x v="3"/>
    <n v="41023"/>
    <n v="44439"/>
    <x v="0"/>
    <d v="2025-01-31T00:00:00"/>
    <n v="71.608219178082194"/>
    <x v="4"/>
  </r>
  <r>
    <n v="126333"/>
    <s v="VOLUNTEER"/>
    <x v="0"/>
    <s v="N"/>
    <m/>
    <m/>
    <m/>
    <s v="N"/>
    <m/>
    <x v="0"/>
    <d v="2003-07-05T00:00:00"/>
    <s v="SG5"/>
    <x v="0"/>
    <x v="3"/>
    <n v="43148"/>
    <n v="43448"/>
    <x v="0"/>
    <d v="2025-01-31T00:00:00"/>
    <n v="21.591780821917808"/>
    <x v="1"/>
  </r>
  <r>
    <n v="156246"/>
    <s v="VOLUNTEER"/>
    <x v="1"/>
    <s v="N"/>
    <m/>
    <m/>
    <m/>
    <s v="N"/>
    <m/>
    <x v="0"/>
    <d v="1957-11-02T00:00:00"/>
    <s v="MK17"/>
    <x v="1"/>
    <x v="3"/>
    <n v="44849"/>
    <s v=""/>
    <x v="0"/>
    <d v="2025-01-31T00:00:00"/>
    <n v="67.293150684931504"/>
    <x v="4"/>
  </r>
  <r>
    <n v="118184"/>
    <s v="VOLUNTEER"/>
    <x v="0"/>
    <s v="N"/>
    <m/>
    <m/>
    <m/>
    <s v="N"/>
    <m/>
    <x v="1"/>
    <d v="1966-09-14T00:00:00"/>
    <s v="CM24"/>
    <x v="2"/>
    <x v="3"/>
    <n v="42248"/>
    <n v="42669"/>
    <x v="0"/>
    <d v="2025-01-31T00:00:00"/>
    <n v="58.421917808219177"/>
    <x v="0"/>
  </r>
  <r>
    <n v="130116"/>
    <s v="VOLUNTEER"/>
    <x v="0"/>
    <s v="N"/>
    <m/>
    <m/>
    <m/>
    <s v="N"/>
    <m/>
    <x v="0"/>
    <d v="1951-05-21T00:00:00"/>
    <s v="HG4"/>
    <x v="3"/>
    <x v="2"/>
    <s v="Not Recorded"/>
    <s v="Not Recorded"/>
    <x v="1"/>
    <d v="2025-01-31T00:00:00"/>
    <n v="73.750684931506854"/>
    <x v="4"/>
  </r>
  <r>
    <n v="159891"/>
    <s v="VOLUNTEER"/>
    <x v="1"/>
    <s v="N"/>
    <m/>
    <m/>
    <m/>
    <s v="N"/>
    <m/>
    <x v="0"/>
    <d v="1957-01-29T00:00:00"/>
    <s v="HP4"/>
    <x v="0"/>
    <x v="3"/>
    <n v="45000"/>
    <s v=""/>
    <x v="0"/>
    <d v="2025-01-31T00:00:00"/>
    <n v="68.052054794520544"/>
    <x v="4"/>
  </r>
  <r>
    <n v="105999"/>
    <s v="VOLUNTEER"/>
    <x v="0"/>
    <s v="N"/>
    <m/>
    <m/>
    <m/>
    <s v="N"/>
    <m/>
    <x v="0"/>
    <d v="1999-06-08T00:00:00"/>
    <s v="LU2"/>
    <x v="1"/>
    <x v="2"/>
    <n v="41587"/>
    <n v="41739"/>
    <x v="1"/>
    <d v="2025-01-31T00:00:00"/>
    <n v="25.668493150684931"/>
    <x v="5"/>
  </r>
  <r>
    <n v="80696"/>
    <s v="VOLUNTEER"/>
    <x v="0"/>
    <s v="N"/>
    <m/>
    <m/>
    <m/>
    <s v="N"/>
    <m/>
    <x v="0"/>
    <d v="1994-03-25T00:00:00"/>
    <s v="LU2"/>
    <x v="1"/>
    <x v="2"/>
    <n v="40603"/>
    <n v="40857"/>
    <x v="1"/>
    <d v="2025-01-31T00:00:00"/>
    <n v="30.876712328767123"/>
    <x v="5"/>
  </r>
  <r>
    <n v="113226"/>
    <s v="VOLUNTEER"/>
    <x v="0"/>
    <s v="N"/>
    <m/>
    <m/>
    <m/>
    <s v="N"/>
    <m/>
    <x v="0"/>
    <d v="1998-12-22T00:00:00"/>
    <s v="AL5"/>
    <x v="0"/>
    <x v="3"/>
    <n v="42252"/>
    <n v="42613"/>
    <x v="0"/>
    <d v="2025-01-31T00:00:00"/>
    <n v="26.12876712328767"/>
    <x v="5"/>
  </r>
  <r>
    <n v="16532"/>
    <s v="VOLUNTEER"/>
    <x v="0"/>
    <s v="N"/>
    <m/>
    <m/>
    <m/>
    <s v="N"/>
    <m/>
    <x v="0"/>
    <d v="1938-09-28T00:00:00"/>
    <s v="LU3"/>
    <x v="1"/>
    <x v="2"/>
    <n v="36130"/>
    <n v="41166"/>
    <x v="1"/>
    <d v="2025-01-31T00:00:00"/>
    <n v="86.402739726027391"/>
    <x v="4"/>
  </r>
  <r>
    <n v="82312"/>
    <s v="VOLUNTEER"/>
    <x v="0"/>
    <s v="N"/>
    <m/>
    <m/>
    <m/>
    <s v="N"/>
    <m/>
    <x v="0"/>
    <d v="1969-12-11T00:00:00"/>
    <s v="LU2"/>
    <x v="1"/>
    <x v="3"/>
    <n v="40280"/>
    <n v="41568"/>
    <x v="1"/>
    <d v="2025-01-31T00:00:00"/>
    <n v="55.178082191780824"/>
    <x v="0"/>
  </r>
  <r>
    <n v="80762"/>
    <s v="VOLUNTEER"/>
    <x v="0"/>
    <s v="N"/>
    <m/>
    <m/>
    <m/>
    <s v="N"/>
    <m/>
    <x v="0"/>
    <d v="1995-09-10T00:00:00"/>
    <s v="LU3"/>
    <x v="1"/>
    <x v="3"/>
    <n v="40299"/>
    <n v="41502"/>
    <x v="1"/>
    <d v="2025-01-31T00:00:00"/>
    <n v="29.413698630136988"/>
    <x v="5"/>
  </r>
  <r>
    <n v="7921"/>
    <s v="VOLUNTEER"/>
    <x v="0"/>
    <s v="N"/>
    <m/>
    <m/>
    <m/>
    <s v="N"/>
    <m/>
    <x v="2"/>
    <m/>
    <s v="AL5"/>
    <x v="0"/>
    <x v="2"/>
    <n v="1"/>
    <n v="1"/>
    <x v="1"/>
    <d v="2025-01-31T00:00:00"/>
    <n v="125.17260273972603"/>
    <x v="4"/>
  </r>
  <r>
    <n v="101545"/>
    <s v="VOLUNTEER"/>
    <x v="0"/>
    <s v="N"/>
    <m/>
    <m/>
    <m/>
    <s v="N"/>
    <m/>
    <x v="0"/>
    <d v="1966-09-08T00:00:00"/>
    <s v="AL3"/>
    <x v="0"/>
    <x v="2"/>
    <n v="41169"/>
    <n v="42845"/>
    <x v="0"/>
    <d v="2025-01-31T00:00:00"/>
    <n v="58.438356164383563"/>
    <x v="0"/>
  </r>
  <r>
    <n v="83248"/>
    <s v="VOLUNTEER"/>
    <x v="0"/>
    <s v="N"/>
    <m/>
    <m/>
    <m/>
    <s v="N"/>
    <m/>
    <x v="0"/>
    <m/>
    <s v="LU2"/>
    <x v="1"/>
    <x v="3"/>
    <n v="41253"/>
    <n v="41253"/>
    <x v="1"/>
    <d v="2025-01-31T00:00:00"/>
    <n v="125.17260273972603"/>
    <x v="4"/>
  </r>
  <r>
    <n v="106916"/>
    <s v="VOLUNTEER"/>
    <x v="0"/>
    <s v="N"/>
    <m/>
    <m/>
    <m/>
    <s v="N"/>
    <m/>
    <x v="1"/>
    <d v="1998-09-13T00:00:00"/>
    <s v="LU2"/>
    <x v="1"/>
    <x v="2"/>
    <n v="41657"/>
    <n v="42121"/>
    <x v="1"/>
    <d v="2025-01-31T00:00:00"/>
    <n v="26.402739726027399"/>
    <x v="5"/>
  </r>
  <r>
    <n v="164946"/>
    <s v="VOLUNTEER"/>
    <x v="1"/>
    <s v="N"/>
    <m/>
    <m/>
    <m/>
    <s v="N"/>
    <m/>
    <x v="0"/>
    <d v="1957-06-04T00:00:00"/>
    <s v="LU2"/>
    <x v="1"/>
    <x v="3"/>
    <n v="45245"/>
    <s v=""/>
    <x v="0"/>
    <d v="2025-01-31T00:00:00"/>
    <n v="67.706849315068496"/>
    <x v="4"/>
  </r>
  <r>
    <n v="162026"/>
    <s v="VOLUNTEER"/>
    <x v="1"/>
    <s v="N"/>
    <m/>
    <m/>
    <m/>
    <s v="N"/>
    <m/>
    <x v="0"/>
    <d v="1955-08-31T00:00:00"/>
    <s v="MK42"/>
    <x v="1"/>
    <x v="2"/>
    <s v="Not Recorded"/>
    <s v="Not Recorded"/>
    <x v="0"/>
    <d v="2025-01-31T00:00:00"/>
    <n v="69.468493150684935"/>
    <x v="4"/>
  </r>
  <r>
    <n v="80763"/>
    <s v="VOLUNTEER"/>
    <x v="0"/>
    <s v="N"/>
    <m/>
    <m/>
    <m/>
    <s v="N"/>
    <m/>
    <x v="0"/>
    <d v="1927-06-23T00:00:00"/>
    <s v="AL5"/>
    <x v="0"/>
    <x v="2"/>
    <n v="40058"/>
    <n v="44095"/>
    <x v="0"/>
    <d v="2025-01-31T00:00:00"/>
    <n v="97.676712328767124"/>
    <x v="4"/>
  </r>
  <r>
    <n v="106192"/>
    <s v="VOLUNTEER"/>
    <x v="0"/>
    <s v="N"/>
    <m/>
    <m/>
    <m/>
    <s v="N"/>
    <m/>
    <x v="0"/>
    <d v="1996-02-11T00:00:00"/>
    <s v="HP1"/>
    <x v="0"/>
    <x v="2"/>
    <n v="41594"/>
    <n v="42186"/>
    <x v="0"/>
    <d v="2025-01-31T00:00:00"/>
    <n v="28.991780821917807"/>
    <x v="5"/>
  </r>
  <r>
    <n v="121103"/>
    <s v="VOLUNTEER"/>
    <x v="0"/>
    <s v="N"/>
    <m/>
    <m/>
    <m/>
    <s v="N"/>
    <m/>
    <x v="1"/>
    <d v="1966-03-25T00:00:00"/>
    <s v="LU6"/>
    <x v="1"/>
    <x v="5"/>
    <n v="42859"/>
    <n v="43187"/>
    <x v="4"/>
    <d v="2025-01-31T00:00:00"/>
    <n v="58.895890410958906"/>
    <x v="0"/>
  </r>
  <r>
    <n v="162034"/>
    <s v="VOLUNTEER"/>
    <x v="1"/>
    <s v="N"/>
    <m/>
    <m/>
    <m/>
    <s v="N"/>
    <m/>
    <x v="1"/>
    <d v="1994-09-13T00:00:00"/>
    <s v="MK41"/>
    <x v="1"/>
    <x v="3"/>
    <n v="44683"/>
    <s v=""/>
    <x v="3"/>
    <d v="2025-01-31T00:00:00"/>
    <n v="30.405479452054795"/>
    <x v="5"/>
  </r>
  <r>
    <n v="128332"/>
    <s v="VOLUNTEER"/>
    <x v="0"/>
    <s v="N"/>
    <m/>
    <m/>
    <m/>
    <s v="N"/>
    <m/>
    <x v="0"/>
    <d v="1952-08-03T00:00:00"/>
    <s v="EN11"/>
    <x v="0"/>
    <x v="3"/>
    <n v="43166"/>
    <n v="45434"/>
    <x v="0"/>
    <d v="2025-01-31T00:00:00"/>
    <n v="72.545205479452051"/>
    <x v="4"/>
  </r>
  <r>
    <n v="108004"/>
    <s v="VOLUNTEER"/>
    <x v="0"/>
    <s v="N"/>
    <m/>
    <m/>
    <m/>
    <s v="N"/>
    <m/>
    <x v="0"/>
    <d v="1943-11-30T00:00:00"/>
    <s v="LU7"/>
    <x v="4"/>
    <x v="2"/>
    <n v="41782"/>
    <n v="43488"/>
    <x v="0"/>
    <d v="2025-01-31T00:00:00"/>
    <n v="81.227397260273975"/>
    <x v="4"/>
  </r>
  <r>
    <n v="79897"/>
    <s v="VOLUNTEER"/>
    <x v="0"/>
    <s v="N"/>
    <m/>
    <m/>
    <m/>
    <s v="N"/>
    <m/>
    <x v="1"/>
    <d v="1949-10-06T00:00:00"/>
    <s v="SG5"/>
    <x v="0"/>
    <x v="3"/>
    <n v="40360"/>
    <n v="41137"/>
    <x v="1"/>
    <d v="2025-01-31T00:00:00"/>
    <n v="75.372602739726034"/>
    <x v="4"/>
  </r>
  <r>
    <n v="154380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126247"/>
    <s v="VOLUNTEER"/>
    <x v="0"/>
    <s v="N"/>
    <m/>
    <m/>
    <m/>
    <s v="N"/>
    <m/>
    <x v="0"/>
    <d v="2003-08-31T00:00:00"/>
    <s v="LU5"/>
    <x v="1"/>
    <x v="3"/>
    <n v="43099"/>
    <n v="44447"/>
    <x v="0"/>
    <d v="2025-01-31T00:00:00"/>
    <n v="21.435616438356163"/>
    <x v="1"/>
  </r>
  <r>
    <n v="121138"/>
    <s v="VOLUNTEER"/>
    <x v="0"/>
    <s v="N"/>
    <m/>
    <m/>
    <m/>
    <s v="N"/>
    <m/>
    <x v="0"/>
    <m/>
    <s v="HP2"/>
    <x v="0"/>
    <x v="2"/>
    <n v="42752"/>
    <n v="42962"/>
    <x v="0"/>
    <d v="2025-01-31T00:00:00"/>
    <n v="125.17260273972603"/>
    <x v="4"/>
  </r>
  <r>
    <n v="5114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55276"/>
    <s v="VOLUNTEER"/>
    <x v="0"/>
    <s v="N"/>
    <m/>
    <m/>
    <m/>
    <s v="N"/>
    <m/>
    <x v="0"/>
    <d v="1949-12-07T00:00:00"/>
    <s v="MK45"/>
    <x v="1"/>
    <x v="3"/>
    <n v="39001"/>
    <n v="42391"/>
    <x v="0"/>
    <d v="2025-01-31T00:00:00"/>
    <n v="75.202739726027403"/>
    <x v="4"/>
  </r>
  <r>
    <n v="151512"/>
    <s v="VOLUNTEER"/>
    <x v="0"/>
    <s v="N"/>
    <m/>
    <m/>
    <m/>
    <s v="N"/>
    <m/>
    <x v="0"/>
    <d v="2007-01-17T00:00:00"/>
    <s v="MK41"/>
    <x v="1"/>
    <x v="3"/>
    <n v="44424"/>
    <n v="44739"/>
    <x v="0"/>
    <d v="2025-01-31T00:00:00"/>
    <n v="18.052054794520547"/>
    <x v="1"/>
  </r>
  <r>
    <n v="135162"/>
    <s v="VOLUNTEER"/>
    <x v="0"/>
    <s v="N"/>
    <m/>
    <m/>
    <m/>
    <s v="N"/>
    <m/>
    <x v="1"/>
    <d v="1963-03-31T00:00:00"/>
    <s v="MK41"/>
    <x v="1"/>
    <x v="3"/>
    <n v="42573"/>
    <n v="44432"/>
    <x v="0"/>
    <d v="2025-01-31T00:00:00"/>
    <n v="61.88219178082192"/>
    <x v="0"/>
  </r>
  <r>
    <n v="100692"/>
    <s v="VOLUNTEER"/>
    <x v="0"/>
    <s v="N"/>
    <m/>
    <m/>
    <m/>
    <s v="N"/>
    <m/>
    <x v="0"/>
    <d v="1985-10-23T00:00:00"/>
    <s v="MK3"/>
    <x v="4"/>
    <x v="2"/>
    <n v="41123"/>
    <n v="41579"/>
    <x v="1"/>
    <d v="2025-01-31T00:00:00"/>
    <n v="39.301369863013697"/>
    <x v="2"/>
  </r>
  <r>
    <n v="82297"/>
    <s v="VOLUNTEER"/>
    <x v="0"/>
    <s v="N"/>
    <m/>
    <m/>
    <m/>
    <s v="N"/>
    <m/>
    <x v="0"/>
    <d v="1992-03-27T00:00:00"/>
    <s v="LU2"/>
    <x v="1"/>
    <x v="3"/>
    <n v="43194"/>
    <n v="45251"/>
    <x v="4"/>
    <d v="2025-01-31T00:00:00"/>
    <n v="32.871232876712327"/>
    <x v="5"/>
  </r>
  <r>
    <n v="154646"/>
    <s v="VOLUNTEER"/>
    <x v="1"/>
    <s v="N"/>
    <m/>
    <m/>
    <m/>
    <s v="N"/>
    <m/>
    <x v="0"/>
    <d v="1958-03-26T00:00:00"/>
    <s v="LU5"/>
    <x v="1"/>
    <x v="3"/>
    <n v="44614"/>
    <s v=""/>
    <x v="0"/>
    <d v="2025-01-31T00:00:00"/>
    <n v="66.898630136986299"/>
    <x v="4"/>
  </r>
  <r>
    <n v="81535"/>
    <s v="VOLUNTEER"/>
    <x v="1"/>
    <s v="N"/>
    <m/>
    <m/>
    <m/>
    <s v="N"/>
    <m/>
    <x v="1"/>
    <d v="1950-04-09T00:00:00"/>
    <s v="LU7"/>
    <x v="1"/>
    <x v="2"/>
    <n v="37591"/>
    <s v=""/>
    <x v="2"/>
    <d v="2025-01-31T00:00:00"/>
    <n v="74.865753424657541"/>
    <x v="4"/>
  </r>
  <r>
    <n v="81536"/>
    <s v="VOLUNTEER"/>
    <x v="1"/>
    <s v="N"/>
    <m/>
    <m/>
    <m/>
    <s v="N"/>
    <m/>
    <x v="0"/>
    <d v="1953-05-06T00:00:00"/>
    <s v="LU7"/>
    <x v="1"/>
    <x v="2"/>
    <n v="37591"/>
    <s v=""/>
    <x v="2"/>
    <d v="2025-01-31T00:00:00"/>
    <n v="71.789041095890411"/>
    <x v="4"/>
  </r>
  <r>
    <n v="140562"/>
    <s v="VOLUNTEER"/>
    <x v="0"/>
    <s v="N"/>
    <m/>
    <m/>
    <m/>
    <s v="N"/>
    <m/>
    <x v="1"/>
    <d v="2004-09-04T00:00:00"/>
    <s v="AL5"/>
    <x v="0"/>
    <x v="3"/>
    <s v="Not Recorded"/>
    <s v="Not Recorded"/>
    <x v="1"/>
    <d v="2025-01-31T00:00:00"/>
    <n v="20.421917808219177"/>
    <x v="1"/>
  </r>
  <r>
    <n v="39243"/>
    <s v="VOLUNTEER"/>
    <x v="1"/>
    <s v="N"/>
    <m/>
    <m/>
    <m/>
    <s v="N"/>
    <m/>
    <x v="0"/>
    <d v="1967-07-11T00:00:00"/>
    <s v="LU2"/>
    <x v="1"/>
    <x v="2"/>
    <n v="42819"/>
    <s v=""/>
    <x v="2"/>
    <d v="2025-01-31T00:00:00"/>
    <n v="57.6"/>
    <x v="0"/>
  </r>
  <r>
    <n v="52842"/>
    <s v="VOLUNTEER"/>
    <x v="0"/>
    <s v="N"/>
    <m/>
    <m/>
    <m/>
    <s v="N"/>
    <m/>
    <x v="0"/>
    <d v="1942-11-10T00:00:00"/>
    <s v="LU3"/>
    <x v="1"/>
    <x v="3"/>
    <n v="39356"/>
    <n v="44480"/>
    <x v="4"/>
    <d v="2025-01-31T00:00:00"/>
    <n v="82.282191780821918"/>
    <x v="4"/>
  </r>
  <r>
    <n v="160536"/>
    <s v="VOLUNTEER"/>
    <x v="0"/>
    <s v="N"/>
    <m/>
    <m/>
    <m/>
    <s v="N"/>
    <m/>
    <x v="0"/>
    <d v="2003-11-02T00:00:00"/>
    <s v="MK45"/>
    <x v="1"/>
    <x v="3"/>
    <n v="45090"/>
    <n v="45504"/>
    <x v="3"/>
    <d v="2025-01-31T00:00:00"/>
    <n v="21.263013698630136"/>
    <x v="1"/>
  </r>
  <r>
    <n v="134623"/>
    <s v="VOLUNTEER"/>
    <x v="0"/>
    <s v="N"/>
    <m/>
    <m/>
    <m/>
    <s v="N"/>
    <m/>
    <x v="1"/>
    <d v="1956-05-30T00:00:00"/>
    <s v="AL5"/>
    <x v="0"/>
    <x v="2"/>
    <n v="43559"/>
    <n v="44096"/>
    <x v="0"/>
    <d v="2025-01-31T00:00:00"/>
    <n v="68.720547945205482"/>
    <x v="4"/>
  </r>
  <r>
    <n v="119776"/>
    <s v="VOLUNTEER"/>
    <x v="0"/>
    <s v="N"/>
    <m/>
    <m/>
    <m/>
    <s v="N"/>
    <m/>
    <x v="0"/>
    <d v="2002-01-08T00:00:00"/>
    <s v="WD23"/>
    <x v="0"/>
    <x v="3"/>
    <n v="42742"/>
    <n v="42917"/>
    <x v="0"/>
    <d v="2025-01-31T00:00:00"/>
    <n v="23.079452054794519"/>
    <x v="1"/>
  </r>
  <r>
    <n v="148401"/>
    <s v="VOLUNTEER"/>
    <x v="0"/>
    <s v="N"/>
    <m/>
    <m/>
    <m/>
    <s v="N"/>
    <m/>
    <x v="0"/>
    <d v="1992-05-03T00:00:00"/>
    <s v="SG1"/>
    <x v="0"/>
    <x v="3"/>
    <s v="Not Recorded"/>
    <s v="Not Recorded"/>
    <x v="1"/>
    <d v="2025-01-31T00:00:00"/>
    <n v="32.769863013698632"/>
    <x v="5"/>
  </r>
  <r>
    <n v="117456"/>
    <s v="VOLUNTEER"/>
    <x v="0"/>
    <s v="N"/>
    <m/>
    <m/>
    <m/>
    <s v="N"/>
    <m/>
    <x v="1"/>
    <d v="2005-08-16T00:00:00"/>
    <s v="LU3"/>
    <x v="1"/>
    <x v="3"/>
    <s v="Not Recorded"/>
    <s v="Not Recorded"/>
    <x v="1"/>
    <d v="2025-01-31T00:00:00"/>
    <n v="19.473972602739725"/>
    <x v="1"/>
  </r>
  <r>
    <n v="101802"/>
    <s v="VOLUNTEER"/>
    <x v="0"/>
    <s v="N"/>
    <m/>
    <m/>
    <m/>
    <s v="N"/>
    <m/>
    <x v="0"/>
    <d v="1992-02-16T00:00:00"/>
    <s v="SG2"/>
    <x v="0"/>
    <x v="2"/>
    <n v="41222"/>
    <n v="41425"/>
    <x v="1"/>
    <d v="2025-01-31T00:00:00"/>
    <n v="32.980821917808221"/>
    <x v="5"/>
  </r>
  <r>
    <n v="111735"/>
    <s v="VOLUNTEER"/>
    <x v="0"/>
    <s v="N"/>
    <m/>
    <m/>
    <m/>
    <s v="N"/>
    <m/>
    <x v="0"/>
    <m/>
    <s v="HA7"/>
    <x v="2"/>
    <x v="3"/>
    <n v="42268"/>
    <n v="42268"/>
    <x v="1"/>
    <d v="2025-01-31T00:00:00"/>
    <n v="125.17260273972603"/>
    <x v="4"/>
  </r>
  <r>
    <n v="112409"/>
    <s v="VOLUNTEER"/>
    <x v="1"/>
    <s v="N"/>
    <m/>
    <m/>
    <m/>
    <s v="N"/>
    <m/>
    <x v="0"/>
    <d v="2001-01-16T00:00:00"/>
    <s v="LU3"/>
    <x v="1"/>
    <x v="2"/>
    <n v="42154"/>
    <s v=""/>
    <x v="2"/>
    <d v="2025-01-31T00:00:00"/>
    <n v="24.057534246575344"/>
    <x v="1"/>
  </r>
  <r>
    <n v="134316"/>
    <s v="VOLUNTEER"/>
    <x v="0"/>
    <s v="N"/>
    <m/>
    <m/>
    <m/>
    <s v="N"/>
    <m/>
    <x v="1"/>
    <d v="2003-10-31T00:00:00"/>
    <s v="WD3"/>
    <x v="0"/>
    <x v="3"/>
    <n v="43554"/>
    <n v="43589"/>
    <x v="0"/>
    <d v="2025-01-31T00:00:00"/>
    <n v="21.268493150684932"/>
    <x v="1"/>
  </r>
  <r>
    <n v="15050"/>
    <s v="VOLUNTEER"/>
    <x v="0"/>
    <s v="N"/>
    <m/>
    <m/>
    <m/>
    <s v="N"/>
    <m/>
    <x v="1"/>
    <d v="1940-08-01T00:00:00"/>
    <s v="LU4"/>
    <x v="1"/>
    <x v="2"/>
    <n v="36526"/>
    <n v="44796"/>
    <x v="2"/>
    <d v="2025-01-31T00:00:00"/>
    <n v="84.558904109589037"/>
    <x v="4"/>
  </r>
  <r>
    <n v="121025"/>
    <s v="VOLUNTEER"/>
    <x v="1"/>
    <s v="N"/>
    <m/>
    <m/>
    <m/>
    <s v="N"/>
    <m/>
    <x v="1"/>
    <d v="1975-06-02T00:00:00"/>
    <s v="LU3"/>
    <x v="1"/>
    <x v="2"/>
    <n v="42784"/>
    <s v=""/>
    <x v="2"/>
    <d v="2025-01-31T00:00:00"/>
    <n v="49.701369863013696"/>
    <x v="3"/>
  </r>
  <r>
    <n v="145665"/>
    <s v="VOLUNTEER"/>
    <x v="0"/>
    <s v="N"/>
    <m/>
    <m/>
    <m/>
    <s v="N"/>
    <m/>
    <x v="1"/>
    <d v="1983-10-29T00:00:00"/>
    <s v="LU3"/>
    <x v="1"/>
    <x v="3"/>
    <n v="44019"/>
    <n v="44454"/>
    <x v="0"/>
    <d v="2025-01-31T00:00:00"/>
    <n v="41.287671232876711"/>
    <x v="2"/>
  </r>
  <r>
    <n v="116581"/>
    <s v="VOLUNTEER"/>
    <x v="0"/>
    <s v="N"/>
    <m/>
    <m/>
    <m/>
    <s v="N"/>
    <m/>
    <x v="1"/>
    <d v="2000-04-06T00:00:00"/>
    <s v="LU4"/>
    <x v="1"/>
    <x v="3"/>
    <n v="42592"/>
    <n v="43327"/>
    <x v="3"/>
    <d v="2025-01-31T00:00:00"/>
    <n v="24.838356164383562"/>
    <x v="1"/>
  </r>
  <r>
    <n v="102766"/>
    <s v="VOLUNTEER"/>
    <x v="0"/>
    <s v="N"/>
    <m/>
    <m/>
    <m/>
    <s v="N"/>
    <m/>
    <x v="1"/>
    <d v="1995-07-31T00:00:00"/>
    <s v="MK45"/>
    <x v="1"/>
    <x v="3"/>
    <n v="41401"/>
    <n v="42114"/>
    <x v="1"/>
    <d v="2025-01-31T00:00:00"/>
    <n v="29.526027397260275"/>
    <x v="5"/>
  </r>
  <r>
    <n v="100594"/>
    <s v="VOLUNTEER"/>
    <x v="0"/>
    <s v="N"/>
    <m/>
    <m/>
    <m/>
    <s v="N"/>
    <m/>
    <x v="1"/>
    <d v="1992-09-14T00:00:00"/>
    <s v="AL1"/>
    <x v="0"/>
    <x v="2"/>
    <n v="41191"/>
    <n v="41191"/>
    <x v="1"/>
    <d v="2025-01-31T00:00:00"/>
    <n v="32.402739726027399"/>
    <x v="5"/>
  </r>
  <r>
    <n v="80764"/>
    <s v="VOLUNTEER"/>
    <x v="0"/>
    <s v="N"/>
    <m/>
    <m/>
    <m/>
    <s v="N"/>
    <m/>
    <x v="0"/>
    <d v="1952-02-04T00:00:00"/>
    <s v="LU3"/>
    <x v="1"/>
    <x v="3"/>
    <n v="38108"/>
    <n v="41117"/>
    <x v="1"/>
    <d v="2025-01-31T00:00:00"/>
    <n v="73.041095890410958"/>
    <x v="4"/>
  </r>
  <r>
    <n v="104537"/>
    <s v="VOLUNTEER"/>
    <x v="1"/>
    <s v="N"/>
    <m/>
    <m/>
    <m/>
    <s v="N"/>
    <m/>
    <x v="0"/>
    <d v="1940-09-04T00:00:00"/>
    <s v="HP3"/>
    <x v="0"/>
    <x v="2"/>
    <n v="41449"/>
    <s v=""/>
    <x v="0"/>
    <d v="2025-01-31T00:00:00"/>
    <n v="84.465753424657535"/>
    <x v="4"/>
  </r>
  <r>
    <n v="129728"/>
    <s v="VOLUNTEER"/>
    <x v="0"/>
    <s v="N"/>
    <m/>
    <m/>
    <m/>
    <s v="N"/>
    <m/>
    <x v="0"/>
    <d v="2000-01-22T00:00:00"/>
    <s v="LU3"/>
    <x v="1"/>
    <x v="3"/>
    <n v="43313"/>
    <n v="43488"/>
    <x v="0"/>
    <d v="2025-01-31T00:00:00"/>
    <n v="25.043835616438358"/>
    <x v="5"/>
  </r>
  <r>
    <n v="154616"/>
    <s v="VOLUNTEER"/>
    <x v="0"/>
    <s v="N"/>
    <m/>
    <m/>
    <m/>
    <s v="N"/>
    <m/>
    <x v="0"/>
    <d v="2005-05-11T00:00:00"/>
    <s v="LU5"/>
    <x v="1"/>
    <x v="3"/>
    <n v="44599"/>
    <n v="44789"/>
    <x v="3"/>
    <d v="2025-01-31T00:00:00"/>
    <n v="19.739726027397261"/>
    <x v="1"/>
  </r>
  <r>
    <n v="93783"/>
    <s v="VOLUNTEER"/>
    <x v="0"/>
    <s v="N"/>
    <m/>
    <m/>
    <m/>
    <s v="N"/>
    <m/>
    <x v="1"/>
    <d v="1985-06-19T00:00:00"/>
    <s v="MK45"/>
    <x v="1"/>
    <x v="2"/>
    <n v="40983"/>
    <n v="41074"/>
    <x v="1"/>
    <d v="2025-01-31T00:00:00"/>
    <n v="39.646575342465752"/>
    <x v="2"/>
  </r>
  <r>
    <n v="56990"/>
    <s v="VOLUNTEER"/>
    <x v="1"/>
    <s v="N"/>
    <m/>
    <m/>
    <m/>
    <s v="N"/>
    <m/>
    <x v="0"/>
    <d v="1949-10-08T00:00:00"/>
    <s v="LU4"/>
    <x v="1"/>
    <x v="6"/>
    <n v="40336"/>
    <s v=""/>
    <x v="2"/>
    <d v="2025-01-31T00:00:00"/>
    <n v="75.367123287671234"/>
    <x v="4"/>
  </r>
  <r>
    <n v="115561"/>
    <s v="VOLUNTEER"/>
    <x v="1"/>
    <s v="N"/>
    <m/>
    <m/>
    <m/>
    <s v="N"/>
    <m/>
    <x v="0"/>
    <d v="1963-09-16T00:00:00"/>
    <s v="LU6"/>
    <x v="1"/>
    <x v="3"/>
    <n v="42496"/>
    <s v=""/>
    <x v="2"/>
    <d v="2025-01-31T00:00:00"/>
    <n v="61.419178082191777"/>
    <x v="0"/>
  </r>
  <r>
    <n v="114685"/>
    <s v="VOLUNTEER"/>
    <x v="1"/>
    <s v="N"/>
    <m/>
    <m/>
    <m/>
    <s v="N"/>
    <m/>
    <x v="0"/>
    <d v="1951-05-13T00:00:00"/>
    <s v="LU2"/>
    <x v="1"/>
    <x v="3"/>
    <n v="43763"/>
    <s v=""/>
    <x v="0"/>
    <d v="2025-01-31T00:00:00"/>
    <n v="73.772602739726025"/>
    <x v="4"/>
  </r>
  <r>
    <n v="123807"/>
    <s v="VOLUNTEER"/>
    <x v="1"/>
    <s v="N"/>
    <m/>
    <m/>
    <m/>
    <s v="N"/>
    <m/>
    <x v="0"/>
    <d v="1988-07-01T00:00:00"/>
    <s v="LU2"/>
    <x v="1"/>
    <x v="3"/>
    <n v="43007"/>
    <s v=""/>
    <x v="0"/>
    <d v="2025-01-31T00:00:00"/>
    <n v="36.610958904109587"/>
    <x v="2"/>
  </r>
  <r>
    <n v="154924"/>
    <s v="VOLUNTEER"/>
    <x v="0"/>
    <s v="N"/>
    <m/>
    <m/>
    <m/>
    <s v="N"/>
    <m/>
    <x v="1"/>
    <d v="2007-04-05T00:00:00"/>
    <s v="SG4"/>
    <x v="0"/>
    <x v="3"/>
    <n v="44590"/>
    <n v="44680"/>
    <x v="0"/>
    <d v="2025-01-31T00:00:00"/>
    <n v="17.838356164383562"/>
    <x v="1"/>
  </r>
  <r>
    <n v="160414"/>
    <s v="VOLUNTEER"/>
    <x v="1"/>
    <s v="N"/>
    <m/>
    <m/>
    <m/>
    <s v="N"/>
    <m/>
    <x v="0"/>
    <d v="1954-01-03T00:00:00"/>
    <s v="SG1"/>
    <x v="0"/>
    <x v="3"/>
    <n v="45008"/>
    <s v=""/>
    <x v="0"/>
    <d v="2025-01-31T00:00:00"/>
    <n v="71.126027397260273"/>
    <x v="4"/>
  </r>
  <r>
    <n v="94048"/>
    <s v="VOLUNTEER"/>
    <x v="0"/>
    <s v="N"/>
    <m/>
    <m/>
    <m/>
    <s v="N"/>
    <m/>
    <x v="1"/>
    <d v="1996-01-23T00:00:00"/>
    <s v="AL1"/>
    <x v="0"/>
    <x v="2"/>
    <n v="40936"/>
    <n v="41183"/>
    <x v="1"/>
    <d v="2025-01-31T00:00:00"/>
    <n v="29.043835616438358"/>
    <x v="5"/>
  </r>
  <r>
    <n v="167018"/>
    <s v="VOLUNTEER"/>
    <x v="0"/>
    <s v="N"/>
    <m/>
    <m/>
    <m/>
    <s v="N"/>
    <m/>
    <x v="0"/>
    <d v="2009-08-19T00:00:00"/>
    <s v="MK41"/>
    <x v="1"/>
    <x v="0"/>
    <s v="Not Recorded"/>
    <s v="Not Recorded"/>
    <x v="1"/>
    <d v="2025-01-31T00:00:00"/>
    <n v="15.463013698630137"/>
    <x v="6"/>
  </r>
  <r>
    <n v="80405"/>
    <s v="VOLUNTEER"/>
    <x v="1"/>
    <s v="N"/>
    <m/>
    <m/>
    <m/>
    <s v="N"/>
    <m/>
    <x v="0"/>
    <m/>
    <s v="SG19"/>
    <x v="1"/>
    <x v="3"/>
    <n v="45324"/>
    <s v=""/>
    <x v="0"/>
    <d v="2025-01-31T00:00:00"/>
    <n v="125.17260273972603"/>
    <x v="4"/>
  </r>
  <r>
    <n v="43246"/>
    <s v="VOLUNTEER"/>
    <x v="0"/>
    <s v="N"/>
    <m/>
    <m/>
    <m/>
    <s v="N"/>
    <m/>
    <x v="0"/>
    <d v="1962-12-31T00:00:00"/>
    <s v="LU3"/>
    <x v="1"/>
    <x v="3"/>
    <n v="40977"/>
    <n v="41548"/>
    <x v="1"/>
    <d v="2025-01-31T00:00:00"/>
    <n v="62.128767123287673"/>
    <x v="0"/>
  </r>
  <r>
    <n v="165979"/>
    <s v="VOLUNTEER"/>
    <x v="1"/>
    <s v="N"/>
    <m/>
    <m/>
    <m/>
    <s v="N"/>
    <m/>
    <x v="0"/>
    <d v="1969-03-05T00:00:00"/>
    <s v="EN11"/>
    <x v="0"/>
    <x v="3"/>
    <n v="45388"/>
    <s v=""/>
    <x v="0"/>
    <d v="2025-01-31T00:00:00"/>
    <n v="55.947945205479449"/>
    <x v="0"/>
  </r>
  <r>
    <n v="111900"/>
    <s v="VOLUNTEER"/>
    <x v="0"/>
    <s v="N"/>
    <m/>
    <m/>
    <m/>
    <s v="N"/>
    <m/>
    <x v="1"/>
    <d v="1998-11-23T00:00:00"/>
    <s v="LU1"/>
    <x v="1"/>
    <x v="3"/>
    <n v="42231"/>
    <n v="42954"/>
    <x v="3"/>
    <d v="2025-01-31T00:00:00"/>
    <n v="26.208219178082192"/>
    <x v="5"/>
  </r>
  <r>
    <n v="131745"/>
    <s v="VOLUNTEER"/>
    <x v="0"/>
    <s v="N"/>
    <m/>
    <m/>
    <m/>
    <s v="N"/>
    <m/>
    <x v="1"/>
    <d v="1950-08-31T00:00:00"/>
    <s v="MK45"/>
    <x v="1"/>
    <x v="3"/>
    <n v="43497"/>
    <n v="44096"/>
    <x v="4"/>
    <d v="2025-01-31T00:00:00"/>
    <n v="74.471232876712335"/>
    <x v="4"/>
  </r>
  <r>
    <n v="41484"/>
    <s v="VOLUNTEER"/>
    <x v="0"/>
    <s v="N"/>
    <m/>
    <m/>
    <m/>
    <s v="N"/>
    <m/>
    <x v="0"/>
    <d v="1994-04-11T00:00:00"/>
    <s v="LU3"/>
    <x v="1"/>
    <x v="3"/>
    <n v="40630"/>
    <n v="41141"/>
    <x v="1"/>
    <d v="2025-01-31T00:00:00"/>
    <n v="30.830136986301369"/>
    <x v="5"/>
  </r>
  <r>
    <n v="64155"/>
    <s v="VOLUNTEER"/>
    <x v="1"/>
    <s v="N"/>
    <m/>
    <m/>
    <m/>
    <s v="N"/>
    <m/>
    <x v="0"/>
    <d v="1989-01-27T00:00:00"/>
    <s v="LU6"/>
    <x v="1"/>
    <x v="3"/>
    <n v="40278"/>
    <s v=""/>
    <x v="0"/>
    <d v="2025-01-31T00:00:00"/>
    <n v="36.035616438356165"/>
    <x v="2"/>
  </r>
  <r>
    <n v="83441"/>
    <s v="VOLUNTEER"/>
    <x v="0"/>
    <s v="N"/>
    <m/>
    <m/>
    <m/>
    <s v="N"/>
    <m/>
    <x v="1"/>
    <d v="1955-05-18T00:00:00"/>
    <s v="SG1"/>
    <x v="0"/>
    <x v="2"/>
    <n v="40830"/>
    <n v="40883"/>
    <x v="1"/>
    <d v="2025-01-31T00:00:00"/>
    <n v="69.756164383561639"/>
    <x v="4"/>
  </r>
  <r>
    <n v="106863"/>
    <s v="VOLUNTEER"/>
    <x v="0"/>
    <s v="N"/>
    <m/>
    <m/>
    <m/>
    <s v="N"/>
    <m/>
    <x v="0"/>
    <d v="1972-03-20T00:00:00"/>
    <s v="SG1"/>
    <x v="0"/>
    <x v="2"/>
    <n v="41519"/>
    <n v="43586"/>
    <x v="0"/>
    <d v="2025-01-31T00:00:00"/>
    <n v="52.904109589041099"/>
    <x v="3"/>
  </r>
  <r>
    <n v="83874"/>
    <s v="VOLUNTEER"/>
    <x v="0"/>
    <s v="N"/>
    <m/>
    <m/>
    <m/>
    <s v="N"/>
    <m/>
    <x v="0"/>
    <d v="1994-01-21T00:00:00"/>
    <s v="LU1"/>
    <x v="1"/>
    <x v="2"/>
    <n v="40886"/>
    <n v="41486"/>
    <x v="1"/>
    <d v="2025-01-31T00:00:00"/>
    <n v="31.049315068493151"/>
    <x v="5"/>
  </r>
  <r>
    <n v="134415"/>
    <s v="VOLUNTEER"/>
    <x v="0"/>
    <s v="N"/>
    <m/>
    <m/>
    <m/>
    <s v="N"/>
    <m/>
    <x v="0"/>
    <d v="2002-07-31T00:00:00"/>
    <s v="SG1"/>
    <x v="0"/>
    <x v="7"/>
    <n v="43551"/>
    <n v="44776"/>
    <x v="0"/>
    <d v="2025-01-31T00:00:00"/>
    <n v="22.520547945205479"/>
    <x v="1"/>
  </r>
  <r>
    <n v="81652"/>
    <s v="VOLUNTEER"/>
    <x v="0"/>
    <s v="N"/>
    <m/>
    <m/>
    <m/>
    <s v="N"/>
    <m/>
    <x v="1"/>
    <d v="1949-01-09T00:00:00"/>
    <s v="MK45"/>
    <x v="1"/>
    <x v="3"/>
    <n v="42251"/>
    <n v="42453"/>
    <x v="1"/>
    <d v="2025-01-31T00:00:00"/>
    <n v="76.112328767123287"/>
    <x v="4"/>
  </r>
  <r>
    <n v="150767"/>
    <s v="VOLUNTEER"/>
    <x v="0"/>
    <s v="N"/>
    <m/>
    <m/>
    <m/>
    <s v="N"/>
    <m/>
    <x v="1"/>
    <d v="2001-03-17T00:00:00"/>
    <s v="WD3"/>
    <x v="0"/>
    <x v="3"/>
    <n v="44363"/>
    <n v="44650"/>
    <x v="0"/>
    <d v="2025-01-31T00:00:00"/>
    <n v="23.893150684931506"/>
    <x v="1"/>
  </r>
  <r>
    <n v="80765"/>
    <s v="VOLUNTEER"/>
    <x v="1"/>
    <s v="N"/>
    <m/>
    <m/>
    <m/>
    <s v="N"/>
    <m/>
    <x v="1"/>
    <d v="1947-06-10T00:00:00"/>
    <s v="MK45"/>
    <x v="1"/>
    <x v="3"/>
    <n v="36526"/>
    <s v=""/>
    <x v="4"/>
    <d v="2025-01-31T00:00:00"/>
    <n v="77.698630136986296"/>
    <x v="4"/>
  </r>
  <r>
    <n v="126730"/>
    <s v="VOLUNTEER"/>
    <x v="0"/>
    <s v="N"/>
    <m/>
    <m/>
    <m/>
    <s v="N"/>
    <m/>
    <x v="1"/>
    <d v="1995-05-22T00:00:00"/>
    <s v="WD25"/>
    <x v="0"/>
    <x v="3"/>
    <n v="43112"/>
    <n v="43586"/>
    <x v="0"/>
    <d v="2025-01-31T00:00:00"/>
    <n v="29.717808219178082"/>
    <x v="5"/>
  </r>
  <r>
    <n v="121113"/>
    <s v="VOLUNTEER"/>
    <x v="0"/>
    <s v="N"/>
    <m/>
    <m/>
    <m/>
    <s v="N"/>
    <m/>
    <x v="0"/>
    <d v="1989-10-03T00:00:00"/>
    <s v="LU5"/>
    <x v="1"/>
    <x v="3"/>
    <s v="Not Recorded"/>
    <s v="Not Recorded"/>
    <x v="1"/>
    <d v="2025-01-31T00:00:00"/>
    <n v="35.353424657534248"/>
    <x v="2"/>
  </r>
  <r>
    <n v="102372"/>
    <s v="VOLUNTEER"/>
    <x v="0"/>
    <s v="N"/>
    <m/>
    <m/>
    <m/>
    <s v="N"/>
    <m/>
    <x v="0"/>
    <d v="1965-07-16T00:00:00"/>
    <s v="LU5"/>
    <x v="1"/>
    <x v="3"/>
    <n v="41394"/>
    <n v="42845"/>
    <x v="3"/>
    <d v="2025-01-31T00:00:00"/>
    <n v="59.586301369863016"/>
    <x v="0"/>
  </r>
  <r>
    <n v="35596"/>
    <s v="VOLUNTEER"/>
    <x v="0"/>
    <s v="N"/>
    <m/>
    <m/>
    <m/>
    <s v="N"/>
    <m/>
    <x v="0"/>
    <m/>
    <s v="LU3"/>
    <x v="1"/>
    <x v="6"/>
    <s v="Not Recorded"/>
    <s v="Not Recorded"/>
    <x v="0"/>
    <d v="2025-01-31T00:00:00"/>
    <n v="125.17260273972603"/>
    <x v="4"/>
  </r>
  <r>
    <n v="79596"/>
    <s v="VOLUNTEER"/>
    <x v="0"/>
    <s v="N"/>
    <m/>
    <m/>
    <m/>
    <s v="Y"/>
    <s v="21/12/2021"/>
    <x v="0"/>
    <d v="1944-06-07T00:00:00"/>
    <s v="MK45"/>
    <x v="1"/>
    <x v="2"/>
    <n v="40624"/>
    <n v="44551"/>
    <x v="0"/>
    <d v="2025-01-31T00:00:00"/>
    <n v="80.706849315068496"/>
    <x v="4"/>
  </r>
  <r>
    <n v="102890"/>
    <s v="VOLUNTEER"/>
    <x v="0"/>
    <s v="N"/>
    <m/>
    <m/>
    <m/>
    <s v="N"/>
    <m/>
    <x v="0"/>
    <d v="1964-05-11T00:00:00"/>
    <s v="HP8"/>
    <x v="4"/>
    <x v="3"/>
    <n v="41321"/>
    <n v="41630"/>
    <x v="1"/>
    <d v="2025-01-31T00:00:00"/>
    <n v="60.767123287671232"/>
    <x v="0"/>
  </r>
  <r>
    <n v="123663"/>
    <s v="VOLUNTEER"/>
    <x v="0"/>
    <s v="N"/>
    <m/>
    <m/>
    <m/>
    <s v="N"/>
    <m/>
    <x v="0"/>
    <d v="1969-06-11T00:00:00"/>
    <s v="LU5"/>
    <x v="1"/>
    <x v="3"/>
    <n v="43084"/>
    <n v="45027"/>
    <x v="3"/>
    <d v="2025-01-31T00:00:00"/>
    <n v="55.679452054794524"/>
    <x v="0"/>
  </r>
  <r>
    <n v="80766"/>
    <s v="VOLUNTEER"/>
    <x v="0"/>
    <s v="N"/>
    <m/>
    <m/>
    <m/>
    <s v="N"/>
    <m/>
    <x v="0"/>
    <d v="1956-10-13T00:00:00"/>
    <s v="LU2"/>
    <x v="1"/>
    <x v="3"/>
    <n v="39788"/>
    <n v="42838"/>
    <x v="0"/>
    <d v="2025-01-31T00:00:00"/>
    <n v="68.347945205479448"/>
    <x v="4"/>
  </r>
  <r>
    <n v="79435"/>
    <s v="VOLUNTEER"/>
    <x v="0"/>
    <s v="N"/>
    <m/>
    <m/>
    <m/>
    <s v="N"/>
    <m/>
    <x v="0"/>
    <d v="1954-04-20T00:00:00"/>
    <s v="MK45"/>
    <x v="1"/>
    <x v="6"/>
    <n v="40072"/>
    <n v="44825"/>
    <x v="3"/>
    <d v="2025-01-31T00:00:00"/>
    <n v="70.832876712328769"/>
    <x v="4"/>
  </r>
  <r>
    <n v="94491"/>
    <s v="VOLUNTEER"/>
    <x v="0"/>
    <s v="N"/>
    <m/>
    <m/>
    <m/>
    <s v="N"/>
    <m/>
    <x v="0"/>
    <d v="1929-12-30T00:00:00"/>
    <s v="AL2"/>
    <x v="0"/>
    <x v="2"/>
    <n v="41012"/>
    <n v="42011"/>
    <x v="1"/>
    <d v="2025-01-31T00:00:00"/>
    <n v="95.153424657534245"/>
    <x v="4"/>
  </r>
  <r>
    <n v="63795"/>
    <s v="VOLUNTEER"/>
    <x v="0"/>
    <s v="N"/>
    <m/>
    <m/>
    <m/>
    <s v="N"/>
    <m/>
    <x v="0"/>
    <d v="1946-05-29T00:00:00"/>
    <s v="LU3"/>
    <x v="1"/>
    <x v="3"/>
    <n v="39196"/>
    <n v="42919"/>
    <x v="0"/>
    <d v="2025-01-31T00:00:00"/>
    <n v="78.731506849315068"/>
    <x v="4"/>
  </r>
  <r>
    <n v="101776"/>
    <s v="VOLUNTEER"/>
    <x v="0"/>
    <s v="N"/>
    <m/>
    <m/>
    <m/>
    <s v="N"/>
    <m/>
    <x v="0"/>
    <d v="1995-03-08T00:00:00"/>
    <s v="LU3"/>
    <x v="1"/>
    <x v="2"/>
    <n v="41228"/>
    <n v="42298"/>
    <x v="0"/>
    <d v="2025-01-31T00:00:00"/>
    <n v="29.923287671232877"/>
    <x v="5"/>
  </r>
  <r>
    <n v="102541"/>
    <s v="VOLUNTEER"/>
    <x v="0"/>
    <s v="N"/>
    <m/>
    <m/>
    <m/>
    <s v="N"/>
    <m/>
    <x v="1"/>
    <d v="1997-03-30T00:00:00"/>
    <s v="LU2"/>
    <x v="1"/>
    <x v="2"/>
    <n v="41286"/>
    <n v="41509"/>
    <x v="1"/>
    <d v="2025-01-31T00:00:00"/>
    <n v="27.860273972602741"/>
    <x v="5"/>
  </r>
  <r>
    <n v="130248"/>
    <s v="VOLUNTEER"/>
    <x v="0"/>
    <s v="N"/>
    <m/>
    <m/>
    <m/>
    <s v="N"/>
    <m/>
    <x v="0"/>
    <d v="1967-05-30T00:00:00"/>
    <s v="LU3"/>
    <x v="1"/>
    <x v="2"/>
    <n v="43401"/>
    <n v="44831"/>
    <x v="2"/>
    <d v="2025-01-31T00:00:00"/>
    <n v="57.715068493150682"/>
    <x v="0"/>
  </r>
  <r>
    <n v="45439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6967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61997"/>
    <s v="VOLUNTEER"/>
    <x v="0"/>
    <s v="N"/>
    <m/>
    <m/>
    <m/>
    <s v="N"/>
    <m/>
    <x v="3"/>
    <d v="2007-04-12T00:00:00"/>
    <s v="MK40"/>
    <x v="1"/>
    <x v="2"/>
    <n v="45218"/>
    <n v="45212"/>
    <x v="0"/>
    <d v="2025-01-31T00:00:00"/>
    <n v="17.81917808219178"/>
    <x v="1"/>
  </r>
  <r>
    <n v="107822"/>
    <s v="VOLUNTEER"/>
    <x v="0"/>
    <s v="N"/>
    <m/>
    <m/>
    <m/>
    <s v="N"/>
    <m/>
    <x v="1"/>
    <d v="1962-11-09T00:00:00"/>
    <s v="AL7"/>
    <x v="0"/>
    <x v="3"/>
    <s v="Not Recorded"/>
    <s v="Not Recorded"/>
    <x v="0"/>
    <d v="2025-01-31T00:00:00"/>
    <n v="62.271232876712325"/>
    <x v="0"/>
  </r>
  <r>
    <n v="80767"/>
    <s v="VOLUNTEER"/>
    <x v="0"/>
    <s v="N"/>
    <m/>
    <m/>
    <m/>
    <s v="Y"/>
    <s v="01/02/2023"/>
    <x v="1"/>
    <d v="1941-03-06T00:00:00"/>
    <s v="LU2"/>
    <x v="1"/>
    <x v="3"/>
    <n v="39538"/>
    <n v="42107"/>
    <x v="1"/>
    <d v="2025-01-31T00:00:00"/>
    <n v="83.964383561643842"/>
    <x v="4"/>
  </r>
  <r>
    <n v="80768"/>
    <s v="VOLUNTEER"/>
    <x v="1"/>
    <s v="N"/>
    <m/>
    <m/>
    <m/>
    <s v="N"/>
    <m/>
    <x v="0"/>
    <d v="1941-11-22T00:00:00"/>
    <s v="LU2"/>
    <x v="1"/>
    <x v="3"/>
    <n v="37180"/>
    <s v=""/>
    <x v="0"/>
    <d v="2025-01-31T00:00:00"/>
    <n v="83.249315068493146"/>
    <x v="4"/>
  </r>
  <r>
    <n v="117112"/>
    <s v="VOLUNTEER"/>
    <x v="1"/>
    <s v="N"/>
    <m/>
    <m/>
    <m/>
    <s v="N"/>
    <m/>
    <x v="1"/>
    <d v="2002-06-24T00:00:00"/>
    <s v="LU2"/>
    <x v="1"/>
    <x v="2"/>
    <n v="42469"/>
    <s v=""/>
    <x v="0"/>
    <d v="2025-01-31T00:00:00"/>
    <n v="22.621917808219177"/>
    <x v="1"/>
  </r>
  <r>
    <n v="49684"/>
    <s v="VOLUNTEER"/>
    <x v="0"/>
    <s v="N"/>
    <m/>
    <m/>
    <m/>
    <s v="N"/>
    <m/>
    <x v="0"/>
    <d v="1942-04-01T00:00:00"/>
    <s v="LU2"/>
    <x v="1"/>
    <x v="3"/>
    <n v="40161"/>
    <n v="41757"/>
    <x v="1"/>
    <d v="2025-01-31T00:00:00"/>
    <n v="82.893150684931513"/>
    <x v="4"/>
  </r>
  <r>
    <n v="35144"/>
    <s v="VOLUNTEER"/>
    <x v="0"/>
    <s v="N"/>
    <m/>
    <m/>
    <m/>
    <s v="N"/>
    <m/>
    <x v="0"/>
    <m/>
    <s v="LU6"/>
    <x v="1"/>
    <x v="2"/>
    <n v="37956"/>
    <n v="39417"/>
    <x v="1"/>
    <d v="2025-01-31T00:00:00"/>
    <n v="125.17260273972603"/>
    <x v="4"/>
  </r>
  <r>
    <n v="103906"/>
    <s v="VOLUNTEER"/>
    <x v="1"/>
    <s v="N"/>
    <m/>
    <m/>
    <m/>
    <s v="N"/>
    <m/>
    <x v="0"/>
    <d v="1947-05-09T00:00:00"/>
    <s v="MK45"/>
    <x v="1"/>
    <x v="2"/>
    <s v="Not Recorded"/>
    <s v="Not Recorded"/>
    <x v="0"/>
    <d v="2025-01-31T00:00:00"/>
    <n v="77.786301369863011"/>
    <x v="4"/>
  </r>
  <r>
    <n v="126804"/>
    <s v="VOLUNTEER"/>
    <x v="0"/>
    <s v="N"/>
    <m/>
    <m/>
    <m/>
    <s v="N"/>
    <m/>
    <x v="0"/>
    <d v="2003-04-19T00:00:00"/>
    <s v="AL3"/>
    <x v="0"/>
    <x v="3"/>
    <n v="43145"/>
    <n v="43295"/>
    <x v="0"/>
    <d v="2025-01-31T00:00:00"/>
    <n v="21.802739726027397"/>
    <x v="1"/>
  </r>
  <r>
    <n v="108239"/>
    <s v="VOLUNTEER"/>
    <x v="0"/>
    <s v="N"/>
    <m/>
    <m/>
    <m/>
    <s v="N"/>
    <m/>
    <x v="0"/>
    <d v="1985-10-23T00:00:00"/>
    <s v="WD5"/>
    <x v="3"/>
    <x v="2"/>
    <s v="Not Recorded"/>
    <s v="Not Recorded"/>
    <x v="2"/>
    <d v="2025-01-31T00:00:00"/>
    <n v="39.301369863013697"/>
    <x v="2"/>
  </r>
  <r>
    <n v="130927"/>
    <s v="VOLUNTEER"/>
    <x v="0"/>
    <s v="N"/>
    <m/>
    <m/>
    <m/>
    <s v="N"/>
    <m/>
    <x v="0"/>
    <d v="2000-03-19T00:00:00"/>
    <s v="MK45"/>
    <x v="1"/>
    <x v="3"/>
    <s v="Not Recorded"/>
    <s v="Not Recorded"/>
    <x v="1"/>
    <d v="2025-01-31T00:00:00"/>
    <n v="24.887671232876713"/>
    <x v="1"/>
  </r>
  <r>
    <n v="105865"/>
    <s v="VOLUNTEER"/>
    <x v="0"/>
    <s v="N"/>
    <m/>
    <m/>
    <m/>
    <s v="N"/>
    <m/>
    <x v="0"/>
    <d v="1995-12-24T00:00:00"/>
    <s v="LU2"/>
    <x v="1"/>
    <x v="3"/>
    <n v="42380"/>
    <n v="42380"/>
    <x v="1"/>
    <d v="2025-01-31T00:00:00"/>
    <n v="29.126027397260273"/>
    <x v="5"/>
  </r>
  <r>
    <n v="28657"/>
    <s v="VOLUNTEER"/>
    <x v="0"/>
    <s v="N"/>
    <m/>
    <m/>
    <m/>
    <s v="N"/>
    <m/>
    <x v="0"/>
    <d v="1963-12-19T00:00:00"/>
    <s v="LU2"/>
    <x v="1"/>
    <x v="2"/>
    <n v="40640"/>
    <n v="43913"/>
    <x v="4"/>
    <d v="2025-01-31T00:00:00"/>
    <n v="61.161643835616438"/>
    <x v="0"/>
  </r>
  <r>
    <n v="163436"/>
    <s v="VOLUNTEER"/>
    <x v="0"/>
    <s v="N"/>
    <m/>
    <m/>
    <m/>
    <s v="N"/>
    <m/>
    <x v="0"/>
    <d v="1987-11-04T00:00:00"/>
    <s v="MK77"/>
    <x v="3"/>
    <x v="3"/>
    <s v="Not Recorded"/>
    <s v="Not Recorded"/>
    <x v="1"/>
    <d v="2025-01-31T00:00:00"/>
    <n v="37.268493150684932"/>
    <x v="2"/>
  </r>
  <r>
    <n v="112425"/>
    <s v="VOLUNTEER"/>
    <x v="0"/>
    <s v="N"/>
    <m/>
    <m/>
    <m/>
    <s v="N"/>
    <m/>
    <x v="0"/>
    <m/>
    <s v="LU3"/>
    <x v="1"/>
    <x v="3"/>
    <n v="42219"/>
    <n v="42219"/>
    <x v="1"/>
    <d v="2025-01-31T00:00:00"/>
    <n v="125.17260273972603"/>
    <x v="4"/>
  </r>
  <r>
    <n v="107228"/>
    <s v="VOLUNTEER"/>
    <x v="0"/>
    <s v="N"/>
    <m/>
    <m/>
    <m/>
    <s v="N"/>
    <m/>
    <x v="1"/>
    <m/>
    <s v="LU2"/>
    <x v="1"/>
    <x v="2"/>
    <s v="Not Recorded"/>
    <s v="Not Recorded"/>
    <x v="2"/>
    <d v="2025-01-31T00:00:00"/>
    <n v="125.17260273972603"/>
    <x v="4"/>
  </r>
  <r>
    <n v="155960"/>
    <s v="VOLUNTEER"/>
    <x v="0"/>
    <s v="N"/>
    <m/>
    <m/>
    <m/>
    <s v="N"/>
    <m/>
    <x v="0"/>
    <d v="2002-01-11T00:00:00"/>
    <s v="HP2"/>
    <x v="0"/>
    <x v="3"/>
    <n v="44655"/>
    <n v="44951"/>
    <x v="0"/>
    <d v="2025-01-31T00:00:00"/>
    <n v="23.07123287671233"/>
    <x v="1"/>
  </r>
  <r>
    <n v="146840"/>
    <s v="VOLUNTEER"/>
    <x v="0"/>
    <s v="N"/>
    <m/>
    <m/>
    <m/>
    <s v="N"/>
    <m/>
    <x v="0"/>
    <d v="1994-01-26T00:00:00"/>
    <s v="LU2"/>
    <x v="1"/>
    <x v="3"/>
    <s v="Not Recorded"/>
    <s v="Not Recorded"/>
    <x v="1"/>
    <d v="2025-01-31T00:00:00"/>
    <n v="31.035616438356165"/>
    <x v="5"/>
  </r>
  <r>
    <n v="168492"/>
    <s v="VOLUNTEER"/>
    <x v="2"/>
    <s v="N"/>
    <m/>
    <m/>
    <m/>
    <s v="N"/>
    <m/>
    <x v="0"/>
    <d v="2000-11-16T00:00:00"/>
    <s v="HP1"/>
    <x v="0"/>
    <x v="3"/>
    <s v="Not Recorded"/>
    <s v="Not Recorded"/>
    <x v="1"/>
    <d v="2025-01-31T00:00:00"/>
    <n v="24.224657534246575"/>
    <x v="1"/>
  </r>
  <r>
    <n v="146841"/>
    <s v="VOLUNTEER"/>
    <x v="0"/>
    <s v="N"/>
    <m/>
    <m/>
    <m/>
    <s v="N"/>
    <m/>
    <x v="0"/>
    <d v="1994-01-26T00:00:00"/>
    <s v="LU2"/>
    <x v="1"/>
    <x v="3"/>
    <s v="Not Recorded"/>
    <s v="Not Recorded"/>
    <x v="1"/>
    <d v="2025-01-31T00:00:00"/>
    <n v="31.035616438356165"/>
    <x v="5"/>
  </r>
  <r>
    <n v="107391"/>
    <s v="VOLUNTEER"/>
    <x v="0"/>
    <s v="N"/>
    <m/>
    <m/>
    <m/>
    <s v="N"/>
    <m/>
    <x v="1"/>
    <d v="1961-02-11T00:00:00"/>
    <s v="LU3"/>
    <x v="1"/>
    <x v="3"/>
    <s v="Not Recorded"/>
    <s v="Not Recorded"/>
    <x v="1"/>
    <d v="2025-01-31T00:00:00"/>
    <n v="64.013698630136986"/>
    <x v="0"/>
  </r>
  <r>
    <n v="165886"/>
    <s v="VOLUNTEER"/>
    <x v="1"/>
    <s v="N"/>
    <m/>
    <m/>
    <m/>
    <s v="N"/>
    <m/>
    <x v="0"/>
    <d v="1976-05-15T00:00:00"/>
    <s v="EN8"/>
    <x v="0"/>
    <x v="3"/>
    <n v="45322"/>
    <s v=""/>
    <x v="0"/>
    <d v="2025-01-31T00:00:00"/>
    <n v="48.747945205479454"/>
    <x v="3"/>
  </r>
  <r>
    <n v="46441"/>
    <s v="VOLUNTEER"/>
    <x v="1"/>
    <s v="N"/>
    <m/>
    <m/>
    <m/>
    <s v="N"/>
    <m/>
    <x v="1"/>
    <d v="1965-06-15T00:00:00"/>
    <s v="LU4"/>
    <x v="1"/>
    <x v="2"/>
    <n v="36434"/>
    <s v=""/>
    <x v="4"/>
    <d v="2025-01-31T00:00:00"/>
    <n v="59.671232876712331"/>
    <x v="0"/>
  </r>
  <r>
    <n v="120689"/>
    <s v="VOLUNTEER"/>
    <x v="0"/>
    <s v="N"/>
    <m/>
    <m/>
    <m/>
    <s v="N"/>
    <m/>
    <x v="0"/>
    <d v="1986-03-06T00:00:00"/>
    <s v="LU3"/>
    <x v="1"/>
    <x v="2"/>
    <n v="42705"/>
    <n v="44831"/>
    <x v="2"/>
    <d v="2025-01-31T00:00:00"/>
    <n v="38.934246575342463"/>
    <x v="2"/>
  </r>
  <r>
    <n v="127960"/>
    <s v="VOLUNTEER"/>
    <x v="0"/>
    <s v="N"/>
    <m/>
    <m/>
    <m/>
    <s v="N"/>
    <m/>
    <x v="0"/>
    <d v="1993-01-31T00:00:00"/>
    <s v="LU2"/>
    <x v="1"/>
    <x v="3"/>
    <s v="Not Recorded"/>
    <s v="Not Recorded"/>
    <x v="0"/>
    <d v="2025-01-31T00:00:00"/>
    <n v="32.021917808219179"/>
    <x v="5"/>
  </r>
  <r>
    <n v="116073"/>
    <s v="VOLUNTEER"/>
    <x v="0"/>
    <s v="N"/>
    <m/>
    <m/>
    <m/>
    <s v="N"/>
    <m/>
    <x v="0"/>
    <d v="1980-02-09T00:00:00"/>
    <s v="LU2"/>
    <x v="1"/>
    <x v="0"/>
    <n v="42423"/>
    <n v="42838"/>
    <x v="0"/>
    <d v="2025-01-31T00:00:00"/>
    <n v="45.008219178082193"/>
    <x v="3"/>
  </r>
  <r>
    <n v="93080"/>
    <s v="VOLUNTEER"/>
    <x v="0"/>
    <s v="N"/>
    <m/>
    <m/>
    <m/>
    <s v="N"/>
    <m/>
    <x v="0"/>
    <d v="1986-07-09T00:00:00"/>
    <s v="LU3"/>
    <x v="1"/>
    <x v="3"/>
    <n v="40983"/>
    <n v="41219"/>
    <x v="1"/>
    <d v="2025-01-31T00:00:00"/>
    <n v="38.591780821917808"/>
    <x v="2"/>
  </r>
  <r>
    <n v="103264"/>
    <s v="VOLUNTEER"/>
    <x v="0"/>
    <s v="N"/>
    <m/>
    <m/>
    <m/>
    <s v="N"/>
    <m/>
    <x v="1"/>
    <d v="1953-09-20T00:00:00"/>
    <s v="LU3"/>
    <x v="1"/>
    <x v="7"/>
    <n v="41411"/>
    <n v="44329"/>
    <x v="3"/>
    <d v="2025-01-31T00:00:00"/>
    <n v="71.413698630136992"/>
    <x v="4"/>
  </r>
  <r>
    <n v="167568"/>
    <s v="VOLUNTEER"/>
    <x v="2"/>
    <s v="N"/>
    <m/>
    <m/>
    <m/>
    <s v="N"/>
    <m/>
    <x v="1"/>
    <d v="1973-12-24T00:00:00"/>
    <s v="LU1"/>
    <x v="1"/>
    <x v="3"/>
    <s v="Not Recorded"/>
    <s v="Not Recorded"/>
    <x v="1"/>
    <d v="2025-01-31T00:00:00"/>
    <n v="51.139726027397259"/>
    <x v="3"/>
  </r>
  <r>
    <n v="104414"/>
    <s v="VOLUNTEER"/>
    <x v="0"/>
    <s v="N"/>
    <m/>
    <m/>
    <m/>
    <s v="N"/>
    <m/>
    <x v="0"/>
    <d v="1947-09-23T00:00:00"/>
    <s v="LU6"/>
    <x v="1"/>
    <x v="7"/>
    <n v="41533"/>
    <n v="41533"/>
    <x v="1"/>
    <d v="2025-01-31T00:00:00"/>
    <n v="77.410958904109592"/>
    <x v="4"/>
  </r>
  <r>
    <n v="93894"/>
    <s v="VOLUNTEER"/>
    <x v="0"/>
    <s v="N"/>
    <m/>
    <m/>
    <m/>
    <s v="N"/>
    <m/>
    <x v="0"/>
    <m/>
    <s v="LU1"/>
    <x v="1"/>
    <x v="3"/>
    <n v="41099"/>
    <n v="41099"/>
    <x v="1"/>
    <d v="2025-01-31T00:00:00"/>
    <n v="125.17260273972603"/>
    <x v="4"/>
  </r>
  <r>
    <n v="123717"/>
    <s v="VOLUNTEER"/>
    <x v="0"/>
    <s v="N"/>
    <m/>
    <m/>
    <m/>
    <s v="N"/>
    <m/>
    <x v="0"/>
    <d v="1993-03-14T00:00:00"/>
    <s v="CM23"/>
    <x v="0"/>
    <x v="3"/>
    <n v="42846"/>
    <n v="43183"/>
    <x v="0"/>
    <d v="2025-01-31T00:00:00"/>
    <n v="31.906849315068492"/>
    <x v="5"/>
  </r>
  <r>
    <n v="155255"/>
    <s v="VOLUNTEER"/>
    <x v="1"/>
    <s v="N"/>
    <m/>
    <m/>
    <m/>
    <s v="N"/>
    <m/>
    <x v="0"/>
    <d v="2006-12-05T00:00:00"/>
    <s v="AL3"/>
    <x v="0"/>
    <x v="4"/>
    <n v="44650"/>
    <s v=""/>
    <x v="0"/>
    <d v="2025-01-31T00:00:00"/>
    <n v="18.169863013698631"/>
    <x v="1"/>
  </r>
  <r>
    <n v="113205"/>
    <s v="VOLUNTEER"/>
    <x v="0"/>
    <s v="N"/>
    <m/>
    <m/>
    <m/>
    <s v="N"/>
    <m/>
    <x v="0"/>
    <m/>
    <s v="WD3"/>
    <x v="0"/>
    <x v="3"/>
    <n v="42509"/>
    <n v="43488"/>
    <x v="0"/>
    <d v="2025-01-31T00:00:00"/>
    <n v="125.17260273972603"/>
    <x v="4"/>
  </r>
  <r>
    <n v="108120"/>
    <s v="VOLUNTEER"/>
    <x v="0"/>
    <s v="N"/>
    <m/>
    <m/>
    <m/>
    <s v="N"/>
    <m/>
    <x v="0"/>
    <d v="1994-10-14T00:00:00"/>
    <s v="WD24"/>
    <x v="0"/>
    <x v="2"/>
    <n v="41781"/>
    <n v="42002"/>
    <x v="1"/>
    <d v="2025-01-31T00:00:00"/>
    <n v="30.32054794520548"/>
    <x v="5"/>
  </r>
  <r>
    <n v="116069"/>
    <s v="VOLUNTEER"/>
    <x v="0"/>
    <s v="N"/>
    <m/>
    <m/>
    <m/>
    <s v="N"/>
    <m/>
    <x v="0"/>
    <d v="2001-07-12T00:00:00"/>
    <s v="WD18"/>
    <x v="0"/>
    <x v="3"/>
    <n v="42415"/>
    <n v="42845"/>
    <x v="0"/>
    <d v="2025-01-31T00:00:00"/>
    <n v="23.572602739726026"/>
    <x v="1"/>
  </r>
  <r>
    <n v="93577"/>
    <s v="VOLUNTEER"/>
    <x v="0"/>
    <s v="N"/>
    <m/>
    <m/>
    <m/>
    <s v="N"/>
    <m/>
    <x v="0"/>
    <d v="1987-08-23T00:00:00"/>
    <s v="MK6"/>
    <x v="4"/>
    <x v="2"/>
    <n v="40942"/>
    <n v="42845"/>
    <x v="0"/>
    <d v="2025-01-31T00:00:00"/>
    <n v="37.468493150684928"/>
    <x v="2"/>
  </r>
  <r>
    <n v="114335"/>
    <s v="VOLUNTEER"/>
    <x v="0"/>
    <s v="N"/>
    <m/>
    <m/>
    <m/>
    <s v="N"/>
    <m/>
    <x v="0"/>
    <d v="1998-06-11T00:00:00"/>
    <s v="LU5"/>
    <x v="1"/>
    <x v="3"/>
    <s v="Not Recorded"/>
    <s v="Not Recorded"/>
    <x v="1"/>
    <d v="2025-01-31T00:00:00"/>
    <n v="26.660273972602738"/>
    <x v="5"/>
  </r>
  <r>
    <n v="119950"/>
    <s v="VOLUNTEER"/>
    <x v="0"/>
    <s v="N"/>
    <m/>
    <m/>
    <m/>
    <s v="N"/>
    <m/>
    <x v="0"/>
    <d v="2001-04-25T00:00:00"/>
    <s v="AL7"/>
    <x v="0"/>
    <x v="2"/>
    <n v="42693"/>
    <n v="42968"/>
    <x v="0"/>
    <d v="2025-01-31T00:00:00"/>
    <n v="23.786301369863015"/>
    <x v="1"/>
  </r>
  <r>
    <n v="107549"/>
    <s v="VOLUNTEER"/>
    <x v="0"/>
    <s v="N"/>
    <m/>
    <m/>
    <m/>
    <s v="N"/>
    <m/>
    <x v="1"/>
    <d v="1997-02-26T00:00:00"/>
    <s v="SG19"/>
    <x v="1"/>
    <x v="3"/>
    <n v="41585"/>
    <n v="43728"/>
    <x v="0"/>
    <d v="2025-01-31T00:00:00"/>
    <n v="27.947945205479453"/>
    <x v="5"/>
  </r>
  <r>
    <n v="80771"/>
    <s v="VOLUNTEER"/>
    <x v="1"/>
    <s v="N"/>
    <m/>
    <m/>
    <m/>
    <s v="N"/>
    <m/>
    <x v="1"/>
    <d v="1938-07-04T00:00:00"/>
    <s v="LU3"/>
    <x v="1"/>
    <x v="2"/>
    <s v="Not Recorded"/>
    <s v="Not Recorded"/>
    <x v="2"/>
    <d v="2025-01-31T00:00:00"/>
    <n v="86.638356164383566"/>
    <x v="4"/>
  </r>
  <r>
    <n v="109027"/>
    <s v="VOLUNTEER"/>
    <x v="0"/>
    <s v="N"/>
    <m/>
    <m/>
    <m/>
    <s v="N"/>
    <m/>
    <x v="1"/>
    <d v="1956-08-19T00:00:00"/>
    <s v="LU5"/>
    <x v="1"/>
    <x v="2"/>
    <n v="41872"/>
    <n v="44298"/>
    <x v="0"/>
    <d v="2025-01-31T00:00:00"/>
    <n v="68.498630136986307"/>
    <x v="4"/>
  </r>
  <r>
    <n v="108441"/>
    <s v="VOLUNTEER"/>
    <x v="0"/>
    <s v="N"/>
    <m/>
    <m/>
    <m/>
    <s v="N"/>
    <m/>
    <x v="1"/>
    <d v="1996-02-07T00:00:00"/>
    <s v="SG19"/>
    <x v="1"/>
    <x v="3"/>
    <n v="41806"/>
    <n v="41890"/>
    <x v="1"/>
    <d v="2025-01-31T00:00:00"/>
    <n v="29.002739726027396"/>
    <x v="5"/>
  </r>
  <r>
    <n v="108264"/>
    <s v="VOLUNTEER"/>
    <x v="0"/>
    <s v="N"/>
    <m/>
    <m/>
    <m/>
    <s v="N"/>
    <m/>
    <x v="2"/>
    <m/>
    <s v="MK46"/>
    <x v="4"/>
    <x v="2"/>
    <s v="Not Recorded"/>
    <s v="Not Recorded"/>
    <x v="1"/>
    <d v="2025-01-31T00:00:00"/>
    <n v="125.17260273972603"/>
    <x v="4"/>
  </r>
  <r>
    <n v="109993"/>
    <s v="VOLUNTEER"/>
    <x v="0"/>
    <s v="N"/>
    <m/>
    <m/>
    <m/>
    <s v="N"/>
    <m/>
    <x v="0"/>
    <d v="1961-03-29T00:00:00"/>
    <s v="SG2"/>
    <x v="0"/>
    <x v="2"/>
    <n v="41969"/>
    <n v="41995"/>
    <x v="1"/>
    <d v="2025-01-31T00:00:00"/>
    <n v="63.887671232876713"/>
    <x v="0"/>
  </r>
  <r>
    <n v="32335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079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9785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80772"/>
    <s v="VOLUNTEER"/>
    <x v="0"/>
    <s v="N"/>
    <m/>
    <m/>
    <m/>
    <s v="N"/>
    <m/>
    <x v="0"/>
    <d v="1956-10-10T00:00:00"/>
    <s v="MK45"/>
    <x v="1"/>
    <x v="3"/>
    <s v="Not Recorded"/>
    <s v="Not Recorded"/>
    <x v="4"/>
    <d v="2025-01-31T00:00:00"/>
    <n v="68.356164383561648"/>
    <x v="4"/>
  </r>
  <r>
    <n v="81326"/>
    <s v="VOLUNTEER"/>
    <x v="0"/>
    <s v="N"/>
    <m/>
    <m/>
    <m/>
    <s v="N"/>
    <m/>
    <x v="0"/>
    <d v="1941-10-06T00:00:00"/>
    <s v="LU3"/>
    <x v="1"/>
    <x v="3"/>
    <n v="39678"/>
    <n v="42863"/>
    <x v="2"/>
    <d v="2025-01-31T00:00:00"/>
    <n v="83.37808219178082"/>
    <x v="4"/>
  </r>
  <r>
    <n v="47844"/>
    <s v="VOLUNTEER"/>
    <x v="0"/>
    <s v="N"/>
    <m/>
    <m/>
    <m/>
    <s v="N"/>
    <m/>
    <x v="0"/>
    <d v="1947-10-19T00:00:00"/>
    <s v="MK45"/>
    <x v="1"/>
    <x v="3"/>
    <n v="40010"/>
    <n v="42307"/>
    <x v="0"/>
    <d v="2025-01-31T00:00:00"/>
    <n v="77.339726027397262"/>
    <x v="4"/>
  </r>
  <r>
    <n v="134253"/>
    <s v="VOLUNTEER"/>
    <x v="0"/>
    <s v="N"/>
    <m/>
    <m/>
    <m/>
    <s v="N"/>
    <m/>
    <x v="0"/>
    <d v="1978-11-22T00:00:00"/>
    <s v="LU3"/>
    <x v="1"/>
    <x v="3"/>
    <n v="43579"/>
    <n v="43649"/>
    <x v="0"/>
    <d v="2025-01-31T00:00:00"/>
    <n v="46.224657534246575"/>
    <x v="3"/>
  </r>
  <r>
    <n v="120006"/>
    <s v="VOLUNTEER"/>
    <x v="0"/>
    <s v="N"/>
    <m/>
    <m/>
    <m/>
    <s v="N"/>
    <m/>
    <x v="0"/>
    <d v="1975-03-03T00:00:00"/>
    <s v="WD5"/>
    <x v="0"/>
    <x v="3"/>
    <n v="42781"/>
    <n v="42781"/>
    <x v="1"/>
    <d v="2025-01-31T00:00:00"/>
    <n v="49.950684931506849"/>
    <x v="3"/>
  </r>
  <r>
    <n v="160454"/>
    <s v="VOLUNTEER"/>
    <x v="1"/>
    <s v="N"/>
    <m/>
    <m/>
    <m/>
    <s v="N"/>
    <m/>
    <x v="0"/>
    <d v="1960-12-09T00:00:00"/>
    <s v="WD3"/>
    <x v="0"/>
    <x v="3"/>
    <n v="44992"/>
    <s v=""/>
    <x v="0"/>
    <d v="2025-01-31T00:00:00"/>
    <n v="64.189041095890417"/>
    <x v="0"/>
  </r>
  <r>
    <n v="165191"/>
    <s v="VOLUNTEER"/>
    <x v="0"/>
    <s v="N"/>
    <m/>
    <m/>
    <m/>
    <s v="N"/>
    <m/>
    <x v="0"/>
    <d v="2009-09-29T00:00:00"/>
    <s v="AL3"/>
    <x v="0"/>
    <x v="1"/>
    <s v="Not Recorded"/>
    <s v="Not Recorded"/>
    <x v="1"/>
    <d v="2025-01-31T00:00:00"/>
    <n v="15.35068493150685"/>
    <x v="6"/>
  </r>
  <r>
    <n v="6858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40759"/>
    <s v="VOLUNTEER"/>
    <x v="1"/>
    <s v="N"/>
    <m/>
    <m/>
    <m/>
    <s v="N"/>
    <m/>
    <x v="0"/>
    <d v="1955-04-30T00:00:00"/>
    <s v="LU1"/>
    <x v="1"/>
    <x v="3"/>
    <n v="43780"/>
    <s v=""/>
    <x v="0"/>
    <d v="2025-01-31T00:00:00"/>
    <n v="69.805479452054797"/>
    <x v="4"/>
  </r>
  <r>
    <n v="150960"/>
    <s v="VOLUNTEER"/>
    <x v="1"/>
    <s v="N"/>
    <m/>
    <m/>
    <m/>
    <s v="N"/>
    <m/>
    <x v="1"/>
    <d v="1962-02-22T00:00:00"/>
    <s v="AL5"/>
    <x v="0"/>
    <x v="3"/>
    <n v="44649"/>
    <s v=""/>
    <x v="4"/>
    <d v="2025-01-31T00:00:00"/>
    <n v="62.983561643835614"/>
    <x v="0"/>
  </r>
  <r>
    <n v="29204"/>
    <s v="VOLUNTEER"/>
    <x v="0"/>
    <s v="N"/>
    <m/>
    <m/>
    <m/>
    <s v="N"/>
    <m/>
    <x v="0"/>
    <d v="1964-01-20T00:00:00"/>
    <s v="MK45"/>
    <x v="1"/>
    <x v="3"/>
    <n v="41790"/>
    <n v="41792"/>
    <x v="1"/>
    <d v="2025-01-31T00:00:00"/>
    <n v="61.073972602739723"/>
    <x v="0"/>
  </r>
  <r>
    <n v="150884"/>
    <s v="VOLUNTEER"/>
    <x v="0"/>
    <s v="N"/>
    <m/>
    <m/>
    <m/>
    <s v="N"/>
    <m/>
    <x v="0"/>
    <d v="1994-05-18T00:00:00"/>
    <s v="LU3"/>
    <x v="1"/>
    <x v="3"/>
    <s v="Not Recorded"/>
    <s v="Not Recorded"/>
    <x v="1"/>
    <d v="2025-01-31T00:00:00"/>
    <n v="30.728767123287671"/>
    <x v="5"/>
  </r>
  <r>
    <n v="104291"/>
    <s v="VOLUNTEER"/>
    <x v="0"/>
    <s v="N"/>
    <m/>
    <m/>
    <m/>
    <s v="N"/>
    <m/>
    <x v="0"/>
    <d v="1995-09-22T00:00:00"/>
    <s v="LU3"/>
    <x v="1"/>
    <x v="2"/>
    <n v="41237"/>
    <n v="42282"/>
    <x v="0"/>
    <d v="2025-01-31T00:00:00"/>
    <n v="29.38082191780822"/>
    <x v="5"/>
  </r>
  <r>
    <n v="127593"/>
    <s v="VOLUNTEER"/>
    <x v="0"/>
    <s v="N"/>
    <m/>
    <m/>
    <m/>
    <s v="N"/>
    <m/>
    <x v="0"/>
    <d v="2003-01-07T00:00:00"/>
    <s v="MK16"/>
    <x v="4"/>
    <x v="3"/>
    <n v="43181"/>
    <n v="44433"/>
    <x v="0"/>
    <d v="2025-01-31T00:00:00"/>
    <n v="22.082191780821919"/>
    <x v="1"/>
  </r>
  <r>
    <n v="103594"/>
    <s v="VOLUNTEER"/>
    <x v="0"/>
    <s v="N"/>
    <m/>
    <m/>
    <m/>
    <s v="N"/>
    <m/>
    <x v="0"/>
    <d v="1992-08-29T00:00:00"/>
    <s v="LU2"/>
    <x v="1"/>
    <x v="3"/>
    <s v="Not Recorded"/>
    <s v="Not Recorded"/>
    <x v="2"/>
    <d v="2025-01-31T00:00:00"/>
    <n v="32.446575342465756"/>
    <x v="5"/>
  </r>
  <r>
    <n v="122419"/>
    <s v="VOLUNTEER"/>
    <x v="0"/>
    <s v="N"/>
    <m/>
    <m/>
    <m/>
    <s v="N"/>
    <m/>
    <x v="0"/>
    <d v="2000-03-29T00:00:00"/>
    <s v="HP8"/>
    <x v="4"/>
    <x v="2"/>
    <n v="42868"/>
    <n v="43488"/>
    <x v="0"/>
    <d v="2025-01-31T00:00:00"/>
    <n v="24.860273972602741"/>
    <x v="1"/>
  </r>
  <r>
    <n v="94661"/>
    <s v="VOLUNTEER"/>
    <x v="0"/>
    <s v="N"/>
    <m/>
    <m/>
    <m/>
    <s v="N"/>
    <m/>
    <x v="0"/>
    <d v="1983-01-13T00:00:00"/>
    <s v="SG2"/>
    <x v="0"/>
    <x v="2"/>
    <n v="41025"/>
    <n v="41143"/>
    <x v="1"/>
    <d v="2025-01-31T00:00:00"/>
    <n v="42.079452054794523"/>
    <x v="2"/>
  </r>
  <r>
    <n v="112161"/>
    <s v="VOLUNTEER"/>
    <x v="0"/>
    <s v="N"/>
    <m/>
    <m/>
    <m/>
    <s v="N"/>
    <m/>
    <x v="0"/>
    <d v="1991-01-01T00:00:00"/>
    <s v="SG1"/>
    <x v="0"/>
    <x v="2"/>
    <n v="42160"/>
    <n v="43205"/>
    <x v="0"/>
    <d v="2025-01-31T00:00:00"/>
    <n v="34.106849315068494"/>
    <x v="5"/>
  </r>
  <r>
    <n v="80773"/>
    <s v="VOLUNTEER"/>
    <x v="0"/>
    <s v="N"/>
    <m/>
    <m/>
    <m/>
    <s v="N"/>
    <m/>
    <x v="0"/>
    <d v="1993-03-15T00:00:00"/>
    <s v="MK45"/>
    <x v="1"/>
    <x v="3"/>
    <n v="39979"/>
    <n v="40756"/>
    <x v="1"/>
    <d v="2025-01-31T00:00:00"/>
    <n v="31.904109589041095"/>
    <x v="5"/>
  </r>
  <r>
    <n v="83172"/>
    <s v="VOLUNTEER"/>
    <x v="0"/>
    <s v="N"/>
    <m/>
    <m/>
    <m/>
    <s v="N"/>
    <m/>
    <x v="0"/>
    <d v="1967-06-30T00:00:00"/>
    <s v="MK45"/>
    <x v="1"/>
    <x v="6"/>
    <n v="41143"/>
    <n v="41143"/>
    <x v="1"/>
    <d v="2025-01-31T00:00:00"/>
    <n v="57.630136986301373"/>
    <x v="0"/>
  </r>
  <r>
    <n v="108003"/>
    <s v="VOLUNTEER"/>
    <x v="0"/>
    <s v="N"/>
    <m/>
    <m/>
    <m/>
    <s v="N"/>
    <m/>
    <x v="0"/>
    <d v="1961-05-08T00:00:00"/>
    <s v="N13"/>
    <x v="2"/>
    <x v="2"/>
    <n v="41786"/>
    <n v="42005"/>
    <x v="1"/>
    <d v="2025-01-31T00:00:00"/>
    <n v="63.778082191780825"/>
    <x v="0"/>
  </r>
  <r>
    <n v="123184"/>
    <s v="VOLUNTEER"/>
    <x v="0"/>
    <s v="N"/>
    <m/>
    <m/>
    <m/>
    <s v="N"/>
    <m/>
    <x v="0"/>
    <d v="2002-01-23T00:00:00"/>
    <s v="MK41"/>
    <x v="1"/>
    <x v="3"/>
    <n v="43008"/>
    <n v="43488"/>
    <x v="0"/>
    <d v="2025-01-31T00:00:00"/>
    <n v="23.038356164383561"/>
    <x v="1"/>
  </r>
  <r>
    <n v="106648"/>
    <s v="VOLUNTEER"/>
    <x v="0"/>
    <s v="N"/>
    <m/>
    <m/>
    <m/>
    <s v="N"/>
    <m/>
    <x v="1"/>
    <d v="1998-09-08T00:00:00"/>
    <s v="LU2"/>
    <x v="1"/>
    <x v="2"/>
    <n v="41615"/>
    <n v="41752"/>
    <x v="1"/>
    <d v="2025-01-31T00:00:00"/>
    <n v="26.416438356164385"/>
    <x v="5"/>
  </r>
  <r>
    <n v="82406"/>
    <s v="VOLUNTEER"/>
    <x v="0"/>
    <s v="N"/>
    <m/>
    <m/>
    <m/>
    <s v="N"/>
    <m/>
    <x v="1"/>
    <d v="1974-10-05T00:00:00"/>
    <s v="SG5"/>
    <x v="0"/>
    <x v="2"/>
    <n v="40799"/>
    <n v="43913"/>
    <x v="0"/>
    <d v="2025-01-31T00:00:00"/>
    <n v="50.358904109589041"/>
    <x v="3"/>
  </r>
  <r>
    <n v="142741"/>
    <s v="VOLUNTEER"/>
    <x v="0"/>
    <s v="N"/>
    <m/>
    <m/>
    <m/>
    <s v="N"/>
    <m/>
    <x v="1"/>
    <d v="1973-04-13T00:00:00"/>
    <s v="MK17"/>
    <x v="4"/>
    <x v="2"/>
    <n v="35431"/>
    <n v="42205"/>
    <x v="2"/>
    <d v="2025-01-31T00:00:00"/>
    <n v="51.838356164383562"/>
    <x v="3"/>
  </r>
  <r>
    <n v="126208"/>
    <s v="VOLUNTEER"/>
    <x v="0"/>
    <s v="N"/>
    <m/>
    <m/>
    <m/>
    <s v="N"/>
    <m/>
    <x v="1"/>
    <d v="1959-10-26T00:00:00"/>
    <s v="MK45"/>
    <x v="1"/>
    <x v="3"/>
    <s v="Not Recorded"/>
    <s v="Not Recorded"/>
    <x v="1"/>
    <d v="2025-01-31T00:00:00"/>
    <n v="65.31232876712329"/>
    <x v="4"/>
  </r>
  <r>
    <n v="137307"/>
    <s v="VOLUNTEER"/>
    <x v="0"/>
    <s v="N"/>
    <m/>
    <m/>
    <m/>
    <s v="N"/>
    <m/>
    <x v="1"/>
    <d v="1944-04-14T00:00:00"/>
    <s v="SG1"/>
    <x v="0"/>
    <x v="3"/>
    <n v="43668"/>
    <n v="43692"/>
    <x v="0"/>
    <d v="2025-01-31T00:00:00"/>
    <n v="80.854794520547941"/>
    <x v="4"/>
  </r>
  <r>
    <n v="93796"/>
    <s v="VOLUNTEER"/>
    <x v="0"/>
    <s v="N"/>
    <m/>
    <m/>
    <m/>
    <s v="N"/>
    <m/>
    <x v="1"/>
    <d v="1998-04-18T00:00:00"/>
    <s v="LU2"/>
    <x v="1"/>
    <x v="2"/>
    <n v="40957"/>
    <n v="41320"/>
    <x v="1"/>
    <d v="2025-01-31T00:00:00"/>
    <n v="26.80821917808219"/>
    <x v="5"/>
  </r>
  <r>
    <n v="129218"/>
    <s v="VOLUNTEER"/>
    <x v="0"/>
    <s v="N"/>
    <m/>
    <m/>
    <m/>
    <s v="N"/>
    <m/>
    <x v="1"/>
    <d v="1998-10-22T00:00:00"/>
    <s v="AL7"/>
    <x v="0"/>
    <x v="3"/>
    <s v="Not Recorded"/>
    <s v="Not Recorded"/>
    <x v="0"/>
    <d v="2025-01-31T00:00:00"/>
    <n v="26.295890410958904"/>
    <x v="5"/>
  </r>
  <r>
    <n v="126727"/>
    <s v="VOLUNTEER"/>
    <x v="0"/>
    <s v="N"/>
    <m/>
    <m/>
    <m/>
    <s v="N"/>
    <m/>
    <x v="1"/>
    <d v="2003-03-05T00:00:00"/>
    <s v="AL7"/>
    <x v="0"/>
    <x v="3"/>
    <n v="43134"/>
    <n v="43449"/>
    <x v="0"/>
    <d v="2025-01-31T00:00:00"/>
    <n v="21.926027397260274"/>
    <x v="1"/>
  </r>
  <r>
    <n v="22476"/>
    <s v="VOLUNTEER"/>
    <x v="0"/>
    <s v="N"/>
    <m/>
    <m/>
    <m/>
    <s v="N"/>
    <m/>
    <x v="1"/>
    <d v="1947-05-22T00:00:00"/>
    <s v="LU2"/>
    <x v="1"/>
    <x v="3"/>
    <n v="35765"/>
    <n v="44778"/>
    <x v="3"/>
    <d v="2025-01-31T00:00:00"/>
    <n v="77.750684931506854"/>
    <x v="4"/>
  </r>
  <r>
    <n v="159397"/>
    <s v="VOLUNTEER"/>
    <x v="1"/>
    <s v="N"/>
    <m/>
    <m/>
    <m/>
    <s v="N"/>
    <m/>
    <x v="1"/>
    <d v="2005-05-26T00:00:00"/>
    <s v="LU2"/>
    <x v="1"/>
    <x v="4"/>
    <n v="44968"/>
    <s v=""/>
    <x v="0"/>
    <d v="2025-01-31T00:00:00"/>
    <n v="19.698630136986303"/>
    <x v="1"/>
  </r>
  <r>
    <n v="79283"/>
    <s v="VOLUNTEER"/>
    <x v="0"/>
    <s v="N"/>
    <m/>
    <m/>
    <m/>
    <s v="N"/>
    <m/>
    <x v="0"/>
    <d v="1958-12-05T00:00:00"/>
    <s v="SG5"/>
    <x v="0"/>
    <x v="3"/>
    <n v="40603"/>
    <n v="41051"/>
    <x v="1"/>
    <d v="2025-01-31T00:00:00"/>
    <n v="66.202739726027403"/>
    <x v="4"/>
  </r>
  <r>
    <n v="115880"/>
    <s v="VOLUNTEER"/>
    <x v="1"/>
    <s v="N"/>
    <m/>
    <m/>
    <m/>
    <s v="N"/>
    <m/>
    <x v="0"/>
    <d v="1947-03-21T00:00:00"/>
    <s v="LU6"/>
    <x v="1"/>
    <x v="3"/>
    <n v="42419"/>
    <s v=""/>
    <x v="4"/>
    <d v="2025-01-31T00:00:00"/>
    <n v="77.920547945205485"/>
    <x v="4"/>
  </r>
  <r>
    <n v="102100"/>
    <s v="VOLUNTEER"/>
    <x v="0"/>
    <s v="N"/>
    <m/>
    <m/>
    <m/>
    <s v="Y"/>
    <s v="06/03/2024"/>
    <x v="0"/>
    <d v="1944-11-16T00:00:00"/>
    <s v="WD25"/>
    <x v="0"/>
    <x v="2"/>
    <n v="41225"/>
    <n v="42355"/>
    <x v="0"/>
    <d v="2025-01-31T00:00:00"/>
    <n v="80.263013698630132"/>
    <x v="4"/>
  </r>
  <r>
    <n v="63851"/>
    <s v="VOLUNTEER"/>
    <x v="0"/>
    <s v="N"/>
    <m/>
    <m/>
    <m/>
    <s v="N"/>
    <m/>
    <x v="0"/>
    <d v="1937-09-13T00:00:00"/>
    <s v="MK45"/>
    <x v="1"/>
    <x v="3"/>
    <n v="37350"/>
    <n v="41214"/>
    <x v="1"/>
    <d v="2025-01-31T00:00:00"/>
    <n v="87.443835616438349"/>
    <x v="4"/>
  </r>
  <r>
    <n v="26287"/>
    <s v="VOLUNTEER"/>
    <x v="1"/>
    <s v="N"/>
    <m/>
    <m/>
    <m/>
    <s v="N"/>
    <m/>
    <x v="0"/>
    <d v="1993-03-15T00:00:00"/>
    <s v="LU2"/>
    <x v="1"/>
    <x v="2"/>
    <n v="35765"/>
    <s v=""/>
    <x v="2"/>
    <d v="2025-01-31T00:00:00"/>
    <n v="31.904109589041095"/>
    <x v="5"/>
  </r>
  <r>
    <n v="94063"/>
    <s v="VOLUNTEER"/>
    <x v="0"/>
    <s v="N"/>
    <m/>
    <m/>
    <m/>
    <s v="N"/>
    <m/>
    <x v="0"/>
    <d v="1940-03-05T00:00:00"/>
    <s v="WD5"/>
    <x v="0"/>
    <x v="2"/>
    <n v="40974"/>
    <n v="41191"/>
    <x v="1"/>
    <d v="2025-01-31T00:00:00"/>
    <n v="84.967123287671228"/>
    <x v="4"/>
  </r>
  <r>
    <n v="130092"/>
    <s v="VOLUNTEER"/>
    <x v="0"/>
    <s v="N"/>
    <m/>
    <m/>
    <m/>
    <s v="N"/>
    <m/>
    <x v="0"/>
    <d v="1957-07-20T00:00:00"/>
    <s v="AL1"/>
    <x v="0"/>
    <x v="6"/>
    <n v="43196"/>
    <n v="43463"/>
    <x v="0"/>
    <d v="2025-01-31T00:00:00"/>
    <n v="67.580821917808223"/>
    <x v="4"/>
  </r>
  <r>
    <n v="57626"/>
    <s v="VOLUNTEER"/>
    <x v="0"/>
    <s v="N"/>
    <m/>
    <m/>
    <m/>
    <s v="N"/>
    <m/>
    <x v="1"/>
    <d v="1959-06-12T00:00:00"/>
    <s v="LU4"/>
    <x v="1"/>
    <x v="3"/>
    <n v="41960"/>
    <n v="41960"/>
    <x v="1"/>
    <d v="2025-01-31T00:00:00"/>
    <n v="65.68493150684931"/>
    <x v="4"/>
  </r>
  <r>
    <n v="154446"/>
    <s v="VOLUNTEER"/>
    <x v="0"/>
    <s v="N"/>
    <m/>
    <m/>
    <m/>
    <s v="N"/>
    <m/>
    <x v="1"/>
    <d v="2006-12-19T00:00:00"/>
    <s v="AL2"/>
    <x v="0"/>
    <x v="3"/>
    <n v="44583"/>
    <n v="44951"/>
    <x v="0"/>
    <d v="2025-01-31T00:00:00"/>
    <n v="18.13150684931507"/>
    <x v="1"/>
  </r>
  <r>
    <n v="160406"/>
    <s v="VOLUNTEER"/>
    <x v="1"/>
    <s v="N"/>
    <m/>
    <m/>
    <m/>
    <s v="N"/>
    <m/>
    <x v="1"/>
    <d v="1942-04-26T00:00:00"/>
    <s v="SG19"/>
    <x v="1"/>
    <x v="3"/>
    <n v="44998"/>
    <s v=""/>
    <x v="0"/>
    <d v="2025-01-31T00:00:00"/>
    <n v="82.824657534246569"/>
    <x v="4"/>
  </r>
  <r>
    <n v="49139"/>
    <s v="VOLUNTEER"/>
    <x v="0"/>
    <s v="N"/>
    <m/>
    <m/>
    <m/>
    <s v="N"/>
    <m/>
    <x v="0"/>
    <m/>
    <s v="AL4"/>
    <x v="0"/>
    <x v="2"/>
    <n v="1"/>
    <n v="1"/>
    <x v="1"/>
    <d v="2025-01-31T00:00:00"/>
    <n v="125.17260273972603"/>
    <x v="4"/>
  </r>
  <r>
    <n v="168514"/>
    <s v="VOLUNTEER"/>
    <x v="1"/>
    <s v="N"/>
    <m/>
    <m/>
    <m/>
    <s v="N"/>
    <m/>
    <x v="0"/>
    <d v="1967-01-31T00:00:00"/>
    <s v="LU5"/>
    <x v="1"/>
    <x v="3"/>
    <n v="45513"/>
    <s v=""/>
    <x v="0"/>
    <d v="2025-01-31T00:00:00"/>
    <n v="58.041095890410958"/>
    <x v="0"/>
  </r>
  <r>
    <n v="55494"/>
    <s v="VOLUNTEER"/>
    <x v="0"/>
    <s v="N"/>
    <m/>
    <m/>
    <m/>
    <s v="N"/>
    <m/>
    <x v="0"/>
    <d v="1967-07-31T00:00:00"/>
    <s v="LU4"/>
    <x v="1"/>
    <x v="2"/>
    <n v="39765"/>
    <n v="41117"/>
    <x v="1"/>
    <d v="2025-01-31T00:00:00"/>
    <n v="57.545205479452058"/>
    <x v="0"/>
  </r>
  <r>
    <n v="168237"/>
    <s v="VOLUNTEER"/>
    <x v="1"/>
    <s v="N"/>
    <m/>
    <m/>
    <m/>
    <s v="N"/>
    <m/>
    <x v="0"/>
    <d v="1963-03-27T00:00:00"/>
    <s v="EN10"/>
    <x v="0"/>
    <x v="0"/>
    <n v="45486"/>
    <s v=""/>
    <x v="0"/>
    <d v="2025-01-31T00:00:00"/>
    <n v="61.893150684931506"/>
    <x v="0"/>
  </r>
  <r>
    <n v="150868"/>
    <s v="VOLUNTEER"/>
    <x v="1"/>
    <s v="N"/>
    <m/>
    <m/>
    <m/>
    <s v="N"/>
    <m/>
    <x v="0"/>
    <d v="1996-12-12T00:00:00"/>
    <s v="AL1"/>
    <x v="0"/>
    <x v="0"/>
    <n v="44365"/>
    <s v=""/>
    <x v="0"/>
    <d v="2025-01-31T00:00:00"/>
    <n v="28.156164383561645"/>
    <x v="5"/>
  </r>
  <r>
    <n v="124913"/>
    <s v="VOLUNTEER"/>
    <x v="0"/>
    <s v="N"/>
    <m/>
    <m/>
    <m/>
    <s v="N"/>
    <m/>
    <x v="0"/>
    <d v="1993-04-06T00:00:00"/>
    <s v="LU5"/>
    <x v="1"/>
    <x v="3"/>
    <n v="43131"/>
    <n v="43679"/>
    <x v="4"/>
    <d v="2025-01-31T00:00:00"/>
    <n v="31.843835616438355"/>
    <x v="5"/>
  </r>
  <r>
    <n v="22194"/>
    <s v="VOLUNTEER"/>
    <x v="0"/>
    <s v="N"/>
    <m/>
    <m/>
    <m/>
    <s v="N"/>
    <m/>
    <x v="2"/>
    <m/>
    <s v="LU6"/>
    <x v="1"/>
    <x v="2"/>
    <n v="1"/>
    <n v="1"/>
    <x v="1"/>
    <d v="2025-01-31T00:00:00"/>
    <n v="125.17260273972603"/>
    <x v="4"/>
  </r>
  <r>
    <n v="141973"/>
    <s v="VOLUNTEER"/>
    <x v="1"/>
    <s v="N"/>
    <m/>
    <m/>
    <m/>
    <s v="N"/>
    <m/>
    <x v="0"/>
    <d v="2006-07-10T00:00:00"/>
    <s v="LU2"/>
    <x v="1"/>
    <x v="3"/>
    <n v="44583"/>
    <s v=""/>
    <x v="0"/>
    <d v="2025-01-31T00:00:00"/>
    <n v="18.575342465753426"/>
    <x v="1"/>
  </r>
  <r>
    <n v="28082"/>
    <s v="VOLUNTEER"/>
    <x v="0"/>
    <s v="N"/>
    <m/>
    <m/>
    <m/>
    <s v="N"/>
    <m/>
    <x v="0"/>
    <d v="1947-08-29T00:00:00"/>
    <s v="LU3"/>
    <x v="1"/>
    <x v="3"/>
    <s v="Not Recorded"/>
    <s v="Not Recorded"/>
    <x v="1"/>
    <d v="2025-01-31T00:00:00"/>
    <n v="77.479452054794521"/>
    <x v="4"/>
  </r>
  <r>
    <n v="122651"/>
    <s v="VOLUNTEER"/>
    <x v="0"/>
    <s v="N"/>
    <m/>
    <m/>
    <m/>
    <s v="N"/>
    <m/>
    <x v="0"/>
    <d v="1956-04-09T00:00:00"/>
    <s v="HP2"/>
    <x v="0"/>
    <x v="3"/>
    <n v="42887"/>
    <n v="44951"/>
    <x v="0"/>
    <d v="2025-01-31T00:00:00"/>
    <n v="68.860273972602741"/>
    <x v="4"/>
  </r>
  <r>
    <n v="105333"/>
    <s v="VOLUNTEER"/>
    <x v="0"/>
    <s v="N"/>
    <m/>
    <m/>
    <m/>
    <s v="N"/>
    <m/>
    <x v="0"/>
    <d v="2001-04-28T00:00:00"/>
    <s v="LU2"/>
    <x v="1"/>
    <x v="2"/>
    <n v="42315"/>
    <n v="42846"/>
    <x v="0"/>
    <d v="2025-01-31T00:00:00"/>
    <n v="23.778082191780822"/>
    <x v="1"/>
  </r>
  <r>
    <n v="118683"/>
    <s v="VOLUNTEER"/>
    <x v="0"/>
    <s v="N"/>
    <m/>
    <m/>
    <m/>
    <s v="N"/>
    <m/>
    <x v="0"/>
    <m/>
    <s v="LU2"/>
    <x v="1"/>
    <x v="2"/>
    <n v="42623"/>
    <n v="42845"/>
    <x v="0"/>
    <d v="2025-01-31T00:00:00"/>
    <n v="125.17260273972603"/>
    <x v="4"/>
  </r>
  <r>
    <n v="28580"/>
    <s v="VOLUNTEER"/>
    <x v="0"/>
    <s v="N"/>
    <m/>
    <m/>
    <m/>
    <s v="N"/>
    <m/>
    <x v="0"/>
    <d v="1951-07-22T00:00:00"/>
    <s v="LU2"/>
    <x v="1"/>
    <x v="2"/>
    <n v="40891"/>
    <n v="44641"/>
    <x v="3"/>
    <d v="2025-01-31T00:00:00"/>
    <n v="73.580821917808223"/>
    <x v="4"/>
  </r>
  <r>
    <n v="66352"/>
    <s v="VOLUNTEER"/>
    <x v="0"/>
    <s v="N"/>
    <m/>
    <m/>
    <m/>
    <s v="N"/>
    <m/>
    <x v="0"/>
    <d v="1973-12-15T00:00:00"/>
    <s v="HP4"/>
    <x v="0"/>
    <x v="2"/>
    <n v="40456"/>
    <n v="42835"/>
    <x v="2"/>
    <d v="2025-01-31T00:00:00"/>
    <n v="51.164383561643838"/>
    <x v="3"/>
  </r>
  <r>
    <n v="102010"/>
    <s v="VOLUNTEER"/>
    <x v="0"/>
    <s v="N"/>
    <m/>
    <m/>
    <m/>
    <s v="N"/>
    <m/>
    <x v="0"/>
    <d v="1995-10-19T00:00:00"/>
    <s v="MK42"/>
    <x v="1"/>
    <x v="2"/>
    <n v="41242"/>
    <n v="41242"/>
    <x v="1"/>
    <d v="2025-01-31T00:00:00"/>
    <n v="29.306849315068494"/>
    <x v="5"/>
  </r>
  <r>
    <n v="154130"/>
    <s v="VOLUNTEER"/>
    <x v="1"/>
    <s v="N"/>
    <m/>
    <m/>
    <m/>
    <s v="N"/>
    <m/>
    <x v="0"/>
    <d v="1956-08-09T00:00:00"/>
    <s v="HP2"/>
    <x v="0"/>
    <x v="3"/>
    <s v="Not Recorded"/>
    <s v="Not Recorded"/>
    <x v="0"/>
    <d v="2025-01-31T00:00:00"/>
    <n v="68.526027397260279"/>
    <x v="4"/>
  </r>
  <r>
    <n v="112918"/>
    <s v="VOLUNTEER"/>
    <x v="0"/>
    <s v="N"/>
    <m/>
    <m/>
    <m/>
    <s v="N"/>
    <m/>
    <x v="1"/>
    <d v="1969-03-16T00:00:00"/>
    <s v="LU2"/>
    <x v="1"/>
    <x v="2"/>
    <n v="42216"/>
    <n v="42388"/>
    <x v="0"/>
    <d v="2025-01-31T00:00:00"/>
    <n v="55.917808219178085"/>
    <x v="0"/>
  </r>
  <r>
    <n v="167775"/>
    <s v="VOLUNTEER"/>
    <x v="1"/>
    <s v="N"/>
    <m/>
    <m/>
    <m/>
    <s v="N"/>
    <m/>
    <x v="0"/>
    <d v="1958-01-21T00:00:00"/>
    <s v="MK45"/>
    <x v="1"/>
    <x v="3"/>
    <n v="45512"/>
    <s v=""/>
    <x v="0"/>
    <d v="2025-01-31T00:00:00"/>
    <n v="67.07397260273973"/>
    <x v="4"/>
  </r>
  <r>
    <n v="131293"/>
    <s v="VOLUNTEER"/>
    <x v="0"/>
    <s v="N"/>
    <m/>
    <m/>
    <m/>
    <s v="N"/>
    <m/>
    <x v="0"/>
    <d v="1995-05-19T00:00:00"/>
    <s v="GU12"/>
    <x v="2"/>
    <x v="3"/>
    <s v="Not Recorded"/>
    <s v="Not Recorded"/>
    <x v="1"/>
    <d v="2025-01-31T00:00:00"/>
    <n v="29.726027397260275"/>
    <x v="5"/>
  </r>
  <r>
    <n v="107667"/>
    <s v="VOLUNTEER"/>
    <x v="0"/>
    <s v="N"/>
    <m/>
    <m/>
    <m/>
    <s v="N"/>
    <m/>
    <x v="0"/>
    <d v="1987-10-15T00:00:00"/>
    <s v="SG6"/>
    <x v="0"/>
    <x v="2"/>
    <n v="41678"/>
    <n v="41974"/>
    <x v="1"/>
    <d v="2025-01-31T00:00:00"/>
    <n v="37.323287671232876"/>
    <x v="2"/>
  </r>
  <r>
    <n v="80774"/>
    <s v="VOLUNTEER"/>
    <x v="0"/>
    <s v="N"/>
    <m/>
    <m/>
    <m/>
    <s v="N"/>
    <m/>
    <x v="0"/>
    <d v="1933-07-04T00:00:00"/>
    <s v="LU4"/>
    <x v="1"/>
    <x v="7"/>
    <n v="39903"/>
    <n v="41274"/>
    <x v="1"/>
    <d v="2025-01-31T00:00:00"/>
    <n v="91.641095890410952"/>
    <x v="4"/>
  </r>
  <r>
    <n v="80775"/>
    <s v="VOLUNTEER"/>
    <x v="0"/>
    <s v="N"/>
    <m/>
    <m/>
    <m/>
    <s v="N"/>
    <m/>
    <x v="1"/>
    <d v="1976-03-25T00:00:00"/>
    <s v="LU4"/>
    <x v="1"/>
    <x v="3"/>
    <n v="40036"/>
    <n v="43530"/>
    <x v="3"/>
    <d v="2025-01-31T00:00:00"/>
    <n v="48.887671232876713"/>
    <x v="3"/>
  </r>
  <r>
    <n v="164909"/>
    <s v="VOLUNTEER"/>
    <x v="0"/>
    <s v="N"/>
    <m/>
    <m/>
    <m/>
    <s v="N"/>
    <m/>
    <x v="1"/>
    <d v="1971-01-23T00:00:00"/>
    <s v="LU2"/>
    <x v="1"/>
    <x v="0"/>
    <s v="Not Recorded"/>
    <s v="Not Recorded"/>
    <x v="1"/>
    <d v="2025-01-31T00:00:00"/>
    <n v="54.060273972602737"/>
    <x v="3"/>
  </r>
  <r>
    <n v="135483"/>
    <s v="VOLUNTEER"/>
    <x v="0"/>
    <s v="N"/>
    <m/>
    <m/>
    <m/>
    <s v="N"/>
    <m/>
    <x v="0"/>
    <d v="2005-09-29T00:00:00"/>
    <s v="MK43"/>
    <x v="1"/>
    <x v="3"/>
    <n v="44424"/>
    <n v="44739"/>
    <x v="0"/>
    <d v="2025-01-31T00:00:00"/>
    <n v="19.353424657534248"/>
    <x v="1"/>
  </r>
  <r>
    <n v="161848"/>
    <s v="VOLUNTEER"/>
    <x v="1"/>
    <s v="N"/>
    <m/>
    <m/>
    <m/>
    <s v="N"/>
    <m/>
    <x v="0"/>
    <d v="1950-11-11T00:00:00"/>
    <s v="HP23"/>
    <x v="0"/>
    <x v="6"/>
    <n v="45103"/>
    <s v=""/>
    <x v="0"/>
    <d v="2025-01-31T00:00:00"/>
    <n v="74.273972602739732"/>
    <x v="4"/>
  </r>
  <r>
    <n v="149251"/>
    <s v="VOLUNTEER"/>
    <x v="1"/>
    <s v="N"/>
    <m/>
    <m/>
    <m/>
    <s v="N"/>
    <m/>
    <x v="0"/>
    <d v="1979-04-17T00:00:00"/>
    <s v="LU2"/>
    <x v="1"/>
    <x v="0"/>
    <s v="Not Recorded"/>
    <s v="Not Recorded"/>
    <x v="0"/>
    <d v="2025-01-31T00:00:00"/>
    <n v="45.824657534246576"/>
    <x v="3"/>
  </r>
  <r>
    <n v="139708"/>
    <s v="VOLUNTEER"/>
    <x v="0"/>
    <s v="N"/>
    <m/>
    <m/>
    <m/>
    <s v="N"/>
    <m/>
    <x v="0"/>
    <d v="1975-12-05T00:00:00"/>
    <s v="LU1"/>
    <x v="1"/>
    <x v="3"/>
    <s v="Not Recorded"/>
    <s v="Not Recorded"/>
    <x v="1"/>
    <d v="2025-01-31T00:00:00"/>
    <n v="49.19178082191781"/>
    <x v="3"/>
  </r>
  <r>
    <n v="104208"/>
    <s v="VOLUNTEER"/>
    <x v="1"/>
    <s v="N"/>
    <m/>
    <m/>
    <m/>
    <s v="N"/>
    <m/>
    <x v="0"/>
    <d v="1941-05-08T00:00:00"/>
    <s v="AL2"/>
    <x v="0"/>
    <x v="3"/>
    <n v="41428"/>
    <s v=""/>
    <x v="0"/>
    <d v="2025-01-31T00:00:00"/>
    <n v="83.791780821917811"/>
    <x v="4"/>
  </r>
  <r>
    <n v="103135"/>
    <s v="VOLUNTEER"/>
    <x v="0"/>
    <s v="N"/>
    <m/>
    <m/>
    <m/>
    <s v="N"/>
    <m/>
    <x v="0"/>
    <d v="1995-06-14T00:00:00"/>
    <s v="HP2"/>
    <x v="0"/>
    <x v="2"/>
    <n v="41335"/>
    <n v="41730"/>
    <x v="1"/>
    <d v="2025-01-31T00:00:00"/>
    <n v="29.654794520547945"/>
    <x v="5"/>
  </r>
  <r>
    <n v="102883"/>
    <s v="VOLUNTEER"/>
    <x v="0"/>
    <s v="N"/>
    <m/>
    <m/>
    <m/>
    <s v="N"/>
    <m/>
    <x v="0"/>
    <d v="1948-08-03T00:00:00"/>
    <s v="HP3"/>
    <x v="0"/>
    <x v="2"/>
    <n v="41323"/>
    <n v="41337"/>
    <x v="1"/>
    <d v="2025-01-31T00:00:00"/>
    <n v="76.547945205479451"/>
    <x v="4"/>
  </r>
  <r>
    <n v="114699"/>
    <s v="VOLUNTEER"/>
    <x v="0"/>
    <s v="N"/>
    <m/>
    <m/>
    <m/>
    <s v="N"/>
    <m/>
    <x v="0"/>
    <m/>
    <s v="WD17"/>
    <x v="0"/>
    <x v="3"/>
    <n v="42417"/>
    <n v="42477"/>
    <x v="0"/>
    <d v="2025-01-31T00:00:00"/>
    <n v="125.17260273972603"/>
    <x v="4"/>
  </r>
  <r>
    <n v="114973"/>
    <s v="VOLUNTEER"/>
    <x v="0"/>
    <s v="N"/>
    <m/>
    <m/>
    <m/>
    <s v="N"/>
    <m/>
    <x v="0"/>
    <d v="2001-03-05T00:00:00"/>
    <s v="AL1"/>
    <x v="0"/>
    <x v="2"/>
    <n v="42322"/>
    <n v="42689"/>
    <x v="0"/>
    <d v="2025-01-31T00:00:00"/>
    <n v="23.926027397260274"/>
    <x v="1"/>
  </r>
  <r>
    <n v="131406"/>
    <s v="VOLUNTEER"/>
    <x v="1"/>
    <s v="N"/>
    <m/>
    <m/>
    <m/>
    <s v="N"/>
    <m/>
    <x v="0"/>
    <d v="1947-07-06T00:00:00"/>
    <s v="LU2"/>
    <x v="1"/>
    <x v="3"/>
    <n v="43405"/>
    <s v=""/>
    <x v="0"/>
    <d v="2025-01-31T00:00:00"/>
    <n v="77.627397260273966"/>
    <x v="4"/>
  </r>
  <r>
    <n v="81944"/>
    <s v="VOLUNTEER"/>
    <x v="0"/>
    <s v="N"/>
    <m/>
    <m/>
    <m/>
    <s v="N"/>
    <m/>
    <x v="0"/>
    <d v="1993-10-07T00:00:00"/>
    <s v="SG2"/>
    <x v="0"/>
    <x v="2"/>
    <n v="40732"/>
    <n v="41579"/>
    <x v="1"/>
    <d v="2025-01-31T00:00:00"/>
    <n v="31.339726027397262"/>
    <x v="5"/>
  </r>
  <r>
    <n v="109244"/>
    <s v="VOLUNTEER"/>
    <x v="0"/>
    <s v="N"/>
    <m/>
    <m/>
    <m/>
    <s v="N"/>
    <m/>
    <x v="0"/>
    <d v="1993-10-11T00:00:00"/>
    <s v="WD17"/>
    <x v="0"/>
    <x v="3"/>
    <n v="41884"/>
    <n v="42726"/>
    <x v="0"/>
    <d v="2025-01-31T00:00:00"/>
    <n v="31.328767123287673"/>
    <x v="5"/>
  </r>
  <r>
    <n v="85294"/>
    <s v="VOLUNTEER"/>
    <x v="0"/>
    <s v="N"/>
    <m/>
    <m/>
    <m/>
    <s v="N"/>
    <m/>
    <x v="0"/>
    <d v="1989-08-28T00:00:00"/>
    <s v="HP1"/>
    <x v="0"/>
    <x v="2"/>
    <n v="41060"/>
    <n v="41579"/>
    <x v="1"/>
    <d v="2025-01-31T00:00:00"/>
    <n v="35.452054794520549"/>
    <x v="2"/>
  </r>
  <r>
    <n v="116066"/>
    <s v="VOLUNTEER"/>
    <x v="0"/>
    <s v="N"/>
    <m/>
    <m/>
    <m/>
    <s v="N"/>
    <m/>
    <x v="0"/>
    <d v="1964-04-05T00:00:00"/>
    <s v="LU6"/>
    <x v="1"/>
    <x v="2"/>
    <n v="42373"/>
    <n v="44657"/>
    <x v="0"/>
    <d v="2025-01-31T00:00:00"/>
    <n v="60.865753424657534"/>
    <x v="0"/>
  </r>
  <r>
    <n v="81359"/>
    <s v="VOLUNTEER"/>
    <x v="0"/>
    <s v="N"/>
    <m/>
    <m/>
    <m/>
    <s v="N"/>
    <m/>
    <x v="0"/>
    <d v="1994-04-08T00:00:00"/>
    <s v="HP3"/>
    <x v="0"/>
    <x v="2"/>
    <n v="40740"/>
    <n v="41142"/>
    <x v="1"/>
    <d v="2025-01-31T00:00:00"/>
    <n v="30.838356164383562"/>
    <x v="5"/>
  </r>
  <r>
    <n v="80776"/>
    <s v="VOLUNTEER"/>
    <x v="0"/>
    <s v="N"/>
    <m/>
    <m/>
    <m/>
    <s v="N"/>
    <m/>
    <x v="1"/>
    <d v="1950-06-15T00:00:00"/>
    <s v="LU4"/>
    <x v="1"/>
    <x v="3"/>
    <n v="40454"/>
    <n v="42036"/>
    <x v="1"/>
    <d v="2025-01-31T00:00:00"/>
    <n v="74.682191780821924"/>
    <x v="4"/>
  </r>
  <r>
    <n v="156913"/>
    <s v="VOLUNTEER"/>
    <x v="0"/>
    <s v="N"/>
    <m/>
    <m/>
    <m/>
    <s v="N"/>
    <m/>
    <x v="1"/>
    <d v="1951-08-20T00:00:00"/>
    <s v="SG13"/>
    <x v="0"/>
    <x v="3"/>
    <n v="44763"/>
    <n v="45322"/>
    <x v="0"/>
    <d v="2025-01-31T00:00:00"/>
    <n v="73.501369863013693"/>
    <x v="4"/>
  </r>
  <r>
    <n v="117145"/>
    <s v="VOLUNTEER"/>
    <x v="0"/>
    <s v="N"/>
    <m/>
    <m/>
    <m/>
    <s v="N"/>
    <m/>
    <x v="1"/>
    <d v="2000-10-03T00:00:00"/>
    <s v="WD3"/>
    <x v="0"/>
    <x v="2"/>
    <n v="42482"/>
    <n v="43488"/>
    <x v="0"/>
    <d v="2025-01-31T00:00:00"/>
    <n v="24.345205479452055"/>
    <x v="1"/>
  </r>
  <r>
    <n v="108513"/>
    <s v="VOLUNTEER"/>
    <x v="1"/>
    <s v="N"/>
    <m/>
    <m/>
    <m/>
    <s v="N"/>
    <m/>
    <x v="0"/>
    <d v="1955-03-20T00:00:00"/>
    <s v="MK41"/>
    <x v="1"/>
    <x v="3"/>
    <s v="Not Recorded"/>
    <s v="Not Recorded"/>
    <x v="0"/>
    <d v="2025-01-31T00:00:00"/>
    <n v="69.917808219178085"/>
    <x v="4"/>
  </r>
  <r>
    <n v="107061"/>
    <s v="VOLUNTEER"/>
    <x v="0"/>
    <s v="N"/>
    <m/>
    <m/>
    <m/>
    <s v="N"/>
    <m/>
    <x v="0"/>
    <d v="1940-02-13T00:00:00"/>
    <s v="WD19"/>
    <x v="0"/>
    <x v="2"/>
    <n v="41673"/>
    <n v="42177"/>
    <x v="0"/>
    <d v="2025-01-31T00:00:00"/>
    <n v="85.024657534246572"/>
    <x v="4"/>
  </r>
  <r>
    <n v="102994"/>
    <s v="VOLUNTEER"/>
    <x v="0"/>
    <s v="N"/>
    <m/>
    <m/>
    <m/>
    <s v="N"/>
    <m/>
    <x v="0"/>
    <d v="1998-10-29T00:00:00"/>
    <s v="SG19"/>
    <x v="1"/>
    <x v="3"/>
    <n v="41329"/>
    <n v="43488"/>
    <x v="0"/>
    <d v="2025-01-31T00:00:00"/>
    <n v="26.276712328767122"/>
    <x v="5"/>
  </r>
  <r>
    <n v="168240"/>
    <s v="VOLUNTEER"/>
    <x v="0"/>
    <s v="N"/>
    <m/>
    <m/>
    <m/>
    <s v="N"/>
    <m/>
    <x v="0"/>
    <d v="2008-05-10T00:00:00"/>
    <s v="SG19"/>
    <x v="1"/>
    <x v="3"/>
    <s v="Not Recorded"/>
    <s v="Not Recorded"/>
    <x v="1"/>
    <d v="2025-01-31T00:00:00"/>
    <n v="16.739726027397261"/>
    <x v="1"/>
  </r>
  <r>
    <n v="51608"/>
    <s v="VOLUNTEER"/>
    <x v="0"/>
    <s v="N"/>
    <m/>
    <m/>
    <m/>
    <s v="N"/>
    <m/>
    <x v="0"/>
    <d v="1944-03-23T00:00:00"/>
    <s v="LU2"/>
    <x v="1"/>
    <x v="3"/>
    <n v="37257"/>
    <n v="41315"/>
    <x v="1"/>
    <d v="2025-01-31T00:00:00"/>
    <n v="80.915068493150685"/>
    <x v="4"/>
  </r>
  <r>
    <n v="107230"/>
    <s v="VOLUNTEER"/>
    <x v="0"/>
    <s v="N"/>
    <m/>
    <m/>
    <m/>
    <s v="N"/>
    <m/>
    <x v="0"/>
    <m/>
    <s v="LU2"/>
    <x v="1"/>
    <x v="2"/>
    <n v="42996"/>
    <n v="43207"/>
    <x v="2"/>
    <d v="2025-01-31T00:00:00"/>
    <n v="125.17260273972603"/>
    <x v="4"/>
  </r>
  <r>
    <n v="108724"/>
    <s v="VOLUNTEER"/>
    <x v="1"/>
    <s v="N"/>
    <m/>
    <m/>
    <m/>
    <s v="N"/>
    <m/>
    <x v="0"/>
    <d v="1945-06-26T00:00:00"/>
    <s v="AL5"/>
    <x v="0"/>
    <x v="3"/>
    <n v="41845"/>
    <s v=""/>
    <x v="0"/>
    <d v="2025-01-31T00:00:00"/>
    <n v="79.654794520547952"/>
    <x v="4"/>
  </r>
  <r>
    <n v="126506"/>
    <s v="VOLUNTEER"/>
    <x v="0"/>
    <s v="N"/>
    <m/>
    <m/>
    <m/>
    <s v="N"/>
    <m/>
    <x v="0"/>
    <d v="1966-05-20T00:00:00"/>
    <s v="AL5"/>
    <x v="0"/>
    <x v="3"/>
    <n v="43334"/>
    <n v="43553"/>
    <x v="4"/>
    <d v="2025-01-31T00:00:00"/>
    <n v="58.742465753424661"/>
    <x v="0"/>
  </r>
  <r>
    <n v="90815"/>
    <s v="VOLUNTEER"/>
    <x v="0"/>
    <s v="N"/>
    <m/>
    <m/>
    <m/>
    <s v="N"/>
    <m/>
    <x v="0"/>
    <d v="1960-03-06T00:00:00"/>
    <s v="NR27"/>
    <x v="2"/>
    <x v="2"/>
    <n v="40756"/>
    <n v="43363"/>
    <x v="0"/>
    <d v="2025-01-31T00:00:00"/>
    <n v="64.950684931506856"/>
    <x v="0"/>
  </r>
  <r>
    <n v="79428"/>
    <s v="VOLUNTEER"/>
    <x v="0"/>
    <s v="N"/>
    <m/>
    <m/>
    <m/>
    <s v="N"/>
    <m/>
    <x v="1"/>
    <d v="1953-04-17T00:00:00"/>
    <s v="SG17"/>
    <x v="1"/>
    <x v="3"/>
    <n v="40618"/>
    <n v="41948"/>
    <x v="1"/>
    <d v="2025-01-31T00:00:00"/>
    <n v="71.841095890410955"/>
    <x v="4"/>
  </r>
  <r>
    <n v="161518"/>
    <s v="VOLUNTEER"/>
    <x v="1"/>
    <s v="N"/>
    <m/>
    <m/>
    <m/>
    <s v="N"/>
    <m/>
    <x v="0"/>
    <d v="2006-02-02T00:00:00"/>
    <s v="LU2"/>
    <x v="1"/>
    <x v="3"/>
    <n v="45108"/>
    <s v=""/>
    <x v="0"/>
    <d v="2025-01-31T00:00:00"/>
    <n v="19.008219178082193"/>
    <x v="1"/>
  </r>
  <r>
    <n v="167979"/>
    <s v="VOLUNTEER"/>
    <x v="0"/>
    <s v="N"/>
    <m/>
    <m/>
    <m/>
    <s v="N"/>
    <m/>
    <x v="1"/>
    <d v="1992-04-09T00:00:00"/>
    <s v="LU4"/>
    <x v="1"/>
    <x v="4"/>
    <s v="Not Recorded"/>
    <s v="Not Recorded"/>
    <x v="1"/>
    <d v="2025-01-31T00:00:00"/>
    <n v="32.835616438356162"/>
    <x v="5"/>
  </r>
  <r>
    <n v="105566"/>
    <s v="VOLUNTEER"/>
    <x v="0"/>
    <s v="N"/>
    <m/>
    <m/>
    <m/>
    <s v="N"/>
    <m/>
    <x v="1"/>
    <d v="1961-01-01T00:00:00"/>
    <s v="MK45"/>
    <x v="1"/>
    <x v="3"/>
    <s v="Not Recorded"/>
    <s v="Not Recorded"/>
    <x v="0"/>
    <d v="2025-01-31T00:00:00"/>
    <n v="64.126027397260273"/>
    <x v="0"/>
  </r>
  <r>
    <n v="80777"/>
    <s v="VOLUNTEER"/>
    <x v="0"/>
    <s v="N"/>
    <m/>
    <m/>
    <m/>
    <s v="N"/>
    <m/>
    <x v="0"/>
    <d v="1934-07-16T00:00:00"/>
    <s v="AL5"/>
    <x v="0"/>
    <x v="2"/>
    <n v="40093"/>
    <n v="40908"/>
    <x v="1"/>
    <d v="2025-01-31T00:00:00"/>
    <n v="90.608219178082194"/>
    <x v="4"/>
  </r>
  <r>
    <n v="111727"/>
    <s v="VOLUNTEER"/>
    <x v="0"/>
    <s v="N"/>
    <m/>
    <m/>
    <m/>
    <s v="N"/>
    <m/>
    <x v="0"/>
    <m/>
    <s v="LU3"/>
    <x v="1"/>
    <x v="3"/>
    <n v="42531"/>
    <n v="42531"/>
    <x v="1"/>
    <d v="2025-01-31T00:00:00"/>
    <n v="125.17260273972603"/>
    <x v="4"/>
  </r>
  <r>
    <n v="105558"/>
    <s v="VOLUNTEER"/>
    <x v="0"/>
    <s v="N"/>
    <m/>
    <m/>
    <m/>
    <s v="N"/>
    <m/>
    <x v="0"/>
    <d v="1999-02-03T00:00:00"/>
    <s v="HP2"/>
    <x v="0"/>
    <x v="2"/>
    <s v="Not Recorded"/>
    <s v="Not Recorded"/>
    <x v="0"/>
    <d v="2025-01-31T00:00:00"/>
    <n v="26.010958904109589"/>
    <x v="5"/>
  </r>
  <r>
    <n v="157978"/>
    <s v="VOLUNTEER"/>
    <x v="1"/>
    <s v="N"/>
    <m/>
    <m/>
    <m/>
    <s v="N"/>
    <m/>
    <x v="0"/>
    <d v="1970-01-24T00:00:00"/>
    <s v="MK42"/>
    <x v="1"/>
    <x v="3"/>
    <n v="44838"/>
    <s v=""/>
    <x v="0"/>
    <d v="2025-01-31T00:00:00"/>
    <n v="55.057534246575344"/>
    <x v="0"/>
  </r>
  <r>
    <n v="68283"/>
    <s v="VOLUNTEER"/>
    <x v="0"/>
    <s v="N"/>
    <m/>
    <m/>
    <m/>
    <s v="N"/>
    <m/>
    <x v="0"/>
    <d v="1980-07-05T00:00:00"/>
    <s v="NOTKNOWN"/>
    <x v="3"/>
    <x v="2"/>
    <n v="40435"/>
    <n v="44775"/>
    <x v="2"/>
    <d v="2025-01-31T00:00:00"/>
    <n v="44.605479452054794"/>
    <x v="2"/>
  </r>
  <r>
    <n v="80779"/>
    <s v="VOLUNTEER"/>
    <x v="0"/>
    <s v="N"/>
    <m/>
    <m/>
    <m/>
    <s v="N"/>
    <m/>
    <x v="1"/>
    <d v="1955-12-02T00:00:00"/>
    <s v="MK45"/>
    <x v="1"/>
    <x v="2"/>
    <s v="Not Recorded"/>
    <s v="Not Recorded"/>
    <x v="1"/>
    <d v="2025-01-31T00:00:00"/>
    <n v="69.213698630136989"/>
    <x v="4"/>
  </r>
  <r>
    <n v="79108"/>
    <s v="VOLUNTEER"/>
    <x v="0"/>
    <s v="N"/>
    <m/>
    <m/>
    <m/>
    <s v="N"/>
    <m/>
    <x v="1"/>
    <m/>
    <s v="HP3"/>
    <x v="0"/>
    <x v="3"/>
    <n v="40589"/>
    <n v="1"/>
    <x v="1"/>
    <d v="2025-01-31T00:00:00"/>
    <n v="125.17260273972603"/>
    <x v="4"/>
  </r>
  <r>
    <n v="127711"/>
    <s v="VOLUNTEER"/>
    <x v="0"/>
    <s v="N"/>
    <m/>
    <m/>
    <m/>
    <s v="N"/>
    <m/>
    <x v="0"/>
    <d v="1965-12-20T00:00:00"/>
    <s v="LU3"/>
    <x v="1"/>
    <x v="3"/>
    <s v="Not Recorded"/>
    <s v="Not Recorded"/>
    <x v="1"/>
    <d v="2025-01-31T00:00:00"/>
    <n v="59.156164383561645"/>
    <x v="0"/>
  </r>
  <r>
    <n v="17052"/>
    <s v="VOLUNTEER"/>
    <x v="0"/>
    <s v="N"/>
    <m/>
    <m/>
    <m/>
    <s v="N"/>
    <m/>
    <x v="0"/>
    <d v="1953-10-05T00:00:00"/>
    <s v="SG17"/>
    <x v="1"/>
    <x v="3"/>
    <n v="43889"/>
    <n v="44088"/>
    <x v="4"/>
    <d v="2025-01-31T00:00:00"/>
    <n v="71.372602739726034"/>
    <x v="4"/>
  </r>
  <r>
    <n v="143989"/>
    <s v="VOLUNTEER"/>
    <x v="0"/>
    <s v="N"/>
    <m/>
    <m/>
    <m/>
    <s v="N"/>
    <m/>
    <x v="0"/>
    <d v="1957-05-28T00:00:00"/>
    <s v="LU7"/>
    <x v="1"/>
    <x v="3"/>
    <s v="Not Recorded"/>
    <s v="Not Recorded"/>
    <x v="1"/>
    <d v="2025-01-31T00:00:00"/>
    <n v="67.726027397260268"/>
    <x v="4"/>
  </r>
  <r>
    <n v="103685"/>
    <s v="VOLUNTEER"/>
    <x v="0"/>
    <s v="N"/>
    <m/>
    <m/>
    <m/>
    <s v="N"/>
    <m/>
    <x v="0"/>
    <d v="1969-11-29T00:00:00"/>
    <s v="SG18"/>
    <x v="1"/>
    <x v="2"/>
    <n v="41344"/>
    <n v="41579"/>
    <x v="1"/>
    <d v="2025-01-31T00:00:00"/>
    <n v="55.210958904109589"/>
    <x v="0"/>
  </r>
  <r>
    <n v="122137"/>
    <s v="VOLUNTEER"/>
    <x v="0"/>
    <s v="N"/>
    <m/>
    <m/>
    <m/>
    <s v="N"/>
    <m/>
    <x v="0"/>
    <d v="1960-08-18T00:00:00"/>
    <s v="LU3"/>
    <x v="1"/>
    <x v="3"/>
    <n v="42906"/>
    <n v="43311"/>
    <x v="0"/>
    <d v="2025-01-31T00:00:00"/>
    <n v="64.498630136986307"/>
    <x v="0"/>
  </r>
  <r>
    <n v="61364"/>
    <s v="VOLUNTEER"/>
    <x v="0"/>
    <s v="N"/>
    <m/>
    <m/>
    <m/>
    <s v="Y"/>
    <s v="04/08/2022"/>
    <x v="0"/>
    <d v="1933-10-21T00:00:00"/>
    <s v="MK45"/>
    <x v="1"/>
    <x v="3"/>
    <n v="36410"/>
    <n v="43833"/>
    <x v="0"/>
    <d v="2025-01-31T00:00:00"/>
    <n v="91.342465753424662"/>
    <x v="4"/>
  </r>
  <r>
    <n v="94066"/>
    <s v="VOLUNTEER"/>
    <x v="0"/>
    <s v="N"/>
    <m/>
    <m/>
    <m/>
    <s v="N"/>
    <m/>
    <x v="0"/>
    <d v="1981-09-18T00:00:00"/>
    <s v="MK42"/>
    <x v="1"/>
    <x v="3"/>
    <n v="41125"/>
    <n v="41609"/>
    <x v="1"/>
    <d v="2025-01-31T00:00:00"/>
    <n v="43.4"/>
    <x v="2"/>
  </r>
  <r>
    <n v="80778"/>
    <s v="VOLUNTEER"/>
    <x v="0"/>
    <s v="N"/>
    <m/>
    <m/>
    <m/>
    <s v="N"/>
    <m/>
    <x v="0"/>
    <d v="1945-12-02T00:00:00"/>
    <s v="MK45"/>
    <x v="1"/>
    <x v="3"/>
    <n v="38078"/>
    <n v="38078"/>
    <x v="1"/>
    <d v="2025-01-31T00:00:00"/>
    <n v="79.219178082191775"/>
    <x v="4"/>
  </r>
  <r>
    <n v="115696"/>
    <s v="VOLUNTEER"/>
    <x v="0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</r>
  <r>
    <n v="126979"/>
    <s v="VOLUNTEER"/>
    <x v="0"/>
    <s v="N"/>
    <m/>
    <m/>
    <s v="RCARR"/>
    <s v="N"/>
    <m/>
    <x v="0"/>
    <d v="1995-01-31T00:00:00"/>
    <s v="MK42"/>
    <x v="1"/>
    <x v="2"/>
    <n v="43070"/>
    <n v="44363"/>
    <x v="2"/>
    <d v="2025-01-31T00:00:00"/>
    <n v="30.021917808219179"/>
    <x v="5"/>
  </r>
  <r>
    <n v="111860"/>
    <s v="VOLUNTEER"/>
    <x v="0"/>
    <s v="N"/>
    <m/>
    <m/>
    <m/>
    <s v="N"/>
    <m/>
    <x v="0"/>
    <d v="1963-04-26T00:00:00"/>
    <s v="EN6"/>
    <x v="0"/>
    <x v="3"/>
    <n v="42129"/>
    <n v="44776"/>
    <x v="0"/>
    <d v="2025-01-31T00:00:00"/>
    <n v="61.81095890410959"/>
    <x v="0"/>
  </r>
  <r>
    <n v="100877"/>
    <s v="VOLUNTEER"/>
    <x v="0"/>
    <s v="N"/>
    <m/>
    <m/>
    <m/>
    <s v="N"/>
    <m/>
    <x v="0"/>
    <d v="1984-01-17T00:00:00"/>
    <s v="LU5"/>
    <x v="1"/>
    <x v="0"/>
    <n v="41191"/>
    <n v="41397"/>
    <x v="1"/>
    <d v="2025-01-31T00:00:00"/>
    <n v="41.06849315068493"/>
    <x v="2"/>
  </r>
  <r>
    <n v="102516"/>
    <s v="VOLUNTEER"/>
    <x v="0"/>
    <s v="N"/>
    <m/>
    <m/>
    <m/>
    <s v="N"/>
    <m/>
    <x v="0"/>
    <d v="1995-11-06T00:00:00"/>
    <s v="AL1"/>
    <x v="0"/>
    <x v="2"/>
    <n v="41086"/>
    <n v="41752"/>
    <x v="1"/>
    <d v="2025-01-31T00:00:00"/>
    <n v="29.257534246575343"/>
    <x v="5"/>
  </r>
  <r>
    <n v="81504"/>
    <s v="VOLUNTEER"/>
    <x v="1"/>
    <s v="N"/>
    <m/>
    <m/>
    <m/>
    <s v="N"/>
    <m/>
    <x v="0"/>
    <d v="1948-06-21T00:00:00"/>
    <s v="MK45"/>
    <x v="1"/>
    <x v="3"/>
    <s v="Not Recorded"/>
    <s v="Not Recorded"/>
    <x v="2"/>
    <d v="2025-01-31T00:00:00"/>
    <n v="76.665753424657538"/>
    <x v="4"/>
  </r>
  <r>
    <n v="93975"/>
    <s v="VOLUNTEER"/>
    <x v="0"/>
    <s v="N"/>
    <m/>
    <m/>
    <m/>
    <s v="N"/>
    <m/>
    <x v="0"/>
    <d v="1993-12-07T00:00:00"/>
    <s v="MK6"/>
    <x v="4"/>
    <x v="3"/>
    <n v="41117"/>
    <n v="41117"/>
    <x v="1"/>
    <d v="2025-01-31T00:00:00"/>
    <n v="31.172602739726027"/>
    <x v="5"/>
  </r>
  <r>
    <n v="119861"/>
    <s v="VOLUNTEER"/>
    <x v="0"/>
    <s v="N"/>
    <m/>
    <m/>
    <m/>
    <s v="N"/>
    <m/>
    <x v="0"/>
    <d v="2002-03-01T00:00:00"/>
    <s v="AL2"/>
    <x v="0"/>
    <x v="3"/>
    <s v="Not Recorded"/>
    <s v="Not Recorded"/>
    <x v="0"/>
    <d v="2025-01-31T00:00:00"/>
    <n v="22.936986301369863"/>
    <x v="1"/>
  </r>
  <r>
    <n v="80780"/>
    <s v="VOLUNTEER"/>
    <x v="0"/>
    <s v="N"/>
    <m/>
    <m/>
    <m/>
    <s v="N"/>
    <m/>
    <x v="0"/>
    <d v="1983-02-03T00:00:00"/>
    <s v="MK44"/>
    <x v="1"/>
    <x v="3"/>
    <s v="Not Recorded"/>
    <s v="Not Recorded"/>
    <x v="3"/>
    <d v="2025-01-31T00:00:00"/>
    <n v="42.021917808219179"/>
    <x v="2"/>
  </r>
  <r>
    <n v="151954"/>
    <s v="VOLUNTEER"/>
    <x v="0"/>
    <s v="N"/>
    <m/>
    <m/>
    <m/>
    <s v="N"/>
    <m/>
    <x v="0"/>
    <d v="2007-05-07T00:00:00"/>
    <s v="LU2"/>
    <x v="1"/>
    <x v="3"/>
    <n v="44464"/>
    <n v="44778"/>
    <x v="0"/>
    <d v="2025-01-31T00:00:00"/>
    <n v="17.75068493150685"/>
    <x v="1"/>
  </r>
  <r>
    <n v="134028"/>
    <s v="VOLUNTEER"/>
    <x v="0"/>
    <s v="N"/>
    <m/>
    <m/>
    <m/>
    <s v="N"/>
    <m/>
    <x v="0"/>
    <d v="1973-08-12T00:00:00"/>
    <s v="SG5"/>
    <x v="0"/>
    <x v="3"/>
    <n v="43634"/>
    <n v="45027"/>
    <x v="3"/>
    <d v="2025-01-31T00:00:00"/>
    <n v="51.506849315068493"/>
    <x v="3"/>
  </r>
  <r>
    <n v="109935"/>
    <s v="VOLUNTEER"/>
    <x v="0"/>
    <s v="N"/>
    <m/>
    <m/>
    <m/>
    <s v="N"/>
    <m/>
    <x v="0"/>
    <m/>
    <s v="LU7"/>
    <x v="1"/>
    <x v="3"/>
    <n v="42219"/>
    <n v="42219"/>
    <x v="1"/>
    <d v="2025-01-31T00:00:00"/>
    <n v="125.17260273972603"/>
    <x v="4"/>
  </r>
  <r>
    <n v="82137"/>
    <s v="VOLUNTEER"/>
    <x v="0"/>
    <s v="N"/>
    <m/>
    <m/>
    <m/>
    <s v="N"/>
    <m/>
    <x v="0"/>
    <d v="1989-09-19T00:00:00"/>
    <s v="LU4"/>
    <x v="1"/>
    <x v="3"/>
    <n v="40831"/>
    <n v="42004"/>
    <x v="1"/>
    <d v="2025-01-31T00:00:00"/>
    <n v="35.391780821917806"/>
    <x v="2"/>
  </r>
  <r>
    <n v="101483"/>
    <s v="VOLUNTEER"/>
    <x v="0"/>
    <s v="N"/>
    <m/>
    <m/>
    <m/>
    <s v="N"/>
    <m/>
    <x v="1"/>
    <d v="1993-06-03T00:00:00"/>
    <s v="LU1"/>
    <x v="1"/>
    <x v="2"/>
    <n v="41215"/>
    <n v="41841"/>
    <x v="1"/>
    <d v="2025-01-31T00:00:00"/>
    <n v="31.684931506849313"/>
    <x v="5"/>
  </r>
  <r>
    <n v="113012"/>
    <s v="VOLUNTEER"/>
    <x v="0"/>
    <s v="N"/>
    <m/>
    <m/>
    <m/>
    <s v="N"/>
    <m/>
    <x v="0"/>
    <d v="2000-08-09T00:00:00"/>
    <s v="AL7"/>
    <x v="0"/>
    <x v="2"/>
    <n v="42231"/>
    <n v="42843"/>
    <x v="0"/>
    <d v="2025-01-31T00:00:00"/>
    <n v="24.495890410958904"/>
    <x v="1"/>
  </r>
  <r>
    <n v="95318"/>
    <s v="VOLUNTEER"/>
    <x v="0"/>
    <s v="N"/>
    <m/>
    <m/>
    <m/>
    <s v="N"/>
    <m/>
    <x v="0"/>
    <d v="1993-06-08T00:00:00"/>
    <s v="AL5"/>
    <x v="0"/>
    <x v="3"/>
    <n v="41141"/>
    <n v="41141"/>
    <x v="1"/>
    <d v="2025-01-31T00:00:00"/>
    <n v="31.671232876712327"/>
    <x v="5"/>
  </r>
  <r>
    <n v="55119"/>
    <s v="VOLUNTEER"/>
    <x v="1"/>
    <s v="N"/>
    <m/>
    <m/>
    <m/>
    <s v="N"/>
    <m/>
    <x v="1"/>
    <d v="1932-11-16T00:00:00"/>
    <s v="LU3"/>
    <x v="1"/>
    <x v="3"/>
    <n v="37792"/>
    <s v=""/>
    <x v="0"/>
    <d v="2025-01-31T00:00:00"/>
    <n v="92.271232876712332"/>
    <x v="4"/>
  </r>
  <r>
    <n v="158539"/>
    <s v="VOLUNTEER"/>
    <x v="1"/>
    <s v="N"/>
    <m/>
    <m/>
    <m/>
    <s v="N"/>
    <m/>
    <x v="0"/>
    <d v="1974-09-20T00:00:00"/>
    <s v="LU2"/>
    <x v="1"/>
    <x v="3"/>
    <n v="45343"/>
    <s v=""/>
    <x v="3"/>
    <d v="2025-01-31T00:00:00"/>
    <n v="50.4"/>
    <x v="3"/>
  </r>
  <r>
    <n v="151627"/>
    <s v="VOLUNTEER"/>
    <x v="0"/>
    <s v="N"/>
    <m/>
    <m/>
    <m/>
    <s v="N"/>
    <m/>
    <x v="0"/>
    <d v="1996-12-14T00:00:00"/>
    <s v="LU1"/>
    <x v="1"/>
    <x v="0"/>
    <n v="44433"/>
    <n v="44477"/>
    <x v="2"/>
    <d v="2025-01-31T00:00:00"/>
    <n v="28.150684931506849"/>
    <x v="5"/>
  </r>
  <r>
    <n v="80781"/>
    <s v="VOLUNTEER"/>
    <x v="0"/>
    <s v="N"/>
    <m/>
    <m/>
    <m/>
    <s v="N"/>
    <m/>
    <x v="0"/>
    <d v="1991-08-30T00:00:00"/>
    <s v="AL5"/>
    <x v="0"/>
    <x v="2"/>
    <n v="40061"/>
    <n v="41487"/>
    <x v="1"/>
    <d v="2025-01-31T00:00:00"/>
    <n v="33.446575342465756"/>
    <x v="5"/>
  </r>
  <r>
    <n v="116325"/>
    <s v="VOLUNTEER"/>
    <x v="0"/>
    <s v="N"/>
    <m/>
    <m/>
    <m/>
    <s v="N"/>
    <m/>
    <x v="0"/>
    <m/>
    <s v="TW7"/>
    <x v="2"/>
    <x v="2"/>
    <n v="42451"/>
    <n v="43665"/>
    <x v="2"/>
    <d v="2025-01-31T00:00:00"/>
    <n v="125.17260273972603"/>
    <x v="4"/>
  </r>
  <r>
    <n v="40365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8222"/>
    <s v="VOLUNTEER"/>
    <x v="0"/>
    <s v="N"/>
    <m/>
    <m/>
    <m/>
    <s v="N"/>
    <m/>
    <x v="0"/>
    <d v="1939-03-02T00:00:00"/>
    <s v="LU3"/>
    <x v="1"/>
    <x v="2"/>
    <n v="1"/>
    <n v="1"/>
    <x v="1"/>
    <d v="2025-01-31T00:00:00"/>
    <n v="85.978082191780828"/>
    <x v="4"/>
  </r>
  <r>
    <n v="146538"/>
    <s v="VOLUNTEER"/>
    <x v="0"/>
    <s v="N"/>
    <m/>
    <m/>
    <m/>
    <s v="N"/>
    <m/>
    <x v="1"/>
    <d v="1978-08-15T00:00:00"/>
    <s v="LU2"/>
    <x v="1"/>
    <x v="0"/>
    <s v="Not Recorded"/>
    <s v="Not Recorded"/>
    <x v="1"/>
    <d v="2025-01-31T00:00:00"/>
    <n v="46.495890410958907"/>
    <x v="3"/>
  </r>
  <r>
    <n v="134529"/>
    <s v="VOLUNTEER"/>
    <x v="0"/>
    <s v="N"/>
    <m/>
    <m/>
    <m/>
    <s v="N"/>
    <m/>
    <x v="1"/>
    <d v="1980-07-21T00:00:00"/>
    <s v="LU7"/>
    <x v="1"/>
    <x v="2"/>
    <s v="Not Recorded"/>
    <s v="Not Recorded"/>
    <x v="1"/>
    <d v="2025-01-31T00:00:00"/>
    <n v="44.561643835616437"/>
    <x v="2"/>
  </r>
  <r>
    <n v="9788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52749"/>
    <s v="VOLUNTEER"/>
    <x v="1"/>
    <s v="N"/>
    <m/>
    <m/>
    <m/>
    <s v="N"/>
    <m/>
    <x v="0"/>
    <d v="2007-09-30T00:00:00"/>
    <s v="LU1"/>
    <x v="1"/>
    <x v="7"/>
    <n v="44513"/>
    <s v=""/>
    <x v="0"/>
    <d v="2025-01-31T00:00:00"/>
    <n v="17.350684931506848"/>
    <x v="1"/>
  </r>
  <r>
    <n v="7055"/>
    <s v="VOLUNTEER"/>
    <x v="0"/>
    <s v="N"/>
    <m/>
    <m/>
    <m/>
    <s v="N"/>
    <m/>
    <x v="0"/>
    <d v="1930-01-24T00:00:00"/>
    <s v="LU6"/>
    <x v="1"/>
    <x v="2"/>
    <n v="1"/>
    <n v="1"/>
    <x v="1"/>
    <d v="2025-01-31T00:00:00"/>
    <n v="95.084931506849315"/>
    <x v="4"/>
  </r>
  <r>
    <n v="154135"/>
    <s v="VOLUNTEER"/>
    <x v="0"/>
    <s v="N"/>
    <m/>
    <m/>
    <m/>
    <s v="N"/>
    <m/>
    <x v="0"/>
    <d v="2003-05-29T00:00:00"/>
    <s v="LU1"/>
    <x v="1"/>
    <x v="4"/>
    <s v="Not Recorded"/>
    <s v="Not Recorded"/>
    <x v="1"/>
    <d v="2025-01-31T00:00:00"/>
    <n v="21.693150684931506"/>
    <x v="1"/>
  </r>
  <r>
    <n v="79176"/>
    <s v="VOLUNTEER"/>
    <x v="0"/>
    <s v="N"/>
    <m/>
    <m/>
    <m/>
    <s v="N"/>
    <m/>
    <x v="0"/>
    <d v="1995-03-26T00:00:00"/>
    <s v="NE33"/>
    <x v="3"/>
    <x v="3"/>
    <n v="40781"/>
    <n v="42233"/>
    <x v="0"/>
    <d v="2025-01-31T00:00:00"/>
    <n v="29.873972602739727"/>
    <x v="5"/>
  </r>
  <r>
    <n v="80782"/>
    <s v="VOLUNTEER"/>
    <x v="0"/>
    <s v="N"/>
    <m/>
    <m/>
    <m/>
    <s v="N"/>
    <m/>
    <x v="1"/>
    <d v="1965-02-01T00:00:00"/>
    <s v="LU3"/>
    <x v="1"/>
    <x v="7"/>
    <n v="40105"/>
    <n v="43666"/>
    <x v="0"/>
    <d v="2025-01-31T00:00:00"/>
    <n v="60.038356164383565"/>
    <x v="0"/>
  </r>
  <r>
    <n v="79750"/>
    <s v="VOLUNTEER"/>
    <x v="0"/>
    <s v="N"/>
    <m/>
    <m/>
    <m/>
    <s v="N"/>
    <m/>
    <x v="1"/>
    <d v="1991-10-16T00:00:00"/>
    <s v="LU3"/>
    <x v="1"/>
    <x v="2"/>
    <n v="40637"/>
    <n v="42242"/>
    <x v="0"/>
    <d v="2025-01-31T00:00:00"/>
    <n v="33.317808219178083"/>
    <x v="5"/>
  </r>
  <r>
    <n v="122948"/>
    <s v="VOLUNTEER"/>
    <x v="0"/>
    <s v="N"/>
    <m/>
    <m/>
    <m/>
    <s v="N"/>
    <m/>
    <x v="1"/>
    <d v="1994-10-03T00:00:00"/>
    <s v="SG19"/>
    <x v="1"/>
    <x v="3"/>
    <n v="42923"/>
    <n v="43677"/>
    <x v="0"/>
    <d v="2025-01-31T00:00:00"/>
    <n v="30.350684931506848"/>
    <x v="5"/>
  </r>
  <r>
    <n v="118350"/>
    <s v="VOLUNTEER"/>
    <x v="1"/>
    <s v="N"/>
    <m/>
    <m/>
    <m/>
    <s v="N"/>
    <m/>
    <x v="0"/>
    <d v="1986-11-01T00:00:00"/>
    <s v="LU6"/>
    <x v="1"/>
    <x v="2"/>
    <n v="43070"/>
    <s v=""/>
    <x v="2"/>
    <d v="2025-01-31T00:00:00"/>
    <n v="38.276712328767125"/>
    <x v="2"/>
  </r>
  <r>
    <n v="129548"/>
    <s v="VOLUNTEER"/>
    <x v="0"/>
    <s v="N"/>
    <m/>
    <m/>
    <m/>
    <s v="N"/>
    <m/>
    <x v="0"/>
    <d v="1937-10-22T00:00:00"/>
    <s v="LU6"/>
    <x v="1"/>
    <x v="3"/>
    <n v="43311"/>
    <n v="43388"/>
    <x v="0"/>
    <d v="2025-01-31T00:00:00"/>
    <n v="87.336986301369862"/>
    <x v="4"/>
  </r>
  <r>
    <n v="130541"/>
    <s v="VOLUNTEER"/>
    <x v="0"/>
    <s v="N"/>
    <m/>
    <m/>
    <m/>
    <s v="N"/>
    <m/>
    <x v="1"/>
    <d v="2004-08-19T00:00:00"/>
    <s v="AL5"/>
    <x v="0"/>
    <x v="6"/>
    <n v="43353"/>
    <n v="44743"/>
    <x v="0"/>
    <d v="2025-01-31T00:00:00"/>
    <n v="20.465753424657535"/>
    <x v="1"/>
  </r>
  <r>
    <n v="82216"/>
    <s v="VOLUNTEER"/>
    <x v="0"/>
    <s v="N"/>
    <m/>
    <m/>
    <m/>
    <s v="N"/>
    <m/>
    <x v="0"/>
    <d v="1974-05-04T00:00:00"/>
    <s v="NR31"/>
    <x v="2"/>
    <x v="3"/>
    <n v="40827"/>
    <n v="40909"/>
    <x v="1"/>
    <d v="2025-01-31T00:00:00"/>
    <n v="50.780821917808218"/>
    <x v="3"/>
  </r>
  <r>
    <n v="115697"/>
    <s v="VOLUNTEER"/>
    <x v="0"/>
    <s v="N"/>
    <m/>
    <m/>
    <m/>
    <s v="N"/>
    <m/>
    <x v="0"/>
    <m/>
    <s v="LU3"/>
    <x v="1"/>
    <x v="3"/>
    <n v="42544"/>
    <n v="42544"/>
    <x v="1"/>
    <d v="2025-01-31T00:00:00"/>
    <n v="125.17260273972603"/>
    <x v="4"/>
  </r>
  <r>
    <n v="106006"/>
    <s v="VOLUNTEER"/>
    <x v="0"/>
    <s v="N"/>
    <m/>
    <m/>
    <m/>
    <s v="N"/>
    <m/>
    <x v="1"/>
    <d v="1994-01-18T00:00:00"/>
    <s v="LU4"/>
    <x v="1"/>
    <x v="3"/>
    <s v="Not Recorded"/>
    <s v="Not Recorded"/>
    <x v="1"/>
    <d v="2025-01-31T00:00:00"/>
    <n v="31.057534246575344"/>
    <x v="5"/>
  </r>
  <r>
    <n v="152007"/>
    <s v="VOLUNTEER"/>
    <x v="0"/>
    <s v="N"/>
    <m/>
    <m/>
    <m/>
    <s v="N"/>
    <m/>
    <x v="0"/>
    <d v="1941-04-24T00:00:00"/>
    <s v="LU7"/>
    <x v="1"/>
    <x v="4"/>
    <n v="44448"/>
    <n v="44678"/>
    <x v="0"/>
    <d v="2025-01-31T00:00:00"/>
    <n v="83.830136986301369"/>
    <x v="4"/>
  </r>
  <r>
    <n v="142656"/>
    <s v="VOLUNTEER"/>
    <x v="0"/>
    <s v="N"/>
    <m/>
    <m/>
    <m/>
    <s v="N"/>
    <m/>
    <x v="0"/>
    <d v="2002-12-28T00:00:00"/>
    <s v="HP4"/>
    <x v="0"/>
    <x v="2"/>
    <n v="43849"/>
    <n v="44309"/>
    <x v="0"/>
    <d v="2025-01-31T00:00:00"/>
    <n v="22.109589041095891"/>
    <x v="1"/>
  </r>
  <r>
    <n v="160067"/>
    <s v="VOLUNTEER"/>
    <x v="1"/>
    <s v="N"/>
    <m/>
    <m/>
    <m/>
    <s v="N"/>
    <m/>
    <x v="0"/>
    <d v="1946-05-07T00:00:00"/>
    <s v="LU5"/>
    <x v="1"/>
    <x v="3"/>
    <n v="44995"/>
    <s v=""/>
    <x v="0"/>
    <d v="2025-01-31T00:00:00"/>
    <n v="78.791780821917811"/>
    <x v="4"/>
  </r>
  <r>
    <n v="164635"/>
    <s v="VOLUNTEER"/>
    <x v="1"/>
    <s v="N"/>
    <m/>
    <m/>
    <m/>
    <s v="N"/>
    <m/>
    <x v="0"/>
    <d v="1956-03-13T00:00:00"/>
    <s v="LU4"/>
    <x v="1"/>
    <x v="3"/>
    <n v="45252"/>
    <s v=""/>
    <x v="0"/>
    <d v="2025-01-31T00:00:00"/>
    <n v="68.93424657534247"/>
    <x v="4"/>
  </r>
  <r>
    <n v="79177"/>
    <s v="VOLUNTEER"/>
    <x v="0"/>
    <s v="N"/>
    <m/>
    <m/>
    <m/>
    <s v="N"/>
    <m/>
    <x v="1"/>
    <d v="1985-12-12T00:00:00"/>
    <s v="EN6"/>
    <x v="0"/>
    <x v="2"/>
    <n v="40677"/>
    <n v="42005"/>
    <x v="1"/>
    <d v="2025-01-31T00:00:00"/>
    <n v="39.164383561643838"/>
    <x v="2"/>
  </r>
  <r>
    <n v="168246"/>
    <s v="VOLUNTEER"/>
    <x v="0"/>
    <s v="N"/>
    <m/>
    <m/>
    <m/>
    <s v="N"/>
    <m/>
    <x v="1"/>
    <d v="2002-02-26T00:00:00"/>
    <s v="SG4"/>
    <x v="0"/>
    <x v="3"/>
    <s v="Not Recorded"/>
    <s v="Not Recorded"/>
    <x v="1"/>
    <d v="2025-01-31T00:00:00"/>
    <n v="22.945205479452056"/>
    <x v="1"/>
  </r>
  <r>
    <n v="106695"/>
    <s v="VOLUNTEER"/>
    <x v="0"/>
    <s v="N"/>
    <m/>
    <m/>
    <m/>
    <s v="N"/>
    <m/>
    <x v="0"/>
    <d v="1944-02-14T00:00:00"/>
    <s v="SG14"/>
    <x v="0"/>
    <x v="7"/>
    <n v="42282"/>
    <n v="42282"/>
    <x v="1"/>
    <d v="2025-01-31T00:00:00"/>
    <n v="81.019178082191786"/>
    <x v="4"/>
  </r>
  <r>
    <n v="111547"/>
    <s v="VOLUNTEER"/>
    <x v="0"/>
    <s v="N"/>
    <m/>
    <m/>
    <m/>
    <s v="N"/>
    <m/>
    <x v="1"/>
    <d v="1972-01-19T00:00:00"/>
    <s v="HP2"/>
    <x v="0"/>
    <x v="2"/>
    <n v="42019"/>
    <n v="42241"/>
    <x v="0"/>
    <d v="2025-01-31T00:00:00"/>
    <n v="53.07123287671233"/>
    <x v="3"/>
  </r>
  <r>
    <n v="63164"/>
    <s v="VOLUNTEER"/>
    <x v="0"/>
    <s v="N"/>
    <m/>
    <m/>
    <m/>
    <s v="N"/>
    <m/>
    <x v="0"/>
    <d v="1949-06-15T00:00:00"/>
    <s v="LU3"/>
    <x v="1"/>
    <x v="3"/>
    <n v="39084"/>
    <n v="41128"/>
    <x v="1"/>
    <d v="2025-01-31T00:00:00"/>
    <n v="75.682191780821924"/>
    <x v="4"/>
  </r>
  <r>
    <n v="145664"/>
    <s v="VOLUNTEER"/>
    <x v="0"/>
    <s v="N"/>
    <m/>
    <m/>
    <m/>
    <s v="N"/>
    <m/>
    <x v="0"/>
    <d v="2004-08-20T00:00:00"/>
    <s v="MK45"/>
    <x v="1"/>
    <x v="3"/>
    <s v="Not Recorded"/>
    <s v="Not Recorded"/>
    <x v="1"/>
    <d v="2025-01-31T00:00:00"/>
    <n v="20.463013698630139"/>
    <x v="1"/>
  </r>
  <r>
    <n v="114591"/>
    <s v="VOLUNTEER"/>
    <x v="0"/>
    <s v="N"/>
    <m/>
    <m/>
    <m/>
    <s v="N"/>
    <m/>
    <x v="0"/>
    <d v="1975-09-05T00:00:00"/>
    <s v="MK16"/>
    <x v="4"/>
    <x v="2"/>
    <n v="42301"/>
    <n v="42766"/>
    <x v="0"/>
    <d v="2025-01-31T00:00:00"/>
    <n v="49.441095890410956"/>
    <x v="3"/>
  </r>
  <r>
    <n v="102855"/>
    <s v="VOLUNTEER"/>
    <x v="0"/>
    <s v="N"/>
    <m/>
    <m/>
    <m/>
    <s v="N"/>
    <m/>
    <x v="0"/>
    <d v="1992-01-05T00:00:00"/>
    <s v="LU1"/>
    <x v="1"/>
    <x v="1"/>
    <n v="41577"/>
    <n v="41577"/>
    <x v="1"/>
    <d v="2025-01-31T00:00:00"/>
    <n v="33.095890410958901"/>
    <x v="5"/>
  </r>
  <r>
    <n v="107434"/>
    <s v="VOLUNTEER"/>
    <x v="0"/>
    <s v="N"/>
    <m/>
    <m/>
    <m/>
    <s v="N"/>
    <m/>
    <x v="0"/>
    <d v="1947-04-29T00:00:00"/>
    <s v="SG13"/>
    <x v="0"/>
    <x v="2"/>
    <n v="41715"/>
    <n v="41883"/>
    <x v="0"/>
    <d v="2025-01-31T00:00:00"/>
    <n v="77.813698630136983"/>
    <x v="4"/>
  </r>
  <r>
    <n v="165173"/>
    <s v="VOLUNTEER"/>
    <x v="0"/>
    <s v="N"/>
    <m/>
    <m/>
    <m/>
    <s v="N"/>
    <m/>
    <x v="0"/>
    <d v="1975-12-29T00:00:00"/>
    <s v="LU3"/>
    <x v="1"/>
    <x v="3"/>
    <s v="Not Recorded"/>
    <s v="Not Recorded"/>
    <x v="1"/>
    <d v="2025-01-31T00:00:00"/>
    <n v="49.126027397260273"/>
    <x v="3"/>
  </r>
  <r>
    <n v="144456"/>
    <s v="VOLUNTEER"/>
    <x v="0"/>
    <s v="N"/>
    <m/>
    <m/>
    <m/>
    <s v="N"/>
    <m/>
    <x v="1"/>
    <d v="1957-07-12T00:00:00"/>
    <s v="SG4"/>
    <x v="0"/>
    <x v="2"/>
    <s v="Not Recorded"/>
    <s v="Not Recorded"/>
    <x v="1"/>
    <d v="2025-01-31T00:00:00"/>
    <n v="67.602739726027394"/>
    <x v="4"/>
  </r>
  <r>
    <n v="15942"/>
    <s v="VOLUNTEER"/>
    <x v="0"/>
    <s v="N"/>
    <m/>
    <m/>
    <m/>
    <s v="N"/>
    <m/>
    <x v="0"/>
    <m/>
    <s v="LU3"/>
    <x v="1"/>
    <x v="2"/>
    <n v="42819"/>
    <n v="44831"/>
    <x v="2"/>
    <d v="2025-01-31T00:00:00"/>
    <n v="125.17260273972603"/>
    <x v="4"/>
  </r>
  <r>
    <n v="128215"/>
    <s v="VOLUNTEER"/>
    <x v="0"/>
    <s v="N"/>
    <m/>
    <m/>
    <m/>
    <s v="N"/>
    <m/>
    <x v="0"/>
    <d v="1966-11-15T00:00:00"/>
    <s v="SG17"/>
    <x v="1"/>
    <x v="3"/>
    <n v="43234"/>
    <n v="43290"/>
    <x v="0"/>
    <d v="2025-01-31T00:00:00"/>
    <n v="58.252054794520546"/>
    <x v="0"/>
  </r>
  <r>
    <n v="79546"/>
    <s v="VOLUNTEER"/>
    <x v="0"/>
    <s v="N"/>
    <m/>
    <m/>
    <m/>
    <s v="N"/>
    <m/>
    <x v="1"/>
    <d v="1941-08-26T00:00:00"/>
    <s v="LU6"/>
    <x v="4"/>
    <x v="3"/>
    <n v="40633"/>
    <n v="41432"/>
    <x v="1"/>
    <d v="2025-01-31T00:00:00"/>
    <n v="83.490410958904107"/>
    <x v="4"/>
  </r>
  <r>
    <n v="79773"/>
    <s v="VOLUNTEER"/>
    <x v="1"/>
    <s v="N"/>
    <m/>
    <m/>
    <m/>
    <s v="N"/>
    <m/>
    <x v="1"/>
    <d v="1945-08-20T00:00:00"/>
    <s v="LU4"/>
    <x v="1"/>
    <x v="2"/>
    <n v="40696"/>
    <s v=""/>
    <x v="0"/>
    <d v="2025-01-31T00:00:00"/>
    <n v="79.504109589041093"/>
    <x v="4"/>
  </r>
  <r>
    <n v="112814"/>
    <s v="VOLUNTEER"/>
    <x v="0"/>
    <s v="N"/>
    <m/>
    <m/>
    <m/>
    <s v="N"/>
    <m/>
    <x v="1"/>
    <d v="1947-05-28T00:00:00"/>
    <s v="LU2"/>
    <x v="1"/>
    <x v="3"/>
    <n v="42376"/>
    <n v="43281"/>
    <x v="3"/>
    <d v="2025-01-31T00:00:00"/>
    <n v="77.734246575342468"/>
    <x v="4"/>
  </r>
  <r>
    <n v="50681"/>
    <s v="VOLUNTEER"/>
    <x v="0"/>
    <s v="N"/>
    <m/>
    <m/>
    <m/>
    <s v="N"/>
    <m/>
    <x v="0"/>
    <d v="1952-04-30T00:00:00"/>
    <s v="LU2"/>
    <x v="1"/>
    <x v="3"/>
    <n v="41838"/>
    <n v="42688"/>
    <x v="3"/>
    <d v="2025-01-31T00:00:00"/>
    <n v="72.805479452054797"/>
    <x v="4"/>
  </r>
  <r>
    <n v="103537"/>
    <s v="VOLUNTEER"/>
    <x v="0"/>
    <s v="N"/>
    <m/>
    <m/>
    <m/>
    <s v="N"/>
    <m/>
    <x v="0"/>
    <d v="1943-03-14T00:00:00"/>
    <s v="WD25"/>
    <x v="0"/>
    <x v="2"/>
    <n v="41390"/>
    <n v="42180"/>
    <x v="0"/>
    <d v="2025-01-31T00:00:00"/>
    <n v="81.942465753424656"/>
    <x v="4"/>
  </r>
  <r>
    <n v="103111"/>
    <s v="VOLUNTEER"/>
    <x v="0"/>
    <s v="N"/>
    <m/>
    <m/>
    <m/>
    <s v="N"/>
    <m/>
    <x v="0"/>
    <d v="1990-08-08T00:00:00"/>
    <s v="LU4"/>
    <x v="1"/>
    <x v="2"/>
    <n v="41328"/>
    <n v="41640"/>
    <x v="0"/>
    <d v="2025-01-31T00:00:00"/>
    <n v="34.506849315068493"/>
    <x v="5"/>
  </r>
  <r>
    <n v="81303"/>
    <s v="VOLUNTEER"/>
    <x v="0"/>
    <s v="N"/>
    <m/>
    <m/>
    <m/>
    <s v="N"/>
    <m/>
    <x v="0"/>
    <d v="1944-10-28T00:00:00"/>
    <s v="LU3"/>
    <x v="1"/>
    <x v="3"/>
    <s v="Not Recorded"/>
    <s v="Not Recorded"/>
    <x v="1"/>
    <d v="2025-01-31T00:00:00"/>
    <n v="80.31506849315069"/>
    <x v="4"/>
  </r>
  <r>
    <n v="124580"/>
    <s v="VOLUNTEER"/>
    <x v="0"/>
    <s v="N"/>
    <m/>
    <m/>
    <m/>
    <s v="N"/>
    <m/>
    <x v="0"/>
    <d v="1991-04-15T00:00:00"/>
    <s v="LU3"/>
    <x v="1"/>
    <x v="4"/>
    <s v="Not Recorded"/>
    <s v="Not Recorded"/>
    <x v="1"/>
    <d v="2025-01-31T00:00:00"/>
    <n v="33.821917808219176"/>
    <x v="5"/>
  </r>
  <r>
    <n v="106920"/>
    <s v="VOLUNTEER"/>
    <x v="0"/>
    <s v="N"/>
    <m/>
    <m/>
    <m/>
    <s v="N"/>
    <m/>
    <x v="0"/>
    <d v="1966-11-15T00:00:00"/>
    <s v="LU4"/>
    <x v="1"/>
    <x v="3"/>
    <s v="Not Recorded"/>
    <s v="Not Recorded"/>
    <x v="0"/>
    <d v="2025-01-31T00:00:00"/>
    <n v="58.252054794520546"/>
    <x v="0"/>
  </r>
  <r>
    <n v="119155"/>
    <s v="VOLUNTEER"/>
    <x v="0"/>
    <s v="N"/>
    <m/>
    <m/>
    <m/>
    <s v="N"/>
    <m/>
    <x v="0"/>
    <d v="1990-04-21T00:00:00"/>
    <s v="SG1"/>
    <x v="0"/>
    <x v="2"/>
    <n v="42674"/>
    <n v="42865"/>
    <x v="0"/>
    <d v="2025-01-31T00:00:00"/>
    <n v="34.805479452054797"/>
    <x v="5"/>
  </r>
  <r>
    <n v="18752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07375"/>
    <s v="VOLUNTEER"/>
    <x v="0"/>
    <s v="N"/>
    <m/>
    <m/>
    <m/>
    <s v="N"/>
    <m/>
    <x v="0"/>
    <d v="1997-10-07T00:00:00"/>
    <s v="WD23"/>
    <x v="0"/>
    <x v="2"/>
    <n v="41705"/>
    <n v="42002"/>
    <x v="1"/>
    <d v="2025-01-31T00:00:00"/>
    <n v="27.336986301369862"/>
    <x v="5"/>
  </r>
  <r>
    <n v="94051"/>
    <s v="VOLUNTEER"/>
    <x v="0"/>
    <s v="N"/>
    <m/>
    <m/>
    <m/>
    <s v="N"/>
    <m/>
    <x v="1"/>
    <m/>
    <s v="WD17"/>
    <x v="0"/>
    <x v="2"/>
    <n v="40969"/>
    <n v="41106"/>
    <x v="1"/>
    <d v="2025-01-31T00:00:00"/>
    <n v="125.17260273972603"/>
    <x v="4"/>
  </r>
  <r>
    <n v="80783"/>
    <s v="VOLUNTEER"/>
    <x v="0"/>
    <s v="N"/>
    <m/>
    <m/>
    <m/>
    <s v="N"/>
    <m/>
    <x v="0"/>
    <d v="1957-03-28T00:00:00"/>
    <s v="LU6"/>
    <x v="1"/>
    <x v="3"/>
    <n v="39692"/>
    <n v="41214"/>
    <x v="1"/>
    <d v="2025-01-31T00:00:00"/>
    <n v="67.893150684931513"/>
    <x v="4"/>
  </r>
  <r>
    <n v="28523"/>
    <s v="VOLUNTEER"/>
    <x v="0"/>
    <s v="N"/>
    <m/>
    <m/>
    <m/>
    <s v="N"/>
    <m/>
    <x v="0"/>
    <d v="1944-01-20T00:00:00"/>
    <s v="MK45"/>
    <x v="1"/>
    <x v="2"/>
    <n v="1"/>
    <n v="1"/>
    <x v="1"/>
    <d v="2025-01-31T00:00:00"/>
    <n v="81.087671232876716"/>
    <x v="4"/>
  </r>
  <r>
    <n v="156856"/>
    <s v="VOLUNTEER"/>
    <x v="0"/>
    <s v="N"/>
    <m/>
    <m/>
    <m/>
    <s v="N"/>
    <m/>
    <x v="0"/>
    <d v="2004-11-06T00:00:00"/>
    <s v="LU6"/>
    <x v="1"/>
    <x v="2"/>
    <s v="Not Recorded"/>
    <s v="Not Recorded"/>
    <x v="1"/>
    <d v="2025-01-31T00:00:00"/>
    <n v="20.24931506849315"/>
    <x v="1"/>
  </r>
  <r>
    <n v="86560"/>
    <s v="VOLUNTEER"/>
    <x v="0"/>
    <s v="N"/>
    <m/>
    <m/>
    <m/>
    <s v="N"/>
    <m/>
    <x v="1"/>
    <d v="1944-08-06T00:00:00"/>
    <s v="SG15"/>
    <x v="1"/>
    <x v="2"/>
    <n v="41431"/>
    <n v="41872"/>
    <x v="1"/>
    <d v="2025-01-31T00:00:00"/>
    <n v="80.542465753424651"/>
    <x v="4"/>
  </r>
  <r>
    <n v="165966"/>
    <s v="VOLUNTEER"/>
    <x v="0"/>
    <s v="N"/>
    <m/>
    <m/>
    <m/>
    <s v="N"/>
    <m/>
    <x v="1"/>
    <d v="2007-01-08T00:00:00"/>
    <s v="MK45"/>
    <x v="1"/>
    <x v="6"/>
    <s v="Not Recorded"/>
    <s v="Not Recorded"/>
    <x v="1"/>
    <d v="2025-01-31T00:00:00"/>
    <n v="18.076712328767123"/>
    <x v="1"/>
  </r>
  <r>
    <n v="116147"/>
    <s v="VOLUNTEER"/>
    <x v="0"/>
    <s v="N"/>
    <m/>
    <m/>
    <m/>
    <s v="Y"/>
    <s v="04/01/2021"/>
    <x v="1"/>
    <d v="1949-04-05T00:00:00"/>
    <s v="LU2"/>
    <x v="1"/>
    <x v="3"/>
    <s v="Not Recorded"/>
    <s v="Not Recorded"/>
    <x v="1"/>
    <d v="2025-01-31T00:00:00"/>
    <n v="75.876712328767127"/>
    <x v="4"/>
  </r>
  <r>
    <n v="79178"/>
    <s v="VOLUNTEER"/>
    <x v="0"/>
    <s v="Y"/>
    <s v="13/04/2023"/>
    <s v="Returned mail twice"/>
    <s v="VNELSON"/>
    <s v="N"/>
    <m/>
    <x v="0"/>
    <d v="1945-11-09T00:00:00"/>
    <s v="LU3"/>
    <x v="1"/>
    <x v="7"/>
    <s v="Not Recorded"/>
    <s v="Not Recorded"/>
    <x v="1"/>
    <d v="2025-01-31T00:00:00"/>
    <n v="79.282191780821918"/>
    <x v="4"/>
  </r>
  <r>
    <n v="109682"/>
    <s v="VOLUNTEER"/>
    <x v="0"/>
    <s v="N"/>
    <m/>
    <m/>
    <m/>
    <s v="N"/>
    <m/>
    <x v="0"/>
    <d v="1980-09-07T00:00:00"/>
    <s v="HP4"/>
    <x v="0"/>
    <x v="2"/>
    <s v="Not Recorded"/>
    <s v="Not Recorded"/>
    <x v="0"/>
    <d v="2025-01-31T00:00:00"/>
    <n v="44.43013698630137"/>
    <x v="2"/>
  </r>
  <r>
    <n v="102011"/>
    <s v="VOLUNTEER"/>
    <x v="0"/>
    <s v="N"/>
    <m/>
    <m/>
    <m/>
    <s v="N"/>
    <m/>
    <x v="0"/>
    <d v="1998-08-04T00:00:00"/>
    <s v="LU2"/>
    <x v="1"/>
    <x v="3"/>
    <n v="41237"/>
    <n v="42431"/>
    <x v="0"/>
    <d v="2025-01-31T00:00:00"/>
    <n v="26.512328767123286"/>
    <x v="5"/>
  </r>
  <r>
    <n v="106455"/>
    <s v="VOLUNTEER"/>
    <x v="0"/>
    <s v="N"/>
    <m/>
    <m/>
    <m/>
    <s v="N"/>
    <m/>
    <x v="1"/>
    <d v="1996-09-24T00:00:00"/>
    <s v="LU2"/>
    <x v="1"/>
    <x v="2"/>
    <n v="41615"/>
    <n v="42431"/>
    <x v="0"/>
    <d v="2025-01-31T00:00:00"/>
    <n v="28.372602739726027"/>
    <x v="5"/>
  </r>
  <r>
    <n v="151694"/>
    <s v="VOLUNTEER"/>
    <x v="0"/>
    <s v="N"/>
    <m/>
    <m/>
    <m/>
    <s v="N"/>
    <m/>
    <x v="1"/>
    <d v="1947-10-02T00:00:00"/>
    <s v="NG34"/>
    <x v="3"/>
    <x v="3"/>
    <n v="44439"/>
    <n v="44720"/>
    <x v="0"/>
    <d v="2025-01-31T00:00:00"/>
    <n v="77.38630136986302"/>
    <x v="4"/>
  </r>
  <r>
    <n v="83926"/>
    <s v="VOLUNTEER"/>
    <x v="0"/>
    <s v="N"/>
    <m/>
    <m/>
    <m/>
    <s v="N"/>
    <m/>
    <x v="1"/>
    <m/>
    <s v="LU3"/>
    <x v="1"/>
    <x v="3"/>
    <n v="41228"/>
    <n v="41228"/>
    <x v="1"/>
    <d v="2025-01-31T00:00:00"/>
    <n v="125.17260273972603"/>
    <x v="4"/>
  </r>
  <r>
    <n v="107314"/>
    <s v="VOLUNTEER"/>
    <x v="0"/>
    <s v="N"/>
    <m/>
    <m/>
    <m/>
    <s v="N"/>
    <m/>
    <x v="1"/>
    <d v="1986-09-17T00:00:00"/>
    <s v="LU4"/>
    <x v="1"/>
    <x v="3"/>
    <n v="41809"/>
    <n v="42236"/>
    <x v="3"/>
    <d v="2025-01-31T00:00:00"/>
    <n v="38.4"/>
    <x v="2"/>
  </r>
  <r>
    <n v="127584"/>
    <s v="VOLUNTEER"/>
    <x v="0"/>
    <s v="N"/>
    <m/>
    <m/>
    <m/>
    <s v="N"/>
    <m/>
    <x v="0"/>
    <d v="1945-02-08T00:00:00"/>
    <s v="SG4"/>
    <x v="0"/>
    <x v="3"/>
    <n v="43197"/>
    <n v="43488"/>
    <x v="0"/>
    <d v="2025-01-31T00:00:00"/>
    <n v="80.032876712328772"/>
    <x v="4"/>
  </r>
  <r>
    <n v="99654"/>
    <s v="VOLUNTEER"/>
    <x v="0"/>
    <s v="N"/>
    <m/>
    <m/>
    <m/>
    <s v="N"/>
    <m/>
    <x v="0"/>
    <d v="1945-02-08T00:00:00"/>
    <s v="SG4"/>
    <x v="0"/>
    <x v="2"/>
    <n v="41127"/>
    <n v="42445"/>
    <x v="0"/>
    <d v="2025-01-31T00:00:00"/>
    <n v="80.032876712328772"/>
    <x v="4"/>
  </r>
  <r>
    <n v="101154"/>
    <s v="VOLUNTEER"/>
    <x v="0"/>
    <s v="N"/>
    <m/>
    <m/>
    <m/>
    <s v="N"/>
    <m/>
    <x v="0"/>
    <d v="1969-05-12T00:00:00"/>
    <s v="LU4"/>
    <x v="1"/>
    <x v="3"/>
    <n v="41366"/>
    <n v="41712"/>
    <x v="1"/>
    <d v="2025-01-31T00:00:00"/>
    <n v="55.761643835616439"/>
    <x v="0"/>
  </r>
  <r>
    <n v="104377"/>
    <s v="VOLUNTEER"/>
    <x v="0"/>
    <s v="N"/>
    <m/>
    <m/>
    <m/>
    <s v="N"/>
    <m/>
    <x v="1"/>
    <d v="1998-06-16T00:00:00"/>
    <s v="HP3"/>
    <x v="0"/>
    <x v="2"/>
    <n v="41395"/>
    <n v="41710"/>
    <x v="1"/>
    <d v="2025-01-31T00:00:00"/>
    <n v="26.646575342465752"/>
    <x v="5"/>
  </r>
  <r>
    <n v="107665"/>
    <s v="VOLUNTEER"/>
    <x v="0"/>
    <s v="N"/>
    <m/>
    <m/>
    <m/>
    <s v="N"/>
    <m/>
    <x v="0"/>
    <d v="1949-09-05T00:00:00"/>
    <s v="SG6"/>
    <x v="0"/>
    <x v="3"/>
    <n v="41674"/>
    <n v="41974"/>
    <x v="1"/>
    <d v="2025-01-31T00:00:00"/>
    <n v="75.457534246575349"/>
    <x v="4"/>
  </r>
  <r>
    <n v="80784"/>
    <s v="VOLUNTEER"/>
    <x v="0"/>
    <s v="N"/>
    <m/>
    <m/>
    <m/>
    <s v="N"/>
    <m/>
    <x v="0"/>
    <d v="1951-08-04T00:00:00"/>
    <s v="LU6"/>
    <x v="1"/>
    <x v="3"/>
    <n v="39713"/>
    <n v="1"/>
    <x v="1"/>
    <d v="2025-01-31T00:00:00"/>
    <n v="73.545205479452051"/>
    <x v="4"/>
  </r>
  <r>
    <n v="167121"/>
    <s v="VOLUNTEER"/>
    <x v="0"/>
    <s v="N"/>
    <m/>
    <m/>
    <m/>
    <s v="N"/>
    <m/>
    <x v="0"/>
    <d v="2005-04-28T00:00:00"/>
    <s v="SG1"/>
    <x v="0"/>
    <x v="0"/>
    <s v="Not Recorded"/>
    <s v="Not Recorded"/>
    <x v="1"/>
    <d v="2025-01-31T00:00:00"/>
    <n v="19.775342465753425"/>
    <x v="1"/>
  </r>
  <r>
    <n v="150178"/>
    <s v="VOLUNTEER"/>
    <x v="0"/>
    <s v="N"/>
    <m/>
    <m/>
    <m/>
    <s v="N"/>
    <m/>
    <x v="0"/>
    <d v="1991-01-17T00:00:00"/>
    <s v="MK40"/>
    <x v="1"/>
    <x v="6"/>
    <n v="44312"/>
    <n v="44778"/>
    <x v="0"/>
    <d v="2025-01-31T00:00:00"/>
    <n v="34.063013698630137"/>
    <x v="5"/>
  </r>
  <r>
    <n v="115322"/>
    <s v="VOLUNTEER"/>
    <x v="0"/>
    <s v="N"/>
    <m/>
    <m/>
    <m/>
    <s v="N"/>
    <m/>
    <x v="0"/>
    <d v="1968-06-15T00:00:00"/>
    <s v="AL1"/>
    <x v="0"/>
    <x v="2"/>
    <n v="42332"/>
    <n v="43035"/>
    <x v="0"/>
    <d v="2025-01-31T00:00:00"/>
    <n v="56.668493150684931"/>
    <x v="0"/>
  </r>
  <r>
    <n v="116394"/>
    <s v="VOLUNTEER"/>
    <x v="0"/>
    <s v="N"/>
    <m/>
    <m/>
    <m/>
    <s v="N"/>
    <m/>
    <x v="0"/>
    <d v="2000-11-13T00:00:00"/>
    <s v="BN13"/>
    <x v="2"/>
    <x v="2"/>
    <n v="42441"/>
    <n v="42835"/>
    <x v="0"/>
    <d v="2025-01-31T00:00:00"/>
    <n v="24.232876712328768"/>
    <x v="1"/>
  </r>
  <r>
    <n v="127491"/>
    <s v="VOLUNTEER"/>
    <x v="0"/>
    <s v="N"/>
    <m/>
    <m/>
    <m/>
    <s v="N"/>
    <m/>
    <x v="0"/>
    <d v="1969-11-17T00:00:00"/>
    <s v="WD17"/>
    <x v="0"/>
    <x v="5"/>
    <s v="Not Recorded"/>
    <s v="Not Recorded"/>
    <x v="1"/>
    <d v="2025-01-31T00:00:00"/>
    <n v="55.243835616438353"/>
    <x v="0"/>
  </r>
  <r>
    <n v="151409"/>
    <s v="VOLUNTEER"/>
    <x v="0"/>
    <s v="N"/>
    <m/>
    <m/>
    <m/>
    <s v="N"/>
    <m/>
    <x v="1"/>
    <d v="2004-04-14T00:00:00"/>
    <s v="AL5"/>
    <x v="0"/>
    <x v="2"/>
    <n v="44414"/>
    <n v="44951"/>
    <x v="0"/>
    <d v="2025-01-31T00:00:00"/>
    <n v="20.813698630136987"/>
    <x v="1"/>
  </r>
  <r>
    <n v="139627"/>
    <s v="VOLUNTEER"/>
    <x v="0"/>
    <s v="N"/>
    <m/>
    <m/>
    <m/>
    <s v="N"/>
    <m/>
    <x v="1"/>
    <m/>
    <s v="WD3"/>
    <x v="0"/>
    <x v="3"/>
    <n v="43753"/>
    <n v="43845"/>
    <x v="0"/>
    <d v="2025-01-31T00:00:00"/>
    <n v="125.17260273972603"/>
    <x v="4"/>
  </r>
  <r>
    <n v="160442"/>
    <s v="VOLUNTEER"/>
    <x v="0"/>
    <s v="N"/>
    <m/>
    <m/>
    <m/>
    <s v="N"/>
    <m/>
    <x v="1"/>
    <d v="1997-09-26T00:00:00"/>
    <s v="LU3"/>
    <x v="1"/>
    <x v="2"/>
    <s v="Not Recorded"/>
    <s v="Not Recorded"/>
    <x v="1"/>
    <d v="2025-01-31T00:00:00"/>
    <n v="27.367123287671234"/>
    <x v="5"/>
  </r>
  <r>
    <n v="94401"/>
    <s v="VOLUNTEER"/>
    <x v="0"/>
    <s v="N"/>
    <m/>
    <m/>
    <m/>
    <s v="N"/>
    <m/>
    <x v="1"/>
    <d v="1993-12-05T00:00:00"/>
    <s v="LU3"/>
    <x v="1"/>
    <x v="3"/>
    <n v="41099"/>
    <n v="42419"/>
    <x v="4"/>
    <d v="2025-01-31T00:00:00"/>
    <n v="31.17808219178082"/>
    <x v="5"/>
  </r>
  <r>
    <n v="99585"/>
    <s v="VOLUNTEER"/>
    <x v="0"/>
    <s v="N"/>
    <m/>
    <m/>
    <m/>
    <s v="N"/>
    <m/>
    <x v="0"/>
    <d v="1954-04-19T00:00:00"/>
    <s v="LU3"/>
    <x v="1"/>
    <x v="3"/>
    <n v="41207"/>
    <n v="42121"/>
    <x v="1"/>
    <d v="2025-01-31T00:00:00"/>
    <n v="70.835616438356169"/>
    <x v="4"/>
  </r>
  <r>
    <n v="125506"/>
    <s v="VOLUNTEER"/>
    <x v="0"/>
    <s v="N"/>
    <m/>
    <m/>
    <m/>
    <s v="N"/>
    <m/>
    <x v="0"/>
    <d v="2002-11-09T00:00:00"/>
    <s v="LU4"/>
    <x v="1"/>
    <x v="2"/>
    <n v="43130"/>
    <n v="43143"/>
    <x v="3"/>
    <d v="2025-01-31T00:00:00"/>
    <n v="22.243835616438357"/>
    <x v="1"/>
  </r>
  <r>
    <n v="123774"/>
    <s v="VOLUNTEER"/>
    <x v="0"/>
    <s v="N"/>
    <m/>
    <m/>
    <m/>
    <s v="N"/>
    <m/>
    <x v="0"/>
    <d v="1971-11-11T00:00:00"/>
    <s v="WD3"/>
    <x v="0"/>
    <x v="6"/>
    <n v="42951"/>
    <n v="43354"/>
    <x v="0"/>
    <d v="2025-01-31T00:00:00"/>
    <n v="53.260273972602739"/>
    <x v="3"/>
  </r>
  <r>
    <n v="107243"/>
    <s v="VOLUNTEER"/>
    <x v="0"/>
    <s v="N"/>
    <m/>
    <m/>
    <m/>
    <s v="N"/>
    <m/>
    <x v="0"/>
    <d v="1964-12-24T00:00:00"/>
    <s v="LU1"/>
    <x v="1"/>
    <x v="3"/>
    <s v="Not Recorded"/>
    <s v="Not Recorded"/>
    <x v="4"/>
    <d v="2025-01-31T00:00:00"/>
    <n v="60.145205479452052"/>
    <x v="0"/>
  </r>
  <r>
    <n v="83502"/>
    <s v="VOLUNTEER"/>
    <x v="0"/>
    <s v="N"/>
    <m/>
    <m/>
    <m/>
    <s v="N"/>
    <m/>
    <x v="0"/>
    <d v="1963-02-27T00:00:00"/>
    <s v="LU2"/>
    <x v="1"/>
    <x v="2"/>
    <n v="40870"/>
    <n v="44439"/>
    <x v="0"/>
    <d v="2025-01-31T00:00:00"/>
    <n v="61.969863013698628"/>
    <x v="0"/>
  </r>
  <r>
    <n v="120907"/>
    <s v="VOLUNTEER"/>
    <x v="0"/>
    <s v="N"/>
    <m/>
    <m/>
    <m/>
    <s v="N"/>
    <m/>
    <x v="1"/>
    <d v="1968-01-10T00:00:00"/>
    <s v="AL3"/>
    <x v="0"/>
    <x v="3"/>
    <n v="42990"/>
    <n v="45247"/>
    <x v="3"/>
    <d v="2025-01-31T00:00:00"/>
    <n v="57.098630136986301"/>
    <x v="0"/>
  </r>
  <r>
    <n v="154627"/>
    <s v="VOLUNTEER"/>
    <x v="0"/>
    <s v="N"/>
    <m/>
    <m/>
    <m/>
    <s v="N"/>
    <m/>
    <x v="1"/>
    <m/>
    <s v="MK45"/>
    <x v="1"/>
    <x v="3"/>
    <n v="44599"/>
    <n v="44775"/>
    <x v="3"/>
    <d v="2025-01-31T00:00:00"/>
    <n v="125.17260273972603"/>
    <x v="4"/>
  </r>
  <r>
    <n v="157646"/>
    <s v="VOLUNTEER"/>
    <x v="0"/>
    <s v="N"/>
    <m/>
    <m/>
    <m/>
    <s v="N"/>
    <m/>
    <x v="0"/>
    <d v="1967-08-23T00:00:00"/>
    <s v="HP1"/>
    <x v="0"/>
    <x v="3"/>
    <n v="44810"/>
    <n v="44951"/>
    <x v="0"/>
    <d v="2025-01-31T00:00:00"/>
    <n v="57.482191780821921"/>
    <x v="0"/>
  </r>
  <r>
    <n v="168575"/>
    <s v="VOLUNTEER"/>
    <x v="1"/>
    <s v="N"/>
    <m/>
    <m/>
    <m/>
    <s v="N"/>
    <m/>
    <x v="0"/>
    <d v="1956-09-12T00:00:00"/>
    <s v="AL2"/>
    <x v="0"/>
    <x v="3"/>
    <n v="45554"/>
    <s v=""/>
    <x v="0"/>
    <d v="2025-01-31T00:00:00"/>
    <n v="68.432876712328763"/>
    <x v="4"/>
  </r>
  <r>
    <n v="101263"/>
    <s v="VOLUNTEER"/>
    <x v="0"/>
    <s v="N"/>
    <m/>
    <m/>
    <m/>
    <s v="N"/>
    <m/>
    <x v="1"/>
    <m/>
    <s v="LU3"/>
    <x v="1"/>
    <x v="3"/>
    <n v="41344"/>
    <n v="41344"/>
    <x v="1"/>
    <d v="2025-01-31T00:00:00"/>
    <n v="125.17260273972603"/>
    <x v="4"/>
  </r>
  <r>
    <n v="95156"/>
    <s v="VOLUNTEER"/>
    <x v="0"/>
    <s v="N"/>
    <m/>
    <m/>
    <m/>
    <s v="N"/>
    <m/>
    <x v="0"/>
    <d v="1964-04-22T00:00:00"/>
    <s v="EN1"/>
    <x v="2"/>
    <x v="2"/>
    <n v="40955"/>
    <n v="41533"/>
    <x v="1"/>
    <d v="2025-01-31T00:00:00"/>
    <n v="60.819178082191783"/>
    <x v="0"/>
  </r>
  <r>
    <n v="95362"/>
    <s v="VOLUNTEER"/>
    <x v="0"/>
    <s v="N"/>
    <m/>
    <m/>
    <m/>
    <s v="N"/>
    <m/>
    <x v="0"/>
    <d v="1943-05-01T00:00:00"/>
    <s v="MK3"/>
    <x v="4"/>
    <x v="2"/>
    <n v="41110"/>
    <n v="43693"/>
    <x v="0"/>
    <d v="2025-01-31T00:00:00"/>
    <n v="81.810958904109583"/>
    <x v="4"/>
  </r>
  <r>
    <n v="115454"/>
    <s v="VOLUNTEER"/>
    <x v="0"/>
    <s v="N"/>
    <m/>
    <m/>
    <m/>
    <s v="N"/>
    <m/>
    <x v="0"/>
    <d v="1974-01-29T00:00:00"/>
    <s v="LU2"/>
    <x v="1"/>
    <x v="0"/>
    <n v="42248"/>
    <n v="43488"/>
    <x v="0"/>
    <d v="2025-01-31T00:00:00"/>
    <n v="51.041095890410958"/>
    <x v="3"/>
  </r>
  <r>
    <n v="129190"/>
    <s v="VOLUNTEER"/>
    <x v="0"/>
    <s v="N"/>
    <m/>
    <m/>
    <m/>
    <s v="N"/>
    <m/>
    <x v="0"/>
    <d v="2000-12-18T00:00:00"/>
    <s v="LU1"/>
    <x v="1"/>
    <x v="6"/>
    <s v="Not Recorded"/>
    <s v="Not Recorded"/>
    <x v="1"/>
    <d v="2025-01-31T00:00:00"/>
    <n v="24.136986301369863"/>
    <x v="1"/>
  </r>
  <r>
    <n v="149178"/>
    <s v="VOLUNTEER"/>
    <x v="0"/>
    <s v="N"/>
    <m/>
    <m/>
    <m/>
    <s v="N"/>
    <m/>
    <x v="0"/>
    <d v="2004-02-17T00:00:00"/>
    <s v="LU5"/>
    <x v="1"/>
    <x v="5"/>
    <s v="Not Recorded"/>
    <s v="Not Recorded"/>
    <x v="1"/>
    <d v="2025-01-31T00:00:00"/>
    <n v="20.969863013698632"/>
    <x v="1"/>
  </r>
  <r>
    <n v="106813"/>
    <s v="VOLUNTEER"/>
    <x v="0"/>
    <s v="N"/>
    <m/>
    <m/>
    <m/>
    <s v="N"/>
    <m/>
    <x v="1"/>
    <d v="1997-03-02T00:00:00"/>
    <s v="SG12"/>
    <x v="0"/>
    <x v="3"/>
    <s v="Not Recorded"/>
    <s v="Not Recorded"/>
    <x v="0"/>
    <d v="2025-01-31T00:00:00"/>
    <n v="27.936986301369863"/>
    <x v="5"/>
  </r>
  <r>
    <n v="151182"/>
    <s v="VOLUNTEER"/>
    <x v="0"/>
    <s v="N"/>
    <m/>
    <m/>
    <m/>
    <s v="N"/>
    <m/>
    <x v="1"/>
    <d v="2005-04-12T00:00:00"/>
    <s v="HP2"/>
    <x v="0"/>
    <x v="5"/>
    <n v="44457"/>
    <n v="44951"/>
    <x v="0"/>
    <d v="2025-01-31T00:00:00"/>
    <n v="19.81917808219178"/>
    <x v="1"/>
  </r>
  <r>
    <n v="105853"/>
    <s v="VOLUNTEER"/>
    <x v="0"/>
    <s v="N"/>
    <m/>
    <m/>
    <m/>
    <s v="N"/>
    <m/>
    <x v="0"/>
    <d v="1980-12-29T00:00:00"/>
    <s v="LU1"/>
    <x v="1"/>
    <x v="2"/>
    <n v="41564"/>
    <n v="42049"/>
    <x v="1"/>
    <d v="2025-01-31T00:00:00"/>
    <n v="44.12054794520548"/>
    <x v="2"/>
  </r>
  <r>
    <n v="168703"/>
    <s v="VOLUNTEER"/>
    <x v="1"/>
    <s v="N"/>
    <m/>
    <m/>
    <m/>
    <s v="N"/>
    <m/>
    <x v="1"/>
    <d v="2001-05-30T00:00:00"/>
    <s v="AL4"/>
    <x v="0"/>
    <x v="3"/>
    <n v="45536"/>
    <s v=""/>
    <x v="0"/>
    <d v="2025-01-31T00:00:00"/>
    <n v="23.69041095890411"/>
    <x v="1"/>
  </r>
  <r>
    <n v="37861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80785"/>
    <s v="VOLUNTEER"/>
    <x v="0"/>
    <s v="N"/>
    <m/>
    <m/>
    <m/>
    <s v="N"/>
    <m/>
    <x v="0"/>
    <d v="1946-05-29T00:00:00"/>
    <s v="MK45"/>
    <x v="1"/>
    <x v="3"/>
    <n v="39114"/>
    <n v="44180"/>
    <x v="0"/>
    <d v="2025-01-31T00:00:00"/>
    <n v="78.731506849315068"/>
    <x v="4"/>
  </r>
  <r>
    <n v="111286"/>
    <s v="VOLUNTEER"/>
    <x v="0"/>
    <s v="N"/>
    <m/>
    <m/>
    <m/>
    <s v="N"/>
    <m/>
    <x v="0"/>
    <d v="1920-07-27T00:00:00"/>
    <s v="MK16"/>
    <x v="4"/>
    <x v="3"/>
    <n v="42082"/>
    <n v="42975"/>
    <x v="0"/>
    <d v="2025-01-31T00:00:00"/>
    <n v="104.58630136986301"/>
    <x v="4"/>
  </r>
  <r>
    <n v="94174"/>
    <s v="VOLUNTEER"/>
    <x v="0"/>
    <s v="N"/>
    <m/>
    <m/>
    <m/>
    <s v="N"/>
    <m/>
    <x v="0"/>
    <d v="1984-09-26T00:00:00"/>
    <s v="WD24"/>
    <x v="0"/>
    <x v="2"/>
    <n v="41383"/>
    <n v="42355"/>
    <x v="0"/>
    <d v="2025-01-31T00:00:00"/>
    <n v="40.375342465753427"/>
    <x v="2"/>
  </r>
  <r>
    <n v="169055"/>
    <s v="VOLUNTEER"/>
    <x v="0"/>
    <s v="N"/>
    <m/>
    <m/>
    <m/>
    <s v="N"/>
    <m/>
    <x v="1"/>
    <d v="2005-09-03T00:00:00"/>
    <s v="LU4"/>
    <x v="1"/>
    <x v="5"/>
    <s v="Not Recorded"/>
    <s v="Not Recorded"/>
    <x v="1"/>
    <d v="2025-01-31T00:00:00"/>
    <n v="19.424657534246574"/>
    <x v="1"/>
  </r>
  <r>
    <n v="167439"/>
    <s v="VOLUNTEER"/>
    <x v="1"/>
    <s v="N"/>
    <m/>
    <m/>
    <m/>
    <s v="N"/>
    <m/>
    <x v="0"/>
    <d v="2002-06-11T00:00:00"/>
    <s v="LU3"/>
    <x v="1"/>
    <x v="1"/>
    <n v="45427"/>
    <s v=""/>
    <x v="0"/>
    <d v="2025-01-31T00:00:00"/>
    <n v="22.657534246575342"/>
    <x v="1"/>
  </r>
  <r>
    <n v="161911"/>
    <s v="VOLUNTEER"/>
    <x v="1"/>
    <s v="N"/>
    <m/>
    <m/>
    <m/>
    <s v="N"/>
    <m/>
    <x v="0"/>
    <d v="2007-05-29T00:00:00"/>
    <s v="LU3"/>
    <x v="1"/>
    <x v="1"/>
    <n v="45168"/>
    <s v=""/>
    <x v="0"/>
    <d v="2025-01-31T00:00:00"/>
    <n v="17.69041095890411"/>
    <x v="1"/>
  </r>
  <r>
    <n v="108351"/>
    <s v="VOLUNTEER"/>
    <x v="0"/>
    <s v="N"/>
    <m/>
    <m/>
    <m/>
    <s v="N"/>
    <m/>
    <x v="0"/>
    <m/>
    <s v="LU3"/>
    <x v="1"/>
    <x v="1"/>
    <n v="42051"/>
    <n v="42051"/>
    <x v="1"/>
    <d v="2025-01-31T00:00:00"/>
    <n v="125.17260273972603"/>
    <x v="4"/>
  </r>
  <r>
    <n v="158576"/>
    <s v="VOLUNTEER"/>
    <x v="0"/>
    <s v="N"/>
    <m/>
    <m/>
    <m/>
    <s v="N"/>
    <m/>
    <x v="0"/>
    <d v="2001-03-06T00:00:00"/>
    <s v="LU4"/>
    <x v="1"/>
    <x v="1"/>
    <s v="Not Recorded"/>
    <s v="Not Recorded"/>
    <x v="1"/>
    <d v="2025-01-31T00:00:00"/>
    <n v="23.923287671232877"/>
    <x v="1"/>
  </r>
  <r>
    <n v="116371"/>
    <s v="VOLUNTEER"/>
    <x v="0"/>
    <s v="N"/>
    <m/>
    <m/>
    <m/>
    <s v="N"/>
    <m/>
    <x v="1"/>
    <d v="1980-11-09T00:00:00"/>
    <s v="WD17"/>
    <x v="0"/>
    <x v="1"/>
    <n v="42439"/>
    <n v="42502"/>
    <x v="0"/>
    <d v="2025-01-31T00:00:00"/>
    <n v="44.257534246575339"/>
    <x v="2"/>
  </r>
  <r>
    <n v="106653"/>
    <s v="VOLUNTEER"/>
    <x v="0"/>
    <s v="N"/>
    <m/>
    <m/>
    <m/>
    <s v="N"/>
    <m/>
    <x v="0"/>
    <d v="1959-02-07T00:00:00"/>
    <s v="SG17"/>
    <x v="1"/>
    <x v="3"/>
    <n v="41621"/>
    <n v="42988"/>
    <x v="0"/>
    <d v="2025-01-31T00:00:00"/>
    <n v="66.027397260273972"/>
    <x v="4"/>
  </r>
  <r>
    <n v="108287"/>
    <s v="VOLUNTEER"/>
    <x v="1"/>
    <s v="N"/>
    <m/>
    <m/>
    <m/>
    <s v="N"/>
    <m/>
    <x v="0"/>
    <d v="1957-12-08T00:00:00"/>
    <s v="SG5"/>
    <x v="0"/>
    <x v="2"/>
    <n v="41669"/>
    <s v=""/>
    <x v="0"/>
    <d v="2025-01-31T00:00:00"/>
    <n v="67.194520547945203"/>
    <x v="4"/>
  </r>
  <r>
    <n v="49670"/>
    <s v="VOLUNTEER"/>
    <x v="0"/>
    <s v="N"/>
    <m/>
    <m/>
    <m/>
    <s v="N"/>
    <m/>
    <x v="0"/>
    <d v="1947-11-10T00:00:00"/>
    <s v="AL2"/>
    <x v="0"/>
    <x v="2"/>
    <n v="40947"/>
    <n v="42993"/>
    <x v="0"/>
    <d v="2025-01-31T00:00:00"/>
    <n v="77.279452054794518"/>
    <x v="4"/>
  </r>
  <r>
    <n v="128241"/>
    <s v="VOLUNTEER"/>
    <x v="0"/>
    <s v="N"/>
    <m/>
    <m/>
    <m/>
    <s v="N"/>
    <m/>
    <x v="0"/>
    <d v="1973-07-30T00:00:00"/>
    <s v="LU6"/>
    <x v="1"/>
    <x v="3"/>
    <n v="43473"/>
    <n v="44487"/>
    <x v="4"/>
    <d v="2025-01-31T00:00:00"/>
    <n v="51.542465753424658"/>
    <x v="3"/>
  </r>
  <r>
    <n v="102548"/>
    <s v="VOLUNTEER"/>
    <x v="0"/>
    <s v="N"/>
    <m/>
    <m/>
    <m/>
    <s v="N"/>
    <m/>
    <x v="1"/>
    <m/>
    <s v="LU4"/>
    <x v="1"/>
    <x v="2"/>
    <n v="41960"/>
    <n v="41960"/>
    <x v="1"/>
    <d v="2025-01-31T00:00:00"/>
    <n v="125.17260273972603"/>
    <x v="4"/>
  </r>
  <r>
    <n v="8119"/>
    <s v="VOLUNTEER"/>
    <x v="0"/>
    <s v="N"/>
    <m/>
    <m/>
    <m/>
    <s v="Y"/>
    <s v="03/02/2020"/>
    <x v="0"/>
    <d v="1941-05-14T00:00:00"/>
    <s v="LU4"/>
    <x v="1"/>
    <x v="3"/>
    <n v="33756"/>
    <n v="43488"/>
    <x v="0"/>
    <d v="2025-01-31T00:00:00"/>
    <n v="83.775342465753425"/>
    <x v="4"/>
  </r>
  <r>
    <n v="63392"/>
    <s v="VOLUNTEER"/>
    <x v="0"/>
    <s v="N"/>
    <m/>
    <m/>
    <m/>
    <s v="N"/>
    <m/>
    <x v="0"/>
    <d v="1967-02-12T00:00:00"/>
    <s v="MK45"/>
    <x v="1"/>
    <x v="3"/>
    <n v="40533"/>
    <n v="42088"/>
    <x v="1"/>
    <d v="2025-01-31T00:00:00"/>
    <n v="58.008219178082193"/>
    <x v="0"/>
  </r>
  <r>
    <n v="111600"/>
    <s v="VOLUNTEER"/>
    <x v="0"/>
    <s v="N"/>
    <m/>
    <m/>
    <m/>
    <s v="N"/>
    <m/>
    <x v="1"/>
    <d v="1996-09-27T00:00:00"/>
    <s v="LU3"/>
    <x v="1"/>
    <x v="3"/>
    <n v="42544"/>
    <n v="42544"/>
    <x v="1"/>
    <d v="2025-01-31T00:00:00"/>
    <n v="28.364383561643837"/>
    <x v="5"/>
  </r>
  <r>
    <n v="107749"/>
    <s v="VOLUNTEER"/>
    <x v="0"/>
    <s v="N"/>
    <m/>
    <m/>
    <m/>
    <s v="N"/>
    <m/>
    <x v="1"/>
    <d v="1991-09-17T00:00:00"/>
    <s v="WD18"/>
    <x v="0"/>
    <x v="2"/>
    <n v="41741"/>
    <n v="41841"/>
    <x v="1"/>
    <d v="2025-01-31T00:00:00"/>
    <n v="33.397260273972606"/>
    <x v="5"/>
  </r>
  <r>
    <n v="70897"/>
    <s v="VOLUNTEER"/>
    <x v="0"/>
    <s v="N"/>
    <m/>
    <m/>
    <m/>
    <s v="N"/>
    <m/>
    <x v="1"/>
    <d v="1950-06-20T00:00:00"/>
    <s v="LU2"/>
    <x v="1"/>
    <x v="3"/>
    <n v="39827"/>
    <n v="41487"/>
    <x v="1"/>
    <d v="2025-01-31T00:00:00"/>
    <n v="74.668493150684938"/>
    <x v="4"/>
  </r>
  <r>
    <n v="162039"/>
    <s v="VOLUNTEER"/>
    <x v="1"/>
    <s v="N"/>
    <m/>
    <m/>
    <m/>
    <s v="N"/>
    <m/>
    <x v="0"/>
    <d v="1951-04-15T00:00:00"/>
    <s v="MK40"/>
    <x v="1"/>
    <x v="2"/>
    <n v="33765"/>
    <s v=""/>
    <x v="4"/>
    <d v="2025-01-31T00:00:00"/>
    <n v="73.849315068493155"/>
    <x v="4"/>
  </r>
  <r>
    <n v="165695"/>
    <s v="VOLUNTEER"/>
    <x v="0"/>
    <s v="N"/>
    <m/>
    <m/>
    <m/>
    <s v="N"/>
    <m/>
    <x v="0"/>
    <d v="1990-05-03T00:00:00"/>
    <s v="MK9"/>
    <x v="4"/>
    <x v="3"/>
    <s v="Not Recorded"/>
    <s v="Not Recorded"/>
    <x v="1"/>
    <d v="2025-01-31T00:00:00"/>
    <n v="34.772602739726025"/>
    <x v="5"/>
  </r>
  <r>
    <n v="145662"/>
    <s v="VOLUNTEER"/>
    <x v="0"/>
    <s v="N"/>
    <m/>
    <m/>
    <m/>
    <s v="N"/>
    <m/>
    <x v="0"/>
    <d v="1959-04-02T00:00:00"/>
    <s v="MK18"/>
    <x v="4"/>
    <x v="3"/>
    <s v="Not Recorded"/>
    <s v="Not Recorded"/>
    <x v="1"/>
    <d v="2025-01-31T00:00:00"/>
    <n v="65.879452054794527"/>
    <x v="4"/>
  </r>
  <r>
    <n v="94109"/>
    <s v="VOLUNTEER"/>
    <x v="0"/>
    <s v="N"/>
    <m/>
    <m/>
    <m/>
    <s v="N"/>
    <m/>
    <x v="0"/>
    <m/>
    <s v="MK43"/>
    <x v="1"/>
    <x v="2"/>
    <n v="41099"/>
    <n v="41099"/>
    <x v="1"/>
    <d v="2025-01-31T00:00:00"/>
    <n v="125.17260273972603"/>
    <x v="4"/>
  </r>
  <r>
    <n v="79418"/>
    <s v="VOLUNTEER"/>
    <x v="0"/>
    <s v="N"/>
    <m/>
    <m/>
    <m/>
    <s v="N"/>
    <m/>
    <x v="0"/>
    <d v="1981-01-09T00:00:00"/>
    <s v="LU5"/>
    <x v="1"/>
    <x v="1"/>
    <n v="40688"/>
    <n v="41667"/>
    <x v="1"/>
    <d v="2025-01-31T00:00:00"/>
    <n v="44.090410958904108"/>
    <x v="2"/>
  </r>
  <r>
    <n v="122717"/>
    <s v="VOLUNTEER"/>
    <x v="1"/>
    <s v="N"/>
    <m/>
    <m/>
    <m/>
    <s v="N"/>
    <m/>
    <x v="0"/>
    <d v="1985-12-19T00:00:00"/>
    <s v="LU6"/>
    <x v="1"/>
    <x v="1"/>
    <n v="42901"/>
    <s v=""/>
    <x v="0"/>
    <d v="2025-01-31T00:00:00"/>
    <n v="39.145205479452052"/>
    <x v="2"/>
  </r>
  <r>
    <n v="117791"/>
    <s v="VOLUNTEER"/>
    <x v="0"/>
    <s v="N"/>
    <m/>
    <m/>
    <m/>
    <s v="N"/>
    <m/>
    <x v="0"/>
    <d v="1998-03-05T00:00:00"/>
    <s v="MK6"/>
    <x v="4"/>
    <x v="5"/>
    <s v="Not Recorded"/>
    <s v="Not Recorded"/>
    <x v="1"/>
    <d v="2025-01-31T00:00:00"/>
    <n v="26.92876712328767"/>
    <x v="5"/>
  </r>
  <r>
    <n v="135545"/>
    <s v="VOLUNTEER"/>
    <x v="0"/>
    <s v="N"/>
    <m/>
    <m/>
    <m/>
    <s v="N"/>
    <m/>
    <x v="0"/>
    <d v="2004-03-25T00:00:00"/>
    <s v="AL7"/>
    <x v="0"/>
    <x v="3"/>
    <n v="43610"/>
    <n v="44447"/>
    <x v="0"/>
    <d v="2025-01-31T00:00:00"/>
    <n v="20.86849315068493"/>
    <x v="1"/>
  </r>
  <r>
    <n v="80198"/>
    <s v="VOLUNTEER"/>
    <x v="0"/>
    <s v="N"/>
    <m/>
    <m/>
    <m/>
    <s v="N"/>
    <m/>
    <x v="0"/>
    <d v="1985-07-10T00:00:00"/>
    <s v="EN8"/>
    <x v="2"/>
    <x v="2"/>
    <n v="40673"/>
    <n v="40909"/>
    <x v="1"/>
    <d v="2025-01-31T00:00:00"/>
    <n v="39.589041095890408"/>
    <x v="2"/>
  </r>
  <r>
    <n v="155400"/>
    <s v="VOLUNTEER"/>
    <x v="0"/>
    <s v="N"/>
    <m/>
    <m/>
    <m/>
    <s v="N"/>
    <m/>
    <x v="1"/>
    <d v="1995-08-24T00:00:00"/>
    <s v="LU1"/>
    <x v="1"/>
    <x v="3"/>
    <s v="Not Recorded"/>
    <s v="Not Recorded"/>
    <x v="1"/>
    <d v="2025-01-31T00:00:00"/>
    <n v="29.460273972602739"/>
    <x v="5"/>
  </r>
  <r>
    <n v="160048"/>
    <s v="VOLUNTEER"/>
    <x v="0"/>
    <s v="N"/>
    <m/>
    <m/>
    <m/>
    <s v="N"/>
    <m/>
    <x v="0"/>
    <d v="2008-11-15T00:00:00"/>
    <s v="WD3"/>
    <x v="0"/>
    <x v="3"/>
    <n v="44968"/>
    <s v=""/>
    <x v="0"/>
    <d v="2025-01-31T00:00:00"/>
    <n v="16.221917808219178"/>
    <x v="1"/>
  </r>
  <r>
    <n v="155961"/>
    <s v="VOLUNTEER"/>
    <x v="1"/>
    <s v="N"/>
    <m/>
    <m/>
    <m/>
    <s v="N"/>
    <m/>
    <x v="1"/>
    <d v="2003-03-08T00:00:00"/>
    <s v="WD3"/>
    <x v="0"/>
    <x v="7"/>
    <n v="44676"/>
    <s v=""/>
    <x v="0"/>
    <d v="2025-01-31T00:00:00"/>
    <n v="21.917808219178081"/>
    <x v="1"/>
  </r>
  <r>
    <n v="105891"/>
    <s v="VOLUNTEER"/>
    <x v="0"/>
    <s v="N"/>
    <m/>
    <m/>
    <m/>
    <s v="N"/>
    <m/>
    <x v="1"/>
    <d v="1999-07-04T00:00:00"/>
    <s v="AL5"/>
    <x v="0"/>
    <x v="2"/>
    <n v="41566"/>
    <n v="41759"/>
    <x v="1"/>
    <d v="2025-01-31T00:00:00"/>
    <n v="25.597260273972601"/>
    <x v="5"/>
  </r>
  <r>
    <n v="139589"/>
    <s v="VOLUNTEER"/>
    <x v="0"/>
    <s v="N"/>
    <m/>
    <m/>
    <m/>
    <s v="N"/>
    <m/>
    <x v="1"/>
    <d v="2005-05-19T00:00:00"/>
    <s v="WD3"/>
    <x v="0"/>
    <x v="7"/>
    <n v="43771"/>
    <n v="43855"/>
    <x v="0"/>
    <d v="2025-01-31T00:00:00"/>
    <n v="19.717808219178082"/>
    <x v="1"/>
  </r>
  <r>
    <n v="106347"/>
    <s v="VOLUNTEER"/>
    <x v="0"/>
    <s v="N"/>
    <m/>
    <m/>
    <m/>
    <s v="N"/>
    <m/>
    <x v="1"/>
    <d v="1959-05-27T00:00:00"/>
    <s v="SG1"/>
    <x v="0"/>
    <x v="2"/>
    <n v="41617"/>
    <n v="41642"/>
    <x v="1"/>
    <d v="2025-01-31T00:00:00"/>
    <n v="65.728767123287668"/>
    <x v="4"/>
  </r>
  <r>
    <n v="150965"/>
    <s v="VOLUNTEER"/>
    <x v="0"/>
    <s v="N"/>
    <m/>
    <m/>
    <m/>
    <s v="N"/>
    <m/>
    <x v="1"/>
    <d v="2002-03-08T00:00:00"/>
    <s v="LU4"/>
    <x v="1"/>
    <x v="5"/>
    <n v="44383"/>
    <n v="44755"/>
    <x v="0"/>
    <d v="2025-01-31T00:00:00"/>
    <n v="22.917808219178081"/>
    <x v="1"/>
  </r>
  <r>
    <n v="109482"/>
    <s v="VOLUNTEER"/>
    <x v="0"/>
    <s v="N"/>
    <m/>
    <m/>
    <m/>
    <s v="N"/>
    <m/>
    <x v="1"/>
    <d v="1998-02-24T00:00:00"/>
    <s v="AL1"/>
    <x v="0"/>
    <x v="2"/>
    <n v="41915"/>
    <n v="44664"/>
    <x v="0"/>
    <d v="2025-01-31T00:00:00"/>
    <n v="26.953424657534246"/>
    <x v="5"/>
  </r>
  <r>
    <n v="124908"/>
    <s v="VOLUNTEER"/>
    <x v="0"/>
    <s v="N"/>
    <m/>
    <m/>
    <m/>
    <s v="N"/>
    <m/>
    <x v="0"/>
    <d v="1959-03-03T00:00:00"/>
    <s v="WD7"/>
    <x v="0"/>
    <x v="3"/>
    <n v="43034"/>
    <n v="43905"/>
    <x v="0"/>
    <d v="2025-01-31T00:00:00"/>
    <n v="65.961643835616442"/>
    <x v="4"/>
  </r>
  <r>
    <n v="102399"/>
    <s v="VOLUNTEER"/>
    <x v="0"/>
    <s v="N"/>
    <m/>
    <m/>
    <m/>
    <s v="N"/>
    <m/>
    <x v="0"/>
    <d v="1995-08-12T00:00:00"/>
    <s v="LU2"/>
    <x v="1"/>
    <x v="2"/>
    <n v="41292"/>
    <n v="41745"/>
    <x v="1"/>
    <d v="2025-01-31T00:00:00"/>
    <n v="29.493150684931507"/>
    <x v="5"/>
  </r>
  <r>
    <n v="145983"/>
    <s v="VOLUNTEER"/>
    <x v="1"/>
    <s v="N"/>
    <m/>
    <m/>
    <m/>
    <s v="N"/>
    <m/>
    <x v="0"/>
    <d v="2006-07-04T00:00:00"/>
    <s v="HP4"/>
    <x v="0"/>
    <x v="3"/>
    <s v="Not Recorded"/>
    <s v="Not Recorded"/>
    <x v="0"/>
    <d v="2025-01-31T00:00:00"/>
    <n v="18.591780821917808"/>
    <x v="1"/>
  </r>
  <r>
    <n v="106227"/>
    <s v="VOLUNTEER"/>
    <x v="0"/>
    <s v="N"/>
    <m/>
    <m/>
    <m/>
    <s v="N"/>
    <m/>
    <x v="0"/>
    <d v="1967-06-16T00:00:00"/>
    <s v="AL6"/>
    <x v="0"/>
    <x v="2"/>
    <n v="41603"/>
    <n v="42146"/>
    <x v="0"/>
    <d v="2025-01-31T00:00:00"/>
    <n v="57.668493150684931"/>
    <x v="0"/>
  </r>
  <r>
    <n v="132856"/>
    <s v="VOLUNTEER"/>
    <x v="0"/>
    <s v="N"/>
    <m/>
    <m/>
    <m/>
    <s v="N"/>
    <m/>
    <x v="0"/>
    <d v="2005-11-10T00:00:00"/>
    <s v="LU5"/>
    <x v="1"/>
    <x v="3"/>
    <s v="Not Recorded"/>
    <s v="Not Recorded"/>
    <x v="1"/>
    <d v="2025-01-31T00:00:00"/>
    <n v="19.238356164383561"/>
    <x v="1"/>
  </r>
  <r>
    <n v="160378"/>
    <s v="VOLUNTEER"/>
    <x v="0"/>
    <s v="N"/>
    <m/>
    <m/>
    <m/>
    <s v="N"/>
    <m/>
    <x v="0"/>
    <d v="1978-05-10T00:00:00"/>
    <s v="SG13"/>
    <x v="0"/>
    <x v="3"/>
    <n v="44991"/>
    <n v="45139"/>
    <x v="0"/>
    <d v="2025-01-31T00:00:00"/>
    <n v="46.761643835616439"/>
    <x v="3"/>
  </r>
  <r>
    <n v="145979"/>
    <s v="VOLUNTEER"/>
    <x v="0"/>
    <s v="N"/>
    <m/>
    <m/>
    <m/>
    <s v="N"/>
    <m/>
    <x v="0"/>
    <d v="2006-07-04T00:00:00"/>
    <s v="HP4"/>
    <x v="0"/>
    <x v="3"/>
    <s v="Not Recorded"/>
    <s v="Not Recorded"/>
    <x v="0"/>
    <d v="2025-01-31T00:00:00"/>
    <n v="18.591780821917808"/>
    <x v="1"/>
  </r>
  <r>
    <n v="145501"/>
    <s v="VOLUNTEER"/>
    <x v="0"/>
    <s v="N"/>
    <m/>
    <m/>
    <m/>
    <s v="N"/>
    <m/>
    <x v="0"/>
    <d v="1983-05-05T00:00:00"/>
    <s v="MK45"/>
    <x v="1"/>
    <x v="3"/>
    <s v="Not Recorded"/>
    <s v="Not Recorded"/>
    <x v="1"/>
    <d v="2025-01-31T00:00:00"/>
    <n v="41.772602739726025"/>
    <x v="2"/>
  </r>
  <r>
    <n v="127018"/>
    <s v="VOLUNTEER"/>
    <x v="0"/>
    <s v="N"/>
    <m/>
    <m/>
    <m/>
    <s v="N"/>
    <m/>
    <x v="0"/>
    <d v="2003-06-04T00:00:00"/>
    <s v="MK10"/>
    <x v="4"/>
    <x v="3"/>
    <n v="43155"/>
    <n v="43693"/>
    <x v="0"/>
    <d v="2025-01-31T00:00:00"/>
    <n v="21.676712328767124"/>
    <x v="1"/>
  </r>
  <r>
    <n v="106940"/>
    <s v="VOLUNTEER"/>
    <x v="0"/>
    <s v="N"/>
    <m/>
    <m/>
    <m/>
    <s v="N"/>
    <m/>
    <x v="1"/>
    <d v="1991-10-30T00:00:00"/>
    <s v="SG14"/>
    <x v="0"/>
    <x v="2"/>
    <n v="41666"/>
    <n v="41698"/>
    <x v="1"/>
    <d v="2025-01-31T00:00:00"/>
    <n v="33.279452054794518"/>
    <x v="5"/>
  </r>
  <r>
    <n v="134109"/>
    <s v="VOLUNTEER"/>
    <x v="0"/>
    <s v="N"/>
    <m/>
    <m/>
    <m/>
    <s v="N"/>
    <m/>
    <x v="1"/>
    <d v="2003-09-17T00:00:00"/>
    <s v="AL3"/>
    <x v="0"/>
    <x v="3"/>
    <n v="43537"/>
    <n v="43803"/>
    <x v="0"/>
    <d v="2025-01-31T00:00:00"/>
    <n v="21.389041095890413"/>
    <x v="1"/>
  </r>
  <r>
    <n v="159525"/>
    <s v="VOLUNTEER"/>
    <x v="0"/>
    <s v="N"/>
    <m/>
    <m/>
    <m/>
    <s v="N"/>
    <m/>
    <x v="1"/>
    <d v="2009-03-12T00:00:00"/>
    <s v="LU4"/>
    <x v="1"/>
    <x v="6"/>
    <n v="44989"/>
    <n v="45087"/>
    <x v="0"/>
    <d v="2025-01-31T00:00:00"/>
    <n v="15.901369863013699"/>
    <x v="6"/>
  </r>
  <r>
    <n v="162932"/>
    <s v="VOLUNTEER"/>
    <x v="0"/>
    <s v="N"/>
    <m/>
    <m/>
    <m/>
    <s v="N"/>
    <m/>
    <x v="1"/>
    <d v="2008-05-18T00:00:00"/>
    <s v="AL2"/>
    <x v="0"/>
    <x v="3"/>
    <s v="Not Recorded"/>
    <s v="Not Recorded"/>
    <x v="1"/>
    <d v="2025-01-31T00:00:00"/>
    <n v="16.717808219178082"/>
    <x v="1"/>
  </r>
  <r>
    <n v="120872"/>
    <s v="VOLUNTEER"/>
    <x v="0"/>
    <s v="N"/>
    <m/>
    <m/>
    <m/>
    <s v="N"/>
    <m/>
    <x v="1"/>
    <d v="1958-07-21T00:00:00"/>
    <s v="MK14"/>
    <x v="4"/>
    <x v="2"/>
    <n v="42745"/>
    <n v="42962"/>
    <x v="0"/>
    <d v="2025-01-31T00:00:00"/>
    <n v="66.578082191780823"/>
    <x v="4"/>
  </r>
  <r>
    <n v="106798"/>
    <s v="VOLUNTEER"/>
    <x v="0"/>
    <s v="N"/>
    <m/>
    <m/>
    <m/>
    <s v="N"/>
    <m/>
    <x v="0"/>
    <d v="1943-11-10T00:00:00"/>
    <s v="EN10"/>
    <x v="0"/>
    <x v="3"/>
    <n v="41597"/>
    <n v="45104"/>
    <x v="0"/>
    <d v="2025-01-31T00:00:00"/>
    <n v="81.282191780821918"/>
    <x v="4"/>
  </r>
  <r>
    <n v="126657"/>
    <s v="VOLUNTEER"/>
    <x v="1"/>
    <s v="N"/>
    <m/>
    <m/>
    <m/>
    <s v="N"/>
    <m/>
    <x v="0"/>
    <d v="1956-05-19T00:00:00"/>
    <s v="MK45"/>
    <x v="1"/>
    <x v="3"/>
    <n v="43132"/>
    <s v=""/>
    <x v="0"/>
    <d v="2025-01-31T00:00:00"/>
    <n v="68.750684931506854"/>
    <x v="4"/>
  </r>
  <r>
    <n v="40727"/>
    <s v="VOLUNTEER"/>
    <x v="0"/>
    <s v="N"/>
    <m/>
    <m/>
    <m/>
    <s v="N"/>
    <m/>
    <x v="0"/>
    <d v="1955-07-01T00:00:00"/>
    <s v="LU3"/>
    <x v="1"/>
    <x v="3"/>
    <n v="41099"/>
    <n v="41099"/>
    <x v="1"/>
    <d v="2025-01-31T00:00:00"/>
    <n v="69.635616438356166"/>
    <x v="4"/>
  </r>
  <r>
    <n v="133024"/>
    <s v="VOLUNTEER"/>
    <x v="0"/>
    <s v="N"/>
    <m/>
    <m/>
    <m/>
    <s v="N"/>
    <m/>
    <x v="0"/>
    <d v="1967-11-18T00:00:00"/>
    <s v="AL2"/>
    <x v="0"/>
    <x v="2"/>
    <n v="43503"/>
    <n v="44439"/>
    <x v="0"/>
    <d v="2025-01-31T00:00:00"/>
    <n v="57.243835616438353"/>
    <x v="0"/>
  </r>
  <r>
    <n v="105890"/>
    <s v="VOLUNTEER"/>
    <x v="0"/>
    <s v="N"/>
    <m/>
    <m/>
    <m/>
    <s v="N"/>
    <m/>
    <x v="0"/>
    <d v="1969-04-16T00:00:00"/>
    <s v="HP2"/>
    <x v="0"/>
    <x v="3"/>
    <n v="41567"/>
    <n v="41699"/>
    <x v="1"/>
    <d v="2025-01-31T00:00:00"/>
    <n v="55.832876712328769"/>
    <x v="0"/>
  </r>
  <r>
    <n v="94490"/>
    <s v="VOLUNTEER"/>
    <x v="1"/>
    <s v="N"/>
    <m/>
    <m/>
    <m/>
    <s v="N"/>
    <m/>
    <x v="0"/>
    <d v="1955-10-30T00:00:00"/>
    <s v="AL2"/>
    <x v="0"/>
    <x v="2"/>
    <n v="41020"/>
    <s v=""/>
    <x v="0"/>
    <d v="2025-01-31T00:00:00"/>
    <n v="69.30410958904109"/>
    <x v="4"/>
  </r>
  <r>
    <n v="70855"/>
    <s v="VOLUNTEER"/>
    <x v="1"/>
    <s v="N"/>
    <m/>
    <m/>
    <m/>
    <s v="N"/>
    <m/>
    <x v="0"/>
    <d v="1951-05-12T00:00:00"/>
    <s v="MK42"/>
    <x v="1"/>
    <x v="3"/>
    <n v="39882"/>
    <s v=""/>
    <x v="0"/>
    <d v="2025-01-31T00:00:00"/>
    <n v="73.775342465753425"/>
    <x v="4"/>
  </r>
  <r>
    <n v="84006"/>
    <s v="VOLUNTEER"/>
    <x v="0"/>
    <s v="N"/>
    <m/>
    <m/>
    <m/>
    <s v="N"/>
    <m/>
    <x v="0"/>
    <d v="1967-07-31T00:00:00"/>
    <s v="SG7"/>
    <x v="0"/>
    <x v="2"/>
    <n v="40894"/>
    <n v="40985"/>
    <x v="1"/>
    <d v="2025-01-31T00:00:00"/>
    <n v="57.545205479452058"/>
    <x v="0"/>
  </r>
  <r>
    <n v="120681"/>
    <s v="VOLUNTEER"/>
    <x v="1"/>
    <s v="N"/>
    <m/>
    <m/>
    <m/>
    <s v="N"/>
    <m/>
    <x v="0"/>
    <d v="1994-02-13T00:00:00"/>
    <s v="LU3"/>
    <x v="1"/>
    <x v="2"/>
    <n v="43070"/>
    <s v=""/>
    <x v="2"/>
    <d v="2025-01-31T00:00:00"/>
    <n v="30.986301369863014"/>
    <x v="5"/>
  </r>
  <r>
    <n v="125190"/>
    <s v="VOLUNTEER"/>
    <x v="0"/>
    <s v="N"/>
    <m/>
    <m/>
    <m/>
    <s v="N"/>
    <m/>
    <x v="0"/>
    <d v="2002-11-23T00:00:00"/>
    <s v="CM23"/>
    <x v="0"/>
    <x v="3"/>
    <n v="43007"/>
    <n v="43183"/>
    <x v="0"/>
    <d v="2025-01-31T00:00:00"/>
    <n v="22.205479452054796"/>
    <x v="1"/>
  </r>
  <r>
    <n v="123569"/>
    <s v="VOLUNTEER"/>
    <x v="0"/>
    <s v="N"/>
    <m/>
    <m/>
    <m/>
    <s v="N"/>
    <m/>
    <x v="0"/>
    <d v="1993-11-23T00:00:00"/>
    <s v="NN8"/>
    <x v="3"/>
    <x v="3"/>
    <s v="Not Recorded"/>
    <s v="Not Recorded"/>
    <x v="1"/>
    <d v="2025-01-31T00:00:00"/>
    <n v="31.210958904109589"/>
    <x v="5"/>
  </r>
  <r>
    <n v="153774"/>
    <s v="VOLUNTEER"/>
    <x v="1"/>
    <s v="N"/>
    <m/>
    <m/>
    <m/>
    <s v="N"/>
    <m/>
    <x v="0"/>
    <d v="1989-02-25T00:00:00"/>
    <s v="MK40"/>
    <x v="1"/>
    <x v="3"/>
    <n v="44662"/>
    <s v=""/>
    <x v="0"/>
    <d v="2025-01-31T00:00:00"/>
    <n v="35.956164383561642"/>
    <x v="2"/>
  </r>
  <r>
    <n v="112403"/>
    <s v="VOLUNTEER"/>
    <x v="0"/>
    <s v="N"/>
    <m/>
    <m/>
    <m/>
    <s v="N"/>
    <m/>
    <x v="0"/>
    <d v="1967-04-05T00:00:00"/>
    <s v="MK2"/>
    <x v="4"/>
    <x v="2"/>
    <n v="42208"/>
    <n v="42324"/>
    <x v="0"/>
    <d v="2025-01-31T00:00:00"/>
    <n v="57.865753424657534"/>
    <x v="0"/>
  </r>
  <r>
    <n v="157815"/>
    <s v="VOLUNTEER"/>
    <x v="0"/>
    <s v="N"/>
    <m/>
    <m/>
    <m/>
    <s v="N"/>
    <m/>
    <x v="0"/>
    <d v="2004-10-30T00:00:00"/>
    <s v="AL3"/>
    <x v="0"/>
    <x v="4"/>
    <n v="44851"/>
    <n v="44979"/>
    <x v="0"/>
    <d v="2025-01-31T00:00:00"/>
    <n v="20.268493150684932"/>
    <x v="1"/>
  </r>
  <r>
    <n v="107256"/>
    <s v="VOLUNTEER"/>
    <x v="0"/>
    <s v="N"/>
    <m/>
    <m/>
    <m/>
    <s v="N"/>
    <m/>
    <x v="0"/>
    <d v="1973-03-21T00:00:00"/>
    <s v="LU6"/>
    <x v="1"/>
    <x v="3"/>
    <n v="41696"/>
    <n v="41791"/>
    <x v="1"/>
    <d v="2025-01-31T00:00:00"/>
    <n v="51.901369863013699"/>
    <x v="3"/>
  </r>
  <r>
    <n v="81250"/>
    <s v="VOLUNTEER"/>
    <x v="0"/>
    <s v="N"/>
    <m/>
    <m/>
    <m/>
    <s v="N"/>
    <m/>
    <x v="1"/>
    <d v="1991-08-02T00:00:00"/>
    <s v="MK45"/>
    <x v="1"/>
    <x v="3"/>
    <n v="40896"/>
    <n v="41117"/>
    <x v="1"/>
    <d v="2025-01-31T00:00:00"/>
    <n v="33.523287671232879"/>
    <x v="5"/>
  </r>
  <r>
    <n v="18240"/>
    <s v="VOLUNTEER"/>
    <x v="0"/>
    <s v="N"/>
    <m/>
    <m/>
    <m/>
    <s v="N"/>
    <m/>
    <x v="1"/>
    <m/>
    <s v="LU6"/>
    <x v="1"/>
    <x v="2"/>
    <n v="1"/>
    <n v="1"/>
    <x v="1"/>
    <d v="2025-01-31T00:00:00"/>
    <n v="125.17260273972603"/>
    <x v="4"/>
  </r>
  <r>
    <n v="131715"/>
    <s v="VOLUNTEER"/>
    <x v="0"/>
    <s v="N"/>
    <m/>
    <m/>
    <m/>
    <s v="N"/>
    <m/>
    <x v="1"/>
    <d v="2003-02-08T00:00:00"/>
    <s v="MK40"/>
    <x v="1"/>
    <x v="6"/>
    <s v="Not Recorded"/>
    <s v="Not Recorded"/>
    <x v="0"/>
    <d v="2025-01-31T00:00:00"/>
    <n v="21.994520547945207"/>
    <x v="1"/>
  </r>
  <r>
    <n v="130329"/>
    <s v="VOLUNTEER"/>
    <x v="0"/>
    <s v="N"/>
    <m/>
    <m/>
    <m/>
    <s v="N"/>
    <m/>
    <x v="1"/>
    <d v="1997-11-29T00:00:00"/>
    <s v="MK40"/>
    <x v="1"/>
    <x v="3"/>
    <n v="43332"/>
    <n v="43381"/>
    <x v="0"/>
    <d v="2025-01-31T00:00:00"/>
    <n v="27.19178082191781"/>
    <x v="5"/>
  </r>
  <r>
    <n v="154617"/>
    <s v="VOLUNTEER"/>
    <x v="0"/>
    <s v="N"/>
    <m/>
    <m/>
    <m/>
    <s v="N"/>
    <m/>
    <x v="1"/>
    <d v="2009-10-16T00:00:00"/>
    <s v="LU6"/>
    <x v="1"/>
    <x v="3"/>
    <n v="44599"/>
    <n v="44775"/>
    <x v="3"/>
    <d v="2025-01-31T00:00:00"/>
    <n v="15.304109589041095"/>
    <x v="6"/>
  </r>
  <r>
    <n v="152893"/>
    <s v="VOLUNTEER"/>
    <x v="0"/>
    <s v="N"/>
    <m/>
    <m/>
    <m/>
    <s v="N"/>
    <m/>
    <x v="1"/>
    <d v="1998-03-27T00:00:00"/>
    <s v="LU3"/>
    <x v="1"/>
    <x v="3"/>
    <s v="Not Recorded"/>
    <s v="Not Recorded"/>
    <x v="1"/>
    <d v="2025-01-31T00:00:00"/>
    <n v="26.86849315068493"/>
    <x v="5"/>
  </r>
  <r>
    <n v="130084"/>
    <s v="VOLUNTEER"/>
    <x v="0"/>
    <s v="N"/>
    <m/>
    <m/>
    <m/>
    <s v="N"/>
    <m/>
    <x v="1"/>
    <d v="1999-11-08T00:00:00"/>
    <s v="MK40"/>
    <x v="1"/>
    <x v="3"/>
    <n v="43325"/>
    <n v="43381"/>
    <x v="0"/>
    <d v="2025-01-31T00:00:00"/>
    <n v="25.24931506849315"/>
    <x v="5"/>
  </r>
  <r>
    <n v="102392"/>
    <s v="VOLUNTEER"/>
    <x v="0"/>
    <s v="N"/>
    <m/>
    <m/>
    <m/>
    <s v="N"/>
    <m/>
    <x v="1"/>
    <d v="1945-10-05T00:00:00"/>
    <s v="AL7"/>
    <x v="0"/>
    <x v="2"/>
    <n v="41261"/>
    <n v="41487"/>
    <x v="1"/>
    <d v="2025-01-31T00:00:00"/>
    <n v="79.37808219178082"/>
    <x v="4"/>
  </r>
  <r>
    <n v="132255"/>
    <s v="VOLUNTEER"/>
    <x v="0"/>
    <s v="N"/>
    <m/>
    <m/>
    <m/>
    <s v="N"/>
    <m/>
    <x v="1"/>
    <d v="1954-01-19T00:00:00"/>
    <s v="HP2"/>
    <x v="0"/>
    <x v="3"/>
    <n v="43445"/>
    <n v="43528"/>
    <x v="0"/>
    <d v="2025-01-31T00:00:00"/>
    <n v="71.082191780821915"/>
    <x v="4"/>
  </r>
  <r>
    <n v="168134"/>
    <s v="VOLUNTEER"/>
    <x v="1"/>
    <s v="N"/>
    <m/>
    <m/>
    <m/>
    <s v="N"/>
    <m/>
    <x v="0"/>
    <d v="1946-02-24T00:00:00"/>
    <s v="MK40"/>
    <x v="1"/>
    <x v="3"/>
    <n v="45467"/>
    <s v=""/>
    <x v="0"/>
    <d v="2025-01-31T00:00:00"/>
    <n v="78.989041095890414"/>
    <x v="4"/>
  </r>
  <r>
    <n v="80803"/>
    <s v="VOLUNTEER"/>
    <x v="0"/>
    <s v="N"/>
    <m/>
    <m/>
    <m/>
    <s v="N"/>
    <m/>
    <x v="0"/>
    <d v="1952-07-08T00:00:00"/>
    <s v="MK18"/>
    <x v="4"/>
    <x v="3"/>
    <n v="40210"/>
    <n v="43693"/>
    <x v="0"/>
    <d v="2025-01-31T00:00:00"/>
    <n v="72.61643835616438"/>
    <x v="4"/>
  </r>
  <r>
    <n v="120685"/>
    <s v="VOLUNTEER"/>
    <x v="1"/>
    <s v="N"/>
    <m/>
    <m/>
    <m/>
    <s v="N"/>
    <m/>
    <x v="0"/>
    <m/>
    <s v="LU3"/>
    <x v="1"/>
    <x v="2"/>
    <n v="43070"/>
    <s v=""/>
    <x v="2"/>
    <d v="2025-01-31T00:00:00"/>
    <n v="125.17260273972603"/>
    <x v="4"/>
  </r>
  <r>
    <n v="80788"/>
    <s v="VOLUNTEER"/>
    <x v="0"/>
    <s v="N"/>
    <m/>
    <m/>
    <m/>
    <s v="N"/>
    <m/>
    <x v="0"/>
    <d v="1939-05-14T00:00:00"/>
    <s v="MK45"/>
    <x v="1"/>
    <x v="3"/>
    <n v="37773"/>
    <n v="44025"/>
    <x v="0"/>
    <d v="2025-01-31T00:00:00"/>
    <n v="85.778082191780825"/>
    <x v="4"/>
  </r>
  <r>
    <n v="135546"/>
    <s v="VOLUNTEER"/>
    <x v="1"/>
    <s v="N"/>
    <m/>
    <m/>
    <m/>
    <s v="N"/>
    <m/>
    <x v="0"/>
    <d v="1962-11-14T00:00:00"/>
    <s v="HP2"/>
    <x v="0"/>
    <x v="3"/>
    <n v="43617"/>
    <s v=""/>
    <x v="0"/>
    <d v="2025-01-31T00:00:00"/>
    <n v="62.257534246575339"/>
    <x v="0"/>
  </r>
  <r>
    <n v="99563"/>
    <s v="VOLUNTEER"/>
    <x v="0"/>
    <s v="N"/>
    <m/>
    <m/>
    <m/>
    <s v="N"/>
    <m/>
    <x v="0"/>
    <d v="1959-07-26T00:00:00"/>
    <s v="HP4"/>
    <x v="0"/>
    <x v="2"/>
    <n v="41821"/>
    <n v="42369"/>
    <x v="0"/>
    <d v="2025-01-31T00:00:00"/>
    <n v="65.564383561643837"/>
    <x v="4"/>
  </r>
  <r>
    <n v="165164"/>
    <s v="VOLUNTEER"/>
    <x v="1"/>
    <s v="N"/>
    <m/>
    <m/>
    <m/>
    <s v="N"/>
    <m/>
    <x v="1"/>
    <d v="2010-08-11T00:00:00"/>
    <s v="MK43"/>
    <x v="1"/>
    <x v="6"/>
    <n v="45222"/>
    <s v=""/>
    <x v="0"/>
    <d v="2025-01-31T00:00:00"/>
    <n v="14.484931506849316"/>
    <x v="6"/>
  </r>
  <r>
    <n v="159598"/>
    <s v="VOLUNTEER"/>
    <x v="1"/>
    <s v="N"/>
    <m/>
    <m/>
    <m/>
    <s v="N"/>
    <m/>
    <x v="1"/>
    <d v="2008-12-07T00:00:00"/>
    <s v="MK43"/>
    <x v="1"/>
    <x v="3"/>
    <n v="45002"/>
    <s v=""/>
    <x v="0"/>
    <d v="2025-01-31T00:00:00"/>
    <n v="16.161643835616438"/>
    <x v="1"/>
  </r>
  <r>
    <n v="114704"/>
    <s v="VOLUNTEER"/>
    <x v="0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</r>
  <r>
    <n v="102467"/>
    <s v="VOLUNTEER"/>
    <x v="0"/>
    <s v="N"/>
    <m/>
    <m/>
    <m/>
    <s v="N"/>
    <m/>
    <x v="0"/>
    <d v="1995-05-24T00:00:00"/>
    <s v="LU2"/>
    <x v="1"/>
    <x v="2"/>
    <n v="41290"/>
    <n v="42431"/>
    <x v="0"/>
    <d v="2025-01-31T00:00:00"/>
    <n v="29.712328767123289"/>
    <x v="5"/>
  </r>
  <r>
    <n v="160460"/>
    <s v="VOLUNTEER"/>
    <x v="1"/>
    <s v="N"/>
    <m/>
    <m/>
    <m/>
    <s v="N"/>
    <m/>
    <x v="0"/>
    <d v="2007-10-18T00:00:00"/>
    <s v="LU4"/>
    <x v="1"/>
    <x v="5"/>
    <n v="45003"/>
    <s v=""/>
    <x v="0"/>
    <d v="2025-01-31T00:00:00"/>
    <n v="17.301369863013697"/>
    <x v="1"/>
  </r>
  <r>
    <n v="25809"/>
    <s v="VOLUNTEER"/>
    <x v="0"/>
    <s v="N"/>
    <m/>
    <m/>
    <m/>
    <s v="N"/>
    <m/>
    <x v="1"/>
    <d v="1956-04-22T00:00:00"/>
    <s v="MK40"/>
    <x v="1"/>
    <x v="2"/>
    <n v="1"/>
    <n v="1"/>
    <x v="1"/>
    <d v="2025-01-31T00:00:00"/>
    <n v="68.824657534246569"/>
    <x v="4"/>
  </r>
  <r>
    <n v="112423"/>
    <s v="VOLUNTEER"/>
    <x v="0"/>
    <s v="N"/>
    <m/>
    <m/>
    <m/>
    <s v="N"/>
    <m/>
    <x v="0"/>
    <m/>
    <s v="LU1"/>
    <x v="1"/>
    <x v="3"/>
    <n v="42219"/>
    <n v="42219"/>
    <x v="1"/>
    <d v="2025-01-31T00:00:00"/>
    <n v="125.17260273972603"/>
    <x v="4"/>
  </r>
  <r>
    <n v="105577"/>
    <s v="VOLUNTEER"/>
    <x v="0"/>
    <s v="N"/>
    <m/>
    <m/>
    <m/>
    <s v="N"/>
    <m/>
    <x v="1"/>
    <d v="1961-05-05T00:00:00"/>
    <s v="WD19"/>
    <x v="0"/>
    <x v="2"/>
    <n v="41526"/>
    <n v="42441"/>
    <x v="0"/>
    <d v="2025-01-31T00:00:00"/>
    <n v="63.786301369863011"/>
    <x v="0"/>
  </r>
  <r>
    <n v="79180"/>
    <s v="VOLUNTEER"/>
    <x v="0"/>
    <s v="N"/>
    <m/>
    <m/>
    <m/>
    <s v="N"/>
    <m/>
    <x v="1"/>
    <d v="1967-05-25T00:00:00"/>
    <s v="LU3"/>
    <x v="1"/>
    <x v="3"/>
    <s v="Not Recorded"/>
    <s v="Not Recorded"/>
    <x v="0"/>
    <d v="2025-01-31T00:00:00"/>
    <n v="57.728767123287675"/>
    <x v="0"/>
  </r>
  <r>
    <n v="154706"/>
    <s v="VOLUNTEER"/>
    <x v="0"/>
    <s v="N"/>
    <m/>
    <m/>
    <m/>
    <s v="N"/>
    <m/>
    <x v="0"/>
    <d v="1953-11-16T00:00:00"/>
    <s v="SG5"/>
    <x v="0"/>
    <x v="3"/>
    <n v="44515"/>
    <n v="44655"/>
    <x v="0"/>
    <d v="2025-01-31T00:00:00"/>
    <n v="71.257534246575347"/>
    <x v="4"/>
  </r>
  <r>
    <n v="102423"/>
    <s v="VOLUNTEER"/>
    <x v="0"/>
    <s v="N"/>
    <m/>
    <m/>
    <m/>
    <s v="N"/>
    <m/>
    <x v="0"/>
    <m/>
    <s v="LU2"/>
    <x v="1"/>
    <x v="2"/>
    <n v="44831"/>
    <n v="44831"/>
    <x v="2"/>
    <d v="2025-01-31T00:00:00"/>
    <n v="125.17260273972603"/>
    <x v="4"/>
  </r>
  <r>
    <n v="28123"/>
    <s v="VOLUNTEER"/>
    <x v="0"/>
    <s v="N"/>
    <m/>
    <m/>
    <m/>
    <s v="N"/>
    <m/>
    <x v="0"/>
    <d v="1928-05-29T00:00:00"/>
    <s v="LU2"/>
    <x v="1"/>
    <x v="3"/>
    <n v="33483"/>
    <n v="44775"/>
    <x v="3"/>
    <d v="2025-01-31T00:00:00"/>
    <n v="96.742465753424653"/>
    <x v="4"/>
  </r>
  <r>
    <n v="80739"/>
    <s v="VOLUNTEER"/>
    <x v="0"/>
    <s v="N"/>
    <m/>
    <m/>
    <m/>
    <s v="N"/>
    <m/>
    <x v="0"/>
    <d v="1967-10-01T00:00:00"/>
    <s v="LU4"/>
    <x v="1"/>
    <x v="3"/>
    <s v="Not Recorded"/>
    <s v="Not Recorded"/>
    <x v="0"/>
    <d v="2025-01-31T00:00:00"/>
    <n v="57.375342465753427"/>
    <x v="0"/>
  </r>
  <r>
    <n v="55139"/>
    <s v="VOLUNTEER"/>
    <x v="0"/>
    <s v="N"/>
    <m/>
    <m/>
    <m/>
    <s v="N"/>
    <m/>
    <x v="0"/>
    <d v="1941-08-13T00:00:00"/>
    <s v="LU2"/>
    <x v="1"/>
    <x v="3"/>
    <n v="39643"/>
    <n v="44664"/>
    <x v="3"/>
    <d v="2025-01-31T00:00:00"/>
    <n v="83.526027397260279"/>
    <x v="4"/>
  </r>
  <r>
    <n v="143036"/>
    <s v="VOLUNTEER"/>
    <x v="0"/>
    <s v="N"/>
    <m/>
    <m/>
    <m/>
    <s v="N"/>
    <m/>
    <x v="0"/>
    <d v="1976-03-18T00:00:00"/>
    <s v="HP1"/>
    <x v="0"/>
    <x v="0"/>
    <n v="43832"/>
    <n v="44294"/>
    <x v="0"/>
    <d v="2025-01-31T00:00:00"/>
    <n v="48.906849315068492"/>
    <x v="3"/>
  </r>
  <r>
    <n v="157073"/>
    <s v="VOLUNTEER"/>
    <x v="0"/>
    <s v="N"/>
    <m/>
    <m/>
    <m/>
    <s v="N"/>
    <m/>
    <x v="1"/>
    <d v="2008-05-09T00:00:00"/>
    <s v="AL5"/>
    <x v="0"/>
    <x v="3"/>
    <n v="44771"/>
    <n v="45171"/>
    <x v="0"/>
    <d v="2025-01-31T00:00:00"/>
    <n v="16.742465753424657"/>
    <x v="1"/>
  </r>
  <r>
    <n v="129230"/>
    <s v="VOLUNTEER"/>
    <x v="0"/>
    <s v="N"/>
    <m/>
    <m/>
    <m/>
    <s v="N"/>
    <m/>
    <x v="0"/>
    <d v="2001-05-28T00:00:00"/>
    <s v="LU4"/>
    <x v="1"/>
    <x v="1"/>
    <n v="43470"/>
    <n v="43586"/>
    <x v="0"/>
    <d v="2025-01-31T00:00:00"/>
    <n v="23.695890410958903"/>
    <x v="1"/>
  </r>
  <r>
    <n v="169140"/>
    <s v="VOLUNTEER"/>
    <x v="2"/>
    <s v="N"/>
    <m/>
    <m/>
    <m/>
    <s v="N"/>
    <m/>
    <x v="0"/>
    <d v="2008-08-14T00:00:00"/>
    <s v="LU4"/>
    <x v="1"/>
    <x v="1"/>
    <s v="Not Recorded"/>
    <s v="Not Recorded"/>
    <x v="1"/>
    <d v="2025-01-31T00:00:00"/>
    <n v="16.476712328767125"/>
    <x v="1"/>
  </r>
  <r>
    <n v="123044"/>
    <s v="VOLUNTEER"/>
    <x v="0"/>
    <s v="N"/>
    <m/>
    <m/>
    <m/>
    <s v="N"/>
    <m/>
    <x v="0"/>
    <d v="2000-08-01T00:00:00"/>
    <s v="LU4"/>
    <x v="1"/>
    <x v="3"/>
    <s v="Not Recorded"/>
    <s v="Not Recorded"/>
    <x v="0"/>
    <d v="2025-01-31T00:00:00"/>
    <n v="24.517808219178082"/>
    <x v="1"/>
  </r>
  <r>
    <n v="118185"/>
    <s v="VOLUNTEER"/>
    <x v="0"/>
    <s v="N"/>
    <m/>
    <m/>
    <m/>
    <s v="N"/>
    <m/>
    <x v="0"/>
    <d v="1998-07-02T00:00:00"/>
    <s v="CM23"/>
    <x v="0"/>
    <x v="2"/>
    <n v="41946"/>
    <n v="42835"/>
    <x v="0"/>
    <d v="2025-01-31T00:00:00"/>
    <n v="26.602739726027398"/>
    <x v="5"/>
  </r>
  <r>
    <n v="165333"/>
    <s v="VOLUNTEER"/>
    <x v="1"/>
    <s v="N"/>
    <m/>
    <m/>
    <m/>
    <s v="N"/>
    <m/>
    <x v="1"/>
    <d v="2009-01-30T00:00:00"/>
    <s v="LU2"/>
    <x v="1"/>
    <x v="0"/>
    <n v="45269"/>
    <s v=""/>
    <x v="0"/>
    <d v="2025-01-31T00:00:00"/>
    <n v="16.013698630136986"/>
    <x v="1"/>
  </r>
  <r>
    <n v="102513"/>
    <s v="VOLUNTEER"/>
    <x v="0"/>
    <s v="N"/>
    <m/>
    <m/>
    <m/>
    <s v="N"/>
    <m/>
    <x v="1"/>
    <d v="1991-06-17T00:00:00"/>
    <s v="MK40"/>
    <x v="1"/>
    <x v="2"/>
    <n v="41281"/>
    <n v="41622"/>
    <x v="1"/>
    <d v="2025-01-31T00:00:00"/>
    <n v="33.649315068493152"/>
    <x v="5"/>
  </r>
  <r>
    <n v="101793"/>
    <s v="VOLUNTEER"/>
    <x v="1"/>
    <s v="N"/>
    <m/>
    <m/>
    <m/>
    <s v="N"/>
    <m/>
    <x v="0"/>
    <d v="1950-12-10T00:00:00"/>
    <s v="LU2"/>
    <x v="1"/>
    <x v="4"/>
    <n v="41331"/>
    <s v=""/>
    <x v="3"/>
    <d v="2025-01-31T00:00:00"/>
    <n v="74.194520547945203"/>
    <x v="4"/>
  </r>
  <r>
    <n v="93700"/>
    <s v="VOLUNTEER"/>
    <x v="1"/>
    <s v="N"/>
    <m/>
    <m/>
    <m/>
    <s v="N"/>
    <m/>
    <x v="0"/>
    <d v="1963-07-13T00:00:00"/>
    <s v="LU3"/>
    <x v="1"/>
    <x v="0"/>
    <n v="41071"/>
    <s v=""/>
    <x v="4"/>
    <d v="2025-01-31T00:00:00"/>
    <n v="61.597260273972601"/>
    <x v="0"/>
  </r>
  <r>
    <n v="122646"/>
    <s v="VOLUNTEER"/>
    <x v="0"/>
    <s v="N"/>
    <m/>
    <m/>
    <m/>
    <s v="N"/>
    <m/>
    <x v="1"/>
    <m/>
    <s v="NOTKNOWN"/>
    <x v="3"/>
    <x v="2"/>
    <n v="42819"/>
    <n v="44831"/>
    <x v="2"/>
    <d v="2025-01-31T00:00:00"/>
    <n v="125.17260273972603"/>
    <x v="4"/>
  </r>
  <r>
    <n v="105610"/>
    <s v="VOLUNTEER"/>
    <x v="1"/>
    <s v="N"/>
    <m/>
    <m/>
    <m/>
    <s v="N"/>
    <m/>
    <x v="0"/>
    <d v="1953-07-25T00:00:00"/>
    <s v="LU3"/>
    <x v="1"/>
    <x v="3"/>
    <n v="40348"/>
    <s v=""/>
    <x v="0"/>
    <d v="2025-01-31T00:00:00"/>
    <n v="71.569863013698637"/>
    <x v="4"/>
  </r>
  <r>
    <n v="163416"/>
    <s v="VOLUNTEER"/>
    <x v="1"/>
    <s v="N"/>
    <m/>
    <m/>
    <m/>
    <s v="N"/>
    <m/>
    <x v="0"/>
    <d v="1947-03-01T00:00:00"/>
    <s v="WD7"/>
    <x v="0"/>
    <x v="3"/>
    <n v="45230"/>
    <s v=""/>
    <x v="0"/>
    <d v="2025-01-31T00:00:00"/>
    <n v="77.975342465753428"/>
    <x v="4"/>
  </r>
  <r>
    <n v="6534"/>
    <s v="VOLUNTEER"/>
    <x v="0"/>
    <s v="N"/>
    <m/>
    <m/>
    <m/>
    <s v="N"/>
    <m/>
    <x v="0"/>
    <m/>
    <s v="NN15"/>
    <x v="3"/>
    <x v="2"/>
    <n v="1"/>
    <n v="1"/>
    <x v="1"/>
    <d v="2025-01-31T00:00:00"/>
    <n v="125.17260273972603"/>
    <x v="4"/>
  </r>
  <r>
    <n v="116368"/>
    <s v="VOLUNTEER"/>
    <x v="0"/>
    <s v="N"/>
    <m/>
    <m/>
    <m/>
    <s v="N"/>
    <m/>
    <x v="0"/>
    <d v="1974-01-20T00:00:00"/>
    <s v="MK2"/>
    <x v="4"/>
    <x v="3"/>
    <n v="42420"/>
    <n v="43693"/>
    <x v="0"/>
    <d v="2025-01-31T00:00:00"/>
    <n v="51.065753424657537"/>
    <x v="3"/>
  </r>
  <r>
    <n v="82451"/>
    <s v="VOLUNTEER"/>
    <x v="0"/>
    <s v="N"/>
    <m/>
    <m/>
    <m/>
    <s v="N"/>
    <m/>
    <x v="0"/>
    <d v="1981-03-26T00:00:00"/>
    <s v="MK16"/>
    <x v="4"/>
    <x v="2"/>
    <n v="40816"/>
    <n v="41091"/>
    <x v="1"/>
    <d v="2025-01-31T00:00:00"/>
    <n v="43.88219178082192"/>
    <x v="2"/>
  </r>
  <r>
    <n v="57715"/>
    <s v="VOLUNTEER"/>
    <x v="0"/>
    <s v="N"/>
    <m/>
    <m/>
    <m/>
    <s v="N"/>
    <m/>
    <x v="1"/>
    <d v="1958-07-25T00:00:00"/>
    <s v="LU3"/>
    <x v="1"/>
    <x v="2"/>
    <n v="40234"/>
    <n v="40955"/>
    <x v="1"/>
    <d v="2025-01-31T00:00:00"/>
    <n v="66.567123287671237"/>
    <x v="4"/>
  </r>
  <r>
    <n v="142653"/>
    <s v="VOLUNTEER"/>
    <x v="0"/>
    <s v="N"/>
    <m/>
    <m/>
    <m/>
    <s v="N"/>
    <m/>
    <x v="1"/>
    <d v="1969-01-02T00:00:00"/>
    <s v="AL2"/>
    <x v="0"/>
    <x v="3"/>
    <n v="43852"/>
    <n v="44427"/>
    <x v="0"/>
    <d v="2025-01-31T00:00:00"/>
    <n v="56.11780821917808"/>
    <x v="0"/>
  </r>
  <r>
    <n v="8040"/>
    <s v="VOLUNTEER"/>
    <x v="0"/>
    <s v="N"/>
    <m/>
    <m/>
    <m/>
    <s v="N"/>
    <m/>
    <x v="0"/>
    <d v="1948-06-27T00:00:00"/>
    <s v="LU3"/>
    <x v="1"/>
    <x v="2"/>
    <n v="1"/>
    <n v="1"/>
    <x v="1"/>
    <d v="2025-01-31T00:00:00"/>
    <n v="76.649315068493152"/>
    <x v="4"/>
  </r>
  <r>
    <n v="165195"/>
    <s v="VOLUNTEER"/>
    <x v="1"/>
    <s v="N"/>
    <m/>
    <m/>
    <m/>
    <s v="N"/>
    <m/>
    <x v="0"/>
    <d v="2009-11-17T00:00:00"/>
    <s v="MK16"/>
    <x v="4"/>
    <x v="3"/>
    <n v="45367"/>
    <s v=""/>
    <x v="0"/>
    <d v="2025-01-31T00:00:00"/>
    <n v="15.216438356164383"/>
    <x v="6"/>
  </r>
  <r>
    <n v="105421"/>
    <s v="VOLUNTEER"/>
    <x v="0"/>
    <s v="N"/>
    <m/>
    <m/>
    <m/>
    <s v="N"/>
    <m/>
    <x v="0"/>
    <m/>
    <s v="LU4"/>
    <x v="1"/>
    <x v="3"/>
    <s v="Not Recorded"/>
    <s v="Not Recorded"/>
    <x v="1"/>
    <d v="2025-01-31T00:00:00"/>
    <n v="125.17260273972603"/>
    <x v="4"/>
  </r>
  <r>
    <n v="168150"/>
    <s v="VOLUNTEER"/>
    <x v="1"/>
    <s v="N"/>
    <m/>
    <m/>
    <m/>
    <s v="N"/>
    <m/>
    <x v="1"/>
    <d v="2007-09-27T00:00:00"/>
    <s v="SG19"/>
    <x v="1"/>
    <x v="3"/>
    <n v="45509"/>
    <s v=""/>
    <x v="0"/>
    <d v="2025-01-31T00:00:00"/>
    <n v="17.358904109589041"/>
    <x v="1"/>
  </r>
  <r>
    <n v="102698"/>
    <s v="VOLUNTEER"/>
    <x v="0"/>
    <s v="N"/>
    <m/>
    <m/>
    <m/>
    <s v="N"/>
    <m/>
    <x v="1"/>
    <d v="1979-08-22T00:00:00"/>
    <s v="AL10"/>
    <x v="0"/>
    <x v="2"/>
    <n v="41260"/>
    <n v="41518"/>
    <x v="1"/>
    <d v="2025-01-31T00:00:00"/>
    <n v="45.476712328767121"/>
    <x v="3"/>
  </r>
  <r>
    <n v="107326"/>
    <s v="VOLUNTEER"/>
    <x v="0"/>
    <s v="N"/>
    <m/>
    <m/>
    <m/>
    <s v="N"/>
    <m/>
    <x v="0"/>
    <d v="1988-09-16T00:00:00"/>
    <s v="MK45"/>
    <x v="1"/>
    <x v="3"/>
    <n v="41722"/>
    <n v="42079"/>
    <x v="1"/>
    <d v="2025-01-31T00:00:00"/>
    <n v="36.4"/>
    <x v="2"/>
  </r>
  <r>
    <n v="144513"/>
    <s v="VOLUNTEER"/>
    <x v="1"/>
    <s v="N"/>
    <m/>
    <m/>
    <m/>
    <s v="N"/>
    <m/>
    <x v="0"/>
    <d v="1971-04-27T00:00:00"/>
    <s v="LU1"/>
    <x v="1"/>
    <x v="3"/>
    <n v="45310"/>
    <s v=""/>
    <x v="3"/>
    <d v="2025-01-31T00:00:00"/>
    <n v="53.802739726027397"/>
    <x v="3"/>
  </r>
  <r>
    <n v="79987"/>
    <s v="VOLUNTEER"/>
    <x v="0"/>
    <s v="N"/>
    <m/>
    <m/>
    <m/>
    <s v="N"/>
    <m/>
    <x v="1"/>
    <d v="1948-03-06T00:00:00"/>
    <s v="LU3"/>
    <x v="1"/>
    <x v="2"/>
    <n v="40633"/>
    <n v="43901"/>
    <x v="0"/>
    <d v="2025-01-31T00:00:00"/>
    <n v="76.958904109589042"/>
    <x v="4"/>
  </r>
  <r>
    <n v="82907"/>
    <s v="VOLUNTEER"/>
    <x v="0"/>
    <s v="N"/>
    <m/>
    <m/>
    <m/>
    <s v="N"/>
    <m/>
    <x v="0"/>
    <d v="1945-12-29T00:00:00"/>
    <s v="MK15"/>
    <x v="4"/>
    <x v="3"/>
    <s v="Not Recorded"/>
    <s v="Not Recorded"/>
    <x v="0"/>
    <d v="2025-01-31T00:00:00"/>
    <n v="79.145205479452059"/>
    <x v="4"/>
  </r>
  <r>
    <n v="136729"/>
    <s v="VOLUNTEER"/>
    <x v="0"/>
    <s v="N"/>
    <m/>
    <m/>
    <m/>
    <s v="N"/>
    <m/>
    <x v="0"/>
    <d v="2005-01-11T00:00:00"/>
    <s v="LU2"/>
    <x v="1"/>
    <x v="3"/>
    <n v="43670"/>
    <n v="44489"/>
    <x v="0"/>
    <d v="2025-01-31T00:00:00"/>
    <n v="20.068493150684933"/>
    <x v="1"/>
  </r>
  <r>
    <n v="105203"/>
    <s v="VOLUNTEER"/>
    <x v="0"/>
    <s v="N"/>
    <m/>
    <m/>
    <m/>
    <s v="N"/>
    <m/>
    <x v="0"/>
    <d v="1940-01-01T00:00:00"/>
    <s v="CM24"/>
    <x v="2"/>
    <x v="2"/>
    <n v="41486"/>
    <n v="41605"/>
    <x v="1"/>
    <d v="2025-01-31T00:00:00"/>
    <n v="85.142465753424659"/>
    <x v="4"/>
  </r>
  <r>
    <n v="80790"/>
    <s v="VOLUNTEER"/>
    <x v="0"/>
    <s v="N"/>
    <m/>
    <m/>
    <m/>
    <s v="N"/>
    <m/>
    <x v="0"/>
    <m/>
    <s v="MK42"/>
    <x v="1"/>
    <x v="2"/>
    <n v="40217"/>
    <n v="40828"/>
    <x v="1"/>
    <d v="2025-01-31T00:00:00"/>
    <n v="125.17260273972603"/>
    <x v="4"/>
  </r>
  <r>
    <n v="107392"/>
    <s v="VOLUNTEER"/>
    <x v="0"/>
    <s v="N"/>
    <m/>
    <m/>
    <m/>
    <s v="N"/>
    <m/>
    <x v="0"/>
    <d v="1960-02-13T00:00:00"/>
    <s v="MK45"/>
    <x v="1"/>
    <x v="3"/>
    <n v="42035"/>
    <n v="42544"/>
    <x v="3"/>
    <d v="2025-01-31T00:00:00"/>
    <n v="65.010958904109586"/>
    <x v="4"/>
  </r>
  <r>
    <n v="142415"/>
    <s v="VOLUNTEER"/>
    <x v="0"/>
    <s v="N"/>
    <m/>
    <m/>
    <m/>
    <s v="N"/>
    <m/>
    <x v="1"/>
    <d v="2002-10-10T00:00:00"/>
    <s v="WD17"/>
    <x v="0"/>
    <x v="3"/>
    <n v="43865"/>
    <n v="44421"/>
    <x v="0"/>
    <d v="2025-01-31T00:00:00"/>
    <n v="22.326027397260273"/>
    <x v="1"/>
  </r>
  <r>
    <n v="80318"/>
    <s v="VOLUNTEER"/>
    <x v="0"/>
    <s v="N"/>
    <m/>
    <m/>
    <m/>
    <s v="N"/>
    <m/>
    <x v="1"/>
    <m/>
    <s v="MK40"/>
    <x v="1"/>
    <x v="2"/>
    <n v="40823"/>
    <n v="40823"/>
    <x v="1"/>
    <d v="2025-01-31T00:00:00"/>
    <n v="125.17260273972603"/>
    <x v="4"/>
  </r>
  <r>
    <n v="111598"/>
    <s v="VOLUNTEER"/>
    <x v="0"/>
    <s v="N"/>
    <m/>
    <m/>
    <m/>
    <s v="N"/>
    <m/>
    <x v="1"/>
    <m/>
    <s v="LU3"/>
    <x v="1"/>
    <x v="4"/>
    <n v="42268"/>
    <n v="42268"/>
    <x v="1"/>
    <d v="2025-01-31T00:00:00"/>
    <n v="125.17260273972603"/>
    <x v="4"/>
  </r>
  <r>
    <n v="131228"/>
    <s v="VOLUNTEER"/>
    <x v="0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</r>
  <r>
    <n v="101800"/>
    <s v="VOLUNTEER"/>
    <x v="0"/>
    <s v="N"/>
    <m/>
    <m/>
    <m/>
    <s v="N"/>
    <m/>
    <x v="1"/>
    <d v="1997-12-12T00:00:00"/>
    <s v="LU3"/>
    <x v="1"/>
    <x v="2"/>
    <n v="41209"/>
    <n v="41306"/>
    <x v="1"/>
    <d v="2025-01-31T00:00:00"/>
    <n v="27.156164383561645"/>
    <x v="5"/>
  </r>
  <r>
    <n v="108982"/>
    <s v="VOLUNTEER"/>
    <x v="0"/>
    <s v="N"/>
    <m/>
    <m/>
    <m/>
    <s v="N"/>
    <m/>
    <x v="0"/>
    <d v="1998-05-02T00:00:00"/>
    <s v="HP1"/>
    <x v="0"/>
    <x v="2"/>
    <n v="41791"/>
    <n v="42424"/>
    <x v="0"/>
    <d v="2025-01-31T00:00:00"/>
    <n v="26.769863013698629"/>
    <x v="5"/>
  </r>
  <r>
    <n v="157175"/>
    <s v="VOLUNTEER"/>
    <x v="1"/>
    <s v="N"/>
    <m/>
    <m/>
    <m/>
    <s v="N"/>
    <m/>
    <x v="1"/>
    <d v="1995-10-18T00:00:00"/>
    <s v="HP3"/>
    <x v="0"/>
    <x v="3"/>
    <n v="44869"/>
    <s v=""/>
    <x v="0"/>
    <d v="2025-01-31T00:00:00"/>
    <n v="29.30958904109589"/>
    <x v="5"/>
  </r>
  <r>
    <n v="159605"/>
    <s v="VOLUNTEER"/>
    <x v="0"/>
    <s v="N"/>
    <m/>
    <m/>
    <m/>
    <s v="N"/>
    <m/>
    <x v="0"/>
    <d v="1959-01-10T00:00:00"/>
    <s v="EN8"/>
    <x v="0"/>
    <x v="3"/>
    <s v="Not Recorded"/>
    <s v="Not Recorded"/>
    <x v="1"/>
    <d v="2025-01-31T00:00:00"/>
    <n v="66.104109589041101"/>
    <x v="4"/>
  </r>
  <r>
    <n v="133534"/>
    <s v="VOLUNTEER"/>
    <x v="0"/>
    <s v="Y"/>
    <s v="10/09/2021"/>
    <s v="Returned mail twice"/>
    <s v="VNELSON"/>
    <s v="N"/>
    <m/>
    <x v="0"/>
    <d v="1958-08-14T00:00:00"/>
    <s v="MK45"/>
    <x v="3"/>
    <x v="6"/>
    <n v="43507"/>
    <n v="44432"/>
    <x v="0"/>
    <d v="2025-01-31T00:00:00"/>
    <n v="66.512328767123293"/>
    <x v="4"/>
  </r>
  <r>
    <n v="127961"/>
    <s v="VOLUNTEER"/>
    <x v="0"/>
    <s v="N"/>
    <m/>
    <m/>
    <m/>
    <s v="N"/>
    <m/>
    <x v="0"/>
    <d v="2002-11-26T00:00:00"/>
    <s v="WD3"/>
    <x v="0"/>
    <x v="2"/>
    <s v="Not Recorded"/>
    <s v="Not Recorded"/>
    <x v="0"/>
    <d v="2025-01-31T00:00:00"/>
    <n v="22.197260273972603"/>
    <x v="1"/>
  </r>
  <r>
    <n v="162018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04202"/>
    <s v="VOLUNTEER"/>
    <x v="1"/>
    <s v="N"/>
    <m/>
    <m/>
    <m/>
    <s v="N"/>
    <m/>
    <x v="0"/>
    <d v="1959-11-04T00:00:00"/>
    <s v="EN1"/>
    <x v="2"/>
    <x v="3"/>
    <s v="Not Recorded"/>
    <s v="Not Recorded"/>
    <x v="0"/>
    <d v="2025-01-31T00:00:00"/>
    <n v="65.287671232876718"/>
    <x v="4"/>
  </r>
  <r>
    <n v="95319"/>
    <s v="VOLUNTEER"/>
    <x v="0"/>
    <s v="N"/>
    <m/>
    <m/>
    <m/>
    <s v="N"/>
    <m/>
    <x v="0"/>
    <d v="1974-06-22T00:00:00"/>
    <s v="MK2"/>
    <x v="4"/>
    <x v="2"/>
    <n v="41233"/>
    <n v="41233"/>
    <x v="1"/>
    <d v="2025-01-31T00:00:00"/>
    <n v="50.646575342465752"/>
    <x v="3"/>
  </r>
  <r>
    <n v="132871"/>
    <s v="VOLUNTEER"/>
    <x v="0"/>
    <s v="N"/>
    <m/>
    <m/>
    <m/>
    <s v="N"/>
    <m/>
    <x v="0"/>
    <d v="2008-08-02T00:00:00"/>
    <s v="MK42"/>
    <x v="1"/>
    <x v="3"/>
    <n v="44807"/>
    <n v="45257"/>
    <x v="0"/>
    <d v="2025-01-31T00:00:00"/>
    <n v="16.509589041095889"/>
    <x v="1"/>
  </r>
  <r>
    <n v="160463"/>
    <s v="VOLUNTEER"/>
    <x v="0"/>
    <s v="N"/>
    <m/>
    <m/>
    <m/>
    <s v="N"/>
    <m/>
    <x v="0"/>
    <d v="2006-04-09T00:00:00"/>
    <s v="LU3"/>
    <x v="1"/>
    <x v="6"/>
    <n v="45003"/>
    <s v=""/>
    <x v="0"/>
    <d v="2025-01-31T00:00:00"/>
    <n v="18.827397260273973"/>
    <x v="1"/>
  </r>
  <r>
    <n v="101653"/>
    <s v="VOLUNTEER"/>
    <x v="0"/>
    <s v="N"/>
    <m/>
    <m/>
    <m/>
    <s v="N"/>
    <m/>
    <x v="0"/>
    <m/>
    <s v="AL1"/>
    <x v="0"/>
    <x v="2"/>
    <n v="41173"/>
    <n v="42163"/>
    <x v="0"/>
    <d v="2025-01-31T00:00:00"/>
    <n v="125.17260273972603"/>
    <x v="4"/>
  </r>
  <r>
    <n v="95320"/>
    <s v="VOLUNTEER"/>
    <x v="0"/>
    <s v="Y"/>
    <s v="16/09/2022"/>
    <s v="Returned mail twice"/>
    <s v="RCARR"/>
    <s v="N"/>
    <m/>
    <x v="0"/>
    <d v="1994-09-14T00:00:00"/>
    <s v="LU6"/>
    <x v="1"/>
    <x v="3"/>
    <n v="41150"/>
    <n v="44431"/>
    <x v="2"/>
    <d v="2025-01-31T00:00:00"/>
    <n v="30.402739726027399"/>
    <x v="5"/>
  </r>
  <r>
    <n v="18226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8236"/>
    <s v="VOLUNTEER"/>
    <x v="0"/>
    <s v="N"/>
    <m/>
    <m/>
    <m/>
    <s v="N"/>
    <m/>
    <x v="1"/>
    <d v="1934-01-25T00:00:00"/>
    <s v="LU6"/>
    <x v="1"/>
    <x v="2"/>
    <n v="1"/>
    <n v="1"/>
    <x v="1"/>
    <d v="2025-01-31T00:00:00"/>
    <n v="91.079452054794515"/>
    <x v="4"/>
  </r>
  <r>
    <n v="134112"/>
    <s v="VOLUNTEER"/>
    <x v="0"/>
    <s v="N"/>
    <m/>
    <m/>
    <m/>
    <s v="N"/>
    <m/>
    <x v="0"/>
    <d v="2004-04-03T00:00:00"/>
    <s v="AL5"/>
    <x v="0"/>
    <x v="3"/>
    <n v="43536"/>
    <n v="44650"/>
    <x v="0"/>
    <d v="2025-01-31T00:00:00"/>
    <n v="20.843835616438355"/>
    <x v="1"/>
  </r>
  <r>
    <n v="81718"/>
    <s v="VOLUNTEER"/>
    <x v="0"/>
    <s v="N"/>
    <m/>
    <m/>
    <m/>
    <s v="N"/>
    <m/>
    <x v="1"/>
    <d v="1946-10-20T00:00:00"/>
    <s v="MK45"/>
    <x v="1"/>
    <x v="2"/>
    <n v="38687"/>
    <n v="44831"/>
    <x v="2"/>
    <d v="2025-01-31T00:00:00"/>
    <n v="78.336986301369862"/>
    <x v="4"/>
  </r>
  <r>
    <n v="160627"/>
    <s v="VOLUNTEER"/>
    <x v="1"/>
    <s v="N"/>
    <m/>
    <m/>
    <m/>
    <s v="N"/>
    <m/>
    <x v="1"/>
    <d v="1991-10-23T00:00:00"/>
    <s v="MK42"/>
    <x v="1"/>
    <x v="3"/>
    <n v="45015"/>
    <s v=""/>
    <x v="0"/>
    <d v="2025-01-31T00:00:00"/>
    <n v="33.298630136986304"/>
    <x v="5"/>
  </r>
  <r>
    <n v="82762"/>
    <s v="VOLUNTEER"/>
    <x v="0"/>
    <s v="N"/>
    <m/>
    <m/>
    <m/>
    <s v="N"/>
    <m/>
    <x v="0"/>
    <m/>
    <s v="LU5"/>
    <x v="1"/>
    <x v="3"/>
    <n v="41099"/>
    <n v="41099"/>
    <x v="1"/>
    <d v="2025-01-31T00:00:00"/>
    <n v="125.17260273972603"/>
    <x v="4"/>
  </r>
  <r>
    <n v="81719"/>
    <s v="VOLUNTEER"/>
    <x v="0"/>
    <s v="N"/>
    <m/>
    <m/>
    <m/>
    <s v="N"/>
    <m/>
    <x v="0"/>
    <d v="1945-04-04T00:00:00"/>
    <s v="MK45"/>
    <x v="1"/>
    <x v="2"/>
    <n v="38687"/>
    <n v="44831"/>
    <x v="2"/>
    <d v="2025-01-31T00:00:00"/>
    <n v="79.882191780821913"/>
    <x v="4"/>
  </r>
  <r>
    <n v="161471"/>
    <s v="VOLUNTEER"/>
    <x v="1"/>
    <s v="N"/>
    <m/>
    <m/>
    <m/>
    <s v="N"/>
    <m/>
    <x v="0"/>
    <d v="1971-11-08T00:00:00"/>
    <s v="LU6"/>
    <x v="1"/>
    <x v="5"/>
    <n v="45071"/>
    <s v=""/>
    <x v="0"/>
    <d v="2025-01-31T00:00:00"/>
    <n v="53.268493150684932"/>
    <x v="3"/>
  </r>
  <r>
    <n v="102827"/>
    <s v="VOLUNTEER"/>
    <x v="0"/>
    <s v="N"/>
    <m/>
    <m/>
    <m/>
    <s v="N"/>
    <m/>
    <x v="0"/>
    <d v="1945-10-30T00:00:00"/>
    <s v="WD3"/>
    <x v="0"/>
    <x v="3"/>
    <n v="41319"/>
    <n v="41319"/>
    <x v="1"/>
    <d v="2025-01-31T00:00:00"/>
    <n v="79.30958904109589"/>
    <x v="4"/>
  </r>
  <r>
    <n v="104338"/>
    <s v="VOLUNTEER"/>
    <x v="0"/>
    <s v="N"/>
    <m/>
    <m/>
    <m/>
    <s v="N"/>
    <m/>
    <x v="0"/>
    <d v="1963-10-06T00:00:00"/>
    <s v="LU3"/>
    <x v="1"/>
    <x v="3"/>
    <n v="41565"/>
    <n v="42865"/>
    <x v="4"/>
    <d v="2025-01-31T00:00:00"/>
    <n v="61.364383561643834"/>
    <x v="0"/>
  </r>
  <r>
    <n v="154070"/>
    <s v="VOLUNTEER"/>
    <x v="0"/>
    <s v="N"/>
    <m/>
    <m/>
    <m/>
    <s v="N"/>
    <m/>
    <x v="1"/>
    <d v="1992-12-25T00:00:00"/>
    <s v="MK40"/>
    <x v="1"/>
    <x v="3"/>
    <s v="Not Recorded"/>
    <s v="Not Recorded"/>
    <x v="1"/>
    <d v="2025-01-31T00:00:00"/>
    <n v="32.123287671232873"/>
    <x v="5"/>
  </r>
  <r>
    <n v="80791"/>
    <s v="VOLUNTEER"/>
    <x v="0"/>
    <s v="N"/>
    <m/>
    <m/>
    <m/>
    <s v="N"/>
    <m/>
    <x v="1"/>
    <d v="1938-12-01T00:00:00"/>
    <s v="LU3"/>
    <x v="1"/>
    <x v="2"/>
    <n v="38047"/>
    <n v="40923"/>
    <x v="1"/>
    <d v="2025-01-31T00:00:00"/>
    <n v="86.227397260273975"/>
    <x v="4"/>
  </r>
  <r>
    <n v="121625"/>
    <s v="VOLUNTEER"/>
    <x v="0"/>
    <s v="N"/>
    <m/>
    <m/>
    <m/>
    <s v="N"/>
    <m/>
    <x v="0"/>
    <d v="1958-02-14T00:00:00"/>
    <s v="EN11"/>
    <x v="0"/>
    <x v="3"/>
    <n v="42808"/>
    <n v="45065"/>
    <x v="0"/>
    <d v="2025-01-31T00:00:00"/>
    <n v="67.008219178082186"/>
    <x v="4"/>
  </r>
  <r>
    <n v="151785"/>
    <s v="VOLUNTEER"/>
    <x v="0"/>
    <s v="N"/>
    <m/>
    <m/>
    <m/>
    <s v="N"/>
    <m/>
    <x v="0"/>
    <d v="2000-11-05T00:00:00"/>
    <s v="HP2"/>
    <x v="0"/>
    <x v="1"/>
    <n v="44452"/>
    <n v="44777"/>
    <x v="0"/>
    <d v="2025-01-31T00:00:00"/>
    <n v="24.254794520547946"/>
    <x v="1"/>
  </r>
  <r>
    <n v="137210"/>
    <s v="VOLUNTEER"/>
    <x v="0"/>
    <s v="N"/>
    <m/>
    <m/>
    <m/>
    <s v="N"/>
    <m/>
    <x v="1"/>
    <d v="2003-04-26T00:00:00"/>
    <s v="LU2"/>
    <x v="1"/>
    <x v="1"/>
    <n v="43682"/>
    <n v="44454"/>
    <x v="0"/>
    <d v="2025-01-31T00:00:00"/>
    <n v="21.783561643835615"/>
    <x v="1"/>
  </r>
  <r>
    <n v="79898"/>
    <s v="VOLUNTEER"/>
    <x v="0"/>
    <s v="N"/>
    <m/>
    <m/>
    <m/>
    <s v="N"/>
    <m/>
    <x v="0"/>
    <m/>
    <s v="SG5"/>
    <x v="0"/>
    <x v="3"/>
    <n v="40385"/>
    <n v="41244"/>
    <x v="1"/>
    <d v="2025-01-31T00:00:00"/>
    <n v="125.17260273972603"/>
    <x v="4"/>
  </r>
  <r>
    <n v="110710"/>
    <s v="VOLUNTEER"/>
    <x v="0"/>
    <s v="N"/>
    <m/>
    <m/>
    <m/>
    <s v="N"/>
    <m/>
    <x v="0"/>
    <m/>
    <s v="LU3"/>
    <x v="1"/>
    <x v="3"/>
    <n v="42282"/>
    <n v="42282"/>
    <x v="1"/>
    <d v="2025-01-31T00:00:00"/>
    <n v="125.17260273972603"/>
    <x v="4"/>
  </r>
  <r>
    <n v="111134"/>
    <s v="VOLUNTEER"/>
    <x v="0"/>
    <s v="N"/>
    <m/>
    <m/>
    <m/>
    <s v="N"/>
    <m/>
    <x v="0"/>
    <d v="1968-07-20T00:00:00"/>
    <s v="LU3"/>
    <x v="1"/>
    <x v="1"/>
    <n v="42022"/>
    <n v="44664"/>
    <x v="0"/>
    <d v="2025-01-31T00:00:00"/>
    <n v="56.57260273972603"/>
    <x v="0"/>
  </r>
  <r>
    <n v="109144"/>
    <s v="VOLUNTEER"/>
    <x v="0"/>
    <s v="N"/>
    <m/>
    <m/>
    <m/>
    <s v="N"/>
    <m/>
    <x v="0"/>
    <d v="1999-08-11T00:00:00"/>
    <s v="LU2"/>
    <x v="1"/>
    <x v="3"/>
    <s v="Not Recorded"/>
    <s v="Not Recorded"/>
    <x v="0"/>
    <d v="2025-01-31T00:00:00"/>
    <n v="25.493150684931507"/>
    <x v="5"/>
  </r>
  <r>
    <n v="114615"/>
    <s v="VOLUNTEER"/>
    <x v="0"/>
    <s v="N"/>
    <m/>
    <m/>
    <m/>
    <s v="N"/>
    <m/>
    <x v="0"/>
    <d v="1999-07-05T00:00:00"/>
    <s v="LU3"/>
    <x v="1"/>
    <x v="1"/>
    <n v="42385"/>
    <n v="43023"/>
    <x v="0"/>
    <d v="2025-01-31T00:00:00"/>
    <n v="25.594520547945205"/>
    <x v="5"/>
  </r>
  <r>
    <n v="109460"/>
    <s v="VOLUNTEER"/>
    <x v="0"/>
    <s v="N"/>
    <m/>
    <m/>
    <m/>
    <s v="N"/>
    <m/>
    <x v="0"/>
    <d v="1999-03-21T00:00:00"/>
    <s v="AL5"/>
    <x v="0"/>
    <x v="3"/>
    <n v="41918"/>
    <n v="42217"/>
    <x v="0"/>
    <d v="2025-01-31T00:00:00"/>
    <n v="25.884931506849316"/>
    <x v="5"/>
  </r>
  <r>
    <n v="162027"/>
    <s v="VOLUNTEER"/>
    <x v="1"/>
    <s v="N"/>
    <m/>
    <m/>
    <m/>
    <s v="N"/>
    <m/>
    <x v="0"/>
    <d v="2000-08-18T00:00:00"/>
    <s v="NOTKNOWN"/>
    <x v="3"/>
    <x v="2"/>
    <s v="Not Recorded"/>
    <s v="Not Recorded"/>
    <x v="0"/>
    <d v="2025-01-31T00:00:00"/>
    <n v="24.471232876712328"/>
    <x v="1"/>
  </r>
  <r>
    <n v="79103"/>
    <s v="VOLUNTEER"/>
    <x v="0"/>
    <s v="N"/>
    <m/>
    <m/>
    <m/>
    <s v="N"/>
    <m/>
    <x v="1"/>
    <d v="1996-04-14T00:00:00"/>
    <s v="LU2"/>
    <x v="1"/>
    <x v="2"/>
    <s v="Not Recorded"/>
    <s v="Not Recorded"/>
    <x v="1"/>
    <d v="2025-01-31T00:00:00"/>
    <n v="28.81917808219178"/>
    <x v="5"/>
  </r>
  <r>
    <n v="112224"/>
    <s v="VOLUNTEER"/>
    <x v="0"/>
    <s v="N"/>
    <m/>
    <m/>
    <m/>
    <s v="N"/>
    <m/>
    <x v="0"/>
    <d v="2002-10-11T00:00:00"/>
    <s v="LU1"/>
    <x v="1"/>
    <x v="3"/>
    <s v="Not Recorded"/>
    <s v="Not Recorded"/>
    <x v="1"/>
    <d v="2025-01-31T00:00:00"/>
    <n v="22.323287671232876"/>
    <x v="1"/>
  </r>
  <r>
    <n v="114548"/>
    <s v="VOLUNTEER"/>
    <x v="0"/>
    <s v="N"/>
    <m/>
    <m/>
    <m/>
    <s v="N"/>
    <m/>
    <x v="0"/>
    <d v="1998-11-11T00:00:00"/>
    <s v="LU1"/>
    <x v="1"/>
    <x v="3"/>
    <n v="42451"/>
    <n v="42512"/>
    <x v="3"/>
    <d v="2025-01-31T00:00:00"/>
    <n v="26.241095890410961"/>
    <x v="5"/>
  </r>
  <r>
    <n v="103092"/>
    <s v="VOLUNTEER"/>
    <x v="0"/>
    <s v="N"/>
    <m/>
    <m/>
    <m/>
    <s v="N"/>
    <m/>
    <x v="0"/>
    <d v="1975-12-05T00:00:00"/>
    <s v="LU3"/>
    <x v="1"/>
    <x v="2"/>
    <n v="41761"/>
    <n v="41761"/>
    <x v="1"/>
    <d v="2025-01-31T00:00:00"/>
    <n v="49.19178082191781"/>
    <x v="3"/>
  </r>
  <r>
    <n v="108701"/>
    <s v="VOLUNTEER"/>
    <x v="0"/>
    <s v="N"/>
    <m/>
    <m/>
    <m/>
    <s v="N"/>
    <m/>
    <x v="0"/>
    <d v="1943-02-09T00:00:00"/>
    <s v="LU3"/>
    <x v="1"/>
    <x v="3"/>
    <n v="41848"/>
    <n v="42079"/>
    <x v="1"/>
    <d v="2025-01-31T00:00:00"/>
    <n v="82.032876712328772"/>
    <x v="4"/>
  </r>
  <r>
    <n v="108663"/>
    <s v="VOLUNTEER"/>
    <x v="0"/>
    <s v="N"/>
    <m/>
    <m/>
    <m/>
    <s v="N"/>
    <m/>
    <x v="1"/>
    <d v="1999-09-12T00:00:00"/>
    <s v="AL2"/>
    <x v="0"/>
    <x v="3"/>
    <n v="41846"/>
    <n v="42014"/>
    <x v="1"/>
    <d v="2025-01-31T00:00:00"/>
    <n v="25.405479452054795"/>
    <x v="5"/>
  </r>
  <r>
    <n v="162909"/>
    <s v="VOLUNTEER"/>
    <x v="1"/>
    <s v="N"/>
    <m/>
    <m/>
    <m/>
    <s v="N"/>
    <m/>
    <x v="0"/>
    <d v="2008-12-05T00:00:00"/>
    <s v="AL7"/>
    <x v="0"/>
    <x v="6"/>
    <n v="45185"/>
    <s v=""/>
    <x v="0"/>
    <d v="2025-01-31T00:00:00"/>
    <n v="16.167123287671235"/>
    <x v="1"/>
  </r>
  <r>
    <n v="80191"/>
    <s v="VOLUNTEER"/>
    <x v="0"/>
    <s v="N"/>
    <m/>
    <m/>
    <m/>
    <s v="N"/>
    <m/>
    <x v="0"/>
    <d v="1967-11-19T00:00:00"/>
    <s v="MK41"/>
    <x v="1"/>
    <x v="2"/>
    <n v="40674"/>
    <n v="41143"/>
    <x v="1"/>
    <d v="2025-01-31T00:00:00"/>
    <n v="57.241095890410961"/>
    <x v="0"/>
  </r>
  <r>
    <n v="150347"/>
    <s v="VOLUNTEER"/>
    <x v="1"/>
    <s v="N"/>
    <m/>
    <m/>
    <m/>
    <s v="N"/>
    <m/>
    <x v="0"/>
    <d v="1972-05-04T00:00:00"/>
    <s v="MK40"/>
    <x v="1"/>
    <x v="1"/>
    <n v="44326"/>
    <s v=""/>
    <x v="0"/>
    <d v="2025-01-31T00:00:00"/>
    <n v="52.780821917808218"/>
    <x v="3"/>
  </r>
  <r>
    <n v="80792"/>
    <s v="VOLUNTEER"/>
    <x v="0"/>
    <s v="N"/>
    <m/>
    <m/>
    <m/>
    <s v="N"/>
    <m/>
    <x v="0"/>
    <d v="1987-05-02T00:00:00"/>
    <s v="MK42"/>
    <x v="1"/>
    <x v="3"/>
    <n v="40271"/>
    <n v="41061"/>
    <x v="1"/>
    <d v="2025-01-31T00:00:00"/>
    <n v="37.778082191780825"/>
    <x v="2"/>
  </r>
  <r>
    <n v="80242"/>
    <s v="VOLUNTEER"/>
    <x v="0"/>
    <s v="N"/>
    <m/>
    <m/>
    <m/>
    <s v="N"/>
    <m/>
    <x v="0"/>
    <d v="1990-12-01T00:00:00"/>
    <s v="MK42"/>
    <x v="1"/>
    <x v="2"/>
    <n v="40691"/>
    <n v="41244"/>
    <x v="1"/>
    <d v="2025-01-31T00:00:00"/>
    <n v="34.19178082191781"/>
    <x v="5"/>
  </r>
  <r>
    <n v="93081"/>
    <s v="VOLUNTEER"/>
    <x v="0"/>
    <s v="N"/>
    <m/>
    <m/>
    <m/>
    <s v="N"/>
    <m/>
    <x v="0"/>
    <d v="1994-04-17T00:00:00"/>
    <s v="MK4"/>
    <x v="4"/>
    <x v="1"/>
    <n v="41071"/>
    <n v="42508"/>
    <x v="4"/>
    <d v="2025-01-31T00:00:00"/>
    <n v="30.813698630136987"/>
    <x v="5"/>
  </r>
  <r>
    <n v="79454"/>
    <s v="VOLUNTEER"/>
    <x v="0"/>
    <s v="N"/>
    <m/>
    <m/>
    <m/>
    <s v="N"/>
    <m/>
    <x v="0"/>
    <d v="1996-06-14T00:00:00"/>
    <s v="MK43"/>
    <x v="1"/>
    <x v="4"/>
    <n v="40586"/>
    <n v="42217"/>
    <x v="0"/>
    <d v="2025-01-31T00:00:00"/>
    <n v="28.652054794520549"/>
    <x v="5"/>
  </r>
  <r>
    <n v="59455"/>
    <s v="VOLUNTEER"/>
    <x v="0"/>
    <s v="N"/>
    <m/>
    <m/>
    <m/>
    <s v="N"/>
    <m/>
    <x v="0"/>
    <d v="1966-04-23T00:00:00"/>
    <s v="ME13"/>
    <x v="2"/>
    <x v="2"/>
    <n v="40897"/>
    <n v="40909"/>
    <x v="1"/>
    <d v="2025-01-31T00:00:00"/>
    <n v="58.816438356164383"/>
    <x v="0"/>
  </r>
  <r>
    <n v="135025"/>
    <s v="VOLUNTEER"/>
    <x v="0"/>
    <s v="N"/>
    <m/>
    <m/>
    <m/>
    <s v="N"/>
    <m/>
    <x v="0"/>
    <d v="1956-02-18T00:00:00"/>
    <s v="LU2"/>
    <x v="1"/>
    <x v="1"/>
    <n v="43673"/>
    <n v="43820"/>
    <x v="0"/>
    <d v="2025-01-31T00:00:00"/>
    <n v="69"/>
    <x v="4"/>
  </r>
  <r>
    <n v="128222"/>
    <s v="VOLUNTEER"/>
    <x v="0"/>
    <s v="N"/>
    <m/>
    <m/>
    <m/>
    <s v="N"/>
    <m/>
    <x v="0"/>
    <m/>
    <s v="NOTKNOWN"/>
    <x v="3"/>
    <x v="6"/>
    <n v="42648"/>
    <n v="43185"/>
    <x v="1"/>
    <d v="2025-01-31T00:00:00"/>
    <n v="125.17260273972603"/>
    <x v="4"/>
  </r>
  <r>
    <n v="112345"/>
    <s v="VOLUNTEER"/>
    <x v="0"/>
    <s v="N"/>
    <m/>
    <m/>
    <m/>
    <s v="N"/>
    <m/>
    <x v="0"/>
    <d v="1999-11-07T00:00:00"/>
    <s v="WD24"/>
    <x v="0"/>
    <x v="2"/>
    <n v="42178"/>
    <n v="42569"/>
    <x v="0"/>
    <d v="2025-01-31T00:00:00"/>
    <n v="25.252054794520546"/>
    <x v="5"/>
  </r>
  <r>
    <n v="83969"/>
    <s v="VOLUNTEER"/>
    <x v="0"/>
    <s v="N"/>
    <m/>
    <m/>
    <m/>
    <s v="N"/>
    <m/>
    <x v="0"/>
    <d v="1971-11-21T00:00:00"/>
    <s v="MK41"/>
    <x v="1"/>
    <x v="0"/>
    <n v="40889"/>
    <n v="41701"/>
    <x v="1"/>
    <d v="2025-01-31T00:00:00"/>
    <n v="53.232876712328768"/>
    <x v="3"/>
  </r>
  <r>
    <n v="146830"/>
    <s v="VOLUNTEER"/>
    <x v="0"/>
    <s v="N"/>
    <m/>
    <m/>
    <m/>
    <s v="N"/>
    <m/>
    <x v="0"/>
    <d v="1990-07-05T00:00:00"/>
    <s v="MK41"/>
    <x v="1"/>
    <x v="3"/>
    <s v="Not Recorded"/>
    <s v="Not Recorded"/>
    <x v="1"/>
    <d v="2025-01-31T00:00:00"/>
    <n v="34.6"/>
    <x v="5"/>
  </r>
  <r>
    <n v="159867"/>
    <s v="VOLUNTEER"/>
    <x v="0"/>
    <s v="N"/>
    <m/>
    <m/>
    <m/>
    <s v="N"/>
    <m/>
    <x v="0"/>
    <d v="2008-08-10T00:00:00"/>
    <s v="LU3"/>
    <x v="1"/>
    <x v="5"/>
    <s v="Not Recorded"/>
    <s v="Not Recorded"/>
    <x v="0"/>
    <d v="2025-01-31T00:00:00"/>
    <n v="16.487671232876714"/>
    <x v="1"/>
  </r>
  <r>
    <n v="9011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65908"/>
    <s v="VOLUNTEER"/>
    <x v="0"/>
    <s v="N"/>
    <m/>
    <m/>
    <m/>
    <s v="N"/>
    <m/>
    <x v="0"/>
    <d v="2010-08-24T00:00:00"/>
    <s v="WD24"/>
    <x v="0"/>
    <x v="1"/>
    <s v="Not Recorded"/>
    <s v="Not Recorded"/>
    <x v="1"/>
    <d v="2025-01-31T00:00:00"/>
    <n v="14.449315068493151"/>
    <x v="6"/>
  </r>
  <r>
    <n v="93896"/>
    <s v="VOLUNTEER"/>
    <x v="0"/>
    <s v="N"/>
    <m/>
    <m/>
    <m/>
    <s v="N"/>
    <m/>
    <x v="0"/>
    <m/>
    <s v="LU4"/>
    <x v="1"/>
    <x v="5"/>
    <n v="40983"/>
    <n v="40983"/>
    <x v="1"/>
    <d v="2025-01-31T00:00:00"/>
    <n v="125.17260273972603"/>
    <x v="4"/>
  </r>
  <r>
    <n v="120251"/>
    <s v="VOLUNTEER"/>
    <x v="1"/>
    <s v="N"/>
    <m/>
    <m/>
    <m/>
    <s v="N"/>
    <m/>
    <x v="0"/>
    <d v="1973-09-12T00:00:00"/>
    <s v="EN11"/>
    <x v="0"/>
    <x v="3"/>
    <n v="45232"/>
    <s v=""/>
    <x v="0"/>
    <d v="2025-01-31T00:00:00"/>
    <n v="51.421917808219177"/>
    <x v="3"/>
  </r>
  <r>
    <n v="69148"/>
    <s v="VOLUNTEER"/>
    <x v="0"/>
    <s v="N"/>
    <m/>
    <m/>
    <m/>
    <s v="N"/>
    <m/>
    <x v="1"/>
    <d v="1957-04-01T00:00:00"/>
    <s v="MK45"/>
    <x v="1"/>
    <x v="3"/>
    <s v="Not Recorded"/>
    <s v="Not Recorded"/>
    <x v="1"/>
    <d v="2025-01-31T00:00:00"/>
    <n v="67.882191780821913"/>
    <x v="4"/>
  </r>
  <r>
    <n v="133587"/>
    <s v="VOLUNTEER"/>
    <x v="0"/>
    <s v="N"/>
    <m/>
    <m/>
    <m/>
    <s v="N"/>
    <m/>
    <x v="0"/>
    <d v="1955-02-16T00:00:00"/>
    <s v="MK45"/>
    <x v="1"/>
    <x v="3"/>
    <s v="Not Recorded"/>
    <s v="Not Recorded"/>
    <x v="1"/>
    <d v="2025-01-31T00:00:00"/>
    <n v="70.0054794520548"/>
    <x v="4"/>
  </r>
  <r>
    <n v="110711"/>
    <s v="VOLUNTEER"/>
    <x v="0"/>
    <s v="N"/>
    <m/>
    <m/>
    <m/>
    <s v="N"/>
    <m/>
    <x v="1"/>
    <d v="1946-12-04T00:00:00"/>
    <s v="LU6"/>
    <x v="1"/>
    <x v="3"/>
    <n v="42340"/>
    <n v="44606"/>
    <x v="4"/>
    <d v="2025-01-31T00:00:00"/>
    <n v="78.213698630136989"/>
    <x v="4"/>
  </r>
  <r>
    <n v="152935"/>
    <s v="VOLUNTEER"/>
    <x v="1"/>
    <s v="N"/>
    <m/>
    <m/>
    <m/>
    <s v="N"/>
    <m/>
    <x v="0"/>
    <d v="2005-11-12T00:00:00"/>
    <s v="AL2"/>
    <x v="0"/>
    <x v="3"/>
    <n v="44477"/>
    <s v=""/>
    <x v="0"/>
    <d v="2025-01-31T00:00:00"/>
    <n v="19.232876712328768"/>
    <x v="1"/>
  </r>
  <r>
    <n v="161159"/>
    <s v="VOLUNTEER"/>
    <x v="1"/>
    <s v="N"/>
    <m/>
    <m/>
    <m/>
    <s v="N"/>
    <m/>
    <x v="0"/>
    <d v="2007-09-07T00:00:00"/>
    <s v="AL2"/>
    <x v="0"/>
    <x v="3"/>
    <n v="45058"/>
    <s v=""/>
    <x v="0"/>
    <d v="2025-01-31T00:00:00"/>
    <n v="17.413698630136988"/>
    <x v="1"/>
  </r>
  <r>
    <n v="159675"/>
    <s v="VOLUNTEER"/>
    <x v="0"/>
    <s v="N"/>
    <m/>
    <m/>
    <m/>
    <s v="N"/>
    <m/>
    <x v="1"/>
    <d v="2009-02-11T00:00:00"/>
    <s v="MK42"/>
    <x v="1"/>
    <x v="3"/>
    <s v="Not Recorded"/>
    <s v="Not Recorded"/>
    <x v="1"/>
    <d v="2025-01-31T00:00:00"/>
    <n v="15.980821917808219"/>
    <x v="6"/>
  </r>
  <r>
    <n v="151990"/>
    <s v="VOLUNTEER"/>
    <x v="0"/>
    <s v="N"/>
    <m/>
    <m/>
    <m/>
    <s v="N"/>
    <m/>
    <x v="0"/>
    <d v="2006-04-26T00:00:00"/>
    <s v="WD18"/>
    <x v="0"/>
    <x v="1"/>
    <s v="Not Recorded"/>
    <s v="Not Recorded"/>
    <x v="1"/>
    <d v="2025-01-31T00:00:00"/>
    <n v="18.780821917808218"/>
    <x v="1"/>
  </r>
  <r>
    <n v="139021"/>
    <s v="VOLUNTEER"/>
    <x v="0"/>
    <s v="N"/>
    <m/>
    <m/>
    <m/>
    <s v="N"/>
    <m/>
    <x v="0"/>
    <d v="1975-07-14T00:00:00"/>
    <s v="MK40"/>
    <x v="1"/>
    <x v="3"/>
    <s v="Not Recorded"/>
    <s v="Not Recorded"/>
    <x v="1"/>
    <d v="2025-01-31T00:00:00"/>
    <n v="49.586301369863016"/>
    <x v="3"/>
  </r>
  <r>
    <n v="135160"/>
    <s v="VOLUNTEER"/>
    <x v="1"/>
    <s v="N"/>
    <m/>
    <m/>
    <m/>
    <s v="N"/>
    <m/>
    <x v="0"/>
    <d v="1999-01-12T00:00:00"/>
    <s v="MK41"/>
    <x v="1"/>
    <x v="3"/>
    <n v="43385"/>
    <s v=""/>
    <x v="0"/>
    <d v="2025-01-31T00:00:00"/>
    <n v="26.07123287671233"/>
    <x v="5"/>
  </r>
  <r>
    <n v="109278"/>
    <s v="VOLUNTEER"/>
    <x v="0"/>
    <s v="N"/>
    <m/>
    <m/>
    <m/>
    <s v="N"/>
    <m/>
    <x v="0"/>
    <d v="1974-01-03T00:00:00"/>
    <s v="LU4"/>
    <x v="1"/>
    <x v="2"/>
    <n v="41792"/>
    <n v="42255"/>
    <x v="0"/>
    <d v="2025-01-31T00:00:00"/>
    <n v="51.112328767123287"/>
    <x v="3"/>
  </r>
  <r>
    <n v="127954"/>
    <s v="VOLUNTEER"/>
    <x v="0"/>
    <s v="N"/>
    <m/>
    <m/>
    <m/>
    <s v="N"/>
    <m/>
    <x v="1"/>
    <d v="1971-11-30T00:00:00"/>
    <s v="WD17"/>
    <x v="0"/>
    <x v="3"/>
    <n v="43145"/>
    <n v="43252"/>
    <x v="0"/>
    <d v="2025-01-31T00:00:00"/>
    <n v="53.208219178082189"/>
    <x v="3"/>
  </r>
  <r>
    <n v="83674"/>
    <s v="VOLUNTEER"/>
    <x v="0"/>
    <s v="N"/>
    <m/>
    <m/>
    <m/>
    <s v="N"/>
    <m/>
    <x v="0"/>
    <d v="1954-04-03T00:00:00"/>
    <s v="AL5"/>
    <x v="0"/>
    <x v="2"/>
    <n v="40731"/>
    <n v="43358"/>
    <x v="0"/>
    <d v="2025-01-31T00:00:00"/>
    <n v="70.879452054794527"/>
    <x v="4"/>
  </r>
  <r>
    <n v="104522"/>
    <s v="VOLUNTEER"/>
    <x v="0"/>
    <s v="N"/>
    <m/>
    <m/>
    <m/>
    <s v="N"/>
    <m/>
    <x v="0"/>
    <d v="1997-07-26T00:00:00"/>
    <s v="SG19"/>
    <x v="1"/>
    <x v="2"/>
    <n v="41334"/>
    <n v="41752"/>
    <x v="1"/>
    <d v="2025-01-31T00:00:00"/>
    <n v="27.536986301369861"/>
    <x v="5"/>
  </r>
  <r>
    <n v="101592"/>
    <s v="VOLUNTEER"/>
    <x v="0"/>
    <s v="N"/>
    <m/>
    <m/>
    <m/>
    <s v="N"/>
    <m/>
    <x v="0"/>
    <d v="1970-07-03T00:00:00"/>
    <s v="SG19"/>
    <x v="1"/>
    <x v="2"/>
    <n v="41296"/>
    <n v="41752"/>
    <x v="1"/>
    <d v="2025-01-31T00:00:00"/>
    <n v="54.61917808219178"/>
    <x v="3"/>
  </r>
  <r>
    <n v="105567"/>
    <s v="VOLUNTEER"/>
    <x v="0"/>
    <s v="N"/>
    <m/>
    <m/>
    <m/>
    <s v="N"/>
    <m/>
    <x v="1"/>
    <d v="1997-03-10T00:00:00"/>
    <s v="MK45"/>
    <x v="1"/>
    <x v="3"/>
    <n v="41620"/>
    <n v="41620"/>
    <x v="1"/>
    <d v="2025-01-31T00:00:00"/>
    <n v="27.915068493150685"/>
    <x v="5"/>
  </r>
  <r>
    <n v="22306"/>
    <s v="VOLUNTEER"/>
    <x v="0"/>
    <s v="N"/>
    <m/>
    <m/>
    <m/>
    <s v="N"/>
    <m/>
    <x v="0"/>
    <d v="1959-03-19T00:00:00"/>
    <s v="LU2"/>
    <x v="1"/>
    <x v="2"/>
    <n v="1"/>
    <n v="1"/>
    <x v="1"/>
    <d v="2025-01-31T00:00:00"/>
    <n v="65.917808219178085"/>
    <x v="4"/>
  </r>
  <r>
    <n v="80793"/>
    <s v="VOLUNTEER"/>
    <x v="0"/>
    <s v="N"/>
    <m/>
    <m/>
    <m/>
    <s v="N"/>
    <m/>
    <x v="0"/>
    <d v="1941-08-11T00:00:00"/>
    <s v="LU3"/>
    <x v="1"/>
    <x v="2"/>
    <n v="37987"/>
    <n v="41894"/>
    <x v="1"/>
    <d v="2025-01-31T00:00:00"/>
    <n v="83.531506849315065"/>
    <x v="4"/>
  </r>
  <r>
    <n v="133591"/>
    <s v="VOLUNTEER"/>
    <x v="0"/>
    <s v="N"/>
    <m/>
    <m/>
    <m/>
    <s v="N"/>
    <m/>
    <x v="0"/>
    <d v="2004-11-04T00:00:00"/>
    <s v="LU2"/>
    <x v="1"/>
    <x v="1"/>
    <n v="43519"/>
    <n v="43603"/>
    <x v="0"/>
    <d v="2025-01-31T00:00:00"/>
    <n v="20.254794520547946"/>
    <x v="1"/>
  </r>
  <r>
    <n v="108666"/>
    <s v="VOLUNTEER"/>
    <x v="0"/>
    <s v="N"/>
    <m/>
    <m/>
    <m/>
    <s v="N"/>
    <m/>
    <x v="0"/>
    <d v="1997-01-22T00:00:00"/>
    <s v="WD18"/>
    <x v="0"/>
    <x v="1"/>
    <n v="41842"/>
    <n v="42372"/>
    <x v="0"/>
    <d v="2025-01-31T00:00:00"/>
    <n v="28.043835616438358"/>
    <x v="5"/>
  </r>
  <r>
    <n v="108664"/>
    <s v="VOLUNTEER"/>
    <x v="0"/>
    <s v="N"/>
    <m/>
    <m/>
    <m/>
    <s v="N"/>
    <m/>
    <x v="0"/>
    <d v="1999-04-22T00:00:00"/>
    <s v="WD18"/>
    <x v="0"/>
    <x v="2"/>
    <n v="41842"/>
    <n v="42622"/>
    <x v="0"/>
    <d v="2025-01-31T00:00:00"/>
    <n v="25.797260273972604"/>
    <x v="5"/>
  </r>
  <r>
    <n v="58992"/>
    <s v="VOLUNTEER"/>
    <x v="0"/>
    <s v="N"/>
    <m/>
    <m/>
    <m/>
    <s v="N"/>
    <m/>
    <x v="0"/>
    <d v="1973-02-10T00:00:00"/>
    <s v="LU2"/>
    <x v="1"/>
    <x v="2"/>
    <n v="40091"/>
    <n v="40908"/>
    <x v="1"/>
    <d v="2025-01-31T00:00:00"/>
    <n v="52.008219178082193"/>
    <x v="3"/>
  </r>
  <r>
    <n v="134454"/>
    <s v="VOLUNTEER"/>
    <x v="0"/>
    <s v="N"/>
    <m/>
    <m/>
    <m/>
    <s v="N"/>
    <m/>
    <x v="1"/>
    <d v="1959-07-28T00:00:00"/>
    <s v="NG24"/>
    <x v="3"/>
    <x v="2"/>
    <n v="43812"/>
    <n v="45027"/>
    <x v="4"/>
    <d v="2025-01-31T00:00:00"/>
    <n v="65.558904109589037"/>
    <x v="4"/>
  </r>
  <r>
    <n v="71339"/>
    <s v="VOLUNTEER"/>
    <x v="0"/>
    <s v="N"/>
    <m/>
    <m/>
    <m/>
    <s v="N"/>
    <m/>
    <x v="0"/>
    <d v="1993-09-13T00:00:00"/>
    <s v="MK45"/>
    <x v="1"/>
    <x v="3"/>
    <n v="40856"/>
    <n v="41138"/>
    <x v="1"/>
    <d v="2025-01-31T00:00:00"/>
    <n v="31.405479452054795"/>
    <x v="5"/>
  </r>
  <r>
    <n v="159607"/>
    <s v="VOLUNTEER"/>
    <x v="1"/>
    <s v="N"/>
    <m/>
    <m/>
    <m/>
    <s v="N"/>
    <m/>
    <x v="0"/>
    <d v="2005-12-22T00:00:00"/>
    <s v="LU3"/>
    <x v="1"/>
    <x v="6"/>
    <n v="45017"/>
    <s v=""/>
    <x v="0"/>
    <d v="2025-01-31T00:00:00"/>
    <n v="19.123287671232877"/>
    <x v="1"/>
  </r>
  <r>
    <n v="165595"/>
    <s v="VOLUNTEER"/>
    <x v="0"/>
    <s v="N"/>
    <m/>
    <m/>
    <m/>
    <s v="N"/>
    <m/>
    <x v="0"/>
    <d v="1976-07-15T00:00:00"/>
    <s v="WD18"/>
    <x v="0"/>
    <x v="1"/>
    <s v="Not Recorded"/>
    <s v="Not Recorded"/>
    <x v="1"/>
    <d v="2025-01-31T00:00:00"/>
    <n v="48.580821917808223"/>
    <x v="3"/>
  </r>
  <r>
    <n v="150431"/>
    <s v="VOLUNTEER"/>
    <x v="0"/>
    <s v="N"/>
    <m/>
    <m/>
    <m/>
    <s v="N"/>
    <m/>
    <x v="1"/>
    <d v="1995-04-17T00:00:00"/>
    <s v="MK16"/>
    <x v="4"/>
    <x v="2"/>
    <n v="44333"/>
    <n v="44433"/>
    <x v="0"/>
    <d v="2025-01-31T00:00:00"/>
    <n v="29.813698630136987"/>
    <x v="5"/>
  </r>
  <r>
    <n v="10553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59196"/>
    <s v="VOLUNTEER"/>
    <x v="1"/>
    <s v="N"/>
    <m/>
    <m/>
    <m/>
    <s v="N"/>
    <m/>
    <x v="0"/>
    <d v="2008-03-12T00:00:00"/>
    <s v="HP4"/>
    <x v="0"/>
    <x v="4"/>
    <n v="44800"/>
    <s v=""/>
    <x v="0"/>
    <d v="2025-01-31T00:00:00"/>
    <n v="16.901369863013699"/>
    <x v="1"/>
  </r>
  <r>
    <n v="151927"/>
    <s v="VOLUNTEER"/>
    <x v="0"/>
    <s v="N"/>
    <m/>
    <m/>
    <m/>
    <s v="N"/>
    <m/>
    <x v="0"/>
    <d v="2006-10-25T00:00:00"/>
    <s v="LU2"/>
    <x v="1"/>
    <x v="3"/>
    <n v="44464"/>
    <n v="44778"/>
    <x v="0"/>
    <d v="2025-01-31T00:00:00"/>
    <n v="18.282191780821918"/>
    <x v="1"/>
  </r>
  <r>
    <n v="79181"/>
    <s v="VOLUNTEER"/>
    <x v="0"/>
    <s v="N"/>
    <m/>
    <m/>
    <m/>
    <s v="N"/>
    <m/>
    <x v="1"/>
    <d v="1994-03-07T00:00:00"/>
    <s v="LU1"/>
    <x v="1"/>
    <x v="3"/>
    <n v="1"/>
    <n v="1"/>
    <x v="1"/>
    <d v="2025-01-31T00:00:00"/>
    <n v="30.926027397260274"/>
    <x v="5"/>
  </r>
  <r>
    <n v="101288"/>
    <s v="VOLUNTEER"/>
    <x v="0"/>
    <s v="N"/>
    <m/>
    <m/>
    <m/>
    <s v="N"/>
    <m/>
    <x v="1"/>
    <d v="1991-07-26T00:00:00"/>
    <s v="WD3"/>
    <x v="4"/>
    <x v="2"/>
    <n v="41099"/>
    <n v="41275"/>
    <x v="1"/>
    <d v="2025-01-31T00:00:00"/>
    <n v="33.542465753424658"/>
    <x v="5"/>
  </r>
  <r>
    <n v="127825"/>
    <s v="VOLUNTEER"/>
    <x v="1"/>
    <s v="N"/>
    <m/>
    <m/>
    <m/>
    <s v="N"/>
    <m/>
    <x v="0"/>
    <d v="1944-11-26T00:00:00"/>
    <s v="MK45"/>
    <x v="1"/>
    <x v="3"/>
    <n v="43194"/>
    <s v=""/>
    <x v="0"/>
    <d v="2025-01-31T00:00:00"/>
    <n v="80.235616438356161"/>
    <x v="4"/>
  </r>
  <r>
    <n v="101314"/>
    <s v="VOLUNTEER"/>
    <x v="0"/>
    <s v="N"/>
    <m/>
    <m/>
    <m/>
    <s v="Y"/>
    <s v="06/03/2024"/>
    <x v="1"/>
    <d v="1935-10-07T00:00:00"/>
    <s v="MK45"/>
    <x v="1"/>
    <x v="3"/>
    <n v="41464"/>
    <n v="42369"/>
    <x v="4"/>
    <d v="2025-01-31T00:00:00"/>
    <n v="89.38082191780822"/>
    <x v="4"/>
  </r>
  <r>
    <n v="166571"/>
    <s v="VOLUNTEER"/>
    <x v="1"/>
    <s v="N"/>
    <m/>
    <m/>
    <m/>
    <s v="N"/>
    <m/>
    <x v="1"/>
    <d v="2004-11-12T00:00:00"/>
    <s v="EN9"/>
    <x v="2"/>
    <x v="3"/>
    <n v="45325"/>
    <s v=""/>
    <x v="0"/>
    <d v="2025-01-31T00:00:00"/>
    <n v="20.232876712328768"/>
    <x v="1"/>
  </r>
  <r>
    <n v="154480"/>
    <s v="VOLUNTEER"/>
    <x v="0"/>
    <s v="N"/>
    <m/>
    <m/>
    <m/>
    <s v="N"/>
    <m/>
    <x v="1"/>
    <d v="1996-07-11T00:00:00"/>
    <s v="LU3"/>
    <x v="1"/>
    <x v="3"/>
    <s v="Not Recorded"/>
    <s v="Not Recorded"/>
    <x v="1"/>
    <d v="2025-01-31T00:00:00"/>
    <n v="28.578082191780823"/>
    <x v="5"/>
  </r>
  <r>
    <n v="94097"/>
    <s v="VOLUNTEER"/>
    <x v="1"/>
    <s v="N"/>
    <m/>
    <m/>
    <m/>
    <s v="N"/>
    <m/>
    <x v="0"/>
    <d v="1946-05-14T00:00:00"/>
    <s v="AL2"/>
    <x v="0"/>
    <x v="2"/>
    <n v="40966"/>
    <s v=""/>
    <x v="0"/>
    <d v="2025-01-31T00:00:00"/>
    <n v="78.772602739726025"/>
    <x v="4"/>
  </r>
  <r>
    <n v="80794"/>
    <s v="VOLUNTEER"/>
    <x v="1"/>
    <s v="N"/>
    <m/>
    <m/>
    <m/>
    <s v="N"/>
    <m/>
    <x v="0"/>
    <d v="1950-10-06T00:00:00"/>
    <s v="LU5"/>
    <x v="1"/>
    <x v="3"/>
    <n v="40206"/>
    <s v=""/>
    <x v="0"/>
    <d v="2025-01-31T00:00:00"/>
    <n v="74.372602739726034"/>
    <x v="4"/>
  </r>
  <r>
    <n v="101400"/>
    <s v="VOLUNTEER"/>
    <x v="0"/>
    <s v="N"/>
    <m/>
    <m/>
    <m/>
    <s v="N"/>
    <m/>
    <x v="0"/>
    <d v="1941-05-09T00:00:00"/>
    <s v="LU2"/>
    <x v="1"/>
    <x v="3"/>
    <n v="41303"/>
    <n v="44657"/>
    <x v="3"/>
    <d v="2025-01-31T00:00:00"/>
    <n v="83.789041095890411"/>
    <x v="4"/>
  </r>
  <r>
    <n v="106715"/>
    <s v="VOLUNTEER"/>
    <x v="0"/>
    <s v="N"/>
    <m/>
    <m/>
    <m/>
    <s v="N"/>
    <m/>
    <x v="0"/>
    <d v="1969-09-19T00:00:00"/>
    <s v="MK5"/>
    <x v="4"/>
    <x v="6"/>
    <s v="Not Recorded"/>
    <s v="Not Recorded"/>
    <x v="0"/>
    <d v="2025-01-31T00:00:00"/>
    <n v="55.405479452054792"/>
    <x v="0"/>
  </r>
  <r>
    <n v="111946"/>
    <s v="VOLUNTEER"/>
    <x v="0"/>
    <s v="N"/>
    <m/>
    <m/>
    <m/>
    <s v="N"/>
    <m/>
    <x v="1"/>
    <d v="1996-02-08T00:00:00"/>
    <s v="LU3"/>
    <x v="1"/>
    <x v="1"/>
    <n v="42126"/>
    <n v="42277"/>
    <x v="0"/>
    <d v="2025-01-31T00:00:00"/>
    <n v="29"/>
    <x v="5"/>
  </r>
  <r>
    <n v="160772"/>
    <s v="VOLUNTEER"/>
    <x v="0"/>
    <s v="N"/>
    <m/>
    <m/>
    <m/>
    <s v="N"/>
    <m/>
    <x v="0"/>
    <d v="2006-05-06T00:00:00"/>
    <s v="LU2"/>
    <x v="1"/>
    <x v="2"/>
    <n v="45090"/>
    <n v="45504"/>
    <x v="3"/>
    <d v="2025-01-31T00:00:00"/>
    <n v="18.753424657534246"/>
    <x v="1"/>
  </r>
  <r>
    <n v="110908"/>
    <s v="VOLUNTEER"/>
    <x v="0"/>
    <s v="N"/>
    <m/>
    <m/>
    <m/>
    <s v="N"/>
    <m/>
    <x v="0"/>
    <d v="1968-12-19T00:00:00"/>
    <s v="WD7"/>
    <x v="0"/>
    <x v="2"/>
    <n v="42044"/>
    <n v="42962"/>
    <x v="0"/>
    <d v="2025-01-31T00:00:00"/>
    <n v="56.156164383561645"/>
    <x v="0"/>
  </r>
  <r>
    <n v="100689"/>
    <s v="VOLUNTEER"/>
    <x v="0"/>
    <s v="N"/>
    <m/>
    <m/>
    <m/>
    <s v="N"/>
    <m/>
    <x v="1"/>
    <d v="1994-08-03T00:00:00"/>
    <s v="LU3"/>
    <x v="1"/>
    <x v="2"/>
    <n v="41113"/>
    <n v="41182"/>
    <x v="1"/>
    <d v="2025-01-31T00:00:00"/>
    <n v="30.517808219178082"/>
    <x v="5"/>
  </r>
  <r>
    <n v="100596"/>
    <s v="VOLUNTEER"/>
    <x v="0"/>
    <s v="N"/>
    <m/>
    <m/>
    <m/>
    <s v="N"/>
    <m/>
    <x v="0"/>
    <d v="1983-12-28T00:00:00"/>
    <s v="HP4"/>
    <x v="0"/>
    <x v="3"/>
    <n v="41200"/>
    <n v="41395"/>
    <x v="1"/>
    <d v="2025-01-31T00:00:00"/>
    <n v="41.123287671232873"/>
    <x v="2"/>
  </r>
  <r>
    <n v="21780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48688"/>
    <s v="VOLUNTEER"/>
    <x v="0"/>
    <s v="N"/>
    <m/>
    <m/>
    <m/>
    <s v="N"/>
    <m/>
    <x v="0"/>
    <d v="1942-09-04T00:00:00"/>
    <s v="LU2"/>
    <x v="1"/>
    <x v="3"/>
    <n v="39039"/>
    <n v="41113"/>
    <x v="1"/>
    <d v="2025-01-31T00:00:00"/>
    <n v="82.465753424657535"/>
    <x v="4"/>
  </r>
  <r>
    <n v="152727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21366"/>
    <s v="VOLUNTEER"/>
    <x v="0"/>
    <s v="N"/>
    <m/>
    <m/>
    <s v="SPITKIN"/>
    <s v="N"/>
    <m/>
    <x v="0"/>
    <d v="1976-03-03T00:00:00"/>
    <s v="MK45"/>
    <x v="1"/>
    <x v="3"/>
    <n v="44775"/>
    <n v="44775"/>
    <x v="4"/>
    <d v="2025-01-31T00:00:00"/>
    <n v="48.947945205479449"/>
    <x v="3"/>
  </r>
  <r>
    <n v="80795"/>
    <s v="VOLUNTEER"/>
    <x v="0"/>
    <s v="N"/>
    <m/>
    <m/>
    <m/>
    <s v="N"/>
    <m/>
    <x v="0"/>
    <d v="1942-04-18T00:00:00"/>
    <s v="MK42"/>
    <x v="1"/>
    <x v="4"/>
    <n v="40169"/>
    <n v="41548"/>
    <x v="1"/>
    <d v="2025-01-31T00:00:00"/>
    <n v="82.846575342465755"/>
    <x v="4"/>
  </r>
  <r>
    <n v="115483"/>
    <s v="VOLUNTEER"/>
    <x v="1"/>
    <s v="N"/>
    <m/>
    <m/>
    <m/>
    <s v="N"/>
    <m/>
    <x v="0"/>
    <m/>
    <s v="MK45"/>
    <x v="1"/>
    <x v="2"/>
    <n v="43930"/>
    <s v=""/>
    <x v="2"/>
    <d v="2025-01-31T00:00:00"/>
    <n v="125.17260273972603"/>
    <x v="4"/>
  </r>
  <r>
    <n v="102373"/>
    <s v="VOLUNTEER"/>
    <x v="0"/>
    <s v="N"/>
    <m/>
    <m/>
    <m/>
    <s v="N"/>
    <m/>
    <x v="1"/>
    <d v="1957-07-24T00:00:00"/>
    <s v="LU2"/>
    <x v="1"/>
    <x v="3"/>
    <n v="41381"/>
    <n v="44664"/>
    <x v="3"/>
    <d v="2025-01-31T00:00:00"/>
    <n v="67.569863013698637"/>
    <x v="4"/>
  </r>
  <r>
    <n v="136146"/>
    <s v="VOLUNTEER"/>
    <x v="0"/>
    <s v="N"/>
    <m/>
    <m/>
    <m/>
    <s v="N"/>
    <m/>
    <x v="0"/>
    <d v="2002-06-17T00:00:00"/>
    <s v="WD3"/>
    <x v="0"/>
    <x v="3"/>
    <n v="43641"/>
    <n v="43692"/>
    <x v="0"/>
    <d v="2025-01-31T00:00:00"/>
    <n v="22.641095890410959"/>
    <x v="1"/>
  </r>
  <r>
    <n v="156657"/>
    <s v="VOLUNTEER"/>
    <x v="1"/>
    <s v="N"/>
    <m/>
    <m/>
    <m/>
    <s v="N"/>
    <m/>
    <x v="0"/>
    <d v="1953-01-05T00:00:00"/>
    <s v="LU4"/>
    <x v="1"/>
    <x v="3"/>
    <n v="44638"/>
    <s v=""/>
    <x v="0"/>
    <d v="2025-01-31T00:00:00"/>
    <n v="72.120547945205473"/>
    <x v="4"/>
  </r>
  <r>
    <n v="109374"/>
    <s v="VOLUNTEER"/>
    <x v="0"/>
    <s v="N"/>
    <m/>
    <m/>
    <m/>
    <s v="N"/>
    <m/>
    <x v="0"/>
    <m/>
    <s v="LU4"/>
    <x v="1"/>
    <x v="5"/>
    <n v="41956"/>
    <n v="41962"/>
    <x v="1"/>
    <d v="2025-01-31T00:00:00"/>
    <n v="125.17260273972603"/>
    <x v="4"/>
  </r>
  <r>
    <n v="16075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51866"/>
    <s v="VOLUNTEER"/>
    <x v="0"/>
    <s v="N"/>
    <m/>
    <m/>
    <m/>
    <s v="N"/>
    <m/>
    <x v="0"/>
    <d v="2007-05-25T00:00:00"/>
    <s v="AL3"/>
    <x v="0"/>
    <x v="3"/>
    <s v="Not Recorded"/>
    <s v="Not Recorded"/>
    <x v="0"/>
    <d v="2025-01-31T00:00:00"/>
    <n v="17.701369863013699"/>
    <x v="1"/>
  </r>
  <r>
    <n v="80239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05718"/>
    <s v="VOLUNTEER"/>
    <x v="0"/>
    <s v="N"/>
    <m/>
    <m/>
    <m/>
    <s v="N"/>
    <m/>
    <x v="1"/>
    <d v="1997-09-13T00:00:00"/>
    <s v="WD18"/>
    <x v="0"/>
    <x v="2"/>
    <n v="41520"/>
    <n v="41902"/>
    <x v="1"/>
    <d v="2025-01-31T00:00:00"/>
    <n v="27.402739726027399"/>
    <x v="5"/>
  </r>
  <r>
    <n v="82702"/>
    <s v="VOLUNTEER"/>
    <x v="0"/>
    <s v="N"/>
    <m/>
    <m/>
    <m/>
    <s v="N"/>
    <m/>
    <x v="1"/>
    <d v="1987-02-13T00:00:00"/>
    <s v="SG2"/>
    <x v="0"/>
    <x v="2"/>
    <n v="40822"/>
    <n v="40913"/>
    <x v="1"/>
    <d v="2025-01-31T00:00:00"/>
    <n v="37.991780821917807"/>
    <x v="2"/>
  </r>
  <r>
    <n v="120805"/>
    <s v="VOLUNTEER"/>
    <x v="0"/>
    <s v="N"/>
    <m/>
    <m/>
    <m/>
    <s v="Y"/>
    <s v="06/03/2024"/>
    <x v="1"/>
    <d v="1964-06-23T00:00:00"/>
    <s v="AL7"/>
    <x v="0"/>
    <x v="3"/>
    <n v="42762"/>
    <n v="43488"/>
    <x v="0"/>
    <d v="2025-01-31T00:00:00"/>
    <n v="60.649315068493152"/>
    <x v="0"/>
  </r>
  <r>
    <n v="63595"/>
    <s v="VOLUNTEER"/>
    <x v="0"/>
    <s v="N"/>
    <m/>
    <m/>
    <m/>
    <s v="N"/>
    <m/>
    <x v="0"/>
    <d v="1941-11-23T00:00:00"/>
    <s v="LU5"/>
    <x v="1"/>
    <x v="3"/>
    <n v="39763"/>
    <n v="40544"/>
    <x v="1"/>
    <d v="2025-01-31T00:00:00"/>
    <n v="83.246575342465746"/>
    <x v="4"/>
  </r>
  <r>
    <n v="52354"/>
    <s v="VOLUNTEER"/>
    <x v="0"/>
    <s v="N"/>
    <m/>
    <m/>
    <m/>
    <s v="N"/>
    <m/>
    <x v="0"/>
    <d v="1946-03-20T00:00:00"/>
    <s v="LU3"/>
    <x v="1"/>
    <x v="7"/>
    <n v="40983"/>
    <n v="41138"/>
    <x v="1"/>
    <d v="2025-01-31T00:00:00"/>
    <n v="78.92328767123287"/>
    <x v="4"/>
  </r>
  <r>
    <n v="136577"/>
    <s v="VOLUNTEER"/>
    <x v="1"/>
    <s v="N"/>
    <m/>
    <m/>
    <m/>
    <s v="N"/>
    <m/>
    <x v="0"/>
    <d v="1973-03-25T00:00:00"/>
    <s v="MK42"/>
    <x v="1"/>
    <x v="5"/>
    <n v="43655"/>
    <s v=""/>
    <x v="0"/>
    <d v="2025-01-31T00:00:00"/>
    <n v="51.890410958904113"/>
    <x v="3"/>
  </r>
  <r>
    <n v="139195"/>
    <s v="VOLUNTEER"/>
    <x v="0"/>
    <s v="N"/>
    <m/>
    <m/>
    <m/>
    <s v="N"/>
    <m/>
    <x v="0"/>
    <d v="1986-10-14T00:00:00"/>
    <s v="SG5"/>
    <x v="1"/>
    <x v="3"/>
    <s v="Not Recorded"/>
    <s v="Not Recorded"/>
    <x v="1"/>
    <d v="2025-01-31T00:00:00"/>
    <n v="38.326027397260276"/>
    <x v="2"/>
  </r>
  <r>
    <n v="145502"/>
    <s v="VOLUNTEER"/>
    <x v="0"/>
    <s v="N"/>
    <m/>
    <m/>
    <m/>
    <s v="N"/>
    <m/>
    <x v="1"/>
    <d v="1971-07-22T00:00:00"/>
    <s v="MK16"/>
    <x v="4"/>
    <x v="3"/>
    <s v="Not Recorded"/>
    <s v="Not Recorded"/>
    <x v="1"/>
    <d v="2025-01-31T00:00:00"/>
    <n v="53.56712328767123"/>
    <x v="3"/>
  </r>
  <r>
    <n v="163318"/>
    <s v="VOLUNTEER"/>
    <x v="0"/>
    <s v="N"/>
    <m/>
    <m/>
    <m/>
    <s v="N"/>
    <m/>
    <x v="1"/>
    <d v="2008-10-21T00:00:00"/>
    <s v="AL5"/>
    <x v="0"/>
    <x v="3"/>
    <n v="45212"/>
    <n v="45331"/>
    <x v="0"/>
    <d v="2025-01-31T00:00:00"/>
    <n v="16.290410958904111"/>
    <x v="1"/>
  </r>
  <r>
    <n v="119187"/>
    <s v="VOLUNTEER"/>
    <x v="0"/>
    <s v="N"/>
    <m/>
    <m/>
    <m/>
    <s v="N"/>
    <m/>
    <x v="0"/>
    <d v="1952-09-15T00:00:00"/>
    <s v="MK45"/>
    <x v="1"/>
    <x v="2"/>
    <n v="42836"/>
    <n v="43916"/>
    <x v="4"/>
    <d v="2025-01-31T00:00:00"/>
    <n v="72.427397260273978"/>
    <x v="4"/>
  </r>
  <r>
    <n v="81305"/>
    <s v="VOLUNTEER"/>
    <x v="0"/>
    <s v="N"/>
    <m/>
    <m/>
    <m/>
    <s v="N"/>
    <m/>
    <x v="1"/>
    <m/>
    <s v="LU3"/>
    <x v="1"/>
    <x v="2"/>
    <n v="37895"/>
    <n v="44810"/>
    <x v="2"/>
    <d v="2025-01-31T00:00:00"/>
    <n v="125.17260273972603"/>
    <x v="4"/>
  </r>
  <r>
    <n v="81329"/>
    <s v="VOLUNTEER"/>
    <x v="0"/>
    <s v="N"/>
    <m/>
    <m/>
    <m/>
    <s v="N"/>
    <m/>
    <x v="0"/>
    <d v="1943-01-03T00:00:00"/>
    <s v="LU3"/>
    <x v="1"/>
    <x v="2"/>
    <n v="37895"/>
    <n v="44810"/>
    <x v="2"/>
    <d v="2025-01-31T00:00:00"/>
    <n v="82.134246575342459"/>
    <x v="4"/>
  </r>
  <r>
    <n v="41714"/>
    <s v="VOLUNTEER"/>
    <x v="0"/>
    <s v="N"/>
    <m/>
    <m/>
    <m/>
    <s v="N"/>
    <m/>
    <x v="0"/>
    <d v="1989-06-05T00:00:00"/>
    <s v="LU3"/>
    <x v="1"/>
    <x v="2"/>
    <n v="38652"/>
    <n v="44796"/>
    <x v="2"/>
    <d v="2025-01-31T00:00:00"/>
    <n v="35.682191780821917"/>
    <x v="2"/>
  </r>
  <r>
    <n v="80570"/>
    <s v="VOLUNTEER"/>
    <x v="0"/>
    <s v="N"/>
    <m/>
    <m/>
    <m/>
    <s v="N"/>
    <m/>
    <x v="0"/>
    <d v="1994-05-31T00:00:00"/>
    <s v="MK45"/>
    <x v="1"/>
    <x v="2"/>
    <n v="40744"/>
    <n v="41117"/>
    <x v="1"/>
    <d v="2025-01-31T00:00:00"/>
    <n v="30.693150684931506"/>
    <x v="5"/>
  </r>
  <r>
    <n v="56809"/>
    <s v="VOLUNTEER"/>
    <x v="0"/>
    <s v="N"/>
    <m/>
    <m/>
    <m/>
    <s v="N"/>
    <m/>
    <x v="0"/>
    <d v="1959-02-15T00:00:00"/>
    <s v="LU5"/>
    <x v="1"/>
    <x v="3"/>
    <n v="39881"/>
    <n v="42756"/>
    <x v="0"/>
    <d v="2025-01-31T00:00:00"/>
    <n v="66.0054794520548"/>
    <x v="4"/>
  </r>
  <r>
    <n v="145594"/>
    <s v="VOLUNTEER"/>
    <x v="0"/>
    <s v="N"/>
    <m/>
    <m/>
    <m/>
    <s v="N"/>
    <m/>
    <x v="0"/>
    <d v="2000-05-05T00:00:00"/>
    <s v="LU3"/>
    <x v="1"/>
    <x v="3"/>
    <n v="44044"/>
    <n v="44433"/>
    <x v="0"/>
    <d v="2025-01-31T00:00:00"/>
    <n v="24.758904109589039"/>
    <x v="1"/>
  </r>
  <r>
    <n v="161286"/>
    <s v="VOLUNTEER"/>
    <x v="1"/>
    <s v="N"/>
    <m/>
    <m/>
    <m/>
    <s v="N"/>
    <m/>
    <x v="1"/>
    <d v="1990-10-17T00:00:00"/>
    <s v="AL7"/>
    <x v="0"/>
    <x v="3"/>
    <n v="45071"/>
    <s v=""/>
    <x v="0"/>
    <d v="2025-01-31T00:00:00"/>
    <n v="34.315068493150683"/>
    <x v="5"/>
  </r>
  <r>
    <n v="68354"/>
    <s v="VOLUNTEER"/>
    <x v="1"/>
    <s v="N"/>
    <m/>
    <m/>
    <m/>
    <s v="N"/>
    <m/>
    <x v="0"/>
    <d v="1947-03-04T00:00:00"/>
    <s v="MK45"/>
    <x v="1"/>
    <x v="3"/>
    <n v="39933"/>
    <s v=""/>
    <x v="0"/>
    <d v="2025-01-31T00:00:00"/>
    <n v="77.967123287671228"/>
    <x v="4"/>
  </r>
  <r>
    <n v="111584"/>
    <s v="VOLUNTEER"/>
    <x v="1"/>
    <s v="N"/>
    <m/>
    <m/>
    <m/>
    <s v="N"/>
    <m/>
    <x v="0"/>
    <d v="1958-02-10T00:00:00"/>
    <s v="AL5"/>
    <x v="0"/>
    <x v="3"/>
    <n v="42111"/>
    <s v=""/>
    <x v="0"/>
    <d v="2025-01-31T00:00:00"/>
    <n v="67.019178082191786"/>
    <x v="4"/>
  </r>
  <r>
    <n v="110538"/>
    <s v="VOLUNTEER"/>
    <x v="1"/>
    <s v="N"/>
    <m/>
    <m/>
    <m/>
    <s v="N"/>
    <m/>
    <x v="0"/>
    <d v="1980-06-12T00:00:00"/>
    <s v="LU3"/>
    <x v="1"/>
    <x v="2"/>
    <n v="42013"/>
    <s v=""/>
    <x v="2"/>
    <d v="2025-01-31T00:00:00"/>
    <n v="44.668493150684931"/>
    <x v="2"/>
  </r>
  <r>
    <n v="108500"/>
    <s v="VOLUNTEER"/>
    <x v="0"/>
    <s v="N"/>
    <m/>
    <m/>
    <m/>
    <s v="N"/>
    <m/>
    <x v="0"/>
    <d v="1972-04-27T00:00:00"/>
    <s v="SG11"/>
    <x v="0"/>
    <x v="3"/>
    <n v="42354"/>
    <n v="42354"/>
    <x v="1"/>
    <d v="2025-01-31T00:00:00"/>
    <n v="52.8"/>
    <x v="3"/>
  </r>
  <r>
    <n v="119953"/>
    <s v="VOLUNTEER"/>
    <x v="0"/>
    <s v="N"/>
    <m/>
    <m/>
    <m/>
    <s v="N"/>
    <m/>
    <x v="1"/>
    <d v="1999-02-15T00:00:00"/>
    <s v="LU6"/>
    <x v="1"/>
    <x v="2"/>
    <n v="42709"/>
    <n v="43553"/>
    <x v="0"/>
    <d v="2025-01-31T00:00:00"/>
    <n v="25.978082191780821"/>
    <x v="5"/>
  </r>
  <r>
    <n v="80796"/>
    <s v="VOLUNTEER"/>
    <x v="0"/>
    <s v="N"/>
    <m/>
    <m/>
    <m/>
    <s v="N"/>
    <m/>
    <x v="0"/>
    <d v="1996-01-11T00:00:00"/>
    <s v="LU2"/>
    <x v="1"/>
    <x v="3"/>
    <n v="40516"/>
    <n v="41108"/>
    <x v="1"/>
    <d v="2025-01-31T00:00:00"/>
    <n v="29.076712328767123"/>
    <x v="5"/>
  </r>
  <r>
    <n v="48014"/>
    <s v="VOLUNTEER"/>
    <x v="0"/>
    <s v="N"/>
    <m/>
    <m/>
    <m/>
    <s v="N"/>
    <m/>
    <x v="0"/>
    <d v="1926-02-26T00:00:00"/>
    <s v="MK45"/>
    <x v="1"/>
    <x v="3"/>
    <n v="38018"/>
    <n v="41971"/>
    <x v="0"/>
    <d v="2025-01-31T00:00:00"/>
    <n v="98.9972602739726"/>
    <x v="4"/>
  </r>
  <r>
    <n v="81125"/>
    <s v="VOLUNTEER"/>
    <x v="0"/>
    <s v="N"/>
    <m/>
    <m/>
    <m/>
    <s v="N"/>
    <m/>
    <x v="0"/>
    <d v="1977-11-07T00:00:00"/>
    <s v="LU6"/>
    <x v="1"/>
    <x v="2"/>
    <n v="40786"/>
    <n v="42508"/>
    <x v="4"/>
    <d v="2025-01-31T00:00:00"/>
    <n v="47.265753424657532"/>
    <x v="3"/>
  </r>
  <r>
    <n v="144116"/>
    <s v="VOLUNTEER"/>
    <x v="0"/>
    <s v="N"/>
    <m/>
    <m/>
    <m/>
    <s v="N"/>
    <m/>
    <x v="0"/>
    <d v="2000-03-14T00:00:00"/>
    <s v="MK16"/>
    <x v="4"/>
    <x v="3"/>
    <n v="43895"/>
    <n v="44650"/>
    <x v="0"/>
    <d v="2025-01-31T00:00:00"/>
    <n v="24.901369863013699"/>
    <x v="1"/>
  </r>
  <r>
    <n v="162978"/>
    <s v="VOLUNTEER"/>
    <x v="0"/>
    <s v="N"/>
    <m/>
    <m/>
    <m/>
    <s v="N"/>
    <m/>
    <x v="1"/>
    <d v="2007-07-14T00:00:00"/>
    <s v="MK41"/>
    <x v="1"/>
    <x v="6"/>
    <s v="Not Recorded"/>
    <s v="Not Recorded"/>
    <x v="1"/>
    <d v="2025-01-31T00:00:00"/>
    <n v="17.564383561643837"/>
    <x v="1"/>
  </r>
  <r>
    <n v="107853"/>
    <s v="VOLUNTEER"/>
    <x v="0"/>
    <s v="N"/>
    <m/>
    <m/>
    <m/>
    <s v="N"/>
    <m/>
    <x v="0"/>
    <d v="1966-06-13T00:00:00"/>
    <s v="EN9"/>
    <x v="2"/>
    <x v="3"/>
    <n v="41752"/>
    <n v="45065"/>
    <x v="0"/>
    <d v="2025-01-31T00:00:00"/>
    <n v="58.676712328767124"/>
    <x v="0"/>
  </r>
  <r>
    <n v="82936"/>
    <s v="VOLUNTEER"/>
    <x v="0"/>
    <s v="N"/>
    <m/>
    <m/>
    <m/>
    <s v="N"/>
    <m/>
    <x v="1"/>
    <m/>
    <s v="MK45"/>
    <x v="1"/>
    <x v="2"/>
    <s v="Not Recorded"/>
    <s v="Not Recorded"/>
    <x v="1"/>
    <d v="2025-01-31T00:00:00"/>
    <n v="125.17260273972603"/>
    <x v="4"/>
  </r>
  <r>
    <n v="110601"/>
    <s v="VOLUNTEER"/>
    <x v="0"/>
    <s v="N"/>
    <m/>
    <m/>
    <m/>
    <s v="N"/>
    <m/>
    <x v="0"/>
    <d v="1965-08-13T00:00:00"/>
    <s v="MK45"/>
    <x v="1"/>
    <x v="3"/>
    <n v="42146"/>
    <n v="43488"/>
    <x v="0"/>
    <d v="2025-01-31T00:00:00"/>
    <n v="59.509589041095893"/>
    <x v="0"/>
  </r>
  <r>
    <n v="103093"/>
    <s v="VOLUNTEER"/>
    <x v="0"/>
    <s v="N"/>
    <m/>
    <m/>
    <m/>
    <s v="N"/>
    <m/>
    <x v="0"/>
    <d v="1991-07-23T00:00:00"/>
    <s v="LU4"/>
    <x v="1"/>
    <x v="3"/>
    <n v="41523"/>
    <n v="42298"/>
    <x v="4"/>
    <d v="2025-01-31T00:00:00"/>
    <n v="33.550684931506851"/>
    <x v="5"/>
  </r>
  <r>
    <n v="63597"/>
    <s v="VOLUNTEER"/>
    <x v="0"/>
    <s v="N"/>
    <m/>
    <m/>
    <m/>
    <s v="N"/>
    <m/>
    <x v="0"/>
    <d v="1947-04-07T00:00:00"/>
    <s v="LU2"/>
    <x v="1"/>
    <x v="7"/>
    <n v="39083"/>
    <n v="42369"/>
    <x v="0"/>
    <d v="2025-01-31T00:00:00"/>
    <n v="77.873972602739727"/>
    <x v="4"/>
  </r>
  <r>
    <n v="119860"/>
    <s v="VOLUNTEER"/>
    <x v="0"/>
    <s v="N"/>
    <m/>
    <m/>
    <m/>
    <s v="N"/>
    <m/>
    <x v="0"/>
    <d v="1974-06-24T00:00:00"/>
    <s v="SG2"/>
    <x v="0"/>
    <x v="2"/>
    <s v="Not Recorded"/>
    <s v="Not Recorded"/>
    <x v="1"/>
    <d v="2025-01-31T00:00:00"/>
    <n v="50.641095890410959"/>
    <x v="3"/>
  </r>
  <r>
    <n v="133278"/>
    <s v="VOLUNTEER"/>
    <x v="0"/>
    <s v="N"/>
    <m/>
    <m/>
    <m/>
    <s v="N"/>
    <m/>
    <x v="0"/>
    <d v="1967-02-14T00:00:00"/>
    <s v="AL3"/>
    <x v="0"/>
    <x v="6"/>
    <n v="43474"/>
    <n v="43586"/>
    <x v="0"/>
    <d v="2025-01-31T00:00:00"/>
    <n v="58.0027397260274"/>
    <x v="0"/>
  </r>
  <r>
    <n v="168341"/>
    <s v="VOLUNTEER"/>
    <x v="2"/>
    <s v="N"/>
    <m/>
    <m/>
    <m/>
    <s v="N"/>
    <m/>
    <x v="0"/>
    <d v="1960-12-31T00:00:00"/>
    <s v="SG2"/>
    <x v="0"/>
    <x v="3"/>
    <s v="Not Recorded"/>
    <s v="Not Recorded"/>
    <x v="1"/>
    <d v="2025-01-31T00:00:00"/>
    <n v="64.128767123287673"/>
    <x v="0"/>
  </r>
  <r>
    <n v="33728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61170"/>
    <s v="VOLUNTEER"/>
    <x v="0"/>
    <s v="N"/>
    <m/>
    <m/>
    <m/>
    <s v="N"/>
    <m/>
    <x v="0"/>
    <d v="2005-08-07T00:00:00"/>
    <s v="LU3"/>
    <x v="1"/>
    <x v="3"/>
    <s v="Not Recorded"/>
    <s v="Not Recorded"/>
    <x v="1"/>
    <d v="2025-01-31T00:00:00"/>
    <n v="19.4986301369863"/>
    <x v="1"/>
  </r>
  <r>
    <n v="81254"/>
    <s v="VOLUNTEER"/>
    <x v="0"/>
    <s v="N"/>
    <m/>
    <m/>
    <m/>
    <s v="N"/>
    <m/>
    <x v="0"/>
    <m/>
    <s v="LU2"/>
    <x v="1"/>
    <x v="3"/>
    <n v="40833"/>
    <n v="41010"/>
    <x v="1"/>
    <d v="2025-01-31T00:00:00"/>
    <n v="125.17260273972603"/>
    <x v="4"/>
  </r>
  <r>
    <n v="111105"/>
    <s v="VOLUNTEER"/>
    <x v="0"/>
    <s v="N"/>
    <m/>
    <m/>
    <m/>
    <s v="N"/>
    <m/>
    <x v="0"/>
    <d v="1974-03-07T00:00:00"/>
    <s v="SG1"/>
    <x v="0"/>
    <x v="2"/>
    <n v="42058"/>
    <n v="42171"/>
    <x v="0"/>
    <d v="2025-01-31T00:00:00"/>
    <n v="50.939726027397263"/>
    <x v="3"/>
  </r>
  <r>
    <n v="162562"/>
    <s v="VOLUNTEER"/>
    <x v="1"/>
    <s v="N"/>
    <m/>
    <m/>
    <m/>
    <s v="N"/>
    <m/>
    <x v="1"/>
    <d v="2006-06-18T00:00:00"/>
    <s v="SG19"/>
    <x v="1"/>
    <x v="3"/>
    <n v="45152"/>
    <s v=""/>
    <x v="0"/>
    <d v="2025-01-31T00:00:00"/>
    <n v="18.635616438356163"/>
    <x v="1"/>
  </r>
  <r>
    <n v="124078"/>
    <s v="VOLUNTEER"/>
    <x v="0"/>
    <s v="N"/>
    <m/>
    <m/>
    <m/>
    <s v="N"/>
    <m/>
    <x v="0"/>
    <d v="2001-01-31T00:00:00"/>
    <s v="AL5"/>
    <x v="0"/>
    <x v="3"/>
    <n v="42952"/>
    <n v="43281"/>
    <x v="0"/>
    <d v="2025-01-31T00:00:00"/>
    <n v="24.016438356164382"/>
    <x v="1"/>
  </r>
  <r>
    <n v="161854"/>
    <s v="VOLUNTEER"/>
    <x v="0"/>
    <s v="N"/>
    <m/>
    <m/>
    <m/>
    <s v="N"/>
    <m/>
    <x v="0"/>
    <d v="2008-10-23T00:00:00"/>
    <s v="AL4"/>
    <x v="0"/>
    <x v="3"/>
    <n v="45105"/>
    <n v="45351"/>
    <x v="0"/>
    <d v="2025-01-31T00:00:00"/>
    <n v="16.284931506849315"/>
    <x v="1"/>
  </r>
  <r>
    <n v="118546"/>
    <s v="VOLUNTEER"/>
    <x v="0"/>
    <s v="N"/>
    <m/>
    <m/>
    <m/>
    <s v="N"/>
    <m/>
    <x v="0"/>
    <d v="1984-07-12T00:00:00"/>
    <s v="LU3"/>
    <x v="1"/>
    <x v="2"/>
    <n v="43070"/>
    <n v="44910"/>
    <x v="2"/>
    <d v="2025-01-31T00:00:00"/>
    <n v="40.583561643835615"/>
    <x v="2"/>
  </r>
  <r>
    <n v="80797"/>
    <s v="VOLUNTEER"/>
    <x v="0"/>
    <s v="N"/>
    <m/>
    <m/>
    <m/>
    <s v="N"/>
    <m/>
    <x v="0"/>
    <d v="1961-03-11T00:00:00"/>
    <s v="LU2"/>
    <x v="1"/>
    <x v="3"/>
    <n v="40551"/>
    <n v="1"/>
    <x v="1"/>
    <d v="2025-01-31T00:00:00"/>
    <n v="63.936986301369863"/>
    <x v="0"/>
  </r>
  <r>
    <n v="103207"/>
    <s v="VOLUNTEER"/>
    <x v="0"/>
    <s v="N"/>
    <m/>
    <m/>
    <m/>
    <s v="N"/>
    <m/>
    <x v="1"/>
    <d v="1996-05-13T00:00:00"/>
    <s v="LU3"/>
    <x v="1"/>
    <x v="3"/>
    <n v="41536"/>
    <n v="42236"/>
    <x v="3"/>
    <d v="2025-01-31T00:00:00"/>
    <n v="28.739726027397261"/>
    <x v="5"/>
  </r>
  <r>
    <n v="112286"/>
    <s v="VOLUNTEER"/>
    <x v="0"/>
    <s v="N"/>
    <m/>
    <m/>
    <m/>
    <s v="N"/>
    <m/>
    <x v="0"/>
    <d v="1994-10-16T00:00:00"/>
    <s v="WD7"/>
    <x v="0"/>
    <x v="3"/>
    <n v="42171"/>
    <n v="42234"/>
    <x v="0"/>
    <d v="2025-01-31T00:00:00"/>
    <n v="30.315068493150687"/>
    <x v="5"/>
  </r>
  <r>
    <n v="128813"/>
    <s v="VOLUNTEER"/>
    <x v="0"/>
    <s v="N"/>
    <m/>
    <m/>
    <m/>
    <s v="N"/>
    <m/>
    <x v="1"/>
    <d v="1979-12-07T00:00:00"/>
    <s v="LU2"/>
    <x v="1"/>
    <x v="3"/>
    <n v="44309"/>
    <n v="45412"/>
    <x v="0"/>
    <d v="2025-01-31T00:00:00"/>
    <n v="45.183561643835617"/>
    <x v="3"/>
  </r>
  <r>
    <n v="54340"/>
    <s v="VOLUNTEER"/>
    <x v="1"/>
    <s v="N"/>
    <m/>
    <m/>
    <m/>
    <s v="N"/>
    <m/>
    <x v="0"/>
    <d v="1968-06-08T00:00:00"/>
    <s v="LU5"/>
    <x v="1"/>
    <x v="3"/>
    <n v="45021"/>
    <s v=""/>
    <x v="3"/>
    <d v="2025-01-31T00:00:00"/>
    <n v="56.68767123287671"/>
    <x v="0"/>
  </r>
  <r>
    <n v="79804"/>
    <s v="VOLUNTEER"/>
    <x v="0"/>
    <s v="N"/>
    <m/>
    <m/>
    <m/>
    <s v="N"/>
    <m/>
    <x v="0"/>
    <d v="1973-03-24T00:00:00"/>
    <s v="LU4"/>
    <x v="1"/>
    <x v="2"/>
    <n v="40652"/>
    <n v="42955"/>
    <x v="4"/>
    <d v="2025-01-31T00:00:00"/>
    <n v="51.893150684931506"/>
    <x v="3"/>
  </r>
  <r>
    <n v="126332"/>
    <s v="VOLUNTEER"/>
    <x v="0"/>
    <s v="N"/>
    <m/>
    <m/>
    <m/>
    <s v="N"/>
    <m/>
    <x v="1"/>
    <d v="2002-08-04T00:00:00"/>
    <s v="LU3"/>
    <x v="1"/>
    <x v="5"/>
    <n v="42616"/>
    <n v="43685"/>
    <x v="0"/>
    <d v="2025-01-31T00:00:00"/>
    <n v="22.509589041095889"/>
    <x v="1"/>
  </r>
  <r>
    <n v="158300"/>
    <s v="VOLUNTEER"/>
    <x v="1"/>
    <s v="N"/>
    <m/>
    <m/>
    <m/>
    <s v="N"/>
    <m/>
    <x v="0"/>
    <d v="2005-10-29T00:00:00"/>
    <s v="HP1"/>
    <x v="0"/>
    <x v="1"/>
    <n v="44856"/>
    <s v=""/>
    <x v="0"/>
    <d v="2025-01-31T00:00:00"/>
    <n v="19.271232876712329"/>
    <x v="1"/>
  </r>
  <r>
    <n v="80003"/>
    <s v="VOLUNTEER"/>
    <x v="0"/>
    <s v="N"/>
    <m/>
    <m/>
    <m/>
    <s v="N"/>
    <m/>
    <x v="0"/>
    <d v="1991-03-11T00:00:00"/>
    <s v="HA9"/>
    <x v="2"/>
    <x v="5"/>
    <n v="40948"/>
    <n v="40948"/>
    <x v="1"/>
    <d v="2025-01-31T00:00:00"/>
    <n v="33.917808219178085"/>
    <x v="5"/>
  </r>
  <r>
    <n v="168165"/>
    <s v="VOLUNTEER"/>
    <x v="0"/>
    <s v="N"/>
    <m/>
    <m/>
    <m/>
    <s v="N"/>
    <m/>
    <x v="1"/>
    <d v="2024-07-12T00:00:00"/>
    <s v="HP1"/>
    <x v="0"/>
    <x v="5"/>
    <s v="Not Recorded"/>
    <s v="Not Recorded"/>
    <x v="1"/>
    <d v="2025-01-31T00:00:00"/>
    <n v="0.55616438356164388"/>
    <x v="6"/>
  </r>
  <r>
    <n v="67349"/>
    <s v="VOLUNTEER"/>
    <x v="0"/>
    <s v="N"/>
    <m/>
    <m/>
    <m/>
    <s v="N"/>
    <m/>
    <x v="0"/>
    <d v="1961-07-28T00:00:00"/>
    <s v="LU5"/>
    <x v="1"/>
    <x v="3"/>
    <n v="40788"/>
    <n v="41555"/>
    <x v="1"/>
    <d v="2025-01-31T00:00:00"/>
    <n v="63.556164383561644"/>
    <x v="0"/>
  </r>
  <r>
    <n v="126195"/>
    <s v="VOLUNTEER"/>
    <x v="0"/>
    <s v="N"/>
    <m/>
    <m/>
    <m/>
    <s v="N"/>
    <m/>
    <x v="0"/>
    <d v="1970-08-06T00:00:00"/>
    <s v="MK8"/>
    <x v="4"/>
    <x v="2"/>
    <n v="43098"/>
    <n v="43693"/>
    <x v="0"/>
    <d v="2025-01-31T00:00:00"/>
    <n v="54.526027397260272"/>
    <x v="3"/>
  </r>
  <r>
    <n v="60171"/>
    <s v="VOLUNTEER"/>
    <x v="0"/>
    <s v="N"/>
    <m/>
    <m/>
    <m/>
    <s v="N"/>
    <m/>
    <x v="1"/>
    <d v="1995-09-05T00:00:00"/>
    <s v="LU3"/>
    <x v="1"/>
    <x v="2"/>
    <n v="41216"/>
    <n v="41465"/>
    <x v="1"/>
    <d v="2025-01-31T00:00:00"/>
    <n v="29.427397260273974"/>
    <x v="5"/>
  </r>
  <r>
    <n v="166847"/>
    <s v="VOLUNTEER"/>
    <x v="1"/>
    <s v="N"/>
    <m/>
    <m/>
    <m/>
    <s v="N"/>
    <m/>
    <x v="1"/>
    <d v="2000-03-15T00:00:00"/>
    <s v="MK40"/>
    <x v="1"/>
    <x v="3"/>
    <n v="45366"/>
    <s v=""/>
    <x v="0"/>
    <d v="2025-01-31T00:00:00"/>
    <n v="24.898630136986302"/>
    <x v="1"/>
  </r>
  <r>
    <n v="127720"/>
    <s v="VOLUNTEER"/>
    <x v="0"/>
    <s v="N"/>
    <m/>
    <m/>
    <m/>
    <s v="N"/>
    <m/>
    <x v="1"/>
    <d v="2001-02-09T00:00:00"/>
    <s v="LU3"/>
    <x v="1"/>
    <x v="3"/>
    <n v="43133"/>
    <n v="43295"/>
    <x v="0"/>
    <d v="2025-01-31T00:00:00"/>
    <n v="23.991780821917807"/>
    <x v="1"/>
  </r>
  <r>
    <n v="124617"/>
    <s v="VOLUNTEER"/>
    <x v="0"/>
    <s v="N"/>
    <m/>
    <m/>
    <m/>
    <s v="N"/>
    <m/>
    <x v="1"/>
    <d v="1999-01-06T00:00:00"/>
    <s v="LU2"/>
    <x v="1"/>
    <x v="3"/>
    <n v="43008"/>
    <n v="43488"/>
    <x v="0"/>
    <d v="2025-01-31T00:00:00"/>
    <n v="26.087671232876712"/>
    <x v="5"/>
  </r>
  <r>
    <n v="106800"/>
    <s v="VOLUNTEER"/>
    <x v="0"/>
    <s v="N"/>
    <m/>
    <m/>
    <m/>
    <s v="N"/>
    <m/>
    <x v="0"/>
    <d v="1957-04-02T00:00:00"/>
    <s v="EN10"/>
    <x v="0"/>
    <x v="3"/>
    <n v="41603"/>
    <n v="41680"/>
    <x v="1"/>
    <d v="2025-01-31T00:00:00"/>
    <n v="67.879452054794527"/>
    <x v="4"/>
  </r>
  <r>
    <n v="147455"/>
    <s v="VOLUNTEER"/>
    <x v="1"/>
    <s v="N"/>
    <m/>
    <m/>
    <m/>
    <s v="N"/>
    <m/>
    <x v="1"/>
    <d v="1989-01-20T00:00:00"/>
    <s v="LU5"/>
    <x v="1"/>
    <x v="3"/>
    <n v="44175"/>
    <s v=""/>
    <x v="2"/>
    <d v="2025-01-31T00:00:00"/>
    <n v="36.054794520547944"/>
    <x v="2"/>
  </r>
  <r>
    <n v="80798"/>
    <s v="VOLUNTEER"/>
    <x v="1"/>
    <s v="N"/>
    <m/>
    <m/>
    <m/>
    <s v="N"/>
    <m/>
    <x v="0"/>
    <d v="1990-12-09T00:00:00"/>
    <s v="LU5"/>
    <x v="1"/>
    <x v="3"/>
    <n v="40380"/>
    <s v=""/>
    <x v="0"/>
    <d v="2025-01-31T00:00:00"/>
    <n v="34.169863013698631"/>
    <x v="5"/>
  </r>
  <r>
    <n v="169274"/>
    <s v="VOLUNTEER"/>
    <x v="2"/>
    <s v="N"/>
    <m/>
    <m/>
    <m/>
    <s v="N"/>
    <m/>
    <x v="0"/>
    <d v="2005-07-13T00:00:00"/>
    <s v="MK3"/>
    <x v="4"/>
    <x v="3"/>
    <s v="Not Recorded"/>
    <s v="Not Recorded"/>
    <x v="1"/>
    <d v="2025-01-31T00:00:00"/>
    <n v="19.567123287671233"/>
    <x v="1"/>
  </r>
  <r>
    <n v="103813"/>
    <s v="VOLUNTEER"/>
    <x v="0"/>
    <s v="N"/>
    <m/>
    <m/>
    <m/>
    <s v="N"/>
    <m/>
    <x v="1"/>
    <d v="1998-01-04T00:00:00"/>
    <s v="LU3"/>
    <x v="1"/>
    <x v="2"/>
    <n v="41412"/>
    <n v="42095"/>
    <x v="0"/>
    <d v="2025-01-31T00:00:00"/>
    <n v="27.093150684931508"/>
    <x v="5"/>
  </r>
  <r>
    <n v="119039"/>
    <s v="VOLUNTEER"/>
    <x v="0"/>
    <s v="N"/>
    <m/>
    <m/>
    <m/>
    <s v="N"/>
    <m/>
    <x v="1"/>
    <d v="2002-01-20T00:00:00"/>
    <s v="LU3"/>
    <x v="1"/>
    <x v="6"/>
    <n v="42643"/>
    <n v="42769"/>
    <x v="0"/>
    <d v="2025-01-31T00:00:00"/>
    <n v="23.046575342465754"/>
    <x v="1"/>
  </r>
  <r>
    <n v="103680"/>
    <s v="VOLUNTEER"/>
    <x v="0"/>
    <s v="N"/>
    <m/>
    <m/>
    <m/>
    <s v="N"/>
    <m/>
    <x v="0"/>
    <d v="1964-01-19T00:00:00"/>
    <s v="WD25"/>
    <x v="0"/>
    <x v="2"/>
    <n v="41408"/>
    <n v="41432"/>
    <x v="1"/>
    <d v="2025-01-31T00:00:00"/>
    <n v="61.076712328767123"/>
    <x v="0"/>
  </r>
  <r>
    <n v="112083"/>
    <s v="VOLUNTEER"/>
    <x v="0"/>
    <s v="N"/>
    <m/>
    <m/>
    <m/>
    <s v="N"/>
    <m/>
    <x v="0"/>
    <d v="1971-08-31T00:00:00"/>
    <s v="AL2"/>
    <x v="0"/>
    <x v="3"/>
    <s v="Not Recorded"/>
    <s v="Not Recorded"/>
    <x v="0"/>
    <d v="2025-01-31T00:00:00"/>
    <n v="53.457534246575342"/>
    <x v="3"/>
  </r>
  <r>
    <n v="155460"/>
    <s v="VOLUNTEER"/>
    <x v="0"/>
    <s v="N"/>
    <m/>
    <m/>
    <m/>
    <s v="N"/>
    <m/>
    <x v="0"/>
    <d v="1959-06-10T00:00:00"/>
    <s v="MK45"/>
    <x v="1"/>
    <x v="3"/>
    <n v="44690"/>
    <n v="45000"/>
    <x v="3"/>
    <d v="2025-01-31T00:00:00"/>
    <n v="65.69041095890411"/>
    <x v="4"/>
  </r>
  <r>
    <n v="157094"/>
    <s v="VOLUNTEER"/>
    <x v="0"/>
    <s v="N"/>
    <m/>
    <m/>
    <m/>
    <s v="N"/>
    <m/>
    <x v="1"/>
    <d v="2006-08-22T00:00:00"/>
    <s v="WD3"/>
    <x v="0"/>
    <x v="3"/>
    <n v="44741"/>
    <n v="44933"/>
    <x v="0"/>
    <d v="2025-01-31T00:00:00"/>
    <n v="18.457534246575342"/>
    <x v="1"/>
  </r>
  <r>
    <n v="119143"/>
    <s v="VOLUNTEER"/>
    <x v="0"/>
    <s v="N"/>
    <m/>
    <m/>
    <m/>
    <s v="N"/>
    <m/>
    <x v="0"/>
    <d v="2001-04-25T00:00:00"/>
    <s v="AL5"/>
    <x v="0"/>
    <x v="6"/>
    <n v="43027"/>
    <n v="43027"/>
    <x v="0"/>
    <d v="2025-01-31T00:00:00"/>
    <n v="23.786301369863015"/>
    <x v="1"/>
  </r>
  <r>
    <n v="115560"/>
    <s v="VOLUNTEER"/>
    <x v="0"/>
    <s v="N"/>
    <m/>
    <m/>
    <m/>
    <s v="N"/>
    <m/>
    <x v="0"/>
    <d v="1967-03-11T00:00:00"/>
    <s v="AL2"/>
    <x v="0"/>
    <x v="3"/>
    <n v="42481"/>
    <n v="42481"/>
    <x v="1"/>
    <d v="2025-01-31T00:00:00"/>
    <n v="57.934246575342463"/>
    <x v="0"/>
  </r>
  <r>
    <n v="136614"/>
    <s v="VOLUNTEER"/>
    <x v="0"/>
    <s v="N"/>
    <m/>
    <m/>
    <m/>
    <s v="N"/>
    <m/>
    <x v="0"/>
    <d v="2002-08-22T00:00:00"/>
    <s v="LU5"/>
    <x v="1"/>
    <x v="1"/>
    <n v="43673"/>
    <s v=""/>
    <x v="0"/>
    <d v="2025-01-31T00:00:00"/>
    <n v="22.460273972602739"/>
    <x v="1"/>
  </r>
  <r>
    <n v="105807"/>
    <s v="VOLUNTEER"/>
    <x v="0"/>
    <s v="N"/>
    <m/>
    <m/>
    <m/>
    <s v="N"/>
    <m/>
    <x v="0"/>
    <d v="1981-02-17T00:00:00"/>
    <s v="LU2"/>
    <x v="1"/>
    <x v="3"/>
    <n v="43372"/>
    <n v="43389"/>
    <x v="3"/>
    <d v="2025-01-31T00:00:00"/>
    <n v="43.983561643835614"/>
    <x v="2"/>
  </r>
  <r>
    <n v="129984"/>
    <s v="VOLUNTEER"/>
    <x v="0"/>
    <s v="N"/>
    <m/>
    <m/>
    <m/>
    <s v="N"/>
    <m/>
    <x v="0"/>
    <d v="1993-07-11T00:00:00"/>
    <s v="EN11"/>
    <x v="0"/>
    <x v="3"/>
    <n v="43312"/>
    <n v="45059"/>
    <x v="0"/>
    <d v="2025-01-31T00:00:00"/>
    <n v="31.580821917808219"/>
    <x v="5"/>
  </r>
  <r>
    <n v="144334"/>
    <s v="VOLUNTEER"/>
    <x v="0"/>
    <s v="N"/>
    <m/>
    <m/>
    <m/>
    <s v="N"/>
    <m/>
    <x v="1"/>
    <d v="2001-11-21T00:00:00"/>
    <s v="EN11"/>
    <x v="0"/>
    <x v="3"/>
    <n v="43907"/>
    <n v="45061"/>
    <x v="0"/>
    <d v="2025-01-31T00:00:00"/>
    <n v="23.210958904109589"/>
    <x v="1"/>
  </r>
  <r>
    <n v="113028"/>
    <s v="VOLUNTEER"/>
    <x v="0"/>
    <s v="N"/>
    <m/>
    <m/>
    <m/>
    <s v="N"/>
    <m/>
    <x v="1"/>
    <d v="1944-03-24T00:00:00"/>
    <s v="LU1"/>
    <x v="1"/>
    <x v="3"/>
    <n v="42431"/>
    <n v="44000"/>
    <x v="4"/>
    <d v="2025-01-31T00:00:00"/>
    <n v="80.912328767123284"/>
    <x v="4"/>
  </r>
  <r>
    <n v="79659"/>
    <s v="VOLUNTEER"/>
    <x v="0"/>
    <s v="N"/>
    <m/>
    <m/>
    <m/>
    <s v="N"/>
    <m/>
    <x v="1"/>
    <d v="1955-08-17T00:00:00"/>
    <s v="SG7"/>
    <x v="0"/>
    <x v="2"/>
    <n v="40555"/>
    <n v="40566"/>
    <x v="1"/>
    <d v="2025-01-31T00:00:00"/>
    <n v="69.506849315068493"/>
    <x v="4"/>
  </r>
  <r>
    <n v="83675"/>
    <s v="VOLUNTEER"/>
    <x v="0"/>
    <s v="N"/>
    <m/>
    <m/>
    <m/>
    <s v="N"/>
    <m/>
    <x v="0"/>
    <d v="1941-04-04T00:00:00"/>
    <s v="MK3"/>
    <x v="4"/>
    <x v="2"/>
    <n v="40791"/>
    <n v="43693"/>
    <x v="0"/>
    <d v="2025-01-31T00:00:00"/>
    <n v="83.884931506849313"/>
    <x v="4"/>
  </r>
  <r>
    <n v="169136"/>
    <s v="VOLUNTEER"/>
    <x v="2"/>
    <s v="N"/>
    <m/>
    <m/>
    <m/>
    <s v="N"/>
    <m/>
    <x v="1"/>
    <d v="2007-02-15T00:00:00"/>
    <s v="SG1"/>
    <x v="0"/>
    <x v="3"/>
    <s v="Not Recorded"/>
    <s v="Not Recorded"/>
    <x v="1"/>
    <d v="2025-01-31T00:00:00"/>
    <n v="17.972602739726028"/>
    <x v="1"/>
  </r>
  <r>
    <n v="82457"/>
    <s v="VOLUNTEER"/>
    <x v="0"/>
    <s v="N"/>
    <m/>
    <m/>
    <m/>
    <s v="N"/>
    <m/>
    <x v="0"/>
    <d v="1985-10-19T00:00:00"/>
    <s v="SG4"/>
    <x v="0"/>
    <x v="2"/>
    <n v="40813"/>
    <n v="40924"/>
    <x v="1"/>
    <d v="2025-01-31T00:00:00"/>
    <n v="39.31232876712329"/>
    <x v="2"/>
  </r>
  <r>
    <n v="150464"/>
    <s v="VOLUNTEER"/>
    <x v="1"/>
    <s v="N"/>
    <m/>
    <m/>
    <m/>
    <s v="N"/>
    <m/>
    <x v="0"/>
    <d v="1949-09-20T00:00:00"/>
    <s v="MK16"/>
    <x v="4"/>
    <x v="3"/>
    <n v="44334"/>
    <s v=""/>
    <x v="0"/>
    <d v="2025-01-31T00:00:00"/>
    <n v="75.416438356164377"/>
    <x v="4"/>
  </r>
  <r>
    <n v="82671"/>
    <s v="VOLUNTEER"/>
    <x v="0"/>
    <s v="N"/>
    <m/>
    <m/>
    <m/>
    <s v="N"/>
    <m/>
    <x v="0"/>
    <d v="1997-04-29T00:00:00"/>
    <s v="LU2"/>
    <x v="1"/>
    <x v="2"/>
    <n v="40817"/>
    <n v="42121"/>
    <x v="1"/>
    <d v="2025-01-31T00:00:00"/>
    <n v="27.778082191780822"/>
    <x v="5"/>
  </r>
  <r>
    <n v="101320"/>
    <s v="VOLUNTEER"/>
    <x v="0"/>
    <s v="N"/>
    <m/>
    <m/>
    <m/>
    <s v="N"/>
    <m/>
    <x v="0"/>
    <d v="1998-07-28T00:00:00"/>
    <s v="LU2"/>
    <x v="1"/>
    <x v="2"/>
    <n v="41202"/>
    <n v="41494"/>
    <x v="1"/>
    <d v="2025-01-31T00:00:00"/>
    <n v="26.531506849315068"/>
    <x v="5"/>
  </r>
  <r>
    <n v="80799"/>
    <s v="VOLUNTEER"/>
    <x v="0"/>
    <s v="N"/>
    <m/>
    <m/>
    <m/>
    <s v="N"/>
    <m/>
    <x v="1"/>
    <d v="1995-10-20T00:00:00"/>
    <s v="LU2"/>
    <x v="1"/>
    <x v="4"/>
    <n v="40572"/>
    <n v="40939"/>
    <x v="1"/>
    <d v="2025-01-31T00:00:00"/>
    <n v="29.304109589041097"/>
    <x v="5"/>
  </r>
  <r>
    <n v="125056"/>
    <s v="VOLUNTEER"/>
    <x v="0"/>
    <s v="N"/>
    <m/>
    <m/>
    <m/>
    <s v="N"/>
    <m/>
    <x v="1"/>
    <d v="2000-03-02T00:00:00"/>
    <s v="HP1"/>
    <x v="0"/>
    <x v="2"/>
    <n v="43026"/>
    <n v="44571"/>
    <x v="0"/>
    <d v="2025-01-31T00:00:00"/>
    <n v="24.934246575342467"/>
    <x v="1"/>
  </r>
  <r>
    <n v="116326"/>
    <s v="VOLUNTEER"/>
    <x v="0"/>
    <s v="N"/>
    <m/>
    <m/>
    <m/>
    <s v="N"/>
    <m/>
    <x v="0"/>
    <m/>
    <s v="SE15"/>
    <x v="2"/>
    <x v="2"/>
    <n v="42451"/>
    <n v="43665"/>
    <x v="2"/>
    <d v="2025-01-31T00:00:00"/>
    <n v="125.17260273972603"/>
    <x v="4"/>
  </r>
  <r>
    <n v="162658"/>
    <s v="VOLUNTEER"/>
    <x v="1"/>
    <s v="N"/>
    <m/>
    <m/>
    <m/>
    <s v="N"/>
    <m/>
    <x v="0"/>
    <d v="1983-12-28T00:00:00"/>
    <s v="HP4"/>
    <x v="0"/>
    <x v="3"/>
    <n v="45168"/>
    <s v=""/>
    <x v="4"/>
    <d v="2025-01-31T00:00:00"/>
    <n v="41.123287671232873"/>
    <x v="2"/>
  </r>
  <r>
    <n v="165375"/>
    <s v="VOLUNTEER"/>
    <x v="0"/>
    <s v="N"/>
    <m/>
    <m/>
    <m/>
    <s v="N"/>
    <m/>
    <x v="0"/>
    <d v="1963-06-19T00:00:00"/>
    <s v="LU2"/>
    <x v="1"/>
    <x v="3"/>
    <n v="45345"/>
    <n v="45365"/>
    <x v="3"/>
    <d v="2025-01-31T00:00:00"/>
    <n v="61.663013698630138"/>
    <x v="0"/>
  </r>
  <r>
    <n v="163006"/>
    <s v="VOLUNTEER"/>
    <x v="0"/>
    <s v="N"/>
    <m/>
    <m/>
    <m/>
    <s v="N"/>
    <m/>
    <x v="0"/>
    <d v="2010-08-03T00:00:00"/>
    <s v="AL5"/>
    <x v="0"/>
    <x v="3"/>
    <n v="45194"/>
    <n v="45231"/>
    <x v="0"/>
    <d v="2025-01-31T00:00:00"/>
    <n v="14.506849315068493"/>
    <x v="6"/>
  </r>
  <r>
    <n v="130535"/>
    <s v="VOLUNTEER"/>
    <x v="0"/>
    <s v="N"/>
    <m/>
    <m/>
    <m/>
    <s v="N"/>
    <m/>
    <x v="0"/>
    <d v="2004-06-21T00:00:00"/>
    <s v="AL2"/>
    <x v="0"/>
    <x v="3"/>
    <n v="43365"/>
    <n v="43484"/>
    <x v="0"/>
    <d v="2025-01-31T00:00:00"/>
    <n v="20.627397260273973"/>
    <x v="1"/>
  </r>
  <r>
    <n v="7661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05220"/>
    <s v="VOLUNTEER"/>
    <x v="0"/>
    <s v="N"/>
    <m/>
    <m/>
    <m/>
    <s v="N"/>
    <m/>
    <x v="1"/>
    <m/>
    <s v="MK41"/>
    <x v="1"/>
    <x v="2"/>
    <n v="41514"/>
    <n v="42975"/>
    <x v="1"/>
    <d v="2025-01-31T00:00:00"/>
    <n v="125.17260273972603"/>
    <x v="4"/>
  </r>
  <r>
    <n v="169150"/>
    <s v="VOLUNTEER"/>
    <x v="2"/>
    <s v="N"/>
    <m/>
    <m/>
    <m/>
    <s v="N"/>
    <m/>
    <x v="0"/>
    <d v="1989-01-23T00:00:00"/>
    <s v="AL1"/>
    <x v="0"/>
    <x v="2"/>
    <s v="Not Recorded"/>
    <s v="Not Recorded"/>
    <x v="1"/>
    <d v="2025-01-31T00:00:00"/>
    <n v="36.046575342465751"/>
    <x v="2"/>
  </r>
  <r>
    <n v="119036"/>
    <s v="VOLUNTEER"/>
    <x v="0"/>
    <s v="N"/>
    <m/>
    <m/>
    <m/>
    <s v="N"/>
    <m/>
    <x v="0"/>
    <d v="2001-07-26T00:00:00"/>
    <s v="AL5"/>
    <x v="0"/>
    <x v="6"/>
    <n v="42840"/>
    <n v="42840"/>
    <x v="0"/>
    <d v="2025-01-31T00:00:00"/>
    <n v="23.534246575342465"/>
    <x v="1"/>
  </r>
  <r>
    <n v="119037"/>
    <s v="VOLUNTEER"/>
    <x v="0"/>
    <s v="N"/>
    <m/>
    <m/>
    <m/>
    <s v="N"/>
    <m/>
    <x v="1"/>
    <d v="2001-07-26T00:00:00"/>
    <s v="AL5"/>
    <x v="0"/>
    <x v="6"/>
    <n v="42644"/>
    <n v="42840"/>
    <x v="0"/>
    <d v="2025-01-31T00:00:00"/>
    <n v="23.534246575342465"/>
    <x v="1"/>
  </r>
  <r>
    <n v="133142"/>
    <s v="VOLUNTEER"/>
    <x v="1"/>
    <s v="N"/>
    <m/>
    <m/>
    <m/>
    <s v="N"/>
    <m/>
    <x v="0"/>
    <m/>
    <s v="AL5"/>
    <x v="0"/>
    <x v="3"/>
    <n v="44880"/>
    <s v=""/>
    <x v="0"/>
    <d v="2025-01-31T00:00:00"/>
    <n v="125.17260273972603"/>
    <x v="4"/>
  </r>
  <r>
    <n v="101308"/>
    <s v="VOLUNTEER"/>
    <x v="0"/>
    <s v="N"/>
    <m/>
    <m/>
    <m/>
    <s v="N"/>
    <m/>
    <x v="1"/>
    <d v="1949-01-01T00:00:00"/>
    <s v="LU2"/>
    <x v="1"/>
    <x v="2"/>
    <n v="41197"/>
    <n v="41484"/>
    <x v="1"/>
    <d v="2025-01-31T00:00:00"/>
    <n v="76.134246575342459"/>
    <x v="4"/>
  </r>
  <r>
    <n v="165599"/>
    <s v="VOLUNTEER"/>
    <x v="0"/>
    <s v="N"/>
    <m/>
    <m/>
    <m/>
    <s v="N"/>
    <m/>
    <x v="0"/>
    <d v="2009-07-14T00:00:00"/>
    <s v="AL3"/>
    <x v="0"/>
    <x v="3"/>
    <s v="Not Recorded"/>
    <s v="Not Recorded"/>
    <x v="1"/>
    <d v="2025-01-31T00:00:00"/>
    <n v="15.561643835616438"/>
    <x v="6"/>
  </r>
  <r>
    <n v="72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726"/>
    <s v="VOLUNTEER"/>
    <x v="0"/>
    <s v="N"/>
    <m/>
    <m/>
    <m/>
    <s v="Y"/>
    <s v="22/09/2022"/>
    <x v="0"/>
    <d v="1931-04-08T00:00:00"/>
    <s v="LU2"/>
    <x v="1"/>
    <x v="2"/>
    <n v="33512"/>
    <n v="43334"/>
    <x v="2"/>
    <d v="2025-01-31T00:00:00"/>
    <n v="93.882191780821913"/>
    <x v="4"/>
  </r>
  <r>
    <n v="82044"/>
    <s v="VOLUNTEER"/>
    <x v="0"/>
    <s v="N"/>
    <m/>
    <m/>
    <m/>
    <s v="N"/>
    <m/>
    <x v="1"/>
    <d v="1993-09-16T00:00:00"/>
    <s v="MK42"/>
    <x v="1"/>
    <x v="2"/>
    <n v="40760"/>
    <n v="41122"/>
    <x v="1"/>
    <d v="2025-01-31T00:00:00"/>
    <n v="31.397260273972602"/>
    <x v="5"/>
  </r>
  <r>
    <n v="139874"/>
    <s v="VOLUNTEER"/>
    <x v="0"/>
    <s v="N"/>
    <m/>
    <m/>
    <m/>
    <s v="Y"/>
    <s v="06/03/2024"/>
    <x v="0"/>
    <d v="1945-12-17T00:00:00"/>
    <s v="AL5"/>
    <x v="0"/>
    <x v="7"/>
    <s v="Not Recorded"/>
    <s v="Not Recorded"/>
    <x v="4"/>
    <d v="2025-01-31T00:00:00"/>
    <n v="79.178082191780817"/>
    <x v="4"/>
  </r>
  <r>
    <n v="16209"/>
    <s v="VOLUNTEER"/>
    <x v="0"/>
    <s v="N"/>
    <m/>
    <m/>
    <m/>
    <s v="N"/>
    <m/>
    <x v="0"/>
    <d v="1933-10-07T00:00:00"/>
    <s v="LU1"/>
    <x v="1"/>
    <x v="3"/>
    <n v="39449"/>
    <n v="44664"/>
    <x v="3"/>
    <d v="2025-01-31T00:00:00"/>
    <n v="91.38082191780822"/>
    <x v="4"/>
  </r>
  <r>
    <n v="8039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5171"/>
    <s v="VOLUNTEER"/>
    <x v="0"/>
    <s v="N"/>
    <m/>
    <m/>
    <m/>
    <s v="N"/>
    <m/>
    <x v="1"/>
    <d v="2008-10-29T00:00:00"/>
    <s v="HP4"/>
    <x v="0"/>
    <x v="6"/>
    <n v="45263"/>
    <n v="45486"/>
    <x v="0"/>
    <d v="2025-01-31T00:00:00"/>
    <n v="16.268493150684932"/>
    <x v="1"/>
  </r>
  <r>
    <n v="4911"/>
    <s v="VOLUNTEER"/>
    <x v="1"/>
    <s v="N"/>
    <m/>
    <m/>
    <m/>
    <s v="N"/>
    <m/>
    <x v="1"/>
    <d v="1948-11-09T00:00:00"/>
    <s v="MK45"/>
    <x v="1"/>
    <x v="3"/>
    <n v="43024"/>
    <s v=""/>
    <x v="4"/>
    <d v="2025-01-31T00:00:00"/>
    <n v="76.279452054794518"/>
    <x v="4"/>
  </r>
  <r>
    <n v="94047"/>
    <s v="VOLUNTEER"/>
    <x v="0"/>
    <s v="N"/>
    <m/>
    <m/>
    <m/>
    <s v="N"/>
    <m/>
    <x v="0"/>
    <d v="1966-03-13T00:00:00"/>
    <s v="AL2"/>
    <x v="0"/>
    <x v="2"/>
    <n v="40969"/>
    <n v="41386"/>
    <x v="1"/>
    <d v="2025-01-31T00:00:00"/>
    <n v="58.92876712328767"/>
    <x v="0"/>
  </r>
  <r>
    <n v="166704"/>
    <s v="VOLUNTEER"/>
    <x v="1"/>
    <s v="N"/>
    <m/>
    <m/>
    <m/>
    <s v="N"/>
    <m/>
    <x v="0"/>
    <d v="1938-03-23T00:00:00"/>
    <s v="LU7"/>
    <x v="1"/>
    <x v="6"/>
    <n v="45338"/>
    <s v=""/>
    <x v="0"/>
    <d v="2025-01-31T00:00:00"/>
    <n v="86.920547945205485"/>
    <x v="4"/>
  </r>
  <r>
    <n v="79182"/>
    <s v="VOLUNTEER"/>
    <x v="1"/>
    <s v="N"/>
    <m/>
    <m/>
    <m/>
    <s v="N"/>
    <m/>
    <x v="0"/>
    <d v="1950-08-13T00:00:00"/>
    <s v="LU5"/>
    <x v="1"/>
    <x v="3"/>
    <n v="40589"/>
    <s v=""/>
    <x v="0"/>
    <d v="2025-01-31T00:00:00"/>
    <n v="74.520547945205479"/>
    <x v="4"/>
  </r>
  <r>
    <n v="161554"/>
    <s v="VOLUNTEER"/>
    <x v="1"/>
    <s v="N"/>
    <m/>
    <m/>
    <m/>
    <s v="N"/>
    <m/>
    <x v="0"/>
    <d v="1950-12-02T00:00:00"/>
    <s v="MK45"/>
    <x v="1"/>
    <x v="3"/>
    <n v="45104"/>
    <s v=""/>
    <x v="0"/>
    <d v="2025-01-31T00:00:00"/>
    <n v="74.216438356164389"/>
    <x v="4"/>
  </r>
  <r>
    <n v="109604"/>
    <s v="VOLUNTEER"/>
    <x v="0"/>
    <s v="N"/>
    <m/>
    <m/>
    <m/>
    <s v="N"/>
    <m/>
    <x v="0"/>
    <d v="1962-01-06T00:00:00"/>
    <s v="AL2"/>
    <x v="0"/>
    <x v="3"/>
    <n v="41939"/>
    <n v="42447"/>
    <x v="0"/>
    <d v="2025-01-31T00:00:00"/>
    <n v="63.112328767123287"/>
    <x v="0"/>
  </r>
  <r>
    <n v="79816"/>
    <s v="VOLUNTEER"/>
    <x v="0"/>
    <s v="N"/>
    <m/>
    <m/>
    <m/>
    <s v="N"/>
    <m/>
    <x v="0"/>
    <d v="1973-02-16T00:00:00"/>
    <s v="LU3"/>
    <x v="1"/>
    <x v="3"/>
    <n v="40767"/>
    <n v="44831"/>
    <x v="2"/>
    <d v="2025-01-31T00:00:00"/>
    <n v="51.991780821917807"/>
    <x v="3"/>
  </r>
  <r>
    <n v="65161"/>
    <s v="VOLUNTEER"/>
    <x v="0"/>
    <s v="N"/>
    <m/>
    <m/>
    <m/>
    <s v="N"/>
    <m/>
    <x v="1"/>
    <d v="1997-11-24T00:00:00"/>
    <s v="LU4"/>
    <x v="1"/>
    <x v="3"/>
    <n v="40159"/>
    <n v="43608"/>
    <x v="2"/>
    <d v="2025-01-31T00:00:00"/>
    <n v="27.205479452054796"/>
    <x v="5"/>
  </r>
  <r>
    <n v="169"/>
    <s v="VOLUNTEER"/>
    <x v="0"/>
    <s v="N"/>
    <m/>
    <m/>
    <m/>
    <s v="N"/>
    <m/>
    <x v="0"/>
    <d v="1935-10-01T00:00:00"/>
    <s v="LE65"/>
    <x v="3"/>
    <x v="2"/>
    <n v="1"/>
    <n v="1"/>
    <x v="1"/>
    <d v="2025-01-31T00:00:00"/>
    <n v="89.397260273972606"/>
    <x v="4"/>
  </r>
  <r>
    <n v="108518"/>
    <s v="VOLUNTEER"/>
    <x v="0"/>
    <s v="N"/>
    <m/>
    <m/>
    <m/>
    <s v="N"/>
    <m/>
    <x v="0"/>
    <d v="1999-10-17T00:00:00"/>
    <s v="LU2"/>
    <x v="1"/>
    <x v="2"/>
    <n v="41825"/>
    <n v="41845"/>
    <x v="1"/>
    <d v="2025-01-31T00:00:00"/>
    <n v="25.30958904109589"/>
    <x v="5"/>
  </r>
  <r>
    <n v="39112"/>
    <s v="VOLUNTEER"/>
    <x v="1"/>
    <s v="N"/>
    <m/>
    <m/>
    <m/>
    <s v="N"/>
    <m/>
    <x v="1"/>
    <d v="1949-11-03T00:00:00"/>
    <s v="LU5"/>
    <x v="1"/>
    <x v="3"/>
    <n v="40872"/>
    <s v=""/>
    <x v="4"/>
    <d v="2025-01-31T00:00:00"/>
    <n v="75.295890410958904"/>
    <x v="4"/>
  </r>
  <r>
    <n v="105322"/>
    <s v="VOLUNTEER"/>
    <x v="0"/>
    <s v="N"/>
    <m/>
    <m/>
    <m/>
    <s v="N"/>
    <m/>
    <x v="0"/>
    <d v="1947-01-04T00:00:00"/>
    <s v="LU5"/>
    <x v="1"/>
    <x v="3"/>
    <n v="41661"/>
    <n v="44284"/>
    <x v="4"/>
    <d v="2025-01-31T00:00:00"/>
    <n v="78.128767123287673"/>
    <x v="4"/>
  </r>
  <r>
    <n v="104901"/>
    <s v="VOLUNTEER"/>
    <x v="0"/>
    <s v="N"/>
    <m/>
    <m/>
    <m/>
    <s v="N"/>
    <m/>
    <x v="0"/>
    <d v="1993-09-09T00:00:00"/>
    <s v="EN3"/>
    <x v="3"/>
    <x v="2"/>
    <n v="41467"/>
    <n v="42005"/>
    <x v="1"/>
    <d v="2025-01-31T00:00:00"/>
    <n v="31.416438356164385"/>
    <x v="5"/>
  </r>
  <r>
    <n v="102940"/>
    <s v="VOLUNTEER"/>
    <x v="0"/>
    <s v="N"/>
    <m/>
    <m/>
    <m/>
    <s v="N"/>
    <m/>
    <x v="1"/>
    <d v="1996-07-04T00:00:00"/>
    <s v="LU2"/>
    <x v="1"/>
    <x v="3"/>
    <n v="41502"/>
    <n v="42233"/>
    <x v="3"/>
    <d v="2025-01-31T00:00:00"/>
    <n v="28.597260273972601"/>
    <x v="5"/>
  </r>
  <r>
    <n v="103036"/>
    <s v="VOLUNTEER"/>
    <x v="0"/>
    <s v="N"/>
    <m/>
    <m/>
    <m/>
    <s v="N"/>
    <m/>
    <x v="0"/>
    <d v="1990-10-31T00:00:00"/>
    <s v="AL7"/>
    <x v="0"/>
    <x v="3"/>
    <n v="41577"/>
    <n v="41577"/>
    <x v="1"/>
    <d v="2025-01-31T00:00:00"/>
    <n v="34.276712328767125"/>
    <x v="5"/>
  </r>
  <r>
    <n v="94996"/>
    <s v="VOLUNTEER"/>
    <x v="0"/>
    <s v="N"/>
    <m/>
    <m/>
    <m/>
    <s v="N"/>
    <m/>
    <x v="0"/>
    <d v="1995-05-12T00:00:00"/>
    <s v="MK42"/>
    <x v="1"/>
    <x v="3"/>
    <n v="41069"/>
    <n v="41558"/>
    <x v="1"/>
    <d v="2025-01-31T00:00:00"/>
    <n v="29.745205479452054"/>
    <x v="5"/>
  </r>
  <r>
    <n v="140007"/>
    <s v="VOLUNTEER"/>
    <x v="1"/>
    <s v="N"/>
    <m/>
    <m/>
    <m/>
    <s v="N"/>
    <m/>
    <x v="0"/>
    <d v="1985-10-12T00:00:00"/>
    <s v="LU2"/>
    <x v="1"/>
    <x v="3"/>
    <n v="45236"/>
    <s v=""/>
    <x v="2"/>
    <d v="2025-01-31T00:00:00"/>
    <n v="39.331506849315069"/>
    <x v="2"/>
  </r>
  <r>
    <n v="124620"/>
    <s v="VOLUNTEER"/>
    <x v="0"/>
    <s v="N"/>
    <m/>
    <m/>
    <m/>
    <s v="N"/>
    <m/>
    <x v="0"/>
    <d v="2000-10-18T00:00:00"/>
    <s v="AL3"/>
    <x v="0"/>
    <x v="3"/>
    <n v="43012"/>
    <n v="43369"/>
    <x v="0"/>
    <d v="2025-01-31T00:00:00"/>
    <n v="24.304109589041097"/>
    <x v="1"/>
  </r>
  <r>
    <n v="155617"/>
    <s v="VOLUNTEER"/>
    <x v="0"/>
    <s v="N"/>
    <m/>
    <m/>
    <m/>
    <s v="N"/>
    <m/>
    <x v="0"/>
    <d v="1965-03-24T00:00:00"/>
    <s v="LU7"/>
    <x v="1"/>
    <x v="6"/>
    <n v="44676"/>
    <n v="44788"/>
    <x v="0"/>
    <d v="2025-01-31T00:00:00"/>
    <n v="59.898630136986299"/>
    <x v="0"/>
  </r>
  <r>
    <n v="161032"/>
    <s v="VOLUNTEER"/>
    <x v="1"/>
    <s v="N"/>
    <m/>
    <m/>
    <m/>
    <s v="N"/>
    <m/>
    <x v="0"/>
    <d v="2008-11-27T00:00:00"/>
    <s v="HA4"/>
    <x v="2"/>
    <x v="3"/>
    <n v="45031"/>
    <s v=""/>
    <x v="0"/>
    <d v="2025-01-31T00:00:00"/>
    <n v="16.18904109589041"/>
    <x v="1"/>
  </r>
  <r>
    <n v="154349"/>
    <s v="VOLUNTEER"/>
    <x v="0"/>
    <s v="N"/>
    <m/>
    <m/>
    <m/>
    <s v="N"/>
    <m/>
    <x v="0"/>
    <d v="2006-01-16T00:00:00"/>
    <s v="MK40"/>
    <x v="1"/>
    <x v="3"/>
    <n v="44654"/>
    <n v="44739"/>
    <x v="0"/>
    <d v="2025-01-31T00:00:00"/>
    <n v="19.054794520547944"/>
    <x v="1"/>
  </r>
  <r>
    <n v="103131"/>
    <s v="VOLUNTEER"/>
    <x v="0"/>
    <s v="N"/>
    <m/>
    <m/>
    <m/>
    <s v="N"/>
    <m/>
    <x v="0"/>
    <d v="1982-05-18T00:00:00"/>
    <s v="SG19"/>
    <x v="1"/>
    <x v="2"/>
    <n v="41307"/>
    <n v="41456"/>
    <x v="1"/>
    <d v="2025-01-31T00:00:00"/>
    <n v="42.736986301369861"/>
    <x v="2"/>
  </r>
  <r>
    <n v="95371"/>
    <s v="VOLUNTEER"/>
    <x v="0"/>
    <s v="N"/>
    <m/>
    <m/>
    <m/>
    <s v="N"/>
    <m/>
    <x v="0"/>
    <d v="1988-11-06T00:00:00"/>
    <s v="MK45"/>
    <x v="1"/>
    <x v="2"/>
    <n v="41134"/>
    <n v="44831"/>
    <x v="2"/>
    <d v="2025-01-31T00:00:00"/>
    <n v="36.260273972602739"/>
    <x v="2"/>
  </r>
  <r>
    <n v="119777"/>
    <s v="VOLUNTEER"/>
    <x v="0"/>
    <s v="N"/>
    <m/>
    <m/>
    <m/>
    <s v="N"/>
    <m/>
    <x v="0"/>
    <d v="2002-10-04T00:00:00"/>
    <s v="WD3"/>
    <x v="0"/>
    <x v="3"/>
    <n v="42686"/>
    <n v="43354"/>
    <x v="0"/>
    <d v="2025-01-31T00:00:00"/>
    <n v="22.342465753424658"/>
    <x v="1"/>
  </r>
  <r>
    <n v="106772"/>
    <s v="VOLUNTEER"/>
    <x v="0"/>
    <s v="N"/>
    <m/>
    <m/>
    <m/>
    <s v="N"/>
    <m/>
    <x v="0"/>
    <d v="1992-04-29T00:00:00"/>
    <s v="LU2"/>
    <x v="1"/>
    <x v="3"/>
    <n v="41808"/>
    <n v="41808"/>
    <x v="1"/>
    <d v="2025-01-31T00:00:00"/>
    <n v="32.780821917808218"/>
    <x v="5"/>
  </r>
  <r>
    <n v="144324"/>
    <s v="VOLUNTEER"/>
    <x v="1"/>
    <s v="N"/>
    <m/>
    <m/>
    <m/>
    <s v="N"/>
    <m/>
    <x v="0"/>
    <d v="1969-04-29T00:00:00"/>
    <s v="W7"/>
    <x v="2"/>
    <x v="3"/>
    <n v="43910"/>
    <s v=""/>
    <x v="0"/>
    <d v="2025-01-31T00:00:00"/>
    <n v="55.797260273972604"/>
    <x v="0"/>
  </r>
  <r>
    <n v="115045"/>
    <s v="VOLUNTEER"/>
    <x v="0"/>
    <s v="N"/>
    <m/>
    <m/>
    <m/>
    <s v="N"/>
    <m/>
    <x v="0"/>
    <d v="1993-02-19T00:00:00"/>
    <s v="LU2"/>
    <x v="1"/>
    <x v="5"/>
    <n v="42451"/>
    <s v=""/>
    <x v="2"/>
    <d v="2025-01-31T00:00:00"/>
    <n v="31.969863013698632"/>
    <x v="5"/>
  </r>
  <r>
    <n v="88711"/>
    <s v="VOLUNTEER"/>
    <x v="0"/>
    <s v="N"/>
    <m/>
    <m/>
    <m/>
    <s v="N"/>
    <m/>
    <x v="0"/>
    <d v="1965-09-17T00:00:00"/>
    <s v="LU2"/>
    <x v="1"/>
    <x v="2"/>
    <n v="41359"/>
    <n v="41502"/>
    <x v="1"/>
    <d v="2025-01-31T00:00:00"/>
    <n v="59.413698630136984"/>
    <x v="0"/>
  </r>
  <r>
    <n v="80801"/>
    <s v="VOLUNTEER"/>
    <x v="0"/>
    <s v="N"/>
    <m/>
    <m/>
    <m/>
    <s v="N"/>
    <m/>
    <x v="1"/>
    <d v="1950-01-26T00:00:00"/>
    <s v="LU4"/>
    <x v="1"/>
    <x v="2"/>
    <s v="Not Recorded"/>
    <s v="Not Recorded"/>
    <x v="0"/>
    <d v="2025-01-31T00:00:00"/>
    <n v="75.06575342465753"/>
    <x v="4"/>
  </r>
  <r>
    <n v="156633"/>
    <s v="VOLUNTEER"/>
    <x v="1"/>
    <s v="N"/>
    <m/>
    <m/>
    <m/>
    <s v="N"/>
    <m/>
    <x v="1"/>
    <d v="2006-08-12T00:00:00"/>
    <s v="AL2"/>
    <x v="0"/>
    <x v="3"/>
    <n v="44792"/>
    <s v=""/>
    <x v="0"/>
    <d v="2025-01-31T00:00:00"/>
    <n v="18.484931506849314"/>
    <x v="1"/>
  </r>
  <r>
    <n v="116303"/>
    <s v="VOLUNTEER"/>
    <x v="0"/>
    <s v="N"/>
    <m/>
    <m/>
    <m/>
    <s v="N"/>
    <m/>
    <x v="1"/>
    <d v="1998-07-07T00:00:00"/>
    <s v="WD3"/>
    <x v="0"/>
    <x v="2"/>
    <n v="42317"/>
    <n v="43488"/>
    <x v="0"/>
    <d v="2025-01-31T00:00:00"/>
    <n v="26.589041095890412"/>
    <x v="5"/>
  </r>
  <r>
    <n v="93145"/>
    <s v="VOLUNTEER"/>
    <x v="0"/>
    <s v="N"/>
    <m/>
    <m/>
    <m/>
    <s v="N"/>
    <m/>
    <x v="1"/>
    <d v="1993-03-10T00:00:00"/>
    <s v="MK8"/>
    <x v="4"/>
    <x v="2"/>
    <n v="40868"/>
    <n v="43693"/>
    <x v="0"/>
    <d v="2025-01-31T00:00:00"/>
    <n v="31.917808219178081"/>
    <x v="5"/>
  </r>
  <r>
    <n v="105140"/>
    <s v="VOLUNTEER"/>
    <x v="0"/>
    <s v="N"/>
    <m/>
    <m/>
    <m/>
    <s v="N"/>
    <m/>
    <x v="1"/>
    <d v="1961-06-22T00:00:00"/>
    <s v="SG6"/>
    <x v="0"/>
    <x v="2"/>
    <n v="41505"/>
    <n v="41537"/>
    <x v="1"/>
    <d v="2025-01-31T00:00:00"/>
    <n v="63.654794520547945"/>
    <x v="0"/>
  </r>
  <r>
    <n v="133274"/>
    <s v="VOLUNTEER"/>
    <x v="1"/>
    <s v="N"/>
    <m/>
    <m/>
    <m/>
    <s v="N"/>
    <m/>
    <x v="1"/>
    <d v="1947-11-03T00:00:00"/>
    <s v="WD3"/>
    <x v="0"/>
    <x v="3"/>
    <n v="43493"/>
    <s v=""/>
    <x v="0"/>
    <d v="2025-01-31T00:00:00"/>
    <n v="77.298630136986304"/>
    <x v="4"/>
  </r>
  <r>
    <n v="124447"/>
    <s v="VOLUNTEER"/>
    <x v="0"/>
    <s v="N"/>
    <m/>
    <m/>
    <m/>
    <s v="N"/>
    <m/>
    <x v="1"/>
    <d v="2000-06-18T00:00:00"/>
    <s v="WD3"/>
    <x v="0"/>
    <x v="2"/>
    <n v="42994"/>
    <n v="43354"/>
    <x v="0"/>
    <d v="2025-01-31T00:00:00"/>
    <n v="24.638356164383563"/>
    <x v="1"/>
  </r>
  <r>
    <n v="140323"/>
    <s v="VOLUNTEER"/>
    <x v="0"/>
    <s v="Y"/>
    <s v="29/09/2021"/>
    <s v="Does not wish to support"/>
    <s v="CMCINALLY"/>
    <s v="N"/>
    <m/>
    <x v="0"/>
    <d v="1960-03-08T00:00:00"/>
    <s v="MK41"/>
    <x v="1"/>
    <x v="3"/>
    <s v="Not Recorded"/>
    <s v="Not Recorded"/>
    <x v="0"/>
    <d v="2025-01-31T00:00:00"/>
    <n v="64.945205479452056"/>
    <x v="0"/>
  </r>
  <r>
    <n v="80800"/>
    <s v="VOLUNTEER"/>
    <x v="0"/>
    <s v="N"/>
    <m/>
    <m/>
    <m/>
    <s v="N"/>
    <m/>
    <x v="0"/>
    <d v="1937-10-19T00:00:00"/>
    <s v="LU5"/>
    <x v="1"/>
    <x v="3"/>
    <n v="39143"/>
    <n v="44525"/>
    <x v="3"/>
    <d v="2025-01-31T00:00:00"/>
    <n v="87.345205479452048"/>
    <x v="4"/>
  </r>
  <r>
    <n v="168344"/>
    <s v="VOLUNTEER"/>
    <x v="1"/>
    <s v="N"/>
    <m/>
    <m/>
    <m/>
    <s v="N"/>
    <m/>
    <x v="0"/>
    <d v="1982-08-20T00:00:00"/>
    <s v="MK45"/>
    <x v="1"/>
    <x v="3"/>
    <s v="Not Recorded"/>
    <s v="Not Recorded"/>
    <x v="4"/>
    <d v="2025-01-31T00:00:00"/>
    <n v="42.479452054794521"/>
    <x v="2"/>
  </r>
  <r>
    <n v="14356"/>
    <s v="VOLUNTEER"/>
    <x v="0"/>
    <s v="Y"/>
    <s v="25/03/2024"/>
    <s v="Vulnerable/Elderly Supporter"/>
    <s v="RCARR"/>
    <s v="Y"/>
    <s v="03/04/2024"/>
    <x v="0"/>
    <d v="1950-08-22T00:00:00"/>
    <s v="MK45"/>
    <x v="1"/>
    <x v="2"/>
    <n v="31789"/>
    <n v="42835"/>
    <x v="3"/>
    <d v="2025-01-31T00:00:00"/>
    <n v="74.495890410958907"/>
    <x v="4"/>
  </r>
  <r>
    <n v="83816"/>
    <s v="VOLUNTEER"/>
    <x v="0"/>
    <s v="N"/>
    <m/>
    <m/>
    <m/>
    <s v="N"/>
    <m/>
    <x v="0"/>
    <d v="1947-04-24T00:00:00"/>
    <s v="LU2"/>
    <x v="1"/>
    <x v="3"/>
    <n v="40879"/>
    <n v="43586"/>
    <x v="0"/>
    <d v="2025-01-31T00:00:00"/>
    <n v="77.827397260273969"/>
    <x v="4"/>
  </r>
  <r>
    <n v="154365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153682"/>
    <s v="VOLUNTEER"/>
    <x v="0"/>
    <s v="N"/>
    <m/>
    <m/>
    <m/>
    <s v="N"/>
    <m/>
    <x v="0"/>
    <d v="1974-07-07T00:00:00"/>
    <s v="MK43"/>
    <x v="1"/>
    <x v="3"/>
    <n v="44529"/>
    <n v="44596"/>
    <x v="0"/>
    <d v="2025-01-31T00:00:00"/>
    <n v="50.605479452054794"/>
    <x v="3"/>
  </r>
  <r>
    <n v="107818"/>
    <s v="VOLUNTEER"/>
    <x v="0"/>
    <s v="N"/>
    <m/>
    <m/>
    <m/>
    <s v="N"/>
    <m/>
    <x v="1"/>
    <d v="1990-04-18T00:00:00"/>
    <s v="AL7"/>
    <x v="0"/>
    <x v="2"/>
    <n v="41746"/>
    <n v="42843"/>
    <x v="0"/>
    <d v="2025-01-31T00:00:00"/>
    <n v="34.813698630136983"/>
    <x v="5"/>
  </r>
  <r>
    <n v="114872"/>
    <s v="VOLUNTEER"/>
    <x v="0"/>
    <s v="N"/>
    <m/>
    <m/>
    <m/>
    <s v="N"/>
    <m/>
    <x v="1"/>
    <d v="1999-04-12T00:00:00"/>
    <s v="SO16"/>
    <x v="2"/>
    <x v="2"/>
    <n v="42322"/>
    <n v="42567"/>
    <x v="0"/>
    <d v="2025-01-31T00:00:00"/>
    <n v="25.824657534246576"/>
    <x v="5"/>
  </r>
  <r>
    <n v="165732"/>
    <s v="VOLUNTEER"/>
    <x v="0"/>
    <s v="N"/>
    <m/>
    <m/>
    <m/>
    <s v="N"/>
    <m/>
    <x v="0"/>
    <d v="1978-08-28T00:00:00"/>
    <s v="EN11"/>
    <x v="0"/>
    <x v="5"/>
    <n v="45313"/>
    <n v="45513"/>
    <x v="0"/>
    <d v="2025-01-31T00:00:00"/>
    <n v="46.460273972602742"/>
    <x v="3"/>
  </r>
  <r>
    <n v="135379"/>
    <s v="VOLUNTEER"/>
    <x v="0"/>
    <s v="N"/>
    <m/>
    <m/>
    <m/>
    <s v="N"/>
    <m/>
    <x v="0"/>
    <d v="1957-01-21T00:00:00"/>
    <s v="WD25"/>
    <x v="0"/>
    <x v="3"/>
    <n v="43608"/>
    <n v="44798"/>
    <x v="0"/>
    <d v="2025-01-31T00:00:00"/>
    <n v="68.07397260273973"/>
    <x v="4"/>
  </r>
  <r>
    <n v="157621"/>
    <s v="VOLUNTEER"/>
    <x v="0"/>
    <s v="N"/>
    <m/>
    <m/>
    <m/>
    <s v="N"/>
    <m/>
    <x v="1"/>
    <d v="1964-02-26T00:00:00"/>
    <s v="LU7"/>
    <x v="1"/>
    <x v="3"/>
    <n v="44819"/>
    <n v="44840"/>
    <x v="0"/>
    <d v="2025-01-31T00:00:00"/>
    <n v="60.972602739726028"/>
    <x v="0"/>
  </r>
  <r>
    <n v="143498"/>
    <s v="VOLUNTEER"/>
    <x v="0"/>
    <s v="N"/>
    <m/>
    <m/>
    <m/>
    <s v="N"/>
    <m/>
    <x v="1"/>
    <d v="2003-08-24T00:00:00"/>
    <s v="LU2"/>
    <x v="1"/>
    <x v="2"/>
    <n v="43871"/>
    <n v="44432"/>
    <x v="0"/>
    <d v="2025-01-31T00:00:00"/>
    <n v="21.454794520547946"/>
    <x v="1"/>
  </r>
  <r>
    <n v="95060"/>
    <s v="VOLUNTEER"/>
    <x v="0"/>
    <s v="N"/>
    <m/>
    <m/>
    <m/>
    <s v="Y"/>
    <s v="06/03/2024"/>
    <x v="0"/>
    <d v="1949-08-21T00:00:00"/>
    <s v="WD3"/>
    <x v="0"/>
    <x v="3"/>
    <n v="41068"/>
    <n v="43488"/>
    <x v="0"/>
    <d v="2025-01-31T00:00:00"/>
    <n v="75.498630136986307"/>
    <x v="4"/>
  </r>
  <r>
    <n v="112424"/>
    <s v="VOLUNTEER"/>
    <x v="0"/>
    <s v="N"/>
    <m/>
    <m/>
    <m/>
    <s v="N"/>
    <m/>
    <x v="0"/>
    <d v="1994-01-20T00:00:00"/>
    <s v="LU1"/>
    <x v="1"/>
    <x v="1"/>
    <n v="42243"/>
    <n v="42278"/>
    <x v="0"/>
    <d v="2025-01-31T00:00:00"/>
    <n v="31.052054794520547"/>
    <x v="5"/>
  </r>
  <r>
    <n v="168961"/>
    <s v="VOLUNTEER"/>
    <x v="1"/>
    <s v="N"/>
    <m/>
    <m/>
    <m/>
    <s v="N"/>
    <m/>
    <x v="0"/>
    <d v="2010-07-08T00:00:00"/>
    <s v="AL5"/>
    <x v="0"/>
    <x v="5"/>
    <n v="45549"/>
    <s v=""/>
    <x v="0"/>
    <d v="2025-01-31T00:00:00"/>
    <n v="14.578082191780823"/>
    <x v="6"/>
  </r>
  <r>
    <n v="168482"/>
    <s v="VOLUNTEER"/>
    <x v="2"/>
    <s v="N"/>
    <m/>
    <m/>
    <m/>
    <s v="N"/>
    <m/>
    <x v="0"/>
    <d v="1989-11-23T00:00:00"/>
    <s v="LU31EF"/>
    <x v="3"/>
    <x v="1"/>
    <s v="Not Recorded"/>
    <s v="Not Recorded"/>
    <x v="1"/>
    <d v="2025-01-31T00:00:00"/>
    <n v="35.213698630136989"/>
    <x v="2"/>
  </r>
  <r>
    <n v="80802"/>
    <s v="VOLUNTEER"/>
    <x v="0"/>
    <s v="N"/>
    <m/>
    <m/>
    <m/>
    <s v="N"/>
    <m/>
    <x v="1"/>
    <d v="1982-02-01T00:00:00"/>
    <s v="LU4"/>
    <x v="1"/>
    <x v="2"/>
    <s v="Not Recorded"/>
    <s v="Not Recorded"/>
    <x v="1"/>
    <d v="2025-01-31T00:00:00"/>
    <n v="43.027397260273972"/>
    <x v="2"/>
  </r>
  <r>
    <n v="168696"/>
    <s v="VOLUNTEER"/>
    <x v="0"/>
    <s v="N"/>
    <m/>
    <m/>
    <m/>
    <s v="N"/>
    <m/>
    <x v="1"/>
    <d v="1997-12-19T00:00:00"/>
    <s v="LU3"/>
    <x v="1"/>
    <x v="5"/>
    <s v="Not Recorded"/>
    <s v="Not Recorded"/>
    <x v="1"/>
    <d v="2025-01-31T00:00:00"/>
    <n v="27.136986301369863"/>
    <x v="5"/>
  </r>
  <r>
    <n v="161301"/>
    <s v="VOLUNTEER"/>
    <x v="0"/>
    <s v="N"/>
    <m/>
    <m/>
    <m/>
    <s v="N"/>
    <m/>
    <x v="1"/>
    <d v="1996-03-17T00:00:00"/>
    <s v="LU1"/>
    <x v="1"/>
    <x v="1"/>
    <s v="Not Recorded"/>
    <s v="Not Recorded"/>
    <x v="1"/>
    <d v="2025-01-31T00:00:00"/>
    <n v="28.895890410958906"/>
    <x v="5"/>
  </r>
  <r>
    <n v="115664"/>
    <s v="VOLUNTEER"/>
    <x v="0"/>
    <s v="N"/>
    <m/>
    <m/>
    <m/>
    <s v="N"/>
    <m/>
    <x v="0"/>
    <d v="1966-03-11T00:00:00"/>
    <s v="SG4"/>
    <x v="0"/>
    <x v="5"/>
    <n v="42374"/>
    <n v="42643"/>
    <x v="0"/>
    <d v="2025-01-31T00:00:00"/>
    <n v="58.934246575342463"/>
    <x v="0"/>
  </r>
  <r>
    <n v="166584"/>
    <s v="VOLUNTEER"/>
    <x v="0"/>
    <s v="N"/>
    <m/>
    <m/>
    <m/>
    <s v="N"/>
    <m/>
    <x v="1"/>
    <d v="1996-08-10T00:00:00"/>
    <s v="LU1"/>
    <x v="1"/>
    <x v="5"/>
    <s v="Not Recorded"/>
    <s v="Not Recorded"/>
    <x v="1"/>
    <d v="2025-01-31T00:00:00"/>
    <n v="28.495890410958904"/>
    <x v="5"/>
  </r>
  <r>
    <n v="426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54838"/>
    <s v="VOLUNTEER"/>
    <x v="0"/>
    <s v="N"/>
    <m/>
    <m/>
    <m/>
    <s v="N"/>
    <m/>
    <x v="1"/>
    <d v="2003-04-03T00:00:00"/>
    <s v="LU3"/>
    <x v="1"/>
    <x v="0"/>
    <n v="44653"/>
    <n v="44723"/>
    <x v="0"/>
    <d v="2025-01-31T00:00:00"/>
    <n v="21.846575342465755"/>
    <x v="1"/>
  </r>
  <r>
    <n v="107525"/>
    <s v="VOLUNTEER"/>
    <x v="0"/>
    <s v="N"/>
    <m/>
    <m/>
    <m/>
    <s v="N"/>
    <m/>
    <x v="1"/>
    <d v="1992-09-09T00:00:00"/>
    <s v="HP2"/>
    <x v="0"/>
    <x v="2"/>
    <n v="41939"/>
    <n v="41939"/>
    <x v="1"/>
    <d v="2025-01-31T00:00:00"/>
    <n v="32.416438356164385"/>
    <x v="5"/>
  </r>
  <r>
    <n v="91231"/>
    <s v="VOLUNTEER"/>
    <x v="1"/>
    <s v="N"/>
    <m/>
    <m/>
    <m/>
    <s v="N"/>
    <m/>
    <x v="0"/>
    <d v="1955-01-04T00:00:00"/>
    <s v="LU3"/>
    <x v="1"/>
    <x v="3"/>
    <s v="Not Recorded"/>
    <s v="Not Recorded"/>
    <x v="0"/>
    <d v="2025-01-31T00:00:00"/>
    <n v="70.123287671232873"/>
    <x v="4"/>
  </r>
  <r>
    <n v="107307"/>
    <s v="VOLUNTEER"/>
    <x v="0"/>
    <s v="N"/>
    <m/>
    <m/>
    <m/>
    <s v="N"/>
    <m/>
    <x v="0"/>
    <d v="1977-02-11T00:00:00"/>
    <s v="MK45"/>
    <x v="1"/>
    <x v="3"/>
    <n v="41709"/>
    <n v="43011"/>
    <x v="0"/>
    <d v="2025-01-31T00:00:00"/>
    <n v="48.0027397260274"/>
    <x v="3"/>
  </r>
  <r>
    <n v="51727"/>
    <s v="VOLUNTEER"/>
    <x v="0"/>
    <s v="N"/>
    <m/>
    <m/>
    <m/>
    <s v="N"/>
    <m/>
    <x v="0"/>
    <d v="1944-09-26T00:00:00"/>
    <s v="LU3"/>
    <x v="1"/>
    <x v="2"/>
    <n v="39251"/>
    <n v="44664"/>
    <x v="3"/>
    <d v="2025-01-31T00:00:00"/>
    <n v="80.402739726027391"/>
    <x v="4"/>
  </r>
  <r>
    <n v="106645"/>
    <s v="VOLUNTEER"/>
    <x v="0"/>
    <s v="N"/>
    <m/>
    <m/>
    <m/>
    <s v="N"/>
    <m/>
    <x v="0"/>
    <d v="1953-03-03T00:00:00"/>
    <s v="AL3"/>
    <x v="0"/>
    <x v="3"/>
    <n v="41568"/>
    <n v="44777"/>
    <x v="0"/>
    <d v="2025-01-31T00:00:00"/>
    <n v="71.964383561643842"/>
    <x v="4"/>
  </r>
  <r>
    <n v="79419"/>
    <s v="VOLUNTEER"/>
    <x v="0"/>
    <s v="N"/>
    <m/>
    <m/>
    <m/>
    <s v="N"/>
    <m/>
    <x v="1"/>
    <d v="1940-05-15T00:00:00"/>
    <s v="LU1"/>
    <x v="1"/>
    <x v="1"/>
    <n v="1"/>
    <n v="1"/>
    <x v="1"/>
    <d v="2025-01-31T00:00:00"/>
    <n v="84.772602739726025"/>
    <x v="4"/>
  </r>
  <r>
    <n v="78292"/>
    <s v="VOLUNTEER"/>
    <x v="0"/>
    <s v="N"/>
    <m/>
    <m/>
    <m/>
    <s v="N"/>
    <m/>
    <x v="0"/>
    <d v="1959-06-08T00:00:00"/>
    <s v="MK10"/>
    <x v="4"/>
    <x v="3"/>
    <n v="43553"/>
    <n v="44650"/>
    <x v="0"/>
    <d v="2025-01-31T00:00:00"/>
    <n v="65.69589041095891"/>
    <x v="4"/>
  </r>
  <r>
    <n v="154011"/>
    <s v="VOLUNTEER"/>
    <x v="0"/>
    <s v="N"/>
    <m/>
    <m/>
    <m/>
    <s v="N"/>
    <m/>
    <x v="0"/>
    <d v="1954-01-12T00:00:00"/>
    <s v="LU1"/>
    <x v="1"/>
    <x v="5"/>
    <s v="Not Recorded"/>
    <s v="Not Recorded"/>
    <x v="1"/>
    <d v="2025-01-31T00:00:00"/>
    <n v="71.101369863013701"/>
    <x v="4"/>
  </r>
  <r>
    <n v="101846"/>
    <s v="VOLUNTEER"/>
    <x v="0"/>
    <s v="N"/>
    <m/>
    <m/>
    <m/>
    <s v="N"/>
    <m/>
    <x v="0"/>
    <d v="1989-12-11T00:00:00"/>
    <s v="LU4"/>
    <x v="1"/>
    <x v="3"/>
    <n v="41311"/>
    <n v="41334"/>
    <x v="1"/>
    <d v="2025-01-31T00:00:00"/>
    <n v="35.164383561643838"/>
    <x v="2"/>
  </r>
  <r>
    <n v="117916"/>
    <s v="VOLUNTEER"/>
    <x v="0"/>
    <s v="N"/>
    <m/>
    <m/>
    <m/>
    <s v="N"/>
    <m/>
    <x v="0"/>
    <d v="1993-01-29T00:00:00"/>
    <s v="MK45"/>
    <x v="1"/>
    <x v="3"/>
    <s v="Not Recorded"/>
    <s v="Not Recorded"/>
    <x v="1"/>
    <d v="2025-01-31T00:00:00"/>
    <n v="32.027397260273972"/>
    <x v="5"/>
  </r>
  <r>
    <n v="126594"/>
    <s v="VOLUNTEER"/>
    <x v="1"/>
    <s v="N"/>
    <m/>
    <m/>
    <m/>
    <s v="N"/>
    <m/>
    <x v="0"/>
    <d v="1962-07-02T00:00:00"/>
    <s v="AL1"/>
    <x v="0"/>
    <x v="3"/>
    <n v="43157"/>
    <s v=""/>
    <x v="0"/>
    <d v="2025-01-31T00:00:00"/>
    <n v="62.627397260273973"/>
    <x v="0"/>
  </r>
  <r>
    <n v="104378"/>
    <s v="VOLUNTEER"/>
    <x v="0"/>
    <s v="N"/>
    <m/>
    <m/>
    <m/>
    <s v="N"/>
    <m/>
    <x v="0"/>
    <d v="1998-08-21T00:00:00"/>
    <s v="HP1"/>
    <x v="0"/>
    <x v="2"/>
    <n v="41394"/>
    <n v="41501"/>
    <x v="1"/>
    <d v="2025-01-31T00:00:00"/>
    <n v="26.465753424657535"/>
    <x v="5"/>
  </r>
  <r>
    <n v="68118"/>
    <s v="VOLUNTEER"/>
    <x v="0"/>
    <s v="N"/>
    <m/>
    <m/>
    <m/>
    <s v="N"/>
    <m/>
    <x v="0"/>
    <d v="1997-11-26T00:00:00"/>
    <s v="SG2"/>
    <x v="0"/>
    <x v="3"/>
    <s v="Not Recorded"/>
    <s v="Not Recorded"/>
    <x v="1"/>
    <d v="2025-01-31T00:00:00"/>
    <n v="27.2"/>
    <x v="5"/>
  </r>
  <r>
    <n v="80806"/>
    <s v="VOLUNTEER"/>
    <x v="0"/>
    <s v="N"/>
    <m/>
    <m/>
    <m/>
    <s v="N"/>
    <m/>
    <x v="1"/>
    <d v="1940-06-29T00:00:00"/>
    <s v="LU3"/>
    <x v="1"/>
    <x v="3"/>
    <n v="37310"/>
    <n v="41292"/>
    <x v="1"/>
    <d v="2025-01-31T00:00:00"/>
    <n v="84.649315068493152"/>
    <x v="4"/>
  </r>
  <r>
    <n v="95363"/>
    <s v="VOLUNTEER"/>
    <x v="0"/>
    <s v="N"/>
    <m/>
    <m/>
    <m/>
    <s v="N"/>
    <m/>
    <x v="1"/>
    <d v="1993-06-10T00:00:00"/>
    <s v="MK2"/>
    <x v="4"/>
    <x v="2"/>
    <n v="41100"/>
    <n v="42845"/>
    <x v="0"/>
    <d v="2025-01-31T00:00:00"/>
    <n v="31.665753424657535"/>
    <x v="5"/>
  </r>
  <r>
    <n v="80805"/>
    <s v="VOLUNTEER"/>
    <x v="0"/>
    <s v="N"/>
    <m/>
    <m/>
    <m/>
    <s v="N"/>
    <m/>
    <x v="0"/>
    <d v="1940-06-29T00:00:00"/>
    <s v="LU3"/>
    <x v="1"/>
    <x v="3"/>
    <n v="38359"/>
    <n v="40923"/>
    <x v="1"/>
    <d v="2025-01-31T00:00:00"/>
    <n v="84.649315068493152"/>
    <x v="4"/>
  </r>
  <r>
    <n v="114350"/>
    <s v="VOLUNTEER"/>
    <x v="1"/>
    <s v="N"/>
    <m/>
    <m/>
    <m/>
    <s v="N"/>
    <m/>
    <x v="0"/>
    <d v="1944-01-18T00:00:00"/>
    <s v="WD7"/>
    <x v="0"/>
    <x v="3"/>
    <s v="Not Recorded"/>
    <s v="Not Recorded"/>
    <x v="0"/>
    <d v="2025-01-31T00:00:00"/>
    <n v="81.093150684931501"/>
    <x v="4"/>
  </r>
  <r>
    <n v="18933"/>
    <s v="VOLUNTEER"/>
    <x v="0"/>
    <s v="N"/>
    <m/>
    <m/>
    <m/>
    <s v="N"/>
    <m/>
    <x v="0"/>
    <m/>
    <s v="MK45"/>
    <x v="1"/>
    <x v="2"/>
    <n v="41170"/>
    <n v="42631"/>
    <x v="1"/>
    <d v="2025-01-31T00:00:00"/>
    <n v="125.17260273972603"/>
    <x v="4"/>
  </r>
  <r>
    <n v="83190"/>
    <s v="VOLUNTEER"/>
    <x v="0"/>
    <s v="N"/>
    <m/>
    <m/>
    <m/>
    <s v="N"/>
    <m/>
    <x v="0"/>
    <d v="1963-04-02T00:00:00"/>
    <s v="MK2"/>
    <x v="4"/>
    <x v="2"/>
    <n v="40849"/>
    <n v="44447"/>
    <x v="0"/>
    <d v="2025-01-31T00:00:00"/>
    <n v="61.876712328767127"/>
    <x v="0"/>
  </r>
  <r>
    <n v="154362"/>
    <s v="VOLUNTEER"/>
    <x v="1"/>
    <s v="N"/>
    <m/>
    <m/>
    <m/>
    <s v="N"/>
    <m/>
    <x v="0"/>
    <m/>
    <s v="LU2"/>
    <x v="1"/>
    <x v="6"/>
    <n v="44548"/>
    <s v=""/>
    <x v="2"/>
    <d v="2025-01-31T00:00:00"/>
    <n v="125.17260273972603"/>
    <x v="4"/>
  </r>
  <r>
    <n v="102756"/>
    <s v="VOLUNTEER"/>
    <x v="0"/>
    <s v="N"/>
    <m/>
    <m/>
    <m/>
    <s v="N"/>
    <m/>
    <x v="0"/>
    <d v="1965-04-18T00:00:00"/>
    <s v="LU2"/>
    <x v="1"/>
    <x v="3"/>
    <n v="41340"/>
    <n v="42121"/>
    <x v="1"/>
    <d v="2025-01-31T00:00:00"/>
    <n v="59.830136986301369"/>
    <x v="0"/>
  </r>
  <r>
    <n v="168515"/>
    <s v="VOLUNTEER"/>
    <x v="2"/>
    <s v="N"/>
    <m/>
    <m/>
    <m/>
    <s v="N"/>
    <m/>
    <x v="0"/>
    <d v="2006-01-12T00:00:00"/>
    <s v="LU3"/>
    <x v="1"/>
    <x v="5"/>
    <s v="Not Recorded"/>
    <s v="Not Recorded"/>
    <x v="1"/>
    <d v="2025-01-31T00:00:00"/>
    <n v="19.065753424657533"/>
    <x v="1"/>
  </r>
  <r>
    <n v="118313"/>
    <s v="VOLUNTEER"/>
    <x v="0"/>
    <s v="N"/>
    <m/>
    <m/>
    <m/>
    <s v="N"/>
    <m/>
    <x v="0"/>
    <d v="2000-10-07T00:00:00"/>
    <s v="WD25"/>
    <x v="0"/>
    <x v="2"/>
    <n v="42456"/>
    <n v="42592"/>
    <x v="0"/>
    <d v="2025-01-31T00:00:00"/>
    <n v="24.334246575342465"/>
    <x v="1"/>
  </r>
  <r>
    <n v="110800"/>
    <s v="VOLUNTEER"/>
    <x v="0"/>
    <s v="N"/>
    <m/>
    <m/>
    <m/>
    <s v="N"/>
    <m/>
    <x v="0"/>
    <d v="1956-03-10T00:00:00"/>
    <s v="WD7"/>
    <x v="0"/>
    <x v="3"/>
    <n v="42027"/>
    <n v="42055"/>
    <x v="0"/>
    <d v="2025-01-31T00:00:00"/>
    <n v="68.942465753424656"/>
    <x v="4"/>
  </r>
  <r>
    <n v="103910"/>
    <s v="VOLUNTEER"/>
    <x v="0"/>
    <s v="N"/>
    <m/>
    <m/>
    <m/>
    <s v="N"/>
    <m/>
    <x v="0"/>
    <d v="1996-09-01T00:00:00"/>
    <s v="AL7"/>
    <x v="0"/>
    <x v="2"/>
    <n v="41423"/>
    <n v="41456"/>
    <x v="1"/>
    <d v="2025-01-31T00:00:00"/>
    <n v="28.435616438356163"/>
    <x v="5"/>
  </r>
  <r>
    <n v="81943"/>
    <s v="VOLUNTEER"/>
    <x v="0"/>
    <s v="N"/>
    <m/>
    <m/>
    <m/>
    <s v="N"/>
    <m/>
    <x v="0"/>
    <d v="1980-01-27T00:00:00"/>
    <s v="SG1"/>
    <x v="0"/>
    <x v="2"/>
    <n v="40763"/>
    <n v="40865"/>
    <x v="1"/>
    <d v="2025-01-31T00:00:00"/>
    <n v="45.043835616438358"/>
    <x v="3"/>
  </r>
  <r>
    <n v="82124"/>
    <s v="VOLUNTEER"/>
    <x v="0"/>
    <s v="N"/>
    <m/>
    <m/>
    <m/>
    <s v="N"/>
    <m/>
    <x v="0"/>
    <d v="1983-06-11T00:00:00"/>
    <s v="LU3"/>
    <x v="1"/>
    <x v="3"/>
    <n v="40835"/>
    <n v="40962"/>
    <x v="1"/>
    <d v="2025-01-31T00:00:00"/>
    <n v="41.671232876712331"/>
    <x v="2"/>
  </r>
  <r>
    <n v="121588"/>
    <s v="VOLUNTEER"/>
    <x v="0"/>
    <s v="N"/>
    <m/>
    <m/>
    <m/>
    <s v="N"/>
    <m/>
    <x v="0"/>
    <d v="1952-09-13T00:00:00"/>
    <s v="WD25"/>
    <x v="0"/>
    <x v="3"/>
    <n v="42788"/>
    <n v="43586"/>
    <x v="0"/>
    <d v="2025-01-31T00:00:00"/>
    <n v="72.432876712328763"/>
    <x v="4"/>
  </r>
  <r>
    <n v="143611"/>
    <s v="VOLUNTEER"/>
    <x v="0"/>
    <s v="N"/>
    <m/>
    <m/>
    <m/>
    <s v="N"/>
    <m/>
    <x v="0"/>
    <d v="1998-05-01T00:00:00"/>
    <s v="MK13"/>
    <x v="4"/>
    <x v="1"/>
    <s v="Not Recorded"/>
    <s v="Not Recorded"/>
    <x v="1"/>
    <d v="2025-01-31T00:00:00"/>
    <n v="26.772602739726029"/>
    <x v="5"/>
  </r>
  <r>
    <n v="126385"/>
    <s v="VOLUNTEER"/>
    <x v="0"/>
    <s v="N"/>
    <m/>
    <m/>
    <m/>
    <s v="N"/>
    <m/>
    <x v="0"/>
    <d v="1997-06-14T00:00:00"/>
    <s v="SW19"/>
    <x v="2"/>
    <x v="3"/>
    <s v="Not Recorded"/>
    <s v="Not Recorded"/>
    <x v="1"/>
    <d v="2025-01-31T00:00:00"/>
    <n v="27.652054794520549"/>
    <x v="5"/>
  </r>
  <r>
    <n v="163426"/>
    <s v="VOLUNTEER"/>
    <x v="0"/>
    <s v="N"/>
    <m/>
    <m/>
    <m/>
    <s v="N"/>
    <m/>
    <x v="1"/>
    <d v="1992-05-08T00:00:00"/>
    <s v="LU2"/>
    <x v="1"/>
    <x v="1"/>
    <s v="Not Recorded"/>
    <s v="Not Recorded"/>
    <x v="1"/>
    <d v="2025-01-31T00:00:00"/>
    <n v="32.756164383561647"/>
    <x v="5"/>
  </r>
  <r>
    <n v="158158"/>
    <s v="VOLUNTEER"/>
    <x v="0"/>
    <s v="N"/>
    <m/>
    <m/>
    <m/>
    <s v="N"/>
    <m/>
    <x v="0"/>
    <d v="2005-12-03T00:00:00"/>
    <s v="LU2"/>
    <x v="1"/>
    <x v="5"/>
    <n v="45296"/>
    <n v="45541"/>
    <x v="3"/>
    <d v="2025-01-31T00:00:00"/>
    <n v="19.175342465753424"/>
    <x v="1"/>
  </r>
  <r>
    <n v="141334"/>
    <s v="VOLUNTEER"/>
    <x v="0"/>
    <s v="N"/>
    <m/>
    <m/>
    <m/>
    <s v="N"/>
    <m/>
    <x v="0"/>
    <d v="1999-11-22T00:00:00"/>
    <s v="AL5"/>
    <x v="0"/>
    <x v="3"/>
    <n v="43803"/>
    <n v="44432"/>
    <x v="0"/>
    <d v="2025-01-31T00:00:00"/>
    <n v="25.210958904109589"/>
    <x v="5"/>
  </r>
  <r>
    <n v="162019"/>
    <s v="VOLUNTEER"/>
    <x v="1"/>
    <s v="N"/>
    <m/>
    <m/>
    <m/>
    <s v="N"/>
    <m/>
    <x v="0"/>
    <d v="1950-10-07T00:00:00"/>
    <s v="MK43"/>
    <x v="1"/>
    <x v="3"/>
    <n v="44370"/>
    <s v=""/>
    <x v="0"/>
    <d v="2025-01-31T00:00:00"/>
    <n v="74.369863013698634"/>
    <x v="4"/>
  </r>
  <r>
    <n v="113013"/>
    <s v="VOLUNTEER"/>
    <x v="0"/>
    <s v="N"/>
    <m/>
    <m/>
    <m/>
    <s v="N"/>
    <m/>
    <x v="0"/>
    <d v="1972-06-05T00:00:00"/>
    <s v="MK6"/>
    <x v="4"/>
    <x v="2"/>
    <n v="42185"/>
    <n v="42845"/>
    <x v="0"/>
    <d v="2025-01-31T00:00:00"/>
    <n v="52.69315068493151"/>
    <x v="3"/>
  </r>
  <r>
    <n v="124582"/>
    <s v="VOLUNTEER"/>
    <x v="0"/>
    <s v="N"/>
    <m/>
    <m/>
    <m/>
    <s v="N"/>
    <m/>
    <x v="0"/>
    <d v="1994-09-11T00:00:00"/>
    <s v="TF3"/>
    <x v="3"/>
    <x v="5"/>
    <s v="Not Recorded"/>
    <s v="Not Recorded"/>
    <x v="1"/>
    <d v="2025-01-31T00:00:00"/>
    <n v="30.410958904109588"/>
    <x v="5"/>
  </r>
  <r>
    <n v="139867"/>
    <s v="VOLUNTEER"/>
    <x v="0"/>
    <s v="N"/>
    <m/>
    <m/>
    <m/>
    <s v="N"/>
    <m/>
    <x v="0"/>
    <d v="2002-11-22T00:00:00"/>
    <s v="LU2"/>
    <x v="1"/>
    <x v="0"/>
    <s v="Not Recorded"/>
    <s v="Not Recorded"/>
    <x v="1"/>
    <d v="2025-01-31T00:00:00"/>
    <n v="22.208219178082192"/>
    <x v="1"/>
  </r>
  <r>
    <n v="94667"/>
    <s v="VOLUNTEER"/>
    <x v="0"/>
    <s v="N"/>
    <m/>
    <m/>
    <m/>
    <s v="N"/>
    <m/>
    <x v="0"/>
    <d v="1935-07-14T00:00:00"/>
    <s v="AL2"/>
    <x v="0"/>
    <x v="2"/>
    <n v="40977"/>
    <n v="44427"/>
    <x v="0"/>
    <d v="2025-01-31T00:00:00"/>
    <n v="89.61369863013698"/>
    <x v="4"/>
  </r>
  <r>
    <n v="47385"/>
    <s v="VOLUNTEER"/>
    <x v="0"/>
    <s v="N"/>
    <m/>
    <m/>
    <m/>
    <s v="N"/>
    <m/>
    <x v="1"/>
    <m/>
    <s v="MK45"/>
    <x v="1"/>
    <x v="2"/>
    <n v="39264"/>
    <n v="42205"/>
    <x v="2"/>
    <d v="2025-01-31T00:00:00"/>
    <n v="125.17260273972603"/>
    <x v="4"/>
  </r>
  <r>
    <n v="130972"/>
    <s v="VOLUNTEER"/>
    <x v="0"/>
    <s v="N"/>
    <m/>
    <m/>
    <m/>
    <s v="N"/>
    <m/>
    <x v="0"/>
    <d v="1967-04-13T00:00:00"/>
    <s v="AL5"/>
    <x v="0"/>
    <x v="3"/>
    <n v="43367"/>
    <n v="43449"/>
    <x v="0"/>
    <d v="2025-01-31T00:00:00"/>
    <n v="57.843835616438355"/>
    <x v="0"/>
  </r>
  <r>
    <n v="53703"/>
    <s v="VOLUNTEER"/>
    <x v="0"/>
    <s v="N"/>
    <m/>
    <m/>
    <m/>
    <s v="N"/>
    <m/>
    <x v="0"/>
    <d v="1948-02-18T00:00:00"/>
    <s v="LU6"/>
    <x v="1"/>
    <x v="3"/>
    <n v="40333"/>
    <n v="44182"/>
    <x v="3"/>
    <d v="2025-01-31T00:00:00"/>
    <n v="77.0054794520548"/>
    <x v="4"/>
  </r>
  <r>
    <n v="94219"/>
    <s v="VOLUNTEER"/>
    <x v="1"/>
    <s v="N"/>
    <m/>
    <m/>
    <m/>
    <s v="N"/>
    <m/>
    <x v="0"/>
    <d v="1948-11-07T00:00:00"/>
    <s v="AL2"/>
    <x v="0"/>
    <x v="2"/>
    <n v="41001"/>
    <s v=""/>
    <x v="0"/>
    <d v="2025-01-31T00:00:00"/>
    <n v="76.284931506849318"/>
    <x v="4"/>
  </r>
  <r>
    <n v="116311"/>
    <s v="VOLUNTEER"/>
    <x v="0"/>
    <s v="Y"/>
    <s v="26/04/2024"/>
    <s v="Does not wish to support"/>
    <s v="CMCINALLY"/>
    <s v="N"/>
    <m/>
    <x v="0"/>
    <d v="2001-02-20T00:00:00"/>
    <s v="WD3"/>
    <x v="0"/>
    <x v="3"/>
    <s v="Not Recorded"/>
    <s v="Not Recorded"/>
    <x v="0"/>
    <d v="2025-01-31T00:00:00"/>
    <n v="23.961643835616439"/>
    <x v="1"/>
  </r>
  <r>
    <n v="151127"/>
    <s v="VOLUNTEER"/>
    <x v="0"/>
    <s v="N"/>
    <m/>
    <m/>
    <m/>
    <s v="N"/>
    <m/>
    <x v="1"/>
    <d v="2005-06-30T00:00:00"/>
    <s v="MK5"/>
    <x v="4"/>
    <x v="2"/>
    <s v="Not Recorded"/>
    <s v="Not Recorded"/>
    <x v="1"/>
    <d v="2025-01-31T00:00:00"/>
    <n v="19.602739726027398"/>
    <x v="1"/>
  </r>
  <r>
    <n v="163437"/>
    <s v="VOLUNTEER"/>
    <x v="0"/>
    <s v="N"/>
    <m/>
    <m/>
    <m/>
    <s v="N"/>
    <m/>
    <x v="0"/>
    <d v="2005-01-12T00:00:00"/>
    <s v="LU7"/>
    <x v="1"/>
    <x v="0"/>
    <s v="Not Recorded"/>
    <s v="Not Recorded"/>
    <x v="0"/>
    <d v="2025-01-31T00:00:00"/>
    <n v="20.065753424657533"/>
    <x v="1"/>
  </r>
  <r>
    <n v="135692"/>
    <s v="VOLUNTEER"/>
    <x v="0"/>
    <s v="N"/>
    <m/>
    <m/>
    <m/>
    <s v="N"/>
    <m/>
    <x v="0"/>
    <d v="1993-03-30T00:00:00"/>
    <s v="SG12"/>
    <x v="0"/>
    <x v="3"/>
    <n v="43385"/>
    <n v="43892"/>
    <x v="0"/>
    <d v="2025-01-31T00:00:00"/>
    <n v="31.863013698630137"/>
    <x v="5"/>
  </r>
  <r>
    <n v="81355"/>
    <s v="VOLUNTEER"/>
    <x v="0"/>
    <s v="N"/>
    <m/>
    <m/>
    <m/>
    <s v="N"/>
    <m/>
    <x v="0"/>
    <d v="1993-02-14T00:00:00"/>
    <s v="MK40"/>
    <x v="1"/>
    <x v="2"/>
    <n v="40732"/>
    <n v="41621"/>
    <x v="1"/>
    <d v="2025-01-31T00:00:00"/>
    <n v="31.983561643835618"/>
    <x v="5"/>
  </r>
  <r>
    <n v="103855"/>
    <s v="VOLUNTEER"/>
    <x v="0"/>
    <s v="N"/>
    <m/>
    <m/>
    <m/>
    <s v="N"/>
    <m/>
    <x v="1"/>
    <d v="1993-07-09T00:00:00"/>
    <s v="LU3"/>
    <x v="1"/>
    <x v="3"/>
    <n v="41577"/>
    <n v="41577"/>
    <x v="1"/>
    <d v="2025-01-31T00:00:00"/>
    <n v="31.586301369863012"/>
    <x v="5"/>
  </r>
  <r>
    <n v="156914"/>
    <s v="VOLUNTEER"/>
    <x v="1"/>
    <s v="N"/>
    <m/>
    <m/>
    <m/>
    <s v="N"/>
    <m/>
    <x v="0"/>
    <d v="1958-06-01T00:00:00"/>
    <s v="EN3"/>
    <x v="2"/>
    <x v="3"/>
    <n v="44763"/>
    <s v=""/>
    <x v="0"/>
    <d v="2025-01-31T00:00:00"/>
    <n v="66.715068493150682"/>
    <x v="4"/>
  </r>
  <r>
    <n v="142400"/>
    <s v="VOLUNTEER"/>
    <x v="0"/>
    <s v="N"/>
    <m/>
    <m/>
    <m/>
    <s v="N"/>
    <m/>
    <x v="0"/>
    <d v="1982-04-12T00:00:00"/>
    <s v="LU2"/>
    <x v="1"/>
    <x v="1"/>
    <n v="43837"/>
    <n v="44439"/>
    <x v="0"/>
    <d v="2025-01-31T00:00:00"/>
    <n v="42.835616438356162"/>
    <x v="2"/>
  </r>
  <r>
    <n v="161734"/>
    <s v="VOLUNTEER"/>
    <x v="0"/>
    <s v="N"/>
    <m/>
    <m/>
    <m/>
    <s v="N"/>
    <m/>
    <x v="0"/>
    <d v="2006-08-17T00:00:00"/>
    <s v="LU2"/>
    <x v="1"/>
    <x v="5"/>
    <s v="Not Recorded"/>
    <s v="Not Recorded"/>
    <x v="1"/>
    <d v="2025-01-31T00:00:00"/>
    <n v="18.471232876712328"/>
    <x v="1"/>
  </r>
  <r>
    <n v="150362"/>
    <s v="VOLUNTEER"/>
    <x v="0"/>
    <s v="N"/>
    <m/>
    <m/>
    <m/>
    <s v="N"/>
    <m/>
    <x v="0"/>
    <d v="2002-08-16T00:00:00"/>
    <s v="WD19"/>
    <x v="0"/>
    <x v="0"/>
    <s v="Not Recorded"/>
    <s v="Not Recorded"/>
    <x v="0"/>
    <d v="2025-01-31T00:00:00"/>
    <n v="22.476712328767125"/>
    <x v="1"/>
  </r>
  <r>
    <n v="108520"/>
    <s v="VOLUNTEER"/>
    <x v="0"/>
    <s v="N"/>
    <m/>
    <m/>
    <m/>
    <s v="N"/>
    <m/>
    <x v="1"/>
    <d v="1995-01-14T00:00:00"/>
    <s v="WD25"/>
    <x v="0"/>
    <x v="2"/>
    <n v="41832"/>
    <n v="41883"/>
    <x v="0"/>
    <d v="2025-01-31T00:00:00"/>
    <n v="30.068493150684933"/>
    <x v="5"/>
  </r>
  <r>
    <n v="146669"/>
    <s v="VOLUNTEER"/>
    <x v="0"/>
    <s v="N"/>
    <m/>
    <m/>
    <m/>
    <s v="N"/>
    <m/>
    <x v="0"/>
    <d v="1966-06-11T00:00:00"/>
    <s v="MK43"/>
    <x v="1"/>
    <x v="3"/>
    <n v="44107"/>
    <n v="44298"/>
    <x v="0"/>
    <d v="2025-01-31T00:00:00"/>
    <n v="58.682191780821917"/>
    <x v="0"/>
  </r>
  <r>
    <n v="93711"/>
    <s v="VOLUNTEER"/>
    <x v="0"/>
    <s v="N"/>
    <m/>
    <m/>
    <m/>
    <s v="N"/>
    <m/>
    <x v="0"/>
    <d v="1996-11-17T00:00:00"/>
    <s v="MK4"/>
    <x v="4"/>
    <x v="4"/>
    <n v="41241"/>
    <n v="41260"/>
    <x v="1"/>
    <d v="2025-01-31T00:00:00"/>
    <n v="28.224657534246575"/>
    <x v="5"/>
  </r>
  <r>
    <n v="155104"/>
    <s v="VOLUNTEER"/>
    <x v="0"/>
    <s v="N"/>
    <m/>
    <m/>
    <m/>
    <s v="N"/>
    <m/>
    <x v="0"/>
    <d v="2007-08-29T00:00:00"/>
    <s v="WD23"/>
    <x v="0"/>
    <x v="3"/>
    <s v="Not Recorded"/>
    <s v="Not Recorded"/>
    <x v="0"/>
    <d v="2025-01-31T00:00:00"/>
    <n v="17.438356164383563"/>
    <x v="1"/>
  </r>
  <r>
    <n v="105153"/>
    <s v="VOLUNTEER"/>
    <x v="0"/>
    <s v="N"/>
    <m/>
    <m/>
    <m/>
    <s v="N"/>
    <m/>
    <x v="0"/>
    <d v="1999-01-26T00:00:00"/>
    <s v="AL2"/>
    <x v="0"/>
    <x v="2"/>
    <n v="41503"/>
    <n v="42838"/>
    <x v="0"/>
    <d v="2025-01-31T00:00:00"/>
    <n v="26.032876712328768"/>
    <x v="5"/>
  </r>
  <r>
    <n v="133350"/>
    <s v="VOLUNTEER"/>
    <x v="0"/>
    <s v="N"/>
    <m/>
    <m/>
    <m/>
    <s v="N"/>
    <m/>
    <x v="0"/>
    <d v="2001-05-20T00:00:00"/>
    <s v="SG2"/>
    <x v="0"/>
    <x v="3"/>
    <n v="43386"/>
    <n v="44757"/>
    <x v="0"/>
    <d v="2025-01-31T00:00:00"/>
    <n v="23.717808219178082"/>
    <x v="1"/>
  </r>
  <r>
    <n v="118573"/>
    <s v="VOLUNTEER"/>
    <x v="0"/>
    <s v="N"/>
    <m/>
    <m/>
    <m/>
    <s v="N"/>
    <m/>
    <x v="0"/>
    <d v="2002-05-15T00:00:00"/>
    <s v="AL2"/>
    <x v="0"/>
    <x v="2"/>
    <s v="Not Recorded"/>
    <s v="Not Recorded"/>
    <x v="1"/>
    <d v="2025-01-31T00:00:00"/>
    <n v="22.731506849315068"/>
    <x v="1"/>
  </r>
  <r>
    <n v="162010"/>
    <s v="VOLUNTEER"/>
    <x v="1"/>
    <s v="N"/>
    <m/>
    <m/>
    <m/>
    <s v="N"/>
    <m/>
    <x v="0"/>
    <d v="2009-11-12T00:00:00"/>
    <s v="MK42"/>
    <x v="1"/>
    <x v="3"/>
    <n v="44668"/>
    <s v=""/>
    <x v="0"/>
    <d v="2025-01-31T00:00:00"/>
    <n v="15.230136986301369"/>
    <x v="6"/>
  </r>
  <r>
    <n v="145582"/>
    <s v="VOLUNTEER"/>
    <x v="0"/>
    <s v="N"/>
    <m/>
    <m/>
    <m/>
    <s v="N"/>
    <m/>
    <x v="0"/>
    <d v="1991-09-10T00:00:00"/>
    <s v="LU6"/>
    <x v="1"/>
    <x v="3"/>
    <s v="Not Recorded"/>
    <s v="Not Recorded"/>
    <x v="1"/>
    <d v="2025-01-31T00:00:00"/>
    <n v="33.416438356164385"/>
    <x v="5"/>
  </r>
  <r>
    <n v="112310"/>
    <s v="VOLUNTEER"/>
    <x v="0"/>
    <s v="N"/>
    <m/>
    <m/>
    <m/>
    <s v="N"/>
    <m/>
    <x v="0"/>
    <m/>
    <s v="S66"/>
    <x v="3"/>
    <x v="3"/>
    <n v="42557"/>
    <n v="42778"/>
    <x v="2"/>
    <d v="2025-01-31T00:00:00"/>
    <n v="125.17260273972603"/>
    <x v="4"/>
  </r>
  <r>
    <n v="107709"/>
    <s v="VOLUNTEER"/>
    <x v="0"/>
    <s v="N"/>
    <m/>
    <m/>
    <m/>
    <s v="N"/>
    <m/>
    <x v="0"/>
    <d v="1996-11-23T00:00:00"/>
    <s v="CM23"/>
    <x v="0"/>
    <x v="2"/>
    <n v="41677"/>
    <n v="42835"/>
    <x v="0"/>
    <d v="2025-01-31T00:00:00"/>
    <n v="28.208219178082192"/>
    <x v="5"/>
  </r>
  <r>
    <n v="155620"/>
    <s v="VOLUNTEER"/>
    <x v="0"/>
    <s v="N"/>
    <m/>
    <m/>
    <m/>
    <s v="N"/>
    <m/>
    <x v="0"/>
    <d v="1992-01-25T00:00:00"/>
    <s v="LU7"/>
    <x v="1"/>
    <x v="3"/>
    <s v="Not Recorded"/>
    <s v="Not Recorded"/>
    <x v="1"/>
    <d v="2025-01-31T00:00:00"/>
    <n v="33.041095890410958"/>
    <x v="5"/>
  </r>
  <r>
    <n v="105323"/>
    <s v="VOLUNTEER"/>
    <x v="0"/>
    <s v="N"/>
    <m/>
    <m/>
    <m/>
    <s v="N"/>
    <m/>
    <x v="1"/>
    <d v="1997-10-23T00:00:00"/>
    <s v="MK45"/>
    <x v="1"/>
    <x v="3"/>
    <n v="41745"/>
    <n v="42447"/>
    <x v="2"/>
    <d v="2025-01-31T00:00:00"/>
    <n v="27.293150684931508"/>
    <x v="5"/>
  </r>
  <r>
    <n v="146716"/>
    <s v="VOLUNTEER"/>
    <x v="0"/>
    <s v="N"/>
    <m/>
    <m/>
    <m/>
    <s v="N"/>
    <m/>
    <x v="1"/>
    <d v="2003-04-04T00:00:00"/>
    <s v="AL5"/>
    <x v="0"/>
    <x v="3"/>
    <n v="44093"/>
    <n v="44776"/>
    <x v="0"/>
    <d v="2025-01-31T00:00:00"/>
    <n v="21.843835616438355"/>
    <x v="1"/>
  </r>
  <r>
    <n v="166767"/>
    <s v="VOLUNTEER"/>
    <x v="1"/>
    <s v="N"/>
    <m/>
    <m/>
    <m/>
    <s v="N"/>
    <m/>
    <x v="1"/>
    <d v="2010-08-27T00:00:00"/>
    <s v="LU4"/>
    <x v="1"/>
    <x v="3"/>
    <n v="45334"/>
    <s v=""/>
    <x v="0"/>
    <d v="2025-01-31T00:00:00"/>
    <n v="14.441095890410958"/>
    <x v="6"/>
  </r>
  <r>
    <n v="111214"/>
    <s v="VOLUNTEER"/>
    <x v="0"/>
    <s v="N"/>
    <m/>
    <m/>
    <m/>
    <s v="N"/>
    <m/>
    <x v="1"/>
    <d v="1971-03-21T00:00:00"/>
    <s v="AL7"/>
    <x v="0"/>
    <x v="2"/>
    <n v="42067"/>
    <n v="42843"/>
    <x v="0"/>
    <d v="2025-01-31T00:00:00"/>
    <n v="53.904109589041099"/>
    <x v="3"/>
  </r>
  <r>
    <n v="106182"/>
    <s v="VOLUNTEER"/>
    <x v="0"/>
    <s v="N"/>
    <m/>
    <m/>
    <m/>
    <s v="N"/>
    <m/>
    <x v="1"/>
    <d v="1947-03-14T00:00:00"/>
    <s v="EN11"/>
    <x v="0"/>
    <x v="3"/>
    <n v="41607"/>
    <n v="44831"/>
    <x v="2"/>
    <d v="2025-01-31T00:00:00"/>
    <n v="77.939726027397256"/>
    <x v="4"/>
  </r>
  <r>
    <n v="94018"/>
    <s v="VOLUNTEER"/>
    <x v="0"/>
    <s v="N"/>
    <m/>
    <m/>
    <m/>
    <s v="N"/>
    <m/>
    <x v="0"/>
    <d v="1952-01-27T00:00:00"/>
    <s v="AL1"/>
    <x v="0"/>
    <x v="2"/>
    <n v="41243"/>
    <n v="41530"/>
    <x v="1"/>
    <d v="2025-01-31T00:00:00"/>
    <n v="73.063013698630144"/>
    <x v="4"/>
  </r>
  <r>
    <n v="139886"/>
    <s v="VOLUNTEER"/>
    <x v="0"/>
    <s v="N"/>
    <m/>
    <m/>
    <m/>
    <s v="N"/>
    <m/>
    <x v="0"/>
    <d v="1973-04-20T00:00:00"/>
    <s v="MK45"/>
    <x v="1"/>
    <x v="2"/>
    <s v="Not Recorded"/>
    <s v="Not Recorded"/>
    <x v="1"/>
    <d v="2025-01-31T00:00:00"/>
    <n v="51.819178082191783"/>
    <x v="3"/>
  </r>
  <r>
    <n v="80808"/>
    <s v="VOLUNTEER"/>
    <x v="0"/>
    <s v="N"/>
    <m/>
    <m/>
    <m/>
    <s v="N"/>
    <m/>
    <x v="0"/>
    <d v="1945-01-05T00:00:00"/>
    <s v="AL5"/>
    <x v="0"/>
    <x v="2"/>
    <n v="40336"/>
    <n v="41225"/>
    <x v="1"/>
    <d v="2025-01-31T00:00:00"/>
    <n v="80.126027397260273"/>
    <x v="4"/>
  </r>
  <r>
    <n v="117318"/>
    <s v="VOLUNTEER"/>
    <x v="1"/>
    <s v="N"/>
    <m/>
    <m/>
    <m/>
    <s v="N"/>
    <m/>
    <x v="0"/>
    <d v="1959-11-27T00:00:00"/>
    <s v="MK44"/>
    <x v="1"/>
    <x v="3"/>
    <n v="44858"/>
    <s v=""/>
    <x v="3"/>
    <d v="2025-01-31T00:00:00"/>
    <n v="65.224657534246575"/>
    <x v="4"/>
  </r>
  <r>
    <n v="147085"/>
    <s v="VOLUNTEER"/>
    <x v="1"/>
    <s v="N"/>
    <m/>
    <m/>
    <m/>
    <s v="N"/>
    <m/>
    <x v="0"/>
    <d v="1956-06-20T00:00:00"/>
    <s v="AL5"/>
    <x v="0"/>
    <x v="3"/>
    <n v="44326"/>
    <s v=""/>
    <x v="0"/>
    <d v="2025-01-31T00:00:00"/>
    <n v="68.663013698630138"/>
    <x v="4"/>
  </r>
  <r>
    <n v="108522"/>
    <s v="VOLUNTEER"/>
    <x v="0"/>
    <s v="N"/>
    <m/>
    <m/>
    <m/>
    <s v="N"/>
    <m/>
    <x v="0"/>
    <d v="1957-10-05T00:00:00"/>
    <s v="SG19"/>
    <x v="1"/>
    <x v="2"/>
    <n v="41674"/>
    <n v="41934"/>
    <x v="1"/>
    <d v="2025-01-31T00:00:00"/>
    <n v="67.369863013698634"/>
    <x v="4"/>
  </r>
  <r>
    <n v="80807"/>
    <s v="VOLUNTEER"/>
    <x v="0"/>
    <s v="N"/>
    <m/>
    <m/>
    <m/>
    <s v="N"/>
    <m/>
    <x v="0"/>
    <d v="1945-01-05T00:00:00"/>
    <s v="MK40"/>
    <x v="1"/>
    <x v="3"/>
    <n v="40165"/>
    <n v="41038"/>
    <x v="1"/>
    <d v="2025-01-31T00:00:00"/>
    <n v="80.126027397260273"/>
    <x v="4"/>
  </r>
  <r>
    <n v="102471"/>
    <s v="VOLUNTEER"/>
    <x v="0"/>
    <s v="N"/>
    <m/>
    <m/>
    <m/>
    <s v="N"/>
    <m/>
    <x v="0"/>
    <d v="1990-10-18T00:00:00"/>
    <s v="SG1"/>
    <x v="0"/>
    <x v="2"/>
    <n v="41313"/>
    <n v="41333"/>
    <x v="1"/>
    <d v="2025-01-31T00:00:00"/>
    <n v="34.31232876712329"/>
    <x v="5"/>
  </r>
  <r>
    <n v="154803"/>
    <s v="VOLUNTEER"/>
    <x v="0"/>
    <s v="N"/>
    <m/>
    <m/>
    <m/>
    <s v="N"/>
    <m/>
    <x v="0"/>
    <d v="2007-07-27T00:00:00"/>
    <s v="WD24"/>
    <x v="0"/>
    <x v="3"/>
    <n v="44611"/>
    <n v="44764"/>
    <x v="0"/>
    <d v="2025-01-31T00:00:00"/>
    <n v="17.528767123287672"/>
    <x v="1"/>
  </r>
  <r>
    <n v="107050"/>
    <s v="VOLUNTEER"/>
    <x v="0"/>
    <s v="N"/>
    <m/>
    <m/>
    <m/>
    <s v="N"/>
    <m/>
    <x v="0"/>
    <d v="1990-10-18T00:00:00"/>
    <s v="LU3"/>
    <x v="1"/>
    <x v="2"/>
    <n v="41657"/>
    <n v="42248"/>
    <x v="0"/>
    <d v="2025-01-31T00:00:00"/>
    <n v="34.31232876712329"/>
    <x v="5"/>
  </r>
  <r>
    <n v="39990"/>
    <s v="VOLUNTEER"/>
    <x v="0"/>
    <s v="N"/>
    <m/>
    <m/>
    <m/>
    <s v="N"/>
    <m/>
    <x v="0"/>
    <m/>
    <s v="SG17"/>
    <x v="1"/>
    <x v="2"/>
    <n v="1"/>
    <n v="1"/>
    <x v="1"/>
    <d v="2025-01-31T00:00:00"/>
    <n v="125.17260273972603"/>
    <x v="4"/>
  </r>
  <r>
    <n v="81332"/>
    <s v="VOLUNTEER"/>
    <x v="0"/>
    <s v="N"/>
    <m/>
    <m/>
    <m/>
    <s v="N"/>
    <m/>
    <x v="1"/>
    <m/>
    <s v="LU3"/>
    <x v="1"/>
    <x v="3"/>
    <n v="40879"/>
    <n v="40879"/>
    <x v="1"/>
    <d v="2025-01-31T00:00:00"/>
    <n v="125.17260273972603"/>
    <x v="4"/>
  </r>
  <r>
    <n v="154073"/>
    <s v="VOLUNTEER"/>
    <x v="1"/>
    <s v="N"/>
    <m/>
    <m/>
    <m/>
    <s v="N"/>
    <m/>
    <x v="0"/>
    <d v="1941-06-09T00:00:00"/>
    <s v="EN9"/>
    <x v="2"/>
    <x v="3"/>
    <n v="44511"/>
    <s v=""/>
    <x v="0"/>
    <d v="2025-01-31T00:00:00"/>
    <n v="83.704109589041096"/>
    <x v="4"/>
  </r>
  <r>
    <n v="31405"/>
    <s v="VOLUNTEER"/>
    <x v="0"/>
    <s v="N"/>
    <m/>
    <m/>
    <m/>
    <s v="Y"/>
    <s v="29/03/2022"/>
    <x v="0"/>
    <m/>
    <s v="LU3"/>
    <x v="1"/>
    <x v="2"/>
    <n v="36812"/>
    <n v="40854"/>
    <x v="1"/>
    <d v="2025-01-31T00:00:00"/>
    <n v="125.17260273972603"/>
    <x v="4"/>
  </r>
  <r>
    <n v="104682"/>
    <s v="VOLUNTEER"/>
    <x v="0"/>
    <s v="N"/>
    <m/>
    <m/>
    <m/>
    <s v="N"/>
    <m/>
    <x v="0"/>
    <d v="1996-03-17T00:00:00"/>
    <s v="HP1"/>
    <x v="0"/>
    <x v="2"/>
    <n v="41433"/>
    <n v="41456"/>
    <x v="1"/>
    <d v="2025-01-31T00:00:00"/>
    <n v="28.895890410958906"/>
    <x v="5"/>
  </r>
  <r>
    <n v="99605"/>
    <s v="VOLUNTEER"/>
    <x v="0"/>
    <s v="N"/>
    <m/>
    <m/>
    <m/>
    <s v="N"/>
    <m/>
    <x v="1"/>
    <d v="1994-01-20T00:00:00"/>
    <s v="LU2"/>
    <x v="1"/>
    <x v="2"/>
    <n v="41077"/>
    <n v="41320"/>
    <x v="1"/>
    <d v="2025-01-31T00:00:00"/>
    <n v="31.052054794520547"/>
    <x v="5"/>
  </r>
  <r>
    <n v="79899"/>
    <s v="VOLUNTEER"/>
    <x v="0"/>
    <s v="N"/>
    <m/>
    <m/>
    <m/>
    <s v="N"/>
    <m/>
    <x v="0"/>
    <d v="1937-09-13T00:00:00"/>
    <s v="SG4"/>
    <x v="0"/>
    <x v="3"/>
    <n v="40204"/>
    <n v="41214"/>
    <x v="1"/>
    <d v="2025-01-31T00:00:00"/>
    <n v="87.443835616438349"/>
    <x v="4"/>
  </r>
  <r>
    <n v="158443"/>
    <s v="VOLUNTEER"/>
    <x v="1"/>
    <s v="N"/>
    <m/>
    <m/>
    <m/>
    <s v="N"/>
    <m/>
    <x v="1"/>
    <d v="2007-06-01T00:00:00"/>
    <s v="LU7"/>
    <x v="1"/>
    <x v="2"/>
    <n v="44576"/>
    <s v=""/>
    <x v="0"/>
    <d v="2025-01-31T00:00:00"/>
    <n v="17.682191780821917"/>
    <x v="1"/>
  </r>
  <r>
    <n v="143453"/>
    <s v="VOLUNTEER"/>
    <x v="0"/>
    <s v="N"/>
    <m/>
    <m/>
    <m/>
    <s v="N"/>
    <m/>
    <x v="0"/>
    <d v="1948-05-01T00:00:00"/>
    <s v="SG19"/>
    <x v="1"/>
    <x v="3"/>
    <n v="43837"/>
    <n v="44624"/>
    <x v="0"/>
    <d v="2025-01-31T00:00:00"/>
    <n v="76.805479452054797"/>
    <x v="4"/>
  </r>
  <r>
    <n v="129753"/>
    <s v="VOLUNTEER"/>
    <x v="0"/>
    <s v="N"/>
    <m/>
    <m/>
    <m/>
    <s v="N"/>
    <m/>
    <x v="0"/>
    <d v="1995-03-03T00:00:00"/>
    <s v="LU1"/>
    <x v="1"/>
    <x v="3"/>
    <s v="Not Recorded"/>
    <s v="Not Recorded"/>
    <x v="1"/>
    <d v="2025-01-31T00:00:00"/>
    <n v="29.936986301369863"/>
    <x v="5"/>
  </r>
  <r>
    <n v="102613"/>
    <s v="VOLUNTEER"/>
    <x v="1"/>
    <s v="N"/>
    <m/>
    <m/>
    <m/>
    <s v="N"/>
    <m/>
    <x v="0"/>
    <d v="1959-03-07T00:00:00"/>
    <s v="MK45"/>
    <x v="1"/>
    <x v="3"/>
    <n v="41383"/>
    <s v=""/>
    <x v="2"/>
    <d v="2025-01-31T00:00:00"/>
    <n v="65.950684931506856"/>
    <x v="4"/>
  </r>
  <r>
    <n v="71300"/>
    <s v="VOLUNTEER"/>
    <x v="0"/>
    <s v="N"/>
    <m/>
    <m/>
    <m/>
    <s v="N"/>
    <m/>
    <x v="0"/>
    <m/>
    <s v="SG2"/>
    <x v="0"/>
    <x v="2"/>
    <n v="1"/>
    <n v="1"/>
    <x v="1"/>
    <d v="2025-01-31T00:00:00"/>
    <n v="125.17260273972603"/>
    <x v="4"/>
  </r>
  <r>
    <n v="161008"/>
    <s v="VOLUNTEER"/>
    <x v="0"/>
    <s v="N"/>
    <m/>
    <m/>
    <m/>
    <s v="N"/>
    <m/>
    <x v="0"/>
    <d v="2000-07-16T00:00:00"/>
    <s v="LU2"/>
    <x v="1"/>
    <x v="5"/>
    <n v="45146"/>
    <n v="45470"/>
    <x v="3"/>
    <d v="2025-01-31T00:00:00"/>
    <n v="24.561643835616437"/>
    <x v="1"/>
  </r>
  <r>
    <n v="128468"/>
    <s v="VOLUNTEER"/>
    <x v="0"/>
    <s v="N"/>
    <m/>
    <m/>
    <m/>
    <s v="N"/>
    <m/>
    <x v="0"/>
    <d v="2005-10-12T00:00:00"/>
    <s v="MK16"/>
    <x v="4"/>
    <x v="3"/>
    <n v="43237"/>
    <n v="43282"/>
    <x v="0"/>
    <d v="2025-01-31T00:00:00"/>
    <n v="19.317808219178083"/>
    <x v="1"/>
  </r>
  <r>
    <n v="102823"/>
    <s v="VOLUNTEER"/>
    <x v="0"/>
    <s v="N"/>
    <m/>
    <m/>
    <m/>
    <s v="N"/>
    <m/>
    <x v="0"/>
    <d v="1942-08-04T00:00:00"/>
    <s v="MK41"/>
    <x v="1"/>
    <x v="2"/>
    <n v="41316"/>
    <n v="44363"/>
    <x v="0"/>
    <d v="2025-01-31T00:00:00"/>
    <n v="82.550684931506851"/>
    <x v="4"/>
  </r>
  <r>
    <n v="79771"/>
    <s v="VOLUNTEER"/>
    <x v="0"/>
    <s v="N"/>
    <m/>
    <m/>
    <m/>
    <s v="N"/>
    <m/>
    <x v="1"/>
    <d v="1995-06-28T00:00:00"/>
    <s v="MK45"/>
    <x v="1"/>
    <x v="3"/>
    <n v="40724"/>
    <n v="41494"/>
    <x v="1"/>
    <d v="2025-01-31T00:00:00"/>
    <n v="29.616438356164384"/>
    <x v="5"/>
  </r>
  <r>
    <n v="31585"/>
    <s v="VOLUNTEER"/>
    <x v="0"/>
    <s v="N"/>
    <m/>
    <m/>
    <m/>
    <s v="N"/>
    <m/>
    <x v="0"/>
    <d v="1965-07-24T00:00:00"/>
    <s v="MK45"/>
    <x v="1"/>
    <x v="2"/>
    <n v="38624"/>
    <n v="41215"/>
    <x v="1"/>
    <d v="2025-01-31T00:00:00"/>
    <n v="59.564383561643837"/>
    <x v="0"/>
  </r>
  <r>
    <n v="121845"/>
    <s v="VOLUNTEER"/>
    <x v="0"/>
    <s v="N"/>
    <m/>
    <m/>
    <m/>
    <s v="N"/>
    <m/>
    <x v="0"/>
    <d v="2000-02-23T00:00:00"/>
    <s v="LU3"/>
    <x v="1"/>
    <x v="5"/>
    <n v="42920"/>
    <n v="42923"/>
    <x v="3"/>
    <d v="2025-01-31T00:00:00"/>
    <n v="24.956164383561642"/>
    <x v="1"/>
  </r>
  <r>
    <n v="106986"/>
    <s v="VOLUNTEER"/>
    <x v="1"/>
    <s v="N"/>
    <m/>
    <m/>
    <m/>
    <s v="N"/>
    <m/>
    <x v="1"/>
    <d v="1964-05-18T00:00:00"/>
    <s v="LU3"/>
    <x v="1"/>
    <x v="2"/>
    <n v="41850"/>
    <s v=""/>
    <x v="4"/>
    <d v="2025-01-31T00:00:00"/>
    <n v="60.747945205479454"/>
    <x v="0"/>
  </r>
  <r>
    <n v="89365"/>
    <s v="VOLUNTEER"/>
    <x v="0"/>
    <s v="N"/>
    <m/>
    <m/>
    <m/>
    <s v="N"/>
    <m/>
    <x v="0"/>
    <d v="1962-09-24T00:00:00"/>
    <s v="LU2"/>
    <x v="1"/>
    <x v="3"/>
    <n v="44391"/>
    <n v="44951"/>
    <x v="0"/>
    <d v="2025-01-31T00:00:00"/>
    <n v="62.397260273972606"/>
    <x v="0"/>
  </r>
  <r>
    <n v="35377"/>
    <s v="VOLUNTEER"/>
    <x v="0"/>
    <s v="N"/>
    <m/>
    <m/>
    <m/>
    <s v="N"/>
    <m/>
    <x v="1"/>
    <d v="1996-08-04T00:00:00"/>
    <s v="LU2"/>
    <x v="1"/>
    <x v="2"/>
    <n v="41897"/>
    <n v="42121"/>
    <x v="1"/>
    <d v="2025-01-31T00:00:00"/>
    <n v="28.512328767123286"/>
    <x v="5"/>
  </r>
  <r>
    <n v="129667"/>
    <s v="VOLUNTEER"/>
    <x v="0"/>
    <s v="N"/>
    <m/>
    <m/>
    <m/>
    <s v="N"/>
    <m/>
    <x v="0"/>
    <d v="1999-12-31T00:00:00"/>
    <s v="LU3"/>
    <x v="1"/>
    <x v="1"/>
    <s v="Not Recorded"/>
    <s v="Not Recorded"/>
    <x v="1"/>
    <d v="2025-01-31T00:00:00"/>
    <n v="25.104109589041094"/>
    <x v="5"/>
  </r>
  <r>
    <n v="133275"/>
    <s v="VOLUNTEER"/>
    <x v="1"/>
    <s v="N"/>
    <m/>
    <m/>
    <m/>
    <s v="N"/>
    <m/>
    <x v="0"/>
    <d v="1958-10-12T00:00:00"/>
    <s v="LU3"/>
    <x v="1"/>
    <x v="5"/>
    <n v="43351"/>
    <s v=""/>
    <x v="2"/>
    <d v="2025-01-31T00:00:00"/>
    <n v="66.350684931506848"/>
    <x v="4"/>
  </r>
  <r>
    <n v="148258"/>
    <s v="VOLUNTEER"/>
    <x v="0"/>
    <s v="N"/>
    <m/>
    <m/>
    <m/>
    <s v="N"/>
    <m/>
    <x v="0"/>
    <d v="2003-11-14T00:00:00"/>
    <s v="LU3"/>
    <x v="1"/>
    <x v="3"/>
    <s v="Not Recorded"/>
    <s v="Not Recorded"/>
    <x v="3"/>
    <d v="2025-01-31T00:00:00"/>
    <n v="21.230136986301371"/>
    <x v="1"/>
  </r>
  <r>
    <n v="45653"/>
    <s v="VOLUNTEER"/>
    <x v="0"/>
    <s v="N"/>
    <m/>
    <m/>
    <m/>
    <s v="N"/>
    <m/>
    <x v="1"/>
    <d v="1979-03-08T00:00:00"/>
    <s v="LU4"/>
    <x v="1"/>
    <x v="2"/>
    <n v="42376"/>
    <n v="42376"/>
    <x v="1"/>
    <d v="2025-01-31T00:00:00"/>
    <n v="45.934246575342463"/>
    <x v="3"/>
  </r>
  <r>
    <n v="80809"/>
    <s v="VOLUNTEER"/>
    <x v="0"/>
    <s v="N"/>
    <m/>
    <m/>
    <m/>
    <s v="N"/>
    <m/>
    <x v="0"/>
    <d v="1947-05-30T00:00:00"/>
    <s v="MK45"/>
    <x v="1"/>
    <x v="2"/>
    <n v="39448"/>
    <n v="44664"/>
    <x v="4"/>
    <d v="2025-01-31T00:00:00"/>
    <n v="77.728767123287668"/>
    <x v="4"/>
  </r>
  <r>
    <n v="159499"/>
    <s v="VOLUNTEER"/>
    <x v="0"/>
    <s v="N"/>
    <m/>
    <m/>
    <m/>
    <s v="N"/>
    <m/>
    <x v="0"/>
    <d v="2007-07-28T00:00:00"/>
    <s v="HP4"/>
    <x v="0"/>
    <x v="2"/>
    <n v="44535"/>
    <n v="45361"/>
    <x v="0"/>
    <d v="2025-01-31T00:00:00"/>
    <n v="17.526027397260275"/>
    <x v="1"/>
  </r>
  <r>
    <n v="147635"/>
    <s v="VOLUNTEER"/>
    <x v="0"/>
    <s v="N"/>
    <m/>
    <m/>
    <m/>
    <s v="N"/>
    <m/>
    <x v="0"/>
    <d v="2004-08-13T00:00:00"/>
    <s v="HA2"/>
    <x v="2"/>
    <x v="6"/>
    <s v="Not Recorded"/>
    <s v="Not Recorded"/>
    <x v="1"/>
    <d v="2025-01-31T00:00:00"/>
    <n v="20.482191780821918"/>
    <x v="1"/>
  </r>
  <r>
    <n v="106714"/>
    <s v="VOLUNTEER"/>
    <x v="0"/>
    <s v="N"/>
    <m/>
    <m/>
    <m/>
    <s v="N"/>
    <m/>
    <x v="0"/>
    <d v="1956-06-15T00:00:00"/>
    <s v="HP3"/>
    <x v="0"/>
    <x v="2"/>
    <s v="Not Recorded"/>
    <s v="Not Recorded"/>
    <x v="1"/>
    <d v="2025-01-31T00:00:00"/>
    <n v="68.676712328767124"/>
    <x v="4"/>
  </r>
  <r>
    <n v="165958"/>
    <s v="VOLUNTEER"/>
    <x v="1"/>
    <s v="N"/>
    <m/>
    <m/>
    <m/>
    <s v="N"/>
    <m/>
    <x v="0"/>
    <d v="2006-08-11T00:00:00"/>
    <s v="MK42"/>
    <x v="1"/>
    <x v="3"/>
    <s v="Not Recorded"/>
    <s v="Not Recorded"/>
    <x v="1"/>
    <d v="2025-01-31T00:00:00"/>
    <n v="18.487671232876714"/>
    <x v="1"/>
  </r>
  <r>
    <n v="149247"/>
    <s v="VOLUNTEER"/>
    <x v="0"/>
    <s v="N"/>
    <m/>
    <m/>
    <m/>
    <s v="N"/>
    <m/>
    <x v="1"/>
    <d v="2001-03-07T00:00:00"/>
    <s v="LU1"/>
    <x v="1"/>
    <x v="0"/>
    <n v="44312"/>
    <n v="44951"/>
    <x v="0"/>
    <d v="2025-01-31T00:00:00"/>
    <n v="23.920547945205481"/>
    <x v="1"/>
  </r>
  <r>
    <n v="161521"/>
    <s v="VOLUNTEER"/>
    <x v="1"/>
    <s v="N"/>
    <m/>
    <m/>
    <m/>
    <s v="N"/>
    <m/>
    <x v="0"/>
    <d v="2003-10-23T00:00:00"/>
    <s v="LU3"/>
    <x v="1"/>
    <x v="1"/>
    <n v="45097"/>
    <s v=""/>
    <x v="0"/>
    <d v="2025-01-31T00:00:00"/>
    <n v="21.290410958904111"/>
    <x v="1"/>
  </r>
  <r>
    <n v="100778"/>
    <s v="VOLUNTEER"/>
    <x v="0"/>
    <s v="N"/>
    <m/>
    <m/>
    <m/>
    <s v="N"/>
    <m/>
    <x v="1"/>
    <d v="1961-05-04T00:00:00"/>
    <s v="HP2"/>
    <x v="0"/>
    <x v="3"/>
    <n v="41095"/>
    <n v="42447"/>
    <x v="0"/>
    <d v="2025-01-31T00:00:00"/>
    <n v="63.789041095890411"/>
    <x v="0"/>
  </r>
  <r>
    <n v="121857"/>
    <s v="VOLUNTEER"/>
    <x v="0"/>
    <s v="N"/>
    <m/>
    <m/>
    <m/>
    <s v="N"/>
    <m/>
    <x v="1"/>
    <d v="2003-02-04T00:00:00"/>
    <s v="LU2"/>
    <x v="1"/>
    <x v="3"/>
    <n v="42889"/>
    <n v="43488"/>
    <x v="0"/>
    <d v="2025-01-31T00:00:00"/>
    <n v="22.005479452054793"/>
    <x v="1"/>
  </r>
  <r>
    <n v="134069"/>
    <s v="VOLUNTEER"/>
    <x v="0"/>
    <s v="N"/>
    <m/>
    <m/>
    <m/>
    <s v="N"/>
    <m/>
    <x v="0"/>
    <d v="2004-08-24T00:00:00"/>
    <s v="LU2"/>
    <x v="1"/>
    <x v="3"/>
    <n v="43549"/>
    <n v="43553"/>
    <x v="3"/>
    <d v="2025-01-31T00:00:00"/>
    <n v="20.452054794520549"/>
    <x v="1"/>
  </r>
  <r>
    <n v="83857"/>
    <s v="VOLUNTEER"/>
    <x v="0"/>
    <s v="N"/>
    <m/>
    <m/>
    <m/>
    <s v="N"/>
    <m/>
    <x v="0"/>
    <d v="1950-06-08T00:00:00"/>
    <s v="LU2"/>
    <x v="1"/>
    <x v="3"/>
    <n v="40917"/>
    <n v="41897"/>
    <x v="1"/>
    <d v="2025-01-31T00:00:00"/>
    <n v="74.701369863013696"/>
    <x v="4"/>
  </r>
  <r>
    <n v="110605"/>
    <s v="VOLUNTEER"/>
    <x v="0"/>
    <s v="N"/>
    <m/>
    <m/>
    <m/>
    <s v="N"/>
    <m/>
    <x v="1"/>
    <m/>
    <s v="MK43"/>
    <x v="1"/>
    <x v="3"/>
    <n v="42219"/>
    <n v="42219"/>
    <x v="1"/>
    <d v="2025-01-31T00:00:00"/>
    <n v="125.17260273972603"/>
    <x v="4"/>
  </r>
  <r>
    <n v="106977"/>
    <s v="VOLUNTEER"/>
    <x v="1"/>
    <s v="N"/>
    <m/>
    <m/>
    <m/>
    <s v="N"/>
    <m/>
    <x v="0"/>
    <d v="1946-12-07T00:00:00"/>
    <s v="MK16"/>
    <x v="4"/>
    <x v="3"/>
    <n v="41663"/>
    <s v=""/>
    <x v="0"/>
    <d v="2025-01-31T00:00:00"/>
    <n v="78.205479452054789"/>
    <x v="4"/>
  </r>
  <r>
    <n v="101655"/>
    <s v="VOLUNTEER"/>
    <x v="0"/>
    <s v="N"/>
    <m/>
    <m/>
    <m/>
    <s v="N"/>
    <m/>
    <x v="1"/>
    <d v="1997-09-06T00:00:00"/>
    <s v="LU2"/>
    <x v="1"/>
    <x v="2"/>
    <n v="41211"/>
    <n v="42838"/>
    <x v="0"/>
    <d v="2025-01-31T00:00:00"/>
    <n v="27.421917808219177"/>
    <x v="5"/>
  </r>
  <r>
    <n v="105586"/>
    <s v="VOLUNTEER"/>
    <x v="0"/>
    <s v="N"/>
    <m/>
    <m/>
    <m/>
    <s v="N"/>
    <m/>
    <x v="0"/>
    <d v="1987-01-04T00:00:00"/>
    <s v="N21"/>
    <x v="2"/>
    <x v="2"/>
    <n v="41531"/>
    <n v="42005"/>
    <x v="1"/>
    <d v="2025-01-31T00:00:00"/>
    <n v="38.101369863013701"/>
    <x v="2"/>
  </r>
  <r>
    <n v="93344"/>
    <s v="VOLUNTEER"/>
    <x v="0"/>
    <s v="N"/>
    <m/>
    <m/>
    <m/>
    <s v="N"/>
    <m/>
    <x v="0"/>
    <d v="1996-01-17T00:00:00"/>
    <s v="AL7"/>
    <x v="0"/>
    <x v="0"/>
    <n v="40940"/>
    <n v="41498"/>
    <x v="1"/>
    <d v="2025-01-31T00:00:00"/>
    <n v="29.06027397260274"/>
    <x v="5"/>
  </r>
  <r>
    <n v="100916"/>
    <s v="VOLUNTEER"/>
    <x v="0"/>
    <s v="N"/>
    <m/>
    <m/>
    <m/>
    <s v="N"/>
    <m/>
    <x v="0"/>
    <d v="1994-08-01T00:00:00"/>
    <s v="LU4"/>
    <x v="1"/>
    <x v="2"/>
    <n v="41283"/>
    <n v="42430"/>
    <x v="4"/>
    <d v="2025-01-31T00:00:00"/>
    <n v="30.523287671232875"/>
    <x v="5"/>
  </r>
  <r>
    <n v="117736"/>
    <s v="VOLUNTEER"/>
    <x v="1"/>
    <s v="N"/>
    <m/>
    <m/>
    <m/>
    <s v="N"/>
    <m/>
    <x v="1"/>
    <d v="2000-08-28T00:00:00"/>
    <s v="LU3"/>
    <x v="1"/>
    <x v="3"/>
    <n v="45168"/>
    <s v=""/>
    <x v="2"/>
    <d v="2025-01-31T00:00:00"/>
    <n v="24.443835616438356"/>
    <x v="1"/>
  </r>
  <r>
    <n v="164933"/>
    <s v="VOLUNTEER"/>
    <x v="1"/>
    <s v="N"/>
    <m/>
    <m/>
    <m/>
    <s v="N"/>
    <m/>
    <x v="0"/>
    <d v="2009-04-17T00:00:00"/>
    <s v="HP4"/>
    <x v="0"/>
    <x v="3"/>
    <n v="45263"/>
    <s v=""/>
    <x v="0"/>
    <d v="2025-01-31T00:00:00"/>
    <n v="15.802739726027397"/>
    <x v="6"/>
  </r>
  <r>
    <n v="7225"/>
    <s v="VOLUNTEER"/>
    <x v="0"/>
    <s v="N"/>
    <m/>
    <m/>
    <m/>
    <s v="N"/>
    <m/>
    <x v="0"/>
    <d v="1933-01-29T00:00:00"/>
    <s v="LU3"/>
    <x v="1"/>
    <x v="2"/>
    <n v="33329"/>
    <n v="44775"/>
    <x v="2"/>
    <d v="2025-01-31T00:00:00"/>
    <n v="92.06849315068493"/>
    <x v="4"/>
  </r>
  <r>
    <n v="120007"/>
    <s v="VOLUNTEER"/>
    <x v="0"/>
    <s v="N"/>
    <m/>
    <m/>
    <m/>
    <s v="N"/>
    <m/>
    <x v="0"/>
    <d v="1989-04-20T00:00:00"/>
    <s v="LU2"/>
    <x v="1"/>
    <x v="2"/>
    <n v="42677"/>
    <n v="43488"/>
    <x v="0"/>
    <d v="2025-01-31T00:00:00"/>
    <n v="35.80821917808219"/>
    <x v="2"/>
  </r>
  <r>
    <n v="161998"/>
    <s v="VOLUNTEER"/>
    <x v="1"/>
    <s v="N"/>
    <m/>
    <m/>
    <m/>
    <s v="N"/>
    <m/>
    <x v="0"/>
    <d v="1958-12-22T00:00:00"/>
    <s v="MK44"/>
    <x v="1"/>
    <x v="2"/>
    <s v="Not Recorded"/>
    <s v="Not Recorded"/>
    <x v="0"/>
    <d v="2025-01-31T00:00:00"/>
    <n v="66.156164383561645"/>
    <x v="4"/>
  </r>
  <r>
    <n v="112238"/>
    <s v="VOLUNTEER"/>
    <x v="0"/>
    <s v="N"/>
    <m/>
    <m/>
    <m/>
    <s v="N"/>
    <m/>
    <x v="0"/>
    <d v="1987-03-11T00:00:00"/>
    <s v="MK43"/>
    <x v="1"/>
    <x v="3"/>
    <n v="42157"/>
    <n v="44657"/>
    <x v="0"/>
    <d v="2025-01-31T00:00:00"/>
    <n v="37.920547945205477"/>
    <x v="2"/>
  </r>
  <r>
    <n v="127977"/>
    <s v="VOLUNTEER"/>
    <x v="0"/>
    <s v="N"/>
    <m/>
    <m/>
    <m/>
    <s v="N"/>
    <m/>
    <x v="0"/>
    <d v="2002-03-26T00:00:00"/>
    <s v="LU2"/>
    <x v="1"/>
    <x v="3"/>
    <s v="Not Recorded"/>
    <s v="Not Recorded"/>
    <x v="1"/>
    <d v="2025-01-31T00:00:00"/>
    <n v="22.86849315068493"/>
    <x v="1"/>
  </r>
  <r>
    <n v="165906"/>
    <s v="VOLUNTEER"/>
    <x v="1"/>
    <s v="N"/>
    <m/>
    <m/>
    <m/>
    <s v="N"/>
    <m/>
    <x v="0"/>
    <d v="2009-12-05T00:00:00"/>
    <s v="SL9"/>
    <x v="4"/>
    <x v="3"/>
    <n v="45317"/>
    <s v=""/>
    <x v="0"/>
    <d v="2025-01-31T00:00:00"/>
    <n v="15.167123287671233"/>
    <x v="6"/>
  </r>
  <r>
    <n v="111434"/>
    <s v="VOLUNTEER"/>
    <x v="0"/>
    <s v="N"/>
    <m/>
    <m/>
    <m/>
    <s v="N"/>
    <m/>
    <x v="0"/>
    <d v="1981-10-16T00:00:00"/>
    <s v="LU6"/>
    <x v="1"/>
    <x v="3"/>
    <n v="42222"/>
    <n v="42447"/>
    <x v="3"/>
    <d v="2025-01-31T00:00:00"/>
    <n v="43.323287671232876"/>
    <x v="2"/>
  </r>
  <r>
    <n v="112499"/>
    <s v="VOLUNTEER"/>
    <x v="0"/>
    <s v="N"/>
    <m/>
    <m/>
    <m/>
    <s v="N"/>
    <m/>
    <x v="0"/>
    <d v="1943-07-21T00:00:00"/>
    <s v="LU3"/>
    <x v="1"/>
    <x v="3"/>
    <n v="42445"/>
    <n v="42786"/>
    <x v="1"/>
    <d v="2025-01-31T00:00:00"/>
    <n v="81.589041095890408"/>
    <x v="4"/>
  </r>
  <r>
    <n v="114645"/>
    <s v="VOLUNTEER"/>
    <x v="0"/>
    <s v="N"/>
    <m/>
    <m/>
    <m/>
    <s v="N"/>
    <m/>
    <x v="1"/>
    <d v="1999-05-04T00:00:00"/>
    <s v="HP2"/>
    <x v="0"/>
    <x v="3"/>
    <n v="42297"/>
    <n v="42384"/>
    <x v="0"/>
    <d v="2025-01-31T00:00:00"/>
    <n v="25.764383561643836"/>
    <x v="5"/>
  </r>
  <r>
    <n v="79658"/>
    <s v="VOLUNTEER"/>
    <x v="1"/>
    <s v="N"/>
    <m/>
    <m/>
    <m/>
    <s v="N"/>
    <m/>
    <x v="0"/>
    <d v="1949-02-18T00:00:00"/>
    <s v="HP1"/>
    <x v="0"/>
    <x v="3"/>
    <n v="40569"/>
    <s v=""/>
    <x v="0"/>
    <d v="2025-01-31T00:00:00"/>
    <n v="76.0027397260274"/>
    <x v="4"/>
  </r>
  <r>
    <n v="162126"/>
    <s v="VOLUNTEER"/>
    <x v="1"/>
    <s v="N"/>
    <m/>
    <m/>
    <m/>
    <s v="N"/>
    <m/>
    <x v="0"/>
    <d v="2006-08-29T00:00:00"/>
    <s v="AL5"/>
    <x v="0"/>
    <x v="3"/>
    <n v="45117"/>
    <s v=""/>
    <x v="0"/>
    <d v="2025-01-31T00:00:00"/>
    <n v="18.438356164383563"/>
    <x v="1"/>
  </r>
  <r>
    <n v="118323"/>
    <s v="VOLUNTEER"/>
    <x v="0"/>
    <s v="N"/>
    <m/>
    <m/>
    <m/>
    <s v="N"/>
    <m/>
    <x v="0"/>
    <d v="2002-07-08T00:00:00"/>
    <s v="WD3"/>
    <x v="0"/>
    <x v="2"/>
    <n v="42602"/>
    <n v="43488"/>
    <x v="0"/>
    <d v="2025-01-31T00:00:00"/>
    <n v="22.583561643835615"/>
    <x v="1"/>
  </r>
  <r>
    <n v="115618"/>
    <s v="VOLUNTEER"/>
    <x v="0"/>
    <s v="N"/>
    <m/>
    <m/>
    <m/>
    <s v="N"/>
    <m/>
    <x v="1"/>
    <d v="2001-07-09T00:00:00"/>
    <s v="WD19"/>
    <x v="0"/>
    <x v="5"/>
    <n v="42331"/>
    <n v="42845"/>
    <x v="0"/>
    <d v="2025-01-31T00:00:00"/>
    <n v="23.580821917808219"/>
    <x v="1"/>
  </r>
  <r>
    <n v="118960"/>
    <s v="VOLUNTEER"/>
    <x v="0"/>
    <s v="N"/>
    <m/>
    <m/>
    <m/>
    <s v="N"/>
    <m/>
    <x v="0"/>
    <d v="2000-11-21T00:00:00"/>
    <s v="OL11"/>
    <x v="3"/>
    <x v="5"/>
    <n v="42641"/>
    <n v="43185"/>
    <x v="0"/>
    <d v="2025-01-31T00:00:00"/>
    <n v="24.210958904109589"/>
    <x v="1"/>
  </r>
  <r>
    <n v="143386"/>
    <s v="VOLUNTEER"/>
    <x v="0"/>
    <s v="N"/>
    <m/>
    <m/>
    <m/>
    <s v="N"/>
    <m/>
    <x v="0"/>
    <d v="1992-12-18T00:00:00"/>
    <s v="AL1"/>
    <x v="0"/>
    <x v="1"/>
    <n v="43867"/>
    <n v="44439"/>
    <x v="0"/>
    <d v="2025-01-31T00:00:00"/>
    <n v="32.142465753424659"/>
    <x v="5"/>
  </r>
  <r>
    <n v="127998"/>
    <s v="VOLUNTEER"/>
    <x v="0"/>
    <s v="N"/>
    <m/>
    <m/>
    <m/>
    <s v="N"/>
    <m/>
    <x v="0"/>
    <d v="2003-04-21T00:00:00"/>
    <s v="LU2"/>
    <x v="1"/>
    <x v="1"/>
    <s v="Not Recorded"/>
    <s v="Not Recorded"/>
    <x v="1"/>
    <d v="2025-01-31T00:00:00"/>
    <n v="21.797260273972604"/>
    <x v="1"/>
  </r>
  <r>
    <n v="160659"/>
    <s v="VOLUNTEER"/>
    <x v="0"/>
    <s v="N"/>
    <m/>
    <m/>
    <m/>
    <s v="N"/>
    <m/>
    <x v="0"/>
    <d v="1986-04-14T00:00:00"/>
    <s v="LU4"/>
    <x v="1"/>
    <x v="1"/>
    <s v="Not Recorded"/>
    <s v="Not Recorded"/>
    <x v="1"/>
    <d v="2025-01-31T00:00:00"/>
    <n v="38.827397260273976"/>
    <x v="2"/>
  </r>
  <r>
    <n v="106379"/>
    <s v="VOLUNTEER"/>
    <x v="0"/>
    <s v="N"/>
    <m/>
    <m/>
    <m/>
    <s v="N"/>
    <m/>
    <x v="0"/>
    <d v="1972-07-05T00:00:00"/>
    <s v="LU4"/>
    <x v="1"/>
    <x v="1"/>
    <n v="41731"/>
    <n v="41731"/>
    <x v="1"/>
    <d v="2025-01-31T00:00:00"/>
    <n v="52.610958904109587"/>
    <x v="3"/>
  </r>
  <r>
    <n v="154605"/>
    <s v="VOLUNTEER"/>
    <x v="0"/>
    <s v="N"/>
    <m/>
    <m/>
    <m/>
    <s v="N"/>
    <m/>
    <x v="0"/>
    <d v="2002-06-04T00:00:00"/>
    <s v="LU3"/>
    <x v="1"/>
    <x v="3"/>
    <n v="44604"/>
    <n v="44951"/>
    <x v="0"/>
    <d v="2025-01-31T00:00:00"/>
    <n v="22.676712328767124"/>
    <x v="1"/>
  </r>
  <r>
    <n v="26223"/>
    <s v="VOLUNTEER"/>
    <x v="0"/>
    <s v="N"/>
    <m/>
    <m/>
    <m/>
    <s v="N"/>
    <m/>
    <x v="2"/>
    <m/>
    <s v="MK10"/>
    <x v="4"/>
    <x v="2"/>
    <n v="1"/>
    <n v="1"/>
    <x v="1"/>
    <d v="2025-01-31T00:00:00"/>
    <n v="125.17260273972603"/>
    <x v="4"/>
  </r>
  <r>
    <n v="115044"/>
    <s v="VOLUNTEER"/>
    <x v="1"/>
    <s v="N"/>
    <m/>
    <m/>
    <m/>
    <s v="N"/>
    <m/>
    <x v="1"/>
    <d v="1964-09-30T00:00:00"/>
    <s v="MK45"/>
    <x v="1"/>
    <x v="3"/>
    <n v="42310"/>
    <s v=""/>
    <x v="2"/>
    <d v="2025-01-31T00:00:00"/>
    <n v="60.37808219178082"/>
    <x v="0"/>
  </r>
  <r>
    <n v="50533"/>
    <s v="VOLUNTEER"/>
    <x v="1"/>
    <s v="N"/>
    <m/>
    <m/>
    <m/>
    <s v="N"/>
    <m/>
    <x v="0"/>
    <d v="1966-03-08T00:00:00"/>
    <s v="MK45"/>
    <x v="1"/>
    <x v="3"/>
    <n v="43813"/>
    <s v=""/>
    <x v="4"/>
    <d v="2025-01-31T00:00:00"/>
    <n v="58.942465753424656"/>
    <x v="0"/>
  </r>
  <r>
    <n v="73577"/>
    <s v="VOLUNTEER"/>
    <x v="1"/>
    <s v="N"/>
    <m/>
    <m/>
    <s v="EPAGE"/>
    <s v="N"/>
    <m/>
    <x v="0"/>
    <d v="1938-12-31T00:00:00"/>
    <s v="AL5"/>
    <x v="0"/>
    <x v="3"/>
    <n v="40059"/>
    <s v=""/>
    <x v="0"/>
    <d v="2025-01-31T00:00:00"/>
    <n v="86.145205479452059"/>
    <x v="4"/>
  </r>
  <r>
    <n v="162055"/>
    <s v="VOLUNTEER"/>
    <x v="0"/>
    <s v="N"/>
    <m/>
    <m/>
    <m/>
    <s v="N"/>
    <m/>
    <x v="0"/>
    <d v="1957-11-06T00:00:00"/>
    <s v="MK42"/>
    <x v="1"/>
    <x v="3"/>
    <s v="Not Recorded"/>
    <s v="Not Recorded"/>
    <x v="1"/>
    <d v="2025-01-31T00:00:00"/>
    <n v="67.282191780821918"/>
    <x v="4"/>
  </r>
  <r>
    <n v="151102"/>
    <s v="VOLUNTEER"/>
    <x v="0"/>
    <s v="N"/>
    <m/>
    <m/>
    <m/>
    <s v="N"/>
    <m/>
    <x v="0"/>
    <d v="2001-03-02T00:00:00"/>
    <s v="LU2"/>
    <x v="1"/>
    <x v="5"/>
    <s v="Not Recorded"/>
    <s v="Not Recorded"/>
    <x v="1"/>
    <d v="2025-01-31T00:00:00"/>
    <n v="23.934246575342467"/>
    <x v="1"/>
  </r>
  <r>
    <n v="102811"/>
    <s v="VOLUNTEER"/>
    <x v="0"/>
    <s v="N"/>
    <m/>
    <m/>
    <m/>
    <s v="N"/>
    <m/>
    <x v="0"/>
    <d v="1984-04-01T00:00:00"/>
    <s v="LU3"/>
    <x v="1"/>
    <x v="4"/>
    <n v="41485"/>
    <n v="42572"/>
    <x v="3"/>
    <d v="2025-01-31T00:00:00"/>
    <n v="40.863013698630134"/>
    <x v="2"/>
  </r>
  <r>
    <n v="104687"/>
    <s v="VOLUNTEER"/>
    <x v="0"/>
    <s v="N"/>
    <m/>
    <m/>
    <m/>
    <s v="N"/>
    <m/>
    <x v="1"/>
    <d v="1992-10-14T00:00:00"/>
    <s v="CM21"/>
    <x v="0"/>
    <x v="2"/>
    <n v="41427"/>
    <n v="43183"/>
    <x v="0"/>
    <d v="2025-01-31T00:00:00"/>
    <n v="32.320547945205476"/>
    <x v="5"/>
  </r>
  <r>
    <n v="80810"/>
    <s v="VOLUNTEER"/>
    <x v="0"/>
    <s v="N"/>
    <m/>
    <m/>
    <m/>
    <s v="N"/>
    <m/>
    <x v="1"/>
    <d v="1931-12-26T00:00:00"/>
    <s v="LU6"/>
    <x v="1"/>
    <x v="2"/>
    <n v="33239"/>
    <n v="42233"/>
    <x v="0"/>
    <d v="2025-01-31T00:00:00"/>
    <n v="93.164383561643831"/>
    <x v="4"/>
  </r>
  <r>
    <n v="35379"/>
    <s v="VOLUNTEER"/>
    <x v="0"/>
    <s v="N"/>
    <m/>
    <m/>
    <m/>
    <s v="N"/>
    <m/>
    <x v="0"/>
    <d v="1936-01-31T00:00:00"/>
    <s v="LU6"/>
    <x v="1"/>
    <x v="2"/>
    <n v="33239"/>
    <n v="42233"/>
    <x v="0"/>
    <d v="2025-01-31T00:00:00"/>
    <n v="89.063013698630144"/>
    <x v="4"/>
  </r>
  <r>
    <n v="49667"/>
    <s v="VOLUNTEER"/>
    <x v="0"/>
    <s v="N"/>
    <m/>
    <m/>
    <m/>
    <s v="N"/>
    <m/>
    <x v="0"/>
    <d v="1984-07-24T00:00:00"/>
    <s v="LU2"/>
    <x v="1"/>
    <x v="2"/>
    <n v="39268"/>
    <s v=""/>
    <x v="2"/>
    <d v="2025-01-31T00:00:00"/>
    <n v="40.550684931506851"/>
    <x v="2"/>
  </r>
  <r>
    <n v="49175"/>
    <s v="VOLUNTEER"/>
    <x v="0"/>
    <s v="N"/>
    <m/>
    <m/>
    <m/>
    <s v="Y"/>
    <s v="21/04/2022"/>
    <x v="0"/>
    <d v="1957-04-22T00:00:00"/>
    <s v="LU1"/>
    <x v="1"/>
    <x v="2"/>
    <n v="39468"/>
    <n v="44672"/>
    <x v="2"/>
    <d v="2025-01-31T00:00:00"/>
    <n v="67.824657534246569"/>
    <x v="4"/>
  </r>
  <r>
    <n v="106461"/>
    <s v="VOLUNTEER"/>
    <x v="0"/>
    <s v="N"/>
    <m/>
    <m/>
    <m/>
    <s v="N"/>
    <m/>
    <x v="1"/>
    <d v="1977-06-22T00:00:00"/>
    <s v="SG6"/>
    <x v="0"/>
    <x v="3"/>
    <n v="41731"/>
    <n v="41731"/>
    <x v="1"/>
    <d v="2025-01-31T00:00:00"/>
    <n v="47.643835616438359"/>
    <x v="3"/>
  </r>
  <r>
    <n v="147070"/>
    <s v="VOLUNTEER"/>
    <x v="0"/>
    <s v="N"/>
    <m/>
    <m/>
    <m/>
    <s v="N"/>
    <m/>
    <x v="0"/>
    <d v="2006-04-03T00:00:00"/>
    <s v="AL1"/>
    <x v="0"/>
    <x v="3"/>
    <s v="Not Recorded"/>
    <s v="Not Recorded"/>
    <x v="1"/>
    <d v="2025-01-31T00:00:00"/>
    <n v="18.843835616438355"/>
    <x v="1"/>
  </r>
  <r>
    <n v="116148"/>
    <s v="VOLUNTEER"/>
    <x v="0"/>
    <s v="N"/>
    <m/>
    <m/>
    <m/>
    <s v="N"/>
    <m/>
    <x v="0"/>
    <d v="1949-01-15T00:00:00"/>
    <s v="MK17"/>
    <x v="1"/>
    <x v="3"/>
    <n v="42573"/>
    <n v="44650"/>
    <x v="3"/>
    <d v="2025-01-31T00:00:00"/>
    <n v="76.095890410958901"/>
    <x v="4"/>
  </r>
  <r>
    <n v="161505"/>
    <s v="VOLUNTEER"/>
    <x v="1"/>
    <s v="N"/>
    <m/>
    <m/>
    <m/>
    <s v="N"/>
    <m/>
    <x v="0"/>
    <d v="1986-07-15T00:00:00"/>
    <s v="LU5"/>
    <x v="1"/>
    <x v="0"/>
    <n v="45069"/>
    <s v=""/>
    <x v="0"/>
    <d v="2025-01-31T00:00:00"/>
    <n v="38.575342465753423"/>
    <x v="2"/>
  </r>
  <r>
    <n v="110537"/>
    <s v="VOLUNTEER"/>
    <x v="1"/>
    <s v="N"/>
    <m/>
    <m/>
    <m/>
    <s v="N"/>
    <m/>
    <x v="0"/>
    <d v="1983-03-14T00:00:00"/>
    <s v="MK45"/>
    <x v="1"/>
    <x v="2"/>
    <n v="42013"/>
    <s v=""/>
    <x v="2"/>
    <d v="2025-01-31T00:00:00"/>
    <n v="41.915068493150685"/>
    <x v="2"/>
  </r>
  <r>
    <n v="161999"/>
    <s v="VOLUNTEER"/>
    <x v="0"/>
    <s v="N"/>
    <m/>
    <m/>
    <m/>
    <s v="N"/>
    <m/>
    <x v="0"/>
    <m/>
    <s v="NOTKNOWN"/>
    <x v="3"/>
    <x v="2"/>
    <n v="45218"/>
    <n v="45139"/>
    <x v="0"/>
    <d v="2025-01-31T00:00:00"/>
    <n v="125.17260273972603"/>
    <x v="4"/>
  </r>
  <r>
    <n v="125509"/>
    <s v="VOLUNTEER"/>
    <x v="0"/>
    <s v="N"/>
    <m/>
    <m/>
    <m/>
    <s v="N"/>
    <m/>
    <x v="0"/>
    <d v="1949-08-18T00:00:00"/>
    <s v="LU5"/>
    <x v="1"/>
    <x v="2"/>
    <n v="43051"/>
    <n v="44432"/>
    <x v="0"/>
    <d v="2025-01-31T00:00:00"/>
    <n v="75.506849315068493"/>
    <x v="4"/>
  </r>
  <r>
    <n v="128089"/>
    <s v="VOLUNTEER"/>
    <x v="0"/>
    <s v="N"/>
    <m/>
    <m/>
    <m/>
    <s v="N"/>
    <m/>
    <x v="0"/>
    <m/>
    <s v="CM23"/>
    <x v="0"/>
    <x v="3"/>
    <n v="42537"/>
    <n v="43183"/>
    <x v="0"/>
    <d v="2025-01-31T00:00:00"/>
    <n v="125.17260273972603"/>
    <x v="4"/>
  </r>
  <r>
    <n v="134107"/>
    <s v="VOLUNTEER"/>
    <x v="0"/>
    <s v="N"/>
    <m/>
    <m/>
    <m/>
    <s v="N"/>
    <m/>
    <x v="0"/>
    <d v="2000-03-05T00:00:00"/>
    <s v="LU2"/>
    <x v="1"/>
    <x v="3"/>
    <s v="Not Recorded"/>
    <s v="Not Recorded"/>
    <x v="0"/>
    <d v="2025-01-31T00:00:00"/>
    <n v="24.926027397260274"/>
    <x v="1"/>
  </r>
  <r>
    <n v="82126"/>
    <s v="VOLUNTEER"/>
    <x v="0"/>
    <s v="N"/>
    <m/>
    <m/>
    <m/>
    <s v="N"/>
    <m/>
    <x v="0"/>
    <d v="1960-04-29T00:00:00"/>
    <s v="LU4"/>
    <x v="1"/>
    <x v="3"/>
    <n v="40876"/>
    <n v="41134"/>
    <x v="1"/>
    <d v="2025-01-31T00:00:00"/>
    <n v="64.802739726027397"/>
    <x v="0"/>
  </r>
  <r>
    <n v="107229"/>
    <s v="VOLUNTEER"/>
    <x v="0"/>
    <s v="N"/>
    <m/>
    <m/>
    <m/>
    <s v="N"/>
    <m/>
    <x v="1"/>
    <m/>
    <s v="LU2"/>
    <x v="1"/>
    <x v="2"/>
    <s v="Not Recorded"/>
    <s v="Not Recorded"/>
    <x v="1"/>
    <d v="2025-01-31T00:00:00"/>
    <n v="125.17260273972603"/>
    <x v="4"/>
  </r>
  <r>
    <n v="110814"/>
    <s v="VOLUNTEER"/>
    <x v="0"/>
    <s v="N"/>
    <m/>
    <m/>
    <m/>
    <s v="N"/>
    <m/>
    <x v="0"/>
    <d v="1947-11-12T00:00:00"/>
    <s v="WD25"/>
    <x v="0"/>
    <x v="2"/>
    <n v="42023"/>
    <n v="44952"/>
    <x v="0"/>
    <d v="2025-01-31T00:00:00"/>
    <n v="77.273972602739732"/>
    <x v="4"/>
  </r>
  <r>
    <n v="163004"/>
    <s v="VOLUNTEER"/>
    <x v="0"/>
    <s v="N"/>
    <m/>
    <m/>
    <m/>
    <s v="N"/>
    <m/>
    <x v="1"/>
    <d v="2007-01-13T00:00:00"/>
    <s v="HP4"/>
    <x v="0"/>
    <x v="6"/>
    <n v="45180"/>
    <n v="45390"/>
    <x v="0"/>
    <d v="2025-01-31T00:00:00"/>
    <n v="18.063013698630137"/>
    <x v="1"/>
  </r>
  <r>
    <n v="90977"/>
    <s v="VOLUNTEER"/>
    <x v="1"/>
    <s v="N"/>
    <m/>
    <m/>
    <m/>
    <s v="N"/>
    <m/>
    <x v="1"/>
    <d v="1960-08-16T00:00:00"/>
    <s v="MK45"/>
    <x v="1"/>
    <x v="3"/>
    <n v="41808"/>
    <s v=""/>
    <x v="3"/>
    <d v="2025-01-31T00:00:00"/>
    <n v="64.504109589041093"/>
    <x v="0"/>
  </r>
  <r>
    <n v="130085"/>
    <s v="VOLUNTEER"/>
    <x v="1"/>
    <s v="N"/>
    <m/>
    <m/>
    <m/>
    <s v="N"/>
    <m/>
    <x v="0"/>
    <d v="1946-08-16T00:00:00"/>
    <s v="SG1"/>
    <x v="0"/>
    <x v="3"/>
    <n v="43199"/>
    <s v=""/>
    <x v="0"/>
    <d v="2025-01-31T00:00:00"/>
    <n v="78.515068493150679"/>
    <x v="4"/>
  </r>
  <r>
    <n v="135110"/>
    <s v="VOLUNTEER"/>
    <x v="0"/>
    <s v="N"/>
    <m/>
    <m/>
    <m/>
    <s v="N"/>
    <m/>
    <x v="1"/>
    <d v="2005-02-05T00:00:00"/>
    <s v="LU4"/>
    <x v="1"/>
    <x v="2"/>
    <n v="43593"/>
    <n v="43715"/>
    <x v="0"/>
    <d v="2025-01-31T00:00:00"/>
    <n v="20"/>
    <x v="1"/>
  </r>
  <r>
    <n v="118555"/>
    <s v="VOLUNTEER"/>
    <x v="1"/>
    <s v="N"/>
    <m/>
    <m/>
    <m/>
    <s v="N"/>
    <m/>
    <x v="0"/>
    <d v="1990-06-30T00:00:00"/>
    <s v="LU2"/>
    <x v="1"/>
    <x v="2"/>
    <n v="42819"/>
    <s v=""/>
    <x v="2"/>
    <d v="2025-01-31T00:00:00"/>
    <n v="34.613698630136987"/>
    <x v="5"/>
  </r>
  <r>
    <n v="93490"/>
    <s v="VOLUNTEER"/>
    <x v="0"/>
    <s v="N"/>
    <m/>
    <m/>
    <m/>
    <s v="N"/>
    <m/>
    <x v="0"/>
    <d v="1992-07-09T00:00:00"/>
    <s v="LU4"/>
    <x v="1"/>
    <x v="2"/>
    <n v="41004"/>
    <n v="41004"/>
    <x v="1"/>
    <d v="2025-01-31T00:00:00"/>
    <n v="32.586301369863016"/>
    <x v="5"/>
  </r>
  <r>
    <n v="131323"/>
    <s v="VOLUNTEER"/>
    <x v="0"/>
    <s v="Y"/>
    <s v="18/06/2024"/>
    <s v="Moving out of area"/>
    <s v="CMCINALLY"/>
    <s v="N"/>
    <m/>
    <x v="1"/>
    <m/>
    <s v="LU4"/>
    <x v="1"/>
    <x v="2"/>
    <n v="43405"/>
    <n v="45461"/>
    <x v="2"/>
    <d v="2025-01-31T00:00:00"/>
    <n v="125.17260273972603"/>
    <x v="4"/>
  </r>
  <r>
    <n v="106003"/>
    <s v="VOLUNTEER"/>
    <x v="0"/>
    <s v="N"/>
    <m/>
    <m/>
    <m/>
    <s v="Y"/>
    <s v="25/01/2021"/>
    <x v="1"/>
    <d v="1988-12-11T00:00:00"/>
    <s v="LU2"/>
    <x v="1"/>
    <x v="2"/>
    <n v="42078"/>
    <n v="44221"/>
    <x v="2"/>
    <d v="2025-01-31T00:00:00"/>
    <n v="36.164383561643838"/>
    <x v="2"/>
  </r>
  <r>
    <n v="81513"/>
    <s v="VOLUNTEER"/>
    <x v="0"/>
    <s v="N"/>
    <m/>
    <m/>
    <s v="VNELSON"/>
    <s v="N"/>
    <m/>
    <x v="1"/>
    <d v="1944-04-08T00:00:00"/>
    <s v="MK43"/>
    <x v="1"/>
    <x v="6"/>
    <n v="39322"/>
    <s v=""/>
    <x v="2"/>
    <d v="2025-01-31T00:00:00"/>
    <n v="80.871232876712327"/>
    <x v="4"/>
  </r>
  <r>
    <n v="79632"/>
    <s v="VOLUNTEER"/>
    <x v="1"/>
    <s v="N"/>
    <m/>
    <m/>
    <m/>
    <s v="N"/>
    <m/>
    <x v="0"/>
    <d v="1941-03-15T00:00:00"/>
    <s v="LU2"/>
    <x v="1"/>
    <x v="3"/>
    <n v="40773"/>
    <s v=""/>
    <x v="4"/>
    <d v="2025-01-31T00:00:00"/>
    <n v="83.939726027397256"/>
    <x v="4"/>
  </r>
  <r>
    <n v="22209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81512"/>
    <s v="VOLUNTEER"/>
    <x v="0"/>
    <s v="N"/>
    <m/>
    <m/>
    <s v="VNELSON"/>
    <s v="N"/>
    <m/>
    <x v="0"/>
    <d v="1946-10-13T00:00:00"/>
    <s v="MK43"/>
    <x v="1"/>
    <x v="3"/>
    <n v="39322"/>
    <s v=""/>
    <x v="2"/>
    <d v="2025-01-31T00:00:00"/>
    <n v="78.356164383561648"/>
    <x v="4"/>
  </r>
  <r>
    <n v="91950"/>
    <s v="VOLUNTEER"/>
    <x v="0"/>
    <s v="N"/>
    <m/>
    <m/>
    <m/>
    <s v="N"/>
    <m/>
    <x v="0"/>
    <d v="1974-10-23T00:00:00"/>
    <s v="LU3"/>
    <x v="1"/>
    <x v="3"/>
    <n v="42758"/>
    <n v="43115"/>
    <x v="0"/>
    <d v="2025-01-31T00:00:00"/>
    <n v="50.30958904109589"/>
    <x v="3"/>
  </r>
  <r>
    <n v="154431"/>
    <s v="VOLUNTEER"/>
    <x v="0"/>
    <s v="N"/>
    <m/>
    <m/>
    <m/>
    <s v="N"/>
    <m/>
    <x v="0"/>
    <d v="2008-01-31T00:00:00"/>
    <s v="MK8"/>
    <x v="4"/>
    <x v="6"/>
    <n v="44583"/>
    <n v="45016"/>
    <x v="0"/>
    <d v="2025-01-31T00:00:00"/>
    <n v="17.013698630136986"/>
    <x v="1"/>
  </r>
  <r>
    <n v="153739"/>
    <s v="VOLUNTEER"/>
    <x v="0"/>
    <s v="N"/>
    <m/>
    <m/>
    <m/>
    <s v="N"/>
    <m/>
    <x v="0"/>
    <d v="2006-02-18T00:00:00"/>
    <s v="MK8"/>
    <x v="4"/>
    <x v="6"/>
    <n v="44525"/>
    <n v="44957"/>
    <x v="0"/>
    <d v="2025-01-31T00:00:00"/>
    <n v="18.964383561643835"/>
    <x v="1"/>
  </r>
  <r>
    <n v="134020"/>
    <s v="VOLUNTEER"/>
    <x v="1"/>
    <s v="N"/>
    <m/>
    <m/>
    <m/>
    <s v="N"/>
    <m/>
    <x v="1"/>
    <d v="1953-05-20T00:00:00"/>
    <s v="MK2"/>
    <x v="4"/>
    <x v="3"/>
    <n v="43516"/>
    <s v=""/>
    <x v="0"/>
    <d v="2025-01-31T00:00:00"/>
    <n v="71.750684931506854"/>
    <x v="4"/>
  </r>
  <r>
    <n v="54406"/>
    <s v="VOLUNTEER"/>
    <x v="0"/>
    <s v="N"/>
    <m/>
    <m/>
    <m/>
    <s v="N"/>
    <m/>
    <x v="0"/>
    <d v="1954-12-23T00:00:00"/>
    <s v="LU4"/>
    <x v="1"/>
    <x v="2"/>
    <n v="40640"/>
    <n v="41153"/>
    <x v="1"/>
    <d v="2025-01-31T00:00:00"/>
    <n v="70.156164383561645"/>
    <x v="4"/>
  </r>
  <r>
    <n v="158062"/>
    <s v="VOLUNTEER"/>
    <x v="1"/>
    <s v="N"/>
    <m/>
    <m/>
    <m/>
    <s v="N"/>
    <m/>
    <x v="0"/>
    <d v="2006-03-23T00:00:00"/>
    <s v="LU3"/>
    <x v="1"/>
    <x v="1"/>
    <n v="44859"/>
    <s v=""/>
    <x v="0"/>
    <d v="2025-01-31T00:00:00"/>
    <n v="18.873972602739727"/>
    <x v="1"/>
  </r>
  <r>
    <n v="168337"/>
    <s v="VOLUNTEER"/>
    <x v="0"/>
    <s v="N"/>
    <m/>
    <m/>
    <m/>
    <s v="N"/>
    <m/>
    <x v="0"/>
    <d v="2001-10-27T00:00:00"/>
    <s v="SG5"/>
    <x v="0"/>
    <x v="1"/>
    <s v="Not Recorded"/>
    <s v="Not Recorded"/>
    <x v="1"/>
    <d v="2025-01-31T00:00:00"/>
    <n v="23.279452054794522"/>
    <x v="1"/>
  </r>
  <r>
    <n v="113148"/>
    <s v="VOLUNTEER"/>
    <x v="0"/>
    <s v="N"/>
    <m/>
    <m/>
    <m/>
    <s v="N"/>
    <m/>
    <x v="0"/>
    <d v="1976-08-05T00:00:00"/>
    <s v="LU7"/>
    <x v="1"/>
    <x v="3"/>
    <n v="42453"/>
    <n v="42453"/>
    <x v="1"/>
    <d v="2025-01-31T00:00:00"/>
    <n v="48.523287671232879"/>
    <x v="3"/>
  </r>
  <r>
    <n v="107311"/>
    <s v="VOLUNTEER"/>
    <x v="0"/>
    <s v="N"/>
    <m/>
    <m/>
    <m/>
    <s v="N"/>
    <m/>
    <x v="0"/>
    <d v="1998-11-15T00:00:00"/>
    <s v="WD18"/>
    <x v="0"/>
    <x v="2"/>
    <n v="41703"/>
    <n v="42845"/>
    <x v="0"/>
    <d v="2025-01-31T00:00:00"/>
    <n v="26.230136986301371"/>
    <x v="5"/>
  </r>
  <r>
    <n v="137109"/>
    <s v="VOLUNTEER"/>
    <x v="0"/>
    <s v="N"/>
    <m/>
    <m/>
    <m/>
    <s v="N"/>
    <m/>
    <x v="1"/>
    <d v="2002-01-30T00:00:00"/>
    <s v="WD25"/>
    <x v="0"/>
    <x v="6"/>
    <n v="43675"/>
    <n v="43724"/>
    <x v="0"/>
    <d v="2025-01-31T00:00:00"/>
    <n v="23.019178082191782"/>
    <x v="1"/>
  </r>
  <r>
    <n v="157806"/>
    <s v="VOLUNTEER"/>
    <x v="0"/>
    <s v="N"/>
    <m/>
    <m/>
    <m/>
    <s v="N"/>
    <m/>
    <x v="0"/>
    <d v="1975-12-22T00:00:00"/>
    <s v="AL3"/>
    <x v="0"/>
    <x v="0"/>
    <s v="Not Recorded"/>
    <s v="Not Recorded"/>
    <x v="1"/>
    <d v="2025-01-31T00:00:00"/>
    <n v="49.145205479452052"/>
    <x v="3"/>
  </r>
  <r>
    <n v="106156"/>
    <s v="VOLUNTEER"/>
    <x v="0"/>
    <s v="N"/>
    <m/>
    <m/>
    <m/>
    <s v="N"/>
    <m/>
    <x v="1"/>
    <d v="1998-08-17T00:00:00"/>
    <s v="LU3"/>
    <x v="1"/>
    <x v="3"/>
    <n v="41844"/>
    <n v="41912"/>
    <x v="0"/>
    <d v="2025-01-31T00:00:00"/>
    <n v="26.476712328767125"/>
    <x v="5"/>
  </r>
  <r>
    <n v="160636"/>
    <s v="VOLUNTEER"/>
    <x v="1"/>
    <s v="N"/>
    <m/>
    <m/>
    <m/>
    <s v="N"/>
    <m/>
    <x v="0"/>
    <d v="1982-07-11T00:00:00"/>
    <s v="LU4"/>
    <x v="1"/>
    <x v="7"/>
    <s v="Not Recorded"/>
    <s v="Not Recorded"/>
    <x v="0"/>
    <d v="2025-01-31T00:00:00"/>
    <n v="42.589041095890408"/>
    <x v="2"/>
  </r>
  <r>
    <n v="133108"/>
    <s v="VOLUNTEER"/>
    <x v="0"/>
    <s v="N"/>
    <m/>
    <m/>
    <m/>
    <s v="N"/>
    <m/>
    <x v="0"/>
    <d v="1950-03-05T00:00:00"/>
    <s v="LU2"/>
    <x v="1"/>
    <x v="7"/>
    <n v="43488"/>
    <n v="44439"/>
    <x v="0"/>
    <d v="2025-01-31T00:00:00"/>
    <n v="74.961643835616442"/>
    <x v="4"/>
  </r>
  <r>
    <n v="121779"/>
    <s v="VOLUNTEER"/>
    <x v="0"/>
    <s v="N"/>
    <m/>
    <m/>
    <m/>
    <s v="N"/>
    <m/>
    <x v="1"/>
    <d v="1999-01-05T00:00:00"/>
    <s v="M20"/>
    <x v="3"/>
    <x v="2"/>
    <n v="42749"/>
    <n v="42860"/>
    <x v="0"/>
    <d v="2025-01-31T00:00:00"/>
    <n v="26.090410958904108"/>
    <x v="5"/>
  </r>
  <r>
    <n v="64596"/>
    <s v="VOLUNTEER"/>
    <x v="0"/>
    <s v="N"/>
    <m/>
    <m/>
    <m/>
    <s v="N"/>
    <m/>
    <x v="0"/>
    <d v="1941-03-27T00:00:00"/>
    <s v="LU2"/>
    <x v="1"/>
    <x v="2"/>
    <n v="37013"/>
    <n v="44775"/>
    <x v="3"/>
    <d v="2025-01-31T00:00:00"/>
    <n v="83.906849315068499"/>
    <x v="4"/>
  </r>
  <r>
    <n v="139341"/>
    <s v="VOLUNTEER"/>
    <x v="1"/>
    <s v="N"/>
    <m/>
    <m/>
    <m/>
    <s v="N"/>
    <m/>
    <x v="0"/>
    <d v="1950-10-20T00:00:00"/>
    <s v="HP3"/>
    <x v="0"/>
    <x v="5"/>
    <n v="43511"/>
    <s v=""/>
    <x v="0"/>
    <d v="2025-01-31T00:00:00"/>
    <n v="74.334246575342462"/>
    <x v="4"/>
  </r>
  <r>
    <n v="156626"/>
    <s v="VOLUNTEER"/>
    <x v="0"/>
    <s v="N"/>
    <m/>
    <m/>
    <m/>
    <s v="N"/>
    <m/>
    <x v="0"/>
    <d v="2004-10-23T00:00:00"/>
    <s v="LU1"/>
    <x v="1"/>
    <x v="3"/>
    <n v="44825"/>
    <n v="45104"/>
    <x v="0"/>
    <d v="2025-01-31T00:00:00"/>
    <n v="20.287671232876711"/>
    <x v="1"/>
  </r>
  <r>
    <n v="102731"/>
    <s v="VOLUNTEER"/>
    <x v="0"/>
    <s v="N"/>
    <m/>
    <m/>
    <m/>
    <s v="N"/>
    <m/>
    <x v="0"/>
    <d v="1979-11-08T00:00:00"/>
    <s v="LU4"/>
    <x v="1"/>
    <x v="3"/>
    <n v="41577"/>
    <n v="41577"/>
    <x v="1"/>
    <d v="2025-01-31T00:00:00"/>
    <n v="45.263013698630139"/>
    <x v="3"/>
  </r>
  <r>
    <n v="14668"/>
    <s v="VOLUNTEER"/>
    <x v="0"/>
    <s v="N"/>
    <m/>
    <m/>
    <m/>
    <s v="Y"/>
    <s v="09/02/2024"/>
    <x v="1"/>
    <d v="1943-08-24T00:00:00"/>
    <s v="LU7"/>
    <x v="1"/>
    <x v="2"/>
    <n v="34926"/>
    <s v=""/>
    <x v="2"/>
    <d v="2025-01-31T00:00:00"/>
    <n v="81.495890410958907"/>
    <x v="4"/>
  </r>
  <r>
    <n v="80811"/>
    <s v="VOLUNTEER"/>
    <x v="0"/>
    <s v="N"/>
    <m/>
    <m/>
    <m/>
    <s v="N"/>
    <m/>
    <x v="0"/>
    <d v="1946-10-16T00:00:00"/>
    <s v="LU7"/>
    <x v="1"/>
    <x v="2"/>
    <n v="36892"/>
    <n v="44831"/>
    <x v="2"/>
    <d v="2025-01-31T00:00:00"/>
    <n v="78.347945205479448"/>
    <x v="4"/>
  </r>
  <r>
    <n v="123387"/>
    <s v="VOLUNTEER"/>
    <x v="0"/>
    <s v="N"/>
    <m/>
    <m/>
    <m/>
    <s v="N"/>
    <m/>
    <x v="0"/>
    <d v="1977-07-11T00:00:00"/>
    <s v="LU5"/>
    <x v="1"/>
    <x v="6"/>
    <s v="Not Recorded"/>
    <s v="Not Recorded"/>
    <x v="1"/>
    <d v="2025-01-31T00:00:00"/>
    <n v="47.591780821917808"/>
    <x v="3"/>
  </r>
  <r>
    <n v="153006"/>
    <s v="VOLUNTEER"/>
    <x v="2"/>
    <s v="N"/>
    <m/>
    <m/>
    <m/>
    <s v="N"/>
    <m/>
    <x v="0"/>
    <d v="1951-11-19T00:00:00"/>
    <s v="LU3"/>
    <x v="1"/>
    <x v="7"/>
    <n v="44687"/>
    <s v=""/>
    <x v="4"/>
    <d v="2025-01-31T00:00:00"/>
    <n v="73.252054794520546"/>
    <x v="4"/>
  </r>
  <r>
    <n v="166679"/>
    <s v="VOLUNTEER"/>
    <x v="1"/>
    <s v="N"/>
    <m/>
    <m/>
    <m/>
    <s v="N"/>
    <m/>
    <x v="0"/>
    <d v="1957-11-02T00:00:00"/>
    <s v="LU2"/>
    <x v="1"/>
    <x v="3"/>
    <n v="45329"/>
    <s v=""/>
    <x v="0"/>
    <d v="2025-01-31T00:00:00"/>
    <n v="67.293150684931504"/>
    <x v="4"/>
  </r>
  <r>
    <n v="167023"/>
    <s v="VOLUNTEER"/>
    <x v="1"/>
    <s v="N"/>
    <m/>
    <m/>
    <m/>
    <s v="N"/>
    <m/>
    <x v="1"/>
    <d v="1995-09-17T00:00:00"/>
    <s v="EN10"/>
    <x v="0"/>
    <x v="3"/>
    <n v="45388"/>
    <s v=""/>
    <x v="0"/>
    <d v="2025-01-31T00:00:00"/>
    <n v="29.394520547945206"/>
    <x v="5"/>
  </r>
  <r>
    <n v="168707"/>
    <s v="VOLUNTEER"/>
    <x v="2"/>
    <s v="N"/>
    <m/>
    <m/>
    <m/>
    <s v="N"/>
    <m/>
    <x v="0"/>
    <d v="2008-07-20T00:00:00"/>
    <s v="EN8"/>
    <x v="0"/>
    <x v="3"/>
    <s v="Not Recorded"/>
    <s v="Not Recorded"/>
    <x v="1"/>
    <d v="2025-01-31T00:00:00"/>
    <n v="16.545205479452054"/>
    <x v="1"/>
  </r>
  <r>
    <n v="155557"/>
    <s v="VOLUNTEER"/>
    <x v="0"/>
    <s v="N"/>
    <m/>
    <m/>
    <m/>
    <s v="N"/>
    <m/>
    <x v="0"/>
    <d v="1992-06-05T00:00:00"/>
    <s v="MK45"/>
    <x v="1"/>
    <x v="4"/>
    <s v="Not Recorded"/>
    <s v="Not Recorded"/>
    <x v="1"/>
    <d v="2025-01-31T00:00:00"/>
    <n v="32.679452054794524"/>
    <x v="5"/>
  </r>
  <r>
    <n v="24388"/>
    <s v="VOLUNTEER"/>
    <x v="2"/>
    <s v="N"/>
    <m/>
    <m/>
    <m/>
    <s v="N"/>
    <m/>
    <x v="0"/>
    <d v="1964-10-01T00:00:00"/>
    <s v="LU6"/>
    <x v="1"/>
    <x v="3"/>
    <s v="Not Recorded"/>
    <s v="Not Recorded"/>
    <x v="1"/>
    <d v="2025-01-31T00:00:00"/>
    <n v="60.375342465753427"/>
    <x v="0"/>
  </r>
  <r>
    <n v="83554"/>
    <s v="VOLUNTEER"/>
    <x v="0"/>
    <s v="N"/>
    <m/>
    <m/>
    <m/>
    <s v="N"/>
    <m/>
    <x v="0"/>
    <d v="1944-07-18T00:00:00"/>
    <s v="MK45"/>
    <x v="1"/>
    <x v="2"/>
    <n v="40869"/>
    <n v="44755"/>
    <x v="0"/>
    <d v="2025-01-31T00:00:00"/>
    <n v="80.594520547945208"/>
    <x v="4"/>
  </r>
  <r>
    <n v="168077"/>
    <s v="VOLUNTEER"/>
    <x v="0"/>
    <s v="N"/>
    <m/>
    <m/>
    <m/>
    <s v="N"/>
    <m/>
    <x v="0"/>
    <d v="2008-09-02T00:00:00"/>
    <s v="AL7"/>
    <x v="0"/>
    <x v="3"/>
    <s v="Not Recorded"/>
    <s v="Not Recorded"/>
    <x v="1"/>
    <d v="2025-01-31T00:00:00"/>
    <n v="16.424657534246574"/>
    <x v="1"/>
  </r>
  <r>
    <n v="83311"/>
    <s v="VOLUNTEER"/>
    <x v="0"/>
    <s v="N"/>
    <m/>
    <m/>
    <m/>
    <s v="N"/>
    <m/>
    <x v="1"/>
    <d v="1993-12-24T00:00:00"/>
    <s v="MK16"/>
    <x v="4"/>
    <x v="2"/>
    <n v="40859"/>
    <n v="41550"/>
    <x v="1"/>
    <d v="2025-01-31T00:00:00"/>
    <n v="31.126027397260273"/>
    <x v="5"/>
  </r>
  <r>
    <n v="167136"/>
    <s v="VOLUNTEER"/>
    <x v="0"/>
    <s v="N"/>
    <m/>
    <m/>
    <m/>
    <s v="N"/>
    <m/>
    <x v="0"/>
    <d v="1988-01-31T00:00:00"/>
    <s v="MK45"/>
    <x v="1"/>
    <x v="3"/>
    <s v="Not Recorded"/>
    <s v="Not Recorded"/>
    <x v="1"/>
    <d v="2025-01-31T00:00:00"/>
    <n v="37.027397260273972"/>
    <x v="2"/>
  </r>
  <r>
    <n v="106190"/>
    <s v="VOLUNTEER"/>
    <x v="0"/>
    <s v="N"/>
    <m/>
    <m/>
    <m/>
    <s v="N"/>
    <m/>
    <x v="0"/>
    <d v="1949-07-07T00:00:00"/>
    <s v="MK45"/>
    <x v="1"/>
    <x v="3"/>
    <n v="41604"/>
    <n v="43089"/>
    <x v="0"/>
    <d v="2025-01-31T00:00:00"/>
    <n v="75.62191780821918"/>
    <x v="4"/>
  </r>
  <r>
    <n v="114701"/>
    <s v="VOLUNTEER"/>
    <x v="0"/>
    <s v="N"/>
    <m/>
    <m/>
    <m/>
    <s v="N"/>
    <m/>
    <x v="1"/>
    <d v="2001-08-31T00:00:00"/>
    <s v="WD17"/>
    <x v="0"/>
    <x v="3"/>
    <n v="42296"/>
    <n v="42845"/>
    <x v="0"/>
    <d v="2025-01-31T00:00:00"/>
    <n v="23.435616438356163"/>
    <x v="1"/>
  </r>
  <r>
    <n v="109758"/>
    <s v="VOLUNTEER"/>
    <x v="0"/>
    <s v="N"/>
    <m/>
    <m/>
    <m/>
    <s v="N"/>
    <m/>
    <x v="0"/>
    <d v="2000-07-03T00:00:00"/>
    <s v="SG1"/>
    <x v="0"/>
    <x v="2"/>
    <n v="41951"/>
    <n v="42069"/>
    <x v="1"/>
    <d v="2025-01-31T00:00:00"/>
    <n v="24.597260273972601"/>
    <x v="1"/>
  </r>
  <r>
    <n v="143491"/>
    <s v="VOLUNTEER"/>
    <x v="0"/>
    <s v="N"/>
    <m/>
    <m/>
    <m/>
    <s v="N"/>
    <m/>
    <x v="0"/>
    <d v="2006-08-25T00:00:00"/>
    <s v="AL5"/>
    <x v="0"/>
    <x v="3"/>
    <n v="43890"/>
    <n v="44128"/>
    <x v="0"/>
    <d v="2025-01-31T00:00:00"/>
    <n v="18.449315068493149"/>
    <x v="1"/>
  </r>
  <r>
    <n v="107154"/>
    <s v="VOLUNTEER"/>
    <x v="0"/>
    <s v="N"/>
    <m/>
    <m/>
    <m/>
    <s v="N"/>
    <m/>
    <x v="1"/>
    <d v="1998-01-29T00:00:00"/>
    <s v="LU2"/>
    <x v="1"/>
    <x v="5"/>
    <n v="42359"/>
    <n v="42359"/>
    <x v="1"/>
    <d v="2025-01-31T00:00:00"/>
    <n v="27.024657534246575"/>
    <x v="5"/>
  </r>
  <r>
    <n v="129103"/>
    <s v="VOLUNTEER"/>
    <x v="0"/>
    <s v="N"/>
    <m/>
    <m/>
    <m/>
    <s v="N"/>
    <m/>
    <x v="0"/>
    <d v="1997-03-23T00:00:00"/>
    <s v="MK45"/>
    <x v="1"/>
    <x v="3"/>
    <n v="43278"/>
    <n v="44910"/>
    <x v="4"/>
    <d v="2025-01-31T00:00:00"/>
    <n v="27.87945205479452"/>
    <x v="5"/>
  </r>
  <r>
    <n v="162223"/>
    <s v="VOLUNTEER"/>
    <x v="0"/>
    <s v="N"/>
    <m/>
    <m/>
    <m/>
    <s v="N"/>
    <m/>
    <x v="0"/>
    <d v="1995-12-14T00:00:00"/>
    <s v="MK41"/>
    <x v="1"/>
    <x v="3"/>
    <s v="Not Recorded"/>
    <s v="Not Recorded"/>
    <x v="1"/>
    <d v="2025-01-31T00:00:00"/>
    <n v="29.153424657534245"/>
    <x v="5"/>
  </r>
  <r>
    <n v="111400"/>
    <s v="VOLUNTEER"/>
    <x v="0"/>
    <s v="N"/>
    <m/>
    <m/>
    <m/>
    <s v="N"/>
    <m/>
    <x v="0"/>
    <d v="1999-10-14T00:00:00"/>
    <s v="LU2"/>
    <x v="1"/>
    <x v="2"/>
    <n v="42101"/>
    <n v="42496"/>
    <x v="0"/>
    <d v="2025-01-31T00:00:00"/>
    <n v="25.317808219178083"/>
    <x v="5"/>
  </r>
  <r>
    <n v="28258"/>
    <s v="VOLUNTEER"/>
    <x v="0"/>
    <s v="N"/>
    <m/>
    <m/>
    <m/>
    <s v="N"/>
    <m/>
    <x v="2"/>
    <d v="1942-05-22T00:00:00"/>
    <s v="LU2"/>
    <x v="1"/>
    <x v="2"/>
    <n v="1"/>
    <n v="1"/>
    <x v="1"/>
    <d v="2025-01-31T00:00:00"/>
    <n v="82.753424657534254"/>
    <x v="4"/>
  </r>
  <r>
    <n v="3814"/>
    <s v="VOLUNTEER"/>
    <x v="0"/>
    <s v="N"/>
    <m/>
    <m/>
    <m/>
    <s v="Y"/>
    <s v="12/02/2024"/>
    <x v="0"/>
    <d v="1939-06-27T00:00:00"/>
    <s v="LU2"/>
    <x v="1"/>
    <x v="2"/>
    <s v="Not Recorded"/>
    <s v="Not Recorded"/>
    <x v="1"/>
    <d v="2025-01-31T00:00:00"/>
    <n v="85.657534246575338"/>
    <x v="4"/>
  </r>
  <r>
    <n v="162033"/>
    <s v="VOLUNTEER"/>
    <x v="1"/>
    <s v="N"/>
    <m/>
    <m/>
    <m/>
    <s v="N"/>
    <m/>
    <x v="0"/>
    <d v="1966-01-27T00:00:00"/>
    <s v="MK42"/>
    <x v="1"/>
    <x v="2"/>
    <n v="44362"/>
    <s v=""/>
    <x v="3"/>
    <d v="2025-01-31T00:00:00"/>
    <n v="59.052054794520551"/>
    <x v="0"/>
  </r>
  <r>
    <n v="154473"/>
    <s v="VOLUNTEER"/>
    <x v="0"/>
    <s v="N"/>
    <m/>
    <m/>
    <m/>
    <s v="N"/>
    <m/>
    <x v="0"/>
    <d v="1953-10-12T00:00:00"/>
    <s v="AL5"/>
    <x v="0"/>
    <x v="3"/>
    <n v="44616"/>
    <n v="44776"/>
    <x v="0"/>
    <d v="2025-01-31T00:00:00"/>
    <n v="71.353424657534248"/>
    <x v="4"/>
  </r>
  <r>
    <n v="104993"/>
    <s v="VOLUNTEER"/>
    <x v="0"/>
    <s v="N"/>
    <m/>
    <m/>
    <m/>
    <s v="N"/>
    <m/>
    <x v="0"/>
    <d v="1994-05-23T00:00:00"/>
    <s v="SG1"/>
    <x v="0"/>
    <x v="2"/>
    <n v="41481"/>
    <n v="41579"/>
    <x v="1"/>
    <d v="2025-01-31T00:00:00"/>
    <n v="30.715068493150685"/>
    <x v="5"/>
  </r>
  <r>
    <n v="104890"/>
    <s v="VOLUNTEER"/>
    <x v="0"/>
    <s v="N"/>
    <m/>
    <m/>
    <m/>
    <s v="N"/>
    <m/>
    <x v="0"/>
    <d v="1998-06-19T00:00:00"/>
    <s v="WD3"/>
    <x v="0"/>
    <x v="2"/>
    <n v="41461"/>
    <n v="41629"/>
    <x v="1"/>
    <d v="2025-01-31T00:00:00"/>
    <n v="26.638356164383563"/>
    <x v="5"/>
  </r>
  <r>
    <n v="155555"/>
    <s v="VOLUNTEER"/>
    <x v="1"/>
    <s v="N"/>
    <m/>
    <m/>
    <m/>
    <s v="N"/>
    <m/>
    <x v="1"/>
    <d v="2007-07-28T00:00:00"/>
    <s v="SG4"/>
    <x v="0"/>
    <x v="3"/>
    <n v="44646"/>
    <s v=""/>
    <x v="0"/>
    <d v="2025-01-31T00:00:00"/>
    <n v="17.526027397260275"/>
    <x v="1"/>
  </r>
  <r>
    <n v="57300"/>
    <s v="VOLUNTEER"/>
    <x v="0"/>
    <s v="N"/>
    <m/>
    <m/>
    <s v="FBELL"/>
    <s v="N"/>
    <m/>
    <x v="1"/>
    <d v="1947-05-10T00:00:00"/>
    <s v="NP7"/>
    <x v="3"/>
    <x v="3"/>
    <n v="40043"/>
    <n v="41688"/>
    <x v="1"/>
    <d v="2025-01-31T00:00:00"/>
    <n v="77.783561643835611"/>
    <x v="4"/>
  </r>
  <r>
    <n v="101568"/>
    <s v="VOLUNTEER"/>
    <x v="0"/>
    <s v="N"/>
    <m/>
    <m/>
    <m/>
    <s v="N"/>
    <m/>
    <x v="0"/>
    <m/>
    <s v="NP7"/>
    <x v="3"/>
    <x v="2"/>
    <n v="41221"/>
    <n v="42712"/>
    <x v="1"/>
    <d v="2025-01-31T00:00:00"/>
    <n v="125.17260273972603"/>
    <x v="4"/>
  </r>
  <r>
    <n v="141530"/>
    <s v="VOLUNTEER"/>
    <x v="1"/>
    <s v="N"/>
    <m/>
    <m/>
    <m/>
    <s v="N"/>
    <m/>
    <x v="0"/>
    <d v="1954-04-16T00:00:00"/>
    <s v="LU4"/>
    <x v="1"/>
    <x v="3"/>
    <n v="43880"/>
    <s v=""/>
    <x v="4"/>
    <d v="2025-01-31T00:00:00"/>
    <n v="70.843835616438355"/>
    <x v="4"/>
  </r>
  <r>
    <n v="162000"/>
    <s v="VOLUNTEER"/>
    <x v="0"/>
    <s v="N"/>
    <m/>
    <m/>
    <m/>
    <s v="N"/>
    <m/>
    <x v="0"/>
    <m/>
    <s v="NN10"/>
    <x v="3"/>
    <x v="2"/>
    <n v="45094"/>
    <n v="45212"/>
    <x v="0"/>
    <d v="2025-01-31T00:00:00"/>
    <n v="125.17260273972603"/>
    <x v="4"/>
  </r>
  <r>
    <n v="102468"/>
    <s v="VOLUNTEER"/>
    <x v="0"/>
    <s v="N"/>
    <m/>
    <m/>
    <m/>
    <s v="N"/>
    <m/>
    <x v="0"/>
    <d v="1971-05-20T00:00:00"/>
    <s v="SG15"/>
    <x v="1"/>
    <x v="2"/>
    <n v="41234"/>
    <n v="42298"/>
    <x v="0"/>
    <d v="2025-01-31T00:00:00"/>
    <n v="53.739726027397261"/>
    <x v="3"/>
  </r>
  <r>
    <n v="80125"/>
    <s v="VOLUNTEER"/>
    <x v="0"/>
    <s v="N"/>
    <m/>
    <m/>
    <m/>
    <s v="N"/>
    <m/>
    <x v="0"/>
    <d v="1992-08-18T00:00:00"/>
    <s v="SG2"/>
    <x v="0"/>
    <x v="2"/>
    <n v="40659"/>
    <n v="41128"/>
    <x v="1"/>
    <d v="2025-01-31T00:00:00"/>
    <n v="32.476712328767121"/>
    <x v="5"/>
  </r>
  <r>
    <n v="82763"/>
    <s v="VOLUNTEER"/>
    <x v="0"/>
    <s v="N"/>
    <m/>
    <m/>
    <m/>
    <s v="N"/>
    <m/>
    <x v="1"/>
    <d v="1989-09-06T00:00:00"/>
    <s v="LU3"/>
    <x v="1"/>
    <x v="3"/>
    <n v="40869"/>
    <n v="41061"/>
    <x v="1"/>
    <d v="2025-01-31T00:00:00"/>
    <n v="35.42739726027397"/>
    <x v="2"/>
  </r>
  <r>
    <n v="156965"/>
    <s v="VOLUNTEER"/>
    <x v="0"/>
    <s v="N"/>
    <m/>
    <m/>
    <m/>
    <s v="N"/>
    <m/>
    <x v="0"/>
    <d v="1964-09-30T00:00:00"/>
    <s v="SG5"/>
    <x v="0"/>
    <x v="2"/>
    <n v="44814"/>
    <n v="45449"/>
    <x v="4"/>
    <d v="2025-01-31T00:00:00"/>
    <n v="60.37808219178082"/>
    <x v="0"/>
  </r>
  <r>
    <n v="143816"/>
    <s v="VOLUNTEER"/>
    <x v="0"/>
    <s v="N"/>
    <m/>
    <m/>
    <m/>
    <s v="N"/>
    <m/>
    <x v="0"/>
    <d v="1952-10-11T00:00:00"/>
    <s v="LU1"/>
    <x v="1"/>
    <x v="3"/>
    <s v="Not Recorded"/>
    <s v="Not Recorded"/>
    <x v="1"/>
    <d v="2025-01-31T00:00:00"/>
    <n v="72.356164383561648"/>
    <x v="4"/>
  </r>
  <r>
    <n v="121566"/>
    <s v="VOLUNTEER"/>
    <x v="0"/>
    <s v="N"/>
    <m/>
    <m/>
    <m/>
    <s v="N"/>
    <m/>
    <x v="0"/>
    <d v="1960-11-28T00:00:00"/>
    <s v="LU3"/>
    <x v="1"/>
    <x v="3"/>
    <s v="Not Recorded"/>
    <s v="Not Recorded"/>
    <x v="1"/>
    <d v="2025-01-31T00:00:00"/>
    <n v="64.219178082191775"/>
    <x v="0"/>
  </r>
  <r>
    <n v="107343"/>
    <s v="VOLUNTEER"/>
    <x v="0"/>
    <s v="N"/>
    <m/>
    <m/>
    <m/>
    <s v="N"/>
    <m/>
    <x v="0"/>
    <d v="1995-05-25T00:00:00"/>
    <s v="LU2"/>
    <x v="1"/>
    <x v="2"/>
    <n v="41688"/>
    <n v="42838"/>
    <x v="0"/>
    <d v="2025-01-31T00:00:00"/>
    <n v="29.709589041095889"/>
    <x v="5"/>
  </r>
  <r>
    <n v="111047"/>
    <s v="VOLUNTEER"/>
    <x v="0"/>
    <s v="N"/>
    <m/>
    <m/>
    <m/>
    <s v="N"/>
    <m/>
    <x v="0"/>
    <d v="1992-08-20T00:00:00"/>
    <s v="LU1"/>
    <x v="1"/>
    <x v="4"/>
    <n v="42440"/>
    <n v="42440"/>
    <x v="1"/>
    <d v="2025-01-31T00:00:00"/>
    <n v="32.471232876712328"/>
    <x v="5"/>
  </r>
  <r>
    <n v="8849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63570"/>
    <s v="VOLUNTEER"/>
    <x v="0"/>
    <s v="N"/>
    <m/>
    <m/>
    <m/>
    <s v="N"/>
    <m/>
    <x v="0"/>
    <d v="1964-06-03T00:00:00"/>
    <s v="LU2"/>
    <x v="1"/>
    <x v="2"/>
    <n v="40210"/>
    <n v="41010"/>
    <x v="1"/>
    <d v="2025-01-31T00:00:00"/>
    <n v="60.704109589041096"/>
    <x v="0"/>
  </r>
  <r>
    <n v="48747"/>
    <s v="VOLUNTEER"/>
    <x v="1"/>
    <s v="N"/>
    <m/>
    <m/>
    <m/>
    <s v="N"/>
    <m/>
    <x v="0"/>
    <d v="1972-01-03T00:00:00"/>
    <s v="LU3"/>
    <x v="1"/>
    <x v="2"/>
    <n v="39470"/>
    <s v=""/>
    <x v="2"/>
    <d v="2025-01-31T00:00:00"/>
    <n v="53.115068493150687"/>
    <x v="3"/>
  </r>
  <r>
    <n v="93113"/>
    <s v="VOLUNTEER"/>
    <x v="0"/>
    <s v="N"/>
    <m/>
    <m/>
    <m/>
    <s v="N"/>
    <m/>
    <x v="1"/>
    <d v="1947-01-12T00:00:00"/>
    <s v="DE11"/>
    <x v="3"/>
    <x v="3"/>
    <n v="40939"/>
    <n v="42431"/>
    <x v="0"/>
    <d v="2025-01-31T00:00:00"/>
    <n v="78.106849315068487"/>
    <x v="4"/>
  </r>
  <r>
    <n v="108405"/>
    <s v="VOLUNTEER"/>
    <x v="0"/>
    <s v="N"/>
    <m/>
    <m/>
    <m/>
    <s v="N"/>
    <m/>
    <x v="0"/>
    <d v="1966-03-16T00:00:00"/>
    <s v="HP2"/>
    <x v="0"/>
    <x v="2"/>
    <n v="41641"/>
    <n v="42487"/>
    <x v="0"/>
    <d v="2025-01-31T00:00:00"/>
    <n v="58.920547945205477"/>
    <x v="0"/>
  </r>
  <r>
    <n v="108406"/>
    <s v="VOLUNTEER"/>
    <x v="0"/>
    <s v="N"/>
    <m/>
    <m/>
    <m/>
    <s v="N"/>
    <m/>
    <x v="1"/>
    <d v="1973-09-03T00:00:00"/>
    <s v="HP2"/>
    <x v="0"/>
    <x v="2"/>
    <n v="41685"/>
    <n v="42487"/>
    <x v="0"/>
    <d v="2025-01-31T00:00:00"/>
    <n v="51.446575342465756"/>
    <x v="3"/>
  </r>
  <r>
    <n v="107337"/>
    <s v="VOLUNTEER"/>
    <x v="0"/>
    <s v="N"/>
    <m/>
    <m/>
    <m/>
    <s v="N"/>
    <m/>
    <x v="0"/>
    <d v="1942-05-13T00:00:00"/>
    <s v="WD18"/>
    <x v="0"/>
    <x v="3"/>
    <n v="41701"/>
    <n v="43327"/>
    <x v="0"/>
    <d v="2025-01-31T00:00:00"/>
    <n v="82.778082191780825"/>
    <x v="4"/>
  </r>
  <r>
    <n v="159130"/>
    <s v="VOLUNTEER"/>
    <x v="1"/>
    <s v="N"/>
    <m/>
    <m/>
    <m/>
    <s v="N"/>
    <m/>
    <x v="0"/>
    <d v="1993-07-24T00:00:00"/>
    <s v="SG18"/>
    <x v="1"/>
    <x v="3"/>
    <n v="45125"/>
    <s v=""/>
    <x v="4"/>
    <d v="2025-01-31T00:00:00"/>
    <n v="31.545205479452054"/>
    <x v="5"/>
  </r>
  <r>
    <n v="147527"/>
    <s v="VOLUNTEER"/>
    <x v="0"/>
    <s v="N"/>
    <m/>
    <m/>
    <m/>
    <s v="N"/>
    <m/>
    <x v="0"/>
    <d v="2004-01-23T00:00:00"/>
    <s v="LU7"/>
    <x v="1"/>
    <x v="3"/>
    <n v="44348"/>
    <n v="44819"/>
    <x v="3"/>
    <d v="2025-01-31T00:00:00"/>
    <n v="21.038356164383561"/>
    <x v="1"/>
  </r>
  <r>
    <n v="29456"/>
    <s v="VOLUNTEER"/>
    <x v="1"/>
    <s v="N"/>
    <m/>
    <m/>
    <m/>
    <s v="N"/>
    <m/>
    <x v="1"/>
    <d v="1943-05-08T00:00:00"/>
    <s v="LU4"/>
    <x v="1"/>
    <x v="2"/>
    <n v="39137"/>
    <s v=""/>
    <x v="2"/>
    <d v="2025-01-31T00:00:00"/>
    <n v="81.791780821917811"/>
    <x v="4"/>
  </r>
  <r>
    <n v="150738"/>
    <s v="VOLUNTEER"/>
    <x v="1"/>
    <s v="N"/>
    <m/>
    <m/>
    <m/>
    <s v="N"/>
    <m/>
    <x v="1"/>
    <m/>
    <s v="LU3"/>
    <x v="1"/>
    <x v="2"/>
    <n v="37591"/>
    <s v=""/>
    <x v="2"/>
    <d v="2025-01-31T00:00:00"/>
    <n v="125.17260273972603"/>
    <x v="4"/>
  </r>
  <r>
    <n v="150737"/>
    <s v="VOLUNTEER"/>
    <x v="1"/>
    <s v="N"/>
    <m/>
    <m/>
    <m/>
    <s v="N"/>
    <m/>
    <x v="1"/>
    <m/>
    <s v="LU3"/>
    <x v="1"/>
    <x v="2"/>
    <n v="40148"/>
    <s v=""/>
    <x v="2"/>
    <d v="2025-01-31T00:00:00"/>
    <n v="125.17260273972603"/>
    <x v="4"/>
  </r>
  <r>
    <n v="123540"/>
    <s v="VOLUNTEER"/>
    <x v="1"/>
    <s v="N"/>
    <m/>
    <m/>
    <m/>
    <s v="N"/>
    <m/>
    <x v="0"/>
    <d v="1964-02-12T00:00:00"/>
    <s v="HP2"/>
    <x v="0"/>
    <x v="3"/>
    <n v="44645"/>
    <s v=""/>
    <x v="0"/>
    <d v="2025-01-31T00:00:00"/>
    <n v="61.010958904109586"/>
    <x v="0"/>
  </r>
  <r>
    <n v="41715"/>
    <s v="VOLUNTEER"/>
    <x v="1"/>
    <s v="N"/>
    <m/>
    <m/>
    <m/>
    <s v="N"/>
    <m/>
    <x v="0"/>
    <d v="1960-07-30T00:00:00"/>
    <s v="LU3"/>
    <x v="1"/>
    <x v="2"/>
    <n v="37622"/>
    <s v=""/>
    <x v="2"/>
    <d v="2025-01-31T00:00:00"/>
    <n v="64.550684931506851"/>
    <x v="0"/>
  </r>
  <r>
    <n v="79752"/>
    <s v="VOLUNTEER"/>
    <x v="0"/>
    <s v="N"/>
    <m/>
    <m/>
    <m/>
    <s v="N"/>
    <m/>
    <x v="0"/>
    <d v="1965-07-23T00:00:00"/>
    <s v="LU3"/>
    <x v="1"/>
    <x v="2"/>
    <n v="40236"/>
    <n v="40909"/>
    <x v="1"/>
    <d v="2025-01-31T00:00:00"/>
    <n v="59.56712328767123"/>
    <x v="0"/>
  </r>
  <r>
    <n v="162239"/>
    <s v="VOLUNTEER"/>
    <x v="0"/>
    <s v="N"/>
    <m/>
    <m/>
    <m/>
    <s v="N"/>
    <m/>
    <x v="0"/>
    <d v="2007-02-03T00:00:00"/>
    <s v="EN10"/>
    <x v="0"/>
    <x v="3"/>
    <n v="45127"/>
    <n v="45486"/>
    <x v="0"/>
    <d v="2025-01-31T00:00:00"/>
    <n v="18.005479452054793"/>
    <x v="1"/>
  </r>
  <r>
    <n v="164914"/>
    <s v="VOLUNTEER"/>
    <x v="0"/>
    <s v="N"/>
    <m/>
    <m/>
    <m/>
    <s v="N"/>
    <m/>
    <x v="1"/>
    <d v="2009-03-19T00:00:00"/>
    <s v="EN10"/>
    <x v="0"/>
    <x v="3"/>
    <n v="45255"/>
    <s v=""/>
    <x v="0"/>
    <d v="2025-01-31T00:00:00"/>
    <n v="15.882191780821918"/>
    <x v="6"/>
  </r>
  <r>
    <n v="80812"/>
    <s v="VOLUNTEER"/>
    <x v="0"/>
    <s v="N"/>
    <m/>
    <m/>
    <m/>
    <s v="N"/>
    <m/>
    <x v="1"/>
    <m/>
    <s v="LU3"/>
    <x v="1"/>
    <x v="2"/>
    <n v="37257"/>
    <n v="40923"/>
    <x v="1"/>
    <d v="2025-01-31T00:00:00"/>
    <n v="125.17260273972603"/>
    <x v="4"/>
  </r>
  <r>
    <n v="118050"/>
    <s v="VOLUNTEER"/>
    <x v="0"/>
    <s v="N"/>
    <m/>
    <m/>
    <m/>
    <s v="N"/>
    <m/>
    <x v="0"/>
    <d v="1937-05-17T00:00:00"/>
    <s v="LU3"/>
    <x v="1"/>
    <x v="6"/>
    <n v="42670"/>
    <n v="44650"/>
    <x v="3"/>
    <d v="2025-01-31T00:00:00"/>
    <n v="87.769863013698625"/>
    <x v="4"/>
  </r>
  <r>
    <n v="100591"/>
    <s v="VOLUNTEER"/>
    <x v="0"/>
    <s v="N"/>
    <m/>
    <m/>
    <m/>
    <s v="N"/>
    <m/>
    <x v="1"/>
    <d v="1968-05-23T00:00:00"/>
    <s v="AL7"/>
    <x v="0"/>
    <x v="3"/>
    <n v="41122"/>
    <n v="42572"/>
    <x v="3"/>
    <d v="2025-01-31T00:00:00"/>
    <n v="56.731506849315068"/>
    <x v="0"/>
  </r>
  <r>
    <n v="161963"/>
    <s v="VOLUNTEER"/>
    <x v="1"/>
    <s v="N"/>
    <m/>
    <m/>
    <m/>
    <s v="N"/>
    <m/>
    <x v="0"/>
    <d v="2007-09-23T00:00:00"/>
    <s v="WD3"/>
    <x v="0"/>
    <x v="3"/>
    <n v="45111"/>
    <s v=""/>
    <x v="0"/>
    <d v="2025-01-31T00:00:00"/>
    <n v="17.36986301369863"/>
    <x v="1"/>
  </r>
  <r>
    <n v="101897"/>
    <s v="VOLUNTEER"/>
    <x v="0"/>
    <s v="N"/>
    <m/>
    <m/>
    <m/>
    <s v="N"/>
    <m/>
    <x v="0"/>
    <d v="1971-09-15T00:00:00"/>
    <s v="AL4"/>
    <x v="0"/>
    <x v="2"/>
    <n v="41262"/>
    <n v="41337"/>
    <x v="1"/>
    <d v="2025-01-31T00:00:00"/>
    <n v="53.416438356164385"/>
    <x v="3"/>
  </r>
  <r>
    <n v="84870"/>
    <s v="VOLUNTEER"/>
    <x v="0"/>
    <s v="N"/>
    <m/>
    <m/>
    <m/>
    <s v="N"/>
    <m/>
    <x v="0"/>
    <d v="1989-12-29T00:00:00"/>
    <s v="LU4"/>
    <x v="1"/>
    <x v="3"/>
    <n v="41228"/>
    <n v="41228"/>
    <x v="1"/>
    <d v="2025-01-31T00:00:00"/>
    <n v="35.115068493150687"/>
    <x v="2"/>
  </r>
  <r>
    <n v="101175"/>
    <s v="VOLUNTEER"/>
    <x v="0"/>
    <s v="N"/>
    <m/>
    <m/>
    <m/>
    <s v="N"/>
    <m/>
    <x v="1"/>
    <d v="1993-05-20T00:00:00"/>
    <s v="LU4"/>
    <x v="1"/>
    <x v="3"/>
    <n v="41577"/>
    <n v="41577"/>
    <x v="1"/>
    <d v="2025-01-31T00:00:00"/>
    <n v="31.723287671232878"/>
    <x v="5"/>
  </r>
  <r>
    <n v="80813"/>
    <s v="VOLUNTEER"/>
    <x v="0"/>
    <s v="N"/>
    <m/>
    <m/>
    <m/>
    <s v="N"/>
    <m/>
    <x v="0"/>
    <d v="1970-03-28T00:00:00"/>
    <s v="LU2"/>
    <x v="1"/>
    <x v="3"/>
    <n v="39547"/>
    <n v="41000"/>
    <x v="1"/>
    <d v="2025-01-31T00:00:00"/>
    <n v="54.884931506849313"/>
    <x v="3"/>
  </r>
  <r>
    <n v="161986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16372"/>
    <s v="VOLUNTEER"/>
    <x v="0"/>
    <s v="N"/>
    <m/>
    <m/>
    <m/>
    <s v="N"/>
    <m/>
    <x v="1"/>
    <d v="2001-01-13T00:00:00"/>
    <s v="LU4"/>
    <x v="1"/>
    <x v="3"/>
    <n v="42441"/>
    <n v="43266"/>
    <x v="0"/>
    <d v="2025-01-31T00:00:00"/>
    <n v="24.065753424657533"/>
    <x v="1"/>
  </r>
  <r>
    <n v="18219"/>
    <s v="VOLUNTEER"/>
    <x v="0"/>
    <s v="N"/>
    <m/>
    <m/>
    <m/>
    <s v="N"/>
    <m/>
    <x v="1"/>
    <m/>
    <s v="MK45"/>
    <x v="1"/>
    <x v="2"/>
    <n v="1"/>
    <n v="1"/>
    <x v="1"/>
    <d v="2025-01-31T00:00:00"/>
    <n v="125.17260273972603"/>
    <x v="4"/>
  </r>
  <r>
    <n v="157776"/>
    <s v="VOLUNTEER"/>
    <x v="0"/>
    <s v="N"/>
    <m/>
    <m/>
    <m/>
    <s v="N"/>
    <m/>
    <x v="0"/>
    <d v="1979-06-25T00:00:00"/>
    <s v="LU1"/>
    <x v="1"/>
    <x v="2"/>
    <s v="Not Recorded"/>
    <s v="Not Recorded"/>
    <x v="1"/>
    <d v="2025-01-31T00:00:00"/>
    <n v="45.635616438356166"/>
    <x v="3"/>
  </r>
  <r>
    <n v="79817"/>
    <s v="VOLUNTEER"/>
    <x v="0"/>
    <s v="N"/>
    <m/>
    <m/>
    <m/>
    <s v="N"/>
    <m/>
    <x v="0"/>
    <d v="1989-11-03T00:00:00"/>
    <s v="LU7"/>
    <x v="1"/>
    <x v="3"/>
    <n v="40828"/>
    <n v="40828"/>
    <x v="1"/>
    <d v="2025-01-31T00:00:00"/>
    <n v="35.268493150684932"/>
    <x v="2"/>
  </r>
  <r>
    <n v="110014"/>
    <s v="VOLUNTEER"/>
    <x v="0"/>
    <s v="N"/>
    <m/>
    <m/>
    <m/>
    <s v="N"/>
    <m/>
    <x v="1"/>
    <d v="1998-03-29T00:00:00"/>
    <s v="LU2"/>
    <x v="1"/>
    <x v="2"/>
    <n v="41958"/>
    <n v="42121"/>
    <x v="1"/>
    <d v="2025-01-31T00:00:00"/>
    <n v="26.863013698630137"/>
    <x v="5"/>
  </r>
  <r>
    <n v="167673"/>
    <s v="VOLUNTEER"/>
    <x v="1"/>
    <s v="N"/>
    <m/>
    <m/>
    <m/>
    <s v="N"/>
    <m/>
    <x v="0"/>
    <d v="1964-01-07T00:00:00"/>
    <s v="MK45"/>
    <x v="1"/>
    <x v="3"/>
    <n v="45505"/>
    <s v=""/>
    <x v="3"/>
    <d v="2025-01-31T00:00:00"/>
    <n v="61.109589041095887"/>
    <x v="0"/>
  </r>
  <r>
    <n v="128907"/>
    <s v="VOLUNTEER"/>
    <x v="0"/>
    <s v="N"/>
    <m/>
    <m/>
    <m/>
    <s v="N"/>
    <m/>
    <x v="0"/>
    <d v="1943-12-10T00:00:00"/>
    <s v="EN1"/>
    <x v="2"/>
    <x v="3"/>
    <n v="43279"/>
    <n v="44439"/>
    <x v="0"/>
    <d v="2025-01-31T00:00:00"/>
    <n v="81.2"/>
    <x v="4"/>
  </r>
  <r>
    <n v="167486"/>
    <s v="VOLUNTEER"/>
    <x v="0"/>
    <s v="N"/>
    <m/>
    <m/>
    <m/>
    <s v="N"/>
    <m/>
    <x v="0"/>
    <d v="2009-05-08T00:00:00"/>
    <s v="MKM42"/>
    <x v="3"/>
    <x v="0"/>
    <s v="Not Recorded"/>
    <s v="Not Recorded"/>
    <x v="1"/>
    <d v="2025-01-31T00:00:00"/>
    <n v="15.745205479452055"/>
    <x v="6"/>
  </r>
  <r>
    <n v="95159"/>
    <s v="VOLUNTEER"/>
    <x v="0"/>
    <s v="N"/>
    <m/>
    <m/>
    <m/>
    <s v="N"/>
    <m/>
    <x v="0"/>
    <d v="1989-06-28T00:00:00"/>
    <s v="AL7"/>
    <x v="0"/>
    <x v="2"/>
    <n v="41024"/>
    <n v="41061"/>
    <x v="1"/>
    <d v="2025-01-31T00:00:00"/>
    <n v="35.61917808219178"/>
    <x v="2"/>
  </r>
  <r>
    <n v="84034"/>
    <s v="VOLUNTEER"/>
    <x v="0"/>
    <s v="N"/>
    <m/>
    <m/>
    <m/>
    <s v="N"/>
    <m/>
    <x v="0"/>
    <d v="2004-02-14T00:00:00"/>
    <s v="LU6"/>
    <x v="1"/>
    <x v="3"/>
    <n v="44322"/>
    <n v="44657"/>
    <x v="3"/>
    <d v="2025-01-31T00:00:00"/>
    <n v="20.978082191780821"/>
    <x v="1"/>
  </r>
  <r>
    <n v="80814"/>
    <s v="VOLUNTEER"/>
    <x v="0"/>
    <s v="N"/>
    <m/>
    <m/>
    <m/>
    <s v="N"/>
    <m/>
    <x v="0"/>
    <d v="1934-08-10T00:00:00"/>
    <s v="LU4"/>
    <x v="1"/>
    <x v="3"/>
    <n v="40022"/>
    <n v="44117"/>
    <x v="0"/>
    <d v="2025-01-31T00:00:00"/>
    <n v="90.539726027397265"/>
    <x v="4"/>
  </r>
  <r>
    <n v="95321"/>
    <s v="VOLUNTEER"/>
    <x v="0"/>
    <s v="N"/>
    <m/>
    <m/>
    <m/>
    <s v="N"/>
    <m/>
    <x v="0"/>
    <d v="1995-03-07T00:00:00"/>
    <s v="MK17"/>
    <x v="4"/>
    <x v="4"/>
    <n v="41253"/>
    <n v="1"/>
    <x v="1"/>
    <d v="2025-01-31T00:00:00"/>
    <n v="29.926027397260274"/>
    <x v="5"/>
  </r>
  <r>
    <n v="110447"/>
    <s v="VOLUNTEER"/>
    <x v="1"/>
    <s v="N"/>
    <m/>
    <m/>
    <m/>
    <s v="N"/>
    <m/>
    <x v="1"/>
    <d v="1951-05-27T00:00:00"/>
    <s v="LU3"/>
    <x v="1"/>
    <x v="2"/>
    <s v="Not Recorded"/>
    <s v="Not Recorded"/>
    <x v="2"/>
    <d v="2025-01-31T00:00:00"/>
    <n v="73.734246575342468"/>
    <x v="4"/>
  </r>
  <r>
    <n v="81505"/>
    <s v="VOLUNTEER"/>
    <x v="0"/>
    <s v="N"/>
    <m/>
    <m/>
    <m/>
    <s v="N"/>
    <m/>
    <x v="1"/>
    <m/>
    <s v="MK44"/>
    <x v="1"/>
    <x v="2"/>
    <n v="36161"/>
    <n v="42205"/>
    <x v="2"/>
    <d v="2025-01-31T00:00:00"/>
    <n v="125.17260273972603"/>
    <x v="4"/>
  </r>
  <r>
    <n v="38346"/>
    <s v="VOLUNTEER"/>
    <x v="0"/>
    <s v="N"/>
    <m/>
    <m/>
    <m/>
    <s v="N"/>
    <m/>
    <x v="0"/>
    <m/>
    <s v="MK44"/>
    <x v="1"/>
    <x v="2"/>
    <n v="36495"/>
    <n v="42205"/>
    <x v="2"/>
    <d v="2025-01-31T00:00:00"/>
    <n v="125.17260273972603"/>
    <x v="4"/>
  </r>
  <r>
    <n v="164642"/>
    <s v="VOLUNTEER"/>
    <x v="1"/>
    <s v="N"/>
    <m/>
    <m/>
    <m/>
    <s v="N"/>
    <m/>
    <x v="1"/>
    <d v="2001-05-17T00:00:00"/>
    <s v="LU2"/>
    <x v="1"/>
    <x v="3"/>
    <n v="45236"/>
    <s v=""/>
    <x v="0"/>
    <d v="2025-01-31T00:00:00"/>
    <n v="23.726027397260275"/>
    <x v="1"/>
  </r>
  <r>
    <n v="154564"/>
    <s v="VOLUNTEER"/>
    <x v="0"/>
    <s v="N"/>
    <m/>
    <m/>
    <m/>
    <s v="N"/>
    <m/>
    <x v="0"/>
    <d v="2004-07-02T00:00:00"/>
    <s v="LU4"/>
    <x v="1"/>
    <x v="3"/>
    <n v="44756"/>
    <s v=""/>
    <x v="3"/>
    <d v="2025-01-31T00:00:00"/>
    <n v="20.597260273972601"/>
    <x v="1"/>
  </r>
  <r>
    <n v="139311"/>
    <s v="VOLUNTEER"/>
    <x v="0"/>
    <s v="N"/>
    <m/>
    <m/>
    <m/>
    <s v="N"/>
    <m/>
    <x v="0"/>
    <d v="1986-08-04T00:00:00"/>
    <s v="WD18"/>
    <x v="0"/>
    <x v="6"/>
    <n v="43710"/>
    <n v="44378"/>
    <x v="0"/>
    <d v="2025-01-31T00:00:00"/>
    <n v="38.520547945205479"/>
    <x v="2"/>
  </r>
  <r>
    <n v="161287"/>
    <s v="VOLUNTEER"/>
    <x v="1"/>
    <s v="N"/>
    <m/>
    <m/>
    <m/>
    <s v="N"/>
    <m/>
    <x v="1"/>
    <d v="2003-06-12T00:00:00"/>
    <s v="LU2"/>
    <x v="1"/>
    <x v="3"/>
    <n v="45065"/>
    <s v=""/>
    <x v="0"/>
    <d v="2025-01-31T00:00:00"/>
    <n v="21.654794520547945"/>
    <x v="1"/>
  </r>
  <r>
    <n v="80815"/>
    <s v="VOLUNTEER"/>
    <x v="0"/>
    <s v="N"/>
    <m/>
    <m/>
    <m/>
    <s v="N"/>
    <m/>
    <x v="0"/>
    <d v="1957-02-03T00:00:00"/>
    <s v="AL5"/>
    <x v="0"/>
    <x v="2"/>
    <n v="40407"/>
    <n v="41740"/>
    <x v="1"/>
    <d v="2025-01-31T00:00:00"/>
    <n v="68.038356164383558"/>
    <x v="4"/>
  </r>
  <r>
    <n v="119765"/>
    <s v="VOLUNTEER"/>
    <x v="0"/>
    <s v="N"/>
    <m/>
    <m/>
    <m/>
    <s v="N"/>
    <m/>
    <x v="0"/>
    <d v="1939-02-18T00:00:00"/>
    <s v="AL5"/>
    <x v="0"/>
    <x v="3"/>
    <n v="42702"/>
    <n v="43805"/>
    <x v="0"/>
    <d v="2025-01-31T00:00:00"/>
    <n v="86.010958904109586"/>
    <x v="4"/>
  </r>
  <r>
    <n v="162450"/>
    <s v="VOLUNTEER"/>
    <x v="0"/>
    <s v="N"/>
    <m/>
    <m/>
    <m/>
    <s v="N"/>
    <m/>
    <x v="0"/>
    <d v="1959-03-17T00:00:00"/>
    <s v="MK40"/>
    <x v="1"/>
    <x v="3"/>
    <s v="Not Recorded"/>
    <s v="Not Recorded"/>
    <x v="1"/>
    <d v="2025-01-31T00:00:00"/>
    <n v="65.92328767123287"/>
    <x v="4"/>
  </r>
  <r>
    <n v="94352"/>
    <s v="VOLUNTEER"/>
    <x v="0"/>
    <s v="N"/>
    <m/>
    <m/>
    <m/>
    <s v="N"/>
    <m/>
    <x v="0"/>
    <d v="1956-01-06T00:00:00"/>
    <s v="WD3"/>
    <x v="0"/>
    <x v="3"/>
    <n v="41011"/>
    <n v="41061"/>
    <x v="1"/>
    <d v="2025-01-31T00:00:00"/>
    <n v="69.117808219178087"/>
    <x v="4"/>
  </r>
  <r>
    <n v="100782"/>
    <s v="VOLUNTEER"/>
    <x v="0"/>
    <s v="N"/>
    <m/>
    <m/>
    <m/>
    <s v="N"/>
    <m/>
    <x v="1"/>
    <d v="1972-02-25T00:00:00"/>
    <s v="HP2"/>
    <x v="0"/>
    <x v="2"/>
    <n v="41129"/>
    <n v="41501"/>
    <x v="1"/>
    <d v="2025-01-31T00:00:00"/>
    <n v="52.969863013698628"/>
    <x v="3"/>
  </r>
  <r>
    <n v="130510"/>
    <s v="VOLUNTEER"/>
    <x v="0"/>
    <s v="N"/>
    <m/>
    <m/>
    <m/>
    <s v="N"/>
    <m/>
    <x v="0"/>
    <d v="2001-01-05T00:00:00"/>
    <s v="LU2"/>
    <x v="1"/>
    <x v="4"/>
    <n v="43420"/>
    <n v="43588"/>
    <x v="3"/>
    <d v="2025-01-31T00:00:00"/>
    <n v="24.087671232876712"/>
    <x v="1"/>
  </r>
  <r>
    <n v="135644"/>
    <s v="VOLUNTEER"/>
    <x v="0"/>
    <s v="N"/>
    <m/>
    <m/>
    <m/>
    <s v="N"/>
    <m/>
    <x v="1"/>
    <d v="1949-03-17T00:00:00"/>
    <s v="LU3"/>
    <x v="1"/>
    <x v="3"/>
    <s v="Not Recorded"/>
    <s v="Not Recorded"/>
    <x v="1"/>
    <d v="2025-01-31T00:00:00"/>
    <n v="75.92876712328767"/>
    <x v="4"/>
  </r>
  <r>
    <n v="156157"/>
    <s v="VOLUNTEER"/>
    <x v="1"/>
    <s v="N"/>
    <m/>
    <m/>
    <m/>
    <s v="N"/>
    <m/>
    <x v="1"/>
    <d v="1960-02-03T00:00:00"/>
    <s v="LU6"/>
    <x v="1"/>
    <x v="3"/>
    <n v="44762"/>
    <s v=""/>
    <x v="0"/>
    <d v="2025-01-31T00:00:00"/>
    <n v="65.038356164383558"/>
    <x v="4"/>
  </r>
  <r>
    <n v="80816"/>
    <s v="VOLUNTEER"/>
    <x v="0"/>
    <s v="N"/>
    <m/>
    <m/>
    <m/>
    <s v="N"/>
    <m/>
    <x v="0"/>
    <d v="1940-01-30T00:00:00"/>
    <s v="MK3"/>
    <x v="4"/>
    <x v="2"/>
    <n v="40389"/>
    <n v="40935"/>
    <x v="1"/>
    <d v="2025-01-31T00:00:00"/>
    <n v="85.063013698630144"/>
    <x v="4"/>
  </r>
  <r>
    <n v="107580"/>
    <s v="VOLUNTEER"/>
    <x v="0"/>
    <s v="N"/>
    <m/>
    <m/>
    <m/>
    <s v="N"/>
    <m/>
    <x v="0"/>
    <d v="1998-11-13T00:00:00"/>
    <s v="WD19"/>
    <x v="0"/>
    <x v="2"/>
    <n v="41710"/>
    <n v="42002"/>
    <x v="1"/>
    <d v="2025-01-31T00:00:00"/>
    <n v="26.235616438356164"/>
    <x v="5"/>
  </r>
  <r>
    <n v="7222"/>
    <s v="VOLUNTEER"/>
    <x v="0"/>
    <s v="N"/>
    <m/>
    <m/>
    <m/>
    <s v="N"/>
    <m/>
    <x v="0"/>
    <d v="1938-09-29T00:00:00"/>
    <s v="LU2"/>
    <x v="1"/>
    <x v="3"/>
    <n v="35769"/>
    <n v="42151"/>
    <x v="3"/>
    <d v="2025-01-31T00:00:00"/>
    <n v="86.4"/>
    <x v="4"/>
  </r>
  <r>
    <n v="80818"/>
    <s v="VOLUNTEER"/>
    <x v="1"/>
    <s v="N"/>
    <m/>
    <m/>
    <m/>
    <s v="N"/>
    <m/>
    <x v="0"/>
    <d v="1947-08-29T00:00:00"/>
    <s v="LU4"/>
    <x v="1"/>
    <x v="3"/>
    <n v="39360"/>
    <s v=""/>
    <x v="0"/>
    <d v="2025-01-31T00:00:00"/>
    <n v="77.479452054794521"/>
    <x v="4"/>
  </r>
  <r>
    <n v="79776"/>
    <s v="VOLUNTEER"/>
    <x v="0"/>
    <s v="N"/>
    <m/>
    <m/>
    <m/>
    <s v="N"/>
    <m/>
    <x v="0"/>
    <d v="1986-07-27T00:00:00"/>
    <s v="LU2"/>
    <x v="1"/>
    <x v="2"/>
    <n v="40828"/>
    <n v="40828"/>
    <x v="1"/>
    <d v="2025-01-31T00:00:00"/>
    <n v="38.542465753424658"/>
    <x v="2"/>
  </r>
  <r>
    <n v="115970"/>
    <s v="VOLUNTEER"/>
    <x v="0"/>
    <s v="N"/>
    <m/>
    <m/>
    <m/>
    <s v="N"/>
    <m/>
    <x v="0"/>
    <d v="1983-12-12T00:00:00"/>
    <s v="LU4"/>
    <x v="1"/>
    <x v="6"/>
    <n v="42674"/>
    <n v="43090"/>
    <x v="3"/>
    <d v="2025-01-31T00:00:00"/>
    <n v="41.167123287671231"/>
    <x v="2"/>
  </r>
  <r>
    <n v="114479"/>
    <s v="VOLUNTEER"/>
    <x v="0"/>
    <s v="N"/>
    <m/>
    <m/>
    <m/>
    <s v="N"/>
    <m/>
    <x v="0"/>
    <d v="2000-09-20T00:00:00"/>
    <s v="HP3"/>
    <x v="0"/>
    <x v="3"/>
    <n v="42266"/>
    <n v="42358"/>
    <x v="0"/>
    <d v="2025-01-31T00:00:00"/>
    <n v="24.38082191780822"/>
    <x v="1"/>
  </r>
  <r>
    <n v="180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03023"/>
    <s v="VOLUNTEER"/>
    <x v="0"/>
    <s v="N"/>
    <m/>
    <m/>
    <m/>
    <s v="N"/>
    <m/>
    <x v="1"/>
    <d v="1980-01-04T00:00:00"/>
    <s v="AL7"/>
    <x v="0"/>
    <x v="2"/>
    <n v="41337"/>
    <n v="42146"/>
    <x v="0"/>
    <d v="2025-01-31T00:00:00"/>
    <n v="45.106849315068494"/>
    <x v="3"/>
  </r>
  <r>
    <n v="101560"/>
    <s v="VOLUNTEER"/>
    <x v="0"/>
    <s v="N"/>
    <m/>
    <m/>
    <m/>
    <s v="N"/>
    <m/>
    <x v="1"/>
    <m/>
    <s v="LU2"/>
    <x v="1"/>
    <x v="2"/>
    <n v="41635"/>
    <n v="41635"/>
    <x v="1"/>
    <d v="2025-01-31T00:00:00"/>
    <n v="125.17260273972603"/>
    <x v="4"/>
  </r>
  <r>
    <n v="101194"/>
    <s v="VOLUNTEER"/>
    <x v="0"/>
    <s v="N"/>
    <m/>
    <m/>
    <m/>
    <s v="N"/>
    <m/>
    <x v="1"/>
    <m/>
    <s v="LU5"/>
    <x v="1"/>
    <x v="2"/>
    <n v="41312"/>
    <n v="41312"/>
    <x v="1"/>
    <d v="2025-01-31T00:00:00"/>
    <n v="125.17260273972603"/>
    <x v="4"/>
  </r>
  <r>
    <n v="159064"/>
    <s v="VOLUNTEER"/>
    <x v="1"/>
    <s v="N"/>
    <m/>
    <m/>
    <m/>
    <s v="N"/>
    <m/>
    <x v="0"/>
    <d v="2009-08-15T00:00:00"/>
    <s v="SG1"/>
    <x v="3"/>
    <x v="3"/>
    <n v="44856"/>
    <s v=""/>
    <x v="0"/>
    <d v="2025-01-31T00:00:00"/>
    <n v="15.473972602739726"/>
    <x v="6"/>
  </r>
  <r>
    <n v="114657"/>
    <s v="VOLUNTEER"/>
    <x v="0"/>
    <s v="N"/>
    <m/>
    <m/>
    <m/>
    <s v="N"/>
    <m/>
    <x v="0"/>
    <d v="1970-10-14T00:00:00"/>
    <s v="HP2"/>
    <x v="0"/>
    <x v="3"/>
    <n v="42296"/>
    <n v="42828"/>
    <x v="0"/>
    <d v="2025-01-31T00:00:00"/>
    <n v="54.336986301369862"/>
    <x v="3"/>
  </r>
  <r>
    <n v="94505"/>
    <s v="VOLUNTEER"/>
    <x v="0"/>
    <s v="N"/>
    <m/>
    <m/>
    <m/>
    <s v="N"/>
    <m/>
    <x v="0"/>
    <m/>
    <s v="LU2"/>
    <x v="1"/>
    <x v="2"/>
    <n v="41241"/>
    <n v="41241"/>
    <x v="1"/>
    <d v="2025-01-31T00:00:00"/>
    <n v="125.17260273972603"/>
    <x v="4"/>
  </r>
  <r>
    <n v="55564"/>
    <s v="VOLUNTEER"/>
    <x v="0"/>
    <s v="N"/>
    <m/>
    <m/>
    <m/>
    <s v="N"/>
    <m/>
    <x v="0"/>
    <d v="1947-02-19T00:00:00"/>
    <s v="LU5"/>
    <x v="1"/>
    <x v="3"/>
    <n v="39022"/>
    <n v="43906"/>
    <x v="0"/>
    <d v="2025-01-31T00:00:00"/>
    <n v="78.0027397260274"/>
    <x v="4"/>
  </r>
  <r>
    <n v="80819"/>
    <s v="VOLUNTEER"/>
    <x v="0"/>
    <s v="N"/>
    <m/>
    <m/>
    <m/>
    <s v="N"/>
    <m/>
    <x v="0"/>
    <d v="1934-05-02T00:00:00"/>
    <s v="MK45"/>
    <x v="1"/>
    <x v="3"/>
    <n v="40771"/>
    <n v="41206"/>
    <x v="1"/>
    <d v="2025-01-31T00:00:00"/>
    <n v="90.813698630136983"/>
    <x v="4"/>
  </r>
  <r>
    <n v="68040"/>
    <s v="VOLUNTEER"/>
    <x v="0"/>
    <s v="N"/>
    <m/>
    <m/>
    <m/>
    <s v="N"/>
    <m/>
    <x v="0"/>
    <d v="1967-11-09T00:00:00"/>
    <s v="LU2"/>
    <x v="1"/>
    <x v="3"/>
    <n v="41960"/>
    <n v="41960"/>
    <x v="2"/>
    <d v="2025-01-31T00:00:00"/>
    <n v="57.268493150684932"/>
    <x v="0"/>
  </r>
  <r>
    <n v="106946"/>
    <s v="VOLUNTEER"/>
    <x v="0"/>
    <s v="N"/>
    <m/>
    <m/>
    <m/>
    <s v="N"/>
    <m/>
    <x v="0"/>
    <d v="1997-04-30T00:00:00"/>
    <s v="LU1"/>
    <x v="1"/>
    <x v="3"/>
    <n v="41744"/>
    <n v="42369"/>
    <x v="3"/>
    <d v="2025-01-31T00:00:00"/>
    <n v="27.775342465753425"/>
    <x v="5"/>
  </r>
  <r>
    <n v="163317"/>
    <s v="VOLUNTEER"/>
    <x v="0"/>
    <s v="N"/>
    <m/>
    <m/>
    <m/>
    <s v="N"/>
    <m/>
    <x v="1"/>
    <d v="2009-03-07T00:00:00"/>
    <s v="SG1"/>
    <x v="0"/>
    <x v="3"/>
    <s v="Not Recorded"/>
    <s v="Not Recorded"/>
    <x v="1"/>
    <d v="2025-01-31T00:00:00"/>
    <n v="15.915068493150685"/>
    <x v="6"/>
  </r>
  <r>
    <n v="159500"/>
    <s v="VOLUNTEER"/>
    <x v="1"/>
    <s v="N"/>
    <m/>
    <m/>
    <m/>
    <s v="N"/>
    <m/>
    <x v="0"/>
    <d v="2008-07-09T00:00:00"/>
    <s v="HP4"/>
    <x v="0"/>
    <x v="2"/>
    <n v="44913"/>
    <s v=""/>
    <x v="0"/>
    <d v="2025-01-31T00:00:00"/>
    <n v="16.575342465753426"/>
    <x v="1"/>
  </r>
  <r>
    <n v="130761"/>
    <s v="VOLUNTEER"/>
    <x v="0"/>
    <s v="N"/>
    <m/>
    <m/>
    <m/>
    <s v="N"/>
    <m/>
    <x v="0"/>
    <d v="2002-02-18T00:00:00"/>
    <s v="WD3"/>
    <x v="0"/>
    <x v="3"/>
    <n v="43319"/>
    <n v="43322"/>
    <x v="0"/>
    <d v="2025-01-31T00:00:00"/>
    <n v="22.967123287671232"/>
    <x v="1"/>
  </r>
  <r>
    <n v="100691"/>
    <s v="VOLUNTEER"/>
    <x v="0"/>
    <s v="N"/>
    <m/>
    <m/>
    <m/>
    <s v="N"/>
    <m/>
    <x v="0"/>
    <d v="1996-09-07T00:00:00"/>
    <s v="HP2"/>
    <x v="0"/>
    <x v="2"/>
    <n v="41124"/>
    <n v="41498"/>
    <x v="1"/>
    <d v="2025-01-31T00:00:00"/>
    <n v="28.419178082191781"/>
    <x v="5"/>
  </r>
  <r>
    <n v="112289"/>
    <s v="VOLUNTEER"/>
    <x v="0"/>
    <s v="N"/>
    <m/>
    <m/>
    <m/>
    <s v="N"/>
    <m/>
    <x v="0"/>
    <d v="2000-01-10T00:00:00"/>
    <s v="HP1"/>
    <x v="0"/>
    <x v="3"/>
    <n v="42168"/>
    <n v="42387"/>
    <x v="0"/>
    <d v="2025-01-31T00:00:00"/>
    <n v="25.076712328767123"/>
    <x v="5"/>
  </r>
  <r>
    <n v="47181"/>
    <s v="VOLUNTEER"/>
    <x v="0"/>
    <s v="N"/>
    <m/>
    <m/>
    <m/>
    <s v="N"/>
    <m/>
    <x v="1"/>
    <d v="1945-06-29T00:00:00"/>
    <s v="LU1"/>
    <x v="1"/>
    <x v="3"/>
    <n v="38748"/>
    <n v="44096"/>
    <x v="4"/>
    <d v="2025-01-31T00:00:00"/>
    <n v="79.646575342465752"/>
    <x v="4"/>
  </r>
  <r>
    <n v="112799"/>
    <s v="VOLUNTEER"/>
    <x v="0"/>
    <s v="N"/>
    <m/>
    <m/>
    <m/>
    <s v="N"/>
    <m/>
    <x v="1"/>
    <d v="1984-12-03T00:00:00"/>
    <s v="SG2"/>
    <x v="0"/>
    <x v="2"/>
    <n v="42125"/>
    <n v="42369"/>
    <x v="0"/>
    <d v="2025-01-31T00:00:00"/>
    <n v="40.18904109589041"/>
    <x v="2"/>
  </r>
  <r>
    <n v="122734"/>
    <s v="VOLUNTEER"/>
    <x v="0"/>
    <s v="N"/>
    <m/>
    <m/>
    <m/>
    <s v="N"/>
    <m/>
    <x v="1"/>
    <d v="1971-01-13T00:00:00"/>
    <s v="SG14"/>
    <x v="0"/>
    <x v="3"/>
    <n v="41958"/>
    <n v="42799"/>
    <x v="0"/>
    <d v="2025-01-31T00:00:00"/>
    <n v="54.087671232876716"/>
    <x v="3"/>
  </r>
  <r>
    <n v="83878"/>
    <s v="VOLUNTEER"/>
    <x v="0"/>
    <s v="N"/>
    <m/>
    <m/>
    <m/>
    <s v="N"/>
    <m/>
    <x v="0"/>
    <d v="1944-10-04T00:00:00"/>
    <s v="AL3"/>
    <x v="0"/>
    <x v="3"/>
    <n v="40817"/>
    <n v="41752"/>
    <x v="1"/>
    <d v="2025-01-31T00:00:00"/>
    <n v="80.38082191780822"/>
    <x v="4"/>
  </r>
  <r>
    <n v="139616"/>
    <s v="VOLUNTEER"/>
    <x v="0"/>
    <s v="N"/>
    <m/>
    <m/>
    <m/>
    <s v="N"/>
    <m/>
    <x v="0"/>
    <d v="1980-11-21T00:00:00"/>
    <s v="HP2"/>
    <x v="0"/>
    <x v="5"/>
    <n v="43755"/>
    <n v="44849"/>
    <x v="0"/>
    <d v="2025-01-31T00:00:00"/>
    <n v="44.224657534246575"/>
    <x v="2"/>
  </r>
  <r>
    <n v="106647"/>
    <s v="VOLUNTEER"/>
    <x v="0"/>
    <s v="N"/>
    <m/>
    <m/>
    <m/>
    <s v="N"/>
    <m/>
    <x v="0"/>
    <d v="1999-04-15T00:00:00"/>
    <s v="LU4"/>
    <x v="1"/>
    <x v="2"/>
    <n v="41615"/>
    <n v="41813"/>
    <x v="1"/>
    <d v="2025-01-31T00:00:00"/>
    <n v="25.816438356164383"/>
    <x v="5"/>
  </r>
  <r>
    <n v="132185"/>
    <s v="VOLUNTEER"/>
    <x v="0"/>
    <s v="N"/>
    <m/>
    <m/>
    <m/>
    <s v="N"/>
    <m/>
    <x v="0"/>
    <d v="2003-12-21T00:00:00"/>
    <s v="LU5"/>
    <x v="1"/>
    <x v="2"/>
    <n v="43358"/>
    <n v="44447"/>
    <x v="0"/>
    <d v="2025-01-31T00:00:00"/>
    <n v="21.12876712328767"/>
    <x v="1"/>
  </r>
  <r>
    <n v="152199"/>
    <s v="VOLUNTEER"/>
    <x v="0"/>
    <s v="N"/>
    <m/>
    <m/>
    <m/>
    <s v="N"/>
    <m/>
    <x v="0"/>
    <d v="1995-06-16T00:00:00"/>
    <s v="MK6"/>
    <x v="4"/>
    <x v="3"/>
    <n v="44459"/>
    <n v="44776"/>
    <x v="0"/>
    <d v="2025-01-31T00:00:00"/>
    <n v="29.649315068493152"/>
    <x v="5"/>
  </r>
  <r>
    <n v="117244"/>
    <s v="VOLUNTEER"/>
    <x v="0"/>
    <s v="N"/>
    <m/>
    <m/>
    <m/>
    <s v="N"/>
    <m/>
    <x v="0"/>
    <d v="1997-10-13T00:00:00"/>
    <s v="PE13"/>
    <x v="2"/>
    <x v="3"/>
    <s v="Not Recorded"/>
    <s v="Not Recorded"/>
    <x v="1"/>
    <d v="2025-01-31T00:00:00"/>
    <n v="27.32054794520548"/>
    <x v="5"/>
  </r>
  <r>
    <n v="118447"/>
    <s v="VOLUNTEER"/>
    <x v="0"/>
    <s v="N"/>
    <m/>
    <m/>
    <m/>
    <s v="N"/>
    <m/>
    <x v="1"/>
    <m/>
    <s v="MK43"/>
    <x v="1"/>
    <x v="2"/>
    <s v="Not Recorded"/>
    <s v="Not Recorded"/>
    <x v="1"/>
    <d v="2025-01-31T00:00:00"/>
    <n v="125.17260273972603"/>
    <x v="4"/>
  </r>
  <r>
    <n v="158004"/>
    <s v="VOLUNTEER"/>
    <x v="1"/>
    <s v="N"/>
    <m/>
    <m/>
    <m/>
    <s v="N"/>
    <m/>
    <x v="0"/>
    <d v="1943-03-09T00:00:00"/>
    <s v="MK45"/>
    <x v="1"/>
    <x v="2"/>
    <n v="44846"/>
    <s v=""/>
    <x v="0"/>
    <d v="2025-01-31T00:00:00"/>
    <n v="81.956164383561642"/>
    <x v="4"/>
  </r>
  <r>
    <n v="29260"/>
    <s v="VOLUNTEER"/>
    <x v="0"/>
    <s v="N"/>
    <m/>
    <m/>
    <m/>
    <s v="N"/>
    <m/>
    <x v="0"/>
    <d v="1938-12-23T00:00:00"/>
    <s v="LU1"/>
    <x v="1"/>
    <x v="3"/>
    <n v="37189"/>
    <n v="44447"/>
    <x v="0"/>
    <d v="2025-01-31T00:00:00"/>
    <n v="86.167123287671231"/>
    <x v="4"/>
  </r>
  <r>
    <n v="112239"/>
    <s v="VOLUNTEER"/>
    <x v="0"/>
    <s v="N"/>
    <m/>
    <m/>
    <m/>
    <s v="Y"/>
    <s v="06/03/2024"/>
    <x v="0"/>
    <d v="1966-10-26T00:00:00"/>
    <s v="MK41"/>
    <x v="1"/>
    <x v="2"/>
    <n v="42139"/>
    <n v="42658"/>
    <x v="0"/>
    <d v="2025-01-31T00:00:00"/>
    <n v="58.30684931506849"/>
    <x v="0"/>
  </r>
  <r>
    <n v="54634"/>
    <s v="VOLUNTEER"/>
    <x v="0"/>
    <s v="N"/>
    <m/>
    <m/>
    <m/>
    <s v="N"/>
    <m/>
    <x v="0"/>
    <d v="1947-07-11T00:00:00"/>
    <s v="MK43"/>
    <x v="1"/>
    <x v="3"/>
    <n v="39468"/>
    <n v="44426"/>
    <x v="0"/>
    <d v="2025-01-31T00:00:00"/>
    <n v="77.61369863013698"/>
    <x v="4"/>
  </r>
  <r>
    <n v="32007"/>
    <s v="VOLUNTEER"/>
    <x v="0"/>
    <s v="N"/>
    <m/>
    <m/>
    <s v="VNELSON"/>
    <s v="N"/>
    <m/>
    <x v="1"/>
    <d v="1943-02-26T00:00:00"/>
    <s v="WD18"/>
    <x v="0"/>
    <x v="3"/>
    <n v="39553"/>
    <n v="41911"/>
    <x v="1"/>
    <d v="2025-01-31T00:00:00"/>
    <n v="81.986301369863014"/>
    <x v="4"/>
  </r>
  <r>
    <n v="50220"/>
    <s v="VOLUNTEER"/>
    <x v="0"/>
    <s v="N"/>
    <m/>
    <m/>
    <m/>
    <s v="N"/>
    <m/>
    <x v="0"/>
    <d v="1960-02-14T00:00:00"/>
    <s v="HP2"/>
    <x v="0"/>
    <x v="3"/>
    <n v="39604"/>
    <n v="42835"/>
    <x v="2"/>
    <d v="2025-01-31T00:00:00"/>
    <n v="65.008219178082186"/>
    <x v="4"/>
  </r>
  <r>
    <n v="101282"/>
    <s v="VOLUNTEER"/>
    <x v="0"/>
    <s v="N"/>
    <m/>
    <m/>
    <m/>
    <s v="N"/>
    <m/>
    <x v="0"/>
    <d v="1996-07-21T00:00:00"/>
    <s v="MK16"/>
    <x v="4"/>
    <x v="2"/>
    <n v="41191"/>
    <n v="41548"/>
    <x v="1"/>
    <d v="2025-01-31T00:00:00"/>
    <n v="28.550684931506851"/>
    <x v="5"/>
  </r>
  <r>
    <n v="114426"/>
    <s v="VOLUNTEER"/>
    <x v="0"/>
    <s v="N"/>
    <m/>
    <m/>
    <m/>
    <s v="N"/>
    <m/>
    <x v="0"/>
    <d v="1998-03-09T00:00:00"/>
    <s v="HP18"/>
    <x v="4"/>
    <x v="3"/>
    <n v="42453"/>
    <n v="42453"/>
    <x v="1"/>
    <d v="2025-01-31T00:00:00"/>
    <n v="26.917808219178081"/>
    <x v="5"/>
  </r>
  <r>
    <n v="169157"/>
    <s v="VOLUNTEER"/>
    <x v="2"/>
    <s v="N"/>
    <m/>
    <m/>
    <m/>
    <s v="N"/>
    <m/>
    <x v="0"/>
    <d v="2010-02-24T00:00:00"/>
    <s v="AL5"/>
    <x v="0"/>
    <x v="2"/>
    <s v="Not Recorded"/>
    <s v="Not Recorded"/>
    <x v="1"/>
    <d v="2025-01-31T00:00:00"/>
    <n v="14.945205479452055"/>
    <x v="6"/>
  </r>
  <r>
    <n v="16258"/>
    <s v="VOLUNTEER"/>
    <x v="0"/>
    <s v="N"/>
    <m/>
    <m/>
    <m/>
    <s v="N"/>
    <m/>
    <x v="0"/>
    <d v="1930-03-22T00:00:00"/>
    <s v="MK45"/>
    <x v="1"/>
    <x v="2"/>
    <n v="1"/>
    <n v="1"/>
    <x v="1"/>
    <d v="2025-01-31T00:00:00"/>
    <n v="94.92876712328767"/>
    <x v="4"/>
  </r>
  <r>
    <n v="126259"/>
    <s v="VOLUNTEER"/>
    <x v="0"/>
    <s v="N"/>
    <m/>
    <m/>
    <m/>
    <s v="N"/>
    <m/>
    <x v="1"/>
    <d v="2003-04-27T00:00:00"/>
    <s v="WD3"/>
    <x v="0"/>
    <x v="2"/>
    <n v="43074"/>
    <n v="43365"/>
    <x v="0"/>
    <d v="2025-01-31T00:00:00"/>
    <n v="21.780821917808218"/>
    <x v="1"/>
  </r>
  <r>
    <n v="109338"/>
    <s v="VOLUNTEER"/>
    <x v="0"/>
    <s v="N"/>
    <m/>
    <m/>
    <m/>
    <s v="N"/>
    <m/>
    <x v="0"/>
    <m/>
    <s v="LU4"/>
    <x v="1"/>
    <x v="5"/>
    <n v="42051"/>
    <n v="42051"/>
    <x v="1"/>
    <d v="2025-01-31T00:00:00"/>
    <n v="125.17260273972603"/>
    <x v="4"/>
  </r>
  <r>
    <n v="105346"/>
    <s v="VOLUNTEER"/>
    <x v="0"/>
    <s v="N"/>
    <m/>
    <m/>
    <m/>
    <s v="N"/>
    <m/>
    <x v="0"/>
    <d v="1979-03-06T00:00:00"/>
    <s v="HP3"/>
    <x v="0"/>
    <x v="2"/>
    <n v="41516"/>
    <n v="41699"/>
    <x v="1"/>
    <d v="2025-01-31T00:00:00"/>
    <n v="45.939726027397263"/>
    <x v="3"/>
  </r>
  <r>
    <n v="119073"/>
    <s v="VOLUNTEER"/>
    <x v="0"/>
    <s v="N"/>
    <m/>
    <m/>
    <m/>
    <s v="N"/>
    <m/>
    <x v="0"/>
    <d v="1997-07-24T00:00:00"/>
    <s v="LU2"/>
    <x v="1"/>
    <x v="3"/>
    <s v="Not Recorded"/>
    <s v="Not Recorded"/>
    <x v="1"/>
    <d v="2025-01-31T00:00:00"/>
    <n v="27.542465753424658"/>
    <x v="5"/>
  </r>
  <r>
    <n v="150609"/>
    <s v="VOLUNTEER"/>
    <x v="0"/>
    <s v="N"/>
    <m/>
    <m/>
    <m/>
    <s v="N"/>
    <m/>
    <x v="1"/>
    <d v="2004-11-18T00:00:00"/>
    <s v="LU6"/>
    <x v="1"/>
    <x v="3"/>
    <n v="44390"/>
    <n v="45184"/>
    <x v="3"/>
    <d v="2025-01-31T00:00:00"/>
    <n v="20.216438356164385"/>
    <x v="1"/>
  </r>
  <r>
    <n v="135434"/>
    <s v="VOLUNTEER"/>
    <x v="1"/>
    <s v="N"/>
    <m/>
    <m/>
    <m/>
    <s v="N"/>
    <m/>
    <x v="1"/>
    <d v="1948-05-24T00:00:00"/>
    <s v="LU6"/>
    <x v="1"/>
    <x v="3"/>
    <n v="43628"/>
    <s v=""/>
    <x v="4"/>
    <d v="2025-01-31T00:00:00"/>
    <n v="76.742465753424653"/>
    <x v="4"/>
  </r>
  <r>
    <n v="108367"/>
    <s v="VOLUNTEER"/>
    <x v="0"/>
    <s v="N"/>
    <m/>
    <m/>
    <m/>
    <s v="N"/>
    <m/>
    <x v="0"/>
    <d v="1991-11-07T00:00:00"/>
    <s v="SG1"/>
    <x v="0"/>
    <x v="2"/>
    <n v="41823"/>
    <n v="42248"/>
    <x v="0"/>
    <d v="2025-01-31T00:00:00"/>
    <n v="33.257534246575339"/>
    <x v="5"/>
  </r>
  <r>
    <n v="23360"/>
    <s v="VOLUNTEER"/>
    <x v="0"/>
    <s v="N"/>
    <m/>
    <m/>
    <m/>
    <s v="N"/>
    <m/>
    <x v="0"/>
    <d v="1961-01-31T00:00:00"/>
    <s v="MK45"/>
    <x v="1"/>
    <x v="2"/>
    <n v="1"/>
    <n v="1"/>
    <x v="1"/>
    <d v="2025-01-31T00:00:00"/>
    <n v="64.043835616438358"/>
    <x v="0"/>
  </r>
  <r>
    <n v="100714"/>
    <s v="VOLUNTEER"/>
    <x v="0"/>
    <s v="N"/>
    <m/>
    <m/>
    <m/>
    <s v="N"/>
    <m/>
    <x v="0"/>
    <d v="1962-03-12T00:00:00"/>
    <s v="CV47"/>
    <x v="3"/>
    <x v="3"/>
    <n v="41218"/>
    <n v="44831"/>
    <x v="2"/>
    <d v="2025-01-31T00:00:00"/>
    <n v="62.934246575342463"/>
    <x v="0"/>
  </r>
  <r>
    <n v="80821"/>
    <s v="VOLUNTEER"/>
    <x v="0"/>
    <s v="N"/>
    <m/>
    <m/>
    <m/>
    <s v="N"/>
    <m/>
    <x v="0"/>
    <d v="1950-07-07T00:00:00"/>
    <s v="MK45"/>
    <x v="1"/>
    <x v="3"/>
    <n v="40556"/>
    <n v="43586"/>
    <x v="0"/>
    <d v="2025-01-31T00:00:00"/>
    <n v="74.62191780821918"/>
    <x v="4"/>
  </r>
  <r>
    <n v="152074"/>
    <s v="VOLUNTEER"/>
    <x v="2"/>
    <s v="N"/>
    <m/>
    <m/>
    <m/>
    <s v="N"/>
    <m/>
    <x v="0"/>
    <d v="1961-02-15T00:00:00"/>
    <s v="AL5"/>
    <x v="0"/>
    <x v="3"/>
    <n v="44504"/>
    <n v="44776"/>
    <x v="0"/>
    <d v="2025-01-31T00:00:00"/>
    <n v="64.0027397260274"/>
    <x v="0"/>
  </r>
  <r>
    <n v="146808"/>
    <s v="VOLUNTEER"/>
    <x v="0"/>
    <s v="N"/>
    <m/>
    <m/>
    <m/>
    <s v="N"/>
    <m/>
    <x v="0"/>
    <d v="2002-01-02T00:00:00"/>
    <s v="LU3"/>
    <x v="1"/>
    <x v="3"/>
    <n v="44503"/>
    <n v="45504"/>
    <x v="3"/>
    <d v="2025-01-31T00:00:00"/>
    <n v="23.095890410958905"/>
    <x v="1"/>
  </r>
  <r>
    <n v="37948"/>
    <s v="VOLUNTEER"/>
    <x v="0"/>
    <s v="N"/>
    <m/>
    <m/>
    <m/>
    <s v="N"/>
    <m/>
    <x v="1"/>
    <d v="1958-01-20T00:00:00"/>
    <s v="LU2"/>
    <x v="1"/>
    <x v="3"/>
    <n v="41296"/>
    <n v="41296"/>
    <x v="1"/>
    <d v="2025-01-31T00:00:00"/>
    <n v="67.07671232876713"/>
    <x v="4"/>
  </r>
  <r>
    <n v="683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14975"/>
    <s v="VOLUNTEER"/>
    <x v="0"/>
    <s v="N"/>
    <m/>
    <m/>
    <m/>
    <s v="N"/>
    <m/>
    <x v="0"/>
    <d v="1963-12-12T00:00:00"/>
    <s v="YO12"/>
    <x v="3"/>
    <x v="3"/>
    <n v="42326"/>
    <n v="43101"/>
    <x v="0"/>
    <d v="2025-01-31T00:00:00"/>
    <n v="61.180821917808217"/>
    <x v="0"/>
  </r>
  <r>
    <n v="110454"/>
    <s v="VOLUNTEER"/>
    <x v="0"/>
    <s v="N"/>
    <m/>
    <m/>
    <m/>
    <s v="N"/>
    <m/>
    <x v="0"/>
    <d v="1963-03-26T00:00:00"/>
    <s v="WD7"/>
    <x v="0"/>
    <x v="3"/>
    <n v="41893"/>
    <n v="42027"/>
    <x v="0"/>
    <d v="2025-01-31T00:00:00"/>
    <n v="61.895890410958906"/>
    <x v="0"/>
  </r>
  <r>
    <n v="160941"/>
    <s v="VOLUNTEER"/>
    <x v="0"/>
    <s v="N"/>
    <m/>
    <m/>
    <m/>
    <s v="N"/>
    <m/>
    <x v="0"/>
    <d v="1996-09-08T00:00:00"/>
    <s v="LU1"/>
    <x v="1"/>
    <x v="3"/>
    <s v="Not Recorded"/>
    <s v="Not Recorded"/>
    <x v="1"/>
    <d v="2025-01-31T00:00:00"/>
    <n v="28.416438356164385"/>
    <x v="5"/>
  </r>
  <r>
    <n v="135279"/>
    <s v="VOLUNTEER"/>
    <x v="0"/>
    <s v="N"/>
    <m/>
    <m/>
    <m/>
    <s v="N"/>
    <m/>
    <x v="0"/>
    <d v="1968-09-14T00:00:00"/>
    <s v="LU3"/>
    <x v="1"/>
    <x v="3"/>
    <n v="43644"/>
    <n v="43805"/>
    <x v="3"/>
    <d v="2025-01-31T00:00:00"/>
    <n v="56.419178082191777"/>
    <x v="0"/>
  </r>
  <r>
    <n v="114518"/>
    <s v="VOLUNTEER"/>
    <x v="0"/>
    <s v="N"/>
    <m/>
    <m/>
    <m/>
    <s v="N"/>
    <m/>
    <x v="0"/>
    <d v="1994-05-20T00:00:00"/>
    <s v="HP2"/>
    <x v="0"/>
    <x v="3"/>
    <n v="42278"/>
    <n v="42828"/>
    <x v="0"/>
    <d v="2025-01-31T00:00:00"/>
    <n v="30.723287671232878"/>
    <x v="5"/>
  </r>
  <r>
    <n v="93898"/>
    <s v="VOLUNTEER"/>
    <x v="0"/>
    <s v="N"/>
    <m/>
    <m/>
    <m/>
    <s v="N"/>
    <m/>
    <x v="0"/>
    <d v="1955-07-26T00:00:00"/>
    <s v="MK45"/>
    <x v="1"/>
    <x v="3"/>
    <n v="41061"/>
    <n v="41738"/>
    <x v="1"/>
    <d v="2025-01-31T00:00:00"/>
    <n v="69.567123287671237"/>
    <x v="4"/>
  </r>
  <r>
    <n v="159818"/>
    <s v="VOLUNTEER"/>
    <x v="1"/>
    <s v="N"/>
    <m/>
    <m/>
    <m/>
    <s v="N"/>
    <m/>
    <x v="1"/>
    <d v="1989-10-30T00:00:00"/>
    <s v="LU1"/>
    <x v="1"/>
    <x v="4"/>
    <n v="45005"/>
    <s v=""/>
    <x v="0"/>
    <d v="2025-01-31T00:00:00"/>
    <n v="35.279452054794518"/>
    <x v="2"/>
  </r>
  <r>
    <n v="69286"/>
    <s v="VOLUNTEER"/>
    <x v="0"/>
    <s v="N"/>
    <m/>
    <m/>
    <m/>
    <s v="N"/>
    <m/>
    <x v="0"/>
    <m/>
    <s v="LU6"/>
    <x v="1"/>
    <x v="3"/>
    <n v="38443"/>
    <n v="41339"/>
    <x v="1"/>
    <d v="2025-01-31T00:00:00"/>
    <n v="125.17260273972603"/>
    <x v="4"/>
  </r>
  <r>
    <n v="167711"/>
    <s v="VOLUNTEER"/>
    <x v="1"/>
    <s v="N"/>
    <m/>
    <m/>
    <m/>
    <s v="N"/>
    <m/>
    <x v="0"/>
    <d v="1959-08-10T00:00:00"/>
    <s v="SG12"/>
    <x v="0"/>
    <x v="3"/>
    <n v="45475"/>
    <s v=""/>
    <x v="0"/>
    <d v="2025-01-31T00:00:00"/>
    <n v="65.523287671232879"/>
    <x v="4"/>
  </r>
  <r>
    <n v="94686"/>
    <s v="VOLUNTEER"/>
    <x v="0"/>
    <s v="N"/>
    <m/>
    <m/>
    <m/>
    <s v="N"/>
    <m/>
    <x v="0"/>
    <d v="1969-11-05T00:00:00"/>
    <s v="AL7"/>
    <x v="0"/>
    <x v="2"/>
    <n v="41050"/>
    <n v="41050"/>
    <x v="1"/>
    <d v="2025-01-31T00:00:00"/>
    <n v="55.276712328767125"/>
    <x v="0"/>
  </r>
  <r>
    <n v="158467"/>
    <s v="VOLUNTEER"/>
    <x v="0"/>
    <s v="N"/>
    <m/>
    <m/>
    <m/>
    <s v="N"/>
    <m/>
    <x v="0"/>
    <d v="1972-10-29T00:00:00"/>
    <s v="HP2"/>
    <x v="0"/>
    <x v="3"/>
    <n v="44868"/>
    <n v="44951"/>
    <x v="0"/>
    <d v="2025-01-31T00:00:00"/>
    <n v="52.293150684931504"/>
    <x v="3"/>
  </r>
  <r>
    <n v="105326"/>
    <s v="VOLUNTEER"/>
    <x v="0"/>
    <s v="N"/>
    <m/>
    <m/>
    <m/>
    <s v="N"/>
    <m/>
    <x v="0"/>
    <m/>
    <s v="MK45"/>
    <x v="1"/>
    <x v="3"/>
    <n v="41761"/>
    <n v="41761"/>
    <x v="1"/>
    <d v="2025-01-31T00:00:00"/>
    <n v="125.17260273972603"/>
    <x v="4"/>
  </r>
  <r>
    <n v="168624"/>
    <s v="VOLUNTEER"/>
    <x v="0"/>
    <s v="N"/>
    <m/>
    <m/>
    <m/>
    <s v="N"/>
    <m/>
    <x v="0"/>
    <d v="1986-09-01T00:00:00"/>
    <s v="MK40"/>
    <x v="1"/>
    <x v="3"/>
    <s v="Not Recorded"/>
    <s v="Not Recorded"/>
    <x v="1"/>
    <d v="2025-01-31T00:00:00"/>
    <n v="38.443835616438356"/>
    <x v="2"/>
  </r>
  <r>
    <n v="109399"/>
    <s v="VOLUNTEER"/>
    <x v="0"/>
    <s v="N"/>
    <m/>
    <m/>
    <m/>
    <s v="N"/>
    <m/>
    <x v="1"/>
    <d v="1999-08-17T00:00:00"/>
    <s v="MK45"/>
    <x v="1"/>
    <x v="2"/>
    <n v="41916"/>
    <n v="42705"/>
    <x v="0"/>
    <d v="2025-01-31T00:00:00"/>
    <n v="25.476712328767125"/>
    <x v="5"/>
  </r>
  <r>
    <n v="160630"/>
    <s v="VOLUNTEER"/>
    <x v="1"/>
    <s v="N"/>
    <m/>
    <m/>
    <m/>
    <s v="N"/>
    <m/>
    <x v="1"/>
    <d v="2006-07-12T00:00:00"/>
    <s v="SG4"/>
    <x v="0"/>
    <x v="3"/>
    <n v="45079"/>
    <s v=""/>
    <x v="3"/>
    <d v="2025-01-31T00:00:00"/>
    <n v="18.56986301369863"/>
    <x v="1"/>
  </r>
  <r>
    <n v="94634"/>
    <s v="VOLUNTEER"/>
    <x v="0"/>
    <s v="N"/>
    <m/>
    <m/>
    <m/>
    <s v="N"/>
    <m/>
    <x v="1"/>
    <d v="1956-05-24T00:00:00"/>
    <s v="SG5"/>
    <x v="1"/>
    <x v="2"/>
    <n v="41113"/>
    <n v="44657"/>
    <x v="4"/>
    <d v="2025-01-31T00:00:00"/>
    <n v="68.736986301369868"/>
    <x v="4"/>
  </r>
  <r>
    <n v="5197"/>
    <s v="VOLUNTEER"/>
    <x v="0"/>
    <s v="N"/>
    <m/>
    <m/>
    <m/>
    <s v="N"/>
    <m/>
    <x v="0"/>
    <d v="1944-06-29T00:00:00"/>
    <s v="LU2"/>
    <x v="1"/>
    <x v="2"/>
    <n v="1"/>
    <n v="1"/>
    <x v="1"/>
    <d v="2025-01-31T00:00:00"/>
    <n v="80.646575342465752"/>
    <x v="4"/>
  </r>
  <r>
    <n v="53015"/>
    <s v="VOLUNTEER"/>
    <x v="0"/>
    <s v="N"/>
    <m/>
    <m/>
    <m/>
    <s v="N"/>
    <m/>
    <x v="0"/>
    <d v="1937-05-03T00:00:00"/>
    <s v="LU3"/>
    <x v="1"/>
    <x v="2"/>
    <n v="37622"/>
    <n v="44775"/>
    <x v="3"/>
    <d v="2025-01-31T00:00:00"/>
    <n v="87.808219178082197"/>
    <x v="4"/>
  </r>
  <r>
    <n v="115968"/>
    <s v="VOLUNTEER"/>
    <x v="0"/>
    <s v="N"/>
    <m/>
    <m/>
    <m/>
    <s v="N"/>
    <m/>
    <x v="1"/>
    <d v="1999-08-12T00:00:00"/>
    <s v="MK43"/>
    <x v="1"/>
    <x v="4"/>
    <n v="42476"/>
    <n v="43523"/>
    <x v="3"/>
    <d v="2025-01-31T00:00:00"/>
    <n v="25.490410958904111"/>
    <x v="5"/>
  </r>
  <r>
    <n v="88755"/>
    <s v="VOLUNTEER"/>
    <x v="1"/>
    <s v="N"/>
    <m/>
    <m/>
    <m/>
    <s v="N"/>
    <m/>
    <x v="0"/>
    <d v="1969-02-17T00:00:00"/>
    <s v="MK43"/>
    <x v="1"/>
    <x v="2"/>
    <n v="43059"/>
    <s v=""/>
    <x v="2"/>
    <d v="2025-01-31T00:00:00"/>
    <n v="55.991780821917807"/>
    <x v="0"/>
  </r>
  <r>
    <n v="127681"/>
    <s v="VOLUNTEER"/>
    <x v="0"/>
    <s v="N"/>
    <m/>
    <m/>
    <m/>
    <s v="N"/>
    <m/>
    <x v="0"/>
    <d v="1956-05-19T00:00:00"/>
    <s v="SG13"/>
    <x v="0"/>
    <x v="3"/>
    <n v="43134"/>
    <n v="43586"/>
    <x v="0"/>
    <d v="2025-01-31T00:00:00"/>
    <n v="68.750684931506854"/>
    <x v="4"/>
  </r>
  <r>
    <n v="110654"/>
    <s v="VOLUNTEER"/>
    <x v="0"/>
    <s v="N"/>
    <m/>
    <m/>
    <m/>
    <s v="N"/>
    <m/>
    <x v="0"/>
    <d v="1987-06-03T00:00:00"/>
    <s v="SG1"/>
    <x v="0"/>
    <x v="2"/>
    <n v="42024"/>
    <n v="42069"/>
    <x v="1"/>
    <d v="2025-01-31T00:00:00"/>
    <n v="37.69041095890411"/>
    <x v="2"/>
  </r>
  <r>
    <n v="80188"/>
    <s v="VOLUNTEER"/>
    <x v="0"/>
    <s v="N"/>
    <m/>
    <m/>
    <m/>
    <s v="N"/>
    <m/>
    <x v="0"/>
    <d v="1971-04-11T00:00:00"/>
    <s v="SG12"/>
    <x v="0"/>
    <x v="2"/>
    <n v="40555"/>
    <n v="44328"/>
    <x v="0"/>
    <d v="2025-01-31T00:00:00"/>
    <n v="53.846575342465755"/>
    <x v="3"/>
  </r>
  <r>
    <n v="110868"/>
    <s v="VOLUNTEER"/>
    <x v="0"/>
    <s v="N"/>
    <m/>
    <m/>
    <m/>
    <s v="N"/>
    <m/>
    <x v="0"/>
    <d v="1972-08-18T00:00:00"/>
    <s v="AL2"/>
    <x v="0"/>
    <x v="7"/>
    <s v="Not Recorded"/>
    <s v="Not Recorded"/>
    <x v="2"/>
    <d v="2025-01-31T00:00:00"/>
    <n v="52.490410958904107"/>
    <x v="3"/>
  </r>
  <r>
    <n v="81360"/>
    <s v="VOLUNTEER"/>
    <x v="1"/>
    <s v="N"/>
    <m/>
    <m/>
    <m/>
    <s v="N"/>
    <m/>
    <x v="0"/>
    <d v="1949-05-22T00:00:00"/>
    <s v="LU4"/>
    <x v="1"/>
    <x v="3"/>
    <n v="40700"/>
    <s v=""/>
    <x v="0"/>
    <d v="2025-01-31T00:00:00"/>
    <n v="75.747945205479454"/>
    <x v="4"/>
  </r>
  <r>
    <n v="80822"/>
    <s v="VOLUNTEER"/>
    <x v="0"/>
    <s v="N"/>
    <m/>
    <m/>
    <m/>
    <s v="N"/>
    <m/>
    <x v="0"/>
    <d v="1939-12-20T00:00:00"/>
    <s v="AL3"/>
    <x v="0"/>
    <x v="2"/>
    <n v="40211"/>
    <n v="41932"/>
    <x v="1"/>
    <d v="2025-01-31T00:00:00"/>
    <n v="85.175342465753431"/>
    <x v="4"/>
  </r>
  <r>
    <n v="79183"/>
    <s v="VOLUNTEER"/>
    <x v="0"/>
    <s v="N"/>
    <m/>
    <m/>
    <m/>
    <s v="N"/>
    <m/>
    <x v="0"/>
    <m/>
    <s v="EN7"/>
    <x v="0"/>
    <x v="3"/>
    <n v="1"/>
    <n v="1"/>
    <x v="1"/>
    <d v="2025-01-31T00:00:00"/>
    <n v="125.17260273972603"/>
    <x v="4"/>
  </r>
  <r>
    <n v="102840"/>
    <s v="VOLUNTEER"/>
    <x v="0"/>
    <s v="N"/>
    <m/>
    <m/>
    <m/>
    <s v="N"/>
    <m/>
    <x v="0"/>
    <m/>
    <s v="LU3"/>
    <x v="1"/>
    <x v="2"/>
    <n v="41381"/>
    <n v="41381"/>
    <x v="1"/>
    <d v="2025-01-31T00:00:00"/>
    <n v="125.17260273972603"/>
    <x v="4"/>
  </r>
  <r>
    <n v="126604"/>
    <s v="VOLUNTEER"/>
    <x v="0"/>
    <s v="N"/>
    <m/>
    <m/>
    <m/>
    <s v="N"/>
    <m/>
    <x v="0"/>
    <m/>
    <s v="AL7"/>
    <x v="0"/>
    <x v="2"/>
    <n v="41068"/>
    <n v="43251"/>
    <x v="0"/>
    <d v="2025-01-31T00:00:00"/>
    <n v="125.17260273972603"/>
    <x v="4"/>
  </r>
  <r>
    <n v="165960"/>
    <s v="VOLUNTEER"/>
    <x v="0"/>
    <s v="N"/>
    <m/>
    <m/>
    <m/>
    <s v="N"/>
    <m/>
    <x v="0"/>
    <d v="2006-10-05T00:00:00"/>
    <s v="SG6"/>
    <x v="0"/>
    <x v="1"/>
    <s v="Not Recorded"/>
    <s v="Not Recorded"/>
    <x v="1"/>
    <d v="2025-01-31T00:00:00"/>
    <n v="18.336986301369862"/>
    <x v="1"/>
  </r>
  <r>
    <n v="158661"/>
    <s v="VOLUNTEER"/>
    <x v="0"/>
    <s v="N"/>
    <m/>
    <m/>
    <m/>
    <s v="N"/>
    <m/>
    <x v="1"/>
    <d v="1977-08-12T00:00:00"/>
    <s v="AL5"/>
    <x v="0"/>
    <x v="1"/>
    <s v="Not Recorded"/>
    <s v="Not Recorded"/>
    <x v="1"/>
    <d v="2025-01-31T00:00:00"/>
    <n v="47.504109589041093"/>
    <x v="3"/>
  </r>
  <r>
    <n v="83504"/>
    <s v="VOLUNTEER"/>
    <x v="0"/>
    <s v="N"/>
    <m/>
    <m/>
    <m/>
    <s v="N"/>
    <m/>
    <x v="0"/>
    <m/>
    <s v="MK19"/>
    <x v="4"/>
    <x v="2"/>
    <n v="40816"/>
    <n v="41117"/>
    <x v="1"/>
    <d v="2025-01-31T00:00:00"/>
    <n v="125.17260273972603"/>
    <x v="4"/>
  </r>
  <r>
    <n v="129708"/>
    <s v="VOLUNTEER"/>
    <x v="0"/>
    <s v="N"/>
    <m/>
    <m/>
    <m/>
    <s v="N"/>
    <m/>
    <x v="1"/>
    <d v="1993-03-26T00:00:00"/>
    <s v="AL3"/>
    <x v="0"/>
    <x v="7"/>
    <n v="43307"/>
    <n v="43488"/>
    <x v="0"/>
    <d v="2025-01-31T00:00:00"/>
    <n v="31.873972602739727"/>
    <x v="5"/>
  </r>
  <r>
    <n v="79116"/>
    <s v="VOLUNTEER"/>
    <x v="0"/>
    <s v="N"/>
    <m/>
    <m/>
    <m/>
    <s v="N"/>
    <m/>
    <x v="0"/>
    <d v="1959-09-06T00:00:00"/>
    <s v="LU2"/>
    <x v="0"/>
    <x v="3"/>
    <n v="40596"/>
    <n v="40924"/>
    <x v="1"/>
    <d v="2025-01-31T00:00:00"/>
    <n v="65.449315068493149"/>
    <x v="4"/>
  </r>
  <r>
    <n v="108000"/>
    <s v="VOLUNTEER"/>
    <x v="1"/>
    <s v="N"/>
    <m/>
    <m/>
    <m/>
    <s v="N"/>
    <m/>
    <x v="0"/>
    <d v="1950-09-14T00:00:00"/>
    <s v="HP4"/>
    <x v="0"/>
    <x v="2"/>
    <n v="41747"/>
    <s v=""/>
    <x v="0"/>
    <d v="2025-01-31T00:00:00"/>
    <n v="74.432876712328763"/>
    <x v="4"/>
  </r>
  <r>
    <n v="114522"/>
    <s v="VOLUNTEER"/>
    <x v="0"/>
    <s v="N"/>
    <m/>
    <m/>
    <m/>
    <s v="N"/>
    <m/>
    <x v="1"/>
    <d v="1962-03-07T00:00:00"/>
    <s v="MK45"/>
    <x v="1"/>
    <x v="2"/>
    <n v="42461"/>
    <n v="42461"/>
    <x v="1"/>
    <d v="2025-01-31T00:00:00"/>
    <n v="62.947945205479449"/>
    <x v="0"/>
  </r>
  <r>
    <n v="19153"/>
    <s v="VOLUNTEER"/>
    <x v="0"/>
    <s v="N"/>
    <m/>
    <m/>
    <m/>
    <s v="N"/>
    <m/>
    <x v="0"/>
    <d v="1936-11-05T00:00:00"/>
    <s v="LU2"/>
    <x v="1"/>
    <x v="2"/>
    <n v="1"/>
    <n v="1"/>
    <x v="1"/>
    <d v="2025-01-31T00:00:00"/>
    <n v="88.298630136986304"/>
    <x v="4"/>
  </r>
  <r>
    <n v="5381"/>
    <s v="VOLUNTEER"/>
    <x v="1"/>
    <s v="N"/>
    <m/>
    <m/>
    <m/>
    <s v="N"/>
    <m/>
    <x v="0"/>
    <d v="1946-02-28T00:00:00"/>
    <s v="LU4"/>
    <x v="1"/>
    <x v="3"/>
    <n v="40954"/>
    <s v=""/>
    <x v="3"/>
    <d v="2025-01-31T00:00:00"/>
    <n v="78.978082191780828"/>
    <x v="4"/>
  </r>
  <r>
    <n v="145465"/>
    <s v="VOLUNTEER"/>
    <x v="0"/>
    <s v="N"/>
    <m/>
    <m/>
    <m/>
    <s v="N"/>
    <m/>
    <x v="0"/>
    <d v="1995-03-17T00:00:00"/>
    <s v="LU3"/>
    <x v="1"/>
    <x v="3"/>
    <s v="Not Recorded"/>
    <s v="Not Recorded"/>
    <x v="1"/>
    <d v="2025-01-31T00:00:00"/>
    <n v="29.898630136986302"/>
    <x v="5"/>
  </r>
  <r>
    <n v="94169"/>
    <s v="VOLUNTEER"/>
    <x v="0"/>
    <s v="N"/>
    <m/>
    <m/>
    <m/>
    <s v="N"/>
    <m/>
    <x v="1"/>
    <d v="1995-10-24T00:00:00"/>
    <s v="WD25"/>
    <x v="0"/>
    <x v="2"/>
    <n v="40984"/>
    <n v="41122"/>
    <x v="1"/>
    <d v="2025-01-31T00:00:00"/>
    <n v="29.293150684931508"/>
    <x v="5"/>
  </r>
  <r>
    <n v="108261"/>
    <s v="VOLUNTEER"/>
    <x v="0"/>
    <s v="N"/>
    <m/>
    <m/>
    <m/>
    <s v="N"/>
    <m/>
    <x v="1"/>
    <d v="1970-01-01T00:00:00"/>
    <s v="WD25"/>
    <x v="0"/>
    <x v="2"/>
    <n v="41810"/>
    <n v="41960"/>
    <x v="1"/>
    <d v="2025-01-31T00:00:00"/>
    <n v="55.12054794520548"/>
    <x v="0"/>
  </r>
  <r>
    <n v="93797"/>
    <s v="VOLUNTEER"/>
    <x v="0"/>
    <s v="N"/>
    <m/>
    <m/>
    <m/>
    <s v="N"/>
    <m/>
    <x v="0"/>
    <d v="1966-10-15T00:00:00"/>
    <s v="SG2"/>
    <x v="0"/>
    <x v="2"/>
    <n v="40924"/>
    <n v="41698"/>
    <x v="1"/>
    <d v="2025-01-31T00:00:00"/>
    <n v="58.336986301369862"/>
    <x v="0"/>
  </r>
  <r>
    <n v="132872"/>
    <s v="VOLUNTEER"/>
    <x v="0"/>
    <s v="N"/>
    <m/>
    <m/>
    <m/>
    <s v="N"/>
    <m/>
    <x v="1"/>
    <d v="1998-02-18T00:00:00"/>
    <s v="LU4"/>
    <x v="1"/>
    <x v="1"/>
    <s v="Not Recorded"/>
    <s v="Not Recorded"/>
    <x v="1"/>
    <d v="2025-01-31T00:00:00"/>
    <n v="26.969863013698632"/>
    <x v="5"/>
  </r>
  <r>
    <n v="112047"/>
    <s v="VOLUNTEER"/>
    <x v="0"/>
    <s v="N"/>
    <m/>
    <m/>
    <m/>
    <s v="N"/>
    <m/>
    <x v="1"/>
    <d v="1971-12-12T00:00:00"/>
    <s v="LU5"/>
    <x v="1"/>
    <x v="0"/>
    <n v="42409"/>
    <n v="42409"/>
    <x v="1"/>
    <d v="2025-01-31T00:00:00"/>
    <n v="53.175342465753424"/>
    <x v="3"/>
  </r>
  <r>
    <n v="123718"/>
    <s v="VOLUNTEER"/>
    <x v="0"/>
    <s v="N"/>
    <m/>
    <m/>
    <m/>
    <s v="N"/>
    <m/>
    <x v="0"/>
    <d v="1986-03-13T00:00:00"/>
    <s v="LU4"/>
    <x v="1"/>
    <x v="3"/>
    <s v="Not Recorded"/>
    <s v="Not Recorded"/>
    <x v="2"/>
    <d v="2025-01-31T00:00:00"/>
    <n v="38.915068493150685"/>
    <x v="2"/>
  </r>
  <r>
    <n v="168251"/>
    <s v="VOLUNTEER"/>
    <x v="2"/>
    <s v="N"/>
    <m/>
    <m/>
    <m/>
    <s v="N"/>
    <m/>
    <x v="0"/>
    <d v="2010-09-14T00:00:00"/>
    <s v="WD3"/>
    <x v="0"/>
    <x v="3"/>
    <s v="Not Recorded"/>
    <s v="Not Recorded"/>
    <x v="1"/>
    <d v="2025-01-31T00:00:00"/>
    <n v="14.391780821917807"/>
    <x v="6"/>
  </r>
  <r>
    <n v="50770"/>
    <s v="VOLUNTEER"/>
    <x v="1"/>
    <s v="N"/>
    <m/>
    <m/>
    <m/>
    <s v="N"/>
    <m/>
    <x v="0"/>
    <d v="1972-06-12T00:00:00"/>
    <s v="MK45"/>
    <x v="1"/>
    <x v="3"/>
    <n v="41974"/>
    <s v=""/>
    <x v="2"/>
    <d v="2025-01-31T00:00:00"/>
    <n v="52.673972602739724"/>
    <x v="3"/>
  </r>
  <r>
    <n v="127238"/>
    <s v="VOLUNTEER"/>
    <x v="0"/>
    <s v="N"/>
    <m/>
    <m/>
    <m/>
    <s v="N"/>
    <m/>
    <x v="1"/>
    <d v="2002-02-02T00:00:00"/>
    <s v="LU3"/>
    <x v="1"/>
    <x v="3"/>
    <s v="Not Recorded"/>
    <s v="Not Recorded"/>
    <x v="1"/>
    <d v="2025-01-31T00:00:00"/>
    <n v="23.010958904109589"/>
    <x v="1"/>
  </r>
  <r>
    <n v="100012"/>
    <s v="VOLUNTEER"/>
    <x v="1"/>
    <s v="N"/>
    <m/>
    <m/>
    <m/>
    <s v="N"/>
    <m/>
    <x v="0"/>
    <d v="1954-07-08T00:00:00"/>
    <s v="LU3"/>
    <x v="1"/>
    <x v="6"/>
    <n v="44046"/>
    <s v=""/>
    <x v="0"/>
    <d v="2025-01-31T00:00:00"/>
    <n v="70.61643835616438"/>
    <x v="4"/>
  </r>
  <r>
    <n v="109915"/>
    <s v="VOLUNTEER"/>
    <x v="0"/>
    <s v="N"/>
    <m/>
    <m/>
    <m/>
    <s v="N"/>
    <m/>
    <x v="0"/>
    <d v="1976-06-01T00:00:00"/>
    <s v="LU3"/>
    <x v="1"/>
    <x v="2"/>
    <n v="41968"/>
    <n v="44831"/>
    <x v="2"/>
    <d v="2025-01-31T00:00:00"/>
    <n v="48.701369863013696"/>
    <x v="3"/>
  </r>
  <r>
    <n v="101321"/>
    <s v="VOLUNTEER"/>
    <x v="0"/>
    <s v="N"/>
    <m/>
    <m/>
    <m/>
    <s v="N"/>
    <m/>
    <x v="0"/>
    <d v="1979-01-03T00:00:00"/>
    <s v="WD25"/>
    <x v="0"/>
    <x v="2"/>
    <n v="41198"/>
    <n v="41205"/>
    <x v="1"/>
    <d v="2025-01-31T00:00:00"/>
    <n v="46.109589041095887"/>
    <x v="3"/>
  </r>
  <r>
    <n v="107901"/>
    <s v="VOLUNTEER"/>
    <x v="0"/>
    <s v="N"/>
    <m/>
    <m/>
    <m/>
    <s v="N"/>
    <m/>
    <x v="1"/>
    <d v="1989-01-18T00:00:00"/>
    <s v="SG13"/>
    <x v="0"/>
    <x v="2"/>
    <n v="41771"/>
    <n v="41791"/>
    <x v="1"/>
    <d v="2025-01-31T00:00:00"/>
    <n v="36.060273972602737"/>
    <x v="2"/>
  </r>
  <r>
    <n v="53845"/>
    <s v="VOLUNTEER"/>
    <x v="0"/>
    <s v="N"/>
    <m/>
    <m/>
    <m/>
    <s v="N"/>
    <m/>
    <x v="1"/>
    <d v="1980-06-08T00:00:00"/>
    <s v="LU5"/>
    <x v="1"/>
    <x v="3"/>
    <n v="40087"/>
    <n v="41487"/>
    <x v="1"/>
    <d v="2025-01-31T00:00:00"/>
    <n v="44.679452054794524"/>
    <x v="2"/>
  </r>
  <r>
    <n v="116360"/>
    <s v="VOLUNTEER"/>
    <x v="0"/>
    <s v="N"/>
    <m/>
    <m/>
    <m/>
    <s v="N"/>
    <m/>
    <x v="1"/>
    <d v="1994-01-11T00:00:00"/>
    <s v="LU1"/>
    <x v="1"/>
    <x v="3"/>
    <n v="42427"/>
    <n v="43739"/>
    <x v="0"/>
    <d v="2025-01-31T00:00:00"/>
    <n v="31.076712328767123"/>
    <x v="5"/>
  </r>
  <r>
    <n v="40214"/>
    <s v="VOLUNTEER"/>
    <x v="0"/>
    <s v="N"/>
    <m/>
    <m/>
    <m/>
    <s v="N"/>
    <m/>
    <x v="0"/>
    <d v="1957-06-11T00:00:00"/>
    <s v="LU1"/>
    <x v="1"/>
    <x v="2"/>
    <n v="42301"/>
    <n v="43739"/>
    <x v="0"/>
    <d v="2025-01-31T00:00:00"/>
    <n v="67.68767123287671"/>
    <x v="4"/>
  </r>
  <r>
    <n v="80823"/>
    <s v="VOLUNTEER"/>
    <x v="0"/>
    <s v="N"/>
    <m/>
    <m/>
    <m/>
    <s v="N"/>
    <m/>
    <x v="0"/>
    <d v="1982-08-28T00:00:00"/>
    <s v="LU5"/>
    <x v="1"/>
    <x v="3"/>
    <n v="40030"/>
    <n v="42838"/>
    <x v="0"/>
    <d v="2025-01-31T00:00:00"/>
    <n v="42.457534246575342"/>
    <x v="2"/>
  </r>
  <r>
    <n v="104888"/>
    <s v="VOLUNTEER"/>
    <x v="0"/>
    <s v="N"/>
    <m/>
    <m/>
    <m/>
    <s v="N"/>
    <m/>
    <x v="0"/>
    <d v="1997-09-30T00:00:00"/>
    <s v="WD25"/>
    <x v="0"/>
    <x v="2"/>
    <n v="41461"/>
    <n v="41579"/>
    <x v="1"/>
    <d v="2025-01-31T00:00:00"/>
    <n v="27.356164383561644"/>
    <x v="5"/>
  </r>
  <r>
    <n v="67022"/>
    <s v="VOLUNTEER"/>
    <x v="0"/>
    <s v="N"/>
    <m/>
    <m/>
    <m/>
    <s v="N"/>
    <m/>
    <x v="0"/>
    <d v="1963-07-24T00:00:00"/>
    <s v="LU6"/>
    <x v="1"/>
    <x v="2"/>
    <n v="40444"/>
    <n v="42835"/>
    <x v="2"/>
    <d v="2025-01-31T00:00:00"/>
    <n v="61.56712328767123"/>
    <x v="0"/>
  </r>
  <r>
    <n v="113154"/>
    <s v="VOLUNTEER"/>
    <x v="0"/>
    <s v="N"/>
    <m/>
    <m/>
    <m/>
    <s v="N"/>
    <m/>
    <x v="1"/>
    <d v="1957-07-06T00:00:00"/>
    <s v="LU3"/>
    <x v="1"/>
    <x v="3"/>
    <s v="Not Recorded"/>
    <s v="Not Recorded"/>
    <x v="1"/>
    <d v="2025-01-31T00:00:00"/>
    <n v="67.61917808219178"/>
    <x v="4"/>
  </r>
  <r>
    <n v="153644"/>
    <s v="VOLUNTEER"/>
    <x v="1"/>
    <s v="N"/>
    <m/>
    <m/>
    <m/>
    <s v="N"/>
    <m/>
    <x v="0"/>
    <d v="1961-10-15T00:00:00"/>
    <s v="LU7"/>
    <x v="1"/>
    <x v="3"/>
    <n v="44588"/>
    <s v=""/>
    <x v="3"/>
    <d v="2025-01-31T00:00:00"/>
    <n v="63.339726027397262"/>
    <x v="0"/>
  </r>
  <r>
    <n v="156473"/>
    <s v="VOLUNTEER"/>
    <x v="0"/>
    <s v="N"/>
    <m/>
    <m/>
    <m/>
    <s v="N"/>
    <m/>
    <x v="1"/>
    <d v="1988-07-31T00:00:00"/>
    <s v="WD3"/>
    <x v="0"/>
    <x v="3"/>
    <n v="44725"/>
    <n v="44846"/>
    <x v="0"/>
    <d v="2025-01-31T00:00:00"/>
    <n v="36.528767123287672"/>
    <x v="2"/>
  </r>
  <r>
    <n v="126255"/>
    <s v="VOLUNTEER"/>
    <x v="0"/>
    <s v="N"/>
    <m/>
    <m/>
    <m/>
    <s v="N"/>
    <m/>
    <x v="0"/>
    <d v="2004-04-17T00:00:00"/>
    <s v="WD3"/>
    <x v="0"/>
    <x v="2"/>
    <n v="43067"/>
    <n v="43488"/>
    <x v="0"/>
    <d v="2025-01-31T00:00:00"/>
    <n v="20.805479452054794"/>
    <x v="1"/>
  </r>
  <r>
    <n v="162713"/>
    <s v="VOLUNTEER"/>
    <x v="0"/>
    <s v="N"/>
    <m/>
    <m/>
    <m/>
    <s v="N"/>
    <m/>
    <x v="0"/>
    <d v="2009-11-18T00:00:00"/>
    <s v="WD3"/>
    <x v="0"/>
    <x v="3"/>
    <n v="45180"/>
    <n v="45283"/>
    <x v="0"/>
    <d v="2025-01-31T00:00:00"/>
    <n v="15.213698630136987"/>
    <x v="6"/>
  </r>
  <r>
    <n v="81942"/>
    <s v="VOLUNTEER"/>
    <x v="0"/>
    <s v="N"/>
    <m/>
    <m/>
    <m/>
    <s v="N"/>
    <m/>
    <x v="0"/>
    <d v="1969-01-16T00:00:00"/>
    <s v="SG1"/>
    <x v="0"/>
    <x v="2"/>
    <n v="40756"/>
    <n v="40848"/>
    <x v="1"/>
    <d v="2025-01-31T00:00:00"/>
    <n v="56.079452054794523"/>
    <x v="0"/>
  </r>
  <r>
    <n v="94927"/>
    <s v="VOLUNTEER"/>
    <x v="0"/>
    <s v="N"/>
    <m/>
    <m/>
    <m/>
    <s v="N"/>
    <m/>
    <x v="0"/>
    <m/>
    <s v="LU2"/>
    <x v="1"/>
    <x v="1"/>
    <n v="41241"/>
    <n v="41241"/>
    <x v="1"/>
    <d v="2025-01-31T00:00:00"/>
    <n v="125.17260273972603"/>
    <x v="4"/>
  </r>
  <r>
    <n v="126754"/>
    <s v="VOLUNTEER"/>
    <x v="0"/>
    <s v="N"/>
    <m/>
    <m/>
    <m/>
    <s v="N"/>
    <m/>
    <x v="0"/>
    <d v="2001-03-09T00:00:00"/>
    <s v="LU3"/>
    <x v="1"/>
    <x v="1"/>
    <n v="42616"/>
    <n v="42870"/>
    <x v="0"/>
    <d v="2025-01-31T00:00:00"/>
    <n v="23.915068493150685"/>
    <x v="1"/>
  </r>
  <r>
    <n v="115973"/>
    <s v="VOLUNTEER"/>
    <x v="0"/>
    <s v="N"/>
    <m/>
    <m/>
    <m/>
    <s v="N"/>
    <m/>
    <x v="0"/>
    <d v="1999-04-23T00:00:00"/>
    <s v="LU3"/>
    <x v="1"/>
    <x v="6"/>
    <n v="43137"/>
    <n v="43291"/>
    <x v="2"/>
    <d v="2025-01-31T00:00:00"/>
    <n v="25.794520547945204"/>
    <x v="5"/>
  </r>
  <r>
    <n v="112100"/>
    <s v="VOLUNTEER"/>
    <x v="1"/>
    <s v="N"/>
    <m/>
    <m/>
    <m/>
    <s v="N"/>
    <m/>
    <x v="0"/>
    <d v="2000-01-29T00:00:00"/>
    <s v="LU3"/>
    <x v="1"/>
    <x v="1"/>
    <n v="42431"/>
    <s v=""/>
    <x v="2"/>
    <d v="2025-01-31T00:00:00"/>
    <n v="25.024657534246575"/>
    <x v="5"/>
  </r>
  <r>
    <n v="104371"/>
    <s v="VOLUNTEER"/>
    <x v="0"/>
    <s v="N"/>
    <m/>
    <m/>
    <m/>
    <s v="N"/>
    <m/>
    <x v="1"/>
    <d v="1994-09-15T00:00:00"/>
    <s v="LU3"/>
    <x v="1"/>
    <x v="1"/>
    <n v="41377"/>
    <n v="41582"/>
    <x v="1"/>
    <d v="2025-01-31T00:00:00"/>
    <n v="30.4"/>
    <x v="5"/>
  </r>
  <r>
    <n v="31571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56067"/>
    <s v="VOLUNTEER"/>
    <x v="0"/>
    <s v="N"/>
    <m/>
    <m/>
    <m/>
    <s v="N"/>
    <m/>
    <x v="1"/>
    <d v="2008-10-28T00:00:00"/>
    <s v="LU3"/>
    <x v="1"/>
    <x v="1"/>
    <s v="Not Recorded"/>
    <s v="Not Recorded"/>
    <x v="1"/>
    <d v="2025-01-31T00:00:00"/>
    <n v="16.271232876712329"/>
    <x v="1"/>
  </r>
  <r>
    <n v="129175"/>
    <s v="VOLUNTEER"/>
    <x v="0"/>
    <s v="N"/>
    <m/>
    <m/>
    <m/>
    <s v="N"/>
    <m/>
    <x v="0"/>
    <d v="2002-05-08T00:00:00"/>
    <s v="LU6"/>
    <x v="1"/>
    <x v="1"/>
    <s v="Not Recorded"/>
    <s v="Not Recorded"/>
    <x v="1"/>
    <d v="2025-01-31T00:00:00"/>
    <n v="22.75068493150685"/>
    <x v="1"/>
  </r>
  <r>
    <n v="7313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54439"/>
    <s v="VOLUNTEER"/>
    <x v="0"/>
    <s v="N"/>
    <m/>
    <m/>
    <m/>
    <s v="N"/>
    <m/>
    <x v="0"/>
    <d v="2006-01-17T00:00:00"/>
    <s v="LU4"/>
    <x v="1"/>
    <x v="1"/>
    <n v="44618"/>
    <n v="44755"/>
    <x v="1"/>
    <d v="2025-01-31T00:00:00"/>
    <n v="19.052054794520547"/>
    <x v="1"/>
  </r>
  <r>
    <n v="135786"/>
    <s v="VOLUNTEER"/>
    <x v="0"/>
    <s v="N"/>
    <m/>
    <m/>
    <m/>
    <s v="N"/>
    <m/>
    <x v="0"/>
    <d v="2002-11-20T00:00:00"/>
    <s v="LU4"/>
    <x v="1"/>
    <x v="1"/>
    <s v="Not Recorded"/>
    <s v="Not Recorded"/>
    <x v="1"/>
    <d v="2025-01-31T00:00:00"/>
    <n v="22.213698630136985"/>
    <x v="1"/>
  </r>
  <r>
    <n v="131798"/>
    <s v="VOLUNTEER"/>
    <x v="0"/>
    <s v="N"/>
    <m/>
    <m/>
    <m/>
    <s v="N"/>
    <m/>
    <x v="0"/>
    <d v="2004-01-15T00:00:00"/>
    <s v="HP1"/>
    <x v="0"/>
    <x v="3"/>
    <n v="43405"/>
    <n v="43641"/>
    <x v="0"/>
    <d v="2025-01-31T00:00:00"/>
    <n v="21.06027397260274"/>
    <x v="1"/>
  </r>
  <r>
    <n v="159783"/>
    <s v="VOLUNTEER"/>
    <x v="0"/>
    <s v="N"/>
    <m/>
    <m/>
    <m/>
    <s v="N"/>
    <m/>
    <x v="0"/>
    <d v="2006-04-27T00:00:00"/>
    <s v="AL5"/>
    <x v="0"/>
    <x v="1"/>
    <n v="44979"/>
    <n v="45007"/>
    <x v="0"/>
    <d v="2025-01-31T00:00:00"/>
    <n v="18.778082191780822"/>
    <x v="1"/>
  </r>
  <r>
    <n v="129988"/>
    <s v="VOLUNTEER"/>
    <x v="0"/>
    <s v="N"/>
    <m/>
    <m/>
    <m/>
    <s v="N"/>
    <m/>
    <x v="1"/>
    <d v="2003-03-20T00:00:00"/>
    <s v="SG5"/>
    <x v="0"/>
    <x v="1"/>
    <n v="43316"/>
    <n v="43488"/>
    <x v="0"/>
    <d v="2025-01-31T00:00:00"/>
    <n v="21.884931506849316"/>
    <x v="1"/>
  </r>
  <r>
    <n v="158857"/>
    <s v="VOLUNTEER"/>
    <x v="1"/>
    <s v="N"/>
    <m/>
    <m/>
    <m/>
    <s v="N"/>
    <m/>
    <x v="0"/>
    <d v="1996-04-30T00:00:00"/>
    <s v="MK16"/>
    <x v="3"/>
    <x v="6"/>
    <n v="44893"/>
    <s v=""/>
    <x v="0"/>
    <d v="2025-01-31T00:00:00"/>
    <n v="28.775342465753425"/>
    <x v="5"/>
  </r>
  <r>
    <n v="147517"/>
    <s v="VOLUNTEER"/>
    <x v="0"/>
    <s v="N"/>
    <m/>
    <m/>
    <m/>
    <s v="N"/>
    <m/>
    <x v="0"/>
    <d v="1992-01-18T00:00:00"/>
    <s v="LU1"/>
    <x v="1"/>
    <x v="4"/>
    <n v="44315"/>
    <n v="44755"/>
    <x v="0"/>
    <d v="2025-01-31T00:00:00"/>
    <n v="33.060273972602737"/>
    <x v="5"/>
  </r>
  <r>
    <n v="168123"/>
    <s v="VOLUNTEER"/>
    <x v="0"/>
    <s v="N"/>
    <m/>
    <m/>
    <m/>
    <s v="N"/>
    <m/>
    <x v="1"/>
    <d v="2002-12-27T00:00:00"/>
    <s v="NOTKNOWN"/>
    <x v="3"/>
    <x v="0"/>
    <s v="Not Recorded"/>
    <s v="Not Recorded"/>
    <x v="1"/>
    <d v="2025-01-31T00:00:00"/>
    <n v="22.112328767123287"/>
    <x v="1"/>
  </r>
  <r>
    <n v="124574"/>
    <s v="VOLUNTEER"/>
    <x v="0"/>
    <s v="N"/>
    <m/>
    <m/>
    <m/>
    <s v="N"/>
    <m/>
    <x v="0"/>
    <d v="2002-11-18T00:00:00"/>
    <s v="AL2"/>
    <x v="0"/>
    <x v="2"/>
    <s v="Not Recorded"/>
    <s v="Not Recorded"/>
    <x v="1"/>
    <d v="2025-01-31T00:00:00"/>
    <n v="22.219178082191782"/>
    <x v="1"/>
  </r>
  <r>
    <n v="25233"/>
    <s v="VOLUNTEER"/>
    <x v="0"/>
    <s v="N"/>
    <m/>
    <m/>
    <m/>
    <s v="N"/>
    <m/>
    <x v="0"/>
    <d v="1950-01-16T00:00:00"/>
    <s v="MK8"/>
    <x v="4"/>
    <x v="3"/>
    <n v="39873"/>
    <n v="41494"/>
    <x v="1"/>
    <d v="2025-01-31T00:00:00"/>
    <n v="75.093150684931501"/>
    <x v="4"/>
  </r>
  <r>
    <n v="71422"/>
    <s v="VOLUNTEER"/>
    <x v="0"/>
    <s v="N"/>
    <m/>
    <m/>
    <m/>
    <s v="N"/>
    <m/>
    <x v="0"/>
    <d v="1963-11-16T00:00:00"/>
    <s v="SG3"/>
    <x v="0"/>
    <x v="3"/>
    <n v="40897"/>
    <n v="40897"/>
    <x v="1"/>
    <d v="2025-01-31T00:00:00"/>
    <n v="61.252054794520546"/>
    <x v="0"/>
  </r>
  <r>
    <n v="33921"/>
    <s v="VOLUNTEER"/>
    <x v="0"/>
    <s v="N"/>
    <m/>
    <m/>
    <m/>
    <s v="N"/>
    <m/>
    <x v="0"/>
    <d v="1954-05-22T00:00:00"/>
    <s v="LU4"/>
    <x v="1"/>
    <x v="7"/>
    <n v="40634"/>
    <n v="1"/>
    <x v="1"/>
    <d v="2025-01-31T00:00:00"/>
    <n v="70.745205479452054"/>
    <x v="4"/>
  </r>
  <r>
    <n v="121106"/>
    <s v="VOLUNTEER"/>
    <x v="0"/>
    <s v="N"/>
    <m/>
    <m/>
    <m/>
    <s v="N"/>
    <m/>
    <x v="1"/>
    <d v="1998-09-04T00:00:00"/>
    <s v="MK16"/>
    <x v="4"/>
    <x v="2"/>
    <n v="42510"/>
    <n v="42552"/>
    <x v="0"/>
    <d v="2025-01-31T00:00:00"/>
    <n v="26.427397260273974"/>
    <x v="5"/>
  </r>
  <r>
    <n v="159774"/>
    <s v="VOLUNTEER"/>
    <x v="0"/>
    <s v="N"/>
    <m/>
    <m/>
    <m/>
    <s v="N"/>
    <m/>
    <x v="1"/>
    <d v="2008-05-12T00:00:00"/>
    <s v="WD3"/>
    <x v="0"/>
    <x v="3"/>
    <n v="44961"/>
    <n v="44997"/>
    <x v="0"/>
    <d v="2025-01-31T00:00:00"/>
    <n v="16.734246575342464"/>
    <x v="1"/>
  </r>
  <r>
    <n v="23659"/>
    <s v="VOLUNTEER"/>
    <x v="0"/>
    <s v="N"/>
    <m/>
    <m/>
    <m/>
    <s v="N"/>
    <m/>
    <x v="0"/>
    <d v="1949-11-17T00:00:00"/>
    <s v="HP3"/>
    <x v="0"/>
    <x v="3"/>
    <n v="41481"/>
    <n v="42504"/>
    <x v="0"/>
    <d v="2025-01-31T00:00:00"/>
    <n v="75.257534246575347"/>
    <x v="4"/>
  </r>
  <r>
    <n v="80824"/>
    <s v="VOLUNTEER"/>
    <x v="1"/>
    <s v="N"/>
    <m/>
    <m/>
    <m/>
    <s v="N"/>
    <m/>
    <x v="0"/>
    <d v="1956-02-23T00:00:00"/>
    <s v="LU3"/>
    <x v="1"/>
    <x v="7"/>
    <n v="38718"/>
    <s v=""/>
    <x v="4"/>
    <d v="2025-01-31T00:00:00"/>
    <n v="68.986301369863014"/>
    <x v="4"/>
  </r>
  <r>
    <n v="107439"/>
    <s v="VOLUNTEER"/>
    <x v="0"/>
    <s v="N"/>
    <m/>
    <m/>
    <m/>
    <s v="N"/>
    <m/>
    <x v="0"/>
    <d v="1978-10-18T00:00:00"/>
    <s v="AL4"/>
    <x v="0"/>
    <x v="2"/>
    <n v="41682"/>
    <n v="42059"/>
    <x v="1"/>
    <d v="2025-01-31T00:00:00"/>
    <n v="46.320547945205476"/>
    <x v="3"/>
  </r>
  <r>
    <n v="153503"/>
    <s v="VOLUNTEER"/>
    <x v="0"/>
    <s v="N"/>
    <m/>
    <m/>
    <m/>
    <s v="N"/>
    <m/>
    <x v="1"/>
    <d v="2004-11-05T00:00:00"/>
    <s v="LU3"/>
    <x v="3"/>
    <x v="6"/>
    <n v="44511"/>
    <n v="44741"/>
    <x v="3"/>
    <d v="2025-01-31T00:00:00"/>
    <n v="20.252054794520546"/>
    <x v="1"/>
  </r>
  <r>
    <n v="108400"/>
    <s v="VOLUNTEER"/>
    <x v="0"/>
    <s v="N"/>
    <m/>
    <m/>
    <m/>
    <s v="N"/>
    <m/>
    <x v="0"/>
    <d v="1997-02-05T00:00:00"/>
    <s v="WD7"/>
    <x v="0"/>
    <x v="3"/>
    <n v="41769"/>
    <n v="41866"/>
    <x v="1"/>
    <d v="2025-01-31T00:00:00"/>
    <n v="28.005479452054793"/>
    <x v="5"/>
  </r>
  <r>
    <n v="100925"/>
    <s v="VOLUNTEER"/>
    <x v="0"/>
    <s v="N"/>
    <m/>
    <m/>
    <m/>
    <s v="N"/>
    <m/>
    <x v="0"/>
    <d v="1996-03-22T00:00:00"/>
    <s v="SG1"/>
    <x v="0"/>
    <x v="2"/>
    <n v="41151"/>
    <n v="41455"/>
    <x v="1"/>
    <d v="2025-01-31T00:00:00"/>
    <n v="28.882191780821916"/>
    <x v="5"/>
  </r>
  <r>
    <n v="125505"/>
    <s v="VOLUNTEER"/>
    <x v="0"/>
    <s v="N"/>
    <m/>
    <m/>
    <m/>
    <s v="N"/>
    <m/>
    <x v="1"/>
    <d v="2001-10-25T00:00:00"/>
    <s v="HP3"/>
    <x v="0"/>
    <x v="3"/>
    <n v="43078"/>
    <n v="43295"/>
    <x v="0"/>
    <d v="2025-01-31T00:00:00"/>
    <n v="23.284931506849315"/>
    <x v="1"/>
  </r>
  <r>
    <n v="121550"/>
    <s v="VOLUNTEER"/>
    <x v="0"/>
    <s v="N"/>
    <m/>
    <m/>
    <m/>
    <s v="N"/>
    <m/>
    <x v="0"/>
    <d v="1976-12-21T00:00:00"/>
    <s v="MK45"/>
    <x v="1"/>
    <x v="3"/>
    <n v="42893"/>
    <n v="44448"/>
    <x v="4"/>
    <d v="2025-01-31T00:00:00"/>
    <n v="48.145205479452052"/>
    <x v="3"/>
  </r>
  <r>
    <n v="145503"/>
    <s v="VOLUNTEER"/>
    <x v="1"/>
    <s v="N"/>
    <m/>
    <m/>
    <m/>
    <s v="N"/>
    <m/>
    <x v="0"/>
    <d v="1955-05-10T00:00:00"/>
    <s v="MK45"/>
    <x v="1"/>
    <x v="3"/>
    <n v="44847"/>
    <s v=""/>
    <x v="3"/>
    <d v="2025-01-31T00:00:00"/>
    <n v="69.778082191780825"/>
    <x v="4"/>
  </r>
  <r>
    <n v="130876"/>
    <s v="VOLUNTEER"/>
    <x v="0"/>
    <s v="N"/>
    <m/>
    <m/>
    <m/>
    <s v="N"/>
    <m/>
    <x v="0"/>
    <d v="2001-01-29T00:00:00"/>
    <s v="LU2"/>
    <x v="1"/>
    <x v="3"/>
    <s v="Not Recorded"/>
    <s v="Not Recorded"/>
    <x v="0"/>
    <d v="2025-01-31T00:00:00"/>
    <n v="24.021917808219179"/>
    <x v="1"/>
  </r>
  <r>
    <n v="107600"/>
    <s v="VOLUNTEER"/>
    <x v="0"/>
    <s v="N"/>
    <m/>
    <m/>
    <m/>
    <s v="N"/>
    <m/>
    <x v="1"/>
    <d v="1997-08-28T00:00:00"/>
    <s v="CO15"/>
    <x v="2"/>
    <x v="3"/>
    <n v="41879"/>
    <n v="42447"/>
    <x v="3"/>
    <d v="2025-01-31T00:00:00"/>
    <n v="27.446575342465753"/>
    <x v="5"/>
  </r>
  <r>
    <n v="153099"/>
    <s v="VOLUNTEER"/>
    <x v="0"/>
    <s v="N"/>
    <m/>
    <m/>
    <m/>
    <s v="N"/>
    <m/>
    <x v="0"/>
    <d v="1982-08-15T00:00:00"/>
    <s v="AL10"/>
    <x v="0"/>
    <x v="6"/>
    <n v="44471"/>
    <n v="44777"/>
    <x v="0"/>
    <d v="2025-01-31T00:00:00"/>
    <n v="42.493150684931507"/>
    <x v="2"/>
  </r>
  <r>
    <n v="153148"/>
    <s v="VOLUNTEER"/>
    <x v="1"/>
    <s v="N"/>
    <m/>
    <m/>
    <m/>
    <s v="N"/>
    <m/>
    <x v="0"/>
    <d v="1998-12-19T00:00:00"/>
    <s v="LU3"/>
    <x v="1"/>
    <x v="1"/>
    <n v="44522"/>
    <s v=""/>
    <x v="3"/>
    <d v="2025-01-31T00:00:00"/>
    <n v="26.136986301369863"/>
    <x v="5"/>
  </r>
  <r>
    <n v="146468"/>
    <s v="VOLUNTEER"/>
    <x v="0"/>
    <s v="N"/>
    <m/>
    <m/>
    <m/>
    <s v="N"/>
    <m/>
    <x v="0"/>
    <d v="1972-02-09T00:00:00"/>
    <s v="SE25"/>
    <x v="2"/>
    <x v="3"/>
    <n v="44054"/>
    <n v="44951"/>
    <x v="0"/>
    <d v="2025-01-31T00:00:00"/>
    <n v="53.013698630136986"/>
    <x v="3"/>
  </r>
  <r>
    <n v="113150"/>
    <s v="VOLUNTEER"/>
    <x v="0"/>
    <s v="N"/>
    <m/>
    <m/>
    <m/>
    <s v="N"/>
    <m/>
    <x v="1"/>
    <m/>
    <s v="BD12"/>
    <x v="3"/>
    <x v="3"/>
    <n v="42543"/>
    <n v="42543"/>
    <x v="1"/>
    <d v="2025-01-31T00:00:00"/>
    <n v="125.17260273972603"/>
    <x v="4"/>
  </r>
  <r>
    <n v="118601"/>
    <s v="VOLUNTEER"/>
    <x v="0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</r>
  <r>
    <n v="118611"/>
    <s v="VOLUNTEER"/>
    <x v="0"/>
    <s v="N"/>
    <m/>
    <m/>
    <m/>
    <s v="N"/>
    <m/>
    <x v="0"/>
    <d v="1982-11-24T00:00:00"/>
    <s v="LU3"/>
    <x v="1"/>
    <x v="2"/>
    <n v="42705"/>
    <s v=""/>
    <x v="2"/>
    <d v="2025-01-31T00:00:00"/>
    <n v="42.216438356164382"/>
    <x v="2"/>
  </r>
  <r>
    <n v="137439"/>
    <s v="VOLUNTEER"/>
    <x v="0"/>
    <s v="N"/>
    <m/>
    <m/>
    <m/>
    <s v="N"/>
    <m/>
    <x v="0"/>
    <d v="2005-04-28T00:00:00"/>
    <s v="MK16"/>
    <x v="4"/>
    <x v="3"/>
    <n v="43570"/>
    <n v="44433"/>
    <x v="0"/>
    <d v="2025-01-31T00:00:00"/>
    <n v="19.775342465753425"/>
    <x v="1"/>
  </r>
  <r>
    <n v="50552"/>
    <s v="VOLUNTEER"/>
    <x v="1"/>
    <s v="N"/>
    <m/>
    <m/>
    <m/>
    <s v="N"/>
    <m/>
    <x v="1"/>
    <d v="1954-10-15T00:00:00"/>
    <s v="S6"/>
    <x v="3"/>
    <x v="3"/>
    <n v="44562"/>
    <s v=""/>
    <x v="3"/>
    <d v="2025-01-31T00:00:00"/>
    <n v="70.345205479452048"/>
    <x v="4"/>
  </r>
  <r>
    <n v="151991"/>
    <s v="VOLUNTEER"/>
    <x v="0"/>
    <s v="N"/>
    <m/>
    <m/>
    <m/>
    <s v="N"/>
    <m/>
    <x v="0"/>
    <d v="1968-09-07T00:00:00"/>
    <s v="AL7"/>
    <x v="0"/>
    <x v="3"/>
    <n v="44585"/>
    <n v="45264"/>
    <x v="4"/>
    <d v="2025-01-31T00:00:00"/>
    <n v="56.438356164383563"/>
    <x v="0"/>
  </r>
  <r>
    <n v="115619"/>
    <s v="VOLUNTEER"/>
    <x v="1"/>
    <s v="N"/>
    <m/>
    <m/>
    <m/>
    <s v="N"/>
    <m/>
    <x v="0"/>
    <d v="1950-11-10T00:00:00"/>
    <s v="LU3"/>
    <x v="1"/>
    <x v="3"/>
    <n v="44762"/>
    <s v=""/>
    <x v="4"/>
    <d v="2025-01-31T00:00:00"/>
    <n v="74.276712328767118"/>
    <x v="4"/>
  </r>
  <r>
    <n v="139284"/>
    <s v="VOLUNTEER"/>
    <x v="0"/>
    <s v="N"/>
    <m/>
    <m/>
    <m/>
    <s v="N"/>
    <m/>
    <x v="1"/>
    <m/>
    <s v="LU2"/>
    <x v="1"/>
    <x v="3"/>
    <n v="43725"/>
    <n v="44439"/>
    <x v="0"/>
    <d v="2025-01-31T00:00:00"/>
    <n v="125.17260273972603"/>
    <x v="4"/>
  </r>
  <r>
    <n v="51400"/>
    <s v="VOLUNTEER"/>
    <x v="1"/>
    <s v="N"/>
    <m/>
    <m/>
    <m/>
    <s v="N"/>
    <m/>
    <x v="0"/>
    <d v="1981-01-30T00:00:00"/>
    <s v="LU3"/>
    <x v="1"/>
    <x v="2"/>
    <n v="42083"/>
    <s v=""/>
    <x v="2"/>
    <d v="2025-01-31T00:00:00"/>
    <n v="44.032876712328765"/>
    <x v="2"/>
  </r>
  <r>
    <n v="161260"/>
    <s v="VOLUNTEER"/>
    <x v="1"/>
    <s v="N"/>
    <m/>
    <m/>
    <m/>
    <s v="N"/>
    <m/>
    <x v="0"/>
    <d v="1958-12-14T00:00:00"/>
    <s v="LU3"/>
    <x v="1"/>
    <x v="3"/>
    <n v="45102"/>
    <s v=""/>
    <x v="2"/>
    <d v="2025-01-31T00:00:00"/>
    <n v="66.178082191780817"/>
    <x v="4"/>
  </r>
  <r>
    <n v="9657"/>
    <s v="VOLUNTEER"/>
    <x v="0"/>
    <s v="N"/>
    <m/>
    <m/>
    <m/>
    <s v="N"/>
    <m/>
    <x v="1"/>
    <m/>
    <s v="LU7"/>
    <x v="1"/>
    <x v="2"/>
    <n v="1"/>
    <n v="1"/>
    <x v="1"/>
    <d v="2025-01-31T00:00:00"/>
    <n v="125.17260273972603"/>
    <x v="4"/>
  </r>
  <r>
    <n v="123576"/>
    <s v="VOLUNTEER"/>
    <x v="0"/>
    <s v="N"/>
    <m/>
    <m/>
    <m/>
    <s v="N"/>
    <m/>
    <x v="1"/>
    <d v="2002-05-30T00:00:00"/>
    <s v="AL4"/>
    <x v="0"/>
    <x v="3"/>
    <n v="42952"/>
    <n v="43323"/>
    <x v="0"/>
    <d v="2025-01-31T00:00:00"/>
    <n v="22.69041095890411"/>
    <x v="1"/>
  </r>
  <r>
    <n v="40852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55799"/>
    <s v="VOLUNTEER"/>
    <x v="0"/>
    <s v="N"/>
    <m/>
    <m/>
    <m/>
    <s v="N"/>
    <m/>
    <x v="1"/>
    <d v="2007-12-12T00:00:00"/>
    <s v="HP4"/>
    <x v="0"/>
    <x v="2"/>
    <n v="44642"/>
    <n v="44695"/>
    <x v="0"/>
    <d v="2025-01-31T00:00:00"/>
    <n v="17.150684931506849"/>
    <x v="1"/>
  </r>
  <r>
    <n v="118349"/>
    <s v="VOLUNTEER"/>
    <x v="0"/>
    <s v="N"/>
    <m/>
    <m/>
    <m/>
    <s v="N"/>
    <m/>
    <x v="0"/>
    <d v="1989-06-27T00:00:00"/>
    <s v="LU2"/>
    <x v="1"/>
    <x v="2"/>
    <n v="43503"/>
    <n v="43851"/>
    <x v="4"/>
    <d v="2025-01-31T00:00:00"/>
    <n v="35.62191780821918"/>
    <x v="2"/>
  </r>
  <r>
    <n v="49568"/>
    <s v="VOLUNTEER"/>
    <x v="1"/>
    <s v="N"/>
    <m/>
    <m/>
    <m/>
    <s v="N"/>
    <m/>
    <x v="0"/>
    <d v="1966-07-23T00:00:00"/>
    <s v="AL5"/>
    <x v="0"/>
    <x v="3"/>
    <n v="45043"/>
    <s v=""/>
    <x v="3"/>
    <d v="2025-01-31T00:00:00"/>
    <n v="58.56712328767123"/>
    <x v="0"/>
  </r>
  <r>
    <n v="27779"/>
    <s v="VOLUNTEER"/>
    <x v="1"/>
    <s v="N"/>
    <m/>
    <m/>
    <m/>
    <s v="N"/>
    <m/>
    <x v="0"/>
    <d v="1947-02-14T00:00:00"/>
    <s v="MK45"/>
    <x v="1"/>
    <x v="3"/>
    <s v="Not Recorded"/>
    <s v="Not Recorded"/>
    <x v="0"/>
    <d v="2025-01-31T00:00:00"/>
    <n v="78.016438356164386"/>
    <x v="4"/>
  </r>
  <r>
    <n v="121191"/>
    <s v="VOLUNTEER"/>
    <x v="0"/>
    <s v="N"/>
    <m/>
    <m/>
    <m/>
    <s v="N"/>
    <m/>
    <x v="1"/>
    <d v="1972-06-11T00:00:00"/>
    <s v="AL1"/>
    <x v="0"/>
    <x v="3"/>
    <n v="43024"/>
    <n v="43333"/>
    <x v="3"/>
    <d v="2025-01-31T00:00:00"/>
    <n v="52.676712328767124"/>
    <x v="3"/>
  </r>
  <r>
    <n v="80825"/>
    <s v="VOLUNTEER"/>
    <x v="1"/>
    <s v="N"/>
    <m/>
    <m/>
    <m/>
    <s v="N"/>
    <m/>
    <x v="0"/>
    <d v="1938-07-14T00:00:00"/>
    <s v="LU2"/>
    <x v="1"/>
    <x v="3"/>
    <n v="38368"/>
    <s v=""/>
    <x v="0"/>
    <d v="2025-01-31T00:00:00"/>
    <n v="86.610958904109594"/>
    <x v="4"/>
  </r>
  <r>
    <n v="119431"/>
    <s v="VOLUNTEER"/>
    <x v="0"/>
    <s v="N"/>
    <m/>
    <m/>
    <m/>
    <s v="N"/>
    <m/>
    <x v="1"/>
    <d v="2002-01-17T00:00:00"/>
    <s v="LU2"/>
    <x v="1"/>
    <x v="2"/>
    <n v="42651"/>
    <n v="42875"/>
    <x v="0"/>
    <d v="2025-01-31T00:00:00"/>
    <n v="23.054794520547944"/>
    <x v="1"/>
  </r>
  <r>
    <n v="82709"/>
    <s v="VOLUNTEER"/>
    <x v="0"/>
    <s v="N"/>
    <m/>
    <m/>
    <m/>
    <s v="N"/>
    <m/>
    <x v="0"/>
    <d v="1992-04-08T00:00:00"/>
    <s v="LU2"/>
    <x v="0"/>
    <x v="2"/>
    <n v="40813"/>
    <n v="40924"/>
    <x v="1"/>
    <d v="2025-01-31T00:00:00"/>
    <n v="32.838356164383562"/>
    <x v="5"/>
  </r>
  <r>
    <n v="54050"/>
    <s v="VOLUNTEER"/>
    <x v="0"/>
    <s v="N"/>
    <m/>
    <m/>
    <m/>
    <s v="N"/>
    <m/>
    <x v="0"/>
    <d v="1985-04-26T00:00:00"/>
    <s v="LU7"/>
    <x v="1"/>
    <x v="3"/>
    <n v="41253"/>
    <n v="45264"/>
    <x v="3"/>
    <d v="2025-01-31T00:00:00"/>
    <n v="39.794520547945204"/>
    <x v="2"/>
  </r>
  <r>
    <n v="46486"/>
    <s v="VOLUNTEER"/>
    <x v="0"/>
    <s v="N"/>
    <m/>
    <m/>
    <m/>
    <s v="N"/>
    <m/>
    <x v="1"/>
    <d v="1964-08-08T00:00:00"/>
    <s v="MK45"/>
    <x v="1"/>
    <x v="2"/>
    <n v="41191"/>
    <n v="41191"/>
    <x v="1"/>
    <d v="2025-01-31T00:00:00"/>
    <n v="60.523287671232879"/>
    <x v="0"/>
  </r>
  <r>
    <n v="168991"/>
    <s v="VOLUNTEER"/>
    <x v="2"/>
    <s v="N"/>
    <m/>
    <m/>
    <m/>
    <s v="N"/>
    <m/>
    <x v="1"/>
    <d v="1997-06-27T00:00:00"/>
    <s v="AL1"/>
    <x v="0"/>
    <x v="1"/>
    <s v="Not Recorded"/>
    <s v="Not Recorded"/>
    <x v="1"/>
    <d v="2025-01-31T00:00:00"/>
    <n v="27.616438356164384"/>
    <x v="5"/>
  </r>
  <r>
    <n v="122418"/>
    <s v="VOLUNTEER"/>
    <x v="0"/>
    <s v="N"/>
    <m/>
    <m/>
    <m/>
    <s v="N"/>
    <m/>
    <x v="1"/>
    <d v="2002-09-27T00:00:00"/>
    <s v="HP5"/>
    <x v="4"/>
    <x v="2"/>
    <n v="42857"/>
    <n v="43368"/>
    <x v="0"/>
    <d v="2025-01-31T00:00:00"/>
    <n v="22.361643835616437"/>
    <x v="1"/>
  </r>
  <r>
    <n v="48270"/>
    <s v="VOLUNTEER"/>
    <x v="0"/>
    <s v="N"/>
    <m/>
    <m/>
    <m/>
    <s v="N"/>
    <m/>
    <x v="0"/>
    <d v="1959-01-05T00:00:00"/>
    <s v="AL4"/>
    <x v="0"/>
    <x v="2"/>
    <n v="39386"/>
    <n v="1"/>
    <x v="1"/>
    <d v="2025-01-31T00:00:00"/>
    <n v="66.117808219178087"/>
    <x v="4"/>
  </r>
  <r>
    <n v="101608"/>
    <s v="VOLUNTEER"/>
    <x v="0"/>
    <s v="N"/>
    <m/>
    <m/>
    <m/>
    <s v="N"/>
    <m/>
    <x v="0"/>
    <m/>
    <s v="LU2"/>
    <x v="1"/>
    <x v="0"/>
    <n v="41344"/>
    <n v="41344"/>
    <x v="1"/>
    <d v="2025-01-31T00:00:00"/>
    <n v="125.17260273972603"/>
    <x v="4"/>
  </r>
  <r>
    <n v="111581"/>
    <s v="VOLUNTEER"/>
    <x v="0"/>
    <s v="N"/>
    <m/>
    <m/>
    <m/>
    <s v="N"/>
    <m/>
    <x v="0"/>
    <d v="1933-05-22T00:00:00"/>
    <s v="MK2"/>
    <x v="4"/>
    <x v="2"/>
    <n v="42117"/>
    <n v="42845"/>
    <x v="0"/>
    <d v="2025-01-31T00:00:00"/>
    <n v="91.758904109589039"/>
    <x v="4"/>
  </r>
  <r>
    <n v="166961"/>
    <s v="VOLUNTEER"/>
    <x v="1"/>
    <s v="N"/>
    <m/>
    <m/>
    <m/>
    <s v="N"/>
    <m/>
    <x v="0"/>
    <d v="1967-11-13T00:00:00"/>
    <s v="AL5"/>
    <x v="0"/>
    <x v="3"/>
    <n v="45388"/>
    <s v=""/>
    <x v="0"/>
    <d v="2025-01-31T00:00:00"/>
    <n v="57.257534246575339"/>
    <x v="0"/>
  </r>
  <r>
    <n v="108396"/>
    <s v="VOLUNTEER"/>
    <x v="0"/>
    <s v="N"/>
    <m/>
    <m/>
    <m/>
    <s v="N"/>
    <m/>
    <x v="0"/>
    <d v="1965-03-07T00:00:00"/>
    <s v="WD7"/>
    <x v="0"/>
    <x v="3"/>
    <n v="41768"/>
    <n v="43137"/>
    <x v="0"/>
    <d v="2025-01-31T00:00:00"/>
    <n v="59.945205479452056"/>
    <x v="0"/>
  </r>
  <r>
    <n v="80827"/>
    <s v="VOLUNTEER"/>
    <x v="0"/>
    <s v="N"/>
    <m/>
    <m/>
    <m/>
    <s v="N"/>
    <m/>
    <x v="0"/>
    <d v="1936-11-24T00:00:00"/>
    <s v="MK45"/>
    <x v="1"/>
    <x v="3"/>
    <n v="38626"/>
    <n v="40969"/>
    <x v="1"/>
    <d v="2025-01-31T00:00:00"/>
    <n v="88.246575342465746"/>
    <x v="4"/>
  </r>
  <r>
    <n v="152915"/>
    <s v="VOLUNTEER"/>
    <x v="0"/>
    <s v="N"/>
    <m/>
    <m/>
    <m/>
    <s v="N"/>
    <m/>
    <x v="0"/>
    <d v="2007-03-12T00:00:00"/>
    <s v="WD18"/>
    <x v="0"/>
    <x v="1"/>
    <n v="44523"/>
    <n v="44951"/>
    <x v="0"/>
    <d v="2025-01-31T00:00:00"/>
    <n v="17.904109589041095"/>
    <x v="1"/>
  </r>
  <r>
    <n v="151405"/>
    <s v="VOLUNTEER"/>
    <x v="0"/>
    <s v="N"/>
    <m/>
    <m/>
    <m/>
    <s v="N"/>
    <m/>
    <x v="0"/>
    <d v="2007-04-23T00:00:00"/>
    <s v="AL3"/>
    <x v="0"/>
    <x v="3"/>
    <n v="44464"/>
    <n v="44777"/>
    <x v="0"/>
    <d v="2025-01-31T00:00:00"/>
    <n v="17.789041095890411"/>
    <x v="1"/>
  </r>
  <r>
    <n v="134162"/>
    <s v="VOLUNTEER"/>
    <x v="0"/>
    <s v="N"/>
    <m/>
    <m/>
    <m/>
    <s v="N"/>
    <m/>
    <x v="0"/>
    <d v="2004-03-28T00:00:00"/>
    <s v="LU6"/>
    <x v="1"/>
    <x v="3"/>
    <n v="43540"/>
    <n v="44447"/>
    <x v="0"/>
    <d v="2025-01-31T00:00:00"/>
    <n v="20.860273972602741"/>
    <x v="1"/>
  </r>
  <r>
    <n v="134531"/>
    <s v="VOLUNTEER"/>
    <x v="0"/>
    <s v="N"/>
    <m/>
    <m/>
    <m/>
    <s v="N"/>
    <m/>
    <x v="1"/>
    <d v="2004-07-02T00:00:00"/>
    <s v="AL2"/>
    <x v="0"/>
    <x v="2"/>
    <n v="43568"/>
    <n v="43698"/>
    <x v="0"/>
    <d v="2025-01-31T00:00:00"/>
    <n v="20.597260273972601"/>
    <x v="1"/>
  </r>
  <r>
    <n v="119048"/>
    <s v="VOLUNTEER"/>
    <x v="0"/>
    <s v="N"/>
    <m/>
    <m/>
    <m/>
    <s v="N"/>
    <m/>
    <x v="1"/>
    <d v="2001-10-15T00:00:00"/>
    <s v="LU2"/>
    <x v="1"/>
    <x v="1"/>
    <n v="42649"/>
    <n v="43488"/>
    <x v="0"/>
    <d v="2025-01-31T00:00:00"/>
    <n v="23.312328767123287"/>
    <x v="1"/>
  </r>
  <r>
    <n v="81331"/>
    <s v="VOLUNTEER"/>
    <x v="0"/>
    <s v="N"/>
    <m/>
    <m/>
    <m/>
    <s v="N"/>
    <m/>
    <x v="0"/>
    <m/>
    <s v="LU2"/>
    <x v="1"/>
    <x v="3"/>
    <n v="40932"/>
    <n v="40932"/>
    <x v="1"/>
    <d v="2025-01-31T00:00:00"/>
    <n v="125.17260273972603"/>
    <x v="4"/>
  </r>
  <r>
    <n v="151411"/>
    <s v="VOLUNTEER"/>
    <x v="1"/>
    <s v="N"/>
    <m/>
    <m/>
    <m/>
    <s v="N"/>
    <m/>
    <x v="1"/>
    <d v="1956-12-25T00:00:00"/>
    <s v="LU2"/>
    <x v="1"/>
    <x v="0"/>
    <n v="44504"/>
    <s v=""/>
    <x v="3"/>
    <d v="2025-01-31T00:00:00"/>
    <n v="68.147945205479445"/>
    <x v="4"/>
  </r>
  <r>
    <n v="108398"/>
    <s v="VOLUNTEER"/>
    <x v="0"/>
    <s v="N"/>
    <m/>
    <m/>
    <m/>
    <s v="N"/>
    <m/>
    <x v="0"/>
    <d v="1992-07-19T00:00:00"/>
    <s v="AL2"/>
    <x v="0"/>
    <x v="3"/>
    <n v="41808"/>
    <n v="42042"/>
    <x v="1"/>
    <d v="2025-01-31T00:00:00"/>
    <n v="32.558904109589044"/>
    <x v="5"/>
  </r>
  <r>
    <n v="111431"/>
    <s v="VOLUNTEER"/>
    <x v="0"/>
    <s v="N"/>
    <m/>
    <m/>
    <m/>
    <s v="N"/>
    <m/>
    <x v="1"/>
    <m/>
    <s v="LU1"/>
    <x v="1"/>
    <x v="0"/>
    <n v="42219"/>
    <n v="42219"/>
    <x v="1"/>
    <d v="2025-01-31T00:00:00"/>
    <n v="125.17260273972603"/>
    <x v="4"/>
  </r>
  <r>
    <n v="79687"/>
    <s v="VOLUNTEER"/>
    <x v="0"/>
    <s v="N"/>
    <m/>
    <m/>
    <m/>
    <s v="Y"/>
    <s v="28/02/2023"/>
    <x v="1"/>
    <d v="1949-04-28T00:00:00"/>
    <s v="MK45"/>
    <x v="1"/>
    <x v="2"/>
    <n v="40637"/>
    <n v="40637"/>
    <x v="1"/>
    <d v="2025-01-31T00:00:00"/>
    <n v="75.813698630136983"/>
    <x v="4"/>
  </r>
  <r>
    <n v="117256"/>
    <s v="VOLUNTEER"/>
    <x v="0"/>
    <s v="N"/>
    <m/>
    <m/>
    <m/>
    <s v="N"/>
    <m/>
    <x v="0"/>
    <d v="1964-06-13T00:00:00"/>
    <s v="SG1"/>
    <x v="0"/>
    <x v="2"/>
    <n v="42473"/>
    <n v="42838"/>
    <x v="0"/>
    <d v="2025-01-31T00:00:00"/>
    <n v="60.676712328767124"/>
    <x v="0"/>
  </r>
  <r>
    <n v="160881"/>
    <s v="VOLUNTEER"/>
    <x v="1"/>
    <s v="N"/>
    <m/>
    <m/>
    <m/>
    <s v="N"/>
    <m/>
    <x v="1"/>
    <d v="2005-04-05T00:00:00"/>
    <s v="MK40"/>
    <x v="1"/>
    <x v="6"/>
    <n v="45030"/>
    <s v=""/>
    <x v="0"/>
    <d v="2025-01-31T00:00:00"/>
    <n v="19.838356164383562"/>
    <x v="1"/>
  </r>
  <r>
    <n v="102374"/>
    <s v="VOLUNTEER"/>
    <x v="1"/>
    <s v="N"/>
    <m/>
    <m/>
    <m/>
    <s v="N"/>
    <m/>
    <x v="0"/>
    <d v="1995-04-22T00:00:00"/>
    <s v="LU2"/>
    <x v="1"/>
    <x v="2"/>
    <n v="41351"/>
    <s v=""/>
    <x v="2"/>
    <d v="2025-01-31T00:00:00"/>
    <n v="29.8"/>
    <x v="5"/>
  </r>
  <r>
    <n v="79184"/>
    <s v="VOLUNTEER"/>
    <x v="0"/>
    <s v="N"/>
    <m/>
    <m/>
    <m/>
    <s v="N"/>
    <m/>
    <x v="0"/>
    <m/>
    <s v="LU3"/>
    <x v="1"/>
    <x v="4"/>
    <n v="1"/>
    <n v="1"/>
    <x v="1"/>
    <d v="2025-01-31T00:00:00"/>
    <n v="125.17260273972603"/>
    <x v="4"/>
  </r>
  <r>
    <n v="162745"/>
    <s v="VOLUNTEER"/>
    <x v="0"/>
    <s v="N"/>
    <m/>
    <m/>
    <m/>
    <s v="N"/>
    <m/>
    <x v="1"/>
    <d v="2006-08-23T00:00:00"/>
    <s v="MK10"/>
    <x v="4"/>
    <x v="4"/>
    <n v="45220"/>
    <n v="45351"/>
    <x v="0"/>
    <d v="2025-01-31T00:00:00"/>
    <n v="18.454794520547946"/>
    <x v="1"/>
  </r>
  <r>
    <n v="154127"/>
    <s v="VOLUNTEER"/>
    <x v="1"/>
    <s v="N"/>
    <m/>
    <m/>
    <m/>
    <s v="N"/>
    <m/>
    <x v="0"/>
    <d v="1990-05-16T00:00:00"/>
    <s v="AL2"/>
    <x v="0"/>
    <x v="4"/>
    <s v="Not Recorded"/>
    <s v="Not Recorded"/>
    <x v="0"/>
    <d v="2025-01-31T00:00:00"/>
    <n v="34.736986301369861"/>
    <x v="5"/>
  </r>
  <r>
    <n v="83197"/>
    <s v="VOLUNTEER"/>
    <x v="0"/>
    <s v="N"/>
    <m/>
    <m/>
    <m/>
    <s v="N"/>
    <m/>
    <x v="1"/>
    <m/>
    <s v="E14"/>
    <x v="2"/>
    <x v="2"/>
    <n v="1"/>
    <n v="1"/>
    <x v="1"/>
    <d v="2025-01-31T00:00:00"/>
    <n v="125.17260273972603"/>
    <x v="4"/>
  </r>
  <r>
    <n v="81333"/>
    <s v="VOLUNTEER"/>
    <x v="0"/>
    <s v="N"/>
    <m/>
    <m/>
    <m/>
    <s v="N"/>
    <m/>
    <x v="1"/>
    <m/>
    <s v="LU4"/>
    <x v="1"/>
    <x v="1"/>
    <n v="40823"/>
    <n v="40823"/>
    <x v="1"/>
    <d v="2025-01-31T00:00:00"/>
    <n v="125.17260273972603"/>
    <x v="4"/>
  </r>
  <r>
    <n v="79456"/>
    <s v="VOLUNTEER"/>
    <x v="0"/>
    <s v="N"/>
    <m/>
    <m/>
    <m/>
    <s v="N"/>
    <m/>
    <x v="0"/>
    <d v="1994-06-30T00:00:00"/>
    <s v="MK42"/>
    <x v="1"/>
    <x v="4"/>
    <n v="40609"/>
    <n v="40935"/>
    <x v="1"/>
    <d v="2025-01-31T00:00:00"/>
    <n v="30.610958904109587"/>
    <x v="5"/>
  </r>
  <r>
    <n v="107294"/>
    <s v="VOLUNTEER"/>
    <x v="0"/>
    <s v="N"/>
    <m/>
    <m/>
    <m/>
    <s v="N"/>
    <m/>
    <x v="0"/>
    <d v="1976-08-29T00:00:00"/>
    <s v="WD18"/>
    <x v="0"/>
    <x v="2"/>
    <n v="41697"/>
    <n v="42191"/>
    <x v="0"/>
    <d v="2025-01-31T00:00:00"/>
    <n v="48.457534246575342"/>
    <x v="3"/>
  </r>
  <r>
    <n v="156404"/>
    <s v="VOLUNTEER"/>
    <x v="1"/>
    <s v="N"/>
    <m/>
    <m/>
    <m/>
    <s v="N"/>
    <m/>
    <x v="0"/>
    <d v="2005-06-04T00:00:00"/>
    <s v="MK16"/>
    <x v="4"/>
    <x v="0"/>
    <n v="44632"/>
    <s v=""/>
    <x v="0"/>
    <d v="2025-01-31T00:00:00"/>
    <n v="19.673972602739727"/>
    <x v="1"/>
  </r>
  <r>
    <n v="82707"/>
    <s v="VOLUNTEER"/>
    <x v="0"/>
    <s v="N"/>
    <m/>
    <m/>
    <m/>
    <s v="N"/>
    <m/>
    <x v="1"/>
    <d v="1994-06-06T00:00:00"/>
    <s v="LU3"/>
    <x v="1"/>
    <x v="1"/>
    <n v="40817"/>
    <n v="40969"/>
    <x v="1"/>
    <d v="2025-01-31T00:00:00"/>
    <n v="30.676712328767124"/>
    <x v="5"/>
  </r>
  <r>
    <n v="108700"/>
    <s v="VOLUNTEER"/>
    <x v="0"/>
    <s v="N"/>
    <m/>
    <m/>
    <m/>
    <s v="N"/>
    <m/>
    <x v="0"/>
    <d v="1979-10-03T00:00:00"/>
    <s v="LU3"/>
    <x v="1"/>
    <x v="1"/>
    <n v="42045"/>
    <n v="44664"/>
    <x v="4"/>
    <d v="2025-01-31T00:00:00"/>
    <n v="45.361643835616441"/>
    <x v="3"/>
  </r>
  <r>
    <n v="101384"/>
    <s v="VOLUNTEER"/>
    <x v="0"/>
    <s v="N"/>
    <m/>
    <m/>
    <m/>
    <s v="N"/>
    <m/>
    <x v="0"/>
    <d v="1948-01-25T00:00:00"/>
    <s v="LU2"/>
    <x v="1"/>
    <x v="3"/>
    <n v="41204"/>
    <n v="42121"/>
    <x v="1"/>
    <d v="2025-01-31T00:00:00"/>
    <n v="77.07123287671233"/>
    <x v="4"/>
  </r>
  <r>
    <n v="33019"/>
    <s v="VOLUNTEER"/>
    <x v="0"/>
    <s v="N"/>
    <m/>
    <m/>
    <m/>
    <s v="N"/>
    <m/>
    <x v="1"/>
    <d v="1956-10-16T00:00:00"/>
    <s v="LU2"/>
    <x v="1"/>
    <x v="3"/>
    <n v="42850"/>
    <n v="44439"/>
    <x v="0"/>
    <d v="2025-01-31T00:00:00"/>
    <n v="68.339726027397262"/>
    <x v="4"/>
  </r>
  <r>
    <n v="82510"/>
    <s v="VOLUNTEER"/>
    <x v="0"/>
    <s v="N"/>
    <m/>
    <m/>
    <m/>
    <s v="N"/>
    <m/>
    <x v="0"/>
    <d v="1944-02-06T00:00:00"/>
    <s v="LU2"/>
    <x v="1"/>
    <x v="3"/>
    <n v="40948"/>
    <n v="41899"/>
    <x v="1"/>
    <d v="2025-01-31T00:00:00"/>
    <n v="81.041095890410958"/>
    <x v="4"/>
  </r>
  <r>
    <n v="47361"/>
    <s v="VOLUNTEER"/>
    <x v="0"/>
    <s v="N"/>
    <m/>
    <m/>
    <m/>
    <s v="N"/>
    <m/>
    <x v="0"/>
    <d v="1993-08-16T00:00:00"/>
    <s v="MK45"/>
    <x v="1"/>
    <x v="3"/>
    <s v="Not Recorded"/>
    <s v="Not Recorded"/>
    <x v="1"/>
    <d v="2025-01-31T00:00:00"/>
    <n v="31.482191780821918"/>
    <x v="5"/>
  </r>
  <r>
    <n v="105854"/>
    <s v="VOLUNTEER"/>
    <x v="0"/>
    <s v="N"/>
    <m/>
    <m/>
    <m/>
    <s v="N"/>
    <m/>
    <x v="0"/>
    <d v="1997-10-18T00:00:00"/>
    <s v="AL4"/>
    <x v="0"/>
    <x v="2"/>
    <n v="41561"/>
    <n v="41673"/>
    <x v="1"/>
    <d v="2025-01-31T00:00:00"/>
    <n v="27.306849315068494"/>
    <x v="5"/>
  </r>
  <r>
    <n v="101849"/>
    <s v="VOLUNTEER"/>
    <x v="0"/>
    <s v="N"/>
    <m/>
    <m/>
    <m/>
    <s v="N"/>
    <m/>
    <x v="1"/>
    <d v="1995-03-14T00:00:00"/>
    <s v="LU1"/>
    <x v="1"/>
    <x v="3"/>
    <n v="41312"/>
    <n v="41312"/>
    <x v="1"/>
    <d v="2025-01-31T00:00:00"/>
    <n v="29.906849315068492"/>
    <x v="5"/>
  </r>
  <r>
    <n v="105616"/>
    <s v="VOLUNTEER"/>
    <x v="0"/>
    <s v="N"/>
    <m/>
    <m/>
    <m/>
    <s v="N"/>
    <m/>
    <x v="1"/>
    <d v="1995-03-14T00:00:00"/>
    <s v="LU6"/>
    <x v="1"/>
    <x v="2"/>
    <n v="41478"/>
    <n v="42702"/>
    <x v="0"/>
    <d v="2025-01-31T00:00:00"/>
    <n v="29.906849315068492"/>
    <x v="5"/>
  </r>
  <r>
    <n v="155575"/>
    <s v="VOLUNTEER"/>
    <x v="0"/>
    <s v="N"/>
    <m/>
    <m/>
    <m/>
    <s v="N"/>
    <m/>
    <x v="0"/>
    <d v="1962-04-15T00:00:00"/>
    <s v="MK44"/>
    <x v="1"/>
    <x v="3"/>
    <s v="Not Recorded"/>
    <s v="Not Recorded"/>
    <x v="1"/>
    <d v="2025-01-31T00:00:00"/>
    <n v="62.841095890410962"/>
    <x v="0"/>
  </r>
  <r>
    <n v="69311"/>
    <s v="VOLUNTEER"/>
    <x v="0"/>
    <s v="N"/>
    <m/>
    <m/>
    <m/>
    <s v="N"/>
    <m/>
    <x v="1"/>
    <d v="1938-04-05T00:00:00"/>
    <s v="SG17"/>
    <x v="1"/>
    <x v="3"/>
    <n v="40323"/>
    <n v="41298"/>
    <x v="1"/>
    <d v="2025-01-31T00:00:00"/>
    <n v="86.884931506849313"/>
    <x v="4"/>
  </r>
  <r>
    <n v="122820"/>
    <s v="VOLUNTEER"/>
    <x v="0"/>
    <s v="N"/>
    <m/>
    <m/>
    <m/>
    <s v="N"/>
    <m/>
    <x v="0"/>
    <d v="1984-08-29T00:00:00"/>
    <s v="HP2"/>
    <x v="0"/>
    <x v="2"/>
    <n v="42881"/>
    <n v="42917"/>
    <x v="0"/>
    <d v="2025-01-31T00:00:00"/>
    <n v="40.452054794520549"/>
    <x v="2"/>
  </r>
  <r>
    <n v="104211"/>
    <s v="VOLUNTEER"/>
    <x v="0"/>
    <s v="N"/>
    <m/>
    <m/>
    <m/>
    <s v="N"/>
    <m/>
    <x v="1"/>
    <d v="1982-07-09T00:00:00"/>
    <s v="MK4"/>
    <x v="4"/>
    <x v="2"/>
    <n v="41409"/>
    <n v="41487"/>
    <x v="1"/>
    <d v="2025-01-31T00:00:00"/>
    <n v="42.594520547945208"/>
    <x v="2"/>
  </r>
  <r>
    <n v="168243"/>
    <s v="VOLUNTEER"/>
    <x v="0"/>
    <s v="N"/>
    <m/>
    <m/>
    <m/>
    <s v="N"/>
    <m/>
    <x v="0"/>
    <d v="1974-03-13T00:00:00"/>
    <s v="MK8"/>
    <x v="4"/>
    <x v="3"/>
    <s v="Not Recorded"/>
    <s v="Not Recorded"/>
    <x v="1"/>
    <d v="2025-01-31T00:00:00"/>
    <n v="50.923287671232877"/>
    <x v="3"/>
  </r>
  <r>
    <n v="128024"/>
    <s v="VOLUNTEER"/>
    <x v="0"/>
    <s v="N"/>
    <m/>
    <m/>
    <m/>
    <s v="N"/>
    <m/>
    <x v="1"/>
    <d v="1993-09-06T00:00:00"/>
    <s v="AL5"/>
    <x v="0"/>
    <x v="3"/>
    <n v="43223"/>
    <n v="43296"/>
    <x v="0"/>
    <d v="2025-01-31T00:00:00"/>
    <n v="31.424657534246574"/>
    <x v="5"/>
  </r>
  <r>
    <n v="114348"/>
    <s v="VOLUNTEER"/>
    <x v="1"/>
    <s v="N"/>
    <m/>
    <m/>
    <m/>
    <s v="N"/>
    <m/>
    <x v="0"/>
    <d v="1932-02-20T00:00:00"/>
    <s v="MK45"/>
    <x v="1"/>
    <x v="3"/>
    <s v="Not Recorded"/>
    <s v="Not Recorded"/>
    <x v="0"/>
    <d v="2025-01-31T00:00:00"/>
    <n v="93.010958904109586"/>
    <x v="4"/>
  </r>
  <r>
    <n v="161555"/>
    <s v="VOLUNTEER"/>
    <x v="1"/>
    <s v="N"/>
    <m/>
    <m/>
    <m/>
    <s v="N"/>
    <m/>
    <x v="0"/>
    <d v="1960-04-13T00:00:00"/>
    <s v="MK40"/>
    <x v="1"/>
    <x v="3"/>
    <n v="45093"/>
    <s v=""/>
    <x v="0"/>
    <d v="2025-01-31T00:00:00"/>
    <n v="64.846575342465755"/>
    <x v="0"/>
  </r>
  <r>
    <n v="83643"/>
    <s v="VOLUNTEER"/>
    <x v="0"/>
    <s v="N"/>
    <m/>
    <m/>
    <m/>
    <s v="N"/>
    <m/>
    <x v="0"/>
    <m/>
    <s v="MK45"/>
    <x v="1"/>
    <x v="2"/>
    <n v="41191"/>
    <n v="41191"/>
    <x v="1"/>
    <d v="2025-01-31T00:00:00"/>
    <n v="125.17260273972603"/>
    <x v="4"/>
  </r>
  <r>
    <n v="80828"/>
    <s v="VOLUNTEER"/>
    <x v="0"/>
    <s v="N"/>
    <m/>
    <m/>
    <m/>
    <s v="N"/>
    <m/>
    <x v="0"/>
    <d v="1993-04-15T00:00:00"/>
    <s v="LU2"/>
    <x v="1"/>
    <x v="2"/>
    <n v="40227"/>
    <n v="40862"/>
    <x v="1"/>
    <d v="2025-01-31T00:00:00"/>
    <n v="31.81917808219178"/>
    <x v="5"/>
  </r>
  <r>
    <n v="80829"/>
    <s v="VOLUNTEER"/>
    <x v="0"/>
    <s v="N"/>
    <m/>
    <m/>
    <m/>
    <s v="N"/>
    <m/>
    <x v="0"/>
    <d v="1993-04-15T00:00:00"/>
    <s v="LU2"/>
    <x v="1"/>
    <x v="2"/>
    <n v="40227"/>
    <n v="40862"/>
    <x v="1"/>
    <d v="2025-01-31T00:00:00"/>
    <n v="31.81917808219178"/>
    <x v="5"/>
  </r>
  <r>
    <n v="34125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45951"/>
    <s v="VOLUNTEER"/>
    <x v="0"/>
    <s v="N"/>
    <m/>
    <m/>
    <m/>
    <s v="N"/>
    <m/>
    <x v="1"/>
    <d v="2002-02-19T00:00:00"/>
    <s v="AL2"/>
    <x v="0"/>
    <x v="3"/>
    <n v="44027"/>
    <n v="44951"/>
    <x v="0"/>
    <d v="2025-01-31T00:00:00"/>
    <n v="22.964383561643835"/>
    <x v="1"/>
  </r>
  <r>
    <n v="14042"/>
    <s v="VOLUNTEER"/>
    <x v="0"/>
    <s v="N"/>
    <m/>
    <m/>
    <m/>
    <s v="Y"/>
    <s v="17/06/2022"/>
    <x v="0"/>
    <m/>
    <s v="MK45"/>
    <x v="1"/>
    <x v="2"/>
    <n v="1"/>
    <n v="1"/>
    <x v="1"/>
    <d v="2025-01-31T00:00:00"/>
    <n v="125.17260273972603"/>
    <x v="4"/>
  </r>
  <r>
    <n v="31766"/>
    <s v="VOLUNTEER"/>
    <x v="0"/>
    <s v="N"/>
    <m/>
    <m/>
    <m/>
    <s v="N"/>
    <m/>
    <x v="0"/>
    <d v="1950-11-22T00:00:00"/>
    <s v="LU3"/>
    <x v="1"/>
    <x v="3"/>
    <n v="33329"/>
    <n v="41992"/>
    <x v="1"/>
    <d v="2025-01-31T00:00:00"/>
    <n v="74.243835616438361"/>
    <x v="4"/>
  </r>
  <r>
    <n v="145950"/>
    <s v="VOLUNTEER"/>
    <x v="0"/>
    <s v="N"/>
    <m/>
    <m/>
    <m/>
    <s v="N"/>
    <m/>
    <x v="0"/>
    <d v="1974-03-16T00:00:00"/>
    <s v="AL2"/>
    <x v="0"/>
    <x v="3"/>
    <n v="44028"/>
    <n v="44169"/>
    <x v="0"/>
    <d v="2025-01-31T00:00:00"/>
    <n v="50.915068493150685"/>
    <x v="3"/>
  </r>
  <r>
    <n v="124290"/>
    <s v="VOLUNTEER"/>
    <x v="0"/>
    <s v="N"/>
    <m/>
    <m/>
    <m/>
    <s v="N"/>
    <m/>
    <x v="0"/>
    <d v="1953-10-31T00:00:00"/>
    <s v="LU1"/>
    <x v="1"/>
    <x v="3"/>
    <n v="42959"/>
    <n v="43412"/>
    <x v="0"/>
    <d v="2025-01-31T00:00:00"/>
    <n v="71.301369863013704"/>
    <x v="4"/>
  </r>
  <r>
    <n v="52794"/>
    <s v="VOLUNTEER"/>
    <x v="0"/>
    <s v="N"/>
    <m/>
    <m/>
    <m/>
    <s v="N"/>
    <m/>
    <x v="0"/>
    <d v="1945-01-12T00:00:00"/>
    <s v="LU3"/>
    <x v="1"/>
    <x v="3"/>
    <n v="39703"/>
    <n v="42719"/>
    <x v="0"/>
    <d v="2025-01-31T00:00:00"/>
    <n v="80.106849315068487"/>
    <x v="4"/>
  </r>
  <r>
    <n v="79185"/>
    <s v="VOLUNTEER"/>
    <x v="0"/>
    <s v="N"/>
    <m/>
    <m/>
    <m/>
    <s v="N"/>
    <m/>
    <x v="0"/>
    <d v="1987-06-02T00:00:00"/>
    <s v="LU2"/>
    <x v="1"/>
    <x v="1"/>
    <n v="40651"/>
    <n v="41570"/>
    <x v="1"/>
    <d v="2025-01-31T00:00:00"/>
    <n v="37.69315068493151"/>
    <x v="2"/>
  </r>
  <r>
    <n v="115995"/>
    <s v="VOLUNTEER"/>
    <x v="0"/>
    <s v="N"/>
    <m/>
    <m/>
    <m/>
    <s v="N"/>
    <m/>
    <x v="0"/>
    <d v="2001-10-12T00:00:00"/>
    <s v="WD18"/>
    <x v="0"/>
    <x v="4"/>
    <n v="42343"/>
    <n v="42845"/>
    <x v="0"/>
    <d v="2025-01-31T00:00:00"/>
    <n v="23.32054794520548"/>
    <x v="1"/>
  </r>
  <r>
    <n v="108727"/>
    <s v="VOLUNTEER"/>
    <x v="0"/>
    <s v="N"/>
    <m/>
    <m/>
    <m/>
    <s v="N"/>
    <m/>
    <x v="0"/>
    <d v="1999-09-21T00:00:00"/>
    <s v="WD18"/>
    <x v="0"/>
    <x v="4"/>
    <n v="41853"/>
    <n v="42523"/>
    <x v="0"/>
    <d v="2025-01-31T00:00:00"/>
    <n v="25.38082191780822"/>
    <x v="5"/>
  </r>
  <r>
    <n v="108667"/>
    <s v="VOLUNTEER"/>
    <x v="0"/>
    <s v="N"/>
    <m/>
    <m/>
    <m/>
    <s v="N"/>
    <m/>
    <x v="0"/>
    <d v="1972-09-13T00:00:00"/>
    <s v="WD18"/>
    <x v="0"/>
    <x v="4"/>
    <n v="41849"/>
    <n v="44664"/>
    <x v="0"/>
    <d v="2025-01-31T00:00:00"/>
    <n v="52.419178082191777"/>
    <x v="3"/>
  </r>
  <r>
    <n v="80830"/>
    <s v="VOLUNTEER"/>
    <x v="0"/>
    <s v="N"/>
    <m/>
    <m/>
    <m/>
    <s v="N"/>
    <m/>
    <x v="0"/>
    <d v="1981-03-01T00:00:00"/>
    <s v="MK40"/>
    <x v="1"/>
    <x v="3"/>
    <n v="40744"/>
    <n v="40744"/>
    <x v="1"/>
    <d v="2025-01-31T00:00:00"/>
    <n v="43.950684931506849"/>
    <x v="2"/>
  </r>
  <r>
    <n v="142306"/>
    <s v="VOLUNTEER"/>
    <x v="0"/>
    <s v="N"/>
    <m/>
    <m/>
    <m/>
    <s v="N"/>
    <m/>
    <x v="0"/>
    <d v="1994-05-22T00:00:00"/>
    <s v="MK45"/>
    <x v="1"/>
    <x v="3"/>
    <s v="Not Recorded"/>
    <s v="Not Recorded"/>
    <x v="1"/>
    <d v="2025-01-31T00:00:00"/>
    <n v="30.717808219178082"/>
    <x v="5"/>
  </r>
  <r>
    <n v="109683"/>
    <s v="VOLUNTEER"/>
    <x v="0"/>
    <s v="N"/>
    <m/>
    <m/>
    <m/>
    <s v="N"/>
    <m/>
    <x v="0"/>
    <d v="1971-01-09T00:00:00"/>
    <s v="CM23"/>
    <x v="0"/>
    <x v="3"/>
    <n v="41923"/>
    <n v="42835"/>
    <x v="0"/>
    <d v="2025-01-31T00:00:00"/>
    <n v="54.098630136986301"/>
    <x v="3"/>
  </r>
  <r>
    <n v="131300"/>
    <s v="VOLUNTEER"/>
    <x v="0"/>
    <s v="N"/>
    <m/>
    <m/>
    <m/>
    <s v="N"/>
    <m/>
    <x v="0"/>
    <d v="2002-08-11T00:00:00"/>
    <s v="LU2"/>
    <x v="1"/>
    <x v="1"/>
    <n v="43400"/>
    <n v="44439"/>
    <x v="0"/>
    <d v="2025-01-31T00:00:00"/>
    <n v="22.490410958904111"/>
    <x v="1"/>
  </r>
  <r>
    <n v="113048"/>
    <s v="VOLUNTEER"/>
    <x v="0"/>
    <s v="N"/>
    <m/>
    <m/>
    <m/>
    <s v="N"/>
    <m/>
    <x v="0"/>
    <d v="1956-01-19T00:00:00"/>
    <s v="HP3"/>
    <x v="0"/>
    <x v="2"/>
    <s v="Not Recorded"/>
    <s v="Not Recorded"/>
    <x v="0"/>
    <d v="2025-01-31T00:00:00"/>
    <n v="69.082191780821915"/>
    <x v="4"/>
  </r>
  <r>
    <n v="101230"/>
    <s v="VOLUNTEER"/>
    <x v="0"/>
    <s v="N"/>
    <m/>
    <m/>
    <m/>
    <s v="N"/>
    <m/>
    <x v="0"/>
    <d v="1994-10-31T00:00:00"/>
    <s v="MK42"/>
    <x v="1"/>
    <x v="2"/>
    <n v="41181"/>
    <n v="41244"/>
    <x v="1"/>
    <d v="2025-01-31T00:00:00"/>
    <n v="30.273972602739725"/>
    <x v="5"/>
  </r>
  <r>
    <n v="101316"/>
    <s v="VOLUNTEER"/>
    <x v="0"/>
    <s v="N"/>
    <m/>
    <m/>
    <m/>
    <s v="N"/>
    <m/>
    <x v="1"/>
    <d v="1991-01-28T00:00:00"/>
    <s v="LU3"/>
    <x v="1"/>
    <x v="1"/>
    <n v="41344"/>
    <n v="41344"/>
    <x v="1"/>
    <d v="2025-01-31T00:00:00"/>
    <n v="34.032876712328765"/>
    <x v="5"/>
  </r>
  <r>
    <n v="8239"/>
    <s v="VOLUNTEER"/>
    <x v="0"/>
    <s v="N"/>
    <m/>
    <m/>
    <m/>
    <s v="N"/>
    <m/>
    <x v="1"/>
    <d v="1947-04-26T00:00:00"/>
    <s v="LU6"/>
    <x v="1"/>
    <x v="2"/>
    <n v="1"/>
    <n v="1"/>
    <x v="1"/>
    <d v="2025-01-31T00:00:00"/>
    <n v="77.821917808219183"/>
    <x v="4"/>
  </r>
  <r>
    <n v="102703"/>
    <s v="VOLUNTEER"/>
    <x v="0"/>
    <s v="N"/>
    <m/>
    <m/>
    <m/>
    <s v="N"/>
    <m/>
    <x v="0"/>
    <d v="1996-05-05T00:00:00"/>
    <s v="LU3"/>
    <x v="1"/>
    <x v="2"/>
    <n v="41300"/>
    <n v="41454"/>
    <x v="1"/>
    <d v="2025-01-31T00:00:00"/>
    <n v="28.761643835616439"/>
    <x v="5"/>
  </r>
  <r>
    <n v="109656"/>
    <s v="VOLUNTEER"/>
    <x v="0"/>
    <s v="N"/>
    <m/>
    <m/>
    <m/>
    <s v="N"/>
    <m/>
    <x v="0"/>
    <m/>
    <s v="LU4"/>
    <x v="1"/>
    <x v="3"/>
    <n v="42219"/>
    <n v="42219"/>
    <x v="1"/>
    <d v="2025-01-31T00:00:00"/>
    <n v="125.17260273972603"/>
    <x v="4"/>
  </r>
  <r>
    <n v="127187"/>
    <s v="VOLUNTEER"/>
    <x v="0"/>
    <s v="N"/>
    <m/>
    <m/>
    <m/>
    <s v="N"/>
    <m/>
    <x v="0"/>
    <d v="1999-07-01T00:00:00"/>
    <s v="WD6"/>
    <x v="0"/>
    <x v="3"/>
    <s v="Not Recorded"/>
    <s v="Not Recorded"/>
    <x v="1"/>
    <d v="2025-01-31T00:00:00"/>
    <n v="25.605479452054794"/>
    <x v="5"/>
  </r>
  <r>
    <n v="63786"/>
    <s v="VOLUNTEER"/>
    <x v="0"/>
    <s v="N"/>
    <m/>
    <m/>
    <m/>
    <s v="N"/>
    <m/>
    <x v="0"/>
    <d v="1950-01-11T00:00:00"/>
    <s v="LU3"/>
    <x v="1"/>
    <x v="3"/>
    <n v="40206"/>
    <n v="42012"/>
    <x v="1"/>
    <d v="2025-01-31T00:00:00"/>
    <n v="75.106849315068487"/>
    <x v="4"/>
  </r>
  <r>
    <n v="82764"/>
    <s v="VOLUNTEER"/>
    <x v="0"/>
    <s v="N"/>
    <m/>
    <m/>
    <m/>
    <s v="N"/>
    <m/>
    <x v="0"/>
    <d v="1994-05-15T00:00:00"/>
    <s v="MK45"/>
    <x v="1"/>
    <x v="3"/>
    <n v="40936"/>
    <n v="41214"/>
    <x v="1"/>
    <d v="2025-01-31T00:00:00"/>
    <n v="30.736986301369864"/>
    <x v="5"/>
  </r>
  <r>
    <n v="118725"/>
    <s v="VOLUNTEER"/>
    <x v="0"/>
    <s v="N"/>
    <m/>
    <m/>
    <m/>
    <s v="N"/>
    <m/>
    <x v="0"/>
    <d v="1997-09-17T00:00:00"/>
    <s v="LU4"/>
    <x v="1"/>
    <x v="2"/>
    <n v="42816"/>
    <n v="42942"/>
    <x v="4"/>
    <d v="2025-01-31T00:00:00"/>
    <n v="27.391780821917809"/>
    <x v="5"/>
  </r>
  <r>
    <n v="103576"/>
    <s v="VOLUNTEER"/>
    <x v="0"/>
    <s v="N"/>
    <m/>
    <m/>
    <m/>
    <s v="N"/>
    <m/>
    <x v="0"/>
    <d v="1992-12-04T00:00:00"/>
    <s v="LU2"/>
    <x v="1"/>
    <x v="2"/>
    <n v="41394"/>
    <n v="41739"/>
    <x v="1"/>
    <d v="2025-01-31T00:00:00"/>
    <n v="32.180821917808217"/>
    <x v="5"/>
  </r>
  <r>
    <n v="107393"/>
    <s v="VOLUNTEER"/>
    <x v="0"/>
    <s v="N"/>
    <m/>
    <m/>
    <m/>
    <s v="N"/>
    <m/>
    <x v="1"/>
    <d v="1950-02-26T00:00:00"/>
    <s v="LU2"/>
    <x v="1"/>
    <x v="3"/>
    <n v="41799"/>
    <n v="44775"/>
    <x v="3"/>
    <d v="2025-01-31T00:00:00"/>
    <n v="74.980821917808214"/>
    <x v="4"/>
  </r>
  <r>
    <n v="25816"/>
    <s v="VOLUNTEER"/>
    <x v="0"/>
    <s v="N"/>
    <m/>
    <m/>
    <m/>
    <s v="Y"/>
    <s v="23/07/2020"/>
    <x v="0"/>
    <d v="1949-04-06T00:00:00"/>
    <s v="LU2"/>
    <x v="1"/>
    <x v="3"/>
    <n v="41526"/>
    <n v="44035"/>
    <x v="0"/>
    <d v="2025-01-31T00:00:00"/>
    <n v="75.873972602739727"/>
    <x v="4"/>
  </r>
  <r>
    <n v="147336"/>
    <s v="VOLUNTEER"/>
    <x v="1"/>
    <s v="N"/>
    <m/>
    <m/>
    <m/>
    <s v="N"/>
    <m/>
    <x v="0"/>
    <d v="1947-05-29T00:00:00"/>
    <s v="MK44"/>
    <x v="1"/>
    <x v="3"/>
    <n v="44630"/>
    <s v=""/>
    <x v="4"/>
    <d v="2025-01-31T00:00:00"/>
    <n v="77.731506849315068"/>
    <x v="4"/>
  </r>
  <r>
    <n v="129129"/>
    <s v="VOLUNTEER"/>
    <x v="0"/>
    <s v="N"/>
    <m/>
    <m/>
    <m/>
    <s v="N"/>
    <m/>
    <x v="0"/>
    <d v="1963-01-28T00:00:00"/>
    <s v="MK45"/>
    <x v="1"/>
    <x v="3"/>
    <n v="43349"/>
    <n v="44777"/>
    <x v="2"/>
    <d v="2025-01-31T00:00:00"/>
    <n v="62.052054794520551"/>
    <x v="0"/>
  </r>
  <r>
    <n v="163001"/>
    <s v="VOLUNTEER"/>
    <x v="0"/>
    <s v="N"/>
    <m/>
    <m/>
    <m/>
    <s v="N"/>
    <m/>
    <x v="0"/>
    <d v="2001-02-02T00:00:00"/>
    <s v="SG1"/>
    <x v="0"/>
    <x v="5"/>
    <s v="Not Recorded"/>
    <s v="Not Recorded"/>
    <x v="1"/>
    <d v="2025-01-31T00:00:00"/>
    <n v="24.010958904109589"/>
    <x v="1"/>
  </r>
  <r>
    <n v="133719"/>
    <s v="VOLUNTEER"/>
    <x v="0"/>
    <s v="N"/>
    <m/>
    <m/>
    <m/>
    <s v="N"/>
    <m/>
    <x v="0"/>
    <d v="2002-04-12T00:00:00"/>
    <s v="LU3"/>
    <x v="1"/>
    <x v="5"/>
    <n v="43580"/>
    <s v=""/>
    <x v="1"/>
    <d v="2025-01-31T00:00:00"/>
    <n v="22.82191780821918"/>
    <x v="1"/>
  </r>
  <r>
    <n v="115566"/>
    <s v="VOLUNTEER"/>
    <x v="0"/>
    <s v="N"/>
    <m/>
    <m/>
    <m/>
    <s v="N"/>
    <m/>
    <x v="0"/>
    <d v="1992-08-20T00:00:00"/>
    <s v="LU4"/>
    <x v="1"/>
    <x v="3"/>
    <n v="42440"/>
    <n v="42440"/>
    <x v="1"/>
    <d v="2025-01-31T00:00:00"/>
    <n v="32.471232876712328"/>
    <x v="5"/>
  </r>
  <r>
    <n v="134867"/>
    <s v="VOLUNTEER"/>
    <x v="0"/>
    <s v="N"/>
    <m/>
    <m/>
    <m/>
    <s v="N"/>
    <m/>
    <x v="1"/>
    <d v="1979-09-17T00:00:00"/>
    <s v="MK8"/>
    <x v="4"/>
    <x v="5"/>
    <s v="Not Recorded"/>
    <s v="Not Recorded"/>
    <x v="1"/>
    <d v="2025-01-31T00:00:00"/>
    <n v="45.405479452054792"/>
    <x v="3"/>
  </r>
  <r>
    <n v="167427"/>
    <s v="VOLUNTEER"/>
    <x v="1"/>
    <s v="N"/>
    <m/>
    <m/>
    <m/>
    <s v="N"/>
    <m/>
    <x v="0"/>
    <d v="1982-08-22T00:00:00"/>
    <s v="WD18"/>
    <x v="0"/>
    <x v="0"/>
    <n v="45404"/>
    <s v=""/>
    <x v="0"/>
    <d v="2025-01-31T00:00:00"/>
    <n v="42.473972602739728"/>
    <x v="2"/>
  </r>
  <r>
    <n v="167978"/>
    <s v="VOLUNTEER"/>
    <x v="0"/>
    <s v="N"/>
    <m/>
    <m/>
    <m/>
    <s v="N"/>
    <m/>
    <x v="1"/>
    <d v="2000-06-28T00:00:00"/>
    <s v="MK15"/>
    <x v="4"/>
    <x v="0"/>
    <s v="Not Recorded"/>
    <s v="Not Recorded"/>
    <x v="1"/>
    <d v="2025-01-31T00:00:00"/>
    <n v="24.610958904109587"/>
    <x v="1"/>
  </r>
  <r>
    <n v="103272"/>
    <s v="VOLUNTEER"/>
    <x v="0"/>
    <s v="N"/>
    <m/>
    <m/>
    <m/>
    <s v="N"/>
    <m/>
    <x v="0"/>
    <d v="1963-06-06T00:00:00"/>
    <s v="MK4"/>
    <x v="4"/>
    <x v="4"/>
    <n v="41562"/>
    <n v="42049"/>
    <x v="1"/>
    <d v="2025-01-31T00:00:00"/>
    <n v="61.698630136986303"/>
    <x v="0"/>
  </r>
  <r>
    <n v="135380"/>
    <s v="VOLUNTEER"/>
    <x v="0"/>
    <s v="N"/>
    <m/>
    <m/>
    <m/>
    <s v="N"/>
    <m/>
    <x v="0"/>
    <d v="1967-08-27T00:00:00"/>
    <s v="LU5"/>
    <x v="1"/>
    <x v="3"/>
    <s v="Not Recorded"/>
    <s v="Not Recorded"/>
    <x v="1"/>
    <d v="2025-01-31T00:00:00"/>
    <n v="57.471232876712328"/>
    <x v="0"/>
  </r>
  <r>
    <n v="35876"/>
    <s v="VOLUNTEER"/>
    <x v="0"/>
    <s v="N"/>
    <m/>
    <m/>
    <m/>
    <s v="N"/>
    <m/>
    <x v="0"/>
    <m/>
    <s v="LU2"/>
    <x v="1"/>
    <x v="2"/>
    <n v="40828"/>
    <n v="40828"/>
    <x v="1"/>
    <d v="2025-01-31T00:00:00"/>
    <n v="125.17260273972603"/>
    <x v="4"/>
  </r>
  <r>
    <n v="94348"/>
    <s v="VOLUNTEER"/>
    <x v="0"/>
    <s v="N"/>
    <m/>
    <m/>
    <m/>
    <s v="N"/>
    <m/>
    <x v="1"/>
    <d v="1996-01-03T00:00:00"/>
    <s v="LU2"/>
    <x v="1"/>
    <x v="3"/>
    <n v="40988"/>
    <n v="41143"/>
    <x v="1"/>
    <d v="2025-01-31T00:00:00"/>
    <n v="29.098630136986301"/>
    <x v="5"/>
  </r>
  <r>
    <n v="116962"/>
    <s v="VOLUNTEER"/>
    <x v="1"/>
    <s v="N"/>
    <m/>
    <m/>
    <m/>
    <s v="N"/>
    <m/>
    <x v="1"/>
    <d v="1936-12-09T00:00:00"/>
    <s v="SG17"/>
    <x v="1"/>
    <x v="3"/>
    <n v="42573"/>
    <s v=""/>
    <x v="4"/>
    <d v="2025-01-31T00:00:00"/>
    <n v="88.205479452054789"/>
    <x v="4"/>
  </r>
  <r>
    <n v="160893"/>
    <s v="VOLUNTEER"/>
    <x v="1"/>
    <s v="N"/>
    <m/>
    <m/>
    <m/>
    <s v="N"/>
    <m/>
    <x v="1"/>
    <d v="2009-06-01T00:00:00"/>
    <s v="AL7"/>
    <x v="0"/>
    <x v="3"/>
    <n v="45038"/>
    <s v=""/>
    <x v="0"/>
    <d v="2025-01-31T00:00:00"/>
    <n v="15.67945205479452"/>
    <x v="6"/>
  </r>
  <r>
    <n v="128739"/>
    <s v="VOLUNTEER"/>
    <x v="0"/>
    <s v="N"/>
    <m/>
    <m/>
    <m/>
    <s v="N"/>
    <m/>
    <x v="0"/>
    <m/>
    <s v="CM23"/>
    <x v="0"/>
    <x v="3"/>
    <s v="Not Recorded"/>
    <s v="Not Recorded"/>
    <x v="1"/>
    <d v="2025-01-31T00:00:00"/>
    <n v="125.17260273972603"/>
    <x v="4"/>
  </r>
  <r>
    <n v="150674"/>
    <s v="VOLUNTEER"/>
    <x v="0"/>
    <s v="N"/>
    <m/>
    <m/>
    <m/>
    <s v="N"/>
    <m/>
    <x v="0"/>
    <d v="1939-03-27T00:00:00"/>
    <s v="AL5"/>
    <x v="0"/>
    <x v="3"/>
    <s v="Not Recorded"/>
    <s v="Not Recorded"/>
    <x v="3"/>
    <d v="2025-01-31T00:00:00"/>
    <n v="85.909589041095884"/>
    <x v="4"/>
  </r>
  <r>
    <n v="111396"/>
    <s v="VOLUNTEER"/>
    <x v="0"/>
    <s v="N"/>
    <m/>
    <m/>
    <m/>
    <s v="N"/>
    <m/>
    <x v="0"/>
    <d v="1958-08-25T00:00:00"/>
    <s v="PR7"/>
    <x v="3"/>
    <x v="3"/>
    <n v="42074"/>
    <n v="43452"/>
    <x v="0"/>
    <d v="2025-01-31T00:00:00"/>
    <n v="66.482191780821921"/>
    <x v="4"/>
  </r>
  <r>
    <n v="82753"/>
    <s v="VOLUNTEER"/>
    <x v="0"/>
    <s v="N"/>
    <m/>
    <m/>
    <m/>
    <s v="N"/>
    <m/>
    <x v="0"/>
    <m/>
    <s v="MK42"/>
    <x v="1"/>
    <x v="3"/>
    <n v="40876"/>
    <n v="40876"/>
    <x v="1"/>
    <d v="2025-01-31T00:00:00"/>
    <n v="125.17260273972603"/>
    <x v="4"/>
  </r>
  <r>
    <n v="155358"/>
    <s v="VOLUNTEER"/>
    <x v="0"/>
    <s v="N"/>
    <m/>
    <m/>
    <m/>
    <s v="N"/>
    <m/>
    <x v="0"/>
    <d v="1985-06-27T00:00:00"/>
    <s v="SG1"/>
    <x v="0"/>
    <x v="3"/>
    <s v="Not Recorded"/>
    <s v="Not Recorded"/>
    <x v="1"/>
    <d v="2025-01-31T00:00:00"/>
    <n v="39.624657534246573"/>
    <x v="2"/>
  </r>
  <r>
    <n v="120493"/>
    <s v="VOLUNTEER"/>
    <x v="1"/>
    <s v="N"/>
    <m/>
    <m/>
    <m/>
    <s v="N"/>
    <m/>
    <x v="1"/>
    <d v="1975-04-07T00:00:00"/>
    <s v="AL5"/>
    <x v="0"/>
    <x v="3"/>
    <n v="43082"/>
    <s v=""/>
    <x v="2"/>
    <d v="2025-01-31T00:00:00"/>
    <n v="49.854794520547948"/>
    <x v="3"/>
  </r>
  <r>
    <n v="106453"/>
    <s v="VOLUNTEER"/>
    <x v="0"/>
    <s v="N"/>
    <m/>
    <m/>
    <m/>
    <s v="N"/>
    <m/>
    <x v="0"/>
    <d v="1997-06-29T00:00:00"/>
    <s v="LU2"/>
    <x v="1"/>
    <x v="2"/>
    <n v="41615"/>
    <n v="42121"/>
    <x v="1"/>
    <d v="2025-01-31T00:00:00"/>
    <n v="27.610958904109587"/>
    <x v="5"/>
  </r>
  <r>
    <n v="115001"/>
    <s v="VOLUNTEER"/>
    <x v="1"/>
    <s v="N"/>
    <m/>
    <m/>
    <m/>
    <s v="N"/>
    <m/>
    <x v="1"/>
    <d v="1989-04-16T00:00:00"/>
    <s v="WD24"/>
    <x v="0"/>
    <x v="2"/>
    <n v="42319"/>
    <s v=""/>
    <x v="0"/>
    <d v="2025-01-31T00:00:00"/>
    <n v="35.819178082191783"/>
    <x v="2"/>
  </r>
  <r>
    <n v="79901"/>
    <s v="VOLUNTEER"/>
    <x v="0"/>
    <s v="N"/>
    <m/>
    <m/>
    <m/>
    <s v="N"/>
    <m/>
    <x v="0"/>
    <d v="1966-06-18T00:00:00"/>
    <s v="SG5"/>
    <x v="0"/>
    <x v="3"/>
    <n v="40240"/>
    <n v="40996"/>
    <x v="1"/>
    <d v="2025-01-31T00:00:00"/>
    <n v="58.663013698630138"/>
    <x v="0"/>
  </r>
  <r>
    <n v="122080"/>
    <s v="VOLUNTEER"/>
    <x v="0"/>
    <s v="N"/>
    <m/>
    <m/>
    <m/>
    <s v="N"/>
    <m/>
    <x v="0"/>
    <d v="2003-06-30T00:00:00"/>
    <s v="LU4"/>
    <x v="1"/>
    <x v="1"/>
    <n v="42815"/>
    <n v="43488"/>
    <x v="0"/>
    <d v="2025-01-31T00:00:00"/>
    <n v="21.605479452054794"/>
    <x v="1"/>
  </r>
  <r>
    <n v="82358"/>
    <s v="VOLUNTEER"/>
    <x v="0"/>
    <s v="N"/>
    <m/>
    <m/>
    <m/>
    <s v="N"/>
    <m/>
    <x v="1"/>
    <d v="1995-03-05T00:00:00"/>
    <s v="LU4"/>
    <x v="1"/>
    <x v="1"/>
    <n v="40859"/>
    <n v="41191"/>
    <x v="1"/>
    <d v="2025-01-31T00:00:00"/>
    <n v="29.931506849315067"/>
    <x v="5"/>
  </r>
  <r>
    <n v="80681"/>
    <s v="VOLUNTEER"/>
    <x v="1"/>
    <s v="N"/>
    <m/>
    <m/>
    <m/>
    <s v="N"/>
    <m/>
    <x v="0"/>
    <d v="1993-07-11T00:00:00"/>
    <s v="MK42"/>
    <x v="1"/>
    <x v="3"/>
    <s v="Not Recorded"/>
    <s v="Not Recorded"/>
    <x v="0"/>
    <d v="2025-01-31T00:00:00"/>
    <n v="31.580821917808219"/>
    <x v="5"/>
  </r>
  <r>
    <n v="134729"/>
    <s v="VOLUNTEER"/>
    <x v="0"/>
    <s v="N"/>
    <m/>
    <m/>
    <m/>
    <s v="N"/>
    <m/>
    <x v="0"/>
    <d v="2003-09-17T00:00:00"/>
    <s v="MK45"/>
    <x v="1"/>
    <x v="3"/>
    <n v="43565"/>
    <n v="44447"/>
    <x v="0"/>
    <d v="2025-01-31T00:00:00"/>
    <n v="21.389041095890413"/>
    <x v="1"/>
  </r>
  <r>
    <n v="122607"/>
    <s v="VOLUNTEER"/>
    <x v="1"/>
    <s v="N"/>
    <m/>
    <m/>
    <m/>
    <s v="N"/>
    <m/>
    <x v="0"/>
    <d v="1969-11-02T00:00:00"/>
    <s v="EN9"/>
    <x v="2"/>
    <x v="2"/>
    <n v="42415"/>
    <s v=""/>
    <x v="0"/>
    <d v="2025-01-31T00:00:00"/>
    <n v="55.284931506849318"/>
    <x v="0"/>
  </r>
  <r>
    <n v="107081"/>
    <s v="VOLUNTEER"/>
    <x v="0"/>
    <s v="N"/>
    <m/>
    <m/>
    <m/>
    <s v="N"/>
    <m/>
    <x v="1"/>
    <d v="1967-12-29T00:00:00"/>
    <s v="LU3"/>
    <x v="1"/>
    <x v="1"/>
    <s v="Not Recorded"/>
    <s v="Not Recorded"/>
    <x v="1"/>
    <d v="2025-01-31T00:00:00"/>
    <n v="57.131506849315066"/>
    <x v="0"/>
  </r>
  <r>
    <n v="120802"/>
    <s v="VOLUNTEER"/>
    <x v="0"/>
    <s v="N"/>
    <m/>
    <m/>
    <m/>
    <s v="N"/>
    <m/>
    <x v="1"/>
    <d v="1976-04-19T00:00:00"/>
    <s v="MK46"/>
    <x v="4"/>
    <x v="5"/>
    <s v="Not Recorded"/>
    <s v="Not Recorded"/>
    <x v="1"/>
    <d v="2025-01-31T00:00:00"/>
    <n v="48.819178082191783"/>
    <x v="3"/>
  </r>
  <r>
    <n v="154712"/>
    <s v="VOLUNTEER"/>
    <x v="0"/>
    <s v="N"/>
    <m/>
    <m/>
    <m/>
    <s v="N"/>
    <m/>
    <x v="0"/>
    <d v="1999-12-31T00:00:00"/>
    <s v="MK11"/>
    <x v="4"/>
    <x v="5"/>
    <s v="Not Recorded"/>
    <s v="Not Recorded"/>
    <x v="1"/>
    <d v="2025-01-31T00:00:00"/>
    <n v="25.104109589041094"/>
    <x v="5"/>
  </r>
  <r>
    <n v="80831"/>
    <s v="VOLUNTEER"/>
    <x v="0"/>
    <s v="N"/>
    <m/>
    <m/>
    <m/>
    <s v="N"/>
    <m/>
    <x v="1"/>
    <d v="1956-02-26T00:00:00"/>
    <s v="LU4"/>
    <x v="1"/>
    <x v="2"/>
    <n v="38412"/>
    <n v="43835"/>
    <x v="0"/>
    <d v="2025-01-31T00:00:00"/>
    <n v="68.978082191780828"/>
    <x v="4"/>
  </r>
  <r>
    <n v="124900"/>
    <s v="VOLUNTEER"/>
    <x v="0"/>
    <s v="N"/>
    <m/>
    <m/>
    <m/>
    <s v="N"/>
    <m/>
    <x v="0"/>
    <d v="1982-07-20T00:00:00"/>
    <s v="WD7"/>
    <x v="0"/>
    <x v="3"/>
    <n v="43027"/>
    <n v="44070"/>
    <x v="0"/>
    <d v="2025-01-31T00:00:00"/>
    <n v="42.564383561643837"/>
    <x v="2"/>
  </r>
  <r>
    <n v="79690"/>
    <s v="VOLUNTEER"/>
    <x v="1"/>
    <s v="N"/>
    <m/>
    <m/>
    <m/>
    <s v="N"/>
    <m/>
    <x v="0"/>
    <d v="1962-06-28T00:00:00"/>
    <s v="LU3"/>
    <x v="1"/>
    <x v="2"/>
    <n v="40634"/>
    <s v=""/>
    <x v="0"/>
    <d v="2025-01-31T00:00:00"/>
    <n v="62.638356164383559"/>
    <x v="0"/>
  </r>
  <r>
    <n v="47161"/>
    <s v="VOLUNTEER"/>
    <x v="0"/>
    <s v="N"/>
    <m/>
    <m/>
    <m/>
    <s v="N"/>
    <m/>
    <x v="0"/>
    <d v="1962-01-16T00:00:00"/>
    <s v="MK44"/>
    <x v="1"/>
    <x v="2"/>
    <n v="39247"/>
    <n v="43608"/>
    <x v="2"/>
    <d v="2025-01-31T00:00:00"/>
    <n v="63.084931506849315"/>
    <x v="0"/>
  </r>
  <r>
    <n v="124792"/>
    <s v="VOLUNTEER"/>
    <x v="0"/>
    <s v="N"/>
    <m/>
    <m/>
    <m/>
    <s v="N"/>
    <m/>
    <x v="0"/>
    <m/>
    <s v="MK45"/>
    <x v="1"/>
    <x v="2"/>
    <n v="42840"/>
    <n v="44796"/>
    <x v="2"/>
    <d v="2025-01-31T00:00:00"/>
    <n v="125.17260273972603"/>
    <x v="4"/>
  </r>
  <r>
    <n v="87335"/>
    <s v="VOLUNTEER"/>
    <x v="0"/>
    <s v="N"/>
    <m/>
    <m/>
    <m/>
    <s v="N"/>
    <m/>
    <x v="0"/>
    <d v="1947-01-27T00:00:00"/>
    <s v="AL5"/>
    <x v="0"/>
    <x v="3"/>
    <n v="41205"/>
    <s v=""/>
    <x v="2"/>
    <d v="2025-01-31T00:00:00"/>
    <n v="78.06575342465753"/>
    <x v="4"/>
  </r>
  <r>
    <n v="101246"/>
    <s v="VOLUNTEER"/>
    <x v="0"/>
    <s v="N"/>
    <m/>
    <m/>
    <m/>
    <s v="Y"/>
    <s v="07/06/2022"/>
    <x v="0"/>
    <d v="1949-12-31T00:00:00"/>
    <s v="LU1"/>
    <x v="1"/>
    <x v="3"/>
    <n v="41711"/>
    <n v="44664"/>
    <x v="4"/>
    <d v="2025-01-31T00:00:00"/>
    <n v="75.136986301369859"/>
    <x v="4"/>
  </r>
  <r>
    <n v="137167"/>
    <s v="VOLUNTEER"/>
    <x v="0"/>
    <s v="N"/>
    <m/>
    <m/>
    <m/>
    <s v="N"/>
    <m/>
    <x v="0"/>
    <d v="1971-04-28T00:00:00"/>
    <s v="LU2"/>
    <x v="1"/>
    <x v="3"/>
    <s v="Not Recorded"/>
    <s v="Not Recorded"/>
    <x v="1"/>
    <d v="2025-01-31T00:00:00"/>
    <n v="53.8"/>
    <x v="3"/>
  </r>
  <r>
    <n v="103137"/>
    <s v="VOLUNTEER"/>
    <x v="0"/>
    <s v="N"/>
    <m/>
    <m/>
    <m/>
    <s v="N"/>
    <m/>
    <x v="0"/>
    <d v="1953-08-22T00:00:00"/>
    <s v="HP2"/>
    <x v="0"/>
    <x v="2"/>
    <n v="41354"/>
    <n v="41522"/>
    <x v="1"/>
    <d v="2025-01-31T00:00:00"/>
    <n v="71.493150684931507"/>
    <x v="4"/>
  </r>
  <r>
    <n v="44704"/>
    <s v="VOLUNTEER"/>
    <x v="0"/>
    <s v="N"/>
    <m/>
    <m/>
    <m/>
    <s v="N"/>
    <m/>
    <x v="0"/>
    <d v="1939-06-12T00:00:00"/>
    <s v="LU4"/>
    <x v="1"/>
    <x v="2"/>
    <n v="37762"/>
    <n v="43675"/>
    <x v="3"/>
    <d v="2025-01-31T00:00:00"/>
    <n v="85.698630136986296"/>
    <x v="4"/>
  </r>
  <r>
    <n v="128090"/>
    <s v="VOLUNTEER"/>
    <x v="0"/>
    <s v="N"/>
    <m/>
    <m/>
    <m/>
    <s v="N"/>
    <m/>
    <x v="0"/>
    <d v="1999-11-24T00:00:00"/>
    <s v="NOTKNOWN"/>
    <x v="3"/>
    <x v="2"/>
    <n v="42676"/>
    <n v="43183"/>
    <x v="0"/>
    <d v="2025-01-31T00:00:00"/>
    <n v="25.205479452054796"/>
    <x v="5"/>
  </r>
  <r>
    <n v="128529"/>
    <s v="VOLUNTEER"/>
    <x v="0"/>
    <s v="N"/>
    <m/>
    <m/>
    <m/>
    <s v="N"/>
    <m/>
    <x v="0"/>
    <m/>
    <s v="CM24"/>
    <x v="2"/>
    <x v="3"/>
    <s v="Not Recorded"/>
    <s v="Not Recorded"/>
    <x v="1"/>
    <d v="2025-01-31T00:00:00"/>
    <n v="125.17260273972603"/>
    <x v="4"/>
  </r>
  <r>
    <n v="153542"/>
    <s v="VOLUNTEER"/>
    <x v="0"/>
    <s v="N"/>
    <m/>
    <m/>
    <m/>
    <s v="N"/>
    <m/>
    <x v="0"/>
    <d v="1983-04-14T00:00:00"/>
    <s v="MK43"/>
    <x v="1"/>
    <x v="6"/>
    <n v="44568"/>
    <n v="44649"/>
    <x v="0"/>
    <d v="2025-01-31T00:00:00"/>
    <n v="41.830136986301369"/>
    <x v="2"/>
  </r>
  <r>
    <n v="102889"/>
    <s v="VOLUNTEER"/>
    <x v="0"/>
    <s v="N"/>
    <m/>
    <m/>
    <m/>
    <s v="N"/>
    <m/>
    <x v="0"/>
    <d v="1996-12-09T00:00:00"/>
    <s v="WD3"/>
    <x v="0"/>
    <x v="3"/>
    <n v="41321"/>
    <n v="44657"/>
    <x v="0"/>
    <d v="2025-01-31T00:00:00"/>
    <n v="28.164383561643834"/>
    <x v="5"/>
  </r>
  <r>
    <n v="79638"/>
    <s v="VOLUNTEER"/>
    <x v="0"/>
    <s v="N"/>
    <m/>
    <m/>
    <m/>
    <s v="N"/>
    <m/>
    <x v="1"/>
    <m/>
    <s v="MK40"/>
    <x v="1"/>
    <x v="3"/>
    <n v="1"/>
    <n v="1"/>
    <x v="1"/>
    <d v="2025-01-31T00:00:00"/>
    <n v="125.17260273972603"/>
    <x v="4"/>
  </r>
  <r>
    <n v="67489"/>
    <s v="VOLUNTEER"/>
    <x v="0"/>
    <s v="N"/>
    <m/>
    <m/>
    <m/>
    <s v="N"/>
    <m/>
    <x v="1"/>
    <m/>
    <s v="LU1"/>
    <x v="1"/>
    <x v="2"/>
    <n v="1"/>
    <n v="1"/>
    <x v="1"/>
    <d v="2025-01-31T00:00:00"/>
    <n v="125.17260273972603"/>
    <x v="4"/>
  </r>
  <r>
    <n v="126753"/>
    <s v="VOLUNTEER"/>
    <x v="0"/>
    <s v="N"/>
    <m/>
    <m/>
    <m/>
    <s v="N"/>
    <m/>
    <x v="0"/>
    <d v="1964-08-21T00:00:00"/>
    <s v="CM6"/>
    <x v="2"/>
    <x v="3"/>
    <n v="42537"/>
    <n v="43183"/>
    <x v="0"/>
    <d v="2025-01-31T00:00:00"/>
    <n v="60.487671232876714"/>
    <x v="0"/>
  </r>
  <r>
    <n v="40780"/>
    <s v="VOLUNTEER"/>
    <x v="0"/>
    <s v="N"/>
    <m/>
    <m/>
    <m/>
    <s v="N"/>
    <m/>
    <x v="0"/>
    <d v="1961-01-27T00:00:00"/>
    <s v="LU1"/>
    <x v="1"/>
    <x v="2"/>
    <n v="1"/>
    <n v="1"/>
    <x v="1"/>
    <d v="2025-01-31T00:00:00"/>
    <n v="64.054794520547944"/>
    <x v="0"/>
  </r>
  <r>
    <n v="112033"/>
    <s v="VOLUNTEER"/>
    <x v="0"/>
    <s v="N"/>
    <m/>
    <m/>
    <m/>
    <s v="N"/>
    <m/>
    <x v="0"/>
    <d v="1919-08-09T00:00:00"/>
    <s v="MK16"/>
    <x v="4"/>
    <x v="2"/>
    <n v="42166"/>
    <n v="42369"/>
    <x v="0"/>
    <d v="2025-01-31T00:00:00"/>
    <n v="105.55342465753425"/>
    <x v="4"/>
  </r>
  <r>
    <n v="26904"/>
    <s v="VOLUNTEER"/>
    <x v="1"/>
    <s v="N"/>
    <m/>
    <m/>
    <m/>
    <s v="N"/>
    <m/>
    <x v="1"/>
    <d v="1944-06-18T00:00:00"/>
    <s v="LU5"/>
    <x v="1"/>
    <x v="3"/>
    <n v="40462"/>
    <s v=""/>
    <x v="3"/>
    <d v="2025-01-31T00:00:00"/>
    <n v="80.676712328767124"/>
    <x v="4"/>
  </r>
  <r>
    <n v="109940"/>
    <s v="VOLUNTEER"/>
    <x v="0"/>
    <s v="N"/>
    <m/>
    <m/>
    <m/>
    <s v="N"/>
    <m/>
    <x v="0"/>
    <d v="1949-07-29T00:00:00"/>
    <s v="LU5"/>
    <x v="1"/>
    <x v="2"/>
    <n v="41969"/>
    <n v="44831"/>
    <x v="2"/>
    <d v="2025-01-31T00:00:00"/>
    <n v="75.561643835616437"/>
    <x v="4"/>
  </r>
  <r>
    <n v="851"/>
    <s v="VOLUNTEER"/>
    <x v="0"/>
    <s v="N"/>
    <m/>
    <m/>
    <m/>
    <s v="N"/>
    <m/>
    <x v="0"/>
    <m/>
    <s v="LU7"/>
    <x v="1"/>
    <x v="2"/>
    <n v="1"/>
    <n v="1"/>
    <x v="1"/>
    <d v="2025-01-31T00:00:00"/>
    <n v="125.17260273972603"/>
    <x v="4"/>
  </r>
  <r>
    <n v="80832"/>
    <s v="VOLUNTEER"/>
    <x v="0"/>
    <s v="N"/>
    <m/>
    <m/>
    <m/>
    <s v="N"/>
    <m/>
    <x v="0"/>
    <d v="1976-04-15T00:00:00"/>
    <s v="MK45"/>
    <x v="1"/>
    <x v="2"/>
    <n v="40826"/>
    <n v="42998"/>
    <x v="2"/>
    <d v="2025-01-31T00:00:00"/>
    <n v="48.830136986301369"/>
    <x v="3"/>
  </r>
  <r>
    <n v="80833"/>
    <s v="VOLUNTEER"/>
    <x v="1"/>
    <s v="N"/>
    <m/>
    <m/>
    <m/>
    <s v="N"/>
    <m/>
    <x v="0"/>
    <d v="1934-08-21T00:00:00"/>
    <s v="MK42"/>
    <x v="1"/>
    <x v="3"/>
    <n v="39836"/>
    <s v=""/>
    <x v="0"/>
    <d v="2025-01-31T00:00:00"/>
    <n v="90.509589041095893"/>
    <x v="4"/>
  </r>
  <r>
    <n v="116072"/>
    <s v="VOLUNTEER"/>
    <x v="0"/>
    <s v="N"/>
    <m/>
    <m/>
    <m/>
    <s v="N"/>
    <m/>
    <x v="0"/>
    <d v="2001-03-20T00:00:00"/>
    <s v="LU2"/>
    <x v="1"/>
    <x v="2"/>
    <n v="42413"/>
    <n v="43488"/>
    <x v="0"/>
    <d v="2025-01-31T00:00:00"/>
    <n v="23.884931506849316"/>
    <x v="1"/>
  </r>
  <r>
    <n v="110452"/>
    <s v="VOLUNTEER"/>
    <x v="0"/>
    <s v="N"/>
    <m/>
    <m/>
    <m/>
    <s v="N"/>
    <m/>
    <x v="0"/>
    <d v="1999-09-25T00:00:00"/>
    <s v="LU2"/>
    <x v="1"/>
    <x v="2"/>
    <n v="41972"/>
    <n v="43236"/>
    <x v="0"/>
    <d v="2025-01-31T00:00:00"/>
    <n v="25.36986301369863"/>
    <x v="5"/>
  </r>
  <r>
    <n v="99586"/>
    <s v="VOLUNTEER"/>
    <x v="0"/>
    <s v="N"/>
    <m/>
    <m/>
    <m/>
    <s v="N"/>
    <m/>
    <x v="0"/>
    <d v="1994-10-08T00:00:00"/>
    <s v="LU3"/>
    <x v="1"/>
    <x v="0"/>
    <n v="41253"/>
    <n v="41253"/>
    <x v="1"/>
    <d v="2025-01-31T00:00:00"/>
    <n v="30.336986301369862"/>
    <x v="5"/>
  </r>
  <r>
    <n v="94220"/>
    <s v="VOLUNTEER"/>
    <x v="0"/>
    <s v="N"/>
    <m/>
    <m/>
    <m/>
    <s v="N"/>
    <m/>
    <x v="0"/>
    <d v="1974-07-14T00:00:00"/>
    <s v="AL2"/>
    <x v="0"/>
    <x v="2"/>
    <n v="41016"/>
    <n v="41337"/>
    <x v="1"/>
    <d v="2025-01-31T00:00:00"/>
    <n v="50.586301369863016"/>
    <x v="3"/>
  </r>
  <r>
    <n v="80834"/>
    <s v="VOLUNTEER"/>
    <x v="0"/>
    <s v="N"/>
    <m/>
    <m/>
    <m/>
    <s v="N"/>
    <m/>
    <x v="0"/>
    <d v="1950-06-10T00:00:00"/>
    <s v="LU5"/>
    <x v="1"/>
    <x v="3"/>
    <n v="39861"/>
    <n v="44432"/>
    <x v="0"/>
    <d v="2025-01-31T00:00:00"/>
    <n v="74.69589041095891"/>
    <x v="4"/>
  </r>
  <r>
    <n v="94061"/>
    <s v="VOLUNTEER"/>
    <x v="0"/>
    <s v="N"/>
    <m/>
    <m/>
    <m/>
    <s v="N"/>
    <m/>
    <x v="0"/>
    <d v="1955-01-20T00:00:00"/>
    <s v="WD25"/>
    <x v="0"/>
    <x v="3"/>
    <s v="Not Recorded"/>
    <s v="Not Recorded"/>
    <x v="0"/>
    <d v="2025-01-31T00:00:00"/>
    <n v="70.079452054794515"/>
    <x v="4"/>
  </r>
  <r>
    <n v="31356"/>
    <s v="VOLUNTEER"/>
    <x v="1"/>
    <s v="N"/>
    <m/>
    <m/>
    <m/>
    <s v="N"/>
    <m/>
    <x v="0"/>
    <d v="1954-02-11T00:00:00"/>
    <s v="LU2"/>
    <x v="1"/>
    <x v="3"/>
    <n v="37159"/>
    <s v=""/>
    <x v="2"/>
    <d v="2025-01-31T00:00:00"/>
    <n v="71.019178082191786"/>
    <x v="4"/>
  </r>
  <r>
    <n v="166685"/>
    <s v="VOLUNTEER"/>
    <x v="1"/>
    <s v="N"/>
    <m/>
    <m/>
    <m/>
    <s v="N"/>
    <m/>
    <x v="0"/>
    <d v="1959-03-05T00:00:00"/>
    <s v="LU3"/>
    <x v="1"/>
    <x v="3"/>
    <n v="45301"/>
    <s v=""/>
    <x v="0"/>
    <d v="2025-01-31T00:00:00"/>
    <n v="65.956164383561642"/>
    <x v="4"/>
  </r>
  <r>
    <n v="66178"/>
    <s v="VOLUNTEER"/>
    <x v="0"/>
    <s v="N"/>
    <m/>
    <m/>
    <m/>
    <s v="N"/>
    <m/>
    <x v="0"/>
    <d v="1977-10-12T00:00:00"/>
    <s v="MK45"/>
    <x v="1"/>
    <x v="3"/>
    <n v="40269"/>
    <n v="41278"/>
    <x v="1"/>
    <d v="2025-01-31T00:00:00"/>
    <n v="47.336986301369862"/>
    <x v="3"/>
  </r>
  <r>
    <n v="78969"/>
    <s v="VOLUNTEER"/>
    <x v="1"/>
    <s v="N"/>
    <m/>
    <m/>
    <m/>
    <s v="N"/>
    <m/>
    <x v="1"/>
    <d v="1952-04-18T00:00:00"/>
    <s v="LU2"/>
    <x v="1"/>
    <x v="3"/>
    <n v="40595"/>
    <s v=""/>
    <x v="3"/>
    <d v="2025-01-31T00:00:00"/>
    <n v="72.838356164383555"/>
    <x v="4"/>
  </r>
  <r>
    <n v="106978"/>
    <s v="VOLUNTEER"/>
    <x v="0"/>
    <s v="N"/>
    <m/>
    <m/>
    <m/>
    <s v="N"/>
    <m/>
    <x v="1"/>
    <d v="1997-09-04T00:00:00"/>
    <s v="AL5"/>
    <x v="0"/>
    <x v="3"/>
    <n v="41594"/>
    <n v="41909"/>
    <x v="1"/>
    <d v="2025-01-31T00:00:00"/>
    <n v="27.427397260273974"/>
    <x v="5"/>
  </r>
  <r>
    <n v="106649"/>
    <s v="VOLUNTEER"/>
    <x v="0"/>
    <s v="N"/>
    <m/>
    <m/>
    <m/>
    <s v="N"/>
    <m/>
    <x v="0"/>
    <d v="1966-06-17T00:00:00"/>
    <s v="SG1"/>
    <x v="0"/>
    <x v="2"/>
    <n v="41624"/>
    <n v="44664"/>
    <x v="0"/>
    <d v="2025-01-31T00:00:00"/>
    <n v="58.665753424657531"/>
    <x v="0"/>
  </r>
  <r>
    <n v="101237"/>
    <s v="VOLUNTEER"/>
    <x v="0"/>
    <s v="N"/>
    <m/>
    <m/>
    <m/>
    <s v="N"/>
    <m/>
    <x v="0"/>
    <d v="1993-04-29T00:00:00"/>
    <s v="HP3"/>
    <x v="0"/>
    <x v="2"/>
    <n v="41183"/>
    <n v="41519"/>
    <x v="1"/>
    <d v="2025-01-31T00:00:00"/>
    <n v="31.780821917808218"/>
    <x v="5"/>
  </r>
  <r>
    <n v="135493"/>
    <s v="VOLUNTEER"/>
    <x v="1"/>
    <s v="N"/>
    <m/>
    <m/>
    <m/>
    <s v="N"/>
    <m/>
    <x v="0"/>
    <d v="2005-01-29T00:00:00"/>
    <s v="SG5"/>
    <x v="0"/>
    <x v="3"/>
    <n v="43407"/>
    <s v=""/>
    <x v="0"/>
    <d v="2025-01-31T00:00:00"/>
    <n v="20.019178082191782"/>
    <x v="1"/>
  </r>
  <r>
    <n v="117919"/>
    <s v="VOLUNTEER"/>
    <x v="0"/>
    <s v="N"/>
    <m/>
    <m/>
    <m/>
    <s v="N"/>
    <m/>
    <x v="1"/>
    <d v="1998-08-22T00:00:00"/>
    <s v="LU4"/>
    <x v="1"/>
    <x v="3"/>
    <s v="Not Recorded"/>
    <s v="Not Recorded"/>
    <x v="1"/>
    <d v="2025-01-31T00:00:00"/>
    <n v="26.463013698630139"/>
    <x v="5"/>
  </r>
  <r>
    <n v="143445"/>
    <s v="VOLUNTEER"/>
    <x v="0"/>
    <s v="N"/>
    <m/>
    <m/>
    <m/>
    <s v="N"/>
    <m/>
    <x v="1"/>
    <d v="1954-11-12T00:00:00"/>
    <s v="AL7"/>
    <x v="0"/>
    <x v="6"/>
    <n v="43879"/>
    <n v="44793"/>
    <x v="0"/>
    <d v="2025-01-31T00:00:00"/>
    <n v="70.268493150684932"/>
    <x v="4"/>
  </r>
  <r>
    <n v="143444"/>
    <s v="VOLUNTEER"/>
    <x v="0"/>
    <s v="N"/>
    <m/>
    <m/>
    <m/>
    <s v="N"/>
    <m/>
    <x v="0"/>
    <d v="1960-03-26T00:00:00"/>
    <s v="AL7"/>
    <x v="0"/>
    <x v="6"/>
    <n v="43879"/>
    <n v="44793"/>
    <x v="0"/>
    <d v="2025-01-31T00:00:00"/>
    <n v="64.895890410958899"/>
    <x v="0"/>
  </r>
  <r>
    <n v="100840"/>
    <s v="VOLUNTEER"/>
    <x v="0"/>
    <s v="N"/>
    <m/>
    <m/>
    <m/>
    <s v="N"/>
    <m/>
    <x v="0"/>
    <d v="1993-08-08T00:00:00"/>
    <s v="HP2"/>
    <x v="0"/>
    <x v="2"/>
    <n v="41122"/>
    <n v="41452"/>
    <x v="1"/>
    <d v="2025-01-31T00:00:00"/>
    <n v="31.504109589041096"/>
    <x v="5"/>
  </r>
  <r>
    <n v="109493"/>
    <s v="VOLUNTEER"/>
    <x v="0"/>
    <s v="N"/>
    <m/>
    <m/>
    <m/>
    <s v="N"/>
    <m/>
    <x v="1"/>
    <d v="2000-04-30T00:00:00"/>
    <s v="WD18"/>
    <x v="0"/>
    <x v="2"/>
    <n v="41911"/>
    <n v="42366"/>
    <x v="0"/>
    <d v="2025-01-31T00:00:00"/>
    <n v="24.772602739726029"/>
    <x v="1"/>
  </r>
  <r>
    <n v="118440"/>
    <s v="VOLUNTEER"/>
    <x v="0"/>
    <s v="N"/>
    <m/>
    <m/>
    <m/>
    <s v="N"/>
    <m/>
    <x v="0"/>
    <m/>
    <s v="MK45"/>
    <x v="1"/>
    <x v="2"/>
    <s v="Not Recorded"/>
    <s v="Not Recorded"/>
    <x v="1"/>
    <d v="2025-01-31T00:00:00"/>
    <n v="125.17260273972603"/>
    <x v="4"/>
  </r>
  <r>
    <n v="80835"/>
    <s v="VOLUNTEER"/>
    <x v="0"/>
    <s v="N"/>
    <m/>
    <m/>
    <m/>
    <s v="N"/>
    <m/>
    <x v="0"/>
    <d v="1989-11-06T00:00:00"/>
    <s v="HP23"/>
    <x v="0"/>
    <x v="3"/>
    <n v="40037"/>
    <n v="42838"/>
    <x v="0"/>
    <d v="2025-01-31T00:00:00"/>
    <n v="35.260273972602739"/>
    <x v="2"/>
  </r>
  <r>
    <n v="93289"/>
    <s v="VOLUNTEER"/>
    <x v="0"/>
    <s v="N"/>
    <m/>
    <m/>
    <m/>
    <s v="N"/>
    <m/>
    <x v="1"/>
    <d v="1954-05-02T00:00:00"/>
    <s v="LU3"/>
    <x v="1"/>
    <x v="2"/>
    <n v="40940"/>
    <n v="41117"/>
    <x v="1"/>
    <d v="2025-01-31T00:00:00"/>
    <n v="70.8"/>
    <x v="4"/>
  </r>
  <r>
    <n v="93773"/>
    <s v="VOLUNTEER"/>
    <x v="0"/>
    <s v="N"/>
    <m/>
    <m/>
    <m/>
    <s v="N"/>
    <m/>
    <x v="1"/>
    <d v="1993-11-02T00:00:00"/>
    <s v="LU1"/>
    <x v="1"/>
    <x v="0"/>
    <n v="41039"/>
    <n v="41039"/>
    <x v="1"/>
    <d v="2025-01-31T00:00:00"/>
    <n v="31.268493150684932"/>
    <x v="5"/>
  </r>
  <r>
    <n v="134334"/>
    <s v="VOLUNTEER"/>
    <x v="0"/>
    <s v="N"/>
    <m/>
    <m/>
    <m/>
    <s v="N"/>
    <m/>
    <x v="0"/>
    <d v="1965-08-01T00:00:00"/>
    <s v="SG1"/>
    <x v="0"/>
    <x v="3"/>
    <n v="43550"/>
    <n v="43601"/>
    <x v="0"/>
    <d v="2025-01-31T00:00:00"/>
    <n v="59.542465753424658"/>
    <x v="0"/>
  </r>
  <r>
    <n v="28265"/>
    <s v="VOLUNTEER"/>
    <x v="0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</r>
  <r>
    <n v="49399"/>
    <s v="VOLUNTEER"/>
    <x v="1"/>
    <s v="N"/>
    <m/>
    <m/>
    <m/>
    <s v="N"/>
    <m/>
    <x v="0"/>
    <d v="1956-04-05T00:00:00"/>
    <s v="LU5"/>
    <x v="1"/>
    <x v="6"/>
    <n v="45512"/>
    <s v=""/>
    <x v="4"/>
    <d v="2025-01-31T00:00:00"/>
    <n v="68.871232876712327"/>
    <x v="4"/>
  </r>
  <r>
    <n v="106696"/>
    <s v="VOLUNTEER"/>
    <x v="0"/>
    <s v="N"/>
    <m/>
    <m/>
    <m/>
    <s v="N"/>
    <m/>
    <x v="1"/>
    <d v="1995-08-12T00:00:00"/>
    <s v="LU3"/>
    <x v="1"/>
    <x v="3"/>
    <n v="41836"/>
    <n v="41836"/>
    <x v="1"/>
    <d v="2025-01-31T00:00:00"/>
    <n v="29.493150684931507"/>
    <x v="5"/>
  </r>
  <r>
    <n v="107797"/>
    <s v="VOLUNTEER"/>
    <x v="0"/>
    <s v="N"/>
    <m/>
    <m/>
    <m/>
    <s v="N"/>
    <m/>
    <x v="0"/>
    <d v="2000-03-28T00:00:00"/>
    <s v="MK45"/>
    <x v="1"/>
    <x v="2"/>
    <n v="41734"/>
    <n v="42287"/>
    <x v="0"/>
    <d v="2025-01-31T00:00:00"/>
    <n v="24.863013698630137"/>
    <x v="1"/>
  </r>
  <r>
    <n v="127367"/>
    <s v="VOLUNTEER"/>
    <x v="0"/>
    <s v="N"/>
    <m/>
    <m/>
    <m/>
    <s v="N"/>
    <m/>
    <x v="0"/>
    <d v="2002-07-05T00:00:00"/>
    <s v="PE7"/>
    <x v="2"/>
    <x v="3"/>
    <s v="Not Recorded"/>
    <s v="Not Recorded"/>
    <x v="1"/>
    <d v="2025-01-31T00:00:00"/>
    <n v="22.591780821917808"/>
    <x v="1"/>
  </r>
  <r>
    <n v="80836"/>
    <s v="VOLUNTEER"/>
    <x v="0"/>
    <s v="N"/>
    <m/>
    <m/>
    <m/>
    <s v="N"/>
    <m/>
    <x v="0"/>
    <d v="1941-03-21T00:00:00"/>
    <s v="MK45"/>
    <x v="1"/>
    <x v="3"/>
    <n v="37144"/>
    <n v="41115"/>
    <x v="1"/>
    <d v="2025-01-31T00:00:00"/>
    <n v="83.92328767123287"/>
    <x v="4"/>
  </r>
  <r>
    <n v="157193"/>
    <s v="VOLUNTEER"/>
    <x v="0"/>
    <s v="N"/>
    <m/>
    <m/>
    <m/>
    <s v="N"/>
    <m/>
    <x v="1"/>
    <d v="2006-08-15T00:00:00"/>
    <s v="AL2"/>
    <x v="0"/>
    <x v="1"/>
    <n v="44779"/>
    <n v="44849"/>
    <x v="0"/>
    <d v="2025-01-31T00:00:00"/>
    <n v="18.476712328767125"/>
    <x v="1"/>
  </r>
  <r>
    <n v="150348"/>
    <s v="VOLUNTEER"/>
    <x v="0"/>
    <s v="N"/>
    <m/>
    <m/>
    <m/>
    <s v="N"/>
    <m/>
    <x v="0"/>
    <d v="2006-08-31T00:00:00"/>
    <s v="HP1"/>
    <x v="0"/>
    <x v="3"/>
    <n v="44345"/>
    <n v="44777"/>
    <x v="0"/>
    <d v="2025-01-31T00:00:00"/>
    <n v="18.432876712328767"/>
    <x v="1"/>
  </r>
  <r>
    <n v="168551"/>
    <s v="VOLUNTEER"/>
    <x v="2"/>
    <s v="N"/>
    <m/>
    <m/>
    <m/>
    <s v="N"/>
    <m/>
    <x v="0"/>
    <d v="2002-04-17T00:00:00"/>
    <s v="MK42"/>
    <x v="1"/>
    <x v="0"/>
    <s v="Not Recorded"/>
    <s v="Not Recorded"/>
    <x v="1"/>
    <d v="2025-01-31T00:00:00"/>
    <n v="22.80821917808219"/>
    <x v="1"/>
  </r>
  <r>
    <n v="156632"/>
    <s v="VOLUNTEER"/>
    <x v="0"/>
    <s v="N"/>
    <m/>
    <m/>
    <m/>
    <s v="N"/>
    <m/>
    <x v="1"/>
    <d v="2005-07-25T00:00:00"/>
    <s v="LU3"/>
    <x v="1"/>
    <x v="0"/>
    <n v="44679"/>
    <n v="44951"/>
    <x v="0"/>
    <d v="2025-01-31T00:00:00"/>
    <n v="19.534246575342465"/>
    <x v="1"/>
  </r>
  <r>
    <n v="161391"/>
    <s v="VOLUNTEER"/>
    <x v="0"/>
    <s v="N"/>
    <m/>
    <m/>
    <m/>
    <s v="N"/>
    <m/>
    <x v="0"/>
    <d v="2007-08-30T00:00:00"/>
    <s v="NN12"/>
    <x v="3"/>
    <x v="5"/>
    <s v="Not Recorded"/>
    <s v="Not Recorded"/>
    <x v="1"/>
    <d v="2025-01-31T00:00:00"/>
    <n v="17.435616438356163"/>
    <x v="1"/>
  </r>
  <r>
    <n v="130202"/>
    <s v="VOLUNTEER"/>
    <x v="0"/>
    <s v="N"/>
    <m/>
    <m/>
    <m/>
    <s v="N"/>
    <m/>
    <x v="0"/>
    <d v="1982-06-13T00:00:00"/>
    <s v="LU2"/>
    <x v="1"/>
    <x v="3"/>
    <s v="Not Recorded"/>
    <s v="Not Recorded"/>
    <x v="1"/>
    <d v="2025-01-31T00:00:00"/>
    <n v="42.665753424657531"/>
    <x v="2"/>
  </r>
  <r>
    <n v="55164"/>
    <s v="VOLUNTEER"/>
    <x v="0"/>
    <s v="N"/>
    <m/>
    <m/>
    <m/>
    <s v="N"/>
    <m/>
    <x v="1"/>
    <m/>
    <s v="LU4"/>
    <x v="1"/>
    <x v="2"/>
    <n v="40807"/>
    <n v="40807"/>
    <x v="1"/>
    <d v="2025-01-31T00:00:00"/>
    <n v="125.17260273972603"/>
    <x v="4"/>
  </r>
  <r>
    <n v="80837"/>
    <s v="VOLUNTEER"/>
    <x v="0"/>
    <s v="Y"/>
    <s v="31/01/2024"/>
    <s v="Returned mail twice"/>
    <s v="VNELSON"/>
    <s v="N"/>
    <m/>
    <x v="0"/>
    <d v="1938-07-22T00:00:00"/>
    <s v="LU2"/>
    <x v="1"/>
    <x v="3"/>
    <n v="40309"/>
    <n v="44664"/>
    <x v="0"/>
    <d v="2025-01-31T00:00:00"/>
    <n v="86.589041095890408"/>
    <x v="4"/>
  </r>
  <r>
    <n v="103021"/>
    <s v="VOLUNTEER"/>
    <x v="0"/>
    <s v="N"/>
    <m/>
    <m/>
    <m/>
    <s v="N"/>
    <m/>
    <x v="1"/>
    <d v="1998-07-17T00:00:00"/>
    <s v="LU2"/>
    <x v="1"/>
    <x v="2"/>
    <n v="41344"/>
    <n v="42121"/>
    <x v="1"/>
    <d v="2025-01-31T00:00:00"/>
    <n v="26.561643835616437"/>
    <x v="5"/>
  </r>
  <r>
    <n v="128561"/>
    <s v="VOLUNTEER"/>
    <x v="0"/>
    <s v="N"/>
    <m/>
    <m/>
    <m/>
    <s v="N"/>
    <m/>
    <x v="0"/>
    <d v="2003-04-10T00:00:00"/>
    <s v="SG9"/>
    <x v="0"/>
    <x v="3"/>
    <n v="43029"/>
    <n v="43182"/>
    <x v="0"/>
    <d v="2025-01-31T00:00:00"/>
    <n v="21.827397260273973"/>
    <x v="1"/>
  </r>
  <r>
    <n v="161908"/>
    <s v="VOLUNTEER"/>
    <x v="1"/>
    <s v="N"/>
    <m/>
    <m/>
    <m/>
    <s v="N"/>
    <m/>
    <x v="0"/>
    <d v="2006-10-15T00:00:00"/>
    <s v="EN10"/>
    <x v="0"/>
    <x v="3"/>
    <n v="45120"/>
    <s v=""/>
    <x v="0"/>
    <d v="2025-01-31T00:00:00"/>
    <n v="18.30958904109589"/>
    <x v="1"/>
  </r>
  <r>
    <n v="149286"/>
    <s v="VOLUNTEER"/>
    <x v="0"/>
    <s v="N"/>
    <m/>
    <m/>
    <m/>
    <s v="N"/>
    <m/>
    <x v="0"/>
    <d v="2002-08-29T00:00:00"/>
    <s v="HP3"/>
    <x v="0"/>
    <x v="3"/>
    <n v="44301"/>
    <n v="44951"/>
    <x v="0"/>
    <d v="2025-01-31T00:00:00"/>
    <n v="22.44109589041096"/>
    <x v="1"/>
  </r>
  <r>
    <n v="102789"/>
    <s v="VOLUNTEER"/>
    <x v="0"/>
    <s v="N"/>
    <m/>
    <m/>
    <m/>
    <s v="N"/>
    <m/>
    <x v="0"/>
    <d v="1976-11-24T00:00:00"/>
    <s v="MK6"/>
    <x v="4"/>
    <x v="2"/>
    <n v="41302"/>
    <n v="43390"/>
    <x v="0"/>
    <d v="2025-01-31T00:00:00"/>
    <n v="48.219178082191782"/>
    <x v="3"/>
  </r>
  <r>
    <n v="119434"/>
    <s v="VOLUNTEER"/>
    <x v="0"/>
    <s v="N"/>
    <m/>
    <m/>
    <m/>
    <s v="N"/>
    <m/>
    <x v="1"/>
    <d v="2002-03-28T00:00:00"/>
    <s v="LU2"/>
    <x v="1"/>
    <x v="2"/>
    <n v="42693"/>
    <n v="43586"/>
    <x v="0"/>
    <d v="2025-01-31T00:00:00"/>
    <n v="22.863013698630137"/>
    <x v="1"/>
  </r>
  <r>
    <n v="167980"/>
    <s v="VOLUNTEER"/>
    <x v="1"/>
    <s v="N"/>
    <m/>
    <m/>
    <m/>
    <s v="N"/>
    <m/>
    <x v="1"/>
    <d v="2005-05-19T00:00:00"/>
    <s v="LU2"/>
    <x v="1"/>
    <x v="3"/>
    <n v="45465"/>
    <s v=""/>
    <x v="0"/>
    <d v="2025-01-31T00:00:00"/>
    <n v="19.717808219178082"/>
    <x v="1"/>
  </r>
  <r>
    <n v="128560"/>
    <s v="VOLUNTEER"/>
    <x v="0"/>
    <s v="N"/>
    <m/>
    <m/>
    <m/>
    <s v="N"/>
    <m/>
    <x v="0"/>
    <d v="1967-03-03T00:00:00"/>
    <s v="SG9"/>
    <x v="0"/>
    <x v="3"/>
    <n v="43043"/>
    <n v="43182"/>
    <x v="0"/>
    <d v="2025-01-31T00:00:00"/>
    <n v="57.956164383561642"/>
    <x v="0"/>
  </r>
  <r>
    <n v="80838"/>
    <s v="VOLUNTEER"/>
    <x v="0"/>
    <s v="N"/>
    <m/>
    <m/>
    <m/>
    <s v="N"/>
    <m/>
    <x v="0"/>
    <d v="1941-11-28T00:00:00"/>
    <s v="MK45"/>
    <x v="1"/>
    <x v="3"/>
    <n v="33359"/>
    <n v="44075"/>
    <x v="0"/>
    <d v="2025-01-31T00:00:00"/>
    <n v="83.232876712328761"/>
    <x v="4"/>
  </r>
  <r>
    <n v="163078"/>
    <s v="VOLUNTEER"/>
    <x v="1"/>
    <s v="N"/>
    <m/>
    <m/>
    <m/>
    <s v="N"/>
    <m/>
    <x v="0"/>
    <d v="1956-03-24T00:00:00"/>
    <s v="AL7"/>
    <x v="0"/>
    <x v="2"/>
    <n v="45203"/>
    <s v=""/>
    <x v="0"/>
    <d v="2025-01-31T00:00:00"/>
    <n v="68.904109589041099"/>
    <x v="4"/>
  </r>
  <r>
    <n v="7471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20938"/>
    <s v="VOLUNTEER"/>
    <x v="1"/>
    <s v="N"/>
    <m/>
    <m/>
    <m/>
    <s v="N"/>
    <m/>
    <x v="0"/>
    <d v="1958-05-15T00:00:00"/>
    <s v="AL2"/>
    <x v="0"/>
    <x v="2"/>
    <n v="42774"/>
    <s v=""/>
    <x v="0"/>
    <d v="2025-01-31T00:00:00"/>
    <n v="66.761643835616439"/>
    <x v="4"/>
  </r>
  <r>
    <n v="115729"/>
    <s v="VOLUNTEER"/>
    <x v="0"/>
    <s v="N"/>
    <m/>
    <m/>
    <m/>
    <s v="N"/>
    <m/>
    <x v="0"/>
    <d v="1986-11-07T00:00:00"/>
    <s v="HP3"/>
    <x v="0"/>
    <x v="3"/>
    <n v="42334"/>
    <n v="42828"/>
    <x v="0"/>
    <d v="2025-01-31T00:00:00"/>
    <n v="38.260273972602739"/>
    <x v="2"/>
  </r>
  <r>
    <n v="107309"/>
    <s v="VOLUNTEER"/>
    <x v="0"/>
    <s v="N"/>
    <m/>
    <m/>
    <m/>
    <s v="N"/>
    <m/>
    <x v="0"/>
    <d v="1990-08-17T00:00:00"/>
    <s v="LU4"/>
    <x v="1"/>
    <x v="2"/>
    <n v="41705"/>
    <n v="44664"/>
    <x v="0"/>
    <d v="2025-01-31T00:00:00"/>
    <n v="34.482191780821921"/>
    <x v="5"/>
  </r>
  <r>
    <n v="117203"/>
    <s v="VOLUNTEER"/>
    <x v="0"/>
    <s v="N"/>
    <m/>
    <m/>
    <m/>
    <s v="N"/>
    <m/>
    <x v="0"/>
    <d v="2001-03-18T00:00:00"/>
    <s v="LU2"/>
    <x v="1"/>
    <x v="2"/>
    <n v="42523"/>
    <n v="42721"/>
    <x v="0"/>
    <d v="2025-01-31T00:00:00"/>
    <n v="23.890410958904109"/>
    <x v="1"/>
  </r>
  <r>
    <n v="159411"/>
    <s v="VOLUNTEER"/>
    <x v="0"/>
    <s v="N"/>
    <m/>
    <m/>
    <m/>
    <s v="N"/>
    <m/>
    <x v="0"/>
    <d v="2007-08-10T00:00:00"/>
    <s v="LU5"/>
    <x v="1"/>
    <x v="3"/>
    <n v="44940"/>
    <n v="45140"/>
    <x v="0"/>
    <d v="2025-01-31T00:00:00"/>
    <n v="17.490410958904111"/>
    <x v="1"/>
  </r>
  <r>
    <n v="156179"/>
    <s v="VOLUNTEER"/>
    <x v="1"/>
    <s v="N"/>
    <m/>
    <m/>
    <m/>
    <s v="N"/>
    <m/>
    <x v="1"/>
    <d v="1961-04-10T00:00:00"/>
    <s v="LU3"/>
    <x v="1"/>
    <x v="3"/>
    <s v="Not Recorded"/>
    <s v="Not Recorded"/>
    <x v="3"/>
    <d v="2025-01-31T00:00:00"/>
    <n v="63.854794520547948"/>
    <x v="0"/>
  </r>
  <r>
    <n v="116396"/>
    <s v="VOLUNTEER"/>
    <x v="0"/>
    <s v="N"/>
    <m/>
    <m/>
    <m/>
    <s v="N"/>
    <m/>
    <x v="0"/>
    <d v="1961-09-27T00:00:00"/>
    <s v="WD18"/>
    <x v="0"/>
    <x v="3"/>
    <n v="42480"/>
    <n v="44657"/>
    <x v="0"/>
    <d v="2025-01-31T00:00:00"/>
    <n v="63.389041095890413"/>
    <x v="0"/>
  </r>
  <r>
    <n v="168261"/>
    <s v="VOLUNTEER"/>
    <x v="1"/>
    <s v="N"/>
    <m/>
    <m/>
    <m/>
    <s v="N"/>
    <m/>
    <x v="0"/>
    <d v="1959-10-20T00:00:00"/>
    <s v="SG13"/>
    <x v="0"/>
    <x v="3"/>
    <n v="45461"/>
    <s v=""/>
    <x v="0"/>
    <d v="2025-01-31T00:00:00"/>
    <n v="65.328767123287676"/>
    <x v="4"/>
  </r>
  <r>
    <n v="94992"/>
    <s v="VOLUNTEER"/>
    <x v="0"/>
    <s v="N"/>
    <m/>
    <m/>
    <m/>
    <s v="N"/>
    <m/>
    <x v="0"/>
    <d v="1954-10-28T00:00:00"/>
    <s v="MK2"/>
    <x v="4"/>
    <x v="3"/>
    <n v="41050"/>
    <n v="41092"/>
    <x v="1"/>
    <d v="2025-01-31T00:00:00"/>
    <n v="70.30958904109589"/>
    <x v="4"/>
  </r>
  <r>
    <n v="156279"/>
    <s v="VOLUNTEER"/>
    <x v="0"/>
    <s v="N"/>
    <m/>
    <m/>
    <m/>
    <s v="N"/>
    <m/>
    <x v="0"/>
    <d v="1994-06-18T00:00:00"/>
    <s v="MK12"/>
    <x v="4"/>
    <x v="3"/>
    <s v="Not Recorded"/>
    <s v="Not Recorded"/>
    <x v="1"/>
    <d v="2025-01-31T00:00:00"/>
    <n v="30.643835616438356"/>
    <x v="5"/>
  </r>
  <r>
    <n v="119257"/>
    <s v="VOLUNTEER"/>
    <x v="0"/>
    <s v="N"/>
    <m/>
    <m/>
    <m/>
    <s v="N"/>
    <m/>
    <x v="1"/>
    <d v="2002-07-24T00:00:00"/>
    <s v="AL7"/>
    <x v="0"/>
    <x v="2"/>
    <n v="42679"/>
    <n v="42986"/>
    <x v="0"/>
    <d v="2025-01-31T00:00:00"/>
    <n v="22.539726027397261"/>
    <x v="1"/>
  </r>
  <r>
    <n v="32230"/>
    <s v="VOLUNTEER"/>
    <x v="1"/>
    <s v="N"/>
    <m/>
    <m/>
    <m/>
    <s v="N"/>
    <m/>
    <x v="0"/>
    <d v="1951-01-11T00:00:00"/>
    <s v="LU2"/>
    <x v="1"/>
    <x v="2"/>
    <n v="41296"/>
    <s v=""/>
    <x v="0"/>
    <d v="2025-01-31T00:00:00"/>
    <n v="74.106849315068487"/>
    <x v="4"/>
  </r>
  <r>
    <n v="86235"/>
    <s v="VOLUNTEER"/>
    <x v="0"/>
    <s v="N"/>
    <m/>
    <m/>
    <m/>
    <s v="N"/>
    <m/>
    <x v="0"/>
    <d v="1963-03-07T00:00:00"/>
    <s v="MK45"/>
    <x v="1"/>
    <x v="2"/>
    <n v="40983"/>
    <n v="41820"/>
    <x v="1"/>
    <d v="2025-01-31T00:00:00"/>
    <n v="61.947945205479449"/>
    <x v="0"/>
  </r>
  <r>
    <n v="47162"/>
    <s v="VOLUNTEER"/>
    <x v="0"/>
    <s v="N"/>
    <m/>
    <m/>
    <m/>
    <s v="N"/>
    <m/>
    <x v="0"/>
    <d v="1952-06-14T00:00:00"/>
    <s v="LU2"/>
    <x v="1"/>
    <x v="2"/>
    <n v="39247"/>
    <n v="44796"/>
    <x v="2"/>
    <d v="2025-01-31T00:00:00"/>
    <n v="72.682191780821924"/>
    <x v="4"/>
  </r>
  <r>
    <n v="127360"/>
    <s v="VOLUNTEER"/>
    <x v="0"/>
    <s v="N"/>
    <m/>
    <m/>
    <m/>
    <s v="N"/>
    <m/>
    <x v="1"/>
    <d v="2003-07-17T00:00:00"/>
    <s v="AL2"/>
    <x v="0"/>
    <x v="3"/>
    <n v="43141"/>
    <n v="43488"/>
    <x v="0"/>
    <d v="2025-01-31T00:00:00"/>
    <n v="21.55890410958904"/>
    <x v="1"/>
  </r>
  <r>
    <n v="103434"/>
    <s v="VOLUNTEER"/>
    <x v="0"/>
    <s v="N"/>
    <m/>
    <m/>
    <m/>
    <s v="N"/>
    <m/>
    <x v="1"/>
    <d v="1996-10-12T00:00:00"/>
    <s v="SG4"/>
    <x v="0"/>
    <x v="3"/>
    <n v="41515"/>
    <n v="42240"/>
    <x v="3"/>
    <d v="2025-01-31T00:00:00"/>
    <n v="28.323287671232876"/>
    <x v="5"/>
  </r>
  <r>
    <n v="159063"/>
    <s v="VOLUNTEER"/>
    <x v="0"/>
    <s v="N"/>
    <m/>
    <m/>
    <m/>
    <s v="N"/>
    <m/>
    <x v="0"/>
    <d v="1984-12-29T00:00:00"/>
    <s v="EN8"/>
    <x v="2"/>
    <x v="5"/>
    <s v="Not Recorded"/>
    <s v="Not Recorded"/>
    <x v="1"/>
    <d v="2025-01-31T00:00:00"/>
    <n v="40.11780821917808"/>
    <x v="2"/>
  </r>
  <r>
    <n v="123178"/>
    <s v="VOLUNTEER"/>
    <x v="0"/>
    <s v="N"/>
    <m/>
    <m/>
    <m/>
    <s v="N"/>
    <m/>
    <x v="0"/>
    <d v="2002-10-02T00:00:00"/>
    <s v="SG17"/>
    <x v="1"/>
    <x v="3"/>
    <n v="42917"/>
    <n v="43676"/>
    <x v="0"/>
    <d v="2025-01-31T00:00:00"/>
    <n v="22.347945205479451"/>
    <x v="1"/>
  </r>
  <r>
    <n v="44455"/>
    <s v="VOLUNTEER"/>
    <x v="0"/>
    <s v="N"/>
    <m/>
    <m/>
    <m/>
    <s v="N"/>
    <m/>
    <x v="0"/>
    <d v="1989-07-02T00:00:00"/>
    <s v="LU3"/>
    <x v="1"/>
    <x v="3"/>
    <n v="39007"/>
    <n v="42863"/>
    <x v="2"/>
    <d v="2025-01-31T00:00:00"/>
    <n v="35.608219178082194"/>
    <x v="2"/>
  </r>
  <r>
    <n v="128556"/>
    <s v="VOLUNTEER"/>
    <x v="0"/>
    <s v="N"/>
    <m/>
    <m/>
    <m/>
    <s v="N"/>
    <m/>
    <x v="0"/>
    <d v="2000-10-29T00:00:00"/>
    <s v="MK45"/>
    <x v="1"/>
    <x v="3"/>
    <s v="Not Recorded"/>
    <s v="Not Recorded"/>
    <x v="1"/>
    <d v="2025-01-31T00:00:00"/>
    <n v="24.273972602739725"/>
    <x v="1"/>
  </r>
  <r>
    <n v="142402"/>
    <s v="VOLUNTEER"/>
    <x v="0"/>
    <s v="N"/>
    <m/>
    <m/>
    <m/>
    <s v="N"/>
    <m/>
    <x v="0"/>
    <d v="2005-05-31T00:00:00"/>
    <s v="LU2"/>
    <x v="1"/>
    <x v="3"/>
    <n v="43838"/>
    <n v="44439"/>
    <x v="0"/>
    <d v="2025-01-31T00:00:00"/>
    <n v="19.684931506849313"/>
    <x v="1"/>
  </r>
  <r>
    <n v="151093"/>
    <s v="VOLUNTEER"/>
    <x v="0"/>
    <s v="N"/>
    <m/>
    <m/>
    <m/>
    <s v="N"/>
    <m/>
    <x v="0"/>
    <d v="1998-01-26T00:00:00"/>
    <s v="AL1"/>
    <x v="0"/>
    <x v="3"/>
    <n v="44391"/>
    <n v="44777"/>
    <x v="0"/>
    <d v="2025-01-31T00:00:00"/>
    <n v="27.032876712328768"/>
    <x v="5"/>
  </r>
  <r>
    <n v="160415"/>
    <s v="VOLUNTEER"/>
    <x v="1"/>
    <s v="N"/>
    <m/>
    <m/>
    <m/>
    <s v="N"/>
    <m/>
    <x v="1"/>
    <d v="1992-08-13T00:00:00"/>
    <s v="EN9"/>
    <x v="2"/>
    <x v="3"/>
    <n v="45037"/>
    <s v=""/>
    <x v="0"/>
    <d v="2025-01-31T00:00:00"/>
    <n v="32.490410958904107"/>
    <x v="5"/>
  </r>
  <r>
    <n v="79425"/>
    <s v="VOLUNTEER"/>
    <x v="0"/>
    <s v="N"/>
    <m/>
    <m/>
    <m/>
    <s v="N"/>
    <m/>
    <x v="1"/>
    <d v="1940-01-15T00:00:00"/>
    <s v="SG17"/>
    <x v="1"/>
    <x v="3"/>
    <n v="40647"/>
    <n v="41880"/>
    <x v="1"/>
    <d v="2025-01-31T00:00:00"/>
    <n v="85.104109589041101"/>
    <x v="4"/>
  </r>
  <r>
    <n v="82073"/>
    <s v="VOLUNTEER"/>
    <x v="0"/>
    <s v="N"/>
    <m/>
    <m/>
    <m/>
    <s v="N"/>
    <m/>
    <x v="1"/>
    <d v="1943-06-18T00:00:00"/>
    <s v="PO6"/>
    <x v="2"/>
    <x v="2"/>
    <n v="40637"/>
    <n v="42396"/>
    <x v="0"/>
    <d v="2025-01-31T00:00:00"/>
    <n v="81.679452054794524"/>
    <x v="4"/>
  </r>
  <r>
    <n v="13254"/>
    <s v="VOLUNTEER"/>
    <x v="0"/>
    <s v="N"/>
    <m/>
    <m/>
    <m/>
    <s v="Y"/>
    <s v="06/03/2024"/>
    <x v="1"/>
    <d v="1932-06-03T00:00:00"/>
    <s v="LU3"/>
    <x v="1"/>
    <x v="3"/>
    <n v="42676"/>
    <n v="43370"/>
    <x v="4"/>
    <d v="2025-01-31T00:00:00"/>
    <n v="92.726027397260268"/>
    <x v="4"/>
  </r>
  <r>
    <n v="103240"/>
    <s v="VOLUNTEER"/>
    <x v="0"/>
    <s v="N"/>
    <m/>
    <m/>
    <m/>
    <s v="N"/>
    <m/>
    <x v="1"/>
    <d v="1999-03-17T00:00:00"/>
    <s v="AL7"/>
    <x v="0"/>
    <x v="2"/>
    <s v="Not Recorded"/>
    <s v="Not Recorded"/>
    <x v="0"/>
    <d v="2025-01-31T00:00:00"/>
    <n v="25.895890410958906"/>
    <x v="5"/>
  </r>
  <r>
    <n v="19476"/>
    <s v="VOLUNTEER"/>
    <x v="0"/>
    <s v="N"/>
    <m/>
    <m/>
    <m/>
    <s v="N"/>
    <m/>
    <x v="1"/>
    <d v="1940-03-30T00:00:00"/>
    <s v="LU3"/>
    <x v="1"/>
    <x v="2"/>
    <n v="1"/>
    <n v="1"/>
    <x v="1"/>
    <d v="2025-01-31T00:00:00"/>
    <n v="84.898630136986299"/>
    <x v="4"/>
  </r>
  <r>
    <n v="94101"/>
    <s v="VOLUNTEER"/>
    <x v="0"/>
    <s v="N"/>
    <m/>
    <m/>
    <m/>
    <s v="N"/>
    <m/>
    <x v="1"/>
    <m/>
    <s v="LU2"/>
    <x v="1"/>
    <x v="2"/>
    <n v="41228"/>
    <n v="41228"/>
    <x v="1"/>
    <d v="2025-01-31T00:00:00"/>
    <n v="125.17260273972603"/>
    <x v="4"/>
  </r>
  <r>
    <n v="109627"/>
    <s v="VOLUNTEER"/>
    <x v="1"/>
    <s v="N"/>
    <m/>
    <m/>
    <m/>
    <s v="N"/>
    <m/>
    <x v="0"/>
    <d v="1949-09-27T00:00:00"/>
    <s v="LU2"/>
    <x v="1"/>
    <x v="3"/>
    <n v="41930"/>
    <s v=""/>
    <x v="0"/>
    <d v="2025-01-31T00:00:00"/>
    <n v="75.397260273972606"/>
    <x v="4"/>
  </r>
  <r>
    <n v="154264"/>
    <s v="VOLUNTEER"/>
    <x v="0"/>
    <s v="N"/>
    <m/>
    <m/>
    <m/>
    <s v="N"/>
    <m/>
    <x v="0"/>
    <d v="1953-06-26T00:00:00"/>
    <s v="MK45"/>
    <x v="1"/>
    <x v="3"/>
    <s v="Not Recorded"/>
    <s v="Not Recorded"/>
    <x v="1"/>
    <d v="2025-01-31T00:00:00"/>
    <n v="71.649315068493152"/>
    <x v="4"/>
  </r>
  <r>
    <n v="79107"/>
    <s v="VOLUNTEER"/>
    <x v="1"/>
    <s v="N"/>
    <m/>
    <m/>
    <m/>
    <s v="N"/>
    <m/>
    <x v="0"/>
    <d v="1944-09-13T00:00:00"/>
    <s v="LU2"/>
    <x v="1"/>
    <x v="3"/>
    <s v="Not Recorded"/>
    <s v="Not Recorded"/>
    <x v="0"/>
    <d v="2025-01-31T00:00:00"/>
    <n v="80.438356164383563"/>
    <x v="4"/>
  </r>
  <r>
    <n v="77573"/>
    <s v="VOLUNTEER"/>
    <x v="0"/>
    <s v="N"/>
    <m/>
    <m/>
    <m/>
    <s v="N"/>
    <m/>
    <x v="0"/>
    <d v="1964-06-02T00:00:00"/>
    <s v="LU4"/>
    <x v="1"/>
    <x v="3"/>
    <n v="40244"/>
    <n v="40940"/>
    <x v="1"/>
    <d v="2025-01-31T00:00:00"/>
    <n v="60.706849315068496"/>
    <x v="0"/>
  </r>
  <r>
    <n v="130412"/>
    <s v="VOLUNTEER"/>
    <x v="1"/>
    <s v="N"/>
    <m/>
    <m/>
    <m/>
    <s v="N"/>
    <m/>
    <x v="0"/>
    <d v="1930-05-06T00:00:00"/>
    <s v="WD25"/>
    <x v="0"/>
    <x v="3"/>
    <n v="43315"/>
    <s v=""/>
    <x v="0"/>
    <d v="2025-01-31T00:00:00"/>
    <n v="94.805479452054797"/>
    <x v="4"/>
  </r>
  <r>
    <n v="162035"/>
    <s v="VOLUNTEER"/>
    <x v="1"/>
    <s v="N"/>
    <m/>
    <m/>
    <m/>
    <s v="N"/>
    <m/>
    <x v="0"/>
    <d v="1972-11-09T00:00:00"/>
    <s v="MK44"/>
    <x v="1"/>
    <x v="3"/>
    <n v="43182"/>
    <s v=""/>
    <x v="4"/>
    <d v="2025-01-31T00:00:00"/>
    <n v="52.263013698630139"/>
    <x v="3"/>
  </r>
  <r>
    <n v="110517"/>
    <s v="VOLUNTEER"/>
    <x v="0"/>
    <s v="N"/>
    <m/>
    <m/>
    <m/>
    <s v="N"/>
    <m/>
    <x v="0"/>
    <m/>
    <s v="LU5"/>
    <x v="1"/>
    <x v="2"/>
    <s v="Not Recorded"/>
    <s v="Not Recorded"/>
    <x v="2"/>
    <d v="2025-01-31T00:00:00"/>
    <n v="125.17260273972603"/>
    <x v="4"/>
  </r>
  <r>
    <n v="115978"/>
    <s v="VOLUNTEER"/>
    <x v="0"/>
    <s v="N"/>
    <m/>
    <m/>
    <m/>
    <s v="N"/>
    <m/>
    <x v="1"/>
    <m/>
    <s v="SG17"/>
    <x v="1"/>
    <x v="2"/>
    <n v="42522"/>
    <n v="44831"/>
    <x v="2"/>
    <d v="2025-01-31T00:00:00"/>
    <n v="125.17260273972603"/>
    <x v="4"/>
  </r>
  <r>
    <n v="94591"/>
    <s v="VOLUNTEER"/>
    <x v="0"/>
    <s v="N"/>
    <m/>
    <m/>
    <m/>
    <s v="N"/>
    <m/>
    <x v="1"/>
    <d v="1943-09-07T00:00:00"/>
    <s v="MK45"/>
    <x v="1"/>
    <x v="7"/>
    <n v="41113"/>
    <n v="41855"/>
    <x v="1"/>
    <d v="2025-01-31T00:00:00"/>
    <n v="81.457534246575349"/>
    <x v="4"/>
  </r>
  <r>
    <n v="414"/>
    <s v="VOLUNTEER"/>
    <x v="0"/>
    <s v="N"/>
    <m/>
    <m/>
    <m/>
    <s v="Y"/>
    <s v="12/06/2024"/>
    <x v="0"/>
    <m/>
    <s v="LU3"/>
    <x v="1"/>
    <x v="2"/>
    <n v="1"/>
    <n v="1"/>
    <x v="1"/>
    <d v="2025-01-31T00:00:00"/>
    <n v="125.17260273972603"/>
    <x v="4"/>
  </r>
  <r>
    <n v="146834"/>
    <s v="VOLUNTEER"/>
    <x v="0"/>
    <s v="N"/>
    <m/>
    <m/>
    <m/>
    <s v="N"/>
    <m/>
    <x v="0"/>
    <d v="1998-10-13T00:00:00"/>
    <s v="HP2"/>
    <x v="0"/>
    <x v="3"/>
    <n v="44105"/>
    <n v="44294"/>
    <x v="0"/>
    <d v="2025-01-31T00:00:00"/>
    <n v="26.32054794520548"/>
    <x v="5"/>
  </r>
  <r>
    <n v="117437"/>
    <s v="VOLUNTEER"/>
    <x v="0"/>
    <s v="N"/>
    <m/>
    <m/>
    <m/>
    <s v="N"/>
    <m/>
    <x v="0"/>
    <d v="2001-08-02T00:00:00"/>
    <s v="SG4"/>
    <x v="0"/>
    <x v="2"/>
    <n v="42301"/>
    <n v="43126"/>
    <x v="0"/>
    <d v="2025-01-31T00:00:00"/>
    <n v="23.515068493150686"/>
    <x v="1"/>
  </r>
  <r>
    <n v="108468"/>
    <s v="VOLUNTEER"/>
    <x v="0"/>
    <s v="N"/>
    <m/>
    <m/>
    <m/>
    <s v="N"/>
    <m/>
    <x v="0"/>
    <d v="1964-03-20T00:00:00"/>
    <s v="AL10"/>
    <x v="0"/>
    <x v="2"/>
    <n v="41834"/>
    <n v="41859"/>
    <x v="1"/>
    <d v="2025-01-31T00:00:00"/>
    <n v="60.909589041095892"/>
    <x v="0"/>
  </r>
  <r>
    <n v="94067"/>
    <s v="VOLUNTEER"/>
    <x v="0"/>
    <s v="N"/>
    <m/>
    <m/>
    <m/>
    <s v="N"/>
    <m/>
    <x v="0"/>
    <m/>
    <s v="LU4"/>
    <x v="1"/>
    <x v="4"/>
    <n v="41228"/>
    <n v="41228"/>
    <x v="1"/>
    <d v="2025-01-31T00:00:00"/>
    <n v="125.17260273972603"/>
    <x v="4"/>
  </r>
  <r>
    <n v="83868"/>
    <s v="VOLUNTEER"/>
    <x v="0"/>
    <s v="N"/>
    <m/>
    <m/>
    <m/>
    <s v="N"/>
    <m/>
    <x v="1"/>
    <d v="1942-01-20T00:00:00"/>
    <s v="LU2"/>
    <x v="1"/>
    <x v="2"/>
    <n v="40890"/>
    <n v="41412"/>
    <x v="1"/>
    <d v="2025-01-31T00:00:00"/>
    <n v="83.087671232876716"/>
    <x v="4"/>
  </r>
  <r>
    <n v="150211"/>
    <s v="VOLUNTEER"/>
    <x v="0"/>
    <s v="N"/>
    <m/>
    <m/>
    <m/>
    <s v="N"/>
    <m/>
    <x v="1"/>
    <m/>
    <s v="EN2"/>
    <x v="2"/>
    <x v="3"/>
    <s v="Not Recorded"/>
    <s v="Not Recorded"/>
    <x v="1"/>
    <d v="2025-01-31T00:00:00"/>
    <n v="125.17260273972603"/>
    <x v="4"/>
  </r>
  <r>
    <n v="161930"/>
    <s v="VOLUNTEER"/>
    <x v="1"/>
    <s v="N"/>
    <m/>
    <m/>
    <m/>
    <s v="N"/>
    <m/>
    <x v="0"/>
    <d v="1955-09-04T00:00:00"/>
    <s v="MK44"/>
    <x v="1"/>
    <x v="3"/>
    <n v="45204"/>
    <s v=""/>
    <x v="3"/>
    <d v="2025-01-31T00:00:00"/>
    <n v="69.457534246575349"/>
    <x v="4"/>
  </r>
  <r>
    <n v="166936"/>
    <s v="VOLUNTEER"/>
    <x v="0"/>
    <s v="N"/>
    <m/>
    <m/>
    <m/>
    <s v="N"/>
    <m/>
    <x v="0"/>
    <d v="2009-05-03T00:00:00"/>
    <s v="MK42"/>
    <x v="1"/>
    <x v="4"/>
    <s v="Not Recorded"/>
    <s v="Not Recorded"/>
    <x v="1"/>
    <d v="2025-01-31T00:00:00"/>
    <n v="15.758904109589041"/>
    <x v="6"/>
  </r>
  <r>
    <n v="151842"/>
    <s v="VOLUNTEER"/>
    <x v="0"/>
    <s v="N"/>
    <m/>
    <m/>
    <m/>
    <s v="N"/>
    <m/>
    <x v="0"/>
    <d v="2004-02-13T00:00:00"/>
    <s v="LU3"/>
    <x v="1"/>
    <x v="5"/>
    <s v="Not Recorded"/>
    <s v="Not Recorded"/>
    <x v="1"/>
    <d v="2025-01-31T00:00:00"/>
    <n v="20.980821917808218"/>
    <x v="1"/>
  </r>
  <r>
    <n v="104533"/>
    <s v="VOLUNTEER"/>
    <x v="0"/>
    <s v="N"/>
    <m/>
    <m/>
    <m/>
    <s v="N"/>
    <m/>
    <x v="0"/>
    <d v="1961-01-24T00:00:00"/>
    <s v="MK8"/>
    <x v="4"/>
    <x v="2"/>
    <n v="41449"/>
    <n v="43390"/>
    <x v="0"/>
    <d v="2025-01-31T00:00:00"/>
    <n v="64.063013698630144"/>
    <x v="0"/>
  </r>
  <r>
    <n v="131740"/>
    <s v="VOLUNTEER"/>
    <x v="1"/>
    <s v="N"/>
    <m/>
    <m/>
    <m/>
    <s v="N"/>
    <m/>
    <x v="1"/>
    <d v="1990-04-14T00:00:00"/>
    <s v="MK43"/>
    <x v="1"/>
    <x v="3"/>
    <n v="43426"/>
    <s v=""/>
    <x v="2"/>
    <d v="2025-01-31T00:00:00"/>
    <n v="34.824657534246576"/>
    <x v="5"/>
  </r>
  <r>
    <n v="133258"/>
    <s v="VOLUNTEER"/>
    <x v="1"/>
    <s v="N"/>
    <m/>
    <m/>
    <m/>
    <s v="N"/>
    <m/>
    <x v="1"/>
    <d v="1955-01-05T00:00:00"/>
    <s v="SG4"/>
    <x v="0"/>
    <x v="3"/>
    <n v="43500"/>
    <s v=""/>
    <x v="0"/>
    <d v="2025-01-31T00:00:00"/>
    <n v="70.120547945205473"/>
    <x v="4"/>
  </r>
  <r>
    <n v="93444"/>
    <s v="VOLUNTEER"/>
    <x v="0"/>
    <s v="N"/>
    <m/>
    <m/>
    <m/>
    <s v="N"/>
    <m/>
    <x v="1"/>
    <d v="1992-05-06T00:00:00"/>
    <s v="EN8"/>
    <x v="0"/>
    <x v="2"/>
    <n v="40918"/>
    <n v="41117"/>
    <x v="1"/>
    <d v="2025-01-31T00:00:00"/>
    <n v="32.761643835616439"/>
    <x v="5"/>
  </r>
  <r>
    <n v="50431"/>
    <s v="VOLUNTEER"/>
    <x v="0"/>
    <s v="N"/>
    <m/>
    <m/>
    <m/>
    <s v="N"/>
    <m/>
    <x v="0"/>
    <d v="1966-04-12T00:00:00"/>
    <s v="LU3"/>
    <x v="1"/>
    <x v="2"/>
    <n v="40088"/>
    <n v="42419"/>
    <x v="4"/>
    <d v="2025-01-31T00:00:00"/>
    <n v="58.846575342465755"/>
    <x v="0"/>
  </r>
  <r>
    <n v="114697"/>
    <s v="VOLUNTEER"/>
    <x v="1"/>
    <s v="N"/>
    <m/>
    <m/>
    <m/>
    <s v="N"/>
    <m/>
    <x v="0"/>
    <d v="1960-08-26T00:00:00"/>
    <s v="SG4"/>
    <x v="0"/>
    <x v="2"/>
    <n v="42283"/>
    <s v=""/>
    <x v="0"/>
    <d v="2025-01-31T00:00:00"/>
    <n v="64.476712328767121"/>
    <x v="0"/>
  </r>
  <r>
    <n v="160409"/>
    <s v="VOLUNTEER"/>
    <x v="0"/>
    <s v="N"/>
    <m/>
    <m/>
    <m/>
    <s v="N"/>
    <m/>
    <x v="0"/>
    <d v="1971-11-13T00:00:00"/>
    <s v="SG5"/>
    <x v="0"/>
    <x v="3"/>
    <s v="Not Recorded"/>
    <s v="Not Recorded"/>
    <x v="1"/>
    <d v="2025-01-31T00:00:00"/>
    <n v="53.254794520547946"/>
    <x v="3"/>
  </r>
  <r>
    <n v="139058"/>
    <s v="VOLUNTEER"/>
    <x v="0"/>
    <s v="N"/>
    <m/>
    <m/>
    <m/>
    <s v="N"/>
    <m/>
    <x v="0"/>
    <d v="1999-02-09T00:00:00"/>
    <s v="MK42"/>
    <x v="1"/>
    <x v="3"/>
    <n v="43876"/>
    <n v="45348"/>
    <x v="4"/>
    <d v="2025-01-31T00:00:00"/>
    <n v="25.994520547945207"/>
    <x v="5"/>
  </r>
  <r>
    <n v="80839"/>
    <s v="VOLUNTEER"/>
    <x v="0"/>
    <s v="N"/>
    <m/>
    <m/>
    <m/>
    <s v="N"/>
    <m/>
    <x v="0"/>
    <d v="1932-05-27T00:00:00"/>
    <s v="LU2"/>
    <x v="1"/>
    <x v="3"/>
    <n v="40271"/>
    <n v="41108"/>
    <x v="1"/>
    <d v="2025-01-31T00:00:00"/>
    <n v="92.745205479452054"/>
    <x v="4"/>
  </r>
  <r>
    <n v="131796"/>
    <s v="VOLUNTEER"/>
    <x v="1"/>
    <s v="N"/>
    <m/>
    <m/>
    <m/>
    <s v="N"/>
    <m/>
    <x v="0"/>
    <d v="2005-03-30T00:00:00"/>
    <s v="SG4"/>
    <x v="0"/>
    <x v="3"/>
    <n v="43435"/>
    <s v=""/>
    <x v="0"/>
    <d v="2025-01-31T00:00:00"/>
    <n v="19.854794520547944"/>
    <x v="1"/>
  </r>
  <r>
    <n v="79630"/>
    <s v="VOLUNTEER"/>
    <x v="0"/>
    <s v="N"/>
    <m/>
    <m/>
    <m/>
    <s v="N"/>
    <m/>
    <x v="0"/>
    <d v="1956-01-18T00:00:00"/>
    <s v="SG17"/>
    <x v="1"/>
    <x v="3"/>
    <n v="40792"/>
    <n v="41023"/>
    <x v="1"/>
    <d v="2025-01-31T00:00:00"/>
    <n v="69.084931506849315"/>
    <x v="4"/>
  </r>
  <r>
    <n v="80840"/>
    <s v="VOLUNTEER"/>
    <x v="0"/>
    <s v="N"/>
    <m/>
    <m/>
    <m/>
    <s v="N"/>
    <m/>
    <x v="0"/>
    <d v="1996-01-03T00:00:00"/>
    <s v="LU6"/>
    <x v="1"/>
    <x v="2"/>
    <n v="40572"/>
    <n v="41214"/>
    <x v="1"/>
    <d v="2025-01-31T00:00:00"/>
    <n v="29.098630136986301"/>
    <x v="5"/>
  </r>
  <r>
    <n v="106029"/>
    <s v="VOLUNTEER"/>
    <x v="0"/>
    <s v="N"/>
    <m/>
    <m/>
    <m/>
    <s v="N"/>
    <m/>
    <x v="0"/>
    <d v="1972-01-27T00:00:00"/>
    <s v="WD25"/>
    <x v="0"/>
    <x v="2"/>
    <n v="41575"/>
    <n v="42776"/>
    <x v="0"/>
    <d v="2025-01-31T00:00:00"/>
    <n v="53.049315068493151"/>
    <x v="3"/>
  </r>
  <r>
    <n v="108366"/>
    <s v="VOLUNTEER"/>
    <x v="0"/>
    <s v="N"/>
    <m/>
    <m/>
    <m/>
    <s v="N"/>
    <m/>
    <x v="1"/>
    <d v="1975-04-13T00:00:00"/>
    <s v="LU2"/>
    <x v="1"/>
    <x v="3"/>
    <n v="42141"/>
    <n v="44831"/>
    <x v="2"/>
    <d v="2025-01-31T00:00:00"/>
    <n v="49.838356164383562"/>
    <x v="3"/>
  </r>
  <r>
    <n v="159342"/>
    <s v="VOLUNTEER"/>
    <x v="0"/>
    <s v="N"/>
    <m/>
    <m/>
    <m/>
    <s v="N"/>
    <m/>
    <x v="1"/>
    <d v="2005-01-08T00:00:00"/>
    <s v="HP2"/>
    <x v="0"/>
    <x v="6"/>
    <n v="44835"/>
    <n v="44951"/>
    <x v="0"/>
    <d v="2025-01-31T00:00:00"/>
    <n v="20.076712328767123"/>
    <x v="1"/>
  </r>
  <r>
    <n v="114477"/>
    <s v="VOLUNTEER"/>
    <x v="0"/>
    <s v="N"/>
    <m/>
    <m/>
    <m/>
    <s v="N"/>
    <m/>
    <x v="1"/>
    <d v="1999-02-24T00:00:00"/>
    <s v="WD7"/>
    <x v="0"/>
    <x v="2"/>
    <n v="42287"/>
    <n v="42665"/>
    <x v="0"/>
    <d v="2025-01-31T00:00:00"/>
    <n v="25.953424657534246"/>
    <x v="5"/>
  </r>
  <r>
    <n v="112837"/>
    <s v="VOLUNTEER"/>
    <x v="0"/>
    <s v="N"/>
    <m/>
    <m/>
    <m/>
    <s v="N"/>
    <m/>
    <x v="1"/>
    <m/>
    <s v="LU2"/>
    <x v="1"/>
    <x v="2"/>
    <n v="42219"/>
    <n v="44831"/>
    <x v="2"/>
    <d v="2025-01-31T00:00:00"/>
    <n v="125.17260273972603"/>
    <x v="4"/>
  </r>
  <r>
    <n v="2720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81340"/>
    <s v="VOLUNTEER"/>
    <x v="0"/>
    <s v="N"/>
    <m/>
    <m/>
    <m/>
    <s v="N"/>
    <m/>
    <x v="0"/>
    <d v="1983-03-30T00:00:00"/>
    <s v="MK45"/>
    <x v="1"/>
    <x v="3"/>
    <n v="40977"/>
    <n v="42142"/>
    <x v="4"/>
    <d v="2025-01-31T00:00:00"/>
    <n v="41.871232876712327"/>
    <x v="2"/>
  </r>
  <r>
    <n v="79902"/>
    <s v="VOLUNTEER"/>
    <x v="0"/>
    <s v="N"/>
    <m/>
    <m/>
    <m/>
    <s v="N"/>
    <m/>
    <x v="0"/>
    <d v="1941-08-22T00:00:00"/>
    <s v="SG15"/>
    <x v="1"/>
    <x v="3"/>
    <n v="40338"/>
    <n v="43433"/>
    <x v="0"/>
    <d v="2025-01-31T00:00:00"/>
    <n v="83.501369863013693"/>
    <x v="4"/>
  </r>
  <r>
    <n v="146989"/>
    <s v="VOLUNTEER"/>
    <x v="1"/>
    <s v="N"/>
    <m/>
    <m/>
    <m/>
    <s v="N"/>
    <m/>
    <x v="0"/>
    <d v="1952-07-06T00:00:00"/>
    <s v="WD3"/>
    <x v="0"/>
    <x v="3"/>
    <n v="44130"/>
    <s v=""/>
    <x v="0"/>
    <d v="2025-01-31T00:00:00"/>
    <n v="72.62191780821918"/>
    <x v="4"/>
  </r>
  <r>
    <n v="104566"/>
    <s v="VOLUNTEER"/>
    <x v="0"/>
    <s v="N"/>
    <m/>
    <m/>
    <m/>
    <s v="N"/>
    <m/>
    <x v="0"/>
    <d v="1986-06-19T00:00:00"/>
    <s v="LU5"/>
    <x v="1"/>
    <x v="3"/>
    <n v="41577"/>
    <n v="41577"/>
    <x v="1"/>
    <d v="2025-01-31T00:00:00"/>
    <n v="38.646575342465752"/>
    <x v="2"/>
  </r>
  <r>
    <n v="162786"/>
    <s v="VOLUNTEER"/>
    <x v="0"/>
    <s v="N"/>
    <m/>
    <m/>
    <m/>
    <s v="N"/>
    <m/>
    <x v="0"/>
    <d v="2004-06-19T00:00:00"/>
    <s v="LU2"/>
    <x v="1"/>
    <x v="3"/>
    <s v="Not Recorded"/>
    <s v="Not Recorded"/>
    <x v="1"/>
    <d v="2025-01-31T00:00:00"/>
    <n v="20.632876712328766"/>
    <x v="1"/>
  </r>
  <r>
    <n v="159895"/>
    <s v="VOLUNTEER"/>
    <x v="1"/>
    <s v="N"/>
    <m/>
    <m/>
    <m/>
    <s v="N"/>
    <m/>
    <x v="0"/>
    <d v="2007-01-02T00:00:00"/>
    <s v="AL5"/>
    <x v="0"/>
    <x v="3"/>
    <n v="44975"/>
    <s v=""/>
    <x v="0"/>
    <d v="2025-01-31T00:00:00"/>
    <n v="18.093150684931508"/>
    <x v="1"/>
  </r>
  <r>
    <n v="151683"/>
    <s v="VOLUNTEER"/>
    <x v="0"/>
    <s v="N"/>
    <m/>
    <m/>
    <m/>
    <s v="N"/>
    <m/>
    <x v="0"/>
    <d v="2006-06-09T00:00:00"/>
    <s v="AL5"/>
    <x v="0"/>
    <x v="3"/>
    <n v="44420"/>
    <n v="44776"/>
    <x v="0"/>
    <d v="2025-01-31T00:00:00"/>
    <n v="18.660273972602738"/>
    <x v="1"/>
  </r>
  <r>
    <n v="122518"/>
    <s v="VOLUNTEER"/>
    <x v="0"/>
    <s v="N"/>
    <m/>
    <m/>
    <m/>
    <s v="N"/>
    <m/>
    <x v="1"/>
    <d v="1976-03-24T00:00:00"/>
    <s v="MK42"/>
    <x v="1"/>
    <x v="3"/>
    <s v="Not Recorded"/>
    <s v="Not Recorded"/>
    <x v="1"/>
    <d v="2025-01-31T00:00:00"/>
    <n v="48.890410958904113"/>
    <x v="3"/>
  </r>
  <r>
    <n v="139568"/>
    <s v="VOLUNTEER"/>
    <x v="0"/>
    <s v="N"/>
    <m/>
    <m/>
    <m/>
    <s v="N"/>
    <m/>
    <x v="1"/>
    <d v="2004-11-08T00:00:00"/>
    <s v="AL5"/>
    <x v="0"/>
    <x v="3"/>
    <n v="43742"/>
    <n v="43837"/>
    <x v="0"/>
    <d v="2025-01-31T00:00:00"/>
    <n v="20.243835616438357"/>
    <x v="1"/>
  </r>
  <r>
    <n v="43342"/>
    <s v="VOLUNTEER"/>
    <x v="1"/>
    <s v="N"/>
    <m/>
    <m/>
    <m/>
    <s v="N"/>
    <m/>
    <x v="0"/>
    <d v="1941-03-21T00:00:00"/>
    <s v="AL5"/>
    <x v="0"/>
    <x v="3"/>
    <n v="42271"/>
    <s v=""/>
    <x v="0"/>
    <d v="2025-01-31T00:00:00"/>
    <n v="83.92328767123287"/>
    <x v="4"/>
  </r>
  <r>
    <n v="53450"/>
    <s v="VOLUNTEER"/>
    <x v="1"/>
    <s v="N"/>
    <m/>
    <m/>
    <m/>
    <s v="N"/>
    <m/>
    <x v="0"/>
    <d v="1986-06-11T00:00:00"/>
    <s v="LU7"/>
    <x v="1"/>
    <x v="3"/>
    <n v="40255"/>
    <s v=""/>
    <x v="2"/>
    <d v="2025-01-31T00:00:00"/>
    <n v="38.668493150684931"/>
    <x v="2"/>
  </r>
  <r>
    <n v="157700"/>
    <s v="VOLUNTEER"/>
    <x v="0"/>
    <s v="N"/>
    <m/>
    <m/>
    <m/>
    <s v="N"/>
    <m/>
    <x v="0"/>
    <d v="2007-05-12T00:00:00"/>
    <s v="LU2"/>
    <x v="1"/>
    <x v="3"/>
    <s v="Not Recorded"/>
    <s v="Not Recorded"/>
    <x v="1"/>
    <d v="2025-01-31T00:00:00"/>
    <n v="17.736986301369864"/>
    <x v="1"/>
  </r>
  <r>
    <n v="115143"/>
    <s v="VOLUNTEER"/>
    <x v="0"/>
    <s v="N"/>
    <m/>
    <m/>
    <m/>
    <s v="N"/>
    <m/>
    <x v="0"/>
    <d v="1952-10-01T00:00:00"/>
    <s v="SS8"/>
    <x v="2"/>
    <x v="2"/>
    <n v="42324"/>
    <n v="43694"/>
    <x v="0"/>
    <d v="2025-01-31T00:00:00"/>
    <n v="72.38356164383562"/>
    <x v="4"/>
  </r>
  <r>
    <n v="91822"/>
    <s v="VOLUNTEER"/>
    <x v="1"/>
    <s v="N"/>
    <m/>
    <m/>
    <m/>
    <s v="N"/>
    <m/>
    <x v="0"/>
    <d v="1978-09-25T00:00:00"/>
    <s v="LU2"/>
    <x v="1"/>
    <x v="3"/>
    <n v="42415"/>
    <s v=""/>
    <x v="4"/>
    <d v="2025-01-31T00:00:00"/>
    <n v="46.38356164383562"/>
    <x v="3"/>
  </r>
  <r>
    <n v="137117"/>
    <s v="VOLUNTEER"/>
    <x v="1"/>
    <s v="N"/>
    <m/>
    <m/>
    <m/>
    <s v="N"/>
    <m/>
    <x v="1"/>
    <d v="1947-01-25T00:00:00"/>
    <s v="LU5"/>
    <x v="1"/>
    <x v="3"/>
    <n v="45118"/>
    <s v=""/>
    <x v="3"/>
    <d v="2025-01-31T00:00:00"/>
    <n v="78.07123287671233"/>
    <x v="4"/>
  </r>
  <r>
    <n v="101760"/>
    <s v="VOLUNTEER"/>
    <x v="0"/>
    <s v="N"/>
    <m/>
    <m/>
    <m/>
    <s v="N"/>
    <m/>
    <x v="0"/>
    <d v="1992-07-06T00:00:00"/>
    <s v="LU4"/>
    <x v="1"/>
    <x v="3"/>
    <n v="41388"/>
    <n v="41514"/>
    <x v="1"/>
    <d v="2025-01-31T00:00:00"/>
    <n v="32.594520547945208"/>
    <x v="5"/>
  </r>
  <r>
    <n v="109118"/>
    <s v="VOLUNTEER"/>
    <x v="0"/>
    <s v="N"/>
    <m/>
    <m/>
    <m/>
    <s v="Y"/>
    <s v="06/03/2024"/>
    <x v="0"/>
    <d v="1942-03-11T00:00:00"/>
    <s v="SG4"/>
    <x v="0"/>
    <x v="3"/>
    <n v="42136"/>
    <n v="44410"/>
    <x v="0"/>
    <d v="2025-01-31T00:00:00"/>
    <n v="82.950684931506856"/>
    <x v="4"/>
  </r>
  <r>
    <n v="80841"/>
    <s v="VOLUNTEER"/>
    <x v="0"/>
    <s v="N"/>
    <m/>
    <m/>
    <m/>
    <s v="N"/>
    <m/>
    <x v="1"/>
    <d v="1936-09-29T00:00:00"/>
    <s v="LU2"/>
    <x v="1"/>
    <x v="3"/>
    <n v="33329"/>
    <n v="44096"/>
    <x v="4"/>
    <d v="2025-01-31T00:00:00"/>
    <n v="88.4"/>
    <x v="4"/>
  </r>
  <r>
    <n v="80842"/>
    <s v="VOLUNTEER"/>
    <x v="0"/>
    <s v="N"/>
    <m/>
    <m/>
    <m/>
    <s v="N"/>
    <m/>
    <x v="0"/>
    <d v="1938-04-13T00:00:00"/>
    <s v="LU2"/>
    <x v="1"/>
    <x v="3"/>
    <n v="33591"/>
    <n v="44159"/>
    <x v="2"/>
    <d v="2025-01-31T00:00:00"/>
    <n v="86.863013698630141"/>
    <x v="4"/>
  </r>
  <r>
    <n v="160872"/>
    <s v="VOLUNTEER"/>
    <x v="0"/>
    <s v="N"/>
    <m/>
    <m/>
    <m/>
    <s v="N"/>
    <m/>
    <x v="0"/>
    <d v="1975-09-05T00:00:00"/>
    <s v="LU6"/>
    <x v="1"/>
    <x v="0"/>
    <n v="45063"/>
    <n v="45218"/>
    <x v="3"/>
    <d v="2025-01-31T00:00:00"/>
    <n v="49.441095890410956"/>
    <x v="3"/>
  </r>
  <r>
    <n v="119044"/>
    <s v="VOLUNTEER"/>
    <x v="0"/>
    <s v="N"/>
    <m/>
    <m/>
    <m/>
    <s v="N"/>
    <m/>
    <x v="0"/>
    <d v="1959-09-11T00:00:00"/>
    <s v="HP3"/>
    <x v="0"/>
    <x v="3"/>
    <n v="42632"/>
    <n v="43376"/>
    <x v="0"/>
    <d v="2025-01-31T00:00:00"/>
    <n v="65.435616438356163"/>
    <x v="4"/>
  </r>
  <r>
    <n v="128835"/>
    <s v="VOLUNTEER"/>
    <x v="0"/>
    <s v="N"/>
    <m/>
    <m/>
    <m/>
    <s v="N"/>
    <m/>
    <x v="0"/>
    <m/>
    <s v="CM23"/>
    <x v="0"/>
    <x v="0"/>
    <n v="42807"/>
    <n v="42815"/>
    <x v="1"/>
    <d v="2025-01-31T00:00:00"/>
    <n v="125.17260273972603"/>
    <x v="4"/>
  </r>
  <r>
    <n v="159039"/>
    <s v="VOLUNTEER"/>
    <x v="1"/>
    <s v="N"/>
    <m/>
    <m/>
    <m/>
    <s v="N"/>
    <m/>
    <x v="0"/>
    <d v="1964-03-21T00:00:00"/>
    <s v="LU3"/>
    <x v="1"/>
    <x v="3"/>
    <n v="44984"/>
    <s v=""/>
    <x v="3"/>
    <d v="2025-01-31T00:00:00"/>
    <n v="60.906849315068492"/>
    <x v="0"/>
  </r>
  <r>
    <n v="102777"/>
    <s v="VOLUNTEER"/>
    <x v="0"/>
    <s v="N"/>
    <m/>
    <m/>
    <m/>
    <s v="N"/>
    <m/>
    <x v="0"/>
    <d v="1998-07-23T00:00:00"/>
    <s v="MK4"/>
    <x v="4"/>
    <x v="2"/>
    <n v="41960"/>
    <n v="41960"/>
    <x v="1"/>
    <d v="2025-01-31T00:00:00"/>
    <n v="26.545205479452054"/>
    <x v="5"/>
  </r>
  <r>
    <n v="139103"/>
    <s v="VOLUNTEER"/>
    <x v="1"/>
    <s v="N"/>
    <m/>
    <m/>
    <m/>
    <s v="N"/>
    <m/>
    <x v="0"/>
    <d v="1967-06-23T00:00:00"/>
    <s v="LU5"/>
    <x v="1"/>
    <x v="2"/>
    <n v="43804"/>
    <s v=""/>
    <x v="4"/>
    <d v="2025-01-31T00:00:00"/>
    <n v="57.649315068493152"/>
    <x v="0"/>
  </r>
  <r>
    <n v="106914"/>
    <s v="VOLUNTEER"/>
    <x v="0"/>
    <s v="N"/>
    <m/>
    <m/>
    <m/>
    <s v="N"/>
    <m/>
    <x v="0"/>
    <d v="1997-01-31T00:00:00"/>
    <s v="AL5"/>
    <x v="0"/>
    <x v="2"/>
    <n v="41654"/>
    <n v="41730"/>
    <x v="1"/>
    <d v="2025-01-31T00:00:00"/>
    <n v="28.019178082191782"/>
    <x v="5"/>
  </r>
  <r>
    <n v="146798"/>
    <s v="VOLUNTEER"/>
    <x v="0"/>
    <s v="N"/>
    <m/>
    <m/>
    <m/>
    <s v="N"/>
    <m/>
    <x v="0"/>
    <d v="2004-04-14T00:00:00"/>
    <s v="LU4"/>
    <x v="1"/>
    <x v="1"/>
    <n v="44114"/>
    <n v="44294"/>
    <x v="0"/>
    <d v="2025-01-31T00:00:00"/>
    <n v="20.813698630136987"/>
    <x v="1"/>
  </r>
  <r>
    <n v="107621"/>
    <s v="VOLUNTEER"/>
    <x v="0"/>
    <s v="N"/>
    <m/>
    <m/>
    <m/>
    <s v="N"/>
    <m/>
    <x v="0"/>
    <m/>
    <s v="LU2"/>
    <x v="1"/>
    <x v="1"/>
    <n v="42453"/>
    <n v="42453"/>
    <x v="1"/>
    <d v="2025-01-31T00:00:00"/>
    <n v="125.17260273972603"/>
    <x v="4"/>
  </r>
  <r>
    <n v="102857"/>
    <s v="VOLUNTEER"/>
    <x v="0"/>
    <s v="N"/>
    <m/>
    <m/>
    <m/>
    <s v="N"/>
    <m/>
    <x v="1"/>
    <d v="1995-07-24T00:00:00"/>
    <s v="LU2"/>
    <x v="1"/>
    <x v="2"/>
    <n v="41381"/>
    <n v="42114"/>
    <x v="1"/>
    <d v="2025-01-31T00:00:00"/>
    <n v="29.545205479452054"/>
    <x v="5"/>
  </r>
  <r>
    <n v="41414"/>
    <s v="VOLUNTEER"/>
    <x v="1"/>
    <s v="N"/>
    <m/>
    <m/>
    <m/>
    <s v="N"/>
    <m/>
    <x v="0"/>
    <d v="1947-01-26T00:00:00"/>
    <s v="LU1"/>
    <x v="1"/>
    <x v="2"/>
    <n v="38715"/>
    <s v=""/>
    <x v="2"/>
    <d v="2025-01-31T00:00:00"/>
    <n v="78.06849315068493"/>
    <x v="4"/>
  </r>
  <r>
    <n v="114474"/>
    <s v="VOLUNTEER"/>
    <x v="0"/>
    <s v="N"/>
    <m/>
    <m/>
    <m/>
    <s v="N"/>
    <m/>
    <x v="0"/>
    <d v="1974-07-12T00:00:00"/>
    <s v="WD18"/>
    <x v="0"/>
    <x v="3"/>
    <n v="42264"/>
    <n v="42438"/>
    <x v="0"/>
    <d v="2025-01-31T00:00:00"/>
    <n v="50.591780821917808"/>
    <x v="3"/>
  </r>
  <r>
    <n v="165636"/>
    <s v="VOLUNTEER"/>
    <x v="1"/>
    <s v="N"/>
    <m/>
    <m/>
    <m/>
    <s v="N"/>
    <m/>
    <x v="0"/>
    <d v="2007-08-11T00:00:00"/>
    <s v="LU3"/>
    <x v="1"/>
    <x v="5"/>
    <n v="45324"/>
    <s v=""/>
    <x v="0"/>
    <d v="2025-01-31T00:00:00"/>
    <n v="17.487671232876714"/>
    <x v="1"/>
  </r>
  <r>
    <n v="107338"/>
    <s v="VOLUNTEER"/>
    <x v="0"/>
    <s v="N"/>
    <m/>
    <m/>
    <m/>
    <s v="N"/>
    <m/>
    <x v="1"/>
    <d v="1999-07-13T00:00:00"/>
    <s v="WD18"/>
    <x v="0"/>
    <x v="2"/>
    <s v="Not Recorded"/>
    <s v="Not Recorded"/>
    <x v="1"/>
    <d v="2025-01-31T00:00:00"/>
    <n v="25.572602739726026"/>
    <x v="5"/>
  </r>
  <r>
    <n v="168622"/>
    <s v="VOLUNTEER"/>
    <x v="1"/>
    <s v="N"/>
    <m/>
    <m/>
    <m/>
    <s v="N"/>
    <m/>
    <x v="0"/>
    <d v="2008-12-04T00:00:00"/>
    <s v="LU5"/>
    <x v="1"/>
    <x v="1"/>
    <n v="45558"/>
    <s v=""/>
    <x v="0"/>
    <d v="2025-01-31T00:00:00"/>
    <n v="16.169863013698631"/>
    <x v="1"/>
  </r>
  <r>
    <n v="168877"/>
    <s v="VOLUNTEER"/>
    <x v="1"/>
    <s v="N"/>
    <m/>
    <m/>
    <m/>
    <s v="N"/>
    <m/>
    <x v="0"/>
    <d v="2010-07-19T00:00:00"/>
    <s v="HP4"/>
    <x v="0"/>
    <x v="3"/>
    <n v="45543"/>
    <s v=""/>
    <x v="0"/>
    <d v="2025-01-31T00:00:00"/>
    <n v="14.547945205479452"/>
    <x v="6"/>
  </r>
  <r>
    <n v="101286"/>
    <s v="VOLUNTEER"/>
    <x v="0"/>
    <s v="N"/>
    <m/>
    <m/>
    <m/>
    <s v="N"/>
    <m/>
    <x v="0"/>
    <d v="1996-03-11T00:00:00"/>
    <s v="MK16"/>
    <x v="4"/>
    <x v="2"/>
    <n v="41191"/>
    <n v="41824"/>
    <x v="1"/>
    <d v="2025-01-31T00:00:00"/>
    <n v="28.912328767123288"/>
    <x v="5"/>
  </r>
  <r>
    <n v="105781"/>
    <s v="VOLUNTEER"/>
    <x v="0"/>
    <s v="N"/>
    <m/>
    <m/>
    <m/>
    <s v="N"/>
    <m/>
    <x v="0"/>
    <d v="1997-06-04T00:00:00"/>
    <s v="MK16"/>
    <x v="4"/>
    <x v="2"/>
    <n v="41562"/>
    <n v="41824"/>
    <x v="1"/>
    <d v="2025-01-31T00:00:00"/>
    <n v="27.67945205479452"/>
    <x v="5"/>
  </r>
  <r>
    <n v="155336"/>
    <s v="VOLUNTEER"/>
    <x v="1"/>
    <s v="N"/>
    <m/>
    <m/>
    <m/>
    <s v="N"/>
    <m/>
    <x v="0"/>
    <d v="2005-06-28T00:00:00"/>
    <s v="MK45"/>
    <x v="1"/>
    <x v="7"/>
    <n v="44667"/>
    <s v=""/>
    <x v="0"/>
    <d v="2025-01-31T00:00:00"/>
    <n v="19.608219178082191"/>
    <x v="1"/>
  </r>
  <r>
    <n v="49256"/>
    <s v="VOLUNTEER"/>
    <x v="0"/>
    <s v="N"/>
    <m/>
    <m/>
    <m/>
    <s v="N"/>
    <m/>
    <x v="0"/>
    <d v="1942-09-01T00:00:00"/>
    <s v="LU4"/>
    <x v="1"/>
    <x v="3"/>
    <n v="40214"/>
    <n v="44664"/>
    <x v="0"/>
    <d v="2025-01-31T00:00:00"/>
    <n v="82.473972602739721"/>
    <x v="4"/>
  </r>
  <r>
    <n v="80843"/>
    <s v="VOLUNTEER"/>
    <x v="1"/>
    <s v="N"/>
    <m/>
    <m/>
    <m/>
    <s v="N"/>
    <m/>
    <x v="0"/>
    <d v="1949-02-16T00:00:00"/>
    <s v="AL5"/>
    <x v="0"/>
    <x v="3"/>
    <n v="40058"/>
    <s v=""/>
    <x v="0"/>
    <d v="2025-01-31T00:00:00"/>
    <n v="76.008219178082186"/>
    <x v="4"/>
  </r>
  <r>
    <n v="153058"/>
    <s v="VOLUNTEER"/>
    <x v="0"/>
    <s v="N"/>
    <m/>
    <m/>
    <m/>
    <s v="N"/>
    <m/>
    <x v="0"/>
    <d v="1996-08-27T00:00:00"/>
    <s v="HA9"/>
    <x v="2"/>
    <x v="1"/>
    <s v="Not Recorded"/>
    <s v="Not Recorded"/>
    <x v="1"/>
    <d v="2025-01-31T00:00:00"/>
    <n v="28.449315068493149"/>
    <x v="5"/>
  </r>
  <r>
    <n v="81356"/>
    <s v="VOLUNTEER"/>
    <x v="0"/>
    <s v="N"/>
    <m/>
    <m/>
    <m/>
    <s v="N"/>
    <m/>
    <x v="0"/>
    <d v="1995-08-16T00:00:00"/>
    <s v="SG4"/>
    <x v="0"/>
    <x v="2"/>
    <n v="40747"/>
    <n v="41314"/>
    <x v="1"/>
    <d v="2025-01-31T00:00:00"/>
    <n v="29.482191780821918"/>
    <x v="5"/>
  </r>
  <r>
    <n v="80572"/>
    <s v="VOLUNTEER"/>
    <x v="0"/>
    <s v="N"/>
    <m/>
    <m/>
    <m/>
    <s v="N"/>
    <m/>
    <x v="0"/>
    <d v="1945-01-31T00:00:00"/>
    <s v="SW18"/>
    <x v="2"/>
    <x v="1"/>
    <n v="39000"/>
    <n v="42282"/>
    <x v="4"/>
    <d v="2025-01-31T00:00:00"/>
    <n v="80.054794520547944"/>
    <x v="4"/>
  </r>
  <r>
    <n v="129125"/>
    <s v="VOLUNTEER"/>
    <x v="0"/>
    <s v="N"/>
    <m/>
    <m/>
    <m/>
    <s v="N"/>
    <m/>
    <x v="1"/>
    <m/>
    <s v="NOTKNOWN"/>
    <x v="3"/>
    <x v="6"/>
    <n v="41736"/>
    <n v="44664"/>
    <x v="1"/>
    <d v="2025-01-31T00:00:00"/>
    <n v="125.17260273972603"/>
    <x v="4"/>
  </r>
  <r>
    <n v="146476"/>
    <s v="VOLUNTEER"/>
    <x v="0"/>
    <s v="N"/>
    <m/>
    <m/>
    <m/>
    <s v="N"/>
    <m/>
    <x v="0"/>
    <d v="1995-06-09T00:00:00"/>
    <s v="SG18"/>
    <x v="1"/>
    <x v="3"/>
    <n v="44075"/>
    <n v="44085"/>
    <x v="1"/>
    <d v="2025-01-31T00:00:00"/>
    <n v="29.668493150684931"/>
    <x v="5"/>
  </r>
  <r>
    <n v="40640"/>
    <s v="VOLUNTEER"/>
    <x v="0"/>
    <s v="N"/>
    <m/>
    <m/>
    <m/>
    <s v="N"/>
    <m/>
    <x v="1"/>
    <d v="1975-07-22T00:00:00"/>
    <s v="MK45"/>
    <x v="1"/>
    <x v="2"/>
    <n v="38581"/>
    <n v="44831"/>
    <x v="2"/>
    <d v="2025-01-31T00:00:00"/>
    <n v="49.564383561643837"/>
    <x v="3"/>
  </r>
  <r>
    <n v="93955"/>
    <s v="VOLUNTEER"/>
    <x v="0"/>
    <s v="N"/>
    <m/>
    <m/>
    <m/>
    <s v="N"/>
    <m/>
    <x v="0"/>
    <d v="1944-06-13T00:00:00"/>
    <s v="LU3"/>
    <x v="1"/>
    <x v="3"/>
    <n v="41040"/>
    <n v="44775"/>
    <x v="3"/>
    <d v="2025-01-31T00:00:00"/>
    <n v="80.69041095890411"/>
    <x v="4"/>
  </r>
  <r>
    <n v="151693"/>
    <s v="VOLUNTEER"/>
    <x v="0"/>
    <s v="N"/>
    <m/>
    <m/>
    <m/>
    <s v="N"/>
    <m/>
    <x v="0"/>
    <d v="1974-01-01T00:00:00"/>
    <s v="LU3"/>
    <x v="1"/>
    <x v="2"/>
    <n v="44440"/>
    <s v=""/>
    <x v="2"/>
    <d v="2025-01-31T00:00:00"/>
    <n v="51.11780821917808"/>
    <x v="3"/>
  </r>
  <r>
    <n v="151871"/>
    <s v="VOLUNTEER"/>
    <x v="0"/>
    <s v="N"/>
    <m/>
    <m/>
    <m/>
    <s v="N"/>
    <m/>
    <x v="0"/>
    <d v="1996-03-06T00:00:00"/>
    <s v="AL10"/>
    <x v="0"/>
    <x v="6"/>
    <n v="44450"/>
    <n v="44777"/>
    <x v="0"/>
    <d v="2025-01-31T00:00:00"/>
    <n v="28.926027397260274"/>
    <x v="5"/>
  </r>
  <r>
    <n v="31379"/>
    <s v="VOLUNTEER"/>
    <x v="0"/>
    <s v="N"/>
    <m/>
    <m/>
    <m/>
    <s v="N"/>
    <m/>
    <x v="0"/>
    <d v="1935-09-29T00:00:00"/>
    <s v="MK45"/>
    <x v="1"/>
    <x v="3"/>
    <n v="35855"/>
    <n v="41621"/>
    <x v="1"/>
    <d v="2025-01-31T00:00:00"/>
    <n v="89.402739726027391"/>
    <x v="4"/>
  </r>
  <r>
    <n v="106417"/>
    <s v="VOLUNTEER"/>
    <x v="0"/>
    <s v="N"/>
    <m/>
    <m/>
    <m/>
    <s v="N"/>
    <m/>
    <x v="1"/>
    <d v="1990-04-23T00:00:00"/>
    <s v="SG1"/>
    <x v="0"/>
    <x v="2"/>
    <n v="41616"/>
    <n v="41698"/>
    <x v="1"/>
    <d v="2025-01-31T00:00:00"/>
    <n v="34.799999999999997"/>
    <x v="5"/>
  </r>
  <r>
    <n v="79583"/>
    <s v="VOLUNTEER"/>
    <x v="0"/>
    <s v="N"/>
    <m/>
    <m/>
    <m/>
    <s v="N"/>
    <m/>
    <x v="0"/>
    <d v="1956-08-11T00:00:00"/>
    <s v="MK45"/>
    <x v="1"/>
    <x v="3"/>
    <n v="40763"/>
    <n v="44796"/>
    <x v="2"/>
    <d v="2025-01-31T00:00:00"/>
    <n v="68.520547945205479"/>
    <x v="4"/>
  </r>
  <r>
    <n v="86443"/>
    <s v="VOLUNTEER"/>
    <x v="1"/>
    <s v="N"/>
    <m/>
    <m/>
    <m/>
    <s v="N"/>
    <m/>
    <x v="0"/>
    <m/>
    <s v="MK42"/>
    <x v="1"/>
    <x v="2"/>
    <s v="Not Recorded"/>
    <s v="Not Recorded"/>
    <x v="0"/>
    <d v="2025-01-31T00:00:00"/>
    <n v="125.17260273972603"/>
    <x v="4"/>
  </r>
  <r>
    <n v="101242"/>
    <s v="VOLUNTEER"/>
    <x v="0"/>
    <s v="N"/>
    <m/>
    <m/>
    <m/>
    <s v="N"/>
    <m/>
    <x v="0"/>
    <d v="1986-10-06T00:00:00"/>
    <s v="LU1"/>
    <x v="1"/>
    <x v="3"/>
    <n v="41344"/>
    <n v="41344"/>
    <x v="1"/>
    <d v="2025-01-31T00:00:00"/>
    <n v="38.347945205479455"/>
    <x v="2"/>
  </r>
  <r>
    <n v="146532"/>
    <s v="VOLUNTEER"/>
    <x v="0"/>
    <s v="N"/>
    <m/>
    <m/>
    <m/>
    <s v="N"/>
    <m/>
    <x v="0"/>
    <d v="1966-03-28T00:00:00"/>
    <s v="LU2"/>
    <x v="1"/>
    <x v="3"/>
    <s v="Not Recorded"/>
    <s v="Not Recorded"/>
    <x v="1"/>
    <d v="2025-01-31T00:00:00"/>
    <n v="58.887671232876713"/>
    <x v="0"/>
  </r>
  <r>
    <n v="123071"/>
    <s v="VOLUNTEER"/>
    <x v="0"/>
    <s v="N"/>
    <m/>
    <m/>
    <m/>
    <s v="N"/>
    <m/>
    <x v="1"/>
    <d v="2002-10-31T00:00:00"/>
    <s v="SG4"/>
    <x v="0"/>
    <x v="3"/>
    <n v="42881"/>
    <n v="44463"/>
    <x v="0"/>
    <d v="2025-01-31T00:00:00"/>
    <n v="22.268493150684932"/>
    <x v="1"/>
  </r>
  <r>
    <n v="122724"/>
    <s v="VOLUNTEER"/>
    <x v="0"/>
    <s v="N"/>
    <m/>
    <m/>
    <m/>
    <s v="N"/>
    <m/>
    <x v="0"/>
    <d v="1994-02-13T00:00:00"/>
    <s v="LU1"/>
    <x v="1"/>
    <x v="6"/>
    <n v="43048"/>
    <n v="43607"/>
    <x v="3"/>
    <d v="2025-01-31T00:00:00"/>
    <n v="30.986301369863014"/>
    <x v="5"/>
  </r>
  <r>
    <n v="120195"/>
    <s v="VOLUNTEER"/>
    <x v="0"/>
    <s v="N"/>
    <m/>
    <m/>
    <m/>
    <s v="N"/>
    <m/>
    <x v="0"/>
    <d v="2003-03-07T00:00:00"/>
    <s v="LU2"/>
    <x v="1"/>
    <x v="1"/>
    <s v="Not Recorded"/>
    <s v="Not Recorded"/>
    <x v="0"/>
    <d v="2025-01-31T00:00:00"/>
    <n v="21.920547945205481"/>
    <x v="1"/>
  </r>
  <r>
    <n v="93701"/>
    <s v="VOLUNTEER"/>
    <x v="0"/>
    <s v="N"/>
    <m/>
    <m/>
    <m/>
    <s v="N"/>
    <m/>
    <x v="1"/>
    <m/>
    <s v="LU4"/>
    <x v="1"/>
    <x v="1"/>
    <n v="41087"/>
    <n v="41087"/>
    <x v="1"/>
    <d v="2025-01-31T00:00:00"/>
    <n v="125.17260273972603"/>
    <x v="4"/>
  </r>
  <r>
    <n v="38473"/>
    <s v="VOLUNTEER"/>
    <x v="1"/>
    <s v="N"/>
    <m/>
    <m/>
    <m/>
    <s v="N"/>
    <m/>
    <x v="0"/>
    <d v="1953-11-12T00:00:00"/>
    <s v="MK45"/>
    <x v="1"/>
    <x v="3"/>
    <n v="43483"/>
    <s v=""/>
    <x v="3"/>
    <d v="2025-01-31T00:00:00"/>
    <n v="71.268493150684932"/>
    <x v="4"/>
  </r>
  <r>
    <n v="107178"/>
    <s v="VOLUNTEER"/>
    <x v="0"/>
    <s v="N"/>
    <m/>
    <m/>
    <m/>
    <s v="N"/>
    <m/>
    <x v="0"/>
    <d v="1977-10-18T00:00:00"/>
    <s v="LU2"/>
    <x v="1"/>
    <x v="2"/>
    <n v="41687"/>
    <n v="42226"/>
    <x v="0"/>
    <d v="2025-01-31T00:00:00"/>
    <n v="47.320547945205476"/>
    <x v="3"/>
  </r>
  <r>
    <n v="13814"/>
    <s v="VOLUNTEER"/>
    <x v="0"/>
    <s v="N"/>
    <m/>
    <m/>
    <m/>
    <s v="N"/>
    <m/>
    <x v="0"/>
    <m/>
    <s v="PE8"/>
    <x v="3"/>
    <x v="2"/>
    <n v="1"/>
    <n v="1"/>
    <x v="1"/>
    <d v="2025-01-31T00:00:00"/>
    <n v="125.17260273972603"/>
    <x v="4"/>
  </r>
  <r>
    <n v="93899"/>
    <s v="VOLUNTEER"/>
    <x v="0"/>
    <s v="N"/>
    <m/>
    <m/>
    <m/>
    <s v="N"/>
    <m/>
    <x v="0"/>
    <m/>
    <s v="LU3"/>
    <x v="1"/>
    <x v="3"/>
    <n v="41156"/>
    <n v="41156"/>
    <x v="1"/>
    <d v="2025-01-31T00:00:00"/>
    <n v="125.17260273972603"/>
    <x v="4"/>
  </r>
  <r>
    <n v="103479"/>
    <s v="VOLUNTEER"/>
    <x v="0"/>
    <s v="N"/>
    <m/>
    <m/>
    <m/>
    <s v="N"/>
    <m/>
    <x v="0"/>
    <d v="1995-01-26T00:00:00"/>
    <s v="HP1"/>
    <x v="0"/>
    <x v="2"/>
    <n v="41382"/>
    <n v="41498"/>
    <x v="1"/>
    <d v="2025-01-31T00:00:00"/>
    <n v="30.035616438356165"/>
    <x v="5"/>
  </r>
  <r>
    <n v="157703"/>
    <s v="VOLUNTEER"/>
    <x v="0"/>
    <s v="N"/>
    <m/>
    <m/>
    <m/>
    <s v="N"/>
    <m/>
    <x v="0"/>
    <d v="1969-01-19T00:00:00"/>
    <s v="LU2"/>
    <x v="1"/>
    <x v="3"/>
    <n v="44895"/>
    <n v="44955"/>
    <x v="3"/>
    <d v="2025-01-31T00:00:00"/>
    <n v="56.07123287671233"/>
    <x v="0"/>
  </r>
  <r>
    <n v="81335"/>
    <s v="VOLUNTEER"/>
    <x v="0"/>
    <s v="N"/>
    <m/>
    <m/>
    <m/>
    <s v="N"/>
    <m/>
    <x v="0"/>
    <m/>
    <s v="LU1"/>
    <x v="1"/>
    <x v="6"/>
    <n v="40828"/>
    <n v="40828"/>
    <x v="1"/>
    <d v="2025-01-31T00:00:00"/>
    <n v="125.17260273972603"/>
    <x v="4"/>
  </r>
  <r>
    <n v="169130"/>
    <s v="VOLUNTEER"/>
    <x v="2"/>
    <s v="N"/>
    <m/>
    <m/>
    <m/>
    <s v="N"/>
    <m/>
    <x v="0"/>
    <d v="2003-11-05T00:00:00"/>
    <s v="LU4"/>
    <x v="1"/>
    <x v="1"/>
    <s v="Not Recorded"/>
    <s v="Not Recorded"/>
    <x v="1"/>
    <d v="2025-01-31T00:00:00"/>
    <n v="21.254794520547946"/>
    <x v="1"/>
  </r>
  <r>
    <n v="166855"/>
    <s v="VOLUNTEER"/>
    <x v="1"/>
    <s v="N"/>
    <m/>
    <m/>
    <m/>
    <s v="N"/>
    <m/>
    <x v="0"/>
    <d v="1957-01-27T00:00:00"/>
    <s v="EN10"/>
    <x v="0"/>
    <x v="3"/>
    <n v="45378"/>
    <s v=""/>
    <x v="0"/>
    <d v="2025-01-31T00:00:00"/>
    <n v="68.057534246575344"/>
    <x v="4"/>
  </r>
  <r>
    <n v="158195"/>
    <s v="VOLUNTEER"/>
    <x v="0"/>
    <s v="N"/>
    <m/>
    <m/>
    <m/>
    <s v="N"/>
    <m/>
    <x v="1"/>
    <d v="2006-03-28T00:00:00"/>
    <s v="LU3"/>
    <x v="1"/>
    <x v="1"/>
    <s v="Not Recorded"/>
    <s v="Not Recorded"/>
    <x v="1"/>
    <d v="2025-01-31T00:00:00"/>
    <n v="18.860273972602741"/>
    <x v="1"/>
  </r>
  <r>
    <n v="167129"/>
    <s v="VOLUNTEER"/>
    <x v="1"/>
    <s v="N"/>
    <m/>
    <m/>
    <m/>
    <s v="N"/>
    <m/>
    <x v="0"/>
    <d v="1976-09-26T00:00:00"/>
    <s v="EN8"/>
    <x v="0"/>
    <x v="0"/>
    <n v="45413"/>
    <s v=""/>
    <x v="0"/>
    <d v="2025-01-31T00:00:00"/>
    <n v="48.38082191780822"/>
    <x v="3"/>
  </r>
  <r>
    <n v="159632"/>
    <s v="VOLUNTEER"/>
    <x v="1"/>
    <s v="N"/>
    <m/>
    <m/>
    <m/>
    <s v="N"/>
    <m/>
    <x v="0"/>
    <d v="1951-11-18T00:00:00"/>
    <s v="SG4"/>
    <x v="0"/>
    <x v="3"/>
    <n v="44943"/>
    <s v=""/>
    <x v="0"/>
    <d v="2025-01-31T00:00:00"/>
    <n v="73.254794520547946"/>
    <x v="4"/>
  </r>
  <r>
    <n v="124763"/>
    <s v="VOLUNTEER"/>
    <x v="0"/>
    <s v="N"/>
    <m/>
    <m/>
    <m/>
    <s v="N"/>
    <m/>
    <x v="0"/>
    <d v="1949-04-18T00:00:00"/>
    <s v="LU2"/>
    <x v="1"/>
    <x v="2"/>
    <s v="Not Recorded"/>
    <s v="Not Recorded"/>
    <x v="1"/>
    <d v="2025-01-31T00:00:00"/>
    <n v="75.841095890410955"/>
    <x v="4"/>
  </r>
  <r>
    <n v="130908"/>
    <s v="VOLUNTEER"/>
    <x v="0"/>
    <s v="N"/>
    <m/>
    <m/>
    <m/>
    <s v="N"/>
    <m/>
    <x v="0"/>
    <d v="1938-06-04T00:00:00"/>
    <s v="WD25"/>
    <x v="0"/>
    <x v="2"/>
    <n v="43617"/>
    <n v="43998"/>
    <x v="0"/>
    <d v="2025-01-31T00:00:00"/>
    <n v="86.720547945205482"/>
    <x v="4"/>
  </r>
  <r>
    <n v="153352"/>
    <s v="VOLUNTEER"/>
    <x v="0"/>
    <s v="N"/>
    <m/>
    <m/>
    <m/>
    <s v="N"/>
    <m/>
    <x v="0"/>
    <d v="1980-08-28T00:00:00"/>
    <s v="LU3"/>
    <x v="1"/>
    <x v="0"/>
    <n v="44502"/>
    <n v="44951"/>
    <x v="0"/>
    <d v="2025-01-31T00:00:00"/>
    <n v="44.457534246575342"/>
    <x v="2"/>
  </r>
  <r>
    <n v="120936"/>
    <s v="VOLUNTEER"/>
    <x v="0"/>
    <s v="N"/>
    <m/>
    <m/>
    <m/>
    <s v="N"/>
    <m/>
    <x v="0"/>
    <d v="1975-03-07T00:00:00"/>
    <s v="LU4"/>
    <x v="1"/>
    <x v="2"/>
    <n v="42738"/>
    <n v="44432"/>
    <x v="0"/>
    <d v="2025-01-31T00:00:00"/>
    <n v="49.939726027397263"/>
    <x v="3"/>
  </r>
  <r>
    <n v="107055"/>
    <s v="VOLUNTEER"/>
    <x v="0"/>
    <s v="N"/>
    <m/>
    <m/>
    <m/>
    <s v="N"/>
    <m/>
    <x v="1"/>
    <d v="1998-11-18T00:00:00"/>
    <s v="AL2"/>
    <x v="0"/>
    <x v="1"/>
    <n v="41671"/>
    <n v="41762"/>
    <x v="1"/>
    <d v="2025-01-31T00:00:00"/>
    <n v="26.221917808219178"/>
    <x v="5"/>
  </r>
  <r>
    <n v="80844"/>
    <s v="VOLUNTEER"/>
    <x v="0"/>
    <s v="N"/>
    <m/>
    <m/>
    <m/>
    <s v="N"/>
    <m/>
    <x v="0"/>
    <d v="1977-02-26T00:00:00"/>
    <s v="LU2"/>
    <x v="1"/>
    <x v="2"/>
    <n v="40249"/>
    <n v="40862"/>
    <x v="1"/>
    <d v="2025-01-31T00:00:00"/>
    <n v="47.961643835616435"/>
    <x v="3"/>
  </r>
  <r>
    <n v="95160"/>
    <s v="VOLUNTEER"/>
    <x v="0"/>
    <s v="N"/>
    <m/>
    <m/>
    <m/>
    <s v="N"/>
    <m/>
    <x v="0"/>
    <d v="1973-03-03T00:00:00"/>
    <s v="MK42"/>
    <x v="1"/>
    <x v="3"/>
    <n v="41031"/>
    <n v="42156"/>
    <x v="0"/>
    <d v="2025-01-31T00:00:00"/>
    <n v="51.950684931506849"/>
    <x v="3"/>
  </r>
  <r>
    <n v="108636"/>
    <s v="VOLUNTEER"/>
    <x v="0"/>
    <s v="N"/>
    <m/>
    <m/>
    <m/>
    <s v="N"/>
    <m/>
    <x v="0"/>
    <d v="1991-07-07T00:00:00"/>
    <s v="EX2"/>
    <x v="3"/>
    <x v="2"/>
    <n v="41829"/>
    <n v="42480"/>
    <x v="0"/>
    <d v="2025-01-31T00:00:00"/>
    <n v="33.594520547945208"/>
    <x v="5"/>
  </r>
  <r>
    <n v="158543"/>
    <s v="VOLUNTEER"/>
    <x v="0"/>
    <s v="N"/>
    <m/>
    <m/>
    <m/>
    <s v="N"/>
    <m/>
    <x v="0"/>
    <d v="1987-11-14T00:00:00"/>
    <s v="WD19"/>
    <x v="0"/>
    <x v="3"/>
    <n v="44875"/>
    <n v="44894"/>
    <x v="0"/>
    <d v="2025-01-31T00:00:00"/>
    <n v="37.241095890410961"/>
    <x v="2"/>
  </r>
  <r>
    <n v="102375"/>
    <s v="VOLUNTEER"/>
    <x v="0"/>
    <s v="N"/>
    <m/>
    <m/>
    <m/>
    <s v="N"/>
    <m/>
    <x v="0"/>
    <d v="1984-08-20T00:00:00"/>
    <s v="LU1"/>
    <x v="1"/>
    <x v="3"/>
    <n v="41325"/>
    <n v="41325"/>
    <x v="1"/>
    <d v="2025-01-31T00:00:00"/>
    <n v="40.476712328767121"/>
    <x v="2"/>
  </r>
  <r>
    <n v="159681"/>
    <s v="VOLUNTEER"/>
    <x v="1"/>
    <s v="N"/>
    <m/>
    <m/>
    <m/>
    <s v="N"/>
    <m/>
    <x v="0"/>
    <d v="2005-09-28T00:00:00"/>
    <s v="WD4"/>
    <x v="0"/>
    <x v="2"/>
    <n v="44955"/>
    <s v=""/>
    <x v="0"/>
    <d v="2025-01-31T00:00:00"/>
    <n v="19.356164383561644"/>
    <x v="1"/>
  </r>
  <r>
    <n v="165714"/>
    <s v="VOLUNTEER"/>
    <x v="0"/>
    <s v="N"/>
    <m/>
    <m/>
    <m/>
    <s v="N"/>
    <m/>
    <x v="0"/>
    <d v="2000-07-18T00:00:00"/>
    <s v="LU3"/>
    <x v="1"/>
    <x v="3"/>
    <s v="Not Recorded"/>
    <s v="Not Recorded"/>
    <x v="1"/>
    <d v="2025-01-31T00:00:00"/>
    <n v="24.556164383561644"/>
    <x v="1"/>
  </r>
  <r>
    <n v="97982"/>
    <s v="VOLUNTEER"/>
    <x v="0"/>
    <s v="N"/>
    <m/>
    <m/>
    <m/>
    <s v="N"/>
    <m/>
    <x v="0"/>
    <d v="1963-05-18T00:00:00"/>
    <s v="LU5"/>
    <x v="1"/>
    <x v="3"/>
    <n v="41960"/>
    <n v="41960"/>
    <x v="1"/>
    <d v="2025-01-31T00:00:00"/>
    <n v="61.750684931506846"/>
    <x v="0"/>
  </r>
  <r>
    <n v="25322"/>
    <s v="VOLUNTEER"/>
    <x v="0"/>
    <s v="N"/>
    <m/>
    <m/>
    <m/>
    <s v="N"/>
    <m/>
    <x v="0"/>
    <m/>
    <s v="LU6"/>
    <x v="1"/>
    <x v="2"/>
    <s v="Not Recorded"/>
    <s v="Not Recorded"/>
    <x v="1"/>
    <d v="2025-01-31T00:00:00"/>
    <n v="125.17260273972603"/>
    <x v="4"/>
  </r>
  <r>
    <n v="82225"/>
    <s v="VOLUNTEER"/>
    <x v="0"/>
    <s v="N"/>
    <m/>
    <m/>
    <m/>
    <s v="N"/>
    <m/>
    <x v="0"/>
    <m/>
    <s v="LU3"/>
    <x v="1"/>
    <x v="3"/>
    <n v="40841"/>
    <n v="40841"/>
    <x v="1"/>
    <d v="2025-01-31T00:00:00"/>
    <n v="125.17260273972603"/>
    <x v="4"/>
  </r>
  <r>
    <n v="150546"/>
    <s v="VOLUNTEER"/>
    <x v="0"/>
    <s v="N"/>
    <m/>
    <m/>
    <m/>
    <s v="N"/>
    <m/>
    <x v="0"/>
    <d v="1990-05-16T00:00:00"/>
    <s v="PE19"/>
    <x v="2"/>
    <x v="3"/>
    <s v="Not Recorded"/>
    <s v="Not Recorded"/>
    <x v="1"/>
    <d v="2025-01-31T00:00:00"/>
    <n v="34.736986301369861"/>
    <x v="5"/>
  </r>
  <r>
    <n v="104994"/>
    <s v="VOLUNTEER"/>
    <x v="0"/>
    <s v="N"/>
    <m/>
    <m/>
    <m/>
    <s v="N"/>
    <m/>
    <x v="0"/>
    <d v="1985-01-12T00:00:00"/>
    <s v="AL1"/>
    <x v="0"/>
    <x v="2"/>
    <n v="41456"/>
    <n v="42881"/>
    <x v="0"/>
    <d v="2025-01-31T00:00:00"/>
    <n v="40.079452054794523"/>
    <x v="2"/>
  </r>
  <r>
    <n v="100613"/>
    <s v="VOLUNTEER"/>
    <x v="0"/>
    <s v="N"/>
    <m/>
    <m/>
    <m/>
    <s v="N"/>
    <m/>
    <x v="1"/>
    <m/>
    <s v="SG1"/>
    <x v="0"/>
    <x v="2"/>
    <n v="41071"/>
    <n v="41143"/>
    <x v="1"/>
    <d v="2025-01-31T00:00:00"/>
    <n v="125.17260273972603"/>
    <x v="4"/>
  </r>
  <r>
    <n v="102733"/>
    <s v="VOLUNTEER"/>
    <x v="0"/>
    <s v="N"/>
    <m/>
    <m/>
    <m/>
    <s v="N"/>
    <m/>
    <x v="0"/>
    <d v="1986-10-21T00:00:00"/>
    <s v="LU4"/>
    <x v="1"/>
    <x v="3"/>
    <n v="41577"/>
    <n v="41577"/>
    <x v="1"/>
    <d v="2025-01-31T00:00:00"/>
    <n v="38.30684931506849"/>
    <x v="2"/>
  </r>
  <r>
    <n v="110909"/>
    <s v="VOLUNTEER"/>
    <x v="0"/>
    <s v="N"/>
    <m/>
    <m/>
    <m/>
    <s v="N"/>
    <m/>
    <x v="0"/>
    <d v="1998-06-09T00:00:00"/>
    <s v="WD23"/>
    <x v="0"/>
    <x v="3"/>
    <n v="42041"/>
    <n v="42129"/>
    <x v="0"/>
    <d v="2025-01-31T00:00:00"/>
    <n v="26.665753424657535"/>
    <x v="5"/>
  </r>
  <r>
    <n v="128686"/>
    <s v="VOLUNTEER"/>
    <x v="0"/>
    <s v="N"/>
    <m/>
    <m/>
    <m/>
    <s v="N"/>
    <m/>
    <x v="0"/>
    <d v="2003-01-05T00:00:00"/>
    <s v="LU3"/>
    <x v="1"/>
    <x v="3"/>
    <n v="43250"/>
    <n v="44576"/>
    <x v="0"/>
    <d v="2025-01-31T00:00:00"/>
    <n v="22.087671232876712"/>
    <x v="1"/>
  </r>
  <r>
    <n v="103810"/>
    <s v="VOLUNTEER"/>
    <x v="0"/>
    <s v="N"/>
    <m/>
    <m/>
    <m/>
    <s v="N"/>
    <m/>
    <x v="0"/>
    <d v="1998-09-13T00:00:00"/>
    <s v="AL7"/>
    <x v="0"/>
    <x v="2"/>
    <n v="41410"/>
    <n v="42844"/>
    <x v="0"/>
    <d v="2025-01-31T00:00:00"/>
    <n v="26.402739726027399"/>
    <x v="5"/>
  </r>
  <r>
    <n v="117319"/>
    <s v="VOLUNTEER"/>
    <x v="0"/>
    <s v="N"/>
    <m/>
    <m/>
    <m/>
    <s v="N"/>
    <m/>
    <x v="0"/>
    <d v="1970-12-04T00:00:00"/>
    <s v="LU3"/>
    <x v="1"/>
    <x v="3"/>
    <s v="Not Recorded"/>
    <s v="Not Recorded"/>
    <x v="1"/>
    <d v="2025-01-31T00:00:00"/>
    <n v="54.197260273972603"/>
    <x v="3"/>
  </r>
  <r>
    <n v="101816"/>
    <s v="VOLUNTEER"/>
    <x v="0"/>
    <s v="N"/>
    <m/>
    <m/>
    <m/>
    <s v="N"/>
    <m/>
    <x v="1"/>
    <d v="1990-09-14T00:00:00"/>
    <s v="SG1"/>
    <x v="0"/>
    <x v="2"/>
    <n v="41227"/>
    <n v="41248"/>
    <x v="1"/>
    <d v="2025-01-31T00:00:00"/>
    <n v="34.405479452054792"/>
    <x v="5"/>
  </r>
  <r>
    <n v="167974"/>
    <s v="VOLUNTEER"/>
    <x v="1"/>
    <s v="N"/>
    <m/>
    <m/>
    <m/>
    <s v="N"/>
    <m/>
    <x v="1"/>
    <d v="2010-02-20T00:00:00"/>
    <s v="EN11"/>
    <x v="0"/>
    <x v="3"/>
    <n v="45474"/>
    <s v=""/>
    <x v="0"/>
    <d v="2025-01-31T00:00:00"/>
    <n v="14.956164383561644"/>
    <x v="6"/>
  </r>
  <r>
    <n v="159496"/>
    <s v="VOLUNTEER"/>
    <x v="1"/>
    <s v="N"/>
    <m/>
    <m/>
    <m/>
    <s v="N"/>
    <m/>
    <x v="1"/>
    <d v="2006-03-02T00:00:00"/>
    <s v="HP4"/>
    <x v="0"/>
    <x v="2"/>
    <n v="44542"/>
    <s v=""/>
    <x v="0"/>
    <d v="2025-01-31T00:00:00"/>
    <n v="18.931506849315067"/>
    <x v="1"/>
  </r>
  <r>
    <n v="165954"/>
    <s v="VOLUNTEER"/>
    <x v="0"/>
    <s v="N"/>
    <m/>
    <m/>
    <m/>
    <s v="N"/>
    <m/>
    <x v="1"/>
    <d v="2005-12-12T00:00:00"/>
    <s v="MK43"/>
    <x v="1"/>
    <x v="5"/>
    <s v="Not Recorded"/>
    <s v="Not Recorded"/>
    <x v="1"/>
    <d v="2025-01-31T00:00:00"/>
    <n v="19.150684931506849"/>
    <x v="1"/>
  </r>
  <r>
    <n v="104638"/>
    <s v="VOLUNTEER"/>
    <x v="0"/>
    <s v="N"/>
    <m/>
    <m/>
    <m/>
    <s v="N"/>
    <m/>
    <x v="1"/>
    <d v="1993-07-16T00:00:00"/>
    <s v="LU4"/>
    <x v="1"/>
    <x v="3"/>
    <n v="41527"/>
    <n v="42236"/>
    <x v="3"/>
    <d v="2025-01-31T00:00:00"/>
    <n v="31.567123287671233"/>
    <x v="5"/>
  </r>
  <r>
    <n v="81507"/>
    <s v="VOLUNTEER"/>
    <x v="1"/>
    <s v="N"/>
    <m/>
    <m/>
    <m/>
    <s v="N"/>
    <m/>
    <x v="1"/>
    <d v="1958-04-11T00:00:00"/>
    <s v="LU3"/>
    <x v="1"/>
    <x v="3"/>
    <n v="38322"/>
    <s v=""/>
    <x v="3"/>
    <d v="2025-01-31T00:00:00"/>
    <n v="66.854794520547941"/>
    <x v="4"/>
  </r>
  <r>
    <n v="79110"/>
    <s v="VOLUNTEER"/>
    <x v="0"/>
    <s v="N"/>
    <m/>
    <m/>
    <m/>
    <s v="N"/>
    <m/>
    <x v="0"/>
    <d v="1957-04-11T00:00:00"/>
    <s v="MK42"/>
    <x v="1"/>
    <x v="3"/>
    <s v="Not Recorded"/>
    <s v="Not Recorded"/>
    <x v="0"/>
    <d v="2025-01-31T00:00:00"/>
    <n v="67.854794520547941"/>
    <x v="4"/>
  </r>
  <r>
    <n v="27394"/>
    <s v="VOLUNTEER"/>
    <x v="1"/>
    <s v="N"/>
    <m/>
    <m/>
    <m/>
    <s v="N"/>
    <m/>
    <x v="0"/>
    <d v="1959-12-30T00:00:00"/>
    <s v="LU3"/>
    <x v="1"/>
    <x v="3"/>
    <n v="38322"/>
    <s v=""/>
    <x v="2"/>
    <d v="2025-01-31T00:00:00"/>
    <n v="65.134246575342459"/>
    <x v="4"/>
  </r>
  <r>
    <n v="45870"/>
    <s v="VOLUNTEER"/>
    <x v="0"/>
    <s v="N"/>
    <m/>
    <m/>
    <m/>
    <s v="N"/>
    <m/>
    <x v="0"/>
    <d v="1961-07-04T00:00:00"/>
    <s v="LU4"/>
    <x v="1"/>
    <x v="2"/>
    <n v="39814"/>
    <n v="41121"/>
    <x v="1"/>
    <d v="2025-01-31T00:00:00"/>
    <n v="63.62191780821918"/>
    <x v="0"/>
  </r>
  <r>
    <n v="155114"/>
    <s v="VOLUNTEER"/>
    <x v="0"/>
    <s v="N"/>
    <m/>
    <m/>
    <m/>
    <s v="N"/>
    <m/>
    <x v="0"/>
    <d v="1943-11-13T00:00:00"/>
    <s v="LU6"/>
    <x v="1"/>
    <x v="3"/>
    <n v="44917"/>
    <n v="45334"/>
    <x v="3"/>
    <d v="2025-01-31T00:00:00"/>
    <n v="81.273972602739732"/>
    <x v="4"/>
  </r>
  <r>
    <n v="24754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16654"/>
    <s v="VOLUNTEER"/>
    <x v="0"/>
    <s v="N"/>
    <m/>
    <m/>
    <m/>
    <s v="N"/>
    <m/>
    <x v="0"/>
    <d v="1981-04-27T00:00:00"/>
    <s v="MK16"/>
    <x v="4"/>
    <x v="3"/>
    <n v="42493"/>
    <n v="42846"/>
    <x v="0"/>
    <d v="2025-01-31T00:00:00"/>
    <n v="43.794520547945204"/>
    <x v="2"/>
  </r>
  <r>
    <n v="45749"/>
    <s v="VOLUNTEER"/>
    <x v="0"/>
    <s v="N"/>
    <m/>
    <m/>
    <m/>
    <s v="N"/>
    <m/>
    <x v="0"/>
    <d v="1939-01-01T00:00:00"/>
    <s v="LU2"/>
    <x v="1"/>
    <x v="3"/>
    <n v="33970"/>
    <n v="44438"/>
    <x v="0"/>
    <d v="2025-01-31T00:00:00"/>
    <n v="86.142465753424659"/>
    <x v="4"/>
  </r>
  <r>
    <n v="80845"/>
    <s v="VOLUNTEER"/>
    <x v="0"/>
    <s v="N"/>
    <m/>
    <m/>
    <m/>
    <s v="N"/>
    <m/>
    <x v="0"/>
    <d v="1954-12-20T00:00:00"/>
    <s v="SG1"/>
    <x v="0"/>
    <x v="3"/>
    <n v="39899"/>
    <n v="41128"/>
    <x v="1"/>
    <d v="2025-01-31T00:00:00"/>
    <n v="70.164383561643831"/>
    <x v="4"/>
  </r>
  <r>
    <n v="80846"/>
    <s v="VOLUNTEER"/>
    <x v="0"/>
    <s v="N"/>
    <m/>
    <m/>
    <m/>
    <s v="N"/>
    <m/>
    <x v="0"/>
    <d v="1949-04-28T00:00:00"/>
    <s v="NG24"/>
    <x v="3"/>
    <x v="2"/>
    <n v="40150"/>
    <n v="44664"/>
    <x v="1"/>
    <d v="2025-01-31T00:00:00"/>
    <n v="75.813698630136983"/>
    <x v="4"/>
  </r>
  <r>
    <n v="164744"/>
    <s v="VOLUNTEER"/>
    <x v="1"/>
    <s v="N"/>
    <m/>
    <m/>
    <m/>
    <s v="N"/>
    <m/>
    <x v="0"/>
    <d v="2009-03-31T00:00:00"/>
    <s v="AL5"/>
    <x v="0"/>
    <x v="3"/>
    <n v="45238"/>
    <s v=""/>
    <x v="0"/>
    <d v="2025-01-31T00:00:00"/>
    <n v="15.849315068493151"/>
    <x v="6"/>
  </r>
  <r>
    <n v="94912"/>
    <s v="VOLUNTEER"/>
    <x v="0"/>
    <s v="N"/>
    <m/>
    <m/>
    <m/>
    <s v="N"/>
    <m/>
    <x v="1"/>
    <m/>
    <s v="LU3"/>
    <x v="1"/>
    <x v="2"/>
    <n v="41222"/>
    <n v="41222"/>
    <x v="1"/>
    <d v="2025-01-31T00:00:00"/>
    <n v="125.17260273972603"/>
    <x v="4"/>
  </r>
  <r>
    <n v="105329"/>
    <s v="VOLUNTEER"/>
    <x v="0"/>
    <s v="N"/>
    <m/>
    <m/>
    <m/>
    <s v="N"/>
    <m/>
    <x v="0"/>
    <d v="1950-09-16T00:00:00"/>
    <s v="LU6"/>
    <x v="1"/>
    <x v="3"/>
    <n v="41827"/>
    <n v="44454"/>
    <x v="4"/>
    <d v="2025-01-31T00:00:00"/>
    <n v="74.427397260273978"/>
    <x v="4"/>
  </r>
  <r>
    <n v="151174"/>
    <s v="VOLUNTEER"/>
    <x v="0"/>
    <s v="N"/>
    <m/>
    <m/>
    <m/>
    <s v="N"/>
    <m/>
    <x v="1"/>
    <d v="2006-06-08T00:00:00"/>
    <s v="AL5"/>
    <x v="0"/>
    <x v="3"/>
    <n v="44400"/>
    <n v="44621"/>
    <x v="0"/>
    <d v="2025-01-31T00:00:00"/>
    <n v="18.663013698630138"/>
    <x v="1"/>
  </r>
  <r>
    <n v="106867"/>
    <s v="VOLUNTEER"/>
    <x v="0"/>
    <s v="N"/>
    <m/>
    <m/>
    <m/>
    <s v="N"/>
    <m/>
    <x v="0"/>
    <d v="1987-01-27T00:00:00"/>
    <s v="SG1"/>
    <x v="0"/>
    <x v="2"/>
    <n v="41657"/>
    <n v="44664"/>
    <x v="0"/>
    <d v="2025-01-31T00:00:00"/>
    <n v="38.038356164383565"/>
    <x v="2"/>
  </r>
  <r>
    <n v="108175"/>
    <s v="VOLUNTEER"/>
    <x v="0"/>
    <s v="N"/>
    <m/>
    <m/>
    <m/>
    <s v="N"/>
    <m/>
    <x v="0"/>
    <d v="1996-12-14T00:00:00"/>
    <s v="WD18"/>
    <x v="0"/>
    <x v="2"/>
    <n v="41790"/>
    <n v="41895"/>
    <x v="1"/>
    <d v="2025-01-31T00:00:00"/>
    <n v="28.150684931506849"/>
    <x v="5"/>
  </r>
  <r>
    <n v="115532"/>
    <s v="VOLUNTEER"/>
    <x v="0"/>
    <s v="N"/>
    <m/>
    <m/>
    <m/>
    <s v="N"/>
    <m/>
    <x v="0"/>
    <d v="2001-05-01T00:00:00"/>
    <s v="SG4"/>
    <x v="0"/>
    <x v="2"/>
    <n v="42308"/>
    <n v="43126"/>
    <x v="0"/>
    <d v="2025-01-31T00:00:00"/>
    <n v="23.769863013698629"/>
    <x v="1"/>
  </r>
  <r>
    <n v="157804"/>
    <s v="VOLUNTEER"/>
    <x v="0"/>
    <s v="N"/>
    <m/>
    <m/>
    <m/>
    <s v="N"/>
    <m/>
    <x v="0"/>
    <d v="2004-10-24T00:00:00"/>
    <s v="MK40"/>
    <x v="1"/>
    <x v="6"/>
    <s v="Not Recorded"/>
    <s v="Not Recorded"/>
    <x v="1"/>
    <d v="2025-01-31T00:00:00"/>
    <n v="20.284931506849315"/>
    <x v="1"/>
  </r>
  <r>
    <n v="120202"/>
    <s v="VOLUNTEER"/>
    <x v="0"/>
    <s v="N"/>
    <m/>
    <m/>
    <m/>
    <s v="N"/>
    <m/>
    <x v="1"/>
    <d v="2000-03-21T00:00:00"/>
    <s v="SG4"/>
    <x v="0"/>
    <x v="2"/>
    <n v="42741"/>
    <n v="43126"/>
    <x v="0"/>
    <d v="2025-01-31T00:00:00"/>
    <n v="24.882191780821916"/>
    <x v="1"/>
  </r>
  <r>
    <n v="135857"/>
    <s v="VOLUNTEER"/>
    <x v="0"/>
    <s v="N"/>
    <m/>
    <m/>
    <m/>
    <s v="N"/>
    <m/>
    <x v="0"/>
    <d v="2003-11-24T00:00:00"/>
    <s v="LU2"/>
    <x v="1"/>
    <x v="3"/>
    <n v="43624"/>
    <n v="44439"/>
    <x v="0"/>
    <d v="2025-01-31T00:00:00"/>
    <n v="21.202739726027396"/>
    <x v="1"/>
  </r>
  <r>
    <n v="168230"/>
    <s v="VOLUNTEER"/>
    <x v="1"/>
    <s v="N"/>
    <m/>
    <m/>
    <m/>
    <s v="N"/>
    <m/>
    <x v="0"/>
    <d v="1964-08-04T00:00:00"/>
    <s v="LU5"/>
    <x v="1"/>
    <x v="3"/>
    <n v="45514"/>
    <s v=""/>
    <x v="0"/>
    <d v="2025-01-31T00:00:00"/>
    <n v="60.534246575342465"/>
    <x v="0"/>
  </r>
  <r>
    <n v="82690"/>
    <s v="VOLUNTEER"/>
    <x v="0"/>
    <s v="N"/>
    <m/>
    <m/>
    <m/>
    <s v="N"/>
    <m/>
    <x v="0"/>
    <d v="1942-01-19T00:00:00"/>
    <s v="LU6"/>
    <x v="1"/>
    <x v="3"/>
    <n v="40977"/>
    <n v="41548"/>
    <x v="1"/>
    <d v="2025-01-31T00:00:00"/>
    <n v="83.090410958904116"/>
    <x v="4"/>
  </r>
  <r>
    <n v="166995"/>
    <s v="VOLUNTEER"/>
    <x v="0"/>
    <s v="N"/>
    <m/>
    <m/>
    <m/>
    <s v="N"/>
    <m/>
    <x v="1"/>
    <d v="1994-05-07T00:00:00"/>
    <s v="LU3"/>
    <x v="1"/>
    <x v="5"/>
    <s v="Not Recorded"/>
    <s v="Not Recorded"/>
    <x v="1"/>
    <d v="2025-01-31T00:00:00"/>
    <n v="30.758904109589039"/>
    <x v="5"/>
  </r>
  <r>
    <n v="14677"/>
    <s v="VOLUNTEER"/>
    <x v="0"/>
    <s v="N"/>
    <m/>
    <m/>
    <m/>
    <s v="Y"/>
    <s v="02/02/2023"/>
    <x v="1"/>
    <m/>
    <s v="LU2"/>
    <x v="1"/>
    <x v="2"/>
    <n v="1"/>
    <n v="1"/>
    <x v="1"/>
    <d v="2025-01-31T00:00:00"/>
    <n v="125.17260273972603"/>
    <x v="4"/>
  </r>
  <r>
    <n v="80847"/>
    <s v="VOLUNTEER"/>
    <x v="0"/>
    <s v="N"/>
    <m/>
    <m/>
    <m/>
    <s v="N"/>
    <m/>
    <x v="1"/>
    <d v="1934-07-23T00:00:00"/>
    <s v="LU2"/>
    <x v="1"/>
    <x v="3"/>
    <n v="40763"/>
    <n v="40900"/>
    <x v="1"/>
    <d v="2025-01-31T00:00:00"/>
    <n v="90.589041095890408"/>
    <x v="4"/>
  </r>
  <r>
    <n v="121239"/>
    <s v="VOLUNTEER"/>
    <x v="0"/>
    <s v="N"/>
    <m/>
    <m/>
    <m/>
    <s v="N"/>
    <m/>
    <x v="1"/>
    <d v="2001-12-28T00:00:00"/>
    <s v="AL5"/>
    <x v="0"/>
    <x v="3"/>
    <n v="42790"/>
    <n v="42887"/>
    <x v="0"/>
    <d v="2025-01-31T00:00:00"/>
    <n v="23.109589041095891"/>
    <x v="1"/>
  </r>
  <r>
    <n v="107548"/>
    <s v="VOLUNTEER"/>
    <x v="0"/>
    <s v="N"/>
    <m/>
    <m/>
    <m/>
    <s v="N"/>
    <m/>
    <x v="0"/>
    <d v="1998-03-03T00:00:00"/>
    <s v="MK44"/>
    <x v="1"/>
    <x v="2"/>
    <n v="41674"/>
    <n v="41834"/>
    <x v="1"/>
    <d v="2025-01-31T00:00:00"/>
    <n v="26.934246575342467"/>
    <x v="5"/>
  </r>
  <r>
    <n v="95163"/>
    <s v="VOLUNTEER"/>
    <x v="0"/>
    <s v="N"/>
    <m/>
    <m/>
    <m/>
    <s v="N"/>
    <m/>
    <x v="1"/>
    <d v="1978-08-11T00:00:00"/>
    <s v="HP2"/>
    <x v="0"/>
    <x v="2"/>
    <n v="41094"/>
    <n v="41501"/>
    <x v="1"/>
    <d v="2025-01-31T00:00:00"/>
    <n v="46.506849315068493"/>
    <x v="3"/>
  </r>
  <r>
    <n v="137040"/>
    <s v="VOLUNTEER"/>
    <x v="1"/>
    <s v="N"/>
    <m/>
    <m/>
    <m/>
    <s v="N"/>
    <m/>
    <x v="1"/>
    <d v="1952-09-07T00:00:00"/>
    <s v="MK45"/>
    <x v="1"/>
    <x v="3"/>
    <n v="43671"/>
    <s v=""/>
    <x v="4"/>
    <d v="2025-01-31T00:00:00"/>
    <n v="72.449315068493149"/>
    <x v="4"/>
  </r>
  <r>
    <n v="107579"/>
    <s v="VOLUNTEER"/>
    <x v="0"/>
    <s v="N"/>
    <m/>
    <m/>
    <m/>
    <s v="N"/>
    <m/>
    <x v="1"/>
    <d v="1993-05-14T00:00:00"/>
    <s v="WD5"/>
    <x v="0"/>
    <x v="2"/>
    <n v="41733"/>
    <n v="41818"/>
    <x v="1"/>
    <d v="2025-01-31T00:00:00"/>
    <n v="31.739726027397261"/>
    <x v="5"/>
  </r>
  <r>
    <n v="104883"/>
    <s v="VOLUNTEER"/>
    <x v="0"/>
    <s v="N"/>
    <m/>
    <m/>
    <m/>
    <s v="N"/>
    <m/>
    <x v="1"/>
    <m/>
    <s v="E8"/>
    <x v="2"/>
    <x v="2"/>
    <n v="41485"/>
    <n v="41880"/>
    <x v="1"/>
    <d v="2025-01-31T00:00:00"/>
    <n v="125.17260273972603"/>
    <x v="4"/>
  </r>
  <r>
    <n v="79112"/>
    <s v="VOLUNTEER"/>
    <x v="0"/>
    <s v="N"/>
    <m/>
    <m/>
    <m/>
    <s v="N"/>
    <m/>
    <x v="0"/>
    <d v="1949-04-29T00:00:00"/>
    <s v="CO9"/>
    <x v="2"/>
    <x v="3"/>
    <s v="Not Recorded"/>
    <s v="Not Recorded"/>
    <x v="0"/>
    <d v="2025-01-31T00:00:00"/>
    <n v="75.810958904109583"/>
    <x v="4"/>
  </r>
  <r>
    <n v="21908"/>
    <s v="VOLUNTEER"/>
    <x v="0"/>
    <s v="N"/>
    <m/>
    <m/>
    <m/>
    <s v="N"/>
    <m/>
    <x v="0"/>
    <d v="1954-05-12T00:00:00"/>
    <s v="MK45"/>
    <x v="1"/>
    <x v="2"/>
    <n v="1"/>
    <n v="1"/>
    <x v="1"/>
    <d v="2025-01-31T00:00:00"/>
    <n v="70.772602739726025"/>
    <x v="4"/>
  </r>
  <r>
    <n v="109464"/>
    <s v="VOLUNTEER"/>
    <x v="1"/>
    <s v="N"/>
    <m/>
    <m/>
    <m/>
    <s v="N"/>
    <m/>
    <x v="1"/>
    <d v="1961-12-03T00:00:00"/>
    <s v="HP2"/>
    <x v="0"/>
    <x v="2"/>
    <n v="41925"/>
    <s v=""/>
    <x v="0"/>
    <d v="2025-01-31T00:00:00"/>
    <n v="63.205479452054796"/>
    <x v="0"/>
  </r>
  <r>
    <n v="152721"/>
    <s v="VOLUNTEER"/>
    <x v="0"/>
    <s v="N"/>
    <m/>
    <m/>
    <m/>
    <s v="N"/>
    <m/>
    <x v="1"/>
    <d v="2005-02-07T00:00:00"/>
    <s v="HP3"/>
    <x v="0"/>
    <x v="6"/>
    <n v="44457"/>
    <n v="44951"/>
    <x v="0"/>
    <d v="2025-01-31T00:00:00"/>
    <n v="19.994520547945207"/>
    <x v="1"/>
  </r>
  <r>
    <n v="112401"/>
    <s v="VOLUNTEER"/>
    <x v="0"/>
    <s v="Y"/>
    <s v="29/10/2020"/>
    <s v="Returned mail twice"/>
    <s v="CMCINALLY"/>
    <s v="N"/>
    <m/>
    <x v="0"/>
    <d v="1972-10-04T00:00:00"/>
    <s v="MK8"/>
    <x v="4"/>
    <x v="2"/>
    <n v="42150"/>
    <n v="43693"/>
    <x v="0"/>
    <d v="2025-01-31T00:00:00"/>
    <n v="52.361643835616441"/>
    <x v="3"/>
  </r>
  <r>
    <n v="131786"/>
    <s v="VOLUNTEER"/>
    <x v="0"/>
    <s v="N"/>
    <m/>
    <m/>
    <m/>
    <s v="N"/>
    <m/>
    <x v="1"/>
    <d v="1943-09-20T00:00:00"/>
    <s v="SG4"/>
    <x v="0"/>
    <x v="3"/>
    <n v="43430"/>
    <n v="43488"/>
    <x v="0"/>
    <d v="2025-01-31T00:00:00"/>
    <n v="81.421917808219177"/>
    <x v="4"/>
  </r>
  <r>
    <n v="151408"/>
    <s v="VOLUNTEER"/>
    <x v="0"/>
    <s v="N"/>
    <m/>
    <m/>
    <m/>
    <s v="N"/>
    <m/>
    <x v="0"/>
    <d v="2003-07-16T00:00:00"/>
    <s v="AL5"/>
    <x v="0"/>
    <x v="3"/>
    <n v="44414"/>
    <n v="44621"/>
    <x v="0"/>
    <d v="2025-01-31T00:00:00"/>
    <n v="21.561643835616437"/>
    <x v="1"/>
  </r>
  <r>
    <n v="79669"/>
    <s v="VOLUNTEER"/>
    <x v="0"/>
    <s v="N"/>
    <m/>
    <m/>
    <m/>
    <s v="N"/>
    <m/>
    <x v="0"/>
    <d v="1945-11-17T00:00:00"/>
    <s v="SG4"/>
    <x v="0"/>
    <x v="3"/>
    <n v="41102"/>
    <n v="41226"/>
    <x v="1"/>
    <d v="2025-01-31T00:00:00"/>
    <n v="79.260273972602747"/>
    <x v="4"/>
  </r>
  <r>
    <n v="154013"/>
    <s v="VOLUNTEER"/>
    <x v="1"/>
    <s v="N"/>
    <m/>
    <m/>
    <m/>
    <s v="N"/>
    <m/>
    <x v="0"/>
    <d v="1953-12-29T00:00:00"/>
    <s v="EN1"/>
    <x v="2"/>
    <x v="2"/>
    <n v="44538"/>
    <s v=""/>
    <x v="0"/>
    <d v="2025-01-31T00:00:00"/>
    <n v="71.139726027397259"/>
    <x v="4"/>
  </r>
  <r>
    <n v="93446"/>
    <s v="VOLUNTEER"/>
    <x v="0"/>
    <s v="N"/>
    <m/>
    <m/>
    <m/>
    <s v="N"/>
    <m/>
    <x v="0"/>
    <d v="1950-11-15T00:00:00"/>
    <s v="HP3"/>
    <x v="0"/>
    <x v="3"/>
    <n v="41122"/>
    <n v="41638"/>
    <x v="1"/>
    <d v="2025-01-31T00:00:00"/>
    <n v="74.263013698630132"/>
    <x v="4"/>
  </r>
  <r>
    <n v="28385"/>
    <s v="VOLUNTEER"/>
    <x v="1"/>
    <s v="N"/>
    <m/>
    <m/>
    <m/>
    <s v="N"/>
    <m/>
    <x v="0"/>
    <d v="1967-08-12T00:00:00"/>
    <s v="LU4"/>
    <x v="1"/>
    <x v="3"/>
    <n v="41409"/>
    <s v=""/>
    <x v="2"/>
    <d v="2025-01-31T00:00:00"/>
    <n v="57.512328767123286"/>
    <x v="0"/>
  </r>
  <r>
    <n v="51268"/>
    <s v="VOLUNTEER"/>
    <x v="0"/>
    <s v="N"/>
    <m/>
    <m/>
    <s v="NCATLIN"/>
    <s v="N"/>
    <m/>
    <x v="0"/>
    <d v="1976-11-26T00:00:00"/>
    <s v="LU3"/>
    <x v="1"/>
    <x v="2"/>
    <n v="42234"/>
    <n v="42391"/>
    <x v="0"/>
    <d v="2025-01-31T00:00:00"/>
    <n v="48.213698630136989"/>
    <x v="3"/>
  </r>
  <r>
    <n v="132241"/>
    <s v="VOLUNTEER"/>
    <x v="0"/>
    <s v="N"/>
    <m/>
    <m/>
    <m/>
    <s v="N"/>
    <m/>
    <x v="0"/>
    <d v="1989-09-16T00:00:00"/>
    <s v="MK45"/>
    <x v="1"/>
    <x v="4"/>
    <s v="Not Recorded"/>
    <s v="Not Recorded"/>
    <x v="1"/>
    <d v="2025-01-31T00:00:00"/>
    <n v="35.4"/>
    <x v="2"/>
  </r>
  <r>
    <n v="165013"/>
    <s v="VOLUNTEER"/>
    <x v="1"/>
    <s v="N"/>
    <m/>
    <m/>
    <m/>
    <s v="N"/>
    <m/>
    <x v="0"/>
    <d v="2006-09-15T00:00:00"/>
    <s v="LU4"/>
    <x v="1"/>
    <x v="1"/>
    <n v="45323"/>
    <s v=""/>
    <x v="0"/>
    <d v="2025-01-31T00:00:00"/>
    <n v="18.391780821917809"/>
    <x v="1"/>
  </r>
  <r>
    <n v="161645"/>
    <s v="VOLUNTEER"/>
    <x v="1"/>
    <s v="N"/>
    <m/>
    <m/>
    <m/>
    <s v="N"/>
    <m/>
    <x v="0"/>
    <d v="1961-12-22T00:00:00"/>
    <s v="MK2"/>
    <x v="4"/>
    <x v="3"/>
    <n v="45095"/>
    <s v=""/>
    <x v="0"/>
    <d v="2025-01-31T00:00:00"/>
    <n v="63.153424657534245"/>
    <x v="0"/>
  </r>
  <r>
    <n v="151972"/>
    <s v="VOLUNTEER"/>
    <x v="0"/>
    <s v="N"/>
    <m/>
    <m/>
    <m/>
    <s v="N"/>
    <m/>
    <x v="0"/>
    <d v="2004-08-27T00:00:00"/>
    <s v="HP3"/>
    <x v="0"/>
    <x v="3"/>
    <n v="44443"/>
    <n v="44777"/>
    <x v="0"/>
    <d v="2025-01-31T00:00:00"/>
    <n v="20.443835616438356"/>
    <x v="1"/>
  </r>
  <r>
    <n v="109543"/>
    <s v="VOLUNTEER"/>
    <x v="0"/>
    <s v="N"/>
    <m/>
    <m/>
    <m/>
    <s v="N"/>
    <m/>
    <x v="1"/>
    <d v="1999-03-16T00:00:00"/>
    <s v="AL5"/>
    <x v="0"/>
    <x v="3"/>
    <n v="41930"/>
    <n v="42091"/>
    <x v="1"/>
    <d v="2025-01-31T00:00:00"/>
    <n v="25.898630136986302"/>
    <x v="5"/>
  </r>
  <r>
    <n v="118955"/>
    <s v="VOLUNTEER"/>
    <x v="0"/>
    <s v="N"/>
    <m/>
    <m/>
    <m/>
    <s v="N"/>
    <m/>
    <x v="0"/>
    <d v="1976-06-12T00:00:00"/>
    <s v="WD7"/>
    <x v="0"/>
    <x v="3"/>
    <n v="42646"/>
    <n v="43132"/>
    <x v="0"/>
    <d v="2025-01-31T00:00:00"/>
    <n v="48.671232876712331"/>
    <x v="3"/>
  </r>
  <r>
    <n v="157756"/>
    <s v="VOLUNTEER"/>
    <x v="1"/>
    <s v="N"/>
    <m/>
    <m/>
    <m/>
    <s v="N"/>
    <m/>
    <x v="0"/>
    <d v="2006-08-24T00:00:00"/>
    <s v="AL4"/>
    <x v="0"/>
    <x v="3"/>
    <n v="44868"/>
    <s v=""/>
    <x v="0"/>
    <d v="2025-01-31T00:00:00"/>
    <n v="18.452054794520549"/>
    <x v="1"/>
  </r>
  <r>
    <n v="108775"/>
    <s v="VOLUNTEER"/>
    <x v="1"/>
    <s v="N"/>
    <m/>
    <m/>
    <m/>
    <s v="N"/>
    <m/>
    <x v="0"/>
    <d v="1964-07-05T00:00:00"/>
    <s v="LU4"/>
    <x v="1"/>
    <x v="3"/>
    <n v="41855"/>
    <s v=""/>
    <x v="0"/>
    <d v="2025-01-31T00:00:00"/>
    <n v="60.61643835616438"/>
    <x v="0"/>
  </r>
  <r>
    <n v="159393"/>
    <s v="VOLUNTEER"/>
    <x v="0"/>
    <s v="N"/>
    <m/>
    <m/>
    <m/>
    <s v="N"/>
    <m/>
    <x v="1"/>
    <d v="2008-06-08T00:00:00"/>
    <s v="HP4"/>
    <x v="0"/>
    <x v="2"/>
    <n v="44640"/>
    <n v="44899"/>
    <x v="0"/>
    <d v="2025-01-31T00:00:00"/>
    <n v="16.660273972602738"/>
    <x v="1"/>
  </r>
  <r>
    <n v="159394"/>
    <s v="VOLUNTEER"/>
    <x v="0"/>
    <s v="N"/>
    <m/>
    <m/>
    <m/>
    <s v="N"/>
    <m/>
    <x v="0"/>
    <d v="1975-01-09T00:00:00"/>
    <s v="HP4"/>
    <x v="0"/>
    <x v="2"/>
    <n v="44640"/>
    <n v="44843"/>
    <x v="0"/>
    <d v="2025-01-31T00:00:00"/>
    <n v="50.095890410958901"/>
    <x v="3"/>
  </r>
  <r>
    <n v="112697"/>
    <s v="VOLUNTEER"/>
    <x v="0"/>
    <s v="N"/>
    <m/>
    <m/>
    <m/>
    <s v="N"/>
    <m/>
    <x v="1"/>
    <d v="1998-11-23T00:00:00"/>
    <s v="LU1"/>
    <x v="1"/>
    <x v="3"/>
    <n v="42229"/>
    <n v="42954"/>
    <x v="3"/>
    <d v="2025-01-31T00:00:00"/>
    <n v="26.208219178082192"/>
    <x v="5"/>
  </r>
  <r>
    <n v="53263"/>
    <s v="VOLUNTEER"/>
    <x v="0"/>
    <s v="N"/>
    <m/>
    <m/>
    <m/>
    <s v="N"/>
    <m/>
    <x v="0"/>
    <d v="1933-07-10T00:00:00"/>
    <s v="LU5"/>
    <x v="1"/>
    <x v="2"/>
    <n v="41093"/>
    <n v="1"/>
    <x v="1"/>
    <d v="2025-01-31T00:00:00"/>
    <n v="91.62465753424658"/>
    <x v="4"/>
  </r>
  <r>
    <n v="153621"/>
    <s v="VOLUNTEER"/>
    <x v="0"/>
    <s v="N"/>
    <m/>
    <m/>
    <m/>
    <s v="N"/>
    <m/>
    <x v="0"/>
    <d v="2004-11-10T00:00:00"/>
    <s v="LU1"/>
    <x v="1"/>
    <x v="4"/>
    <n v="44618"/>
    <n v="44755"/>
    <x v="0"/>
    <d v="2025-01-31T00:00:00"/>
    <n v="20.238356164383561"/>
    <x v="1"/>
  </r>
  <r>
    <n v="168245"/>
    <s v="VOLUNTEER"/>
    <x v="1"/>
    <s v="N"/>
    <m/>
    <m/>
    <m/>
    <s v="N"/>
    <m/>
    <x v="0"/>
    <d v="2005-02-25T00:00:00"/>
    <s v="AL2"/>
    <x v="0"/>
    <x v="1"/>
    <n v="45499"/>
    <s v=""/>
    <x v="0"/>
    <d v="2025-01-31T00:00:00"/>
    <n v="19.945205479452056"/>
    <x v="1"/>
  </r>
  <r>
    <n v="165208"/>
    <s v="VOLUNTEER"/>
    <x v="0"/>
    <s v="N"/>
    <m/>
    <m/>
    <m/>
    <s v="N"/>
    <m/>
    <x v="0"/>
    <d v="2006-10-15T00:00:00"/>
    <s v="LU4"/>
    <x v="1"/>
    <x v="1"/>
    <s v="Not Recorded"/>
    <s v="Not Recorded"/>
    <x v="1"/>
    <d v="2025-01-31T00:00:00"/>
    <n v="18.30958904109589"/>
    <x v="1"/>
  </r>
  <r>
    <n v="81263"/>
    <s v="VOLUNTEER"/>
    <x v="0"/>
    <s v="N"/>
    <m/>
    <m/>
    <m/>
    <s v="N"/>
    <m/>
    <x v="0"/>
    <d v="1978-01-16T00:00:00"/>
    <s v="SG5"/>
    <x v="0"/>
    <x v="2"/>
    <n v="40731"/>
    <n v="40996"/>
    <x v="1"/>
    <d v="2025-01-31T00:00:00"/>
    <n v="47.073972602739723"/>
    <x v="3"/>
  </r>
  <r>
    <n v="139573"/>
    <s v="VOLUNTEER"/>
    <x v="0"/>
    <s v="N"/>
    <m/>
    <m/>
    <m/>
    <s v="N"/>
    <m/>
    <x v="0"/>
    <d v="2003-05-18T00:00:00"/>
    <s v="EN5"/>
    <x v="2"/>
    <x v="2"/>
    <s v="Not Recorded"/>
    <s v="Not Recorded"/>
    <x v="1"/>
    <d v="2025-01-31T00:00:00"/>
    <n v="21.723287671232878"/>
    <x v="1"/>
  </r>
  <r>
    <n v="51160"/>
    <s v="VOLUNTEER"/>
    <x v="0"/>
    <s v="N"/>
    <m/>
    <m/>
    <m/>
    <s v="N"/>
    <m/>
    <x v="0"/>
    <d v="1948-06-15T00:00:00"/>
    <s v="LU2"/>
    <x v="1"/>
    <x v="6"/>
    <n v="39326"/>
    <n v="42489"/>
    <x v="4"/>
    <d v="2025-01-31T00:00:00"/>
    <n v="76.682191780821924"/>
    <x v="4"/>
  </r>
  <r>
    <n v="156757"/>
    <s v="VOLUNTEER"/>
    <x v="1"/>
    <s v="N"/>
    <m/>
    <m/>
    <m/>
    <s v="N"/>
    <m/>
    <x v="1"/>
    <d v="1963-01-12T00:00:00"/>
    <s v="AL5"/>
    <x v="0"/>
    <x v="3"/>
    <n v="44807"/>
    <s v=""/>
    <x v="0"/>
    <d v="2025-01-31T00:00:00"/>
    <n v="62.095890410958901"/>
    <x v="0"/>
  </r>
  <r>
    <n v="107150"/>
    <s v="VOLUNTEER"/>
    <x v="0"/>
    <s v="N"/>
    <m/>
    <m/>
    <m/>
    <s v="N"/>
    <m/>
    <x v="0"/>
    <d v="1939-08-28T00:00:00"/>
    <s v="AL3"/>
    <x v="0"/>
    <x v="3"/>
    <n v="41685"/>
    <n v="43893"/>
    <x v="0"/>
    <d v="2025-01-31T00:00:00"/>
    <n v="85.487671232876707"/>
    <x v="4"/>
  </r>
  <r>
    <n v="167347"/>
    <s v="VOLUNTEER"/>
    <x v="1"/>
    <s v="N"/>
    <m/>
    <m/>
    <m/>
    <s v="N"/>
    <m/>
    <x v="0"/>
    <d v="1971-08-18T00:00:00"/>
    <s v="HP4"/>
    <x v="0"/>
    <x v="2"/>
    <n v="45411"/>
    <s v=""/>
    <x v="0"/>
    <d v="2025-01-31T00:00:00"/>
    <n v="53.493150684931507"/>
    <x v="3"/>
  </r>
  <r>
    <n v="109427"/>
    <s v="VOLUNTEER"/>
    <x v="0"/>
    <s v="N"/>
    <m/>
    <m/>
    <m/>
    <s v="N"/>
    <m/>
    <x v="0"/>
    <d v="1997-12-18T00:00:00"/>
    <s v="LU4"/>
    <x v="1"/>
    <x v="2"/>
    <n v="41920"/>
    <n v="41920"/>
    <x v="0"/>
    <d v="2025-01-31T00:00:00"/>
    <n v="27.139726027397259"/>
    <x v="5"/>
  </r>
  <r>
    <n v="116961"/>
    <s v="VOLUNTEER"/>
    <x v="0"/>
    <s v="N"/>
    <m/>
    <m/>
    <m/>
    <s v="N"/>
    <m/>
    <x v="1"/>
    <m/>
    <s v="HP23"/>
    <x v="0"/>
    <x v="3"/>
    <n v="42514"/>
    <n v="42514"/>
    <x v="1"/>
    <d v="2025-01-31T00:00:00"/>
    <n v="125.17260273972603"/>
    <x v="4"/>
  </r>
  <r>
    <n v="93926"/>
    <s v="VOLUNTEER"/>
    <x v="0"/>
    <s v="N"/>
    <m/>
    <m/>
    <m/>
    <s v="N"/>
    <m/>
    <x v="1"/>
    <d v="1995-10-24T00:00:00"/>
    <s v="AL1"/>
    <x v="0"/>
    <x v="2"/>
    <n v="40712"/>
    <n v="41752"/>
    <x v="1"/>
    <d v="2025-01-31T00:00:00"/>
    <n v="29.293150684931508"/>
    <x v="5"/>
  </r>
  <r>
    <n v="55740"/>
    <s v="VOLUNTEER"/>
    <x v="0"/>
    <s v="N"/>
    <m/>
    <m/>
    <m/>
    <s v="N"/>
    <m/>
    <x v="0"/>
    <d v="1942-02-11T00:00:00"/>
    <s v="LU4"/>
    <x v="1"/>
    <x v="6"/>
    <n v="42883"/>
    <n v="44755"/>
    <x v="0"/>
    <d v="2025-01-31T00:00:00"/>
    <n v="83.027397260273972"/>
    <x v="4"/>
  </r>
  <r>
    <n v="154384"/>
    <s v="VOLUNTEER"/>
    <x v="1"/>
    <s v="N"/>
    <m/>
    <m/>
    <m/>
    <s v="N"/>
    <m/>
    <x v="0"/>
    <m/>
    <s v="NOTKNOWN"/>
    <x v="3"/>
    <x v="6"/>
    <n v="44550"/>
    <s v=""/>
    <x v="2"/>
    <d v="2025-01-31T00:00:00"/>
    <n v="125.17260273972603"/>
    <x v="4"/>
  </r>
  <r>
    <n v="134108"/>
    <s v="VOLUNTEER"/>
    <x v="1"/>
    <s v="N"/>
    <m/>
    <m/>
    <m/>
    <s v="N"/>
    <m/>
    <x v="0"/>
    <d v="1953-12-24T00:00:00"/>
    <s v="MK45"/>
    <x v="1"/>
    <x v="3"/>
    <s v="Not Recorded"/>
    <s v="Not Recorded"/>
    <x v="0"/>
    <d v="2025-01-31T00:00:00"/>
    <n v="71.153424657534245"/>
    <x v="4"/>
  </r>
  <r>
    <n v="120720"/>
    <s v="VOLUNTEER"/>
    <x v="0"/>
    <s v="N"/>
    <m/>
    <m/>
    <m/>
    <s v="N"/>
    <m/>
    <x v="0"/>
    <d v="1983-05-19T00:00:00"/>
    <s v="EN11"/>
    <x v="0"/>
    <x v="2"/>
    <n v="41796"/>
    <n v="44776"/>
    <x v="0"/>
    <d v="2025-01-31T00:00:00"/>
    <n v="41.734246575342468"/>
    <x v="2"/>
  </r>
  <r>
    <n v="119136"/>
    <s v="VOLUNTEER"/>
    <x v="0"/>
    <s v="N"/>
    <m/>
    <m/>
    <m/>
    <s v="N"/>
    <m/>
    <x v="0"/>
    <d v="2002-04-26T00:00:00"/>
    <s v="WD17"/>
    <x v="0"/>
    <x v="3"/>
    <n v="42658"/>
    <n v="42856"/>
    <x v="0"/>
    <d v="2025-01-31T00:00:00"/>
    <n v="22.783561643835615"/>
    <x v="1"/>
  </r>
  <r>
    <n v="153664"/>
    <s v="VOLUNTEER"/>
    <x v="1"/>
    <s v="N"/>
    <m/>
    <m/>
    <m/>
    <s v="N"/>
    <m/>
    <x v="0"/>
    <d v="1956-05-02T00:00:00"/>
    <s v="MK16"/>
    <x v="4"/>
    <x v="2"/>
    <n v="44520"/>
    <s v=""/>
    <x v="0"/>
    <d v="2025-01-31T00:00:00"/>
    <n v="68.797260273972597"/>
    <x v="4"/>
  </r>
  <r>
    <n v="110552"/>
    <s v="VOLUNTEER"/>
    <x v="0"/>
    <s v="N"/>
    <m/>
    <m/>
    <m/>
    <s v="N"/>
    <m/>
    <x v="0"/>
    <d v="1994-12-07T00:00:00"/>
    <s v="LU3"/>
    <x v="1"/>
    <x v="2"/>
    <n v="41738"/>
    <n v="42017"/>
    <x v="1"/>
    <d v="2025-01-31T00:00:00"/>
    <n v="30.172602739726027"/>
    <x v="5"/>
  </r>
  <r>
    <n v="109600"/>
    <s v="VOLUNTEER"/>
    <x v="0"/>
    <s v="N"/>
    <m/>
    <m/>
    <m/>
    <s v="N"/>
    <m/>
    <x v="0"/>
    <d v="1999-09-15T00:00:00"/>
    <s v="AL3"/>
    <x v="0"/>
    <x v="2"/>
    <n v="41930"/>
    <n v="42079"/>
    <x v="1"/>
    <d v="2025-01-31T00:00:00"/>
    <n v="25.397260273972602"/>
    <x v="5"/>
  </r>
  <r>
    <n v="163424"/>
    <s v="VOLUNTEER"/>
    <x v="1"/>
    <s v="N"/>
    <m/>
    <m/>
    <m/>
    <s v="N"/>
    <m/>
    <x v="1"/>
    <d v="2010-03-11T00:00:00"/>
    <s v="LU5"/>
    <x v="1"/>
    <x v="3"/>
    <n v="45269"/>
    <s v=""/>
    <x v="0"/>
    <d v="2025-01-31T00:00:00"/>
    <n v="14.904109589041095"/>
    <x v="6"/>
  </r>
  <r>
    <n v="33107"/>
    <s v="VOLUNTEER"/>
    <x v="0"/>
    <s v="N"/>
    <m/>
    <m/>
    <m/>
    <s v="N"/>
    <m/>
    <x v="1"/>
    <d v="1938-09-18T00:00:00"/>
    <s v="MK45"/>
    <x v="1"/>
    <x v="2"/>
    <n v="40059"/>
    <n v="41275"/>
    <x v="1"/>
    <d v="2025-01-31T00:00:00"/>
    <n v="86.430136986301363"/>
    <x v="4"/>
  </r>
  <r>
    <n v="154930"/>
    <s v="VOLUNTEER"/>
    <x v="0"/>
    <s v="N"/>
    <m/>
    <m/>
    <m/>
    <s v="N"/>
    <m/>
    <x v="1"/>
    <d v="1954-04-08T00:00:00"/>
    <s v="AL10"/>
    <x v="0"/>
    <x v="3"/>
    <n v="44625"/>
    <n v="44777"/>
    <x v="0"/>
    <d v="2025-01-31T00:00:00"/>
    <n v="70.865753424657541"/>
    <x v="4"/>
  </r>
  <r>
    <n v="80849"/>
    <s v="VOLUNTEER"/>
    <x v="0"/>
    <s v="N"/>
    <m/>
    <m/>
    <m/>
    <s v="Y"/>
    <s v="20/02/2022"/>
    <x v="1"/>
    <d v="1937-01-10T00:00:00"/>
    <s v="LU1"/>
    <x v="1"/>
    <x v="3"/>
    <n v="37865"/>
    <n v="44613"/>
    <x v="0"/>
    <d v="2025-01-31T00:00:00"/>
    <n v="88.117808219178087"/>
    <x v="4"/>
  </r>
  <r>
    <n v="84030"/>
    <s v="VOLUNTEER"/>
    <x v="0"/>
    <s v="N"/>
    <m/>
    <m/>
    <m/>
    <s v="Y"/>
    <s v="22/04/2024"/>
    <x v="1"/>
    <d v="1942-04-12T00:00:00"/>
    <s v="LU4"/>
    <x v="1"/>
    <x v="3"/>
    <n v="43138"/>
    <n v="45392"/>
    <x v="2"/>
    <d v="2025-01-31T00:00:00"/>
    <n v="82.863013698630141"/>
    <x v="4"/>
  </r>
  <r>
    <n v="114686"/>
    <s v="VOLUNTEER"/>
    <x v="1"/>
    <s v="N"/>
    <m/>
    <m/>
    <m/>
    <s v="N"/>
    <m/>
    <x v="0"/>
    <d v="1975-06-17T00:00:00"/>
    <s v="LU1"/>
    <x v="1"/>
    <x v="2"/>
    <n v="43070"/>
    <s v=""/>
    <x v="2"/>
    <d v="2025-01-31T00:00:00"/>
    <n v="49.660273972602738"/>
    <x v="3"/>
  </r>
  <r>
    <n v="130100"/>
    <s v="VOLUNTEER"/>
    <x v="0"/>
    <s v="N"/>
    <m/>
    <m/>
    <m/>
    <s v="N"/>
    <m/>
    <x v="0"/>
    <d v="1986-11-27T00:00:00"/>
    <s v="WD23"/>
    <x v="0"/>
    <x v="3"/>
    <n v="43266"/>
    <n v="43901"/>
    <x v="0"/>
    <d v="2025-01-31T00:00:00"/>
    <n v="38.205479452054796"/>
    <x v="2"/>
  </r>
  <r>
    <n v="109245"/>
    <s v="VOLUNTEER"/>
    <x v="0"/>
    <s v="N"/>
    <m/>
    <m/>
    <m/>
    <s v="N"/>
    <m/>
    <x v="0"/>
    <d v="1996-09-30T00:00:00"/>
    <s v="LU2"/>
    <x v="1"/>
    <x v="2"/>
    <n v="41895"/>
    <n v="42328"/>
    <x v="0"/>
    <d v="2025-01-31T00:00:00"/>
    <n v="28.356164383561644"/>
    <x v="5"/>
  </r>
  <r>
    <n v="82493"/>
    <s v="VOLUNTEER"/>
    <x v="0"/>
    <s v="N"/>
    <m/>
    <m/>
    <m/>
    <s v="N"/>
    <m/>
    <x v="0"/>
    <m/>
    <s v="LU5"/>
    <x v="1"/>
    <x v="2"/>
    <n v="40844"/>
    <n v="40844"/>
    <x v="1"/>
    <d v="2025-01-31T00:00:00"/>
    <n v="125.17260273972603"/>
    <x v="4"/>
  </r>
  <r>
    <n v="109462"/>
    <s v="VOLUNTEER"/>
    <x v="0"/>
    <s v="N"/>
    <m/>
    <m/>
    <m/>
    <s v="N"/>
    <m/>
    <x v="0"/>
    <d v="1991-06-02T00:00:00"/>
    <s v="SG14"/>
    <x v="0"/>
    <x v="2"/>
    <n v="41919"/>
    <n v="43172"/>
    <x v="0"/>
    <d v="2025-01-31T00:00:00"/>
    <n v="33.69041095890411"/>
    <x v="5"/>
  </r>
  <r>
    <n v="166577"/>
    <s v="VOLUNTEER"/>
    <x v="1"/>
    <s v="N"/>
    <m/>
    <m/>
    <m/>
    <s v="N"/>
    <m/>
    <x v="1"/>
    <d v="2005-09-09T00:00:00"/>
    <s v="LU3"/>
    <x v="1"/>
    <x v="3"/>
    <n v="45358"/>
    <s v=""/>
    <x v="0"/>
    <d v="2025-01-31T00:00:00"/>
    <n v="19.408219178082192"/>
    <x v="1"/>
  </r>
  <r>
    <n v="126230"/>
    <s v="VOLUNTEER"/>
    <x v="0"/>
    <s v="N"/>
    <m/>
    <m/>
    <m/>
    <s v="N"/>
    <m/>
    <x v="1"/>
    <d v="2004-04-22T00:00:00"/>
    <s v="WD3"/>
    <x v="0"/>
    <x v="2"/>
    <n v="43081"/>
    <n v="43488"/>
    <x v="0"/>
    <d v="2025-01-31T00:00:00"/>
    <n v="20.791780821917808"/>
    <x v="1"/>
  </r>
  <r>
    <n v="166960"/>
    <s v="VOLUNTEER"/>
    <x v="1"/>
    <s v="N"/>
    <m/>
    <m/>
    <m/>
    <s v="N"/>
    <m/>
    <x v="0"/>
    <d v="2006-10-18T00:00:00"/>
    <s v="WD19"/>
    <x v="0"/>
    <x v="1"/>
    <n v="45416"/>
    <s v=""/>
    <x v="0"/>
    <d v="2025-01-31T00:00:00"/>
    <n v="18.301369863013697"/>
    <x v="1"/>
  </r>
  <r>
    <n v="94431"/>
    <s v="VOLUNTEER"/>
    <x v="0"/>
    <s v="N"/>
    <m/>
    <m/>
    <m/>
    <s v="N"/>
    <m/>
    <x v="0"/>
    <d v="1995-03-31T00:00:00"/>
    <s v="WD25"/>
    <x v="0"/>
    <x v="2"/>
    <n v="41010"/>
    <n v="41487"/>
    <x v="1"/>
    <d v="2025-01-31T00:00:00"/>
    <n v="29.860273972602741"/>
    <x v="5"/>
  </r>
  <r>
    <n v="110801"/>
    <s v="VOLUNTEER"/>
    <x v="0"/>
    <s v="N"/>
    <m/>
    <m/>
    <m/>
    <s v="N"/>
    <m/>
    <x v="0"/>
    <d v="1999-07-26T00:00:00"/>
    <s v="AL7"/>
    <x v="0"/>
    <x v="2"/>
    <n v="42028"/>
    <n v="42844"/>
    <x v="0"/>
    <d v="2025-01-31T00:00:00"/>
    <n v="25.536986301369861"/>
    <x v="5"/>
  </r>
  <r>
    <n v="165327"/>
    <s v="VOLUNTEER"/>
    <x v="0"/>
    <s v="N"/>
    <m/>
    <m/>
    <m/>
    <s v="N"/>
    <m/>
    <x v="0"/>
    <d v="1964-04-01T00:00:00"/>
    <s v="HP2"/>
    <x v="0"/>
    <x v="3"/>
    <s v="Not Recorded"/>
    <s v="Not Recorded"/>
    <x v="1"/>
    <d v="2025-01-31T00:00:00"/>
    <n v="60.876712328767127"/>
    <x v="0"/>
  </r>
  <r>
    <n v="104881"/>
    <s v="VOLUNTEER"/>
    <x v="0"/>
    <s v="N"/>
    <m/>
    <m/>
    <m/>
    <s v="N"/>
    <m/>
    <x v="0"/>
    <d v="1956-10-01T00:00:00"/>
    <s v="KA3"/>
    <x v="3"/>
    <x v="2"/>
    <n v="41485"/>
    <n v="43438"/>
    <x v="3"/>
    <d v="2025-01-31T00:00:00"/>
    <n v="68.38082191780822"/>
    <x v="4"/>
  </r>
  <r>
    <n v="118558"/>
    <s v="VOLUNTEER"/>
    <x v="0"/>
    <s v="N"/>
    <m/>
    <m/>
    <m/>
    <s v="N"/>
    <m/>
    <x v="0"/>
    <d v="1996-02-09T00:00:00"/>
    <s v="MK45"/>
    <x v="1"/>
    <x v="2"/>
    <s v="Not Recorded"/>
    <s v="Not Recorded"/>
    <x v="1"/>
    <d v="2025-01-31T00:00:00"/>
    <n v="28.997260273972604"/>
    <x v="5"/>
  </r>
  <r>
    <n v="122480"/>
    <s v="VOLUNTEER"/>
    <x v="0"/>
    <s v="N"/>
    <m/>
    <m/>
    <m/>
    <s v="N"/>
    <m/>
    <x v="1"/>
    <d v="1971-01-09T00:00:00"/>
    <s v="EN10"/>
    <x v="0"/>
    <x v="2"/>
    <n v="42849"/>
    <n v="44169"/>
    <x v="0"/>
    <d v="2025-01-31T00:00:00"/>
    <n v="54.098630136986301"/>
    <x v="3"/>
  </r>
  <r>
    <n v="165696"/>
    <s v="VOLUNTEER"/>
    <x v="0"/>
    <s v="N"/>
    <m/>
    <m/>
    <m/>
    <s v="N"/>
    <m/>
    <x v="1"/>
    <d v="2007-07-24T00:00:00"/>
    <s v="MK42"/>
    <x v="1"/>
    <x v="2"/>
    <s v="Not Recorded"/>
    <s v="Not Recorded"/>
    <x v="1"/>
    <d v="2025-01-31T00:00:00"/>
    <n v="17.536986301369861"/>
    <x v="1"/>
  </r>
  <r>
    <n v="115394"/>
    <s v="VOLUNTEER"/>
    <x v="0"/>
    <s v="N"/>
    <m/>
    <m/>
    <m/>
    <s v="N"/>
    <m/>
    <x v="0"/>
    <d v="1991-11-14T00:00:00"/>
    <s v="LU3"/>
    <x v="1"/>
    <x v="2"/>
    <n v="42376"/>
    <n v="44831"/>
    <x v="2"/>
    <d v="2025-01-31T00:00:00"/>
    <n v="33.238356164383561"/>
    <x v="5"/>
  </r>
  <r>
    <n v="151676"/>
    <s v="VOLUNTEER"/>
    <x v="0"/>
    <s v="N"/>
    <m/>
    <m/>
    <m/>
    <s v="N"/>
    <m/>
    <x v="0"/>
    <d v="2004-07-28T00:00:00"/>
    <s v="LU4"/>
    <x v="1"/>
    <x v="1"/>
    <n v="44439"/>
    <n v="44477"/>
    <x v="2"/>
    <d v="2025-01-31T00:00:00"/>
    <n v="20.526027397260275"/>
    <x v="1"/>
  </r>
  <r>
    <n v="161965"/>
    <s v="VOLUNTEER"/>
    <x v="1"/>
    <s v="N"/>
    <m/>
    <m/>
    <m/>
    <s v="N"/>
    <m/>
    <x v="0"/>
    <d v="2008-12-04T00:00:00"/>
    <s v="LU1"/>
    <x v="1"/>
    <x v="6"/>
    <n v="45047"/>
    <s v=""/>
    <x v="0"/>
    <d v="2025-01-31T00:00:00"/>
    <n v="16.169863013698631"/>
    <x v="1"/>
  </r>
  <r>
    <n v="154328"/>
    <s v="VOLUNTEER"/>
    <x v="0"/>
    <s v="N"/>
    <m/>
    <m/>
    <m/>
    <s v="N"/>
    <m/>
    <x v="0"/>
    <d v="2004-09-28T00:00:00"/>
    <s v="HP1"/>
    <x v="0"/>
    <x v="3"/>
    <s v="Not Recorded"/>
    <s v="Not Recorded"/>
    <x v="1"/>
    <d v="2025-01-31T00:00:00"/>
    <n v="20.356164383561644"/>
    <x v="1"/>
  </r>
  <r>
    <n v="117435"/>
    <s v="VOLUNTEER"/>
    <x v="0"/>
    <s v="N"/>
    <m/>
    <m/>
    <m/>
    <s v="N"/>
    <m/>
    <x v="0"/>
    <d v="2002-03-27T00:00:00"/>
    <s v="SG5"/>
    <x v="0"/>
    <x v="2"/>
    <n v="42462"/>
    <n v="43126"/>
    <x v="0"/>
    <d v="2025-01-31T00:00:00"/>
    <n v="22.865753424657534"/>
    <x v="1"/>
  </r>
  <r>
    <n v="145635"/>
    <s v="VOLUNTEER"/>
    <x v="0"/>
    <s v="N"/>
    <m/>
    <m/>
    <m/>
    <s v="N"/>
    <m/>
    <x v="0"/>
    <d v="2000-03-30T00:00:00"/>
    <s v="AL4"/>
    <x v="0"/>
    <x v="3"/>
    <s v="Not Recorded"/>
    <s v="Not Recorded"/>
    <x v="1"/>
    <d v="2025-01-31T00:00:00"/>
    <n v="24.857534246575341"/>
    <x v="1"/>
  </r>
  <r>
    <n v="116060"/>
    <s v="VOLUNTEER"/>
    <x v="0"/>
    <s v="N"/>
    <m/>
    <m/>
    <m/>
    <s v="N"/>
    <m/>
    <x v="0"/>
    <d v="1998-09-14T00:00:00"/>
    <s v="SP5"/>
    <x v="3"/>
    <x v="2"/>
    <n v="42259"/>
    <n v="42561"/>
    <x v="0"/>
    <d v="2025-01-31T00:00:00"/>
    <n v="26.4"/>
    <x v="5"/>
  </r>
  <r>
    <n v="116062"/>
    <s v="VOLUNTEER"/>
    <x v="0"/>
    <s v="N"/>
    <m/>
    <m/>
    <m/>
    <s v="N"/>
    <m/>
    <x v="1"/>
    <d v="1997-04-05T00:00:00"/>
    <s v="SP5"/>
    <x v="3"/>
    <x v="2"/>
    <n v="42264"/>
    <n v="42561"/>
    <x v="0"/>
    <d v="2025-01-31T00:00:00"/>
    <n v="27.843835616438355"/>
    <x v="5"/>
  </r>
  <r>
    <n v="146430"/>
    <s v="VOLUNTEER"/>
    <x v="0"/>
    <s v="N"/>
    <m/>
    <m/>
    <m/>
    <s v="N"/>
    <m/>
    <x v="1"/>
    <d v="1953-11-13T00:00:00"/>
    <s v="LU3"/>
    <x v="1"/>
    <x v="3"/>
    <s v="Not Recorded"/>
    <s v="Not Recorded"/>
    <x v="1"/>
    <d v="2025-01-31T00:00:00"/>
    <n v="71.265753424657532"/>
    <x v="4"/>
  </r>
  <r>
    <n v="86702"/>
    <s v="VOLUNTEER"/>
    <x v="0"/>
    <s v="N"/>
    <m/>
    <m/>
    <m/>
    <s v="N"/>
    <m/>
    <x v="0"/>
    <m/>
    <s v="MK45"/>
    <x v="1"/>
    <x v="3"/>
    <n v="44330"/>
    <n v="44510"/>
    <x v="3"/>
    <d v="2025-01-31T00:00:00"/>
    <n v="125.17260273972603"/>
    <x v="4"/>
  </r>
  <r>
    <n v="58037"/>
    <s v="VOLUNTEER"/>
    <x v="0"/>
    <s v="N"/>
    <m/>
    <m/>
    <m/>
    <s v="N"/>
    <m/>
    <x v="0"/>
    <m/>
    <s v="SG5"/>
    <x v="0"/>
    <x v="2"/>
    <n v="41975"/>
    <s v=""/>
    <x v="2"/>
    <d v="2025-01-31T00:00:00"/>
    <n v="125.17260273972603"/>
    <x v="4"/>
  </r>
  <r>
    <n v="143157"/>
    <s v="VOLUNTEER"/>
    <x v="0"/>
    <s v="N"/>
    <m/>
    <m/>
    <m/>
    <s v="N"/>
    <m/>
    <x v="0"/>
    <d v="1963-03-18T00:00:00"/>
    <s v="LU3"/>
    <x v="1"/>
    <x v="6"/>
    <n v="43861"/>
    <n v="44378"/>
    <x v="5"/>
    <d v="2025-01-31T00:00:00"/>
    <n v="61.917808219178085"/>
    <x v="0"/>
  </r>
  <r>
    <n v="83728"/>
    <s v="VOLUNTEER"/>
    <x v="0"/>
    <s v="N"/>
    <m/>
    <m/>
    <m/>
    <s v="N"/>
    <m/>
    <x v="0"/>
    <d v="1981-12-19T00:00:00"/>
    <s v="SG6"/>
    <x v="0"/>
    <x v="2"/>
    <n v="40873"/>
    <n v="40926"/>
    <x v="1"/>
    <d v="2025-01-31T00:00:00"/>
    <n v="43.147945205479452"/>
    <x v="2"/>
  </r>
  <r>
    <n v="104876"/>
    <s v="VOLUNTEER"/>
    <x v="0"/>
    <s v="N"/>
    <m/>
    <m/>
    <m/>
    <s v="N"/>
    <m/>
    <x v="0"/>
    <d v="2000-02-03T00:00:00"/>
    <s v="LU3"/>
    <x v="1"/>
    <x v="2"/>
    <n v="42021"/>
    <n v="42126"/>
    <x v="0"/>
    <d v="2025-01-31T00:00:00"/>
    <n v="25.010958904109589"/>
    <x v="5"/>
  </r>
  <r>
    <n v="167126"/>
    <s v="VOLUNTEER"/>
    <x v="0"/>
    <s v="N"/>
    <m/>
    <m/>
    <m/>
    <s v="N"/>
    <m/>
    <x v="0"/>
    <d v="2005-05-24T00:00:00"/>
    <s v="WD19"/>
    <x v="0"/>
    <x v="3"/>
    <s v="Not Recorded"/>
    <s v="Not Recorded"/>
    <x v="1"/>
    <d v="2025-01-31T00:00:00"/>
    <n v="19.704109589041096"/>
    <x v="1"/>
  </r>
  <r>
    <n v="145695"/>
    <s v="VOLUNTEER"/>
    <x v="0"/>
    <s v="N"/>
    <m/>
    <m/>
    <m/>
    <s v="N"/>
    <m/>
    <x v="0"/>
    <d v="2005-11-02T00:00:00"/>
    <s v="SG5"/>
    <x v="0"/>
    <x v="3"/>
    <s v="Not Recorded"/>
    <s v="Not Recorded"/>
    <x v="1"/>
    <d v="2025-01-31T00:00:00"/>
    <n v="19.260273972602739"/>
    <x v="1"/>
  </r>
  <r>
    <n v="118126"/>
    <s v="VOLUNTEER"/>
    <x v="0"/>
    <s v="N"/>
    <m/>
    <m/>
    <m/>
    <s v="N"/>
    <m/>
    <x v="0"/>
    <d v="1998-12-06T00:00:00"/>
    <s v="LU2"/>
    <x v="1"/>
    <x v="2"/>
    <n v="42561"/>
    <n v="42838"/>
    <x v="0"/>
    <d v="2025-01-31T00:00:00"/>
    <n v="26.172602739726027"/>
    <x v="5"/>
  </r>
  <r>
    <n v="95304"/>
    <s v="VOLUNTEER"/>
    <x v="0"/>
    <s v="N"/>
    <m/>
    <m/>
    <m/>
    <s v="N"/>
    <m/>
    <x v="0"/>
    <d v="1996-03-16T00:00:00"/>
    <s v="LU5"/>
    <x v="1"/>
    <x v="3"/>
    <n v="41367"/>
    <n v="43608"/>
    <x v="2"/>
    <d v="2025-01-31T00:00:00"/>
    <n v="28.898630136986302"/>
    <x v="5"/>
  </r>
  <r>
    <n v="133625"/>
    <s v="VOLUNTEER"/>
    <x v="0"/>
    <s v="N"/>
    <m/>
    <m/>
    <m/>
    <s v="N"/>
    <m/>
    <x v="0"/>
    <d v="2003-09-23T00:00:00"/>
    <s v="SG14"/>
    <x v="0"/>
    <x v="3"/>
    <s v="Not Recorded"/>
    <s v="Not Recorded"/>
    <x v="1"/>
    <d v="2025-01-31T00:00:00"/>
    <n v="21.372602739726027"/>
    <x v="1"/>
  </r>
  <r>
    <n v="94507"/>
    <s v="VOLUNTEER"/>
    <x v="0"/>
    <s v="N"/>
    <m/>
    <m/>
    <m/>
    <s v="N"/>
    <m/>
    <x v="0"/>
    <d v="1995-02-03T00:00:00"/>
    <s v="LU6"/>
    <x v="1"/>
    <x v="3"/>
    <n v="41134"/>
    <n v="41855"/>
    <x v="1"/>
    <d v="2025-01-31T00:00:00"/>
    <n v="30.013698630136986"/>
    <x v="5"/>
  </r>
  <r>
    <n v="105426"/>
    <s v="VOLUNTEER"/>
    <x v="0"/>
    <s v="N"/>
    <m/>
    <m/>
    <m/>
    <s v="N"/>
    <m/>
    <x v="0"/>
    <d v="1967-06-10T00:00:00"/>
    <s v="CM23"/>
    <x v="0"/>
    <x v="2"/>
    <n v="41526"/>
    <n v="42835"/>
    <x v="0"/>
    <d v="2025-01-31T00:00:00"/>
    <n v="57.684931506849317"/>
    <x v="0"/>
  </r>
  <r>
    <n v="82691"/>
    <s v="VOLUNTEER"/>
    <x v="0"/>
    <s v="N"/>
    <m/>
    <m/>
    <m/>
    <s v="N"/>
    <m/>
    <x v="0"/>
    <m/>
    <s v="SG1"/>
    <x v="0"/>
    <x v="3"/>
    <n v="40856"/>
    <n v="40907"/>
    <x v="1"/>
    <d v="2025-01-31T00:00:00"/>
    <n v="125.17260273972603"/>
    <x v="4"/>
  </r>
  <r>
    <n v="112581"/>
    <s v="VOLUNTEER"/>
    <x v="0"/>
    <s v="N"/>
    <m/>
    <m/>
    <m/>
    <s v="N"/>
    <m/>
    <x v="0"/>
    <d v="1981-05-22T00:00:00"/>
    <s v="SG6"/>
    <x v="0"/>
    <x v="2"/>
    <n v="42198"/>
    <n v="42198"/>
    <x v="0"/>
    <d v="2025-01-31T00:00:00"/>
    <n v="43.726027397260275"/>
    <x v="2"/>
  </r>
  <r>
    <n v="43117"/>
    <s v="VOLUNTEER"/>
    <x v="0"/>
    <s v="N"/>
    <m/>
    <m/>
    <m/>
    <s v="N"/>
    <m/>
    <x v="0"/>
    <d v="1993-03-11T00:00:00"/>
    <s v="LU5"/>
    <x v="1"/>
    <x v="3"/>
    <n v="40892"/>
    <n v="41667"/>
    <x v="1"/>
    <d v="2025-01-31T00:00:00"/>
    <n v="31.915068493150685"/>
    <x v="5"/>
  </r>
  <r>
    <n v="108992"/>
    <s v="VOLUNTEER"/>
    <x v="0"/>
    <s v="N"/>
    <m/>
    <m/>
    <m/>
    <s v="N"/>
    <m/>
    <x v="0"/>
    <m/>
    <s v="LU6"/>
    <x v="1"/>
    <x v="3"/>
    <n v="41946"/>
    <n v="41946"/>
    <x v="1"/>
    <d v="2025-01-31T00:00:00"/>
    <n v="125.17260273972603"/>
    <x v="4"/>
  </r>
  <r>
    <n v="112085"/>
    <s v="VOLUNTEER"/>
    <x v="0"/>
    <s v="N"/>
    <m/>
    <m/>
    <m/>
    <s v="N"/>
    <m/>
    <x v="0"/>
    <d v="1999-10-27T00:00:00"/>
    <s v="LU2"/>
    <x v="1"/>
    <x v="2"/>
    <n v="42142"/>
    <n v="42419"/>
    <x v="0"/>
    <d v="2025-01-31T00:00:00"/>
    <n v="25.282191780821918"/>
    <x v="5"/>
  </r>
  <r>
    <n v="47189"/>
    <s v="VOLUNTEER"/>
    <x v="0"/>
    <s v="N"/>
    <m/>
    <m/>
    <m/>
    <s v="N"/>
    <m/>
    <x v="0"/>
    <d v="1982-11-05T00:00:00"/>
    <s v="LU6"/>
    <x v="1"/>
    <x v="3"/>
    <n v="41283"/>
    <n v="42369"/>
    <x v="4"/>
    <d v="2025-01-31T00:00:00"/>
    <n v="42.268493150684932"/>
    <x v="2"/>
  </r>
  <r>
    <n v="6393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65612"/>
    <s v="VOLUNTEER"/>
    <x v="1"/>
    <s v="N"/>
    <m/>
    <m/>
    <m/>
    <s v="N"/>
    <m/>
    <x v="1"/>
    <d v="2010-05-10T00:00:00"/>
    <s v="MK16"/>
    <x v="4"/>
    <x v="3"/>
    <n v="45261"/>
    <s v=""/>
    <x v="0"/>
    <d v="2025-01-31T00:00:00"/>
    <n v="14.739726027397261"/>
    <x v="6"/>
  </r>
  <r>
    <n v="121622"/>
    <s v="VOLUNTEER"/>
    <x v="0"/>
    <s v="N"/>
    <m/>
    <m/>
    <m/>
    <s v="N"/>
    <m/>
    <x v="1"/>
    <d v="1993-08-25T00:00:00"/>
    <s v="CB10"/>
    <x v="2"/>
    <x v="3"/>
    <n v="41950"/>
    <n v="43183"/>
    <x v="0"/>
    <d v="2025-01-31T00:00:00"/>
    <n v="31.457534246575342"/>
    <x v="5"/>
  </r>
  <r>
    <n v="142578"/>
    <s v="VOLUNTEER"/>
    <x v="0"/>
    <s v="N"/>
    <m/>
    <m/>
    <m/>
    <s v="N"/>
    <m/>
    <x v="1"/>
    <d v="1996-12-19T00:00:00"/>
    <s v="HP5"/>
    <x v="4"/>
    <x v="3"/>
    <s v="Not Recorded"/>
    <s v="Not Recorded"/>
    <x v="1"/>
    <d v="2025-01-31T00:00:00"/>
    <n v="28.136986301369863"/>
    <x v="5"/>
  </r>
  <r>
    <n v="159816"/>
    <s v="VOLUNTEER"/>
    <x v="0"/>
    <s v="N"/>
    <m/>
    <m/>
    <m/>
    <s v="N"/>
    <m/>
    <x v="1"/>
    <d v="1962-04-25T00:00:00"/>
    <s v="LU2"/>
    <x v="1"/>
    <x v="3"/>
    <s v="Not Recorded"/>
    <s v="Not Recorded"/>
    <x v="1"/>
    <d v="2025-01-31T00:00:00"/>
    <n v="62.813698630136983"/>
    <x v="0"/>
  </r>
  <r>
    <n v="106300"/>
    <s v="VOLUNTEER"/>
    <x v="0"/>
    <s v="N"/>
    <m/>
    <m/>
    <m/>
    <s v="N"/>
    <m/>
    <x v="0"/>
    <d v="1947-03-05T00:00:00"/>
    <s v="WD25"/>
    <x v="0"/>
    <x v="2"/>
    <n v="41570"/>
    <n v="44664"/>
    <x v="0"/>
    <d v="2025-01-31T00:00:00"/>
    <n v="77.964383561643842"/>
    <x v="4"/>
  </r>
  <r>
    <n v="80850"/>
    <s v="VOLUNTEER"/>
    <x v="0"/>
    <s v="N"/>
    <m/>
    <m/>
    <m/>
    <s v="N"/>
    <m/>
    <x v="0"/>
    <d v="1933-08-18T00:00:00"/>
    <s v="MK42"/>
    <x v="1"/>
    <x v="3"/>
    <n v="39658"/>
    <n v="43739"/>
    <x v="0"/>
    <d v="2025-01-31T00:00:00"/>
    <n v="91.517808219178079"/>
    <x v="4"/>
  </r>
  <r>
    <n v="80851"/>
    <s v="VOLUNTEER"/>
    <x v="0"/>
    <s v="N"/>
    <m/>
    <m/>
    <m/>
    <s v="N"/>
    <m/>
    <x v="0"/>
    <d v="1939-04-30T00:00:00"/>
    <s v="AL5"/>
    <x v="0"/>
    <x v="2"/>
    <n v="40057"/>
    <n v="43358"/>
    <x v="0"/>
    <d v="2025-01-31T00:00:00"/>
    <n v="85.816438356164383"/>
    <x v="4"/>
  </r>
  <r>
    <n v="111867"/>
    <s v="VOLUNTEER"/>
    <x v="0"/>
    <s v="N"/>
    <m/>
    <m/>
    <m/>
    <s v="N"/>
    <m/>
    <x v="0"/>
    <d v="1972-09-25T00:00:00"/>
    <s v="WD25"/>
    <x v="0"/>
    <x v="3"/>
    <n v="42123"/>
    <n v="42573"/>
    <x v="0"/>
    <d v="2025-01-31T00:00:00"/>
    <n v="52.386301369863013"/>
    <x v="3"/>
  </r>
  <r>
    <n v="111345"/>
    <s v="VOLUNTEER"/>
    <x v="0"/>
    <s v="N"/>
    <m/>
    <m/>
    <m/>
    <s v="N"/>
    <m/>
    <x v="0"/>
    <d v="1951-09-16T00:00:00"/>
    <s v="SG1"/>
    <x v="0"/>
    <x v="2"/>
    <n v="42090"/>
    <n v="42674"/>
    <x v="0"/>
    <d v="2025-01-31T00:00:00"/>
    <n v="73.427397260273978"/>
    <x v="4"/>
  </r>
  <r>
    <n v="161853"/>
    <s v="VOLUNTEER"/>
    <x v="1"/>
    <s v="N"/>
    <m/>
    <m/>
    <m/>
    <s v="N"/>
    <m/>
    <x v="3"/>
    <d v="2007-07-27T00:00:00"/>
    <s v="HP4"/>
    <x v="0"/>
    <x v="6"/>
    <n v="45107"/>
    <s v=""/>
    <x v="0"/>
    <d v="2025-01-31T00:00:00"/>
    <n v="17.528767123287672"/>
    <x v="1"/>
  </r>
  <r>
    <n v="169093"/>
    <s v="VOLUNTEER"/>
    <x v="0"/>
    <s v="N"/>
    <m/>
    <m/>
    <m/>
    <s v="N"/>
    <m/>
    <x v="0"/>
    <d v="2007-08-16T00:00:00"/>
    <s v="LU2"/>
    <x v="1"/>
    <x v="3"/>
    <s v="Not Recorded"/>
    <s v="Not Recorded"/>
    <x v="1"/>
    <d v="2025-01-31T00:00:00"/>
    <n v="17.473972602739725"/>
    <x v="1"/>
  </r>
  <r>
    <n v="106652"/>
    <s v="VOLUNTEER"/>
    <x v="0"/>
    <s v="N"/>
    <m/>
    <m/>
    <m/>
    <s v="N"/>
    <m/>
    <x v="1"/>
    <d v="1999-04-13T00:00:00"/>
    <s v="LU2"/>
    <x v="1"/>
    <x v="2"/>
    <n v="41622"/>
    <n v="42986"/>
    <x v="0"/>
    <d v="2025-01-31T00:00:00"/>
    <n v="25.82191780821918"/>
    <x v="5"/>
  </r>
  <r>
    <n v="139074"/>
    <s v="VOLUNTEER"/>
    <x v="0"/>
    <s v="N"/>
    <m/>
    <m/>
    <m/>
    <s v="N"/>
    <m/>
    <x v="1"/>
    <d v="2004-05-28T00:00:00"/>
    <s v="AL5"/>
    <x v="0"/>
    <x v="3"/>
    <n v="43715"/>
    <n v="43902"/>
    <x v="0"/>
    <d v="2025-01-31T00:00:00"/>
    <n v="20.693150684931506"/>
    <x v="1"/>
  </r>
  <r>
    <n v="93918"/>
    <s v="VOLUNTEER"/>
    <x v="0"/>
    <s v="N"/>
    <m/>
    <m/>
    <m/>
    <s v="N"/>
    <m/>
    <x v="1"/>
    <m/>
    <s v="AL5"/>
    <x v="0"/>
    <x v="3"/>
    <n v="41228"/>
    <n v="41228"/>
    <x v="1"/>
    <d v="2025-01-31T00:00:00"/>
    <n v="125.17260273972603"/>
    <x v="4"/>
  </r>
  <r>
    <n v="106717"/>
    <s v="VOLUNTEER"/>
    <x v="0"/>
    <s v="N"/>
    <m/>
    <m/>
    <m/>
    <s v="N"/>
    <m/>
    <x v="1"/>
    <d v="1999-07-17T00:00:00"/>
    <s v="LU3"/>
    <x v="1"/>
    <x v="3"/>
    <n v="41636"/>
    <n v="42095"/>
    <x v="0"/>
    <d v="2025-01-31T00:00:00"/>
    <n v="25.561643835616437"/>
    <x v="5"/>
  </r>
  <r>
    <n v="82052"/>
    <s v="VOLUNTEER"/>
    <x v="0"/>
    <s v="Y"/>
    <s v="03/11/2021"/>
    <s v="Does not wish to support"/>
    <s v="CMCINALLY"/>
    <s v="N"/>
    <m/>
    <x v="1"/>
    <m/>
    <s v="LU3"/>
    <x v="1"/>
    <x v="2"/>
    <n v="37956"/>
    <n v="40949"/>
    <x v="2"/>
    <d v="2025-01-31T00:00:00"/>
    <n v="125.17260273972603"/>
    <x v="4"/>
  </r>
  <r>
    <n v="156639"/>
    <s v="VOLUNTEER"/>
    <x v="1"/>
    <s v="N"/>
    <m/>
    <m/>
    <m/>
    <s v="N"/>
    <m/>
    <x v="0"/>
    <d v="1962-11-02T00:00:00"/>
    <s v="MK45"/>
    <x v="1"/>
    <x v="3"/>
    <n v="44768"/>
    <s v=""/>
    <x v="0"/>
    <d v="2025-01-31T00:00:00"/>
    <n v="62.290410958904111"/>
    <x v="0"/>
  </r>
  <r>
    <n v="100898"/>
    <s v="VOLUNTEER"/>
    <x v="0"/>
    <s v="N"/>
    <m/>
    <m/>
    <m/>
    <s v="N"/>
    <m/>
    <x v="0"/>
    <d v="1948-05-12T00:00:00"/>
    <s v="WD25"/>
    <x v="0"/>
    <x v="3"/>
    <n v="41144"/>
    <n v="42005"/>
    <x v="0"/>
    <d v="2025-01-31T00:00:00"/>
    <n v="76.775342465753425"/>
    <x v="4"/>
  </r>
  <r>
    <n v="980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80852"/>
    <s v="VOLUNTEER"/>
    <x v="0"/>
    <s v="N"/>
    <m/>
    <m/>
    <m/>
    <s v="N"/>
    <m/>
    <x v="0"/>
    <d v="1936-11-24T00:00:00"/>
    <s v="LU5"/>
    <x v="1"/>
    <x v="3"/>
    <n v="40503"/>
    <n v="43185"/>
    <x v="0"/>
    <d v="2025-01-31T00:00:00"/>
    <n v="88.246575342465746"/>
    <x v="4"/>
  </r>
  <r>
    <n v="95432"/>
    <s v="VOLUNTEER"/>
    <x v="0"/>
    <s v="N"/>
    <m/>
    <m/>
    <m/>
    <s v="N"/>
    <m/>
    <x v="0"/>
    <d v="1945-08-16T00:00:00"/>
    <s v="MK45"/>
    <x v="1"/>
    <x v="3"/>
    <n v="42760"/>
    <n v="43390"/>
    <x v="3"/>
    <d v="2025-01-31T00:00:00"/>
    <n v="79.515068493150679"/>
    <x v="4"/>
  </r>
  <r>
    <n v="114617"/>
    <s v="VOLUNTEER"/>
    <x v="0"/>
    <s v="N"/>
    <m/>
    <m/>
    <m/>
    <s v="N"/>
    <m/>
    <x v="0"/>
    <m/>
    <s v="LU2"/>
    <x v="1"/>
    <x v="2"/>
    <n v="42501"/>
    <n v="42501"/>
    <x v="1"/>
    <d v="2025-01-31T00:00:00"/>
    <n v="125.17260273972603"/>
    <x v="4"/>
  </r>
  <r>
    <n v="80853"/>
    <s v="VOLUNTEER"/>
    <x v="0"/>
    <s v="N"/>
    <m/>
    <m/>
    <m/>
    <s v="N"/>
    <m/>
    <x v="0"/>
    <d v="1966-09-03T00:00:00"/>
    <s v="LU3"/>
    <x v="1"/>
    <x v="7"/>
    <n v="38208"/>
    <n v="41219"/>
    <x v="1"/>
    <d v="2025-01-31T00:00:00"/>
    <n v="58.452054794520549"/>
    <x v="0"/>
  </r>
  <r>
    <n v="102538"/>
    <s v="VOLUNTEER"/>
    <x v="0"/>
    <s v="N"/>
    <m/>
    <m/>
    <m/>
    <s v="N"/>
    <m/>
    <x v="0"/>
    <d v="1958-04-15T00:00:00"/>
    <s v="LU2"/>
    <x v="1"/>
    <x v="2"/>
    <n v="41289"/>
    <n v="41509"/>
    <x v="1"/>
    <d v="2025-01-31T00:00:00"/>
    <n v="66.843835616438355"/>
    <x v="4"/>
  </r>
  <r>
    <n v="7605"/>
    <s v="VOLUNTEER"/>
    <x v="1"/>
    <s v="N"/>
    <m/>
    <m/>
    <m/>
    <s v="N"/>
    <m/>
    <x v="0"/>
    <d v="1937-11-24T00:00:00"/>
    <s v="LU3"/>
    <x v="1"/>
    <x v="3"/>
    <n v="36991"/>
    <s v=""/>
    <x v="2"/>
    <d v="2025-01-31T00:00:00"/>
    <n v="87.246575342465746"/>
    <x v="4"/>
  </r>
  <r>
    <n v="164915"/>
    <s v="VOLUNTEER"/>
    <x v="1"/>
    <s v="N"/>
    <m/>
    <m/>
    <m/>
    <s v="N"/>
    <m/>
    <x v="0"/>
    <d v="2009-05-10T00:00:00"/>
    <s v="EN11"/>
    <x v="0"/>
    <x v="3"/>
    <n v="45255"/>
    <s v=""/>
    <x v="0"/>
    <d v="2025-01-31T00:00:00"/>
    <n v="15.739726027397261"/>
    <x v="6"/>
  </r>
  <r>
    <n v="151634"/>
    <s v="VOLUNTEER"/>
    <x v="0"/>
    <s v="N"/>
    <m/>
    <m/>
    <m/>
    <s v="N"/>
    <m/>
    <x v="0"/>
    <d v="1996-12-23T00:00:00"/>
    <s v="LU7"/>
    <x v="1"/>
    <x v="3"/>
    <n v="44426"/>
    <n v="45185"/>
    <x v="0"/>
    <d v="2025-01-31T00:00:00"/>
    <n v="28.126027397260273"/>
    <x v="5"/>
  </r>
  <r>
    <n v="99599"/>
    <s v="VOLUNTEER"/>
    <x v="0"/>
    <s v="N"/>
    <m/>
    <m/>
    <m/>
    <s v="N"/>
    <m/>
    <x v="1"/>
    <d v="1995-09-11T00:00:00"/>
    <s v="AL5"/>
    <x v="0"/>
    <x v="2"/>
    <n v="41061"/>
    <n v="41610"/>
    <x v="1"/>
    <d v="2025-01-31T00:00:00"/>
    <n v="29.410958904109588"/>
    <x v="5"/>
  </r>
  <r>
    <n v="103350"/>
    <s v="VOLUNTEER"/>
    <x v="1"/>
    <s v="N"/>
    <m/>
    <m/>
    <m/>
    <s v="N"/>
    <m/>
    <x v="1"/>
    <d v="1948-07-05T00:00:00"/>
    <s v="LU5"/>
    <x v="1"/>
    <x v="3"/>
    <n v="41514"/>
    <s v=""/>
    <x v="3"/>
    <d v="2025-01-31T00:00:00"/>
    <n v="76.627397260273966"/>
    <x v="4"/>
  </r>
  <r>
    <n v="122555"/>
    <s v="VOLUNTEER"/>
    <x v="0"/>
    <s v="N"/>
    <m/>
    <m/>
    <m/>
    <s v="N"/>
    <m/>
    <x v="1"/>
    <d v="1959-11-21T00:00:00"/>
    <s v="SG13"/>
    <x v="0"/>
    <x v="3"/>
    <n v="41782"/>
    <n v="44270"/>
    <x v="0"/>
    <d v="2025-01-31T00:00:00"/>
    <n v="65.241095890410961"/>
    <x v="4"/>
  </r>
  <r>
    <n v="116359"/>
    <s v="VOLUNTEER"/>
    <x v="0"/>
    <s v="N"/>
    <m/>
    <m/>
    <m/>
    <s v="N"/>
    <m/>
    <x v="1"/>
    <d v="1980-06-06T00:00:00"/>
    <s v="AL7"/>
    <x v="0"/>
    <x v="2"/>
    <n v="42429"/>
    <n v="43656"/>
    <x v="0"/>
    <d v="2025-01-31T00:00:00"/>
    <n v="44.684931506849317"/>
    <x v="2"/>
  </r>
  <r>
    <n v="120303"/>
    <s v="VOLUNTEER"/>
    <x v="0"/>
    <s v="N"/>
    <m/>
    <m/>
    <m/>
    <s v="N"/>
    <m/>
    <x v="0"/>
    <d v="1954-04-19T00:00:00"/>
    <s v="MK45"/>
    <x v="1"/>
    <x v="3"/>
    <n v="42781"/>
    <n v="42781"/>
    <x v="1"/>
    <d v="2025-01-31T00:00:00"/>
    <n v="70.835616438356169"/>
    <x v="4"/>
  </r>
  <r>
    <n v="81336"/>
    <s v="VOLUNTEER"/>
    <x v="0"/>
    <s v="N"/>
    <m/>
    <m/>
    <m/>
    <s v="N"/>
    <m/>
    <x v="1"/>
    <m/>
    <s v="LU2"/>
    <x v="1"/>
    <x v="3"/>
    <n v="40933"/>
    <n v="40933"/>
    <x v="1"/>
    <d v="2025-01-31T00:00:00"/>
    <n v="125.17260273972603"/>
    <x v="4"/>
  </r>
  <r>
    <n v="168160"/>
    <s v="VOLUNTEER"/>
    <x v="1"/>
    <s v="N"/>
    <m/>
    <m/>
    <m/>
    <s v="N"/>
    <m/>
    <x v="0"/>
    <d v="1968-06-08T00:00:00"/>
    <s v="MK42"/>
    <x v="1"/>
    <x v="3"/>
    <n v="45453"/>
    <s v=""/>
    <x v="0"/>
    <d v="2025-01-31T00:00:00"/>
    <n v="56.68767123287671"/>
    <x v="0"/>
  </r>
  <r>
    <n v="111582"/>
    <s v="VOLUNTEER"/>
    <x v="0"/>
    <s v="N"/>
    <m/>
    <m/>
    <m/>
    <s v="N"/>
    <m/>
    <x v="0"/>
    <d v="1998-03-07T00:00:00"/>
    <s v="AL4"/>
    <x v="0"/>
    <x v="3"/>
    <n v="42121"/>
    <n v="42521"/>
    <x v="0"/>
    <d v="2025-01-31T00:00:00"/>
    <n v="26.923287671232877"/>
    <x v="5"/>
  </r>
  <r>
    <n v="128963"/>
    <s v="VOLUNTEER"/>
    <x v="0"/>
    <s v="N"/>
    <m/>
    <m/>
    <m/>
    <s v="N"/>
    <m/>
    <x v="0"/>
    <d v="2001-03-06T00:00:00"/>
    <s v="LU5"/>
    <x v="1"/>
    <x v="2"/>
    <s v="Not Recorded"/>
    <s v="Not Recorded"/>
    <x v="1"/>
    <d v="2025-01-31T00:00:00"/>
    <n v="23.923287671232877"/>
    <x v="1"/>
  </r>
  <r>
    <n v="135551"/>
    <s v="VOLUNTEER"/>
    <x v="0"/>
    <s v="N"/>
    <m/>
    <m/>
    <m/>
    <s v="N"/>
    <m/>
    <x v="1"/>
    <d v="2002-05-22T00:00:00"/>
    <s v="MK45"/>
    <x v="1"/>
    <x v="3"/>
    <n v="43605"/>
    <n v="44432"/>
    <x v="0"/>
    <d v="2025-01-31T00:00:00"/>
    <n v="22.712328767123289"/>
    <x v="1"/>
  </r>
  <r>
    <n v="77457"/>
    <s v="VOLUNTEER"/>
    <x v="0"/>
    <s v="N"/>
    <m/>
    <m/>
    <m/>
    <s v="N"/>
    <m/>
    <x v="0"/>
    <d v="1950-07-16T00:00:00"/>
    <s v="LU3"/>
    <x v="1"/>
    <x v="3"/>
    <n v="1"/>
    <n v="1"/>
    <x v="1"/>
    <d v="2025-01-31T00:00:00"/>
    <n v="74.597260273972609"/>
    <x v="4"/>
  </r>
  <r>
    <n v="128005"/>
    <s v="VOLUNTEER"/>
    <x v="0"/>
    <s v="N"/>
    <m/>
    <m/>
    <m/>
    <s v="N"/>
    <m/>
    <x v="0"/>
    <d v="1960-01-08T00:00:00"/>
    <s v="LU5"/>
    <x v="1"/>
    <x v="3"/>
    <s v="Not Recorded"/>
    <s v="Not Recorded"/>
    <x v="1"/>
    <d v="2025-01-31T00:00:00"/>
    <n v="65.109589041095887"/>
    <x v="4"/>
  </r>
  <r>
    <n v="108442"/>
    <s v="VOLUNTEER"/>
    <x v="0"/>
    <s v="N"/>
    <m/>
    <m/>
    <m/>
    <s v="N"/>
    <m/>
    <x v="0"/>
    <d v="1981-08-27T00:00:00"/>
    <s v="MK16"/>
    <x v="4"/>
    <x v="2"/>
    <n v="41820"/>
    <n v="42430"/>
    <x v="0"/>
    <d v="2025-01-31T00:00:00"/>
    <n v="43.460273972602742"/>
    <x v="2"/>
  </r>
  <r>
    <n v="154363"/>
    <s v="VOLUNTEER"/>
    <x v="1"/>
    <s v="N"/>
    <m/>
    <m/>
    <m/>
    <s v="N"/>
    <m/>
    <x v="0"/>
    <m/>
    <s v="NOTKNOWN"/>
    <x v="3"/>
    <x v="6"/>
    <n v="44533"/>
    <s v=""/>
    <x v="2"/>
    <d v="2025-01-31T00:00:00"/>
    <n v="125.17260273972603"/>
    <x v="4"/>
  </r>
  <r>
    <n v="107576"/>
    <s v="VOLUNTEER"/>
    <x v="0"/>
    <s v="N"/>
    <m/>
    <m/>
    <m/>
    <s v="N"/>
    <m/>
    <x v="0"/>
    <d v="1980-05-04T00:00:00"/>
    <s v="HP3"/>
    <x v="0"/>
    <x v="2"/>
    <n v="41729"/>
    <n v="44664"/>
    <x v="0"/>
    <d v="2025-01-31T00:00:00"/>
    <n v="44.775342465753425"/>
    <x v="2"/>
  </r>
  <r>
    <n v="165210"/>
    <s v="VOLUNTEER"/>
    <x v="0"/>
    <s v="N"/>
    <m/>
    <m/>
    <m/>
    <s v="N"/>
    <m/>
    <x v="0"/>
    <d v="2007-04-12T00:00:00"/>
    <s v="LU3"/>
    <x v="1"/>
    <x v="1"/>
    <s v="Not Recorded"/>
    <s v="Not Recorded"/>
    <x v="1"/>
    <d v="2025-01-31T00:00:00"/>
    <n v="17.81917808219178"/>
    <x v="1"/>
  </r>
  <r>
    <n v="62376"/>
    <s v="VOLUNTEER"/>
    <x v="0"/>
    <s v="N"/>
    <m/>
    <m/>
    <s v="JBAILEY"/>
    <s v="N"/>
    <m/>
    <x v="0"/>
    <d v="1984-11-01T00:00:00"/>
    <s v="LU2"/>
    <x v="1"/>
    <x v="5"/>
    <n v="42879"/>
    <n v="43019"/>
    <x v="3"/>
    <d v="2025-01-31T00:00:00"/>
    <n v="40.276712328767125"/>
    <x v="2"/>
  </r>
  <r>
    <n v="80855"/>
    <s v="VOLUNTEER"/>
    <x v="0"/>
    <s v="N"/>
    <m/>
    <m/>
    <m/>
    <s v="N"/>
    <m/>
    <x v="0"/>
    <d v="1993-06-18T00:00:00"/>
    <s v="CB25"/>
    <x v="2"/>
    <x v="3"/>
    <n v="40527"/>
    <n v="41129"/>
    <x v="1"/>
    <d v="2025-01-31T00:00:00"/>
    <n v="31.643835616438356"/>
    <x v="5"/>
  </r>
  <r>
    <n v="95080"/>
    <s v="VOLUNTEER"/>
    <x v="0"/>
    <s v="N"/>
    <m/>
    <m/>
    <m/>
    <s v="N"/>
    <m/>
    <x v="0"/>
    <d v="1998-06-19T00:00:00"/>
    <s v="WD3"/>
    <x v="0"/>
    <x v="3"/>
    <n v="41090"/>
    <n v="41152"/>
    <x v="1"/>
    <d v="2025-01-31T00:00:00"/>
    <n v="26.638356164383563"/>
    <x v="5"/>
  </r>
  <r>
    <n v="126650"/>
    <s v="VOLUNTEER"/>
    <x v="0"/>
    <s v="N"/>
    <m/>
    <m/>
    <m/>
    <s v="N"/>
    <m/>
    <x v="0"/>
    <d v="2003-01-22T00:00:00"/>
    <s v="AL4"/>
    <x v="0"/>
    <x v="3"/>
    <n v="43132"/>
    <n v="43248"/>
    <x v="0"/>
    <d v="2025-01-31T00:00:00"/>
    <n v="22.041095890410958"/>
    <x v="1"/>
  </r>
  <r>
    <n v="79186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47183"/>
    <s v="VOLUNTEER"/>
    <x v="1"/>
    <s v="N"/>
    <m/>
    <m/>
    <m/>
    <s v="N"/>
    <m/>
    <x v="0"/>
    <m/>
    <s v="LU2"/>
    <x v="1"/>
    <x v="2"/>
    <n v="44278"/>
    <s v=""/>
    <x v="2"/>
    <d v="2025-01-31T00:00:00"/>
    <n v="125.17260273972603"/>
    <x v="4"/>
  </r>
  <r>
    <n v="168477"/>
    <s v="VOLUNTEER"/>
    <x v="1"/>
    <s v="N"/>
    <m/>
    <m/>
    <m/>
    <s v="N"/>
    <m/>
    <x v="0"/>
    <d v="2010-08-28T00:00:00"/>
    <s v="LU2"/>
    <x v="1"/>
    <x v="3"/>
    <n v="45521"/>
    <s v=""/>
    <x v="0"/>
    <d v="2025-01-31T00:00:00"/>
    <n v="14.438356164383562"/>
    <x v="6"/>
  </r>
  <r>
    <n v="115597"/>
    <s v="VOLUNTEER"/>
    <x v="0"/>
    <s v="N"/>
    <m/>
    <m/>
    <m/>
    <s v="N"/>
    <m/>
    <x v="1"/>
    <d v="1963-07-07T00:00:00"/>
    <s v="AL4"/>
    <x v="0"/>
    <x v="2"/>
    <s v="Not Recorded"/>
    <s v="Not Recorded"/>
    <x v="2"/>
    <d v="2025-01-31T00:00:00"/>
    <n v="61.613698630136987"/>
    <x v="0"/>
  </r>
  <r>
    <n v="100870"/>
    <s v="VOLUNTEER"/>
    <x v="0"/>
    <s v="N"/>
    <m/>
    <m/>
    <m/>
    <s v="N"/>
    <m/>
    <x v="1"/>
    <m/>
    <s v="NOTKNOWN"/>
    <x v="3"/>
    <x v="2"/>
    <n v="1"/>
    <n v="1"/>
    <x v="1"/>
    <d v="2025-01-31T00:00:00"/>
    <n v="125.17260273972603"/>
    <x v="4"/>
  </r>
  <r>
    <n v="111558"/>
    <s v="VOLUNTEER"/>
    <x v="0"/>
    <s v="N"/>
    <m/>
    <m/>
    <m/>
    <s v="N"/>
    <m/>
    <x v="1"/>
    <d v="1957-02-25T00:00:00"/>
    <s v="LU3"/>
    <x v="1"/>
    <x v="3"/>
    <n v="42221"/>
    <n v="42221"/>
    <x v="1"/>
    <d v="2025-01-31T00:00:00"/>
    <n v="67.978082191780828"/>
    <x v="4"/>
  </r>
  <r>
    <n v="108471"/>
    <s v="VOLUNTEER"/>
    <x v="0"/>
    <s v="N"/>
    <m/>
    <m/>
    <m/>
    <s v="N"/>
    <m/>
    <x v="1"/>
    <d v="1995-09-30T00:00:00"/>
    <s v="MK7"/>
    <x v="4"/>
    <x v="2"/>
    <n v="41825"/>
    <n v="42077"/>
    <x v="1"/>
    <d v="2025-01-31T00:00:00"/>
    <n v="29.358904109589041"/>
    <x v="5"/>
  </r>
  <r>
    <n v="121854"/>
    <s v="VOLUNTEER"/>
    <x v="1"/>
    <s v="N"/>
    <m/>
    <m/>
    <m/>
    <s v="N"/>
    <m/>
    <x v="1"/>
    <d v="1993-02-13T00:00:00"/>
    <s v="LU2"/>
    <x v="1"/>
    <x v="3"/>
    <n v="42905"/>
    <s v=""/>
    <x v="3"/>
    <d v="2025-01-31T00:00:00"/>
    <n v="31.986301369863014"/>
    <x v="5"/>
  </r>
  <r>
    <n v="101283"/>
    <s v="VOLUNTEER"/>
    <x v="0"/>
    <s v="N"/>
    <m/>
    <m/>
    <m/>
    <s v="N"/>
    <m/>
    <x v="0"/>
    <d v="1968-02-13T00:00:00"/>
    <s v="MK14"/>
    <x v="4"/>
    <x v="2"/>
    <n v="41170"/>
    <n v="44657"/>
    <x v="1"/>
    <d v="2025-01-31T00:00:00"/>
    <n v="57.005479452054793"/>
    <x v="0"/>
  </r>
  <r>
    <n v="106884"/>
    <s v="VOLUNTEER"/>
    <x v="0"/>
    <s v="N"/>
    <m/>
    <m/>
    <m/>
    <s v="N"/>
    <m/>
    <x v="0"/>
    <d v="1940-03-13T00:00:00"/>
    <s v="AL5"/>
    <x v="0"/>
    <x v="3"/>
    <n v="41708"/>
    <n v="44713"/>
    <x v="0"/>
    <d v="2025-01-31T00:00:00"/>
    <n v="84.945205479452056"/>
    <x v="4"/>
  </r>
  <r>
    <n v="18233"/>
    <s v="VOLUNTEER"/>
    <x v="0"/>
    <s v="N"/>
    <m/>
    <m/>
    <m/>
    <s v="N"/>
    <m/>
    <x v="0"/>
    <d v="1963-05-01T00:00:00"/>
    <s v="MK45"/>
    <x v="1"/>
    <x v="2"/>
    <n v="1"/>
    <n v="1"/>
    <x v="1"/>
    <d v="2025-01-31T00:00:00"/>
    <n v="61.797260273972604"/>
    <x v="0"/>
  </r>
  <r>
    <n v="102987"/>
    <s v="VOLUNTEER"/>
    <x v="0"/>
    <s v="N"/>
    <m/>
    <m/>
    <m/>
    <s v="N"/>
    <m/>
    <x v="0"/>
    <d v="1958-10-08T00:00:00"/>
    <s v="LU3"/>
    <x v="1"/>
    <x v="7"/>
    <n v="41415"/>
    <n v="41668"/>
    <x v="1"/>
    <d v="2025-01-31T00:00:00"/>
    <n v="66.361643835616434"/>
    <x v="4"/>
  </r>
  <r>
    <n v="80854"/>
    <s v="VOLUNTEER"/>
    <x v="0"/>
    <s v="N"/>
    <m/>
    <m/>
    <m/>
    <s v="N"/>
    <m/>
    <x v="0"/>
    <d v="1931-09-07T00:00:00"/>
    <s v="AL5"/>
    <x v="0"/>
    <x v="2"/>
    <n v="40063"/>
    <n v="41225"/>
    <x v="1"/>
    <d v="2025-01-31T00:00:00"/>
    <n v="93.465753424657535"/>
    <x v="4"/>
  </r>
  <r>
    <n v="80326"/>
    <s v="VOLUNTEER"/>
    <x v="0"/>
    <s v="N"/>
    <m/>
    <m/>
    <m/>
    <s v="N"/>
    <m/>
    <x v="0"/>
    <d v="1939-10-28T00:00:00"/>
    <s v="MK44"/>
    <x v="1"/>
    <x v="2"/>
    <n v="40633"/>
    <n v="41695"/>
    <x v="1"/>
    <d v="2025-01-31T00:00:00"/>
    <n v="85.320547945205476"/>
    <x v="4"/>
  </r>
  <r>
    <n v="83145"/>
    <s v="VOLUNTEER"/>
    <x v="0"/>
    <s v="N"/>
    <m/>
    <m/>
    <m/>
    <s v="N"/>
    <m/>
    <x v="0"/>
    <d v="1969-01-01T00:00:00"/>
    <s v="AL3"/>
    <x v="0"/>
    <x v="3"/>
    <n v="40907"/>
    <n v="40910"/>
    <x v="1"/>
    <d v="2025-01-31T00:00:00"/>
    <n v="56.12054794520548"/>
    <x v="0"/>
  </r>
  <r>
    <n v="108348"/>
    <s v="VOLUNTEER"/>
    <x v="1"/>
    <s v="N"/>
    <m/>
    <m/>
    <m/>
    <s v="N"/>
    <m/>
    <x v="1"/>
    <d v="1951-02-10T00:00:00"/>
    <s v="MK45"/>
    <x v="1"/>
    <x v="3"/>
    <n v="41857"/>
    <s v=""/>
    <x v="4"/>
    <d v="2025-01-31T00:00:00"/>
    <n v="74.024657534246572"/>
    <x v="4"/>
  </r>
  <r>
    <n v="105568"/>
    <s v="VOLUNTEER"/>
    <x v="1"/>
    <s v="N"/>
    <m/>
    <m/>
    <m/>
    <s v="N"/>
    <m/>
    <x v="0"/>
    <d v="1952-12-20T00:00:00"/>
    <s v="MK45"/>
    <x v="1"/>
    <x v="3"/>
    <n v="41569"/>
    <s v=""/>
    <x v="0"/>
    <d v="2025-01-31T00:00:00"/>
    <n v="72.164383561643831"/>
    <x v="4"/>
  </r>
  <r>
    <n v="116302"/>
    <s v="VOLUNTEER"/>
    <x v="0"/>
    <s v="N"/>
    <m/>
    <m/>
    <m/>
    <s v="N"/>
    <m/>
    <x v="0"/>
    <d v="2002-01-10T00:00:00"/>
    <s v="WD18"/>
    <x v="0"/>
    <x v="1"/>
    <n v="42427"/>
    <n v="42574"/>
    <x v="0"/>
    <d v="2025-01-31T00:00:00"/>
    <n v="23.073972602739726"/>
    <x v="1"/>
  </r>
  <r>
    <n v="165106"/>
    <s v="VOLUNTEER"/>
    <x v="1"/>
    <s v="N"/>
    <m/>
    <m/>
    <m/>
    <s v="N"/>
    <m/>
    <x v="1"/>
    <d v="2010-01-25T00:00:00"/>
    <s v="WD18"/>
    <x v="0"/>
    <x v="1"/>
    <n v="45297"/>
    <s v=""/>
    <x v="0"/>
    <d v="2025-01-31T00:00:00"/>
    <n v="15.027397260273972"/>
    <x v="6"/>
  </r>
  <r>
    <n v="161030"/>
    <s v="VOLUNTEER"/>
    <x v="0"/>
    <s v="N"/>
    <m/>
    <m/>
    <m/>
    <s v="N"/>
    <m/>
    <x v="1"/>
    <d v="2000-04-27T00:00:00"/>
    <s v="LU3"/>
    <x v="1"/>
    <x v="1"/>
    <n v="45078"/>
    <n v="45153"/>
    <x v="0"/>
    <d v="2025-01-31T00:00:00"/>
    <n v="24.780821917808218"/>
    <x v="1"/>
  </r>
  <r>
    <n v="159950"/>
    <s v="VOLUNTEER"/>
    <x v="1"/>
    <s v="N"/>
    <m/>
    <m/>
    <m/>
    <s v="N"/>
    <m/>
    <x v="0"/>
    <d v="2006-06-24T00:00:00"/>
    <s v="EN8"/>
    <x v="0"/>
    <x v="6"/>
    <n v="45010"/>
    <s v=""/>
    <x v="0"/>
    <d v="2025-01-31T00:00:00"/>
    <n v="18.61917808219178"/>
    <x v="1"/>
  </r>
  <r>
    <n v="159181"/>
    <s v="VOLUNTEER"/>
    <x v="0"/>
    <s v="N"/>
    <m/>
    <m/>
    <m/>
    <s v="N"/>
    <m/>
    <x v="0"/>
    <d v="1973-03-12T00:00:00"/>
    <s v="EN3"/>
    <x v="2"/>
    <x v="3"/>
    <s v="Not Recorded"/>
    <s v="Not Recorded"/>
    <x v="1"/>
    <d v="2025-01-31T00:00:00"/>
    <n v="51.926027397260277"/>
    <x v="3"/>
  </r>
  <r>
    <n v="128704"/>
    <s v="VOLUNTEER"/>
    <x v="0"/>
    <s v="N"/>
    <m/>
    <m/>
    <m/>
    <s v="N"/>
    <m/>
    <x v="0"/>
    <d v="1987-07-03T00:00:00"/>
    <s v="LU2"/>
    <x v="1"/>
    <x v="3"/>
    <n v="43557"/>
    <n v="43557"/>
    <x v="1"/>
    <d v="2025-01-31T00:00:00"/>
    <n v="37.608219178082194"/>
    <x v="2"/>
  </r>
  <r>
    <n v="136255"/>
    <s v="VOLUNTEER"/>
    <x v="0"/>
    <s v="N"/>
    <m/>
    <m/>
    <m/>
    <s v="N"/>
    <m/>
    <x v="0"/>
    <d v="2003-06-01T00:00:00"/>
    <s v="WD3"/>
    <x v="0"/>
    <x v="4"/>
    <n v="43656"/>
    <n v="43692"/>
    <x v="0"/>
    <d v="2025-01-31T00:00:00"/>
    <n v="21.684931506849313"/>
    <x v="1"/>
  </r>
  <r>
    <n v="114269"/>
    <s v="VOLUNTEER"/>
    <x v="1"/>
    <s v="N"/>
    <m/>
    <m/>
    <m/>
    <s v="N"/>
    <m/>
    <x v="0"/>
    <d v="1942-10-01T00:00:00"/>
    <s v="SG19"/>
    <x v="1"/>
    <x v="3"/>
    <n v="44368"/>
    <s v=""/>
    <x v="0"/>
    <d v="2025-01-31T00:00:00"/>
    <n v="82.391780821917806"/>
    <x v="4"/>
  </r>
  <r>
    <n v="101797"/>
    <s v="VOLUNTEER"/>
    <x v="0"/>
    <s v="N"/>
    <m/>
    <m/>
    <m/>
    <s v="N"/>
    <m/>
    <x v="0"/>
    <d v="1997-10-26T00:00:00"/>
    <s v="LU3"/>
    <x v="1"/>
    <x v="2"/>
    <n v="41181"/>
    <n v="41671"/>
    <x v="1"/>
    <d v="2025-01-31T00:00:00"/>
    <n v="27.284931506849315"/>
    <x v="5"/>
  </r>
  <r>
    <n v="161522"/>
    <s v="VOLUNTEER"/>
    <x v="0"/>
    <s v="N"/>
    <m/>
    <m/>
    <m/>
    <s v="N"/>
    <m/>
    <x v="0"/>
    <d v="2006-06-24T00:00:00"/>
    <s v="MK40"/>
    <x v="1"/>
    <x v="1"/>
    <s v="Not Recorded"/>
    <s v="Not Recorded"/>
    <x v="1"/>
    <d v="2025-01-31T00:00:00"/>
    <n v="18.61917808219178"/>
    <x v="1"/>
  </r>
  <r>
    <n v="157821"/>
    <s v="VOLUNTEER"/>
    <x v="0"/>
    <s v="N"/>
    <m/>
    <m/>
    <m/>
    <s v="N"/>
    <m/>
    <x v="0"/>
    <d v="2006-07-06T00:00:00"/>
    <s v="WD23"/>
    <x v="0"/>
    <x v="1"/>
    <s v="Not Recorded"/>
    <s v="Not Recorded"/>
    <x v="1"/>
    <d v="2025-01-31T00:00:00"/>
    <n v="18.586301369863012"/>
    <x v="1"/>
  </r>
  <r>
    <n v="148120"/>
    <s v="VOLUNTEER"/>
    <x v="0"/>
    <s v="N"/>
    <m/>
    <m/>
    <m/>
    <s v="N"/>
    <m/>
    <x v="1"/>
    <d v="2004-08-05T00:00:00"/>
    <s v="MK14"/>
    <x v="4"/>
    <x v="1"/>
    <s v="Not Recorded"/>
    <s v="Not Recorded"/>
    <x v="1"/>
    <d v="2025-01-31T00:00:00"/>
    <n v="20.504109589041096"/>
    <x v="1"/>
  </r>
  <r>
    <n v="115283"/>
    <s v="VOLUNTEER"/>
    <x v="0"/>
    <s v="N"/>
    <m/>
    <m/>
    <m/>
    <s v="N"/>
    <m/>
    <x v="1"/>
    <d v="1999-05-18T00:00:00"/>
    <s v="LU4"/>
    <x v="1"/>
    <x v="3"/>
    <n v="42453"/>
    <n v="42453"/>
    <x v="1"/>
    <d v="2025-01-31T00:00:00"/>
    <n v="25.726027397260275"/>
    <x v="5"/>
  </r>
  <r>
    <n v="82511"/>
    <s v="VOLUNTEER"/>
    <x v="0"/>
    <s v="N"/>
    <m/>
    <m/>
    <m/>
    <s v="N"/>
    <m/>
    <x v="0"/>
    <m/>
    <s v="LU4"/>
    <x v="1"/>
    <x v="3"/>
    <n v="1"/>
    <n v="1"/>
    <x v="1"/>
    <d v="2025-01-31T00:00:00"/>
    <n v="125.17260273972603"/>
    <x v="4"/>
  </r>
  <r>
    <n v="80856"/>
    <s v="VOLUNTEER"/>
    <x v="0"/>
    <s v="N"/>
    <m/>
    <m/>
    <m/>
    <s v="N"/>
    <m/>
    <x v="0"/>
    <d v="1928-07-25T00:00:00"/>
    <s v="EN9"/>
    <x v="2"/>
    <x v="2"/>
    <n v="40032"/>
    <n v="40909"/>
    <x v="1"/>
    <d v="2025-01-31T00:00:00"/>
    <n v="96.586301369863008"/>
    <x v="4"/>
  </r>
  <r>
    <n v="112759"/>
    <s v="VOLUNTEER"/>
    <x v="0"/>
    <s v="N"/>
    <m/>
    <m/>
    <m/>
    <s v="N"/>
    <m/>
    <x v="0"/>
    <d v="1999-01-07T00:00:00"/>
    <s v="WD3"/>
    <x v="0"/>
    <x v="0"/>
    <n v="42188"/>
    <n v="44657"/>
    <x v="0"/>
    <d v="2025-01-31T00:00:00"/>
    <n v="26.084931506849315"/>
    <x v="5"/>
  </r>
  <r>
    <n v="83877"/>
    <s v="VOLUNTEER"/>
    <x v="0"/>
    <s v="N"/>
    <m/>
    <m/>
    <m/>
    <s v="N"/>
    <m/>
    <x v="0"/>
    <d v="1938-07-02T00:00:00"/>
    <s v="AL1"/>
    <x v="0"/>
    <x v="2"/>
    <n v="40707"/>
    <n v="42004"/>
    <x v="1"/>
    <d v="2025-01-31T00:00:00"/>
    <n v="86.643835616438352"/>
    <x v="4"/>
  </r>
  <r>
    <n v="125818"/>
    <s v="VOLUNTEER"/>
    <x v="0"/>
    <s v="N"/>
    <m/>
    <m/>
    <m/>
    <s v="N"/>
    <m/>
    <x v="0"/>
    <d v="1991-11-26T00:00:00"/>
    <s v="LU1"/>
    <x v="1"/>
    <x v="6"/>
    <s v="Not Recorded"/>
    <s v="Not Recorded"/>
    <x v="1"/>
    <d v="2025-01-31T00:00:00"/>
    <n v="33.205479452054796"/>
    <x v="5"/>
  </r>
  <r>
    <n v="159771"/>
    <s v="VOLUNTEER"/>
    <x v="1"/>
    <s v="N"/>
    <m/>
    <m/>
    <m/>
    <s v="N"/>
    <m/>
    <x v="0"/>
    <d v="2007-09-27T00:00:00"/>
    <s v="LU6"/>
    <x v="1"/>
    <x v="1"/>
    <n v="44989"/>
    <s v=""/>
    <x v="0"/>
    <d v="2025-01-31T00:00:00"/>
    <n v="17.358904109589041"/>
    <x v="1"/>
  </r>
  <r>
    <n v="115329"/>
    <s v="VOLUNTEER"/>
    <x v="0"/>
    <s v="N"/>
    <m/>
    <m/>
    <m/>
    <s v="N"/>
    <m/>
    <x v="0"/>
    <d v="1959-10-02T00:00:00"/>
    <s v="LU7"/>
    <x v="4"/>
    <x v="2"/>
    <n v="42304"/>
    <n v="43335"/>
    <x v="1"/>
    <d v="2025-01-31T00:00:00"/>
    <n v="65.37808219178082"/>
    <x v="4"/>
  </r>
  <r>
    <n v="80857"/>
    <s v="VOLUNTEER"/>
    <x v="0"/>
    <s v="N"/>
    <m/>
    <m/>
    <m/>
    <s v="N"/>
    <m/>
    <x v="1"/>
    <m/>
    <s v="MK45"/>
    <x v="1"/>
    <x v="2"/>
    <n v="1"/>
    <n v="1"/>
    <x v="1"/>
    <d v="2025-01-31T00:00:00"/>
    <n v="125.17260273972603"/>
    <x v="4"/>
  </r>
  <r>
    <n v="111282"/>
    <s v="VOLUNTEER"/>
    <x v="0"/>
    <s v="N"/>
    <m/>
    <m/>
    <m/>
    <s v="N"/>
    <m/>
    <x v="0"/>
    <d v="2001-01-29T00:00:00"/>
    <s v="AL3"/>
    <x v="0"/>
    <x v="2"/>
    <n v="42080"/>
    <n v="43330"/>
    <x v="0"/>
    <d v="2025-01-31T00:00:00"/>
    <n v="24.021917808219179"/>
    <x v="1"/>
  </r>
  <r>
    <n v="1776"/>
    <s v="VOLUNTEER"/>
    <x v="0"/>
    <s v="N"/>
    <m/>
    <m/>
    <m/>
    <s v="Y"/>
    <s v="17/04/2023"/>
    <x v="0"/>
    <d v="1945-11-17T00:00:00"/>
    <s v="LU3"/>
    <x v="1"/>
    <x v="2"/>
    <n v="34060"/>
    <n v="45033"/>
    <x v="3"/>
    <d v="2025-01-31T00:00:00"/>
    <n v="79.260273972602747"/>
    <x v="4"/>
  </r>
  <r>
    <n v="79515"/>
    <s v="VOLUNTEER"/>
    <x v="0"/>
    <s v="N"/>
    <m/>
    <m/>
    <m/>
    <s v="N"/>
    <m/>
    <x v="1"/>
    <d v="1962-07-26T00:00:00"/>
    <s v="LU3"/>
    <x v="1"/>
    <x v="3"/>
    <n v="40672"/>
    <n v="41117"/>
    <x v="1"/>
    <d v="2025-01-31T00:00:00"/>
    <n v="62.561643835616437"/>
    <x v="0"/>
  </r>
  <r>
    <n v="6865"/>
    <s v="VOLUNTEER"/>
    <x v="0"/>
    <s v="N"/>
    <m/>
    <m/>
    <m/>
    <s v="Y"/>
    <s v="06/03/2024"/>
    <x v="0"/>
    <m/>
    <s v="LU2"/>
    <x v="1"/>
    <x v="2"/>
    <n v="1"/>
    <n v="1"/>
    <x v="1"/>
    <d v="2025-01-31T00:00:00"/>
    <n v="125.17260273972603"/>
    <x v="4"/>
  </r>
  <r>
    <n v="111943"/>
    <s v="VOLUNTEER"/>
    <x v="0"/>
    <s v="N"/>
    <m/>
    <m/>
    <m/>
    <s v="N"/>
    <m/>
    <x v="1"/>
    <d v="1998-09-03T00:00:00"/>
    <s v="AL7"/>
    <x v="0"/>
    <x v="2"/>
    <s v="Not Recorded"/>
    <s v="Not Recorded"/>
    <x v="0"/>
    <d v="2025-01-31T00:00:00"/>
    <n v="26.43013698630137"/>
    <x v="5"/>
  </r>
  <r>
    <n v="80858"/>
    <s v="VOLUNTEER"/>
    <x v="0"/>
    <s v="N"/>
    <m/>
    <m/>
    <m/>
    <s v="N"/>
    <m/>
    <x v="1"/>
    <d v="1946-05-30T00:00:00"/>
    <s v="LU2"/>
    <x v="1"/>
    <x v="2"/>
    <n v="40155"/>
    <n v="41486"/>
    <x v="1"/>
    <d v="2025-01-31T00:00:00"/>
    <n v="78.728767123287668"/>
    <x v="4"/>
  </r>
  <r>
    <n v="2051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51496"/>
    <s v="VOLUNTEER"/>
    <x v="0"/>
    <s v="N"/>
    <m/>
    <m/>
    <m/>
    <s v="N"/>
    <m/>
    <x v="1"/>
    <d v="2002-09-20T00:00:00"/>
    <s v="AL4"/>
    <x v="0"/>
    <x v="3"/>
    <n v="44761"/>
    <s v=""/>
    <x v="0"/>
    <d v="2025-01-31T00:00:00"/>
    <n v="22.38082191780822"/>
    <x v="1"/>
  </r>
  <r>
    <n v="83451"/>
    <s v="VOLUNTEER"/>
    <x v="0"/>
    <s v="N"/>
    <m/>
    <m/>
    <m/>
    <s v="N"/>
    <m/>
    <x v="0"/>
    <d v="1944-05-15T00:00:00"/>
    <s v="LU2"/>
    <x v="1"/>
    <x v="3"/>
    <n v="41159"/>
    <n v="41555"/>
    <x v="1"/>
    <d v="2025-01-31T00:00:00"/>
    <n v="80.769863013698625"/>
    <x v="4"/>
  </r>
  <r>
    <n v="143994"/>
    <s v="VOLUNTEER"/>
    <x v="0"/>
    <s v="N"/>
    <m/>
    <m/>
    <m/>
    <s v="N"/>
    <m/>
    <x v="0"/>
    <d v="1953-07-05T00:00:00"/>
    <s v="SG1"/>
    <x v="0"/>
    <x v="3"/>
    <n v="43872"/>
    <n v="44447"/>
    <x v="0"/>
    <d v="2025-01-31T00:00:00"/>
    <n v="71.62465753424658"/>
    <x v="4"/>
  </r>
  <r>
    <n v="80859"/>
    <s v="VOLUNTEER"/>
    <x v="0"/>
    <s v="N"/>
    <m/>
    <m/>
    <m/>
    <s v="N"/>
    <m/>
    <x v="0"/>
    <d v="1958-05-08T00:00:00"/>
    <s v="MK41"/>
    <x v="1"/>
    <x v="3"/>
    <n v="40463"/>
    <n v="41486"/>
    <x v="1"/>
    <d v="2025-01-31T00:00:00"/>
    <n v="66.780821917808225"/>
    <x v="4"/>
  </r>
  <r>
    <n v="119043"/>
    <s v="VOLUNTEER"/>
    <x v="0"/>
    <s v="N"/>
    <m/>
    <m/>
    <m/>
    <s v="N"/>
    <m/>
    <x v="0"/>
    <d v="1982-07-21T00:00:00"/>
    <s v="AL7"/>
    <x v="0"/>
    <x v="2"/>
    <n v="42654"/>
    <n v="44650"/>
    <x v="0"/>
    <d v="2025-01-31T00:00:00"/>
    <n v="42.561643835616437"/>
    <x v="2"/>
  </r>
  <r>
    <n v="109256"/>
    <s v="VOLUNTEER"/>
    <x v="0"/>
    <s v="N"/>
    <m/>
    <m/>
    <m/>
    <s v="N"/>
    <m/>
    <x v="1"/>
    <d v="1989-12-01T00:00:00"/>
    <s v="AL10"/>
    <x v="0"/>
    <x v="2"/>
    <n v="41899"/>
    <n v="41915"/>
    <x v="1"/>
    <d v="2025-01-31T00:00:00"/>
    <n v="35.19178082191781"/>
    <x v="2"/>
  </r>
  <r>
    <n v="143956"/>
    <s v="VOLUNTEER"/>
    <x v="0"/>
    <s v="N"/>
    <m/>
    <m/>
    <m/>
    <s v="N"/>
    <m/>
    <x v="0"/>
    <d v="1986-08-10T00:00:00"/>
    <s v="LU5"/>
    <x v="1"/>
    <x v="3"/>
    <s v="Not Recorded"/>
    <s v="Not Recorded"/>
    <x v="1"/>
    <d v="2025-01-31T00:00:00"/>
    <n v="38.504109589041093"/>
    <x v="2"/>
  </r>
  <r>
    <n v="139894"/>
    <s v="VOLUNTEER"/>
    <x v="1"/>
    <s v="N"/>
    <m/>
    <m/>
    <m/>
    <s v="N"/>
    <m/>
    <x v="0"/>
    <d v="1956-09-28T00:00:00"/>
    <s v="SG19"/>
    <x v="1"/>
    <x v="3"/>
    <n v="43734"/>
    <s v=""/>
    <x v="0"/>
    <d v="2025-01-31T00:00:00"/>
    <n v="68.389041095890406"/>
    <x v="4"/>
  </r>
  <r>
    <n v="160737"/>
    <s v="VOLUNTEER"/>
    <x v="1"/>
    <s v="N"/>
    <m/>
    <m/>
    <m/>
    <s v="N"/>
    <m/>
    <x v="0"/>
    <d v="2004-05-30T00:00:00"/>
    <s v="AL3"/>
    <x v="0"/>
    <x v="3"/>
    <n v="45012"/>
    <s v=""/>
    <x v="0"/>
    <d v="2025-01-31T00:00:00"/>
    <n v="20.687671232876713"/>
    <x v="1"/>
  </r>
  <r>
    <n v="95036"/>
    <s v="VOLUNTEER"/>
    <x v="0"/>
    <s v="N"/>
    <m/>
    <m/>
    <m/>
    <s v="N"/>
    <m/>
    <x v="0"/>
    <d v="1996-11-22T00:00:00"/>
    <s v="AL2"/>
    <x v="0"/>
    <x v="2"/>
    <n v="41059"/>
    <n v="41182"/>
    <x v="1"/>
    <d v="2025-01-31T00:00:00"/>
    <n v="28.210958904109589"/>
    <x v="5"/>
  </r>
  <r>
    <n v="59771"/>
    <s v="VOLUNTEER"/>
    <x v="1"/>
    <s v="N"/>
    <m/>
    <m/>
    <m/>
    <s v="N"/>
    <m/>
    <x v="0"/>
    <d v="1934-07-01T00:00:00"/>
    <s v="LU3"/>
    <x v="1"/>
    <x v="3"/>
    <n v="39814"/>
    <s v=""/>
    <x v="2"/>
    <d v="2025-01-31T00:00:00"/>
    <n v="90.649315068493152"/>
    <x v="4"/>
  </r>
  <r>
    <n v="155241"/>
    <s v="VOLUNTEER"/>
    <x v="1"/>
    <s v="N"/>
    <m/>
    <m/>
    <m/>
    <s v="N"/>
    <m/>
    <x v="1"/>
    <d v="1967-01-18T00:00:00"/>
    <s v="SG1"/>
    <x v="0"/>
    <x v="3"/>
    <n v="44755"/>
    <s v=""/>
    <x v="0"/>
    <d v="2025-01-31T00:00:00"/>
    <n v="58.076712328767123"/>
    <x v="0"/>
  </r>
  <r>
    <n v="93774"/>
    <s v="VOLUNTEER"/>
    <x v="0"/>
    <s v="N"/>
    <m/>
    <m/>
    <m/>
    <s v="N"/>
    <m/>
    <x v="1"/>
    <d v="1995-03-16T00:00:00"/>
    <s v="LU2"/>
    <x v="1"/>
    <x v="0"/>
    <n v="41055"/>
    <n v="41115"/>
    <x v="1"/>
    <d v="2025-01-31T00:00:00"/>
    <n v="29.901369863013699"/>
    <x v="5"/>
  </r>
  <r>
    <n v="73519"/>
    <s v="VOLUNTEER"/>
    <x v="0"/>
    <s v="N"/>
    <m/>
    <m/>
    <m/>
    <s v="N"/>
    <m/>
    <x v="0"/>
    <d v="1966-02-27T00:00:00"/>
    <s v="MK45"/>
    <x v="1"/>
    <x v="3"/>
    <n v="41088"/>
    <n v="44831"/>
    <x v="2"/>
    <d v="2025-01-31T00:00:00"/>
    <n v="58.967123287671235"/>
    <x v="0"/>
  </r>
  <r>
    <n v="95074"/>
    <s v="VOLUNTEER"/>
    <x v="0"/>
    <s v="N"/>
    <m/>
    <m/>
    <m/>
    <s v="N"/>
    <m/>
    <x v="0"/>
    <d v="1952-10-08T00:00:00"/>
    <s v="AL4"/>
    <x v="0"/>
    <x v="2"/>
    <n v="40970"/>
    <n v="41752"/>
    <x v="1"/>
    <d v="2025-01-31T00:00:00"/>
    <n v="72.364383561643834"/>
    <x v="4"/>
  </r>
  <r>
    <n v="107031"/>
    <s v="VOLUNTEER"/>
    <x v="0"/>
    <s v="N"/>
    <m/>
    <m/>
    <m/>
    <s v="N"/>
    <m/>
    <x v="0"/>
    <d v="1951-06-27T00:00:00"/>
    <s v="MK16"/>
    <x v="4"/>
    <x v="6"/>
    <n v="41670"/>
    <n v="42082"/>
    <x v="1"/>
    <d v="2025-01-31T00:00:00"/>
    <n v="73.649315068493152"/>
    <x v="4"/>
  </r>
  <r>
    <n v="161827"/>
    <s v="VOLUNTEER"/>
    <x v="1"/>
    <s v="N"/>
    <m/>
    <m/>
    <m/>
    <s v="N"/>
    <m/>
    <x v="0"/>
    <d v="1947-10-18T00:00:00"/>
    <s v="MK41"/>
    <x v="1"/>
    <x v="3"/>
    <n v="40466"/>
    <s v=""/>
    <x v="4"/>
    <d v="2025-01-31T00:00:00"/>
    <n v="77.342465753424662"/>
    <x v="4"/>
  </r>
  <r>
    <n v="48837"/>
    <s v="VOLUNTEER"/>
    <x v="0"/>
    <s v="N"/>
    <m/>
    <m/>
    <m/>
    <s v="N"/>
    <m/>
    <x v="0"/>
    <d v="1936-02-10T00:00:00"/>
    <s v="LU2"/>
    <x v="1"/>
    <x v="3"/>
    <n v="37257"/>
    <n v="42298"/>
    <x v="4"/>
    <d v="2025-01-31T00:00:00"/>
    <n v="89.035616438356158"/>
    <x v="4"/>
  </r>
  <r>
    <n v="100614"/>
    <s v="VOLUNTEER"/>
    <x v="0"/>
    <s v="N"/>
    <m/>
    <m/>
    <m/>
    <s v="N"/>
    <m/>
    <x v="0"/>
    <d v="1988-09-18T00:00:00"/>
    <s v="SG1"/>
    <x v="0"/>
    <x v="2"/>
    <n v="41333"/>
    <n v="41426"/>
    <x v="1"/>
    <d v="2025-01-31T00:00:00"/>
    <n v="36.394520547945206"/>
    <x v="2"/>
  </r>
  <r>
    <n v="165614"/>
    <s v="VOLUNTEER"/>
    <x v="1"/>
    <s v="N"/>
    <m/>
    <m/>
    <m/>
    <s v="N"/>
    <m/>
    <x v="0"/>
    <d v="2009-09-26T00:00:00"/>
    <s v="MK16"/>
    <x v="4"/>
    <x v="3"/>
    <n v="45275"/>
    <s v=""/>
    <x v="0"/>
    <d v="2025-01-31T00:00:00"/>
    <n v="15.358904109589041"/>
    <x v="6"/>
  </r>
  <r>
    <n v="131655"/>
    <s v="VOLUNTEER"/>
    <x v="0"/>
    <s v="N"/>
    <m/>
    <m/>
    <m/>
    <s v="N"/>
    <m/>
    <x v="0"/>
    <d v="1974-10-27T00:00:00"/>
    <s v="LU4"/>
    <x v="1"/>
    <x v="7"/>
    <n v="43449"/>
    <n v="45027"/>
    <x v="4"/>
    <d v="2025-01-31T00:00:00"/>
    <n v="50.298630136986304"/>
    <x v="3"/>
  </r>
  <r>
    <n v="115025"/>
    <s v="VOLUNTEER"/>
    <x v="0"/>
    <s v="N"/>
    <m/>
    <m/>
    <m/>
    <s v="N"/>
    <m/>
    <x v="1"/>
    <d v="1999-01-08T00:00:00"/>
    <s v="AL5"/>
    <x v="0"/>
    <x v="7"/>
    <n v="42395"/>
    <n v="42395"/>
    <x v="1"/>
    <d v="2025-01-31T00:00:00"/>
    <n v="26.082191780821919"/>
    <x v="5"/>
  </r>
  <r>
    <n v="57595"/>
    <s v="VOLUNTEER"/>
    <x v="1"/>
    <s v="N"/>
    <m/>
    <m/>
    <m/>
    <s v="N"/>
    <m/>
    <x v="0"/>
    <d v="1987-11-14T00:00:00"/>
    <s v="MK45"/>
    <x v="1"/>
    <x v="2"/>
    <n v="43084"/>
    <s v=""/>
    <x v="2"/>
    <d v="2025-01-31T00:00:00"/>
    <n v="37.241095890410961"/>
    <x v="2"/>
  </r>
  <r>
    <n v="168874"/>
    <s v="VOLUNTEER"/>
    <x v="1"/>
    <s v="N"/>
    <m/>
    <m/>
    <m/>
    <s v="N"/>
    <m/>
    <x v="0"/>
    <d v="2007-05-06T00:00:00"/>
    <s v="WD25"/>
    <x v="0"/>
    <x v="3"/>
    <n v="45519"/>
    <s v=""/>
    <x v="0"/>
    <d v="2025-01-31T00:00:00"/>
    <n v="17.753424657534246"/>
    <x v="1"/>
  </r>
  <r>
    <n v="94660"/>
    <s v="VOLUNTEER"/>
    <x v="0"/>
    <s v="N"/>
    <m/>
    <m/>
    <m/>
    <s v="N"/>
    <m/>
    <x v="0"/>
    <m/>
    <s v="SG1"/>
    <x v="0"/>
    <x v="2"/>
    <n v="41034"/>
    <n v="41223"/>
    <x v="1"/>
    <d v="2025-01-31T00:00:00"/>
    <n v="125.17260273972603"/>
    <x v="4"/>
  </r>
  <r>
    <n v="127009"/>
    <s v="VOLUNTEER"/>
    <x v="0"/>
    <s v="N"/>
    <m/>
    <m/>
    <m/>
    <s v="N"/>
    <m/>
    <x v="0"/>
    <d v="1980-01-05T00:00:00"/>
    <s v="MK10"/>
    <x v="4"/>
    <x v="3"/>
    <n v="43155"/>
    <n v="43693"/>
    <x v="0"/>
    <d v="2025-01-31T00:00:00"/>
    <n v="45.104109589041094"/>
    <x v="3"/>
  </r>
  <r>
    <n v="124218"/>
    <s v="VOLUNTEER"/>
    <x v="0"/>
    <s v="N"/>
    <m/>
    <m/>
    <m/>
    <s v="N"/>
    <m/>
    <x v="1"/>
    <d v="2000-07-19T00:00:00"/>
    <s v="AL7"/>
    <x v="0"/>
    <x v="3"/>
    <n v="42970"/>
    <n v="43488"/>
    <x v="0"/>
    <d v="2025-01-31T00:00:00"/>
    <n v="24.553424657534247"/>
    <x v="1"/>
  </r>
  <r>
    <n v="80569"/>
    <s v="VOLUNTEER"/>
    <x v="0"/>
    <s v="N"/>
    <m/>
    <m/>
    <m/>
    <s v="N"/>
    <m/>
    <x v="0"/>
    <d v="1990-07-21T00:00:00"/>
    <s v="MK45"/>
    <x v="1"/>
    <x v="3"/>
    <n v="40763"/>
    <n v="41584"/>
    <x v="1"/>
    <d v="2025-01-31T00:00:00"/>
    <n v="34.556164383561644"/>
    <x v="5"/>
  </r>
  <r>
    <n v="131589"/>
    <s v="VOLUNTEER"/>
    <x v="0"/>
    <s v="N"/>
    <m/>
    <m/>
    <m/>
    <s v="N"/>
    <m/>
    <x v="0"/>
    <d v="1996-05-24T00:00:00"/>
    <s v="WD25"/>
    <x v="0"/>
    <x v="3"/>
    <n v="43418"/>
    <n v="43488"/>
    <x v="0"/>
    <d v="2025-01-31T00:00:00"/>
    <n v="28.709589041095889"/>
    <x v="5"/>
  </r>
  <r>
    <n v="97146"/>
    <s v="VOLUNTEER"/>
    <x v="0"/>
    <s v="N"/>
    <m/>
    <m/>
    <m/>
    <s v="N"/>
    <m/>
    <x v="0"/>
    <d v="1961-06-09T00:00:00"/>
    <s v="LU2"/>
    <x v="1"/>
    <x v="3"/>
    <n v="42588"/>
    <n v="43488"/>
    <x v="0"/>
    <d v="2025-01-31T00:00:00"/>
    <n v="63.69041095890411"/>
    <x v="0"/>
  </r>
  <r>
    <n v="82710"/>
    <s v="VOLUNTEER"/>
    <x v="0"/>
    <s v="N"/>
    <m/>
    <m/>
    <m/>
    <s v="N"/>
    <m/>
    <x v="0"/>
    <d v="1996-01-02T00:00:00"/>
    <s v="LU2"/>
    <x v="1"/>
    <x v="3"/>
    <n v="40453"/>
    <n v="41320"/>
    <x v="1"/>
    <d v="2025-01-31T00:00:00"/>
    <n v="29.101369863013698"/>
    <x v="5"/>
  </r>
  <r>
    <n v="65623"/>
    <s v="VOLUNTEER"/>
    <x v="1"/>
    <s v="N"/>
    <m/>
    <m/>
    <m/>
    <s v="N"/>
    <m/>
    <x v="0"/>
    <d v="1950-07-20T00:00:00"/>
    <s v="AL3"/>
    <x v="0"/>
    <x v="2"/>
    <n v="42020"/>
    <s v=""/>
    <x v="0"/>
    <d v="2025-01-31T00:00:00"/>
    <n v="74.586301369863008"/>
    <x v="4"/>
  </r>
  <r>
    <n v="68265"/>
    <s v="VOLUNTEER"/>
    <x v="0"/>
    <s v="N"/>
    <m/>
    <m/>
    <m/>
    <s v="N"/>
    <m/>
    <x v="0"/>
    <m/>
    <s v="MK6"/>
    <x v="4"/>
    <x v="2"/>
    <n v="1"/>
    <n v="1"/>
    <x v="1"/>
    <d v="2025-01-31T00:00:00"/>
    <n v="125.17260273972603"/>
    <x v="4"/>
  </r>
  <r>
    <n v="79567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53875"/>
    <s v="VOLUNTEER"/>
    <x v="0"/>
    <s v="N"/>
    <m/>
    <m/>
    <m/>
    <s v="N"/>
    <m/>
    <x v="0"/>
    <d v="2006-10-03T00:00:00"/>
    <s v="LU5"/>
    <x v="1"/>
    <x v="3"/>
    <n v="44597"/>
    <n v="44951"/>
    <x v="0"/>
    <d v="2025-01-31T00:00:00"/>
    <n v="18.342465753424658"/>
    <x v="1"/>
  </r>
  <r>
    <n v="80860"/>
    <s v="VOLUNTEER"/>
    <x v="0"/>
    <s v="Y"/>
    <s v="05/10/2021"/>
    <s v="Returned mail twice"/>
    <s v="VNELSON"/>
    <s v="N"/>
    <m/>
    <x v="0"/>
    <d v="1963-06-23T00:00:00"/>
    <s v="AL5"/>
    <x v="0"/>
    <x v="2"/>
    <n v="40080"/>
    <n v="41673"/>
    <x v="1"/>
    <d v="2025-01-31T00:00:00"/>
    <n v="61.652054794520545"/>
    <x v="0"/>
  </r>
  <r>
    <n v="129028"/>
    <s v="VOLUNTEER"/>
    <x v="0"/>
    <s v="N"/>
    <m/>
    <m/>
    <m/>
    <s v="N"/>
    <m/>
    <x v="0"/>
    <d v="2001-12-25T00:00:00"/>
    <s v="HP1"/>
    <x v="0"/>
    <x v="4"/>
    <s v="Not Recorded"/>
    <s v="Not Recorded"/>
    <x v="3"/>
    <d v="2025-01-31T00:00:00"/>
    <n v="23.117808219178084"/>
    <x v="1"/>
  </r>
  <r>
    <n v="67605"/>
    <s v="VOLUNTEER"/>
    <x v="0"/>
    <s v="N"/>
    <m/>
    <m/>
    <m/>
    <s v="N"/>
    <m/>
    <x v="0"/>
    <d v="1969-02-11T00:00:00"/>
    <s v="LU3"/>
    <x v="1"/>
    <x v="3"/>
    <n v="41253"/>
    <n v="41253"/>
    <x v="1"/>
    <d v="2025-01-31T00:00:00"/>
    <n v="56.008219178082193"/>
    <x v="0"/>
  </r>
  <r>
    <n v="161071"/>
    <s v="VOLUNTEER"/>
    <x v="0"/>
    <s v="N"/>
    <m/>
    <m/>
    <m/>
    <s v="N"/>
    <m/>
    <x v="1"/>
    <d v="1960-04-01T00:00:00"/>
    <s v="LU1"/>
    <x v="1"/>
    <x v="3"/>
    <s v="Not Recorded"/>
    <s v="Not Recorded"/>
    <x v="1"/>
    <d v="2025-01-31T00:00:00"/>
    <n v="64.879452054794527"/>
    <x v="0"/>
  </r>
  <r>
    <n v="154332"/>
    <s v="VOLUNTEER"/>
    <x v="0"/>
    <s v="N"/>
    <m/>
    <m/>
    <m/>
    <s v="N"/>
    <m/>
    <x v="1"/>
    <d v="2003-03-28T00:00:00"/>
    <s v="AL1"/>
    <x v="0"/>
    <x v="3"/>
    <n v="44565"/>
    <n v="44777"/>
    <x v="0"/>
    <d v="2025-01-31T00:00:00"/>
    <n v="21.863013698630137"/>
    <x v="1"/>
  </r>
  <r>
    <n v="143162"/>
    <s v="VOLUNTEER"/>
    <x v="0"/>
    <s v="N"/>
    <m/>
    <m/>
    <m/>
    <s v="N"/>
    <m/>
    <x v="1"/>
    <d v="2002-10-15T00:00:00"/>
    <s v="AL7"/>
    <x v="0"/>
    <x v="6"/>
    <n v="43864"/>
    <n v="43900"/>
    <x v="0"/>
    <d v="2025-01-31T00:00:00"/>
    <n v="22.312328767123287"/>
    <x v="1"/>
  </r>
  <r>
    <n v="162001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43446"/>
    <s v="VOLUNTEER"/>
    <x v="0"/>
    <s v="N"/>
    <m/>
    <m/>
    <m/>
    <s v="N"/>
    <m/>
    <x v="0"/>
    <d v="2006-01-24T00:00:00"/>
    <s v="AL7"/>
    <x v="0"/>
    <x v="6"/>
    <n v="43876"/>
    <n v="44447"/>
    <x v="0"/>
    <d v="2025-01-31T00:00:00"/>
    <n v="19.032876712328768"/>
    <x v="1"/>
  </r>
  <r>
    <n v="167976"/>
    <s v="VOLUNTEER"/>
    <x v="2"/>
    <s v="N"/>
    <m/>
    <m/>
    <m/>
    <s v="N"/>
    <m/>
    <x v="0"/>
    <d v="2007-08-14T00:00:00"/>
    <s v="MK42"/>
    <x v="1"/>
    <x v="3"/>
    <s v="Not Recorded"/>
    <s v="Not Recorded"/>
    <x v="1"/>
    <d v="2025-01-31T00:00:00"/>
    <n v="17.479452054794521"/>
    <x v="1"/>
  </r>
  <r>
    <n v="153569"/>
    <s v="VOLUNTEER"/>
    <x v="0"/>
    <s v="N"/>
    <m/>
    <m/>
    <m/>
    <s v="N"/>
    <m/>
    <x v="1"/>
    <d v="1985-04-02T00:00:00"/>
    <s v="LU5"/>
    <x v="1"/>
    <x v="7"/>
    <n v="44545"/>
    <n v="44754"/>
    <x v="3"/>
    <d v="2025-01-31T00:00:00"/>
    <n v="39.860273972602741"/>
    <x v="2"/>
  </r>
  <r>
    <n v="41287"/>
    <s v="VOLUNTEER"/>
    <x v="0"/>
    <s v="N"/>
    <m/>
    <m/>
    <m/>
    <s v="N"/>
    <m/>
    <x v="0"/>
    <m/>
    <s v="LU3"/>
    <x v="1"/>
    <x v="2"/>
    <n v="38687"/>
    <n v="42205"/>
    <x v="2"/>
    <d v="2025-01-31T00:00:00"/>
    <n v="125.17260273972603"/>
    <x v="4"/>
  </r>
  <r>
    <n v="77722"/>
    <s v="VOLUNTEER"/>
    <x v="0"/>
    <s v="N"/>
    <m/>
    <m/>
    <m/>
    <s v="N"/>
    <m/>
    <x v="0"/>
    <d v="1994-12-07T00:00:00"/>
    <s v="LU2"/>
    <x v="1"/>
    <x v="3"/>
    <s v="Not Recorded"/>
    <s v="Not Recorded"/>
    <x v="3"/>
    <d v="2025-01-31T00:00:00"/>
    <n v="30.172602739726027"/>
    <x v="5"/>
  </r>
  <r>
    <n v="129017"/>
    <s v="VOLUNTEER"/>
    <x v="0"/>
    <s v="N"/>
    <m/>
    <m/>
    <m/>
    <s v="N"/>
    <m/>
    <x v="1"/>
    <d v="1999-01-08T00:00:00"/>
    <s v="LU2"/>
    <x v="1"/>
    <x v="3"/>
    <s v="Not Recorded"/>
    <s v="Not Recorded"/>
    <x v="1"/>
    <d v="2025-01-31T00:00:00"/>
    <n v="26.082191780821919"/>
    <x v="5"/>
  </r>
  <r>
    <n v="79354"/>
    <s v="VOLUNTEER"/>
    <x v="0"/>
    <s v="N"/>
    <m/>
    <m/>
    <m/>
    <s v="N"/>
    <m/>
    <x v="0"/>
    <d v="1967-06-16T00:00:00"/>
    <s v="MK41"/>
    <x v="1"/>
    <x v="3"/>
    <n v="40589"/>
    <n v="41051"/>
    <x v="1"/>
    <d v="2025-01-31T00:00:00"/>
    <n v="57.668493150684931"/>
    <x v="0"/>
  </r>
  <r>
    <n v="149249"/>
    <s v="VOLUNTEER"/>
    <x v="1"/>
    <s v="N"/>
    <m/>
    <m/>
    <m/>
    <s v="N"/>
    <m/>
    <x v="0"/>
    <d v="1954-07-04T00:00:00"/>
    <s v="AL3"/>
    <x v="0"/>
    <x v="3"/>
    <n v="44306"/>
    <s v=""/>
    <x v="0"/>
    <d v="2025-01-31T00:00:00"/>
    <n v="70.627397260273966"/>
    <x v="4"/>
  </r>
  <r>
    <n v="169139"/>
    <s v="VOLUNTEER"/>
    <x v="2"/>
    <s v="N"/>
    <m/>
    <m/>
    <m/>
    <s v="N"/>
    <m/>
    <x v="0"/>
    <d v="2008-12-18T00:00:00"/>
    <s v="EN3"/>
    <x v="2"/>
    <x v="1"/>
    <s v="Not Recorded"/>
    <s v="Not Recorded"/>
    <x v="1"/>
    <d v="2025-01-31T00:00:00"/>
    <n v="16.13150684931507"/>
    <x v="1"/>
  </r>
  <r>
    <n v="153617"/>
    <s v="VOLUNTEER"/>
    <x v="0"/>
    <s v="N"/>
    <m/>
    <m/>
    <m/>
    <s v="N"/>
    <m/>
    <x v="0"/>
    <d v="2004-05-01T00:00:00"/>
    <s v="HP2"/>
    <x v="0"/>
    <x v="4"/>
    <n v="44501"/>
    <n v="44550"/>
    <x v="0"/>
    <d v="2025-01-31T00:00:00"/>
    <n v="20.767123287671232"/>
    <x v="1"/>
  </r>
  <r>
    <n v="129392"/>
    <s v="VOLUNTEER"/>
    <x v="0"/>
    <s v="N"/>
    <m/>
    <m/>
    <m/>
    <s v="N"/>
    <m/>
    <x v="0"/>
    <d v="1954-05-07T00:00:00"/>
    <s v="LU2"/>
    <x v="1"/>
    <x v="3"/>
    <n v="43279"/>
    <n v="44951"/>
    <x v="0"/>
    <d v="2025-01-31T00:00:00"/>
    <n v="70.786301369863011"/>
    <x v="4"/>
  </r>
  <r>
    <n v="33666"/>
    <s v="VOLUNTEER"/>
    <x v="0"/>
    <s v="N"/>
    <m/>
    <m/>
    <m/>
    <s v="N"/>
    <m/>
    <x v="1"/>
    <m/>
    <s v="GU9"/>
    <x v="2"/>
    <x v="2"/>
    <n v="1"/>
    <n v="1"/>
    <x v="1"/>
    <d v="2025-01-31T00:00:00"/>
    <n v="125.17260273972603"/>
    <x v="4"/>
  </r>
  <r>
    <n v="100927"/>
    <s v="VOLUNTEER"/>
    <x v="0"/>
    <s v="N"/>
    <m/>
    <m/>
    <m/>
    <s v="N"/>
    <m/>
    <x v="0"/>
    <d v="1991-10-31T00:00:00"/>
    <s v="AL7"/>
    <x v="0"/>
    <x v="2"/>
    <n v="41150"/>
    <n v="42844"/>
    <x v="0"/>
    <d v="2025-01-31T00:00:00"/>
    <n v="33.276712328767125"/>
    <x v="5"/>
  </r>
  <r>
    <n v="116304"/>
    <s v="VOLUNTEER"/>
    <x v="1"/>
    <s v="N"/>
    <m/>
    <m/>
    <m/>
    <s v="N"/>
    <m/>
    <x v="0"/>
    <d v="1946-12-21T00:00:00"/>
    <s v="WD3"/>
    <x v="0"/>
    <x v="2"/>
    <n v="42374"/>
    <s v=""/>
    <x v="0"/>
    <d v="2025-01-31T00:00:00"/>
    <n v="78.167123287671231"/>
    <x v="4"/>
  </r>
  <r>
    <n v="101031"/>
    <s v="VOLUNTEER"/>
    <x v="0"/>
    <s v="N"/>
    <m/>
    <m/>
    <m/>
    <s v="N"/>
    <m/>
    <x v="0"/>
    <m/>
    <s v="LU5"/>
    <x v="1"/>
    <x v="2"/>
    <n v="41312"/>
    <n v="41312"/>
    <x v="1"/>
    <d v="2025-01-31T00:00:00"/>
    <n v="125.17260273972603"/>
    <x v="4"/>
  </r>
  <r>
    <n v="105200"/>
    <s v="VOLUNTEER"/>
    <x v="0"/>
    <s v="N"/>
    <m/>
    <m/>
    <m/>
    <s v="N"/>
    <m/>
    <x v="0"/>
    <d v="1996-06-06T00:00:00"/>
    <s v="HP2"/>
    <x v="0"/>
    <x v="2"/>
    <n v="41466"/>
    <n v="41812"/>
    <x v="1"/>
    <d v="2025-01-31T00:00:00"/>
    <n v="28.673972602739727"/>
    <x v="5"/>
  </r>
  <r>
    <n v="66735"/>
    <s v="VOLUNTEER"/>
    <x v="0"/>
    <s v="N"/>
    <m/>
    <m/>
    <m/>
    <s v="N"/>
    <m/>
    <x v="0"/>
    <d v="1956-07-29T00:00:00"/>
    <s v="LU6"/>
    <x v="1"/>
    <x v="3"/>
    <s v="Not Recorded"/>
    <s v="Not Recorded"/>
    <x v="1"/>
    <d v="2025-01-31T00:00:00"/>
    <n v="68.556164383561651"/>
    <x v="4"/>
  </r>
  <r>
    <n v="108394"/>
    <s v="VOLUNTEER"/>
    <x v="0"/>
    <s v="N"/>
    <m/>
    <m/>
    <m/>
    <s v="N"/>
    <m/>
    <x v="0"/>
    <d v="1994-06-16T00:00:00"/>
    <s v="WD7"/>
    <x v="0"/>
    <x v="2"/>
    <n v="41761"/>
    <n v="42146"/>
    <x v="0"/>
    <d v="2025-01-31T00:00:00"/>
    <n v="30.649315068493152"/>
    <x v="5"/>
  </r>
  <r>
    <n v="91922"/>
    <s v="VOLUNTEER"/>
    <x v="0"/>
    <s v="N"/>
    <m/>
    <m/>
    <m/>
    <s v="N"/>
    <m/>
    <x v="0"/>
    <d v="1961-01-03T00:00:00"/>
    <s v="LU3"/>
    <x v="1"/>
    <x v="3"/>
    <n v="43672"/>
    <n v="44341"/>
    <x v="0"/>
    <d v="2025-01-31T00:00:00"/>
    <n v="64.120547945205473"/>
    <x v="0"/>
  </r>
  <r>
    <n v="80861"/>
    <s v="VOLUNTEER"/>
    <x v="0"/>
    <s v="N"/>
    <m/>
    <m/>
    <m/>
    <s v="N"/>
    <m/>
    <x v="0"/>
    <d v="1937-01-01T00:00:00"/>
    <s v="MK45"/>
    <x v="1"/>
    <x v="6"/>
    <n v="36211"/>
    <n v="43101"/>
    <x v="0"/>
    <d v="2025-01-31T00:00:00"/>
    <n v="88.142465753424659"/>
    <x v="4"/>
  </r>
  <r>
    <n v="77729"/>
    <s v="VOLUNTEER"/>
    <x v="2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</r>
  <r>
    <n v="117317"/>
    <s v="VOLUNTEER"/>
    <x v="0"/>
    <s v="N"/>
    <m/>
    <m/>
    <m/>
    <s v="N"/>
    <m/>
    <x v="0"/>
    <m/>
    <s v="LU3"/>
    <x v="1"/>
    <x v="0"/>
    <s v="Not Recorded"/>
    <s v="Not Recorded"/>
    <x v="1"/>
    <d v="2025-01-31T00:00:00"/>
    <n v="125.17260273972603"/>
    <x v="4"/>
  </r>
  <r>
    <n v="149767"/>
    <s v="VOLUNTEER"/>
    <x v="1"/>
    <s v="N"/>
    <m/>
    <m/>
    <m/>
    <s v="N"/>
    <m/>
    <x v="0"/>
    <d v="1950-03-13T00:00:00"/>
    <s v="LU4"/>
    <x v="1"/>
    <x v="3"/>
    <n v="44517"/>
    <s v=""/>
    <x v="0"/>
    <d v="2025-01-31T00:00:00"/>
    <n v="74.939726027397256"/>
    <x v="4"/>
  </r>
  <r>
    <n v="119482"/>
    <s v="VOLUNTEER"/>
    <x v="0"/>
    <s v="N"/>
    <m/>
    <m/>
    <m/>
    <s v="N"/>
    <m/>
    <x v="0"/>
    <d v="1971-03-05T00:00:00"/>
    <s v="LU3"/>
    <x v="1"/>
    <x v="3"/>
    <n v="42745"/>
    <n v="43452"/>
    <x v="3"/>
    <d v="2025-01-31T00:00:00"/>
    <n v="53.947945205479449"/>
    <x v="3"/>
  </r>
  <r>
    <n v="110015"/>
    <s v="VOLUNTEER"/>
    <x v="1"/>
    <s v="N"/>
    <m/>
    <m/>
    <m/>
    <s v="N"/>
    <m/>
    <x v="0"/>
    <d v="1949-02-04T00:00:00"/>
    <s v="LU5"/>
    <x v="1"/>
    <x v="3"/>
    <n v="41968"/>
    <s v=""/>
    <x v="0"/>
    <d v="2025-01-31T00:00:00"/>
    <n v="76.041095890410958"/>
    <x v="4"/>
  </r>
  <r>
    <n v="165258"/>
    <s v="VOLUNTEER"/>
    <x v="0"/>
    <s v="N"/>
    <m/>
    <m/>
    <m/>
    <s v="N"/>
    <m/>
    <x v="0"/>
    <d v="1971-12-24T00:00:00"/>
    <s v="SG1"/>
    <x v="0"/>
    <x v="6"/>
    <s v="Not Recorded"/>
    <s v="Not Recorded"/>
    <x v="1"/>
    <d v="2025-01-31T00:00:00"/>
    <n v="53.142465753424659"/>
    <x v="3"/>
  </r>
  <r>
    <n v="155348"/>
    <s v="VOLUNTEER"/>
    <x v="0"/>
    <s v="N"/>
    <m/>
    <m/>
    <m/>
    <s v="N"/>
    <m/>
    <x v="1"/>
    <d v="2002-04-21T00:00:00"/>
    <s v="MK41"/>
    <x v="1"/>
    <x v="6"/>
    <n v="44625"/>
    <n v="44774"/>
    <x v="0"/>
    <d v="2025-01-31T00:00:00"/>
    <n v="22.797260273972604"/>
    <x v="1"/>
  </r>
  <r>
    <n v="135296"/>
    <s v="VOLUNTEER"/>
    <x v="0"/>
    <s v="N"/>
    <m/>
    <m/>
    <m/>
    <s v="N"/>
    <m/>
    <x v="1"/>
    <d v="1996-07-24T00:00:00"/>
    <s v="MK44"/>
    <x v="1"/>
    <x v="3"/>
    <n v="43638"/>
    <n v="43760"/>
    <x v="0"/>
    <d v="2025-01-31T00:00:00"/>
    <n v="28.542465753424658"/>
    <x v="5"/>
  </r>
  <r>
    <n v="133235"/>
    <s v="VOLUNTEER"/>
    <x v="0"/>
    <s v="N"/>
    <m/>
    <m/>
    <m/>
    <s v="N"/>
    <m/>
    <x v="0"/>
    <d v="1995-10-26T00:00:00"/>
    <s v="LU2"/>
    <x v="1"/>
    <x v="6"/>
    <n v="43769"/>
    <n v="43822"/>
    <x v="3"/>
    <d v="2025-01-31T00:00:00"/>
    <n v="29.287671232876711"/>
    <x v="5"/>
  </r>
  <r>
    <n v="113443"/>
    <s v="VOLUNTEER"/>
    <x v="1"/>
    <s v="N"/>
    <m/>
    <m/>
    <m/>
    <s v="N"/>
    <m/>
    <x v="0"/>
    <d v="1970-06-04T00:00:00"/>
    <s v="LU5"/>
    <x v="1"/>
    <x v="2"/>
    <n v="39576"/>
    <s v=""/>
    <x v="2"/>
    <d v="2025-01-31T00:00:00"/>
    <n v="54.698630136986303"/>
    <x v="3"/>
  </r>
  <r>
    <n v="120863"/>
    <s v="VOLUNTEER"/>
    <x v="0"/>
    <s v="N"/>
    <m/>
    <m/>
    <m/>
    <s v="N"/>
    <m/>
    <x v="0"/>
    <d v="1969-06-06T00:00:00"/>
    <s v="AL5"/>
    <x v="0"/>
    <x v="3"/>
    <n v="43083"/>
    <n v="44042"/>
    <x v="4"/>
    <d v="2025-01-31T00:00:00"/>
    <n v="55.69315068493151"/>
    <x v="0"/>
  </r>
  <r>
    <n v="113003"/>
    <s v="VOLUNTEER"/>
    <x v="1"/>
    <s v="N"/>
    <m/>
    <m/>
    <m/>
    <s v="N"/>
    <m/>
    <x v="0"/>
    <d v="1980-07-17T00:00:00"/>
    <s v="E11"/>
    <x v="2"/>
    <x v="3"/>
    <n v="43523"/>
    <s v=""/>
    <x v="3"/>
    <d v="2025-01-31T00:00:00"/>
    <n v="44.57260273972603"/>
    <x v="2"/>
  </r>
  <r>
    <n v="126751"/>
    <s v="VOLUNTEER"/>
    <x v="0"/>
    <s v="N"/>
    <m/>
    <m/>
    <m/>
    <s v="N"/>
    <m/>
    <x v="0"/>
    <d v="1970-08-04T00:00:00"/>
    <s v="LU4"/>
    <x v="1"/>
    <x v="3"/>
    <s v="Not Recorded"/>
    <s v="Not Recorded"/>
    <x v="1"/>
    <d v="2025-01-31T00:00:00"/>
    <n v="54.531506849315072"/>
    <x v="3"/>
  </r>
  <r>
    <n v="99574"/>
    <s v="VOLUNTEER"/>
    <x v="0"/>
    <s v="N"/>
    <m/>
    <m/>
    <m/>
    <s v="N"/>
    <m/>
    <x v="0"/>
    <d v="1944-07-03T00:00:00"/>
    <s v="LU6"/>
    <x v="1"/>
    <x v="3"/>
    <n v="41131"/>
    <n v="44095"/>
    <x v="2"/>
    <d v="2025-01-31T00:00:00"/>
    <n v="80.635616438356166"/>
    <x v="4"/>
  </r>
  <r>
    <n v="107371"/>
    <s v="VOLUNTEER"/>
    <x v="0"/>
    <s v="N"/>
    <m/>
    <m/>
    <m/>
    <s v="N"/>
    <m/>
    <x v="1"/>
    <d v="1981-05-20T00:00:00"/>
    <s v="LU4"/>
    <x v="1"/>
    <x v="2"/>
    <n v="41701"/>
    <n v="42248"/>
    <x v="0"/>
    <d v="2025-01-31T00:00:00"/>
    <n v="43.731506849315068"/>
    <x v="2"/>
  </r>
  <r>
    <n v="97785"/>
    <s v="VOLUNTEER"/>
    <x v="0"/>
    <s v="N"/>
    <m/>
    <m/>
    <m/>
    <s v="N"/>
    <m/>
    <x v="1"/>
    <d v="1948-01-14T00:00:00"/>
    <s v="LU3"/>
    <x v="1"/>
    <x v="3"/>
    <n v="41565"/>
    <s v=""/>
    <x v="2"/>
    <d v="2025-01-31T00:00:00"/>
    <n v="77.101369863013701"/>
    <x v="4"/>
  </r>
  <r>
    <n v="81257"/>
    <s v="VOLUNTEER"/>
    <x v="0"/>
    <s v="N"/>
    <m/>
    <m/>
    <m/>
    <s v="N"/>
    <m/>
    <x v="0"/>
    <d v="1958-12-21T00:00:00"/>
    <s v="AL1"/>
    <x v="0"/>
    <x v="2"/>
    <n v="40701"/>
    <n v="41186"/>
    <x v="1"/>
    <d v="2025-01-31T00:00:00"/>
    <n v="66.158904109589045"/>
    <x v="4"/>
  </r>
  <r>
    <n v="80558"/>
    <s v="VOLUNTEER"/>
    <x v="0"/>
    <s v="N"/>
    <m/>
    <m/>
    <m/>
    <s v="N"/>
    <m/>
    <x v="1"/>
    <d v="1963-03-25T00:00:00"/>
    <s v="HP1"/>
    <x v="0"/>
    <x v="2"/>
    <n v="39904"/>
    <n v="42838"/>
    <x v="0"/>
    <d v="2025-01-31T00:00:00"/>
    <n v="61.898630136986299"/>
    <x v="0"/>
  </r>
  <r>
    <n v="153840"/>
    <s v="VOLUNTEER"/>
    <x v="0"/>
    <s v="N"/>
    <m/>
    <m/>
    <m/>
    <s v="N"/>
    <m/>
    <x v="0"/>
    <d v="1938-01-21T00:00:00"/>
    <s v="AL3"/>
    <x v="0"/>
    <x v="3"/>
    <n v="44523"/>
    <n v="45415"/>
    <x v="0"/>
    <d v="2025-01-31T00:00:00"/>
    <n v="87.087671232876716"/>
    <x v="4"/>
  </r>
  <r>
    <n v="100865"/>
    <s v="VOLUNTEER"/>
    <x v="0"/>
    <s v="N"/>
    <m/>
    <m/>
    <m/>
    <s v="N"/>
    <m/>
    <x v="0"/>
    <d v="1997-03-24T00:00:00"/>
    <s v="MK19"/>
    <x v="4"/>
    <x v="2"/>
    <n v="41130"/>
    <n v="42069"/>
    <x v="1"/>
    <d v="2025-01-31T00:00:00"/>
    <n v="27.876712328767123"/>
    <x v="5"/>
  </r>
  <r>
    <n v="145473"/>
    <s v="VOLUNTEER"/>
    <x v="0"/>
    <s v="N"/>
    <m/>
    <m/>
    <m/>
    <s v="N"/>
    <m/>
    <x v="0"/>
    <d v="1994-09-08T00:00:00"/>
    <s v="MK3"/>
    <x v="4"/>
    <x v="7"/>
    <s v="Not Recorded"/>
    <s v="Not Recorded"/>
    <x v="1"/>
    <d v="2025-01-31T00:00:00"/>
    <n v="30.419178082191781"/>
    <x v="5"/>
  </r>
  <r>
    <n v="162391"/>
    <s v="VOLUNTEER"/>
    <x v="0"/>
    <s v="N"/>
    <m/>
    <m/>
    <m/>
    <s v="N"/>
    <m/>
    <x v="0"/>
    <d v="2006-05-12T00:00:00"/>
    <s v="AL54"/>
    <x v="3"/>
    <x v="3"/>
    <n v="45193"/>
    <n v="45412"/>
    <x v="0"/>
    <d v="2025-01-31T00:00:00"/>
    <n v="18.736986301369864"/>
    <x v="1"/>
  </r>
  <r>
    <n v="116217"/>
    <s v="VOLUNTEER"/>
    <x v="0"/>
    <s v="N"/>
    <m/>
    <m/>
    <m/>
    <s v="N"/>
    <m/>
    <x v="0"/>
    <m/>
    <s v="HP4"/>
    <x v="0"/>
    <x v="2"/>
    <s v="Not Recorded"/>
    <s v="Not Recorded"/>
    <x v="0"/>
    <d v="2025-01-31T00:00:00"/>
    <n v="125.17260273972603"/>
    <x v="4"/>
  </r>
  <r>
    <n v="80862"/>
    <s v="VOLUNTEER"/>
    <x v="0"/>
    <s v="N"/>
    <m/>
    <m/>
    <m/>
    <s v="N"/>
    <m/>
    <x v="0"/>
    <d v="1936-02-22T00:00:00"/>
    <s v="LU3"/>
    <x v="1"/>
    <x v="3"/>
    <n v="36991"/>
    <n v="44357"/>
    <x v="0"/>
    <d v="2025-01-31T00:00:00"/>
    <n v="89.0027397260274"/>
    <x v="4"/>
  </r>
  <r>
    <n v="80864"/>
    <s v="VOLUNTEER"/>
    <x v="0"/>
    <s v="N"/>
    <m/>
    <m/>
    <m/>
    <s v="N"/>
    <m/>
    <x v="1"/>
    <d v="1953-02-02T00:00:00"/>
    <s v="LU2"/>
    <x v="1"/>
    <x v="3"/>
    <n v="40452"/>
    <n v="1"/>
    <x v="1"/>
    <d v="2025-01-31T00:00:00"/>
    <n v="72.043835616438358"/>
    <x v="4"/>
  </r>
  <r>
    <n v="161506"/>
    <s v="VOLUNTEER"/>
    <x v="1"/>
    <s v="N"/>
    <m/>
    <m/>
    <m/>
    <s v="N"/>
    <m/>
    <x v="0"/>
    <d v="2009-01-06T00:00:00"/>
    <s v="WD25"/>
    <x v="0"/>
    <x v="4"/>
    <n v="45108"/>
    <s v=""/>
    <x v="0"/>
    <d v="2025-01-31T00:00:00"/>
    <n v="16.079452054794519"/>
    <x v="1"/>
  </r>
  <r>
    <n v="6972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45168"/>
    <s v="VOLUNTEER"/>
    <x v="0"/>
    <s v="N"/>
    <m/>
    <m/>
    <m/>
    <s v="N"/>
    <m/>
    <x v="0"/>
    <d v="1987-07-30T00:00:00"/>
    <s v="SG1"/>
    <x v="0"/>
    <x v="6"/>
    <s v="Not Recorded"/>
    <s v="Not Recorded"/>
    <x v="1"/>
    <d v="2025-01-31T00:00:00"/>
    <n v="37.534246575342465"/>
    <x v="2"/>
  </r>
  <r>
    <n v="150928"/>
    <s v="VOLUNTEER"/>
    <x v="1"/>
    <s v="N"/>
    <m/>
    <m/>
    <m/>
    <s v="N"/>
    <m/>
    <x v="0"/>
    <d v="2006-10-10T00:00:00"/>
    <s v="AL1"/>
    <x v="0"/>
    <x v="6"/>
    <n v="44443"/>
    <s v=""/>
    <x v="0"/>
    <d v="2025-01-31T00:00:00"/>
    <n v="18.323287671232876"/>
    <x v="1"/>
  </r>
  <r>
    <n v="109811"/>
    <s v="VOLUNTEER"/>
    <x v="0"/>
    <s v="N"/>
    <m/>
    <m/>
    <m/>
    <s v="N"/>
    <m/>
    <x v="0"/>
    <d v="1996-05-04T00:00:00"/>
    <s v="AL4"/>
    <x v="0"/>
    <x v="3"/>
    <n v="41940"/>
    <n v="42248"/>
    <x v="0"/>
    <d v="2025-01-31T00:00:00"/>
    <n v="28.764383561643836"/>
    <x v="5"/>
  </r>
  <r>
    <n v="111467"/>
    <s v="VOLUNTEER"/>
    <x v="0"/>
    <s v="N"/>
    <m/>
    <m/>
    <m/>
    <s v="N"/>
    <m/>
    <x v="0"/>
    <d v="1984-12-29T00:00:00"/>
    <s v="MK6"/>
    <x v="4"/>
    <x v="2"/>
    <n v="42105"/>
    <n v="42248"/>
    <x v="0"/>
    <d v="2025-01-31T00:00:00"/>
    <n v="40.11780821917808"/>
    <x v="2"/>
  </r>
  <r>
    <n v="80865"/>
    <s v="VOLUNTEER"/>
    <x v="0"/>
    <s v="N"/>
    <m/>
    <m/>
    <m/>
    <s v="N"/>
    <m/>
    <x v="0"/>
    <d v="1963-02-01T00:00:00"/>
    <s v="AL5"/>
    <x v="0"/>
    <x v="2"/>
    <n v="40103"/>
    <n v="41225"/>
    <x v="1"/>
    <d v="2025-01-31T00:00:00"/>
    <n v="62.041095890410958"/>
    <x v="0"/>
  </r>
  <r>
    <n v="93985"/>
    <s v="VOLUNTEER"/>
    <x v="0"/>
    <s v="N"/>
    <m/>
    <m/>
    <m/>
    <s v="N"/>
    <m/>
    <x v="0"/>
    <m/>
    <s v="AL1"/>
    <x v="0"/>
    <x v="2"/>
    <n v="41253"/>
    <n v="41253"/>
    <x v="1"/>
    <d v="2025-01-31T00:00:00"/>
    <n v="125.17260273972603"/>
    <x v="4"/>
  </r>
  <r>
    <n v="133607"/>
    <s v="VOLUNTEER"/>
    <x v="0"/>
    <s v="N"/>
    <m/>
    <m/>
    <m/>
    <s v="N"/>
    <m/>
    <x v="0"/>
    <d v="1998-11-03T00:00:00"/>
    <s v="LU3"/>
    <x v="1"/>
    <x v="3"/>
    <n v="43533"/>
    <n v="44439"/>
    <x v="0"/>
    <d v="2025-01-31T00:00:00"/>
    <n v="26.263013698630136"/>
    <x v="5"/>
  </r>
  <r>
    <n v="153541"/>
    <s v="VOLUNTEER"/>
    <x v="0"/>
    <s v="N"/>
    <m/>
    <m/>
    <m/>
    <s v="N"/>
    <m/>
    <x v="0"/>
    <d v="2005-09-12T00:00:00"/>
    <s v="LU2"/>
    <x v="1"/>
    <x v="3"/>
    <s v="Not Recorded"/>
    <s v="Not Recorded"/>
    <x v="1"/>
    <d v="2025-01-31T00:00:00"/>
    <n v="19.399999999999999"/>
    <x v="1"/>
  </r>
  <r>
    <n v="63006"/>
    <s v="VOLUNTEER"/>
    <x v="0"/>
    <s v="N"/>
    <m/>
    <m/>
    <m/>
    <s v="N"/>
    <m/>
    <x v="1"/>
    <d v="1940-12-16T00:00:00"/>
    <s v="LU2"/>
    <x v="1"/>
    <x v="3"/>
    <n v="40575"/>
    <n v="42121"/>
    <x v="1"/>
    <d v="2025-01-31T00:00:00"/>
    <n v="84.183561643835617"/>
    <x v="4"/>
  </r>
  <r>
    <n v="167718"/>
    <s v="VOLUNTEER"/>
    <x v="0"/>
    <s v="N"/>
    <m/>
    <m/>
    <m/>
    <s v="N"/>
    <m/>
    <x v="1"/>
    <d v="2003-01-07T00:00:00"/>
    <s v="SG19"/>
    <x v="1"/>
    <x v="3"/>
    <s v="Not Recorded"/>
    <s v="Not Recorded"/>
    <x v="1"/>
    <d v="2025-01-31T00:00:00"/>
    <n v="22.082191780821919"/>
    <x v="1"/>
  </r>
  <r>
    <n v="80866"/>
    <s v="VOLUNTEER"/>
    <x v="0"/>
    <s v="N"/>
    <m/>
    <m/>
    <m/>
    <s v="Y"/>
    <s v="06/03/2024"/>
    <x v="1"/>
    <d v="1942-01-04T00:00:00"/>
    <s v="AL5"/>
    <x v="0"/>
    <x v="2"/>
    <n v="40095"/>
    <n v="43905"/>
    <x v="0"/>
    <d v="2025-01-31T00:00:00"/>
    <n v="83.131506849315073"/>
    <x v="4"/>
  </r>
  <r>
    <n v="108311"/>
    <s v="VOLUNTEER"/>
    <x v="0"/>
    <s v="N"/>
    <m/>
    <m/>
    <m/>
    <s v="N"/>
    <m/>
    <x v="1"/>
    <d v="1969-05-01T00:00:00"/>
    <s v="SG6"/>
    <x v="0"/>
    <x v="2"/>
    <n v="41785"/>
    <n v="41974"/>
    <x v="1"/>
    <d v="2025-01-31T00:00:00"/>
    <n v="55.791780821917811"/>
    <x v="0"/>
  </r>
  <r>
    <n v="94614"/>
    <s v="VOLUNTEER"/>
    <x v="1"/>
    <s v="N"/>
    <m/>
    <m/>
    <m/>
    <s v="N"/>
    <m/>
    <x v="1"/>
    <d v="1952-12-19T00:00:00"/>
    <s v="MK43"/>
    <x v="1"/>
    <x v="3"/>
    <n v="43801"/>
    <s v=""/>
    <x v="4"/>
    <d v="2025-01-31T00:00:00"/>
    <n v="72.167123287671231"/>
    <x v="4"/>
  </r>
  <r>
    <n v="81508"/>
    <s v="VOLUNTEER"/>
    <x v="1"/>
    <s v="N"/>
    <m/>
    <m/>
    <m/>
    <s v="N"/>
    <m/>
    <x v="1"/>
    <d v="1937-12-27T00:00:00"/>
    <s v="LU6"/>
    <x v="1"/>
    <x v="2"/>
    <n v="37622"/>
    <s v=""/>
    <x v="2"/>
    <d v="2025-01-31T00:00:00"/>
    <n v="87.156164383561645"/>
    <x v="4"/>
  </r>
  <r>
    <n v="168572"/>
    <s v="VOLUNTEER"/>
    <x v="0"/>
    <s v="N"/>
    <m/>
    <m/>
    <m/>
    <s v="N"/>
    <m/>
    <x v="1"/>
    <d v="1989-08-24T00:00:00"/>
    <s v="MK40"/>
    <x v="1"/>
    <x v="3"/>
    <s v="Not Recorded"/>
    <s v="Not Recorded"/>
    <x v="1"/>
    <d v="2025-01-31T00:00:00"/>
    <n v="35.463013698630135"/>
    <x v="2"/>
  </r>
  <r>
    <n v="127930"/>
    <s v="VOLUNTEER"/>
    <x v="0"/>
    <s v="N"/>
    <m/>
    <m/>
    <m/>
    <s v="N"/>
    <m/>
    <x v="0"/>
    <d v="1961-01-14T00:00:00"/>
    <s v="AL2"/>
    <x v="0"/>
    <x v="3"/>
    <n v="43194"/>
    <n v="43904"/>
    <x v="0"/>
    <d v="2025-01-31T00:00:00"/>
    <n v="64.090410958904116"/>
    <x v="0"/>
  </r>
  <r>
    <n v="81509"/>
    <s v="VOLUNTEER"/>
    <x v="1"/>
    <s v="N"/>
    <m/>
    <m/>
    <m/>
    <s v="N"/>
    <m/>
    <x v="0"/>
    <d v="1943-06-30T00:00:00"/>
    <s v="LU6"/>
    <x v="1"/>
    <x v="2"/>
    <n v="37622"/>
    <s v=""/>
    <x v="2"/>
    <d v="2025-01-31T00:00:00"/>
    <n v="81.646575342465752"/>
    <x v="4"/>
  </r>
  <r>
    <n v="94531"/>
    <s v="VOLUNTEER"/>
    <x v="0"/>
    <s v="N"/>
    <m/>
    <m/>
    <m/>
    <s v="N"/>
    <m/>
    <x v="0"/>
    <d v="1941-02-26T00:00:00"/>
    <s v="WD3"/>
    <x v="0"/>
    <x v="3"/>
    <n v="41022"/>
    <n v="43488"/>
    <x v="0"/>
    <d v="2025-01-31T00:00:00"/>
    <n v="83.986301369863014"/>
    <x v="4"/>
  </r>
  <r>
    <n v="80867"/>
    <s v="VOLUNTEER"/>
    <x v="0"/>
    <s v="N"/>
    <m/>
    <m/>
    <m/>
    <s v="Y"/>
    <s v="06/03/2024"/>
    <x v="0"/>
    <d v="1944-03-17T00:00:00"/>
    <s v="AL5"/>
    <x v="0"/>
    <x v="3"/>
    <n v="40053"/>
    <n v="43905"/>
    <x v="0"/>
    <d v="2025-01-31T00:00:00"/>
    <n v="80.93150684931507"/>
    <x v="4"/>
  </r>
  <r>
    <n v="116025"/>
    <s v="VOLUNTEER"/>
    <x v="1"/>
    <s v="N"/>
    <m/>
    <m/>
    <m/>
    <s v="N"/>
    <m/>
    <x v="0"/>
    <d v="1949-09-07T00:00:00"/>
    <s v="MK42"/>
    <x v="1"/>
    <x v="3"/>
    <n v="42551"/>
    <s v=""/>
    <x v="4"/>
    <d v="2025-01-31T00:00:00"/>
    <n v="75.452054794520549"/>
    <x v="4"/>
  </r>
  <r>
    <n v="102886"/>
    <s v="VOLUNTEER"/>
    <x v="0"/>
    <s v="N"/>
    <m/>
    <m/>
    <m/>
    <s v="N"/>
    <m/>
    <x v="1"/>
    <d v="1995-12-04T00:00:00"/>
    <s v="LU2"/>
    <x v="1"/>
    <x v="2"/>
    <n v="41328"/>
    <n v="41739"/>
    <x v="1"/>
    <d v="2025-01-31T00:00:00"/>
    <n v="29.18082191780822"/>
    <x v="5"/>
  </r>
  <r>
    <n v="107547"/>
    <s v="VOLUNTEER"/>
    <x v="0"/>
    <s v="N"/>
    <m/>
    <m/>
    <m/>
    <s v="N"/>
    <m/>
    <x v="0"/>
    <d v="1959-04-18T00:00:00"/>
    <s v="SG19"/>
    <x v="1"/>
    <x v="3"/>
    <n v="41671"/>
    <n v="41917"/>
    <x v="0"/>
    <d v="2025-01-31T00:00:00"/>
    <n v="65.835616438356169"/>
    <x v="4"/>
  </r>
  <r>
    <n v="118169"/>
    <s v="VOLUNTEER"/>
    <x v="0"/>
    <s v="N"/>
    <m/>
    <m/>
    <m/>
    <s v="N"/>
    <m/>
    <x v="0"/>
    <m/>
    <s v="LU2"/>
    <x v="1"/>
    <x v="3"/>
    <n v="40799"/>
    <n v="40799"/>
    <x v="1"/>
    <d v="2025-01-31T00:00:00"/>
    <n v="125.17260273972603"/>
    <x v="4"/>
  </r>
  <r>
    <n v="40430"/>
    <s v="VOLUNTEER"/>
    <x v="0"/>
    <s v="N"/>
    <m/>
    <m/>
    <m/>
    <s v="N"/>
    <m/>
    <x v="0"/>
    <d v="1961-06-09T00:00:00"/>
    <s v="LU3"/>
    <x v="1"/>
    <x v="3"/>
    <n v="40631"/>
    <n v="41791"/>
    <x v="1"/>
    <d v="2025-01-31T00:00:00"/>
    <n v="63.69041095890411"/>
    <x v="0"/>
  </r>
  <r>
    <n v="123193"/>
    <s v="VOLUNTEER"/>
    <x v="0"/>
    <s v="N"/>
    <m/>
    <m/>
    <m/>
    <s v="N"/>
    <m/>
    <x v="0"/>
    <d v="2001-07-04T00:00:00"/>
    <s v="WD7"/>
    <x v="0"/>
    <x v="3"/>
    <n v="42930"/>
    <n v="43584"/>
    <x v="0"/>
    <d v="2025-01-31T00:00:00"/>
    <n v="23.594520547945205"/>
    <x v="1"/>
  </r>
  <r>
    <n v="80868"/>
    <s v="VOLUNTEER"/>
    <x v="0"/>
    <s v="N"/>
    <m/>
    <m/>
    <m/>
    <s v="N"/>
    <m/>
    <x v="1"/>
    <d v="1937-07-25T00:00:00"/>
    <s v="LU2"/>
    <x v="1"/>
    <x v="3"/>
    <n v="40766"/>
    <n v="40877"/>
    <x v="1"/>
    <d v="2025-01-31T00:00:00"/>
    <n v="87.580821917808223"/>
    <x v="4"/>
  </r>
  <r>
    <n v="73614"/>
    <s v="VOLUNTEER"/>
    <x v="1"/>
    <s v="N"/>
    <m/>
    <m/>
    <m/>
    <s v="N"/>
    <m/>
    <x v="0"/>
    <d v="1946-12-15T00:00:00"/>
    <s v="LU5"/>
    <x v="1"/>
    <x v="3"/>
    <n v="39264"/>
    <s v=""/>
    <x v="0"/>
    <d v="2025-01-31T00:00:00"/>
    <n v="78.183561643835617"/>
    <x v="4"/>
  </r>
  <r>
    <n v="116026"/>
    <s v="VOLUNTEER"/>
    <x v="0"/>
    <s v="N"/>
    <m/>
    <m/>
    <m/>
    <s v="N"/>
    <m/>
    <x v="0"/>
    <d v="1968-03-07T00:00:00"/>
    <s v="SG17"/>
    <x v="1"/>
    <x v="3"/>
    <n v="42529"/>
    <n v="44491"/>
    <x v="3"/>
    <d v="2025-01-31T00:00:00"/>
    <n v="56.942465753424656"/>
    <x v="0"/>
  </r>
  <r>
    <n v="121673"/>
    <s v="VOLUNTEER"/>
    <x v="0"/>
    <s v="N"/>
    <m/>
    <m/>
    <m/>
    <s v="N"/>
    <m/>
    <x v="0"/>
    <d v="2000-03-02T00:00:00"/>
    <s v="AL5"/>
    <x v="0"/>
    <x v="3"/>
    <n v="42816"/>
    <n v="43554"/>
    <x v="0"/>
    <d v="2025-01-31T00:00:00"/>
    <n v="24.934246575342467"/>
    <x v="1"/>
  </r>
  <r>
    <n v="31497"/>
    <s v="VOLUNTEER"/>
    <x v="0"/>
    <s v="N"/>
    <m/>
    <m/>
    <m/>
    <s v="N"/>
    <m/>
    <x v="5"/>
    <d v="1958-07-23T00:00:00"/>
    <s v="LU2"/>
    <x v="1"/>
    <x v="2"/>
    <n v="1"/>
    <n v="1"/>
    <x v="1"/>
    <d v="2025-01-31T00:00:00"/>
    <n v="66.572602739726022"/>
    <x v="4"/>
  </r>
  <r>
    <n v="165821"/>
    <s v="VOLUNTEER"/>
    <x v="0"/>
    <s v="N"/>
    <m/>
    <m/>
    <m/>
    <s v="N"/>
    <m/>
    <x v="1"/>
    <d v="1962-10-18T00:00:00"/>
    <s v="LU2"/>
    <x v="1"/>
    <x v="3"/>
    <s v="Not Recorded"/>
    <s v="Not Recorded"/>
    <x v="1"/>
    <d v="2025-01-31T00:00:00"/>
    <n v="62.331506849315069"/>
    <x v="0"/>
  </r>
  <r>
    <n v="146862"/>
    <s v="VOLUNTEER"/>
    <x v="1"/>
    <s v="N"/>
    <m/>
    <m/>
    <m/>
    <s v="N"/>
    <m/>
    <x v="0"/>
    <d v="1975-04-28T00:00:00"/>
    <s v="MK16"/>
    <x v="4"/>
    <x v="3"/>
    <n v="44097"/>
    <s v=""/>
    <x v="0"/>
    <d v="2025-01-31T00:00:00"/>
    <n v="49.797260273972604"/>
    <x v="3"/>
  </r>
  <r>
    <n v="153091"/>
    <s v="VOLUNTEER"/>
    <x v="1"/>
    <s v="N"/>
    <m/>
    <m/>
    <m/>
    <s v="N"/>
    <m/>
    <x v="1"/>
    <d v="2004-11-26T00:00:00"/>
    <s v="AL2"/>
    <x v="0"/>
    <x v="3"/>
    <n v="44505"/>
    <s v=""/>
    <x v="0"/>
    <d v="2025-01-31T00:00:00"/>
    <n v="20.194520547945206"/>
    <x v="1"/>
  </r>
  <r>
    <n v="110788"/>
    <s v="VOLUNTEER"/>
    <x v="0"/>
    <s v="N"/>
    <m/>
    <m/>
    <m/>
    <s v="N"/>
    <m/>
    <x v="0"/>
    <m/>
    <s v="LU1"/>
    <x v="1"/>
    <x v="3"/>
    <n v="42268"/>
    <n v="42268"/>
    <x v="1"/>
    <d v="2025-01-31T00:00:00"/>
    <n v="125.17260273972603"/>
    <x v="4"/>
  </r>
  <r>
    <n v="102810"/>
    <s v="VOLUNTEER"/>
    <x v="0"/>
    <s v="N"/>
    <m/>
    <m/>
    <m/>
    <s v="N"/>
    <m/>
    <x v="0"/>
    <d v="1996-02-23T00:00:00"/>
    <s v="SG17"/>
    <x v="1"/>
    <x v="2"/>
    <n v="41376"/>
    <n v="42647"/>
    <x v="3"/>
    <d v="2025-01-31T00:00:00"/>
    <n v="28.958904109589042"/>
    <x v="5"/>
  </r>
  <r>
    <n v="158792"/>
    <s v="VOLUNTEER"/>
    <x v="1"/>
    <s v="N"/>
    <m/>
    <m/>
    <m/>
    <s v="N"/>
    <m/>
    <x v="0"/>
    <d v="1967-10-28T00:00:00"/>
    <s v="MK45"/>
    <x v="1"/>
    <x v="3"/>
    <n v="44930"/>
    <s v=""/>
    <x v="0"/>
    <d v="2025-01-31T00:00:00"/>
    <n v="57.301369863013697"/>
    <x v="0"/>
  </r>
  <r>
    <n v="79187"/>
    <s v="VOLUNTEER"/>
    <x v="0"/>
    <s v="N"/>
    <m/>
    <m/>
    <m/>
    <s v="N"/>
    <m/>
    <x v="1"/>
    <d v="1988-05-14T00:00:00"/>
    <s v="EH11"/>
    <x v="3"/>
    <x v="3"/>
    <s v="Not Recorded"/>
    <s v="Not Recorded"/>
    <x v="1"/>
    <d v="2025-01-31T00:00:00"/>
    <n v="36.742465753424661"/>
    <x v="2"/>
  </r>
  <r>
    <n v="58730"/>
    <s v="VOLUNTEER"/>
    <x v="0"/>
    <s v="N"/>
    <m/>
    <m/>
    <m/>
    <s v="N"/>
    <m/>
    <x v="0"/>
    <d v="1979-08-23T00:00:00"/>
    <s v="MK42"/>
    <x v="1"/>
    <x v="3"/>
    <n v="41305"/>
    <n v="41464"/>
    <x v="1"/>
    <d v="2025-01-31T00:00:00"/>
    <n v="45.473972602739728"/>
    <x v="3"/>
  </r>
  <r>
    <n v="103598"/>
    <s v="VOLUNTEER"/>
    <x v="0"/>
    <s v="N"/>
    <m/>
    <m/>
    <m/>
    <s v="N"/>
    <m/>
    <x v="0"/>
    <d v="1976-11-04T00:00:00"/>
    <s v="LU1"/>
    <x v="1"/>
    <x v="3"/>
    <s v="Not Recorded"/>
    <s v="Not Recorded"/>
    <x v="0"/>
    <d v="2025-01-31T00:00:00"/>
    <n v="48.273972602739725"/>
    <x v="3"/>
  </r>
  <r>
    <n v="151311"/>
    <s v="VOLUNTEER"/>
    <x v="0"/>
    <s v="N"/>
    <m/>
    <m/>
    <m/>
    <s v="N"/>
    <m/>
    <x v="0"/>
    <d v="2005-05-09T00:00:00"/>
    <s v="UB6"/>
    <x v="2"/>
    <x v="3"/>
    <s v="Not Recorded"/>
    <s v="Not Recorded"/>
    <x v="1"/>
    <d v="2025-01-31T00:00:00"/>
    <n v="19.745205479452054"/>
    <x v="1"/>
  </r>
  <r>
    <n v="116761"/>
    <s v="VOLUNTEER"/>
    <x v="0"/>
    <s v="N"/>
    <m/>
    <m/>
    <m/>
    <s v="N"/>
    <m/>
    <x v="0"/>
    <d v="2000-11-29T00:00:00"/>
    <s v="LU5"/>
    <x v="1"/>
    <x v="3"/>
    <s v="Not Recorded"/>
    <s v="Not Recorded"/>
    <x v="4"/>
    <d v="2025-01-31T00:00:00"/>
    <n v="24.18904109589041"/>
    <x v="1"/>
  </r>
  <r>
    <n v="79631"/>
    <s v="VOLUNTEER"/>
    <x v="0"/>
    <s v="N"/>
    <m/>
    <m/>
    <m/>
    <s v="N"/>
    <m/>
    <x v="0"/>
    <d v="1955-08-26T00:00:00"/>
    <s v="LU5"/>
    <x v="1"/>
    <x v="3"/>
    <n v="40648"/>
    <n v="42446"/>
    <x v="4"/>
    <d v="2025-01-31T00:00:00"/>
    <n v="69.482191780821921"/>
    <x v="4"/>
  </r>
  <r>
    <n v="107870"/>
    <s v="VOLUNTEER"/>
    <x v="0"/>
    <s v="N"/>
    <m/>
    <m/>
    <m/>
    <s v="N"/>
    <m/>
    <x v="0"/>
    <d v="1965-11-03T00:00:00"/>
    <s v="LU2"/>
    <x v="1"/>
    <x v="3"/>
    <n v="42359"/>
    <n v="42359"/>
    <x v="1"/>
    <d v="2025-01-31T00:00:00"/>
    <n v="59.284931506849318"/>
    <x v="0"/>
  </r>
  <r>
    <n v="107731"/>
    <s v="VOLUNTEER"/>
    <x v="0"/>
    <s v="N"/>
    <m/>
    <m/>
    <m/>
    <s v="N"/>
    <m/>
    <x v="1"/>
    <d v="1990-12-06T00:00:00"/>
    <s v="SG5"/>
    <x v="0"/>
    <x v="2"/>
    <n v="41760"/>
    <n v="42298"/>
    <x v="0"/>
    <d v="2025-01-31T00:00:00"/>
    <n v="34.178082191780824"/>
    <x v="5"/>
  </r>
  <r>
    <n v="162037"/>
    <s v="VOLUNTEER"/>
    <x v="0"/>
    <s v="N"/>
    <m/>
    <m/>
    <m/>
    <s v="N"/>
    <m/>
    <x v="0"/>
    <d v="1952-03-29T00:00:00"/>
    <s v="MK40"/>
    <x v="1"/>
    <x v="3"/>
    <n v="43259"/>
    <n v="45212"/>
    <x v="0"/>
    <d v="2025-01-31T00:00:00"/>
    <n v="72.893150684931513"/>
    <x v="4"/>
  </r>
  <r>
    <n v="162020"/>
    <s v="VOLUNTEER"/>
    <x v="1"/>
    <s v="N"/>
    <m/>
    <m/>
    <m/>
    <s v="N"/>
    <m/>
    <x v="0"/>
    <m/>
    <s v="MK43"/>
    <x v="1"/>
    <x v="2"/>
    <s v="Not Recorded"/>
    <s v="Not Recorded"/>
    <x v="0"/>
    <d v="2025-01-31T00:00:00"/>
    <n v="125.17260273972603"/>
    <x v="4"/>
  </r>
  <r>
    <n v="163675"/>
    <s v="VOLUNTEER"/>
    <x v="0"/>
    <s v="N"/>
    <m/>
    <m/>
    <m/>
    <s v="N"/>
    <m/>
    <x v="0"/>
    <d v="1996-07-28T00:00:00"/>
    <s v="LU2"/>
    <x v="1"/>
    <x v="3"/>
    <n v="43467"/>
    <n v="43904"/>
    <x v="4"/>
    <d v="2025-01-31T00:00:00"/>
    <n v="28.531506849315068"/>
    <x v="5"/>
  </r>
  <r>
    <n v="123587"/>
    <s v="VOLUNTEER"/>
    <x v="0"/>
    <s v="N"/>
    <m/>
    <m/>
    <m/>
    <s v="N"/>
    <m/>
    <x v="1"/>
    <m/>
    <s v="MK10"/>
    <x v="4"/>
    <x v="3"/>
    <n v="42969"/>
    <n v="43125"/>
    <x v="2"/>
    <d v="2025-01-31T00:00:00"/>
    <n v="125.17260273972603"/>
    <x v="4"/>
  </r>
  <r>
    <n v="83096"/>
    <s v="VOLUNTEER"/>
    <x v="0"/>
    <s v="N"/>
    <m/>
    <m/>
    <m/>
    <s v="N"/>
    <m/>
    <x v="1"/>
    <d v="1943-01-10T00:00:00"/>
    <s v="MK45"/>
    <x v="1"/>
    <x v="3"/>
    <n v="40899"/>
    <n v="42369"/>
    <x v="4"/>
    <d v="2025-01-31T00:00:00"/>
    <n v="82.115068493150687"/>
    <x v="4"/>
  </r>
  <r>
    <n v="71448"/>
    <s v="VOLUNTEER"/>
    <x v="0"/>
    <s v="N"/>
    <m/>
    <m/>
    <m/>
    <s v="N"/>
    <m/>
    <x v="0"/>
    <m/>
    <s v="LU3"/>
    <x v="1"/>
    <x v="2"/>
    <n v="40828"/>
    <n v="40828"/>
    <x v="1"/>
    <d v="2025-01-31T00:00:00"/>
    <n v="125.17260273972603"/>
    <x v="4"/>
  </r>
  <r>
    <n v="57352"/>
    <s v="VOLUNTEER"/>
    <x v="0"/>
    <s v="N"/>
    <m/>
    <m/>
    <m/>
    <s v="N"/>
    <m/>
    <x v="0"/>
    <d v="1980-07-16T00:00:00"/>
    <s v="LU3"/>
    <x v="1"/>
    <x v="3"/>
    <n v="41228"/>
    <n v="41228"/>
    <x v="1"/>
    <d v="2025-01-31T00:00:00"/>
    <n v="44.575342465753423"/>
    <x v="2"/>
  </r>
  <r>
    <n v="161285"/>
    <s v="VOLUNTEER"/>
    <x v="1"/>
    <s v="N"/>
    <m/>
    <m/>
    <m/>
    <s v="N"/>
    <m/>
    <x v="0"/>
    <d v="1979-02-02T00:00:00"/>
    <s v="MK41"/>
    <x v="1"/>
    <x v="3"/>
    <n v="45062"/>
    <s v=""/>
    <x v="3"/>
    <d v="2025-01-31T00:00:00"/>
    <n v="46.027397260273972"/>
    <x v="3"/>
  </r>
  <r>
    <n v="47411"/>
    <s v="VOLUNTEER"/>
    <x v="0"/>
    <s v="N"/>
    <m/>
    <m/>
    <m/>
    <s v="N"/>
    <m/>
    <x v="0"/>
    <d v="1986-04-10T00:00:00"/>
    <s v="NN5"/>
    <x v="3"/>
    <x v="2"/>
    <n v="1"/>
    <n v="1"/>
    <x v="1"/>
    <d v="2025-01-31T00:00:00"/>
    <n v="38.838356164383562"/>
    <x v="2"/>
  </r>
  <r>
    <n v="162011"/>
    <s v="VOLUNTEER"/>
    <x v="1"/>
    <s v="N"/>
    <m/>
    <m/>
    <m/>
    <s v="N"/>
    <m/>
    <x v="0"/>
    <d v="1957-12-16T00:00:00"/>
    <s v="MK42"/>
    <x v="1"/>
    <x v="3"/>
    <n v="43969"/>
    <s v=""/>
    <x v="0"/>
    <d v="2025-01-31T00:00:00"/>
    <n v="67.172602739726031"/>
    <x v="4"/>
  </r>
  <r>
    <n v="80869"/>
    <s v="VOLUNTEER"/>
    <x v="0"/>
    <s v="Y"/>
    <s v="26/04/2024"/>
    <s v="Does not wish to support"/>
    <s v="CMCINALLY"/>
    <s v="N"/>
    <m/>
    <x v="1"/>
    <d v="1946-01-12T00:00:00"/>
    <s v="LU6"/>
    <x v="1"/>
    <x v="3"/>
    <n v="39791"/>
    <n v="44439"/>
    <x v="0"/>
    <d v="2025-01-31T00:00:00"/>
    <n v="79.106849315068487"/>
    <x v="4"/>
  </r>
  <r>
    <n v="125973"/>
    <s v="VOLUNTEER"/>
    <x v="0"/>
    <s v="N"/>
    <m/>
    <m/>
    <m/>
    <s v="N"/>
    <m/>
    <x v="0"/>
    <d v="1959-07-01T00:00:00"/>
    <s v="AL5"/>
    <x v="0"/>
    <x v="3"/>
    <n v="43096"/>
    <n v="44650"/>
    <x v="4"/>
    <d v="2025-01-31T00:00:00"/>
    <n v="65.632876712328766"/>
    <x v="4"/>
  </r>
  <r>
    <n v="143554"/>
    <s v="VOLUNTEER"/>
    <x v="0"/>
    <s v="N"/>
    <m/>
    <m/>
    <m/>
    <s v="N"/>
    <m/>
    <x v="0"/>
    <d v="2005-12-28T00:00:00"/>
    <s v="WD3"/>
    <x v="0"/>
    <x v="3"/>
    <n v="43869"/>
    <n v="43966"/>
    <x v="0"/>
    <d v="2025-01-31T00:00:00"/>
    <n v="19.106849315068494"/>
    <x v="1"/>
  </r>
  <r>
    <n v="93930"/>
    <s v="VOLUNTEER"/>
    <x v="0"/>
    <s v="N"/>
    <m/>
    <m/>
    <m/>
    <s v="N"/>
    <m/>
    <x v="1"/>
    <d v="1996-02-24T00:00:00"/>
    <s v="AL1"/>
    <x v="0"/>
    <x v="3"/>
    <n v="40827"/>
    <n v="41023"/>
    <x v="1"/>
    <d v="2025-01-31T00:00:00"/>
    <n v="28.956164383561642"/>
    <x v="5"/>
  </r>
  <r>
    <n v="93928"/>
    <s v="VOLUNTEER"/>
    <x v="0"/>
    <s v="N"/>
    <m/>
    <m/>
    <m/>
    <s v="N"/>
    <m/>
    <x v="0"/>
    <d v="1960-10-12T00:00:00"/>
    <s v="AL1"/>
    <x v="0"/>
    <x v="3"/>
    <n v="40928"/>
    <n v="41026"/>
    <x v="1"/>
    <d v="2025-01-31T00:00:00"/>
    <n v="64.347945205479448"/>
    <x v="0"/>
  </r>
  <r>
    <n v="79854"/>
    <s v="VOLUNTEER"/>
    <x v="0"/>
    <s v="N"/>
    <m/>
    <m/>
    <m/>
    <s v="Y"/>
    <s v="06/08/2020"/>
    <x v="0"/>
    <d v="1940-01-27T00:00:00"/>
    <s v="LU3"/>
    <x v="1"/>
    <x v="3"/>
    <n v="37592"/>
    <n v="42005"/>
    <x v="0"/>
    <d v="2025-01-31T00:00:00"/>
    <n v="85.07123287671233"/>
    <x v="4"/>
  </r>
  <r>
    <n v="104999"/>
    <s v="VOLUNTEER"/>
    <x v="0"/>
    <s v="N"/>
    <m/>
    <m/>
    <m/>
    <s v="N"/>
    <m/>
    <x v="0"/>
    <d v="1998-03-31T00:00:00"/>
    <s v="LU1"/>
    <x v="1"/>
    <x v="2"/>
    <n v="41456"/>
    <n v="42712"/>
    <x v="0"/>
    <d v="2025-01-31T00:00:00"/>
    <n v="26.857534246575341"/>
    <x v="5"/>
  </r>
  <r>
    <n v="125900"/>
    <s v="VOLUNTEER"/>
    <x v="0"/>
    <s v="N"/>
    <m/>
    <m/>
    <m/>
    <s v="N"/>
    <m/>
    <x v="0"/>
    <d v="1975-04-18T00:00:00"/>
    <s v="MK45"/>
    <x v="1"/>
    <x v="3"/>
    <s v="Not Recorded"/>
    <s v="Not Recorded"/>
    <x v="1"/>
    <d v="2025-01-31T00:00:00"/>
    <n v="49.824657534246576"/>
    <x v="3"/>
  </r>
  <r>
    <n v="116172"/>
    <s v="VOLUNTEER"/>
    <x v="0"/>
    <s v="N"/>
    <m/>
    <m/>
    <m/>
    <s v="N"/>
    <m/>
    <x v="0"/>
    <d v="2000-10-29T00:00:00"/>
    <s v="AL4"/>
    <x v="0"/>
    <x v="6"/>
    <n v="42420"/>
    <n v="42532"/>
    <x v="0"/>
    <d v="2025-01-31T00:00:00"/>
    <n v="24.273972602739725"/>
    <x v="1"/>
  </r>
  <r>
    <n v="83870"/>
    <s v="VOLUNTEER"/>
    <x v="0"/>
    <s v="N"/>
    <m/>
    <m/>
    <m/>
    <s v="N"/>
    <m/>
    <x v="1"/>
    <d v="1963-04-08T00:00:00"/>
    <s v="LU2"/>
    <x v="1"/>
    <x v="2"/>
    <n v="40883"/>
    <n v="42838"/>
    <x v="0"/>
    <d v="2025-01-31T00:00:00"/>
    <n v="61.860273972602741"/>
    <x v="0"/>
  </r>
  <r>
    <n v="156069"/>
    <s v="VOLUNTEER"/>
    <x v="1"/>
    <s v="N"/>
    <m/>
    <m/>
    <m/>
    <s v="N"/>
    <m/>
    <x v="1"/>
    <d v="1995-11-17T00:00:00"/>
    <s v="WD7"/>
    <x v="0"/>
    <x v="3"/>
    <n v="44733"/>
    <s v=""/>
    <x v="0"/>
    <d v="2025-01-31T00:00:00"/>
    <n v="29.227397260273971"/>
    <x v="5"/>
  </r>
  <r>
    <n v="109233"/>
    <s v="VOLUNTEER"/>
    <x v="0"/>
    <s v="N"/>
    <m/>
    <m/>
    <m/>
    <s v="N"/>
    <m/>
    <x v="0"/>
    <m/>
    <s v="LU3"/>
    <x v="1"/>
    <x v="2"/>
    <n v="41901"/>
    <s v=""/>
    <x v="2"/>
    <d v="2025-01-31T00:00:00"/>
    <n v="125.17260273972603"/>
    <x v="4"/>
  </r>
  <r>
    <n v="81260"/>
    <s v="VOLUNTEER"/>
    <x v="0"/>
    <s v="N"/>
    <m/>
    <m/>
    <m/>
    <s v="N"/>
    <m/>
    <x v="1"/>
    <d v="1957-11-19T00:00:00"/>
    <s v="SG2"/>
    <x v="0"/>
    <x v="2"/>
    <n v="40729"/>
    <n v="1"/>
    <x v="1"/>
    <d v="2025-01-31T00:00:00"/>
    <n v="67.246575342465746"/>
    <x v="4"/>
  </r>
  <r>
    <n v="101033"/>
    <s v="VOLUNTEER"/>
    <x v="0"/>
    <s v="N"/>
    <m/>
    <m/>
    <m/>
    <s v="N"/>
    <m/>
    <x v="1"/>
    <m/>
    <s v="LU2"/>
    <x v="1"/>
    <x v="4"/>
    <n v="41351"/>
    <n v="41351"/>
    <x v="1"/>
    <d v="2025-01-31T00:00:00"/>
    <n v="125.17260273972603"/>
    <x v="4"/>
  </r>
  <r>
    <n v="150958"/>
    <s v="VOLUNTEER"/>
    <x v="0"/>
    <s v="N"/>
    <m/>
    <m/>
    <m/>
    <s v="N"/>
    <m/>
    <x v="1"/>
    <d v="1984-05-31T00:00:00"/>
    <s v="MK40"/>
    <x v="3"/>
    <x v="3"/>
    <n v="44380"/>
    <n v="44778"/>
    <x v="0"/>
    <d v="2025-01-31T00:00:00"/>
    <n v="40.698630136986303"/>
    <x v="2"/>
  </r>
  <r>
    <n v="36277"/>
    <s v="VOLUNTEER"/>
    <x v="0"/>
    <s v="N"/>
    <m/>
    <m/>
    <m/>
    <s v="N"/>
    <m/>
    <x v="1"/>
    <m/>
    <s v="MK45"/>
    <x v="1"/>
    <x v="2"/>
    <n v="1"/>
    <n v="1"/>
    <x v="1"/>
    <d v="2025-01-31T00:00:00"/>
    <n v="125.17260273972603"/>
    <x v="4"/>
  </r>
  <r>
    <n v="151618"/>
    <s v="VOLUNTEER"/>
    <x v="0"/>
    <s v="N"/>
    <m/>
    <m/>
    <m/>
    <s v="N"/>
    <m/>
    <x v="0"/>
    <d v="2004-04-08T00:00:00"/>
    <s v="AL2"/>
    <x v="0"/>
    <x v="6"/>
    <n v="44426"/>
    <n v="44951"/>
    <x v="0"/>
    <d v="2025-01-31T00:00:00"/>
    <n v="20.830136986301369"/>
    <x v="1"/>
  </r>
  <r>
    <n v="143038"/>
    <s v="VOLUNTEER"/>
    <x v="0"/>
    <s v="N"/>
    <m/>
    <m/>
    <m/>
    <s v="N"/>
    <m/>
    <x v="0"/>
    <d v="2003-05-20T00:00:00"/>
    <s v="SG4"/>
    <x v="0"/>
    <x v="3"/>
    <n v="43862"/>
    <n v="44447"/>
    <x v="0"/>
    <d v="2025-01-31T00:00:00"/>
    <n v="21.717808219178082"/>
    <x v="1"/>
  </r>
  <r>
    <n v="71673"/>
    <s v="VOLUNTEER"/>
    <x v="0"/>
    <s v="N"/>
    <m/>
    <m/>
    <m/>
    <s v="N"/>
    <m/>
    <x v="0"/>
    <d v="1997-05-06T00:00:00"/>
    <s v="MK43"/>
    <x v="1"/>
    <x v="3"/>
    <n v="43272"/>
    <n v="44831"/>
    <x v="2"/>
    <d v="2025-01-31T00:00:00"/>
    <n v="27.758904109589039"/>
    <x v="5"/>
  </r>
  <r>
    <n v="143151"/>
    <s v="VOLUNTEER"/>
    <x v="0"/>
    <s v="N"/>
    <m/>
    <m/>
    <m/>
    <s v="N"/>
    <m/>
    <x v="0"/>
    <d v="2005-04-24T00:00:00"/>
    <s v="SG4"/>
    <x v="0"/>
    <x v="3"/>
    <n v="43862"/>
    <n v="44527"/>
    <x v="0"/>
    <d v="2025-01-31T00:00:00"/>
    <n v="19.786301369863015"/>
    <x v="1"/>
  </r>
  <r>
    <n v="115713"/>
    <s v="VOLUNTEER"/>
    <x v="0"/>
    <s v="N"/>
    <m/>
    <m/>
    <m/>
    <s v="N"/>
    <m/>
    <x v="1"/>
    <d v="1999-07-25T00:00:00"/>
    <s v="SG1"/>
    <x v="0"/>
    <x v="3"/>
    <n v="42383"/>
    <n v="42497"/>
    <x v="0"/>
    <d v="2025-01-31T00:00:00"/>
    <n v="25.539726027397261"/>
    <x v="5"/>
  </r>
  <r>
    <n v="162136"/>
    <s v="VOLUNTEER"/>
    <x v="0"/>
    <s v="N"/>
    <m/>
    <m/>
    <m/>
    <s v="N"/>
    <m/>
    <x v="1"/>
    <d v="1991-05-13T00:00:00"/>
    <s v="AL7"/>
    <x v="0"/>
    <x v="5"/>
    <n v="45134"/>
    <n v="45153"/>
    <x v="0"/>
    <d v="2025-01-31T00:00:00"/>
    <n v="33.745205479452054"/>
    <x v="5"/>
  </r>
  <r>
    <n v="93264"/>
    <s v="VOLUNTEER"/>
    <x v="0"/>
    <s v="N"/>
    <m/>
    <m/>
    <m/>
    <s v="N"/>
    <m/>
    <x v="0"/>
    <m/>
    <s v="LU3"/>
    <x v="1"/>
    <x v="3"/>
    <n v="41130"/>
    <n v="41130"/>
    <x v="1"/>
    <d v="2025-01-31T00:00:00"/>
    <n v="125.17260273972603"/>
    <x v="4"/>
  </r>
  <r>
    <n v="119291"/>
    <s v="VOLUNTEER"/>
    <x v="0"/>
    <s v="N"/>
    <m/>
    <m/>
    <m/>
    <s v="N"/>
    <m/>
    <x v="1"/>
    <d v="2002-03-12T00:00:00"/>
    <s v="AL2"/>
    <x v="0"/>
    <x v="3"/>
    <n v="42845"/>
    <n v="42845"/>
    <x v="0"/>
    <d v="2025-01-31T00:00:00"/>
    <n v="22.906849315068492"/>
    <x v="1"/>
  </r>
  <r>
    <n v="95167"/>
    <s v="VOLUNTEER"/>
    <x v="0"/>
    <s v="N"/>
    <m/>
    <m/>
    <m/>
    <s v="N"/>
    <m/>
    <x v="1"/>
    <d v="1989-11-02T00:00:00"/>
    <s v="SG4"/>
    <x v="0"/>
    <x v="2"/>
    <s v="Not Recorded"/>
    <s v="Not Recorded"/>
    <x v="0"/>
    <d v="2025-01-31T00:00:00"/>
    <n v="35.271232876712325"/>
    <x v="2"/>
  </r>
  <r>
    <n v="103025"/>
    <s v="VOLUNTEER"/>
    <x v="0"/>
    <s v="N"/>
    <m/>
    <m/>
    <m/>
    <s v="N"/>
    <m/>
    <x v="0"/>
    <d v="1981-01-01T00:00:00"/>
    <s v="AL7"/>
    <x v="0"/>
    <x v="2"/>
    <n v="41335"/>
    <n v="41491"/>
    <x v="1"/>
    <d v="2025-01-31T00:00:00"/>
    <n v="44.112328767123287"/>
    <x v="2"/>
  </r>
  <r>
    <n v="115589"/>
    <s v="VOLUNTEER"/>
    <x v="1"/>
    <s v="N"/>
    <m/>
    <m/>
    <m/>
    <s v="N"/>
    <m/>
    <x v="0"/>
    <d v="1964-04-16T00:00:00"/>
    <s v="WD25"/>
    <x v="0"/>
    <x v="3"/>
    <s v="Not Recorded"/>
    <s v="Not Recorded"/>
    <x v="2"/>
    <d v="2025-01-31T00:00:00"/>
    <n v="60.835616438356162"/>
    <x v="0"/>
  </r>
  <r>
    <n v="167981"/>
    <s v="VOLUNTEER"/>
    <x v="0"/>
    <s v="N"/>
    <m/>
    <m/>
    <m/>
    <s v="N"/>
    <m/>
    <x v="0"/>
    <d v="2006-12-07T00:00:00"/>
    <s v="LU7"/>
    <x v="1"/>
    <x v="3"/>
    <n v="45457"/>
    <n v="45474"/>
    <x v="0"/>
    <d v="2025-01-31T00:00:00"/>
    <n v="18.164383561643834"/>
    <x v="1"/>
  </r>
  <r>
    <n v="116277"/>
    <s v="VOLUNTEER"/>
    <x v="0"/>
    <s v="N"/>
    <m/>
    <m/>
    <m/>
    <s v="N"/>
    <m/>
    <x v="0"/>
    <m/>
    <s v="HP2"/>
    <x v="0"/>
    <x v="3"/>
    <n v="42549"/>
    <n v="42549"/>
    <x v="1"/>
    <d v="2025-01-31T00:00:00"/>
    <n v="125.17260273972603"/>
    <x v="4"/>
  </r>
  <r>
    <n v="135105"/>
    <s v="VOLUNTEER"/>
    <x v="0"/>
    <s v="N"/>
    <m/>
    <m/>
    <m/>
    <s v="N"/>
    <m/>
    <x v="0"/>
    <d v="1948-07-09T00:00:00"/>
    <s v="MK2"/>
    <x v="4"/>
    <x v="3"/>
    <n v="42393"/>
    <n v="44104"/>
    <x v="0"/>
    <d v="2025-01-31T00:00:00"/>
    <n v="76.61643835616438"/>
    <x v="4"/>
  </r>
  <r>
    <n v="80870"/>
    <s v="VOLUNTEER"/>
    <x v="0"/>
    <s v="N"/>
    <m/>
    <m/>
    <m/>
    <s v="N"/>
    <m/>
    <x v="1"/>
    <d v="1944-02-17T00:00:00"/>
    <s v="MK45"/>
    <x v="1"/>
    <x v="3"/>
    <n v="37796"/>
    <n v="41256"/>
    <x v="1"/>
    <d v="2025-01-31T00:00:00"/>
    <n v="81.010958904109586"/>
    <x v="4"/>
  </r>
  <r>
    <n v="110816"/>
    <s v="VOLUNTEER"/>
    <x v="1"/>
    <s v="N"/>
    <m/>
    <m/>
    <m/>
    <s v="N"/>
    <m/>
    <x v="0"/>
    <d v="1952-06-23T00:00:00"/>
    <s v="LU2"/>
    <x v="1"/>
    <x v="2"/>
    <n v="42034"/>
    <s v=""/>
    <x v="0"/>
    <d v="2025-01-31T00:00:00"/>
    <n v="72.657534246575338"/>
    <x v="4"/>
  </r>
  <r>
    <n v="33265"/>
    <s v="VOLUNTEER"/>
    <x v="0"/>
    <s v="N"/>
    <m/>
    <m/>
    <m/>
    <s v="N"/>
    <m/>
    <x v="0"/>
    <d v="1930-05-29T00:00:00"/>
    <s v="WD25"/>
    <x v="0"/>
    <x v="3"/>
    <n v="38040"/>
    <n v="42581"/>
    <x v="0"/>
    <d v="2025-01-31T00:00:00"/>
    <n v="94.742465753424653"/>
    <x v="4"/>
  </r>
  <r>
    <n v="114593"/>
    <s v="VOLUNTEER"/>
    <x v="0"/>
    <s v="N"/>
    <m/>
    <m/>
    <m/>
    <s v="N"/>
    <m/>
    <x v="1"/>
    <d v="1950-02-03T00:00:00"/>
    <s v="LU4"/>
    <x v="1"/>
    <x v="3"/>
    <n v="42545"/>
    <n v="44650"/>
    <x v="4"/>
    <d v="2025-01-31T00:00:00"/>
    <n v="75.043835616438358"/>
    <x v="4"/>
  </r>
  <r>
    <n v="128964"/>
    <s v="VOLUNTEER"/>
    <x v="0"/>
    <s v="N"/>
    <m/>
    <m/>
    <m/>
    <s v="N"/>
    <m/>
    <x v="1"/>
    <d v="2003-04-05T00:00:00"/>
    <s v="LU2"/>
    <x v="1"/>
    <x v="2"/>
    <n v="43269"/>
    <n v="43280"/>
    <x v="0"/>
    <d v="2025-01-31T00:00:00"/>
    <n v="21.841095890410958"/>
    <x v="1"/>
  </r>
  <r>
    <n v="100650"/>
    <s v="VOLUNTEER"/>
    <x v="0"/>
    <s v="Y"/>
    <s v="09/06/2023"/>
    <s v="Returned mail twice"/>
    <s v="VNELSON"/>
    <s v="N"/>
    <m/>
    <x v="1"/>
    <d v="1939-11-17T00:00:00"/>
    <s v="LU5"/>
    <x v="1"/>
    <x v="3"/>
    <n v="41577"/>
    <n v="41577"/>
    <x v="1"/>
    <d v="2025-01-31T00:00:00"/>
    <n v="85.265753424657532"/>
    <x v="4"/>
  </r>
  <r>
    <n v="168238"/>
    <s v="VOLUNTEER"/>
    <x v="1"/>
    <s v="N"/>
    <m/>
    <m/>
    <m/>
    <s v="N"/>
    <m/>
    <x v="0"/>
    <d v="1959-12-20T00:00:00"/>
    <s v="SG18"/>
    <x v="1"/>
    <x v="2"/>
    <n v="45472"/>
    <s v=""/>
    <x v="0"/>
    <d v="2025-01-31T00:00:00"/>
    <n v="65.161643835616445"/>
    <x v="4"/>
  </r>
  <r>
    <n v="102934"/>
    <s v="VOLUNTEER"/>
    <x v="1"/>
    <s v="N"/>
    <m/>
    <m/>
    <m/>
    <s v="N"/>
    <m/>
    <x v="0"/>
    <d v="1948-12-22T00:00:00"/>
    <s v="WD3"/>
    <x v="0"/>
    <x v="3"/>
    <n v="41160"/>
    <s v=""/>
    <x v="0"/>
    <d v="2025-01-31T00:00:00"/>
    <n v="76.161643835616445"/>
    <x v="4"/>
  </r>
  <r>
    <n v="1650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7993"/>
    <s v="VOLUNTEER"/>
    <x v="0"/>
    <s v="N"/>
    <m/>
    <m/>
    <m/>
    <s v="N"/>
    <m/>
    <x v="0"/>
    <d v="1979-10-04T00:00:00"/>
    <s v="MK42"/>
    <x v="1"/>
    <x v="3"/>
    <s v="Not Recorded"/>
    <s v="Not Recorded"/>
    <x v="1"/>
    <d v="2025-01-31T00:00:00"/>
    <n v="45.358904109589041"/>
    <x v="3"/>
  </r>
  <r>
    <n v="165441"/>
    <s v="VOLUNTEER"/>
    <x v="0"/>
    <s v="N"/>
    <m/>
    <m/>
    <m/>
    <s v="N"/>
    <m/>
    <x v="0"/>
    <d v="1988-02-27T00:00:00"/>
    <s v="LU1"/>
    <x v="1"/>
    <x v="3"/>
    <s v="Not Recorded"/>
    <s v="Not Recorded"/>
    <x v="1"/>
    <d v="2025-01-31T00:00:00"/>
    <n v="36.953424657534249"/>
    <x v="2"/>
  </r>
  <r>
    <n v="31572"/>
    <s v="VOLUNTEER"/>
    <x v="0"/>
    <s v="N"/>
    <m/>
    <m/>
    <m/>
    <s v="N"/>
    <m/>
    <x v="0"/>
    <d v="1961-08-20T00:00:00"/>
    <s v="SG4"/>
    <x v="0"/>
    <x v="2"/>
    <n v="38365"/>
    <n v="43608"/>
    <x v="2"/>
    <d v="2025-01-31T00:00:00"/>
    <n v="63.493150684931507"/>
    <x v="0"/>
  </r>
  <r>
    <n v="112811"/>
    <s v="VOLUNTEER"/>
    <x v="0"/>
    <s v="N"/>
    <m/>
    <m/>
    <m/>
    <s v="N"/>
    <m/>
    <x v="0"/>
    <d v="1966-11-13T00:00:00"/>
    <s v="SG5"/>
    <x v="0"/>
    <x v="3"/>
    <n v="42360"/>
    <n v="42360"/>
    <x v="1"/>
    <d v="2025-01-31T00:00:00"/>
    <n v="58.257534246575339"/>
    <x v="0"/>
  </r>
  <r>
    <n v="54731"/>
    <s v="VOLUNTEER"/>
    <x v="0"/>
    <s v="N"/>
    <m/>
    <m/>
    <s v="VNELSON"/>
    <s v="N"/>
    <m/>
    <x v="0"/>
    <m/>
    <s v="MK42"/>
    <x v="1"/>
    <x v="2"/>
    <n v="39814"/>
    <n v="42205"/>
    <x v="2"/>
    <d v="2025-01-31T00:00:00"/>
    <n v="125.17260273972603"/>
    <x v="4"/>
  </r>
  <r>
    <n v="41799"/>
    <s v="VOLUNTEER"/>
    <x v="0"/>
    <s v="N"/>
    <m/>
    <m/>
    <m/>
    <s v="N"/>
    <m/>
    <x v="0"/>
    <d v="1961-12-12T00:00:00"/>
    <s v="LU3"/>
    <x v="1"/>
    <x v="3"/>
    <n v="40793"/>
    <n v="44818"/>
    <x v="3"/>
    <d v="2025-01-31T00:00:00"/>
    <n v="63.180821917808217"/>
    <x v="0"/>
  </r>
  <r>
    <n v="115997"/>
    <s v="VOLUNTEER"/>
    <x v="0"/>
    <s v="N"/>
    <m/>
    <m/>
    <m/>
    <s v="N"/>
    <m/>
    <x v="0"/>
    <d v="1991-04-18T00:00:00"/>
    <s v="AL5"/>
    <x v="0"/>
    <x v="1"/>
    <n v="42412"/>
    <n v="44593"/>
    <x v="0"/>
    <d v="2025-01-31T00:00:00"/>
    <n v="33.813698630136983"/>
    <x v="5"/>
  </r>
  <r>
    <n v="105713"/>
    <s v="VOLUNTEER"/>
    <x v="0"/>
    <s v="N"/>
    <m/>
    <m/>
    <m/>
    <s v="N"/>
    <m/>
    <x v="0"/>
    <d v="1992-10-09T00:00:00"/>
    <s v="MK11"/>
    <x v="4"/>
    <x v="3"/>
    <n v="41731"/>
    <n v="41731"/>
    <x v="1"/>
    <d v="2025-01-31T00:00:00"/>
    <n v="32.334246575342469"/>
    <x v="5"/>
  </r>
  <r>
    <n v="67021"/>
    <s v="VOLUNTEER"/>
    <x v="0"/>
    <s v="N"/>
    <m/>
    <m/>
    <m/>
    <s v="N"/>
    <m/>
    <x v="0"/>
    <d v="1946-04-29T00:00:00"/>
    <s v="LU5"/>
    <x v="1"/>
    <x v="3"/>
    <n v="39927"/>
    <n v="41967"/>
    <x v="1"/>
    <d v="2025-01-31T00:00:00"/>
    <n v="78.813698630136983"/>
    <x v="4"/>
  </r>
  <r>
    <n v="161974"/>
    <s v="VOLUNTEER"/>
    <x v="1"/>
    <s v="N"/>
    <m/>
    <m/>
    <m/>
    <s v="N"/>
    <m/>
    <x v="1"/>
    <d v="1961-04-02T00:00:00"/>
    <s v="MK43"/>
    <x v="1"/>
    <x v="3"/>
    <n v="44607"/>
    <s v=""/>
    <x v="0"/>
    <d v="2025-01-31T00:00:00"/>
    <n v="63.876712328767127"/>
    <x v="0"/>
  </r>
  <r>
    <n v="124923"/>
    <s v="VOLUNTEER"/>
    <x v="0"/>
    <s v="N"/>
    <m/>
    <m/>
    <m/>
    <s v="N"/>
    <m/>
    <x v="0"/>
    <d v="1989-10-31T00:00:00"/>
    <s v="LU1"/>
    <x v="1"/>
    <x v="6"/>
    <s v="Not Recorded"/>
    <s v="Not Recorded"/>
    <x v="1"/>
    <d v="2025-01-31T00:00:00"/>
    <n v="35.276712328767125"/>
    <x v="2"/>
  </r>
  <r>
    <n v="165964"/>
    <s v="VOLUNTEER"/>
    <x v="0"/>
    <s v="N"/>
    <m/>
    <m/>
    <m/>
    <s v="N"/>
    <m/>
    <x v="0"/>
    <d v="2005-05-30T00:00:00"/>
    <s v="LU31HD"/>
    <x v="3"/>
    <x v="1"/>
    <n v="45348"/>
    <n v="45362"/>
    <x v="0"/>
    <d v="2025-01-31T00:00:00"/>
    <n v="19.687671232876713"/>
    <x v="1"/>
  </r>
  <r>
    <n v="128531"/>
    <s v="VOLUNTEER"/>
    <x v="0"/>
    <s v="N"/>
    <m/>
    <m/>
    <m/>
    <s v="N"/>
    <m/>
    <x v="1"/>
    <m/>
    <s v="SG11"/>
    <x v="0"/>
    <x v="3"/>
    <s v="Not Recorded"/>
    <s v="Not Recorded"/>
    <x v="1"/>
    <d v="2025-01-31T00:00:00"/>
    <n v="125.17260273972603"/>
    <x v="4"/>
  </r>
  <r>
    <n v="155442"/>
    <s v="VOLUNTEER"/>
    <x v="0"/>
    <s v="N"/>
    <m/>
    <m/>
    <m/>
    <s v="N"/>
    <m/>
    <x v="1"/>
    <d v="1963-05-02T00:00:00"/>
    <s v="NOTKNOWN"/>
    <x v="3"/>
    <x v="1"/>
    <s v="Not Recorded"/>
    <s v="Not Recorded"/>
    <x v="1"/>
    <d v="2025-01-31T00:00:00"/>
    <n v="61.794520547945204"/>
    <x v="0"/>
  </r>
  <r>
    <n v="122844"/>
    <s v="VOLUNTEER"/>
    <x v="0"/>
    <s v="N"/>
    <m/>
    <m/>
    <m/>
    <s v="N"/>
    <m/>
    <x v="0"/>
    <d v="2000-07-04T00:00:00"/>
    <s v="LU6"/>
    <x v="1"/>
    <x v="3"/>
    <n v="42919"/>
    <n v="42923"/>
    <x v="2"/>
    <d v="2025-01-31T00:00:00"/>
    <n v="24.594520547945205"/>
    <x v="1"/>
  </r>
  <r>
    <n v="10619"/>
    <s v="VOLUNTEER"/>
    <x v="0"/>
    <s v="N"/>
    <m/>
    <m/>
    <m/>
    <s v="N"/>
    <m/>
    <x v="0"/>
    <m/>
    <s v="LE16"/>
    <x v="3"/>
    <x v="2"/>
    <n v="1"/>
    <n v="1"/>
    <x v="1"/>
    <d v="2025-01-31T00:00:00"/>
    <n v="125.17260273972603"/>
    <x v="4"/>
  </r>
  <r>
    <n v="150972"/>
    <s v="VOLUNTEER"/>
    <x v="0"/>
    <s v="N"/>
    <m/>
    <m/>
    <m/>
    <s v="N"/>
    <m/>
    <x v="1"/>
    <d v="2003-09-08T00:00:00"/>
    <s v="AL7"/>
    <x v="0"/>
    <x v="3"/>
    <n v="44384"/>
    <n v="44951"/>
    <x v="0"/>
    <d v="2025-01-31T00:00:00"/>
    <n v="21.413698630136988"/>
    <x v="1"/>
  </r>
  <r>
    <n v="113045"/>
    <s v="VOLUNTEER"/>
    <x v="1"/>
    <s v="N"/>
    <m/>
    <m/>
    <m/>
    <s v="N"/>
    <m/>
    <x v="0"/>
    <d v="1962-02-11T00:00:00"/>
    <s v="HP3"/>
    <x v="0"/>
    <x v="2"/>
    <n v="42226"/>
    <s v=""/>
    <x v="0"/>
    <d v="2025-01-31T00:00:00"/>
    <n v="63.013698630136986"/>
    <x v="0"/>
  </r>
  <r>
    <n v="103196"/>
    <s v="VOLUNTEER"/>
    <x v="0"/>
    <s v="N"/>
    <m/>
    <m/>
    <m/>
    <s v="N"/>
    <m/>
    <x v="0"/>
    <d v="1989-09-18T00:00:00"/>
    <s v="HP3"/>
    <x v="0"/>
    <x v="2"/>
    <n v="41334"/>
    <n v="41791"/>
    <x v="1"/>
    <d v="2025-01-31T00:00:00"/>
    <n v="35.394520547945206"/>
    <x v="2"/>
  </r>
  <r>
    <n v="42666"/>
    <s v="VOLUNTEER"/>
    <x v="0"/>
    <s v="N"/>
    <m/>
    <m/>
    <m/>
    <s v="N"/>
    <m/>
    <x v="1"/>
    <m/>
    <s v="LU6"/>
    <x v="1"/>
    <x v="2"/>
    <n v="42132"/>
    <n v="42863"/>
    <x v="2"/>
    <d v="2025-01-31T00:00:00"/>
    <n v="125.17260273972603"/>
    <x v="4"/>
  </r>
  <r>
    <n v="115287"/>
    <s v="VOLUNTEER"/>
    <x v="0"/>
    <s v="N"/>
    <m/>
    <m/>
    <m/>
    <s v="N"/>
    <m/>
    <x v="0"/>
    <d v="2004-10-17T00:00:00"/>
    <s v="MK45"/>
    <x v="1"/>
    <x v="3"/>
    <s v="Not Recorded"/>
    <s v="Not Recorded"/>
    <x v="1"/>
    <d v="2025-01-31T00:00:00"/>
    <n v="20.304109589041097"/>
    <x v="1"/>
  </r>
  <r>
    <n v="115288"/>
    <s v="VOLUNTEER"/>
    <x v="0"/>
    <s v="N"/>
    <m/>
    <m/>
    <m/>
    <s v="N"/>
    <m/>
    <x v="0"/>
    <d v="2004-10-17T00:00:00"/>
    <s v="MK45"/>
    <x v="1"/>
    <x v="3"/>
    <s v="Not Recorded"/>
    <s v="Not Recorded"/>
    <x v="1"/>
    <d v="2025-01-31T00:00:00"/>
    <n v="20.304109589041097"/>
    <x v="1"/>
  </r>
  <r>
    <n v="167037"/>
    <s v="VOLUNTEER"/>
    <x v="0"/>
    <s v="N"/>
    <m/>
    <m/>
    <m/>
    <s v="N"/>
    <m/>
    <x v="1"/>
    <d v="2007-02-13T00:00:00"/>
    <s v="LU3"/>
    <x v="1"/>
    <x v="3"/>
    <s v="Not Recorded"/>
    <s v="Not Recorded"/>
    <x v="1"/>
    <d v="2025-01-31T00:00:00"/>
    <n v="17.978082191780821"/>
    <x v="1"/>
  </r>
  <r>
    <n v="108969"/>
    <s v="VOLUNTEER"/>
    <x v="1"/>
    <s v="N"/>
    <m/>
    <m/>
    <m/>
    <s v="N"/>
    <m/>
    <x v="0"/>
    <m/>
    <s v="LU2"/>
    <x v="1"/>
    <x v="2"/>
    <n v="43070"/>
    <s v=""/>
    <x v="2"/>
    <d v="2025-01-31T00:00:00"/>
    <n v="125.17260273972603"/>
    <x v="4"/>
  </r>
  <r>
    <n v="101801"/>
    <s v="VOLUNTEER"/>
    <x v="0"/>
    <s v="N"/>
    <m/>
    <m/>
    <m/>
    <s v="N"/>
    <m/>
    <x v="0"/>
    <d v="1981-05-21T00:00:00"/>
    <s v="SG2"/>
    <x v="0"/>
    <x v="2"/>
    <n v="41225"/>
    <n v="41394"/>
    <x v="1"/>
    <d v="2025-01-31T00:00:00"/>
    <n v="43.728767123287675"/>
    <x v="2"/>
  </r>
  <r>
    <n v="83976"/>
    <s v="VOLUNTEER"/>
    <x v="0"/>
    <s v="N"/>
    <m/>
    <m/>
    <m/>
    <s v="N"/>
    <m/>
    <x v="0"/>
    <d v="1950-05-18T00:00:00"/>
    <s v="LU5"/>
    <x v="1"/>
    <x v="2"/>
    <n v="40945"/>
    <n v="43358"/>
    <x v="0"/>
    <d v="2025-01-31T00:00:00"/>
    <n v="74.758904109589039"/>
    <x v="4"/>
  </r>
  <r>
    <n v="63326"/>
    <s v="VOLUNTEER"/>
    <x v="0"/>
    <s v="N"/>
    <m/>
    <m/>
    <m/>
    <s v="N"/>
    <m/>
    <x v="0"/>
    <d v="1935-03-07T00:00:00"/>
    <s v="LU5"/>
    <x v="1"/>
    <x v="3"/>
    <n v="39416"/>
    <n v="41000"/>
    <x v="1"/>
    <d v="2025-01-31T00:00:00"/>
    <n v="89.967123287671228"/>
    <x v="4"/>
  </r>
  <r>
    <n v="81259"/>
    <s v="VOLUNTEER"/>
    <x v="0"/>
    <s v="N"/>
    <m/>
    <m/>
    <m/>
    <s v="N"/>
    <m/>
    <x v="0"/>
    <d v="1986-09-14T00:00:00"/>
    <s v="SG1"/>
    <x v="0"/>
    <x v="2"/>
    <n v="40715"/>
    <n v="40865"/>
    <x v="1"/>
    <d v="2025-01-31T00:00:00"/>
    <n v="38.408219178082192"/>
    <x v="2"/>
  </r>
  <r>
    <n v="169156"/>
    <s v="VOLUNTEER"/>
    <x v="2"/>
    <s v="N"/>
    <m/>
    <m/>
    <m/>
    <s v="N"/>
    <m/>
    <x v="0"/>
    <d v="2010-11-25T00:00:00"/>
    <s v="HP4"/>
    <x v="0"/>
    <x v="2"/>
    <s v="Not Recorded"/>
    <s v="Not Recorded"/>
    <x v="1"/>
    <d v="2025-01-31T00:00:00"/>
    <n v="14.194520547945206"/>
    <x v="6"/>
  </r>
  <r>
    <n v="150359"/>
    <s v="VOLUNTEER"/>
    <x v="1"/>
    <s v="N"/>
    <m/>
    <m/>
    <m/>
    <s v="N"/>
    <m/>
    <x v="0"/>
    <d v="1992-09-04T00:00:00"/>
    <s v="LU1"/>
    <x v="1"/>
    <x v="3"/>
    <n v="44354"/>
    <s v=""/>
    <x v="0"/>
    <d v="2025-01-31T00:00:00"/>
    <n v="32.43013698630137"/>
    <x v="5"/>
  </r>
  <r>
    <n v="101103"/>
    <s v="VOLUNTEER"/>
    <x v="0"/>
    <s v="N"/>
    <m/>
    <m/>
    <m/>
    <s v="N"/>
    <m/>
    <x v="1"/>
    <d v="1995-08-05T00:00:00"/>
    <s v="LU2"/>
    <x v="1"/>
    <x v="2"/>
    <n v="41348"/>
    <n v="42114"/>
    <x v="1"/>
    <d v="2025-01-31T00:00:00"/>
    <n v="29.512328767123286"/>
    <x v="5"/>
  </r>
  <r>
    <n v="166591"/>
    <s v="VOLUNTEER"/>
    <x v="1"/>
    <s v="N"/>
    <m/>
    <m/>
    <m/>
    <s v="N"/>
    <m/>
    <x v="1"/>
    <d v="2007-04-30T00:00:00"/>
    <s v="MK6"/>
    <x v="4"/>
    <x v="3"/>
    <n v="45355"/>
    <s v=""/>
    <x v="0"/>
    <d v="2025-01-31T00:00:00"/>
    <n v="17.769863013698629"/>
    <x v="1"/>
  </r>
  <r>
    <n v="79352"/>
    <s v="VOLUNTEER"/>
    <x v="0"/>
    <s v="N"/>
    <m/>
    <m/>
    <m/>
    <s v="N"/>
    <m/>
    <x v="0"/>
    <d v="1964-10-13T00:00:00"/>
    <s v="MK41"/>
    <x v="1"/>
    <x v="3"/>
    <n v="40389"/>
    <n v="41302"/>
    <x v="1"/>
    <d v="2025-01-31T00:00:00"/>
    <n v="60.342465753424655"/>
    <x v="0"/>
  </r>
  <r>
    <n v="165435"/>
    <s v="VOLUNTEER"/>
    <x v="1"/>
    <s v="N"/>
    <m/>
    <m/>
    <m/>
    <s v="N"/>
    <m/>
    <x v="1"/>
    <d v="2009-05-18T00:00:00"/>
    <s v="HP4"/>
    <x v="0"/>
    <x v="3"/>
    <n v="45308"/>
    <s v=""/>
    <x v="0"/>
    <d v="2025-01-31T00:00:00"/>
    <n v="15.717808219178082"/>
    <x v="6"/>
  </r>
  <r>
    <n v="105031"/>
    <s v="VOLUNTEER"/>
    <x v="0"/>
    <s v="N"/>
    <m/>
    <m/>
    <m/>
    <s v="N"/>
    <m/>
    <x v="0"/>
    <d v="1987-12-13T00:00:00"/>
    <s v="CM23"/>
    <x v="0"/>
    <x v="2"/>
    <n v="41456"/>
    <n v="42835"/>
    <x v="0"/>
    <d v="2025-01-31T00:00:00"/>
    <n v="37.161643835616438"/>
    <x v="2"/>
  </r>
  <r>
    <n v="95215"/>
    <s v="VOLUNTEER"/>
    <x v="0"/>
    <s v="N"/>
    <m/>
    <m/>
    <m/>
    <s v="N"/>
    <m/>
    <x v="0"/>
    <d v="1994-10-08T00:00:00"/>
    <s v="LU2"/>
    <x v="1"/>
    <x v="3"/>
    <n v="41244"/>
    <n v="42150"/>
    <x v="4"/>
    <d v="2025-01-31T00:00:00"/>
    <n v="30.336986301369862"/>
    <x v="5"/>
  </r>
  <r>
    <n v="118599"/>
    <s v="VOLUNTEER"/>
    <x v="0"/>
    <s v="N"/>
    <m/>
    <m/>
    <m/>
    <s v="N"/>
    <m/>
    <x v="1"/>
    <m/>
    <s v="AL7"/>
    <x v="0"/>
    <x v="2"/>
    <n v="42618"/>
    <n v="43488"/>
    <x v="0"/>
    <d v="2025-01-31T00:00:00"/>
    <n v="125.17260273972603"/>
    <x v="4"/>
  </r>
  <r>
    <n v="94197"/>
    <s v="VOLUNTEER"/>
    <x v="0"/>
    <s v="N"/>
    <m/>
    <m/>
    <m/>
    <s v="N"/>
    <m/>
    <x v="0"/>
    <d v="1963-02-22T00:00:00"/>
    <s v="MK45"/>
    <x v="1"/>
    <x v="3"/>
    <n v="41141"/>
    <n v="41141"/>
    <x v="1"/>
    <d v="2025-01-31T00:00:00"/>
    <n v="61.983561643835614"/>
    <x v="0"/>
  </r>
  <r>
    <n v="164739"/>
    <s v="VOLUNTEER"/>
    <x v="0"/>
    <s v="N"/>
    <m/>
    <m/>
    <m/>
    <s v="N"/>
    <m/>
    <x v="0"/>
    <d v="2007-08-15T00:00:00"/>
    <s v="LU2"/>
    <x v="1"/>
    <x v="4"/>
    <s v="Not Recorded"/>
    <s v="Not Recorded"/>
    <x v="1"/>
    <d v="2025-01-31T00:00:00"/>
    <n v="17.476712328767125"/>
    <x v="1"/>
  </r>
  <r>
    <n v="3359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14351"/>
    <s v="VOLUNTEER"/>
    <x v="0"/>
    <s v="N"/>
    <m/>
    <m/>
    <m/>
    <s v="N"/>
    <m/>
    <x v="0"/>
    <d v="1932-11-06T00:00:00"/>
    <s v="AL5"/>
    <x v="0"/>
    <x v="3"/>
    <s v="Not Recorded"/>
    <s v="Not Recorded"/>
    <x v="0"/>
    <d v="2025-01-31T00:00:00"/>
    <n v="92.298630136986304"/>
    <x v="4"/>
  </r>
  <r>
    <n v="80871"/>
    <s v="VOLUNTEER"/>
    <x v="0"/>
    <s v="N"/>
    <m/>
    <m/>
    <m/>
    <s v="N"/>
    <m/>
    <x v="0"/>
    <d v="1934-09-17T00:00:00"/>
    <s v="LU3"/>
    <x v="1"/>
    <x v="3"/>
    <n v="35622"/>
    <n v="41380"/>
    <x v="1"/>
    <d v="2025-01-31T00:00:00"/>
    <n v="90.435616438356163"/>
    <x v="4"/>
  </r>
  <r>
    <n v="94685"/>
    <s v="VOLUNTEER"/>
    <x v="0"/>
    <s v="N"/>
    <m/>
    <m/>
    <m/>
    <s v="N"/>
    <m/>
    <x v="0"/>
    <d v="1993-09-27T00:00:00"/>
    <s v="WD3"/>
    <x v="0"/>
    <x v="3"/>
    <n v="41048"/>
    <n v="41122"/>
    <x v="1"/>
    <d v="2025-01-31T00:00:00"/>
    <n v="31.367123287671234"/>
    <x v="5"/>
  </r>
  <r>
    <n v="159772"/>
    <s v="VOLUNTEER"/>
    <x v="0"/>
    <s v="N"/>
    <m/>
    <m/>
    <m/>
    <s v="N"/>
    <m/>
    <x v="0"/>
    <d v="2009-01-08T00:00:00"/>
    <s v="AL4"/>
    <x v="0"/>
    <x v="3"/>
    <n v="44961"/>
    <n v="45038"/>
    <x v="0"/>
    <d v="2025-01-31T00:00:00"/>
    <n v="16.073972602739726"/>
    <x v="1"/>
  </r>
  <r>
    <n v="110667"/>
    <s v="VOLUNTEER"/>
    <x v="0"/>
    <s v="N"/>
    <m/>
    <m/>
    <m/>
    <s v="N"/>
    <m/>
    <x v="1"/>
    <d v="1998-11-10T00:00:00"/>
    <s v="AL7"/>
    <x v="0"/>
    <x v="2"/>
    <n v="42014"/>
    <n v="42844"/>
    <x v="0"/>
    <d v="2025-01-31T00:00:00"/>
    <n v="26.243835616438357"/>
    <x v="5"/>
  </r>
  <r>
    <n v="52286"/>
    <s v="VOLUNTEER"/>
    <x v="0"/>
    <s v="N"/>
    <m/>
    <m/>
    <m/>
    <s v="N"/>
    <m/>
    <x v="0"/>
    <d v="1966-05-20T00:00:00"/>
    <s v="LU3"/>
    <x v="1"/>
    <x v="3"/>
    <n v="41754"/>
    <n v="41754"/>
    <x v="1"/>
    <d v="2025-01-31T00:00:00"/>
    <n v="58.742465753424661"/>
    <x v="0"/>
  </r>
  <r>
    <n v="52191"/>
    <s v="VOLUNTEER"/>
    <x v="0"/>
    <s v="N"/>
    <m/>
    <m/>
    <m/>
    <s v="N"/>
    <m/>
    <x v="0"/>
    <d v="1950-05-17T00:00:00"/>
    <s v="LU1"/>
    <x v="1"/>
    <x v="3"/>
    <n v="39925"/>
    <n v="44439"/>
    <x v="0"/>
    <d v="2025-01-31T00:00:00"/>
    <n v="74.761643835616439"/>
    <x v="4"/>
  </r>
  <r>
    <n v="112753"/>
    <s v="VOLUNTEER"/>
    <x v="0"/>
    <s v="N"/>
    <m/>
    <m/>
    <m/>
    <s v="N"/>
    <m/>
    <x v="0"/>
    <d v="1942-07-26T00:00:00"/>
    <s v="MK45"/>
    <x v="1"/>
    <x v="3"/>
    <n v="42185"/>
    <n v="44951"/>
    <x v="0"/>
    <d v="2025-01-31T00:00:00"/>
    <n v="82.575342465753423"/>
    <x v="4"/>
  </r>
  <r>
    <n v="106303"/>
    <s v="VOLUNTEER"/>
    <x v="1"/>
    <s v="N"/>
    <m/>
    <m/>
    <m/>
    <s v="N"/>
    <m/>
    <x v="0"/>
    <d v="1953-03-10T00:00:00"/>
    <s v="MK15"/>
    <x v="4"/>
    <x v="2"/>
    <n v="41614"/>
    <s v=""/>
    <x v="0"/>
    <d v="2025-01-31T00:00:00"/>
    <n v="71.945205479452056"/>
    <x v="4"/>
  </r>
  <r>
    <n v="94273"/>
    <s v="VOLUNTEER"/>
    <x v="0"/>
    <s v="N"/>
    <m/>
    <m/>
    <m/>
    <s v="N"/>
    <m/>
    <x v="0"/>
    <d v="1994-06-22T00:00:00"/>
    <s v="AL5"/>
    <x v="0"/>
    <x v="3"/>
    <n v="41096"/>
    <n v="42674"/>
    <x v="4"/>
    <d v="2025-01-31T00:00:00"/>
    <n v="30.632876712328766"/>
    <x v="5"/>
  </r>
  <r>
    <n v="129923"/>
    <s v="VOLUNTEER"/>
    <x v="0"/>
    <s v="N"/>
    <m/>
    <m/>
    <m/>
    <s v="N"/>
    <m/>
    <x v="1"/>
    <d v="1982-09-29T00:00:00"/>
    <s v="SG7"/>
    <x v="0"/>
    <x v="3"/>
    <n v="42511"/>
    <n v="44581"/>
    <x v="4"/>
    <d v="2025-01-31T00:00:00"/>
    <n v="42.369863013698627"/>
    <x v="2"/>
  </r>
  <r>
    <n v="53714"/>
    <s v="VOLUNTEER"/>
    <x v="0"/>
    <s v="N"/>
    <m/>
    <m/>
    <m/>
    <s v="N"/>
    <m/>
    <x v="1"/>
    <d v="1937-06-12T00:00:00"/>
    <s v="LU5"/>
    <x v="1"/>
    <x v="3"/>
    <n v="39848"/>
    <n v="40823"/>
    <x v="1"/>
    <d v="2025-01-31T00:00:00"/>
    <n v="87.698630136986296"/>
    <x v="4"/>
  </r>
  <r>
    <n v="80673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15735"/>
    <s v="VOLUNTEER"/>
    <x v="0"/>
    <s v="N"/>
    <m/>
    <m/>
    <m/>
    <s v="N"/>
    <m/>
    <x v="0"/>
    <d v="1953-01-19T00:00:00"/>
    <s v="HP3"/>
    <x v="0"/>
    <x v="3"/>
    <s v="Not Recorded"/>
    <s v="Not Recorded"/>
    <x v="0"/>
    <d v="2025-01-31T00:00:00"/>
    <n v="72.082191780821915"/>
    <x v="4"/>
  </r>
  <r>
    <n v="40679"/>
    <s v="VOLUNTEER"/>
    <x v="0"/>
    <s v="N"/>
    <m/>
    <m/>
    <s v="CMCINALLY"/>
    <s v="N"/>
    <m/>
    <x v="0"/>
    <m/>
    <s v="SG18"/>
    <x v="1"/>
    <x v="2"/>
    <n v="1"/>
    <n v="1"/>
    <x v="1"/>
    <d v="2025-01-31T00:00:00"/>
    <n v="125.17260273972603"/>
    <x v="4"/>
  </r>
  <r>
    <n v="151378"/>
    <s v="VOLUNTEER"/>
    <x v="0"/>
    <s v="N"/>
    <m/>
    <m/>
    <m/>
    <s v="N"/>
    <m/>
    <x v="0"/>
    <d v="2004-04-12T00:00:00"/>
    <s v="LU1"/>
    <x v="1"/>
    <x v="1"/>
    <s v="Not Recorded"/>
    <s v="Not Recorded"/>
    <x v="1"/>
    <d v="2025-01-31T00:00:00"/>
    <n v="20.81917808219178"/>
    <x v="1"/>
  </r>
  <r>
    <n v="154687"/>
    <s v="VOLUNTEER"/>
    <x v="0"/>
    <s v="N"/>
    <m/>
    <m/>
    <m/>
    <s v="N"/>
    <m/>
    <x v="1"/>
    <d v="2007-06-06T00:00:00"/>
    <s v="LU2"/>
    <x v="1"/>
    <x v="1"/>
    <s v="Not Recorded"/>
    <s v="Not Recorded"/>
    <x v="1"/>
    <d v="2025-01-31T00:00:00"/>
    <n v="17.668493150684931"/>
    <x v="1"/>
  </r>
  <r>
    <n v="159150"/>
    <s v="VOLUNTEER"/>
    <x v="0"/>
    <s v="N"/>
    <m/>
    <m/>
    <m/>
    <s v="N"/>
    <m/>
    <x v="0"/>
    <d v="1998-01-10T00:00:00"/>
    <s v="LU4"/>
    <x v="1"/>
    <x v="1"/>
    <s v="Not Recorded"/>
    <s v="Not Recorded"/>
    <x v="1"/>
    <d v="2025-01-31T00:00:00"/>
    <n v="27.076712328767123"/>
    <x v="5"/>
  </r>
  <r>
    <n v="95307"/>
    <s v="VOLUNTEER"/>
    <x v="0"/>
    <s v="N"/>
    <m/>
    <m/>
    <m/>
    <s v="N"/>
    <m/>
    <x v="0"/>
    <m/>
    <s v="LU3"/>
    <x v="1"/>
    <x v="3"/>
    <n v="41169"/>
    <n v="41169"/>
    <x v="1"/>
    <d v="2025-01-31T00:00:00"/>
    <n v="125.17260273972603"/>
    <x v="4"/>
  </r>
  <r>
    <n v="156723"/>
    <s v="VOLUNTEER"/>
    <x v="0"/>
    <s v="N"/>
    <m/>
    <m/>
    <m/>
    <s v="N"/>
    <m/>
    <x v="0"/>
    <d v="2006-02-24T00:00:00"/>
    <s v="LU6"/>
    <x v="1"/>
    <x v="3"/>
    <n v="44763"/>
    <n v="44951"/>
    <x v="0"/>
    <d v="2025-01-31T00:00:00"/>
    <n v="18.947945205479453"/>
    <x v="1"/>
  </r>
  <r>
    <n v="81262"/>
    <s v="VOLUNTEER"/>
    <x v="0"/>
    <s v="N"/>
    <m/>
    <m/>
    <m/>
    <s v="N"/>
    <m/>
    <x v="0"/>
    <d v="1993-12-03T00:00:00"/>
    <s v="LU3"/>
    <x v="1"/>
    <x v="2"/>
    <n v="40644"/>
    <n v="41073"/>
    <x v="1"/>
    <d v="2025-01-31T00:00:00"/>
    <n v="31.183561643835617"/>
    <x v="5"/>
  </r>
  <r>
    <n v="146914"/>
    <s v="VOLUNTEER"/>
    <x v="1"/>
    <s v="N"/>
    <m/>
    <m/>
    <m/>
    <s v="N"/>
    <m/>
    <x v="0"/>
    <d v="1955-05-03T00:00:00"/>
    <s v="LU7"/>
    <x v="1"/>
    <x v="3"/>
    <n v="44349"/>
    <s v=""/>
    <x v="0"/>
    <d v="2025-01-31T00:00:00"/>
    <n v="69.797260273972597"/>
    <x v="4"/>
  </r>
  <r>
    <n v="160847"/>
    <s v="VOLUNTEER"/>
    <x v="1"/>
    <s v="N"/>
    <m/>
    <m/>
    <m/>
    <s v="N"/>
    <m/>
    <x v="0"/>
    <d v="1990-10-15T00:00:00"/>
    <s v="LU2"/>
    <x v="1"/>
    <x v="0"/>
    <n v="45047"/>
    <s v=""/>
    <x v="0"/>
    <d v="2025-01-31T00:00:00"/>
    <n v="34.320547945205476"/>
    <x v="5"/>
  </r>
  <r>
    <n v="143204"/>
    <s v="VOLUNTEER"/>
    <x v="0"/>
    <s v="N"/>
    <m/>
    <m/>
    <m/>
    <s v="N"/>
    <m/>
    <x v="0"/>
    <d v="1980-07-29T00:00:00"/>
    <s v="EN8"/>
    <x v="0"/>
    <x v="3"/>
    <n v="44344"/>
    <n v="44439"/>
    <x v="0"/>
    <d v="2025-01-31T00:00:00"/>
    <n v="44.539726027397258"/>
    <x v="2"/>
  </r>
  <r>
    <n v="102887"/>
    <s v="VOLUNTEER"/>
    <x v="0"/>
    <s v="N"/>
    <m/>
    <m/>
    <m/>
    <s v="N"/>
    <m/>
    <x v="0"/>
    <d v="1982-03-10T00:00:00"/>
    <s v="LU2"/>
    <x v="1"/>
    <x v="2"/>
    <n v="41216"/>
    <n v="41505"/>
    <x v="1"/>
    <d v="2025-01-31T00:00:00"/>
    <n v="42.926027397260277"/>
    <x v="2"/>
  </r>
  <r>
    <n v="121551"/>
    <s v="VOLUNTEER"/>
    <x v="0"/>
    <s v="N"/>
    <m/>
    <m/>
    <m/>
    <s v="N"/>
    <m/>
    <x v="0"/>
    <d v="1986-09-16T00:00:00"/>
    <s v="HP3"/>
    <x v="0"/>
    <x v="3"/>
    <n v="42861"/>
    <n v="42937"/>
    <x v="0"/>
    <d v="2025-01-31T00:00:00"/>
    <n v="38.402739726027399"/>
    <x v="2"/>
  </r>
  <r>
    <n v="109214"/>
    <s v="VOLUNTEER"/>
    <x v="0"/>
    <s v="N"/>
    <m/>
    <m/>
    <m/>
    <s v="N"/>
    <m/>
    <x v="1"/>
    <d v="1989-05-16T00:00:00"/>
    <s v="HP1"/>
    <x v="0"/>
    <x v="3"/>
    <n v="42219"/>
    <n v="42219"/>
    <x v="1"/>
    <d v="2025-01-31T00:00:00"/>
    <n v="35.736986301369861"/>
    <x v="2"/>
  </r>
  <r>
    <n v="59500"/>
    <s v="VOLUNTEER"/>
    <x v="0"/>
    <s v="N"/>
    <m/>
    <m/>
    <m/>
    <s v="N"/>
    <m/>
    <x v="0"/>
    <d v="1969-05-11T00:00:00"/>
    <s v="LU5"/>
    <x v="1"/>
    <x v="2"/>
    <n v="40186"/>
    <n v="43851"/>
    <x v="4"/>
    <d v="2025-01-31T00:00:00"/>
    <n v="55.764383561643832"/>
    <x v="0"/>
  </r>
  <r>
    <n v="147357"/>
    <s v="VOLUNTEER"/>
    <x v="1"/>
    <s v="N"/>
    <m/>
    <m/>
    <m/>
    <s v="N"/>
    <m/>
    <x v="0"/>
    <d v="1960-03-31T00:00:00"/>
    <s v="MK45"/>
    <x v="1"/>
    <x v="3"/>
    <n v="44174"/>
    <s v=""/>
    <x v="0"/>
    <d v="2025-01-31T00:00:00"/>
    <n v="64.882191780821913"/>
    <x v="0"/>
  </r>
  <r>
    <n v="124906"/>
    <s v="VOLUNTEER"/>
    <x v="0"/>
    <s v="N"/>
    <m/>
    <m/>
    <m/>
    <s v="N"/>
    <m/>
    <x v="0"/>
    <d v="1949-04-02T00:00:00"/>
    <s v="WR11"/>
    <x v="3"/>
    <x v="6"/>
    <n v="42924"/>
    <n v="44307"/>
    <x v="0"/>
    <d v="2025-01-31T00:00:00"/>
    <n v="75.884931506849313"/>
    <x v="4"/>
  </r>
  <r>
    <n v="101244"/>
    <s v="VOLUNTEER"/>
    <x v="0"/>
    <s v="N"/>
    <m/>
    <m/>
    <m/>
    <s v="N"/>
    <m/>
    <x v="0"/>
    <d v="1970-05-05T00:00:00"/>
    <s v="MK45"/>
    <x v="1"/>
    <x v="3"/>
    <n v="41296"/>
    <n v="41296"/>
    <x v="1"/>
    <d v="2025-01-31T00:00:00"/>
    <n v="54.780821917808218"/>
    <x v="3"/>
  </r>
  <r>
    <n v="45262"/>
    <s v="VOLUNTEER"/>
    <x v="0"/>
    <s v="N"/>
    <m/>
    <m/>
    <m/>
    <s v="N"/>
    <m/>
    <x v="1"/>
    <d v="1952-10-30T00:00:00"/>
    <s v="LU2"/>
    <x v="1"/>
    <x v="2"/>
    <n v="1"/>
    <n v="1"/>
    <x v="1"/>
    <d v="2025-01-31T00:00:00"/>
    <n v="72.30410958904109"/>
    <x v="4"/>
  </r>
  <r>
    <n v="112483"/>
    <s v="VOLUNTEER"/>
    <x v="0"/>
    <s v="N"/>
    <m/>
    <m/>
    <m/>
    <s v="N"/>
    <m/>
    <x v="0"/>
    <d v="1997-09-01T00:00:00"/>
    <s v="SG1"/>
    <x v="0"/>
    <x v="3"/>
    <n v="42182"/>
    <n v="42838"/>
    <x v="0"/>
    <d v="2025-01-31T00:00:00"/>
    <n v="27.435616438356163"/>
    <x v="5"/>
  </r>
  <r>
    <n v="81941"/>
    <s v="VOLUNTEER"/>
    <x v="0"/>
    <s v="N"/>
    <m/>
    <m/>
    <m/>
    <s v="N"/>
    <m/>
    <x v="0"/>
    <d v="1994-06-27T00:00:00"/>
    <s v="LU5"/>
    <x v="1"/>
    <x v="2"/>
    <n v="40761"/>
    <n v="41153"/>
    <x v="1"/>
    <d v="2025-01-31T00:00:00"/>
    <n v="30.61917808219178"/>
    <x v="5"/>
  </r>
  <r>
    <n v="114427"/>
    <s v="VOLUNTEER"/>
    <x v="0"/>
    <s v="N"/>
    <m/>
    <m/>
    <m/>
    <s v="N"/>
    <m/>
    <x v="0"/>
    <d v="1963-07-22T00:00:00"/>
    <s v="MK18"/>
    <x v="4"/>
    <x v="3"/>
    <n v="42445"/>
    <n v="42472"/>
    <x v="4"/>
    <d v="2025-01-31T00:00:00"/>
    <n v="61.57260273972603"/>
    <x v="0"/>
  </r>
  <r>
    <n v="105448"/>
    <s v="VOLUNTEER"/>
    <x v="0"/>
    <s v="N"/>
    <m/>
    <m/>
    <m/>
    <s v="N"/>
    <m/>
    <x v="1"/>
    <d v="1951-08-27T00:00:00"/>
    <s v="HP2"/>
    <x v="0"/>
    <x v="3"/>
    <n v="41582"/>
    <n v="41754"/>
    <x v="1"/>
    <d v="2025-01-31T00:00:00"/>
    <n v="73.482191780821921"/>
    <x v="4"/>
  </r>
  <r>
    <n v="156220"/>
    <s v="VOLUNTEER"/>
    <x v="1"/>
    <s v="N"/>
    <m/>
    <m/>
    <m/>
    <s v="N"/>
    <m/>
    <x v="0"/>
    <d v="1966-05-27T00:00:00"/>
    <s v="LU6"/>
    <x v="1"/>
    <x v="3"/>
    <n v="44718"/>
    <s v=""/>
    <x v="0"/>
    <d v="2025-01-31T00:00:00"/>
    <n v="58.723287671232875"/>
    <x v="0"/>
  </r>
  <r>
    <n v="166963"/>
    <s v="VOLUNTEER"/>
    <x v="0"/>
    <s v="N"/>
    <m/>
    <m/>
    <m/>
    <s v="N"/>
    <m/>
    <x v="0"/>
    <d v="2009-06-30T00:00:00"/>
    <s v="AL5"/>
    <x v="0"/>
    <x v="2"/>
    <s v="Not Recorded"/>
    <s v="Not Recorded"/>
    <x v="1"/>
    <d v="2025-01-31T00:00:00"/>
    <n v="15.6"/>
    <x v="6"/>
  </r>
  <r>
    <n v="112843"/>
    <s v="VOLUNTEER"/>
    <x v="0"/>
    <s v="N"/>
    <m/>
    <m/>
    <m/>
    <s v="N"/>
    <m/>
    <x v="0"/>
    <d v="1992-11-05T00:00:00"/>
    <s v="MK17"/>
    <x v="1"/>
    <x v="3"/>
    <n v="42222"/>
    <n v="42558"/>
    <x v="2"/>
    <d v="2025-01-31T00:00:00"/>
    <n v="32.260273972602739"/>
    <x v="5"/>
  </r>
  <r>
    <n v="161912"/>
    <s v="VOLUNTEER"/>
    <x v="0"/>
    <s v="N"/>
    <m/>
    <m/>
    <m/>
    <s v="N"/>
    <m/>
    <x v="0"/>
    <d v="1961-04-30T00:00:00"/>
    <s v="AL2"/>
    <x v="0"/>
    <x v="3"/>
    <n v="45103"/>
    <n v="45444"/>
    <x v="0"/>
    <d v="2025-01-31T00:00:00"/>
    <n v="63.8"/>
    <x v="0"/>
  </r>
  <r>
    <n v="161987"/>
    <s v="VOLUNTEER"/>
    <x v="0"/>
    <s v="N"/>
    <m/>
    <m/>
    <m/>
    <s v="N"/>
    <m/>
    <x v="1"/>
    <m/>
    <s v="NOTKNOWN"/>
    <x v="3"/>
    <x v="2"/>
    <n v="45120"/>
    <n v="45392"/>
    <x v="0"/>
    <d v="2025-01-31T00:00:00"/>
    <n v="125.17260273972603"/>
    <x v="4"/>
  </r>
  <r>
    <n v="158596"/>
    <s v="VOLUNTEER"/>
    <x v="1"/>
    <s v="N"/>
    <m/>
    <m/>
    <m/>
    <s v="N"/>
    <m/>
    <x v="0"/>
    <m/>
    <s v="LU5"/>
    <x v="1"/>
    <x v="3"/>
    <n v="45498"/>
    <s v=""/>
    <x v="0"/>
    <d v="2025-01-31T00:00:00"/>
    <n v="125.17260273972603"/>
    <x v="4"/>
  </r>
  <r>
    <n v="166959"/>
    <s v="VOLUNTEER"/>
    <x v="0"/>
    <s v="N"/>
    <m/>
    <m/>
    <m/>
    <s v="N"/>
    <m/>
    <x v="0"/>
    <d v="1979-06-05T00:00:00"/>
    <s v="LU3"/>
    <x v="1"/>
    <x v="1"/>
    <s v="Not Recorded"/>
    <s v="Not Recorded"/>
    <x v="1"/>
    <d v="2025-01-31T00:00:00"/>
    <n v="45.69041095890411"/>
    <x v="3"/>
  </r>
  <r>
    <n v="94664"/>
    <s v="VOLUNTEER"/>
    <x v="0"/>
    <s v="N"/>
    <m/>
    <m/>
    <m/>
    <s v="N"/>
    <m/>
    <x v="0"/>
    <d v="1970-04-27T00:00:00"/>
    <s v="WD3"/>
    <x v="0"/>
    <x v="3"/>
    <n v="41044"/>
    <n v="41091"/>
    <x v="1"/>
    <d v="2025-01-31T00:00:00"/>
    <n v="54.802739726027397"/>
    <x v="3"/>
  </r>
  <r>
    <n v="122515"/>
    <s v="VOLUNTEER"/>
    <x v="0"/>
    <s v="N"/>
    <m/>
    <m/>
    <m/>
    <s v="N"/>
    <m/>
    <x v="0"/>
    <d v="2000-05-08T00:00:00"/>
    <s v="SG2"/>
    <x v="0"/>
    <x v="3"/>
    <n v="42874"/>
    <n v="42913"/>
    <x v="0"/>
    <d v="2025-01-31T00:00:00"/>
    <n v="24.75068493150685"/>
    <x v="1"/>
  </r>
  <r>
    <n v="101305"/>
    <s v="VOLUNTEER"/>
    <x v="0"/>
    <s v="N"/>
    <m/>
    <m/>
    <m/>
    <s v="N"/>
    <m/>
    <x v="1"/>
    <d v="1997-08-12T00:00:00"/>
    <s v="WD3"/>
    <x v="0"/>
    <x v="3"/>
    <n v="41174"/>
    <n v="41399"/>
    <x v="1"/>
    <d v="2025-01-31T00:00:00"/>
    <n v="27.490410958904111"/>
    <x v="5"/>
  </r>
  <r>
    <n v="43130"/>
    <s v="VOLUNTEER"/>
    <x v="0"/>
    <s v="N"/>
    <m/>
    <m/>
    <m/>
    <s v="Y"/>
    <s v="12/09/2022"/>
    <x v="0"/>
    <d v="1934-10-23T00:00:00"/>
    <s v="LU5"/>
    <x v="1"/>
    <x v="7"/>
    <n v="35342"/>
    <n v="41565"/>
    <x v="1"/>
    <d v="2025-01-31T00:00:00"/>
    <n v="90.336986301369862"/>
    <x v="4"/>
  </r>
  <r>
    <n v="79755"/>
    <s v="VOLUNTEER"/>
    <x v="1"/>
    <s v="N"/>
    <m/>
    <m/>
    <m/>
    <s v="N"/>
    <m/>
    <x v="1"/>
    <d v="1942-04-20T00:00:00"/>
    <s v="LU2"/>
    <x v="1"/>
    <x v="3"/>
    <n v="37226"/>
    <s v=""/>
    <x v="2"/>
    <d v="2025-01-31T00:00:00"/>
    <n v="82.841095890410955"/>
    <x v="4"/>
  </r>
  <r>
    <n v="81511"/>
    <s v="VOLUNTEER"/>
    <x v="1"/>
    <s v="N"/>
    <m/>
    <m/>
    <m/>
    <s v="N"/>
    <m/>
    <x v="0"/>
    <d v="1943-08-26T00:00:00"/>
    <s v="LU2"/>
    <x v="1"/>
    <x v="3"/>
    <n v="37956"/>
    <s v=""/>
    <x v="2"/>
    <d v="2025-01-31T00:00:00"/>
    <n v="81.490410958904107"/>
    <x v="4"/>
  </r>
  <r>
    <n v="82852"/>
    <s v="VOLUNTEER"/>
    <x v="0"/>
    <s v="N"/>
    <m/>
    <m/>
    <m/>
    <s v="N"/>
    <m/>
    <x v="0"/>
    <d v="1954-04-16T00:00:00"/>
    <s v="MK41"/>
    <x v="1"/>
    <x v="3"/>
    <n v="40878"/>
    <n v="41244"/>
    <x v="1"/>
    <d v="2025-01-31T00:00:00"/>
    <n v="70.843835616438355"/>
    <x v="4"/>
  </r>
  <r>
    <n v="80872"/>
    <s v="VOLUNTEER"/>
    <x v="0"/>
    <s v="Y"/>
    <s v="27/10/2022"/>
    <s v="Moving out of area"/>
    <s v="LCOONEY"/>
    <s v="N"/>
    <m/>
    <x v="0"/>
    <d v="1996-03-05T00:00:00"/>
    <s v="NOTKNOWN"/>
    <x v="3"/>
    <x v="3"/>
    <n v="40341"/>
    <n v="40862"/>
    <x v="1"/>
    <d v="2025-01-31T00:00:00"/>
    <n v="28.92876712328767"/>
    <x v="5"/>
  </r>
  <r>
    <n v="107058"/>
    <s v="VOLUNTEER"/>
    <x v="0"/>
    <s v="Y"/>
    <s v="27/10/2022"/>
    <s v="Moving out of area"/>
    <s v="LCOONEY"/>
    <s v="N"/>
    <m/>
    <x v="1"/>
    <d v="1997-12-20T00:00:00"/>
    <s v="NOTKNOWN"/>
    <x v="3"/>
    <x v="2"/>
    <s v="Not Recorded"/>
    <s v="Not Recorded"/>
    <x v="0"/>
    <d v="2025-01-31T00:00:00"/>
    <n v="27.134246575342466"/>
    <x v="5"/>
  </r>
  <r>
    <n v="82704"/>
    <s v="VOLUNTEER"/>
    <x v="0"/>
    <s v="Y"/>
    <s v="27/10/2022"/>
    <s v="Moving out of area"/>
    <s v="LCOONEY"/>
    <s v="N"/>
    <m/>
    <x v="1"/>
    <d v="1996-03-05T00:00:00"/>
    <s v="NOTKNOWN"/>
    <x v="3"/>
    <x v="2"/>
    <n v="40609"/>
    <n v="41650"/>
    <x v="1"/>
    <d v="2025-01-31T00:00:00"/>
    <n v="28.92876712328767"/>
    <x v="5"/>
  </r>
  <r>
    <n v="109466"/>
    <s v="VOLUNTEER"/>
    <x v="0"/>
    <s v="N"/>
    <m/>
    <m/>
    <m/>
    <s v="N"/>
    <m/>
    <x v="0"/>
    <d v="1988-10-23T00:00:00"/>
    <s v="HP2"/>
    <x v="0"/>
    <x v="2"/>
    <n v="41926"/>
    <n v="42073"/>
    <x v="0"/>
    <d v="2025-01-31T00:00:00"/>
    <n v="36.298630136986304"/>
    <x v="2"/>
  </r>
  <r>
    <n v="148190"/>
    <s v="VOLUNTEER"/>
    <x v="0"/>
    <s v="N"/>
    <m/>
    <m/>
    <m/>
    <s v="N"/>
    <m/>
    <x v="0"/>
    <d v="1963-10-11T00:00:00"/>
    <s v="LU3"/>
    <x v="1"/>
    <x v="3"/>
    <s v="Not Recorded"/>
    <s v="Not Recorded"/>
    <x v="4"/>
    <d v="2025-01-31T00:00:00"/>
    <n v="61.350684931506848"/>
    <x v="0"/>
  </r>
  <r>
    <n v="70851"/>
    <s v="VOLUNTEER"/>
    <x v="0"/>
    <s v="N"/>
    <m/>
    <m/>
    <m/>
    <s v="N"/>
    <m/>
    <x v="0"/>
    <d v="1944-09-04T00:00:00"/>
    <s v="LU2"/>
    <x v="1"/>
    <x v="3"/>
    <n v="37257"/>
    <n v="41751"/>
    <x v="1"/>
    <d v="2025-01-31T00:00:00"/>
    <n v="80.463013698630135"/>
    <x v="4"/>
  </r>
  <r>
    <n v="164743"/>
    <s v="VOLUNTEER"/>
    <x v="0"/>
    <s v="N"/>
    <m/>
    <m/>
    <m/>
    <s v="N"/>
    <m/>
    <x v="0"/>
    <d v="2009-01-20T00:00:00"/>
    <s v="AL5"/>
    <x v="0"/>
    <x v="6"/>
    <n v="45238"/>
    <n v="45327"/>
    <x v="0"/>
    <d v="2025-01-31T00:00:00"/>
    <n v="16.041095890410958"/>
    <x v="1"/>
  </r>
  <r>
    <n v="164934"/>
    <s v="VOLUNTEER"/>
    <x v="1"/>
    <s v="N"/>
    <m/>
    <m/>
    <m/>
    <s v="N"/>
    <m/>
    <x v="0"/>
    <d v="2009-09-18T00:00:00"/>
    <s v="HP23"/>
    <x v="0"/>
    <x v="4"/>
    <n v="45263"/>
    <s v=""/>
    <x v="0"/>
    <d v="2025-01-31T00:00:00"/>
    <n v="15.38082191780822"/>
    <x v="6"/>
  </r>
  <r>
    <n v="146748"/>
    <s v="VOLUNTEER"/>
    <x v="1"/>
    <s v="N"/>
    <m/>
    <m/>
    <m/>
    <s v="N"/>
    <m/>
    <x v="1"/>
    <d v="2003-12-11T00:00:00"/>
    <s v="AL7"/>
    <x v="0"/>
    <x v="3"/>
    <n v="44093"/>
    <s v=""/>
    <x v="0"/>
    <d v="2025-01-31T00:00:00"/>
    <n v="21.156164383561645"/>
    <x v="1"/>
  </r>
  <r>
    <n v="81311"/>
    <s v="VOLUNTEER"/>
    <x v="0"/>
    <s v="N"/>
    <m/>
    <m/>
    <m/>
    <s v="N"/>
    <m/>
    <x v="1"/>
    <m/>
    <s v="CT20"/>
    <x v="2"/>
    <x v="2"/>
    <n v="36161"/>
    <n v="41515"/>
    <x v="1"/>
    <d v="2025-01-31T00:00:00"/>
    <n v="125.17260273972603"/>
    <x v="4"/>
  </r>
  <r>
    <n v="143995"/>
    <s v="VOLUNTEER"/>
    <x v="1"/>
    <s v="N"/>
    <m/>
    <m/>
    <m/>
    <s v="N"/>
    <m/>
    <x v="1"/>
    <d v="1954-07-08T00:00:00"/>
    <s v="LU5"/>
    <x v="1"/>
    <x v="3"/>
    <n v="44299"/>
    <s v=""/>
    <x v="3"/>
    <d v="2025-01-31T00:00:00"/>
    <n v="70.61643835616438"/>
    <x v="4"/>
  </r>
  <r>
    <n v="80873"/>
    <s v="VOLUNTEER"/>
    <x v="0"/>
    <s v="N"/>
    <m/>
    <m/>
    <m/>
    <s v="N"/>
    <m/>
    <x v="1"/>
    <d v="1984-05-22T00:00:00"/>
    <s v="MK43"/>
    <x v="1"/>
    <x v="2"/>
    <n v="40744"/>
    <n v="40744"/>
    <x v="1"/>
    <d v="2025-01-31T00:00:00"/>
    <n v="40.723287671232875"/>
    <x v="2"/>
  </r>
  <r>
    <n v="89818"/>
    <s v="VOLUNTEER"/>
    <x v="1"/>
    <s v="N"/>
    <m/>
    <m/>
    <m/>
    <s v="N"/>
    <m/>
    <x v="0"/>
    <d v="1972-04-23T00:00:00"/>
    <s v="MK45"/>
    <x v="1"/>
    <x v="3"/>
    <n v="45521"/>
    <s v=""/>
    <x v="4"/>
    <d v="2025-01-31T00:00:00"/>
    <n v="52.81095890410959"/>
    <x v="3"/>
  </r>
  <r>
    <n v="113225"/>
    <s v="VOLUNTEER"/>
    <x v="0"/>
    <s v="N"/>
    <m/>
    <m/>
    <m/>
    <s v="N"/>
    <m/>
    <x v="0"/>
    <d v="1960-03-23T00:00:00"/>
    <s v="AL4"/>
    <x v="0"/>
    <x v="3"/>
    <n v="42253"/>
    <n v="42845"/>
    <x v="0"/>
    <d v="2025-01-31T00:00:00"/>
    <n v="64.904109589041099"/>
    <x v="0"/>
  </r>
  <r>
    <n v="129390"/>
    <s v="VOLUNTEER"/>
    <x v="1"/>
    <s v="N"/>
    <m/>
    <m/>
    <m/>
    <s v="N"/>
    <m/>
    <x v="0"/>
    <d v="1944-05-11T00:00:00"/>
    <s v="WD24"/>
    <x v="0"/>
    <x v="4"/>
    <n v="43269"/>
    <s v=""/>
    <x v="0"/>
    <d v="2025-01-31T00:00:00"/>
    <n v="80.780821917808225"/>
    <x v="4"/>
  </r>
  <r>
    <n v="117618"/>
    <s v="VOLUNTEER"/>
    <x v="2"/>
    <s v="N"/>
    <m/>
    <m/>
    <m/>
    <s v="N"/>
    <m/>
    <x v="0"/>
    <d v="1982-11-03T00:00:00"/>
    <s v="LU6"/>
    <x v="1"/>
    <x v="3"/>
    <s v="Not Recorded"/>
    <s v="Not Recorded"/>
    <x v="1"/>
    <d v="2025-01-31T00:00:00"/>
    <n v="42.273972602739725"/>
    <x v="2"/>
  </r>
  <r>
    <n v="130601"/>
    <s v="VOLUNTEER"/>
    <x v="1"/>
    <s v="N"/>
    <m/>
    <m/>
    <m/>
    <s v="N"/>
    <m/>
    <x v="0"/>
    <d v="1956-07-15T00:00:00"/>
    <s v="LU5"/>
    <x v="1"/>
    <x v="3"/>
    <n v="43580"/>
    <s v=""/>
    <x v="4"/>
    <d v="2025-01-31T00:00:00"/>
    <n v="68.594520547945208"/>
    <x v="4"/>
  </r>
  <r>
    <n v="37029"/>
    <s v="VOLUNTEER"/>
    <x v="0"/>
    <s v="N"/>
    <m/>
    <m/>
    <m/>
    <s v="N"/>
    <m/>
    <x v="0"/>
    <d v="1968-06-28T00:00:00"/>
    <s v="MK45"/>
    <x v="1"/>
    <x v="3"/>
    <n v="38103"/>
    <n v="42863"/>
    <x v="2"/>
    <d v="2025-01-31T00:00:00"/>
    <n v="56.632876712328766"/>
    <x v="0"/>
  </r>
  <r>
    <n v="37152"/>
    <s v="VOLUNTEER"/>
    <x v="0"/>
    <s v="Y"/>
    <s v="03/11/2021"/>
    <s v="Moving out of area"/>
    <s v="CMCINALLY"/>
    <s v="N"/>
    <m/>
    <x v="0"/>
    <d v="1953-08-22T00:00:00"/>
    <s v="CT20"/>
    <x v="2"/>
    <x v="3"/>
    <n v="36161"/>
    <n v="42863"/>
    <x v="2"/>
    <d v="2025-01-31T00:00:00"/>
    <n v="71.493150684931507"/>
    <x v="4"/>
  </r>
  <r>
    <n v="161824"/>
    <s v="VOLUNTEER"/>
    <x v="1"/>
    <s v="N"/>
    <m/>
    <m/>
    <m/>
    <s v="N"/>
    <m/>
    <x v="0"/>
    <d v="1949-10-23T00:00:00"/>
    <s v="MK43"/>
    <x v="1"/>
    <x v="3"/>
    <n v="44704"/>
    <s v=""/>
    <x v="4"/>
    <d v="2025-01-31T00:00:00"/>
    <n v="75.326027397260276"/>
    <x v="4"/>
  </r>
  <r>
    <n v="104527"/>
    <s v="VOLUNTEER"/>
    <x v="0"/>
    <s v="N"/>
    <m/>
    <m/>
    <m/>
    <s v="N"/>
    <m/>
    <x v="0"/>
    <d v="1984-01-07T00:00:00"/>
    <s v="LU3"/>
    <x v="1"/>
    <x v="2"/>
    <n v="41409"/>
    <n v="42578"/>
    <x v="0"/>
    <d v="2025-01-31T00:00:00"/>
    <n v="41.095890410958901"/>
    <x v="2"/>
  </r>
  <r>
    <n v="117758"/>
    <s v="VOLUNTEER"/>
    <x v="1"/>
    <s v="N"/>
    <m/>
    <m/>
    <m/>
    <s v="N"/>
    <m/>
    <x v="0"/>
    <d v="2004-10-19T00:00:00"/>
    <s v="LU3"/>
    <x v="1"/>
    <x v="3"/>
    <n v="43897"/>
    <s v=""/>
    <x v="0"/>
    <d v="2025-01-31T00:00:00"/>
    <n v="20.298630136986301"/>
    <x v="1"/>
  </r>
  <r>
    <n v="117936"/>
    <s v="VOLUNTEER"/>
    <x v="1"/>
    <s v="N"/>
    <m/>
    <m/>
    <m/>
    <s v="N"/>
    <m/>
    <x v="0"/>
    <d v="2005-06-24T00:00:00"/>
    <s v="LU2"/>
    <x v="1"/>
    <x v="3"/>
    <n v="45512"/>
    <s v=""/>
    <x v="0"/>
    <d v="2025-01-31T00:00:00"/>
    <n v="19.61917808219178"/>
    <x v="1"/>
  </r>
  <r>
    <n v="168552"/>
    <s v="VOLUNTEER"/>
    <x v="1"/>
    <s v="N"/>
    <m/>
    <m/>
    <m/>
    <s v="N"/>
    <m/>
    <x v="1"/>
    <d v="2006-05-14T00:00:00"/>
    <s v="LU2"/>
    <x v="1"/>
    <x v="3"/>
    <n v="45511"/>
    <s v=""/>
    <x v="0"/>
    <d v="2025-01-31T00:00:00"/>
    <n v="18.731506849315068"/>
    <x v="1"/>
  </r>
  <r>
    <n v="43009"/>
    <s v="VOLUNTEER"/>
    <x v="0"/>
    <s v="N"/>
    <m/>
    <m/>
    <m/>
    <s v="N"/>
    <m/>
    <x v="1"/>
    <d v="1953-09-05T00:00:00"/>
    <s v="LU2"/>
    <x v="1"/>
    <x v="3"/>
    <n v="43822"/>
    <n v="44447"/>
    <x v="0"/>
    <d v="2025-01-31T00:00:00"/>
    <n v="71.454794520547949"/>
    <x v="4"/>
  </r>
  <r>
    <n v="167110"/>
    <s v="VOLUNTEER"/>
    <x v="0"/>
    <s v="N"/>
    <m/>
    <m/>
    <m/>
    <s v="N"/>
    <m/>
    <x v="0"/>
    <d v="1984-05-15T00:00:00"/>
    <s v="WD18"/>
    <x v="0"/>
    <x v="1"/>
    <s v="Not Recorded"/>
    <s v="Not Recorded"/>
    <x v="1"/>
    <d v="2025-01-31T00:00:00"/>
    <n v="40.742465753424661"/>
    <x v="2"/>
  </r>
  <r>
    <n v="159273"/>
    <s v="VOLUNTEER"/>
    <x v="0"/>
    <s v="N"/>
    <m/>
    <m/>
    <m/>
    <s v="N"/>
    <m/>
    <x v="1"/>
    <d v="2000-11-15T00:00:00"/>
    <s v="LU5"/>
    <x v="1"/>
    <x v="3"/>
    <n v="44944"/>
    <s v=""/>
    <x v="3"/>
    <d v="2025-01-31T00:00:00"/>
    <n v="24.227397260273971"/>
    <x v="1"/>
  </r>
  <r>
    <n v="83088"/>
    <s v="VOLUNTEER"/>
    <x v="0"/>
    <s v="N"/>
    <m/>
    <m/>
    <m/>
    <s v="N"/>
    <m/>
    <x v="0"/>
    <d v="1990-12-22T00:00:00"/>
    <s v="MK42"/>
    <x v="1"/>
    <x v="2"/>
    <n v="40791"/>
    <n v="41061"/>
    <x v="1"/>
    <d v="2025-01-31T00:00:00"/>
    <n v="34.134246575342466"/>
    <x v="5"/>
  </r>
  <r>
    <n v="124536"/>
    <s v="VOLUNTEER"/>
    <x v="0"/>
    <s v="N"/>
    <m/>
    <m/>
    <m/>
    <s v="N"/>
    <m/>
    <x v="0"/>
    <d v="1940-05-05T00:00:00"/>
    <s v="AL9"/>
    <x v="0"/>
    <x v="6"/>
    <n v="43564"/>
    <n v="44439"/>
    <x v="0"/>
    <d v="2025-01-31T00:00:00"/>
    <n v="84.8"/>
    <x v="4"/>
  </r>
  <r>
    <n v="146742"/>
    <s v="VOLUNTEER"/>
    <x v="0"/>
    <s v="N"/>
    <m/>
    <m/>
    <m/>
    <s v="N"/>
    <m/>
    <x v="1"/>
    <d v="2001-09-17T00:00:00"/>
    <s v="LU2"/>
    <x v="1"/>
    <x v="6"/>
    <n v="44117"/>
    <n v="44439"/>
    <x v="0"/>
    <d v="2025-01-31T00:00:00"/>
    <n v="23.389041095890413"/>
    <x v="1"/>
  </r>
  <r>
    <n v="94588"/>
    <s v="VOLUNTEER"/>
    <x v="0"/>
    <s v="N"/>
    <m/>
    <m/>
    <m/>
    <s v="N"/>
    <m/>
    <x v="0"/>
    <d v="1969-08-09T00:00:00"/>
    <s v="AL7"/>
    <x v="0"/>
    <x v="2"/>
    <n v="41337"/>
    <n v="41487"/>
    <x v="1"/>
    <d v="2025-01-31T00:00:00"/>
    <n v="55.517808219178079"/>
    <x v="0"/>
  </r>
  <r>
    <n v="129014"/>
    <s v="VOLUNTEER"/>
    <x v="0"/>
    <s v="N"/>
    <m/>
    <m/>
    <m/>
    <s v="N"/>
    <m/>
    <x v="0"/>
    <d v="1994-02-16T00:00:00"/>
    <s v="LU3"/>
    <x v="1"/>
    <x v="0"/>
    <s v="Not Recorded"/>
    <s v="Not Recorded"/>
    <x v="1"/>
    <d v="2025-01-31T00:00:00"/>
    <n v="30.978082191780821"/>
    <x v="5"/>
  </r>
  <r>
    <n v="152806"/>
    <s v="VOLUNTEER"/>
    <x v="1"/>
    <s v="N"/>
    <m/>
    <m/>
    <m/>
    <s v="N"/>
    <m/>
    <x v="0"/>
    <d v="1978-03-08T00:00:00"/>
    <s v="HP2"/>
    <x v="0"/>
    <x v="3"/>
    <n v="44477"/>
    <s v=""/>
    <x v="0"/>
    <d v="2025-01-31T00:00:00"/>
    <n v="46.934246575342463"/>
    <x v="3"/>
  </r>
  <r>
    <n v="122650"/>
    <s v="VOLUNTEER"/>
    <x v="0"/>
    <s v="N"/>
    <m/>
    <m/>
    <m/>
    <s v="N"/>
    <m/>
    <x v="1"/>
    <m/>
    <s v="NOTKNOWN"/>
    <x v="3"/>
    <x v="2"/>
    <n v="42819"/>
    <n v="44831"/>
    <x v="2"/>
    <d v="2025-01-31T00:00:00"/>
    <n v="125.17260273972603"/>
    <x v="4"/>
  </r>
  <r>
    <n v="87246"/>
    <s v="VOLUNTEER"/>
    <x v="1"/>
    <s v="N"/>
    <m/>
    <m/>
    <m/>
    <s v="N"/>
    <m/>
    <x v="0"/>
    <d v="1946-07-06T00:00:00"/>
    <s v="MK43"/>
    <x v="1"/>
    <x v="3"/>
    <n v="41690"/>
    <s v=""/>
    <x v="0"/>
    <d v="2025-01-31T00:00:00"/>
    <n v="78.627397260273966"/>
    <x v="4"/>
  </r>
  <r>
    <n v="166852"/>
    <s v="VOLUNTEER"/>
    <x v="1"/>
    <s v="N"/>
    <m/>
    <m/>
    <m/>
    <s v="N"/>
    <m/>
    <x v="1"/>
    <d v="2001-03-14T00:00:00"/>
    <s v="MK46"/>
    <x v="4"/>
    <x v="6"/>
    <n v="45355"/>
    <s v=""/>
    <x v="0"/>
    <d v="2025-01-31T00:00:00"/>
    <n v="23.901369863013699"/>
    <x v="1"/>
  </r>
  <r>
    <n v="111472"/>
    <s v="VOLUNTEER"/>
    <x v="0"/>
    <s v="N"/>
    <m/>
    <m/>
    <m/>
    <s v="N"/>
    <m/>
    <x v="0"/>
    <d v="1973-12-31T00:00:00"/>
    <s v="WD17"/>
    <x v="0"/>
    <x v="2"/>
    <n v="42093"/>
    <n v="42205"/>
    <x v="0"/>
    <d v="2025-01-31T00:00:00"/>
    <n v="51.12054794520548"/>
    <x v="3"/>
  </r>
  <r>
    <n v="158106"/>
    <s v="VOLUNTEER"/>
    <x v="0"/>
    <s v="N"/>
    <m/>
    <m/>
    <m/>
    <s v="N"/>
    <m/>
    <x v="0"/>
    <d v="1972-12-04T00:00:00"/>
    <s v="AL1"/>
    <x v="0"/>
    <x v="1"/>
    <s v="Not Recorded"/>
    <s v="Not Recorded"/>
    <x v="1"/>
    <d v="2025-01-31T00:00:00"/>
    <n v="52.194520547945203"/>
    <x v="3"/>
  </r>
  <r>
    <n v="159495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06031"/>
    <s v="VOLUNTEER"/>
    <x v="0"/>
    <s v="N"/>
    <m/>
    <m/>
    <m/>
    <s v="N"/>
    <m/>
    <x v="0"/>
    <d v="1999-04-20T00:00:00"/>
    <s v="AL5"/>
    <x v="0"/>
    <x v="2"/>
    <n v="41585"/>
    <n v="41662"/>
    <x v="1"/>
    <d v="2025-01-31T00:00:00"/>
    <n v="25.802739726027397"/>
    <x v="5"/>
  </r>
  <r>
    <n v="115710"/>
    <s v="VOLUNTEER"/>
    <x v="0"/>
    <s v="N"/>
    <m/>
    <m/>
    <m/>
    <s v="N"/>
    <m/>
    <x v="0"/>
    <d v="2001-06-22T00:00:00"/>
    <s v="SG2"/>
    <x v="0"/>
    <x v="6"/>
    <n v="42384"/>
    <n v="42482"/>
    <x v="0"/>
    <d v="2025-01-31T00:00:00"/>
    <n v="23.627397260273973"/>
    <x v="1"/>
  </r>
  <r>
    <n v="132775"/>
    <s v="VOLUNTEER"/>
    <x v="0"/>
    <s v="N"/>
    <m/>
    <m/>
    <m/>
    <s v="N"/>
    <m/>
    <x v="0"/>
    <m/>
    <s v="MK41"/>
    <x v="1"/>
    <x v="3"/>
    <s v="Not Recorded"/>
    <s v="Not Recorded"/>
    <x v="1"/>
    <d v="2025-01-31T00:00:00"/>
    <n v="125.17260273972603"/>
    <x v="4"/>
  </r>
  <r>
    <n v="105933"/>
    <s v="VOLUNTEER"/>
    <x v="0"/>
    <s v="N"/>
    <m/>
    <m/>
    <m/>
    <s v="N"/>
    <m/>
    <x v="0"/>
    <m/>
    <s v="AL5"/>
    <x v="0"/>
    <x v="3"/>
    <n v="42326"/>
    <n v="42326"/>
    <x v="1"/>
    <d v="2025-01-31T00:00:00"/>
    <n v="125.17260273972603"/>
    <x v="4"/>
  </r>
  <r>
    <n v="154124"/>
    <s v="VOLUNTEER"/>
    <x v="0"/>
    <s v="N"/>
    <m/>
    <m/>
    <m/>
    <s v="N"/>
    <m/>
    <x v="0"/>
    <d v="2006-03-18T00:00:00"/>
    <s v="HP4"/>
    <x v="0"/>
    <x v="2"/>
    <n v="44428"/>
    <n v="44870"/>
    <x v="0"/>
    <d v="2025-01-31T00:00:00"/>
    <n v="18.887671232876713"/>
    <x v="1"/>
  </r>
  <r>
    <n v="105276"/>
    <s v="VOLUNTEER"/>
    <x v="0"/>
    <s v="N"/>
    <m/>
    <m/>
    <m/>
    <s v="N"/>
    <m/>
    <x v="0"/>
    <d v="1984-09-13T00:00:00"/>
    <s v="SG19"/>
    <x v="1"/>
    <x v="6"/>
    <s v="Not Recorded"/>
    <s v="Not Recorded"/>
    <x v="0"/>
    <d v="2025-01-31T00:00:00"/>
    <n v="40.410958904109592"/>
    <x v="2"/>
  </r>
  <r>
    <n v="22189"/>
    <s v="VOLUNTEER"/>
    <x v="0"/>
    <s v="N"/>
    <m/>
    <m/>
    <m/>
    <s v="N"/>
    <m/>
    <x v="0"/>
    <d v="1957-01-14T00:00:00"/>
    <s v="LU6"/>
    <x v="1"/>
    <x v="2"/>
    <n v="1"/>
    <n v="1"/>
    <x v="1"/>
    <d v="2025-01-31T00:00:00"/>
    <n v="68.093150684931501"/>
    <x v="4"/>
  </r>
  <r>
    <n v="93332"/>
    <s v="VOLUNTEER"/>
    <x v="0"/>
    <s v="N"/>
    <m/>
    <m/>
    <m/>
    <s v="N"/>
    <m/>
    <x v="1"/>
    <d v="1985-07-26T00:00:00"/>
    <s v="LU2"/>
    <x v="1"/>
    <x v="2"/>
    <s v="Not Recorded"/>
    <s v="Not Recorded"/>
    <x v="2"/>
    <d v="2025-01-31T00:00:00"/>
    <n v="39.545205479452058"/>
    <x v="2"/>
  </r>
  <r>
    <n v="45015"/>
    <s v="VOLUNTEER"/>
    <x v="0"/>
    <s v="N"/>
    <m/>
    <m/>
    <m/>
    <s v="N"/>
    <m/>
    <x v="1"/>
    <d v="1948-05-20T00:00:00"/>
    <s v="SG18"/>
    <x v="1"/>
    <x v="2"/>
    <n v="39108"/>
    <n v="44831"/>
    <x v="2"/>
    <d v="2025-01-31T00:00:00"/>
    <n v="76.753424657534254"/>
    <x v="4"/>
  </r>
  <r>
    <n v="144325"/>
    <s v="VOLUNTEER"/>
    <x v="0"/>
    <s v="N"/>
    <m/>
    <m/>
    <m/>
    <s v="N"/>
    <m/>
    <x v="0"/>
    <d v="1967-01-06T00:00:00"/>
    <s v="LU5"/>
    <x v="1"/>
    <x v="3"/>
    <n v="43846"/>
    <n v="44754"/>
    <x v="0"/>
    <d v="2025-01-31T00:00:00"/>
    <n v="58.109589041095887"/>
    <x v="0"/>
  </r>
  <r>
    <n v="162008"/>
    <s v="VOLUNTEER"/>
    <x v="1"/>
    <s v="N"/>
    <m/>
    <m/>
    <m/>
    <s v="N"/>
    <m/>
    <x v="0"/>
    <d v="1959-04-18T00:00:00"/>
    <s v="MK41"/>
    <x v="1"/>
    <x v="6"/>
    <n v="44893"/>
    <s v=""/>
    <x v="0"/>
    <d v="2025-01-31T00:00:00"/>
    <n v="65.835616438356169"/>
    <x v="4"/>
  </r>
  <r>
    <n v="94223"/>
    <s v="VOLUNTEER"/>
    <x v="0"/>
    <s v="N"/>
    <m/>
    <m/>
    <m/>
    <s v="N"/>
    <m/>
    <x v="0"/>
    <d v="1976-03-12T00:00:00"/>
    <s v="AL2"/>
    <x v="0"/>
    <x v="2"/>
    <n v="40994"/>
    <n v="41117"/>
    <x v="1"/>
    <d v="2025-01-31T00:00:00"/>
    <n v="48.923287671232877"/>
    <x v="3"/>
  </r>
  <r>
    <n v="132869"/>
    <s v="VOLUNTEER"/>
    <x v="0"/>
    <s v="N"/>
    <m/>
    <m/>
    <m/>
    <s v="N"/>
    <m/>
    <x v="0"/>
    <d v="1996-12-15T00:00:00"/>
    <s v="LU5"/>
    <x v="1"/>
    <x v="3"/>
    <n v="43531"/>
    <n v="44447"/>
    <x v="0"/>
    <d v="2025-01-31T00:00:00"/>
    <n v="28.147945205479452"/>
    <x v="5"/>
  </r>
  <r>
    <n v="102787"/>
    <s v="VOLUNTEER"/>
    <x v="0"/>
    <s v="N"/>
    <m/>
    <m/>
    <m/>
    <s v="N"/>
    <m/>
    <x v="0"/>
    <d v="1968-04-10T00:00:00"/>
    <s v="SG1"/>
    <x v="0"/>
    <x v="3"/>
    <n v="41316"/>
    <n v="41340"/>
    <x v="1"/>
    <d v="2025-01-31T00:00:00"/>
    <n v="56.849315068493148"/>
    <x v="0"/>
  </r>
  <r>
    <n v="31787"/>
    <s v="VOLUNTEER"/>
    <x v="0"/>
    <s v="Y"/>
    <s v="30/03/2021"/>
    <s v="Moving out of area"/>
    <s v="VNELSON"/>
    <s v="N"/>
    <m/>
    <x v="0"/>
    <d v="1960-10-31T00:00:00"/>
    <s v="LU2"/>
    <x v="1"/>
    <x v="3"/>
    <n v="43048"/>
    <n v="43353"/>
    <x v="4"/>
    <d v="2025-01-31T00:00:00"/>
    <n v="64.295890410958904"/>
    <x v="0"/>
  </r>
  <r>
    <n v="122072"/>
    <s v="VOLUNTEER"/>
    <x v="0"/>
    <s v="N"/>
    <m/>
    <m/>
    <m/>
    <s v="N"/>
    <m/>
    <x v="1"/>
    <d v="2000-04-17T00:00:00"/>
    <s v="MK45"/>
    <x v="1"/>
    <x v="3"/>
    <s v="Not Recorded"/>
    <s v="Not Recorded"/>
    <x v="0"/>
    <d v="2025-01-31T00:00:00"/>
    <n v="24.80821917808219"/>
    <x v="1"/>
  </r>
  <r>
    <n v="108853"/>
    <s v="VOLUNTEER"/>
    <x v="0"/>
    <s v="N"/>
    <m/>
    <m/>
    <m/>
    <s v="N"/>
    <m/>
    <x v="0"/>
    <d v="1997-04-13T00:00:00"/>
    <s v="SG2"/>
    <x v="0"/>
    <x v="2"/>
    <s v="Not Recorded"/>
    <s v="Not Recorded"/>
    <x v="0"/>
    <d v="2025-01-31T00:00:00"/>
    <n v="27.82191780821918"/>
    <x v="5"/>
  </r>
  <r>
    <n v="81411"/>
    <s v="VOLUNTEER"/>
    <x v="0"/>
    <s v="N"/>
    <m/>
    <m/>
    <m/>
    <s v="N"/>
    <m/>
    <x v="0"/>
    <d v="1950-07-30T00:00:00"/>
    <s v="MK45"/>
    <x v="1"/>
    <x v="3"/>
    <n v="40744"/>
    <n v="42221"/>
    <x v="0"/>
    <d v="2025-01-31T00:00:00"/>
    <n v="74.558904109589037"/>
    <x v="4"/>
  </r>
  <r>
    <n v="165722"/>
    <s v="VOLUNTEER"/>
    <x v="0"/>
    <s v="N"/>
    <m/>
    <m/>
    <m/>
    <s v="N"/>
    <m/>
    <x v="0"/>
    <d v="2009-05-22T00:00:00"/>
    <s v="WD3"/>
    <x v="0"/>
    <x v="3"/>
    <n v="45276"/>
    <n v="45411"/>
    <x v="0"/>
    <d v="2025-01-31T00:00:00"/>
    <n v="15.706849315068494"/>
    <x v="6"/>
  </r>
  <r>
    <n v="49842"/>
    <s v="VOLUNTEER"/>
    <x v="1"/>
    <s v="N"/>
    <m/>
    <m/>
    <m/>
    <s v="N"/>
    <m/>
    <x v="0"/>
    <d v="1981-05-21T00:00:00"/>
    <s v="LU2"/>
    <x v="1"/>
    <x v="3"/>
    <n v="42810"/>
    <s v=""/>
    <x v="2"/>
    <d v="2025-01-31T00:00:00"/>
    <n v="43.728767123287675"/>
    <x v="2"/>
  </r>
  <r>
    <n v="119198"/>
    <s v="VOLUNTEER"/>
    <x v="0"/>
    <s v="N"/>
    <m/>
    <m/>
    <m/>
    <s v="N"/>
    <m/>
    <x v="1"/>
    <d v="1956-12-24T00:00:00"/>
    <s v="MK6"/>
    <x v="4"/>
    <x v="2"/>
    <n v="42667"/>
    <n v="43693"/>
    <x v="0"/>
    <d v="2025-01-31T00:00:00"/>
    <n v="68.150684931506845"/>
    <x v="4"/>
  </r>
  <r>
    <n v="79188"/>
    <s v="VOLUNTEER"/>
    <x v="0"/>
    <s v="N"/>
    <m/>
    <m/>
    <m/>
    <s v="N"/>
    <m/>
    <x v="1"/>
    <d v="1987-10-06T00:00:00"/>
    <s v="LU2"/>
    <x v="1"/>
    <x v="3"/>
    <s v="Not Recorded"/>
    <s v="Not Recorded"/>
    <x v="0"/>
    <d v="2025-01-31T00:00:00"/>
    <n v="37.347945205479455"/>
    <x v="2"/>
  </r>
  <r>
    <n v="162914"/>
    <s v="VOLUNTEER"/>
    <x v="0"/>
    <s v="N"/>
    <m/>
    <m/>
    <m/>
    <s v="N"/>
    <m/>
    <x v="0"/>
    <d v="2005-09-04T00:00:00"/>
    <s v="LU3"/>
    <x v="1"/>
    <x v="1"/>
    <s v="Not Recorded"/>
    <s v="Not Recorded"/>
    <x v="1"/>
    <d v="2025-01-31T00:00:00"/>
    <n v="19.421917808219177"/>
    <x v="1"/>
  </r>
  <r>
    <n v="141645"/>
    <s v="VOLUNTEER"/>
    <x v="0"/>
    <s v="N"/>
    <m/>
    <m/>
    <m/>
    <s v="N"/>
    <m/>
    <x v="0"/>
    <d v="2006-08-15T00:00:00"/>
    <s v="LU4"/>
    <x v="1"/>
    <x v="1"/>
    <n v="43817"/>
    <n v="43867"/>
    <x v="0"/>
    <d v="2025-01-31T00:00:00"/>
    <n v="18.476712328767125"/>
    <x v="1"/>
  </r>
  <r>
    <n v="105738"/>
    <s v="VOLUNTEER"/>
    <x v="0"/>
    <s v="N"/>
    <m/>
    <m/>
    <m/>
    <s v="N"/>
    <m/>
    <x v="1"/>
    <d v="1994-05-23T00:00:00"/>
    <s v="LU2"/>
    <x v="1"/>
    <x v="2"/>
    <n v="41559"/>
    <n v="42242"/>
    <x v="0"/>
    <d v="2025-01-31T00:00:00"/>
    <n v="30.715068493150685"/>
    <x v="5"/>
  </r>
  <r>
    <n v="152832"/>
    <s v="VOLUNTEER"/>
    <x v="0"/>
    <s v="N"/>
    <m/>
    <m/>
    <m/>
    <s v="N"/>
    <m/>
    <x v="0"/>
    <d v="1984-03-12T00:00:00"/>
    <s v="LU2"/>
    <x v="1"/>
    <x v="1"/>
    <s v="Not Recorded"/>
    <s v="Not Recorded"/>
    <x v="1"/>
    <d v="2025-01-31T00:00:00"/>
    <n v="40.917808219178085"/>
    <x v="2"/>
  </r>
  <r>
    <n v="148188"/>
    <s v="VOLUNTEER"/>
    <x v="0"/>
    <s v="N"/>
    <m/>
    <m/>
    <m/>
    <s v="N"/>
    <m/>
    <x v="1"/>
    <d v="1998-09-06T00:00:00"/>
    <s v="LU4"/>
    <x v="1"/>
    <x v="1"/>
    <s v="Not Recorded"/>
    <s v="Not Recorded"/>
    <x v="1"/>
    <d v="2025-01-31T00:00:00"/>
    <n v="26.421917808219177"/>
    <x v="5"/>
  </r>
  <r>
    <n v="156557"/>
    <s v="VOLUNTEER"/>
    <x v="0"/>
    <s v="N"/>
    <m/>
    <m/>
    <m/>
    <s v="N"/>
    <m/>
    <x v="0"/>
    <d v="2005-04-06T00:00:00"/>
    <s v="LU3"/>
    <x v="1"/>
    <x v="1"/>
    <n v="44761"/>
    <n v="44800"/>
    <x v="0"/>
    <d v="2025-01-31T00:00:00"/>
    <n v="19.835616438356166"/>
    <x v="1"/>
  </r>
  <r>
    <n v="82043"/>
    <s v="VOLUNTEER"/>
    <x v="0"/>
    <s v="N"/>
    <m/>
    <m/>
    <m/>
    <s v="N"/>
    <m/>
    <x v="0"/>
    <d v="1992-01-24T00:00:00"/>
    <s v="LU3"/>
    <x v="1"/>
    <x v="2"/>
    <n v="40761"/>
    <n v="43644"/>
    <x v="0"/>
    <d v="2025-01-31T00:00:00"/>
    <n v="33.043835616438358"/>
    <x v="5"/>
  </r>
  <r>
    <n v="104569"/>
    <s v="VOLUNTEER"/>
    <x v="0"/>
    <s v="N"/>
    <m/>
    <m/>
    <m/>
    <s v="N"/>
    <m/>
    <x v="0"/>
    <d v="1997-08-05T00:00:00"/>
    <s v="LU3"/>
    <x v="1"/>
    <x v="1"/>
    <n v="41577"/>
    <n v="41577"/>
    <x v="1"/>
    <d v="2025-01-31T00:00:00"/>
    <n v="27.509589041095889"/>
    <x v="5"/>
  </r>
  <r>
    <n v="107438"/>
    <s v="VOLUNTEER"/>
    <x v="0"/>
    <s v="N"/>
    <m/>
    <m/>
    <m/>
    <s v="N"/>
    <m/>
    <x v="0"/>
    <d v="1999-04-13T00:00:00"/>
    <s v="WD24"/>
    <x v="0"/>
    <x v="2"/>
    <n v="41720"/>
    <n v="41932"/>
    <x v="1"/>
    <d v="2025-01-31T00:00:00"/>
    <n v="25.82191780821918"/>
    <x v="5"/>
  </r>
  <r>
    <n v="162258"/>
    <s v="VOLUNTEER"/>
    <x v="0"/>
    <s v="N"/>
    <m/>
    <m/>
    <m/>
    <s v="N"/>
    <m/>
    <x v="0"/>
    <d v="2006-09-02T00:00:00"/>
    <s v="LU3"/>
    <x v="1"/>
    <x v="1"/>
    <s v="Not Recorded"/>
    <s v="Not Recorded"/>
    <x v="1"/>
    <d v="2025-01-31T00:00:00"/>
    <n v="18.427397260273974"/>
    <x v="1"/>
  </r>
  <r>
    <n v="110016"/>
    <s v="VOLUNTEER"/>
    <x v="0"/>
    <s v="N"/>
    <m/>
    <m/>
    <m/>
    <s v="N"/>
    <m/>
    <x v="0"/>
    <d v="1993-12-09T00:00:00"/>
    <s v="LU3"/>
    <x v="1"/>
    <x v="2"/>
    <n v="41961"/>
    <n v="42010"/>
    <x v="1"/>
    <d v="2025-01-31T00:00:00"/>
    <n v="31.167123287671235"/>
    <x v="5"/>
  </r>
  <r>
    <n v="165697"/>
    <s v="VOLUNTEER"/>
    <x v="1"/>
    <s v="N"/>
    <m/>
    <m/>
    <m/>
    <s v="N"/>
    <m/>
    <x v="0"/>
    <d v="2008-12-19T00:00:00"/>
    <s v="LU3"/>
    <x v="1"/>
    <x v="1"/>
    <n v="45472"/>
    <s v=""/>
    <x v="0"/>
    <d v="2025-01-31T00:00:00"/>
    <n v="16.12876712328767"/>
    <x v="1"/>
  </r>
  <r>
    <n v="130699"/>
    <s v="VOLUNTEER"/>
    <x v="0"/>
    <s v="N"/>
    <m/>
    <m/>
    <m/>
    <s v="N"/>
    <m/>
    <x v="0"/>
    <d v="1998-05-26T00:00:00"/>
    <s v="LU3"/>
    <x v="1"/>
    <x v="1"/>
    <s v="Not Recorded"/>
    <s v="Not Recorded"/>
    <x v="1"/>
    <d v="2025-01-31T00:00:00"/>
    <n v="26.704109589041096"/>
    <x v="5"/>
  </r>
  <r>
    <n v="169197"/>
    <s v="VOLUNTEER"/>
    <x v="2"/>
    <s v="N"/>
    <m/>
    <m/>
    <m/>
    <s v="N"/>
    <m/>
    <x v="0"/>
    <d v="2003-05-16T00:00:00"/>
    <s v="LU2"/>
    <x v="1"/>
    <x v="1"/>
    <s v="Not Recorded"/>
    <s v="Not Recorded"/>
    <x v="1"/>
    <d v="2025-01-31T00:00:00"/>
    <n v="21.728767123287671"/>
    <x v="1"/>
  </r>
  <r>
    <n v="151766"/>
    <s v="VOLUNTEER"/>
    <x v="0"/>
    <s v="N"/>
    <m/>
    <m/>
    <m/>
    <s v="N"/>
    <m/>
    <x v="0"/>
    <d v="2004-07-29T00:00:00"/>
    <s v="LU4"/>
    <x v="1"/>
    <x v="1"/>
    <n v="44445"/>
    <n v="44477"/>
    <x v="2"/>
    <d v="2025-01-31T00:00:00"/>
    <n v="20.523287671232875"/>
    <x v="1"/>
  </r>
  <r>
    <n v="157493"/>
    <s v="VOLUNTEER"/>
    <x v="0"/>
    <s v="N"/>
    <m/>
    <m/>
    <m/>
    <s v="N"/>
    <m/>
    <x v="0"/>
    <d v="2008-05-08T00:00:00"/>
    <s v="LU3"/>
    <x v="1"/>
    <x v="6"/>
    <n v="44765"/>
    <n v="44951"/>
    <x v="0"/>
    <d v="2025-01-31T00:00:00"/>
    <n v="16.745205479452054"/>
    <x v="1"/>
  </r>
  <r>
    <n v="81828"/>
    <s v="VOLUNTEER"/>
    <x v="0"/>
    <s v="N"/>
    <m/>
    <m/>
    <m/>
    <s v="N"/>
    <m/>
    <x v="0"/>
    <m/>
    <s v="LU3"/>
    <x v="1"/>
    <x v="1"/>
    <n v="40823"/>
    <n v="40823"/>
    <x v="1"/>
    <d v="2025-01-31T00:00:00"/>
    <n v="125.17260273972603"/>
    <x v="4"/>
  </r>
  <r>
    <n v="147057"/>
    <s v="VOLUNTEER"/>
    <x v="0"/>
    <s v="N"/>
    <m/>
    <m/>
    <m/>
    <s v="N"/>
    <m/>
    <x v="0"/>
    <d v="2003-07-07T00:00:00"/>
    <s v="LU3"/>
    <x v="1"/>
    <x v="1"/>
    <n v="44118"/>
    <n v="44454"/>
    <x v="0"/>
    <d v="2025-01-31T00:00:00"/>
    <n v="21.586301369863012"/>
    <x v="1"/>
  </r>
  <r>
    <n v="168244"/>
    <s v="VOLUNTEER"/>
    <x v="1"/>
    <s v="N"/>
    <m/>
    <m/>
    <m/>
    <s v="N"/>
    <m/>
    <x v="0"/>
    <d v="2008-06-30T00:00:00"/>
    <s v="MK40"/>
    <x v="1"/>
    <x v="1"/>
    <n v="45477"/>
    <s v=""/>
    <x v="0"/>
    <d v="2025-01-31T00:00:00"/>
    <n v="16.600000000000001"/>
    <x v="1"/>
  </r>
  <r>
    <n v="119071"/>
    <s v="VOLUNTEER"/>
    <x v="0"/>
    <s v="N"/>
    <m/>
    <m/>
    <m/>
    <s v="N"/>
    <m/>
    <x v="0"/>
    <d v="1983-12-25T00:00:00"/>
    <s v="LU4"/>
    <x v="1"/>
    <x v="1"/>
    <s v="Not Recorded"/>
    <s v="Not Recorded"/>
    <x v="1"/>
    <d v="2025-01-31T00:00:00"/>
    <n v="41.131506849315066"/>
    <x v="2"/>
  </r>
  <r>
    <n v="155141"/>
    <s v="VOLUNTEER"/>
    <x v="0"/>
    <s v="N"/>
    <m/>
    <m/>
    <m/>
    <s v="N"/>
    <m/>
    <x v="0"/>
    <d v="2006-06-13T00:00:00"/>
    <s v="LU4"/>
    <x v="1"/>
    <x v="1"/>
    <s v="Not Recorded"/>
    <s v="Not Recorded"/>
    <x v="1"/>
    <d v="2025-01-31T00:00:00"/>
    <n v="18.649315068493152"/>
    <x v="1"/>
  </r>
  <r>
    <n v="168701"/>
    <s v="VOLUNTEER"/>
    <x v="2"/>
    <s v="N"/>
    <m/>
    <m/>
    <m/>
    <s v="N"/>
    <m/>
    <x v="0"/>
    <d v="2007-06-04T00:00:00"/>
    <s v="LU2"/>
    <x v="3"/>
    <x v="1"/>
    <s v="Not Recorded"/>
    <s v="Not Recorded"/>
    <x v="1"/>
    <d v="2025-01-31T00:00:00"/>
    <n v="17.673972602739727"/>
    <x v="1"/>
  </r>
  <r>
    <n v="138904"/>
    <s v="VOLUNTEER"/>
    <x v="0"/>
    <s v="N"/>
    <m/>
    <m/>
    <m/>
    <s v="N"/>
    <m/>
    <x v="0"/>
    <d v="2003-03-22T00:00:00"/>
    <s v="LU4"/>
    <x v="1"/>
    <x v="6"/>
    <s v="Not Recorded"/>
    <s v="Not Recorded"/>
    <x v="0"/>
    <d v="2025-01-31T00:00:00"/>
    <n v="21.87945205479452"/>
    <x v="1"/>
  </r>
  <r>
    <n v="116220"/>
    <s v="VOLUNTEER"/>
    <x v="0"/>
    <s v="N"/>
    <m/>
    <m/>
    <m/>
    <s v="N"/>
    <m/>
    <x v="0"/>
    <d v="1998-12-06T00:00:00"/>
    <s v="LU2"/>
    <x v="1"/>
    <x v="2"/>
    <n v="42420"/>
    <n v="42662"/>
    <x v="0"/>
    <d v="2025-01-31T00:00:00"/>
    <n v="26.172602739726027"/>
    <x v="5"/>
  </r>
  <r>
    <n v="146829"/>
    <s v="VOLUNTEER"/>
    <x v="0"/>
    <s v="N"/>
    <m/>
    <m/>
    <m/>
    <s v="N"/>
    <m/>
    <x v="0"/>
    <d v="2004-02-25T00:00:00"/>
    <s v="LU2"/>
    <x v="1"/>
    <x v="1"/>
    <s v="Not Recorded"/>
    <s v="Not Recorded"/>
    <x v="1"/>
    <d v="2025-01-31T00:00:00"/>
    <n v="20.947945205479453"/>
    <x v="1"/>
  </r>
  <r>
    <n v="123778"/>
    <s v="VOLUNTEER"/>
    <x v="0"/>
    <s v="N"/>
    <m/>
    <m/>
    <m/>
    <s v="N"/>
    <m/>
    <x v="0"/>
    <d v="1987-05-12T00:00:00"/>
    <s v="HP2"/>
    <x v="0"/>
    <x v="2"/>
    <n v="42959"/>
    <n v="42966"/>
    <x v="0"/>
    <d v="2025-01-31T00:00:00"/>
    <n v="37.750684931506846"/>
    <x v="2"/>
  </r>
  <r>
    <n v="146537"/>
    <s v="VOLUNTEER"/>
    <x v="0"/>
    <s v="N"/>
    <m/>
    <m/>
    <m/>
    <s v="N"/>
    <m/>
    <x v="0"/>
    <d v="1995-12-14T00:00:00"/>
    <s v="LU1"/>
    <x v="1"/>
    <x v="6"/>
    <s v="Not Recorded"/>
    <s v="Not Recorded"/>
    <x v="1"/>
    <d v="2025-01-31T00:00:00"/>
    <n v="29.153424657534245"/>
    <x v="5"/>
  </r>
  <r>
    <n v="168480"/>
    <s v="VOLUNTEER"/>
    <x v="1"/>
    <s v="N"/>
    <m/>
    <m/>
    <m/>
    <s v="N"/>
    <m/>
    <x v="0"/>
    <d v="2008-06-02T00:00:00"/>
    <s v="LU4"/>
    <x v="1"/>
    <x v="1"/>
    <n v="45527"/>
    <s v=""/>
    <x v="0"/>
    <d v="2025-01-31T00:00:00"/>
    <n v="16.676712328767124"/>
    <x v="1"/>
  </r>
  <r>
    <n v="101511"/>
    <s v="VOLUNTEER"/>
    <x v="0"/>
    <s v="N"/>
    <m/>
    <m/>
    <m/>
    <s v="N"/>
    <m/>
    <x v="0"/>
    <d v="1995-08-20T00:00:00"/>
    <s v="LU2"/>
    <x v="1"/>
    <x v="1"/>
    <n v="41344"/>
    <n v="41344"/>
    <x v="1"/>
    <d v="2025-01-31T00:00:00"/>
    <n v="29.471232876712328"/>
    <x v="5"/>
  </r>
  <r>
    <n v="157828"/>
    <s v="VOLUNTEER"/>
    <x v="0"/>
    <s v="N"/>
    <m/>
    <m/>
    <m/>
    <s v="N"/>
    <m/>
    <x v="0"/>
    <d v="2007-11-20T00:00:00"/>
    <s v="AL5"/>
    <x v="0"/>
    <x v="3"/>
    <n v="44826"/>
    <n v="45108"/>
    <x v="0"/>
    <d v="2025-01-31T00:00:00"/>
    <n v="17.210958904109589"/>
    <x v="1"/>
  </r>
  <r>
    <n v="155792"/>
    <s v="VOLUNTEER"/>
    <x v="1"/>
    <s v="N"/>
    <m/>
    <m/>
    <m/>
    <s v="N"/>
    <m/>
    <x v="0"/>
    <d v="2005-03-02T00:00:00"/>
    <s v="MK40"/>
    <x v="1"/>
    <x v="1"/>
    <n v="44716"/>
    <s v=""/>
    <x v="0"/>
    <d v="2025-01-31T00:00:00"/>
    <n v="19.931506849315067"/>
    <x v="1"/>
  </r>
  <r>
    <n v="105741"/>
    <s v="VOLUNTEER"/>
    <x v="0"/>
    <s v="N"/>
    <m/>
    <m/>
    <m/>
    <s v="N"/>
    <m/>
    <x v="0"/>
    <d v="1998-01-16T00:00:00"/>
    <s v="WD18"/>
    <x v="0"/>
    <x v="2"/>
    <n v="41554"/>
    <n v="41727"/>
    <x v="1"/>
    <d v="2025-01-31T00:00:00"/>
    <n v="27.06027397260274"/>
    <x v="5"/>
  </r>
  <r>
    <n v="131844"/>
    <s v="VOLUNTEER"/>
    <x v="0"/>
    <s v="N"/>
    <m/>
    <m/>
    <m/>
    <s v="N"/>
    <m/>
    <x v="1"/>
    <d v="1996-07-30T00:00:00"/>
    <s v="LU3"/>
    <x v="1"/>
    <x v="1"/>
    <n v="43493"/>
    <n v="44586"/>
    <x v="3"/>
    <d v="2025-01-31T00:00:00"/>
    <n v="28.526027397260275"/>
    <x v="5"/>
  </r>
  <r>
    <n v="81138"/>
    <s v="VOLUNTEER"/>
    <x v="0"/>
    <s v="N"/>
    <m/>
    <m/>
    <m/>
    <s v="N"/>
    <m/>
    <x v="1"/>
    <m/>
    <s v="LU3"/>
    <x v="1"/>
    <x v="1"/>
    <n v="40823"/>
    <n v="40823"/>
    <x v="1"/>
    <d v="2025-01-31T00:00:00"/>
    <n v="125.17260273972603"/>
    <x v="4"/>
  </r>
  <r>
    <n v="80233"/>
    <s v="VOLUNTEER"/>
    <x v="0"/>
    <s v="N"/>
    <m/>
    <m/>
    <m/>
    <s v="N"/>
    <m/>
    <x v="1"/>
    <m/>
    <s v="LU1"/>
    <x v="1"/>
    <x v="2"/>
    <n v="1"/>
    <n v="1"/>
    <x v="1"/>
    <d v="2025-01-31T00:00:00"/>
    <n v="125.17260273972603"/>
    <x v="4"/>
  </r>
  <r>
    <n v="110206"/>
    <s v="VOLUNTEER"/>
    <x v="0"/>
    <s v="N"/>
    <m/>
    <m/>
    <m/>
    <s v="N"/>
    <m/>
    <x v="1"/>
    <d v="1991-03-16T00:00:00"/>
    <s v="LU3"/>
    <x v="1"/>
    <x v="2"/>
    <n v="41974"/>
    <n v="42010"/>
    <x v="1"/>
    <d v="2025-01-31T00:00:00"/>
    <n v="33.904109589041099"/>
    <x v="5"/>
  </r>
  <r>
    <n v="118439"/>
    <s v="VOLUNTEER"/>
    <x v="0"/>
    <s v="N"/>
    <m/>
    <m/>
    <m/>
    <s v="N"/>
    <m/>
    <x v="1"/>
    <m/>
    <s v="LU4"/>
    <x v="1"/>
    <x v="2"/>
    <s v="Not Recorded"/>
    <s v="Not Recorded"/>
    <x v="1"/>
    <d v="2025-01-31T00:00:00"/>
    <n v="125.17260273972603"/>
    <x v="4"/>
  </r>
  <r>
    <n v="150864"/>
    <s v="VOLUNTEER"/>
    <x v="0"/>
    <s v="N"/>
    <m/>
    <m/>
    <m/>
    <s v="N"/>
    <m/>
    <x v="1"/>
    <d v="2004-12-27T00:00:00"/>
    <s v="LU2"/>
    <x v="1"/>
    <x v="1"/>
    <n v="44375"/>
    <n v="44441"/>
    <x v="0"/>
    <d v="2025-01-31T00:00:00"/>
    <n v="20.109589041095891"/>
    <x v="1"/>
  </r>
  <r>
    <n v="107315"/>
    <s v="VOLUNTEER"/>
    <x v="0"/>
    <s v="N"/>
    <m/>
    <m/>
    <m/>
    <s v="N"/>
    <m/>
    <x v="1"/>
    <d v="1997-04-23T00:00:00"/>
    <s v="LU4"/>
    <x v="1"/>
    <x v="1"/>
    <s v="Not Recorded"/>
    <s v="Not Recorded"/>
    <x v="1"/>
    <d v="2025-01-31T00:00:00"/>
    <n v="27.794520547945204"/>
    <x v="5"/>
  </r>
  <r>
    <n v="103914"/>
    <s v="VOLUNTEER"/>
    <x v="0"/>
    <s v="N"/>
    <m/>
    <m/>
    <m/>
    <s v="N"/>
    <m/>
    <x v="0"/>
    <d v="1975-05-25T00:00:00"/>
    <s v="WD25"/>
    <x v="0"/>
    <x v="2"/>
    <n v="41288"/>
    <n v="42836"/>
    <x v="0"/>
    <d v="2025-01-31T00:00:00"/>
    <n v="49.723287671232875"/>
    <x v="3"/>
  </r>
  <r>
    <n v="80876"/>
    <s v="VOLUNTEER"/>
    <x v="0"/>
    <s v="N"/>
    <m/>
    <m/>
    <m/>
    <s v="N"/>
    <m/>
    <x v="0"/>
    <d v="1937-05-12T00:00:00"/>
    <s v="LU4"/>
    <x v="1"/>
    <x v="3"/>
    <n v="39965"/>
    <n v="41862"/>
    <x v="1"/>
    <d v="2025-01-31T00:00:00"/>
    <n v="87.783561643835611"/>
    <x v="4"/>
  </r>
  <r>
    <n v="166579"/>
    <s v="VOLUNTEER"/>
    <x v="0"/>
    <s v="N"/>
    <m/>
    <m/>
    <m/>
    <s v="N"/>
    <m/>
    <x v="0"/>
    <d v="1991-01-13T00:00:00"/>
    <s v="LU1"/>
    <x v="1"/>
    <x v="1"/>
    <s v="Not Recorded"/>
    <s v="Not Recorded"/>
    <x v="1"/>
    <d v="2025-01-31T00:00:00"/>
    <n v="34.073972602739723"/>
    <x v="5"/>
  </r>
  <r>
    <n v="112915"/>
    <s v="VOLUNTEER"/>
    <x v="0"/>
    <s v="N"/>
    <m/>
    <m/>
    <m/>
    <s v="N"/>
    <m/>
    <x v="0"/>
    <d v="1958-06-09T00:00:00"/>
    <s v="LU2"/>
    <x v="1"/>
    <x v="1"/>
    <s v="Not Recorded"/>
    <s v="Not Recorded"/>
    <x v="0"/>
    <d v="2025-01-31T00:00:00"/>
    <n v="66.69315068493151"/>
    <x v="4"/>
  </r>
  <r>
    <n v="168698"/>
    <s v="VOLUNTEER"/>
    <x v="2"/>
    <s v="N"/>
    <m/>
    <m/>
    <m/>
    <s v="N"/>
    <m/>
    <x v="0"/>
    <d v="1976-07-08T00:00:00"/>
    <s v="LU4"/>
    <x v="1"/>
    <x v="1"/>
    <s v="Not Recorded"/>
    <s v="Not Recorded"/>
    <x v="1"/>
    <d v="2025-01-31T00:00:00"/>
    <n v="48.6"/>
    <x v="3"/>
  </r>
  <r>
    <n v="129122"/>
    <s v="VOLUNTEER"/>
    <x v="0"/>
    <s v="N"/>
    <m/>
    <m/>
    <m/>
    <s v="N"/>
    <m/>
    <x v="0"/>
    <d v="1999-03-10T00:00:00"/>
    <s v="LU4"/>
    <x v="1"/>
    <x v="2"/>
    <n v="43531"/>
    <n v="43905"/>
    <x v="4"/>
    <d v="2025-01-31T00:00:00"/>
    <n v="25.915068493150685"/>
    <x v="5"/>
  </r>
  <r>
    <n v="154901"/>
    <s v="VOLUNTEER"/>
    <x v="0"/>
    <s v="N"/>
    <m/>
    <m/>
    <m/>
    <s v="N"/>
    <m/>
    <x v="0"/>
    <d v="2005-09-21T00:00:00"/>
    <s v="WD23"/>
    <x v="0"/>
    <x v="1"/>
    <n v="44681"/>
    <n v="44951"/>
    <x v="0"/>
    <d v="2025-01-31T00:00:00"/>
    <n v="19.375342465753423"/>
    <x v="1"/>
  </r>
  <r>
    <n v="154134"/>
    <s v="VOLUNTEER"/>
    <x v="0"/>
    <s v="N"/>
    <m/>
    <m/>
    <m/>
    <s v="N"/>
    <m/>
    <x v="0"/>
    <d v="2005-05-16T00:00:00"/>
    <s v="LU1"/>
    <x v="1"/>
    <x v="4"/>
    <s v="Not Recorded"/>
    <s v="Not Recorded"/>
    <x v="1"/>
    <d v="2025-01-31T00:00:00"/>
    <n v="19.726027397260275"/>
    <x v="1"/>
  </r>
  <r>
    <n v="119867"/>
    <s v="VOLUNTEER"/>
    <x v="0"/>
    <s v="N"/>
    <m/>
    <m/>
    <m/>
    <s v="N"/>
    <m/>
    <x v="0"/>
    <d v="1998-07-16T00:00:00"/>
    <s v="LU2"/>
    <x v="1"/>
    <x v="5"/>
    <s v="Not Recorded"/>
    <s v="Not Recorded"/>
    <x v="1"/>
    <d v="2025-01-31T00:00:00"/>
    <n v="26.564383561643837"/>
    <x v="5"/>
  </r>
  <r>
    <n v="9804"/>
    <s v="VOLUNTEER"/>
    <x v="0"/>
    <s v="N"/>
    <m/>
    <m/>
    <m/>
    <s v="N"/>
    <m/>
    <x v="0"/>
    <d v="1967-06-20T00:00:00"/>
    <s v="MK45"/>
    <x v="1"/>
    <x v="2"/>
    <n v="1"/>
    <n v="1"/>
    <x v="1"/>
    <d v="2025-01-31T00:00:00"/>
    <n v="57.657534246575345"/>
    <x v="0"/>
  </r>
  <r>
    <n v="95322"/>
    <s v="VOLUNTEER"/>
    <x v="0"/>
    <s v="N"/>
    <m/>
    <m/>
    <m/>
    <s v="N"/>
    <m/>
    <x v="1"/>
    <d v="1988-02-02T00:00:00"/>
    <s v="LU3"/>
    <x v="1"/>
    <x v="3"/>
    <n v="41228"/>
    <n v="41228"/>
    <x v="1"/>
    <d v="2025-01-31T00:00:00"/>
    <n v="37.021917808219179"/>
    <x v="2"/>
  </r>
  <r>
    <n v="80877"/>
    <s v="VOLUNTEER"/>
    <x v="0"/>
    <s v="N"/>
    <m/>
    <m/>
    <m/>
    <s v="N"/>
    <m/>
    <x v="0"/>
    <d v="1968-08-20T00:00:00"/>
    <s v="LU4"/>
    <x v="1"/>
    <x v="2"/>
    <n v="35886"/>
    <n v="41219"/>
    <x v="1"/>
    <d v="2025-01-31T00:00:00"/>
    <n v="56.487671232876714"/>
    <x v="0"/>
  </r>
  <r>
    <n v="114596"/>
    <s v="VOLUNTEER"/>
    <x v="0"/>
    <s v="N"/>
    <m/>
    <m/>
    <m/>
    <s v="N"/>
    <m/>
    <x v="0"/>
    <d v="1970-05-17T00:00:00"/>
    <s v="SG1"/>
    <x v="0"/>
    <x v="3"/>
    <n v="42289"/>
    <n v="43406"/>
    <x v="0"/>
    <d v="2025-01-31T00:00:00"/>
    <n v="54.747945205479454"/>
    <x v="3"/>
  </r>
  <r>
    <n v="128979"/>
    <s v="VOLUNTEER"/>
    <x v="0"/>
    <s v="N"/>
    <m/>
    <m/>
    <m/>
    <s v="N"/>
    <m/>
    <x v="1"/>
    <m/>
    <s v="LU4"/>
    <x v="1"/>
    <x v="6"/>
    <s v="Not Recorded"/>
    <s v="Not Recorded"/>
    <x v="1"/>
    <d v="2025-01-31T00:00:00"/>
    <n v="125.17260273972603"/>
    <x v="4"/>
  </r>
  <r>
    <n v="109807"/>
    <s v="VOLUNTEER"/>
    <x v="0"/>
    <s v="N"/>
    <m/>
    <m/>
    <m/>
    <s v="N"/>
    <m/>
    <x v="0"/>
    <d v="1996-11-26T00:00:00"/>
    <s v="LU4"/>
    <x v="1"/>
    <x v="2"/>
    <n v="41948"/>
    <n v="42004"/>
    <x v="0"/>
    <d v="2025-01-31T00:00:00"/>
    <n v="28.2"/>
    <x v="5"/>
  </r>
  <r>
    <n v="86117"/>
    <s v="VOLUNTEER"/>
    <x v="0"/>
    <s v="N"/>
    <m/>
    <m/>
    <m/>
    <s v="N"/>
    <m/>
    <x v="0"/>
    <d v="1969-07-10T00:00:00"/>
    <s v="SN7"/>
    <x v="2"/>
    <x v="3"/>
    <n v="42065"/>
    <n v="42165"/>
    <x v="2"/>
    <d v="2025-01-31T00:00:00"/>
    <n v="55.6"/>
    <x v="0"/>
  </r>
  <r>
    <n v="166600"/>
    <s v="VOLUNTEER"/>
    <x v="0"/>
    <s v="N"/>
    <m/>
    <m/>
    <m/>
    <s v="N"/>
    <m/>
    <x v="1"/>
    <d v="1988-01-03T00:00:00"/>
    <s v="LU2"/>
    <x v="1"/>
    <x v="3"/>
    <n v="45199"/>
    <n v="45412"/>
    <x v="0"/>
    <d v="2025-01-31T00:00:00"/>
    <n v="37.104109589041094"/>
    <x v="2"/>
  </r>
  <r>
    <n v="94932"/>
    <s v="VOLUNTEER"/>
    <x v="0"/>
    <s v="N"/>
    <m/>
    <m/>
    <m/>
    <s v="N"/>
    <m/>
    <x v="0"/>
    <d v="1988-05-28T00:00:00"/>
    <s v="LU7"/>
    <x v="1"/>
    <x v="3"/>
    <n v="41243"/>
    <n v="41338"/>
    <x v="1"/>
    <d v="2025-01-31T00:00:00"/>
    <n v="36.704109589041096"/>
    <x v="2"/>
  </r>
  <r>
    <n v="49326"/>
    <s v="VOLUNTEER"/>
    <x v="0"/>
    <s v="N"/>
    <m/>
    <m/>
    <m/>
    <s v="N"/>
    <m/>
    <x v="0"/>
    <d v="1966-07-15T00:00:00"/>
    <s v="AL5"/>
    <x v="0"/>
    <x v="3"/>
    <n v="40688"/>
    <n v="41817"/>
    <x v="1"/>
    <d v="2025-01-31T00:00:00"/>
    <n v="58.589041095890408"/>
    <x v="0"/>
  </r>
  <r>
    <n v="157513"/>
    <s v="VOLUNTEER"/>
    <x v="0"/>
    <s v="N"/>
    <m/>
    <m/>
    <m/>
    <s v="N"/>
    <m/>
    <x v="0"/>
    <d v="2008-04-18T00:00:00"/>
    <s v="AL3"/>
    <x v="0"/>
    <x v="3"/>
    <s v="Not Recorded"/>
    <s v="Not Recorded"/>
    <x v="1"/>
    <d v="2025-01-31T00:00:00"/>
    <n v="16.8"/>
    <x v="1"/>
  </r>
  <r>
    <n v="146774"/>
    <s v="VOLUNTEER"/>
    <x v="0"/>
    <s v="N"/>
    <m/>
    <m/>
    <m/>
    <s v="N"/>
    <m/>
    <x v="0"/>
    <d v="2003-08-14T00:00:00"/>
    <s v="AL5"/>
    <x v="0"/>
    <x v="3"/>
    <n v="44095"/>
    <n v="44403"/>
    <x v="0"/>
    <d v="2025-01-31T00:00:00"/>
    <n v="21.482191780821918"/>
    <x v="1"/>
  </r>
  <r>
    <n v="153417"/>
    <s v="VOLUNTEER"/>
    <x v="0"/>
    <s v="N"/>
    <m/>
    <m/>
    <m/>
    <s v="N"/>
    <m/>
    <x v="1"/>
    <d v="1968-01-14T00:00:00"/>
    <s v="MK42"/>
    <x v="1"/>
    <x v="3"/>
    <s v="Not Recorded"/>
    <s v="Not Recorded"/>
    <x v="1"/>
    <d v="2025-01-31T00:00:00"/>
    <n v="57.087671232876716"/>
    <x v="0"/>
  </r>
  <r>
    <n v="108225"/>
    <s v="VOLUNTEER"/>
    <x v="0"/>
    <s v="N"/>
    <m/>
    <m/>
    <m/>
    <s v="N"/>
    <m/>
    <x v="0"/>
    <d v="1997-03-31T00:00:00"/>
    <s v="AL4"/>
    <x v="0"/>
    <x v="2"/>
    <n v="41802"/>
    <n v="41821"/>
    <x v="1"/>
    <d v="2025-01-31T00:00:00"/>
    <n v="27.857534246575341"/>
    <x v="5"/>
  </r>
  <r>
    <n v="80878"/>
    <s v="VOLUNTEER"/>
    <x v="0"/>
    <s v="N"/>
    <m/>
    <m/>
    <m/>
    <s v="N"/>
    <m/>
    <x v="1"/>
    <d v="1934-10-05T00:00:00"/>
    <s v="LU3"/>
    <x v="1"/>
    <x v="3"/>
    <n v="37144"/>
    <n v="41264"/>
    <x v="1"/>
    <d v="2025-01-31T00:00:00"/>
    <n v="90.38630136986302"/>
    <x v="4"/>
  </r>
  <r>
    <n v="145451"/>
    <s v="VOLUNTEER"/>
    <x v="0"/>
    <s v="N"/>
    <m/>
    <m/>
    <m/>
    <s v="N"/>
    <m/>
    <x v="0"/>
    <d v="2001-01-16T00:00:00"/>
    <s v="LU1"/>
    <x v="1"/>
    <x v="5"/>
    <s v="Not Recorded"/>
    <s v="Not Recorded"/>
    <x v="0"/>
    <d v="2025-01-31T00:00:00"/>
    <n v="24.057534246575344"/>
    <x v="1"/>
  </r>
  <r>
    <n v="168519"/>
    <s v="VOLUNTEER"/>
    <x v="2"/>
    <s v="N"/>
    <m/>
    <m/>
    <m/>
    <s v="N"/>
    <m/>
    <x v="0"/>
    <d v="2006-09-08T00:00:00"/>
    <s v="MK2"/>
    <x v="4"/>
    <x v="5"/>
    <s v="Not Recorded"/>
    <s v="Not Recorded"/>
    <x v="1"/>
    <d v="2025-01-31T00:00:00"/>
    <n v="18.410958904109588"/>
    <x v="1"/>
  </r>
  <r>
    <n v="161026"/>
    <s v="VOLUNTEER"/>
    <x v="0"/>
    <s v="N"/>
    <m/>
    <m/>
    <m/>
    <s v="N"/>
    <m/>
    <x v="1"/>
    <d v="1989-10-14T00:00:00"/>
    <s v="LU1"/>
    <x v="1"/>
    <x v="0"/>
    <s v="Not Recorded"/>
    <s v="Not Recorded"/>
    <x v="1"/>
    <d v="2025-01-31T00:00:00"/>
    <n v="35.323287671232876"/>
    <x v="2"/>
  </r>
  <r>
    <n v="136355"/>
    <s v="VOLUNTEER"/>
    <x v="0"/>
    <s v="N"/>
    <m/>
    <m/>
    <m/>
    <s v="N"/>
    <m/>
    <x v="0"/>
    <d v="1984-11-08T00:00:00"/>
    <s v="LU5"/>
    <x v="1"/>
    <x v="0"/>
    <n v="43654"/>
    <n v="43654"/>
    <x v="1"/>
    <d v="2025-01-31T00:00:00"/>
    <n v="40.257534246575339"/>
    <x v="2"/>
  </r>
  <r>
    <n v="154464"/>
    <s v="VOLUNTEER"/>
    <x v="0"/>
    <s v="N"/>
    <m/>
    <m/>
    <m/>
    <s v="N"/>
    <m/>
    <x v="1"/>
    <d v="2000-01-22T00:00:00"/>
    <s v="LU4"/>
    <x v="1"/>
    <x v="1"/>
    <s v="Not Recorded"/>
    <s v="Not Recorded"/>
    <x v="1"/>
    <d v="2025-01-31T00:00:00"/>
    <n v="25.043835616438358"/>
    <x v="5"/>
  </r>
  <r>
    <n v="168620"/>
    <s v="VOLUNTEER"/>
    <x v="0"/>
    <s v="N"/>
    <m/>
    <m/>
    <m/>
    <s v="N"/>
    <m/>
    <x v="1"/>
    <d v="2008-03-06T00:00:00"/>
    <s v="LU2"/>
    <x v="3"/>
    <x v="5"/>
    <s v="Not Recorded"/>
    <s v="Not Recorded"/>
    <x v="1"/>
    <d v="2025-01-31T00:00:00"/>
    <n v="16.917808219178081"/>
    <x v="1"/>
  </r>
  <r>
    <n v="121575"/>
    <s v="VOLUNTEER"/>
    <x v="0"/>
    <s v="N"/>
    <m/>
    <m/>
    <m/>
    <s v="N"/>
    <m/>
    <x v="0"/>
    <d v="1988-07-24T00:00:00"/>
    <s v="LU2"/>
    <x v="1"/>
    <x v="4"/>
    <n v="42929"/>
    <n v="43285"/>
    <x v="3"/>
    <d v="2025-01-31T00:00:00"/>
    <n v="36.547945205479451"/>
    <x v="2"/>
  </r>
  <r>
    <n v="99579"/>
    <s v="VOLUNTEER"/>
    <x v="0"/>
    <s v="N"/>
    <m/>
    <m/>
    <m/>
    <s v="N"/>
    <m/>
    <x v="0"/>
    <d v="1994-12-11T00:00:00"/>
    <s v="LU1"/>
    <x v="1"/>
    <x v="1"/>
    <n v="41253"/>
    <n v="41253"/>
    <x v="1"/>
    <d v="2025-01-31T00:00:00"/>
    <n v="30.161643835616438"/>
    <x v="5"/>
  </r>
  <r>
    <n v="110333"/>
    <s v="VOLUNTEER"/>
    <x v="0"/>
    <s v="N"/>
    <m/>
    <m/>
    <m/>
    <s v="N"/>
    <m/>
    <x v="0"/>
    <d v="1992-08-02T00:00:00"/>
    <s v="WD7"/>
    <x v="0"/>
    <x v="0"/>
    <n v="41957"/>
    <n v="41985"/>
    <x v="1"/>
    <d v="2025-01-31T00:00:00"/>
    <n v="32.520547945205479"/>
    <x v="5"/>
  </r>
  <r>
    <n v="150603"/>
    <s v="VOLUNTEER"/>
    <x v="0"/>
    <s v="N"/>
    <m/>
    <m/>
    <m/>
    <s v="N"/>
    <m/>
    <x v="0"/>
    <d v="2004-04-18T00:00:00"/>
    <s v="LU1"/>
    <x v="1"/>
    <x v="5"/>
    <s v="Not Recorded"/>
    <s v="Not Recorded"/>
    <x v="1"/>
    <d v="2025-01-31T00:00:00"/>
    <n v="20.802739726027397"/>
    <x v="1"/>
  </r>
  <r>
    <n v="158806"/>
    <s v="VOLUNTEER"/>
    <x v="0"/>
    <s v="N"/>
    <m/>
    <m/>
    <m/>
    <s v="N"/>
    <m/>
    <x v="1"/>
    <d v="1975-04-09T00:00:00"/>
    <s v="AL4"/>
    <x v="0"/>
    <x v="5"/>
    <s v="Not Recorded"/>
    <s v="Not Recorded"/>
    <x v="1"/>
    <d v="2025-01-31T00:00:00"/>
    <n v="49.849315068493148"/>
    <x v="3"/>
  </r>
  <r>
    <n v="167078"/>
    <s v="VOLUNTEER"/>
    <x v="0"/>
    <s v="N"/>
    <m/>
    <m/>
    <m/>
    <s v="N"/>
    <m/>
    <x v="0"/>
    <d v="1994-10-23T00:00:00"/>
    <s v="LU3"/>
    <x v="1"/>
    <x v="5"/>
    <s v="Not Recorded"/>
    <s v="Not Recorded"/>
    <x v="1"/>
    <d v="2025-01-31T00:00:00"/>
    <n v="30.295890410958904"/>
    <x v="5"/>
  </r>
  <r>
    <n v="122675"/>
    <s v="VOLUNTEER"/>
    <x v="0"/>
    <s v="N"/>
    <m/>
    <m/>
    <m/>
    <s v="N"/>
    <m/>
    <x v="0"/>
    <d v="2002-01-02T00:00:00"/>
    <s v="AL3"/>
    <x v="0"/>
    <x v="2"/>
    <n v="42802"/>
    <n v="43417"/>
    <x v="0"/>
    <d v="2025-01-31T00:00:00"/>
    <n v="23.095890410958905"/>
    <x v="1"/>
  </r>
  <r>
    <n v="128965"/>
    <s v="VOLUNTEER"/>
    <x v="0"/>
    <s v="N"/>
    <m/>
    <m/>
    <m/>
    <s v="N"/>
    <m/>
    <x v="1"/>
    <d v="2004-01-15T00:00:00"/>
    <s v="MK43"/>
    <x v="1"/>
    <x v="3"/>
    <n v="43249"/>
    <n v="44666"/>
    <x v="0"/>
    <d v="2025-01-31T00:00:00"/>
    <n v="21.06027397260274"/>
    <x v="1"/>
  </r>
  <r>
    <n v="80879"/>
    <s v="VOLUNTEER"/>
    <x v="0"/>
    <s v="N"/>
    <m/>
    <m/>
    <m/>
    <s v="N"/>
    <m/>
    <x v="0"/>
    <d v="1937-08-31T00:00:00"/>
    <s v="LU3"/>
    <x v="1"/>
    <x v="3"/>
    <n v="39083"/>
    <n v="41116"/>
    <x v="1"/>
    <d v="2025-01-31T00:00:00"/>
    <n v="87.479452054794521"/>
    <x v="4"/>
  </r>
  <r>
    <n v="162661"/>
    <s v="VOLUNTEER"/>
    <x v="1"/>
    <s v="N"/>
    <m/>
    <m/>
    <m/>
    <s v="N"/>
    <m/>
    <x v="0"/>
    <d v="2006-08-31T00:00:00"/>
    <s v="WD7"/>
    <x v="0"/>
    <x v="1"/>
    <n v="45156"/>
    <s v=""/>
    <x v="0"/>
    <d v="2025-01-31T00:00:00"/>
    <n v="18.432876712328767"/>
    <x v="1"/>
  </r>
  <r>
    <n v="154150"/>
    <s v="VOLUNTEER"/>
    <x v="0"/>
    <s v="N"/>
    <m/>
    <m/>
    <m/>
    <s v="N"/>
    <m/>
    <x v="0"/>
    <d v="2008-06-20T00:00:00"/>
    <s v="WD3"/>
    <x v="0"/>
    <x v="6"/>
    <n v="44551"/>
    <n v="44641"/>
    <x v="0"/>
    <d v="2025-01-31T00:00:00"/>
    <n v="16.627397260273973"/>
    <x v="1"/>
  </r>
  <r>
    <n v="95372"/>
    <s v="VOLUNTEER"/>
    <x v="0"/>
    <s v="N"/>
    <m/>
    <m/>
    <m/>
    <s v="N"/>
    <m/>
    <x v="0"/>
    <d v="1992-03-21T00:00:00"/>
    <s v="LU2"/>
    <x v="1"/>
    <x v="3"/>
    <n v="41172"/>
    <n v="41172"/>
    <x v="1"/>
    <d v="2025-01-31T00:00:00"/>
    <n v="32.887671232876713"/>
    <x v="5"/>
  </r>
  <r>
    <n v="94506"/>
    <s v="VOLUNTEER"/>
    <x v="0"/>
    <s v="N"/>
    <m/>
    <m/>
    <m/>
    <s v="N"/>
    <m/>
    <x v="0"/>
    <m/>
    <s v="LU3"/>
    <x v="1"/>
    <x v="2"/>
    <n v="41228"/>
    <n v="41228"/>
    <x v="1"/>
    <d v="2025-01-31T00:00:00"/>
    <n v="125.17260273972603"/>
    <x v="4"/>
  </r>
  <r>
    <n v="130331"/>
    <s v="VOLUNTEER"/>
    <x v="0"/>
    <s v="N"/>
    <m/>
    <m/>
    <m/>
    <s v="N"/>
    <m/>
    <x v="0"/>
    <d v="1969-05-19T00:00:00"/>
    <s v="AL3"/>
    <x v="0"/>
    <x v="6"/>
    <n v="43011"/>
    <n v="43488"/>
    <x v="0"/>
    <d v="2025-01-31T00:00:00"/>
    <n v="55.742465753424661"/>
    <x v="0"/>
  </r>
  <r>
    <n v="150182"/>
    <s v="VOLUNTEER"/>
    <x v="0"/>
    <s v="N"/>
    <m/>
    <m/>
    <m/>
    <s v="N"/>
    <m/>
    <x v="0"/>
    <m/>
    <s v="WD18"/>
    <x v="0"/>
    <x v="1"/>
    <s v="Not Recorded"/>
    <s v="Not Recorded"/>
    <x v="1"/>
    <d v="2025-01-31T00:00:00"/>
    <n v="125.17260273972603"/>
    <x v="4"/>
  </r>
  <r>
    <n v="105657"/>
    <s v="VOLUNTEER"/>
    <x v="0"/>
    <s v="N"/>
    <m/>
    <m/>
    <m/>
    <s v="N"/>
    <m/>
    <x v="0"/>
    <d v="1989-01-15T00:00:00"/>
    <s v="WD18"/>
    <x v="0"/>
    <x v="2"/>
    <n v="41535"/>
    <n v="41914"/>
    <x v="1"/>
    <d v="2025-01-31T00:00:00"/>
    <n v="36.06849315068493"/>
    <x v="2"/>
  </r>
  <r>
    <n v="94222"/>
    <s v="VOLUNTEER"/>
    <x v="0"/>
    <s v="N"/>
    <m/>
    <m/>
    <m/>
    <s v="N"/>
    <m/>
    <x v="0"/>
    <m/>
    <s v="AL2"/>
    <x v="0"/>
    <x v="2"/>
    <n v="40994"/>
    <n v="41170"/>
    <x v="1"/>
    <d v="2025-01-31T00:00:00"/>
    <n v="125.17260273972603"/>
    <x v="4"/>
  </r>
  <r>
    <n v="128789"/>
    <s v="VOLUNTEER"/>
    <x v="0"/>
    <s v="N"/>
    <m/>
    <m/>
    <m/>
    <s v="N"/>
    <m/>
    <x v="1"/>
    <d v="2001-01-25T00:00:00"/>
    <s v="CM7"/>
    <x v="2"/>
    <x v="3"/>
    <n v="42633"/>
    <n v="43185"/>
    <x v="1"/>
    <d v="2025-01-31T00:00:00"/>
    <n v="24.032876712328768"/>
    <x v="1"/>
  </r>
  <r>
    <n v="152995"/>
    <s v="VOLUNTEER"/>
    <x v="0"/>
    <s v="N"/>
    <m/>
    <m/>
    <m/>
    <s v="N"/>
    <m/>
    <x v="0"/>
    <d v="2006-11-30T00:00:00"/>
    <s v="SG2"/>
    <x v="0"/>
    <x v="6"/>
    <n v="44485"/>
    <n v="44776"/>
    <x v="0"/>
    <d v="2025-01-31T00:00:00"/>
    <n v="18.183561643835617"/>
    <x v="1"/>
  </r>
  <r>
    <n v="126190"/>
    <s v="VOLUNTEER"/>
    <x v="0"/>
    <s v="N"/>
    <m/>
    <m/>
    <m/>
    <s v="N"/>
    <m/>
    <x v="0"/>
    <d v="2000-11-26T00:00:00"/>
    <s v="LU4"/>
    <x v="1"/>
    <x v="1"/>
    <s v="Not Recorded"/>
    <s v="Not Recorded"/>
    <x v="1"/>
    <d v="2025-01-31T00:00:00"/>
    <n v="24.197260273972603"/>
    <x v="1"/>
  </r>
  <r>
    <n v="135195"/>
    <s v="VOLUNTEER"/>
    <x v="0"/>
    <s v="N"/>
    <m/>
    <m/>
    <m/>
    <s v="N"/>
    <m/>
    <x v="1"/>
    <d v="2004-02-23T00:00:00"/>
    <s v="HP1"/>
    <x v="0"/>
    <x v="1"/>
    <n v="43475"/>
    <n v="43596"/>
    <x v="0"/>
    <d v="2025-01-31T00:00:00"/>
    <n v="20.953424657534246"/>
    <x v="1"/>
  </r>
  <r>
    <n v="80880"/>
    <s v="VOLUNTEER"/>
    <x v="0"/>
    <s v="N"/>
    <m/>
    <m/>
    <m/>
    <s v="N"/>
    <m/>
    <x v="0"/>
    <d v="1938-11-04T00:00:00"/>
    <s v="LU2"/>
    <x v="1"/>
    <x v="3"/>
    <n v="40200"/>
    <n v="41586"/>
    <x v="1"/>
    <d v="2025-01-31T00:00:00"/>
    <n v="86.301369863013704"/>
    <x v="4"/>
  </r>
  <r>
    <n v="159504"/>
    <s v="VOLUNTEER"/>
    <x v="1"/>
    <s v="N"/>
    <m/>
    <m/>
    <m/>
    <s v="N"/>
    <m/>
    <x v="0"/>
    <d v="2007-08-22T00:00:00"/>
    <s v="HP4"/>
    <x v="0"/>
    <x v="2"/>
    <n v="44542"/>
    <s v=""/>
    <x v="0"/>
    <d v="2025-01-31T00:00:00"/>
    <n v="17.457534246575342"/>
    <x v="1"/>
  </r>
  <r>
    <n v="110789"/>
    <s v="VOLUNTEER"/>
    <x v="0"/>
    <s v="N"/>
    <m/>
    <m/>
    <m/>
    <s v="N"/>
    <m/>
    <x v="1"/>
    <d v="1954-07-15T00:00:00"/>
    <s v="LU3"/>
    <x v="1"/>
    <x v="3"/>
    <n v="42146"/>
    <n v="44614"/>
    <x v="4"/>
    <d v="2025-01-31T00:00:00"/>
    <n v="70.597260273972609"/>
    <x v="4"/>
  </r>
  <r>
    <n v="103094"/>
    <s v="VOLUNTEER"/>
    <x v="0"/>
    <s v="N"/>
    <m/>
    <m/>
    <m/>
    <s v="N"/>
    <m/>
    <x v="1"/>
    <d v="1956-10-23T00:00:00"/>
    <s v="LU5"/>
    <x v="1"/>
    <x v="3"/>
    <n v="41577"/>
    <n v="41577"/>
    <x v="1"/>
    <d v="2025-01-31T00:00:00"/>
    <n v="68.320547945205476"/>
    <x v="4"/>
  </r>
  <r>
    <n v="71590"/>
    <s v="VOLUNTEER"/>
    <x v="0"/>
    <s v="N"/>
    <m/>
    <m/>
    <m/>
    <s v="N"/>
    <m/>
    <x v="0"/>
    <d v="1949-04-23T00:00:00"/>
    <s v="LU2"/>
    <x v="1"/>
    <x v="3"/>
    <n v="40526"/>
    <n v="41153"/>
    <x v="1"/>
    <d v="2025-01-31T00:00:00"/>
    <n v="75.827397260273969"/>
    <x v="4"/>
  </r>
  <r>
    <n v="81677"/>
    <s v="VOLUNTEER"/>
    <x v="0"/>
    <s v="N"/>
    <m/>
    <m/>
    <m/>
    <s v="N"/>
    <m/>
    <x v="0"/>
    <d v="1955-02-20T00:00:00"/>
    <s v="WD7"/>
    <x v="0"/>
    <x v="3"/>
    <n v="40844"/>
    <n v="1"/>
    <x v="1"/>
    <d v="2025-01-31T00:00:00"/>
    <n v="69.9945205479452"/>
    <x v="4"/>
  </r>
  <r>
    <n v="108238"/>
    <s v="VOLUNTEER"/>
    <x v="0"/>
    <s v="N"/>
    <m/>
    <m/>
    <m/>
    <s v="N"/>
    <m/>
    <x v="0"/>
    <d v="1996-01-09T00:00:00"/>
    <s v="AL5"/>
    <x v="0"/>
    <x v="3"/>
    <s v="Not Recorded"/>
    <s v="Not Recorded"/>
    <x v="1"/>
    <d v="2025-01-31T00:00:00"/>
    <n v="29.082191780821919"/>
    <x v="5"/>
  </r>
  <r>
    <n v="100838"/>
    <s v="VOLUNTEER"/>
    <x v="0"/>
    <s v="N"/>
    <m/>
    <m/>
    <m/>
    <s v="N"/>
    <m/>
    <x v="0"/>
    <d v="1990-12-18T00:00:00"/>
    <s v="LU2"/>
    <x v="1"/>
    <x v="2"/>
    <n v="41129"/>
    <n v="41320"/>
    <x v="1"/>
    <d v="2025-01-31T00:00:00"/>
    <n v="34.145205479452052"/>
    <x v="5"/>
  </r>
  <r>
    <n v="82042"/>
    <s v="VOLUNTEER"/>
    <x v="0"/>
    <s v="N"/>
    <m/>
    <m/>
    <m/>
    <s v="N"/>
    <m/>
    <x v="0"/>
    <d v="1990-10-07T00:00:00"/>
    <s v="LU6"/>
    <x v="1"/>
    <x v="2"/>
    <n v="40770"/>
    <n v="40909"/>
    <x v="1"/>
    <d v="2025-01-31T00:00:00"/>
    <n v="34.342465753424655"/>
    <x v="5"/>
  </r>
  <r>
    <n v="102528"/>
    <s v="VOLUNTEER"/>
    <x v="0"/>
    <s v="N"/>
    <m/>
    <m/>
    <m/>
    <s v="N"/>
    <m/>
    <x v="0"/>
    <d v="1946-02-21T00:00:00"/>
    <s v="LU3"/>
    <x v="1"/>
    <x v="3"/>
    <n v="41351"/>
    <n v="42312"/>
    <x v="1"/>
    <d v="2025-01-31T00:00:00"/>
    <n v="78.9972602739726"/>
    <x v="4"/>
  </r>
  <r>
    <n v="132728"/>
    <s v="VOLUNTEER"/>
    <x v="0"/>
    <s v="N"/>
    <m/>
    <m/>
    <m/>
    <s v="N"/>
    <m/>
    <x v="0"/>
    <d v="1998-07-22T00:00:00"/>
    <s v="SG18"/>
    <x v="1"/>
    <x v="3"/>
    <n v="43559"/>
    <n v="43876"/>
    <x v="3"/>
    <d v="2025-01-31T00:00:00"/>
    <n v="26.547945205479451"/>
    <x v="5"/>
  </r>
  <r>
    <n v="112698"/>
    <s v="VOLUNTEER"/>
    <x v="0"/>
    <s v="N"/>
    <m/>
    <m/>
    <m/>
    <s v="N"/>
    <m/>
    <x v="1"/>
    <m/>
    <s v="HP3"/>
    <x v="0"/>
    <x v="2"/>
    <n v="42282"/>
    <n v="42282"/>
    <x v="1"/>
    <d v="2025-01-31T00:00:00"/>
    <n v="125.17260273972603"/>
    <x v="4"/>
  </r>
  <r>
    <n v="131729"/>
    <s v="VOLUNTEER"/>
    <x v="0"/>
    <s v="N"/>
    <m/>
    <m/>
    <m/>
    <s v="N"/>
    <m/>
    <x v="1"/>
    <d v="2003-03-07T00:00:00"/>
    <s v="MK42"/>
    <x v="1"/>
    <x v="3"/>
    <n v="43423"/>
    <n v="43654"/>
    <x v="0"/>
    <d v="2025-01-31T00:00:00"/>
    <n v="21.920547945205481"/>
    <x v="1"/>
  </r>
  <r>
    <n v="145929"/>
    <s v="VOLUNTEER"/>
    <x v="0"/>
    <s v="N"/>
    <m/>
    <m/>
    <m/>
    <s v="N"/>
    <m/>
    <x v="1"/>
    <d v="1958-01-20T00:00:00"/>
    <s v="LU1"/>
    <x v="1"/>
    <x v="3"/>
    <n v="44124"/>
    <n v="45453"/>
    <x v="2"/>
    <d v="2025-01-31T00:00:00"/>
    <n v="67.07671232876713"/>
    <x v="4"/>
  </r>
  <r>
    <n v="8023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1988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57148"/>
    <s v="VOLUNTEER"/>
    <x v="1"/>
    <s v="N"/>
    <m/>
    <m/>
    <m/>
    <s v="N"/>
    <m/>
    <x v="0"/>
    <d v="2004-08-27T00:00:00"/>
    <s v="WD3"/>
    <x v="0"/>
    <x v="3"/>
    <n v="44798"/>
    <s v=""/>
    <x v="0"/>
    <d v="2025-01-31T00:00:00"/>
    <n v="20.443835616438356"/>
    <x v="1"/>
  </r>
  <r>
    <n v="164931"/>
    <s v="VOLUNTEER"/>
    <x v="0"/>
    <s v="N"/>
    <m/>
    <m/>
    <m/>
    <s v="N"/>
    <m/>
    <x v="0"/>
    <d v="2009-08-05T00:00:00"/>
    <s v="WD3"/>
    <x v="0"/>
    <x v="3"/>
    <n v="45234"/>
    <n v="45332"/>
    <x v="0"/>
    <d v="2025-01-31T00:00:00"/>
    <n v="15.501369863013698"/>
    <x v="6"/>
  </r>
  <r>
    <n v="107381"/>
    <s v="VOLUNTEER"/>
    <x v="0"/>
    <s v="N"/>
    <m/>
    <m/>
    <m/>
    <s v="N"/>
    <m/>
    <x v="1"/>
    <d v="1953-03-11T00:00:00"/>
    <s v="WD17"/>
    <x v="0"/>
    <x v="3"/>
    <n v="41705"/>
    <n v="42496"/>
    <x v="0"/>
    <d v="2025-01-31T00:00:00"/>
    <n v="71.942465753424656"/>
    <x v="4"/>
  </r>
  <r>
    <n v="13754"/>
    <s v="VOLUNTEER"/>
    <x v="0"/>
    <s v="N"/>
    <m/>
    <m/>
    <m/>
    <s v="N"/>
    <m/>
    <x v="0"/>
    <m/>
    <s v="LU7"/>
    <x v="1"/>
    <x v="2"/>
    <n v="1"/>
    <n v="1"/>
    <x v="1"/>
    <d v="2025-01-31T00:00:00"/>
    <n v="125.17260273972603"/>
    <x v="4"/>
  </r>
  <r>
    <n v="161989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58682"/>
    <s v="VOLUNTEER"/>
    <x v="0"/>
    <s v="N"/>
    <m/>
    <m/>
    <m/>
    <s v="N"/>
    <m/>
    <x v="0"/>
    <d v="2005-07-17T00:00:00"/>
    <s v="AL5"/>
    <x v="0"/>
    <x v="5"/>
    <s v="Not Recorded"/>
    <s v="Not Recorded"/>
    <x v="1"/>
    <d v="2025-01-31T00:00:00"/>
    <n v="19.556164383561644"/>
    <x v="1"/>
  </r>
  <r>
    <n v="101304"/>
    <s v="VOLUNTEER"/>
    <x v="0"/>
    <s v="N"/>
    <m/>
    <m/>
    <m/>
    <s v="N"/>
    <m/>
    <x v="0"/>
    <d v="1995-08-04T00:00:00"/>
    <s v="LU4"/>
    <x v="1"/>
    <x v="2"/>
    <n v="41175"/>
    <n v="41342"/>
    <x v="1"/>
    <d v="2025-01-31T00:00:00"/>
    <n v="29.515068493150686"/>
    <x v="5"/>
  </r>
  <r>
    <n v="150863"/>
    <s v="VOLUNTEER"/>
    <x v="0"/>
    <s v="N"/>
    <m/>
    <m/>
    <m/>
    <s v="N"/>
    <m/>
    <x v="0"/>
    <d v="2004-09-09T00:00:00"/>
    <s v="LU3"/>
    <x v="1"/>
    <x v="1"/>
    <n v="44414"/>
    <n v="44755"/>
    <x v="0"/>
    <d v="2025-01-31T00:00:00"/>
    <n v="20.408219178082192"/>
    <x v="1"/>
  </r>
  <r>
    <n v="110725"/>
    <s v="VOLUNTEER"/>
    <x v="0"/>
    <s v="N"/>
    <m/>
    <m/>
    <m/>
    <s v="N"/>
    <m/>
    <x v="0"/>
    <d v="1997-02-19T00:00:00"/>
    <s v="MK40"/>
    <x v="1"/>
    <x v="1"/>
    <n v="41956"/>
    <n v="42103"/>
    <x v="1"/>
    <d v="2025-01-31T00:00:00"/>
    <n v="27.967123287671232"/>
    <x v="5"/>
  </r>
  <r>
    <n v="136240"/>
    <s v="VOLUNTEER"/>
    <x v="0"/>
    <s v="N"/>
    <m/>
    <m/>
    <m/>
    <s v="N"/>
    <m/>
    <x v="0"/>
    <d v="2001-10-01T00:00:00"/>
    <s v="LU3"/>
    <x v="1"/>
    <x v="1"/>
    <s v="Not Recorded"/>
    <s v="Not Recorded"/>
    <x v="1"/>
    <d v="2025-01-31T00:00:00"/>
    <n v="23.350684931506848"/>
    <x v="1"/>
  </r>
  <r>
    <n v="168080"/>
    <s v="VOLUNTEER"/>
    <x v="0"/>
    <s v="N"/>
    <m/>
    <m/>
    <m/>
    <s v="N"/>
    <m/>
    <x v="0"/>
    <d v="2007-11-23T00:00:00"/>
    <s v="LU4"/>
    <x v="1"/>
    <x v="1"/>
    <s v="Not Recorded"/>
    <s v="Not Recorded"/>
    <x v="1"/>
    <d v="2025-01-31T00:00:00"/>
    <n v="17.202739726027396"/>
    <x v="1"/>
  </r>
  <r>
    <n v="157736"/>
    <s v="VOLUNTEER"/>
    <x v="1"/>
    <s v="N"/>
    <m/>
    <m/>
    <m/>
    <s v="N"/>
    <m/>
    <x v="0"/>
    <d v="2005-09-16T00:00:00"/>
    <s v="LU4"/>
    <x v="1"/>
    <x v="1"/>
    <n v="44870"/>
    <s v=""/>
    <x v="0"/>
    <d v="2025-01-31T00:00:00"/>
    <n v="19.389041095890413"/>
    <x v="1"/>
  </r>
  <r>
    <n v="102876"/>
    <s v="VOLUNTEER"/>
    <x v="0"/>
    <s v="N"/>
    <m/>
    <m/>
    <m/>
    <s v="N"/>
    <m/>
    <x v="1"/>
    <d v="1996-04-21T00:00:00"/>
    <s v="LU4"/>
    <x v="1"/>
    <x v="1"/>
    <n v="41513"/>
    <n v="42236"/>
    <x v="3"/>
    <d v="2025-01-31T00:00:00"/>
    <n v="28.8"/>
    <x v="5"/>
  </r>
  <r>
    <n v="168094"/>
    <s v="VOLUNTEER"/>
    <x v="1"/>
    <s v="N"/>
    <m/>
    <m/>
    <m/>
    <s v="N"/>
    <m/>
    <x v="1"/>
    <d v="2008-03-21T00:00:00"/>
    <s v="LU3"/>
    <x v="1"/>
    <x v="1"/>
    <n v="45484"/>
    <s v=""/>
    <x v="0"/>
    <d v="2025-01-31T00:00:00"/>
    <n v="16.876712328767123"/>
    <x v="1"/>
  </r>
  <r>
    <n v="167948"/>
    <s v="VOLUNTEER"/>
    <x v="2"/>
    <s v="N"/>
    <m/>
    <m/>
    <m/>
    <s v="N"/>
    <m/>
    <x v="0"/>
    <d v="1962-01-18T00:00:00"/>
    <s v="LU3"/>
    <x v="1"/>
    <x v="2"/>
    <s v="Not Recorded"/>
    <s v="Not Recorded"/>
    <x v="1"/>
    <d v="2025-01-31T00:00:00"/>
    <n v="63.079452054794523"/>
    <x v="0"/>
  </r>
  <r>
    <n v="93921"/>
    <s v="VOLUNTEER"/>
    <x v="0"/>
    <s v="N"/>
    <m/>
    <m/>
    <m/>
    <s v="N"/>
    <m/>
    <x v="0"/>
    <d v="1989-03-15T00:00:00"/>
    <s v="LU1"/>
    <x v="1"/>
    <x v="2"/>
    <n v="40969"/>
    <n v="41320"/>
    <x v="1"/>
    <d v="2025-01-31T00:00:00"/>
    <n v="35.906849315068492"/>
    <x v="2"/>
  </r>
  <r>
    <n v="140391"/>
    <s v="VOLUNTEER"/>
    <x v="0"/>
    <s v="N"/>
    <m/>
    <m/>
    <m/>
    <s v="N"/>
    <m/>
    <x v="0"/>
    <d v="1955-12-22T00:00:00"/>
    <s v="NR28"/>
    <x v="2"/>
    <x v="3"/>
    <n v="44851"/>
    <n v="45170"/>
    <x v="4"/>
    <d v="2025-01-31T00:00:00"/>
    <n v="69.158904109589045"/>
    <x v="4"/>
  </r>
  <r>
    <n v="142654"/>
    <s v="VOLUNTEER"/>
    <x v="0"/>
    <s v="N"/>
    <m/>
    <m/>
    <m/>
    <s v="N"/>
    <m/>
    <x v="0"/>
    <d v="2005-01-16T00:00:00"/>
    <s v="HP4"/>
    <x v="0"/>
    <x v="6"/>
    <n v="43842"/>
    <n v="44309"/>
    <x v="0"/>
    <d v="2025-01-31T00:00:00"/>
    <n v="20.054794520547944"/>
    <x v="1"/>
  </r>
  <r>
    <n v="107711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02376"/>
    <s v="VOLUNTEER"/>
    <x v="0"/>
    <s v="N"/>
    <m/>
    <m/>
    <m/>
    <s v="N"/>
    <m/>
    <x v="0"/>
    <d v="1963-10-01T00:00:00"/>
    <s v="LU2"/>
    <x v="1"/>
    <x v="2"/>
    <n v="41542"/>
    <n v="43886"/>
    <x v="3"/>
    <d v="2025-01-31T00:00:00"/>
    <n v="61.37808219178082"/>
    <x v="0"/>
  </r>
  <r>
    <n v="86797"/>
    <s v="VOLUNTEER"/>
    <x v="0"/>
    <s v="N"/>
    <m/>
    <m/>
    <m/>
    <s v="N"/>
    <m/>
    <x v="0"/>
    <d v="1964-03-10T00:00:00"/>
    <s v="MK42"/>
    <x v="1"/>
    <x v="2"/>
    <n v="41492"/>
    <n v="41608"/>
    <x v="1"/>
    <d v="2025-01-31T00:00:00"/>
    <n v="60.936986301369863"/>
    <x v="0"/>
  </r>
  <r>
    <n v="80882"/>
    <s v="VOLUNTEER"/>
    <x v="0"/>
    <s v="N"/>
    <m/>
    <m/>
    <m/>
    <s v="N"/>
    <m/>
    <x v="0"/>
    <d v="1938-01-15T00:00:00"/>
    <s v="LU3"/>
    <x v="1"/>
    <x v="3"/>
    <n v="37172"/>
    <n v="42244"/>
    <x v="0"/>
    <d v="2025-01-31T00:00:00"/>
    <n v="87.104109589041101"/>
    <x v="4"/>
  </r>
  <r>
    <n v="99562"/>
    <s v="VOLUNTEER"/>
    <x v="0"/>
    <s v="N"/>
    <m/>
    <m/>
    <m/>
    <s v="N"/>
    <m/>
    <x v="0"/>
    <d v="1957-11-29T00:00:00"/>
    <s v="HP2"/>
    <x v="0"/>
    <x v="3"/>
    <n v="41107"/>
    <n v="41501"/>
    <x v="1"/>
    <d v="2025-01-31T00:00:00"/>
    <n v="67.219178082191775"/>
    <x v="4"/>
  </r>
  <r>
    <n v="106712"/>
    <s v="VOLUNTEER"/>
    <x v="0"/>
    <s v="N"/>
    <m/>
    <m/>
    <m/>
    <s v="N"/>
    <m/>
    <x v="0"/>
    <d v="1997-10-24T00:00:00"/>
    <s v="WD18"/>
    <x v="0"/>
    <x v="2"/>
    <n v="41629"/>
    <n v="41806"/>
    <x v="1"/>
    <d v="2025-01-31T00:00:00"/>
    <n v="27.290410958904111"/>
    <x v="5"/>
  </r>
  <r>
    <n v="126146"/>
    <s v="VOLUNTEER"/>
    <x v="1"/>
    <s v="Y"/>
    <s v="23/03/2022"/>
    <s v="Returned mail twice"/>
    <s v="VNELSON"/>
    <s v="N"/>
    <m/>
    <x v="1"/>
    <d v="1956-07-03T00:00:00"/>
    <s v="HP4"/>
    <x v="0"/>
    <x v="3"/>
    <n v="45538"/>
    <s v=""/>
    <x v="0"/>
    <d v="2025-01-31T00:00:00"/>
    <n v="68.627397260273966"/>
    <x v="4"/>
  </r>
  <r>
    <n v="153877"/>
    <s v="VOLUNTEER"/>
    <x v="0"/>
    <s v="N"/>
    <m/>
    <m/>
    <m/>
    <s v="N"/>
    <m/>
    <x v="0"/>
    <d v="1993-11-12T00:00:00"/>
    <s v="AL1"/>
    <x v="0"/>
    <x v="1"/>
    <n v="44572"/>
    <n v="44777"/>
    <x v="0"/>
    <d v="2025-01-31T00:00:00"/>
    <n v="31.241095890410961"/>
    <x v="5"/>
  </r>
  <r>
    <n v="167570"/>
    <s v="VOLUNTEER"/>
    <x v="0"/>
    <s v="N"/>
    <m/>
    <m/>
    <m/>
    <s v="N"/>
    <m/>
    <x v="0"/>
    <d v="2008-11-20T00:00:00"/>
    <s v="LU2"/>
    <x v="1"/>
    <x v="1"/>
    <s v="Not Recorded"/>
    <s v="Not Recorded"/>
    <x v="1"/>
    <d v="2025-01-31T00:00:00"/>
    <n v="16.208219178082192"/>
    <x v="1"/>
  </r>
  <r>
    <n v="156729"/>
    <s v="VOLUNTEER"/>
    <x v="1"/>
    <s v="N"/>
    <m/>
    <m/>
    <m/>
    <s v="N"/>
    <m/>
    <x v="0"/>
    <d v="2002-06-02T00:00:00"/>
    <s v="LU1"/>
    <x v="1"/>
    <x v="1"/>
    <n v="44769"/>
    <s v=""/>
    <x v="0"/>
    <d v="2025-01-31T00:00:00"/>
    <n v="22.682191780821917"/>
    <x v="1"/>
  </r>
  <r>
    <n v="139182"/>
    <s v="VOLUNTEER"/>
    <x v="0"/>
    <s v="N"/>
    <m/>
    <m/>
    <m/>
    <s v="N"/>
    <m/>
    <x v="0"/>
    <d v="2004-12-12T00:00:00"/>
    <s v="LU2"/>
    <x v="1"/>
    <x v="1"/>
    <n v="43715"/>
    <n v="44454"/>
    <x v="0"/>
    <d v="2025-01-31T00:00:00"/>
    <n v="20.150684931506849"/>
    <x v="1"/>
  </r>
  <r>
    <n v="168522"/>
    <s v="VOLUNTEER"/>
    <x v="1"/>
    <s v="N"/>
    <m/>
    <m/>
    <m/>
    <s v="N"/>
    <m/>
    <x v="0"/>
    <d v="2006-06-24T00:00:00"/>
    <s v="LU3"/>
    <x v="1"/>
    <x v="1"/>
    <n v="45509"/>
    <s v=""/>
    <x v="0"/>
    <d v="2025-01-31T00:00:00"/>
    <n v="18.61917808219178"/>
    <x v="1"/>
  </r>
  <r>
    <n v="165577"/>
    <s v="VOLUNTEER"/>
    <x v="1"/>
    <s v="N"/>
    <m/>
    <m/>
    <m/>
    <s v="N"/>
    <m/>
    <x v="0"/>
    <d v="2007-10-24T00:00:00"/>
    <s v="LU2"/>
    <x v="1"/>
    <x v="5"/>
    <n v="45374"/>
    <s v=""/>
    <x v="0"/>
    <d v="2025-01-31T00:00:00"/>
    <n v="17.284931506849315"/>
    <x v="1"/>
  </r>
  <r>
    <n v="32696"/>
    <s v="VOLUNTEER"/>
    <x v="0"/>
    <s v="N"/>
    <m/>
    <m/>
    <m/>
    <s v="N"/>
    <m/>
    <x v="0"/>
    <d v="1953-02-07T00:00:00"/>
    <s v="MK45"/>
    <x v="1"/>
    <x v="2"/>
    <n v="36495"/>
    <n v="41653"/>
    <x v="1"/>
    <d v="2025-01-31T00:00:00"/>
    <n v="72.030136986301372"/>
    <x v="4"/>
  </r>
  <r>
    <n v="77829"/>
    <s v="VOLUNTEER"/>
    <x v="0"/>
    <s v="N"/>
    <m/>
    <m/>
    <m/>
    <s v="N"/>
    <m/>
    <x v="0"/>
    <d v="1987-09-05T00:00:00"/>
    <s v="NN10"/>
    <x v="3"/>
    <x v="3"/>
    <n v="41067"/>
    <n v="41067"/>
    <x v="1"/>
    <d v="2025-01-31T00:00:00"/>
    <n v="37.43287671232877"/>
    <x v="2"/>
  </r>
  <r>
    <n v="140199"/>
    <s v="VOLUNTEER"/>
    <x v="0"/>
    <s v="N"/>
    <m/>
    <m/>
    <m/>
    <s v="N"/>
    <m/>
    <x v="1"/>
    <d v="1978-12-18T00:00:00"/>
    <s v="LU6"/>
    <x v="1"/>
    <x v="6"/>
    <n v="43888"/>
    <n v="44790"/>
    <x v="4"/>
    <d v="2025-01-31T00:00:00"/>
    <n v="46.153424657534245"/>
    <x v="3"/>
  </r>
  <r>
    <n v="95323"/>
    <s v="VOLUNTEER"/>
    <x v="0"/>
    <s v="N"/>
    <m/>
    <m/>
    <m/>
    <s v="N"/>
    <m/>
    <x v="1"/>
    <d v="1995-11-29T00:00:00"/>
    <s v="MK12"/>
    <x v="4"/>
    <x v="0"/>
    <n v="41344"/>
    <n v="41344"/>
    <x v="1"/>
    <d v="2025-01-31T00:00:00"/>
    <n v="29.194520547945206"/>
    <x v="5"/>
  </r>
  <r>
    <n v="169198"/>
    <s v="VOLUNTEER"/>
    <x v="2"/>
    <s v="N"/>
    <m/>
    <m/>
    <m/>
    <s v="N"/>
    <m/>
    <x v="0"/>
    <d v="1992-10-10T00:00:00"/>
    <s v="LU1"/>
    <x v="1"/>
    <x v="5"/>
    <s v="Not Recorded"/>
    <s v="Not Recorded"/>
    <x v="1"/>
    <d v="2025-01-31T00:00:00"/>
    <n v="32.331506849315069"/>
    <x v="5"/>
  </r>
  <r>
    <n v="165942"/>
    <s v="VOLUNTEER"/>
    <x v="0"/>
    <s v="N"/>
    <m/>
    <m/>
    <m/>
    <s v="N"/>
    <m/>
    <x v="1"/>
    <d v="1992-01-10T00:00:00"/>
    <s v="AL10"/>
    <x v="0"/>
    <x v="5"/>
    <s v="Not Recorded"/>
    <s v="Not Recorded"/>
    <x v="1"/>
    <d v="2025-01-31T00:00:00"/>
    <n v="33.082191780821915"/>
    <x v="5"/>
  </r>
  <r>
    <n v="54695"/>
    <s v="VOLUNTEER"/>
    <x v="0"/>
    <s v="N"/>
    <m/>
    <m/>
    <m/>
    <s v="N"/>
    <m/>
    <x v="1"/>
    <d v="1932-01-14T00:00:00"/>
    <s v="MK45"/>
    <x v="1"/>
    <x v="3"/>
    <n v="38047"/>
    <n v="41334"/>
    <x v="1"/>
    <d v="2025-01-31T00:00:00"/>
    <n v="93.112328767123287"/>
    <x v="4"/>
  </r>
  <r>
    <n v="157762"/>
    <s v="VOLUNTEER"/>
    <x v="1"/>
    <s v="N"/>
    <m/>
    <m/>
    <m/>
    <s v="N"/>
    <m/>
    <x v="1"/>
    <d v="2006-02-06T00:00:00"/>
    <s v="WD24"/>
    <x v="0"/>
    <x v="1"/>
    <n v="44842"/>
    <s v=""/>
    <x v="0"/>
    <d v="2025-01-31T00:00:00"/>
    <n v="18.997260273972604"/>
    <x v="1"/>
  </r>
  <r>
    <n v="122121"/>
    <s v="VOLUNTEER"/>
    <x v="0"/>
    <s v="N"/>
    <m/>
    <m/>
    <m/>
    <s v="N"/>
    <m/>
    <x v="0"/>
    <d v="1998-12-22T00:00:00"/>
    <s v="LU3"/>
    <x v="1"/>
    <x v="0"/>
    <s v="Not Recorded"/>
    <s v="Not Recorded"/>
    <x v="1"/>
    <d v="2025-01-31T00:00:00"/>
    <n v="26.12876712328767"/>
    <x v="5"/>
  </r>
  <r>
    <n v="118400"/>
    <s v="VOLUNTEER"/>
    <x v="0"/>
    <s v="N"/>
    <m/>
    <m/>
    <m/>
    <s v="N"/>
    <m/>
    <x v="0"/>
    <d v="1997-09-21T00:00:00"/>
    <s v="LU2"/>
    <x v="1"/>
    <x v="2"/>
    <n v="42590"/>
    <n v="42657"/>
    <x v="0"/>
    <d v="2025-01-31T00:00:00"/>
    <n v="27.38082191780822"/>
    <x v="5"/>
  </r>
  <r>
    <n v="107601"/>
    <s v="VOLUNTEER"/>
    <x v="0"/>
    <s v="N"/>
    <m/>
    <m/>
    <m/>
    <s v="N"/>
    <m/>
    <x v="1"/>
    <m/>
    <s v="LU1"/>
    <x v="1"/>
    <x v="3"/>
    <s v="Not Recorded"/>
    <s v="Not Recorded"/>
    <x v="1"/>
    <d v="2025-01-31T00:00:00"/>
    <n v="125.17260273972603"/>
    <x v="4"/>
  </r>
  <r>
    <n v="147009"/>
    <s v="VOLUNTEER"/>
    <x v="1"/>
    <s v="N"/>
    <m/>
    <m/>
    <m/>
    <s v="N"/>
    <m/>
    <x v="0"/>
    <d v="1951-05-01T00:00:00"/>
    <s v="AL3"/>
    <x v="0"/>
    <x v="3"/>
    <n v="44124"/>
    <s v=""/>
    <x v="0"/>
    <d v="2025-01-31T00:00:00"/>
    <n v="73.805479452054797"/>
    <x v="4"/>
  </r>
  <r>
    <n v="80884"/>
    <s v="VOLUNTEER"/>
    <x v="0"/>
    <s v="N"/>
    <m/>
    <m/>
    <m/>
    <s v="N"/>
    <m/>
    <x v="0"/>
    <d v="1929-03-08T00:00:00"/>
    <s v="MK2"/>
    <x v="4"/>
    <x v="2"/>
    <n v="40364"/>
    <n v="40935"/>
    <x v="1"/>
    <d v="2025-01-31T00:00:00"/>
    <n v="95.967123287671228"/>
    <x v="4"/>
  </r>
  <r>
    <n v="149295"/>
    <s v="VOLUNTEER"/>
    <x v="0"/>
    <s v="N"/>
    <m/>
    <m/>
    <m/>
    <s v="N"/>
    <m/>
    <x v="0"/>
    <d v="2007-07-21T00:00:00"/>
    <s v="WD6"/>
    <x v="0"/>
    <x v="3"/>
    <n v="44310"/>
    <n v="44373"/>
    <x v="0"/>
    <d v="2025-01-31T00:00:00"/>
    <n v="17.545205479452054"/>
    <x v="1"/>
  </r>
  <r>
    <n v="117457"/>
    <s v="VOLUNTEER"/>
    <x v="0"/>
    <s v="N"/>
    <m/>
    <m/>
    <m/>
    <s v="N"/>
    <m/>
    <x v="0"/>
    <d v="2003-03-19T00:00:00"/>
    <s v="MK45"/>
    <x v="1"/>
    <x v="3"/>
    <n v="44427"/>
    <n v="44834"/>
    <x v="0"/>
    <d v="2025-01-31T00:00:00"/>
    <n v="21.887671232876713"/>
    <x v="1"/>
  </r>
  <r>
    <n v="5349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04803"/>
    <s v="VOLUNTEER"/>
    <x v="0"/>
    <s v="N"/>
    <m/>
    <m/>
    <m/>
    <s v="N"/>
    <m/>
    <x v="1"/>
    <d v="1947-11-03T00:00:00"/>
    <s v="CM22"/>
    <x v="2"/>
    <x v="2"/>
    <n v="41458"/>
    <n v="43183"/>
    <x v="0"/>
    <d v="2025-01-31T00:00:00"/>
    <n v="77.298630136986304"/>
    <x v="4"/>
  </r>
  <r>
    <n v="156385"/>
    <s v="VOLUNTEER"/>
    <x v="0"/>
    <s v="N"/>
    <m/>
    <m/>
    <m/>
    <s v="N"/>
    <m/>
    <x v="1"/>
    <d v="2008-03-06T00:00:00"/>
    <s v="LU5"/>
    <x v="1"/>
    <x v="3"/>
    <n v="44730"/>
    <n v="44842"/>
    <x v="0"/>
    <d v="2025-01-31T00:00:00"/>
    <n v="16.917808219178081"/>
    <x v="1"/>
  </r>
  <r>
    <n v="138109"/>
    <s v="VOLUNTEER"/>
    <x v="0"/>
    <s v="N"/>
    <m/>
    <m/>
    <m/>
    <s v="N"/>
    <m/>
    <x v="0"/>
    <m/>
    <s v="LU2"/>
    <x v="1"/>
    <x v="3"/>
    <n v="45140"/>
    <s v=""/>
    <x v="0"/>
    <d v="2025-01-31T00:00:00"/>
    <n v="125.17260273972603"/>
    <x v="4"/>
  </r>
  <r>
    <n v="101589"/>
    <s v="VOLUNTEER"/>
    <x v="0"/>
    <s v="N"/>
    <m/>
    <m/>
    <m/>
    <s v="N"/>
    <m/>
    <x v="0"/>
    <d v="1949-08-05T00:00:00"/>
    <s v="PE11"/>
    <x v="3"/>
    <x v="3"/>
    <s v="Not Recorded"/>
    <s v="Not Recorded"/>
    <x v="0"/>
    <d v="2025-01-31T00:00:00"/>
    <n v="75.542465753424651"/>
    <x v="4"/>
  </r>
  <r>
    <n v="86859"/>
    <s v="VOLUNTEER"/>
    <x v="0"/>
    <s v="N"/>
    <m/>
    <m/>
    <m/>
    <s v="N"/>
    <m/>
    <x v="0"/>
    <m/>
    <s v="LU2"/>
    <x v="1"/>
    <x v="3"/>
    <n v="42844"/>
    <n v="43488"/>
    <x v="0"/>
    <d v="2025-01-31T00:00:00"/>
    <n v="125.17260273972603"/>
    <x v="4"/>
  </r>
  <r>
    <n v="120741"/>
    <s v="VOLUNTEER"/>
    <x v="1"/>
    <s v="N"/>
    <m/>
    <m/>
    <m/>
    <s v="N"/>
    <m/>
    <x v="0"/>
    <d v="1963-01-14T00:00:00"/>
    <s v="LU5"/>
    <x v="1"/>
    <x v="2"/>
    <n v="42765"/>
    <s v=""/>
    <x v="0"/>
    <d v="2025-01-31T00:00:00"/>
    <n v="62.090410958904108"/>
    <x v="0"/>
  </r>
  <r>
    <n v="822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52595"/>
    <s v="VOLUNTEER"/>
    <x v="0"/>
    <s v="N"/>
    <m/>
    <m/>
    <m/>
    <s v="N"/>
    <m/>
    <x v="0"/>
    <d v="1932-09-17T00:00:00"/>
    <s v="MK45"/>
    <x v="1"/>
    <x v="3"/>
    <n v="36409"/>
    <n v="42926"/>
    <x v="0"/>
    <d v="2025-01-31T00:00:00"/>
    <n v="92.435616438356163"/>
    <x v="4"/>
  </r>
  <r>
    <n v="79903"/>
    <s v="VOLUNTEER"/>
    <x v="1"/>
    <s v="N"/>
    <m/>
    <m/>
    <m/>
    <s v="N"/>
    <m/>
    <x v="0"/>
    <d v="1950-02-01T00:00:00"/>
    <s v="SG5"/>
    <x v="0"/>
    <x v="3"/>
    <n v="40260"/>
    <s v=""/>
    <x v="0"/>
    <d v="2025-01-31T00:00:00"/>
    <n v="75.049315068493144"/>
    <x v="4"/>
  </r>
  <r>
    <n v="154331"/>
    <s v="VOLUNTEER"/>
    <x v="1"/>
    <s v="N"/>
    <m/>
    <m/>
    <m/>
    <s v="N"/>
    <m/>
    <x v="0"/>
    <d v="1962-10-28T00:00:00"/>
    <s v="SG16"/>
    <x v="1"/>
    <x v="3"/>
    <n v="44615"/>
    <s v=""/>
    <x v="3"/>
    <d v="2025-01-31T00:00:00"/>
    <n v="62.304109589041097"/>
    <x v="0"/>
  </r>
  <r>
    <n v="162396"/>
    <s v="VOLUNTEER"/>
    <x v="1"/>
    <s v="N"/>
    <m/>
    <m/>
    <m/>
    <s v="N"/>
    <m/>
    <x v="0"/>
    <d v="1962-02-17T00:00:00"/>
    <s v="WD24"/>
    <x v="0"/>
    <x v="3"/>
    <n v="45143"/>
    <s v=""/>
    <x v="0"/>
    <d v="2025-01-31T00:00:00"/>
    <n v="62.9972602739726"/>
    <x v="0"/>
  </r>
  <r>
    <n v="109074"/>
    <s v="VOLUNTEER"/>
    <x v="1"/>
    <s v="N"/>
    <m/>
    <m/>
    <m/>
    <s v="N"/>
    <m/>
    <x v="0"/>
    <d v="1948-01-01T00:00:00"/>
    <s v="MK45"/>
    <x v="1"/>
    <x v="3"/>
    <n v="41872"/>
    <s v=""/>
    <x v="0"/>
    <d v="2025-01-31T00:00:00"/>
    <n v="77.136986301369859"/>
    <x v="4"/>
  </r>
  <r>
    <n v="79510"/>
    <s v="VOLUNTEER"/>
    <x v="0"/>
    <s v="N"/>
    <m/>
    <m/>
    <m/>
    <s v="N"/>
    <m/>
    <x v="0"/>
    <d v="1958-12-28T00:00:00"/>
    <s v="SG2"/>
    <x v="0"/>
    <x v="5"/>
    <n v="40614"/>
    <n v="40878"/>
    <x v="1"/>
    <d v="2025-01-31T00:00:00"/>
    <n v="66.139726027397259"/>
    <x v="4"/>
  </r>
  <r>
    <n v="163005"/>
    <s v="VOLUNTEER"/>
    <x v="1"/>
    <s v="N"/>
    <m/>
    <m/>
    <m/>
    <s v="N"/>
    <m/>
    <x v="0"/>
    <d v="1975-01-21T00:00:00"/>
    <s v="MK40"/>
    <x v="1"/>
    <x v="3"/>
    <n v="45191"/>
    <s v=""/>
    <x v="0"/>
    <d v="2025-01-31T00:00:00"/>
    <n v="50.063013698630137"/>
    <x v="3"/>
  </r>
  <r>
    <n v="160336"/>
    <s v="VOLUNTEER"/>
    <x v="0"/>
    <s v="N"/>
    <m/>
    <m/>
    <m/>
    <s v="N"/>
    <m/>
    <x v="1"/>
    <d v="2006-02-20T00:00:00"/>
    <s v="LU2"/>
    <x v="1"/>
    <x v="3"/>
    <n v="44996"/>
    <n v="45289"/>
    <x v="0"/>
    <d v="2025-01-31T00:00:00"/>
    <n v="18.958904109589042"/>
    <x v="1"/>
  </r>
  <r>
    <n v="117464"/>
    <s v="VOLUNTEER"/>
    <x v="0"/>
    <s v="N"/>
    <m/>
    <m/>
    <m/>
    <s v="N"/>
    <m/>
    <x v="0"/>
    <d v="1990-07-20T00:00:00"/>
    <s v="AL6"/>
    <x v="0"/>
    <x v="2"/>
    <n v="42552"/>
    <n v="42917"/>
    <x v="2"/>
    <d v="2025-01-31T00:00:00"/>
    <n v="34.558904109589044"/>
    <x v="5"/>
  </r>
  <r>
    <n v="117411"/>
    <s v="VOLUNTEER"/>
    <x v="0"/>
    <s v="N"/>
    <m/>
    <m/>
    <m/>
    <s v="N"/>
    <m/>
    <x v="1"/>
    <d v="1966-01-15T00:00:00"/>
    <s v="LU4"/>
    <x v="1"/>
    <x v="5"/>
    <n v="42573"/>
    <n v="42973"/>
    <x v="2"/>
    <d v="2025-01-31T00:00:00"/>
    <n v="59.084931506849315"/>
    <x v="0"/>
  </r>
  <r>
    <n v="131151"/>
    <s v="VOLUNTEER"/>
    <x v="0"/>
    <s v="Y"/>
    <s v="19/05/2021"/>
    <s v="Not given recently (lapsed)"/>
    <s v="LROGERS"/>
    <s v="N"/>
    <m/>
    <x v="1"/>
    <d v="1971-10-14T00:00:00"/>
    <s v="WD25"/>
    <x v="0"/>
    <x v="2"/>
    <s v="Not Recorded"/>
    <s v="Not Recorded"/>
    <x v="1"/>
    <d v="2025-01-31T00:00:00"/>
    <n v="53.336986301369862"/>
    <x v="3"/>
  </r>
  <r>
    <n v="118957"/>
    <s v="VOLUNTEER"/>
    <x v="0"/>
    <s v="N"/>
    <m/>
    <m/>
    <m/>
    <s v="N"/>
    <m/>
    <x v="0"/>
    <d v="1977-12-22T00:00:00"/>
    <s v="AL7"/>
    <x v="0"/>
    <x v="2"/>
    <n v="42646"/>
    <n v="43488"/>
    <x v="0"/>
    <d v="2025-01-31T00:00:00"/>
    <n v="47.142465753424659"/>
    <x v="3"/>
  </r>
  <r>
    <n v="115993"/>
    <s v="VOLUNTEER"/>
    <x v="0"/>
    <s v="N"/>
    <m/>
    <m/>
    <m/>
    <s v="N"/>
    <m/>
    <x v="1"/>
    <d v="1964-02-11T00:00:00"/>
    <s v="WD19"/>
    <x v="0"/>
    <x v="1"/>
    <n v="42350"/>
    <n v="42619"/>
    <x v="0"/>
    <d v="2025-01-31T00:00:00"/>
    <n v="61.013698630136986"/>
    <x v="0"/>
  </r>
  <r>
    <n v="133532"/>
    <s v="VOLUNTEER"/>
    <x v="1"/>
    <s v="N"/>
    <m/>
    <m/>
    <m/>
    <s v="N"/>
    <m/>
    <x v="1"/>
    <d v="1979-10-03T00:00:00"/>
    <s v="MK40"/>
    <x v="1"/>
    <x v="3"/>
    <n v="43495"/>
    <s v=""/>
    <x v="0"/>
    <d v="2025-01-31T00:00:00"/>
    <n v="45.361643835616441"/>
    <x v="3"/>
  </r>
  <r>
    <n v="104148"/>
    <s v="VOLUNTEER"/>
    <x v="0"/>
    <s v="N"/>
    <m/>
    <m/>
    <m/>
    <s v="N"/>
    <m/>
    <x v="0"/>
    <d v="1983-06-18T00:00:00"/>
    <s v="LU3"/>
    <x v="1"/>
    <x v="1"/>
    <n v="41577"/>
    <n v="41577"/>
    <x v="1"/>
    <d v="2025-01-31T00:00:00"/>
    <n v="41.652054794520545"/>
    <x v="2"/>
  </r>
  <r>
    <n v="146526"/>
    <s v="VOLUNTEER"/>
    <x v="0"/>
    <s v="N"/>
    <m/>
    <m/>
    <m/>
    <s v="N"/>
    <m/>
    <x v="0"/>
    <d v="2002-12-27T00:00:00"/>
    <s v="LU3"/>
    <x v="1"/>
    <x v="1"/>
    <n v="44053"/>
    <n v="44755"/>
    <x v="0"/>
    <d v="2025-01-31T00:00:00"/>
    <n v="22.112328767123287"/>
    <x v="1"/>
  </r>
  <r>
    <n v="116734"/>
    <s v="VOLUNTEER"/>
    <x v="0"/>
    <s v="N"/>
    <m/>
    <m/>
    <m/>
    <s v="N"/>
    <m/>
    <x v="1"/>
    <m/>
    <s v="WD18"/>
    <x v="0"/>
    <x v="4"/>
    <s v="Not Recorded"/>
    <s v="Not Recorded"/>
    <x v="0"/>
    <d v="2025-01-31T00:00:00"/>
    <n v="125.17260273972603"/>
    <x v="4"/>
  </r>
  <r>
    <n v="93900"/>
    <s v="VOLUNTEER"/>
    <x v="0"/>
    <s v="N"/>
    <m/>
    <m/>
    <m/>
    <s v="N"/>
    <m/>
    <x v="1"/>
    <m/>
    <s v="LU3"/>
    <x v="1"/>
    <x v="3"/>
    <n v="41222"/>
    <n v="41222"/>
    <x v="1"/>
    <d v="2025-01-31T00:00:00"/>
    <n v="125.17260273972603"/>
    <x v="4"/>
  </r>
  <r>
    <n v="119997"/>
    <s v="VOLUNTEER"/>
    <x v="1"/>
    <s v="N"/>
    <m/>
    <m/>
    <m/>
    <s v="N"/>
    <m/>
    <x v="0"/>
    <d v="1971-01-23T00:00:00"/>
    <s v="SG7"/>
    <x v="0"/>
    <x v="3"/>
    <n v="43369"/>
    <s v=""/>
    <x v="2"/>
    <d v="2025-01-31T00:00:00"/>
    <n v="54.060273972602737"/>
    <x v="3"/>
  </r>
  <r>
    <n v="116506"/>
    <s v="VOLUNTEER"/>
    <x v="0"/>
    <s v="N"/>
    <m/>
    <m/>
    <m/>
    <s v="N"/>
    <m/>
    <x v="0"/>
    <d v="1998-01-20T00:00:00"/>
    <s v="LU6"/>
    <x v="1"/>
    <x v="5"/>
    <n v="42471"/>
    <n v="42491"/>
    <x v="4"/>
    <d v="2025-01-31T00:00:00"/>
    <n v="27.049315068493151"/>
    <x v="5"/>
  </r>
  <r>
    <n v="149036"/>
    <s v="VOLUNTEER"/>
    <x v="0"/>
    <s v="N"/>
    <m/>
    <m/>
    <m/>
    <s v="N"/>
    <m/>
    <x v="0"/>
    <d v="1998-08-28T00:00:00"/>
    <s v="MK42"/>
    <x v="1"/>
    <x v="3"/>
    <s v="Not Recorded"/>
    <s v="Not Recorded"/>
    <x v="1"/>
    <d v="2025-01-31T00:00:00"/>
    <n v="26.446575342465753"/>
    <x v="5"/>
  </r>
  <r>
    <n v="93880"/>
    <s v="VOLUNTEER"/>
    <x v="0"/>
    <s v="N"/>
    <m/>
    <m/>
    <m/>
    <s v="N"/>
    <m/>
    <x v="0"/>
    <d v="1997-08-13T00:00:00"/>
    <s v="AL2"/>
    <x v="0"/>
    <x v="2"/>
    <n v="40939"/>
    <n v="41039"/>
    <x v="1"/>
    <d v="2025-01-31T00:00:00"/>
    <n v="27.487671232876714"/>
    <x v="5"/>
  </r>
  <r>
    <n v="160864"/>
    <s v="VOLUNTEER"/>
    <x v="0"/>
    <s v="N"/>
    <m/>
    <m/>
    <m/>
    <s v="N"/>
    <m/>
    <x v="0"/>
    <d v="2005-09-08T00:00:00"/>
    <s v="EN3"/>
    <x v="2"/>
    <x v="0"/>
    <s v="Not Recorded"/>
    <s v="Not Recorded"/>
    <x v="1"/>
    <d v="2025-01-31T00:00:00"/>
    <n v="19.410958904109588"/>
    <x v="1"/>
  </r>
  <r>
    <n v="107669"/>
    <s v="VOLUNTEER"/>
    <x v="0"/>
    <s v="N"/>
    <m/>
    <m/>
    <m/>
    <s v="N"/>
    <m/>
    <x v="0"/>
    <d v="1954-06-29T00:00:00"/>
    <s v="MK41"/>
    <x v="1"/>
    <x v="3"/>
    <n v="41733"/>
    <n v="42835"/>
    <x v="0"/>
    <d v="2025-01-31T00:00:00"/>
    <n v="70.641095890410952"/>
    <x v="4"/>
  </r>
  <r>
    <n v="162803"/>
    <s v="VOLUNTEER"/>
    <x v="0"/>
    <s v="N"/>
    <m/>
    <m/>
    <m/>
    <s v="N"/>
    <m/>
    <x v="0"/>
    <d v="1992-08-20T00:00:00"/>
    <s v="AL1"/>
    <x v="0"/>
    <x v="3"/>
    <s v="Not Recorded"/>
    <s v="Not Recorded"/>
    <x v="1"/>
    <d v="2025-01-31T00:00:00"/>
    <n v="32.471232876712328"/>
    <x v="5"/>
  </r>
  <r>
    <n v="124570"/>
    <s v="VOLUNTEER"/>
    <x v="0"/>
    <s v="N"/>
    <m/>
    <m/>
    <m/>
    <s v="N"/>
    <m/>
    <x v="1"/>
    <d v="1949-04-11T00:00:00"/>
    <s v="WD24"/>
    <x v="0"/>
    <x v="5"/>
    <n v="43001"/>
    <n v="43025"/>
    <x v="0"/>
    <d v="2025-01-31T00:00:00"/>
    <n v="75.860273972602741"/>
    <x v="4"/>
  </r>
  <r>
    <n v="165889"/>
    <s v="VOLUNTEER"/>
    <x v="0"/>
    <s v="N"/>
    <m/>
    <m/>
    <m/>
    <s v="N"/>
    <m/>
    <x v="1"/>
    <d v="2007-05-21T00:00:00"/>
    <s v="MK2"/>
    <x v="4"/>
    <x v="1"/>
    <s v="Not Recorded"/>
    <s v="Not Recorded"/>
    <x v="1"/>
    <d v="2025-01-31T00:00:00"/>
    <n v="17.712328767123289"/>
    <x v="1"/>
  </r>
  <r>
    <n v="104205"/>
    <s v="VOLUNTEER"/>
    <x v="0"/>
    <s v="N"/>
    <m/>
    <m/>
    <m/>
    <s v="N"/>
    <m/>
    <x v="1"/>
    <d v="1992-08-05T00:00:00"/>
    <s v="SG1"/>
    <x v="0"/>
    <x v="2"/>
    <n v="41435"/>
    <n v="44664"/>
    <x v="0"/>
    <d v="2025-01-31T00:00:00"/>
    <n v="32.512328767123286"/>
    <x v="5"/>
  </r>
  <r>
    <n v="103689"/>
    <s v="VOLUNTEER"/>
    <x v="1"/>
    <s v="N"/>
    <m/>
    <m/>
    <m/>
    <s v="N"/>
    <m/>
    <x v="1"/>
    <d v="1949-11-16T00:00:00"/>
    <s v="MK40"/>
    <x v="1"/>
    <x v="3"/>
    <s v="Not Recorded"/>
    <s v="Not Recorded"/>
    <x v="0"/>
    <d v="2025-01-31T00:00:00"/>
    <n v="75.260273972602747"/>
    <x v="4"/>
  </r>
  <r>
    <n v="99545"/>
    <s v="VOLUNTEER"/>
    <x v="0"/>
    <s v="N"/>
    <m/>
    <m/>
    <m/>
    <s v="N"/>
    <m/>
    <x v="0"/>
    <d v="1971-01-04T00:00:00"/>
    <s v="LU3"/>
    <x v="1"/>
    <x v="3"/>
    <s v="Not Recorded"/>
    <s v="Not Recorded"/>
    <x v="1"/>
    <d v="2025-01-31T00:00:00"/>
    <n v="54.112328767123287"/>
    <x v="3"/>
  </r>
  <r>
    <n v="101767"/>
    <s v="VOLUNTEER"/>
    <x v="0"/>
    <s v="N"/>
    <m/>
    <m/>
    <m/>
    <s v="N"/>
    <m/>
    <x v="0"/>
    <d v="1952-02-14T00:00:00"/>
    <s v="AL2"/>
    <x v="0"/>
    <x v="2"/>
    <n v="41183"/>
    <n v="43041"/>
    <x v="0"/>
    <d v="2025-01-31T00:00:00"/>
    <n v="73.013698630136986"/>
    <x v="4"/>
  </r>
  <r>
    <n v="63516"/>
    <s v="VOLUNTEER"/>
    <x v="0"/>
    <s v="N"/>
    <m/>
    <m/>
    <m/>
    <s v="N"/>
    <m/>
    <x v="0"/>
    <d v="1947-08-18T00:00:00"/>
    <s v="MK45"/>
    <x v="1"/>
    <x v="2"/>
    <n v="39906"/>
    <n v="42829"/>
    <x v="0"/>
    <d v="2025-01-31T00:00:00"/>
    <n v="77.509589041095893"/>
    <x v="4"/>
  </r>
  <r>
    <n v="107777"/>
    <s v="VOLUNTEER"/>
    <x v="0"/>
    <s v="N"/>
    <m/>
    <m/>
    <m/>
    <s v="N"/>
    <m/>
    <x v="0"/>
    <d v="1993-04-30T00:00:00"/>
    <s v="LU4"/>
    <x v="1"/>
    <x v="1"/>
    <n v="41914"/>
    <n v="42079"/>
    <x v="1"/>
    <d v="2025-01-31T00:00:00"/>
    <n v="31.778082191780822"/>
    <x v="5"/>
  </r>
  <r>
    <n v="146416"/>
    <s v="VOLUNTEER"/>
    <x v="0"/>
    <s v="N"/>
    <m/>
    <m/>
    <m/>
    <s v="N"/>
    <m/>
    <x v="0"/>
    <d v="1950-09-03T00:00:00"/>
    <s v="SG19"/>
    <x v="1"/>
    <x v="3"/>
    <n v="44042"/>
    <n v="44075"/>
    <x v="0"/>
    <d v="2025-01-31T00:00:00"/>
    <n v="74.463013698630135"/>
    <x v="4"/>
  </r>
  <r>
    <n v="147324"/>
    <s v="VOLUNTEER"/>
    <x v="1"/>
    <s v="N"/>
    <m/>
    <m/>
    <m/>
    <s v="N"/>
    <m/>
    <x v="0"/>
    <d v="2006-07-11T00:00:00"/>
    <s v="MK43"/>
    <x v="1"/>
    <x v="1"/>
    <n v="44338"/>
    <s v=""/>
    <x v="0"/>
    <d v="2025-01-31T00:00:00"/>
    <n v="18.572602739726026"/>
    <x v="1"/>
  </r>
  <r>
    <n v="33528"/>
    <s v="VOLUNTEER"/>
    <x v="0"/>
    <s v="N"/>
    <m/>
    <m/>
    <m/>
    <s v="N"/>
    <m/>
    <x v="0"/>
    <d v="1961-09-21T00:00:00"/>
    <s v="LU2"/>
    <x v="1"/>
    <x v="3"/>
    <n v="1"/>
    <n v="1"/>
    <x v="1"/>
    <d v="2025-01-31T00:00:00"/>
    <n v="63.405479452054792"/>
    <x v="0"/>
  </r>
  <r>
    <n v="101104"/>
    <s v="VOLUNTEER"/>
    <x v="0"/>
    <s v="N"/>
    <m/>
    <m/>
    <m/>
    <s v="N"/>
    <m/>
    <x v="1"/>
    <d v="1957-03-07T00:00:00"/>
    <s v="LU3"/>
    <x v="1"/>
    <x v="1"/>
    <n v="41297"/>
    <n v="41319"/>
    <x v="1"/>
    <d v="2025-01-31T00:00:00"/>
    <n v="67.950684931506856"/>
    <x v="4"/>
  </r>
  <r>
    <n v="100917"/>
    <s v="VOLUNTEER"/>
    <x v="0"/>
    <s v="N"/>
    <m/>
    <m/>
    <m/>
    <s v="N"/>
    <m/>
    <x v="1"/>
    <d v="1980-11-16T00:00:00"/>
    <s v="LU3"/>
    <x v="1"/>
    <x v="1"/>
    <n v="41338"/>
    <n v="42298"/>
    <x v="4"/>
    <d v="2025-01-31T00:00:00"/>
    <n v="44.238356164383561"/>
    <x v="2"/>
  </r>
  <r>
    <n v="148234"/>
    <s v="VOLUNTEER"/>
    <x v="0"/>
    <s v="N"/>
    <m/>
    <m/>
    <m/>
    <s v="N"/>
    <m/>
    <x v="1"/>
    <d v="1985-02-15T00:00:00"/>
    <s v="HA9"/>
    <x v="2"/>
    <x v="1"/>
    <s v="Not Recorded"/>
    <s v="Not Recorded"/>
    <x v="1"/>
    <d v="2025-01-31T00:00:00"/>
    <n v="39.986301369863014"/>
    <x v="2"/>
  </r>
  <r>
    <n v="106451"/>
    <s v="VOLUNTEER"/>
    <x v="0"/>
    <s v="N"/>
    <m/>
    <m/>
    <m/>
    <s v="N"/>
    <m/>
    <x v="0"/>
    <d v="1998-08-14T00:00:00"/>
    <s v="WD17"/>
    <x v="0"/>
    <x v="2"/>
    <n v="41609"/>
    <n v="41852"/>
    <x v="1"/>
    <d v="2025-01-31T00:00:00"/>
    <n v="26.484931506849314"/>
    <x v="5"/>
  </r>
  <r>
    <n v="168247"/>
    <s v="VOLUNTEER"/>
    <x v="0"/>
    <s v="N"/>
    <m/>
    <m/>
    <m/>
    <s v="N"/>
    <m/>
    <x v="0"/>
    <d v="2006-10-04T00:00:00"/>
    <s v="LU4"/>
    <x v="1"/>
    <x v="1"/>
    <s v="Not Recorded"/>
    <s v="Not Recorded"/>
    <x v="1"/>
    <d v="2025-01-31T00:00:00"/>
    <n v="18.339726027397262"/>
    <x v="1"/>
  </r>
  <r>
    <n v="80885"/>
    <s v="VOLUNTEER"/>
    <x v="0"/>
    <s v="N"/>
    <m/>
    <m/>
    <m/>
    <s v="Y"/>
    <s v="02/10/2020"/>
    <x v="1"/>
    <d v="1938-05-20T00:00:00"/>
    <s v="LU3"/>
    <x v="1"/>
    <x v="3"/>
    <n v="34369"/>
    <n v="44106"/>
    <x v="3"/>
    <d v="2025-01-31T00:00:00"/>
    <n v="86.761643835616439"/>
    <x v="4"/>
  </r>
  <r>
    <n v="49000"/>
    <s v="VOLUNTEER"/>
    <x v="1"/>
    <s v="N"/>
    <m/>
    <m/>
    <m/>
    <s v="N"/>
    <m/>
    <x v="1"/>
    <d v="1962-03-31T00:00:00"/>
    <s v="LU4"/>
    <x v="1"/>
    <x v="2"/>
    <n v="40828"/>
    <s v=""/>
    <x v="2"/>
    <d v="2025-01-31T00:00:00"/>
    <n v="62.88219178082192"/>
    <x v="0"/>
  </r>
  <r>
    <n v="21308"/>
    <s v="VOLUNTEER"/>
    <x v="0"/>
    <s v="N"/>
    <m/>
    <m/>
    <s v="CMCINALLY"/>
    <s v="N"/>
    <m/>
    <x v="0"/>
    <m/>
    <s v="LU3"/>
    <x v="1"/>
    <x v="3"/>
    <s v="Not Recorded"/>
    <s v="Not Recorded"/>
    <x v="1"/>
    <d v="2025-01-31T00:00:00"/>
    <n v="125.17260273972603"/>
    <x v="4"/>
  </r>
  <r>
    <n v="106150"/>
    <s v="VOLUNTEER"/>
    <x v="0"/>
    <s v="N"/>
    <m/>
    <m/>
    <m/>
    <s v="N"/>
    <m/>
    <x v="0"/>
    <d v="1994-11-11T00:00:00"/>
    <s v="LU3"/>
    <x v="1"/>
    <x v="2"/>
    <n v="41660"/>
    <n v="42348"/>
    <x v="3"/>
    <d v="2025-01-31T00:00:00"/>
    <n v="30.243835616438357"/>
    <x v="5"/>
  </r>
  <r>
    <n v="168478"/>
    <s v="VOLUNTEER"/>
    <x v="1"/>
    <s v="N"/>
    <m/>
    <m/>
    <m/>
    <s v="N"/>
    <m/>
    <x v="0"/>
    <d v="2008-03-03T00:00:00"/>
    <s v="LU2"/>
    <x v="1"/>
    <x v="1"/>
    <n v="45522"/>
    <s v=""/>
    <x v="0"/>
    <d v="2025-01-31T00:00:00"/>
    <n v="16.926027397260274"/>
    <x v="1"/>
  </r>
  <r>
    <n v="150994"/>
    <s v="VOLUNTEER"/>
    <x v="0"/>
    <s v="N"/>
    <m/>
    <m/>
    <m/>
    <s v="N"/>
    <m/>
    <x v="0"/>
    <d v="2003-12-24T00:00:00"/>
    <s v="LU1"/>
    <x v="1"/>
    <x v="1"/>
    <s v="Not Recorded"/>
    <s v="Not Recorded"/>
    <x v="1"/>
    <d v="2025-01-31T00:00:00"/>
    <n v="21.12054794520548"/>
    <x v="1"/>
  </r>
  <r>
    <n v="143966"/>
    <s v="VOLUNTEER"/>
    <x v="0"/>
    <s v="N"/>
    <m/>
    <m/>
    <m/>
    <s v="N"/>
    <m/>
    <x v="1"/>
    <d v="1995-11-14T00:00:00"/>
    <s v="LU3"/>
    <x v="1"/>
    <x v="3"/>
    <s v="Not Recorded"/>
    <s v="Not Recorded"/>
    <x v="1"/>
    <d v="2025-01-31T00:00:00"/>
    <n v="29.235616438356164"/>
    <x v="5"/>
  </r>
  <r>
    <n v="93686"/>
    <s v="VOLUNTEER"/>
    <x v="0"/>
    <s v="N"/>
    <m/>
    <m/>
    <m/>
    <s v="Y"/>
    <s v="07/05/2020"/>
    <x v="1"/>
    <d v="1940-01-19T00:00:00"/>
    <s v="MK45"/>
    <x v="1"/>
    <x v="6"/>
    <n v="37591"/>
    <n v="42863"/>
    <x v="2"/>
    <d v="2025-01-31T00:00:00"/>
    <n v="85.093150684931501"/>
    <x v="4"/>
  </r>
  <r>
    <n v="34935"/>
    <s v="VOLUNTEER"/>
    <x v="0"/>
    <s v="N"/>
    <m/>
    <m/>
    <m/>
    <s v="N"/>
    <m/>
    <x v="0"/>
    <d v="1940-01-19T00:00:00"/>
    <s v="MK45"/>
    <x v="1"/>
    <x v="2"/>
    <n v="37591"/>
    <n v="44831"/>
    <x v="2"/>
    <d v="2025-01-31T00:00:00"/>
    <n v="85.093150684931501"/>
    <x v="4"/>
  </r>
  <r>
    <n v="108783"/>
    <s v="VOLUNTEER"/>
    <x v="1"/>
    <s v="N"/>
    <m/>
    <m/>
    <m/>
    <s v="N"/>
    <m/>
    <x v="0"/>
    <d v="1948-03-25T00:00:00"/>
    <s v="LU2"/>
    <x v="1"/>
    <x v="3"/>
    <n v="41839"/>
    <s v=""/>
    <x v="0"/>
    <d v="2025-01-31T00:00:00"/>
    <n v="76.906849315068499"/>
    <x v="4"/>
  </r>
  <r>
    <n v="151130"/>
    <s v="VOLUNTEER"/>
    <x v="0"/>
    <s v="N"/>
    <m/>
    <m/>
    <m/>
    <s v="N"/>
    <m/>
    <x v="0"/>
    <d v="2004-07-13T00:00:00"/>
    <s v="SG1"/>
    <x v="0"/>
    <x v="5"/>
    <s v="Not Recorded"/>
    <s v="Not Recorded"/>
    <x v="0"/>
    <d v="2025-01-31T00:00:00"/>
    <n v="20.567123287671233"/>
    <x v="1"/>
  </r>
  <r>
    <n v="154801"/>
    <s v="VOLUNTEER"/>
    <x v="0"/>
    <s v="N"/>
    <m/>
    <m/>
    <m/>
    <s v="N"/>
    <m/>
    <x v="0"/>
    <d v="2006-11-09T00:00:00"/>
    <s v="WD18"/>
    <x v="0"/>
    <x v="1"/>
    <n v="44611"/>
    <n v="44951"/>
    <x v="0"/>
    <d v="2025-01-31T00:00:00"/>
    <n v="18.241095890410961"/>
    <x v="1"/>
  </r>
  <r>
    <n v="121564"/>
    <s v="VOLUNTEER"/>
    <x v="0"/>
    <s v="N"/>
    <m/>
    <m/>
    <m/>
    <s v="N"/>
    <m/>
    <x v="0"/>
    <d v="2002-01-01T00:00:00"/>
    <s v="LU2"/>
    <x v="1"/>
    <x v="2"/>
    <n v="42833"/>
    <n v="43586"/>
    <x v="0"/>
    <d v="2025-01-31T00:00:00"/>
    <n v="23.098630136986301"/>
    <x v="1"/>
  </r>
  <r>
    <n v="135942"/>
    <s v="VOLUNTEER"/>
    <x v="0"/>
    <s v="N"/>
    <m/>
    <m/>
    <m/>
    <s v="N"/>
    <m/>
    <x v="0"/>
    <d v="1992-05-02T00:00:00"/>
    <s v="LU2"/>
    <x v="1"/>
    <x v="3"/>
    <n v="43656"/>
    <n v="44742"/>
    <x v="4"/>
    <d v="2025-01-31T00:00:00"/>
    <n v="32.772602739726025"/>
    <x v="5"/>
  </r>
  <r>
    <n v="163182"/>
    <s v="VOLUNTEER"/>
    <x v="0"/>
    <s v="N"/>
    <m/>
    <m/>
    <m/>
    <s v="N"/>
    <m/>
    <x v="0"/>
    <d v="2008-10-24T00:00:00"/>
    <s v="AL5"/>
    <x v="0"/>
    <x v="3"/>
    <n v="45208"/>
    <n v="45350"/>
    <x v="0"/>
    <d v="2025-01-31T00:00:00"/>
    <n v="16.282191780821918"/>
    <x v="1"/>
  </r>
  <r>
    <n v="162961"/>
    <s v="VOLUNTEER"/>
    <x v="0"/>
    <s v="N"/>
    <m/>
    <m/>
    <m/>
    <s v="N"/>
    <m/>
    <x v="1"/>
    <d v="2009-07-05T00:00:00"/>
    <s v="AL1"/>
    <x v="0"/>
    <x v="3"/>
    <s v="Not Recorded"/>
    <s v="Not Recorded"/>
    <x v="1"/>
    <d v="2025-01-31T00:00:00"/>
    <n v="15.586301369863014"/>
    <x v="6"/>
  </r>
  <r>
    <n v="106189"/>
    <s v="VOLUNTEER"/>
    <x v="1"/>
    <s v="N"/>
    <m/>
    <m/>
    <m/>
    <s v="N"/>
    <m/>
    <x v="0"/>
    <d v="1957-08-31T00:00:00"/>
    <s v="MK45"/>
    <x v="1"/>
    <x v="3"/>
    <n v="41603"/>
    <s v=""/>
    <x v="0"/>
    <d v="2025-01-31T00:00:00"/>
    <n v="67.465753424657535"/>
    <x v="4"/>
  </r>
  <r>
    <n v="26266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21162"/>
    <s v="VOLUNTEER"/>
    <x v="1"/>
    <s v="N"/>
    <m/>
    <m/>
    <m/>
    <s v="N"/>
    <m/>
    <x v="0"/>
    <d v="1954-11-13T00:00:00"/>
    <s v="LU4"/>
    <x v="1"/>
    <x v="3"/>
    <n v="43775"/>
    <s v=""/>
    <x v="0"/>
    <d v="2025-01-31T00:00:00"/>
    <n v="70.265753424657532"/>
    <x v="4"/>
  </r>
  <r>
    <n v="51947"/>
    <s v="VOLUNTEER"/>
    <x v="0"/>
    <s v="N"/>
    <m/>
    <m/>
    <m/>
    <s v="N"/>
    <m/>
    <x v="0"/>
    <d v="1967-01-14T00:00:00"/>
    <s v="LU2"/>
    <x v="1"/>
    <x v="3"/>
    <n v="40198"/>
    <n v="43586"/>
    <x v="0"/>
    <d v="2025-01-31T00:00:00"/>
    <n v="58.087671232876716"/>
    <x v="0"/>
  </r>
  <r>
    <n v="167724"/>
    <s v="VOLUNTEER"/>
    <x v="0"/>
    <s v="N"/>
    <m/>
    <m/>
    <m/>
    <s v="N"/>
    <m/>
    <x v="0"/>
    <d v="2001-03-21T00:00:00"/>
    <s v="LU3"/>
    <x v="1"/>
    <x v="6"/>
    <s v="Not Recorded"/>
    <s v="Not Recorded"/>
    <x v="1"/>
    <d v="2025-01-31T00:00:00"/>
    <n v="23.882191780821916"/>
    <x v="1"/>
  </r>
  <r>
    <n v="156567"/>
    <s v="VOLUNTEER"/>
    <x v="0"/>
    <s v="N"/>
    <m/>
    <m/>
    <m/>
    <s v="N"/>
    <m/>
    <x v="0"/>
    <d v="2006-09-12T00:00:00"/>
    <s v="LU2"/>
    <x v="1"/>
    <x v="2"/>
    <n v="44569"/>
    <n v="44723"/>
    <x v="0"/>
    <d v="2025-01-31T00:00:00"/>
    <n v="18.399999999999999"/>
    <x v="1"/>
  </r>
  <r>
    <n v="161716"/>
    <s v="VOLUNTEER"/>
    <x v="0"/>
    <s v="N"/>
    <m/>
    <m/>
    <m/>
    <s v="N"/>
    <m/>
    <x v="0"/>
    <d v="2007-08-03T00:00:00"/>
    <s v="LU3"/>
    <x v="1"/>
    <x v="1"/>
    <n v="45120"/>
    <n v="45153"/>
    <x v="0"/>
    <d v="2025-01-31T00:00:00"/>
    <n v="17.509589041095889"/>
    <x v="1"/>
  </r>
  <r>
    <n v="151748"/>
    <s v="VOLUNTEER"/>
    <x v="0"/>
    <s v="N"/>
    <m/>
    <m/>
    <m/>
    <s v="N"/>
    <m/>
    <x v="0"/>
    <d v="2000-10-24T00:00:00"/>
    <s v="LU3"/>
    <x v="1"/>
    <x v="1"/>
    <n v="44441"/>
    <n v="44477"/>
    <x v="0"/>
    <d v="2025-01-31T00:00:00"/>
    <n v="24.287671232876711"/>
    <x v="1"/>
  </r>
  <r>
    <n v="107714"/>
    <s v="VOLUNTEER"/>
    <x v="0"/>
    <s v="N"/>
    <m/>
    <m/>
    <m/>
    <s v="N"/>
    <m/>
    <x v="0"/>
    <d v="1990-10-26T00:00:00"/>
    <s v="LU1"/>
    <x v="1"/>
    <x v="4"/>
    <n v="42045"/>
    <n v="43013"/>
    <x v="3"/>
    <d v="2025-01-31T00:00:00"/>
    <n v="34.290410958904111"/>
    <x v="5"/>
  </r>
  <r>
    <n v="154375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83098"/>
    <s v="VOLUNTEER"/>
    <x v="0"/>
    <s v="N"/>
    <m/>
    <m/>
    <m/>
    <s v="N"/>
    <m/>
    <x v="0"/>
    <d v="1992-04-19T00:00:00"/>
    <s v="LU4"/>
    <x v="1"/>
    <x v="0"/>
    <n v="40983"/>
    <n v="41029"/>
    <x v="1"/>
    <d v="2025-01-31T00:00:00"/>
    <n v="32.80821917808219"/>
    <x v="5"/>
  </r>
  <r>
    <n v="79355"/>
    <s v="VOLUNTEER"/>
    <x v="0"/>
    <s v="N"/>
    <m/>
    <m/>
    <m/>
    <s v="N"/>
    <m/>
    <x v="0"/>
    <d v="1989-06-12T00:00:00"/>
    <s v="LU2"/>
    <x v="0"/>
    <x v="3"/>
    <n v="40969"/>
    <n v="44664"/>
    <x v="4"/>
    <d v="2025-01-31T00:00:00"/>
    <n v="35.663013698630138"/>
    <x v="2"/>
  </r>
  <r>
    <n v="110575"/>
    <s v="VOLUNTEER"/>
    <x v="0"/>
    <s v="N"/>
    <m/>
    <m/>
    <m/>
    <s v="N"/>
    <m/>
    <x v="0"/>
    <d v="1988-01-13T00:00:00"/>
    <s v="LU3"/>
    <x v="1"/>
    <x v="3"/>
    <n v="42010"/>
    <n v="42269"/>
    <x v="0"/>
    <d v="2025-01-31T00:00:00"/>
    <n v="37.076712328767123"/>
    <x v="2"/>
  </r>
  <r>
    <n v="168138"/>
    <s v="VOLUNTEER"/>
    <x v="0"/>
    <s v="N"/>
    <m/>
    <m/>
    <m/>
    <s v="N"/>
    <m/>
    <x v="0"/>
    <d v="2007-03-02T00:00:00"/>
    <s v="MK17"/>
    <x v="4"/>
    <x v="4"/>
    <s v="Not Recorded"/>
    <s v="Not Recorded"/>
    <x v="1"/>
    <d v="2025-01-31T00:00:00"/>
    <n v="17.931506849315067"/>
    <x v="1"/>
  </r>
  <r>
    <n v="151989"/>
    <s v="VOLUNTEER"/>
    <x v="0"/>
    <s v="N"/>
    <m/>
    <m/>
    <m/>
    <s v="N"/>
    <m/>
    <x v="0"/>
    <d v="1990-10-16T00:00:00"/>
    <s v="MK9"/>
    <x v="4"/>
    <x v="3"/>
    <s v="Not Recorded"/>
    <s v="Not Recorded"/>
    <x v="1"/>
    <d v="2025-01-31T00:00:00"/>
    <n v="34.317808219178083"/>
    <x v="5"/>
  </r>
  <r>
    <n v="125394"/>
    <s v="VOLUNTEER"/>
    <x v="0"/>
    <s v="N"/>
    <m/>
    <m/>
    <m/>
    <s v="N"/>
    <m/>
    <x v="0"/>
    <d v="2000-12-14T00:00:00"/>
    <s v="AL5"/>
    <x v="0"/>
    <x v="1"/>
    <n v="43057"/>
    <n v="43360"/>
    <x v="0"/>
    <d v="2025-01-31T00:00:00"/>
    <n v="24.147945205479452"/>
    <x v="1"/>
  </r>
  <r>
    <n v="123933"/>
    <s v="VOLUNTEER"/>
    <x v="0"/>
    <s v="N"/>
    <m/>
    <m/>
    <m/>
    <s v="N"/>
    <m/>
    <x v="1"/>
    <d v="1999-05-11T00:00:00"/>
    <s v="AL5"/>
    <x v="0"/>
    <x v="1"/>
    <n v="42924"/>
    <n v="43360"/>
    <x v="0"/>
    <d v="2025-01-31T00:00:00"/>
    <n v="25.745205479452054"/>
    <x v="5"/>
  </r>
  <r>
    <n v="65290"/>
    <s v="VOLUNTEER"/>
    <x v="0"/>
    <s v="N"/>
    <m/>
    <m/>
    <m/>
    <s v="N"/>
    <m/>
    <x v="1"/>
    <d v="1939-08-16T00:00:00"/>
    <s v="MK45"/>
    <x v="1"/>
    <x v="2"/>
    <n v="37914"/>
    <n v="41141"/>
    <x v="1"/>
    <d v="2025-01-31T00:00:00"/>
    <n v="85.520547945205479"/>
    <x v="4"/>
  </r>
  <r>
    <n v="80887"/>
    <s v="VOLUNTEER"/>
    <x v="0"/>
    <s v="N"/>
    <m/>
    <m/>
    <m/>
    <s v="N"/>
    <m/>
    <x v="0"/>
    <d v="1944-01-11T00:00:00"/>
    <s v="MK45"/>
    <x v="1"/>
    <x v="3"/>
    <n v="38482"/>
    <n v="44664"/>
    <x v="3"/>
    <d v="2025-01-31T00:00:00"/>
    <n v="81.112328767123287"/>
    <x v="4"/>
  </r>
  <r>
    <n v="59778"/>
    <s v="VOLUNTEER"/>
    <x v="0"/>
    <s v="N"/>
    <m/>
    <m/>
    <m/>
    <s v="N"/>
    <m/>
    <x v="0"/>
    <d v="1956-09-07T00:00:00"/>
    <s v="LU3"/>
    <x v="1"/>
    <x v="3"/>
    <n v="40633"/>
    <n v="41113"/>
    <x v="1"/>
    <d v="2025-01-31T00:00:00"/>
    <n v="68.446575342465749"/>
    <x v="4"/>
  </r>
  <r>
    <n v="167947"/>
    <s v="VOLUNTEER"/>
    <x v="0"/>
    <s v="N"/>
    <m/>
    <m/>
    <m/>
    <s v="N"/>
    <m/>
    <x v="0"/>
    <d v="2005-05-17T00:00:00"/>
    <s v="LU1"/>
    <x v="1"/>
    <x v="5"/>
    <s v="Not Recorded"/>
    <s v="Not Recorded"/>
    <x v="1"/>
    <d v="2025-01-31T00:00:00"/>
    <n v="19.723287671232878"/>
    <x v="1"/>
  </r>
  <r>
    <n v="114277"/>
    <s v="VOLUNTEER"/>
    <x v="0"/>
    <s v="N"/>
    <m/>
    <m/>
    <m/>
    <s v="N"/>
    <m/>
    <x v="0"/>
    <d v="1996-08-30T00:00:00"/>
    <s v="LU3"/>
    <x v="1"/>
    <x v="2"/>
    <n v="43070"/>
    <n v="43608"/>
    <x v="2"/>
    <d v="2025-01-31T00:00:00"/>
    <n v="28.44109589041096"/>
    <x v="5"/>
  </r>
  <r>
    <n v="102377"/>
    <s v="VOLUNTEER"/>
    <x v="0"/>
    <s v="N"/>
    <m/>
    <m/>
    <m/>
    <s v="N"/>
    <m/>
    <x v="0"/>
    <m/>
    <s v="SG19"/>
    <x v="1"/>
    <x v="3"/>
    <n v="41540"/>
    <n v="41540"/>
    <x v="1"/>
    <d v="2025-01-31T00:00:00"/>
    <n v="125.17260273972603"/>
    <x v="4"/>
  </r>
  <r>
    <n v="83972"/>
    <s v="VOLUNTEER"/>
    <x v="0"/>
    <s v="N"/>
    <m/>
    <m/>
    <m/>
    <s v="N"/>
    <m/>
    <x v="0"/>
    <d v="1993-11-04T00:00:00"/>
    <s v="MK41"/>
    <x v="1"/>
    <x v="2"/>
    <n v="40889"/>
    <n v="1"/>
    <x v="1"/>
    <d v="2025-01-31T00:00:00"/>
    <n v="31.263013698630136"/>
    <x v="5"/>
  </r>
  <r>
    <n v="127468"/>
    <s v="VOLUNTEER"/>
    <x v="0"/>
    <s v="N"/>
    <m/>
    <m/>
    <m/>
    <s v="N"/>
    <m/>
    <x v="1"/>
    <d v="1978-08-18T00:00:00"/>
    <s v="LU7"/>
    <x v="1"/>
    <x v="3"/>
    <n v="43182"/>
    <n v="44831"/>
    <x v="2"/>
    <d v="2025-01-31T00:00:00"/>
    <n v="46.487671232876714"/>
    <x v="3"/>
  </r>
  <r>
    <n v="41696"/>
    <s v="VOLUNTEER"/>
    <x v="1"/>
    <s v="N"/>
    <m/>
    <m/>
    <m/>
    <s v="N"/>
    <m/>
    <x v="0"/>
    <d v="1949-02-27T00:00:00"/>
    <s v="MK45"/>
    <x v="1"/>
    <x v="3"/>
    <n v="41853"/>
    <s v=""/>
    <x v="0"/>
    <d v="2025-01-31T00:00:00"/>
    <n v="75.978082191780828"/>
    <x v="4"/>
  </r>
  <r>
    <n v="45646"/>
    <s v="VOLUNTEER"/>
    <x v="0"/>
    <s v="N"/>
    <m/>
    <m/>
    <m/>
    <s v="N"/>
    <m/>
    <x v="0"/>
    <d v="1940-02-25T00:00:00"/>
    <s v="SG5"/>
    <x v="0"/>
    <x v="3"/>
    <n v="43299"/>
    <n v="43791"/>
    <x v="0"/>
    <d v="2025-01-31T00:00:00"/>
    <n v="84.991780821917814"/>
    <x v="4"/>
  </r>
  <r>
    <n v="114616"/>
    <s v="VOLUNTEER"/>
    <x v="0"/>
    <s v="N"/>
    <m/>
    <m/>
    <m/>
    <s v="N"/>
    <m/>
    <x v="1"/>
    <d v="1996-12-18T00:00:00"/>
    <s v="LU1"/>
    <x v="1"/>
    <x v="2"/>
    <s v="Not Recorded"/>
    <s v="Not Recorded"/>
    <x v="1"/>
    <d v="2025-01-31T00:00:00"/>
    <n v="28.139726027397259"/>
    <x v="5"/>
  </r>
  <r>
    <n v="83147"/>
    <s v="VOLUNTEER"/>
    <x v="0"/>
    <s v="N"/>
    <m/>
    <m/>
    <m/>
    <s v="N"/>
    <m/>
    <x v="0"/>
    <d v="1965-06-28T00:00:00"/>
    <s v="MK45"/>
    <x v="1"/>
    <x v="3"/>
    <n v="40886"/>
    <n v="44407"/>
    <x v="4"/>
    <d v="2025-01-31T00:00:00"/>
    <n v="59.635616438356166"/>
    <x v="0"/>
  </r>
  <r>
    <n v="124302"/>
    <s v="VOLUNTEER"/>
    <x v="0"/>
    <s v="N"/>
    <m/>
    <m/>
    <m/>
    <s v="N"/>
    <m/>
    <x v="1"/>
    <d v="2000-12-10T00:00:00"/>
    <s v="LU2"/>
    <x v="1"/>
    <x v="5"/>
    <s v="Not Recorded"/>
    <s v="Not Recorded"/>
    <x v="0"/>
    <d v="2025-01-31T00:00:00"/>
    <n v="24.158904109589042"/>
    <x v="1"/>
  </r>
  <r>
    <n v="107028"/>
    <s v="VOLUNTEER"/>
    <x v="0"/>
    <s v="N"/>
    <m/>
    <m/>
    <m/>
    <s v="N"/>
    <m/>
    <x v="0"/>
    <m/>
    <s v="MK6"/>
    <x v="4"/>
    <x v="3"/>
    <n v="41722"/>
    <n v="41722"/>
    <x v="1"/>
    <d v="2025-01-31T00:00:00"/>
    <n v="125.17260273972603"/>
    <x v="4"/>
  </r>
  <r>
    <n v="103435"/>
    <s v="VOLUNTEER"/>
    <x v="0"/>
    <s v="N"/>
    <m/>
    <m/>
    <m/>
    <s v="N"/>
    <m/>
    <x v="0"/>
    <d v="1993-11-08T00:00:00"/>
    <s v="LU2"/>
    <x v="1"/>
    <x v="3"/>
    <n v="41540"/>
    <n v="41540"/>
    <x v="1"/>
    <d v="2025-01-31T00:00:00"/>
    <n v="31.252054794520546"/>
    <x v="5"/>
  </r>
  <r>
    <n v="150898"/>
    <s v="VOLUNTEER"/>
    <x v="0"/>
    <s v="N"/>
    <m/>
    <m/>
    <m/>
    <s v="N"/>
    <m/>
    <x v="0"/>
    <d v="2001-09-10T00:00:00"/>
    <s v="SG4"/>
    <x v="0"/>
    <x v="3"/>
    <s v="Not Recorded"/>
    <s v="Not Recorded"/>
    <x v="0"/>
    <d v="2025-01-31T00:00:00"/>
    <n v="23.408219178082192"/>
    <x v="1"/>
  </r>
  <r>
    <n v="166759"/>
    <s v="VOLUNTEER"/>
    <x v="1"/>
    <s v="N"/>
    <m/>
    <m/>
    <m/>
    <s v="N"/>
    <m/>
    <x v="1"/>
    <d v="2005-08-24T00:00:00"/>
    <s v="WD3"/>
    <x v="0"/>
    <x v="6"/>
    <n v="45362"/>
    <s v=""/>
    <x v="0"/>
    <d v="2025-01-31T00:00:00"/>
    <n v="19.452054794520549"/>
    <x v="1"/>
  </r>
  <r>
    <n v="81537"/>
    <s v="VOLUNTEER"/>
    <x v="1"/>
    <s v="N"/>
    <m/>
    <m/>
    <m/>
    <s v="N"/>
    <m/>
    <x v="1"/>
    <m/>
    <s v="LU2"/>
    <x v="1"/>
    <x v="2"/>
    <n v="37622"/>
    <s v=""/>
    <x v="2"/>
    <d v="2025-01-31T00:00:00"/>
    <n v="125.17260273972603"/>
    <x v="4"/>
  </r>
  <r>
    <n v="81538"/>
    <s v="VOLUNTEER"/>
    <x v="1"/>
    <s v="N"/>
    <m/>
    <m/>
    <m/>
    <s v="N"/>
    <m/>
    <x v="0"/>
    <m/>
    <s v="LU2"/>
    <x v="1"/>
    <x v="2"/>
    <n v="37622"/>
    <s v=""/>
    <x v="2"/>
    <d v="2025-01-31T00:00:00"/>
    <n v="125.17260273972603"/>
    <x v="4"/>
  </r>
  <r>
    <n v="46764"/>
    <s v="VOLUNTEER"/>
    <x v="1"/>
    <s v="N"/>
    <m/>
    <m/>
    <m/>
    <s v="N"/>
    <m/>
    <x v="0"/>
    <d v="1943-07-05T00:00:00"/>
    <s v="LU6"/>
    <x v="1"/>
    <x v="2"/>
    <n v="39203"/>
    <s v=""/>
    <x v="2"/>
    <d v="2025-01-31T00:00:00"/>
    <n v="81.632876712328766"/>
    <x v="4"/>
  </r>
  <r>
    <n v="28539"/>
    <s v="VOLUNTEER"/>
    <x v="0"/>
    <s v="N"/>
    <m/>
    <m/>
    <m/>
    <s v="N"/>
    <m/>
    <x v="0"/>
    <d v="1958-12-21T00:00:00"/>
    <s v="LU5"/>
    <x v="1"/>
    <x v="3"/>
    <n v="41585"/>
    <n v="45504"/>
    <x v="4"/>
    <d v="2025-01-31T00:00:00"/>
    <n v="66.158904109589045"/>
    <x v="4"/>
  </r>
  <r>
    <n v="106919"/>
    <s v="VOLUNTEER"/>
    <x v="1"/>
    <s v="N"/>
    <m/>
    <m/>
    <m/>
    <s v="N"/>
    <m/>
    <x v="0"/>
    <d v="1946-09-11T00:00:00"/>
    <s v="LU1"/>
    <x v="1"/>
    <x v="2"/>
    <s v="Not Recorded"/>
    <s v="Not Recorded"/>
    <x v="0"/>
    <d v="2025-01-31T00:00:00"/>
    <n v="78.443835616438349"/>
    <x v="4"/>
  </r>
  <r>
    <n v="56588"/>
    <s v="VOLUNTEER"/>
    <x v="0"/>
    <s v="N"/>
    <m/>
    <m/>
    <m/>
    <s v="N"/>
    <m/>
    <x v="0"/>
    <d v="1950-08-13T00:00:00"/>
    <s v="LU5"/>
    <x v="1"/>
    <x v="2"/>
    <n v="39325"/>
    <n v="44775"/>
    <x v="4"/>
    <d v="2025-01-31T00:00:00"/>
    <n v="74.520547945205479"/>
    <x v="4"/>
  </r>
  <r>
    <n v="155344"/>
    <s v="VOLUNTEER"/>
    <x v="1"/>
    <s v="N"/>
    <m/>
    <m/>
    <m/>
    <s v="N"/>
    <m/>
    <x v="0"/>
    <d v="1940-06-08T00:00:00"/>
    <s v="WD3"/>
    <x v="0"/>
    <x v="3"/>
    <n v="44622"/>
    <s v=""/>
    <x v="0"/>
    <d v="2025-01-31T00:00:00"/>
    <n v="84.706849315068496"/>
    <x v="4"/>
  </r>
  <r>
    <n v="109395"/>
    <s v="VOLUNTEER"/>
    <x v="0"/>
    <s v="N"/>
    <m/>
    <m/>
    <m/>
    <s v="N"/>
    <m/>
    <x v="0"/>
    <d v="1967-04-11T00:00:00"/>
    <s v="WD25"/>
    <x v="0"/>
    <x v="2"/>
    <n v="41909"/>
    <n v="42016"/>
    <x v="1"/>
    <d v="2025-01-31T00:00:00"/>
    <n v="57.849315068493148"/>
    <x v="0"/>
  </r>
  <r>
    <n v="168705"/>
    <s v="VOLUNTEER"/>
    <x v="0"/>
    <s v="N"/>
    <m/>
    <m/>
    <m/>
    <s v="N"/>
    <m/>
    <x v="0"/>
    <d v="1976-01-06T00:00:00"/>
    <s v="MK42"/>
    <x v="1"/>
    <x v="3"/>
    <s v="Not Recorded"/>
    <s v="Not Recorded"/>
    <x v="1"/>
    <d v="2025-01-31T00:00:00"/>
    <n v="49.104109589041094"/>
    <x v="3"/>
  </r>
  <r>
    <n v="164728"/>
    <s v="VOLUNTEER"/>
    <x v="1"/>
    <s v="N"/>
    <m/>
    <m/>
    <m/>
    <s v="N"/>
    <m/>
    <x v="0"/>
    <d v="1963-09-12T00:00:00"/>
    <s v="SG18"/>
    <x v="1"/>
    <x v="3"/>
    <n v="45218"/>
    <s v=""/>
    <x v="0"/>
    <d v="2025-01-31T00:00:00"/>
    <n v="61.43013698630137"/>
    <x v="0"/>
  </r>
  <r>
    <n v="82824"/>
    <s v="VOLUNTEER"/>
    <x v="0"/>
    <s v="N"/>
    <m/>
    <m/>
    <m/>
    <s v="N"/>
    <m/>
    <x v="0"/>
    <d v="1982-05-13T00:00:00"/>
    <s v="LU3"/>
    <x v="1"/>
    <x v="5"/>
    <n v="40921"/>
    <n v="41117"/>
    <x v="1"/>
    <d v="2025-01-31T00:00:00"/>
    <n v="42.750684931506846"/>
    <x v="2"/>
  </r>
  <r>
    <n v="163010"/>
    <s v="VOLUNTEER"/>
    <x v="0"/>
    <s v="N"/>
    <m/>
    <m/>
    <m/>
    <s v="N"/>
    <m/>
    <x v="0"/>
    <d v="2008-10-19T00:00:00"/>
    <s v="LU1"/>
    <x v="1"/>
    <x v="3"/>
    <n v="45193"/>
    <n v="45346"/>
    <x v="0"/>
    <d v="2025-01-31T00:00:00"/>
    <n v="16.295890410958904"/>
    <x v="1"/>
  </r>
  <r>
    <n v="104871"/>
    <s v="VOLUNTEER"/>
    <x v="0"/>
    <s v="N"/>
    <m/>
    <m/>
    <m/>
    <s v="N"/>
    <m/>
    <x v="0"/>
    <d v="1996-02-08T00:00:00"/>
    <s v="LU2"/>
    <x v="1"/>
    <x v="3"/>
    <n v="41577"/>
    <n v="41577"/>
    <x v="1"/>
    <d v="2025-01-31T00:00:00"/>
    <n v="29"/>
    <x v="5"/>
  </r>
  <r>
    <n v="119947"/>
    <s v="VOLUNTEER"/>
    <x v="0"/>
    <s v="N"/>
    <m/>
    <m/>
    <m/>
    <s v="N"/>
    <m/>
    <x v="0"/>
    <d v="2001-10-04T00:00:00"/>
    <s v="AL7"/>
    <x v="0"/>
    <x v="2"/>
    <n v="42700"/>
    <n v="42986"/>
    <x v="0"/>
    <d v="2025-01-31T00:00:00"/>
    <n v="23.342465753424658"/>
    <x v="1"/>
  </r>
  <r>
    <n v="125590"/>
    <s v="VOLUNTEER"/>
    <x v="1"/>
    <s v="N"/>
    <m/>
    <m/>
    <m/>
    <s v="N"/>
    <m/>
    <x v="1"/>
    <d v="1968-01-18T00:00:00"/>
    <s v="AL8"/>
    <x v="0"/>
    <x v="3"/>
    <n v="43429"/>
    <s v=""/>
    <x v="2"/>
    <d v="2025-01-31T00:00:00"/>
    <n v="57.076712328767123"/>
    <x v="0"/>
  </r>
  <r>
    <n v="123998"/>
    <s v="VOLUNTEER"/>
    <x v="1"/>
    <s v="N"/>
    <m/>
    <m/>
    <m/>
    <s v="N"/>
    <m/>
    <x v="0"/>
    <d v="1968-07-08T00:00:00"/>
    <s v="AL8"/>
    <x v="0"/>
    <x v="3"/>
    <n v="43193"/>
    <s v=""/>
    <x v="2"/>
    <d v="2025-01-31T00:00:00"/>
    <n v="56.605479452054794"/>
    <x v="0"/>
  </r>
  <r>
    <n v="69505"/>
    <s v="VOLUNTEER"/>
    <x v="0"/>
    <s v="N"/>
    <m/>
    <m/>
    <m/>
    <s v="N"/>
    <m/>
    <x v="0"/>
    <d v="1942-10-20T00:00:00"/>
    <s v="MK45"/>
    <x v="1"/>
    <x v="3"/>
    <n v="36409"/>
    <n v="41178"/>
    <x v="1"/>
    <d v="2025-01-31T00:00:00"/>
    <n v="82.339726027397262"/>
    <x v="4"/>
  </r>
  <r>
    <n v="167871"/>
    <s v="VOLUNTEER"/>
    <x v="1"/>
    <s v="N"/>
    <m/>
    <m/>
    <m/>
    <s v="N"/>
    <m/>
    <x v="0"/>
    <d v="2010-04-06T00:00:00"/>
    <s v="WD3"/>
    <x v="0"/>
    <x v="4"/>
    <n v="45425"/>
    <s v=""/>
    <x v="0"/>
    <d v="2025-01-31T00:00:00"/>
    <n v="14.832876712328767"/>
    <x v="6"/>
  </r>
  <r>
    <n v="167975"/>
    <s v="VOLUNTEER"/>
    <x v="1"/>
    <s v="N"/>
    <m/>
    <m/>
    <m/>
    <s v="N"/>
    <m/>
    <x v="1"/>
    <d v="1948-07-04T00:00:00"/>
    <s v="MK16"/>
    <x v="4"/>
    <x v="1"/>
    <n v="45437"/>
    <s v=""/>
    <x v="0"/>
    <d v="2025-01-31T00:00:00"/>
    <n v="76.630136986301366"/>
    <x v="4"/>
  </r>
  <r>
    <n v="167989"/>
    <s v="VOLUNTEER"/>
    <x v="0"/>
    <s v="N"/>
    <m/>
    <m/>
    <m/>
    <s v="N"/>
    <m/>
    <x v="0"/>
    <d v="2009-07-28T00:00:00"/>
    <s v="HP2"/>
    <x v="0"/>
    <x v="3"/>
    <s v="Not Recorded"/>
    <s v="Not Recorded"/>
    <x v="1"/>
    <d v="2025-01-31T00:00:00"/>
    <n v="15.523287671232877"/>
    <x v="6"/>
  </r>
  <r>
    <n v="71349"/>
    <s v="VOLUNTEER"/>
    <x v="0"/>
    <s v="N"/>
    <m/>
    <m/>
    <m/>
    <s v="N"/>
    <m/>
    <x v="1"/>
    <d v="1966-02-27T00:00:00"/>
    <s v="LU1"/>
    <x v="1"/>
    <x v="3"/>
    <n v="41253"/>
    <n v="41253"/>
    <x v="1"/>
    <d v="2025-01-31T00:00:00"/>
    <n v="58.967123287671235"/>
    <x v="0"/>
  </r>
  <r>
    <n v="158960"/>
    <s v="VOLUNTEER"/>
    <x v="0"/>
    <s v="N"/>
    <m/>
    <m/>
    <m/>
    <s v="N"/>
    <m/>
    <x v="1"/>
    <d v="2005-09-26T00:00:00"/>
    <s v="LU4"/>
    <x v="1"/>
    <x v="5"/>
    <n v="44975"/>
    <n v="45185"/>
    <x v="0"/>
    <d v="2025-01-31T00:00:00"/>
    <n v="19.361643835616437"/>
    <x v="1"/>
  </r>
  <r>
    <n v="151201"/>
    <s v="VOLUNTEER"/>
    <x v="0"/>
    <s v="N"/>
    <m/>
    <m/>
    <m/>
    <s v="N"/>
    <m/>
    <x v="1"/>
    <d v="2004-01-13T00:00:00"/>
    <s v="LU4"/>
    <x v="1"/>
    <x v="1"/>
    <n v="44418"/>
    <n v="44776"/>
    <x v="0"/>
    <d v="2025-01-31T00:00:00"/>
    <n v="21.065753424657533"/>
    <x v="1"/>
  </r>
  <r>
    <n v="154508"/>
    <s v="VOLUNTEER"/>
    <x v="0"/>
    <s v="N"/>
    <m/>
    <m/>
    <m/>
    <s v="N"/>
    <m/>
    <x v="0"/>
    <d v="2007-11-18T00:00:00"/>
    <s v="AL5"/>
    <x v="0"/>
    <x v="1"/>
    <n v="44611"/>
    <n v="45412"/>
    <x v="0"/>
    <d v="2025-01-31T00:00:00"/>
    <n v="17.216438356164385"/>
    <x v="1"/>
  </r>
  <r>
    <n v="118898"/>
    <s v="VOLUNTEER"/>
    <x v="0"/>
    <s v="N"/>
    <m/>
    <m/>
    <m/>
    <s v="N"/>
    <m/>
    <x v="0"/>
    <m/>
    <s v="EN1"/>
    <x v="2"/>
    <x v="2"/>
    <n v="42228"/>
    <n v="43424"/>
    <x v="0"/>
    <d v="2025-01-31T00:00:00"/>
    <n v="125.17260273972603"/>
    <x v="4"/>
  </r>
  <r>
    <n v="158495"/>
    <s v="VOLUNTEER"/>
    <x v="0"/>
    <s v="N"/>
    <m/>
    <m/>
    <m/>
    <s v="N"/>
    <m/>
    <x v="0"/>
    <d v="1991-09-21T00:00:00"/>
    <s v="HA8"/>
    <x v="2"/>
    <x v="1"/>
    <n v="44882"/>
    <n v="44951"/>
    <x v="0"/>
    <d v="2025-01-31T00:00:00"/>
    <n v="33.386301369863013"/>
    <x v="5"/>
  </r>
  <r>
    <n v="129232"/>
    <s v="VOLUNTEER"/>
    <x v="0"/>
    <s v="N"/>
    <m/>
    <m/>
    <m/>
    <s v="N"/>
    <m/>
    <x v="0"/>
    <d v="1986-09-14T00:00:00"/>
    <s v="LU3"/>
    <x v="1"/>
    <x v="0"/>
    <n v="43277"/>
    <n v="43298"/>
    <x v="0"/>
    <d v="2025-01-31T00:00:00"/>
    <n v="38.408219178082192"/>
    <x v="2"/>
  </r>
  <r>
    <n v="157075"/>
    <s v="VOLUNTEER"/>
    <x v="1"/>
    <s v="N"/>
    <m/>
    <m/>
    <m/>
    <s v="N"/>
    <m/>
    <x v="1"/>
    <d v="1961-09-07T00:00:00"/>
    <s v="WD3"/>
    <x v="0"/>
    <x v="3"/>
    <n v="44761"/>
    <s v=""/>
    <x v="0"/>
    <d v="2025-01-31T00:00:00"/>
    <n v="63.443835616438356"/>
    <x v="0"/>
  </r>
  <r>
    <n v="83869"/>
    <s v="VOLUNTEER"/>
    <x v="0"/>
    <s v="N"/>
    <m/>
    <m/>
    <m/>
    <s v="N"/>
    <m/>
    <x v="0"/>
    <d v="1978-12-05T00:00:00"/>
    <s v="LU4"/>
    <x v="1"/>
    <x v="2"/>
    <n v="40883"/>
    <n v="41108"/>
    <x v="1"/>
    <d v="2025-01-31T00:00:00"/>
    <n v="46.18904109589041"/>
    <x v="3"/>
  </r>
  <r>
    <n v="110455"/>
    <s v="VOLUNTEER"/>
    <x v="0"/>
    <s v="N"/>
    <m/>
    <m/>
    <m/>
    <s v="N"/>
    <m/>
    <x v="0"/>
    <d v="1958-09-05T00:00:00"/>
    <s v="WD7"/>
    <x v="0"/>
    <x v="1"/>
    <s v="Not Recorded"/>
    <s v="Not Recorded"/>
    <x v="0"/>
    <d v="2025-01-31T00:00:00"/>
    <n v="66.452054794520549"/>
    <x v="4"/>
  </r>
  <r>
    <n v="111870"/>
    <s v="VOLUNTEER"/>
    <x v="0"/>
    <s v="N"/>
    <m/>
    <m/>
    <m/>
    <s v="N"/>
    <m/>
    <x v="1"/>
    <d v="1999-02-07T00:00:00"/>
    <s v="LU2"/>
    <x v="1"/>
    <x v="2"/>
    <n v="42133"/>
    <n v="42600"/>
    <x v="0"/>
    <d v="2025-01-31T00:00:00"/>
    <n v="26"/>
    <x v="5"/>
  </r>
  <r>
    <n v="133734"/>
    <s v="VOLUNTEER"/>
    <x v="0"/>
    <s v="N"/>
    <m/>
    <m/>
    <m/>
    <s v="N"/>
    <m/>
    <x v="0"/>
    <d v="1999-06-25T00:00:00"/>
    <s v="HP22"/>
    <x v="4"/>
    <x v="4"/>
    <n v="43696"/>
    <n v="43724"/>
    <x v="4"/>
    <d v="2025-01-31T00:00:00"/>
    <n v="25.621917808219177"/>
    <x v="5"/>
  </r>
  <r>
    <n v="160475"/>
    <s v="VOLUNTEER"/>
    <x v="1"/>
    <s v="N"/>
    <m/>
    <m/>
    <m/>
    <s v="N"/>
    <m/>
    <x v="0"/>
    <d v="2001-02-22T00:00:00"/>
    <s v="LU6"/>
    <x v="1"/>
    <x v="5"/>
    <n v="45019"/>
    <s v=""/>
    <x v="0"/>
    <d v="2025-01-31T00:00:00"/>
    <n v="23.956164383561642"/>
    <x v="1"/>
  </r>
  <r>
    <n v="117662"/>
    <s v="VOLUNTEER"/>
    <x v="0"/>
    <s v="N"/>
    <m/>
    <m/>
    <m/>
    <s v="N"/>
    <m/>
    <x v="1"/>
    <d v="1958-10-09T00:00:00"/>
    <s v="SG19"/>
    <x v="1"/>
    <x v="3"/>
    <s v="Not Recorded"/>
    <s v="Not Recorded"/>
    <x v="0"/>
    <d v="2025-01-31T00:00:00"/>
    <n v="66.358904109589048"/>
    <x v="4"/>
  </r>
  <r>
    <n v="144154"/>
    <s v="VOLUNTEER"/>
    <x v="0"/>
    <s v="N"/>
    <m/>
    <m/>
    <m/>
    <s v="N"/>
    <m/>
    <x v="0"/>
    <d v="2003-05-12T00:00:00"/>
    <s v="SG18"/>
    <x v="1"/>
    <x v="3"/>
    <n v="43871"/>
    <n v="44328"/>
    <x v="0"/>
    <d v="2025-01-31T00:00:00"/>
    <n v="21.739726027397261"/>
    <x v="1"/>
  </r>
  <r>
    <n v="108321"/>
    <s v="VOLUNTEER"/>
    <x v="0"/>
    <s v="N"/>
    <m/>
    <m/>
    <m/>
    <s v="N"/>
    <m/>
    <x v="0"/>
    <d v="1963-03-23T00:00:00"/>
    <s v="SG13"/>
    <x v="0"/>
    <x v="2"/>
    <s v="Not Recorded"/>
    <s v="Not Recorded"/>
    <x v="0"/>
    <d v="2025-01-31T00:00:00"/>
    <n v="61.904109589041099"/>
    <x v="0"/>
  </r>
  <r>
    <n v="157376"/>
    <s v="VOLUNTEER"/>
    <x v="0"/>
    <s v="N"/>
    <m/>
    <m/>
    <m/>
    <s v="N"/>
    <m/>
    <x v="1"/>
    <d v="2005-03-06T00:00:00"/>
    <s v="LU3"/>
    <x v="1"/>
    <x v="1"/>
    <n v="44869"/>
    <n v="45079"/>
    <x v="3"/>
    <d v="2025-01-31T00:00:00"/>
    <n v="19.920547945205481"/>
    <x v="1"/>
  </r>
  <r>
    <n v="159351"/>
    <s v="VOLUNTEER"/>
    <x v="1"/>
    <s v="N"/>
    <m/>
    <m/>
    <m/>
    <s v="N"/>
    <m/>
    <x v="0"/>
    <d v="2009-04-13T00:00:00"/>
    <s v="HP4"/>
    <x v="0"/>
    <x v="3"/>
    <n v="44933"/>
    <s v=""/>
    <x v="0"/>
    <d v="2025-01-31T00:00:00"/>
    <n v="15.813698630136987"/>
    <x v="6"/>
  </r>
  <r>
    <n v="83099"/>
    <s v="VOLUNTEER"/>
    <x v="0"/>
    <s v="N"/>
    <m/>
    <m/>
    <m/>
    <s v="N"/>
    <m/>
    <x v="0"/>
    <m/>
    <s v="HP4"/>
    <x v="0"/>
    <x v="5"/>
    <n v="1"/>
    <n v="1"/>
    <x v="1"/>
    <d v="2025-01-31T00:00:00"/>
    <n v="125.17260273972603"/>
    <x v="4"/>
  </r>
  <r>
    <n v="150900"/>
    <s v="VOLUNTEER"/>
    <x v="0"/>
    <s v="N"/>
    <m/>
    <m/>
    <m/>
    <s v="N"/>
    <m/>
    <x v="1"/>
    <d v="2005-05-30T00:00:00"/>
    <s v="LU3"/>
    <x v="1"/>
    <x v="1"/>
    <n v="44380"/>
    <n v="44951"/>
    <x v="0"/>
    <d v="2025-01-31T00:00:00"/>
    <n v="19.687671232876713"/>
    <x v="1"/>
  </r>
  <r>
    <n v="166681"/>
    <s v="VOLUNTEER"/>
    <x v="0"/>
    <s v="N"/>
    <m/>
    <m/>
    <m/>
    <s v="N"/>
    <m/>
    <x v="1"/>
    <d v="2007-09-26T00:00:00"/>
    <s v="WD18"/>
    <x v="0"/>
    <x v="1"/>
    <s v="Not Recorded"/>
    <s v="Not Recorded"/>
    <x v="1"/>
    <d v="2025-01-31T00:00:00"/>
    <n v="17.361643835616437"/>
    <x v="1"/>
  </r>
  <r>
    <n v="94094"/>
    <s v="VOLUNTEER"/>
    <x v="0"/>
    <s v="N"/>
    <m/>
    <m/>
    <m/>
    <s v="N"/>
    <m/>
    <x v="0"/>
    <d v="1973-03-14T00:00:00"/>
    <s v="LU3"/>
    <x v="1"/>
    <x v="2"/>
    <n v="40982"/>
    <n v="41091"/>
    <x v="1"/>
    <d v="2025-01-31T00:00:00"/>
    <n v="51.920547945205477"/>
    <x v="3"/>
  </r>
  <r>
    <n v="157758"/>
    <s v="VOLUNTEER"/>
    <x v="1"/>
    <s v="N"/>
    <m/>
    <m/>
    <m/>
    <s v="N"/>
    <m/>
    <x v="1"/>
    <d v="2008-09-08T00:00:00"/>
    <s v="AL8"/>
    <x v="0"/>
    <x v="3"/>
    <s v="Not Recorded"/>
    <s v="Not Recorded"/>
    <x v="0"/>
    <d v="2025-01-31T00:00:00"/>
    <n v="16.408219178082192"/>
    <x v="1"/>
  </r>
  <r>
    <n v="112349"/>
    <s v="VOLUNTEER"/>
    <x v="0"/>
    <s v="N"/>
    <m/>
    <m/>
    <m/>
    <s v="N"/>
    <m/>
    <x v="0"/>
    <d v="2001-03-19T00:00:00"/>
    <s v="AL5"/>
    <x v="0"/>
    <x v="3"/>
    <n v="42175"/>
    <n v="43694"/>
    <x v="0"/>
    <d v="2025-01-31T00:00:00"/>
    <n v="23.887671232876713"/>
    <x v="1"/>
  </r>
  <r>
    <n v="86853"/>
    <s v="VOLUNTEER"/>
    <x v="0"/>
    <s v="N"/>
    <m/>
    <m/>
    <m/>
    <s v="N"/>
    <m/>
    <x v="0"/>
    <d v="1947-04-22T00:00:00"/>
    <s v="LU2"/>
    <x v="1"/>
    <x v="3"/>
    <n v="44944"/>
    <s v=""/>
    <x v="4"/>
    <d v="2025-01-31T00:00:00"/>
    <n v="77.832876712328769"/>
    <x v="4"/>
  </r>
  <r>
    <n v="135877"/>
    <s v="VOLUNTEER"/>
    <x v="1"/>
    <s v="N"/>
    <m/>
    <m/>
    <m/>
    <s v="N"/>
    <m/>
    <x v="0"/>
    <d v="1976-04-01T00:00:00"/>
    <s v="SG12"/>
    <x v="0"/>
    <x v="3"/>
    <n v="43528"/>
    <s v=""/>
    <x v="0"/>
    <d v="2025-01-31T00:00:00"/>
    <n v="48.868493150684934"/>
    <x v="3"/>
  </r>
  <r>
    <n v="158947"/>
    <s v="VOLUNTEER"/>
    <x v="0"/>
    <s v="N"/>
    <m/>
    <m/>
    <m/>
    <s v="N"/>
    <m/>
    <x v="0"/>
    <d v="2007-11-23T00:00:00"/>
    <s v="WD3"/>
    <x v="0"/>
    <x v="3"/>
    <n v="44898"/>
    <n v="44940"/>
    <x v="0"/>
    <d v="2025-01-31T00:00:00"/>
    <n v="17.202739726027396"/>
    <x v="1"/>
  </r>
  <r>
    <n v="108503"/>
    <s v="VOLUNTEER"/>
    <x v="0"/>
    <s v="N"/>
    <m/>
    <m/>
    <m/>
    <s v="N"/>
    <m/>
    <x v="0"/>
    <d v="1969-04-03T00:00:00"/>
    <s v="AL1"/>
    <x v="0"/>
    <x v="2"/>
    <s v="Not Recorded"/>
    <s v="Not Recorded"/>
    <x v="1"/>
    <d v="2025-01-31T00:00:00"/>
    <n v="55.868493150684934"/>
    <x v="0"/>
  </r>
  <r>
    <n v="123340"/>
    <s v="VOLUNTEER"/>
    <x v="0"/>
    <s v="N"/>
    <m/>
    <m/>
    <m/>
    <s v="N"/>
    <m/>
    <x v="0"/>
    <d v="2004-02-15T00:00:00"/>
    <s v="LU5"/>
    <x v="1"/>
    <x v="4"/>
    <s v="Not Recorded"/>
    <s v="Not Recorded"/>
    <x v="1"/>
    <d v="2025-01-31T00:00:00"/>
    <n v="20.975342465753425"/>
    <x v="1"/>
  </r>
  <r>
    <n v="161703"/>
    <s v="VOLUNTEER"/>
    <x v="1"/>
    <s v="N"/>
    <m/>
    <m/>
    <m/>
    <s v="N"/>
    <m/>
    <x v="1"/>
    <d v="1958-10-17T00:00:00"/>
    <s v="LU2"/>
    <x v="1"/>
    <x v="5"/>
    <n v="45139"/>
    <s v=""/>
    <x v="2"/>
    <d v="2025-01-31T00:00:00"/>
    <n v="66.336986301369862"/>
    <x v="4"/>
  </r>
  <r>
    <n v="143943"/>
    <s v="VOLUNTEER"/>
    <x v="0"/>
    <s v="N"/>
    <m/>
    <m/>
    <m/>
    <s v="N"/>
    <m/>
    <x v="1"/>
    <d v="1971-08-20T00:00:00"/>
    <s v="LU1"/>
    <x v="1"/>
    <x v="4"/>
    <n v="43887"/>
    <n v="44439"/>
    <x v="0"/>
    <d v="2025-01-31T00:00:00"/>
    <n v="53.487671232876714"/>
    <x v="3"/>
  </r>
  <r>
    <n v="162981"/>
    <s v="VOLUNTEER"/>
    <x v="0"/>
    <s v="N"/>
    <m/>
    <m/>
    <m/>
    <s v="N"/>
    <m/>
    <x v="1"/>
    <d v="2005-11-07T00:00:00"/>
    <s v="MK41"/>
    <x v="1"/>
    <x v="3"/>
    <s v="Not Recorded"/>
    <s v="Not Recorded"/>
    <x v="1"/>
    <d v="2025-01-31T00:00:00"/>
    <n v="19.246575342465754"/>
    <x v="1"/>
  </r>
  <r>
    <n v="160507"/>
    <s v="VOLUNTEER"/>
    <x v="0"/>
    <s v="N"/>
    <m/>
    <m/>
    <m/>
    <s v="N"/>
    <m/>
    <x v="1"/>
    <d v="2004-11-24T00:00:00"/>
    <s v="LU3"/>
    <x v="1"/>
    <x v="3"/>
    <n v="45042"/>
    <n v="45119"/>
    <x v="2"/>
    <d v="2025-01-31T00:00:00"/>
    <n v="20.2"/>
    <x v="1"/>
  </r>
  <r>
    <n v="167944"/>
    <s v="VOLUNTEER"/>
    <x v="2"/>
    <s v="N"/>
    <m/>
    <m/>
    <m/>
    <s v="N"/>
    <m/>
    <x v="1"/>
    <d v="2010-01-13T00:00:00"/>
    <s v="MK42"/>
    <x v="1"/>
    <x v="3"/>
    <s v="Not Recorded"/>
    <s v="Not Recorded"/>
    <x v="1"/>
    <d v="2025-01-31T00:00:00"/>
    <n v="15.06027397260274"/>
    <x v="6"/>
  </r>
  <r>
    <n v="121699"/>
    <s v="VOLUNTEER"/>
    <x v="0"/>
    <s v="N"/>
    <m/>
    <m/>
    <m/>
    <s v="N"/>
    <m/>
    <x v="1"/>
    <d v="2002-04-08T00:00:00"/>
    <s v="SG5"/>
    <x v="0"/>
    <x v="2"/>
    <n v="42819"/>
    <n v="43126"/>
    <x v="0"/>
    <d v="2025-01-31T00:00:00"/>
    <n v="22.832876712328765"/>
    <x v="1"/>
  </r>
  <r>
    <n v="143739"/>
    <s v="VOLUNTEER"/>
    <x v="1"/>
    <s v="N"/>
    <m/>
    <m/>
    <m/>
    <s v="N"/>
    <m/>
    <x v="1"/>
    <d v="2006-08-16T00:00:00"/>
    <s v="NN29"/>
    <x v="3"/>
    <x v="6"/>
    <n v="43868"/>
    <s v=""/>
    <x v="0"/>
    <d v="2025-01-31T00:00:00"/>
    <n v="18.473972602739725"/>
    <x v="1"/>
  </r>
  <r>
    <n v="43747"/>
    <s v="VOLUNTEER"/>
    <x v="0"/>
    <s v="N"/>
    <m/>
    <m/>
    <m/>
    <s v="Y"/>
    <s v="23/01/2020"/>
    <x v="1"/>
    <m/>
    <s v="MK45"/>
    <x v="1"/>
    <x v="2"/>
    <n v="1"/>
    <n v="1"/>
    <x v="1"/>
    <d v="2025-01-31T00:00:00"/>
    <n v="125.17260273972603"/>
    <x v="4"/>
  </r>
  <r>
    <n v="47870"/>
    <s v="VOLUNTEER"/>
    <x v="0"/>
    <s v="N"/>
    <m/>
    <m/>
    <m/>
    <s v="N"/>
    <m/>
    <x v="0"/>
    <d v="1942-08-10T00:00:00"/>
    <s v="LU6"/>
    <x v="1"/>
    <x v="2"/>
    <n v="40976"/>
    <n v="41138"/>
    <x v="1"/>
    <d v="2025-01-31T00:00:00"/>
    <n v="82.534246575342465"/>
    <x v="4"/>
  </r>
  <r>
    <n v="10542"/>
    <s v="VOLUNTEER"/>
    <x v="1"/>
    <s v="N"/>
    <m/>
    <m/>
    <m/>
    <s v="N"/>
    <m/>
    <x v="0"/>
    <d v="1954-08-02T00:00:00"/>
    <s v="LU5"/>
    <x v="1"/>
    <x v="3"/>
    <n v="34274"/>
    <s v=""/>
    <x v="0"/>
    <d v="2025-01-31T00:00:00"/>
    <n v="70.547945205479451"/>
    <x v="4"/>
  </r>
  <r>
    <n v="108515"/>
    <s v="VOLUNTEER"/>
    <x v="1"/>
    <s v="N"/>
    <m/>
    <m/>
    <m/>
    <s v="N"/>
    <m/>
    <x v="0"/>
    <d v="1953-03-12T00:00:00"/>
    <s v="MK44"/>
    <x v="1"/>
    <x v="2"/>
    <n v="41822"/>
    <s v=""/>
    <x v="0"/>
    <d v="2025-01-31T00:00:00"/>
    <n v="71.939726027397256"/>
    <x v="4"/>
  </r>
  <r>
    <n v="79904"/>
    <s v="VOLUNTEER"/>
    <x v="0"/>
    <s v="N"/>
    <m/>
    <m/>
    <m/>
    <s v="N"/>
    <m/>
    <x v="0"/>
    <d v="1939-08-18T00:00:00"/>
    <s v="SG4"/>
    <x v="0"/>
    <x v="3"/>
    <n v="40206"/>
    <n v="32874"/>
    <x v="1"/>
    <d v="2025-01-31T00:00:00"/>
    <n v="85.515068493150679"/>
    <x v="4"/>
  </r>
  <r>
    <n v="104800"/>
    <s v="VOLUNTEER"/>
    <x v="1"/>
    <s v="N"/>
    <m/>
    <m/>
    <m/>
    <s v="N"/>
    <m/>
    <x v="0"/>
    <d v="1952-05-06T00:00:00"/>
    <s v="EN8"/>
    <x v="0"/>
    <x v="3"/>
    <s v="Not Recorded"/>
    <s v="Not Recorded"/>
    <x v="0"/>
    <d v="2025-01-31T00:00:00"/>
    <n v="72.789041095890411"/>
    <x v="4"/>
  </r>
  <r>
    <n v="16688"/>
    <s v="VOLUNTEER"/>
    <x v="0"/>
    <s v="N"/>
    <m/>
    <m/>
    <m/>
    <s v="N"/>
    <m/>
    <x v="0"/>
    <m/>
    <s v="LU3"/>
    <x v="1"/>
    <x v="2"/>
    <n v="37622"/>
    <s v=""/>
    <x v="2"/>
    <d v="2025-01-31T00:00:00"/>
    <n v="125.17260273972603"/>
    <x v="4"/>
  </r>
  <r>
    <n v="106302"/>
    <s v="VOLUNTEER"/>
    <x v="1"/>
    <s v="N"/>
    <m/>
    <m/>
    <m/>
    <s v="N"/>
    <m/>
    <x v="0"/>
    <d v="1965-12-18T00:00:00"/>
    <s v="MK16"/>
    <x v="4"/>
    <x v="2"/>
    <n v="41610"/>
    <n v="44433"/>
    <x v="0"/>
    <d v="2025-01-31T00:00:00"/>
    <n v="59.161643835616438"/>
    <x v="0"/>
  </r>
  <r>
    <n v="127362"/>
    <s v="VOLUNTEER"/>
    <x v="0"/>
    <s v="N"/>
    <m/>
    <m/>
    <m/>
    <s v="N"/>
    <m/>
    <x v="0"/>
    <d v="1989-11-25T00:00:00"/>
    <s v="LU2"/>
    <x v="1"/>
    <x v="3"/>
    <s v="Not Recorded"/>
    <s v="Not Recorded"/>
    <x v="1"/>
    <d v="2025-01-31T00:00:00"/>
    <n v="35.208219178082189"/>
    <x v="2"/>
  </r>
  <r>
    <n v="127928"/>
    <s v="VOLUNTEER"/>
    <x v="0"/>
    <s v="N"/>
    <m/>
    <m/>
    <m/>
    <s v="N"/>
    <m/>
    <x v="0"/>
    <d v="1966-09-17T00:00:00"/>
    <s v="NN29"/>
    <x v="3"/>
    <x v="2"/>
    <n v="43208"/>
    <n v="43586"/>
    <x v="0"/>
    <d v="2025-01-31T00:00:00"/>
    <n v="58.413698630136984"/>
    <x v="0"/>
  </r>
  <r>
    <n v="164922"/>
    <s v="VOLUNTEER"/>
    <x v="1"/>
    <s v="N"/>
    <m/>
    <m/>
    <m/>
    <s v="N"/>
    <m/>
    <x v="0"/>
    <d v="1965-06-25T00:00:00"/>
    <s v="AL1"/>
    <x v="0"/>
    <x v="4"/>
    <n v="45236"/>
    <s v=""/>
    <x v="0"/>
    <d v="2025-01-31T00:00:00"/>
    <n v="59.643835616438359"/>
    <x v="0"/>
  </r>
  <r>
    <n v="163315"/>
    <s v="VOLUNTEER"/>
    <x v="0"/>
    <s v="N"/>
    <m/>
    <m/>
    <m/>
    <s v="N"/>
    <m/>
    <x v="0"/>
    <d v="2009-01-05T00:00:00"/>
    <s v="AL5"/>
    <x v="0"/>
    <x v="3"/>
    <n v="45208"/>
    <n v="45350"/>
    <x v="0"/>
    <d v="2025-01-31T00:00:00"/>
    <n v="16.082191780821919"/>
    <x v="1"/>
  </r>
  <r>
    <n v="146358"/>
    <s v="VOLUNTEER"/>
    <x v="0"/>
    <s v="N"/>
    <m/>
    <m/>
    <m/>
    <s v="N"/>
    <m/>
    <x v="0"/>
    <d v="2004-02-09T00:00:00"/>
    <s v="AL5"/>
    <x v="0"/>
    <x v="3"/>
    <n v="44036"/>
    <n v="44776"/>
    <x v="0"/>
    <d v="2025-01-31T00:00:00"/>
    <n v="20.991780821917807"/>
    <x v="1"/>
  </r>
  <r>
    <n v="102822"/>
    <s v="VOLUNTEER"/>
    <x v="0"/>
    <s v="Y"/>
    <s v="08/02/2021"/>
    <s v="Moving out of area"/>
    <s v="RCARR"/>
    <s v="N"/>
    <m/>
    <x v="0"/>
    <d v="1958-05-10T00:00:00"/>
    <s v="SG19"/>
    <x v="1"/>
    <x v="3"/>
    <n v="41306"/>
    <n v="42838"/>
    <x v="0"/>
    <d v="2025-01-31T00:00:00"/>
    <n v="66.775342465753425"/>
    <x v="4"/>
  </r>
  <r>
    <n v="136725"/>
    <s v="VOLUNTEER"/>
    <x v="0"/>
    <s v="N"/>
    <m/>
    <m/>
    <m/>
    <s v="N"/>
    <m/>
    <x v="0"/>
    <d v="2000-04-11T00:00:00"/>
    <s v="LU3"/>
    <x v="1"/>
    <x v="1"/>
    <s v="Not Recorded"/>
    <s v="Not Recorded"/>
    <x v="1"/>
    <d v="2025-01-31T00:00:00"/>
    <n v="24.824657534246576"/>
    <x v="1"/>
  </r>
  <r>
    <n v="106153"/>
    <s v="VOLUNTEER"/>
    <x v="0"/>
    <s v="N"/>
    <m/>
    <m/>
    <m/>
    <s v="N"/>
    <m/>
    <x v="0"/>
    <d v="1971-09-01T00:00:00"/>
    <s v="SG14"/>
    <x v="0"/>
    <x v="3"/>
    <n v="41705"/>
    <n v="41883"/>
    <x v="0"/>
    <d v="2025-01-31T00:00:00"/>
    <n v="53.454794520547942"/>
    <x v="3"/>
  </r>
  <r>
    <n v="129012"/>
    <s v="VOLUNTEER"/>
    <x v="0"/>
    <s v="N"/>
    <m/>
    <m/>
    <m/>
    <s v="N"/>
    <m/>
    <x v="0"/>
    <d v="1971-07-06T00:00:00"/>
    <s v="HP2"/>
    <x v="0"/>
    <x v="3"/>
    <n v="43262"/>
    <n v="43542"/>
    <x v="0"/>
    <d v="2025-01-31T00:00:00"/>
    <n v="53.610958904109587"/>
    <x v="3"/>
  </r>
  <r>
    <n v="150664"/>
    <s v="VOLUNTEER"/>
    <x v="1"/>
    <s v="N"/>
    <m/>
    <m/>
    <m/>
    <s v="N"/>
    <m/>
    <x v="0"/>
    <d v="2005-04-04T00:00:00"/>
    <s v="SG4"/>
    <x v="0"/>
    <x v="3"/>
    <n v="44357"/>
    <s v=""/>
    <x v="0"/>
    <d v="2025-01-31T00:00:00"/>
    <n v="19.841095890410958"/>
    <x v="1"/>
  </r>
  <r>
    <n v="155571"/>
    <s v="VOLUNTEER"/>
    <x v="0"/>
    <s v="N"/>
    <m/>
    <m/>
    <m/>
    <s v="N"/>
    <m/>
    <x v="0"/>
    <d v="1991-05-02T00:00:00"/>
    <s v="LU7"/>
    <x v="1"/>
    <x v="3"/>
    <s v="Not Recorded"/>
    <s v="Not Recorded"/>
    <x v="1"/>
    <d v="2025-01-31T00:00:00"/>
    <n v="33.775342465753425"/>
    <x v="5"/>
  </r>
  <r>
    <n v="160537"/>
    <s v="VOLUNTEER"/>
    <x v="0"/>
    <s v="N"/>
    <m/>
    <m/>
    <m/>
    <s v="N"/>
    <m/>
    <x v="0"/>
    <d v="2006-05-17T00:00:00"/>
    <s v="LU2"/>
    <x v="1"/>
    <x v="1"/>
    <s v="Not Recorded"/>
    <s v="Not Recorded"/>
    <x v="1"/>
    <d v="2025-01-31T00:00:00"/>
    <n v="18.723287671232878"/>
    <x v="1"/>
  </r>
  <r>
    <n v="145478"/>
    <s v="VOLUNTEER"/>
    <x v="0"/>
    <s v="N"/>
    <m/>
    <m/>
    <m/>
    <s v="N"/>
    <m/>
    <x v="0"/>
    <d v="2001-03-24T00:00:00"/>
    <s v="LU2"/>
    <x v="1"/>
    <x v="1"/>
    <n v="44041"/>
    <n v="44439"/>
    <x v="0"/>
    <d v="2025-01-31T00:00:00"/>
    <n v="23.873972602739727"/>
    <x v="1"/>
  </r>
  <r>
    <n v="152001"/>
    <s v="VOLUNTEER"/>
    <x v="0"/>
    <s v="N"/>
    <m/>
    <m/>
    <m/>
    <s v="N"/>
    <m/>
    <x v="0"/>
    <d v="1950-05-05T00:00:00"/>
    <s v="CM23"/>
    <x v="0"/>
    <x v="2"/>
    <s v="Not Recorded"/>
    <s v="Not Recorded"/>
    <x v="1"/>
    <d v="2025-01-31T00:00:00"/>
    <n v="74.794520547945211"/>
    <x v="4"/>
  </r>
  <r>
    <n v="151049"/>
    <s v="VOLUNTEER"/>
    <x v="0"/>
    <s v="N"/>
    <m/>
    <m/>
    <m/>
    <s v="N"/>
    <m/>
    <x v="0"/>
    <d v="2004-11-02T00:00:00"/>
    <s v="LU5"/>
    <x v="1"/>
    <x v="3"/>
    <n v="44394"/>
    <n v="44793"/>
    <x v="0"/>
    <d v="2025-01-31T00:00:00"/>
    <n v="20.260273972602739"/>
    <x v="1"/>
  </r>
  <r>
    <n v="105075"/>
    <s v="VOLUNTEER"/>
    <x v="0"/>
    <s v="N"/>
    <m/>
    <m/>
    <m/>
    <s v="N"/>
    <m/>
    <x v="0"/>
    <d v="1997-09-22T00:00:00"/>
    <s v="SG1"/>
    <x v="0"/>
    <x v="2"/>
    <n v="41496"/>
    <n v="41579"/>
    <x v="1"/>
    <d v="2025-01-31T00:00:00"/>
    <n v="27.378082191780823"/>
    <x v="5"/>
  </r>
  <r>
    <n v="168093"/>
    <s v="VOLUNTEER"/>
    <x v="1"/>
    <s v="N"/>
    <m/>
    <m/>
    <m/>
    <s v="N"/>
    <m/>
    <x v="0"/>
    <d v="2001-10-15T00:00:00"/>
    <s v="MK15"/>
    <x v="4"/>
    <x v="3"/>
    <n v="45467"/>
    <s v=""/>
    <x v="0"/>
    <d v="2025-01-31T00:00:00"/>
    <n v="23.312328767123287"/>
    <x v="1"/>
  </r>
  <r>
    <n v="127188"/>
    <s v="VOLUNTEER"/>
    <x v="0"/>
    <s v="N"/>
    <m/>
    <m/>
    <m/>
    <s v="N"/>
    <m/>
    <x v="0"/>
    <d v="1995-06-16T00:00:00"/>
    <s v="MK43"/>
    <x v="1"/>
    <x v="3"/>
    <s v="Not Recorded"/>
    <s v="Not Recorded"/>
    <x v="1"/>
    <d v="2025-01-31T00:00:00"/>
    <n v="29.649315068493152"/>
    <x v="5"/>
  </r>
  <r>
    <n v="107830"/>
    <s v="VOLUNTEER"/>
    <x v="0"/>
    <s v="N"/>
    <m/>
    <m/>
    <m/>
    <s v="N"/>
    <m/>
    <x v="0"/>
    <d v="2002-01-24T00:00:00"/>
    <s v="AL5"/>
    <x v="0"/>
    <x v="3"/>
    <n v="43493"/>
    <n v="43593"/>
    <x v="0"/>
    <d v="2025-01-31T00:00:00"/>
    <n v="23.035616438356165"/>
    <x v="1"/>
  </r>
  <r>
    <n v="124606"/>
    <s v="VOLUNTEER"/>
    <x v="0"/>
    <s v="N"/>
    <m/>
    <m/>
    <m/>
    <s v="N"/>
    <m/>
    <x v="0"/>
    <d v="2002-06-04T00:00:00"/>
    <s v="MK45"/>
    <x v="1"/>
    <x v="3"/>
    <n v="42994"/>
    <n v="43186"/>
    <x v="0"/>
    <d v="2025-01-31T00:00:00"/>
    <n v="22.676712328767124"/>
    <x v="1"/>
  </r>
  <r>
    <n v="79905"/>
    <s v="VOLUNTEER"/>
    <x v="0"/>
    <s v="N"/>
    <m/>
    <m/>
    <m/>
    <s v="N"/>
    <m/>
    <x v="0"/>
    <d v="1995-08-29T00:00:00"/>
    <s v="SG4"/>
    <x v="0"/>
    <x v="3"/>
    <n v="40264"/>
    <n v="41412"/>
    <x v="1"/>
    <d v="2025-01-31T00:00:00"/>
    <n v="29.446575342465753"/>
    <x v="5"/>
  </r>
  <r>
    <n v="150415"/>
    <s v="VOLUNTEER"/>
    <x v="0"/>
    <s v="N"/>
    <m/>
    <m/>
    <m/>
    <s v="N"/>
    <m/>
    <x v="0"/>
    <d v="2007-03-27T00:00:00"/>
    <s v="WD3"/>
    <x v="3"/>
    <x v="3"/>
    <n v="44331"/>
    <n v="44707"/>
    <x v="0"/>
    <d v="2025-01-31T00:00:00"/>
    <n v="17.863013698630137"/>
    <x v="1"/>
  </r>
  <r>
    <n v="155497"/>
    <s v="VOLUNTEER"/>
    <x v="0"/>
    <s v="N"/>
    <m/>
    <m/>
    <m/>
    <s v="N"/>
    <m/>
    <x v="0"/>
    <d v="2005-05-02T00:00:00"/>
    <s v="MK5"/>
    <x v="4"/>
    <x v="3"/>
    <s v="Not Recorded"/>
    <s v="Not Recorded"/>
    <x v="1"/>
    <d v="2025-01-31T00:00:00"/>
    <n v="19.764383561643836"/>
    <x v="1"/>
  </r>
  <r>
    <n v="81348"/>
    <s v="VOLUNTEER"/>
    <x v="0"/>
    <s v="N"/>
    <m/>
    <m/>
    <m/>
    <s v="N"/>
    <m/>
    <x v="0"/>
    <d v="1994-02-09T00:00:00"/>
    <s v="AL4"/>
    <x v="0"/>
    <x v="2"/>
    <n v="40704"/>
    <n v="40880"/>
    <x v="1"/>
    <d v="2025-01-31T00:00:00"/>
    <n v="30.997260273972604"/>
    <x v="5"/>
  </r>
  <r>
    <n v="119486"/>
    <s v="VOLUNTEER"/>
    <x v="0"/>
    <s v="N"/>
    <m/>
    <m/>
    <m/>
    <s v="N"/>
    <m/>
    <x v="0"/>
    <d v="1966-05-21T00:00:00"/>
    <s v="MK45"/>
    <x v="1"/>
    <x v="3"/>
    <n v="44169"/>
    <n v="44831"/>
    <x v="2"/>
    <d v="2025-01-31T00:00:00"/>
    <n v="58.739726027397261"/>
    <x v="0"/>
  </r>
  <r>
    <n v="114974"/>
    <s v="VOLUNTEER"/>
    <x v="0"/>
    <s v="N"/>
    <m/>
    <m/>
    <m/>
    <s v="N"/>
    <m/>
    <x v="0"/>
    <d v="2001-06-23T00:00:00"/>
    <s v="AL1"/>
    <x v="0"/>
    <x v="2"/>
    <n v="42329"/>
    <n v="42441"/>
    <x v="0"/>
    <d v="2025-01-31T00:00:00"/>
    <n v="23.624657534246577"/>
    <x v="1"/>
  </r>
  <r>
    <n v="93146"/>
    <s v="VOLUNTEER"/>
    <x v="0"/>
    <s v="N"/>
    <m/>
    <m/>
    <m/>
    <s v="N"/>
    <m/>
    <x v="0"/>
    <d v="1955-06-30T00:00:00"/>
    <s v="LU2"/>
    <x v="1"/>
    <x v="3"/>
    <n v="40931"/>
    <n v="40931"/>
    <x v="1"/>
    <d v="2025-01-31T00:00:00"/>
    <n v="69.638356164383566"/>
    <x v="4"/>
  </r>
  <r>
    <n v="160624"/>
    <s v="VOLUNTEER"/>
    <x v="0"/>
    <s v="N"/>
    <m/>
    <m/>
    <m/>
    <s v="N"/>
    <m/>
    <x v="0"/>
    <d v="2009-01-10T00:00:00"/>
    <s v="WD3"/>
    <x v="0"/>
    <x v="3"/>
    <n v="44933"/>
    <n v="45031"/>
    <x v="0"/>
    <d v="2025-01-31T00:00:00"/>
    <n v="16.068493150684933"/>
    <x v="1"/>
  </r>
  <r>
    <n v="112845"/>
    <s v="VOLUNTEER"/>
    <x v="0"/>
    <s v="N"/>
    <m/>
    <m/>
    <m/>
    <s v="N"/>
    <m/>
    <x v="0"/>
    <d v="1973-07-24T00:00:00"/>
    <s v="AL3"/>
    <x v="0"/>
    <x v="2"/>
    <n v="42202"/>
    <n v="42541"/>
    <x v="0"/>
    <d v="2025-01-31T00:00:00"/>
    <n v="51.558904109589044"/>
    <x v="3"/>
  </r>
  <r>
    <n v="109236"/>
    <s v="VOLUNTEER"/>
    <x v="0"/>
    <s v="N"/>
    <m/>
    <m/>
    <m/>
    <s v="N"/>
    <m/>
    <x v="1"/>
    <m/>
    <s v="LU3"/>
    <x v="1"/>
    <x v="2"/>
    <n v="41901"/>
    <n v="44831"/>
    <x v="2"/>
    <d v="2025-01-31T00:00:00"/>
    <n v="125.17260273972603"/>
    <x v="4"/>
  </r>
  <r>
    <n v="106975"/>
    <s v="VOLUNTEER"/>
    <x v="0"/>
    <s v="N"/>
    <m/>
    <m/>
    <m/>
    <s v="N"/>
    <m/>
    <x v="1"/>
    <d v="1959-09-06T00:00:00"/>
    <s v="SG13"/>
    <x v="0"/>
    <x v="2"/>
    <n v="41667"/>
    <n v="41722"/>
    <x v="1"/>
    <d v="2025-01-31T00:00:00"/>
    <n v="65.449315068493149"/>
    <x v="4"/>
  </r>
  <r>
    <n v="31881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47138"/>
    <s v="VOLUNTEER"/>
    <x v="0"/>
    <s v="N"/>
    <m/>
    <m/>
    <m/>
    <s v="N"/>
    <m/>
    <x v="1"/>
    <d v="1965-04-13T00:00:00"/>
    <s v="LU6"/>
    <x v="1"/>
    <x v="3"/>
    <s v="Not Recorded"/>
    <s v="Not Recorded"/>
    <x v="1"/>
    <d v="2025-01-31T00:00:00"/>
    <n v="59.843835616438355"/>
    <x v="0"/>
  </r>
  <r>
    <n v="105331"/>
    <s v="VOLUNTEER"/>
    <x v="0"/>
    <s v="N"/>
    <m/>
    <m/>
    <m/>
    <s v="N"/>
    <m/>
    <x v="1"/>
    <m/>
    <s v="LU5"/>
    <x v="1"/>
    <x v="3"/>
    <n v="41960"/>
    <n v="41960"/>
    <x v="1"/>
    <d v="2025-01-31T00:00:00"/>
    <n v="125.17260273972603"/>
    <x v="4"/>
  </r>
  <r>
    <n v="14687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64911"/>
    <s v="VOLUNTEER"/>
    <x v="1"/>
    <s v="N"/>
    <m/>
    <m/>
    <m/>
    <s v="N"/>
    <m/>
    <x v="1"/>
    <d v="2004-01-28T00:00:00"/>
    <s v="MK15"/>
    <x v="4"/>
    <x v="3"/>
    <n v="45369"/>
    <s v=""/>
    <x v="0"/>
    <d v="2025-01-31T00:00:00"/>
    <n v="21.024657534246575"/>
    <x v="1"/>
  </r>
  <r>
    <n v="35013"/>
    <s v="VOLUNTEER"/>
    <x v="0"/>
    <s v="N"/>
    <m/>
    <m/>
    <m/>
    <s v="N"/>
    <m/>
    <x v="1"/>
    <d v="1957-06-03T00:00:00"/>
    <s v="SY6"/>
    <x v="3"/>
    <x v="3"/>
    <n v="38624"/>
    <n v="41680"/>
    <x v="1"/>
    <d v="2025-01-31T00:00:00"/>
    <n v="67.709589041095896"/>
    <x v="4"/>
  </r>
  <r>
    <n v="108126"/>
    <s v="VOLUNTEER"/>
    <x v="0"/>
    <s v="N"/>
    <m/>
    <m/>
    <m/>
    <s v="N"/>
    <m/>
    <x v="1"/>
    <d v="1964-06-07T00:00:00"/>
    <s v="LU2"/>
    <x v="1"/>
    <x v="2"/>
    <n v="41781"/>
    <n v="42712"/>
    <x v="0"/>
    <d v="2025-01-31T00:00:00"/>
    <n v="60.69315068493151"/>
    <x v="0"/>
  </r>
  <r>
    <n v="107607"/>
    <s v="VOLUNTEER"/>
    <x v="0"/>
    <s v="N"/>
    <m/>
    <m/>
    <m/>
    <s v="N"/>
    <m/>
    <x v="1"/>
    <d v="1962-01-30T00:00:00"/>
    <s v="WD18"/>
    <x v="0"/>
    <x v="3"/>
    <n v="41734"/>
    <n v="42338"/>
    <x v="0"/>
    <d v="2025-01-31T00:00:00"/>
    <n v="63.046575342465751"/>
    <x v="0"/>
  </r>
  <r>
    <n v="95324"/>
    <s v="VOLUNTEER"/>
    <x v="0"/>
    <s v="N"/>
    <m/>
    <m/>
    <m/>
    <s v="N"/>
    <m/>
    <x v="1"/>
    <d v="1994-02-15T00:00:00"/>
    <s v="YO24"/>
    <x v="3"/>
    <x v="3"/>
    <n v="41166"/>
    <n v="44831"/>
    <x v="2"/>
    <d v="2025-01-31T00:00:00"/>
    <n v="30.980821917808218"/>
    <x v="5"/>
  </r>
  <r>
    <n v="118958"/>
    <s v="VOLUNTEER"/>
    <x v="0"/>
    <s v="N"/>
    <m/>
    <m/>
    <m/>
    <s v="N"/>
    <m/>
    <x v="0"/>
    <d v="1957-04-03T00:00:00"/>
    <s v="HP2"/>
    <x v="0"/>
    <x v="3"/>
    <n v="42644"/>
    <n v="42752"/>
    <x v="0"/>
    <d v="2025-01-31T00:00:00"/>
    <n v="67.876712328767127"/>
    <x v="4"/>
  </r>
  <r>
    <n v="80888"/>
    <s v="VOLUNTEER"/>
    <x v="0"/>
    <s v="N"/>
    <m/>
    <m/>
    <m/>
    <s v="N"/>
    <m/>
    <x v="0"/>
    <d v="1947-08-29T00:00:00"/>
    <s v="LU1"/>
    <x v="1"/>
    <x v="3"/>
    <n v="39496"/>
    <n v="44658"/>
    <x v="4"/>
    <d v="2025-01-31T00:00:00"/>
    <n v="77.479452054794521"/>
    <x v="4"/>
  </r>
  <r>
    <n v="151658"/>
    <s v="VOLUNTEER"/>
    <x v="1"/>
    <s v="N"/>
    <m/>
    <m/>
    <m/>
    <s v="N"/>
    <m/>
    <x v="0"/>
    <d v="1955-02-06T00:00:00"/>
    <s v="WD3"/>
    <x v="0"/>
    <x v="3"/>
    <n v="44434"/>
    <s v=""/>
    <x v="0"/>
    <d v="2025-01-31T00:00:00"/>
    <n v="70.032876712328772"/>
    <x v="4"/>
  </r>
  <r>
    <n v="145493"/>
    <s v="VOLUNTEER"/>
    <x v="0"/>
    <s v="N"/>
    <m/>
    <m/>
    <m/>
    <s v="N"/>
    <m/>
    <x v="0"/>
    <d v="1955-04-11T00:00:00"/>
    <s v="SG17"/>
    <x v="1"/>
    <x v="3"/>
    <s v="Not Recorded"/>
    <s v="Not Recorded"/>
    <x v="1"/>
    <d v="2025-01-31T00:00:00"/>
    <n v="69.857534246575341"/>
    <x v="4"/>
  </r>
  <r>
    <n v="80889"/>
    <s v="VOLUNTEER"/>
    <x v="0"/>
    <s v="N"/>
    <m/>
    <m/>
    <m/>
    <s v="N"/>
    <m/>
    <x v="0"/>
    <d v="1934-06-05T00:00:00"/>
    <s v="LU2"/>
    <x v="1"/>
    <x v="3"/>
    <n v="40225"/>
    <n v="42838"/>
    <x v="0"/>
    <d v="2025-01-31T00:00:00"/>
    <n v="90.720547945205482"/>
    <x v="4"/>
  </r>
  <r>
    <n v="33165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81349"/>
    <s v="VOLUNTEER"/>
    <x v="0"/>
    <s v="N"/>
    <m/>
    <m/>
    <m/>
    <s v="N"/>
    <m/>
    <x v="0"/>
    <d v="1956-07-28T00:00:00"/>
    <s v="AL4"/>
    <x v="0"/>
    <x v="2"/>
    <n v="40700"/>
    <n v="41141"/>
    <x v="1"/>
    <d v="2025-01-31T00:00:00"/>
    <n v="68.558904109589037"/>
    <x v="4"/>
  </r>
  <r>
    <n v="48054"/>
    <s v="VOLUNTEER"/>
    <x v="0"/>
    <s v="N"/>
    <m/>
    <m/>
    <m/>
    <s v="N"/>
    <m/>
    <x v="0"/>
    <d v="1947-04-22T00:00:00"/>
    <s v="LU5"/>
    <x v="1"/>
    <x v="3"/>
    <n v="38992"/>
    <n v="44427"/>
    <x v="0"/>
    <d v="2025-01-31T00:00:00"/>
    <n v="77.832876712328769"/>
    <x v="4"/>
  </r>
  <r>
    <n v="32699"/>
    <s v="VOLUNTEER"/>
    <x v="0"/>
    <s v="N"/>
    <m/>
    <m/>
    <m/>
    <s v="N"/>
    <m/>
    <x v="0"/>
    <d v="1937-04-03T00:00:00"/>
    <s v="LU2"/>
    <x v="1"/>
    <x v="3"/>
    <n v="37586"/>
    <n v="41933"/>
    <x v="1"/>
    <d v="2025-01-31T00:00:00"/>
    <n v="87.890410958904113"/>
    <x v="4"/>
  </r>
  <r>
    <n v="128790"/>
    <s v="VOLUNTEER"/>
    <x v="0"/>
    <s v="N"/>
    <m/>
    <m/>
    <m/>
    <s v="N"/>
    <m/>
    <x v="0"/>
    <d v="1949-02-27T00:00:00"/>
    <s v="LU3"/>
    <x v="1"/>
    <x v="5"/>
    <n v="43508"/>
    <n v="43894"/>
    <x v="2"/>
    <d v="2025-01-31T00:00:00"/>
    <n v="75.978082191780828"/>
    <x v="4"/>
  </r>
  <r>
    <n v="105074"/>
    <s v="VOLUNTEER"/>
    <x v="0"/>
    <s v="N"/>
    <m/>
    <m/>
    <m/>
    <s v="N"/>
    <m/>
    <x v="0"/>
    <d v="1965-12-31T00:00:00"/>
    <s v="SG1"/>
    <x v="0"/>
    <x v="2"/>
    <n v="41496"/>
    <n v="41609"/>
    <x v="1"/>
    <d v="2025-01-31T00:00:00"/>
    <n v="59.126027397260273"/>
    <x v="0"/>
  </r>
  <r>
    <n v="95216"/>
    <s v="VOLUNTEER"/>
    <x v="0"/>
    <s v="N"/>
    <m/>
    <m/>
    <m/>
    <s v="N"/>
    <m/>
    <x v="0"/>
    <m/>
    <s v="LU5"/>
    <x v="1"/>
    <x v="3"/>
    <n v="41253"/>
    <n v="41253"/>
    <x v="1"/>
    <d v="2025-01-31T00:00:00"/>
    <n v="125.17260273972603"/>
    <x v="4"/>
  </r>
  <r>
    <n v="107149"/>
    <s v="VOLUNTEER"/>
    <x v="0"/>
    <s v="N"/>
    <m/>
    <m/>
    <m/>
    <s v="N"/>
    <m/>
    <x v="0"/>
    <d v="1950-05-05T00:00:00"/>
    <s v="CM23"/>
    <x v="0"/>
    <x v="2"/>
    <n v="41696"/>
    <n v="43183"/>
    <x v="0"/>
    <d v="2025-01-31T00:00:00"/>
    <n v="74.794520547945211"/>
    <x v="4"/>
  </r>
  <r>
    <n v="152052"/>
    <s v="VOLUNTEER"/>
    <x v="1"/>
    <s v="N"/>
    <m/>
    <m/>
    <m/>
    <s v="N"/>
    <m/>
    <x v="0"/>
    <d v="1953-03-10T00:00:00"/>
    <s v="LU4"/>
    <x v="1"/>
    <x v="3"/>
    <n v="44481"/>
    <s v=""/>
    <x v="0"/>
    <d v="2025-01-31T00:00:00"/>
    <n v="71.945205479452056"/>
    <x v="4"/>
  </r>
  <r>
    <n v="114317"/>
    <s v="VOLUNTEER"/>
    <x v="0"/>
    <s v="N"/>
    <m/>
    <m/>
    <m/>
    <s v="N"/>
    <m/>
    <x v="0"/>
    <d v="1963-11-01T00:00:00"/>
    <s v="EN11"/>
    <x v="0"/>
    <x v="3"/>
    <n v="42248"/>
    <n v="45061"/>
    <x v="0"/>
    <d v="2025-01-31T00:00:00"/>
    <n v="61.293150684931504"/>
    <x v="0"/>
  </r>
  <r>
    <n v="95079"/>
    <s v="VOLUNTEER"/>
    <x v="0"/>
    <s v="N"/>
    <m/>
    <m/>
    <m/>
    <s v="N"/>
    <m/>
    <x v="0"/>
    <d v="1971-09-25T00:00:00"/>
    <s v="SG2"/>
    <x v="0"/>
    <x v="2"/>
    <n v="41073"/>
    <n v="41484"/>
    <x v="1"/>
    <d v="2025-01-31T00:00:00"/>
    <n v="53.389041095890413"/>
    <x v="3"/>
  </r>
  <r>
    <n v="110017"/>
    <s v="VOLUNTEER"/>
    <x v="0"/>
    <s v="N"/>
    <m/>
    <m/>
    <m/>
    <s v="N"/>
    <m/>
    <x v="0"/>
    <d v="1997-06-21T00:00:00"/>
    <s v="AL10"/>
    <x v="0"/>
    <x v="2"/>
    <n v="41969"/>
    <n v="42844"/>
    <x v="0"/>
    <d v="2025-01-31T00:00:00"/>
    <n v="27.632876712328766"/>
    <x v="5"/>
  </r>
  <r>
    <n v="101444"/>
    <s v="VOLUNTEER"/>
    <x v="0"/>
    <s v="N"/>
    <m/>
    <m/>
    <m/>
    <s v="N"/>
    <m/>
    <x v="0"/>
    <d v="1996-07-11T00:00:00"/>
    <s v="LU1"/>
    <x v="1"/>
    <x v="3"/>
    <n v="41164"/>
    <n v="41875"/>
    <x v="1"/>
    <d v="2025-01-31T00:00:00"/>
    <n v="28.578082191780823"/>
    <x v="5"/>
  </r>
  <r>
    <n v="134571"/>
    <s v="VOLUNTEER"/>
    <x v="0"/>
    <s v="N"/>
    <m/>
    <m/>
    <m/>
    <s v="N"/>
    <m/>
    <x v="0"/>
    <d v="1944-05-26T00:00:00"/>
    <s v="LU4"/>
    <x v="1"/>
    <x v="3"/>
    <n v="43570"/>
    <n v="43907"/>
    <x v="0"/>
    <d v="2025-01-31T00:00:00"/>
    <n v="80.739726027397253"/>
    <x v="4"/>
  </r>
  <r>
    <n v="168276"/>
    <s v="VOLUNTEER"/>
    <x v="1"/>
    <s v="N"/>
    <m/>
    <m/>
    <m/>
    <s v="N"/>
    <m/>
    <x v="0"/>
    <d v="1965-09-26T00:00:00"/>
    <s v="AL5"/>
    <x v="0"/>
    <x v="1"/>
    <n v="45504"/>
    <s v=""/>
    <x v="0"/>
    <d v="2025-01-31T00:00:00"/>
    <n v="59.389041095890413"/>
    <x v="0"/>
  </r>
  <r>
    <n v="99557"/>
    <s v="VOLUNTEER"/>
    <x v="0"/>
    <s v="N"/>
    <m/>
    <m/>
    <m/>
    <s v="N"/>
    <m/>
    <x v="0"/>
    <d v="1945-04-12T00:00:00"/>
    <s v="HP1"/>
    <x v="0"/>
    <x v="2"/>
    <n v="41083"/>
    <n v="43047"/>
    <x v="0"/>
    <d v="2025-01-31T00:00:00"/>
    <n v="79.860273972602741"/>
    <x v="4"/>
  </r>
  <r>
    <n v="79255"/>
    <s v="VOLUNTEER"/>
    <x v="0"/>
    <s v="N"/>
    <m/>
    <m/>
    <m/>
    <s v="N"/>
    <m/>
    <x v="0"/>
    <d v="1967-06-02T00:00:00"/>
    <s v="MK45"/>
    <x v="1"/>
    <x v="3"/>
    <n v="40861"/>
    <n v="43341"/>
    <x v="4"/>
    <d v="2025-01-31T00:00:00"/>
    <n v="57.706849315068496"/>
    <x v="0"/>
  </r>
  <r>
    <n v="102785"/>
    <s v="VOLUNTEER"/>
    <x v="0"/>
    <s v="N"/>
    <m/>
    <m/>
    <m/>
    <s v="N"/>
    <m/>
    <x v="0"/>
    <d v="1972-08-04T00:00:00"/>
    <s v="SG2"/>
    <x v="0"/>
    <x v="2"/>
    <n v="41295"/>
    <n v="41484"/>
    <x v="1"/>
    <d v="2025-01-31T00:00:00"/>
    <n v="52.528767123287672"/>
    <x v="3"/>
  </r>
  <r>
    <n v="151561"/>
    <s v="VOLUNTEER"/>
    <x v="0"/>
    <s v="N"/>
    <m/>
    <m/>
    <m/>
    <s v="N"/>
    <m/>
    <x v="0"/>
    <d v="2003-08-12T00:00:00"/>
    <s v="WD17"/>
    <x v="0"/>
    <x v="1"/>
    <s v="Not Recorded"/>
    <s v="Not Recorded"/>
    <x v="1"/>
    <d v="2025-01-31T00:00:00"/>
    <n v="21.487671232876714"/>
    <x v="1"/>
  </r>
  <r>
    <n v="155401"/>
    <s v="VOLUNTEER"/>
    <x v="0"/>
    <s v="N"/>
    <m/>
    <m/>
    <m/>
    <s v="N"/>
    <m/>
    <x v="0"/>
    <d v="2006-11-03T00:00:00"/>
    <s v="AL7"/>
    <x v="0"/>
    <x v="6"/>
    <n v="44653"/>
    <n v="44727"/>
    <x v="0"/>
    <d v="2025-01-31T00:00:00"/>
    <n v="18.257534246575343"/>
    <x v="1"/>
  </r>
  <r>
    <n v="122423"/>
    <s v="VOLUNTEER"/>
    <x v="0"/>
    <s v="N"/>
    <m/>
    <m/>
    <m/>
    <s v="N"/>
    <m/>
    <x v="0"/>
    <d v="2000-07-24T00:00:00"/>
    <s v="LU3"/>
    <x v="1"/>
    <x v="5"/>
    <n v="42964"/>
    <n v="43287"/>
    <x v="3"/>
    <d v="2025-01-31T00:00:00"/>
    <n v="24.539726027397261"/>
    <x v="1"/>
  </r>
  <r>
    <n v="80890"/>
    <s v="VOLUNTEER"/>
    <x v="0"/>
    <s v="N"/>
    <m/>
    <m/>
    <m/>
    <s v="N"/>
    <m/>
    <x v="0"/>
    <d v="1993-01-21T00:00:00"/>
    <s v="MK42"/>
    <x v="1"/>
    <x v="3"/>
    <n v="40337"/>
    <n v="40817"/>
    <x v="1"/>
    <d v="2025-01-31T00:00:00"/>
    <n v="32.049315068493151"/>
    <x v="5"/>
  </r>
  <r>
    <n v="114526"/>
    <s v="VOLUNTEER"/>
    <x v="0"/>
    <s v="N"/>
    <m/>
    <m/>
    <m/>
    <s v="N"/>
    <m/>
    <x v="0"/>
    <d v="2001-01-24T00:00:00"/>
    <s v="SG1"/>
    <x v="0"/>
    <x v="2"/>
    <n v="42325"/>
    <n v="42355"/>
    <x v="1"/>
    <d v="2025-01-31T00:00:00"/>
    <n v="24.035616438356165"/>
    <x v="1"/>
  </r>
  <r>
    <n v="128300"/>
    <s v="VOLUNTEER"/>
    <x v="0"/>
    <s v="N"/>
    <m/>
    <m/>
    <m/>
    <s v="N"/>
    <m/>
    <x v="0"/>
    <d v="2002-11-15T00:00:00"/>
    <s v="SG19"/>
    <x v="1"/>
    <x v="3"/>
    <n v="43239"/>
    <n v="43488"/>
    <x v="0"/>
    <d v="2025-01-31T00:00:00"/>
    <n v="22.227397260273971"/>
    <x v="1"/>
  </r>
  <r>
    <n v="168327"/>
    <s v="VOLUNTEER"/>
    <x v="1"/>
    <s v="N"/>
    <m/>
    <m/>
    <m/>
    <s v="N"/>
    <m/>
    <x v="0"/>
    <d v="2009-11-18T00:00:00"/>
    <s v="SG14"/>
    <x v="0"/>
    <x v="3"/>
    <n v="45490"/>
    <s v=""/>
    <x v="0"/>
    <d v="2025-01-31T00:00:00"/>
    <n v="15.213698630136987"/>
    <x v="6"/>
  </r>
  <r>
    <n v="101240"/>
    <s v="VOLUNTEER"/>
    <x v="0"/>
    <s v="N"/>
    <m/>
    <m/>
    <m/>
    <s v="N"/>
    <m/>
    <x v="0"/>
    <d v="1995-02-07T00:00:00"/>
    <s v="EN7"/>
    <x v="0"/>
    <x v="2"/>
    <n v="41181"/>
    <n v="41883"/>
    <x v="1"/>
    <d v="2025-01-31T00:00:00"/>
    <n v="30.002739726027396"/>
    <x v="5"/>
  </r>
  <r>
    <n v="105144"/>
    <s v="VOLUNTEER"/>
    <x v="0"/>
    <s v="N"/>
    <m/>
    <m/>
    <m/>
    <s v="N"/>
    <m/>
    <x v="0"/>
    <d v="1966-01-26T00:00:00"/>
    <s v="LU3"/>
    <x v="1"/>
    <x v="3"/>
    <s v="Not Recorded"/>
    <s v="Not Recorded"/>
    <x v="1"/>
    <d v="2025-01-31T00:00:00"/>
    <n v="59.054794520547944"/>
    <x v="0"/>
  </r>
  <r>
    <n v="95075"/>
    <s v="VOLUNTEER"/>
    <x v="0"/>
    <s v="N"/>
    <m/>
    <m/>
    <m/>
    <s v="N"/>
    <m/>
    <x v="1"/>
    <d v="1960-01-08T00:00:00"/>
    <s v="MK4"/>
    <x v="4"/>
    <x v="2"/>
    <n v="41073"/>
    <n v="41579"/>
    <x v="1"/>
    <d v="2025-01-31T00:00:00"/>
    <n v="65.109589041095887"/>
    <x v="4"/>
  </r>
  <r>
    <n v="34986"/>
    <s v="VOLUNTEER"/>
    <x v="0"/>
    <s v="N"/>
    <m/>
    <m/>
    <m/>
    <s v="N"/>
    <m/>
    <x v="0"/>
    <m/>
    <s v="LU2"/>
    <x v="1"/>
    <x v="2"/>
    <n v="41113"/>
    <n v="41113"/>
    <x v="1"/>
    <d v="2025-01-31T00:00:00"/>
    <n v="125.17260273972603"/>
    <x v="4"/>
  </r>
  <r>
    <n v="112936"/>
    <s v="VOLUNTEER"/>
    <x v="1"/>
    <s v="N"/>
    <m/>
    <m/>
    <m/>
    <s v="N"/>
    <m/>
    <x v="0"/>
    <d v="1960-07-26T00:00:00"/>
    <s v="LU6"/>
    <x v="1"/>
    <x v="2"/>
    <n v="42993"/>
    <s v=""/>
    <x v="0"/>
    <d v="2025-01-31T00:00:00"/>
    <n v="64.561643835616437"/>
    <x v="0"/>
  </r>
  <r>
    <n v="100206"/>
    <s v="VOLUNTEER"/>
    <x v="1"/>
    <s v="N"/>
    <m/>
    <m/>
    <m/>
    <s v="N"/>
    <m/>
    <x v="0"/>
    <d v="1945-02-17T00:00:00"/>
    <s v="MK45"/>
    <x v="1"/>
    <x v="3"/>
    <n v="42135"/>
    <s v=""/>
    <x v="0"/>
    <d v="2025-01-31T00:00:00"/>
    <n v="80.008219178082186"/>
    <x v="4"/>
  </r>
  <r>
    <n v="106858"/>
    <s v="VOLUNTEER"/>
    <x v="0"/>
    <s v="N"/>
    <m/>
    <m/>
    <m/>
    <s v="N"/>
    <m/>
    <x v="1"/>
    <d v="1994-10-04T00:00:00"/>
    <s v="EN11"/>
    <x v="0"/>
    <x v="0"/>
    <n v="41608"/>
    <n v="41894"/>
    <x v="1"/>
    <d v="2025-01-31T00:00:00"/>
    <n v="30.347945205479451"/>
    <x v="5"/>
  </r>
  <r>
    <n v="107664"/>
    <s v="VOLUNTEER"/>
    <x v="0"/>
    <s v="N"/>
    <m/>
    <m/>
    <m/>
    <s v="N"/>
    <m/>
    <x v="0"/>
    <d v="1933-01-23T00:00:00"/>
    <s v="SG7"/>
    <x v="0"/>
    <x v="2"/>
    <n v="41662"/>
    <n v="41974"/>
    <x v="1"/>
    <d v="2025-01-31T00:00:00"/>
    <n v="92.084931506849315"/>
    <x v="4"/>
  </r>
  <r>
    <n v="160732"/>
    <s v="VOLUNTEER"/>
    <x v="1"/>
    <s v="N"/>
    <m/>
    <m/>
    <m/>
    <s v="N"/>
    <m/>
    <x v="0"/>
    <m/>
    <s v="LU4"/>
    <x v="1"/>
    <x v="6"/>
    <s v="Not Recorded"/>
    <s v="Not Recorded"/>
    <x v="0"/>
    <d v="2025-01-31T00:00:00"/>
    <n v="125.17260273972603"/>
    <x v="4"/>
  </r>
  <r>
    <n v="111281"/>
    <s v="VOLUNTEER"/>
    <x v="0"/>
    <s v="N"/>
    <m/>
    <m/>
    <m/>
    <s v="N"/>
    <m/>
    <x v="0"/>
    <d v="1998-12-11T00:00:00"/>
    <s v="AL3"/>
    <x v="0"/>
    <x v="2"/>
    <n v="42077"/>
    <n v="44657"/>
    <x v="0"/>
    <d v="2025-01-31T00:00:00"/>
    <n v="26.158904109589042"/>
    <x v="5"/>
  </r>
  <r>
    <n v="162236"/>
    <s v="VOLUNTEER"/>
    <x v="1"/>
    <s v="N"/>
    <m/>
    <m/>
    <m/>
    <s v="N"/>
    <m/>
    <x v="0"/>
    <d v="2005-11-11T00:00:00"/>
    <s v="LU1"/>
    <x v="1"/>
    <x v="1"/>
    <n v="45167"/>
    <s v=""/>
    <x v="0"/>
    <d v="2025-01-31T00:00:00"/>
    <n v="19.235616438356164"/>
    <x v="1"/>
  </r>
  <r>
    <n v="155887"/>
    <s v="VOLUNTEER"/>
    <x v="0"/>
    <s v="N"/>
    <m/>
    <m/>
    <m/>
    <s v="N"/>
    <m/>
    <x v="0"/>
    <d v="2006-03-09T00:00:00"/>
    <s v="AL10"/>
    <x v="0"/>
    <x v="5"/>
    <s v="Not Recorded"/>
    <s v="Not Recorded"/>
    <x v="1"/>
    <d v="2025-01-31T00:00:00"/>
    <n v="18.912328767123288"/>
    <x v="1"/>
  </r>
  <r>
    <n v="109908"/>
    <s v="VOLUNTEER"/>
    <x v="0"/>
    <s v="N"/>
    <m/>
    <m/>
    <m/>
    <s v="N"/>
    <m/>
    <x v="0"/>
    <d v="1997-06-28T00:00:00"/>
    <s v="WD18"/>
    <x v="0"/>
    <x v="3"/>
    <n v="41960"/>
    <n v="42184"/>
    <x v="0"/>
    <d v="2025-01-31T00:00:00"/>
    <n v="27.613698630136987"/>
    <x v="5"/>
  </r>
  <r>
    <n v="168582"/>
    <s v="VOLUNTEER"/>
    <x v="2"/>
    <s v="N"/>
    <m/>
    <m/>
    <m/>
    <s v="N"/>
    <m/>
    <x v="0"/>
    <d v="1995-12-18T00:00:00"/>
    <s v="AL1"/>
    <x v="0"/>
    <x v="5"/>
    <s v="Not Recorded"/>
    <s v="Not Recorded"/>
    <x v="1"/>
    <d v="2025-01-31T00:00:00"/>
    <n v="29.142465753424659"/>
    <x v="5"/>
  </r>
  <r>
    <n v="9967"/>
    <s v="VOLUNTEER"/>
    <x v="1"/>
    <s v="N"/>
    <m/>
    <m/>
    <m/>
    <s v="N"/>
    <m/>
    <x v="0"/>
    <d v="1949-04-18T00:00:00"/>
    <s v="LU3"/>
    <x v="1"/>
    <x v="3"/>
    <n v="40897"/>
    <s v=""/>
    <x v="0"/>
    <d v="2025-01-31T00:00:00"/>
    <n v="75.841095890410955"/>
    <x v="4"/>
  </r>
  <r>
    <n v="82692"/>
    <s v="VOLUNTEER"/>
    <x v="0"/>
    <s v="N"/>
    <m/>
    <m/>
    <m/>
    <s v="N"/>
    <m/>
    <x v="1"/>
    <d v="1987-04-24T00:00:00"/>
    <s v="LU4"/>
    <x v="1"/>
    <x v="1"/>
    <n v="40856"/>
    <n v="41108"/>
    <x v="1"/>
    <d v="2025-01-31T00:00:00"/>
    <n v="37.799999999999997"/>
    <x v="2"/>
  </r>
  <r>
    <n v="168617"/>
    <s v="VOLUNTEER"/>
    <x v="1"/>
    <s v="N"/>
    <m/>
    <m/>
    <m/>
    <s v="N"/>
    <m/>
    <x v="0"/>
    <d v="2008-03-05T00:00:00"/>
    <s v="LU3"/>
    <x v="1"/>
    <x v="1"/>
    <n v="45484"/>
    <s v=""/>
    <x v="0"/>
    <d v="2025-01-31T00:00:00"/>
    <n v="16.920547945205481"/>
    <x v="1"/>
  </r>
  <r>
    <n v="139587"/>
    <s v="VOLUNTEER"/>
    <x v="0"/>
    <s v="N"/>
    <m/>
    <m/>
    <m/>
    <s v="N"/>
    <m/>
    <x v="0"/>
    <d v="2004-10-15T00:00:00"/>
    <s v="LU5"/>
    <x v="1"/>
    <x v="6"/>
    <n v="43729"/>
    <n v="44828"/>
    <x v="0"/>
    <d v="2025-01-31T00:00:00"/>
    <n v="20.30958904109589"/>
    <x v="1"/>
  </r>
  <r>
    <n v="104417"/>
    <s v="VOLUNTEER"/>
    <x v="0"/>
    <s v="N"/>
    <m/>
    <m/>
    <m/>
    <s v="N"/>
    <m/>
    <x v="0"/>
    <d v="1961-11-20T00:00:00"/>
    <s v="MK44"/>
    <x v="1"/>
    <x v="3"/>
    <n v="42072"/>
    <n v="42072"/>
    <x v="1"/>
    <d v="2025-01-31T00:00:00"/>
    <n v="63.241095890410961"/>
    <x v="0"/>
  </r>
  <r>
    <n v="80891"/>
    <s v="VOLUNTEER"/>
    <x v="0"/>
    <s v="N"/>
    <m/>
    <m/>
    <m/>
    <s v="N"/>
    <m/>
    <x v="0"/>
    <d v="1959-05-17T00:00:00"/>
    <s v="MK45"/>
    <x v="1"/>
    <x v="2"/>
    <n v="39814"/>
    <n v="41655"/>
    <x v="1"/>
    <d v="2025-01-31T00:00:00"/>
    <n v="65.756164383561639"/>
    <x v="4"/>
  </r>
  <r>
    <n v="136605"/>
    <s v="VOLUNTEER"/>
    <x v="0"/>
    <s v="N"/>
    <m/>
    <m/>
    <m/>
    <s v="N"/>
    <m/>
    <x v="0"/>
    <d v="2005-07-09T00:00:00"/>
    <s v="LU2"/>
    <x v="1"/>
    <x v="1"/>
    <n v="43641"/>
    <n v="44447"/>
    <x v="0"/>
    <d v="2025-01-31T00:00:00"/>
    <n v="19.578082191780823"/>
    <x v="1"/>
  </r>
  <r>
    <n v="79190"/>
    <s v="VOLUNTEER"/>
    <x v="0"/>
    <s v="N"/>
    <m/>
    <m/>
    <m/>
    <s v="N"/>
    <m/>
    <x v="0"/>
    <m/>
    <s v="LU2"/>
    <x v="1"/>
    <x v="4"/>
    <n v="1"/>
    <n v="1"/>
    <x v="1"/>
    <d v="2025-01-31T00:00:00"/>
    <n v="125.17260273972603"/>
    <x v="4"/>
  </r>
  <r>
    <n v="160413"/>
    <s v="VOLUNTEER"/>
    <x v="0"/>
    <s v="N"/>
    <m/>
    <m/>
    <m/>
    <s v="N"/>
    <m/>
    <x v="0"/>
    <d v="2009-07-20T00:00:00"/>
    <s v="LU3"/>
    <x v="1"/>
    <x v="6"/>
    <n v="44884"/>
    <n v="44998"/>
    <x v="0"/>
    <d v="2025-01-31T00:00:00"/>
    <n v="15.545205479452054"/>
    <x v="6"/>
  </r>
  <r>
    <n v="165431"/>
    <s v="VOLUNTEER"/>
    <x v="0"/>
    <s v="N"/>
    <m/>
    <m/>
    <m/>
    <s v="N"/>
    <m/>
    <x v="0"/>
    <d v="2002-02-14T00:00:00"/>
    <s v="N1"/>
    <x v="2"/>
    <x v="1"/>
    <s v="Not Recorded"/>
    <s v="Not Recorded"/>
    <x v="1"/>
    <d v="2025-01-31T00:00:00"/>
    <n v="22.978082191780821"/>
    <x v="1"/>
  </r>
  <r>
    <n v="133522"/>
    <s v="VOLUNTEER"/>
    <x v="0"/>
    <s v="N"/>
    <m/>
    <m/>
    <m/>
    <s v="N"/>
    <m/>
    <x v="1"/>
    <d v="2002-02-12T00:00:00"/>
    <s v="AL5"/>
    <x v="0"/>
    <x v="4"/>
    <n v="43508"/>
    <n v="43715"/>
    <x v="0"/>
    <d v="2025-01-31T00:00:00"/>
    <n v="22.983561643835618"/>
    <x v="1"/>
  </r>
  <r>
    <n v="154470"/>
    <s v="VOLUNTEER"/>
    <x v="1"/>
    <s v="N"/>
    <m/>
    <m/>
    <m/>
    <s v="N"/>
    <m/>
    <x v="0"/>
    <d v="2005-09-19T00:00:00"/>
    <s v="AL3"/>
    <x v="0"/>
    <x v="1"/>
    <n v="44632"/>
    <s v=""/>
    <x v="0"/>
    <d v="2025-01-31T00:00:00"/>
    <n v="19.38082191780822"/>
    <x v="1"/>
  </r>
  <r>
    <n v="150831"/>
    <s v="VOLUNTEER"/>
    <x v="0"/>
    <s v="N"/>
    <m/>
    <m/>
    <m/>
    <s v="N"/>
    <m/>
    <x v="3"/>
    <d v="2001-08-26T00:00:00"/>
    <s v="AL10"/>
    <x v="0"/>
    <x v="3"/>
    <n v="44370"/>
    <n v="44370"/>
    <x v="0"/>
    <d v="2025-01-31T00:00:00"/>
    <n v="23.449315068493149"/>
    <x v="1"/>
  </r>
  <r>
    <n v="110937"/>
    <s v="VOLUNTEER"/>
    <x v="0"/>
    <s v="N"/>
    <m/>
    <m/>
    <m/>
    <s v="N"/>
    <m/>
    <x v="0"/>
    <d v="1998-08-24T00:00:00"/>
    <s v="WD17"/>
    <x v="0"/>
    <x v="1"/>
    <n v="42049"/>
    <n v="42240"/>
    <x v="0"/>
    <d v="2025-01-31T00:00:00"/>
    <n v="26.457534246575342"/>
    <x v="5"/>
  </r>
  <r>
    <n v="141400"/>
    <s v="VOLUNTEER"/>
    <x v="0"/>
    <s v="N"/>
    <m/>
    <m/>
    <m/>
    <s v="N"/>
    <m/>
    <x v="0"/>
    <d v="1957-10-09T00:00:00"/>
    <s v="LU3"/>
    <x v="1"/>
    <x v="1"/>
    <n v="43810"/>
    <n v="45316"/>
    <x v="4"/>
    <d v="2025-01-31T00:00:00"/>
    <n v="67.358904109589048"/>
    <x v="4"/>
  </r>
  <r>
    <n v="154424"/>
    <s v="VOLUNTEER"/>
    <x v="0"/>
    <s v="N"/>
    <m/>
    <m/>
    <m/>
    <s v="N"/>
    <m/>
    <x v="0"/>
    <d v="1954-03-11T00:00:00"/>
    <s v="HP5"/>
    <x v="4"/>
    <x v="6"/>
    <s v="Not Recorded"/>
    <s v="Not Recorded"/>
    <x v="1"/>
    <d v="2025-01-31T00:00:00"/>
    <n v="70.942465753424656"/>
    <x v="4"/>
  </r>
  <r>
    <n v="165215"/>
    <s v="VOLUNTEER"/>
    <x v="0"/>
    <s v="N"/>
    <m/>
    <m/>
    <m/>
    <s v="N"/>
    <m/>
    <x v="0"/>
    <d v="2009-08-24T00:00:00"/>
    <s v="EN11"/>
    <x v="0"/>
    <x v="4"/>
    <n v="45299"/>
    <n v="45474"/>
    <x v="0"/>
    <d v="2025-01-31T00:00:00"/>
    <n v="15.449315068493151"/>
    <x v="6"/>
  </r>
  <r>
    <n v="162168"/>
    <s v="VOLUNTEER"/>
    <x v="0"/>
    <s v="N"/>
    <m/>
    <m/>
    <m/>
    <s v="N"/>
    <m/>
    <x v="0"/>
    <d v="2003-02-17T00:00:00"/>
    <s v="LU4"/>
    <x v="1"/>
    <x v="5"/>
    <s v="Not Recorded"/>
    <s v="Not Recorded"/>
    <x v="1"/>
    <d v="2025-01-31T00:00:00"/>
    <n v="21.969863013698632"/>
    <x v="1"/>
  </r>
  <r>
    <n v="167157"/>
    <s v="VOLUNTEER"/>
    <x v="0"/>
    <s v="N"/>
    <m/>
    <m/>
    <m/>
    <s v="N"/>
    <m/>
    <x v="1"/>
    <d v="1994-12-07T00:00:00"/>
    <s v="NN2"/>
    <x v="3"/>
    <x v="1"/>
    <s v="Not Recorded"/>
    <s v="Not Recorded"/>
    <x v="1"/>
    <d v="2025-01-31T00:00:00"/>
    <n v="30.172602739726027"/>
    <x v="5"/>
  </r>
  <r>
    <n v="165807"/>
    <s v="VOLUNTEER"/>
    <x v="0"/>
    <s v="N"/>
    <m/>
    <m/>
    <m/>
    <s v="N"/>
    <m/>
    <x v="1"/>
    <d v="2009-08-21T00:00:00"/>
    <s v="AL5"/>
    <x v="0"/>
    <x v="1"/>
    <s v="Not Recorded"/>
    <s v="Not Recorded"/>
    <x v="1"/>
    <d v="2025-01-31T00:00:00"/>
    <n v="15.457534246575342"/>
    <x v="6"/>
  </r>
  <r>
    <n v="120556"/>
    <s v="VOLUNTEER"/>
    <x v="1"/>
    <s v="N"/>
    <m/>
    <m/>
    <m/>
    <s v="N"/>
    <m/>
    <x v="0"/>
    <d v="1982-04-09T00:00:00"/>
    <s v="WD7"/>
    <x v="0"/>
    <x v="0"/>
    <n v="42758"/>
    <s v=""/>
    <x v="0"/>
    <d v="2025-01-31T00:00:00"/>
    <n v="42.843835616438355"/>
    <x v="2"/>
  </r>
  <r>
    <n v="167344"/>
    <s v="VOLUNTEER"/>
    <x v="0"/>
    <s v="N"/>
    <m/>
    <m/>
    <m/>
    <s v="N"/>
    <m/>
    <x v="0"/>
    <d v="1997-10-10T00:00:00"/>
    <s v="MK42"/>
    <x v="1"/>
    <x v="0"/>
    <s v="Not Recorded"/>
    <s v="Not Recorded"/>
    <x v="1"/>
    <d v="2025-01-31T00:00:00"/>
    <n v="27.328767123287673"/>
    <x v="5"/>
  </r>
  <r>
    <n v="82390"/>
    <s v="VOLUNTEER"/>
    <x v="0"/>
    <s v="N"/>
    <m/>
    <m/>
    <m/>
    <s v="N"/>
    <m/>
    <x v="1"/>
    <d v="1995-05-26T00:00:00"/>
    <s v="LU3"/>
    <x v="1"/>
    <x v="2"/>
    <n v="40782"/>
    <n v="40845"/>
    <x v="1"/>
    <d v="2025-01-31T00:00:00"/>
    <n v="29.706849315068492"/>
    <x v="5"/>
  </r>
  <r>
    <n v="159597"/>
    <s v="VOLUNTEER"/>
    <x v="0"/>
    <s v="N"/>
    <m/>
    <m/>
    <m/>
    <s v="N"/>
    <m/>
    <x v="0"/>
    <d v="1989-09-11T00:00:00"/>
    <s v="LU3"/>
    <x v="1"/>
    <x v="6"/>
    <s v="Not Recorded"/>
    <s v="Not Recorded"/>
    <x v="1"/>
    <d v="2025-01-31T00:00:00"/>
    <n v="35.413698630136984"/>
    <x v="2"/>
  </r>
  <r>
    <n v="120396"/>
    <s v="VOLUNTEER"/>
    <x v="0"/>
    <s v="N"/>
    <m/>
    <m/>
    <m/>
    <s v="N"/>
    <m/>
    <x v="0"/>
    <d v="1982-04-07T00:00:00"/>
    <s v="WD25"/>
    <x v="0"/>
    <x v="1"/>
    <n v="42838"/>
    <n v="43050"/>
    <x v="0"/>
    <d v="2025-01-31T00:00:00"/>
    <n v="42.849315068493148"/>
    <x v="2"/>
  </r>
  <r>
    <n v="153119"/>
    <s v="VOLUNTEER"/>
    <x v="0"/>
    <s v="N"/>
    <m/>
    <m/>
    <m/>
    <s v="N"/>
    <m/>
    <x v="1"/>
    <d v="2005-06-09T00:00:00"/>
    <s v="WD18"/>
    <x v="0"/>
    <x v="5"/>
    <n v="44576"/>
    <n v="44951"/>
    <x v="0"/>
    <d v="2025-01-31T00:00:00"/>
    <n v="19.660273972602738"/>
    <x v="1"/>
  </r>
  <r>
    <n v="94217"/>
    <s v="VOLUNTEER"/>
    <x v="0"/>
    <s v="N"/>
    <m/>
    <m/>
    <m/>
    <s v="N"/>
    <m/>
    <x v="0"/>
    <d v="1976-05-11T00:00:00"/>
    <s v="MK17"/>
    <x v="4"/>
    <x v="2"/>
    <n v="40982"/>
    <n v="42461"/>
    <x v="0"/>
    <d v="2025-01-31T00:00:00"/>
    <n v="48.758904109589039"/>
    <x v="3"/>
  </r>
  <r>
    <n v="167216"/>
    <s v="VOLUNTEER"/>
    <x v="1"/>
    <s v="N"/>
    <m/>
    <m/>
    <m/>
    <s v="N"/>
    <m/>
    <x v="0"/>
    <d v="1980-02-29T00:00:00"/>
    <s v="WD18"/>
    <x v="0"/>
    <x v="1"/>
    <n v="45407"/>
    <s v=""/>
    <x v="0"/>
    <d v="2025-01-31T00:00:00"/>
    <n v="44.953424657534249"/>
    <x v="2"/>
  </r>
  <r>
    <n v="94730"/>
    <s v="VOLUNTEER"/>
    <x v="0"/>
    <s v="N"/>
    <m/>
    <m/>
    <m/>
    <s v="N"/>
    <m/>
    <x v="1"/>
    <m/>
    <s v="LU7"/>
    <x v="1"/>
    <x v="2"/>
    <n v="41253"/>
    <n v="41253"/>
    <x v="1"/>
    <d v="2025-01-31T00:00:00"/>
    <n v="125.17260273972603"/>
    <x v="4"/>
  </r>
  <r>
    <n v="154147"/>
    <s v="VOLUNTEER"/>
    <x v="0"/>
    <s v="N"/>
    <m/>
    <m/>
    <m/>
    <s v="N"/>
    <m/>
    <x v="1"/>
    <d v="2005-09-08T00:00:00"/>
    <s v="LU5"/>
    <x v="1"/>
    <x v="2"/>
    <n v="44543"/>
    <n v="44652"/>
    <x v="0"/>
    <d v="2025-01-31T00:00:00"/>
    <n v="19.410958904109588"/>
    <x v="1"/>
  </r>
  <r>
    <n v="161031"/>
    <s v="VOLUNTEER"/>
    <x v="0"/>
    <s v="N"/>
    <m/>
    <m/>
    <m/>
    <s v="N"/>
    <m/>
    <x v="1"/>
    <d v="2002-02-01T00:00:00"/>
    <s v="LU3"/>
    <x v="1"/>
    <x v="2"/>
    <s v="Not Recorded"/>
    <s v="Not Recorded"/>
    <x v="1"/>
    <d v="2025-01-31T00:00:00"/>
    <n v="23.013698630136986"/>
    <x v="1"/>
  </r>
  <r>
    <n v="105618"/>
    <s v="VOLUNTEER"/>
    <x v="0"/>
    <s v="N"/>
    <m/>
    <m/>
    <m/>
    <s v="N"/>
    <m/>
    <x v="0"/>
    <d v="1996-05-20T00:00:00"/>
    <s v="SG5"/>
    <x v="0"/>
    <x v="5"/>
    <n v="41538"/>
    <n v="42298"/>
    <x v="0"/>
    <d v="2025-01-31T00:00:00"/>
    <n v="28.720547945205478"/>
    <x v="5"/>
  </r>
  <r>
    <n v="80892"/>
    <s v="VOLUNTEER"/>
    <x v="0"/>
    <s v="N"/>
    <m/>
    <m/>
    <m/>
    <s v="N"/>
    <m/>
    <x v="0"/>
    <d v="1993-01-26T00:00:00"/>
    <s v="LU3"/>
    <x v="1"/>
    <x v="3"/>
    <n v="40525"/>
    <n v="41334"/>
    <x v="1"/>
    <d v="2025-01-31T00:00:00"/>
    <n v="32.035616438356165"/>
    <x v="5"/>
  </r>
  <r>
    <n v="110938"/>
    <s v="VOLUNTEER"/>
    <x v="0"/>
    <s v="N"/>
    <m/>
    <m/>
    <m/>
    <s v="N"/>
    <m/>
    <x v="0"/>
    <d v="2000-04-24T00:00:00"/>
    <s v="WD18"/>
    <x v="0"/>
    <x v="1"/>
    <n v="42049"/>
    <n v="43586"/>
    <x v="0"/>
    <d v="2025-01-31T00:00:00"/>
    <n v="24.789041095890411"/>
    <x v="1"/>
  </r>
  <r>
    <n v="166567"/>
    <s v="VOLUNTEER"/>
    <x v="1"/>
    <s v="N"/>
    <m/>
    <m/>
    <m/>
    <s v="N"/>
    <m/>
    <x v="0"/>
    <d v="2000-10-11T00:00:00"/>
    <s v="MK40"/>
    <x v="1"/>
    <x v="5"/>
    <n v="45324"/>
    <s v=""/>
    <x v="0"/>
    <d v="2025-01-31T00:00:00"/>
    <n v="24.323287671232876"/>
    <x v="1"/>
  </r>
  <r>
    <n v="127994"/>
    <s v="VOLUNTEER"/>
    <x v="0"/>
    <s v="N"/>
    <m/>
    <m/>
    <m/>
    <s v="N"/>
    <m/>
    <x v="1"/>
    <d v="2001-05-15T00:00:00"/>
    <s v="LU3"/>
    <x v="1"/>
    <x v="1"/>
    <s v="Not Recorded"/>
    <s v="Not Recorded"/>
    <x v="1"/>
    <d v="2025-01-31T00:00:00"/>
    <n v="23.731506849315068"/>
    <x v="1"/>
  </r>
  <r>
    <n v="79985"/>
    <s v="VOLUNTEER"/>
    <x v="0"/>
    <s v="N"/>
    <m/>
    <m/>
    <m/>
    <s v="N"/>
    <m/>
    <x v="0"/>
    <d v="1986-11-12T00:00:00"/>
    <s v="LU3"/>
    <x v="1"/>
    <x v="2"/>
    <n v="40877"/>
    <n v="40877"/>
    <x v="1"/>
    <d v="2025-01-31T00:00:00"/>
    <n v="38.246575342465754"/>
    <x v="2"/>
  </r>
  <r>
    <n v="157831"/>
    <s v="VOLUNTEER"/>
    <x v="0"/>
    <s v="N"/>
    <m/>
    <m/>
    <m/>
    <s v="N"/>
    <m/>
    <x v="1"/>
    <d v="2005-10-13T00:00:00"/>
    <s v="AL7"/>
    <x v="0"/>
    <x v="3"/>
    <n v="44830"/>
    <n v="44956"/>
    <x v="0"/>
    <d v="2025-01-31T00:00:00"/>
    <n v="19.315068493150687"/>
    <x v="1"/>
  </r>
  <r>
    <n v="133015"/>
    <s v="VOLUNTEER"/>
    <x v="1"/>
    <s v="N"/>
    <m/>
    <m/>
    <m/>
    <s v="N"/>
    <m/>
    <x v="1"/>
    <d v="2002-04-07T00:00:00"/>
    <s v="AL7"/>
    <x v="0"/>
    <x v="3"/>
    <n v="43481"/>
    <s v=""/>
    <x v="0"/>
    <d v="2025-01-31T00:00:00"/>
    <n v="22.835616438356166"/>
    <x v="1"/>
  </r>
  <r>
    <n v="152839"/>
    <s v="VOLUNTEER"/>
    <x v="1"/>
    <s v="N"/>
    <m/>
    <m/>
    <m/>
    <s v="N"/>
    <m/>
    <x v="0"/>
    <d v="1986-09-20T00:00:00"/>
    <s v="AL1"/>
    <x v="0"/>
    <x v="0"/>
    <n v="44498"/>
    <s v=""/>
    <x v="0"/>
    <d v="2025-01-31T00:00:00"/>
    <n v="38.391780821917806"/>
    <x v="2"/>
  </r>
  <r>
    <n v="101513"/>
    <s v="VOLUNTEER"/>
    <x v="0"/>
    <s v="N"/>
    <m/>
    <m/>
    <m/>
    <s v="N"/>
    <m/>
    <x v="1"/>
    <d v="1973-07-02T00:00:00"/>
    <s v="SG19"/>
    <x v="1"/>
    <x v="5"/>
    <n v="41305"/>
    <n v="41305"/>
    <x v="1"/>
    <d v="2025-01-31T00:00:00"/>
    <n v="51.61917808219178"/>
    <x v="3"/>
  </r>
  <r>
    <n v="102735"/>
    <s v="VOLUNTEER"/>
    <x v="0"/>
    <s v="N"/>
    <m/>
    <m/>
    <m/>
    <s v="N"/>
    <m/>
    <x v="1"/>
    <d v="1992-04-07T00:00:00"/>
    <s v="LU1"/>
    <x v="1"/>
    <x v="5"/>
    <n v="41366"/>
    <n v="41391"/>
    <x v="1"/>
    <d v="2025-01-31T00:00:00"/>
    <n v="32.841095890410962"/>
    <x v="5"/>
  </r>
  <r>
    <n v="161711"/>
    <s v="VOLUNTEER"/>
    <x v="0"/>
    <s v="N"/>
    <m/>
    <m/>
    <m/>
    <s v="N"/>
    <m/>
    <x v="0"/>
    <d v="2005-08-03T00:00:00"/>
    <s v="LU2"/>
    <x v="1"/>
    <x v="1"/>
    <s v="Not Recorded"/>
    <s v="Not Recorded"/>
    <x v="1"/>
    <d v="2025-01-31T00:00:00"/>
    <n v="19.509589041095889"/>
    <x v="1"/>
  </r>
  <r>
    <n v="168371"/>
    <s v="VOLUNTEER"/>
    <x v="2"/>
    <s v="N"/>
    <m/>
    <m/>
    <m/>
    <s v="N"/>
    <m/>
    <x v="0"/>
    <d v="2009-03-03T00:00:00"/>
    <s v="MK42"/>
    <x v="1"/>
    <x v="1"/>
    <s v="Not Recorded"/>
    <s v="Not Recorded"/>
    <x v="1"/>
    <d v="2025-01-31T00:00:00"/>
    <n v="15.926027397260274"/>
    <x v="6"/>
  </r>
  <r>
    <n v="123408"/>
    <s v="VOLUNTEER"/>
    <x v="2"/>
    <s v="N"/>
    <m/>
    <m/>
    <m/>
    <s v="N"/>
    <m/>
    <x v="0"/>
    <d v="2006-07-01T00:00:00"/>
    <s v="LU3"/>
    <x v="1"/>
    <x v="1"/>
    <s v="Not Recorded"/>
    <s v="Not Recorded"/>
    <x v="1"/>
    <d v="2025-01-31T00:00:00"/>
    <n v="18.600000000000001"/>
    <x v="1"/>
  </r>
  <r>
    <n v="166941"/>
    <s v="VOLUNTEER"/>
    <x v="0"/>
    <s v="N"/>
    <m/>
    <m/>
    <m/>
    <s v="N"/>
    <m/>
    <x v="0"/>
    <d v="2007-08-23T00:00:00"/>
    <s v="MK42"/>
    <x v="1"/>
    <x v="1"/>
    <s v="Not Recorded"/>
    <s v="Not Recorded"/>
    <x v="1"/>
    <d v="2025-01-31T00:00:00"/>
    <n v="17.454794520547946"/>
    <x v="1"/>
  </r>
  <r>
    <n v="164737"/>
    <s v="VOLUNTEER"/>
    <x v="0"/>
    <s v="N"/>
    <m/>
    <m/>
    <m/>
    <s v="N"/>
    <m/>
    <x v="0"/>
    <d v="1996-12-23T00:00:00"/>
    <s v="LU1"/>
    <x v="1"/>
    <x v="1"/>
    <s v="Not Recorded"/>
    <s v="Not Recorded"/>
    <x v="1"/>
    <d v="2025-01-31T00:00:00"/>
    <n v="28.126027397260273"/>
    <x v="5"/>
  </r>
  <r>
    <n v="123406"/>
    <s v="VOLUNTEER"/>
    <x v="0"/>
    <s v="N"/>
    <m/>
    <m/>
    <m/>
    <s v="N"/>
    <m/>
    <x v="0"/>
    <d v="1981-12-19T00:00:00"/>
    <s v="LU3"/>
    <x v="1"/>
    <x v="1"/>
    <n v="43109"/>
    <n v="44447"/>
    <x v="0"/>
    <d v="2025-01-31T00:00:00"/>
    <n v="43.147945205479452"/>
    <x v="2"/>
  </r>
  <r>
    <n v="102632"/>
    <s v="VOLUNTEER"/>
    <x v="0"/>
    <s v="N"/>
    <m/>
    <m/>
    <m/>
    <s v="N"/>
    <m/>
    <x v="0"/>
    <d v="1967-07-03T00:00:00"/>
    <s v="LU4"/>
    <x v="1"/>
    <x v="1"/>
    <n v="42121"/>
    <n v="42838"/>
    <x v="0"/>
    <d v="2025-01-31T00:00:00"/>
    <n v="57.62191780821918"/>
    <x v="0"/>
  </r>
  <r>
    <n v="79191"/>
    <s v="VOLUNTEER"/>
    <x v="0"/>
    <s v="N"/>
    <m/>
    <m/>
    <m/>
    <s v="N"/>
    <m/>
    <x v="0"/>
    <m/>
    <s v="LU1"/>
    <x v="1"/>
    <x v="4"/>
    <n v="1"/>
    <n v="1"/>
    <x v="1"/>
    <d v="2025-01-31T00:00:00"/>
    <n v="125.17260273972603"/>
    <x v="4"/>
  </r>
  <r>
    <n v="159599"/>
    <s v="VOLUNTEER"/>
    <x v="0"/>
    <s v="N"/>
    <m/>
    <m/>
    <m/>
    <s v="N"/>
    <m/>
    <x v="0"/>
    <d v="1989-04-28T00:00:00"/>
    <s v="EN8"/>
    <x v="0"/>
    <x v="6"/>
    <s v="Not Recorded"/>
    <s v="Not Recorded"/>
    <x v="1"/>
    <d v="2025-01-31T00:00:00"/>
    <n v="35.786301369863011"/>
    <x v="2"/>
  </r>
  <r>
    <n v="18210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8319"/>
    <s v="VOLUNTEER"/>
    <x v="2"/>
    <s v="N"/>
    <m/>
    <m/>
    <m/>
    <s v="N"/>
    <m/>
    <x v="0"/>
    <d v="2007-11-29T00:00:00"/>
    <s v="LU2"/>
    <x v="1"/>
    <x v="0"/>
    <s v="Not Recorded"/>
    <s v="Not Recorded"/>
    <x v="1"/>
    <d v="2025-01-31T00:00:00"/>
    <n v="17.186301369863013"/>
    <x v="1"/>
  </r>
  <r>
    <n v="117103"/>
    <s v="VOLUNTEER"/>
    <x v="0"/>
    <s v="N"/>
    <m/>
    <m/>
    <m/>
    <s v="N"/>
    <m/>
    <x v="1"/>
    <d v="1964-06-16T00:00:00"/>
    <s v="MK42"/>
    <x v="1"/>
    <x v="2"/>
    <n v="42491"/>
    <n v="42635"/>
    <x v="0"/>
    <d v="2025-01-31T00:00:00"/>
    <n v="60.668493150684931"/>
    <x v="0"/>
  </r>
  <r>
    <n v="102768"/>
    <s v="VOLUNTEER"/>
    <x v="0"/>
    <s v="N"/>
    <m/>
    <m/>
    <m/>
    <s v="N"/>
    <m/>
    <x v="1"/>
    <d v="1956-11-22T00:00:00"/>
    <s v="MK45"/>
    <x v="1"/>
    <x v="2"/>
    <n v="41464"/>
    <n v="42369"/>
    <x v="4"/>
    <d v="2025-01-31T00:00:00"/>
    <n v="68.238356164383561"/>
    <x v="4"/>
  </r>
  <r>
    <n v="167629"/>
    <s v="VOLUNTEER"/>
    <x v="0"/>
    <s v="N"/>
    <m/>
    <m/>
    <m/>
    <s v="N"/>
    <m/>
    <x v="0"/>
    <d v="2001-07-27T00:00:00"/>
    <s v="LU3"/>
    <x v="1"/>
    <x v="1"/>
    <s v="Not Recorded"/>
    <s v="Not Recorded"/>
    <x v="1"/>
    <d v="2025-01-31T00:00:00"/>
    <n v="23.531506849315068"/>
    <x v="1"/>
  </r>
  <r>
    <n v="104639"/>
    <s v="VOLUNTEER"/>
    <x v="0"/>
    <s v="N"/>
    <m/>
    <m/>
    <m/>
    <s v="N"/>
    <m/>
    <x v="0"/>
    <m/>
    <s v="LU4"/>
    <x v="1"/>
    <x v="3"/>
    <n v="41509"/>
    <n v="41946"/>
    <x v="1"/>
    <d v="2025-01-31T00:00:00"/>
    <n v="125.17260273972603"/>
    <x v="4"/>
  </r>
  <r>
    <n v="104573"/>
    <s v="VOLUNTEER"/>
    <x v="0"/>
    <s v="N"/>
    <m/>
    <m/>
    <m/>
    <s v="N"/>
    <m/>
    <x v="1"/>
    <d v="1996-10-30T00:00:00"/>
    <s v="LU4"/>
    <x v="1"/>
    <x v="1"/>
    <n v="41509"/>
    <n v="42613"/>
    <x v="3"/>
    <d v="2025-01-31T00:00:00"/>
    <n v="28.273972602739725"/>
    <x v="5"/>
  </r>
  <r>
    <n v="151376"/>
    <s v="VOLUNTEER"/>
    <x v="0"/>
    <s v="N"/>
    <m/>
    <m/>
    <m/>
    <s v="N"/>
    <m/>
    <x v="0"/>
    <d v="1972-10-01T00:00:00"/>
    <s v="LU3"/>
    <x v="1"/>
    <x v="1"/>
    <n v="44399"/>
    <n v="45412"/>
    <x v="0"/>
    <d v="2025-01-31T00:00:00"/>
    <n v="52.369863013698627"/>
    <x v="3"/>
  </r>
  <r>
    <n v="115324"/>
    <s v="VOLUNTEER"/>
    <x v="0"/>
    <s v="N"/>
    <m/>
    <m/>
    <m/>
    <s v="N"/>
    <m/>
    <x v="0"/>
    <d v="1946-10-20T00:00:00"/>
    <s v="WD7"/>
    <x v="0"/>
    <x v="3"/>
    <n v="42340"/>
    <n v="44294"/>
    <x v="0"/>
    <d v="2025-01-31T00:00:00"/>
    <n v="78.336986301369862"/>
    <x v="4"/>
  </r>
  <r>
    <n v="108399"/>
    <s v="VOLUNTEER"/>
    <x v="1"/>
    <s v="N"/>
    <m/>
    <m/>
    <m/>
    <s v="N"/>
    <m/>
    <x v="0"/>
    <d v="1951-02-04T00:00:00"/>
    <s v="WD7"/>
    <x v="0"/>
    <x v="2"/>
    <n v="41760"/>
    <s v=""/>
    <x v="0"/>
    <d v="2025-01-31T00:00:00"/>
    <n v="74.041095890410958"/>
    <x v="4"/>
  </r>
  <r>
    <n v="153052"/>
    <s v="VOLUNTEER"/>
    <x v="0"/>
    <s v="N"/>
    <m/>
    <m/>
    <m/>
    <s v="N"/>
    <m/>
    <x v="0"/>
    <d v="1979-11-04T00:00:00"/>
    <s v="LU4"/>
    <x v="1"/>
    <x v="1"/>
    <n v="44487"/>
    <n v="44776"/>
    <x v="0"/>
    <d v="2025-01-31T00:00:00"/>
    <n v="45.273972602739725"/>
    <x v="3"/>
  </r>
  <r>
    <n v="94062"/>
    <s v="VOLUNTEER"/>
    <x v="0"/>
    <s v="N"/>
    <m/>
    <m/>
    <m/>
    <s v="N"/>
    <m/>
    <x v="1"/>
    <d v="1949-06-23T00:00:00"/>
    <s v="WD25"/>
    <x v="0"/>
    <x v="3"/>
    <s v="Not Recorded"/>
    <s v="Not Recorded"/>
    <x v="0"/>
    <d v="2025-01-31T00:00:00"/>
    <n v="75.660273972602738"/>
    <x v="4"/>
  </r>
  <r>
    <n v="165633"/>
    <s v="VOLUNTEER"/>
    <x v="0"/>
    <s v="N"/>
    <m/>
    <m/>
    <m/>
    <s v="N"/>
    <m/>
    <x v="1"/>
    <d v="2003-06-07T00:00:00"/>
    <s v="LU3"/>
    <x v="1"/>
    <x v="1"/>
    <s v="Not Recorded"/>
    <s v="Not Recorded"/>
    <x v="1"/>
    <d v="2025-01-31T00:00:00"/>
    <n v="21.668493150684931"/>
    <x v="1"/>
  </r>
  <r>
    <n v="168621"/>
    <s v="VOLUNTEER"/>
    <x v="2"/>
    <s v="N"/>
    <m/>
    <m/>
    <m/>
    <s v="N"/>
    <m/>
    <x v="1"/>
    <d v="2002-01-07T00:00:00"/>
    <s v="HP3"/>
    <x v="0"/>
    <x v="3"/>
    <s v="Not Recorded"/>
    <s v="Not Recorded"/>
    <x v="1"/>
    <d v="2025-01-31T00:00:00"/>
    <n v="23.082191780821919"/>
    <x v="1"/>
  </r>
  <r>
    <n v="143023"/>
    <s v="VOLUNTEER"/>
    <x v="0"/>
    <s v="N"/>
    <m/>
    <m/>
    <m/>
    <s v="N"/>
    <m/>
    <x v="0"/>
    <d v="2006-06-11T00:00:00"/>
    <s v="WD3"/>
    <x v="0"/>
    <x v="3"/>
    <n v="43773"/>
    <n v="43936"/>
    <x v="0"/>
    <d v="2025-01-31T00:00:00"/>
    <n v="18.654794520547945"/>
    <x v="1"/>
  </r>
  <r>
    <n v="126042"/>
    <s v="VOLUNTEER"/>
    <x v="1"/>
    <s v="N"/>
    <m/>
    <m/>
    <m/>
    <s v="N"/>
    <m/>
    <x v="0"/>
    <d v="1979-03-27T00:00:00"/>
    <s v="LU3"/>
    <x v="1"/>
    <x v="6"/>
    <n v="43292"/>
    <s v=""/>
    <x v="2"/>
    <d v="2025-01-31T00:00:00"/>
    <n v="45.88219178082192"/>
    <x v="3"/>
  </r>
  <r>
    <n v="124935"/>
    <s v="VOLUNTEER"/>
    <x v="1"/>
    <s v="N"/>
    <m/>
    <m/>
    <m/>
    <s v="N"/>
    <m/>
    <x v="0"/>
    <d v="1959-06-17T00:00:00"/>
    <s v="LU5"/>
    <x v="1"/>
    <x v="2"/>
    <n v="43070"/>
    <s v=""/>
    <x v="2"/>
    <d v="2025-01-31T00:00:00"/>
    <n v="65.671232876712324"/>
    <x v="4"/>
  </r>
  <r>
    <n v="129142"/>
    <s v="VOLUNTEER"/>
    <x v="0"/>
    <s v="N"/>
    <m/>
    <m/>
    <m/>
    <s v="N"/>
    <m/>
    <x v="0"/>
    <d v="1961-07-31T00:00:00"/>
    <s v="AL2"/>
    <x v="0"/>
    <x v="3"/>
    <n v="43271"/>
    <n v="44777"/>
    <x v="0"/>
    <d v="2025-01-31T00:00:00"/>
    <n v="63.547945205479451"/>
    <x v="0"/>
  </r>
  <r>
    <n v="123572"/>
    <s v="VOLUNTEER"/>
    <x v="0"/>
    <s v="N"/>
    <m/>
    <m/>
    <m/>
    <s v="N"/>
    <m/>
    <x v="0"/>
    <d v="2001-10-23T00:00:00"/>
    <s v="MK45"/>
    <x v="1"/>
    <x v="3"/>
    <n v="42988"/>
    <n v="43766"/>
    <x v="2"/>
    <d v="2025-01-31T00:00:00"/>
    <n v="23.290410958904111"/>
    <x v="1"/>
  </r>
  <r>
    <n v="116580"/>
    <s v="VOLUNTEER"/>
    <x v="0"/>
    <s v="N"/>
    <m/>
    <m/>
    <m/>
    <s v="N"/>
    <m/>
    <x v="1"/>
    <m/>
    <s v="SG16"/>
    <x v="1"/>
    <x v="3"/>
    <s v="Not Recorded"/>
    <s v="Not Recorded"/>
    <x v="1"/>
    <d v="2025-01-31T00:00:00"/>
    <n v="125.17260273972603"/>
    <x v="4"/>
  </r>
  <r>
    <n v="108979"/>
    <s v="VOLUNTEER"/>
    <x v="0"/>
    <s v="N"/>
    <m/>
    <m/>
    <m/>
    <s v="N"/>
    <m/>
    <x v="0"/>
    <d v="2000-01-08T00:00:00"/>
    <s v="LU6"/>
    <x v="1"/>
    <x v="2"/>
    <n v="41867"/>
    <n v="42799"/>
    <x v="0"/>
    <d v="2025-01-31T00:00:00"/>
    <n v="25.082191780821919"/>
    <x v="5"/>
  </r>
  <r>
    <n v="122904"/>
    <s v="VOLUNTEER"/>
    <x v="0"/>
    <s v="N"/>
    <m/>
    <m/>
    <m/>
    <s v="N"/>
    <m/>
    <x v="1"/>
    <d v="2005-04-01T00:00:00"/>
    <s v="LU5"/>
    <x v="1"/>
    <x v="3"/>
    <n v="44684"/>
    <n v="45068"/>
    <x v="0"/>
    <d v="2025-01-31T00:00:00"/>
    <n v="19.849315068493151"/>
    <x v="1"/>
  </r>
  <r>
    <n v="857"/>
    <s v="VOLUNTEER"/>
    <x v="0"/>
    <s v="N"/>
    <m/>
    <m/>
    <m/>
    <s v="N"/>
    <m/>
    <x v="0"/>
    <d v="1942-10-01T00:00:00"/>
    <s v="LU3"/>
    <x v="1"/>
    <x v="2"/>
    <n v="39864"/>
    <n v="44070"/>
    <x v="4"/>
    <d v="2025-01-31T00:00:00"/>
    <n v="82.391780821917806"/>
    <x v="4"/>
  </r>
  <r>
    <n v="140201"/>
    <s v="VOLUNTEER"/>
    <x v="0"/>
    <s v="N"/>
    <m/>
    <m/>
    <m/>
    <s v="N"/>
    <m/>
    <x v="1"/>
    <d v="2001-01-18T00:00:00"/>
    <s v="LU3"/>
    <x v="1"/>
    <x v="3"/>
    <n v="43775"/>
    <n v="45196"/>
    <x v="0"/>
    <d v="2025-01-31T00:00:00"/>
    <n v="24.052054794520547"/>
    <x v="1"/>
  </r>
  <r>
    <n v="67497"/>
    <s v="VOLUNTEER"/>
    <x v="1"/>
    <s v="N"/>
    <m/>
    <m/>
    <m/>
    <s v="N"/>
    <m/>
    <x v="0"/>
    <d v="1966-11-15T00:00:00"/>
    <s v="LU3"/>
    <x v="1"/>
    <x v="3"/>
    <n v="45502"/>
    <s v=""/>
    <x v="0"/>
    <d v="2025-01-31T00:00:00"/>
    <n v="58.252054794520546"/>
    <x v="0"/>
  </r>
  <r>
    <n v="107638"/>
    <s v="VOLUNTEER"/>
    <x v="1"/>
    <s v="N"/>
    <m/>
    <m/>
    <m/>
    <s v="N"/>
    <m/>
    <x v="0"/>
    <d v="1946-09-24T00:00:00"/>
    <s v="LU7"/>
    <x v="4"/>
    <x v="2"/>
    <n v="41709"/>
    <s v=""/>
    <x v="0"/>
    <d v="2025-01-31T00:00:00"/>
    <n v="78.408219178082192"/>
    <x v="4"/>
  </r>
  <r>
    <n v="168145"/>
    <s v="VOLUNTEER"/>
    <x v="0"/>
    <s v="N"/>
    <m/>
    <m/>
    <m/>
    <s v="N"/>
    <m/>
    <x v="0"/>
    <d v="2007-06-25T00:00:00"/>
    <s v="LU5"/>
    <x v="1"/>
    <x v="3"/>
    <s v="Not Recorded"/>
    <s v="Not Recorded"/>
    <x v="1"/>
    <d v="2025-01-31T00:00:00"/>
    <n v="17.616438356164384"/>
    <x v="1"/>
  </r>
  <r>
    <n v="94059"/>
    <s v="VOLUNTEER"/>
    <x v="0"/>
    <s v="N"/>
    <m/>
    <m/>
    <m/>
    <s v="N"/>
    <m/>
    <x v="1"/>
    <d v="1938-11-05T00:00:00"/>
    <s v="WD5"/>
    <x v="0"/>
    <x v="2"/>
    <s v="Not Recorded"/>
    <s v="Not Recorded"/>
    <x v="1"/>
    <d v="2025-01-31T00:00:00"/>
    <n v="86.298630136986304"/>
    <x v="4"/>
  </r>
  <r>
    <n v="94054"/>
    <s v="VOLUNTEER"/>
    <x v="0"/>
    <s v="N"/>
    <m/>
    <m/>
    <m/>
    <s v="N"/>
    <m/>
    <x v="0"/>
    <d v="1942-09-28T00:00:00"/>
    <s v="WD5"/>
    <x v="0"/>
    <x v="2"/>
    <n v="40969"/>
    <n v="41034"/>
    <x v="1"/>
    <d v="2025-01-31T00:00:00"/>
    <n v="82.4"/>
    <x v="4"/>
  </r>
  <r>
    <n v="43839"/>
    <s v="VOLUNTEER"/>
    <x v="0"/>
    <s v="N"/>
    <m/>
    <m/>
    <m/>
    <s v="N"/>
    <m/>
    <x v="1"/>
    <m/>
    <s v="LU7"/>
    <x v="4"/>
    <x v="2"/>
    <n v="39692"/>
    <n v="42205"/>
    <x v="2"/>
    <d v="2025-01-31T00:00:00"/>
    <n v="125.17260273972603"/>
    <x v="4"/>
  </r>
  <r>
    <n v="117331"/>
    <s v="VOLUNTEER"/>
    <x v="0"/>
    <s v="N"/>
    <m/>
    <m/>
    <m/>
    <s v="N"/>
    <m/>
    <x v="0"/>
    <d v="2002-03-26T00:00:00"/>
    <s v="HP3"/>
    <x v="0"/>
    <x v="2"/>
    <s v="Not Recorded"/>
    <s v="Not Recorded"/>
    <x v="0"/>
    <d v="2025-01-31T00:00:00"/>
    <n v="22.86849315068493"/>
    <x v="1"/>
  </r>
  <r>
    <n v="104872"/>
    <s v="VOLUNTEER"/>
    <x v="0"/>
    <s v="N"/>
    <m/>
    <m/>
    <m/>
    <s v="N"/>
    <m/>
    <x v="0"/>
    <d v="1961-11-18T00:00:00"/>
    <s v="MK45"/>
    <x v="1"/>
    <x v="3"/>
    <n v="41628"/>
    <n v="42502"/>
    <x v="2"/>
    <d v="2025-01-31T00:00:00"/>
    <n v="63.246575342465754"/>
    <x v="0"/>
  </r>
  <r>
    <n v="121618"/>
    <s v="VOLUNTEER"/>
    <x v="0"/>
    <s v="N"/>
    <m/>
    <m/>
    <m/>
    <s v="N"/>
    <m/>
    <x v="0"/>
    <d v="1967-04-25T00:00:00"/>
    <s v="HP3"/>
    <x v="0"/>
    <x v="3"/>
    <n v="42696"/>
    <n v="42742"/>
    <x v="0"/>
    <d v="2025-01-31T00:00:00"/>
    <n v="57.81095890410959"/>
    <x v="0"/>
  </r>
  <r>
    <n v="115947"/>
    <s v="VOLUNTEER"/>
    <x v="0"/>
    <s v="N"/>
    <m/>
    <m/>
    <m/>
    <s v="N"/>
    <m/>
    <x v="0"/>
    <d v="1973-07-28T00:00:00"/>
    <s v="WD3"/>
    <x v="0"/>
    <x v="3"/>
    <n v="42405"/>
    <n v="43343"/>
    <x v="0"/>
    <d v="2025-01-31T00:00:00"/>
    <n v="51.547945205479451"/>
    <x v="3"/>
  </r>
  <r>
    <n v="116913"/>
    <s v="VOLUNTEER"/>
    <x v="0"/>
    <s v="N"/>
    <m/>
    <m/>
    <m/>
    <s v="N"/>
    <m/>
    <x v="0"/>
    <m/>
    <s v="SW17"/>
    <x v="2"/>
    <x v="2"/>
    <n v="42499"/>
    <s v=""/>
    <x v="2"/>
    <d v="2025-01-31T00:00:00"/>
    <n v="125.17260273972603"/>
    <x v="4"/>
  </r>
  <r>
    <n v="107536"/>
    <s v="VOLUNTEER"/>
    <x v="0"/>
    <s v="N"/>
    <m/>
    <m/>
    <m/>
    <s v="N"/>
    <m/>
    <x v="0"/>
    <d v="1966-08-26T00:00:00"/>
    <s v="LU1"/>
    <x v="1"/>
    <x v="3"/>
    <s v="Not Recorded"/>
    <s v="Not Recorded"/>
    <x v="1"/>
    <d v="2025-01-31T00:00:00"/>
    <n v="58.473972602739728"/>
    <x v="0"/>
  </r>
  <r>
    <n v="128231"/>
    <s v="VOLUNTEER"/>
    <x v="0"/>
    <s v="N"/>
    <m/>
    <m/>
    <m/>
    <s v="N"/>
    <m/>
    <x v="0"/>
    <d v="1998-05-30T00:00:00"/>
    <s v="SE6"/>
    <x v="2"/>
    <x v="0"/>
    <n v="35858"/>
    <n v="43185"/>
    <x v="0"/>
    <d v="2025-01-31T00:00:00"/>
    <n v="26.693150684931506"/>
    <x v="5"/>
  </r>
  <r>
    <n v="80893"/>
    <s v="VOLUNTEER"/>
    <x v="0"/>
    <s v="N"/>
    <m/>
    <m/>
    <m/>
    <s v="N"/>
    <m/>
    <x v="0"/>
    <m/>
    <s v="SG4"/>
    <x v="0"/>
    <x v="2"/>
    <n v="37053"/>
    <n v="32874"/>
    <x v="1"/>
    <d v="2025-01-31T00:00:00"/>
    <n v="125.17260273972603"/>
    <x v="4"/>
  </r>
  <r>
    <n v="77493"/>
    <s v="VOLUNTEER"/>
    <x v="0"/>
    <s v="N"/>
    <m/>
    <m/>
    <s v="FBELL"/>
    <s v="N"/>
    <m/>
    <x v="0"/>
    <d v="1955-09-30T00:00:00"/>
    <s v="LU1"/>
    <x v="1"/>
    <x v="3"/>
    <n v="44634"/>
    <n v="45533"/>
    <x v="3"/>
    <d v="2025-01-31T00:00:00"/>
    <n v="69.38630136986302"/>
    <x v="4"/>
  </r>
  <r>
    <n v="126302"/>
    <s v="VOLUNTEER"/>
    <x v="0"/>
    <s v="N"/>
    <m/>
    <m/>
    <m/>
    <s v="N"/>
    <m/>
    <x v="0"/>
    <d v="2003-06-12T00:00:00"/>
    <s v="AL5"/>
    <x v="0"/>
    <x v="2"/>
    <n v="43105"/>
    <n v="43692"/>
    <x v="0"/>
    <d v="2025-01-31T00:00:00"/>
    <n v="21.654794520547945"/>
    <x v="1"/>
  </r>
  <r>
    <n v="79986"/>
    <s v="VOLUNTEER"/>
    <x v="0"/>
    <s v="N"/>
    <m/>
    <m/>
    <m/>
    <s v="N"/>
    <m/>
    <x v="0"/>
    <d v="1995-09-05T00:00:00"/>
    <s v="LU2"/>
    <x v="1"/>
    <x v="2"/>
    <n v="40656"/>
    <n v="40813"/>
    <x v="1"/>
    <d v="2025-01-31T00:00:00"/>
    <n v="29.427397260273974"/>
    <x v="5"/>
  </r>
  <r>
    <n v="67769"/>
    <s v="VOLUNTEER"/>
    <x v="0"/>
    <s v="N"/>
    <m/>
    <m/>
    <m/>
    <s v="N"/>
    <m/>
    <x v="0"/>
    <d v="1977-12-23T00:00:00"/>
    <s v="LU4"/>
    <x v="1"/>
    <x v="3"/>
    <s v="Not Recorded"/>
    <s v="Not Recorded"/>
    <x v="1"/>
    <d v="2025-01-31T00:00:00"/>
    <n v="47.139726027397259"/>
    <x v="3"/>
  </r>
  <r>
    <n v="109838"/>
    <s v="VOLUNTEER"/>
    <x v="1"/>
    <s v="N"/>
    <m/>
    <m/>
    <m/>
    <s v="N"/>
    <m/>
    <x v="0"/>
    <d v="1987-01-01T00:00:00"/>
    <s v="LU3"/>
    <x v="1"/>
    <x v="2"/>
    <n v="41962"/>
    <s v=""/>
    <x v="2"/>
    <d v="2025-01-31T00:00:00"/>
    <n v="38.109589041095887"/>
    <x v="2"/>
  </r>
  <r>
    <n v="104931"/>
    <s v="VOLUNTEER"/>
    <x v="0"/>
    <s v="N"/>
    <m/>
    <m/>
    <m/>
    <s v="N"/>
    <m/>
    <x v="0"/>
    <d v="1950-08-24T00:00:00"/>
    <s v="AL2"/>
    <x v="0"/>
    <x v="2"/>
    <n v="41481"/>
    <n v="42011"/>
    <x v="1"/>
    <d v="2025-01-31T00:00:00"/>
    <n v="74.490410958904107"/>
    <x v="4"/>
  </r>
  <r>
    <n v="97916"/>
    <s v="VOLUNTEER"/>
    <x v="1"/>
    <s v="N"/>
    <m/>
    <m/>
    <m/>
    <s v="N"/>
    <m/>
    <x v="1"/>
    <d v="1947-08-21T00:00:00"/>
    <s v="LU3"/>
    <x v="1"/>
    <x v="3"/>
    <n v="44882"/>
    <s v=""/>
    <x v="4"/>
    <d v="2025-01-31T00:00:00"/>
    <n v="77.501369863013693"/>
    <x v="4"/>
  </r>
  <r>
    <n v="44394"/>
    <s v="VOLUNTEER"/>
    <x v="0"/>
    <s v="N"/>
    <m/>
    <m/>
    <m/>
    <s v="N"/>
    <m/>
    <x v="0"/>
    <d v="1956-09-10T00:00:00"/>
    <s v="AL5"/>
    <x v="0"/>
    <x v="2"/>
    <n v="39003"/>
    <n v="43341"/>
    <x v="4"/>
    <d v="2025-01-31T00:00:00"/>
    <n v="68.438356164383563"/>
    <x v="4"/>
  </r>
  <r>
    <n v="42965"/>
    <s v="VOLUNTEER"/>
    <x v="0"/>
    <s v="N"/>
    <m/>
    <m/>
    <m/>
    <s v="N"/>
    <m/>
    <x v="0"/>
    <d v="1972-04-18T00:00:00"/>
    <s v="LU1"/>
    <x v="1"/>
    <x v="3"/>
    <n v="41152"/>
    <n v="42150"/>
    <x v="4"/>
    <d v="2025-01-31T00:00:00"/>
    <n v="52.824657534246576"/>
    <x v="3"/>
  </r>
  <r>
    <n v="82552"/>
    <s v="VOLUNTEER"/>
    <x v="1"/>
    <s v="N"/>
    <m/>
    <m/>
    <m/>
    <s v="N"/>
    <m/>
    <x v="0"/>
    <d v="1949-04-22T00:00:00"/>
    <s v="LU3"/>
    <x v="1"/>
    <x v="2"/>
    <n v="40826"/>
    <s v=""/>
    <x v="0"/>
    <d v="2025-01-31T00:00:00"/>
    <n v="75.830136986301369"/>
    <x v="4"/>
  </r>
  <r>
    <n v="124366"/>
    <s v="VOLUNTEER"/>
    <x v="0"/>
    <s v="N"/>
    <m/>
    <m/>
    <m/>
    <s v="N"/>
    <m/>
    <x v="0"/>
    <d v="1949-12-26T00:00:00"/>
    <s v="LU1"/>
    <x v="1"/>
    <x v="6"/>
    <s v="Not Recorded"/>
    <s v="Not Recorded"/>
    <x v="1"/>
    <d v="2025-01-31T00:00:00"/>
    <n v="75.150684931506845"/>
    <x v="4"/>
  </r>
  <r>
    <n v="150336"/>
    <s v="VOLUNTEER"/>
    <x v="0"/>
    <s v="N"/>
    <m/>
    <m/>
    <m/>
    <s v="N"/>
    <m/>
    <x v="0"/>
    <d v="1981-10-07T00:00:00"/>
    <s v="LU2"/>
    <x v="1"/>
    <x v="7"/>
    <s v="Not Recorded"/>
    <s v="Not Recorded"/>
    <x v="1"/>
    <d v="2025-01-31T00:00:00"/>
    <n v="43.347945205479455"/>
    <x v="2"/>
  </r>
  <r>
    <n v="129997"/>
    <s v="VOLUNTEER"/>
    <x v="0"/>
    <s v="N"/>
    <m/>
    <m/>
    <m/>
    <s v="N"/>
    <m/>
    <x v="1"/>
    <d v="2003-10-11T00:00:00"/>
    <s v="AL7"/>
    <x v="0"/>
    <x v="6"/>
    <n v="43323"/>
    <n v="43435"/>
    <x v="0"/>
    <d v="2025-01-31T00:00:00"/>
    <n v="21.323287671232876"/>
    <x v="1"/>
  </r>
  <r>
    <n v="31280"/>
    <s v="VOLUNTEER"/>
    <x v="0"/>
    <s v="N"/>
    <m/>
    <m/>
    <m/>
    <s v="N"/>
    <m/>
    <x v="0"/>
    <d v="1939-09-30T00:00:00"/>
    <s v="LU3"/>
    <x v="1"/>
    <x v="3"/>
    <n v="36482"/>
    <s v=""/>
    <x v="0"/>
    <d v="2025-01-31T00:00:00"/>
    <n v="85.397260273972606"/>
    <x v="4"/>
  </r>
  <r>
    <n v="132736"/>
    <s v="VOLUNTEER"/>
    <x v="0"/>
    <s v="N"/>
    <m/>
    <m/>
    <m/>
    <s v="N"/>
    <m/>
    <x v="0"/>
    <d v="2002-04-25T00:00:00"/>
    <s v="LU2"/>
    <x v="1"/>
    <x v="2"/>
    <n v="43598"/>
    <n v="43602"/>
    <x v="1"/>
    <d v="2025-01-31T00:00:00"/>
    <n v="22.786301369863015"/>
    <x v="1"/>
  </r>
  <r>
    <n v="167787"/>
    <s v="VOLUNTEER"/>
    <x v="2"/>
    <s v="N"/>
    <m/>
    <m/>
    <m/>
    <s v="N"/>
    <m/>
    <x v="1"/>
    <d v="2000-04-16T00:00:00"/>
    <s v="LU2"/>
    <x v="1"/>
    <x v="3"/>
    <s v="Not Recorded"/>
    <s v="Not Recorded"/>
    <x v="1"/>
    <d v="2025-01-31T00:00:00"/>
    <n v="24.81095890410959"/>
    <x v="1"/>
  </r>
  <r>
    <n v="135196"/>
    <s v="VOLUNTEER"/>
    <x v="0"/>
    <s v="N"/>
    <m/>
    <m/>
    <m/>
    <s v="N"/>
    <m/>
    <x v="1"/>
    <d v="2004-08-02T00:00:00"/>
    <s v="HP1"/>
    <x v="0"/>
    <x v="3"/>
    <n v="43477"/>
    <n v="43596"/>
    <x v="0"/>
    <d v="2025-01-31T00:00:00"/>
    <n v="20.512328767123286"/>
    <x v="1"/>
  </r>
  <r>
    <n v="165168"/>
    <s v="VOLUNTEER"/>
    <x v="0"/>
    <s v="N"/>
    <m/>
    <m/>
    <m/>
    <s v="N"/>
    <m/>
    <x v="0"/>
    <d v="1990-04-06T00:00:00"/>
    <s v="EN8"/>
    <x v="0"/>
    <x v="5"/>
    <s v="Not Recorded"/>
    <s v="Not Recorded"/>
    <x v="1"/>
    <d v="2025-01-31T00:00:00"/>
    <n v="34.846575342465755"/>
    <x v="5"/>
  </r>
  <r>
    <n v="165885"/>
    <s v="VOLUNTEER"/>
    <x v="1"/>
    <s v="N"/>
    <m/>
    <m/>
    <m/>
    <s v="N"/>
    <m/>
    <x v="0"/>
    <d v="2007-01-30T00:00:00"/>
    <s v="MK2"/>
    <x v="4"/>
    <x v="3"/>
    <n v="45169"/>
    <s v=""/>
    <x v="0"/>
    <d v="2025-01-31T00:00:00"/>
    <n v="18.016438356164382"/>
    <x v="1"/>
  </r>
  <r>
    <n v="161990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80894"/>
    <s v="VOLUNTEER"/>
    <x v="0"/>
    <s v="N"/>
    <m/>
    <m/>
    <m/>
    <s v="N"/>
    <m/>
    <x v="0"/>
    <d v="1948-07-19T00:00:00"/>
    <s v="LU3"/>
    <x v="1"/>
    <x v="6"/>
    <n v="39612"/>
    <n v="41090"/>
    <x v="1"/>
    <d v="2025-01-31T00:00:00"/>
    <n v="76.589041095890408"/>
    <x v="4"/>
  </r>
  <r>
    <n v="131272"/>
    <s v="VOLUNTEER"/>
    <x v="1"/>
    <s v="N"/>
    <m/>
    <m/>
    <m/>
    <s v="N"/>
    <m/>
    <x v="1"/>
    <d v="1947-08-02T00:00:00"/>
    <s v="MK45"/>
    <x v="1"/>
    <x v="3"/>
    <n v="43367"/>
    <s v=""/>
    <x v="0"/>
    <d v="2025-01-31T00:00:00"/>
    <n v="77.553424657534251"/>
    <x v="4"/>
  </r>
  <r>
    <n v="151769"/>
    <s v="VOLUNTEER"/>
    <x v="1"/>
    <s v="N"/>
    <m/>
    <m/>
    <m/>
    <s v="N"/>
    <m/>
    <x v="0"/>
    <d v="1956-04-30T00:00:00"/>
    <s v="LU6"/>
    <x v="1"/>
    <x v="3"/>
    <n v="44446"/>
    <s v=""/>
    <x v="0"/>
    <d v="2025-01-31T00:00:00"/>
    <n v="68.802739726027397"/>
    <x v="4"/>
  </r>
  <r>
    <n v="57900"/>
    <s v="VOLUNTEER"/>
    <x v="0"/>
    <s v="N"/>
    <m/>
    <m/>
    <m/>
    <s v="N"/>
    <m/>
    <x v="0"/>
    <d v="1967-07-07T00:00:00"/>
    <s v="LU3"/>
    <x v="1"/>
    <x v="2"/>
    <n v="41117"/>
    <n v="41117"/>
    <x v="1"/>
    <d v="2025-01-31T00:00:00"/>
    <n v="57.610958904109587"/>
    <x v="0"/>
  </r>
  <r>
    <n v="110932"/>
    <s v="VOLUNTEER"/>
    <x v="0"/>
    <s v="N"/>
    <m/>
    <m/>
    <m/>
    <s v="N"/>
    <m/>
    <x v="1"/>
    <d v="1953-06-22T00:00:00"/>
    <s v="MK17"/>
    <x v="1"/>
    <x v="3"/>
    <n v="42146"/>
    <n v="44417"/>
    <x v="4"/>
    <d v="2025-01-31T00:00:00"/>
    <n v="71.660273972602738"/>
    <x v="4"/>
  </r>
  <r>
    <n v="78460"/>
    <s v="VOLUNTEER"/>
    <x v="1"/>
    <s v="N"/>
    <m/>
    <m/>
    <m/>
    <s v="N"/>
    <m/>
    <x v="1"/>
    <m/>
    <s v="LU1"/>
    <x v="1"/>
    <x v="2"/>
    <n v="41244"/>
    <s v=""/>
    <x v="2"/>
    <d v="2025-01-31T00:00:00"/>
    <n v="125.17260273972603"/>
    <x v="4"/>
  </r>
  <r>
    <n v="114929"/>
    <s v="VOLUNTEER"/>
    <x v="0"/>
    <s v="N"/>
    <m/>
    <m/>
    <m/>
    <s v="N"/>
    <m/>
    <x v="1"/>
    <d v="1998-06-22T00:00:00"/>
    <s v="LU2"/>
    <x v="1"/>
    <x v="3"/>
    <n v="42325"/>
    <n v="42986"/>
    <x v="0"/>
    <d v="2025-01-31T00:00:00"/>
    <n v="26.63013698630137"/>
    <x v="5"/>
  </r>
  <r>
    <n v="80895"/>
    <s v="VOLUNTEER"/>
    <x v="0"/>
    <s v="N"/>
    <m/>
    <m/>
    <m/>
    <s v="N"/>
    <m/>
    <x v="0"/>
    <d v="1944-05-24T00:00:00"/>
    <s v="MK45"/>
    <x v="1"/>
    <x v="3"/>
    <n v="37855"/>
    <n v="42082"/>
    <x v="1"/>
    <d v="2025-01-31T00:00:00"/>
    <n v="80.745205479452054"/>
    <x v="4"/>
  </r>
  <r>
    <n v="37283"/>
    <s v="VOLUNTEER"/>
    <x v="1"/>
    <s v="N"/>
    <m/>
    <m/>
    <m/>
    <s v="N"/>
    <m/>
    <x v="0"/>
    <d v="1956-01-21T00:00:00"/>
    <s v="MK17"/>
    <x v="1"/>
    <x v="2"/>
    <n v="37987"/>
    <s v=""/>
    <x v="2"/>
    <d v="2025-01-31T00:00:00"/>
    <n v="69.07671232876713"/>
    <x v="4"/>
  </r>
  <r>
    <n v="101383"/>
    <s v="VOLUNTEER"/>
    <x v="0"/>
    <s v="N"/>
    <m/>
    <m/>
    <m/>
    <s v="N"/>
    <m/>
    <x v="0"/>
    <d v="1967-03-10T00:00:00"/>
    <s v="LU2"/>
    <x v="1"/>
    <x v="2"/>
    <n v="41201"/>
    <n v="41409"/>
    <x v="1"/>
    <d v="2025-01-31T00:00:00"/>
    <n v="57.936986301369863"/>
    <x v="0"/>
  </r>
  <r>
    <n v="71537"/>
    <s v="VOLUNTEER"/>
    <x v="0"/>
    <s v="N"/>
    <m/>
    <m/>
    <m/>
    <s v="N"/>
    <m/>
    <x v="0"/>
    <d v="1971-07-01T00:00:00"/>
    <s v="LU2"/>
    <x v="1"/>
    <x v="3"/>
    <n v="40416"/>
    <n v="41320"/>
    <x v="1"/>
    <d v="2025-01-31T00:00:00"/>
    <n v="53.624657534246573"/>
    <x v="3"/>
  </r>
  <r>
    <n v="15779"/>
    <s v="VOLUNTEER"/>
    <x v="0"/>
    <s v="N"/>
    <m/>
    <m/>
    <m/>
    <s v="N"/>
    <m/>
    <x v="0"/>
    <d v="1945-10-29T00:00:00"/>
    <s v="LU5"/>
    <x v="1"/>
    <x v="3"/>
    <n v="35431"/>
    <n v="44447"/>
    <x v="0"/>
    <d v="2025-01-31T00:00:00"/>
    <n v="79.31232876712329"/>
    <x v="4"/>
  </r>
  <r>
    <n v="158061"/>
    <s v="VOLUNTEER"/>
    <x v="1"/>
    <s v="N"/>
    <m/>
    <m/>
    <m/>
    <s v="N"/>
    <m/>
    <x v="0"/>
    <d v="2008-08-01T00:00:00"/>
    <s v="AL3"/>
    <x v="0"/>
    <x v="3"/>
    <n v="44844"/>
    <s v=""/>
    <x v="0"/>
    <d v="2025-01-31T00:00:00"/>
    <n v="16.512328767123286"/>
    <x v="1"/>
  </r>
  <r>
    <n v="107459"/>
    <s v="VOLUNTEER"/>
    <x v="0"/>
    <s v="N"/>
    <m/>
    <m/>
    <m/>
    <s v="N"/>
    <m/>
    <x v="1"/>
    <d v="1958-07-28T00:00:00"/>
    <s v="SG11"/>
    <x v="0"/>
    <x v="2"/>
    <n v="41718"/>
    <n v="41759"/>
    <x v="1"/>
    <d v="2025-01-31T00:00:00"/>
    <n v="66.558904109589037"/>
    <x v="4"/>
  </r>
  <r>
    <n v="80896"/>
    <s v="VOLUNTEER"/>
    <x v="0"/>
    <s v="N"/>
    <m/>
    <m/>
    <m/>
    <s v="N"/>
    <m/>
    <x v="1"/>
    <d v="1979-03-10T00:00:00"/>
    <s v="EN3"/>
    <x v="2"/>
    <x v="3"/>
    <n v="39762"/>
    <n v="42005"/>
    <x v="1"/>
    <d v="2025-01-31T00:00:00"/>
    <n v="45.92876712328767"/>
    <x v="3"/>
  </r>
  <r>
    <n v="40728"/>
    <s v="VOLUNTEER"/>
    <x v="0"/>
    <s v="N"/>
    <m/>
    <m/>
    <m/>
    <s v="N"/>
    <m/>
    <x v="0"/>
    <m/>
    <s v="LU6"/>
    <x v="1"/>
    <x v="2"/>
    <n v="41113"/>
    <n v="41113"/>
    <x v="1"/>
    <d v="2025-01-31T00:00:00"/>
    <n v="125.17260273972603"/>
    <x v="4"/>
  </r>
  <r>
    <n v="80897"/>
    <s v="VOLUNTEER"/>
    <x v="1"/>
    <s v="N"/>
    <m/>
    <m/>
    <m/>
    <s v="N"/>
    <m/>
    <x v="1"/>
    <d v="1982-12-03T00:00:00"/>
    <s v="LU2"/>
    <x v="1"/>
    <x v="3"/>
    <n v="40311"/>
    <s v=""/>
    <x v="0"/>
    <d v="2025-01-31T00:00:00"/>
    <n v="42.19178082191781"/>
    <x v="2"/>
  </r>
  <r>
    <n v="119035"/>
    <s v="VOLUNTEER"/>
    <x v="0"/>
    <s v="N"/>
    <m/>
    <m/>
    <m/>
    <s v="N"/>
    <m/>
    <x v="1"/>
    <d v="2002-08-27T00:00:00"/>
    <s v="AL5"/>
    <x v="0"/>
    <x v="6"/>
    <n v="42647"/>
    <n v="42752"/>
    <x v="0"/>
    <d v="2025-01-31T00:00:00"/>
    <n v="22.446575342465753"/>
    <x v="1"/>
  </r>
  <r>
    <n v="94329"/>
    <s v="VOLUNTEER"/>
    <x v="0"/>
    <s v="N"/>
    <m/>
    <m/>
    <m/>
    <s v="N"/>
    <m/>
    <x v="0"/>
    <d v="1989-09-28T00:00:00"/>
    <s v="LU3"/>
    <x v="1"/>
    <x v="2"/>
    <n v="41253"/>
    <n v="41253"/>
    <x v="1"/>
    <d v="2025-01-31T00:00:00"/>
    <n v="35.367123287671234"/>
    <x v="2"/>
  </r>
  <r>
    <n v="83923"/>
    <s v="VOLUNTEER"/>
    <x v="0"/>
    <s v="N"/>
    <m/>
    <m/>
    <m/>
    <s v="N"/>
    <m/>
    <x v="0"/>
    <d v="1997-06-14T00:00:00"/>
    <s v="LU4"/>
    <x v="1"/>
    <x v="2"/>
    <n v="40887"/>
    <n v="41904"/>
    <x v="1"/>
    <d v="2025-01-31T00:00:00"/>
    <n v="27.652054794520549"/>
    <x v="5"/>
  </r>
  <r>
    <n v="148053"/>
    <s v="VOLUNTEER"/>
    <x v="0"/>
    <s v="N"/>
    <m/>
    <m/>
    <m/>
    <s v="N"/>
    <m/>
    <x v="0"/>
    <d v="1968-09-18T00:00:00"/>
    <s v="NN9"/>
    <x v="3"/>
    <x v="3"/>
    <s v="Not Recorded"/>
    <s v="Not Recorded"/>
    <x v="1"/>
    <d v="2025-01-31T00:00:00"/>
    <n v="56.408219178082192"/>
    <x v="0"/>
  </r>
  <r>
    <n v="108176"/>
    <s v="VOLUNTEER"/>
    <x v="0"/>
    <s v="N"/>
    <m/>
    <m/>
    <m/>
    <s v="N"/>
    <m/>
    <x v="0"/>
    <d v="1998-05-26T00:00:00"/>
    <s v="AL2"/>
    <x v="0"/>
    <x v="2"/>
    <n v="41797"/>
    <n v="41846"/>
    <x v="1"/>
    <d v="2025-01-31T00:00:00"/>
    <n v="26.704109589041096"/>
    <x v="5"/>
  </r>
  <r>
    <n v="82520"/>
    <s v="VOLUNTEER"/>
    <x v="1"/>
    <s v="N"/>
    <m/>
    <m/>
    <m/>
    <s v="N"/>
    <m/>
    <x v="1"/>
    <m/>
    <s v="HP4"/>
    <x v="0"/>
    <x v="2"/>
    <n v="41485"/>
    <s v=""/>
    <x v="2"/>
    <d v="2025-01-31T00:00:00"/>
    <n v="125.17260273972603"/>
    <x v="4"/>
  </r>
  <r>
    <n v="124565"/>
    <s v="VOLUNTEER"/>
    <x v="0"/>
    <s v="N"/>
    <m/>
    <m/>
    <m/>
    <s v="N"/>
    <m/>
    <x v="0"/>
    <d v="1946-07-12T00:00:00"/>
    <s v="WD25"/>
    <x v="0"/>
    <x v="2"/>
    <n v="42998"/>
    <n v="43998"/>
    <x v="0"/>
    <d v="2025-01-31T00:00:00"/>
    <n v="78.610958904109594"/>
    <x v="4"/>
  </r>
  <r>
    <n v="118318"/>
    <s v="VOLUNTEER"/>
    <x v="0"/>
    <s v="N"/>
    <m/>
    <m/>
    <m/>
    <s v="N"/>
    <m/>
    <x v="0"/>
    <d v="1958-10-13T00:00:00"/>
    <s v="LU2"/>
    <x v="1"/>
    <x v="2"/>
    <n v="42593"/>
    <n v="42838"/>
    <x v="0"/>
    <d v="2025-01-31T00:00:00"/>
    <n v="66.347945205479448"/>
    <x v="4"/>
  </r>
  <r>
    <n v="45730"/>
    <s v="VOLUNTEER"/>
    <x v="0"/>
    <s v="N"/>
    <m/>
    <m/>
    <m/>
    <s v="N"/>
    <m/>
    <x v="0"/>
    <d v="1985-10-07T00:00:00"/>
    <s v="MK45"/>
    <x v="1"/>
    <x v="3"/>
    <s v="Not Recorded"/>
    <s v="Not Recorded"/>
    <x v="1"/>
    <d v="2025-01-31T00:00:00"/>
    <n v="39.345205479452055"/>
    <x v="2"/>
  </r>
  <r>
    <n v="84009"/>
    <s v="VOLUNTEER"/>
    <x v="0"/>
    <s v="N"/>
    <m/>
    <m/>
    <m/>
    <s v="N"/>
    <m/>
    <x v="0"/>
    <d v="1996-12-23T00:00:00"/>
    <s v="LU4"/>
    <x v="1"/>
    <x v="3"/>
    <n v="43327"/>
    <n v="43335"/>
    <x v="1"/>
    <d v="2025-01-31T00:00:00"/>
    <n v="28.126027397260273"/>
    <x v="5"/>
  </r>
  <r>
    <n v="110004"/>
    <s v="VOLUNTEER"/>
    <x v="0"/>
    <s v="N"/>
    <m/>
    <m/>
    <m/>
    <s v="N"/>
    <m/>
    <x v="1"/>
    <d v="1998-09-04T00:00:00"/>
    <s v="WD19"/>
    <x v="0"/>
    <x v="2"/>
    <n v="41955"/>
    <n v="44664"/>
    <x v="0"/>
    <d v="2025-01-31T00:00:00"/>
    <n v="26.427397260273974"/>
    <x v="5"/>
  </r>
  <r>
    <n v="83382"/>
    <s v="VOLUNTEER"/>
    <x v="0"/>
    <s v="N"/>
    <m/>
    <m/>
    <m/>
    <s v="N"/>
    <m/>
    <x v="0"/>
    <m/>
    <s v="LU2"/>
    <x v="1"/>
    <x v="3"/>
    <n v="1"/>
    <n v="1"/>
    <x v="1"/>
    <d v="2025-01-31T00:00:00"/>
    <n v="125.17260273972603"/>
    <x v="4"/>
  </r>
  <r>
    <n v="147003"/>
    <s v="VOLUNTEER"/>
    <x v="0"/>
    <s v="N"/>
    <m/>
    <m/>
    <m/>
    <s v="N"/>
    <m/>
    <x v="0"/>
    <d v="2004-01-28T00:00:00"/>
    <s v="L39"/>
    <x v="3"/>
    <x v="3"/>
    <n v="44177"/>
    <n v="44755"/>
    <x v="0"/>
    <d v="2025-01-31T00:00:00"/>
    <n v="21.024657534246575"/>
    <x v="1"/>
  </r>
  <r>
    <n v="41698"/>
    <s v="VOLUNTEER"/>
    <x v="0"/>
    <s v="N"/>
    <m/>
    <m/>
    <m/>
    <s v="N"/>
    <m/>
    <x v="0"/>
    <d v="1949-05-09T00:00:00"/>
    <s v="LU5"/>
    <x v="1"/>
    <x v="3"/>
    <n v="37622"/>
    <n v="42835"/>
    <x v="2"/>
    <d v="2025-01-31T00:00:00"/>
    <n v="75.783561643835611"/>
    <x v="4"/>
  </r>
  <r>
    <n v="100802"/>
    <s v="VOLUNTEER"/>
    <x v="0"/>
    <s v="N"/>
    <m/>
    <m/>
    <m/>
    <s v="N"/>
    <m/>
    <x v="1"/>
    <d v="1978-09-06T00:00:00"/>
    <s v="LU2"/>
    <x v="1"/>
    <x v="1"/>
    <n v="41253"/>
    <n v="41253"/>
    <x v="1"/>
    <d v="2025-01-31T00:00:00"/>
    <n v="46.435616438356163"/>
    <x v="3"/>
  </r>
  <r>
    <n v="118048"/>
    <s v="VOLUNTEER"/>
    <x v="0"/>
    <s v="N"/>
    <m/>
    <m/>
    <m/>
    <s v="N"/>
    <m/>
    <x v="0"/>
    <d v="1999-12-31T00:00:00"/>
    <s v="LU1"/>
    <x v="1"/>
    <x v="1"/>
    <s v="Not Recorded"/>
    <s v="Not Recorded"/>
    <x v="1"/>
    <d v="2025-01-31T00:00:00"/>
    <n v="25.104109589041094"/>
    <x v="5"/>
  </r>
  <r>
    <n v="115890"/>
    <s v="VOLUNTEER"/>
    <x v="0"/>
    <s v="N"/>
    <m/>
    <m/>
    <m/>
    <s v="N"/>
    <m/>
    <x v="0"/>
    <d v="2000-11-24T00:00:00"/>
    <s v="AL3"/>
    <x v="0"/>
    <x v="6"/>
    <n v="42392"/>
    <n v="42495"/>
    <x v="0"/>
    <d v="2025-01-31T00:00:00"/>
    <n v="24.202739726027396"/>
    <x v="1"/>
  </r>
  <r>
    <n v="156752"/>
    <s v="VOLUNTEER"/>
    <x v="0"/>
    <s v="N"/>
    <m/>
    <m/>
    <m/>
    <s v="N"/>
    <m/>
    <x v="0"/>
    <d v="2004-09-04T00:00:00"/>
    <s v="LU4"/>
    <x v="1"/>
    <x v="1"/>
    <n v="44851"/>
    <n v="45153"/>
    <x v="0"/>
    <d v="2025-01-31T00:00:00"/>
    <n v="20.421917808219177"/>
    <x v="1"/>
  </r>
  <r>
    <n v="80194"/>
    <s v="VOLUNTEER"/>
    <x v="0"/>
    <s v="N"/>
    <m/>
    <m/>
    <m/>
    <s v="N"/>
    <m/>
    <x v="0"/>
    <d v="1968-11-03T00:00:00"/>
    <s v="LU4"/>
    <x v="1"/>
    <x v="1"/>
    <n v="40688"/>
    <n v="1"/>
    <x v="1"/>
    <d v="2025-01-31T00:00:00"/>
    <n v="56.282191780821918"/>
    <x v="0"/>
  </r>
  <r>
    <n v="109373"/>
    <s v="VOLUNTEER"/>
    <x v="0"/>
    <s v="N"/>
    <m/>
    <m/>
    <m/>
    <s v="N"/>
    <m/>
    <x v="0"/>
    <d v="1997-08-09T00:00:00"/>
    <s v="LU3"/>
    <x v="1"/>
    <x v="3"/>
    <n v="41910"/>
    <s v=""/>
    <x v="2"/>
    <d v="2025-01-31T00:00:00"/>
    <n v="27.4986301369863"/>
    <x v="5"/>
  </r>
  <r>
    <n v="130083"/>
    <s v="VOLUNTEER"/>
    <x v="0"/>
    <s v="N"/>
    <m/>
    <m/>
    <m/>
    <s v="N"/>
    <m/>
    <x v="0"/>
    <d v="2002-04-01T00:00:00"/>
    <s v="MK40"/>
    <x v="1"/>
    <x v="1"/>
    <n v="43318"/>
    <n v="43344"/>
    <x v="0"/>
    <d v="2025-01-31T00:00:00"/>
    <n v="22.852054794520548"/>
    <x v="1"/>
  </r>
  <r>
    <n v="153901"/>
    <s v="VOLUNTEER"/>
    <x v="0"/>
    <s v="N"/>
    <m/>
    <m/>
    <m/>
    <s v="N"/>
    <m/>
    <x v="0"/>
    <d v="2007-08-19T00:00:00"/>
    <s v="WD18"/>
    <x v="0"/>
    <x v="1"/>
    <n v="44614"/>
    <n v="44779"/>
    <x v="0"/>
    <d v="2025-01-31T00:00:00"/>
    <n v="17.465753424657535"/>
    <x v="1"/>
  </r>
  <r>
    <n v="107746"/>
    <s v="VOLUNTEER"/>
    <x v="0"/>
    <s v="N"/>
    <m/>
    <m/>
    <m/>
    <s v="N"/>
    <m/>
    <x v="0"/>
    <d v="1999-01-22T00:00:00"/>
    <s v="WD24"/>
    <x v="0"/>
    <x v="2"/>
    <n v="41765"/>
    <n v="41932"/>
    <x v="1"/>
    <d v="2025-01-31T00:00:00"/>
    <n v="26.043835616438358"/>
    <x v="5"/>
  </r>
  <r>
    <n v="129441"/>
    <s v="VOLUNTEER"/>
    <x v="0"/>
    <s v="N"/>
    <m/>
    <m/>
    <m/>
    <s v="N"/>
    <m/>
    <x v="0"/>
    <m/>
    <s v="LU1"/>
    <x v="1"/>
    <x v="1"/>
    <s v="Not Recorded"/>
    <s v="Not Recorded"/>
    <x v="1"/>
    <d v="2025-01-31T00:00:00"/>
    <n v="125.17260273972603"/>
    <x v="4"/>
  </r>
  <r>
    <n v="162388"/>
    <s v="VOLUNTEER"/>
    <x v="0"/>
    <s v="N"/>
    <m/>
    <m/>
    <m/>
    <s v="N"/>
    <m/>
    <x v="0"/>
    <d v="2006-04-18T00:00:00"/>
    <s v="LU3"/>
    <x v="1"/>
    <x v="1"/>
    <s v="Not Recorded"/>
    <s v="Not Recorded"/>
    <x v="1"/>
    <d v="2025-01-31T00:00:00"/>
    <n v="18.802739726027397"/>
    <x v="1"/>
  </r>
  <r>
    <n v="124322"/>
    <s v="VOLUNTEER"/>
    <x v="0"/>
    <s v="N"/>
    <m/>
    <m/>
    <m/>
    <s v="N"/>
    <m/>
    <x v="0"/>
    <d v="2001-05-31T00:00:00"/>
    <s v="LU3"/>
    <x v="1"/>
    <x v="1"/>
    <s v="Not Recorded"/>
    <s v="Not Recorded"/>
    <x v="0"/>
    <d v="2025-01-31T00:00:00"/>
    <n v="23.687671232876713"/>
    <x v="1"/>
  </r>
  <r>
    <n v="155570"/>
    <s v="VOLUNTEER"/>
    <x v="0"/>
    <s v="N"/>
    <m/>
    <m/>
    <m/>
    <s v="N"/>
    <m/>
    <x v="0"/>
    <d v="2005-02-24T00:00:00"/>
    <s v="LU3"/>
    <x v="1"/>
    <x v="1"/>
    <s v="Not Recorded"/>
    <s v="Not Recorded"/>
    <x v="1"/>
    <d v="2025-01-31T00:00:00"/>
    <n v="19.947945205479453"/>
    <x v="1"/>
  </r>
  <r>
    <n v="156932"/>
    <s v="VOLUNTEER"/>
    <x v="1"/>
    <s v="N"/>
    <m/>
    <m/>
    <m/>
    <s v="N"/>
    <m/>
    <x v="0"/>
    <d v="2007-05-31T00:00:00"/>
    <s v="AL5"/>
    <x v="0"/>
    <x v="1"/>
    <n v="44772"/>
    <s v=""/>
    <x v="0"/>
    <d v="2025-01-31T00:00:00"/>
    <n v="17.684931506849313"/>
    <x v="1"/>
  </r>
  <r>
    <n v="122376"/>
    <s v="VOLUNTEER"/>
    <x v="0"/>
    <s v="N"/>
    <m/>
    <m/>
    <m/>
    <s v="N"/>
    <m/>
    <x v="0"/>
    <d v="2000-02-21T00:00:00"/>
    <s v="LU3"/>
    <x v="1"/>
    <x v="1"/>
    <n v="42932"/>
    <n v="44831"/>
    <x v="2"/>
    <d v="2025-01-31T00:00:00"/>
    <n v="24.961643835616439"/>
    <x v="1"/>
  </r>
  <r>
    <n v="163241"/>
    <s v="VOLUNTEER"/>
    <x v="0"/>
    <s v="N"/>
    <m/>
    <m/>
    <m/>
    <s v="N"/>
    <m/>
    <x v="0"/>
    <d v="2006-02-26T00:00:00"/>
    <s v="LU3"/>
    <x v="1"/>
    <x v="1"/>
    <s v="Not Recorded"/>
    <s v="Not Recorded"/>
    <x v="1"/>
    <d v="2025-01-31T00:00:00"/>
    <n v="18.942465753424656"/>
    <x v="1"/>
  </r>
  <r>
    <n v="129440"/>
    <s v="VOLUNTEER"/>
    <x v="0"/>
    <s v="N"/>
    <m/>
    <m/>
    <m/>
    <s v="N"/>
    <m/>
    <x v="0"/>
    <d v="2000-02-09T00:00:00"/>
    <s v="LU1"/>
    <x v="1"/>
    <x v="1"/>
    <s v="Not Recorded"/>
    <s v="Not Recorded"/>
    <x v="1"/>
    <d v="2025-01-31T00:00:00"/>
    <n v="24.994520547945207"/>
    <x v="1"/>
  </r>
  <r>
    <n v="165712"/>
    <s v="VOLUNTEER"/>
    <x v="0"/>
    <s v="N"/>
    <m/>
    <m/>
    <m/>
    <s v="N"/>
    <m/>
    <x v="0"/>
    <d v="2010-01-25T00:00:00"/>
    <s v="WD17"/>
    <x v="0"/>
    <x v="1"/>
    <n v="45337"/>
    <n v="45442"/>
    <x v="0"/>
    <d v="2025-01-31T00:00:00"/>
    <n v="15.027397260273972"/>
    <x v="6"/>
  </r>
  <r>
    <n v="150875"/>
    <s v="VOLUNTEER"/>
    <x v="0"/>
    <s v="N"/>
    <m/>
    <m/>
    <m/>
    <s v="N"/>
    <m/>
    <x v="0"/>
    <d v="2004-03-24T00:00:00"/>
    <s v="LU5"/>
    <x v="3"/>
    <x v="1"/>
    <n v="44414"/>
    <n v="44776"/>
    <x v="0"/>
    <d v="2025-01-31T00:00:00"/>
    <n v="20.87123287671233"/>
    <x v="1"/>
  </r>
  <r>
    <n v="127590"/>
    <s v="VOLUNTEER"/>
    <x v="0"/>
    <s v="N"/>
    <m/>
    <m/>
    <m/>
    <s v="N"/>
    <m/>
    <x v="0"/>
    <d v="2002-11-28T00:00:00"/>
    <s v="LU2"/>
    <x v="1"/>
    <x v="1"/>
    <n v="43157"/>
    <n v="43187"/>
    <x v="0"/>
    <d v="2025-01-31T00:00:00"/>
    <n v="22.19178082191781"/>
    <x v="1"/>
  </r>
  <r>
    <n v="158559"/>
    <s v="VOLUNTEER"/>
    <x v="0"/>
    <s v="N"/>
    <m/>
    <m/>
    <m/>
    <s v="N"/>
    <m/>
    <x v="0"/>
    <d v="2005-12-02T00:00:00"/>
    <s v="LU3"/>
    <x v="1"/>
    <x v="1"/>
    <n v="44896"/>
    <n v="44940"/>
    <x v="0"/>
    <d v="2025-01-31T00:00:00"/>
    <n v="19.17808219178082"/>
    <x v="1"/>
  </r>
  <r>
    <n v="122720"/>
    <s v="VOLUNTEER"/>
    <x v="0"/>
    <s v="N"/>
    <m/>
    <m/>
    <m/>
    <s v="N"/>
    <m/>
    <x v="0"/>
    <d v="2000-05-05T00:00:00"/>
    <s v="LU4"/>
    <x v="1"/>
    <x v="1"/>
    <s v="Not Recorded"/>
    <s v="Not Recorded"/>
    <x v="2"/>
    <d v="2025-01-31T00:00:00"/>
    <n v="24.758904109589039"/>
    <x v="1"/>
  </r>
  <r>
    <n v="102702"/>
    <s v="VOLUNTEER"/>
    <x v="0"/>
    <s v="N"/>
    <m/>
    <m/>
    <m/>
    <s v="N"/>
    <m/>
    <x v="0"/>
    <d v="1996-08-30T00:00:00"/>
    <s v="HP2"/>
    <x v="0"/>
    <x v="2"/>
    <n v="41250"/>
    <n v="41501"/>
    <x v="1"/>
    <d v="2025-01-31T00:00:00"/>
    <n v="28.44109589041096"/>
    <x v="5"/>
  </r>
  <r>
    <n v="122951"/>
    <s v="VOLUNTEER"/>
    <x v="0"/>
    <s v="N"/>
    <m/>
    <m/>
    <m/>
    <s v="N"/>
    <m/>
    <x v="0"/>
    <d v="2000-01-19T00:00:00"/>
    <s v="LU1"/>
    <x v="1"/>
    <x v="1"/>
    <s v="Not Recorded"/>
    <s v="Not Recorded"/>
    <x v="1"/>
    <d v="2025-01-31T00:00:00"/>
    <n v="25.052054794520547"/>
    <x v="5"/>
  </r>
  <r>
    <n v="120807"/>
    <s v="VOLUNTEER"/>
    <x v="0"/>
    <s v="N"/>
    <m/>
    <m/>
    <m/>
    <s v="N"/>
    <m/>
    <x v="0"/>
    <d v="1981-02-10T00:00:00"/>
    <s v="LU2"/>
    <x v="1"/>
    <x v="1"/>
    <s v="Not Recorded"/>
    <s v="Not Recorded"/>
    <x v="1"/>
    <d v="2025-01-31T00:00:00"/>
    <n v="44.0027397260274"/>
    <x v="2"/>
  </r>
  <r>
    <n v="165967"/>
    <s v="VOLUNTEER"/>
    <x v="0"/>
    <s v="N"/>
    <m/>
    <m/>
    <m/>
    <s v="N"/>
    <m/>
    <x v="0"/>
    <d v="2009-11-10T00:00:00"/>
    <s v="WD3"/>
    <x v="0"/>
    <x v="6"/>
    <n v="45299"/>
    <n v="45404"/>
    <x v="0"/>
    <d v="2025-01-31T00:00:00"/>
    <n v="15.235616438356164"/>
    <x v="6"/>
  </r>
  <r>
    <n v="131959"/>
    <s v="VOLUNTEER"/>
    <x v="0"/>
    <s v="N"/>
    <m/>
    <m/>
    <m/>
    <s v="N"/>
    <m/>
    <x v="0"/>
    <d v="2002-08-11T00:00:00"/>
    <s v="LU4"/>
    <x v="1"/>
    <x v="1"/>
    <s v="Not Recorded"/>
    <s v="Not Recorded"/>
    <x v="1"/>
    <d v="2025-01-31T00:00:00"/>
    <n v="22.490410958904111"/>
    <x v="1"/>
  </r>
  <r>
    <n v="154830"/>
    <s v="VOLUNTEER"/>
    <x v="0"/>
    <s v="N"/>
    <m/>
    <m/>
    <m/>
    <s v="N"/>
    <m/>
    <x v="0"/>
    <d v="2004-11-12T00:00:00"/>
    <s v="LU4"/>
    <x v="1"/>
    <x v="1"/>
    <n v="44613"/>
    <n v="44809"/>
    <x v="0"/>
    <d v="2025-01-31T00:00:00"/>
    <n v="20.232876712328768"/>
    <x v="1"/>
  </r>
  <r>
    <n v="131139"/>
    <s v="VOLUNTEER"/>
    <x v="0"/>
    <s v="N"/>
    <m/>
    <m/>
    <m/>
    <s v="N"/>
    <m/>
    <x v="0"/>
    <d v="2002-01-26T00:00:00"/>
    <s v="LU3"/>
    <x v="1"/>
    <x v="1"/>
    <s v="Not Recorded"/>
    <s v="Not Recorded"/>
    <x v="1"/>
    <d v="2025-01-31T00:00:00"/>
    <n v="23.030136986301368"/>
    <x v="1"/>
  </r>
  <r>
    <n v="153144"/>
    <s v="VOLUNTEER"/>
    <x v="0"/>
    <s v="N"/>
    <m/>
    <m/>
    <m/>
    <s v="N"/>
    <m/>
    <x v="0"/>
    <d v="1998-03-18T00:00:00"/>
    <s v="LU4"/>
    <x v="1"/>
    <x v="3"/>
    <n v="44492"/>
    <n v="44720"/>
    <x v="0"/>
    <d v="2025-01-31T00:00:00"/>
    <n v="26.893150684931506"/>
    <x v="5"/>
  </r>
  <r>
    <n v="165019"/>
    <s v="VOLUNTEER"/>
    <x v="1"/>
    <s v="N"/>
    <m/>
    <m/>
    <m/>
    <s v="N"/>
    <m/>
    <x v="0"/>
    <d v="2009-03-15T00:00:00"/>
    <s v="LU3"/>
    <x v="1"/>
    <x v="1"/>
    <n v="45325"/>
    <s v=""/>
    <x v="0"/>
    <d v="2025-01-31T00:00:00"/>
    <n v="15.893150684931507"/>
    <x v="6"/>
  </r>
  <r>
    <n v="162169"/>
    <s v="VOLUNTEER"/>
    <x v="0"/>
    <s v="N"/>
    <m/>
    <m/>
    <m/>
    <s v="N"/>
    <m/>
    <x v="0"/>
    <d v="2007-05-08T00:00:00"/>
    <s v="MK43"/>
    <x v="1"/>
    <x v="1"/>
    <s v="Not Recorded"/>
    <s v="Not Recorded"/>
    <x v="1"/>
    <d v="2025-01-31T00:00:00"/>
    <n v="17.747945205479454"/>
    <x v="1"/>
  </r>
  <r>
    <n v="143019"/>
    <s v="VOLUNTEER"/>
    <x v="0"/>
    <s v="N"/>
    <m/>
    <m/>
    <m/>
    <s v="N"/>
    <m/>
    <x v="1"/>
    <m/>
    <s v="WD25"/>
    <x v="0"/>
    <x v="1"/>
    <n v="43853"/>
    <n v="43867"/>
    <x v="0"/>
    <d v="2025-01-31T00:00:00"/>
    <n v="125.17260273972603"/>
    <x v="4"/>
  </r>
  <r>
    <n v="136592"/>
    <s v="VOLUNTEER"/>
    <x v="0"/>
    <s v="N"/>
    <m/>
    <m/>
    <m/>
    <s v="N"/>
    <m/>
    <x v="1"/>
    <d v="2001-09-07T00:00:00"/>
    <s v="LU3"/>
    <x v="1"/>
    <x v="1"/>
    <s v="Not Recorded"/>
    <s v="Not Recorded"/>
    <x v="1"/>
    <d v="2025-01-31T00:00:00"/>
    <n v="23.416438356164385"/>
    <x v="1"/>
  </r>
  <r>
    <n v="122075"/>
    <s v="VOLUNTEER"/>
    <x v="0"/>
    <s v="N"/>
    <m/>
    <m/>
    <m/>
    <s v="N"/>
    <m/>
    <x v="1"/>
    <d v="2003-07-10T00:00:00"/>
    <s v="WD3"/>
    <x v="0"/>
    <x v="2"/>
    <n v="42802"/>
    <n v="43419"/>
    <x v="0"/>
    <d v="2025-01-31T00:00:00"/>
    <n v="21.578082191780823"/>
    <x v="1"/>
  </r>
  <r>
    <n v="168925"/>
    <s v="VOLUNTEER"/>
    <x v="2"/>
    <s v="N"/>
    <m/>
    <m/>
    <m/>
    <s v="N"/>
    <m/>
    <x v="1"/>
    <d v="2011-03-25T00:00:00"/>
    <s v="WD17"/>
    <x v="0"/>
    <x v="1"/>
    <s v="Not Recorded"/>
    <s v="Not Recorded"/>
    <x v="1"/>
    <d v="2025-01-31T00:00:00"/>
    <n v="13.865753424657534"/>
    <x v="6"/>
  </r>
  <r>
    <n v="162490"/>
    <s v="VOLUNTEER"/>
    <x v="1"/>
    <s v="N"/>
    <m/>
    <m/>
    <m/>
    <s v="N"/>
    <m/>
    <x v="1"/>
    <d v="2007-05-31T00:00:00"/>
    <s v="LU3"/>
    <x v="1"/>
    <x v="6"/>
    <n v="45146"/>
    <s v=""/>
    <x v="0"/>
    <d v="2025-01-31T00:00:00"/>
    <n v="17.684931506849313"/>
    <x v="1"/>
  </r>
  <r>
    <n v="161855"/>
    <s v="VOLUNTEER"/>
    <x v="1"/>
    <s v="N"/>
    <m/>
    <m/>
    <m/>
    <s v="N"/>
    <m/>
    <x v="1"/>
    <d v="1984-08-16T00:00:00"/>
    <s v="LU4"/>
    <x v="1"/>
    <x v="1"/>
    <n v="45089"/>
    <s v=""/>
    <x v="0"/>
    <d v="2025-01-31T00:00:00"/>
    <n v="40.487671232876714"/>
    <x v="2"/>
  </r>
  <r>
    <n v="152807"/>
    <s v="VOLUNTEER"/>
    <x v="0"/>
    <s v="N"/>
    <m/>
    <m/>
    <m/>
    <s v="N"/>
    <m/>
    <x v="1"/>
    <d v="1994-06-08T00:00:00"/>
    <s v="HP1"/>
    <x v="0"/>
    <x v="1"/>
    <s v="Not Recorded"/>
    <s v="Not Recorded"/>
    <x v="1"/>
    <d v="2025-01-31T00:00:00"/>
    <n v="30.671232876712327"/>
    <x v="5"/>
  </r>
  <r>
    <n v="118047"/>
    <s v="VOLUNTEER"/>
    <x v="0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</r>
  <r>
    <n v="143025"/>
    <s v="VOLUNTEER"/>
    <x v="0"/>
    <s v="N"/>
    <m/>
    <m/>
    <m/>
    <s v="N"/>
    <m/>
    <x v="1"/>
    <d v="2006-04-23T00:00:00"/>
    <s v="WD3"/>
    <x v="0"/>
    <x v="1"/>
    <n v="43791"/>
    <n v="43872"/>
    <x v="0"/>
    <d v="2025-01-31T00:00:00"/>
    <n v="18.789041095890411"/>
    <x v="1"/>
  </r>
  <r>
    <n v="121160"/>
    <s v="VOLUNTEER"/>
    <x v="0"/>
    <s v="N"/>
    <m/>
    <m/>
    <m/>
    <s v="N"/>
    <m/>
    <x v="0"/>
    <d v="1983-10-14T00:00:00"/>
    <s v="HP2"/>
    <x v="0"/>
    <x v="1"/>
    <n v="42786"/>
    <n v="43406"/>
    <x v="0"/>
    <d v="2025-01-31T00:00:00"/>
    <n v="41.328767123287669"/>
    <x v="2"/>
  </r>
  <r>
    <n v="121167"/>
    <s v="VOLUNTEER"/>
    <x v="0"/>
    <s v="N"/>
    <m/>
    <m/>
    <m/>
    <s v="N"/>
    <m/>
    <x v="0"/>
    <m/>
    <s v="HP2"/>
    <x v="0"/>
    <x v="1"/>
    <n v="42786"/>
    <n v="42914"/>
    <x v="0"/>
    <d v="2025-01-31T00:00:00"/>
    <n v="125.17260273972603"/>
    <x v="4"/>
  </r>
  <r>
    <n v="80178"/>
    <s v="VOLUNTEER"/>
    <x v="0"/>
    <s v="N"/>
    <m/>
    <m/>
    <m/>
    <s v="N"/>
    <m/>
    <x v="0"/>
    <d v="1953-05-13T00:00:00"/>
    <s v="LU4"/>
    <x v="1"/>
    <x v="3"/>
    <n v="40828"/>
    <n v="40828"/>
    <x v="1"/>
    <d v="2025-01-31T00:00:00"/>
    <n v="71.769863013698625"/>
    <x v="4"/>
  </r>
  <r>
    <n v="154481"/>
    <s v="VOLUNTEER"/>
    <x v="0"/>
    <s v="N"/>
    <m/>
    <m/>
    <m/>
    <s v="N"/>
    <m/>
    <x v="0"/>
    <d v="1983-07-28T00:00:00"/>
    <s v="LU1"/>
    <x v="1"/>
    <x v="1"/>
    <s v="Not Recorded"/>
    <s v="Not Recorded"/>
    <x v="1"/>
    <d v="2025-01-31T00:00:00"/>
    <n v="41.542465753424658"/>
    <x v="2"/>
  </r>
  <r>
    <n v="162225"/>
    <s v="VOLUNTEER"/>
    <x v="1"/>
    <s v="N"/>
    <m/>
    <m/>
    <m/>
    <s v="N"/>
    <m/>
    <x v="0"/>
    <d v="1998-03-31T00:00:00"/>
    <s v="LU3"/>
    <x v="1"/>
    <x v="1"/>
    <n v="45204"/>
    <s v=""/>
    <x v="2"/>
    <d v="2025-01-31T00:00:00"/>
    <n v="26.857534246575341"/>
    <x v="5"/>
  </r>
  <r>
    <n v="122547"/>
    <s v="VOLUNTEER"/>
    <x v="0"/>
    <s v="N"/>
    <m/>
    <m/>
    <m/>
    <s v="N"/>
    <m/>
    <x v="0"/>
    <m/>
    <s v="LU4"/>
    <x v="1"/>
    <x v="2"/>
    <n v="42933"/>
    <n v="43608"/>
    <x v="2"/>
    <d v="2025-01-31T00:00:00"/>
    <n v="125.17260273972603"/>
    <x v="4"/>
  </r>
  <r>
    <n v="134274"/>
    <s v="VOLUNTEER"/>
    <x v="0"/>
    <s v="N"/>
    <m/>
    <m/>
    <m/>
    <s v="N"/>
    <m/>
    <x v="0"/>
    <d v="2005-04-30T00:00:00"/>
    <s v="LU4"/>
    <x v="1"/>
    <x v="6"/>
    <n v="43498"/>
    <n v="43586"/>
    <x v="0"/>
    <d v="2025-01-31T00:00:00"/>
    <n v="19.769863013698629"/>
    <x v="1"/>
  </r>
  <r>
    <n v="125202"/>
    <s v="VOLUNTEER"/>
    <x v="0"/>
    <s v="N"/>
    <m/>
    <m/>
    <m/>
    <s v="N"/>
    <m/>
    <x v="0"/>
    <d v="1975-05-08T00:00:00"/>
    <s v="LU4"/>
    <x v="1"/>
    <x v="1"/>
    <n v="43046"/>
    <n v="43586"/>
    <x v="0"/>
    <d v="2025-01-31T00:00:00"/>
    <n v="49.769863013698632"/>
    <x v="3"/>
  </r>
  <r>
    <n v="168324"/>
    <s v="VOLUNTEER"/>
    <x v="2"/>
    <s v="N"/>
    <m/>
    <m/>
    <m/>
    <s v="N"/>
    <m/>
    <x v="0"/>
    <d v="1976-08-25T00:00:00"/>
    <s v="LU1"/>
    <x v="1"/>
    <x v="1"/>
    <s v="Not Recorded"/>
    <s v="Not Recorded"/>
    <x v="1"/>
    <d v="2025-01-31T00:00:00"/>
    <n v="48.468493150684928"/>
    <x v="3"/>
  </r>
  <r>
    <n v="159773"/>
    <s v="VOLUNTEER"/>
    <x v="0"/>
    <s v="N"/>
    <m/>
    <m/>
    <m/>
    <s v="N"/>
    <m/>
    <x v="0"/>
    <d v="1987-05-04T00:00:00"/>
    <s v="LU1"/>
    <x v="1"/>
    <x v="1"/>
    <s v="Not Recorded"/>
    <s v="Not Recorded"/>
    <x v="1"/>
    <d v="2025-01-31T00:00:00"/>
    <n v="37.772602739726025"/>
    <x v="2"/>
  </r>
  <r>
    <n v="165383"/>
    <s v="VOLUNTEER"/>
    <x v="0"/>
    <s v="N"/>
    <m/>
    <m/>
    <m/>
    <s v="N"/>
    <m/>
    <x v="0"/>
    <d v="1990-11-24T00:00:00"/>
    <s v="N9"/>
    <x v="2"/>
    <x v="1"/>
    <s v="Not Recorded"/>
    <s v="Not Recorded"/>
    <x v="1"/>
    <d v="2025-01-31T00:00:00"/>
    <n v="34.210958904109589"/>
    <x v="5"/>
  </r>
  <r>
    <n v="123401"/>
    <s v="VOLUNTEER"/>
    <x v="0"/>
    <s v="N"/>
    <m/>
    <m/>
    <m/>
    <s v="N"/>
    <m/>
    <x v="0"/>
    <d v="2000-07-05T00:00:00"/>
    <s v="LU3"/>
    <x v="1"/>
    <x v="1"/>
    <s v="Not Recorded"/>
    <s v="Not Recorded"/>
    <x v="1"/>
    <d v="2025-01-31T00:00:00"/>
    <n v="24.591780821917808"/>
    <x v="1"/>
  </r>
  <r>
    <n v="168706"/>
    <s v="VOLUNTEER"/>
    <x v="0"/>
    <s v="N"/>
    <m/>
    <m/>
    <m/>
    <s v="N"/>
    <m/>
    <x v="0"/>
    <d v="2007-03-29T00:00:00"/>
    <s v="LU1"/>
    <x v="1"/>
    <x v="1"/>
    <s v="Not Recorded"/>
    <s v="Not Recorded"/>
    <x v="1"/>
    <d v="2025-01-31T00:00:00"/>
    <n v="17.857534246575341"/>
    <x v="1"/>
  </r>
  <r>
    <n v="132006"/>
    <s v="VOLUNTEER"/>
    <x v="0"/>
    <s v="N"/>
    <m/>
    <m/>
    <m/>
    <s v="N"/>
    <m/>
    <x v="0"/>
    <d v="1987-05-26T00:00:00"/>
    <s v="HP2"/>
    <x v="0"/>
    <x v="6"/>
    <n v="43431"/>
    <n v="43586"/>
    <x v="0"/>
    <d v="2025-01-31T00:00:00"/>
    <n v="37.712328767123289"/>
    <x v="2"/>
  </r>
  <r>
    <n v="80053"/>
    <s v="VOLUNTEER"/>
    <x v="0"/>
    <s v="N"/>
    <m/>
    <m/>
    <m/>
    <s v="N"/>
    <m/>
    <x v="0"/>
    <d v="1963-11-03T00:00:00"/>
    <s v="LU2"/>
    <x v="1"/>
    <x v="1"/>
    <n v="40828"/>
    <n v="40828"/>
    <x v="1"/>
    <d v="2025-01-31T00:00:00"/>
    <n v="61.287671232876711"/>
    <x v="0"/>
  </r>
  <r>
    <n v="156547"/>
    <s v="VOLUNTEER"/>
    <x v="1"/>
    <s v="N"/>
    <m/>
    <m/>
    <m/>
    <s v="N"/>
    <m/>
    <x v="1"/>
    <d v="2006-09-07T00:00:00"/>
    <s v="LU4"/>
    <x v="1"/>
    <x v="1"/>
    <n v="44738"/>
    <s v=""/>
    <x v="0"/>
    <d v="2025-01-31T00:00:00"/>
    <n v="18.413698630136988"/>
    <x v="1"/>
  </r>
  <r>
    <n v="130101"/>
    <s v="VOLUNTEER"/>
    <x v="0"/>
    <s v="N"/>
    <m/>
    <m/>
    <m/>
    <s v="N"/>
    <m/>
    <x v="1"/>
    <d v="2000-08-20T00:00:00"/>
    <s v="LU4"/>
    <x v="1"/>
    <x v="1"/>
    <n v="43318"/>
    <n v="43490"/>
    <x v="0"/>
    <d v="2025-01-31T00:00:00"/>
    <n v="24.465753424657535"/>
    <x v="1"/>
  </r>
  <r>
    <n v="160840"/>
    <s v="VOLUNTEER"/>
    <x v="0"/>
    <s v="N"/>
    <m/>
    <m/>
    <m/>
    <s v="N"/>
    <m/>
    <x v="1"/>
    <d v="1996-08-28T00:00:00"/>
    <s v="LU4"/>
    <x v="1"/>
    <x v="1"/>
    <s v="Not Recorded"/>
    <s v="Not Recorded"/>
    <x v="1"/>
    <d v="2025-01-31T00:00:00"/>
    <n v="28.446575342465753"/>
    <x v="5"/>
  </r>
  <r>
    <n v="162082"/>
    <s v="VOLUNTEER"/>
    <x v="1"/>
    <s v="N"/>
    <m/>
    <m/>
    <m/>
    <s v="N"/>
    <m/>
    <x v="0"/>
    <d v="2005-02-22T00:00:00"/>
    <s v="LU1"/>
    <x v="1"/>
    <x v="1"/>
    <n v="45159"/>
    <s v=""/>
    <x v="0"/>
    <d v="2025-01-31T00:00:00"/>
    <n v="19.953424657534246"/>
    <x v="1"/>
  </r>
  <r>
    <n v="133593"/>
    <s v="VOLUNTEER"/>
    <x v="0"/>
    <s v="N"/>
    <m/>
    <m/>
    <m/>
    <s v="N"/>
    <m/>
    <x v="1"/>
    <d v="2001-11-19T00:00:00"/>
    <s v="WD3"/>
    <x v="0"/>
    <x v="6"/>
    <n v="43505"/>
    <n v="43708"/>
    <x v="0"/>
    <d v="2025-01-31T00:00:00"/>
    <n v="23.216438356164385"/>
    <x v="1"/>
  </r>
  <r>
    <n v="156512"/>
    <s v="VOLUNTEER"/>
    <x v="1"/>
    <s v="N"/>
    <m/>
    <m/>
    <m/>
    <s v="N"/>
    <m/>
    <x v="1"/>
    <d v="2008-08-22T00:00:00"/>
    <s v="WD17"/>
    <x v="0"/>
    <x v="1"/>
    <n v="44814"/>
    <s v=""/>
    <x v="0"/>
    <d v="2025-01-31T00:00:00"/>
    <n v="16.454794520547946"/>
    <x v="1"/>
  </r>
  <r>
    <n v="116585"/>
    <s v="VOLUNTEER"/>
    <x v="0"/>
    <s v="N"/>
    <m/>
    <m/>
    <m/>
    <s v="N"/>
    <m/>
    <x v="0"/>
    <d v="1999-11-08T00:00:00"/>
    <s v="LU3"/>
    <x v="1"/>
    <x v="6"/>
    <n v="42573"/>
    <n v="44831"/>
    <x v="2"/>
    <d v="2025-01-31T00:00:00"/>
    <n v="25.24931506849315"/>
    <x v="5"/>
  </r>
  <r>
    <n v="122718"/>
    <s v="VOLUNTEER"/>
    <x v="0"/>
    <s v="N"/>
    <m/>
    <m/>
    <m/>
    <s v="N"/>
    <m/>
    <x v="1"/>
    <d v="2001-07-23T00:00:00"/>
    <s v="LU3"/>
    <x v="1"/>
    <x v="1"/>
    <n v="43035"/>
    <n v="44650"/>
    <x v="3"/>
    <d v="2025-01-31T00:00:00"/>
    <n v="23.542465753424658"/>
    <x v="1"/>
  </r>
  <r>
    <n v="120935"/>
    <s v="VOLUNTEER"/>
    <x v="0"/>
    <s v="N"/>
    <m/>
    <m/>
    <m/>
    <s v="N"/>
    <m/>
    <x v="0"/>
    <d v="1973-05-10T00:00:00"/>
    <s v="WD25"/>
    <x v="0"/>
    <x v="2"/>
    <n v="42161"/>
    <n v="43911"/>
    <x v="0"/>
    <d v="2025-01-31T00:00:00"/>
    <n v="51.764383561643832"/>
    <x v="3"/>
  </r>
  <r>
    <n v="100609"/>
    <s v="VOLUNTEER"/>
    <x v="0"/>
    <s v="N"/>
    <m/>
    <m/>
    <m/>
    <s v="N"/>
    <m/>
    <x v="0"/>
    <d v="1987-07-15T00:00:00"/>
    <s v="WD25"/>
    <x v="0"/>
    <x v="2"/>
    <n v="41113"/>
    <n v="41275"/>
    <x v="1"/>
    <d v="2025-01-31T00:00:00"/>
    <n v="37.575342465753423"/>
    <x v="2"/>
  </r>
  <r>
    <n v="131679"/>
    <s v="VOLUNTEER"/>
    <x v="0"/>
    <s v="N"/>
    <m/>
    <m/>
    <m/>
    <s v="N"/>
    <m/>
    <x v="0"/>
    <d v="2002-05-30T00:00:00"/>
    <s v="LU3"/>
    <x v="1"/>
    <x v="1"/>
    <n v="43386"/>
    <n v="43722"/>
    <x v="0"/>
    <d v="2025-01-31T00:00:00"/>
    <n v="22.69041095890411"/>
    <x v="1"/>
  </r>
  <r>
    <n v="165639"/>
    <s v="VOLUNTEER"/>
    <x v="1"/>
    <s v="N"/>
    <m/>
    <m/>
    <m/>
    <s v="N"/>
    <m/>
    <x v="0"/>
    <d v="1975-04-01T00:00:00"/>
    <s v="MK45"/>
    <x v="1"/>
    <x v="3"/>
    <n v="45332"/>
    <s v=""/>
    <x v="0"/>
    <d v="2025-01-31T00:00:00"/>
    <n v="49.871232876712327"/>
    <x v="3"/>
  </r>
  <r>
    <n v="80898"/>
    <s v="VOLUNTEER"/>
    <x v="0"/>
    <s v="N"/>
    <m/>
    <m/>
    <m/>
    <s v="N"/>
    <m/>
    <x v="0"/>
    <d v="1970-04-02T00:00:00"/>
    <s v="HP2"/>
    <x v="0"/>
    <x v="3"/>
    <n v="40464"/>
    <n v="43144"/>
    <x v="0"/>
    <d v="2025-01-31T00:00:00"/>
    <n v="54.871232876712327"/>
    <x v="3"/>
  </r>
  <r>
    <n v="93919"/>
    <s v="VOLUNTEER"/>
    <x v="0"/>
    <s v="N"/>
    <m/>
    <m/>
    <m/>
    <s v="N"/>
    <m/>
    <x v="1"/>
    <d v="1988-02-26T00:00:00"/>
    <s v="AL3"/>
    <x v="0"/>
    <x v="2"/>
    <n v="40982"/>
    <n v="42443"/>
    <x v="1"/>
    <d v="2025-01-31T00:00:00"/>
    <n v="36.956164383561642"/>
    <x v="2"/>
  </r>
  <r>
    <n v="53900"/>
    <s v="VOLUNTEER"/>
    <x v="0"/>
    <s v="N"/>
    <m/>
    <m/>
    <s v="FBELL"/>
    <s v="N"/>
    <m/>
    <x v="0"/>
    <d v="1937-09-27T00:00:00"/>
    <s v="OX13"/>
    <x v="2"/>
    <x v="3"/>
    <n v="40574"/>
    <n v="44664"/>
    <x v="0"/>
    <d v="2025-01-31T00:00:00"/>
    <n v="87.405479452054792"/>
    <x v="4"/>
  </r>
  <r>
    <n v="150496"/>
    <s v="VOLUNTEER"/>
    <x v="0"/>
    <s v="N"/>
    <m/>
    <m/>
    <m/>
    <s v="N"/>
    <m/>
    <x v="0"/>
    <d v="1996-11-19T00:00:00"/>
    <s v="NOTKNOWN"/>
    <x v="3"/>
    <x v="5"/>
    <s v="Not Recorded"/>
    <s v="Not Recorded"/>
    <x v="1"/>
    <d v="2025-01-31T00:00:00"/>
    <n v="28.219178082191782"/>
    <x v="5"/>
  </r>
  <r>
    <n v="168822"/>
    <s v="VOLUNTEER"/>
    <x v="2"/>
    <s v="N"/>
    <m/>
    <m/>
    <m/>
    <s v="N"/>
    <m/>
    <x v="0"/>
    <d v="1972-05-24T00:00:00"/>
    <s v="LU4"/>
    <x v="1"/>
    <x v="7"/>
    <s v="Not Recorded"/>
    <s v="Not Recorded"/>
    <x v="1"/>
    <d v="2025-01-31T00:00:00"/>
    <n v="52.726027397260275"/>
    <x v="3"/>
  </r>
  <r>
    <n v="147356"/>
    <s v="VOLUNTEER"/>
    <x v="0"/>
    <s v="N"/>
    <m/>
    <m/>
    <m/>
    <s v="N"/>
    <m/>
    <x v="1"/>
    <d v="1963-11-28T00:00:00"/>
    <s v="LU5"/>
    <x v="1"/>
    <x v="7"/>
    <s v="Not Recorded"/>
    <s v="Not Recorded"/>
    <x v="1"/>
    <d v="2025-01-31T00:00:00"/>
    <n v="61.219178082191782"/>
    <x v="0"/>
  </r>
  <r>
    <n v="137384"/>
    <s v="VOLUNTEER"/>
    <x v="1"/>
    <s v="N"/>
    <m/>
    <m/>
    <m/>
    <s v="N"/>
    <m/>
    <x v="0"/>
    <d v="1966-10-14T00:00:00"/>
    <s v="MK43"/>
    <x v="1"/>
    <x v="3"/>
    <n v="43775"/>
    <s v=""/>
    <x v="4"/>
    <d v="2025-01-31T00:00:00"/>
    <n v="58.339726027397262"/>
    <x v="0"/>
  </r>
  <r>
    <n v="117711"/>
    <s v="VOLUNTEER"/>
    <x v="0"/>
    <s v="N"/>
    <m/>
    <m/>
    <m/>
    <s v="N"/>
    <m/>
    <x v="1"/>
    <d v="2001-10-25T00:00:00"/>
    <s v="LU2"/>
    <x v="1"/>
    <x v="2"/>
    <n v="42546"/>
    <n v="42979"/>
    <x v="0"/>
    <d v="2025-01-31T00:00:00"/>
    <n v="23.284931506849315"/>
    <x v="1"/>
  </r>
  <r>
    <n v="83975"/>
    <s v="VOLUNTEER"/>
    <x v="0"/>
    <s v="N"/>
    <m/>
    <m/>
    <m/>
    <s v="N"/>
    <m/>
    <x v="1"/>
    <d v="1997-07-10T00:00:00"/>
    <s v="LU2"/>
    <x v="1"/>
    <x v="2"/>
    <n v="40894"/>
    <n v="41320"/>
    <x v="1"/>
    <d v="2025-01-31T00:00:00"/>
    <n v="27.580821917808219"/>
    <x v="5"/>
  </r>
  <r>
    <n v="105475"/>
    <s v="VOLUNTEER"/>
    <x v="0"/>
    <s v="N"/>
    <m/>
    <m/>
    <m/>
    <s v="N"/>
    <m/>
    <x v="0"/>
    <d v="1982-01-27T00:00:00"/>
    <s v="AL7"/>
    <x v="0"/>
    <x v="2"/>
    <n v="42146"/>
    <n v="42844"/>
    <x v="0"/>
    <d v="2025-01-31T00:00:00"/>
    <n v="43.041095890410958"/>
    <x v="2"/>
  </r>
  <r>
    <n v="104376"/>
    <s v="VOLUNTEER"/>
    <x v="0"/>
    <s v="N"/>
    <m/>
    <m/>
    <m/>
    <s v="N"/>
    <m/>
    <x v="0"/>
    <d v="1965-07-12T00:00:00"/>
    <s v="LU2"/>
    <x v="1"/>
    <x v="2"/>
    <n v="41396"/>
    <n v="41738"/>
    <x v="1"/>
    <d v="2025-01-31T00:00:00"/>
    <n v="59.597260273972601"/>
    <x v="0"/>
  </r>
  <r>
    <n v="102543"/>
    <s v="VOLUNTEER"/>
    <x v="0"/>
    <s v="N"/>
    <m/>
    <m/>
    <m/>
    <s v="N"/>
    <m/>
    <x v="0"/>
    <d v="1976-12-26T00:00:00"/>
    <s v="LU2"/>
    <x v="1"/>
    <x v="2"/>
    <n v="41292"/>
    <n v="41546"/>
    <x v="1"/>
    <d v="2025-01-31T00:00:00"/>
    <n v="48.131506849315066"/>
    <x v="3"/>
  </r>
  <r>
    <n v="160131"/>
    <s v="VOLUNTEER"/>
    <x v="1"/>
    <s v="N"/>
    <m/>
    <m/>
    <m/>
    <s v="N"/>
    <m/>
    <x v="1"/>
    <d v="1998-10-03T00:00:00"/>
    <s v="AL3"/>
    <x v="0"/>
    <x v="3"/>
    <n v="44993"/>
    <s v=""/>
    <x v="0"/>
    <d v="2025-01-31T00:00:00"/>
    <n v="26.347945205479451"/>
    <x v="5"/>
  </r>
  <r>
    <n v="105235"/>
    <s v="VOLUNTEER"/>
    <x v="0"/>
    <s v="N"/>
    <m/>
    <m/>
    <m/>
    <s v="N"/>
    <m/>
    <x v="0"/>
    <d v="1992-03-30T00:00:00"/>
    <s v="AL5"/>
    <x v="0"/>
    <x v="2"/>
    <n v="41484"/>
    <n v="41639"/>
    <x v="1"/>
    <d v="2025-01-31T00:00:00"/>
    <n v="32.863013698630134"/>
    <x v="5"/>
  </r>
  <r>
    <n v="93788"/>
    <s v="VOLUNTEER"/>
    <x v="0"/>
    <s v="N"/>
    <m/>
    <m/>
    <m/>
    <s v="N"/>
    <m/>
    <x v="0"/>
    <m/>
    <s v="HP3"/>
    <x v="0"/>
    <x v="3"/>
    <n v="41222"/>
    <n v="41222"/>
    <x v="1"/>
    <d v="2025-01-31T00:00:00"/>
    <n v="125.17260273972603"/>
    <x v="4"/>
  </r>
  <r>
    <n v="9807"/>
    <s v="VOLUNTEER"/>
    <x v="0"/>
    <s v="N"/>
    <m/>
    <m/>
    <m/>
    <s v="N"/>
    <m/>
    <x v="0"/>
    <d v="1945-07-22T00:00:00"/>
    <s v="LU2"/>
    <x v="1"/>
    <x v="2"/>
    <n v="1"/>
    <n v="1"/>
    <x v="1"/>
    <d v="2025-01-31T00:00:00"/>
    <n v="79.583561643835623"/>
    <x v="4"/>
  </r>
  <r>
    <n v="140070"/>
    <s v="VOLUNTEER"/>
    <x v="0"/>
    <s v="N"/>
    <m/>
    <m/>
    <m/>
    <s v="N"/>
    <m/>
    <x v="0"/>
    <d v="2006-08-31T00:00:00"/>
    <s v="LU3"/>
    <x v="1"/>
    <x v="3"/>
    <n v="43763"/>
    <n v="43814"/>
    <x v="0"/>
    <d v="2025-01-31T00:00:00"/>
    <n v="18.432876712328767"/>
    <x v="1"/>
  </r>
  <r>
    <n v="82826"/>
    <s v="VOLUNTEER"/>
    <x v="0"/>
    <s v="N"/>
    <m/>
    <m/>
    <m/>
    <s v="N"/>
    <m/>
    <x v="0"/>
    <m/>
    <s v="LU4"/>
    <x v="1"/>
    <x v="3"/>
    <n v="40879"/>
    <n v="40879"/>
    <x v="1"/>
    <d v="2025-01-31T00:00:00"/>
    <n v="125.17260273972603"/>
    <x v="4"/>
  </r>
  <r>
    <n v="80584"/>
    <s v="VOLUNTEER"/>
    <x v="0"/>
    <s v="N"/>
    <m/>
    <m/>
    <m/>
    <s v="N"/>
    <m/>
    <x v="0"/>
    <m/>
    <s v="LU5"/>
    <x v="1"/>
    <x v="3"/>
    <n v="40879"/>
    <n v="40879"/>
    <x v="1"/>
    <d v="2025-01-31T00:00:00"/>
    <n v="125.17260273972603"/>
    <x v="4"/>
  </r>
  <r>
    <n v="145953"/>
    <s v="VOLUNTEER"/>
    <x v="0"/>
    <s v="N"/>
    <m/>
    <m/>
    <m/>
    <s v="N"/>
    <m/>
    <x v="0"/>
    <d v="2003-11-05T00:00:00"/>
    <s v="HP4"/>
    <x v="0"/>
    <x v="3"/>
    <n v="44312"/>
    <n v="44432"/>
    <x v="0"/>
    <d v="2025-01-31T00:00:00"/>
    <n v="21.254794520547946"/>
    <x v="1"/>
  </r>
  <r>
    <n v="80899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93786"/>
    <s v="VOLUNTEER"/>
    <x v="1"/>
    <s v="N"/>
    <m/>
    <m/>
    <m/>
    <s v="N"/>
    <m/>
    <x v="1"/>
    <d v="1966-03-10T00:00:00"/>
    <s v="SG4"/>
    <x v="0"/>
    <x v="3"/>
    <n v="45280"/>
    <s v=""/>
    <x v="4"/>
    <d v="2025-01-31T00:00:00"/>
    <n v="58.936986301369863"/>
    <x v="0"/>
  </r>
  <r>
    <n v="100723"/>
    <s v="VOLUNTEER"/>
    <x v="0"/>
    <s v="N"/>
    <m/>
    <m/>
    <m/>
    <s v="N"/>
    <m/>
    <x v="1"/>
    <d v="1990-09-18T00:00:00"/>
    <s v="LU3"/>
    <x v="1"/>
    <x v="3"/>
    <s v="Not Recorded"/>
    <s v="Not Recorded"/>
    <x v="2"/>
    <d v="2025-01-31T00:00:00"/>
    <n v="34.394520547945206"/>
    <x v="5"/>
  </r>
  <r>
    <n v="54388"/>
    <s v="VOLUNTEER"/>
    <x v="0"/>
    <s v="N"/>
    <m/>
    <m/>
    <m/>
    <s v="N"/>
    <m/>
    <x v="1"/>
    <d v="1954-08-28T00:00:00"/>
    <s v="AL4"/>
    <x v="0"/>
    <x v="2"/>
    <n v="40918"/>
    <n v="1"/>
    <x v="1"/>
    <d v="2025-01-31T00:00:00"/>
    <n v="70.476712328767121"/>
    <x v="4"/>
  </r>
  <r>
    <n v="167773"/>
    <s v="VOLUNTEER"/>
    <x v="0"/>
    <s v="N"/>
    <m/>
    <m/>
    <m/>
    <s v="N"/>
    <m/>
    <x v="1"/>
    <d v="1990-02-18T00:00:00"/>
    <s v="SG1"/>
    <x v="0"/>
    <x v="3"/>
    <s v="Not Recorded"/>
    <s v="Not Recorded"/>
    <x v="1"/>
    <d v="2025-01-31T00:00:00"/>
    <n v="34.975342465753428"/>
    <x v="5"/>
  </r>
  <r>
    <n v="25526"/>
    <s v="VOLUNTEER"/>
    <x v="0"/>
    <s v="N"/>
    <m/>
    <m/>
    <m/>
    <s v="N"/>
    <m/>
    <x v="0"/>
    <d v="1958-05-25T00:00:00"/>
    <s v="LU3"/>
    <x v="1"/>
    <x v="3"/>
    <n v="45243"/>
    <n v="45432"/>
    <x v="3"/>
    <d v="2025-01-31T00:00:00"/>
    <n v="66.734246575342468"/>
    <x v="4"/>
  </r>
  <r>
    <n v="165387"/>
    <s v="VOLUNTEER"/>
    <x v="1"/>
    <s v="N"/>
    <m/>
    <m/>
    <m/>
    <s v="N"/>
    <m/>
    <x v="0"/>
    <d v="1961-11-12T00:00:00"/>
    <s v="HP4"/>
    <x v="0"/>
    <x v="6"/>
    <n v="45327"/>
    <s v=""/>
    <x v="0"/>
    <d v="2025-01-31T00:00:00"/>
    <n v="63.263013698630139"/>
    <x v="0"/>
  </r>
  <r>
    <n v="105573"/>
    <s v="VOLUNTEER"/>
    <x v="0"/>
    <s v="N"/>
    <m/>
    <m/>
    <m/>
    <s v="N"/>
    <m/>
    <x v="0"/>
    <d v="1941-10-16T00:00:00"/>
    <s v="AL2"/>
    <x v="0"/>
    <x v="2"/>
    <n v="41535"/>
    <n v="41897"/>
    <x v="1"/>
    <d v="2025-01-31T00:00:00"/>
    <n v="83.350684931506848"/>
    <x v="4"/>
  </r>
  <r>
    <n v="145719"/>
    <s v="VOLUNTEER"/>
    <x v="0"/>
    <s v="N"/>
    <m/>
    <m/>
    <m/>
    <s v="N"/>
    <m/>
    <x v="0"/>
    <d v="1966-06-28T00:00:00"/>
    <s v="HP4"/>
    <x v="0"/>
    <x v="3"/>
    <n v="44015"/>
    <n v="44150"/>
    <x v="0"/>
    <d v="2025-01-31T00:00:00"/>
    <n v="58.635616438356166"/>
    <x v="0"/>
  </r>
  <r>
    <n v="8128"/>
    <s v="VOLUNTEER"/>
    <x v="0"/>
    <s v="N"/>
    <m/>
    <m/>
    <m/>
    <s v="N"/>
    <m/>
    <x v="0"/>
    <d v="1934-06-19T00:00:00"/>
    <s v="LU4"/>
    <x v="1"/>
    <x v="2"/>
    <n v="34268"/>
    <n v="43032"/>
    <x v="1"/>
    <d v="2025-01-31T00:00:00"/>
    <n v="90.682191780821924"/>
    <x v="4"/>
  </r>
  <r>
    <n v="160068"/>
    <s v="VOLUNTEER"/>
    <x v="1"/>
    <s v="N"/>
    <m/>
    <m/>
    <m/>
    <s v="N"/>
    <m/>
    <x v="0"/>
    <d v="1959-06-20T00:00:00"/>
    <s v="SG19"/>
    <x v="1"/>
    <x v="3"/>
    <n v="44979"/>
    <s v=""/>
    <x v="0"/>
    <d v="2025-01-31T00:00:00"/>
    <n v="65.663013698630138"/>
    <x v="4"/>
  </r>
  <r>
    <n v="20518"/>
    <s v="VOLUNTEER"/>
    <x v="0"/>
    <s v="N"/>
    <m/>
    <m/>
    <m/>
    <s v="N"/>
    <m/>
    <x v="0"/>
    <d v="1957-06-24T00:00:00"/>
    <s v="AL5"/>
    <x v="0"/>
    <x v="2"/>
    <n v="1"/>
    <n v="1"/>
    <x v="1"/>
    <d v="2025-01-31T00:00:00"/>
    <n v="67.652054794520552"/>
    <x v="4"/>
  </r>
  <r>
    <n v="116275"/>
    <s v="VOLUNTEER"/>
    <x v="0"/>
    <s v="N"/>
    <m/>
    <m/>
    <m/>
    <s v="N"/>
    <m/>
    <x v="0"/>
    <d v="1964-11-02T00:00:00"/>
    <s v="LU5"/>
    <x v="1"/>
    <x v="3"/>
    <n v="42501"/>
    <n v="45027"/>
    <x v="3"/>
    <d v="2025-01-31T00:00:00"/>
    <n v="60.287671232876711"/>
    <x v="0"/>
  </r>
  <r>
    <n v="27940"/>
    <s v="VOLUNTEER"/>
    <x v="1"/>
    <s v="N"/>
    <m/>
    <m/>
    <m/>
    <s v="N"/>
    <m/>
    <x v="0"/>
    <d v="1958-12-05T00:00:00"/>
    <s v="LU2"/>
    <x v="1"/>
    <x v="3"/>
    <s v="Not Recorded"/>
    <s v="Not Recorded"/>
    <x v="0"/>
    <d v="2025-01-31T00:00:00"/>
    <n v="66.202739726027403"/>
    <x v="4"/>
  </r>
  <r>
    <n v="157149"/>
    <s v="VOLUNTEER"/>
    <x v="1"/>
    <s v="N"/>
    <m/>
    <m/>
    <m/>
    <s v="N"/>
    <m/>
    <x v="0"/>
    <d v="1956-09-05T00:00:00"/>
    <s v="LU7"/>
    <x v="1"/>
    <x v="3"/>
    <n v="44512"/>
    <s v=""/>
    <x v="0"/>
    <d v="2025-01-31T00:00:00"/>
    <n v="68.452054794520549"/>
    <x v="4"/>
  </r>
  <r>
    <n v="94687"/>
    <s v="VOLUNTEER"/>
    <x v="0"/>
    <s v="N"/>
    <m/>
    <m/>
    <m/>
    <s v="N"/>
    <m/>
    <x v="0"/>
    <d v="1964-12-22T00:00:00"/>
    <s v="MK10"/>
    <x v="4"/>
    <x v="2"/>
    <n v="41012"/>
    <n v="42845"/>
    <x v="0"/>
    <d v="2025-01-31T00:00:00"/>
    <n v="60.150684931506852"/>
    <x v="0"/>
  </r>
  <r>
    <n v="162002"/>
    <s v="VOLUNTEER"/>
    <x v="1"/>
    <s v="N"/>
    <m/>
    <m/>
    <m/>
    <s v="N"/>
    <m/>
    <x v="0"/>
    <d v="1956-01-31T00:00:00"/>
    <s v="MK41"/>
    <x v="1"/>
    <x v="2"/>
    <s v="Not Recorded"/>
    <s v="Not Recorded"/>
    <x v="0"/>
    <d v="2025-01-31T00:00:00"/>
    <n v="69.049315068493144"/>
    <x v="4"/>
  </r>
  <r>
    <n v="24470"/>
    <s v="VOLUNTEER"/>
    <x v="0"/>
    <s v="N"/>
    <m/>
    <m/>
    <m/>
    <s v="N"/>
    <m/>
    <x v="0"/>
    <d v="1955-02-02T00:00:00"/>
    <s v="LU2"/>
    <x v="1"/>
    <x v="3"/>
    <s v="Not Recorded"/>
    <s v="Not Recorded"/>
    <x v="1"/>
    <d v="2025-01-31T00:00:00"/>
    <n v="70.043835616438358"/>
    <x v="4"/>
  </r>
  <r>
    <n v="105238"/>
    <s v="VOLUNTEER"/>
    <x v="1"/>
    <s v="N"/>
    <m/>
    <m/>
    <m/>
    <s v="N"/>
    <m/>
    <x v="0"/>
    <d v="1953-04-07T00:00:00"/>
    <s v="LU2"/>
    <x v="1"/>
    <x v="2"/>
    <n v="41488"/>
    <s v=""/>
    <x v="0"/>
    <d v="2025-01-31T00:00:00"/>
    <n v="71.868493150684927"/>
    <x v="4"/>
  </r>
  <r>
    <n v="55660"/>
    <s v="VOLUNTEER"/>
    <x v="1"/>
    <s v="N"/>
    <m/>
    <m/>
    <m/>
    <s v="N"/>
    <m/>
    <x v="0"/>
    <d v="1947-11-17T00:00:00"/>
    <s v="LU2"/>
    <x v="1"/>
    <x v="3"/>
    <n v="38869"/>
    <s v=""/>
    <x v="0"/>
    <d v="2025-01-31T00:00:00"/>
    <n v="77.260273972602747"/>
    <x v="4"/>
  </r>
  <r>
    <n v="154278"/>
    <s v="VOLUNTEER"/>
    <x v="0"/>
    <s v="N"/>
    <m/>
    <m/>
    <m/>
    <s v="N"/>
    <m/>
    <x v="0"/>
    <d v="1946-07-09T00:00:00"/>
    <s v="HP3"/>
    <x v="0"/>
    <x v="3"/>
    <n v="44519"/>
    <n v="44576"/>
    <x v="0"/>
    <d v="2025-01-31T00:00:00"/>
    <n v="78.61917808219178"/>
    <x v="4"/>
  </r>
  <r>
    <n v="77381"/>
    <s v="VOLUNTEER"/>
    <x v="0"/>
    <s v="N"/>
    <m/>
    <m/>
    <m/>
    <s v="N"/>
    <m/>
    <x v="1"/>
    <d v="1956-11-07T00:00:00"/>
    <s v="LU3"/>
    <x v="1"/>
    <x v="3"/>
    <n v="40841"/>
    <n v="40864"/>
    <x v="1"/>
    <d v="2025-01-31T00:00:00"/>
    <n v="68.279452054794518"/>
    <x v="4"/>
  </r>
  <r>
    <n v="154366"/>
    <s v="VOLUNTEER"/>
    <x v="1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</r>
  <r>
    <n v="106945"/>
    <s v="VOLUNTEER"/>
    <x v="0"/>
    <s v="N"/>
    <m/>
    <m/>
    <m/>
    <s v="N"/>
    <m/>
    <x v="0"/>
    <d v="1978-01-20T00:00:00"/>
    <s v="SG14"/>
    <x v="3"/>
    <x v="3"/>
    <n v="41708"/>
    <n v="41913"/>
    <x v="0"/>
    <d v="2025-01-31T00:00:00"/>
    <n v="47.063013698630137"/>
    <x v="3"/>
  </r>
  <r>
    <n v="102884"/>
    <s v="VOLUNTEER"/>
    <x v="0"/>
    <s v="N"/>
    <m/>
    <m/>
    <m/>
    <s v="N"/>
    <m/>
    <x v="0"/>
    <d v="1996-10-30T00:00:00"/>
    <s v="HP1"/>
    <x v="0"/>
    <x v="2"/>
    <n v="41320"/>
    <n v="42750"/>
    <x v="0"/>
    <d v="2025-01-31T00:00:00"/>
    <n v="28.273972602739725"/>
    <x v="5"/>
  </r>
  <r>
    <n v="138910"/>
    <s v="VOLUNTEER"/>
    <x v="0"/>
    <s v="N"/>
    <m/>
    <m/>
    <m/>
    <s v="N"/>
    <m/>
    <x v="0"/>
    <d v="1957-05-11T00:00:00"/>
    <s v="LN11"/>
    <x v="3"/>
    <x v="3"/>
    <n v="43846"/>
    <n v="44447"/>
    <x v="5"/>
    <d v="2025-01-31T00:00:00"/>
    <n v="67.772602739726025"/>
    <x v="4"/>
  </r>
  <r>
    <n v="106414"/>
    <s v="VOLUNTEER"/>
    <x v="0"/>
    <s v="N"/>
    <m/>
    <m/>
    <m/>
    <s v="N"/>
    <m/>
    <x v="1"/>
    <d v="1997-04-09T00:00:00"/>
    <s v="AL5"/>
    <x v="0"/>
    <x v="2"/>
    <n v="41616"/>
    <n v="41866"/>
    <x v="1"/>
    <d v="2025-01-31T00:00:00"/>
    <n v="27.832876712328765"/>
    <x v="5"/>
  </r>
  <r>
    <n v="108882"/>
    <s v="VOLUNTEER"/>
    <x v="0"/>
    <s v="N"/>
    <m/>
    <m/>
    <m/>
    <s v="N"/>
    <m/>
    <x v="1"/>
    <d v="1959-03-09T00:00:00"/>
    <s v="AL10"/>
    <x v="0"/>
    <x v="3"/>
    <n v="41869"/>
    <n v="42383"/>
    <x v="0"/>
    <d v="2025-01-31T00:00:00"/>
    <n v="65.945205479452056"/>
    <x v="4"/>
  </r>
  <r>
    <n v="79840"/>
    <s v="VOLUNTEER"/>
    <x v="0"/>
    <s v="N"/>
    <m/>
    <m/>
    <m/>
    <s v="N"/>
    <m/>
    <x v="1"/>
    <d v="1952-09-11T00:00:00"/>
    <s v="MK45"/>
    <x v="1"/>
    <x v="2"/>
    <n v="40758"/>
    <n v="42205"/>
    <x v="4"/>
    <d v="2025-01-31T00:00:00"/>
    <n v="72.438356164383563"/>
    <x v="4"/>
  </r>
  <r>
    <n v="116659"/>
    <s v="VOLUNTEER"/>
    <x v="0"/>
    <s v="N"/>
    <m/>
    <m/>
    <m/>
    <s v="N"/>
    <m/>
    <x v="0"/>
    <d v="1954-09-15T00:00:00"/>
    <s v="MK45"/>
    <x v="1"/>
    <x v="3"/>
    <n v="42583"/>
    <n v="44657"/>
    <x v="4"/>
    <d v="2025-01-31T00:00:00"/>
    <n v="70.427397260273978"/>
    <x v="4"/>
  </r>
  <r>
    <n v="109837"/>
    <s v="VOLUNTEER"/>
    <x v="0"/>
    <s v="N"/>
    <m/>
    <m/>
    <m/>
    <s v="N"/>
    <m/>
    <x v="0"/>
    <d v="1952-03-27T00:00:00"/>
    <s v="DH4"/>
    <x v="3"/>
    <x v="3"/>
    <n v="42045"/>
    <n v="42315"/>
    <x v="4"/>
    <d v="2025-01-31T00:00:00"/>
    <n v="72.898630136986299"/>
    <x v="4"/>
  </r>
  <r>
    <n v="162737"/>
    <s v="VOLUNTEER"/>
    <x v="1"/>
    <s v="N"/>
    <m/>
    <m/>
    <m/>
    <s v="N"/>
    <m/>
    <x v="0"/>
    <d v="1968-08-10T00:00:00"/>
    <s v="LU5"/>
    <x v="1"/>
    <x v="3"/>
    <s v="Not Recorded"/>
    <s v="Not Recorded"/>
    <x v="0"/>
    <d v="2025-01-31T00:00:00"/>
    <n v="56.515068493150686"/>
    <x v="0"/>
  </r>
  <r>
    <n v="167987"/>
    <s v="VOLUNTEER"/>
    <x v="2"/>
    <s v="N"/>
    <m/>
    <m/>
    <m/>
    <s v="N"/>
    <m/>
    <x v="0"/>
    <d v="2005-02-04T00:00:00"/>
    <s v="HP2"/>
    <x v="0"/>
    <x v="5"/>
    <s v="Not Recorded"/>
    <s v="Not Recorded"/>
    <x v="1"/>
    <d v="2025-01-31T00:00:00"/>
    <n v="20.002739726027396"/>
    <x v="1"/>
  </r>
  <r>
    <n v="98429"/>
    <s v="VOLUNTEER"/>
    <x v="1"/>
    <s v="N"/>
    <m/>
    <m/>
    <m/>
    <s v="N"/>
    <m/>
    <x v="1"/>
    <d v="1947-04-04T00:00:00"/>
    <s v="MK43"/>
    <x v="1"/>
    <x v="3"/>
    <n v="41681"/>
    <s v=""/>
    <x v="4"/>
    <d v="2025-01-31T00:00:00"/>
    <n v="77.882191780821913"/>
    <x v="4"/>
  </r>
  <r>
    <n v="114517"/>
    <s v="VOLUNTEER"/>
    <x v="0"/>
    <s v="N"/>
    <m/>
    <m/>
    <m/>
    <s v="N"/>
    <m/>
    <x v="1"/>
    <d v="1970-02-15T00:00:00"/>
    <s v="OX16"/>
    <x v="2"/>
    <x v="3"/>
    <n v="42290"/>
    <n v="42389"/>
    <x v="0"/>
    <d v="2025-01-31T00:00:00"/>
    <n v="54.9972602739726"/>
    <x v="3"/>
  </r>
  <r>
    <n v="84078"/>
    <s v="VOLUNTEER"/>
    <x v="0"/>
    <s v="N"/>
    <m/>
    <m/>
    <m/>
    <s v="N"/>
    <m/>
    <x v="1"/>
    <d v="1979-12-26T00:00:00"/>
    <s v="HP1"/>
    <x v="0"/>
    <x v="3"/>
    <n v="40340"/>
    <n v="42180"/>
    <x v="0"/>
    <d v="2025-01-31T00:00:00"/>
    <n v="45.131506849315066"/>
    <x v="3"/>
  </r>
  <r>
    <n v="124575"/>
    <s v="VOLUNTEER"/>
    <x v="0"/>
    <s v="N"/>
    <m/>
    <m/>
    <m/>
    <s v="N"/>
    <m/>
    <x v="1"/>
    <d v="1950-03-21T00:00:00"/>
    <s v="AL1"/>
    <x v="0"/>
    <x v="3"/>
    <s v="Not Recorded"/>
    <s v="Not Recorded"/>
    <x v="1"/>
    <d v="2025-01-31T00:00:00"/>
    <n v="74.917808219178085"/>
    <x v="4"/>
  </r>
  <r>
    <n v="156378"/>
    <s v="VOLUNTEER"/>
    <x v="1"/>
    <s v="N"/>
    <m/>
    <m/>
    <m/>
    <s v="N"/>
    <m/>
    <x v="0"/>
    <d v="1948-03-02T00:00:00"/>
    <s v="MK45"/>
    <x v="1"/>
    <x v="3"/>
    <n v="44756"/>
    <s v=""/>
    <x v="0"/>
    <d v="2025-01-31T00:00:00"/>
    <n v="76.969863013698628"/>
    <x v="4"/>
  </r>
  <r>
    <n v="119123"/>
    <s v="VOLUNTEER"/>
    <x v="1"/>
    <s v="N"/>
    <m/>
    <m/>
    <m/>
    <s v="N"/>
    <m/>
    <x v="0"/>
    <d v="1954-01-12T00:00:00"/>
    <s v="MK43"/>
    <x v="1"/>
    <x v="1"/>
    <s v="Not Recorded"/>
    <s v="Not Recorded"/>
    <x v="4"/>
    <d v="2025-01-31T00:00:00"/>
    <n v="71.101369863013701"/>
    <x v="4"/>
  </r>
  <r>
    <n v="27370"/>
    <s v="VOLUNTEER"/>
    <x v="0"/>
    <s v="N"/>
    <m/>
    <m/>
    <m/>
    <s v="N"/>
    <m/>
    <x v="0"/>
    <m/>
    <s v="NOTKNOWN"/>
    <x v="3"/>
    <x v="2"/>
    <n v="1"/>
    <n v="1"/>
    <x v="1"/>
    <d v="2025-01-31T00:00:00"/>
    <n v="125.17260273972603"/>
    <x v="4"/>
  </r>
  <r>
    <n v="58559"/>
    <s v="VOLUNTEER"/>
    <x v="1"/>
    <s v="N"/>
    <m/>
    <m/>
    <m/>
    <s v="N"/>
    <m/>
    <x v="0"/>
    <d v="1946-11-22T00:00:00"/>
    <s v="LU6"/>
    <x v="1"/>
    <x v="2"/>
    <n v="41570"/>
    <s v=""/>
    <x v="0"/>
    <d v="2025-01-31T00:00:00"/>
    <n v="78.246575342465746"/>
    <x v="4"/>
  </r>
  <r>
    <n v="154934"/>
    <s v="VOLUNTEER"/>
    <x v="0"/>
    <s v="N"/>
    <m/>
    <m/>
    <m/>
    <s v="N"/>
    <m/>
    <x v="0"/>
    <d v="2006-11-02T00:00:00"/>
    <s v="EN1"/>
    <x v="2"/>
    <x v="5"/>
    <n v="44660"/>
    <n v="44951"/>
    <x v="0"/>
    <d v="2025-01-31T00:00:00"/>
    <n v="18.260273972602739"/>
    <x v="1"/>
  </r>
  <r>
    <n v="115605"/>
    <s v="VOLUNTEER"/>
    <x v="0"/>
    <s v="N"/>
    <m/>
    <m/>
    <m/>
    <s v="N"/>
    <m/>
    <x v="1"/>
    <d v="1988-04-13T00:00:00"/>
    <s v="HP3"/>
    <x v="0"/>
    <x v="3"/>
    <n v="42339"/>
    <n v="42656"/>
    <x v="0"/>
    <d v="2025-01-31T00:00:00"/>
    <n v="36.827397260273976"/>
    <x v="2"/>
  </r>
  <r>
    <n v="163240"/>
    <s v="VOLUNTEER"/>
    <x v="0"/>
    <s v="N"/>
    <m/>
    <m/>
    <m/>
    <s v="N"/>
    <m/>
    <x v="1"/>
    <d v="2007-12-21T00:00:00"/>
    <s v="SG5"/>
    <x v="0"/>
    <x v="4"/>
    <s v="Not Recorded"/>
    <s v="Not Recorded"/>
    <x v="1"/>
    <d v="2025-01-31T00:00:00"/>
    <n v="17.126027397260273"/>
    <x v="1"/>
  </r>
  <r>
    <n v="123930"/>
    <s v="VOLUNTEER"/>
    <x v="0"/>
    <s v="N"/>
    <m/>
    <m/>
    <m/>
    <s v="N"/>
    <m/>
    <x v="0"/>
    <d v="1969-01-22T00:00:00"/>
    <s v="HP2"/>
    <x v="0"/>
    <x v="3"/>
    <n v="42965"/>
    <n v="44114"/>
    <x v="0"/>
    <d v="2025-01-31T00:00:00"/>
    <n v="56.063013698630137"/>
    <x v="0"/>
  </r>
  <r>
    <n v="151097"/>
    <s v="VOLUNTEER"/>
    <x v="0"/>
    <s v="N"/>
    <m/>
    <m/>
    <m/>
    <s v="N"/>
    <m/>
    <x v="0"/>
    <d v="2004-06-13T00:00:00"/>
    <s v="LU3"/>
    <x v="1"/>
    <x v="3"/>
    <s v="Not Recorded"/>
    <s v="Not Recorded"/>
    <x v="1"/>
    <d v="2025-01-31T00:00:00"/>
    <n v="20.649315068493152"/>
    <x v="1"/>
  </r>
  <r>
    <n v="110634"/>
    <s v="VOLUNTEER"/>
    <x v="0"/>
    <s v="N"/>
    <m/>
    <m/>
    <m/>
    <s v="N"/>
    <m/>
    <x v="0"/>
    <d v="1982-10-16T00:00:00"/>
    <s v="LU2"/>
    <x v="1"/>
    <x v="1"/>
    <n v="42788"/>
    <s v=""/>
    <x v="2"/>
    <d v="2025-01-31T00:00:00"/>
    <n v="42.323287671232876"/>
    <x v="2"/>
  </r>
  <r>
    <n v="94092"/>
    <s v="VOLUNTEER"/>
    <x v="0"/>
    <s v="N"/>
    <m/>
    <m/>
    <m/>
    <s v="N"/>
    <m/>
    <x v="0"/>
    <d v="1987-06-21T00:00:00"/>
    <s v="MK13"/>
    <x v="4"/>
    <x v="2"/>
    <n v="40969"/>
    <n v="41334"/>
    <x v="1"/>
    <d v="2025-01-31T00:00:00"/>
    <n v="37.641095890410959"/>
    <x v="2"/>
  </r>
  <r>
    <n v="108498"/>
    <s v="VOLUNTEER"/>
    <x v="0"/>
    <s v="N"/>
    <m/>
    <m/>
    <m/>
    <s v="N"/>
    <m/>
    <x v="0"/>
    <d v="1993-09-29T00:00:00"/>
    <s v="LU4"/>
    <x v="1"/>
    <x v="2"/>
    <n v="40740"/>
    <n v="42150"/>
    <x v="4"/>
    <d v="2025-01-31T00:00:00"/>
    <n v="31.361643835616437"/>
    <x v="5"/>
  </r>
  <r>
    <n v="119186"/>
    <s v="VOLUNTEER"/>
    <x v="0"/>
    <s v="N"/>
    <m/>
    <m/>
    <m/>
    <s v="N"/>
    <m/>
    <x v="0"/>
    <d v="1999-04-06T00:00:00"/>
    <s v="MK41"/>
    <x v="1"/>
    <x v="4"/>
    <s v="Not Recorded"/>
    <s v="Not Recorded"/>
    <x v="1"/>
    <d v="2025-01-31T00:00:00"/>
    <n v="25.841095890410958"/>
    <x v="5"/>
  </r>
  <r>
    <n v="93814"/>
    <s v="VOLUNTEER"/>
    <x v="0"/>
    <s v="N"/>
    <m/>
    <m/>
    <m/>
    <s v="N"/>
    <m/>
    <x v="0"/>
    <d v="1946-10-14T00:00:00"/>
    <s v="MK16"/>
    <x v="4"/>
    <x v="3"/>
    <n v="41011"/>
    <n v="41519"/>
    <x v="1"/>
    <d v="2025-01-31T00:00:00"/>
    <n v="78.353424657534248"/>
    <x v="4"/>
  </r>
  <r>
    <n v="81386"/>
    <s v="VOLUNTEER"/>
    <x v="0"/>
    <s v="N"/>
    <m/>
    <m/>
    <m/>
    <s v="N"/>
    <m/>
    <x v="0"/>
    <d v="1964-03-13T00:00:00"/>
    <s v="LU3"/>
    <x v="1"/>
    <x v="2"/>
    <n v="39814"/>
    <n v="45251"/>
    <x v="4"/>
    <d v="2025-01-31T00:00:00"/>
    <n v="60.92876712328767"/>
    <x v="0"/>
  </r>
  <r>
    <n v="162982"/>
    <s v="VOLUNTEER"/>
    <x v="0"/>
    <s v="N"/>
    <m/>
    <m/>
    <m/>
    <s v="N"/>
    <m/>
    <x v="0"/>
    <d v="2005-09-27T00:00:00"/>
    <s v="LU7"/>
    <x v="1"/>
    <x v="3"/>
    <n v="45204"/>
    <n v="45267"/>
    <x v="0"/>
    <d v="2025-01-31T00:00:00"/>
    <n v="19.358904109589041"/>
    <x v="1"/>
  </r>
  <r>
    <n v="105457"/>
    <s v="VOLUNTEER"/>
    <x v="0"/>
    <s v="N"/>
    <m/>
    <m/>
    <m/>
    <s v="N"/>
    <m/>
    <x v="0"/>
    <d v="1996-09-17T00:00:00"/>
    <s v="LU4"/>
    <x v="1"/>
    <x v="2"/>
    <n v="41535"/>
    <n v="41890"/>
    <x v="1"/>
    <d v="2025-01-31T00:00:00"/>
    <n v="28.391780821917809"/>
    <x v="5"/>
  </r>
  <r>
    <n v="3903"/>
    <s v="VOLUNTEER"/>
    <x v="0"/>
    <s v="N"/>
    <m/>
    <m/>
    <m/>
    <s v="N"/>
    <m/>
    <x v="1"/>
    <m/>
    <s v="LU4"/>
    <x v="1"/>
    <x v="2"/>
    <n v="1"/>
    <n v="1"/>
    <x v="1"/>
    <d v="2025-01-31T00:00:00"/>
    <n v="125.17260273972603"/>
    <x v="4"/>
  </r>
  <r>
    <n v="110910"/>
    <s v="VOLUNTEER"/>
    <x v="0"/>
    <s v="N"/>
    <m/>
    <m/>
    <m/>
    <s v="N"/>
    <m/>
    <x v="0"/>
    <d v="1963-10-23T00:00:00"/>
    <s v="HP1"/>
    <x v="0"/>
    <x v="3"/>
    <n v="42028"/>
    <n v="44664"/>
    <x v="0"/>
    <d v="2025-01-31T00:00:00"/>
    <n v="61.317808219178083"/>
    <x v="0"/>
  </r>
  <r>
    <n v="158775"/>
    <s v="VOLUNTEER"/>
    <x v="0"/>
    <s v="N"/>
    <m/>
    <m/>
    <m/>
    <s v="N"/>
    <m/>
    <x v="1"/>
    <d v="2008-02-12T00:00:00"/>
    <s v="AL5"/>
    <x v="0"/>
    <x v="0"/>
    <n v="44911"/>
    <n v="45108"/>
    <x v="0"/>
    <d v="2025-01-31T00:00:00"/>
    <n v="16.980821917808218"/>
    <x v="1"/>
  </r>
  <r>
    <n v="155550"/>
    <s v="VOLUNTEER"/>
    <x v="0"/>
    <s v="N"/>
    <m/>
    <m/>
    <m/>
    <s v="N"/>
    <m/>
    <x v="0"/>
    <d v="2005-04-15T00:00:00"/>
    <s v="LU6"/>
    <x v="1"/>
    <x v="5"/>
    <n v="44695"/>
    <n v="44951"/>
    <x v="0"/>
    <d v="2025-01-31T00:00:00"/>
    <n v="19.81095890410959"/>
    <x v="1"/>
  </r>
  <r>
    <n v="93342"/>
    <s v="VOLUNTEER"/>
    <x v="0"/>
    <s v="N"/>
    <m/>
    <m/>
    <m/>
    <s v="N"/>
    <m/>
    <x v="1"/>
    <d v="1980-12-13T00:00:00"/>
    <s v="AL7"/>
    <x v="0"/>
    <x v="3"/>
    <n v="40942"/>
    <n v="41030"/>
    <x v="1"/>
    <d v="2025-01-31T00:00:00"/>
    <n v="44.164383561643838"/>
    <x v="2"/>
  </r>
  <r>
    <n v="133510"/>
    <s v="VOLUNTEER"/>
    <x v="0"/>
    <s v="N"/>
    <m/>
    <m/>
    <m/>
    <s v="N"/>
    <m/>
    <x v="1"/>
    <d v="1972-06-13T00:00:00"/>
    <s v="HP3"/>
    <x v="0"/>
    <x v="3"/>
    <n v="43497"/>
    <n v="43587"/>
    <x v="0"/>
    <d v="2025-01-31T00:00:00"/>
    <n v="52.671232876712331"/>
    <x v="3"/>
  </r>
  <r>
    <n v="139402"/>
    <s v="VOLUNTEER"/>
    <x v="1"/>
    <s v="N"/>
    <m/>
    <m/>
    <m/>
    <s v="N"/>
    <m/>
    <x v="0"/>
    <d v="1977-05-25T00:00:00"/>
    <s v="SG16"/>
    <x v="1"/>
    <x v="3"/>
    <n v="44987"/>
    <s v=""/>
    <x v="0"/>
    <d v="2025-01-31T00:00:00"/>
    <n v="47.720547945205482"/>
    <x v="3"/>
  </r>
  <r>
    <n v="169004"/>
    <s v="VOLUNTEER"/>
    <x v="2"/>
    <s v="N"/>
    <m/>
    <m/>
    <m/>
    <s v="N"/>
    <m/>
    <x v="0"/>
    <d v="2010-01-26T00:00:00"/>
    <s v="AL5"/>
    <x v="0"/>
    <x v="3"/>
    <s v="Not Recorded"/>
    <s v="Not Recorded"/>
    <x v="1"/>
    <d v="2025-01-31T00:00:00"/>
    <n v="15.024657534246575"/>
    <x v="6"/>
  </r>
  <r>
    <n v="121671"/>
    <s v="VOLUNTEER"/>
    <x v="0"/>
    <s v="N"/>
    <m/>
    <m/>
    <m/>
    <s v="N"/>
    <m/>
    <x v="1"/>
    <d v="1968-11-12T00:00:00"/>
    <s v="HP1"/>
    <x v="0"/>
    <x v="2"/>
    <s v="Not Recorded"/>
    <s v="Not Recorded"/>
    <x v="0"/>
    <d v="2025-01-31T00:00:00"/>
    <n v="56.257534246575339"/>
    <x v="0"/>
  </r>
  <r>
    <n v="137306"/>
    <s v="VOLUNTEER"/>
    <x v="0"/>
    <s v="N"/>
    <m/>
    <m/>
    <m/>
    <s v="N"/>
    <m/>
    <x v="1"/>
    <d v="1995-11-10T00:00:00"/>
    <s v="SS15"/>
    <x v="2"/>
    <x v="3"/>
    <n v="43694"/>
    <n v="44776"/>
    <x v="0"/>
    <d v="2025-01-31T00:00:00"/>
    <n v="29.246575342465754"/>
    <x v="5"/>
  </r>
  <r>
    <n v="100757"/>
    <s v="VOLUNTEER"/>
    <x v="0"/>
    <s v="N"/>
    <m/>
    <m/>
    <m/>
    <s v="N"/>
    <m/>
    <x v="1"/>
    <d v="1986-05-12T00:00:00"/>
    <s v="MK42"/>
    <x v="1"/>
    <x v="2"/>
    <n v="41120"/>
    <n v="41122"/>
    <x v="1"/>
    <d v="2025-01-31T00:00:00"/>
    <n v="38.750684931506846"/>
    <x v="2"/>
  </r>
  <r>
    <n v="105889"/>
    <s v="VOLUNTEER"/>
    <x v="1"/>
    <s v="N"/>
    <m/>
    <m/>
    <m/>
    <s v="N"/>
    <m/>
    <x v="1"/>
    <d v="1988-11-15T00:00:00"/>
    <s v="HP4"/>
    <x v="0"/>
    <x v="2"/>
    <n v="41509"/>
    <s v=""/>
    <x v="0"/>
    <d v="2025-01-31T00:00:00"/>
    <n v="36.235616438356168"/>
    <x v="2"/>
  </r>
  <r>
    <n v="162040"/>
    <s v="VOLUNTEER"/>
    <x v="1"/>
    <s v="N"/>
    <m/>
    <m/>
    <m/>
    <s v="N"/>
    <m/>
    <x v="0"/>
    <d v="1945-12-13T00:00:00"/>
    <s v="SG5"/>
    <x v="0"/>
    <x v="3"/>
    <n v="41169"/>
    <s v=""/>
    <x v="4"/>
    <d v="2025-01-31T00:00:00"/>
    <n v="79.189041095890417"/>
    <x v="4"/>
  </r>
  <r>
    <n v="110933"/>
    <s v="VOLUNTEER"/>
    <x v="0"/>
    <s v="N"/>
    <m/>
    <m/>
    <m/>
    <s v="N"/>
    <m/>
    <x v="0"/>
    <d v="1940-02-10T00:00:00"/>
    <s v="LU3"/>
    <x v="1"/>
    <x v="3"/>
    <n v="42219"/>
    <n v="44575"/>
    <x v="3"/>
    <d v="2025-01-31T00:00:00"/>
    <n v="85.032876712328772"/>
    <x v="4"/>
  </r>
  <r>
    <n v="146493"/>
    <s v="VOLUNTEER"/>
    <x v="0"/>
    <s v="N"/>
    <m/>
    <m/>
    <m/>
    <s v="N"/>
    <m/>
    <x v="0"/>
    <d v="1961-10-07T00:00:00"/>
    <s v="LU2"/>
    <x v="1"/>
    <x v="3"/>
    <n v="44099"/>
    <n v="44708"/>
    <x v="0"/>
    <d v="2025-01-31T00:00:00"/>
    <n v="63.361643835616441"/>
    <x v="0"/>
  </r>
  <r>
    <n v="162998"/>
    <s v="VOLUNTEER"/>
    <x v="1"/>
    <s v="N"/>
    <m/>
    <m/>
    <m/>
    <s v="N"/>
    <m/>
    <x v="0"/>
    <d v="1939-04-06T00:00:00"/>
    <s v="HP4"/>
    <x v="0"/>
    <x v="6"/>
    <n v="45143"/>
    <s v=""/>
    <x v="0"/>
    <d v="2025-01-31T00:00:00"/>
    <n v="85.882191780821913"/>
    <x v="4"/>
  </r>
  <r>
    <n v="41253"/>
    <s v="VOLUNTEER"/>
    <x v="0"/>
    <s v="N"/>
    <m/>
    <m/>
    <m/>
    <s v="N"/>
    <m/>
    <x v="0"/>
    <d v="1956-02-13T00:00:00"/>
    <s v="LU5"/>
    <x v="1"/>
    <x v="3"/>
    <n v="36800"/>
    <n v="44803"/>
    <x v="0"/>
    <d v="2025-01-31T00:00:00"/>
    <n v="69.013698630136986"/>
    <x v="4"/>
  </r>
  <r>
    <n v="35396"/>
    <s v="VOLUNTEER"/>
    <x v="0"/>
    <s v="N"/>
    <m/>
    <m/>
    <m/>
    <s v="Y"/>
    <s v="30/09/2021"/>
    <x v="0"/>
    <m/>
    <s v="LU5"/>
    <x v="1"/>
    <x v="2"/>
    <n v="1"/>
    <n v="1"/>
    <x v="1"/>
    <d v="2025-01-31T00:00:00"/>
    <n v="125.17260273972603"/>
    <x v="4"/>
  </r>
  <r>
    <n v="107118"/>
    <s v="VOLUNTEER"/>
    <x v="0"/>
    <s v="N"/>
    <m/>
    <m/>
    <m/>
    <s v="Y"/>
    <s v="19/04/2024"/>
    <x v="0"/>
    <d v="1952-09-07T00:00:00"/>
    <s v="LU2"/>
    <x v="1"/>
    <x v="3"/>
    <n v="41731"/>
    <n v="44790"/>
    <x v="3"/>
    <d v="2025-01-31T00:00:00"/>
    <n v="72.449315068493149"/>
    <x v="4"/>
  </r>
  <r>
    <n v="160338"/>
    <s v="VOLUNTEER"/>
    <x v="1"/>
    <s v="N"/>
    <m/>
    <m/>
    <m/>
    <s v="N"/>
    <m/>
    <x v="0"/>
    <d v="1958-05-04T00:00:00"/>
    <s v="LU2"/>
    <x v="1"/>
    <x v="0"/>
    <n v="45041"/>
    <s v=""/>
    <x v="0"/>
    <d v="2025-01-31T00:00:00"/>
    <n v="66.791780821917811"/>
    <x v="4"/>
  </r>
  <r>
    <n v="161035"/>
    <s v="VOLUNTEER"/>
    <x v="0"/>
    <s v="N"/>
    <m/>
    <m/>
    <m/>
    <s v="N"/>
    <m/>
    <x v="1"/>
    <d v="2005-12-30T00:00:00"/>
    <s v="MK45"/>
    <x v="1"/>
    <x v="3"/>
    <n v="45124"/>
    <n v="45128"/>
    <x v="1"/>
    <d v="2025-01-31T00:00:00"/>
    <n v="19.101369863013698"/>
    <x v="1"/>
  </r>
  <r>
    <n v="160730"/>
    <s v="VOLUNTEER"/>
    <x v="0"/>
    <s v="N"/>
    <m/>
    <m/>
    <m/>
    <s v="N"/>
    <m/>
    <x v="0"/>
    <d v="2005-09-01T00:00:00"/>
    <s v="SG19"/>
    <x v="1"/>
    <x v="1"/>
    <s v="Not Recorded"/>
    <s v="Not Recorded"/>
    <x v="1"/>
    <d v="2025-01-31T00:00:00"/>
    <n v="19.43013698630137"/>
    <x v="1"/>
  </r>
  <r>
    <n v="18751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93970"/>
    <s v="VOLUNTEER"/>
    <x v="0"/>
    <s v="N"/>
    <m/>
    <m/>
    <m/>
    <s v="N"/>
    <m/>
    <x v="0"/>
    <d v="1986-10-26T00:00:00"/>
    <s v="LU1"/>
    <x v="1"/>
    <x v="3"/>
    <n v="41130"/>
    <n v="41130"/>
    <x v="1"/>
    <d v="2025-01-31T00:00:00"/>
    <n v="38.293150684931504"/>
    <x v="2"/>
  </r>
  <r>
    <n v="28241"/>
    <s v="VOLUNTEER"/>
    <x v="0"/>
    <s v="N"/>
    <m/>
    <m/>
    <m/>
    <s v="N"/>
    <m/>
    <x v="1"/>
    <d v="1942-06-24T00:00:00"/>
    <s v="MK45"/>
    <x v="1"/>
    <x v="2"/>
    <n v="37226"/>
    <n v="41715"/>
    <x v="1"/>
    <d v="2025-01-31T00:00:00"/>
    <n v="82.663013698630138"/>
    <x v="4"/>
  </r>
  <r>
    <n v="81327"/>
    <s v="VOLUNTEER"/>
    <x v="0"/>
    <s v="N"/>
    <m/>
    <m/>
    <m/>
    <s v="N"/>
    <m/>
    <x v="0"/>
    <d v="1946-03-08T00:00:00"/>
    <s v="MK45"/>
    <x v="1"/>
    <x v="2"/>
    <n v="37226"/>
    <n v="41715"/>
    <x v="1"/>
    <d v="2025-01-31T00:00:00"/>
    <n v="78.956164383561642"/>
    <x v="4"/>
  </r>
  <r>
    <n v="168162"/>
    <s v="VOLUNTEER"/>
    <x v="0"/>
    <s v="N"/>
    <m/>
    <m/>
    <m/>
    <s v="N"/>
    <m/>
    <x v="1"/>
    <d v="2002-05-22T00:00:00"/>
    <s v="LU4"/>
    <x v="1"/>
    <x v="1"/>
    <s v="Not Recorded"/>
    <s v="Not Recorded"/>
    <x v="1"/>
    <d v="2025-01-31T00:00:00"/>
    <n v="22.712328767123289"/>
    <x v="1"/>
  </r>
  <r>
    <n v="135568"/>
    <s v="VOLUNTEER"/>
    <x v="0"/>
    <s v="N"/>
    <m/>
    <m/>
    <m/>
    <s v="N"/>
    <m/>
    <x v="0"/>
    <d v="2002-07-10T00:00:00"/>
    <s v="MK5"/>
    <x v="4"/>
    <x v="2"/>
    <n v="43671"/>
    <n v="43736"/>
    <x v="0"/>
    <d v="2025-01-31T00:00:00"/>
    <n v="22.578082191780823"/>
    <x v="1"/>
  </r>
  <r>
    <n v="126752"/>
    <s v="VOLUNTEER"/>
    <x v="0"/>
    <s v="N"/>
    <m/>
    <m/>
    <m/>
    <s v="N"/>
    <m/>
    <x v="1"/>
    <d v="1990-12-06T00:00:00"/>
    <s v="MK43"/>
    <x v="1"/>
    <x v="2"/>
    <n v="43070"/>
    <n v="43356"/>
    <x v="2"/>
    <d v="2025-01-31T00:00:00"/>
    <n v="34.178082191780824"/>
    <x v="5"/>
  </r>
  <r>
    <n v="126184"/>
    <s v="VOLUNTEER"/>
    <x v="0"/>
    <s v="N"/>
    <m/>
    <m/>
    <m/>
    <s v="N"/>
    <m/>
    <x v="0"/>
    <d v="1993-01-02T00:00:00"/>
    <s v="LU1"/>
    <x v="1"/>
    <x v="2"/>
    <s v="Not Recorded"/>
    <s v="Not Recorded"/>
    <x v="1"/>
    <d v="2025-01-31T00:00:00"/>
    <n v="32.101369863013701"/>
    <x v="5"/>
  </r>
  <r>
    <n v="15808"/>
    <s v="VOLUNTEER"/>
    <x v="0"/>
    <s v="N"/>
    <m/>
    <m/>
    <m/>
    <s v="N"/>
    <m/>
    <x v="0"/>
    <d v="1951-04-05T00:00:00"/>
    <s v="LU5"/>
    <x v="1"/>
    <x v="3"/>
    <n v="35065"/>
    <n v="44432"/>
    <x v="0"/>
    <d v="2025-01-31T00:00:00"/>
    <n v="73.876712328767127"/>
    <x v="4"/>
  </r>
  <r>
    <n v="154450"/>
    <s v="VOLUNTEER"/>
    <x v="0"/>
    <s v="N"/>
    <m/>
    <m/>
    <m/>
    <s v="N"/>
    <m/>
    <x v="0"/>
    <d v="1988-03-22T00:00:00"/>
    <s v="AL7"/>
    <x v="0"/>
    <x v="0"/>
    <n v="44585"/>
    <n v="44951"/>
    <x v="0"/>
    <d v="2025-01-31T00:00:00"/>
    <n v="36.887671232876713"/>
    <x v="2"/>
  </r>
  <r>
    <n v="106948"/>
    <s v="VOLUNTEER"/>
    <x v="0"/>
    <s v="N"/>
    <m/>
    <m/>
    <m/>
    <s v="N"/>
    <m/>
    <x v="0"/>
    <d v="1960-07-07T00:00:00"/>
    <s v="LU3"/>
    <x v="1"/>
    <x v="1"/>
    <n v="41858"/>
    <n v="41974"/>
    <x v="0"/>
    <d v="2025-01-31T00:00:00"/>
    <n v="64.61369863013698"/>
    <x v="0"/>
  </r>
  <r>
    <n v="100789"/>
    <s v="VOLUNTEER"/>
    <x v="0"/>
    <s v="N"/>
    <m/>
    <m/>
    <m/>
    <s v="N"/>
    <m/>
    <x v="0"/>
    <d v="1987-01-14T00:00:00"/>
    <s v="EN8"/>
    <x v="0"/>
    <x v="2"/>
    <n v="41135"/>
    <n v="41281"/>
    <x v="1"/>
    <d v="2025-01-31T00:00:00"/>
    <n v="38.073972602739723"/>
    <x v="2"/>
  </r>
  <r>
    <n v="63551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05251"/>
    <s v="VOLUNTEER"/>
    <x v="1"/>
    <s v="N"/>
    <m/>
    <m/>
    <m/>
    <s v="N"/>
    <m/>
    <x v="1"/>
    <d v="1978-06-03T00:00:00"/>
    <s v="EN8"/>
    <x v="0"/>
    <x v="2"/>
    <n v="40865"/>
    <s v=""/>
    <x v="0"/>
    <d v="2025-01-31T00:00:00"/>
    <n v="46.695890410958903"/>
    <x v="3"/>
  </r>
  <r>
    <n v="150606"/>
    <s v="VOLUNTEER"/>
    <x v="0"/>
    <s v="N"/>
    <m/>
    <m/>
    <m/>
    <s v="N"/>
    <m/>
    <x v="0"/>
    <d v="2004-05-13T00:00:00"/>
    <s v="LU4"/>
    <x v="1"/>
    <x v="4"/>
    <n v="44389"/>
    <n v="44434"/>
    <x v="0"/>
    <d v="2025-01-31T00:00:00"/>
    <n v="20.734246575342464"/>
    <x v="1"/>
  </r>
  <r>
    <n v="144074"/>
    <s v="VOLUNTEER"/>
    <x v="1"/>
    <s v="N"/>
    <m/>
    <m/>
    <m/>
    <s v="N"/>
    <m/>
    <x v="0"/>
    <d v="1983-08-24T00:00:00"/>
    <s v="WD3"/>
    <x v="0"/>
    <x v="0"/>
    <n v="43893"/>
    <s v=""/>
    <x v="0"/>
    <d v="2025-01-31T00:00:00"/>
    <n v="41.468493150684928"/>
    <x v="2"/>
  </r>
  <r>
    <n v="164843"/>
    <s v="VOLUNTEER"/>
    <x v="0"/>
    <s v="N"/>
    <m/>
    <m/>
    <m/>
    <s v="N"/>
    <m/>
    <x v="0"/>
    <d v="2006-10-17T00:00:00"/>
    <s v="AL5"/>
    <x v="0"/>
    <x v="3"/>
    <n v="45240"/>
    <n v="45443"/>
    <x v="0"/>
    <d v="2025-01-31T00:00:00"/>
    <n v="18.304109589041097"/>
    <x v="1"/>
  </r>
  <r>
    <n v="163327"/>
    <s v="VOLUNTEER"/>
    <x v="0"/>
    <s v="N"/>
    <m/>
    <m/>
    <m/>
    <s v="N"/>
    <m/>
    <x v="1"/>
    <d v="2009-04-08T00:00:00"/>
    <s v="AL5"/>
    <x v="0"/>
    <x v="3"/>
    <n v="45213"/>
    <n v="45465"/>
    <x v="0"/>
    <d v="2025-01-31T00:00:00"/>
    <n v="15.827397260273973"/>
    <x v="6"/>
  </r>
  <r>
    <n v="165902"/>
    <s v="VOLUNTEER"/>
    <x v="0"/>
    <s v="N"/>
    <m/>
    <m/>
    <m/>
    <s v="N"/>
    <m/>
    <x v="1"/>
    <d v="2009-10-24T00:00:00"/>
    <s v="MK42"/>
    <x v="1"/>
    <x v="6"/>
    <s v="Not Recorded"/>
    <s v="Not Recorded"/>
    <x v="1"/>
    <d v="2025-01-31T00:00:00"/>
    <n v="15.282191780821918"/>
    <x v="6"/>
  </r>
  <r>
    <n v="83730"/>
    <s v="VOLUNTEER"/>
    <x v="0"/>
    <s v="N"/>
    <m/>
    <m/>
    <m/>
    <s v="N"/>
    <m/>
    <x v="0"/>
    <d v="1985-10-05T00:00:00"/>
    <s v="LU3"/>
    <x v="1"/>
    <x v="3"/>
    <n v="41038"/>
    <n v="41320"/>
    <x v="1"/>
    <d v="2025-01-31T00:00:00"/>
    <n v="39.350684931506848"/>
    <x v="2"/>
  </r>
  <r>
    <n v="127353"/>
    <s v="VOLUNTEER"/>
    <x v="0"/>
    <s v="N"/>
    <m/>
    <m/>
    <m/>
    <s v="N"/>
    <m/>
    <x v="0"/>
    <d v="1963-03-16T00:00:00"/>
    <s v="EX10"/>
    <x v="3"/>
    <x v="3"/>
    <n v="43070"/>
    <n v="43166"/>
    <x v="0"/>
    <d v="2025-01-31T00:00:00"/>
    <n v="61.923287671232877"/>
    <x v="0"/>
  </r>
  <r>
    <n v="100501"/>
    <s v="VOLUNTEER"/>
    <x v="0"/>
    <s v="N"/>
    <m/>
    <m/>
    <m/>
    <s v="N"/>
    <m/>
    <x v="0"/>
    <d v="1955-10-28T00:00:00"/>
    <s v="MK5"/>
    <x v="4"/>
    <x v="3"/>
    <n v="44937"/>
    <n v="45330"/>
    <x v="3"/>
    <d v="2025-01-31T00:00:00"/>
    <n v="69.30958904109589"/>
    <x v="4"/>
  </r>
  <r>
    <n v="160778"/>
    <s v="VOLUNTEER"/>
    <x v="0"/>
    <s v="N"/>
    <m/>
    <m/>
    <m/>
    <s v="N"/>
    <m/>
    <x v="0"/>
    <d v="1994-07-06T00:00:00"/>
    <s v="LU1"/>
    <x v="1"/>
    <x v="1"/>
    <s v="Not Recorded"/>
    <s v="Not Recorded"/>
    <x v="1"/>
    <d v="2025-01-31T00:00:00"/>
    <n v="30.594520547945205"/>
    <x v="5"/>
  </r>
  <r>
    <n v="165112"/>
    <s v="VOLUNTEER"/>
    <x v="0"/>
    <s v="N"/>
    <m/>
    <m/>
    <m/>
    <s v="N"/>
    <m/>
    <x v="0"/>
    <d v="2009-05-15T00:00:00"/>
    <s v="EN10"/>
    <x v="0"/>
    <x v="0"/>
    <n v="45262"/>
    <n v="45489"/>
    <x v="0"/>
    <d v="2025-01-31T00:00:00"/>
    <n v="15.726027397260275"/>
    <x v="6"/>
  </r>
  <r>
    <n v="118325"/>
    <s v="VOLUNTEER"/>
    <x v="1"/>
    <s v="N"/>
    <m/>
    <m/>
    <m/>
    <s v="N"/>
    <m/>
    <x v="0"/>
    <d v="1951-01-23T00:00:00"/>
    <s v="WD3"/>
    <x v="0"/>
    <x v="2"/>
    <s v="Not Recorded"/>
    <s v="Not Recorded"/>
    <x v="0"/>
    <d v="2025-01-31T00:00:00"/>
    <n v="74.07397260273973"/>
    <x v="4"/>
  </r>
  <r>
    <n v="167425"/>
    <s v="VOLUNTEER"/>
    <x v="0"/>
    <s v="N"/>
    <m/>
    <m/>
    <m/>
    <s v="N"/>
    <m/>
    <x v="0"/>
    <d v="2007-08-09T00:00:00"/>
    <s v="MK2"/>
    <x v="4"/>
    <x v="5"/>
    <s v="Not Recorded"/>
    <s v="Not Recorded"/>
    <x v="1"/>
    <d v="2025-01-31T00:00:00"/>
    <n v="17.493150684931507"/>
    <x v="1"/>
  </r>
  <r>
    <n v="168823"/>
    <s v="VOLUNTEER"/>
    <x v="2"/>
    <s v="N"/>
    <m/>
    <m/>
    <m/>
    <s v="N"/>
    <m/>
    <x v="0"/>
    <d v="2000-08-30T00:00:00"/>
    <s v="AL1"/>
    <x v="0"/>
    <x v="3"/>
    <s v="Not Recorded"/>
    <s v="Not Recorded"/>
    <x v="1"/>
    <d v="2025-01-31T00:00:00"/>
    <n v="24.438356164383563"/>
    <x v="1"/>
  </r>
  <r>
    <n v="154932"/>
    <s v="VOLUNTEER"/>
    <x v="0"/>
    <s v="N"/>
    <m/>
    <m/>
    <m/>
    <s v="N"/>
    <m/>
    <x v="0"/>
    <d v="2002-04-09T00:00:00"/>
    <s v="LU3"/>
    <x v="1"/>
    <x v="3"/>
    <s v="Not Recorded"/>
    <s v="Not Recorded"/>
    <x v="1"/>
    <d v="2025-01-31T00:00:00"/>
    <n v="22.830136986301369"/>
    <x v="1"/>
  </r>
  <r>
    <n v="123720"/>
    <s v="VOLUNTEER"/>
    <x v="0"/>
    <s v="N"/>
    <m/>
    <m/>
    <m/>
    <s v="N"/>
    <m/>
    <x v="0"/>
    <d v="1981-09-04T00:00:00"/>
    <s v="LU3"/>
    <x v="1"/>
    <x v="1"/>
    <n v="42929"/>
    <n v="43085"/>
    <x v="0"/>
    <d v="2025-01-31T00:00:00"/>
    <n v="43.438356164383563"/>
    <x v="2"/>
  </r>
  <r>
    <n v="109143"/>
    <s v="VOLUNTEER"/>
    <x v="0"/>
    <s v="N"/>
    <m/>
    <m/>
    <m/>
    <s v="N"/>
    <m/>
    <x v="0"/>
    <d v="1998-12-30T00:00:00"/>
    <s v="LU3"/>
    <x v="1"/>
    <x v="1"/>
    <n v="41671"/>
    <n v="42062"/>
    <x v="0"/>
    <d v="2025-01-31T00:00:00"/>
    <n v="26.106849315068494"/>
    <x v="5"/>
  </r>
  <r>
    <n v="169149"/>
    <s v="VOLUNTEER"/>
    <x v="2"/>
    <s v="N"/>
    <m/>
    <m/>
    <m/>
    <s v="N"/>
    <m/>
    <x v="0"/>
    <d v="2010-04-28T00:00:00"/>
    <s v="HP5"/>
    <x v="4"/>
    <x v="2"/>
    <s v="Not Recorded"/>
    <s v="Not Recorded"/>
    <x v="1"/>
    <d v="2025-01-31T00:00:00"/>
    <n v="14.772602739726027"/>
    <x v="6"/>
  </r>
  <r>
    <n v="82766"/>
    <s v="VOLUNTEER"/>
    <x v="0"/>
    <s v="N"/>
    <m/>
    <m/>
    <m/>
    <s v="N"/>
    <m/>
    <x v="0"/>
    <d v="1990-05-29T00:00:00"/>
    <s v="LU2"/>
    <x v="1"/>
    <x v="1"/>
    <n v="1"/>
    <n v="1"/>
    <x v="1"/>
    <d v="2025-01-31T00:00:00"/>
    <n v="34.701369863013696"/>
    <x v="5"/>
  </r>
  <r>
    <n v="152000"/>
    <s v="VOLUNTEER"/>
    <x v="1"/>
    <s v="N"/>
    <m/>
    <m/>
    <m/>
    <s v="N"/>
    <m/>
    <x v="0"/>
    <d v="2003-01-11T00:00:00"/>
    <s v="LU2"/>
    <x v="1"/>
    <x v="1"/>
    <n v="44450"/>
    <s v=""/>
    <x v="0"/>
    <d v="2025-01-31T00:00:00"/>
    <n v="22.07123287671233"/>
    <x v="1"/>
  </r>
  <r>
    <n v="79688"/>
    <s v="VOLUNTEER"/>
    <x v="0"/>
    <s v="N"/>
    <m/>
    <m/>
    <m/>
    <s v="N"/>
    <m/>
    <x v="0"/>
    <d v="1993-11-02T00:00:00"/>
    <s v="LU3"/>
    <x v="1"/>
    <x v="2"/>
    <n v="40614"/>
    <n v="40969"/>
    <x v="1"/>
    <d v="2025-01-31T00:00:00"/>
    <n v="31.268493150684932"/>
    <x v="5"/>
  </r>
  <r>
    <n v="140274"/>
    <s v="VOLUNTEER"/>
    <x v="0"/>
    <s v="N"/>
    <m/>
    <m/>
    <m/>
    <s v="N"/>
    <m/>
    <x v="1"/>
    <d v="2005-10-08T00:00:00"/>
    <s v="WD3"/>
    <x v="0"/>
    <x v="1"/>
    <n v="43771"/>
    <n v="43855"/>
    <x v="0"/>
    <d v="2025-01-31T00:00:00"/>
    <n v="19.328767123287673"/>
    <x v="1"/>
  </r>
  <r>
    <n v="123578"/>
    <s v="VOLUNTEER"/>
    <x v="0"/>
    <s v="N"/>
    <m/>
    <m/>
    <m/>
    <s v="N"/>
    <m/>
    <x v="1"/>
    <d v="1999-11-07T00:00:00"/>
    <s v="MK13"/>
    <x v="4"/>
    <x v="1"/>
    <s v="Not Recorded"/>
    <s v="Not Recorded"/>
    <x v="1"/>
    <d v="2025-01-31T00:00:00"/>
    <n v="25.252054794520546"/>
    <x v="5"/>
  </r>
  <r>
    <n v="157496"/>
    <s v="VOLUNTEER"/>
    <x v="1"/>
    <s v="N"/>
    <m/>
    <m/>
    <m/>
    <s v="N"/>
    <m/>
    <x v="0"/>
    <d v="2008-08-25T00:00:00"/>
    <s v="WD3"/>
    <x v="0"/>
    <x v="1"/>
    <n v="44805"/>
    <s v=""/>
    <x v="0"/>
    <d v="2025-01-31T00:00:00"/>
    <n v="16.446575342465753"/>
    <x v="1"/>
  </r>
  <r>
    <n v="150722"/>
    <s v="VOLUNTEER"/>
    <x v="0"/>
    <s v="N"/>
    <m/>
    <m/>
    <m/>
    <s v="N"/>
    <m/>
    <x v="0"/>
    <d v="2005-03-01T00:00:00"/>
    <s v="MK5"/>
    <x v="4"/>
    <x v="1"/>
    <n v="44396"/>
    <n v="44422"/>
    <x v="0"/>
    <d v="2025-01-31T00:00:00"/>
    <n v="19.934246575342467"/>
    <x v="1"/>
  </r>
  <r>
    <n v="168579"/>
    <s v="VOLUNTEER"/>
    <x v="2"/>
    <s v="N"/>
    <m/>
    <m/>
    <m/>
    <s v="N"/>
    <m/>
    <x v="0"/>
    <d v="2000-07-29T00:00:00"/>
    <s v="MK41"/>
    <x v="1"/>
    <x v="1"/>
    <s v="Not Recorded"/>
    <s v="Not Recorded"/>
    <x v="1"/>
    <d v="2025-01-31T00:00:00"/>
    <n v="24.526027397260275"/>
    <x v="1"/>
  </r>
  <r>
    <n v="168092"/>
    <s v="VOLUNTEER"/>
    <x v="1"/>
    <s v="N"/>
    <m/>
    <m/>
    <m/>
    <s v="N"/>
    <m/>
    <x v="0"/>
    <d v="1989-12-29T00:00:00"/>
    <s v="WD3"/>
    <x v="0"/>
    <x v="2"/>
    <n v="45453"/>
    <s v=""/>
    <x v="0"/>
    <d v="2025-01-31T00:00:00"/>
    <n v="35.115068493150687"/>
    <x v="2"/>
  </r>
  <r>
    <n v="153985"/>
    <s v="VOLUNTEER"/>
    <x v="0"/>
    <s v="N"/>
    <m/>
    <m/>
    <m/>
    <s v="N"/>
    <m/>
    <x v="0"/>
    <d v="1991-11-05T00:00:00"/>
    <s v="LU1"/>
    <x v="1"/>
    <x v="1"/>
    <s v="Not Recorded"/>
    <s v="Not Recorded"/>
    <x v="1"/>
    <d v="2025-01-31T00:00:00"/>
    <n v="33.263013698630139"/>
    <x v="5"/>
  </r>
  <r>
    <n v="167418"/>
    <s v="VOLUNTEER"/>
    <x v="1"/>
    <s v="N"/>
    <m/>
    <m/>
    <m/>
    <s v="N"/>
    <m/>
    <x v="0"/>
    <d v="2009-05-01T00:00:00"/>
    <s v="SG5"/>
    <x v="3"/>
    <x v="6"/>
    <n v="45402"/>
    <s v=""/>
    <x v="0"/>
    <d v="2025-01-31T00:00:00"/>
    <n v="15.764383561643836"/>
    <x v="6"/>
  </r>
  <r>
    <n v="160332"/>
    <s v="VOLUNTEER"/>
    <x v="1"/>
    <s v="N"/>
    <m/>
    <m/>
    <m/>
    <s v="N"/>
    <m/>
    <x v="0"/>
    <d v="2007-10-24T00:00:00"/>
    <s v="WD24"/>
    <x v="0"/>
    <x v="6"/>
    <n v="44989"/>
    <s v=""/>
    <x v="0"/>
    <d v="2025-01-31T00:00:00"/>
    <n v="17.284931506849315"/>
    <x v="1"/>
  </r>
  <r>
    <n v="111468"/>
    <s v="VOLUNTEER"/>
    <x v="0"/>
    <s v="N"/>
    <m/>
    <m/>
    <m/>
    <s v="N"/>
    <m/>
    <x v="1"/>
    <d v="1998-03-16T00:00:00"/>
    <s v="WD18"/>
    <x v="0"/>
    <x v="1"/>
    <n v="42080"/>
    <n v="42366"/>
    <x v="0"/>
    <d v="2025-01-31T00:00:00"/>
    <n v="26.898630136986302"/>
    <x v="5"/>
  </r>
  <r>
    <n v="167293"/>
    <s v="VOLUNTEER"/>
    <x v="0"/>
    <s v="N"/>
    <m/>
    <m/>
    <m/>
    <s v="N"/>
    <m/>
    <x v="0"/>
    <m/>
    <s v="SG5"/>
    <x v="0"/>
    <x v="2"/>
    <s v="Not Recorded"/>
    <s v="Not Recorded"/>
    <x v="1"/>
    <d v="2025-01-31T00:00:00"/>
    <n v="125.17260273972603"/>
    <x v="4"/>
  </r>
  <r>
    <n v="156842"/>
    <s v="VOLUNTEER"/>
    <x v="1"/>
    <s v="N"/>
    <m/>
    <m/>
    <m/>
    <s v="N"/>
    <m/>
    <x v="0"/>
    <d v="1972-11-04T00:00:00"/>
    <s v="WD7"/>
    <x v="0"/>
    <x v="3"/>
    <n v="44760"/>
    <s v=""/>
    <x v="0"/>
    <d v="2025-01-31T00:00:00"/>
    <n v="52.276712328767125"/>
    <x v="3"/>
  </r>
  <r>
    <n v="162127"/>
    <s v="VOLUNTEER"/>
    <x v="1"/>
    <s v="N"/>
    <m/>
    <m/>
    <m/>
    <s v="N"/>
    <m/>
    <x v="0"/>
    <d v="1993-12-21T00:00:00"/>
    <s v="AL1"/>
    <x v="0"/>
    <x v="5"/>
    <n v="45111"/>
    <s v=""/>
    <x v="0"/>
    <d v="2025-01-31T00:00:00"/>
    <n v="31.134246575342466"/>
    <x v="5"/>
  </r>
  <r>
    <n v="127587"/>
    <s v="VOLUNTEER"/>
    <x v="0"/>
    <s v="N"/>
    <m/>
    <m/>
    <m/>
    <s v="N"/>
    <m/>
    <x v="0"/>
    <d v="1963-03-18T00:00:00"/>
    <s v="LU3"/>
    <x v="1"/>
    <x v="5"/>
    <s v="Not Recorded"/>
    <s v="Not Recorded"/>
    <x v="0"/>
    <d v="2025-01-31T00:00:00"/>
    <n v="61.917808219178085"/>
    <x v="0"/>
  </r>
  <r>
    <n v="152070"/>
    <s v="VOLUNTEER"/>
    <x v="0"/>
    <s v="N"/>
    <m/>
    <m/>
    <m/>
    <s v="N"/>
    <m/>
    <x v="1"/>
    <d v="2002-03-09T00:00:00"/>
    <s v="WD19"/>
    <x v="0"/>
    <x v="2"/>
    <n v="44460"/>
    <n v="44755"/>
    <x v="0"/>
    <d v="2025-01-31T00:00:00"/>
    <n v="22.915068493150685"/>
    <x v="1"/>
  </r>
  <r>
    <n v="145585"/>
    <s v="VOLUNTEER"/>
    <x v="0"/>
    <s v="N"/>
    <m/>
    <m/>
    <m/>
    <s v="N"/>
    <m/>
    <x v="0"/>
    <d v="1963-04-18T00:00:00"/>
    <s v="LU5"/>
    <x v="1"/>
    <x v="3"/>
    <s v="Not Recorded"/>
    <s v="Not Recorded"/>
    <x v="1"/>
    <d v="2025-01-31T00:00:00"/>
    <n v="61.832876712328769"/>
    <x v="0"/>
  </r>
  <r>
    <n v="153872"/>
    <s v="VOLUNTEER"/>
    <x v="0"/>
    <s v="N"/>
    <m/>
    <m/>
    <m/>
    <s v="N"/>
    <m/>
    <x v="0"/>
    <d v="2007-12-14T00:00:00"/>
    <s v="LU4"/>
    <x v="1"/>
    <x v="3"/>
    <n v="44611"/>
    <n v="44849"/>
    <x v="0"/>
    <d v="2025-01-31T00:00:00"/>
    <n v="17.145205479452056"/>
    <x v="1"/>
  </r>
  <r>
    <n v="105998"/>
    <s v="VOLUNTEER"/>
    <x v="0"/>
    <s v="N"/>
    <m/>
    <m/>
    <m/>
    <s v="N"/>
    <m/>
    <x v="1"/>
    <d v="1995-04-07T00:00:00"/>
    <s v="HP2"/>
    <x v="0"/>
    <x v="2"/>
    <n v="41580"/>
    <n v="42298"/>
    <x v="0"/>
    <d v="2025-01-31T00:00:00"/>
    <n v="29.841095890410958"/>
    <x v="5"/>
  </r>
  <r>
    <n v="104922"/>
    <s v="VOLUNTEER"/>
    <x v="0"/>
    <s v="N"/>
    <m/>
    <m/>
    <m/>
    <s v="N"/>
    <m/>
    <x v="1"/>
    <d v="1992-08-31T00:00:00"/>
    <s v="HP2"/>
    <x v="0"/>
    <x v="2"/>
    <n v="41477"/>
    <n v="41821"/>
    <x v="1"/>
    <d v="2025-01-31T00:00:00"/>
    <n v="32.441095890410956"/>
    <x v="5"/>
  </r>
  <r>
    <n v="80900"/>
    <s v="VOLUNTEER"/>
    <x v="0"/>
    <s v="N"/>
    <m/>
    <m/>
    <m/>
    <s v="N"/>
    <m/>
    <x v="0"/>
    <d v="1946-01-18T00:00:00"/>
    <s v="LU2"/>
    <x v="1"/>
    <x v="2"/>
    <n v="37622"/>
    <n v="41852"/>
    <x v="1"/>
    <d v="2025-01-31T00:00:00"/>
    <n v="79.090410958904116"/>
    <x v="4"/>
  </r>
  <r>
    <n v="109254"/>
    <s v="VOLUNTEER"/>
    <x v="0"/>
    <s v="N"/>
    <m/>
    <m/>
    <m/>
    <s v="N"/>
    <m/>
    <x v="0"/>
    <d v="1958-06-30T00:00:00"/>
    <s v="LU2"/>
    <x v="1"/>
    <x v="3"/>
    <n v="41897"/>
    <n v="42838"/>
    <x v="0"/>
    <d v="2025-01-31T00:00:00"/>
    <n v="66.635616438356166"/>
    <x v="4"/>
  </r>
  <r>
    <n v="107602"/>
    <s v="VOLUNTEER"/>
    <x v="0"/>
    <s v="N"/>
    <m/>
    <m/>
    <m/>
    <s v="N"/>
    <m/>
    <x v="0"/>
    <d v="1993-07-14T00:00:00"/>
    <s v="SG16"/>
    <x v="1"/>
    <x v="3"/>
    <s v="Not Recorded"/>
    <s v="Not Recorded"/>
    <x v="1"/>
    <d v="2025-01-31T00:00:00"/>
    <n v="31.572602739726026"/>
    <x v="5"/>
  </r>
  <r>
    <n v="109049"/>
    <s v="VOLUNTEER"/>
    <x v="0"/>
    <s v="N"/>
    <m/>
    <m/>
    <m/>
    <s v="N"/>
    <m/>
    <x v="0"/>
    <d v="1991-03-27T00:00:00"/>
    <s v="MK45"/>
    <x v="1"/>
    <x v="3"/>
    <n v="42461"/>
    <n v="43078"/>
    <x v="3"/>
    <d v="2025-01-31T00:00:00"/>
    <n v="33.873972602739727"/>
    <x v="5"/>
  </r>
  <r>
    <n v="162197"/>
    <s v="VOLUNTEER"/>
    <x v="1"/>
    <s v="N"/>
    <m/>
    <m/>
    <m/>
    <s v="N"/>
    <m/>
    <x v="1"/>
    <d v="2004-01-11T00:00:00"/>
    <s v="WD3"/>
    <x v="0"/>
    <x v="3"/>
    <n v="45148"/>
    <s v=""/>
    <x v="0"/>
    <d v="2025-01-31T00:00:00"/>
    <n v="21.07123287671233"/>
    <x v="1"/>
  </r>
  <r>
    <n v="80902"/>
    <s v="VOLUNTEER"/>
    <x v="0"/>
    <s v="N"/>
    <m/>
    <m/>
    <m/>
    <s v="N"/>
    <m/>
    <x v="1"/>
    <d v="1939-02-16T00:00:00"/>
    <s v="LU3"/>
    <x v="1"/>
    <x v="2"/>
    <n v="33695"/>
    <n v="41244"/>
    <x v="1"/>
    <d v="2025-01-31T00:00:00"/>
    <n v="86.016438356164386"/>
    <x v="4"/>
  </r>
  <r>
    <n v="80901"/>
    <s v="VOLUNTEER"/>
    <x v="0"/>
    <s v="N"/>
    <m/>
    <m/>
    <m/>
    <s v="N"/>
    <m/>
    <x v="0"/>
    <d v="1940-03-09T00:00:00"/>
    <s v="LU3"/>
    <x v="1"/>
    <x v="2"/>
    <n v="35707"/>
    <n v="41244"/>
    <x v="1"/>
    <d v="2025-01-31T00:00:00"/>
    <n v="84.956164383561642"/>
    <x v="4"/>
  </r>
  <r>
    <n v="161631"/>
    <s v="VOLUNTEER"/>
    <x v="1"/>
    <s v="N"/>
    <m/>
    <m/>
    <m/>
    <s v="N"/>
    <m/>
    <x v="0"/>
    <d v="1982-08-21T00:00:00"/>
    <s v="AL2"/>
    <x v="0"/>
    <x v="1"/>
    <n v="45097"/>
    <s v=""/>
    <x v="0"/>
    <d v="2025-01-31T00:00:00"/>
    <n v="42.476712328767121"/>
    <x v="2"/>
  </r>
  <r>
    <n v="107668"/>
    <s v="VOLUNTEER"/>
    <x v="0"/>
    <s v="N"/>
    <m/>
    <m/>
    <m/>
    <s v="N"/>
    <m/>
    <x v="0"/>
    <d v="1987-01-01T00:00:00"/>
    <s v="MK41"/>
    <x v="3"/>
    <x v="1"/>
    <n v="41734"/>
    <n v="41946"/>
    <x v="1"/>
    <d v="2025-01-31T00:00:00"/>
    <n v="38.109589041095887"/>
    <x v="2"/>
  </r>
  <r>
    <n v="80903"/>
    <s v="VOLUNTEER"/>
    <x v="1"/>
    <s v="N"/>
    <m/>
    <m/>
    <m/>
    <s v="N"/>
    <m/>
    <x v="0"/>
    <d v="1955-08-28T00:00:00"/>
    <s v="LU4"/>
    <x v="1"/>
    <x v="2"/>
    <n v="38893"/>
    <s v=""/>
    <x v="0"/>
    <d v="2025-01-31T00:00:00"/>
    <n v="69.476712328767121"/>
    <x v="4"/>
  </r>
  <r>
    <n v="104932"/>
    <s v="VOLUNTEER"/>
    <x v="0"/>
    <s v="N"/>
    <m/>
    <m/>
    <m/>
    <s v="N"/>
    <m/>
    <x v="1"/>
    <d v="1997-08-06T00:00:00"/>
    <s v="SG2"/>
    <x v="0"/>
    <x v="2"/>
    <n v="41480"/>
    <n v="41699"/>
    <x v="1"/>
    <d v="2025-01-31T00:00:00"/>
    <n v="27.506849315068493"/>
    <x v="5"/>
  </r>
  <r>
    <n v="107250"/>
    <s v="VOLUNTEER"/>
    <x v="0"/>
    <s v="N"/>
    <m/>
    <m/>
    <m/>
    <s v="N"/>
    <m/>
    <x v="0"/>
    <d v="1999-03-02T00:00:00"/>
    <s v="SG6"/>
    <x v="0"/>
    <x v="2"/>
    <n v="41694"/>
    <n v="41974"/>
    <x v="1"/>
    <d v="2025-01-31T00:00:00"/>
    <n v="25.936986301369863"/>
    <x v="5"/>
  </r>
  <r>
    <n v="107251"/>
    <s v="VOLUNTEER"/>
    <x v="0"/>
    <s v="N"/>
    <m/>
    <m/>
    <m/>
    <s v="N"/>
    <m/>
    <x v="0"/>
    <d v="1999-03-02T00:00:00"/>
    <s v="SG6"/>
    <x v="0"/>
    <x v="2"/>
    <n v="41694"/>
    <n v="41974"/>
    <x v="1"/>
    <d v="2025-01-31T00:00:00"/>
    <n v="25.936986301369863"/>
    <x v="5"/>
  </r>
  <r>
    <n v="116369"/>
    <s v="VOLUNTEER"/>
    <x v="0"/>
    <s v="N"/>
    <m/>
    <m/>
    <m/>
    <s v="N"/>
    <m/>
    <x v="0"/>
    <d v="2001-09-14T00:00:00"/>
    <s v="LU2"/>
    <x v="1"/>
    <x v="2"/>
    <n v="42446"/>
    <n v="42838"/>
    <x v="0"/>
    <d v="2025-01-31T00:00:00"/>
    <n v="23.397260273972602"/>
    <x v="1"/>
  </r>
  <r>
    <n v="100926"/>
    <s v="VOLUNTEER"/>
    <x v="0"/>
    <s v="N"/>
    <m/>
    <m/>
    <m/>
    <s v="N"/>
    <m/>
    <x v="0"/>
    <d v="1996-07-15T00:00:00"/>
    <s v="AL2"/>
    <x v="0"/>
    <x v="2"/>
    <n v="41153"/>
    <n v="41545"/>
    <x v="1"/>
    <d v="2025-01-31T00:00:00"/>
    <n v="28.567123287671233"/>
    <x v="5"/>
  </r>
  <r>
    <n v="129124"/>
    <s v="VOLUNTEER"/>
    <x v="0"/>
    <s v="N"/>
    <m/>
    <m/>
    <m/>
    <s v="N"/>
    <m/>
    <x v="0"/>
    <d v="1960-06-15T00:00:00"/>
    <s v="SG7"/>
    <x v="0"/>
    <x v="6"/>
    <s v="Not Recorded"/>
    <s v="Not Recorded"/>
    <x v="1"/>
    <d v="2025-01-31T00:00:00"/>
    <n v="64.673972602739724"/>
    <x v="0"/>
  </r>
  <r>
    <n v="90778"/>
    <s v="VOLUNTEER"/>
    <x v="0"/>
    <s v="N"/>
    <m/>
    <m/>
    <m/>
    <s v="N"/>
    <m/>
    <x v="0"/>
    <d v="1946-10-29T00:00:00"/>
    <s v="AL5"/>
    <x v="0"/>
    <x v="2"/>
    <n v="41514"/>
    <n v="44130"/>
    <x v="0"/>
    <d v="2025-01-31T00:00:00"/>
    <n v="78.31232876712329"/>
    <x v="4"/>
  </r>
  <r>
    <n v="105851"/>
    <s v="VOLUNTEER"/>
    <x v="0"/>
    <s v="N"/>
    <m/>
    <m/>
    <m/>
    <s v="N"/>
    <m/>
    <x v="0"/>
    <d v="1998-08-19T00:00:00"/>
    <s v="AL4"/>
    <x v="0"/>
    <x v="2"/>
    <n v="41575"/>
    <n v="41939"/>
    <x v="1"/>
    <d v="2025-01-31T00:00:00"/>
    <n v="26.471232876712328"/>
    <x v="5"/>
  </r>
  <r>
    <n v="143650"/>
    <s v="VOLUNTEER"/>
    <x v="1"/>
    <s v="N"/>
    <m/>
    <m/>
    <m/>
    <s v="N"/>
    <m/>
    <x v="1"/>
    <m/>
    <s v="LU3"/>
    <x v="1"/>
    <x v="2"/>
    <s v="Not Recorded"/>
    <s v="Not Recorded"/>
    <x v="3"/>
    <d v="2025-01-31T00:00:00"/>
    <n v="125.17260273972603"/>
    <x v="4"/>
  </r>
  <r>
    <n v="112806"/>
    <s v="VOLUNTEER"/>
    <x v="0"/>
    <s v="N"/>
    <m/>
    <m/>
    <m/>
    <s v="N"/>
    <m/>
    <x v="1"/>
    <d v="1999-01-30T00:00:00"/>
    <s v="AL5"/>
    <x v="0"/>
    <x v="3"/>
    <n v="42198"/>
    <n v="42387"/>
    <x v="0"/>
    <d v="2025-01-31T00:00:00"/>
    <n v="26.021917808219179"/>
    <x v="5"/>
  </r>
  <r>
    <n v="130252"/>
    <s v="VOLUNTEER"/>
    <x v="0"/>
    <s v="N"/>
    <m/>
    <m/>
    <m/>
    <s v="N"/>
    <m/>
    <x v="1"/>
    <d v="1957-02-03T00:00:00"/>
    <s v="SG9"/>
    <x v="0"/>
    <x v="3"/>
    <s v="Not Recorded"/>
    <s v="Not Recorded"/>
    <x v="1"/>
    <d v="2025-01-31T00:00:00"/>
    <n v="68.038356164383558"/>
    <x v="4"/>
  </r>
  <r>
    <n v="49080"/>
    <s v="VOLUNTEER"/>
    <x v="0"/>
    <s v="N"/>
    <m/>
    <m/>
    <m/>
    <s v="N"/>
    <m/>
    <x v="1"/>
    <d v="1944-03-17T00:00:00"/>
    <s v="LU3"/>
    <x v="1"/>
    <x v="3"/>
    <n v="41253"/>
    <n v="41253"/>
    <x v="1"/>
    <d v="2025-01-31T00:00:00"/>
    <n v="80.93150684931507"/>
    <x v="4"/>
  </r>
  <r>
    <n v="127001"/>
    <s v="VOLUNTEER"/>
    <x v="0"/>
    <s v="N"/>
    <m/>
    <m/>
    <m/>
    <s v="N"/>
    <m/>
    <x v="0"/>
    <d v="1988-11-02T00:00:00"/>
    <s v="LU6"/>
    <x v="1"/>
    <x v="2"/>
    <s v="Not Recorded"/>
    <s v="Not Recorded"/>
    <x v="1"/>
    <d v="2025-01-31T00:00:00"/>
    <n v="36.271232876712325"/>
    <x v="2"/>
  </r>
  <r>
    <n v="7031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20491"/>
    <s v="VOLUNTEER"/>
    <x v="0"/>
    <s v="N"/>
    <m/>
    <m/>
    <m/>
    <s v="N"/>
    <m/>
    <x v="1"/>
    <d v="1998-12-11T00:00:00"/>
    <s v="HP3"/>
    <x v="0"/>
    <x v="3"/>
    <n v="42878"/>
    <n v="42913"/>
    <x v="0"/>
    <d v="2025-01-31T00:00:00"/>
    <n v="26.158904109589042"/>
    <x v="5"/>
  </r>
  <r>
    <n v="157377"/>
    <s v="VOLUNTEER"/>
    <x v="0"/>
    <s v="N"/>
    <m/>
    <m/>
    <m/>
    <s v="N"/>
    <m/>
    <x v="0"/>
    <d v="2005-10-17T00:00:00"/>
    <s v="LU1"/>
    <x v="1"/>
    <x v="1"/>
    <s v="Not Recorded"/>
    <s v="Not Recorded"/>
    <x v="1"/>
    <d v="2025-01-31T00:00:00"/>
    <n v="19.304109589041097"/>
    <x v="1"/>
  </r>
  <r>
    <n v="129680"/>
    <s v="VOLUNTEER"/>
    <x v="0"/>
    <s v="N"/>
    <m/>
    <m/>
    <m/>
    <s v="N"/>
    <m/>
    <x v="1"/>
    <d v="1946-07-05T00:00:00"/>
    <s v="LU7"/>
    <x v="1"/>
    <x v="3"/>
    <n v="43717"/>
    <n v="44742"/>
    <x v="4"/>
    <d v="2025-01-31T00:00:00"/>
    <n v="78.630136986301366"/>
    <x v="4"/>
  </r>
  <r>
    <n v="128381"/>
    <s v="VOLUNTEER"/>
    <x v="0"/>
    <s v="N"/>
    <m/>
    <m/>
    <m/>
    <s v="N"/>
    <m/>
    <x v="0"/>
    <d v="1945-11-23T00:00:00"/>
    <s v="CM23"/>
    <x v="0"/>
    <x v="6"/>
    <s v="Not Recorded"/>
    <s v="Not Recorded"/>
    <x v="1"/>
    <d v="2025-01-31T00:00:00"/>
    <n v="79.243835616438361"/>
    <x v="4"/>
  </r>
  <r>
    <n v="109756"/>
    <s v="VOLUNTEER"/>
    <x v="0"/>
    <s v="N"/>
    <m/>
    <m/>
    <m/>
    <s v="N"/>
    <m/>
    <x v="0"/>
    <d v="2000-03-07T00:00:00"/>
    <s v="SG1"/>
    <x v="0"/>
    <x v="2"/>
    <n v="41951"/>
    <n v="42125"/>
    <x v="0"/>
    <d v="2025-01-31T00:00:00"/>
    <n v="24.920547945205481"/>
    <x v="1"/>
  </r>
  <r>
    <n v="121951"/>
    <s v="VOLUNTEER"/>
    <x v="0"/>
    <s v="N"/>
    <m/>
    <m/>
    <m/>
    <s v="N"/>
    <m/>
    <x v="0"/>
    <d v="1972-12-15T00:00:00"/>
    <s v="LU2"/>
    <x v="1"/>
    <x v="3"/>
    <s v="Not Recorded"/>
    <s v="Not Recorded"/>
    <x v="1"/>
    <d v="2025-01-31T00:00:00"/>
    <n v="52.164383561643838"/>
    <x v="3"/>
  </r>
  <r>
    <n v="146637"/>
    <s v="VOLUNTEER"/>
    <x v="0"/>
    <s v="N"/>
    <m/>
    <m/>
    <m/>
    <s v="N"/>
    <m/>
    <x v="1"/>
    <d v="2004-10-20T00:00:00"/>
    <s v="HP1"/>
    <x v="0"/>
    <x v="6"/>
    <n v="43981"/>
    <n v="44287"/>
    <x v="0"/>
    <d v="2025-01-31T00:00:00"/>
    <n v="20.295890410958904"/>
    <x v="1"/>
  </r>
  <r>
    <n v="102118"/>
    <s v="VOLUNTEER"/>
    <x v="0"/>
    <s v="N"/>
    <m/>
    <m/>
    <m/>
    <s v="N"/>
    <m/>
    <x v="0"/>
    <d v="1961-04-07T00:00:00"/>
    <s v="MK41"/>
    <x v="1"/>
    <x v="2"/>
    <n v="41229"/>
    <n v="41484"/>
    <x v="1"/>
    <d v="2025-01-31T00:00:00"/>
    <n v="63.863013698630134"/>
    <x v="0"/>
  </r>
  <r>
    <n v="126283"/>
    <s v="VOLUNTEER"/>
    <x v="0"/>
    <s v="N"/>
    <m/>
    <m/>
    <m/>
    <s v="N"/>
    <m/>
    <x v="0"/>
    <d v="1981-04-02T00:00:00"/>
    <s v="WD25"/>
    <x v="0"/>
    <x v="2"/>
    <n v="43112"/>
    <n v="43640"/>
    <x v="0"/>
    <d v="2025-01-31T00:00:00"/>
    <n v="43.863013698630134"/>
    <x v="2"/>
  </r>
  <r>
    <n v="80904"/>
    <s v="VOLUNTEER"/>
    <x v="0"/>
    <s v="N"/>
    <m/>
    <m/>
    <m/>
    <s v="N"/>
    <m/>
    <x v="1"/>
    <d v="1950-02-24T00:00:00"/>
    <s v="LU2"/>
    <x v="1"/>
    <x v="3"/>
    <n v="40513"/>
    <n v="42369"/>
    <x v="4"/>
    <d v="2025-01-31T00:00:00"/>
    <n v="74.986301369863014"/>
    <x v="4"/>
  </r>
  <r>
    <n v="79192"/>
    <s v="VOLUNTEER"/>
    <x v="0"/>
    <s v="N"/>
    <m/>
    <m/>
    <m/>
    <s v="N"/>
    <m/>
    <x v="0"/>
    <d v="1977-03-09T00:00:00"/>
    <s v="LU7"/>
    <x v="1"/>
    <x v="3"/>
    <n v="40648"/>
    <n v="41484"/>
    <x v="1"/>
    <d v="2025-01-31T00:00:00"/>
    <n v="47.93150684931507"/>
    <x v="3"/>
  </r>
  <r>
    <n v="146539"/>
    <s v="VOLUNTEER"/>
    <x v="0"/>
    <s v="N"/>
    <m/>
    <m/>
    <m/>
    <s v="N"/>
    <m/>
    <x v="0"/>
    <d v="1972-02-08T00:00:00"/>
    <s v="LU1"/>
    <x v="1"/>
    <x v="3"/>
    <s v="Not Recorded"/>
    <s v="Not Recorded"/>
    <x v="1"/>
    <d v="2025-01-31T00:00:00"/>
    <n v="53.016438356164386"/>
    <x v="3"/>
  </r>
  <r>
    <n v="131460"/>
    <s v="VOLUNTEER"/>
    <x v="1"/>
    <s v="N"/>
    <m/>
    <m/>
    <m/>
    <s v="N"/>
    <m/>
    <x v="0"/>
    <m/>
    <s v="LU3"/>
    <x v="1"/>
    <x v="6"/>
    <n v="43718"/>
    <s v=""/>
    <x v="2"/>
    <d v="2025-01-31T00:00:00"/>
    <n v="125.17260273972603"/>
    <x v="4"/>
  </r>
  <r>
    <n v="18227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18054"/>
    <s v="VOLUNTEER"/>
    <x v="0"/>
    <s v="N"/>
    <m/>
    <m/>
    <m/>
    <s v="N"/>
    <m/>
    <x v="0"/>
    <d v="2000-08-11T00:00:00"/>
    <s v="MK45"/>
    <x v="1"/>
    <x v="1"/>
    <s v="Not Recorded"/>
    <s v="Not Recorded"/>
    <x v="1"/>
    <d v="2025-01-31T00:00:00"/>
    <n v="24.490410958904111"/>
    <x v="1"/>
  </r>
  <r>
    <n v="110802"/>
    <s v="VOLUNTEER"/>
    <x v="0"/>
    <s v="N"/>
    <m/>
    <m/>
    <m/>
    <s v="N"/>
    <m/>
    <x v="1"/>
    <d v="1965-02-27T00:00:00"/>
    <s v="AL7"/>
    <x v="0"/>
    <x v="2"/>
    <n v="42023"/>
    <n v="42844"/>
    <x v="0"/>
    <d v="2025-01-31T00:00:00"/>
    <n v="59.967123287671235"/>
    <x v="0"/>
  </r>
  <r>
    <n v="136940"/>
    <s v="VOLUNTEER"/>
    <x v="0"/>
    <s v="N"/>
    <m/>
    <m/>
    <m/>
    <s v="N"/>
    <m/>
    <x v="0"/>
    <d v="1991-05-31T00:00:00"/>
    <s v="MK41"/>
    <x v="1"/>
    <x v="3"/>
    <s v="Not Recorded"/>
    <s v="Not Recorded"/>
    <x v="1"/>
    <d v="2025-01-31T00:00:00"/>
    <n v="33.695890410958903"/>
    <x v="5"/>
  </r>
  <r>
    <n v="108603"/>
    <s v="VOLUNTEER"/>
    <x v="0"/>
    <s v="N"/>
    <m/>
    <m/>
    <m/>
    <s v="N"/>
    <m/>
    <x v="0"/>
    <d v="1979-06-17T00:00:00"/>
    <s v="SG18"/>
    <x v="1"/>
    <x v="3"/>
    <n v="41841"/>
    <n v="42887"/>
    <x v="0"/>
    <d v="2025-01-31T00:00:00"/>
    <n v="45.657534246575345"/>
    <x v="3"/>
  </r>
  <r>
    <n v="141899"/>
    <s v="VOLUNTEER"/>
    <x v="1"/>
    <s v="N"/>
    <m/>
    <m/>
    <m/>
    <s v="N"/>
    <m/>
    <x v="0"/>
    <d v="2001-09-23T00:00:00"/>
    <s v="SG1"/>
    <x v="0"/>
    <x v="3"/>
    <n v="44639"/>
    <s v=""/>
    <x v="4"/>
    <d v="2025-01-31T00:00:00"/>
    <n v="23.372602739726027"/>
    <x v="1"/>
  </r>
  <r>
    <n v="147520"/>
    <s v="VOLUNTEER"/>
    <x v="0"/>
    <s v="N"/>
    <m/>
    <m/>
    <m/>
    <s v="N"/>
    <m/>
    <x v="0"/>
    <d v="1948-09-23T00:00:00"/>
    <s v="WD3"/>
    <x v="0"/>
    <x v="3"/>
    <n v="44186"/>
    <n v="44287"/>
    <x v="0"/>
    <d v="2025-01-31T00:00:00"/>
    <n v="76.408219178082192"/>
    <x v="4"/>
  </r>
  <r>
    <n v="100871"/>
    <s v="VOLUNTEER"/>
    <x v="0"/>
    <s v="N"/>
    <m/>
    <m/>
    <m/>
    <s v="N"/>
    <m/>
    <x v="0"/>
    <m/>
    <s v="MK43"/>
    <x v="1"/>
    <x v="2"/>
    <n v="41305"/>
    <n v="41305"/>
    <x v="1"/>
    <d v="2025-01-31T00:00:00"/>
    <n v="125.17260273972603"/>
    <x v="4"/>
  </r>
  <r>
    <n v="139565"/>
    <s v="VOLUNTEER"/>
    <x v="1"/>
    <s v="N"/>
    <m/>
    <m/>
    <m/>
    <s v="N"/>
    <m/>
    <x v="0"/>
    <d v="1940-02-10T00:00:00"/>
    <s v="MK5"/>
    <x v="4"/>
    <x v="3"/>
    <n v="42384"/>
    <s v=""/>
    <x v="0"/>
    <d v="2025-01-31T00:00:00"/>
    <n v="85.032876712328772"/>
    <x v="4"/>
  </r>
  <r>
    <n v="83862"/>
    <s v="VOLUNTEER"/>
    <x v="0"/>
    <s v="N"/>
    <m/>
    <m/>
    <m/>
    <s v="N"/>
    <m/>
    <x v="0"/>
    <d v="1990-05-18T00:00:00"/>
    <s v="N13"/>
    <x v="2"/>
    <x v="0"/>
    <n v="40912"/>
    <n v="41782"/>
    <x v="1"/>
    <d v="2025-01-31T00:00:00"/>
    <n v="34.731506849315068"/>
    <x v="5"/>
  </r>
  <r>
    <n v="118953"/>
    <s v="VOLUNTEER"/>
    <x v="0"/>
    <s v="N"/>
    <m/>
    <m/>
    <m/>
    <s v="N"/>
    <m/>
    <x v="0"/>
    <d v="2002-01-19T00:00:00"/>
    <s v="CB11"/>
    <x v="2"/>
    <x v="3"/>
    <n v="42632"/>
    <n v="43185"/>
    <x v="0"/>
    <d v="2025-01-31T00:00:00"/>
    <n v="23.049315068493151"/>
    <x v="1"/>
  </r>
  <r>
    <n v="147192"/>
    <s v="VOLUNTEER"/>
    <x v="0"/>
    <s v="N"/>
    <m/>
    <m/>
    <m/>
    <s v="N"/>
    <m/>
    <x v="1"/>
    <d v="1985-05-31T00:00:00"/>
    <s v="LU1"/>
    <x v="1"/>
    <x v="3"/>
    <s v="Not Recorded"/>
    <s v="Not Recorded"/>
    <x v="1"/>
    <d v="2025-01-31T00:00:00"/>
    <n v="39.698630136986303"/>
    <x v="2"/>
  </r>
  <r>
    <n v="142404"/>
    <s v="VOLUNTEER"/>
    <x v="0"/>
    <s v="N"/>
    <m/>
    <m/>
    <m/>
    <s v="N"/>
    <m/>
    <x v="0"/>
    <m/>
    <s v="HP23"/>
    <x v="0"/>
    <x v="6"/>
    <n v="43730"/>
    <n v="44432"/>
    <x v="0"/>
    <d v="2025-01-31T00:00:00"/>
    <n v="125.17260273972603"/>
    <x v="4"/>
  </r>
  <r>
    <n v="94011"/>
    <s v="VOLUNTEER"/>
    <x v="0"/>
    <s v="N"/>
    <m/>
    <m/>
    <m/>
    <s v="N"/>
    <m/>
    <x v="1"/>
    <d v="1961-03-16T00:00:00"/>
    <s v="LU3"/>
    <x v="1"/>
    <x v="3"/>
    <n v="40981"/>
    <n v="41030"/>
    <x v="1"/>
    <d v="2025-01-31T00:00:00"/>
    <n v="63.923287671232877"/>
    <x v="0"/>
  </r>
  <r>
    <n v="116971"/>
    <s v="VOLUNTEER"/>
    <x v="0"/>
    <s v="N"/>
    <m/>
    <m/>
    <m/>
    <s v="N"/>
    <m/>
    <x v="1"/>
    <d v="2001-08-26T00:00:00"/>
    <s v="MK16"/>
    <x v="4"/>
    <x v="2"/>
    <n v="42471"/>
    <n v="42490"/>
    <x v="0"/>
    <d v="2025-01-31T00:00:00"/>
    <n v="23.449315068493149"/>
    <x v="1"/>
  </r>
  <r>
    <n v="45585"/>
    <s v="VOLUNTEER"/>
    <x v="0"/>
    <s v="N"/>
    <m/>
    <m/>
    <m/>
    <s v="N"/>
    <m/>
    <x v="0"/>
    <d v="1984-01-02T00:00:00"/>
    <s v="LU2"/>
    <x v="1"/>
    <x v="3"/>
    <n v="38932"/>
    <n v="42705"/>
    <x v="0"/>
    <d v="2025-01-31T00:00:00"/>
    <n v="41.109589041095887"/>
    <x v="2"/>
  </r>
  <r>
    <n v="80905"/>
    <s v="VOLUNTEER"/>
    <x v="0"/>
    <s v="N"/>
    <m/>
    <m/>
    <m/>
    <s v="N"/>
    <m/>
    <x v="1"/>
    <d v="1931-02-02T00:00:00"/>
    <s v="LU2"/>
    <x v="1"/>
    <x v="3"/>
    <n v="40241"/>
    <n v="40862"/>
    <x v="1"/>
    <d v="2025-01-31T00:00:00"/>
    <n v="94.060273972602744"/>
    <x v="4"/>
  </r>
  <r>
    <n v="34630"/>
    <s v="VOLUNTEER"/>
    <x v="0"/>
    <s v="N"/>
    <m/>
    <m/>
    <m/>
    <s v="N"/>
    <m/>
    <x v="0"/>
    <d v="1951-03-15T00:00:00"/>
    <s v="LU2"/>
    <x v="1"/>
    <x v="3"/>
    <n v="43161"/>
    <n v="44439"/>
    <x v="0"/>
    <d v="2025-01-31T00:00:00"/>
    <n v="73.93424657534247"/>
    <x v="4"/>
  </r>
  <r>
    <n v="159888"/>
    <s v="VOLUNTEER"/>
    <x v="1"/>
    <s v="N"/>
    <m/>
    <m/>
    <m/>
    <s v="N"/>
    <m/>
    <x v="0"/>
    <d v="1946-04-28T00:00:00"/>
    <s v="LU5"/>
    <x v="1"/>
    <x v="3"/>
    <n v="44966"/>
    <s v=""/>
    <x v="0"/>
    <d v="2025-01-31T00:00:00"/>
    <n v="78.816438356164383"/>
    <x v="4"/>
  </r>
  <r>
    <n v="107404"/>
    <s v="VOLUNTEER"/>
    <x v="0"/>
    <s v="N"/>
    <m/>
    <m/>
    <m/>
    <s v="N"/>
    <m/>
    <x v="0"/>
    <d v="1999-05-21T00:00:00"/>
    <s v="BA15"/>
    <x v="3"/>
    <x v="3"/>
    <n v="41713"/>
    <n v="43132"/>
    <x v="0"/>
    <d v="2025-01-31T00:00:00"/>
    <n v="25.717808219178082"/>
    <x v="5"/>
  </r>
  <r>
    <n v="122845"/>
    <s v="VOLUNTEER"/>
    <x v="0"/>
    <s v="N"/>
    <m/>
    <m/>
    <m/>
    <s v="N"/>
    <m/>
    <x v="0"/>
    <d v="2002-08-23T00:00:00"/>
    <s v="LU4"/>
    <x v="1"/>
    <x v="4"/>
    <n v="42919"/>
    <n v="42923"/>
    <x v="3"/>
    <d v="2025-01-31T00:00:00"/>
    <n v="22.457534246575342"/>
    <x v="1"/>
  </r>
  <r>
    <n v="153721"/>
    <s v="VOLUNTEER"/>
    <x v="1"/>
    <s v="N"/>
    <m/>
    <m/>
    <m/>
    <s v="N"/>
    <m/>
    <x v="1"/>
    <d v="2006-08-09T00:00:00"/>
    <s v="LU2"/>
    <x v="1"/>
    <x v="1"/>
    <n v="44751"/>
    <s v=""/>
    <x v="0"/>
    <d v="2025-01-31T00:00:00"/>
    <n v="18.493150684931507"/>
    <x v="1"/>
  </r>
  <r>
    <n v="165207"/>
    <s v="VOLUNTEER"/>
    <x v="0"/>
    <s v="N"/>
    <m/>
    <m/>
    <m/>
    <s v="N"/>
    <m/>
    <x v="0"/>
    <d v="2008-10-17T00:00:00"/>
    <s v="AL3"/>
    <x v="0"/>
    <x v="1"/>
    <s v="Not Recorded"/>
    <s v="Not Recorded"/>
    <x v="1"/>
    <d v="2025-01-31T00:00:00"/>
    <n v="16.301369863013697"/>
    <x v="1"/>
  </r>
  <r>
    <n v="100615"/>
    <s v="VOLUNTEER"/>
    <x v="0"/>
    <s v="N"/>
    <m/>
    <m/>
    <m/>
    <s v="N"/>
    <m/>
    <x v="0"/>
    <m/>
    <s v="SG1"/>
    <x v="0"/>
    <x v="2"/>
    <n v="41108"/>
    <n v="41143"/>
    <x v="1"/>
    <d v="2025-01-31T00:00:00"/>
    <n v="125.17260273972603"/>
    <x v="4"/>
  </r>
  <r>
    <n v="6954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02942"/>
    <s v="VOLUNTEER"/>
    <x v="0"/>
    <s v="N"/>
    <m/>
    <m/>
    <m/>
    <s v="N"/>
    <m/>
    <x v="0"/>
    <m/>
    <s v="LU4"/>
    <x v="1"/>
    <x v="5"/>
    <n v="41960"/>
    <n v="41960"/>
    <x v="1"/>
    <d v="2025-01-31T00:00:00"/>
    <n v="125.17260273972603"/>
    <x v="4"/>
  </r>
  <r>
    <n v="105443"/>
    <s v="VOLUNTEER"/>
    <x v="0"/>
    <s v="N"/>
    <m/>
    <m/>
    <m/>
    <s v="N"/>
    <m/>
    <x v="0"/>
    <m/>
    <s v="LU1"/>
    <x v="1"/>
    <x v="3"/>
    <n v="41577"/>
    <n v="41577"/>
    <x v="1"/>
    <d v="2025-01-31T00:00:00"/>
    <n v="125.17260273972603"/>
    <x v="4"/>
  </r>
  <r>
    <n v="105444"/>
    <s v="VOLUNTEER"/>
    <x v="0"/>
    <s v="N"/>
    <m/>
    <m/>
    <m/>
    <s v="N"/>
    <m/>
    <x v="0"/>
    <m/>
    <s v="LU2"/>
    <x v="1"/>
    <x v="3"/>
    <n v="42410"/>
    <n v="42410"/>
    <x v="4"/>
    <d v="2025-01-31T00:00:00"/>
    <n v="125.17260273972603"/>
    <x v="4"/>
  </r>
  <r>
    <n v="162086"/>
    <s v="VOLUNTEER"/>
    <x v="0"/>
    <s v="N"/>
    <m/>
    <m/>
    <m/>
    <s v="N"/>
    <m/>
    <x v="0"/>
    <d v="2005-09-01T00:00:00"/>
    <s v="AL2"/>
    <x v="0"/>
    <x v="5"/>
    <s v="Not Recorded"/>
    <s v="Not Recorded"/>
    <x v="1"/>
    <d v="2025-01-31T00:00:00"/>
    <n v="19.43013698630137"/>
    <x v="1"/>
  </r>
  <r>
    <n v="101401"/>
    <s v="VOLUNTEER"/>
    <x v="0"/>
    <s v="N"/>
    <m/>
    <m/>
    <m/>
    <s v="N"/>
    <m/>
    <x v="0"/>
    <d v="1987-05-07T00:00:00"/>
    <s v="AL5"/>
    <x v="0"/>
    <x v="7"/>
    <n v="41960"/>
    <n v="41960"/>
    <x v="1"/>
    <d v="2025-01-31T00:00:00"/>
    <n v="37.764383561643832"/>
    <x v="2"/>
  </r>
  <r>
    <n v="39315"/>
    <s v="VOLUNTEER"/>
    <x v="0"/>
    <s v="N"/>
    <m/>
    <m/>
    <m/>
    <s v="N"/>
    <m/>
    <x v="1"/>
    <m/>
    <s v="LU5"/>
    <x v="1"/>
    <x v="2"/>
    <n v="1"/>
    <n v="1"/>
    <x v="1"/>
    <d v="2025-01-31T00:00:00"/>
    <n v="125.17260273972603"/>
    <x v="4"/>
  </r>
  <r>
    <n v="77867"/>
    <s v="VOLUNTEER"/>
    <x v="0"/>
    <s v="N"/>
    <m/>
    <m/>
    <m/>
    <s v="N"/>
    <m/>
    <x v="1"/>
    <d v="1954-03-26T00:00:00"/>
    <s v="LU1"/>
    <x v="1"/>
    <x v="2"/>
    <n v="41253"/>
    <n v="41253"/>
    <x v="1"/>
    <d v="2025-01-31T00:00:00"/>
    <n v="70.901369863013699"/>
    <x v="4"/>
  </r>
  <r>
    <n v="91985"/>
    <s v="VOLUNTEER"/>
    <x v="1"/>
    <s v="N"/>
    <m/>
    <m/>
    <m/>
    <s v="N"/>
    <m/>
    <x v="0"/>
    <d v="1947-07-02T00:00:00"/>
    <s v="LU3"/>
    <x v="1"/>
    <x v="7"/>
    <n v="41001"/>
    <s v=""/>
    <x v="4"/>
    <d v="2025-01-31T00:00:00"/>
    <n v="77.638356164383566"/>
    <x v="4"/>
  </r>
  <r>
    <n v="118743"/>
    <s v="VOLUNTEER"/>
    <x v="0"/>
    <s v="N"/>
    <m/>
    <m/>
    <m/>
    <s v="N"/>
    <m/>
    <x v="1"/>
    <d v="1999-05-25T00:00:00"/>
    <s v="HP2"/>
    <x v="0"/>
    <x v="2"/>
    <s v="Not Recorded"/>
    <s v="Not Recorded"/>
    <x v="0"/>
    <d v="2025-01-31T00:00:00"/>
    <n v="25.706849315068492"/>
    <x v="5"/>
  </r>
  <r>
    <n v="128779"/>
    <s v="VOLUNTEER"/>
    <x v="0"/>
    <s v="N"/>
    <m/>
    <m/>
    <m/>
    <s v="N"/>
    <m/>
    <x v="0"/>
    <d v="1999-07-08T00:00:00"/>
    <s v="MK45"/>
    <x v="1"/>
    <x v="3"/>
    <s v="Not Recorded"/>
    <s v="Not Recorded"/>
    <x v="1"/>
    <d v="2025-01-31T00:00:00"/>
    <n v="25.586301369863012"/>
    <x v="5"/>
  </r>
  <r>
    <n v="130796"/>
    <s v="VOLUNTEER"/>
    <x v="0"/>
    <s v="N"/>
    <m/>
    <m/>
    <m/>
    <s v="N"/>
    <m/>
    <x v="0"/>
    <d v="1992-07-29T00:00:00"/>
    <s v="MK16"/>
    <x v="4"/>
    <x v="3"/>
    <n v="43361"/>
    <n v="43586"/>
    <x v="0"/>
    <d v="2025-01-31T00:00:00"/>
    <n v="32.531506849315072"/>
    <x v="5"/>
  </r>
  <r>
    <n v="108370"/>
    <s v="VOLUNTEER"/>
    <x v="0"/>
    <s v="N"/>
    <m/>
    <m/>
    <m/>
    <s v="N"/>
    <m/>
    <x v="0"/>
    <d v="1963-05-14T00:00:00"/>
    <s v="LU6"/>
    <x v="1"/>
    <x v="2"/>
    <n v="41820"/>
    <n v="43770"/>
    <x v="0"/>
    <d v="2025-01-31T00:00:00"/>
    <n v="61.761643835616439"/>
    <x v="0"/>
  </r>
  <r>
    <n v="108271"/>
    <s v="VOLUNTEER"/>
    <x v="0"/>
    <s v="N"/>
    <m/>
    <m/>
    <m/>
    <s v="N"/>
    <m/>
    <x v="1"/>
    <d v="1962-05-26T00:00:00"/>
    <s v="WD7"/>
    <x v="0"/>
    <x v="2"/>
    <s v="Not Recorded"/>
    <s v="Not Recorded"/>
    <x v="1"/>
    <d v="2025-01-31T00:00:00"/>
    <n v="62.728767123287675"/>
    <x v="0"/>
  </r>
  <r>
    <n v="34030"/>
    <s v="VOLUNTEER"/>
    <x v="1"/>
    <s v="N"/>
    <m/>
    <m/>
    <m/>
    <s v="N"/>
    <m/>
    <x v="0"/>
    <d v="1941-12-03T00:00:00"/>
    <s v="LU3"/>
    <x v="1"/>
    <x v="2"/>
    <n v="35201"/>
    <s v=""/>
    <x v="4"/>
    <d v="2025-01-31T00:00:00"/>
    <n v="83.219178082191775"/>
    <x v="4"/>
  </r>
  <r>
    <n v="16359"/>
    <s v="VOLUNTEER"/>
    <x v="0"/>
    <s v="N"/>
    <m/>
    <m/>
    <m/>
    <s v="N"/>
    <m/>
    <x v="0"/>
    <d v="1947-02-15T00:00:00"/>
    <s v="LU2"/>
    <x v="1"/>
    <x v="2"/>
    <n v="35431"/>
    <n v="41712"/>
    <x v="1"/>
    <d v="2025-01-31T00:00:00"/>
    <n v="78.013698630136986"/>
    <x v="4"/>
  </r>
  <r>
    <n v="112145"/>
    <s v="VOLUNTEER"/>
    <x v="0"/>
    <s v="N"/>
    <m/>
    <m/>
    <m/>
    <s v="N"/>
    <m/>
    <x v="0"/>
    <d v="1948-04-04T00:00:00"/>
    <s v="MK45"/>
    <x v="1"/>
    <x v="3"/>
    <n v="42549"/>
    <n v="43753"/>
    <x v="4"/>
    <d v="2025-01-31T00:00:00"/>
    <n v="76.879452054794527"/>
    <x v="4"/>
  </r>
  <r>
    <n v="162387"/>
    <s v="VOLUNTEER"/>
    <x v="1"/>
    <s v="N"/>
    <m/>
    <m/>
    <m/>
    <s v="N"/>
    <m/>
    <x v="0"/>
    <d v="1950-12-08T00:00:00"/>
    <s v="LU4"/>
    <x v="1"/>
    <x v="5"/>
    <n v="45247"/>
    <s v=""/>
    <x v="3"/>
    <d v="2025-01-31T00:00:00"/>
    <n v="74.2"/>
    <x v="4"/>
  </r>
  <r>
    <n v="110678"/>
    <s v="VOLUNTEER"/>
    <x v="1"/>
    <s v="N"/>
    <m/>
    <m/>
    <m/>
    <s v="N"/>
    <m/>
    <x v="0"/>
    <d v="1937-04-29T00:00:00"/>
    <s v="SG5"/>
    <x v="0"/>
    <x v="2"/>
    <n v="41674"/>
    <s v=""/>
    <x v="0"/>
    <d v="2025-01-31T00:00:00"/>
    <n v="87.819178082191783"/>
    <x v="4"/>
  </r>
  <r>
    <n v="105714"/>
    <s v="VOLUNTEER"/>
    <x v="0"/>
    <s v="N"/>
    <m/>
    <m/>
    <m/>
    <s v="N"/>
    <m/>
    <x v="0"/>
    <d v="1995-11-15T00:00:00"/>
    <s v="MK43"/>
    <x v="1"/>
    <x v="3"/>
    <n v="41681"/>
    <n v="42419"/>
    <x v="4"/>
    <d v="2025-01-31T00:00:00"/>
    <n v="29.232876712328768"/>
    <x v="5"/>
  </r>
  <r>
    <n v="105837"/>
    <s v="VOLUNTEER"/>
    <x v="0"/>
    <s v="N"/>
    <m/>
    <m/>
    <m/>
    <s v="N"/>
    <m/>
    <x v="1"/>
    <d v="1985-03-26T00:00:00"/>
    <s v="WD18"/>
    <x v="0"/>
    <x v="2"/>
    <n v="41563"/>
    <n v="41857"/>
    <x v="0"/>
    <d v="2025-01-31T00:00:00"/>
    <n v="39.87945205479452"/>
    <x v="2"/>
  </r>
  <r>
    <n v="157434"/>
    <s v="VOLUNTEER"/>
    <x v="1"/>
    <s v="N"/>
    <m/>
    <m/>
    <m/>
    <s v="N"/>
    <m/>
    <x v="0"/>
    <d v="1958-03-19T00:00:00"/>
    <s v="MK17"/>
    <x v="1"/>
    <x v="3"/>
    <s v="Not Recorded"/>
    <s v="Not Recorded"/>
    <x v="2"/>
    <d v="2025-01-31T00:00:00"/>
    <n v="66.917808219178085"/>
    <x v="4"/>
  </r>
  <r>
    <n v="125743"/>
    <s v="VOLUNTEER"/>
    <x v="0"/>
    <s v="N"/>
    <m/>
    <m/>
    <m/>
    <s v="N"/>
    <m/>
    <x v="0"/>
    <d v="1949-11-15T00:00:00"/>
    <s v="NN6"/>
    <x v="3"/>
    <x v="3"/>
    <s v="Not Recorded"/>
    <s v="Not Recorded"/>
    <x v="1"/>
    <d v="2025-01-31T00:00:00"/>
    <n v="75.263013698630132"/>
    <x v="4"/>
  </r>
  <r>
    <n v="108523"/>
    <s v="VOLUNTEER"/>
    <x v="0"/>
    <s v="N"/>
    <m/>
    <m/>
    <m/>
    <s v="N"/>
    <m/>
    <x v="0"/>
    <d v="1965-01-14T00:00:00"/>
    <s v="SG19"/>
    <x v="1"/>
    <x v="3"/>
    <n v="41672"/>
    <n v="42389"/>
    <x v="0"/>
    <d v="2025-01-31T00:00:00"/>
    <n v="60.087671232876716"/>
    <x v="0"/>
  </r>
  <r>
    <n v="151606"/>
    <s v="VOLUNTEER"/>
    <x v="0"/>
    <s v="N"/>
    <m/>
    <m/>
    <m/>
    <s v="N"/>
    <m/>
    <x v="0"/>
    <d v="2005-10-17T00:00:00"/>
    <s v="SG19"/>
    <x v="1"/>
    <x v="3"/>
    <n v="44406"/>
    <n v="44606"/>
    <x v="0"/>
    <d v="2025-01-31T00:00:00"/>
    <n v="19.304109589041097"/>
    <x v="1"/>
  </r>
  <r>
    <n v="113181"/>
    <s v="VOLUNTEER"/>
    <x v="0"/>
    <s v="N"/>
    <m/>
    <m/>
    <m/>
    <s v="N"/>
    <m/>
    <x v="1"/>
    <d v="1955-05-04T00:00:00"/>
    <s v="SG19"/>
    <x v="1"/>
    <x v="3"/>
    <n v="42255"/>
    <n v="42426"/>
    <x v="0"/>
    <d v="2025-01-31T00:00:00"/>
    <n v="69.794520547945211"/>
    <x v="4"/>
  </r>
  <r>
    <n v="27652"/>
    <s v="VOLUNTEER"/>
    <x v="0"/>
    <s v="N"/>
    <m/>
    <m/>
    <m/>
    <s v="N"/>
    <m/>
    <x v="0"/>
    <d v="1959-02-08T00:00:00"/>
    <s v="MK45"/>
    <x v="1"/>
    <x v="3"/>
    <n v="40459"/>
    <n v="44489"/>
    <x v="2"/>
    <d v="2025-01-31T00:00:00"/>
    <n v="66.024657534246572"/>
    <x v="4"/>
  </r>
  <r>
    <n v="80906"/>
    <s v="VOLUNTEER"/>
    <x v="0"/>
    <s v="N"/>
    <m/>
    <m/>
    <m/>
    <s v="N"/>
    <m/>
    <x v="0"/>
    <d v="1937-02-23T00:00:00"/>
    <s v="LU3"/>
    <x v="1"/>
    <x v="3"/>
    <n v="33970"/>
    <n v="42233"/>
    <x v="0"/>
    <d v="2025-01-31T00:00:00"/>
    <n v="87.9972602739726"/>
    <x v="4"/>
  </r>
  <r>
    <n v="109487"/>
    <s v="VOLUNTEER"/>
    <x v="0"/>
    <s v="N"/>
    <m/>
    <m/>
    <m/>
    <s v="N"/>
    <m/>
    <x v="0"/>
    <d v="1987-10-06T00:00:00"/>
    <s v="AL3"/>
    <x v="0"/>
    <x v="2"/>
    <n v="41918"/>
    <n v="42003"/>
    <x v="1"/>
    <d v="2025-01-31T00:00:00"/>
    <n v="37.347945205479455"/>
    <x v="2"/>
  </r>
  <r>
    <n v="106651"/>
    <s v="VOLUNTEER"/>
    <x v="0"/>
    <s v="N"/>
    <m/>
    <m/>
    <m/>
    <s v="N"/>
    <m/>
    <x v="1"/>
    <d v="1997-02-02T00:00:00"/>
    <s v="MK42"/>
    <x v="1"/>
    <x v="2"/>
    <n v="41601"/>
    <n v="41865"/>
    <x v="1"/>
    <d v="2025-01-31T00:00:00"/>
    <n v="28.013698630136986"/>
    <x v="5"/>
  </r>
  <r>
    <n v="102437"/>
    <s v="VOLUNTEER"/>
    <x v="1"/>
    <s v="N"/>
    <m/>
    <m/>
    <m/>
    <s v="N"/>
    <m/>
    <x v="0"/>
    <d v="1951-08-28T00:00:00"/>
    <s v="LU5"/>
    <x v="1"/>
    <x v="3"/>
    <n v="41341"/>
    <s v=""/>
    <x v="4"/>
    <d v="2025-01-31T00:00:00"/>
    <n v="73.479452054794521"/>
    <x v="4"/>
  </r>
  <r>
    <n v="80907"/>
    <s v="VOLUNTEER"/>
    <x v="0"/>
    <s v="N"/>
    <m/>
    <m/>
    <m/>
    <s v="N"/>
    <m/>
    <x v="0"/>
    <d v="1934-09-02T00:00:00"/>
    <s v="SG6"/>
    <x v="0"/>
    <x v="3"/>
    <n v="39860"/>
    <n v="43160"/>
    <x v="0"/>
    <d v="2025-01-31T00:00:00"/>
    <n v="90.476712328767121"/>
    <x v="4"/>
  </r>
  <r>
    <n v="107682"/>
    <s v="VOLUNTEER"/>
    <x v="0"/>
    <s v="N"/>
    <m/>
    <m/>
    <m/>
    <s v="N"/>
    <m/>
    <x v="0"/>
    <d v="1996-07-05T00:00:00"/>
    <s v="WD7"/>
    <x v="0"/>
    <x v="3"/>
    <s v="Not Recorded"/>
    <s v="Not Recorded"/>
    <x v="1"/>
    <d v="2025-01-31T00:00:00"/>
    <n v="28.594520547945205"/>
    <x v="5"/>
  </r>
  <r>
    <n v="106802"/>
    <s v="VOLUNTEER"/>
    <x v="0"/>
    <s v="N"/>
    <m/>
    <m/>
    <m/>
    <s v="N"/>
    <m/>
    <x v="0"/>
    <d v="1990-10-13T00:00:00"/>
    <s v="EN11"/>
    <x v="0"/>
    <x v="3"/>
    <n v="41598"/>
    <n v="41683"/>
    <x v="1"/>
    <d v="2025-01-31T00:00:00"/>
    <n v="34.326027397260276"/>
    <x v="5"/>
  </r>
  <r>
    <n v="106655"/>
    <s v="VOLUNTEER"/>
    <x v="0"/>
    <s v="N"/>
    <m/>
    <m/>
    <m/>
    <s v="N"/>
    <m/>
    <x v="1"/>
    <d v="1950-04-11T00:00:00"/>
    <s v="AL2"/>
    <x v="0"/>
    <x v="2"/>
    <n v="41617"/>
    <n v="41659"/>
    <x v="1"/>
    <d v="2025-01-31T00:00:00"/>
    <n v="74.860273972602741"/>
    <x v="4"/>
  </r>
  <r>
    <n v="14354"/>
    <s v="VOLUNTEER"/>
    <x v="0"/>
    <s v="N"/>
    <m/>
    <m/>
    <m/>
    <s v="N"/>
    <m/>
    <x v="0"/>
    <m/>
    <s v="MK44"/>
    <x v="1"/>
    <x v="2"/>
    <n v="1"/>
    <n v="1"/>
    <x v="1"/>
    <d v="2025-01-31T00:00:00"/>
    <n v="125.17260273972603"/>
    <x v="4"/>
  </r>
  <r>
    <n v="106148"/>
    <s v="VOLUNTEER"/>
    <x v="0"/>
    <s v="N"/>
    <m/>
    <m/>
    <m/>
    <s v="N"/>
    <m/>
    <x v="0"/>
    <d v="1966-06-22T00:00:00"/>
    <s v="WD23"/>
    <x v="0"/>
    <x v="3"/>
    <n v="41681"/>
    <n v="43018"/>
    <x v="4"/>
    <d v="2025-01-31T00:00:00"/>
    <n v="58.652054794520545"/>
    <x v="0"/>
  </r>
  <r>
    <n v="100612"/>
    <s v="VOLUNTEER"/>
    <x v="0"/>
    <s v="N"/>
    <m/>
    <m/>
    <m/>
    <s v="N"/>
    <m/>
    <x v="0"/>
    <m/>
    <s v="SG6"/>
    <x v="0"/>
    <x v="2"/>
    <n v="41094"/>
    <n v="41143"/>
    <x v="1"/>
    <d v="2025-01-31T00:00:00"/>
    <n v="125.17260273972603"/>
    <x v="4"/>
  </r>
  <r>
    <n v="107070"/>
    <s v="VOLUNTEER"/>
    <x v="0"/>
    <s v="N"/>
    <m/>
    <m/>
    <m/>
    <s v="N"/>
    <m/>
    <x v="0"/>
    <m/>
    <s v="SG14"/>
    <x v="0"/>
    <x v="3"/>
    <s v="Not Recorded"/>
    <s v="Not Recorded"/>
    <x v="1"/>
    <d v="2025-01-31T00:00:00"/>
    <n v="125.17260273972603"/>
    <x v="4"/>
  </r>
  <r>
    <n v="169145"/>
    <s v="VOLUNTEER"/>
    <x v="1"/>
    <s v="N"/>
    <m/>
    <m/>
    <m/>
    <s v="N"/>
    <m/>
    <x v="0"/>
    <d v="2011-01-23T00:00:00"/>
    <s v="WD3"/>
    <x v="0"/>
    <x v="2"/>
    <n v="45546"/>
    <s v=""/>
    <x v="0"/>
    <d v="2025-01-31T00:00:00"/>
    <n v="14.032876712328767"/>
    <x v="6"/>
  </r>
  <r>
    <n v="169223"/>
    <s v="VOLUNTEER"/>
    <x v="2"/>
    <s v="N"/>
    <m/>
    <m/>
    <m/>
    <s v="N"/>
    <m/>
    <x v="0"/>
    <d v="1999-11-28T00:00:00"/>
    <s v="LU3"/>
    <x v="1"/>
    <x v="3"/>
    <s v="Not Recorded"/>
    <s v="Not Recorded"/>
    <x v="1"/>
    <d v="2025-01-31T00:00:00"/>
    <n v="25.194520547945206"/>
    <x v="5"/>
  </r>
  <r>
    <n v="114744"/>
    <s v="VOLUNTEER"/>
    <x v="0"/>
    <s v="N"/>
    <m/>
    <m/>
    <m/>
    <s v="N"/>
    <m/>
    <x v="0"/>
    <d v="1999-06-16T00:00:00"/>
    <s v="WD7"/>
    <x v="0"/>
    <x v="3"/>
    <n v="42156"/>
    <n v="42524"/>
    <x v="0"/>
    <d v="2025-01-31T00:00:00"/>
    <n v="25.646575342465752"/>
    <x v="5"/>
  </r>
  <r>
    <n v="155346"/>
    <s v="VOLUNTEER"/>
    <x v="0"/>
    <s v="N"/>
    <m/>
    <m/>
    <m/>
    <s v="N"/>
    <m/>
    <x v="0"/>
    <d v="2008-01-25T00:00:00"/>
    <s v="HA6"/>
    <x v="0"/>
    <x v="3"/>
    <n v="44653"/>
    <n v="44653"/>
    <x v="0"/>
    <d v="2025-01-31T00:00:00"/>
    <n v="17.030136986301368"/>
    <x v="1"/>
  </r>
  <r>
    <n v="58121"/>
    <s v="VOLUNTEER"/>
    <x v="0"/>
    <s v="N"/>
    <m/>
    <m/>
    <m/>
    <s v="N"/>
    <m/>
    <x v="0"/>
    <d v="1978-07-03T00:00:00"/>
    <s v="LU1"/>
    <x v="1"/>
    <x v="2"/>
    <s v="Not Recorded"/>
    <s v="Not Recorded"/>
    <x v="1"/>
    <d v="2025-01-31T00:00:00"/>
    <n v="46.613698630136987"/>
    <x v="3"/>
  </r>
  <r>
    <n v="128232"/>
    <s v="VOLUNTEER"/>
    <x v="0"/>
    <s v="N"/>
    <m/>
    <m/>
    <m/>
    <s v="N"/>
    <m/>
    <x v="1"/>
    <d v="1944-05-15T00:00:00"/>
    <s v="CM23"/>
    <x v="0"/>
    <x v="3"/>
    <n v="42459"/>
    <n v="43185"/>
    <x v="0"/>
    <d v="2025-01-31T00:00:00"/>
    <n v="80.769863013698625"/>
    <x v="4"/>
  </r>
  <r>
    <n v="110134"/>
    <s v="VOLUNTEER"/>
    <x v="0"/>
    <s v="N"/>
    <m/>
    <m/>
    <m/>
    <s v="N"/>
    <m/>
    <x v="1"/>
    <d v="1963-03-09T00:00:00"/>
    <s v="LU6"/>
    <x v="1"/>
    <x v="3"/>
    <n v="41973"/>
    <n v="44776"/>
    <x v="0"/>
    <d v="2025-01-31T00:00:00"/>
    <n v="61.942465753424656"/>
    <x v="0"/>
  </r>
  <r>
    <n v="120557"/>
    <s v="VOLUNTEER"/>
    <x v="0"/>
    <s v="N"/>
    <m/>
    <m/>
    <m/>
    <s v="N"/>
    <m/>
    <x v="1"/>
    <d v="1979-01-23T00:00:00"/>
    <s v="WD23"/>
    <x v="0"/>
    <x v="2"/>
    <n v="42751"/>
    <n v="42826"/>
    <x v="0"/>
    <d v="2025-01-31T00:00:00"/>
    <n v="46.054794520547944"/>
    <x v="3"/>
  </r>
  <r>
    <n v="115606"/>
    <s v="VOLUNTEER"/>
    <x v="0"/>
    <s v="N"/>
    <m/>
    <m/>
    <m/>
    <s v="N"/>
    <m/>
    <x v="1"/>
    <d v="1998-11-01T00:00:00"/>
    <s v="WD7"/>
    <x v="0"/>
    <x v="1"/>
    <n v="42360"/>
    <n v="42838"/>
    <x v="0"/>
    <d v="2025-01-31T00:00:00"/>
    <n v="26.268493150684932"/>
    <x v="5"/>
  </r>
  <r>
    <n v="107374"/>
    <s v="VOLUNTEER"/>
    <x v="0"/>
    <s v="N"/>
    <m/>
    <m/>
    <m/>
    <s v="N"/>
    <m/>
    <x v="1"/>
    <d v="1990-03-28T00:00:00"/>
    <s v="SG2"/>
    <x v="0"/>
    <x v="2"/>
    <n v="41713"/>
    <n v="41883"/>
    <x v="1"/>
    <d v="2025-01-31T00:00:00"/>
    <n v="34.871232876712327"/>
    <x v="5"/>
  </r>
  <r>
    <n v="114654"/>
    <s v="VOLUNTEER"/>
    <x v="0"/>
    <s v="N"/>
    <m/>
    <m/>
    <m/>
    <s v="N"/>
    <m/>
    <x v="1"/>
    <d v="2000-04-11T00:00:00"/>
    <s v="WD7"/>
    <x v="0"/>
    <x v="1"/>
    <n v="42297"/>
    <n v="42696"/>
    <x v="0"/>
    <d v="2025-01-31T00:00:00"/>
    <n v="24.824657534246576"/>
    <x v="1"/>
  </r>
  <r>
    <n v="122560"/>
    <s v="VOLUNTEER"/>
    <x v="1"/>
    <s v="N"/>
    <m/>
    <m/>
    <m/>
    <s v="N"/>
    <m/>
    <x v="0"/>
    <d v="1951-07-29T00:00:00"/>
    <s v="EN11"/>
    <x v="0"/>
    <x v="3"/>
    <n v="42863"/>
    <s v=""/>
    <x v="0"/>
    <d v="2025-01-31T00:00:00"/>
    <n v="73.561643835616437"/>
    <x v="4"/>
  </r>
  <r>
    <n v="108516"/>
    <s v="VOLUNTEER"/>
    <x v="0"/>
    <s v="N"/>
    <m/>
    <m/>
    <m/>
    <s v="N"/>
    <m/>
    <x v="0"/>
    <d v="1994-09-01T00:00:00"/>
    <s v="MK16"/>
    <x v="4"/>
    <x v="2"/>
    <n v="41844"/>
    <n v="42268"/>
    <x v="0"/>
    <d v="2025-01-31T00:00:00"/>
    <n v="30.438356164383563"/>
    <x v="5"/>
  </r>
  <r>
    <n v="80908"/>
    <s v="VOLUNTEER"/>
    <x v="1"/>
    <s v="N"/>
    <m/>
    <m/>
    <m/>
    <s v="N"/>
    <m/>
    <x v="0"/>
    <d v="1935-06-18T00:00:00"/>
    <s v="LU3"/>
    <x v="1"/>
    <x v="3"/>
    <n v="37483"/>
    <s v=""/>
    <x v="3"/>
    <d v="2025-01-31T00:00:00"/>
    <n v="89.68493150684931"/>
    <x v="4"/>
  </r>
  <r>
    <n v="150643"/>
    <s v="VOLUNTEER"/>
    <x v="0"/>
    <s v="N"/>
    <m/>
    <m/>
    <m/>
    <s v="N"/>
    <m/>
    <x v="0"/>
    <d v="2005-05-12T00:00:00"/>
    <s v="WD18"/>
    <x v="0"/>
    <x v="2"/>
    <n v="44376"/>
    <n v="44755"/>
    <x v="0"/>
    <d v="2025-01-31T00:00:00"/>
    <n v="19.736986301369864"/>
    <x v="1"/>
  </r>
  <r>
    <n v="158243"/>
    <s v="VOLUNTEER"/>
    <x v="1"/>
    <s v="N"/>
    <m/>
    <m/>
    <m/>
    <s v="N"/>
    <m/>
    <x v="0"/>
    <d v="2007-11-02T00:00:00"/>
    <s v="AL1"/>
    <x v="0"/>
    <x v="3"/>
    <n v="44849"/>
    <s v=""/>
    <x v="0"/>
    <d v="2025-01-31T00:00:00"/>
    <n v="17.260273972602739"/>
    <x v="1"/>
  </r>
  <r>
    <n v="16533"/>
    <s v="VOLUNTEER"/>
    <x v="0"/>
    <s v="N"/>
    <m/>
    <m/>
    <m/>
    <s v="N"/>
    <m/>
    <x v="1"/>
    <d v="1944-08-01T00:00:00"/>
    <s v="LU1"/>
    <x v="1"/>
    <x v="2"/>
    <n v="1"/>
    <n v="1"/>
    <x v="1"/>
    <d v="2025-01-31T00:00:00"/>
    <n v="80.556164383561651"/>
    <x v="4"/>
  </r>
  <r>
    <n v="165270"/>
    <s v="VOLUNTEER"/>
    <x v="1"/>
    <s v="N"/>
    <m/>
    <m/>
    <m/>
    <s v="N"/>
    <m/>
    <x v="0"/>
    <d v="1952-12-22T00:00:00"/>
    <s v="AL3"/>
    <x v="0"/>
    <x v="3"/>
    <n v="45276"/>
    <s v=""/>
    <x v="0"/>
    <d v="2025-01-31T00:00:00"/>
    <n v="72.158904109589045"/>
    <x v="4"/>
  </r>
  <r>
    <n v="63960"/>
    <s v="VOLUNTEER"/>
    <x v="0"/>
    <s v="N"/>
    <m/>
    <m/>
    <m/>
    <s v="N"/>
    <m/>
    <x v="0"/>
    <d v="1965-06-13T00:00:00"/>
    <s v="LU5"/>
    <x v="1"/>
    <x v="3"/>
    <n v="43724"/>
    <n v="43984"/>
    <x v="3"/>
    <d v="2025-01-31T00:00:00"/>
    <n v="59.676712328767124"/>
    <x v="0"/>
  </r>
  <r>
    <n v="106222"/>
    <s v="VOLUNTEER"/>
    <x v="0"/>
    <s v="N"/>
    <m/>
    <m/>
    <m/>
    <s v="N"/>
    <m/>
    <x v="1"/>
    <d v="1960-05-20T00:00:00"/>
    <s v="CB10"/>
    <x v="2"/>
    <x v="2"/>
    <n v="41592"/>
    <n v="42835"/>
    <x v="0"/>
    <d v="2025-01-31T00:00:00"/>
    <n v="64.745205479452054"/>
    <x v="0"/>
  </r>
  <r>
    <n v="102699"/>
    <s v="VOLUNTEER"/>
    <x v="0"/>
    <s v="N"/>
    <m/>
    <m/>
    <m/>
    <s v="N"/>
    <m/>
    <x v="0"/>
    <d v="1960-01-12T00:00:00"/>
    <s v="LU2"/>
    <x v="1"/>
    <x v="2"/>
    <n v="41304"/>
    <n v="42838"/>
    <x v="0"/>
    <d v="2025-01-31T00:00:00"/>
    <n v="65.098630136986301"/>
    <x v="4"/>
  </r>
  <r>
    <n v="82466"/>
    <s v="VOLUNTEER"/>
    <x v="0"/>
    <s v="N"/>
    <m/>
    <m/>
    <m/>
    <s v="N"/>
    <m/>
    <x v="0"/>
    <d v="1949-05-18T00:00:00"/>
    <s v="NR12"/>
    <x v="2"/>
    <x v="3"/>
    <n v="40877"/>
    <n v="42446"/>
    <x v="4"/>
    <d v="2025-01-31T00:00:00"/>
    <n v="75.758904109589039"/>
    <x v="4"/>
  </r>
  <r>
    <n v="135083"/>
    <s v="VOLUNTEER"/>
    <x v="0"/>
    <s v="N"/>
    <m/>
    <m/>
    <m/>
    <s v="Y"/>
    <s v="07/02/2023"/>
    <x v="0"/>
    <d v="1945-04-03T00:00:00"/>
    <s v="MK2"/>
    <x v="4"/>
    <x v="3"/>
    <n v="43505"/>
    <n v="44964"/>
    <x v="0"/>
    <d v="2025-01-31T00:00:00"/>
    <n v="79.884931506849313"/>
    <x v="4"/>
  </r>
  <r>
    <n v="128313"/>
    <s v="VOLUNTEER"/>
    <x v="0"/>
    <s v="N"/>
    <m/>
    <m/>
    <m/>
    <s v="N"/>
    <m/>
    <x v="0"/>
    <d v="2001-01-20T00:00:00"/>
    <s v="MK44"/>
    <x v="1"/>
    <x v="3"/>
    <n v="43239"/>
    <n v="43488"/>
    <x v="0"/>
    <d v="2025-01-31T00:00:00"/>
    <n v="24.046575342465754"/>
    <x v="1"/>
  </r>
  <r>
    <n v="111131"/>
    <s v="VOLUNTEER"/>
    <x v="0"/>
    <s v="N"/>
    <m/>
    <m/>
    <m/>
    <s v="N"/>
    <m/>
    <x v="0"/>
    <d v="1995-10-05T00:00:00"/>
    <s v="WD7"/>
    <x v="0"/>
    <x v="3"/>
    <n v="42073"/>
    <n v="42237"/>
    <x v="0"/>
    <d v="2025-01-31T00:00:00"/>
    <n v="29.345205479452055"/>
    <x v="5"/>
  </r>
  <r>
    <n v="102779"/>
    <s v="VOLUNTEER"/>
    <x v="0"/>
    <s v="N"/>
    <m/>
    <m/>
    <m/>
    <s v="N"/>
    <m/>
    <x v="1"/>
    <d v="1953-07-11T00:00:00"/>
    <s v="LU4"/>
    <x v="1"/>
    <x v="3"/>
    <n v="41540"/>
    <n v="41540"/>
    <x v="1"/>
    <d v="2025-01-31T00:00:00"/>
    <n v="71.608219178082194"/>
    <x v="4"/>
  </r>
  <r>
    <n v="166572"/>
    <s v="VOLUNTEER"/>
    <x v="0"/>
    <s v="N"/>
    <m/>
    <m/>
    <m/>
    <s v="N"/>
    <m/>
    <x v="0"/>
    <d v="1961-02-24T00:00:00"/>
    <s v="HP2"/>
    <x v="0"/>
    <x v="3"/>
    <n v="45325"/>
    <n v="45325"/>
    <x v="0"/>
    <d v="2025-01-31T00:00:00"/>
    <n v="63.978082191780821"/>
    <x v="0"/>
  </r>
  <r>
    <n v="41699"/>
    <s v="VOLUNTEER"/>
    <x v="1"/>
    <s v="N"/>
    <m/>
    <m/>
    <m/>
    <s v="N"/>
    <m/>
    <x v="1"/>
    <d v="1946-09-01T00:00:00"/>
    <s v="LU6"/>
    <x v="1"/>
    <x v="2"/>
    <n v="37622"/>
    <s v=""/>
    <x v="2"/>
    <d v="2025-01-31T00:00:00"/>
    <n v="78.471232876712335"/>
    <x v="4"/>
  </r>
  <r>
    <n v="151307"/>
    <s v="VOLUNTEER"/>
    <x v="0"/>
    <s v="N"/>
    <m/>
    <m/>
    <m/>
    <s v="N"/>
    <m/>
    <x v="0"/>
    <d v="2007-05-08T00:00:00"/>
    <s v="MK40"/>
    <x v="1"/>
    <x v="0"/>
    <s v="Not Recorded"/>
    <s v="Not Recorded"/>
    <x v="1"/>
    <d v="2025-01-31T00:00:00"/>
    <n v="17.747945205479454"/>
    <x v="1"/>
  </r>
  <r>
    <n v="127121"/>
    <s v="VOLUNTEER"/>
    <x v="1"/>
    <s v="N"/>
    <m/>
    <m/>
    <m/>
    <s v="N"/>
    <m/>
    <x v="1"/>
    <m/>
    <s v="LU1"/>
    <x v="1"/>
    <x v="2"/>
    <n v="43070"/>
    <s v=""/>
    <x v="2"/>
    <d v="2025-01-31T00:00:00"/>
    <n v="125.17260273972603"/>
    <x v="4"/>
  </r>
  <r>
    <n v="93886"/>
    <s v="VOLUNTEER"/>
    <x v="0"/>
    <s v="N"/>
    <m/>
    <m/>
    <m/>
    <s v="N"/>
    <m/>
    <x v="0"/>
    <d v="1994-06-16T00:00:00"/>
    <s v="AL7"/>
    <x v="0"/>
    <x v="6"/>
    <s v="Not Recorded"/>
    <s v="Not Recorded"/>
    <x v="1"/>
    <d v="2025-01-31T00:00:00"/>
    <n v="30.649315068493152"/>
    <x v="5"/>
  </r>
  <r>
    <n v="94682"/>
    <s v="VOLUNTEER"/>
    <x v="0"/>
    <s v="N"/>
    <m/>
    <m/>
    <m/>
    <s v="N"/>
    <m/>
    <x v="1"/>
    <m/>
    <s v="LU1"/>
    <x v="1"/>
    <x v="3"/>
    <n v="41344"/>
    <n v="41344"/>
    <x v="1"/>
    <d v="2025-01-31T00:00:00"/>
    <n v="125.17260273972603"/>
    <x v="4"/>
  </r>
  <r>
    <n v="80909"/>
    <s v="VOLUNTEER"/>
    <x v="0"/>
    <s v="N"/>
    <m/>
    <m/>
    <m/>
    <s v="N"/>
    <m/>
    <x v="0"/>
    <d v="1992-04-24T00:00:00"/>
    <s v="EN8"/>
    <x v="0"/>
    <x v="3"/>
    <n v="40094"/>
    <n v="41222"/>
    <x v="1"/>
    <d v="2025-01-31T00:00:00"/>
    <n v="32.794520547945204"/>
    <x v="5"/>
  </r>
  <r>
    <n v="40374"/>
    <s v="VOLUNTEER"/>
    <x v="1"/>
    <s v="N"/>
    <m/>
    <m/>
    <m/>
    <s v="N"/>
    <m/>
    <x v="0"/>
    <d v="1957-05-31T00:00:00"/>
    <s v="LU6"/>
    <x v="1"/>
    <x v="2"/>
    <n v="38545"/>
    <s v=""/>
    <x v="2"/>
    <d v="2025-01-31T00:00:00"/>
    <n v="67.717808219178082"/>
    <x v="4"/>
  </r>
  <r>
    <n v="81474"/>
    <s v="VOLUNTEER"/>
    <x v="0"/>
    <s v="N"/>
    <m/>
    <m/>
    <m/>
    <s v="N"/>
    <m/>
    <x v="1"/>
    <d v="1947-01-19T00:00:00"/>
    <s v="LU2"/>
    <x v="1"/>
    <x v="3"/>
    <n v="40868"/>
    <n v="45405"/>
    <x v="2"/>
    <d v="2025-01-31T00:00:00"/>
    <n v="78.087671232876716"/>
    <x v="4"/>
  </r>
  <r>
    <n v="93149"/>
    <s v="VOLUNTEER"/>
    <x v="0"/>
    <s v="N"/>
    <m/>
    <m/>
    <m/>
    <s v="N"/>
    <m/>
    <x v="0"/>
    <d v="1988-11-17T00:00:00"/>
    <s v="EN11"/>
    <x v="0"/>
    <x v="2"/>
    <n v="40883"/>
    <n v="40909"/>
    <x v="1"/>
    <d v="2025-01-31T00:00:00"/>
    <n v="36.230136986301368"/>
    <x v="2"/>
  </r>
  <r>
    <n v="165699"/>
    <s v="VOLUNTEER"/>
    <x v="1"/>
    <s v="N"/>
    <m/>
    <m/>
    <m/>
    <s v="N"/>
    <m/>
    <x v="1"/>
    <d v="1956-08-03T00:00:00"/>
    <s v="LU2"/>
    <x v="1"/>
    <x v="3"/>
    <n v="45460"/>
    <s v=""/>
    <x v="0"/>
    <d v="2025-01-31T00:00:00"/>
    <n v="68.542465753424651"/>
    <x v="4"/>
  </r>
  <r>
    <n v="113229"/>
    <s v="VOLUNTEER"/>
    <x v="0"/>
    <s v="N"/>
    <m/>
    <m/>
    <m/>
    <s v="N"/>
    <m/>
    <x v="1"/>
    <d v="1969-09-25T00:00:00"/>
    <s v="SG19"/>
    <x v="1"/>
    <x v="2"/>
    <n v="42261"/>
    <n v="42454"/>
    <x v="0"/>
    <d v="2025-01-31T00:00:00"/>
    <n v="55.389041095890413"/>
    <x v="0"/>
  </r>
  <r>
    <n v="122083"/>
    <s v="VOLUNTEER"/>
    <x v="1"/>
    <s v="N"/>
    <m/>
    <m/>
    <m/>
    <s v="N"/>
    <m/>
    <x v="0"/>
    <d v="1950-03-25T00:00:00"/>
    <s v="SG19"/>
    <x v="1"/>
    <x v="3"/>
    <n v="43070"/>
    <s v=""/>
    <x v="2"/>
    <d v="2025-01-31T00:00:00"/>
    <n v="74.906849315068499"/>
    <x v="4"/>
  </r>
  <r>
    <n v="136024"/>
    <s v="VOLUNTEER"/>
    <x v="0"/>
    <s v="N"/>
    <m/>
    <m/>
    <m/>
    <s v="N"/>
    <m/>
    <x v="0"/>
    <d v="1957-04-08T00:00:00"/>
    <s v="AL4"/>
    <x v="0"/>
    <x v="3"/>
    <n v="43624"/>
    <n v="43905"/>
    <x v="0"/>
    <d v="2025-01-31T00:00:00"/>
    <n v="67.863013698630141"/>
    <x v="4"/>
  </r>
  <r>
    <n v="165341"/>
    <s v="VOLUNTEER"/>
    <x v="0"/>
    <s v="N"/>
    <m/>
    <m/>
    <m/>
    <s v="N"/>
    <m/>
    <x v="0"/>
    <d v="2008-01-01T00:00:00"/>
    <s v="LU4"/>
    <x v="1"/>
    <x v="1"/>
    <s v="Not Recorded"/>
    <s v="Not Recorded"/>
    <x v="1"/>
    <d v="2025-01-31T00:00:00"/>
    <n v="17.095890410958905"/>
    <x v="1"/>
  </r>
  <r>
    <n v="142304"/>
    <s v="VOLUNTEER"/>
    <x v="0"/>
    <s v="N"/>
    <m/>
    <m/>
    <m/>
    <s v="N"/>
    <m/>
    <x v="0"/>
    <d v="2004-12-13T00:00:00"/>
    <s v="HP4"/>
    <x v="0"/>
    <x v="2"/>
    <s v="Not Recorded"/>
    <s v="Not Recorded"/>
    <x v="0"/>
    <d v="2025-01-31T00:00:00"/>
    <n v="20.147945205479452"/>
    <x v="1"/>
  </r>
  <r>
    <n v="161371"/>
    <s v="VOLUNTEER"/>
    <x v="1"/>
    <s v="N"/>
    <m/>
    <m/>
    <m/>
    <s v="N"/>
    <m/>
    <x v="0"/>
    <d v="1982-05-21T00:00:00"/>
    <s v="SG6"/>
    <x v="0"/>
    <x v="3"/>
    <n v="45141"/>
    <s v=""/>
    <x v="3"/>
    <d v="2025-01-31T00:00:00"/>
    <n v="42.728767123287675"/>
    <x v="2"/>
  </r>
  <r>
    <n v="154143"/>
    <s v="VOLUNTEER"/>
    <x v="0"/>
    <s v="N"/>
    <m/>
    <m/>
    <m/>
    <s v="N"/>
    <m/>
    <x v="1"/>
    <d v="1947-10-08T00:00:00"/>
    <s v="MK13"/>
    <x v="4"/>
    <x v="2"/>
    <n v="44543"/>
    <n v="44805"/>
    <x v="0"/>
    <d v="2025-01-31T00:00:00"/>
    <n v="77.369863013698634"/>
    <x v="4"/>
  </r>
  <r>
    <n v="83306"/>
    <s v="VOLUNTEER"/>
    <x v="1"/>
    <s v="N"/>
    <m/>
    <m/>
    <m/>
    <s v="N"/>
    <m/>
    <x v="0"/>
    <d v="1952-01-07T00:00:00"/>
    <s v="MK16"/>
    <x v="4"/>
    <x v="3"/>
    <s v="Not Recorded"/>
    <s v="Not Recorded"/>
    <x v="0"/>
    <d v="2025-01-31T00:00:00"/>
    <n v="73.117808219178087"/>
    <x v="4"/>
  </r>
  <r>
    <n v="160943"/>
    <s v="VOLUNTEER"/>
    <x v="1"/>
    <s v="N"/>
    <m/>
    <m/>
    <m/>
    <s v="N"/>
    <m/>
    <x v="0"/>
    <d v="1954-10-18T00:00:00"/>
    <s v="EN1"/>
    <x v="2"/>
    <x v="6"/>
    <n v="45040"/>
    <s v=""/>
    <x v="0"/>
    <d v="2025-01-31T00:00:00"/>
    <n v="70.336986301369862"/>
    <x v="4"/>
  </r>
  <r>
    <n v="117258"/>
    <s v="VOLUNTEER"/>
    <x v="0"/>
    <s v="N"/>
    <m/>
    <m/>
    <m/>
    <s v="N"/>
    <m/>
    <x v="0"/>
    <d v="1967-08-21T00:00:00"/>
    <s v="SG7"/>
    <x v="0"/>
    <x v="2"/>
    <n v="42486"/>
    <n v="42624"/>
    <x v="0"/>
    <d v="2025-01-31T00:00:00"/>
    <n v="57.487671232876714"/>
    <x v="0"/>
  </r>
  <r>
    <n v="120799"/>
    <s v="VOLUNTEER"/>
    <x v="0"/>
    <s v="N"/>
    <m/>
    <m/>
    <m/>
    <s v="N"/>
    <m/>
    <x v="0"/>
    <d v="1974-04-07T00:00:00"/>
    <s v="AL2"/>
    <x v="0"/>
    <x v="3"/>
    <n v="42809"/>
    <n v="43488"/>
    <x v="0"/>
    <d v="2025-01-31T00:00:00"/>
    <n v="50.854794520547948"/>
    <x v="3"/>
  </r>
  <r>
    <n v="93794"/>
    <s v="VOLUNTEER"/>
    <x v="0"/>
    <s v="N"/>
    <m/>
    <m/>
    <m/>
    <s v="N"/>
    <m/>
    <x v="0"/>
    <d v="1952-03-24T00:00:00"/>
    <s v="AL7"/>
    <x v="0"/>
    <x v="3"/>
    <n v="40948"/>
    <n v="41548"/>
    <x v="1"/>
    <d v="2025-01-31T00:00:00"/>
    <n v="72.906849315068499"/>
    <x v="4"/>
  </r>
  <r>
    <n v="117408"/>
    <s v="VOLUNTEER"/>
    <x v="0"/>
    <s v="N"/>
    <m/>
    <m/>
    <m/>
    <s v="N"/>
    <m/>
    <x v="0"/>
    <m/>
    <s v="LU4"/>
    <x v="1"/>
    <x v="6"/>
    <s v="Not Recorded"/>
    <s v="Not Recorded"/>
    <x v="1"/>
    <d v="2025-01-31T00:00:00"/>
    <n v="125.17260273972603"/>
    <x v="4"/>
  </r>
  <r>
    <n v="166573"/>
    <s v="VOLUNTEER"/>
    <x v="1"/>
    <s v="N"/>
    <m/>
    <m/>
    <m/>
    <s v="N"/>
    <m/>
    <x v="0"/>
    <d v="2009-09-09T00:00:00"/>
    <s v="AL7"/>
    <x v="0"/>
    <x v="3"/>
    <n v="45325"/>
    <s v=""/>
    <x v="0"/>
    <d v="2025-01-31T00:00:00"/>
    <n v="15.405479452054795"/>
    <x v="6"/>
  </r>
  <r>
    <n v="154561"/>
    <s v="VOLUNTEER"/>
    <x v="1"/>
    <s v="N"/>
    <m/>
    <m/>
    <m/>
    <s v="N"/>
    <m/>
    <x v="1"/>
    <d v="2007-03-04T00:00:00"/>
    <s v="AL7"/>
    <x v="0"/>
    <x v="3"/>
    <n v="44583"/>
    <s v=""/>
    <x v="0"/>
    <d v="2025-01-31T00:00:00"/>
    <n v="17.926027397260274"/>
    <x v="1"/>
  </r>
  <r>
    <n v="166925"/>
    <s v="VOLUNTEER"/>
    <x v="0"/>
    <s v="N"/>
    <m/>
    <m/>
    <m/>
    <s v="N"/>
    <m/>
    <x v="0"/>
    <d v="1979-03-15T00:00:00"/>
    <s v="AL7"/>
    <x v="0"/>
    <x v="3"/>
    <n v="45358"/>
    <n v="45386"/>
    <x v="0"/>
    <d v="2025-01-31T00:00:00"/>
    <n v="45.915068493150685"/>
    <x v="3"/>
  </r>
  <r>
    <n v="157622"/>
    <s v="VOLUNTEER"/>
    <x v="0"/>
    <s v="N"/>
    <m/>
    <m/>
    <m/>
    <s v="N"/>
    <m/>
    <x v="0"/>
    <d v="2008-09-19T00:00:00"/>
    <s v="WD3"/>
    <x v="0"/>
    <x v="3"/>
    <n v="44816"/>
    <n v="44944"/>
    <x v="0"/>
    <d v="2025-01-31T00:00:00"/>
    <n v="16.378082191780823"/>
    <x v="1"/>
  </r>
  <r>
    <n v="150503"/>
    <s v="VOLUNTEER"/>
    <x v="0"/>
    <s v="N"/>
    <m/>
    <m/>
    <m/>
    <s v="N"/>
    <m/>
    <x v="0"/>
    <d v="2005-09-01T00:00:00"/>
    <s v="SG4"/>
    <x v="0"/>
    <x v="3"/>
    <n v="44338"/>
    <n v="44734"/>
    <x v="0"/>
    <d v="2025-01-31T00:00:00"/>
    <n v="19.43013698630137"/>
    <x v="1"/>
  </r>
  <r>
    <n v="111458"/>
    <s v="VOLUNTEER"/>
    <x v="0"/>
    <s v="N"/>
    <m/>
    <m/>
    <m/>
    <s v="N"/>
    <m/>
    <x v="0"/>
    <d v="1981-08-12T00:00:00"/>
    <s v="LU3"/>
    <x v="1"/>
    <x v="2"/>
    <s v="Not Recorded"/>
    <s v="Not Recorded"/>
    <x v="0"/>
    <d v="2025-01-31T00:00:00"/>
    <n v="43.5013698630137"/>
    <x v="2"/>
  </r>
  <r>
    <n v="167163"/>
    <s v="VOLUNTEER"/>
    <x v="0"/>
    <s v="N"/>
    <m/>
    <m/>
    <m/>
    <s v="N"/>
    <m/>
    <x v="0"/>
    <d v="2009-03-09T00:00:00"/>
    <s v="AL2"/>
    <x v="0"/>
    <x v="3"/>
    <n v="45388"/>
    <n v="45458"/>
    <x v="0"/>
    <d v="2025-01-31T00:00:00"/>
    <n v="15.90958904109589"/>
    <x v="6"/>
  </r>
  <r>
    <n v="138906"/>
    <s v="VOLUNTEER"/>
    <x v="0"/>
    <s v="N"/>
    <m/>
    <m/>
    <m/>
    <s v="N"/>
    <m/>
    <x v="0"/>
    <d v="2003-12-02T00:00:00"/>
    <s v="WD6"/>
    <x v="0"/>
    <x v="3"/>
    <n v="43715"/>
    <n v="43814"/>
    <x v="0"/>
    <d v="2025-01-31T00:00:00"/>
    <n v="21.18082191780822"/>
    <x v="1"/>
  </r>
  <r>
    <n v="154451"/>
    <s v="VOLUNTEER"/>
    <x v="0"/>
    <s v="N"/>
    <m/>
    <m/>
    <m/>
    <s v="N"/>
    <m/>
    <x v="0"/>
    <d v="2006-09-24T00:00:00"/>
    <s v="WD3"/>
    <x v="0"/>
    <x v="3"/>
    <n v="44597"/>
    <n v="44803"/>
    <x v="0"/>
    <d v="2025-01-31T00:00:00"/>
    <n v="18.367123287671234"/>
    <x v="1"/>
  </r>
  <r>
    <n v="126512"/>
    <s v="VOLUNTEER"/>
    <x v="0"/>
    <s v="N"/>
    <m/>
    <m/>
    <m/>
    <s v="N"/>
    <m/>
    <x v="1"/>
    <d v="1994-05-30T00:00:00"/>
    <s v="MK42"/>
    <x v="1"/>
    <x v="2"/>
    <s v="Not Recorded"/>
    <s v="Not Recorded"/>
    <x v="1"/>
    <d v="2025-01-31T00:00:00"/>
    <n v="30.695890410958903"/>
    <x v="5"/>
  </r>
  <r>
    <n v="165961"/>
    <s v="VOLUNTEER"/>
    <x v="0"/>
    <s v="N"/>
    <m/>
    <m/>
    <m/>
    <s v="N"/>
    <m/>
    <x v="1"/>
    <d v="2010-03-26T00:00:00"/>
    <s v="MK43"/>
    <x v="1"/>
    <x v="3"/>
    <s v="Not Recorded"/>
    <s v="Not Recorded"/>
    <x v="1"/>
    <d v="2025-01-31T00:00:00"/>
    <n v="14.863013698630137"/>
    <x v="6"/>
  </r>
  <r>
    <n v="105597"/>
    <s v="VOLUNTEER"/>
    <x v="0"/>
    <s v="N"/>
    <m/>
    <m/>
    <m/>
    <s v="N"/>
    <m/>
    <x v="1"/>
    <d v="1996-03-18T00:00:00"/>
    <s v="CM23"/>
    <x v="0"/>
    <x v="2"/>
    <n v="41542"/>
    <n v="43185"/>
    <x v="0"/>
    <d v="2025-01-31T00:00:00"/>
    <n v="28.893150684931506"/>
    <x v="5"/>
  </r>
  <r>
    <n v="22165"/>
    <s v="VOLUNTEER"/>
    <x v="0"/>
    <s v="N"/>
    <m/>
    <m/>
    <m/>
    <s v="N"/>
    <m/>
    <x v="0"/>
    <d v="1956-05-14T00:00:00"/>
    <s v="LU2"/>
    <x v="1"/>
    <x v="2"/>
    <n v="1"/>
    <n v="1"/>
    <x v="1"/>
    <d v="2025-01-31T00:00:00"/>
    <n v="68.764383561643839"/>
    <x v="4"/>
  </r>
  <r>
    <n v="161922"/>
    <s v="VOLUNTEER"/>
    <x v="0"/>
    <s v="N"/>
    <m/>
    <m/>
    <m/>
    <s v="N"/>
    <m/>
    <x v="0"/>
    <d v="1971-10-05T00:00:00"/>
    <s v="SG3"/>
    <x v="0"/>
    <x v="3"/>
    <s v="Not Recorded"/>
    <s v="Not Recorded"/>
    <x v="1"/>
    <d v="2025-01-31T00:00:00"/>
    <n v="53.361643835616441"/>
    <x v="3"/>
  </r>
  <r>
    <n v="157072"/>
    <s v="VOLUNTEER"/>
    <x v="0"/>
    <s v="N"/>
    <m/>
    <m/>
    <m/>
    <s v="N"/>
    <m/>
    <x v="0"/>
    <d v="2006-12-20T00:00:00"/>
    <s v="AL6"/>
    <x v="0"/>
    <x v="3"/>
    <n v="44774"/>
    <n v="44951"/>
    <x v="0"/>
    <d v="2025-01-31T00:00:00"/>
    <n v="18.12876712328767"/>
    <x v="1"/>
  </r>
  <r>
    <n v="157877"/>
    <s v="VOLUNTEER"/>
    <x v="0"/>
    <s v="N"/>
    <m/>
    <m/>
    <m/>
    <s v="N"/>
    <m/>
    <x v="0"/>
    <d v="2004-07-31T00:00:00"/>
    <s v="LU2"/>
    <x v="1"/>
    <x v="3"/>
    <s v="Not Recorded"/>
    <s v="Not Recorded"/>
    <x v="1"/>
    <d v="2025-01-31T00:00:00"/>
    <n v="20.517808219178082"/>
    <x v="1"/>
  </r>
  <r>
    <n v="130593"/>
    <s v="VOLUNTEER"/>
    <x v="0"/>
    <s v="N"/>
    <m/>
    <m/>
    <m/>
    <s v="N"/>
    <m/>
    <x v="0"/>
    <d v="1999-10-17T00:00:00"/>
    <s v="MK5"/>
    <x v="4"/>
    <x v="6"/>
    <s v="Not Recorded"/>
    <s v="Not Recorded"/>
    <x v="1"/>
    <d v="2025-01-31T00:00:00"/>
    <n v="25.30958904109589"/>
    <x v="5"/>
  </r>
  <r>
    <n v="128983"/>
    <s v="VOLUNTEER"/>
    <x v="0"/>
    <s v="N"/>
    <m/>
    <m/>
    <m/>
    <s v="N"/>
    <m/>
    <x v="0"/>
    <m/>
    <s v="NOTKNOWN"/>
    <x v="3"/>
    <x v="2"/>
    <n v="42114"/>
    <n v="42118"/>
    <x v="1"/>
    <d v="2025-01-31T00:00:00"/>
    <n v="125.17260273972603"/>
    <x v="4"/>
  </r>
  <r>
    <n v="119154"/>
    <s v="VOLUNTEER"/>
    <x v="0"/>
    <s v="N"/>
    <m/>
    <m/>
    <m/>
    <s v="N"/>
    <m/>
    <x v="0"/>
    <d v="1991-11-30T00:00:00"/>
    <s v="HP1"/>
    <x v="0"/>
    <x v="6"/>
    <s v="Not Recorded"/>
    <s v="Not Recorded"/>
    <x v="1"/>
    <d v="2025-01-31T00:00:00"/>
    <n v="33.194520547945203"/>
    <x v="5"/>
  </r>
  <r>
    <n v="104683"/>
    <s v="VOLUNTEER"/>
    <x v="0"/>
    <s v="N"/>
    <m/>
    <m/>
    <m/>
    <s v="N"/>
    <m/>
    <x v="0"/>
    <d v="1997-03-04T00:00:00"/>
    <s v="CM23"/>
    <x v="0"/>
    <x v="2"/>
    <n v="41454"/>
    <n v="43185"/>
    <x v="0"/>
    <d v="2025-01-31T00:00:00"/>
    <n v="27.931506849315067"/>
    <x v="5"/>
  </r>
  <r>
    <n v="154602"/>
    <s v="VOLUNTEER"/>
    <x v="0"/>
    <s v="N"/>
    <m/>
    <m/>
    <m/>
    <s v="N"/>
    <m/>
    <x v="0"/>
    <d v="2007-08-10T00:00:00"/>
    <s v="AL5"/>
    <x v="0"/>
    <x v="1"/>
    <n v="44603"/>
    <n v="44757"/>
    <x v="0"/>
    <d v="2025-01-31T00:00:00"/>
    <n v="17.490410958904111"/>
    <x v="1"/>
  </r>
  <r>
    <n v="105717"/>
    <s v="VOLUNTEER"/>
    <x v="0"/>
    <s v="N"/>
    <m/>
    <m/>
    <m/>
    <s v="N"/>
    <m/>
    <x v="1"/>
    <d v="1996-12-27T00:00:00"/>
    <s v="AL5"/>
    <x v="0"/>
    <x v="2"/>
    <n v="41482"/>
    <n v="41708"/>
    <x v="1"/>
    <d v="2025-01-31T00:00:00"/>
    <n v="28.115068493150684"/>
    <x v="5"/>
  </r>
  <r>
    <n v="151058"/>
    <s v="VOLUNTEER"/>
    <x v="0"/>
    <s v="N"/>
    <m/>
    <m/>
    <m/>
    <s v="N"/>
    <m/>
    <x v="0"/>
    <d v="2003-09-08T00:00:00"/>
    <s v="LU2"/>
    <x v="1"/>
    <x v="4"/>
    <s v="Not Recorded"/>
    <s v="Not Recorded"/>
    <x v="3"/>
    <d v="2025-01-31T00:00:00"/>
    <n v="21.413698630136988"/>
    <x v="1"/>
  </r>
  <r>
    <n v="95155"/>
    <s v="VOLUNTEER"/>
    <x v="0"/>
    <s v="N"/>
    <m/>
    <m/>
    <m/>
    <s v="N"/>
    <m/>
    <x v="1"/>
    <d v="1995-11-02T00:00:00"/>
    <s v="LU2"/>
    <x v="1"/>
    <x v="2"/>
    <n v="41083"/>
    <n v="42121"/>
    <x v="1"/>
    <d v="2025-01-31T00:00:00"/>
    <n v="29.268493150684932"/>
    <x v="5"/>
  </r>
  <r>
    <n v="81656"/>
    <s v="VOLUNTEER"/>
    <x v="0"/>
    <s v="N"/>
    <m/>
    <m/>
    <m/>
    <s v="N"/>
    <m/>
    <x v="0"/>
    <d v="1950-05-03T00:00:00"/>
    <s v="MK16"/>
    <x v="4"/>
    <x v="3"/>
    <n v="40807"/>
    <n v="43111"/>
    <x v="0"/>
    <d v="2025-01-31T00:00:00"/>
    <n v="74.8"/>
    <x v="4"/>
  </r>
  <r>
    <n v="143932"/>
    <s v="VOLUNTEER"/>
    <x v="1"/>
    <s v="N"/>
    <m/>
    <m/>
    <m/>
    <s v="N"/>
    <m/>
    <x v="0"/>
    <d v="1949-10-03T00:00:00"/>
    <s v="MK45"/>
    <x v="1"/>
    <x v="3"/>
    <n v="45362"/>
    <s v=""/>
    <x v="0"/>
    <d v="2025-01-31T00:00:00"/>
    <n v="75.38082191780822"/>
    <x v="4"/>
  </r>
  <r>
    <n v="110845"/>
    <s v="VOLUNTEER"/>
    <x v="0"/>
    <s v="N"/>
    <m/>
    <m/>
    <m/>
    <s v="N"/>
    <m/>
    <x v="0"/>
    <m/>
    <s v="LU3"/>
    <x v="1"/>
    <x v="3"/>
    <n v="42549"/>
    <n v="42549"/>
    <x v="1"/>
    <d v="2025-01-31T00:00:00"/>
    <n v="125.17260273972603"/>
    <x v="4"/>
  </r>
  <r>
    <n v="110522"/>
    <s v="VOLUNTEER"/>
    <x v="0"/>
    <s v="N"/>
    <m/>
    <m/>
    <m/>
    <s v="N"/>
    <m/>
    <x v="1"/>
    <d v="1997-05-06T00:00:00"/>
    <s v="SG2"/>
    <x v="0"/>
    <x v="2"/>
    <n v="42011"/>
    <n v="42069"/>
    <x v="1"/>
    <d v="2025-01-31T00:00:00"/>
    <n v="27.758904109589039"/>
    <x v="5"/>
  </r>
  <r>
    <n v="105870"/>
    <s v="VOLUNTEER"/>
    <x v="0"/>
    <s v="N"/>
    <m/>
    <m/>
    <m/>
    <s v="N"/>
    <m/>
    <x v="1"/>
    <d v="1986-12-27T00:00:00"/>
    <s v="AL5"/>
    <x v="0"/>
    <x v="3"/>
    <n v="41681"/>
    <n v="42138"/>
    <x v="4"/>
    <d v="2025-01-31T00:00:00"/>
    <n v="38.123287671232873"/>
    <x v="2"/>
  </r>
  <r>
    <n v="82046"/>
    <s v="VOLUNTEER"/>
    <x v="0"/>
    <s v="N"/>
    <m/>
    <m/>
    <m/>
    <s v="N"/>
    <m/>
    <x v="1"/>
    <d v="1993-03-10T00:00:00"/>
    <s v="SG1"/>
    <x v="0"/>
    <x v="2"/>
    <n v="40768"/>
    <n v="40913"/>
    <x v="1"/>
    <d v="2025-01-31T00:00:00"/>
    <n v="31.917808219178081"/>
    <x v="5"/>
  </r>
  <r>
    <n v="146770"/>
    <s v="VOLUNTEER"/>
    <x v="0"/>
    <s v="N"/>
    <m/>
    <m/>
    <m/>
    <s v="N"/>
    <m/>
    <x v="0"/>
    <d v="2005-12-24T00:00:00"/>
    <s v="WD3"/>
    <x v="0"/>
    <x v="3"/>
    <n v="44107"/>
    <n v="44359"/>
    <x v="0"/>
    <d v="2025-01-31T00:00:00"/>
    <n v="19.117808219178084"/>
    <x v="1"/>
  </r>
  <r>
    <n v="151688"/>
    <s v="VOLUNTEER"/>
    <x v="0"/>
    <s v="N"/>
    <m/>
    <m/>
    <m/>
    <s v="N"/>
    <m/>
    <x v="1"/>
    <d v="2008-07-07T00:00:00"/>
    <s v="WD3"/>
    <x v="0"/>
    <x v="3"/>
    <n v="44443"/>
    <n v="44541"/>
    <x v="0"/>
    <d v="2025-01-31T00:00:00"/>
    <n v="16.580821917808219"/>
    <x v="1"/>
  </r>
  <r>
    <n v="111944"/>
    <s v="VOLUNTEER"/>
    <x v="1"/>
    <s v="N"/>
    <m/>
    <m/>
    <m/>
    <s v="N"/>
    <m/>
    <x v="0"/>
    <d v="1952-11-30T00:00:00"/>
    <s v="LU3"/>
    <x v="1"/>
    <x v="3"/>
    <s v="Not Recorded"/>
    <s v="Not Recorded"/>
    <x v="0"/>
    <d v="2025-01-31T00:00:00"/>
    <n v="72.219178082191775"/>
    <x v="4"/>
  </r>
  <r>
    <n v="146644"/>
    <s v="VOLUNTEER"/>
    <x v="0"/>
    <s v="N"/>
    <m/>
    <m/>
    <m/>
    <s v="N"/>
    <m/>
    <x v="0"/>
    <d v="2006-01-23T00:00:00"/>
    <s v="WD25"/>
    <x v="0"/>
    <x v="3"/>
    <n v="44068"/>
    <n v="44169"/>
    <x v="0"/>
    <d v="2025-01-31T00:00:00"/>
    <n v="19.035616438356165"/>
    <x v="1"/>
  </r>
  <r>
    <n v="151369"/>
    <s v="VOLUNTEER"/>
    <x v="0"/>
    <s v="N"/>
    <m/>
    <m/>
    <m/>
    <s v="N"/>
    <m/>
    <x v="0"/>
    <d v="1983-12-16T00:00:00"/>
    <s v="HP3"/>
    <x v="0"/>
    <x v="6"/>
    <n v="44384"/>
    <n v="44910"/>
    <x v="0"/>
    <d v="2025-01-31T00:00:00"/>
    <n v="41.156164383561645"/>
    <x v="2"/>
  </r>
  <r>
    <n v="159324"/>
    <s v="VOLUNTEER"/>
    <x v="1"/>
    <s v="N"/>
    <m/>
    <m/>
    <m/>
    <s v="N"/>
    <m/>
    <x v="0"/>
    <d v="1956-02-04T00:00:00"/>
    <s v="HP3"/>
    <x v="0"/>
    <x v="6"/>
    <n v="44849"/>
    <s v=""/>
    <x v="0"/>
    <d v="2025-01-31T00:00:00"/>
    <n v="69.038356164383558"/>
    <x v="4"/>
  </r>
  <r>
    <n v="79004"/>
    <s v="VOLUNTEER"/>
    <x v="0"/>
    <s v="N"/>
    <m/>
    <m/>
    <m/>
    <s v="N"/>
    <m/>
    <x v="0"/>
    <d v="1941-06-30T00:00:00"/>
    <s v="LU4"/>
    <x v="1"/>
    <x v="3"/>
    <n v="39416"/>
    <n v="41000"/>
    <x v="1"/>
    <d v="2025-01-31T00:00:00"/>
    <n v="83.646575342465752"/>
    <x v="4"/>
  </r>
  <r>
    <n v="162811"/>
    <s v="VOLUNTEER"/>
    <x v="1"/>
    <s v="N"/>
    <m/>
    <m/>
    <m/>
    <s v="N"/>
    <m/>
    <x v="1"/>
    <d v="1957-07-22T00:00:00"/>
    <s v="MK44"/>
    <x v="1"/>
    <x v="3"/>
    <n v="45468"/>
    <s v=""/>
    <x v="3"/>
    <d v="2025-01-31T00:00:00"/>
    <n v="67.575342465753423"/>
    <x v="4"/>
  </r>
  <r>
    <n v="23872"/>
    <s v="VOLUNTEER"/>
    <x v="0"/>
    <s v="N"/>
    <m/>
    <m/>
    <m/>
    <s v="N"/>
    <m/>
    <x v="0"/>
    <d v="1931-06-16T00:00:00"/>
    <s v="LU5"/>
    <x v="1"/>
    <x v="3"/>
    <n v="39412"/>
    <n v="41824"/>
    <x v="1"/>
    <d v="2025-01-31T00:00:00"/>
    <n v="93.69315068493151"/>
    <x v="4"/>
  </r>
  <r>
    <n v="147131"/>
    <s v="VOLUNTEER"/>
    <x v="0"/>
    <s v="N"/>
    <m/>
    <m/>
    <m/>
    <s v="N"/>
    <m/>
    <x v="0"/>
    <d v="2007-06-15T00:00:00"/>
    <s v="LU3"/>
    <x v="1"/>
    <x v="1"/>
    <n v="44338"/>
    <n v="44530"/>
    <x v="0"/>
    <d v="2025-01-31T00:00:00"/>
    <n v="17.643835616438356"/>
    <x v="1"/>
  </r>
  <r>
    <n v="145492"/>
    <s v="VOLUNTEER"/>
    <x v="0"/>
    <s v="N"/>
    <m/>
    <m/>
    <m/>
    <s v="N"/>
    <m/>
    <x v="0"/>
    <d v="1958-07-27T00:00:00"/>
    <s v="MK40"/>
    <x v="1"/>
    <x v="3"/>
    <n v="44322"/>
    <n v="44728"/>
    <x v="0"/>
    <d v="2025-01-31T00:00:00"/>
    <n v="66.561643835616437"/>
    <x v="4"/>
  </r>
  <r>
    <n v="81548"/>
    <s v="VOLUNTEER"/>
    <x v="0"/>
    <s v="N"/>
    <m/>
    <m/>
    <m/>
    <s v="N"/>
    <m/>
    <x v="0"/>
    <m/>
    <s v="SG7"/>
    <x v="0"/>
    <x v="2"/>
    <n v="40072"/>
    <n v="41153"/>
    <x v="1"/>
    <d v="2025-01-31T00:00:00"/>
    <n v="125.17260273972603"/>
    <x v="4"/>
  </r>
  <r>
    <n v="168357"/>
    <s v="VOLUNTEER"/>
    <x v="1"/>
    <s v="N"/>
    <m/>
    <m/>
    <m/>
    <s v="N"/>
    <m/>
    <x v="0"/>
    <d v="2008-02-05T00:00:00"/>
    <s v="HP4"/>
    <x v="0"/>
    <x v="3"/>
    <n v="45498"/>
    <s v=""/>
    <x v="0"/>
    <d v="2025-01-31T00:00:00"/>
    <n v="17"/>
    <x v="1"/>
  </r>
  <r>
    <n v="161962"/>
    <s v="VOLUNTEER"/>
    <x v="1"/>
    <s v="N"/>
    <m/>
    <m/>
    <m/>
    <s v="N"/>
    <m/>
    <x v="1"/>
    <d v="2007-12-05T00:00:00"/>
    <s v="WD19"/>
    <x v="0"/>
    <x v="1"/>
    <n v="45097"/>
    <s v=""/>
    <x v="0"/>
    <d v="2025-01-31T00:00:00"/>
    <n v="17.169863013698631"/>
    <x v="1"/>
  </r>
  <r>
    <n v="135878"/>
    <s v="VOLUNTEER"/>
    <x v="1"/>
    <s v="N"/>
    <m/>
    <m/>
    <m/>
    <s v="N"/>
    <m/>
    <x v="0"/>
    <d v="1988-10-23T00:00:00"/>
    <s v="SG13"/>
    <x v="0"/>
    <x v="6"/>
    <n v="43626"/>
    <s v=""/>
    <x v="0"/>
    <d v="2025-01-31T00:00:00"/>
    <n v="36.298630136986304"/>
    <x v="2"/>
  </r>
  <r>
    <n v="80910"/>
    <s v="VOLUNTEER"/>
    <x v="0"/>
    <s v="N"/>
    <m/>
    <m/>
    <m/>
    <s v="Y"/>
    <s v="06/09/2022"/>
    <x v="0"/>
    <d v="1899-12-31T00:00:00"/>
    <s v="LU2"/>
    <x v="1"/>
    <x v="2"/>
    <n v="35490"/>
    <n v="42369"/>
    <x v="0"/>
    <d v="2025-01-31T00:00:00"/>
    <n v="125.16986301369863"/>
    <x v="4"/>
  </r>
  <r>
    <n v="80262"/>
    <s v="VOLUNTEER"/>
    <x v="0"/>
    <s v="N"/>
    <m/>
    <m/>
    <m/>
    <s v="N"/>
    <m/>
    <x v="0"/>
    <d v="1958-07-16T00:00:00"/>
    <s v="SG5"/>
    <x v="0"/>
    <x v="3"/>
    <n v="40138"/>
    <n v="42838"/>
    <x v="0"/>
    <d v="2025-01-31T00:00:00"/>
    <n v="66.591780821917808"/>
    <x v="4"/>
  </r>
  <r>
    <n v="118436"/>
    <s v="VOLUNTEER"/>
    <x v="0"/>
    <s v="N"/>
    <m/>
    <m/>
    <m/>
    <s v="N"/>
    <m/>
    <x v="0"/>
    <d v="1994-03-29T00:00:00"/>
    <s v="AL5"/>
    <x v="0"/>
    <x v="2"/>
    <s v="Not Recorded"/>
    <s v="Not Recorded"/>
    <x v="0"/>
    <d v="2025-01-31T00:00:00"/>
    <n v="30.865753424657534"/>
    <x v="5"/>
  </r>
  <r>
    <n v="123659"/>
    <s v="VOLUNTEER"/>
    <x v="0"/>
    <s v="N"/>
    <m/>
    <m/>
    <s v="FBELL"/>
    <s v="N"/>
    <m/>
    <x v="0"/>
    <d v="1939-06-17T00:00:00"/>
    <s v="WA15"/>
    <x v="3"/>
    <x v="3"/>
    <n v="43032"/>
    <n v="44432"/>
    <x v="0"/>
    <d v="2025-01-31T00:00:00"/>
    <n v="85.68493150684931"/>
    <x v="4"/>
  </r>
  <r>
    <n v="159575"/>
    <s v="VOLUNTEER"/>
    <x v="0"/>
    <s v="N"/>
    <m/>
    <m/>
    <m/>
    <s v="N"/>
    <m/>
    <x v="1"/>
    <d v="1990-05-08T00:00:00"/>
    <s v="SG4"/>
    <x v="0"/>
    <x v="3"/>
    <s v="Not Recorded"/>
    <s v="Not Recorded"/>
    <x v="0"/>
    <d v="2025-01-31T00:00:00"/>
    <n v="34.758904109589039"/>
    <x v="5"/>
  </r>
  <r>
    <n v="118113"/>
    <s v="VOLUNTEER"/>
    <x v="0"/>
    <s v="N"/>
    <m/>
    <m/>
    <m/>
    <s v="N"/>
    <m/>
    <x v="0"/>
    <d v="1997-01-19T00:00:00"/>
    <s v="LU5"/>
    <x v="1"/>
    <x v="3"/>
    <s v="Not Recorded"/>
    <s v="Not Recorded"/>
    <x v="3"/>
    <d v="2025-01-31T00:00:00"/>
    <n v="28.052054794520547"/>
    <x v="5"/>
  </r>
  <r>
    <n v="94635"/>
    <s v="VOLUNTEER"/>
    <x v="0"/>
    <s v="N"/>
    <m/>
    <m/>
    <m/>
    <s v="N"/>
    <m/>
    <x v="0"/>
    <m/>
    <s v="LU6"/>
    <x v="1"/>
    <x v="2"/>
    <n v="41128"/>
    <n v="41128"/>
    <x v="1"/>
    <d v="2025-01-31T00:00:00"/>
    <n v="125.17260273972603"/>
    <x v="4"/>
  </r>
  <r>
    <n v="80911"/>
    <s v="VOLUNTEER"/>
    <x v="1"/>
    <s v="N"/>
    <m/>
    <m/>
    <m/>
    <s v="N"/>
    <m/>
    <x v="0"/>
    <d v="1944-05-24T00:00:00"/>
    <s v="AL5"/>
    <x v="0"/>
    <x v="2"/>
    <n v="40059"/>
    <s v=""/>
    <x v="0"/>
    <d v="2025-01-31T00:00:00"/>
    <n v="80.745205479452054"/>
    <x v="4"/>
  </r>
  <r>
    <n v="100928"/>
    <s v="VOLUNTEER"/>
    <x v="0"/>
    <s v="N"/>
    <m/>
    <m/>
    <m/>
    <s v="N"/>
    <m/>
    <x v="0"/>
    <d v="1975-02-06T00:00:00"/>
    <s v="WD25"/>
    <x v="0"/>
    <x v="2"/>
    <n v="41107"/>
    <n v="41493"/>
    <x v="1"/>
    <d v="2025-01-31T00:00:00"/>
    <n v="50.019178082191779"/>
    <x v="3"/>
  </r>
  <r>
    <n v="65927"/>
    <s v="VOLUNTEER"/>
    <x v="1"/>
    <s v="N"/>
    <m/>
    <m/>
    <m/>
    <s v="N"/>
    <m/>
    <x v="0"/>
    <d v="1951-05-17T00:00:00"/>
    <s v="MK45"/>
    <x v="1"/>
    <x v="3"/>
    <n v="40391"/>
    <s v=""/>
    <x v="0"/>
    <d v="2025-01-31T00:00:00"/>
    <n v="73.761643835616439"/>
    <x v="4"/>
  </r>
  <r>
    <n v="118183"/>
    <s v="VOLUNTEER"/>
    <x v="0"/>
    <s v="N"/>
    <m/>
    <m/>
    <m/>
    <s v="N"/>
    <m/>
    <x v="0"/>
    <d v="1953-02-19T00:00:00"/>
    <s v="CM23"/>
    <x v="0"/>
    <x v="2"/>
    <n v="42519"/>
    <n v="42835"/>
    <x v="0"/>
    <d v="2025-01-31T00:00:00"/>
    <n v="71.9972602739726"/>
    <x v="4"/>
  </r>
  <r>
    <n v="55755"/>
    <s v="VOLUNTEER"/>
    <x v="0"/>
    <s v="N"/>
    <m/>
    <m/>
    <m/>
    <s v="N"/>
    <m/>
    <x v="0"/>
    <d v="1962-02-05T00:00:00"/>
    <s v="LU4"/>
    <x v="1"/>
    <x v="3"/>
    <n v="40718"/>
    <n v="44308"/>
    <x v="4"/>
    <d v="2025-01-31T00:00:00"/>
    <n v="63.030136986301372"/>
    <x v="0"/>
  </r>
  <r>
    <n v="116362"/>
    <s v="VOLUNTEER"/>
    <x v="0"/>
    <s v="N"/>
    <m/>
    <m/>
    <m/>
    <s v="N"/>
    <m/>
    <x v="0"/>
    <d v="1943-11-02T00:00:00"/>
    <s v="AL4"/>
    <x v="0"/>
    <x v="2"/>
    <n v="42451"/>
    <n v="44439"/>
    <x v="0"/>
    <d v="2025-01-31T00:00:00"/>
    <n v="81.30410958904109"/>
    <x v="4"/>
  </r>
  <r>
    <n v="139635"/>
    <s v="VOLUNTEER"/>
    <x v="0"/>
    <s v="N"/>
    <m/>
    <m/>
    <m/>
    <s v="N"/>
    <m/>
    <x v="0"/>
    <d v="1979-02-18T00:00:00"/>
    <s v="SG5"/>
    <x v="1"/>
    <x v="3"/>
    <s v="Not Recorded"/>
    <s v="Not Recorded"/>
    <x v="3"/>
    <d v="2025-01-31T00:00:00"/>
    <n v="45.983561643835614"/>
    <x v="3"/>
  </r>
  <r>
    <n v="79193"/>
    <s v="VOLUNTEER"/>
    <x v="0"/>
    <s v="N"/>
    <m/>
    <m/>
    <m/>
    <s v="N"/>
    <m/>
    <x v="0"/>
    <m/>
    <s v="MK45"/>
    <x v="1"/>
    <x v="3"/>
    <s v="Not Recorded"/>
    <s v="Not Recorded"/>
    <x v="1"/>
    <d v="2025-01-31T00:00:00"/>
    <n v="125.17260273972603"/>
    <x v="4"/>
  </r>
  <r>
    <n v="80912"/>
    <s v="VOLUNTEER"/>
    <x v="0"/>
    <s v="N"/>
    <m/>
    <m/>
    <m/>
    <s v="N"/>
    <m/>
    <x v="0"/>
    <d v="1946-06-21T00:00:00"/>
    <s v="MK45"/>
    <x v="1"/>
    <x v="3"/>
    <n v="40396"/>
    <n v="43101"/>
    <x v="0"/>
    <d v="2025-01-31T00:00:00"/>
    <n v="78.668493150684938"/>
    <x v="4"/>
  </r>
  <r>
    <n v="144331"/>
    <s v="VOLUNTEER"/>
    <x v="0"/>
    <s v="N"/>
    <m/>
    <m/>
    <m/>
    <s v="N"/>
    <m/>
    <x v="0"/>
    <d v="2002-02-21T00:00:00"/>
    <s v="SG14"/>
    <x v="0"/>
    <x v="3"/>
    <n v="43907"/>
    <n v="44777"/>
    <x v="0"/>
    <d v="2025-01-31T00:00:00"/>
    <n v="22.958904109589042"/>
    <x v="1"/>
  </r>
  <r>
    <n v="112754"/>
    <s v="VOLUNTEER"/>
    <x v="0"/>
    <s v="N"/>
    <m/>
    <m/>
    <m/>
    <s v="N"/>
    <m/>
    <x v="0"/>
    <d v="1997-09-02T00:00:00"/>
    <s v="WD3"/>
    <x v="0"/>
    <x v="3"/>
    <n v="42195"/>
    <n v="44657"/>
    <x v="0"/>
    <d v="2025-01-31T00:00:00"/>
    <n v="27.432876712328767"/>
    <x v="5"/>
  </r>
  <r>
    <n v="147069"/>
    <s v="VOLUNTEER"/>
    <x v="0"/>
    <s v="N"/>
    <m/>
    <m/>
    <m/>
    <s v="N"/>
    <m/>
    <x v="0"/>
    <d v="1991-11-12T00:00:00"/>
    <s v="LU5"/>
    <x v="1"/>
    <x v="3"/>
    <s v="Not Recorded"/>
    <s v="Not Recorded"/>
    <x v="1"/>
    <d v="2025-01-31T00:00:00"/>
    <n v="33.243835616438353"/>
    <x v="5"/>
  </r>
  <r>
    <n v="93857"/>
    <s v="VOLUNTEER"/>
    <x v="0"/>
    <s v="N"/>
    <m/>
    <m/>
    <m/>
    <s v="N"/>
    <m/>
    <x v="0"/>
    <m/>
    <s v="AL2"/>
    <x v="0"/>
    <x v="2"/>
    <n v="40946"/>
    <n v="41053"/>
    <x v="1"/>
    <d v="2025-01-31T00:00:00"/>
    <n v="125.17260273972603"/>
    <x v="4"/>
  </r>
  <r>
    <n v="125037"/>
    <s v="VOLUNTEER"/>
    <x v="0"/>
    <s v="N"/>
    <m/>
    <m/>
    <m/>
    <s v="N"/>
    <m/>
    <x v="0"/>
    <d v="1969-03-20T00:00:00"/>
    <s v="ST7"/>
    <x v="3"/>
    <x v="2"/>
    <n v="43036"/>
    <n v="43523"/>
    <x v="0"/>
    <d v="2025-01-31T00:00:00"/>
    <n v="55.906849315068492"/>
    <x v="0"/>
  </r>
  <r>
    <n v="112786"/>
    <s v="VOLUNTEER"/>
    <x v="0"/>
    <s v="N"/>
    <m/>
    <m/>
    <m/>
    <s v="N"/>
    <m/>
    <x v="0"/>
    <d v="1955-06-10T00:00:00"/>
    <s v="AL7"/>
    <x v="0"/>
    <x v="2"/>
    <n v="42205"/>
    <n v="42844"/>
    <x v="0"/>
    <d v="2025-01-31T00:00:00"/>
    <n v="69.69315068493151"/>
    <x v="4"/>
  </r>
  <r>
    <n v="154682"/>
    <s v="VOLUNTEER"/>
    <x v="1"/>
    <s v="N"/>
    <m/>
    <m/>
    <m/>
    <s v="N"/>
    <m/>
    <x v="0"/>
    <d v="1966-09-13T00:00:00"/>
    <s v="HP4"/>
    <x v="0"/>
    <x v="2"/>
    <n v="44580"/>
    <s v=""/>
    <x v="0"/>
    <d v="2025-01-31T00:00:00"/>
    <n v="58.424657534246577"/>
    <x v="0"/>
  </r>
  <r>
    <n v="127281"/>
    <s v="VOLUNTEER"/>
    <x v="0"/>
    <s v="N"/>
    <m/>
    <m/>
    <m/>
    <s v="N"/>
    <m/>
    <x v="0"/>
    <d v="1947-06-18T00:00:00"/>
    <s v="LU1"/>
    <x v="1"/>
    <x v="3"/>
    <s v="Not Recorded"/>
    <s v="Not Recorded"/>
    <x v="1"/>
    <d v="2025-01-31T00:00:00"/>
    <n v="77.676712328767124"/>
    <x v="4"/>
  </r>
  <r>
    <n v="105204"/>
    <s v="VOLUNTEER"/>
    <x v="0"/>
    <s v="N"/>
    <m/>
    <m/>
    <m/>
    <s v="N"/>
    <m/>
    <x v="0"/>
    <d v="1998-11-19T00:00:00"/>
    <s v="LU2"/>
    <x v="1"/>
    <x v="2"/>
    <n v="41505"/>
    <n v="41609"/>
    <x v="1"/>
    <d v="2025-01-31T00:00:00"/>
    <n v="26.219178082191782"/>
    <x v="5"/>
  </r>
  <r>
    <n v="163427"/>
    <s v="VOLUNTEER"/>
    <x v="0"/>
    <s v="N"/>
    <m/>
    <m/>
    <m/>
    <s v="N"/>
    <m/>
    <x v="0"/>
    <d v="2004-12-03T00:00:00"/>
    <s v="AL5"/>
    <x v="0"/>
    <x v="3"/>
    <s v="Not Recorded"/>
    <s v="Not Recorded"/>
    <x v="1"/>
    <d v="2025-01-31T00:00:00"/>
    <n v="20.175342465753424"/>
    <x v="1"/>
  </r>
  <r>
    <n v="85435"/>
    <s v="VOLUNTEER"/>
    <x v="1"/>
    <s v="N"/>
    <m/>
    <m/>
    <m/>
    <s v="N"/>
    <m/>
    <x v="0"/>
    <d v="1957-10-20T00:00:00"/>
    <s v="MK42"/>
    <x v="1"/>
    <x v="2"/>
    <n v="41651"/>
    <s v=""/>
    <x v="0"/>
    <d v="2025-01-31T00:00:00"/>
    <n v="67.328767123287676"/>
    <x v="4"/>
  </r>
  <r>
    <n v="160896"/>
    <s v="VOLUNTEER"/>
    <x v="0"/>
    <s v="N"/>
    <m/>
    <m/>
    <m/>
    <s v="N"/>
    <m/>
    <x v="0"/>
    <d v="1973-10-26T00:00:00"/>
    <s v="MK45"/>
    <x v="1"/>
    <x v="3"/>
    <n v="45103"/>
    <n v="45449"/>
    <x v="3"/>
    <d v="2025-01-31T00:00:00"/>
    <n v="51.301369863013697"/>
    <x v="3"/>
  </r>
  <r>
    <n v="162297"/>
    <s v="VOLUNTEER"/>
    <x v="1"/>
    <s v="N"/>
    <m/>
    <m/>
    <m/>
    <s v="N"/>
    <m/>
    <x v="0"/>
    <d v="1964-11-19T00:00:00"/>
    <s v="EN3"/>
    <x v="2"/>
    <x v="5"/>
    <n v="45125"/>
    <s v=""/>
    <x v="0"/>
    <d v="2025-01-31T00:00:00"/>
    <n v="60.241095890410961"/>
    <x v="0"/>
  </r>
  <r>
    <n v="80273"/>
    <s v="VOLUNTEER"/>
    <x v="0"/>
    <s v="N"/>
    <m/>
    <m/>
    <m/>
    <s v="N"/>
    <m/>
    <x v="0"/>
    <m/>
    <s v="LU3"/>
    <x v="1"/>
    <x v="2"/>
    <n v="40828"/>
    <n v="40828"/>
    <x v="1"/>
    <d v="2025-01-31T00:00:00"/>
    <n v="125.17260273972603"/>
    <x v="4"/>
  </r>
  <r>
    <n v="148532"/>
    <s v="VOLUNTEER"/>
    <x v="0"/>
    <s v="N"/>
    <m/>
    <m/>
    <m/>
    <s v="N"/>
    <m/>
    <x v="0"/>
    <d v="1991-07-10T00:00:00"/>
    <s v="CB2"/>
    <x v="2"/>
    <x v="3"/>
    <s v="Not Recorded"/>
    <s v="Not Recorded"/>
    <x v="1"/>
    <d v="2025-01-31T00:00:00"/>
    <n v="33.586301369863016"/>
    <x v="5"/>
  </r>
  <r>
    <n v="8226"/>
    <s v="VOLUNTEER"/>
    <x v="0"/>
    <s v="N"/>
    <m/>
    <m/>
    <m/>
    <s v="N"/>
    <m/>
    <x v="0"/>
    <d v="1959-08-03T00:00:00"/>
    <s v="LU4"/>
    <x v="1"/>
    <x v="2"/>
    <n v="1"/>
    <n v="1"/>
    <x v="1"/>
    <d v="2025-01-31T00:00:00"/>
    <n v="65.542465753424651"/>
    <x v="4"/>
  </r>
  <r>
    <n v="80664"/>
    <s v="VOLUNTEER"/>
    <x v="0"/>
    <s v="N"/>
    <m/>
    <m/>
    <m/>
    <s v="N"/>
    <m/>
    <x v="0"/>
    <d v="1948-01-15T00:00:00"/>
    <s v="LU2"/>
    <x v="1"/>
    <x v="2"/>
    <n v="37071"/>
    <n v="41032"/>
    <x v="1"/>
    <d v="2025-01-31T00:00:00"/>
    <n v="77.098630136986301"/>
    <x v="4"/>
  </r>
  <r>
    <n v="153663"/>
    <s v="VOLUNTEER"/>
    <x v="1"/>
    <s v="N"/>
    <m/>
    <m/>
    <m/>
    <s v="N"/>
    <m/>
    <x v="0"/>
    <d v="2007-09-23T00:00:00"/>
    <s v="MK41"/>
    <x v="1"/>
    <x v="3"/>
    <n v="44576"/>
    <s v=""/>
    <x v="0"/>
    <d v="2025-01-31T00:00:00"/>
    <n v="17.36986301369863"/>
    <x v="1"/>
  </r>
  <r>
    <n v="94140"/>
    <s v="VOLUNTEER"/>
    <x v="0"/>
    <s v="N"/>
    <m/>
    <m/>
    <m/>
    <s v="N"/>
    <m/>
    <x v="1"/>
    <d v="1959-05-23T00:00:00"/>
    <s v="SG1"/>
    <x v="0"/>
    <x v="2"/>
    <n v="40991"/>
    <n v="41073"/>
    <x v="1"/>
    <d v="2025-01-31T00:00:00"/>
    <n v="65.739726027397253"/>
    <x v="4"/>
  </r>
  <r>
    <n v="167869"/>
    <s v="VOLUNTEER"/>
    <x v="0"/>
    <s v="N"/>
    <m/>
    <m/>
    <m/>
    <s v="N"/>
    <m/>
    <x v="0"/>
    <d v="1966-12-10T00:00:00"/>
    <s v="SG16"/>
    <x v="0"/>
    <x v="0"/>
    <s v="Not Recorded"/>
    <s v="Not Recorded"/>
    <x v="1"/>
    <d v="2025-01-31T00:00:00"/>
    <n v="58.183561643835617"/>
    <x v="0"/>
  </r>
  <r>
    <n v="102288"/>
    <s v="VOLUNTEER"/>
    <x v="0"/>
    <s v="N"/>
    <m/>
    <m/>
    <m/>
    <s v="N"/>
    <m/>
    <x v="0"/>
    <d v="1974-09-17T00:00:00"/>
    <s v="LU6"/>
    <x v="1"/>
    <x v="3"/>
    <n v="41252"/>
    <n v="42424"/>
    <x v="0"/>
    <d v="2025-01-31T00:00:00"/>
    <n v="50.408219178082192"/>
    <x v="3"/>
  </r>
  <r>
    <n v="158405"/>
    <s v="VOLUNTEER"/>
    <x v="1"/>
    <s v="N"/>
    <m/>
    <m/>
    <m/>
    <s v="N"/>
    <m/>
    <x v="0"/>
    <d v="2006-09-05T00:00:00"/>
    <s v="LU3"/>
    <x v="1"/>
    <x v="0"/>
    <n v="44725"/>
    <s v=""/>
    <x v="0"/>
    <d v="2025-01-31T00:00:00"/>
    <n v="18.419178082191781"/>
    <x v="1"/>
  </r>
  <r>
    <n v="158395"/>
    <s v="VOLUNTEER"/>
    <x v="1"/>
    <s v="N"/>
    <m/>
    <m/>
    <m/>
    <s v="N"/>
    <m/>
    <x v="0"/>
    <d v="2008-06-11T00:00:00"/>
    <s v="LU3"/>
    <x v="1"/>
    <x v="2"/>
    <n v="44725"/>
    <s v=""/>
    <x v="0"/>
    <d v="2025-01-31T00:00:00"/>
    <n v="16.652054794520549"/>
    <x v="1"/>
  </r>
  <r>
    <n v="146731"/>
    <s v="VOLUNTEER"/>
    <x v="1"/>
    <s v="N"/>
    <m/>
    <m/>
    <m/>
    <s v="N"/>
    <m/>
    <x v="0"/>
    <d v="1973-02-11T00:00:00"/>
    <s v="AL2"/>
    <x v="0"/>
    <x v="3"/>
    <n v="44091"/>
    <s v=""/>
    <x v="0"/>
    <d v="2025-01-31T00:00:00"/>
    <n v="52.005479452054793"/>
    <x v="3"/>
  </r>
  <r>
    <n v="80002"/>
    <s v="VOLUNTEER"/>
    <x v="0"/>
    <s v="N"/>
    <m/>
    <m/>
    <m/>
    <s v="N"/>
    <m/>
    <x v="0"/>
    <d v="1991-08-02T00:00:00"/>
    <s v="LU2"/>
    <x v="1"/>
    <x v="3"/>
    <n v="40828"/>
    <n v="40828"/>
    <x v="1"/>
    <d v="2025-01-31T00:00:00"/>
    <n v="33.523287671232879"/>
    <x v="5"/>
  </r>
  <r>
    <n v="107724"/>
    <s v="VOLUNTEER"/>
    <x v="0"/>
    <s v="N"/>
    <m/>
    <m/>
    <m/>
    <s v="N"/>
    <m/>
    <x v="0"/>
    <d v="1966-04-08T00:00:00"/>
    <s v="LU2"/>
    <x v="1"/>
    <x v="2"/>
    <n v="41794"/>
    <n v="41794"/>
    <x v="1"/>
    <d v="2025-01-31T00:00:00"/>
    <n v="58.857534246575341"/>
    <x v="0"/>
  </r>
  <r>
    <n v="93156"/>
    <s v="VOLUNTEER"/>
    <x v="0"/>
    <s v="N"/>
    <m/>
    <m/>
    <m/>
    <s v="N"/>
    <m/>
    <x v="0"/>
    <d v="1952-02-06T00:00:00"/>
    <s v="LU6"/>
    <x v="1"/>
    <x v="3"/>
    <n v="40969"/>
    <n v="43833"/>
    <x v="3"/>
    <d v="2025-01-31T00:00:00"/>
    <n v="73.035616438356158"/>
    <x v="4"/>
  </r>
  <r>
    <n v="160479"/>
    <s v="VOLUNTEER"/>
    <x v="0"/>
    <s v="N"/>
    <m/>
    <m/>
    <m/>
    <s v="N"/>
    <m/>
    <x v="0"/>
    <d v="1991-01-24T00:00:00"/>
    <s v="LU1"/>
    <x v="1"/>
    <x v="3"/>
    <s v="Not Recorded"/>
    <s v="Not Recorded"/>
    <x v="1"/>
    <d v="2025-01-31T00:00:00"/>
    <n v="34.043835616438358"/>
    <x v="5"/>
  </r>
  <r>
    <n v="16244"/>
    <s v="VOLUNTEER"/>
    <x v="1"/>
    <s v="N"/>
    <m/>
    <m/>
    <m/>
    <s v="N"/>
    <m/>
    <x v="0"/>
    <d v="1948-07-11T00:00:00"/>
    <s v="LU5"/>
    <x v="1"/>
    <x v="3"/>
    <n v="35370"/>
    <s v=""/>
    <x v="2"/>
    <d v="2025-01-31T00:00:00"/>
    <n v="76.610958904109594"/>
    <x v="4"/>
  </r>
  <r>
    <n v="79253"/>
    <s v="VOLUNTEER"/>
    <x v="0"/>
    <s v="N"/>
    <m/>
    <m/>
    <m/>
    <s v="N"/>
    <m/>
    <x v="0"/>
    <d v="1969-10-25T00:00:00"/>
    <s v="AL1"/>
    <x v="0"/>
    <x v="2"/>
    <n v="40669"/>
    <n v="42130"/>
    <x v="1"/>
    <d v="2025-01-31T00:00:00"/>
    <n v="55.30684931506849"/>
    <x v="0"/>
  </r>
  <r>
    <n v="101131"/>
    <s v="VOLUNTEER"/>
    <x v="0"/>
    <s v="N"/>
    <m/>
    <m/>
    <m/>
    <s v="N"/>
    <m/>
    <x v="0"/>
    <m/>
    <s v="MK45"/>
    <x v="1"/>
    <x v="2"/>
    <s v="Not Recorded"/>
    <s v="Not Recorded"/>
    <x v="1"/>
    <d v="2025-01-31T00:00:00"/>
    <n v="125.17260273972603"/>
    <x v="4"/>
  </r>
  <r>
    <n v="168323"/>
    <s v="VOLUNTEER"/>
    <x v="0"/>
    <s v="N"/>
    <m/>
    <m/>
    <m/>
    <s v="N"/>
    <m/>
    <x v="1"/>
    <d v="2007-04-05T00:00:00"/>
    <s v="AL5"/>
    <x v="0"/>
    <x v="3"/>
    <n v="45499"/>
    <n v="45534"/>
    <x v="0"/>
    <d v="2025-01-31T00:00:00"/>
    <n v="17.838356164383562"/>
    <x v="1"/>
  </r>
  <r>
    <n v="151471"/>
    <s v="VOLUNTEER"/>
    <x v="0"/>
    <s v="N"/>
    <m/>
    <m/>
    <m/>
    <s v="N"/>
    <m/>
    <x v="0"/>
    <d v="2004-05-01T00:00:00"/>
    <s v="LU6"/>
    <x v="1"/>
    <x v="3"/>
    <n v="44434"/>
    <n v="44810"/>
    <x v="0"/>
    <d v="2025-01-31T00:00:00"/>
    <n v="20.767123287671232"/>
    <x v="1"/>
  </r>
  <r>
    <n v="83185"/>
    <s v="VOLUNTEER"/>
    <x v="0"/>
    <s v="N"/>
    <m/>
    <m/>
    <m/>
    <s v="N"/>
    <m/>
    <x v="0"/>
    <d v="1951-10-31T00:00:00"/>
    <s v="MK2"/>
    <x v="4"/>
    <x v="2"/>
    <n v="40842"/>
    <n v="40909"/>
    <x v="1"/>
    <d v="2025-01-31T00:00:00"/>
    <n v="73.30410958904109"/>
    <x v="4"/>
  </r>
  <r>
    <n v="140198"/>
    <s v="VOLUNTEER"/>
    <x v="0"/>
    <s v="N"/>
    <m/>
    <m/>
    <m/>
    <s v="N"/>
    <m/>
    <x v="0"/>
    <d v="1962-05-15T00:00:00"/>
    <s v="LU2"/>
    <x v="1"/>
    <x v="3"/>
    <n v="43813"/>
    <n v="44819"/>
    <x v="4"/>
    <d v="2025-01-31T00:00:00"/>
    <n v="62.758904109589039"/>
    <x v="0"/>
  </r>
  <r>
    <n v="108502"/>
    <s v="VOLUNTEER"/>
    <x v="0"/>
    <s v="N"/>
    <m/>
    <m/>
    <m/>
    <s v="N"/>
    <m/>
    <x v="1"/>
    <d v="1995-06-29T00:00:00"/>
    <s v="LU5"/>
    <x v="1"/>
    <x v="3"/>
    <n v="43109"/>
    <n v="44103"/>
    <x v="0"/>
    <d v="2025-01-31T00:00:00"/>
    <n v="29.613698630136987"/>
    <x v="5"/>
  </r>
  <r>
    <n v="124362"/>
    <s v="VOLUNTEER"/>
    <x v="0"/>
    <s v="N"/>
    <m/>
    <m/>
    <m/>
    <s v="N"/>
    <m/>
    <x v="0"/>
    <d v="1998-12-28T00:00:00"/>
    <s v="LU2"/>
    <x v="1"/>
    <x v="5"/>
    <n v="42999"/>
    <n v="42999"/>
    <x v="0"/>
    <d v="2025-01-31T00:00:00"/>
    <n v="26.112328767123287"/>
    <x v="5"/>
  </r>
  <r>
    <n v="130433"/>
    <s v="VOLUNTEER"/>
    <x v="0"/>
    <s v="N"/>
    <m/>
    <m/>
    <m/>
    <s v="N"/>
    <m/>
    <x v="1"/>
    <d v="1976-06-17T00:00:00"/>
    <s v="MK41"/>
    <x v="1"/>
    <x v="1"/>
    <s v="Not Recorded"/>
    <s v="Not Recorded"/>
    <x v="1"/>
    <d v="2025-01-31T00:00:00"/>
    <n v="48.657534246575345"/>
    <x v="3"/>
  </r>
  <r>
    <n v="23614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82294"/>
    <s v="VOLUNTEER"/>
    <x v="1"/>
    <s v="N"/>
    <m/>
    <m/>
    <m/>
    <s v="N"/>
    <m/>
    <x v="0"/>
    <m/>
    <s v="LU3"/>
    <x v="1"/>
    <x v="2"/>
    <n v="42902"/>
    <s v=""/>
    <x v="2"/>
    <d v="2025-01-31T00:00:00"/>
    <n v="125.17260273972603"/>
    <x v="4"/>
  </r>
  <r>
    <n v="100918"/>
    <s v="VOLUNTEER"/>
    <x v="0"/>
    <s v="N"/>
    <m/>
    <m/>
    <m/>
    <s v="N"/>
    <m/>
    <x v="0"/>
    <d v="1984-11-15T00:00:00"/>
    <s v="LU6"/>
    <x v="1"/>
    <x v="3"/>
    <n v="41344"/>
    <n v="41344"/>
    <x v="1"/>
    <d v="2025-01-31T00:00:00"/>
    <n v="40.238356164383561"/>
    <x v="2"/>
  </r>
  <r>
    <n v="95325"/>
    <s v="VOLUNTEER"/>
    <x v="0"/>
    <s v="N"/>
    <m/>
    <m/>
    <m/>
    <s v="N"/>
    <m/>
    <x v="0"/>
    <d v="1993-07-03T00:00:00"/>
    <s v="LU3"/>
    <x v="1"/>
    <x v="3"/>
    <s v="Not Recorded"/>
    <s v="Not Recorded"/>
    <x v="1"/>
    <d v="2025-01-31T00:00:00"/>
    <n v="31.602739726027398"/>
    <x v="5"/>
  </r>
  <r>
    <n v="50679"/>
    <s v="VOLUNTEER"/>
    <x v="0"/>
    <s v="N"/>
    <m/>
    <m/>
    <m/>
    <s v="N"/>
    <m/>
    <x v="0"/>
    <d v="1970-05-28T00:00:00"/>
    <s v="LU2"/>
    <x v="1"/>
    <x v="3"/>
    <n v="41687"/>
    <n v="42501"/>
    <x v="4"/>
    <d v="2025-01-31T00:00:00"/>
    <n v="54.717808219178082"/>
    <x v="3"/>
  </r>
  <r>
    <n v="117207"/>
    <s v="VOLUNTEER"/>
    <x v="0"/>
    <s v="N"/>
    <m/>
    <m/>
    <m/>
    <s v="N"/>
    <m/>
    <x v="1"/>
    <d v="1981-01-24T00:00:00"/>
    <s v="LU2"/>
    <x v="1"/>
    <x v="2"/>
    <n v="42488"/>
    <n v="42885"/>
    <x v="0"/>
    <d v="2025-01-31T00:00:00"/>
    <n v="44.049315068493151"/>
    <x v="2"/>
  </r>
  <r>
    <n v="102630"/>
    <s v="VOLUNTEER"/>
    <x v="1"/>
    <s v="N"/>
    <m/>
    <m/>
    <m/>
    <s v="N"/>
    <m/>
    <x v="0"/>
    <d v="1954-04-07T00:00:00"/>
    <s v="LU2"/>
    <x v="1"/>
    <x v="2"/>
    <n v="41298"/>
    <s v=""/>
    <x v="0"/>
    <d v="2025-01-31T00:00:00"/>
    <n v="70.868493150684927"/>
    <x v="4"/>
  </r>
  <r>
    <n v="117538"/>
    <s v="VOLUNTEER"/>
    <x v="0"/>
    <s v="N"/>
    <m/>
    <m/>
    <m/>
    <s v="N"/>
    <m/>
    <x v="1"/>
    <d v="1970-09-02T00:00:00"/>
    <s v="PE7"/>
    <x v="2"/>
    <x v="2"/>
    <n v="42544"/>
    <s v=""/>
    <x v="2"/>
    <d v="2025-01-31T00:00:00"/>
    <n v="54.452054794520549"/>
    <x v="3"/>
  </r>
  <r>
    <n v="160508"/>
    <s v="VOLUNTEER"/>
    <x v="1"/>
    <s v="N"/>
    <m/>
    <m/>
    <m/>
    <s v="N"/>
    <m/>
    <x v="1"/>
    <d v="2010-10-14T00:00:00"/>
    <s v="LU4"/>
    <x v="1"/>
    <x v="3"/>
    <n v="45042"/>
    <s v=""/>
    <x v="2"/>
    <d v="2025-01-31T00:00:00"/>
    <n v="14.30958904109589"/>
    <x v="6"/>
  </r>
  <r>
    <n v="158507"/>
    <s v="VOLUNTEER"/>
    <x v="0"/>
    <s v="N"/>
    <m/>
    <m/>
    <m/>
    <s v="N"/>
    <m/>
    <x v="0"/>
    <d v="2007-09-25T00:00:00"/>
    <s v="LU2"/>
    <x v="1"/>
    <x v="3"/>
    <s v="Not Recorded"/>
    <s v="Not Recorded"/>
    <x v="1"/>
    <d v="2025-01-31T00:00:00"/>
    <n v="17.364383561643837"/>
    <x v="1"/>
  </r>
  <r>
    <n v="135803"/>
    <s v="VOLUNTEER"/>
    <x v="0"/>
    <s v="N"/>
    <m/>
    <m/>
    <m/>
    <s v="N"/>
    <m/>
    <x v="0"/>
    <d v="2000-11-10T00:00:00"/>
    <s v="MK43"/>
    <x v="1"/>
    <x v="3"/>
    <n v="43656"/>
    <n v="43672"/>
    <x v="0"/>
    <d v="2025-01-31T00:00:00"/>
    <n v="24.241095890410961"/>
    <x v="1"/>
  </r>
  <r>
    <n v="93148"/>
    <s v="VOLUNTEER"/>
    <x v="0"/>
    <s v="N"/>
    <m/>
    <m/>
    <m/>
    <s v="N"/>
    <m/>
    <x v="1"/>
    <d v="1966-06-06T00:00:00"/>
    <s v="EN8"/>
    <x v="0"/>
    <x v="2"/>
    <n v="40867"/>
    <n v="41061"/>
    <x v="1"/>
    <d v="2025-01-31T00:00:00"/>
    <n v="58.695890410958903"/>
    <x v="0"/>
  </r>
  <r>
    <n v="133598"/>
    <s v="VOLUNTEER"/>
    <x v="1"/>
    <s v="N"/>
    <m/>
    <m/>
    <m/>
    <s v="N"/>
    <m/>
    <x v="0"/>
    <d v="1951-11-03T00:00:00"/>
    <s v="MK44"/>
    <x v="1"/>
    <x v="3"/>
    <n v="43507"/>
    <s v=""/>
    <x v="0"/>
    <d v="2025-01-31T00:00:00"/>
    <n v="73.295890410958904"/>
    <x v="4"/>
  </r>
  <r>
    <n v="109207"/>
    <s v="VOLUNTEER"/>
    <x v="1"/>
    <s v="N"/>
    <m/>
    <m/>
    <m/>
    <s v="N"/>
    <m/>
    <x v="0"/>
    <d v="1947-02-14T00:00:00"/>
    <s v="AL5"/>
    <x v="0"/>
    <x v="2"/>
    <n v="41925"/>
    <s v=""/>
    <x v="0"/>
    <d v="2025-01-31T00:00:00"/>
    <n v="78.016438356164386"/>
    <x v="4"/>
  </r>
  <r>
    <n v="80914"/>
    <s v="VOLUNTEER"/>
    <x v="0"/>
    <s v="N"/>
    <m/>
    <m/>
    <m/>
    <s v="N"/>
    <m/>
    <x v="0"/>
    <d v="1946-01-05T00:00:00"/>
    <s v="MK42"/>
    <x v="1"/>
    <x v="3"/>
    <n v="39756"/>
    <n v="44284"/>
    <x v="4"/>
    <d v="2025-01-31T00:00:00"/>
    <n v="79.126027397260273"/>
    <x v="4"/>
  </r>
  <r>
    <n v="40639"/>
    <s v="VOLUNTEER"/>
    <x v="0"/>
    <s v="N"/>
    <m/>
    <m/>
    <m/>
    <s v="Y"/>
    <s v="06/03/2024"/>
    <x v="0"/>
    <d v="1934-12-12T00:00:00"/>
    <s v="SG17"/>
    <x v="1"/>
    <x v="2"/>
    <n v="39083"/>
    <n v="43608"/>
    <x v="2"/>
    <d v="2025-01-31T00:00:00"/>
    <n v="90.2"/>
    <x v="4"/>
  </r>
  <r>
    <n v="93350"/>
    <s v="VOLUNTEER"/>
    <x v="0"/>
    <s v="N"/>
    <m/>
    <m/>
    <m/>
    <s v="N"/>
    <m/>
    <x v="0"/>
    <d v="1940-05-11T00:00:00"/>
    <s v="AL7"/>
    <x v="0"/>
    <x v="2"/>
    <n v="40938"/>
    <n v="41487"/>
    <x v="1"/>
    <d v="2025-01-31T00:00:00"/>
    <n v="84.783561643835611"/>
    <x v="4"/>
  </r>
  <r>
    <n v="144932"/>
    <s v="VOLUNTEER"/>
    <x v="1"/>
    <s v="N"/>
    <m/>
    <m/>
    <m/>
    <s v="N"/>
    <m/>
    <x v="1"/>
    <d v="1964-08-15T00:00:00"/>
    <s v="LU2"/>
    <x v="1"/>
    <x v="3"/>
    <n v="45218"/>
    <s v=""/>
    <x v="3"/>
    <d v="2025-01-31T00:00:00"/>
    <n v="60.504109589041093"/>
    <x v="0"/>
  </r>
  <r>
    <n v="101218"/>
    <s v="VOLUNTEER"/>
    <x v="0"/>
    <s v="N"/>
    <m/>
    <m/>
    <m/>
    <s v="N"/>
    <m/>
    <x v="0"/>
    <d v="1957-06-17T00:00:00"/>
    <s v="LU2"/>
    <x v="1"/>
    <x v="3"/>
    <n v="41185"/>
    <n v="41670"/>
    <x v="1"/>
    <d v="2025-01-31T00:00:00"/>
    <n v="67.671232876712324"/>
    <x v="4"/>
  </r>
  <r>
    <n v="79250"/>
    <s v="VOLUNTEER"/>
    <x v="0"/>
    <s v="N"/>
    <m/>
    <m/>
    <m/>
    <s v="N"/>
    <m/>
    <x v="1"/>
    <m/>
    <s v="MK2"/>
    <x v="4"/>
    <x v="2"/>
    <n v="1"/>
    <n v="1"/>
    <x v="1"/>
    <d v="2025-01-31T00:00:00"/>
    <n v="125.17260273972603"/>
    <x v="4"/>
  </r>
  <r>
    <n v="134865"/>
    <s v="VOLUNTEER"/>
    <x v="0"/>
    <s v="N"/>
    <m/>
    <m/>
    <m/>
    <s v="N"/>
    <m/>
    <x v="0"/>
    <d v="1985-07-27T00:00:00"/>
    <s v="LU3"/>
    <x v="1"/>
    <x v="1"/>
    <n v="43579"/>
    <n v="44650"/>
    <x v="0"/>
    <d v="2025-01-31T00:00:00"/>
    <n v="39.542465753424658"/>
    <x v="2"/>
  </r>
  <r>
    <n v="158864"/>
    <s v="VOLUNTEER"/>
    <x v="0"/>
    <s v="N"/>
    <m/>
    <m/>
    <m/>
    <s v="N"/>
    <m/>
    <x v="0"/>
    <d v="2005-11-30T00:00:00"/>
    <s v="WD17"/>
    <x v="3"/>
    <x v="0"/>
    <s v="Not Recorded"/>
    <s v="Not Recorded"/>
    <x v="1"/>
    <d v="2025-01-31T00:00:00"/>
    <n v="19.183561643835617"/>
    <x v="1"/>
  </r>
  <r>
    <n v="168275"/>
    <s v="VOLUNTEER"/>
    <x v="0"/>
    <s v="N"/>
    <m/>
    <m/>
    <m/>
    <s v="N"/>
    <m/>
    <x v="0"/>
    <d v="2008-06-03T00:00:00"/>
    <s v="AL1"/>
    <x v="0"/>
    <x v="3"/>
    <s v="Not Recorded"/>
    <s v="Not Recorded"/>
    <x v="1"/>
    <d v="2025-01-31T00:00:00"/>
    <n v="16.673972602739727"/>
    <x v="1"/>
  </r>
  <r>
    <n v="79906"/>
    <s v="VOLUNTEER"/>
    <x v="0"/>
    <s v="N"/>
    <m/>
    <m/>
    <m/>
    <s v="N"/>
    <m/>
    <x v="0"/>
    <d v="1947-12-03T00:00:00"/>
    <s v="SG4"/>
    <x v="0"/>
    <x v="3"/>
    <n v="40524"/>
    <n v="43510"/>
    <x v="0"/>
    <d v="2025-01-31T00:00:00"/>
    <n v="77.216438356164389"/>
    <x v="4"/>
  </r>
  <r>
    <n v="135883"/>
    <s v="VOLUNTEER"/>
    <x v="0"/>
    <s v="N"/>
    <m/>
    <m/>
    <m/>
    <s v="N"/>
    <m/>
    <x v="0"/>
    <d v="1999-04-24T00:00:00"/>
    <s v="LU3"/>
    <x v="3"/>
    <x v="3"/>
    <s v="Not Recorded"/>
    <s v="Not Recorded"/>
    <x v="1"/>
    <d v="2025-01-31T00:00:00"/>
    <n v="25.791780821917808"/>
    <x v="5"/>
  </r>
  <r>
    <n v="147132"/>
    <s v="VOLUNTEER"/>
    <x v="1"/>
    <s v="N"/>
    <m/>
    <m/>
    <m/>
    <s v="N"/>
    <m/>
    <x v="0"/>
    <d v="1977-10-12T00:00:00"/>
    <s v="AL3"/>
    <x v="0"/>
    <x v="0"/>
    <n v="44315"/>
    <s v=""/>
    <x v="0"/>
    <d v="2025-01-31T00:00:00"/>
    <n v="47.336986301369862"/>
    <x v="3"/>
  </r>
  <r>
    <n v="104929"/>
    <s v="VOLUNTEER"/>
    <x v="0"/>
    <s v="N"/>
    <m/>
    <m/>
    <m/>
    <s v="N"/>
    <m/>
    <x v="0"/>
    <d v="1990-12-09T00:00:00"/>
    <s v="MK16"/>
    <x v="4"/>
    <x v="2"/>
    <n v="41255"/>
    <n v="41548"/>
    <x v="1"/>
    <d v="2025-01-31T00:00:00"/>
    <n v="34.169863013698631"/>
    <x v="5"/>
  </r>
  <r>
    <n v="154067"/>
    <s v="VOLUNTEER"/>
    <x v="1"/>
    <s v="N"/>
    <m/>
    <m/>
    <m/>
    <s v="N"/>
    <m/>
    <x v="0"/>
    <d v="1958-05-20T00:00:00"/>
    <s v="LU3"/>
    <x v="1"/>
    <x v="6"/>
    <n v="44539"/>
    <s v=""/>
    <x v="0"/>
    <d v="2025-01-31T00:00:00"/>
    <n v="66.747945205479454"/>
    <x v="4"/>
  </r>
  <r>
    <n v="109558"/>
    <s v="VOLUNTEER"/>
    <x v="0"/>
    <s v="N"/>
    <m/>
    <m/>
    <m/>
    <s v="N"/>
    <m/>
    <x v="3"/>
    <m/>
    <s v="LU1"/>
    <x v="1"/>
    <x v="3"/>
    <n v="42051"/>
    <n v="42051"/>
    <x v="1"/>
    <d v="2025-01-31T00:00:00"/>
    <n v="125.17260273972603"/>
    <x v="4"/>
  </r>
  <r>
    <n v="126257"/>
    <s v="VOLUNTEER"/>
    <x v="0"/>
    <s v="N"/>
    <m/>
    <m/>
    <m/>
    <s v="N"/>
    <m/>
    <x v="0"/>
    <d v="1946-08-20T00:00:00"/>
    <s v="LU6"/>
    <x v="1"/>
    <x v="3"/>
    <n v="43104"/>
    <n v="43587"/>
    <x v="0"/>
    <d v="2025-01-31T00:00:00"/>
    <n v="78.504109589041093"/>
    <x v="4"/>
  </r>
  <r>
    <n v="120009"/>
    <s v="VOLUNTEER"/>
    <x v="0"/>
    <s v="N"/>
    <m/>
    <m/>
    <m/>
    <s v="N"/>
    <m/>
    <x v="0"/>
    <d v="1958-05-21T00:00:00"/>
    <s v="LU5"/>
    <x v="1"/>
    <x v="3"/>
    <n v="42684"/>
    <n v="42756"/>
    <x v="0"/>
    <d v="2025-01-31T00:00:00"/>
    <n v="66.745205479452054"/>
    <x v="4"/>
  </r>
  <r>
    <n v="121775"/>
    <s v="VOLUNTEER"/>
    <x v="0"/>
    <s v="N"/>
    <m/>
    <m/>
    <m/>
    <s v="N"/>
    <m/>
    <x v="1"/>
    <d v="1984-02-24T00:00:00"/>
    <s v="SG18"/>
    <x v="1"/>
    <x v="2"/>
    <n v="42452"/>
    <n v="43523"/>
    <x v="0"/>
    <d v="2025-01-31T00:00:00"/>
    <n v="40.964383561643835"/>
    <x v="2"/>
  </r>
  <r>
    <n v="129018"/>
    <s v="VOLUNTEER"/>
    <x v="0"/>
    <s v="N"/>
    <m/>
    <m/>
    <m/>
    <s v="N"/>
    <m/>
    <x v="0"/>
    <d v="2004-05-10T00:00:00"/>
    <s v="LU1"/>
    <x v="1"/>
    <x v="3"/>
    <s v="Not Recorded"/>
    <s v="Not Recorded"/>
    <x v="0"/>
    <d v="2025-01-31T00:00:00"/>
    <n v="20.742465753424657"/>
    <x v="1"/>
  </r>
  <r>
    <n v="167803"/>
    <s v="VOLUNTEER"/>
    <x v="0"/>
    <s v="N"/>
    <m/>
    <m/>
    <m/>
    <s v="N"/>
    <m/>
    <x v="0"/>
    <d v="2010-02-09T00:00:00"/>
    <s v="LU4"/>
    <x v="1"/>
    <x v="0"/>
    <s v="Not Recorded"/>
    <s v="Not Recorded"/>
    <x v="1"/>
    <d v="2025-01-31T00:00:00"/>
    <n v="14.986301369863014"/>
    <x v="6"/>
  </r>
  <r>
    <n v="122421"/>
    <s v="VOLUNTEER"/>
    <x v="0"/>
    <s v="N"/>
    <m/>
    <m/>
    <m/>
    <s v="N"/>
    <m/>
    <x v="0"/>
    <d v="1937-10-12T00:00:00"/>
    <s v="GL50"/>
    <x v="3"/>
    <x v="3"/>
    <s v="Not Recorded"/>
    <s v="Not Recorded"/>
    <x v="1"/>
    <d v="2025-01-31T00:00:00"/>
    <n v="87.364383561643834"/>
    <x v="4"/>
  </r>
  <r>
    <n v="102071"/>
    <s v="VOLUNTEER"/>
    <x v="0"/>
    <s v="N"/>
    <m/>
    <m/>
    <m/>
    <s v="N"/>
    <m/>
    <x v="0"/>
    <d v="1995-11-01T00:00:00"/>
    <s v="WD17"/>
    <x v="0"/>
    <x v="2"/>
    <n v="41244"/>
    <n v="41372"/>
    <x v="1"/>
    <d v="2025-01-31T00:00:00"/>
    <n v="29.271232876712329"/>
    <x v="5"/>
  </r>
  <r>
    <n v="94663"/>
    <s v="VOLUNTEER"/>
    <x v="0"/>
    <s v="N"/>
    <m/>
    <m/>
    <m/>
    <s v="N"/>
    <m/>
    <x v="1"/>
    <d v="1976-07-12T00:00:00"/>
    <s v="WD3"/>
    <x v="0"/>
    <x v="3"/>
    <n v="41033"/>
    <n v="42146"/>
    <x v="0"/>
    <d v="2025-01-31T00:00:00"/>
    <n v="48.589041095890408"/>
    <x v="3"/>
  </r>
  <r>
    <n v="80915"/>
    <s v="VOLUNTEER"/>
    <x v="1"/>
    <s v="N"/>
    <m/>
    <m/>
    <m/>
    <s v="N"/>
    <m/>
    <x v="0"/>
    <d v="1938-12-11T00:00:00"/>
    <s v="LU2"/>
    <x v="1"/>
    <x v="3"/>
    <n v="35431"/>
    <s v=""/>
    <x v="0"/>
    <d v="2025-01-31T00:00:00"/>
    <n v="86.2"/>
    <x v="4"/>
  </r>
  <r>
    <n v="142416"/>
    <s v="VOLUNTEER"/>
    <x v="1"/>
    <s v="N"/>
    <m/>
    <m/>
    <m/>
    <s v="N"/>
    <m/>
    <x v="1"/>
    <d v="1953-12-07T00:00:00"/>
    <s v="E4"/>
    <x v="2"/>
    <x v="3"/>
    <n v="43903"/>
    <s v=""/>
    <x v="3"/>
    <d v="2025-01-31T00:00:00"/>
    <n v="71.2"/>
    <x v="4"/>
  </r>
  <r>
    <n v="116751"/>
    <s v="VOLUNTEER"/>
    <x v="0"/>
    <s v="N"/>
    <m/>
    <m/>
    <m/>
    <s v="N"/>
    <m/>
    <x v="0"/>
    <d v="1982-03-13T00:00:00"/>
    <s v="MK43"/>
    <x v="1"/>
    <x v="3"/>
    <s v="Not Recorded"/>
    <s v="Not Recorded"/>
    <x v="3"/>
    <d v="2025-01-31T00:00:00"/>
    <n v="42.917808219178085"/>
    <x v="2"/>
  </r>
  <r>
    <n v="102238"/>
    <s v="VOLUNTEER"/>
    <x v="0"/>
    <s v="N"/>
    <m/>
    <m/>
    <m/>
    <s v="N"/>
    <m/>
    <x v="1"/>
    <d v="1989-07-30T00:00:00"/>
    <s v="LU2"/>
    <x v="1"/>
    <x v="2"/>
    <n v="41254"/>
    <n v="41255"/>
    <x v="1"/>
    <d v="2025-01-31T00:00:00"/>
    <n v="35.531506849315072"/>
    <x v="2"/>
  </r>
  <r>
    <n v="160621"/>
    <s v="VOLUNTEER"/>
    <x v="0"/>
    <s v="N"/>
    <m/>
    <m/>
    <m/>
    <s v="N"/>
    <m/>
    <x v="0"/>
    <d v="2000-04-10T00:00:00"/>
    <s v="LU3"/>
    <x v="1"/>
    <x v="1"/>
    <n v="45098"/>
    <n v="45146"/>
    <x v="0"/>
    <d v="2025-01-31T00:00:00"/>
    <n v="24.827397260273973"/>
    <x v="1"/>
  </r>
  <r>
    <n v="115610"/>
    <s v="VOLUNTEER"/>
    <x v="0"/>
    <s v="N"/>
    <m/>
    <m/>
    <m/>
    <s v="N"/>
    <m/>
    <x v="1"/>
    <d v="2001-03-08T00:00:00"/>
    <s v="WD17"/>
    <x v="0"/>
    <x v="1"/>
    <n v="42297"/>
    <n v="43586"/>
    <x v="0"/>
    <d v="2025-01-31T00:00:00"/>
    <n v="23.917808219178081"/>
    <x v="1"/>
  </r>
  <r>
    <n v="108551"/>
    <s v="VOLUNTEER"/>
    <x v="0"/>
    <s v="N"/>
    <m/>
    <m/>
    <m/>
    <s v="N"/>
    <m/>
    <x v="1"/>
    <d v="1998-03-10T00:00:00"/>
    <s v="WD17"/>
    <x v="0"/>
    <x v="1"/>
    <s v="Not Recorded"/>
    <s v="Not Recorded"/>
    <x v="0"/>
    <d v="2025-01-31T00:00:00"/>
    <n v="26.915068493150685"/>
    <x v="5"/>
  </r>
  <r>
    <n v="102529"/>
    <s v="VOLUNTEER"/>
    <x v="0"/>
    <s v="N"/>
    <m/>
    <m/>
    <m/>
    <s v="N"/>
    <m/>
    <x v="0"/>
    <d v="1990-09-28T00:00:00"/>
    <s v="SE8"/>
    <x v="2"/>
    <x v="1"/>
    <n v="41577"/>
    <n v="41577"/>
    <x v="1"/>
    <d v="2025-01-31T00:00:00"/>
    <n v="34.367123287671234"/>
    <x v="5"/>
  </r>
  <r>
    <n v="154798"/>
    <s v="VOLUNTEER"/>
    <x v="0"/>
    <s v="N"/>
    <m/>
    <m/>
    <m/>
    <s v="N"/>
    <m/>
    <x v="0"/>
    <d v="2007-11-26T00:00:00"/>
    <s v="LU5"/>
    <x v="1"/>
    <x v="3"/>
    <n v="44618"/>
    <n v="44723"/>
    <x v="0"/>
    <d v="2025-01-31T00:00:00"/>
    <n v="17.194520547945206"/>
    <x v="1"/>
  </r>
  <r>
    <n v="83108"/>
    <s v="VOLUNTEER"/>
    <x v="0"/>
    <s v="N"/>
    <m/>
    <m/>
    <m/>
    <s v="N"/>
    <m/>
    <x v="0"/>
    <d v="1963-06-06T00:00:00"/>
    <s v="PE32"/>
    <x v="2"/>
    <x v="3"/>
    <n v="40869"/>
    <n v="41337"/>
    <x v="1"/>
    <d v="2025-01-31T00:00:00"/>
    <n v="61.698630136986303"/>
    <x v="0"/>
  </r>
  <r>
    <n v="22530"/>
    <s v="VOLUNTEER"/>
    <x v="0"/>
    <s v="N"/>
    <m/>
    <m/>
    <m/>
    <s v="N"/>
    <m/>
    <x v="1"/>
    <m/>
    <s v="NN29"/>
    <x v="3"/>
    <x v="2"/>
    <n v="1"/>
    <n v="1"/>
    <x v="1"/>
    <d v="2025-01-31T00:00:00"/>
    <n v="125.17260273972603"/>
    <x v="4"/>
  </r>
  <r>
    <n v="107316"/>
    <s v="VOLUNTEER"/>
    <x v="0"/>
    <s v="N"/>
    <m/>
    <m/>
    <m/>
    <s v="N"/>
    <m/>
    <x v="0"/>
    <d v="1985-07-17T00:00:00"/>
    <s v="LU3"/>
    <x v="1"/>
    <x v="0"/>
    <n v="41780"/>
    <n v="41780"/>
    <x v="1"/>
    <d v="2025-01-31T00:00:00"/>
    <n v="39.56986301369863"/>
    <x v="2"/>
  </r>
  <r>
    <n v="164913"/>
    <s v="VOLUNTEER"/>
    <x v="1"/>
    <s v="N"/>
    <m/>
    <m/>
    <m/>
    <s v="N"/>
    <m/>
    <x v="0"/>
    <d v="1995-03-21T00:00:00"/>
    <s v="HP4"/>
    <x v="0"/>
    <x v="6"/>
    <n v="45252"/>
    <s v=""/>
    <x v="0"/>
    <d v="2025-01-31T00:00:00"/>
    <n v="29.887671232876713"/>
    <x v="5"/>
  </r>
  <r>
    <n v="73562"/>
    <s v="VOLUNTEER"/>
    <x v="0"/>
    <s v="N"/>
    <m/>
    <m/>
    <m/>
    <s v="N"/>
    <m/>
    <x v="0"/>
    <d v="1981-02-25T00:00:00"/>
    <s v="LU2"/>
    <x v="1"/>
    <x v="3"/>
    <n v="40038"/>
    <n v="42233"/>
    <x v="3"/>
    <d v="2025-01-31T00:00:00"/>
    <n v="43.961643835616435"/>
    <x v="2"/>
  </r>
  <r>
    <n v="106889"/>
    <s v="VOLUNTEER"/>
    <x v="0"/>
    <s v="N"/>
    <m/>
    <m/>
    <m/>
    <s v="N"/>
    <m/>
    <x v="0"/>
    <d v="1982-04-09T00:00:00"/>
    <s v="LU2"/>
    <x v="1"/>
    <x v="3"/>
    <n v="41796"/>
    <n v="44664"/>
    <x v="4"/>
    <d v="2025-01-31T00:00:00"/>
    <n v="42.843835616438355"/>
    <x v="2"/>
  </r>
  <r>
    <n v="38709"/>
    <s v="VOLUNTEER"/>
    <x v="0"/>
    <s v="N"/>
    <m/>
    <m/>
    <m/>
    <s v="N"/>
    <m/>
    <x v="0"/>
    <d v="1941-12-15T00:00:00"/>
    <s v="LU3"/>
    <x v="1"/>
    <x v="3"/>
    <n v="36991"/>
    <n v="41043"/>
    <x v="1"/>
    <d v="2025-01-31T00:00:00"/>
    <n v="83.186301369863017"/>
    <x v="4"/>
  </r>
  <r>
    <n v="161602"/>
    <s v="VOLUNTEER"/>
    <x v="1"/>
    <s v="N"/>
    <m/>
    <m/>
    <m/>
    <s v="N"/>
    <m/>
    <x v="1"/>
    <d v="1978-11-24T00:00:00"/>
    <s v="AL2"/>
    <x v="0"/>
    <x v="1"/>
    <n v="45178"/>
    <s v=""/>
    <x v="0"/>
    <d v="2025-01-31T00:00:00"/>
    <n v="46.219178082191782"/>
    <x v="3"/>
  </r>
  <r>
    <n v="83500"/>
    <s v="VOLUNTEER"/>
    <x v="0"/>
    <s v="N"/>
    <m/>
    <m/>
    <m/>
    <s v="N"/>
    <m/>
    <x v="0"/>
    <d v="1971-09-08T00:00:00"/>
    <s v="LU2"/>
    <x v="1"/>
    <x v="2"/>
    <n v="40864"/>
    <n v="41108"/>
    <x v="1"/>
    <d v="2025-01-31T00:00:00"/>
    <n v="53.435616438356163"/>
    <x v="3"/>
  </r>
  <r>
    <n v="93775"/>
    <s v="VOLUNTEER"/>
    <x v="0"/>
    <s v="N"/>
    <m/>
    <m/>
    <m/>
    <s v="N"/>
    <m/>
    <x v="1"/>
    <d v="1988-07-06T00:00:00"/>
    <s v="AL5"/>
    <x v="0"/>
    <x v="3"/>
    <n v="41016"/>
    <n v="41360"/>
    <x v="1"/>
    <d v="2025-01-31T00:00:00"/>
    <n v="36.597260273972601"/>
    <x v="2"/>
  </r>
  <r>
    <n v="118769"/>
    <s v="VOLUNTEER"/>
    <x v="0"/>
    <s v="N"/>
    <m/>
    <m/>
    <m/>
    <s v="N"/>
    <m/>
    <x v="0"/>
    <d v="2002-08-24T00:00:00"/>
    <s v="WD3"/>
    <x v="0"/>
    <x v="2"/>
    <n v="42636"/>
    <n v="43488"/>
    <x v="0"/>
    <d v="2025-01-31T00:00:00"/>
    <n v="22.454794520547946"/>
    <x v="1"/>
  </r>
  <r>
    <n v="160080"/>
    <s v="VOLUNTEER"/>
    <x v="0"/>
    <s v="N"/>
    <m/>
    <m/>
    <m/>
    <s v="N"/>
    <m/>
    <x v="0"/>
    <d v="1983-03-13T00:00:00"/>
    <s v="LU3"/>
    <x v="1"/>
    <x v="5"/>
    <n v="44972"/>
    <n v="45122"/>
    <x v="0"/>
    <d v="2025-01-31T00:00:00"/>
    <n v="41.917808219178085"/>
    <x v="2"/>
  </r>
  <r>
    <n v="152187"/>
    <s v="VOLUNTEER"/>
    <x v="0"/>
    <s v="N"/>
    <m/>
    <m/>
    <m/>
    <s v="N"/>
    <m/>
    <x v="1"/>
    <d v="2002-02-12T00:00:00"/>
    <s v="NW7"/>
    <x v="2"/>
    <x v="2"/>
    <n v="44460"/>
    <n v="44755"/>
    <x v="0"/>
    <d v="2025-01-31T00:00:00"/>
    <n v="22.983561643835618"/>
    <x v="1"/>
  </r>
  <r>
    <n v="79907"/>
    <s v="VOLUNTEER"/>
    <x v="0"/>
    <s v="N"/>
    <m/>
    <m/>
    <m/>
    <s v="N"/>
    <m/>
    <x v="0"/>
    <d v="1970-07-09T00:00:00"/>
    <s v="SG4"/>
    <x v="0"/>
    <x v="3"/>
    <n v="40509"/>
    <n v="1"/>
    <x v="1"/>
    <d v="2025-01-31T00:00:00"/>
    <n v="54.602739726027394"/>
    <x v="3"/>
  </r>
  <r>
    <n v="118064"/>
    <s v="VOLUNTEER"/>
    <x v="0"/>
    <s v="N"/>
    <m/>
    <m/>
    <m/>
    <s v="N"/>
    <m/>
    <x v="0"/>
    <d v="1943-12-16T00:00:00"/>
    <s v="AL5"/>
    <x v="0"/>
    <x v="3"/>
    <n v="42551"/>
    <n v="43936"/>
    <x v="0"/>
    <d v="2025-01-31T00:00:00"/>
    <n v="81.183561643835617"/>
    <x v="4"/>
  </r>
  <r>
    <n v="80366"/>
    <s v="VOLUNTEER"/>
    <x v="0"/>
    <s v="N"/>
    <m/>
    <m/>
    <m/>
    <s v="N"/>
    <m/>
    <x v="1"/>
    <d v="1988-11-02T00:00:00"/>
    <s v="OX10"/>
    <x v="2"/>
    <x v="3"/>
    <n v="1"/>
    <n v="1"/>
    <x v="1"/>
    <d v="2025-01-31T00:00:00"/>
    <n v="36.271232876712325"/>
    <x v="2"/>
  </r>
  <r>
    <n v="166728"/>
    <s v="VOLUNTEER"/>
    <x v="0"/>
    <s v="N"/>
    <m/>
    <m/>
    <m/>
    <s v="N"/>
    <m/>
    <x v="0"/>
    <d v="2007-07-01T00:00:00"/>
    <s v="HP4"/>
    <x v="0"/>
    <x v="3"/>
    <s v="Not Recorded"/>
    <s v="Not Recorded"/>
    <x v="1"/>
    <d v="2025-01-31T00:00:00"/>
    <n v="17.600000000000001"/>
    <x v="1"/>
  </r>
  <r>
    <n v="166846"/>
    <s v="VOLUNTEER"/>
    <x v="1"/>
    <s v="N"/>
    <m/>
    <m/>
    <m/>
    <s v="N"/>
    <m/>
    <x v="1"/>
    <d v="2009-03-03T00:00:00"/>
    <s v="HP4"/>
    <x v="0"/>
    <x v="3"/>
    <n v="45388"/>
    <s v=""/>
    <x v="0"/>
    <d v="2025-01-31T00:00:00"/>
    <n v="15.926027397260274"/>
    <x v="6"/>
  </r>
  <r>
    <n v="80665"/>
    <s v="VOLUNTEER"/>
    <x v="0"/>
    <s v="N"/>
    <m/>
    <m/>
    <m/>
    <s v="N"/>
    <m/>
    <x v="1"/>
    <d v="1992-01-09T00:00:00"/>
    <s v="SG5"/>
    <x v="0"/>
    <x v="2"/>
    <n v="40723"/>
    <n v="40777"/>
    <x v="1"/>
    <d v="2025-01-31T00:00:00"/>
    <n v="33.084931506849315"/>
    <x v="5"/>
  </r>
  <r>
    <n v="127808"/>
    <s v="VOLUNTEER"/>
    <x v="0"/>
    <s v="N"/>
    <m/>
    <m/>
    <m/>
    <s v="N"/>
    <m/>
    <x v="0"/>
    <d v="1942-07-14T00:00:00"/>
    <s v="CM23"/>
    <x v="0"/>
    <x v="3"/>
    <n v="43045"/>
    <n v="43183"/>
    <x v="0"/>
    <d v="2025-01-31T00:00:00"/>
    <n v="82.608219178082194"/>
    <x v="4"/>
  </r>
  <r>
    <n v="110557"/>
    <s v="VOLUNTEER"/>
    <x v="0"/>
    <s v="N"/>
    <m/>
    <m/>
    <m/>
    <s v="N"/>
    <m/>
    <x v="0"/>
    <d v="1945-04-30T00:00:00"/>
    <s v="MK42"/>
    <x v="1"/>
    <x v="2"/>
    <s v="Not Recorded"/>
    <s v="Not Recorded"/>
    <x v="0"/>
    <d v="2025-01-31T00:00:00"/>
    <n v="79.810958904109583"/>
    <x v="4"/>
  </r>
  <r>
    <n v="116752"/>
    <s v="VOLUNTEER"/>
    <x v="0"/>
    <s v="N"/>
    <m/>
    <m/>
    <m/>
    <s v="N"/>
    <m/>
    <x v="0"/>
    <m/>
    <s v="G69"/>
    <x v="3"/>
    <x v="3"/>
    <s v="Not Recorded"/>
    <s v="Not Recorded"/>
    <x v="1"/>
    <d v="2025-01-31T00:00:00"/>
    <n v="125.17260273972603"/>
    <x v="4"/>
  </r>
  <r>
    <n v="78504"/>
    <s v="VOLUNTEER"/>
    <x v="0"/>
    <s v="N"/>
    <m/>
    <m/>
    <m/>
    <s v="N"/>
    <m/>
    <x v="0"/>
    <d v="1945-06-18T00:00:00"/>
    <s v="AL5"/>
    <x v="0"/>
    <x v="2"/>
    <n v="40060"/>
    <n v="41225"/>
    <x v="1"/>
    <d v="2025-01-31T00:00:00"/>
    <n v="79.676712328767124"/>
    <x v="4"/>
  </r>
  <r>
    <n v="116760"/>
    <s v="VOLUNTEER"/>
    <x v="0"/>
    <s v="N"/>
    <m/>
    <m/>
    <m/>
    <s v="N"/>
    <m/>
    <x v="0"/>
    <d v="1965-11-06T00:00:00"/>
    <s v="MK43"/>
    <x v="1"/>
    <x v="3"/>
    <n v="42495"/>
    <n v="44439"/>
    <x v="0"/>
    <d v="2025-01-31T00:00:00"/>
    <n v="59.276712328767125"/>
    <x v="0"/>
  </r>
  <r>
    <n v="108068"/>
    <s v="VOLUNTEER"/>
    <x v="0"/>
    <s v="N"/>
    <m/>
    <m/>
    <m/>
    <s v="N"/>
    <m/>
    <x v="0"/>
    <d v="1976-05-11T00:00:00"/>
    <s v="SG6"/>
    <x v="0"/>
    <x v="3"/>
    <n v="41680"/>
    <n v="44664"/>
    <x v="0"/>
    <d v="2025-01-31T00:00:00"/>
    <n v="48.758904109589039"/>
    <x v="3"/>
  </r>
  <r>
    <n v="162012"/>
    <s v="VOLUNTEER"/>
    <x v="1"/>
    <s v="N"/>
    <m/>
    <m/>
    <m/>
    <s v="N"/>
    <m/>
    <x v="0"/>
    <d v="1955-02-03T00:00:00"/>
    <s v="MK42"/>
    <x v="1"/>
    <x v="3"/>
    <n v="44657"/>
    <s v=""/>
    <x v="0"/>
    <d v="2025-01-31T00:00:00"/>
    <n v="70.041095890410958"/>
    <x v="4"/>
  </r>
  <r>
    <n v="132882"/>
    <s v="VOLUNTEER"/>
    <x v="0"/>
    <s v="N"/>
    <m/>
    <m/>
    <m/>
    <s v="N"/>
    <m/>
    <x v="0"/>
    <d v="1981-07-05T00:00:00"/>
    <s v="LU3"/>
    <x v="1"/>
    <x v="2"/>
    <n v="43580"/>
    <n v="44650"/>
    <x v="1"/>
    <d v="2025-01-31T00:00:00"/>
    <n v="43.605479452054794"/>
    <x v="2"/>
  </r>
  <r>
    <n v="157805"/>
    <s v="VOLUNTEER"/>
    <x v="0"/>
    <s v="N"/>
    <m/>
    <m/>
    <m/>
    <s v="N"/>
    <m/>
    <x v="1"/>
    <d v="2008-06-30T00:00:00"/>
    <s v="AL5"/>
    <x v="0"/>
    <x v="3"/>
    <n v="44819"/>
    <n v="44951"/>
    <x v="0"/>
    <d v="2025-01-31T00:00:00"/>
    <n v="16.600000000000001"/>
    <x v="1"/>
  </r>
  <r>
    <n v="119816"/>
    <s v="VOLUNTEER"/>
    <x v="0"/>
    <s v="N"/>
    <m/>
    <m/>
    <m/>
    <s v="N"/>
    <m/>
    <x v="0"/>
    <m/>
    <s v="AL2"/>
    <x v="0"/>
    <x v="3"/>
    <s v="Not Recorded"/>
    <s v="Not Recorded"/>
    <x v="0"/>
    <d v="2025-01-31T00:00:00"/>
    <n v="125.17260273972603"/>
    <x v="4"/>
  </r>
  <r>
    <n v="63918"/>
    <s v="VOLUNTEER"/>
    <x v="1"/>
    <s v="N"/>
    <m/>
    <m/>
    <m/>
    <s v="N"/>
    <m/>
    <x v="0"/>
    <d v="1961-12-03T00:00:00"/>
    <s v="AL5"/>
    <x v="0"/>
    <x v="2"/>
    <n v="40079"/>
    <s v=""/>
    <x v="0"/>
    <d v="2025-01-31T00:00:00"/>
    <n v="63.205479452054796"/>
    <x v="0"/>
  </r>
  <r>
    <n v="81633"/>
    <s v="VOLUNTEER"/>
    <x v="0"/>
    <s v="N"/>
    <m/>
    <m/>
    <m/>
    <s v="N"/>
    <m/>
    <x v="0"/>
    <d v="1947-12-10T00:00:00"/>
    <s v="SG1"/>
    <x v="0"/>
    <x v="3"/>
    <n v="40752"/>
    <n v="40798"/>
    <x v="1"/>
    <d v="2025-01-31T00:00:00"/>
    <n v="77.197260273972603"/>
    <x v="4"/>
  </r>
  <r>
    <n v="83858"/>
    <s v="VOLUNTEER"/>
    <x v="0"/>
    <s v="N"/>
    <m/>
    <m/>
    <m/>
    <s v="N"/>
    <m/>
    <x v="0"/>
    <m/>
    <s v="MK1"/>
    <x v="4"/>
    <x v="5"/>
    <n v="40955"/>
    <n v="40955"/>
    <x v="1"/>
    <d v="2025-01-31T00:00:00"/>
    <n v="125.17260273972603"/>
    <x v="4"/>
  </r>
  <r>
    <n v="109246"/>
    <s v="VOLUNTEER"/>
    <x v="0"/>
    <s v="N"/>
    <m/>
    <m/>
    <m/>
    <s v="N"/>
    <m/>
    <x v="0"/>
    <d v="2000-06-03T00:00:00"/>
    <s v="AL2"/>
    <x v="0"/>
    <x v="2"/>
    <n v="41895"/>
    <n v="42007"/>
    <x v="1"/>
    <d v="2025-01-31T00:00:00"/>
    <n v="24.67945205479452"/>
    <x v="1"/>
  </r>
  <r>
    <n v="105838"/>
    <s v="VOLUNTEER"/>
    <x v="0"/>
    <s v="N"/>
    <m/>
    <m/>
    <m/>
    <s v="N"/>
    <m/>
    <x v="1"/>
    <d v="1998-11-09T00:00:00"/>
    <s v="AL2"/>
    <x v="0"/>
    <x v="3"/>
    <n v="41566"/>
    <n v="41657"/>
    <x v="1"/>
    <d v="2025-01-31T00:00:00"/>
    <n v="26.246575342465754"/>
    <x v="5"/>
  </r>
  <r>
    <n v="164845"/>
    <s v="VOLUNTEER"/>
    <x v="0"/>
    <s v="N"/>
    <m/>
    <m/>
    <m/>
    <s v="N"/>
    <m/>
    <x v="0"/>
    <d v="2008-09-17T00:00:00"/>
    <s v="AL5"/>
    <x v="0"/>
    <x v="3"/>
    <n v="45241"/>
    <n v="45465"/>
    <x v="0"/>
    <d v="2025-01-31T00:00:00"/>
    <n v="16.383561643835616"/>
    <x v="1"/>
  </r>
  <r>
    <n v="80916"/>
    <s v="VOLUNTEER"/>
    <x v="0"/>
    <s v="N"/>
    <m/>
    <m/>
    <m/>
    <s v="N"/>
    <m/>
    <x v="1"/>
    <d v="1993-05-24T00:00:00"/>
    <s v="LU4"/>
    <x v="1"/>
    <x v="3"/>
    <n v="40423"/>
    <n v="41743"/>
    <x v="1"/>
    <d v="2025-01-31T00:00:00"/>
    <n v="31.712328767123289"/>
    <x v="5"/>
  </r>
  <r>
    <n v="38357"/>
    <s v="VOLUNTEER"/>
    <x v="0"/>
    <s v="N"/>
    <m/>
    <m/>
    <m/>
    <s v="N"/>
    <m/>
    <x v="0"/>
    <d v="1938-02-20T00:00:00"/>
    <s v="LU4"/>
    <x v="1"/>
    <x v="2"/>
    <n v="41113"/>
    <n v="41113"/>
    <x v="1"/>
    <d v="2025-01-31T00:00:00"/>
    <n v="87.0054794520548"/>
    <x v="4"/>
  </r>
  <r>
    <n v="141338"/>
    <s v="VOLUNTEER"/>
    <x v="0"/>
    <s v="N"/>
    <m/>
    <m/>
    <m/>
    <s v="N"/>
    <m/>
    <x v="0"/>
    <d v="1957-09-19T00:00:00"/>
    <s v="AL5"/>
    <x v="0"/>
    <x v="3"/>
    <n v="43803"/>
    <n v="44776"/>
    <x v="0"/>
    <d v="2025-01-31T00:00:00"/>
    <n v="67.413698630136992"/>
    <x v="4"/>
  </r>
  <r>
    <n v="80917"/>
    <s v="VOLUNTEER"/>
    <x v="0"/>
    <s v="N"/>
    <m/>
    <m/>
    <m/>
    <s v="N"/>
    <m/>
    <x v="0"/>
    <d v="1951-03-11T00:00:00"/>
    <s v="LU2"/>
    <x v="1"/>
    <x v="6"/>
    <n v="39083"/>
    <n v="41061"/>
    <x v="1"/>
    <d v="2025-01-31T00:00:00"/>
    <n v="73.945205479452056"/>
    <x v="4"/>
  </r>
  <r>
    <n v="95361"/>
    <s v="VOLUNTEER"/>
    <x v="0"/>
    <s v="N"/>
    <m/>
    <m/>
    <m/>
    <s v="N"/>
    <m/>
    <x v="0"/>
    <d v="1955-08-09T00:00:00"/>
    <s v="SG4"/>
    <x v="0"/>
    <x v="2"/>
    <s v="Not Recorded"/>
    <s v="Not Recorded"/>
    <x v="0"/>
    <d v="2025-01-31T00:00:00"/>
    <n v="69.528767123287665"/>
    <x v="4"/>
  </r>
  <r>
    <n v="118577"/>
    <s v="VOLUNTEER"/>
    <x v="0"/>
    <s v="N"/>
    <m/>
    <m/>
    <m/>
    <s v="N"/>
    <m/>
    <x v="0"/>
    <d v="1955-12-07T00:00:00"/>
    <s v="MK45"/>
    <x v="1"/>
    <x v="2"/>
    <n v="42829"/>
    <n v="44447"/>
    <x v="0"/>
    <d v="2025-01-31T00:00:00"/>
    <n v="69.2"/>
    <x v="4"/>
  </r>
  <r>
    <n v="151535"/>
    <s v="VOLUNTEER"/>
    <x v="1"/>
    <s v="N"/>
    <m/>
    <m/>
    <m/>
    <s v="N"/>
    <m/>
    <x v="0"/>
    <d v="2004-12-18T00:00:00"/>
    <s v="MK43"/>
    <x v="1"/>
    <x v="4"/>
    <n v="44450"/>
    <s v=""/>
    <x v="0"/>
    <d v="2025-01-31T00:00:00"/>
    <n v="20.134246575342466"/>
    <x v="1"/>
  </r>
  <r>
    <n v="313"/>
    <s v="VOLUNTEER"/>
    <x v="0"/>
    <s v="N"/>
    <m/>
    <m/>
    <m/>
    <s v="N"/>
    <m/>
    <x v="0"/>
    <d v="1953-10-15T00:00:00"/>
    <s v="LU2"/>
    <x v="1"/>
    <x v="2"/>
    <n v="1"/>
    <n v="1"/>
    <x v="1"/>
    <d v="2025-01-31T00:00:00"/>
    <n v="71.345205479452048"/>
    <x v="4"/>
  </r>
  <r>
    <n v="110651"/>
    <s v="VOLUNTEER"/>
    <x v="0"/>
    <s v="N"/>
    <m/>
    <m/>
    <m/>
    <s v="N"/>
    <m/>
    <x v="0"/>
    <d v="1974-06-01T00:00:00"/>
    <s v="AL1"/>
    <x v="0"/>
    <x v="1"/>
    <n v="42021"/>
    <n v="42027"/>
    <x v="0"/>
    <d v="2025-01-31T00:00:00"/>
    <n v="50.704109589041096"/>
    <x v="3"/>
  </r>
  <r>
    <n v="133524"/>
    <s v="VOLUNTEER"/>
    <x v="0"/>
    <s v="N"/>
    <m/>
    <m/>
    <m/>
    <s v="N"/>
    <m/>
    <x v="0"/>
    <d v="2000-02-07T00:00:00"/>
    <s v="LU6"/>
    <x v="1"/>
    <x v="7"/>
    <s v="Not Recorded"/>
    <s v="Not Recorded"/>
    <x v="1"/>
    <d v="2025-01-31T00:00:00"/>
    <n v="25"/>
    <x v="5"/>
  </r>
  <r>
    <n v="93702"/>
    <s v="VOLUNTEER"/>
    <x v="0"/>
    <s v="N"/>
    <m/>
    <m/>
    <m/>
    <s v="N"/>
    <m/>
    <x v="0"/>
    <d v="1950-02-01T00:00:00"/>
    <s v="MK43"/>
    <x v="1"/>
    <x v="3"/>
    <n v="41136"/>
    <s v=""/>
    <x v="2"/>
    <d v="2025-01-31T00:00:00"/>
    <n v="75.049315068493144"/>
    <x v="4"/>
  </r>
  <r>
    <n v="36473"/>
    <s v="VOLUNTEER"/>
    <x v="0"/>
    <s v="N"/>
    <m/>
    <m/>
    <m/>
    <s v="N"/>
    <m/>
    <x v="0"/>
    <d v="1953-08-29T00:00:00"/>
    <s v="LU3"/>
    <x v="1"/>
    <x v="3"/>
    <n v="43418"/>
    <n v="43523"/>
    <x v="3"/>
    <d v="2025-01-31T00:00:00"/>
    <n v="71.473972602739721"/>
    <x v="4"/>
  </r>
  <r>
    <n v="95005"/>
    <s v="VOLUNTEER"/>
    <x v="0"/>
    <s v="N"/>
    <m/>
    <m/>
    <m/>
    <s v="N"/>
    <m/>
    <x v="0"/>
    <d v="1950-12-24T00:00:00"/>
    <s v="NN7"/>
    <x v="3"/>
    <x v="2"/>
    <n v="41261"/>
    <n v="44657"/>
    <x v="4"/>
    <d v="2025-01-31T00:00:00"/>
    <n v="74.156164383561645"/>
    <x v="4"/>
  </r>
  <r>
    <n v="105725"/>
    <s v="VOLUNTEER"/>
    <x v="0"/>
    <s v="N"/>
    <m/>
    <m/>
    <m/>
    <s v="N"/>
    <m/>
    <x v="1"/>
    <d v="1995-03-26T00:00:00"/>
    <s v="LU2"/>
    <x v="1"/>
    <x v="2"/>
    <n v="41532"/>
    <n v="41766"/>
    <x v="1"/>
    <d v="2025-01-31T00:00:00"/>
    <n v="29.873972602739727"/>
    <x v="5"/>
  </r>
  <r>
    <n v="105927"/>
    <s v="VOLUNTEER"/>
    <x v="0"/>
    <s v="N"/>
    <m/>
    <m/>
    <m/>
    <s v="N"/>
    <m/>
    <x v="1"/>
    <d v="1999-08-03T00:00:00"/>
    <s v="LU2"/>
    <x v="1"/>
    <x v="2"/>
    <n v="41573"/>
    <n v="42979"/>
    <x v="0"/>
    <d v="2025-01-31T00:00:00"/>
    <n v="25.515068493150686"/>
    <x v="5"/>
  </r>
  <r>
    <n v="28634"/>
    <s v="VOLUNTEER"/>
    <x v="1"/>
    <s v="N"/>
    <m/>
    <m/>
    <m/>
    <s v="N"/>
    <m/>
    <x v="1"/>
    <d v="1939-03-29T00:00:00"/>
    <s v="LU2"/>
    <x v="1"/>
    <x v="2"/>
    <n v="35045"/>
    <s v=""/>
    <x v="2"/>
    <d v="2025-01-31T00:00:00"/>
    <n v="85.904109589041099"/>
    <x v="4"/>
  </r>
  <r>
    <n v="103600"/>
    <s v="VOLUNTEER"/>
    <x v="0"/>
    <s v="N"/>
    <m/>
    <m/>
    <m/>
    <s v="N"/>
    <m/>
    <x v="1"/>
    <d v="1981-02-16T00:00:00"/>
    <s v="SG1"/>
    <x v="0"/>
    <x v="3"/>
    <n v="41960"/>
    <n v="41960"/>
    <x v="1"/>
    <d v="2025-01-31T00:00:00"/>
    <n v="43.986301369863014"/>
    <x v="2"/>
  </r>
  <r>
    <n v="80918"/>
    <s v="VOLUNTEER"/>
    <x v="0"/>
    <s v="N"/>
    <m/>
    <m/>
    <m/>
    <s v="N"/>
    <m/>
    <x v="0"/>
    <d v="1938-12-08T00:00:00"/>
    <s v="LU2"/>
    <x v="1"/>
    <x v="2"/>
    <n v="36404"/>
    <n v="42151"/>
    <x v="3"/>
    <d v="2025-01-31T00:00:00"/>
    <n v="86.208219178082189"/>
    <x v="4"/>
  </r>
  <r>
    <n v="157936"/>
    <s v="VOLUNTEER"/>
    <x v="0"/>
    <s v="N"/>
    <m/>
    <m/>
    <m/>
    <s v="N"/>
    <m/>
    <x v="0"/>
    <d v="1960-03-10T00:00:00"/>
    <s v="MK40"/>
    <x v="1"/>
    <x v="3"/>
    <n v="44818"/>
    <n v="44963"/>
    <x v="0"/>
    <d v="2025-01-31T00:00:00"/>
    <n v="64.939726027397256"/>
    <x v="0"/>
  </r>
  <r>
    <n v="122114"/>
    <s v="VOLUNTEER"/>
    <x v="0"/>
    <s v="N"/>
    <m/>
    <m/>
    <m/>
    <s v="N"/>
    <m/>
    <x v="0"/>
    <d v="2002-09-27T00:00:00"/>
    <s v="LU2"/>
    <x v="1"/>
    <x v="4"/>
    <s v="Not Recorded"/>
    <s v="Not Recorded"/>
    <x v="1"/>
    <d v="2025-01-31T00:00:00"/>
    <n v="22.361643835616437"/>
    <x v="1"/>
  </r>
  <r>
    <n v="81358"/>
    <s v="VOLUNTEER"/>
    <x v="0"/>
    <s v="N"/>
    <m/>
    <m/>
    <m/>
    <s v="N"/>
    <m/>
    <x v="0"/>
    <d v="1993-09-22T00:00:00"/>
    <s v="HP1"/>
    <x v="0"/>
    <x v="2"/>
    <n v="40740"/>
    <n v="41190"/>
    <x v="1"/>
    <d v="2025-01-31T00:00:00"/>
    <n v="31.38082191780822"/>
    <x v="5"/>
  </r>
  <r>
    <n v="145460"/>
    <s v="VOLUNTEER"/>
    <x v="0"/>
    <s v="N"/>
    <m/>
    <m/>
    <m/>
    <s v="N"/>
    <m/>
    <x v="0"/>
    <d v="1978-11-06T00:00:00"/>
    <s v="LU6"/>
    <x v="1"/>
    <x v="5"/>
    <s v="Not Recorded"/>
    <s v="Not Recorded"/>
    <x v="1"/>
    <d v="2025-01-31T00:00:00"/>
    <n v="46.268493150684932"/>
    <x v="3"/>
  </r>
  <r>
    <n v="136472"/>
    <s v="VOLUNTEER"/>
    <x v="0"/>
    <s v="N"/>
    <m/>
    <m/>
    <m/>
    <s v="N"/>
    <m/>
    <x v="0"/>
    <d v="2002-01-27T00:00:00"/>
    <s v="LU3"/>
    <x v="1"/>
    <x v="6"/>
    <n v="43721"/>
    <n v="44454"/>
    <x v="0"/>
    <d v="2025-01-31T00:00:00"/>
    <n v="23.027397260273972"/>
    <x v="1"/>
  </r>
  <r>
    <n v="127349"/>
    <s v="VOLUNTEER"/>
    <x v="0"/>
    <s v="N"/>
    <m/>
    <m/>
    <m/>
    <s v="N"/>
    <m/>
    <x v="1"/>
    <d v="2002-10-19T00:00:00"/>
    <s v="AL2"/>
    <x v="0"/>
    <x v="3"/>
    <n v="42987"/>
    <n v="43070"/>
    <x v="0"/>
    <d v="2025-01-31T00:00:00"/>
    <n v="22.301369863013697"/>
    <x v="1"/>
  </r>
  <r>
    <n v="80919"/>
    <s v="VOLUNTEER"/>
    <x v="0"/>
    <s v="N"/>
    <m/>
    <m/>
    <m/>
    <s v="N"/>
    <m/>
    <x v="1"/>
    <d v="1981-07-20T00:00:00"/>
    <s v="EN3"/>
    <x v="2"/>
    <x v="3"/>
    <n v="39774"/>
    <n v="42146"/>
    <x v="0"/>
    <d v="2025-01-31T00:00:00"/>
    <n v="43.564383561643837"/>
    <x v="2"/>
  </r>
  <r>
    <n v="99554"/>
    <s v="VOLUNTEER"/>
    <x v="0"/>
    <s v="N"/>
    <m/>
    <m/>
    <m/>
    <s v="N"/>
    <m/>
    <x v="0"/>
    <d v="1968-01-16T00:00:00"/>
    <s v="WD3"/>
    <x v="0"/>
    <x v="2"/>
    <n v="41109"/>
    <n v="42124"/>
    <x v="0"/>
    <d v="2025-01-31T00:00:00"/>
    <n v="57.082191780821915"/>
    <x v="0"/>
  </r>
  <r>
    <n v="106133"/>
    <s v="VOLUNTEER"/>
    <x v="0"/>
    <s v="N"/>
    <m/>
    <m/>
    <m/>
    <s v="Y"/>
    <s v="07/08/2023"/>
    <x v="0"/>
    <d v="1949-07-21T00:00:00"/>
    <s v="EN3"/>
    <x v="2"/>
    <x v="2"/>
    <n v="41582"/>
    <s v=""/>
    <x v="0"/>
    <d v="2025-01-31T00:00:00"/>
    <n v="75.583561643835623"/>
    <x v="4"/>
  </r>
  <r>
    <n v="159337"/>
    <s v="VOLUNTEER"/>
    <x v="1"/>
    <s v="N"/>
    <m/>
    <m/>
    <m/>
    <s v="N"/>
    <m/>
    <x v="0"/>
    <d v="1975-01-28T00:00:00"/>
    <s v="LU3"/>
    <x v="1"/>
    <x v="3"/>
    <s v="Not Recorded"/>
    <s v="Not Recorded"/>
    <x v="2"/>
    <d v="2025-01-31T00:00:00"/>
    <n v="50.043835616438358"/>
    <x v="3"/>
  </r>
  <r>
    <n v="80263"/>
    <s v="VOLUNTEER"/>
    <x v="0"/>
    <s v="N"/>
    <m/>
    <m/>
    <m/>
    <s v="N"/>
    <m/>
    <x v="0"/>
    <m/>
    <s v="SG4"/>
    <x v="0"/>
    <x v="3"/>
    <n v="40257"/>
    <n v="1"/>
    <x v="1"/>
    <d v="2025-01-31T00:00:00"/>
    <n v="125.17260273972603"/>
    <x v="4"/>
  </r>
  <r>
    <n v="83150"/>
    <s v="VOLUNTEER"/>
    <x v="0"/>
    <s v="N"/>
    <m/>
    <m/>
    <m/>
    <s v="N"/>
    <m/>
    <x v="0"/>
    <m/>
    <s v="AL7"/>
    <x v="0"/>
    <x v="2"/>
    <n v="1"/>
    <n v="1"/>
    <x v="1"/>
    <d v="2025-01-31T00:00:00"/>
    <n v="125.17260273972603"/>
    <x v="4"/>
  </r>
  <r>
    <n v="107867"/>
    <s v="VOLUNTEER"/>
    <x v="0"/>
    <s v="N"/>
    <m/>
    <m/>
    <m/>
    <s v="N"/>
    <m/>
    <x v="0"/>
    <d v="1964-03-26T00:00:00"/>
    <s v="SG17"/>
    <x v="1"/>
    <x v="3"/>
    <n v="41848"/>
    <n v="44831"/>
    <x v="2"/>
    <d v="2025-01-31T00:00:00"/>
    <n v="60.893150684931506"/>
    <x v="0"/>
  </r>
  <r>
    <n v="152797"/>
    <s v="VOLUNTEER"/>
    <x v="1"/>
    <s v="N"/>
    <m/>
    <m/>
    <m/>
    <s v="N"/>
    <m/>
    <x v="0"/>
    <d v="1971-05-18T00:00:00"/>
    <s v="LU4"/>
    <x v="1"/>
    <x v="3"/>
    <n v="44544"/>
    <s v=""/>
    <x v="1"/>
    <d v="2025-01-31T00:00:00"/>
    <n v="53.745205479452054"/>
    <x v="3"/>
  </r>
  <r>
    <n v="69654"/>
    <s v="VOLUNTEER"/>
    <x v="0"/>
    <s v="N"/>
    <m/>
    <m/>
    <m/>
    <s v="N"/>
    <m/>
    <x v="0"/>
    <d v="1957-05-20T00:00:00"/>
    <s v="LU1"/>
    <x v="1"/>
    <x v="2"/>
    <n v="40116"/>
    <n v="44755"/>
    <x v="0"/>
    <d v="2025-01-31T00:00:00"/>
    <n v="67.747945205479454"/>
    <x v="4"/>
  </r>
  <r>
    <n v="40794"/>
    <s v="VOLUNTEER"/>
    <x v="0"/>
    <s v="N"/>
    <m/>
    <m/>
    <m/>
    <s v="N"/>
    <m/>
    <x v="0"/>
    <d v="1975-07-29T00:00:00"/>
    <s v="LU6"/>
    <x v="1"/>
    <x v="2"/>
    <n v="1"/>
    <n v="1"/>
    <x v="1"/>
    <d v="2025-01-31T00:00:00"/>
    <n v="49.545205479452058"/>
    <x v="3"/>
  </r>
  <r>
    <n v="168078"/>
    <s v="VOLUNTEER"/>
    <x v="1"/>
    <s v="N"/>
    <m/>
    <m/>
    <m/>
    <s v="N"/>
    <m/>
    <x v="0"/>
    <d v="2008-07-14T00:00:00"/>
    <s v="MK41"/>
    <x v="1"/>
    <x v="5"/>
    <n v="45482"/>
    <s v=""/>
    <x v="0"/>
    <d v="2025-01-31T00:00:00"/>
    <n v="16.561643835616437"/>
    <x v="1"/>
  </r>
  <r>
    <n v="106795"/>
    <s v="VOLUNTEER"/>
    <x v="0"/>
    <s v="N"/>
    <m/>
    <m/>
    <m/>
    <s v="N"/>
    <m/>
    <x v="1"/>
    <d v="1994-02-03T00:00:00"/>
    <s v="LU4"/>
    <x v="1"/>
    <x v="1"/>
    <n v="41834"/>
    <n v="42537"/>
    <x v="3"/>
    <d v="2025-01-31T00:00:00"/>
    <n v="31.013698630136986"/>
    <x v="5"/>
  </r>
  <r>
    <n v="101312"/>
    <s v="VOLUNTEER"/>
    <x v="0"/>
    <s v="N"/>
    <m/>
    <m/>
    <m/>
    <s v="N"/>
    <m/>
    <x v="1"/>
    <d v="1962-01-29T00:00:00"/>
    <s v="LU4"/>
    <x v="1"/>
    <x v="1"/>
    <n v="41381"/>
    <n v="41381"/>
    <x v="1"/>
    <d v="2025-01-31T00:00:00"/>
    <n v="63.049315068493151"/>
    <x v="0"/>
  </r>
  <r>
    <n v="133026"/>
    <s v="VOLUNTEER"/>
    <x v="0"/>
    <s v="N"/>
    <m/>
    <m/>
    <m/>
    <s v="N"/>
    <m/>
    <x v="0"/>
    <d v="1983-02-22T00:00:00"/>
    <s v="LU2"/>
    <x v="1"/>
    <x v="1"/>
    <n v="43587"/>
    <n v="44491"/>
    <x v="3"/>
    <d v="2025-01-31T00:00:00"/>
    <n v="41.969863013698628"/>
    <x v="2"/>
  </r>
  <r>
    <n v="130246"/>
    <s v="VOLUNTEER"/>
    <x v="0"/>
    <s v="N"/>
    <m/>
    <m/>
    <m/>
    <s v="N"/>
    <m/>
    <x v="0"/>
    <d v="2003-03-08T00:00:00"/>
    <s v="MK3"/>
    <x v="4"/>
    <x v="0"/>
    <n v="43404"/>
    <n v="43525"/>
    <x v="0"/>
    <d v="2025-01-31T00:00:00"/>
    <n v="21.917808219178081"/>
    <x v="1"/>
  </r>
  <r>
    <n v="161519"/>
    <s v="VOLUNTEER"/>
    <x v="1"/>
    <s v="N"/>
    <m/>
    <m/>
    <m/>
    <s v="N"/>
    <m/>
    <x v="0"/>
    <d v="2006-04-28T00:00:00"/>
    <s v="HP4"/>
    <x v="0"/>
    <x v="3"/>
    <n v="45066"/>
    <s v=""/>
    <x v="0"/>
    <d v="2025-01-31T00:00:00"/>
    <n v="18.775342465753425"/>
    <x v="1"/>
  </r>
  <r>
    <n v="146039"/>
    <s v="VOLUNTEER"/>
    <x v="0"/>
    <s v="N"/>
    <m/>
    <m/>
    <m/>
    <s v="N"/>
    <m/>
    <x v="1"/>
    <d v="2004-02-02T00:00:00"/>
    <s v="AL2"/>
    <x v="0"/>
    <x v="3"/>
    <n v="44029"/>
    <n v="44778"/>
    <x v="0"/>
    <d v="2025-01-31T00:00:00"/>
    <n v="21.010958904109589"/>
    <x v="1"/>
  </r>
  <r>
    <n v="151677"/>
    <s v="VOLUNTEER"/>
    <x v="0"/>
    <s v="N"/>
    <m/>
    <m/>
    <m/>
    <s v="N"/>
    <m/>
    <x v="1"/>
    <d v="1992-08-05T00:00:00"/>
    <s v="SG1"/>
    <x v="0"/>
    <x v="3"/>
    <n v="44418"/>
    <n v="44720"/>
    <x v="0"/>
    <d v="2025-01-31T00:00:00"/>
    <n v="32.512328767123286"/>
    <x v="5"/>
  </r>
  <r>
    <n v="114638"/>
    <s v="VOLUNTEER"/>
    <x v="0"/>
    <s v="N"/>
    <m/>
    <m/>
    <m/>
    <s v="N"/>
    <m/>
    <x v="0"/>
    <d v="2000-04-17T00:00:00"/>
    <s v="LU2"/>
    <x v="1"/>
    <x v="3"/>
    <n v="42308"/>
    <n v="42616"/>
    <x v="0"/>
    <d v="2025-01-31T00:00:00"/>
    <n v="24.80821917808219"/>
    <x v="1"/>
  </r>
  <r>
    <n v="112755"/>
    <s v="VOLUNTEER"/>
    <x v="0"/>
    <s v="N"/>
    <m/>
    <m/>
    <m/>
    <s v="N"/>
    <m/>
    <x v="0"/>
    <d v="1998-09-02T00:00:00"/>
    <s v="MK41"/>
    <x v="1"/>
    <x v="2"/>
    <n v="42189"/>
    <n v="42210"/>
    <x v="0"/>
    <d v="2025-01-31T00:00:00"/>
    <n v="26.432876712328767"/>
    <x v="5"/>
  </r>
  <r>
    <n v="105743"/>
    <s v="VOLUNTEER"/>
    <x v="0"/>
    <s v="N"/>
    <m/>
    <m/>
    <m/>
    <s v="N"/>
    <m/>
    <x v="0"/>
    <d v="1998-04-22T00:00:00"/>
    <s v="WD18"/>
    <x v="0"/>
    <x v="2"/>
    <n v="41554"/>
    <n v="41727"/>
    <x v="1"/>
    <d v="2025-01-31T00:00:00"/>
    <n v="26.797260273972604"/>
    <x v="5"/>
  </r>
  <r>
    <n v="140073"/>
    <s v="VOLUNTEER"/>
    <x v="0"/>
    <s v="N"/>
    <m/>
    <m/>
    <m/>
    <s v="N"/>
    <m/>
    <x v="0"/>
    <d v="2006-06-10T00:00:00"/>
    <s v="LU3"/>
    <x v="1"/>
    <x v="1"/>
    <n v="43759"/>
    <n v="44837"/>
    <x v="0"/>
    <d v="2025-01-31T00:00:00"/>
    <n v="18.657534246575342"/>
    <x v="1"/>
  </r>
  <r>
    <n v="138914"/>
    <s v="VOLUNTEER"/>
    <x v="0"/>
    <s v="N"/>
    <m/>
    <m/>
    <m/>
    <s v="N"/>
    <m/>
    <x v="0"/>
    <d v="1999-07-19T00:00:00"/>
    <s v="HP2"/>
    <x v="0"/>
    <x v="1"/>
    <s v="Not Recorded"/>
    <s v="Not Recorded"/>
    <x v="1"/>
    <d v="2025-01-31T00:00:00"/>
    <n v="25.556164383561644"/>
    <x v="5"/>
  </r>
  <r>
    <n v="144243"/>
    <s v="VOLUNTEER"/>
    <x v="0"/>
    <s v="N"/>
    <m/>
    <m/>
    <m/>
    <s v="N"/>
    <m/>
    <x v="0"/>
    <d v="2006-05-06T00:00:00"/>
    <s v="LU4"/>
    <x v="1"/>
    <x v="1"/>
    <n v="44114"/>
    <n v="44454"/>
    <x v="0"/>
    <d v="2025-01-31T00:00:00"/>
    <n v="18.753424657534246"/>
    <x v="1"/>
  </r>
  <r>
    <n v="131317"/>
    <s v="VOLUNTEER"/>
    <x v="0"/>
    <s v="N"/>
    <m/>
    <m/>
    <m/>
    <s v="N"/>
    <m/>
    <x v="0"/>
    <d v="2000-12-20T00:00:00"/>
    <s v="LU3"/>
    <x v="1"/>
    <x v="1"/>
    <n v="43470"/>
    <n v="43575"/>
    <x v="0"/>
    <d v="2025-01-31T00:00:00"/>
    <n v="24.13150684931507"/>
    <x v="1"/>
  </r>
  <r>
    <n v="133226"/>
    <s v="VOLUNTEER"/>
    <x v="0"/>
    <s v="N"/>
    <m/>
    <m/>
    <m/>
    <s v="N"/>
    <m/>
    <x v="0"/>
    <d v="1997-09-24T00:00:00"/>
    <s v="LU3"/>
    <x v="3"/>
    <x v="1"/>
    <s v="Not Recorded"/>
    <s v="Not Recorded"/>
    <x v="1"/>
    <d v="2025-01-31T00:00:00"/>
    <n v="27.372602739726027"/>
    <x v="5"/>
  </r>
  <r>
    <n v="165629"/>
    <s v="VOLUNTEER"/>
    <x v="1"/>
    <s v="N"/>
    <m/>
    <m/>
    <m/>
    <s v="N"/>
    <m/>
    <x v="1"/>
    <d v="2004-09-13T00:00:00"/>
    <s v="LU4"/>
    <x v="1"/>
    <x v="1"/>
    <n v="45314"/>
    <s v=""/>
    <x v="0"/>
    <d v="2025-01-31T00:00:00"/>
    <n v="20.397260273972602"/>
    <x v="1"/>
  </r>
  <r>
    <n v="122073"/>
    <s v="VOLUNTEER"/>
    <x v="0"/>
    <s v="N"/>
    <m/>
    <m/>
    <m/>
    <s v="N"/>
    <m/>
    <x v="1"/>
    <d v="2003-06-12T00:00:00"/>
    <s v="LU4"/>
    <x v="1"/>
    <x v="1"/>
    <n v="42819"/>
    <n v="43235"/>
    <x v="0"/>
    <d v="2025-01-31T00:00:00"/>
    <n v="21.654794520547945"/>
    <x v="1"/>
  </r>
  <r>
    <n v="123381"/>
    <s v="VOLUNTEER"/>
    <x v="0"/>
    <s v="N"/>
    <m/>
    <m/>
    <m/>
    <s v="N"/>
    <m/>
    <x v="1"/>
    <d v="1992-06-01T00:00:00"/>
    <s v="LU2"/>
    <x v="1"/>
    <x v="6"/>
    <n v="42922"/>
    <n v="43488"/>
    <x v="0"/>
    <d v="2025-01-31T00:00:00"/>
    <n v="32.69041095890411"/>
    <x v="5"/>
  </r>
  <r>
    <n v="100780"/>
    <s v="VOLUNTEER"/>
    <x v="0"/>
    <s v="N"/>
    <m/>
    <m/>
    <m/>
    <s v="N"/>
    <m/>
    <x v="1"/>
    <d v="1995-05-04T00:00:00"/>
    <s v="EN8"/>
    <x v="0"/>
    <x v="2"/>
    <n v="41142"/>
    <n v="42005"/>
    <x v="1"/>
    <d v="2025-01-31T00:00:00"/>
    <n v="29.767123287671232"/>
    <x v="5"/>
  </r>
  <r>
    <n v="58407"/>
    <s v="VOLUNTEER"/>
    <x v="1"/>
    <s v="N"/>
    <m/>
    <m/>
    <m/>
    <s v="N"/>
    <m/>
    <x v="0"/>
    <d v="1985-06-12T00:00:00"/>
    <s v="AL5"/>
    <x v="0"/>
    <x v="2"/>
    <n v="38887"/>
    <s v=""/>
    <x v="2"/>
    <d v="2025-01-31T00:00:00"/>
    <n v="39.665753424657531"/>
    <x v="2"/>
  </r>
  <r>
    <n v="57801"/>
    <s v="VOLUNTEER"/>
    <x v="0"/>
    <s v="Y"/>
    <s v="08/08/2023"/>
    <s v="Returned mail twice"/>
    <s v="VNELSON"/>
    <s v="N"/>
    <m/>
    <x v="0"/>
    <d v="1942-04-17T00:00:00"/>
    <s v="LU3"/>
    <x v="1"/>
    <x v="3"/>
    <n v="40158"/>
    <n v="42278"/>
    <x v="0"/>
    <d v="2025-01-31T00:00:00"/>
    <n v="82.849315068493155"/>
    <x v="4"/>
  </r>
  <r>
    <n v="126537"/>
    <s v="VOLUNTEER"/>
    <x v="0"/>
    <s v="N"/>
    <m/>
    <m/>
    <m/>
    <s v="N"/>
    <m/>
    <x v="0"/>
    <d v="1968-01-11T00:00:00"/>
    <s v="MK2"/>
    <x v="4"/>
    <x v="2"/>
    <n v="43126"/>
    <n v="43693"/>
    <x v="0"/>
    <d v="2025-01-31T00:00:00"/>
    <n v="57.095890410958901"/>
    <x v="0"/>
  </r>
  <r>
    <n v="110817"/>
    <s v="VOLUNTEER"/>
    <x v="0"/>
    <s v="N"/>
    <m/>
    <m/>
    <m/>
    <s v="N"/>
    <m/>
    <x v="0"/>
    <d v="1999-07-25T00:00:00"/>
    <s v="SG5"/>
    <x v="0"/>
    <x v="2"/>
    <n v="41919"/>
    <n v="42298"/>
    <x v="0"/>
    <d v="2025-01-31T00:00:00"/>
    <n v="25.539726027397261"/>
    <x v="5"/>
  </r>
  <r>
    <n v="111132"/>
    <s v="VOLUNTEER"/>
    <x v="0"/>
    <s v="N"/>
    <m/>
    <m/>
    <m/>
    <s v="N"/>
    <m/>
    <x v="0"/>
    <d v="1999-09-17T00:00:00"/>
    <s v="AL5"/>
    <x v="0"/>
    <x v="0"/>
    <n v="42067"/>
    <n v="42551"/>
    <x v="0"/>
    <d v="2025-01-31T00:00:00"/>
    <n v="25.391780821917809"/>
    <x v="5"/>
  </r>
  <r>
    <n v="155881"/>
    <s v="VOLUNTEER"/>
    <x v="0"/>
    <s v="N"/>
    <m/>
    <m/>
    <m/>
    <s v="N"/>
    <m/>
    <x v="1"/>
    <d v="1961-08-02T00:00:00"/>
    <s v="LU2"/>
    <x v="1"/>
    <x v="3"/>
    <s v="Not Recorded"/>
    <s v="Not Recorded"/>
    <x v="1"/>
    <d v="2025-01-31T00:00:00"/>
    <n v="63.542465753424658"/>
    <x v="0"/>
  </r>
  <r>
    <n v="163239"/>
    <s v="VOLUNTEER"/>
    <x v="0"/>
    <s v="N"/>
    <m/>
    <m/>
    <m/>
    <s v="N"/>
    <m/>
    <x v="1"/>
    <d v="2004-05-05T00:00:00"/>
    <s v="LU3"/>
    <x v="1"/>
    <x v="4"/>
    <s v="Not Recorded"/>
    <s v="Not Recorded"/>
    <x v="1"/>
    <d v="2025-01-31T00:00:00"/>
    <n v="20.756164383561643"/>
    <x v="1"/>
  </r>
  <r>
    <n v="110911"/>
    <s v="VOLUNTEER"/>
    <x v="0"/>
    <s v="N"/>
    <m/>
    <m/>
    <m/>
    <s v="N"/>
    <m/>
    <x v="0"/>
    <d v="2000-03-17T00:00:00"/>
    <s v="WD18"/>
    <x v="0"/>
    <x v="1"/>
    <n v="42028"/>
    <n v="43586"/>
    <x v="0"/>
    <d v="2025-01-31T00:00:00"/>
    <n v="24.893150684931506"/>
    <x v="1"/>
  </r>
  <r>
    <n v="130565"/>
    <s v="VOLUNTEER"/>
    <x v="1"/>
    <s v="N"/>
    <m/>
    <m/>
    <m/>
    <s v="N"/>
    <m/>
    <x v="0"/>
    <d v="1987-12-31T00:00:00"/>
    <s v="LU2"/>
    <x v="1"/>
    <x v="2"/>
    <n v="43388"/>
    <s v=""/>
    <x v="2"/>
    <d v="2025-01-31T00:00:00"/>
    <n v="37.112328767123287"/>
    <x v="2"/>
  </r>
  <r>
    <n v="158491"/>
    <s v="VOLUNTEER"/>
    <x v="1"/>
    <s v="N"/>
    <m/>
    <m/>
    <m/>
    <s v="N"/>
    <m/>
    <x v="0"/>
    <d v="1965-06-10T00:00:00"/>
    <s v="LU2"/>
    <x v="1"/>
    <x v="3"/>
    <n v="44487"/>
    <s v=""/>
    <x v="0"/>
    <d v="2025-01-31T00:00:00"/>
    <n v="59.684931506849317"/>
    <x v="0"/>
  </r>
  <r>
    <n v="157074"/>
    <s v="VOLUNTEER"/>
    <x v="1"/>
    <s v="N"/>
    <m/>
    <m/>
    <m/>
    <s v="N"/>
    <m/>
    <x v="0"/>
    <d v="2007-01-14T00:00:00"/>
    <s v="WD3"/>
    <x v="0"/>
    <x v="1"/>
    <n v="44775"/>
    <s v=""/>
    <x v="0"/>
    <d v="2025-01-31T00:00:00"/>
    <n v="18.06027397260274"/>
    <x v="1"/>
  </r>
  <r>
    <n v="80105"/>
    <s v="VOLUNTEER"/>
    <x v="0"/>
    <s v="N"/>
    <m/>
    <m/>
    <m/>
    <s v="N"/>
    <m/>
    <x v="0"/>
    <d v="1982-11-09T00:00:00"/>
    <s v="LU3"/>
    <x v="1"/>
    <x v="2"/>
    <n v="40534"/>
    <n v="40807"/>
    <x v="1"/>
    <d v="2025-01-31T00:00:00"/>
    <n v="42.257534246575339"/>
    <x v="2"/>
  </r>
  <r>
    <n v="79210"/>
    <s v="VOLUNTEER"/>
    <x v="0"/>
    <s v="N"/>
    <m/>
    <m/>
    <m/>
    <s v="N"/>
    <m/>
    <x v="0"/>
    <d v="1972-11-30T00:00:00"/>
    <s v="LU3"/>
    <x v="1"/>
    <x v="4"/>
    <n v="1"/>
    <n v="1"/>
    <x v="1"/>
    <d v="2025-01-31T00:00:00"/>
    <n v="52.205479452054796"/>
    <x v="3"/>
  </r>
  <r>
    <n v="102741"/>
    <s v="VOLUNTEER"/>
    <x v="0"/>
    <s v="N"/>
    <m/>
    <m/>
    <m/>
    <s v="N"/>
    <m/>
    <x v="1"/>
    <d v="1996-06-07T00:00:00"/>
    <s v="MK45"/>
    <x v="1"/>
    <x v="3"/>
    <n v="41338"/>
    <n v="42114"/>
    <x v="1"/>
    <d v="2025-01-31T00:00:00"/>
    <n v="28.671232876712327"/>
    <x v="5"/>
  </r>
  <r>
    <n v="104766"/>
    <s v="VOLUNTEER"/>
    <x v="0"/>
    <s v="N"/>
    <m/>
    <m/>
    <m/>
    <s v="N"/>
    <m/>
    <x v="0"/>
    <d v="1993-11-04T00:00:00"/>
    <s v="LU3"/>
    <x v="1"/>
    <x v="1"/>
    <n v="41719"/>
    <n v="44664"/>
    <x v="3"/>
    <d v="2025-01-31T00:00:00"/>
    <n v="31.263013698630136"/>
    <x v="5"/>
  </r>
  <r>
    <n v="165165"/>
    <s v="VOLUNTEER"/>
    <x v="0"/>
    <s v="N"/>
    <m/>
    <m/>
    <m/>
    <s v="N"/>
    <m/>
    <x v="0"/>
    <d v="2001-01-28T00:00:00"/>
    <s v="LU3"/>
    <x v="1"/>
    <x v="1"/>
    <s v="Not Recorded"/>
    <s v="Not Recorded"/>
    <x v="1"/>
    <d v="2025-01-31T00:00:00"/>
    <n v="24.024657534246575"/>
    <x v="1"/>
  </r>
  <r>
    <n v="162085"/>
    <s v="VOLUNTEER"/>
    <x v="0"/>
    <s v="N"/>
    <m/>
    <m/>
    <m/>
    <s v="N"/>
    <m/>
    <x v="0"/>
    <d v="2003-12-07T00:00:00"/>
    <s v="LU2"/>
    <x v="1"/>
    <x v="1"/>
    <s v="Not Recorded"/>
    <s v="Not Recorded"/>
    <x v="1"/>
    <d v="2025-01-31T00:00:00"/>
    <n v="21.167123287671235"/>
    <x v="1"/>
  </r>
  <r>
    <n v="95061"/>
    <s v="VOLUNTEER"/>
    <x v="0"/>
    <s v="N"/>
    <m/>
    <m/>
    <m/>
    <s v="N"/>
    <m/>
    <x v="0"/>
    <d v="1974-06-08T00:00:00"/>
    <s v="WD3"/>
    <x v="0"/>
    <x v="2"/>
    <n v="41068"/>
    <n v="41470"/>
    <x v="1"/>
    <d v="2025-01-31T00:00:00"/>
    <n v="50.684931506849317"/>
    <x v="3"/>
  </r>
  <r>
    <n v="80920"/>
    <s v="VOLUNTEER"/>
    <x v="0"/>
    <s v="N"/>
    <m/>
    <m/>
    <m/>
    <s v="N"/>
    <m/>
    <x v="1"/>
    <d v="1992-05-22T00:00:00"/>
    <s v="LU2"/>
    <x v="1"/>
    <x v="3"/>
    <n v="39484"/>
    <n v="42431"/>
    <x v="0"/>
    <d v="2025-01-31T00:00:00"/>
    <n v="32.717808219178082"/>
    <x v="5"/>
  </r>
  <r>
    <n v="131734"/>
    <s v="VOLUNTEER"/>
    <x v="0"/>
    <s v="N"/>
    <m/>
    <m/>
    <m/>
    <s v="N"/>
    <m/>
    <x v="1"/>
    <d v="2003-02-06T00:00:00"/>
    <s v="LU2"/>
    <x v="1"/>
    <x v="7"/>
    <n v="43421"/>
    <n v="44439"/>
    <x v="0"/>
    <d v="2025-01-31T00:00:00"/>
    <n v="22"/>
    <x v="1"/>
  </r>
  <r>
    <n v="162912"/>
    <s v="VOLUNTEER"/>
    <x v="1"/>
    <s v="N"/>
    <m/>
    <m/>
    <m/>
    <s v="N"/>
    <m/>
    <x v="1"/>
    <d v="1962-10-22T00:00:00"/>
    <s v="MK46"/>
    <x v="4"/>
    <x v="3"/>
    <n v="45245"/>
    <s v=""/>
    <x v="3"/>
    <d v="2025-01-31T00:00:00"/>
    <n v="62.320547945205476"/>
    <x v="0"/>
  </r>
  <r>
    <n v="108499"/>
    <s v="VOLUNTEER"/>
    <x v="0"/>
    <s v="N"/>
    <m/>
    <m/>
    <m/>
    <s v="N"/>
    <m/>
    <x v="0"/>
    <d v="1954-03-15T00:00:00"/>
    <s v="LU3"/>
    <x v="1"/>
    <x v="3"/>
    <s v="Not Recorded"/>
    <s v="Not Recorded"/>
    <x v="1"/>
    <d v="2025-01-31T00:00:00"/>
    <n v="70.93150684931507"/>
    <x v="4"/>
  </r>
  <r>
    <n v="112764"/>
    <s v="VOLUNTEER"/>
    <x v="0"/>
    <s v="N"/>
    <m/>
    <m/>
    <m/>
    <s v="N"/>
    <m/>
    <x v="0"/>
    <d v="1997-02-26T00:00:00"/>
    <s v="MK46"/>
    <x v="4"/>
    <x v="2"/>
    <n v="43423"/>
    <n v="44831"/>
    <x v="2"/>
    <d v="2025-01-31T00:00:00"/>
    <n v="27.947945205479453"/>
    <x v="5"/>
  </r>
  <r>
    <n v="112869"/>
    <s v="VOLUNTEER"/>
    <x v="0"/>
    <s v="N"/>
    <m/>
    <m/>
    <m/>
    <s v="N"/>
    <m/>
    <x v="0"/>
    <d v="1997-07-24T00:00:00"/>
    <s v="LU5"/>
    <x v="1"/>
    <x v="1"/>
    <n v="42460"/>
    <n v="42460"/>
    <x v="1"/>
    <d v="2025-01-31T00:00:00"/>
    <n v="27.542465753424658"/>
    <x v="5"/>
  </r>
  <r>
    <n v="140833"/>
    <s v="VOLUNTEER"/>
    <x v="0"/>
    <s v="N"/>
    <m/>
    <m/>
    <m/>
    <s v="N"/>
    <m/>
    <x v="0"/>
    <d v="1951-11-15T00:00:00"/>
    <s v="MK45"/>
    <x v="1"/>
    <x v="3"/>
    <n v="43789"/>
    <s v=""/>
    <x v="4"/>
    <d v="2025-01-31T00:00:00"/>
    <n v="73.263013698630132"/>
    <x v="4"/>
  </r>
  <r>
    <n v="124921"/>
    <s v="VOLUNTEER"/>
    <x v="0"/>
    <s v="N"/>
    <m/>
    <m/>
    <m/>
    <s v="N"/>
    <m/>
    <x v="0"/>
    <d v="1999-01-14T00:00:00"/>
    <s v="LU2"/>
    <x v="1"/>
    <x v="1"/>
    <n v="43083"/>
    <n v="43355"/>
    <x v="4"/>
    <d v="2025-01-31T00:00:00"/>
    <n v="26.065753424657533"/>
    <x v="5"/>
  </r>
  <r>
    <n v="163316"/>
    <s v="VOLUNTEER"/>
    <x v="0"/>
    <s v="N"/>
    <m/>
    <m/>
    <m/>
    <s v="N"/>
    <m/>
    <x v="0"/>
    <d v="2005-12-24T00:00:00"/>
    <s v="LU1"/>
    <x v="1"/>
    <x v="1"/>
    <s v="Not Recorded"/>
    <s v="Not Recorded"/>
    <x v="1"/>
    <d v="2025-01-31T00:00:00"/>
    <n v="19.117808219178084"/>
    <x v="1"/>
  </r>
  <r>
    <n v="68361"/>
    <s v="VOLUNTEER"/>
    <x v="0"/>
    <s v="N"/>
    <m/>
    <m/>
    <m/>
    <s v="N"/>
    <m/>
    <x v="1"/>
    <d v="1994-04-16T00:00:00"/>
    <s v="LU4"/>
    <x v="1"/>
    <x v="4"/>
    <n v="1"/>
    <n v="1"/>
    <x v="1"/>
    <d v="2025-01-31T00:00:00"/>
    <n v="30.816438356164383"/>
    <x v="5"/>
  </r>
  <r>
    <n v="122483"/>
    <s v="VOLUNTEER"/>
    <x v="0"/>
    <s v="N"/>
    <m/>
    <m/>
    <m/>
    <s v="N"/>
    <m/>
    <x v="1"/>
    <d v="2003-01-26T00:00:00"/>
    <s v="LU1"/>
    <x v="1"/>
    <x v="1"/>
    <s v="Not Recorded"/>
    <s v="Not Recorded"/>
    <x v="0"/>
    <d v="2025-01-31T00:00:00"/>
    <n v="22.030136986301368"/>
    <x v="1"/>
  </r>
  <r>
    <n v="134537"/>
    <s v="VOLUNTEER"/>
    <x v="0"/>
    <s v="N"/>
    <m/>
    <m/>
    <m/>
    <s v="N"/>
    <m/>
    <x v="1"/>
    <d v="1969-01-21T00:00:00"/>
    <s v="LU1"/>
    <x v="1"/>
    <x v="1"/>
    <s v="Not Recorded"/>
    <s v="Not Recorded"/>
    <x v="1"/>
    <d v="2025-01-31T00:00:00"/>
    <n v="56.065753424657537"/>
    <x v="0"/>
  </r>
  <r>
    <n v="81140"/>
    <s v="VOLUNTEER"/>
    <x v="0"/>
    <s v="N"/>
    <m/>
    <m/>
    <m/>
    <s v="N"/>
    <m/>
    <x v="1"/>
    <d v="1991-04-23T00:00:00"/>
    <s v="LU3"/>
    <x v="1"/>
    <x v="2"/>
    <n v="40823"/>
    <n v="41138"/>
    <x v="1"/>
    <d v="2025-01-31T00:00:00"/>
    <n v="33.799999999999997"/>
    <x v="5"/>
  </r>
  <r>
    <n v="124600"/>
    <s v="VOLUNTEER"/>
    <x v="0"/>
    <s v="N"/>
    <m/>
    <m/>
    <m/>
    <s v="N"/>
    <m/>
    <x v="1"/>
    <d v="1993-09-29T00:00:00"/>
    <s v="LU3"/>
    <x v="1"/>
    <x v="1"/>
    <s v="Not Recorded"/>
    <s v="Not Recorded"/>
    <x v="1"/>
    <d v="2025-01-31T00:00:00"/>
    <n v="31.361643835616437"/>
    <x v="5"/>
  </r>
  <r>
    <n v="93157"/>
    <s v="VOLUNTEER"/>
    <x v="0"/>
    <s v="N"/>
    <m/>
    <m/>
    <m/>
    <s v="N"/>
    <m/>
    <x v="0"/>
    <d v="1946-07-29T00:00:00"/>
    <s v="LU3"/>
    <x v="1"/>
    <x v="3"/>
    <n v="40969"/>
    <n v="40969"/>
    <x v="1"/>
    <d v="2025-01-31T00:00:00"/>
    <n v="78.564383561643837"/>
    <x v="4"/>
  </r>
  <r>
    <n v="136239"/>
    <s v="VOLUNTEER"/>
    <x v="0"/>
    <s v="N"/>
    <m/>
    <m/>
    <m/>
    <s v="N"/>
    <m/>
    <x v="0"/>
    <d v="1975-02-02T00:00:00"/>
    <s v="LU3"/>
    <x v="1"/>
    <x v="6"/>
    <n v="43846"/>
    <n v="44778"/>
    <x v="3"/>
    <d v="2025-01-31T00:00:00"/>
    <n v="50.030136986301372"/>
    <x v="3"/>
  </r>
  <r>
    <n v="153622"/>
    <s v="VOLUNTEER"/>
    <x v="0"/>
    <s v="N"/>
    <m/>
    <m/>
    <m/>
    <s v="N"/>
    <m/>
    <x v="0"/>
    <d v="2000-06-20T00:00:00"/>
    <s v="MK40"/>
    <x v="1"/>
    <x v="2"/>
    <s v="Not Recorded"/>
    <s v="Not Recorded"/>
    <x v="1"/>
    <d v="2025-01-31T00:00:00"/>
    <n v="24.632876712328766"/>
    <x v="1"/>
  </r>
  <r>
    <n v="144224"/>
    <s v="VOLUNTEER"/>
    <x v="0"/>
    <s v="N"/>
    <m/>
    <m/>
    <m/>
    <s v="N"/>
    <m/>
    <x v="0"/>
    <d v="2001-06-18T00:00:00"/>
    <s v="MK45"/>
    <x v="1"/>
    <x v="3"/>
    <s v="Not Recorded"/>
    <s v="Not Recorded"/>
    <x v="1"/>
    <d v="2025-01-31T00:00:00"/>
    <n v="23.638356164383563"/>
    <x v="1"/>
  </r>
  <r>
    <n v="162021"/>
    <s v="VOLUNTEER"/>
    <x v="1"/>
    <s v="N"/>
    <m/>
    <m/>
    <m/>
    <s v="N"/>
    <m/>
    <x v="0"/>
    <d v="1947-02-24T00:00:00"/>
    <s v="MK42"/>
    <x v="1"/>
    <x v="2"/>
    <s v="Not Recorded"/>
    <s v="Not Recorded"/>
    <x v="0"/>
    <d v="2025-01-31T00:00:00"/>
    <n v="77.989041095890414"/>
    <x v="4"/>
  </r>
  <r>
    <n v="80573"/>
    <s v="VOLUNTEER"/>
    <x v="0"/>
    <s v="N"/>
    <m/>
    <m/>
    <m/>
    <s v="N"/>
    <m/>
    <x v="1"/>
    <d v="1936-06-05T00:00:00"/>
    <s v="AL6"/>
    <x v="0"/>
    <x v="2"/>
    <n v="40550"/>
    <n v="42684"/>
    <x v="4"/>
    <d v="2025-01-31T00:00:00"/>
    <n v="88.717808219178082"/>
    <x v="4"/>
  </r>
  <r>
    <n v="84059"/>
    <s v="VOLUNTEER"/>
    <x v="0"/>
    <s v="N"/>
    <m/>
    <m/>
    <m/>
    <s v="N"/>
    <m/>
    <x v="0"/>
    <d v="1973-10-08T00:00:00"/>
    <s v="LU2"/>
    <x v="1"/>
    <x v="3"/>
    <n v="40963"/>
    <n v="41428"/>
    <x v="1"/>
    <d v="2025-01-31T00:00:00"/>
    <n v="51.350684931506848"/>
    <x v="3"/>
  </r>
  <r>
    <n v="167221"/>
    <s v="VOLUNTEER"/>
    <x v="0"/>
    <s v="N"/>
    <m/>
    <m/>
    <m/>
    <s v="N"/>
    <m/>
    <x v="0"/>
    <d v="1969-05-14T00:00:00"/>
    <s v="SG4"/>
    <x v="0"/>
    <x v="3"/>
    <n v="45412"/>
    <s v=""/>
    <x v="0"/>
    <d v="2025-01-31T00:00:00"/>
    <n v="55.756164383561647"/>
    <x v="0"/>
  </r>
  <r>
    <n v="53599"/>
    <s v="VOLUNTEER"/>
    <x v="0"/>
    <s v="N"/>
    <m/>
    <m/>
    <m/>
    <s v="N"/>
    <m/>
    <x v="0"/>
    <d v="1990-05-11T00:00:00"/>
    <s v="LU6"/>
    <x v="1"/>
    <x v="3"/>
    <n v="41577"/>
    <n v="41577"/>
    <x v="1"/>
    <d v="2025-01-31T00:00:00"/>
    <n v="34.750684931506846"/>
    <x v="5"/>
  </r>
  <r>
    <n v="80229"/>
    <s v="VOLUNTEER"/>
    <x v="0"/>
    <s v="N"/>
    <m/>
    <m/>
    <m/>
    <s v="N"/>
    <m/>
    <x v="1"/>
    <m/>
    <s v="MK40"/>
    <x v="1"/>
    <x v="2"/>
    <n v="40823"/>
    <n v="40823"/>
    <x v="1"/>
    <d v="2025-01-31T00:00:00"/>
    <n v="125.17260273972603"/>
    <x v="4"/>
  </r>
  <r>
    <n v="153510"/>
    <s v="VOLUNTEER"/>
    <x v="0"/>
    <s v="N"/>
    <m/>
    <m/>
    <m/>
    <s v="N"/>
    <m/>
    <x v="1"/>
    <d v="2005-08-02T00:00:00"/>
    <s v="MK45"/>
    <x v="1"/>
    <x v="2"/>
    <n v="44511"/>
    <n v="44741"/>
    <x v="3"/>
    <d v="2025-01-31T00:00:00"/>
    <n v="19.512328767123286"/>
    <x v="1"/>
  </r>
  <r>
    <n v="149078"/>
    <s v="VOLUNTEER"/>
    <x v="0"/>
    <s v="N"/>
    <m/>
    <m/>
    <m/>
    <s v="N"/>
    <m/>
    <x v="1"/>
    <d v="1987-02-10T00:00:00"/>
    <s v="N17"/>
    <x v="2"/>
    <x v="0"/>
    <s v="Not Recorded"/>
    <s v="Not Recorded"/>
    <x v="1"/>
    <d v="2025-01-31T00:00:00"/>
    <n v="38"/>
    <x v="2"/>
  </r>
  <r>
    <n v="107152"/>
    <s v="VOLUNTEER"/>
    <x v="0"/>
    <s v="N"/>
    <m/>
    <m/>
    <m/>
    <s v="N"/>
    <m/>
    <x v="0"/>
    <m/>
    <s v="LU3"/>
    <x v="1"/>
    <x v="3"/>
    <n v="42037"/>
    <n v="42037"/>
    <x v="1"/>
    <d v="2025-01-31T00:00:00"/>
    <n v="125.17260273972603"/>
    <x v="4"/>
  </r>
  <r>
    <n v="168501"/>
    <s v="VOLUNTEER"/>
    <x v="1"/>
    <s v="N"/>
    <m/>
    <m/>
    <m/>
    <s v="N"/>
    <m/>
    <x v="0"/>
    <d v="2008-02-23T00:00:00"/>
    <s v="EN10"/>
    <x v="0"/>
    <x v="1"/>
    <n v="45503"/>
    <s v=""/>
    <x v="0"/>
    <d v="2025-01-31T00:00:00"/>
    <n v="16.950684931506849"/>
    <x v="1"/>
  </r>
  <r>
    <n v="115879"/>
    <s v="VOLUNTEER"/>
    <x v="0"/>
    <s v="N"/>
    <m/>
    <m/>
    <m/>
    <s v="N"/>
    <m/>
    <x v="0"/>
    <m/>
    <s v="LU1"/>
    <x v="1"/>
    <x v="6"/>
    <s v="Not Recorded"/>
    <s v="Not Recorded"/>
    <x v="1"/>
    <d v="2025-01-31T00:00:00"/>
    <n v="125.17260273972603"/>
    <x v="4"/>
  </r>
  <r>
    <n v="101590"/>
    <s v="VOLUNTEER"/>
    <x v="1"/>
    <s v="N"/>
    <m/>
    <m/>
    <m/>
    <s v="N"/>
    <m/>
    <x v="0"/>
    <d v="1956-09-06T00:00:00"/>
    <s v="WD3"/>
    <x v="0"/>
    <x v="3"/>
    <s v="Not Recorded"/>
    <s v="Not Recorded"/>
    <x v="0"/>
    <d v="2025-01-31T00:00:00"/>
    <n v="68.449315068493149"/>
    <x v="4"/>
  </r>
  <r>
    <n v="83818"/>
    <s v="VOLUNTEER"/>
    <x v="0"/>
    <s v="N"/>
    <m/>
    <m/>
    <m/>
    <s v="N"/>
    <m/>
    <x v="0"/>
    <d v="1989-11-21T00:00:00"/>
    <s v="LU2"/>
    <x v="1"/>
    <x v="2"/>
    <n v="40875"/>
    <n v="41486"/>
    <x v="1"/>
    <d v="2025-01-31T00:00:00"/>
    <n v="35.219178082191782"/>
    <x v="2"/>
  </r>
  <r>
    <n v="148123"/>
    <s v="VOLUNTEER"/>
    <x v="0"/>
    <s v="N"/>
    <m/>
    <m/>
    <m/>
    <s v="N"/>
    <m/>
    <x v="1"/>
    <d v="1997-01-20T00:00:00"/>
    <s v="AL10"/>
    <x v="0"/>
    <x v="1"/>
    <s v="Not Recorded"/>
    <s v="Not Recorded"/>
    <x v="1"/>
    <d v="2025-01-31T00:00:00"/>
    <n v="28.049315068493151"/>
    <x v="5"/>
  </r>
  <r>
    <n v="82467"/>
    <s v="VOLUNTEER"/>
    <x v="0"/>
    <s v="N"/>
    <m/>
    <m/>
    <m/>
    <s v="N"/>
    <m/>
    <x v="0"/>
    <m/>
    <s v="MK45"/>
    <x v="1"/>
    <x v="3"/>
    <n v="41173"/>
    <n v="41173"/>
    <x v="1"/>
    <d v="2025-01-31T00:00:00"/>
    <n v="125.17260273972603"/>
    <x v="4"/>
  </r>
  <r>
    <n v="55162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28898"/>
    <s v="VOLUNTEER"/>
    <x v="0"/>
    <s v="N"/>
    <m/>
    <m/>
    <m/>
    <s v="N"/>
    <m/>
    <x v="0"/>
    <d v="2002-05-05T00:00:00"/>
    <s v="LU3"/>
    <x v="1"/>
    <x v="5"/>
    <n v="43519"/>
    <n v="43694"/>
    <x v="0"/>
    <d v="2025-01-31T00:00:00"/>
    <n v="22.758904109589039"/>
    <x v="1"/>
  </r>
  <r>
    <n v="150265"/>
    <s v="VOLUNTEER"/>
    <x v="0"/>
    <s v="N"/>
    <m/>
    <m/>
    <m/>
    <s v="N"/>
    <m/>
    <x v="1"/>
    <d v="1991-06-04T00:00:00"/>
    <s v="LU3"/>
    <x v="1"/>
    <x v="1"/>
    <n v="44327"/>
    <n v="44397"/>
    <x v="0"/>
    <d v="2025-01-31T00:00:00"/>
    <n v="33.684931506849317"/>
    <x v="5"/>
  </r>
  <r>
    <n v="79427"/>
    <s v="VOLUNTEER"/>
    <x v="0"/>
    <s v="N"/>
    <m/>
    <m/>
    <m/>
    <s v="N"/>
    <m/>
    <x v="0"/>
    <d v="1977-08-29T00:00:00"/>
    <s v="HP2"/>
    <x v="0"/>
    <x v="3"/>
    <n v="40618"/>
    <n v="44168"/>
    <x v="3"/>
    <d v="2025-01-31T00:00:00"/>
    <n v="47.457534246575342"/>
    <x v="3"/>
  </r>
  <r>
    <n v="37244"/>
    <s v="VOLUNTEER"/>
    <x v="0"/>
    <s v="N"/>
    <m/>
    <m/>
    <m/>
    <s v="N"/>
    <m/>
    <x v="1"/>
    <m/>
    <s v="MK3"/>
    <x v="4"/>
    <x v="2"/>
    <n v="1"/>
    <n v="1"/>
    <x v="1"/>
    <d v="2025-01-31T00:00:00"/>
    <n v="125.17260273972603"/>
    <x v="4"/>
  </r>
  <r>
    <n v="81854"/>
    <s v="VOLUNTEER"/>
    <x v="0"/>
    <s v="N"/>
    <m/>
    <m/>
    <m/>
    <s v="N"/>
    <m/>
    <x v="1"/>
    <m/>
    <s v="LU3"/>
    <x v="1"/>
    <x v="3"/>
    <n v="40918"/>
    <n v="40918"/>
    <x v="1"/>
    <d v="2025-01-31T00:00:00"/>
    <n v="125.17260273972603"/>
    <x v="4"/>
  </r>
  <r>
    <n v="104340"/>
    <s v="VOLUNTEER"/>
    <x v="0"/>
    <s v="N"/>
    <m/>
    <m/>
    <m/>
    <s v="N"/>
    <m/>
    <x v="1"/>
    <d v="1996-04-28T00:00:00"/>
    <s v="LU2"/>
    <x v="1"/>
    <x v="3"/>
    <n v="41543"/>
    <n v="42236"/>
    <x v="2"/>
    <d v="2025-01-31T00:00:00"/>
    <n v="28.780821917808218"/>
    <x v="5"/>
  </r>
  <r>
    <n v="167223"/>
    <s v="VOLUNTEER"/>
    <x v="1"/>
    <s v="N"/>
    <m/>
    <m/>
    <m/>
    <s v="N"/>
    <m/>
    <x v="0"/>
    <d v="1956-11-19T00:00:00"/>
    <s v="LU3"/>
    <x v="1"/>
    <x v="3"/>
    <n v="45415"/>
    <s v=""/>
    <x v="3"/>
    <d v="2025-01-31T00:00:00"/>
    <n v="68.246575342465746"/>
    <x v="4"/>
  </r>
  <r>
    <n v="80913"/>
    <s v="VOLUNTEER"/>
    <x v="0"/>
    <s v="N"/>
    <m/>
    <m/>
    <m/>
    <s v="N"/>
    <m/>
    <x v="0"/>
    <d v="1970-06-20T00:00:00"/>
    <s v="HP3"/>
    <x v="0"/>
    <x v="3"/>
    <n v="40238"/>
    <n v="42236"/>
    <x v="0"/>
    <d v="2025-01-31T00:00:00"/>
    <n v="54.654794520547945"/>
    <x v="3"/>
  </r>
  <r>
    <n v="102514"/>
    <s v="VOLUNTEER"/>
    <x v="0"/>
    <s v="N"/>
    <m/>
    <m/>
    <m/>
    <s v="N"/>
    <m/>
    <x v="0"/>
    <d v="1997-06-18T00:00:00"/>
    <s v="WD3"/>
    <x v="0"/>
    <x v="3"/>
    <n v="41279"/>
    <n v="41499"/>
    <x v="1"/>
    <d v="2025-01-31T00:00:00"/>
    <n v="27.641095890410959"/>
    <x v="5"/>
  </r>
  <r>
    <n v="120083"/>
    <s v="VOLUNTEER"/>
    <x v="0"/>
    <s v="N"/>
    <m/>
    <m/>
    <m/>
    <s v="N"/>
    <m/>
    <x v="1"/>
    <d v="1968-12-01T00:00:00"/>
    <s v="LU1"/>
    <x v="1"/>
    <x v="2"/>
    <n v="42378"/>
    <n v="42994"/>
    <x v="0"/>
    <d v="2025-01-31T00:00:00"/>
    <n v="56.205479452054796"/>
    <x v="0"/>
  </r>
  <r>
    <n v="79125"/>
    <s v="VOLUNTEER"/>
    <x v="0"/>
    <s v="N"/>
    <m/>
    <m/>
    <m/>
    <s v="N"/>
    <m/>
    <x v="0"/>
    <d v="1961-12-02T00:00:00"/>
    <s v="LU3"/>
    <x v="1"/>
    <x v="2"/>
    <n v="40590"/>
    <n v="41712"/>
    <x v="1"/>
    <d v="2025-01-31T00:00:00"/>
    <n v="63.208219178082189"/>
    <x v="0"/>
  </r>
  <r>
    <n v="165384"/>
    <s v="VOLUNTEER"/>
    <x v="0"/>
    <s v="N"/>
    <m/>
    <m/>
    <m/>
    <s v="N"/>
    <m/>
    <x v="0"/>
    <d v="2001-11-20T00:00:00"/>
    <s v="SE5"/>
    <x v="2"/>
    <x v="6"/>
    <s v="Not Recorded"/>
    <s v="Not Recorded"/>
    <x v="1"/>
    <d v="2025-01-31T00:00:00"/>
    <n v="23.213698630136985"/>
    <x v="1"/>
  </r>
  <r>
    <n v="168343"/>
    <s v="VOLUNTEER"/>
    <x v="2"/>
    <s v="N"/>
    <m/>
    <m/>
    <m/>
    <s v="N"/>
    <m/>
    <x v="0"/>
    <d v="2006-03-12T00:00:00"/>
    <s v="SG19"/>
    <x v="1"/>
    <x v="4"/>
    <s v="Not Recorded"/>
    <s v="Not Recorded"/>
    <x v="1"/>
    <d v="2025-01-31T00:00:00"/>
    <n v="18.904109589041095"/>
    <x v="1"/>
  </r>
  <r>
    <n v="148949"/>
    <s v="VOLUNTEER"/>
    <x v="0"/>
    <s v="N"/>
    <m/>
    <m/>
    <m/>
    <s v="N"/>
    <m/>
    <x v="1"/>
    <d v="1989-08-16T00:00:00"/>
    <s v="PE19"/>
    <x v="2"/>
    <x v="3"/>
    <n v="44331"/>
    <n v="44432"/>
    <x v="0"/>
    <d v="2025-01-31T00:00:00"/>
    <n v="35.484931506849314"/>
    <x v="2"/>
  </r>
  <r>
    <n v="164633"/>
    <s v="VOLUNTEER"/>
    <x v="1"/>
    <s v="N"/>
    <m/>
    <m/>
    <m/>
    <s v="N"/>
    <m/>
    <x v="0"/>
    <d v="1955-12-26T00:00:00"/>
    <s v="SG18"/>
    <x v="1"/>
    <x v="3"/>
    <n v="45221"/>
    <s v=""/>
    <x v="0"/>
    <d v="2025-01-31T00:00:00"/>
    <n v="69.147945205479445"/>
    <x v="4"/>
  </r>
  <r>
    <n v="161991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07163"/>
    <s v="VOLUNTEER"/>
    <x v="1"/>
    <s v="N"/>
    <m/>
    <m/>
    <m/>
    <s v="N"/>
    <m/>
    <x v="1"/>
    <d v="1944-02-10T00:00:00"/>
    <s v="LU3"/>
    <x v="1"/>
    <x v="3"/>
    <n v="41851"/>
    <s v=""/>
    <x v="4"/>
    <d v="2025-01-31T00:00:00"/>
    <n v="81.030136986301372"/>
    <x v="4"/>
  </r>
  <r>
    <n v="49592"/>
    <s v="VOLUNTEER"/>
    <x v="0"/>
    <s v="N"/>
    <m/>
    <m/>
    <m/>
    <s v="N"/>
    <m/>
    <x v="0"/>
    <d v="1944-02-01T00:00:00"/>
    <s v="LU3"/>
    <x v="1"/>
    <x v="3"/>
    <n v="41760"/>
    <n v="42004"/>
    <x v="1"/>
    <d v="2025-01-31T00:00:00"/>
    <n v="81.054794520547944"/>
    <x v="4"/>
  </r>
  <r>
    <n v="80921"/>
    <s v="VOLUNTEER"/>
    <x v="0"/>
    <s v="N"/>
    <m/>
    <m/>
    <m/>
    <s v="N"/>
    <m/>
    <x v="0"/>
    <d v="1968-10-05T00:00:00"/>
    <s v="HP1"/>
    <x v="0"/>
    <x v="3"/>
    <n v="40009"/>
    <n v="42531"/>
    <x v="0"/>
    <d v="2025-01-31T00:00:00"/>
    <n v="56.361643835616441"/>
    <x v="0"/>
  </r>
  <r>
    <n v="120700"/>
    <s v="VOLUNTEER"/>
    <x v="0"/>
    <s v="N"/>
    <m/>
    <m/>
    <m/>
    <s v="N"/>
    <m/>
    <x v="0"/>
    <d v="1999-12-06T00:00:00"/>
    <s v="LU4"/>
    <x v="1"/>
    <x v="0"/>
    <n v="42756"/>
    <n v="43215"/>
    <x v="0"/>
    <d v="2025-01-31T00:00:00"/>
    <n v="25.172602739726027"/>
    <x v="5"/>
  </r>
  <r>
    <n v="169194"/>
    <s v="VOLUNTEER"/>
    <x v="2"/>
    <s v="N"/>
    <m/>
    <m/>
    <m/>
    <s v="N"/>
    <m/>
    <x v="0"/>
    <d v="2010-11-21T00:00:00"/>
    <s v="WD3"/>
    <x v="0"/>
    <x v="0"/>
    <s v="Not Recorded"/>
    <s v="Not Recorded"/>
    <x v="1"/>
    <d v="2025-01-31T00:00:00"/>
    <n v="14.205479452054794"/>
    <x v="6"/>
  </r>
  <r>
    <n v="104640"/>
    <s v="VOLUNTEER"/>
    <x v="0"/>
    <s v="N"/>
    <m/>
    <m/>
    <m/>
    <s v="N"/>
    <m/>
    <x v="0"/>
    <d v="1996-06-02T00:00:00"/>
    <s v="LU3"/>
    <x v="1"/>
    <x v="0"/>
    <n v="41577"/>
    <n v="41577"/>
    <x v="1"/>
    <d v="2025-01-31T00:00:00"/>
    <n v="28.684931506849313"/>
    <x v="5"/>
  </r>
  <r>
    <n v="95373"/>
    <s v="VOLUNTEER"/>
    <x v="0"/>
    <s v="N"/>
    <m/>
    <m/>
    <m/>
    <s v="N"/>
    <m/>
    <x v="1"/>
    <d v="1964-06-13T00:00:00"/>
    <s v="MK6"/>
    <x v="4"/>
    <x v="0"/>
    <n v="41253"/>
    <n v="41253"/>
    <x v="1"/>
    <d v="2025-01-31T00:00:00"/>
    <n v="60.676712328767124"/>
    <x v="0"/>
  </r>
  <r>
    <n v="110315"/>
    <s v="VOLUNTEER"/>
    <x v="1"/>
    <s v="N"/>
    <m/>
    <m/>
    <m/>
    <s v="N"/>
    <m/>
    <x v="1"/>
    <d v="1947-02-23T00:00:00"/>
    <s v="SG4"/>
    <x v="0"/>
    <x v="3"/>
    <s v="Not Recorded"/>
    <s v="Not Recorded"/>
    <x v="2"/>
    <d v="2025-01-31T00:00:00"/>
    <n v="77.991780821917814"/>
    <x v="4"/>
  </r>
  <r>
    <n v="82517"/>
    <s v="VOLUNTEER"/>
    <x v="0"/>
    <s v="N"/>
    <m/>
    <m/>
    <m/>
    <s v="N"/>
    <m/>
    <x v="1"/>
    <m/>
    <s v="LU4"/>
    <x v="1"/>
    <x v="3"/>
    <n v="41156"/>
    <n v="41157"/>
    <x v="1"/>
    <d v="2025-01-31T00:00:00"/>
    <n v="125.17260273972603"/>
    <x v="4"/>
  </r>
  <r>
    <n v="149154"/>
    <s v="VOLUNTEER"/>
    <x v="0"/>
    <s v="N"/>
    <m/>
    <m/>
    <m/>
    <s v="N"/>
    <m/>
    <x v="0"/>
    <d v="1998-11-18T00:00:00"/>
    <s v="AL5"/>
    <x v="0"/>
    <x v="3"/>
    <s v="Not Recorded"/>
    <s v="Not Recorded"/>
    <x v="1"/>
    <d v="2025-01-31T00:00:00"/>
    <n v="26.221917808219178"/>
    <x v="5"/>
  </r>
  <r>
    <n v="94171"/>
    <s v="VOLUNTEER"/>
    <x v="0"/>
    <s v="N"/>
    <m/>
    <m/>
    <m/>
    <s v="N"/>
    <m/>
    <x v="0"/>
    <d v="1980-08-16T00:00:00"/>
    <s v="WD25"/>
    <x v="0"/>
    <x v="2"/>
    <n v="40983"/>
    <n v="41540"/>
    <x v="1"/>
    <d v="2025-01-31T00:00:00"/>
    <n v="44.490410958904107"/>
    <x v="2"/>
  </r>
  <r>
    <n v="9052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81001"/>
    <s v="VOLUNTEER"/>
    <x v="0"/>
    <s v="N"/>
    <m/>
    <m/>
    <m/>
    <s v="N"/>
    <m/>
    <x v="0"/>
    <d v="1974-07-10T00:00:00"/>
    <s v="MK42"/>
    <x v="1"/>
    <x v="3"/>
    <n v="40137"/>
    <n v="41821"/>
    <x v="1"/>
    <d v="2025-01-31T00:00:00"/>
    <n v="50.597260273972601"/>
    <x v="3"/>
  </r>
  <r>
    <n v="112730"/>
    <s v="VOLUNTEER"/>
    <x v="0"/>
    <s v="N"/>
    <m/>
    <m/>
    <m/>
    <s v="N"/>
    <m/>
    <x v="0"/>
    <d v="1977-10-19T00:00:00"/>
    <s v="LU6"/>
    <x v="1"/>
    <x v="3"/>
    <s v="Not Recorded"/>
    <s v="Not Recorded"/>
    <x v="1"/>
    <d v="2025-01-31T00:00:00"/>
    <n v="47.317808219178083"/>
    <x v="3"/>
  </r>
  <r>
    <n v="22193"/>
    <s v="VOLUNTEER"/>
    <x v="0"/>
    <s v="N"/>
    <m/>
    <m/>
    <m/>
    <s v="N"/>
    <m/>
    <x v="0"/>
    <m/>
    <s v="LU6"/>
    <x v="1"/>
    <x v="2"/>
    <n v="32874"/>
    <n v="32874"/>
    <x v="1"/>
    <d v="2025-01-31T00:00:00"/>
    <n v="125.17260273972603"/>
    <x v="4"/>
  </r>
  <r>
    <n v="80922"/>
    <s v="VOLUNTEER"/>
    <x v="0"/>
    <s v="N"/>
    <m/>
    <m/>
    <m/>
    <s v="N"/>
    <m/>
    <x v="0"/>
    <d v="1993-05-04T00:00:00"/>
    <s v="MK45"/>
    <x v="1"/>
    <x v="3"/>
    <n v="40299"/>
    <n v="41123"/>
    <x v="1"/>
    <d v="2025-01-31T00:00:00"/>
    <n v="31.767123287671232"/>
    <x v="5"/>
  </r>
  <r>
    <n v="134277"/>
    <s v="VOLUNTEER"/>
    <x v="0"/>
    <s v="N"/>
    <m/>
    <m/>
    <m/>
    <s v="N"/>
    <m/>
    <x v="0"/>
    <d v="1971-11-30T00:00:00"/>
    <s v="LU3"/>
    <x v="1"/>
    <x v="6"/>
    <n v="43530"/>
    <n v="44776"/>
    <x v="0"/>
    <d v="2025-01-31T00:00:00"/>
    <n v="53.208219178082189"/>
    <x v="3"/>
  </r>
  <r>
    <n v="108605"/>
    <s v="VOLUNTEER"/>
    <x v="0"/>
    <s v="N"/>
    <m/>
    <m/>
    <m/>
    <s v="N"/>
    <m/>
    <x v="1"/>
    <d v="1998-03-27T00:00:00"/>
    <s v="WD7"/>
    <x v="0"/>
    <x v="3"/>
    <n v="41837"/>
    <n v="42074"/>
    <x v="0"/>
    <d v="2025-01-31T00:00:00"/>
    <n v="26.86849315068493"/>
    <x v="5"/>
  </r>
  <r>
    <n v="156397"/>
    <s v="VOLUNTEER"/>
    <x v="1"/>
    <s v="N"/>
    <m/>
    <m/>
    <m/>
    <s v="N"/>
    <m/>
    <x v="0"/>
    <m/>
    <s v="LU6"/>
    <x v="1"/>
    <x v="3"/>
    <n v="44726"/>
    <s v=""/>
    <x v="0"/>
    <d v="2025-01-31T00:00:00"/>
    <n v="125.17260273972603"/>
    <x v="4"/>
  </r>
  <r>
    <n v="157620"/>
    <s v="VOLUNTEER"/>
    <x v="0"/>
    <s v="N"/>
    <m/>
    <m/>
    <m/>
    <s v="N"/>
    <m/>
    <x v="1"/>
    <d v="2008-04-28T00:00:00"/>
    <s v="WD3"/>
    <x v="0"/>
    <x v="2"/>
    <s v="Not Recorded"/>
    <s v="Not Recorded"/>
    <x v="1"/>
    <d v="2025-01-31T00:00:00"/>
    <n v="16.772602739726029"/>
    <x v="1"/>
  </r>
  <r>
    <n v="101238"/>
    <s v="VOLUNTEER"/>
    <x v="0"/>
    <s v="N"/>
    <m/>
    <m/>
    <m/>
    <s v="N"/>
    <m/>
    <x v="0"/>
    <d v="1981-03-26T00:00:00"/>
    <s v="AL1"/>
    <x v="0"/>
    <x v="2"/>
    <n v="41003"/>
    <n v="41614"/>
    <x v="1"/>
    <d v="2025-01-31T00:00:00"/>
    <n v="43.88219178082192"/>
    <x v="2"/>
  </r>
  <r>
    <n v="139864"/>
    <s v="VOLUNTEER"/>
    <x v="0"/>
    <s v="N"/>
    <m/>
    <m/>
    <m/>
    <s v="N"/>
    <m/>
    <x v="0"/>
    <d v="1981-02-16T00:00:00"/>
    <s v="LU3"/>
    <x v="1"/>
    <x v="3"/>
    <s v="Not Recorded"/>
    <s v="Not Recorded"/>
    <x v="1"/>
    <d v="2025-01-31T00:00:00"/>
    <n v="43.986301369863014"/>
    <x v="2"/>
  </r>
  <r>
    <n v="37524"/>
    <s v="VOLUNTEER"/>
    <x v="0"/>
    <s v="N"/>
    <m/>
    <m/>
    <m/>
    <s v="N"/>
    <m/>
    <x v="0"/>
    <d v="1938-05-21T00:00:00"/>
    <s v="MK45"/>
    <x v="1"/>
    <x v="3"/>
    <n v="36413"/>
    <n v="44664"/>
    <x v="0"/>
    <d v="2025-01-31T00:00:00"/>
    <n v="86.758904109589039"/>
    <x v="4"/>
  </r>
  <r>
    <n v="47164"/>
    <s v="VOLUNTEER"/>
    <x v="1"/>
    <s v="N"/>
    <m/>
    <m/>
    <m/>
    <s v="N"/>
    <m/>
    <x v="0"/>
    <d v="1944-10-30T00:00:00"/>
    <s v="MK41"/>
    <x v="1"/>
    <x v="3"/>
    <n v="39302"/>
    <s v=""/>
    <x v="2"/>
    <d v="2025-01-31T00:00:00"/>
    <n v="80.30958904109589"/>
    <x v="4"/>
  </r>
  <r>
    <n v="110912"/>
    <s v="VOLUNTEER"/>
    <x v="0"/>
    <s v="N"/>
    <m/>
    <m/>
    <m/>
    <s v="N"/>
    <m/>
    <x v="0"/>
    <d v="2000-01-08T00:00:00"/>
    <s v="WD17"/>
    <x v="0"/>
    <x v="0"/>
    <n v="42028"/>
    <n v="42203"/>
    <x v="0"/>
    <d v="2025-01-31T00:00:00"/>
    <n v="25.082191780821919"/>
    <x v="5"/>
  </r>
  <r>
    <n v="62398"/>
    <s v="VOLUNTEER"/>
    <x v="0"/>
    <s v="N"/>
    <m/>
    <m/>
    <m/>
    <s v="N"/>
    <m/>
    <x v="0"/>
    <d v="1954-06-29T00:00:00"/>
    <s v="LU4"/>
    <x v="1"/>
    <x v="3"/>
    <n v="40540"/>
    <n v="43910"/>
    <x v="0"/>
    <d v="2025-01-31T00:00:00"/>
    <n v="70.641095890410952"/>
    <x v="4"/>
  </r>
  <r>
    <n v="109436"/>
    <s v="VOLUNTEER"/>
    <x v="0"/>
    <s v="N"/>
    <m/>
    <m/>
    <m/>
    <s v="N"/>
    <m/>
    <x v="0"/>
    <d v="1998-07-08T00:00:00"/>
    <s v="WD18"/>
    <x v="0"/>
    <x v="3"/>
    <n v="41909"/>
    <n v="42366"/>
    <x v="0"/>
    <d v="2025-01-31T00:00:00"/>
    <n v="26.586301369863012"/>
    <x v="5"/>
  </r>
  <r>
    <n v="18228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58468"/>
    <s v="VOLUNTEER"/>
    <x v="0"/>
    <s v="Y"/>
    <s v="13/01/2022"/>
    <s v="Does not wish to support"/>
    <s v="CMCINALLY"/>
    <s v="N"/>
    <m/>
    <x v="1"/>
    <d v="1899-12-31T00:00:00"/>
    <s v="SG2"/>
    <x v="0"/>
    <x v="2"/>
    <n v="40186"/>
    <n v="44574"/>
    <x v="2"/>
    <d v="2025-01-31T00:00:00"/>
    <n v="125.16986301369863"/>
    <x v="4"/>
  </r>
  <r>
    <n v="166849"/>
    <s v="VOLUNTEER"/>
    <x v="1"/>
    <s v="N"/>
    <m/>
    <m/>
    <m/>
    <s v="N"/>
    <m/>
    <x v="0"/>
    <d v="1963-02-06T00:00:00"/>
    <s v="AL5"/>
    <x v="0"/>
    <x v="3"/>
    <n v="45395"/>
    <s v=""/>
    <x v="0"/>
    <d v="2025-01-31T00:00:00"/>
    <n v="62.027397260273972"/>
    <x v="0"/>
  </r>
  <r>
    <n v="102844"/>
    <s v="VOLUNTEER"/>
    <x v="0"/>
    <s v="N"/>
    <m/>
    <m/>
    <m/>
    <s v="N"/>
    <m/>
    <x v="1"/>
    <d v="1996-01-12T00:00:00"/>
    <s v="SG4"/>
    <x v="0"/>
    <x v="2"/>
    <n v="41307"/>
    <n v="42298"/>
    <x v="0"/>
    <d v="2025-01-31T00:00:00"/>
    <n v="29.073972602739726"/>
    <x v="5"/>
  </r>
  <r>
    <n v="47063"/>
    <s v="VOLUNTEER"/>
    <x v="1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</r>
  <r>
    <n v="142650"/>
    <s v="VOLUNTEER"/>
    <x v="0"/>
    <s v="N"/>
    <m/>
    <m/>
    <m/>
    <s v="N"/>
    <m/>
    <x v="0"/>
    <d v="2006-08-21T00:00:00"/>
    <s v="HP4"/>
    <x v="0"/>
    <x v="6"/>
    <n v="43849"/>
    <n v="44309"/>
    <x v="0"/>
    <d v="2025-01-31T00:00:00"/>
    <n v="18.460273972602739"/>
    <x v="1"/>
  </r>
  <r>
    <n v="80923"/>
    <s v="VOLUNTEER"/>
    <x v="0"/>
    <s v="N"/>
    <m/>
    <m/>
    <m/>
    <s v="N"/>
    <m/>
    <x v="0"/>
    <d v="1983-04-05T00:00:00"/>
    <s v="YO17"/>
    <x v="3"/>
    <x v="3"/>
    <n v="40085"/>
    <n v="43376"/>
    <x v="0"/>
    <d v="2025-01-31T00:00:00"/>
    <n v="41.854794520547948"/>
    <x v="2"/>
  </r>
  <r>
    <n v="121451"/>
    <s v="VOLUNTEER"/>
    <x v="0"/>
    <s v="N"/>
    <m/>
    <m/>
    <m/>
    <s v="N"/>
    <m/>
    <x v="0"/>
    <d v="2001-02-12T00:00:00"/>
    <s v="AL3"/>
    <x v="0"/>
    <x v="3"/>
    <n v="42805"/>
    <n v="43132"/>
    <x v="0"/>
    <d v="2025-01-31T00:00:00"/>
    <n v="23.983561643835618"/>
    <x v="1"/>
  </r>
  <r>
    <n v="121364"/>
    <s v="VOLUNTEER"/>
    <x v="1"/>
    <s v="N"/>
    <m/>
    <m/>
    <m/>
    <s v="N"/>
    <m/>
    <x v="0"/>
    <d v="1948-08-12T00:00:00"/>
    <s v="LU2"/>
    <x v="1"/>
    <x v="3"/>
    <n v="42776"/>
    <s v=""/>
    <x v="0"/>
    <d v="2025-01-31T00:00:00"/>
    <n v="76.523287671232879"/>
    <x v="4"/>
  </r>
  <r>
    <n v="41050"/>
    <s v="VOLUNTEER"/>
    <x v="1"/>
    <s v="N"/>
    <m/>
    <m/>
    <m/>
    <s v="N"/>
    <m/>
    <x v="0"/>
    <d v="1945-04-02T00:00:00"/>
    <s v="MK42"/>
    <x v="1"/>
    <x v="3"/>
    <n v="39772"/>
    <s v=""/>
    <x v="0"/>
    <d v="2025-01-31T00:00:00"/>
    <n v="79.887671232876713"/>
    <x v="4"/>
  </r>
  <r>
    <n v="146825"/>
    <s v="VOLUNTEER"/>
    <x v="0"/>
    <s v="N"/>
    <m/>
    <m/>
    <m/>
    <s v="N"/>
    <m/>
    <x v="0"/>
    <d v="1963-04-14T00:00:00"/>
    <s v="AL7"/>
    <x v="0"/>
    <x v="6"/>
    <n v="44110"/>
    <n v="44363"/>
    <x v="0"/>
    <d v="2025-01-31T00:00:00"/>
    <n v="61.843835616438355"/>
    <x v="0"/>
  </r>
  <r>
    <n v="124644"/>
    <s v="VOLUNTEER"/>
    <x v="0"/>
    <s v="N"/>
    <m/>
    <m/>
    <m/>
    <s v="N"/>
    <m/>
    <x v="0"/>
    <d v="1965-12-21T00:00:00"/>
    <s v="SG1"/>
    <x v="0"/>
    <x v="2"/>
    <n v="43011"/>
    <n v="43025"/>
    <x v="0"/>
    <d v="2025-01-31T00:00:00"/>
    <n v="59.153424657534245"/>
    <x v="0"/>
  </r>
  <r>
    <n v="106944"/>
    <s v="VOLUNTEER"/>
    <x v="0"/>
    <s v="N"/>
    <m/>
    <m/>
    <m/>
    <s v="N"/>
    <m/>
    <x v="0"/>
    <d v="1991-09-09T00:00:00"/>
    <s v="LU4"/>
    <x v="1"/>
    <x v="3"/>
    <n v="41855"/>
    <n v="44790"/>
    <x v="4"/>
    <d v="2025-01-31T00:00:00"/>
    <n v="33.419178082191777"/>
    <x v="5"/>
  </r>
  <r>
    <n v="160515"/>
    <s v="VOLUNTEER"/>
    <x v="1"/>
    <s v="N"/>
    <m/>
    <m/>
    <m/>
    <s v="N"/>
    <m/>
    <x v="1"/>
    <m/>
    <s v="LU4"/>
    <x v="1"/>
    <x v="3"/>
    <n v="45042"/>
    <s v=""/>
    <x v="2"/>
    <d v="2025-01-31T00:00:00"/>
    <n v="125.17260273972603"/>
    <x v="4"/>
  </r>
  <r>
    <n v="129346"/>
    <s v="VOLUNTEER"/>
    <x v="0"/>
    <s v="N"/>
    <m/>
    <m/>
    <m/>
    <s v="N"/>
    <m/>
    <x v="1"/>
    <d v="1960-01-20T00:00:00"/>
    <s v="MK45"/>
    <x v="1"/>
    <x v="3"/>
    <n v="43357"/>
    <n v="43511"/>
    <x v="3"/>
    <d v="2025-01-31T00:00:00"/>
    <n v="65.07671232876713"/>
    <x v="4"/>
  </r>
  <r>
    <n v="167298"/>
    <s v="VOLUNTEER"/>
    <x v="0"/>
    <s v="N"/>
    <m/>
    <m/>
    <m/>
    <s v="N"/>
    <m/>
    <x v="1"/>
    <d v="1997-02-08T00:00:00"/>
    <s v="AL7"/>
    <x v="0"/>
    <x v="3"/>
    <s v="Not Recorded"/>
    <s v="Not Recorded"/>
    <x v="1"/>
    <d v="2025-01-31T00:00:00"/>
    <n v="27.997260273972604"/>
    <x v="5"/>
  </r>
  <r>
    <n v="84060"/>
    <s v="VOLUNTEER"/>
    <x v="0"/>
    <s v="N"/>
    <m/>
    <m/>
    <m/>
    <s v="N"/>
    <m/>
    <x v="1"/>
    <d v="1946-06-12T00:00:00"/>
    <s v="LU3"/>
    <x v="1"/>
    <x v="3"/>
    <n v="40973"/>
    <n v="41663"/>
    <x v="1"/>
    <d v="2025-01-31T00:00:00"/>
    <n v="78.69315068493151"/>
    <x v="4"/>
  </r>
  <r>
    <n v="79674"/>
    <s v="VOLUNTEER"/>
    <x v="0"/>
    <s v="N"/>
    <m/>
    <m/>
    <m/>
    <s v="N"/>
    <m/>
    <x v="0"/>
    <m/>
    <s v="HP3"/>
    <x v="0"/>
    <x v="2"/>
    <n v="1"/>
    <n v="1"/>
    <x v="1"/>
    <d v="2025-01-31T00:00:00"/>
    <n v="125.17260273972603"/>
    <x v="4"/>
  </r>
  <r>
    <n v="93687"/>
    <s v="VOLUNTEER"/>
    <x v="0"/>
    <s v="N"/>
    <m/>
    <m/>
    <m/>
    <s v="N"/>
    <m/>
    <x v="0"/>
    <d v="1995-05-14T00:00:00"/>
    <s v="SG2"/>
    <x v="0"/>
    <x v="2"/>
    <n v="40929"/>
    <n v="40964"/>
    <x v="1"/>
    <d v="2025-01-31T00:00:00"/>
    <n v="29.739726027397261"/>
    <x v="5"/>
  </r>
  <r>
    <n v="165957"/>
    <s v="VOLUNTEER"/>
    <x v="1"/>
    <s v="N"/>
    <m/>
    <m/>
    <m/>
    <s v="N"/>
    <m/>
    <x v="0"/>
    <d v="2008-11-01T00:00:00"/>
    <s v="HP4"/>
    <x v="0"/>
    <x v="3"/>
    <n v="45353"/>
    <s v=""/>
    <x v="0"/>
    <d v="2025-01-31T00:00:00"/>
    <n v="16.260273972602739"/>
    <x v="1"/>
  </r>
  <r>
    <n v="166578"/>
    <s v="VOLUNTEER"/>
    <x v="1"/>
    <s v="N"/>
    <m/>
    <m/>
    <m/>
    <s v="N"/>
    <m/>
    <x v="0"/>
    <d v="2008-11-01T00:00:00"/>
    <s v="HP4"/>
    <x v="0"/>
    <x v="3"/>
    <n v="45351"/>
    <s v=""/>
    <x v="0"/>
    <d v="2025-01-31T00:00:00"/>
    <n v="16.260273972602739"/>
    <x v="1"/>
  </r>
  <r>
    <n v="83859"/>
    <s v="VOLUNTEER"/>
    <x v="0"/>
    <s v="N"/>
    <m/>
    <m/>
    <m/>
    <s v="N"/>
    <m/>
    <x v="0"/>
    <m/>
    <s v="MK41"/>
    <x v="1"/>
    <x v="2"/>
    <n v="41228"/>
    <n v="41228"/>
    <x v="1"/>
    <d v="2025-01-31T00:00:00"/>
    <n v="125.17260273972603"/>
    <x v="4"/>
  </r>
  <r>
    <n v="111283"/>
    <s v="VOLUNTEER"/>
    <x v="0"/>
    <s v="N"/>
    <m/>
    <m/>
    <m/>
    <s v="N"/>
    <m/>
    <x v="0"/>
    <d v="2000-09-05T00:00:00"/>
    <s v="WD7"/>
    <x v="0"/>
    <x v="3"/>
    <n v="42077"/>
    <n v="42241"/>
    <x v="0"/>
    <d v="2025-01-31T00:00:00"/>
    <n v="24.421917808219177"/>
    <x v="1"/>
  </r>
  <r>
    <n v="122034"/>
    <s v="VOLUNTEER"/>
    <x v="0"/>
    <s v="N"/>
    <m/>
    <m/>
    <m/>
    <s v="N"/>
    <m/>
    <x v="0"/>
    <d v="1996-09-04T00:00:00"/>
    <s v="AL1"/>
    <x v="0"/>
    <x v="3"/>
    <n v="42861"/>
    <n v="42903"/>
    <x v="0"/>
    <d v="2025-01-31T00:00:00"/>
    <n v="28.427397260273974"/>
    <x v="5"/>
  </r>
  <r>
    <n v="104374"/>
    <s v="VOLUNTEER"/>
    <x v="1"/>
    <s v="N"/>
    <m/>
    <m/>
    <m/>
    <s v="N"/>
    <m/>
    <x v="0"/>
    <d v="1983-12-28T00:00:00"/>
    <s v="LU3"/>
    <x v="1"/>
    <x v="2"/>
    <n v="41442"/>
    <s v=""/>
    <x v="0"/>
    <d v="2025-01-31T00:00:00"/>
    <n v="41.123287671232873"/>
    <x v="2"/>
  </r>
  <r>
    <n v="109388"/>
    <s v="VOLUNTEER"/>
    <x v="0"/>
    <s v="N"/>
    <m/>
    <m/>
    <m/>
    <s v="N"/>
    <m/>
    <x v="0"/>
    <d v="1981-04-03T00:00:00"/>
    <s v="LU3"/>
    <x v="1"/>
    <x v="3"/>
    <s v="Not Recorded"/>
    <s v="Not Recorded"/>
    <x v="1"/>
    <d v="2025-01-31T00:00:00"/>
    <n v="43.860273972602741"/>
    <x v="2"/>
  </r>
  <r>
    <n v="79218"/>
    <s v="VOLUNTEER"/>
    <x v="0"/>
    <s v="N"/>
    <m/>
    <m/>
    <m/>
    <s v="N"/>
    <m/>
    <x v="0"/>
    <d v="1984-07-31T00:00:00"/>
    <s v="LU2"/>
    <x v="1"/>
    <x v="3"/>
    <n v="1"/>
    <n v="1"/>
    <x v="1"/>
    <d v="2025-01-31T00:00:00"/>
    <n v="40.531506849315072"/>
    <x v="2"/>
  </r>
  <r>
    <n v="137047"/>
    <s v="VOLUNTEER"/>
    <x v="0"/>
    <s v="N"/>
    <m/>
    <m/>
    <m/>
    <s v="N"/>
    <m/>
    <x v="1"/>
    <d v="2004-08-11T00:00:00"/>
    <s v="SG1"/>
    <x v="0"/>
    <x v="3"/>
    <n v="43676"/>
    <n v="44447"/>
    <x v="0"/>
    <d v="2025-01-31T00:00:00"/>
    <n v="20.487671232876714"/>
    <x v="1"/>
  </r>
  <r>
    <n v="79420"/>
    <s v="VOLUNTEER"/>
    <x v="0"/>
    <s v="N"/>
    <m/>
    <m/>
    <m/>
    <s v="N"/>
    <m/>
    <x v="1"/>
    <m/>
    <s v="LU3"/>
    <x v="1"/>
    <x v="2"/>
    <n v="40764"/>
    <n v="40764"/>
    <x v="1"/>
    <d v="2025-01-31T00:00:00"/>
    <n v="125.17260273972603"/>
    <x v="4"/>
  </r>
  <r>
    <n v="101017"/>
    <s v="VOLUNTEER"/>
    <x v="0"/>
    <s v="N"/>
    <m/>
    <m/>
    <m/>
    <s v="N"/>
    <m/>
    <x v="1"/>
    <d v="1991-08-04T00:00:00"/>
    <s v="MK43"/>
    <x v="1"/>
    <x v="2"/>
    <n v="41127"/>
    <n v="41484"/>
    <x v="1"/>
    <d v="2025-01-31T00:00:00"/>
    <n v="33.517808219178079"/>
    <x v="5"/>
  </r>
  <r>
    <n v="80924"/>
    <s v="VOLUNTEER"/>
    <x v="1"/>
    <s v="N"/>
    <m/>
    <m/>
    <m/>
    <s v="N"/>
    <m/>
    <x v="0"/>
    <d v="1942-04-29T00:00:00"/>
    <s v="LU2"/>
    <x v="1"/>
    <x v="2"/>
    <n v="37186"/>
    <s v=""/>
    <x v="0"/>
    <d v="2025-01-31T00:00:00"/>
    <n v="82.816438356164383"/>
    <x v="4"/>
  </r>
  <r>
    <n v="165205"/>
    <s v="VOLUNTEER"/>
    <x v="1"/>
    <s v="N"/>
    <m/>
    <m/>
    <m/>
    <s v="N"/>
    <m/>
    <x v="0"/>
    <d v="1962-03-02T00:00:00"/>
    <s v="SG4"/>
    <x v="0"/>
    <x v="3"/>
    <n v="45258"/>
    <s v=""/>
    <x v="0"/>
    <d v="2025-01-31T00:00:00"/>
    <n v="62.961643835616435"/>
    <x v="0"/>
  </r>
  <r>
    <n v="151432"/>
    <s v="VOLUNTEER"/>
    <x v="1"/>
    <s v="N"/>
    <m/>
    <m/>
    <m/>
    <s v="N"/>
    <m/>
    <x v="0"/>
    <d v="1962-04-19T00:00:00"/>
    <s v="MK45"/>
    <x v="1"/>
    <x v="3"/>
    <n v="44414"/>
    <s v=""/>
    <x v="0"/>
    <d v="2025-01-31T00:00:00"/>
    <n v="62.830136986301369"/>
    <x v="0"/>
  </r>
  <r>
    <n v="79908"/>
    <s v="VOLUNTEER"/>
    <x v="1"/>
    <s v="N"/>
    <m/>
    <m/>
    <m/>
    <s v="N"/>
    <m/>
    <x v="0"/>
    <d v="1942-06-19T00:00:00"/>
    <s v="LU2"/>
    <x v="1"/>
    <x v="3"/>
    <n v="40091"/>
    <s v=""/>
    <x v="0"/>
    <d v="2025-01-31T00:00:00"/>
    <n v="82.676712328767124"/>
    <x v="4"/>
  </r>
  <r>
    <n v="125826"/>
    <s v="VOLUNTEER"/>
    <x v="0"/>
    <s v="N"/>
    <m/>
    <m/>
    <m/>
    <s v="N"/>
    <m/>
    <x v="0"/>
    <d v="1961-06-22T00:00:00"/>
    <s v="LU2"/>
    <x v="1"/>
    <x v="3"/>
    <n v="43306"/>
    <n v="44650"/>
    <x v="3"/>
    <d v="2025-01-31T00:00:00"/>
    <n v="63.654794520547945"/>
    <x v="0"/>
  </r>
  <r>
    <n v="129437"/>
    <s v="VOLUNTEER"/>
    <x v="0"/>
    <s v="N"/>
    <m/>
    <m/>
    <m/>
    <s v="N"/>
    <m/>
    <x v="0"/>
    <d v="1947-02-17T00:00:00"/>
    <s v="MK14"/>
    <x v="4"/>
    <x v="0"/>
    <n v="43284"/>
    <n v="44433"/>
    <x v="0"/>
    <d v="2025-01-31T00:00:00"/>
    <n v="78.008219178082186"/>
    <x v="4"/>
  </r>
  <r>
    <n v="134022"/>
    <s v="VOLUNTEER"/>
    <x v="0"/>
    <s v="N"/>
    <m/>
    <m/>
    <m/>
    <s v="N"/>
    <m/>
    <x v="0"/>
    <d v="1963-08-04T00:00:00"/>
    <s v="MK14"/>
    <x v="4"/>
    <x v="3"/>
    <n v="43516"/>
    <n v="44776"/>
    <x v="0"/>
    <d v="2025-01-31T00:00:00"/>
    <n v="61.536986301369865"/>
    <x v="0"/>
  </r>
  <r>
    <n v="154465"/>
    <s v="VOLUNTEER"/>
    <x v="0"/>
    <s v="N"/>
    <m/>
    <m/>
    <m/>
    <s v="N"/>
    <m/>
    <x v="1"/>
    <d v="2001-12-04T00:00:00"/>
    <s v="LU3"/>
    <x v="1"/>
    <x v="4"/>
    <s v="Not Recorded"/>
    <s v="Not Recorded"/>
    <x v="1"/>
    <d v="2025-01-31T00:00:00"/>
    <n v="23.175342465753424"/>
    <x v="1"/>
  </r>
  <r>
    <n v="133188"/>
    <s v="VOLUNTEER"/>
    <x v="0"/>
    <s v="N"/>
    <m/>
    <m/>
    <m/>
    <s v="N"/>
    <m/>
    <x v="1"/>
    <d v="1981-11-01T00:00:00"/>
    <s v="LU5"/>
    <x v="1"/>
    <x v="0"/>
    <s v="Not Recorded"/>
    <s v="Not Recorded"/>
    <x v="1"/>
    <d v="2025-01-31T00:00:00"/>
    <n v="43.279452054794518"/>
    <x v="2"/>
  </r>
  <r>
    <n v="154010"/>
    <s v="VOLUNTEER"/>
    <x v="1"/>
    <s v="N"/>
    <m/>
    <m/>
    <m/>
    <s v="N"/>
    <m/>
    <x v="0"/>
    <d v="1958-03-20T00:00:00"/>
    <s v="EN3"/>
    <x v="2"/>
    <x v="3"/>
    <n v="44540"/>
    <s v=""/>
    <x v="0"/>
    <d v="2025-01-31T00:00:00"/>
    <n v="66.915068493150685"/>
    <x v="4"/>
  </r>
  <r>
    <n v="100793"/>
    <s v="VOLUNTEER"/>
    <x v="0"/>
    <s v="N"/>
    <m/>
    <m/>
    <m/>
    <s v="N"/>
    <m/>
    <x v="0"/>
    <d v="1960-08-02T00:00:00"/>
    <s v="MK43"/>
    <x v="1"/>
    <x v="2"/>
    <n v="41116"/>
    <n v="41230"/>
    <x v="1"/>
    <d v="2025-01-31T00:00:00"/>
    <n v="64.542465753424651"/>
    <x v="0"/>
  </r>
  <r>
    <n v="100965"/>
    <s v="VOLUNTEER"/>
    <x v="0"/>
    <s v="N"/>
    <m/>
    <m/>
    <m/>
    <s v="N"/>
    <m/>
    <x v="0"/>
    <m/>
    <s v="LU3"/>
    <x v="1"/>
    <x v="0"/>
    <n v="41228"/>
    <n v="41228"/>
    <x v="1"/>
    <d v="2025-01-31T00:00:00"/>
    <n v="125.17260273972603"/>
    <x v="4"/>
  </r>
  <r>
    <n v="82359"/>
    <s v="VOLUNTEER"/>
    <x v="0"/>
    <s v="N"/>
    <m/>
    <m/>
    <m/>
    <s v="N"/>
    <m/>
    <x v="0"/>
    <m/>
    <s v="MK42"/>
    <x v="1"/>
    <x v="2"/>
    <n v="41241"/>
    <n v="41241"/>
    <x v="1"/>
    <d v="2025-01-31T00:00:00"/>
    <n v="125.17260273972603"/>
    <x v="4"/>
  </r>
  <r>
    <n v="128188"/>
    <s v="VOLUNTEER"/>
    <x v="0"/>
    <s v="N"/>
    <m/>
    <m/>
    <m/>
    <s v="N"/>
    <m/>
    <x v="0"/>
    <m/>
    <s v="CM21"/>
    <x v="0"/>
    <x v="2"/>
    <n v="42753"/>
    <n v="43183"/>
    <x v="1"/>
    <d v="2025-01-31T00:00:00"/>
    <n v="125.17260273972603"/>
    <x v="4"/>
  </r>
  <r>
    <n v="152189"/>
    <s v="VOLUNTEER"/>
    <x v="1"/>
    <s v="N"/>
    <m/>
    <m/>
    <m/>
    <s v="N"/>
    <m/>
    <x v="0"/>
    <d v="1994-06-01T00:00:00"/>
    <s v="WD18"/>
    <x v="0"/>
    <x v="4"/>
    <n v="44470"/>
    <s v=""/>
    <x v="0"/>
    <d v="2025-01-31T00:00:00"/>
    <n v="30.69041095890411"/>
    <x v="5"/>
  </r>
  <r>
    <n v="168828"/>
    <s v="VOLUNTEER"/>
    <x v="1"/>
    <s v="N"/>
    <m/>
    <m/>
    <m/>
    <s v="N"/>
    <m/>
    <x v="0"/>
    <d v="2009-11-20T00:00:00"/>
    <s v="EN10"/>
    <x v="0"/>
    <x v="6"/>
    <n v="45526"/>
    <s v=""/>
    <x v="0"/>
    <d v="2025-01-31T00:00:00"/>
    <n v="15.208219178082192"/>
    <x v="6"/>
  </r>
  <r>
    <n v="153612"/>
    <s v="VOLUNTEER"/>
    <x v="0"/>
    <s v="N"/>
    <m/>
    <m/>
    <m/>
    <s v="N"/>
    <m/>
    <x v="0"/>
    <d v="2005-08-08T00:00:00"/>
    <s v="WD25"/>
    <x v="0"/>
    <x v="3"/>
    <n v="44463"/>
    <n v="44777"/>
    <x v="0"/>
    <d v="2025-01-31T00:00:00"/>
    <n v="19.495890410958904"/>
    <x v="1"/>
  </r>
  <r>
    <n v="122854"/>
    <s v="VOLUNTEER"/>
    <x v="0"/>
    <s v="N"/>
    <m/>
    <m/>
    <m/>
    <s v="N"/>
    <m/>
    <x v="0"/>
    <d v="2000-05-07T00:00:00"/>
    <s v="AL3"/>
    <x v="0"/>
    <x v="3"/>
    <n v="42924"/>
    <n v="42933"/>
    <x v="0"/>
    <d v="2025-01-31T00:00:00"/>
    <n v="24.753424657534246"/>
    <x v="1"/>
  </r>
  <r>
    <n v="121102"/>
    <s v="VOLUNTEER"/>
    <x v="0"/>
    <s v="N"/>
    <m/>
    <m/>
    <m/>
    <s v="N"/>
    <m/>
    <x v="0"/>
    <d v="2002-04-08T00:00:00"/>
    <s v="AL5"/>
    <x v="0"/>
    <x v="3"/>
    <n v="42861"/>
    <n v="43054"/>
    <x v="0"/>
    <d v="2025-01-31T00:00:00"/>
    <n v="22.832876712328765"/>
    <x v="1"/>
  </r>
  <r>
    <n v="84079"/>
    <s v="VOLUNTEER"/>
    <x v="1"/>
    <s v="N"/>
    <m/>
    <m/>
    <m/>
    <s v="N"/>
    <m/>
    <x v="0"/>
    <d v="1982-12-06T00:00:00"/>
    <s v="HP1"/>
    <x v="0"/>
    <x v="3"/>
    <n v="40252"/>
    <s v=""/>
    <x v="0"/>
    <d v="2025-01-31T00:00:00"/>
    <n v="42.183561643835617"/>
    <x v="2"/>
  </r>
  <r>
    <n v="146582"/>
    <s v="VOLUNTEER"/>
    <x v="0"/>
    <s v="N"/>
    <m/>
    <m/>
    <m/>
    <s v="N"/>
    <m/>
    <x v="0"/>
    <d v="1998-03-29T00:00:00"/>
    <s v="MK40"/>
    <x v="1"/>
    <x v="3"/>
    <s v="Not Recorded"/>
    <s v="Not Recorded"/>
    <x v="1"/>
    <d v="2025-01-31T00:00:00"/>
    <n v="26.863013698630137"/>
    <x v="5"/>
  </r>
  <r>
    <n v="83860"/>
    <s v="VOLUNTEER"/>
    <x v="0"/>
    <s v="N"/>
    <m/>
    <m/>
    <m/>
    <s v="N"/>
    <m/>
    <x v="1"/>
    <d v="1950-09-21T00:00:00"/>
    <s v="LU2"/>
    <x v="1"/>
    <x v="3"/>
    <n v="40969"/>
    <n v="41117"/>
    <x v="1"/>
    <d v="2025-01-31T00:00:00"/>
    <n v="74.413698630136992"/>
    <x v="4"/>
  </r>
  <r>
    <n v="80925"/>
    <s v="VOLUNTEER"/>
    <x v="0"/>
    <s v="N"/>
    <m/>
    <m/>
    <m/>
    <s v="N"/>
    <m/>
    <x v="0"/>
    <d v="1929-02-08T00:00:00"/>
    <s v="AL5"/>
    <x v="0"/>
    <x v="3"/>
    <n v="40148"/>
    <n v="41225"/>
    <x v="1"/>
    <d v="2025-01-31T00:00:00"/>
    <n v="96.043835616438358"/>
    <x v="4"/>
  </r>
  <r>
    <n v="131035"/>
    <s v="VOLUNTEER"/>
    <x v="0"/>
    <s v="N"/>
    <m/>
    <m/>
    <m/>
    <s v="N"/>
    <m/>
    <x v="0"/>
    <d v="2001-11-24T00:00:00"/>
    <s v="LU3"/>
    <x v="1"/>
    <x v="1"/>
    <s v="Not Recorded"/>
    <s v="Not Recorded"/>
    <x v="1"/>
    <d v="2025-01-31T00:00:00"/>
    <n v="23.202739726027396"/>
    <x v="1"/>
  </r>
  <r>
    <n v="111183"/>
    <s v="VOLUNTEER"/>
    <x v="0"/>
    <s v="N"/>
    <m/>
    <m/>
    <m/>
    <s v="N"/>
    <m/>
    <x v="0"/>
    <d v="1987-09-01T00:00:00"/>
    <s v="PE28"/>
    <x v="2"/>
    <x v="3"/>
    <n v="42082"/>
    <n v="42508"/>
    <x v="4"/>
    <d v="2025-01-31T00:00:00"/>
    <n v="37.443835616438356"/>
    <x v="2"/>
  </r>
  <r>
    <n v="49889"/>
    <s v="VOLUNTEER"/>
    <x v="0"/>
    <s v="N"/>
    <m/>
    <m/>
    <m/>
    <s v="N"/>
    <m/>
    <x v="0"/>
    <d v="1970-02-18T00:00:00"/>
    <s v="LU2"/>
    <x v="1"/>
    <x v="2"/>
    <n v="42153"/>
    <s v=""/>
    <x v="2"/>
    <d v="2025-01-31T00:00:00"/>
    <n v="54.989041095890414"/>
    <x v="3"/>
  </r>
  <r>
    <n v="126553"/>
    <s v="VOLUNTEER"/>
    <x v="1"/>
    <s v="N"/>
    <m/>
    <m/>
    <m/>
    <s v="N"/>
    <m/>
    <x v="0"/>
    <d v="1943-12-21T00:00:00"/>
    <s v="AL5"/>
    <x v="0"/>
    <x v="2"/>
    <n v="43122"/>
    <s v=""/>
    <x v="0"/>
    <d v="2025-01-31T00:00:00"/>
    <n v="81.169863013698631"/>
    <x v="4"/>
  </r>
  <r>
    <n v="122307"/>
    <s v="VOLUNTEER"/>
    <x v="0"/>
    <s v="N"/>
    <m/>
    <m/>
    <m/>
    <s v="N"/>
    <m/>
    <x v="1"/>
    <d v="2000-04-01T00:00:00"/>
    <s v="LU3"/>
    <x v="1"/>
    <x v="3"/>
    <n v="42854"/>
    <n v="43456"/>
    <x v="0"/>
    <d v="2025-01-31T00:00:00"/>
    <n v="24.852054794520548"/>
    <x v="1"/>
  </r>
  <r>
    <n v="158045"/>
    <s v="VOLUNTEER"/>
    <x v="0"/>
    <s v="N"/>
    <m/>
    <m/>
    <m/>
    <s v="N"/>
    <m/>
    <x v="0"/>
    <d v="2005-05-21T00:00:00"/>
    <s v="LU3"/>
    <x v="1"/>
    <x v="5"/>
    <s v="Not Recorded"/>
    <s v="Not Recorded"/>
    <x v="1"/>
    <d v="2025-01-31T00:00:00"/>
    <n v="19.712328767123289"/>
    <x v="1"/>
  </r>
  <r>
    <n v="149279"/>
    <s v="VOLUNTEER"/>
    <x v="1"/>
    <s v="N"/>
    <m/>
    <m/>
    <m/>
    <s v="N"/>
    <m/>
    <x v="0"/>
    <d v="1982-06-26T00:00:00"/>
    <s v="MK45"/>
    <x v="1"/>
    <x v="5"/>
    <s v="Not Recorded"/>
    <s v="Not Recorded"/>
    <x v="0"/>
    <d v="2025-01-31T00:00:00"/>
    <n v="42.630136986301373"/>
    <x v="2"/>
  </r>
  <r>
    <n v="163394"/>
    <s v="VOLUNTEER"/>
    <x v="1"/>
    <s v="N"/>
    <m/>
    <m/>
    <m/>
    <s v="N"/>
    <m/>
    <x v="0"/>
    <d v="2009-12-01T00:00:00"/>
    <s v="LU2"/>
    <x v="1"/>
    <x v="3"/>
    <n v="45251"/>
    <s v=""/>
    <x v="0"/>
    <d v="2025-01-31T00:00:00"/>
    <n v="15.178082191780822"/>
    <x v="6"/>
  </r>
  <r>
    <n v="133785"/>
    <s v="VOLUNTEER"/>
    <x v="0"/>
    <s v="N"/>
    <m/>
    <m/>
    <m/>
    <s v="N"/>
    <m/>
    <x v="1"/>
    <d v="2004-09-29T00:00:00"/>
    <s v="MK5"/>
    <x v="4"/>
    <x v="1"/>
    <s v="Not Recorded"/>
    <s v="Not Recorded"/>
    <x v="1"/>
    <d v="2025-01-31T00:00:00"/>
    <n v="20.353424657534248"/>
    <x v="1"/>
  </r>
  <r>
    <n v="143381"/>
    <s v="VOLUNTEER"/>
    <x v="1"/>
    <s v="N"/>
    <m/>
    <m/>
    <m/>
    <s v="N"/>
    <m/>
    <x v="1"/>
    <d v="1944-08-07T00:00:00"/>
    <s v="MK16"/>
    <x v="4"/>
    <x v="3"/>
    <n v="43865"/>
    <s v=""/>
    <x v="0"/>
    <d v="2025-01-31T00:00:00"/>
    <n v="80.539726027397265"/>
    <x v="4"/>
  </r>
  <r>
    <n v="107705"/>
    <s v="VOLUNTEER"/>
    <x v="1"/>
    <s v="N"/>
    <m/>
    <m/>
    <m/>
    <s v="N"/>
    <m/>
    <x v="0"/>
    <d v="1947-12-10T00:00:00"/>
    <s v="MK16"/>
    <x v="4"/>
    <x v="3"/>
    <n v="43668"/>
    <s v=""/>
    <x v="0"/>
    <d v="2025-01-31T00:00:00"/>
    <n v="77.197260273972603"/>
    <x v="4"/>
  </r>
  <r>
    <n v="150839"/>
    <s v="VOLUNTEER"/>
    <x v="0"/>
    <s v="N"/>
    <m/>
    <m/>
    <m/>
    <s v="N"/>
    <m/>
    <x v="0"/>
    <d v="2005-05-26T00:00:00"/>
    <s v="WD18"/>
    <x v="0"/>
    <x v="1"/>
    <n v="44384"/>
    <n v="44755"/>
    <x v="0"/>
    <d v="2025-01-31T00:00:00"/>
    <n v="19.698630136986303"/>
    <x v="1"/>
  </r>
  <r>
    <n v="149159"/>
    <s v="VOLUNTEER"/>
    <x v="0"/>
    <s v="N"/>
    <m/>
    <m/>
    <m/>
    <s v="N"/>
    <m/>
    <x v="0"/>
    <d v="1998-09-29T00:00:00"/>
    <s v="CO12"/>
    <x v="2"/>
    <x v="3"/>
    <n v="44349"/>
    <n v="44447"/>
    <x v="0"/>
    <d v="2025-01-31T00:00:00"/>
    <n v="26.358904109589041"/>
    <x v="5"/>
  </r>
  <r>
    <n v="103038"/>
    <s v="VOLUNTEER"/>
    <x v="0"/>
    <s v="N"/>
    <m/>
    <m/>
    <m/>
    <s v="N"/>
    <m/>
    <x v="0"/>
    <d v="1992-08-30T00:00:00"/>
    <s v="LU1"/>
    <x v="1"/>
    <x v="5"/>
    <n v="41480"/>
    <n v="42298"/>
    <x v="4"/>
    <d v="2025-01-31T00:00:00"/>
    <n v="32.443835616438356"/>
    <x v="5"/>
  </r>
  <r>
    <n v="109596"/>
    <s v="VOLUNTEER"/>
    <x v="0"/>
    <s v="N"/>
    <m/>
    <m/>
    <m/>
    <s v="N"/>
    <m/>
    <x v="0"/>
    <d v="1998-10-24T00:00:00"/>
    <s v="LU3"/>
    <x v="1"/>
    <x v="5"/>
    <n v="41930"/>
    <n v="42119"/>
    <x v="0"/>
    <d v="2025-01-31T00:00:00"/>
    <n v="26.290410958904111"/>
    <x v="5"/>
  </r>
  <r>
    <n v="80926"/>
    <s v="VOLUNTEER"/>
    <x v="0"/>
    <s v="N"/>
    <m/>
    <m/>
    <m/>
    <s v="N"/>
    <m/>
    <x v="1"/>
    <d v="1969-12-17T00:00:00"/>
    <s v="LU1"/>
    <x v="1"/>
    <x v="2"/>
    <n v="40102"/>
    <n v="40862"/>
    <x v="1"/>
    <d v="2025-01-31T00:00:00"/>
    <n v="55.161643835616438"/>
    <x v="0"/>
  </r>
  <r>
    <n v="162660"/>
    <s v="VOLUNTEER"/>
    <x v="0"/>
    <s v="N"/>
    <m/>
    <m/>
    <m/>
    <s v="N"/>
    <m/>
    <x v="3"/>
    <d v="2005-12-18T00:00:00"/>
    <s v="LU1"/>
    <x v="1"/>
    <x v="2"/>
    <s v="Not Recorded"/>
    <s v="Not Recorded"/>
    <x v="1"/>
    <d v="2025-01-31T00:00:00"/>
    <n v="19.134246575342466"/>
    <x v="1"/>
  </r>
  <r>
    <n v="108637"/>
    <s v="VOLUNTEER"/>
    <x v="0"/>
    <s v="N"/>
    <m/>
    <m/>
    <m/>
    <s v="N"/>
    <m/>
    <x v="0"/>
    <d v="1999-02-26T00:00:00"/>
    <s v="LU3"/>
    <x v="1"/>
    <x v="2"/>
    <n v="41839"/>
    <n v="42248"/>
    <x v="0"/>
    <d v="2025-01-31T00:00:00"/>
    <n v="25.947945205479453"/>
    <x v="5"/>
  </r>
  <r>
    <n v="153681"/>
    <s v="VOLUNTEER"/>
    <x v="1"/>
    <s v="N"/>
    <m/>
    <m/>
    <m/>
    <s v="N"/>
    <m/>
    <x v="0"/>
    <d v="1965-12-23T00:00:00"/>
    <s v="MK40"/>
    <x v="1"/>
    <x v="4"/>
    <n v="44474"/>
    <s v=""/>
    <x v="0"/>
    <d v="2025-01-31T00:00:00"/>
    <n v="59.147945205479452"/>
    <x v="0"/>
  </r>
  <r>
    <n v="80927"/>
    <s v="VOLUNTEER"/>
    <x v="0"/>
    <s v="N"/>
    <m/>
    <m/>
    <m/>
    <s v="N"/>
    <m/>
    <x v="0"/>
    <d v="1992-01-19T00:00:00"/>
    <s v="EN8"/>
    <x v="0"/>
    <x v="3"/>
    <n v="39907"/>
    <n v="40909"/>
    <x v="1"/>
    <d v="2025-01-31T00:00:00"/>
    <n v="33.057534246575344"/>
    <x v="5"/>
  </r>
  <r>
    <n v="135426"/>
    <s v="VOLUNTEER"/>
    <x v="0"/>
    <s v="N"/>
    <m/>
    <m/>
    <m/>
    <s v="N"/>
    <m/>
    <x v="0"/>
    <d v="2002-08-13T00:00:00"/>
    <s v="LU2"/>
    <x v="1"/>
    <x v="3"/>
    <n v="43606"/>
    <n v="44951"/>
    <x v="0"/>
    <d v="2025-01-31T00:00:00"/>
    <n v="22.484931506849314"/>
    <x v="1"/>
  </r>
  <r>
    <n v="156066"/>
    <s v="VOLUNTEER"/>
    <x v="0"/>
    <s v="N"/>
    <m/>
    <m/>
    <m/>
    <s v="N"/>
    <m/>
    <x v="1"/>
    <d v="1984-10-08T00:00:00"/>
    <s v="EN8"/>
    <x v="0"/>
    <x v="2"/>
    <s v="Not Recorded"/>
    <s v="Not Recorded"/>
    <x v="1"/>
    <d v="2025-01-31T00:00:00"/>
    <n v="40.342465753424655"/>
    <x v="2"/>
  </r>
  <r>
    <n v="119152"/>
    <s v="VOLUNTEER"/>
    <x v="0"/>
    <s v="N"/>
    <m/>
    <m/>
    <m/>
    <s v="N"/>
    <m/>
    <x v="1"/>
    <d v="1948-07-17T00:00:00"/>
    <s v="LU3"/>
    <x v="1"/>
    <x v="3"/>
    <n v="44138"/>
    <n v="44775"/>
    <x v="3"/>
    <d v="2025-01-31T00:00:00"/>
    <n v="76.594520547945208"/>
    <x v="4"/>
  </r>
  <r>
    <n v="46565"/>
    <s v="VOLUNTEER"/>
    <x v="0"/>
    <s v="N"/>
    <m/>
    <m/>
    <m/>
    <s v="N"/>
    <m/>
    <x v="0"/>
    <d v="1970-11-22T00:00:00"/>
    <s v="LU7"/>
    <x v="1"/>
    <x v="3"/>
    <n v="39197"/>
    <n v="44831"/>
    <x v="2"/>
    <d v="2025-01-31T00:00:00"/>
    <n v="54.230136986301368"/>
    <x v="3"/>
  </r>
  <r>
    <n v="140275"/>
    <s v="VOLUNTEER"/>
    <x v="1"/>
    <s v="N"/>
    <m/>
    <m/>
    <m/>
    <s v="N"/>
    <m/>
    <x v="0"/>
    <d v="1961-01-05T00:00:00"/>
    <s v="LU2"/>
    <x v="1"/>
    <x v="3"/>
    <n v="43722"/>
    <s v=""/>
    <x v="0"/>
    <d v="2025-01-31T00:00:00"/>
    <n v="64.115068493150687"/>
    <x v="0"/>
  </r>
  <r>
    <n v="80928"/>
    <s v="VOLUNTEER"/>
    <x v="0"/>
    <s v="N"/>
    <m/>
    <m/>
    <m/>
    <s v="N"/>
    <m/>
    <x v="0"/>
    <d v="1939-06-02T00:00:00"/>
    <s v="LU3"/>
    <x v="1"/>
    <x v="3"/>
    <n v="40259"/>
    <n v="41579"/>
    <x v="1"/>
    <d v="2025-01-31T00:00:00"/>
    <n v="85.726027397260268"/>
    <x v="4"/>
  </r>
  <r>
    <n v="108298"/>
    <s v="VOLUNTEER"/>
    <x v="0"/>
    <s v="N"/>
    <m/>
    <m/>
    <m/>
    <s v="N"/>
    <m/>
    <x v="0"/>
    <d v="1938-03-09T00:00:00"/>
    <s v="MK45"/>
    <x v="1"/>
    <x v="2"/>
    <n v="41809"/>
    <n v="42740"/>
    <x v="0"/>
    <d v="2025-01-31T00:00:00"/>
    <n v="86.958904109589042"/>
    <x v="4"/>
  </r>
  <r>
    <n v="94585"/>
    <s v="VOLUNTEER"/>
    <x v="0"/>
    <s v="N"/>
    <m/>
    <m/>
    <m/>
    <s v="N"/>
    <m/>
    <x v="0"/>
    <d v="1960-06-02T00:00:00"/>
    <s v="AL7"/>
    <x v="0"/>
    <x v="2"/>
    <n v="41032"/>
    <n v="41487"/>
    <x v="1"/>
    <d v="2025-01-31T00:00:00"/>
    <n v="64.709589041095896"/>
    <x v="0"/>
  </r>
  <r>
    <n v="168616"/>
    <s v="VOLUNTEER"/>
    <x v="1"/>
    <s v="N"/>
    <m/>
    <m/>
    <m/>
    <s v="N"/>
    <m/>
    <x v="0"/>
    <d v="1980-11-03T00:00:00"/>
    <s v="LU5"/>
    <x v="1"/>
    <x v="1"/>
    <n v="45554"/>
    <s v=""/>
    <x v="0"/>
    <d v="2025-01-31T00:00:00"/>
    <n v="44.273972602739725"/>
    <x v="2"/>
  </r>
  <r>
    <n v="147084"/>
    <s v="VOLUNTEER"/>
    <x v="0"/>
    <s v="N"/>
    <m/>
    <m/>
    <m/>
    <s v="N"/>
    <m/>
    <x v="0"/>
    <d v="1961-08-17T00:00:00"/>
    <s v="BR3"/>
    <x v="2"/>
    <x v="3"/>
    <n v="44183"/>
    <n v="44427"/>
    <x v="0"/>
    <d v="2025-01-31T00:00:00"/>
    <n v="63.5013698630137"/>
    <x v="0"/>
  </r>
  <r>
    <n v="69692"/>
    <s v="VOLUNTEER"/>
    <x v="0"/>
    <s v="N"/>
    <m/>
    <m/>
    <m/>
    <s v="N"/>
    <m/>
    <x v="0"/>
    <d v="1944-02-14T00:00:00"/>
    <s v="LU2"/>
    <x v="1"/>
    <x v="2"/>
    <n v="39982"/>
    <n v="44775"/>
    <x v="3"/>
    <d v="2025-01-31T00:00:00"/>
    <n v="81.019178082191786"/>
    <x v="4"/>
  </r>
  <r>
    <n v="167798"/>
    <s v="VOLUNTEER"/>
    <x v="1"/>
    <s v="N"/>
    <m/>
    <m/>
    <m/>
    <s v="N"/>
    <m/>
    <x v="0"/>
    <d v="2006-11-19T00:00:00"/>
    <s v="WD5"/>
    <x v="0"/>
    <x v="3"/>
    <n v="45443"/>
    <s v=""/>
    <x v="0"/>
    <d v="2025-01-31T00:00:00"/>
    <n v="18.213698630136985"/>
    <x v="1"/>
  </r>
  <r>
    <n v="149139"/>
    <s v="VOLUNTEER"/>
    <x v="0"/>
    <s v="N"/>
    <m/>
    <m/>
    <m/>
    <s v="N"/>
    <m/>
    <x v="0"/>
    <d v="1980-01-21T00:00:00"/>
    <s v="LU2"/>
    <x v="1"/>
    <x v="0"/>
    <n v="44314"/>
    <n v="44755"/>
    <x v="1"/>
    <d v="2025-01-31T00:00:00"/>
    <n v="45.060273972602737"/>
    <x v="3"/>
  </r>
  <r>
    <n v="166596"/>
    <s v="VOLUNTEER"/>
    <x v="1"/>
    <s v="N"/>
    <m/>
    <m/>
    <m/>
    <s v="N"/>
    <m/>
    <x v="0"/>
    <d v="1970-05-18T00:00:00"/>
    <s v="MK7"/>
    <x v="4"/>
    <x v="6"/>
    <n v="45328"/>
    <s v=""/>
    <x v="0"/>
    <d v="2025-01-31T00:00:00"/>
    <n v="54.745205479452054"/>
    <x v="3"/>
  </r>
  <r>
    <n v="31693"/>
    <s v="VOLUNTEER"/>
    <x v="0"/>
    <s v="N"/>
    <m/>
    <m/>
    <m/>
    <s v="N"/>
    <m/>
    <x v="0"/>
    <d v="1944-01-07T00:00:00"/>
    <s v="LU2"/>
    <x v="1"/>
    <x v="2"/>
    <n v="38108"/>
    <n v="40862"/>
    <x v="1"/>
    <d v="2025-01-31T00:00:00"/>
    <n v="81.123287671232873"/>
    <x v="4"/>
  </r>
  <r>
    <n v="165956"/>
    <s v="VOLUNTEER"/>
    <x v="0"/>
    <s v="N"/>
    <m/>
    <m/>
    <m/>
    <s v="N"/>
    <m/>
    <x v="0"/>
    <d v="2008-11-07T00:00:00"/>
    <s v="AL2"/>
    <x v="0"/>
    <x v="5"/>
    <s v="Not Recorded"/>
    <s v="Not Recorded"/>
    <x v="1"/>
    <d v="2025-01-31T00:00:00"/>
    <n v="16.243835616438357"/>
    <x v="1"/>
  </r>
  <r>
    <n v="151615"/>
    <s v="VOLUNTEER"/>
    <x v="0"/>
    <s v="N"/>
    <m/>
    <m/>
    <m/>
    <s v="N"/>
    <m/>
    <x v="1"/>
    <d v="2003-03-07T00:00:00"/>
    <s v="LU4"/>
    <x v="1"/>
    <x v="3"/>
    <n v="44431"/>
    <n v="44477"/>
    <x v="2"/>
    <d v="2025-01-31T00:00:00"/>
    <n v="21.920547945205481"/>
    <x v="1"/>
  </r>
  <r>
    <n v="113010"/>
    <s v="VOLUNTEER"/>
    <x v="0"/>
    <s v="N"/>
    <m/>
    <m/>
    <m/>
    <s v="N"/>
    <m/>
    <x v="0"/>
    <d v="2001-06-18T00:00:00"/>
    <s v="AL7"/>
    <x v="0"/>
    <x v="2"/>
    <n v="42238"/>
    <n v="42844"/>
    <x v="0"/>
    <d v="2025-01-31T00:00:00"/>
    <n v="23.638356164383563"/>
    <x v="1"/>
  </r>
  <r>
    <n v="80929"/>
    <s v="VOLUNTEER"/>
    <x v="0"/>
    <s v="N"/>
    <m/>
    <m/>
    <m/>
    <s v="N"/>
    <m/>
    <x v="0"/>
    <d v="1993-04-16T00:00:00"/>
    <s v="EN8"/>
    <x v="0"/>
    <x v="3"/>
    <n v="40007"/>
    <n v="40909"/>
    <x v="1"/>
    <d v="2025-01-31T00:00:00"/>
    <n v="31.816438356164383"/>
    <x v="5"/>
  </r>
  <r>
    <n v="158701"/>
    <s v="VOLUNTEER"/>
    <x v="1"/>
    <s v="N"/>
    <m/>
    <m/>
    <m/>
    <s v="N"/>
    <m/>
    <x v="0"/>
    <m/>
    <s v="MK42"/>
    <x v="1"/>
    <x v="6"/>
    <s v="Not Recorded"/>
    <s v="Not Recorded"/>
    <x v="2"/>
    <d v="2025-01-31T00:00:00"/>
    <n v="125.17260273972603"/>
    <x v="4"/>
  </r>
  <r>
    <n v="157956"/>
    <s v="VOLUNTEER"/>
    <x v="0"/>
    <s v="N"/>
    <m/>
    <m/>
    <m/>
    <s v="N"/>
    <m/>
    <x v="0"/>
    <d v="1972-05-31T00:00:00"/>
    <s v="AL5"/>
    <x v="0"/>
    <x v="1"/>
    <n v="44853"/>
    <n v="45121"/>
    <x v="0"/>
    <d v="2025-01-31T00:00:00"/>
    <n v="52.706849315068496"/>
    <x v="3"/>
  </r>
  <r>
    <n v="25489"/>
    <s v="VOLUNTEER"/>
    <x v="0"/>
    <s v="N"/>
    <m/>
    <m/>
    <m/>
    <s v="N"/>
    <m/>
    <x v="0"/>
    <d v="1936-12-07T00:00:00"/>
    <s v="LU5"/>
    <x v="1"/>
    <x v="3"/>
    <n v="36393"/>
    <n v="41912"/>
    <x v="1"/>
    <d v="2025-01-31T00:00:00"/>
    <n v="88.210958904109589"/>
    <x v="4"/>
  </r>
  <r>
    <n v="125382"/>
    <s v="VOLUNTEER"/>
    <x v="0"/>
    <s v="N"/>
    <m/>
    <m/>
    <m/>
    <s v="N"/>
    <m/>
    <x v="0"/>
    <d v="2002-12-27T00:00:00"/>
    <s v="WD3"/>
    <x v="0"/>
    <x v="3"/>
    <s v="Not Recorded"/>
    <s v="Not Recorded"/>
    <x v="0"/>
    <d v="2025-01-31T00:00:00"/>
    <n v="22.112328767123287"/>
    <x v="1"/>
  </r>
  <r>
    <n v="163164"/>
    <s v="VOLUNTEER"/>
    <x v="1"/>
    <s v="N"/>
    <m/>
    <m/>
    <m/>
    <s v="N"/>
    <m/>
    <x v="1"/>
    <d v="2008-08-18T00:00:00"/>
    <s v="AL2"/>
    <x v="0"/>
    <x v="4"/>
    <n v="45237"/>
    <s v=""/>
    <x v="0"/>
    <d v="2025-01-31T00:00:00"/>
    <n v="16.465753424657535"/>
    <x v="1"/>
  </r>
  <r>
    <n v="129742"/>
    <s v="VOLUNTEER"/>
    <x v="0"/>
    <s v="N"/>
    <m/>
    <m/>
    <m/>
    <s v="N"/>
    <m/>
    <x v="1"/>
    <d v="2004-09-28T00:00:00"/>
    <s v="WD3"/>
    <x v="0"/>
    <x v="3"/>
    <n v="43281"/>
    <n v="44058"/>
    <x v="0"/>
    <d v="2025-01-31T00:00:00"/>
    <n v="20.356164383561644"/>
    <x v="1"/>
  </r>
  <r>
    <n v="67924"/>
    <s v="VOLUNTEER"/>
    <x v="0"/>
    <s v="N"/>
    <m/>
    <m/>
    <m/>
    <s v="N"/>
    <m/>
    <x v="1"/>
    <m/>
    <s v="HP2"/>
    <x v="0"/>
    <x v="2"/>
    <n v="1"/>
    <n v="1"/>
    <x v="1"/>
    <d v="2025-01-31T00:00:00"/>
    <n v="125.17260273972603"/>
    <x v="4"/>
  </r>
  <r>
    <n v="82909"/>
    <s v="VOLUNTEER"/>
    <x v="0"/>
    <s v="N"/>
    <m/>
    <m/>
    <m/>
    <s v="N"/>
    <m/>
    <x v="1"/>
    <d v="1994-04-17T00:00:00"/>
    <s v="MK16"/>
    <x v="4"/>
    <x v="2"/>
    <n v="40838"/>
    <n v="41518"/>
    <x v="1"/>
    <d v="2025-01-31T00:00:00"/>
    <n v="30.813698630136987"/>
    <x v="5"/>
  </r>
  <r>
    <n v="139893"/>
    <s v="VOLUNTEER"/>
    <x v="0"/>
    <s v="N"/>
    <m/>
    <m/>
    <m/>
    <s v="N"/>
    <m/>
    <x v="0"/>
    <d v="2004-10-28T00:00:00"/>
    <s v="WD3"/>
    <x v="0"/>
    <x v="4"/>
    <n v="43759"/>
    <n v="44650"/>
    <x v="0"/>
    <d v="2025-01-31T00:00:00"/>
    <n v="20.273972602739725"/>
    <x v="1"/>
  </r>
  <r>
    <n v="105079"/>
    <s v="VOLUNTEER"/>
    <x v="0"/>
    <s v="N"/>
    <m/>
    <m/>
    <m/>
    <s v="N"/>
    <m/>
    <x v="0"/>
    <d v="1965-08-21T00:00:00"/>
    <s v="LU6"/>
    <x v="1"/>
    <x v="2"/>
    <n v="41486"/>
    <n v="42835"/>
    <x v="0"/>
    <d v="2025-01-31T00:00:00"/>
    <n v="59.487671232876714"/>
    <x v="0"/>
  </r>
  <r>
    <n v="162915"/>
    <s v="VOLUNTEER"/>
    <x v="1"/>
    <s v="N"/>
    <m/>
    <m/>
    <m/>
    <s v="N"/>
    <m/>
    <x v="0"/>
    <d v="2005-11-01T00:00:00"/>
    <s v="SG4"/>
    <x v="0"/>
    <x v="3"/>
    <n v="45187"/>
    <s v=""/>
    <x v="0"/>
    <d v="2025-01-31T00:00:00"/>
    <n v="19.263013698630136"/>
    <x v="1"/>
  </r>
  <r>
    <n v="134024"/>
    <s v="VOLUNTEER"/>
    <x v="0"/>
    <s v="N"/>
    <m/>
    <m/>
    <m/>
    <s v="N"/>
    <m/>
    <x v="0"/>
    <d v="2004-06-04T00:00:00"/>
    <s v="AL7"/>
    <x v="0"/>
    <x v="3"/>
    <n v="43533"/>
    <n v="43900"/>
    <x v="0"/>
    <d v="2025-01-31T00:00:00"/>
    <n v="20.673972602739727"/>
    <x v="1"/>
  </r>
  <r>
    <n v="106311"/>
    <s v="VOLUNTEER"/>
    <x v="0"/>
    <s v="N"/>
    <m/>
    <m/>
    <m/>
    <s v="N"/>
    <m/>
    <x v="0"/>
    <d v="1995-09-08T00:00:00"/>
    <s v="WD25"/>
    <x v="0"/>
    <x v="2"/>
    <n v="41610"/>
    <n v="41639"/>
    <x v="1"/>
    <d v="2025-01-31T00:00:00"/>
    <n v="29.419178082191781"/>
    <x v="5"/>
  </r>
  <r>
    <n v="116382"/>
    <s v="VOLUNTEER"/>
    <x v="0"/>
    <s v="N"/>
    <m/>
    <m/>
    <m/>
    <s v="N"/>
    <m/>
    <x v="0"/>
    <d v="1998-08-10T00:00:00"/>
    <s v="WD24"/>
    <x v="0"/>
    <x v="2"/>
    <n v="42219"/>
    <n v="42251"/>
    <x v="0"/>
    <d v="2025-01-31T00:00:00"/>
    <n v="26.495890410958904"/>
    <x v="5"/>
  </r>
  <r>
    <n v="79729"/>
    <s v="VOLUNTEER"/>
    <x v="0"/>
    <s v="N"/>
    <m/>
    <m/>
    <m/>
    <s v="N"/>
    <m/>
    <x v="1"/>
    <d v="1947-07-30T00:00:00"/>
    <s v="LU2"/>
    <x v="1"/>
    <x v="6"/>
    <s v="Not Recorded"/>
    <s v="Not Recorded"/>
    <x v="1"/>
    <d v="2025-01-31T00:00:00"/>
    <n v="77.561643835616437"/>
    <x v="4"/>
  </r>
  <r>
    <n v="79219"/>
    <s v="VOLUNTEER"/>
    <x v="0"/>
    <s v="N"/>
    <m/>
    <m/>
    <m/>
    <s v="N"/>
    <m/>
    <x v="0"/>
    <m/>
    <s v="MK45"/>
    <x v="1"/>
    <x v="4"/>
    <n v="1"/>
    <n v="1"/>
    <x v="1"/>
    <d v="2025-01-31T00:00:00"/>
    <n v="125.17260273972603"/>
    <x v="4"/>
  </r>
  <r>
    <n v="110322"/>
    <s v="VOLUNTEER"/>
    <x v="0"/>
    <s v="N"/>
    <m/>
    <m/>
    <m/>
    <s v="N"/>
    <m/>
    <x v="0"/>
    <d v="1975-01-22T00:00:00"/>
    <s v="HR9"/>
    <x v="3"/>
    <x v="2"/>
    <s v="Not Recorded"/>
    <s v="Not Recorded"/>
    <x v="2"/>
    <d v="2025-01-31T00:00:00"/>
    <n v="50.060273972602737"/>
    <x v="3"/>
  </r>
  <r>
    <n v="156158"/>
    <s v="VOLUNTEER"/>
    <x v="1"/>
    <s v="N"/>
    <m/>
    <m/>
    <m/>
    <s v="N"/>
    <m/>
    <x v="0"/>
    <d v="1976-07-23T00:00:00"/>
    <s v="SG5"/>
    <x v="0"/>
    <x v="3"/>
    <n v="44699"/>
    <s v=""/>
    <x v="0"/>
    <d v="2025-01-31T00:00:00"/>
    <n v="48.558904109589044"/>
    <x v="3"/>
  </r>
  <r>
    <n v="124442"/>
    <s v="VOLUNTEER"/>
    <x v="1"/>
    <s v="N"/>
    <m/>
    <m/>
    <m/>
    <s v="N"/>
    <m/>
    <x v="0"/>
    <d v="1953-06-06T00:00:00"/>
    <s v="SG5"/>
    <x v="0"/>
    <x v="2"/>
    <n v="42989"/>
    <s v=""/>
    <x v="0"/>
    <d v="2025-01-31T00:00:00"/>
    <n v="71.704109589041096"/>
    <x v="4"/>
  </r>
  <r>
    <n v="93447"/>
    <s v="VOLUNTEER"/>
    <x v="0"/>
    <s v="N"/>
    <m/>
    <m/>
    <m/>
    <s v="N"/>
    <m/>
    <x v="0"/>
    <d v="1962-02-20T00:00:00"/>
    <s v="LU1"/>
    <x v="1"/>
    <x v="5"/>
    <n v="41241"/>
    <n v="41241"/>
    <x v="1"/>
    <d v="2025-01-31T00:00:00"/>
    <n v="62.989041095890414"/>
    <x v="0"/>
  </r>
  <r>
    <n v="80930"/>
    <s v="VOLUNTEER"/>
    <x v="0"/>
    <s v="N"/>
    <m/>
    <m/>
    <m/>
    <s v="N"/>
    <m/>
    <x v="1"/>
    <d v="1978-11-13T00:00:00"/>
    <s v="LU4"/>
    <x v="1"/>
    <x v="2"/>
    <n v="40228"/>
    <n v="40935"/>
    <x v="1"/>
    <d v="2025-01-31T00:00:00"/>
    <n v="46.249315068493154"/>
    <x v="3"/>
  </r>
  <r>
    <n v="133885"/>
    <s v="VOLUNTEER"/>
    <x v="0"/>
    <s v="N"/>
    <m/>
    <m/>
    <m/>
    <s v="N"/>
    <m/>
    <x v="0"/>
    <d v="2004-09-01T00:00:00"/>
    <s v="LU2"/>
    <x v="1"/>
    <x v="5"/>
    <n v="43519"/>
    <n v="44439"/>
    <x v="0"/>
    <d v="2025-01-31T00:00:00"/>
    <n v="20.43013698630137"/>
    <x v="1"/>
  </r>
  <r>
    <n v="81251"/>
    <s v="VOLUNTEER"/>
    <x v="0"/>
    <s v="N"/>
    <m/>
    <m/>
    <m/>
    <s v="N"/>
    <m/>
    <x v="1"/>
    <m/>
    <s v="LU2"/>
    <x v="1"/>
    <x v="5"/>
    <n v="40857"/>
    <n v="40857"/>
    <x v="1"/>
    <d v="2025-01-31T00:00:00"/>
    <n v="125.17260273972603"/>
    <x v="4"/>
  </r>
  <r>
    <n v="83416"/>
    <s v="VOLUNTEER"/>
    <x v="0"/>
    <s v="N"/>
    <m/>
    <m/>
    <m/>
    <s v="N"/>
    <m/>
    <x v="1"/>
    <d v="1995-09-01T00:00:00"/>
    <s v="SG2"/>
    <x v="0"/>
    <x v="2"/>
    <n v="41152"/>
    <n v="41328"/>
    <x v="1"/>
    <d v="2025-01-31T00:00:00"/>
    <n v="29.438356164383563"/>
    <x v="5"/>
  </r>
  <r>
    <n v="118557"/>
    <s v="VOLUNTEER"/>
    <x v="0"/>
    <s v="N"/>
    <m/>
    <m/>
    <m/>
    <s v="N"/>
    <m/>
    <x v="1"/>
    <m/>
    <s v="LU4"/>
    <x v="1"/>
    <x v="2"/>
    <s v="Not Recorded"/>
    <s v="Not Recorded"/>
    <x v="1"/>
    <d v="2025-01-31T00:00:00"/>
    <n v="125.17260273972603"/>
    <x v="4"/>
  </r>
  <r>
    <n v="112864"/>
    <s v="VOLUNTEER"/>
    <x v="0"/>
    <s v="N"/>
    <m/>
    <m/>
    <m/>
    <s v="N"/>
    <m/>
    <x v="1"/>
    <d v="1998-03-31T00:00:00"/>
    <s v="LU4"/>
    <x v="1"/>
    <x v="5"/>
    <n v="42377"/>
    <n v="42377"/>
    <x v="1"/>
    <d v="2025-01-31T00:00:00"/>
    <n v="26.857534246575341"/>
    <x v="5"/>
  </r>
  <r>
    <n v="108987"/>
    <s v="VOLUNTEER"/>
    <x v="0"/>
    <s v="N"/>
    <m/>
    <m/>
    <m/>
    <s v="N"/>
    <m/>
    <x v="0"/>
    <d v="2000-07-31T00:00:00"/>
    <s v="AL5"/>
    <x v="0"/>
    <x v="2"/>
    <n v="41853"/>
    <n v="42049"/>
    <x v="1"/>
    <d v="2025-01-31T00:00:00"/>
    <n v="24.520547945205479"/>
    <x v="1"/>
  </r>
  <r>
    <n v="109336"/>
    <s v="VOLUNTEER"/>
    <x v="0"/>
    <s v="N"/>
    <m/>
    <m/>
    <m/>
    <s v="N"/>
    <m/>
    <x v="0"/>
    <m/>
    <s v="LU3"/>
    <x v="1"/>
    <x v="3"/>
    <n v="41981"/>
    <n v="41981"/>
    <x v="1"/>
    <d v="2025-01-31T00:00:00"/>
    <n v="125.17260273972603"/>
    <x v="4"/>
  </r>
  <r>
    <n v="144128"/>
    <s v="VOLUNTEER"/>
    <x v="0"/>
    <s v="N"/>
    <m/>
    <m/>
    <m/>
    <s v="N"/>
    <m/>
    <x v="0"/>
    <m/>
    <s v="MK16"/>
    <x v="4"/>
    <x v="3"/>
    <n v="43889"/>
    <n v="44433"/>
    <x v="0"/>
    <d v="2025-01-31T00:00:00"/>
    <n v="125.17260273972603"/>
    <x v="4"/>
  </r>
  <r>
    <n v="111106"/>
    <s v="VOLUNTEER"/>
    <x v="0"/>
    <s v="N"/>
    <m/>
    <m/>
    <m/>
    <s v="N"/>
    <m/>
    <x v="1"/>
    <d v="1982-09-06T00:00:00"/>
    <s v="AL1"/>
    <x v="0"/>
    <x v="3"/>
    <n v="42058"/>
    <n v="42107"/>
    <x v="1"/>
    <d v="2025-01-31T00:00:00"/>
    <n v="42.43287671232877"/>
    <x v="2"/>
  </r>
  <r>
    <n v="133109"/>
    <s v="VOLUNTEER"/>
    <x v="0"/>
    <s v="N"/>
    <m/>
    <m/>
    <m/>
    <s v="N"/>
    <m/>
    <x v="1"/>
    <d v="2005-08-22T00:00:00"/>
    <s v="LU1"/>
    <x v="1"/>
    <x v="7"/>
    <n v="43477"/>
    <n v="44100"/>
    <x v="0"/>
    <d v="2025-01-31T00:00:00"/>
    <n v="19.457534246575342"/>
    <x v="1"/>
  </r>
  <r>
    <n v="31364"/>
    <s v="VOLUNTEER"/>
    <x v="0"/>
    <s v="N"/>
    <m/>
    <m/>
    <s v="DLEVY"/>
    <s v="N"/>
    <m/>
    <x v="0"/>
    <d v="1978-03-15T00:00:00"/>
    <s v="LU2"/>
    <x v="1"/>
    <x v="3"/>
    <n v="44359"/>
    <n v="44439"/>
    <x v="0"/>
    <d v="2025-01-31T00:00:00"/>
    <n v="46.915068493150685"/>
    <x v="3"/>
  </r>
  <r>
    <n v="48497"/>
    <s v="VOLUNTEER"/>
    <x v="0"/>
    <s v="N"/>
    <m/>
    <m/>
    <m/>
    <s v="N"/>
    <m/>
    <x v="0"/>
    <d v="1943-05-18T00:00:00"/>
    <s v="LU2"/>
    <x v="1"/>
    <x v="2"/>
    <n v="41792"/>
    <n v="44951"/>
    <x v="0"/>
    <d v="2025-01-31T00:00:00"/>
    <n v="81.764383561643839"/>
    <x v="4"/>
  </r>
  <r>
    <n v="107114"/>
    <s v="VOLUNTEER"/>
    <x v="0"/>
    <s v="N"/>
    <m/>
    <m/>
    <m/>
    <s v="N"/>
    <m/>
    <x v="1"/>
    <m/>
    <s v="LU2"/>
    <x v="1"/>
    <x v="3"/>
    <s v="Not Recorded"/>
    <s v="Not Recorded"/>
    <x v="1"/>
    <d v="2025-01-31T00:00:00"/>
    <n v="125.17260273972603"/>
    <x v="4"/>
  </r>
  <r>
    <n v="102991"/>
    <s v="VOLUNTEER"/>
    <x v="0"/>
    <s v="N"/>
    <m/>
    <m/>
    <m/>
    <s v="N"/>
    <m/>
    <x v="0"/>
    <d v="1946-07-02T00:00:00"/>
    <s v="SG19"/>
    <x v="2"/>
    <x v="3"/>
    <n v="41295"/>
    <n v="41487"/>
    <x v="1"/>
    <d v="2025-01-31T00:00:00"/>
    <n v="78.638356164383566"/>
    <x v="4"/>
  </r>
  <r>
    <n v="130879"/>
    <s v="VOLUNTEER"/>
    <x v="0"/>
    <s v="N"/>
    <m/>
    <m/>
    <m/>
    <s v="N"/>
    <m/>
    <x v="0"/>
    <d v="1999-07-09T00:00:00"/>
    <s v="LU2"/>
    <x v="1"/>
    <x v="5"/>
    <s v="Not Recorded"/>
    <s v="Not Recorded"/>
    <x v="0"/>
    <d v="2025-01-31T00:00:00"/>
    <n v="25.583561643835615"/>
    <x v="5"/>
  </r>
  <r>
    <n v="81252"/>
    <s v="VOLUNTEER"/>
    <x v="0"/>
    <s v="N"/>
    <m/>
    <m/>
    <m/>
    <s v="N"/>
    <m/>
    <x v="0"/>
    <m/>
    <s v="LU3"/>
    <x v="1"/>
    <x v="6"/>
    <n v="40819"/>
    <n v="40819"/>
    <x v="1"/>
    <d v="2025-01-31T00:00:00"/>
    <n v="125.17260273972603"/>
    <x v="4"/>
  </r>
  <r>
    <n v="155586"/>
    <s v="VOLUNTEER"/>
    <x v="0"/>
    <s v="N"/>
    <m/>
    <m/>
    <m/>
    <s v="N"/>
    <m/>
    <x v="0"/>
    <d v="2007-10-23T00:00:00"/>
    <s v="LU2"/>
    <x v="1"/>
    <x v="5"/>
    <n v="44718"/>
    <n v="44951"/>
    <x v="0"/>
    <d v="2025-01-31T00:00:00"/>
    <n v="17.287671232876711"/>
    <x v="1"/>
  </r>
  <r>
    <n v="166939"/>
    <s v="VOLUNTEER"/>
    <x v="1"/>
    <s v="N"/>
    <m/>
    <m/>
    <m/>
    <s v="N"/>
    <m/>
    <x v="0"/>
    <d v="2009-10-02T00:00:00"/>
    <s v="LU2"/>
    <x v="1"/>
    <x v="5"/>
    <n v="45416"/>
    <s v=""/>
    <x v="0"/>
    <d v="2025-01-31T00:00:00"/>
    <n v="15.342465753424657"/>
    <x v="6"/>
  </r>
  <r>
    <n v="166940"/>
    <s v="VOLUNTEER"/>
    <x v="1"/>
    <s v="N"/>
    <m/>
    <m/>
    <m/>
    <s v="N"/>
    <m/>
    <x v="1"/>
    <d v="2009-10-02T00:00:00"/>
    <s v="LU2"/>
    <x v="1"/>
    <x v="5"/>
    <n v="45416"/>
    <s v=""/>
    <x v="0"/>
    <d v="2025-01-31T00:00:00"/>
    <n v="15.342465753424657"/>
    <x v="6"/>
  </r>
  <r>
    <n v="111848"/>
    <s v="VOLUNTEER"/>
    <x v="0"/>
    <s v="N"/>
    <m/>
    <m/>
    <m/>
    <s v="N"/>
    <m/>
    <x v="1"/>
    <m/>
    <s v="LU3"/>
    <x v="1"/>
    <x v="3"/>
    <n v="42445"/>
    <n v="42445"/>
    <x v="1"/>
    <d v="2025-01-31T00:00:00"/>
    <n v="125.17260273972603"/>
    <x v="4"/>
  </r>
  <r>
    <n v="81516"/>
    <s v="VOLUNTEER"/>
    <x v="1"/>
    <s v="N"/>
    <m/>
    <m/>
    <m/>
    <s v="N"/>
    <m/>
    <x v="1"/>
    <m/>
    <s v="LU2"/>
    <x v="1"/>
    <x v="2"/>
    <n v="38332"/>
    <s v=""/>
    <x v="2"/>
    <d v="2025-01-31T00:00:00"/>
    <n v="125.17260273972603"/>
    <x v="4"/>
  </r>
  <r>
    <n v="81515"/>
    <s v="VOLUNTEER"/>
    <x v="1"/>
    <s v="N"/>
    <m/>
    <m/>
    <m/>
    <s v="N"/>
    <m/>
    <x v="0"/>
    <d v="1960-03-15T00:00:00"/>
    <s v="LU2"/>
    <x v="1"/>
    <x v="2"/>
    <n v="38332"/>
    <s v=""/>
    <x v="2"/>
    <d v="2025-01-31T00:00:00"/>
    <n v="64.92602739726027"/>
    <x v="0"/>
  </r>
  <r>
    <n v="68626"/>
    <s v="VOLUNTEER"/>
    <x v="0"/>
    <s v="N"/>
    <m/>
    <m/>
    <m/>
    <s v="N"/>
    <m/>
    <x v="0"/>
    <d v="1950-09-12T00:00:00"/>
    <s v="WD4"/>
    <x v="0"/>
    <x v="3"/>
    <n v="41354"/>
    <n v="42500"/>
    <x v="0"/>
    <d v="2025-01-31T00:00:00"/>
    <n v="74.438356164383563"/>
    <x v="4"/>
  </r>
  <r>
    <n v="80116"/>
    <s v="VOLUNTEER"/>
    <x v="0"/>
    <s v="N"/>
    <m/>
    <m/>
    <m/>
    <s v="N"/>
    <m/>
    <x v="0"/>
    <m/>
    <s v="LU3"/>
    <x v="1"/>
    <x v="6"/>
    <n v="40694"/>
    <n v="41239"/>
    <x v="1"/>
    <d v="2025-01-31T00:00:00"/>
    <n v="125.17260273972603"/>
    <x v="4"/>
  </r>
  <r>
    <n v="134547"/>
    <s v="VOLUNTEER"/>
    <x v="0"/>
    <s v="N"/>
    <m/>
    <m/>
    <m/>
    <s v="N"/>
    <m/>
    <x v="1"/>
    <d v="2004-08-27T00:00:00"/>
    <s v="AL5"/>
    <x v="0"/>
    <x v="2"/>
    <n v="43561"/>
    <n v="43616"/>
    <x v="0"/>
    <d v="2025-01-31T00:00:00"/>
    <n v="20.443835616438356"/>
    <x v="1"/>
  </r>
  <r>
    <n v="110723"/>
    <s v="VOLUNTEER"/>
    <x v="0"/>
    <s v="N"/>
    <m/>
    <m/>
    <m/>
    <s v="Y"/>
    <s v="01/07/2024"/>
    <x v="1"/>
    <d v="1957-01-26T00:00:00"/>
    <s v="LU3"/>
    <x v="1"/>
    <x v="3"/>
    <n v="41979"/>
    <s v=""/>
    <x v="0"/>
    <d v="2025-01-31T00:00:00"/>
    <n v="68.060273972602744"/>
    <x v="4"/>
  </r>
  <r>
    <n v="16385"/>
    <s v="VOLUNTEER"/>
    <x v="1"/>
    <s v="N"/>
    <m/>
    <m/>
    <m/>
    <s v="N"/>
    <m/>
    <x v="0"/>
    <d v="1957-03-21T00:00:00"/>
    <s v="LU3"/>
    <x v="1"/>
    <x v="3"/>
    <n v="44137"/>
    <s v=""/>
    <x v="0"/>
    <d v="2025-01-31T00:00:00"/>
    <n v="67.912328767123284"/>
    <x v="4"/>
  </r>
  <r>
    <n v="107862"/>
    <s v="VOLUNTEER"/>
    <x v="0"/>
    <s v="N"/>
    <m/>
    <m/>
    <m/>
    <s v="N"/>
    <m/>
    <x v="0"/>
    <d v="2000-07-31T00:00:00"/>
    <s v="AL5"/>
    <x v="0"/>
    <x v="3"/>
    <n v="42359"/>
    <n v="42359"/>
    <x v="1"/>
    <d v="2025-01-31T00:00:00"/>
    <n v="24.520547945205479"/>
    <x v="1"/>
  </r>
  <r>
    <n v="130847"/>
    <s v="VOLUNTEER"/>
    <x v="0"/>
    <s v="N"/>
    <m/>
    <m/>
    <m/>
    <s v="N"/>
    <m/>
    <x v="0"/>
    <d v="1956-03-08T00:00:00"/>
    <s v="LU1"/>
    <x v="1"/>
    <x v="3"/>
    <n v="43354"/>
    <n v="44777"/>
    <x v="0"/>
    <d v="2025-01-31T00:00:00"/>
    <n v="68.947945205479456"/>
    <x v="4"/>
  </r>
  <r>
    <n v="63767"/>
    <s v="VOLUNTEER"/>
    <x v="0"/>
    <s v="N"/>
    <m/>
    <m/>
    <m/>
    <s v="N"/>
    <m/>
    <x v="0"/>
    <d v="1937-11-20T00:00:00"/>
    <s v="LU2"/>
    <x v="1"/>
    <x v="3"/>
    <n v="43004"/>
    <n v="44439"/>
    <x v="0"/>
    <d v="2025-01-31T00:00:00"/>
    <n v="87.257534246575347"/>
    <x v="4"/>
  </r>
  <r>
    <n v="32555"/>
    <s v="VOLUNTEER"/>
    <x v="0"/>
    <s v="N"/>
    <m/>
    <m/>
    <m/>
    <s v="N"/>
    <m/>
    <x v="0"/>
    <d v="1966-11-21T00:00:00"/>
    <s v="LU2"/>
    <x v="1"/>
    <x v="2"/>
    <n v="37257"/>
    <n v="41939"/>
    <x v="1"/>
    <d v="2025-01-31T00:00:00"/>
    <n v="58.235616438356168"/>
    <x v="0"/>
  </r>
  <r>
    <n v="140735"/>
    <s v="VOLUNTEER"/>
    <x v="0"/>
    <s v="N"/>
    <m/>
    <m/>
    <m/>
    <s v="N"/>
    <m/>
    <x v="0"/>
    <d v="1993-09-08T00:00:00"/>
    <s v="LU3"/>
    <x v="1"/>
    <x v="3"/>
    <n v="43800"/>
    <n v="44796"/>
    <x v="2"/>
    <d v="2025-01-31T00:00:00"/>
    <n v="31.419178082191781"/>
    <x v="5"/>
  </r>
  <r>
    <n v="130554"/>
    <s v="VOLUNTEER"/>
    <x v="0"/>
    <s v="N"/>
    <m/>
    <m/>
    <m/>
    <s v="N"/>
    <m/>
    <x v="0"/>
    <d v="1981-03-12T00:00:00"/>
    <s v="MK45"/>
    <x v="1"/>
    <x v="3"/>
    <n v="43488"/>
    <n v="44308"/>
    <x v="4"/>
    <d v="2025-01-31T00:00:00"/>
    <n v="43.920547945205477"/>
    <x v="2"/>
  </r>
  <r>
    <n v="80931"/>
    <s v="VOLUNTEER"/>
    <x v="0"/>
    <s v="N"/>
    <m/>
    <m/>
    <m/>
    <s v="N"/>
    <m/>
    <x v="0"/>
    <d v="1966-07-03T00:00:00"/>
    <s v="MK45"/>
    <x v="1"/>
    <x v="3"/>
    <n v="40312"/>
    <n v="41092"/>
    <x v="1"/>
    <d v="2025-01-31T00:00:00"/>
    <n v="58.62191780821918"/>
    <x v="0"/>
  </r>
  <r>
    <n v="125054"/>
    <s v="VOLUNTEER"/>
    <x v="1"/>
    <s v="N"/>
    <m/>
    <m/>
    <m/>
    <s v="N"/>
    <m/>
    <x v="0"/>
    <d v="1945-10-01T00:00:00"/>
    <s v="HP3"/>
    <x v="0"/>
    <x v="3"/>
    <n v="43039"/>
    <s v=""/>
    <x v="0"/>
    <d v="2025-01-31T00:00:00"/>
    <n v="79.389041095890406"/>
    <x v="4"/>
  </r>
  <r>
    <n v="6114"/>
    <s v="VOLUNTEER"/>
    <x v="0"/>
    <s v="N"/>
    <m/>
    <m/>
    <m/>
    <s v="N"/>
    <m/>
    <x v="1"/>
    <m/>
    <s v="LU4"/>
    <x v="1"/>
    <x v="2"/>
    <n v="1"/>
    <n v="1"/>
    <x v="1"/>
    <d v="2025-01-31T00:00:00"/>
    <n v="125.17260273972603"/>
    <x v="4"/>
  </r>
  <r>
    <n v="162805"/>
    <s v="VOLUNTEER"/>
    <x v="0"/>
    <s v="N"/>
    <m/>
    <m/>
    <m/>
    <s v="N"/>
    <m/>
    <x v="1"/>
    <d v="2009-05-24T00:00:00"/>
    <s v="LU3"/>
    <x v="1"/>
    <x v="4"/>
    <n v="45182"/>
    <n v="45182"/>
    <x v="2"/>
    <d v="2025-01-31T00:00:00"/>
    <n v="15.701369863013699"/>
    <x v="6"/>
  </r>
  <r>
    <n v="126736"/>
    <s v="VOLUNTEER"/>
    <x v="0"/>
    <s v="N"/>
    <m/>
    <m/>
    <m/>
    <s v="N"/>
    <m/>
    <x v="0"/>
    <d v="2001-04-21T00:00:00"/>
    <s v="HP19"/>
    <x v="4"/>
    <x v="3"/>
    <s v="Not Recorded"/>
    <s v="Not Recorded"/>
    <x v="1"/>
    <d v="2025-01-31T00:00:00"/>
    <n v="23.797260273972604"/>
    <x v="1"/>
  </r>
  <r>
    <n v="112812"/>
    <s v="VOLUNTEER"/>
    <x v="0"/>
    <s v="N"/>
    <m/>
    <m/>
    <m/>
    <s v="N"/>
    <m/>
    <x v="0"/>
    <d v="1971-07-05T00:00:00"/>
    <s v="LU1"/>
    <x v="1"/>
    <x v="3"/>
    <n v="42324"/>
    <n v="44657"/>
    <x v="4"/>
    <d v="2025-01-31T00:00:00"/>
    <n v="53.613698630136987"/>
    <x v="3"/>
  </r>
  <r>
    <n v="115567"/>
    <s v="VOLUNTEER"/>
    <x v="0"/>
    <s v="N"/>
    <m/>
    <m/>
    <m/>
    <s v="N"/>
    <m/>
    <x v="0"/>
    <d v="1995-05-15T00:00:00"/>
    <s v="LU4"/>
    <x v="1"/>
    <x v="3"/>
    <n v="42489"/>
    <n v="42489"/>
    <x v="1"/>
    <d v="2025-01-31T00:00:00"/>
    <n v="29.736986301369864"/>
    <x v="5"/>
  </r>
  <r>
    <n v="165268"/>
    <s v="VOLUNTEER"/>
    <x v="0"/>
    <s v="N"/>
    <m/>
    <m/>
    <m/>
    <s v="N"/>
    <m/>
    <x v="1"/>
    <d v="1962-02-20T00:00:00"/>
    <s v="LU3"/>
    <x v="1"/>
    <x v="3"/>
    <s v="Not Recorded"/>
    <s v="Not Recorded"/>
    <x v="1"/>
    <d v="2025-01-31T00:00:00"/>
    <n v="62.989041095890414"/>
    <x v="0"/>
  </r>
  <r>
    <n v="111258"/>
    <s v="VOLUNTEER"/>
    <x v="0"/>
    <s v="N"/>
    <m/>
    <m/>
    <m/>
    <s v="N"/>
    <m/>
    <x v="0"/>
    <m/>
    <s v="BT33"/>
    <x v="3"/>
    <x v="3"/>
    <s v="Not Recorded"/>
    <s v="Not Recorded"/>
    <x v="1"/>
    <d v="2025-01-31T00:00:00"/>
    <n v="125.17260273972603"/>
    <x v="4"/>
  </r>
  <r>
    <n v="109445"/>
    <s v="VOLUNTEER"/>
    <x v="0"/>
    <s v="N"/>
    <m/>
    <m/>
    <m/>
    <s v="N"/>
    <m/>
    <x v="1"/>
    <d v="1996-05-19T00:00:00"/>
    <s v="SG2"/>
    <x v="0"/>
    <x v="3"/>
    <n v="42052"/>
    <n v="42421"/>
    <x v="3"/>
    <d v="2025-01-31T00:00:00"/>
    <n v="28.723287671232878"/>
    <x v="5"/>
  </r>
  <r>
    <n v="159527"/>
    <s v="VOLUNTEER"/>
    <x v="1"/>
    <s v="N"/>
    <m/>
    <m/>
    <m/>
    <s v="N"/>
    <m/>
    <x v="0"/>
    <d v="1949-02-04T00:00:00"/>
    <s v="LU2"/>
    <x v="1"/>
    <x v="3"/>
    <n v="44964"/>
    <s v=""/>
    <x v="0"/>
    <d v="2025-01-31T00:00:00"/>
    <n v="76.041095890410958"/>
    <x v="4"/>
  </r>
  <r>
    <n v="102943"/>
    <s v="VOLUNTEER"/>
    <x v="0"/>
    <s v="N"/>
    <m/>
    <m/>
    <m/>
    <s v="N"/>
    <m/>
    <x v="0"/>
    <d v="1994-10-29T00:00:00"/>
    <s v="MK45"/>
    <x v="1"/>
    <x v="3"/>
    <n v="41381"/>
    <n v="41381"/>
    <x v="1"/>
    <d v="2025-01-31T00:00:00"/>
    <n v="30.279452054794522"/>
    <x v="5"/>
  </r>
  <r>
    <n v="152035"/>
    <s v="VOLUNTEER"/>
    <x v="1"/>
    <s v="N"/>
    <m/>
    <m/>
    <m/>
    <s v="N"/>
    <m/>
    <x v="0"/>
    <d v="1946-05-22T00:00:00"/>
    <s v="LU2"/>
    <x v="1"/>
    <x v="3"/>
    <n v="44463"/>
    <s v=""/>
    <x v="0"/>
    <d v="2025-01-31T00:00:00"/>
    <n v="78.750684931506854"/>
    <x v="4"/>
  </r>
  <r>
    <n v="131292"/>
    <s v="VOLUNTEER"/>
    <x v="0"/>
    <s v="N"/>
    <m/>
    <m/>
    <m/>
    <s v="N"/>
    <m/>
    <x v="1"/>
    <d v="1967-08-14T00:00:00"/>
    <s v="LU2"/>
    <x v="1"/>
    <x v="3"/>
    <s v="Not Recorded"/>
    <s v="Not Recorded"/>
    <x v="1"/>
    <d v="2025-01-31T00:00:00"/>
    <n v="57.506849315068493"/>
    <x v="0"/>
  </r>
  <r>
    <n v="109138"/>
    <s v="VOLUNTEER"/>
    <x v="0"/>
    <s v="N"/>
    <m/>
    <m/>
    <m/>
    <s v="N"/>
    <m/>
    <x v="0"/>
    <d v="1949-08-11T00:00:00"/>
    <s v="AL2"/>
    <x v="0"/>
    <x v="2"/>
    <n v="41886"/>
    <n v="42845"/>
    <x v="0"/>
    <d v="2025-01-31T00:00:00"/>
    <n v="75.526027397260279"/>
    <x v="4"/>
  </r>
  <r>
    <n v="116088"/>
    <s v="VOLUNTEER"/>
    <x v="0"/>
    <s v="N"/>
    <m/>
    <m/>
    <m/>
    <s v="N"/>
    <m/>
    <x v="0"/>
    <d v="1997-10-20T00:00:00"/>
    <s v="LU2"/>
    <x v="1"/>
    <x v="3"/>
    <n v="42704"/>
    <n v="43341"/>
    <x v="4"/>
    <d v="2025-01-31T00:00:00"/>
    <n v="27.301369863013697"/>
    <x v="5"/>
  </r>
  <r>
    <n v="124914"/>
    <s v="VOLUNTEER"/>
    <x v="0"/>
    <s v="N"/>
    <m/>
    <m/>
    <m/>
    <s v="N"/>
    <m/>
    <x v="1"/>
    <d v="1986-04-30T00:00:00"/>
    <s v="WD19"/>
    <x v="0"/>
    <x v="2"/>
    <n v="43022"/>
    <n v="43586"/>
    <x v="0"/>
    <d v="2025-01-31T00:00:00"/>
    <n v="38.783561643835618"/>
    <x v="2"/>
  </r>
  <r>
    <n v="107060"/>
    <s v="VOLUNTEER"/>
    <x v="0"/>
    <s v="N"/>
    <m/>
    <m/>
    <m/>
    <s v="N"/>
    <m/>
    <x v="1"/>
    <d v="1984-05-03T00:00:00"/>
    <s v="HP3"/>
    <x v="0"/>
    <x v="3"/>
    <s v="Not Recorded"/>
    <s v="Not Recorded"/>
    <x v="0"/>
    <d v="2025-01-31T00:00:00"/>
    <n v="40.775342465753425"/>
    <x v="2"/>
  </r>
  <r>
    <n v="142412"/>
    <s v="VOLUNTEER"/>
    <x v="0"/>
    <s v="N"/>
    <m/>
    <m/>
    <m/>
    <s v="N"/>
    <m/>
    <x v="0"/>
    <d v="2006-08-17T00:00:00"/>
    <s v="HP4"/>
    <x v="0"/>
    <x v="2"/>
    <n v="43842"/>
    <n v="44309"/>
    <x v="0"/>
    <d v="2025-01-31T00:00:00"/>
    <n v="18.471232876712328"/>
    <x v="1"/>
  </r>
  <r>
    <n v="161173"/>
    <s v="VOLUNTEER"/>
    <x v="0"/>
    <s v="N"/>
    <m/>
    <m/>
    <m/>
    <s v="N"/>
    <m/>
    <x v="0"/>
    <d v="2006-09-20T00:00:00"/>
    <s v="LU3"/>
    <x v="1"/>
    <x v="3"/>
    <n v="45156"/>
    <s v=""/>
    <x v="3"/>
    <d v="2025-01-31T00:00:00"/>
    <n v="18.378082191780823"/>
    <x v="1"/>
  </r>
  <r>
    <n v="309"/>
    <s v="VOLUNTEER"/>
    <x v="0"/>
    <s v="N"/>
    <m/>
    <m/>
    <m/>
    <s v="N"/>
    <m/>
    <x v="0"/>
    <m/>
    <s v="LU5"/>
    <x v="1"/>
    <x v="3"/>
    <n v="34335"/>
    <n v="43988"/>
    <x v="0"/>
    <d v="2025-01-31T00:00:00"/>
    <n v="125.17260273972603"/>
    <x v="4"/>
  </r>
  <r>
    <n v="513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02627"/>
    <s v="VOLUNTEER"/>
    <x v="0"/>
    <s v="N"/>
    <m/>
    <m/>
    <m/>
    <s v="N"/>
    <m/>
    <x v="0"/>
    <d v="1999-05-19T00:00:00"/>
    <s v="LU3"/>
    <x v="1"/>
    <x v="2"/>
    <n v="41619"/>
    <n v="41619"/>
    <x v="1"/>
    <d v="2025-01-31T00:00:00"/>
    <n v="25.723287671232878"/>
    <x v="5"/>
  </r>
  <r>
    <n v="39468"/>
    <s v="VOLUNTEER"/>
    <x v="0"/>
    <s v="N"/>
    <m/>
    <m/>
    <m/>
    <s v="N"/>
    <m/>
    <x v="0"/>
    <d v="1962-10-10T00:00:00"/>
    <s v="LU3"/>
    <x v="1"/>
    <x v="3"/>
    <n v="41250"/>
    <n v="41733"/>
    <x v="1"/>
    <d v="2025-01-31T00:00:00"/>
    <n v="62.353424657534248"/>
    <x v="0"/>
  </r>
  <r>
    <n v="151403"/>
    <s v="VOLUNTEER"/>
    <x v="0"/>
    <s v="N"/>
    <m/>
    <m/>
    <m/>
    <s v="N"/>
    <m/>
    <x v="0"/>
    <d v="2003-12-10T00:00:00"/>
    <s v="WD24"/>
    <x v="0"/>
    <x v="5"/>
    <n v="44425"/>
    <n v="44755"/>
    <x v="0"/>
    <d v="2025-01-31T00:00:00"/>
    <n v="21.158904109589042"/>
    <x v="1"/>
  </r>
  <r>
    <n v="119812"/>
    <s v="VOLUNTEER"/>
    <x v="0"/>
    <s v="N"/>
    <m/>
    <m/>
    <m/>
    <s v="N"/>
    <m/>
    <x v="1"/>
    <d v="2001-09-25T00:00:00"/>
    <s v="WD3"/>
    <x v="0"/>
    <x v="3"/>
    <n v="42697"/>
    <n v="43488"/>
    <x v="0"/>
    <d v="2025-01-31T00:00:00"/>
    <n v="23.367123287671234"/>
    <x v="1"/>
  </r>
  <r>
    <n v="60568"/>
    <s v="VOLUNTEER"/>
    <x v="0"/>
    <s v="N"/>
    <m/>
    <m/>
    <m/>
    <s v="N"/>
    <m/>
    <x v="0"/>
    <d v="1952-05-26T00:00:00"/>
    <s v="LU2"/>
    <x v="1"/>
    <x v="7"/>
    <n v="36892"/>
    <n v="45251"/>
    <x v="4"/>
    <d v="2025-01-31T00:00:00"/>
    <n v="72.734246575342468"/>
    <x v="4"/>
  </r>
  <r>
    <n v="105244"/>
    <s v="VOLUNTEER"/>
    <x v="0"/>
    <s v="N"/>
    <m/>
    <m/>
    <m/>
    <s v="N"/>
    <m/>
    <x v="0"/>
    <d v="1978-12-28T00:00:00"/>
    <s v="AL4"/>
    <x v="0"/>
    <x v="3"/>
    <n v="41509"/>
    <n v="41897"/>
    <x v="1"/>
    <d v="2025-01-31T00:00:00"/>
    <n v="46.126027397260273"/>
    <x v="3"/>
  </r>
  <r>
    <n v="100879"/>
    <s v="VOLUNTEER"/>
    <x v="0"/>
    <s v="N"/>
    <m/>
    <m/>
    <m/>
    <s v="N"/>
    <m/>
    <x v="0"/>
    <d v="1955-04-03T00:00:00"/>
    <s v="MK45"/>
    <x v="1"/>
    <x v="3"/>
    <n v="41183"/>
    <n v="41183"/>
    <x v="1"/>
    <d v="2025-01-31T00:00:00"/>
    <n v="69.879452054794527"/>
    <x v="4"/>
  </r>
  <r>
    <n v="116367"/>
    <s v="VOLUNTEER"/>
    <x v="0"/>
    <s v="N"/>
    <m/>
    <m/>
    <m/>
    <s v="N"/>
    <m/>
    <x v="0"/>
    <d v="1944-05-04T00:00:00"/>
    <s v="LU3"/>
    <x v="1"/>
    <x v="6"/>
    <s v="Not Recorded"/>
    <s v="Not Recorded"/>
    <x v="1"/>
    <d v="2025-01-31T00:00:00"/>
    <n v="80.8"/>
    <x v="4"/>
  </r>
  <r>
    <n v="165611"/>
    <s v="VOLUNTEER"/>
    <x v="1"/>
    <s v="N"/>
    <m/>
    <m/>
    <m/>
    <s v="N"/>
    <m/>
    <x v="0"/>
    <d v="2004-05-18T00:00:00"/>
    <s v="MK16"/>
    <x v="4"/>
    <x v="3"/>
    <n v="45279"/>
    <s v=""/>
    <x v="0"/>
    <d v="2025-01-31T00:00:00"/>
    <n v="20.720547945205478"/>
    <x v="1"/>
  </r>
  <r>
    <n v="151879"/>
    <s v="VOLUNTEER"/>
    <x v="0"/>
    <s v="N"/>
    <m/>
    <m/>
    <m/>
    <s v="N"/>
    <m/>
    <x v="0"/>
    <d v="1961-03-15T00:00:00"/>
    <s v="LU1"/>
    <x v="1"/>
    <x v="3"/>
    <s v="Not Recorded"/>
    <s v="Not Recorded"/>
    <x v="1"/>
    <d v="2025-01-31T00:00:00"/>
    <n v="63.926027397260277"/>
    <x v="0"/>
  </r>
  <r>
    <n v="41723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50269"/>
    <s v="VOLUNTEER"/>
    <x v="0"/>
    <s v="N"/>
    <m/>
    <m/>
    <m/>
    <s v="N"/>
    <m/>
    <x v="0"/>
    <d v="1965-05-02T00:00:00"/>
    <s v="AL2"/>
    <x v="0"/>
    <x v="3"/>
    <n v="44183"/>
    <n v="44778"/>
    <x v="0"/>
    <d v="2025-01-31T00:00:00"/>
    <n v="59.791780821917811"/>
    <x v="0"/>
  </r>
  <r>
    <n v="83567"/>
    <s v="VOLUNTEER"/>
    <x v="0"/>
    <s v="N"/>
    <m/>
    <m/>
    <m/>
    <s v="N"/>
    <m/>
    <x v="0"/>
    <d v="2003-01-22T00:00:00"/>
    <s v="LU3"/>
    <x v="1"/>
    <x v="3"/>
    <n v="44365"/>
    <n v="44435"/>
    <x v="0"/>
    <d v="2025-01-31T00:00:00"/>
    <n v="22.041095890410958"/>
    <x v="1"/>
  </r>
  <r>
    <n v="165655"/>
    <s v="VOLUNTEER"/>
    <x v="0"/>
    <s v="N"/>
    <m/>
    <m/>
    <m/>
    <s v="N"/>
    <m/>
    <x v="0"/>
    <d v="2004-09-23T00:00:00"/>
    <s v="LU5"/>
    <x v="1"/>
    <x v="2"/>
    <s v="Not Recorded"/>
    <s v="Not Recorded"/>
    <x v="1"/>
    <d v="2025-01-31T00:00:00"/>
    <n v="20.36986301369863"/>
    <x v="1"/>
  </r>
  <r>
    <n v="146403"/>
    <s v="VOLUNTEER"/>
    <x v="0"/>
    <s v="N"/>
    <m/>
    <m/>
    <m/>
    <s v="N"/>
    <m/>
    <x v="1"/>
    <d v="2002-09-25T00:00:00"/>
    <s v="GL51"/>
    <x v="3"/>
    <x v="3"/>
    <n v="43862"/>
    <n v="44044"/>
    <x v="0"/>
    <d v="2025-01-31T00:00:00"/>
    <n v="22.367123287671234"/>
    <x v="1"/>
  </r>
  <r>
    <n v="103694"/>
    <s v="VOLUNTEER"/>
    <x v="0"/>
    <s v="N"/>
    <m/>
    <m/>
    <m/>
    <s v="N"/>
    <m/>
    <x v="1"/>
    <d v="1972-09-08T00:00:00"/>
    <s v="LU3"/>
    <x v="1"/>
    <x v="3"/>
    <n v="41653"/>
    <n v="41676"/>
    <x v="1"/>
    <d v="2025-01-31T00:00:00"/>
    <n v="52.43287671232877"/>
    <x v="3"/>
  </r>
  <r>
    <n v="143240"/>
    <s v="VOLUNTEER"/>
    <x v="0"/>
    <s v="Y"/>
    <s v="10/09/2021"/>
    <s v="Returned mail twice"/>
    <s v="VNELSON"/>
    <s v="N"/>
    <m/>
    <x v="0"/>
    <d v="1952-08-27T00:00:00"/>
    <s v="WD25"/>
    <x v="0"/>
    <x v="3"/>
    <n v="43865"/>
    <n v="44427"/>
    <x v="0"/>
    <d v="2025-01-31T00:00:00"/>
    <n v="72.479452054794521"/>
    <x v="4"/>
  </r>
  <r>
    <n v="166769"/>
    <s v="VOLUNTEER"/>
    <x v="0"/>
    <s v="N"/>
    <m/>
    <m/>
    <m/>
    <s v="N"/>
    <m/>
    <x v="0"/>
    <d v="2009-10-15T00:00:00"/>
    <s v="MK17"/>
    <x v="4"/>
    <x v="3"/>
    <s v="Not Recorded"/>
    <s v="Not Recorded"/>
    <x v="1"/>
    <d v="2025-01-31T00:00:00"/>
    <n v="15.306849315068494"/>
    <x v="6"/>
  </r>
  <r>
    <n v="145687"/>
    <s v="VOLUNTEER"/>
    <x v="0"/>
    <s v="N"/>
    <m/>
    <m/>
    <m/>
    <s v="N"/>
    <m/>
    <x v="0"/>
    <d v="1962-07-15T00:00:00"/>
    <s v="LU5"/>
    <x v="1"/>
    <x v="3"/>
    <s v="Not Recorded"/>
    <s v="Not Recorded"/>
    <x v="1"/>
    <d v="2025-01-31T00:00:00"/>
    <n v="62.591780821917808"/>
    <x v="0"/>
  </r>
  <r>
    <n v="108777"/>
    <s v="VOLUNTEER"/>
    <x v="0"/>
    <s v="N"/>
    <m/>
    <m/>
    <m/>
    <s v="N"/>
    <m/>
    <x v="0"/>
    <d v="1963-09-19T00:00:00"/>
    <s v="SG2"/>
    <x v="0"/>
    <x v="3"/>
    <n v="41859"/>
    <n v="42617"/>
    <x v="0"/>
    <d v="2025-01-31T00:00:00"/>
    <n v="61.410958904109592"/>
    <x v="0"/>
  </r>
  <r>
    <n v="83156"/>
    <s v="VOLUNTEER"/>
    <x v="0"/>
    <s v="Y"/>
    <s v="26/02/2024"/>
    <s v="Returned mail twice"/>
    <s v="VNELSON"/>
    <s v="N"/>
    <m/>
    <x v="0"/>
    <d v="1991-06-08T00:00:00"/>
    <s v="LU1"/>
    <x v="1"/>
    <x v="3"/>
    <n v="40977"/>
    <n v="41099"/>
    <x v="1"/>
    <d v="2025-01-31T00:00:00"/>
    <n v="33.673972602739724"/>
    <x v="5"/>
  </r>
  <r>
    <n v="94669"/>
    <s v="VOLUNTEER"/>
    <x v="0"/>
    <s v="N"/>
    <m/>
    <m/>
    <m/>
    <s v="N"/>
    <m/>
    <x v="0"/>
    <d v="1993-08-21T00:00:00"/>
    <s v="WD25"/>
    <x v="0"/>
    <x v="3"/>
    <n v="41041"/>
    <n v="41951"/>
    <x v="1"/>
    <d v="2025-01-31T00:00:00"/>
    <n v="31.468493150684932"/>
    <x v="5"/>
  </r>
  <r>
    <n v="94678"/>
    <s v="VOLUNTEER"/>
    <x v="0"/>
    <s v="N"/>
    <m/>
    <m/>
    <m/>
    <s v="N"/>
    <m/>
    <x v="0"/>
    <m/>
    <s v="LU3"/>
    <x v="1"/>
    <x v="3"/>
    <n v="41192"/>
    <n v="41192"/>
    <x v="1"/>
    <d v="2025-01-31T00:00:00"/>
    <n v="125.17260273972603"/>
    <x v="4"/>
  </r>
  <r>
    <n v="93901"/>
    <s v="VOLUNTEER"/>
    <x v="0"/>
    <s v="N"/>
    <m/>
    <m/>
    <m/>
    <s v="N"/>
    <m/>
    <x v="1"/>
    <m/>
    <s v="LU1"/>
    <x v="1"/>
    <x v="3"/>
    <n v="41241"/>
    <n v="41241"/>
    <x v="1"/>
    <d v="2025-01-31T00:00:00"/>
    <n v="125.17260273972603"/>
    <x v="4"/>
  </r>
  <r>
    <n v="118316"/>
    <s v="VOLUNTEER"/>
    <x v="0"/>
    <s v="N"/>
    <m/>
    <m/>
    <m/>
    <s v="N"/>
    <m/>
    <x v="0"/>
    <d v="1999-05-28T00:00:00"/>
    <s v="LU3"/>
    <x v="1"/>
    <x v="3"/>
    <n v="42574"/>
    <n v="42846"/>
    <x v="0"/>
    <d v="2025-01-31T00:00:00"/>
    <n v="25.698630136986303"/>
    <x v="5"/>
  </r>
  <r>
    <n v="121105"/>
    <s v="VOLUNTEER"/>
    <x v="0"/>
    <s v="N"/>
    <m/>
    <m/>
    <m/>
    <s v="N"/>
    <m/>
    <x v="0"/>
    <d v="1994-03-29T00:00:00"/>
    <s v="LU6"/>
    <x v="1"/>
    <x v="3"/>
    <n v="43049"/>
    <n v="43608"/>
    <x v="4"/>
    <d v="2025-01-31T00:00:00"/>
    <n v="30.865753424657534"/>
    <x v="5"/>
  </r>
  <r>
    <n v="102824"/>
    <s v="VOLUNTEER"/>
    <x v="0"/>
    <s v="N"/>
    <m/>
    <m/>
    <m/>
    <s v="N"/>
    <m/>
    <x v="1"/>
    <d v="1993-04-30T00:00:00"/>
    <s v="MK2"/>
    <x v="4"/>
    <x v="3"/>
    <n v="41303"/>
    <n v="42845"/>
    <x v="0"/>
    <d v="2025-01-31T00:00:00"/>
    <n v="31.778082191780822"/>
    <x v="5"/>
  </r>
  <r>
    <n v="158144"/>
    <s v="VOLUNTEER"/>
    <x v="1"/>
    <s v="N"/>
    <m/>
    <m/>
    <m/>
    <s v="N"/>
    <m/>
    <x v="0"/>
    <d v="2007-11-12T00:00:00"/>
    <s v="WD3"/>
    <x v="0"/>
    <x v="3"/>
    <n v="44851"/>
    <s v=""/>
    <x v="0"/>
    <d v="2025-01-31T00:00:00"/>
    <n v="17.232876712328768"/>
    <x v="1"/>
  </r>
  <r>
    <n v="162129"/>
    <s v="VOLUNTEER"/>
    <x v="1"/>
    <s v="N"/>
    <m/>
    <m/>
    <m/>
    <s v="N"/>
    <m/>
    <x v="0"/>
    <d v="2006-01-07T00:00:00"/>
    <s v="MK45"/>
    <x v="1"/>
    <x v="3"/>
    <n v="45108"/>
    <s v=""/>
    <x v="0"/>
    <d v="2025-01-31T00:00:00"/>
    <n v="19.079452054794519"/>
    <x v="1"/>
  </r>
  <r>
    <n v="94592"/>
    <s v="VOLUNTEER"/>
    <x v="0"/>
    <s v="N"/>
    <m/>
    <m/>
    <m/>
    <s v="N"/>
    <m/>
    <x v="1"/>
    <d v="1951-03-23T00:00:00"/>
    <s v="SG5"/>
    <x v="1"/>
    <x v="3"/>
    <n v="41143"/>
    <n v="43891"/>
    <x v="3"/>
    <d v="2025-01-31T00:00:00"/>
    <n v="73.912328767123284"/>
    <x v="4"/>
  </r>
  <r>
    <n v="79909"/>
    <s v="VOLUNTEER"/>
    <x v="0"/>
    <s v="N"/>
    <m/>
    <m/>
    <m/>
    <s v="N"/>
    <m/>
    <x v="1"/>
    <d v="1944-06-02T00:00:00"/>
    <s v="SG5"/>
    <x v="1"/>
    <x v="3"/>
    <n v="40185"/>
    <n v="40871"/>
    <x v="1"/>
    <d v="2025-01-31T00:00:00"/>
    <n v="80.720547945205482"/>
    <x v="4"/>
  </r>
  <r>
    <n v="7171"/>
    <s v="VOLUNTEER"/>
    <x v="0"/>
    <s v="N"/>
    <m/>
    <m/>
    <m/>
    <s v="N"/>
    <m/>
    <x v="0"/>
    <d v="1936-01-05T00:00:00"/>
    <s v="LU3"/>
    <x v="1"/>
    <x v="3"/>
    <n v="38538"/>
    <n v="44790"/>
    <x v="3"/>
    <d v="2025-01-31T00:00:00"/>
    <n v="89.134246575342459"/>
    <x v="4"/>
  </r>
  <r>
    <n v="80932"/>
    <s v="VOLUNTEER"/>
    <x v="1"/>
    <s v="N"/>
    <m/>
    <m/>
    <m/>
    <s v="N"/>
    <m/>
    <x v="0"/>
    <d v="1944-08-17T00:00:00"/>
    <s v="MK45"/>
    <x v="1"/>
    <x v="3"/>
    <n v="39237"/>
    <s v=""/>
    <x v="0"/>
    <d v="2025-01-31T00:00:00"/>
    <n v="80.512328767123293"/>
    <x v="4"/>
  </r>
  <r>
    <n v="121423"/>
    <s v="VOLUNTEER"/>
    <x v="0"/>
    <s v="N"/>
    <m/>
    <m/>
    <m/>
    <s v="N"/>
    <m/>
    <x v="0"/>
    <d v="2004-02-13T00:00:00"/>
    <s v="LU3"/>
    <x v="1"/>
    <x v="3"/>
    <n v="42889"/>
    <n v="42993"/>
    <x v="0"/>
    <d v="2025-01-31T00:00:00"/>
    <n v="20.980821917808218"/>
    <x v="1"/>
  </r>
  <r>
    <n v="9814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55244"/>
    <s v="VOLUNTEER"/>
    <x v="0"/>
    <s v="N"/>
    <m/>
    <m/>
    <m/>
    <s v="N"/>
    <m/>
    <x v="0"/>
    <d v="2005-08-26T00:00:00"/>
    <s v="7412ZS"/>
    <x v="3"/>
    <x v="4"/>
    <n v="44669"/>
    <n v="44674"/>
    <x v="0"/>
    <d v="2025-01-31T00:00:00"/>
    <n v="19.446575342465753"/>
    <x v="1"/>
  </r>
  <r>
    <n v="80933"/>
    <s v="VOLUNTEER"/>
    <x v="0"/>
    <s v="N"/>
    <m/>
    <m/>
    <m/>
    <s v="N"/>
    <m/>
    <x v="1"/>
    <d v="1994-02-19T00:00:00"/>
    <s v="LU3"/>
    <x v="1"/>
    <x v="3"/>
    <n v="34384"/>
    <n v="41626"/>
    <x v="1"/>
    <d v="2025-01-31T00:00:00"/>
    <n v="30.969863013698632"/>
    <x v="5"/>
  </r>
  <r>
    <n v="52088"/>
    <s v="VOLUNTEER"/>
    <x v="0"/>
    <s v="N"/>
    <m/>
    <m/>
    <m/>
    <s v="N"/>
    <m/>
    <x v="0"/>
    <d v="1942-06-22T00:00:00"/>
    <s v="LU3"/>
    <x v="1"/>
    <x v="3"/>
    <n v="35275"/>
    <n v="41626"/>
    <x v="1"/>
    <d v="2025-01-31T00:00:00"/>
    <n v="82.668493150684938"/>
    <x v="4"/>
  </r>
  <r>
    <n v="129544"/>
    <s v="VOLUNTEER"/>
    <x v="0"/>
    <s v="N"/>
    <m/>
    <m/>
    <m/>
    <s v="N"/>
    <m/>
    <x v="0"/>
    <d v="1959-03-02T00:00:00"/>
    <s v="LU3"/>
    <x v="1"/>
    <x v="3"/>
    <n v="43265"/>
    <n v="44447"/>
    <x v="0"/>
    <d v="2025-01-31T00:00:00"/>
    <n v="65.964383561643842"/>
    <x v="4"/>
  </r>
  <r>
    <n v="35836"/>
    <s v="VOLUNTEER"/>
    <x v="0"/>
    <s v="N"/>
    <m/>
    <m/>
    <m/>
    <s v="N"/>
    <m/>
    <x v="0"/>
    <d v="1958-07-23T00:00:00"/>
    <s v="LU2"/>
    <x v="1"/>
    <x v="3"/>
    <n v="40625"/>
    <n v="40809"/>
    <x v="1"/>
    <d v="2025-01-31T00:00:00"/>
    <n v="66.572602739726022"/>
    <x v="4"/>
  </r>
  <r>
    <n v="107835"/>
    <s v="VOLUNTEER"/>
    <x v="1"/>
    <s v="N"/>
    <m/>
    <m/>
    <m/>
    <s v="N"/>
    <m/>
    <x v="0"/>
    <d v="1954-04-20T00:00:00"/>
    <s v="WD23"/>
    <x v="0"/>
    <x v="3"/>
    <n v="41759"/>
    <s v=""/>
    <x v="0"/>
    <d v="2025-01-31T00:00:00"/>
    <n v="70.832876712328769"/>
    <x v="4"/>
  </r>
  <r>
    <n v="119042"/>
    <s v="VOLUNTEER"/>
    <x v="0"/>
    <s v="N"/>
    <m/>
    <m/>
    <m/>
    <s v="N"/>
    <m/>
    <x v="0"/>
    <d v="2000-10-11T00:00:00"/>
    <s v="AL7"/>
    <x v="0"/>
    <x v="2"/>
    <n v="42651"/>
    <n v="42986"/>
    <x v="0"/>
    <d v="2025-01-31T00:00:00"/>
    <n v="24.323287671232876"/>
    <x v="1"/>
  </r>
  <r>
    <n v="80004"/>
    <s v="VOLUNTEER"/>
    <x v="0"/>
    <s v="N"/>
    <m/>
    <m/>
    <m/>
    <s v="N"/>
    <m/>
    <x v="1"/>
    <m/>
    <s v="LU2"/>
    <x v="1"/>
    <x v="3"/>
    <n v="40724"/>
    <n v="40857"/>
    <x v="1"/>
    <d v="2025-01-31T00:00:00"/>
    <n v="125.17260273972603"/>
    <x v="4"/>
  </r>
  <r>
    <n v="57642"/>
    <s v="VOLUNTEER"/>
    <x v="0"/>
    <s v="N"/>
    <m/>
    <m/>
    <m/>
    <s v="N"/>
    <m/>
    <x v="0"/>
    <d v="1952-12-14T00:00:00"/>
    <s v="LU1"/>
    <x v="1"/>
    <x v="2"/>
    <n v="41788"/>
    <n v="44439"/>
    <x v="2"/>
    <d v="2025-01-31T00:00:00"/>
    <n v="72.180821917808217"/>
    <x v="4"/>
  </r>
  <r>
    <n v="169134"/>
    <s v="VOLUNTEER"/>
    <x v="2"/>
    <s v="N"/>
    <m/>
    <m/>
    <m/>
    <s v="N"/>
    <m/>
    <x v="0"/>
    <d v="2010-10-22T00:00:00"/>
    <s v="LU1"/>
    <x v="1"/>
    <x v="3"/>
    <s v="Not Recorded"/>
    <s v="Not Recorded"/>
    <x v="1"/>
    <d v="2025-01-31T00:00:00"/>
    <n v="14.287671232876713"/>
    <x v="6"/>
  </r>
  <r>
    <n v="131210"/>
    <s v="VOLUNTEER"/>
    <x v="0"/>
    <s v="N"/>
    <m/>
    <m/>
    <m/>
    <s v="N"/>
    <m/>
    <x v="0"/>
    <m/>
    <s v="LU2"/>
    <x v="1"/>
    <x v="4"/>
    <s v="Not Recorded"/>
    <s v="Not Recorded"/>
    <x v="1"/>
    <d v="2025-01-31T00:00:00"/>
    <n v="125.17260273972603"/>
    <x v="4"/>
  </r>
  <r>
    <n v="121139"/>
    <s v="VOLUNTEER"/>
    <x v="0"/>
    <s v="N"/>
    <m/>
    <m/>
    <m/>
    <s v="N"/>
    <m/>
    <x v="0"/>
    <d v="2001-11-12T00:00:00"/>
    <s v="HP2"/>
    <x v="0"/>
    <x v="2"/>
    <n v="42749"/>
    <n v="43234"/>
    <x v="0"/>
    <d v="2025-01-31T00:00:00"/>
    <n v="23.235616438356164"/>
    <x v="1"/>
  </r>
  <r>
    <n v="106004"/>
    <s v="VOLUNTEER"/>
    <x v="0"/>
    <s v="N"/>
    <m/>
    <m/>
    <m/>
    <s v="N"/>
    <m/>
    <x v="1"/>
    <d v="1953-12-23T00:00:00"/>
    <s v="EN11"/>
    <x v="0"/>
    <x v="3"/>
    <n v="41722"/>
    <n v="41722"/>
    <x v="1"/>
    <d v="2025-01-31T00:00:00"/>
    <n v="71.156164383561645"/>
    <x v="4"/>
  </r>
  <r>
    <n v="108318"/>
    <s v="VOLUNTEER"/>
    <x v="0"/>
    <s v="N"/>
    <m/>
    <m/>
    <m/>
    <s v="N"/>
    <m/>
    <x v="0"/>
    <d v="1997-07-10T00:00:00"/>
    <s v="SG1"/>
    <x v="0"/>
    <x v="2"/>
    <n v="41813"/>
    <n v="41915"/>
    <x v="1"/>
    <d v="2025-01-31T00:00:00"/>
    <n v="27.580821917808219"/>
    <x v="5"/>
  </r>
  <r>
    <n v="118616"/>
    <s v="VOLUNTEER"/>
    <x v="0"/>
    <s v="N"/>
    <m/>
    <m/>
    <m/>
    <s v="N"/>
    <m/>
    <x v="0"/>
    <d v="1997-12-29T00:00:00"/>
    <s v="LU2"/>
    <x v="1"/>
    <x v="2"/>
    <s v="Not Recorded"/>
    <s v="Not Recorded"/>
    <x v="1"/>
    <d v="2025-01-31T00:00:00"/>
    <n v="27.109589041095891"/>
    <x v="5"/>
  </r>
  <r>
    <n v="161163"/>
    <s v="VOLUNTEER"/>
    <x v="0"/>
    <s v="N"/>
    <m/>
    <m/>
    <m/>
    <s v="N"/>
    <m/>
    <x v="1"/>
    <d v="2005-06-10T00:00:00"/>
    <s v="MK44"/>
    <x v="1"/>
    <x v="4"/>
    <s v="Not Recorded"/>
    <s v="Not Recorded"/>
    <x v="1"/>
    <d v="2025-01-31T00:00:00"/>
    <n v="19.657534246575342"/>
    <x v="1"/>
  </r>
  <r>
    <n v="80934"/>
    <s v="VOLUNTEER"/>
    <x v="0"/>
    <s v="N"/>
    <m/>
    <m/>
    <m/>
    <s v="N"/>
    <m/>
    <x v="0"/>
    <d v="1949-02-02T00:00:00"/>
    <s v="LU1"/>
    <x v="1"/>
    <x v="3"/>
    <n v="40500"/>
    <n v="41333"/>
    <x v="1"/>
    <d v="2025-01-31T00:00:00"/>
    <n v="76.046575342465758"/>
    <x v="4"/>
  </r>
  <r>
    <n v="80585"/>
    <s v="VOLUNTEER"/>
    <x v="0"/>
    <s v="N"/>
    <m/>
    <m/>
    <m/>
    <s v="N"/>
    <m/>
    <x v="0"/>
    <d v="1968-10-19T00:00:00"/>
    <s v="LU2"/>
    <x v="1"/>
    <x v="3"/>
    <n v="40819"/>
    <n v="40819"/>
    <x v="1"/>
    <d v="2025-01-31T00:00:00"/>
    <n v="56.323287671232876"/>
    <x v="0"/>
  </r>
  <r>
    <n v="9658"/>
    <s v="VOLUNTEER"/>
    <x v="0"/>
    <s v="N"/>
    <m/>
    <m/>
    <m/>
    <s v="N"/>
    <m/>
    <x v="0"/>
    <m/>
    <s v="LU7"/>
    <x v="1"/>
    <x v="2"/>
    <n v="1"/>
    <n v="1"/>
    <x v="1"/>
    <d v="2025-01-31T00:00:00"/>
    <n v="125.17260273972603"/>
    <x v="4"/>
  </r>
  <r>
    <n v="135157"/>
    <s v="VOLUNTEER"/>
    <x v="0"/>
    <s v="N"/>
    <m/>
    <m/>
    <m/>
    <s v="N"/>
    <m/>
    <x v="0"/>
    <d v="1993-06-30T00:00:00"/>
    <s v="SG8"/>
    <x v="0"/>
    <x v="3"/>
    <s v="Not Recorded"/>
    <s v="Not Recorded"/>
    <x v="0"/>
    <d v="2025-01-31T00:00:00"/>
    <n v="31.610958904109587"/>
    <x v="5"/>
  </r>
  <r>
    <n v="93881"/>
    <s v="VOLUNTEER"/>
    <x v="0"/>
    <s v="N"/>
    <m/>
    <m/>
    <m/>
    <s v="N"/>
    <m/>
    <x v="0"/>
    <d v="1957-04-26T00:00:00"/>
    <s v="AL2"/>
    <x v="0"/>
    <x v="2"/>
    <n v="40973"/>
    <n v="42838"/>
    <x v="0"/>
    <d v="2025-01-31T00:00:00"/>
    <n v="67.813698630136983"/>
    <x v="4"/>
  </r>
  <r>
    <n v="18216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24601"/>
    <s v="VOLUNTEER"/>
    <x v="0"/>
    <s v="N"/>
    <m/>
    <m/>
    <m/>
    <s v="N"/>
    <m/>
    <x v="0"/>
    <d v="2000-11-14T00:00:00"/>
    <s v="LU6"/>
    <x v="1"/>
    <x v="3"/>
    <s v="Not Recorded"/>
    <s v="Not Recorded"/>
    <x v="1"/>
    <d v="2025-01-31T00:00:00"/>
    <n v="24.230136986301371"/>
    <x v="1"/>
  </r>
  <r>
    <n v="100880"/>
    <s v="VOLUNTEER"/>
    <x v="0"/>
    <s v="N"/>
    <m/>
    <m/>
    <m/>
    <s v="N"/>
    <m/>
    <x v="1"/>
    <d v="1995-10-30T00:00:00"/>
    <s v="LU2"/>
    <x v="1"/>
    <x v="3"/>
    <n v="41236"/>
    <n v="41739"/>
    <x v="1"/>
    <d v="2025-01-31T00:00:00"/>
    <n v="29.276712328767122"/>
    <x v="5"/>
  </r>
  <r>
    <n v="66271"/>
    <s v="VOLUNTEER"/>
    <x v="0"/>
    <s v="N"/>
    <m/>
    <m/>
    <m/>
    <s v="N"/>
    <m/>
    <x v="1"/>
    <d v="1967-10-01T00:00:00"/>
    <s v="LU3"/>
    <x v="1"/>
    <x v="2"/>
    <n v="40283"/>
    <n v="44534"/>
    <x v="0"/>
    <d v="2025-01-31T00:00:00"/>
    <n v="57.375342465753427"/>
    <x v="0"/>
  </r>
  <r>
    <n v="118637"/>
    <s v="VOLUNTEER"/>
    <x v="1"/>
    <s v="N"/>
    <m/>
    <m/>
    <m/>
    <s v="N"/>
    <m/>
    <x v="1"/>
    <d v="1937-06-27T00:00:00"/>
    <s v="LU3"/>
    <x v="1"/>
    <x v="2"/>
    <n v="40678"/>
    <s v=""/>
    <x v="0"/>
    <d v="2025-01-31T00:00:00"/>
    <n v="87.657534246575338"/>
    <x v="4"/>
  </r>
  <r>
    <n v="83090"/>
    <s v="VOLUNTEER"/>
    <x v="0"/>
    <s v="N"/>
    <m/>
    <m/>
    <m/>
    <s v="N"/>
    <m/>
    <x v="0"/>
    <d v="1941-03-19T00:00:00"/>
    <s v="MK43"/>
    <x v="1"/>
    <x v="2"/>
    <n v="40791"/>
    <n v="43760"/>
    <x v="0"/>
    <d v="2025-01-31T00:00:00"/>
    <n v="83.92876712328767"/>
    <x v="4"/>
  </r>
  <r>
    <n v="101042"/>
    <s v="VOLUNTEER"/>
    <x v="0"/>
    <s v="N"/>
    <m/>
    <m/>
    <m/>
    <s v="N"/>
    <m/>
    <x v="0"/>
    <d v="1942-12-13T00:00:00"/>
    <s v="LU5"/>
    <x v="1"/>
    <x v="3"/>
    <n v="41368"/>
    <n v="44489"/>
    <x v="2"/>
    <d v="2025-01-31T00:00:00"/>
    <n v="82.191780821917803"/>
    <x v="4"/>
  </r>
  <r>
    <n v="94095"/>
    <s v="VOLUNTEER"/>
    <x v="0"/>
    <s v="N"/>
    <m/>
    <m/>
    <m/>
    <s v="N"/>
    <m/>
    <x v="0"/>
    <d v="1947-04-27T00:00:00"/>
    <s v="PE19"/>
    <x v="2"/>
    <x v="2"/>
    <n v="40978"/>
    <n v="41580"/>
    <x v="1"/>
    <d v="2025-01-31T00:00:00"/>
    <n v="77.819178082191783"/>
    <x v="4"/>
  </r>
  <r>
    <n v="146998"/>
    <s v="VOLUNTEER"/>
    <x v="0"/>
    <s v="N"/>
    <m/>
    <m/>
    <m/>
    <s v="N"/>
    <m/>
    <x v="0"/>
    <d v="1943-09-10T00:00:00"/>
    <s v="WD3"/>
    <x v="0"/>
    <x v="3"/>
    <n v="44130"/>
    <n v="44358"/>
    <x v="0"/>
    <d v="2025-01-31T00:00:00"/>
    <n v="81.449315068493149"/>
    <x v="4"/>
  </r>
  <r>
    <n v="155937"/>
    <s v="VOLUNTEER"/>
    <x v="0"/>
    <s v="N"/>
    <m/>
    <m/>
    <m/>
    <s v="N"/>
    <m/>
    <x v="0"/>
    <d v="2007-08-06T00:00:00"/>
    <s v="LU6"/>
    <x v="1"/>
    <x v="5"/>
    <n v="44742"/>
    <n v="44847"/>
    <x v="0"/>
    <d v="2025-01-31T00:00:00"/>
    <n v="17.5013698630137"/>
    <x v="1"/>
  </r>
  <r>
    <n v="122077"/>
    <s v="VOLUNTEER"/>
    <x v="0"/>
    <s v="N"/>
    <m/>
    <m/>
    <m/>
    <s v="N"/>
    <m/>
    <x v="0"/>
    <d v="1999-01-04T00:00:00"/>
    <s v="AL7"/>
    <x v="0"/>
    <x v="2"/>
    <n v="42822"/>
    <n v="42912"/>
    <x v="0"/>
    <d v="2025-01-31T00:00:00"/>
    <n v="26.093150684931508"/>
    <x v="5"/>
  </r>
  <r>
    <n v="103040"/>
    <s v="VOLUNTEER"/>
    <x v="0"/>
    <s v="N"/>
    <m/>
    <m/>
    <m/>
    <s v="N"/>
    <m/>
    <x v="1"/>
    <d v="1957-02-12T00:00:00"/>
    <s v="LU1"/>
    <x v="1"/>
    <x v="3"/>
    <n v="41960"/>
    <n v="41960"/>
    <x v="1"/>
    <d v="2025-01-31T00:00:00"/>
    <n v="68.013698630136986"/>
    <x v="4"/>
  </r>
  <r>
    <n v="162030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79421"/>
    <s v="VOLUNTEER"/>
    <x v="0"/>
    <s v="N"/>
    <m/>
    <m/>
    <m/>
    <s v="N"/>
    <m/>
    <x v="0"/>
    <d v="1968-04-07T00:00:00"/>
    <s v="MK45"/>
    <x v="1"/>
    <x v="4"/>
    <n v="42527"/>
    <n v="42835"/>
    <x v="4"/>
    <d v="2025-01-31T00:00:00"/>
    <n v="56.857534246575341"/>
    <x v="0"/>
  </r>
  <r>
    <n v="104880"/>
    <s v="VOLUNTEER"/>
    <x v="0"/>
    <s v="N"/>
    <m/>
    <m/>
    <m/>
    <s v="N"/>
    <m/>
    <x v="0"/>
    <d v="1974-05-21T00:00:00"/>
    <s v="LU5"/>
    <x v="1"/>
    <x v="3"/>
    <n v="41681"/>
    <n v="42884"/>
    <x v="4"/>
    <d v="2025-01-31T00:00:00"/>
    <n v="50.734246575342468"/>
    <x v="3"/>
  </r>
  <r>
    <n v="57919"/>
    <s v="VOLUNTEER"/>
    <x v="0"/>
    <s v="N"/>
    <m/>
    <m/>
    <m/>
    <s v="N"/>
    <m/>
    <x v="0"/>
    <d v="1946-02-28T00:00:00"/>
    <s v="LU4"/>
    <x v="1"/>
    <x v="3"/>
    <n v="35186"/>
    <n v="41774"/>
    <x v="1"/>
    <d v="2025-01-31T00:00:00"/>
    <n v="78.978082191780828"/>
    <x v="4"/>
  </r>
  <r>
    <n v="127157"/>
    <s v="VOLUNTEER"/>
    <x v="0"/>
    <s v="N"/>
    <m/>
    <m/>
    <m/>
    <s v="N"/>
    <m/>
    <x v="0"/>
    <d v="1961-04-13T00:00:00"/>
    <s v="AL2"/>
    <x v="0"/>
    <x v="3"/>
    <n v="43153"/>
    <n v="43598"/>
    <x v="0"/>
    <d v="2025-01-31T00:00:00"/>
    <n v="63.846575342465755"/>
    <x v="0"/>
  </r>
  <r>
    <n v="122384"/>
    <s v="VOLUNTEER"/>
    <x v="0"/>
    <s v="N"/>
    <m/>
    <m/>
    <m/>
    <s v="N"/>
    <m/>
    <x v="1"/>
    <d v="2002-10-14T00:00:00"/>
    <s v="LU2"/>
    <x v="1"/>
    <x v="3"/>
    <s v="Not Recorded"/>
    <s v="Not Recorded"/>
    <x v="1"/>
    <d v="2025-01-31T00:00:00"/>
    <n v="22.315068493150687"/>
    <x v="1"/>
  </r>
  <r>
    <n v="140741"/>
    <s v="VOLUNTEER"/>
    <x v="1"/>
    <s v="N"/>
    <m/>
    <m/>
    <m/>
    <s v="N"/>
    <m/>
    <x v="0"/>
    <d v="1988-09-16T00:00:00"/>
    <s v="LU5"/>
    <x v="1"/>
    <x v="3"/>
    <n v="43784"/>
    <s v=""/>
    <x v="2"/>
    <d v="2025-01-31T00:00:00"/>
    <n v="36.4"/>
    <x v="2"/>
  </r>
  <r>
    <n v="142544"/>
    <s v="VOLUNTEER"/>
    <x v="0"/>
    <s v="N"/>
    <m/>
    <m/>
    <m/>
    <s v="N"/>
    <m/>
    <x v="0"/>
    <d v="1945-06-01T00:00:00"/>
    <s v="AL7"/>
    <x v="0"/>
    <x v="3"/>
    <n v="43847"/>
    <n v="43847"/>
    <x v="0"/>
    <d v="2025-01-31T00:00:00"/>
    <n v="79.723287671232882"/>
    <x v="4"/>
  </r>
  <r>
    <n v="25839"/>
    <s v="VOLUNTEER"/>
    <x v="0"/>
    <s v="N"/>
    <m/>
    <m/>
    <m/>
    <s v="N"/>
    <m/>
    <x v="0"/>
    <d v="1946-06-03T00:00:00"/>
    <s v="LU2"/>
    <x v="1"/>
    <x v="3"/>
    <n v="39814"/>
    <n v="44664"/>
    <x v="4"/>
    <d v="2025-01-31T00:00:00"/>
    <n v="78.717808219178082"/>
    <x v="4"/>
  </r>
  <r>
    <n v="63255"/>
    <s v="VOLUNTEER"/>
    <x v="1"/>
    <s v="N"/>
    <m/>
    <m/>
    <m/>
    <s v="N"/>
    <m/>
    <x v="0"/>
    <d v="1945-02-01T00:00:00"/>
    <s v="MK45"/>
    <x v="1"/>
    <x v="3"/>
    <n v="40589"/>
    <s v=""/>
    <x v="0"/>
    <d v="2025-01-31T00:00:00"/>
    <n v="80.052054794520544"/>
    <x v="4"/>
  </r>
  <r>
    <n v="79519"/>
    <s v="VOLUNTEER"/>
    <x v="0"/>
    <s v="N"/>
    <m/>
    <m/>
    <m/>
    <s v="N"/>
    <m/>
    <x v="0"/>
    <d v="1941-06-07T00:00:00"/>
    <s v="LU3"/>
    <x v="1"/>
    <x v="2"/>
    <n v="40444"/>
    <n v="41894"/>
    <x v="1"/>
    <d v="2025-01-31T00:00:00"/>
    <n v="83.709589041095896"/>
    <x v="4"/>
  </r>
  <r>
    <n v="80935"/>
    <s v="VOLUNTEER"/>
    <x v="0"/>
    <s v="N"/>
    <m/>
    <m/>
    <m/>
    <s v="N"/>
    <m/>
    <x v="0"/>
    <d v="1974-12-10T00:00:00"/>
    <s v="MK17"/>
    <x v="4"/>
    <x v="3"/>
    <n v="40365"/>
    <n v="41728"/>
    <x v="1"/>
    <d v="2025-01-31T00:00:00"/>
    <n v="50.178082191780824"/>
    <x v="3"/>
  </r>
  <r>
    <n v="143196"/>
    <s v="VOLUNTEER"/>
    <x v="1"/>
    <s v="N"/>
    <m/>
    <m/>
    <m/>
    <s v="N"/>
    <m/>
    <x v="1"/>
    <d v="1954-06-20T00:00:00"/>
    <s v="LU3"/>
    <x v="1"/>
    <x v="3"/>
    <n v="43916"/>
    <s v=""/>
    <x v="3"/>
    <d v="2025-01-31T00:00:00"/>
    <n v="70.665753424657538"/>
    <x v="4"/>
  </r>
  <r>
    <n v="13505"/>
    <s v="VOLUNTEER"/>
    <x v="0"/>
    <s v="N"/>
    <m/>
    <m/>
    <m/>
    <s v="N"/>
    <m/>
    <x v="0"/>
    <d v="1940-05-05T00:00:00"/>
    <s v="LU2"/>
    <x v="1"/>
    <x v="7"/>
    <n v="40316"/>
    <n v="45251"/>
    <x v="4"/>
    <d v="2025-01-31T00:00:00"/>
    <n v="84.8"/>
    <x v="4"/>
  </r>
  <r>
    <n v="6544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7189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93581"/>
    <s v="VOLUNTEER"/>
    <x v="1"/>
    <s v="N"/>
    <m/>
    <m/>
    <m/>
    <s v="N"/>
    <m/>
    <x v="0"/>
    <d v="1952-11-01T00:00:00"/>
    <s v="AL7"/>
    <x v="0"/>
    <x v="3"/>
    <n v="40915"/>
    <s v=""/>
    <x v="0"/>
    <d v="2025-01-31T00:00:00"/>
    <n v="72.298630136986304"/>
    <x v="4"/>
  </r>
  <r>
    <n v="162901"/>
    <s v="VOLUNTEER"/>
    <x v="0"/>
    <s v="N"/>
    <m/>
    <m/>
    <m/>
    <s v="N"/>
    <m/>
    <x v="1"/>
    <d v="2009-03-30T00:00:00"/>
    <s v="LU7"/>
    <x v="1"/>
    <x v="3"/>
    <n v="45206"/>
    <n v="45297"/>
    <x v="0"/>
    <d v="2025-01-31T00:00:00"/>
    <n v="15.852054794520548"/>
    <x v="6"/>
  </r>
  <r>
    <n v="106454"/>
    <s v="VOLUNTEER"/>
    <x v="0"/>
    <s v="N"/>
    <m/>
    <m/>
    <m/>
    <s v="N"/>
    <m/>
    <x v="0"/>
    <m/>
    <s v="N14"/>
    <x v="2"/>
    <x v="2"/>
    <n v="41609"/>
    <n v="42233"/>
    <x v="3"/>
    <d v="2025-01-31T00:00:00"/>
    <n v="125.17260273972603"/>
    <x v="4"/>
  </r>
  <r>
    <n v="107317"/>
    <s v="VOLUNTEER"/>
    <x v="0"/>
    <s v="N"/>
    <m/>
    <m/>
    <m/>
    <s v="N"/>
    <m/>
    <x v="1"/>
    <d v="1997-06-09T00:00:00"/>
    <s v="MK45"/>
    <x v="1"/>
    <x v="3"/>
    <n v="41947"/>
    <n v="42613"/>
    <x v="3"/>
    <d v="2025-01-31T00:00:00"/>
    <n v="27.665753424657535"/>
    <x v="5"/>
  </r>
  <r>
    <n v="128980"/>
    <s v="VOLUNTEER"/>
    <x v="0"/>
    <s v="N"/>
    <m/>
    <m/>
    <m/>
    <s v="N"/>
    <m/>
    <x v="0"/>
    <d v="1975-01-23T00:00:00"/>
    <s v="HP12"/>
    <x v="4"/>
    <x v="2"/>
    <n v="43296"/>
    <n v="44796"/>
    <x v="2"/>
    <d v="2025-01-31T00:00:00"/>
    <n v="50.057534246575344"/>
    <x v="3"/>
  </r>
  <r>
    <n v="49707"/>
    <s v="VOLUNTEER"/>
    <x v="1"/>
    <s v="N"/>
    <m/>
    <m/>
    <m/>
    <s v="N"/>
    <m/>
    <x v="0"/>
    <d v="1962-05-24T00:00:00"/>
    <s v="LU2"/>
    <x v="1"/>
    <x v="3"/>
    <n v="41136"/>
    <s v=""/>
    <x v="2"/>
    <d v="2025-01-31T00:00:00"/>
    <n v="62.734246575342468"/>
    <x v="0"/>
  </r>
  <r>
    <n v="115877"/>
    <s v="VOLUNTEER"/>
    <x v="0"/>
    <s v="N"/>
    <m/>
    <m/>
    <m/>
    <s v="N"/>
    <m/>
    <x v="0"/>
    <d v="1958-02-28T00:00:00"/>
    <s v="CM23"/>
    <x v="2"/>
    <x v="3"/>
    <n v="44308"/>
    <n v="44308"/>
    <x v="2"/>
    <d v="2025-01-31T00:00:00"/>
    <n v="66.969863013698628"/>
    <x v="4"/>
  </r>
  <r>
    <n v="154356"/>
    <s v="VOLUNTEER"/>
    <x v="1"/>
    <s v="N"/>
    <m/>
    <m/>
    <m/>
    <s v="N"/>
    <m/>
    <x v="0"/>
    <d v="1969-12-20T00:00:00"/>
    <s v="LU3"/>
    <x v="1"/>
    <x v="3"/>
    <n v="44611"/>
    <s v=""/>
    <x v="0"/>
    <d v="2025-01-31T00:00:00"/>
    <n v="55.153424657534245"/>
    <x v="0"/>
  </r>
  <r>
    <n v="82667"/>
    <s v="VOLUNTEER"/>
    <x v="0"/>
    <s v="N"/>
    <m/>
    <m/>
    <m/>
    <s v="N"/>
    <m/>
    <x v="0"/>
    <d v="1997-05-15T00:00:00"/>
    <s v="LU2"/>
    <x v="1"/>
    <x v="2"/>
    <n v="40803"/>
    <n v="40942"/>
    <x v="1"/>
    <d v="2025-01-31T00:00:00"/>
    <n v="27.734246575342464"/>
    <x v="5"/>
  </r>
  <r>
    <n v="105147"/>
    <s v="VOLUNTEER"/>
    <x v="0"/>
    <s v="N"/>
    <m/>
    <m/>
    <m/>
    <s v="N"/>
    <m/>
    <x v="0"/>
    <d v="1997-04-22T00:00:00"/>
    <s v="AL7"/>
    <x v="0"/>
    <x v="2"/>
    <n v="41503"/>
    <n v="41518"/>
    <x v="1"/>
    <d v="2025-01-31T00:00:00"/>
    <n v="27.797260273972604"/>
    <x v="5"/>
  </r>
  <r>
    <n v="130413"/>
    <s v="VOLUNTEER"/>
    <x v="0"/>
    <s v="N"/>
    <m/>
    <m/>
    <m/>
    <s v="Y"/>
    <s v="26/03/2024"/>
    <x v="1"/>
    <d v="1963-07-11T00:00:00"/>
    <s v="AL2"/>
    <x v="0"/>
    <x v="3"/>
    <n v="43353"/>
    <n v="45352"/>
    <x v="0"/>
    <d v="2025-01-31T00:00:00"/>
    <n v="61.602739726027394"/>
    <x v="0"/>
  </r>
  <r>
    <n v="94498"/>
    <s v="VOLUNTEER"/>
    <x v="1"/>
    <s v="N"/>
    <m/>
    <m/>
    <m/>
    <s v="N"/>
    <m/>
    <x v="0"/>
    <d v="1956-01-22T00:00:00"/>
    <s v="AL2"/>
    <x v="0"/>
    <x v="2"/>
    <n v="41002"/>
    <s v=""/>
    <x v="0"/>
    <d v="2025-01-31T00:00:00"/>
    <n v="69.07397260273973"/>
    <x v="4"/>
  </r>
  <r>
    <n v="80936"/>
    <s v="VOLUNTEER"/>
    <x v="0"/>
    <s v="N"/>
    <m/>
    <m/>
    <m/>
    <s v="N"/>
    <m/>
    <x v="0"/>
    <d v="1953-10-02T00:00:00"/>
    <s v="TN2"/>
    <x v="2"/>
    <x v="2"/>
    <n v="40099"/>
    <n v="42969"/>
    <x v="0"/>
    <d v="2025-01-31T00:00:00"/>
    <n v="71.38082191780822"/>
    <x v="4"/>
  </r>
  <r>
    <n v="79536"/>
    <s v="VOLUNTEER"/>
    <x v="0"/>
    <s v="N"/>
    <m/>
    <m/>
    <m/>
    <s v="N"/>
    <m/>
    <x v="0"/>
    <d v="1986-09-14T00:00:00"/>
    <s v="LU6"/>
    <x v="1"/>
    <x v="3"/>
    <n v="40828"/>
    <n v="40828"/>
    <x v="1"/>
    <d v="2025-01-31T00:00:00"/>
    <n v="38.408219178082192"/>
    <x v="2"/>
  </r>
  <r>
    <n v="108072"/>
    <s v="VOLUNTEER"/>
    <x v="0"/>
    <s v="N"/>
    <m/>
    <m/>
    <m/>
    <s v="N"/>
    <m/>
    <x v="0"/>
    <d v="1971-09-06T00:00:00"/>
    <s v="MK14"/>
    <x v="4"/>
    <x v="3"/>
    <n v="41787"/>
    <n v="42049"/>
    <x v="1"/>
    <d v="2025-01-31T00:00:00"/>
    <n v="53.441095890410956"/>
    <x v="3"/>
  </r>
  <r>
    <n v="125845"/>
    <s v="VOLUNTEER"/>
    <x v="0"/>
    <s v="N"/>
    <m/>
    <m/>
    <m/>
    <s v="N"/>
    <m/>
    <x v="0"/>
    <d v="2002-10-30T00:00:00"/>
    <s v="AL5"/>
    <x v="0"/>
    <x v="6"/>
    <n v="43073"/>
    <n v="43214"/>
    <x v="0"/>
    <d v="2025-01-31T00:00:00"/>
    <n v="22.271232876712329"/>
    <x v="1"/>
  </r>
  <r>
    <n v="140955"/>
    <s v="VOLUNTEER"/>
    <x v="1"/>
    <s v="N"/>
    <m/>
    <m/>
    <m/>
    <s v="N"/>
    <m/>
    <x v="1"/>
    <d v="2006-06-16T00:00:00"/>
    <s v="SG5"/>
    <x v="0"/>
    <x v="3"/>
    <n v="45336"/>
    <s v=""/>
    <x v="0"/>
    <d v="2025-01-31T00:00:00"/>
    <n v="18.641095890410959"/>
    <x v="1"/>
  </r>
  <r>
    <n v="140397"/>
    <s v="VOLUNTEER"/>
    <x v="0"/>
    <s v="N"/>
    <m/>
    <m/>
    <m/>
    <s v="N"/>
    <m/>
    <x v="0"/>
    <d v="1982-07-20T00:00:00"/>
    <s v="LU5"/>
    <x v="1"/>
    <x v="6"/>
    <n v="43775"/>
    <n v="44432"/>
    <x v="0"/>
    <d v="2025-01-31T00:00:00"/>
    <n v="42.564383561643837"/>
    <x v="2"/>
  </r>
  <r>
    <n v="111942"/>
    <s v="VOLUNTEER"/>
    <x v="1"/>
    <s v="N"/>
    <m/>
    <m/>
    <m/>
    <s v="N"/>
    <m/>
    <x v="0"/>
    <d v="1953-03-04T00:00:00"/>
    <s v="MK42"/>
    <x v="1"/>
    <x v="3"/>
    <n v="42125"/>
    <s v=""/>
    <x v="0"/>
    <d v="2025-01-31T00:00:00"/>
    <n v="71.961643835616442"/>
    <x v="4"/>
  </r>
  <r>
    <n v="93442"/>
    <s v="VOLUNTEER"/>
    <x v="0"/>
    <s v="N"/>
    <m/>
    <m/>
    <m/>
    <s v="N"/>
    <m/>
    <x v="1"/>
    <d v="1952-01-27T00:00:00"/>
    <s v="EN8"/>
    <x v="0"/>
    <x v="2"/>
    <n v="40933"/>
    <n v="41115"/>
    <x v="1"/>
    <d v="2025-01-31T00:00:00"/>
    <n v="73.063013698630144"/>
    <x v="4"/>
  </r>
  <r>
    <n v="154806"/>
    <s v="VOLUNTEER"/>
    <x v="0"/>
    <s v="N"/>
    <m/>
    <m/>
    <m/>
    <s v="N"/>
    <m/>
    <x v="1"/>
    <d v="2007-10-06T00:00:00"/>
    <s v="LU6"/>
    <x v="1"/>
    <x v="7"/>
    <n v="44607"/>
    <n v="44776"/>
    <x v="0"/>
    <d v="2025-01-31T00:00:00"/>
    <n v="17.334246575342465"/>
    <x v="1"/>
  </r>
  <r>
    <n v="116389"/>
    <s v="VOLUNTEER"/>
    <x v="0"/>
    <s v="N"/>
    <m/>
    <m/>
    <m/>
    <s v="N"/>
    <m/>
    <x v="1"/>
    <d v="1974-06-11T00:00:00"/>
    <s v="MK2"/>
    <x v="4"/>
    <x v="2"/>
    <n v="42444"/>
    <n v="42845"/>
    <x v="0"/>
    <d v="2025-01-31T00:00:00"/>
    <n v="50.676712328767124"/>
    <x v="3"/>
  </r>
  <r>
    <n v="123076"/>
    <s v="VOLUNTEER"/>
    <x v="0"/>
    <s v="N"/>
    <m/>
    <m/>
    <m/>
    <s v="N"/>
    <m/>
    <x v="0"/>
    <d v="1999-04-30T00:00:00"/>
    <s v="LU4"/>
    <x v="1"/>
    <x v="3"/>
    <s v="Not Recorded"/>
    <s v="Not Recorded"/>
    <x v="0"/>
    <d v="2025-01-31T00:00:00"/>
    <n v="25.775342465753425"/>
    <x v="5"/>
  </r>
  <r>
    <n v="169143"/>
    <s v="VOLUNTEER"/>
    <x v="2"/>
    <s v="N"/>
    <m/>
    <m/>
    <m/>
    <s v="N"/>
    <m/>
    <x v="0"/>
    <d v="1964-11-29T00:00:00"/>
    <s v="HP4"/>
    <x v="0"/>
    <x v="4"/>
    <s v="Not Recorded"/>
    <s v="Not Recorded"/>
    <x v="1"/>
    <d v="2025-01-31T00:00:00"/>
    <n v="60.213698630136989"/>
    <x v="0"/>
  </r>
  <r>
    <n v="31758"/>
    <s v="VOLUNTEER"/>
    <x v="0"/>
    <s v="N"/>
    <m/>
    <m/>
    <m/>
    <s v="N"/>
    <m/>
    <x v="0"/>
    <d v="1947-03-11T00:00:00"/>
    <s v="LU5"/>
    <x v="1"/>
    <x v="3"/>
    <n v="41204"/>
    <n v="41572"/>
    <x v="1"/>
    <d v="2025-01-31T00:00:00"/>
    <n v="77.947945205479456"/>
    <x v="4"/>
  </r>
  <r>
    <n v="18215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11552"/>
    <s v="VOLUNTEER"/>
    <x v="1"/>
    <s v="N"/>
    <m/>
    <m/>
    <m/>
    <s v="N"/>
    <m/>
    <x v="1"/>
    <d v="1995-04-04T00:00:00"/>
    <s v="HP2"/>
    <x v="0"/>
    <x v="2"/>
    <n v="42107"/>
    <s v=""/>
    <x v="0"/>
    <d v="2025-01-31T00:00:00"/>
    <n v="29.849315068493151"/>
    <x v="5"/>
  </r>
  <r>
    <n v="123055"/>
    <s v="VOLUNTEER"/>
    <x v="0"/>
    <s v="N"/>
    <m/>
    <m/>
    <m/>
    <s v="N"/>
    <m/>
    <x v="0"/>
    <d v="1950-06-04T00:00:00"/>
    <s v="LU6"/>
    <x v="1"/>
    <x v="3"/>
    <s v="Not Recorded"/>
    <s v="Not Recorded"/>
    <x v="0"/>
    <d v="2025-01-31T00:00:00"/>
    <n v="74.712328767123282"/>
    <x v="4"/>
  </r>
  <r>
    <n v="151985"/>
    <s v="VOLUNTEER"/>
    <x v="0"/>
    <s v="N"/>
    <m/>
    <m/>
    <m/>
    <s v="N"/>
    <m/>
    <x v="1"/>
    <d v="2005-06-10T00:00:00"/>
    <s v="LU4"/>
    <x v="1"/>
    <x v="3"/>
    <n v="44490"/>
    <n v="44547"/>
    <x v="0"/>
    <d v="2025-01-31T00:00:00"/>
    <n v="19.657534246575342"/>
    <x v="1"/>
  </r>
  <r>
    <n v="80676"/>
    <s v="VOLUNTEER"/>
    <x v="0"/>
    <s v="N"/>
    <m/>
    <m/>
    <m/>
    <s v="N"/>
    <m/>
    <x v="0"/>
    <d v="1964-03-31T00:00:00"/>
    <s v="LU5"/>
    <x v="1"/>
    <x v="3"/>
    <n v="40814"/>
    <n v="41138"/>
    <x v="1"/>
    <d v="2025-01-31T00:00:00"/>
    <n v="60.87945205479452"/>
    <x v="0"/>
  </r>
  <r>
    <n v="109372"/>
    <s v="VOLUNTEER"/>
    <x v="0"/>
    <s v="N"/>
    <m/>
    <m/>
    <m/>
    <s v="N"/>
    <m/>
    <x v="1"/>
    <d v="1958-08-11T00:00:00"/>
    <s v="EN10"/>
    <x v="0"/>
    <x v="3"/>
    <n v="41941"/>
    <s v=""/>
    <x v="3"/>
    <d v="2025-01-31T00:00:00"/>
    <n v="66.520547945205479"/>
    <x v="4"/>
  </r>
  <r>
    <n v="143209"/>
    <s v="VOLUNTEER"/>
    <x v="0"/>
    <s v="N"/>
    <m/>
    <m/>
    <m/>
    <s v="N"/>
    <m/>
    <x v="1"/>
    <d v="2001-12-08T00:00:00"/>
    <s v="AL7"/>
    <x v="0"/>
    <x v="6"/>
    <n v="43864"/>
    <n v="44447"/>
    <x v="0"/>
    <d v="2025-01-31T00:00:00"/>
    <n v="23.164383561643834"/>
    <x v="1"/>
  </r>
  <r>
    <n v="122666"/>
    <s v="VOLUNTEER"/>
    <x v="0"/>
    <s v="N"/>
    <m/>
    <m/>
    <m/>
    <s v="N"/>
    <m/>
    <x v="0"/>
    <d v="1956-05-26T00:00:00"/>
    <s v="AL1"/>
    <x v="0"/>
    <x v="2"/>
    <n v="42886"/>
    <n v="43319"/>
    <x v="0"/>
    <d v="2025-01-31T00:00:00"/>
    <n v="68.731506849315068"/>
    <x v="4"/>
  </r>
  <r>
    <n v="146962"/>
    <s v="VOLUNTEER"/>
    <x v="0"/>
    <s v="N"/>
    <m/>
    <m/>
    <m/>
    <s v="N"/>
    <m/>
    <x v="0"/>
    <d v="2004-10-28T00:00:00"/>
    <s v="LU2"/>
    <x v="1"/>
    <x v="4"/>
    <n v="44121"/>
    <n v="44439"/>
    <x v="0"/>
    <d v="2025-01-31T00:00:00"/>
    <n v="20.273972602739725"/>
    <x v="1"/>
  </r>
  <r>
    <n v="94994"/>
    <s v="VOLUNTEER"/>
    <x v="0"/>
    <s v="N"/>
    <m/>
    <m/>
    <m/>
    <s v="N"/>
    <m/>
    <x v="0"/>
    <d v="1975-04-25T00:00:00"/>
    <s v="HP2"/>
    <x v="0"/>
    <x v="2"/>
    <n v="41040"/>
    <n v="41091"/>
    <x v="1"/>
    <d v="2025-01-31T00:00:00"/>
    <n v="49.805479452054797"/>
    <x v="3"/>
  </r>
  <r>
    <n v="150616"/>
    <s v="VOLUNTEER"/>
    <x v="0"/>
    <s v="N"/>
    <m/>
    <m/>
    <m/>
    <s v="N"/>
    <m/>
    <x v="0"/>
    <d v="2004-09-04T00:00:00"/>
    <s v="MK45"/>
    <x v="1"/>
    <x v="0"/>
    <n v="44349"/>
    <n v="44806"/>
    <x v="0"/>
    <d v="2025-01-31T00:00:00"/>
    <n v="20.421917808219177"/>
    <x v="1"/>
  </r>
  <r>
    <n v="114327"/>
    <s v="VOLUNTEER"/>
    <x v="0"/>
    <s v="N"/>
    <m/>
    <m/>
    <m/>
    <s v="N"/>
    <m/>
    <x v="1"/>
    <d v="1999-05-09T00:00:00"/>
    <s v="LU3"/>
    <x v="1"/>
    <x v="1"/>
    <n v="42469"/>
    <s v=""/>
    <x v="0"/>
    <d v="2025-01-31T00:00:00"/>
    <n v="25.75068493150685"/>
    <x v="5"/>
  </r>
  <r>
    <n v="146635"/>
    <s v="VOLUNTEER"/>
    <x v="1"/>
    <s v="N"/>
    <m/>
    <m/>
    <m/>
    <s v="N"/>
    <m/>
    <x v="0"/>
    <d v="1958-03-13T00:00:00"/>
    <s v="AL5"/>
    <x v="0"/>
    <x v="3"/>
    <n v="44068"/>
    <s v=""/>
    <x v="0"/>
    <d v="2025-01-31T00:00:00"/>
    <n v="66.93424657534247"/>
    <x v="4"/>
  </r>
  <r>
    <n v="114788"/>
    <s v="VOLUNTEER"/>
    <x v="0"/>
    <s v="N"/>
    <m/>
    <m/>
    <m/>
    <s v="N"/>
    <m/>
    <x v="1"/>
    <d v="1999-05-10T00:00:00"/>
    <s v="EN6"/>
    <x v="0"/>
    <x v="2"/>
    <n v="42314"/>
    <n v="42496"/>
    <x v="0"/>
    <d v="2025-01-31T00:00:00"/>
    <n v="25.747945205479454"/>
    <x v="5"/>
  </r>
  <r>
    <n v="106646"/>
    <s v="VOLUNTEER"/>
    <x v="0"/>
    <s v="N"/>
    <m/>
    <m/>
    <m/>
    <s v="N"/>
    <m/>
    <x v="0"/>
    <d v="1965-12-25T00:00:00"/>
    <s v="AL1"/>
    <x v="0"/>
    <x v="2"/>
    <n v="41527"/>
    <n v="42094"/>
    <x v="1"/>
    <d v="2025-01-31T00:00:00"/>
    <n v="59.142465753424659"/>
    <x v="0"/>
  </r>
  <r>
    <n v="93889"/>
    <s v="VOLUNTEER"/>
    <x v="0"/>
    <s v="N"/>
    <m/>
    <m/>
    <m/>
    <s v="N"/>
    <m/>
    <x v="0"/>
    <d v="1981-09-05T00:00:00"/>
    <s v="AL7"/>
    <x v="0"/>
    <x v="2"/>
    <n v="40969"/>
    <n v="41518"/>
    <x v="1"/>
    <d v="2025-01-31T00:00:00"/>
    <n v="43.435616438356163"/>
    <x v="2"/>
  </r>
  <r>
    <n v="80937"/>
    <s v="VOLUNTEER"/>
    <x v="0"/>
    <s v="N"/>
    <m/>
    <m/>
    <m/>
    <s v="N"/>
    <m/>
    <x v="0"/>
    <d v="1943-12-01T00:00:00"/>
    <s v="AL5"/>
    <x v="0"/>
    <x v="2"/>
    <n v="40065"/>
    <n v="42445"/>
    <x v="0"/>
    <d v="2025-01-31T00:00:00"/>
    <n v="81.224657534246575"/>
    <x v="4"/>
  </r>
  <r>
    <n v="62802"/>
    <s v="VOLUNTEER"/>
    <x v="1"/>
    <s v="N"/>
    <m/>
    <m/>
    <m/>
    <s v="N"/>
    <m/>
    <x v="1"/>
    <d v="1946-02-05T00:00:00"/>
    <s v="LU2"/>
    <x v="1"/>
    <x v="3"/>
    <n v="40572"/>
    <s v=""/>
    <x v="0"/>
    <d v="2025-01-31T00:00:00"/>
    <n v="79.041095890410958"/>
    <x v="4"/>
  </r>
  <r>
    <n v="158351"/>
    <s v="VOLUNTEER"/>
    <x v="0"/>
    <s v="N"/>
    <m/>
    <m/>
    <m/>
    <s v="N"/>
    <m/>
    <x v="1"/>
    <d v="2004-11-24T00:00:00"/>
    <s v="HP22"/>
    <x v="4"/>
    <x v="3"/>
    <n v="44872"/>
    <n v="45178"/>
    <x v="0"/>
    <d v="2025-01-31T00:00:00"/>
    <n v="20.2"/>
    <x v="1"/>
  </r>
  <r>
    <n v="102843"/>
    <s v="VOLUNTEER"/>
    <x v="0"/>
    <s v="N"/>
    <m/>
    <m/>
    <m/>
    <s v="N"/>
    <m/>
    <x v="1"/>
    <d v="1970-10-27T00:00:00"/>
    <s v="WD3"/>
    <x v="0"/>
    <x v="3"/>
    <n v="41318"/>
    <n v="41470"/>
    <x v="1"/>
    <d v="2025-01-31T00:00:00"/>
    <n v="54.301369863013697"/>
    <x v="3"/>
  </r>
  <r>
    <n v="110940"/>
    <s v="VOLUNTEER"/>
    <x v="0"/>
    <s v="N"/>
    <m/>
    <m/>
    <m/>
    <s v="N"/>
    <m/>
    <x v="1"/>
    <d v="1997-12-21T00:00:00"/>
    <s v="WD24"/>
    <x v="0"/>
    <x v="2"/>
    <n v="42049"/>
    <n v="42355"/>
    <x v="0"/>
    <d v="2025-01-31T00:00:00"/>
    <n v="27.13150684931507"/>
    <x v="5"/>
  </r>
  <r>
    <n v="169207"/>
    <s v="VOLUNTEER"/>
    <x v="2"/>
    <s v="N"/>
    <m/>
    <m/>
    <m/>
    <s v="N"/>
    <m/>
    <x v="0"/>
    <d v="2004-05-24T00:00:00"/>
    <s v="LU3"/>
    <x v="1"/>
    <x v="5"/>
    <s v="Not Recorded"/>
    <s v="Not Recorded"/>
    <x v="1"/>
    <d v="2025-01-31T00:00:00"/>
    <n v="20.704109589041096"/>
    <x v="1"/>
  </r>
  <r>
    <n v="126388"/>
    <s v="VOLUNTEER"/>
    <x v="0"/>
    <s v="N"/>
    <m/>
    <m/>
    <m/>
    <s v="N"/>
    <m/>
    <x v="1"/>
    <d v="2001-02-11T00:00:00"/>
    <s v="MK8"/>
    <x v="4"/>
    <x v="1"/>
    <s v="Not Recorded"/>
    <s v="Not Recorded"/>
    <x v="1"/>
    <d v="2025-01-31T00:00:00"/>
    <n v="23.986301369863014"/>
    <x v="1"/>
  </r>
  <r>
    <n v="111454"/>
    <s v="VOLUNTEER"/>
    <x v="0"/>
    <s v="N"/>
    <m/>
    <m/>
    <m/>
    <s v="N"/>
    <m/>
    <x v="0"/>
    <d v="1999-12-19T00:00:00"/>
    <s v="AL3"/>
    <x v="0"/>
    <x v="2"/>
    <n v="42091"/>
    <n v="44657"/>
    <x v="0"/>
    <d v="2025-01-31T00:00:00"/>
    <n v="25.136986301369863"/>
    <x v="5"/>
  </r>
  <r>
    <n v="101728"/>
    <s v="VOLUNTEER"/>
    <x v="0"/>
    <s v="N"/>
    <m/>
    <m/>
    <m/>
    <s v="N"/>
    <m/>
    <x v="1"/>
    <d v="1939-06-13T00:00:00"/>
    <s v="MK45"/>
    <x v="1"/>
    <x v="3"/>
    <n v="41240"/>
    <n v="44992"/>
    <x v="3"/>
    <d v="2025-01-31T00:00:00"/>
    <n v="85.69589041095891"/>
    <x v="4"/>
  </r>
  <r>
    <n v="119955"/>
    <s v="VOLUNTEER"/>
    <x v="0"/>
    <s v="N"/>
    <m/>
    <m/>
    <m/>
    <s v="N"/>
    <m/>
    <x v="0"/>
    <d v="2003-07-14T00:00:00"/>
    <s v="UB5"/>
    <x v="2"/>
    <x v="6"/>
    <n v="42700"/>
    <n v="43488"/>
    <x v="0"/>
    <d v="2025-01-31T00:00:00"/>
    <n v="21.567123287671233"/>
    <x v="1"/>
  </r>
  <r>
    <n v="125988"/>
    <s v="VOLUNTEER"/>
    <x v="0"/>
    <s v="N"/>
    <m/>
    <m/>
    <m/>
    <s v="N"/>
    <m/>
    <x v="1"/>
    <d v="1955-04-18T00:00:00"/>
    <s v="LU1"/>
    <x v="1"/>
    <x v="3"/>
    <n v="44649"/>
    <n v="44649"/>
    <x v="4"/>
    <d v="2025-01-31T00:00:00"/>
    <n v="69.838356164383555"/>
    <x v="4"/>
  </r>
  <r>
    <n v="136654"/>
    <s v="VOLUNTEER"/>
    <x v="0"/>
    <s v="N"/>
    <m/>
    <m/>
    <m/>
    <s v="N"/>
    <m/>
    <x v="0"/>
    <d v="2000-09-12T00:00:00"/>
    <s v="LU6"/>
    <x v="1"/>
    <x v="3"/>
    <s v="Not Recorded"/>
    <s v="Not Recorded"/>
    <x v="1"/>
    <d v="2025-01-31T00:00:00"/>
    <n v="24.402739726027399"/>
    <x v="1"/>
  </r>
  <r>
    <n v="93850"/>
    <s v="VOLUNTEER"/>
    <x v="1"/>
    <s v="N"/>
    <m/>
    <m/>
    <m/>
    <s v="N"/>
    <m/>
    <x v="1"/>
    <d v="1940-05-08T00:00:00"/>
    <s v="AL2"/>
    <x v="0"/>
    <x v="3"/>
    <s v="Not Recorded"/>
    <s v="Not Recorded"/>
    <x v="0"/>
    <d v="2025-01-31T00:00:00"/>
    <n v="84.791780821917811"/>
    <x v="4"/>
  </r>
  <r>
    <n v="120695"/>
    <s v="VOLUNTEER"/>
    <x v="0"/>
    <s v="N"/>
    <m/>
    <m/>
    <m/>
    <s v="N"/>
    <m/>
    <x v="0"/>
    <d v="1964-09-20T00:00:00"/>
    <s v="LU4"/>
    <x v="1"/>
    <x v="3"/>
    <n v="43271"/>
    <n v="43503"/>
    <x v="4"/>
    <d v="2025-01-31T00:00:00"/>
    <n v="60.405479452054792"/>
    <x v="0"/>
  </r>
  <r>
    <n v="93448"/>
    <s v="VOLUNTEER"/>
    <x v="0"/>
    <s v="N"/>
    <m/>
    <m/>
    <m/>
    <s v="N"/>
    <m/>
    <x v="0"/>
    <m/>
    <s v="SG18"/>
    <x v="1"/>
    <x v="3"/>
    <n v="41232"/>
    <n v="41232"/>
    <x v="1"/>
    <d v="2025-01-31T00:00:00"/>
    <n v="125.17260273972603"/>
    <x v="4"/>
  </r>
  <r>
    <n v="107513"/>
    <s v="VOLUNTEER"/>
    <x v="0"/>
    <s v="N"/>
    <m/>
    <m/>
    <m/>
    <s v="N"/>
    <m/>
    <x v="0"/>
    <d v="1954-05-15T00:00:00"/>
    <s v="AL7"/>
    <x v="0"/>
    <x v="2"/>
    <n v="41725"/>
    <n v="42844"/>
    <x v="0"/>
    <d v="2025-01-31T00:00:00"/>
    <n v="70.764383561643839"/>
    <x v="4"/>
  </r>
  <r>
    <n v="151377"/>
    <s v="VOLUNTEER"/>
    <x v="0"/>
    <s v="N"/>
    <m/>
    <m/>
    <m/>
    <s v="N"/>
    <m/>
    <x v="0"/>
    <d v="2005-04-15T00:00:00"/>
    <s v="WD17"/>
    <x v="0"/>
    <x v="1"/>
    <n v="44443"/>
    <n v="44807"/>
    <x v="0"/>
    <d v="2025-01-31T00:00:00"/>
    <n v="19.81095890410959"/>
    <x v="1"/>
  </r>
  <r>
    <n v="116626"/>
    <s v="VOLUNTEER"/>
    <x v="1"/>
    <s v="N"/>
    <m/>
    <m/>
    <m/>
    <s v="N"/>
    <m/>
    <x v="0"/>
    <d v="1950-12-25T00:00:00"/>
    <s v="AL2"/>
    <x v="0"/>
    <x v="3"/>
    <n v="42457"/>
    <s v=""/>
    <x v="0"/>
    <d v="2025-01-31T00:00:00"/>
    <n v="74.153424657534245"/>
    <x v="4"/>
  </r>
  <r>
    <n v="108552"/>
    <s v="VOLUNTEER"/>
    <x v="0"/>
    <s v="N"/>
    <m/>
    <m/>
    <m/>
    <s v="N"/>
    <m/>
    <x v="1"/>
    <d v="1961-08-23T00:00:00"/>
    <s v="MK16"/>
    <x v="4"/>
    <x v="2"/>
    <s v="Not Recorded"/>
    <s v="Not Recorded"/>
    <x v="0"/>
    <d v="2025-01-31T00:00:00"/>
    <n v="63.484931506849314"/>
    <x v="0"/>
  </r>
  <r>
    <n v="110707"/>
    <s v="VOLUNTEER"/>
    <x v="0"/>
    <s v="N"/>
    <m/>
    <m/>
    <m/>
    <s v="N"/>
    <m/>
    <x v="1"/>
    <d v="1978-03-19T00:00:00"/>
    <s v="WD18"/>
    <x v="0"/>
    <x v="6"/>
    <n v="42277"/>
    <n v="42986"/>
    <x v="2"/>
    <d v="2025-01-31T00:00:00"/>
    <n v="46.904109589041099"/>
    <x v="3"/>
  </r>
  <r>
    <n v="135100"/>
    <s v="VOLUNTEER"/>
    <x v="0"/>
    <s v="N"/>
    <m/>
    <m/>
    <m/>
    <s v="N"/>
    <m/>
    <x v="0"/>
    <d v="1999-03-16T00:00:00"/>
    <s v="LU3"/>
    <x v="1"/>
    <x v="1"/>
    <n v="43874"/>
    <n v="44896"/>
    <x v="4"/>
    <d v="2025-01-31T00:00:00"/>
    <n v="25.898630136986302"/>
    <x v="5"/>
  </r>
  <r>
    <n v="163431"/>
    <s v="VOLUNTEER"/>
    <x v="0"/>
    <s v="N"/>
    <m/>
    <m/>
    <m/>
    <s v="N"/>
    <m/>
    <x v="0"/>
    <d v="2006-11-22T00:00:00"/>
    <s v="LU3"/>
    <x v="1"/>
    <x v="1"/>
    <s v="Not Recorded"/>
    <s v="Not Recorded"/>
    <x v="1"/>
    <d v="2025-01-31T00:00:00"/>
    <n v="18.205479452054796"/>
    <x v="1"/>
  </r>
  <r>
    <n v="93517"/>
    <s v="VOLUNTEER"/>
    <x v="0"/>
    <s v="N"/>
    <m/>
    <m/>
    <m/>
    <s v="N"/>
    <m/>
    <x v="0"/>
    <d v="1995-03-05T00:00:00"/>
    <s v="MK42"/>
    <x v="1"/>
    <x v="1"/>
    <n v="41062"/>
    <n v="41275"/>
    <x v="1"/>
    <d v="2025-01-31T00:00:00"/>
    <n v="29.931506849315067"/>
    <x v="5"/>
  </r>
  <r>
    <n v="153611"/>
    <s v="VOLUNTEER"/>
    <x v="0"/>
    <s v="N"/>
    <m/>
    <m/>
    <m/>
    <s v="N"/>
    <m/>
    <x v="1"/>
    <d v="2004-11-14T00:00:00"/>
    <s v="LU4"/>
    <x v="1"/>
    <x v="1"/>
    <n v="44569"/>
    <n v="44755"/>
    <x v="0"/>
    <d v="2025-01-31T00:00:00"/>
    <n v="20.227397260273971"/>
    <x v="1"/>
  </r>
  <r>
    <n v="93265"/>
    <s v="VOLUNTEER"/>
    <x v="0"/>
    <s v="N"/>
    <m/>
    <m/>
    <m/>
    <s v="N"/>
    <m/>
    <x v="1"/>
    <m/>
    <s v="LU4"/>
    <x v="1"/>
    <x v="1"/>
    <n v="41134"/>
    <n v="41134"/>
    <x v="1"/>
    <d v="2025-01-31T00:00:00"/>
    <n v="125.17260273972603"/>
    <x v="4"/>
  </r>
  <r>
    <n v="138657"/>
    <s v="VOLUNTEER"/>
    <x v="0"/>
    <s v="N"/>
    <m/>
    <m/>
    <m/>
    <s v="N"/>
    <m/>
    <x v="1"/>
    <d v="2001-08-30T00:00:00"/>
    <s v="LU3"/>
    <x v="1"/>
    <x v="1"/>
    <s v="Not Recorded"/>
    <s v="Not Recorded"/>
    <x v="1"/>
    <d v="2025-01-31T00:00:00"/>
    <n v="23.438356164383563"/>
    <x v="1"/>
  </r>
  <r>
    <n v="156627"/>
    <s v="VOLUNTEER"/>
    <x v="0"/>
    <s v="N"/>
    <m/>
    <m/>
    <m/>
    <s v="N"/>
    <m/>
    <x v="1"/>
    <d v="1992-08-27T00:00:00"/>
    <s v="LU4"/>
    <x v="3"/>
    <x v="1"/>
    <s v="Not Recorded"/>
    <s v="Not Recorded"/>
    <x v="1"/>
    <d v="2025-01-31T00:00:00"/>
    <n v="32.452054794520549"/>
    <x v="5"/>
  </r>
  <r>
    <n v="94368"/>
    <s v="VOLUNTEER"/>
    <x v="1"/>
    <s v="N"/>
    <m/>
    <m/>
    <m/>
    <s v="N"/>
    <m/>
    <x v="0"/>
    <d v="1948-01-04T00:00:00"/>
    <s v="WD3"/>
    <x v="0"/>
    <x v="6"/>
    <n v="40996"/>
    <s v=""/>
    <x v="0"/>
    <d v="2025-01-31T00:00:00"/>
    <n v="77.128767123287673"/>
    <x v="4"/>
  </r>
  <r>
    <n v="156641"/>
    <s v="VOLUNTEER"/>
    <x v="0"/>
    <s v="N"/>
    <m/>
    <m/>
    <m/>
    <s v="N"/>
    <m/>
    <x v="0"/>
    <d v="2006-01-25T00:00:00"/>
    <s v="AL5"/>
    <x v="0"/>
    <x v="3"/>
    <n v="44757"/>
    <n v="45535"/>
    <x v="0"/>
    <d v="2025-01-31T00:00:00"/>
    <n v="19.030136986301368"/>
    <x v="1"/>
  </r>
  <r>
    <n v="102736"/>
    <s v="VOLUNTEER"/>
    <x v="0"/>
    <s v="N"/>
    <m/>
    <m/>
    <m/>
    <s v="N"/>
    <m/>
    <x v="0"/>
    <m/>
    <s v="N21"/>
    <x v="2"/>
    <x v="0"/>
    <n v="41642"/>
    <n v="41668"/>
    <x v="1"/>
    <d v="2025-01-31T00:00:00"/>
    <n v="125.17260273972603"/>
    <x v="4"/>
  </r>
  <r>
    <n v="141757"/>
    <s v="VOLUNTEER"/>
    <x v="0"/>
    <s v="N"/>
    <m/>
    <m/>
    <m/>
    <s v="N"/>
    <m/>
    <x v="0"/>
    <d v="2005-07-24T00:00:00"/>
    <s v="MK3"/>
    <x v="4"/>
    <x v="7"/>
    <n v="43848"/>
    <n v="44447"/>
    <x v="0"/>
    <d v="2025-01-31T00:00:00"/>
    <n v="19.536986301369861"/>
    <x v="1"/>
  </r>
  <r>
    <n v="105944"/>
    <s v="VOLUNTEER"/>
    <x v="0"/>
    <s v="N"/>
    <m/>
    <m/>
    <m/>
    <s v="N"/>
    <m/>
    <x v="1"/>
    <d v="1959-10-28T00:00:00"/>
    <s v="SG1"/>
    <x v="0"/>
    <x v="2"/>
    <n v="41589"/>
    <n v="44664"/>
    <x v="0"/>
    <d v="2025-01-31T00:00:00"/>
    <n v="65.30684931506849"/>
    <x v="4"/>
  </r>
  <r>
    <n v="51943"/>
    <s v="VOLUNTEER"/>
    <x v="0"/>
    <s v="N"/>
    <m/>
    <m/>
    <m/>
    <s v="N"/>
    <m/>
    <x v="0"/>
    <d v="1952-09-26T00:00:00"/>
    <s v="LU2"/>
    <x v="1"/>
    <x v="3"/>
    <s v="Not Recorded"/>
    <s v="Not Recorded"/>
    <x v="1"/>
    <d v="2025-01-31T00:00:00"/>
    <n v="72.397260273972606"/>
    <x v="4"/>
  </r>
  <r>
    <n v="10688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34283"/>
    <s v="VOLUNTEER"/>
    <x v="0"/>
    <s v="N"/>
    <m/>
    <m/>
    <m/>
    <s v="N"/>
    <m/>
    <x v="0"/>
    <d v="2001-11-29T00:00:00"/>
    <s v="MK45"/>
    <x v="1"/>
    <x v="3"/>
    <n v="43550"/>
    <n v="43566"/>
    <x v="1"/>
    <d v="2025-01-31T00:00:00"/>
    <n v="23.18904109589041"/>
    <x v="1"/>
  </r>
  <r>
    <n v="79641"/>
    <s v="VOLUNTEER"/>
    <x v="0"/>
    <s v="N"/>
    <m/>
    <m/>
    <m/>
    <s v="N"/>
    <m/>
    <x v="0"/>
    <d v="1935-04-24T00:00:00"/>
    <s v="MK45"/>
    <x v="1"/>
    <x v="3"/>
    <n v="40639"/>
    <n v="40695"/>
    <x v="1"/>
    <d v="2025-01-31T00:00:00"/>
    <n v="89.835616438356169"/>
    <x v="4"/>
  </r>
  <r>
    <n v="113230"/>
    <s v="VOLUNTEER"/>
    <x v="0"/>
    <s v="N"/>
    <m/>
    <m/>
    <m/>
    <s v="N"/>
    <m/>
    <x v="0"/>
    <d v="1991-08-06T00:00:00"/>
    <s v="LU3"/>
    <x v="1"/>
    <x v="2"/>
    <n v="42269"/>
    <n v="42578"/>
    <x v="0"/>
    <d v="2025-01-31T00:00:00"/>
    <n v="33.512328767123286"/>
    <x v="5"/>
  </r>
  <r>
    <n v="154585"/>
    <s v="VOLUNTEER"/>
    <x v="0"/>
    <s v="N"/>
    <m/>
    <m/>
    <m/>
    <s v="N"/>
    <m/>
    <x v="1"/>
    <d v="1967-02-01T00:00:00"/>
    <s v="MK42"/>
    <x v="1"/>
    <x v="3"/>
    <n v="44579"/>
    <n v="44963"/>
    <x v="0"/>
    <d v="2025-01-31T00:00:00"/>
    <n v="58.038356164383565"/>
    <x v="0"/>
  </r>
  <r>
    <n v="122612"/>
    <s v="VOLUNTEER"/>
    <x v="0"/>
    <s v="N"/>
    <m/>
    <m/>
    <m/>
    <s v="N"/>
    <m/>
    <x v="0"/>
    <d v="1980-01-17T00:00:00"/>
    <s v="EN8"/>
    <x v="0"/>
    <x v="2"/>
    <n v="41807"/>
    <n v="44439"/>
    <x v="0"/>
    <d v="2025-01-31T00:00:00"/>
    <n v="45.07123287671233"/>
    <x v="3"/>
  </r>
  <r>
    <n v="115942"/>
    <s v="VOLUNTEER"/>
    <x v="0"/>
    <s v="N"/>
    <m/>
    <m/>
    <m/>
    <s v="N"/>
    <m/>
    <x v="0"/>
    <d v="2001-08-21T00:00:00"/>
    <s v="HP2"/>
    <x v="0"/>
    <x v="3"/>
    <n v="42401"/>
    <n v="42471"/>
    <x v="0"/>
    <d v="2025-01-31T00:00:00"/>
    <n v="23.463013698630139"/>
    <x v="1"/>
  </r>
  <r>
    <n v="58463"/>
    <s v="VOLUNTEER"/>
    <x v="0"/>
    <s v="N"/>
    <m/>
    <m/>
    <m/>
    <s v="N"/>
    <m/>
    <x v="1"/>
    <m/>
    <s v="LU3"/>
    <x v="1"/>
    <x v="2"/>
    <n v="39995"/>
    <n v="41456"/>
    <x v="1"/>
    <d v="2025-01-31T00:00:00"/>
    <n v="125.17260273972603"/>
    <x v="4"/>
  </r>
  <r>
    <n v="118341"/>
    <s v="VOLUNTEER"/>
    <x v="0"/>
    <s v="N"/>
    <m/>
    <m/>
    <m/>
    <s v="N"/>
    <m/>
    <x v="0"/>
    <d v="1951-05-05T00:00:00"/>
    <s v="AL8"/>
    <x v="0"/>
    <x v="3"/>
    <n v="43409"/>
    <n v="45348"/>
    <x v="4"/>
    <d v="2025-01-31T00:00:00"/>
    <n v="73.794520547945211"/>
    <x v="4"/>
  </r>
  <r>
    <n v="108990"/>
    <s v="VOLUNTEER"/>
    <x v="0"/>
    <s v="N"/>
    <m/>
    <m/>
    <m/>
    <s v="N"/>
    <m/>
    <x v="0"/>
    <d v="1999-05-24T00:00:00"/>
    <s v="MK16"/>
    <x v="4"/>
    <x v="2"/>
    <n v="41855"/>
    <n v="42069"/>
    <x v="1"/>
    <d v="2025-01-31T00:00:00"/>
    <n v="25.709589041095889"/>
    <x v="5"/>
  </r>
  <r>
    <n v="102214"/>
    <s v="VOLUNTEER"/>
    <x v="0"/>
    <s v="N"/>
    <m/>
    <m/>
    <m/>
    <s v="N"/>
    <m/>
    <x v="0"/>
    <d v="1950-01-16T00:00:00"/>
    <s v="EX38"/>
    <x v="3"/>
    <x v="2"/>
    <n v="40216"/>
    <n v="44776"/>
    <x v="0"/>
    <d v="2025-01-31T00:00:00"/>
    <n v="75.093150684931501"/>
    <x v="4"/>
  </r>
  <r>
    <n v="111517"/>
    <s v="VOLUNTEER"/>
    <x v="0"/>
    <s v="N"/>
    <m/>
    <m/>
    <m/>
    <s v="N"/>
    <m/>
    <x v="0"/>
    <d v="1958-05-21T00:00:00"/>
    <s v="SG2"/>
    <x v="0"/>
    <x v="2"/>
    <n v="42067"/>
    <n v="42369"/>
    <x v="0"/>
    <d v="2025-01-31T00:00:00"/>
    <n v="66.745205479452054"/>
    <x v="4"/>
  </r>
  <r>
    <n v="154425"/>
    <s v="VOLUNTEER"/>
    <x v="0"/>
    <s v="N"/>
    <m/>
    <m/>
    <m/>
    <s v="N"/>
    <m/>
    <x v="0"/>
    <d v="2007-03-01T00:00:00"/>
    <s v="EN11"/>
    <x v="0"/>
    <x v="3"/>
    <n v="44579"/>
    <n v="44894"/>
    <x v="0"/>
    <d v="2025-01-31T00:00:00"/>
    <n v="17.934246575342467"/>
    <x v="1"/>
  </r>
  <r>
    <n v="122481"/>
    <s v="VOLUNTEER"/>
    <x v="0"/>
    <s v="N"/>
    <m/>
    <m/>
    <m/>
    <s v="N"/>
    <m/>
    <x v="0"/>
    <d v="1985-01-25T00:00:00"/>
    <s v="AL7"/>
    <x v="0"/>
    <x v="2"/>
    <s v="Not Recorded"/>
    <s v="Not Recorded"/>
    <x v="0"/>
    <d v="2025-01-31T00:00:00"/>
    <n v="40.043835616438358"/>
    <x v="2"/>
  </r>
  <r>
    <n v="109205"/>
    <s v="VOLUNTEER"/>
    <x v="0"/>
    <s v="N"/>
    <m/>
    <m/>
    <m/>
    <s v="N"/>
    <m/>
    <x v="0"/>
    <d v="1994-11-13T00:00:00"/>
    <s v="LU5"/>
    <x v="1"/>
    <x v="2"/>
    <s v="Not Recorded"/>
    <s v="Not Recorded"/>
    <x v="2"/>
    <d v="2025-01-31T00:00:00"/>
    <n v="30.238356164383561"/>
    <x v="5"/>
  </r>
  <r>
    <n v="113067"/>
    <s v="VOLUNTEER"/>
    <x v="0"/>
    <s v="N"/>
    <m/>
    <m/>
    <m/>
    <s v="N"/>
    <m/>
    <x v="0"/>
    <d v="1994-08-24T00:00:00"/>
    <s v="LU2"/>
    <x v="1"/>
    <x v="6"/>
    <s v="Not Recorded"/>
    <s v="Not Recorded"/>
    <x v="3"/>
    <d v="2025-01-31T00:00:00"/>
    <n v="30.460273972602739"/>
    <x v="5"/>
  </r>
  <r>
    <n v="151359"/>
    <s v="VOLUNTEER"/>
    <x v="0"/>
    <s v="N"/>
    <m/>
    <m/>
    <m/>
    <s v="N"/>
    <m/>
    <x v="0"/>
    <d v="2002-08-17T00:00:00"/>
    <s v="MK45"/>
    <x v="1"/>
    <x v="3"/>
    <n v="44429"/>
    <n v="44651"/>
    <x v="0"/>
    <d v="2025-01-31T00:00:00"/>
    <n v="22.473972602739725"/>
    <x v="1"/>
  </r>
  <r>
    <n v="56577"/>
    <s v="VOLUNTEER"/>
    <x v="0"/>
    <s v="N"/>
    <m/>
    <m/>
    <m/>
    <s v="N"/>
    <m/>
    <x v="0"/>
    <d v="1953-02-14T00:00:00"/>
    <s v="LU4"/>
    <x v="1"/>
    <x v="2"/>
    <n v="40413"/>
    <n v="44831"/>
    <x v="2"/>
    <d v="2025-01-31T00:00:00"/>
    <n v="72.010958904109586"/>
    <x v="4"/>
  </r>
  <r>
    <n v="107432"/>
    <s v="VOLUNTEER"/>
    <x v="0"/>
    <s v="N"/>
    <m/>
    <m/>
    <m/>
    <s v="N"/>
    <m/>
    <x v="0"/>
    <d v="1998-12-31T00:00:00"/>
    <s v="WD3"/>
    <x v="0"/>
    <x v="3"/>
    <n v="41720"/>
    <n v="43488"/>
    <x v="0"/>
    <d v="2025-01-31T00:00:00"/>
    <n v="26.104109589041094"/>
    <x v="5"/>
  </r>
  <r>
    <n v="109608"/>
    <s v="VOLUNTEER"/>
    <x v="0"/>
    <s v="Y"/>
    <s v="02/11/2021"/>
    <s v="Moving out of area"/>
    <s v="CMCINALLY"/>
    <s v="N"/>
    <m/>
    <x v="1"/>
    <d v="1950-02-18T00:00:00"/>
    <s v="MK13"/>
    <x v="4"/>
    <x v="2"/>
    <n v="41946"/>
    <n v="44502"/>
    <x v="2"/>
    <d v="2025-01-31T00:00:00"/>
    <n v="75.0027397260274"/>
    <x v="4"/>
  </r>
  <r>
    <n v="105926"/>
    <s v="VOLUNTEER"/>
    <x v="1"/>
    <s v="N"/>
    <m/>
    <m/>
    <m/>
    <s v="N"/>
    <m/>
    <x v="1"/>
    <d v="1963-08-03T00:00:00"/>
    <s v="SG19"/>
    <x v="1"/>
    <x v="3"/>
    <n v="41373"/>
    <s v=""/>
    <x v="0"/>
    <d v="2025-01-31T00:00:00"/>
    <n v="61.539726027397258"/>
    <x v="0"/>
  </r>
  <r>
    <n v="118751"/>
    <s v="VOLUNTEER"/>
    <x v="0"/>
    <s v="N"/>
    <m/>
    <m/>
    <m/>
    <s v="N"/>
    <m/>
    <x v="1"/>
    <d v="2001-01-07T00:00:00"/>
    <s v="AL5"/>
    <x v="0"/>
    <x v="2"/>
    <n v="42623"/>
    <n v="42798"/>
    <x v="0"/>
    <d v="2025-01-31T00:00:00"/>
    <n v="24.082191780821919"/>
    <x v="1"/>
  </r>
  <r>
    <n v="122206"/>
    <s v="VOLUNTEER"/>
    <x v="0"/>
    <s v="N"/>
    <m/>
    <m/>
    <m/>
    <s v="N"/>
    <m/>
    <x v="1"/>
    <d v="1957-02-08T00:00:00"/>
    <s v="LU6"/>
    <x v="1"/>
    <x v="3"/>
    <s v="Not Recorded"/>
    <s v="Not Recorded"/>
    <x v="1"/>
    <d v="2025-01-31T00:00:00"/>
    <n v="68.024657534246572"/>
    <x v="4"/>
  </r>
  <r>
    <n v="165904"/>
    <s v="VOLUNTEER"/>
    <x v="0"/>
    <s v="N"/>
    <m/>
    <m/>
    <m/>
    <s v="N"/>
    <m/>
    <x v="1"/>
    <d v="2010-08-25T00:00:00"/>
    <s v="MK45"/>
    <x v="1"/>
    <x v="3"/>
    <s v="Not Recorded"/>
    <s v="Not Recorded"/>
    <x v="1"/>
    <d v="2025-01-31T00:00:00"/>
    <n v="14.446575342465753"/>
    <x v="6"/>
  </r>
  <r>
    <n v="22206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02807"/>
    <s v="VOLUNTEER"/>
    <x v="0"/>
    <s v="N"/>
    <m/>
    <m/>
    <m/>
    <s v="N"/>
    <m/>
    <x v="0"/>
    <d v="1969-01-02T00:00:00"/>
    <s v="AL5"/>
    <x v="0"/>
    <x v="3"/>
    <n v="41431"/>
    <n v="42164"/>
    <x v="4"/>
    <d v="2025-01-31T00:00:00"/>
    <n v="56.11780821917808"/>
    <x v="0"/>
  </r>
  <r>
    <n v="107537"/>
    <s v="VOLUNTEER"/>
    <x v="1"/>
    <s v="N"/>
    <m/>
    <m/>
    <m/>
    <s v="N"/>
    <m/>
    <x v="0"/>
    <d v="1953-05-17T00:00:00"/>
    <s v="LU5"/>
    <x v="1"/>
    <x v="1"/>
    <s v="Not Recorded"/>
    <s v="Not Recorded"/>
    <x v="4"/>
    <d v="2025-01-31T00:00:00"/>
    <n v="71.758904109589039"/>
    <x v="4"/>
  </r>
  <r>
    <n v="79220"/>
    <s v="VOLUNTEER"/>
    <x v="0"/>
    <s v="N"/>
    <m/>
    <m/>
    <m/>
    <s v="N"/>
    <m/>
    <x v="0"/>
    <m/>
    <s v="HP3"/>
    <x v="0"/>
    <x v="3"/>
    <n v="1"/>
    <n v="1"/>
    <x v="1"/>
    <d v="2025-01-31T00:00:00"/>
    <n v="125.17260273972603"/>
    <x v="4"/>
  </r>
  <r>
    <n v="167232"/>
    <s v="VOLUNTEER"/>
    <x v="1"/>
    <s v="N"/>
    <m/>
    <m/>
    <m/>
    <s v="N"/>
    <m/>
    <x v="0"/>
    <d v="1954-07-16T00:00:00"/>
    <s v="LU2"/>
    <x v="1"/>
    <x v="3"/>
    <n v="45413"/>
    <s v=""/>
    <x v="0"/>
    <d v="2025-01-31T00:00:00"/>
    <n v="70.594520547945208"/>
    <x v="4"/>
  </r>
  <r>
    <n v="114315"/>
    <s v="VOLUNTEER"/>
    <x v="0"/>
    <s v="N"/>
    <m/>
    <m/>
    <m/>
    <s v="N"/>
    <m/>
    <x v="0"/>
    <d v="1941-10-11T00:00:00"/>
    <s v="SG5"/>
    <x v="0"/>
    <x v="3"/>
    <n v="42166"/>
    <n v="43125"/>
    <x v="0"/>
    <d v="2025-01-31T00:00:00"/>
    <n v="83.364383561643834"/>
    <x v="4"/>
  </r>
  <r>
    <n v="77519"/>
    <s v="VOLUNTEER"/>
    <x v="0"/>
    <s v="N"/>
    <m/>
    <m/>
    <m/>
    <s v="N"/>
    <m/>
    <x v="0"/>
    <d v="1941-11-07T00:00:00"/>
    <s v="LU2"/>
    <x v="1"/>
    <x v="2"/>
    <n v="40452"/>
    <n v="44447"/>
    <x v="0"/>
    <d v="2025-01-31T00:00:00"/>
    <n v="83.290410958904104"/>
    <x v="4"/>
  </r>
  <r>
    <n v="129015"/>
    <s v="VOLUNTEER"/>
    <x v="0"/>
    <s v="N"/>
    <m/>
    <m/>
    <m/>
    <s v="N"/>
    <m/>
    <x v="0"/>
    <m/>
    <s v="NOTKNOWN"/>
    <x v="3"/>
    <x v="2"/>
    <s v="Not Recorded"/>
    <s v="Not Recorded"/>
    <x v="1"/>
    <d v="2025-01-31T00:00:00"/>
    <n v="125.17260273972603"/>
    <x v="4"/>
  </r>
  <r>
    <n v="140748"/>
    <s v="VOLUNTEER"/>
    <x v="0"/>
    <s v="N"/>
    <m/>
    <m/>
    <m/>
    <s v="N"/>
    <m/>
    <x v="0"/>
    <d v="1976-03-09T00:00:00"/>
    <s v="LU1"/>
    <x v="1"/>
    <x v="3"/>
    <n v="43784"/>
    <s v=""/>
    <x v="2"/>
    <d v="2025-01-31T00:00:00"/>
    <n v="48.93150684931507"/>
    <x v="3"/>
  </r>
  <r>
    <n v="105739"/>
    <s v="VOLUNTEER"/>
    <x v="0"/>
    <s v="N"/>
    <m/>
    <m/>
    <m/>
    <s v="N"/>
    <m/>
    <x v="0"/>
    <d v="1998-10-27T00:00:00"/>
    <s v="LU2"/>
    <x v="1"/>
    <x v="2"/>
    <n v="41559"/>
    <n v="42242"/>
    <x v="0"/>
    <d v="2025-01-31T00:00:00"/>
    <n v="26.282191780821918"/>
    <x v="5"/>
  </r>
  <r>
    <n v="140747"/>
    <s v="VOLUNTEER"/>
    <x v="0"/>
    <s v="N"/>
    <m/>
    <m/>
    <m/>
    <s v="N"/>
    <m/>
    <x v="0"/>
    <d v="1994-06-08T00:00:00"/>
    <s v="LU2"/>
    <x v="1"/>
    <x v="3"/>
    <n v="43784"/>
    <n v="44831"/>
    <x v="2"/>
    <d v="2025-01-31T00:00:00"/>
    <n v="30.671232876712327"/>
    <x v="5"/>
  </r>
  <r>
    <n v="154430"/>
    <s v="VOLUNTEER"/>
    <x v="0"/>
    <s v="N"/>
    <m/>
    <m/>
    <m/>
    <s v="N"/>
    <m/>
    <x v="0"/>
    <d v="2002-01-25T00:00:00"/>
    <s v="MK14"/>
    <x v="4"/>
    <x v="6"/>
    <n v="44585"/>
    <n v="44776"/>
    <x v="0"/>
    <d v="2025-01-31T00:00:00"/>
    <n v="23.032876712328768"/>
    <x v="1"/>
  </r>
  <r>
    <n v="129393"/>
    <s v="VOLUNTEER"/>
    <x v="1"/>
    <s v="N"/>
    <m/>
    <m/>
    <m/>
    <s v="N"/>
    <m/>
    <x v="0"/>
    <d v="1969-02-27T00:00:00"/>
    <s v="LU2"/>
    <x v="1"/>
    <x v="3"/>
    <n v="43279"/>
    <s v=""/>
    <x v="0"/>
    <d v="2025-01-31T00:00:00"/>
    <n v="55.964383561643835"/>
    <x v="0"/>
  </r>
  <r>
    <n v="77860"/>
    <s v="VOLUNTEER"/>
    <x v="0"/>
    <s v="N"/>
    <m/>
    <m/>
    <m/>
    <s v="N"/>
    <m/>
    <x v="1"/>
    <d v="1978-10-31T00:00:00"/>
    <s v="LU3"/>
    <x v="1"/>
    <x v="3"/>
    <n v="40557"/>
    <n v="41649"/>
    <x v="1"/>
    <d v="2025-01-31T00:00:00"/>
    <n v="46.284931506849318"/>
    <x v="3"/>
  </r>
  <r>
    <n v="106223"/>
    <s v="VOLUNTEER"/>
    <x v="0"/>
    <s v="N"/>
    <m/>
    <m/>
    <m/>
    <s v="N"/>
    <m/>
    <x v="0"/>
    <d v="1945-05-16T00:00:00"/>
    <s v="WD19"/>
    <x v="0"/>
    <x v="2"/>
    <n v="41596"/>
    <n v="43900"/>
    <x v="0"/>
    <d v="2025-01-31T00:00:00"/>
    <n v="79.767123287671239"/>
    <x v="4"/>
  </r>
  <r>
    <n v="81518"/>
    <s v="VOLUNTEER"/>
    <x v="1"/>
    <s v="N"/>
    <m/>
    <m/>
    <m/>
    <s v="N"/>
    <m/>
    <x v="1"/>
    <d v="1937-08-23T00:00:00"/>
    <s v="MK45"/>
    <x v="1"/>
    <x v="2"/>
    <n v="36526"/>
    <s v=""/>
    <x v="2"/>
    <d v="2025-01-31T00:00:00"/>
    <n v="87.501369863013693"/>
    <x v="4"/>
  </r>
  <r>
    <n v="47732"/>
    <s v="VOLUNTEER"/>
    <x v="1"/>
    <s v="N"/>
    <m/>
    <m/>
    <m/>
    <s v="N"/>
    <m/>
    <x v="0"/>
    <d v="1938-05-05T00:00:00"/>
    <s v="MK45"/>
    <x v="1"/>
    <x v="2"/>
    <n v="36526"/>
    <s v=""/>
    <x v="2"/>
    <d v="2025-01-31T00:00:00"/>
    <n v="86.802739726027397"/>
    <x v="4"/>
  </r>
  <r>
    <n v="59896"/>
    <s v="VOLUNTEER"/>
    <x v="1"/>
    <s v="N"/>
    <m/>
    <m/>
    <m/>
    <s v="N"/>
    <m/>
    <x v="0"/>
    <d v="1942-04-10T00:00:00"/>
    <s v="LU2"/>
    <x v="1"/>
    <x v="3"/>
    <n v="38910"/>
    <s v=""/>
    <x v="0"/>
    <d v="2025-01-31T00:00:00"/>
    <n v="82.868493150684927"/>
    <x v="4"/>
  </r>
  <r>
    <n v="161964"/>
    <s v="VOLUNTEER"/>
    <x v="0"/>
    <s v="N"/>
    <m/>
    <m/>
    <m/>
    <s v="N"/>
    <m/>
    <x v="0"/>
    <d v="2005-12-03T00:00:00"/>
    <s v="LU7"/>
    <x v="1"/>
    <x v="6"/>
    <n v="45118"/>
    <n v="45176"/>
    <x v="0"/>
    <d v="2025-01-31T00:00:00"/>
    <n v="19.175342465753424"/>
    <x v="1"/>
  </r>
  <r>
    <n v="167000"/>
    <s v="VOLUNTEER"/>
    <x v="1"/>
    <s v="N"/>
    <m/>
    <m/>
    <m/>
    <s v="N"/>
    <m/>
    <x v="0"/>
    <d v="2007-08-22T00:00:00"/>
    <s v="LU4"/>
    <x v="1"/>
    <x v="1"/>
    <n v="45409"/>
    <s v=""/>
    <x v="0"/>
    <d v="2025-01-31T00:00:00"/>
    <n v="17.457534246575342"/>
    <x v="1"/>
  </r>
  <r>
    <n v="151139"/>
    <s v="VOLUNTEER"/>
    <x v="0"/>
    <s v="N"/>
    <m/>
    <m/>
    <m/>
    <s v="N"/>
    <m/>
    <x v="0"/>
    <d v="2004-11-11T00:00:00"/>
    <s v="LU4"/>
    <x v="1"/>
    <x v="1"/>
    <n v="44396"/>
    <n v="44434"/>
    <x v="0"/>
    <d v="2025-01-31T00:00:00"/>
    <n v="20.235616438356164"/>
    <x v="1"/>
  </r>
  <r>
    <n v="131800"/>
    <s v="VOLUNTEER"/>
    <x v="0"/>
    <s v="N"/>
    <m/>
    <m/>
    <m/>
    <s v="N"/>
    <m/>
    <x v="0"/>
    <d v="2001-02-02T00:00:00"/>
    <s v="LU4"/>
    <x v="1"/>
    <x v="1"/>
    <n v="43427"/>
    <n v="43586"/>
    <x v="0"/>
    <d v="2025-01-31T00:00:00"/>
    <n v="24.010958904109589"/>
    <x v="1"/>
  </r>
  <r>
    <n v="107249"/>
    <s v="VOLUNTEER"/>
    <x v="0"/>
    <s v="N"/>
    <m/>
    <m/>
    <m/>
    <s v="N"/>
    <m/>
    <x v="1"/>
    <d v="1999-12-20T00:00:00"/>
    <s v="SG6"/>
    <x v="0"/>
    <x v="2"/>
    <n v="41694"/>
    <n v="41974"/>
    <x v="1"/>
    <d v="2025-01-31T00:00:00"/>
    <n v="25.134246575342466"/>
    <x v="5"/>
  </r>
  <r>
    <n v="165694"/>
    <s v="VOLUNTEER"/>
    <x v="1"/>
    <s v="N"/>
    <m/>
    <m/>
    <m/>
    <s v="N"/>
    <m/>
    <x v="0"/>
    <d v="2009-11-19T00:00:00"/>
    <s v="WD25"/>
    <x v="0"/>
    <x v="5"/>
    <n v="45337"/>
    <s v=""/>
    <x v="0"/>
    <d v="2025-01-31T00:00:00"/>
    <n v="15.210958904109589"/>
    <x v="6"/>
  </r>
  <r>
    <n v="154123"/>
    <s v="VOLUNTEER"/>
    <x v="1"/>
    <s v="N"/>
    <m/>
    <m/>
    <m/>
    <s v="N"/>
    <m/>
    <x v="1"/>
    <d v="1954-10-13T00:00:00"/>
    <s v="HP4"/>
    <x v="0"/>
    <x v="2"/>
    <n v="44523"/>
    <s v=""/>
    <x v="0"/>
    <d v="2025-01-31T00:00:00"/>
    <n v="70.350684931506848"/>
    <x v="4"/>
  </r>
  <r>
    <n v="150457"/>
    <s v="VOLUNTEER"/>
    <x v="0"/>
    <s v="N"/>
    <m/>
    <m/>
    <m/>
    <s v="N"/>
    <m/>
    <x v="0"/>
    <d v="1986-06-03T00:00:00"/>
    <s v="LU1"/>
    <x v="1"/>
    <x v="0"/>
    <s v="Not Recorded"/>
    <s v="Not Recorded"/>
    <x v="1"/>
    <d v="2025-01-31T00:00:00"/>
    <n v="38.69041095890411"/>
    <x v="2"/>
  </r>
  <r>
    <n v="139722"/>
    <s v="VOLUNTEER"/>
    <x v="0"/>
    <s v="N"/>
    <m/>
    <m/>
    <m/>
    <s v="N"/>
    <m/>
    <x v="0"/>
    <d v="2005-11-17T00:00:00"/>
    <s v="WD3"/>
    <x v="0"/>
    <x v="4"/>
    <s v="Not Recorded"/>
    <s v="Not Recorded"/>
    <x v="0"/>
    <d v="2025-01-31T00:00:00"/>
    <n v="19.219178082191782"/>
    <x v="1"/>
  </r>
  <r>
    <n v="108299"/>
    <s v="VOLUNTEER"/>
    <x v="0"/>
    <s v="N"/>
    <m/>
    <m/>
    <m/>
    <s v="N"/>
    <m/>
    <x v="0"/>
    <d v="1957-04-19T00:00:00"/>
    <s v="WD17"/>
    <x v="0"/>
    <x v="2"/>
    <n v="41809"/>
    <n v="44433"/>
    <x v="0"/>
    <d v="2025-01-31T00:00:00"/>
    <n v="67.832876712328769"/>
    <x v="4"/>
  </r>
  <r>
    <n v="125511"/>
    <s v="VOLUNTEER"/>
    <x v="0"/>
    <s v="N"/>
    <m/>
    <m/>
    <m/>
    <s v="N"/>
    <m/>
    <x v="0"/>
    <d v="1955-03-19T00:00:00"/>
    <s v="LU3"/>
    <x v="1"/>
    <x v="6"/>
    <n v="43061"/>
    <n v="44755"/>
    <x v="0"/>
    <d v="2025-01-31T00:00:00"/>
    <n v="69.920547945205485"/>
    <x v="4"/>
  </r>
  <r>
    <n v="118613"/>
    <s v="VOLUNTEER"/>
    <x v="0"/>
    <s v="N"/>
    <m/>
    <m/>
    <m/>
    <s v="N"/>
    <m/>
    <x v="0"/>
    <d v="1987-11-23T00:00:00"/>
    <s v="LU4"/>
    <x v="1"/>
    <x v="2"/>
    <n v="43089"/>
    <n v="43608"/>
    <x v="2"/>
    <d v="2025-01-31T00:00:00"/>
    <n v="37.216438356164382"/>
    <x v="2"/>
  </r>
  <r>
    <n v="140751"/>
    <s v="VOLUNTEER"/>
    <x v="0"/>
    <s v="N"/>
    <m/>
    <m/>
    <m/>
    <s v="N"/>
    <m/>
    <x v="1"/>
    <d v="1982-10-11T00:00:00"/>
    <s v="LU2"/>
    <x v="1"/>
    <x v="3"/>
    <n v="43784"/>
    <n v="44831"/>
    <x v="2"/>
    <d v="2025-01-31T00:00:00"/>
    <n v="42.336986301369862"/>
    <x v="2"/>
  </r>
  <r>
    <n v="82768"/>
    <s v="VOLUNTEER"/>
    <x v="0"/>
    <s v="N"/>
    <m/>
    <m/>
    <m/>
    <s v="N"/>
    <m/>
    <x v="0"/>
    <d v="1993-07-04T00:00:00"/>
    <s v="LU3"/>
    <x v="1"/>
    <x v="1"/>
    <n v="40924"/>
    <n v="40924"/>
    <x v="1"/>
    <d v="2025-01-31T00:00:00"/>
    <n v="31.6"/>
    <x v="5"/>
  </r>
  <r>
    <n v="95169"/>
    <s v="VOLUNTEER"/>
    <x v="0"/>
    <s v="N"/>
    <m/>
    <m/>
    <m/>
    <s v="N"/>
    <m/>
    <x v="0"/>
    <d v="1972-04-18T00:00:00"/>
    <s v="LU3"/>
    <x v="1"/>
    <x v="2"/>
    <n v="41146"/>
    <n v="42255"/>
    <x v="3"/>
    <d v="2025-01-31T00:00:00"/>
    <n v="52.824657534246576"/>
    <x v="3"/>
  </r>
  <r>
    <n v="154535"/>
    <s v="VOLUNTEER"/>
    <x v="0"/>
    <s v="N"/>
    <m/>
    <m/>
    <m/>
    <s v="N"/>
    <m/>
    <x v="0"/>
    <d v="2005-12-05T00:00:00"/>
    <s v="WD25"/>
    <x v="0"/>
    <x v="1"/>
    <n v="44604"/>
    <n v="44785"/>
    <x v="0"/>
    <d v="2025-01-31T00:00:00"/>
    <n v="19.169863013698631"/>
    <x v="1"/>
  </r>
  <r>
    <n v="157826"/>
    <s v="VOLUNTEER"/>
    <x v="0"/>
    <s v="N"/>
    <m/>
    <m/>
    <m/>
    <s v="N"/>
    <m/>
    <x v="0"/>
    <d v="2008-01-20T00:00:00"/>
    <s v="WD25"/>
    <x v="0"/>
    <x v="1"/>
    <n v="44842"/>
    <n v="44984"/>
    <x v="0"/>
    <d v="2025-01-31T00:00:00"/>
    <n v="17.043835616438358"/>
    <x v="1"/>
  </r>
  <r>
    <n v="109556"/>
    <s v="VOLUNTEER"/>
    <x v="0"/>
    <s v="N"/>
    <m/>
    <m/>
    <m/>
    <s v="N"/>
    <m/>
    <x v="0"/>
    <d v="1980-07-06T00:00:00"/>
    <s v="LU2"/>
    <x v="1"/>
    <x v="1"/>
    <n v="42236"/>
    <n v="43290"/>
    <x v="4"/>
    <d v="2025-01-31T00:00:00"/>
    <n v="44.602739726027394"/>
    <x v="2"/>
  </r>
  <r>
    <n v="148185"/>
    <s v="VOLUNTEER"/>
    <x v="0"/>
    <s v="N"/>
    <m/>
    <m/>
    <m/>
    <s v="N"/>
    <m/>
    <x v="0"/>
    <d v="1981-12-23T00:00:00"/>
    <s v="MK45"/>
    <x v="1"/>
    <x v="7"/>
    <s v="Not Recorded"/>
    <s v="Not Recorded"/>
    <x v="3"/>
    <d v="2025-01-31T00:00:00"/>
    <n v="43.136986301369866"/>
    <x v="2"/>
  </r>
  <r>
    <n v="106981"/>
    <s v="VOLUNTEER"/>
    <x v="0"/>
    <s v="N"/>
    <m/>
    <m/>
    <m/>
    <s v="N"/>
    <m/>
    <x v="0"/>
    <d v="1997-02-26T00:00:00"/>
    <s v="WD25"/>
    <x v="0"/>
    <x v="2"/>
    <n v="41601"/>
    <n v="41997"/>
    <x v="1"/>
    <d v="2025-01-31T00:00:00"/>
    <n v="27.947945205479453"/>
    <x v="5"/>
  </r>
  <r>
    <n v="95168"/>
    <s v="VOLUNTEER"/>
    <x v="0"/>
    <s v="N"/>
    <m/>
    <m/>
    <m/>
    <s v="N"/>
    <m/>
    <x v="0"/>
    <d v="1994-09-04T00:00:00"/>
    <s v="LU3"/>
    <x v="1"/>
    <x v="1"/>
    <n v="41138"/>
    <n v="41638"/>
    <x v="1"/>
    <d v="2025-01-31T00:00:00"/>
    <n v="30.43013698630137"/>
    <x v="5"/>
  </r>
  <r>
    <n v="150856"/>
    <s v="VOLUNTEER"/>
    <x v="0"/>
    <s v="N"/>
    <m/>
    <m/>
    <m/>
    <s v="N"/>
    <m/>
    <x v="1"/>
    <d v="2006-04-02T00:00:00"/>
    <s v="WD3"/>
    <x v="0"/>
    <x v="1"/>
    <n v="44378"/>
    <n v="44548"/>
    <x v="0"/>
    <d v="2025-01-31T00:00:00"/>
    <n v="18.846575342465755"/>
    <x v="1"/>
  </r>
  <r>
    <n v="81337"/>
    <s v="VOLUNTEER"/>
    <x v="1"/>
    <s v="N"/>
    <m/>
    <m/>
    <m/>
    <s v="N"/>
    <m/>
    <x v="1"/>
    <d v="1968-10-26T00:00:00"/>
    <s v="LU2"/>
    <x v="1"/>
    <x v="2"/>
    <n v="39777"/>
    <s v=""/>
    <x v="2"/>
    <d v="2025-01-31T00:00:00"/>
    <n v="56.304109589041097"/>
    <x v="0"/>
  </r>
  <r>
    <n v="157829"/>
    <s v="VOLUNTEER"/>
    <x v="0"/>
    <s v="N"/>
    <m/>
    <m/>
    <m/>
    <s v="N"/>
    <m/>
    <x v="1"/>
    <d v="2008-01-20T00:00:00"/>
    <s v="WD25"/>
    <x v="0"/>
    <x v="1"/>
    <n v="44842"/>
    <n v="44953"/>
    <x v="0"/>
    <d v="2025-01-31T00:00:00"/>
    <n v="17.043835616438358"/>
    <x v="1"/>
  </r>
  <r>
    <n v="94430"/>
    <s v="VOLUNTEER"/>
    <x v="0"/>
    <s v="N"/>
    <m/>
    <m/>
    <m/>
    <s v="N"/>
    <m/>
    <x v="1"/>
    <d v="1998-05-06T00:00:00"/>
    <s v="WD25"/>
    <x v="0"/>
    <x v="2"/>
    <n v="41016"/>
    <n v="41810"/>
    <x v="0"/>
    <d v="2025-01-31T00:00:00"/>
    <n v="26.758904109589039"/>
    <x v="5"/>
  </r>
  <r>
    <n v="108704"/>
    <s v="VOLUNTEER"/>
    <x v="0"/>
    <s v="N"/>
    <m/>
    <m/>
    <m/>
    <s v="N"/>
    <m/>
    <x v="1"/>
    <d v="1996-12-22T00:00:00"/>
    <s v="LU4"/>
    <x v="1"/>
    <x v="1"/>
    <n v="41913"/>
    <n v="41984"/>
    <x v="1"/>
    <d v="2025-01-31T00:00:00"/>
    <n v="28.12876712328767"/>
    <x v="5"/>
  </r>
  <r>
    <n v="81974"/>
    <s v="VOLUNTEER"/>
    <x v="0"/>
    <s v="N"/>
    <m/>
    <m/>
    <m/>
    <s v="N"/>
    <m/>
    <x v="0"/>
    <m/>
    <s v="MK42"/>
    <x v="1"/>
    <x v="2"/>
    <n v="1"/>
    <n v="1"/>
    <x v="1"/>
    <d v="2025-01-31T00:00:00"/>
    <n v="125.17260273972603"/>
    <x v="4"/>
  </r>
  <r>
    <n v="115317"/>
    <s v="VOLUNTEER"/>
    <x v="0"/>
    <s v="N"/>
    <m/>
    <m/>
    <m/>
    <s v="N"/>
    <m/>
    <x v="0"/>
    <d v="2005-05-12T00:00:00"/>
    <s v="LU3"/>
    <x v="1"/>
    <x v="6"/>
    <n v="43862"/>
    <n v="44454"/>
    <x v="0"/>
    <d v="2025-01-31T00:00:00"/>
    <n v="19.736986301369864"/>
    <x v="1"/>
  </r>
  <r>
    <n v="108978"/>
    <s v="VOLUNTEER"/>
    <x v="0"/>
    <s v="N"/>
    <m/>
    <m/>
    <m/>
    <s v="N"/>
    <m/>
    <x v="0"/>
    <d v="1998-09-13T00:00:00"/>
    <s v="HP3"/>
    <x v="0"/>
    <x v="2"/>
    <n v="41667"/>
    <n v="42298"/>
    <x v="0"/>
    <d v="2025-01-31T00:00:00"/>
    <n v="26.402739726027399"/>
    <x v="5"/>
  </r>
  <r>
    <n v="119764"/>
    <s v="VOLUNTEER"/>
    <x v="0"/>
    <s v="N"/>
    <m/>
    <m/>
    <m/>
    <s v="N"/>
    <m/>
    <x v="0"/>
    <d v="2005-05-12T00:00:00"/>
    <s v="LU3"/>
    <x v="1"/>
    <x v="6"/>
    <n v="43862"/>
    <n v="44454"/>
    <x v="0"/>
    <d v="2025-01-31T00:00:00"/>
    <n v="19.736986301369864"/>
    <x v="1"/>
  </r>
  <r>
    <n v="112295"/>
    <s v="VOLUNTEER"/>
    <x v="0"/>
    <s v="N"/>
    <m/>
    <m/>
    <m/>
    <s v="N"/>
    <m/>
    <x v="0"/>
    <d v="2000-03-17T00:00:00"/>
    <s v="HP1"/>
    <x v="0"/>
    <x v="3"/>
    <n v="42168"/>
    <n v="42376"/>
    <x v="0"/>
    <d v="2025-01-31T00:00:00"/>
    <n v="24.893150684931506"/>
    <x v="1"/>
  </r>
  <r>
    <n v="136971"/>
    <s v="VOLUNTEER"/>
    <x v="0"/>
    <s v="N"/>
    <m/>
    <m/>
    <m/>
    <s v="N"/>
    <m/>
    <x v="1"/>
    <d v="2001-06-21T00:00:00"/>
    <s v="LU7"/>
    <x v="1"/>
    <x v="3"/>
    <s v="Not Recorded"/>
    <s v="Not Recorded"/>
    <x v="0"/>
    <d v="2025-01-31T00:00:00"/>
    <n v="23.63013698630137"/>
    <x v="1"/>
  </r>
  <r>
    <n v="108229"/>
    <s v="VOLUNTEER"/>
    <x v="1"/>
    <s v="N"/>
    <m/>
    <m/>
    <m/>
    <s v="N"/>
    <m/>
    <x v="1"/>
    <d v="1968-11-30T00:00:00"/>
    <s v="WD23"/>
    <x v="0"/>
    <x v="7"/>
    <s v="Not Recorded"/>
    <s v="Not Recorded"/>
    <x v="0"/>
    <d v="2025-01-31T00:00:00"/>
    <n v="56.208219178082189"/>
    <x v="0"/>
  </r>
  <r>
    <n v="103687"/>
    <s v="VOLUNTEER"/>
    <x v="0"/>
    <s v="N"/>
    <m/>
    <m/>
    <m/>
    <s v="N"/>
    <m/>
    <x v="0"/>
    <d v="1962-11-10T00:00:00"/>
    <s v="SG19"/>
    <x v="1"/>
    <x v="3"/>
    <s v="Not Recorded"/>
    <s v="Not Recorded"/>
    <x v="1"/>
    <d v="2025-01-31T00:00:00"/>
    <n v="62.268493150684932"/>
    <x v="0"/>
  </r>
  <r>
    <n v="146999"/>
    <s v="VOLUNTEER"/>
    <x v="0"/>
    <s v="N"/>
    <m/>
    <m/>
    <m/>
    <s v="N"/>
    <m/>
    <x v="0"/>
    <d v="1959-10-04T00:00:00"/>
    <s v="LU2"/>
    <x v="1"/>
    <x v="1"/>
    <n v="44309"/>
    <n v="44755"/>
    <x v="0"/>
    <d v="2025-01-31T00:00:00"/>
    <n v="65.372602739726034"/>
    <x v="4"/>
  </r>
  <r>
    <n v="10686"/>
    <s v="VOLUNTEER"/>
    <x v="0"/>
    <s v="N"/>
    <m/>
    <m/>
    <m/>
    <s v="Y"/>
    <s v="23/01/2024"/>
    <x v="0"/>
    <m/>
    <s v="LU3"/>
    <x v="1"/>
    <x v="2"/>
    <n v="1"/>
    <n v="1"/>
    <x v="1"/>
    <d v="2025-01-31T00:00:00"/>
    <n v="125.17260273972603"/>
    <x v="4"/>
  </r>
  <r>
    <n v="57360"/>
    <s v="VOLUNTEER"/>
    <x v="0"/>
    <s v="N"/>
    <m/>
    <m/>
    <m/>
    <s v="N"/>
    <m/>
    <x v="0"/>
    <d v="1942-04-14T00:00:00"/>
    <s v="LU4"/>
    <x v="1"/>
    <x v="3"/>
    <n v="39829"/>
    <n v="41856"/>
    <x v="1"/>
    <d v="2025-01-31T00:00:00"/>
    <n v="82.857534246575341"/>
    <x v="4"/>
  </r>
  <r>
    <n v="104524"/>
    <s v="VOLUNTEER"/>
    <x v="0"/>
    <s v="N"/>
    <m/>
    <m/>
    <m/>
    <s v="N"/>
    <m/>
    <x v="0"/>
    <d v="1948-05-20T00:00:00"/>
    <s v="AL2"/>
    <x v="0"/>
    <x v="3"/>
    <n v="41450"/>
    <n v="43313"/>
    <x v="0"/>
    <d v="2025-01-31T00:00:00"/>
    <n v="76.753424657534254"/>
    <x v="4"/>
  </r>
  <r>
    <n v="142428"/>
    <s v="VOLUNTEER"/>
    <x v="0"/>
    <s v="N"/>
    <m/>
    <m/>
    <m/>
    <s v="N"/>
    <m/>
    <x v="0"/>
    <d v="1957-11-12T00:00:00"/>
    <s v="PL21"/>
    <x v="3"/>
    <x v="3"/>
    <n v="43843"/>
    <n v="44397"/>
    <x v="0"/>
    <d v="2025-01-31T00:00:00"/>
    <n v="67.265753424657532"/>
    <x v="4"/>
  </r>
  <r>
    <n v="103816"/>
    <s v="VOLUNTEER"/>
    <x v="0"/>
    <s v="N"/>
    <m/>
    <m/>
    <m/>
    <s v="N"/>
    <m/>
    <x v="0"/>
    <d v="1961-06-20T00:00:00"/>
    <s v="SG1"/>
    <x v="0"/>
    <x v="2"/>
    <n v="41416"/>
    <n v="41601"/>
    <x v="1"/>
    <d v="2025-01-31T00:00:00"/>
    <n v="63.660273972602738"/>
    <x v="0"/>
  </r>
  <r>
    <n v="128106"/>
    <s v="VOLUNTEER"/>
    <x v="0"/>
    <s v="N"/>
    <m/>
    <m/>
    <m/>
    <s v="N"/>
    <m/>
    <x v="0"/>
    <d v="1985-07-01T00:00:00"/>
    <s v="HP3"/>
    <x v="0"/>
    <x v="2"/>
    <s v="Not Recorded"/>
    <s v="Not Recorded"/>
    <x v="1"/>
    <d v="2025-01-31T00:00:00"/>
    <n v="39.613698630136987"/>
    <x v="2"/>
  </r>
  <r>
    <n v="67830"/>
    <s v="VOLUNTEER"/>
    <x v="0"/>
    <s v="N"/>
    <m/>
    <m/>
    <m/>
    <s v="N"/>
    <m/>
    <x v="0"/>
    <d v="1968-04-24T00:00:00"/>
    <s v="LU3"/>
    <x v="1"/>
    <x v="3"/>
    <n v="41577"/>
    <n v="41577"/>
    <x v="1"/>
    <d v="2025-01-31T00:00:00"/>
    <n v="56.81095890410959"/>
    <x v="0"/>
  </r>
  <r>
    <n v="79353"/>
    <s v="VOLUNTEER"/>
    <x v="0"/>
    <s v="N"/>
    <m/>
    <m/>
    <m/>
    <s v="N"/>
    <m/>
    <x v="0"/>
    <d v="1934-04-29T00:00:00"/>
    <s v="LU5"/>
    <x v="1"/>
    <x v="2"/>
    <n v="40599"/>
    <n v="44439"/>
    <x v="0"/>
    <d v="2025-01-31T00:00:00"/>
    <n v="90.821917808219183"/>
    <x v="4"/>
  </r>
  <r>
    <n v="121852"/>
    <s v="VOLUNTEER"/>
    <x v="1"/>
    <s v="N"/>
    <m/>
    <m/>
    <m/>
    <s v="N"/>
    <m/>
    <x v="0"/>
    <d v="1947-11-01T00:00:00"/>
    <s v="LU3"/>
    <x v="1"/>
    <x v="7"/>
    <n v="42899"/>
    <s v=""/>
    <x v="3"/>
    <d v="2025-01-31T00:00:00"/>
    <n v="77.30410958904109"/>
    <x v="4"/>
  </r>
  <r>
    <n v="84005"/>
    <s v="VOLUNTEER"/>
    <x v="0"/>
    <s v="N"/>
    <m/>
    <m/>
    <m/>
    <s v="N"/>
    <m/>
    <x v="1"/>
    <d v="1957-12-18T00:00:00"/>
    <s v="HP23"/>
    <x v="0"/>
    <x v="3"/>
    <n v="40897"/>
    <n v="42844"/>
    <x v="0"/>
    <d v="2025-01-31T00:00:00"/>
    <n v="67.167123287671231"/>
    <x v="4"/>
  </r>
  <r>
    <n v="167712"/>
    <s v="VOLUNTEER"/>
    <x v="1"/>
    <s v="N"/>
    <m/>
    <m/>
    <m/>
    <s v="N"/>
    <m/>
    <x v="0"/>
    <d v="2009-12-19T00:00:00"/>
    <s v="LU2"/>
    <x v="1"/>
    <x v="0"/>
    <n v="45465"/>
    <s v=""/>
    <x v="0"/>
    <d v="2025-01-31T00:00:00"/>
    <n v="15.128767123287671"/>
    <x v="6"/>
  </r>
  <r>
    <n v="160944"/>
    <s v="VOLUNTEER"/>
    <x v="0"/>
    <s v="N"/>
    <m/>
    <m/>
    <m/>
    <s v="N"/>
    <m/>
    <x v="1"/>
    <d v="2007-10-27T00:00:00"/>
    <s v="LU2"/>
    <x v="1"/>
    <x v="0"/>
    <n v="45066"/>
    <n v="45270"/>
    <x v="0"/>
    <d v="2025-01-31T00:00:00"/>
    <n v="17.276712328767122"/>
    <x v="1"/>
  </r>
  <r>
    <n v="105127"/>
    <s v="VOLUNTEER"/>
    <x v="0"/>
    <s v="N"/>
    <m/>
    <m/>
    <m/>
    <s v="N"/>
    <m/>
    <x v="0"/>
    <d v="1979-09-30T00:00:00"/>
    <s v="MK8"/>
    <x v="4"/>
    <x v="2"/>
    <n v="41330"/>
    <n v="42049"/>
    <x v="1"/>
    <d v="2025-01-31T00:00:00"/>
    <n v="45.369863013698627"/>
    <x v="3"/>
  </r>
  <r>
    <n v="8352"/>
    <s v="VOLUNTEER"/>
    <x v="0"/>
    <s v="N"/>
    <m/>
    <m/>
    <m/>
    <s v="N"/>
    <m/>
    <x v="0"/>
    <d v="1938-04-28T00:00:00"/>
    <s v="LU3"/>
    <x v="1"/>
    <x v="3"/>
    <n v="33359"/>
    <n v="42369"/>
    <x v="4"/>
    <d v="2025-01-31T00:00:00"/>
    <n v="86.821917808219183"/>
    <x v="4"/>
  </r>
  <r>
    <n v="131261"/>
    <s v="VOLUNTEER"/>
    <x v="0"/>
    <s v="N"/>
    <m/>
    <m/>
    <m/>
    <s v="N"/>
    <m/>
    <x v="0"/>
    <d v="2001-01-14T00:00:00"/>
    <s v="LU6"/>
    <x v="1"/>
    <x v="3"/>
    <s v="Not Recorded"/>
    <s v="Not Recorded"/>
    <x v="1"/>
    <d v="2025-01-31T00:00:00"/>
    <n v="24.063013698630137"/>
    <x v="1"/>
  </r>
  <r>
    <n v="108880"/>
    <s v="VOLUNTEER"/>
    <x v="0"/>
    <s v="N"/>
    <m/>
    <m/>
    <m/>
    <s v="N"/>
    <m/>
    <x v="0"/>
    <d v="1999-07-10T00:00:00"/>
    <s v="LU2"/>
    <x v="1"/>
    <x v="2"/>
    <n v="41838"/>
    <n v="42839"/>
    <x v="0"/>
    <d v="2025-01-31T00:00:00"/>
    <n v="25.580821917808219"/>
    <x v="5"/>
  </r>
  <r>
    <n v="112034"/>
    <s v="VOLUNTEER"/>
    <x v="0"/>
    <s v="N"/>
    <m/>
    <m/>
    <m/>
    <s v="N"/>
    <m/>
    <x v="0"/>
    <d v="1958-05-02T00:00:00"/>
    <s v="MK16"/>
    <x v="4"/>
    <x v="2"/>
    <n v="42150"/>
    <n v="42268"/>
    <x v="0"/>
    <d v="2025-01-31T00:00:00"/>
    <n v="66.797260273972597"/>
    <x v="4"/>
  </r>
  <r>
    <n v="166601"/>
    <s v="VOLUNTEER"/>
    <x v="1"/>
    <s v="N"/>
    <m/>
    <m/>
    <m/>
    <s v="N"/>
    <m/>
    <x v="0"/>
    <d v="1983-06-01T00:00:00"/>
    <s v="LU5"/>
    <x v="1"/>
    <x v="1"/>
    <n v="45346"/>
    <s v=""/>
    <x v="0"/>
    <d v="2025-01-31T00:00:00"/>
    <n v="41.698630136986303"/>
    <x v="2"/>
  </r>
  <r>
    <n v="154445"/>
    <s v="VOLUNTEER"/>
    <x v="0"/>
    <s v="N"/>
    <m/>
    <m/>
    <m/>
    <s v="N"/>
    <m/>
    <x v="1"/>
    <d v="2001-06-07T00:00:00"/>
    <s v="AL2"/>
    <x v="0"/>
    <x v="1"/>
    <n v="44576"/>
    <n v="44778"/>
    <x v="0"/>
    <d v="2025-01-31T00:00:00"/>
    <n v="23.668493150684931"/>
    <x v="1"/>
  </r>
  <r>
    <n v="154598"/>
    <s v="VOLUNTEER"/>
    <x v="0"/>
    <s v="N"/>
    <m/>
    <m/>
    <m/>
    <s v="N"/>
    <m/>
    <x v="0"/>
    <d v="2007-08-17T00:00:00"/>
    <s v="AL3"/>
    <x v="0"/>
    <x v="5"/>
    <n v="44603"/>
    <n v="44757"/>
    <x v="0"/>
    <d v="2025-01-31T00:00:00"/>
    <n v="17.471232876712328"/>
    <x v="1"/>
  </r>
  <r>
    <n v="155530"/>
    <s v="VOLUNTEER"/>
    <x v="0"/>
    <s v="Y"/>
    <s v="19/04/2022"/>
    <s v="Reason unknown"/>
    <s v="MNEATE"/>
    <s v="N"/>
    <m/>
    <x v="1"/>
    <d v="1997-08-16T00:00:00"/>
    <s v="LU1"/>
    <x v="1"/>
    <x v="1"/>
    <s v="Not Recorded"/>
    <s v="Not Recorded"/>
    <x v="1"/>
    <d v="2025-01-31T00:00:00"/>
    <n v="27.479452054794521"/>
    <x v="5"/>
  </r>
  <r>
    <n v="151469"/>
    <s v="VOLUNTEER"/>
    <x v="0"/>
    <s v="N"/>
    <m/>
    <m/>
    <m/>
    <s v="N"/>
    <m/>
    <x v="0"/>
    <d v="2001-01-27T00:00:00"/>
    <s v="WD18"/>
    <x v="0"/>
    <x v="4"/>
    <n v="44420"/>
    <n v="44454"/>
    <x v="0"/>
    <d v="2025-01-31T00:00:00"/>
    <n v="24.027397260273972"/>
    <x v="1"/>
  </r>
  <r>
    <n v="140272"/>
    <s v="VOLUNTEER"/>
    <x v="0"/>
    <s v="N"/>
    <m/>
    <m/>
    <m/>
    <s v="N"/>
    <m/>
    <x v="0"/>
    <d v="2002-12-10T00:00:00"/>
    <s v="MK6"/>
    <x v="4"/>
    <x v="5"/>
    <s v="Not Recorded"/>
    <s v="Not Recorded"/>
    <x v="1"/>
    <d v="2025-01-31T00:00:00"/>
    <n v="22.158904109589042"/>
    <x v="1"/>
  </r>
  <r>
    <n v="161282"/>
    <s v="VOLUNTEER"/>
    <x v="0"/>
    <s v="N"/>
    <m/>
    <m/>
    <m/>
    <s v="N"/>
    <m/>
    <x v="1"/>
    <d v="1990-11-15T00:00:00"/>
    <s v="HP3"/>
    <x v="0"/>
    <x v="0"/>
    <s v="Not Recorded"/>
    <s v="Not Recorded"/>
    <x v="1"/>
    <d v="2025-01-31T00:00:00"/>
    <n v="34.235616438356168"/>
    <x v="5"/>
  </r>
  <r>
    <n v="160089"/>
    <s v="VOLUNTEER"/>
    <x v="0"/>
    <s v="N"/>
    <m/>
    <m/>
    <m/>
    <s v="N"/>
    <m/>
    <x v="1"/>
    <d v="2006-07-28T00:00:00"/>
    <s v="LU3"/>
    <x v="1"/>
    <x v="1"/>
    <n v="44992"/>
    <s v=""/>
    <x v="0"/>
    <d v="2025-01-31T00:00:00"/>
    <n v="18.526027397260275"/>
    <x v="1"/>
  </r>
  <r>
    <n v="158807"/>
    <s v="VOLUNTEER"/>
    <x v="0"/>
    <s v="N"/>
    <m/>
    <m/>
    <m/>
    <s v="N"/>
    <m/>
    <x v="0"/>
    <d v="1998-02-20T00:00:00"/>
    <s v="LU5"/>
    <x v="1"/>
    <x v="1"/>
    <n v="44910"/>
    <n v="45064"/>
    <x v="0"/>
    <d v="2025-01-31T00:00:00"/>
    <n v="26.964383561643835"/>
    <x v="5"/>
  </r>
  <r>
    <n v="138945"/>
    <s v="VOLUNTEER"/>
    <x v="0"/>
    <s v="N"/>
    <m/>
    <m/>
    <m/>
    <s v="N"/>
    <m/>
    <x v="0"/>
    <d v="2000-01-14T00:00:00"/>
    <s v="LU4"/>
    <x v="1"/>
    <x v="1"/>
    <n v="43722"/>
    <n v="44433"/>
    <x v="0"/>
    <d v="2025-01-31T00:00:00"/>
    <n v="25.065753424657533"/>
    <x v="5"/>
  </r>
  <r>
    <n v="126609"/>
    <s v="VOLUNTEER"/>
    <x v="0"/>
    <s v="N"/>
    <m/>
    <m/>
    <m/>
    <s v="N"/>
    <m/>
    <x v="0"/>
    <d v="2001-01-19T00:00:00"/>
    <s v="LU4"/>
    <x v="1"/>
    <x v="1"/>
    <n v="43120"/>
    <n v="43488"/>
    <x v="0"/>
    <d v="2025-01-31T00:00:00"/>
    <n v="24.049315068493151"/>
    <x v="1"/>
  </r>
  <r>
    <n v="106369"/>
    <s v="VOLUNTEER"/>
    <x v="0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</r>
  <r>
    <n v="167714"/>
    <s v="VOLUNTEER"/>
    <x v="0"/>
    <s v="N"/>
    <m/>
    <m/>
    <m/>
    <s v="N"/>
    <m/>
    <x v="1"/>
    <d v="2009-04-03T00:00:00"/>
    <s v="MK2"/>
    <x v="4"/>
    <x v="4"/>
    <s v="Not Recorded"/>
    <s v="Not Recorded"/>
    <x v="1"/>
    <d v="2025-01-31T00:00:00"/>
    <n v="15.841095890410958"/>
    <x v="6"/>
  </r>
  <r>
    <n v="165278"/>
    <s v="VOLUNTEER"/>
    <x v="0"/>
    <s v="N"/>
    <m/>
    <m/>
    <m/>
    <s v="N"/>
    <m/>
    <x v="0"/>
    <d v="2006-04-12T00:00:00"/>
    <s v="LU2"/>
    <x v="1"/>
    <x v="0"/>
    <s v="Not Recorded"/>
    <s v="Not Recorded"/>
    <x v="1"/>
    <d v="2025-01-31T00:00:00"/>
    <n v="18.81917808219178"/>
    <x v="1"/>
  </r>
  <r>
    <n v="146971"/>
    <s v="VOLUNTEER"/>
    <x v="0"/>
    <s v="N"/>
    <m/>
    <m/>
    <m/>
    <s v="N"/>
    <m/>
    <x v="1"/>
    <d v="2006-02-21T00:00:00"/>
    <s v="LU3"/>
    <x v="1"/>
    <x v="1"/>
    <s v="Not Recorded"/>
    <s v="Not Recorded"/>
    <x v="1"/>
    <d v="2025-01-31T00:00:00"/>
    <n v="18.956164383561642"/>
    <x v="1"/>
  </r>
  <r>
    <n v="146718"/>
    <s v="VOLUNTEER"/>
    <x v="0"/>
    <s v="N"/>
    <m/>
    <m/>
    <m/>
    <s v="N"/>
    <m/>
    <x v="1"/>
    <d v="1971-05-18T00:00:00"/>
    <s v="LU2"/>
    <x v="1"/>
    <x v="1"/>
    <s v="Not Recorded"/>
    <s v="Not Recorded"/>
    <x v="1"/>
    <d v="2025-01-31T00:00:00"/>
    <n v="53.745205479452054"/>
    <x v="3"/>
  </r>
  <r>
    <n v="160128"/>
    <s v="VOLUNTEER"/>
    <x v="0"/>
    <s v="N"/>
    <m/>
    <m/>
    <m/>
    <s v="N"/>
    <m/>
    <x v="1"/>
    <d v="1985-06-07T00:00:00"/>
    <s v="LU2"/>
    <x v="1"/>
    <x v="1"/>
    <n v="44999"/>
    <n v="44999"/>
    <x v="0"/>
    <d v="2025-01-31T00:00:00"/>
    <n v="39.679452054794524"/>
    <x v="2"/>
  </r>
  <r>
    <n v="131682"/>
    <s v="VOLUNTEER"/>
    <x v="0"/>
    <s v="N"/>
    <m/>
    <m/>
    <m/>
    <s v="N"/>
    <m/>
    <x v="0"/>
    <d v="2002-08-03T00:00:00"/>
    <s v="LU3"/>
    <x v="1"/>
    <x v="6"/>
    <s v="Not Recorded"/>
    <s v="Not Recorded"/>
    <x v="0"/>
    <d v="2025-01-31T00:00:00"/>
    <n v="22.512328767123286"/>
    <x v="1"/>
  </r>
  <r>
    <n v="159940"/>
    <s v="VOLUNTEER"/>
    <x v="1"/>
    <s v="N"/>
    <m/>
    <m/>
    <m/>
    <s v="N"/>
    <m/>
    <x v="0"/>
    <d v="1971-02-23T00:00:00"/>
    <s v="LU3"/>
    <x v="1"/>
    <x v="5"/>
    <n v="44980"/>
    <s v=""/>
    <x v="0"/>
    <d v="2025-01-31T00:00:00"/>
    <n v="53.975342465753428"/>
    <x v="3"/>
  </r>
  <r>
    <n v="109909"/>
    <s v="VOLUNTEER"/>
    <x v="0"/>
    <s v="N"/>
    <m/>
    <m/>
    <m/>
    <s v="N"/>
    <m/>
    <x v="1"/>
    <d v="1941-09-26T00:00:00"/>
    <s v="WD25"/>
    <x v="0"/>
    <x v="2"/>
    <n v="41527"/>
    <n v="44664"/>
    <x v="0"/>
    <d v="2025-01-31T00:00:00"/>
    <n v="83.405479452054792"/>
    <x v="4"/>
  </r>
  <r>
    <n v="136140"/>
    <s v="VOLUNTEER"/>
    <x v="0"/>
    <s v="N"/>
    <m/>
    <m/>
    <m/>
    <s v="N"/>
    <m/>
    <x v="1"/>
    <d v="1994-04-08T00:00:00"/>
    <s v="WD17"/>
    <x v="0"/>
    <x v="1"/>
    <s v="Not Recorded"/>
    <s v="Not Recorded"/>
    <x v="1"/>
    <d v="2025-01-31T00:00:00"/>
    <n v="30.838356164383562"/>
    <x v="5"/>
  </r>
  <r>
    <n v="164926"/>
    <s v="VOLUNTEER"/>
    <x v="0"/>
    <s v="N"/>
    <m/>
    <m/>
    <m/>
    <s v="N"/>
    <m/>
    <x v="0"/>
    <d v="2009-10-03T00:00:00"/>
    <s v="N18"/>
    <x v="2"/>
    <x v="5"/>
    <s v="Not Recorded"/>
    <s v="Not Recorded"/>
    <x v="1"/>
    <d v="2025-01-31T00:00:00"/>
    <n v="15.33972602739726"/>
    <x v="6"/>
  </r>
  <r>
    <n v="107442"/>
    <s v="VOLUNTEER"/>
    <x v="0"/>
    <s v="N"/>
    <m/>
    <m/>
    <m/>
    <s v="N"/>
    <m/>
    <x v="1"/>
    <d v="1997-05-25T00:00:00"/>
    <s v="LU1"/>
    <x v="1"/>
    <x v="1"/>
    <n v="42359"/>
    <n v="42359"/>
    <x v="1"/>
    <d v="2025-01-31T00:00:00"/>
    <n v="27.706849315068492"/>
    <x v="5"/>
  </r>
  <r>
    <n v="108606"/>
    <s v="VOLUNTEER"/>
    <x v="0"/>
    <s v="N"/>
    <m/>
    <m/>
    <m/>
    <s v="N"/>
    <m/>
    <x v="0"/>
    <d v="1961-05-22T00:00:00"/>
    <s v="SG6"/>
    <x v="0"/>
    <x v="2"/>
    <n v="41769"/>
    <n v="42074"/>
    <x v="1"/>
    <d v="2025-01-31T00:00:00"/>
    <n v="63.739726027397261"/>
    <x v="0"/>
  </r>
  <r>
    <n v="146848"/>
    <s v="VOLUNTEER"/>
    <x v="1"/>
    <s v="N"/>
    <m/>
    <m/>
    <m/>
    <s v="N"/>
    <m/>
    <x v="0"/>
    <d v="1995-03-08T00:00:00"/>
    <s v="LU7"/>
    <x v="1"/>
    <x v="2"/>
    <s v="Not Recorded"/>
    <s v="Not Recorded"/>
    <x v="1"/>
    <d v="2025-01-31T00:00:00"/>
    <n v="29.923287671232877"/>
    <x v="5"/>
  </r>
  <r>
    <n v="148714"/>
    <s v="VOLUNTEER"/>
    <x v="1"/>
    <s v="N"/>
    <m/>
    <m/>
    <m/>
    <s v="N"/>
    <m/>
    <x v="0"/>
    <d v="1998-12-12T00:00:00"/>
    <s v="LU7"/>
    <x v="1"/>
    <x v="3"/>
    <n v="44888"/>
    <s v=""/>
    <x v="2"/>
    <d v="2025-01-31T00:00:00"/>
    <n v="26.156164383561645"/>
    <x v="5"/>
  </r>
  <r>
    <n v="116029"/>
    <s v="VOLUNTEER"/>
    <x v="0"/>
    <s v="N"/>
    <m/>
    <m/>
    <m/>
    <s v="N"/>
    <m/>
    <x v="0"/>
    <m/>
    <s v="MK45"/>
    <x v="1"/>
    <x v="3"/>
    <n v="42618"/>
    <n v="43230"/>
    <x v="4"/>
    <d v="2025-01-31T00:00:00"/>
    <n v="125.17260273972603"/>
    <x v="4"/>
  </r>
  <r>
    <n v="148229"/>
    <s v="VOLUNTEER"/>
    <x v="0"/>
    <s v="N"/>
    <m/>
    <m/>
    <m/>
    <s v="N"/>
    <m/>
    <x v="0"/>
    <d v="1995-09-11T00:00:00"/>
    <s v="MK6"/>
    <x v="4"/>
    <x v="3"/>
    <s v="Not Recorded"/>
    <s v="Not Recorded"/>
    <x v="1"/>
    <d v="2025-01-31T00:00:00"/>
    <n v="29.410958904109588"/>
    <x v="5"/>
  </r>
  <r>
    <n v="122031"/>
    <s v="VOLUNTEER"/>
    <x v="0"/>
    <s v="N"/>
    <m/>
    <m/>
    <m/>
    <s v="N"/>
    <m/>
    <x v="0"/>
    <d v="2002-05-24T00:00:00"/>
    <s v="AL5"/>
    <x v="0"/>
    <x v="6"/>
    <s v="Not Recorded"/>
    <s v="Not Recorded"/>
    <x v="1"/>
    <d v="2025-01-31T00:00:00"/>
    <n v="22.706849315068492"/>
    <x v="1"/>
  </r>
  <r>
    <n v="165186"/>
    <s v="VOLUNTEER"/>
    <x v="1"/>
    <s v="N"/>
    <m/>
    <m/>
    <m/>
    <s v="N"/>
    <m/>
    <x v="0"/>
    <d v="2010-07-05T00:00:00"/>
    <s v="LU2"/>
    <x v="1"/>
    <x v="3"/>
    <n v="45268"/>
    <s v=""/>
    <x v="0"/>
    <d v="2025-01-31T00:00:00"/>
    <n v="14.586301369863014"/>
    <x v="6"/>
  </r>
  <r>
    <n v="143737"/>
    <s v="VOLUNTEER"/>
    <x v="0"/>
    <s v="N"/>
    <m/>
    <m/>
    <m/>
    <s v="N"/>
    <m/>
    <x v="0"/>
    <d v="1994-10-05T00:00:00"/>
    <s v="LU2"/>
    <x v="1"/>
    <x v="3"/>
    <s v="Not Recorded"/>
    <s v="Not Recorded"/>
    <x v="1"/>
    <d v="2025-01-31T00:00:00"/>
    <n v="30.345205479452055"/>
    <x v="5"/>
  </r>
  <r>
    <n v="127588"/>
    <s v="VOLUNTEER"/>
    <x v="0"/>
    <s v="N"/>
    <m/>
    <m/>
    <m/>
    <s v="N"/>
    <m/>
    <x v="0"/>
    <d v="1977-02-14T00:00:00"/>
    <s v="LU3"/>
    <x v="1"/>
    <x v="4"/>
    <s v="Not Recorded"/>
    <s v="Not Recorded"/>
    <x v="1"/>
    <d v="2025-01-31T00:00:00"/>
    <n v="47.994520547945207"/>
    <x v="3"/>
  </r>
  <r>
    <n v="155235"/>
    <s v="VOLUNTEER"/>
    <x v="0"/>
    <s v="N"/>
    <m/>
    <m/>
    <m/>
    <s v="N"/>
    <m/>
    <x v="0"/>
    <d v="1986-02-26T00:00:00"/>
    <s v="WD19"/>
    <x v="0"/>
    <x v="3"/>
    <n v="44658"/>
    <n v="44951"/>
    <x v="0"/>
    <d v="2025-01-31T00:00:00"/>
    <n v="38.956164383561642"/>
    <x v="2"/>
  </r>
  <r>
    <n v="108814"/>
    <s v="VOLUNTEER"/>
    <x v="0"/>
    <s v="N"/>
    <m/>
    <m/>
    <m/>
    <s v="N"/>
    <m/>
    <x v="1"/>
    <d v="1998-10-15T00:00:00"/>
    <s v="LU4"/>
    <x v="1"/>
    <x v="3"/>
    <s v="Not Recorded"/>
    <s v="Not Recorded"/>
    <x v="3"/>
    <d v="2025-01-31T00:00:00"/>
    <n v="26.315068493150687"/>
    <x v="5"/>
  </r>
  <r>
    <n v="93531"/>
    <s v="VOLUNTEER"/>
    <x v="0"/>
    <s v="N"/>
    <m/>
    <m/>
    <m/>
    <s v="N"/>
    <m/>
    <x v="1"/>
    <d v="1961-06-28T00:00:00"/>
    <s v="LU2"/>
    <x v="1"/>
    <x v="3"/>
    <n v="40981"/>
    <n v="41934"/>
    <x v="1"/>
    <d v="2025-01-31T00:00:00"/>
    <n v="63.638356164383559"/>
    <x v="0"/>
  </r>
  <r>
    <n v="118932"/>
    <s v="VOLUNTEER"/>
    <x v="0"/>
    <s v="N"/>
    <m/>
    <m/>
    <m/>
    <s v="N"/>
    <m/>
    <x v="0"/>
    <m/>
    <s v="HP2"/>
    <x v="0"/>
    <x v="2"/>
    <s v="Not Recorded"/>
    <s v="Not Recorded"/>
    <x v="1"/>
    <d v="2025-01-31T00:00:00"/>
    <n v="125.17260273972603"/>
    <x v="4"/>
  </r>
  <r>
    <n v="143467"/>
    <s v="VOLUNTEER"/>
    <x v="0"/>
    <s v="N"/>
    <m/>
    <m/>
    <m/>
    <s v="N"/>
    <m/>
    <x v="0"/>
    <d v="1998-03-09T00:00:00"/>
    <s v="LU1"/>
    <x v="1"/>
    <x v="4"/>
    <s v="Not Recorded"/>
    <s v="Not Recorded"/>
    <x v="1"/>
    <d v="2025-01-31T00:00:00"/>
    <n v="26.917808219178081"/>
    <x v="5"/>
  </r>
  <r>
    <n v="58467"/>
    <s v="VOLUNTEER"/>
    <x v="0"/>
    <s v="N"/>
    <m/>
    <m/>
    <m/>
    <s v="N"/>
    <m/>
    <x v="0"/>
    <m/>
    <s v="MK42"/>
    <x v="1"/>
    <x v="2"/>
    <n v="39995"/>
    <n v="42205"/>
    <x v="2"/>
    <d v="2025-01-31T00:00:00"/>
    <n v="125.17260273972603"/>
    <x v="4"/>
  </r>
  <r>
    <n v="133205"/>
    <s v="VOLUNTEER"/>
    <x v="0"/>
    <s v="N"/>
    <m/>
    <m/>
    <m/>
    <s v="N"/>
    <m/>
    <x v="0"/>
    <m/>
    <s v="MK42"/>
    <x v="1"/>
    <x v="4"/>
    <n v="43500"/>
    <n v="43504"/>
    <x v="1"/>
    <d v="2025-01-31T00:00:00"/>
    <n v="125.17260273972603"/>
    <x v="4"/>
  </r>
  <r>
    <n v="158159"/>
    <s v="VOLUNTEER"/>
    <x v="1"/>
    <s v="N"/>
    <m/>
    <m/>
    <m/>
    <s v="N"/>
    <m/>
    <x v="0"/>
    <d v="2008-02-04T00:00:00"/>
    <s v="AL1"/>
    <x v="0"/>
    <x v="4"/>
    <n v="44912"/>
    <s v=""/>
    <x v="0"/>
    <d v="2025-01-31T00:00:00"/>
    <n v="17.002739726027396"/>
    <x v="1"/>
  </r>
  <r>
    <n v="80043"/>
    <s v="VOLUNTEER"/>
    <x v="0"/>
    <s v="N"/>
    <m/>
    <m/>
    <m/>
    <s v="N"/>
    <m/>
    <x v="0"/>
    <m/>
    <s v="LU3"/>
    <x v="1"/>
    <x v="2"/>
    <n v="40686"/>
    <n v="40974"/>
    <x v="1"/>
    <d v="2025-01-31T00:00:00"/>
    <n v="125.17260273972603"/>
    <x v="4"/>
  </r>
  <r>
    <n v="82693"/>
    <s v="VOLUNTEER"/>
    <x v="0"/>
    <s v="N"/>
    <m/>
    <m/>
    <m/>
    <s v="N"/>
    <m/>
    <x v="0"/>
    <d v="1993-01-14T00:00:00"/>
    <s v="LU4"/>
    <x v="1"/>
    <x v="5"/>
    <n v="40854"/>
    <n v="42863"/>
    <x v="2"/>
    <d v="2025-01-31T00:00:00"/>
    <n v="32.06849315068493"/>
    <x v="5"/>
  </r>
  <r>
    <n v="124930"/>
    <s v="VOLUNTEER"/>
    <x v="0"/>
    <s v="N"/>
    <m/>
    <m/>
    <m/>
    <s v="N"/>
    <m/>
    <x v="0"/>
    <d v="1958-11-14T00:00:00"/>
    <s v="LU2"/>
    <x v="1"/>
    <x v="2"/>
    <s v="Not Recorded"/>
    <s v="Not Recorded"/>
    <x v="1"/>
    <d v="2025-01-31T00:00:00"/>
    <n v="66.260273972602747"/>
    <x v="4"/>
  </r>
  <r>
    <n v="155959"/>
    <s v="VOLUNTEER"/>
    <x v="0"/>
    <s v="N"/>
    <m/>
    <m/>
    <m/>
    <s v="N"/>
    <m/>
    <x v="0"/>
    <d v="2004-01-31T00:00:00"/>
    <s v="LU7"/>
    <x v="4"/>
    <x v="3"/>
    <s v="Not Recorded"/>
    <s v="Not Recorded"/>
    <x v="1"/>
    <d v="2025-01-31T00:00:00"/>
    <n v="21.016438356164382"/>
    <x v="1"/>
  </r>
  <r>
    <n v="112484"/>
    <s v="VOLUNTEER"/>
    <x v="0"/>
    <s v="N"/>
    <m/>
    <m/>
    <m/>
    <s v="N"/>
    <m/>
    <x v="0"/>
    <d v="1968-11-25T00:00:00"/>
    <s v="SG1"/>
    <x v="0"/>
    <x v="2"/>
    <n v="42185"/>
    <n v="42191"/>
    <x v="1"/>
    <d v="2025-01-31T00:00:00"/>
    <n v="56.221917808219175"/>
    <x v="0"/>
  </r>
  <r>
    <n v="105578"/>
    <s v="VOLUNTEER"/>
    <x v="0"/>
    <s v="N"/>
    <m/>
    <m/>
    <m/>
    <s v="N"/>
    <m/>
    <x v="0"/>
    <d v="1997-01-29T00:00:00"/>
    <s v="CM23"/>
    <x v="0"/>
    <x v="2"/>
    <n v="41535"/>
    <n v="42835"/>
    <x v="0"/>
    <d v="2025-01-31T00:00:00"/>
    <n v="28.024657534246575"/>
    <x v="5"/>
  </r>
  <r>
    <n v="135026"/>
    <s v="VOLUNTEER"/>
    <x v="0"/>
    <s v="N"/>
    <m/>
    <m/>
    <m/>
    <s v="N"/>
    <m/>
    <x v="0"/>
    <d v="1998-04-22T00:00:00"/>
    <s v="LU3"/>
    <x v="1"/>
    <x v="7"/>
    <n v="44542"/>
    <n v="45504"/>
    <x v="3"/>
    <d v="2025-01-31T00:00:00"/>
    <n v="26.797260273972604"/>
    <x v="5"/>
  </r>
  <r>
    <n v="79222"/>
    <s v="VOLUNTEER"/>
    <x v="0"/>
    <s v="N"/>
    <m/>
    <m/>
    <m/>
    <s v="N"/>
    <m/>
    <x v="0"/>
    <m/>
    <s v="MK44"/>
    <x v="1"/>
    <x v="3"/>
    <n v="40848"/>
    <n v="40848"/>
    <x v="1"/>
    <d v="2025-01-31T00:00:00"/>
    <n v="125.17260273972603"/>
    <x v="4"/>
  </r>
  <r>
    <n v="168250"/>
    <s v="VOLUNTEER"/>
    <x v="2"/>
    <s v="N"/>
    <m/>
    <m/>
    <m/>
    <s v="N"/>
    <m/>
    <x v="0"/>
    <d v="1985-05-10T00:00:00"/>
    <s v="SG1"/>
    <x v="0"/>
    <x v="3"/>
    <s v="Not Recorded"/>
    <s v="Not Recorded"/>
    <x v="1"/>
    <d v="2025-01-31T00:00:00"/>
    <n v="39.756164383561647"/>
    <x v="2"/>
  </r>
  <r>
    <n v="135158"/>
    <s v="VOLUNTEER"/>
    <x v="0"/>
    <s v="N"/>
    <m/>
    <m/>
    <m/>
    <s v="N"/>
    <m/>
    <x v="1"/>
    <d v="1999-04-11T00:00:00"/>
    <s v="SG18"/>
    <x v="1"/>
    <x v="3"/>
    <s v="Not Recorded"/>
    <s v="Not Recorded"/>
    <x v="0"/>
    <d v="2025-01-31T00:00:00"/>
    <n v="25.827397260273973"/>
    <x v="5"/>
  </r>
  <r>
    <n v="97121"/>
    <s v="VOLUNTEER"/>
    <x v="0"/>
    <s v="N"/>
    <m/>
    <m/>
    <m/>
    <s v="N"/>
    <m/>
    <x v="1"/>
    <d v="1944-03-29T00:00:00"/>
    <s v="LU2"/>
    <x v="1"/>
    <x v="2"/>
    <n v="41249"/>
    <n v="41739"/>
    <x v="1"/>
    <d v="2025-01-31T00:00:00"/>
    <n v="80.898630136986299"/>
    <x v="4"/>
  </r>
  <r>
    <n v="162044"/>
    <s v="VOLUNTEER"/>
    <x v="1"/>
    <s v="N"/>
    <m/>
    <m/>
    <m/>
    <s v="N"/>
    <m/>
    <x v="1"/>
    <d v="1946-04-05T00:00:00"/>
    <s v="MK41"/>
    <x v="1"/>
    <x v="3"/>
    <n v="40496"/>
    <s v=""/>
    <x v="2"/>
    <d v="2025-01-31T00:00:00"/>
    <n v="78.879452054794527"/>
    <x v="4"/>
  </r>
  <r>
    <n v="159249"/>
    <s v="VOLUNTEER"/>
    <x v="0"/>
    <s v="N"/>
    <m/>
    <m/>
    <m/>
    <s v="N"/>
    <m/>
    <x v="1"/>
    <d v="2005-02-13T00:00:00"/>
    <s v="SG2"/>
    <x v="0"/>
    <x v="3"/>
    <n v="44947"/>
    <n v="45415"/>
    <x v="0"/>
    <d v="2025-01-31T00:00:00"/>
    <n v="19.978082191780821"/>
    <x v="1"/>
  </r>
  <r>
    <n v="101633"/>
    <s v="VOLUNTEER"/>
    <x v="0"/>
    <s v="N"/>
    <m/>
    <m/>
    <m/>
    <s v="N"/>
    <m/>
    <x v="0"/>
    <d v="1986-01-01T00:00:00"/>
    <s v="LU3"/>
    <x v="1"/>
    <x v="2"/>
    <n v="41344"/>
    <n v="41344"/>
    <x v="1"/>
    <d v="2025-01-31T00:00:00"/>
    <n v="39.109589041095887"/>
    <x v="2"/>
  </r>
  <r>
    <n v="112813"/>
    <s v="VOLUNTEER"/>
    <x v="0"/>
    <s v="N"/>
    <m/>
    <m/>
    <m/>
    <s v="N"/>
    <m/>
    <x v="0"/>
    <d v="1969-04-24T00:00:00"/>
    <s v="MK45"/>
    <x v="1"/>
    <x v="3"/>
    <n v="42445"/>
    <n v="44419"/>
    <x v="4"/>
    <d v="2025-01-31T00:00:00"/>
    <n v="55.81095890410959"/>
    <x v="0"/>
  </r>
  <r>
    <n v="106697"/>
    <s v="VOLUNTEER"/>
    <x v="0"/>
    <s v="N"/>
    <m/>
    <m/>
    <m/>
    <s v="N"/>
    <m/>
    <x v="0"/>
    <d v="1944-07-21T00:00:00"/>
    <s v="SG11"/>
    <x v="0"/>
    <x v="3"/>
    <s v="Not Recorded"/>
    <s v="Not Recorded"/>
    <x v="1"/>
    <d v="2025-01-31T00:00:00"/>
    <n v="80.586301369863008"/>
    <x v="4"/>
  </r>
  <r>
    <n v="161809"/>
    <s v="VOLUNTEER"/>
    <x v="0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</r>
  <r>
    <n v="126784"/>
    <s v="VOLUNTEER"/>
    <x v="0"/>
    <s v="N"/>
    <m/>
    <m/>
    <s v="FBELL"/>
    <s v="N"/>
    <m/>
    <x v="1"/>
    <d v="1961-04-11T00:00:00"/>
    <s v="IP19"/>
    <x v="2"/>
    <x v="2"/>
    <n v="43070"/>
    <n v="44506"/>
    <x v="2"/>
    <d v="2025-01-31T00:00:00"/>
    <n v="63.852054794520548"/>
    <x v="0"/>
  </r>
  <r>
    <n v="118237"/>
    <s v="VOLUNTEER"/>
    <x v="0"/>
    <s v="N"/>
    <m/>
    <m/>
    <m/>
    <s v="N"/>
    <m/>
    <x v="0"/>
    <d v="2002-01-25T00:00:00"/>
    <s v="LU5"/>
    <x v="1"/>
    <x v="3"/>
    <s v="Not Recorded"/>
    <s v="Not Recorded"/>
    <x v="1"/>
    <d v="2025-01-31T00:00:00"/>
    <n v="23.032876712328768"/>
    <x v="1"/>
  </r>
  <r>
    <n v="27524"/>
    <s v="VOLUNTEER"/>
    <x v="0"/>
    <s v="N"/>
    <m/>
    <m/>
    <m/>
    <s v="N"/>
    <m/>
    <x v="1"/>
    <d v="1961-02-11T00:00:00"/>
    <s v="WC1E"/>
    <x v="2"/>
    <x v="2"/>
    <n v="1"/>
    <n v="1"/>
    <x v="1"/>
    <d v="2025-01-31T00:00:00"/>
    <n v="64.013698630136986"/>
    <x v="0"/>
  </r>
  <r>
    <n v="82774"/>
    <s v="VOLUNTEER"/>
    <x v="1"/>
    <s v="N"/>
    <m/>
    <m/>
    <m/>
    <s v="N"/>
    <m/>
    <x v="0"/>
    <d v="1965-06-11T00:00:00"/>
    <s v="LU3"/>
    <x v="1"/>
    <x v="3"/>
    <s v="Not Recorded"/>
    <s v="Not Recorded"/>
    <x v="0"/>
    <d v="2025-01-31T00:00:00"/>
    <n v="59.682191780821917"/>
    <x v="0"/>
  </r>
  <r>
    <n v="79684"/>
    <s v="VOLUNTEER"/>
    <x v="0"/>
    <s v="N"/>
    <m/>
    <m/>
    <m/>
    <s v="N"/>
    <m/>
    <x v="0"/>
    <m/>
    <s v="LU4"/>
    <x v="1"/>
    <x v="7"/>
    <n v="40640"/>
    <n v="40876"/>
    <x v="1"/>
    <d v="2025-01-31T00:00:00"/>
    <n v="125.17260273972603"/>
    <x v="4"/>
  </r>
  <r>
    <n v="129710"/>
    <s v="VOLUNTEER"/>
    <x v="0"/>
    <s v="N"/>
    <m/>
    <m/>
    <m/>
    <s v="N"/>
    <m/>
    <x v="0"/>
    <d v="2003-07-06T00:00:00"/>
    <s v="WD7"/>
    <x v="0"/>
    <x v="3"/>
    <n v="43309"/>
    <n v="43472"/>
    <x v="0"/>
    <d v="2025-01-31T00:00:00"/>
    <n v="21.589041095890412"/>
    <x v="1"/>
  </r>
  <r>
    <n v="87659"/>
    <s v="VOLUNTEER"/>
    <x v="0"/>
    <s v="N"/>
    <m/>
    <m/>
    <s v="EPAGE"/>
    <s v="N"/>
    <m/>
    <x v="0"/>
    <d v="1964-06-22T00:00:00"/>
    <s v="LU6"/>
    <x v="1"/>
    <x v="3"/>
    <n v="42962"/>
    <n v="43524"/>
    <x v="0"/>
    <d v="2025-01-31T00:00:00"/>
    <n v="60.652054794520545"/>
    <x v="0"/>
  </r>
  <r>
    <n v="80939"/>
    <s v="VOLUNTEER"/>
    <x v="0"/>
    <s v="N"/>
    <m/>
    <m/>
    <m/>
    <s v="N"/>
    <m/>
    <x v="1"/>
    <d v="1993-06-22T00:00:00"/>
    <s v="LU2"/>
    <x v="1"/>
    <x v="2"/>
    <n v="40122"/>
    <n v="40862"/>
    <x v="1"/>
    <d v="2025-01-31T00:00:00"/>
    <n v="31.632876712328766"/>
    <x v="5"/>
  </r>
  <r>
    <n v="93487"/>
    <s v="VOLUNTEER"/>
    <x v="1"/>
    <s v="N"/>
    <m/>
    <m/>
    <m/>
    <s v="N"/>
    <m/>
    <x v="1"/>
    <d v="1948-12-06T00:00:00"/>
    <s v="MK3"/>
    <x v="4"/>
    <x v="2"/>
    <n v="40945"/>
    <s v=""/>
    <x v="0"/>
    <d v="2025-01-31T00:00:00"/>
    <n v="76.205479452054789"/>
    <x v="4"/>
  </r>
  <r>
    <n v="81520"/>
    <s v="VOLUNTEER"/>
    <x v="0"/>
    <s v="N"/>
    <m/>
    <m/>
    <m/>
    <s v="Y"/>
    <s v="21/08/2024"/>
    <x v="1"/>
    <d v="1950-10-09T00:00:00"/>
    <s v="LU4"/>
    <x v="1"/>
    <x v="2"/>
    <n v="39475"/>
    <n v="43631"/>
    <x v="2"/>
    <d v="2025-01-31T00:00:00"/>
    <n v="74.364383561643834"/>
    <x v="4"/>
  </r>
  <r>
    <n v="80940"/>
    <s v="VOLUNTEER"/>
    <x v="0"/>
    <s v="N"/>
    <m/>
    <m/>
    <m/>
    <s v="N"/>
    <m/>
    <x v="0"/>
    <d v="1935-06-11T00:00:00"/>
    <s v="LU3"/>
    <x v="1"/>
    <x v="3"/>
    <n v="39331"/>
    <n v="42719"/>
    <x v="0"/>
    <d v="2025-01-31T00:00:00"/>
    <n v="89.704109589041096"/>
    <x v="4"/>
  </r>
  <r>
    <n v="107878"/>
    <s v="VOLUNTEER"/>
    <x v="0"/>
    <s v="N"/>
    <m/>
    <m/>
    <m/>
    <s v="N"/>
    <m/>
    <x v="0"/>
    <d v="1971-02-26T00:00:00"/>
    <s v="LU3"/>
    <x v="1"/>
    <x v="2"/>
    <n v="42124"/>
    <n v="42233"/>
    <x v="0"/>
    <d v="2025-01-31T00:00:00"/>
    <n v="53.967123287671235"/>
    <x v="3"/>
  </r>
  <r>
    <n v="115736"/>
    <s v="VOLUNTEER"/>
    <x v="1"/>
    <s v="N"/>
    <m/>
    <m/>
    <m/>
    <s v="N"/>
    <m/>
    <x v="0"/>
    <d v="1975-09-12T00:00:00"/>
    <s v="HP2"/>
    <x v="0"/>
    <x v="3"/>
    <n v="42385"/>
    <s v=""/>
    <x v="0"/>
    <d v="2025-01-31T00:00:00"/>
    <n v="49.421917808219177"/>
    <x v="3"/>
  </r>
  <r>
    <n v="51397"/>
    <s v="VOLUNTEER"/>
    <x v="0"/>
    <s v="N"/>
    <m/>
    <m/>
    <m/>
    <s v="N"/>
    <m/>
    <x v="0"/>
    <m/>
    <s v="MK45"/>
    <x v="1"/>
    <x v="2"/>
    <n v="39611"/>
    <n v="44796"/>
    <x v="2"/>
    <d v="2025-01-31T00:00:00"/>
    <n v="125.17260273972603"/>
    <x v="4"/>
  </r>
  <r>
    <n v="80941"/>
    <s v="VOLUNTEER"/>
    <x v="0"/>
    <s v="Y"/>
    <s v="24/04/2023"/>
    <s v="Returned mail twice"/>
    <s v="RCARR"/>
    <s v="N"/>
    <m/>
    <x v="0"/>
    <d v="1978-05-16T00:00:00"/>
    <s v="AL3"/>
    <x v="0"/>
    <x v="2"/>
    <n v="39489"/>
    <n v="42369"/>
    <x v="4"/>
    <d v="2025-01-31T00:00:00"/>
    <n v="46.745205479452054"/>
    <x v="3"/>
  </r>
  <r>
    <n v="155485"/>
    <s v="VOLUNTEER"/>
    <x v="0"/>
    <s v="N"/>
    <m/>
    <m/>
    <m/>
    <s v="N"/>
    <m/>
    <x v="0"/>
    <d v="2005-07-31T00:00:00"/>
    <s v="LU5"/>
    <x v="1"/>
    <x v="3"/>
    <s v="Not Recorded"/>
    <s v="Not Recorded"/>
    <x v="1"/>
    <d v="2025-01-31T00:00:00"/>
    <n v="19.517808219178082"/>
    <x v="1"/>
  </r>
  <r>
    <n v="140916"/>
    <s v="VOLUNTEER"/>
    <x v="0"/>
    <s v="N"/>
    <m/>
    <m/>
    <m/>
    <s v="N"/>
    <m/>
    <x v="0"/>
    <d v="1954-09-03T00:00:00"/>
    <s v="LU2"/>
    <x v="1"/>
    <x v="3"/>
    <n v="43902"/>
    <n v="45275"/>
    <x v="4"/>
    <d v="2025-01-31T00:00:00"/>
    <n v="70.460273972602735"/>
    <x v="4"/>
  </r>
  <r>
    <n v="145954"/>
    <s v="VOLUNTEER"/>
    <x v="1"/>
    <s v="N"/>
    <m/>
    <m/>
    <m/>
    <s v="N"/>
    <m/>
    <x v="0"/>
    <d v="1951-07-25T00:00:00"/>
    <s v="LU6"/>
    <x v="1"/>
    <x v="6"/>
    <n v="44028"/>
    <s v=""/>
    <x v="0"/>
    <d v="2025-01-31T00:00:00"/>
    <n v="73.572602739726022"/>
    <x v="4"/>
  </r>
  <r>
    <n v="81338"/>
    <s v="VOLUNTEER"/>
    <x v="0"/>
    <s v="N"/>
    <m/>
    <m/>
    <m/>
    <s v="N"/>
    <m/>
    <x v="1"/>
    <m/>
    <s v="LU3"/>
    <x v="1"/>
    <x v="3"/>
    <n v="40933"/>
    <n v="40933"/>
    <x v="1"/>
    <d v="2025-01-31T00:00:00"/>
    <n v="125.17260273972603"/>
    <x v="4"/>
  </r>
  <r>
    <n v="53852"/>
    <s v="VOLUNTEER"/>
    <x v="0"/>
    <s v="N"/>
    <m/>
    <m/>
    <m/>
    <s v="N"/>
    <m/>
    <x v="0"/>
    <d v="1960-06-20T00:00:00"/>
    <s v="LU3"/>
    <x v="1"/>
    <x v="2"/>
    <n v="40795"/>
    <n v="40795"/>
    <x v="1"/>
    <d v="2025-01-31T00:00:00"/>
    <n v="64.660273972602738"/>
    <x v="0"/>
  </r>
  <r>
    <n v="161632"/>
    <s v="VOLUNTEER"/>
    <x v="0"/>
    <s v="N"/>
    <m/>
    <m/>
    <m/>
    <s v="N"/>
    <m/>
    <x v="0"/>
    <d v="2007-04-17T00:00:00"/>
    <s v="MK42"/>
    <x v="1"/>
    <x v="2"/>
    <s v="Not Recorded"/>
    <s v="Not Recorded"/>
    <x v="1"/>
    <d v="2025-01-31T00:00:00"/>
    <n v="17.805479452054794"/>
    <x v="1"/>
  </r>
  <r>
    <n v="169153"/>
    <s v="VOLUNTEER"/>
    <x v="2"/>
    <s v="N"/>
    <m/>
    <m/>
    <m/>
    <s v="N"/>
    <m/>
    <x v="0"/>
    <d v="2008-03-10T00:00:00"/>
    <s v="LU3"/>
    <x v="1"/>
    <x v="2"/>
    <s v="Not Recorded"/>
    <s v="Not Recorded"/>
    <x v="1"/>
    <d v="2025-01-31T00:00:00"/>
    <n v="16.906849315068492"/>
    <x v="1"/>
  </r>
  <r>
    <n v="28316"/>
    <s v="VOLUNTEER"/>
    <x v="0"/>
    <s v="N"/>
    <m/>
    <m/>
    <m/>
    <s v="N"/>
    <m/>
    <x v="1"/>
    <d v="1939-02-22T00:00:00"/>
    <s v="LU4"/>
    <x v="1"/>
    <x v="2"/>
    <n v="38944"/>
    <n v="45027"/>
    <x v="3"/>
    <d v="2025-01-31T00:00:00"/>
    <n v="86"/>
    <x v="4"/>
  </r>
  <r>
    <n v="97205"/>
    <s v="VOLUNTEER"/>
    <x v="1"/>
    <s v="N"/>
    <m/>
    <m/>
    <m/>
    <s v="N"/>
    <m/>
    <x v="1"/>
    <d v="2000-07-08T00:00:00"/>
    <s v="LU2"/>
    <x v="1"/>
    <x v="2"/>
    <n v="42705"/>
    <s v=""/>
    <x v="2"/>
    <d v="2025-01-31T00:00:00"/>
    <n v="24.583561643835615"/>
    <x v="1"/>
  </r>
  <r>
    <n v="58465"/>
    <s v="VOLUNTEER"/>
    <x v="0"/>
    <s v="N"/>
    <m/>
    <m/>
    <m/>
    <s v="N"/>
    <m/>
    <x v="1"/>
    <m/>
    <s v="SG2"/>
    <x v="0"/>
    <x v="2"/>
    <n v="39995"/>
    <n v="41456"/>
    <x v="1"/>
    <d v="2025-01-31T00:00:00"/>
    <n v="125.17260273972603"/>
    <x v="4"/>
  </r>
  <r>
    <n v="113043"/>
    <s v="VOLUNTEER"/>
    <x v="1"/>
    <s v="N"/>
    <m/>
    <m/>
    <m/>
    <s v="N"/>
    <m/>
    <x v="0"/>
    <d v="1939-12-20T00:00:00"/>
    <s v="MK16"/>
    <x v="4"/>
    <x v="2"/>
    <n v="42224"/>
    <s v=""/>
    <x v="0"/>
    <d v="2025-01-31T00:00:00"/>
    <n v="85.175342465753431"/>
    <x v="4"/>
  </r>
  <r>
    <n v="82767"/>
    <s v="VOLUNTEER"/>
    <x v="0"/>
    <s v="N"/>
    <m/>
    <m/>
    <m/>
    <s v="N"/>
    <m/>
    <x v="0"/>
    <m/>
    <s v="LU5"/>
    <x v="1"/>
    <x v="3"/>
    <n v="1"/>
    <n v="1"/>
    <x v="1"/>
    <d v="2025-01-31T00:00:00"/>
    <n v="125.17260273972603"/>
    <x v="4"/>
  </r>
  <r>
    <n v="105732"/>
    <s v="VOLUNTEER"/>
    <x v="0"/>
    <s v="N"/>
    <m/>
    <m/>
    <m/>
    <s v="N"/>
    <m/>
    <x v="0"/>
    <d v="1954-02-07T00:00:00"/>
    <s v="TQ13"/>
    <x v="3"/>
    <x v="2"/>
    <n v="41526"/>
    <n v="44664"/>
    <x v="1"/>
    <d v="2025-01-31T00:00:00"/>
    <n v="71.030136986301372"/>
    <x v="4"/>
  </r>
  <r>
    <n v="132927"/>
    <s v="VOLUNTEER"/>
    <x v="0"/>
    <s v="N"/>
    <m/>
    <m/>
    <m/>
    <s v="N"/>
    <m/>
    <x v="0"/>
    <d v="1965-05-14T00:00:00"/>
    <s v="CO16"/>
    <x v="2"/>
    <x v="5"/>
    <n v="43717"/>
    <n v="44033"/>
    <x v="4"/>
    <d v="2025-01-31T00:00:00"/>
    <n v="59.758904109589039"/>
    <x v="0"/>
  </r>
  <r>
    <n v="100592"/>
    <s v="VOLUNTEER"/>
    <x v="0"/>
    <s v="N"/>
    <m/>
    <m/>
    <m/>
    <s v="N"/>
    <m/>
    <x v="0"/>
    <d v="1956-02-19T00:00:00"/>
    <s v="AL7"/>
    <x v="0"/>
    <x v="2"/>
    <n v="41122"/>
    <n v="42844"/>
    <x v="0"/>
    <d v="2025-01-31T00:00:00"/>
    <n v="68.9972602739726"/>
    <x v="4"/>
  </r>
  <r>
    <n v="79841"/>
    <s v="VOLUNTEER"/>
    <x v="1"/>
    <s v="N"/>
    <m/>
    <m/>
    <m/>
    <s v="N"/>
    <m/>
    <x v="0"/>
    <d v="1942-06-18T00:00:00"/>
    <s v="WD7"/>
    <x v="0"/>
    <x v="3"/>
    <n v="40743"/>
    <s v=""/>
    <x v="0"/>
    <d v="2025-01-31T00:00:00"/>
    <n v="82.679452054794524"/>
    <x v="4"/>
  </r>
  <r>
    <n v="168431"/>
    <s v="VOLUNTEER"/>
    <x v="2"/>
    <s v="N"/>
    <m/>
    <m/>
    <m/>
    <s v="N"/>
    <m/>
    <x v="0"/>
    <d v="1983-10-08T00:00:00"/>
    <s v="MK41"/>
    <x v="1"/>
    <x v="3"/>
    <s v="Not Recorded"/>
    <s v="Not Recorded"/>
    <x v="1"/>
    <d v="2025-01-31T00:00:00"/>
    <n v="41.345205479452055"/>
    <x v="2"/>
  </r>
  <r>
    <n v="151115"/>
    <s v="VOLUNTEER"/>
    <x v="1"/>
    <s v="N"/>
    <m/>
    <m/>
    <m/>
    <s v="N"/>
    <m/>
    <x v="1"/>
    <d v="2001-05-21T00:00:00"/>
    <s v="WD3"/>
    <x v="0"/>
    <x v="3"/>
    <n v="44401"/>
    <s v=""/>
    <x v="0"/>
    <d v="2025-01-31T00:00:00"/>
    <n v="23.715068493150685"/>
    <x v="1"/>
  </r>
  <r>
    <n v="106812"/>
    <s v="VOLUNTEER"/>
    <x v="0"/>
    <s v="N"/>
    <m/>
    <m/>
    <m/>
    <s v="N"/>
    <m/>
    <x v="0"/>
    <d v="1936-04-25T00:00:00"/>
    <s v="EN10"/>
    <x v="0"/>
    <x v="3"/>
    <s v="Not Recorded"/>
    <s v="Not Recorded"/>
    <x v="1"/>
    <d v="2025-01-31T00:00:00"/>
    <n v="88.830136986301369"/>
    <x v="4"/>
  </r>
  <r>
    <n v="115613"/>
    <s v="VOLUNTEER"/>
    <x v="0"/>
    <s v="N"/>
    <m/>
    <m/>
    <m/>
    <s v="N"/>
    <m/>
    <x v="0"/>
    <d v="1969-09-23T00:00:00"/>
    <s v="WD24"/>
    <x v="0"/>
    <x v="3"/>
    <n v="42333"/>
    <n v="42845"/>
    <x v="0"/>
    <d v="2025-01-31T00:00:00"/>
    <n v="55.394520547945206"/>
    <x v="0"/>
  </r>
  <r>
    <n v="102124"/>
    <s v="VOLUNTEER"/>
    <x v="0"/>
    <s v="N"/>
    <m/>
    <m/>
    <m/>
    <s v="N"/>
    <m/>
    <x v="1"/>
    <d v="1992-07-26T00:00:00"/>
    <s v="HP2"/>
    <x v="0"/>
    <x v="2"/>
    <n v="41229"/>
    <n v="42377"/>
    <x v="0"/>
    <d v="2025-01-31T00:00:00"/>
    <n v="32.539726027397258"/>
    <x v="5"/>
  </r>
  <r>
    <n v="100839"/>
    <s v="VOLUNTEER"/>
    <x v="0"/>
    <s v="N"/>
    <m/>
    <m/>
    <m/>
    <s v="N"/>
    <m/>
    <x v="1"/>
    <d v="1988-12-26T00:00:00"/>
    <s v="HP2"/>
    <x v="0"/>
    <x v="2"/>
    <n v="41122"/>
    <n v="42377"/>
    <x v="0"/>
    <d v="2025-01-31T00:00:00"/>
    <n v="36.123287671232873"/>
    <x v="2"/>
  </r>
  <r>
    <n v="157943"/>
    <s v="VOLUNTEER"/>
    <x v="0"/>
    <s v="N"/>
    <m/>
    <m/>
    <m/>
    <s v="N"/>
    <m/>
    <x v="0"/>
    <d v="1968-09-08T00:00:00"/>
    <s v="HP2"/>
    <x v="0"/>
    <x v="7"/>
    <n v="44841"/>
    <n v="44951"/>
    <x v="0"/>
    <d v="2025-01-31T00:00:00"/>
    <n v="56.435616438356163"/>
    <x v="0"/>
  </r>
  <r>
    <n v="111608"/>
    <s v="VOLUNTEER"/>
    <x v="0"/>
    <s v="N"/>
    <m/>
    <m/>
    <m/>
    <s v="N"/>
    <m/>
    <x v="0"/>
    <d v="1955-09-15T00:00:00"/>
    <s v="MK45"/>
    <x v="1"/>
    <x v="3"/>
    <n v="42327"/>
    <n v="43671"/>
    <x v="4"/>
    <d v="2025-01-31T00:00:00"/>
    <n v="69.427397260273978"/>
    <x v="4"/>
  </r>
  <r>
    <n v="150721"/>
    <s v="VOLUNTEER"/>
    <x v="0"/>
    <s v="N"/>
    <m/>
    <m/>
    <m/>
    <s v="N"/>
    <m/>
    <x v="0"/>
    <d v="2004-06-16T00:00:00"/>
    <s v="HP3"/>
    <x v="0"/>
    <x v="3"/>
    <n v="44358"/>
    <n v="44378"/>
    <x v="0"/>
    <d v="2025-01-31T00:00:00"/>
    <n v="20.641095890410959"/>
    <x v="1"/>
  </r>
  <r>
    <n v="105708"/>
    <s v="VOLUNTEER"/>
    <x v="0"/>
    <s v="N"/>
    <m/>
    <m/>
    <m/>
    <s v="N"/>
    <m/>
    <x v="0"/>
    <d v="1995-02-10T00:00:00"/>
    <s v="MK42"/>
    <x v="1"/>
    <x v="2"/>
    <n v="41548"/>
    <n v="41622"/>
    <x v="1"/>
    <d v="2025-01-31T00:00:00"/>
    <n v="29.994520547945207"/>
    <x v="5"/>
  </r>
  <r>
    <n v="127591"/>
    <s v="VOLUNTEER"/>
    <x v="0"/>
    <s v="N"/>
    <m/>
    <m/>
    <m/>
    <s v="N"/>
    <m/>
    <x v="0"/>
    <d v="2003-07-25T00:00:00"/>
    <s v="MK16"/>
    <x v="4"/>
    <x v="3"/>
    <n v="43181"/>
    <n v="44433"/>
    <x v="0"/>
    <d v="2025-01-31T00:00:00"/>
    <n v="21.536986301369861"/>
    <x v="1"/>
  </r>
  <r>
    <n v="162013"/>
    <s v="VOLUNTEER"/>
    <x v="1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</r>
  <r>
    <n v="102737"/>
    <s v="VOLUNTEER"/>
    <x v="0"/>
    <s v="N"/>
    <m/>
    <m/>
    <m/>
    <s v="N"/>
    <m/>
    <x v="0"/>
    <d v="1949-09-29T00:00:00"/>
    <s v="MK45"/>
    <x v="1"/>
    <x v="3"/>
    <n v="41338"/>
    <n v="42125"/>
    <x v="3"/>
    <d v="2025-01-31T00:00:00"/>
    <n v="75.391780821917806"/>
    <x v="4"/>
  </r>
  <r>
    <n v="1924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94926"/>
    <s v="VOLUNTEER"/>
    <x v="0"/>
    <s v="N"/>
    <m/>
    <m/>
    <m/>
    <s v="N"/>
    <m/>
    <x v="0"/>
    <m/>
    <s v="LU1"/>
    <x v="1"/>
    <x v="2"/>
    <n v="41134"/>
    <n v="41134"/>
    <x v="1"/>
    <d v="2025-01-31T00:00:00"/>
    <n v="125.17260273972603"/>
    <x v="4"/>
  </r>
  <r>
    <n v="133073"/>
    <s v="VOLUNTEER"/>
    <x v="0"/>
    <s v="N"/>
    <m/>
    <m/>
    <m/>
    <s v="N"/>
    <m/>
    <x v="0"/>
    <d v="1997-06-27T00:00:00"/>
    <s v="LU3"/>
    <x v="1"/>
    <x v="3"/>
    <n v="43559"/>
    <n v="43867"/>
    <x v="2"/>
    <d v="2025-01-31T00:00:00"/>
    <n v="27.616438356164384"/>
    <x v="5"/>
  </r>
  <r>
    <n v="37153"/>
    <s v="VOLUNTEER"/>
    <x v="1"/>
    <s v="N"/>
    <m/>
    <m/>
    <m/>
    <s v="N"/>
    <m/>
    <x v="0"/>
    <d v="1956-10-30T00:00:00"/>
    <s v="MK45"/>
    <x v="1"/>
    <x v="7"/>
    <n v="42837"/>
    <s v=""/>
    <x v="3"/>
    <d v="2025-01-31T00:00:00"/>
    <n v="68.301369863013704"/>
    <x v="4"/>
  </r>
  <r>
    <n v="3667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27710"/>
    <s v="VOLUNTEER"/>
    <x v="0"/>
    <s v="N"/>
    <m/>
    <m/>
    <m/>
    <s v="N"/>
    <m/>
    <x v="0"/>
    <d v="1958-11-01T00:00:00"/>
    <s v="SG1"/>
    <x v="0"/>
    <x v="4"/>
    <s v="Not Recorded"/>
    <s v="Not Recorded"/>
    <x v="1"/>
    <d v="2025-01-31T00:00:00"/>
    <n v="66.295890410958904"/>
    <x v="4"/>
  </r>
  <r>
    <n v="128822"/>
    <s v="VOLUNTEER"/>
    <x v="0"/>
    <s v="N"/>
    <m/>
    <m/>
    <m/>
    <s v="N"/>
    <m/>
    <x v="1"/>
    <d v="2001-12-28T00:00:00"/>
    <s v="LU3"/>
    <x v="1"/>
    <x v="3"/>
    <s v="Not Recorded"/>
    <s v="Not Recorded"/>
    <x v="1"/>
    <d v="2025-01-31T00:00:00"/>
    <n v="23.109589041095891"/>
    <x v="1"/>
  </r>
  <r>
    <n v="158203"/>
    <s v="VOLUNTEER"/>
    <x v="1"/>
    <s v="N"/>
    <m/>
    <m/>
    <m/>
    <s v="N"/>
    <m/>
    <x v="1"/>
    <d v="1958-08-21T00:00:00"/>
    <s v="MK16"/>
    <x v="4"/>
    <x v="2"/>
    <n v="44788"/>
    <s v=""/>
    <x v="0"/>
    <d v="2025-01-31T00:00:00"/>
    <n v="66.493150684931507"/>
    <x v="4"/>
  </r>
  <r>
    <n v="154144"/>
    <s v="VOLUNTEER"/>
    <x v="1"/>
    <s v="N"/>
    <m/>
    <m/>
    <m/>
    <s v="N"/>
    <m/>
    <x v="0"/>
    <d v="1961-03-03T00:00:00"/>
    <s v="MK16"/>
    <x v="4"/>
    <x v="2"/>
    <n v="44545"/>
    <s v=""/>
    <x v="0"/>
    <d v="2025-01-31T00:00:00"/>
    <n v="63.958904109589042"/>
    <x v="0"/>
  </r>
  <r>
    <n v="122755"/>
    <s v="VOLUNTEER"/>
    <x v="0"/>
    <s v="N"/>
    <m/>
    <m/>
    <m/>
    <s v="N"/>
    <m/>
    <x v="1"/>
    <d v="1946-09-07T00:00:00"/>
    <s v="SG1"/>
    <x v="0"/>
    <x v="3"/>
    <n v="42898"/>
    <n v="43586"/>
    <x v="0"/>
    <d v="2025-01-31T00:00:00"/>
    <n v="78.454794520547949"/>
    <x v="4"/>
  </r>
  <r>
    <n v="151121"/>
    <s v="VOLUNTEER"/>
    <x v="0"/>
    <s v="N"/>
    <m/>
    <m/>
    <m/>
    <s v="N"/>
    <m/>
    <x v="0"/>
    <d v="2003-09-29T00:00:00"/>
    <s v="LU2"/>
    <x v="1"/>
    <x v="3"/>
    <n v="44417"/>
    <n v="44971"/>
    <x v="0"/>
    <d v="2025-01-31T00:00:00"/>
    <n v="21.356164383561644"/>
    <x v="1"/>
  </r>
  <r>
    <n v="63736"/>
    <s v="VOLUNTEER"/>
    <x v="0"/>
    <s v="N"/>
    <m/>
    <m/>
    <m/>
    <s v="N"/>
    <m/>
    <x v="0"/>
    <d v="1963-12-16T00:00:00"/>
    <s v="AL5"/>
    <x v="0"/>
    <x v="2"/>
    <n v="42201"/>
    <n v="42248"/>
    <x v="0"/>
    <d v="2025-01-31T00:00:00"/>
    <n v="61.169863013698631"/>
    <x v="0"/>
  </r>
  <r>
    <n v="110448"/>
    <s v="VOLUNTEER"/>
    <x v="0"/>
    <s v="N"/>
    <m/>
    <m/>
    <m/>
    <s v="N"/>
    <m/>
    <x v="1"/>
    <d v="1949-02-22T00:00:00"/>
    <s v="LU2"/>
    <x v="1"/>
    <x v="2"/>
    <s v="Not Recorded"/>
    <s v="Not Recorded"/>
    <x v="2"/>
    <d v="2025-01-31T00:00:00"/>
    <n v="75.991780821917814"/>
    <x v="4"/>
  </r>
  <r>
    <n v="88799"/>
    <s v="VOLUNTEER"/>
    <x v="0"/>
    <s v="N"/>
    <m/>
    <m/>
    <m/>
    <s v="N"/>
    <m/>
    <x v="0"/>
    <d v="1974-11-27T00:00:00"/>
    <s v="LU2"/>
    <x v="1"/>
    <x v="3"/>
    <n v="40947"/>
    <n v="41244"/>
    <x v="1"/>
    <d v="2025-01-31T00:00:00"/>
    <n v="50.213698630136989"/>
    <x v="3"/>
  </r>
  <r>
    <n v="69775"/>
    <s v="VOLUNTEER"/>
    <x v="0"/>
    <s v="N"/>
    <m/>
    <m/>
    <m/>
    <s v="N"/>
    <m/>
    <x v="1"/>
    <d v="1950-01-20T00:00:00"/>
    <s v="SG4"/>
    <x v="0"/>
    <x v="2"/>
    <n v="42780"/>
    <n v="44748"/>
    <x v="0"/>
    <d v="2025-01-31T00:00:00"/>
    <n v="75.082191780821915"/>
    <x v="4"/>
  </r>
  <r>
    <n v="79910"/>
    <s v="VOLUNTEER"/>
    <x v="0"/>
    <s v="N"/>
    <m/>
    <m/>
    <m/>
    <s v="N"/>
    <m/>
    <x v="0"/>
    <d v="1953-08-15T00:00:00"/>
    <s v="SG4"/>
    <x v="0"/>
    <x v="3"/>
    <n v="40225"/>
    <n v="44748"/>
    <x v="0"/>
    <d v="2025-01-31T00:00:00"/>
    <n v="71.512328767123293"/>
    <x v="4"/>
  </r>
  <r>
    <n v="167631"/>
    <s v="VOLUNTEER"/>
    <x v="2"/>
    <s v="N"/>
    <m/>
    <m/>
    <m/>
    <s v="N"/>
    <m/>
    <x v="1"/>
    <d v="2006-01-25T00:00:00"/>
    <s v="LU2"/>
    <x v="1"/>
    <x v="3"/>
    <s v="Not Recorded"/>
    <s v="Not Recorded"/>
    <x v="1"/>
    <d v="2025-01-31T00:00:00"/>
    <n v="19.030136986301368"/>
    <x v="1"/>
  </r>
  <r>
    <n v="127976"/>
    <s v="VOLUNTEER"/>
    <x v="1"/>
    <s v="N"/>
    <m/>
    <m/>
    <m/>
    <s v="N"/>
    <m/>
    <x v="0"/>
    <d v="1959-04-02T00:00:00"/>
    <s v="MK45"/>
    <x v="1"/>
    <x v="3"/>
    <n v="43291"/>
    <s v=""/>
    <x v="3"/>
    <d v="2025-01-31T00:00:00"/>
    <n v="65.879452054794527"/>
    <x v="4"/>
  </r>
  <r>
    <n v="107293"/>
    <s v="VOLUNTEER"/>
    <x v="0"/>
    <s v="N"/>
    <m/>
    <m/>
    <m/>
    <s v="N"/>
    <m/>
    <x v="1"/>
    <d v="1963-02-10T00:00:00"/>
    <s v="AL1"/>
    <x v="0"/>
    <x v="2"/>
    <n v="41673"/>
    <n v="42061"/>
    <x v="1"/>
    <d v="2025-01-31T00:00:00"/>
    <n v="62.016438356164386"/>
    <x v="0"/>
  </r>
  <r>
    <n v="85474"/>
    <s v="VOLUNTEER"/>
    <x v="0"/>
    <s v="N"/>
    <m/>
    <m/>
    <m/>
    <s v="N"/>
    <m/>
    <x v="0"/>
    <d v="1948-01-23T00:00:00"/>
    <s v="LU2"/>
    <x v="1"/>
    <x v="2"/>
    <n v="41066"/>
    <n v="41137"/>
    <x v="1"/>
    <d v="2025-01-31T00:00:00"/>
    <n v="77.07671232876713"/>
    <x v="4"/>
  </r>
  <r>
    <n v="135558"/>
    <s v="VOLUNTEER"/>
    <x v="0"/>
    <s v="N"/>
    <m/>
    <m/>
    <m/>
    <s v="N"/>
    <m/>
    <x v="0"/>
    <d v="1963-03-22T00:00:00"/>
    <s v="AL3"/>
    <x v="0"/>
    <x v="3"/>
    <s v="Not Recorded"/>
    <s v="Not Recorded"/>
    <x v="1"/>
    <d v="2025-01-31T00:00:00"/>
    <n v="61.906849315068492"/>
    <x v="0"/>
  </r>
  <r>
    <n v="150899"/>
    <s v="VOLUNTEER"/>
    <x v="0"/>
    <s v="N"/>
    <m/>
    <m/>
    <m/>
    <s v="N"/>
    <m/>
    <x v="0"/>
    <d v="2000-07-26T00:00:00"/>
    <s v="LU3"/>
    <x v="1"/>
    <x v="7"/>
    <s v="Not Recorded"/>
    <s v="Not Recorded"/>
    <x v="1"/>
    <d v="2025-01-31T00:00:00"/>
    <n v="24.534246575342465"/>
    <x v="1"/>
  </r>
  <r>
    <n v="144129"/>
    <s v="VOLUNTEER"/>
    <x v="0"/>
    <s v="N"/>
    <m/>
    <m/>
    <m/>
    <s v="N"/>
    <m/>
    <x v="0"/>
    <d v="1994-04-18T00:00:00"/>
    <s v="SG4"/>
    <x v="0"/>
    <x v="3"/>
    <n v="44184"/>
    <n v="44443"/>
    <x v="0"/>
    <d v="2025-01-31T00:00:00"/>
    <n v="30.81095890410959"/>
    <x v="5"/>
  </r>
  <r>
    <n v="79911"/>
    <s v="VOLUNTEER"/>
    <x v="0"/>
    <s v="N"/>
    <m/>
    <m/>
    <m/>
    <s v="N"/>
    <m/>
    <x v="1"/>
    <d v="1964-11-04T00:00:00"/>
    <s v="SG4"/>
    <x v="0"/>
    <x v="7"/>
    <n v="40555"/>
    <n v="41967"/>
    <x v="1"/>
    <d v="2025-01-31T00:00:00"/>
    <n v="60.282191780821918"/>
    <x v="0"/>
  </r>
  <r>
    <n v="101313"/>
    <s v="VOLUNTEER"/>
    <x v="0"/>
    <s v="N"/>
    <m/>
    <m/>
    <m/>
    <s v="N"/>
    <m/>
    <x v="0"/>
    <d v="1994-11-09T00:00:00"/>
    <s v="LU2"/>
    <x v="1"/>
    <x v="5"/>
    <n v="41540"/>
    <n v="41540"/>
    <x v="1"/>
    <d v="2025-01-31T00:00:00"/>
    <n v="30.24931506849315"/>
    <x v="5"/>
  </r>
  <r>
    <n v="143996"/>
    <s v="VOLUNTEER"/>
    <x v="0"/>
    <s v="N"/>
    <m/>
    <m/>
    <m/>
    <s v="N"/>
    <m/>
    <x v="0"/>
    <d v="2002-06-14T00:00:00"/>
    <s v="LU5"/>
    <x v="1"/>
    <x v="3"/>
    <n v="43899"/>
    <n v="44392"/>
    <x v="0"/>
    <d v="2025-01-31T00:00:00"/>
    <n v="22.649315068493152"/>
    <x v="1"/>
  </r>
  <r>
    <n v="127677"/>
    <s v="VOLUNTEER"/>
    <x v="0"/>
    <s v="N"/>
    <m/>
    <m/>
    <m/>
    <s v="N"/>
    <m/>
    <x v="0"/>
    <d v="1998-06-24T00:00:00"/>
    <s v="LU5"/>
    <x v="1"/>
    <x v="3"/>
    <n v="43255"/>
    <n v="43419"/>
    <x v="0"/>
    <d v="2025-01-31T00:00:00"/>
    <n v="26.624657534246577"/>
    <x v="5"/>
  </r>
  <r>
    <n v="84100"/>
    <s v="VOLUNTEER"/>
    <x v="0"/>
    <s v="N"/>
    <m/>
    <m/>
    <m/>
    <s v="N"/>
    <m/>
    <x v="1"/>
    <d v="1944-03-20T00:00:00"/>
    <s v="MK45"/>
    <x v="1"/>
    <x v="3"/>
    <n v="40952"/>
    <n v="44552"/>
    <x v="3"/>
    <d v="2025-01-31T00:00:00"/>
    <n v="80.92328767123287"/>
    <x v="4"/>
  </r>
  <r>
    <n v="80245"/>
    <s v="VOLUNTEER"/>
    <x v="0"/>
    <s v="N"/>
    <m/>
    <m/>
    <m/>
    <s v="N"/>
    <m/>
    <x v="1"/>
    <d v="1990-06-05T00:00:00"/>
    <s v="LU4"/>
    <x v="1"/>
    <x v="2"/>
    <n v="1"/>
    <n v="1"/>
    <x v="1"/>
    <d v="2025-01-31T00:00:00"/>
    <n v="34.682191780821917"/>
    <x v="5"/>
  </r>
  <r>
    <n v="116578"/>
    <s v="VOLUNTEER"/>
    <x v="0"/>
    <s v="N"/>
    <m/>
    <m/>
    <m/>
    <s v="N"/>
    <m/>
    <x v="0"/>
    <m/>
    <s v="MK43"/>
    <x v="1"/>
    <x v="4"/>
    <s v="Not Recorded"/>
    <s v="Not Recorded"/>
    <x v="1"/>
    <d v="2025-01-31T00:00:00"/>
    <n v="125.17260273972603"/>
    <x v="4"/>
  </r>
  <r>
    <n v="161075"/>
    <s v="VOLUNTEER"/>
    <x v="1"/>
    <s v="N"/>
    <m/>
    <m/>
    <m/>
    <s v="N"/>
    <m/>
    <x v="0"/>
    <d v="2008-02-14T00:00:00"/>
    <s v="MK40"/>
    <x v="1"/>
    <x v="6"/>
    <n v="45071"/>
    <s v=""/>
    <x v="0"/>
    <d v="2025-01-31T00:00:00"/>
    <n v="16.975342465753425"/>
    <x v="1"/>
  </r>
  <r>
    <n v="134342"/>
    <s v="VOLUNTEER"/>
    <x v="1"/>
    <s v="N"/>
    <m/>
    <m/>
    <m/>
    <s v="N"/>
    <m/>
    <x v="1"/>
    <d v="2002-10-29T00:00:00"/>
    <s v="HP1"/>
    <x v="0"/>
    <x v="3"/>
    <n v="43586"/>
    <s v=""/>
    <x v="0"/>
    <d v="2025-01-31T00:00:00"/>
    <n v="22.273972602739725"/>
    <x v="1"/>
  </r>
  <r>
    <n v="28287"/>
    <s v="VOLUNTEER"/>
    <x v="0"/>
    <s v="N"/>
    <m/>
    <m/>
    <m/>
    <s v="N"/>
    <m/>
    <x v="0"/>
    <d v="1946-09-08T00:00:00"/>
    <s v="LU5"/>
    <x v="1"/>
    <x v="3"/>
    <n v="37571"/>
    <n v="43005"/>
    <x v="0"/>
    <d v="2025-01-31T00:00:00"/>
    <n v="78.452054794520549"/>
    <x v="4"/>
  </r>
  <r>
    <n v="112757"/>
    <s v="VOLUNTEER"/>
    <x v="0"/>
    <s v="N"/>
    <m/>
    <m/>
    <m/>
    <s v="N"/>
    <m/>
    <x v="0"/>
    <d v="1996-08-11T00:00:00"/>
    <s v="MK41"/>
    <x v="1"/>
    <x v="2"/>
    <n v="42189"/>
    <n v="42860"/>
    <x v="0"/>
    <d v="2025-01-31T00:00:00"/>
    <n v="28.493150684931507"/>
    <x v="5"/>
  </r>
  <r>
    <n v="107394"/>
    <s v="VOLUNTEER"/>
    <x v="0"/>
    <s v="N"/>
    <m/>
    <m/>
    <m/>
    <s v="N"/>
    <m/>
    <x v="0"/>
    <d v="1981-06-30T00:00:00"/>
    <s v="EN7"/>
    <x v="0"/>
    <x v="0"/>
    <s v="Not Recorded"/>
    <s v="Not Recorded"/>
    <x v="1"/>
    <d v="2025-01-31T00:00:00"/>
    <n v="43.61917808219178"/>
    <x v="2"/>
  </r>
  <r>
    <n v="129754"/>
    <s v="VOLUNTEER"/>
    <x v="1"/>
    <s v="N"/>
    <m/>
    <m/>
    <m/>
    <s v="N"/>
    <m/>
    <x v="1"/>
    <d v="2004-07-30T00:00:00"/>
    <s v="LU4"/>
    <x v="1"/>
    <x v="5"/>
    <n v="43339"/>
    <s v=""/>
    <x v="0"/>
    <d v="2025-01-31T00:00:00"/>
    <n v="20.520547945205479"/>
    <x v="1"/>
  </r>
  <r>
    <n v="157050"/>
    <s v="VOLUNTEER"/>
    <x v="0"/>
    <s v="N"/>
    <m/>
    <m/>
    <m/>
    <s v="N"/>
    <m/>
    <x v="3"/>
    <d v="2006-11-25T00:00:00"/>
    <s v="MK3"/>
    <x v="4"/>
    <x v="5"/>
    <s v="Not Recorded"/>
    <s v="Not Recorded"/>
    <x v="1"/>
    <d v="2025-01-31T00:00:00"/>
    <n v="18.197260273972603"/>
    <x v="1"/>
  </r>
  <r>
    <n v="109557"/>
    <s v="VOLUNTEER"/>
    <x v="0"/>
    <s v="N"/>
    <m/>
    <m/>
    <m/>
    <s v="N"/>
    <m/>
    <x v="0"/>
    <m/>
    <s v="LU1"/>
    <x v="1"/>
    <x v="3"/>
    <n v="42051"/>
    <n v="42051"/>
    <x v="1"/>
    <d v="2025-01-31T00:00:00"/>
    <n v="125.17260273972603"/>
    <x v="4"/>
  </r>
  <r>
    <n v="100605"/>
    <s v="VOLUNTEER"/>
    <x v="0"/>
    <s v="N"/>
    <m/>
    <m/>
    <m/>
    <s v="N"/>
    <m/>
    <x v="0"/>
    <d v="1962-03-15T00:00:00"/>
    <s v="BT43"/>
    <x v="3"/>
    <x v="3"/>
    <n v="41227"/>
    <n v="42431"/>
    <x v="0"/>
    <d v="2025-01-31T00:00:00"/>
    <n v="62.926027397260277"/>
    <x v="0"/>
  </r>
  <r>
    <n v="115818"/>
    <s v="VOLUNTEER"/>
    <x v="0"/>
    <s v="N"/>
    <m/>
    <m/>
    <s v="FBELL"/>
    <s v="N"/>
    <m/>
    <x v="0"/>
    <m/>
    <s v="MK45"/>
    <x v="1"/>
    <x v="3"/>
    <n v="38306"/>
    <s v=""/>
    <x v="0"/>
    <d v="2025-01-31T00:00:00"/>
    <n v="125.17260273972603"/>
    <x v="4"/>
  </r>
  <r>
    <n v="108526"/>
    <s v="VOLUNTEER"/>
    <x v="0"/>
    <s v="N"/>
    <m/>
    <m/>
    <m/>
    <s v="N"/>
    <m/>
    <x v="0"/>
    <d v="2004-03-19T00:00:00"/>
    <s v="LU4"/>
    <x v="1"/>
    <x v="3"/>
    <n v="43855"/>
    <n v="44439"/>
    <x v="0"/>
    <d v="2025-01-31T00:00:00"/>
    <n v="20.884931506849316"/>
    <x v="1"/>
  </r>
  <r>
    <n v="120919"/>
    <s v="VOLUNTEER"/>
    <x v="1"/>
    <s v="N"/>
    <m/>
    <m/>
    <m/>
    <s v="N"/>
    <m/>
    <x v="0"/>
    <d v="1985-08-23T00:00:00"/>
    <s v="LU4"/>
    <x v="1"/>
    <x v="2"/>
    <n v="42819"/>
    <s v=""/>
    <x v="2"/>
    <d v="2025-01-31T00:00:00"/>
    <n v="39.468493150684928"/>
    <x v="2"/>
  </r>
  <r>
    <n v="131321"/>
    <s v="VOLUNTEER"/>
    <x v="0"/>
    <s v="N"/>
    <m/>
    <m/>
    <m/>
    <s v="N"/>
    <m/>
    <x v="0"/>
    <d v="2006-01-17T00:00:00"/>
    <s v="LU4"/>
    <x v="1"/>
    <x v="2"/>
    <n v="43412"/>
    <s v=""/>
    <x v="2"/>
    <d v="2025-01-31T00:00:00"/>
    <n v="19.052054794520547"/>
    <x v="1"/>
  </r>
  <r>
    <n v="102862"/>
    <s v="VOLUNTEER"/>
    <x v="0"/>
    <s v="N"/>
    <m/>
    <m/>
    <m/>
    <s v="N"/>
    <m/>
    <x v="0"/>
    <d v="1994-11-02T00:00:00"/>
    <s v="LU2"/>
    <x v="1"/>
    <x v="3"/>
    <n v="41577"/>
    <n v="41577"/>
    <x v="1"/>
    <d v="2025-01-31T00:00:00"/>
    <n v="30.268493150684932"/>
    <x v="5"/>
  </r>
  <r>
    <n v="163323"/>
    <s v="VOLUNTEER"/>
    <x v="0"/>
    <s v="N"/>
    <m/>
    <m/>
    <m/>
    <s v="N"/>
    <m/>
    <x v="1"/>
    <d v="2007-01-08T00:00:00"/>
    <s v="LU4"/>
    <x v="1"/>
    <x v="3"/>
    <n v="45279"/>
    <n v="45504"/>
    <x v="3"/>
    <d v="2025-01-31T00:00:00"/>
    <n v="18.076712328767123"/>
    <x v="1"/>
  </r>
  <r>
    <n v="167959"/>
    <s v="VOLUNTEER"/>
    <x v="0"/>
    <s v="N"/>
    <m/>
    <m/>
    <m/>
    <s v="N"/>
    <m/>
    <x v="0"/>
    <d v="1991-12-05T00:00:00"/>
    <s v="MK40"/>
    <x v="1"/>
    <x v="3"/>
    <s v="Not Recorded"/>
    <s v="Not Recorded"/>
    <x v="1"/>
    <d v="2025-01-31T00:00:00"/>
    <n v="33.180821917808217"/>
    <x v="5"/>
  </r>
  <r>
    <n v="146988"/>
    <s v="VOLUNTEER"/>
    <x v="0"/>
    <s v="N"/>
    <m/>
    <m/>
    <m/>
    <s v="N"/>
    <m/>
    <x v="0"/>
    <d v="1963-11-14T00:00:00"/>
    <s v="PE19"/>
    <x v="2"/>
    <x v="3"/>
    <s v="Not Recorded"/>
    <s v="Not Recorded"/>
    <x v="1"/>
    <d v="2025-01-31T00:00:00"/>
    <n v="61.257534246575339"/>
    <x v="0"/>
  </r>
  <r>
    <n v="108779"/>
    <s v="VOLUNTEER"/>
    <x v="0"/>
    <s v="N"/>
    <m/>
    <m/>
    <m/>
    <s v="N"/>
    <m/>
    <x v="0"/>
    <d v="1998-04-08T00:00:00"/>
    <s v="SG5"/>
    <x v="0"/>
    <x v="2"/>
    <n v="41839"/>
    <n v="42838"/>
    <x v="0"/>
    <d v="2025-01-31T00:00:00"/>
    <n v="26.835616438356166"/>
    <x v="5"/>
  </r>
  <r>
    <n v="100710"/>
    <s v="VOLUNTEER"/>
    <x v="0"/>
    <s v="N"/>
    <m/>
    <m/>
    <m/>
    <s v="N"/>
    <m/>
    <x v="0"/>
    <d v="1962-04-02T00:00:00"/>
    <s v="MK45"/>
    <x v="1"/>
    <x v="3"/>
    <n v="41383"/>
    <n v="44664"/>
    <x v="4"/>
    <d v="2025-01-31T00:00:00"/>
    <n v="62.876712328767127"/>
    <x v="0"/>
  </r>
  <r>
    <n v="133745"/>
    <s v="VOLUNTEER"/>
    <x v="0"/>
    <s v="N"/>
    <m/>
    <m/>
    <m/>
    <s v="N"/>
    <m/>
    <x v="1"/>
    <d v="1992-07-13T00:00:00"/>
    <s v="LU3"/>
    <x v="1"/>
    <x v="1"/>
    <s v="Not Recorded"/>
    <s v="Not Recorded"/>
    <x v="1"/>
    <d v="2025-01-31T00:00:00"/>
    <n v="32.575342465753423"/>
    <x v="5"/>
  </r>
  <r>
    <n v="167802"/>
    <s v="VOLUNTEER"/>
    <x v="2"/>
    <s v="N"/>
    <m/>
    <m/>
    <m/>
    <s v="N"/>
    <m/>
    <x v="1"/>
    <d v="1979-01-01T00:00:00"/>
    <s v="LU1"/>
    <x v="1"/>
    <x v="1"/>
    <s v="Not Recorded"/>
    <s v="Not Recorded"/>
    <x v="1"/>
    <d v="2025-01-31T00:00:00"/>
    <n v="46.115068493150687"/>
    <x v="3"/>
  </r>
  <r>
    <n v="105057"/>
    <s v="VOLUNTEER"/>
    <x v="0"/>
    <s v="N"/>
    <m/>
    <m/>
    <m/>
    <s v="N"/>
    <m/>
    <x v="0"/>
    <d v="1989-09-07T00:00:00"/>
    <s v="LU3"/>
    <x v="1"/>
    <x v="1"/>
    <n v="41620"/>
    <n v="41620"/>
    <x v="1"/>
    <d v="2025-01-31T00:00:00"/>
    <n v="35.424657534246577"/>
    <x v="2"/>
  </r>
  <r>
    <n v="156949"/>
    <s v="VOLUNTEER"/>
    <x v="0"/>
    <s v="N"/>
    <m/>
    <m/>
    <m/>
    <s v="N"/>
    <m/>
    <x v="1"/>
    <d v="2005-11-13T00:00:00"/>
    <s v="AL7"/>
    <x v="0"/>
    <x v="4"/>
    <s v="Not Recorded"/>
    <s v="Not Recorded"/>
    <x v="1"/>
    <d v="2025-01-31T00:00:00"/>
    <n v="19.230136986301371"/>
    <x v="1"/>
  </r>
  <r>
    <n v="120201"/>
    <s v="VOLUNTEER"/>
    <x v="0"/>
    <s v="N"/>
    <m/>
    <m/>
    <m/>
    <s v="N"/>
    <m/>
    <x v="1"/>
    <d v="2000-06-29T00:00:00"/>
    <s v="SG5"/>
    <x v="0"/>
    <x v="2"/>
    <n v="42651"/>
    <n v="43066"/>
    <x v="0"/>
    <d v="2025-01-31T00:00:00"/>
    <n v="24.608219178082191"/>
    <x v="1"/>
  </r>
  <r>
    <n v="122514"/>
    <s v="VOLUNTEER"/>
    <x v="0"/>
    <s v="N"/>
    <m/>
    <m/>
    <m/>
    <s v="N"/>
    <m/>
    <x v="0"/>
    <d v="1993-09-09T00:00:00"/>
    <s v="LU3"/>
    <x v="1"/>
    <x v="1"/>
    <s v="Not Recorded"/>
    <s v="Not Recorded"/>
    <x v="1"/>
    <d v="2025-01-31T00:00:00"/>
    <n v="31.416438356164385"/>
    <x v="5"/>
  </r>
  <r>
    <n v="137080"/>
    <s v="VOLUNTEER"/>
    <x v="0"/>
    <s v="N"/>
    <m/>
    <m/>
    <m/>
    <s v="N"/>
    <m/>
    <x v="1"/>
    <d v="1972-01-24T00:00:00"/>
    <s v="HP1"/>
    <x v="0"/>
    <x v="1"/>
    <n v="43523"/>
    <n v="44063"/>
    <x v="0"/>
    <d v="2025-01-31T00:00:00"/>
    <n v="53.057534246575344"/>
    <x v="3"/>
  </r>
  <r>
    <n v="156973"/>
    <s v="VOLUNTEER"/>
    <x v="0"/>
    <s v="N"/>
    <m/>
    <m/>
    <m/>
    <s v="N"/>
    <m/>
    <x v="1"/>
    <d v="2000-04-20T00:00:00"/>
    <s v="LU2"/>
    <x v="1"/>
    <x v="1"/>
    <n v="44793"/>
    <n v="44971"/>
    <x v="0"/>
    <d v="2025-01-31T00:00:00"/>
    <n v="24.8"/>
    <x v="1"/>
  </r>
  <r>
    <n v="80943"/>
    <s v="VOLUNTEER"/>
    <x v="0"/>
    <s v="N"/>
    <m/>
    <m/>
    <m/>
    <s v="N"/>
    <m/>
    <x v="1"/>
    <d v="1943-06-26T00:00:00"/>
    <s v="SG5"/>
    <x v="0"/>
    <x v="3"/>
    <n v="38353"/>
    <n v="41248"/>
    <x v="1"/>
    <d v="2025-01-31T00:00:00"/>
    <n v="81.657534246575338"/>
    <x v="4"/>
  </r>
  <r>
    <n v="56535"/>
    <s v="VOLUNTEER"/>
    <x v="0"/>
    <s v="N"/>
    <m/>
    <m/>
    <m/>
    <s v="N"/>
    <m/>
    <x v="0"/>
    <d v="1953-05-24T00:00:00"/>
    <s v="LU2"/>
    <x v="1"/>
    <x v="3"/>
    <s v="Not Recorded"/>
    <s v="Not Recorded"/>
    <x v="0"/>
    <d v="2025-01-31T00:00:00"/>
    <n v="71.739726027397253"/>
    <x v="4"/>
  </r>
  <r>
    <n v="131190"/>
    <s v="VOLUNTEER"/>
    <x v="0"/>
    <s v="N"/>
    <m/>
    <m/>
    <m/>
    <s v="N"/>
    <m/>
    <x v="0"/>
    <d v="1952-12-19T00:00:00"/>
    <s v="LU4"/>
    <x v="1"/>
    <x v="3"/>
    <n v="43507"/>
    <n v="43774"/>
    <x v="4"/>
    <d v="2025-01-31T00:00:00"/>
    <n v="72.167123287671231"/>
    <x v="4"/>
  </r>
  <r>
    <n v="153537"/>
    <s v="VOLUNTEER"/>
    <x v="0"/>
    <s v="N"/>
    <m/>
    <m/>
    <m/>
    <s v="N"/>
    <m/>
    <x v="0"/>
    <d v="2002-12-16T00:00:00"/>
    <s v="LU5"/>
    <x v="1"/>
    <x v="2"/>
    <n v="44545"/>
    <n v="44776"/>
    <x v="0"/>
    <d v="2025-01-31T00:00:00"/>
    <n v="22.142465753424659"/>
    <x v="1"/>
  </r>
  <r>
    <n v="142460"/>
    <s v="VOLUNTEER"/>
    <x v="0"/>
    <s v="N"/>
    <m/>
    <m/>
    <m/>
    <s v="N"/>
    <m/>
    <x v="0"/>
    <d v="1963-06-19T00:00:00"/>
    <s v="AL3"/>
    <x v="0"/>
    <x v="3"/>
    <s v="Not Recorded"/>
    <s v="Not Recorded"/>
    <x v="1"/>
    <d v="2025-01-31T00:00:00"/>
    <n v="61.663013698630138"/>
    <x v="0"/>
  </r>
  <r>
    <n v="162652"/>
    <s v="VOLUNTEER"/>
    <x v="1"/>
    <s v="N"/>
    <m/>
    <m/>
    <m/>
    <s v="N"/>
    <m/>
    <x v="1"/>
    <d v="2002-07-04T00:00:00"/>
    <s v="LU3"/>
    <x v="1"/>
    <x v="5"/>
    <n v="45176"/>
    <s v=""/>
    <x v="2"/>
    <d v="2025-01-31T00:00:00"/>
    <n v="22.594520547945205"/>
    <x v="1"/>
  </r>
  <r>
    <n v="15392"/>
    <s v="VOLUNTEER"/>
    <x v="0"/>
    <s v="N"/>
    <m/>
    <m/>
    <m/>
    <s v="Y"/>
    <s v="20/09/2022"/>
    <x v="0"/>
    <d v="1932-11-24T00:00:00"/>
    <s v="LU3"/>
    <x v="1"/>
    <x v="3"/>
    <n v="35858"/>
    <n v="44664"/>
    <x v="3"/>
    <d v="2025-01-31T00:00:00"/>
    <n v="92.249315068493146"/>
    <x v="4"/>
  </r>
  <r>
    <n v="35358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79114"/>
    <s v="VOLUNTEER"/>
    <x v="0"/>
    <s v="N"/>
    <m/>
    <m/>
    <m/>
    <s v="N"/>
    <m/>
    <x v="0"/>
    <d v="1993-08-25T00:00:00"/>
    <s v="SG3"/>
    <x v="0"/>
    <x v="3"/>
    <n v="40558"/>
    <n v="40796"/>
    <x v="1"/>
    <d v="2025-01-31T00:00:00"/>
    <n v="31.457534246575342"/>
    <x v="5"/>
  </r>
  <r>
    <n v="105609"/>
    <s v="VOLUNTEER"/>
    <x v="0"/>
    <s v="N"/>
    <m/>
    <m/>
    <m/>
    <s v="N"/>
    <m/>
    <x v="0"/>
    <d v="1978-04-04T00:00:00"/>
    <s v="LU4"/>
    <x v="1"/>
    <x v="2"/>
    <n v="41444"/>
    <n v="42248"/>
    <x v="0"/>
    <d v="2025-01-31T00:00:00"/>
    <n v="46.860273972602741"/>
    <x v="3"/>
  </r>
  <r>
    <n v="157818"/>
    <s v="VOLUNTEER"/>
    <x v="0"/>
    <s v="N"/>
    <m/>
    <m/>
    <m/>
    <s v="N"/>
    <m/>
    <x v="0"/>
    <d v="2007-09-19T00:00:00"/>
    <s v="AL5"/>
    <x v="0"/>
    <x v="3"/>
    <n v="44826"/>
    <n v="45108"/>
    <x v="0"/>
    <d v="2025-01-31T00:00:00"/>
    <n v="17.38082191780822"/>
    <x v="1"/>
  </r>
  <r>
    <n v="157491"/>
    <s v="VOLUNTEER"/>
    <x v="0"/>
    <s v="N"/>
    <m/>
    <m/>
    <m/>
    <s v="N"/>
    <m/>
    <x v="0"/>
    <d v="1992-12-23T00:00:00"/>
    <s v="LU1"/>
    <x v="1"/>
    <x v="3"/>
    <s v="Not Recorded"/>
    <s v="Not Recorded"/>
    <x v="1"/>
    <d v="2025-01-31T00:00:00"/>
    <n v="32.128767123287673"/>
    <x v="5"/>
  </r>
  <r>
    <n v="153475"/>
    <s v="VOLUNTEER"/>
    <x v="1"/>
    <s v="N"/>
    <m/>
    <m/>
    <m/>
    <s v="N"/>
    <m/>
    <x v="1"/>
    <d v="1950-08-25T00:00:00"/>
    <s v="SG18"/>
    <x v="1"/>
    <x v="3"/>
    <n v="44509"/>
    <s v=""/>
    <x v="0"/>
    <d v="2025-01-31T00:00:00"/>
    <n v="74.487671232876707"/>
    <x v="4"/>
  </r>
  <r>
    <n v="105706"/>
    <s v="VOLUNTEER"/>
    <x v="0"/>
    <s v="N"/>
    <m/>
    <m/>
    <m/>
    <s v="N"/>
    <m/>
    <x v="1"/>
    <d v="1953-06-29T00:00:00"/>
    <s v="SG4"/>
    <x v="0"/>
    <x v="2"/>
    <n v="41555"/>
    <n v="41851"/>
    <x v="1"/>
    <d v="2025-01-31T00:00:00"/>
    <n v="71.641095890410952"/>
    <x v="4"/>
  </r>
  <r>
    <n v="101035"/>
    <s v="VOLUNTEER"/>
    <x v="0"/>
    <s v="N"/>
    <m/>
    <m/>
    <m/>
    <s v="N"/>
    <m/>
    <x v="1"/>
    <d v="1966-09-18T00:00:00"/>
    <s v="LU3"/>
    <x v="1"/>
    <x v="6"/>
    <n v="41225"/>
    <n v="42233"/>
    <x v="0"/>
    <d v="2025-01-31T00:00:00"/>
    <n v="58.410958904109592"/>
    <x v="0"/>
  </r>
  <r>
    <n v="109266"/>
    <s v="VOLUNTEER"/>
    <x v="0"/>
    <s v="N"/>
    <m/>
    <m/>
    <m/>
    <s v="N"/>
    <m/>
    <x v="0"/>
    <m/>
    <s v="LU6"/>
    <x v="1"/>
    <x v="2"/>
    <n v="42409"/>
    <n v="42409"/>
    <x v="1"/>
    <d v="2025-01-31T00:00:00"/>
    <n v="125.17260273972603"/>
    <x v="4"/>
  </r>
  <r>
    <n v="94185"/>
    <s v="VOLUNTEER"/>
    <x v="0"/>
    <s v="N"/>
    <m/>
    <m/>
    <m/>
    <s v="N"/>
    <m/>
    <x v="0"/>
    <d v="1954-10-20T00:00:00"/>
    <s v="LU2"/>
    <x v="0"/>
    <x v="3"/>
    <n v="42836"/>
    <n v="42900"/>
    <x v="4"/>
    <d v="2025-01-31T00:00:00"/>
    <n v="70.331506849315062"/>
    <x v="4"/>
  </r>
  <r>
    <n v="81421"/>
    <s v="VOLUNTEER"/>
    <x v="0"/>
    <s v="N"/>
    <m/>
    <m/>
    <m/>
    <s v="N"/>
    <m/>
    <x v="0"/>
    <d v="1948-02-20T00:00:00"/>
    <s v="LU3"/>
    <x v="1"/>
    <x v="2"/>
    <n v="39814"/>
    <n v="40954"/>
    <x v="1"/>
    <d v="2025-01-31T00:00:00"/>
    <n v="77"/>
    <x v="4"/>
  </r>
  <r>
    <n v="114908"/>
    <s v="VOLUNTEER"/>
    <x v="0"/>
    <s v="N"/>
    <m/>
    <m/>
    <m/>
    <s v="N"/>
    <m/>
    <x v="0"/>
    <d v="1989-07-04T00:00:00"/>
    <s v="LU2"/>
    <x v="1"/>
    <x v="2"/>
    <s v="Not Recorded"/>
    <s v="Not Recorded"/>
    <x v="2"/>
    <d v="2025-01-31T00:00:00"/>
    <n v="35.602739726027394"/>
    <x v="2"/>
  </r>
  <r>
    <n v="104280"/>
    <s v="VOLUNTEER"/>
    <x v="0"/>
    <s v="N"/>
    <m/>
    <m/>
    <m/>
    <s v="N"/>
    <m/>
    <x v="0"/>
    <d v="1996-06-18T00:00:00"/>
    <s v="LU2"/>
    <x v="1"/>
    <x v="3"/>
    <n v="41500"/>
    <n v="41878"/>
    <x v="1"/>
    <d v="2025-01-31T00:00:00"/>
    <n v="28.641095890410959"/>
    <x v="5"/>
  </r>
  <r>
    <n v="121777"/>
    <s v="VOLUNTEER"/>
    <x v="0"/>
    <s v="N"/>
    <m/>
    <m/>
    <m/>
    <s v="N"/>
    <m/>
    <x v="0"/>
    <d v="1999-08-19T00:00:00"/>
    <s v="SG18"/>
    <x v="1"/>
    <x v="2"/>
    <n v="42784"/>
    <n v="43488"/>
    <x v="0"/>
    <d v="2025-01-31T00:00:00"/>
    <n v="25.471232876712328"/>
    <x v="5"/>
  </r>
  <r>
    <n v="103051"/>
    <s v="VOLUNTEER"/>
    <x v="0"/>
    <s v="N"/>
    <m/>
    <m/>
    <m/>
    <s v="N"/>
    <m/>
    <x v="0"/>
    <d v="1966-04-18T00:00:00"/>
    <s v="MK42"/>
    <x v="1"/>
    <x v="3"/>
    <n v="41379"/>
    <n v="41379"/>
    <x v="1"/>
    <d v="2025-01-31T00:00:00"/>
    <n v="58.830136986301369"/>
    <x v="0"/>
  </r>
  <r>
    <n v="156236"/>
    <s v="VOLUNTEER"/>
    <x v="1"/>
    <s v="N"/>
    <m/>
    <m/>
    <m/>
    <s v="N"/>
    <m/>
    <x v="1"/>
    <d v="1944-12-07T00:00:00"/>
    <s v="AL2"/>
    <x v="0"/>
    <x v="3"/>
    <n v="44718"/>
    <s v=""/>
    <x v="0"/>
    <d v="2025-01-31T00:00:00"/>
    <n v="80.205479452054789"/>
    <x v="4"/>
  </r>
  <r>
    <n v="55191"/>
    <s v="VOLUNTEER"/>
    <x v="0"/>
    <s v="N"/>
    <m/>
    <m/>
    <m/>
    <s v="N"/>
    <m/>
    <x v="1"/>
    <d v="1966-07-17T00:00:00"/>
    <s v="LU2"/>
    <x v="1"/>
    <x v="2"/>
    <n v="40723"/>
    <n v="41108"/>
    <x v="1"/>
    <d v="2025-01-31T00:00:00"/>
    <n v="58.583561643835615"/>
    <x v="0"/>
  </r>
  <r>
    <n v="118152"/>
    <s v="VOLUNTEER"/>
    <x v="0"/>
    <s v="N"/>
    <m/>
    <m/>
    <m/>
    <s v="N"/>
    <m/>
    <x v="1"/>
    <d v="1964-09-04T00:00:00"/>
    <s v="LU6"/>
    <x v="1"/>
    <x v="3"/>
    <n v="43630"/>
    <n v="43711"/>
    <x v="1"/>
    <d v="2025-01-31T00:00:00"/>
    <n v="60.449315068493149"/>
    <x v="0"/>
  </r>
  <r>
    <n v="108285"/>
    <s v="VOLUNTEER"/>
    <x v="0"/>
    <s v="N"/>
    <m/>
    <m/>
    <m/>
    <s v="N"/>
    <m/>
    <x v="0"/>
    <d v="1947-04-20T00:00:00"/>
    <s v="WD25"/>
    <x v="0"/>
    <x v="3"/>
    <n v="41800"/>
    <n v="42791"/>
    <x v="0"/>
    <d v="2025-01-31T00:00:00"/>
    <n v="77.838356164383555"/>
    <x v="4"/>
  </r>
  <r>
    <n v="52920"/>
    <s v="VOLUNTEER"/>
    <x v="0"/>
    <s v="N"/>
    <m/>
    <m/>
    <m/>
    <s v="Y"/>
    <s v="24/08/2021"/>
    <x v="0"/>
    <d v="1942-07-14T00:00:00"/>
    <s v="MK43"/>
    <x v="1"/>
    <x v="3"/>
    <n v="39405"/>
    <n v="44432"/>
    <x v="0"/>
    <d v="2025-01-31T00:00:00"/>
    <n v="82.608219178082194"/>
    <x v="4"/>
  </r>
  <r>
    <n v="20446"/>
    <s v="VOLUNTEER"/>
    <x v="0"/>
    <s v="N"/>
    <m/>
    <m/>
    <m/>
    <s v="N"/>
    <m/>
    <x v="2"/>
    <m/>
    <s v="NOTKNOWN"/>
    <x v="3"/>
    <x v="2"/>
    <n v="1"/>
    <n v="1"/>
    <x v="1"/>
    <d v="2025-01-31T00:00:00"/>
    <n v="125.17260273972603"/>
    <x v="4"/>
  </r>
  <r>
    <n v="158504"/>
    <s v="VOLUNTEER"/>
    <x v="0"/>
    <s v="N"/>
    <m/>
    <m/>
    <m/>
    <s v="N"/>
    <m/>
    <x v="0"/>
    <d v="2007-01-15T00:00:00"/>
    <s v="LU5"/>
    <x v="1"/>
    <x v="1"/>
    <n v="44905"/>
    <n v="44989"/>
    <x v="0"/>
    <d v="2025-01-31T00:00:00"/>
    <n v="18.057534246575344"/>
    <x v="1"/>
  </r>
  <r>
    <n v="147061"/>
    <s v="VOLUNTEER"/>
    <x v="0"/>
    <s v="N"/>
    <m/>
    <m/>
    <m/>
    <s v="N"/>
    <m/>
    <x v="1"/>
    <d v="2005-09-06T00:00:00"/>
    <s v="AL2"/>
    <x v="0"/>
    <x v="1"/>
    <n v="44130"/>
    <n v="44427"/>
    <x v="0"/>
    <d v="2025-01-31T00:00:00"/>
    <n v="19.416438356164385"/>
    <x v="1"/>
  </r>
  <r>
    <n v="94366"/>
    <s v="VOLUNTEER"/>
    <x v="1"/>
    <s v="N"/>
    <m/>
    <m/>
    <m/>
    <s v="N"/>
    <m/>
    <x v="0"/>
    <d v="1952-08-14T00:00:00"/>
    <s v="WD3"/>
    <x v="0"/>
    <x v="6"/>
    <n v="41001"/>
    <s v=""/>
    <x v="0"/>
    <d v="2025-01-31T00:00:00"/>
    <n v="72.515068493150679"/>
    <x v="4"/>
  </r>
  <r>
    <n v="80944"/>
    <s v="VOLUNTEER"/>
    <x v="0"/>
    <s v="N"/>
    <m/>
    <m/>
    <m/>
    <s v="N"/>
    <m/>
    <x v="0"/>
    <d v="1946-02-01T00:00:00"/>
    <s v="LU2"/>
    <x v="1"/>
    <x v="3"/>
    <n v="40561"/>
    <n v="41654"/>
    <x v="1"/>
    <d v="2025-01-31T00:00:00"/>
    <n v="79.052054794520544"/>
    <x v="4"/>
  </r>
  <r>
    <n v="154793"/>
    <s v="VOLUNTEER"/>
    <x v="0"/>
    <s v="N"/>
    <m/>
    <m/>
    <m/>
    <s v="N"/>
    <m/>
    <x v="0"/>
    <d v="1996-11-15T00:00:00"/>
    <s v="HP2"/>
    <x v="0"/>
    <x v="1"/>
    <n v="44610"/>
    <n v="44720"/>
    <x v="0"/>
    <d v="2025-01-31T00:00:00"/>
    <n v="28.230136986301371"/>
    <x v="5"/>
  </r>
  <r>
    <n v="119259"/>
    <s v="VOLUNTEER"/>
    <x v="0"/>
    <s v="N"/>
    <m/>
    <m/>
    <m/>
    <s v="N"/>
    <m/>
    <x v="0"/>
    <d v="1953-06-10T00:00:00"/>
    <s v="LU2"/>
    <x v="1"/>
    <x v="3"/>
    <n v="42780"/>
    <n v="44439"/>
    <x v="0"/>
    <d v="2025-01-31T00:00:00"/>
    <n v="71.69315068493151"/>
    <x v="4"/>
  </r>
  <r>
    <n v="117208"/>
    <s v="VOLUNTEER"/>
    <x v="0"/>
    <s v="N"/>
    <m/>
    <m/>
    <m/>
    <s v="N"/>
    <m/>
    <x v="0"/>
    <d v="1999-07-25T00:00:00"/>
    <s v="WD18"/>
    <x v="0"/>
    <x v="5"/>
    <n v="42439"/>
    <n v="43132"/>
    <x v="0"/>
    <d v="2025-01-31T00:00:00"/>
    <n v="25.539726027397261"/>
    <x v="5"/>
  </r>
  <r>
    <n v="155791"/>
    <s v="VOLUNTEER"/>
    <x v="0"/>
    <s v="N"/>
    <m/>
    <m/>
    <m/>
    <s v="N"/>
    <m/>
    <x v="0"/>
    <d v="1958-11-26T00:00:00"/>
    <s v="AL4"/>
    <x v="0"/>
    <x v="0"/>
    <n v="44684"/>
    <n v="44776"/>
    <x v="0"/>
    <d v="2025-01-31T00:00:00"/>
    <n v="66.227397260273975"/>
    <x v="4"/>
  </r>
  <r>
    <n v="40638"/>
    <s v="VOLUNTEER"/>
    <x v="0"/>
    <s v="N"/>
    <m/>
    <m/>
    <m/>
    <s v="N"/>
    <m/>
    <x v="0"/>
    <d v="1958-07-07T00:00:00"/>
    <s v="LU4"/>
    <x v="1"/>
    <x v="2"/>
    <n v="40046"/>
    <n v="42049"/>
    <x v="1"/>
    <d v="2025-01-31T00:00:00"/>
    <n v="66.61643835616438"/>
    <x v="4"/>
  </r>
  <r>
    <n v="167561"/>
    <s v="VOLUNTEER"/>
    <x v="0"/>
    <s v="N"/>
    <m/>
    <m/>
    <m/>
    <s v="N"/>
    <m/>
    <x v="0"/>
    <d v="2010-05-05T00:00:00"/>
    <s v="LU2"/>
    <x v="1"/>
    <x v="5"/>
    <s v="Not Recorded"/>
    <s v="Not Recorded"/>
    <x v="1"/>
    <d v="2025-01-31T00:00:00"/>
    <n v="14.753424657534246"/>
    <x v="6"/>
  </r>
  <r>
    <n v="168339"/>
    <s v="VOLUNTEER"/>
    <x v="1"/>
    <s v="N"/>
    <m/>
    <m/>
    <m/>
    <s v="N"/>
    <m/>
    <x v="1"/>
    <d v="2007-09-21T00:00:00"/>
    <s v="LU3"/>
    <x v="1"/>
    <x v="5"/>
    <n v="45509"/>
    <s v=""/>
    <x v="0"/>
    <d v="2025-01-31T00:00:00"/>
    <n v="17.375342465753423"/>
    <x v="1"/>
  </r>
  <r>
    <n v="117600"/>
    <s v="VOLUNTEER"/>
    <x v="0"/>
    <s v="N"/>
    <m/>
    <m/>
    <m/>
    <s v="N"/>
    <m/>
    <x v="1"/>
    <d v="1966-07-06T00:00:00"/>
    <s v="LU6"/>
    <x v="1"/>
    <x v="2"/>
    <n v="42580"/>
    <n v="43378"/>
    <x v="0"/>
    <d v="2025-01-31T00:00:00"/>
    <n v="58.613698630136987"/>
    <x v="0"/>
  </r>
  <r>
    <n v="132051"/>
    <s v="VOLUNTEER"/>
    <x v="0"/>
    <s v="N"/>
    <m/>
    <m/>
    <m/>
    <s v="N"/>
    <m/>
    <x v="0"/>
    <d v="1966-06-20T00:00:00"/>
    <s v="MK45"/>
    <x v="1"/>
    <x v="3"/>
    <n v="43497"/>
    <n v="44427"/>
    <x v="0"/>
    <d v="2025-01-31T00:00:00"/>
    <n v="58.657534246575345"/>
    <x v="0"/>
  </r>
  <r>
    <n v="61109"/>
    <s v="VOLUNTEER"/>
    <x v="0"/>
    <s v="N"/>
    <m/>
    <m/>
    <m/>
    <s v="N"/>
    <m/>
    <x v="0"/>
    <d v="1970-08-30T00:00:00"/>
    <s v="LU5"/>
    <x v="1"/>
    <x v="2"/>
    <n v="40525"/>
    <n v="41138"/>
    <x v="1"/>
    <d v="2025-01-31T00:00:00"/>
    <n v="54.460273972602742"/>
    <x v="3"/>
  </r>
  <r>
    <n v="144232"/>
    <s v="VOLUNTEER"/>
    <x v="0"/>
    <s v="N"/>
    <m/>
    <m/>
    <m/>
    <s v="N"/>
    <m/>
    <x v="0"/>
    <d v="2006-02-28T00:00:00"/>
    <s v="LU7"/>
    <x v="1"/>
    <x v="3"/>
    <n v="44352"/>
    <n v="44423"/>
    <x v="0"/>
    <d v="2025-01-31T00:00:00"/>
    <n v="18.936986301369863"/>
    <x v="1"/>
  </r>
  <r>
    <n v="109465"/>
    <s v="VOLUNTEER"/>
    <x v="0"/>
    <s v="N"/>
    <m/>
    <m/>
    <m/>
    <s v="N"/>
    <m/>
    <x v="1"/>
    <d v="1996-06-26T00:00:00"/>
    <s v="HP1"/>
    <x v="0"/>
    <x v="2"/>
    <n v="41925"/>
    <n v="42125"/>
    <x v="0"/>
    <d v="2025-01-31T00:00:00"/>
    <n v="28.61917808219178"/>
    <x v="5"/>
  </r>
  <r>
    <n v="167330"/>
    <s v="VOLUNTEER"/>
    <x v="1"/>
    <s v="N"/>
    <m/>
    <m/>
    <m/>
    <s v="N"/>
    <m/>
    <x v="1"/>
    <d v="1970-07-13T00:00:00"/>
    <s v="LU2"/>
    <x v="1"/>
    <x v="1"/>
    <n v="45425"/>
    <s v=""/>
    <x v="2"/>
    <d v="2025-01-31T00:00:00"/>
    <n v="54.591780821917808"/>
    <x v="3"/>
  </r>
  <r>
    <n v="160625"/>
    <s v="VOLUNTEER"/>
    <x v="0"/>
    <s v="N"/>
    <m/>
    <m/>
    <m/>
    <s v="N"/>
    <m/>
    <x v="1"/>
    <d v="1993-11-30T00:00:00"/>
    <s v="LU4"/>
    <x v="1"/>
    <x v="5"/>
    <n v="45031"/>
    <n v="45240"/>
    <x v="0"/>
    <d v="2025-01-31T00:00:00"/>
    <n v="31.19178082191781"/>
    <x v="5"/>
  </r>
  <r>
    <n v="131531"/>
    <s v="VOLUNTEER"/>
    <x v="0"/>
    <s v="N"/>
    <m/>
    <m/>
    <m/>
    <s v="N"/>
    <m/>
    <x v="0"/>
    <d v="2002-05-10T00:00:00"/>
    <s v="LU4"/>
    <x v="1"/>
    <x v="1"/>
    <n v="43418"/>
    <n v="43593"/>
    <x v="0"/>
    <d v="2025-01-31T00:00:00"/>
    <n v="22.745205479452054"/>
    <x v="1"/>
  </r>
  <r>
    <n v="147922"/>
    <s v="VOLUNTEER"/>
    <x v="0"/>
    <s v="N"/>
    <m/>
    <m/>
    <m/>
    <s v="N"/>
    <m/>
    <x v="0"/>
    <d v="2007-08-09T00:00:00"/>
    <s v="LU3"/>
    <x v="1"/>
    <x v="6"/>
    <s v="Not Recorded"/>
    <s v="Not Recorded"/>
    <x v="1"/>
    <d v="2025-01-31T00:00:00"/>
    <n v="17.493150684931507"/>
    <x v="1"/>
  </r>
  <r>
    <n v="168046"/>
    <s v="VOLUNTEER"/>
    <x v="2"/>
    <s v="N"/>
    <m/>
    <m/>
    <m/>
    <s v="N"/>
    <m/>
    <x v="1"/>
    <d v="2007-12-16T00:00:00"/>
    <s v="WD19"/>
    <x v="0"/>
    <x v="1"/>
    <s v="Not Recorded"/>
    <s v="Not Recorded"/>
    <x v="1"/>
    <d v="2025-01-31T00:00:00"/>
    <n v="17.139726027397259"/>
    <x v="1"/>
  </r>
  <r>
    <n v="151406"/>
    <s v="VOLUNTEER"/>
    <x v="0"/>
    <s v="N"/>
    <m/>
    <m/>
    <m/>
    <s v="N"/>
    <m/>
    <x v="1"/>
    <d v="2006-12-30T00:00:00"/>
    <s v="LU5"/>
    <x v="1"/>
    <x v="1"/>
    <n v="44492"/>
    <n v="44777"/>
    <x v="0"/>
    <d v="2025-01-31T00:00:00"/>
    <n v="18.101369863013698"/>
    <x v="1"/>
  </r>
  <r>
    <n v="129104"/>
    <s v="VOLUNTEER"/>
    <x v="0"/>
    <s v="N"/>
    <m/>
    <m/>
    <m/>
    <s v="N"/>
    <m/>
    <x v="0"/>
    <d v="2000-12-18T00:00:00"/>
    <s v="LU2"/>
    <x v="1"/>
    <x v="1"/>
    <s v="Not Recorded"/>
    <s v="Not Recorded"/>
    <x v="1"/>
    <d v="2025-01-31T00:00:00"/>
    <n v="24.136986301369863"/>
    <x v="1"/>
  </r>
  <r>
    <n v="168960"/>
    <s v="VOLUNTEER"/>
    <x v="0"/>
    <s v="N"/>
    <m/>
    <m/>
    <m/>
    <s v="N"/>
    <m/>
    <x v="1"/>
    <d v="2005-07-09T00:00:00"/>
    <s v="MK43"/>
    <x v="1"/>
    <x v="1"/>
    <s v="Not Recorded"/>
    <s v="Not Recorded"/>
    <x v="1"/>
    <d v="2025-01-31T00:00:00"/>
    <n v="19.578082191780823"/>
    <x v="1"/>
  </r>
  <r>
    <n v="110942"/>
    <s v="VOLUNTEER"/>
    <x v="0"/>
    <s v="N"/>
    <m/>
    <m/>
    <m/>
    <s v="N"/>
    <m/>
    <x v="0"/>
    <d v="1999-09-09T00:00:00"/>
    <s v="WD18"/>
    <x v="0"/>
    <x v="1"/>
    <n v="42049"/>
    <n v="42791"/>
    <x v="0"/>
    <d v="2025-01-31T00:00:00"/>
    <n v="25.413698630136988"/>
    <x v="5"/>
  </r>
  <r>
    <n v="101396"/>
    <s v="VOLUNTEER"/>
    <x v="0"/>
    <s v="N"/>
    <m/>
    <m/>
    <m/>
    <s v="N"/>
    <m/>
    <x v="0"/>
    <d v="1962-01-12T00:00:00"/>
    <s v="MK45"/>
    <x v="1"/>
    <x v="1"/>
    <n v="41233"/>
    <n v="44657"/>
    <x v="3"/>
    <d v="2025-01-31T00:00:00"/>
    <n v="63.095890410958901"/>
    <x v="0"/>
  </r>
  <r>
    <n v="80945"/>
    <s v="VOLUNTEER"/>
    <x v="0"/>
    <s v="N"/>
    <m/>
    <m/>
    <m/>
    <s v="N"/>
    <m/>
    <x v="0"/>
    <d v="1982-12-14T00:00:00"/>
    <s v="LU2"/>
    <x v="1"/>
    <x v="3"/>
    <n v="40417"/>
    <n v="41754"/>
    <x v="1"/>
    <d v="2025-01-31T00:00:00"/>
    <n v="42.161643835616438"/>
    <x v="2"/>
  </r>
  <r>
    <n v="167489"/>
    <s v="VOLUNTEER"/>
    <x v="1"/>
    <s v="N"/>
    <m/>
    <m/>
    <m/>
    <s v="N"/>
    <m/>
    <x v="0"/>
    <d v="2009-02-20T00:00:00"/>
    <s v="MK40"/>
    <x v="1"/>
    <x v="6"/>
    <n v="45458"/>
    <s v=""/>
    <x v="0"/>
    <d v="2025-01-31T00:00:00"/>
    <n v="15.956164383561644"/>
    <x v="6"/>
  </r>
  <r>
    <n v="160773"/>
    <s v="VOLUNTEER"/>
    <x v="0"/>
    <s v="N"/>
    <m/>
    <m/>
    <m/>
    <s v="N"/>
    <m/>
    <x v="0"/>
    <d v="1998-10-28T00:00:00"/>
    <s v="LU3"/>
    <x v="1"/>
    <x v="3"/>
    <s v="Not Recorded"/>
    <s v="Not Recorded"/>
    <x v="1"/>
    <d v="2025-01-31T00:00:00"/>
    <n v="26.279452054794522"/>
    <x v="5"/>
  </r>
  <r>
    <n v="64255"/>
    <s v="VOLUNTEER"/>
    <x v="0"/>
    <s v="N"/>
    <m/>
    <m/>
    <m/>
    <s v="N"/>
    <m/>
    <x v="0"/>
    <d v="2002-03-07T00:00:00"/>
    <s v="LU2"/>
    <x v="1"/>
    <x v="7"/>
    <n v="44387"/>
    <n v="44837"/>
    <x v="0"/>
    <d v="2025-01-31T00:00:00"/>
    <n v="22.920547945205481"/>
    <x v="1"/>
  </r>
  <r>
    <n v="78908"/>
    <s v="VOLUNTEER"/>
    <x v="0"/>
    <s v="N"/>
    <m/>
    <m/>
    <m/>
    <s v="N"/>
    <m/>
    <x v="1"/>
    <d v="1992-02-16T00:00:00"/>
    <s v="LU3"/>
    <x v="1"/>
    <x v="2"/>
    <n v="1"/>
    <n v="1"/>
    <x v="1"/>
    <d v="2025-01-31T00:00:00"/>
    <n v="32.980821917808221"/>
    <x v="5"/>
  </r>
  <r>
    <n v="161768"/>
    <s v="VOLUNTEER"/>
    <x v="0"/>
    <s v="N"/>
    <m/>
    <m/>
    <m/>
    <s v="N"/>
    <m/>
    <x v="0"/>
    <d v="2006-05-22T00:00:00"/>
    <s v="LU2"/>
    <x v="1"/>
    <x v="2"/>
    <s v="Not Recorded"/>
    <s v="Not Recorded"/>
    <x v="1"/>
    <d v="2025-01-31T00:00:00"/>
    <n v="18.709589041095889"/>
    <x v="1"/>
  </r>
  <r>
    <n v="156953"/>
    <s v="VOLUNTEER"/>
    <x v="1"/>
    <s v="N"/>
    <m/>
    <m/>
    <m/>
    <s v="N"/>
    <m/>
    <x v="0"/>
    <d v="1998-03-23T00:00:00"/>
    <s v="MK3"/>
    <x v="4"/>
    <x v="6"/>
    <n v="44775"/>
    <s v=""/>
    <x v="0"/>
    <d v="2025-01-31T00:00:00"/>
    <n v="26.87945205479452"/>
    <x v="5"/>
  </r>
  <r>
    <n v="149179"/>
    <s v="VOLUNTEER"/>
    <x v="0"/>
    <s v="N"/>
    <m/>
    <m/>
    <m/>
    <s v="N"/>
    <m/>
    <x v="0"/>
    <d v="2005-06-07T00:00:00"/>
    <s v="MK45"/>
    <x v="1"/>
    <x v="3"/>
    <s v="Not Recorded"/>
    <s v="Not Recorded"/>
    <x v="1"/>
    <d v="2025-01-31T00:00:00"/>
    <n v="19.665753424657535"/>
    <x v="1"/>
  </r>
  <r>
    <n v="23615"/>
    <s v="VOLUNTEER"/>
    <x v="0"/>
    <s v="N"/>
    <m/>
    <m/>
    <m/>
    <s v="N"/>
    <m/>
    <x v="1"/>
    <m/>
    <s v="MK16"/>
    <x v="4"/>
    <x v="2"/>
    <n v="1"/>
    <n v="1"/>
    <x v="1"/>
    <d v="2025-01-31T00:00:00"/>
    <n v="125.17260273972603"/>
    <x v="4"/>
  </r>
  <r>
    <n v="118238"/>
    <s v="VOLUNTEER"/>
    <x v="0"/>
    <s v="N"/>
    <m/>
    <m/>
    <m/>
    <s v="N"/>
    <m/>
    <x v="0"/>
    <m/>
    <s v="LU4"/>
    <x v="1"/>
    <x v="5"/>
    <s v="Not Recorded"/>
    <s v="Not Recorded"/>
    <x v="1"/>
    <d v="2025-01-31T00:00:00"/>
    <n v="125.17260273972603"/>
    <x v="4"/>
  </r>
  <r>
    <n v="168163"/>
    <s v="VOLUNTEER"/>
    <x v="2"/>
    <s v="N"/>
    <m/>
    <m/>
    <m/>
    <s v="N"/>
    <m/>
    <x v="0"/>
    <d v="2005-11-21T00:00:00"/>
    <s v="SG2"/>
    <x v="0"/>
    <x v="1"/>
    <s v="Not Recorded"/>
    <s v="Not Recorded"/>
    <x v="1"/>
    <d v="2025-01-31T00:00:00"/>
    <n v="19.208219178082192"/>
    <x v="1"/>
  </r>
  <r>
    <n v="146678"/>
    <s v="VOLUNTEER"/>
    <x v="0"/>
    <s v="N"/>
    <m/>
    <m/>
    <m/>
    <s v="N"/>
    <m/>
    <x v="0"/>
    <d v="2006-02-08T00:00:00"/>
    <s v="AL2"/>
    <x v="0"/>
    <x v="3"/>
    <n v="44078"/>
    <n v="44169"/>
    <x v="0"/>
    <d v="2025-01-31T00:00:00"/>
    <n v="18.991780821917807"/>
    <x v="1"/>
  </r>
  <r>
    <n v="118705"/>
    <s v="VOLUNTEER"/>
    <x v="0"/>
    <s v="N"/>
    <m/>
    <m/>
    <m/>
    <s v="N"/>
    <m/>
    <x v="0"/>
    <d v="1988-10-29T00:00:00"/>
    <s v="SG1"/>
    <x v="0"/>
    <x v="2"/>
    <n v="42561"/>
    <n v="42908"/>
    <x v="0"/>
    <d v="2025-01-31T00:00:00"/>
    <n v="36.282191780821918"/>
    <x v="2"/>
  </r>
  <r>
    <n v="162368"/>
    <s v="VOLUNTEER"/>
    <x v="0"/>
    <s v="N"/>
    <m/>
    <m/>
    <m/>
    <s v="N"/>
    <m/>
    <x v="1"/>
    <d v="2008-08-31T00:00:00"/>
    <s v="AL2"/>
    <x v="0"/>
    <x v="3"/>
    <n v="45136"/>
    <n v="45444"/>
    <x v="0"/>
    <d v="2025-01-31T00:00:00"/>
    <n v="16.43013698630137"/>
    <x v="1"/>
  </r>
  <r>
    <n v="58491"/>
    <s v="VOLUNTEER"/>
    <x v="0"/>
    <s v="N"/>
    <m/>
    <m/>
    <m/>
    <s v="N"/>
    <m/>
    <x v="1"/>
    <d v="1958-11-27T00:00:00"/>
    <s v="HP17"/>
    <x v="4"/>
    <x v="3"/>
    <n v="42048"/>
    <n v="44648"/>
    <x v="4"/>
    <d v="2025-01-31T00:00:00"/>
    <n v="66.224657534246575"/>
    <x v="4"/>
  </r>
  <r>
    <n v="30880"/>
    <s v="VOLUNTEER"/>
    <x v="1"/>
    <s v="N"/>
    <m/>
    <m/>
    <m/>
    <s v="N"/>
    <m/>
    <x v="1"/>
    <d v="1949-05-25T00:00:00"/>
    <s v="MK45"/>
    <x v="1"/>
    <x v="2"/>
    <n v="37448"/>
    <s v=""/>
    <x v="3"/>
    <d v="2025-01-31T00:00:00"/>
    <n v="75.739726027397253"/>
    <x v="4"/>
  </r>
  <r>
    <n v="128333"/>
    <s v="VOLUNTEER"/>
    <x v="0"/>
    <s v="N"/>
    <m/>
    <m/>
    <m/>
    <s v="N"/>
    <m/>
    <x v="0"/>
    <d v="1954-06-13T00:00:00"/>
    <s v="EN10"/>
    <x v="0"/>
    <x v="6"/>
    <n v="43157"/>
    <n v="45104"/>
    <x v="0"/>
    <d v="2025-01-31T00:00:00"/>
    <n v="70.68493150684931"/>
    <x v="4"/>
  </r>
  <r>
    <n v="108778"/>
    <s v="VOLUNTEER"/>
    <x v="0"/>
    <s v="N"/>
    <m/>
    <m/>
    <m/>
    <s v="N"/>
    <m/>
    <x v="0"/>
    <d v="1965-10-08T00:00:00"/>
    <s v="HP23"/>
    <x v="0"/>
    <x v="2"/>
    <n v="41760"/>
    <n v="41915"/>
    <x v="1"/>
    <d v="2025-01-31T00:00:00"/>
    <n v="59.356164383561641"/>
    <x v="0"/>
  </r>
  <r>
    <n v="106654"/>
    <s v="VOLUNTEER"/>
    <x v="0"/>
    <s v="N"/>
    <m/>
    <m/>
    <m/>
    <s v="N"/>
    <m/>
    <x v="0"/>
    <d v="1952-06-05T00:00:00"/>
    <s v="AL7"/>
    <x v="0"/>
    <x v="2"/>
    <n v="41625"/>
    <n v="44175"/>
    <x v="0"/>
    <d v="2025-01-31T00:00:00"/>
    <n v="72.706849315068496"/>
    <x v="4"/>
  </r>
  <r>
    <n v="109121"/>
    <s v="VOLUNTEER"/>
    <x v="0"/>
    <s v="N"/>
    <m/>
    <m/>
    <m/>
    <s v="N"/>
    <m/>
    <x v="0"/>
    <m/>
    <s v="HP2"/>
    <x v="0"/>
    <x v="3"/>
    <n v="42037"/>
    <n v="42037"/>
    <x v="1"/>
    <d v="2025-01-31T00:00:00"/>
    <n v="125.17260273972603"/>
    <x v="4"/>
  </r>
  <r>
    <n v="104269"/>
    <s v="VOLUNTEER"/>
    <x v="0"/>
    <s v="N"/>
    <m/>
    <m/>
    <m/>
    <s v="N"/>
    <m/>
    <x v="0"/>
    <m/>
    <s v="LU3"/>
    <x v="1"/>
    <x v="1"/>
    <n v="41577"/>
    <n v="41577"/>
    <x v="1"/>
    <d v="2025-01-31T00:00:00"/>
    <n v="125.17260273972603"/>
    <x v="4"/>
  </r>
  <r>
    <n v="131737"/>
    <s v="VOLUNTEER"/>
    <x v="0"/>
    <s v="N"/>
    <m/>
    <m/>
    <m/>
    <s v="N"/>
    <m/>
    <x v="0"/>
    <d v="2005-03-15T00:00:00"/>
    <s v="LU2"/>
    <x v="1"/>
    <x v="1"/>
    <n v="43424"/>
    <n v="43669"/>
    <x v="0"/>
    <d v="2025-01-31T00:00:00"/>
    <n v="19.895890410958906"/>
    <x v="1"/>
  </r>
  <r>
    <n v="161664"/>
    <s v="VOLUNTEER"/>
    <x v="1"/>
    <s v="N"/>
    <m/>
    <m/>
    <m/>
    <s v="N"/>
    <m/>
    <x v="0"/>
    <d v="2006-11-09T00:00:00"/>
    <s v="LU4"/>
    <x v="1"/>
    <x v="4"/>
    <n v="45120"/>
    <s v=""/>
    <x v="0"/>
    <d v="2025-01-31T00:00:00"/>
    <n v="18.241095890410961"/>
    <x v="1"/>
  </r>
  <r>
    <n v="122313"/>
    <s v="VOLUNTEER"/>
    <x v="0"/>
    <s v="N"/>
    <m/>
    <m/>
    <m/>
    <s v="N"/>
    <m/>
    <x v="1"/>
    <d v="2002-07-13T00:00:00"/>
    <s v="LU2"/>
    <x v="1"/>
    <x v="3"/>
    <n v="42854"/>
    <n v="43488"/>
    <x v="0"/>
    <d v="2025-01-31T00:00:00"/>
    <n v="22.56986301369863"/>
    <x v="1"/>
  </r>
  <r>
    <n v="160731"/>
    <s v="VOLUNTEER"/>
    <x v="0"/>
    <s v="N"/>
    <m/>
    <m/>
    <m/>
    <s v="N"/>
    <m/>
    <x v="1"/>
    <d v="2006-03-25T00:00:00"/>
    <s v="MK40"/>
    <x v="1"/>
    <x v="5"/>
    <s v="Not Recorded"/>
    <s v="Not Recorded"/>
    <x v="1"/>
    <d v="2025-01-31T00:00:00"/>
    <n v="18.86849315068493"/>
    <x v="1"/>
  </r>
  <r>
    <n v="154133"/>
    <s v="VOLUNTEER"/>
    <x v="0"/>
    <s v="N"/>
    <m/>
    <m/>
    <m/>
    <s v="N"/>
    <m/>
    <x v="0"/>
    <d v="1983-01-03T00:00:00"/>
    <s v="MK3"/>
    <x v="4"/>
    <x v="4"/>
    <n v="44616"/>
    <n v="44776"/>
    <x v="0"/>
    <d v="2025-01-31T00:00:00"/>
    <n v="42.106849315068494"/>
    <x v="2"/>
  </r>
  <r>
    <n v="124800"/>
    <s v="VOLUNTEER"/>
    <x v="0"/>
    <s v="N"/>
    <m/>
    <m/>
    <m/>
    <s v="N"/>
    <m/>
    <x v="0"/>
    <d v="1997-01-25T00:00:00"/>
    <s v="LU1"/>
    <x v="1"/>
    <x v="1"/>
    <s v="Not Recorded"/>
    <s v="Not Recorded"/>
    <x v="1"/>
    <d v="2025-01-31T00:00:00"/>
    <n v="28.035616438356165"/>
    <x v="5"/>
  </r>
  <r>
    <n v="111054"/>
    <s v="VOLUNTEER"/>
    <x v="0"/>
    <s v="N"/>
    <m/>
    <m/>
    <m/>
    <s v="N"/>
    <m/>
    <x v="0"/>
    <m/>
    <s v="WD17"/>
    <x v="0"/>
    <x v="1"/>
    <n v="42233"/>
    <n v="42233"/>
    <x v="1"/>
    <d v="2025-01-31T00:00:00"/>
    <n v="125.17260273972603"/>
    <x v="4"/>
  </r>
  <r>
    <n v="63365"/>
    <s v="VOLUNTEER"/>
    <x v="0"/>
    <s v="N"/>
    <m/>
    <m/>
    <m/>
    <s v="N"/>
    <m/>
    <x v="0"/>
    <d v="1941-01-12T00:00:00"/>
    <s v="EN7"/>
    <x v="0"/>
    <x v="2"/>
    <n v="40634"/>
    <n v="42005"/>
    <x v="1"/>
    <d v="2025-01-31T00:00:00"/>
    <n v="84.109589041095887"/>
    <x v="4"/>
  </r>
  <r>
    <n v="115637"/>
    <s v="VOLUNTEER"/>
    <x v="0"/>
    <s v="N"/>
    <m/>
    <m/>
    <m/>
    <s v="N"/>
    <m/>
    <x v="1"/>
    <d v="1999-03-02T00:00:00"/>
    <s v="MK45"/>
    <x v="1"/>
    <x v="3"/>
    <n v="42573"/>
    <n v="43511"/>
    <x v="4"/>
    <d v="2025-01-31T00:00:00"/>
    <n v="25.936986301369863"/>
    <x v="5"/>
  </r>
  <r>
    <n v="123799"/>
    <s v="VOLUNTEER"/>
    <x v="0"/>
    <s v="N"/>
    <m/>
    <m/>
    <m/>
    <s v="Y"/>
    <s v="06/03/2024"/>
    <x v="0"/>
    <d v="1966-02-28T00:00:00"/>
    <s v="AL2"/>
    <x v="0"/>
    <x v="7"/>
    <n v="42957"/>
    <n v="43000"/>
    <x v="0"/>
    <d v="2025-01-31T00:00:00"/>
    <n v="58.964383561643835"/>
    <x v="0"/>
  </r>
  <r>
    <n v="131600"/>
    <s v="VOLUNTEER"/>
    <x v="0"/>
    <s v="N"/>
    <m/>
    <m/>
    <m/>
    <s v="N"/>
    <m/>
    <x v="0"/>
    <d v="1970-01-14T00:00:00"/>
    <s v="MK45"/>
    <x v="1"/>
    <x v="3"/>
    <n v="44040"/>
    <n v="44971"/>
    <x v="0"/>
    <d v="2025-01-31T00:00:00"/>
    <n v="55.084931506849315"/>
    <x v="0"/>
  </r>
  <r>
    <n v="130663"/>
    <s v="VOLUNTEER"/>
    <x v="0"/>
    <s v="N"/>
    <m/>
    <m/>
    <m/>
    <s v="N"/>
    <m/>
    <x v="1"/>
    <d v="2002-04-26T00:00:00"/>
    <s v="LU4"/>
    <x v="1"/>
    <x v="3"/>
    <s v="Not Recorded"/>
    <s v="Not Recorded"/>
    <x v="1"/>
    <d v="2025-01-31T00:00:00"/>
    <n v="22.783561643835615"/>
    <x v="1"/>
  </r>
  <r>
    <n v="130650"/>
    <s v="VOLUNTEER"/>
    <x v="0"/>
    <s v="N"/>
    <m/>
    <m/>
    <m/>
    <s v="N"/>
    <m/>
    <x v="0"/>
    <d v="2000-10-12T00:00:00"/>
    <s v="LU4"/>
    <x v="1"/>
    <x v="3"/>
    <n v="43482"/>
    <n v="44831"/>
    <x v="2"/>
    <d v="2025-01-31T00:00:00"/>
    <n v="24.32054794520548"/>
    <x v="1"/>
  </r>
  <r>
    <n v="131636"/>
    <s v="VOLUNTEER"/>
    <x v="0"/>
    <s v="N"/>
    <m/>
    <m/>
    <m/>
    <s v="N"/>
    <m/>
    <x v="0"/>
    <d v="2003-12-28T00:00:00"/>
    <s v="LU3"/>
    <x v="1"/>
    <x v="5"/>
    <n v="43428"/>
    <n v="43488"/>
    <x v="0"/>
    <d v="2025-01-31T00:00:00"/>
    <n v="21.109589041095891"/>
    <x v="1"/>
  </r>
  <r>
    <n v="118368"/>
    <s v="VOLUNTEER"/>
    <x v="0"/>
    <s v="N"/>
    <m/>
    <m/>
    <m/>
    <s v="N"/>
    <m/>
    <x v="0"/>
    <d v="1999-07-07T00:00:00"/>
    <s v="NN15"/>
    <x v="3"/>
    <x v="2"/>
    <n v="42669"/>
    <n v="42669"/>
    <x v="1"/>
    <d v="2025-01-31T00:00:00"/>
    <n v="25.589041095890412"/>
    <x v="5"/>
  </r>
  <r>
    <n v="162028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08782"/>
    <s v="VOLUNTEER"/>
    <x v="0"/>
    <s v="N"/>
    <m/>
    <m/>
    <m/>
    <s v="N"/>
    <m/>
    <x v="1"/>
    <d v="1999-07-31T00:00:00"/>
    <s v="MK19"/>
    <x v="4"/>
    <x v="2"/>
    <n v="42447"/>
    <n v="42489"/>
    <x v="0"/>
    <d v="2025-01-31T00:00:00"/>
    <n v="25.523287671232875"/>
    <x v="5"/>
  </r>
  <r>
    <n v="167562"/>
    <s v="VOLUNTEER"/>
    <x v="1"/>
    <s v="N"/>
    <m/>
    <m/>
    <m/>
    <s v="N"/>
    <m/>
    <x v="0"/>
    <d v="1973-06-30T00:00:00"/>
    <s v="LU4"/>
    <x v="1"/>
    <x v="3"/>
    <n v="45428"/>
    <s v=""/>
    <x v="0"/>
    <d v="2025-01-31T00:00:00"/>
    <n v="51.624657534246573"/>
    <x v="3"/>
  </r>
  <r>
    <n v="84011"/>
    <s v="VOLUNTEER"/>
    <x v="1"/>
    <s v="N"/>
    <m/>
    <m/>
    <m/>
    <s v="N"/>
    <m/>
    <x v="0"/>
    <d v="1974-07-11T00:00:00"/>
    <s v="LU6"/>
    <x v="1"/>
    <x v="3"/>
    <n v="44707"/>
    <s v=""/>
    <x v="0"/>
    <d v="2025-01-31T00:00:00"/>
    <n v="50.594520547945208"/>
    <x v="3"/>
  </r>
  <r>
    <n v="83703"/>
    <s v="VOLUNTEER"/>
    <x v="0"/>
    <s v="N"/>
    <m/>
    <m/>
    <m/>
    <s v="N"/>
    <m/>
    <x v="1"/>
    <d v="2004-07-16T00:00:00"/>
    <s v="MK45"/>
    <x v="1"/>
    <x v="3"/>
    <n v="43320"/>
    <n v="44831"/>
    <x v="2"/>
    <d v="2025-01-31T00:00:00"/>
    <n v="20.55890410958904"/>
    <x v="1"/>
  </r>
  <r>
    <n v="27238"/>
    <s v="VOLUNTEER"/>
    <x v="1"/>
    <s v="N"/>
    <m/>
    <m/>
    <m/>
    <s v="N"/>
    <m/>
    <x v="0"/>
    <d v="1949-11-18T00:00:00"/>
    <s v="AL5"/>
    <x v="0"/>
    <x v="6"/>
    <n v="40078"/>
    <s v=""/>
    <x v="0"/>
    <d v="2025-01-31T00:00:00"/>
    <n v="75.254794520547946"/>
    <x v="4"/>
  </r>
  <r>
    <n v="38262"/>
    <s v="VOLUNTEER"/>
    <x v="1"/>
    <s v="N"/>
    <m/>
    <m/>
    <m/>
    <s v="N"/>
    <m/>
    <x v="0"/>
    <d v="1980-05-18T00:00:00"/>
    <s v="MK45"/>
    <x v="1"/>
    <x v="3"/>
    <n v="43584"/>
    <s v=""/>
    <x v="0"/>
    <d v="2025-01-31T00:00:00"/>
    <n v="44.736986301369861"/>
    <x v="2"/>
  </r>
  <r>
    <n v="81829"/>
    <s v="VOLUNTEER"/>
    <x v="0"/>
    <s v="N"/>
    <m/>
    <m/>
    <m/>
    <s v="N"/>
    <m/>
    <x v="0"/>
    <m/>
    <s v="LU4"/>
    <x v="1"/>
    <x v="3"/>
    <n v="1"/>
    <n v="1"/>
    <x v="1"/>
    <d v="2025-01-31T00:00:00"/>
    <n v="125.17260273972603"/>
    <x v="4"/>
  </r>
  <r>
    <n v="79548"/>
    <s v="VOLUNTEER"/>
    <x v="1"/>
    <s v="N"/>
    <m/>
    <m/>
    <m/>
    <s v="N"/>
    <m/>
    <x v="1"/>
    <d v="1950-01-01T00:00:00"/>
    <s v="MK45"/>
    <x v="1"/>
    <x v="3"/>
    <n v="40592"/>
    <s v=""/>
    <x v="3"/>
    <d v="2025-01-31T00:00:00"/>
    <n v="75.134246575342459"/>
    <x v="4"/>
  </r>
  <r>
    <n v="29793"/>
    <s v="VOLUNTEER"/>
    <x v="0"/>
    <s v="N"/>
    <m/>
    <m/>
    <m/>
    <s v="N"/>
    <m/>
    <x v="0"/>
    <d v="1950-02-03T00:00:00"/>
    <s v="MK45"/>
    <x v="1"/>
    <x v="3"/>
    <n v="41540"/>
    <n v="41540"/>
    <x v="1"/>
    <d v="2025-01-31T00:00:00"/>
    <n v="75.043835616438358"/>
    <x v="4"/>
  </r>
  <r>
    <n v="100855"/>
    <s v="VOLUNTEER"/>
    <x v="0"/>
    <s v="N"/>
    <m/>
    <m/>
    <m/>
    <s v="N"/>
    <m/>
    <x v="0"/>
    <d v="1949-11-12T00:00:00"/>
    <s v="MK16"/>
    <x v="4"/>
    <x v="7"/>
    <n v="40960"/>
    <n v="44433"/>
    <x v="0"/>
    <d v="2025-01-31T00:00:00"/>
    <n v="75.271232876712332"/>
    <x v="4"/>
  </r>
  <r>
    <n v="167302"/>
    <s v="VOLUNTEER"/>
    <x v="2"/>
    <s v="N"/>
    <m/>
    <m/>
    <m/>
    <s v="N"/>
    <m/>
    <x v="0"/>
    <d v="1959-08-23T00:00:00"/>
    <s v="MK42"/>
    <x v="1"/>
    <x v="5"/>
    <s v="Not Recorded"/>
    <s v="Not Recorded"/>
    <x v="1"/>
    <d v="2025-01-31T00:00:00"/>
    <n v="65.487671232876707"/>
    <x v="4"/>
  </r>
  <r>
    <n v="155535"/>
    <s v="VOLUNTEER"/>
    <x v="0"/>
    <s v="N"/>
    <m/>
    <m/>
    <m/>
    <s v="N"/>
    <m/>
    <x v="1"/>
    <d v="1999-12-04T00:00:00"/>
    <s v="AL10"/>
    <x v="0"/>
    <x v="1"/>
    <s v="Not Recorded"/>
    <s v="Not Recorded"/>
    <x v="1"/>
    <d v="2025-01-31T00:00:00"/>
    <n v="25.17808219178082"/>
    <x v="5"/>
  </r>
  <r>
    <n v="94173"/>
    <s v="VOLUNTEER"/>
    <x v="0"/>
    <s v="N"/>
    <m/>
    <m/>
    <m/>
    <s v="N"/>
    <m/>
    <x v="0"/>
    <d v="1983-07-07T00:00:00"/>
    <s v="WD25"/>
    <x v="0"/>
    <x v="2"/>
    <n v="40981"/>
    <n v="41214"/>
    <x v="1"/>
    <d v="2025-01-31T00:00:00"/>
    <n v="41.6"/>
    <x v="2"/>
  </r>
  <r>
    <n v="112870"/>
    <s v="VOLUNTEER"/>
    <x v="0"/>
    <s v="N"/>
    <m/>
    <m/>
    <m/>
    <s v="N"/>
    <m/>
    <x v="1"/>
    <d v="1953-10-17T00:00:00"/>
    <s v="SS9"/>
    <x v="2"/>
    <x v="3"/>
    <s v="Not Recorded"/>
    <s v="Not Recorded"/>
    <x v="0"/>
    <d v="2025-01-31T00:00:00"/>
    <n v="71.339726027397262"/>
    <x v="4"/>
  </r>
  <r>
    <n v="125885"/>
    <s v="VOLUNTEER"/>
    <x v="0"/>
    <s v="N"/>
    <m/>
    <m/>
    <m/>
    <s v="N"/>
    <m/>
    <x v="1"/>
    <d v="1946-06-26T00:00:00"/>
    <s v="LU6"/>
    <x v="1"/>
    <x v="3"/>
    <n v="43433"/>
    <n v="45027"/>
    <x v="3"/>
    <d v="2025-01-31T00:00:00"/>
    <n v="78.654794520547952"/>
    <x v="4"/>
  </r>
  <r>
    <n v="140837"/>
    <s v="VOLUNTEER"/>
    <x v="0"/>
    <s v="N"/>
    <m/>
    <m/>
    <m/>
    <s v="N"/>
    <m/>
    <x v="1"/>
    <d v="2005-03-09T00:00:00"/>
    <s v="MK17"/>
    <x v="4"/>
    <x v="3"/>
    <s v="Not Recorded"/>
    <s v="Not Recorded"/>
    <x v="1"/>
    <d v="2025-01-31T00:00:00"/>
    <n v="19.912328767123288"/>
    <x v="1"/>
  </r>
  <r>
    <n v="136050"/>
    <s v="VOLUNTEER"/>
    <x v="0"/>
    <s v="N"/>
    <m/>
    <m/>
    <m/>
    <s v="N"/>
    <m/>
    <x v="0"/>
    <d v="2001-12-27T00:00:00"/>
    <s v="LU4"/>
    <x v="1"/>
    <x v="5"/>
    <n v="43634"/>
    <n v="43814"/>
    <x v="3"/>
    <d v="2025-01-31T00:00:00"/>
    <n v="23.112328767123287"/>
    <x v="1"/>
  </r>
  <r>
    <n v="80946"/>
    <s v="VOLUNTEER"/>
    <x v="0"/>
    <s v="N"/>
    <m/>
    <m/>
    <m/>
    <s v="N"/>
    <m/>
    <x v="0"/>
    <d v="1996-04-11T00:00:00"/>
    <s v="LU2"/>
    <x v="1"/>
    <x v="3"/>
    <n v="40334"/>
    <n v="40862"/>
    <x v="1"/>
    <d v="2025-01-31T00:00:00"/>
    <n v="28.827397260273973"/>
    <x v="5"/>
  </r>
  <r>
    <n v="150528"/>
    <s v="VOLUNTEER"/>
    <x v="0"/>
    <s v="N"/>
    <m/>
    <m/>
    <m/>
    <s v="N"/>
    <m/>
    <x v="1"/>
    <d v="2004-10-19T00:00:00"/>
    <s v="LU6"/>
    <x v="1"/>
    <x v="1"/>
    <n v="44397"/>
    <n v="45154"/>
    <x v="3"/>
    <d v="2025-01-31T00:00:00"/>
    <n v="20.298630136986301"/>
    <x v="1"/>
  </r>
  <r>
    <n v="116222"/>
    <s v="VOLUNTEER"/>
    <x v="0"/>
    <s v="N"/>
    <m/>
    <m/>
    <m/>
    <s v="N"/>
    <m/>
    <x v="1"/>
    <d v="2000-10-01T00:00:00"/>
    <s v="AL3"/>
    <x v="0"/>
    <x v="2"/>
    <n v="42424"/>
    <n v="42581"/>
    <x v="0"/>
    <d v="2025-01-31T00:00:00"/>
    <n v="24.350684931506848"/>
    <x v="1"/>
  </r>
  <r>
    <n v="153871"/>
    <s v="VOLUNTEER"/>
    <x v="0"/>
    <s v="N"/>
    <m/>
    <m/>
    <m/>
    <s v="N"/>
    <m/>
    <x v="1"/>
    <d v="2005-07-23T00:00:00"/>
    <s v="AL1"/>
    <x v="0"/>
    <x v="3"/>
    <n v="44463"/>
    <n v="44777"/>
    <x v="0"/>
    <d v="2025-01-31T00:00:00"/>
    <n v="19.539726027397261"/>
    <x v="1"/>
  </r>
  <r>
    <n v="51887"/>
    <s v="VOLUNTEER"/>
    <x v="1"/>
    <s v="N"/>
    <m/>
    <m/>
    <m/>
    <s v="N"/>
    <m/>
    <x v="0"/>
    <d v="1949-03-05T00:00:00"/>
    <s v="LU2"/>
    <x v="1"/>
    <x v="2"/>
    <n v="40717"/>
    <s v=""/>
    <x v="0"/>
    <d v="2025-01-31T00:00:00"/>
    <n v="75.961643835616442"/>
    <x v="4"/>
  </r>
  <r>
    <n v="164910"/>
    <s v="VOLUNTEER"/>
    <x v="1"/>
    <s v="N"/>
    <m/>
    <m/>
    <m/>
    <s v="N"/>
    <m/>
    <x v="0"/>
    <d v="2009-11-05T00:00:00"/>
    <s v="MK16"/>
    <x v="4"/>
    <x v="3"/>
    <n v="45275"/>
    <s v=""/>
    <x v="0"/>
    <d v="2025-01-31T00:00:00"/>
    <n v="15.24931506849315"/>
    <x v="6"/>
  </r>
  <r>
    <n v="108320"/>
    <s v="VOLUNTEER"/>
    <x v="0"/>
    <s v="N"/>
    <m/>
    <m/>
    <m/>
    <s v="N"/>
    <m/>
    <x v="0"/>
    <d v="1965-04-29T00:00:00"/>
    <s v="SG14"/>
    <x v="0"/>
    <x v="2"/>
    <n v="41820"/>
    <n v="42109"/>
    <x v="0"/>
    <d v="2025-01-31T00:00:00"/>
    <n v="59.8"/>
    <x v="0"/>
  </r>
  <r>
    <n v="115406"/>
    <s v="VOLUNTEER"/>
    <x v="0"/>
    <s v="N"/>
    <m/>
    <m/>
    <m/>
    <s v="N"/>
    <m/>
    <x v="0"/>
    <d v="1963-06-19T00:00:00"/>
    <s v="LU3"/>
    <x v="1"/>
    <x v="2"/>
    <n v="42819"/>
    <n v="44910"/>
    <x v="2"/>
    <d v="2025-01-31T00:00:00"/>
    <n v="61.663013698630138"/>
    <x v="0"/>
  </r>
  <r>
    <n v="162042"/>
    <s v="VOLUNTEER"/>
    <x v="1"/>
    <s v="N"/>
    <m/>
    <m/>
    <m/>
    <s v="N"/>
    <m/>
    <x v="0"/>
    <d v="1944-09-30T00:00:00"/>
    <s v="MK44"/>
    <x v="1"/>
    <x v="3"/>
    <n v="44589"/>
    <s v=""/>
    <x v="3"/>
    <d v="2025-01-31T00:00:00"/>
    <n v="80.391780821917806"/>
    <x v="4"/>
  </r>
  <r>
    <n v="2122"/>
    <s v="VOLUNTEER"/>
    <x v="0"/>
    <s v="N"/>
    <m/>
    <m/>
    <m/>
    <s v="N"/>
    <m/>
    <x v="0"/>
    <d v="1939-07-10T00:00:00"/>
    <s v="LU3"/>
    <x v="1"/>
    <x v="3"/>
    <n v="39391"/>
    <n v="41117"/>
    <x v="1"/>
    <d v="2025-01-31T00:00:00"/>
    <n v="85.62191780821918"/>
    <x v="4"/>
  </r>
  <r>
    <n v="60589"/>
    <s v="VOLUNTEER"/>
    <x v="0"/>
    <s v="N"/>
    <m/>
    <m/>
    <m/>
    <s v="N"/>
    <m/>
    <x v="0"/>
    <d v="1937-10-18T00:00:00"/>
    <s v="MK45"/>
    <x v="1"/>
    <x v="3"/>
    <n v="38810"/>
    <n v="43129"/>
    <x v="3"/>
    <d v="2025-01-31T00:00:00"/>
    <n v="87.347945205479448"/>
    <x v="4"/>
  </r>
  <r>
    <n v="156070"/>
    <s v="VOLUNTEER"/>
    <x v="0"/>
    <s v="N"/>
    <m/>
    <m/>
    <m/>
    <s v="N"/>
    <m/>
    <x v="0"/>
    <d v="1960-02-07T00:00:00"/>
    <s v="EN8"/>
    <x v="0"/>
    <x v="3"/>
    <n v="44713"/>
    <n v="44951"/>
    <x v="0"/>
    <d v="2025-01-31T00:00:00"/>
    <n v="65.027397260273972"/>
    <x v="4"/>
  </r>
  <r>
    <n v="80947"/>
    <s v="VOLUNTEER"/>
    <x v="0"/>
    <s v="N"/>
    <m/>
    <m/>
    <m/>
    <s v="N"/>
    <m/>
    <x v="0"/>
    <d v="1993-12-31T00:00:00"/>
    <s v="MK42"/>
    <x v="1"/>
    <x v="3"/>
    <n v="40320"/>
    <n v="41153"/>
    <x v="1"/>
    <d v="2025-01-31T00:00:00"/>
    <n v="31.106849315068494"/>
    <x v="5"/>
  </r>
  <r>
    <n v="154829"/>
    <s v="VOLUNTEER"/>
    <x v="0"/>
    <s v="N"/>
    <m/>
    <m/>
    <m/>
    <s v="N"/>
    <m/>
    <x v="0"/>
    <d v="2005-08-23T00:00:00"/>
    <s v="LU5"/>
    <x v="1"/>
    <x v="3"/>
    <s v="Not Recorded"/>
    <s v="Not Recorded"/>
    <x v="1"/>
    <d v="2025-01-31T00:00:00"/>
    <n v="19.454794520547946"/>
    <x v="1"/>
  </r>
  <r>
    <n v="140163"/>
    <s v="VOLUNTEER"/>
    <x v="0"/>
    <s v="N"/>
    <m/>
    <m/>
    <m/>
    <s v="N"/>
    <m/>
    <x v="1"/>
    <d v="1962-07-30T00:00:00"/>
    <s v="LU6"/>
    <x v="1"/>
    <x v="3"/>
    <s v="Not Recorded"/>
    <s v="Not Recorded"/>
    <x v="1"/>
    <d v="2025-01-31T00:00:00"/>
    <n v="62.550684931506851"/>
    <x v="0"/>
  </r>
  <r>
    <n v="120275"/>
    <s v="VOLUNTEER"/>
    <x v="0"/>
    <s v="N"/>
    <m/>
    <m/>
    <m/>
    <s v="N"/>
    <m/>
    <x v="1"/>
    <d v="2001-04-21T00:00:00"/>
    <s v="AL2"/>
    <x v="0"/>
    <x v="3"/>
    <n v="42791"/>
    <n v="43162"/>
    <x v="0"/>
    <d v="2025-01-31T00:00:00"/>
    <n v="23.797260273972604"/>
    <x v="1"/>
  </r>
  <r>
    <n v="80948"/>
    <s v="VOLUNTEER"/>
    <x v="0"/>
    <s v="N"/>
    <m/>
    <m/>
    <m/>
    <s v="N"/>
    <m/>
    <x v="0"/>
    <d v="1948-05-30T00:00:00"/>
    <s v="MK45"/>
    <x v="1"/>
    <x v="3"/>
    <n v="40509"/>
    <n v="40862"/>
    <x v="1"/>
    <d v="2025-01-31T00:00:00"/>
    <n v="76.726027397260268"/>
    <x v="4"/>
  </r>
  <r>
    <n v="159700"/>
    <s v="VOLUNTEER"/>
    <x v="0"/>
    <s v="N"/>
    <m/>
    <m/>
    <m/>
    <s v="N"/>
    <m/>
    <x v="0"/>
    <d v="2008-03-07T00:00:00"/>
    <s v="MK45"/>
    <x v="1"/>
    <x v="4"/>
    <n v="44967"/>
    <s v=""/>
    <x v="0"/>
    <d v="2025-01-31T00:00:00"/>
    <n v="16.915068493150685"/>
    <x v="1"/>
  </r>
  <r>
    <n v="163009"/>
    <s v="VOLUNTEER"/>
    <x v="1"/>
    <s v="N"/>
    <m/>
    <m/>
    <m/>
    <s v="N"/>
    <m/>
    <x v="0"/>
    <d v="1954-11-19T00:00:00"/>
    <s v="MK43"/>
    <x v="1"/>
    <x v="3"/>
    <n v="45204"/>
    <s v=""/>
    <x v="0"/>
    <d v="2025-01-31T00:00:00"/>
    <n v="70.249315068493146"/>
    <x v="4"/>
  </r>
  <r>
    <n v="128388"/>
    <s v="VOLUNTEER"/>
    <x v="0"/>
    <s v="N"/>
    <m/>
    <m/>
    <m/>
    <s v="N"/>
    <m/>
    <x v="0"/>
    <d v="1968-01-13T00:00:00"/>
    <s v="SA10"/>
    <x v="3"/>
    <x v="3"/>
    <s v="Not Recorded"/>
    <s v="Not Recorded"/>
    <x v="1"/>
    <d v="2025-01-31T00:00:00"/>
    <n v="57.090410958904108"/>
    <x v="0"/>
  </r>
  <r>
    <n v="153041"/>
    <s v="VOLUNTEER"/>
    <x v="1"/>
    <s v="N"/>
    <m/>
    <m/>
    <m/>
    <s v="N"/>
    <m/>
    <x v="1"/>
    <d v="1959-10-31T00:00:00"/>
    <s v="MK17"/>
    <x v="4"/>
    <x v="3"/>
    <n v="44501"/>
    <s v=""/>
    <x v="0"/>
    <d v="2025-01-31T00:00:00"/>
    <n v="65.298630136986304"/>
    <x v="4"/>
  </r>
  <r>
    <n v="109932"/>
    <s v="VOLUNTEER"/>
    <x v="0"/>
    <s v="N"/>
    <m/>
    <m/>
    <m/>
    <s v="N"/>
    <m/>
    <x v="1"/>
    <m/>
    <s v="MK45"/>
    <x v="1"/>
    <x v="3"/>
    <n v="42219"/>
    <n v="42219"/>
    <x v="1"/>
    <d v="2025-01-31T00:00:00"/>
    <n v="125.17260273972603"/>
    <x v="4"/>
  </r>
  <r>
    <n v="104902"/>
    <s v="VOLUNTEER"/>
    <x v="0"/>
    <s v="N"/>
    <m/>
    <m/>
    <m/>
    <s v="N"/>
    <m/>
    <x v="0"/>
    <d v="1998-03-23T00:00:00"/>
    <s v="WD25"/>
    <x v="0"/>
    <x v="2"/>
    <n v="41468"/>
    <n v="41762"/>
    <x v="1"/>
    <d v="2025-01-31T00:00:00"/>
    <n v="26.87945205479452"/>
    <x v="5"/>
  </r>
  <r>
    <n v="133913"/>
    <s v="VOLUNTEER"/>
    <x v="0"/>
    <s v="N"/>
    <m/>
    <m/>
    <m/>
    <s v="N"/>
    <m/>
    <x v="0"/>
    <d v="2000-06-09T00:00:00"/>
    <s v="PE28"/>
    <x v="2"/>
    <x v="3"/>
    <s v="Not Recorded"/>
    <s v="Not Recorded"/>
    <x v="1"/>
    <d v="2025-01-31T00:00:00"/>
    <n v="24.663013698630138"/>
    <x v="1"/>
  </r>
  <r>
    <n v="46825"/>
    <s v="VOLUNTEER"/>
    <x v="0"/>
    <s v="N"/>
    <m/>
    <m/>
    <m/>
    <s v="N"/>
    <m/>
    <x v="0"/>
    <d v="1928-12-15T00:00:00"/>
    <s v="LU3"/>
    <x v="1"/>
    <x v="3"/>
    <n v="40212"/>
    <n v="41911"/>
    <x v="1"/>
    <d v="2025-01-31T00:00:00"/>
    <n v="96.194520547945203"/>
    <x v="4"/>
  </r>
  <r>
    <n v="68145"/>
    <s v="VOLUNTEER"/>
    <x v="1"/>
    <s v="N"/>
    <m/>
    <m/>
    <m/>
    <s v="N"/>
    <m/>
    <x v="0"/>
    <d v="1955-08-08T00:00:00"/>
    <s v="LU5"/>
    <x v="1"/>
    <x v="3"/>
    <n v="44383"/>
    <s v=""/>
    <x v="0"/>
    <d v="2025-01-31T00:00:00"/>
    <n v="69.531506849315065"/>
    <x v="4"/>
  </r>
  <r>
    <n v="68096"/>
    <s v="VOLUNTEER"/>
    <x v="0"/>
    <s v="N"/>
    <m/>
    <m/>
    <m/>
    <s v="N"/>
    <m/>
    <x v="0"/>
    <d v="1954-10-13T00:00:00"/>
    <s v="SG5"/>
    <x v="0"/>
    <x v="3"/>
    <n v="43171"/>
    <n v="45450"/>
    <x v="2"/>
    <d v="2025-01-31T00:00:00"/>
    <n v="70.350684931506848"/>
    <x v="4"/>
  </r>
  <r>
    <n v="104366"/>
    <s v="VOLUNTEER"/>
    <x v="0"/>
    <s v="N"/>
    <m/>
    <m/>
    <m/>
    <s v="N"/>
    <m/>
    <x v="0"/>
    <m/>
    <s v="DE65"/>
    <x v="3"/>
    <x v="2"/>
    <s v="Not Recorded"/>
    <s v="Not Recorded"/>
    <x v="1"/>
    <d v="2025-01-31T00:00:00"/>
    <n v="125.17260273972603"/>
    <x v="4"/>
  </r>
  <r>
    <n v="128568"/>
    <s v="VOLUNTEER"/>
    <x v="0"/>
    <s v="N"/>
    <m/>
    <m/>
    <m/>
    <s v="N"/>
    <m/>
    <x v="0"/>
    <d v="1995-12-21T00:00:00"/>
    <s v="AL7"/>
    <x v="0"/>
    <x v="3"/>
    <n v="43257"/>
    <n v="43661"/>
    <x v="0"/>
    <d v="2025-01-31T00:00:00"/>
    <n v="29.134246575342466"/>
    <x v="5"/>
  </r>
  <r>
    <n v="162241"/>
    <s v="VOLUNTEER"/>
    <x v="1"/>
    <s v="N"/>
    <m/>
    <m/>
    <m/>
    <s v="N"/>
    <m/>
    <x v="0"/>
    <d v="2007-03-29T00:00:00"/>
    <s v="AL7"/>
    <x v="0"/>
    <x v="3"/>
    <n v="45132"/>
    <s v=""/>
    <x v="0"/>
    <d v="2025-01-31T00:00:00"/>
    <n v="17.857534246575341"/>
    <x v="1"/>
  </r>
  <r>
    <n v="119420"/>
    <s v="VOLUNTEER"/>
    <x v="0"/>
    <s v="N"/>
    <m/>
    <m/>
    <m/>
    <s v="N"/>
    <m/>
    <x v="0"/>
    <m/>
    <s v="WD25"/>
    <x v="0"/>
    <x v="2"/>
    <n v="42696"/>
    <n v="42696"/>
    <x v="1"/>
    <d v="2025-01-31T00:00:00"/>
    <n v="125.17260273972603"/>
    <x v="4"/>
  </r>
  <r>
    <n v="121778"/>
    <s v="VOLUNTEER"/>
    <x v="0"/>
    <s v="N"/>
    <m/>
    <m/>
    <m/>
    <s v="N"/>
    <m/>
    <x v="0"/>
    <d v="1998-06-11T00:00:00"/>
    <s v="CM23"/>
    <x v="0"/>
    <x v="2"/>
    <n v="41835"/>
    <n v="44664"/>
    <x v="0"/>
    <d v="2025-01-31T00:00:00"/>
    <n v="26.660273972602738"/>
    <x v="5"/>
  </r>
  <r>
    <n v="145730"/>
    <s v="VOLUNTEER"/>
    <x v="1"/>
    <s v="N"/>
    <m/>
    <m/>
    <m/>
    <s v="N"/>
    <m/>
    <x v="0"/>
    <d v="1999-07-14T00:00:00"/>
    <s v="MK41"/>
    <x v="1"/>
    <x v="3"/>
    <n v="44331"/>
    <s v=""/>
    <x v="0"/>
    <d v="2025-01-31T00:00:00"/>
    <n v="25.56986301369863"/>
    <x v="5"/>
  </r>
  <r>
    <n v="65644"/>
    <s v="VOLUNTEER"/>
    <x v="0"/>
    <s v="N"/>
    <m/>
    <m/>
    <m/>
    <s v="N"/>
    <m/>
    <x v="0"/>
    <d v="1983-12-10T00:00:00"/>
    <s v="MK45"/>
    <x v="1"/>
    <x v="3"/>
    <n v="40353"/>
    <n v="41814"/>
    <x v="1"/>
    <d v="2025-01-31T00:00:00"/>
    <n v="41.172602739726024"/>
    <x v="2"/>
  </r>
  <r>
    <n v="111212"/>
    <s v="VOLUNTEER"/>
    <x v="0"/>
    <s v="N"/>
    <m/>
    <m/>
    <m/>
    <s v="N"/>
    <m/>
    <x v="0"/>
    <d v="1999-05-05T00:00:00"/>
    <s v="MK16"/>
    <x v="4"/>
    <x v="2"/>
    <n v="42065"/>
    <n v="42993"/>
    <x v="0"/>
    <d v="2025-01-31T00:00:00"/>
    <n v="25.761643835616439"/>
    <x v="5"/>
  </r>
  <r>
    <n v="128562"/>
    <s v="VOLUNTEER"/>
    <x v="0"/>
    <s v="N"/>
    <m/>
    <m/>
    <m/>
    <s v="N"/>
    <m/>
    <x v="0"/>
    <d v="2003-04-21T00:00:00"/>
    <s v="CM23"/>
    <x v="0"/>
    <x v="3"/>
    <s v="Not Recorded"/>
    <s v="Not Recorded"/>
    <x v="0"/>
    <d v="2025-01-31T00:00:00"/>
    <n v="21.797260273972604"/>
    <x v="1"/>
  </r>
  <r>
    <n v="81833"/>
    <s v="VOLUNTEER"/>
    <x v="0"/>
    <s v="N"/>
    <m/>
    <m/>
    <m/>
    <s v="N"/>
    <m/>
    <x v="0"/>
    <d v="1994-09-27T00:00:00"/>
    <s v="LU2"/>
    <x v="1"/>
    <x v="3"/>
    <n v="40857"/>
    <n v="41320"/>
    <x v="1"/>
    <d v="2025-01-31T00:00:00"/>
    <n v="30.367123287671234"/>
    <x v="5"/>
  </r>
  <r>
    <n v="81831"/>
    <s v="VOLUNTEER"/>
    <x v="0"/>
    <s v="N"/>
    <m/>
    <m/>
    <m/>
    <s v="N"/>
    <m/>
    <x v="1"/>
    <m/>
    <s v="LU2"/>
    <x v="1"/>
    <x v="3"/>
    <n v="40933"/>
    <n v="40933"/>
    <x v="1"/>
    <d v="2025-01-31T00:00:00"/>
    <n v="125.17260273972603"/>
    <x v="4"/>
  </r>
  <r>
    <n v="121119"/>
    <s v="VOLUNTEER"/>
    <x v="0"/>
    <s v="N"/>
    <m/>
    <m/>
    <m/>
    <s v="N"/>
    <m/>
    <x v="0"/>
    <d v="2000-01-10T00:00:00"/>
    <s v="LU4"/>
    <x v="1"/>
    <x v="1"/>
    <n v="42805"/>
    <n v="43215"/>
    <x v="0"/>
    <d v="2025-01-31T00:00:00"/>
    <n v="25.076712328767123"/>
    <x v="5"/>
  </r>
  <r>
    <n v="95217"/>
    <s v="VOLUNTEER"/>
    <x v="0"/>
    <s v="N"/>
    <m/>
    <m/>
    <m/>
    <s v="N"/>
    <m/>
    <x v="1"/>
    <m/>
    <s v="LU3"/>
    <x v="1"/>
    <x v="1"/>
    <n v="41253"/>
    <n v="41253"/>
    <x v="1"/>
    <d v="2025-01-31T00:00:00"/>
    <n v="125.17260273972603"/>
    <x v="4"/>
  </r>
  <r>
    <n v="154212"/>
    <s v="VOLUNTEER"/>
    <x v="0"/>
    <s v="N"/>
    <m/>
    <m/>
    <m/>
    <s v="N"/>
    <m/>
    <x v="1"/>
    <d v="2004-12-14T00:00:00"/>
    <s v="AL3"/>
    <x v="0"/>
    <x v="4"/>
    <s v="Not Recorded"/>
    <s v="Not Recorded"/>
    <x v="1"/>
    <d v="2025-01-31T00:00:00"/>
    <n v="20.145205479452056"/>
    <x v="1"/>
  </r>
  <r>
    <n v="120801"/>
    <s v="VOLUNTEER"/>
    <x v="0"/>
    <s v="N"/>
    <m/>
    <m/>
    <m/>
    <s v="N"/>
    <m/>
    <x v="0"/>
    <d v="1989-06-02T00:00:00"/>
    <s v="WD19"/>
    <x v="0"/>
    <x v="3"/>
    <s v="Not Recorded"/>
    <s v="Not Recorded"/>
    <x v="1"/>
    <d v="2025-01-31T00:00:00"/>
    <n v="35.69041095890411"/>
    <x v="2"/>
  </r>
  <r>
    <n v="108121"/>
    <s v="VOLUNTEER"/>
    <x v="0"/>
    <s v="N"/>
    <m/>
    <m/>
    <m/>
    <s v="N"/>
    <m/>
    <x v="1"/>
    <d v="1967-02-02T00:00:00"/>
    <s v="LU1"/>
    <x v="1"/>
    <x v="2"/>
    <n v="41780"/>
    <n v="42233"/>
    <x v="0"/>
    <d v="2025-01-31T00:00:00"/>
    <n v="58.035616438356165"/>
    <x v="0"/>
  </r>
  <r>
    <n v="160416"/>
    <s v="VOLUNTEER"/>
    <x v="1"/>
    <s v="N"/>
    <m/>
    <m/>
    <m/>
    <s v="N"/>
    <m/>
    <x v="0"/>
    <d v="1955-04-22T00:00:00"/>
    <s v="LU3"/>
    <x v="1"/>
    <x v="3"/>
    <n v="45086"/>
    <s v=""/>
    <x v="0"/>
    <d v="2025-01-31T00:00:00"/>
    <n v="69.827397260273969"/>
    <x v="4"/>
  </r>
  <r>
    <n v="112758"/>
    <s v="VOLUNTEER"/>
    <x v="0"/>
    <s v="N"/>
    <m/>
    <m/>
    <m/>
    <s v="N"/>
    <m/>
    <x v="0"/>
    <d v="1997-08-09T00:00:00"/>
    <s v="MK42"/>
    <x v="1"/>
    <x v="2"/>
    <n v="42189"/>
    <n v="42553"/>
    <x v="0"/>
    <d v="2025-01-31T00:00:00"/>
    <n v="27.4986301369863"/>
    <x v="5"/>
  </r>
  <r>
    <n v="158209"/>
    <s v="VOLUNTEER"/>
    <x v="0"/>
    <s v="N"/>
    <m/>
    <m/>
    <m/>
    <s v="N"/>
    <m/>
    <x v="1"/>
    <d v="1992-03-10T00:00:00"/>
    <s v="EN2"/>
    <x v="2"/>
    <x v="6"/>
    <s v="Not Recorded"/>
    <s v="Not Recorded"/>
    <x v="1"/>
    <d v="2025-01-31T00:00:00"/>
    <n v="32.917808219178085"/>
    <x v="5"/>
  </r>
  <r>
    <n v="125313"/>
    <s v="VOLUNTEER"/>
    <x v="0"/>
    <s v="N"/>
    <m/>
    <m/>
    <m/>
    <s v="N"/>
    <m/>
    <x v="0"/>
    <d v="2001-08-06T00:00:00"/>
    <s v="LU5"/>
    <x v="1"/>
    <x v="3"/>
    <s v="Not Recorded"/>
    <s v="Not Recorded"/>
    <x v="1"/>
    <d v="2025-01-31T00:00:00"/>
    <n v="23.504109589041096"/>
    <x v="1"/>
  </r>
  <r>
    <n v="114746"/>
    <s v="VOLUNTEER"/>
    <x v="0"/>
    <s v="N"/>
    <m/>
    <m/>
    <m/>
    <s v="N"/>
    <m/>
    <x v="0"/>
    <d v="1995-04-30T00:00:00"/>
    <s v="HP4"/>
    <x v="0"/>
    <x v="6"/>
    <n v="42453"/>
    <n v="42453"/>
    <x v="1"/>
    <d v="2025-01-31T00:00:00"/>
    <n v="29.778082191780822"/>
    <x v="5"/>
  </r>
  <r>
    <n v="107254"/>
    <s v="VOLUNTEER"/>
    <x v="0"/>
    <s v="N"/>
    <m/>
    <m/>
    <m/>
    <s v="N"/>
    <m/>
    <x v="0"/>
    <d v="1999-06-19T00:00:00"/>
    <s v="AL4"/>
    <x v="0"/>
    <x v="3"/>
    <n v="41657"/>
    <n v="41873"/>
    <x v="1"/>
    <d v="2025-01-31T00:00:00"/>
    <n v="25.638356164383563"/>
    <x v="5"/>
  </r>
  <r>
    <n v="106149"/>
    <s v="VOLUNTEER"/>
    <x v="0"/>
    <s v="N"/>
    <m/>
    <m/>
    <m/>
    <s v="N"/>
    <m/>
    <x v="1"/>
    <d v="1964-07-17T00:00:00"/>
    <s v="AL4"/>
    <x v="0"/>
    <x v="3"/>
    <n v="41718"/>
    <n v="42369"/>
    <x v="4"/>
    <d v="2025-01-31T00:00:00"/>
    <n v="60.583561643835615"/>
    <x v="0"/>
  </r>
  <r>
    <n v="136337"/>
    <s v="VOLUNTEER"/>
    <x v="0"/>
    <s v="N"/>
    <m/>
    <m/>
    <m/>
    <s v="N"/>
    <m/>
    <x v="1"/>
    <m/>
    <s v="HP4"/>
    <x v="0"/>
    <x v="2"/>
    <n v="43923"/>
    <s v=""/>
    <x v="2"/>
    <d v="2025-01-31T00:00:00"/>
    <n v="125.17260273972603"/>
    <x v="4"/>
  </r>
  <r>
    <n v="105731"/>
    <s v="VOLUNTEER"/>
    <x v="0"/>
    <s v="N"/>
    <m/>
    <m/>
    <m/>
    <s v="N"/>
    <m/>
    <x v="0"/>
    <d v="1954-06-12T00:00:00"/>
    <s v="AL5"/>
    <x v="0"/>
    <x v="3"/>
    <n v="41556"/>
    <n v="43904"/>
    <x v="0"/>
    <d v="2025-01-31T00:00:00"/>
    <n v="70.68767123287671"/>
    <x v="4"/>
  </r>
  <r>
    <n v="158352"/>
    <s v="VOLUNTEER"/>
    <x v="1"/>
    <s v="N"/>
    <m/>
    <m/>
    <m/>
    <s v="N"/>
    <m/>
    <x v="0"/>
    <d v="1984-03-31T00:00:00"/>
    <s v="AL5"/>
    <x v="0"/>
    <x v="3"/>
    <n v="44858"/>
    <s v=""/>
    <x v="0"/>
    <d v="2025-01-31T00:00:00"/>
    <n v="40.865753424657534"/>
    <x v="2"/>
  </r>
  <r>
    <n v="138655"/>
    <s v="VOLUNTEER"/>
    <x v="0"/>
    <s v="N"/>
    <m/>
    <m/>
    <m/>
    <s v="N"/>
    <m/>
    <x v="0"/>
    <d v="2004-10-04T00:00:00"/>
    <s v="AL5"/>
    <x v="0"/>
    <x v="3"/>
    <n v="43694"/>
    <n v="43918"/>
    <x v="0"/>
    <d v="2025-01-31T00:00:00"/>
    <n v="20.339726027397262"/>
    <x v="1"/>
  </r>
  <r>
    <n v="110790"/>
    <s v="VOLUNTEER"/>
    <x v="0"/>
    <s v="N"/>
    <m/>
    <m/>
    <m/>
    <s v="N"/>
    <m/>
    <x v="0"/>
    <m/>
    <s v="AL3"/>
    <x v="0"/>
    <x v="3"/>
    <n v="42447"/>
    <n v="42447"/>
    <x v="1"/>
    <d v="2025-01-31T00:00:00"/>
    <n v="125.17260273972603"/>
    <x v="4"/>
  </r>
  <r>
    <n v="111557"/>
    <s v="VOLUNTEER"/>
    <x v="0"/>
    <s v="N"/>
    <m/>
    <m/>
    <m/>
    <s v="N"/>
    <m/>
    <x v="0"/>
    <m/>
    <s v="MK45"/>
    <x v="1"/>
    <x v="3"/>
    <n v="42282"/>
    <n v="42282"/>
    <x v="1"/>
    <d v="2025-01-31T00:00:00"/>
    <n v="125.17260273972603"/>
    <x v="4"/>
  </r>
  <r>
    <n v="62116"/>
    <s v="VOLUNTEER"/>
    <x v="0"/>
    <s v="N"/>
    <m/>
    <m/>
    <m/>
    <s v="N"/>
    <m/>
    <x v="1"/>
    <d v="1936-01-22T00:00:00"/>
    <s v="MK45"/>
    <x v="1"/>
    <x v="3"/>
    <n v="38692"/>
    <n v="41540"/>
    <x v="1"/>
    <d v="2025-01-31T00:00:00"/>
    <n v="89.087671232876716"/>
    <x v="4"/>
  </r>
  <r>
    <n v="156731"/>
    <s v="VOLUNTEER"/>
    <x v="0"/>
    <s v="N"/>
    <m/>
    <m/>
    <m/>
    <s v="N"/>
    <m/>
    <x v="0"/>
    <d v="2000-12-19T00:00:00"/>
    <s v="MK4"/>
    <x v="3"/>
    <x v="0"/>
    <s v="Not Recorded"/>
    <s v="Not Recorded"/>
    <x v="1"/>
    <d v="2025-01-31T00:00:00"/>
    <n v="24.134246575342466"/>
    <x v="1"/>
  </r>
  <r>
    <n v="109394"/>
    <s v="VOLUNTEER"/>
    <x v="0"/>
    <s v="N"/>
    <m/>
    <m/>
    <m/>
    <s v="N"/>
    <m/>
    <x v="0"/>
    <d v="1955-10-17T00:00:00"/>
    <s v="MK44"/>
    <x v="1"/>
    <x v="2"/>
    <n v="41922"/>
    <n v="42121"/>
    <x v="1"/>
    <d v="2025-01-31T00:00:00"/>
    <n v="69.339726027397262"/>
    <x v="4"/>
  </r>
  <r>
    <n v="156110"/>
    <s v="VOLUNTEER"/>
    <x v="0"/>
    <s v="N"/>
    <m/>
    <m/>
    <m/>
    <s v="N"/>
    <m/>
    <x v="0"/>
    <d v="2005-11-18T00:00:00"/>
    <s v="SG1"/>
    <x v="0"/>
    <x v="3"/>
    <s v="Not Recorded"/>
    <s v="Not Recorded"/>
    <x v="1"/>
    <d v="2025-01-31T00:00:00"/>
    <n v="19.216438356164385"/>
    <x v="1"/>
  </r>
  <r>
    <n v="138696"/>
    <s v="VOLUNTEER"/>
    <x v="0"/>
    <s v="N"/>
    <m/>
    <m/>
    <m/>
    <s v="N"/>
    <m/>
    <x v="0"/>
    <d v="1955-06-26T00:00:00"/>
    <s v="WD23"/>
    <x v="0"/>
    <x v="3"/>
    <n v="43593"/>
    <n v="44587"/>
    <x v="0"/>
    <d v="2025-01-31T00:00:00"/>
    <n v="69.649315068493152"/>
    <x v="4"/>
  </r>
  <r>
    <n v="80949"/>
    <s v="VOLUNTEER"/>
    <x v="0"/>
    <s v="N"/>
    <m/>
    <m/>
    <m/>
    <s v="Y"/>
    <s v="25/01/2024"/>
    <x v="1"/>
    <d v="1934-05-01T00:00:00"/>
    <s v="LU2"/>
    <x v="1"/>
    <x v="2"/>
    <n v="35132"/>
    <n v="44487"/>
    <x v="4"/>
    <d v="2025-01-31T00:00:00"/>
    <n v="90.816438356164383"/>
    <x v="4"/>
  </r>
  <r>
    <n v="81522"/>
    <s v="VOLUNTEER"/>
    <x v="0"/>
    <s v="Y"/>
    <s v="25/01/2024"/>
    <s v="Vulnerable/Elderly Supporter"/>
    <s v="VNELSON"/>
    <s v="Y"/>
    <s v="05/08/2024"/>
    <x v="0"/>
    <d v="1936-10-16T00:00:00"/>
    <s v="LU2"/>
    <x v="1"/>
    <x v="2"/>
    <n v="33239"/>
    <n v="44790"/>
    <x v="4"/>
    <d v="2025-01-31T00:00:00"/>
    <n v="88.353424657534248"/>
    <x v="4"/>
  </r>
  <r>
    <n v="8847"/>
    <s v="VOLUNTEER"/>
    <x v="1"/>
    <s v="N"/>
    <m/>
    <m/>
    <m/>
    <s v="N"/>
    <m/>
    <x v="0"/>
    <d v="1966-08-28T00:00:00"/>
    <s v="LU2"/>
    <x v="1"/>
    <x v="3"/>
    <n v="34237"/>
    <s v=""/>
    <x v="3"/>
    <d v="2025-01-31T00:00:00"/>
    <n v="58.468493150684928"/>
    <x v="0"/>
  </r>
  <r>
    <n v="162710"/>
    <s v="VOLUNTEER"/>
    <x v="0"/>
    <s v="N"/>
    <m/>
    <m/>
    <m/>
    <s v="N"/>
    <m/>
    <x v="0"/>
    <d v="2009-12-03T00:00:00"/>
    <s v="LU5"/>
    <x v="1"/>
    <x v="1"/>
    <s v="Not Recorded"/>
    <s v="Not Recorded"/>
    <x v="1"/>
    <d v="2025-01-31T00:00:00"/>
    <n v="15.172602739726027"/>
    <x v="6"/>
  </r>
  <r>
    <n v="124915"/>
    <s v="VOLUNTEER"/>
    <x v="0"/>
    <s v="N"/>
    <m/>
    <m/>
    <m/>
    <s v="N"/>
    <m/>
    <x v="1"/>
    <d v="1939-01-21T00:00:00"/>
    <s v="WD3"/>
    <x v="0"/>
    <x v="3"/>
    <n v="43017"/>
    <n v="44328"/>
    <x v="0"/>
    <d v="2025-01-31T00:00:00"/>
    <n v="86.087671232876716"/>
    <x v="4"/>
  </r>
  <r>
    <n v="145569"/>
    <s v="VOLUNTEER"/>
    <x v="0"/>
    <s v="N"/>
    <m/>
    <m/>
    <m/>
    <s v="N"/>
    <m/>
    <x v="0"/>
    <d v="2004-03-25T00:00:00"/>
    <s v="LU4"/>
    <x v="1"/>
    <x v="1"/>
    <s v="Not Recorded"/>
    <s v="Not Recorded"/>
    <x v="1"/>
    <d v="2025-01-31T00:00:00"/>
    <n v="20.86849315068493"/>
    <x v="1"/>
  </r>
  <r>
    <n v="168825"/>
    <s v="VOLUNTEER"/>
    <x v="1"/>
    <s v="N"/>
    <m/>
    <m/>
    <m/>
    <s v="N"/>
    <m/>
    <x v="0"/>
    <d v="2008-01-12T00:00:00"/>
    <s v="MK4"/>
    <x v="3"/>
    <x v="6"/>
    <n v="45556"/>
    <s v=""/>
    <x v="0"/>
    <d v="2025-01-31T00:00:00"/>
    <n v="17.065753424657533"/>
    <x v="1"/>
  </r>
  <r>
    <n v="137166"/>
    <s v="VOLUNTEER"/>
    <x v="0"/>
    <s v="N"/>
    <m/>
    <m/>
    <m/>
    <s v="N"/>
    <m/>
    <x v="0"/>
    <d v="2002-04-14T00:00:00"/>
    <s v="LU4"/>
    <x v="1"/>
    <x v="1"/>
    <n v="43722"/>
    <n v="44299"/>
    <x v="0"/>
    <d v="2025-01-31T00:00:00"/>
    <n v="22.816438356164383"/>
    <x v="1"/>
  </r>
  <r>
    <n v="120008"/>
    <s v="VOLUNTEER"/>
    <x v="0"/>
    <s v="N"/>
    <m/>
    <m/>
    <m/>
    <s v="N"/>
    <m/>
    <x v="0"/>
    <d v="2000-08-24T00:00:00"/>
    <s v="LU1"/>
    <x v="1"/>
    <x v="1"/>
    <n v="42963"/>
    <n v="43622"/>
    <x v="4"/>
    <d v="2025-01-31T00:00:00"/>
    <n v="24.454794520547946"/>
    <x v="1"/>
  </r>
  <r>
    <n v="118414"/>
    <s v="VOLUNTEER"/>
    <x v="0"/>
    <s v="N"/>
    <m/>
    <m/>
    <m/>
    <s v="N"/>
    <m/>
    <x v="0"/>
    <d v="2000-08-02T00:00:00"/>
    <s v="LU3"/>
    <x v="1"/>
    <x v="1"/>
    <n v="42608"/>
    <n v="44650"/>
    <x v="0"/>
    <d v="2025-01-31T00:00:00"/>
    <n v="24.515068493150686"/>
    <x v="1"/>
  </r>
  <r>
    <n v="167708"/>
    <s v="VOLUNTEER"/>
    <x v="0"/>
    <s v="N"/>
    <m/>
    <m/>
    <m/>
    <s v="N"/>
    <m/>
    <x v="0"/>
    <m/>
    <s v="SG1"/>
    <x v="0"/>
    <x v="1"/>
    <s v="Not Recorded"/>
    <s v="Not Recorded"/>
    <x v="1"/>
    <d v="2025-01-31T00:00:00"/>
    <n v="125.17260273972603"/>
    <x v="4"/>
  </r>
  <r>
    <n v="108635"/>
    <s v="VOLUNTEER"/>
    <x v="0"/>
    <s v="N"/>
    <m/>
    <m/>
    <m/>
    <s v="N"/>
    <m/>
    <x v="1"/>
    <d v="1972-05-15T00:00:00"/>
    <s v="AL7"/>
    <x v="0"/>
    <x v="2"/>
    <n v="41841"/>
    <n v="42844"/>
    <x v="0"/>
    <d v="2025-01-31T00:00:00"/>
    <n v="52.750684931506846"/>
    <x v="3"/>
  </r>
  <r>
    <n v="56631"/>
    <s v="VOLUNTEER"/>
    <x v="0"/>
    <s v="N"/>
    <m/>
    <m/>
    <m/>
    <s v="N"/>
    <m/>
    <x v="0"/>
    <d v="1978-12-27T00:00:00"/>
    <s v="LU4"/>
    <x v="1"/>
    <x v="3"/>
    <n v="41944"/>
    <n v="42838"/>
    <x v="0"/>
    <d v="2025-01-31T00:00:00"/>
    <n v="46.128767123287673"/>
    <x v="3"/>
  </r>
  <r>
    <n v="124396"/>
    <s v="VOLUNTEER"/>
    <x v="1"/>
    <s v="N"/>
    <m/>
    <m/>
    <m/>
    <s v="N"/>
    <m/>
    <x v="1"/>
    <d v="1959-07-03T00:00:00"/>
    <s v="SG16"/>
    <x v="1"/>
    <x v="3"/>
    <n v="43906"/>
    <s v=""/>
    <x v="3"/>
    <d v="2025-01-31T00:00:00"/>
    <n v="65.627397260273966"/>
    <x v="4"/>
  </r>
  <r>
    <n v="80950"/>
    <s v="VOLUNTEER"/>
    <x v="0"/>
    <s v="N"/>
    <m/>
    <m/>
    <m/>
    <s v="N"/>
    <m/>
    <x v="0"/>
    <d v="1976-03-13T00:00:00"/>
    <s v="LU3"/>
    <x v="1"/>
    <x v="3"/>
    <n v="39412"/>
    <n v="41214"/>
    <x v="1"/>
    <d v="2025-01-31T00:00:00"/>
    <n v="48.920547945205477"/>
    <x v="3"/>
  </r>
  <r>
    <n v="121416"/>
    <s v="VOLUNTEER"/>
    <x v="1"/>
    <s v="N"/>
    <m/>
    <m/>
    <m/>
    <s v="N"/>
    <m/>
    <x v="0"/>
    <d v="1960-02-28T00:00:00"/>
    <s v="SG16"/>
    <x v="1"/>
    <x v="3"/>
    <n v="42982"/>
    <n v="45560"/>
    <x v="3"/>
    <d v="2025-01-31T00:00:00"/>
    <n v="64.969863013698628"/>
    <x v="0"/>
  </r>
  <r>
    <n v="94230"/>
    <s v="VOLUNTEER"/>
    <x v="0"/>
    <s v="N"/>
    <m/>
    <m/>
    <m/>
    <s v="N"/>
    <m/>
    <x v="0"/>
    <d v="1932-05-14T00:00:00"/>
    <s v="AL1"/>
    <x v="0"/>
    <x v="2"/>
    <n v="40985"/>
    <n v="41117"/>
    <x v="1"/>
    <d v="2025-01-31T00:00:00"/>
    <n v="92.780821917808225"/>
    <x v="4"/>
  </r>
  <r>
    <n v="158611"/>
    <s v="VOLUNTEER"/>
    <x v="0"/>
    <s v="N"/>
    <m/>
    <m/>
    <m/>
    <s v="N"/>
    <m/>
    <x v="1"/>
    <d v="2008-02-27T00:00:00"/>
    <s v="HP2"/>
    <x v="3"/>
    <x v="3"/>
    <n v="44868"/>
    <n v="44951"/>
    <x v="0"/>
    <d v="2025-01-31T00:00:00"/>
    <n v="16.93972602739726"/>
    <x v="1"/>
  </r>
  <r>
    <n v="111185"/>
    <s v="VOLUNTEER"/>
    <x v="0"/>
    <s v="N"/>
    <m/>
    <m/>
    <m/>
    <s v="N"/>
    <m/>
    <x v="0"/>
    <d v="1948-04-14T00:00:00"/>
    <s v="LU2"/>
    <x v="1"/>
    <x v="3"/>
    <n v="42115"/>
    <n v="44657"/>
    <x v="3"/>
    <d v="2025-01-31T00:00:00"/>
    <n v="76.852054794520555"/>
    <x v="4"/>
  </r>
  <r>
    <n v="122246"/>
    <s v="VOLUNTEER"/>
    <x v="0"/>
    <s v="N"/>
    <m/>
    <m/>
    <m/>
    <s v="N"/>
    <m/>
    <x v="0"/>
    <d v="1982-06-06T00:00:00"/>
    <s v="SG1"/>
    <x v="0"/>
    <x v="3"/>
    <n v="42858"/>
    <n v="43084"/>
    <x v="0"/>
    <d v="2025-01-31T00:00:00"/>
    <n v="42.684931506849317"/>
    <x v="2"/>
  </r>
  <r>
    <n v="108698"/>
    <s v="VOLUNTEER"/>
    <x v="0"/>
    <s v="N"/>
    <m/>
    <m/>
    <m/>
    <s v="N"/>
    <m/>
    <x v="0"/>
    <m/>
    <s v="LU3"/>
    <x v="1"/>
    <x v="3"/>
    <n v="42219"/>
    <n v="42219"/>
    <x v="1"/>
    <d v="2025-01-31T00:00:00"/>
    <n v="125.17260273972603"/>
    <x v="4"/>
  </r>
  <r>
    <n v="80951"/>
    <s v="VOLUNTEER"/>
    <x v="0"/>
    <s v="N"/>
    <m/>
    <m/>
    <m/>
    <s v="Y"/>
    <s v="06/03/2024"/>
    <x v="0"/>
    <d v="1934-09-03T00:00:00"/>
    <s v="MK45"/>
    <x v="1"/>
    <x v="3"/>
    <n v="36490"/>
    <n v="42836"/>
    <x v="0"/>
    <d v="2025-01-31T00:00:00"/>
    <n v="90.473972602739721"/>
    <x v="4"/>
  </r>
  <r>
    <n v="108435"/>
    <s v="VOLUNTEER"/>
    <x v="0"/>
    <s v="N"/>
    <m/>
    <m/>
    <m/>
    <s v="N"/>
    <m/>
    <x v="1"/>
    <d v="1997-02-05T00:00:00"/>
    <s v="WD18"/>
    <x v="0"/>
    <x v="2"/>
    <n v="41814"/>
    <n v="44664"/>
    <x v="0"/>
    <d v="2025-01-31T00:00:00"/>
    <n v="28.005479452054793"/>
    <x v="5"/>
  </r>
  <r>
    <n v="168133"/>
    <s v="VOLUNTEER"/>
    <x v="1"/>
    <s v="N"/>
    <m/>
    <m/>
    <m/>
    <s v="N"/>
    <m/>
    <x v="0"/>
    <d v="1948-08-03T00:00:00"/>
    <s v="EN3"/>
    <x v="2"/>
    <x v="3"/>
    <n v="45463"/>
    <s v=""/>
    <x v="0"/>
    <d v="2025-01-31T00:00:00"/>
    <n v="76.547945205479451"/>
    <x v="4"/>
  </r>
  <r>
    <n v="54952"/>
    <s v="VOLUNTEER"/>
    <x v="0"/>
    <s v="N"/>
    <m/>
    <m/>
    <m/>
    <s v="N"/>
    <m/>
    <x v="0"/>
    <m/>
    <s v="AL3"/>
    <x v="0"/>
    <x v="2"/>
    <n v="1"/>
    <n v="1"/>
    <x v="1"/>
    <d v="2025-01-31T00:00:00"/>
    <n v="125.17260273972603"/>
    <x v="4"/>
  </r>
  <r>
    <n v="159245"/>
    <s v="VOLUNTEER"/>
    <x v="0"/>
    <s v="N"/>
    <m/>
    <m/>
    <m/>
    <s v="N"/>
    <m/>
    <x v="0"/>
    <d v="2009-06-20T00:00:00"/>
    <s v="MK40"/>
    <x v="1"/>
    <x v="3"/>
    <s v="Not Recorded"/>
    <s v="Not Recorded"/>
    <x v="1"/>
    <d v="2025-01-31T00:00:00"/>
    <n v="15.627397260273973"/>
    <x v="6"/>
  </r>
  <r>
    <n v="165459"/>
    <s v="VOLUNTEER"/>
    <x v="1"/>
    <s v="N"/>
    <m/>
    <m/>
    <m/>
    <s v="N"/>
    <m/>
    <x v="0"/>
    <d v="2009-06-20T00:00:00"/>
    <s v="MK40"/>
    <x v="1"/>
    <x v="3"/>
    <n v="45311"/>
    <s v=""/>
    <x v="0"/>
    <d v="2025-01-31T00:00:00"/>
    <n v="15.627397260273973"/>
    <x v="6"/>
  </r>
  <r>
    <n v="152937"/>
    <s v="VOLUNTEER"/>
    <x v="0"/>
    <s v="N"/>
    <m/>
    <m/>
    <m/>
    <s v="N"/>
    <m/>
    <x v="0"/>
    <d v="2007-05-23T00:00:00"/>
    <s v="AL3"/>
    <x v="0"/>
    <x v="3"/>
    <n v="44671"/>
    <n v="44777"/>
    <x v="0"/>
    <d v="2025-01-31T00:00:00"/>
    <n v="17.706849315068492"/>
    <x v="1"/>
  </r>
  <r>
    <n v="220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23172"/>
    <s v="VOLUNTEER"/>
    <x v="0"/>
    <s v="N"/>
    <m/>
    <m/>
    <m/>
    <s v="N"/>
    <m/>
    <x v="0"/>
    <d v="1999-10-25T00:00:00"/>
    <s v="EN6"/>
    <x v="0"/>
    <x v="1"/>
    <s v="Not Recorded"/>
    <s v="Not Recorded"/>
    <x v="1"/>
    <d v="2025-01-31T00:00:00"/>
    <n v="25.287671232876711"/>
    <x v="5"/>
  </r>
  <r>
    <n v="160458"/>
    <s v="VOLUNTEER"/>
    <x v="0"/>
    <s v="N"/>
    <m/>
    <m/>
    <m/>
    <s v="N"/>
    <m/>
    <x v="0"/>
    <d v="1971-04-29T00:00:00"/>
    <s v="LU4"/>
    <x v="1"/>
    <x v="5"/>
    <s v="Not Recorded"/>
    <s v="Not Recorded"/>
    <x v="1"/>
    <d v="2025-01-31T00:00:00"/>
    <n v="53.797260273972604"/>
    <x v="3"/>
  </r>
  <r>
    <n v="162090"/>
    <s v="VOLUNTEER"/>
    <x v="0"/>
    <s v="N"/>
    <m/>
    <m/>
    <m/>
    <s v="N"/>
    <m/>
    <x v="0"/>
    <d v="2004-03-19T00:00:00"/>
    <s v="LU4"/>
    <x v="1"/>
    <x v="6"/>
    <s v="Not Recorded"/>
    <s v="Not Recorded"/>
    <x v="1"/>
    <d v="2025-01-31T00:00:00"/>
    <n v="20.884931506849316"/>
    <x v="1"/>
  </r>
  <r>
    <n v="161184"/>
    <s v="VOLUNTEER"/>
    <x v="1"/>
    <s v="N"/>
    <m/>
    <m/>
    <m/>
    <s v="N"/>
    <m/>
    <x v="1"/>
    <d v="2008-09-06T00:00:00"/>
    <s v="MK40"/>
    <x v="1"/>
    <x v="6"/>
    <n v="45066"/>
    <s v=""/>
    <x v="0"/>
    <d v="2025-01-31T00:00:00"/>
    <n v="16.413698630136988"/>
    <x v="1"/>
  </r>
  <r>
    <n v="149031"/>
    <s v="VOLUNTEER"/>
    <x v="0"/>
    <s v="N"/>
    <m/>
    <m/>
    <m/>
    <s v="N"/>
    <m/>
    <x v="1"/>
    <d v="2004-05-29T00:00:00"/>
    <s v="UB6"/>
    <x v="2"/>
    <x v="7"/>
    <s v="Not Recorded"/>
    <s v="Not Recorded"/>
    <x v="1"/>
    <d v="2025-01-31T00:00:00"/>
    <n v="20.69041095890411"/>
    <x v="1"/>
  </r>
  <r>
    <n v="168259"/>
    <s v="VOLUNTEER"/>
    <x v="0"/>
    <s v="N"/>
    <m/>
    <m/>
    <m/>
    <s v="N"/>
    <m/>
    <x v="0"/>
    <d v="2007-04-29T00:00:00"/>
    <s v="MK3"/>
    <x v="4"/>
    <x v="5"/>
    <s v="Not Recorded"/>
    <s v="Not Recorded"/>
    <x v="1"/>
    <d v="2025-01-31T00:00:00"/>
    <n v="17.772602739726029"/>
    <x v="1"/>
  </r>
  <r>
    <n v="104419"/>
    <s v="VOLUNTEER"/>
    <x v="0"/>
    <s v="N"/>
    <m/>
    <m/>
    <m/>
    <s v="N"/>
    <m/>
    <x v="0"/>
    <d v="1974-05-15T00:00:00"/>
    <s v="LU1"/>
    <x v="1"/>
    <x v="5"/>
    <n v="41577"/>
    <n v="41577"/>
    <x v="1"/>
    <d v="2025-01-31T00:00:00"/>
    <n v="50.750684931506846"/>
    <x v="3"/>
  </r>
  <r>
    <n v="167630"/>
    <s v="VOLUNTEER"/>
    <x v="1"/>
    <s v="N"/>
    <m/>
    <m/>
    <m/>
    <s v="N"/>
    <m/>
    <x v="0"/>
    <d v="2007-05-27T00:00:00"/>
    <s v="AL3"/>
    <x v="0"/>
    <x v="4"/>
    <n v="45447"/>
    <s v=""/>
    <x v="0"/>
    <d v="2025-01-31T00:00:00"/>
    <n v="17.695890410958903"/>
    <x v="1"/>
  </r>
  <r>
    <n v="145817"/>
    <s v="VOLUNTEER"/>
    <x v="0"/>
    <s v="N"/>
    <m/>
    <m/>
    <m/>
    <s v="N"/>
    <m/>
    <x v="0"/>
    <d v="1998-05-27T00:00:00"/>
    <s v="LU4"/>
    <x v="1"/>
    <x v="5"/>
    <s v="Not Recorded"/>
    <s v="Not Recorded"/>
    <x v="1"/>
    <d v="2025-01-31T00:00:00"/>
    <n v="26.701369863013699"/>
    <x v="5"/>
  </r>
  <r>
    <n v="67007"/>
    <s v="VOLUNTEER"/>
    <x v="0"/>
    <s v="N"/>
    <m/>
    <m/>
    <m/>
    <s v="N"/>
    <m/>
    <x v="0"/>
    <d v="1964-08-04T00:00:00"/>
    <s v="LU1"/>
    <x v="1"/>
    <x v="2"/>
    <n v="40079"/>
    <n v="41225"/>
    <x v="1"/>
    <d v="2025-01-31T00:00:00"/>
    <n v="60.534246575342465"/>
    <x v="0"/>
  </r>
  <r>
    <n v="100899"/>
    <s v="VOLUNTEER"/>
    <x v="0"/>
    <s v="N"/>
    <m/>
    <m/>
    <m/>
    <s v="N"/>
    <m/>
    <x v="0"/>
    <d v="1937-04-13T00:00:00"/>
    <s v="WD25"/>
    <x v="0"/>
    <x v="2"/>
    <n v="41146"/>
    <n v="41791"/>
    <x v="1"/>
    <d v="2025-01-31T00:00:00"/>
    <n v="87.863013698630141"/>
    <x v="4"/>
  </r>
  <r>
    <n v="71425"/>
    <s v="VOLUNTEER"/>
    <x v="0"/>
    <s v="N"/>
    <m/>
    <m/>
    <m/>
    <s v="N"/>
    <m/>
    <x v="0"/>
    <d v="1943-06-18T00:00:00"/>
    <s v="LU3"/>
    <x v="1"/>
    <x v="2"/>
    <n v="40558"/>
    <n v="42704"/>
    <x v="4"/>
    <d v="2025-01-31T00:00:00"/>
    <n v="81.679452054794524"/>
    <x v="4"/>
  </r>
  <r>
    <n v="155576"/>
    <s v="VOLUNTEER"/>
    <x v="0"/>
    <s v="N"/>
    <m/>
    <m/>
    <m/>
    <s v="N"/>
    <m/>
    <x v="0"/>
    <d v="2005-03-23T00:00:00"/>
    <s v="S42"/>
    <x v="3"/>
    <x v="1"/>
    <s v="Not Recorded"/>
    <s v="Not Recorded"/>
    <x v="1"/>
    <d v="2025-01-31T00:00:00"/>
    <n v="19.873972602739727"/>
    <x v="1"/>
  </r>
  <r>
    <n v="134824"/>
    <s v="VOLUNTEER"/>
    <x v="0"/>
    <s v="N"/>
    <m/>
    <m/>
    <m/>
    <s v="N"/>
    <m/>
    <x v="0"/>
    <d v="1965-05-19T00:00:00"/>
    <s v="AL2"/>
    <x v="0"/>
    <x v="3"/>
    <n v="43609"/>
    <n v="43868"/>
    <x v="0"/>
    <d v="2025-01-31T00:00:00"/>
    <n v="59.745205479452054"/>
    <x v="0"/>
  </r>
  <r>
    <n v="158241"/>
    <s v="VOLUNTEER"/>
    <x v="0"/>
    <s v="N"/>
    <m/>
    <m/>
    <m/>
    <s v="N"/>
    <m/>
    <x v="1"/>
    <d v="2008-07-10T00:00:00"/>
    <s v="AL5"/>
    <x v="0"/>
    <x v="5"/>
    <n v="44853"/>
    <n v="44993"/>
    <x v="0"/>
    <d v="2025-01-31T00:00:00"/>
    <n v="16.572602739726026"/>
    <x v="1"/>
  </r>
  <r>
    <n v="164641"/>
    <s v="VOLUNTEER"/>
    <x v="1"/>
    <s v="N"/>
    <m/>
    <m/>
    <m/>
    <s v="N"/>
    <m/>
    <x v="0"/>
    <d v="1989-12-16T00:00:00"/>
    <s v="WD7"/>
    <x v="0"/>
    <x v="3"/>
    <n v="45231"/>
    <s v=""/>
    <x v="0"/>
    <d v="2025-01-31T00:00:00"/>
    <n v="35.150684931506852"/>
    <x v="2"/>
  </r>
  <r>
    <n v="155242"/>
    <s v="VOLUNTEER"/>
    <x v="0"/>
    <s v="N"/>
    <m/>
    <m/>
    <m/>
    <s v="N"/>
    <m/>
    <x v="0"/>
    <d v="2005-12-07T00:00:00"/>
    <s v="7231BG"/>
    <x v="3"/>
    <x v="0"/>
    <n v="44669"/>
    <n v="44674"/>
    <x v="0"/>
    <d v="2025-01-31T00:00:00"/>
    <n v="19.164383561643834"/>
    <x v="1"/>
  </r>
  <r>
    <n v="165654"/>
    <s v="VOLUNTEER"/>
    <x v="1"/>
    <s v="N"/>
    <m/>
    <m/>
    <m/>
    <s v="N"/>
    <m/>
    <x v="0"/>
    <d v="2010-08-26T00:00:00"/>
    <s v="EN3"/>
    <x v="2"/>
    <x v="5"/>
    <n v="45341"/>
    <s v=""/>
    <x v="0"/>
    <d v="2025-01-31T00:00:00"/>
    <n v="14.443835616438356"/>
    <x v="6"/>
  </r>
  <r>
    <n v="81141"/>
    <s v="VOLUNTEER"/>
    <x v="0"/>
    <s v="N"/>
    <m/>
    <m/>
    <m/>
    <s v="N"/>
    <m/>
    <x v="0"/>
    <d v="1991-07-16T00:00:00"/>
    <s v="LU4"/>
    <x v="1"/>
    <x v="2"/>
    <n v="41211"/>
    <n v="41211"/>
    <x v="1"/>
    <d v="2025-01-31T00:00:00"/>
    <n v="33.56986301369863"/>
    <x v="5"/>
  </r>
  <r>
    <n v="65608"/>
    <s v="VOLUNTEER"/>
    <x v="0"/>
    <s v="N"/>
    <m/>
    <m/>
    <m/>
    <s v="N"/>
    <m/>
    <x v="1"/>
    <m/>
    <s v="MK14"/>
    <x v="4"/>
    <x v="2"/>
    <n v="1"/>
    <n v="1"/>
    <x v="1"/>
    <d v="2025-01-31T00:00:00"/>
    <n v="125.17260273972603"/>
    <x v="4"/>
  </r>
  <r>
    <n v="48217"/>
    <s v="VOLUNTEER"/>
    <x v="0"/>
    <s v="N"/>
    <m/>
    <m/>
    <m/>
    <s v="N"/>
    <m/>
    <x v="0"/>
    <d v="1959-03-12T00:00:00"/>
    <s v="AL2"/>
    <x v="0"/>
    <x v="2"/>
    <n v="1"/>
    <n v="1"/>
    <x v="1"/>
    <d v="2025-01-31T00:00:00"/>
    <n v="65.936986301369856"/>
    <x v="4"/>
  </r>
  <r>
    <n v="161502"/>
    <s v="VOLUNTEER"/>
    <x v="1"/>
    <s v="N"/>
    <m/>
    <m/>
    <m/>
    <s v="N"/>
    <m/>
    <x v="0"/>
    <d v="2005-08-03T00:00:00"/>
    <s v="LU2"/>
    <x v="1"/>
    <x v="5"/>
    <n v="45078"/>
    <s v=""/>
    <x v="0"/>
    <d v="2025-01-31T00:00:00"/>
    <n v="19.509589041095889"/>
    <x v="1"/>
  </r>
  <r>
    <n v="126925"/>
    <s v="VOLUNTEER"/>
    <x v="0"/>
    <s v="N"/>
    <m/>
    <m/>
    <m/>
    <s v="N"/>
    <m/>
    <x v="1"/>
    <d v="2004-03-04T00:00:00"/>
    <s v="WD3"/>
    <x v="0"/>
    <x v="2"/>
    <n v="43155"/>
    <n v="43488"/>
    <x v="0"/>
    <d v="2025-01-31T00:00:00"/>
    <n v="20.926027397260274"/>
    <x v="1"/>
  </r>
  <r>
    <n v="150857"/>
    <s v="VOLUNTEER"/>
    <x v="0"/>
    <s v="N"/>
    <m/>
    <m/>
    <m/>
    <s v="N"/>
    <m/>
    <x v="1"/>
    <d v="2006-03-22T00:00:00"/>
    <s v="WD3"/>
    <x v="0"/>
    <x v="1"/>
    <n v="44375"/>
    <n v="44548"/>
    <x v="0"/>
    <d v="2025-01-31T00:00:00"/>
    <n v="18.876712328767123"/>
    <x v="1"/>
  </r>
  <r>
    <n v="83091"/>
    <s v="VOLUNTEER"/>
    <x v="0"/>
    <s v="N"/>
    <m/>
    <m/>
    <m/>
    <s v="N"/>
    <m/>
    <x v="0"/>
    <d v="1995-06-07T00:00:00"/>
    <s v="MK42"/>
    <x v="1"/>
    <x v="2"/>
    <n v="40824"/>
    <n v="41622"/>
    <x v="1"/>
    <d v="2025-01-31T00:00:00"/>
    <n v="29.673972602739727"/>
    <x v="5"/>
  </r>
  <r>
    <n v="58564"/>
    <s v="VOLUNTEER"/>
    <x v="1"/>
    <s v="N"/>
    <m/>
    <m/>
    <m/>
    <s v="N"/>
    <m/>
    <x v="0"/>
    <d v="1962-12-20T00:00:00"/>
    <s v="LU1"/>
    <x v="1"/>
    <x v="2"/>
    <n v="40770"/>
    <s v=""/>
    <x v="0"/>
    <d v="2025-01-31T00:00:00"/>
    <n v="62.158904109589038"/>
    <x v="0"/>
  </r>
  <r>
    <n v="94139"/>
    <s v="VOLUNTEER"/>
    <x v="0"/>
    <s v="N"/>
    <m/>
    <m/>
    <m/>
    <s v="N"/>
    <m/>
    <x v="0"/>
    <d v="1965-09-01T00:00:00"/>
    <s v="SG5"/>
    <x v="0"/>
    <x v="2"/>
    <n v="40991"/>
    <n v="1"/>
    <x v="1"/>
    <d v="2025-01-31T00:00:00"/>
    <n v="59.457534246575342"/>
    <x v="0"/>
  </r>
  <r>
    <n v="80952"/>
    <s v="VOLUNTEER"/>
    <x v="0"/>
    <s v="N"/>
    <m/>
    <m/>
    <m/>
    <s v="N"/>
    <m/>
    <x v="0"/>
    <d v="1942-02-02T00:00:00"/>
    <s v="LU2"/>
    <x v="1"/>
    <x v="3"/>
    <n v="38096"/>
    <n v="41134"/>
    <x v="1"/>
    <d v="2025-01-31T00:00:00"/>
    <n v="83.052054794520544"/>
    <x v="4"/>
  </r>
  <r>
    <n v="104801"/>
    <s v="VOLUNTEER"/>
    <x v="0"/>
    <s v="N"/>
    <m/>
    <m/>
    <m/>
    <s v="N"/>
    <m/>
    <x v="0"/>
    <d v="1963-07-14T00:00:00"/>
    <s v="WD18"/>
    <x v="0"/>
    <x v="2"/>
    <n v="41442"/>
    <n v="41442"/>
    <x v="1"/>
    <d v="2025-01-31T00:00:00"/>
    <n v="61.594520547945208"/>
    <x v="0"/>
  </r>
  <r>
    <n v="10561"/>
    <s v="VOLUNTEER"/>
    <x v="0"/>
    <s v="N"/>
    <m/>
    <m/>
    <m/>
    <s v="N"/>
    <m/>
    <x v="0"/>
    <d v="1977-05-05T00:00:00"/>
    <s v="LU2"/>
    <x v="1"/>
    <x v="2"/>
    <n v="1"/>
    <n v="1"/>
    <x v="1"/>
    <d v="2025-01-31T00:00:00"/>
    <n v="47.775342465753425"/>
    <x v="3"/>
  </r>
  <r>
    <n v="52128"/>
    <s v="VOLUNTEER"/>
    <x v="0"/>
    <s v="N"/>
    <m/>
    <m/>
    <m/>
    <s v="N"/>
    <m/>
    <x v="0"/>
    <d v="1994-07-29T00:00:00"/>
    <s v="LU3"/>
    <x v="1"/>
    <x v="3"/>
    <n v="40868"/>
    <n v="41584"/>
    <x v="1"/>
    <d v="2025-01-31T00:00:00"/>
    <n v="30.531506849315068"/>
    <x v="5"/>
  </r>
  <r>
    <n v="128968"/>
    <s v="VOLUNTEER"/>
    <x v="1"/>
    <s v="N"/>
    <m/>
    <m/>
    <m/>
    <s v="N"/>
    <m/>
    <x v="0"/>
    <d v="2000-06-16T00:00:00"/>
    <s v="MK40"/>
    <x v="1"/>
    <x v="4"/>
    <n v="43269"/>
    <n v="43709"/>
    <x v="0"/>
    <d v="2025-01-31T00:00:00"/>
    <n v="24.643835616438356"/>
    <x v="1"/>
  </r>
  <r>
    <n v="115945"/>
    <s v="VOLUNTEER"/>
    <x v="0"/>
    <s v="N"/>
    <m/>
    <m/>
    <m/>
    <s v="N"/>
    <m/>
    <x v="0"/>
    <d v="1997-07-18T00:00:00"/>
    <s v="LU4"/>
    <x v="1"/>
    <x v="6"/>
    <n v="42397"/>
    <n v="42861"/>
    <x v="0"/>
    <d v="2025-01-31T00:00:00"/>
    <n v="27.55890410958904"/>
    <x v="5"/>
  </r>
  <r>
    <n v="8852"/>
    <s v="VOLUNTEER"/>
    <x v="0"/>
    <s v="N"/>
    <m/>
    <m/>
    <m/>
    <s v="N"/>
    <m/>
    <x v="2"/>
    <m/>
    <s v="LU5"/>
    <x v="1"/>
    <x v="2"/>
    <n v="1"/>
    <n v="1"/>
    <x v="1"/>
    <d v="2025-01-31T00:00:00"/>
    <n v="125.17260273972603"/>
    <x v="4"/>
  </r>
  <r>
    <n v="105726"/>
    <s v="VOLUNTEER"/>
    <x v="0"/>
    <s v="N"/>
    <m/>
    <m/>
    <m/>
    <s v="N"/>
    <m/>
    <x v="1"/>
    <d v="1999-03-13T00:00:00"/>
    <s v="AL2"/>
    <x v="0"/>
    <x v="2"/>
    <n v="41552"/>
    <n v="42998"/>
    <x v="0"/>
    <d v="2025-01-31T00:00:00"/>
    <n v="25.906849315068492"/>
    <x v="5"/>
  </r>
  <r>
    <n v="118633"/>
    <s v="VOLUNTEER"/>
    <x v="0"/>
    <s v="N"/>
    <m/>
    <m/>
    <m/>
    <s v="N"/>
    <m/>
    <x v="1"/>
    <d v="1987-03-10T00:00:00"/>
    <s v="HP2"/>
    <x v="0"/>
    <x v="3"/>
    <n v="42626"/>
    <n v="42646"/>
    <x v="0"/>
    <d v="2025-01-31T00:00:00"/>
    <n v="37.923287671232877"/>
    <x v="2"/>
  </r>
  <r>
    <n v="110352"/>
    <s v="VOLUNTEER"/>
    <x v="1"/>
    <s v="N"/>
    <m/>
    <m/>
    <m/>
    <s v="N"/>
    <m/>
    <x v="0"/>
    <d v="1947-07-27T00:00:00"/>
    <s v="LU4"/>
    <x v="1"/>
    <x v="3"/>
    <n v="42073"/>
    <s v=""/>
    <x v="3"/>
    <d v="2025-01-31T00:00:00"/>
    <n v="77.569863013698637"/>
    <x v="4"/>
  </r>
  <r>
    <n v="118595"/>
    <s v="VOLUNTEER"/>
    <x v="0"/>
    <s v="N"/>
    <m/>
    <m/>
    <m/>
    <s v="N"/>
    <m/>
    <x v="0"/>
    <d v="1976-11-20T00:00:00"/>
    <s v="LU5"/>
    <x v="1"/>
    <x v="2"/>
    <n v="42835"/>
    <n v="42835"/>
    <x v="2"/>
    <d v="2025-01-31T00:00:00"/>
    <n v="48.230136986301368"/>
    <x v="3"/>
  </r>
  <r>
    <n v="155574"/>
    <s v="VOLUNTEER"/>
    <x v="1"/>
    <s v="N"/>
    <m/>
    <m/>
    <m/>
    <s v="N"/>
    <m/>
    <x v="0"/>
    <d v="1967-07-20T00:00:00"/>
    <s v="WD6"/>
    <x v="0"/>
    <x v="3"/>
    <n v="44678"/>
    <s v=""/>
    <x v="0"/>
    <d v="2025-01-31T00:00:00"/>
    <n v="57.575342465753423"/>
    <x v="0"/>
  </r>
  <r>
    <n v="168581"/>
    <s v="VOLUNTEER"/>
    <x v="2"/>
    <s v="N"/>
    <m/>
    <m/>
    <m/>
    <s v="N"/>
    <m/>
    <x v="0"/>
    <d v="2008-03-28T00:00:00"/>
    <s v="LU1"/>
    <x v="1"/>
    <x v="5"/>
    <s v="Not Recorded"/>
    <s v="Not Recorded"/>
    <x v="1"/>
    <d v="2025-01-31T00:00:00"/>
    <n v="16.857534246575341"/>
    <x v="1"/>
  </r>
  <r>
    <n v="2665"/>
    <s v="VOLUNTEER"/>
    <x v="0"/>
    <s v="N"/>
    <m/>
    <m/>
    <m/>
    <s v="N"/>
    <m/>
    <x v="2"/>
    <d v="1949-10-08T00:00:00"/>
    <s v="LU5"/>
    <x v="1"/>
    <x v="2"/>
    <n v="1"/>
    <n v="1"/>
    <x v="1"/>
    <d v="2025-01-31T00:00:00"/>
    <n v="75.367123287671234"/>
    <x v="4"/>
  </r>
  <r>
    <n v="69826"/>
    <s v="VOLUNTEER"/>
    <x v="0"/>
    <s v="N"/>
    <m/>
    <m/>
    <m/>
    <s v="N"/>
    <m/>
    <x v="0"/>
    <d v="1952-04-30T00:00:00"/>
    <s v="LU2"/>
    <x v="1"/>
    <x v="3"/>
    <n v="40233"/>
    <n v="41320"/>
    <x v="1"/>
    <d v="2025-01-31T00:00:00"/>
    <n v="72.805479452054797"/>
    <x v="4"/>
  </r>
  <r>
    <n v="119309"/>
    <s v="VOLUNTEER"/>
    <x v="0"/>
    <s v="N"/>
    <m/>
    <m/>
    <m/>
    <s v="N"/>
    <m/>
    <x v="0"/>
    <d v="1969-06-16T00:00:00"/>
    <s v="MK45"/>
    <x v="1"/>
    <x v="3"/>
    <n v="42893"/>
    <n v="44994"/>
    <x v="3"/>
    <d v="2025-01-31T00:00:00"/>
    <n v="55.665753424657531"/>
    <x v="0"/>
  </r>
  <r>
    <n v="112035"/>
    <s v="VOLUNTEER"/>
    <x v="0"/>
    <s v="N"/>
    <m/>
    <m/>
    <m/>
    <s v="N"/>
    <m/>
    <x v="0"/>
    <d v="2000-12-01T00:00:00"/>
    <s v="LU2"/>
    <x v="1"/>
    <x v="5"/>
    <n v="42147"/>
    <n v="42272"/>
    <x v="0"/>
    <d v="2025-01-31T00:00:00"/>
    <n v="24.183561643835617"/>
    <x v="1"/>
  </r>
  <r>
    <n v="14092"/>
    <s v="VOLUNTEER"/>
    <x v="0"/>
    <s v="N"/>
    <m/>
    <m/>
    <m/>
    <s v="N"/>
    <m/>
    <x v="1"/>
    <m/>
    <s v="NN14"/>
    <x v="3"/>
    <x v="2"/>
    <n v="1"/>
    <n v="1"/>
    <x v="1"/>
    <d v="2025-01-31T00:00:00"/>
    <n v="125.17260273972603"/>
    <x v="4"/>
  </r>
  <r>
    <n v="79223"/>
    <s v="VOLUNTEER"/>
    <x v="0"/>
    <s v="N"/>
    <m/>
    <m/>
    <m/>
    <s v="N"/>
    <m/>
    <x v="0"/>
    <d v="1988-11-20T00:00:00"/>
    <s v="LU2"/>
    <x v="1"/>
    <x v="3"/>
    <n v="40645"/>
    <n v="1"/>
    <x v="1"/>
    <d v="2025-01-31T00:00:00"/>
    <n v="36.221917808219175"/>
    <x v="2"/>
  </r>
  <r>
    <n v="151657"/>
    <s v="VOLUNTEER"/>
    <x v="1"/>
    <s v="N"/>
    <m/>
    <m/>
    <m/>
    <s v="N"/>
    <m/>
    <x v="0"/>
    <d v="1985-02-14T00:00:00"/>
    <s v="MK45"/>
    <x v="1"/>
    <x v="3"/>
    <s v="Not Recorded"/>
    <s v="Not Recorded"/>
    <x v="2"/>
    <d v="2025-01-31T00:00:00"/>
    <n v="39.989041095890414"/>
    <x v="2"/>
  </r>
  <r>
    <n v="154214"/>
    <s v="VOLUNTEER"/>
    <x v="1"/>
    <s v="N"/>
    <m/>
    <m/>
    <m/>
    <s v="N"/>
    <m/>
    <x v="1"/>
    <d v="2009-03-20T00:00:00"/>
    <s v="HA7"/>
    <x v="2"/>
    <x v="6"/>
    <n v="44604"/>
    <s v=""/>
    <x v="0"/>
    <d v="2025-01-31T00:00:00"/>
    <n v="15.87945205479452"/>
    <x v="6"/>
  </r>
  <r>
    <n v="168524"/>
    <s v="VOLUNTEER"/>
    <x v="2"/>
    <s v="N"/>
    <m/>
    <m/>
    <m/>
    <s v="N"/>
    <m/>
    <x v="1"/>
    <d v="2010-11-11T00:00:00"/>
    <s v="WD3"/>
    <x v="0"/>
    <x v="6"/>
    <s v="Not Recorded"/>
    <s v="Not Recorded"/>
    <x v="1"/>
    <d v="2025-01-31T00:00:00"/>
    <n v="14.232876712328768"/>
    <x v="6"/>
  </r>
  <r>
    <n v="162742"/>
    <s v="VOLUNTEER"/>
    <x v="0"/>
    <s v="N"/>
    <m/>
    <m/>
    <m/>
    <s v="N"/>
    <m/>
    <x v="0"/>
    <d v="2006-09-25T00:00:00"/>
    <s v="LU6"/>
    <x v="4"/>
    <x v="3"/>
    <s v="Not Recorded"/>
    <s v="Not Recorded"/>
    <x v="1"/>
    <d v="2025-01-31T00:00:00"/>
    <n v="18.364383561643837"/>
    <x v="1"/>
  </r>
  <r>
    <n v="162437"/>
    <s v="VOLUNTEER"/>
    <x v="0"/>
    <s v="N"/>
    <m/>
    <m/>
    <m/>
    <s v="N"/>
    <m/>
    <x v="0"/>
    <d v="2006-08-10T00:00:00"/>
    <s v="LU1"/>
    <x v="1"/>
    <x v="5"/>
    <n v="45147"/>
    <n v="45395"/>
    <x v="0"/>
    <d v="2025-01-31T00:00:00"/>
    <n v="18.490410958904111"/>
    <x v="1"/>
  </r>
  <r>
    <n v="131671"/>
    <s v="VOLUNTEER"/>
    <x v="0"/>
    <s v="N"/>
    <m/>
    <m/>
    <m/>
    <s v="N"/>
    <m/>
    <x v="1"/>
    <d v="2002-05-04T00:00:00"/>
    <s v="CB23"/>
    <x v="2"/>
    <x v="5"/>
    <n v="43449"/>
    <n v="43669"/>
    <x v="0"/>
    <d v="2025-01-31T00:00:00"/>
    <n v="22.761643835616439"/>
    <x v="1"/>
  </r>
  <r>
    <n v="119151"/>
    <s v="VOLUNTEER"/>
    <x v="0"/>
    <s v="N"/>
    <m/>
    <m/>
    <m/>
    <s v="N"/>
    <m/>
    <x v="0"/>
    <m/>
    <s v="WD19"/>
    <x v="0"/>
    <x v="2"/>
    <n v="42674"/>
    <n v="42674"/>
    <x v="1"/>
    <d v="2025-01-31T00:00:00"/>
    <n v="125.17260273972603"/>
    <x v="4"/>
  </r>
  <r>
    <n v="159934"/>
    <s v="VOLUNTEER"/>
    <x v="0"/>
    <s v="N"/>
    <m/>
    <m/>
    <m/>
    <s v="N"/>
    <m/>
    <x v="1"/>
    <d v="1976-06-04T00:00:00"/>
    <s v="LU4"/>
    <x v="1"/>
    <x v="5"/>
    <n v="45015"/>
    <n v="45049"/>
    <x v="0"/>
    <d v="2025-01-31T00:00:00"/>
    <n v="48.69315068493151"/>
    <x v="3"/>
  </r>
  <r>
    <n v="110568"/>
    <s v="VOLUNTEER"/>
    <x v="0"/>
    <s v="N"/>
    <m/>
    <m/>
    <m/>
    <s v="N"/>
    <m/>
    <x v="0"/>
    <d v="1997-03-27T00:00:00"/>
    <s v="LU3"/>
    <x v="1"/>
    <x v="3"/>
    <n v="41818"/>
    <n v="42124"/>
    <x v="0"/>
    <d v="2025-01-31T00:00:00"/>
    <n v="27.86849315068493"/>
    <x v="5"/>
  </r>
  <r>
    <n v="147027"/>
    <s v="VOLUNTEER"/>
    <x v="1"/>
    <s v="N"/>
    <m/>
    <m/>
    <m/>
    <s v="N"/>
    <m/>
    <x v="1"/>
    <d v="1962-04-04T00:00:00"/>
    <s v="AL5"/>
    <x v="0"/>
    <x v="3"/>
    <n v="44355"/>
    <s v=""/>
    <x v="3"/>
    <d v="2025-01-31T00:00:00"/>
    <n v="62.871232876712327"/>
    <x v="0"/>
  </r>
  <r>
    <n v="167077"/>
    <s v="VOLUNTEER"/>
    <x v="1"/>
    <s v="N"/>
    <m/>
    <m/>
    <m/>
    <s v="N"/>
    <m/>
    <x v="0"/>
    <d v="1984-10-25T00:00:00"/>
    <s v="LU3"/>
    <x v="1"/>
    <x v="5"/>
    <n v="45400"/>
    <s v=""/>
    <x v="0"/>
    <d v="2025-01-31T00:00:00"/>
    <n v="40.295890410958904"/>
    <x v="2"/>
  </r>
  <r>
    <n v="103095"/>
    <s v="VOLUNTEER"/>
    <x v="0"/>
    <s v="N"/>
    <m/>
    <m/>
    <m/>
    <s v="N"/>
    <m/>
    <x v="1"/>
    <d v="1961-05-15T00:00:00"/>
    <s v="LU3"/>
    <x v="1"/>
    <x v="5"/>
    <n v="41577"/>
    <n v="41577"/>
    <x v="1"/>
    <d v="2025-01-31T00:00:00"/>
    <n v="63.758904109589039"/>
    <x v="0"/>
  </r>
  <r>
    <n v="106152"/>
    <s v="VOLUNTEER"/>
    <x v="0"/>
    <s v="N"/>
    <m/>
    <m/>
    <m/>
    <s v="N"/>
    <m/>
    <x v="0"/>
    <m/>
    <s v="AL5"/>
    <x v="0"/>
    <x v="2"/>
    <n v="42044"/>
    <n v="42044"/>
    <x v="1"/>
    <d v="2025-01-31T00:00:00"/>
    <n v="125.17260273972603"/>
    <x v="4"/>
  </r>
  <r>
    <n v="128182"/>
    <s v="VOLUNTEER"/>
    <x v="0"/>
    <s v="N"/>
    <m/>
    <m/>
    <m/>
    <s v="N"/>
    <m/>
    <x v="1"/>
    <m/>
    <s v="EN10"/>
    <x v="0"/>
    <x v="3"/>
    <s v="Not Recorded"/>
    <s v="Not Recorded"/>
    <x v="1"/>
    <d v="2025-01-31T00:00:00"/>
    <n v="125.17260273972603"/>
    <x v="4"/>
  </r>
  <r>
    <n v="157163"/>
    <s v="VOLUNTEER"/>
    <x v="1"/>
    <s v="N"/>
    <m/>
    <m/>
    <m/>
    <s v="N"/>
    <m/>
    <x v="0"/>
    <d v="2006-02-09T00:00:00"/>
    <s v="EN8"/>
    <x v="0"/>
    <x v="5"/>
    <n v="44797"/>
    <s v=""/>
    <x v="0"/>
    <d v="2025-01-31T00:00:00"/>
    <n v="18.989041095890411"/>
    <x v="1"/>
  </r>
  <r>
    <n v="148067"/>
    <s v="VOLUNTEER"/>
    <x v="0"/>
    <s v="N"/>
    <m/>
    <m/>
    <m/>
    <s v="N"/>
    <m/>
    <x v="0"/>
    <d v="2003-10-05T00:00:00"/>
    <s v="MK11"/>
    <x v="4"/>
    <x v="5"/>
    <s v="Not Recorded"/>
    <s v="Not Recorded"/>
    <x v="1"/>
    <d v="2025-01-31T00:00:00"/>
    <n v="21.339726027397262"/>
    <x v="1"/>
  </r>
  <r>
    <n v="80137"/>
    <s v="VOLUNTEER"/>
    <x v="0"/>
    <s v="N"/>
    <m/>
    <m/>
    <m/>
    <s v="N"/>
    <m/>
    <x v="1"/>
    <m/>
    <s v="LU2"/>
    <x v="1"/>
    <x v="2"/>
    <n v="40796"/>
    <n v="40796"/>
    <x v="1"/>
    <d v="2025-01-31T00:00:00"/>
    <n v="125.17260273972603"/>
    <x v="4"/>
  </r>
  <r>
    <n v="156611"/>
    <s v="VOLUNTEER"/>
    <x v="0"/>
    <s v="N"/>
    <m/>
    <m/>
    <m/>
    <s v="N"/>
    <m/>
    <x v="0"/>
    <d v="2001-04-02T00:00:00"/>
    <s v="LU4"/>
    <x v="1"/>
    <x v="3"/>
    <s v="Not Recorded"/>
    <s v="Not Recorded"/>
    <x v="1"/>
    <d v="2025-01-31T00:00:00"/>
    <n v="23.849315068493151"/>
    <x v="1"/>
  </r>
  <r>
    <n v="151569"/>
    <s v="VOLUNTEER"/>
    <x v="0"/>
    <s v="N"/>
    <m/>
    <m/>
    <m/>
    <s v="N"/>
    <m/>
    <x v="0"/>
    <d v="1960-07-09T00:00:00"/>
    <s v="HP3"/>
    <x v="0"/>
    <x v="2"/>
    <n v="44378"/>
    <n v="44531"/>
    <x v="0"/>
    <d v="2025-01-31T00:00:00"/>
    <n v="64.608219178082194"/>
    <x v="0"/>
  </r>
  <r>
    <n v="46384"/>
    <s v="VOLUNTEER"/>
    <x v="1"/>
    <s v="N"/>
    <m/>
    <m/>
    <m/>
    <s v="N"/>
    <m/>
    <x v="0"/>
    <d v="1984-03-24T00:00:00"/>
    <s v="LU2"/>
    <x v="1"/>
    <x v="2"/>
    <n v="39174"/>
    <s v=""/>
    <x v="2"/>
    <d v="2025-01-31T00:00:00"/>
    <n v="40.884931506849313"/>
    <x v="2"/>
  </r>
  <r>
    <n v="161310"/>
    <s v="VOLUNTEER"/>
    <x v="1"/>
    <s v="N"/>
    <m/>
    <m/>
    <m/>
    <s v="N"/>
    <m/>
    <x v="0"/>
    <d v="2009-07-03T00:00:00"/>
    <s v="AL7"/>
    <x v="0"/>
    <x v="3"/>
    <n v="45069"/>
    <s v=""/>
    <x v="0"/>
    <d v="2025-01-31T00:00:00"/>
    <n v="15.591780821917808"/>
    <x v="6"/>
  </r>
  <r>
    <n v="161474"/>
    <s v="VOLUNTEER"/>
    <x v="1"/>
    <s v="N"/>
    <m/>
    <m/>
    <m/>
    <s v="N"/>
    <m/>
    <x v="0"/>
    <d v="2009-07-03T00:00:00"/>
    <s v="AL7"/>
    <x v="0"/>
    <x v="3"/>
    <n v="45069"/>
    <s v=""/>
    <x v="0"/>
    <d v="2025-01-31T00:00:00"/>
    <n v="15.591780821917808"/>
    <x v="6"/>
  </r>
  <r>
    <n v="134165"/>
    <s v="VOLUNTEER"/>
    <x v="0"/>
    <s v="N"/>
    <m/>
    <m/>
    <m/>
    <s v="N"/>
    <m/>
    <x v="0"/>
    <d v="2004-08-31T00:00:00"/>
    <s v="LU3"/>
    <x v="1"/>
    <x v="2"/>
    <n v="43519"/>
    <n v="43687"/>
    <x v="0"/>
    <d v="2025-01-31T00:00:00"/>
    <n v="20.432876712328767"/>
    <x v="1"/>
  </r>
  <r>
    <n v="115105"/>
    <s v="VOLUNTEER"/>
    <x v="0"/>
    <s v="N"/>
    <m/>
    <m/>
    <m/>
    <s v="N"/>
    <m/>
    <x v="0"/>
    <d v="2001-03-07T00:00:00"/>
    <s v="LU3"/>
    <x v="1"/>
    <x v="5"/>
    <n v="42308"/>
    <n v="42901"/>
    <x v="0"/>
    <d v="2025-01-31T00:00:00"/>
    <n v="23.920547945205481"/>
    <x v="1"/>
  </r>
  <r>
    <n v="111053"/>
    <s v="VOLUNTEER"/>
    <x v="0"/>
    <s v="N"/>
    <m/>
    <m/>
    <m/>
    <s v="Y"/>
    <s v="27/07/2023"/>
    <x v="0"/>
    <d v="1948-02-12T00:00:00"/>
    <s v="LU2"/>
    <x v="1"/>
    <x v="7"/>
    <n v="42184"/>
    <s v=""/>
    <x v="4"/>
    <d v="2025-01-31T00:00:00"/>
    <n v="77.021917808219172"/>
    <x v="4"/>
  </r>
  <r>
    <n v="35610"/>
    <s v="VOLUNTEER"/>
    <x v="1"/>
    <s v="N"/>
    <m/>
    <m/>
    <m/>
    <s v="N"/>
    <m/>
    <x v="0"/>
    <d v="1951-02-09T00:00:00"/>
    <s v="MK45"/>
    <x v="1"/>
    <x v="3"/>
    <s v="Not Recorded"/>
    <s v="Not Recorded"/>
    <x v="3"/>
    <d v="2025-01-31T00:00:00"/>
    <n v="74.027397260273972"/>
    <x v="4"/>
  </r>
  <r>
    <n v="112086"/>
    <s v="VOLUNTEER"/>
    <x v="0"/>
    <s v="N"/>
    <m/>
    <m/>
    <m/>
    <s v="N"/>
    <m/>
    <x v="0"/>
    <d v="2001-03-15T00:00:00"/>
    <s v="LU3"/>
    <x v="1"/>
    <x v="2"/>
    <n v="42154"/>
    <n v="44657"/>
    <x v="0"/>
    <d v="2025-01-31T00:00:00"/>
    <n v="23.898630136986302"/>
    <x v="1"/>
  </r>
  <r>
    <n v="124223"/>
    <s v="VOLUNTEER"/>
    <x v="0"/>
    <s v="N"/>
    <m/>
    <m/>
    <m/>
    <s v="N"/>
    <m/>
    <x v="0"/>
    <d v="2000-11-14T00:00:00"/>
    <s v="LU2"/>
    <x v="1"/>
    <x v="2"/>
    <s v="Not Recorded"/>
    <s v="Not Recorded"/>
    <x v="1"/>
    <d v="2025-01-31T00:00:00"/>
    <n v="24.230136986301371"/>
    <x v="1"/>
  </r>
  <r>
    <n v="82999"/>
    <s v="VOLUNTEER"/>
    <x v="0"/>
    <s v="N"/>
    <m/>
    <m/>
    <m/>
    <s v="N"/>
    <m/>
    <x v="0"/>
    <d v="1974-11-30T00:00:00"/>
    <s v="SG2"/>
    <x v="0"/>
    <x v="2"/>
    <n v="40843"/>
    <n v="40908"/>
    <x v="1"/>
    <d v="2025-01-31T00:00:00"/>
    <n v="50.205479452054796"/>
    <x v="3"/>
  </r>
  <r>
    <n v="168056"/>
    <s v="VOLUNTEER"/>
    <x v="0"/>
    <s v="N"/>
    <m/>
    <m/>
    <m/>
    <s v="N"/>
    <m/>
    <x v="0"/>
    <d v="1989-08-28T00:00:00"/>
    <s v="LU1"/>
    <x v="1"/>
    <x v="5"/>
    <s v="Not Recorded"/>
    <s v="Not Recorded"/>
    <x v="1"/>
    <d v="2025-01-31T00:00:00"/>
    <n v="35.452054794520549"/>
    <x v="2"/>
  </r>
  <r>
    <n v="161092"/>
    <s v="VOLUNTEER"/>
    <x v="0"/>
    <s v="N"/>
    <m/>
    <m/>
    <m/>
    <s v="N"/>
    <m/>
    <x v="0"/>
    <d v="1987-01-11T00:00:00"/>
    <s v="LU1"/>
    <x v="1"/>
    <x v="5"/>
    <s v="Not Recorded"/>
    <s v="Not Recorded"/>
    <x v="1"/>
    <d v="2025-01-31T00:00:00"/>
    <n v="38.082191780821915"/>
    <x v="2"/>
  </r>
  <r>
    <n v="167301"/>
    <s v="VOLUNTEER"/>
    <x v="0"/>
    <s v="N"/>
    <m/>
    <m/>
    <m/>
    <s v="N"/>
    <m/>
    <x v="0"/>
    <d v="1994-07-23T00:00:00"/>
    <s v="HP1"/>
    <x v="0"/>
    <x v="5"/>
    <s v="Not Recorded"/>
    <s v="Not Recorded"/>
    <x v="1"/>
    <d v="2025-01-31T00:00:00"/>
    <n v="30.547945205479451"/>
    <x v="5"/>
  </r>
  <r>
    <n v="126813"/>
    <s v="VOLUNTEER"/>
    <x v="0"/>
    <s v="N"/>
    <m/>
    <m/>
    <m/>
    <s v="N"/>
    <m/>
    <x v="1"/>
    <d v="1975-11-24T00:00:00"/>
    <s v="AL10"/>
    <x v="0"/>
    <x v="5"/>
    <s v="Not Recorded"/>
    <s v="Not Recorded"/>
    <x v="1"/>
    <d v="2025-01-31T00:00:00"/>
    <n v="49.221917808219175"/>
    <x v="3"/>
  </r>
  <r>
    <n v="102701"/>
    <s v="VOLUNTEER"/>
    <x v="0"/>
    <s v="N"/>
    <m/>
    <m/>
    <m/>
    <s v="N"/>
    <m/>
    <x v="0"/>
    <d v="1996-06-18T00:00:00"/>
    <s v="HP2"/>
    <x v="0"/>
    <x v="2"/>
    <n v="41250"/>
    <n v="41501"/>
    <x v="1"/>
    <d v="2025-01-31T00:00:00"/>
    <n v="28.641095890410959"/>
    <x v="5"/>
  </r>
  <r>
    <n v="102780"/>
    <s v="VOLUNTEER"/>
    <x v="0"/>
    <s v="N"/>
    <m/>
    <m/>
    <m/>
    <s v="N"/>
    <m/>
    <x v="1"/>
    <d v="1985-11-14T00:00:00"/>
    <s v="LU4"/>
    <x v="1"/>
    <x v="3"/>
    <n v="41577"/>
    <n v="41577"/>
    <x v="1"/>
    <d v="2025-01-31T00:00:00"/>
    <n v="39.241095890410961"/>
    <x v="2"/>
  </r>
  <r>
    <n v="166848"/>
    <s v="VOLUNTEER"/>
    <x v="0"/>
    <s v="N"/>
    <m/>
    <m/>
    <m/>
    <s v="N"/>
    <m/>
    <x v="1"/>
    <d v="1992-11-11T00:00:00"/>
    <s v="MK40"/>
    <x v="1"/>
    <x v="3"/>
    <s v="Not Recorded"/>
    <s v="Not Recorded"/>
    <x v="1"/>
    <d v="2025-01-31T00:00:00"/>
    <n v="32.243835616438353"/>
    <x v="5"/>
  </r>
  <r>
    <n v="156724"/>
    <s v="VOLUNTEER"/>
    <x v="0"/>
    <s v="N"/>
    <m/>
    <m/>
    <m/>
    <s v="N"/>
    <m/>
    <x v="1"/>
    <d v="2004-12-07T00:00:00"/>
    <s v="LU4"/>
    <x v="1"/>
    <x v="5"/>
    <n v="44769"/>
    <n v="44769"/>
    <x v="0"/>
    <d v="2025-01-31T00:00:00"/>
    <n v="20.164383561643834"/>
    <x v="1"/>
  </r>
  <r>
    <n v="151470"/>
    <s v="VOLUNTEER"/>
    <x v="0"/>
    <s v="N"/>
    <m/>
    <m/>
    <m/>
    <s v="N"/>
    <m/>
    <x v="0"/>
    <d v="1956-05-23T00:00:00"/>
    <s v="MK42"/>
    <x v="1"/>
    <x v="3"/>
    <n v="44345"/>
    <n v="44917"/>
    <x v="0"/>
    <d v="2025-01-31T00:00:00"/>
    <n v="68.739726027397253"/>
    <x v="4"/>
  </r>
  <r>
    <n v="102944"/>
    <s v="VOLUNTEER"/>
    <x v="0"/>
    <s v="N"/>
    <m/>
    <m/>
    <m/>
    <s v="N"/>
    <m/>
    <x v="0"/>
    <d v="1994-10-24T00:00:00"/>
    <s v="LU3"/>
    <x v="1"/>
    <x v="3"/>
    <n v="41628"/>
    <n v="41628"/>
    <x v="1"/>
    <d v="2025-01-31T00:00:00"/>
    <n v="30.293150684931508"/>
    <x v="5"/>
  </r>
  <r>
    <n v="80954"/>
    <s v="VOLUNTEER"/>
    <x v="0"/>
    <s v="N"/>
    <m/>
    <m/>
    <m/>
    <s v="N"/>
    <m/>
    <x v="0"/>
    <d v="1964-02-29T00:00:00"/>
    <s v="EN11"/>
    <x v="0"/>
    <x v="3"/>
    <n v="39773"/>
    <n v="42005"/>
    <x v="1"/>
    <d v="2025-01-31T00:00:00"/>
    <n v="60.964383561643835"/>
    <x v="0"/>
  </r>
  <r>
    <n v="77731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46747"/>
    <s v="VOLUNTEER"/>
    <x v="0"/>
    <s v="N"/>
    <m/>
    <m/>
    <m/>
    <s v="N"/>
    <m/>
    <x v="0"/>
    <d v="1972-03-11T00:00:00"/>
    <s v="AL7"/>
    <x v="0"/>
    <x v="6"/>
    <n v="44090"/>
    <n v="44447"/>
    <x v="0"/>
    <d v="2025-01-31T00:00:00"/>
    <n v="52.92876712328767"/>
    <x v="3"/>
  </r>
  <r>
    <n v="106861"/>
    <s v="VOLUNTEER"/>
    <x v="0"/>
    <s v="N"/>
    <m/>
    <m/>
    <m/>
    <s v="N"/>
    <m/>
    <x v="1"/>
    <d v="1999-03-10T00:00:00"/>
    <s v="AL5"/>
    <x v="0"/>
    <x v="2"/>
    <n v="41646"/>
    <n v="41751"/>
    <x v="1"/>
    <d v="2025-01-31T00:00:00"/>
    <n v="25.915068493150685"/>
    <x v="5"/>
  </r>
  <r>
    <n v="166954"/>
    <s v="VOLUNTEER"/>
    <x v="0"/>
    <s v="N"/>
    <m/>
    <m/>
    <m/>
    <s v="N"/>
    <m/>
    <x v="0"/>
    <d v="1971-07-24T00:00:00"/>
    <s v="MK42"/>
    <x v="1"/>
    <x v="0"/>
    <s v="Not Recorded"/>
    <s v="Not Recorded"/>
    <x v="1"/>
    <d v="2025-01-31T00:00:00"/>
    <n v="53.561643835616437"/>
    <x v="3"/>
  </r>
  <r>
    <n v="164923"/>
    <s v="VOLUNTEER"/>
    <x v="0"/>
    <s v="N"/>
    <m/>
    <m/>
    <m/>
    <s v="N"/>
    <m/>
    <x v="1"/>
    <d v="2009-10-01T00:00:00"/>
    <s v="LU2"/>
    <x v="1"/>
    <x v="3"/>
    <s v="Not Recorded"/>
    <s v="Not Recorded"/>
    <x v="1"/>
    <d v="2025-01-31T00:00:00"/>
    <n v="15.345205479452055"/>
    <x v="6"/>
  </r>
  <r>
    <n v="69288"/>
    <s v="VOLUNTEER"/>
    <x v="0"/>
    <s v="N"/>
    <m/>
    <m/>
    <m/>
    <s v="N"/>
    <m/>
    <x v="0"/>
    <d v="1982-07-15T00:00:00"/>
    <s v="LU3"/>
    <x v="1"/>
    <x v="2"/>
    <n v="40709"/>
    <n v="42835"/>
    <x v="2"/>
    <d v="2025-01-31T00:00:00"/>
    <n v="42.578082191780823"/>
    <x v="2"/>
  </r>
  <r>
    <n v="58429"/>
    <s v="VOLUNTEER"/>
    <x v="0"/>
    <s v="N"/>
    <m/>
    <m/>
    <m/>
    <s v="N"/>
    <m/>
    <x v="0"/>
    <d v="1963-05-09T00:00:00"/>
    <s v="LU2"/>
    <x v="1"/>
    <x v="3"/>
    <n v="43647"/>
    <n v="45275"/>
    <x v="4"/>
    <d v="2025-01-31T00:00:00"/>
    <n v="61.775342465753425"/>
    <x v="0"/>
  </r>
  <r>
    <n v="4094"/>
    <s v="VOLUNTEER"/>
    <x v="0"/>
    <s v="N"/>
    <m/>
    <m/>
    <m/>
    <s v="N"/>
    <m/>
    <x v="0"/>
    <d v="1934-04-05T00:00:00"/>
    <s v="LU1"/>
    <x v="1"/>
    <x v="2"/>
    <n v="1"/>
    <n v="1"/>
    <x v="1"/>
    <d v="2025-01-31T00:00:00"/>
    <n v="90.887671232876713"/>
    <x v="4"/>
  </r>
  <r>
    <n v="34330"/>
    <s v="VOLUNTEER"/>
    <x v="0"/>
    <s v="N"/>
    <m/>
    <m/>
    <m/>
    <s v="Y"/>
    <s v="20/09/2022"/>
    <x v="0"/>
    <d v="1939-08-02T00:00:00"/>
    <s v="MK45"/>
    <x v="1"/>
    <x v="3"/>
    <n v="37771"/>
    <n v="44522"/>
    <x v="2"/>
    <d v="2025-01-31T00:00:00"/>
    <n v="85.558904109589037"/>
    <x v="4"/>
  </r>
  <r>
    <n v="16534"/>
    <s v="VOLUNTEER"/>
    <x v="0"/>
    <s v="N"/>
    <m/>
    <m/>
    <m/>
    <s v="N"/>
    <m/>
    <x v="1"/>
    <m/>
    <s v="LU1"/>
    <x v="1"/>
    <x v="2"/>
    <n v="1"/>
    <n v="1"/>
    <x v="1"/>
    <d v="2025-01-31T00:00:00"/>
    <n v="125.17260273972603"/>
    <x v="4"/>
  </r>
  <r>
    <n v="147920"/>
    <s v="VOLUNTEER"/>
    <x v="0"/>
    <s v="N"/>
    <m/>
    <m/>
    <m/>
    <s v="N"/>
    <m/>
    <x v="0"/>
    <d v="2004-07-08T00:00:00"/>
    <s v="WD7"/>
    <x v="0"/>
    <x v="5"/>
    <s v="Not Recorded"/>
    <s v="Not Recorded"/>
    <x v="1"/>
    <d v="2025-01-31T00:00:00"/>
    <n v="20.580821917808219"/>
    <x v="1"/>
  </r>
  <r>
    <n v="167988"/>
    <s v="VOLUNTEER"/>
    <x v="0"/>
    <s v="N"/>
    <m/>
    <m/>
    <m/>
    <s v="N"/>
    <m/>
    <x v="0"/>
    <d v="2010-04-19T00:00:00"/>
    <s v="SG2"/>
    <x v="0"/>
    <x v="5"/>
    <s v="Not Recorded"/>
    <s v="Not Recorded"/>
    <x v="1"/>
    <d v="2025-01-31T00:00:00"/>
    <n v="14.797260273972602"/>
    <x v="6"/>
  </r>
  <r>
    <n v="168235"/>
    <s v="VOLUNTEER"/>
    <x v="2"/>
    <s v="N"/>
    <m/>
    <m/>
    <m/>
    <s v="N"/>
    <m/>
    <x v="0"/>
    <d v="2008-01-23T00:00:00"/>
    <s v="LU3"/>
    <x v="1"/>
    <x v="4"/>
    <s v="Not Recorded"/>
    <s v="Not Recorded"/>
    <x v="1"/>
    <d v="2025-01-31T00:00:00"/>
    <n v="17.035616438356165"/>
    <x v="1"/>
  </r>
  <r>
    <n v="150672"/>
    <s v="VOLUNTEER"/>
    <x v="0"/>
    <s v="N"/>
    <m/>
    <m/>
    <m/>
    <s v="N"/>
    <m/>
    <x v="1"/>
    <d v="2004-03-10T00:00:00"/>
    <s v="LU5"/>
    <x v="1"/>
    <x v="6"/>
    <n v="44327"/>
    <n v="44776"/>
    <x v="0"/>
    <d v="2025-01-31T00:00:00"/>
    <n v="20.909589041095892"/>
    <x v="1"/>
  </r>
  <r>
    <n v="81638"/>
    <s v="VOLUNTEER"/>
    <x v="0"/>
    <s v="N"/>
    <m/>
    <m/>
    <m/>
    <s v="N"/>
    <m/>
    <x v="0"/>
    <d v="1945-05-20T00:00:00"/>
    <s v="SG2"/>
    <x v="0"/>
    <x v="2"/>
    <n v="40302"/>
    <n v="42382"/>
    <x v="0"/>
    <d v="2025-01-31T00:00:00"/>
    <n v="79.756164383561639"/>
    <x v="4"/>
  </r>
  <r>
    <n v="100844"/>
    <s v="VOLUNTEER"/>
    <x v="0"/>
    <s v="N"/>
    <m/>
    <m/>
    <m/>
    <s v="N"/>
    <m/>
    <x v="0"/>
    <d v="1989-02-08T00:00:00"/>
    <s v="WD3"/>
    <x v="0"/>
    <x v="2"/>
    <n v="41074"/>
    <n v="41509"/>
    <x v="1"/>
    <d v="2025-01-31T00:00:00"/>
    <n v="36.0027397260274"/>
    <x v="2"/>
  </r>
  <r>
    <n v="154707"/>
    <s v="VOLUNTEER"/>
    <x v="0"/>
    <s v="N"/>
    <m/>
    <m/>
    <m/>
    <s v="N"/>
    <m/>
    <x v="1"/>
    <d v="2005-06-12T00:00:00"/>
    <s v="LU4"/>
    <x v="1"/>
    <x v="5"/>
    <s v="Not Recorded"/>
    <s v="Not Recorded"/>
    <x v="1"/>
    <d v="2025-01-31T00:00:00"/>
    <n v="19.652054794520549"/>
    <x v="1"/>
  </r>
  <r>
    <n v="94503"/>
    <s v="VOLUNTEER"/>
    <x v="0"/>
    <s v="N"/>
    <m/>
    <m/>
    <m/>
    <s v="N"/>
    <m/>
    <x v="1"/>
    <m/>
    <s v="LU4"/>
    <x v="1"/>
    <x v="2"/>
    <n v="41253"/>
    <n v="41253"/>
    <x v="1"/>
    <d v="2025-01-31T00:00:00"/>
    <n v="125.17260273972603"/>
    <x v="4"/>
  </r>
  <r>
    <n v="150344"/>
    <s v="VOLUNTEER"/>
    <x v="0"/>
    <s v="N"/>
    <m/>
    <m/>
    <m/>
    <s v="N"/>
    <m/>
    <x v="0"/>
    <d v="1967-07-10T00:00:00"/>
    <s v="LU5"/>
    <x v="1"/>
    <x v="5"/>
    <n v="44371"/>
    <n v="44776"/>
    <x v="0"/>
    <d v="2025-01-31T00:00:00"/>
    <n v="57.602739726027394"/>
    <x v="0"/>
  </r>
  <r>
    <n v="108260"/>
    <s v="VOLUNTEER"/>
    <x v="0"/>
    <s v="N"/>
    <m/>
    <m/>
    <m/>
    <s v="N"/>
    <m/>
    <x v="1"/>
    <d v="1968-01-30T00:00:00"/>
    <s v="WD25"/>
    <x v="0"/>
    <x v="2"/>
    <n v="41813"/>
    <n v="41904"/>
    <x v="1"/>
    <d v="2025-01-31T00:00:00"/>
    <n v="57.043835616438358"/>
    <x v="0"/>
  </r>
  <r>
    <n v="139528"/>
    <s v="VOLUNTEER"/>
    <x v="0"/>
    <s v="N"/>
    <m/>
    <m/>
    <m/>
    <s v="N"/>
    <m/>
    <x v="0"/>
    <m/>
    <s v="LU2"/>
    <x v="1"/>
    <x v="3"/>
    <n v="42045"/>
    <n v="42300"/>
    <x v="3"/>
    <d v="2025-01-31T00:00:00"/>
    <n v="125.17260273972603"/>
    <x v="4"/>
  </r>
  <r>
    <n v="42503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50017"/>
    <s v="VOLUNTEER"/>
    <x v="0"/>
    <s v="N"/>
    <m/>
    <m/>
    <m/>
    <s v="N"/>
    <m/>
    <x v="1"/>
    <d v="1949-04-22T00:00:00"/>
    <s v="HP23"/>
    <x v="0"/>
    <x v="2"/>
    <n v="40186"/>
    <n v="44796"/>
    <x v="2"/>
    <d v="2025-01-31T00:00:00"/>
    <n v="75.830136986301369"/>
    <x v="4"/>
  </r>
  <r>
    <n v="87460"/>
    <s v="VOLUNTEER"/>
    <x v="1"/>
    <s v="N"/>
    <m/>
    <m/>
    <m/>
    <s v="N"/>
    <m/>
    <x v="0"/>
    <d v="1954-06-30T00:00:00"/>
    <s v="LU3"/>
    <x v="1"/>
    <x v="3"/>
    <n v="44510"/>
    <s v=""/>
    <x v="0"/>
    <d v="2025-01-31T00:00:00"/>
    <n v="70.638356164383566"/>
    <x v="4"/>
  </r>
  <r>
    <n v="168227"/>
    <s v="VOLUNTEER"/>
    <x v="2"/>
    <s v="N"/>
    <m/>
    <m/>
    <m/>
    <s v="N"/>
    <m/>
    <x v="0"/>
    <d v="1995-09-09T00:00:00"/>
    <s v="LU3"/>
    <x v="1"/>
    <x v="4"/>
    <s v="Not Recorded"/>
    <s v="Not Recorded"/>
    <x v="1"/>
    <d v="2025-01-31T00:00:00"/>
    <n v="29.416438356164385"/>
    <x v="5"/>
  </r>
  <r>
    <n v="160846"/>
    <s v="VOLUNTEER"/>
    <x v="0"/>
    <s v="N"/>
    <m/>
    <m/>
    <m/>
    <s v="N"/>
    <m/>
    <x v="0"/>
    <d v="2008-10-06T00:00:00"/>
    <s v="MK42"/>
    <x v="1"/>
    <x v="5"/>
    <s v="Not Recorded"/>
    <s v="Not Recorded"/>
    <x v="1"/>
    <d v="2025-01-31T00:00:00"/>
    <n v="16.331506849315069"/>
    <x v="1"/>
  </r>
  <r>
    <n v="158468"/>
    <s v="VOLUNTEER"/>
    <x v="0"/>
    <s v="N"/>
    <m/>
    <m/>
    <m/>
    <s v="N"/>
    <m/>
    <x v="0"/>
    <d v="1994-07-05T00:00:00"/>
    <s v="SG16"/>
    <x v="1"/>
    <x v="3"/>
    <s v="Not Recorded"/>
    <s v="Not Recorded"/>
    <x v="1"/>
    <d v="2025-01-31T00:00:00"/>
    <n v="30.597260273972601"/>
    <x v="5"/>
  </r>
  <r>
    <n v="105866"/>
    <s v="VOLUNTEER"/>
    <x v="0"/>
    <s v="N"/>
    <m/>
    <m/>
    <m/>
    <s v="N"/>
    <m/>
    <x v="0"/>
    <d v="1993-04-15T00:00:00"/>
    <s v="LU4"/>
    <x v="1"/>
    <x v="1"/>
    <n v="41731"/>
    <n v="41731"/>
    <x v="1"/>
    <d v="2025-01-31T00:00:00"/>
    <n v="31.81917808219178"/>
    <x v="5"/>
  </r>
  <r>
    <n v="167440"/>
    <s v="VOLUNTEER"/>
    <x v="0"/>
    <s v="N"/>
    <m/>
    <m/>
    <m/>
    <s v="N"/>
    <m/>
    <x v="1"/>
    <d v="2006-11-13T00:00:00"/>
    <s v="LU4"/>
    <x v="1"/>
    <x v="1"/>
    <s v="Not Recorded"/>
    <s v="Not Recorded"/>
    <x v="1"/>
    <d v="2025-01-31T00:00:00"/>
    <n v="18.230136986301371"/>
    <x v="1"/>
  </r>
  <r>
    <n v="104851"/>
    <s v="VOLUNTEER"/>
    <x v="0"/>
    <s v="N"/>
    <m/>
    <m/>
    <m/>
    <s v="N"/>
    <m/>
    <x v="1"/>
    <d v="1996-04-28T00:00:00"/>
    <s v="LU3"/>
    <x v="1"/>
    <x v="1"/>
    <n v="41621"/>
    <n v="42046"/>
    <x v="1"/>
    <d v="2025-01-31T00:00:00"/>
    <n v="28.780821917808218"/>
    <x v="5"/>
  </r>
  <r>
    <n v="121455"/>
    <s v="VOLUNTEER"/>
    <x v="0"/>
    <s v="N"/>
    <m/>
    <m/>
    <m/>
    <s v="N"/>
    <m/>
    <x v="1"/>
    <d v="1976-02-15T00:00:00"/>
    <s v="HP1"/>
    <x v="0"/>
    <x v="5"/>
    <n v="42821"/>
    <n v="42829"/>
    <x v="1"/>
    <d v="2025-01-31T00:00:00"/>
    <n v="48.994520547945207"/>
    <x v="3"/>
  </r>
  <r>
    <n v="111475"/>
    <s v="VOLUNTEER"/>
    <x v="0"/>
    <s v="N"/>
    <m/>
    <m/>
    <m/>
    <s v="N"/>
    <m/>
    <x v="0"/>
    <d v="1975-04-03T00:00:00"/>
    <s v="WD23"/>
    <x v="0"/>
    <x v="3"/>
    <n v="42101"/>
    <n v="42331"/>
    <x v="0"/>
    <d v="2025-01-31T00:00:00"/>
    <n v="49.865753424657534"/>
    <x v="3"/>
  </r>
  <r>
    <n v="80235"/>
    <s v="VOLUNTEER"/>
    <x v="0"/>
    <s v="N"/>
    <m/>
    <m/>
    <m/>
    <s v="N"/>
    <m/>
    <x v="0"/>
    <d v="1994-10-02T00:00:00"/>
    <s v="LU2"/>
    <x v="1"/>
    <x v="1"/>
    <n v="41463"/>
    <n v="42369"/>
    <x v="3"/>
    <d v="2025-01-31T00:00:00"/>
    <n v="30.353424657534248"/>
    <x v="5"/>
  </r>
  <r>
    <n v="83058"/>
    <s v="VOLUNTEER"/>
    <x v="0"/>
    <s v="N"/>
    <m/>
    <m/>
    <m/>
    <s v="N"/>
    <m/>
    <x v="0"/>
    <d v="1957-01-03T00:00:00"/>
    <s v="SG17"/>
    <x v="1"/>
    <x v="2"/>
    <n v="1"/>
    <n v="1"/>
    <x v="1"/>
    <d v="2025-01-31T00:00:00"/>
    <n v="68.123287671232873"/>
    <x v="4"/>
  </r>
  <r>
    <n v="150745"/>
    <s v="VOLUNTEER"/>
    <x v="1"/>
    <s v="N"/>
    <m/>
    <m/>
    <m/>
    <s v="N"/>
    <m/>
    <x v="0"/>
    <d v="1956-09-27T00:00:00"/>
    <s v="MK2"/>
    <x v="4"/>
    <x v="3"/>
    <s v="Not Recorded"/>
    <s v="Not Recorded"/>
    <x v="0"/>
    <d v="2025-01-31T00:00:00"/>
    <n v="68.391780821917806"/>
    <x v="4"/>
  </r>
  <r>
    <n v="156735"/>
    <s v="VOLUNTEER"/>
    <x v="0"/>
    <s v="N"/>
    <m/>
    <m/>
    <m/>
    <s v="N"/>
    <m/>
    <x v="0"/>
    <d v="2004-07-14T00:00:00"/>
    <s v="SG2"/>
    <x v="0"/>
    <x v="6"/>
    <s v="Not Recorded"/>
    <s v="Not Recorded"/>
    <x v="1"/>
    <d v="2025-01-31T00:00:00"/>
    <n v="20.564383561643837"/>
    <x v="1"/>
  </r>
  <r>
    <n v="101148"/>
    <s v="VOLUNTEER"/>
    <x v="0"/>
    <s v="N"/>
    <m/>
    <m/>
    <m/>
    <s v="N"/>
    <m/>
    <x v="1"/>
    <d v="1980-09-29T00:00:00"/>
    <s v="LU2"/>
    <x v="1"/>
    <x v="2"/>
    <n v="41540"/>
    <n v="41540"/>
    <x v="1"/>
    <d v="2025-01-31T00:00:00"/>
    <n v="44.369863013698627"/>
    <x v="2"/>
  </r>
  <r>
    <n v="96721"/>
    <s v="VOLUNTEER"/>
    <x v="0"/>
    <s v="N"/>
    <m/>
    <m/>
    <m/>
    <s v="N"/>
    <m/>
    <x v="0"/>
    <d v="1949-07-20T00:00:00"/>
    <s v="SG5"/>
    <x v="1"/>
    <x v="3"/>
    <n v="41761"/>
    <n v="41761"/>
    <x v="1"/>
    <d v="2025-01-31T00:00:00"/>
    <n v="75.586301369863008"/>
    <x v="4"/>
  </r>
  <r>
    <n v="108322"/>
    <s v="VOLUNTEER"/>
    <x v="0"/>
    <s v="N"/>
    <m/>
    <m/>
    <m/>
    <s v="N"/>
    <m/>
    <x v="0"/>
    <m/>
    <s v="LU5"/>
    <x v="1"/>
    <x v="2"/>
    <s v="Not Recorded"/>
    <s v="Not Recorded"/>
    <x v="2"/>
    <d v="2025-01-31T00:00:00"/>
    <n v="125.17260273972603"/>
    <x v="4"/>
  </r>
  <r>
    <n v="124898"/>
    <s v="VOLUNTEER"/>
    <x v="0"/>
    <s v="N"/>
    <m/>
    <m/>
    <m/>
    <s v="N"/>
    <m/>
    <x v="0"/>
    <d v="1948-05-22T00:00:00"/>
    <s v="PE10"/>
    <x v="3"/>
    <x v="2"/>
    <n v="43028"/>
    <n v="43235"/>
    <x v="0"/>
    <d v="2025-01-31T00:00:00"/>
    <n v="76.747945205479454"/>
    <x v="4"/>
  </r>
  <r>
    <n v="94369"/>
    <s v="VOLUNTEER"/>
    <x v="1"/>
    <s v="N"/>
    <m/>
    <m/>
    <m/>
    <s v="N"/>
    <m/>
    <x v="1"/>
    <d v="1946-06-16T00:00:00"/>
    <s v="WD3"/>
    <x v="0"/>
    <x v="3"/>
    <n v="40996"/>
    <s v=""/>
    <x v="0"/>
    <d v="2025-01-31T00:00:00"/>
    <n v="78.682191780821924"/>
    <x v="4"/>
  </r>
  <r>
    <n v="94208"/>
    <s v="VOLUNTEER"/>
    <x v="0"/>
    <s v="N"/>
    <m/>
    <m/>
    <m/>
    <s v="N"/>
    <m/>
    <x v="0"/>
    <d v="1985-10-05T00:00:00"/>
    <s v="SG7"/>
    <x v="0"/>
    <x v="3"/>
    <n v="41050"/>
    <n v="41395"/>
    <x v="1"/>
    <d v="2025-01-31T00:00:00"/>
    <n v="39.350684931506848"/>
    <x v="2"/>
  </r>
  <r>
    <n v="8111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49660"/>
    <s v="VOLUNTEER"/>
    <x v="0"/>
    <s v="N"/>
    <m/>
    <m/>
    <m/>
    <s v="N"/>
    <m/>
    <x v="1"/>
    <d v="1957-01-31T00:00:00"/>
    <s v="MK42"/>
    <x v="1"/>
    <x v="2"/>
    <n v="39583"/>
    <n v="44796"/>
    <x v="2"/>
    <d v="2025-01-31T00:00:00"/>
    <n v="68.046575342465758"/>
    <x v="4"/>
  </r>
  <r>
    <n v="102287"/>
    <s v="VOLUNTEER"/>
    <x v="0"/>
    <s v="N"/>
    <m/>
    <m/>
    <m/>
    <s v="N"/>
    <m/>
    <x v="0"/>
    <d v="1995-10-30T00:00:00"/>
    <s v="LU3"/>
    <x v="1"/>
    <x v="2"/>
    <n v="41251"/>
    <n v="41349"/>
    <x v="1"/>
    <d v="2025-01-31T00:00:00"/>
    <n v="29.276712328767122"/>
    <x v="5"/>
  </r>
  <r>
    <n v="167308"/>
    <s v="VOLUNTEER"/>
    <x v="1"/>
    <s v="N"/>
    <m/>
    <m/>
    <m/>
    <s v="N"/>
    <m/>
    <x v="0"/>
    <d v="1972-12-07T00:00:00"/>
    <s v="EN10"/>
    <x v="0"/>
    <x v="3"/>
    <n v="45402"/>
    <s v=""/>
    <x v="0"/>
    <d v="2025-01-31T00:00:00"/>
    <n v="52.186301369863017"/>
    <x v="3"/>
  </r>
  <r>
    <n v="123775"/>
    <s v="VOLUNTEER"/>
    <x v="0"/>
    <s v="Y"/>
    <s v="02/07/2021"/>
    <s v="Moving out of area"/>
    <s v="CMCINALLY"/>
    <s v="N"/>
    <m/>
    <x v="1"/>
    <d v="1959-04-05T00:00:00"/>
    <s v="LU2"/>
    <x v="1"/>
    <x v="2"/>
    <n v="42954"/>
    <n v="44379"/>
    <x v="0"/>
    <d v="2025-01-31T00:00:00"/>
    <n v="65.871232876712327"/>
    <x v="4"/>
  </r>
  <r>
    <n v="156594"/>
    <s v="VOLUNTEER"/>
    <x v="0"/>
    <s v="N"/>
    <m/>
    <m/>
    <m/>
    <s v="N"/>
    <m/>
    <x v="0"/>
    <d v="1996-11-08T00:00:00"/>
    <s v="LU1"/>
    <x v="1"/>
    <x v="5"/>
    <s v="Not Recorded"/>
    <s v="Not Recorded"/>
    <x v="1"/>
    <d v="2025-01-31T00:00:00"/>
    <n v="28.24931506849315"/>
    <x v="5"/>
  </r>
  <r>
    <n v="89380"/>
    <s v="VOLUNTEER"/>
    <x v="0"/>
    <s v="N"/>
    <m/>
    <m/>
    <m/>
    <s v="N"/>
    <m/>
    <x v="0"/>
    <d v="1992-08-19T00:00:00"/>
    <s v="HP1"/>
    <x v="0"/>
    <x v="2"/>
    <n v="41117"/>
    <n v="41579"/>
    <x v="1"/>
    <d v="2025-01-31T00:00:00"/>
    <n v="32.473972602739728"/>
    <x v="5"/>
  </r>
  <r>
    <n v="131435"/>
    <s v="VOLUNTEER"/>
    <x v="0"/>
    <s v="N"/>
    <m/>
    <m/>
    <m/>
    <s v="N"/>
    <m/>
    <x v="0"/>
    <d v="2003-11-26T00:00:00"/>
    <s v="MK16"/>
    <x v="4"/>
    <x v="3"/>
    <n v="43491"/>
    <n v="44433"/>
    <x v="0"/>
    <d v="2025-01-31T00:00:00"/>
    <n v="21.197260273972603"/>
    <x v="1"/>
  </r>
  <r>
    <n v="120010"/>
    <s v="VOLUNTEER"/>
    <x v="0"/>
    <s v="N"/>
    <m/>
    <m/>
    <m/>
    <s v="N"/>
    <m/>
    <x v="1"/>
    <d v="1976-03-09T00:00:00"/>
    <s v="AL7"/>
    <x v="0"/>
    <x v="3"/>
    <s v="Not Recorded"/>
    <s v="Not Recorded"/>
    <x v="1"/>
    <d v="2025-01-31T00:00:00"/>
    <n v="48.93150684931507"/>
    <x v="3"/>
  </r>
  <r>
    <n v="154369"/>
    <s v="VOLUNTEER"/>
    <x v="1"/>
    <s v="N"/>
    <m/>
    <m/>
    <m/>
    <s v="N"/>
    <m/>
    <x v="1"/>
    <m/>
    <s v="NOTKNOWN"/>
    <x v="3"/>
    <x v="6"/>
    <n v="44544"/>
    <s v=""/>
    <x v="2"/>
    <d v="2025-01-31T00:00:00"/>
    <n v="125.17260273972603"/>
    <x v="4"/>
  </r>
  <r>
    <n v="9816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30828"/>
    <s v="VOLUNTEER"/>
    <x v="1"/>
    <s v="N"/>
    <m/>
    <m/>
    <m/>
    <s v="N"/>
    <m/>
    <x v="0"/>
    <d v="1939-04-26T00:00:00"/>
    <s v="LU2"/>
    <x v="1"/>
    <x v="3"/>
    <n v="43354"/>
    <s v=""/>
    <x v="0"/>
    <d v="2025-01-31T00:00:00"/>
    <n v="85.827397260273969"/>
    <x v="4"/>
  </r>
  <r>
    <n v="80955"/>
    <s v="VOLUNTEER"/>
    <x v="0"/>
    <s v="N"/>
    <m/>
    <m/>
    <m/>
    <s v="N"/>
    <m/>
    <x v="0"/>
    <d v="1946-05-04T00:00:00"/>
    <s v="BH12"/>
    <x v="3"/>
    <x v="3"/>
    <n v="40378"/>
    <n v="43276"/>
    <x v="0"/>
    <d v="2025-01-31T00:00:00"/>
    <n v="78.8"/>
    <x v="4"/>
  </r>
  <r>
    <n v="110018"/>
    <s v="VOLUNTEER"/>
    <x v="0"/>
    <s v="N"/>
    <m/>
    <m/>
    <m/>
    <s v="N"/>
    <m/>
    <x v="0"/>
    <d v="1937-11-13T00:00:00"/>
    <s v="HP1"/>
    <x v="0"/>
    <x v="2"/>
    <n v="41965"/>
    <n v="43376"/>
    <x v="0"/>
    <d v="2025-01-31T00:00:00"/>
    <n v="87.276712328767118"/>
    <x v="4"/>
  </r>
  <r>
    <n v="78612"/>
    <s v="VOLUNTEER"/>
    <x v="0"/>
    <s v="N"/>
    <m/>
    <m/>
    <m/>
    <s v="N"/>
    <m/>
    <x v="0"/>
    <d v="1943-01-23T00:00:00"/>
    <s v="LU5"/>
    <x v="1"/>
    <x v="3"/>
    <n v="41015"/>
    <n v="43913"/>
    <x v="4"/>
    <d v="2025-01-31T00:00:00"/>
    <n v="82.079452054794515"/>
    <x v="4"/>
  </r>
  <r>
    <n v="100803"/>
    <s v="VOLUNTEER"/>
    <x v="0"/>
    <s v="N"/>
    <m/>
    <m/>
    <m/>
    <s v="N"/>
    <m/>
    <x v="1"/>
    <d v="1992-04-14T00:00:00"/>
    <s v="LU4"/>
    <x v="1"/>
    <x v="5"/>
    <n v="1"/>
    <n v="1"/>
    <x v="1"/>
    <d v="2025-01-31T00:00:00"/>
    <n v="32.821917808219176"/>
    <x v="5"/>
  </r>
  <r>
    <n v="118049"/>
    <s v="VOLUNTEER"/>
    <x v="0"/>
    <s v="N"/>
    <m/>
    <m/>
    <m/>
    <s v="N"/>
    <m/>
    <x v="0"/>
    <d v="1998-09-20T00:00:00"/>
    <s v="MK6"/>
    <x v="4"/>
    <x v="5"/>
    <s v="Not Recorded"/>
    <s v="Not Recorded"/>
    <x v="1"/>
    <d v="2025-01-31T00:00:00"/>
    <n v="26.383561643835616"/>
    <x v="5"/>
  </r>
  <r>
    <n v="102968"/>
    <s v="VOLUNTEER"/>
    <x v="0"/>
    <s v="N"/>
    <m/>
    <m/>
    <m/>
    <s v="N"/>
    <m/>
    <x v="1"/>
    <d v="1988-12-22T00:00:00"/>
    <s v="LU1"/>
    <x v="1"/>
    <x v="2"/>
    <n v="41731"/>
    <n v="41731"/>
    <x v="1"/>
    <d v="2025-01-31T00:00:00"/>
    <n v="36.134246575342466"/>
    <x v="2"/>
  </r>
  <r>
    <n v="134719"/>
    <s v="VOLUNTEER"/>
    <x v="0"/>
    <s v="N"/>
    <m/>
    <m/>
    <m/>
    <s v="N"/>
    <m/>
    <x v="1"/>
    <d v="2005-08-31T00:00:00"/>
    <s v="PE20"/>
    <x v="3"/>
    <x v="3"/>
    <n v="43571"/>
    <n v="44837"/>
    <x v="0"/>
    <d v="2025-01-31T00:00:00"/>
    <n v="19.432876712328767"/>
    <x v="1"/>
  </r>
  <r>
    <n v="133513"/>
    <s v="VOLUNTEER"/>
    <x v="1"/>
    <s v="N"/>
    <m/>
    <m/>
    <m/>
    <s v="N"/>
    <m/>
    <x v="0"/>
    <d v="1961-11-24T00:00:00"/>
    <s v="LU4"/>
    <x v="1"/>
    <x v="5"/>
    <n v="43716"/>
    <s v=""/>
    <x v="2"/>
    <d v="2025-01-31T00:00:00"/>
    <n v="63.230136986301368"/>
    <x v="0"/>
  </r>
  <r>
    <n v="111394"/>
    <s v="VOLUNTEER"/>
    <x v="0"/>
    <s v="N"/>
    <m/>
    <m/>
    <m/>
    <s v="N"/>
    <m/>
    <x v="0"/>
    <d v="1998-04-18T00:00:00"/>
    <s v="SG13"/>
    <x v="0"/>
    <x v="2"/>
    <n v="42060"/>
    <n v="42172"/>
    <x v="0"/>
    <d v="2025-01-31T00:00:00"/>
    <n v="26.80821917808219"/>
    <x v="5"/>
  </r>
  <r>
    <n v="168998"/>
    <s v="VOLUNTEER"/>
    <x v="0"/>
    <s v="N"/>
    <m/>
    <m/>
    <m/>
    <s v="N"/>
    <m/>
    <x v="0"/>
    <d v="1988-12-24T00:00:00"/>
    <s v="WD25"/>
    <x v="0"/>
    <x v="5"/>
    <s v="Not Recorded"/>
    <s v="Not Recorded"/>
    <x v="1"/>
    <d v="2025-01-31T00:00:00"/>
    <n v="36.128767123287673"/>
    <x v="2"/>
  </r>
  <r>
    <n v="167491"/>
    <s v="VOLUNTEER"/>
    <x v="0"/>
    <s v="N"/>
    <m/>
    <m/>
    <m/>
    <s v="N"/>
    <m/>
    <x v="1"/>
    <d v="2006-01-18T00:00:00"/>
    <s v="LU2"/>
    <x v="1"/>
    <x v="5"/>
    <s v="Not Recorded"/>
    <s v="Not Recorded"/>
    <x v="1"/>
    <d v="2025-01-31T00:00:00"/>
    <n v="19.049315068493151"/>
    <x v="1"/>
  </r>
  <r>
    <n v="119319"/>
    <s v="VOLUNTEER"/>
    <x v="0"/>
    <s v="N"/>
    <m/>
    <m/>
    <m/>
    <s v="N"/>
    <m/>
    <x v="0"/>
    <d v="1973-12-12T00:00:00"/>
    <s v="LU4"/>
    <x v="1"/>
    <x v="2"/>
    <s v="Not Recorded"/>
    <s v="Not Recorded"/>
    <x v="1"/>
    <d v="2025-01-31T00:00:00"/>
    <n v="51.172602739726024"/>
    <x v="3"/>
  </r>
  <r>
    <n v="107241"/>
    <s v="VOLUNTEER"/>
    <x v="0"/>
    <s v="N"/>
    <m/>
    <m/>
    <m/>
    <s v="N"/>
    <m/>
    <x v="0"/>
    <d v="1960-02-04T00:00:00"/>
    <s v="EN10"/>
    <x v="0"/>
    <x v="2"/>
    <s v="Not Recorded"/>
    <s v="Not Recorded"/>
    <x v="1"/>
    <d v="2025-01-31T00:00:00"/>
    <n v="65.035616438356158"/>
    <x v="4"/>
  </r>
  <r>
    <n v="166997"/>
    <s v="VOLUNTEER"/>
    <x v="1"/>
    <s v="N"/>
    <m/>
    <m/>
    <m/>
    <s v="N"/>
    <m/>
    <x v="0"/>
    <d v="2010-04-26T00:00:00"/>
    <s v="HA5"/>
    <x v="2"/>
    <x v="6"/>
    <n v="45341"/>
    <s v=""/>
    <x v="0"/>
    <d v="2025-01-31T00:00:00"/>
    <n v="14.778082191780822"/>
    <x v="6"/>
  </r>
  <r>
    <n v="146993"/>
    <s v="VOLUNTEER"/>
    <x v="0"/>
    <s v="N"/>
    <m/>
    <m/>
    <m/>
    <s v="N"/>
    <m/>
    <x v="0"/>
    <d v="2002-10-25T00:00:00"/>
    <s v="LU2"/>
    <x v="1"/>
    <x v="7"/>
    <n v="44775"/>
    <n v="44775"/>
    <x v="3"/>
    <d v="2025-01-31T00:00:00"/>
    <n v="22.284931506849315"/>
    <x v="1"/>
  </r>
  <r>
    <n v="150607"/>
    <s v="VOLUNTEER"/>
    <x v="0"/>
    <s v="N"/>
    <m/>
    <m/>
    <m/>
    <s v="N"/>
    <m/>
    <x v="0"/>
    <d v="2000-08-16T00:00:00"/>
    <s v="SG2"/>
    <x v="0"/>
    <x v="3"/>
    <n v="44341"/>
    <n v="44776"/>
    <x v="0"/>
    <d v="2025-01-31T00:00:00"/>
    <n v="24.476712328767125"/>
    <x v="1"/>
  </r>
  <r>
    <n v="111748"/>
    <s v="VOLUNTEER"/>
    <x v="1"/>
    <s v="N"/>
    <m/>
    <m/>
    <m/>
    <s v="N"/>
    <m/>
    <x v="0"/>
    <d v="1951-06-22T00:00:00"/>
    <s v="SG5"/>
    <x v="0"/>
    <x v="3"/>
    <n v="44587"/>
    <s v=""/>
    <x v="0"/>
    <d v="2025-01-31T00:00:00"/>
    <n v="73.663013698630138"/>
    <x v="4"/>
  </r>
  <r>
    <n v="66944"/>
    <s v="VOLUNTEER"/>
    <x v="1"/>
    <s v="N"/>
    <m/>
    <m/>
    <m/>
    <s v="N"/>
    <m/>
    <x v="0"/>
    <d v="1949-07-26T00:00:00"/>
    <s v="LU5"/>
    <x v="1"/>
    <x v="1"/>
    <s v="Not Recorded"/>
    <s v="Not Recorded"/>
    <x v="2"/>
    <d v="2025-01-31T00:00:00"/>
    <n v="75.569863013698637"/>
    <x v="4"/>
  </r>
  <r>
    <n v="104577"/>
    <s v="VOLUNTEER"/>
    <x v="0"/>
    <s v="N"/>
    <m/>
    <m/>
    <m/>
    <s v="N"/>
    <m/>
    <x v="1"/>
    <d v="1990-04-10T00:00:00"/>
    <s v="LU3"/>
    <x v="1"/>
    <x v="5"/>
    <n v="41540"/>
    <n v="41540"/>
    <x v="1"/>
    <d v="2025-01-31T00:00:00"/>
    <n v="34.835616438356162"/>
    <x v="5"/>
  </r>
  <r>
    <n v="166994"/>
    <s v="VOLUNTEER"/>
    <x v="1"/>
    <s v="N"/>
    <m/>
    <m/>
    <m/>
    <s v="N"/>
    <m/>
    <x v="0"/>
    <d v="2009-10-13T00:00:00"/>
    <s v="LU2"/>
    <x v="1"/>
    <x v="0"/>
    <n v="45409"/>
    <s v=""/>
    <x v="0"/>
    <d v="2025-01-31T00:00:00"/>
    <n v="15.312328767123288"/>
    <x v="6"/>
  </r>
  <r>
    <n v="143662"/>
    <s v="VOLUNTEER"/>
    <x v="1"/>
    <s v="N"/>
    <m/>
    <m/>
    <m/>
    <s v="N"/>
    <m/>
    <x v="1"/>
    <d v="2005-12-09T00:00:00"/>
    <s v="AL2"/>
    <x v="0"/>
    <x v="5"/>
    <s v="Not Recorded"/>
    <s v="Not Recorded"/>
    <x v="0"/>
    <d v="2025-01-31T00:00:00"/>
    <n v="19.158904109589042"/>
    <x v="1"/>
  </r>
  <r>
    <n v="136231"/>
    <s v="VOLUNTEER"/>
    <x v="0"/>
    <s v="N"/>
    <m/>
    <m/>
    <m/>
    <s v="N"/>
    <m/>
    <x v="0"/>
    <d v="1984-01-28T00:00:00"/>
    <s v="WD25"/>
    <x v="0"/>
    <x v="6"/>
    <n v="43617"/>
    <n v="43801"/>
    <x v="0"/>
    <d v="2025-01-31T00:00:00"/>
    <n v="41.038356164383565"/>
    <x v="2"/>
  </r>
  <r>
    <n v="93554"/>
    <s v="VOLUNTEER"/>
    <x v="0"/>
    <s v="N"/>
    <m/>
    <m/>
    <m/>
    <s v="N"/>
    <m/>
    <x v="0"/>
    <d v="1983-08-20T00:00:00"/>
    <s v="MK45"/>
    <x v="1"/>
    <x v="3"/>
    <n v="41211"/>
    <n v="41211"/>
    <x v="1"/>
    <d v="2025-01-31T00:00:00"/>
    <n v="41.479452054794521"/>
    <x v="2"/>
  </r>
  <r>
    <n v="116363"/>
    <s v="VOLUNTEER"/>
    <x v="0"/>
    <s v="N"/>
    <m/>
    <m/>
    <m/>
    <s v="N"/>
    <m/>
    <x v="0"/>
    <d v="1999-06-29T00:00:00"/>
    <s v="HP18"/>
    <x v="4"/>
    <x v="3"/>
    <n v="42655"/>
    <n v="42983"/>
    <x v="4"/>
    <d v="2025-01-31T00:00:00"/>
    <n v="25.610958904109587"/>
    <x v="5"/>
  </r>
  <r>
    <n v="105458"/>
    <s v="VOLUNTEER"/>
    <x v="0"/>
    <s v="N"/>
    <m/>
    <m/>
    <m/>
    <s v="N"/>
    <m/>
    <x v="0"/>
    <d v="1926-06-02T00:00:00"/>
    <s v="AL5"/>
    <x v="0"/>
    <x v="2"/>
    <n v="41534"/>
    <n v="41813"/>
    <x v="1"/>
    <d v="2025-01-31T00:00:00"/>
    <n v="98.734246575342468"/>
    <x v="4"/>
  </r>
  <r>
    <n v="44224"/>
    <s v="VOLUNTEER"/>
    <x v="0"/>
    <s v="N"/>
    <m/>
    <m/>
    <m/>
    <s v="N"/>
    <m/>
    <x v="0"/>
    <d v="1958-06-23T00:00:00"/>
    <s v="LU2"/>
    <x v="1"/>
    <x v="3"/>
    <n v="39052"/>
    <n v="45027"/>
    <x v="2"/>
    <d v="2025-01-31T00:00:00"/>
    <n v="66.654794520547952"/>
    <x v="4"/>
  </r>
  <r>
    <n v="132430"/>
    <s v="VOLUNTEER"/>
    <x v="0"/>
    <s v="N"/>
    <m/>
    <m/>
    <m/>
    <s v="N"/>
    <m/>
    <x v="1"/>
    <d v="2000-07-05T00:00:00"/>
    <s v="MK40"/>
    <x v="1"/>
    <x v="3"/>
    <s v="Not Recorded"/>
    <s v="Not Recorded"/>
    <x v="1"/>
    <d v="2025-01-31T00:00:00"/>
    <n v="24.591780821917808"/>
    <x v="1"/>
  </r>
  <r>
    <n v="166568"/>
    <s v="VOLUNTEER"/>
    <x v="1"/>
    <s v="N"/>
    <m/>
    <m/>
    <m/>
    <s v="N"/>
    <m/>
    <x v="1"/>
    <d v="1956-05-04T00:00:00"/>
    <s v="MK40"/>
    <x v="1"/>
    <x v="7"/>
    <n v="45327"/>
    <s v=""/>
    <x v="0"/>
    <d v="2025-01-31T00:00:00"/>
    <n v="68.791780821917811"/>
    <x v="4"/>
  </r>
  <r>
    <n v="27379"/>
    <s v="VOLUNTEER"/>
    <x v="0"/>
    <s v="N"/>
    <m/>
    <m/>
    <m/>
    <s v="N"/>
    <m/>
    <x v="1"/>
    <m/>
    <s v="LU6"/>
    <x v="1"/>
    <x v="2"/>
    <n v="1"/>
    <n v="1"/>
    <x v="1"/>
    <d v="2025-01-31T00:00:00"/>
    <n v="125.17260273972603"/>
    <x v="4"/>
  </r>
  <r>
    <n v="94489"/>
    <s v="VOLUNTEER"/>
    <x v="0"/>
    <s v="N"/>
    <m/>
    <m/>
    <m/>
    <s v="N"/>
    <m/>
    <x v="1"/>
    <d v="1963-03-23T00:00:00"/>
    <s v="MK3"/>
    <x v="4"/>
    <x v="2"/>
    <n v="41016"/>
    <n v="41609"/>
    <x v="1"/>
    <d v="2025-01-31T00:00:00"/>
    <n v="61.904109589041099"/>
    <x v="0"/>
  </r>
  <r>
    <n v="151697"/>
    <s v="VOLUNTEER"/>
    <x v="0"/>
    <s v="N"/>
    <m/>
    <m/>
    <m/>
    <s v="N"/>
    <m/>
    <x v="0"/>
    <d v="1945-04-17T00:00:00"/>
    <s v="MK2"/>
    <x v="3"/>
    <x v="3"/>
    <s v="Not Recorded"/>
    <s v="Not Recorded"/>
    <x v="1"/>
    <d v="2025-01-31T00:00:00"/>
    <n v="79.846575342465755"/>
    <x v="4"/>
  </r>
  <r>
    <n v="164938"/>
    <s v="VOLUNTEER"/>
    <x v="0"/>
    <s v="N"/>
    <m/>
    <m/>
    <m/>
    <s v="N"/>
    <m/>
    <x v="0"/>
    <d v="2006-10-10T00:00:00"/>
    <s v="WD19"/>
    <x v="0"/>
    <x v="6"/>
    <s v="Not Recorded"/>
    <s v="Not Recorded"/>
    <x v="1"/>
    <d v="2025-01-31T00:00:00"/>
    <n v="18.323287671232876"/>
    <x v="1"/>
  </r>
  <r>
    <n v="25647"/>
    <s v="VOLUNTEER"/>
    <x v="0"/>
    <s v="N"/>
    <m/>
    <m/>
    <m/>
    <s v="N"/>
    <m/>
    <x v="1"/>
    <m/>
    <s v="LU3"/>
    <x v="1"/>
    <x v="2"/>
    <n v="37956"/>
    <n v="41456"/>
    <x v="1"/>
    <d v="2025-01-31T00:00:00"/>
    <n v="125.17260273972603"/>
    <x v="4"/>
  </r>
  <r>
    <n v="82049"/>
    <s v="VOLUNTEER"/>
    <x v="0"/>
    <s v="N"/>
    <m/>
    <m/>
    <m/>
    <s v="N"/>
    <m/>
    <x v="0"/>
    <m/>
    <s v="LU3"/>
    <x v="1"/>
    <x v="2"/>
    <n v="37956"/>
    <n v="41456"/>
    <x v="1"/>
    <d v="2025-01-31T00:00:00"/>
    <n v="125.17260273972603"/>
    <x v="4"/>
  </r>
  <r>
    <n v="113153"/>
    <s v="VOLUNTEER"/>
    <x v="0"/>
    <s v="N"/>
    <m/>
    <m/>
    <m/>
    <s v="N"/>
    <m/>
    <x v="1"/>
    <m/>
    <s v="LU3"/>
    <x v="1"/>
    <x v="5"/>
    <s v="Not Recorded"/>
    <s v="Not Recorded"/>
    <x v="1"/>
    <d v="2025-01-31T00:00:00"/>
    <n v="125.17260273972603"/>
    <x v="4"/>
  </r>
  <r>
    <n v="159421"/>
    <s v="VOLUNTEER"/>
    <x v="0"/>
    <s v="N"/>
    <m/>
    <m/>
    <m/>
    <s v="N"/>
    <m/>
    <x v="0"/>
    <d v="2006-02-23T00:00:00"/>
    <s v="LU4"/>
    <x v="1"/>
    <x v="5"/>
    <s v="Not Recorded"/>
    <s v="Not Recorded"/>
    <x v="1"/>
    <d v="2025-01-31T00:00:00"/>
    <n v="18.950684931506849"/>
    <x v="1"/>
  </r>
  <r>
    <n v="130731"/>
    <s v="VOLUNTEER"/>
    <x v="0"/>
    <s v="N"/>
    <m/>
    <m/>
    <m/>
    <s v="N"/>
    <m/>
    <x v="0"/>
    <d v="1958-05-10T00:00:00"/>
    <s v="MK45"/>
    <x v="1"/>
    <x v="3"/>
    <n v="43885"/>
    <n v="44831"/>
    <x v="2"/>
    <d v="2025-01-31T00:00:00"/>
    <n v="66.775342465753425"/>
    <x v="4"/>
  </r>
  <r>
    <n v="81594"/>
    <s v="VOLUNTEER"/>
    <x v="0"/>
    <s v="N"/>
    <m/>
    <m/>
    <m/>
    <s v="N"/>
    <m/>
    <x v="0"/>
    <m/>
    <s v="EN1"/>
    <x v="2"/>
    <x v="2"/>
    <n v="1"/>
    <n v="1"/>
    <x v="1"/>
    <d v="2025-01-31T00:00:00"/>
    <n v="125.17260273972603"/>
    <x v="4"/>
  </r>
  <r>
    <n v="128307"/>
    <s v="VOLUNTEER"/>
    <x v="1"/>
    <s v="N"/>
    <m/>
    <m/>
    <m/>
    <s v="N"/>
    <m/>
    <x v="0"/>
    <d v="1960-12-14T00:00:00"/>
    <s v="LU1"/>
    <x v="1"/>
    <x v="4"/>
    <n v="43423"/>
    <s v=""/>
    <x v="3"/>
    <d v="2025-01-31T00:00:00"/>
    <n v="64.175342465753431"/>
    <x v="0"/>
  </r>
  <r>
    <n v="169151"/>
    <s v="VOLUNTEER"/>
    <x v="2"/>
    <s v="N"/>
    <m/>
    <m/>
    <m/>
    <s v="N"/>
    <m/>
    <x v="0"/>
    <d v="2008-08-03T00:00:00"/>
    <s v="MK42"/>
    <x v="1"/>
    <x v="2"/>
    <s v="Not Recorded"/>
    <s v="Not Recorded"/>
    <x v="1"/>
    <d v="2025-01-31T00:00:00"/>
    <n v="16.506849315068493"/>
    <x v="1"/>
  </r>
  <r>
    <n v="134336"/>
    <s v="VOLUNTEER"/>
    <x v="0"/>
    <s v="N"/>
    <m/>
    <m/>
    <m/>
    <s v="N"/>
    <m/>
    <x v="0"/>
    <d v="2000-04-04T00:00:00"/>
    <s v="SG1"/>
    <x v="0"/>
    <x v="5"/>
    <n v="43540"/>
    <n v="43738"/>
    <x v="0"/>
    <d v="2025-01-31T00:00:00"/>
    <n v="24.843835616438355"/>
    <x v="1"/>
  </r>
  <r>
    <n v="105628"/>
    <s v="VOLUNTEER"/>
    <x v="0"/>
    <s v="N"/>
    <m/>
    <m/>
    <m/>
    <s v="N"/>
    <m/>
    <x v="0"/>
    <m/>
    <s v="LU3"/>
    <x v="1"/>
    <x v="6"/>
    <n v="41731"/>
    <n v="41731"/>
    <x v="1"/>
    <d v="2025-01-31T00:00:00"/>
    <n v="125.17260273972603"/>
    <x v="4"/>
  </r>
  <r>
    <n v="167039"/>
    <s v="VOLUNTEER"/>
    <x v="0"/>
    <s v="N"/>
    <m/>
    <m/>
    <m/>
    <s v="N"/>
    <m/>
    <x v="0"/>
    <d v="1999-02-09T00:00:00"/>
    <s v="SG4"/>
    <x v="0"/>
    <x v="0"/>
    <s v="Not Recorded"/>
    <s v="Not Recorded"/>
    <x v="1"/>
    <d v="2025-01-31T00:00:00"/>
    <n v="25.994520547945207"/>
    <x v="5"/>
  </r>
  <r>
    <n v="119425"/>
    <s v="VOLUNTEER"/>
    <x v="0"/>
    <s v="N"/>
    <m/>
    <m/>
    <m/>
    <s v="N"/>
    <m/>
    <x v="1"/>
    <d v="1994-02-27T00:00:00"/>
    <s v="WD24"/>
    <x v="0"/>
    <x v="2"/>
    <n v="42590"/>
    <n v="42681"/>
    <x v="1"/>
    <d v="2025-01-31T00:00:00"/>
    <n v="30.947945205479453"/>
    <x v="5"/>
  </r>
  <r>
    <n v="110450"/>
    <s v="VOLUNTEER"/>
    <x v="0"/>
    <s v="N"/>
    <m/>
    <m/>
    <m/>
    <s v="N"/>
    <m/>
    <x v="0"/>
    <d v="1963-09-04T00:00:00"/>
    <s v="HP2"/>
    <x v="0"/>
    <x v="2"/>
    <n v="41960"/>
    <n v="42391"/>
    <x v="0"/>
    <d v="2025-01-31T00:00:00"/>
    <n v="61.452054794520549"/>
    <x v="0"/>
  </r>
  <r>
    <n v="93776"/>
    <s v="VOLUNTEER"/>
    <x v="0"/>
    <s v="N"/>
    <m/>
    <m/>
    <m/>
    <s v="N"/>
    <m/>
    <x v="1"/>
    <d v="1981-09-21T00:00:00"/>
    <s v="LU3"/>
    <x v="1"/>
    <x v="2"/>
    <n v="40989"/>
    <n v="41491"/>
    <x v="1"/>
    <d v="2025-01-31T00:00:00"/>
    <n v="43.391780821917806"/>
    <x v="2"/>
  </r>
  <r>
    <n v="123811"/>
    <s v="VOLUNTEER"/>
    <x v="0"/>
    <s v="N"/>
    <m/>
    <m/>
    <m/>
    <s v="N"/>
    <m/>
    <x v="1"/>
    <d v="2002-06-15T00:00:00"/>
    <s v="LU4"/>
    <x v="1"/>
    <x v="1"/>
    <n v="42979"/>
    <n v="43766"/>
    <x v="2"/>
    <d v="2025-01-31T00:00:00"/>
    <n v="22.646575342465752"/>
    <x v="1"/>
  </r>
  <r>
    <n v="84004"/>
    <s v="VOLUNTEER"/>
    <x v="0"/>
    <s v="N"/>
    <m/>
    <m/>
    <m/>
    <s v="N"/>
    <m/>
    <x v="0"/>
    <d v="1993-06-21T00:00:00"/>
    <s v="MK2"/>
    <x v="4"/>
    <x v="3"/>
    <n v="40897"/>
    <n v="42845"/>
    <x v="0"/>
    <d v="2025-01-31T00:00:00"/>
    <n v="31.635616438356163"/>
    <x v="5"/>
  </r>
  <r>
    <n v="162003"/>
    <s v="VOLUNTEER"/>
    <x v="0"/>
    <s v="N"/>
    <m/>
    <m/>
    <m/>
    <s v="N"/>
    <m/>
    <x v="0"/>
    <d v="2005-09-24T00:00:00"/>
    <s v="MK42"/>
    <x v="1"/>
    <x v="3"/>
    <n v="45094"/>
    <n v="45212"/>
    <x v="0"/>
    <d v="2025-01-31T00:00:00"/>
    <n v="19.367123287671234"/>
    <x v="1"/>
  </r>
  <r>
    <n v="108860"/>
    <s v="VOLUNTEER"/>
    <x v="0"/>
    <s v="N"/>
    <m/>
    <m/>
    <m/>
    <s v="N"/>
    <m/>
    <x v="0"/>
    <d v="1986-09-17T00:00:00"/>
    <s v="SG1"/>
    <x v="0"/>
    <x v="2"/>
    <n v="41863"/>
    <n v="41863"/>
    <x v="1"/>
    <d v="2025-01-31T00:00:00"/>
    <n v="38.4"/>
    <x v="2"/>
  </r>
  <r>
    <n v="159198"/>
    <s v="VOLUNTEER"/>
    <x v="0"/>
    <s v="N"/>
    <m/>
    <m/>
    <m/>
    <s v="N"/>
    <m/>
    <x v="0"/>
    <d v="2007-12-22T00:00:00"/>
    <s v="HP4"/>
    <x v="0"/>
    <x v="3"/>
    <n v="44800"/>
    <n v="45414"/>
    <x v="0"/>
    <d v="2025-01-31T00:00:00"/>
    <n v="17.123287671232877"/>
    <x v="1"/>
  </r>
  <r>
    <n v="165471"/>
    <s v="VOLUNTEER"/>
    <x v="1"/>
    <s v="N"/>
    <m/>
    <m/>
    <m/>
    <s v="N"/>
    <m/>
    <x v="0"/>
    <d v="2008-09-25T00:00:00"/>
    <s v="MK2"/>
    <x v="4"/>
    <x v="3"/>
    <n v="45311"/>
    <s v=""/>
    <x v="0"/>
    <d v="2025-01-31T00:00:00"/>
    <n v="16.361643835616437"/>
    <x v="1"/>
  </r>
  <r>
    <n v="111864"/>
    <s v="VOLUNTEER"/>
    <x v="0"/>
    <s v="N"/>
    <m/>
    <m/>
    <m/>
    <s v="N"/>
    <m/>
    <x v="0"/>
    <d v="1962-04-03T00:00:00"/>
    <s v="EN9"/>
    <x v="2"/>
    <x v="2"/>
    <n v="42107"/>
    <n v="42846"/>
    <x v="0"/>
    <d v="2025-01-31T00:00:00"/>
    <n v="62.873972602739727"/>
    <x v="0"/>
  </r>
  <r>
    <n v="154277"/>
    <s v="VOLUNTEER"/>
    <x v="1"/>
    <s v="N"/>
    <m/>
    <m/>
    <m/>
    <s v="N"/>
    <m/>
    <x v="0"/>
    <d v="1946-12-24T00:00:00"/>
    <s v="EN8"/>
    <x v="0"/>
    <x v="3"/>
    <n v="44566"/>
    <s v=""/>
    <x v="0"/>
    <d v="2025-01-31T00:00:00"/>
    <n v="78.158904109589045"/>
    <x v="4"/>
  </r>
  <r>
    <n v="70349"/>
    <s v="VOLUNTEER"/>
    <x v="0"/>
    <s v="N"/>
    <m/>
    <m/>
    <m/>
    <s v="N"/>
    <m/>
    <x v="0"/>
    <d v="1947-07-28T00:00:00"/>
    <s v="SG4"/>
    <x v="0"/>
    <x v="3"/>
    <n v="36300"/>
    <n v="44432"/>
    <x v="0"/>
    <d v="2025-01-31T00:00:00"/>
    <n v="77.567123287671237"/>
    <x v="4"/>
  </r>
  <r>
    <n v="104884"/>
    <s v="VOLUNTEER"/>
    <x v="0"/>
    <s v="N"/>
    <m/>
    <m/>
    <m/>
    <s v="N"/>
    <m/>
    <x v="0"/>
    <d v="1955-06-19T00:00:00"/>
    <s v="CM22"/>
    <x v="2"/>
    <x v="2"/>
    <n v="41457"/>
    <n v="42835"/>
    <x v="0"/>
    <d v="2025-01-31T00:00:00"/>
    <n v="69.668493150684938"/>
    <x v="4"/>
  </r>
  <r>
    <n v="167348"/>
    <s v="VOLUNTEER"/>
    <x v="1"/>
    <s v="N"/>
    <m/>
    <m/>
    <m/>
    <s v="N"/>
    <m/>
    <x v="0"/>
    <d v="2005-10-26T00:00:00"/>
    <s v="LU3"/>
    <x v="1"/>
    <x v="3"/>
    <n v="45413"/>
    <s v=""/>
    <x v="0"/>
    <d v="2025-01-31T00:00:00"/>
    <n v="19.279452054794522"/>
    <x v="1"/>
  </r>
  <r>
    <n v="150773"/>
    <s v="VOLUNTEER"/>
    <x v="0"/>
    <s v="N"/>
    <m/>
    <m/>
    <m/>
    <s v="N"/>
    <m/>
    <x v="0"/>
    <d v="2004-09-03T00:00:00"/>
    <s v="LU5"/>
    <x v="1"/>
    <x v="0"/>
    <n v="44390"/>
    <n v="44778"/>
    <x v="0"/>
    <d v="2025-01-31T00:00:00"/>
    <n v="20.424657534246574"/>
    <x v="1"/>
  </r>
  <r>
    <n v="150789"/>
    <s v="VOLUNTEER"/>
    <x v="1"/>
    <s v="N"/>
    <m/>
    <m/>
    <m/>
    <s v="N"/>
    <m/>
    <x v="0"/>
    <d v="1980-04-27T00:00:00"/>
    <s v="AL3"/>
    <x v="0"/>
    <x v="0"/>
    <n v="44364"/>
    <s v=""/>
    <x v="0"/>
    <d v="2025-01-31T00:00:00"/>
    <n v="44.794520547945204"/>
    <x v="2"/>
  </r>
  <r>
    <n v="116967"/>
    <s v="VOLUNTEER"/>
    <x v="0"/>
    <s v="N"/>
    <m/>
    <m/>
    <m/>
    <s v="N"/>
    <m/>
    <x v="0"/>
    <d v="1999-04-24T00:00:00"/>
    <s v="SG19"/>
    <x v="1"/>
    <x v="2"/>
    <s v="Not Recorded"/>
    <s v="Not Recorded"/>
    <x v="0"/>
    <d v="2025-01-31T00:00:00"/>
    <n v="25.791780821917808"/>
    <x v="5"/>
  </r>
  <r>
    <n v="101781"/>
    <s v="VOLUNTEER"/>
    <x v="0"/>
    <s v="N"/>
    <m/>
    <m/>
    <m/>
    <s v="N"/>
    <m/>
    <x v="0"/>
    <d v="1995-08-17T00:00:00"/>
    <s v="MK42"/>
    <x v="1"/>
    <x v="2"/>
    <n v="41181"/>
    <n v="41414"/>
    <x v="1"/>
    <d v="2025-01-31T00:00:00"/>
    <n v="29.479452054794521"/>
    <x v="5"/>
  </r>
  <r>
    <n v="130886"/>
    <s v="VOLUNTEER"/>
    <x v="0"/>
    <s v="N"/>
    <m/>
    <m/>
    <m/>
    <s v="N"/>
    <m/>
    <x v="0"/>
    <d v="2000-11-15T00:00:00"/>
    <s v="LU2"/>
    <x v="1"/>
    <x v="3"/>
    <s v="Not Recorded"/>
    <s v="Not Recorded"/>
    <x v="1"/>
    <d v="2025-01-31T00:00:00"/>
    <n v="24.227397260273971"/>
    <x v="1"/>
  </r>
  <r>
    <n v="160634"/>
    <s v="VOLUNTEER"/>
    <x v="0"/>
    <s v="N"/>
    <m/>
    <m/>
    <m/>
    <s v="N"/>
    <m/>
    <x v="0"/>
    <d v="1996-10-30T00:00:00"/>
    <s v="MK42"/>
    <x v="1"/>
    <x v="3"/>
    <s v="Not Recorded"/>
    <s v="Not Recorded"/>
    <x v="0"/>
    <d v="2025-01-31T00:00:00"/>
    <n v="28.273972602739725"/>
    <x v="5"/>
  </r>
  <r>
    <n v="168274"/>
    <s v="VOLUNTEER"/>
    <x v="0"/>
    <s v="N"/>
    <m/>
    <m/>
    <m/>
    <s v="N"/>
    <m/>
    <x v="1"/>
    <d v="1982-08-06T00:00:00"/>
    <s v="WD19"/>
    <x v="0"/>
    <x v="6"/>
    <s v="Not Recorded"/>
    <s v="Not Recorded"/>
    <x v="1"/>
    <d v="2025-01-31T00:00:00"/>
    <n v="42.517808219178079"/>
    <x v="2"/>
  </r>
  <r>
    <n v="162004"/>
    <s v="VOLUNTEER"/>
    <x v="0"/>
    <s v="N"/>
    <m/>
    <m/>
    <m/>
    <s v="N"/>
    <m/>
    <x v="1"/>
    <d v="1954-10-16T00:00:00"/>
    <s v="MK40"/>
    <x v="1"/>
    <x v="2"/>
    <n v="45181"/>
    <n v="45175"/>
    <x v="0"/>
    <d v="2025-01-31T00:00:00"/>
    <n v="70.342465753424662"/>
    <x v="4"/>
  </r>
  <r>
    <n v="108074"/>
    <s v="VOLUNTEER"/>
    <x v="0"/>
    <s v="N"/>
    <m/>
    <m/>
    <m/>
    <s v="N"/>
    <m/>
    <x v="1"/>
    <d v="1997-08-14T00:00:00"/>
    <s v="MK14"/>
    <x v="4"/>
    <x v="2"/>
    <n v="41787"/>
    <n v="41796"/>
    <x v="1"/>
    <d v="2025-01-31T00:00:00"/>
    <n v="27.484931506849314"/>
    <x v="5"/>
  </r>
  <r>
    <n v="106804"/>
    <s v="VOLUNTEER"/>
    <x v="0"/>
    <s v="N"/>
    <m/>
    <m/>
    <m/>
    <s v="N"/>
    <m/>
    <x v="0"/>
    <d v="1949-10-10T00:00:00"/>
    <s v="EN11"/>
    <x v="0"/>
    <x v="3"/>
    <n v="41596"/>
    <n v="41638"/>
    <x v="1"/>
    <d v="2025-01-31T00:00:00"/>
    <n v="75.361643835616434"/>
    <x v="4"/>
  </r>
  <r>
    <n v="51975"/>
    <s v="VOLUNTEER"/>
    <x v="0"/>
    <s v="N"/>
    <m/>
    <m/>
    <m/>
    <s v="Y"/>
    <s v="24/01/2024"/>
    <x v="0"/>
    <d v="1933-09-06T00:00:00"/>
    <s v="LU1"/>
    <x v="1"/>
    <x v="3"/>
    <n v="38448"/>
    <n v="44439"/>
    <x v="0"/>
    <d v="2025-01-31T00:00:00"/>
    <n v="91.465753424657535"/>
    <x v="4"/>
  </r>
  <r>
    <n v="63426"/>
    <s v="VOLUNTEER"/>
    <x v="0"/>
    <s v="N"/>
    <m/>
    <m/>
    <m/>
    <s v="N"/>
    <m/>
    <x v="0"/>
    <d v="1959-04-15T00:00:00"/>
    <s v="PE12"/>
    <x v="3"/>
    <x v="2"/>
    <n v="41213"/>
    <n v="43586"/>
    <x v="0"/>
    <d v="2025-01-31T00:00:00"/>
    <n v="65.843835616438355"/>
    <x v="4"/>
  </r>
  <r>
    <n v="95161"/>
    <s v="VOLUNTEER"/>
    <x v="0"/>
    <s v="N"/>
    <m/>
    <m/>
    <m/>
    <s v="N"/>
    <m/>
    <x v="0"/>
    <d v="1962-07-31T00:00:00"/>
    <s v="MK42"/>
    <x v="1"/>
    <x v="2"/>
    <n v="41022"/>
    <n v="41866"/>
    <x v="1"/>
    <d v="2025-01-31T00:00:00"/>
    <n v="62.547945205479451"/>
    <x v="0"/>
  </r>
  <r>
    <n v="8041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21421"/>
    <s v="VOLUNTEER"/>
    <x v="0"/>
    <s v="N"/>
    <m/>
    <m/>
    <m/>
    <s v="N"/>
    <m/>
    <x v="0"/>
    <d v="1964-07-19T00:00:00"/>
    <s v="NN10"/>
    <x v="3"/>
    <x v="5"/>
    <n v="42899"/>
    <n v="44910"/>
    <x v="4"/>
    <d v="2025-01-31T00:00:00"/>
    <n v="60.578082191780823"/>
    <x v="0"/>
  </r>
  <r>
    <n v="80957"/>
    <s v="VOLUNTEER"/>
    <x v="0"/>
    <s v="N"/>
    <m/>
    <m/>
    <m/>
    <s v="N"/>
    <m/>
    <x v="0"/>
    <d v="1946-01-28T00:00:00"/>
    <s v="SG19"/>
    <x v="1"/>
    <x v="3"/>
    <n v="40456"/>
    <n v="41183"/>
    <x v="1"/>
    <d v="2025-01-31T00:00:00"/>
    <n v="79.063013698630144"/>
    <x v="4"/>
  </r>
  <r>
    <n v="27328"/>
    <s v="VOLUNTEER"/>
    <x v="0"/>
    <s v="N"/>
    <m/>
    <m/>
    <m/>
    <s v="N"/>
    <m/>
    <x v="0"/>
    <d v="1934-02-05T00:00:00"/>
    <s v="SG17"/>
    <x v="1"/>
    <x v="2"/>
    <n v="34510"/>
    <n v="42835"/>
    <x v="2"/>
    <d v="2025-01-31T00:00:00"/>
    <n v="91.049315068493144"/>
    <x v="4"/>
  </r>
  <r>
    <n v="95218"/>
    <s v="VOLUNTEER"/>
    <x v="0"/>
    <s v="N"/>
    <m/>
    <m/>
    <m/>
    <s v="N"/>
    <m/>
    <x v="0"/>
    <d v="1988-12-28T00:00:00"/>
    <s v="LU6"/>
    <x v="1"/>
    <x v="1"/>
    <n v="41235"/>
    <n v="41813"/>
    <x v="1"/>
    <d v="2025-01-31T00:00:00"/>
    <n v="36.11780821917808"/>
    <x v="2"/>
  </r>
  <r>
    <n v="81087"/>
    <s v="VOLUNTEER"/>
    <x v="0"/>
    <s v="N"/>
    <m/>
    <m/>
    <m/>
    <s v="N"/>
    <m/>
    <x v="0"/>
    <d v="1991-06-20T00:00:00"/>
    <s v="LU3"/>
    <x v="1"/>
    <x v="2"/>
    <n v="40801"/>
    <n v="40920"/>
    <x v="1"/>
    <d v="2025-01-31T00:00:00"/>
    <n v="33.641095890410959"/>
    <x v="5"/>
  </r>
  <r>
    <n v="108344"/>
    <s v="VOLUNTEER"/>
    <x v="0"/>
    <s v="N"/>
    <m/>
    <m/>
    <m/>
    <s v="N"/>
    <m/>
    <x v="0"/>
    <d v="1994-03-15T00:00:00"/>
    <s v="SE13"/>
    <x v="2"/>
    <x v="1"/>
    <n v="41843"/>
    <n v="43098"/>
    <x v="3"/>
    <d v="2025-01-31T00:00:00"/>
    <n v="30.904109589041095"/>
    <x v="5"/>
  </r>
  <r>
    <n v="119072"/>
    <s v="VOLUNTEER"/>
    <x v="0"/>
    <s v="N"/>
    <m/>
    <m/>
    <m/>
    <s v="N"/>
    <m/>
    <x v="0"/>
    <d v="1965-10-25T00:00:00"/>
    <s v="LU5"/>
    <x v="1"/>
    <x v="1"/>
    <n v="42649"/>
    <n v="44755"/>
    <x v="0"/>
    <d v="2025-01-31T00:00:00"/>
    <n v="59.30958904109589"/>
    <x v="0"/>
  </r>
  <r>
    <n v="155481"/>
    <s v="VOLUNTEER"/>
    <x v="0"/>
    <s v="N"/>
    <m/>
    <m/>
    <m/>
    <s v="N"/>
    <m/>
    <x v="0"/>
    <d v="1961-07-17T00:00:00"/>
    <s v="LU3"/>
    <x v="1"/>
    <x v="1"/>
    <s v="Not Recorded"/>
    <s v="Not Recorded"/>
    <x v="1"/>
    <d v="2025-01-31T00:00:00"/>
    <n v="63.586301369863016"/>
    <x v="0"/>
  </r>
  <r>
    <n v="80958"/>
    <s v="VOLUNTEER"/>
    <x v="0"/>
    <s v="N"/>
    <m/>
    <m/>
    <m/>
    <s v="N"/>
    <m/>
    <x v="1"/>
    <d v="1992-10-12T00:00:00"/>
    <s v="AL5"/>
    <x v="0"/>
    <x v="2"/>
    <n v="40286"/>
    <n v="41225"/>
    <x v="1"/>
    <d v="2025-01-31T00:00:00"/>
    <n v="32.326027397260276"/>
    <x v="5"/>
  </r>
  <r>
    <n v="143022"/>
    <s v="VOLUNTEER"/>
    <x v="0"/>
    <s v="N"/>
    <m/>
    <m/>
    <m/>
    <s v="N"/>
    <m/>
    <x v="1"/>
    <d v="2005-10-23T00:00:00"/>
    <s v="WD3"/>
    <x v="0"/>
    <x v="1"/>
    <n v="43846"/>
    <n v="43966"/>
    <x v="0"/>
    <d v="2025-01-31T00:00:00"/>
    <n v="19.287671232876711"/>
    <x v="1"/>
  </r>
  <r>
    <n v="94172"/>
    <s v="VOLUNTEER"/>
    <x v="0"/>
    <s v="N"/>
    <m/>
    <m/>
    <m/>
    <s v="N"/>
    <m/>
    <x v="0"/>
    <d v="1948-02-20T00:00:00"/>
    <s v="WD25"/>
    <x v="0"/>
    <x v="3"/>
    <n v="40981"/>
    <n v="42143"/>
    <x v="0"/>
    <d v="2025-01-31T00:00:00"/>
    <n v="77"/>
    <x v="4"/>
  </r>
  <r>
    <n v="108433"/>
    <s v="VOLUNTEER"/>
    <x v="0"/>
    <s v="N"/>
    <m/>
    <m/>
    <m/>
    <s v="N"/>
    <m/>
    <x v="0"/>
    <d v="1976-09-29T00:00:00"/>
    <s v="CM23"/>
    <x v="0"/>
    <x v="2"/>
    <n v="41753"/>
    <n v="42835"/>
    <x v="0"/>
    <d v="2025-01-31T00:00:00"/>
    <n v="48.372602739726027"/>
    <x v="3"/>
  </r>
  <r>
    <n v="159167"/>
    <s v="VOLUNTEER"/>
    <x v="0"/>
    <s v="N"/>
    <m/>
    <m/>
    <m/>
    <s v="N"/>
    <m/>
    <x v="0"/>
    <d v="2005-12-04T00:00:00"/>
    <s v="LU1"/>
    <x v="1"/>
    <x v="6"/>
    <s v="Not Recorded"/>
    <s v="Not Recorded"/>
    <x v="1"/>
    <d v="2025-01-31T00:00:00"/>
    <n v="19.172602739726027"/>
    <x v="1"/>
  </r>
  <r>
    <n v="159679"/>
    <s v="VOLUNTEER"/>
    <x v="0"/>
    <s v="N"/>
    <m/>
    <m/>
    <m/>
    <s v="N"/>
    <m/>
    <x v="1"/>
    <d v="2008-08-25T00:00:00"/>
    <s v="WD23"/>
    <x v="0"/>
    <x v="1"/>
    <n v="44961"/>
    <n v="45122"/>
    <x v="0"/>
    <d v="2025-01-31T00:00:00"/>
    <n v="16.446575342465753"/>
    <x v="1"/>
  </r>
  <r>
    <n v="125902"/>
    <s v="VOLUNTEER"/>
    <x v="0"/>
    <s v="N"/>
    <m/>
    <m/>
    <m/>
    <s v="N"/>
    <m/>
    <x v="0"/>
    <d v="1951-08-21T00:00:00"/>
    <s v="LU3"/>
    <x v="1"/>
    <x v="4"/>
    <n v="43083"/>
    <n v="43083"/>
    <x v="1"/>
    <d v="2025-01-31T00:00:00"/>
    <n v="73.498630136986307"/>
    <x v="4"/>
  </r>
  <r>
    <n v="117254"/>
    <s v="VOLUNTEER"/>
    <x v="0"/>
    <s v="N"/>
    <m/>
    <m/>
    <m/>
    <s v="N"/>
    <m/>
    <x v="0"/>
    <d v="1980-09-27T00:00:00"/>
    <s v="SG1"/>
    <x v="0"/>
    <x v="2"/>
    <n v="42478"/>
    <n v="44657"/>
    <x v="0"/>
    <d v="2025-01-31T00:00:00"/>
    <n v="44.375342465753427"/>
    <x v="2"/>
  </r>
  <r>
    <n v="104604"/>
    <s v="VOLUNTEER"/>
    <x v="0"/>
    <s v="N"/>
    <m/>
    <m/>
    <m/>
    <s v="N"/>
    <m/>
    <x v="1"/>
    <d v="1997-08-01T00:00:00"/>
    <s v="MK42"/>
    <x v="1"/>
    <x v="1"/>
    <n v="41515"/>
    <n v="42240"/>
    <x v="3"/>
    <d v="2025-01-31T00:00:00"/>
    <n v="27.520547945205479"/>
    <x v="5"/>
  </r>
  <r>
    <n v="103041"/>
    <s v="VOLUNTEER"/>
    <x v="0"/>
    <s v="N"/>
    <m/>
    <m/>
    <m/>
    <s v="N"/>
    <m/>
    <x v="1"/>
    <d v="1996-01-12T00:00:00"/>
    <s v="LU3"/>
    <x v="1"/>
    <x v="1"/>
    <n v="41373"/>
    <n v="42114"/>
    <x v="1"/>
    <d v="2025-01-31T00:00:00"/>
    <n v="29.073972602739726"/>
    <x v="5"/>
  </r>
  <r>
    <n v="102614"/>
    <s v="VOLUNTEER"/>
    <x v="0"/>
    <s v="N"/>
    <m/>
    <m/>
    <m/>
    <s v="N"/>
    <m/>
    <x v="0"/>
    <d v="1954-02-01T00:00:00"/>
    <s v="LU3"/>
    <x v="1"/>
    <x v="1"/>
    <n v="41334"/>
    <n v="42567"/>
    <x v="0"/>
    <d v="2025-01-31T00:00:00"/>
    <n v="71.046575342465758"/>
    <x v="4"/>
  </r>
  <r>
    <n v="104216"/>
    <s v="VOLUNTEER"/>
    <x v="0"/>
    <s v="N"/>
    <m/>
    <m/>
    <m/>
    <s v="N"/>
    <m/>
    <x v="0"/>
    <d v="1996-03-29T00:00:00"/>
    <s v="SG17"/>
    <x v="1"/>
    <x v="2"/>
    <n v="41433"/>
    <n v="42298"/>
    <x v="0"/>
    <d v="2025-01-31T00:00:00"/>
    <n v="28.863013698630137"/>
    <x v="5"/>
  </r>
  <r>
    <n v="167310"/>
    <s v="VOLUNTEER"/>
    <x v="1"/>
    <s v="N"/>
    <m/>
    <m/>
    <m/>
    <s v="N"/>
    <m/>
    <x v="0"/>
    <d v="1958-01-15T00:00:00"/>
    <s v="AL5"/>
    <x v="0"/>
    <x v="3"/>
    <n v="45401"/>
    <s v=""/>
    <x v="0"/>
    <d v="2025-01-31T00:00:00"/>
    <n v="67.090410958904116"/>
    <x v="4"/>
  </r>
  <r>
    <n v="162732"/>
    <s v="VOLUNTEER"/>
    <x v="1"/>
    <s v="N"/>
    <m/>
    <m/>
    <m/>
    <s v="N"/>
    <m/>
    <x v="0"/>
    <d v="1952-04-16T00:00:00"/>
    <s v="AL5"/>
    <x v="0"/>
    <x v="3"/>
    <s v="Not Recorded"/>
    <s v="Not Recorded"/>
    <x v="0"/>
    <d v="2025-01-31T00:00:00"/>
    <n v="72.843835616438355"/>
    <x v="4"/>
  </r>
  <r>
    <n v="163321"/>
    <s v="VOLUNTEER"/>
    <x v="1"/>
    <s v="N"/>
    <m/>
    <m/>
    <m/>
    <s v="N"/>
    <m/>
    <x v="0"/>
    <d v="2000-10-20T00:00:00"/>
    <s v="MK42"/>
    <x v="1"/>
    <x v="3"/>
    <n v="45226"/>
    <s v=""/>
    <x v="0"/>
    <d v="2025-01-31T00:00:00"/>
    <n v="24.298630136986301"/>
    <x v="1"/>
  </r>
  <r>
    <n v="156474"/>
    <s v="VOLUNTEER"/>
    <x v="0"/>
    <s v="N"/>
    <m/>
    <m/>
    <m/>
    <s v="N"/>
    <m/>
    <x v="1"/>
    <d v="1966-09-09T00:00:00"/>
    <s v="LU1"/>
    <x v="1"/>
    <x v="3"/>
    <s v="Not Recorded"/>
    <s v="Not Recorded"/>
    <x v="1"/>
    <d v="2025-01-31T00:00:00"/>
    <n v="58.435616438356163"/>
    <x v="0"/>
  </r>
  <r>
    <n v="122553"/>
    <s v="VOLUNTEER"/>
    <x v="1"/>
    <s v="N"/>
    <m/>
    <m/>
    <m/>
    <s v="N"/>
    <m/>
    <x v="0"/>
    <d v="1955-02-17T00:00:00"/>
    <s v="SG14"/>
    <x v="0"/>
    <x v="3"/>
    <n v="41897"/>
    <s v=""/>
    <x v="0"/>
    <d v="2025-01-31T00:00:00"/>
    <n v="70.0027397260274"/>
    <x v="4"/>
  </r>
  <r>
    <n v="105711"/>
    <s v="VOLUNTEER"/>
    <x v="0"/>
    <s v="N"/>
    <m/>
    <m/>
    <m/>
    <s v="N"/>
    <m/>
    <x v="0"/>
    <d v="1971-08-29T00:00:00"/>
    <s v="LU2"/>
    <x v="1"/>
    <x v="3"/>
    <n v="41565"/>
    <n v="41656"/>
    <x v="1"/>
    <d v="2025-01-31T00:00:00"/>
    <n v="53.463013698630135"/>
    <x v="3"/>
  </r>
  <r>
    <n v="125816"/>
    <s v="VOLUNTEER"/>
    <x v="1"/>
    <s v="N"/>
    <m/>
    <m/>
    <m/>
    <s v="N"/>
    <m/>
    <x v="0"/>
    <d v="1985-11-23T00:00:00"/>
    <s v="LU3"/>
    <x v="1"/>
    <x v="1"/>
    <n v="44126"/>
    <s v=""/>
    <x v="0"/>
    <d v="2025-01-31T00:00:00"/>
    <n v="39.216438356164382"/>
    <x v="2"/>
  </r>
  <r>
    <n v="104853"/>
    <s v="VOLUNTEER"/>
    <x v="0"/>
    <s v="N"/>
    <m/>
    <m/>
    <m/>
    <s v="N"/>
    <m/>
    <x v="1"/>
    <d v="1992-12-15T00:00:00"/>
    <s v="LU2"/>
    <x v="1"/>
    <x v="1"/>
    <n v="41540"/>
    <n v="41540"/>
    <x v="1"/>
    <d v="2025-01-31T00:00:00"/>
    <n v="32.150684931506852"/>
    <x v="5"/>
  </r>
  <r>
    <n v="94458"/>
    <s v="VOLUNTEER"/>
    <x v="0"/>
    <s v="N"/>
    <m/>
    <m/>
    <m/>
    <s v="N"/>
    <m/>
    <x v="1"/>
    <d v="1991-08-24T00:00:00"/>
    <s v="LU3"/>
    <x v="1"/>
    <x v="1"/>
    <n v="41698"/>
    <n v="42866"/>
    <x v="4"/>
    <d v="2025-01-31T00:00:00"/>
    <n v="33.463013698630135"/>
    <x v="5"/>
  </r>
  <r>
    <n v="93534"/>
    <s v="VOLUNTEER"/>
    <x v="0"/>
    <s v="N"/>
    <m/>
    <m/>
    <m/>
    <s v="N"/>
    <m/>
    <x v="1"/>
    <d v="1962-07-18T00:00:00"/>
    <s v="LU5"/>
    <x v="1"/>
    <x v="0"/>
    <n v="41040"/>
    <n v="41934"/>
    <x v="1"/>
    <d v="2025-01-31T00:00:00"/>
    <n v="62.583561643835615"/>
    <x v="0"/>
  </r>
  <r>
    <n v="80959"/>
    <s v="VOLUNTEER"/>
    <x v="0"/>
    <s v="N"/>
    <m/>
    <m/>
    <m/>
    <s v="N"/>
    <m/>
    <x v="0"/>
    <d v="1961-11-29T00:00:00"/>
    <s v="LU5"/>
    <x v="1"/>
    <x v="2"/>
    <n v="40360"/>
    <n v="41274"/>
    <x v="1"/>
    <d v="2025-01-31T00:00:00"/>
    <n v="63.216438356164382"/>
    <x v="0"/>
  </r>
  <r>
    <n v="167230"/>
    <s v="VOLUNTEER"/>
    <x v="1"/>
    <s v="N"/>
    <m/>
    <m/>
    <m/>
    <s v="N"/>
    <m/>
    <x v="1"/>
    <d v="2008-09-24T00:00:00"/>
    <s v="HP3"/>
    <x v="0"/>
    <x v="1"/>
    <n v="45402"/>
    <s v=""/>
    <x v="0"/>
    <d v="2025-01-31T00:00:00"/>
    <n v="16.364383561643837"/>
    <x v="1"/>
  </r>
  <r>
    <n v="140352"/>
    <s v="VOLUNTEER"/>
    <x v="1"/>
    <s v="N"/>
    <m/>
    <m/>
    <m/>
    <s v="N"/>
    <m/>
    <x v="0"/>
    <d v="1979-05-10T00:00:00"/>
    <s v="MK42"/>
    <x v="1"/>
    <x v="3"/>
    <n v="43784"/>
    <s v=""/>
    <x v="2"/>
    <d v="2025-01-31T00:00:00"/>
    <n v="45.761643835616439"/>
    <x v="3"/>
  </r>
  <r>
    <n v="117660"/>
    <s v="VOLUNTEER"/>
    <x v="0"/>
    <s v="N"/>
    <m/>
    <m/>
    <m/>
    <s v="N"/>
    <m/>
    <x v="0"/>
    <d v="1999-08-25T00:00:00"/>
    <s v="LU5"/>
    <x v="1"/>
    <x v="3"/>
    <n v="42755"/>
    <n v="42859"/>
    <x v="3"/>
    <d v="2025-01-31T00:00:00"/>
    <n v="25.454794520547946"/>
    <x v="5"/>
  </r>
  <r>
    <n v="162366"/>
    <s v="VOLUNTEER"/>
    <x v="0"/>
    <s v="N"/>
    <m/>
    <m/>
    <m/>
    <s v="N"/>
    <m/>
    <x v="0"/>
    <d v="2007-04-24T00:00:00"/>
    <s v="LU3"/>
    <x v="1"/>
    <x v="3"/>
    <s v="Not Recorded"/>
    <s v="Not Recorded"/>
    <x v="0"/>
    <d v="2025-01-31T00:00:00"/>
    <n v="17.786301369863015"/>
    <x v="1"/>
  </r>
  <r>
    <n v="82776"/>
    <s v="VOLUNTEER"/>
    <x v="0"/>
    <s v="N"/>
    <m/>
    <m/>
    <m/>
    <s v="N"/>
    <m/>
    <x v="0"/>
    <d v="1993-03-25T00:00:00"/>
    <s v="MK2"/>
    <x v="4"/>
    <x v="3"/>
    <n v="40756"/>
    <n v="42125"/>
    <x v="0"/>
    <d v="2025-01-31T00:00:00"/>
    <n v="31.876712328767123"/>
    <x v="5"/>
  </r>
  <r>
    <n v="155135"/>
    <s v="VOLUNTEER"/>
    <x v="0"/>
    <s v="N"/>
    <m/>
    <m/>
    <m/>
    <s v="N"/>
    <m/>
    <x v="0"/>
    <d v="2004-08-20T00:00:00"/>
    <s v="MK45"/>
    <x v="1"/>
    <x v="2"/>
    <n v="44707"/>
    <n v="44819"/>
    <x v="3"/>
    <d v="2025-01-31T00:00:00"/>
    <n v="20.463013698630139"/>
    <x v="1"/>
  </r>
  <r>
    <n v="133952"/>
    <s v="VOLUNTEER"/>
    <x v="0"/>
    <s v="N"/>
    <m/>
    <m/>
    <m/>
    <s v="N"/>
    <m/>
    <x v="1"/>
    <d v="1961-02-22T00:00:00"/>
    <s v="LU2"/>
    <x v="1"/>
    <x v="3"/>
    <n v="43607"/>
    <n v="44439"/>
    <x v="0"/>
    <d v="2025-01-31T00:00:00"/>
    <n v="63.983561643835614"/>
    <x v="0"/>
  </r>
  <r>
    <n v="161975"/>
    <s v="VOLUNTEER"/>
    <x v="1"/>
    <s v="N"/>
    <m/>
    <m/>
    <m/>
    <s v="N"/>
    <m/>
    <x v="1"/>
    <d v="1949-09-05T00:00:00"/>
    <s v="NN3"/>
    <x v="3"/>
    <x v="3"/>
    <n v="43117"/>
    <s v=""/>
    <x v="0"/>
    <d v="2025-01-31T00:00:00"/>
    <n v="75.457534246575349"/>
    <x v="4"/>
  </r>
  <r>
    <n v="79224"/>
    <s v="VOLUNTEER"/>
    <x v="0"/>
    <s v="N"/>
    <m/>
    <m/>
    <m/>
    <s v="N"/>
    <m/>
    <x v="1"/>
    <m/>
    <s v="LU4"/>
    <x v="1"/>
    <x v="3"/>
    <n v="1"/>
    <n v="1"/>
    <x v="1"/>
    <d v="2025-01-31T00:00:00"/>
    <n v="125.17260273972603"/>
    <x v="4"/>
  </r>
  <r>
    <n v="94659"/>
    <s v="VOLUNTEER"/>
    <x v="0"/>
    <s v="N"/>
    <m/>
    <m/>
    <m/>
    <s v="N"/>
    <m/>
    <x v="1"/>
    <d v="1966-04-23T00:00:00"/>
    <s v="AL7"/>
    <x v="0"/>
    <x v="3"/>
    <n v="41031"/>
    <n v="42844"/>
    <x v="0"/>
    <d v="2025-01-31T00:00:00"/>
    <n v="58.816438356164383"/>
    <x v="0"/>
  </r>
  <r>
    <n v="106226"/>
    <s v="VOLUNTEER"/>
    <x v="0"/>
    <s v="N"/>
    <m/>
    <m/>
    <m/>
    <s v="N"/>
    <m/>
    <x v="0"/>
    <d v="1934-09-17T00:00:00"/>
    <s v="AL7"/>
    <x v="0"/>
    <x v="2"/>
    <n v="41598"/>
    <n v="41913"/>
    <x v="1"/>
    <d v="2025-01-31T00:00:00"/>
    <n v="90.435616438356163"/>
    <x v="4"/>
  </r>
  <r>
    <n v="41700"/>
    <s v="VOLUNTEER"/>
    <x v="0"/>
    <s v="N"/>
    <m/>
    <m/>
    <m/>
    <s v="N"/>
    <m/>
    <x v="1"/>
    <d v="1974-07-18T00:00:00"/>
    <s v="MK10"/>
    <x v="4"/>
    <x v="2"/>
    <n v="38687"/>
    <n v="44775"/>
    <x v="2"/>
    <d v="2025-01-31T00:00:00"/>
    <n v="50.575342465753423"/>
    <x v="3"/>
  </r>
  <r>
    <n v="114475"/>
    <s v="VOLUNTEER"/>
    <x v="0"/>
    <s v="N"/>
    <m/>
    <m/>
    <m/>
    <s v="N"/>
    <m/>
    <x v="1"/>
    <d v="1978-11-11T00:00:00"/>
    <s v="WD18"/>
    <x v="0"/>
    <x v="5"/>
    <n v="42263"/>
    <n v="42662"/>
    <x v="0"/>
    <d v="2025-01-31T00:00:00"/>
    <n v="46.254794520547946"/>
    <x v="3"/>
  </r>
  <r>
    <n v="121179"/>
    <s v="VOLUNTEER"/>
    <x v="1"/>
    <s v="N"/>
    <m/>
    <m/>
    <m/>
    <s v="N"/>
    <m/>
    <x v="1"/>
    <d v="1950-12-20T00:00:00"/>
    <s v="LU5"/>
    <x v="1"/>
    <x v="3"/>
    <n v="42786"/>
    <s v=""/>
    <x v="0"/>
    <d v="2025-01-31T00:00:00"/>
    <n v="74.167123287671231"/>
    <x v="4"/>
  </r>
  <r>
    <n v="41702"/>
    <s v="VOLUNTEER"/>
    <x v="0"/>
    <s v="N"/>
    <m/>
    <m/>
    <m/>
    <s v="N"/>
    <m/>
    <x v="1"/>
    <d v="1961-08-08T00:00:00"/>
    <s v="LU5"/>
    <x v="1"/>
    <x v="3"/>
    <n v="36861"/>
    <n v="42835"/>
    <x v="2"/>
    <d v="2025-01-31T00:00:00"/>
    <n v="63.526027397260272"/>
    <x v="0"/>
  </r>
  <r>
    <n v="129137"/>
    <s v="VOLUNTEER"/>
    <x v="0"/>
    <s v="N"/>
    <m/>
    <m/>
    <m/>
    <s v="N"/>
    <m/>
    <x v="0"/>
    <d v="2002-07-27T00:00:00"/>
    <s v="LU3"/>
    <x v="1"/>
    <x v="1"/>
    <n v="43283"/>
    <n v="43425"/>
    <x v="1"/>
    <d v="2025-01-31T00:00:00"/>
    <n v="22.531506849315068"/>
    <x v="1"/>
  </r>
  <r>
    <n v="94935"/>
    <s v="VOLUNTEER"/>
    <x v="0"/>
    <s v="N"/>
    <m/>
    <m/>
    <m/>
    <s v="N"/>
    <m/>
    <x v="0"/>
    <m/>
    <s v="LU5"/>
    <x v="1"/>
    <x v="1"/>
    <n v="41149"/>
    <n v="41149"/>
    <x v="1"/>
    <d v="2025-01-31T00:00:00"/>
    <n v="125.17260273972603"/>
    <x v="4"/>
  </r>
  <r>
    <n v="152765"/>
    <s v="VOLUNTEER"/>
    <x v="0"/>
    <s v="N"/>
    <m/>
    <m/>
    <m/>
    <s v="N"/>
    <m/>
    <x v="0"/>
    <d v="2004-12-01T00:00:00"/>
    <s v="WD3"/>
    <x v="0"/>
    <x v="4"/>
    <n v="44613"/>
    <n v="44676"/>
    <x v="0"/>
    <d v="2025-01-31T00:00:00"/>
    <n v="20.18082191780822"/>
    <x v="1"/>
  </r>
  <r>
    <n v="127400"/>
    <s v="VOLUNTEER"/>
    <x v="0"/>
    <s v="N"/>
    <m/>
    <m/>
    <m/>
    <s v="N"/>
    <m/>
    <x v="0"/>
    <d v="1976-08-06T00:00:00"/>
    <s v="SG4"/>
    <x v="0"/>
    <x v="1"/>
    <s v="Not Recorded"/>
    <s v="Not Recorded"/>
    <x v="1"/>
    <d v="2025-01-31T00:00:00"/>
    <n v="48.520547945205479"/>
    <x v="3"/>
  </r>
  <r>
    <n v="128174"/>
    <s v="VOLUNTEER"/>
    <x v="0"/>
    <s v="N"/>
    <m/>
    <m/>
    <m/>
    <s v="N"/>
    <m/>
    <x v="1"/>
    <d v="1970-09-29T00:00:00"/>
    <s v="LU3"/>
    <x v="1"/>
    <x v="1"/>
    <s v="Not Recorded"/>
    <s v="Not Recorded"/>
    <x v="1"/>
    <d v="2025-01-31T00:00:00"/>
    <n v="54.37808219178082"/>
    <x v="3"/>
  </r>
  <r>
    <n v="59179"/>
    <s v="VOLUNTEER"/>
    <x v="1"/>
    <s v="N"/>
    <m/>
    <m/>
    <m/>
    <s v="N"/>
    <m/>
    <x v="0"/>
    <d v="1955-03-03T00:00:00"/>
    <s v="LU2"/>
    <x v="1"/>
    <x v="1"/>
    <s v="Not Recorded"/>
    <s v="Not Recorded"/>
    <x v="2"/>
    <d v="2025-01-31T00:00:00"/>
    <n v="69.964383561643842"/>
    <x v="4"/>
  </r>
  <r>
    <n v="77833"/>
    <s v="VOLUNTEER"/>
    <x v="0"/>
    <s v="N"/>
    <m/>
    <m/>
    <m/>
    <s v="N"/>
    <m/>
    <x v="1"/>
    <d v="1951-09-30T00:00:00"/>
    <s v="LU6"/>
    <x v="1"/>
    <x v="3"/>
    <n v="40550"/>
    <n v="41913"/>
    <x v="1"/>
    <d v="2025-01-31T00:00:00"/>
    <n v="73.389041095890406"/>
    <x v="4"/>
  </r>
  <r>
    <n v="125793"/>
    <s v="VOLUNTEER"/>
    <x v="0"/>
    <s v="N"/>
    <m/>
    <m/>
    <m/>
    <s v="N"/>
    <m/>
    <x v="0"/>
    <d v="1949-05-09T00:00:00"/>
    <s v="SG12"/>
    <x v="0"/>
    <x v="3"/>
    <n v="43048"/>
    <n v="45065"/>
    <x v="0"/>
    <d v="2025-01-31T00:00:00"/>
    <n v="75.783561643835611"/>
    <x v="4"/>
  </r>
  <r>
    <n v="155870"/>
    <s v="VOLUNTEER"/>
    <x v="1"/>
    <s v="N"/>
    <m/>
    <m/>
    <m/>
    <s v="N"/>
    <m/>
    <x v="0"/>
    <d v="1969-05-31T00:00:00"/>
    <s v="LU5"/>
    <x v="1"/>
    <x v="3"/>
    <n v="44688"/>
    <s v=""/>
    <x v="0"/>
    <d v="2025-01-31T00:00:00"/>
    <n v="55.709589041095889"/>
    <x v="0"/>
  </r>
  <r>
    <n v="93846"/>
    <s v="VOLUNTEER"/>
    <x v="0"/>
    <s v="N"/>
    <m/>
    <m/>
    <m/>
    <s v="N"/>
    <m/>
    <x v="0"/>
    <d v="1995-06-10T00:00:00"/>
    <s v="AL2"/>
    <x v="0"/>
    <x v="2"/>
    <n v="40954"/>
    <n v="41540"/>
    <x v="1"/>
    <d v="2025-01-31T00:00:00"/>
    <n v="29.665753424657535"/>
    <x v="5"/>
  </r>
  <r>
    <n v="109449"/>
    <s v="VOLUNTEER"/>
    <x v="0"/>
    <s v="N"/>
    <m/>
    <m/>
    <m/>
    <s v="N"/>
    <m/>
    <x v="0"/>
    <d v="1983-11-19T00:00:00"/>
    <s v="MK10"/>
    <x v="4"/>
    <x v="3"/>
    <n v="42573"/>
    <n v="44650"/>
    <x v="4"/>
    <d v="2025-01-31T00:00:00"/>
    <n v="41.230136986301368"/>
    <x v="2"/>
  </r>
  <r>
    <n v="109649"/>
    <s v="VOLUNTEER"/>
    <x v="0"/>
    <s v="N"/>
    <m/>
    <m/>
    <m/>
    <s v="N"/>
    <m/>
    <x v="1"/>
    <m/>
    <s v="HP1"/>
    <x v="0"/>
    <x v="3"/>
    <n v="42219"/>
    <n v="42219"/>
    <x v="1"/>
    <d v="2025-01-31T00:00:00"/>
    <n v="125.17260273972603"/>
    <x v="4"/>
  </r>
  <r>
    <n v="126279"/>
    <s v="VOLUNTEER"/>
    <x v="0"/>
    <s v="N"/>
    <m/>
    <m/>
    <m/>
    <s v="N"/>
    <m/>
    <x v="0"/>
    <d v="2003-07-17T00:00:00"/>
    <s v="AL3"/>
    <x v="0"/>
    <x v="2"/>
    <n v="43096"/>
    <n v="43285"/>
    <x v="0"/>
    <d v="2025-01-31T00:00:00"/>
    <n v="21.55890410958904"/>
    <x v="1"/>
  </r>
  <r>
    <n v="118951"/>
    <s v="VOLUNTEER"/>
    <x v="0"/>
    <s v="N"/>
    <m/>
    <m/>
    <m/>
    <s v="N"/>
    <m/>
    <x v="0"/>
    <d v="2001-10-31T00:00:00"/>
    <s v="CM23"/>
    <x v="0"/>
    <x v="2"/>
    <n v="42632"/>
    <n v="43183"/>
    <x v="0"/>
    <d v="2025-01-31T00:00:00"/>
    <n v="23.268493150684932"/>
    <x v="1"/>
  </r>
  <r>
    <n v="49794"/>
    <s v="VOLUNTEER"/>
    <x v="0"/>
    <s v="N"/>
    <m/>
    <m/>
    <m/>
    <s v="N"/>
    <m/>
    <x v="0"/>
    <d v="1972-07-23T00:00:00"/>
    <s v="MK45"/>
    <x v="1"/>
    <x v="3"/>
    <s v="Not Recorded"/>
    <s v="Not Recorded"/>
    <x v="0"/>
    <d v="2025-01-31T00:00:00"/>
    <n v="52.561643835616437"/>
    <x v="3"/>
  </r>
  <r>
    <n v="124445"/>
    <s v="VOLUNTEER"/>
    <x v="0"/>
    <s v="N"/>
    <m/>
    <m/>
    <m/>
    <s v="N"/>
    <m/>
    <x v="1"/>
    <d v="2003-05-24T00:00:00"/>
    <s v="WD3"/>
    <x v="0"/>
    <x v="2"/>
    <n v="42987"/>
    <n v="43365"/>
    <x v="0"/>
    <d v="2025-01-31T00:00:00"/>
    <n v="21.706849315068492"/>
    <x v="1"/>
  </r>
  <r>
    <n v="165342"/>
    <s v="VOLUNTEER"/>
    <x v="1"/>
    <s v="N"/>
    <m/>
    <m/>
    <m/>
    <s v="N"/>
    <m/>
    <x v="1"/>
    <d v="2009-02-25T00:00:00"/>
    <s v="HP4"/>
    <x v="0"/>
    <x v="3"/>
    <n v="45304"/>
    <s v=""/>
    <x v="0"/>
    <d v="2025-01-31T00:00:00"/>
    <n v="15.942465753424658"/>
    <x v="6"/>
  </r>
  <r>
    <n v="121112"/>
    <s v="VOLUNTEER"/>
    <x v="1"/>
    <s v="N"/>
    <m/>
    <m/>
    <m/>
    <s v="N"/>
    <m/>
    <x v="0"/>
    <d v="1953-02-07T00:00:00"/>
    <s v="MK2"/>
    <x v="4"/>
    <x v="2"/>
    <n v="42758"/>
    <s v=""/>
    <x v="0"/>
    <d v="2025-01-31T00:00:00"/>
    <n v="72.030136986301372"/>
    <x v="4"/>
  </r>
  <r>
    <n v="38894"/>
    <s v="VOLUNTEER"/>
    <x v="0"/>
    <s v="N"/>
    <m/>
    <m/>
    <m/>
    <s v="N"/>
    <m/>
    <x v="0"/>
    <d v="1951-04-27T00:00:00"/>
    <s v="AL1"/>
    <x v="0"/>
    <x v="2"/>
    <n v="38331"/>
    <n v="39792"/>
    <x v="1"/>
    <d v="2025-01-31T00:00:00"/>
    <n v="73.816438356164383"/>
    <x v="4"/>
  </r>
  <r>
    <n v="162005"/>
    <s v="VOLUNTEER"/>
    <x v="1"/>
    <s v="N"/>
    <m/>
    <m/>
    <m/>
    <s v="N"/>
    <m/>
    <x v="0"/>
    <d v="1944-08-11T00:00:00"/>
    <s v="MK40"/>
    <x v="1"/>
    <x v="2"/>
    <n v="45131"/>
    <s v=""/>
    <x v="0"/>
    <d v="2025-01-31T00:00:00"/>
    <n v="80.528767123287665"/>
    <x v="4"/>
  </r>
  <r>
    <n v="6979"/>
    <s v="VOLUNTEER"/>
    <x v="0"/>
    <s v="N"/>
    <m/>
    <m/>
    <m/>
    <s v="N"/>
    <m/>
    <x v="0"/>
    <d v="1935-03-25T00:00:00"/>
    <s v="LU4"/>
    <x v="1"/>
    <x v="2"/>
    <n v="1"/>
    <n v="1"/>
    <x v="1"/>
    <d v="2025-01-31T00:00:00"/>
    <n v="89.917808219178085"/>
    <x v="4"/>
  </r>
  <r>
    <n v="121774"/>
    <s v="VOLUNTEER"/>
    <x v="0"/>
    <s v="N"/>
    <m/>
    <m/>
    <m/>
    <s v="N"/>
    <m/>
    <x v="0"/>
    <d v="1977-09-21T00:00:00"/>
    <s v="LU3"/>
    <x v="1"/>
    <x v="3"/>
    <n v="42909"/>
    <n v="44650"/>
    <x v="2"/>
    <d v="2025-01-31T00:00:00"/>
    <n v="47.394520547945206"/>
    <x v="3"/>
  </r>
  <r>
    <n v="18191"/>
    <s v="VOLUNTEER"/>
    <x v="0"/>
    <s v="N"/>
    <m/>
    <m/>
    <m/>
    <s v="N"/>
    <m/>
    <x v="1"/>
    <d v="1945-01-29T00:00:00"/>
    <s v="LU6"/>
    <x v="1"/>
    <x v="3"/>
    <n v="43077"/>
    <n v="43153"/>
    <x v="1"/>
    <d v="2025-01-31T00:00:00"/>
    <n v="80.060273972602744"/>
    <x v="4"/>
  </r>
  <r>
    <n v="102266"/>
    <s v="VOLUNTEER"/>
    <x v="0"/>
    <s v="N"/>
    <m/>
    <m/>
    <m/>
    <s v="N"/>
    <m/>
    <x v="0"/>
    <d v="1948-08-08T00:00:00"/>
    <s v="LU6"/>
    <x v="1"/>
    <x v="3"/>
    <s v="Not Recorded"/>
    <s v="Not Recorded"/>
    <x v="1"/>
    <d v="2025-01-31T00:00:00"/>
    <n v="76.534246575342465"/>
    <x v="4"/>
  </r>
  <r>
    <n v="155790"/>
    <s v="VOLUNTEER"/>
    <x v="0"/>
    <s v="N"/>
    <m/>
    <m/>
    <m/>
    <s v="N"/>
    <m/>
    <x v="0"/>
    <d v="1997-07-02T00:00:00"/>
    <s v="LU3"/>
    <x v="1"/>
    <x v="1"/>
    <s v="Not Recorded"/>
    <s v="Not Recorded"/>
    <x v="1"/>
    <d v="2025-01-31T00:00:00"/>
    <n v="27.602739726027398"/>
    <x v="5"/>
  </r>
  <r>
    <n v="112495"/>
    <s v="VOLUNTEER"/>
    <x v="0"/>
    <s v="N"/>
    <m/>
    <m/>
    <m/>
    <s v="N"/>
    <m/>
    <x v="0"/>
    <d v="1997-12-06T00:00:00"/>
    <s v="LU4"/>
    <x v="1"/>
    <x v="1"/>
    <n v="42409"/>
    <n v="42409"/>
    <x v="1"/>
    <d v="2025-01-31T00:00:00"/>
    <n v="27.172602739726027"/>
    <x v="5"/>
  </r>
  <r>
    <n v="122760"/>
    <s v="VOLUNTEER"/>
    <x v="0"/>
    <s v="N"/>
    <m/>
    <m/>
    <m/>
    <s v="N"/>
    <m/>
    <x v="0"/>
    <m/>
    <s v="MK2"/>
    <x v="4"/>
    <x v="1"/>
    <s v="Not Recorded"/>
    <s v="Not Recorded"/>
    <x v="1"/>
    <d v="2025-01-31T00:00:00"/>
    <n v="125.17260273972603"/>
    <x v="4"/>
  </r>
  <r>
    <n v="118051"/>
    <s v="VOLUNTEER"/>
    <x v="0"/>
    <s v="N"/>
    <m/>
    <m/>
    <m/>
    <s v="N"/>
    <m/>
    <x v="0"/>
    <d v="1997-01-29T00:00:00"/>
    <s v="LU4"/>
    <x v="1"/>
    <x v="1"/>
    <s v="Not Recorded"/>
    <s v="Not Recorded"/>
    <x v="1"/>
    <d v="2025-01-31T00:00:00"/>
    <n v="28.024657534246575"/>
    <x v="5"/>
  </r>
  <r>
    <n v="163053"/>
    <s v="VOLUNTEER"/>
    <x v="1"/>
    <s v="N"/>
    <m/>
    <m/>
    <m/>
    <s v="N"/>
    <m/>
    <x v="0"/>
    <d v="1951-06-06T00:00:00"/>
    <s v="MK43"/>
    <x v="1"/>
    <x v="3"/>
    <n v="45197"/>
    <s v=""/>
    <x v="0"/>
    <d v="2025-01-31T00:00:00"/>
    <n v="73.706849315068496"/>
    <x v="4"/>
  </r>
  <r>
    <n v="107864"/>
    <s v="VOLUNTEER"/>
    <x v="0"/>
    <s v="N"/>
    <m/>
    <m/>
    <m/>
    <s v="N"/>
    <m/>
    <x v="0"/>
    <m/>
    <s v="WD7"/>
    <x v="0"/>
    <x v="0"/>
    <s v="Not Recorded"/>
    <s v="Not Recorded"/>
    <x v="1"/>
    <d v="2025-01-31T00:00:00"/>
    <n v="125.17260273972603"/>
    <x v="4"/>
  </r>
  <r>
    <n v="157823"/>
    <s v="VOLUNTEER"/>
    <x v="0"/>
    <s v="N"/>
    <m/>
    <m/>
    <m/>
    <s v="N"/>
    <m/>
    <x v="0"/>
    <d v="1970-09-28T00:00:00"/>
    <s v="WD18"/>
    <x v="0"/>
    <x v="0"/>
    <n v="44812"/>
    <s v=""/>
    <x v="0"/>
    <d v="2025-01-31T00:00:00"/>
    <n v="54.38082191780822"/>
    <x v="3"/>
  </r>
  <r>
    <n v="136619"/>
    <s v="VOLUNTEER"/>
    <x v="0"/>
    <s v="N"/>
    <m/>
    <m/>
    <m/>
    <s v="N"/>
    <m/>
    <x v="0"/>
    <d v="1981-06-07T00:00:00"/>
    <s v="MK40"/>
    <x v="1"/>
    <x v="3"/>
    <s v="Not Recorded"/>
    <s v="Not Recorded"/>
    <x v="1"/>
    <d v="2025-01-31T00:00:00"/>
    <n v="43.682191780821917"/>
    <x v="2"/>
  </r>
  <r>
    <n v="167943"/>
    <s v="VOLUNTEER"/>
    <x v="1"/>
    <s v="N"/>
    <m/>
    <m/>
    <m/>
    <s v="N"/>
    <m/>
    <x v="0"/>
    <d v="1979-11-11T00:00:00"/>
    <s v="HP1"/>
    <x v="0"/>
    <x v="2"/>
    <s v="Not Recorded"/>
    <s v="Not Recorded"/>
    <x v="0"/>
    <d v="2025-01-31T00:00:00"/>
    <n v="45.254794520547946"/>
    <x v="3"/>
  </r>
  <r>
    <n v="115733"/>
    <s v="VOLUNTEER"/>
    <x v="0"/>
    <s v="N"/>
    <m/>
    <m/>
    <m/>
    <s v="N"/>
    <m/>
    <x v="0"/>
    <d v="1964-09-17T00:00:00"/>
    <s v="WD3"/>
    <x v="0"/>
    <x v="3"/>
    <n v="42371"/>
    <n v="42531"/>
    <x v="0"/>
    <d v="2025-01-31T00:00:00"/>
    <n v="60.413698630136984"/>
    <x v="0"/>
  </r>
  <r>
    <n v="105078"/>
    <s v="VOLUNTEER"/>
    <x v="0"/>
    <s v="N"/>
    <m/>
    <m/>
    <m/>
    <s v="N"/>
    <m/>
    <x v="0"/>
    <d v="1996-11-23T00:00:00"/>
    <s v="LU4"/>
    <x v="1"/>
    <x v="2"/>
    <n v="41486"/>
    <n v="41518"/>
    <x v="1"/>
    <d v="2025-01-31T00:00:00"/>
    <n v="28.208219178082192"/>
    <x v="5"/>
  </r>
  <r>
    <n v="114525"/>
    <s v="VOLUNTEER"/>
    <x v="0"/>
    <s v="N"/>
    <m/>
    <m/>
    <m/>
    <s v="N"/>
    <m/>
    <x v="0"/>
    <d v="2000-10-14T00:00:00"/>
    <s v="SG1"/>
    <x v="0"/>
    <x v="2"/>
    <n v="42361"/>
    <n v="42389"/>
    <x v="0"/>
    <d v="2025-01-31T00:00:00"/>
    <n v="24.315068493150687"/>
    <x v="1"/>
  </r>
  <r>
    <n v="162677"/>
    <s v="VOLUNTEER"/>
    <x v="0"/>
    <s v="N"/>
    <m/>
    <m/>
    <m/>
    <s v="N"/>
    <m/>
    <x v="0"/>
    <d v="2009-11-04T00:00:00"/>
    <s v="WD3"/>
    <x v="3"/>
    <x v="4"/>
    <n v="45182"/>
    <n v="45273"/>
    <x v="0"/>
    <d v="2025-01-31T00:00:00"/>
    <n v="15.252054794520548"/>
    <x v="6"/>
  </r>
  <r>
    <n v="146910"/>
    <s v="VOLUNTEER"/>
    <x v="0"/>
    <s v="N"/>
    <m/>
    <m/>
    <m/>
    <s v="N"/>
    <m/>
    <x v="0"/>
    <d v="2005-09-07T00:00:00"/>
    <s v="HP3"/>
    <x v="0"/>
    <x v="6"/>
    <n v="44172"/>
    <n v="44777"/>
    <x v="0"/>
    <d v="2025-01-31T00:00:00"/>
    <n v="19.413698630136988"/>
    <x v="1"/>
  </r>
  <r>
    <n v="114579"/>
    <s v="VOLUNTEER"/>
    <x v="0"/>
    <s v="N"/>
    <m/>
    <m/>
    <m/>
    <s v="N"/>
    <m/>
    <x v="0"/>
    <d v="1993-04-28T00:00:00"/>
    <s v="MK45"/>
    <x v="1"/>
    <x v="1"/>
    <n v="42334"/>
    <n v="42573"/>
    <x v="4"/>
    <d v="2025-01-31T00:00:00"/>
    <n v="31.783561643835615"/>
    <x v="5"/>
  </r>
  <r>
    <n v="82387"/>
    <s v="VOLUNTEER"/>
    <x v="0"/>
    <s v="N"/>
    <m/>
    <m/>
    <m/>
    <s v="N"/>
    <m/>
    <x v="0"/>
    <d v="1997-07-06T00:00:00"/>
    <s v="LU2"/>
    <x v="1"/>
    <x v="2"/>
    <n v="40775"/>
    <n v="41090"/>
    <x v="1"/>
    <d v="2025-01-31T00:00:00"/>
    <n v="27.591780821917808"/>
    <x v="5"/>
  </r>
  <r>
    <n v="146100"/>
    <s v="VOLUNTEER"/>
    <x v="0"/>
    <s v="N"/>
    <m/>
    <m/>
    <m/>
    <s v="N"/>
    <m/>
    <x v="0"/>
    <d v="1985-03-29T00:00:00"/>
    <s v="LU3"/>
    <x v="1"/>
    <x v="1"/>
    <s v="Not Recorded"/>
    <s v="Not Recorded"/>
    <x v="1"/>
    <d v="2025-01-31T00:00:00"/>
    <n v="39.871232876712327"/>
    <x v="2"/>
  </r>
  <r>
    <n v="83087"/>
    <s v="VOLUNTEER"/>
    <x v="0"/>
    <s v="N"/>
    <m/>
    <m/>
    <m/>
    <s v="N"/>
    <m/>
    <x v="0"/>
    <d v="1975-12-19T00:00:00"/>
    <s v="LU4"/>
    <x v="1"/>
    <x v="1"/>
    <n v="40921"/>
    <n v="41667"/>
    <x v="1"/>
    <d v="2025-01-31T00:00:00"/>
    <n v="49.153424657534245"/>
    <x v="3"/>
  </r>
  <r>
    <n v="131526"/>
    <s v="VOLUNTEER"/>
    <x v="0"/>
    <s v="N"/>
    <m/>
    <m/>
    <m/>
    <s v="N"/>
    <m/>
    <x v="0"/>
    <d v="2002-07-20T00:00:00"/>
    <s v="LU1"/>
    <x v="1"/>
    <x v="4"/>
    <n v="43418"/>
    <n v="43593"/>
    <x v="0"/>
    <d v="2025-01-31T00:00:00"/>
    <n v="22.550684931506851"/>
    <x v="1"/>
  </r>
  <r>
    <n v="162709"/>
    <s v="VOLUNTEER"/>
    <x v="0"/>
    <s v="N"/>
    <m/>
    <m/>
    <m/>
    <s v="N"/>
    <m/>
    <x v="0"/>
    <d v="2009-11-04T00:00:00"/>
    <s v="WD3"/>
    <x v="0"/>
    <x v="1"/>
    <n v="45184"/>
    <n v="45275"/>
    <x v="0"/>
    <d v="2025-01-31T00:00:00"/>
    <n v="15.252054794520548"/>
    <x v="6"/>
  </r>
  <r>
    <n v="41828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29668"/>
    <s v="VOLUNTEER"/>
    <x v="0"/>
    <s v="N"/>
    <m/>
    <m/>
    <m/>
    <s v="N"/>
    <m/>
    <x v="0"/>
    <d v="2001-03-11T00:00:00"/>
    <s v="LU4"/>
    <x v="1"/>
    <x v="1"/>
    <s v="Not Recorded"/>
    <s v="Not Recorded"/>
    <x v="1"/>
    <d v="2025-01-31T00:00:00"/>
    <n v="23.909589041095892"/>
    <x v="1"/>
  </r>
  <r>
    <n v="139034"/>
    <s v="VOLUNTEER"/>
    <x v="0"/>
    <s v="N"/>
    <m/>
    <m/>
    <m/>
    <s v="N"/>
    <m/>
    <x v="0"/>
    <d v="2001-03-18T00:00:00"/>
    <s v="LU3"/>
    <x v="1"/>
    <x v="1"/>
    <s v="Not Recorded"/>
    <s v="Not Recorded"/>
    <x v="1"/>
    <d v="2025-01-31T00:00:00"/>
    <n v="23.890410958904109"/>
    <x v="1"/>
  </r>
  <r>
    <n v="108259"/>
    <s v="VOLUNTEER"/>
    <x v="0"/>
    <s v="N"/>
    <m/>
    <m/>
    <m/>
    <s v="N"/>
    <m/>
    <x v="0"/>
    <d v="1998-09-02T00:00:00"/>
    <s v="LU3"/>
    <x v="1"/>
    <x v="1"/>
    <n v="41804"/>
    <n v="42095"/>
    <x v="0"/>
    <d v="2025-01-31T00:00:00"/>
    <n v="26.432876712328767"/>
    <x v="5"/>
  </r>
  <r>
    <n v="67650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11670"/>
    <s v="VOLUNTEER"/>
    <x v="0"/>
    <s v="N"/>
    <m/>
    <m/>
    <m/>
    <s v="N"/>
    <m/>
    <x v="0"/>
    <d v="2000-04-20T00:00:00"/>
    <s v="SG4"/>
    <x v="0"/>
    <x v="1"/>
    <n v="42105"/>
    <n v="43488"/>
    <x v="0"/>
    <d v="2025-01-31T00:00:00"/>
    <n v="24.8"/>
    <x v="1"/>
  </r>
  <r>
    <n v="163418"/>
    <s v="VOLUNTEER"/>
    <x v="1"/>
    <s v="N"/>
    <m/>
    <m/>
    <m/>
    <s v="N"/>
    <m/>
    <x v="0"/>
    <d v="2007-08-07T00:00:00"/>
    <s v="HA6"/>
    <x v="0"/>
    <x v="1"/>
    <n v="45244"/>
    <s v=""/>
    <x v="0"/>
    <d v="2025-01-31T00:00:00"/>
    <n v="17.4986301369863"/>
    <x v="1"/>
  </r>
  <r>
    <n v="109937"/>
    <s v="VOLUNTEER"/>
    <x v="0"/>
    <s v="N"/>
    <m/>
    <m/>
    <m/>
    <s v="N"/>
    <m/>
    <x v="0"/>
    <m/>
    <s v="WD4"/>
    <x v="0"/>
    <x v="1"/>
    <n v="42219"/>
    <n v="42219"/>
    <x v="1"/>
    <d v="2025-01-31T00:00:00"/>
    <n v="125.17260273972603"/>
    <x v="4"/>
  </r>
  <r>
    <n v="164967"/>
    <s v="VOLUNTEER"/>
    <x v="0"/>
    <s v="N"/>
    <m/>
    <m/>
    <m/>
    <s v="N"/>
    <m/>
    <x v="0"/>
    <m/>
    <s v="LU1"/>
    <x v="1"/>
    <x v="3"/>
    <s v="Not Recorded"/>
    <s v="Not Recorded"/>
    <x v="1"/>
    <d v="2025-01-31T00:00:00"/>
    <n v="125.17260273972603"/>
    <x v="4"/>
  </r>
  <r>
    <n v="167017"/>
    <s v="VOLUNTEER"/>
    <x v="1"/>
    <s v="N"/>
    <m/>
    <m/>
    <m/>
    <s v="N"/>
    <m/>
    <x v="1"/>
    <d v="2010-01-23T00:00:00"/>
    <s v="LU2"/>
    <x v="1"/>
    <x v="1"/>
    <n v="45332"/>
    <s v=""/>
    <x v="0"/>
    <d v="2025-01-31T00:00:00"/>
    <n v="15.032876712328767"/>
    <x v="6"/>
  </r>
  <r>
    <n v="122947"/>
    <s v="VOLUNTEER"/>
    <x v="0"/>
    <s v="N"/>
    <m/>
    <m/>
    <m/>
    <s v="N"/>
    <m/>
    <x v="1"/>
    <d v="2003-03-11T00:00:00"/>
    <s v="WD3"/>
    <x v="0"/>
    <x v="2"/>
    <n v="42838"/>
    <n v="43488"/>
    <x v="0"/>
    <d v="2025-01-31T00:00:00"/>
    <n v="21.909589041095892"/>
    <x v="1"/>
  </r>
  <r>
    <n v="162155"/>
    <s v="VOLUNTEER"/>
    <x v="0"/>
    <s v="N"/>
    <m/>
    <m/>
    <m/>
    <s v="N"/>
    <m/>
    <x v="1"/>
    <d v="1993-11-24T00:00:00"/>
    <s v="LU2"/>
    <x v="1"/>
    <x v="1"/>
    <s v="Not Recorded"/>
    <s v="Not Recorded"/>
    <x v="1"/>
    <d v="2025-01-31T00:00:00"/>
    <n v="31.208219178082192"/>
    <x v="5"/>
  </r>
  <r>
    <n v="128128"/>
    <s v="VOLUNTEER"/>
    <x v="0"/>
    <s v="N"/>
    <m/>
    <m/>
    <m/>
    <s v="N"/>
    <m/>
    <x v="1"/>
    <d v="1952-12-05T00:00:00"/>
    <s v="WD25"/>
    <x v="0"/>
    <x v="1"/>
    <n v="42824"/>
    <n v="43586"/>
    <x v="0"/>
    <d v="2025-01-31T00:00:00"/>
    <n v="72.205479452054789"/>
    <x v="4"/>
  </r>
  <r>
    <n v="111109"/>
    <s v="VOLUNTEER"/>
    <x v="0"/>
    <s v="N"/>
    <m/>
    <m/>
    <m/>
    <s v="N"/>
    <m/>
    <x v="1"/>
    <d v="1998-06-05T00:00:00"/>
    <s v="LU3"/>
    <x v="1"/>
    <x v="4"/>
    <n v="42191"/>
    <n v="44657"/>
    <x v="3"/>
    <d v="2025-01-31T00:00:00"/>
    <n v="26.676712328767124"/>
    <x v="5"/>
  </r>
  <r>
    <n v="125507"/>
    <s v="VOLUNTEER"/>
    <x v="0"/>
    <s v="N"/>
    <m/>
    <m/>
    <m/>
    <s v="N"/>
    <m/>
    <x v="1"/>
    <d v="1948-07-05T00:00:00"/>
    <s v="LU3"/>
    <x v="1"/>
    <x v="2"/>
    <n v="43055"/>
    <n v="44951"/>
    <x v="0"/>
    <d v="2025-01-31T00:00:00"/>
    <n v="76.627397260273966"/>
    <x v="4"/>
  </r>
  <r>
    <n v="79912"/>
    <s v="VOLUNTEER"/>
    <x v="0"/>
    <s v="N"/>
    <m/>
    <m/>
    <m/>
    <s v="N"/>
    <m/>
    <x v="1"/>
    <d v="1995-12-13T00:00:00"/>
    <s v="SG4"/>
    <x v="0"/>
    <x v="1"/>
    <n v="40495"/>
    <n v="1"/>
    <x v="1"/>
    <d v="2025-01-31T00:00:00"/>
    <n v="29.156164383561645"/>
    <x v="5"/>
  </r>
  <r>
    <n v="126725"/>
    <s v="VOLUNTEER"/>
    <x v="0"/>
    <s v="N"/>
    <m/>
    <m/>
    <m/>
    <s v="N"/>
    <m/>
    <x v="1"/>
    <d v="2002-09-12T00:00:00"/>
    <s v="WD17"/>
    <x v="0"/>
    <x v="7"/>
    <n v="43105"/>
    <n v="43586"/>
    <x v="0"/>
    <d v="2025-01-31T00:00:00"/>
    <n v="22.402739726027399"/>
    <x v="1"/>
  </r>
  <r>
    <n v="109440"/>
    <s v="VOLUNTEER"/>
    <x v="0"/>
    <s v="N"/>
    <m/>
    <m/>
    <m/>
    <s v="N"/>
    <m/>
    <x v="1"/>
    <d v="2000-02-07T00:00:00"/>
    <s v="WD17"/>
    <x v="0"/>
    <x v="1"/>
    <n v="41909"/>
    <n v="43271"/>
    <x v="0"/>
    <d v="2025-01-31T00:00:00"/>
    <n v="25"/>
    <x v="5"/>
  </r>
  <r>
    <n v="109602"/>
    <s v="VOLUNTEER"/>
    <x v="0"/>
    <s v="N"/>
    <m/>
    <m/>
    <m/>
    <s v="N"/>
    <m/>
    <x v="1"/>
    <d v="1997-12-22T00:00:00"/>
    <s v="HA2"/>
    <x v="2"/>
    <x v="1"/>
    <n v="41929"/>
    <n v="42366"/>
    <x v="0"/>
    <d v="2025-01-31T00:00:00"/>
    <n v="27.12876712328767"/>
    <x v="5"/>
  </r>
  <r>
    <n v="122664"/>
    <s v="VOLUNTEER"/>
    <x v="0"/>
    <s v="N"/>
    <m/>
    <m/>
    <m/>
    <s v="N"/>
    <m/>
    <x v="1"/>
    <d v="1994-04-23T00:00:00"/>
    <s v="LU2"/>
    <x v="1"/>
    <x v="4"/>
    <n v="42933"/>
    <n v="43608"/>
    <x v="2"/>
    <d v="2025-01-31T00:00:00"/>
    <n v="30.797260273972604"/>
    <x v="5"/>
  </r>
  <r>
    <n v="159933"/>
    <s v="VOLUNTEER"/>
    <x v="0"/>
    <s v="N"/>
    <m/>
    <m/>
    <m/>
    <s v="N"/>
    <m/>
    <x v="0"/>
    <d v="1970-07-30T00:00:00"/>
    <s v="LU2"/>
    <x v="1"/>
    <x v="1"/>
    <s v="Not Recorded"/>
    <s v="Not Recorded"/>
    <x v="1"/>
    <d v="2025-01-31T00:00:00"/>
    <n v="54.545205479452058"/>
    <x v="3"/>
  </r>
  <r>
    <n v="134279"/>
    <s v="VOLUNTEER"/>
    <x v="1"/>
    <s v="N"/>
    <m/>
    <m/>
    <m/>
    <s v="N"/>
    <m/>
    <x v="0"/>
    <d v="1980-11-11T00:00:00"/>
    <s v="LU4"/>
    <x v="1"/>
    <x v="6"/>
    <s v="Not Recorded"/>
    <s v="Not Recorded"/>
    <x v="0"/>
    <d v="2025-01-31T00:00:00"/>
    <n v="44.252054794520546"/>
    <x v="2"/>
  </r>
  <r>
    <n v="116523"/>
    <s v="VOLUNTEER"/>
    <x v="1"/>
    <s v="N"/>
    <m/>
    <m/>
    <m/>
    <s v="N"/>
    <m/>
    <x v="0"/>
    <d v="1962-08-15T00:00:00"/>
    <s v="LU2"/>
    <x v="1"/>
    <x v="6"/>
    <n v="42545"/>
    <s v=""/>
    <x v="3"/>
    <d v="2025-01-31T00:00:00"/>
    <n v="62.506849315068493"/>
    <x v="0"/>
  </r>
  <r>
    <n v="79226"/>
    <s v="VOLUNTEER"/>
    <x v="0"/>
    <s v="N"/>
    <m/>
    <m/>
    <m/>
    <s v="N"/>
    <m/>
    <x v="0"/>
    <m/>
    <s v="LU3"/>
    <x v="1"/>
    <x v="1"/>
    <n v="41039"/>
    <n v="41039"/>
    <x v="1"/>
    <d v="2025-01-31T00:00:00"/>
    <n v="125.17260273972603"/>
    <x v="4"/>
  </r>
  <r>
    <n v="165980"/>
    <s v="VOLUNTEER"/>
    <x v="0"/>
    <s v="N"/>
    <m/>
    <m/>
    <m/>
    <s v="N"/>
    <m/>
    <x v="0"/>
    <d v="1983-07-11T00:00:00"/>
    <s v="HP2"/>
    <x v="0"/>
    <x v="1"/>
    <s v="Not Recorded"/>
    <s v="Not Recorded"/>
    <x v="1"/>
    <d v="2025-01-31T00:00:00"/>
    <n v="41.589041095890408"/>
    <x v="2"/>
  </r>
  <r>
    <n v="143164"/>
    <s v="VOLUNTEER"/>
    <x v="0"/>
    <s v="N"/>
    <m/>
    <m/>
    <m/>
    <s v="N"/>
    <m/>
    <x v="0"/>
    <d v="1964-01-16T00:00:00"/>
    <s v="LU3"/>
    <x v="1"/>
    <x v="1"/>
    <n v="43866"/>
    <n v="44447"/>
    <x v="0"/>
    <d v="2025-01-31T00:00:00"/>
    <n v="61.084931506849315"/>
    <x v="0"/>
  </r>
  <r>
    <n v="57547"/>
    <s v="VOLUNTEER"/>
    <x v="0"/>
    <s v="N"/>
    <m/>
    <m/>
    <m/>
    <s v="N"/>
    <m/>
    <x v="0"/>
    <d v="1957-05-09T00:00:00"/>
    <s v="LU2"/>
    <x v="1"/>
    <x v="2"/>
    <n v="41039"/>
    <n v="41039"/>
    <x v="1"/>
    <d v="2025-01-31T00:00:00"/>
    <n v="67.778082191780825"/>
    <x v="4"/>
  </r>
  <r>
    <n v="142417"/>
    <s v="VOLUNTEER"/>
    <x v="0"/>
    <s v="N"/>
    <m/>
    <m/>
    <m/>
    <s v="N"/>
    <m/>
    <x v="0"/>
    <d v="1970-11-28T00:00:00"/>
    <s v="LU3"/>
    <x v="1"/>
    <x v="1"/>
    <s v="Not Recorded"/>
    <s v="Not Recorded"/>
    <x v="1"/>
    <d v="2025-01-31T00:00:00"/>
    <n v="54.213698630136989"/>
    <x v="3"/>
  </r>
  <r>
    <n v="157879"/>
    <s v="VOLUNTEER"/>
    <x v="1"/>
    <s v="N"/>
    <m/>
    <m/>
    <m/>
    <s v="N"/>
    <m/>
    <x v="0"/>
    <d v="1971-06-17T00:00:00"/>
    <s v="SG4"/>
    <x v="0"/>
    <x v="4"/>
    <n v="44833"/>
    <s v=""/>
    <x v="0"/>
    <d v="2025-01-31T00:00:00"/>
    <n v="53.663013698630138"/>
    <x v="3"/>
  </r>
  <r>
    <n v="119256"/>
    <s v="VOLUNTEER"/>
    <x v="1"/>
    <s v="N"/>
    <m/>
    <m/>
    <m/>
    <s v="N"/>
    <m/>
    <x v="0"/>
    <d v="1953-04-25T00:00:00"/>
    <s v="LU3"/>
    <x v="1"/>
    <x v="1"/>
    <n v="42677"/>
    <s v=""/>
    <x v="0"/>
    <d v="2025-01-31T00:00:00"/>
    <n v="71.819178082191783"/>
    <x v="4"/>
  </r>
  <r>
    <n v="128539"/>
    <s v="VOLUNTEER"/>
    <x v="0"/>
    <s v="N"/>
    <m/>
    <m/>
    <m/>
    <s v="N"/>
    <m/>
    <x v="0"/>
    <d v="1972-10-24T00:00:00"/>
    <s v="LU1"/>
    <x v="1"/>
    <x v="2"/>
    <n v="43260"/>
    <n v="44831"/>
    <x v="2"/>
    <d v="2025-01-31T00:00:00"/>
    <n v="52.30684931506849"/>
    <x v="3"/>
  </r>
  <r>
    <n v="117661"/>
    <s v="VOLUNTEER"/>
    <x v="0"/>
    <s v="N"/>
    <m/>
    <m/>
    <m/>
    <s v="N"/>
    <m/>
    <x v="0"/>
    <d v="1950-10-13T00:00:00"/>
    <s v="LU6"/>
    <x v="1"/>
    <x v="6"/>
    <n v="42835"/>
    <n v="43343"/>
    <x v="4"/>
    <d v="2025-01-31T00:00:00"/>
    <n v="74.353424657534248"/>
    <x v="4"/>
  </r>
  <r>
    <n v="117763"/>
    <s v="VOLUNTEER"/>
    <x v="0"/>
    <s v="N"/>
    <m/>
    <m/>
    <m/>
    <s v="N"/>
    <m/>
    <x v="0"/>
    <d v="1944-01-28T00:00:00"/>
    <s v="LU3"/>
    <x v="1"/>
    <x v="4"/>
    <n v="43266"/>
    <n v="43454"/>
    <x v="0"/>
    <d v="2025-01-31T00:00:00"/>
    <n v="81.06575342465753"/>
    <x v="4"/>
  </r>
  <r>
    <n v="110843"/>
    <s v="VOLUNTEER"/>
    <x v="0"/>
    <s v="N"/>
    <m/>
    <m/>
    <m/>
    <s v="N"/>
    <m/>
    <x v="0"/>
    <d v="1983-12-29T00:00:00"/>
    <s v="LU4"/>
    <x v="1"/>
    <x v="1"/>
    <n v="42268"/>
    <n v="42268"/>
    <x v="1"/>
    <d v="2025-01-31T00:00:00"/>
    <n v="41.12054794520548"/>
    <x v="2"/>
  </r>
  <r>
    <n v="82295"/>
    <s v="VOLUNTEER"/>
    <x v="1"/>
    <s v="N"/>
    <m/>
    <m/>
    <m/>
    <s v="N"/>
    <m/>
    <x v="0"/>
    <m/>
    <s v="LU2"/>
    <x v="1"/>
    <x v="2"/>
    <n v="42132"/>
    <s v=""/>
    <x v="2"/>
    <d v="2025-01-31T00:00:00"/>
    <n v="125.17260273972603"/>
    <x v="4"/>
  </r>
  <r>
    <n v="157753"/>
    <s v="VOLUNTEER"/>
    <x v="0"/>
    <s v="N"/>
    <m/>
    <m/>
    <m/>
    <s v="N"/>
    <m/>
    <x v="0"/>
    <d v="1986-05-04T00:00:00"/>
    <s v="MK41"/>
    <x v="1"/>
    <x v="1"/>
    <s v="Not Recorded"/>
    <s v="Not Recorded"/>
    <x v="1"/>
    <d v="2025-01-31T00:00:00"/>
    <n v="38.772602739726025"/>
    <x v="2"/>
  </r>
  <r>
    <n v="126846"/>
    <s v="VOLUNTEER"/>
    <x v="0"/>
    <s v="N"/>
    <m/>
    <m/>
    <m/>
    <s v="N"/>
    <m/>
    <x v="0"/>
    <d v="2003-12-20T00:00:00"/>
    <s v="MK4"/>
    <x v="4"/>
    <x v="6"/>
    <n v="43141"/>
    <n v="43693"/>
    <x v="0"/>
    <d v="2025-01-31T00:00:00"/>
    <n v="21.13150684931507"/>
    <x v="1"/>
  </r>
  <r>
    <n v="130742"/>
    <s v="VOLUNTEER"/>
    <x v="0"/>
    <s v="N"/>
    <m/>
    <m/>
    <m/>
    <s v="N"/>
    <m/>
    <x v="0"/>
    <d v="1996-06-05T00:00:00"/>
    <s v="LU7"/>
    <x v="4"/>
    <x v="3"/>
    <n v="43369"/>
    <n v="43432"/>
    <x v="1"/>
    <d v="2025-01-31T00:00:00"/>
    <n v="28.676712328767124"/>
    <x v="5"/>
  </r>
  <r>
    <n v="30026"/>
    <s v="VOLUNTEER"/>
    <x v="0"/>
    <s v="N"/>
    <m/>
    <m/>
    <m/>
    <s v="N"/>
    <m/>
    <x v="0"/>
    <d v="1937-03-09T00:00:00"/>
    <s v="LU2"/>
    <x v="1"/>
    <x v="3"/>
    <n v="37408"/>
    <n v="44606"/>
    <x v="0"/>
    <d v="2025-01-31T00:00:00"/>
    <n v="87.958904109589042"/>
    <x v="4"/>
  </r>
  <r>
    <n v="162486"/>
    <s v="VOLUNTEER"/>
    <x v="0"/>
    <s v="N"/>
    <m/>
    <m/>
    <m/>
    <s v="N"/>
    <m/>
    <x v="0"/>
    <d v="2007-08-20T00:00:00"/>
    <s v="HA5"/>
    <x v="2"/>
    <x v="1"/>
    <s v="Not Recorded"/>
    <s v="Not Recorded"/>
    <x v="1"/>
    <d v="2025-01-31T00:00:00"/>
    <n v="17.463013698630139"/>
    <x v="1"/>
  </r>
  <r>
    <n v="165592"/>
    <s v="VOLUNTEER"/>
    <x v="1"/>
    <s v="N"/>
    <m/>
    <m/>
    <m/>
    <s v="N"/>
    <m/>
    <x v="0"/>
    <d v="2009-10-28T00:00:00"/>
    <s v="WD17"/>
    <x v="0"/>
    <x v="1"/>
    <n v="45359"/>
    <s v=""/>
    <x v="0"/>
    <d v="2025-01-31T00:00:00"/>
    <n v="15.271232876712329"/>
    <x v="6"/>
  </r>
  <r>
    <n v="151501"/>
    <s v="VOLUNTEER"/>
    <x v="0"/>
    <s v="N"/>
    <m/>
    <m/>
    <m/>
    <s v="N"/>
    <m/>
    <x v="0"/>
    <d v="2005-03-20T00:00:00"/>
    <s v="WD17"/>
    <x v="0"/>
    <x v="1"/>
    <n v="44443"/>
    <n v="44951"/>
    <x v="0"/>
    <d v="2025-01-31T00:00:00"/>
    <n v="19.882191780821916"/>
    <x v="1"/>
  </r>
  <r>
    <n v="105836"/>
    <s v="VOLUNTEER"/>
    <x v="0"/>
    <s v="N"/>
    <m/>
    <m/>
    <m/>
    <s v="N"/>
    <m/>
    <x v="1"/>
    <d v="1996-10-10T00:00:00"/>
    <s v="WD18"/>
    <x v="0"/>
    <x v="2"/>
    <n v="41566"/>
    <n v="41727"/>
    <x v="1"/>
    <d v="2025-01-31T00:00:00"/>
    <n v="28.328767123287673"/>
    <x v="5"/>
  </r>
  <r>
    <n v="167506"/>
    <s v="VOLUNTEER"/>
    <x v="0"/>
    <s v="N"/>
    <m/>
    <m/>
    <m/>
    <s v="N"/>
    <m/>
    <x v="0"/>
    <d v="1959-01-23T00:00:00"/>
    <s v="WD18"/>
    <x v="0"/>
    <x v="1"/>
    <s v="Not Recorded"/>
    <s v="Not Recorded"/>
    <x v="1"/>
    <d v="2025-01-31T00:00:00"/>
    <n v="66.06849315068493"/>
    <x v="4"/>
  </r>
  <r>
    <n v="150425"/>
    <s v="VOLUNTEER"/>
    <x v="0"/>
    <s v="N"/>
    <m/>
    <m/>
    <m/>
    <s v="N"/>
    <m/>
    <x v="0"/>
    <d v="2007-05-29T00:00:00"/>
    <s v="MK16"/>
    <x v="4"/>
    <x v="2"/>
    <n v="44323"/>
    <n v="44776"/>
    <x v="0"/>
    <d v="2025-01-31T00:00:00"/>
    <n v="17.69041095890411"/>
    <x v="1"/>
  </r>
  <r>
    <n v="78627"/>
    <s v="VOLUNTEER"/>
    <x v="0"/>
    <s v="N"/>
    <m/>
    <m/>
    <m/>
    <s v="N"/>
    <m/>
    <x v="0"/>
    <d v="1947-08-02T00:00:00"/>
    <s v="MK42"/>
    <x v="1"/>
    <x v="3"/>
    <n v="40771"/>
    <n v="41426"/>
    <x v="1"/>
    <d v="2025-01-31T00:00:00"/>
    <n v="77.553424657534251"/>
    <x v="4"/>
  </r>
  <r>
    <n v="79034"/>
    <s v="VOLUNTEER"/>
    <x v="0"/>
    <s v="N"/>
    <m/>
    <m/>
    <m/>
    <s v="N"/>
    <m/>
    <x v="1"/>
    <d v="2011-01-03T00:00:00"/>
    <s v="LU1"/>
    <x v="1"/>
    <x v="2"/>
    <n v="40546"/>
    <n v="40909"/>
    <x v="1"/>
    <d v="2025-01-31T00:00:00"/>
    <n v="14.087671232876712"/>
    <x v="6"/>
  </r>
  <r>
    <n v="93158"/>
    <s v="VOLUNTEER"/>
    <x v="0"/>
    <s v="N"/>
    <m/>
    <m/>
    <m/>
    <s v="N"/>
    <m/>
    <x v="0"/>
    <d v="1962-09-01T00:00:00"/>
    <s v="LU3"/>
    <x v="1"/>
    <x v="1"/>
    <n v="41029"/>
    <n v="43021"/>
    <x v="4"/>
    <d v="2025-01-31T00:00:00"/>
    <n v="62.460273972602742"/>
    <x v="0"/>
  </r>
  <r>
    <n v="162238"/>
    <s v="VOLUNTEER"/>
    <x v="1"/>
    <s v="N"/>
    <m/>
    <m/>
    <m/>
    <s v="N"/>
    <m/>
    <x v="0"/>
    <d v="1949-09-01T00:00:00"/>
    <s v="EN11"/>
    <x v="0"/>
    <x v="3"/>
    <n v="45125"/>
    <s v=""/>
    <x v="0"/>
    <d v="2025-01-31T00:00:00"/>
    <n v="75.468493150684935"/>
    <x v="4"/>
  </r>
  <r>
    <n v="32187"/>
    <s v="VOLUNTEER"/>
    <x v="1"/>
    <s v="N"/>
    <m/>
    <m/>
    <m/>
    <s v="N"/>
    <m/>
    <x v="0"/>
    <d v="1955-12-13T00:00:00"/>
    <s v="LU3"/>
    <x v="1"/>
    <x v="3"/>
    <n v="42710"/>
    <s v=""/>
    <x v="0"/>
    <d v="2025-01-31T00:00:00"/>
    <n v="69.183561643835617"/>
    <x v="4"/>
  </r>
  <r>
    <n v="47292"/>
    <s v="VOLUNTEER"/>
    <x v="0"/>
    <s v="N"/>
    <m/>
    <m/>
    <m/>
    <s v="N"/>
    <m/>
    <x v="0"/>
    <d v="1960-11-09T00:00:00"/>
    <s v="LU2"/>
    <x v="1"/>
    <x v="3"/>
    <n v="39619"/>
    <n v="42835"/>
    <x v="2"/>
    <d v="2025-01-31T00:00:00"/>
    <n v="64.271232876712332"/>
    <x v="0"/>
  </r>
  <r>
    <n v="54356"/>
    <s v="VOLUNTEER"/>
    <x v="1"/>
    <s v="N"/>
    <m/>
    <m/>
    <m/>
    <s v="N"/>
    <m/>
    <x v="0"/>
    <d v="1962-03-23T00:00:00"/>
    <s v="LU5"/>
    <x v="1"/>
    <x v="2"/>
    <n v="40561"/>
    <s v=""/>
    <x v="2"/>
    <d v="2025-01-31T00:00:00"/>
    <n v="62.904109589041099"/>
    <x v="0"/>
  </r>
  <r>
    <n v="109539"/>
    <s v="VOLUNTEER"/>
    <x v="0"/>
    <s v="N"/>
    <m/>
    <m/>
    <m/>
    <s v="N"/>
    <m/>
    <x v="1"/>
    <d v="1993-04-25T00:00:00"/>
    <s v="WD7"/>
    <x v="0"/>
    <x v="2"/>
    <n v="41895"/>
    <n v="42074"/>
    <x v="1"/>
    <d v="2025-01-31T00:00:00"/>
    <n v="31.791780821917808"/>
    <x v="5"/>
  </r>
  <r>
    <n v="142398"/>
    <s v="VOLUNTEER"/>
    <x v="0"/>
    <s v="N"/>
    <m/>
    <m/>
    <m/>
    <s v="N"/>
    <m/>
    <x v="0"/>
    <d v="1953-10-14T00:00:00"/>
    <s v="AL2"/>
    <x v="0"/>
    <x v="1"/>
    <n v="43817"/>
    <n v="43904"/>
    <x v="0"/>
    <d v="2025-01-31T00:00:00"/>
    <n v="71.347945205479448"/>
    <x v="4"/>
  </r>
  <r>
    <n v="160455"/>
    <s v="VOLUNTEER"/>
    <x v="0"/>
    <s v="N"/>
    <m/>
    <m/>
    <m/>
    <s v="N"/>
    <m/>
    <x v="0"/>
    <d v="2008-10-17T00:00:00"/>
    <s v="WD3"/>
    <x v="0"/>
    <x v="3"/>
    <n v="44996"/>
    <n v="45054"/>
    <x v="0"/>
    <d v="2025-01-31T00:00:00"/>
    <n v="16.301369863013697"/>
    <x v="1"/>
  </r>
  <r>
    <n v="116657"/>
    <s v="VOLUNTEER"/>
    <x v="0"/>
    <s v="N"/>
    <m/>
    <m/>
    <m/>
    <s v="N"/>
    <m/>
    <x v="1"/>
    <m/>
    <s v="WD18"/>
    <x v="0"/>
    <x v="5"/>
    <s v="Not Recorded"/>
    <s v="Not Recorded"/>
    <x v="1"/>
    <d v="2025-01-31T00:00:00"/>
    <n v="125.17260273972603"/>
    <x v="4"/>
  </r>
  <r>
    <n v="108918"/>
    <s v="VOLUNTEER"/>
    <x v="0"/>
    <s v="N"/>
    <m/>
    <m/>
    <m/>
    <s v="N"/>
    <m/>
    <x v="0"/>
    <d v="1963-09-22T00:00:00"/>
    <s v="SG18"/>
    <x v="1"/>
    <x v="2"/>
    <n v="41855"/>
    <n v="41934"/>
    <x v="1"/>
    <d v="2025-01-31T00:00:00"/>
    <n v="61.402739726027399"/>
    <x v="0"/>
  </r>
  <r>
    <n v="119141"/>
    <s v="VOLUNTEER"/>
    <x v="0"/>
    <s v="N"/>
    <m/>
    <m/>
    <m/>
    <s v="N"/>
    <m/>
    <x v="0"/>
    <d v="2000-03-08T00:00:00"/>
    <s v="LU6"/>
    <x v="1"/>
    <x v="6"/>
    <n v="42646"/>
    <n v="43406"/>
    <x v="0"/>
    <d v="2025-01-31T00:00:00"/>
    <n v="24.917808219178081"/>
    <x v="1"/>
  </r>
  <r>
    <n v="95219"/>
    <s v="VOLUNTEER"/>
    <x v="0"/>
    <s v="N"/>
    <m/>
    <m/>
    <m/>
    <s v="N"/>
    <m/>
    <x v="0"/>
    <d v="1994-04-18T00:00:00"/>
    <s v="LU7"/>
    <x v="1"/>
    <x v="2"/>
    <n v="41204"/>
    <n v="41822"/>
    <x v="1"/>
    <d v="2025-01-31T00:00:00"/>
    <n v="30.81095890410959"/>
    <x v="5"/>
  </r>
  <r>
    <n v="109702"/>
    <s v="VOLUNTEER"/>
    <x v="0"/>
    <s v="N"/>
    <m/>
    <m/>
    <m/>
    <s v="N"/>
    <m/>
    <x v="0"/>
    <d v="1945-05-13T00:00:00"/>
    <s v="MK42"/>
    <x v="1"/>
    <x v="3"/>
    <n v="41909"/>
    <n v="44132"/>
    <x v="0"/>
    <d v="2025-01-31T00:00:00"/>
    <n v="79.775342465753425"/>
    <x v="4"/>
  </r>
  <r>
    <n v="79913"/>
    <s v="VOLUNTEER"/>
    <x v="0"/>
    <s v="N"/>
    <m/>
    <m/>
    <m/>
    <s v="N"/>
    <m/>
    <x v="0"/>
    <d v="1959-05-11T00:00:00"/>
    <s v="SG4"/>
    <x v="0"/>
    <x v="3"/>
    <n v="40395"/>
    <n v="41471"/>
    <x v="1"/>
    <d v="2025-01-31T00:00:00"/>
    <n v="65.772602739726025"/>
    <x v="4"/>
  </r>
  <r>
    <n v="101799"/>
    <s v="VOLUNTEER"/>
    <x v="0"/>
    <s v="N"/>
    <m/>
    <m/>
    <m/>
    <s v="N"/>
    <m/>
    <x v="0"/>
    <d v="1997-07-10T00:00:00"/>
    <s v="LU1"/>
    <x v="1"/>
    <x v="2"/>
    <n v="41188"/>
    <n v="41640"/>
    <x v="1"/>
    <d v="2025-01-31T00:00:00"/>
    <n v="27.580821917808219"/>
    <x v="5"/>
  </r>
  <r>
    <n v="82128"/>
    <s v="VOLUNTEER"/>
    <x v="1"/>
    <s v="N"/>
    <m/>
    <m/>
    <m/>
    <s v="N"/>
    <m/>
    <x v="1"/>
    <d v="1966-06-24T00:00:00"/>
    <s v="LU1"/>
    <x v="1"/>
    <x v="1"/>
    <n v="41857"/>
    <s v=""/>
    <x v="3"/>
    <d v="2025-01-31T00:00:00"/>
    <n v="58.646575342465752"/>
    <x v="0"/>
  </r>
  <r>
    <n v="119863"/>
    <s v="VOLUNTEER"/>
    <x v="0"/>
    <s v="N"/>
    <m/>
    <m/>
    <m/>
    <s v="N"/>
    <m/>
    <x v="0"/>
    <d v="2000-12-22T00:00:00"/>
    <s v="SG5"/>
    <x v="1"/>
    <x v="3"/>
    <s v="Not Recorded"/>
    <s v="Not Recorded"/>
    <x v="1"/>
    <d v="2025-01-31T00:00:00"/>
    <n v="24.126027397260273"/>
    <x v="1"/>
  </r>
  <r>
    <n v="120200"/>
    <s v="VOLUNTEER"/>
    <x v="0"/>
    <s v="N"/>
    <m/>
    <m/>
    <m/>
    <s v="N"/>
    <m/>
    <x v="0"/>
    <d v="2002-04-15T00:00:00"/>
    <s v="SG4"/>
    <x v="0"/>
    <x v="2"/>
    <n v="42524"/>
    <n v="43412"/>
    <x v="0"/>
    <d v="2025-01-31T00:00:00"/>
    <n v="22.813698630136987"/>
    <x v="1"/>
  </r>
  <r>
    <n v="117588"/>
    <s v="VOLUNTEER"/>
    <x v="0"/>
    <s v="N"/>
    <m/>
    <m/>
    <m/>
    <s v="N"/>
    <m/>
    <x v="1"/>
    <d v="2001-08-15T00:00:00"/>
    <s v="LU2"/>
    <x v="1"/>
    <x v="2"/>
    <n v="42527"/>
    <n v="43488"/>
    <x v="0"/>
    <d v="2025-01-31T00:00:00"/>
    <n v="23.479452054794521"/>
    <x v="1"/>
  </r>
  <r>
    <n v="109679"/>
    <s v="VOLUNTEER"/>
    <x v="1"/>
    <s v="N"/>
    <m/>
    <m/>
    <m/>
    <s v="N"/>
    <m/>
    <x v="0"/>
    <d v="1958-02-11T00:00:00"/>
    <s v="SG4"/>
    <x v="0"/>
    <x v="2"/>
    <s v="Not Recorded"/>
    <s v="Not Recorded"/>
    <x v="0"/>
    <d v="2025-01-31T00:00:00"/>
    <n v="67.016438356164386"/>
    <x v="4"/>
  </r>
  <r>
    <n v="82512"/>
    <s v="VOLUNTEER"/>
    <x v="0"/>
    <s v="N"/>
    <m/>
    <m/>
    <m/>
    <s v="N"/>
    <m/>
    <x v="0"/>
    <d v="1966-02-15T00:00:00"/>
    <s v="LU4"/>
    <x v="1"/>
    <x v="3"/>
    <n v="41173"/>
    <n v="41173"/>
    <x v="1"/>
    <d v="2025-01-31T00:00:00"/>
    <n v="59"/>
    <x v="0"/>
  </r>
  <r>
    <n v="122979"/>
    <s v="VOLUNTEER"/>
    <x v="0"/>
    <s v="N"/>
    <m/>
    <m/>
    <m/>
    <s v="N"/>
    <m/>
    <x v="0"/>
    <d v="2001-10-28T00:00:00"/>
    <s v="LU6"/>
    <x v="1"/>
    <x v="3"/>
    <n v="43070"/>
    <n v="43608"/>
    <x v="2"/>
    <d v="2025-01-31T00:00:00"/>
    <n v="23.276712328767122"/>
    <x v="1"/>
  </r>
  <r>
    <n v="169196"/>
    <s v="VOLUNTEER"/>
    <x v="2"/>
    <s v="N"/>
    <m/>
    <m/>
    <m/>
    <s v="N"/>
    <m/>
    <x v="0"/>
    <d v="1993-02-25T00:00:00"/>
    <s v="HP2"/>
    <x v="0"/>
    <x v="0"/>
    <s v="Not Recorded"/>
    <s v="Not Recorded"/>
    <x v="1"/>
    <d v="2025-01-31T00:00:00"/>
    <n v="31.953424657534246"/>
    <x v="5"/>
  </r>
  <r>
    <n v="99602"/>
    <s v="VOLUNTEER"/>
    <x v="0"/>
    <s v="N"/>
    <m/>
    <m/>
    <m/>
    <s v="N"/>
    <m/>
    <x v="0"/>
    <m/>
    <s v="SG1"/>
    <x v="0"/>
    <x v="2"/>
    <n v="41116"/>
    <n v="1"/>
    <x v="1"/>
    <d v="2025-01-31T00:00:00"/>
    <n v="125.17260273972603"/>
    <x v="4"/>
  </r>
  <r>
    <n v="80124"/>
    <s v="VOLUNTEER"/>
    <x v="0"/>
    <s v="N"/>
    <m/>
    <m/>
    <m/>
    <s v="N"/>
    <m/>
    <x v="1"/>
    <d v="1948-09-09T00:00:00"/>
    <s v="SG2"/>
    <x v="0"/>
    <x v="2"/>
    <n v="40673"/>
    <n v="1"/>
    <x v="1"/>
    <d v="2025-01-31T00:00:00"/>
    <n v="76.446575342465749"/>
    <x v="4"/>
  </r>
  <r>
    <n v="82399"/>
    <s v="VOLUNTEER"/>
    <x v="0"/>
    <s v="N"/>
    <m/>
    <m/>
    <m/>
    <s v="N"/>
    <m/>
    <x v="0"/>
    <d v="1979-06-29T00:00:00"/>
    <s v="HP2"/>
    <x v="0"/>
    <x v="2"/>
    <n v="40799"/>
    <n v="40909"/>
    <x v="1"/>
    <d v="2025-01-31T00:00:00"/>
    <n v="45.624657534246573"/>
    <x v="3"/>
  </r>
  <r>
    <n v="40129"/>
    <s v="VOLUNTEER"/>
    <x v="0"/>
    <s v="N"/>
    <m/>
    <m/>
    <m/>
    <s v="N"/>
    <m/>
    <x v="0"/>
    <d v="1945-10-21T00:00:00"/>
    <s v="LU5"/>
    <x v="1"/>
    <x v="3"/>
    <n v="40049"/>
    <n v="44831"/>
    <x v="2"/>
    <d v="2025-01-31T00:00:00"/>
    <n v="79.334246575342462"/>
    <x v="4"/>
  </r>
  <r>
    <n v="105867"/>
    <s v="VOLUNTEER"/>
    <x v="0"/>
    <s v="N"/>
    <m/>
    <m/>
    <m/>
    <s v="N"/>
    <m/>
    <x v="0"/>
    <d v="1953-04-27T00:00:00"/>
    <s v="PO13"/>
    <x v="2"/>
    <x v="3"/>
    <n v="41647"/>
    <n v="44831"/>
    <x v="2"/>
    <d v="2025-01-31T00:00:00"/>
    <n v="71.813698630136983"/>
    <x v="4"/>
  </r>
  <r>
    <n v="122598"/>
    <s v="VOLUNTEER"/>
    <x v="1"/>
    <s v="N"/>
    <m/>
    <m/>
    <m/>
    <s v="N"/>
    <m/>
    <x v="1"/>
    <d v="1972-10-04T00:00:00"/>
    <s v="LU2"/>
    <x v="1"/>
    <x v="3"/>
    <n v="42868"/>
    <s v=""/>
    <x v="2"/>
    <d v="2025-01-31T00:00:00"/>
    <n v="52.361643835616441"/>
    <x v="3"/>
  </r>
  <r>
    <n v="131033"/>
    <s v="VOLUNTEER"/>
    <x v="0"/>
    <s v="N"/>
    <m/>
    <m/>
    <m/>
    <s v="N"/>
    <m/>
    <x v="1"/>
    <d v="1957-12-28T00:00:00"/>
    <s v="LU2"/>
    <x v="1"/>
    <x v="3"/>
    <n v="43451"/>
    <n v="44439"/>
    <x v="0"/>
    <d v="2025-01-31T00:00:00"/>
    <n v="67.139726027397259"/>
    <x v="4"/>
  </r>
  <r>
    <n v="79468"/>
    <s v="VOLUNTEER"/>
    <x v="1"/>
    <s v="N"/>
    <m/>
    <m/>
    <m/>
    <s v="N"/>
    <m/>
    <x v="0"/>
    <d v="1943-10-02T00:00:00"/>
    <s v="LU2"/>
    <x v="1"/>
    <x v="2"/>
    <n v="40864"/>
    <s v=""/>
    <x v="0"/>
    <d v="2025-01-31T00:00:00"/>
    <n v="81.389041095890406"/>
    <x v="4"/>
  </r>
  <r>
    <n v="8236"/>
    <s v="VOLUNTEER"/>
    <x v="0"/>
    <s v="N"/>
    <m/>
    <m/>
    <m/>
    <s v="N"/>
    <m/>
    <x v="3"/>
    <d v="1957-12-27T00:00:00"/>
    <s v="LU2"/>
    <x v="1"/>
    <x v="2"/>
    <n v="1"/>
    <n v="1"/>
    <x v="1"/>
    <d v="2025-01-31T00:00:00"/>
    <n v="67.142465753424659"/>
    <x v="4"/>
  </r>
  <r>
    <n v="79030"/>
    <s v="VOLUNTEER"/>
    <x v="0"/>
    <s v="N"/>
    <m/>
    <m/>
    <m/>
    <s v="N"/>
    <m/>
    <x v="0"/>
    <d v="1941-10-31T00:00:00"/>
    <s v="SG6"/>
    <x v="0"/>
    <x v="2"/>
    <n v="40575"/>
    <n v="41311"/>
    <x v="1"/>
    <d v="2025-01-31T00:00:00"/>
    <n v="83.30958904109589"/>
    <x v="4"/>
  </r>
  <r>
    <n v="56575"/>
    <s v="VOLUNTEER"/>
    <x v="0"/>
    <s v="N"/>
    <m/>
    <m/>
    <m/>
    <s v="N"/>
    <m/>
    <x v="0"/>
    <d v="1975-06-15T00:00:00"/>
    <s v="LU2"/>
    <x v="1"/>
    <x v="3"/>
    <s v="Not Recorded"/>
    <s v="Not Recorded"/>
    <x v="0"/>
    <d v="2025-01-31T00:00:00"/>
    <n v="49.665753424657531"/>
    <x v="3"/>
  </r>
  <r>
    <n v="586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45724"/>
    <s v="VOLUNTEER"/>
    <x v="0"/>
    <s v="N"/>
    <m/>
    <m/>
    <m/>
    <s v="N"/>
    <m/>
    <x v="0"/>
    <d v="1996-12-27T00:00:00"/>
    <s v="MK40"/>
    <x v="1"/>
    <x v="3"/>
    <s v="Not Recorded"/>
    <s v="Not Recorded"/>
    <x v="1"/>
    <d v="2025-01-31T00:00:00"/>
    <n v="28.115068493150684"/>
    <x v="5"/>
  </r>
  <r>
    <n v="80960"/>
    <s v="VOLUNTEER"/>
    <x v="0"/>
    <s v="N"/>
    <m/>
    <m/>
    <m/>
    <s v="N"/>
    <m/>
    <x v="0"/>
    <d v="1942-10-02T00:00:00"/>
    <s v="EN8"/>
    <x v="0"/>
    <x v="3"/>
    <n v="39941"/>
    <n v="44298"/>
    <x v="0"/>
    <d v="2025-01-31T00:00:00"/>
    <n v="82.389041095890406"/>
    <x v="4"/>
  </r>
  <r>
    <n v="156658"/>
    <s v="VOLUNTEER"/>
    <x v="0"/>
    <s v="N"/>
    <m/>
    <m/>
    <m/>
    <s v="N"/>
    <m/>
    <x v="0"/>
    <d v="2006-02-04T00:00:00"/>
    <s v="HP4"/>
    <x v="0"/>
    <x v="6"/>
    <n v="37271"/>
    <n v="37299"/>
    <x v="0"/>
    <d v="2025-01-31T00:00:00"/>
    <n v="19.002739726027396"/>
    <x v="1"/>
  </r>
  <r>
    <n v="5517"/>
    <s v="VOLUNTEER"/>
    <x v="0"/>
    <s v="N"/>
    <m/>
    <m/>
    <m/>
    <s v="N"/>
    <m/>
    <x v="2"/>
    <m/>
    <s v="LU1"/>
    <x v="1"/>
    <x v="2"/>
    <n v="1"/>
    <n v="1"/>
    <x v="1"/>
    <d v="2025-01-31T00:00:00"/>
    <n v="125.17260273972603"/>
    <x v="4"/>
  </r>
  <r>
    <n v="145974"/>
    <s v="VOLUNTEER"/>
    <x v="0"/>
    <s v="N"/>
    <m/>
    <m/>
    <m/>
    <s v="N"/>
    <m/>
    <x v="1"/>
    <d v="2003-10-19T00:00:00"/>
    <s v="AL5"/>
    <x v="0"/>
    <x v="3"/>
    <n v="44029"/>
    <n v="44071"/>
    <x v="0"/>
    <d v="2025-01-31T00:00:00"/>
    <n v="21.301369863013697"/>
    <x v="1"/>
  </r>
  <r>
    <n v="93296"/>
    <s v="VOLUNTEER"/>
    <x v="0"/>
    <s v="N"/>
    <m/>
    <m/>
    <m/>
    <s v="N"/>
    <m/>
    <x v="1"/>
    <d v="1971-08-27T00:00:00"/>
    <s v="SG1"/>
    <x v="0"/>
    <x v="2"/>
    <n v="40932"/>
    <n v="41206"/>
    <x v="1"/>
    <d v="2025-01-31T00:00:00"/>
    <n v="53.468493150684928"/>
    <x v="3"/>
  </r>
  <r>
    <n v="105621"/>
    <s v="VOLUNTEER"/>
    <x v="0"/>
    <s v="N"/>
    <m/>
    <m/>
    <m/>
    <s v="N"/>
    <m/>
    <x v="1"/>
    <d v="1998-04-27T00:00:00"/>
    <s v="AL5"/>
    <x v="0"/>
    <x v="3"/>
    <n v="41545"/>
    <n v="41845"/>
    <x v="1"/>
    <d v="2025-01-31T00:00:00"/>
    <n v="26.783561643835615"/>
    <x v="5"/>
  </r>
  <r>
    <n v="80961"/>
    <s v="VOLUNTEER"/>
    <x v="0"/>
    <s v="N"/>
    <m/>
    <m/>
    <m/>
    <s v="N"/>
    <m/>
    <x v="0"/>
    <d v="1943-04-06T00:00:00"/>
    <s v="PO30"/>
    <x v="2"/>
    <x v="3"/>
    <n v="38000"/>
    <n v="42272"/>
    <x v="4"/>
    <d v="2025-01-31T00:00:00"/>
    <n v="81.879452054794527"/>
    <x v="4"/>
  </r>
  <r>
    <n v="87784"/>
    <s v="VOLUNTEER"/>
    <x v="0"/>
    <s v="N"/>
    <m/>
    <m/>
    <m/>
    <s v="N"/>
    <m/>
    <x v="0"/>
    <d v="1967-09-29T00:00:00"/>
    <s v="AL5"/>
    <x v="0"/>
    <x v="3"/>
    <n v="44019"/>
    <n v="44298"/>
    <x v="0"/>
    <d v="2025-01-31T00:00:00"/>
    <n v="57.38082191780822"/>
    <x v="0"/>
  </r>
  <r>
    <n v="80962"/>
    <s v="VOLUNTEER"/>
    <x v="1"/>
    <s v="N"/>
    <m/>
    <m/>
    <m/>
    <s v="N"/>
    <m/>
    <x v="0"/>
    <d v="1964-09-15T00:00:00"/>
    <s v="AL5"/>
    <x v="0"/>
    <x v="3"/>
    <n v="40057"/>
    <s v=""/>
    <x v="0"/>
    <d v="2025-01-31T00:00:00"/>
    <n v="60.419178082191777"/>
    <x v="0"/>
  </r>
  <r>
    <n v="158490"/>
    <s v="VOLUNTEER"/>
    <x v="1"/>
    <s v="N"/>
    <m/>
    <m/>
    <m/>
    <s v="N"/>
    <m/>
    <x v="0"/>
    <d v="1957-08-06T00:00:00"/>
    <s v="LU1"/>
    <x v="1"/>
    <x v="5"/>
    <n v="44539"/>
    <s v=""/>
    <x v="0"/>
    <d v="2025-01-31T00:00:00"/>
    <n v="67.534246575342465"/>
    <x v="4"/>
  </r>
  <r>
    <n v="7992"/>
    <s v="VOLUNTEER"/>
    <x v="0"/>
    <s v="N"/>
    <m/>
    <m/>
    <m/>
    <s v="Y"/>
    <s v="15/02/2022"/>
    <x v="0"/>
    <m/>
    <s v="LU3"/>
    <x v="1"/>
    <x v="2"/>
    <n v="1"/>
    <n v="1"/>
    <x v="1"/>
    <d v="2025-01-31T00:00:00"/>
    <n v="125.17260273972603"/>
    <x v="4"/>
  </r>
  <r>
    <n v="158054"/>
    <s v="VOLUNTEER"/>
    <x v="0"/>
    <s v="N"/>
    <m/>
    <m/>
    <m/>
    <s v="N"/>
    <m/>
    <x v="0"/>
    <d v="1985-09-04T00:00:00"/>
    <s v="LU7"/>
    <x v="1"/>
    <x v="3"/>
    <s v="Not Recorded"/>
    <s v="Not Recorded"/>
    <x v="1"/>
    <d v="2025-01-31T00:00:00"/>
    <n v="39.435616438356163"/>
    <x v="2"/>
  </r>
  <r>
    <n v="109564"/>
    <s v="VOLUNTEER"/>
    <x v="0"/>
    <s v="N"/>
    <m/>
    <m/>
    <m/>
    <s v="N"/>
    <m/>
    <x v="1"/>
    <m/>
    <s v="LU2"/>
    <x v="1"/>
    <x v="2"/>
    <n v="41941"/>
    <s v=""/>
    <x v="2"/>
    <d v="2025-01-31T00:00:00"/>
    <n v="125.17260273972603"/>
    <x v="4"/>
  </r>
  <r>
    <n v="27497"/>
    <s v="VOLUNTEER"/>
    <x v="0"/>
    <s v="N"/>
    <m/>
    <m/>
    <m/>
    <s v="N"/>
    <m/>
    <x v="0"/>
    <d v="1941-11-11T00:00:00"/>
    <s v="LU3"/>
    <x v="1"/>
    <x v="3"/>
    <n v="38018"/>
    <n v="44439"/>
    <x v="0"/>
    <d v="2025-01-31T00:00:00"/>
    <n v="83.279452054794518"/>
    <x v="4"/>
  </r>
  <r>
    <n v="80963"/>
    <s v="VOLUNTEER"/>
    <x v="0"/>
    <s v="N"/>
    <m/>
    <m/>
    <m/>
    <s v="N"/>
    <m/>
    <x v="0"/>
    <d v="1928-01-14T00:00:00"/>
    <s v="MK45"/>
    <x v="1"/>
    <x v="3"/>
    <n v="37561"/>
    <n v="41743"/>
    <x v="1"/>
    <d v="2025-01-31T00:00:00"/>
    <n v="97.115068493150687"/>
    <x v="4"/>
  </r>
  <r>
    <n v="6141"/>
    <s v="VOLUNTEER"/>
    <x v="0"/>
    <s v="N"/>
    <m/>
    <m/>
    <m/>
    <s v="Y"/>
    <s v="06/09/2022"/>
    <x v="0"/>
    <d v="1952-06-05T00:00:00"/>
    <s v="LU3"/>
    <x v="1"/>
    <x v="3"/>
    <n v="42051"/>
    <n v="42051"/>
    <x v="1"/>
    <d v="2025-01-31T00:00:00"/>
    <n v="72.706849315068496"/>
    <x v="4"/>
  </r>
  <r>
    <n v="30842"/>
    <s v="VOLUNTEER"/>
    <x v="0"/>
    <s v="N"/>
    <m/>
    <m/>
    <m/>
    <s v="N"/>
    <m/>
    <x v="0"/>
    <d v="1944-04-06T00:00:00"/>
    <s v="LU3"/>
    <x v="1"/>
    <x v="3"/>
    <n v="41072"/>
    <n v="44350"/>
    <x v="4"/>
    <d v="2025-01-31T00:00:00"/>
    <n v="80.876712328767127"/>
    <x v="4"/>
  </r>
  <r>
    <n v="142577"/>
    <s v="VOLUNTEER"/>
    <x v="0"/>
    <s v="N"/>
    <m/>
    <m/>
    <m/>
    <s v="N"/>
    <m/>
    <x v="0"/>
    <d v="1970-10-28T00:00:00"/>
    <s v="LU4"/>
    <x v="1"/>
    <x v="5"/>
    <s v="Not Recorded"/>
    <s v="Not Recorded"/>
    <x v="1"/>
    <d v="2025-01-31T00:00:00"/>
    <n v="54.298630136986304"/>
    <x v="3"/>
  </r>
  <r>
    <n v="117589"/>
    <s v="VOLUNTEER"/>
    <x v="0"/>
    <s v="N"/>
    <m/>
    <m/>
    <m/>
    <s v="N"/>
    <m/>
    <x v="1"/>
    <d v="1978-09-04T00:00:00"/>
    <s v="AL7"/>
    <x v="0"/>
    <x v="3"/>
    <n v="42541"/>
    <n v="43488"/>
    <x v="0"/>
    <d v="2025-01-31T00:00:00"/>
    <n v="46.441095890410956"/>
    <x v="3"/>
  </r>
  <r>
    <n v="155413"/>
    <s v="VOLUNTEER"/>
    <x v="0"/>
    <s v="N"/>
    <m/>
    <m/>
    <m/>
    <s v="N"/>
    <m/>
    <x v="0"/>
    <d v="2007-01-07T00:00:00"/>
    <s v="AL2"/>
    <x v="0"/>
    <x v="3"/>
    <n v="44503"/>
    <n v="44580"/>
    <x v="0"/>
    <d v="2025-01-31T00:00:00"/>
    <n v="18.079452054794519"/>
    <x v="1"/>
  </r>
  <r>
    <n v="124076"/>
    <s v="VOLUNTEER"/>
    <x v="0"/>
    <s v="N"/>
    <m/>
    <m/>
    <m/>
    <s v="N"/>
    <m/>
    <x v="0"/>
    <d v="1967-03-26T00:00:00"/>
    <s v="HP4"/>
    <x v="0"/>
    <x v="3"/>
    <n v="43055"/>
    <n v="44754"/>
    <x v="3"/>
    <d v="2025-01-31T00:00:00"/>
    <n v="57.893150684931506"/>
    <x v="0"/>
  </r>
  <r>
    <n v="105274"/>
    <s v="VOLUNTEER"/>
    <x v="0"/>
    <s v="N"/>
    <m/>
    <m/>
    <m/>
    <s v="N"/>
    <m/>
    <x v="0"/>
    <d v="1995-07-29T00:00:00"/>
    <s v="SG19"/>
    <x v="1"/>
    <x v="2"/>
    <n v="41506"/>
    <n v="41752"/>
    <x v="1"/>
    <d v="2025-01-31T00:00:00"/>
    <n v="29.531506849315068"/>
    <x v="5"/>
  </r>
  <r>
    <n v="105275"/>
    <s v="VOLUNTEER"/>
    <x v="0"/>
    <s v="N"/>
    <m/>
    <m/>
    <m/>
    <s v="N"/>
    <m/>
    <x v="1"/>
    <d v="1999-08-09T00:00:00"/>
    <s v="SG19"/>
    <x v="1"/>
    <x v="2"/>
    <s v="Not Recorded"/>
    <s v="Not Recorded"/>
    <x v="1"/>
    <d v="2025-01-31T00:00:00"/>
    <n v="25.4986301369863"/>
    <x v="5"/>
  </r>
  <r>
    <n v="155910"/>
    <s v="VOLUNTEER"/>
    <x v="0"/>
    <s v="N"/>
    <m/>
    <m/>
    <m/>
    <s v="N"/>
    <m/>
    <x v="1"/>
    <d v="2002-09-14T00:00:00"/>
    <s v="LU6"/>
    <x v="1"/>
    <x v="1"/>
    <n v="44720"/>
    <n v="45504"/>
    <x v="3"/>
    <d v="2025-01-31T00:00:00"/>
    <n v="22.397260273972602"/>
    <x v="1"/>
  </r>
  <r>
    <n v="101918"/>
    <s v="VOLUNTEER"/>
    <x v="0"/>
    <s v="N"/>
    <m/>
    <m/>
    <m/>
    <s v="N"/>
    <m/>
    <x v="1"/>
    <d v="1969-08-24T00:00:00"/>
    <s v="LU6"/>
    <x v="1"/>
    <x v="2"/>
    <n v="41381"/>
    <n v="41381"/>
    <x v="1"/>
    <d v="2025-01-31T00:00:00"/>
    <n v="55.476712328767121"/>
    <x v="0"/>
  </r>
  <r>
    <n v="109239"/>
    <s v="VOLUNTEER"/>
    <x v="0"/>
    <s v="N"/>
    <m/>
    <m/>
    <m/>
    <s v="N"/>
    <m/>
    <x v="0"/>
    <m/>
    <s v="AL2"/>
    <x v="0"/>
    <x v="2"/>
    <n v="41901"/>
    <s v=""/>
    <x v="2"/>
    <d v="2025-01-31T00:00:00"/>
    <n v="125.17260273972603"/>
    <x v="4"/>
  </r>
  <r>
    <n v="58867"/>
    <s v="VOLUNTEER"/>
    <x v="0"/>
    <s v="N"/>
    <m/>
    <m/>
    <m/>
    <s v="N"/>
    <m/>
    <x v="0"/>
    <d v="1962-11-16T00:00:00"/>
    <s v="SG19"/>
    <x v="1"/>
    <x v="3"/>
    <n v="40872"/>
    <n v="40931"/>
    <x v="4"/>
    <d v="2025-01-31T00:00:00"/>
    <n v="62.252054794520546"/>
    <x v="0"/>
  </r>
  <r>
    <n v="100783"/>
    <s v="VOLUNTEER"/>
    <x v="1"/>
    <s v="N"/>
    <m/>
    <m/>
    <m/>
    <s v="N"/>
    <m/>
    <x v="0"/>
    <d v="1994-07-10T00:00:00"/>
    <s v="LU4"/>
    <x v="1"/>
    <x v="2"/>
    <n v="41149"/>
    <s v=""/>
    <x v="2"/>
    <d v="2025-01-31T00:00:00"/>
    <n v="30.583561643835615"/>
    <x v="5"/>
  </r>
  <r>
    <n v="117215"/>
    <s v="VOLUNTEER"/>
    <x v="0"/>
    <s v="N"/>
    <m/>
    <m/>
    <m/>
    <s v="N"/>
    <m/>
    <x v="1"/>
    <m/>
    <s v="MK41"/>
    <x v="1"/>
    <x v="3"/>
    <s v="Not Recorded"/>
    <s v="Not Recorded"/>
    <x v="1"/>
    <d v="2025-01-31T00:00:00"/>
    <n v="125.17260273972603"/>
    <x v="4"/>
  </r>
  <r>
    <n v="108984"/>
    <s v="VOLUNTEER"/>
    <x v="0"/>
    <s v="N"/>
    <m/>
    <m/>
    <m/>
    <s v="N"/>
    <m/>
    <x v="1"/>
    <d v="1998-12-03T00:00:00"/>
    <s v="HP4"/>
    <x v="0"/>
    <x v="2"/>
    <n v="41863"/>
    <n v="42845"/>
    <x v="0"/>
    <d v="2025-01-31T00:00:00"/>
    <n v="26.18082191780822"/>
    <x v="5"/>
  </r>
  <r>
    <n v="106974"/>
    <s v="VOLUNTEER"/>
    <x v="0"/>
    <s v="N"/>
    <m/>
    <m/>
    <m/>
    <s v="N"/>
    <m/>
    <x v="0"/>
    <d v="1959-09-19T00:00:00"/>
    <s v="SG2"/>
    <x v="0"/>
    <x v="2"/>
    <n v="41668"/>
    <n v="41883"/>
    <x v="1"/>
    <d v="2025-01-31T00:00:00"/>
    <n v="65.413698630136992"/>
    <x v="4"/>
  </r>
  <r>
    <n v="108173"/>
    <s v="VOLUNTEER"/>
    <x v="0"/>
    <s v="N"/>
    <m/>
    <m/>
    <m/>
    <s v="N"/>
    <m/>
    <x v="0"/>
    <d v="1967-10-25T00:00:00"/>
    <s v="SG1"/>
    <x v="0"/>
    <x v="3"/>
    <s v="Not Recorded"/>
    <s v="Not Recorded"/>
    <x v="0"/>
    <d v="2025-01-31T00:00:00"/>
    <n v="57.30958904109589"/>
    <x v="0"/>
  </r>
  <r>
    <n v="103385"/>
    <s v="VOLUNTEER"/>
    <x v="1"/>
    <s v="N"/>
    <m/>
    <m/>
    <m/>
    <s v="N"/>
    <m/>
    <x v="0"/>
    <d v="1965-02-28T00:00:00"/>
    <s v="AL3"/>
    <x v="0"/>
    <x v="3"/>
    <n v="41360"/>
    <s v=""/>
    <x v="0"/>
    <d v="2025-01-31T00:00:00"/>
    <n v="59.964383561643835"/>
    <x v="0"/>
  </r>
  <r>
    <n v="104887"/>
    <s v="VOLUNTEER"/>
    <x v="0"/>
    <s v="N"/>
    <m/>
    <m/>
    <m/>
    <s v="N"/>
    <m/>
    <x v="0"/>
    <d v="1997-03-25T00:00:00"/>
    <s v="AL2"/>
    <x v="0"/>
    <x v="2"/>
    <n v="41458"/>
    <n v="41759"/>
    <x v="1"/>
    <d v="2025-01-31T00:00:00"/>
    <n v="27.873972602739727"/>
    <x v="5"/>
  </r>
  <r>
    <n v="95065"/>
    <s v="VOLUNTEER"/>
    <x v="0"/>
    <s v="N"/>
    <m/>
    <m/>
    <m/>
    <s v="N"/>
    <m/>
    <x v="1"/>
    <d v="1969-04-13T00:00:00"/>
    <s v="PE13"/>
    <x v="2"/>
    <x v="2"/>
    <n v="41442"/>
    <n v="42838"/>
    <x v="0"/>
    <d v="2025-01-31T00:00:00"/>
    <n v="55.841095890410962"/>
    <x v="0"/>
  </r>
  <r>
    <n v="104342"/>
    <s v="VOLUNTEER"/>
    <x v="0"/>
    <s v="N"/>
    <m/>
    <m/>
    <m/>
    <s v="N"/>
    <m/>
    <x v="1"/>
    <d v="1943-02-02T00:00:00"/>
    <s v="LU4"/>
    <x v="1"/>
    <x v="3"/>
    <n v="41494"/>
    <n v="45027"/>
    <x v="3"/>
    <d v="2025-01-31T00:00:00"/>
    <n v="82.052054794520544"/>
    <x v="4"/>
  </r>
  <r>
    <n v="81636"/>
    <s v="VOLUNTEER"/>
    <x v="0"/>
    <s v="N"/>
    <m/>
    <m/>
    <m/>
    <s v="N"/>
    <m/>
    <x v="1"/>
    <m/>
    <s v="AL2"/>
    <x v="0"/>
    <x v="2"/>
    <n v="40715"/>
    <n v="41243"/>
    <x v="1"/>
    <d v="2025-01-31T00:00:00"/>
    <n v="125.17260273972603"/>
    <x v="4"/>
  </r>
  <r>
    <n v="111455"/>
    <s v="VOLUNTEER"/>
    <x v="0"/>
    <s v="N"/>
    <m/>
    <m/>
    <m/>
    <s v="N"/>
    <m/>
    <x v="1"/>
    <d v="1998-06-12T00:00:00"/>
    <s v="AL5"/>
    <x v="0"/>
    <x v="5"/>
    <n v="42090"/>
    <n v="42160"/>
    <x v="0"/>
    <d v="2025-01-31T00:00:00"/>
    <n v="26.657534246575342"/>
    <x v="5"/>
  </r>
  <r>
    <n v="121419"/>
    <s v="VOLUNTEER"/>
    <x v="0"/>
    <s v="N"/>
    <m/>
    <m/>
    <m/>
    <s v="N"/>
    <m/>
    <x v="0"/>
    <d v="1999-09-14T00:00:00"/>
    <s v="AL5"/>
    <x v="0"/>
    <x v="2"/>
    <s v="Not Recorded"/>
    <s v="Not Recorded"/>
    <x v="1"/>
    <d v="2025-01-31T00:00:00"/>
    <n v="25.4"/>
    <x v="5"/>
  </r>
  <r>
    <n v="101149"/>
    <s v="VOLUNTEER"/>
    <x v="0"/>
    <s v="N"/>
    <m/>
    <m/>
    <m/>
    <s v="N"/>
    <m/>
    <x v="1"/>
    <d v="1988-02-14T00:00:00"/>
    <s v="LU2"/>
    <x v="1"/>
    <x v="2"/>
    <n v="41253"/>
    <n v="41253"/>
    <x v="1"/>
    <d v="2025-01-31T00:00:00"/>
    <n v="36.989041095890414"/>
    <x v="2"/>
  </r>
  <r>
    <n v="126805"/>
    <s v="VOLUNTEER"/>
    <x v="0"/>
    <s v="N"/>
    <m/>
    <m/>
    <m/>
    <s v="N"/>
    <m/>
    <x v="0"/>
    <d v="1954-08-10T00:00:00"/>
    <s v="MK3"/>
    <x v="4"/>
    <x v="3"/>
    <n v="42891"/>
    <n v="43693"/>
    <x v="0"/>
    <d v="2025-01-31T00:00:00"/>
    <n v="70.526027397260279"/>
    <x v="4"/>
  </r>
  <r>
    <n v="162006"/>
    <s v="VOLUNTEER"/>
    <x v="0"/>
    <s v="N"/>
    <m/>
    <m/>
    <m/>
    <s v="N"/>
    <m/>
    <x v="0"/>
    <m/>
    <s v="NOTKNOWN"/>
    <x v="3"/>
    <x v="2"/>
    <n v="45218"/>
    <n v="45212"/>
    <x v="0"/>
    <d v="2025-01-31T00:00:00"/>
    <n v="125.17260273972603"/>
    <x v="4"/>
  </r>
  <r>
    <n v="166680"/>
    <s v="VOLUNTEER"/>
    <x v="1"/>
    <s v="N"/>
    <m/>
    <m/>
    <m/>
    <s v="N"/>
    <m/>
    <x v="0"/>
    <d v="2010-05-01T00:00:00"/>
    <s v="WD18"/>
    <x v="0"/>
    <x v="3"/>
    <n v="45334"/>
    <s v=""/>
    <x v="0"/>
    <d v="2025-01-31T00:00:00"/>
    <n v="14.764383561643836"/>
    <x v="6"/>
  </r>
  <r>
    <n v="158772"/>
    <s v="VOLUNTEER"/>
    <x v="0"/>
    <s v="N"/>
    <m/>
    <m/>
    <m/>
    <s v="N"/>
    <m/>
    <x v="0"/>
    <d v="2006-06-13T00:00:00"/>
    <s v="LU2"/>
    <x v="1"/>
    <x v="1"/>
    <s v="Not Recorded"/>
    <s v="Not Recorded"/>
    <x v="1"/>
    <d v="2025-01-31T00:00:00"/>
    <n v="18.649315068493152"/>
    <x v="1"/>
  </r>
  <r>
    <n v="111470"/>
    <s v="VOLUNTEER"/>
    <x v="0"/>
    <s v="N"/>
    <m/>
    <m/>
    <m/>
    <s v="N"/>
    <m/>
    <x v="1"/>
    <d v="1999-09-16T00:00:00"/>
    <s v="WD18"/>
    <x v="0"/>
    <x v="1"/>
    <n v="42095"/>
    <n v="42791"/>
    <x v="0"/>
    <d v="2025-01-31T00:00:00"/>
    <n v="25.394520547945206"/>
    <x v="5"/>
  </r>
  <r>
    <n v="112036"/>
    <s v="VOLUNTEER"/>
    <x v="0"/>
    <s v="N"/>
    <m/>
    <m/>
    <m/>
    <s v="N"/>
    <m/>
    <x v="1"/>
    <d v="1940-04-19T00:00:00"/>
    <s v="WD7"/>
    <x v="0"/>
    <x v="3"/>
    <n v="42150"/>
    <n v="44294"/>
    <x v="0"/>
    <d v="2025-01-31T00:00:00"/>
    <n v="84.843835616438355"/>
    <x v="4"/>
  </r>
  <r>
    <n v="145577"/>
    <s v="VOLUNTEER"/>
    <x v="0"/>
    <s v="N"/>
    <m/>
    <m/>
    <m/>
    <s v="N"/>
    <m/>
    <x v="0"/>
    <d v="2003-10-18T00:00:00"/>
    <s v="LU4"/>
    <x v="1"/>
    <x v="3"/>
    <n v="44033"/>
    <n v="44951"/>
    <x v="0"/>
    <d v="2025-01-31T00:00:00"/>
    <n v="21.304109589041097"/>
    <x v="1"/>
  </r>
  <r>
    <n v="120399"/>
    <s v="VOLUNTEER"/>
    <x v="0"/>
    <s v="N"/>
    <m/>
    <m/>
    <m/>
    <s v="N"/>
    <m/>
    <x v="0"/>
    <d v="1997-03-23T00:00:00"/>
    <s v="LU4"/>
    <x v="1"/>
    <x v="3"/>
    <n v="42898"/>
    <n v="44308"/>
    <x v="4"/>
    <d v="2025-01-31T00:00:00"/>
    <n v="27.87945205479452"/>
    <x v="5"/>
  </r>
  <r>
    <n v="102885"/>
    <s v="VOLUNTEER"/>
    <x v="0"/>
    <s v="N"/>
    <m/>
    <m/>
    <m/>
    <s v="N"/>
    <m/>
    <x v="0"/>
    <d v="1998-09-16T00:00:00"/>
    <s v="LU2"/>
    <x v="1"/>
    <x v="2"/>
    <n v="41321"/>
    <n v="41739"/>
    <x v="1"/>
    <d v="2025-01-31T00:00:00"/>
    <n v="26.394520547945206"/>
    <x v="5"/>
  </r>
  <r>
    <n v="151300"/>
    <s v="VOLUNTEER"/>
    <x v="1"/>
    <s v="N"/>
    <m/>
    <m/>
    <m/>
    <s v="N"/>
    <m/>
    <x v="1"/>
    <d v="1965-04-15T00:00:00"/>
    <s v="LU4"/>
    <x v="1"/>
    <x v="3"/>
    <n v="44408"/>
    <s v=""/>
    <x v="0"/>
    <d v="2025-01-31T00:00:00"/>
    <n v="59.838356164383562"/>
    <x v="0"/>
  </r>
  <r>
    <n v="145579"/>
    <s v="VOLUNTEER"/>
    <x v="0"/>
    <s v="N"/>
    <m/>
    <m/>
    <m/>
    <s v="N"/>
    <m/>
    <x v="0"/>
    <d v="1972-05-15T00:00:00"/>
    <s v="LU4"/>
    <x v="1"/>
    <x v="7"/>
    <n v="44033"/>
    <n v="44755"/>
    <x v="0"/>
    <d v="2025-01-31T00:00:00"/>
    <n v="52.750684931506846"/>
    <x v="3"/>
  </r>
  <r>
    <n v="151310"/>
    <s v="VOLUNTEER"/>
    <x v="0"/>
    <s v="N"/>
    <m/>
    <m/>
    <m/>
    <s v="N"/>
    <m/>
    <x v="0"/>
    <d v="2004-08-23T00:00:00"/>
    <s v="MK40"/>
    <x v="1"/>
    <x v="1"/>
    <s v="Not Recorded"/>
    <s v="Not Recorded"/>
    <x v="1"/>
    <d v="2025-01-31T00:00:00"/>
    <n v="20.454794520547946"/>
    <x v="1"/>
  </r>
  <r>
    <n v="125514"/>
    <s v="VOLUNTEER"/>
    <x v="0"/>
    <s v="N"/>
    <m/>
    <m/>
    <m/>
    <s v="N"/>
    <m/>
    <x v="0"/>
    <d v="2003-04-26T00:00:00"/>
    <s v="HP2"/>
    <x v="0"/>
    <x v="2"/>
    <n v="43018"/>
    <n v="43376"/>
    <x v="0"/>
    <d v="2025-01-31T00:00:00"/>
    <n v="21.783561643835615"/>
    <x v="1"/>
  </r>
  <r>
    <n v="156275"/>
    <s v="VOLUNTEER"/>
    <x v="0"/>
    <s v="N"/>
    <m/>
    <m/>
    <m/>
    <s v="N"/>
    <m/>
    <x v="0"/>
    <d v="2008-06-16T00:00:00"/>
    <s v="HP2"/>
    <x v="0"/>
    <x v="0"/>
    <n v="44812"/>
    <n v="44910"/>
    <x v="0"/>
    <d v="2025-01-31T00:00:00"/>
    <n v="16.638356164383563"/>
    <x v="1"/>
  </r>
  <r>
    <n v="137078"/>
    <s v="VOLUNTEER"/>
    <x v="0"/>
    <s v="N"/>
    <m/>
    <m/>
    <m/>
    <s v="N"/>
    <m/>
    <x v="1"/>
    <d v="2000-01-05T00:00:00"/>
    <s v="HP2"/>
    <x v="0"/>
    <x v="7"/>
    <n v="43670"/>
    <n v="44427"/>
    <x v="0"/>
    <d v="2025-01-31T00:00:00"/>
    <n v="25.090410958904108"/>
    <x v="5"/>
  </r>
  <r>
    <n v="80964"/>
    <s v="VOLUNTEER"/>
    <x v="0"/>
    <s v="N"/>
    <m/>
    <m/>
    <m/>
    <s v="N"/>
    <m/>
    <x v="0"/>
    <d v="1933-05-06T00:00:00"/>
    <s v="EN3"/>
    <x v="2"/>
    <x v="3"/>
    <n v="39713"/>
    <n v="42846"/>
    <x v="0"/>
    <d v="2025-01-31T00:00:00"/>
    <n v="91.802739726027397"/>
    <x v="4"/>
  </r>
  <r>
    <n v="119308"/>
    <s v="VOLUNTEER"/>
    <x v="0"/>
    <s v="N"/>
    <m/>
    <m/>
    <m/>
    <s v="N"/>
    <m/>
    <x v="0"/>
    <d v="1997-08-29T00:00:00"/>
    <s v="LU6"/>
    <x v="1"/>
    <x v="3"/>
    <n v="42807"/>
    <n v="42818"/>
    <x v="4"/>
    <d v="2025-01-31T00:00:00"/>
    <n v="27.443835616438356"/>
    <x v="5"/>
  </r>
  <r>
    <n v="133875"/>
    <s v="VOLUNTEER"/>
    <x v="0"/>
    <s v="N"/>
    <m/>
    <m/>
    <m/>
    <s v="N"/>
    <m/>
    <x v="0"/>
    <d v="1987-10-11T00:00:00"/>
    <s v="LU4"/>
    <x v="1"/>
    <x v="3"/>
    <n v="45013"/>
    <s v=""/>
    <x v="0"/>
    <d v="2025-01-31T00:00:00"/>
    <n v="37.334246575342469"/>
    <x v="2"/>
  </r>
  <r>
    <n v="2391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05795"/>
    <s v="VOLUNTEER"/>
    <x v="0"/>
    <s v="N"/>
    <m/>
    <m/>
    <m/>
    <s v="N"/>
    <m/>
    <x v="1"/>
    <d v="1999-03-12T00:00:00"/>
    <s v="LU2"/>
    <x v="1"/>
    <x v="2"/>
    <n v="41573"/>
    <n v="41739"/>
    <x v="1"/>
    <d v="2025-01-31T00:00:00"/>
    <n v="25.909589041095892"/>
    <x v="5"/>
  </r>
  <r>
    <n v="93291"/>
    <s v="VOLUNTEER"/>
    <x v="0"/>
    <s v="N"/>
    <m/>
    <m/>
    <m/>
    <s v="N"/>
    <m/>
    <x v="1"/>
    <d v="1997-09-06T00:00:00"/>
    <s v="LU3"/>
    <x v="1"/>
    <x v="3"/>
    <n v="40936"/>
    <n v="41609"/>
    <x v="1"/>
    <d v="2025-01-31T00:00:00"/>
    <n v="27.421917808219177"/>
    <x v="5"/>
  </r>
  <r>
    <n v="63807"/>
    <s v="VOLUNTEER"/>
    <x v="0"/>
    <s v="N"/>
    <m/>
    <m/>
    <m/>
    <s v="N"/>
    <m/>
    <x v="0"/>
    <d v="1947-07-14T00:00:00"/>
    <s v="MK45"/>
    <x v="1"/>
    <x v="3"/>
    <n v="36405"/>
    <n v="41629"/>
    <x v="1"/>
    <d v="2025-01-31T00:00:00"/>
    <n v="77.605479452054794"/>
    <x v="4"/>
  </r>
  <r>
    <n v="9818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27929"/>
    <s v="VOLUNTEER"/>
    <x v="0"/>
    <s v="N"/>
    <m/>
    <m/>
    <m/>
    <s v="N"/>
    <m/>
    <x v="0"/>
    <d v="2000-07-25T00:00:00"/>
    <s v="LU3"/>
    <x v="1"/>
    <x v="3"/>
    <n v="43106"/>
    <n v="43482"/>
    <x v="0"/>
    <d v="2025-01-31T00:00:00"/>
    <n v="24.536986301369861"/>
    <x v="1"/>
  </r>
  <r>
    <n v="108142"/>
    <s v="VOLUNTEER"/>
    <x v="0"/>
    <s v="N"/>
    <m/>
    <m/>
    <m/>
    <s v="N"/>
    <m/>
    <x v="1"/>
    <m/>
    <s v="LU2"/>
    <x v="1"/>
    <x v="1"/>
    <s v="Not Recorded"/>
    <s v="Not Recorded"/>
    <x v="1"/>
    <d v="2025-01-31T00:00:00"/>
    <n v="125.17260273972603"/>
    <x v="4"/>
  </r>
  <r>
    <n v="101105"/>
    <s v="VOLUNTEER"/>
    <x v="0"/>
    <s v="N"/>
    <m/>
    <m/>
    <m/>
    <s v="N"/>
    <m/>
    <x v="0"/>
    <m/>
    <s v="LU4"/>
    <x v="1"/>
    <x v="1"/>
    <n v="41214"/>
    <n v="41214"/>
    <x v="1"/>
    <d v="2025-01-31T00:00:00"/>
    <n v="125.17260273972603"/>
    <x v="4"/>
  </r>
  <r>
    <n v="108417"/>
    <s v="VOLUNTEER"/>
    <x v="0"/>
    <s v="N"/>
    <m/>
    <m/>
    <m/>
    <s v="N"/>
    <m/>
    <x v="0"/>
    <d v="1996-12-16T00:00:00"/>
    <s v="LU4"/>
    <x v="1"/>
    <x v="1"/>
    <n v="42359"/>
    <n v="42359"/>
    <x v="1"/>
    <d v="2025-01-31T00:00:00"/>
    <n v="28.145205479452056"/>
    <x v="5"/>
  </r>
  <r>
    <n v="107925"/>
    <s v="VOLUNTEER"/>
    <x v="0"/>
    <s v="N"/>
    <m/>
    <m/>
    <m/>
    <s v="N"/>
    <m/>
    <x v="1"/>
    <d v="1979-12-28T00:00:00"/>
    <s v="LU1"/>
    <x v="1"/>
    <x v="5"/>
    <s v="Not Recorded"/>
    <s v="Not Recorded"/>
    <x v="1"/>
    <d v="2025-01-31T00:00:00"/>
    <n v="45.126027397260273"/>
    <x v="3"/>
  </r>
  <r>
    <n v="117761"/>
    <s v="VOLUNTEER"/>
    <x v="0"/>
    <s v="N"/>
    <m/>
    <m/>
    <m/>
    <s v="N"/>
    <m/>
    <x v="1"/>
    <m/>
    <s v="HP3"/>
    <x v="0"/>
    <x v="2"/>
    <s v="Not Recorded"/>
    <s v="Not Recorded"/>
    <x v="1"/>
    <d v="2025-01-31T00:00:00"/>
    <n v="125.17260273972603"/>
    <x v="4"/>
  </r>
  <r>
    <n v="1057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00587"/>
    <s v="VOLUNTEER"/>
    <x v="0"/>
    <s v="N"/>
    <m/>
    <m/>
    <m/>
    <s v="N"/>
    <m/>
    <x v="0"/>
    <d v="1996-06-08T00:00:00"/>
    <s v="AL7"/>
    <x v="0"/>
    <x v="2"/>
    <n v="41102"/>
    <n v="41487"/>
    <x v="1"/>
    <d v="2025-01-31T00:00:00"/>
    <n v="28.668493150684931"/>
    <x v="5"/>
  </r>
  <r>
    <n v="80123"/>
    <s v="VOLUNTEER"/>
    <x v="0"/>
    <s v="N"/>
    <m/>
    <m/>
    <m/>
    <s v="N"/>
    <m/>
    <x v="1"/>
    <d v="1996-11-04T00:00:00"/>
    <s v="SG1"/>
    <x v="0"/>
    <x v="3"/>
    <n v="40676"/>
    <n v="1"/>
    <x v="1"/>
    <d v="2025-01-31T00:00:00"/>
    <n v="28.260273972602739"/>
    <x v="5"/>
  </r>
  <r>
    <n v="155105"/>
    <s v="VOLUNTEER"/>
    <x v="0"/>
    <s v="N"/>
    <m/>
    <m/>
    <m/>
    <s v="N"/>
    <m/>
    <x v="1"/>
    <d v="2008-03-18T00:00:00"/>
    <s v="WD25"/>
    <x v="0"/>
    <x v="3"/>
    <s v="Not Recorded"/>
    <s v="Not Recorded"/>
    <x v="0"/>
    <d v="2025-01-31T00:00:00"/>
    <n v="16.884931506849316"/>
    <x v="1"/>
  </r>
  <r>
    <n v="164896"/>
    <s v="VOLUNTEER"/>
    <x v="0"/>
    <s v="N"/>
    <m/>
    <m/>
    <m/>
    <s v="N"/>
    <m/>
    <x v="0"/>
    <d v="1948-07-25T00:00:00"/>
    <s v="HP2"/>
    <x v="0"/>
    <x v="6"/>
    <n v="45246"/>
    <n v="45295"/>
    <x v="0"/>
    <d v="2025-01-31T00:00:00"/>
    <n v="76.572602739726022"/>
    <x v="4"/>
  </r>
  <r>
    <n v="126334"/>
    <s v="VOLUNTEER"/>
    <x v="0"/>
    <s v="N"/>
    <m/>
    <m/>
    <m/>
    <s v="N"/>
    <m/>
    <x v="0"/>
    <d v="1953-12-21T00:00:00"/>
    <s v="LU4"/>
    <x v="1"/>
    <x v="3"/>
    <s v="Not Recorded"/>
    <s v="Not Recorded"/>
    <x v="1"/>
    <d v="2025-01-31T00:00:00"/>
    <n v="71.161643835616445"/>
    <x v="4"/>
  </r>
  <r>
    <n v="146357"/>
    <s v="VOLUNTEER"/>
    <x v="0"/>
    <s v="N"/>
    <m/>
    <m/>
    <m/>
    <s v="N"/>
    <m/>
    <x v="1"/>
    <d v="2003-10-26T00:00:00"/>
    <s v="AL5"/>
    <x v="0"/>
    <x v="4"/>
    <n v="44036"/>
    <n v="44427"/>
    <x v="0"/>
    <d v="2025-01-31T00:00:00"/>
    <n v="21.282191780821918"/>
    <x v="1"/>
  </r>
  <r>
    <n v="80965"/>
    <s v="VOLUNTEER"/>
    <x v="0"/>
    <s v="N"/>
    <m/>
    <m/>
    <m/>
    <s v="N"/>
    <m/>
    <x v="0"/>
    <d v="1937-06-08T00:00:00"/>
    <s v="LU2"/>
    <x v="1"/>
    <x v="3"/>
    <n v="38624"/>
    <n v="42011"/>
    <x v="1"/>
    <d v="2025-01-31T00:00:00"/>
    <n v="87.709589041095896"/>
    <x v="4"/>
  </r>
  <r>
    <n v="104684"/>
    <s v="VOLUNTEER"/>
    <x v="0"/>
    <s v="N"/>
    <m/>
    <m/>
    <m/>
    <s v="N"/>
    <m/>
    <x v="0"/>
    <d v="1996-04-06T00:00:00"/>
    <s v="CM23"/>
    <x v="0"/>
    <x v="2"/>
    <n v="41449"/>
    <n v="42835"/>
    <x v="0"/>
    <d v="2025-01-31T00:00:00"/>
    <n v="28.841095890410958"/>
    <x v="5"/>
  </r>
  <r>
    <n v="165107"/>
    <s v="VOLUNTEER"/>
    <x v="0"/>
    <s v="N"/>
    <m/>
    <m/>
    <m/>
    <s v="N"/>
    <m/>
    <x v="0"/>
    <d v="2006-01-10T00:00:00"/>
    <s v="LU2"/>
    <x v="1"/>
    <x v="0"/>
    <s v="Not Recorded"/>
    <s v="Not Recorded"/>
    <x v="1"/>
    <d v="2025-01-31T00:00:00"/>
    <n v="19.07123287671233"/>
    <x v="1"/>
  </r>
  <r>
    <n v="117260"/>
    <s v="VOLUNTEER"/>
    <x v="0"/>
    <s v="N"/>
    <m/>
    <m/>
    <m/>
    <s v="N"/>
    <m/>
    <x v="0"/>
    <d v="2002-07-03T00:00:00"/>
    <s v="LU2"/>
    <x v="1"/>
    <x v="2"/>
    <n v="42623"/>
    <n v="43488"/>
    <x v="0"/>
    <d v="2025-01-31T00:00:00"/>
    <n v="22.597260273972601"/>
    <x v="1"/>
  </r>
  <r>
    <n v="18261"/>
    <s v="VOLUNTEER"/>
    <x v="0"/>
    <s v="N"/>
    <m/>
    <m/>
    <m/>
    <s v="N"/>
    <m/>
    <x v="0"/>
    <d v="1948-12-01T00:00:00"/>
    <s v="MK45"/>
    <x v="1"/>
    <x v="2"/>
    <n v="41170"/>
    <n v="1"/>
    <x v="1"/>
    <d v="2025-01-31T00:00:00"/>
    <n v="76.219178082191775"/>
    <x v="4"/>
  </r>
  <r>
    <n v="157159"/>
    <s v="VOLUNTEER"/>
    <x v="1"/>
    <s v="N"/>
    <m/>
    <m/>
    <m/>
    <s v="N"/>
    <m/>
    <x v="0"/>
    <d v="2006-05-05T00:00:00"/>
    <s v="EN8"/>
    <x v="3"/>
    <x v="0"/>
    <n v="44785"/>
    <s v=""/>
    <x v="0"/>
    <d v="2025-01-31T00:00:00"/>
    <n v="18.756164383561643"/>
    <x v="1"/>
  </r>
  <r>
    <n v="149234"/>
    <s v="VOLUNTEER"/>
    <x v="1"/>
    <s v="N"/>
    <m/>
    <m/>
    <m/>
    <s v="N"/>
    <m/>
    <x v="0"/>
    <d v="1972-09-22T00:00:00"/>
    <s v="LU5"/>
    <x v="1"/>
    <x v="0"/>
    <n v="44302"/>
    <s v=""/>
    <x v="0"/>
    <d v="2025-01-31T00:00:00"/>
    <n v="52.394520547945206"/>
    <x v="3"/>
  </r>
  <r>
    <n v="79227"/>
    <s v="VOLUNTEER"/>
    <x v="0"/>
    <s v="N"/>
    <m/>
    <m/>
    <m/>
    <s v="N"/>
    <m/>
    <x v="0"/>
    <m/>
    <s v="SG5"/>
    <x v="1"/>
    <x v="3"/>
    <s v="Not Recorded"/>
    <s v="Not Recorded"/>
    <x v="1"/>
    <d v="2025-01-31T00:00:00"/>
    <n v="125.17260273972603"/>
    <x v="4"/>
  </r>
  <r>
    <n v="103113"/>
    <s v="VOLUNTEER"/>
    <x v="0"/>
    <s v="N"/>
    <m/>
    <m/>
    <m/>
    <s v="N"/>
    <m/>
    <x v="0"/>
    <d v="1976-01-05T00:00:00"/>
    <s v="EN10"/>
    <x v="0"/>
    <x v="2"/>
    <n v="41346"/>
    <n v="42005"/>
    <x v="1"/>
    <d v="2025-01-31T00:00:00"/>
    <n v="49.106849315068494"/>
    <x v="3"/>
  </r>
  <r>
    <n v="80128"/>
    <s v="VOLUNTEER"/>
    <x v="0"/>
    <s v="N"/>
    <m/>
    <m/>
    <m/>
    <s v="N"/>
    <m/>
    <x v="1"/>
    <d v="1978-02-06T00:00:00"/>
    <s v="MK45"/>
    <x v="1"/>
    <x v="6"/>
    <n v="40729"/>
    <n v="1"/>
    <x v="1"/>
    <d v="2025-01-31T00:00:00"/>
    <n v="47.016438356164386"/>
    <x v="3"/>
  </r>
  <r>
    <n v="160931"/>
    <s v="VOLUNTEER"/>
    <x v="1"/>
    <s v="N"/>
    <m/>
    <m/>
    <m/>
    <s v="N"/>
    <m/>
    <x v="1"/>
    <d v="2004-02-08T00:00:00"/>
    <s v="LU1"/>
    <x v="1"/>
    <x v="0"/>
    <n v="45296"/>
    <s v=""/>
    <x v="3"/>
    <d v="2025-01-31T00:00:00"/>
    <n v="20.994520547945207"/>
    <x v="1"/>
  </r>
  <r>
    <n v="151413"/>
    <s v="VOLUNTEER"/>
    <x v="0"/>
    <s v="N"/>
    <m/>
    <m/>
    <m/>
    <s v="N"/>
    <m/>
    <x v="0"/>
    <d v="2001-06-16T00:00:00"/>
    <s v="AL1"/>
    <x v="3"/>
    <x v="6"/>
    <n v="44431"/>
    <n v="44777"/>
    <x v="0"/>
    <d v="2025-01-31T00:00:00"/>
    <n v="23.643835616438356"/>
    <x v="1"/>
  </r>
  <r>
    <n v="79914"/>
    <s v="VOLUNTEER"/>
    <x v="0"/>
    <s v="N"/>
    <m/>
    <m/>
    <m/>
    <s v="N"/>
    <m/>
    <x v="1"/>
    <d v="1957-07-03T00:00:00"/>
    <s v="SG4"/>
    <x v="0"/>
    <x v="3"/>
    <n v="40476"/>
    <n v="40728"/>
    <x v="1"/>
    <d v="2025-01-31T00:00:00"/>
    <n v="67.627397260273966"/>
    <x v="4"/>
  </r>
  <r>
    <n v="118125"/>
    <s v="VOLUNTEER"/>
    <x v="0"/>
    <s v="N"/>
    <m/>
    <m/>
    <m/>
    <s v="Y"/>
    <s v="06/03/2024"/>
    <x v="0"/>
    <d v="1938-05-18T00:00:00"/>
    <s v="LU3"/>
    <x v="1"/>
    <x v="2"/>
    <n v="42562"/>
    <n v="42705"/>
    <x v="0"/>
    <d v="2025-01-31T00:00:00"/>
    <n v="86.767123287671239"/>
    <x v="4"/>
  </r>
  <r>
    <n v="81351"/>
    <s v="VOLUNTEER"/>
    <x v="0"/>
    <s v="N"/>
    <m/>
    <m/>
    <m/>
    <s v="N"/>
    <m/>
    <x v="0"/>
    <d v="1963-03-13T00:00:00"/>
    <s v="MK42"/>
    <x v="1"/>
    <x v="3"/>
    <n v="40711"/>
    <n v="41695"/>
    <x v="1"/>
    <d v="2025-01-31T00:00:00"/>
    <n v="61.93150684931507"/>
    <x v="0"/>
  </r>
  <r>
    <n v="107116"/>
    <s v="VOLUNTEER"/>
    <x v="1"/>
    <s v="N"/>
    <m/>
    <m/>
    <m/>
    <s v="N"/>
    <m/>
    <x v="1"/>
    <d v="1946-06-21T00:00:00"/>
    <s v="LU2"/>
    <x v="1"/>
    <x v="3"/>
    <n v="41843"/>
    <s v=""/>
    <x v="4"/>
    <d v="2025-01-31T00:00:00"/>
    <n v="78.668493150684938"/>
    <x v="4"/>
  </r>
  <r>
    <n v="94091"/>
    <s v="VOLUNTEER"/>
    <x v="0"/>
    <s v="N"/>
    <m/>
    <m/>
    <m/>
    <s v="N"/>
    <m/>
    <x v="0"/>
    <d v="1997-11-03T00:00:00"/>
    <s v="MK14"/>
    <x v="4"/>
    <x v="2"/>
    <n v="40964"/>
    <n v="41243"/>
    <x v="1"/>
    <d v="2025-01-31T00:00:00"/>
    <n v="27.263013698630136"/>
    <x v="5"/>
  </r>
  <r>
    <n v="107843"/>
    <s v="VOLUNTEER"/>
    <x v="0"/>
    <s v="N"/>
    <m/>
    <m/>
    <m/>
    <s v="N"/>
    <m/>
    <x v="0"/>
    <d v="1996-12-24T00:00:00"/>
    <s v="WD18"/>
    <x v="0"/>
    <x v="2"/>
    <n v="41755"/>
    <n v="42001"/>
    <x v="1"/>
    <d v="2025-01-31T00:00:00"/>
    <n v="28.123287671232877"/>
    <x v="5"/>
  </r>
  <r>
    <n v="141336"/>
    <s v="VOLUNTEER"/>
    <x v="0"/>
    <s v="N"/>
    <m/>
    <m/>
    <m/>
    <s v="N"/>
    <m/>
    <x v="0"/>
    <d v="1954-02-09T00:00:00"/>
    <s v="MK14"/>
    <x v="4"/>
    <x v="3"/>
    <n v="43795"/>
    <n v="44776"/>
    <x v="0"/>
    <d v="2025-01-31T00:00:00"/>
    <n v="71.024657534246572"/>
    <x v="4"/>
  </r>
  <r>
    <n v="83528"/>
    <s v="VOLUNTEER"/>
    <x v="0"/>
    <s v="N"/>
    <m/>
    <m/>
    <m/>
    <s v="N"/>
    <m/>
    <x v="0"/>
    <m/>
    <s v="B98"/>
    <x v="3"/>
    <x v="3"/>
    <n v="40955"/>
    <n v="40955"/>
    <x v="1"/>
    <d v="2025-01-31T00:00:00"/>
    <n v="125.17260273972603"/>
    <x v="4"/>
  </r>
  <r>
    <n v="111729"/>
    <s v="VOLUNTEER"/>
    <x v="1"/>
    <s v="N"/>
    <m/>
    <m/>
    <m/>
    <s v="N"/>
    <m/>
    <x v="0"/>
    <m/>
    <s v="LU2"/>
    <x v="1"/>
    <x v="2"/>
    <n v="42142"/>
    <s v=""/>
    <x v="2"/>
    <d v="2025-01-31T00:00:00"/>
    <n v="125.17260273972603"/>
    <x v="4"/>
  </r>
  <r>
    <n v="163008"/>
    <s v="VOLUNTEER"/>
    <x v="0"/>
    <s v="N"/>
    <m/>
    <m/>
    <m/>
    <s v="N"/>
    <m/>
    <x v="0"/>
    <d v="2010-05-01T00:00:00"/>
    <s v="SG4"/>
    <x v="0"/>
    <x v="3"/>
    <n v="45193"/>
    <n v="45504"/>
    <x v="0"/>
    <d v="2025-01-31T00:00:00"/>
    <n v="14.764383561643836"/>
    <x v="6"/>
  </r>
  <r>
    <n v="161028"/>
    <s v="VOLUNTEER"/>
    <x v="1"/>
    <s v="N"/>
    <m/>
    <m/>
    <m/>
    <s v="N"/>
    <m/>
    <x v="1"/>
    <d v="1973-01-13T00:00:00"/>
    <s v="HP4"/>
    <x v="0"/>
    <x v="3"/>
    <n v="45040"/>
    <s v=""/>
    <x v="0"/>
    <d v="2025-01-31T00:00:00"/>
    <n v="52.084931506849315"/>
    <x v="3"/>
  </r>
  <r>
    <n v="109458"/>
    <s v="VOLUNTEER"/>
    <x v="0"/>
    <s v="N"/>
    <m/>
    <m/>
    <m/>
    <s v="N"/>
    <m/>
    <x v="1"/>
    <d v="1999-05-30T00:00:00"/>
    <s v="SW9"/>
    <x v="2"/>
    <x v="2"/>
    <n v="41910"/>
    <n v="42980"/>
    <x v="0"/>
    <d v="2025-01-31T00:00:00"/>
    <n v="25.693150684931506"/>
    <x v="5"/>
  </r>
  <r>
    <n v="67900"/>
    <s v="VOLUNTEER"/>
    <x v="0"/>
    <s v="N"/>
    <m/>
    <m/>
    <m/>
    <s v="N"/>
    <m/>
    <x v="1"/>
    <m/>
    <s v="SG1"/>
    <x v="0"/>
    <x v="2"/>
    <n v="1"/>
    <n v="1"/>
    <x v="1"/>
    <d v="2025-01-31T00:00:00"/>
    <n v="125.17260273972603"/>
    <x v="4"/>
  </r>
  <r>
    <n v="93777"/>
    <s v="VOLUNTEER"/>
    <x v="0"/>
    <s v="N"/>
    <m/>
    <m/>
    <m/>
    <s v="N"/>
    <m/>
    <x v="0"/>
    <d v="1943-01-26T00:00:00"/>
    <s v="MK45"/>
    <x v="1"/>
    <x v="3"/>
    <n v="41010"/>
    <n v="41137"/>
    <x v="1"/>
    <d v="2025-01-31T00:00:00"/>
    <n v="82.07123287671233"/>
    <x v="4"/>
  </r>
  <r>
    <n v="4031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27477"/>
    <s v="VOLUNTEER"/>
    <x v="0"/>
    <s v="N"/>
    <m/>
    <m/>
    <m/>
    <s v="N"/>
    <m/>
    <x v="0"/>
    <d v="1953-06-02T00:00:00"/>
    <s v="LU3"/>
    <x v="1"/>
    <x v="3"/>
    <n v="43381"/>
    <n v="44271"/>
    <x v="4"/>
    <d v="2025-01-31T00:00:00"/>
    <n v="71.715068493150682"/>
    <x v="4"/>
  </r>
  <r>
    <n v="50780"/>
    <s v="VOLUNTEER"/>
    <x v="0"/>
    <s v="N"/>
    <m/>
    <m/>
    <m/>
    <s v="N"/>
    <m/>
    <x v="0"/>
    <m/>
    <s v="MK45"/>
    <x v="1"/>
    <x v="2"/>
    <n v="42982"/>
    <n v="43312"/>
    <x v="2"/>
    <d v="2025-01-31T00:00:00"/>
    <n v="125.17260273972603"/>
    <x v="4"/>
  </r>
  <r>
    <n v="54918"/>
    <s v="VOLUNTEER"/>
    <x v="0"/>
    <s v="N"/>
    <m/>
    <m/>
    <m/>
    <s v="N"/>
    <m/>
    <x v="0"/>
    <d v="1948-07-20T00:00:00"/>
    <s v="MK45"/>
    <x v="1"/>
    <x v="2"/>
    <n v="36373"/>
    <n v="41834"/>
    <x v="1"/>
    <d v="2025-01-31T00:00:00"/>
    <n v="76.586301369863008"/>
    <x v="4"/>
  </r>
  <r>
    <n v="80967"/>
    <s v="VOLUNTEER"/>
    <x v="0"/>
    <s v="N"/>
    <m/>
    <m/>
    <m/>
    <s v="N"/>
    <m/>
    <x v="0"/>
    <d v="1993-05-21T00:00:00"/>
    <s v="LU2"/>
    <x v="1"/>
    <x v="3"/>
    <n v="40228"/>
    <n v="42369"/>
    <x v="0"/>
    <d v="2025-01-31T00:00:00"/>
    <n v="31.720547945205478"/>
    <x v="5"/>
  </r>
  <r>
    <n v="84942"/>
    <s v="VOLUNTEER"/>
    <x v="0"/>
    <s v="N"/>
    <m/>
    <m/>
    <m/>
    <s v="N"/>
    <m/>
    <x v="0"/>
    <d v="1947-10-11T00:00:00"/>
    <s v="LU6"/>
    <x v="1"/>
    <x v="3"/>
    <n v="42573"/>
    <n v="44825"/>
    <x v="3"/>
    <d v="2025-01-31T00:00:00"/>
    <n v="77.361643835616434"/>
    <x v="4"/>
  </r>
  <r>
    <n v="111367"/>
    <s v="VOLUNTEER"/>
    <x v="0"/>
    <s v="N"/>
    <m/>
    <m/>
    <m/>
    <s v="N"/>
    <m/>
    <x v="0"/>
    <d v="1975-08-19T00:00:00"/>
    <s v="LU4"/>
    <x v="1"/>
    <x v="3"/>
    <n v="42381"/>
    <n v="43139"/>
    <x v="4"/>
    <d v="2025-01-31T00:00:00"/>
    <n v="49.487671232876714"/>
    <x v="3"/>
  </r>
  <r>
    <n v="143489"/>
    <s v="VOLUNTEER"/>
    <x v="0"/>
    <s v="N"/>
    <m/>
    <m/>
    <m/>
    <s v="N"/>
    <m/>
    <x v="0"/>
    <d v="2006-02-03T00:00:00"/>
    <s v="LU2"/>
    <x v="3"/>
    <x v="3"/>
    <n v="43890"/>
    <n v="44128"/>
    <x v="0"/>
    <d v="2025-01-31T00:00:00"/>
    <n v="19.005479452054793"/>
    <x v="1"/>
  </r>
  <r>
    <n v="93082"/>
    <s v="VOLUNTEER"/>
    <x v="0"/>
    <s v="N"/>
    <m/>
    <m/>
    <m/>
    <s v="N"/>
    <m/>
    <x v="0"/>
    <m/>
    <s v="SG17"/>
    <x v="1"/>
    <x v="3"/>
    <n v="41025"/>
    <n v="41025"/>
    <x v="1"/>
    <d v="2025-01-31T00:00:00"/>
    <n v="125.17260273972603"/>
    <x v="4"/>
  </r>
  <r>
    <n v="161992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57754"/>
    <s v="VOLUNTEER"/>
    <x v="0"/>
    <s v="N"/>
    <m/>
    <m/>
    <m/>
    <s v="N"/>
    <m/>
    <x v="0"/>
    <d v="2006-01-28T00:00:00"/>
    <s v="LU2"/>
    <x v="1"/>
    <x v="6"/>
    <s v="Not Recorded"/>
    <s v="Not Recorded"/>
    <x v="1"/>
    <d v="2025-01-31T00:00:00"/>
    <n v="19.021917808219179"/>
    <x v="1"/>
  </r>
  <r>
    <n v="80968"/>
    <s v="VOLUNTEER"/>
    <x v="0"/>
    <s v="N"/>
    <m/>
    <m/>
    <m/>
    <s v="N"/>
    <m/>
    <x v="0"/>
    <d v="1950-09-19T00:00:00"/>
    <s v="LU4"/>
    <x v="1"/>
    <x v="3"/>
    <n v="39758"/>
    <n v="41319"/>
    <x v="1"/>
    <d v="2025-01-31T00:00:00"/>
    <n v="74.419178082191777"/>
    <x v="4"/>
  </r>
  <r>
    <n v="128341"/>
    <s v="VOLUNTEER"/>
    <x v="0"/>
    <s v="N"/>
    <m/>
    <m/>
    <m/>
    <s v="N"/>
    <m/>
    <x v="0"/>
    <d v="1956-10-20T00:00:00"/>
    <s v="MK40"/>
    <x v="1"/>
    <x v="3"/>
    <n v="43229"/>
    <n v="43266"/>
    <x v="0"/>
    <d v="2025-01-31T00:00:00"/>
    <n v="68.328767123287676"/>
    <x v="4"/>
  </r>
  <r>
    <n v="123804"/>
    <s v="VOLUNTEER"/>
    <x v="1"/>
    <s v="N"/>
    <m/>
    <m/>
    <m/>
    <s v="N"/>
    <m/>
    <x v="1"/>
    <d v="1951-02-05T00:00:00"/>
    <s v="MK41"/>
    <x v="1"/>
    <x v="3"/>
    <n v="42952"/>
    <s v=""/>
    <x v="0"/>
    <d v="2025-01-31T00:00:00"/>
    <n v="74.038356164383558"/>
    <x v="4"/>
  </r>
  <r>
    <n v="106413"/>
    <s v="VOLUNTEER"/>
    <x v="1"/>
    <s v="N"/>
    <m/>
    <m/>
    <m/>
    <s v="N"/>
    <m/>
    <x v="1"/>
    <d v="1974-06-23T00:00:00"/>
    <s v="MK41"/>
    <x v="1"/>
    <x v="3"/>
    <n v="41596"/>
    <s v=""/>
    <x v="0"/>
    <d v="2025-01-31T00:00:00"/>
    <n v="50.643835616438359"/>
    <x v="3"/>
  </r>
  <r>
    <n v="93882"/>
    <s v="VOLUNTEER"/>
    <x v="1"/>
    <s v="N"/>
    <m/>
    <m/>
    <m/>
    <s v="N"/>
    <m/>
    <x v="0"/>
    <d v="1953-05-05T00:00:00"/>
    <s v="MK41"/>
    <x v="1"/>
    <x v="3"/>
    <n v="40955"/>
    <s v=""/>
    <x v="0"/>
    <d v="2025-01-31T00:00:00"/>
    <n v="71.791780821917811"/>
    <x v="4"/>
  </r>
  <r>
    <n v="4204"/>
    <s v="VOLUNTEER"/>
    <x v="0"/>
    <s v="N"/>
    <m/>
    <m/>
    <m/>
    <s v="N"/>
    <m/>
    <x v="0"/>
    <m/>
    <s v="PE31"/>
    <x v="2"/>
    <x v="2"/>
    <n v="1"/>
    <n v="1"/>
    <x v="1"/>
    <d v="2025-01-31T00:00:00"/>
    <n v="125.17260273972603"/>
    <x v="4"/>
  </r>
  <r>
    <n v="35904"/>
    <s v="VOLUNTEER"/>
    <x v="2"/>
    <s v="N"/>
    <m/>
    <m/>
    <m/>
    <s v="N"/>
    <m/>
    <x v="0"/>
    <d v="1978-06-18T00:00:00"/>
    <s v="HP23"/>
    <x v="0"/>
    <x v="3"/>
    <n v="37925"/>
    <n v="42835"/>
    <x v="3"/>
    <d v="2025-01-31T00:00:00"/>
    <n v="46.654794520547945"/>
    <x v="3"/>
  </r>
  <r>
    <n v="44144"/>
    <s v="VOLUNTEER"/>
    <x v="0"/>
    <s v="N"/>
    <m/>
    <m/>
    <m/>
    <s v="N"/>
    <m/>
    <x v="0"/>
    <d v="1955-01-26T00:00:00"/>
    <s v="LU2"/>
    <x v="1"/>
    <x v="2"/>
    <n v="38674"/>
    <n v="40787"/>
    <x v="1"/>
    <d v="2025-01-31T00:00:00"/>
    <n v="70.063013698630144"/>
    <x v="4"/>
  </r>
  <r>
    <n v="122136"/>
    <s v="VOLUNTEER"/>
    <x v="0"/>
    <s v="N"/>
    <m/>
    <m/>
    <m/>
    <s v="N"/>
    <m/>
    <x v="0"/>
    <d v="1989-04-06T00:00:00"/>
    <s v="LU6"/>
    <x v="1"/>
    <x v="3"/>
    <s v="Not Recorded"/>
    <s v="Not Recorded"/>
    <x v="1"/>
    <d v="2025-01-31T00:00:00"/>
    <n v="35.846575342465755"/>
    <x v="2"/>
  </r>
  <r>
    <n v="80097"/>
    <s v="VOLUNTEER"/>
    <x v="0"/>
    <s v="N"/>
    <m/>
    <m/>
    <m/>
    <s v="N"/>
    <m/>
    <x v="1"/>
    <d v="1969-01-19T00:00:00"/>
    <s v="LU2"/>
    <x v="1"/>
    <x v="3"/>
    <n v="37591"/>
    <n v="42863"/>
    <x v="2"/>
    <d v="2025-01-31T00:00:00"/>
    <n v="56.07123287671233"/>
    <x v="0"/>
  </r>
  <r>
    <n v="109320"/>
    <s v="VOLUNTEER"/>
    <x v="0"/>
    <s v="N"/>
    <m/>
    <m/>
    <m/>
    <s v="N"/>
    <m/>
    <x v="0"/>
    <d v="1978-07-09T00:00:00"/>
    <s v="FK9"/>
    <x v="3"/>
    <x v="2"/>
    <n v="41906"/>
    <n v="43488"/>
    <x v="0"/>
    <d v="2025-01-31T00:00:00"/>
    <n v="46.597260273972601"/>
    <x v="3"/>
  </r>
  <r>
    <n v="157443"/>
    <s v="VOLUNTEER"/>
    <x v="1"/>
    <s v="N"/>
    <m/>
    <m/>
    <m/>
    <s v="N"/>
    <m/>
    <x v="0"/>
    <d v="1969-11-14T00:00:00"/>
    <s v="WD18"/>
    <x v="0"/>
    <x v="3"/>
    <n v="44814"/>
    <s v=""/>
    <x v="0"/>
    <d v="2025-01-31T00:00:00"/>
    <n v="55.252054794520546"/>
    <x v="0"/>
  </r>
  <r>
    <n v="83875"/>
    <s v="VOLUNTEER"/>
    <x v="0"/>
    <s v="N"/>
    <m/>
    <m/>
    <m/>
    <s v="N"/>
    <m/>
    <x v="0"/>
    <d v="1996-07-17T00:00:00"/>
    <s v="AL3"/>
    <x v="0"/>
    <x v="3"/>
    <n v="40786"/>
    <n v="41195"/>
    <x v="1"/>
    <d v="2025-01-31T00:00:00"/>
    <n v="28.561643835616437"/>
    <x v="5"/>
  </r>
  <r>
    <n v="103390"/>
    <s v="VOLUNTEER"/>
    <x v="0"/>
    <s v="N"/>
    <m/>
    <m/>
    <m/>
    <s v="N"/>
    <m/>
    <x v="1"/>
    <d v="1955-12-14T00:00:00"/>
    <s v="SG2"/>
    <x v="0"/>
    <x v="2"/>
    <n v="41387"/>
    <n v="42644"/>
    <x v="0"/>
    <d v="2025-01-31T00:00:00"/>
    <n v="69.180821917808217"/>
    <x v="4"/>
  </r>
  <r>
    <n v="94122"/>
    <s v="VOLUNTEER"/>
    <x v="0"/>
    <s v="N"/>
    <m/>
    <m/>
    <m/>
    <s v="N"/>
    <m/>
    <x v="0"/>
    <m/>
    <s v="LU3"/>
    <x v="1"/>
    <x v="3"/>
    <n v="41253"/>
    <n v="41253"/>
    <x v="1"/>
    <d v="2025-01-31T00:00:00"/>
    <n v="125.17260273972603"/>
    <x v="4"/>
  </r>
  <r>
    <n v="79436"/>
    <s v="VOLUNTEER"/>
    <x v="0"/>
    <s v="N"/>
    <m/>
    <m/>
    <m/>
    <s v="N"/>
    <m/>
    <x v="1"/>
    <m/>
    <s v="HA8"/>
    <x v="2"/>
    <x v="2"/>
    <n v="40072"/>
    <n v="40878"/>
    <x v="1"/>
    <d v="2025-01-31T00:00:00"/>
    <n v="125.17260273972603"/>
    <x v="4"/>
  </r>
  <r>
    <n v="79248"/>
    <s v="VOLUNTEER"/>
    <x v="0"/>
    <s v="N"/>
    <m/>
    <m/>
    <m/>
    <s v="N"/>
    <m/>
    <x v="1"/>
    <m/>
    <s v="SG2"/>
    <x v="0"/>
    <x v="2"/>
    <n v="1"/>
    <n v="1"/>
    <x v="1"/>
    <d v="2025-01-31T00:00:00"/>
    <n v="125.17260273972603"/>
    <x v="4"/>
  </r>
  <r>
    <n v="105556"/>
    <s v="VOLUNTEER"/>
    <x v="0"/>
    <s v="N"/>
    <m/>
    <m/>
    <m/>
    <s v="N"/>
    <m/>
    <x v="1"/>
    <d v="1993-04-26T00:00:00"/>
    <s v="MK42"/>
    <x v="1"/>
    <x v="2"/>
    <n v="41527"/>
    <n v="42126"/>
    <x v="0"/>
    <d v="2025-01-31T00:00:00"/>
    <n v="31.789041095890411"/>
    <x v="5"/>
  </r>
  <r>
    <n v="134687"/>
    <s v="VOLUNTEER"/>
    <x v="0"/>
    <s v="N"/>
    <m/>
    <m/>
    <m/>
    <s v="N"/>
    <m/>
    <x v="0"/>
    <d v="2004-05-25T00:00:00"/>
    <s v="LU2"/>
    <x v="1"/>
    <x v="6"/>
    <n v="43554"/>
    <n v="44778"/>
    <x v="0"/>
    <d v="2025-01-31T00:00:00"/>
    <n v="20.701369863013699"/>
    <x v="1"/>
  </r>
  <r>
    <n v="105620"/>
    <s v="VOLUNTEER"/>
    <x v="0"/>
    <s v="N"/>
    <m/>
    <m/>
    <m/>
    <s v="N"/>
    <m/>
    <x v="0"/>
    <d v="1971-10-20T00:00:00"/>
    <s v="AL5"/>
    <x v="0"/>
    <x v="0"/>
    <n v="41522"/>
    <n v="41615"/>
    <x v="1"/>
    <d v="2025-01-31T00:00:00"/>
    <n v="53.320547945205476"/>
    <x v="3"/>
  </r>
  <r>
    <n v="134476"/>
    <s v="VOLUNTEER"/>
    <x v="0"/>
    <s v="N"/>
    <m/>
    <m/>
    <m/>
    <s v="N"/>
    <m/>
    <x v="0"/>
    <d v="2003-11-13T00:00:00"/>
    <s v="LU4"/>
    <x v="1"/>
    <x v="3"/>
    <n v="43550"/>
    <n v="43648"/>
    <x v="0"/>
    <d v="2025-01-31T00:00:00"/>
    <n v="21.232876712328768"/>
    <x v="1"/>
  </r>
  <r>
    <n v="118741"/>
    <s v="VOLUNTEER"/>
    <x v="0"/>
    <s v="N"/>
    <m/>
    <m/>
    <m/>
    <s v="N"/>
    <m/>
    <x v="0"/>
    <d v="1983-11-11T00:00:00"/>
    <s v="LU6"/>
    <x v="4"/>
    <x v="2"/>
    <s v="Not Recorded"/>
    <s v="Not Recorded"/>
    <x v="3"/>
    <d v="2025-01-31T00:00:00"/>
    <n v="41.252054794520546"/>
    <x v="2"/>
  </r>
  <r>
    <n v="165969"/>
    <s v="VOLUNTEER"/>
    <x v="1"/>
    <s v="N"/>
    <m/>
    <m/>
    <m/>
    <s v="N"/>
    <m/>
    <x v="0"/>
    <d v="2009-08-23T00:00:00"/>
    <s v="LU5"/>
    <x v="1"/>
    <x v="0"/>
    <n v="45276"/>
    <s v=""/>
    <x v="0"/>
    <d v="2025-01-31T00:00:00"/>
    <n v="15.452054794520548"/>
    <x v="6"/>
  </r>
  <r>
    <n v="154428"/>
    <s v="VOLUNTEER"/>
    <x v="0"/>
    <s v="N"/>
    <m/>
    <m/>
    <m/>
    <s v="N"/>
    <m/>
    <x v="0"/>
    <m/>
    <s v="AL2"/>
    <x v="0"/>
    <x v="1"/>
    <n v="44493"/>
    <n v="44573"/>
    <x v="0"/>
    <d v="2025-01-31T00:00:00"/>
    <n v="125.17260273972603"/>
    <x v="4"/>
  </r>
  <r>
    <n v="116173"/>
    <s v="VOLUNTEER"/>
    <x v="0"/>
    <s v="N"/>
    <m/>
    <m/>
    <m/>
    <s v="N"/>
    <m/>
    <x v="0"/>
    <d v="1959-02-18T00:00:00"/>
    <s v="LU2"/>
    <x v="1"/>
    <x v="2"/>
    <n v="42422"/>
    <n v="42838"/>
    <x v="0"/>
    <d v="2025-01-31T00:00:00"/>
    <n v="65.9972602739726"/>
    <x v="4"/>
  </r>
  <r>
    <n v="160597"/>
    <s v="VOLUNTEER"/>
    <x v="1"/>
    <s v="N"/>
    <m/>
    <m/>
    <m/>
    <s v="N"/>
    <m/>
    <x v="0"/>
    <d v="2009-08-25T00:00:00"/>
    <s v="MK45"/>
    <x v="1"/>
    <x v="3"/>
    <n v="45043"/>
    <s v=""/>
    <x v="0"/>
    <d v="2025-01-31T00:00:00"/>
    <n v="15.446575342465753"/>
    <x v="6"/>
  </r>
  <r>
    <n v="128777"/>
    <s v="VOLUNTEER"/>
    <x v="0"/>
    <s v="N"/>
    <m/>
    <m/>
    <m/>
    <s v="N"/>
    <m/>
    <x v="0"/>
    <d v="2003-01-17T00:00:00"/>
    <s v="NOTKNOWN"/>
    <x v="3"/>
    <x v="3"/>
    <s v="Not Recorded"/>
    <s v="Not Recorded"/>
    <x v="1"/>
    <d v="2025-01-31T00:00:00"/>
    <n v="22.054794520547944"/>
    <x v="1"/>
  </r>
  <r>
    <n v="106886"/>
    <s v="VOLUNTEER"/>
    <x v="0"/>
    <s v="N"/>
    <m/>
    <m/>
    <m/>
    <s v="N"/>
    <m/>
    <x v="0"/>
    <m/>
    <s v="LU3"/>
    <x v="1"/>
    <x v="1"/>
    <s v="Not Recorded"/>
    <s v="Not Recorded"/>
    <x v="1"/>
    <d v="2025-01-31T00:00:00"/>
    <n v="125.17260273972603"/>
    <x v="4"/>
  </r>
  <r>
    <n v="79624"/>
    <s v="VOLUNTEER"/>
    <x v="0"/>
    <s v="N"/>
    <m/>
    <m/>
    <m/>
    <s v="N"/>
    <m/>
    <x v="0"/>
    <d v="1978-11-12T00:00:00"/>
    <s v="SG7"/>
    <x v="0"/>
    <x v="3"/>
    <n v="40633"/>
    <n v="41039"/>
    <x v="1"/>
    <d v="2025-01-31T00:00:00"/>
    <n v="46.252054794520546"/>
    <x v="3"/>
  </r>
  <r>
    <n v="29219"/>
    <s v="VOLUNTEER"/>
    <x v="0"/>
    <s v="N"/>
    <m/>
    <m/>
    <m/>
    <s v="N"/>
    <m/>
    <x v="0"/>
    <d v="1947-12-24T00:00:00"/>
    <s v="LU2"/>
    <x v="1"/>
    <x v="2"/>
    <n v="37006"/>
    <n v="44517"/>
    <x v="2"/>
    <d v="2025-01-31T00:00:00"/>
    <n v="77.158904109589045"/>
    <x v="4"/>
  </r>
  <r>
    <n v="119476"/>
    <s v="VOLUNTEER"/>
    <x v="0"/>
    <s v="N"/>
    <m/>
    <m/>
    <m/>
    <s v="N"/>
    <m/>
    <x v="1"/>
    <d v="1994-07-27T00:00:00"/>
    <s v="MK45"/>
    <x v="1"/>
    <x v="1"/>
    <s v="Not Recorded"/>
    <s v="Not Recorded"/>
    <x v="1"/>
    <d v="2025-01-31T00:00:00"/>
    <n v="30.536986301369861"/>
    <x v="5"/>
  </r>
  <r>
    <n v="107800"/>
    <s v="VOLUNTEER"/>
    <x v="0"/>
    <s v="N"/>
    <m/>
    <m/>
    <m/>
    <s v="N"/>
    <m/>
    <x v="0"/>
    <d v="1998-11-09T00:00:00"/>
    <s v="LU2"/>
    <x v="1"/>
    <x v="2"/>
    <n v="41744"/>
    <n v="43488"/>
    <x v="0"/>
    <d v="2025-01-31T00:00:00"/>
    <n v="26.246575342465754"/>
    <x v="5"/>
  </r>
  <r>
    <n v="151305"/>
    <s v="VOLUNTEER"/>
    <x v="0"/>
    <s v="N"/>
    <m/>
    <m/>
    <m/>
    <s v="N"/>
    <m/>
    <x v="0"/>
    <d v="1982-05-28T00:00:00"/>
    <s v="SG16"/>
    <x v="1"/>
    <x v="3"/>
    <n v="44614"/>
    <n v="45187"/>
    <x v="4"/>
    <d v="2025-01-31T00:00:00"/>
    <n v="42.709589041095889"/>
    <x v="2"/>
  </r>
  <r>
    <n v="153030"/>
    <s v="VOLUNTEER"/>
    <x v="1"/>
    <s v="N"/>
    <m/>
    <m/>
    <m/>
    <s v="N"/>
    <m/>
    <x v="0"/>
    <d v="1970-11-20T00:00:00"/>
    <s v="SG17"/>
    <x v="1"/>
    <x v="3"/>
    <n v="44427"/>
    <s v=""/>
    <x v="0"/>
    <d v="2025-01-31T00:00:00"/>
    <n v="54.235616438356168"/>
    <x v="3"/>
  </r>
  <r>
    <n v="167135"/>
    <s v="VOLUNTEER"/>
    <x v="0"/>
    <s v="N"/>
    <m/>
    <m/>
    <m/>
    <s v="N"/>
    <m/>
    <x v="1"/>
    <d v="2008-09-23T00:00:00"/>
    <s v="SG2"/>
    <x v="0"/>
    <x v="2"/>
    <s v="Not Recorded"/>
    <s v="Not Recorded"/>
    <x v="1"/>
    <d v="2025-01-31T00:00:00"/>
    <n v="16.367123287671234"/>
    <x v="1"/>
  </r>
  <r>
    <n v="81524"/>
    <s v="VOLUNTEER"/>
    <x v="0"/>
    <s v="N"/>
    <m/>
    <m/>
    <m/>
    <s v="Y"/>
    <s v="06/03/2024"/>
    <x v="1"/>
    <m/>
    <s v="LU3"/>
    <x v="1"/>
    <x v="2"/>
    <n v="1"/>
    <n v="1"/>
    <x v="1"/>
    <d v="2025-01-31T00:00:00"/>
    <n v="125.17260273972603"/>
    <x v="4"/>
  </r>
  <r>
    <n v="81523"/>
    <s v="VOLUNTEER"/>
    <x v="0"/>
    <s v="N"/>
    <m/>
    <m/>
    <m/>
    <s v="Y"/>
    <s v="11/09/2024"/>
    <x v="0"/>
    <m/>
    <s v="LU3"/>
    <x v="1"/>
    <x v="2"/>
    <n v="33359"/>
    <n v="42205"/>
    <x v="2"/>
    <d v="2025-01-31T00:00:00"/>
    <n v="125.17260273972603"/>
    <x v="4"/>
  </r>
  <r>
    <n v="49673"/>
    <s v="VOLUNTEER"/>
    <x v="1"/>
    <s v="N"/>
    <m/>
    <m/>
    <m/>
    <s v="N"/>
    <m/>
    <x v="1"/>
    <d v="1963-01-08T00:00:00"/>
    <s v="MK43"/>
    <x v="1"/>
    <x v="2"/>
    <n v="40374"/>
    <s v=""/>
    <x v="2"/>
    <d v="2025-01-31T00:00:00"/>
    <n v="62.106849315068494"/>
    <x v="0"/>
  </r>
  <r>
    <n v="133277"/>
    <s v="VOLUNTEER"/>
    <x v="0"/>
    <s v="N"/>
    <m/>
    <m/>
    <m/>
    <s v="N"/>
    <m/>
    <x v="3"/>
    <d v="1989-06-29T00:00:00"/>
    <s v="AL2"/>
    <x v="0"/>
    <x v="3"/>
    <n v="43069"/>
    <n v="43146"/>
    <x v="0"/>
    <d v="2025-01-31T00:00:00"/>
    <n v="35.61643835616438"/>
    <x v="2"/>
  </r>
  <r>
    <n v="160532"/>
    <s v="VOLUNTEER"/>
    <x v="1"/>
    <s v="N"/>
    <m/>
    <m/>
    <m/>
    <s v="N"/>
    <m/>
    <x v="0"/>
    <d v="2008-03-16T00:00:00"/>
    <s v="AL5"/>
    <x v="0"/>
    <x v="3"/>
    <n v="44987"/>
    <s v=""/>
    <x v="0"/>
    <d v="2025-01-31T00:00:00"/>
    <n v="16.890410958904109"/>
    <x v="1"/>
  </r>
  <r>
    <n v="155548"/>
    <s v="VOLUNTEER"/>
    <x v="0"/>
    <s v="N"/>
    <m/>
    <m/>
    <m/>
    <s v="N"/>
    <m/>
    <x v="0"/>
    <d v="1974-04-12T00:00:00"/>
    <s v="AL5"/>
    <x v="0"/>
    <x v="3"/>
    <n v="44681"/>
    <n v="44713"/>
    <x v="0"/>
    <d v="2025-01-31T00:00:00"/>
    <n v="50.841095890410962"/>
    <x v="3"/>
  </r>
  <r>
    <n v="107072"/>
    <s v="VOLUNTEER"/>
    <x v="0"/>
    <s v="N"/>
    <m/>
    <m/>
    <m/>
    <s v="N"/>
    <m/>
    <x v="0"/>
    <m/>
    <s v="LU3"/>
    <x v="1"/>
    <x v="3"/>
    <n v="41752"/>
    <n v="41752"/>
    <x v="1"/>
    <d v="2025-01-31T00:00:00"/>
    <n v="125.17260273972603"/>
    <x v="4"/>
  </r>
  <r>
    <n v="150184"/>
    <s v="VOLUNTEER"/>
    <x v="0"/>
    <s v="N"/>
    <m/>
    <m/>
    <m/>
    <s v="N"/>
    <m/>
    <x v="0"/>
    <d v="1939-04-11T00:00:00"/>
    <s v="WD3"/>
    <x v="0"/>
    <x v="3"/>
    <n v="44292"/>
    <n v="44735"/>
    <x v="0"/>
    <d v="2025-01-31T00:00:00"/>
    <n v="85.868493150684927"/>
    <x v="4"/>
  </r>
  <r>
    <n v="126486"/>
    <s v="VOLUNTEER"/>
    <x v="0"/>
    <s v="N"/>
    <m/>
    <m/>
    <m/>
    <s v="N"/>
    <m/>
    <x v="0"/>
    <d v="1957-12-22T00:00:00"/>
    <s v="LU1"/>
    <x v="1"/>
    <x v="3"/>
    <n v="43122"/>
    <n v="43556"/>
    <x v="0"/>
    <d v="2025-01-31T00:00:00"/>
    <n v="67.156164383561645"/>
    <x v="4"/>
  </r>
  <r>
    <n v="128466"/>
    <s v="VOLUNTEER"/>
    <x v="0"/>
    <s v="N"/>
    <m/>
    <m/>
    <m/>
    <s v="N"/>
    <m/>
    <x v="1"/>
    <d v="2003-02-11T00:00:00"/>
    <s v="MK16"/>
    <x v="4"/>
    <x v="3"/>
    <n v="43230"/>
    <n v="43570"/>
    <x v="0"/>
    <d v="2025-01-31T00:00:00"/>
    <n v="21.986301369863014"/>
    <x v="1"/>
  </r>
  <r>
    <n v="102738"/>
    <s v="VOLUNTEER"/>
    <x v="0"/>
    <s v="N"/>
    <m/>
    <m/>
    <m/>
    <s v="N"/>
    <m/>
    <x v="1"/>
    <d v="1960-10-24T00:00:00"/>
    <s v="LU2"/>
    <x v="1"/>
    <x v="3"/>
    <n v="41509"/>
    <n v="41509"/>
    <x v="1"/>
    <d v="2025-01-31T00:00:00"/>
    <n v="64.31506849315069"/>
    <x v="0"/>
  </r>
  <r>
    <n v="93887"/>
    <s v="VOLUNTEER"/>
    <x v="0"/>
    <s v="N"/>
    <m/>
    <m/>
    <m/>
    <s v="N"/>
    <m/>
    <x v="0"/>
    <d v="1958-11-28T00:00:00"/>
    <s v="AL7"/>
    <x v="0"/>
    <x v="3"/>
    <s v="Not Recorded"/>
    <s v="Not Recorded"/>
    <x v="0"/>
    <d v="2025-01-31T00:00:00"/>
    <n v="66.221917808219175"/>
    <x v="4"/>
  </r>
  <r>
    <n v="168700"/>
    <s v="VOLUNTEER"/>
    <x v="2"/>
    <s v="N"/>
    <m/>
    <m/>
    <m/>
    <s v="N"/>
    <m/>
    <x v="0"/>
    <d v="1972-05-16T00:00:00"/>
    <s v="LU3"/>
    <x v="1"/>
    <x v="5"/>
    <s v="Not Recorded"/>
    <s v="Not Recorded"/>
    <x v="1"/>
    <d v="2025-01-31T00:00:00"/>
    <n v="52.747945205479454"/>
    <x v="3"/>
  </r>
  <r>
    <n v="162074"/>
    <s v="VOLUNTEER"/>
    <x v="1"/>
    <s v="N"/>
    <m/>
    <m/>
    <m/>
    <s v="N"/>
    <m/>
    <x v="0"/>
    <d v="2007-01-27T00:00:00"/>
    <s v="LU5"/>
    <x v="1"/>
    <x v="3"/>
    <s v="Not Recorded"/>
    <s v="Not Recorded"/>
    <x v="2"/>
    <d v="2025-01-31T00:00:00"/>
    <n v="18.024657534246575"/>
    <x v="1"/>
  </r>
  <r>
    <n v="162075"/>
    <s v="VOLUNTEER"/>
    <x v="1"/>
    <s v="N"/>
    <m/>
    <m/>
    <m/>
    <s v="N"/>
    <m/>
    <x v="1"/>
    <d v="2003-07-20T00:00:00"/>
    <s v="LU5"/>
    <x v="1"/>
    <x v="3"/>
    <s v="Not Recorded"/>
    <s v="Not Recorded"/>
    <x v="2"/>
    <d v="2025-01-31T00:00:00"/>
    <n v="21.550684931506851"/>
    <x v="1"/>
  </r>
  <r>
    <n v="160771"/>
    <s v="VOLUNTEER"/>
    <x v="1"/>
    <s v="N"/>
    <m/>
    <m/>
    <m/>
    <s v="N"/>
    <m/>
    <x v="0"/>
    <d v="1974-07-02T00:00:00"/>
    <s v="SG13"/>
    <x v="0"/>
    <x v="3"/>
    <n v="45012"/>
    <s v=""/>
    <x v="0"/>
    <d v="2025-01-31T00:00:00"/>
    <n v="50.61917808219178"/>
    <x v="3"/>
  </r>
  <r>
    <n v="113094"/>
    <s v="VOLUNTEER"/>
    <x v="0"/>
    <s v="N"/>
    <m/>
    <m/>
    <m/>
    <s v="N"/>
    <m/>
    <x v="0"/>
    <d v="1973-02-27T00:00:00"/>
    <s v="MK2"/>
    <x v="4"/>
    <x v="2"/>
    <n v="42280"/>
    <n v="42845"/>
    <x v="0"/>
    <d v="2025-01-31T00:00:00"/>
    <n v="51.961643835616435"/>
    <x v="3"/>
  </r>
  <r>
    <n v="154804"/>
    <s v="VOLUNTEER"/>
    <x v="1"/>
    <s v="N"/>
    <m/>
    <m/>
    <m/>
    <s v="N"/>
    <m/>
    <x v="0"/>
    <d v="1961-02-02T00:00:00"/>
    <s v="LU5"/>
    <x v="1"/>
    <x v="2"/>
    <n v="44620"/>
    <s v=""/>
    <x v="0"/>
    <d v="2025-01-31T00:00:00"/>
    <n v="64.038356164383558"/>
    <x v="0"/>
  </r>
  <r>
    <n v="126807"/>
    <s v="VOLUNTEER"/>
    <x v="0"/>
    <s v="N"/>
    <m/>
    <m/>
    <m/>
    <s v="N"/>
    <m/>
    <x v="1"/>
    <d v="1974-08-28T00:00:00"/>
    <s v="N21"/>
    <x v="2"/>
    <x v="5"/>
    <s v="Not Recorded"/>
    <s v="Not Recorded"/>
    <x v="0"/>
    <d v="2025-01-31T00:00:00"/>
    <n v="50.463013698630135"/>
    <x v="3"/>
  </r>
  <r>
    <n v="107460"/>
    <s v="VOLUNTEER"/>
    <x v="0"/>
    <s v="N"/>
    <m/>
    <m/>
    <m/>
    <s v="N"/>
    <m/>
    <x v="0"/>
    <d v="1979-06-17T00:00:00"/>
    <s v="AL2"/>
    <x v="0"/>
    <x v="2"/>
    <n v="41713"/>
    <n v="42844"/>
    <x v="0"/>
    <d v="2025-01-31T00:00:00"/>
    <n v="45.657534246575345"/>
    <x v="3"/>
  </r>
  <r>
    <n v="122096"/>
    <s v="VOLUNTEER"/>
    <x v="1"/>
    <s v="N"/>
    <m/>
    <m/>
    <m/>
    <s v="N"/>
    <m/>
    <x v="0"/>
    <d v="2000-09-22T00:00:00"/>
    <s v="SG16"/>
    <x v="1"/>
    <x v="6"/>
    <n v="42146"/>
    <s v=""/>
    <x v="2"/>
    <d v="2025-01-31T00:00:00"/>
    <n v="24.375342465753423"/>
    <x v="1"/>
  </r>
  <r>
    <n v="118910"/>
    <s v="VOLUNTEER"/>
    <x v="0"/>
    <s v="N"/>
    <m/>
    <m/>
    <m/>
    <s v="N"/>
    <m/>
    <x v="0"/>
    <m/>
    <s v="MK13"/>
    <x v="4"/>
    <x v="2"/>
    <s v="Not Recorded"/>
    <s v="Not Recorded"/>
    <x v="1"/>
    <d v="2025-01-31T00:00:00"/>
    <n v="125.17260273972603"/>
    <x v="4"/>
  </r>
  <r>
    <n v="127269"/>
    <s v="VOLUNTEER"/>
    <x v="0"/>
    <s v="N"/>
    <m/>
    <m/>
    <m/>
    <s v="N"/>
    <m/>
    <x v="0"/>
    <d v="2003-06-05T00:00:00"/>
    <s v="SG17"/>
    <x v="1"/>
    <x v="3"/>
    <s v="Not Recorded"/>
    <s v="Not Recorded"/>
    <x v="1"/>
    <d v="2025-01-31T00:00:00"/>
    <n v="21.673972602739727"/>
    <x v="1"/>
  </r>
  <r>
    <n v="93584"/>
    <s v="VOLUNTEER"/>
    <x v="0"/>
    <s v="N"/>
    <m/>
    <m/>
    <m/>
    <s v="N"/>
    <m/>
    <x v="0"/>
    <d v="1967-01-10T00:00:00"/>
    <s v="AL7"/>
    <x v="0"/>
    <x v="3"/>
    <n v="40939"/>
    <n v="41128"/>
    <x v="1"/>
    <d v="2025-01-31T00:00:00"/>
    <n v="58.098630136986301"/>
    <x v="0"/>
  </r>
  <r>
    <n v="28505"/>
    <s v="VOLUNTEER"/>
    <x v="0"/>
    <s v="N"/>
    <m/>
    <m/>
    <m/>
    <s v="N"/>
    <m/>
    <x v="0"/>
    <d v="1955-04-01T00:00:00"/>
    <s v="MK45"/>
    <x v="1"/>
    <x v="2"/>
    <n v="1"/>
    <n v="1"/>
    <x v="1"/>
    <d v="2025-01-31T00:00:00"/>
    <n v="69.884931506849313"/>
    <x v="4"/>
  </r>
  <r>
    <n v="110019"/>
    <s v="VOLUNTEER"/>
    <x v="0"/>
    <s v="N"/>
    <m/>
    <m/>
    <m/>
    <s v="N"/>
    <m/>
    <x v="0"/>
    <d v="1959-08-31T00:00:00"/>
    <s v="MK2"/>
    <x v="4"/>
    <x v="2"/>
    <n v="41967"/>
    <n v="42845"/>
    <x v="0"/>
    <d v="2025-01-31T00:00:00"/>
    <n v="65.465753424657535"/>
    <x v="4"/>
  </r>
  <r>
    <n v="101487"/>
    <s v="VOLUNTEER"/>
    <x v="0"/>
    <s v="N"/>
    <m/>
    <m/>
    <m/>
    <s v="N"/>
    <m/>
    <x v="1"/>
    <d v="1990-09-13T00:00:00"/>
    <s v="MK16"/>
    <x v="4"/>
    <x v="2"/>
    <n v="41141"/>
    <n v="41333"/>
    <x v="1"/>
    <d v="2025-01-31T00:00:00"/>
    <n v="34.408219178082192"/>
    <x v="5"/>
  </r>
  <r>
    <n v="106803"/>
    <s v="VOLUNTEER"/>
    <x v="0"/>
    <s v="N"/>
    <m/>
    <m/>
    <m/>
    <s v="N"/>
    <m/>
    <x v="1"/>
    <d v="1999-08-01T00:00:00"/>
    <s v="EN11"/>
    <x v="0"/>
    <x v="3"/>
    <n v="41622"/>
    <n v="42616"/>
    <x v="0"/>
    <d v="2025-01-31T00:00:00"/>
    <n v="25.520547945205479"/>
    <x v="5"/>
  </r>
  <r>
    <n v="168131"/>
    <s v="VOLUNTEER"/>
    <x v="1"/>
    <s v="N"/>
    <m/>
    <m/>
    <m/>
    <s v="N"/>
    <m/>
    <x v="0"/>
    <d v="2010-05-18T00:00:00"/>
    <s v="WD3"/>
    <x v="0"/>
    <x v="1"/>
    <n v="45451"/>
    <s v=""/>
    <x v="0"/>
    <d v="2025-01-31T00:00:00"/>
    <n v="14.717808219178082"/>
    <x v="6"/>
  </r>
  <r>
    <n v="95174"/>
    <s v="VOLUNTEER"/>
    <x v="0"/>
    <s v="N"/>
    <m/>
    <m/>
    <m/>
    <s v="N"/>
    <m/>
    <x v="1"/>
    <d v="1991-03-27T00:00:00"/>
    <s v="LU3"/>
    <x v="1"/>
    <x v="1"/>
    <n v="41211"/>
    <n v="41519"/>
    <x v="1"/>
    <d v="2025-01-31T00:00:00"/>
    <n v="33.873972602739727"/>
    <x v="5"/>
  </r>
  <r>
    <n v="149044"/>
    <s v="VOLUNTEER"/>
    <x v="0"/>
    <s v="N"/>
    <m/>
    <m/>
    <m/>
    <s v="N"/>
    <m/>
    <x v="1"/>
    <d v="2004-01-16T00:00:00"/>
    <s v="UB5"/>
    <x v="2"/>
    <x v="2"/>
    <n v="44342"/>
    <n v="44755"/>
    <x v="0"/>
    <d v="2025-01-31T00:00:00"/>
    <n v="21.057534246575344"/>
    <x v="1"/>
  </r>
  <r>
    <n v="80970"/>
    <s v="VOLUNTEER"/>
    <x v="0"/>
    <s v="N"/>
    <m/>
    <m/>
    <m/>
    <s v="N"/>
    <m/>
    <x v="0"/>
    <d v="1982-06-19T00:00:00"/>
    <s v="EN3"/>
    <x v="2"/>
    <x v="3"/>
    <n v="39713"/>
    <n v="41699"/>
    <x v="1"/>
    <d v="2025-01-31T00:00:00"/>
    <n v="42.649315068493152"/>
    <x v="2"/>
  </r>
  <r>
    <n v="80969"/>
    <s v="VOLUNTEER"/>
    <x v="0"/>
    <s v="N"/>
    <m/>
    <m/>
    <m/>
    <s v="N"/>
    <m/>
    <x v="0"/>
    <d v="1952-01-17T00:00:00"/>
    <s v="EN3"/>
    <x v="2"/>
    <x v="3"/>
    <n v="39713"/>
    <n v="41699"/>
    <x v="1"/>
    <d v="2025-01-31T00:00:00"/>
    <n v="73.090410958904116"/>
    <x v="4"/>
  </r>
  <r>
    <n v="107308"/>
    <s v="VOLUNTEER"/>
    <x v="0"/>
    <s v="N"/>
    <m/>
    <m/>
    <m/>
    <s v="N"/>
    <m/>
    <x v="1"/>
    <d v="1998-07-28T00:00:00"/>
    <s v="AL7"/>
    <x v="0"/>
    <x v="2"/>
    <n v="41705"/>
    <n v="42844"/>
    <x v="0"/>
    <d v="2025-01-31T00:00:00"/>
    <n v="26.531506849315068"/>
    <x v="5"/>
  </r>
  <r>
    <n v="120742"/>
    <s v="VOLUNTEER"/>
    <x v="0"/>
    <s v="N"/>
    <m/>
    <m/>
    <m/>
    <s v="N"/>
    <m/>
    <x v="0"/>
    <d v="2017-03-31T00:00:00"/>
    <s v="SW17"/>
    <x v="2"/>
    <x v="3"/>
    <s v="Not Recorded"/>
    <s v="Not Recorded"/>
    <x v="1"/>
    <d v="2025-01-31T00:00:00"/>
    <n v="7.8438356164383558"/>
    <x v="6"/>
  </r>
  <r>
    <n v="100875"/>
    <s v="VOLUNTEER"/>
    <x v="0"/>
    <s v="N"/>
    <m/>
    <m/>
    <m/>
    <s v="N"/>
    <m/>
    <x v="1"/>
    <m/>
    <s v="MK43"/>
    <x v="1"/>
    <x v="2"/>
    <n v="1"/>
    <n v="1"/>
    <x v="1"/>
    <d v="2025-01-31T00:00:00"/>
    <n v="125.17260273972603"/>
    <x v="4"/>
  </r>
  <r>
    <n v="108236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67532"/>
    <s v="VOLUNTEER"/>
    <x v="0"/>
    <s v="N"/>
    <m/>
    <m/>
    <m/>
    <s v="N"/>
    <m/>
    <x v="0"/>
    <d v="2000-01-07T00:00:00"/>
    <s v="SG4"/>
    <x v="0"/>
    <x v="3"/>
    <s v="Not Recorded"/>
    <s v="Not Recorded"/>
    <x v="1"/>
    <d v="2025-01-31T00:00:00"/>
    <n v="25.084931506849315"/>
    <x v="5"/>
  </r>
  <r>
    <n v="154588"/>
    <s v="VOLUNTEER"/>
    <x v="0"/>
    <s v="N"/>
    <m/>
    <m/>
    <m/>
    <s v="N"/>
    <m/>
    <x v="0"/>
    <d v="2005-07-12T00:00:00"/>
    <s v="MK4"/>
    <x v="4"/>
    <x v="3"/>
    <n v="44611"/>
    <n v="44988"/>
    <x v="0"/>
    <d v="2025-01-31T00:00:00"/>
    <n v="19.56986301369863"/>
    <x v="1"/>
  </r>
  <r>
    <n v="113228"/>
    <s v="VOLUNTEER"/>
    <x v="0"/>
    <s v="N"/>
    <m/>
    <m/>
    <m/>
    <s v="N"/>
    <m/>
    <x v="1"/>
    <d v="1946-10-18T00:00:00"/>
    <s v="AL5"/>
    <x v="0"/>
    <x v="2"/>
    <n v="42257"/>
    <n v="44776"/>
    <x v="0"/>
    <d v="2025-01-31T00:00:00"/>
    <n v="78.342465753424662"/>
    <x v="4"/>
  </r>
  <r>
    <n v="109234"/>
    <s v="VOLUNTEER"/>
    <x v="0"/>
    <s v="N"/>
    <m/>
    <m/>
    <m/>
    <s v="N"/>
    <m/>
    <x v="1"/>
    <d v="1947-11-01T00:00:00"/>
    <s v="SG5"/>
    <x v="1"/>
    <x v="2"/>
    <n v="41901"/>
    <n v="44796"/>
    <x v="2"/>
    <d v="2025-01-31T00:00:00"/>
    <n v="77.30410958904109"/>
    <x v="4"/>
  </r>
  <r>
    <n v="118753"/>
    <s v="VOLUNTEER"/>
    <x v="0"/>
    <s v="N"/>
    <m/>
    <m/>
    <m/>
    <s v="N"/>
    <m/>
    <x v="0"/>
    <d v="1967-05-13T00:00:00"/>
    <s v="MK45"/>
    <x v="1"/>
    <x v="2"/>
    <n v="42621"/>
    <n v="43321"/>
    <x v="0"/>
    <d v="2025-01-31T00:00:00"/>
    <n v="57.761643835616439"/>
    <x v="0"/>
  </r>
  <r>
    <n v="80972"/>
    <s v="VOLUNTEER"/>
    <x v="0"/>
    <s v="N"/>
    <m/>
    <m/>
    <m/>
    <s v="N"/>
    <m/>
    <x v="0"/>
    <d v="1947-06-26T00:00:00"/>
    <s v="EN3"/>
    <x v="2"/>
    <x v="3"/>
    <n v="40956"/>
    <n v="40960"/>
    <x v="1"/>
    <d v="2025-01-31T00:00:00"/>
    <n v="77.654794520547952"/>
    <x v="4"/>
  </r>
  <r>
    <n v="160997"/>
    <s v="VOLUNTEER"/>
    <x v="1"/>
    <s v="N"/>
    <m/>
    <m/>
    <m/>
    <s v="N"/>
    <m/>
    <x v="0"/>
    <d v="1996-06-01T00:00:00"/>
    <s v="LU1"/>
    <x v="1"/>
    <x v="1"/>
    <n v="45139"/>
    <s v=""/>
    <x v="3"/>
    <d v="2025-01-31T00:00:00"/>
    <n v="28.687671232876713"/>
    <x v="5"/>
  </r>
  <r>
    <n v="108284"/>
    <s v="VOLUNTEER"/>
    <x v="0"/>
    <s v="N"/>
    <m/>
    <m/>
    <m/>
    <s v="N"/>
    <m/>
    <x v="1"/>
    <d v="1947-01-04T00:00:00"/>
    <s v="WD7"/>
    <x v="0"/>
    <x v="3"/>
    <n v="41799"/>
    <n v="42027"/>
    <x v="0"/>
    <d v="2025-01-31T00:00:00"/>
    <n v="78.128767123287673"/>
    <x v="4"/>
  </r>
  <r>
    <n v="101247"/>
    <s v="VOLUNTEER"/>
    <x v="0"/>
    <s v="N"/>
    <m/>
    <m/>
    <m/>
    <s v="N"/>
    <m/>
    <x v="0"/>
    <d v="1971-09-14T00:00:00"/>
    <s v="MK45"/>
    <x v="1"/>
    <x v="2"/>
    <n v="41960"/>
    <n v="41960"/>
    <x v="1"/>
    <d v="2025-01-31T00:00:00"/>
    <n v="53.419178082191777"/>
    <x v="3"/>
  </r>
  <r>
    <n v="151076"/>
    <s v="VOLUNTEER"/>
    <x v="1"/>
    <s v="N"/>
    <m/>
    <m/>
    <m/>
    <s v="N"/>
    <m/>
    <x v="0"/>
    <d v="2003-06-19T00:00:00"/>
    <s v="LU1"/>
    <x v="1"/>
    <x v="0"/>
    <s v="Not Recorded"/>
    <s v="Not Recorded"/>
    <x v="0"/>
    <d v="2025-01-31T00:00:00"/>
    <n v="21.635616438356163"/>
    <x v="1"/>
  </r>
  <r>
    <n v="110721"/>
    <s v="VOLUNTEER"/>
    <x v="0"/>
    <s v="N"/>
    <m/>
    <m/>
    <m/>
    <s v="N"/>
    <m/>
    <x v="0"/>
    <d v="2000-06-02T00:00:00"/>
    <s v="LU2"/>
    <x v="1"/>
    <x v="3"/>
    <n v="42021"/>
    <n v="42091"/>
    <x v="0"/>
    <d v="2025-01-31T00:00:00"/>
    <n v="24.682191780821917"/>
    <x v="1"/>
  </r>
  <r>
    <n v="105598"/>
    <s v="VOLUNTEER"/>
    <x v="0"/>
    <s v="N"/>
    <m/>
    <m/>
    <m/>
    <s v="N"/>
    <m/>
    <x v="1"/>
    <d v="1990-10-02T00:00:00"/>
    <s v="SG2"/>
    <x v="0"/>
    <x v="2"/>
    <n v="41547"/>
    <n v="44664"/>
    <x v="0"/>
    <d v="2025-01-31T00:00:00"/>
    <n v="34.356164383561641"/>
    <x v="5"/>
  </r>
  <r>
    <n v="59694"/>
    <s v="VOLUNTEER"/>
    <x v="0"/>
    <s v="N"/>
    <m/>
    <m/>
    <m/>
    <s v="N"/>
    <m/>
    <x v="1"/>
    <d v="1966-03-01T00:00:00"/>
    <s v="LU6"/>
    <x v="1"/>
    <x v="3"/>
    <s v="Not Recorded"/>
    <s v="Not Recorded"/>
    <x v="1"/>
    <d v="2025-01-31T00:00:00"/>
    <n v="58.961643835616435"/>
    <x v="0"/>
  </r>
  <r>
    <n v="114786"/>
    <s v="VOLUNTEER"/>
    <x v="0"/>
    <s v="N"/>
    <m/>
    <m/>
    <m/>
    <s v="N"/>
    <m/>
    <x v="0"/>
    <d v="1950-02-13T00:00:00"/>
    <s v="AL2"/>
    <x v="0"/>
    <x v="2"/>
    <n v="42296"/>
    <n v="42878"/>
    <x v="0"/>
    <d v="2025-01-31T00:00:00"/>
    <n v="75.016438356164386"/>
    <x v="4"/>
  </r>
  <r>
    <n v="123204"/>
    <s v="VOLUNTEER"/>
    <x v="0"/>
    <s v="N"/>
    <m/>
    <m/>
    <m/>
    <s v="N"/>
    <m/>
    <x v="1"/>
    <d v="1951-08-04T00:00:00"/>
    <s v="NN10"/>
    <x v="3"/>
    <x v="3"/>
    <s v="Not Recorded"/>
    <s v="Not Recorded"/>
    <x v="1"/>
    <d v="2025-01-31T00:00:00"/>
    <n v="73.545205479452051"/>
    <x v="4"/>
  </r>
  <r>
    <n v="36708"/>
    <s v="VOLUNTEER"/>
    <x v="0"/>
    <s v="N"/>
    <m/>
    <m/>
    <m/>
    <s v="N"/>
    <m/>
    <x v="0"/>
    <d v="1930-08-10T00:00:00"/>
    <s v="SG19"/>
    <x v="1"/>
    <x v="2"/>
    <n v="38125"/>
    <n v="42835"/>
    <x v="2"/>
    <d v="2025-01-31T00:00:00"/>
    <n v="94.542465753424651"/>
    <x v="4"/>
  </r>
  <r>
    <n v="122076"/>
    <s v="VOLUNTEER"/>
    <x v="0"/>
    <s v="N"/>
    <m/>
    <m/>
    <m/>
    <s v="N"/>
    <m/>
    <x v="0"/>
    <d v="1963-10-19T00:00:00"/>
    <s v="HP3"/>
    <x v="0"/>
    <x v="2"/>
    <n v="42828"/>
    <n v="44951"/>
    <x v="0"/>
    <d v="2025-01-31T00:00:00"/>
    <n v="61.328767123287669"/>
    <x v="0"/>
  </r>
  <r>
    <n v="120354"/>
    <s v="VOLUNTEER"/>
    <x v="0"/>
    <s v="N"/>
    <m/>
    <m/>
    <m/>
    <s v="N"/>
    <m/>
    <x v="0"/>
    <d v="1967-05-08T00:00:00"/>
    <s v="LU5"/>
    <x v="1"/>
    <x v="3"/>
    <s v="Not Recorded"/>
    <s v="Not Recorded"/>
    <x v="1"/>
    <d v="2025-01-31T00:00:00"/>
    <n v="57.775342465753425"/>
    <x v="0"/>
  </r>
  <r>
    <n v="82303"/>
    <s v="VOLUNTEER"/>
    <x v="0"/>
    <s v="N"/>
    <m/>
    <m/>
    <m/>
    <s v="N"/>
    <m/>
    <x v="0"/>
    <m/>
    <s v="CB6"/>
    <x v="2"/>
    <x v="2"/>
    <n v="41244"/>
    <n v="44831"/>
    <x v="2"/>
    <d v="2025-01-31T00:00:00"/>
    <n v="125.17260273972603"/>
    <x v="4"/>
  </r>
  <r>
    <n v="106751"/>
    <s v="VOLUNTEER"/>
    <x v="0"/>
    <s v="N"/>
    <m/>
    <m/>
    <m/>
    <s v="N"/>
    <m/>
    <x v="0"/>
    <d v="1959-06-28T00:00:00"/>
    <s v="WD25"/>
    <x v="0"/>
    <x v="2"/>
    <n v="41537"/>
    <n v="41904"/>
    <x v="1"/>
    <d v="2025-01-31T00:00:00"/>
    <n v="65.641095890410952"/>
    <x v="4"/>
  </r>
  <r>
    <n v="103705"/>
    <s v="VOLUNTEER"/>
    <x v="0"/>
    <s v="N"/>
    <m/>
    <m/>
    <m/>
    <s v="N"/>
    <m/>
    <x v="0"/>
    <d v="1982-10-12T00:00:00"/>
    <s v="MK42"/>
    <x v="1"/>
    <x v="3"/>
    <s v="Not Recorded"/>
    <s v="Not Recorded"/>
    <x v="1"/>
    <d v="2025-01-31T00:00:00"/>
    <n v="42.334246575342469"/>
    <x v="2"/>
  </r>
  <r>
    <n v="161187"/>
    <s v="VOLUNTEER"/>
    <x v="1"/>
    <s v="N"/>
    <m/>
    <m/>
    <m/>
    <s v="N"/>
    <m/>
    <x v="0"/>
    <d v="2004-01-27T00:00:00"/>
    <s v="LU2"/>
    <x v="1"/>
    <x v="3"/>
    <n v="45087"/>
    <s v=""/>
    <x v="0"/>
    <d v="2025-01-31T00:00:00"/>
    <n v="21.027397260273972"/>
    <x v="1"/>
  </r>
  <r>
    <n v="107001"/>
    <s v="VOLUNTEER"/>
    <x v="0"/>
    <s v="N"/>
    <m/>
    <m/>
    <m/>
    <s v="N"/>
    <m/>
    <x v="1"/>
    <d v="1993-04-02T00:00:00"/>
    <s v="SG2"/>
    <x v="0"/>
    <x v="2"/>
    <n v="41671"/>
    <n v="42038"/>
    <x v="1"/>
    <d v="2025-01-31T00:00:00"/>
    <n v="31.854794520547944"/>
    <x v="5"/>
  </r>
  <r>
    <n v="119041"/>
    <s v="VOLUNTEER"/>
    <x v="0"/>
    <s v="N"/>
    <m/>
    <m/>
    <m/>
    <s v="N"/>
    <m/>
    <x v="0"/>
    <d v="1967-03-12T00:00:00"/>
    <s v="MK17"/>
    <x v="4"/>
    <x v="2"/>
    <n v="42647"/>
    <n v="43693"/>
    <x v="0"/>
    <d v="2025-01-31T00:00:00"/>
    <n v="57.93150684931507"/>
    <x v="0"/>
  </r>
  <r>
    <n v="59151"/>
    <s v="VOLUNTEER"/>
    <x v="0"/>
    <s v="N"/>
    <m/>
    <m/>
    <m/>
    <s v="N"/>
    <m/>
    <x v="0"/>
    <d v="1992-09-07T00:00:00"/>
    <s v="MK42"/>
    <x v="1"/>
    <x v="2"/>
    <n v="41899"/>
    <n v="41992"/>
    <x v="1"/>
    <d v="2025-01-31T00:00:00"/>
    <n v="32.421917808219177"/>
    <x v="5"/>
  </r>
  <r>
    <n v="45018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34962"/>
    <s v="VOLUNTEER"/>
    <x v="0"/>
    <s v="N"/>
    <m/>
    <m/>
    <m/>
    <s v="N"/>
    <m/>
    <x v="1"/>
    <d v="2001-06-07T00:00:00"/>
    <s v="LU5"/>
    <x v="1"/>
    <x v="3"/>
    <n v="43556"/>
    <n v="44447"/>
    <x v="0"/>
    <d v="2025-01-31T00:00:00"/>
    <n v="23.668493150684931"/>
    <x v="1"/>
  </r>
  <r>
    <n v="81497"/>
    <s v="VOLUNTEER"/>
    <x v="0"/>
    <s v="N"/>
    <m/>
    <m/>
    <m/>
    <s v="N"/>
    <m/>
    <x v="0"/>
    <d v="1993-07-04T00:00:00"/>
    <s v="LU6"/>
    <x v="1"/>
    <x v="2"/>
    <n v="35733"/>
    <n v="41428"/>
    <x v="1"/>
    <d v="2025-01-31T00:00:00"/>
    <n v="31.6"/>
    <x v="5"/>
  </r>
  <r>
    <n v="116219"/>
    <s v="VOLUNTEER"/>
    <x v="0"/>
    <s v="N"/>
    <m/>
    <m/>
    <m/>
    <s v="N"/>
    <m/>
    <x v="0"/>
    <d v="1965-08-11T00:00:00"/>
    <s v="LU5"/>
    <x v="1"/>
    <x v="2"/>
    <n v="40585"/>
    <n v="45323"/>
    <x v="0"/>
    <d v="2025-01-31T00:00:00"/>
    <n v="59.515068493150686"/>
    <x v="0"/>
  </r>
  <r>
    <n v="128769"/>
    <s v="VOLUNTEER"/>
    <x v="0"/>
    <s v="N"/>
    <m/>
    <m/>
    <m/>
    <s v="N"/>
    <m/>
    <x v="0"/>
    <d v="1997-05-13T00:00:00"/>
    <s v="LU3"/>
    <x v="1"/>
    <x v="3"/>
    <s v="Not Recorded"/>
    <s v="Not Recorded"/>
    <x v="1"/>
    <d v="2025-01-31T00:00:00"/>
    <n v="27.739726027397261"/>
    <x v="5"/>
  </r>
  <r>
    <n v="150840"/>
    <s v="VOLUNTEER"/>
    <x v="0"/>
    <s v="N"/>
    <m/>
    <m/>
    <m/>
    <s v="N"/>
    <m/>
    <x v="0"/>
    <d v="2004-11-07T00:00:00"/>
    <s v="WD18"/>
    <x v="0"/>
    <x v="0"/>
    <n v="44379"/>
    <n v="44378"/>
    <x v="1"/>
    <d v="2025-01-31T00:00:00"/>
    <n v="20.246575342465754"/>
    <x v="1"/>
  </r>
  <r>
    <n v="160992"/>
    <s v="VOLUNTEER"/>
    <x v="1"/>
    <s v="N"/>
    <m/>
    <m/>
    <m/>
    <s v="N"/>
    <m/>
    <x v="0"/>
    <d v="1996-11-08T00:00:00"/>
    <s v="LU1"/>
    <x v="1"/>
    <x v="1"/>
    <n v="45050"/>
    <s v=""/>
    <x v="2"/>
    <d v="2025-01-31T00:00:00"/>
    <n v="28.24931506849315"/>
    <x v="5"/>
  </r>
  <r>
    <n v="126294"/>
    <s v="VOLUNTEER"/>
    <x v="0"/>
    <s v="N"/>
    <m/>
    <m/>
    <m/>
    <s v="N"/>
    <m/>
    <x v="0"/>
    <d v="2000-03-18T00:00:00"/>
    <s v="MK45"/>
    <x v="1"/>
    <x v="3"/>
    <s v="Not Recorded"/>
    <s v="Not Recorded"/>
    <x v="1"/>
    <d v="2025-01-31T00:00:00"/>
    <n v="24.890410958904109"/>
    <x v="1"/>
  </r>
  <r>
    <n v="80973"/>
    <s v="VOLUNTEER"/>
    <x v="0"/>
    <s v="N"/>
    <m/>
    <m/>
    <m/>
    <s v="N"/>
    <m/>
    <x v="0"/>
    <d v="1952-06-03T00:00:00"/>
    <s v="AL5"/>
    <x v="0"/>
    <x v="2"/>
    <n v="40101"/>
    <n v="41647"/>
    <x v="1"/>
    <d v="2025-01-31T00:00:00"/>
    <n v="72.712328767123282"/>
    <x v="4"/>
  </r>
  <r>
    <n v="136653"/>
    <s v="VOLUNTEER"/>
    <x v="0"/>
    <s v="N"/>
    <m/>
    <m/>
    <m/>
    <s v="N"/>
    <m/>
    <x v="1"/>
    <d v="2002-01-03T00:00:00"/>
    <s v="LU5"/>
    <x v="1"/>
    <x v="6"/>
    <n v="43668"/>
    <n v="43710"/>
    <x v="0"/>
    <d v="2025-01-31T00:00:00"/>
    <n v="23.093150684931508"/>
    <x v="1"/>
  </r>
  <r>
    <n v="85620"/>
    <s v="VOLUNTEER"/>
    <x v="0"/>
    <s v="N"/>
    <m/>
    <m/>
    <m/>
    <s v="N"/>
    <m/>
    <x v="0"/>
    <d v="1947-10-19T00:00:00"/>
    <s v="LU3"/>
    <x v="1"/>
    <x v="3"/>
    <n v="41145"/>
    <n v="42825"/>
    <x v="3"/>
    <d v="2025-01-31T00:00:00"/>
    <n v="77.339726027397262"/>
    <x v="4"/>
  </r>
  <r>
    <n v="157576"/>
    <s v="VOLUNTEER"/>
    <x v="0"/>
    <s v="N"/>
    <m/>
    <m/>
    <m/>
    <s v="N"/>
    <m/>
    <x v="0"/>
    <d v="1965-01-01T00:00:00"/>
    <s v="SG18"/>
    <x v="1"/>
    <x v="3"/>
    <n v="44776"/>
    <n v="45139"/>
    <x v="0"/>
    <d v="2025-01-31T00:00:00"/>
    <n v="60.123287671232873"/>
    <x v="0"/>
  </r>
  <r>
    <n v="45411"/>
    <s v="VOLUNTEER"/>
    <x v="0"/>
    <s v="N"/>
    <m/>
    <m/>
    <m/>
    <s v="N"/>
    <m/>
    <x v="0"/>
    <d v="1930-10-28T00:00:00"/>
    <s v="WR10"/>
    <x v="3"/>
    <x v="3"/>
    <n v="36677"/>
    <n v="41850"/>
    <x v="1"/>
    <d v="2025-01-31T00:00:00"/>
    <n v="94.326027397260276"/>
    <x v="4"/>
  </r>
  <r>
    <n v="109319"/>
    <s v="VOLUNTEER"/>
    <x v="0"/>
    <s v="N"/>
    <m/>
    <m/>
    <m/>
    <s v="N"/>
    <m/>
    <x v="0"/>
    <d v="1985-05-07T00:00:00"/>
    <s v="WD25"/>
    <x v="0"/>
    <x v="2"/>
    <n v="41906"/>
    <n v="41960"/>
    <x v="1"/>
    <d v="2025-01-31T00:00:00"/>
    <n v="39.764383561643832"/>
    <x v="2"/>
  </r>
  <r>
    <n v="53165"/>
    <s v="VOLUNTEER"/>
    <x v="0"/>
    <s v="N"/>
    <m/>
    <m/>
    <m/>
    <s v="N"/>
    <m/>
    <x v="0"/>
    <d v="1973-01-29T00:00:00"/>
    <s v="SG16"/>
    <x v="1"/>
    <x v="2"/>
    <n v="40148"/>
    <n v="42205"/>
    <x v="2"/>
    <d v="2025-01-31T00:00:00"/>
    <n v="52.041095890410958"/>
    <x v="3"/>
  </r>
  <r>
    <n v="83676"/>
    <s v="VOLUNTEER"/>
    <x v="0"/>
    <s v="N"/>
    <m/>
    <m/>
    <m/>
    <s v="N"/>
    <m/>
    <x v="0"/>
    <d v="1971-07-19T00:00:00"/>
    <s v="MK43"/>
    <x v="1"/>
    <x v="2"/>
    <n v="40861"/>
    <n v="41484"/>
    <x v="1"/>
    <d v="2025-01-31T00:00:00"/>
    <n v="53.575342465753423"/>
    <x v="3"/>
  </r>
  <r>
    <n v="144515"/>
    <s v="VOLUNTEER"/>
    <x v="0"/>
    <s v="N"/>
    <m/>
    <m/>
    <m/>
    <s v="N"/>
    <m/>
    <x v="0"/>
    <m/>
    <s v="AL5"/>
    <x v="0"/>
    <x v="6"/>
    <n v="43922"/>
    <n v="44012"/>
    <x v="4"/>
    <d v="2025-01-31T00:00:00"/>
    <n v="125.17260273972603"/>
    <x v="4"/>
  </r>
  <r>
    <n v="107318"/>
    <s v="VOLUNTEER"/>
    <x v="0"/>
    <s v="N"/>
    <m/>
    <m/>
    <m/>
    <s v="N"/>
    <m/>
    <x v="0"/>
    <d v="1996-05-06T00:00:00"/>
    <s v="MK45"/>
    <x v="1"/>
    <x v="3"/>
    <n v="41946"/>
    <n v="41946"/>
    <x v="1"/>
    <d v="2025-01-31T00:00:00"/>
    <n v="28.758904109589039"/>
    <x v="5"/>
  </r>
  <r>
    <n v="83428"/>
    <s v="VOLUNTEER"/>
    <x v="0"/>
    <s v="N"/>
    <m/>
    <m/>
    <m/>
    <s v="N"/>
    <m/>
    <x v="0"/>
    <d v="1957-08-25T00:00:00"/>
    <s v="SG1"/>
    <x v="0"/>
    <x v="2"/>
    <n v="40862"/>
    <n v="40940"/>
    <x v="1"/>
    <d v="2025-01-31T00:00:00"/>
    <n v="67.482191780821921"/>
    <x v="4"/>
  </r>
  <r>
    <n v="106860"/>
    <s v="VOLUNTEER"/>
    <x v="0"/>
    <s v="N"/>
    <m/>
    <m/>
    <m/>
    <s v="N"/>
    <m/>
    <x v="0"/>
    <d v="1998-09-08T00:00:00"/>
    <s v="AL2"/>
    <x v="0"/>
    <x v="2"/>
    <n v="41615"/>
    <n v="41944"/>
    <x v="1"/>
    <d v="2025-01-31T00:00:00"/>
    <n v="26.416438356164385"/>
    <x v="5"/>
  </r>
  <r>
    <n v="127679"/>
    <s v="VOLUNTEER"/>
    <x v="0"/>
    <s v="N"/>
    <m/>
    <m/>
    <m/>
    <s v="N"/>
    <m/>
    <x v="0"/>
    <d v="1972-02-05T00:00:00"/>
    <s v="WD24"/>
    <x v="0"/>
    <x v="3"/>
    <n v="43206"/>
    <n v="43259"/>
    <x v="0"/>
    <d v="2025-01-31T00:00:00"/>
    <n v="53.024657534246572"/>
    <x v="3"/>
  </r>
  <r>
    <n v="153505"/>
    <s v="VOLUNTEER"/>
    <x v="0"/>
    <s v="N"/>
    <m/>
    <m/>
    <m/>
    <s v="N"/>
    <m/>
    <x v="1"/>
    <d v="2005-07-09T00:00:00"/>
    <s v="LU6"/>
    <x v="1"/>
    <x v="6"/>
    <n v="44511"/>
    <n v="44741"/>
    <x v="3"/>
    <d v="2025-01-31T00:00:00"/>
    <n v="19.578082191780823"/>
    <x v="1"/>
  </r>
  <r>
    <n v="166686"/>
    <s v="VOLUNTEER"/>
    <x v="1"/>
    <s v="N"/>
    <m/>
    <m/>
    <m/>
    <s v="N"/>
    <m/>
    <x v="1"/>
    <d v="2007-03-13T00:00:00"/>
    <s v="HP4"/>
    <x v="0"/>
    <x v="3"/>
    <n v="45366"/>
    <s v=""/>
    <x v="0"/>
    <d v="2025-01-31T00:00:00"/>
    <n v="17.901369863013699"/>
    <x v="1"/>
  </r>
  <r>
    <n v="80974"/>
    <s v="VOLUNTEER"/>
    <x v="0"/>
    <s v="N"/>
    <m/>
    <m/>
    <m/>
    <s v="Y"/>
    <s v="22/07/2021"/>
    <x v="1"/>
    <d v="1937-04-10T00:00:00"/>
    <s v="LU2"/>
    <x v="1"/>
    <x v="2"/>
    <n v="36381"/>
    <n v="42665"/>
    <x v="3"/>
    <d v="2025-01-31T00:00:00"/>
    <n v="87.871232876712327"/>
    <x v="4"/>
  </r>
  <r>
    <n v="79032"/>
    <s v="VOLUNTEER"/>
    <x v="0"/>
    <s v="N"/>
    <m/>
    <m/>
    <m/>
    <s v="N"/>
    <m/>
    <x v="1"/>
    <d v="1957-06-17T00:00:00"/>
    <s v="LU2"/>
    <x v="1"/>
    <x v="2"/>
    <n v="40588"/>
    <n v="40862"/>
    <x v="1"/>
    <d v="2025-01-31T00:00:00"/>
    <n v="67.671232876712324"/>
    <x v="4"/>
  </r>
  <r>
    <n v="123574"/>
    <s v="VOLUNTEER"/>
    <x v="0"/>
    <s v="N"/>
    <m/>
    <m/>
    <m/>
    <s v="N"/>
    <m/>
    <x v="0"/>
    <d v="1968-01-18T00:00:00"/>
    <s v="TR4"/>
    <x v="3"/>
    <x v="3"/>
    <s v="Not Recorded"/>
    <s v="Not Recorded"/>
    <x v="1"/>
    <d v="2025-01-31T00:00:00"/>
    <n v="57.076712328767123"/>
    <x v="0"/>
  </r>
  <r>
    <n v="162022"/>
    <s v="VOLUNTEER"/>
    <x v="1"/>
    <s v="N"/>
    <m/>
    <m/>
    <m/>
    <s v="N"/>
    <m/>
    <x v="0"/>
    <d v="1950-07-10T00:00:00"/>
    <s v="NOTKNOWN"/>
    <x v="3"/>
    <x v="3"/>
    <n v="44805"/>
    <s v=""/>
    <x v="0"/>
    <d v="2025-01-31T00:00:00"/>
    <n v="74.61369863013698"/>
    <x v="4"/>
  </r>
  <r>
    <n v="107684"/>
    <s v="VOLUNTEER"/>
    <x v="0"/>
    <s v="N"/>
    <m/>
    <m/>
    <m/>
    <s v="N"/>
    <m/>
    <x v="0"/>
    <d v="1951-09-10T00:00:00"/>
    <s v="LU3"/>
    <x v="1"/>
    <x v="3"/>
    <n v="41852"/>
    <n v="44664"/>
    <x v="4"/>
    <d v="2025-01-31T00:00:00"/>
    <n v="73.443835616438349"/>
    <x v="4"/>
  </r>
  <r>
    <n v="168095"/>
    <s v="VOLUNTEER"/>
    <x v="2"/>
    <s v="N"/>
    <m/>
    <m/>
    <m/>
    <s v="N"/>
    <m/>
    <x v="0"/>
    <d v="2009-10-06T00:00:00"/>
    <s v="LU2"/>
    <x v="1"/>
    <x v="3"/>
    <s v="Not Recorded"/>
    <s v="Not Recorded"/>
    <x v="1"/>
    <d v="2025-01-31T00:00:00"/>
    <n v="15.331506849315069"/>
    <x v="6"/>
  </r>
  <r>
    <n v="116279"/>
    <s v="VOLUNTEER"/>
    <x v="1"/>
    <s v="N"/>
    <m/>
    <m/>
    <m/>
    <s v="N"/>
    <m/>
    <x v="0"/>
    <d v="1958-03-14T00:00:00"/>
    <s v="LU4"/>
    <x v="1"/>
    <x v="3"/>
    <n v="42545"/>
    <s v=""/>
    <x v="4"/>
    <d v="2025-01-31T00:00:00"/>
    <n v="66.93150684931507"/>
    <x v="4"/>
  </r>
  <r>
    <n v="80975"/>
    <s v="VOLUNTEER"/>
    <x v="1"/>
    <s v="N"/>
    <m/>
    <m/>
    <m/>
    <s v="N"/>
    <m/>
    <x v="0"/>
    <d v="1938-02-14T00:00:00"/>
    <s v="LU3"/>
    <x v="1"/>
    <x v="3"/>
    <n v="34700"/>
    <s v=""/>
    <x v="0"/>
    <d v="2025-01-31T00:00:00"/>
    <n v="87.021917808219172"/>
    <x v="4"/>
  </r>
  <r>
    <n v="124073"/>
    <s v="VOLUNTEER"/>
    <x v="0"/>
    <s v="N"/>
    <m/>
    <m/>
    <m/>
    <s v="N"/>
    <m/>
    <x v="0"/>
    <d v="1983-10-14T00:00:00"/>
    <s v="LU3"/>
    <x v="1"/>
    <x v="3"/>
    <n v="41283"/>
    <n v="42508"/>
    <x v="4"/>
    <d v="2025-01-31T00:00:00"/>
    <n v="41.328767123287669"/>
    <x v="2"/>
  </r>
  <r>
    <n v="150519"/>
    <s v="VOLUNTEER"/>
    <x v="0"/>
    <s v="N"/>
    <m/>
    <m/>
    <m/>
    <s v="N"/>
    <m/>
    <x v="0"/>
    <d v="1951-07-16T00:00:00"/>
    <s v="MK45"/>
    <x v="1"/>
    <x v="3"/>
    <s v="Not Recorded"/>
    <s v="Not Recorded"/>
    <x v="1"/>
    <d v="2025-01-31T00:00:00"/>
    <n v="73.597260273972609"/>
    <x v="4"/>
  </r>
  <r>
    <n v="146427"/>
    <s v="VOLUNTEER"/>
    <x v="1"/>
    <s v="N"/>
    <m/>
    <m/>
    <m/>
    <s v="N"/>
    <m/>
    <x v="0"/>
    <d v="1953-10-26T00:00:00"/>
    <s v="LU5"/>
    <x v="1"/>
    <x v="3"/>
    <n v="44103"/>
    <s v=""/>
    <x v="0"/>
    <d v="2025-01-31T00:00:00"/>
    <n v="71.31506849315069"/>
    <x v="4"/>
  </r>
  <r>
    <n v="14558"/>
    <s v="VOLUNTEER"/>
    <x v="0"/>
    <s v="N"/>
    <m/>
    <m/>
    <m/>
    <s v="N"/>
    <m/>
    <x v="0"/>
    <m/>
    <s v="DT11"/>
    <x v="3"/>
    <x v="2"/>
    <n v="1"/>
    <n v="1"/>
    <x v="1"/>
    <d v="2025-01-31T00:00:00"/>
    <n v="125.17260273972603"/>
    <x v="4"/>
  </r>
  <r>
    <n v="119821"/>
    <s v="VOLUNTEER"/>
    <x v="0"/>
    <s v="N"/>
    <m/>
    <m/>
    <m/>
    <s v="N"/>
    <m/>
    <x v="0"/>
    <d v="1973-06-29T00:00:00"/>
    <s v="SG17"/>
    <x v="1"/>
    <x v="3"/>
    <n v="42881"/>
    <n v="43236"/>
    <x v="4"/>
    <d v="2025-01-31T00:00:00"/>
    <n v="51.627397260273973"/>
    <x v="3"/>
  </r>
  <r>
    <n v="105804"/>
    <s v="VOLUNTEER"/>
    <x v="0"/>
    <s v="N"/>
    <m/>
    <m/>
    <m/>
    <s v="N"/>
    <m/>
    <x v="0"/>
    <d v="1977-05-05T00:00:00"/>
    <s v="LU4"/>
    <x v="1"/>
    <x v="2"/>
    <n v="44831"/>
    <n v="44831"/>
    <x v="2"/>
    <d v="2025-01-31T00:00:00"/>
    <n v="47.775342465753425"/>
    <x v="3"/>
  </r>
  <r>
    <n v="51865"/>
    <s v="VOLUNTEER"/>
    <x v="1"/>
    <s v="N"/>
    <m/>
    <m/>
    <m/>
    <s v="N"/>
    <m/>
    <x v="0"/>
    <d v="1960-04-14T00:00:00"/>
    <s v="MK45"/>
    <x v="1"/>
    <x v="3"/>
    <n v="40618"/>
    <s v=""/>
    <x v="4"/>
    <d v="2025-01-31T00:00:00"/>
    <n v="64.843835616438355"/>
    <x v="0"/>
  </r>
  <r>
    <n v="118560"/>
    <s v="VOLUNTEER"/>
    <x v="0"/>
    <s v="N"/>
    <m/>
    <m/>
    <m/>
    <s v="N"/>
    <m/>
    <x v="1"/>
    <d v="2000-08-29T00:00:00"/>
    <s v="SG1"/>
    <x v="0"/>
    <x v="2"/>
    <n v="42616"/>
    <n v="43586"/>
    <x v="0"/>
    <d v="2025-01-31T00:00:00"/>
    <n v="24.44109589041096"/>
    <x v="1"/>
  </r>
  <r>
    <n v="40542"/>
    <s v="VOLUNTEER"/>
    <x v="0"/>
    <s v="N"/>
    <m/>
    <m/>
    <m/>
    <s v="N"/>
    <m/>
    <x v="0"/>
    <d v="1976-04-28T00:00:00"/>
    <s v="MK45"/>
    <x v="1"/>
    <x v="0"/>
    <s v="Not Recorded"/>
    <s v="Not Recorded"/>
    <x v="1"/>
    <d v="2025-01-31T00:00:00"/>
    <n v="48.794520547945204"/>
    <x v="3"/>
  </r>
  <r>
    <n v="136022"/>
    <s v="VOLUNTEER"/>
    <x v="0"/>
    <s v="N"/>
    <m/>
    <m/>
    <m/>
    <s v="N"/>
    <m/>
    <x v="0"/>
    <d v="1991-05-23T00:00:00"/>
    <s v="MK40"/>
    <x v="1"/>
    <x v="7"/>
    <s v="Not Recorded"/>
    <s v="Not Recorded"/>
    <x v="1"/>
    <d v="2025-01-31T00:00:00"/>
    <n v="33.717808219178082"/>
    <x v="5"/>
  </r>
  <r>
    <n v="145977"/>
    <s v="VOLUNTEER"/>
    <x v="0"/>
    <s v="N"/>
    <m/>
    <m/>
    <m/>
    <s v="N"/>
    <m/>
    <x v="1"/>
    <d v="2003-12-02T00:00:00"/>
    <s v="AL5"/>
    <x v="0"/>
    <x v="3"/>
    <s v="Not Recorded"/>
    <s v="Not Recorded"/>
    <x v="0"/>
    <d v="2025-01-31T00:00:00"/>
    <n v="21.18082191780822"/>
    <x v="1"/>
  </r>
  <r>
    <n v="134276"/>
    <s v="VOLUNTEER"/>
    <x v="0"/>
    <s v="N"/>
    <m/>
    <m/>
    <m/>
    <s v="N"/>
    <m/>
    <x v="1"/>
    <d v="2005-07-22T00:00:00"/>
    <s v="LU4"/>
    <x v="1"/>
    <x v="6"/>
    <n v="43530"/>
    <n v="44432"/>
    <x v="0"/>
    <d v="2025-01-31T00:00:00"/>
    <n v="19.542465753424658"/>
    <x v="1"/>
  </r>
  <r>
    <n v="111432"/>
    <s v="VOLUNTEER"/>
    <x v="0"/>
    <s v="N"/>
    <m/>
    <m/>
    <m/>
    <s v="N"/>
    <m/>
    <x v="0"/>
    <d v="1974-02-06T00:00:00"/>
    <s v="LU3"/>
    <x v="1"/>
    <x v="0"/>
    <n v="42461"/>
    <n v="42835"/>
    <x v="4"/>
    <d v="2025-01-31T00:00:00"/>
    <n v="51.019178082191779"/>
    <x v="3"/>
  </r>
  <r>
    <n v="110451"/>
    <s v="VOLUNTEER"/>
    <x v="0"/>
    <s v="N"/>
    <m/>
    <m/>
    <m/>
    <s v="N"/>
    <m/>
    <x v="0"/>
    <d v="1998-09-30T00:00:00"/>
    <s v="LU5"/>
    <x v="1"/>
    <x v="3"/>
    <n v="41986"/>
    <n v="42147"/>
    <x v="0"/>
    <d v="2025-01-31T00:00:00"/>
    <n v="26.356164383561644"/>
    <x v="5"/>
  </r>
  <r>
    <n v="162793"/>
    <s v="VOLUNTEER"/>
    <x v="0"/>
    <s v="N"/>
    <m/>
    <m/>
    <m/>
    <s v="N"/>
    <m/>
    <x v="1"/>
    <d v="2012-07-11T00:00:00"/>
    <s v="LU3"/>
    <x v="1"/>
    <x v="3"/>
    <n v="45182"/>
    <n v="45182"/>
    <x v="2"/>
    <d v="2025-01-31T00:00:00"/>
    <n v="12.567123287671233"/>
    <x v="6"/>
  </r>
  <r>
    <n v="139774"/>
    <s v="VOLUNTEER"/>
    <x v="0"/>
    <s v="N"/>
    <m/>
    <m/>
    <m/>
    <s v="N"/>
    <m/>
    <x v="0"/>
    <d v="1940-01-09T00:00:00"/>
    <s v="MK16"/>
    <x v="4"/>
    <x v="3"/>
    <n v="43711"/>
    <n v="44433"/>
    <x v="0"/>
    <d v="2025-01-31T00:00:00"/>
    <n v="85.120547945205473"/>
    <x v="4"/>
  </r>
  <r>
    <n v="105730"/>
    <s v="VOLUNTEER"/>
    <x v="0"/>
    <s v="N"/>
    <m/>
    <m/>
    <m/>
    <s v="N"/>
    <m/>
    <x v="0"/>
    <d v="1997-09-04T00:00:00"/>
    <s v="EN7"/>
    <x v="0"/>
    <x v="2"/>
    <n v="41552"/>
    <n v="42005"/>
    <x v="1"/>
    <d v="2025-01-31T00:00:00"/>
    <n v="27.427397260273974"/>
    <x v="5"/>
  </r>
  <r>
    <n v="79839"/>
    <s v="VOLUNTEER"/>
    <x v="0"/>
    <s v="N"/>
    <m/>
    <m/>
    <m/>
    <s v="N"/>
    <m/>
    <x v="0"/>
    <d v="1965-10-14T00:00:00"/>
    <s v="LU5"/>
    <x v="1"/>
    <x v="3"/>
    <n v="41008"/>
    <n v="42828"/>
    <x v="4"/>
    <d v="2025-01-31T00:00:00"/>
    <n v="59.339726027397262"/>
    <x v="0"/>
  </r>
  <r>
    <n v="112815"/>
    <s v="VOLUNTEER"/>
    <x v="0"/>
    <s v="N"/>
    <m/>
    <m/>
    <m/>
    <s v="N"/>
    <m/>
    <x v="1"/>
    <m/>
    <s v="LU3"/>
    <x v="1"/>
    <x v="1"/>
    <n v="42282"/>
    <n v="42282"/>
    <x v="1"/>
    <d v="2025-01-31T00:00:00"/>
    <n v="125.17260273972603"/>
    <x v="4"/>
  </r>
  <r>
    <n v="111947"/>
    <s v="VOLUNTEER"/>
    <x v="0"/>
    <s v="N"/>
    <m/>
    <m/>
    <m/>
    <s v="N"/>
    <m/>
    <x v="0"/>
    <d v="1958-08-30T00:00:00"/>
    <s v="AL2"/>
    <x v="0"/>
    <x v="3"/>
    <n v="42130"/>
    <n v="42280"/>
    <x v="0"/>
    <d v="2025-01-31T00:00:00"/>
    <n v="66.468493150684935"/>
    <x v="4"/>
  </r>
  <r>
    <n v="81300"/>
    <s v="VOLUNTEER"/>
    <x v="0"/>
    <s v="N"/>
    <m/>
    <m/>
    <m/>
    <s v="N"/>
    <m/>
    <x v="1"/>
    <d v="1986-08-14T00:00:00"/>
    <s v="SG12"/>
    <x v="0"/>
    <x v="2"/>
    <s v="Not Recorded"/>
    <s v="Not Recorded"/>
    <x v="4"/>
    <d v="2025-01-31T00:00:00"/>
    <n v="38.493150684931507"/>
    <x v="2"/>
  </r>
  <r>
    <n v="166770"/>
    <s v="VOLUNTEER"/>
    <x v="0"/>
    <s v="N"/>
    <m/>
    <m/>
    <m/>
    <s v="N"/>
    <m/>
    <x v="0"/>
    <d v="1991-01-30T00:00:00"/>
    <s v="MK42"/>
    <x v="1"/>
    <x v="3"/>
    <s v="Not Recorded"/>
    <s v="Not Recorded"/>
    <x v="1"/>
    <d v="2025-01-31T00:00:00"/>
    <n v="34.027397260273972"/>
    <x v="5"/>
  </r>
  <r>
    <n v="139108"/>
    <s v="VOLUNTEER"/>
    <x v="0"/>
    <s v="N"/>
    <m/>
    <m/>
    <m/>
    <s v="N"/>
    <m/>
    <x v="1"/>
    <d v="1992-02-26T00:00:00"/>
    <s v="LU3"/>
    <x v="1"/>
    <x v="3"/>
    <n v="43753"/>
    <n v="44432"/>
    <x v="0"/>
    <d v="2025-01-31T00:00:00"/>
    <n v="32.953424657534249"/>
    <x v="5"/>
  </r>
  <r>
    <n v="139224"/>
    <s v="VOLUNTEER"/>
    <x v="0"/>
    <s v="N"/>
    <m/>
    <m/>
    <m/>
    <s v="N"/>
    <m/>
    <x v="0"/>
    <d v="1948-09-24T00:00:00"/>
    <s v="WD25"/>
    <x v="0"/>
    <x v="3"/>
    <n v="43725"/>
    <n v="44378"/>
    <x v="0"/>
    <d v="2025-01-31T00:00:00"/>
    <n v="76.405479452054792"/>
    <x v="4"/>
  </r>
  <r>
    <n v="108883"/>
    <s v="VOLUNTEER"/>
    <x v="0"/>
    <s v="N"/>
    <m/>
    <m/>
    <m/>
    <s v="N"/>
    <m/>
    <x v="1"/>
    <d v="1952-08-14T00:00:00"/>
    <s v="HP2"/>
    <x v="0"/>
    <x v="2"/>
    <n v="41848"/>
    <n v="44664"/>
    <x v="0"/>
    <d v="2025-01-31T00:00:00"/>
    <n v="72.515068493150679"/>
    <x v="4"/>
  </r>
  <r>
    <n v="145176"/>
    <s v="VOLUNTEER"/>
    <x v="1"/>
    <s v="N"/>
    <m/>
    <m/>
    <m/>
    <s v="N"/>
    <m/>
    <x v="0"/>
    <d v="1945-12-21T00:00:00"/>
    <s v="AL5"/>
    <x v="0"/>
    <x v="3"/>
    <n v="45076"/>
    <s v=""/>
    <x v="0"/>
    <d v="2025-01-31T00:00:00"/>
    <n v="79.167123287671231"/>
    <x v="4"/>
  </r>
  <r>
    <n v="94934"/>
    <s v="VOLUNTEER"/>
    <x v="0"/>
    <s v="N"/>
    <m/>
    <m/>
    <m/>
    <s v="N"/>
    <m/>
    <x v="0"/>
    <d v="1988-10-27T00:00:00"/>
    <s v="MK45"/>
    <x v="1"/>
    <x v="3"/>
    <n v="41142"/>
    <n v="41282"/>
    <x v="1"/>
    <d v="2025-01-31T00:00:00"/>
    <n v="36.287671232876711"/>
    <x v="2"/>
  </r>
  <r>
    <n v="95171"/>
    <s v="VOLUNTEER"/>
    <x v="0"/>
    <s v="N"/>
    <m/>
    <m/>
    <m/>
    <s v="N"/>
    <m/>
    <x v="0"/>
    <m/>
    <s v="LU3"/>
    <x v="1"/>
    <x v="2"/>
    <n v="41239"/>
    <n v="41275"/>
    <x v="1"/>
    <d v="2025-01-31T00:00:00"/>
    <n v="125.17260273972603"/>
    <x v="4"/>
  </r>
  <r>
    <n v="108809"/>
    <s v="VOLUNTEER"/>
    <x v="0"/>
    <s v="N"/>
    <m/>
    <m/>
    <m/>
    <s v="N"/>
    <m/>
    <x v="1"/>
    <m/>
    <s v="LU3"/>
    <x v="1"/>
    <x v="2"/>
    <n v="41946"/>
    <n v="41946"/>
    <x v="1"/>
    <d v="2025-01-31T00:00:00"/>
    <n v="125.17260273972603"/>
    <x v="4"/>
  </r>
  <r>
    <n v="157832"/>
    <s v="VOLUNTEER"/>
    <x v="0"/>
    <s v="N"/>
    <m/>
    <m/>
    <m/>
    <s v="N"/>
    <m/>
    <x v="1"/>
    <d v="2005-10-21T00:00:00"/>
    <s v="LU4"/>
    <x v="1"/>
    <x v="1"/>
    <s v="Not Recorded"/>
    <s v="Not Recorded"/>
    <x v="1"/>
    <d v="2025-01-31T00:00:00"/>
    <n v="19.293150684931508"/>
    <x v="1"/>
  </r>
  <r>
    <n v="94012"/>
    <s v="VOLUNTEER"/>
    <x v="0"/>
    <s v="N"/>
    <m/>
    <m/>
    <m/>
    <s v="N"/>
    <m/>
    <x v="0"/>
    <d v="1980-05-01T00:00:00"/>
    <s v="LU3"/>
    <x v="1"/>
    <x v="1"/>
    <n v="40976"/>
    <n v="41087"/>
    <x v="1"/>
    <d v="2025-01-31T00:00:00"/>
    <n v="44.783561643835618"/>
    <x v="2"/>
  </r>
  <r>
    <n v="167569"/>
    <s v="VOLUNTEER"/>
    <x v="0"/>
    <s v="N"/>
    <m/>
    <m/>
    <m/>
    <s v="N"/>
    <m/>
    <x v="0"/>
    <d v="2007-01-10T00:00:00"/>
    <s v="LU3"/>
    <x v="1"/>
    <x v="1"/>
    <n v="45440"/>
    <n v="45552"/>
    <x v="0"/>
    <d v="2025-01-31T00:00:00"/>
    <n v="18.07123287671233"/>
    <x v="1"/>
  </r>
  <r>
    <n v="164730"/>
    <s v="VOLUNTEER"/>
    <x v="1"/>
    <s v="N"/>
    <m/>
    <m/>
    <m/>
    <s v="N"/>
    <m/>
    <x v="0"/>
    <d v="2009-10-12T00:00:00"/>
    <s v="HP4"/>
    <x v="0"/>
    <x v="6"/>
    <n v="45234"/>
    <s v=""/>
    <x v="0"/>
    <d v="2025-01-31T00:00:00"/>
    <n v="15.315068493150685"/>
    <x v="6"/>
  </r>
  <r>
    <n v="105622"/>
    <s v="VOLUNTEER"/>
    <x v="0"/>
    <s v="N"/>
    <m/>
    <m/>
    <m/>
    <s v="N"/>
    <m/>
    <x v="0"/>
    <d v="1997-07-13T00:00:00"/>
    <s v="AL2"/>
    <x v="0"/>
    <x v="2"/>
    <n v="41538"/>
    <n v="42998"/>
    <x v="0"/>
    <d v="2025-01-31T00:00:00"/>
    <n v="27.572602739726026"/>
    <x v="5"/>
  </r>
  <r>
    <n v="129375"/>
    <s v="VOLUNTEER"/>
    <x v="0"/>
    <s v="N"/>
    <m/>
    <m/>
    <m/>
    <s v="N"/>
    <m/>
    <x v="0"/>
    <d v="2003-10-06T00:00:00"/>
    <s v="AL7"/>
    <x v="0"/>
    <x v="3"/>
    <n v="43288"/>
    <n v="43470"/>
    <x v="0"/>
    <d v="2025-01-31T00:00:00"/>
    <n v="21.336986301369862"/>
    <x v="1"/>
  </r>
  <r>
    <n v="116974"/>
    <s v="VOLUNTEER"/>
    <x v="0"/>
    <s v="N"/>
    <m/>
    <m/>
    <m/>
    <s v="N"/>
    <m/>
    <x v="0"/>
    <d v="1975-09-10T00:00:00"/>
    <s v="AL7"/>
    <x v="0"/>
    <x v="2"/>
    <n v="42496"/>
    <n v="42844"/>
    <x v="0"/>
    <d v="2025-01-31T00:00:00"/>
    <n v="49.42739726027397"/>
    <x v="3"/>
  </r>
  <r>
    <n v="123629"/>
    <s v="VOLUNTEER"/>
    <x v="0"/>
    <s v="N"/>
    <m/>
    <m/>
    <m/>
    <s v="N"/>
    <m/>
    <x v="0"/>
    <d v="2000-05-24T00:00:00"/>
    <s v="WD7"/>
    <x v="0"/>
    <x v="7"/>
    <n v="42951"/>
    <n v="43358"/>
    <x v="0"/>
    <d v="2025-01-31T00:00:00"/>
    <n v="24.706849315068492"/>
    <x v="1"/>
  </r>
  <r>
    <n v="81984"/>
    <s v="VOLUNTEER"/>
    <x v="0"/>
    <s v="N"/>
    <m/>
    <m/>
    <m/>
    <s v="N"/>
    <m/>
    <x v="0"/>
    <d v="1949-08-15T00:00:00"/>
    <s v="MK45"/>
    <x v="1"/>
    <x v="3"/>
    <n v="40869"/>
    <n v="43502"/>
    <x v="4"/>
    <d v="2025-01-31T00:00:00"/>
    <n v="75.515068493150679"/>
    <x v="4"/>
  </r>
  <r>
    <n v="102530"/>
    <s v="VOLUNTEER"/>
    <x v="0"/>
    <s v="N"/>
    <m/>
    <m/>
    <m/>
    <s v="N"/>
    <m/>
    <x v="1"/>
    <d v="1996-07-21T00:00:00"/>
    <s v="MK45"/>
    <x v="1"/>
    <x v="3"/>
    <n v="41346"/>
    <n v="42114"/>
    <x v="3"/>
    <d v="2025-01-31T00:00:00"/>
    <n v="28.550684931506851"/>
    <x v="5"/>
  </r>
  <r>
    <n v="93879"/>
    <s v="VOLUNTEER"/>
    <x v="0"/>
    <s v="N"/>
    <m/>
    <m/>
    <m/>
    <s v="N"/>
    <m/>
    <x v="0"/>
    <d v="1944-01-01T00:00:00"/>
    <s v="AL2"/>
    <x v="0"/>
    <x v="2"/>
    <n v="40960"/>
    <n v="44269"/>
    <x v="0"/>
    <d v="2025-01-31T00:00:00"/>
    <n v="81.139726027397259"/>
    <x v="4"/>
  </r>
  <r>
    <n v="139605"/>
    <s v="VOLUNTEER"/>
    <x v="0"/>
    <s v="N"/>
    <m/>
    <m/>
    <m/>
    <s v="N"/>
    <m/>
    <x v="0"/>
    <d v="1992-08-04T00:00:00"/>
    <s v="LU3"/>
    <x v="1"/>
    <x v="3"/>
    <s v="Not Recorded"/>
    <s v="Not Recorded"/>
    <x v="1"/>
    <d v="2025-01-31T00:00:00"/>
    <n v="32.515068493150686"/>
    <x v="5"/>
  </r>
  <r>
    <n v="87614"/>
    <s v="VOLUNTEER"/>
    <x v="0"/>
    <s v="N"/>
    <m/>
    <m/>
    <m/>
    <s v="N"/>
    <m/>
    <x v="0"/>
    <d v="1958-07-04T00:00:00"/>
    <s v="LU5"/>
    <x v="1"/>
    <x v="3"/>
    <n v="41143"/>
    <n v="41249"/>
    <x v="1"/>
    <d v="2025-01-31T00:00:00"/>
    <n v="66.62465753424658"/>
    <x v="4"/>
  </r>
  <r>
    <n v="166598"/>
    <s v="VOLUNTEER"/>
    <x v="1"/>
    <s v="N"/>
    <m/>
    <m/>
    <m/>
    <s v="N"/>
    <m/>
    <x v="0"/>
    <d v="1948-05-10T00:00:00"/>
    <s v="MK2"/>
    <x v="4"/>
    <x v="3"/>
    <n v="45320"/>
    <s v=""/>
    <x v="0"/>
    <d v="2025-01-31T00:00:00"/>
    <n v="76.780821917808225"/>
    <x v="4"/>
  </r>
  <r>
    <n v="146065"/>
    <s v="VOLUNTEER"/>
    <x v="0"/>
    <s v="N"/>
    <m/>
    <m/>
    <m/>
    <s v="N"/>
    <m/>
    <x v="0"/>
    <d v="1996-01-11T00:00:00"/>
    <s v="LU4"/>
    <x v="1"/>
    <x v="5"/>
    <s v="Not Recorded"/>
    <s v="Not Recorded"/>
    <x v="1"/>
    <d v="2025-01-31T00:00:00"/>
    <n v="29.076712328767123"/>
    <x v="5"/>
  </r>
  <r>
    <n v="151675"/>
    <s v="VOLUNTEER"/>
    <x v="0"/>
    <s v="N"/>
    <m/>
    <m/>
    <m/>
    <s v="N"/>
    <m/>
    <x v="0"/>
    <d v="2007-10-16T00:00:00"/>
    <s v="WD3"/>
    <x v="0"/>
    <x v="1"/>
    <n v="44443"/>
    <n v="44541"/>
    <x v="0"/>
    <d v="2025-01-31T00:00:00"/>
    <n v="17.306849315068494"/>
    <x v="1"/>
  </r>
  <r>
    <n v="129139"/>
    <s v="VOLUNTEER"/>
    <x v="0"/>
    <s v="N"/>
    <m/>
    <m/>
    <m/>
    <s v="N"/>
    <m/>
    <x v="0"/>
    <d v="2002-03-08T00:00:00"/>
    <s v="LU3"/>
    <x v="1"/>
    <x v="1"/>
    <s v="Not Recorded"/>
    <s v="Not Recorded"/>
    <x v="1"/>
    <d v="2025-01-31T00:00:00"/>
    <n v="22.917808219178081"/>
    <x v="1"/>
  </r>
  <r>
    <n v="104423"/>
    <s v="VOLUNTEER"/>
    <x v="0"/>
    <s v="N"/>
    <m/>
    <m/>
    <m/>
    <s v="N"/>
    <m/>
    <x v="0"/>
    <d v="1995-09-15T00:00:00"/>
    <s v="LU2"/>
    <x v="1"/>
    <x v="1"/>
    <n v="41621"/>
    <n v="41621"/>
    <x v="1"/>
    <d v="2025-01-31T00:00:00"/>
    <n v="29.4"/>
    <x v="5"/>
  </r>
  <r>
    <n v="94937"/>
    <s v="VOLUNTEER"/>
    <x v="0"/>
    <s v="N"/>
    <m/>
    <m/>
    <m/>
    <s v="N"/>
    <m/>
    <x v="1"/>
    <m/>
    <s v="SG13"/>
    <x v="0"/>
    <x v="2"/>
    <n v="1"/>
    <n v="1"/>
    <x v="1"/>
    <d v="2025-01-31T00:00:00"/>
    <n v="125.17260273972603"/>
    <x v="4"/>
  </r>
  <r>
    <n v="79228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55154"/>
    <s v="VOLUNTEER"/>
    <x v="0"/>
    <s v="N"/>
    <m/>
    <m/>
    <m/>
    <s v="N"/>
    <m/>
    <x v="0"/>
    <d v="1944-05-08T00:00:00"/>
    <s v="LU5"/>
    <x v="1"/>
    <x v="3"/>
    <s v="Not Recorded"/>
    <s v="Not Recorded"/>
    <x v="1"/>
    <d v="2025-01-31T00:00:00"/>
    <n v="80.789041095890411"/>
    <x v="4"/>
  </r>
  <r>
    <n v="20461"/>
    <s v="VOLUNTEER"/>
    <x v="0"/>
    <s v="N"/>
    <m/>
    <m/>
    <m/>
    <s v="N"/>
    <m/>
    <x v="0"/>
    <d v="1939-06-05T00:00:00"/>
    <s v="LU2"/>
    <x v="1"/>
    <x v="6"/>
    <n v="37591"/>
    <n v="39052"/>
    <x v="1"/>
    <d v="2025-01-31T00:00:00"/>
    <n v="85.717808219178082"/>
    <x v="4"/>
  </r>
  <r>
    <n v="167224"/>
    <s v="VOLUNTEER"/>
    <x v="1"/>
    <s v="N"/>
    <m/>
    <m/>
    <m/>
    <s v="N"/>
    <m/>
    <x v="0"/>
    <d v="2007-01-05T00:00:00"/>
    <s v="WD3"/>
    <x v="0"/>
    <x v="1"/>
    <n v="45392"/>
    <s v=""/>
    <x v="0"/>
    <d v="2025-01-31T00:00:00"/>
    <n v="18.084931506849315"/>
    <x v="1"/>
  </r>
  <r>
    <n v="3964"/>
    <s v="VOLUNTEER"/>
    <x v="0"/>
    <s v="N"/>
    <m/>
    <m/>
    <m/>
    <s v="N"/>
    <m/>
    <x v="0"/>
    <d v="1935-01-03T00:00:00"/>
    <s v="LU3"/>
    <x v="1"/>
    <x v="3"/>
    <n v="37043"/>
    <n v="41484"/>
    <x v="1"/>
    <d v="2025-01-31T00:00:00"/>
    <n v="90.139726027397259"/>
    <x v="4"/>
  </r>
  <r>
    <n v="81946"/>
    <s v="VOLUNTEER"/>
    <x v="0"/>
    <s v="N"/>
    <m/>
    <m/>
    <m/>
    <s v="N"/>
    <m/>
    <x v="0"/>
    <d v="1989-07-16T00:00:00"/>
    <s v="LU4"/>
    <x v="1"/>
    <x v="0"/>
    <n v="40625"/>
    <n v="41090"/>
    <x v="1"/>
    <d v="2025-01-31T00:00:00"/>
    <n v="35.56986301369863"/>
    <x v="2"/>
  </r>
  <r>
    <n v="101047"/>
    <s v="VOLUNTEER"/>
    <x v="1"/>
    <s v="N"/>
    <m/>
    <m/>
    <m/>
    <s v="N"/>
    <m/>
    <x v="1"/>
    <d v="1938-09-12T00:00:00"/>
    <s v="LU6"/>
    <x v="1"/>
    <x v="2"/>
    <n v="36861"/>
    <s v=""/>
    <x v="2"/>
    <d v="2025-01-31T00:00:00"/>
    <n v="86.446575342465749"/>
    <x v="4"/>
  </r>
  <r>
    <n v="115884"/>
    <s v="VOLUNTEER"/>
    <x v="0"/>
    <s v="N"/>
    <m/>
    <m/>
    <m/>
    <s v="N"/>
    <m/>
    <x v="0"/>
    <d v="1999-11-09T00:00:00"/>
    <s v="LU2"/>
    <x v="1"/>
    <x v="6"/>
    <n v="42418"/>
    <n v="42461"/>
    <x v="1"/>
    <d v="2025-01-31T00:00:00"/>
    <n v="25.246575342465754"/>
    <x v="5"/>
  </r>
  <r>
    <n v="79702"/>
    <s v="VOLUNTEER"/>
    <x v="0"/>
    <s v="N"/>
    <m/>
    <m/>
    <m/>
    <s v="N"/>
    <m/>
    <x v="0"/>
    <d v="1989-01-25T00:00:00"/>
    <s v="LU2"/>
    <x v="1"/>
    <x v="2"/>
    <n v="1"/>
    <n v="1"/>
    <x v="1"/>
    <d v="2025-01-31T00:00:00"/>
    <n v="36.041095890410958"/>
    <x v="2"/>
  </r>
  <r>
    <n v="79749"/>
    <s v="VOLUNTEER"/>
    <x v="1"/>
    <s v="N"/>
    <m/>
    <m/>
    <m/>
    <s v="N"/>
    <m/>
    <x v="0"/>
    <d v="1962-02-05T00:00:00"/>
    <s v="SG17"/>
    <x v="1"/>
    <x v="3"/>
    <s v="Not Recorded"/>
    <s v="Not Recorded"/>
    <x v="0"/>
    <d v="2025-01-31T00:00:00"/>
    <n v="63.030136986301372"/>
    <x v="0"/>
  </r>
  <r>
    <n v="102213"/>
    <s v="VOLUNTEER"/>
    <x v="0"/>
    <s v="N"/>
    <m/>
    <m/>
    <m/>
    <s v="N"/>
    <m/>
    <x v="1"/>
    <d v="1981-12-18T00:00:00"/>
    <s v="SG1"/>
    <x v="0"/>
    <x v="2"/>
    <n v="41249"/>
    <n v="41367"/>
    <x v="1"/>
    <d v="2025-01-31T00:00:00"/>
    <n v="43.150684931506852"/>
    <x v="2"/>
  </r>
  <r>
    <n v="154433"/>
    <s v="VOLUNTEER"/>
    <x v="0"/>
    <s v="N"/>
    <m/>
    <m/>
    <m/>
    <s v="N"/>
    <m/>
    <x v="0"/>
    <d v="2007-09-11T00:00:00"/>
    <s v="SG2"/>
    <x v="0"/>
    <x v="3"/>
    <n v="44604"/>
    <n v="44776"/>
    <x v="0"/>
    <d v="2025-01-31T00:00:00"/>
    <n v="17.402739726027399"/>
    <x v="1"/>
  </r>
  <r>
    <n v="162076"/>
    <s v="VOLUNTEER"/>
    <x v="0"/>
    <s v="N"/>
    <m/>
    <m/>
    <m/>
    <s v="N"/>
    <m/>
    <x v="1"/>
    <d v="2005-11-03T00:00:00"/>
    <s v="LU3"/>
    <x v="1"/>
    <x v="1"/>
    <s v="Not Recorded"/>
    <s v="Not Recorded"/>
    <x v="1"/>
    <d v="2025-01-31T00:00:00"/>
    <n v="19.257534246575343"/>
    <x v="1"/>
  </r>
  <r>
    <n v="137160"/>
    <s v="VOLUNTEER"/>
    <x v="0"/>
    <s v="N"/>
    <m/>
    <m/>
    <m/>
    <s v="N"/>
    <m/>
    <x v="1"/>
    <d v="2003-11-03T00:00:00"/>
    <s v="WD25"/>
    <x v="0"/>
    <x v="6"/>
    <n v="43678"/>
    <n v="43724"/>
    <x v="0"/>
    <d v="2025-01-31T00:00:00"/>
    <n v="21.260273972602739"/>
    <x v="1"/>
  </r>
  <r>
    <n v="162794"/>
    <s v="VOLUNTEER"/>
    <x v="0"/>
    <s v="N"/>
    <m/>
    <m/>
    <m/>
    <s v="N"/>
    <m/>
    <x v="1"/>
    <d v="2010-02-11T00:00:00"/>
    <s v="WD3"/>
    <x v="0"/>
    <x v="1"/>
    <n v="45183"/>
    <n v="45267"/>
    <x v="0"/>
    <d v="2025-01-31T00:00:00"/>
    <n v="14.980821917808219"/>
    <x v="6"/>
  </r>
  <r>
    <n v="126927"/>
    <s v="VOLUNTEER"/>
    <x v="0"/>
    <s v="N"/>
    <m/>
    <m/>
    <m/>
    <s v="N"/>
    <m/>
    <x v="1"/>
    <d v="2003-03-27T00:00:00"/>
    <s v="WD3"/>
    <x v="0"/>
    <x v="2"/>
    <n v="43169"/>
    <n v="44650"/>
    <x v="0"/>
    <d v="2025-01-31T00:00:00"/>
    <n v="21.865753424657534"/>
    <x v="1"/>
  </r>
  <r>
    <n v="109561"/>
    <s v="VOLUNTEER"/>
    <x v="0"/>
    <s v="N"/>
    <m/>
    <m/>
    <m/>
    <s v="N"/>
    <m/>
    <x v="0"/>
    <m/>
    <s v="SG17"/>
    <x v="1"/>
    <x v="1"/>
    <n v="42219"/>
    <n v="42219"/>
    <x v="1"/>
    <d v="2025-01-31T00:00:00"/>
    <n v="125.17260273972603"/>
    <x v="4"/>
  </r>
  <r>
    <n v="115620"/>
    <s v="VOLUNTEER"/>
    <x v="1"/>
    <s v="N"/>
    <m/>
    <m/>
    <m/>
    <s v="N"/>
    <m/>
    <x v="0"/>
    <d v="1957-05-10T00:00:00"/>
    <s v="AL2"/>
    <x v="0"/>
    <x v="3"/>
    <n v="42374"/>
    <s v=""/>
    <x v="0"/>
    <d v="2025-01-31T00:00:00"/>
    <n v="67.775342465753425"/>
    <x v="4"/>
  </r>
  <r>
    <n v="167563"/>
    <s v="VOLUNTEER"/>
    <x v="1"/>
    <s v="N"/>
    <m/>
    <m/>
    <m/>
    <s v="N"/>
    <m/>
    <x v="0"/>
    <d v="2007-01-04T00:00:00"/>
    <s v="LU3"/>
    <x v="1"/>
    <x v="1"/>
    <n v="45444"/>
    <s v=""/>
    <x v="0"/>
    <d v="2025-01-31T00:00:00"/>
    <n v="18.087671232876712"/>
    <x v="1"/>
  </r>
  <r>
    <n v="116221"/>
    <s v="VOLUNTEER"/>
    <x v="0"/>
    <s v="N"/>
    <m/>
    <m/>
    <m/>
    <s v="N"/>
    <m/>
    <x v="0"/>
    <d v="1998-10-28T00:00:00"/>
    <s v="LU1"/>
    <x v="1"/>
    <x v="2"/>
    <n v="42420"/>
    <n v="44657"/>
    <x v="0"/>
    <d v="2025-01-31T00:00:00"/>
    <n v="26.279452054794522"/>
    <x v="5"/>
  </r>
  <r>
    <n v="167567"/>
    <s v="VOLUNTEER"/>
    <x v="0"/>
    <s v="N"/>
    <m/>
    <m/>
    <m/>
    <s v="N"/>
    <m/>
    <x v="0"/>
    <d v="2007-03-08T00:00:00"/>
    <s v="LU3"/>
    <x v="1"/>
    <x v="1"/>
    <s v="Not Recorded"/>
    <s v="Not Recorded"/>
    <x v="1"/>
    <d v="2025-01-31T00:00:00"/>
    <n v="17.915068493150685"/>
    <x v="1"/>
  </r>
  <r>
    <n v="107320"/>
    <s v="VOLUNTEER"/>
    <x v="0"/>
    <s v="N"/>
    <m/>
    <m/>
    <m/>
    <s v="N"/>
    <m/>
    <x v="0"/>
    <d v="1996-11-29T00:00:00"/>
    <s v="LU3"/>
    <x v="1"/>
    <x v="1"/>
    <s v="Not Recorded"/>
    <s v="Not Recorded"/>
    <x v="1"/>
    <d v="2025-01-31T00:00:00"/>
    <n v="28.19178082191781"/>
    <x v="5"/>
  </r>
  <r>
    <n v="167942"/>
    <s v="VOLUNTEER"/>
    <x v="2"/>
    <s v="N"/>
    <m/>
    <m/>
    <m/>
    <s v="N"/>
    <m/>
    <x v="0"/>
    <d v="2000-04-22T00:00:00"/>
    <s v="LU4"/>
    <x v="1"/>
    <x v="1"/>
    <s v="Not Recorded"/>
    <s v="Not Recorded"/>
    <x v="1"/>
    <d v="2025-01-31T00:00:00"/>
    <n v="24.794520547945204"/>
    <x v="1"/>
  </r>
  <r>
    <n v="168488"/>
    <s v="VOLUNTEER"/>
    <x v="2"/>
    <s v="N"/>
    <m/>
    <m/>
    <m/>
    <s v="N"/>
    <m/>
    <x v="0"/>
    <m/>
    <s v="AL1"/>
    <x v="0"/>
    <x v="1"/>
    <s v="Not Recorded"/>
    <s v="Not Recorded"/>
    <x v="1"/>
    <d v="2025-01-31T00:00:00"/>
    <n v="125.17260273972603"/>
    <x v="4"/>
  </r>
  <r>
    <n v="155789"/>
    <s v="VOLUNTEER"/>
    <x v="0"/>
    <s v="N"/>
    <m/>
    <m/>
    <m/>
    <s v="N"/>
    <m/>
    <x v="0"/>
    <d v="2004-10-12T00:00:00"/>
    <s v="LU3"/>
    <x v="1"/>
    <x v="1"/>
    <s v="Not Recorded"/>
    <s v="Not Recorded"/>
    <x v="1"/>
    <d v="2025-01-31T00:00:00"/>
    <n v="20.317808219178083"/>
    <x v="1"/>
  </r>
  <r>
    <n v="150993"/>
    <s v="VOLUNTEER"/>
    <x v="0"/>
    <s v="N"/>
    <m/>
    <m/>
    <m/>
    <s v="N"/>
    <m/>
    <x v="0"/>
    <d v="2003-12-19T00:00:00"/>
    <s v="LU4"/>
    <x v="1"/>
    <x v="1"/>
    <s v="Not Recorded"/>
    <s v="Not Recorded"/>
    <x v="1"/>
    <d v="2025-01-31T00:00:00"/>
    <n v="21.134246575342466"/>
    <x v="1"/>
  </r>
  <r>
    <n v="127139"/>
    <s v="VOLUNTEER"/>
    <x v="0"/>
    <s v="N"/>
    <m/>
    <m/>
    <m/>
    <s v="N"/>
    <m/>
    <x v="0"/>
    <d v="1999-10-30T00:00:00"/>
    <s v="LU3"/>
    <x v="1"/>
    <x v="1"/>
    <n v="43164"/>
    <n v="43196"/>
    <x v="0"/>
    <d v="2025-01-31T00:00:00"/>
    <n v="25.273972602739725"/>
    <x v="5"/>
  </r>
  <r>
    <n v="146672"/>
    <s v="VOLUNTEER"/>
    <x v="0"/>
    <s v="N"/>
    <m/>
    <m/>
    <m/>
    <s v="N"/>
    <m/>
    <x v="0"/>
    <d v="2004-03-03T00:00:00"/>
    <s v="LU3"/>
    <x v="1"/>
    <x v="1"/>
    <n v="44118"/>
    <n v="44454"/>
    <x v="0"/>
    <d v="2025-01-31T00:00:00"/>
    <n v="20.92876712328767"/>
    <x v="1"/>
  </r>
  <r>
    <n v="151566"/>
    <s v="VOLUNTEER"/>
    <x v="0"/>
    <s v="N"/>
    <m/>
    <m/>
    <m/>
    <s v="N"/>
    <m/>
    <x v="0"/>
    <d v="2004-01-19T00:00:00"/>
    <s v="LU3"/>
    <x v="1"/>
    <x v="1"/>
    <n v="44426"/>
    <n v="44477"/>
    <x v="2"/>
    <d v="2025-01-31T00:00:00"/>
    <n v="21.049315068493151"/>
    <x v="1"/>
  </r>
  <r>
    <n v="150472"/>
    <s v="VOLUNTEER"/>
    <x v="0"/>
    <s v="N"/>
    <m/>
    <m/>
    <m/>
    <s v="N"/>
    <m/>
    <x v="1"/>
    <d v="2006-06-11T00:00:00"/>
    <s v="SG4"/>
    <x v="0"/>
    <x v="1"/>
    <n v="44324"/>
    <n v="44949"/>
    <x v="0"/>
    <d v="2025-01-31T00:00:00"/>
    <n v="18.654794520547945"/>
    <x v="1"/>
  </r>
  <r>
    <n v="134272"/>
    <s v="VOLUNTEER"/>
    <x v="0"/>
    <s v="N"/>
    <m/>
    <m/>
    <m/>
    <s v="N"/>
    <m/>
    <x v="1"/>
    <d v="2005-03-01T00:00:00"/>
    <s v="LU4"/>
    <x v="1"/>
    <x v="6"/>
    <n v="43484"/>
    <n v="43552"/>
    <x v="0"/>
    <d v="2025-01-31T00:00:00"/>
    <n v="19.934246575342467"/>
    <x v="1"/>
  </r>
  <r>
    <n v="168325"/>
    <s v="VOLUNTEER"/>
    <x v="0"/>
    <s v="N"/>
    <m/>
    <m/>
    <m/>
    <s v="N"/>
    <m/>
    <x v="1"/>
    <d v="2008-09-06T00:00:00"/>
    <s v="LU3"/>
    <x v="1"/>
    <x v="1"/>
    <s v="Not Recorded"/>
    <s v="Not Recorded"/>
    <x v="1"/>
    <d v="2025-01-31T00:00:00"/>
    <n v="16.413698630136988"/>
    <x v="1"/>
  </r>
  <r>
    <n v="155484"/>
    <s v="VOLUNTEER"/>
    <x v="1"/>
    <s v="N"/>
    <m/>
    <m/>
    <m/>
    <s v="N"/>
    <m/>
    <x v="0"/>
    <d v="1991-02-01T00:00:00"/>
    <s v="LU3"/>
    <x v="1"/>
    <x v="1"/>
    <s v="Not Recorded"/>
    <s v="Not Recorded"/>
    <x v="0"/>
    <d v="2025-01-31T00:00:00"/>
    <n v="34.021917808219179"/>
    <x v="5"/>
  </r>
  <r>
    <n v="162819"/>
    <s v="VOLUNTEER"/>
    <x v="0"/>
    <s v="N"/>
    <m/>
    <m/>
    <m/>
    <s v="N"/>
    <m/>
    <x v="0"/>
    <d v="2004-09-08T00:00:00"/>
    <s v="WD24"/>
    <x v="0"/>
    <x v="1"/>
    <s v="Not Recorded"/>
    <s v="Not Recorded"/>
    <x v="1"/>
    <d v="2025-01-31T00:00:00"/>
    <n v="20.410958904109588"/>
    <x v="1"/>
  </r>
  <r>
    <n v="163000"/>
    <s v="VOLUNTEER"/>
    <x v="1"/>
    <s v="N"/>
    <m/>
    <m/>
    <m/>
    <s v="N"/>
    <m/>
    <x v="0"/>
    <d v="2009-01-10T00:00:00"/>
    <s v="AL2"/>
    <x v="0"/>
    <x v="3"/>
    <n v="45192"/>
    <s v=""/>
    <x v="0"/>
    <d v="2025-01-31T00:00:00"/>
    <n v="16.068493150684933"/>
    <x v="1"/>
  </r>
  <r>
    <n v="83733"/>
    <s v="VOLUNTEER"/>
    <x v="0"/>
    <s v="N"/>
    <m/>
    <m/>
    <m/>
    <s v="N"/>
    <m/>
    <x v="0"/>
    <d v="1994-08-05T00:00:00"/>
    <s v="MK45"/>
    <x v="1"/>
    <x v="2"/>
    <n v="40883"/>
    <n v="41211"/>
    <x v="1"/>
    <d v="2025-01-31T00:00:00"/>
    <n v="30.512328767123286"/>
    <x v="5"/>
  </r>
  <r>
    <n v="167992"/>
    <s v="VOLUNTEER"/>
    <x v="0"/>
    <s v="N"/>
    <m/>
    <m/>
    <m/>
    <s v="N"/>
    <m/>
    <x v="1"/>
    <d v="2007-03-29T00:00:00"/>
    <s v="MK42"/>
    <x v="1"/>
    <x v="1"/>
    <s v="Not Recorded"/>
    <s v="Not Recorded"/>
    <x v="1"/>
    <d v="2025-01-31T00:00:00"/>
    <n v="17.857534246575341"/>
    <x v="1"/>
  </r>
  <r>
    <n v="169147"/>
    <s v="VOLUNTEER"/>
    <x v="2"/>
    <s v="N"/>
    <m/>
    <m/>
    <m/>
    <s v="N"/>
    <m/>
    <x v="0"/>
    <d v="2010-01-01T00:00:00"/>
    <s v="AL5"/>
    <x v="0"/>
    <x v="1"/>
    <s v="Not Recorded"/>
    <s v="Not Recorded"/>
    <x v="1"/>
    <d v="2025-01-31T00:00:00"/>
    <n v="15.093150684931507"/>
    <x v="6"/>
  </r>
  <r>
    <n v="106135"/>
    <s v="VOLUNTEER"/>
    <x v="0"/>
    <s v="N"/>
    <m/>
    <m/>
    <m/>
    <s v="N"/>
    <m/>
    <x v="1"/>
    <d v="1956-08-06T00:00:00"/>
    <s v="EN10"/>
    <x v="0"/>
    <x v="1"/>
    <n v="41582"/>
    <n v="44439"/>
    <x v="0"/>
    <d v="2025-01-31T00:00:00"/>
    <n v="68.534246575342465"/>
    <x v="4"/>
  </r>
  <r>
    <n v="93778"/>
    <s v="VOLUNTEER"/>
    <x v="0"/>
    <s v="N"/>
    <m/>
    <m/>
    <m/>
    <s v="N"/>
    <m/>
    <x v="0"/>
    <m/>
    <s v="LU2"/>
    <x v="1"/>
    <x v="1"/>
    <n v="41233"/>
    <n v="41233"/>
    <x v="1"/>
    <d v="2025-01-31T00:00:00"/>
    <n v="125.17260273972603"/>
    <x v="4"/>
  </r>
  <r>
    <n v="80976"/>
    <s v="VOLUNTEER"/>
    <x v="0"/>
    <s v="N"/>
    <m/>
    <m/>
    <m/>
    <s v="N"/>
    <m/>
    <x v="1"/>
    <d v="1993-02-13T00:00:00"/>
    <s v="LU3"/>
    <x v="1"/>
    <x v="3"/>
    <n v="40414"/>
    <n v="41138"/>
    <x v="1"/>
    <d v="2025-01-31T00:00:00"/>
    <n v="31.986301369863014"/>
    <x v="5"/>
  </r>
  <r>
    <n v="79586"/>
    <s v="VOLUNTEER"/>
    <x v="0"/>
    <s v="N"/>
    <m/>
    <m/>
    <m/>
    <s v="N"/>
    <m/>
    <x v="1"/>
    <d v="1950-11-10T00:00:00"/>
    <s v="LU3"/>
    <x v="1"/>
    <x v="1"/>
    <n v="40634"/>
    <n v="44951"/>
    <x v="0"/>
    <d v="2025-01-31T00:00:00"/>
    <n v="74.276712328767118"/>
    <x v="4"/>
  </r>
  <r>
    <n v="131138"/>
    <s v="VOLUNTEER"/>
    <x v="0"/>
    <s v="N"/>
    <m/>
    <m/>
    <m/>
    <s v="N"/>
    <m/>
    <x v="1"/>
    <d v="2000-10-09T00:00:00"/>
    <s v="MK40"/>
    <x v="1"/>
    <x v="4"/>
    <n v="43390"/>
    <n v="44432"/>
    <x v="0"/>
    <d v="2025-01-31T00:00:00"/>
    <n v="24.328767123287673"/>
    <x v="1"/>
  </r>
  <r>
    <n v="103042"/>
    <s v="VOLUNTEER"/>
    <x v="0"/>
    <s v="N"/>
    <m/>
    <m/>
    <m/>
    <s v="N"/>
    <m/>
    <x v="0"/>
    <m/>
    <s v="LU3"/>
    <x v="1"/>
    <x v="3"/>
    <n v="41577"/>
    <n v="41577"/>
    <x v="1"/>
    <d v="2025-01-31T00:00:00"/>
    <n v="125.17260273972603"/>
    <x v="4"/>
  </r>
  <r>
    <n v="151875"/>
    <s v="VOLUNTEER"/>
    <x v="0"/>
    <s v="N"/>
    <m/>
    <m/>
    <m/>
    <s v="N"/>
    <m/>
    <x v="1"/>
    <d v="1998-07-23T00:00:00"/>
    <s v="MK40"/>
    <x v="3"/>
    <x v="1"/>
    <n v="44630"/>
    <n v="44739"/>
    <x v="0"/>
    <d v="2025-01-31T00:00:00"/>
    <n v="26.545205479452054"/>
    <x v="5"/>
  </r>
  <r>
    <n v="156640"/>
    <s v="VOLUNTEER"/>
    <x v="0"/>
    <s v="N"/>
    <m/>
    <m/>
    <m/>
    <s v="N"/>
    <m/>
    <x v="1"/>
    <d v="2005-02-01T00:00:00"/>
    <s v="MK7"/>
    <x v="3"/>
    <x v="1"/>
    <s v="Not Recorded"/>
    <s v="Not Recorded"/>
    <x v="1"/>
    <d v="2025-01-31T00:00:00"/>
    <n v="20.010958904109589"/>
    <x v="1"/>
  </r>
  <r>
    <n v="133351"/>
    <s v="VOLUNTEER"/>
    <x v="0"/>
    <s v="N"/>
    <m/>
    <m/>
    <m/>
    <s v="N"/>
    <m/>
    <x v="0"/>
    <d v="2001-10-16T00:00:00"/>
    <s v="AL7"/>
    <x v="0"/>
    <x v="3"/>
    <n v="43498"/>
    <n v="43570"/>
    <x v="0"/>
    <d v="2025-01-31T00:00:00"/>
    <n v="23.30958904109589"/>
    <x v="1"/>
  </r>
  <r>
    <n v="150862"/>
    <s v="VOLUNTEER"/>
    <x v="1"/>
    <s v="N"/>
    <m/>
    <m/>
    <m/>
    <s v="N"/>
    <m/>
    <x v="1"/>
    <d v="2002-08-28T00:00:00"/>
    <s v="AL3"/>
    <x v="0"/>
    <x v="0"/>
    <n v="44369"/>
    <s v=""/>
    <x v="0"/>
    <d v="2025-01-31T00:00:00"/>
    <n v="22.443835616438356"/>
    <x v="1"/>
  </r>
  <r>
    <n v="150659"/>
    <s v="VOLUNTEER"/>
    <x v="0"/>
    <s v="N"/>
    <m/>
    <m/>
    <m/>
    <s v="N"/>
    <m/>
    <x v="0"/>
    <d v="2003-03-27T00:00:00"/>
    <s v="LU2"/>
    <x v="1"/>
    <x v="3"/>
    <n v="44369"/>
    <n v="44971"/>
    <x v="0"/>
    <d v="2025-01-31T00:00:00"/>
    <n v="21.865753424657534"/>
    <x v="1"/>
  </r>
  <r>
    <n v="67503"/>
    <s v="VOLUNTEER"/>
    <x v="0"/>
    <s v="N"/>
    <m/>
    <m/>
    <m/>
    <s v="N"/>
    <m/>
    <x v="1"/>
    <m/>
    <s v="LU4"/>
    <x v="1"/>
    <x v="2"/>
    <n v="1"/>
    <n v="1"/>
    <x v="1"/>
    <d v="2025-01-31T00:00:00"/>
    <n v="125.17260273972603"/>
    <x v="4"/>
  </r>
  <r>
    <n v="123802"/>
    <s v="VOLUNTEER"/>
    <x v="0"/>
    <s v="N"/>
    <m/>
    <m/>
    <m/>
    <s v="N"/>
    <m/>
    <x v="0"/>
    <d v="1942-10-12T00:00:00"/>
    <s v="HP2"/>
    <x v="0"/>
    <x v="2"/>
    <n v="42945"/>
    <n v="43906"/>
    <x v="0"/>
    <d v="2025-01-31T00:00:00"/>
    <n v="82.361643835616434"/>
    <x v="4"/>
  </r>
  <r>
    <n v="134929"/>
    <s v="VOLUNTEER"/>
    <x v="0"/>
    <s v="N"/>
    <m/>
    <m/>
    <m/>
    <s v="N"/>
    <m/>
    <x v="0"/>
    <d v="1993-06-01T00:00:00"/>
    <s v="LU4"/>
    <x v="1"/>
    <x v="1"/>
    <n v="43581"/>
    <n v="43739"/>
    <x v="0"/>
    <d v="2025-01-31T00:00:00"/>
    <n v="31.69041095890411"/>
    <x v="5"/>
  </r>
  <r>
    <n v="137066"/>
    <s v="VOLUNTEER"/>
    <x v="0"/>
    <s v="N"/>
    <m/>
    <m/>
    <m/>
    <s v="N"/>
    <m/>
    <x v="1"/>
    <d v="1972-09-28T00:00:00"/>
    <s v="HP2"/>
    <x v="0"/>
    <x v="3"/>
    <n v="43676"/>
    <n v="44063"/>
    <x v="0"/>
    <d v="2025-01-31T00:00:00"/>
    <n v="52.37808219178082"/>
    <x v="3"/>
  </r>
  <r>
    <n v="79803"/>
    <s v="VOLUNTEER"/>
    <x v="0"/>
    <s v="N"/>
    <m/>
    <m/>
    <m/>
    <s v="N"/>
    <m/>
    <x v="0"/>
    <d v="1961-03-10T00:00:00"/>
    <s v="HP3"/>
    <x v="0"/>
    <x v="2"/>
    <n v="40646"/>
    <n v="41372"/>
    <x v="1"/>
    <d v="2025-01-31T00:00:00"/>
    <n v="63.939726027397263"/>
    <x v="0"/>
  </r>
  <r>
    <n v="168146"/>
    <s v="VOLUNTEER"/>
    <x v="1"/>
    <s v="N"/>
    <m/>
    <m/>
    <m/>
    <s v="N"/>
    <m/>
    <x v="0"/>
    <d v="2007-05-24T00:00:00"/>
    <s v="LU3"/>
    <x v="1"/>
    <x v="3"/>
    <n v="45462"/>
    <s v=""/>
    <x v="0"/>
    <d v="2025-01-31T00:00:00"/>
    <n v="17.704109589041096"/>
    <x v="1"/>
  </r>
  <r>
    <n v="154833"/>
    <s v="VOLUNTEER"/>
    <x v="0"/>
    <s v="N"/>
    <m/>
    <m/>
    <m/>
    <s v="N"/>
    <m/>
    <x v="0"/>
    <d v="2008-06-06T00:00:00"/>
    <s v="LU6"/>
    <x v="1"/>
    <x v="3"/>
    <n v="44618"/>
    <n v="44725"/>
    <x v="0"/>
    <d v="2025-01-31T00:00:00"/>
    <n v="16.665753424657535"/>
    <x v="1"/>
  </r>
  <r>
    <n v="118129"/>
    <s v="VOLUNTEER"/>
    <x v="1"/>
    <s v="N"/>
    <m/>
    <m/>
    <m/>
    <s v="N"/>
    <m/>
    <x v="0"/>
    <m/>
    <s v="LU6"/>
    <x v="1"/>
    <x v="2"/>
    <s v="Not Recorded"/>
    <s v="Not Recorded"/>
    <x v="2"/>
    <d v="2025-01-31T00:00:00"/>
    <n v="125.17260273972603"/>
    <x v="4"/>
  </r>
  <r>
    <n v="94881"/>
    <s v="VOLUNTEER"/>
    <x v="0"/>
    <s v="N"/>
    <m/>
    <m/>
    <m/>
    <s v="N"/>
    <m/>
    <x v="0"/>
    <m/>
    <s v="LU5"/>
    <x v="1"/>
    <x v="3"/>
    <n v="41127"/>
    <n v="41127"/>
    <x v="1"/>
    <d v="2025-01-31T00:00:00"/>
    <n v="125.17260273972603"/>
    <x v="4"/>
  </r>
  <r>
    <n v="111459"/>
    <s v="VOLUNTEER"/>
    <x v="0"/>
    <s v="N"/>
    <m/>
    <m/>
    <m/>
    <s v="N"/>
    <m/>
    <x v="0"/>
    <d v="1996-01-17T00:00:00"/>
    <s v="LU3"/>
    <x v="1"/>
    <x v="3"/>
    <s v="Not Recorded"/>
    <s v="Not Recorded"/>
    <x v="0"/>
    <d v="2025-01-31T00:00:00"/>
    <n v="29.06027397260274"/>
    <x v="5"/>
  </r>
  <r>
    <n v="119819"/>
    <s v="VOLUNTEER"/>
    <x v="0"/>
    <s v="N"/>
    <m/>
    <m/>
    <m/>
    <s v="N"/>
    <m/>
    <x v="0"/>
    <d v="1999-04-21T00:00:00"/>
    <s v="MK45"/>
    <x v="1"/>
    <x v="3"/>
    <n v="42683"/>
    <n v="43084"/>
    <x v="0"/>
    <d v="2025-01-31T00:00:00"/>
    <n v="25.8"/>
    <x v="5"/>
  </r>
  <r>
    <n v="156824"/>
    <s v="VOLUNTEER"/>
    <x v="1"/>
    <s v="N"/>
    <m/>
    <m/>
    <m/>
    <s v="N"/>
    <m/>
    <x v="1"/>
    <d v="2004-06-23T00:00:00"/>
    <s v="AL3"/>
    <x v="3"/>
    <x v="1"/>
    <n v="44769"/>
    <s v=""/>
    <x v="0"/>
    <d v="2025-01-31T00:00:00"/>
    <n v="20.621917808219177"/>
    <x v="1"/>
  </r>
  <r>
    <n v="122387"/>
    <s v="VOLUNTEER"/>
    <x v="0"/>
    <s v="N"/>
    <m/>
    <m/>
    <m/>
    <s v="N"/>
    <m/>
    <x v="0"/>
    <d v="1990-11-20T00:00:00"/>
    <s v="LU3"/>
    <x v="1"/>
    <x v="3"/>
    <s v="Not Recorded"/>
    <s v="Not Recorded"/>
    <x v="1"/>
    <d v="2025-01-31T00:00:00"/>
    <n v="34.221917808219175"/>
    <x v="5"/>
  </r>
  <r>
    <n v="104426"/>
    <s v="VOLUNTEER"/>
    <x v="0"/>
    <s v="N"/>
    <m/>
    <m/>
    <m/>
    <s v="N"/>
    <m/>
    <x v="1"/>
    <d v="1996-12-29T00:00:00"/>
    <s v="LU5"/>
    <x v="1"/>
    <x v="3"/>
    <n v="41960"/>
    <n v="41960"/>
    <x v="1"/>
    <d v="2025-01-31T00:00:00"/>
    <n v="28.109589041095891"/>
    <x v="5"/>
  </r>
  <r>
    <n v="82779"/>
    <s v="VOLUNTEER"/>
    <x v="0"/>
    <s v="N"/>
    <m/>
    <m/>
    <m/>
    <s v="N"/>
    <m/>
    <x v="0"/>
    <d v="1987-01-19T00:00:00"/>
    <s v="LU4"/>
    <x v="1"/>
    <x v="2"/>
    <n v="40827"/>
    <n v="40862"/>
    <x v="1"/>
    <d v="2025-01-31T00:00:00"/>
    <n v="38.060273972602737"/>
    <x v="2"/>
  </r>
  <r>
    <n v="95374"/>
    <s v="VOLUNTEER"/>
    <x v="0"/>
    <s v="N"/>
    <m/>
    <m/>
    <m/>
    <s v="N"/>
    <m/>
    <x v="0"/>
    <d v="1996-01-08T00:00:00"/>
    <s v="LU2"/>
    <x v="1"/>
    <x v="2"/>
    <n v="41127"/>
    <n v="41127"/>
    <x v="1"/>
    <d v="2025-01-31T00:00:00"/>
    <n v="29.084931506849315"/>
    <x v="5"/>
  </r>
  <r>
    <n v="151976"/>
    <s v="VOLUNTEER"/>
    <x v="0"/>
    <s v="N"/>
    <m/>
    <m/>
    <m/>
    <s v="N"/>
    <m/>
    <x v="1"/>
    <d v="2004-07-09T00:00:00"/>
    <s v="SG16"/>
    <x v="1"/>
    <x v="3"/>
    <n v="44497"/>
    <n v="44751"/>
    <x v="0"/>
    <d v="2025-01-31T00:00:00"/>
    <n v="20.578082191780823"/>
    <x v="1"/>
  </r>
  <r>
    <n v="100895"/>
    <s v="VOLUNTEER"/>
    <x v="0"/>
    <s v="N"/>
    <m/>
    <m/>
    <m/>
    <s v="N"/>
    <m/>
    <x v="0"/>
    <d v="1946-03-14T00:00:00"/>
    <s v="AL5"/>
    <x v="0"/>
    <x v="2"/>
    <n v="41082"/>
    <n v="42049"/>
    <x v="1"/>
    <d v="2025-01-31T00:00:00"/>
    <n v="78.939726027397256"/>
    <x v="4"/>
  </r>
  <r>
    <n v="84007"/>
    <s v="VOLUNTEER"/>
    <x v="0"/>
    <s v="N"/>
    <m/>
    <m/>
    <m/>
    <s v="N"/>
    <m/>
    <x v="0"/>
    <d v="1973-10-01T00:00:00"/>
    <s v="SG5"/>
    <x v="0"/>
    <x v="2"/>
    <n v="40905"/>
    <n v="40924"/>
    <x v="1"/>
    <d v="2025-01-31T00:00:00"/>
    <n v="51.369863013698627"/>
    <x v="3"/>
  </r>
  <r>
    <n v="145459"/>
    <s v="VOLUNTEER"/>
    <x v="0"/>
    <s v="N"/>
    <m/>
    <m/>
    <m/>
    <s v="N"/>
    <m/>
    <x v="0"/>
    <d v="1992-02-13T00:00:00"/>
    <s v="MK4"/>
    <x v="4"/>
    <x v="3"/>
    <s v="Not Recorded"/>
    <s v="Not Recorded"/>
    <x v="1"/>
    <d v="2025-01-31T00:00:00"/>
    <n v="32.989041095890414"/>
    <x v="5"/>
  </r>
  <r>
    <n v="154440"/>
    <s v="VOLUNTEER"/>
    <x v="0"/>
    <s v="N"/>
    <m/>
    <m/>
    <m/>
    <s v="N"/>
    <m/>
    <x v="0"/>
    <d v="2005-04-27T00:00:00"/>
    <s v="MK14"/>
    <x v="4"/>
    <x v="1"/>
    <n v="44611"/>
    <n v="45126"/>
    <x v="0"/>
    <d v="2025-01-31T00:00:00"/>
    <n v="19.778082191780822"/>
    <x v="1"/>
  </r>
  <r>
    <n v="112494"/>
    <s v="VOLUNTEER"/>
    <x v="0"/>
    <s v="N"/>
    <m/>
    <m/>
    <m/>
    <s v="N"/>
    <m/>
    <x v="0"/>
    <d v="1995-08-27T00:00:00"/>
    <s v="LU4"/>
    <x v="1"/>
    <x v="1"/>
    <n v="42237"/>
    <n v="44657"/>
    <x v="4"/>
    <d v="2025-01-31T00:00:00"/>
    <n v="29.452054794520549"/>
    <x v="5"/>
  </r>
  <r>
    <n v="104347"/>
    <s v="VOLUNTEER"/>
    <x v="0"/>
    <s v="N"/>
    <m/>
    <m/>
    <m/>
    <s v="N"/>
    <m/>
    <x v="0"/>
    <d v="1996-03-18T00:00:00"/>
    <s v="LU4"/>
    <x v="1"/>
    <x v="1"/>
    <n v="41960"/>
    <n v="41960"/>
    <x v="1"/>
    <d v="2025-01-31T00:00:00"/>
    <n v="28.893150684931506"/>
    <x v="5"/>
  </r>
  <r>
    <n v="107134"/>
    <s v="VOLUNTEER"/>
    <x v="0"/>
    <s v="N"/>
    <m/>
    <m/>
    <m/>
    <s v="N"/>
    <m/>
    <x v="1"/>
    <d v="1999-08-30T00:00:00"/>
    <s v="WD17"/>
    <x v="0"/>
    <x v="2"/>
    <n v="41677"/>
    <n v="42002"/>
    <x v="1"/>
    <d v="2025-01-31T00:00:00"/>
    <n v="25.44109589041096"/>
    <x v="5"/>
  </r>
  <r>
    <n v="101109"/>
    <s v="VOLUNTEER"/>
    <x v="0"/>
    <s v="N"/>
    <m/>
    <m/>
    <m/>
    <s v="N"/>
    <m/>
    <x v="1"/>
    <d v="1994-10-07T00:00:00"/>
    <s v="LU3"/>
    <x v="1"/>
    <x v="2"/>
    <n v="41296"/>
    <n v="41296"/>
    <x v="1"/>
    <d v="2025-01-31T00:00:00"/>
    <n v="30.339726027397262"/>
    <x v="5"/>
  </r>
  <r>
    <n v="82769"/>
    <s v="VOLUNTEER"/>
    <x v="0"/>
    <s v="N"/>
    <m/>
    <m/>
    <m/>
    <s v="N"/>
    <m/>
    <x v="1"/>
    <d v="1994-01-16T00:00:00"/>
    <s v="LU2"/>
    <x v="1"/>
    <x v="1"/>
    <n v="41010"/>
    <n v="41227"/>
    <x v="1"/>
    <d v="2025-01-31T00:00:00"/>
    <n v="31.063013698630137"/>
    <x v="5"/>
  </r>
  <r>
    <n v="151610"/>
    <s v="VOLUNTEER"/>
    <x v="0"/>
    <s v="N"/>
    <m/>
    <m/>
    <m/>
    <s v="N"/>
    <m/>
    <x v="1"/>
    <d v="2005-05-05T00:00:00"/>
    <s v="MK10"/>
    <x v="4"/>
    <x v="0"/>
    <n v="44457"/>
    <n v="44913"/>
    <x v="0"/>
    <d v="2025-01-31T00:00:00"/>
    <n v="19.756164383561643"/>
    <x v="1"/>
  </r>
  <r>
    <n v="118345"/>
    <s v="VOLUNTEER"/>
    <x v="0"/>
    <s v="N"/>
    <m/>
    <m/>
    <m/>
    <s v="N"/>
    <m/>
    <x v="1"/>
    <d v="1980-01-03T00:00:00"/>
    <s v="IG2"/>
    <x v="2"/>
    <x v="1"/>
    <s v="Not Recorded"/>
    <s v="Not Recorded"/>
    <x v="1"/>
    <d v="2025-01-31T00:00:00"/>
    <n v="45.109589041095887"/>
    <x v="3"/>
  </r>
  <r>
    <n v="128122"/>
    <s v="VOLUNTEER"/>
    <x v="0"/>
    <s v="N"/>
    <m/>
    <m/>
    <m/>
    <s v="N"/>
    <m/>
    <x v="0"/>
    <d v="2002-09-02T00:00:00"/>
    <s v="NN15"/>
    <x v="3"/>
    <x v="6"/>
    <n v="43008"/>
    <n v="43488"/>
    <x v="0"/>
    <d v="2025-01-31T00:00:00"/>
    <n v="22.43013698630137"/>
    <x v="1"/>
  </r>
  <r>
    <n v="120692"/>
    <s v="VOLUNTEER"/>
    <x v="0"/>
    <s v="N"/>
    <m/>
    <m/>
    <m/>
    <s v="N"/>
    <m/>
    <x v="0"/>
    <d v="1978-05-31T00:00:00"/>
    <s v="AL5"/>
    <x v="0"/>
    <x v="3"/>
    <s v="Not Recorded"/>
    <s v="Not Recorded"/>
    <x v="1"/>
    <d v="2025-01-31T00:00:00"/>
    <n v="46.704109589041096"/>
    <x v="3"/>
  </r>
  <r>
    <n v="139888"/>
    <s v="VOLUNTEER"/>
    <x v="0"/>
    <s v="N"/>
    <m/>
    <m/>
    <m/>
    <s v="N"/>
    <m/>
    <x v="1"/>
    <d v="2004-09-21T00:00:00"/>
    <s v="WD3"/>
    <x v="0"/>
    <x v="3"/>
    <s v="Not Recorded"/>
    <s v="Not Recorded"/>
    <x v="1"/>
    <d v="2025-01-31T00:00:00"/>
    <n v="20.375342465753423"/>
    <x v="1"/>
  </r>
  <r>
    <n v="167307"/>
    <s v="VOLUNTEER"/>
    <x v="1"/>
    <s v="N"/>
    <m/>
    <m/>
    <m/>
    <s v="N"/>
    <m/>
    <x v="0"/>
    <d v="2007-02-21T00:00:00"/>
    <s v="WD18"/>
    <x v="0"/>
    <x v="4"/>
    <n v="45411"/>
    <s v=""/>
    <x v="0"/>
    <d v="2025-01-31T00:00:00"/>
    <n v="17.956164383561642"/>
    <x v="1"/>
  </r>
  <r>
    <n v="19396"/>
    <s v="VOLUNTEER"/>
    <x v="0"/>
    <s v="N"/>
    <m/>
    <m/>
    <m/>
    <s v="N"/>
    <m/>
    <x v="0"/>
    <m/>
    <s v="SG1"/>
    <x v="0"/>
    <x v="2"/>
    <n v="1"/>
    <n v="1"/>
    <x v="1"/>
    <d v="2025-01-31T00:00:00"/>
    <n v="125.17260273972603"/>
    <x v="4"/>
  </r>
  <r>
    <n v="125704"/>
    <s v="VOLUNTEER"/>
    <x v="0"/>
    <s v="N"/>
    <m/>
    <m/>
    <m/>
    <s v="N"/>
    <m/>
    <x v="1"/>
    <d v="1950-12-11T00:00:00"/>
    <s v="MK16"/>
    <x v="4"/>
    <x v="2"/>
    <n v="43059"/>
    <n v="44454"/>
    <x v="0"/>
    <d v="2025-01-31T00:00:00"/>
    <n v="74.191780821917803"/>
    <x v="4"/>
  </r>
  <r>
    <n v="157078"/>
    <s v="VOLUNTEER"/>
    <x v="0"/>
    <s v="N"/>
    <m/>
    <m/>
    <m/>
    <s v="N"/>
    <m/>
    <x v="0"/>
    <d v="2004-09-09T00:00:00"/>
    <s v="LU3"/>
    <x v="1"/>
    <x v="4"/>
    <s v="Not Recorded"/>
    <s v="Not Recorded"/>
    <x v="1"/>
    <d v="2025-01-31T00:00:00"/>
    <n v="20.408219178082192"/>
    <x v="1"/>
  </r>
  <r>
    <n v="109457"/>
    <s v="VOLUNTEER"/>
    <x v="0"/>
    <s v="N"/>
    <m/>
    <m/>
    <m/>
    <s v="N"/>
    <m/>
    <x v="0"/>
    <d v="1998-12-10T00:00:00"/>
    <s v="LU6"/>
    <x v="1"/>
    <x v="1"/>
    <n v="41918"/>
    <n v="42121"/>
    <x v="0"/>
    <d v="2025-01-31T00:00:00"/>
    <n v="26.161643835616438"/>
    <x v="5"/>
  </r>
  <r>
    <n v="81976"/>
    <s v="VOLUNTEER"/>
    <x v="0"/>
    <s v="N"/>
    <m/>
    <m/>
    <m/>
    <s v="N"/>
    <m/>
    <x v="0"/>
    <m/>
    <s v="LU1"/>
    <x v="1"/>
    <x v="2"/>
    <n v="40833"/>
    <n v="40833"/>
    <x v="1"/>
    <d v="2025-01-31T00:00:00"/>
    <n v="125.17260273972603"/>
    <x v="4"/>
  </r>
  <r>
    <n v="105934"/>
    <s v="VOLUNTEER"/>
    <x v="0"/>
    <s v="N"/>
    <m/>
    <m/>
    <m/>
    <s v="N"/>
    <m/>
    <x v="1"/>
    <m/>
    <s v="LU3"/>
    <x v="1"/>
    <x v="3"/>
    <n v="41702"/>
    <n v="41702"/>
    <x v="1"/>
    <d v="2025-01-31T00:00:00"/>
    <n v="125.17260273972603"/>
    <x v="4"/>
  </r>
  <r>
    <n v="122420"/>
    <s v="VOLUNTEER"/>
    <x v="0"/>
    <s v="N"/>
    <m/>
    <m/>
    <m/>
    <s v="N"/>
    <m/>
    <x v="0"/>
    <m/>
    <s v="SG6"/>
    <x v="0"/>
    <x v="3"/>
    <s v="Not Recorded"/>
    <s v="Not Recorded"/>
    <x v="1"/>
    <d v="2025-01-31T00:00:00"/>
    <n v="125.17260273972603"/>
    <x v="4"/>
  </r>
  <r>
    <n v="104151"/>
    <s v="VOLUNTEER"/>
    <x v="0"/>
    <s v="N"/>
    <m/>
    <m/>
    <m/>
    <s v="N"/>
    <m/>
    <x v="0"/>
    <d v="1997-08-13T00:00:00"/>
    <s v="LU2"/>
    <x v="1"/>
    <x v="1"/>
    <n v="41577"/>
    <n v="41577"/>
    <x v="1"/>
    <d v="2025-01-31T00:00:00"/>
    <n v="27.487671232876714"/>
    <x v="5"/>
  </r>
  <r>
    <n v="94115"/>
    <s v="VOLUNTEER"/>
    <x v="0"/>
    <s v="N"/>
    <m/>
    <m/>
    <m/>
    <s v="N"/>
    <m/>
    <x v="0"/>
    <d v="1968-11-02T00:00:00"/>
    <s v="LU2"/>
    <x v="1"/>
    <x v="1"/>
    <n v="41099"/>
    <n v="41161"/>
    <x v="1"/>
    <d v="2025-01-31T00:00:00"/>
    <n v="56.284931506849318"/>
    <x v="0"/>
  </r>
  <r>
    <n v="108575"/>
    <s v="VOLUNTEER"/>
    <x v="0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</r>
  <r>
    <n v="93862"/>
    <s v="VOLUNTEER"/>
    <x v="0"/>
    <s v="N"/>
    <m/>
    <m/>
    <m/>
    <s v="N"/>
    <m/>
    <x v="1"/>
    <m/>
    <s v="HP14"/>
    <x v="4"/>
    <x v="2"/>
    <n v="41312"/>
    <n v="41312"/>
    <x v="1"/>
    <d v="2025-01-31T00:00:00"/>
    <n v="125.17260273972603"/>
    <x v="4"/>
  </r>
  <r>
    <n v="94402"/>
    <s v="VOLUNTEER"/>
    <x v="0"/>
    <s v="N"/>
    <m/>
    <m/>
    <m/>
    <s v="N"/>
    <m/>
    <x v="1"/>
    <m/>
    <s v="HP14"/>
    <x v="4"/>
    <x v="2"/>
    <n v="41130"/>
    <n v="41130"/>
    <x v="1"/>
    <d v="2025-01-31T00:00:00"/>
    <n v="125.17260273972603"/>
    <x v="4"/>
  </r>
  <r>
    <n v="106462"/>
    <s v="VOLUNTEER"/>
    <x v="0"/>
    <s v="N"/>
    <m/>
    <m/>
    <m/>
    <s v="N"/>
    <m/>
    <x v="0"/>
    <d v="1999-04-26T00:00:00"/>
    <s v="HP4"/>
    <x v="0"/>
    <x v="3"/>
    <n v="41960"/>
    <n v="41960"/>
    <x v="1"/>
    <d v="2025-01-31T00:00:00"/>
    <n v="25.786301369863015"/>
    <x v="5"/>
  </r>
  <r>
    <n v="80977"/>
    <s v="VOLUNTEER"/>
    <x v="0"/>
    <s v="N"/>
    <m/>
    <m/>
    <m/>
    <s v="N"/>
    <m/>
    <x v="0"/>
    <d v="1940-08-06T00:00:00"/>
    <s v="LU3"/>
    <x v="1"/>
    <x v="3"/>
    <n v="36991"/>
    <n v="43449"/>
    <x v="0"/>
    <d v="2025-01-31T00:00:00"/>
    <n v="84.545205479452051"/>
    <x v="4"/>
  </r>
  <r>
    <n v="131322"/>
    <s v="VOLUNTEER"/>
    <x v="1"/>
    <s v="N"/>
    <m/>
    <m/>
    <m/>
    <s v="N"/>
    <m/>
    <x v="0"/>
    <d v="2003-11-28T00:00:00"/>
    <s v="LU2"/>
    <x v="1"/>
    <x v="2"/>
    <n v="43515"/>
    <s v=""/>
    <x v="2"/>
    <d v="2025-01-31T00:00:00"/>
    <n v="21.19178082191781"/>
    <x v="1"/>
  </r>
  <r>
    <n v="168479"/>
    <s v="VOLUNTEER"/>
    <x v="1"/>
    <s v="N"/>
    <m/>
    <m/>
    <m/>
    <s v="N"/>
    <m/>
    <x v="0"/>
    <d v="2009-09-03T00:00:00"/>
    <s v="LU4"/>
    <x v="1"/>
    <x v="1"/>
    <n v="45521"/>
    <s v=""/>
    <x v="0"/>
    <d v="2025-01-31T00:00:00"/>
    <n v="15.421917808219177"/>
    <x v="6"/>
  </r>
  <r>
    <n v="83952"/>
    <s v="VOLUNTEER"/>
    <x v="0"/>
    <s v="N"/>
    <m/>
    <m/>
    <m/>
    <s v="N"/>
    <m/>
    <x v="0"/>
    <d v="1982-02-01T00:00:00"/>
    <s v="LU3"/>
    <x v="1"/>
    <x v="3"/>
    <n v="42323"/>
    <n v="42734"/>
    <x v="3"/>
    <d v="2025-01-31T00:00:00"/>
    <n v="43.027397260273972"/>
    <x v="2"/>
  </r>
  <r>
    <n v="161041"/>
    <s v="VOLUNTEER"/>
    <x v="0"/>
    <s v="N"/>
    <m/>
    <m/>
    <m/>
    <s v="N"/>
    <m/>
    <x v="0"/>
    <d v="1989-03-25T00:00:00"/>
    <s v="LU1"/>
    <x v="1"/>
    <x v="1"/>
    <s v="Not Recorded"/>
    <s v="Not Recorded"/>
    <x v="1"/>
    <d v="2025-01-31T00:00:00"/>
    <n v="35.87945205479452"/>
    <x v="2"/>
  </r>
  <r>
    <n v="111612"/>
    <s v="VOLUNTEER"/>
    <x v="0"/>
    <s v="N"/>
    <m/>
    <m/>
    <m/>
    <s v="N"/>
    <m/>
    <x v="1"/>
    <d v="1985-12-05T00:00:00"/>
    <s v="LU4"/>
    <x v="1"/>
    <x v="1"/>
    <n v="42460"/>
    <n v="42460"/>
    <x v="1"/>
    <d v="2025-01-31T00:00:00"/>
    <n v="39.183561643835617"/>
    <x v="2"/>
  </r>
  <r>
    <n v="158204"/>
    <s v="VOLUNTEER"/>
    <x v="1"/>
    <s v="N"/>
    <m/>
    <m/>
    <m/>
    <s v="N"/>
    <m/>
    <x v="0"/>
    <d v="2008-07-13T00:00:00"/>
    <s v="MK16"/>
    <x v="4"/>
    <x v="2"/>
    <n v="44545"/>
    <s v=""/>
    <x v="0"/>
    <d v="2025-01-31T00:00:00"/>
    <n v="16.564383561643837"/>
    <x v="1"/>
  </r>
  <r>
    <n v="114314"/>
    <s v="VOLUNTEER"/>
    <x v="0"/>
    <s v="N"/>
    <m/>
    <m/>
    <m/>
    <s v="N"/>
    <m/>
    <x v="0"/>
    <d v="1998-09-17T00:00:00"/>
    <s v="WD25"/>
    <x v="0"/>
    <x v="2"/>
    <n v="42186"/>
    <n v="42836"/>
    <x v="0"/>
    <d v="2025-01-31T00:00:00"/>
    <n v="26.391780821917809"/>
    <x v="5"/>
  </r>
  <r>
    <n v="870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06809"/>
    <s v="VOLUNTEER"/>
    <x v="0"/>
    <s v="N"/>
    <m/>
    <m/>
    <m/>
    <s v="N"/>
    <m/>
    <x v="0"/>
    <d v="1965-03-31T00:00:00"/>
    <s v="SG12"/>
    <x v="0"/>
    <x v="4"/>
    <n v="41612"/>
    <n v="43686"/>
    <x v="0"/>
    <d v="2025-01-31T00:00:00"/>
    <n v="59.87945205479452"/>
    <x v="0"/>
  </r>
  <r>
    <n v="10555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93159"/>
    <s v="VOLUNTEER"/>
    <x v="0"/>
    <s v="N"/>
    <m/>
    <m/>
    <m/>
    <s v="N"/>
    <m/>
    <x v="0"/>
    <m/>
    <s v="SG18"/>
    <x v="1"/>
    <x v="2"/>
    <n v="41127"/>
    <n v="41127"/>
    <x v="1"/>
    <d v="2025-01-31T00:00:00"/>
    <n v="125.17260273972603"/>
    <x v="4"/>
  </r>
  <r>
    <n v="145589"/>
    <s v="VOLUNTEER"/>
    <x v="0"/>
    <s v="N"/>
    <m/>
    <m/>
    <m/>
    <s v="N"/>
    <m/>
    <x v="0"/>
    <d v="2002-06-25T00:00:00"/>
    <s v="LU3"/>
    <x v="1"/>
    <x v="3"/>
    <s v="Not Recorded"/>
    <s v="Not Recorded"/>
    <x v="1"/>
    <d v="2025-01-31T00:00:00"/>
    <n v="22.61917808219178"/>
    <x v="1"/>
  </r>
  <r>
    <n v="109396"/>
    <s v="VOLUNTEER"/>
    <x v="0"/>
    <s v="N"/>
    <m/>
    <m/>
    <m/>
    <s v="N"/>
    <m/>
    <x v="1"/>
    <d v="1995-12-01T00:00:00"/>
    <s v="MK41"/>
    <x v="1"/>
    <x v="2"/>
    <n v="41914"/>
    <n v="44664"/>
    <x v="0"/>
    <d v="2025-01-31T00:00:00"/>
    <n v="29.18904109589041"/>
    <x v="5"/>
  </r>
  <r>
    <n v="102125"/>
    <s v="VOLUNTEER"/>
    <x v="0"/>
    <s v="N"/>
    <m/>
    <m/>
    <m/>
    <s v="N"/>
    <m/>
    <x v="0"/>
    <d v="1996-03-17T00:00:00"/>
    <s v="SG4"/>
    <x v="0"/>
    <x v="2"/>
    <n v="41214"/>
    <n v="42298"/>
    <x v="0"/>
    <d v="2025-01-31T00:00:00"/>
    <n v="28.895890410958906"/>
    <x v="5"/>
  </r>
  <r>
    <n v="118418"/>
    <s v="VOLUNTEER"/>
    <x v="0"/>
    <s v="N"/>
    <m/>
    <m/>
    <m/>
    <s v="N"/>
    <m/>
    <x v="1"/>
    <d v="2000-04-24T00:00:00"/>
    <s v="AL7"/>
    <x v="0"/>
    <x v="2"/>
    <n v="42599"/>
    <n v="42986"/>
    <x v="0"/>
    <d v="2025-01-31T00:00:00"/>
    <n v="24.789041095890411"/>
    <x v="1"/>
  </r>
  <r>
    <n v="109542"/>
    <s v="VOLUNTEER"/>
    <x v="0"/>
    <s v="N"/>
    <m/>
    <m/>
    <m/>
    <s v="N"/>
    <m/>
    <x v="0"/>
    <d v="1973-08-22T00:00:00"/>
    <s v="AL5"/>
    <x v="0"/>
    <x v="0"/>
    <n v="41930"/>
    <n v="42156"/>
    <x v="0"/>
    <d v="2025-01-31T00:00:00"/>
    <n v="51.479452054794521"/>
    <x v="3"/>
  </r>
  <r>
    <n v="140774"/>
    <s v="VOLUNTEER"/>
    <x v="1"/>
    <s v="N"/>
    <m/>
    <m/>
    <m/>
    <s v="N"/>
    <m/>
    <x v="0"/>
    <d v="1960-09-01T00:00:00"/>
    <s v="LU3"/>
    <x v="1"/>
    <x v="7"/>
    <n v="43781"/>
    <s v=""/>
    <x v="0"/>
    <d v="2025-01-31T00:00:00"/>
    <n v="64.460273972602735"/>
    <x v="0"/>
  </r>
  <r>
    <n v="162491"/>
    <s v="VOLUNTEER"/>
    <x v="1"/>
    <s v="N"/>
    <m/>
    <m/>
    <m/>
    <s v="N"/>
    <m/>
    <x v="1"/>
    <d v="2002-04-10T00:00:00"/>
    <s v="AL1"/>
    <x v="0"/>
    <x v="6"/>
    <n v="45148"/>
    <s v=""/>
    <x v="0"/>
    <d v="2025-01-31T00:00:00"/>
    <n v="22.827397260273973"/>
    <x v="1"/>
  </r>
  <r>
    <n v="107321"/>
    <s v="VOLUNTEER"/>
    <x v="0"/>
    <s v="N"/>
    <m/>
    <m/>
    <m/>
    <s v="N"/>
    <m/>
    <x v="0"/>
    <d v="1969-04-30T00:00:00"/>
    <s v="AL6"/>
    <x v="0"/>
    <x v="3"/>
    <n v="41806"/>
    <n v="42298"/>
    <x v="4"/>
    <d v="2025-01-31T00:00:00"/>
    <n v="55.794520547945204"/>
    <x v="0"/>
  </r>
  <r>
    <n v="139887"/>
    <s v="VOLUNTEER"/>
    <x v="0"/>
    <s v="N"/>
    <m/>
    <m/>
    <m/>
    <s v="N"/>
    <m/>
    <x v="1"/>
    <d v="1992-09-25T00:00:00"/>
    <s v="LU5"/>
    <x v="1"/>
    <x v="3"/>
    <n v="43881"/>
    <n v="44754"/>
    <x v="3"/>
    <d v="2025-01-31T00:00:00"/>
    <n v="32.372602739726027"/>
    <x v="5"/>
  </r>
  <r>
    <n v="39946"/>
    <s v="VOLUNTEER"/>
    <x v="0"/>
    <s v="N"/>
    <m/>
    <m/>
    <m/>
    <s v="N"/>
    <m/>
    <x v="0"/>
    <d v="1951-03-14T00:00:00"/>
    <s v="LU6"/>
    <x v="1"/>
    <x v="3"/>
    <n v="41383"/>
    <n v="44664"/>
    <x v="4"/>
    <d v="2025-01-31T00:00:00"/>
    <n v="73.936986301369856"/>
    <x v="4"/>
  </r>
  <r>
    <n v="144040"/>
    <s v="VOLUNTEER"/>
    <x v="0"/>
    <s v="N"/>
    <m/>
    <m/>
    <m/>
    <s v="N"/>
    <m/>
    <x v="1"/>
    <d v="1956-03-15T00:00:00"/>
    <s v="CT5"/>
    <x v="2"/>
    <x v="3"/>
    <n v="43888"/>
    <n v="44776"/>
    <x v="0"/>
    <d v="2025-01-31T00:00:00"/>
    <n v="68.92876712328767"/>
    <x v="4"/>
  </r>
  <r>
    <n v="132881"/>
    <s v="VOLUNTEER"/>
    <x v="0"/>
    <s v="N"/>
    <m/>
    <m/>
    <m/>
    <s v="N"/>
    <m/>
    <x v="0"/>
    <d v="1952-04-26T00:00:00"/>
    <s v="LU1"/>
    <x v="1"/>
    <x v="3"/>
    <n v="43472"/>
    <n v="43731"/>
    <x v="0"/>
    <d v="2025-01-31T00:00:00"/>
    <n v="72.816438356164383"/>
    <x v="4"/>
  </r>
  <r>
    <n v="470"/>
    <s v="VOLUNTEER"/>
    <x v="0"/>
    <s v="N"/>
    <m/>
    <m/>
    <m/>
    <s v="N"/>
    <m/>
    <x v="0"/>
    <d v="1960-11-03T00:00:00"/>
    <s v="LU1"/>
    <x v="1"/>
    <x v="2"/>
    <n v="1"/>
    <n v="1"/>
    <x v="1"/>
    <d v="2025-01-31T00:00:00"/>
    <n v="64.287671232876718"/>
    <x v="0"/>
  </r>
  <r>
    <n v="79033"/>
    <s v="VOLUNTEER"/>
    <x v="0"/>
    <s v="N"/>
    <m/>
    <m/>
    <m/>
    <s v="N"/>
    <m/>
    <x v="0"/>
    <d v="1950-11-27T00:00:00"/>
    <s v="LU5"/>
    <x v="1"/>
    <x v="2"/>
    <n v="40574"/>
    <n v="44109"/>
    <x v="0"/>
    <d v="2025-01-31T00:00:00"/>
    <n v="74.230136986301375"/>
    <x v="4"/>
  </r>
  <r>
    <n v="147056"/>
    <s v="VOLUNTEER"/>
    <x v="0"/>
    <s v="N"/>
    <m/>
    <m/>
    <m/>
    <s v="N"/>
    <m/>
    <x v="0"/>
    <d v="2006-03-28T00:00:00"/>
    <s v="HP23"/>
    <x v="0"/>
    <x v="3"/>
    <s v="Not Recorded"/>
    <s v="Not Recorded"/>
    <x v="1"/>
    <d v="2025-01-31T00:00:00"/>
    <n v="18.860273972602741"/>
    <x v="1"/>
  </r>
  <r>
    <n v="100593"/>
    <s v="VOLUNTEER"/>
    <x v="0"/>
    <s v="N"/>
    <m/>
    <m/>
    <m/>
    <s v="N"/>
    <m/>
    <x v="1"/>
    <d v="1959-03-28T00:00:00"/>
    <s v="AL7"/>
    <x v="0"/>
    <x v="2"/>
    <n v="41122"/>
    <n v="41487"/>
    <x v="1"/>
    <d v="2025-01-31T00:00:00"/>
    <n v="65.893150684931513"/>
    <x v="4"/>
  </r>
  <r>
    <n v="103251"/>
    <s v="VOLUNTEER"/>
    <x v="0"/>
    <s v="N"/>
    <m/>
    <m/>
    <m/>
    <s v="N"/>
    <m/>
    <x v="0"/>
    <m/>
    <s v="LU5"/>
    <x v="1"/>
    <x v="2"/>
    <n v="41381"/>
    <n v="41381"/>
    <x v="1"/>
    <d v="2025-01-31T00:00:00"/>
    <n v="125.17260273972603"/>
    <x v="4"/>
  </r>
  <r>
    <n v="155232"/>
    <s v="VOLUNTEER"/>
    <x v="0"/>
    <s v="N"/>
    <m/>
    <m/>
    <m/>
    <s v="N"/>
    <m/>
    <x v="0"/>
    <d v="2007-09-23T00:00:00"/>
    <s v="LU5"/>
    <x v="1"/>
    <x v="3"/>
    <n v="44611"/>
    <n v="44776"/>
    <x v="0"/>
    <d v="2025-01-31T00:00:00"/>
    <n v="17.36986301369863"/>
    <x v="1"/>
  </r>
  <r>
    <n v="158206"/>
    <s v="VOLUNTEER"/>
    <x v="0"/>
    <s v="N"/>
    <m/>
    <m/>
    <m/>
    <s v="N"/>
    <m/>
    <x v="0"/>
    <d v="2008-08-17T00:00:00"/>
    <s v="AL5"/>
    <x v="0"/>
    <x v="3"/>
    <n v="44854"/>
    <n v="45108"/>
    <x v="0"/>
    <d v="2025-01-31T00:00:00"/>
    <n v="16.468493150684932"/>
    <x v="1"/>
  </r>
  <r>
    <n v="147072"/>
    <s v="VOLUNTEER"/>
    <x v="0"/>
    <s v="N"/>
    <m/>
    <m/>
    <m/>
    <s v="N"/>
    <m/>
    <x v="0"/>
    <d v="2005-12-15T00:00:00"/>
    <s v="AL1"/>
    <x v="0"/>
    <x v="3"/>
    <s v="Not Recorded"/>
    <s v="Not Recorded"/>
    <x v="1"/>
    <d v="2025-01-31T00:00:00"/>
    <n v="19.142465753424659"/>
    <x v="1"/>
  </r>
  <r>
    <n v="43281"/>
    <s v="VOLUNTEER"/>
    <x v="1"/>
    <s v="N"/>
    <m/>
    <m/>
    <m/>
    <s v="N"/>
    <m/>
    <x v="0"/>
    <d v="1942-10-19T00:00:00"/>
    <s v="LU3"/>
    <x v="1"/>
    <x v="3"/>
    <n v="37589"/>
    <s v=""/>
    <x v="0"/>
    <d v="2025-01-31T00:00:00"/>
    <n v="82.342465753424662"/>
    <x v="4"/>
  </r>
  <r>
    <n v="79287"/>
    <s v="VOLUNTEER"/>
    <x v="0"/>
    <s v="N"/>
    <m/>
    <m/>
    <m/>
    <s v="N"/>
    <m/>
    <x v="0"/>
    <d v="1977-05-02T00:00:00"/>
    <s v="MK45"/>
    <x v="1"/>
    <x v="3"/>
    <n v="40603"/>
    <n v="42674"/>
    <x v="4"/>
    <d v="2025-01-31T00:00:00"/>
    <n v="47.783561643835618"/>
    <x v="3"/>
  </r>
  <r>
    <n v="147207"/>
    <s v="VOLUNTEER"/>
    <x v="0"/>
    <s v="N"/>
    <m/>
    <m/>
    <m/>
    <s v="N"/>
    <m/>
    <x v="0"/>
    <d v="1994-08-08T00:00:00"/>
    <s v="PE22"/>
    <x v="3"/>
    <x v="3"/>
    <s v="Not Recorded"/>
    <s v="Not Recorded"/>
    <x v="1"/>
    <d v="2025-01-31T00:00:00"/>
    <n v="30.504109589041096"/>
    <x v="5"/>
  </r>
  <r>
    <n v="80978"/>
    <s v="VOLUNTEER"/>
    <x v="0"/>
    <s v="N"/>
    <m/>
    <m/>
    <m/>
    <s v="N"/>
    <m/>
    <x v="0"/>
    <d v="1967-06-29T00:00:00"/>
    <s v="LU3"/>
    <x v="1"/>
    <x v="3"/>
    <n v="40448"/>
    <n v="42142"/>
    <x v="1"/>
    <d v="2025-01-31T00:00:00"/>
    <n v="57.632876712328766"/>
    <x v="0"/>
  </r>
  <r>
    <n v="101019"/>
    <s v="VOLUNTEER"/>
    <x v="0"/>
    <s v="N"/>
    <m/>
    <m/>
    <m/>
    <s v="N"/>
    <m/>
    <x v="0"/>
    <d v="1945-05-18T00:00:00"/>
    <s v="HP3"/>
    <x v="0"/>
    <x v="2"/>
    <n v="41153"/>
    <n v="41501"/>
    <x v="1"/>
    <d v="2025-01-31T00:00:00"/>
    <n v="79.761643835616439"/>
    <x v="4"/>
  </r>
  <r>
    <n v="79082"/>
    <s v="VOLUNTEER"/>
    <x v="1"/>
    <s v="N"/>
    <m/>
    <m/>
    <m/>
    <s v="N"/>
    <m/>
    <x v="0"/>
    <d v="1939-05-07T00:00:00"/>
    <s v="LU3"/>
    <x v="1"/>
    <x v="2"/>
    <n v="41774"/>
    <s v=""/>
    <x v="2"/>
    <d v="2025-01-31T00:00:00"/>
    <n v="85.797260273972597"/>
    <x v="4"/>
  </r>
  <r>
    <n v="153184"/>
    <s v="VOLUNTEER"/>
    <x v="0"/>
    <s v="N"/>
    <m/>
    <m/>
    <m/>
    <s v="N"/>
    <m/>
    <x v="0"/>
    <d v="2002-12-28T00:00:00"/>
    <s v="LU4"/>
    <x v="1"/>
    <x v="5"/>
    <s v="Not Recorded"/>
    <s v="Not Recorded"/>
    <x v="1"/>
    <d v="2025-01-31T00:00:00"/>
    <n v="22.109589041095891"/>
    <x v="1"/>
  </r>
  <r>
    <n v="131135"/>
    <s v="VOLUNTEER"/>
    <x v="0"/>
    <s v="N"/>
    <m/>
    <m/>
    <m/>
    <s v="N"/>
    <m/>
    <x v="0"/>
    <d v="1958-08-11T00:00:00"/>
    <s v="LU5"/>
    <x v="1"/>
    <x v="3"/>
    <n v="43388"/>
    <n v="43580"/>
    <x v="0"/>
    <d v="2025-01-31T00:00:00"/>
    <n v="66.520547945205479"/>
    <x v="4"/>
  </r>
  <r>
    <n v="118124"/>
    <s v="VOLUNTEER"/>
    <x v="0"/>
    <s v="N"/>
    <m/>
    <m/>
    <m/>
    <s v="N"/>
    <m/>
    <x v="0"/>
    <d v="1941-07-23T00:00:00"/>
    <s v="AL5"/>
    <x v="0"/>
    <x v="2"/>
    <n v="42557"/>
    <n v="43185"/>
    <x v="0"/>
    <d v="2025-01-31T00:00:00"/>
    <n v="83.583561643835623"/>
    <x v="4"/>
  </r>
  <r>
    <n v="124842"/>
    <s v="VOLUNTEER"/>
    <x v="0"/>
    <s v="N"/>
    <m/>
    <m/>
    <m/>
    <s v="N"/>
    <m/>
    <x v="0"/>
    <d v="1978-02-20T00:00:00"/>
    <s v="LU2"/>
    <x v="1"/>
    <x v="3"/>
    <n v="43024"/>
    <n v="43501"/>
    <x v="0"/>
    <d v="2025-01-31T00:00:00"/>
    <n v="46.978082191780821"/>
    <x v="3"/>
  </r>
  <r>
    <n v="146804"/>
    <s v="VOLUNTEER"/>
    <x v="0"/>
    <s v="N"/>
    <m/>
    <m/>
    <m/>
    <s v="N"/>
    <m/>
    <x v="0"/>
    <d v="2003-02-13T00:00:00"/>
    <s v="LU3"/>
    <x v="1"/>
    <x v="3"/>
    <n v="44335"/>
    <n v="44454"/>
    <x v="3"/>
    <d v="2025-01-31T00:00:00"/>
    <n v="21.980821917808218"/>
    <x v="1"/>
  </r>
  <r>
    <n v="139741"/>
    <s v="VOLUNTEER"/>
    <x v="0"/>
    <s v="N"/>
    <m/>
    <m/>
    <m/>
    <s v="N"/>
    <m/>
    <x v="0"/>
    <d v="1996-07-11T00:00:00"/>
    <s v="WD3"/>
    <x v="0"/>
    <x v="3"/>
    <s v="Not Recorded"/>
    <s v="Not Recorded"/>
    <x v="0"/>
    <d v="2025-01-31T00:00:00"/>
    <n v="28.578082191780823"/>
    <x v="5"/>
  </r>
  <r>
    <n v="130929"/>
    <s v="VOLUNTEER"/>
    <x v="0"/>
    <s v="N"/>
    <m/>
    <m/>
    <m/>
    <s v="N"/>
    <m/>
    <x v="0"/>
    <d v="1992-08-30T00:00:00"/>
    <s v="LU2"/>
    <x v="1"/>
    <x v="3"/>
    <s v="Not Recorded"/>
    <s v="Not Recorded"/>
    <x v="1"/>
    <d v="2025-01-31T00:00:00"/>
    <n v="32.443835616438356"/>
    <x v="5"/>
  </r>
  <r>
    <n v="152049"/>
    <s v="VOLUNTEER"/>
    <x v="0"/>
    <s v="N"/>
    <m/>
    <m/>
    <m/>
    <s v="N"/>
    <m/>
    <x v="0"/>
    <d v="2006-04-16T00:00:00"/>
    <s v="LU3"/>
    <x v="3"/>
    <x v="3"/>
    <n v="44464"/>
    <n v="44951"/>
    <x v="0"/>
    <d v="2025-01-31T00:00:00"/>
    <n v="18.80821917808219"/>
    <x v="1"/>
  </r>
  <r>
    <n v="80331"/>
    <s v="VOLUNTEER"/>
    <x v="0"/>
    <s v="N"/>
    <m/>
    <m/>
    <m/>
    <s v="N"/>
    <m/>
    <x v="1"/>
    <d v="1960-03-10T00:00:00"/>
    <s v="AL9"/>
    <x v="0"/>
    <x v="2"/>
    <n v="40708"/>
    <n v="1"/>
    <x v="1"/>
    <d v="2025-01-31T00:00:00"/>
    <n v="64.939726027397256"/>
    <x v="0"/>
  </r>
  <r>
    <n v="79520"/>
    <s v="VOLUNTEER"/>
    <x v="0"/>
    <s v="N"/>
    <m/>
    <m/>
    <m/>
    <s v="N"/>
    <m/>
    <x v="0"/>
    <d v="1962-03-03T00:00:00"/>
    <s v="LU6"/>
    <x v="1"/>
    <x v="3"/>
    <n v="40625"/>
    <n v="40892"/>
    <x v="1"/>
    <d v="2025-01-31T00:00:00"/>
    <n v="62.958904109589042"/>
    <x v="0"/>
  </r>
  <r>
    <n v="80117"/>
    <s v="VOLUNTEER"/>
    <x v="0"/>
    <s v="Y"/>
    <s v="22/09/2023"/>
    <s v="Returned mail twice"/>
    <s v="RCARR"/>
    <s v="N"/>
    <m/>
    <x v="0"/>
    <d v="1962-04-14T00:00:00"/>
    <s v="LU5"/>
    <x v="1"/>
    <x v="2"/>
    <n v="40689"/>
    <n v="42270"/>
    <x v="0"/>
    <d v="2025-01-31T00:00:00"/>
    <n v="62.843835616438355"/>
    <x v="0"/>
  </r>
  <r>
    <n v="94911"/>
    <s v="VOLUNTEER"/>
    <x v="0"/>
    <s v="N"/>
    <m/>
    <m/>
    <m/>
    <s v="N"/>
    <m/>
    <x v="0"/>
    <m/>
    <s v="LU4"/>
    <x v="1"/>
    <x v="2"/>
    <n v="41156"/>
    <n v="41157"/>
    <x v="1"/>
    <d v="2025-01-31T00:00:00"/>
    <n v="125.17260273972603"/>
    <x v="4"/>
  </r>
  <r>
    <n v="79775"/>
    <s v="VOLUNTEER"/>
    <x v="0"/>
    <s v="N"/>
    <m/>
    <m/>
    <m/>
    <s v="N"/>
    <m/>
    <x v="0"/>
    <d v="1970-01-01T00:00:00"/>
    <s v="LU3"/>
    <x v="1"/>
    <x v="5"/>
    <n v="40682"/>
    <n v="40725"/>
    <x v="1"/>
    <d v="2025-01-31T00:00:00"/>
    <n v="55.12054794520548"/>
    <x v="0"/>
  </r>
  <r>
    <n v="65544"/>
    <s v="VOLUNTEER"/>
    <x v="0"/>
    <s v="N"/>
    <m/>
    <m/>
    <m/>
    <s v="N"/>
    <m/>
    <x v="1"/>
    <d v="1980-09-18T00:00:00"/>
    <s v="MK12"/>
    <x v="4"/>
    <x v="2"/>
    <n v="40338"/>
    <n v="1"/>
    <x v="1"/>
    <d v="2025-01-31T00:00:00"/>
    <n v="44.4"/>
    <x v="2"/>
  </r>
  <r>
    <n v="52924"/>
    <s v="VOLUNTEER"/>
    <x v="0"/>
    <s v="N"/>
    <m/>
    <m/>
    <m/>
    <s v="N"/>
    <m/>
    <x v="0"/>
    <d v="1934-08-11T00:00:00"/>
    <s v="LU4"/>
    <x v="1"/>
    <x v="7"/>
    <n v="39399"/>
    <n v="41484"/>
    <x v="1"/>
    <d v="2025-01-31T00:00:00"/>
    <n v="90.536986301369865"/>
    <x v="4"/>
  </r>
  <r>
    <n v="155743"/>
    <s v="VOLUNTEER"/>
    <x v="1"/>
    <s v="N"/>
    <m/>
    <m/>
    <m/>
    <s v="N"/>
    <m/>
    <x v="0"/>
    <d v="1968-11-09T00:00:00"/>
    <s v="MK3"/>
    <x v="4"/>
    <x v="6"/>
    <n v="44660"/>
    <s v=""/>
    <x v="0"/>
    <d v="2025-01-31T00:00:00"/>
    <n v="56.265753424657532"/>
    <x v="0"/>
  </r>
  <r>
    <n v="147100"/>
    <s v="VOLUNTEER"/>
    <x v="0"/>
    <s v="N"/>
    <m/>
    <m/>
    <m/>
    <s v="N"/>
    <m/>
    <x v="0"/>
    <d v="1967-04-16T00:00:00"/>
    <s v="SG5"/>
    <x v="0"/>
    <x v="3"/>
    <s v="Not Recorded"/>
    <s v="Not Recorded"/>
    <x v="1"/>
    <d v="2025-01-31T00:00:00"/>
    <n v="57.835616438356162"/>
    <x v="0"/>
  </r>
  <r>
    <n v="81562"/>
    <s v="VOLUNTEER"/>
    <x v="0"/>
    <s v="N"/>
    <m/>
    <m/>
    <m/>
    <s v="N"/>
    <m/>
    <x v="0"/>
    <d v="1998-06-12T00:00:00"/>
    <s v="LU2"/>
    <x v="1"/>
    <x v="2"/>
    <n v="41090"/>
    <n v="41791"/>
    <x v="1"/>
    <d v="2025-01-31T00:00:00"/>
    <n v="26.657534246575342"/>
    <x v="5"/>
  </r>
  <r>
    <n v="12197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52985"/>
    <s v="VOLUNTEER"/>
    <x v="1"/>
    <s v="N"/>
    <m/>
    <m/>
    <m/>
    <s v="N"/>
    <m/>
    <x v="0"/>
    <d v="2007-04-26T00:00:00"/>
    <s v="WD19"/>
    <x v="0"/>
    <x v="1"/>
    <n v="44523"/>
    <s v=""/>
    <x v="0"/>
    <d v="2025-01-31T00:00:00"/>
    <n v="17.780821917808218"/>
    <x v="1"/>
  </r>
  <r>
    <n v="118321"/>
    <s v="VOLUNTEER"/>
    <x v="0"/>
    <s v="N"/>
    <m/>
    <m/>
    <m/>
    <s v="N"/>
    <m/>
    <x v="0"/>
    <d v="1965-11-10T00:00:00"/>
    <s v="PL26"/>
    <x v="3"/>
    <x v="2"/>
    <n v="42599"/>
    <n v="42986"/>
    <x v="0"/>
    <d v="2025-01-31T00:00:00"/>
    <n v="59.265753424657532"/>
    <x v="0"/>
  </r>
  <r>
    <n v="153876"/>
    <s v="VOLUNTEER"/>
    <x v="1"/>
    <s v="N"/>
    <m/>
    <m/>
    <m/>
    <s v="N"/>
    <m/>
    <x v="0"/>
    <d v="1986-11-12T00:00:00"/>
    <s v="MK16"/>
    <x v="4"/>
    <x v="2"/>
    <n v="44515"/>
    <s v=""/>
    <x v="0"/>
    <d v="2025-01-31T00:00:00"/>
    <n v="38.246575342465754"/>
    <x v="2"/>
  </r>
  <r>
    <n v="161699"/>
    <s v="VOLUNTEER"/>
    <x v="0"/>
    <s v="N"/>
    <m/>
    <m/>
    <m/>
    <s v="N"/>
    <m/>
    <x v="0"/>
    <d v="1965-02-03T00:00:00"/>
    <s v="NR18"/>
    <x v="2"/>
    <x v="3"/>
    <s v="Not Recorded"/>
    <s v="Not Recorded"/>
    <x v="1"/>
    <d v="2025-01-31T00:00:00"/>
    <n v="60.032876712328765"/>
    <x v="0"/>
  </r>
  <r>
    <n v="113020"/>
    <s v="VOLUNTEER"/>
    <x v="0"/>
    <s v="N"/>
    <m/>
    <m/>
    <m/>
    <s v="N"/>
    <m/>
    <x v="0"/>
    <d v="1995-11-16T00:00:00"/>
    <s v="EN11"/>
    <x v="0"/>
    <x v="3"/>
    <n v="42189"/>
    <n v="42265"/>
    <x v="0"/>
    <d v="2025-01-31T00:00:00"/>
    <n v="29.230136986301371"/>
    <x v="5"/>
  </r>
  <r>
    <n v="158662"/>
    <s v="VOLUNTEER"/>
    <x v="0"/>
    <s v="N"/>
    <m/>
    <m/>
    <m/>
    <s v="N"/>
    <m/>
    <x v="1"/>
    <d v="2000-10-09T00:00:00"/>
    <s v="MK45"/>
    <x v="1"/>
    <x v="3"/>
    <n v="44901"/>
    <n v="45019"/>
    <x v="3"/>
    <d v="2025-01-31T00:00:00"/>
    <n v="24.328767123287673"/>
    <x v="1"/>
  </r>
  <r>
    <n v="107322"/>
    <s v="VOLUNTEER"/>
    <x v="0"/>
    <s v="N"/>
    <m/>
    <m/>
    <m/>
    <s v="N"/>
    <m/>
    <x v="0"/>
    <d v="1963-04-20T00:00:00"/>
    <s v="WD23"/>
    <x v="0"/>
    <x v="3"/>
    <n v="41829"/>
    <n v="41829"/>
    <x v="1"/>
    <d v="2025-01-31T00:00:00"/>
    <n v="61.827397260273976"/>
    <x v="0"/>
  </r>
  <r>
    <n v="128528"/>
    <s v="VOLUNTEER"/>
    <x v="0"/>
    <s v="N"/>
    <m/>
    <m/>
    <m/>
    <s v="N"/>
    <m/>
    <x v="0"/>
    <m/>
    <s v="CM23"/>
    <x v="0"/>
    <x v="3"/>
    <s v="Not Recorded"/>
    <s v="Not Recorded"/>
    <x v="1"/>
    <d v="2025-01-31T00:00:00"/>
    <n v="125.17260273972603"/>
    <x v="4"/>
  </r>
  <r>
    <n v="154370"/>
    <s v="VOLUNTEER"/>
    <x v="1"/>
    <s v="N"/>
    <m/>
    <m/>
    <m/>
    <s v="N"/>
    <m/>
    <x v="1"/>
    <m/>
    <s v="NOTKNOWN"/>
    <x v="3"/>
    <x v="6"/>
    <n v="44537"/>
    <s v=""/>
    <x v="2"/>
    <d v="2025-01-31T00:00:00"/>
    <n v="125.17260273972603"/>
    <x v="4"/>
  </r>
  <r>
    <n v="114747"/>
    <s v="VOLUNTEER"/>
    <x v="0"/>
    <s v="N"/>
    <m/>
    <m/>
    <m/>
    <s v="N"/>
    <m/>
    <x v="1"/>
    <d v="1966-09-02T00:00:00"/>
    <s v="LU3"/>
    <x v="1"/>
    <x v="3"/>
    <n v="42453"/>
    <n v="42453"/>
    <x v="1"/>
    <d v="2025-01-31T00:00:00"/>
    <n v="58.454794520547942"/>
    <x v="0"/>
  </r>
  <r>
    <n v="102537"/>
    <s v="VOLUNTEER"/>
    <x v="0"/>
    <s v="N"/>
    <m/>
    <m/>
    <m/>
    <s v="N"/>
    <m/>
    <x v="0"/>
    <d v="1998-10-10T00:00:00"/>
    <s v="HP1"/>
    <x v="0"/>
    <x v="2"/>
    <n v="41282"/>
    <n v="42055"/>
    <x v="1"/>
    <d v="2025-01-31T00:00:00"/>
    <n v="26.328767123287673"/>
    <x v="5"/>
  </r>
  <r>
    <n v="79123"/>
    <s v="VOLUNTEER"/>
    <x v="0"/>
    <s v="N"/>
    <m/>
    <m/>
    <m/>
    <s v="N"/>
    <m/>
    <x v="0"/>
    <d v="1983-03-25T00:00:00"/>
    <s v="LU2"/>
    <x v="1"/>
    <x v="3"/>
    <n v="40226"/>
    <n v="41509"/>
    <x v="1"/>
    <d v="2025-01-31T00:00:00"/>
    <n v="41.884931506849313"/>
    <x v="2"/>
  </r>
  <r>
    <n v="139024"/>
    <s v="VOLUNTEER"/>
    <x v="0"/>
    <s v="N"/>
    <m/>
    <m/>
    <m/>
    <s v="N"/>
    <m/>
    <x v="1"/>
    <d v="1994-10-29T00:00:00"/>
    <s v="AL7"/>
    <x v="0"/>
    <x v="3"/>
    <n v="43711"/>
    <n v="44447"/>
    <x v="0"/>
    <d v="2025-01-31T00:00:00"/>
    <n v="30.279452054794522"/>
    <x v="5"/>
  </r>
  <r>
    <n v="79229"/>
    <s v="VOLUNTEER"/>
    <x v="0"/>
    <s v="N"/>
    <m/>
    <m/>
    <m/>
    <s v="N"/>
    <m/>
    <x v="0"/>
    <d v="1966-09-15T00:00:00"/>
    <s v="LU2"/>
    <x v="1"/>
    <x v="2"/>
    <n v="40724"/>
    <n v="41215"/>
    <x v="1"/>
    <d v="2025-01-31T00:00:00"/>
    <n v="58.419178082191777"/>
    <x v="0"/>
  </r>
  <r>
    <n v="131221"/>
    <s v="VOLUNTEER"/>
    <x v="1"/>
    <s v="N"/>
    <m/>
    <m/>
    <m/>
    <s v="N"/>
    <m/>
    <x v="0"/>
    <d v="1955-02-01T00:00:00"/>
    <s v="AL7"/>
    <x v="0"/>
    <x v="6"/>
    <n v="43395"/>
    <s v=""/>
    <x v="0"/>
    <d v="2025-01-31T00:00:00"/>
    <n v="70.046575342465758"/>
    <x v="4"/>
  </r>
  <r>
    <n v="120992"/>
    <s v="VOLUNTEER"/>
    <x v="0"/>
    <s v="N"/>
    <m/>
    <m/>
    <m/>
    <s v="N"/>
    <m/>
    <x v="0"/>
    <d v="1969-10-21T00:00:00"/>
    <s v="LU5"/>
    <x v="1"/>
    <x v="3"/>
    <s v="Not Recorded"/>
    <s v="Not Recorded"/>
    <x v="1"/>
    <d v="2025-01-31T00:00:00"/>
    <n v="55.317808219178083"/>
    <x v="0"/>
  </r>
  <r>
    <n v="53760"/>
    <s v="VOLUNTEER"/>
    <x v="0"/>
    <s v="N"/>
    <m/>
    <m/>
    <m/>
    <s v="N"/>
    <m/>
    <x v="0"/>
    <d v="1965-06-22T00:00:00"/>
    <s v="LU5"/>
    <x v="1"/>
    <x v="3"/>
    <n v="42391"/>
    <n v="45506"/>
    <x v="4"/>
    <d v="2025-01-31T00:00:00"/>
    <n v="59.652054794520545"/>
    <x v="0"/>
  </r>
  <r>
    <n v="80014"/>
    <s v="VOLUNTEER"/>
    <x v="0"/>
    <s v="N"/>
    <m/>
    <m/>
    <m/>
    <s v="N"/>
    <m/>
    <x v="0"/>
    <d v="1945-11-09T00:00:00"/>
    <s v="MK43"/>
    <x v="1"/>
    <x v="3"/>
    <n v="40716"/>
    <n v="40770"/>
    <x v="1"/>
    <d v="2025-01-31T00:00:00"/>
    <n v="79.282191780821918"/>
    <x v="4"/>
  </r>
  <r>
    <n v="80400"/>
    <s v="VOLUNTEER"/>
    <x v="0"/>
    <s v="N"/>
    <m/>
    <m/>
    <m/>
    <s v="N"/>
    <m/>
    <x v="1"/>
    <d v="1986-12-20T00:00:00"/>
    <s v="LU2"/>
    <x v="1"/>
    <x v="2"/>
    <n v="41040"/>
    <n v="40674"/>
    <x v="1"/>
    <d v="2025-01-31T00:00:00"/>
    <n v="38.142465753424659"/>
    <x v="2"/>
  </r>
  <r>
    <n v="128599"/>
    <s v="VOLUNTEER"/>
    <x v="0"/>
    <s v="N"/>
    <m/>
    <m/>
    <m/>
    <s v="N"/>
    <m/>
    <x v="0"/>
    <d v="1982-03-14T00:00:00"/>
    <s v="WD25"/>
    <x v="0"/>
    <x v="6"/>
    <n v="43238"/>
    <n v="43827"/>
    <x v="0"/>
    <d v="2025-01-31T00:00:00"/>
    <n v="42.915068493150685"/>
    <x v="2"/>
  </r>
  <r>
    <n v="155479"/>
    <s v="VOLUNTEER"/>
    <x v="0"/>
    <s v="N"/>
    <m/>
    <m/>
    <m/>
    <s v="N"/>
    <m/>
    <x v="0"/>
    <d v="2005-04-30T00:00:00"/>
    <s v="LU2"/>
    <x v="1"/>
    <x v="0"/>
    <s v="Not Recorded"/>
    <s v="Not Recorded"/>
    <x v="1"/>
    <d v="2025-01-31T00:00:00"/>
    <n v="19.769863013698629"/>
    <x v="1"/>
  </r>
  <r>
    <n v="93088"/>
    <s v="VOLUNTEER"/>
    <x v="0"/>
    <s v="N"/>
    <m/>
    <m/>
    <m/>
    <s v="N"/>
    <m/>
    <x v="1"/>
    <d v="1988-01-28T00:00:00"/>
    <s v="LU4"/>
    <x v="1"/>
    <x v="0"/>
    <n v="40983"/>
    <n v="41654"/>
    <x v="1"/>
    <d v="2025-01-31T00:00:00"/>
    <n v="37.035616438356165"/>
    <x v="2"/>
  </r>
  <r>
    <n v="154429"/>
    <s v="VOLUNTEER"/>
    <x v="0"/>
    <s v="N"/>
    <m/>
    <m/>
    <m/>
    <s v="N"/>
    <m/>
    <x v="0"/>
    <d v="2003-01-15T00:00:00"/>
    <s v="MK5"/>
    <x v="4"/>
    <x v="6"/>
    <n v="44559"/>
    <n v="44776"/>
    <x v="0"/>
    <d v="2025-01-31T00:00:00"/>
    <n v="22.06027397260274"/>
    <x v="1"/>
  </r>
  <r>
    <n v="159065"/>
    <s v="VOLUNTEER"/>
    <x v="0"/>
    <s v="N"/>
    <m/>
    <m/>
    <m/>
    <s v="N"/>
    <m/>
    <x v="1"/>
    <d v="1989-08-10T00:00:00"/>
    <s v="WD3"/>
    <x v="0"/>
    <x v="5"/>
    <n v="44935"/>
    <s v=""/>
    <x v="0"/>
    <d v="2025-01-31T00:00:00"/>
    <n v="35.5013698630137"/>
    <x v="2"/>
  </r>
  <r>
    <n v="19329"/>
    <s v="VOLUNTEER"/>
    <x v="0"/>
    <s v="N"/>
    <m/>
    <m/>
    <m/>
    <s v="N"/>
    <m/>
    <x v="0"/>
    <d v="1950-09-22T00:00:00"/>
    <s v="SG18"/>
    <x v="1"/>
    <x v="2"/>
    <n v="1"/>
    <n v="1"/>
    <x v="1"/>
    <d v="2025-01-31T00:00:00"/>
    <n v="74.410958904109592"/>
    <x v="4"/>
  </r>
  <r>
    <n v="150346"/>
    <s v="VOLUNTEER"/>
    <x v="0"/>
    <s v="N"/>
    <m/>
    <m/>
    <m/>
    <s v="N"/>
    <m/>
    <x v="1"/>
    <d v="1990-01-23T00:00:00"/>
    <s v="MK40"/>
    <x v="1"/>
    <x v="3"/>
    <n v="44313"/>
    <n v="44963"/>
    <x v="0"/>
    <d v="2025-01-31T00:00:00"/>
    <n v="35.046575342465751"/>
    <x v="2"/>
  </r>
  <r>
    <n v="112696"/>
    <s v="VOLUNTEER"/>
    <x v="0"/>
    <s v="N"/>
    <m/>
    <m/>
    <m/>
    <s v="N"/>
    <m/>
    <x v="0"/>
    <d v="1994-12-15T00:00:00"/>
    <s v="LU3"/>
    <x v="1"/>
    <x v="2"/>
    <n v="42621"/>
    <n v="42621"/>
    <x v="4"/>
    <d v="2025-01-31T00:00:00"/>
    <n v="30.150684931506849"/>
    <x v="5"/>
  </r>
  <r>
    <n v="79230"/>
    <s v="VOLUNTEER"/>
    <x v="0"/>
    <s v="N"/>
    <m/>
    <m/>
    <m/>
    <s v="N"/>
    <m/>
    <x v="0"/>
    <d v="1988-08-17T00:00:00"/>
    <s v="LU3"/>
    <x v="1"/>
    <x v="4"/>
    <n v="40722"/>
    <n v="41389"/>
    <x v="1"/>
    <d v="2025-01-31T00:00:00"/>
    <n v="36.482191780821921"/>
    <x v="2"/>
  </r>
  <r>
    <n v="151048"/>
    <s v="VOLUNTEER"/>
    <x v="0"/>
    <s v="N"/>
    <m/>
    <m/>
    <m/>
    <s v="N"/>
    <m/>
    <x v="0"/>
    <d v="2004-03-17T00:00:00"/>
    <s v="LU3"/>
    <x v="1"/>
    <x v="1"/>
    <s v="Not Recorded"/>
    <s v="Not Recorded"/>
    <x v="1"/>
    <d v="2025-01-31T00:00:00"/>
    <n v="20.890410958904109"/>
    <x v="1"/>
  </r>
  <r>
    <n v="101219"/>
    <s v="VOLUNTEER"/>
    <x v="0"/>
    <s v="N"/>
    <m/>
    <m/>
    <m/>
    <s v="N"/>
    <m/>
    <x v="1"/>
    <d v="1997-10-20T00:00:00"/>
    <s v="MK16"/>
    <x v="4"/>
    <x v="2"/>
    <n v="41188"/>
    <n v="41425"/>
    <x v="1"/>
    <d v="2025-01-31T00:00:00"/>
    <n v="27.301369863013697"/>
    <x v="5"/>
  </r>
  <r>
    <n v="118127"/>
    <s v="VOLUNTEER"/>
    <x v="0"/>
    <s v="N"/>
    <m/>
    <m/>
    <m/>
    <s v="N"/>
    <m/>
    <x v="1"/>
    <d v="2001-06-24T00:00:00"/>
    <s v="MK16"/>
    <x v="4"/>
    <x v="2"/>
    <n v="42562"/>
    <n v="42628"/>
    <x v="0"/>
    <d v="2025-01-31T00:00:00"/>
    <n v="23.621917808219177"/>
    <x v="1"/>
  </r>
  <r>
    <n v="121670"/>
    <s v="VOLUNTEER"/>
    <x v="0"/>
    <s v="N"/>
    <m/>
    <m/>
    <m/>
    <s v="N"/>
    <m/>
    <x v="1"/>
    <d v="2001-04-17T00:00:00"/>
    <s v="WD18"/>
    <x v="0"/>
    <x v="1"/>
    <n v="42672"/>
    <n v="43132"/>
    <x v="0"/>
    <d v="2025-01-31T00:00:00"/>
    <n v="23.80821917808219"/>
    <x v="1"/>
  </r>
  <r>
    <n v="55881"/>
    <s v="VOLUNTEER"/>
    <x v="0"/>
    <s v="N"/>
    <m/>
    <m/>
    <m/>
    <s v="N"/>
    <m/>
    <x v="1"/>
    <d v="1958-05-09T00:00:00"/>
    <s v="LU3"/>
    <x v="1"/>
    <x v="3"/>
    <n v="43249"/>
    <n v="43367"/>
    <x v="0"/>
    <d v="2025-01-31T00:00:00"/>
    <n v="66.778082191780825"/>
    <x v="4"/>
  </r>
  <r>
    <n v="93288"/>
    <s v="VOLUNTEER"/>
    <x v="0"/>
    <s v="N"/>
    <m/>
    <m/>
    <m/>
    <s v="N"/>
    <m/>
    <x v="0"/>
    <d v="1995-06-02T00:00:00"/>
    <s v="LU3"/>
    <x v="1"/>
    <x v="2"/>
    <n v="40871"/>
    <n v="43586"/>
    <x v="0"/>
    <d v="2025-01-31T00:00:00"/>
    <n v="29.687671232876713"/>
    <x v="5"/>
  </r>
  <r>
    <n v="128331"/>
    <s v="VOLUNTEER"/>
    <x v="0"/>
    <s v="N"/>
    <m/>
    <m/>
    <m/>
    <s v="N"/>
    <m/>
    <x v="0"/>
    <d v="1989-12-21T00:00:00"/>
    <s v="MK43"/>
    <x v="1"/>
    <x v="2"/>
    <n v="43237"/>
    <s v=""/>
    <x v="1"/>
    <d v="2025-01-31T00:00:00"/>
    <n v="35.136986301369866"/>
    <x v="2"/>
  </r>
  <r>
    <n v="124443"/>
    <s v="VOLUNTEER"/>
    <x v="0"/>
    <s v="N"/>
    <m/>
    <m/>
    <m/>
    <s v="N"/>
    <m/>
    <x v="0"/>
    <d v="2003-08-29T00:00:00"/>
    <s v="SG5"/>
    <x v="0"/>
    <x v="2"/>
    <n v="42987"/>
    <n v="43413"/>
    <x v="0"/>
    <d v="2025-01-31T00:00:00"/>
    <n v="21.44109589041096"/>
    <x v="1"/>
  </r>
  <r>
    <n v="145522"/>
    <s v="VOLUNTEER"/>
    <x v="0"/>
    <s v="N"/>
    <m/>
    <m/>
    <m/>
    <s v="N"/>
    <m/>
    <x v="0"/>
    <d v="1999-11-24T00:00:00"/>
    <s v="AL3"/>
    <x v="0"/>
    <x v="3"/>
    <n v="44443"/>
    <n v="44793"/>
    <x v="0"/>
    <d v="2025-01-31T00:00:00"/>
    <n v="25.205479452054796"/>
    <x v="5"/>
  </r>
  <r>
    <n v="79622"/>
    <s v="VOLUNTEER"/>
    <x v="0"/>
    <s v="N"/>
    <m/>
    <m/>
    <m/>
    <s v="N"/>
    <m/>
    <x v="0"/>
    <d v="1984-05-30T00:00:00"/>
    <s v="LU2"/>
    <x v="1"/>
    <x v="2"/>
    <n v="40647"/>
    <n v="42835"/>
    <x v="2"/>
    <d v="2025-01-31T00:00:00"/>
    <n v="40.701369863013696"/>
    <x v="2"/>
  </r>
  <r>
    <n v="154615"/>
    <s v="VOLUNTEER"/>
    <x v="0"/>
    <s v="N"/>
    <m/>
    <m/>
    <m/>
    <s v="N"/>
    <m/>
    <x v="1"/>
    <d v="2002-12-11T00:00:00"/>
    <s v="LU5"/>
    <x v="1"/>
    <x v="3"/>
    <n v="44599"/>
    <n v="44775"/>
    <x v="3"/>
    <d v="2025-01-31T00:00:00"/>
    <n v="22.156164383561645"/>
    <x v="1"/>
  </r>
  <r>
    <n v="114425"/>
    <s v="VOLUNTEER"/>
    <x v="0"/>
    <s v="N"/>
    <m/>
    <m/>
    <m/>
    <s v="N"/>
    <m/>
    <x v="1"/>
    <d v="1986-12-09T00:00:00"/>
    <s v="LU3"/>
    <x v="1"/>
    <x v="3"/>
    <n v="42453"/>
    <n v="42453"/>
    <x v="1"/>
    <d v="2025-01-31T00:00:00"/>
    <n v="38.172602739726024"/>
    <x v="2"/>
  </r>
  <r>
    <n v="22192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63358"/>
    <s v="VOLUNTEER"/>
    <x v="0"/>
    <s v="N"/>
    <m/>
    <m/>
    <s v="CMCINALLY"/>
    <s v="N"/>
    <m/>
    <x v="0"/>
    <d v="1952-07-05T00:00:00"/>
    <s v="MK45"/>
    <x v="1"/>
    <x v="3"/>
    <s v="Not Recorded"/>
    <s v="Not Recorded"/>
    <x v="0"/>
    <d v="2025-01-31T00:00:00"/>
    <n v="72.62465753424658"/>
    <x v="4"/>
  </r>
  <r>
    <n v="89742"/>
    <s v="VOLUNTEER"/>
    <x v="0"/>
    <s v="N"/>
    <m/>
    <m/>
    <m/>
    <s v="N"/>
    <m/>
    <x v="0"/>
    <d v="1952-08-29T00:00:00"/>
    <s v="LU3"/>
    <x v="1"/>
    <x v="3"/>
    <n v="41620"/>
    <n v="41620"/>
    <x v="1"/>
    <d v="2025-01-31T00:00:00"/>
    <n v="72.473972602739721"/>
    <x v="4"/>
  </r>
  <r>
    <n v="102740"/>
    <s v="VOLUNTEER"/>
    <x v="0"/>
    <s v="N"/>
    <m/>
    <m/>
    <m/>
    <s v="N"/>
    <m/>
    <x v="0"/>
    <d v="1964-02-22T00:00:00"/>
    <s v="LU5"/>
    <x v="1"/>
    <x v="3"/>
    <n v="41501"/>
    <n v="42986"/>
    <x v="3"/>
    <d v="2025-01-31T00:00:00"/>
    <n v="60.983561643835614"/>
    <x v="0"/>
  </r>
  <r>
    <n v="148683"/>
    <s v="VOLUNTEER"/>
    <x v="0"/>
    <s v="N"/>
    <m/>
    <m/>
    <m/>
    <s v="N"/>
    <m/>
    <x v="1"/>
    <d v="1964-09-16T00:00:00"/>
    <s v="LU3"/>
    <x v="1"/>
    <x v="3"/>
    <n v="44439"/>
    <n v="44693"/>
    <x v="4"/>
    <d v="2025-01-31T00:00:00"/>
    <n v="60.416438356164385"/>
    <x v="0"/>
  </r>
  <r>
    <n v="101975"/>
    <s v="VOLUNTEER"/>
    <x v="0"/>
    <s v="N"/>
    <m/>
    <m/>
    <m/>
    <s v="N"/>
    <m/>
    <x v="0"/>
    <d v="1991-06-19T00:00:00"/>
    <s v="LU2"/>
    <x v="1"/>
    <x v="3"/>
    <n v="41278"/>
    <n v="44831"/>
    <x v="2"/>
    <d v="2025-01-31T00:00:00"/>
    <n v="33.643835616438359"/>
    <x v="5"/>
  </r>
  <r>
    <n v="109814"/>
    <s v="VOLUNTEER"/>
    <x v="0"/>
    <s v="N"/>
    <m/>
    <m/>
    <m/>
    <s v="N"/>
    <m/>
    <x v="0"/>
    <d v="1971-11-04T00:00:00"/>
    <s v="CM20"/>
    <x v="2"/>
    <x v="2"/>
    <n v="41947"/>
    <n v="43183"/>
    <x v="0"/>
    <d v="2025-01-31T00:00:00"/>
    <n v="53.279452054794518"/>
    <x v="3"/>
  </r>
  <r>
    <n v="84233"/>
    <s v="VOLUNTEER"/>
    <x v="0"/>
    <s v="N"/>
    <m/>
    <m/>
    <m/>
    <s v="N"/>
    <m/>
    <x v="0"/>
    <d v="1996-07-18T00:00:00"/>
    <s v="MK45"/>
    <x v="1"/>
    <x v="3"/>
    <n v="44611"/>
    <s v=""/>
    <x v="4"/>
    <d v="2025-01-31T00:00:00"/>
    <n v="28.55890410958904"/>
    <x v="5"/>
  </r>
  <r>
    <n v="80365"/>
    <s v="VOLUNTEER"/>
    <x v="0"/>
    <s v="N"/>
    <m/>
    <m/>
    <m/>
    <s v="N"/>
    <m/>
    <x v="0"/>
    <d v="1995-03-07T00:00:00"/>
    <s v="LU2"/>
    <x v="1"/>
    <x v="3"/>
    <n v="40868"/>
    <n v="41431"/>
    <x v="1"/>
    <d v="2025-01-31T00:00:00"/>
    <n v="29.926027397260274"/>
    <x v="5"/>
  </r>
  <r>
    <n v="140282"/>
    <s v="VOLUNTEER"/>
    <x v="1"/>
    <s v="N"/>
    <m/>
    <m/>
    <m/>
    <s v="N"/>
    <m/>
    <x v="1"/>
    <d v="1951-01-22T00:00:00"/>
    <s v="MK45"/>
    <x v="1"/>
    <x v="2"/>
    <n v="43800"/>
    <s v=""/>
    <x v="2"/>
    <d v="2025-01-31T00:00:00"/>
    <n v="74.07671232876713"/>
    <x v="4"/>
  </r>
  <r>
    <n v="94530"/>
    <s v="VOLUNTEER"/>
    <x v="0"/>
    <s v="N"/>
    <m/>
    <m/>
    <m/>
    <s v="N"/>
    <m/>
    <x v="1"/>
    <d v="1994-04-13T00:00:00"/>
    <s v="HP6"/>
    <x v="4"/>
    <x v="3"/>
    <n v="41022"/>
    <n v="41274"/>
    <x v="1"/>
    <d v="2025-01-31T00:00:00"/>
    <n v="30.824657534246576"/>
    <x v="5"/>
  </r>
  <r>
    <n v="124464"/>
    <s v="VOLUNTEER"/>
    <x v="0"/>
    <s v="N"/>
    <m/>
    <m/>
    <m/>
    <s v="N"/>
    <m/>
    <x v="1"/>
    <d v="1999-12-27T00:00:00"/>
    <s v="MK45"/>
    <x v="1"/>
    <x v="3"/>
    <s v="Not Recorded"/>
    <s v="Not Recorded"/>
    <x v="1"/>
    <d v="2025-01-31T00:00:00"/>
    <n v="25.115068493150684"/>
    <x v="5"/>
  </r>
  <r>
    <n v="77987"/>
    <s v="VOLUNTEER"/>
    <x v="0"/>
    <s v="N"/>
    <m/>
    <m/>
    <m/>
    <s v="N"/>
    <m/>
    <x v="0"/>
    <d v="1945-06-16T00:00:00"/>
    <s v="LU1"/>
    <x v="1"/>
    <x v="3"/>
    <n v="39814"/>
    <n v="41115"/>
    <x v="1"/>
    <d v="2025-01-31T00:00:00"/>
    <n v="79.682191780821924"/>
    <x v="4"/>
  </r>
  <r>
    <n v="35902"/>
    <s v="VOLUNTEER"/>
    <x v="0"/>
    <s v="N"/>
    <m/>
    <m/>
    <m/>
    <s v="N"/>
    <m/>
    <x v="0"/>
    <d v="1966-05-28T00:00:00"/>
    <s v="LU3"/>
    <x v="1"/>
    <x v="2"/>
    <n v="1"/>
    <n v="1"/>
    <x v="1"/>
    <d v="2025-01-31T00:00:00"/>
    <n v="58.720547945205482"/>
    <x v="0"/>
  </r>
  <r>
    <n v="80979"/>
    <s v="VOLUNTEER"/>
    <x v="0"/>
    <s v="N"/>
    <m/>
    <m/>
    <m/>
    <s v="N"/>
    <m/>
    <x v="0"/>
    <d v="1933-10-15T00:00:00"/>
    <s v="MK4"/>
    <x v="4"/>
    <x v="2"/>
    <n v="40389"/>
    <n v="41789"/>
    <x v="1"/>
    <d v="2025-01-31T00:00:00"/>
    <n v="91.358904109589048"/>
    <x v="4"/>
  </r>
  <r>
    <n v="161029"/>
    <s v="VOLUNTEER"/>
    <x v="0"/>
    <s v="N"/>
    <m/>
    <m/>
    <m/>
    <s v="N"/>
    <m/>
    <x v="0"/>
    <d v="1965-02-14T00:00:00"/>
    <s v="LU3"/>
    <x v="1"/>
    <x v="3"/>
    <n v="45089"/>
    <n v="45267"/>
    <x v="0"/>
    <d v="2025-01-31T00:00:00"/>
    <n v="60.0027397260274"/>
    <x v="0"/>
  </r>
  <r>
    <n v="77760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32238"/>
    <s v="VOLUNTEER"/>
    <x v="0"/>
    <s v="N"/>
    <m/>
    <m/>
    <m/>
    <s v="N"/>
    <m/>
    <x v="0"/>
    <d v="1941-12-29T00:00:00"/>
    <s v="MK43"/>
    <x v="1"/>
    <x v="6"/>
    <n v="33486"/>
    <n v="41965"/>
    <x v="1"/>
    <d v="2025-01-31T00:00:00"/>
    <n v="83.147945205479445"/>
    <x v="4"/>
  </r>
  <r>
    <n v="107999"/>
    <s v="VOLUNTEER"/>
    <x v="0"/>
    <s v="N"/>
    <m/>
    <m/>
    <m/>
    <s v="N"/>
    <m/>
    <x v="0"/>
    <d v="1941-10-07T00:00:00"/>
    <s v="LU1"/>
    <x v="1"/>
    <x v="2"/>
    <n v="41780"/>
    <n v="45379"/>
    <x v="0"/>
    <d v="2025-01-31T00:00:00"/>
    <n v="83.37534246575342"/>
    <x v="4"/>
  </r>
  <r>
    <n v="63158"/>
    <s v="VOLUNTEER"/>
    <x v="1"/>
    <s v="N"/>
    <m/>
    <m/>
    <m/>
    <s v="N"/>
    <m/>
    <x v="0"/>
    <d v="1945-12-27T00:00:00"/>
    <s v="MK17"/>
    <x v="1"/>
    <x v="3"/>
    <n v="39927"/>
    <s v=""/>
    <x v="0"/>
    <d v="2025-01-31T00:00:00"/>
    <n v="79.150684931506845"/>
    <x v="4"/>
  </r>
  <r>
    <n v="78674"/>
    <s v="VOLUNTEER"/>
    <x v="0"/>
    <s v="N"/>
    <m/>
    <m/>
    <m/>
    <s v="N"/>
    <m/>
    <x v="0"/>
    <d v="1994-04-06T00:00:00"/>
    <s v="LU5"/>
    <x v="1"/>
    <x v="2"/>
    <n v="41094"/>
    <n v="41604"/>
    <x v="1"/>
    <d v="2025-01-31T00:00:00"/>
    <n v="30.843835616438355"/>
    <x v="5"/>
  </r>
  <r>
    <n v="102085"/>
    <s v="VOLUNTEER"/>
    <x v="0"/>
    <s v="N"/>
    <m/>
    <m/>
    <m/>
    <s v="N"/>
    <m/>
    <x v="0"/>
    <d v="1996-12-21T00:00:00"/>
    <s v="WD25"/>
    <x v="0"/>
    <x v="2"/>
    <n v="41244"/>
    <n v="42004"/>
    <x v="0"/>
    <d v="2025-01-31T00:00:00"/>
    <n v="28.13150684931507"/>
    <x v="5"/>
  </r>
  <r>
    <n v="109820"/>
    <s v="VOLUNTEER"/>
    <x v="1"/>
    <s v="N"/>
    <m/>
    <m/>
    <m/>
    <s v="N"/>
    <m/>
    <x v="0"/>
    <d v="1950-03-04T00:00:00"/>
    <s v="LU5"/>
    <x v="1"/>
    <x v="3"/>
    <s v="Not Recorded"/>
    <s v="Not Recorded"/>
    <x v="0"/>
    <d v="2025-01-31T00:00:00"/>
    <n v="74.964383561643842"/>
    <x v="4"/>
  </r>
  <r>
    <n v="121026"/>
    <s v="VOLUNTEER"/>
    <x v="0"/>
    <s v="N"/>
    <m/>
    <m/>
    <m/>
    <s v="N"/>
    <m/>
    <x v="0"/>
    <d v="2003-01-15T00:00:00"/>
    <s v="LU2"/>
    <x v="1"/>
    <x v="2"/>
    <n v="42777"/>
    <n v="42883"/>
    <x v="0"/>
    <d v="2025-01-31T00:00:00"/>
    <n v="22.06027397260274"/>
    <x v="1"/>
  </r>
  <r>
    <n v="81725"/>
    <s v="VOLUNTEER"/>
    <x v="0"/>
    <s v="N"/>
    <m/>
    <m/>
    <m/>
    <s v="N"/>
    <m/>
    <x v="1"/>
    <d v="1935-07-20T00:00:00"/>
    <s v="LU6"/>
    <x v="1"/>
    <x v="3"/>
    <n v="39022"/>
    <n v="41130"/>
    <x v="1"/>
    <d v="2025-01-31T00:00:00"/>
    <n v="89.597260273972609"/>
    <x v="4"/>
  </r>
  <r>
    <n v="81724"/>
    <s v="VOLUNTEER"/>
    <x v="0"/>
    <s v="N"/>
    <m/>
    <m/>
    <m/>
    <s v="N"/>
    <m/>
    <x v="0"/>
    <d v="1940-05-09T00:00:00"/>
    <s v="LU6"/>
    <x v="1"/>
    <x v="7"/>
    <n v="40758"/>
    <n v="41130"/>
    <x v="1"/>
    <d v="2025-01-31T00:00:00"/>
    <n v="84.789041095890411"/>
    <x v="4"/>
  </r>
  <r>
    <n v="162787"/>
    <s v="VOLUNTEER"/>
    <x v="1"/>
    <s v="N"/>
    <m/>
    <m/>
    <m/>
    <s v="N"/>
    <m/>
    <x v="0"/>
    <d v="2007-02-02T00:00:00"/>
    <s v="LU4"/>
    <x v="1"/>
    <x v="4"/>
    <n v="45236"/>
    <s v=""/>
    <x v="0"/>
    <d v="2025-01-31T00:00:00"/>
    <n v="18.008219178082193"/>
    <x v="1"/>
  </r>
  <r>
    <n v="156386"/>
    <s v="VOLUNTEER"/>
    <x v="1"/>
    <s v="N"/>
    <m/>
    <m/>
    <m/>
    <s v="N"/>
    <m/>
    <x v="0"/>
    <d v="1996-06-28T00:00:00"/>
    <s v="LU2"/>
    <x v="1"/>
    <x v="3"/>
    <n v="44830"/>
    <s v=""/>
    <x v="0"/>
    <d v="2025-01-31T00:00:00"/>
    <n v="28.613698630136987"/>
    <x v="5"/>
  </r>
  <r>
    <n v="92393"/>
    <s v="VOLUNTEER"/>
    <x v="1"/>
    <s v="N"/>
    <m/>
    <m/>
    <m/>
    <s v="N"/>
    <m/>
    <x v="0"/>
    <m/>
    <s v="MK40"/>
    <x v="1"/>
    <x v="2"/>
    <s v="Not Recorded"/>
    <s v="Not Recorded"/>
    <x v="0"/>
    <d v="2025-01-31T00:00:00"/>
    <n v="125.17260273972603"/>
    <x v="4"/>
  </r>
  <r>
    <n v="160038"/>
    <s v="VOLUNTEER"/>
    <x v="1"/>
    <s v="N"/>
    <m/>
    <m/>
    <m/>
    <s v="N"/>
    <m/>
    <x v="0"/>
    <d v="2009-04-10T00:00:00"/>
    <s v="LU3"/>
    <x v="1"/>
    <x v="1"/>
    <n v="44982"/>
    <s v=""/>
    <x v="0"/>
    <d v="2025-01-31T00:00:00"/>
    <n v="15.821917808219178"/>
    <x v="6"/>
  </r>
  <r>
    <n v="50898"/>
    <s v="VOLUNTEER"/>
    <x v="0"/>
    <s v="N"/>
    <m/>
    <m/>
    <m/>
    <s v="N"/>
    <m/>
    <x v="0"/>
    <d v="1954-08-13T00:00:00"/>
    <s v="LU6"/>
    <x v="1"/>
    <x v="2"/>
    <n v="39601"/>
    <n v="41760"/>
    <x v="1"/>
    <d v="2025-01-31T00:00:00"/>
    <n v="70.517808219178079"/>
    <x v="4"/>
  </r>
  <r>
    <n v="143182"/>
    <s v="VOLUNTEER"/>
    <x v="0"/>
    <s v="N"/>
    <m/>
    <m/>
    <m/>
    <s v="N"/>
    <m/>
    <x v="0"/>
    <d v="2004-12-29T00:00:00"/>
    <s v="AL5"/>
    <x v="0"/>
    <x v="3"/>
    <n v="43862"/>
    <n v="44354"/>
    <x v="0"/>
    <d v="2025-01-31T00:00:00"/>
    <n v="20.104109589041094"/>
    <x v="1"/>
  </r>
  <r>
    <n v="82547"/>
    <s v="VOLUNTEER"/>
    <x v="0"/>
    <s v="N"/>
    <m/>
    <m/>
    <m/>
    <s v="N"/>
    <m/>
    <x v="0"/>
    <d v="1984-01-25T00:00:00"/>
    <s v="MK4"/>
    <x v="4"/>
    <x v="2"/>
    <n v="40821"/>
    <n v="1"/>
    <x v="1"/>
    <d v="2025-01-31T00:00:00"/>
    <n v="41.046575342465751"/>
    <x v="2"/>
  </r>
  <r>
    <n v="10399"/>
    <s v="VOLUNTEER"/>
    <x v="0"/>
    <s v="N"/>
    <m/>
    <m/>
    <m/>
    <s v="N"/>
    <m/>
    <x v="1"/>
    <d v="1934-02-01T00:00:00"/>
    <s v="LU6"/>
    <x v="1"/>
    <x v="2"/>
    <n v="1"/>
    <n v="1"/>
    <x v="1"/>
    <d v="2025-01-31T00:00:00"/>
    <n v="91.060273972602744"/>
    <x v="4"/>
  </r>
  <r>
    <n v="122074"/>
    <s v="VOLUNTEER"/>
    <x v="0"/>
    <s v="N"/>
    <m/>
    <m/>
    <m/>
    <s v="N"/>
    <m/>
    <x v="0"/>
    <d v="1941-11-27T00:00:00"/>
    <s v="WD3"/>
    <x v="0"/>
    <x v="2"/>
    <n v="42844"/>
    <n v="43388"/>
    <x v="0"/>
    <d v="2025-01-31T00:00:00"/>
    <n v="83.235616438356161"/>
    <x v="4"/>
  </r>
  <r>
    <n v="107666"/>
    <s v="VOLUNTEER"/>
    <x v="0"/>
    <s v="N"/>
    <m/>
    <m/>
    <m/>
    <s v="N"/>
    <m/>
    <x v="0"/>
    <d v="1998-08-08T00:00:00"/>
    <s v="SG6"/>
    <x v="0"/>
    <x v="2"/>
    <n v="41685"/>
    <n v="41974"/>
    <x v="1"/>
    <d v="2025-01-31T00:00:00"/>
    <n v="26.5013698630137"/>
    <x v="5"/>
  </r>
  <r>
    <n v="39376"/>
    <s v="VOLUNTEER"/>
    <x v="0"/>
    <s v="N"/>
    <m/>
    <m/>
    <m/>
    <s v="N"/>
    <m/>
    <x v="1"/>
    <d v="1941-11-24T00:00:00"/>
    <s v="MK45"/>
    <x v="1"/>
    <x v="2"/>
    <n v="37293"/>
    <n v="44916"/>
    <x v="2"/>
    <d v="2025-01-31T00:00:00"/>
    <n v="83.243835616438361"/>
    <x v="4"/>
  </r>
  <r>
    <n v="107854"/>
    <s v="VOLUNTEER"/>
    <x v="0"/>
    <s v="N"/>
    <m/>
    <m/>
    <m/>
    <s v="N"/>
    <m/>
    <x v="1"/>
    <d v="1997-02-22T00:00:00"/>
    <s v="SG6"/>
    <x v="0"/>
    <x v="2"/>
    <n v="41691"/>
    <n v="41974"/>
    <x v="1"/>
    <d v="2025-01-31T00:00:00"/>
    <n v="27.958904109589042"/>
    <x v="5"/>
  </r>
  <r>
    <n v="143738"/>
    <s v="VOLUNTEER"/>
    <x v="0"/>
    <s v="N"/>
    <m/>
    <m/>
    <m/>
    <s v="N"/>
    <m/>
    <x v="0"/>
    <d v="1958-01-01T00:00:00"/>
    <s v="LU2"/>
    <x v="1"/>
    <x v="6"/>
    <s v="Not Recorded"/>
    <s v="Not Recorded"/>
    <x v="1"/>
    <d v="2025-01-31T00:00:00"/>
    <n v="67.128767123287673"/>
    <x v="4"/>
  </r>
  <r>
    <n v="129549"/>
    <s v="VOLUNTEER"/>
    <x v="0"/>
    <s v="N"/>
    <m/>
    <m/>
    <m/>
    <s v="N"/>
    <m/>
    <x v="0"/>
    <d v="2003-06-06T00:00:00"/>
    <s v="LU6"/>
    <x v="1"/>
    <x v="3"/>
    <n v="43302"/>
    <n v="43985"/>
    <x v="0"/>
    <d v="2025-01-31T00:00:00"/>
    <n v="21.671232876712327"/>
    <x v="1"/>
  </r>
  <r>
    <n v="93884"/>
    <s v="VOLUNTEER"/>
    <x v="0"/>
    <s v="N"/>
    <m/>
    <m/>
    <m/>
    <s v="N"/>
    <m/>
    <x v="0"/>
    <d v="1985-10-13T00:00:00"/>
    <s v="SG1"/>
    <x v="0"/>
    <x v="2"/>
    <n v="40971"/>
    <n v="41128"/>
    <x v="1"/>
    <d v="2025-01-31T00:00:00"/>
    <n v="39.328767123287669"/>
    <x v="2"/>
  </r>
  <r>
    <n v="134150"/>
    <s v="VOLUNTEER"/>
    <x v="0"/>
    <s v="N"/>
    <m/>
    <m/>
    <m/>
    <s v="N"/>
    <m/>
    <x v="0"/>
    <d v="1965-02-19T00:00:00"/>
    <s v="LU3"/>
    <x v="1"/>
    <x v="3"/>
    <s v="Not Recorded"/>
    <s v="Not Recorded"/>
    <x v="1"/>
    <d v="2025-01-31T00:00:00"/>
    <n v="59.989041095890414"/>
    <x v="0"/>
  </r>
  <r>
    <n v="69961"/>
    <s v="VOLUNTEER"/>
    <x v="0"/>
    <s v="N"/>
    <m/>
    <m/>
    <m/>
    <s v="N"/>
    <m/>
    <x v="1"/>
    <d v="1948-01-10T00:00:00"/>
    <s v="LU3"/>
    <x v="1"/>
    <x v="3"/>
    <n v="43461"/>
    <n v="43913"/>
    <x v="4"/>
    <d v="2025-01-31T00:00:00"/>
    <n v="77.112328767123287"/>
    <x v="4"/>
  </r>
  <r>
    <n v="161091"/>
    <s v="VOLUNTEER"/>
    <x v="0"/>
    <s v="N"/>
    <m/>
    <m/>
    <m/>
    <s v="N"/>
    <m/>
    <x v="0"/>
    <d v="1992-12-30T00:00:00"/>
    <s v="AL3"/>
    <x v="0"/>
    <x v="1"/>
    <s v="Not Recorded"/>
    <s v="Not Recorded"/>
    <x v="1"/>
    <d v="2025-01-31T00:00:00"/>
    <n v="32.109589041095887"/>
    <x v="5"/>
  </r>
  <r>
    <n v="111363"/>
    <s v="VOLUNTEER"/>
    <x v="0"/>
    <s v="N"/>
    <m/>
    <m/>
    <m/>
    <s v="N"/>
    <m/>
    <x v="0"/>
    <m/>
    <s v="LU3"/>
    <x v="1"/>
    <x v="4"/>
    <n v="42282"/>
    <n v="42282"/>
    <x v="1"/>
    <d v="2025-01-31T00:00:00"/>
    <n v="125.17260273972603"/>
    <x v="4"/>
  </r>
  <r>
    <n v="101281"/>
    <s v="VOLUNTEER"/>
    <x v="0"/>
    <s v="N"/>
    <m/>
    <m/>
    <m/>
    <s v="N"/>
    <m/>
    <x v="0"/>
    <d v="1985-08-15T00:00:00"/>
    <s v="EN8"/>
    <x v="2"/>
    <x v="2"/>
    <n v="41179"/>
    <n v="42005"/>
    <x v="1"/>
    <d v="2025-01-31T00:00:00"/>
    <n v="39.490410958904107"/>
    <x v="2"/>
  </r>
  <r>
    <n v="155501"/>
    <s v="VOLUNTEER"/>
    <x v="0"/>
    <s v="N"/>
    <m/>
    <m/>
    <m/>
    <s v="N"/>
    <m/>
    <x v="1"/>
    <d v="1969-03-17T00:00:00"/>
    <s v="LU7"/>
    <x v="1"/>
    <x v="3"/>
    <s v="Not Recorded"/>
    <s v="Not Recorded"/>
    <x v="0"/>
    <d v="2025-01-31T00:00:00"/>
    <n v="55.915068493150685"/>
    <x v="0"/>
  </r>
  <r>
    <n v="128672"/>
    <s v="VOLUNTEER"/>
    <x v="0"/>
    <s v="N"/>
    <m/>
    <m/>
    <m/>
    <s v="N"/>
    <m/>
    <x v="0"/>
    <d v="1998-02-22T00:00:00"/>
    <s v="CM22"/>
    <x v="2"/>
    <x v="0"/>
    <n v="43257"/>
    <n v="43257"/>
    <x v="1"/>
    <d v="2025-01-31T00:00:00"/>
    <n v="26.958904109589042"/>
    <x v="5"/>
  </r>
  <r>
    <n v="104295"/>
    <s v="VOLUNTEER"/>
    <x v="0"/>
    <s v="N"/>
    <m/>
    <m/>
    <m/>
    <s v="N"/>
    <m/>
    <x v="1"/>
    <d v="1994-02-16T00:00:00"/>
    <s v="MK45"/>
    <x v="1"/>
    <x v="3"/>
    <n v="41328"/>
    <n v="42277"/>
    <x v="3"/>
    <d v="2025-01-31T00:00:00"/>
    <n v="30.978082191780821"/>
    <x v="5"/>
  </r>
  <r>
    <n v="168992"/>
    <s v="VOLUNTEER"/>
    <x v="0"/>
    <s v="N"/>
    <m/>
    <m/>
    <m/>
    <s v="N"/>
    <m/>
    <x v="0"/>
    <d v="1998-03-10T00:00:00"/>
    <s v="MK40"/>
    <x v="1"/>
    <x v="1"/>
    <s v="Not Recorded"/>
    <s v="Not Recorded"/>
    <x v="1"/>
    <d v="2025-01-31T00:00:00"/>
    <n v="26.915068493150685"/>
    <x v="5"/>
  </r>
  <r>
    <n v="127773"/>
    <s v="VOLUNTEER"/>
    <x v="0"/>
    <s v="N"/>
    <m/>
    <m/>
    <m/>
    <s v="N"/>
    <m/>
    <x v="1"/>
    <d v="1970-12-06T00:00:00"/>
    <s v="LU4"/>
    <x v="1"/>
    <x v="2"/>
    <s v="Not Recorded"/>
    <s v="Not Recorded"/>
    <x v="1"/>
    <d v="2025-01-31T00:00:00"/>
    <n v="54.19178082191781"/>
    <x v="3"/>
  </r>
  <r>
    <n v="116391"/>
    <s v="VOLUNTEER"/>
    <x v="0"/>
    <s v="N"/>
    <m/>
    <m/>
    <m/>
    <s v="N"/>
    <m/>
    <x v="0"/>
    <d v="2001-03-08T00:00:00"/>
    <s v="SG10"/>
    <x v="0"/>
    <x v="2"/>
    <n v="42448"/>
    <n v="42835"/>
    <x v="0"/>
    <d v="2025-01-31T00:00:00"/>
    <n v="23.917808219178081"/>
    <x v="1"/>
  </r>
  <r>
    <n v="94938"/>
    <s v="VOLUNTEER"/>
    <x v="0"/>
    <s v="N"/>
    <m/>
    <m/>
    <m/>
    <s v="N"/>
    <m/>
    <x v="1"/>
    <d v="1962-11-11T00:00:00"/>
    <s v="MK40"/>
    <x v="1"/>
    <x v="5"/>
    <n v="41172"/>
    <n v="42419"/>
    <x v="4"/>
    <d v="2025-01-31T00:00:00"/>
    <n v="62.265753424657532"/>
    <x v="0"/>
  </r>
  <r>
    <n v="29220"/>
    <s v="VOLUNTEER"/>
    <x v="0"/>
    <s v="N"/>
    <m/>
    <m/>
    <m/>
    <s v="N"/>
    <m/>
    <x v="0"/>
    <d v="1936-09-11T00:00:00"/>
    <s v="SG6"/>
    <x v="0"/>
    <x v="2"/>
    <n v="35202"/>
    <n v="44831"/>
    <x v="2"/>
    <d v="2025-01-31T00:00:00"/>
    <n v="88.449315068493149"/>
    <x v="4"/>
  </r>
  <r>
    <n v="24440"/>
    <s v="VOLUNTEER"/>
    <x v="0"/>
    <s v="N"/>
    <m/>
    <m/>
    <m/>
    <s v="N"/>
    <m/>
    <x v="0"/>
    <d v="1964-04-23T00:00:00"/>
    <s v="LU1"/>
    <x v="1"/>
    <x v="3"/>
    <n v="38353"/>
    <n v="40997"/>
    <x v="1"/>
    <d v="2025-01-31T00:00:00"/>
    <n v="60.816438356164383"/>
    <x v="0"/>
  </r>
  <r>
    <n v="106885"/>
    <s v="VOLUNTEER"/>
    <x v="0"/>
    <s v="N"/>
    <m/>
    <m/>
    <m/>
    <s v="N"/>
    <m/>
    <x v="1"/>
    <d v="1960-11-22T00:00:00"/>
    <s v="BA13"/>
    <x v="3"/>
    <x v="3"/>
    <n v="41715"/>
    <n v="44771"/>
    <x v="3"/>
    <d v="2025-01-31T00:00:00"/>
    <n v="64.235616438356161"/>
    <x v="0"/>
  </r>
  <r>
    <n v="109598"/>
    <s v="VOLUNTEER"/>
    <x v="0"/>
    <s v="N"/>
    <m/>
    <m/>
    <m/>
    <s v="N"/>
    <m/>
    <x v="1"/>
    <d v="1976-04-12T00:00:00"/>
    <s v="NOTKNOWN"/>
    <x v="3"/>
    <x v="2"/>
    <n v="41939"/>
    <n v="41995"/>
    <x v="1"/>
    <d v="2025-01-31T00:00:00"/>
    <n v="48.838356164383562"/>
    <x v="3"/>
  </r>
  <r>
    <n v="135456"/>
    <s v="VOLUNTEER"/>
    <x v="0"/>
    <s v="N"/>
    <m/>
    <m/>
    <m/>
    <s v="N"/>
    <m/>
    <x v="0"/>
    <d v="1979-07-12T00:00:00"/>
    <s v="GU34"/>
    <x v="2"/>
    <x v="6"/>
    <n v="43790"/>
    <n v="43817"/>
    <x v="3"/>
    <d v="2025-01-31T00:00:00"/>
    <n v="45.589041095890408"/>
    <x v="3"/>
  </r>
  <r>
    <n v="168148"/>
    <s v="VOLUNTEER"/>
    <x v="0"/>
    <s v="N"/>
    <m/>
    <m/>
    <m/>
    <s v="N"/>
    <m/>
    <x v="0"/>
    <d v="2007-10-13T00:00:00"/>
    <s v="LU3"/>
    <x v="1"/>
    <x v="5"/>
    <s v="Not Recorded"/>
    <s v="Not Recorded"/>
    <x v="1"/>
    <d v="2025-01-31T00:00:00"/>
    <n v="17.315068493150687"/>
    <x v="1"/>
  </r>
  <r>
    <n v="121558"/>
    <s v="VOLUNTEER"/>
    <x v="0"/>
    <s v="N"/>
    <m/>
    <m/>
    <m/>
    <s v="N"/>
    <m/>
    <x v="0"/>
    <d v="2002-09-07T00:00:00"/>
    <s v="MK42"/>
    <x v="1"/>
    <x v="3"/>
    <s v="Not Recorded"/>
    <s v="Not Recorded"/>
    <x v="1"/>
    <d v="2025-01-31T00:00:00"/>
    <n v="22.416438356164385"/>
    <x v="1"/>
  </r>
  <r>
    <n v="80981"/>
    <s v="VOLUNTEER"/>
    <x v="0"/>
    <s v="N"/>
    <m/>
    <m/>
    <m/>
    <s v="N"/>
    <m/>
    <x v="0"/>
    <d v="1992-05-17T00:00:00"/>
    <s v="LU2"/>
    <x v="1"/>
    <x v="3"/>
    <n v="40278"/>
    <n v="40908"/>
    <x v="1"/>
    <d v="2025-01-31T00:00:00"/>
    <n v="32.731506849315068"/>
    <x v="5"/>
  </r>
  <r>
    <n v="102990"/>
    <s v="VOLUNTEER"/>
    <x v="0"/>
    <s v="N"/>
    <m/>
    <m/>
    <m/>
    <s v="N"/>
    <m/>
    <x v="0"/>
    <d v="1953-05-22T00:00:00"/>
    <s v="SG19"/>
    <x v="1"/>
    <x v="3"/>
    <n v="41306"/>
    <n v="43867"/>
    <x v="0"/>
    <d v="2025-01-31T00:00:00"/>
    <n v="71.745205479452054"/>
    <x v="4"/>
  </r>
  <r>
    <n v="62290"/>
    <s v="VOLUNTEER"/>
    <x v="1"/>
    <s v="N"/>
    <m/>
    <m/>
    <m/>
    <s v="N"/>
    <m/>
    <x v="0"/>
    <d v="1973-08-11T00:00:00"/>
    <s v="S71"/>
    <x v="3"/>
    <x v="2"/>
    <n v="43070"/>
    <s v=""/>
    <x v="2"/>
    <d v="2025-01-31T00:00:00"/>
    <n v="51.509589041095893"/>
    <x v="3"/>
  </r>
  <r>
    <n v="80982"/>
    <s v="VOLUNTEER"/>
    <x v="0"/>
    <s v="N"/>
    <m/>
    <m/>
    <m/>
    <s v="N"/>
    <m/>
    <x v="0"/>
    <d v="1969-04-09T00:00:00"/>
    <s v="LU1"/>
    <x v="1"/>
    <x v="3"/>
    <n v="40280"/>
    <n v="41320"/>
    <x v="1"/>
    <d v="2025-01-31T00:00:00"/>
    <n v="55.852054794520548"/>
    <x v="0"/>
  </r>
  <r>
    <n v="80980"/>
    <s v="VOLUNTEER"/>
    <x v="0"/>
    <s v="N"/>
    <m/>
    <m/>
    <m/>
    <s v="N"/>
    <m/>
    <x v="0"/>
    <d v="1989-04-17T00:00:00"/>
    <s v="MK41"/>
    <x v="1"/>
    <x v="3"/>
    <n v="40280"/>
    <n v="41759"/>
    <x v="1"/>
    <d v="2025-01-31T00:00:00"/>
    <n v="35.816438356164383"/>
    <x v="2"/>
  </r>
  <r>
    <n v="111062"/>
    <s v="VOLUNTEER"/>
    <x v="0"/>
    <s v="N"/>
    <m/>
    <m/>
    <m/>
    <s v="N"/>
    <m/>
    <x v="1"/>
    <d v="1986-10-18T00:00:00"/>
    <s v="HP1"/>
    <x v="0"/>
    <x v="2"/>
    <n v="41821"/>
    <n v="42125"/>
    <x v="0"/>
    <d v="2025-01-31T00:00:00"/>
    <n v="38.315068493150683"/>
    <x v="2"/>
  </r>
  <r>
    <n v="159604"/>
    <s v="VOLUNTEER"/>
    <x v="0"/>
    <s v="N"/>
    <m/>
    <m/>
    <m/>
    <s v="N"/>
    <m/>
    <x v="1"/>
    <d v="1954-12-29T00:00:00"/>
    <s v="AL7"/>
    <x v="0"/>
    <x v="3"/>
    <n v="44951"/>
    <n v="44951"/>
    <x v="0"/>
    <d v="2025-01-31T00:00:00"/>
    <n v="70.139726027397259"/>
    <x v="4"/>
  </r>
  <r>
    <n v="144326"/>
    <s v="VOLUNTEER"/>
    <x v="1"/>
    <s v="N"/>
    <m/>
    <m/>
    <m/>
    <s v="N"/>
    <m/>
    <x v="1"/>
    <d v="1972-12-29T00:00:00"/>
    <s v="HP2"/>
    <x v="0"/>
    <x v="3"/>
    <n v="43900"/>
    <s v=""/>
    <x v="0"/>
    <d v="2025-01-31T00:00:00"/>
    <n v="52.126027397260273"/>
    <x v="3"/>
  </r>
  <r>
    <n v="124934"/>
    <s v="VOLUNTEER"/>
    <x v="0"/>
    <s v="N"/>
    <m/>
    <m/>
    <m/>
    <s v="N"/>
    <m/>
    <x v="1"/>
    <d v="2002-09-09T00:00:00"/>
    <s v="WD3"/>
    <x v="0"/>
    <x v="2"/>
    <n v="42968"/>
    <n v="43488"/>
    <x v="0"/>
    <d v="2025-01-31T00:00:00"/>
    <n v="22.410958904109588"/>
    <x v="1"/>
  </r>
  <r>
    <n v="146058"/>
    <s v="VOLUNTEER"/>
    <x v="1"/>
    <s v="N"/>
    <m/>
    <m/>
    <m/>
    <s v="N"/>
    <m/>
    <x v="1"/>
    <d v="1966-10-13T00:00:00"/>
    <s v="SG3"/>
    <x v="0"/>
    <x v="3"/>
    <n v="44587"/>
    <s v=""/>
    <x v="4"/>
    <d v="2025-01-31T00:00:00"/>
    <n v="58.342465753424655"/>
    <x v="0"/>
  </r>
  <r>
    <n v="102767"/>
    <s v="VOLUNTEER"/>
    <x v="0"/>
    <s v="N"/>
    <m/>
    <m/>
    <m/>
    <s v="N"/>
    <m/>
    <x v="0"/>
    <d v="1975-03-15T00:00:00"/>
    <s v="LU6"/>
    <x v="1"/>
    <x v="3"/>
    <n v="41464"/>
    <n v="41782"/>
    <x v="1"/>
    <d v="2025-01-31T00:00:00"/>
    <n v="49.917808219178085"/>
    <x v="3"/>
  </r>
  <r>
    <n v="128592"/>
    <s v="VOLUNTEER"/>
    <x v="0"/>
    <s v="N"/>
    <m/>
    <m/>
    <m/>
    <s v="N"/>
    <m/>
    <x v="0"/>
    <d v="1962-03-30T00:00:00"/>
    <s v="PE33"/>
    <x v="2"/>
    <x v="3"/>
    <n v="43320"/>
    <n v="44427"/>
    <x v="0"/>
    <d v="2025-01-31T00:00:00"/>
    <n v="62.884931506849313"/>
    <x v="0"/>
  </r>
  <r>
    <n v="144839"/>
    <s v="VOLUNTEER"/>
    <x v="0"/>
    <s v="N"/>
    <m/>
    <m/>
    <m/>
    <s v="N"/>
    <m/>
    <x v="0"/>
    <m/>
    <s v="NN4"/>
    <x v="3"/>
    <x v="3"/>
    <n v="41680"/>
    <n v="42418"/>
    <x v="4"/>
    <d v="2025-01-31T00:00:00"/>
    <n v="125.17260273972603"/>
    <x v="4"/>
  </r>
  <r>
    <n v="131408"/>
    <s v="VOLUNTEER"/>
    <x v="0"/>
    <s v="N"/>
    <m/>
    <m/>
    <m/>
    <s v="N"/>
    <m/>
    <x v="0"/>
    <d v="1956-11-13T00:00:00"/>
    <s v="MK40"/>
    <x v="1"/>
    <x v="3"/>
    <n v="43409"/>
    <n v="43585"/>
    <x v="0"/>
    <d v="2025-01-31T00:00:00"/>
    <n v="68.263013698630132"/>
    <x v="4"/>
  </r>
  <r>
    <n v="110650"/>
    <s v="VOLUNTEER"/>
    <x v="0"/>
    <s v="N"/>
    <m/>
    <m/>
    <m/>
    <s v="N"/>
    <m/>
    <x v="0"/>
    <d v="1963-11-10T00:00:00"/>
    <s v="AL2"/>
    <x v="0"/>
    <x v="3"/>
    <n v="42021"/>
    <n v="42233"/>
    <x v="0"/>
    <d v="2025-01-31T00:00:00"/>
    <n v="61.268493150684932"/>
    <x v="0"/>
  </r>
  <r>
    <n v="164615"/>
    <s v="VOLUNTEER"/>
    <x v="1"/>
    <s v="N"/>
    <m/>
    <m/>
    <m/>
    <s v="N"/>
    <m/>
    <x v="0"/>
    <d v="1948-08-02T00:00:00"/>
    <s v="SG19"/>
    <x v="1"/>
    <x v="3"/>
    <n v="45205"/>
    <s v=""/>
    <x v="0"/>
    <d v="2025-01-31T00:00:00"/>
    <n v="76.550684931506851"/>
    <x v="4"/>
  </r>
  <r>
    <n v="124456"/>
    <s v="VOLUNTEER"/>
    <x v="0"/>
    <s v="N"/>
    <m/>
    <m/>
    <m/>
    <s v="N"/>
    <m/>
    <x v="0"/>
    <d v="1943-11-29T00:00:00"/>
    <s v="LU3"/>
    <x v="1"/>
    <x v="2"/>
    <n v="42990"/>
    <n v="43084"/>
    <x v="0"/>
    <d v="2025-01-31T00:00:00"/>
    <n v="81.230136986301375"/>
    <x v="4"/>
  </r>
  <r>
    <n v="107247"/>
    <s v="VOLUNTEER"/>
    <x v="1"/>
    <s v="N"/>
    <m/>
    <m/>
    <m/>
    <s v="N"/>
    <m/>
    <x v="0"/>
    <d v="1969-04-09T00:00:00"/>
    <s v="LU2"/>
    <x v="1"/>
    <x v="3"/>
    <s v="Not Recorded"/>
    <s v="Not Recorded"/>
    <x v="0"/>
    <d v="2025-01-31T00:00:00"/>
    <n v="55.852054794520548"/>
    <x v="0"/>
  </r>
  <r>
    <n v="143736"/>
    <s v="VOLUNTEER"/>
    <x v="0"/>
    <s v="N"/>
    <m/>
    <m/>
    <m/>
    <s v="N"/>
    <m/>
    <x v="1"/>
    <d v="2005-12-19T00:00:00"/>
    <s v="LU4"/>
    <x v="1"/>
    <x v="1"/>
    <s v="Not Recorded"/>
    <s v="Not Recorded"/>
    <x v="1"/>
    <d v="2025-01-31T00:00:00"/>
    <n v="19.13150684931507"/>
    <x v="1"/>
  </r>
  <r>
    <n v="81410"/>
    <s v="VOLUNTEER"/>
    <x v="0"/>
    <s v="N"/>
    <m/>
    <m/>
    <m/>
    <s v="N"/>
    <m/>
    <x v="0"/>
    <d v="1992-07-10T00:00:00"/>
    <s v="LU2"/>
    <x v="1"/>
    <x v="2"/>
    <n v="40743"/>
    <n v="41320"/>
    <x v="1"/>
    <d v="2025-01-31T00:00:00"/>
    <n v="32.583561643835615"/>
    <x v="5"/>
  </r>
  <r>
    <n v="111395"/>
    <s v="VOLUNTEER"/>
    <x v="0"/>
    <s v="N"/>
    <m/>
    <m/>
    <m/>
    <s v="N"/>
    <m/>
    <x v="0"/>
    <d v="1998-02-18T00:00:00"/>
    <s v="EN10"/>
    <x v="0"/>
    <x v="3"/>
    <n v="42070"/>
    <n v="42265"/>
    <x v="0"/>
    <d v="2025-01-31T00:00:00"/>
    <n v="26.969863013698632"/>
    <x v="5"/>
  </r>
  <r>
    <n v="107577"/>
    <s v="VOLUNTEER"/>
    <x v="0"/>
    <s v="N"/>
    <m/>
    <m/>
    <m/>
    <s v="N"/>
    <m/>
    <x v="0"/>
    <d v="1999-07-12T00:00:00"/>
    <s v="SG6"/>
    <x v="0"/>
    <x v="3"/>
    <n v="41664"/>
    <n v="41974"/>
    <x v="1"/>
    <d v="2025-01-31T00:00:00"/>
    <n v="25.575342465753426"/>
    <x v="5"/>
  </r>
  <r>
    <n v="94902"/>
    <s v="VOLUNTEER"/>
    <x v="0"/>
    <s v="N"/>
    <m/>
    <m/>
    <m/>
    <s v="N"/>
    <m/>
    <x v="0"/>
    <d v="1990-01-01T00:00:00"/>
    <s v="SG15"/>
    <x v="1"/>
    <x v="3"/>
    <n v="41113"/>
    <n v="41428"/>
    <x v="1"/>
    <d v="2025-01-31T00:00:00"/>
    <n v="35.106849315068494"/>
    <x v="2"/>
  </r>
  <r>
    <n v="31447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21207"/>
    <s v="VOLUNTEER"/>
    <x v="0"/>
    <s v="N"/>
    <m/>
    <m/>
    <m/>
    <s v="N"/>
    <m/>
    <x v="1"/>
    <d v="2001-09-04T00:00:00"/>
    <s v="LU3"/>
    <x v="1"/>
    <x v="3"/>
    <s v="Not Recorded"/>
    <s v="Not Recorded"/>
    <x v="1"/>
    <d v="2025-01-31T00:00:00"/>
    <n v="23.424657534246574"/>
    <x v="1"/>
  </r>
  <r>
    <n v="157494"/>
    <s v="VOLUNTEER"/>
    <x v="0"/>
    <s v="N"/>
    <m/>
    <m/>
    <m/>
    <s v="N"/>
    <m/>
    <x v="1"/>
    <d v="1961-11-07T00:00:00"/>
    <s v="EN7"/>
    <x v="0"/>
    <x v="3"/>
    <n v="44803"/>
    <n v="44951"/>
    <x v="0"/>
    <d v="2025-01-31T00:00:00"/>
    <n v="63.276712328767125"/>
    <x v="0"/>
  </r>
  <r>
    <n v="57572"/>
    <s v="VOLUNTEER"/>
    <x v="0"/>
    <s v="N"/>
    <m/>
    <m/>
    <m/>
    <s v="N"/>
    <m/>
    <x v="1"/>
    <d v="1960-12-31T00:00:00"/>
    <s v="HP22"/>
    <x v="4"/>
    <x v="2"/>
    <n v="40072"/>
    <s v=""/>
    <x v="3"/>
    <d v="2025-01-31T00:00:00"/>
    <n v="64.128767123287673"/>
    <x v="0"/>
  </r>
  <r>
    <n v="165123"/>
    <s v="VOLUNTEER"/>
    <x v="0"/>
    <s v="N"/>
    <m/>
    <m/>
    <m/>
    <s v="N"/>
    <m/>
    <x v="1"/>
    <d v="1965-02-01T00:00:00"/>
    <s v="AL3"/>
    <x v="0"/>
    <x v="0"/>
    <s v="Not Recorded"/>
    <s v="Not Recorded"/>
    <x v="1"/>
    <d v="2025-01-31T00:00:00"/>
    <n v="60.038356164383565"/>
    <x v="0"/>
  </r>
  <r>
    <n v="80983"/>
    <s v="VOLUNTEER"/>
    <x v="0"/>
    <s v="N"/>
    <m/>
    <m/>
    <m/>
    <s v="N"/>
    <m/>
    <x v="0"/>
    <d v="1941-01-15T00:00:00"/>
    <s v="LU4"/>
    <x v="1"/>
    <x v="2"/>
    <n v="39814"/>
    <n v="41106"/>
    <x v="1"/>
    <d v="2025-01-31T00:00:00"/>
    <n v="84.101369863013701"/>
    <x v="4"/>
  </r>
  <r>
    <n v="94429"/>
    <s v="VOLUNTEER"/>
    <x v="0"/>
    <s v="N"/>
    <m/>
    <m/>
    <m/>
    <s v="N"/>
    <m/>
    <x v="1"/>
    <d v="1968-03-13T00:00:00"/>
    <s v="WD3"/>
    <x v="0"/>
    <x v="3"/>
    <n v="40996"/>
    <n v="41426"/>
    <x v="1"/>
    <d v="2025-01-31T00:00:00"/>
    <n v="56.926027397260277"/>
    <x v="0"/>
  </r>
  <r>
    <n v="80984"/>
    <s v="VOLUNTEER"/>
    <x v="0"/>
    <s v="N"/>
    <m/>
    <m/>
    <m/>
    <s v="N"/>
    <m/>
    <x v="0"/>
    <d v="1960-04-11T00:00:00"/>
    <s v="LU5"/>
    <x v="1"/>
    <x v="3"/>
    <n v="40504"/>
    <n v="44834"/>
    <x v="0"/>
    <d v="2025-01-31T00:00:00"/>
    <n v="64.852054794520555"/>
    <x v="0"/>
  </r>
  <r>
    <n v="127467"/>
    <s v="VOLUNTEER"/>
    <x v="0"/>
    <s v="N"/>
    <m/>
    <m/>
    <m/>
    <s v="N"/>
    <m/>
    <x v="0"/>
    <d v="2001-05-02T00:00:00"/>
    <s v="LU1"/>
    <x v="1"/>
    <x v="3"/>
    <n v="43183"/>
    <n v="44298"/>
    <x v="0"/>
    <d v="2025-01-31T00:00:00"/>
    <n v="23.767123287671232"/>
    <x v="1"/>
  </r>
  <r>
    <n v="144030"/>
    <s v="VOLUNTEER"/>
    <x v="0"/>
    <s v="N"/>
    <m/>
    <m/>
    <m/>
    <s v="N"/>
    <m/>
    <x v="0"/>
    <d v="1998-07-31T00:00:00"/>
    <s v="AL2"/>
    <x v="0"/>
    <x v="3"/>
    <n v="43878"/>
    <n v="43920"/>
    <x v="0"/>
    <d v="2025-01-31T00:00:00"/>
    <n v="26.523287671232875"/>
    <x v="5"/>
  </r>
  <r>
    <n v="80985"/>
    <s v="VOLUNTEER"/>
    <x v="0"/>
    <s v="N"/>
    <m/>
    <m/>
    <m/>
    <s v="N"/>
    <m/>
    <x v="0"/>
    <d v="1992-05-14T00:00:00"/>
    <s v="LU2"/>
    <x v="1"/>
    <x v="3"/>
    <n v="39954"/>
    <n v="42782"/>
    <x v="3"/>
    <d v="2025-01-31T00:00:00"/>
    <n v="32.739726027397261"/>
    <x v="5"/>
  </r>
  <r>
    <n v="106811"/>
    <s v="VOLUNTEER"/>
    <x v="0"/>
    <s v="N"/>
    <m/>
    <m/>
    <m/>
    <s v="N"/>
    <m/>
    <x v="0"/>
    <d v="1997-04-16T00:00:00"/>
    <s v="EN11"/>
    <x v="0"/>
    <x v="3"/>
    <n v="41600"/>
    <n v="42265"/>
    <x v="0"/>
    <d v="2025-01-31T00:00:00"/>
    <n v="27.813698630136987"/>
    <x v="5"/>
  </r>
  <r>
    <n v="105608"/>
    <s v="VOLUNTEER"/>
    <x v="0"/>
    <s v="N"/>
    <m/>
    <m/>
    <m/>
    <s v="N"/>
    <m/>
    <x v="0"/>
    <d v="1970-06-10T00:00:00"/>
    <s v="LU3"/>
    <x v="1"/>
    <x v="3"/>
    <n v="40798"/>
    <n v="44777"/>
    <x v="0"/>
    <d v="2025-01-31T00:00:00"/>
    <n v="54.682191780821917"/>
    <x v="3"/>
  </r>
  <r>
    <n v="81323"/>
    <s v="VOLUNTEER"/>
    <x v="0"/>
    <s v="N"/>
    <m/>
    <m/>
    <m/>
    <s v="N"/>
    <m/>
    <x v="0"/>
    <d v="1991-11-25T00:00:00"/>
    <s v="LU2"/>
    <x v="1"/>
    <x v="2"/>
    <n v="40725"/>
    <n v="41051"/>
    <x v="1"/>
    <d v="2025-01-31T00:00:00"/>
    <n v="33.208219178082189"/>
    <x v="5"/>
  </r>
  <r>
    <n v="8050"/>
    <s v="VOLUNTEER"/>
    <x v="0"/>
    <s v="N"/>
    <m/>
    <m/>
    <m/>
    <s v="Y"/>
    <s v="06/03/2024"/>
    <x v="1"/>
    <m/>
    <s v="PO10"/>
    <x v="2"/>
    <x v="2"/>
    <n v="1"/>
    <n v="1"/>
    <x v="1"/>
    <d v="2025-01-31T00:00:00"/>
    <n v="125.17260273972603"/>
    <x v="4"/>
  </r>
  <r>
    <n v="99603"/>
    <s v="VOLUNTEER"/>
    <x v="0"/>
    <s v="N"/>
    <m/>
    <m/>
    <m/>
    <s v="N"/>
    <m/>
    <x v="1"/>
    <d v="1992-07-23T00:00:00"/>
    <s v="LU2"/>
    <x v="1"/>
    <x v="2"/>
    <n v="41000"/>
    <n v="41739"/>
    <x v="1"/>
    <d v="2025-01-31T00:00:00"/>
    <n v="32.547945205479451"/>
    <x v="5"/>
  </r>
  <r>
    <n v="99652"/>
    <s v="VOLUNTEER"/>
    <x v="0"/>
    <s v="N"/>
    <m/>
    <m/>
    <m/>
    <s v="N"/>
    <m/>
    <x v="1"/>
    <d v="1987-08-05T00:00:00"/>
    <s v="SG5"/>
    <x v="0"/>
    <x v="2"/>
    <n v="41099"/>
    <n v="41214"/>
    <x v="1"/>
    <d v="2025-01-31T00:00:00"/>
    <n v="37.517808219178079"/>
    <x v="2"/>
  </r>
  <r>
    <n v="150879"/>
    <s v="VOLUNTEER"/>
    <x v="0"/>
    <s v="N"/>
    <m/>
    <m/>
    <m/>
    <s v="N"/>
    <m/>
    <x v="1"/>
    <d v="1972-07-07T00:00:00"/>
    <s v="AL1"/>
    <x v="0"/>
    <x v="3"/>
    <s v="Not Recorded"/>
    <s v="Not Recorded"/>
    <x v="1"/>
    <d v="2025-01-31T00:00:00"/>
    <n v="52.605479452054794"/>
    <x v="3"/>
  </r>
  <r>
    <n v="83906"/>
    <s v="VOLUNTEER"/>
    <x v="1"/>
    <s v="N"/>
    <m/>
    <m/>
    <m/>
    <s v="N"/>
    <m/>
    <x v="1"/>
    <d v="1973-03-05T00:00:00"/>
    <s v="LU1"/>
    <x v="1"/>
    <x v="2"/>
    <n v="40893"/>
    <s v=""/>
    <x v="2"/>
    <d v="2025-01-31T00:00:00"/>
    <n v="51.945205479452056"/>
    <x v="3"/>
  </r>
  <r>
    <n v="107734"/>
    <s v="VOLUNTEER"/>
    <x v="0"/>
    <s v="N"/>
    <m/>
    <m/>
    <m/>
    <s v="N"/>
    <m/>
    <x v="0"/>
    <d v="1942-01-10T00:00:00"/>
    <s v="AL5"/>
    <x v="0"/>
    <x v="3"/>
    <n v="41740"/>
    <n v="44085"/>
    <x v="0"/>
    <d v="2025-01-31T00:00:00"/>
    <n v="83.115068493150687"/>
    <x v="4"/>
  </r>
  <r>
    <n v="133122"/>
    <s v="VOLUNTEER"/>
    <x v="0"/>
    <s v="N"/>
    <m/>
    <m/>
    <m/>
    <s v="N"/>
    <m/>
    <x v="0"/>
    <d v="1965-07-17T00:00:00"/>
    <s v="AL5"/>
    <x v="0"/>
    <x v="3"/>
    <n v="43552"/>
    <n v="43552"/>
    <x v="2"/>
    <d v="2025-01-31T00:00:00"/>
    <n v="59.583561643835615"/>
    <x v="0"/>
  </r>
  <r>
    <n v="83100"/>
    <s v="VOLUNTEER"/>
    <x v="0"/>
    <s v="N"/>
    <m/>
    <m/>
    <m/>
    <s v="N"/>
    <m/>
    <x v="0"/>
    <d v="1966-02-06T00:00:00"/>
    <s v="LU5"/>
    <x v="1"/>
    <x v="3"/>
    <n v="40977"/>
    <n v="41667"/>
    <x v="1"/>
    <d v="2025-01-31T00:00:00"/>
    <n v="59.024657534246572"/>
    <x v="0"/>
  </r>
  <r>
    <n v="28543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23077"/>
    <s v="VOLUNTEER"/>
    <x v="1"/>
    <s v="N"/>
    <m/>
    <m/>
    <m/>
    <s v="N"/>
    <m/>
    <x v="0"/>
    <d v="1951-02-14T00:00:00"/>
    <s v="SG5"/>
    <x v="0"/>
    <x v="3"/>
    <s v="Not Recorded"/>
    <s v="Not Recorded"/>
    <x v="0"/>
    <d v="2025-01-31T00:00:00"/>
    <n v="74.013698630136986"/>
    <x v="4"/>
  </r>
  <r>
    <n v="102146"/>
    <s v="VOLUNTEER"/>
    <x v="1"/>
    <s v="N"/>
    <m/>
    <m/>
    <m/>
    <s v="N"/>
    <m/>
    <x v="0"/>
    <d v="1972-11-06T00:00:00"/>
    <s v="LU1"/>
    <x v="1"/>
    <x v="3"/>
    <n v="41253"/>
    <s v=""/>
    <x v="4"/>
    <d v="2025-01-31T00:00:00"/>
    <n v="52.271232876712325"/>
    <x v="3"/>
  </r>
  <r>
    <n v="113046"/>
    <s v="VOLUNTEER"/>
    <x v="1"/>
    <s v="N"/>
    <m/>
    <m/>
    <m/>
    <s v="N"/>
    <m/>
    <x v="0"/>
    <d v="1984-01-11T00:00:00"/>
    <s v="MK43"/>
    <x v="1"/>
    <x v="2"/>
    <n v="42529"/>
    <s v=""/>
    <x v="2"/>
    <d v="2025-01-31T00:00:00"/>
    <n v="41.084931506849315"/>
    <x v="2"/>
  </r>
  <r>
    <n v="93784"/>
    <s v="VOLUNTEER"/>
    <x v="0"/>
    <s v="N"/>
    <m/>
    <m/>
    <m/>
    <s v="N"/>
    <m/>
    <x v="0"/>
    <d v="1964-11-14T00:00:00"/>
    <s v="AL7"/>
    <x v="0"/>
    <x v="2"/>
    <n v="40955"/>
    <n v="41487"/>
    <x v="1"/>
    <d v="2025-01-31T00:00:00"/>
    <n v="60.254794520547946"/>
    <x v="0"/>
  </r>
  <r>
    <n v="116375"/>
    <s v="VOLUNTEER"/>
    <x v="0"/>
    <s v="N"/>
    <m/>
    <m/>
    <m/>
    <s v="N"/>
    <m/>
    <x v="0"/>
    <d v="2000-06-09T00:00:00"/>
    <s v="AL7"/>
    <x v="0"/>
    <x v="2"/>
    <n v="42448"/>
    <n v="42844"/>
    <x v="0"/>
    <d v="2025-01-31T00:00:00"/>
    <n v="24.663013698630138"/>
    <x v="1"/>
  </r>
  <r>
    <n v="163425"/>
    <s v="VOLUNTEER"/>
    <x v="1"/>
    <s v="N"/>
    <m/>
    <m/>
    <m/>
    <s v="N"/>
    <m/>
    <x v="0"/>
    <d v="1953-05-17T00:00:00"/>
    <s v="LU7"/>
    <x v="1"/>
    <x v="3"/>
    <n v="45236"/>
    <s v=""/>
    <x v="0"/>
    <d v="2025-01-31T00:00:00"/>
    <n v="71.758904109589039"/>
    <x v="4"/>
  </r>
  <r>
    <n v="132683"/>
    <s v="VOLUNTEER"/>
    <x v="0"/>
    <s v="N"/>
    <m/>
    <m/>
    <m/>
    <s v="N"/>
    <m/>
    <x v="0"/>
    <d v="1952-08-01T00:00:00"/>
    <s v="HP3"/>
    <x v="0"/>
    <x v="3"/>
    <n v="43451"/>
    <n v="44063"/>
    <x v="0"/>
    <d v="2025-01-31T00:00:00"/>
    <n v="72.550684931506851"/>
    <x v="4"/>
  </r>
  <r>
    <n v="165583"/>
    <s v="VOLUNTEER"/>
    <x v="1"/>
    <s v="N"/>
    <m/>
    <m/>
    <m/>
    <s v="N"/>
    <m/>
    <x v="1"/>
    <d v="2010-06-21T00:00:00"/>
    <s v="MK41"/>
    <x v="1"/>
    <x v="3"/>
    <n v="45310"/>
    <s v=""/>
    <x v="0"/>
    <d v="2025-01-31T00:00:00"/>
    <n v="14.624657534246575"/>
    <x v="6"/>
  </r>
  <r>
    <n v="94665"/>
    <s v="VOLUNTEER"/>
    <x v="0"/>
    <s v="N"/>
    <m/>
    <m/>
    <m/>
    <s v="N"/>
    <m/>
    <x v="0"/>
    <d v="1965-02-15T00:00:00"/>
    <s v="AL7"/>
    <x v="0"/>
    <x v="3"/>
    <n v="41031"/>
    <n v="41092"/>
    <x v="1"/>
    <d v="2025-01-31T00:00:00"/>
    <n v="60"/>
    <x v="0"/>
  </r>
  <r>
    <n v="121616"/>
    <s v="VOLUNTEER"/>
    <x v="0"/>
    <s v="N"/>
    <m/>
    <m/>
    <m/>
    <s v="N"/>
    <m/>
    <x v="0"/>
    <d v="2000-05-09T00:00:00"/>
    <s v="LU2"/>
    <x v="1"/>
    <x v="6"/>
    <s v="Not Recorded"/>
    <s v="Not Recorded"/>
    <x v="1"/>
    <d v="2025-01-31T00:00:00"/>
    <n v="24.747945205479454"/>
    <x v="1"/>
  </r>
  <r>
    <n v="82696"/>
    <s v="VOLUNTEER"/>
    <x v="0"/>
    <s v="N"/>
    <m/>
    <m/>
    <m/>
    <s v="N"/>
    <m/>
    <x v="1"/>
    <d v="1994-02-24T00:00:00"/>
    <s v="LU5"/>
    <x v="1"/>
    <x v="4"/>
    <n v="42241"/>
    <n v="42538"/>
    <x v="2"/>
    <d v="2025-01-31T00:00:00"/>
    <n v="30.956164383561642"/>
    <x v="5"/>
  </r>
  <r>
    <n v="108122"/>
    <s v="VOLUNTEER"/>
    <x v="0"/>
    <s v="N"/>
    <m/>
    <m/>
    <m/>
    <s v="N"/>
    <m/>
    <x v="1"/>
    <d v="1998-04-23T00:00:00"/>
    <s v="LU5"/>
    <x v="1"/>
    <x v="2"/>
    <n v="41761"/>
    <n v="44432"/>
    <x v="0"/>
    <d v="2025-01-31T00:00:00"/>
    <n v="26.794520547945204"/>
    <x v="5"/>
  </r>
  <r>
    <n v="80328"/>
    <s v="VOLUNTEER"/>
    <x v="0"/>
    <s v="Y"/>
    <s v="15/04/2021"/>
    <s v="Does not wish to support"/>
    <s v="DLEVY"/>
    <s v="N"/>
    <m/>
    <x v="1"/>
    <d v="1966-06-04T00:00:00"/>
    <s v="LU5"/>
    <x v="1"/>
    <x v="2"/>
    <n v="40687"/>
    <n v="44664"/>
    <x v="0"/>
    <d v="2025-01-31T00:00:00"/>
    <n v="58.701369863013696"/>
    <x v="0"/>
  </r>
  <r>
    <n v="105654"/>
    <s v="VOLUNTEER"/>
    <x v="0"/>
    <s v="N"/>
    <m/>
    <m/>
    <m/>
    <s v="N"/>
    <m/>
    <x v="0"/>
    <d v="1949-02-07T00:00:00"/>
    <s v="MK16"/>
    <x v="4"/>
    <x v="2"/>
    <n v="41548"/>
    <n v="41887"/>
    <x v="1"/>
    <d v="2025-01-31T00:00:00"/>
    <n v="76.032876712328772"/>
    <x v="4"/>
  </r>
  <r>
    <n v="131152"/>
    <s v="VOLUNTEER"/>
    <x v="0"/>
    <s v="N"/>
    <m/>
    <m/>
    <m/>
    <s v="N"/>
    <m/>
    <x v="0"/>
    <d v="1999-12-26T00:00:00"/>
    <s v="CV1"/>
    <x v="3"/>
    <x v="5"/>
    <s v="Not Recorded"/>
    <s v="Not Recorded"/>
    <x v="1"/>
    <d v="2025-01-31T00:00:00"/>
    <n v="25.117808219178084"/>
    <x v="5"/>
  </r>
  <r>
    <n v="103605"/>
    <s v="VOLUNTEER"/>
    <x v="0"/>
    <s v="N"/>
    <m/>
    <m/>
    <m/>
    <s v="N"/>
    <m/>
    <x v="0"/>
    <d v="1990-12-24T00:00:00"/>
    <s v="LU3"/>
    <x v="1"/>
    <x v="1"/>
    <n v="41513"/>
    <n v="41543"/>
    <x v="1"/>
    <d v="2025-01-31T00:00:00"/>
    <n v="34.128767123287673"/>
    <x v="5"/>
  </r>
  <r>
    <n v="80986"/>
    <s v="VOLUNTEER"/>
    <x v="0"/>
    <s v="N"/>
    <m/>
    <m/>
    <m/>
    <s v="N"/>
    <m/>
    <x v="0"/>
    <m/>
    <s v="LU2"/>
    <x v="1"/>
    <x v="3"/>
    <n v="34878"/>
    <n v="42985"/>
    <x v="3"/>
    <d v="2025-01-31T00:00:00"/>
    <n v="125.17260273972603"/>
    <x v="4"/>
  </r>
  <r>
    <n v="127240"/>
    <s v="VOLUNTEER"/>
    <x v="0"/>
    <s v="N"/>
    <m/>
    <m/>
    <m/>
    <s v="N"/>
    <m/>
    <x v="0"/>
    <d v="2005-05-28T00:00:00"/>
    <s v="AL5"/>
    <x v="0"/>
    <x v="6"/>
    <n v="43167"/>
    <n v="43554"/>
    <x v="0"/>
    <d v="2025-01-31T00:00:00"/>
    <n v="19.693150684931506"/>
    <x v="1"/>
  </r>
  <r>
    <n v="101110"/>
    <s v="VOLUNTEER"/>
    <x v="0"/>
    <s v="N"/>
    <m/>
    <m/>
    <m/>
    <s v="N"/>
    <m/>
    <x v="1"/>
    <d v="1978-05-27T00:00:00"/>
    <s v="LU4"/>
    <x v="1"/>
    <x v="3"/>
    <n v="41960"/>
    <n v="41960"/>
    <x v="1"/>
    <d v="2025-01-31T00:00:00"/>
    <n v="46.715068493150682"/>
    <x v="3"/>
  </r>
  <r>
    <n v="157635"/>
    <s v="VOLUNTEER"/>
    <x v="0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</r>
  <r>
    <n v="130321"/>
    <s v="VOLUNTEER"/>
    <x v="0"/>
    <s v="N"/>
    <m/>
    <m/>
    <m/>
    <s v="N"/>
    <m/>
    <x v="1"/>
    <d v="2003-03-18T00:00:00"/>
    <s v="AL3"/>
    <x v="0"/>
    <x v="3"/>
    <n v="43001"/>
    <n v="44439"/>
    <x v="0"/>
    <d v="2025-01-31T00:00:00"/>
    <n v="21.890410958904109"/>
    <x v="1"/>
  </r>
  <r>
    <n v="115816"/>
    <s v="VOLUNTEER"/>
    <x v="0"/>
    <s v="N"/>
    <m/>
    <m/>
    <m/>
    <s v="N"/>
    <m/>
    <x v="0"/>
    <d v="1984-12-21T00:00:00"/>
    <s v="LU3"/>
    <x v="1"/>
    <x v="3"/>
    <n v="42390"/>
    <n v="44657"/>
    <x v="0"/>
    <d v="2025-01-31T00:00:00"/>
    <n v="40.139726027397259"/>
    <x v="2"/>
  </r>
  <r>
    <n v="36676"/>
    <s v="VOLUNTEER"/>
    <x v="0"/>
    <s v="N"/>
    <m/>
    <m/>
    <m/>
    <s v="Y"/>
    <s v="23/05/2022"/>
    <x v="0"/>
    <d v="1925-05-07T00:00:00"/>
    <s v="LU5"/>
    <x v="1"/>
    <x v="3"/>
    <n v="35065"/>
    <n v="42838"/>
    <x v="0"/>
    <d v="2025-01-31T00:00:00"/>
    <n v="99.805479452054797"/>
    <x v="4"/>
  </r>
  <r>
    <n v="103110"/>
    <s v="VOLUNTEER"/>
    <x v="0"/>
    <s v="N"/>
    <m/>
    <m/>
    <m/>
    <s v="N"/>
    <m/>
    <x v="0"/>
    <d v="1996-03-05T00:00:00"/>
    <s v="SG1"/>
    <x v="0"/>
    <x v="2"/>
    <n v="41355"/>
    <n v="41455"/>
    <x v="1"/>
    <d v="2025-01-31T00:00:00"/>
    <n v="28.92876712328767"/>
    <x v="5"/>
  </r>
  <r>
    <n v="82491"/>
    <s v="VOLUNTEER"/>
    <x v="1"/>
    <s v="N"/>
    <m/>
    <m/>
    <m/>
    <s v="N"/>
    <m/>
    <x v="0"/>
    <d v="1947-08-13T00:00:00"/>
    <s v="MK45"/>
    <x v="1"/>
    <x v="2"/>
    <n v="42059"/>
    <s v=""/>
    <x v="2"/>
    <d v="2025-01-31T00:00:00"/>
    <n v="77.523287671232879"/>
    <x v="4"/>
  </r>
  <r>
    <n v="157150"/>
    <s v="VOLUNTEER"/>
    <x v="0"/>
    <s v="N"/>
    <m/>
    <m/>
    <m/>
    <s v="N"/>
    <m/>
    <x v="0"/>
    <d v="1945-12-28T00:00:00"/>
    <s v="LU7"/>
    <x v="1"/>
    <x v="3"/>
    <n v="44720"/>
    <n v="44788"/>
    <x v="0"/>
    <d v="2025-01-31T00:00:00"/>
    <n v="79.147945205479445"/>
    <x v="4"/>
  </r>
  <r>
    <n v="166958"/>
    <s v="VOLUNTEER"/>
    <x v="0"/>
    <s v="N"/>
    <m/>
    <m/>
    <m/>
    <s v="N"/>
    <m/>
    <x v="0"/>
    <d v="2002-12-17T00:00:00"/>
    <s v="MK45"/>
    <x v="1"/>
    <x v="3"/>
    <s v="Not Recorded"/>
    <s v="Not Recorded"/>
    <x v="1"/>
    <d v="2025-01-31T00:00:00"/>
    <n v="22.139726027397259"/>
    <x v="1"/>
  </r>
  <r>
    <n v="134039"/>
    <s v="VOLUNTEER"/>
    <x v="0"/>
    <s v="N"/>
    <m/>
    <m/>
    <m/>
    <s v="N"/>
    <m/>
    <x v="0"/>
    <m/>
    <s v="HP3"/>
    <x v="0"/>
    <x v="3"/>
    <n v="43484"/>
    <n v="44650"/>
    <x v="0"/>
    <d v="2025-01-31T00:00:00"/>
    <n v="125.17260273972603"/>
    <x v="4"/>
  </r>
  <r>
    <n v="154012"/>
    <s v="VOLUNTEER"/>
    <x v="1"/>
    <s v="N"/>
    <m/>
    <m/>
    <m/>
    <s v="N"/>
    <m/>
    <x v="0"/>
    <d v="1971-06-19T00:00:00"/>
    <s v="HP1"/>
    <x v="0"/>
    <x v="3"/>
    <n v="44580"/>
    <s v=""/>
    <x v="0"/>
    <d v="2025-01-31T00:00:00"/>
    <n v="53.657534246575345"/>
    <x v="3"/>
  </r>
  <r>
    <n v="106814"/>
    <s v="VOLUNTEER"/>
    <x v="0"/>
    <s v="N"/>
    <m/>
    <m/>
    <m/>
    <s v="N"/>
    <m/>
    <x v="0"/>
    <d v="1999-11-23T00:00:00"/>
    <s v="EN11"/>
    <x v="0"/>
    <x v="3"/>
    <n v="41635"/>
    <n v="41901"/>
    <x v="1"/>
    <d v="2025-01-31T00:00:00"/>
    <n v="25.208219178082192"/>
    <x v="5"/>
  </r>
  <r>
    <n v="103684"/>
    <s v="VOLUNTEER"/>
    <x v="0"/>
    <s v="N"/>
    <m/>
    <m/>
    <m/>
    <s v="N"/>
    <m/>
    <x v="0"/>
    <d v="1992-10-15T00:00:00"/>
    <s v="SG19"/>
    <x v="1"/>
    <x v="2"/>
    <n v="41401"/>
    <n v="41456"/>
    <x v="1"/>
    <d v="2025-01-31T00:00:00"/>
    <n v="32.317808219178083"/>
    <x v="5"/>
  </r>
  <r>
    <n v="109467"/>
    <s v="VOLUNTEER"/>
    <x v="0"/>
    <s v="N"/>
    <m/>
    <m/>
    <m/>
    <s v="N"/>
    <m/>
    <x v="0"/>
    <d v="1980-10-31T00:00:00"/>
    <s v="HP2"/>
    <x v="0"/>
    <x v="2"/>
    <n v="41925"/>
    <n v="42014"/>
    <x v="0"/>
    <d v="2025-01-31T00:00:00"/>
    <n v="44.282191780821918"/>
    <x v="2"/>
  </r>
  <r>
    <n v="80987"/>
    <s v="VOLUNTEER"/>
    <x v="0"/>
    <s v="N"/>
    <m/>
    <m/>
    <m/>
    <s v="N"/>
    <m/>
    <x v="0"/>
    <d v="1949-10-01T00:00:00"/>
    <s v="AL3"/>
    <x v="0"/>
    <x v="3"/>
    <n v="40081"/>
    <n v="41518"/>
    <x v="1"/>
    <d v="2025-01-31T00:00:00"/>
    <n v="75.38630136986302"/>
    <x v="4"/>
  </r>
  <r>
    <n v="80988"/>
    <s v="VOLUNTEER"/>
    <x v="0"/>
    <s v="N"/>
    <m/>
    <m/>
    <m/>
    <s v="N"/>
    <m/>
    <x v="0"/>
    <d v="1957-04-04T00:00:00"/>
    <s v="LU3"/>
    <x v="1"/>
    <x v="2"/>
    <n v="38047"/>
    <n v="44102"/>
    <x v="0"/>
    <d v="2025-01-31T00:00:00"/>
    <n v="67.873972602739727"/>
    <x v="4"/>
  </r>
  <r>
    <n v="126426"/>
    <s v="VOLUNTEER"/>
    <x v="1"/>
    <s v="N"/>
    <m/>
    <m/>
    <m/>
    <s v="N"/>
    <m/>
    <x v="0"/>
    <m/>
    <s v="AL7"/>
    <x v="0"/>
    <x v="3"/>
    <n v="45489"/>
    <s v=""/>
    <x v="0"/>
    <d v="2025-01-31T00:00:00"/>
    <n v="125.17260273972603"/>
    <x v="4"/>
  </r>
  <r>
    <n v="153198"/>
    <s v="VOLUNTEER"/>
    <x v="0"/>
    <s v="N"/>
    <m/>
    <m/>
    <m/>
    <s v="N"/>
    <m/>
    <x v="0"/>
    <d v="2005-01-01T00:00:00"/>
    <s v="HP4"/>
    <x v="0"/>
    <x v="3"/>
    <s v="Not Recorded"/>
    <s v="Not Recorded"/>
    <x v="1"/>
    <d v="2025-01-31T00:00:00"/>
    <n v="20.095890410958905"/>
    <x v="1"/>
  </r>
  <r>
    <n v="164623"/>
    <s v="VOLUNTEER"/>
    <x v="1"/>
    <s v="N"/>
    <m/>
    <m/>
    <m/>
    <s v="N"/>
    <m/>
    <x v="0"/>
    <d v="1956-06-18T00:00:00"/>
    <s v="EN11"/>
    <x v="0"/>
    <x v="3"/>
    <n v="45216"/>
    <s v=""/>
    <x v="0"/>
    <d v="2025-01-31T00:00:00"/>
    <n v="68.668493150684938"/>
    <x v="4"/>
  </r>
  <r>
    <n v="7815"/>
    <s v="VOLUNTEER"/>
    <x v="0"/>
    <s v="N"/>
    <m/>
    <m/>
    <m/>
    <s v="Y"/>
    <s v="23/05/2020"/>
    <x v="0"/>
    <m/>
    <s v="LU2"/>
    <x v="1"/>
    <x v="2"/>
    <n v="1"/>
    <n v="1"/>
    <x v="1"/>
    <d v="2025-01-31T00:00:00"/>
    <n v="125.17260273972603"/>
    <x v="4"/>
  </r>
  <r>
    <n v="161966"/>
    <s v="VOLUNTEER"/>
    <x v="1"/>
    <s v="N"/>
    <m/>
    <m/>
    <m/>
    <s v="N"/>
    <m/>
    <x v="1"/>
    <d v="1964-05-19T00:00:00"/>
    <s v="LU1"/>
    <x v="1"/>
    <x v="6"/>
    <n v="45097"/>
    <s v=""/>
    <x v="0"/>
    <d v="2025-01-31T00:00:00"/>
    <n v="60.745205479452054"/>
    <x v="0"/>
  </r>
  <r>
    <n v="31559"/>
    <s v="VOLUNTEER"/>
    <x v="0"/>
    <s v="N"/>
    <m/>
    <m/>
    <m/>
    <s v="N"/>
    <m/>
    <x v="0"/>
    <m/>
    <s v="LU2"/>
    <x v="1"/>
    <x v="2"/>
    <n v="37622"/>
    <n v="1"/>
    <x v="1"/>
    <d v="2025-01-31T00:00:00"/>
    <n v="125.17260273972603"/>
    <x v="4"/>
  </r>
  <r>
    <n v="167118"/>
    <s v="VOLUNTEER"/>
    <x v="0"/>
    <s v="N"/>
    <m/>
    <m/>
    <m/>
    <s v="N"/>
    <m/>
    <x v="1"/>
    <d v="2010-02-06T00:00:00"/>
    <s v="MK42"/>
    <x v="1"/>
    <x v="3"/>
    <s v="Not Recorded"/>
    <s v="Not Recorded"/>
    <x v="1"/>
    <d v="2025-01-31T00:00:00"/>
    <n v="14.994520547945205"/>
    <x v="6"/>
  </r>
  <r>
    <n v="167627"/>
    <s v="VOLUNTEER"/>
    <x v="0"/>
    <s v="N"/>
    <m/>
    <m/>
    <m/>
    <s v="N"/>
    <m/>
    <x v="0"/>
    <d v="2006-08-02T00:00:00"/>
    <s v="MK42"/>
    <x v="1"/>
    <x v="0"/>
    <s v="Not Recorded"/>
    <s v="Not Recorded"/>
    <x v="1"/>
    <d v="2025-01-31T00:00:00"/>
    <n v="18.512328767123286"/>
    <x v="1"/>
  </r>
  <r>
    <n v="119435"/>
    <s v="VOLUNTEER"/>
    <x v="0"/>
    <s v="N"/>
    <m/>
    <m/>
    <m/>
    <s v="N"/>
    <m/>
    <x v="1"/>
    <d v="2002-02-02T00:00:00"/>
    <s v="AL1"/>
    <x v="0"/>
    <x v="3"/>
    <n v="42693"/>
    <n v="43266"/>
    <x v="0"/>
    <d v="2025-01-31T00:00:00"/>
    <n v="23.010958904109589"/>
    <x v="1"/>
  </r>
  <r>
    <n v="29849"/>
    <s v="VOLUNTEER"/>
    <x v="0"/>
    <s v="N"/>
    <m/>
    <m/>
    <m/>
    <s v="N"/>
    <m/>
    <x v="0"/>
    <d v="1946-08-15T00:00:00"/>
    <s v="MK45"/>
    <x v="1"/>
    <x v="2"/>
    <n v="40550"/>
    <n v="42101"/>
    <x v="1"/>
    <d v="2025-01-31T00:00:00"/>
    <n v="78.517808219178079"/>
    <x v="4"/>
  </r>
  <r>
    <n v="150803"/>
    <s v="VOLUNTEER"/>
    <x v="1"/>
    <s v="N"/>
    <m/>
    <m/>
    <m/>
    <s v="N"/>
    <m/>
    <x v="0"/>
    <d v="1998-08-06T00:00:00"/>
    <s v="EN9"/>
    <x v="2"/>
    <x v="3"/>
    <n v="44364"/>
    <s v=""/>
    <x v="0"/>
    <d v="2025-01-31T00:00:00"/>
    <n v="26.506849315068493"/>
    <x v="5"/>
  </r>
  <r>
    <n v="80990"/>
    <s v="VOLUNTEER"/>
    <x v="0"/>
    <s v="N"/>
    <m/>
    <m/>
    <m/>
    <s v="N"/>
    <m/>
    <x v="0"/>
    <d v="1989-02-27T00:00:00"/>
    <s v="MK40"/>
    <x v="1"/>
    <x v="3"/>
    <n v="40744"/>
    <n v="40744"/>
    <x v="1"/>
    <d v="2025-01-31T00:00:00"/>
    <n v="35.950684931506849"/>
    <x v="2"/>
  </r>
  <r>
    <n v="93923"/>
    <s v="VOLUNTEER"/>
    <x v="0"/>
    <s v="N"/>
    <m/>
    <m/>
    <m/>
    <s v="N"/>
    <m/>
    <x v="1"/>
    <d v="1995-10-15T00:00:00"/>
    <s v="AL4"/>
    <x v="0"/>
    <x v="3"/>
    <n v="40922"/>
    <n v="41425"/>
    <x v="1"/>
    <d v="2025-01-31T00:00:00"/>
    <n v="29.317808219178083"/>
    <x v="5"/>
  </r>
  <r>
    <n v="80991"/>
    <s v="VOLUNTEER"/>
    <x v="0"/>
    <s v="N"/>
    <m/>
    <m/>
    <m/>
    <s v="N"/>
    <m/>
    <x v="1"/>
    <d v="1965-09-22T00:00:00"/>
    <s v="LU2"/>
    <x v="1"/>
    <x v="3"/>
    <n v="39457"/>
    <n v="40695"/>
    <x v="1"/>
    <d v="2025-01-31T00:00:00"/>
    <n v="59.4"/>
    <x v="0"/>
  </r>
  <r>
    <n v="93922"/>
    <s v="VOLUNTEER"/>
    <x v="0"/>
    <s v="N"/>
    <m/>
    <m/>
    <m/>
    <s v="N"/>
    <m/>
    <x v="1"/>
    <d v="1995-10-15T00:00:00"/>
    <s v="AL4"/>
    <x v="0"/>
    <x v="2"/>
    <n v="40943"/>
    <n v="41520"/>
    <x v="1"/>
    <d v="2025-01-31T00:00:00"/>
    <n v="29.317808219178083"/>
    <x v="5"/>
  </r>
  <r>
    <n v="162089"/>
    <s v="VOLUNTEER"/>
    <x v="1"/>
    <s v="N"/>
    <m/>
    <m/>
    <m/>
    <s v="N"/>
    <m/>
    <x v="0"/>
    <d v="1958-05-25T00:00:00"/>
    <s v="LU7"/>
    <x v="1"/>
    <x v="3"/>
    <n v="45113"/>
    <s v=""/>
    <x v="0"/>
    <d v="2025-01-31T00:00:00"/>
    <n v="66.734246575342468"/>
    <x v="4"/>
  </r>
  <r>
    <n v="65777"/>
    <s v="VOLUNTEER"/>
    <x v="0"/>
    <s v="N"/>
    <m/>
    <m/>
    <m/>
    <s v="N"/>
    <m/>
    <x v="0"/>
    <m/>
    <s v="LU2"/>
    <x v="1"/>
    <x v="2"/>
    <n v="40049"/>
    <n v="40828"/>
    <x v="1"/>
    <d v="2025-01-31T00:00:00"/>
    <n v="125.17260273972603"/>
    <x v="4"/>
  </r>
  <r>
    <n v="162007"/>
    <s v="VOLUNTEER"/>
    <x v="0"/>
    <s v="N"/>
    <m/>
    <m/>
    <m/>
    <s v="N"/>
    <m/>
    <x v="0"/>
    <d v="1963-10-26T00:00:00"/>
    <s v="MK40"/>
    <x v="1"/>
    <x v="2"/>
    <n v="45218"/>
    <n v="45212"/>
    <x v="0"/>
    <d v="2025-01-31T00:00:00"/>
    <n v="61.30958904109589"/>
    <x v="0"/>
  </r>
  <r>
    <n v="154074"/>
    <s v="VOLUNTEER"/>
    <x v="0"/>
    <s v="N"/>
    <m/>
    <m/>
    <m/>
    <s v="N"/>
    <m/>
    <x v="0"/>
    <d v="2007-01-27T00:00:00"/>
    <s v="AL7"/>
    <x v="0"/>
    <x v="3"/>
    <n v="44520"/>
    <n v="44720"/>
    <x v="0"/>
    <d v="2025-01-31T00:00:00"/>
    <n v="18.024657534246575"/>
    <x v="1"/>
  </r>
  <r>
    <n v="102379"/>
    <s v="VOLUNTEER"/>
    <x v="0"/>
    <s v="N"/>
    <m/>
    <m/>
    <m/>
    <s v="N"/>
    <m/>
    <x v="0"/>
    <d v="1992-12-11T00:00:00"/>
    <s v="LU3"/>
    <x v="1"/>
    <x v="3"/>
    <n v="41761"/>
    <n v="41761"/>
    <x v="1"/>
    <d v="2025-01-31T00:00:00"/>
    <n v="32.161643835616438"/>
    <x v="5"/>
  </r>
  <r>
    <n v="122809"/>
    <s v="VOLUNTEER"/>
    <x v="0"/>
    <s v="N"/>
    <m/>
    <m/>
    <m/>
    <s v="N"/>
    <m/>
    <x v="1"/>
    <d v="1943-10-06T00:00:00"/>
    <s v="AL10"/>
    <x v="0"/>
    <x v="3"/>
    <n v="43199"/>
    <n v="44418"/>
    <x v="4"/>
    <d v="2025-01-31T00:00:00"/>
    <n v="81.37808219178082"/>
    <x v="4"/>
  </r>
  <r>
    <n v="81347"/>
    <s v="VOLUNTEER"/>
    <x v="0"/>
    <s v="N"/>
    <m/>
    <m/>
    <m/>
    <s v="N"/>
    <m/>
    <x v="1"/>
    <m/>
    <s v="LU6"/>
    <x v="1"/>
    <x v="2"/>
    <n v="37622"/>
    <n v="42205"/>
    <x v="2"/>
    <d v="2025-01-31T00:00:00"/>
    <n v="125.17260273972603"/>
    <x v="4"/>
  </r>
  <r>
    <n v="122563"/>
    <s v="VOLUNTEER"/>
    <x v="0"/>
    <s v="N"/>
    <m/>
    <m/>
    <m/>
    <s v="N"/>
    <m/>
    <x v="1"/>
    <d v="1994-08-23T00:00:00"/>
    <s v="LU1"/>
    <x v="1"/>
    <x v="3"/>
    <s v="Not Recorded"/>
    <s v="Not Recorded"/>
    <x v="1"/>
    <d v="2025-01-31T00:00:00"/>
    <n v="30.463013698630139"/>
    <x v="5"/>
  </r>
  <r>
    <n v="55625"/>
    <s v="VOLUNTEER"/>
    <x v="0"/>
    <s v="N"/>
    <m/>
    <m/>
    <m/>
    <s v="N"/>
    <m/>
    <x v="0"/>
    <d v="1944-10-08T00:00:00"/>
    <s v="LU2"/>
    <x v="1"/>
    <x v="3"/>
    <n v="39814"/>
    <n v="41901"/>
    <x v="1"/>
    <d v="2025-01-31T00:00:00"/>
    <n v="80.369863013698634"/>
    <x v="4"/>
  </r>
  <r>
    <n v="138421"/>
    <s v="VOLUNTEER"/>
    <x v="1"/>
    <s v="N"/>
    <m/>
    <m/>
    <m/>
    <s v="N"/>
    <m/>
    <x v="0"/>
    <m/>
    <s v="LU4"/>
    <x v="1"/>
    <x v="3"/>
    <n v="45330"/>
    <s v=""/>
    <x v="0"/>
    <d v="2025-01-31T00:00:00"/>
    <n v="125.17260273972603"/>
    <x v="4"/>
  </r>
  <r>
    <n v="150466"/>
    <s v="VOLUNTEER"/>
    <x v="0"/>
    <s v="N"/>
    <m/>
    <m/>
    <m/>
    <s v="N"/>
    <m/>
    <x v="0"/>
    <d v="1969-04-10T00:00:00"/>
    <s v="MK16"/>
    <x v="4"/>
    <x v="2"/>
    <n v="44331"/>
    <n v="44776"/>
    <x v="1"/>
    <d v="2025-01-31T00:00:00"/>
    <n v="55.849315068493148"/>
    <x v="0"/>
  </r>
  <r>
    <n v="119866"/>
    <s v="VOLUNTEER"/>
    <x v="0"/>
    <s v="N"/>
    <m/>
    <m/>
    <m/>
    <s v="N"/>
    <m/>
    <x v="0"/>
    <d v="2002-06-24T00:00:00"/>
    <s v="LU3"/>
    <x v="1"/>
    <x v="3"/>
    <n v="42623"/>
    <n v="42901"/>
    <x v="0"/>
    <d v="2025-01-31T00:00:00"/>
    <n v="22.621917808219177"/>
    <x v="1"/>
  </r>
  <r>
    <n v="805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5729"/>
    <s v="VOLUNTEER"/>
    <x v="1"/>
    <s v="N"/>
    <m/>
    <m/>
    <m/>
    <s v="N"/>
    <m/>
    <x v="1"/>
    <d v="2008-11-23T00:00:00"/>
    <s v="WD3"/>
    <x v="0"/>
    <x v="6"/>
    <n v="45294"/>
    <s v=""/>
    <x v="0"/>
    <d v="2025-01-31T00:00:00"/>
    <n v="16.2"/>
    <x v="1"/>
  </r>
  <r>
    <n v="162740"/>
    <s v="VOLUNTEER"/>
    <x v="1"/>
    <s v="N"/>
    <m/>
    <m/>
    <m/>
    <s v="N"/>
    <m/>
    <x v="0"/>
    <d v="2004-10-20T00:00:00"/>
    <s v="LU1"/>
    <x v="1"/>
    <x v="1"/>
    <n v="45361"/>
    <s v=""/>
    <x v="3"/>
    <d v="2025-01-31T00:00:00"/>
    <n v="20.295890410958904"/>
    <x v="1"/>
  </r>
  <r>
    <n v="167024"/>
    <s v="VOLUNTEER"/>
    <x v="0"/>
    <s v="N"/>
    <m/>
    <m/>
    <m/>
    <s v="N"/>
    <m/>
    <x v="0"/>
    <d v="1994-02-24T00:00:00"/>
    <s v="LU3"/>
    <x v="1"/>
    <x v="1"/>
    <s v="Not Recorded"/>
    <s v="Not Recorded"/>
    <x v="1"/>
    <d v="2025-01-31T00:00:00"/>
    <n v="30.956164383561642"/>
    <x v="5"/>
  </r>
  <r>
    <n v="80367"/>
    <s v="VOLUNTEER"/>
    <x v="0"/>
    <s v="N"/>
    <m/>
    <m/>
    <m/>
    <s v="N"/>
    <m/>
    <x v="0"/>
    <d v="1992-02-29T00:00:00"/>
    <s v="LU3"/>
    <x v="1"/>
    <x v="1"/>
    <n v="41761"/>
    <n v="42079"/>
    <x v="1"/>
    <d v="2025-01-31T00:00:00"/>
    <n v="32.945205479452056"/>
    <x v="5"/>
  </r>
  <r>
    <n v="143384"/>
    <s v="VOLUNTEER"/>
    <x v="0"/>
    <s v="N"/>
    <m/>
    <m/>
    <m/>
    <s v="N"/>
    <m/>
    <x v="0"/>
    <d v="1986-02-27T00:00:00"/>
    <s v="MK16"/>
    <x v="4"/>
    <x v="3"/>
    <n v="43865"/>
    <n v="44305"/>
    <x v="0"/>
    <d v="2025-01-31T00:00:00"/>
    <n v="38.953424657534249"/>
    <x v="2"/>
  </r>
  <r>
    <n v="151404"/>
    <s v="VOLUNTEER"/>
    <x v="0"/>
    <s v="N"/>
    <m/>
    <m/>
    <m/>
    <s v="N"/>
    <m/>
    <x v="1"/>
    <d v="1999-11-10T00:00:00"/>
    <s v="AL5"/>
    <x v="0"/>
    <x v="3"/>
    <n v="44442"/>
    <n v="44776"/>
    <x v="0"/>
    <d v="2025-01-31T00:00:00"/>
    <n v="25.243835616438357"/>
    <x v="5"/>
  </r>
  <r>
    <n v="83863"/>
    <s v="VOLUNTEER"/>
    <x v="0"/>
    <s v="N"/>
    <m/>
    <m/>
    <m/>
    <s v="N"/>
    <m/>
    <x v="1"/>
    <m/>
    <s v="NN16"/>
    <x v="3"/>
    <x v="2"/>
    <n v="1"/>
    <n v="1"/>
    <x v="1"/>
    <d v="2025-01-31T00:00:00"/>
    <n v="125.17260273972603"/>
    <x v="4"/>
  </r>
  <r>
    <n v="6856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14520"/>
    <s v="VOLUNTEER"/>
    <x v="0"/>
    <s v="N"/>
    <m/>
    <m/>
    <m/>
    <s v="N"/>
    <m/>
    <x v="0"/>
    <d v="2001-03-16T00:00:00"/>
    <s v="MK16"/>
    <x v="4"/>
    <x v="2"/>
    <n v="42285"/>
    <n v="43586"/>
    <x v="0"/>
    <d v="2025-01-31T00:00:00"/>
    <n v="23.895890410958906"/>
    <x v="1"/>
  </r>
  <r>
    <n v="114519"/>
    <s v="VOLUNTEER"/>
    <x v="0"/>
    <s v="N"/>
    <m/>
    <m/>
    <m/>
    <s v="N"/>
    <m/>
    <x v="1"/>
    <d v="2001-03-16T00:00:00"/>
    <s v="MK16"/>
    <x v="4"/>
    <x v="2"/>
    <n v="42285"/>
    <n v="42962"/>
    <x v="0"/>
    <d v="2025-01-31T00:00:00"/>
    <n v="23.895890410958906"/>
    <x v="1"/>
  </r>
  <r>
    <n v="10230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14521"/>
    <s v="VOLUNTEER"/>
    <x v="0"/>
    <s v="N"/>
    <m/>
    <m/>
    <m/>
    <s v="N"/>
    <m/>
    <x v="0"/>
    <d v="2001-03-16T00:00:00"/>
    <s v="MK16"/>
    <x v="4"/>
    <x v="2"/>
    <n v="42285"/>
    <n v="43586"/>
    <x v="0"/>
    <d v="2025-01-31T00:00:00"/>
    <n v="23.895890410958906"/>
    <x v="1"/>
  </r>
  <r>
    <n v="149102"/>
    <s v="VOLUNTEER"/>
    <x v="0"/>
    <s v="N"/>
    <m/>
    <m/>
    <m/>
    <s v="N"/>
    <m/>
    <x v="0"/>
    <d v="1943-02-12T00:00:00"/>
    <s v="HP1"/>
    <x v="0"/>
    <x v="2"/>
    <n v="44103"/>
    <n v="44294"/>
    <x v="0"/>
    <d v="2025-01-31T00:00:00"/>
    <n v="82.024657534246572"/>
    <x v="4"/>
  </r>
  <r>
    <n v="120800"/>
    <s v="VOLUNTEER"/>
    <x v="0"/>
    <s v="N"/>
    <m/>
    <m/>
    <m/>
    <s v="N"/>
    <m/>
    <x v="0"/>
    <d v="1965-01-12T00:00:00"/>
    <s v="BH23"/>
    <x v="3"/>
    <x v="3"/>
    <s v="Not Recorded"/>
    <s v="Not Recorded"/>
    <x v="1"/>
    <d v="2025-01-31T00:00:00"/>
    <n v="60.093150684931508"/>
    <x v="0"/>
  </r>
  <r>
    <n v="150888"/>
    <s v="VOLUNTEER"/>
    <x v="0"/>
    <s v="N"/>
    <m/>
    <m/>
    <m/>
    <s v="N"/>
    <m/>
    <x v="1"/>
    <d v="2004-10-28T00:00:00"/>
    <s v="AL2"/>
    <x v="0"/>
    <x v="3"/>
    <n v="44375"/>
    <n v="44778"/>
    <x v="0"/>
    <d v="2025-01-31T00:00:00"/>
    <n v="20.273972602739725"/>
    <x v="1"/>
  </r>
  <r>
    <n v="102839"/>
    <s v="VOLUNTEER"/>
    <x v="1"/>
    <s v="N"/>
    <m/>
    <m/>
    <m/>
    <s v="N"/>
    <m/>
    <x v="1"/>
    <d v="1948-08-19T00:00:00"/>
    <s v="LU2"/>
    <x v="1"/>
    <x v="3"/>
    <n v="41373"/>
    <s v=""/>
    <x v="3"/>
    <d v="2025-01-31T00:00:00"/>
    <n v="76.504109589041093"/>
    <x v="4"/>
  </r>
  <r>
    <n v="101036"/>
    <s v="VOLUNTEER"/>
    <x v="0"/>
    <s v="N"/>
    <m/>
    <m/>
    <m/>
    <s v="N"/>
    <m/>
    <x v="1"/>
    <d v="1990-08-28T00:00:00"/>
    <s v="SG15"/>
    <x v="1"/>
    <x v="2"/>
    <n v="41296"/>
    <n v="41296"/>
    <x v="1"/>
    <d v="2025-01-31T00:00:00"/>
    <n v="34.452054794520549"/>
    <x v="5"/>
  </r>
  <r>
    <n v="123932"/>
    <s v="VOLUNTEER"/>
    <x v="0"/>
    <s v="N"/>
    <m/>
    <m/>
    <m/>
    <s v="N"/>
    <m/>
    <x v="0"/>
    <d v="2002-07-24T00:00:00"/>
    <s v="WD17"/>
    <x v="0"/>
    <x v="2"/>
    <n v="42943"/>
    <n v="43271"/>
    <x v="0"/>
    <d v="2025-01-31T00:00:00"/>
    <n v="22.539726027397261"/>
    <x v="1"/>
  </r>
  <r>
    <n v="159628"/>
    <s v="VOLUNTEER"/>
    <x v="0"/>
    <s v="N"/>
    <m/>
    <m/>
    <m/>
    <s v="N"/>
    <m/>
    <x v="0"/>
    <d v="2006-05-27T00:00:00"/>
    <s v="LU3"/>
    <x v="1"/>
    <x v="3"/>
    <s v="Not Recorded"/>
    <s v="Not Recorded"/>
    <x v="1"/>
    <d v="2025-01-31T00:00:00"/>
    <n v="18.695890410958903"/>
    <x v="1"/>
  </r>
  <r>
    <n v="155338"/>
    <s v="VOLUNTEER"/>
    <x v="0"/>
    <s v="N"/>
    <m/>
    <m/>
    <m/>
    <s v="N"/>
    <m/>
    <x v="0"/>
    <d v="2008-07-19T00:00:00"/>
    <s v="WD3"/>
    <x v="0"/>
    <x v="1"/>
    <n v="44526"/>
    <n v="44617"/>
    <x v="0"/>
    <d v="2025-01-31T00:00:00"/>
    <n v="16.547945205479451"/>
    <x v="1"/>
  </r>
  <r>
    <n v="161976"/>
    <s v="VOLUNTEER"/>
    <x v="0"/>
    <s v="N"/>
    <m/>
    <m/>
    <m/>
    <s v="N"/>
    <m/>
    <x v="1"/>
    <d v="1950-07-18T00:00:00"/>
    <s v="MK41"/>
    <x v="1"/>
    <x v="3"/>
    <n v="43788"/>
    <n v="45194"/>
    <x v="3"/>
    <d v="2025-01-31T00:00:00"/>
    <n v="74.591780821917808"/>
    <x v="4"/>
  </r>
  <r>
    <n v="100616"/>
    <s v="VOLUNTEER"/>
    <x v="0"/>
    <s v="N"/>
    <m/>
    <m/>
    <m/>
    <s v="N"/>
    <m/>
    <x v="0"/>
    <d v="1988-06-01T00:00:00"/>
    <s v="MK41"/>
    <x v="1"/>
    <x v="2"/>
    <n v="41072"/>
    <n v="41577"/>
    <x v="1"/>
    <d v="2025-01-31T00:00:00"/>
    <n v="36.69315068493151"/>
    <x v="2"/>
  </r>
  <r>
    <n v="107177"/>
    <s v="VOLUNTEER"/>
    <x v="0"/>
    <s v="N"/>
    <m/>
    <m/>
    <m/>
    <s v="N"/>
    <m/>
    <x v="0"/>
    <d v="1960-12-24T00:00:00"/>
    <s v="EN8"/>
    <x v="0"/>
    <x v="3"/>
    <n v="41603"/>
    <n v="41992"/>
    <x v="1"/>
    <d v="2025-01-31T00:00:00"/>
    <n v="64.147945205479445"/>
    <x v="0"/>
  </r>
  <r>
    <n v="118850"/>
    <s v="VOLUNTEER"/>
    <x v="0"/>
    <s v="N"/>
    <m/>
    <m/>
    <m/>
    <s v="Y"/>
    <s v="26/11/2021"/>
    <x v="1"/>
    <d v="1957-06-27T00:00:00"/>
    <s v="SG5"/>
    <x v="0"/>
    <x v="2"/>
    <n v="42598"/>
    <n v="44525"/>
    <x v="0"/>
    <d v="2025-01-31T00:00:00"/>
    <n v="67.643835616438352"/>
    <x v="4"/>
  </r>
  <r>
    <n v="121672"/>
    <s v="VOLUNTEER"/>
    <x v="1"/>
    <s v="N"/>
    <m/>
    <m/>
    <m/>
    <s v="N"/>
    <m/>
    <x v="0"/>
    <d v="2002-02-11T00:00:00"/>
    <s v="AL5"/>
    <x v="0"/>
    <x v="3"/>
    <s v="Not Recorded"/>
    <s v="Not Recorded"/>
    <x v="0"/>
    <d v="2025-01-31T00:00:00"/>
    <n v="22.986301369863014"/>
    <x v="1"/>
  </r>
  <r>
    <n v="122227"/>
    <s v="VOLUNTEER"/>
    <x v="1"/>
    <s v="N"/>
    <m/>
    <m/>
    <m/>
    <s v="N"/>
    <m/>
    <x v="0"/>
    <d v="1967-10-17T00:00:00"/>
    <s v="AL5"/>
    <x v="0"/>
    <x v="2"/>
    <n v="42851"/>
    <s v=""/>
    <x v="0"/>
    <d v="2025-01-31T00:00:00"/>
    <n v="57.331506849315069"/>
    <x v="0"/>
  </r>
  <r>
    <n v="159276"/>
    <s v="VOLUNTEER"/>
    <x v="0"/>
    <s v="N"/>
    <m/>
    <m/>
    <m/>
    <s v="N"/>
    <m/>
    <x v="1"/>
    <m/>
    <s v="LU5"/>
    <x v="1"/>
    <x v="3"/>
    <n v="44944"/>
    <s v=""/>
    <x v="3"/>
    <d v="2025-01-31T00:00:00"/>
    <n v="125.17260273972603"/>
    <x v="4"/>
  </r>
  <r>
    <n v="140313"/>
    <s v="VOLUNTEER"/>
    <x v="0"/>
    <s v="N"/>
    <m/>
    <m/>
    <m/>
    <s v="N"/>
    <m/>
    <x v="0"/>
    <d v="2003-01-06T00:00:00"/>
    <s v="LU4"/>
    <x v="1"/>
    <x v="1"/>
    <n v="43787"/>
    <n v="44439"/>
    <x v="0"/>
    <d v="2025-01-31T00:00:00"/>
    <n v="22.084931506849315"/>
    <x v="1"/>
  </r>
  <r>
    <n v="101114"/>
    <s v="VOLUNTEER"/>
    <x v="0"/>
    <s v="N"/>
    <m/>
    <m/>
    <m/>
    <s v="N"/>
    <m/>
    <x v="0"/>
    <d v="1997-03-08T00:00:00"/>
    <s v="LU2"/>
    <x v="1"/>
    <x v="3"/>
    <n v="41293"/>
    <n v="41321"/>
    <x v="1"/>
    <d v="2025-01-31T00:00:00"/>
    <n v="27.920547945205481"/>
    <x v="5"/>
  </r>
  <r>
    <n v="109501"/>
    <s v="VOLUNTEER"/>
    <x v="0"/>
    <s v="N"/>
    <m/>
    <m/>
    <m/>
    <s v="N"/>
    <m/>
    <x v="1"/>
    <d v="2000-08-27T00:00:00"/>
    <s v="AL5"/>
    <x v="0"/>
    <x v="3"/>
    <s v="Not Recorded"/>
    <s v="Not Recorded"/>
    <x v="0"/>
    <d v="2025-01-31T00:00:00"/>
    <n v="24.446575342465753"/>
    <x v="1"/>
  </r>
  <r>
    <n v="102466"/>
    <s v="VOLUNTEER"/>
    <x v="0"/>
    <s v="N"/>
    <m/>
    <m/>
    <m/>
    <s v="N"/>
    <m/>
    <x v="0"/>
    <d v="1991-08-20T00:00:00"/>
    <s v="LU2"/>
    <x v="1"/>
    <x v="2"/>
    <n v="41281"/>
    <n v="41505"/>
    <x v="1"/>
    <d v="2025-01-31T00:00:00"/>
    <n v="33.473972602739728"/>
    <x v="5"/>
  </r>
  <r>
    <n v="131280"/>
    <s v="VOLUNTEER"/>
    <x v="1"/>
    <s v="N"/>
    <m/>
    <m/>
    <m/>
    <s v="N"/>
    <m/>
    <x v="0"/>
    <d v="1974-05-17T00:00:00"/>
    <s v="MK40"/>
    <x v="1"/>
    <x v="3"/>
    <n v="43414"/>
    <s v=""/>
    <x v="0"/>
    <d v="2025-01-31T00:00:00"/>
    <n v="50.745205479452054"/>
    <x v="3"/>
  </r>
  <r>
    <n v="84765"/>
    <s v="VOLUNTEER"/>
    <x v="1"/>
    <s v="N"/>
    <m/>
    <m/>
    <m/>
    <s v="N"/>
    <m/>
    <x v="0"/>
    <d v="1955-04-29T00:00:00"/>
    <s v="AL3"/>
    <x v="0"/>
    <x v="3"/>
    <n v="44424"/>
    <s v=""/>
    <x v="0"/>
    <d v="2025-01-31T00:00:00"/>
    <n v="69.808219178082197"/>
    <x v="4"/>
  </r>
  <r>
    <n v="16535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80992"/>
    <s v="VOLUNTEER"/>
    <x v="0"/>
    <s v="N"/>
    <m/>
    <m/>
    <m/>
    <s v="N"/>
    <m/>
    <x v="0"/>
    <d v="1993-03-31T00:00:00"/>
    <s v="LU2"/>
    <x v="1"/>
    <x v="2"/>
    <n v="40042"/>
    <n v="41460"/>
    <x v="1"/>
    <d v="2025-01-31T00:00:00"/>
    <n v="31.860273972602741"/>
    <x v="5"/>
  </r>
  <r>
    <n v="142561"/>
    <s v="VOLUNTEER"/>
    <x v="1"/>
    <s v="N"/>
    <m/>
    <m/>
    <m/>
    <s v="N"/>
    <m/>
    <x v="0"/>
    <d v="2004-12-31T00:00:00"/>
    <s v="MK41"/>
    <x v="1"/>
    <x v="3"/>
    <n v="43883"/>
    <s v=""/>
    <x v="0"/>
    <d v="2025-01-31T00:00:00"/>
    <n v="20.098630136986301"/>
    <x v="1"/>
  </r>
  <r>
    <n v="145574"/>
    <s v="VOLUNTEER"/>
    <x v="0"/>
    <s v="N"/>
    <m/>
    <m/>
    <m/>
    <s v="N"/>
    <m/>
    <x v="0"/>
    <d v="2003-07-23T00:00:00"/>
    <s v="MK43"/>
    <x v="1"/>
    <x v="3"/>
    <s v="Not Recorded"/>
    <s v="Not Recorded"/>
    <x v="1"/>
    <d v="2025-01-31T00:00:00"/>
    <n v="21.542465753424658"/>
    <x v="1"/>
  </r>
  <r>
    <n v="115817"/>
    <s v="VOLUNTEER"/>
    <x v="0"/>
    <s v="N"/>
    <m/>
    <m/>
    <m/>
    <s v="N"/>
    <m/>
    <x v="1"/>
    <d v="1998-12-13T00:00:00"/>
    <s v="YO23"/>
    <x v="3"/>
    <x v="6"/>
    <n v="42399"/>
    <n v="44657"/>
    <x v="0"/>
    <d v="2025-01-31T00:00:00"/>
    <n v="26.153424657534245"/>
    <x v="5"/>
  </r>
  <r>
    <n v="128897"/>
    <s v="VOLUNTEER"/>
    <x v="0"/>
    <s v="N"/>
    <m/>
    <m/>
    <m/>
    <s v="N"/>
    <m/>
    <x v="1"/>
    <d v="1947-09-02T00:00:00"/>
    <s v="LU1"/>
    <x v="1"/>
    <x v="3"/>
    <n v="43391"/>
    <n v="43731"/>
    <x v="4"/>
    <d v="2025-01-31T00:00:00"/>
    <n v="77.468493150684935"/>
    <x v="4"/>
  </r>
  <r>
    <n v="116807"/>
    <s v="VOLUNTEER"/>
    <x v="0"/>
    <s v="N"/>
    <m/>
    <m/>
    <m/>
    <s v="N"/>
    <m/>
    <x v="1"/>
    <d v="2003-10-13T00:00:00"/>
    <s v="LU4"/>
    <x v="1"/>
    <x v="3"/>
    <s v="Not Recorded"/>
    <s v="Not Recorded"/>
    <x v="3"/>
    <d v="2025-01-31T00:00:00"/>
    <n v="21.317808219178083"/>
    <x v="1"/>
  </r>
  <r>
    <n v="104152"/>
    <s v="VOLUNTEER"/>
    <x v="0"/>
    <s v="N"/>
    <m/>
    <m/>
    <m/>
    <s v="N"/>
    <m/>
    <x v="1"/>
    <d v="1978-11-22T00:00:00"/>
    <s v="LU2"/>
    <x v="1"/>
    <x v="3"/>
    <n v="41577"/>
    <n v="41577"/>
    <x v="1"/>
    <d v="2025-01-31T00:00:00"/>
    <n v="46.224657534246575"/>
    <x v="3"/>
  </r>
  <r>
    <n v="109316"/>
    <s v="VOLUNTEER"/>
    <x v="0"/>
    <s v="N"/>
    <m/>
    <m/>
    <m/>
    <s v="N"/>
    <m/>
    <x v="0"/>
    <d v="1945-11-03T00:00:00"/>
    <s v="AL1"/>
    <x v="0"/>
    <x v="2"/>
    <n v="41904"/>
    <n v="42250"/>
    <x v="0"/>
    <d v="2025-01-31T00:00:00"/>
    <n v="79.298630136986304"/>
    <x v="4"/>
  </r>
  <r>
    <n v="119433"/>
    <s v="VOLUNTEER"/>
    <x v="0"/>
    <s v="N"/>
    <m/>
    <m/>
    <m/>
    <s v="N"/>
    <m/>
    <x v="0"/>
    <d v="1961-01-05T00:00:00"/>
    <s v="AL3"/>
    <x v="0"/>
    <x v="3"/>
    <n v="42685"/>
    <n v="43488"/>
    <x v="0"/>
    <d v="2025-01-31T00:00:00"/>
    <n v="64.115068493150687"/>
    <x v="0"/>
  </r>
  <r>
    <n v="154447"/>
    <s v="VOLUNTEER"/>
    <x v="1"/>
    <s v="N"/>
    <m/>
    <m/>
    <m/>
    <s v="N"/>
    <m/>
    <x v="0"/>
    <d v="1968-07-04T00:00:00"/>
    <s v="LU6"/>
    <x v="1"/>
    <x v="3"/>
    <n v="44585"/>
    <s v=""/>
    <x v="0"/>
    <d v="2025-01-31T00:00:00"/>
    <n v="56.61643835616438"/>
    <x v="0"/>
  </r>
  <r>
    <n v="80588"/>
    <s v="VOLUNTEER"/>
    <x v="0"/>
    <s v="N"/>
    <m/>
    <m/>
    <m/>
    <s v="N"/>
    <m/>
    <x v="0"/>
    <d v="1954-04-29T00:00:00"/>
    <s v="LU1"/>
    <x v="1"/>
    <x v="3"/>
    <n v="40721"/>
    <n v="41654"/>
    <x v="1"/>
    <d v="2025-01-31T00:00:00"/>
    <n v="70.808219178082197"/>
    <x v="4"/>
  </r>
  <r>
    <n v="79915"/>
    <s v="VOLUNTEER"/>
    <x v="0"/>
    <s v="N"/>
    <m/>
    <m/>
    <m/>
    <s v="N"/>
    <m/>
    <x v="0"/>
    <d v="1957-08-02T00:00:00"/>
    <s v="SG5"/>
    <x v="0"/>
    <x v="3"/>
    <n v="40598"/>
    <n v="41093"/>
    <x v="1"/>
    <d v="2025-01-31T00:00:00"/>
    <n v="67.545205479452051"/>
    <x v="4"/>
  </r>
  <r>
    <n v="64051"/>
    <s v="VOLUNTEER"/>
    <x v="1"/>
    <s v="N"/>
    <m/>
    <m/>
    <m/>
    <s v="N"/>
    <m/>
    <x v="0"/>
    <d v="1955-04-07T00:00:00"/>
    <s v="LU6"/>
    <x v="1"/>
    <x v="3"/>
    <n v="39765"/>
    <s v=""/>
    <x v="0"/>
    <d v="2025-01-31T00:00:00"/>
    <n v="69.868493150684927"/>
    <x v="4"/>
  </r>
  <r>
    <n v="146811"/>
    <s v="VOLUNTEER"/>
    <x v="0"/>
    <s v="N"/>
    <m/>
    <m/>
    <m/>
    <s v="N"/>
    <m/>
    <x v="0"/>
    <d v="2006-04-23T00:00:00"/>
    <s v="AL5"/>
    <x v="0"/>
    <x v="3"/>
    <s v="Not Recorded"/>
    <s v="Not Recorded"/>
    <x v="1"/>
    <d v="2025-01-31T00:00:00"/>
    <n v="18.789041095890411"/>
    <x v="1"/>
  </r>
  <r>
    <n v="95308"/>
    <s v="VOLUNTEER"/>
    <x v="0"/>
    <s v="N"/>
    <m/>
    <m/>
    <m/>
    <s v="N"/>
    <m/>
    <x v="0"/>
    <d v="1995-08-28T00:00:00"/>
    <s v="LU2"/>
    <x v="1"/>
    <x v="4"/>
    <n v="41219"/>
    <n v="41878"/>
    <x v="1"/>
    <d v="2025-01-31T00:00:00"/>
    <n v="29.449315068493149"/>
    <x v="5"/>
  </r>
  <r>
    <n v="128091"/>
    <s v="VOLUNTEER"/>
    <x v="0"/>
    <s v="N"/>
    <m/>
    <m/>
    <m/>
    <s v="N"/>
    <m/>
    <x v="1"/>
    <m/>
    <s v="CM23"/>
    <x v="0"/>
    <x v="3"/>
    <n v="42560"/>
    <n v="43183"/>
    <x v="1"/>
    <d v="2025-01-31T00:00:00"/>
    <n v="125.17260273972603"/>
    <x v="4"/>
  </r>
  <r>
    <n v="106027"/>
    <s v="VOLUNTEER"/>
    <x v="0"/>
    <s v="N"/>
    <m/>
    <m/>
    <m/>
    <s v="N"/>
    <m/>
    <x v="0"/>
    <d v="1969-01-19T00:00:00"/>
    <s v="LU3"/>
    <x v="1"/>
    <x v="2"/>
    <n v="41589"/>
    <n v="42559"/>
    <x v="0"/>
    <d v="2025-01-31T00:00:00"/>
    <n v="56.07123287671233"/>
    <x v="0"/>
  </r>
  <r>
    <n v="54054"/>
    <s v="VOLUNTEER"/>
    <x v="0"/>
    <s v="N"/>
    <m/>
    <m/>
    <m/>
    <s v="N"/>
    <m/>
    <x v="1"/>
    <d v="1966-01-19T00:00:00"/>
    <s v="AL1"/>
    <x v="0"/>
    <x v="6"/>
    <n v="40148"/>
    <n v="42835"/>
    <x v="2"/>
    <d v="2025-01-31T00:00:00"/>
    <n v="59.073972602739723"/>
    <x v="0"/>
  </r>
  <r>
    <n v="82075"/>
    <s v="VOLUNTEER"/>
    <x v="0"/>
    <s v="N"/>
    <m/>
    <m/>
    <m/>
    <s v="N"/>
    <m/>
    <x v="1"/>
    <d v="1969-12-02T00:00:00"/>
    <s v="AL1"/>
    <x v="0"/>
    <x v="3"/>
    <n v="40800"/>
    <n v="43076"/>
    <x v="3"/>
    <d v="2025-01-31T00:00:00"/>
    <n v="55.202739726027396"/>
    <x v="0"/>
  </r>
  <r>
    <n v="151467"/>
    <s v="VOLUNTEER"/>
    <x v="0"/>
    <s v="N"/>
    <m/>
    <m/>
    <m/>
    <s v="N"/>
    <m/>
    <x v="0"/>
    <d v="2007-01-26T00:00:00"/>
    <s v="HP4"/>
    <x v="0"/>
    <x v="3"/>
    <s v="Not Recorded"/>
    <s v="Not Recorded"/>
    <x v="1"/>
    <d v="2025-01-31T00:00:00"/>
    <n v="18.027397260273972"/>
    <x v="1"/>
  </r>
  <r>
    <n v="145530"/>
    <s v="VOLUNTEER"/>
    <x v="0"/>
    <s v="N"/>
    <m/>
    <m/>
    <m/>
    <s v="N"/>
    <m/>
    <x v="0"/>
    <d v="2003-11-04T00:00:00"/>
    <s v="SG17"/>
    <x v="1"/>
    <x v="3"/>
    <s v="Not Recorded"/>
    <s v="Not Recorded"/>
    <x v="1"/>
    <d v="2025-01-31T00:00:00"/>
    <n v="21.257534246575343"/>
    <x v="1"/>
  </r>
  <r>
    <n v="132906"/>
    <s v="VOLUNTEER"/>
    <x v="0"/>
    <s v="N"/>
    <m/>
    <m/>
    <m/>
    <s v="N"/>
    <m/>
    <x v="0"/>
    <d v="1979-03-12T00:00:00"/>
    <s v="MK3"/>
    <x v="4"/>
    <x v="3"/>
    <s v="Not Recorded"/>
    <s v="Not Recorded"/>
    <x v="1"/>
    <d v="2025-01-31T00:00:00"/>
    <n v="45.923287671232877"/>
    <x v="3"/>
  </r>
  <r>
    <n v="110336"/>
    <s v="VOLUNTEER"/>
    <x v="0"/>
    <s v="N"/>
    <m/>
    <m/>
    <m/>
    <s v="N"/>
    <m/>
    <x v="1"/>
    <d v="1995-04-17T00:00:00"/>
    <s v="LU2"/>
    <x v="1"/>
    <x v="3"/>
    <n v="41975"/>
    <n v="42838"/>
    <x v="0"/>
    <d v="2025-01-31T00:00:00"/>
    <n v="29.813698630136987"/>
    <x v="5"/>
  </r>
  <r>
    <n v="125192"/>
    <s v="VOLUNTEER"/>
    <x v="0"/>
    <s v="N"/>
    <m/>
    <m/>
    <m/>
    <s v="N"/>
    <m/>
    <x v="1"/>
    <d v="1969-05-02T00:00:00"/>
    <s v="MK40"/>
    <x v="1"/>
    <x v="3"/>
    <n v="43046"/>
    <n v="44432"/>
    <x v="0"/>
    <d v="2025-01-31T00:00:00"/>
    <n v="55.789041095890411"/>
    <x v="0"/>
  </r>
  <r>
    <n v="80993"/>
    <s v="VOLUNTEER"/>
    <x v="0"/>
    <s v="N"/>
    <m/>
    <m/>
    <m/>
    <s v="N"/>
    <m/>
    <x v="1"/>
    <d v="1994-11-06T00:00:00"/>
    <s v="LU2"/>
    <x v="1"/>
    <x v="3"/>
    <n v="40133"/>
    <n v="41320"/>
    <x v="1"/>
    <d v="2025-01-31T00:00:00"/>
    <n v="30.257534246575343"/>
    <x v="5"/>
  </r>
  <r>
    <n v="144233"/>
    <s v="VOLUNTEER"/>
    <x v="0"/>
    <s v="N"/>
    <m/>
    <m/>
    <m/>
    <s v="N"/>
    <m/>
    <x v="1"/>
    <d v="1964-10-11T00:00:00"/>
    <s v="SG1"/>
    <x v="0"/>
    <x v="7"/>
    <n v="43900"/>
    <n v="44447"/>
    <x v="0"/>
    <d v="2025-01-31T00:00:00"/>
    <n v="60.347945205479455"/>
    <x v="0"/>
  </r>
  <r>
    <n v="20125"/>
    <s v="VOLUNTEER"/>
    <x v="1"/>
    <s v="N"/>
    <m/>
    <m/>
    <m/>
    <s v="N"/>
    <m/>
    <x v="0"/>
    <d v="1939-02-12T00:00:00"/>
    <s v="SG16"/>
    <x v="1"/>
    <x v="6"/>
    <n v="38440"/>
    <s v=""/>
    <x v="2"/>
    <d v="2025-01-31T00:00:00"/>
    <n v="86.027397260273972"/>
    <x v="4"/>
  </r>
  <r>
    <n v="35903"/>
    <s v="VOLUNTEER"/>
    <x v="0"/>
    <s v="N"/>
    <m/>
    <m/>
    <m/>
    <s v="N"/>
    <m/>
    <x v="0"/>
    <d v="1961-04-10T00:00:00"/>
    <s v="SG18"/>
    <x v="1"/>
    <x v="3"/>
    <n v="37924"/>
    <n v="42863"/>
    <x v="2"/>
    <d v="2025-01-31T00:00:00"/>
    <n v="63.854794520547948"/>
    <x v="0"/>
  </r>
  <r>
    <n v="104767"/>
    <s v="VOLUNTEER"/>
    <x v="0"/>
    <s v="N"/>
    <m/>
    <m/>
    <m/>
    <s v="N"/>
    <m/>
    <x v="1"/>
    <d v="1952-06-10T00:00:00"/>
    <s v="LU2"/>
    <x v="1"/>
    <x v="1"/>
    <n v="41578"/>
    <n v="44439"/>
    <x v="0"/>
    <d v="2025-01-31T00:00:00"/>
    <n v="72.69315068493151"/>
    <x v="4"/>
  </r>
  <r>
    <n v="55899"/>
    <s v="VOLUNTEER"/>
    <x v="0"/>
    <s v="N"/>
    <m/>
    <m/>
    <m/>
    <s v="N"/>
    <m/>
    <x v="0"/>
    <d v="1948-02-18T00:00:00"/>
    <s v="LU3"/>
    <x v="1"/>
    <x v="3"/>
    <n v="39758"/>
    <n v="44447"/>
    <x v="0"/>
    <d v="2025-01-31T00:00:00"/>
    <n v="77.0054794520548"/>
    <x v="4"/>
  </r>
  <r>
    <n v="167710"/>
    <s v="VOLUNTEER"/>
    <x v="0"/>
    <s v="N"/>
    <m/>
    <m/>
    <m/>
    <s v="N"/>
    <m/>
    <x v="0"/>
    <d v="2007-02-19T00:00:00"/>
    <s v="MK40"/>
    <x v="1"/>
    <x v="0"/>
    <s v="Not Recorded"/>
    <s v="Not Recorded"/>
    <x v="1"/>
    <d v="2025-01-31T00:00:00"/>
    <n v="17.961643835616439"/>
    <x v="1"/>
  </r>
  <r>
    <n v="165172"/>
    <s v="VOLUNTEER"/>
    <x v="0"/>
    <s v="N"/>
    <m/>
    <m/>
    <m/>
    <s v="N"/>
    <m/>
    <x v="0"/>
    <d v="1995-07-12T00:00:00"/>
    <s v="LU4"/>
    <x v="1"/>
    <x v="1"/>
    <s v="Not Recorded"/>
    <s v="Not Recorded"/>
    <x v="1"/>
    <d v="2025-01-31T00:00:00"/>
    <n v="29.578082191780823"/>
    <x v="5"/>
  </r>
  <r>
    <n v="82770"/>
    <s v="VOLUNTEER"/>
    <x v="0"/>
    <s v="N"/>
    <m/>
    <m/>
    <m/>
    <s v="N"/>
    <m/>
    <x v="0"/>
    <m/>
    <s v="MK3"/>
    <x v="3"/>
    <x v="2"/>
    <n v="1"/>
    <n v="1"/>
    <x v="1"/>
    <d v="2025-01-31T00:00:00"/>
    <n v="125.17260273972603"/>
    <x v="4"/>
  </r>
  <r>
    <n v="80179"/>
    <s v="VOLUNTEER"/>
    <x v="0"/>
    <s v="N"/>
    <m/>
    <m/>
    <m/>
    <s v="N"/>
    <m/>
    <x v="0"/>
    <d v="1991-03-02T00:00:00"/>
    <s v="LU3"/>
    <x v="1"/>
    <x v="1"/>
    <n v="40823"/>
    <n v="40823"/>
    <x v="1"/>
    <d v="2025-01-31T00:00:00"/>
    <n v="33.942465753424656"/>
    <x v="5"/>
  </r>
  <r>
    <n v="146912"/>
    <s v="VOLUNTEER"/>
    <x v="0"/>
    <s v="N"/>
    <m/>
    <m/>
    <m/>
    <s v="N"/>
    <m/>
    <x v="0"/>
    <d v="2002-07-14T00:00:00"/>
    <s v="LU3"/>
    <x v="1"/>
    <x v="5"/>
    <n v="44091"/>
    <n v="44454"/>
    <x v="0"/>
    <d v="2025-01-31T00:00:00"/>
    <n v="22.567123287671233"/>
    <x v="1"/>
  </r>
  <r>
    <n v="106915"/>
    <s v="VOLUNTEER"/>
    <x v="0"/>
    <s v="N"/>
    <m/>
    <m/>
    <m/>
    <s v="N"/>
    <m/>
    <x v="0"/>
    <d v="1998-09-26T00:00:00"/>
    <s v="AL2"/>
    <x v="0"/>
    <x v="2"/>
    <n v="41657"/>
    <n v="41755"/>
    <x v="1"/>
    <d v="2025-01-31T00:00:00"/>
    <n v="26.367123287671234"/>
    <x v="5"/>
  </r>
  <r>
    <n v="120941"/>
    <s v="VOLUNTEER"/>
    <x v="0"/>
    <s v="N"/>
    <m/>
    <m/>
    <m/>
    <s v="N"/>
    <m/>
    <x v="0"/>
    <d v="1992-08-27T00:00:00"/>
    <s v="LU3"/>
    <x v="1"/>
    <x v="1"/>
    <s v="Not Recorded"/>
    <s v="Not Recorded"/>
    <x v="1"/>
    <d v="2025-01-31T00:00:00"/>
    <n v="32.452054794520549"/>
    <x v="5"/>
  </r>
  <r>
    <n v="122141"/>
    <s v="VOLUNTEER"/>
    <x v="0"/>
    <s v="N"/>
    <m/>
    <m/>
    <m/>
    <s v="N"/>
    <m/>
    <x v="0"/>
    <d v="2000-12-29T00:00:00"/>
    <s v="LU2"/>
    <x v="1"/>
    <x v="3"/>
    <n v="42913"/>
    <n v="43488"/>
    <x v="0"/>
    <d v="2025-01-31T00:00:00"/>
    <n v="24.106849315068494"/>
    <x v="1"/>
  </r>
  <r>
    <n v="150897"/>
    <s v="VOLUNTEER"/>
    <x v="1"/>
    <s v="N"/>
    <m/>
    <m/>
    <m/>
    <s v="N"/>
    <m/>
    <x v="0"/>
    <d v="1962-09-29T00:00:00"/>
    <s v="WD18"/>
    <x v="0"/>
    <x v="3"/>
    <s v="Not Recorded"/>
    <s v="Not Recorded"/>
    <x v="0"/>
    <d v="2025-01-31T00:00:00"/>
    <n v="62.38356164383562"/>
    <x v="0"/>
  </r>
  <r>
    <n v="125531"/>
    <s v="VOLUNTEER"/>
    <x v="0"/>
    <s v="N"/>
    <m/>
    <m/>
    <m/>
    <s v="N"/>
    <m/>
    <x v="0"/>
    <d v="1984-01-07T00:00:00"/>
    <s v="LU3"/>
    <x v="1"/>
    <x v="6"/>
    <n v="41991"/>
    <n v="44447"/>
    <x v="0"/>
    <d v="2025-01-31T00:00:00"/>
    <n v="41.095890410958901"/>
    <x v="2"/>
  </r>
  <r>
    <n v="105459"/>
    <s v="VOLUNTEER"/>
    <x v="0"/>
    <s v="N"/>
    <m/>
    <m/>
    <m/>
    <s v="N"/>
    <m/>
    <x v="0"/>
    <d v="1996-06-26T00:00:00"/>
    <s v="MK6"/>
    <x v="4"/>
    <x v="2"/>
    <n v="41529"/>
    <n v="41669"/>
    <x v="1"/>
    <d v="2025-01-31T00:00:00"/>
    <n v="28.61917808219178"/>
    <x v="5"/>
  </r>
  <r>
    <n v="142302"/>
    <s v="VOLUNTEER"/>
    <x v="0"/>
    <s v="N"/>
    <m/>
    <m/>
    <m/>
    <s v="N"/>
    <m/>
    <x v="0"/>
    <d v="1982-07-03T00:00:00"/>
    <s v="WD25"/>
    <x v="0"/>
    <x v="6"/>
    <n v="43833"/>
    <n v="43998"/>
    <x v="0"/>
    <d v="2025-01-31T00:00:00"/>
    <n v="42.610958904109587"/>
    <x v="2"/>
  </r>
  <r>
    <n v="137209"/>
    <s v="VOLUNTEER"/>
    <x v="0"/>
    <s v="N"/>
    <m/>
    <m/>
    <m/>
    <s v="N"/>
    <m/>
    <x v="1"/>
    <d v="2002-06-11T00:00:00"/>
    <s v="LU2"/>
    <x v="1"/>
    <x v="4"/>
    <n v="43680"/>
    <n v="43845"/>
    <x v="0"/>
    <d v="2025-01-31T00:00:00"/>
    <n v="22.657534246575342"/>
    <x v="1"/>
  </r>
  <r>
    <n v="134524"/>
    <s v="VOLUNTEER"/>
    <x v="0"/>
    <s v="N"/>
    <m/>
    <m/>
    <m/>
    <s v="N"/>
    <m/>
    <x v="1"/>
    <d v="1982-12-11T00:00:00"/>
    <s v="LU4"/>
    <x v="1"/>
    <x v="3"/>
    <n v="43560"/>
    <n v="43789"/>
    <x v="0"/>
    <d v="2025-01-31T00:00:00"/>
    <n v="42.169863013698631"/>
    <x v="2"/>
  </r>
  <r>
    <n v="113206"/>
    <s v="VOLUNTEER"/>
    <x v="1"/>
    <s v="N"/>
    <m/>
    <m/>
    <m/>
    <s v="N"/>
    <m/>
    <x v="0"/>
    <d v="1944-10-09T00:00:00"/>
    <s v="LU5"/>
    <x v="1"/>
    <x v="3"/>
    <n v="42298"/>
    <s v=""/>
    <x v="3"/>
    <d v="2025-01-31T00:00:00"/>
    <n v="80.367123287671234"/>
    <x v="4"/>
  </r>
  <r>
    <n v="167705"/>
    <s v="VOLUNTEER"/>
    <x v="1"/>
    <s v="N"/>
    <m/>
    <m/>
    <m/>
    <s v="N"/>
    <m/>
    <x v="0"/>
    <d v="1947-09-30T00:00:00"/>
    <s v="LU2"/>
    <x v="1"/>
    <x v="1"/>
    <n v="45541"/>
    <s v=""/>
    <x v="3"/>
    <d v="2025-01-31T00:00:00"/>
    <n v="77.391780821917806"/>
    <x v="4"/>
  </r>
  <r>
    <n v="159279"/>
    <s v="VOLUNTEER"/>
    <x v="0"/>
    <s v="N"/>
    <m/>
    <m/>
    <m/>
    <s v="N"/>
    <m/>
    <x v="0"/>
    <d v="2002-03-02T00:00:00"/>
    <s v="LU2"/>
    <x v="1"/>
    <x v="6"/>
    <n v="44944"/>
    <s v=""/>
    <x v="3"/>
    <d v="2025-01-31T00:00:00"/>
    <n v="22.934246575342467"/>
    <x v="1"/>
  </r>
  <r>
    <n v="150520"/>
    <s v="VOLUNTEER"/>
    <x v="0"/>
    <s v="N"/>
    <m/>
    <m/>
    <m/>
    <s v="N"/>
    <m/>
    <x v="1"/>
    <d v="2005-04-26T00:00:00"/>
    <s v="LU2"/>
    <x v="1"/>
    <x v="1"/>
    <n v="44372"/>
    <n v="44837"/>
    <x v="0"/>
    <d v="2025-01-31T00:00:00"/>
    <n v="19.780821917808218"/>
    <x v="1"/>
  </r>
  <r>
    <n v="161478"/>
    <s v="VOLUNTEER"/>
    <x v="0"/>
    <s v="N"/>
    <m/>
    <m/>
    <m/>
    <s v="N"/>
    <m/>
    <x v="0"/>
    <d v="2006-05-17T00:00:00"/>
    <s v="LU3"/>
    <x v="1"/>
    <x v="1"/>
    <n v="45103"/>
    <s v=""/>
    <x v="0"/>
    <d v="2025-01-31T00:00:00"/>
    <n v="18.723287671232878"/>
    <x v="1"/>
  </r>
  <r>
    <n v="129114"/>
    <s v="VOLUNTEER"/>
    <x v="0"/>
    <s v="N"/>
    <m/>
    <m/>
    <m/>
    <s v="N"/>
    <m/>
    <x v="0"/>
    <d v="1998-12-23T00:00:00"/>
    <s v="LU2"/>
    <x v="1"/>
    <x v="1"/>
    <s v="Not Recorded"/>
    <s v="Not Recorded"/>
    <x v="1"/>
    <d v="2025-01-31T00:00:00"/>
    <n v="26.126027397260273"/>
    <x v="5"/>
  </r>
  <r>
    <n v="132921"/>
    <s v="VOLUNTEER"/>
    <x v="0"/>
    <s v="N"/>
    <m/>
    <m/>
    <m/>
    <s v="N"/>
    <m/>
    <x v="1"/>
    <d v="2002-02-09T00:00:00"/>
    <s v="LU3"/>
    <x v="1"/>
    <x v="6"/>
    <s v="Not Recorded"/>
    <s v="Not Recorded"/>
    <x v="1"/>
    <d v="2025-01-31T00:00:00"/>
    <n v="22.991780821917807"/>
    <x v="1"/>
  </r>
  <r>
    <n v="104155"/>
    <s v="VOLUNTEER"/>
    <x v="0"/>
    <s v="N"/>
    <m/>
    <m/>
    <m/>
    <s v="N"/>
    <m/>
    <x v="1"/>
    <d v="1997-03-23T00:00:00"/>
    <s v="LU3"/>
    <x v="1"/>
    <x v="1"/>
    <n v="41548"/>
    <n v="42236"/>
    <x v="3"/>
    <d v="2025-01-31T00:00:00"/>
    <n v="27.87945205479452"/>
    <x v="5"/>
  </r>
  <r>
    <n v="104882"/>
    <s v="VOLUNTEER"/>
    <x v="0"/>
    <s v="N"/>
    <m/>
    <m/>
    <m/>
    <s v="N"/>
    <m/>
    <x v="1"/>
    <d v="1973-09-19T00:00:00"/>
    <s v="AL5"/>
    <x v="0"/>
    <x v="2"/>
    <n v="41485"/>
    <n v="43916"/>
    <x v="3"/>
    <d v="2025-01-31T00:00:00"/>
    <n v="51.402739726027399"/>
    <x v="3"/>
  </r>
  <r>
    <n v="168824"/>
    <s v="VOLUNTEER"/>
    <x v="2"/>
    <s v="N"/>
    <m/>
    <m/>
    <m/>
    <s v="N"/>
    <m/>
    <x v="0"/>
    <d v="1998-01-07T00:00:00"/>
    <s v="AL1"/>
    <x v="0"/>
    <x v="3"/>
    <s v="Not Recorded"/>
    <s v="Not Recorded"/>
    <x v="1"/>
    <d v="2025-01-31T00:00:00"/>
    <n v="27.084931506849315"/>
    <x v="5"/>
  </r>
  <r>
    <n v="104886"/>
    <s v="VOLUNTEER"/>
    <x v="0"/>
    <s v="N"/>
    <m/>
    <m/>
    <m/>
    <s v="N"/>
    <m/>
    <x v="1"/>
    <d v="1924-06-09T00:00:00"/>
    <s v="AL7"/>
    <x v="0"/>
    <x v="2"/>
    <n v="41470"/>
    <n v="42844"/>
    <x v="0"/>
    <d v="2025-01-31T00:00:00"/>
    <n v="100.71506849315068"/>
    <x v="4"/>
  </r>
  <r>
    <n v="162135"/>
    <s v="VOLUNTEER"/>
    <x v="1"/>
    <s v="N"/>
    <m/>
    <m/>
    <m/>
    <s v="N"/>
    <m/>
    <x v="0"/>
    <d v="2006-09-06T00:00:00"/>
    <s v="LU4"/>
    <x v="1"/>
    <x v="1"/>
    <n v="45127"/>
    <s v=""/>
    <x v="0"/>
    <d v="2025-01-31T00:00:00"/>
    <n v="18.416438356164385"/>
    <x v="1"/>
  </r>
  <r>
    <n v="112804"/>
    <s v="VOLUNTEER"/>
    <x v="0"/>
    <s v="N"/>
    <m/>
    <m/>
    <m/>
    <s v="N"/>
    <m/>
    <x v="0"/>
    <d v="1996-09-20T00:00:00"/>
    <s v="MK42"/>
    <x v="1"/>
    <x v="2"/>
    <n v="42192"/>
    <n v="42558"/>
    <x v="0"/>
    <d v="2025-01-31T00:00:00"/>
    <n v="28.383561643835616"/>
    <x v="5"/>
  </r>
  <r>
    <n v="131541"/>
    <s v="VOLUNTEER"/>
    <x v="0"/>
    <s v="N"/>
    <m/>
    <m/>
    <m/>
    <s v="N"/>
    <m/>
    <x v="0"/>
    <d v="2002-03-28T00:00:00"/>
    <s v="LU1"/>
    <x v="1"/>
    <x v="1"/>
    <n v="43418"/>
    <n v="43593"/>
    <x v="0"/>
    <d v="2025-01-31T00:00:00"/>
    <n v="22.863013698630137"/>
    <x v="1"/>
  </r>
  <r>
    <n v="160518"/>
    <s v="VOLUNTEER"/>
    <x v="1"/>
    <s v="N"/>
    <m/>
    <m/>
    <m/>
    <s v="N"/>
    <m/>
    <x v="1"/>
    <m/>
    <s v="LU1"/>
    <x v="1"/>
    <x v="1"/>
    <n v="45042"/>
    <s v=""/>
    <x v="2"/>
    <d v="2025-01-31T00:00:00"/>
    <n v="125.17260273972603"/>
    <x v="4"/>
  </r>
  <r>
    <n v="131140"/>
    <s v="VOLUNTEER"/>
    <x v="0"/>
    <s v="N"/>
    <m/>
    <m/>
    <m/>
    <s v="N"/>
    <m/>
    <x v="1"/>
    <d v="2002-06-03T00:00:00"/>
    <s v="MK41"/>
    <x v="1"/>
    <x v="1"/>
    <n v="43386"/>
    <n v="44432"/>
    <x v="0"/>
    <d v="2025-01-31T00:00:00"/>
    <n v="22.67945205479452"/>
    <x v="1"/>
  </r>
  <r>
    <n v="150467"/>
    <s v="VOLUNTEER"/>
    <x v="0"/>
    <s v="N"/>
    <m/>
    <m/>
    <m/>
    <s v="N"/>
    <m/>
    <x v="0"/>
    <d v="1995-08-20T00:00:00"/>
    <s v="HP1"/>
    <x v="3"/>
    <x v="3"/>
    <n v="44335"/>
    <n v="44369"/>
    <x v="0"/>
    <d v="2025-01-31T00:00:00"/>
    <n v="29.471232876712328"/>
    <x v="5"/>
  </r>
  <r>
    <n v="156187"/>
    <s v="VOLUNTEER"/>
    <x v="1"/>
    <s v="N"/>
    <m/>
    <m/>
    <m/>
    <s v="N"/>
    <m/>
    <x v="0"/>
    <d v="1952-07-08T00:00:00"/>
    <s v="SG19"/>
    <x v="1"/>
    <x v="3"/>
    <n v="44705"/>
    <s v=""/>
    <x v="0"/>
    <d v="2025-01-31T00:00:00"/>
    <n v="72.61643835616438"/>
    <x v="4"/>
  </r>
  <r>
    <n v="110062"/>
    <s v="VOLUNTEER"/>
    <x v="0"/>
    <s v="N"/>
    <m/>
    <m/>
    <m/>
    <s v="N"/>
    <m/>
    <x v="0"/>
    <d v="1985-04-08T00:00:00"/>
    <s v="LU4"/>
    <x v="1"/>
    <x v="1"/>
    <n v="42044"/>
    <n v="42331"/>
    <x v="3"/>
    <d v="2025-01-31T00:00:00"/>
    <n v="39.843835616438355"/>
    <x v="2"/>
  </r>
  <r>
    <n v="105582"/>
    <s v="VOLUNTEER"/>
    <x v="0"/>
    <s v="N"/>
    <m/>
    <m/>
    <m/>
    <s v="N"/>
    <m/>
    <x v="0"/>
    <d v="1997-02-01T00:00:00"/>
    <s v="CM23"/>
    <x v="0"/>
    <x v="2"/>
    <n v="41535"/>
    <n v="42835"/>
    <x v="0"/>
    <d v="2025-01-31T00:00:00"/>
    <n v="28.016438356164382"/>
    <x v="5"/>
  </r>
  <r>
    <n v="104873"/>
    <s v="VOLUNTEER"/>
    <x v="0"/>
    <s v="N"/>
    <m/>
    <m/>
    <m/>
    <s v="N"/>
    <m/>
    <x v="1"/>
    <d v="1995-10-21T00:00:00"/>
    <s v="LU3"/>
    <x v="1"/>
    <x v="5"/>
    <n v="41628"/>
    <n v="41628"/>
    <x v="1"/>
    <d v="2025-01-31T00:00:00"/>
    <n v="29.301369863013697"/>
    <x v="5"/>
  </r>
  <r>
    <n v="126845"/>
    <s v="VOLUNTEER"/>
    <x v="0"/>
    <s v="N"/>
    <m/>
    <m/>
    <m/>
    <s v="N"/>
    <m/>
    <x v="0"/>
    <d v="2003-04-27T00:00:00"/>
    <s v="AL5"/>
    <x v="0"/>
    <x v="2"/>
    <n v="43147"/>
    <n v="43365"/>
    <x v="0"/>
    <d v="2025-01-31T00:00:00"/>
    <n v="21.780821917808218"/>
    <x v="1"/>
  </r>
  <r>
    <n v="112422"/>
    <s v="VOLUNTEER"/>
    <x v="0"/>
    <s v="N"/>
    <m/>
    <m/>
    <m/>
    <s v="N"/>
    <m/>
    <x v="1"/>
    <d v="1979-09-21T00:00:00"/>
    <s v="LU1"/>
    <x v="1"/>
    <x v="1"/>
    <n v="42514"/>
    <n v="44657"/>
    <x v="4"/>
    <d v="2025-01-31T00:00:00"/>
    <n v="45.394520547945206"/>
    <x v="3"/>
  </r>
  <r>
    <n v="107436"/>
    <s v="VOLUNTEER"/>
    <x v="0"/>
    <s v="N"/>
    <m/>
    <m/>
    <m/>
    <s v="N"/>
    <m/>
    <x v="0"/>
    <d v="1960-10-29T00:00:00"/>
    <s v="SG13"/>
    <x v="0"/>
    <x v="2"/>
    <n v="41709"/>
    <n v="42261"/>
    <x v="0"/>
    <d v="2025-01-31T00:00:00"/>
    <n v="64.301369863013704"/>
    <x v="0"/>
  </r>
  <r>
    <n v="80994"/>
    <s v="VOLUNTEER"/>
    <x v="0"/>
    <s v="N"/>
    <m/>
    <m/>
    <m/>
    <s v="N"/>
    <m/>
    <x v="0"/>
    <d v="1970-05-07T00:00:00"/>
    <s v="LU3"/>
    <x v="1"/>
    <x v="3"/>
    <n v="39372"/>
    <n v="41243"/>
    <x v="1"/>
    <d v="2025-01-31T00:00:00"/>
    <n v="54.775342465753425"/>
    <x v="3"/>
  </r>
  <r>
    <n v="127239"/>
    <s v="VOLUNTEER"/>
    <x v="0"/>
    <s v="N"/>
    <m/>
    <m/>
    <m/>
    <s v="N"/>
    <m/>
    <x v="0"/>
    <d v="2001-08-02T00:00:00"/>
    <s v="LU4"/>
    <x v="1"/>
    <x v="4"/>
    <n v="43183"/>
    <n v="43463"/>
    <x v="0"/>
    <d v="2025-01-31T00:00:00"/>
    <n v="23.515068493150686"/>
    <x v="1"/>
  </r>
  <r>
    <n v="158814"/>
    <s v="VOLUNTEER"/>
    <x v="1"/>
    <s v="N"/>
    <m/>
    <m/>
    <m/>
    <s v="N"/>
    <m/>
    <x v="1"/>
    <d v="1953-05-24T00:00:00"/>
    <s v="LU6"/>
    <x v="1"/>
    <x v="3"/>
    <n v="45093"/>
    <s v=""/>
    <x v="0"/>
    <d v="2025-01-31T00:00:00"/>
    <n v="71.739726027397253"/>
    <x v="4"/>
  </r>
  <r>
    <n v="165757"/>
    <s v="VOLUNTEER"/>
    <x v="0"/>
    <s v="N"/>
    <m/>
    <m/>
    <m/>
    <s v="N"/>
    <m/>
    <x v="0"/>
    <d v="1996-05-02T00:00:00"/>
    <s v="MK7"/>
    <x v="4"/>
    <x v="0"/>
    <s v="Not Recorded"/>
    <s v="Not Recorded"/>
    <x v="1"/>
    <d v="2025-01-31T00:00:00"/>
    <n v="28.769863013698629"/>
    <x v="5"/>
  </r>
  <r>
    <n v="107851"/>
    <s v="VOLUNTEER"/>
    <x v="0"/>
    <s v="N"/>
    <m/>
    <m/>
    <m/>
    <s v="N"/>
    <m/>
    <x v="0"/>
    <d v="1944-02-22T00:00:00"/>
    <s v="EN10"/>
    <x v="0"/>
    <x v="3"/>
    <n v="41723"/>
    <n v="45059"/>
    <x v="0"/>
    <d v="2025-01-31T00:00:00"/>
    <n v="80.9972602739726"/>
    <x v="4"/>
  </r>
  <r>
    <n v="130247"/>
    <s v="VOLUNTEER"/>
    <x v="0"/>
    <s v="N"/>
    <m/>
    <m/>
    <m/>
    <s v="N"/>
    <m/>
    <x v="1"/>
    <d v="2001-11-30T00:00:00"/>
    <s v="LU1"/>
    <x v="1"/>
    <x v="3"/>
    <s v="Not Recorded"/>
    <s v="Not Recorded"/>
    <x v="1"/>
    <d v="2025-01-31T00:00:00"/>
    <n v="23.186301369863013"/>
    <x v="1"/>
  </r>
  <r>
    <n v="128785"/>
    <s v="VOLUNTEER"/>
    <x v="0"/>
    <s v="N"/>
    <m/>
    <m/>
    <m/>
    <s v="N"/>
    <m/>
    <x v="1"/>
    <d v="1982-05-22T00:00:00"/>
    <s v="CM23"/>
    <x v="0"/>
    <x v="3"/>
    <s v="Not Recorded"/>
    <s v="Not Recorded"/>
    <x v="1"/>
    <d v="2025-01-31T00:00:00"/>
    <n v="42.726027397260275"/>
    <x v="2"/>
  </r>
  <r>
    <n v="136578"/>
    <s v="VOLUNTEER"/>
    <x v="0"/>
    <s v="N"/>
    <m/>
    <m/>
    <m/>
    <s v="N"/>
    <m/>
    <x v="0"/>
    <d v="1997-02-22T00:00:00"/>
    <s v="LU3"/>
    <x v="1"/>
    <x v="7"/>
    <s v="Not Recorded"/>
    <s v="Not Recorded"/>
    <x v="1"/>
    <d v="2025-01-31T00:00:00"/>
    <n v="27.958904109589042"/>
    <x v="5"/>
  </r>
  <r>
    <n v="151320"/>
    <s v="VOLUNTEER"/>
    <x v="0"/>
    <s v="N"/>
    <m/>
    <m/>
    <m/>
    <s v="N"/>
    <m/>
    <x v="0"/>
    <d v="2005-09-23T00:00:00"/>
    <s v="WD7"/>
    <x v="0"/>
    <x v="3"/>
    <n v="44464"/>
    <n v="44470"/>
    <x v="0"/>
    <d v="2025-01-31T00:00:00"/>
    <n v="19.36986301369863"/>
    <x v="1"/>
  </r>
  <r>
    <n v="160457"/>
    <s v="VOLUNTEER"/>
    <x v="0"/>
    <s v="N"/>
    <m/>
    <m/>
    <m/>
    <s v="N"/>
    <m/>
    <x v="1"/>
    <d v="2006-11-12T00:00:00"/>
    <s v="SG12"/>
    <x v="0"/>
    <x v="3"/>
    <n v="44996"/>
    <n v="45064"/>
    <x v="0"/>
    <d v="2025-01-31T00:00:00"/>
    <n v="18.232876712328768"/>
    <x v="1"/>
  </r>
  <r>
    <n v="119094"/>
    <s v="VOLUNTEER"/>
    <x v="0"/>
    <s v="N"/>
    <m/>
    <m/>
    <m/>
    <s v="N"/>
    <m/>
    <x v="0"/>
    <m/>
    <s v="UB1"/>
    <x v="2"/>
    <x v="1"/>
    <s v="Not Recorded"/>
    <s v="Not Recorded"/>
    <x v="1"/>
    <d v="2025-01-31T00:00:00"/>
    <n v="125.17260273972603"/>
    <x v="4"/>
  </r>
  <r>
    <n v="111801"/>
    <s v="VOLUNTEER"/>
    <x v="0"/>
    <s v="N"/>
    <m/>
    <m/>
    <m/>
    <s v="N"/>
    <m/>
    <x v="0"/>
    <d v="2000-06-24T00:00:00"/>
    <s v="LU6"/>
    <x v="1"/>
    <x v="2"/>
    <n v="42936"/>
    <n v="45449"/>
    <x v="2"/>
    <d v="2025-01-31T00:00:00"/>
    <n v="24.621917808219177"/>
    <x v="1"/>
  </r>
  <r>
    <n v="108651"/>
    <s v="VOLUNTEER"/>
    <x v="0"/>
    <s v="N"/>
    <m/>
    <m/>
    <m/>
    <s v="N"/>
    <m/>
    <x v="0"/>
    <d v="1970-05-30T00:00:00"/>
    <s v="LU6"/>
    <x v="1"/>
    <x v="3"/>
    <n v="43230"/>
    <n v="45504"/>
    <x v="4"/>
    <d v="2025-01-31T00:00:00"/>
    <n v="54.712328767123289"/>
    <x v="3"/>
  </r>
  <r>
    <n v="102236"/>
    <s v="VOLUNTEER"/>
    <x v="0"/>
    <s v="N"/>
    <m/>
    <m/>
    <m/>
    <s v="N"/>
    <m/>
    <x v="0"/>
    <d v="1978-08-30T00:00:00"/>
    <s v="HP2"/>
    <x v="0"/>
    <x v="1"/>
    <n v="41254"/>
    <n v="41791"/>
    <x v="1"/>
    <d v="2025-01-31T00:00:00"/>
    <n v="46.454794520547942"/>
    <x v="3"/>
  </r>
  <r>
    <n v="80181"/>
    <s v="VOLUNTEER"/>
    <x v="0"/>
    <s v="N"/>
    <m/>
    <m/>
    <m/>
    <s v="N"/>
    <m/>
    <x v="1"/>
    <d v="1987-10-23T00:00:00"/>
    <s v="LU1"/>
    <x v="1"/>
    <x v="4"/>
    <n v="40819"/>
    <n v="40819"/>
    <x v="1"/>
    <d v="2025-01-31T00:00:00"/>
    <n v="37.301369863013697"/>
    <x v="2"/>
  </r>
  <r>
    <n v="151122"/>
    <s v="VOLUNTEER"/>
    <x v="0"/>
    <s v="N"/>
    <m/>
    <m/>
    <m/>
    <s v="N"/>
    <m/>
    <x v="0"/>
    <d v="1974-04-25T00:00:00"/>
    <s v="EN8"/>
    <x v="0"/>
    <x v="4"/>
    <n v="44411"/>
    <n v="44777"/>
    <x v="0"/>
    <d v="2025-01-31T00:00:00"/>
    <n v="50.805479452054797"/>
    <x v="3"/>
  </r>
  <r>
    <n v="87778"/>
    <s v="VOLUNTEER"/>
    <x v="0"/>
    <s v="N"/>
    <m/>
    <m/>
    <m/>
    <s v="N"/>
    <m/>
    <x v="0"/>
    <d v="1956-12-17T00:00:00"/>
    <s v="LU5"/>
    <x v="1"/>
    <x v="0"/>
    <n v="41128"/>
    <n v="42233"/>
    <x v="3"/>
    <d v="2025-01-31T00:00:00"/>
    <n v="68.169863013698631"/>
    <x v="4"/>
  </r>
  <r>
    <n v="104272"/>
    <s v="VOLUNTEER"/>
    <x v="0"/>
    <s v="N"/>
    <m/>
    <m/>
    <m/>
    <s v="N"/>
    <m/>
    <x v="0"/>
    <d v="1973-01-09T00:00:00"/>
    <s v="NN14"/>
    <x v="3"/>
    <x v="5"/>
    <n v="41536"/>
    <n v="44775"/>
    <x v="3"/>
    <d v="2025-01-31T00:00:00"/>
    <n v="52.095890410958901"/>
    <x v="3"/>
  </r>
  <r>
    <n v="168766"/>
    <s v="VOLUNTEER"/>
    <x v="0"/>
    <s v="N"/>
    <m/>
    <m/>
    <m/>
    <s v="N"/>
    <m/>
    <x v="0"/>
    <d v="1994-04-17T00:00:00"/>
    <s v="EN11"/>
    <x v="0"/>
    <x v="3"/>
    <s v="Not Recorded"/>
    <s v="Not Recorded"/>
    <x v="1"/>
    <d v="2025-01-31T00:00:00"/>
    <n v="30.813698630136987"/>
    <x v="5"/>
  </r>
  <r>
    <n v="119142"/>
    <s v="VOLUNTEER"/>
    <x v="0"/>
    <s v="N"/>
    <m/>
    <m/>
    <m/>
    <s v="N"/>
    <m/>
    <x v="0"/>
    <d v="1969-12-10T00:00:00"/>
    <s v="SG2"/>
    <x v="0"/>
    <x v="0"/>
    <s v="Not Recorded"/>
    <s v="Not Recorded"/>
    <x v="1"/>
    <d v="2025-01-31T00:00:00"/>
    <n v="55.180821917808217"/>
    <x v="0"/>
  </r>
  <r>
    <n v="110353"/>
    <s v="VOLUNTEER"/>
    <x v="0"/>
    <s v="N"/>
    <m/>
    <m/>
    <m/>
    <s v="N"/>
    <m/>
    <x v="0"/>
    <d v="1968-11-24T00:00:00"/>
    <s v="LU2"/>
    <x v="1"/>
    <x v="0"/>
    <n v="42065"/>
    <n v="44657"/>
    <x v="4"/>
    <d v="2025-01-31T00:00:00"/>
    <n v="56.224657534246575"/>
    <x v="0"/>
  </r>
  <r>
    <n v="114964"/>
    <s v="VOLUNTEER"/>
    <x v="0"/>
    <s v="N"/>
    <m/>
    <m/>
    <m/>
    <s v="N"/>
    <m/>
    <x v="0"/>
    <d v="2000-07-22T00:00:00"/>
    <s v="HP23"/>
    <x v="4"/>
    <x v="2"/>
    <n v="42509"/>
    <n v="42509"/>
    <x v="1"/>
    <d v="2025-01-31T00:00:00"/>
    <n v="24.545205479452054"/>
    <x v="1"/>
  </r>
  <r>
    <n v="102380"/>
    <s v="VOLUNTEER"/>
    <x v="0"/>
    <s v="N"/>
    <m/>
    <m/>
    <m/>
    <s v="N"/>
    <m/>
    <x v="0"/>
    <d v="1995-09-11T00:00:00"/>
    <s v="SG19"/>
    <x v="1"/>
    <x v="3"/>
    <n v="41577"/>
    <n v="41577"/>
    <x v="1"/>
    <d v="2025-01-31T00:00:00"/>
    <n v="29.410958904109588"/>
    <x v="5"/>
  </r>
  <r>
    <n v="128737"/>
    <s v="VOLUNTEER"/>
    <x v="0"/>
    <s v="N"/>
    <m/>
    <m/>
    <m/>
    <s v="N"/>
    <m/>
    <x v="1"/>
    <m/>
    <s v="CM22"/>
    <x v="2"/>
    <x v="6"/>
    <s v="Not Recorded"/>
    <s v="Not Recorded"/>
    <x v="1"/>
    <d v="2025-01-31T00:00:00"/>
    <n v="125.17260273972603"/>
    <x v="4"/>
  </r>
  <r>
    <n v="8005"/>
    <s v="VOLUNTEER"/>
    <x v="0"/>
    <s v="N"/>
    <m/>
    <m/>
    <m/>
    <s v="Y"/>
    <s v="07/02/2022"/>
    <x v="0"/>
    <m/>
    <s v="LU1"/>
    <x v="1"/>
    <x v="2"/>
    <n v="41170"/>
    <n v="41170"/>
    <x v="1"/>
    <d v="2025-01-31T00:00:00"/>
    <n v="125.17260273972603"/>
    <x v="4"/>
  </r>
  <r>
    <n v="167575"/>
    <s v="VOLUNTEER"/>
    <x v="1"/>
    <s v="N"/>
    <m/>
    <m/>
    <m/>
    <s v="N"/>
    <m/>
    <x v="0"/>
    <d v="1955-09-19T00:00:00"/>
    <s v="MK45"/>
    <x v="1"/>
    <x v="3"/>
    <n v="45491"/>
    <s v=""/>
    <x v="3"/>
    <d v="2025-01-31T00:00:00"/>
    <n v="69.416438356164377"/>
    <x v="4"/>
  </r>
  <r>
    <n v="129105"/>
    <s v="VOLUNTEER"/>
    <x v="0"/>
    <s v="N"/>
    <m/>
    <m/>
    <m/>
    <s v="N"/>
    <m/>
    <x v="0"/>
    <d v="1976-02-10T00:00:00"/>
    <s v="MK42"/>
    <x v="1"/>
    <x v="3"/>
    <n v="43277"/>
    <n v="44432"/>
    <x v="0"/>
    <d v="2025-01-31T00:00:00"/>
    <n v="49.008219178082193"/>
    <x v="3"/>
  </r>
  <r>
    <n v="113197"/>
    <s v="VOLUNTEER"/>
    <x v="0"/>
    <s v="N"/>
    <m/>
    <m/>
    <m/>
    <s v="N"/>
    <m/>
    <x v="0"/>
    <d v="1949-06-12T00:00:00"/>
    <s v="LU2"/>
    <x v="1"/>
    <x v="2"/>
    <n v="42257"/>
    <n v="42578"/>
    <x v="0"/>
    <d v="2025-01-31T00:00:00"/>
    <n v="75.69041095890411"/>
    <x v="4"/>
  </r>
  <r>
    <n v="154922"/>
    <s v="VOLUNTEER"/>
    <x v="0"/>
    <s v="N"/>
    <m/>
    <m/>
    <m/>
    <s v="N"/>
    <m/>
    <x v="0"/>
    <d v="2007-03-09T00:00:00"/>
    <s v="WD19"/>
    <x v="0"/>
    <x v="1"/>
    <n v="44625"/>
    <n v="44951"/>
    <x v="0"/>
    <d v="2025-01-31T00:00:00"/>
    <n v="17.912328767123288"/>
    <x v="1"/>
  </r>
  <r>
    <n v="154298"/>
    <s v="VOLUNTEER"/>
    <x v="0"/>
    <s v="N"/>
    <m/>
    <m/>
    <m/>
    <s v="N"/>
    <m/>
    <x v="0"/>
    <d v="1972-05-04T00:00:00"/>
    <s v="MK45"/>
    <x v="1"/>
    <x v="1"/>
    <n v="44676"/>
    <n v="45028"/>
    <x v="4"/>
    <d v="2025-01-31T00:00:00"/>
    <n v="52.780821917808218"/>
    <x v="3"/>
  </r>
  <r>
    <n v="164734"/>
    <s v="VOLUNTEER"/>
    <x v="0"/>
    <s v="N"/>
    <m/>
    <m/>
    <m/>
    <s v="N"/>
    <m/>
    <x v="0"/>
    <d v="1952-08-14T00:00:00"/>
    <s v="MK40"/>
    <x v="1"/>
    <x v="3"/>
    <n v="45244"/>
    <n v="45293"/>
    <x v="0"/>
    <d v="2025-01-31T00:00:00"/>
    <n v="72.515068493150679"/>
    <x v="4"/>
  </r>
  <r>
    <n v="118149"/>
    <s v="VOLUNTEER"/>
    <x v="1"/>
    <s v="N"/>
    <m/>
    <m/>
    <m/>
    <s v="N"/>
    <m/>
    <x v="0"/>
    <d v="1948-02-13T00:00:00"/>
    <s v="AL2"/>
    <x v="0"/>
    <x v="3"/>
    <n v="40960"/>
    <s v=""/>
    <x v="0"/>
    <d v="2025-01-31T00:00:00"/>
    <n v="77.019178082191786"/>
    <x v="4"/>
  </r>
  <r>
    <n v="108286"/>
    <s v="VOLUNTEER"/>
    <x v="0"/>
    <s v="N"/>
    <m/>
    <m/>
    <m/>
    <s v="N"/>
    <m/>
    <x v="0"/>
    <d v="1960-03-18T00:00:00"/>
    <s v="WD7"/>
    <x v="0"/>
    <x v="1"/>
    <n v="41761"/>
    <n v="44103"/>
    <x v="0"/>
    <d v="2025-01-31T00:00:00"/>
    <n v="64.917808219178085"/>
    <x v="0"/>
  </r>
  <r>
    <n v="168271"/>
    <s v="VOLUNTEER"/>
    <x v="1"/>
    <s v="N"/>
    <m/>
    <m/>
    <m/>
    <s v="N"/>
    <m/>
    <x v="0"/>
    <d v="1992-03-29T00:00:00"/>
    <s v="MK41"/>
    <x v="1"/>
    <x v="1"/>
    <n v="45527"/>
    <s v=""/>
    <x v="0"/>
    <d v="2025-01-31T00:00:00"/>
    <n v="32.865753424657534"/>
    <x v="5"/>
  </r>
  <r>
    <n v="168322"/>
    <s v="VOLUNTEER"/>
    <x v="1"/>
    <s v="N"/>
    <m/>
    <m/>
    <m/>
    <s v="N"/>
    <m/>
    <x v="1"/>
    <d v="2009-08-23T00:00:00"/>
    <s v="MK40"/>
    <x v="1"/>
    <x v="1"/>
    <n v="45486"/>
    <s v=""/>
    <x v="0"/>
    <d v="2025-01-31T00:00:00"/>
    <n v="15.452054794520548"/>
    <x v="6"/>
  </r>
  <r>
    <n v="150551"/>
    <s v="VOLUNTEER"/>
    <x v="0"/>
    <s v="N"/>
    <m/>
    <m/>
    <m/>
    <s v="N"/>
    <m/>
    <x v="0"/>
    <d v="1937-05-26T00:00:00"/>
    <s v="SG4"/>
    <x v="0"/>
    <x v="3"/>
    <n v="44338"/>
    <n v="44837"/>
    <x v="0"/>
    <d v="2025-01-31T00:00:00"/>
    <n v="87.745205479452054"/>
    <x v="4"/>
  </r>
  <r>
    <n v="168554"/>
    <s v="VOLUNTEER"/>
    <x v="2"/>
    <s v="N"/>
    <m/>
    <m/>
    <m/>
    <s v="N"/>
    <m/>
    <x v="0"/>
    <d v="2001-09-19T00:00:00"/>
    <s v="LU2"/>
    <x v="1"/>
    <x v="4"/>
    <s v="Not Recorded"/>
    <s v="Not Recorded"/>
    <x v="1"/>
    <d v="2025-01-31T00:00:00"/>
    <n v="23.383561643835616"/>
    <x v="1"/>
  </r>
  <r>
    <n v="37793"/>
    <s v="VOLUNTEER"/>
    <x v="0"/>
    <s v="N"/>
    <m/>
    <m/>
    <m/>
    <s v="N"/>
    <m/>
    <x v="0"/>
    <m/>
    <s v="LU4"/>
    <x v="1"/>
    <x v="2"/>
    <n v="37226"/>
    <n v="42205"/>
    <x v="2"/>
    <d v="2025-01-31T00:00:00"/>
    <n v="125.17260273972603"/>
    <x v="4"/>
  </r>
  <r>
    <n v="112756"/>
    <s v="VOLUNTEER"/>
    <x v="0"/>
    <s v="N"/>
    <m/>
    <m/>
    <m/>
    <s v="N"/>
    <m/>
    <x v="0"/>
    <d v="1998-10-10T00:00:00"/>
    <s v="MK43"/>
    <x v="1"/>
    <x v="2"/>
    <n v="42979"/>
    <n v="43040"/>
    <x v="0"/>
    <d v="2025-01-31T00:00:00"/>
    <n v="26.328767123287673"/>
    <x v="5"/>
  </r>
  <r>
    <n v="118182"/>
    <s v="VOLUNTEER"/>
    <x v="0"/>
    <s v="N"/>
    <m/>
    <m/>
    <m/>
    <s v="N"/>
    <m/>
    <x v="0"/>
    <d v="1997-12-23T00:00:00"/>
    <s v="CM18"/>
    <x v="2"/>
    <x v="2"/>
    <n v="41804"/>
    <n v="43183"/>
    <x v="0"/>
    <d v="2025-01-31T00:00:00"/>
    <n v="27.126027397260273"/>
    <x v="5"/>
  </r>
  <r>
    <n v="93443"/>
    <s v="VOLUNTEER"/>
    <x v="0"/>
    <s v="N"/>
    <m/>
    <m/>
    <m/>
    <s v="N"/>
    <m/>
    <x v="1"/>
    <d v="1993-03-30T00:00:00"/>
    <s v="EN8"/>
    <x v="0"/>
    <x v="2"/>
    <n v="40834"/>
    <n v="41113"/>
    <x v="1"/>
    <d v="2025-01-31T00:00:00"/>
    <n v="31.863013698630137"/>
    <x v="5"/>
  </r>
  <r>
    <n v="79605"/>
    <s v="VOLUNTEER"/>
    <x v="0"/>
    <s v="N"/>
    <m/>
    <m/>
    <m/>
    <s v="N"/>
    <m/>
    <x v="0"/>
    <d v="1948-04-09T00:00:00"/>
    <s v="LU3"/>
    <x v="1"/>
    <x v="3"/>
    <n v="34711"/>
    <n v="43586"/>
    <x v="0"/>
    <d v="2025-01-31T00:00:00"/>
    <n v="76.865753424657541"/>
    <x v="4"/>
  </r>
  <r>
    <n v="118438"/>
    <s v="VOLUNTEER"/>
    <x v="0"/>
    <s v="N"/>
    <m/>
    <m/>
    <m/>
    <s v="N"/>
    <m/>
    <x v="0"/>
    <d v="1963-02-18T00:00:00"/>
    <s v="LU2"/>
    <x v="1"/>
    <x v="2"/>
    <n v="42951"/>
    <n v="43753"/>
    <x v="4"/>
    <d v="2025-01-31T00:00:00"/>
    <n v="61.994520547945207"/>
    <x v="0"/>
  </r>
  <r>
    <n v="123661"/>
    <s v="VOLUNTEER"/>
    <x v="0"/>
    <s v="N"/>
    <m/>
    <m/>
    <m/>
    <s v="N"/>
    <m/>
    <x v="0"/>
    <d v="2000-12-15T00:00:00"/>
    <s v="MK45"/>
    <x v="1"/>
    <x v="3"/>
    <s v="Not Recorded"/>
    <s v="Not Recorded"/>
    <x v="1"/>
    <d v="2025-01-31T00:00:00"/>
    <n v="24.145205479452056"/>
    <x v="1"/>
  </r>
  <r>
    <n v="70602"/>
    <s v="VOLUNTEER"/>
    <x v="0"/>
    <s v="N"/>
    <m/>
    <m/>
    <m/>
    <s v="N"/>
    <m/>
    <x v="1"/>
    <m/>
    <s v="SG3"/>
    <x v="0"/>
    <x v="2"/>
    <n v="1"/>
    <n v="1"/>
    <x v="1"/>
    <d v="2025-01-31T00:00:00"/>
    <n v="125.17260273972603"/>
    <x v="4"/>
  </r>
  <r>
    <n v="101111"/>
    <s v="VOLUNTEER"/>
    <x v="0"/>
    <s v="N"/>
    <m/>
    <m/>
    <m/>
    <s v="N"/>
    <m/>
    <x v="0"/>
    <d v="1963-09-17T00:00:00"/>
    <s v="LU3"/>
    <x v="1"/>
    <x v="3"/>
    <n v="41212"/>
    <n v="41212"/>
    <x v="1"/>
    <d v="2025-01-31T00:00:00"/>
    <n v="61.416438356164385"/>
    <x v="0"/>
  </r>
  <r>
    <n v="142418"/>
    <s v="VOLUNTEER"/>
    <x v="0"/>
    <s v="N"/>
    <m/>
    <m/>
    <m/>
    <s v="N"/>
    <m/>
    <x v="1"/>
    <d v="2003-04-21T00:00:00"/>
    <s v="AL5"/>
    <x v="0"/>
    <x v="1"/>
    <n v="43841"/>
    <n v="44459"/>
    <x v="0"/>
    <d v="2025-01-31T00:00:00"/>
    <n v="21.797260273972604"/>
    <x v="1"/>
  </r>
  <r>
    <n v="95094"/>
    <s v="VOLUNTEER"/>
    <x v="0"/>
    <s v="N"/>
    <m/>
    <m/>
    <m/>
    <s v="N"/>
    <m/>
    <x v="1"/>
    <m/>
    <s v="LU1"/>
    <x v="1"/>
    <x v="1"/>
    <n v="41206"/>
    <n v="41206"/>
    <x v="1"/>
    <d v="2025-01-31T00:00:00"/>
    <n v="125.17260273972603"/>
    <x v="4"/>
  </r>
  <r>
    <n v="101654"/>
    <s v="VOLUNTEER"/>
    <x v="0"/>
    <s v="N"/>
    <m/>
    <m/>
    <m/>
    <s v="N"/>
    <m/>
    <x v="0"/>
    <d v="1986-03-08T00:00:00"/>
    <s v="AL2"/>
    <x v="0"/>
    <x v="2"/>
    <n v="41220"/>
    <n v="41752"/>
    <x v="1"/>
    <d v="2025-01-31T00:00:00"/>
    <n v="38.92876712328767"/>
    <x v="2"/>
  </r>
  <r>
    <n v="150539"/>
    <s v="VOLUNTEER"/>
    <x v="0"/>
    <s v="N"/>
    <m/>
    <m/>
    <m/>
    <s v="N"/>
    <m/>
    <x v="0"/>
    <d v="2003-02-08T00:00:00"/>
    <s v="E4"/>
    <x v="2"/>
    <x v="6"/>
    <s v="Not Recorded"/>
    <s v="Not Recorded"/>
    <x v="1"/>
    <d v="2025-01-31T00:00:00"/>
    <n v="21.994520547945207"/>
    <x v="1"/>
  </r>
  <r>
    <n v="100897"/>
    <s v="VOLUNTEER"/>
    <x v="0"/>
    <s v="N"/>
    <m/>
    <m/>
    <m/>
    <s v="N"/>
    <m/>
    <x v="0"/>
    <d v="1939-01-22T00:00:00"/>
    <s v="AL3"/>
    <x v="0"/>
    <x v="3"/>
    <n v="41139"/>
    <n v="42845"/>
    <x v="0"/>
    <d v="2025-01-31T00:00:00"/>
    <n v="86.084931506849315"/>
    <x v="4"/>
  </r>
  <r>
    <n v="166570"/>
    <s v="VOLUNTEER"/>
    <x v="1"/>
    <s v="N"/>
    <m/>
    <m/>
    <m/>
    <s v="N"/>
    <m/>
    <x v="0"/>
    <d v="1989-09-19T00:00:00"/>
    <s v="AL4"/>
    <x v="0"/>
    <x v="3"/>
    <n v="45324"/>
    <s v=""/>
    <x v="0"/>
    <d v="2025-01-31T00:00:00"/>
    <n v="35.391780821917806"/>
    <x v="2"/>
  </r>
  <r>
    <n v="167632"/>
    <s v="VOLUNTEER"/>
    <x v="1"/>
    <s v="N"/>
    <m/>
    <m/>
    <m/>
    <s v="N"/>
    <m/>
    <x v="0"/>
    <d v="1984-07-01T00:00:00"/>
    <s v="LU3"/>
    <x v="1"/>
    <x v="0"/>
    <n v="45526"/>
    <s v=""/>
    <x v="3"/>
    <d v="2025-01-31T00:00:00"/>
    <n v="40.613698630136987"/>
    <x v="2"/>
  </r>
  <r>
    <n v="151381"/>
    <s v="VOLUNTEER"/>
    <x v="0"/>
    <s v="N"/>
    <m/>
    <m/>
    <m/>
    <s v="N"/>
    <m/>
    <x v="0"/>
    <d v="2006-01-17T00:00:00"/>
    <s v="WD23"/>
    <x v="0"/>
    <x v="4"/>
    <n v="44415"/>
    <n v="44576"/>
    <x v="0"/>
    <d v="2025-01-31T00:00:00"/>
    <n v="19.052054794520547"/>
    <x v="1"/>
  </r>
  <r>
    <n v="132953"/>
    <s v="VOLUNTEER"/>
    <x v="0"/>
    <s v="N"/>
    <m/>
    <m/>
    <m/>
    <s v="N"/>
    <m/>
    <x v="0"/>
    <d v="1979-10-25T00:00:00"/>
    <s v="LU3"/>
    <x v="1"/>
    <x v="1"/>
    <n v="43428"/>
    <n v="43784"/>
    <x v="0"/>
    <d v="2025-01-31T00:00:00"/>
    <n v="45.301369863013697"/>
    <x v="3"/>
  </r>
  <r>
    <n v="156551"/>
    <s v="VOLUNTEER"/>
    <x v="0"/>
    <s v="N"/>
    <m/>
    <m/>
    <m/>
    <s v="N"/>
    <m/>
    <x v="1"/>
    <d v="2005-03-06T00:00:00"/>
    <s v="LU3"/>
    <x v="1"/>
    <x v="1"/>
    <s v="Not Recorded"/>
    <s v="Not Recorded"/>
    <x v="1"/>
    <d v="2025-01-31T00:00:00"/>
    <n v="19.920547945205481"/>
    <x v="1"/>
  </r>
  <r>
    <n v="146895"/>
    <s v="VOLUNTEER"/>
    <x v="0"/>
    <s v="N"/>
    <m/>
    <m/>
    <m/>
    <s v="N"/>
    <m/>
    <x v="1"/>
    <d v="1999-08-22T00:00:00"/>
    <s v="LU3"/>
    <x v="1"/>
    <x v="1"/>
    <s v="Not Recorded"/>
    <s v="Not Recorded"/>
    <x v="1"/>
    <d v="2025-01-31T00:00:00"/>
    <n v="25.463013698630139"/>
    <x v="5"/>
  </r>
  <r>
    <n v="23759"/>
    <s v="VOLUNTEER"/>
    <x v="1"/>
    <s v="N"/>
    <m/>
    <m/>
    <m/>
    <s v="N"/>
    <m/>
    <x v="0"/>
    <d v="1945-06-07T00:00:00"/>
    <s v="LU2"/>
    <x v="1"/>
    <x v="3"/>
    <n v="36465"/>
    <s v=""/>
    <x v="3"/>
    <d v="2025-01-31T00:00:00"/>
    <n v="79.706849315068496"/>
    <x v="4"/>
  </r>
  <r>
    <n v="116655"/>
    <s v="VOLUNTEER"/>
    <x v="0"/>
    <s v="N"/>
    <m/>
    <m/>
    <m/>
    <s v="N"/>
    <m/>
    <x v="1"/>
    <d v="1965-08-28T00:00:00"/>
    <s v="MK45"/>
    <x v="1"/>
    <x v="3"/>
    <n v="42549"/>
    <n v="44650"/>
    <x v="4"/>
    <d v="2025-01-31T00:00:00"/>
    <n v="59.468493150684928"/>
    <x v="0"/>
  </r>
  <r>
    <n v="58828"/>
    <s v="VOLUNTEER"/>
    <x v="0"/>
    <s v="N"/>
    <m/>
    <m/>
    <m/>
    <s v="N"/>
    <m/>
    <x v="0"/>
    <d v="1967-01-27T00:00:00"/>
    <s v="LU4"/>
    <x v="1"/>
    <x v="0"/>
    <n v="43888"/>
    <n v="44650"/>
    <x v="4"/>
    <d v="2025-01-31T00:00:00"/>
    <n v="58.052054794520551"/>
    <x v="0"/>
  </r>
  <r>
    <n v="147068"/>
    <s v="VOLUNTEER"/>
    <x v="0"/>
    <s v="N"/>
    <m/>
    <m/>
    <m/>
    <s v="N"/>
    <m/>
    <x v="0"/>
    <d v="1993-10-07T00:00:00"/>
    <s v="WD3"/>
    <x v="0"/>
    <x v="1"/>
    <n v="44137"/>
    <n v="44305"/>
    <x v="0"/>
    <d v="2025-01-31T00:00:00"/>
    <n v="31.339726027397262"/>
    <x v="5"/>
  </r>
  <r>
    <n v="143152"/>
    <s v="VOLUNTEER"/>
    <x v="0"/>
    <s v="N"/>
    <m/>
    <m/>
    <m/>
    <s v="N"/>
    <m/>
    <x v="0"/>
    <d v="2005-06-11T00:00:00"/>
    <s v="AL7"/>
    <x v="0"/>
    <x v="6"/>
    <n v="43848"/>
    <n v="44447"/>
    <x v="0"/>
    <d v="2025-01-31T00:00:00"/>
    <n v="19.654794520547945"/>
    <x v="1"/>
  </r>
  <r>
    <n v="164846"/>
    <s v="VOLUNTEER"/>
    <x v="1"/>
    <s v="N"/>
    <m/>
    <m/>
    <m/>
    <s v="N"/>
    <m/>
    <x v="0"/>
    <d v="2009-01-10T00:00:00"/>
    <s v="MK42"/>
    <x v="1"/>
    <x v="3"/>
    <n v="45294"/>
    <s v=""/>
    <x v="0"/>
    <d v="2025-01-31T00:00:00"/>
    <n v="16.068493150684933"/>
    <x v="1"/>
  </r>
  <r>
    <n v="129451"/>
    <s v="VOLUNTEER"/>
    <x v="0"/>
    <s v="N"/>
    <m/>
    <m/>
    <m/>
    <s v="N"/>
    <m/>
    <x v="0"/>
    <d v="1967-11-10T00:00:00"/>
    <s v="AL10"/>
    <x v="0"/>
    <x v="6"/>
    <s v="Not Recorded"/>
    <s v="Not Recorded"/>
    <x v="0"/>
    <d v="2025-01-31T00:00:00"/>
    <n v="57.265753424657532"/>
    <x v="0"/>
  </r>
  <r>
    <n v="160064"/>
    <s v="VOLUNTEER"/>
    <x v="0"/>
    <s v="N"/>
    <m/>
    <m/>
    <m/>
    <s v="N"/>
    <m/>
    <x v="1"/>
    <d v="2008-02-23T00:00:00"/>
    <s v="AL5"/>
    <x v="0"/>
    <x v="3"/>
    <n v="44989"/>
    <n v="45465"/>
    <x v="0"/>
    <d v="2025-01-31T00:00:00"/>
    <n v="16.950684931506849"/>
    <x v="1"/>
  </r>
  <r>
    <n v="157161"/>
    <s v="VOLUNTEER"/>
    <x v="0"/>
    <s v="N"/>
    <m/>
    <m/>
    <m/>
    <s v="N"/>
    <m/>
    <x v="1"/>
    <d v="1974-09-03T00:00:00"/>
    <s v="EN8"/>
    <x v="0"/>
    <x v="3"/>
    <s v="Not Recorded"/>
    <s v="Not Recorded"/>
    <x v="1"/>
    <d v="2025-01-31T00:00:00"/>
    <n v="50.446575342465756"/>
    <x v="3"/>
  </r>
  <r>
    <n v="153500"/>
    <s v="VOLUNTEER"/>
    <x v="0"/>
    <s v="N"/>
    <m/>
    <m/>
    <m/>
    <s v="N"/>
    <m/>
    <x v="1"/>
    <d v="2003-04-20T00:00:00"/>
    <s v="LU7"/>
    <x v="1"/>
    <x v="3"/>
    <n v="44511"/>
    <n v="44741"/>
    <x v="3"/>
    <d v="2025-01-31T00:00:00"/>
    <n v="21.8"/>
    <x v="1"/>
  </r>
  <r>
    <n v="5144"/>
    <s v="VOLUNTEER"/>
    <x v="0"/>
    <s v="N"/>
    <m/>
    <m/>
    <m/>
    <s v="N"/>
    <m/>
    <x v="1"/>
    <m/>
    <s v="AL1"/>
    <x v="0"/>
    <x v="2"/>
    <n v="1"/>
    <n v="1"/>
    <x v="1"/>
    <d v="2025-01-31T00:00:00"/>
    <n v="125.17260273972603"/>
    <x v="4"/>
  </r>
  <r>
    <n v="30802"/>
    <s v="VOLUNTEER"/>
    <x v="0"/>
    <s v="N"/>
    <m/>
    <m/>
    <m/>
    <s v="N"/>
    <m/>
    <x v="0"/>
    <m/>
    <s v="SG2"/>
    <x v="0"/>
    <x v="2"/>
    <n v="1"/>
    <n v="1"/>
    <x v="1"/>
    <d v="2025-01-31T00:00:00"/>
    <n v="125.17260273972603"/>
    <x v="4"/>
  </r>
  <r>
    <n v="156725"/>
    <s v="VOLUNTEER"/>
    <x v="0"/>
    <s v="N"/>
    <m/>
    <m/>
    <m/>
    <s v="N"/>
    <m/>
    <x v="0"/>
    <d v="1983-05-24T00:00:00"/>
    <s v="LU6"/>
    <x v="1"/>
    <x v="3"/>
    <s v="Not Recorded"/>
    <s v="Not Recorded"/>
    <x v="1"/>
    <d v="2025-01-31T00:00:00"/>
    <n v="41.720547945205482"/>
    <x v="2"/>
  </r>
  <r>
    <n v="31576"/>
    <s v="VOLUNTEER"/>
    <x v="0"/>
    <s v="N"/>
    <m/>
    <m/>
    <m/>
    <s v="N"/>
    <m/>
    <x v="0"/>
    <d v="1934-02-17T00:00:00"/>
    <s v="LU1"/>
    <x v="1"/>
    <x v="3"/>
    <n v="34700"/>
    <n v="41752"/>
    <x v="1"/>
    <d v="2025-01-31T00:00:00"/>
    <n v="91.016438356164386"/>
    <x v="4"/>
  </r>
  <r>
    <n v="125765"/>
    <s v="VOLUNTEER"/>
    <x v="0"/>
    <s v="N"/>
    <m/>
    <m/>
    <m/>
    <s v="N"/>
    <m/>
    <x v="0"/>
    <d v="1950-06-16T00:00:00"/>
    <s v="MK45"/>
    <x v="1"/>
    <x v="3"/>
    <n v="43062"/>
    <n v="44755"/>
    <x v="0"/>
    <d v="2025-01-31T00:00:00"/>
    <n v="74.679452054794524"/>
    <x v="4"/>
  </r>
  <r>
    <n v="80013"/>
    <s v="VOLUNTEER"/>
    <x v="0"/>
    <s v="N"/>
    <m/>
    <m/>
    <m/>
    <s v="N"/>
    <m/>
    <x v="0"/>
    <d v="1969-10-01T00:00:00"/>
    <s v="LU2"/>
    <x v="1"/>
    <x v="6"/>
    <n v="1"/>
    <n v="1"/>
    <x v="1"/>
    <d v="2025-01-31T00:00:00"/>
    <n v="55.372602739726027"/>
    <x v="0"/>
  </r>
  <r>
    <n v="162226"/>
    <s v="VOLUNTEER"/>
    <x v="0"/>
    <s v="N"/>
    <m/>
    <m/>
    <m/>
    <s v="N"/>
    <m/>
    <x v="1"/>
    <d v="2007-12-29T00:00:00"/>
    <s v="LU2"/>
    <x v="1"/>
    <x v="3"/>
    <s v="Not Recorded"/>
    <s v="Not Recorded"/>
    <x v="1"/>
    <d v="2025-01-31T00:00:00"/>
    <n v="17.104109589041094"/>
    <x v="1"/>
  </r>
  <r>
    <n v="162014"/>
    <s v="VOLUNTEER"/>
    <x v="1"/>
    <s v="N"/>
    <m/>
    <m/>
    <m/>
    <s v="N"/>
    <m/>
    <x v="1"/>
    <d v="1997-04-14T00:00:00"/>
    <s v="MK45"/>
    <x v="1"/>
    <x v="2"/>
    <s v="Not Recorded"/>
    <s v="Not Recorded"/>
    <x v="0"/>
    <d v="2025-01-31T00:00:00"/>
    <n v="27.81917808219178"/>
    <x v="5"/>
  </r>
  <r>
    <n v="47391"/>
    <s v="VOLUNTEER"/>
    <x v="0"/>
    <s v="N"/>
    <m/>
    <m/>
    <m/>
    <s v="N"/>
    <m/>
    <x v="1"/>
    <d v="1971-09-08T00:00:00"/>
    <s v="LU1"/>
    <x v="1"/>
    <x v="2"/>
    <n v="41054"/>
    <n v="41655"/>
    <x v="1"/>
    <d v="2025-01-31T00:00:00"/>
    <n v="53.435616438356163"/>
    <x v="3"/>
  </r>
  <r>
    <n v="80995"/>
    <s v="VOLUNTEER"/>
    <x v="0"/>
    <s v="N"/>
    <m/>
    <m/>
    <m/>
    <s v="N"/>
    <m/>
    <x v="0"/>
    <d v="1938-11-26T00:00:00"/>
    <s v="MK45"/>
    <x v="1"/>
    <x v="3"/>
    <n v="38261"/>
    <n v="41821"/>
    <x v="1"/>
    <d v="2025-01-31T00:00:00"/>
    <n v="86.241095890410961"/>
    <x v="4"/>
  </r>
  <r>
    <n v="128086"/>
    <s v="VOLUNTEER"/>
    <x v="0"/>
    <s v="N"/>
    <m/>
    <m/>
    <m/>
    <s v="N"/>
    <m/>
    <x v="0"/>
    <d v="1949-12-15T00:00:00"/>
    <s v="WD3"/>
    <x v="0"/>
    <x v="2"/>
    <n v="42780"/>
    <n v="44853"/>
    <x v="0"/>
    <d v="2025-01-31T00:00:00"/>
    <n v="75.180821917808217"/>
    <x v="4"/>
  </r>
  <r>
    <n v="153613"/>
    <s v="VOLUNTEER"/>
    <x v="0"/>
    <s v="N"/>
    <m/>
    <m/>
    <m/>
    <s v="N"/>
    <m/>
    <x v="1"/>
    <d v="1949-10-12T00:00:00"/>
    <s v="NN3"/>
    <x v="3"/>
    <x v="3"/>
    <n v="44503"/>
    <n v="45082"/>
    <x v="0"/>
    <d v="2025-01-31T00:00:00"/>
    <n v="75.356164383561648"/>
    <x v="4"/>
  </r>
  <r>
    <n v="125384"/>
    <s v="VOLUNTEER"/>
    <x v="0"/>
    <s v="N"/>
    <m/>
    <m/>
    <m/>
    <s v="N"/>
    <m/>
    <x v="0"/>
    <d v="1941-10-18T00:00:00"/>
    <s v="NG16"/>
    <x v="3"/>
    <x v="3"/>
    <n v="43053"/>
    <n v="44447"/>
    <x v="0"/>
    <d v="2025-01-31T00:00:00"/>
    <n v="83.345205479452048"/>
    <x v="4"/>
  </r>
  <r>
    <n v="125265"/>
    <s v="VOLUNTEER"/>
    <x v="0"/>
    <s v="N"/>
    <m/>
    <m/>
    <m/>
    <s v="N"/>
    <m/>
    <x v="0"/>
    <d v="1997-06-27T00:00:00"/>
    <s v="SG1"/>
    <x v="0"/>
    <x v="2"/>
    <n v="43035"/>
    <n v="43041"/>
    <x v="0"/>
    <d v="2025-01-31T00:00:00"/>
    <n v="27.616438356164384"/>
    <x v="5"/>
  </r>
  <r>
    <n v="82360"/>
    <s v="VOLUNTEER"/>
    <x v="0"/>
    <s v="N"/>
    <m/>
    <m/>
    <m/>
    <s v="N"/>
    <m/>
    <x v="0"/>
    <d v="1993-11-10T00:00:00"/>
    <s v="SG17"/>
    <x v="1"/>
    <x v="3"/>
    <n v="41039"/>
    <n v="41039"/>
    <x v="1"/>
    <d v="2025-01-31T00:00:00"/>
    <n v="31.246575342465754"/>
    <x v="5"/>
  </r>
  <r>
    <n v="95134"/>
    <s v="VOLUNTEER"/>
    <x v="0"/>
    <s v="N"/>
    <m/>
    <m/>
    <m/>
    <s v="N"/>
    <m/>
    <x v="1"/>
    <d v="1994-01-18T00:00:00"/>
    <s v="LU2"/>
    <x v="1"/>
    <x v="3"/>
    <n v="41109"/>
    <n v="41855"/>
    <x v="1"/>
    <d v="2025-01-31T00:00:00"/>
    <n v="31.057534246575344"/>
    <x v="5"/>
  </r>
  <r>
    <n v="81261"/>
    <s v="VOLUNTEER"/>
    <x v="0"/>
    <s v="N"/>
    <m/>
    <m/>
    <m/>
    <s v="N"/>
    <m/>
    <x v="0"/>
    <d v="1952-03-18T00:00:00"/>
    <s v="AL3"/>
    <x v="0"/>
    <x v="2"/>
    <n v="40696"/>
    <n v="41752"/>
    <x v="1"/>
    <d v="2025-01-31T00:00:00"/>
    <n v="72.92328767123287"/>
    <x v="4"/>
  </r>
  <r>
    <n v="81635"/>
    <s v="VOLUNTEER"/>
    <x v="0"/>
    <s v="N"/>
    <m/>
    <m/>
    <m/>
    <s v="N"/>
    <m/>
    <x v="1"/>
    <m/>
    <s v="SG1"/>
    <x v="0"/>
    <x v="2"/>
    <n v="40752"/>
    <n v="40892"/>
    <x v="1"/>
    <d v="2025-01-31T00:00:00"/>
    <n v="125.17260273972603"/>
    <x v="4"/>
  </r>
  <r>
    <n v="105879"/>
    <s v="VOLUNTEER"/>
    <x v="0"/>
    <s v="N"/>
    <m/>
    <m/>
    <m/>
    <s v="N"/>
    <m/>
    <x v="1"/>
    <m/>
    <s v="WD19"/>
    <x v="0"/>
    <x v="2"/>
    <n v="41621"/>
    <n v="41621"/>
    <x v="1"/>
    <d v="2025-01-31T00:00:00"/>
    <n v="125.17260273972603"/>
    <x v="4"/>
  </r>
  <r>
    <n v="4383"/>
    <s v="VOLUNTEER"/>
    <x v="0"/>
    <s v="N"/>
    <m/>
    <m/>
    <m/>
    <s v="N"/>
    <m/>
    <x v="0"/>
    <d v="1930-06-22T00:00:00"/>
    <s v="MK45"/>
    <x v="1"/>
    <x v="2"/>
    <n v="33329"/>
    <n v="41025"/>
    <x v="1"/>
    <d v="2025-01-31T00:00:00"/>
    <n v="94.676712328767124"/>
    <x v="4"/>
  </r>
  <r>
    <n v="93795"/>
    <s v="VOLUNTEER"/>
    <x v="0"/>
    <s v="N"/>
    <m/>
    <m/>
    <m/>
    <s v="N"/>
    <m/>
    <x v="1"/>
    <m/>
    <s v="AL7"/>
    <x v="0"/>
    <x v="3"/>
    <n v="40932"/>
    <n v="41759"/>
    <x v="1"/>
    <d v="2025-01-31T00:00:00"/>
    <n v="125.17260273972603"/>
    <x v="4"/>
  </r>
  <r>
    <n v="108350"/>
    <s v="VOLUNTEER"/>
    <x v="0"/>
    <s v="N"/>
    <m/>
    <m/>
    <m/>
    <s v="N"/>
    <m/>
    <x v="1"/>
    <m/>
    <s v="MK42"/>
    <x v="1"/>
    <x v="0"/>
    <n v="41946"/>
    <n v="41946"/>
    <x v="1"/>
    <d v="2025-01-31T00:00:00"/>
    <n v="125.17260273972603"/>
    <x v="4"/>
  </r>
  <r>
    <n v="128318"/>
    <s v="VOLUNTEER"/>
    <x v="0"/>
    <s v="N"/>
    <m/>
    <m/>
    <m/>
    <s v="N"/>
    <m/>
    <x v="0"/>
    <d v="2003-05-16T00:00:00"/>
    <s v="LU1"/>
    <x v="1"/>
    <x v="3"/>
    <n v="43218"/>
    <n v="43484"/>
    <x v="0"/>
    <d v="2025-01-31T00:00:00"/>
    <n v="21.728767123287671"/>
    <x v="1"/>
  </r>
  <r>
    <n v="80996"/>
    <s v="VOLUNTEER"/>
    <x v="0"/>
    <s v="N"/>
    <m/>
    <m/>
    <m/>
    <s v="N"/>
    <m/>
    <x v="0"/>
    <d v="1940-01-01T00:00:00"/>
    <s v="MK3"/>
    <x v="4"/>
    <x v="2"/>
    <n v="40936"/>
    <n v="40936"/>
    <x v="1"/>
    <d v="2025-01-31T00:00:00"/>
    <n v="85.142465753424659"/>
    <x v="4"/>
  </r>
  <r>
    <n v="162032"/>
    <s v="VOLUNTEER"/>
    <x v="1"/>
    <s v="N"/>
    <m/>
    <m/>
    <m/>
    <s v="N"/>
    <m/>
    <x v="1"/>
    <d v="1963-05-04T00:00:00"/>
    <s v="MK43"/>
    <x v="1"/>
    <x v="2"/>
    <n v="44331"/>
    <s v=""/>
    <x v="3"/>
    <d v="2025-01-31T00:00:00"/>
    <n v="61.789041095890411"/>
    <x v="0"/>
  </r>
  <r>
    <n v="77518"/>
    <s v="VOLUNTEER"/>
    <x v="1"/>
    <s v="N"/>
    <m/>
    <m/>
    <m/>
    <s v="N"/>
    <m/>
    <x v="0"/>
    <m/>
    <s v="LU3"/>
    <x v="1"/>
    <x v="3"/>
    <n v="45491"/>
    <s v=""/>
    <x v="0"/>
    <d v="2025-01-31T00:00:00"/>
    <n v="125.17260273972603"/>
    <x v="4"/>
  </r>
  <r>
    <n v="154606"/>
    <s v="VOLUNTEER"/>
    <x v="0"/>
    <s v="N"/>
    <m/>
    <m/>
    <m/>
    <s v="N"/>
    <m/>
    <x v="0"/>
    <d v="1971-05-20T00:00:00"/>
    <s v="LU5"/>
    <x v="1"/>
    <x v="3"/>
    <s v="Not Recorded"/>
    <s v="Not Recorded"/>
    <x v="1"/>
    <d v="2025-01-31T00:00:00"/>
    <n v="53.739726027397261"/>
    <x v="3"/>
  </r>
  <r>
    <n v="83813"/>
    <s v="VOLUNTEER"/>
    <x v="0"/>
    <s v="N"/>
    <m/>
    <m/>
    <m/>
    <s v="N"/>
    <m/>
    <x v="0"/>
    <m/>
    <s v="SG5"/>
    <x v="1"/>
    <x v="2"/>
    <n v="41191"/>
    <n v="41191"/>
    <x v="1"/>
    <d v="2025-01-31T00:00:00"/>
    <n v="125.17260273972603"/>
    <x v="4"/>
  </r>
  <r>
    <n v="165977"/>
    <s v="VOLUNTEER"/>
    <x v="1"/>
    <s v="N"/>
    <m/>
    <m/>
    <m/>
    <s v="N"/>
    <m/>
    <x v="0"/>
    <d v="2009-01-14T00:00:00"/>
    <s v="SG1"/>
    <x v="0"/>
    <x v="3"/>
    <n v="45369"/>
    <s v=""/>
    <x v="0"/>
    <d v="2025-01-31T00:00:00"/>
    <n v="16.057534246575344"/>
    <x v="1"/>
  </r>
  <r>
    <n v="108397"/>
    <s v="VOLUNTEER"/>
    <x v="0"/>
    <s v="N"/>
    <m/>
    <m/>
    <m/>
    <s v="N"/>
    <m/>
    <x v="0"/>
    <d v="1931-11-27T00:00:00"/>
    <s v="AL2"/>
    <x v="0"/>
    <x v="3"/>
    <n v="41761"/>
    <n v="42009"/>
    <x v="1"/>
    <d v="2025-01-31T00:00:00"/>
    <n v="93.243835616438361"/>
    <x v="4"/>
  </r>
  <r>
    <n v="124603"/>
    <s v="VOLUNTEER"/>
    <x v="0"/>
    <s v="N"/>
    <m/>
    <m/>
    <m/>
    <s v="N"/>
    <m/>
    <x v="1"/>
    <d v="1993-06-29T00:00:00"/>
    <s v="LU4"/>
    <x v="1"/>
    <x v="3"/>
    <s v="Not Recorded"/>
    <s v="Not Recorded"/>
    <x v="1"/>
    <d v="2025-01-31T00:00:00"/>
    <n v="31.613698630136987"/>
    <x v="5"/>
  </r>
  <r>
    <n v="108228"/>
    <s v="VOLUNTEER"/>
    <x v="0"/>
    <s v="N"/>
    <m/>
    <m/>
    <m/>
    <s v="N"/>
    <m/>
    <x v="0"/>
    <d v="1996-05-02T00:00:00"/>
    <s v="MK2"/>
    <x v="4"/>
    <x v="3"/>
    <s v="Not Recorded"/>
    <s v="Not Recorded"/>
    <x v="1"/>
    <d v="2025-01-31T00:00:00"/>
    <n v="28.769863013698629"/>
    <x v="5"/>
  </r>
  <r>
    <n v="167076"/>
    <s v="VOLUNTEER"/>
    <x v="1"/>
    <s v="N"/>
    <m/>
    <m/>
    <m/>
    <s v="N"/>
    <m/>
    <x v="0"/>
    <d v="2008-08-24T00:00:00"/>
    <s v="LU2"/>
    <x v="0"/>
    <x v="3"/>
    <n v="45381"/>
    <s v=""/>
    <x v="0"/>
    <d v="2025-01-31T00:00:00"/>
    <n v="16.449315068493149"/>
    <x v="1"/>
  </r>
  <r>
    <n v="109459"/>
    <s v="VOLUNTEER"/>
    <x v="0"/>
    <s v="N"/>
    <m/>
    <m/>
    <m/>
    <s v="N"/>
    <m/>
    <x v="0"/>
    <d v="1998-11-19T00:00:00"/>
    <s v="LU2"/>
    <x v="1"/>
    <x v="3"/>
    <n v="41918"/>
    <n v="42768"/>
    <x v="0"/>
    <d v="2025-01-31T00:00:00"/>
    <n v="26.219178082191782"/>
    <x v="5"/>
  </r>
  <r>
    <n v="99601"/>
    <s v="VOLUNTEER"/>
    <x v="0"/>
    <s v="N"/>
    <m/>
    <m/>
    <m/>
    <s v="N"/>
    <m/>
    <x v="1"/>
    <d v="1950-03-14T00:00:00"/>
    <s v="LU2"/>
    <x v="1"/>
    <x v="2"/>
    <n v="41128"/>
    <n v="41320"/>
    <x v="1"/>
    <d v="2025-01-31T00:00:00"/>
    <n v="74.936986301369856"/>
    <x v="4"/>
  </r>
  <r>
    <n v="100777"/>
    <s v="VOLUNTEER"/>
    <x v="0"/>
    <s v="N"/>
    <m/>
    <m/>
    <m/>
    <s v="N"/>
    <m/>
    <x v="1"/>
    <d v="1960-10-16T00:00:00"/>
    <s v="HP2"/>
    <x v="0"/>
    <x v="2"/>
    <n v="41090"/>
    <n v="41513"/>
    <x v="1"/>
    <d v="2025-01-31T00:00:00"/>
    <n v="64.336986301369862"/>
    <x v="0"/>
  </r>
  <r>
    <n v="103606"/>
    <s v="VOLUNTEER"/>
    <x v="0"/>
    <s v="N"/>
    <m/>
    <m/>
    <m/>
    <s v="N"/>
    <m/>
    <x v="1"/>
    <d v="1996-01-28T00:00:00"/>
    <s v="LU2"/>
    <x v="1"/>
    <x v="3"/>
    <n v="41577"/>
    <n v="41577"/>
    <x v="1"/>
    <d v="2025-01-31T00:00:00"/>
    <n v="29.030136986301368"/>
    <x v="5"/>
  </r>
  <r>
    <n v="105460"/>
    <s v="VOLUNTEER"/>
    <x v="0"/>
    <s v="N"/>
    <m/>
    <m/>
    <m/>
    <s v="N"/>
    <m/>
    <x v="1"/>
    <d v="1994-04-04T00:00:00"/>
    <s v="MK2"/>
    <x v="4"/>
    <x v="2"/>
    <n v="41527"/>
    <n v="42845"/>
    <x v="0"/>
    <d v="2025-01-31T00:00:00"/>
    <n v="30.849315068493151"/>
    <x v="5"/>
  </r>
  <r>
    <n v="117050"/>
    <s v="VOLUNTEER"/>
    <x v="0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</r>
  <r>
    <n v="78934"/>
    <s v="VOLUNTEER"/>
    <x v="0"/>
    <s v="N"/>
    <m/>
    <m/>
    <m/>
    <s v="N"/>
    <m/>
    <x v="1"/>
    <d v="1994-01-06T00:00:00"/>
    <s v="LU2"/>
    <x v="1"/>
    <x v="2"/>
    <n v="40618"/>
    <n v="41170"/>
    <x v="1"/>
    <d v="2025-01-31T00:00:00"/>
    <n v="31.090410958904108"/>
    <x v="5"/>
  </r>
  <r>
    <n v="103389"/>
    <s v="VOLUNTEER"/>
    <x v="0"/>
    <s v="N"/>
    <m/>
    <m/>
    <m/>
    <s v="Y"/>
    <s v="22/08/2022"/>
    <x v="0"/>
    <d v="1937-01-24T00:00:00"/>
    <s v="AL5"/>
    <x v="0"/>
    <x v="2"/>
    <n v="41348"/>
    <n v="44789"/>
    <x v="0"/>
    <d v="2025-01-31T00:00:00"/>
    <n v="88.079452054794515"/>
    <x v="4"/>
  </r>
  <r>
    <n v="102290"/>
    <s v="VOLUNTEER"/>
    <x v="1"/>
    <s v="N"/>
    <m/>
    <m/>
    <m/>
    <s v="N"/>
    <m/>
    <x v="0"/>
    <d v="1950-04-24T00:00:00"/>
    <s v="MK41"/>
    <x v="1"/>
    <x v="2"/>
    <n v="41260"/>
    <s v=""/>
    <x v="0"/>
    <d v="2025-01-31T00:00:00"/>
    <n v="74.824657534246569"/>
    <x v="4"/>
  </r>
  <r>
    <n v="107435"/>
    <s v="VOLUNTEER"/>
    <x v="0"/>
    <s v="N"/>
    <m/>
    <m/>
    <m/>
    <s v="N"/>
    <m/>
    <x v="0"/>
    <d v="1947-10-22T00:00:00"/>
    <s v="SG13"/>
    <x v="0"/>
    <x v="3"/>
    <n v="41716"/>
    <n v="41730"/>
    <x v="0"/>
    <d v="2025-01-31T00:00:00"/>
    <n v="77.331506849315062"/>
    <x v="4"/>
  </r>
  <r>
    <n v="80997"/>
    <s v="VOLUNTEER"/>
    <x v="0"/>
    <s v="N"/>
    <m/>
    <m/>
    <m/>
    <s v="N"/>
    <m/>
    <x v="0"/>
    <d v="1942-02-01T00:00:00"/>
    <s v="LU3"/>
    <x v="1"/>
    <x v="3"/>
    <n v="39785"/>
    <n v="41830"/>
    <x v="1"/>
    <d v="2025-01-31T00:00:00"/>
    <n v="83.054794520547944"/>
    <x v="4"/>
  </r>
  <r>
    <n v="121240"/>
    <s v="VOLUNTEER"/>
    <x v="0"/>
    <s v="N"/>
    <m/>
    <m/>
    <m/>
    <s v="N"/>
    <m/>
    <x v="0"/>
    <d v="1953-11-20T00:00:00"/>
    <s v="EN8"/>
    <x v="0"/>
    <x v="2"/>
    <n v="42444"/>
    <n v="43363"/>
    <x v="0"/>
    <d v="2025-01-31T00:00:00"/>
    <n v="71.246575342465746"/>
    <x v="4"/>
  </r>
  <r>
    <n v="7034"/>
    <s v="VOLUNTEER"/>
    <x v="0"/>
    <s v="N"/>
    <m/>
    <m/>
    <m/>
    <s v="Y"/>
    <s v="06/03/2024"/>
    <x v="0"/>
    <m/>
    <s v="LU3"/>
    <x v="1"/>
    <x v="2"/>
    <n v="1"/>
    <n v="1"/>
    <x v="1"/>
    <d v="2025-01-31T00:00:00"/>
    <n v="125.17260273972603"/>
    <x v="4"/>
  </r>
  <r>
    <n v="114590"/>
    <s v="VOLUNTEER"/>
    <x v="0"/>
    <s v="N"/>
    <m/>
    <m/>
    <m/>
    <s v="N"/>
    <m/>
    <x v="0"/>
    <d v="2000-12-07T00:00:00"/>
    <s v="MK16"/>
    <x v="4"/>
    <x v="2"/>
    <n v="42303"/>
    <n v="42772"/>
    <x v="0"/>
    <d v="2025-01-31T00:00:00"/>
    <n v="24.167123287671235"/>
    <x v="1"/>
  </r>
  <r>
    <n v="120806"/>
    <s v="VOLUNTEER"/>
    <x v="0"/>
    <s v="N"/>
    <m/>
    <m/>
    <m/>
    <s v="N"/>
    <m/>
    <x v="0"/>
    <d v="2001-10-05T00:00:00"/>
    <s v="SG5"/>
    <x v="0"/>
    <x v="3"/>
    <s v="Not Recorded"/>
    <s v="Not Recorded"/>
    <x v="1"/>
    <d v="2025-01-31T00:00:00"/>
    <n v="23.339726027397262"/>
    <x v="1"/>
  </r>
  <r>
    <n v="156628"/>
    <s v="VOLUNTEER"/>
    <x v="0"/>
    <s v="N"/>
    <m/>
    <m/>
    <m/>
    <s v="N"/>
    <m/>
    <x v="0"/>
    <m/>
    <s v="HP4"/>
    <x v="0"/>
    <x v="3"/>
    <n v="44598"/>
    <n v="44747"/>
    <x v="0"/>
    <d v="2025-01-31T00:00:00"/>
    <n v="125.17260273972603"/>
    <x v="4"/>
  </r>
  <r>
    <n v="93779"/>
    <s v="VOLUNTEER"/>
    <x v="0"/>
    <s v="N"/>
    <m/>
    <m/>
    <m/>
    <s v="N"/>
    <m/>
    <x v="1"/>
    <m/>
    <s v="LU2"/>
    <x v="1"/>
    <x v="3"/>
    <n v="41241"/>
    <n v="41241"/>
    <x v="1"/>
    <d v="2025-01-31T00:00:00"/>
    <n v="125.17260273972603"/>
    <x v="4"/>
  </r>
  <r>
    <n v="41732"/>
    <s v="VOLUNTEER"/>
    <x v="0"/>
    <s v="N"/>
    <m/>
    <m/>
    <m/>
    <s v="N"/>
    <m/>
    <x v="1"/>
    <d v="1957-03-29T00:00:00"/>
    <s v="LU3"/>
    <x v="1"/>
    <x v="2"/>
    <n v="38687"/>
    <n v="44831"/>
    <x v="2"/>
    <d v="2025-01-31T00:00:00"/>
    <n v="67.890410958904113"/>
    <x v="4"/>
  </r>
  <r>
    <n v="130333"/>
    <s v="VOLUNTEER"/>
    <x v="0"/>
    <s v="N"/>
    <m/>
    <m/>
    <m/>
    <s v="N"/>
    <m/>
    <x v="1"/>
    <d v="1970-04-24T00:00:00"/>
    <s v="HP1"/>
    <x v="0"/>
    <x v="3"/>
    <s v="Not Recorded"/>
    <s v="Not Recorded"/>
    <x v="0"/>
    <d v="2025-01-31T00:00:00"/>
    <n v="54.81095890410959"/>
    <x v="3"/>
  </r>
  <r>
    <n v="16364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60866"/>
    <s v="VOLUNTEER"/>
    <x v="0"/>
    <s v="N"/>
    <m/>
    <m/>
    <m/>
    <s v="N"/>
    <m/>
    <x v="0"/>
    <d v="1964-04-05T00:00:00"/>
    <s v="MK43"/>
    <x v="1"/>
    <x v="3"/>
    <s v="Not Recorded"/>
    <s v="Not Recorded"/>
    <x v="1"/>
    <d v="2025-01-31T00:00:00"/>
    <n v="60.865753424657534"/>
    <x v="0"/>
  </r>
  <r>
    <n v="152869"/>
    <s v="VOLUNTEER"/>
    <x v="0"/>
    <s v="N"/>
    <m/>
    <m/>
    <m/>
    <s v="N"/>
    <m/>
    <x v="0"/>
    <d v="2005-03-03T00:00:00"/>
    <s v="AL2"/>
    <x v="0"/>
    <x v="3"/>
    <n v="44480"/>
    <n v="44951"/>
    <x v="0"/>
    <d v="2025-01-31T00:00:00"/>
    <n v="19.92876712328767"/>
    <x v="1"/>
  </r>
  <r>
    <n v="150806"/>
    <s v="VOLUNTEER"/>
    <x v="0"/>
    <s v="N"/>
    <m/>
    <m/>
    <m/>
    <s v="N"/>
    <m/>
    <x v="0"/>
    <d v="2007-03-15T00:00:00"/>
    <s v="LU7"/>
    <x v="1"/>
    <x v="3"/>
    <n v="44359"/>
    <n v="44777"/>
    <x v="0"/>
    <d v="2025-01-31T00:00:00"/>
    <n v="17.895890410958906"/>
    <x v="1"/>
  </r>
  <r>
    <n v="126262"/>
    <s v="VOLUNTEER"/>
    <x v="0"/>
    <s v="N"/>
    <m/>
    <m/>
    <m/>
    <s v="N"/>
    <m/>
    <x v="0"/>
    <d v="2000-03-16T00:00:00"/>
    <s v="NN12"/>
    <x v="3"/>
    <x v="2"/>
    <n v="43111"/>
    <s v=""/>
    <x v="3"/>
    <d v="2025-01-31T00:00:00"/>
    <n v="24.895890410958906"/>
    <x v="1"/>
  </r>
  <r>
    <n v="83028"/>
    <s v="VOLUNTEER"/>
    <x v="1"/>
    <s v="N"/>
    <m/>
    <m/>
    <m/>
    <s v="N"/>
    <m/>
    <x v="0"/>
    <d v="1944-05-31T00:00:00"/>
    <s v="LU3"/>
    <x v="1"/>
    <x v="3"/>
    <n v="40883"/>
    <s v=""/>
    <x v="0"/>
    <d v="2025-01-31T00:00:00"/>
    <n v="80.726027397260268"/>
    <x v="4"/>
  </r>
  <r>
    <n v="127589"/>
    <s v="VOLUNTEER"/>
    <x v="0"/>
    <s v="N"/>
    <m/>
    <m/>
    <m/>
    <s v="N"/>
    <m/>
    <x v="0"/>
    <d v="2001-12-14T00:00:00"/>
    <s v="LU3"/>
    <x v="1"/>
    <x v="4"/>
    <n v="43271"/>
    <n v="43905"/>
    <x v="3"/>
    <d v="2025-01-31T00:00:00"/>
    <n v="23.147945205479452"/>
    <x v="1"/>
  </r>
  <r>
    <n v="33536"/>
    <s v="VOLUNTEER"/>
    <x v="1"/>
    <s v="N"/>
    <m/>
    <m/>
    <m/>
    <s v="N"/>
    <m/>
    <x v="0"/>
    <d v="1982-12-07T00:00:00"/>
    <s v="LU6"/>
    <x v="1"/>
    <x v="2"/>
    <n v="40148"/>
    <s v=""/>
    <x v="2"/>
    <d v="2025-01-31T00:00:00"/>
    <n v="42.180821917808217"/>
    <x v="2"/>
  </r>
  <r>
    <n v="139552"/>
    <s v="VOLUNTEER"/>
    <x v="0"/>
    <s v="N"/>
    <m/>
    <m/>
    <m/>
    <s v="N"/>
    <m/>
    <x v="0"/>
    <d v="2001-11-18T00:00:00"/>
    <s v="LU3"/>
    <x v="1"/>
    <x v="5"/>
    <n v="43726"/>
    <n v="44447"/>
    <x v="0"/>
    <d v="2025-01-31T00:00:00"/>
    <n v="23.219178082191782"/>
    <x v="1"/>
  </r>
  <r>
    <n v="160889"/>
    <s v="VOLUNTEER"/>
    <x v="0"/>
    <s v="N"/>
    <m/>
    <m/>
    <m/>
    <s v="N"/>
    <m/>
    <x v="1"/>
    <d v="1981-09-12T00:00:00"/>
    <s v="LU1"/>
    <x v="1"/>
    <x v="5"/>
    <s v="Not Recorded"/>
    <s v="Not Recorded"/>
    <x v="1"/>
    <d v="2025-01-31T00:00:00"/>
    <n v="43.416438356164385"/>
    <x v="2"/>
  </r>
  <r>
    <n v="112933"/>
    <s v="VOLUNTEER"/>
    <x v="0"/>
    <s v="N"/>
    <m/>
    <m/>
    <m/>
    <s v="N"/>
    <m/>
    <x v="0"/>
    <d v="1958-12-29T00:00:00"/>
    <s v="LU3"/>
    <x v="1"/>
    <x v="5"/>
    <s v="Not Recorded"/>
    <s v="Not Recorded"/>
    <x v="1"/>
    <d v="2025-01-31T00:00:00"/>
    <n v="66.136986301369859"/>
    <x v="4"/>
  </r>
  <r>
    <n v="156393"/>
    <s v="VOLUNTEER"/>
    <x v="0"/>
    <s v="N"/>
    <m/>
    <m/>
    <m/>
    <s v="N"/>
    <m/>
    <x v="3"/>
    <d v="2005-04-01T00:00:00"/>
    <s v="HP3"/>
    <x v="0"/>
    <x v="3"/>
    <s v="Not Recorded"/>
    <s v="Not Recorded"/>
    <x v="1"/>
    <d v="2025-01-31T00:00:00"/>
    <n v="19.849315068493151"/>
    <x v="1"/>
  </r>
  <r>
    <n v="79231"/>
    <s v="VOLUNTEER"/>
    <x v="0"/>
    <s v="N"/>
    <m/>
    <m/>
    <m/>
    <s v="N"/>
    <m/>
    <x v="0"/>
    <m/>
    <s v="SG1"/>
    <x v="0"/>
    <x v="3"/>
    <n v="1"/>
    <n v="1"/>
    <x v="1"/>
    <d v="2025-01-31T00:00:00"/>
    <n v="125.17260273972603"/>
    <x v="4"/>
  </r>
  <r>
    <n v="81978"/>
    <s v="VOLUNTEER"/>
    <x v="0"/>
    <s v="N"/>
    <m/>
    <m/>
    <m/>
    <s v="N"/>
    <m/>
    <x v="0"/>
    <d v="1988-05-31T00:00:00"/>
    <s v="LU2"/>
    <x v="1"/>
    <x v="3"/>
    <n v="40851"/>
    <n v="44831"/>
    <x v="2"/>
    <d v="2025-01-31T00:00:00"/>
    <n v="36.695890410958903"/>
    <x v="2"/>
  </r>
  <r>
    <n v="5032"/>
    <s v="VOLUNTEER"/>
    <x v="0"/>
    <s v="N"/>
    <m/>
    <m/>
    <m/>
    <s v="N"/>
    <m/>
    <x v="0"/>
    <d v="1959-03-12T00:00:00"/>
    <s v="LU2"/>
    <x v="1"/>
    <x v="2"/>
    <n v="1"/>
    <n v="1"/>
    <x v="1"/>
    <d v="2025-01-31T00:00:00"/>
    <n v="65.936986301369856"/>
    <x v="4"/>
  </r>
  <r>
    <n v="108555"/>
    <s v="VOLUNTEER"/>
    <x v="0"/>
    <s v="N"/>
    <m/>
    <m/>
    <m/>
    <s v="N"/>
    <m/>
    <x v="0"/>
    <d v="1963-02-22T00:00:00"/>
    <s v="WD18"/>
    <x v="0"/>
    <x v="2"/>
    <n v="41808"/>
    <n v="44664"/>
    <x v="0"/>
    <d v="2025-01-31T00:00:00"/>
    <n v="61.983561643835614"/>
    <x v="0"/>
  </r>
  <r>
    <n v="81525"/>
    <s v="VOLUNTEER"/>
    <x v="0"/>
    <s v="N"/>
    <m/>
    <m/>
    <m/>
    <s v="N"/>
    <m/>
    <x v="1"/>
    <d v="1939-09-17T00:00:00"/>
    <s v="LU3"/>
    <x v="1"/>
    <x v="2"/>
    <n v="38322"/>
    <s v=""/>
    <x v="2"/>
    <d v="2025-01-31T00:00:00"/>
    <n v="85.432876712328763"/>
    <x v="4"/>
  </r>
  <r>
    <n v="81526"/>
    <s v="VOLUNTEER"/>
    <x v="0"/>
    <s v="N"/>
    <m/>
    <m/>
    <m/>
    <s v="N"/>
    <m/>
    <x v="0"/>
    <m/>
    <s v="LU3"/>
    <x v="1"/>
    <x v="2"/>
    <n v="38322"/>
    <n v="43518"/>
    <x v="2"/>
    <d v="2025-01-31T00:00:00"/>
    <n v="125.17260273972603"/>
    <x v="4"/>
  </r>
  <r>
    <n v="150501"/>
    <s v="VOLUNTEER"/>
    <x v="0"/>
    <s v="N"/>
    <m/>
    <m/>
    <m/>
    <s v="N"/>
    <m/>
    <x v="0"/>
    <d v="2006-04-09T00:00:00"/>
    <s v="SG4"/>
    <x v="0"/>
    <x v="3"/>
    <n v="44338"/>
    <n v="44491"/>
    <x v="0"/>
    <d v="2025-01-31T00:00:00"/>
    <n v="18.827397260273973"/>
    <x v="1"/>
  </r>
  <r>
    <n v="166926"/>
    <s v="VOLUNTEER"/>
    <x v="2"/>
    <s v="N"/>
    <m/>
    <m/>
    <m/>
    <s v="N"/>
    <m/>
    <x v="1"/>
    <d v="2004-11-28T00:00:00"/>
    <s v="LU2"/>
    <x v="1"/>
    <x v="3"/>
    <s v="Not Recorded"/>
    <s v="Not Recorded"/>
    <x v="1"/>
    <d v="2025-01-31T00:00:00"/>
    <n v="20.18904109589041"/>
    <x v="1"/>
  </r>
  <r>
    <n v="160733"/>
    <s v="VOLUNTEER"/>
    <x v="1"/>
    <s v="N"/>
    <m/>
    <m/>
    <m/>
    <s v="N"/>
    <m/>
    <x v="0"/>
    <d v="1973-02-05T00:00:00"/>
    <s v="AL2"/>
    <x v="0"/>
    <x v="4"/>
    <n v="45020"/>
    <s v=""/>
    <x v="0"/>
    <d v="2025-01-31T00:00:00"/>
    <n v="52.021917808219179"/>
    <x v="3"/>
  </r>
  <r>
    <n v="81354"/>
    <s v="VOLUNTEER"/>
    <x v="0"/>
    <s v="N"/>
    <m/>
    <m/>
    <m/>
    <s v="N"/>
    <m/>
    <x v="0"/>
    <d v="1965-04-22T00:00:00"/>
    <s v="SG18"/>
    <x v="1"/>
    <x v="2"/>
    <n v="40739"/>
    <n v="1"/>
    <x v="1"/>
    <d v="2025-01-31T00:00:00"/>
    <n v="59.819178082191783"/>
    <x v="0"/>
  </r>
  <r>
    <n v="150740"/>
    <s v="VOLUNTEER"/>
    <x v="1"/>
    <s v="N"/>
    <m/>
    <m/>
    <m/>
    <s v="N"/>
    <m/>
    <x v="0"/>
    <d v="1952-09-08T00:00:00"/>
    <s v="LU2"/>
    <x v="1"/>
    <x v="3"/>
    <n v="44354"/>
    <s v=""/>
    <x v="0"/>
    <d v="2025-01-31T00:00:00"/>
    <n v="72.446575342465749"/>
    <x v="4"/>
  </r>
  <r>
    <n v="28100"/>
    <s v="VOLUNTEER"/>
    <x v="0"/>
    <s v="N"/>
    <m/>
    <m/>
    <m/>
    <s v="N"/>
    <m/>
    <x v="1"/>
    <d v="1949-10-20T00:00:00"/>
    <s v="LU3"/>
    <x v="1"/>
    <x v="2"/>
    <n v="40375"/>
    <n v="41836"/>
    <x v="1"/>
    <d v="2025-01-31T00:00:00"/>
    <n v="75.334246575342462"/>
    <x v="4"/>
  </r>
  <r>
    <n v="101150"/>
    <s v="VOLUNTEER"/>
    <x v="0"/>
    <s v="N"/>
    <m/>
    <m/>
    <m/>
    <s v="N"/>
    <m/>
    <x v="0"/>
    <d v="1951-05-03T00:00:00"/>
    <s v="WD23"/>
    <x v="0"/>
    <x v="3"/>
    <n v="41204"/>
    <n v="41837"/>
    <x v="1"/>
    <d v="2025-01-31T00:00:00"/>
    <n v="73.8"/>
    <x v="4"/>
  </r>
  <r>
    <n v="163012"/>
    <s v="VOLUNTEER"/>
    <x v="1"/>
    <s v="N"/>
    <m/>
    <m/>
    <m/>
    <s v="N"/>
    <m/>
    <x v="0"/>
    <d v="1951-02-05T00:00:00"/>
    <s v="WD23"/>
    <x v="0"/>
    <x v="3"/>
    <n v="45209"/>
    <s v=""/>
    <x v="0"/>
    <d v="2025-01-31T00:00:00"/>
    <n v="74.038356164383558"/>
    <x v="4"/>
  </r>
  <r>
    <n v="142413"/>
    <s v="VOLUNTEER"/>
    <x v="0"/>
    <s v="N"/>
    <m/>
    <m/>
    <m/>
    <s v="N"/>
    <m/>
    <x v="0"/>
    <d v="1983-08-11T00:00:00"/>
    <s v="HP4"/>
    <x v="0"/>
    <x v="2"/>
    <n v="43820"/>
    <n v="44309"/>
    <x v="0"/>
    <d v="2025-01-31T00:00:00"/>
    <n v="41.504109589041093"/>
    <x v="2"/>
  </r>
  <r>
    <n v="119134"/>
    <s v="VOLUNTEER"/>
    <x v="0"/>
    <s v="N"/>
    <m/>
    <m/>
    <m/>
    <s v="N"/>
    <m/>
    <x v="0"/>
    <d v="2002-03-23T00:00:00"/>
    <s v="WD18"/>
    <x v="0"/>
    <x v="1"/>
    <n v="42660"/>
    <n v="43586"/>
    <x v="0"/>
    <d v="2025-01-31T00:00:00"/>
    <n v="22.876712328767123"/>
    <x v="1"/>
  </r>
  <r>
    <n v="111469"/>
    <s v="VOLUNTEER"/>
    <x v="0"/>
    <s v="N"/>
    <m/>
    <m/>
    <m/>
    <s v="N"/>
    <m/>
    <x v="0"/>
    <d v="2000-05-02T00:00:00"/>
    <s v="WD18"/>
    <x v="0"/>
    <x v="1"/>
    <n v="42095"/>
    <n v="42845"/>
    <x v="0"/>
    <d v="2025-01-31T00:00:00"/>
    <n v="24.767123287671232"/>
    <x v="1"/>
  </r>
  <r>
    <n v="20283"/>
    <s v="VOLUNTEER"/>
    <x v="0"/>
    <s v="N"/>
    <m/>
    <m/>
    <m/>
    <s v="N"/>
    <m/>
    <x v="0"/>
    <d v="1945-07-31T00:00:00"/>
    <s v="LU2"/>
    <x v="1"/>
    <x v="3"/>
    <n v="35612"/>
    <n v="37575"/>
    <x v="3"/>
    <d v="2025-01-31T00:00:00"/>
    <n v="79.558904109589037"/>
    <x v="4"/>
  </r>
  <r>
    <n v="169191"/>
    <s v="VOLUNTEER"/>
    <x v="2"/>
    <s v="N"/>
    <m/>
    <m/>
    <m/>
    <s v="N"/>
    <m/>
    <x v="0"/>
    <d v="2009-11-06T00:00:00"/>
    <s v="AL5"/>
    <x v="0"/>
    <x v="3"/>
    <s v="Not Recorded"/>
    <s v="Not Recorded"/>
    <x v="1"/>
    <d v="2025-01-31T00:00:00"/>
    <n v="15.246575342465754"/>
    <x v="6"/>
  </r>
  <r>
    <n v="165832"/>
    <s v="VOLUNTEER"/>
    <x v="1"/>
    <s v="N"/>
    <m/>
    <m/>
    <m/>
    <s v="N"/>
    <m/>
    <x v="0"/>
    <d v="2010-07-02T00:00:00"/>
    <s v="EN3"/>
    <x v="2"/>
    <x v="6"/>
    <n v="45325"/>
    <s v=""/>
    <x v="0"/>
    <d v="2025-01-31T00:00:00"/>
    <n v="14.594520547945205"/>
    <x v="6"/>
  </r>
  <r>
    <n v="151468"/>
    <s v="VOLUNTEER"/>
    <x v="0"/>
    <s v="N"/>
    <m/>
    <m/>
    <m/>
    <s v="N"/>
    <m/>
    <x v="0"/>
    <d v="2006-09-06T00:00:00"/>
    <s v="HP4"/>
    <x v="0"/>
    <x v="0"/>
    <n v="44449"/>
    <n v="44613"/>
    <x v="0"/>
    <d v="2025-01-31T00:00:00"/>
    <n v="18.416438356164385"/>
    <x v="1"/>
  </r>
  <r>
    <n v="150364"/>
    <s v="VOLUNTEER"/>
    <x v="0"/>
    <s v="N"/>
    <m/>
    <m/>
    <m/>
    <s v="N"/>
    <m/>
    <x v="0"/>
    <d v="2005-07-07T00:00:00"/>
    <s v="LU3"/>
    <x v="1"/>
    <x v="6"/>
    <s v="Not Recorded"/>
    <s v="Not Recorded"/>
    <x v="0"/>
    <d v="2025-01-31T00:00:00"/>
    <n v="19.583561643835615"/>
    <x v="1"/>
  </r>
  <r>
    <n v="128894"/>
    <s v="VOLUNTEER"/>
    <x v="0"/>
    <s v="N"/>
    <m/>
    <m/>
    <m/>
    <s v="N"/>
    <m/>
    <x v="1"/>
    <d v="1999-06-19T00:00:00"/>
    <s v="WD7"/>
    <x v="0"/>
    <x v="3"/>
    <s v="Not Recorded"/>
    <s v="Not Recorded"/>
    <x v="1"/>
    <d v="2025-01-31T00:00:00"/>
    <n v="25.638356164383563"/>
    <x v="5"/>
  </r>
  <r>
    <n v="147013"/>
    <s v="VOLUNTEER"/>
    <x v="1"/>
    <s v="N"/>
    <m/>
    <m/>
    <m/>
    <s v="N"/>
    <m/>
    <x v="0"/>
    <d v="1961-02-07T00:00:00"/>
    <s v="LU3"/>
    <x v="1"/>
    <x v="3"/>
    <n v="44323"/>
    <s v=""/>
    <x v="0"/>
    <d v="2025-01-31T00:00:00"/>
    <n v="64.024657534246572"/>
    <x v="0"/>
  </r>
  <r>
    <n v="80998"/>
    <s v="VOLUNTEER"/>
    <x v="0"/>
    <s v="N"/>
    <m/>
    <m/>
    <m/>
    <s v="Y"/>
    <s v="29/07/2020"/>
    <x v="0"/>
    <d v="1951-02-20T00:00:00"/>
    <s v="LU3"/>
    <x v="1"/>
    <x v="3"/>
    <n v="39139"/>
    <n v="44084"/>
    <x v="3"/>
    <d v="2025-01-31T00:00:00"/>
    <n v="73.9972602739726"/>
    <x v="4"/>
  </r>
  <r>
    <n v="158580"/>
    <s v="VOLUNTEER"/>
    <x v="1"/>
    <s v="N"/>
    <m/>
    <m/>
    <m/>
    <s v="N"/>
    <m/>
    <x v="0"/>
    <d v="1971-11-16T00:00:00"/>
    <s v="AL2"/>
    <x v="0"/>
    <x v="0"/>
    <n v="44880"/>
    <s v=""/>
    <x v="0"/>
    <d v="2025-01-31T00:00:00"/>
    <n v="53.246575342465754"/>
    <x v="3"/>
  </r>
  <r>
    <n v="108234"/>
    <s v="VOLUNTEER"/>
    <x v="0"/>
    <s v="N"/>
    <m/>
    <m/>
    <m/>
    <s v="N"/>
    <m/>
    <x v="0"/>
    <m/>
    <s v="MK5"/>
    <x v="4"/>
    <x v="0"/>
    <s v="Not Recorded"/>
    <s v="Not Recorded"/>
    <x v="1"/>
    <d v="2025-01-31T00:00:00"/>
    <n v="125.17260273972603"/>
    <x v="4"/>
  </r>
  <r>
    <n v="150193"/>
    <s v="VOLUNTEER"/>
    <x v="0"/>
    <s v="N"/>
    <m/>
    <m/>
    <m/>
    <s v="N"/>
    <m/>
    <x v="0"/>
    <d v="1991-04-02T00:00:00"/>
    <s v="LU3"/>
    <x v="1"/>
    <x v="6"/>
    <n v="44299"/>
    <n v="44755"/>
    <x v="0"/>
    <d v="2025-01-31T00:00:00"/>
    <n v="33.857534246575341"/>
    <x v="5"/>
  </r>
  <r>
    <n v="162023"/>
    <s v="VOLUNTEER"/>
    <x v="1"/>
    <s v="N"/>
    <m/>
    <m/>
    <m/>
    <s v="N"/>
    <m/>
    <x v="0"/>
    <m/>
    <s v="MK45"/>
    <x v="1"/>
    <x v="3"/>
    <n v="43842"/>
    <s v=""/>
    <x v="0"/>
    <d v="2025-01-31T00:00:00"/>
    <n v="125.17260273972603"/>
    <x v="4"/>
  </r>
  <r>
    <n v="162559"/>
    <s v="VOLUNTEER"/>
    <x v="1"/>
    <s v="N"/>
    <m/>
    <m/>
    <m/>
    <s v="N"/>
    <m/>
    <x v="1"/>
    <d v="2005-11-30T00:00:00"/>
    <s v="LU2"/>
    <x v="1"/>
    <x v="4"/>
    <n v="45152"/>
    <s v=""/>
    <x v="0"/>
    <d v="2025-01-31T00:00:00"/>
    <n v="19.183561643835617"/>
    <x v="1"/>
  </r>
  <r>
    <n v="124439"/>
    <s v="VOLUNTEER"/>
    <x v="1"/>
    <s v="N"/>
    <m/>
    <m/>
    <m/>
    <s v="N"/>
    <m/>
    <x v="0"/>
    <d v="1969-08-09T00:00:00"/>
    <s v="LU2"/>
    <x v="1"/>
    <x v="2"/>
    <n v="42851"/>
    <s v=""/>
    <x v="0"/>
    <d v="2025-01-31T00:00:00"/>
    <n v="55.517808219178079"/>
    <x v="0"/>
  </r>
  <r>
    <n v="151431"/>
    <s v="VOLUNTEER"/>
    <x v="0"/>
    <s v="N"/>
    <m/>
    <m/>
    <m/>
    <s v="N"/>
    <m/>
    <x v="0"/>
    <d v="1991-12-17T00:00:00"/>
    <s v="SG2"/>
    <x v="0"/>
    <x v="0"/>
    <s v="Not Recorded"/>
    <s v="Not Recorded"/>
    <x v="1"/>
    <d v="2025-01-31T00:00:00"/>
    <n v="33.147945205479452"/>
    <x v="5"/>
  </r>
  <r>
    <n v="100842"/>
    <s v="VOLUNTEER"/>
    <x v="0"/>
    <s v="N"/>
    <m/>
    <m/>
    <m/>
    <s v="N"/>
    <m/>
    <x v="0"/>
    <d v="1993-01-12T00:00:00"/>
    <s v="LU1"/>
    <x v="1"/>
    <x v="2"/>
    <n v="41131"/>
    <n v="42233"/>
    <x v="0"/>
    <d v="2025-01-31T00:00:00"/>
    <n v="32.073972602739723"/>
    <x v="5"/>
  </r>
  <r>
    <n v="112481"/>
    <s v="VOLUNTEER"/>
    <x v="0"/>
    <s v="N"/>
    <m/>
    <m/>
    <m/>
    <s v="N"/>
    <m/>
    <x v="0"/>
    <d v="1969-04-12T00:00:00"/>
    <s v="SG19"/>
    <x v="1"/>
    <x v="3"/>
    <n v="42171"/>
    <n v="42384"/>
    <x v="0"/>
    <d v="2025-01-31T00:00:00"/>
    <n v="55.843835616438355"/>
    <x v="0"/>
  </r>
  <r>
    <n v="159513"/>
    <s v="VOLUNTEER"/>
    <x v="1"/>
    <s v="N"/>
    <m/>
    <m/>
    <m/>
    <s v="N"/>
    <m/>
    <x v="0"/>
    <d v="1972-08-18T00:00:00"/>
    <s v="SG5"/>
    <x v="1"/>
    <x v="3"/>
    <n v="44980"/>
    <s v=""/>
    <x v="0"/>
    <d v="2025-01-31T00:00:00"/>
    <n v="52.490410958904107"/>
    <x v="3"/>
  </r>
  <r>
    <n v="103437"/>
    <s v="VOLUNTEER"/>
    <x v="0"/>
    <s v="N"/>
    <m/>
    <m/>
    <m/>
    <s v="N"/>
    <m/>
    <x v="0"/>
    <d v="1992-05-13T00:00:00"/>
    <s v="LU4"/>
    <x v="1"/>
    <x v="1"/>
    <n v="41577"/>
    <n v="41577"/>
    <x v="1"/>
    <d v="2025-01-31T00:00:00"/>
    <n v="32.742465753424661"/>
    <x v="5"/>
  </r>
  <r>
    <n v="105445"/>
    <s v="VOLUNTEER"/>
    <x v="0"/>
    <s v="N"/>
    <m/>
    <m/>
    <m/>
    <s v="N"/>
    <m/>
    <x v="0"/>
    <m/>
    <s v="LU4"/>
    <x v="1"/>
    <x v="1"/>
    <n v="41577"/>
    <n v="41577"/>
    <x v="1"/>
    <d v="2025-01-31T00:00:00"/>
    <n v="125.17260273972603"/>
    <x v="4"/>
  </r>
  <r>
    <n v="37693"/>
    <s v="VOLUNTEER"/>
    <x v="0"/>
    <s v="N"/>
    <m/>
    <m/>
    <m/>
    <s v="N"/>
    <m/>
    <x v="1"/>
    <d v="1936-11-02T00:00:00"/>
    <s v="MK43"/>
    <x v="1"/>
    <x v="2"/>
    <n v="1"/>
    <n v="1"/>
    <x v="1"/>
    <d v="2025-01-31T00:00:00"/>
    <n v="88.30684931506849"/>
    <x v="4"/>
  </r>
  <r>
    <n v="115971"/>
    <s v="VOLUNTEER"/>
    <x v="0"/>
    <s v="N"/>
    <m/>
    <m/>
    <m/>
    <s v="N"/>
    <m/>
    <x v="0"/>
    <m/>
    <s v="LU3"/>
    <x v="1"/>
    <x v="1"/>
    <n v="42479"/>
    <n v="43023"/>
    <x v="0"/>
    <d v="2025-01-31T00:00:00"/>
    <n v="125.17260273972603"/>
    <x v="4"/>
  </r>
  <r>
    <n v="129991"/>
    <s v="VOLUNTEER"/>
    <x v="0"/>
    <s v="N"/>
    <m/>
    <m/>
    <m/>
    <s v="N"/>
    <m/>
    <x v="1"/>
    <d v="2002-01-18T00:00:00"/>
    <s v="LU3"/>
    <x v="1"/>
    <x v="1"/>
    <s v="Not Recorded"/>
    <s v="Not Recorded"/>
    <x v="1"/>
    <d v="2025-01-31T00:00:00"/>
    <n v="23.052054794520547"/>
    <x v="1"/>
  </r>
  <r>
    <n v="80369"/>
    <s v="VOLUNTEER"/>
    <x v="0"/>
    <s v="N"/>
    <m/>
    <m/>
    <m/>
    <s v="N"/>
    <m/>
    <x v="0"/>
    <m/>
    <s v="LU4"/>
    <x v="1"/>
    <x v="1"/>
    <n v="40763"/>
    <n v="41138"/>
    <x v="1"/>
    <d v="2025-01-31T00:00:00"/>
    <n v="125.17260273972603"/>
    <x v="4"/>
  </r>
  <r>
    <n v="165372"/>
    <s v="VOLUNTEER"/>
    <x v="0"/>
    <s v="N"/>
    <m/>
    <m/>
    <m/>
    <s v="N"/>
    <m/>
    <x v="0"/>
    <d v="1978-11-20T00:00:00"/>
    <s v="HA6"/>
    <x v="0"/>
    <x v="3"/>
    <s v="Not Recorded"/>
    <s v="Not Recorded"/>
    <x v="1"/>
    <d v="2025-01-31T00:00:00"/>
    <n v="46.230136986301368"/>
    <x v="3"/>
  </r>
  <r>
    <n v="137329"/>
    <s v="VOLUNTEER"/>
    <x v="0"/>
    <s v="N"/>
    <m/>
    <m/>
    <m/>
    <s v="N"/>
    <m/>
    <x v="0"/>
    <d v="2003-08-24T00:00:00"/>
    <s v="WD25"/>
    <x v="0"/>
    <x v="6"/>
    <n v="43676"/>
    <n v="43724"/>
    <x v="0"/>
    <d v="2025-01-31T00:00:00"/>
    <n v="21.454794520547946"/>
    <x v="1"/>
  </r>
  <r>
    <n v="105704"/>
    <s v="VOLUNTEER"/>
    <x v="0"/>
    <s v="N"/>
    <m/>
    <m/>
    <m/>
    <s v="N"/>
    <m/>
    <x v="0"/>
    <d v="1994-12-28T00:00:00"/>
    <s v="LU3"/>
    <x v="1"/>
    <x v="2"/>
    <n v="41551"/>
    <n v="41600"/>
    <x v="1"/>
    <d v="2025-01-31T00:00:00"/>
    <n v="30.115068493150684"/>
    <x v="5"/>
  </r>
  <r>
    <n v="165975"/>
    <s v="VOLUNTEER"/>
    <x v="0"/>
    <s v="N"/>
    <m/>
    <m/>
    <m/>
    <s v="N"/>
    <m/>
    <x v="0"/>
    <d v="2007-03-27T00:00:00"/>
    <s v="WD18"/>
    <x v="0"/>
    <x v="1"/>
    <s v="Not Recorded"/>
    <s v="Not Recorded"/>
    <x v="1"/>
    <d v="2025-01-31T00:00:00"/>
    <n v="17.863013698630137"/>
    <x v="1"/>
  </r>
  <r>
    <n v="165609"/>
    <s v="VOLUNTEER"/>
    <x v="1"/>
    <s v="N"/>
    <m/>
    <m/>
    <m/>
    <s v="N"/>
    <m/>
    <x v="0"/>
    <d v="2010-04-13T00:00:00"/>
    <s v="HP4"/>
    <x v="0"/>
    <x v="1"/>
    <n v="45312"/>
    <s v=""/>
    <x v="0"/>
    <d v="2025-01-31T00:00:00"/>
    <n v="14.813698630136987"/>
    <x v="6"/>
  </r>
  <r>
    <n v="162395"/>
    <s v="VOLUNTEER"/>
    <x v="1"/>
    <s v="N"/>
    <m/>
    <m/>
    <m/>
    <s v="N"/>
    <m/>
    <x v="0"/>
    <d v="2001-09-29T00:00:00"/>
    <s v="LU2"/>
    <x v="1"/>
    <x v="1"/>
    <n v="45155"/>
    <s v=""/>
    <x v="0"/>
    <d v="2025-01-31T00:00:00"/>
    <n v="23.356164383561644"/>
    <x v="1"/>
  </r>
  <r>
    <n v="95376"/>
    <s v="VOLUNTEER"/>
    <x v="0"/>
    <s v="N"/>
    <m/>
    <m/>
    <m/>
    <s v="N"/>
    <m/>
    <x v="0"/>
    <d v="1994-03-05T00:00:00"/>
    <s v="LU3"/>
    <x v="1"/>
    <x v="1"/>
    <n v="41159"/>
    <n v="42821"/>
    <x v="4"/>
    <d v="2025-01-31T00:00:00"/>
    <n v="30.931506849315067"/>
    <x v="5"/>
  </r>
  <r>
    <n v="94141"/>
    <s v="VOLUNTEER"/>
    <x v="0"/>
    <s v="N"/>
    <m/>
    <m/>
    <m/>
    <s v="N"/>
    <m/>
    <x v="0"/>
    <d v="1987-04-16T00:00:00"/>
    <s v="SG1"/>
    <x v="0"/>
    <x v="2"/>
    <n v="40991"/>
    <n v="41122"/>
    <x v="1"/>
    <d v="2025-01-31T00:00:00"/>
    <n v="37.821917808219176"/>
    <x v="2"/>
  </r>
  <r>
    <n v="124616"/>
    <s v="VOLUNTEER"/>
    <x v="0"/>
    <s v="N"/>
    <m/>
    <m/>
    <m/>
    <s v="N"/>
    <m/>
    <x v="0"/>
    <d v="2003-02-23T00:00:00"/>
    <s v="LU1"/>
    <x v="1"/>
    <x v="1"/>
    <n v="43010"/>
    <n v="43488"/>
    <x v="0"/>
    <d v="2025-01-31T00:00:00"/>
    <n v="21.953424657534246"/>
    <x v="1"/>
  </r>
  <r>
    <n v="47377"/>
    <s v="VOLUNTEER"/>
    <x v="0"/>
    <s v="N"/>
    <m/>
    <m/>
    <m/>
    <s v="N"/>
    <m/>
    <x v="0"/>
    <d v="1990-07-28T00:00:00"/>
    <s v="LU4"/>
    <x v="1"/>
    <x v="2"/>
    <n v="39269"/>
    <n v="42863"/>
    <x v="2"/>
    <d v="2025-01-31T00:00:00"/>
    <n v="34.536986301369865"/>
    <x v="5"/>
  </r>
  <r>
    <n v="101381"/>
    <s v="VOLUNTEER"/>
    <x v="0"/>
    <s v="N"/>
    <m/>
    <m/>
    <m/>
    <s v="N"/>
    <m/>
    <x v="0"/>
    <d v="1992-05-04T00:00:00"/>
    <s v="LU4"/>
    <x v="1"/>
    <x v="2"/>
    <n v="41201"/>
    <n v="41411"/>
    <x v="1"/>
    <d v="2025-01-31T00:00:00"/>
    <n v="32.767123287671232"/>
    <x v="5"/>
  </r>
  <r>
    <n v="135417"/>
    <s v="VOLUNTEER"/>
    <x v="0"/>
    <s v="N"/>
    <m/>
    <m/>
    <m/>
    <s v="N"/>
    <m/>
    <x v="0"/>
    <d v="2000-12-28T00:00:00"/>
    <s v="LU3"/>
    <x v="1"/>
    <x v="2"/>
    <n v="43606"/>
    <n v="43666"/>
    <x v="0"/>
    <d v="2025-01-31T00:00:00"/>
    <n v="24.109589041095891"/>
    <x v="1"/>
  </r>
  <r>
    <n v="79938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52031"/>
    <s v="VOLUNTEER"/>
    <x v="0"/>
    <s v="N"/>
    <m/>
    <m/>
    <m/>
    <s v="N"/>
    <m/>
    <x v="0"/>
    <d v="2004-05-07T00:00:00"/>
    <s v="LU4"/>
    <x v="1"/>
    <x v="1"/>
    <s v="Not Recorded"/>
    <s v="Not Recorded"/>
    <x v="1"/>
    <d v="2025-01-31T00:00:00"/>
    <n v="20.75068493150685"/>
    <x v="1"/>
  </r>
  <r>
    <n v="156861"/>
    <s v="VOLUNTEER"/>
    <x v="0"/>
    <s v="N"/>
    <m/>
    <m/>
    <m/>
    <s v="N"/>
    <m/>
    <x v="0"/>
    <d v="2005-12-03T00:00:00"/>
    <s v="LU3"/>
    <x v="1"/>
    <x v="1"/>
    <n v="44768"/>
    <n v="45397"/>
    <x v="0"/>
    <d v="2025-01-31T00:00:00"/>
    <n v="19.175342465753424"/>
    <x v="1"/>
  </r>
  <r>
    <n v="103911"/>
    <s v="VOLUNTEER"/>
    <x v="0"/>
    <s v="N"/>
    <m/>
    <m/>
    <m/>
    <s v="N"/>
    <m/>
    <x v="0"/>
    <d v="1987-05-01T00:00:00"/>
    <s v="WD24"/>
    <x v="0"/>
    <x v="2"/>
    <n v="41397"/>
    <n v="44664"/>
    <x v="0"/>
    <d v="2025-01-31T00:00:00"/>
    <n v="37.780821917808218"/>
    <x v="2"/>
  </r>
  <r>
    <n v="123000"/>
    <s v="VOLUNTEER"/>
    <x v="0"/>
    <s v="N"/>
    <m/>
    <m/>
    <m/>
    <s v="N"/>
    <m/>
    <x v="0"/>
    <d v="2000-04-10T00:00:00"/>
    <s v="LU1"/>
    <x v="1"/>
    <x v="1"/>
    <s v="Not Recorded"/>
    <s v="Not Recorded"/>
    <x v="1"/>
    <d v="2025-01-31T00:00:00"/>
    <n v="24.827397260273973"/>
    <x v="1"/>
  </r>
  <r>
    <n v="136216"/>
    <s v="VOLUNTEER"/>
    <x v="0"/>
    <s v="N"/>
    <m/>
    <m/>
    <m/>
    <s v="N"/>
    <m/>
    <x v="1"/>
    <d v="2003-07-02T00:00:00"/>
    <s v="MK13"/>
    <x v="4"/>
    <x v="1"/>
    <n v="43644"/>
    <n v="43658"/>
    <x v="5"/>
    <d v="2025-01-31T00:00:00"/>
    <n v="21.6"/>
    <x v="1"/>
  </r>
  <r>
    <n v="103438"/>
    <s v="VOLUNTEER"/>
    <x v="0"/>
    <s v="N"/>
    <m/>
    <m/>
    <m/>
    <s v="N"/>
    <m/>
    <x v="1"/>
    <d v="1980-03-07T00:00:00"/>
    <s v="LU4"/>
    <x v="1"/>
    <x v="4"/>
    <n v="41577"/>
    <n v="41577"/>
    <x v="1"/>
    <d v="2025-01-31T00:00:00"/>
    <n v="44.934246575342463"/>
    <x v="2"/>
  </r>
  <r>
    <n v="101284"/>
    <s v="VOLUNTEER"/>
    <x v="0"/>
    <s v="N"/>
    <m/>
    <m/>
    <m/>
    <s v="N"/>
    <m/>
    <x v="1"/>
    <d v="1995-10-04T00:00:00"/>
    <s v="LU4"/>
    <x v="1"/>
    <x v="2"/>
    <n v="41178"/>
    <n v="41360"/>
    <x v="1"/>
    <d v="2025-01-31T00:00:00"/>
    <n v="29.347945205479451"/>
    <x v="5"/>
  </r>
  <r>
    <n v="81253"/>
    <s v="VOLUNTEER"/>
    <x v="0"/>
    <s v="N"/>
    <m/>
    <m/>
    <m/>
    <s v="N"/>
    <m/>
    <x v="1"/>
    <d v="1968-12-11T00:00:00"/>
    <s v="EN6"/>
    <x v="0"/>
    <x v="1"/>
    <n v="40837"/>
    <n v="41464"/>
    <x v="1"/>
    <d v="2025-01-31T00:00:00"/>
    <n v="56.178082191780824"/>
    <x v="0"/>
  </r>
  <r>
    <n v="95375"/>
    <s v="VOLUNTEER"/>
    <x v="0"/>
    <s v="N"/>
    <m/>
    <m/>
    <m/>
    <s v="N"/>
    <m/>
    <x v="1"/>
    <d v="1995-01-10T00:00:00"/>
    <s v="LU2"/>
    <x v="1"/>
    <x v="1"/>
    <n v="41218"/>
    <n v="41978"/>
    <x v="1"/>
    <d v="2025-01-31T00:00:00"/>
    <n v="30.079452054794519"/>
    <x v="5"/>
  </r>
  <r>
    <n v="107323"/>
    <s v="VOLUNTEER"/>
    <x v="0"/>
    <s v="N"/>
    <m/>
    <m/>
    <m/>
    <s v="N"/>
    <m/>
    <x v="1"/>
    <m/>
    <s v="LU4"/>
    <x v="1"/>
    <x v="1"/>
    <n v="41897"/>
    <n v="41897"/>
    <x v="1"/>
    <d v="2025-01-31T00:00:00"/>
    <n v="125.17260273972603"/>
    <x v="4"/>
  </r>
  <r>
    <n v="114713"/>
    <s v="VOLUNTEER"/>
    <x v="0"/>
    <s v="N"/>
    <m/>
    <m/>
    <m/>
    <s v="N"/>
    <m/>
    <x v="1"/>
    <d v="2000-08-05T00:00:00"/>
    <s v="AL3"/>
    <x v="0"/>
    <x v="1"/>
    <n v="42350"/>
    <n v="42497"/>
    <x v="0"/>
    <d v="2025-01-31T00:00:00"/>
    <n v="24.506849315068493"/>
    <x v="1"/>
  </r>
  <r>
    <n v="120740"/>
    <s v="VOLUNTEER"/>
    <x v="0"/>
    <s v="N"/>
    <m/>
    <m/>
    <m/>
    <s v="N"/>
    <m/>
    <x v="1"/>
    <d v="1990-05-21T00:00:00"/>
    <s v="LU3"/>
    <x v="1"/>
    <x v="1"/>
    <s v="Not Recorded"/>
    <s v="Not Recorded"/>
    <x v="1"/>
    <d v="2025-01-31T00:00:00"/>
    <n v="34.723287671232875"/>
    <x v="5"/>
  </r>
  <r>
    <n v="166766"/>
    <s v="VOLUNTEER"/>
    <x v="0"/>
    <s v="N"/>
    <m/>
    <m/>
    <m/>
    <s v="N"/>
    <m/>
    <x v="1"/>
    <d v="1990-07-29T00:00:00"/>
    <s v="LU3"/>
    <x v="1"/>
    <x v="1"/>
    <s v="Not Recorded"/>
    <s v="Not Recorded"/>
    <x v="1"/>
    <d v="2025-01-31T00:00:00"/>
    <n v="34.534246575342465"/>
    <x v="5"/>
  </r>
  <r>
    <n v="168340"/>
    <s v="VOLUNTEER"/>
    <x v="0"/>
    <s v="N"/>
    <m/>
    <m/>
    <m/>
    <s v="N"/>
    <m/>
    <x v="1"/>
    <d v="2008-02-08T00:00:00"/>
    <s v="WD17"/>
    <x v="0"/>
    <x v="1"/>
    <s v="Not Recorded"/>
    <s v="Not Recorded"/>
    <x v="1"/>
    <d v="2025-01-31T00:00:00"/>
    <n v="16.991780821917807"/>
    <x v="1"/>
  </r>
  <r>
    <n v="9848"/>
    <s v="VOLUNTEER"/>
    <x v="0"/>
    <s v="N"/>
    <m/>
    <m/>
    <m/>
    <s v="N"/>
    <m/>
    <x v="1"/>
    <d v="1984-07-11T00:00:00"/>
    <s v="LU2"/>
    <x v="1"/>
    <x v="2"/>
    <n v="1"/>
    <n v="1"/>
    <x v="1"/>
    <d v="2025-01-31T00:00:00"/>
    <n v="40.586301369863016"/>
    <x v="2"/>
  </r>
  <r>
    <n v="93703"/>
    <s v="VOLUNTEER"/>
    <x v="0"/>
    <s v="N"/>
    <m/>
    <m/>
    <m/>
    <s v="N"/>
    <m/>
    <x v="0"/>
    <d v="1975-10-10T00:00:00"/>
    <s v="LU3"/>
    <x v="1"/>
    <x v="1"/>
    <n v="41012"/>
    <n v="41655"/>
    <x v="1"/>
    <d v="2025-01-31T00:00:00"/>
    <n v="49.345205479452055"/>
    <x v="3"/>
  </r>
  <r>
    <n v="147190"/>
    <s v="VOLUNTEER"/>
    <x v="0"/>
    <s v="N"/>
    <m/>
    <m/>
    <m/>
    <s v="N"/>
    <m/>
    <x v="0"/>
    <d v="1960-05-11T00:00:00"/>
    <s v="LU3"/>
    <x v="1"/>
    <x v="1"/>
    <s v="Not Recorded"/>
    <s v="Not Recorded"/>
    <x v="1"/>
    <d v="2025-01-31T00:00:00"/>
    <n v="64.769863013698625"/>
    <x v="0"/>
  </r>
  <r>
    <n v="105332"/>
    <s v="VOLUNTEER"/>
    <x v="0"/>
    <s v="N"/>
    <m/>
    <m/>
    <m/>
    <s v="N"/>
    <m/>
    <x v="0"/>
    <m/>
    <s v="LU3"/>
    <x v="1"/>
    <x v="1"/>
    <n v="41698"/>
    <n v="1"/>
    <x v="1"/>
    <d v="2025-01-31T00:00:00"/>
    <n v="125.17260273972603"/>
    <x v="4"/>
  </r>
  <r>
    <n v="145966"/>
    <s v="VOLUNTEER"/>
    <x v="0"/>
    <s v="N"/>
    <m/>
    <m/>
    <m/>
    <s v="N"/>
    <m/>
    <x v="0"/>
    <d v="2002-03-13T00:00:00"/>
    <s v="LU4"/>
    <x v="1"/>
    <x v="1"/>
    <n v="44048"/>
    <n v="44433"/>
    <x v="0"/>
    <d v="2025-01-31T00:00:00"/>
    <n v="22.904109589041095"/>
    <x v="1"/>
  </r>
  <r>
    <n v="146392"/>
    <s v="VOLUNTEER"/>
    <x v="1"/>
    <s v="N"/>
    <m/>
    <m/>
    <m/>
    <s v="N"/>
    <m/>
    <x v="0"/>
    <d v="2001-03-17T00:00:00"/>
    <s v="LU3"/>
    <x v="1"/>
    <x v="1"/>
    <n v="44041"/>
    <s v=""/>
    <x v="0"/>
    <d v="2025-01-31T00:00:00"/>
    <n v="23.893150684931506"/>
    <x v="1"/>
  </r>
  <r>
    <n v="110913"/>
    <s v="VOLUNTEER"/>
    <x v="0"/>
    <s v="N"/>
    <m/>
    <m/>
    <m/>
    <s v="N"/>
    <m/>
    <x v="0"/>
    <d v="2000-05-16T00:00:00"/>
    <s v="SG1"/>
    <x v="0"/>
    <x v="2"/>
    <n v="41909"/>
    <n v="43126"/>
    <x v="0"/>
    <d v="2025-01-31T00:00:00"/>
    <n v="24.728767123287671"/>
    <x v="1"/>
  </r>
  <r>
    <n v="107377"/>
    <s v="VOLUNTEER"/>
    <x v="0"/>
    <s v="N"/>
    <m/>
    <m/>
    <m/>
    <s v="N"/>
    <m/>
    <x v="0"/>
    <d v="1998-12-12T00:00:00"/>
    <s v="WD19"/>
    <x v="0"/>
    <x v="2"/>
    <n v="41710"/>
    <n v="42002"/>
    <x v="1"/>
    <d v="2025-01-31T00:00:00"/>
    <n v="26.156164383561645"/>
    <x v="5"/>
  </r>
  <r>
    <n v="136452"/>
    <s v="VOLUNTEER"/>
    <x v="0"/>
    <s v="N"/>
    <m/>
    <m/>
    <m/>
    <s v="N"/>
    <m/>
    <x v="1"/>
    <d v="2004-04-29T00:00:00"/>
    <s v="LU4"/>
    <x v="1"/>
    <x v="2"/>
    <n v="43654"/>
    <n v="43658"/>
    <x v="1"/>
    <d v="2025-01-31T00:00:00"/>
    <n v="20.772602739726029"/>
    <x v="1"/>
  </r>
  <r>
    <n v="156943"/>
    <s v="VOLUNTEER"/>
    <x v="1"/>
    <s v="N"/>
    <m/>
    <m/>
    <m/>
    <s v="N"/>
    <m/>
    <x v="1"/>
    <d v="2006-01-07T00:00:00"/>
    <s v="LU3"/>
    <x v="1"/>
    <x v="1"/>
    <n v="44751"/>
    <s v=""/>
    <x v="0"/>
    <d v="2025-01-31T00:00:00"/>
    <n v="19.079452054794519"/>
    <x v="1"/>
  </r>
  <r>
    <n v="157108"/>
    <s v="VOLUNTEER"/>
    <x v="0"/>
    <s v="N"/>
    <m/>
    <m/>
    <m/>
    <s v="N"/>
    <m/>
    <x v="1"/>
    <d v="2005-09-11T00:00:00"/>
    <s v="WD19"/>
    <x v="0"/>
    <x v="1"/>
    <s v="Not Recorded"/>
    <s v="Not Recorded"/>
    <x v="1"/>
    <d v="2025-01-31T00:00:00"/>
    <n v="19.402739726027399"/>
    <x v="1"/>
  </r>
  <r>
    <n v="156064"/>
    <s v="VOLUNTEER"/>
    <x v="1"/>
    <s v="N"/>
    <m/>
    <m/>
    <m/>
    <s v="N"/>
    <m/>
    <x v="0"/>
    <d v="1996-02-02T00:00:00"/>
    <s v="SG1"/>
    <x v="3"/>
    <x v="1"/>
    <n v="44753"/>
    <s v=""/>
    <x v="0"/>
    <d v="2025-01-31T00:00:00"/>
    <n v="29.016438356164382"/>
    <x v="5"/>
  </r>
  <r>
    <n v="114745"/>
    <s v="VOLUNTEER"/>
    <x v="0"/>
    <s v="N"/>
    <m/>
    <m/>
    <m/>
    <s v="N"/>
    <m/>
    <x v="1"/>
    <d v="2000-07-16T00:00:00"/>
    <s v="WD7"/>
    <x v="0"/>
    <x v="4"/>
    <n v="42301"/>
    <n v="42700"/>
    <x v="0"/>
    <d v="2025-01-31T00:00:00"/>
    <n v="24.561643835616437"/>
    <x v="1"/>
  </r>
  <r>
    <n v="115320"/>
    <s v="VOLUNTEER"/>
    <x v="0"/>
    <s v="N"/>
    <m/>
    <m/>
    <m/>
    <s v="N"/>
    <m/>
    <x v="1"/>
    <d v="2001-11-08T00:00:00"/>
    <s v="LU5"/>
    <x v="1"/>
    <x v="0"/>
    <s v="Not Recorded"/>
    <s v="Not Recorded"/>
    <x v="1"/>
    <d v="2025-01-31T00:00:00"/>
    <n v="23.246575342465754"/>
    <x v="1"/>
  </r>
  <r>
    <n v="108501"/>
    <s v="VOLUNTEER"/>
    <x v="0"/>
    <s v="N"/>
    <m/>
    <m/>
    <m/>
    <s v="N"/>
    <m/>
    <x v="0"/>
    <m/>
    <s v="LU3"/>
    <x v="1"/>
    <x v="1"/>
    <n v="41946"/>
    <n v="41946"/>
    <x v="1"/>
    <d v="2025-01-31T00:00:00"/>
    <n v="125.17260273972603"/>
    <x v="4"/>
  </r>
  <r>
    <n v="104914"/>
    <s v="VOLUNTEER"/>
    <x v="0"/>
    <s v="N"/>
    <m/>
    <m/>
    <m/>
    <s v="N"/>
    <m/>
    <x v="1"/>
    <d v="1997-03-17T00:00:00"/>
    <s v="LU4"/>
    <x v="1"/>
    <x v="2"/>
    <n v="41471"/>
    <n v="41487"/>
    <x v="1"/>
    <d v="2025-01-31T00:00:00"/>
    <n v="27.895890410958906"/>
    <x v="5"/>
  </r>
  <r>
    <n v="139286"/>
    <s v="VOLUNTEER"/>
    <x v="0"/>
    <s v="N"/>
    <m/>
    <m/>
    <m/>
    <s v="N"/>
    <m/>
    <x v="1"/>
    <d v="2000-11-22T00:00:00"/>
    <s v="LU4"/>
    <x v="1"/>
    <x v="1"/>
    <n v="43727"/>
    <n v="43820"/>
    <x v="0"/>
    <d v="2025-01-31T00:00:00"/>
    <n v="24.208219178082192"/>
    <x v="1"/>
  </r>
  <r>
    <n v="107376"/>
    <s v="VOLUNTEER"/>
    <x v="0"/>
    <s v="N"/>
    <m/>
    <m/>
    <m/>
    <s v="N"/>
    <m/>
    <x v="0"/>
    <d v="1998-11-05T00:00:00"/>
    <s v="WD18"/>
    <x v="0"/>
    <x v="2"/>
    <n v="41710"/>
    <n v="42002"/>
    <x v="1"/>
    <d v="2025-01-31T00:00:00"/>
    <n v="26.257534246575343"/>
    <x v="5"/>
  </r>
  <r>
    <n v="106711"/>
    <s v="VOLUNTEER"/>
    <x v="0"/>
    <s v="N"/>
    <m/>
    <m/>
    <m/>
    <s v="N"/>
    <m/>
    <x v="0"/>
    <d v="1997-09-05T00:00:00"/>
    <s v="WD18"/>
    <x v="0"/>
    <x v="2"/>
    <n v="41629"/>
    <n v="41806"/>
    <x v="1"/>
    <d v="2025-01-31T00:00:00"/>
    <n v="27.424657534246574"/>
    <x v="5"/>
  </r>
  <r>
    <n v="64161"/>
    <s v="VOLUNTEER"/>
    <x v="0"/>
    <s v="N"/>
    <m/>
    <m/>
    <m/>
    <s v="N"/>
    <m/>
    <x v="0"/>
    <d v="2000-11-28T00:00:00"/>
    <s v="LU3"/>
    <x v="1"/>
    <x v="4"/>
    <n v="41986"/>
    <n v="43449"/>
    <x v="0"/>
    <d v="2025-01-31T00:00:00"/>
    <n v="24.19178082191781"/>
    <x v="1"/>
  </r>
  <r>
    <n v="159104"/>
    <s v="VOLUNTEER"/>
    <x v="0"/>
    <s v="N"/>
    <m/>
    <m/>
    <m/>
    <s v="N"/>
    <m/>
    <x v="0"/>
    <d v="2006-07-10T00:00:00"/>
    <s v="LU3"/>
    <x v="1"/>
    <x v="1"/>
    <s v="Not Recorded"/>
    <s v="Not Recorded"/>
    <x v="1"/>
    <d v="2025-01-31T00:00:00"/>
    <n v="18.575342465753426"/>
    <x v="1"/>
  </r>
  <r>
    <n v="114524"/>
    <s v="VOLUNTEER"/>
    <x v="0"/>
    <s v="N"/>
    <m/>
    <m/>
    <m/>
    <s v="N"/>
    <m/>
    <x v="0"/>
    <d v="2000-09-14T00:00:00"/>
    <s v="SG1"/>
    <x v="0"/>
    <x v="2"/>
    <n v="42287"/>
    <n v="42389"/>
    <x v="0"/>
    <d v="2025-01-31T00:00:00"/>
    <n v="24.397260273972602"/>
    <x v="1"/>
  </r>
  <r>
    <n v="115659"/>
    <s v="VOLUNTEER"/>
    <x v="0"/>
    <s v="N"/>
    <m/>
    <m/>
    <m/>
    <s v="N"/>
    <m/>
    <x v="1"/>
    <d v="1954-03-06T00:00:00"/>
    <s v="AL5"/>
    <x v="0"/>
    <x v="0"/>
    <n v="42355"/>
    <n v="44609"/>
    <x v="0"/>
    <d v="2025-01-31T00:00:00"/>
    <n v="70.956164383561642"/>
    <x v="4"/>
  </r>
  <r>
    <n v="115314"/>
    <s v="VOLUNTEER"/>
    <x v="1"/>
    <s v="N"/>
    <m/>
    <m/>
    <m/>
    <s v="N"/>
    <m/>
    <x v="1"/>
    <d v="1966-11-29T00:00:00"/>
    <s v="LU3"/>
    <x v="1"/>
    <x v="3"/>
    <s v="Not Recorded"/>
    <s v="Not Recorded"/>
    <x v="2"/>
    <d v="2025-01-31T00:00:00"/>
    <n v="58.213698630136989"/>
    <x v="0"/>
  </r>
  <r>
    <n v="163324"/>
    <s v="VOLUNTEER"/>
    <x v="0"/>
    <s v="N"/>
    <m/>
    <m/>
    <m/>
    <s v="N"/>
    <m/>
    <x v="0"/>
    <d v="2006-06-03T00:00:00"/>
    <s v="LU4"/>
    <x v="1"/>
    <x v="1"/>
    <s v="Not Recorded"/>
    <s v="Not Recorded"/>
    <x v="1"/>
    <d v="2025-01-31T00:00:00"/>
    <n v="18.676712328767124"/>
    <x v="1"/>
  </r>
  <r>
    <n v="162088"/>
    <s v="VOLUNTEER"/>
    <x v="0"/>
    <s v="N"/>
    <m/>
    <m/>
    <m/>
    <s v="N"/>
    <m/>
    <x v="0"/>
    <d v="2000-02-24T00:00:00"/>
    <s v="LU4"/>
    <x v="1"/>
    <x v="1"/>
    <s v="Not Recorded"/>
    <s v="Not Recorded"/>
    <x v="1"/>
    <d v="2025-01-31T00:00:00"/>
    <n v="24.953424657534246"/>
    <x v="1"/>
  </r>
  <r>
    <n v="117202"/>
    <s v="VOLUNTEER"/>
    <x v="0"/>
    <s v="N"/>
    <m/>
    <m/>
    <m/>
    <s v="N"/>
    <m/>
    <x v="0"/>
    <d v="2001-06-15T00:00:00"/>
    <s v="LU3"/>
    <x v="1"/>
    <x v="2"/>
    <n v="42426"/>
    <n v="44657"/>
    <x v="0"/>
    <d v="2025-01-31T00:00:00"/>
    <n v="23.646575342465752"/>
    <x v="1"/>
  </r>
  <r>
    <n v="70018"/>
    <s v="VOLUNTEER"/>
    <x v="1"/>
    <s v="N"/>
    <m/>
    <m/>
    <m/>
    <s v="N"/>
    <m/>
    <x v="0"/>
    <d v="1948-02-08T00:00:00"/>
    <s v="LU2"/>
    <x v="1"/>
    <x v="3"/>
    <n v="40227"/>
    <s v=""/>
    <x v="0"/>
    <d v="2025-01-31T00:00:00"/>
    <n v="77.032876712328772"/>
    <x v="4"/>
  </r>
  <r>
    <n v="154683"/>
    <s v="VOLUNTEER"/>
    <x v="0"/>
    <s v="N"/>
    <m/>
    <m/>
    <m/>
    <s v="N"/>
    <m/>
    <x v="0"/>
    <m/>
    <s v="HP4"/>
    <x v="0"/>
    <x v="2"/>
    <n v="44509"/>
    <n v="44684"/>
    <x v="0"/>
    <d v="2025-01-31T00:00:00"/>
    <n v="125.17260273972603"/>
    <x v="4"/>
  </r>
  <r>
    <n v="164740"/>
    <s v="VOLUNTEER"/>
    <x v="0"/>
    <s v="N"/>
    <m/>
    <m/>
    <m/>
    <s v="N"/>
    <m/>
    <x v="0"/>
    <d v="2010-07-21T00:00:00"/>
    <s v="MK42"/>
    <x v="1"/>
    <x v="1"/>
    <s v="Not Recorded"/>
    <s v="Not Recorded"/>
    <x v="1"/>
    <d v="2025-01-31T00:00:00"/>
    <n v="14.542465753424658"/>
    <x v="6"/>
  </r>
  <r>
    <n v="120248"/>
    <s v="VOLUNTEER"/>
    <x v="0"/>
    <s v="N"/>
    <m/>
    <m/>
    <m/>
    <s v="N"/>
    <m/>
    <x v="0"/>
    <d v="1961-02-01T00:00:00"/>
    <s v="LU2"/>
    <x v="1"/>
    <x v="1"/>
    <n v="44650"/>
    <n v="45449"/>
    <x v="3"/>
    <d v="2025-01-31T00:00:00"/>
    <n v="64.041095890410958"/>
    <x v="0"/>
  </r>
  <r>
    <n v="161462"/>
    <s v="VOLUNTEER"/>
    <x v="1"/>
    <s v="N"/>
    <m/>
    <m/>
    <m/>
    <s v="N"/>
    <m/>
    <x v="0"/>
    <d v="2009-10-09T00:00:00"/>
    <s v="LU2"/>
    <x v="1"/>
    <x v="6"/>
    <n v="45108"/>
    <s v=""/>
    <x v="0"/>
    <d v="2025-01-31T00:00:00"/>
    <n v="15.323287671232876"/>
    <x v="6"/>
  </r>
  <r>
    <n v="127963"/>
    <s v="VOLUNTEER"/>
    <x v="0"/>
    <s v="N"/>
    <m/>
    <m/>
    <m/>
    <s v="N"/>
    <m/>
    <x v="0"/>
    <d v="2001-04-18T00:00:00"/>
    <s v="WD3"/>
    <x v="0"/>
    <x v="2"/>
    <n v="43203"/>
    <n v="43488"/>
    <x v="0"/>
    <d v="2025-01-31T00:00:00"/>
    <n v="23.805479452054794"/>
    <x v="1"/>
  </r>
  <r>
    <n v="156821"/>
    <s v="VOLUNTEER"/>
    <x v="0"/>
    <s v="N"/>
    <m/>
    <m/>
    <m/>
    <s v="N"/>
    <m/>
    <x v="1"/>
    <d v="2006-03-04T00:00:00"/>
    <s v="MK8"/>
    <x v="4"/>
    <x v="1"/>
    <s v="Not Recorded"/>
    <s v="Not Recorded"/>
    <x v="1"/>
    <d v="2025-01-31T00:00:00"/>
    <n v="18.926027397260274"/>
    <x v="1"/>
  </r>
  <r>
    <n v="110683"/>
    <s v="VOLUNTEER"/>
    <x v="0"/>
    <s v="N"/>
    <m/>
    <m/>
    <m/>
    <s v="N"/>
    <m/>
    <x v="1"/>
    <d v="1999-04-09T00:00:00"/>
    <s v="AL5"/>
    <x v="0"/>
    <x v="2"/>
    <n v="42014"/>
    <n v="42126"/>
    <x v="0"/>
    <d v="2025-01-31T00:00:00"/>
    <n v="25.832876712328765"/>
    <x v="5"/>
  </r>
  <r>
    <n v="118315"/>
    <s v="VOLUNTEER"/>
    <x v="0"/>
    <s v="N"/>
    <m/>
    <m/>
    <m/>
    <s v="N"/>
    <m/>
    <x v="1"/>
    <d v="1999-03-30T00:00:00"/>
    <s v="LU4"/>
    <x v="1"/>
    <x v="1"/>
    <n v="42605"/>
    <n v="42763"/>
    <x v="0"/>
    <d v="2025-01-31T00:00:00"/>
    <n v="25.860273972602741"/>
    <x v="5"/>
  </r>
  <r>
    <n v="52455"/>
    <s v="VOLUNTEER"/>
    <x v="0"/>
    <s v="N"/>
    <m/>
    <m/>
    <m/>
    <s v="N"/>
    <m/>
    <x v="0"/>
    <d v="1934-02-09T00:00:00"/>
    <s v="LU4"/>
    <x v="1"/>
    <x v="3"/>
    <n v="36526"/>
    <n v="41649"/>
    <x v="1"/>
    <d v="2025-01-31T00:00:00"/>
    <n v="91.038356164383558"/>
    <x v="4"/>
  </r>
  <r>
    <n v="124796"/>
    <s v="VOLUNTEER"/>
    <x v="0"/>
    <s v="N"/>
    <m/>
    <m/>
    <m/>
    <s v="N"/>
    <m/>
    <x v="0"/>
    <d v="1977-07-18T00:00:00"/>
    <s v="LU7"/>
    <x v="1"/>
    <x v="1"/>
    <n v="43126"/>
    <n v="43263"/>
    <x v="3"/>
    <d v="2025-01-31T00:00:00"/>
    <n v="47.57260273972603"/>
    <x v="3"/>
  </r>
  <r>
    <n v="123210"/>
    <s v="VOLUNTEER"/>
    <x v="0"/>
    <s v="N"/>
    <m/>
    <m/>
    <m/>
    <s v="N"/>
    <m/>
    <x v="0"/>
    <d v="1984-07-05T00:00:00"/>
    <s v="MK18"/>
    <x v="4"/>
    <x v="1"/>
    <s v="Not Recorded"/>
    <s v="Not Recorded"/>
    <x v="1"/>
    <d v="2025-01-31T00:00:00"/>
    <n v="40.602739726027394"/>
    <x v="2"/>
  </r>
  <r>
    <n v="112407"/>
    <s v="VOLUNTEER"/>
    <x v="0"/>
    <s v="N"/>
    <m/>
    <m/>
    <m/>
    <s v="N"/>
    <m/>
    <x v="0"/>
    <d v="1981-06-13T00:00:00"/>
    <s v="MK6"/>
    <x v="4"/>
    <x v="2"/>
    <s v="Not Recorded"/>
    <s v="Not Recorded"/>
    <x v="0"/>
    <d v="2025-01-31T00:00:00"/>
    <n v="43.665753424657531"/>
    <x v="2"/>
  </r>
  <r>
    <n v="120911"/>
    <s v="VOLUNTEER"/>
    <x v="0"/>
    <s v="N"/>
    <m/>
    <m/>
    <m/>
    <s v="N"/>
    <m/>
    <x v="0"/>
    <m/>
    <s v="LU2"/>
    <x v="1"/>
    <x v="2"/>
    <n v="42819"/>
    <s v=""/>
    <x v="2"/>
    <d v="2025-01-31T00:00:00"/>
    <n v="125.17260273972603"/>
    <x v="4"/>
  </r>
  <r>
    <n v="105659"/>
    <s v="VOLUNTEER"/>
    <x v="0"/>
    <s v="N"/>
    <m/>
    <m/>
    <m/>
    <s v="N"/>
    <m/>
    <x v="0"/>
    <d v="1975-12-30T00:00:00"/>
    <s v="LU2"/>
    <x v="1"/>
    <x v="2"/>
    <n v="41528"/>
    <n v="41766"/>
    <x v="1"/>
    <d v="2025-01-31T00:00:00"/>
    <n v="49.123287671232873"/>
    <x v="3"/>
  </r>
  <r>
    <n v="167295"/>
    <s v="VOLUNTEER"/>
    <x v="1"/>
    <s v="N"/>
    <m/>
    <m/>
    <m/>
    <s v="N"/>
    <m/>
    <x v="0"/>
    <d v="1964-11-27T00:00:00"/>
    <s v="MK45"/>
    <x v="1"/>
    <x v="3"/>
    <s v="Not Recorded"/>
    <s v="Not Recorded"/>
    <x v="4"/>
    <d v="2025-01-31T00:00:00"/>
    <n v="60.219178082191782"/>
    <x v="0"/>
  </r>
  <r>
    <n v="63642"/>
    <s v="VOLUNTEER"/>
    <x v="1"/>
    <s v="N"/>
    <m/>
    <m/>
    <m/>
    <s v="N"/>
    <m/>
    <x v="0"/>
    <d v="1950-03-13T00:00:00"/>
    <s v="MK45"/>
    <x v="1"/>
    <x v="2"/>
    <n v="41607"/>
    <s v=""/>
    <x v="0"/>
    <d v="2025-01-31T00:00:00"/>
    <n v="74.939726027397256"/>
    <x v="4"/>
  </r>
  <r>
    <n v="111448"/>
    <s v="VOLUNTEER"/>
    <x v="0"/>
    <s v="N"/>
    <m/>
    <m/>
    <m/>
    <s v="N"/>
    <m/>
    <x v="0"/>
    <d v="1965-11-21T00:00:00"/>
    <s v="SG12"/>
    <x v="0"/>
    <x v="3"/>
    <n v="43893"/>
    <n v="45104"/>
    <x v="0"/>
    <d v="2025-01-31T00:00:00"/>
    <n v="59.235616438356168"/>
    <x v="0"/>
  </r>
  <r>
    <n v="80999"/>
    <s v="VOLUNTEER"/>
    <x v="0"/>
    <s v="N"/>
    <m/>
    <m/>
    <m/>
    <s v="N"/>
    <m/>
    <x v="0"/>
    <d v="1994-11-08T00:00:00"/>
    <s v="LU2"/>
    <x v="1"/>
    <x v="3"/>
    <n v="40243"/>
    <n v="44755"/>
    <x v="0"/>
    <d v="2025-01-31T00:00:00"/>
    <n v="30.252054794520546"/>
    <x v="5"/>
  </r>
  <r>
    <n v="22196"/>
    <s v="VOLUNTEER"/>
    <x v="0"/>
    <s v="N"/>
    <m/>
    <m/>
    <m/>
    <s v="N"/>
    <m/>
    <x v="0"/>
    <m/>
    <s v="LU2"/>
    <x v="1"/>
    <x v="2"/>
    <n v="40243"/>
    <n v="40243"/>
    <x v="1"/>
    <d v="2025-01-31T00:00:00"/>
    <n v="125.17260273972603"/>
    <x v="4"/>
  </r>
  <r>
    <n v="127974"/>
    <s v="VOLUNTEER"/>
    <x v="0"/>
    <s v="N"/>
    <m/>
    <m/>
    <m/>
    <s v="N"/>
    <m/>
    <x v="0"/>
    <d v="2003-03-19T00:00:00"/>
    <s v="SN12"/>
    <x v="3"/>
    <x v="2"/>
    <n v="43213"/>
    <n v="43217"/>
    <x v="0"/>
    <d v="2025-01-31T00:00:00"/>
    <n v="21.887671232876713"/>
    <x v="1"/>
  </r>
  <r>
    <n v="106416"/>
    <s v="VOLUNTEER"/>
    <x v="0"/>
    <s v="N"/>
    <m/>
    <m/>
    <m/>
    <s v="N"/>
    <m/>
    <x v="1"/>
    <d v="1958-04-08T00:00:00"/>
    <s v="AL7"/>
    <x v="0"/>
    <x v="2"/>
    <n v="41512"/>
    <n v="42844"/>
    <x v="0"/>
    <d v="2025-01-31T00:00:00"/>
    <n v="66.863013698630141"/>
    <x v="4"/>
  </r>
  <r>
    <n v="168956"/>
    <s v="VOLUNTEER"/>
    <x v="2"/>
    <s v="N"/>
    <m/>
    <m/>
    <m/>
    <s v="N"/>
    <m/>
    <x v="0"/>
    <d v="1977-06-21T00:00:00"/>
    <s v="LU1"/>
    <x v="1"/>
    <x v="2"/>
    <s v="Not Recorded"/>
    <s v="Not Recorded"/>
    <x v="1"/>
    <d v="2025-01-31T00:00:00"/>
    <n v="47.646575342465752"/>
    <x v="3"/>
  </r>
  <r>
    <n v="103630"/>
    <s v="VOLUNTEER"/>
    <x v="0"/>
    <s v="N"/>
    <m/>
    <m/>
    <m/>
    <s v="N"/>
    <m/>
    <x v="0"/>
    <d v="1974-11-28T00:00:00"/>
    <s v="EN9"/>
    <x v="2"/>
    <x v="2"/>
    <n v="41402"/>
    <n v="42005"/>
    <x v="1"/>
    <d v="2025-01-31T00:00:00"/>
    <n v="50.210958904109589"/>
    <x v="3"/>
  </r>
  <r>
    <n v="142648"/>
    <s v="VOLUNTEER"/>
    <x v="0"/>
    <s v="N"/>
    <m/>
    <m/>
    <m/>
    <s v="Y"/>
    <s v="06/03/2024"/>
    <x v="0"/>
    <d v="1943-09-13T00:00:00"/>
    <s v="AL7"/>
    <x v="0"/>
    <x v="3"/>
    <n v="43854"/>
    <n v="43906"/>
    <x v="0"/>
    <d v="2025-01-31T00:00:00"/>
    <n v="81.441095890410963"/>
    <x v="4"/>
  </r>
  <r>
    <n v="123191"/>
    <s v="VOLUNTEER"/>
    <x v="1"/>
    <s v="N"/>
    <m/>
    <m/>
    <m/>
    <s v="N"/>
    <m/>
    <x v="0"/>
    <d v="1960-08-05T00:00:00"/>
    <s v="LU2"/>
    <x v="1"/>
    <x v="3"/>
    <n v="42916"/>
    <s v=""/>
    <x v="0"/>
    <d v="2025-01-31T00:00:00"/>
    <n v="64.534246575342465"/>
    <x v="0"/>
  </r>
  <r>
    <n v="124607"/>
    <s v="VOLUNTEER"/>
    <x v="0"/>
    <s v="N"/>
    <m/>
    <m/>
    <m/>
    <s v="N"/>
    <m/>
    <x v="0"/>
    <d v="1995-06-22T00:00:00"/>
    <s v="WD25"/>
    <x v="0"/>
    <x v="3"/>
    <s v="Not Recorded"/>
    <s v="Not Recorded"/>
    <x v="1"/>
    <d v="2025-01-31T00:00:00"/>
    <n v="29.632876712328766"/>
    <x v="5"/>
  </r>
  <r>
    <n v="152200"/>
    <s v="VOLUNTEER"/>
    <x v="0"/>
    <s v="N"/>
    <m/>
    <m/>
    <m/>
    <s v="N"/>
    <m/>
    <x v="0"/>
    <d v="1990-09-22T00:00:00"/>
    <s v="MK3"/>
    <x v="4"/>
    <x v="3"/>
    <n v="44459"/>
    <n v="44621"/>
    <x v="0"/>
    <d v="2025-01-31T00:00:00"/>
    <n v="34.38356164383562"/>
    <x v="5"/>
  </r>
  <r>
    <n v="152202"/>
    <s v="VOLUNTEER"/>
    <x v="0"/>
    <s v="N"/>
    <m/>
    <m/>
    <m/>
    <s v="N"/>
    <m/>
    <x v="0"/>
    <d v="1955-12-03T00:00:00"/>
    <s v="MK3"/>
    <x v="4"/>
    <x v="3"/>
    <n v="44463"/>
    <n v="44621"/>
    <x v="0"/>
    <d v="2025-01-31T00:00:00"/>
    <n v="69.210958904109589"/>
    <x v="4"/>
  </r>
  <r>
    <n v="81862"/>
    <s v="VOLUNTEER"/>
    <x v="0"/>
    <s v="N"/>
    <m/>
    <m/>
    <m/>
    <s v="N"/>
    <m/>
    <x v="0"/>
    <d v="1994-02-12T00:00:00"/>
    <s v="MK45"/>
    <x v="1"/>
    <x v="3"/>
    <n v="40765"/>
    <n v="41584"/>
    <x v="1"/>
    <d v="2025-01-31T00:00:00"/>
    <n v="30.989041095890411"/>
    <x v="5"/>
  </r>
  <r>
    <n v="168473"/>
    <s v="VOLUNTEER"/>
    <x v="0"/>
    <s v="N"/>
    <m/>
    <m/>
    <m/>
    <s v="N"/>
    <m/>
    <x v="0"/>
    <d v="2008-03-07T00:00:00"/>
    <s v="MK42"/>
    <x v="1"/>
    <x v="4"/>
    <s v="Not Recorded"/>
    <s v="Not Recorded"/>
    <x v="1"/>
    <d v="2025-01-31T00:00:00"/>
    <n v="16.915068493150685"/>
    <x v="1"/>
  </r>
  <r>
    <n v="121023"/>
    <s v="VOLUNTEER"/>
    <x v="0"/>
    <s v="N"/>
    <m/>
    <m/>
    <m/>
    <s v="N"/>
    <m/>
    <x v="0"/>
    <d v="2002-12-20T00:00:00"/>
    <s v="LU2"/>
    <x v="1"/>
    <x v="2"/>
    <n v="42787"/>
    <n v="42883"/>
    <x v="0"/>
    <d v="2025-01-31T00:00:00"/>
    <n v="22.13150684931507"/>
    <x v="1"/>
  </r>
  <r>
    <n v="94359"/>
    <s v="VOLUNTEER"/>
    <x v="1"/>
    <s v="N"/>
    <m/>
    <m/>
    <m/>
    <s v="N"/>
    <m/>
    <x v="0"/>
    <d v="1953-11-11T00:00:00"/>
    <s v="WD3"/>
    <x v="0"/>
    <x v="3"/>
    <n v="41001"/>
    <s v=""/>
    <x v="0"/>
    <d v="2025-01-31T00:00:00"/>
    <n v="71.271232876712332"/>
    <x v="4"/>
  </r>
  <r>
    <n v="129552"/>
    <s v="VOLUNTEER"/>
    <x v="0"/>
    <s v="N"/>
    <m/>
    <m/>
    <m/>
    <s v="N"/>
    <m/>
    <x v="0"/>
    <d v="1972-04-04T00:00:00"/>
    <s v="HP1"/>
    <x v="0"/>
    <x v="6"/>
    <n v="43024"/>
    <n v="43313"/>
    <x v="0"/>
    <d v="2025-01-31T00:00:00"/>
    <n v="52.863013698630134"/>
    <x v="3"/>
  </r>
  <r>
    <n v="135550"/>
    <s v="VOLUNTEER"/>
    <x v="0"/>
    <s v="N"/>
    <m/>
    <m/>
    <m/>
    <s v="N"/>
    <m/>
    <x v="0"/>
    <d v="2002-01-19T00:00:00"/>
    <s v="MK40"/>
    <x v="1"/>
    <x v="6"/>
    <n v="43605"/>
    <n v="44432"/>
    <x v="0"/>
    <d v="2025-01-31T00:00:00"/>
    <n v="23.049315068493151"/>
    <x v="1"/>
  </r>
  <r>
    <n v="134270"/>
    <s v="VOLUNTEER"/>
    <x v="0"/>
    <s v="N"/>
    <m/>
    <m/>
    <m/>
    <s v="N"/>
    <m/>
    <x v="0"/>
    <d v="2002-02-10T00:00:00"/>
    <s v="LU2"/>
    <x v="1"/>
    <x v="6"/>
    <n v="43484"/>
    <n v="43552"/>
    <x v="0"/>
    <d v="2025-01-31T00:00:00"/>
    <n v="22.989041095890411"/>
    <x v="1"/>
  </r>
  <r>
    <n v="119427"/>
    <s v="VOLUNTEER"/>
    <x v="0"/>
    <s v="N"/>
    <m/>
    <m/>
    <m/>
    <s v="N"/>
    <m/>
    <x v="1"/>
    <d v="1999-09-28T00:00:00"/>
    <s v="WD25"/>
    <x v="0"/>
    <x v="2"/>
    <n v="42696"/>
    <n v="42696"/>
    <x v="1"/>
    <d v="2025-01-31T00:00:00"/>
    <n v="25.361643835616437"/>
    <x v="5"/>
  </r>
  <r>
    <n v="121545"/>
    <s v="VOLUNTEER"/>
    <x v="0"/>
    <s v="N"/>
    <m/>
    <m/>
    <m/>
    <s v="N"/>
    <m/>
    <x v="0"/>
    <d v="1970-10-05T00:00:00"/>
    <s v="LU3"/>
    <x v="1"/>
    <x v="1"/>
    <s v="Not Recorded"/>
    <s v="Not Recorded"/>
    <x v="1"/>
    <d v="2025-01-31T00:00:00"/>
    <n v="54.361643835616441"/>
    <x v="3"/>
  </r>
  <r>
    <n v="144231"/>
    <s v="VOLUNTEER"/>
    <x v="0"/>
    <s v="N"/>
    <m/>
    <m/>
    <m/>
    <s v="N"/>
    <m/>
    <x v="0"/>
    <d v="1996-08-25T00:00:00"/>
    <s v="MK18"/>
    <x v="4"/>
    <x v="1"/>
    <s v="Not Recorded"/>
    <s v="Not Recorded"/>
    <x v="1"/>
    <d v="2025-01-31T00:00:00"/>
    <n v="28.454794520547946"/>
    <x v="5"/>
  </r>
  <r>
    <n v="148084"/>
    <s v="VOLUNTEER"/>
    <x v="0"/>
    <s v="N"/>
    <m/>
    <m/>
    <m/>
    <s v="N"/>
    <m/>
    <x v="1"/>
    <d v="1969-11-08T00:00:00"/>
    <s v="MK18"/>
    <x v="4"/>
    <x v="1"/>
    <n v="44335"/>
    <n v="45104"/>
    <x v="3"/>
    <d v="2025-01-31T00:00:00"/>
    <n v="55.268493150684932"/>
    <x v="0"/>
  </r>
  <r>
    <n v="107342"/>
    <s v="VOLUNTEER"/>
    <x v="1"/>
    <s v="N"/>
    <m/>
    <m/>
    <m/>
    <s v="N"/>
    <m/>
    <x v="1"/>
    <d v="1952-11-22T00:00:00"/>
    <s v="AL2"/>
    <x v="0"/>
    <x v="2"/>
    <s v="Not Recorded"/>
    <s v="Not Recorded"/>
    <x v="0"/>
    <d v="2025-01-31T00:00:00"/>
    <n v="72.241095890410961"/>
    <x v="4"/>
  </r>
  <r>
    <n v="150675"/>
    <s v="VOLUNTEER"/>
    <x v="0"/>
    <s v="N"/>
    <m/>
    <m/>
    <m/>
    <s v="N"/>
    <m/>
    <x v="0"/>
    <d v="1950-07-28T00:00:00"/>
    <s v="SG19"/>
    <x v="1"/>
    <x v="3"/>
    <n v="44369"/>
    <n v="44687"/>
    <x v="0"/>
    <d v="2025-01-31T00:00:00"/>
    <n v="74.564383561643837"/>
    <x v="4"/>
  </r>
  <r>
    <n v="166850"/>
    <s v="VOLUNTEER"/>
    <x v="1"/>
    <s v="N"/>
    <m/>
    <m/>
    <m/>
    <s v="N"/>
    <m/>
    <x v="0"/>
    <d v="1959-02-25T00:00:00"/>
    <s v="HP4"/>
    <x v="0"/>
    <x v="0"/>
    <n v="45357"/>
    <s v=""/>
    <x v="0"/>
    <d v="2025-01-31T00:00:00"/>
    <n v="65.978082191780828"/>
    <x v="4"/>
  </r>
  <r>
    <n v="56672"/>
    <s v="VOLUNTEER"/>
    <x v="0"/>
    <s v="N"/>
    <m/>
    <m/>
    <m/>
    <s v="Y"/>
    <s v="23/02/2021"/>
    <x v="1"/>
    <d v="1930-09-13T00:00:00"/>
    <s v="MK45"/>
    <x v="1"/>
    <x v="3"/>
    <n v="40612"/>
    <n v="42142"/>
    <x v="4"/>
    <d v="2025-01-31T00:00:00"/>
    <n v="94.449315068493149"/>
    <x v="4"/>
  </r>
  <r>
    <n v="81000"/>
    <s v="VOLUNTEER"/>
    <x v="0"/>
    <s v="N"/>
    <m/>
    <m/>
    <m/>
    <s v="N"/>
    <m/>
    <x v="0"/>
    <d v="1946-11-09T00:00:00"/>
    <s v="LU3"/>
    <x v="1"/>
    <x v="3"/>
    <n v="40421"/>
    <n v="44971"/>
    <x v="0"/>
    <d v="2025-01-31T00:00:00"/>
    <n v="78.282191780821918"/>
    <x v="4"/>
  </r>
  <r>
    <n v="105241"/>
    <s v="VOLUNTEER"/>
    <x v="1"/>
    <s v="N"/>
    <m/>
    <m/>
    <m/>
    <s v="N"/>
    <m/>
    <x v="0"/>
    <d v="1948-12-07T00:00:00"/>
    <s v="AL3"/>
    <x v="0"/>
    <x v="2"/>
    <n v="41509"/>
    <s v=""/>
    <x v="0"/>
    <d v="2025-01-31T00:00:00"/>
    <n v="76.202739726027403"/>
    <x v="4"/>
  </r>
  <r>
    <n v="83597"/>
    <s v="VOLUNTEER"/>
    <x v="0"/>
    <s v="N"/>
    <m/>
    <m/>
    <m/>
    <s v="N"/>
    <m/>
    <x v="1"/>
    <d v="2003-09-23T00:00:00"/>
    <s v="LU1"/>
    <x v="1"/>
    <x v="3"/>
    <s v="Not Recorded"/>
    <s v="Not Recorded"/>
    <x v="1"/>
    <d v="2025-01-31T00:00:00"/>
    <n v="21.372602739726027"/>
    <x v="1"/>
  </r>
  <r>
    <n v="163156"/>
    <s v="VOLUNTEER"/>
    <x v="0"/>
    <s v="N"/>
    <m/>
    <m/>
    <m/>
    <s v="Y"/>
    <s v="06/03/2024"/>
    <x v="1"/>
    <d v="1974-04-08T00:00:00"/>
    <s v="LU3"/>
    <x v="1"/>
    <x v="3"/>
    <n v="45261"/>
    <n v="45352"/>
    <x v="0"/>
    <d v="2025-01-31T00:00:00"/>
    <n v="50.852054794520548"/>
    <x v="3"/>
  </r>
  <r>
    <n v="127594"/>
    <s v="VOLUNTEER"/>
    <x v="0"/>
    <s v="N"/>
    <m/>
    <m/>
    <m/>
    <s v="N"/>
    <m/>
    <x v="1"/>
    <d v="2003-08-28T00:00:00"/>
    <s v="SG19"/>
    <x v="1"/>
    <x v="3"/>
    <n v="43115"/>
    <n v="43488"/>
    <x v="0"/>
    <d v="2025-01-31T00:00:00"/>
    <n v="21.443835616438356"/>
    <x v="1"/>
  </r>
  <r>
    <n v="32971"/>
    <s v="VOLUNTEER"/>
    <x v="0"/>
    <s v="N"/>
    <m/>
    <m/>
    <m/>
    <s v="Y"/>
    <s v="19/08/2021"/>
    <x v="1"/>
    <d v="1944-01-19T00:00:00"/>
    <s v="LU3"/>
    <x v="1"/>
    <x v="2"/>
    <n v="40876"/>
    <n v="44427"/>
    <x v="2"/>
    <d v="2025-01-31T00:00:00"/>
    <n v="81.090410958904116"/>
    <x v="4"/>
  </r>
  <r>
    <n v="126280"/>
    <s v="VOLUNTEER"/>
    <x v="1"/>
    <s v="N"/>
    <m/>
    <m/>
    <m/>
    <s v="N"/>
    <m/>
    <x v="0"/>
    <d v="1948-01-28T00:00:00"/>
    <s v="MK45"/>
    <x v="1"/>
    <x v="3"/>
    <n v="43011"/>
    <s v=""/>
    <x v="0"/>
    <d v="2025-01-31T00:00:00"/>
    <n v="77.063013698630144"/>
    <x v="4"/>
  </r>
  <r>
    <n v="82468"/>
    <s v="VOLUNTEER"/>
    <x v="0"/>
    <s v="N"/>
    <m/>
    <m/>
    <m/>
    <s v="N"/>
    <m/>
    <x v="0"/>
    <d v="1995-08-15T00:00:00"/>
    <s v="MK45"/>
    <x v="1"/>
    <x v="3"/>
    <n v="40963"/>
    <n v="41739"/>
    <x v="1"/>
    <d v="2025-01-31T00:00:00"/>
    <n v="29.484931506849314"/>
    <x v="5"/>
  </r>
  <r>
    <n v="82045"/>
    <s v="VOLUNTEER"/>
    <x v="0"/>
    <s v="N"/>
    <m/>
    <m/>
    <m/>
    <s v="N"/>
    <m/>
    <x v="1"/>
    <d v="1935-09-01T00:00:00"/>
    <s v="SG4"/>
    <x v="0"/>
    <x v="2"/>
    <n v="40770"/>
    <s v=""/>
    <x v="0"/>
    <d v="2025-01-31T00:00:00"/>
    <n v="89.479452054794521"/>
    <x v="4"/>
  </r>
  <r>
    <n v="28472"/>
    <s v="VOLUNTEER"/>
    <x v="1"/>
    <s v="N"/>
    <m/>
    <m/>
    <m/>
    <s v="N"/>
    <m/>
    <x v="0"/>
    <d v="1943-01-19T00:00:00"/>
    <s v="LU3"/>
    <x v="1"/>
    <x v="3"/>
    <n v="36991"/>
    <s v=""/>
    <x v="0"/>
    <d v="2025-01-31T00:00:00"/>
    <n v="82.090410958904116"/>
    <x v="4"/>
  </r>
  <r>
    <n v="131032"/>
    <s v="VOLUNTEER"/>
    <x v="0"/>
    <s v="N"/>
    <m/>
    <m/>
    <m/>
    <s v="N"/>
    <m/>
    <x v="0"/>
    <d v="2000-06-07T00:00:00"/>
    <s v="WD7"/>
    <x v="0"/>
    <x v="3"/>
    <n v="43451"/>
    <n v="43570"/>
    <x v="0"/>
    <d v="2025-01-31T00:00:00"/>
    <n v="24.668493150684931"/>
    <x v="1"/>
  </r>
  <r>
    <n v="112082"/>
    <s v="VOLUNTEER"/>
    <x v="0"/>
    <s v="N"/>
    <m/>
    <m/>
    <m/>
    <s v="N"/>
    <m/>
    <x v="0"/>
    <d v="2000-03-22T00:00:00"/>
    <s v="IP11"/>
    <x v="2"/>
    <x v="2"/>
    <s v="Not Recorded"/>
    <s v="Not Recorded"/>
    <x v="0"/>
    <d v="2025-01-31T00:00:00"/>
    <n v="24.87945205479452"/>
    <x v="1"/>
  </r>
  <r>
    <n v="79703"/>
    <s v="VOLUNTEER"/>
    <x v="0"/>
    <s v="N"/>
    <m/>
    <m/>
    <m/>
    <s v="N"/>
    <m/>
    <x v="0"/>
    <d v="1967-11-28T00:00:00"/>
    <s v="LU3"/>
    <x v="1"/>
    <x v="7"/>
    <n v="40714"/>
    <n v="41214"/>
    <x v="1"/>
    <d v="2025-01-31T00:00:00"/>
    <n v="57.216438356164382"/>
    <x v="0"/>
  </r>
  <r>
    <n v="155972"/>
    <s v="VOLUNTEER"/>
    <x v="0"/>
    <s v="N"/>
    <m/>
    <m/>
    <m/>
    <s v="N"/>
    <m/>
    <x v="0"/>
    <d v="1966-06-05T00:00:00"/>
    <s v="MK6"/>
    <x v="4"/>
    <x v="3"/>
    <s v="Not Recorded"/>
    <s v="Not Recorded"/>
    <x v="1"/>
    <d v="2025-01-31T00:00:00"/>
    <n v="58.698630136986303"/>
    <x v="0"/>
  </r>
  <r>
    <n v="116476"/>
    <s v="VOLUNTEER"/>
    <x v="0"/>
    <s v="N"/>
    <m/>
    <m/>
    <m/>
    <s v="N"/>
    <m/>
    <x v="0"/>
    <d v="1998-01-18T00:00:00"/>
    <s v="MK40"/>
    <x v="1"/>
    <x v="3"/>
    <n v="42549"/>
    <n v="44650"/>
    <x v="1"/>
    <d v="2025-01-31T00:00:00"/>
    <n v="27.054794520547944"/>
    <x v="5"/>
  </r>
  <r>
    <n v="168320"/>
    <s v="VOLUNTEER"/>
    <x v="1"/>
    <s v="N"/>
    <m/>
    <m/>
    <m/>
    <s v="N"/>
    <m/>
    <x v="1"/>
    <d v="1958-01-10T00:00:00"/>
    <s v="MK42"/>
    <x v="1"/>
    <x v="3"/>
    <n v="45485"/>
    <s v=""/>
    <x v="0"/>
    <d v="2025-01-31T00:00:00"/>
    <n v="67.104109589041101"/>
    <x v="4"/>
  </r>
  <r>
    <n v="106204"/>
    <s v="VOLUNTEER"/>
    <x v="0"/>
    <s v="N"/>
    <m/>
    <m/>
    <m/>
    <s v="N"/>
    <m/>
    <x v="0"/>
    <d v="1967-08-17T00:00:00"/>
    <s v="SG8"/>
    <x v="0"/>
    <x v="3"/>
    <n v="41639"/>
    <n v="42079"/>
    <x v="1"/>
    <d v="2025-01-31T00:00:00"/>
    <n v="57.4986301369863"/>
    <x v="0"/>
  </r>
  <r>
    <n v="102881"/>
    <s v="VOLUNTEER"/>
    <x v="0"/>
    <s v="N"/>
    <m/>
    <m/>
    <m/>
    <s v="N"/>
    <m/>
    <x v="1"/>
    <d v="1970-10-25T00:00:00"/>
    <s v="LL55"/>
    <x v="3"/>
    <x v="2"/>
    <n v="41306"/>
    <n v="42607"/>
    <x v="0"/>
    <d v="2025-01-31T00:00:00"/>
    <n v="54.30684931506849"/>
    <x v="3"/>
  </r>
  <r>
    <n v="122142"/>
    <s v="VOLUNTEER"/>
    <x v="0"/>
    <s v="N"/>
    <m/>
    <m/>
    <m/>
    <s v="N"/>
    <m/>
    <x v="1"/>
    <d v="2001-12-25T00:00:00"/>
    <s v="WD19"/>
    <x v="0"/>
    <x v="1"/>
    <s v="Not Recorded"/>
    <s v="Not Recorded"/>
    <x v="1"/>
    <d v="2025-01-31T00:00:00"/>
    <n v="23.117808219178084"/>
    <x v="1"/>
  </r>
  <r>
    <n v="121168"/>
    <s v="VOLUNTEER"/>
    <x v="0"/>
    <s v="N"/>
    <m/>
    <m/>
    <m/>
    <s v="N"/>
    <m/>
    <x v="1"/>
    <d v="2002-01-06T00:00:00"/>
    <s v="HP2"/>
    <x v="0"/>
    <x v="1"/>
    <n v="42760"/>
    <n v="42784"/>
    <x v="0"/>
    <d v="2025-01-31T00:00:00"/>
    <n v="23.084931506849315"/>
    <x v="1"/>
  </r>
  <r>
    <n v="108143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07324"/>
    <s v="VOLUNTEER"/>
    <x v="0"/>
    <s v="N"/>
    <m/>
    <m/>
    <m/>
    <s v="N"/>
    <m/>
    <x v="0"/>
    <d v="1997-02-05T00:00:00"/>
    <s v="LU2"/>
    <x v="1"/>
    <x v="3"/>
    <n v="42387"/>
    <n v="42387"/>
    <x v="1"/>
    <d v="2025-01-31T00:00:00"/>
    <n v="28.005479452054793"/>
    <x v="5"/>
  </r>
  <r>
    <n v="120548"/>
    <s v="VOLUNTEER"/>
    <x v="0"/>
    <s v="N"/>
    <m/>
    <m/>
    <m/>
    <s v="N"/>
    <m/>
    <x v="0"/>
    <d v="1998-08-10T00:00:00"/>
    <s v="SG17"/>
    <x v="1"/>
    <x v="2"/>
    <n v="42292"/>
    <n v="42552"/>
    <x v="0"/>
    <d v="2025-01-31T00:00:00"/>
    <n v="26.495890410958904"/>
    <x v="5"/>
  </r>
  <r>
    <n v="165386"/>
    <s v="VOLUNTEER"/>
    <x v="1"/>
    <s v="N"/>
    <m/>
    <m/>
    <m/>
    <s v="N"/>
    <m/>
    <x v="0"/>
    <d v="1951-04-29T00:00:00"/>
    <s v="AL2"/>
    <x v="0"/>
    <x v="3"/>
    <n v="45283"/>
    <s v=""/>
    <x v="0"/>
    <d v="2025-01-31T00:00:00"/>
    <n v="73.810958904109583"/>
    <x v="4"/>
  </r>
  <r>
    <n v="81002"/>
    <s v="VOLUNTEER"/>
    <x v="0"/>
    <s v="N"/>
    <m/>
    <m/>
    <m/>
    <s v="N"/>
    <m/>
    <x v="0"/>
    <d v="1947-12-16T00:00:00"/>
    <s v="LU4"/>
    <x v="1"/>
    <x v="3"/>
    <n v="40499"/>
    <n v="1"/>
    <x v="1"/>
    <d v="2025-01-31T00:00:00"/>
    <n v="77.180821917808217"/>
    <x v="4"/>
  </r>
  <r>
    <n v="115972"/>
    <s v="VOLUNTEER"/>
    <x v="0"/>
    <s v="N"/>
    <m/>
    <m/>
    <m/>
    <s v="N"/>
    <m/>
    <x v="1"/>
    <d v="1999-03-23T00:00:00"/>
    <s v="MK45"/>
    <x v="1"/>
    <x v="3"/>
    <n v="42676"/>
    <n v="43341"/>
    <x v="4"/>
    <d v="2025-01-31T00:00:00"/>
    <n v="25.87945205479452"/>
    <x v="5"/>
  </r>
  <r>
    <n v="107824"/>
    <s v="VOLUNTEER"/>
    <x v="0"/>
    <s v="N"/>
    <m/>
    <m/>
    <m/>
    <s v="N"/>
    <m/>
    <x v="0"/>
    <d v="1960-09-05T00:00:00"/>
    <s v="LU3"/>
    <x v="1"/>
    <x v="2"/>
    <n v="41761"/>
    <n v="42121"/>
    <x v="1"/>
    <d v="2025-01-31T00:00:00"/>
    <n v="64.449315068493149"/>
    <x v="0"/>
  </r>
  <r>
    <n v="159153"/>
    <s v="VOLUNTEER"/>
    <x v="1"/>
    <s v="N"/>
    <m/>
    <m/>
    <m/>
    <s v="N"/>
    <m/>
    <x v="0"/>
    <d v="1985-01-07T00:00:00"/>
    <s v="HP2"/>
    <x v="0"/>
    <x v="3"/>
    <n v="44911"/>
    <s v=""/>
    <x v="0"/>
    <d v="2025-01-31T00:00:00"/>
    <n v="40.093150684931508"/>
    <x v="2"/>
  </r>
  <r>
    <n v="123733"/>
    <s v="VOLUNTEER"/>
    <x v="0"/>
    <s v="N"/>
    <m/>
    <m/>
    <m/>
    <s v="N"/>
    <m/>
    <x v="0"/>
    <d v="1954-06-05T00:00:00"/>
    <s v="SG19"/>
    <x v="1"/>
    <x v="3"/>
    <n v="42948"/>
    <n v="44796"/>
    <x v="2"/>
    <d v="2025-01-31T00:00:00"/>
    <n v="70.706849315068496"/>
    <x v="4"/>
  </r>
  <r>
    <n v="166965"/>
    <s v="VOLUNTEER"/>
    <x v="2"/>
    <s v="N"/>
    <m/>
    <m/>
    <m/>
    <s v="N"/>
    <m/>
    <x v="0"/>
    <d v="1995-01-29T00:00:00"/>
    <s v="LU1"/>
    <x v="1"/>
    <x v="2"/>
    <s v="Not Recorded"/>
    <s v="Not Recorded"/>
    <x v="1"/>
    <d v="2025-01-31T00:00:00"/>
    <n v="30.027397260273972"/>
    <x v="5"/>
  </r>
  <r>
    <n v="148194"/>
    <s v="VOLUNTEER"/>
    <x v="0"/>
    <s v="N"/>
    <m/>
    <m/>
    <m/>
    <s v="N"/>
    <m/>
    <x v="0"/>
    <d v="1988-05-29T00:00:00"/>
    <s v="W2"/>
    <x v="2"/>
    <x v="0"/>
    <s v="Not Recorded"/>
    <s v="Not Recorded"/>
    <x v="1"/>
    <d v="2025-01-31T00:00:00"/>
    <n v="36.701369863013696"/>
    <x v="2"/>
  </r>
  <r>
    <n v="151077"/>
    <s v="VOLUNTEER"/>
    <x v="0"/>
    <s v="N"/>
    <m/>
    <m/>
    <m/>
    <s v="N"/>
    <m/>
    <x v="1"/>
    <d v="1988-01-29T00:00:00"/>
    <s v="LU3"/>
    <x v="1"/>
    <x v="1"/>
    <s v="Not Recorded"/>
    <s v="Not Recorded"/>
    <x v="1"/>
    <d v="2025-01-31T00:00:00"/>
    <n v="37.032876712328765"/>
    <x v="2"/>
  </r>
  <r>
    <n v="64862"/>
    <s v="VOLUNTEER"/>
    <x v="0"/>
    <s v="N"/>
    <m/>
    <m/>
    <m/>
    <s v="N"/>
    <m/>
    <x v="0"/>
    <d v="1979-03-31T00:00:00"/>
    <s v="AL3"/>
    <x v="0"/>
    <x v="2"/>
    <n v="40569"/>
    <n v="42451"/>
    <x v="2"/>
    <d v="2025-01-31T00:00:00"/>
    <n v="45.871232876712327"/>
    <x v="3"/>
  </r>
  <r>
    <n v="135425"/>
    <s v="VOLUNTEER"/>
    <x v="0"/>
    <s v="N"/>
    <m/>
    <m/>
    <m/>
    <s v="N"/>
    <m/>
    <x v="0"/>
    <d v="1995-04-09T00:00:00"/>
    <s v="LU3"/>
    <x v="1"/>
    <x v="3"/>
    <s v="Not Recorded"/>
    <s v="Not Recorded"/>
    <x v="1"/>
    <d v="2025-01-31T00:00:00"/>
    <n v="29.835616438356166"/>
    <x v="5"/>
  </r>
  <r>
    <n v="92066"/>
    <s v="VOLUNTEER"/>
    <x v="1"/>
    <s v="N"/>
    <m/>
    <m/>
    <m/>
    <s v="N"/>
    <m/>
    <x v="0"/>
    <d v="1962-04-08T00:00:00"/>
    <s v="MK45"/>
    <x v="1"/>
    <x v="7"/>
    <n v="44662"/>
    <s v=""/>
    <x v="3"/>
    <d v="2025-01-31T00:00:00"/>
    <n v="62.860273972602741"/>
    <x v="0"/>
  </r>
  <r>
    <n v="37053"/>
    <s v="VOLUNTEER"/>
    <x v="0"/>
    <s v="N"/>
    <m/>
    <m/>
    <m/>
    <s v="N"/>
    <m/>
    <x v="0"/>
    <m/>
    <s v="NOTKNOWN"/>
    <x v="3"/>
    <x v="2"/>
    <n v="1"/>
    <n v="1"/>
    <x v="1"/>
    <d v="2025-01-31T00:00:00"/>
    <n v="125.17260273972603"/>
    <x v="4"/>
  </r>
  <r>
    <n v="116839"/>
    <s v="VOLUNTEER"/>
    <x v="0"/>
    <s v="N"/>
    <m/>
    <m/>
    <m/>
    <s v="N"/>
    <m/>
    <x v="0"/>
    <d v="2004-11-14T00:00:00"/>
    <s v="LU4"/>
    <x v="1"/>
    <x v="1"/>
    <n v="44454"/>
    <n v="44813"/>
    <x v="0"/>
    <d v="2025-01-31T00:00:00"/>
    <n v="20.227397260273971"/>
    <x v="1"/>
  </r>
  <r>
    <n v="168486"/>
    <s v="VOLUNTEER"/>
    <x v="2"/>
    <s v="N"/>
    <m/>
    <m/>
    <m/>
    <s v="N"/>
    <m/>
    <x v="1"/>
    <d v="2024-07-29T00:00:00"/>
    <s v="LU2"/>
    <x v="1"/>
    <x v="1"/>
    <s v="Not Recorded"/>
    <s v="Not Recorded"/>
    <x v="1"/>
    <d v="2025-01-31T00:00:00"/>
    <n v="0.50958904109589043"/>
    <x v="6"/>
  </r>
  <r>
    <n v="83191"/>
    <s v="VOLUNTEER"/>
    <x v="0"/>
    <s v="N"/>
    <m/>
    <m/>
    <m/>
    <s v="N"/>
    <m/>
    <x v="0"/>
    <d v="1979-02-07T00:00:00"/>
    <s v="MK7"/>
    <x v="4"/>
    <x v="2"/>
    <n v="40856"/>
    <n v="40913"/>
    <x v="1"/>
    <d v="2025-01-31T00:00:00"/>
    <n v="46.013698630136986"/>
    <x v="3"/>
  </r>
  <r>
    <n v="122186"/>
    <s v="VOLUNTEER"/>
    <x v="0"/>
    <s v="N"/>
    <m/>
    <m/>
    <m/>
    <s v="N"/>
    <m/>
    <x v="0"/>
    <d v="2003-04-12T00:00:00"/>
    <s v="LU4"/>
    <x v="1"/>
    <x v="3"/>
    <n v="44051"/>
    <n v="44433"/>
    <x v="0"/>
    <d v="2025-01-31T00:00:00"/>
    <n v="21.82191780821918"/>
    <x v="1"/>
  </r>
  <r>
    <n v="133597"/>
    <s v="VOLUNTEER"/>
    <x v="0"/>
    <s v="N"/>
    <m/>
    <m/>
    <m/>
    <s v="N"/>
    <m/>
    <x v="1"/>
    <d v="2002-06-14T00:00:00"/>
    <s v="LU5"/>
    <x v="1"/>
    <x v="3"/>
    <n v="43505"/>
    <n v="44427"/>
    <x v="0"/>
    <d v="2025-01-31T00:00:00"/>
    <n v="22.649315068493152"/>
    <x v="1"/>
  </r>
  <r>
    <n v="136943"/>
    <s v="VOLUNTEER"/>
    <x v="0"/>
    <s v="N"/>
    <m/>
    <m/>
    <m/>
    <s v="N"/>
    <m/>
    <x v="1"/>
    <d v="2002-08-19T00:00:00"/>
    <s v="LU2"/>
    <x v="1"/>
    <x v="6"/>
    <s v="Not Recorded"/>
    <s v="Not Recorded"/>
    <x v="0"/>
    <d v="2025-01-31T00:00:00"/>
    <n v="22.468493150684932"/>
    <x v="1"/>
  </r>
  <r>
    <n v="103268"/>
    <s v="VOLUNTEER"/>
    <x v="0"/>
    <s v="N"/>
    <m/>
    <m/>
    <m/>
    <s v="N"/>
    <m/>
    <x v="0"/>
    <d v="1990-03-17T00:00:00"/>
    <s v="LU1"/>
    <x v="1"/>
    <x v="4"/>
    <n v="41712"/>
    <n v="42688"/>
    <x v="4"/>
    <d v="2025-01-31T00:00:00"/>
    <n v="34.901369863013699"/>
    <x v="5"/>
  </r>
  <r>
    <n v="129995"/>
    <s v="VOLUNTEER"/>
    <x v="0"/>
    <s v="N"/>
    <m/>
    <m/>
    <m/>
    <s v="N"/>
    <m/>
    <x v="1"/>
    <d v="2003-11-18T00:00:00"/>
    <s v="AL10"/>
    <x v="0"/>
    <x v="6"/>
    <n v="43323"/>
    <n v="43435"/>
    <x v="0"/>
    <d v="2025-01-31T00:00:00"/>
    <n v="21.219178082191782"/>
    <x v="1"/>
  </r>
  <r>
    <n v="168279"/>
    <s v="VOLUNTEER"/>
    <x v="1"/>
    <s v="N"/>
    <m/>
    <m/>
    <m/>
    <s v="N"/>
    <m/>
    <x v="0"/>
    <d v="2007-10-18T00:00:00"/>
    <s v="LU2"/>
    <x v="1"/>
    <x v="0"/>
    <n v="45488"/>
    <s v=""/>
    <x v="0"/>
    <d v="2025-01-31T00:00:00"/>
    <n v="17.301369863013697"/>
    <x v="1"/>
  </r>
  <r>
    <n v="80190"/>
    <s v="VOLUNTEER"/>
    <x v="0"/>
    <s v="N"/>
    <m/>
    <m/>
    <m/>
    <s v="N"/>
    <m/>
    <x v="0"/>
    <d v="1943-12-06T00:00:00"/>
    <s v="EN3"/>
    <x v="2"/>
    <x v="2"/>
    <n v="40618"/>
    <n v="42551"/>
    <x v="0"/>
    <d v="2025-01-31T00:00:00"/>
    <n v="81.210958904109589"/>
    <x v="4"/>
  </r>
  <r>
    <n v="139344"/>
    <s v="VOLUNTEER"/>
    <x v="0"/>
    <s v="N"/>
    <m/>
    <m/>
    <m/>
    <s v="N"/>
    <m/>
    <x v="0"/>
    <m/>
    <s v="HP4"/>
    <x v="0"/>
    <x v="2"/>
    <n v="43205"/>
    <n v="45051"/>
    <x v="0"/>
    <d v="2025-01-31T00:00:00"/>
    <n v="125.17260273972603"/>
    <x v="4"/>
  </r>
  <r>
    <n v="2597"/>
    <s v="VOLUNTEER"/>
    <x v="0"/>
    <s v="N"/>
    <m/>
    <m/>
    <m/>
    <s v="Y"/>
    <s v="10/09/2020"/>
    <x v="1"/>
    <d v="1942-09-22T00:00:00"/>
    <s v="SG17"/>
    <x v="3"/>
    <x v="2"/>
    <n v="1"/>
    <n v="1"/>
    <x v="1"/>
    <d v="2025-01-31T00:00:00"/>
    <n v="82.416438356164377"/>
    <x v="4"/>
  </r>
  <r>
    <n v="4824"/>
    <s v="VOLUNTEER"/>
    <x v="0"/>
    <s v="N"/>
    <m/>
    <m/>
    <m/>
    <s v="N"/>
    <m/>
    <x v="0"/>
    <d v="1949-08-08T00:00:00"/>
    <s v="LU3"/>
    <x v="1"/>
    <x v="2"/>
    <n v="1"/>
    <n v="1"/>
    <x v="1"/>
    <d v="2025-01-31T00:00:00"/>
    <n v="75.534246575342465"/>
    <x v="4"/>
  </r>
  <r>
    <n v="121422"/>
    <s v="VOLUNTEER"/>
    <x v="0"/>
    <s v="N"/>
    <m/>
    <m/>
    <m/>
    <s v="N"/>
    <m/>
    <x v="0"/>
    <d v="2001-12-03T00:00:00"/>
    <s v="SG18"/>
    <x v="1"/>
    <x v="2"/>
    <s v="Not Recorded"/>
    <s v="Not Recorded"/>
    <x v="0"/>
    <d v="2025-01-31T00:00:00"/>
    <n v="23.17808219178082"/>
    <x v="1"/>
  </r>
  <r>
    <n v="114700"/>
    <s v="VOLUNTEER"/>
    <x v="0"/>
    <s v="N"/>
    <m/>
    <m/>
    <m/>
    <s v="N"/>
    <m/>
    <x v="0"/>
    <d v="1999-06-28T00:00:00"/>
    <s v="WD18"/>
    <x v="0"/>
    <x v="3"/>
    <n v="42269"/>
    <n v="42845"/>
    <x v="0"/>
    <d v="2025-01-31T00:00:00"/>
    <n v="25.613698630136987"/>
    <x v="5"/>
  </r>
  <r>
    <n v="151867"/>
    <s v="VOLUNTEER"/>
    <x v="0"/>
    <s v="N"/>
    <m/>
    <m/>
    <m/>
    <s v="N"/>
    <m/>
    <x v="0"/>
    <d v="2004-03-30T00:00:00"/>
    <s v="LU3"/>
    <x v="1"/>
    <x v="1"/>
    <s v="Not Recorded"/>
    <s v="Not Recorded"/>
    <x v="3"/>
    <d v="2025-01-31T00:00:00"/>
    <n v="20.854794520547944"/>
    <x v="1"/>
  </r>
  <r>
    <n v="122416"/>
    <s v="VOLUNTEER"/>
    <x v="0"/>
    <s v="N"/>
    <m/>
    <m/>
    <m/>
    <s v="N"/>
    <m/>
    <x v="0"/>
    <d v="2000-02-07T00:00:00"/>
    <s v="LU3"/>
    <x v="1"/>
    <x v="1"/>
    <s v="Not Recorded"/>
    <s v="Not Recorded"/>
    <x v="1"/>
    <d v="2025-01-31T00:00:00"/>
    <n v="25"/>
    <x v="5"/>
  </r>
  <r>
    <n v="106456"/>
    <s v="VOLUNTEER"/>
    <x v="0"/>
    <s v="N"/>
    <m/>
    <m/>
    <m/>
    <s v="N"/>
    <m/>
    <x v="0"/>
    <d v="1965-12-09T00:00:00"/>
    <s v="WD25"/>
    <x v="0"/>
    <x v="2"/>
    <n v="41619"/>
    <n v="42016"/>
    <x v="1"/>
    <d v="2025-01-31T00:00:00"/>
    <n v="59.186301369863017"/>
    <x v="0"/>
  </r>
  <r>
    <n v="156223"/>
    <s v="VOLUNTEER"/>
    <x v="0"/>
    <s v="N"/>
    <m/>
    <m/>
    <m/>
    <s v="N"/>
    <m/>
    <x v="0"/>
    <d v="1959-07-12T00:00:00"/>
    <s v="MK41"/>
    <x v="1"/>
    <x v="3"/>
    <n v="44687"/>
    <n v="44963"/>
    <x v="0"/>
    <d v="2025-01-31T00:00:00"/>
    <n v="65.602739726027394"/>
    <x v="4"/>
  </r>
  <r>
    <n v="103044"/>
    <s v="VOLUNTEER"/>
    <x v="0"/>
    <s v="N"/>
    <m/>
    <m/>
    <m/>
    <s v="N"/>
    <m/>
    <x v="1"/>
    <m/>
    <s v="LU2"/>
    <x v="1"/>
    <x v="0"/>
    <n v="41540"/>
    <n v="41540"/>
    <x v="1"/>
    <d v="2025-01-31T00:00:00"/>
    <n v="125.17260273972603"/>
    <x v="4"/>
  </r>
  <r>
    <n v="107372"/>
    <s v="VOLUNTEER"/>
    <x v="0"/>
    <s v="N"/>
    <m/>
    <m/>
    <m/>
    <s v="N"/>
    <m/>
    <x v="1"/>
    <d v="1998-10-30T00:00:00"/>
    <s v="AL2"/>
    <x v="0"/>
    <x v="1"/>
    <s v="Not Recorded"/>
    <s v="Not Recorded"/>
    <x v="0"/>
    <d v="2025-01-31T00:00:00"/>
    <n v="26.273972602739725"/>
    <x v="5"/>
  </r>
  <r>
    <n v="150766"/>
    <s v="VOLUNTEER"/>
    <x v="1"/>
    <s v="N"/>
    <m/>
    <m/>
    <m/>
    <s v="N"/>
    <m/>
    <x v="1"/>
    <d v="1998-04-07T00:00:00"/>
    <s v="LU5"/>
    <x v="1"/>
    <x v="3"/>
    <s v="Not Recorded"/>
    <s v="Not Recorded"/>
    <x v="0"/>
    <d v="2025-01-31T00:00:00"/>
    <n v="26.838356164383562"/>
    <x v="5"/>
  </r>
  <r>
    <n v="93856"/>
    <s v="VOLUNTEER"/>
    <x v="0"/>
    <s v="N"/>
    <m/>
    <m/>
    <m/>
    <s v="N"/>
    <m/>
    <x v="0"/>
    <d v="1966-08-31T00:00:00"/>
    <s v="AL5"/>
    <x v="0"/>
    <x v="2"/>
    <n v="41521"/>
    <n v="41648"/>
    <x v="1"/>
    <d v="2025-01-31T00:00:00"/>
    <n v="58.460273972602742"/>
    <x v="0"/>
  </r>
  <r>
    <n v="54168"/>
    <s v="VOLUNTEER"/>
    <x v="0"/>
    <s v="N"/>
    <m/>
    <m/>
    <m/>
    <s v="N"/>
    <m/>
    <x v="0"/>
    <m/>
    <s v="LU6"/>
    <x v="1"/>
    <x v="3"/>
    <n v="35231"/>
    <n v="44447"/>
    <x v="0"/>
    <d v="2025-01-31T00:00:00"/>
    <n v="125.17260273972603"/>
    <x v="4"/>
  </r>
  <r>
    <n v="146415"/>
    <s v="VOLUNTEER"/>
    <x v="0"/>
    <s v="N"/>
    <m/>
    <m/>
    <m/>
    <s v="N"/>
    <m/>
    <x v="0"/>
    <d v="1996-11-14T00:00:00"/>
    <s v="LU4"/>
    <x v="1"/>
    <x v="6"/>
    <n v="44084"/>
    <n v="44755"/>
    <x v="0"/>
    <d v="2025-01-31T00:00:00"/>
    <n v="28.232876712328768"/>
    <x v="5"/>
  </r>
  <r>
    <n v="93449"/>
    <s v="VOLUNTEER"/>
    <x v="0"/>
    <s v="N"/>
    <m/>
    <m/>
    <m/>
    <s v="N"/>
    <m/>
    <x v="0"/>
    <m/>
    <s v="MK45"/>
    <x v="1"/>
    <x v="3"/>
    <n v="41051"/>
    <n v="41051"/>
    <x v="1"/>
    <d v="2025-01-31T00:00:00"/>
    <n v="125.17260273972603"/>
    <x v="4"/>
  </r>
  <r>
    <n v="102393"/>
    <s v="VOLUNTEER"/>
    <x v="0"/>
    <s v="N"/>
    <m/>
    <m/>
    <m/>
    <s v="N"/>
    <m/>
    <x v="0"/>
    <d v="1952-08-30T00:00:00"/>
    <s v="AL5"/>
    <x v="0"/>
    <x v="2"/>
    <n v="41244"/>
    <n v="41486"/>
    <x v="1"/>
    <d v="2025-01-31T00:00:00"/>
    <n v="72.471232876712335"/>
    <x v="4"/>
  </r>
  <r>
    <n v="165711"/>
    <s v="VOLUNTEER"/>
    <x v="0"/>
    <s v="N"/>
    <m/>
    <m/>
    <m/>
    <s v="N"/>
    <m/>
    <x v="0"/>
    <d v="2009-09-29T00:00:00"/>
    <s v="LU2"/>
    <x v="1"/>
    <x v="3"/>
    <s v="Not Recorded"/>
    <s v="Not Recorded"/>
    <x v="1"/>
    <d v="2025-01-31T00:00:00"/>
    <n v="15.35068493150685"/>
    <x v="6"/>
  </r>
  <r>
    <n v="147402"/>
    <s v="VOLUNTEER"/>
    <x v="0"/>
    <s v="N"/>
    <m/>
    <m/>
    <m/>
    <s v="N"/>
    <m/>
    <x v="0"/>
    <d v="1980-12-29T00:00:00"/>
    <s v="AL7"/>
    <x v="0"/>
    <x v="3"/>
    <s v="Not Recorded"/>
    <s v="Not Recorded"/>
    <x v="1"/>
    <d v="2025-01-31T00:00:00"/>
    <n v="44.12054794520548"/>
    <x v="2"/>
  </r>
  <r>
    <n v="94626"/>
    <s v="VOLUNTEER"/>
    <x v="0"/>
    <s v="N"/>
    <m/>
    <m/>
    <m/>
    <s v="N"/>
    <m/>
    <x v="0"/>
    <d v="1997-04-02T00:00:00"/>
    <s v="AL2"/>
    <x v="0"/>
    <x v="2"/>
    <n v="41044"/>
    <n v="41191"/>
    <x v="1"/>
    <d v="2025-01-31T00:00:00"/>
    <n v="27.852054794520548"/>
    <x v="5"/>
  </r>
  <r>
    <n v="4404"/>
    <s v="VOLUNTEER"/>
    <x v="0"/>
    <s v="N"/>
    <m/>
    <m/>
    <m/>
    <s v="N"/>
    <m/>
    <x v="1"/>
    <d v="1932-01-07T00:00:00"/>
    <s v="LU2"/>
    <x v="1"/>
    <x v="2"/>
    <n v="1"/>
    <n v="1"/>
    <x v="1"/>
    <d v="2025-01-31T00:00:00"/>
    <n v="93.131506849315073"/>
    <x v="4"/>
  </r>
  <r>
    <n v="7272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44277"/>
    <s v="VOLUNTEER"/>
    <x v="0"/>
    <s v="N"/>
    <m/>
    <m/>
    <m/>
    <s v="N"/>
    <m/>
    <x v="0"/>
    <d v="1990-06-14T00:00:00"/>
    <s v="LU3"/>
    <x v="1"/>
    <x v="2"/>
    <n v="1"/>
    <n v="1"/>
    <x v="1"/>
    <d v="2025-01-31T00:00:00"/>
    <n v="34.657534246575345"/>
    <x v="5"/>
  </r>
  <r>
    <n v="79835"/>
    <s v="VOLUNTEER"/>
    <x v="0"/>
    <s v="N"/>
    <m/>
    <m/>
    <m/>
    <s v="N"/>
    <m/>
    <x v="0"/>
    <d v="1992-10-30T00:00:00"/>
    <s v="SG1"/>
    <x v="0"/>
    <x v="3"/>
    <n v="40648"/>
    <n v="1"/>
    <x v="1"/>
    <d v="2025-01-31T00:00:00"/>
    <n v="32.276712328767125"/>
    <x v="5"/>
  </r>
  <r>
    <n v="152006"/>
    <s v="VOLUNTEER"/>
    <x v="0"/>
    <s v="N"/>
    <m/>
    <m/>
    <m/>
    <s v="N"/>
    <m/>
    <x v="0"/>
    <d v="2006-12-09T00:00:00"/>
    <s v="LU6"/>
    <x v="1"/>
    <x v="3"/>
    <s v="Not Recorded"/>
    <s v="Not Recorded"/>
    <x v="1"/>
    <d v="2025-01-31T00:00:00"/>
    <n v="18.158904109589042"/>
    <x v="1"/>
  </r>
  <r>
    <n v="125318"/>
    <s v="VOLUNTEER"/>
    <x v="0"/>
    <s v="N"/>
    <m/>
    <m/>
    <m/>
    <s v="N"/>
    <m/>
    <x v="0"/>
    <d v="2002-12-08T00:00:00"/>
    <s v="AL5"/>
    <x v="0"/>
    <x v="6"/>
    <n v="43054"/>
    <n v="43239"/>
    <x v="0"/>
    <d v="2025-01-31T00:00:00"/>
    <n v="22.164383561643834"/>
    <x v="1"/>
  </r>
  <r>
    <n v="168330"/>
    <s v="VOLUNTEER"/>
    <x v="1"/>
    <s v="N"/>
    <m/>
    <m/>
    <m/>
    <s v="N"/>
    <m/>
    <x v="0"/>
    <d v="2006-02-28T00:00:00"/>
    <s v="MK45"/>
    <x v="1"/>
    <x v="7"/>
    <n v="45490"/>
    <s v=""/>
    <x v="0"/>
    <d v="2025-01-31T00:00:00"/>
    <n v="18.936986301369863"/>
    <x v="1"/>
  </r>
  <r>
    <n v="110914"/>
    <s v="VOLUNTEER"/>
    <x v="0"/>
    <s v="N"/>
    <m/>
    <m/>
    <m/>
    <s v="N"/>
    <m/>
    <x v="0"/>
    <d v="1999-02-09T00:00:00"/>
    <s v="AL5"/>
    <x v="0"/>
    <x v="3"/>
    <n v="42035"/>
    <n v="42612"/>
    <x v="0"/>
    <d v="2025-01-31T00:00:00"/>
    <n v="25.994520547945207"/>
    <x v="5"/>
  </r>
  <r>
    <n v="105337"/>
    <s v="VOLUNTEER"/>
    <x v="0"/>
    <s v="N"/>
    <m/>
    <m/>
    <m/>
    <s v="N"/>
    <m/>
    <x v="0"/>
    <d v="1995-06-26T00:00:00"/>
    <s v="MK45"/>
    <x v="1"/>
    <x v="3"/>
    <n v="41681"/>
    <n v="42419"/>
    <x v="4"/>
    <d v="2025-01-31T00:00:00"/>
    <n v="29.621917808219177"/>
    <x v="5"/>
  </r>
  <r>
    <n v="168329"/>
    <s v="VOLUNTEER"/>
    <x v="1"/>
    <s v="N"/>
    <m/>
    <m/>
    <m/>
    <s v="N"/>
    <m/>
    <x v="1"/>
    <d v="2007-06-05T00:00:00"/>
    <s v="MK45"/>
    <x v="1"/>
    <x v="7"/>
    <n v="45489"/>
    <s v=""/>
    <x v="0"/>
    <d v="2025-01-31T00:00:00"/>
    <n v="17.671232876712327"/>
    <x v="1"/>
  </r>
  <r>
    <n v="57261"/>
    <s v="VOLUNTEER"/>
    <x v="0"/>
    <s v="N"/>
    <m/>
    <m/>
    <m/>
    <s v="N"/>
    <m/>
    <x v="1"/>
    <d v="1941-06-27T00:00:00"/>
    <s v="LU6"/>
    <x v="1"/>
    <x v="2"/>
    <n v="41054"/>
    <n v="41054"/>
    <x v="1"/>
    <d v="2025-01-31T00:00:00"/>
    <n v="83.654794520547952"/>
    <x v="4"/>
  </r>
  <r>
    <n v="64354"/>
    <s v="VOLUNTEER"/>
    <x v="0"/>
    <s v="N"/>
    <m/>
    <m/>
    <m/>
    <s v="N"/>
    <m/>
    <x v="0"/>
    <d v="1944-02-24T00:00:00"/>
    <s v="LU6"/>
    <x v="1"/>
    <x v="3"/>
    <n v="39783"/>
    <n v="41757"/>
    <x v="1"/>
    <d v="2025-01-31T00:00:00"/>
    <n v="80.991780821917814"/>
    <x v="4"/>
  </r>
  <r>
    <n v="108440"/>
    <s v="VOLUNTEER"/>
    <x v="0"/>
    <s v="N"/>
    <m/>
    <m/>
    <m/>
    <s v="N"/>
    <m/>
    <x v="0"/>
    <d v="1948-04-05T00:00:00"/>
    <s v="PL32"/>
    <x v="3"/>
    <x v="2"/>
    <n v="41774"/>
    <n v="42838"/>
    <x v="0"/>
    <d v="2025-01-31T00:00:00"/>
    <n v="76.876712328767127"/>
    <x v="4"/>
  </r>
  <r>
    <n v="143383"/>
    <s v="VOLUNTEER"/>
    <x v="1"/>
    <s v="N"/>
    <m/>
    <m/>
    <m/>
    <s v="N"/>
    <m/>
    <x v="0"/>
    <d v="1968-10-16T00:00:00"/>
    <s v="MK45"/>
    <x v="1"/>
    <x v="3"/>
    <n v="43868"/>
    <s v=""/>
    <x v="0"/>
    <d v="2025-01-31T00:00:00"/>
    <n v="56.331506849315069"/>
    <x v="0"/>
  </r>
  <r>
    <n v="146938"/>
    <s v="VOLUNTEER"/>
    <x v="0"/>
    <s v="N"/>
    <m/>
    <m/>
    <m/>
    <s v="N"/>
    <m/>
    <x v="0"/>
    <d v="1969-01-22T00:00:00"/>
    <s v="HP3"/>
    <x v="0"/>
    <x v="3"/>
    <n v="42965"/>
    <n v="44114"/>
    <x v="0"/>
    <d v="2025-01-31T00:00:00"/>
    <n v="56.063013698630137"/>
    <x v="0"/>
  </r>
  <r>
    <n v="159873"/>
    <s v="VOLUNTEER"/>
    <x v="0"/>
    <s v="N"/>
    <m/>
    <m/>
    <m/>
    <s v="N"/>
    <m/>
    <x v="1"/>
    <d v="1988-11-09T00:00:00"/>
    <s v="SFG4"/>
    <x v="3"/>
    <x v="3"/>
    <s v="Not Recorded"/>
    <s v="Not Recorded"/>
    <x v="0"/>
    <d v="2025-01-31T00:00:00"/>
    <n v="36.252054794520546"/>
    <x v="2"/>
  </r>
  <r>
    <n v="5663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85102"/>
    <s v="VOLUNTEER"/>
    <x v="0"/>
    <s v="N"/>
    <m/>
    <m/>
    <m/>
    <s v="N"/>
    <m/>
    <x v="0"/>
    <d v="1956-03-13T00:00:00"/>
    <s v="LU3"/>
    <x v="1"/>
    <x v="3"/>
    <n v="44487"/>
    <n v="44655"/>
    <x v="3"/>
    <d v="2025-01-31T00:00:00"/>
    <n v="68.93424657534247"/>
    <x v="4"/>
  </r>
  <r>
    <n v="166942"/>
    <s v="VOLUNTEER"/>
    <x v="1"/>
    <s v="N"/>
    <m/>
    <m/>
    <m/>
    <s v="N"/>
    <m/>
    <x v="0"/>
    <d v="1943-03-01T00:00:00"/>
    <s v="MK40"/>
    <x v="1"/>
    <x v="3"/>
    <n v="45365"/>
    <s v=""/>
    <x v="0"/>
    <d v="2025-01-31T00:00:00"/>
    <n v="81.978082191780828"/>
    <x v="4"/>
  </r>
  <r>
    <n v="143480"/>
    <s v="VOLUNTEER"/>
    <x v="0"/>
    <s v="N"/>
    <m/>
    <m/>
    <m/>
    <s v="N"/>
    <m/>
    <x v="1"/>
    <d v="2006-02-01T00:00:00"/>
    <s v="AL5"/>
    <x v="0"/>
    <x v="3"/>
    <n v="43866"/>
    <n v="44069"/>
    <x v="0"/>
    <d v="2025-01-31T00:00:00"/>
    <n v="19.010958904109589"/>
    <x v="1"/>
  </r>
  <r>
    <n v="81003"/>
    <s v="VOLUNTEER"/>
    <x v="0"/>
    <s v="N"/>
    <m/>
    <m/>
    <m/>
    <s v="N"/>
    <m/>
    <x v="0"/>
    <d v="1956-12-12T00:00:00"/>
    <s v="LU3"/>
    <x v="1"/>
    <x v="3"/>
    <n v="40179"/>
    <n v="41130"/>
    <x v="1"/>
    <d v="2025-01-31T00:00:00"/>
    <n v="68.183561643835617"/>
    <x v="4"/>
  </r>
  <r>
    <n v="131270"/>
    <s v="VOLUNTEER"/>
    <x v="0"/>
    <s v="N"/>
    <m/>
    <m/>
    <m/>
    <s v="N"/>
    <m/>
    <x v="0"/>
    <d v="1974-12-07T00:00:00"/>
    <s v="LU6"/>
    <x v="1"/>
    <x v="6"/>
    <s v="Not Recorded"/>
    <s v="Not Recorded"/>
    <x v="1"/>
    <d v="2025-01-31T00:00:00"/>
    <n v="50.186301369863017"/>
    <x v="3"/>
  </r>
  <r>
    <n v="157822"/>
    <s v="VOLUNTEER"/>
    <x v="0"/>
    <s v="N"/>
    <m/>
    <m/>
    <m/>
    <s v="N"/>
    <m/>
    <x v="0"/>
    <d v="1989-02-17T00:00:00"/>
    <s v="HP2"/>
    <x v="0"/>
    <x v="0"/>
    <n v="44809"/>
    <n v="44834"/>
    <x v="0"/>
    <d v="2025-01-31T00:00:00"/>
    <n v="35.978082191780821"/>
    <x v="2"/>
  </r>
  <r>
    <n v="121453"/>
    <s v="VOLUNTEER"/>
    <x v="0"/>
    <s v="N"/>
    <m/>
    <m/>
    <m/>
    <s v="N"/>
    <m/>
    <x v="0"/>
    <d v="2002-03-14T00:00:00"/>
    <s v="AL5"/>
    <x v="0"/>
    <x v="3"/>
    <n v="42805"/>
    <n v="43022"/>
    <x v="0"/>
    <d v="2025-01-31T00:00:00"/>
    <n v="22.901369863013699"/>
    <x v="1"/>
  </r>
  <r>
    <n v="142303"/>
    <s v="VOLUNTEER"/>
    <x v="1"/>
    <s v="N"/>
    <m/>
    <m/>
    <m/>
    <s v="N"/>
    <m/>
    <x v="0"/>
    <d v="1954-07-01T00:00:00"/>
    <s v="LU2"/>
    <x v="1"/>
    <x v="2"/>
    <n v="45425"/>
    <s v=""/>
    <x v="4"/>
    <d v="2025-01-31T00:00:00"/>
    <n v="70.635616438356166"/>
    <x v="4"/>
  </r>
  <r>
    <n v="153538"/>
    <s v="VOLUNTEER"/>
    <x v="0"/>
    <s v="N"/>
    <m/>
    <m/>
    <m/>
    <s v="N"/>
    <m/>
    <x v="0"/>
    <d v="1994-07-14T00:00:00"/>
    <s v="LU6"/>
    <x v="1"/>
    <x v="1"/>
    <s v="Not Recorded"/>
    <s v="Not Recorded"/>
    <x v="1"/>
    <d v="2025-01-31T00:00:00"/>
    <n v="30.572602739726026"/>
    <x v="5"/>
  </r>
  <r>
    <n v="154372"/>
    <s v="VOLUNTEER"/>
    <x v="1"/>
    <s v="N"/>
    <m/>
    <m/>
    <m/>
    <s v="N"/>
    <m/>
    <x v="1"/>
    <m/>
    <s v="NOTKNOWN"/>
    <x v="3"/>
    <x v="6"/>
    <s v="Not Recorded"/>
    <s v="Not Recorded"/>
    <x v="2"/>
    <d v="2025-01-31T00:00:00"/>
    <n v="125.17260273972603"/>
    <x v="4"/>
  </r>
  <r>
    <n v="146401"/>
    <s v="VOLUNTEER"/>
    <x v="0"/>
    <s v="N"/>
    <m/>
    <m/>
    <m/>
    <s v="N"/>
    <m/>
    <x v="1"/>
    <d v="1975-12-14T00:00:00"/>
    <s v="LU3"/>
    <x v="1"/>
    <x v="3"/>
    <n v="44100"/>
    <n v="44392"/>
    <x v="0"/>
    <d v="2025-01-31T00:00:00"/>
    <n v="49.167123287671231"/>
    <x v="3"/>
  </r>
  <r>
    <n v="140563"/>
    <s v="VOLUNTEER"/>
    <x v="0"/>
    <s v="N"/>
    <m/>
    <m/>
    <m/>
    <s v="N"/>
    <m/>
    <x v="1"/>
    <d v="1997-07-11T00:00:00"/>
    <s v="MK43"/>
    <x v="1"/>
    <x v="1"/>
    <s v="Not Recorded"/>
    <s v="Not Recorded"/>
    <x v="1"/>
    <d v="2025-01-31T00:00:00"/>
    <n v="27.578082191780823"/>
    <x v="5"/>
  </r>
  <r>
    <n v="77859"/>
    <s v="VOLUNTEER"/>
    <x v="0"/>
    <s v="N"/>
    <m/>
    <m/>
    <m/>
    <s v="N"/>
    <m/>
    <x v="0"/>
    <d v="1964-02-24T00:00:00"/>
    <s v="LU3"/>
    <x v="1"/>
    <x v="6"/>
    <n v="40556"/>
    <n v="40828"/>
    <x v="1"/>
    <d v="2025-01-31T00:00:00"/>
    <n v="60.978082191780821"/>
    <x v="0"/>
  </r>
  <r>
    <n v="161033"/>
    <s v="VOLUNTEER"/>
    <x v="0"/>
    <s v="N"/>
    <m/>
    <m/>
    <m/>
    <s v="N"/>
    <m/>
    <x v="0"/>
    <d v="1999-08-24T00:00:00"/>
    <s v="LU4"/>
    <x v="1"/>
    <x v="1"/>
    <s v="Not Recorded"/>
    <s v="Not Recorded"/>
    <x v="1"/>
    <d v="2025-01-31T00:00:00"/>
    <n v="25.457534246575342"/>
    <x v="5"/>
  </r>
  <r>
    <n v="36282"/>
    <s v="VOLUNTEER"/>
    <x v="0"/>
    <s v="N"/>
    <m/>
    <m/>
    <m/>
    <s v="N"/>
    <m/>
    <x v="0"/>
    <d v="1971-06-23T00:00:00"/>
    <s v="LU3"/>
    <x v="1"/>
    <x v="3"/>
    <n v="40949"/>
    <n v="40878"/>
    <x v="3"/>
    <d v="2025-01-31T00:00:00"/>
    <n v="53.646575342465752"/>
    <x v="3"/>
  </r>
  <r>
    <n v="105782"/>
    <s v="VOLUNTEER"/>
    <x v="0"/>
    <s v="N"/>
    <m/>
    <m/>
    <m/>
    <s v="N"/>
    <m/>
    <x v="0"/>
    <d v="1996-11-25T00:00:00"/>
    <s v="MK16"/>
    <x v="4"/>
    <x v="2"/>
    <n v="41562"/>
    <n v="41927"/>
    <x v="1"/>
    <d v="2025-01-31T00:00:00"/>
    <n v="28.202739726027396"/>
    <x v="5"/>
  </r>
  <r>
    <n v="111872"/>
    <s v="VOLUNTEER"/>
    <x v="0"/>
    <s v="N"/>
    <m/>
    <m/>
    <m/>
    <s v="N"/>
    <m/>
    <x v="0"/>
    <d v="2000-06-18T00:00:00"/>
    <s v="WD17"/>
    <x v="0"/>
    <x v="1"/>
    <n v="42119"/>
    <n v="42483"/>
    <x v="0"/>
    <d v="2025-01-31T00:00:00"/>
    <n v="24.638356164383563"/>
    <x v="1"/>
  </r>
  <r>
    <n v="112200"/>
    <s v="VOLUNTEER"/>
    <x v="0"/>
    <s v="N"/>
    <m/>
    <m/>
    <m/>
    <s v="N"/>
    <m/>
    <x v="0"/>
    <d v="2000-01-27T00:00:00"/>
    <s v="LU3"/>
    <x v="1"/>
    <x v="2"/>
    <n v="42094"/>
    <n v="42338"/>
    <x v="0"/>
    <d v="2025-01-31T00:00:00"/>
    <n v="25.030136986301368"/>
    <x v="5"/>
  </r>
  <r>
    <n v="102992"/>
    <s v="VOLUNTEER"/>
    <x v="0"/>
    <s v="N"/>
    <m/>
    <m/>
    <m/>
    <s v="N"/>
    <m/>
    <x v="0"/>
    <d v="1995-07-26T00:00:00"/>
    <s v="SG19"/>
    <x v="1"/>
    <x v="3"/>
    <n v="41329"/>
    <n v="43497"/>
    <x v="0"/>
    <d v="2025-01-31T00:00:00"/>
    <n v="29.539726027397261"/>
    <x v="5"/>
  </r>
  <r>
    <n v="110915"/>
    <s v="VOLUNTEER"/>
    <x v="0"/>
    <s v="N"/>
    <m/>
    <m/>
    <m/>
    <s v="N"/>
    <m/>
    <x v="0"/>
    <d v="1992-04-14T00:00:00"/>
    <s v="HP2"/>
    <x v="0"/>
    <x v="2"/>
    <n v="41926"/>
    <n v="44664"/>
    <x v="0"/>
    <d v="2025-01-31T00:00:00"/>
    <n v="32.821917808219176"/>
    <x v="5"/>
  </r>
  <r>
    <n v="125795"/>
    <s v="VOLUNTEER"/>
    <x v="0"/>
    <s v="N"/>
    <m/>
    <m/>
    <m/>
    <s v="N"/>
    <m/>
    <x v="1"/>
    <d v="1970-06-04T00:00:00"/>
    <s v="SG8"/>
    <x v="0"/>
    <x v="2"/>
    <n v="43043"/>
    <n v="43385"/>
    <x v="0"/>
    <d v="2025-01-31T00:00:00"/>
    <n v="54.698630136986303"/>
    <x v="3"/>
  </r>
  <r>
    <n v="102391"/>
    <s v="VOLUNTEER"/>
    <x v="0"/>
    <s v="N"/>
    <m/>
    <m/>
    <m/>
    <s v="N"/>
    <m/>
    <x v="1"/>
    <d v="1953-05-24T00:00:00"/>
    <s v="AL7"/>
    <x v="0"/>
    <x v="2"/>
    <n v="41279"/>
    <n v="41487"/>
    <x v="1"/>
    <d v="2025-01-31T00:00:00"/>
    <n v="71.739726027397253"/>
    <x v="4"/>
  </r>
  <r>
    <n v="103672"/>
    <s v="VOLUNTEER"/>
    <x v="0"/>
    <s v="N"/>
    <m/>
    <m/>
    <m/>
    <s v="N"/>
    <m/>
    <x v="1"/>
    <m/>
    <s v="MK17"/>
    <x v="4"/>
    <x v="2"/>
    <n v="41485"/>
    <s v=""/>
    <x v="3"/>
    <d v="2025-01-31T00:00:00"/>
    <n v="125.17260273972603"/>
    <x v="4"/>
  </r>
  <r>
    <n v="82471"/>
    <s v="VOLUNTEER"/>
    <x v="0"/>
    <s v="N"/>
    <m/>
    <m/>
    <m/>
    <s v="N"/>
    <m/>
    <x v="0"/>
    <m/>
    <s v="LU4"/>
    <x v="1"/>
    <x v="3"/>
    <n v="40871"/>
    <n v="40871"/>
    <x v="1"/>
    <d v="2025-01-31T00:00:00"/>
    <n v="125.17260273972603"/>
    <x v="4"/>
  </r>
  <r>
    <n v="156558"/>
    <s v="VOLUNTEER"/>
    <x v="0"/>
    <s v="N"/>
    <m/>
    <m/>
    <m/>
    <s v="N"/>
    <m/>
    <x v="0"/>
    <d v="2005-07-22T00:00:00"/>
    <s v="PO4"/>
    <x v="2"/>
    <x v="3"/>
    <s v="Not Recorded"/>
    <s v="Not Recorded"/>
    <x v="1"/>
    <d v="2025-01-31T00:00:00"/>
    <n v="19.542465753424658"/>
    <x v="1"/>
  </r>
  <r>
    <n v="167441"/>
    <s v="VOLUNTEER"/>
    <x v="0"/>
    <s v="N"/>
    <m/>
    <m/>
    <m/>
    <s v="N"/>
    <m/>
    <x v="0"/>
    <d v="2006-12-12T00:00:00"/>
    <s v="EN11"/>
    <x v="0"/>
    <x v="3"/>
    <s v="Not Recorded"/>
    <s v="Not Recorded"/>
    <x v="1"/>
    <d v="2025-01-31T00:00:00"/>
    <n v="18.150684931506849"/>
    <x v="1"/>
  </r>
  <r>
    <n v="101235"/>
    <s v="VOLUNTEER"/>
    <x v="0"/>
    <s v="N"/>
    <m/>
    <m/>
    <m/>
    <s v="N"/>
    <m/>
    <x v="1"/>
    <d v="1994-12-02T00:00:00"/>
    <s v="SG11"/>
    <x v="0"/>
    <x v="2"/>
    <n v="41429"/>
    <n v="42163"/>
    <x v="3"/>
    <d v="2025-01-31T00:00:00"/>
    <n v="30.186301369863013"/>
    <x v="5"/>
  </r>
  <r>
    <n v="118317"/>
    <s v="VOLUNTEER"/>
    <x v="0"/>
    <s v="N"/>
    <m/>
    <m/>
    <m/>
    <s v="N"/>
    <m/>
    <x v="0"/>
    <d v="1959-10-10T00:00:00"/>
    <s v="MK2"/>
    <x v="4"/>
    <x v="2"/>
    <n v="42576"/>
    <n v="43693"/>
    <x v="0"/>
    <d v="2025-01-31T00:00:00"/>
    <n v="65.356164383561648"/>
    <x v="4"/>
  </r>
  <r>
    <n v="112965"/>
    <s v="VOLUNTEER"/>
    <x v="0"/>
    <s v="N"/>
    <m/>
    <m/>
    <m/>
    <s v="N"/>
    <m/>
    <x v="1"/>
    <d v="1981-06-02T00:00:00"/>
    <s v="SG4"/>
    <x v="0"/>
    <x v="2"/>
    <n v="42213"/>
    <n v="42838"/>
    <x v="0"/>
    <d v="2025-01-31T00:00:00"/>
    <n v="43.695890410958903"/>
    <x v="2"/>
  </r>
  <r>
    <n v="101390"/>
    <s v="VOLUNTEER"/>
    <x v="0"/>
    <s v="N"/>
    <m/>
    <m/>
    <m/>
    <s v="N"/>
    <m/>
    <x v="1"/>
    <d v="1994-09-13T00:00:00"/>
    <s v="LU2"/>
    <x v="1"/>
    <x v="3"/>
    <n v="41373"/>
    <n v="43200"/>
    <x v="3"/>
    <d v="2025-01-31T00:00:00"/>
    <n v="30.405479452054795"/>
    <x v="5"/>
  </r>
  <r>
    <n v="20516"/>
    <s v="VOLUNTEER"/>
    <x v="0"/>
    <s v="N"/>
    <m/>
    <m/>
    <m/>
    <s v="N"/>
    <m/>
    <x v="0"/>
    <m/>
    <s v="AL3"/>
    <x v="0"/>
    <x v="2"/>
    <n v="1"/>
    <n v="1"/>
    <x v="1"/>
    <d v="2025-01-31T00:00:00"/>
    <n v="125.17260273972603"/>
    <x v="4"/>
  </r>
  <r>
    <n v="155532"/>
    <s v="VOLUNTEER"/>
    <x v="0"/>
    <s v="N"/>
    <m/>
    <m/>
    <m/>
    <s v="N"/>
    <m/>
    <x v="0"/>
    <d v="2008-03-13T00:00:00"/>
    <s v="MK4"/>
    <x v="3"/>
    <x v="3"/>
    <s v="Not Recorded"/>
    <s v="Not Recorded"/>
    <x v="1"/>
    <d v="2025-01-31T00:00:00"/>
    <n v="16.898630136986302"/>
    <x v="1"/>
  </r>
  <r>
    <n v="114607"/>
    <s v="VOLUNTEER"/>
    <x v="0"/>
    <s v="N"/>
    <m/>
    <m/>
    <m/>
    <s v="N"/>
    <m/>
    <x v="1"/>
    <m/>
    <s v="LU2"/>
    <x v="1"/>
    <x v="2"/>
    <n v="42097"/>
    <n v="42431"/>
    <x v="0"/>
    <d v="2025-01-31T00:00:00"/>
    <n v="125.17260273972603"/>
    <x v="4"/>
  </r>
  <r>
    <n v="125746"/>
    <s v="VOLUNTEER"/>
    <x v="0"/>
    <s v="N"/>
    <m/>
    <m/>
    <m/>
    <s v="N"/>
    <m/>
    <x v="1"/>
    <d v="2003-07-23T00:00:00"/>
    <s v="HP3"/>
    <x v="0"/>
    <x v="2"/>
    <n v="43066"/>
    <n v="43124"/>
    <x v="0"/>
    <d v="2025-01-31T00:00:00"/>
    <n v="21.542465753424658"/>
    <x v="1"/>
  </r>
  <r>
    <n v="57313"/>
    <s v="VOLUNTEER"/>
    <x v="1"/>
    <s v="N"/>
    <m/>
    <m/>
    <m/>
    <s v="N"/>
    <m/>
    <x v="0"/>
    <d v="1947-03-20T00:00:00"/>
    <s v="MK45"/>
    <x v="1"/>
    <x v="3"/>
    <n v="43419"/>
    <s v=""/>
    <x v="0"/>
    <d v="2025-01-31T00:00:00"/>
    <n v="77.92328767123287"/>
    <x v="4"/>
  </r>
  <r>
    <n v="158064"/>
    <s v="VOLUNTEER"/>
    <x v="0"/>
    <s v="N"/>
    <m/>
    <m/>
    <m/>
    <s v="N"/>
    <m/>
    <x v="0"/>
    <m/>
    <s v="SG13"/>
    <x v="0"/>
    <x v="3"/>
    <n v="44721"/>
    <n v="44819"/>
    <x v="0"/>
    <d v="2025-01-31T00:00:00"/>
    <n v="125.17260273972603"/>
    <x v="4"/>
  </r>
  <r>
    <n v="42985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167958"/>
    <s v="VOLUNTEER"/>
    <x v="2"/>
    <s v="N"/>
    <m/>
    <m/>
    <m/>
    <s v="N"/>
    <m/>
    <x v="0"/>
    <d v="2005-09-11T00:00:00"/>
    <s v="HP1"/>
    <x v="0"/>
    <x v="3"/>
    <s v="Not Recorded"/>
    <s v="Not Recorded"/>
    <x v="1"/>
    <d v="2025-01-31T00:00:00"/>
    <n v="19.402739726027399"/>
    <x v="1"/>
  </r>
  <r>
    <n v="162718"/>
    <s v="VOLUNTEER"/>
    <x v="0"/>
    <s v="N"/>
    <m/>
    <m/>
    <m/>
    <s v="N"/>
    <m/>
    <x v="0"/>
    <d v="1991-12-12T00:00:00"/>
    <s v="MK8"/>
    <x v="4"/>
    <x v="3"/>
    <s v="Not Recorded"/>
    <s v="Not Recorded"/>
    <x v="1"/>
    <d v="2025-01-31T00:00:00"/>
    <n v="33.161643835616438"/>
    <x v="5"/>
  </r>
  <r>
    <n v="93958"/>
    <s v="VOLUNTEER"/>
    <x v="0"/>
    <s v="N"/>
    <m/>
    <m/>
    <m/>
    <s v="Y"/>
    <s v="20/09/2021"/>
    <x v="1"/>
    <m/>
    <s v="LU3"/>
    <x v="1"/>
    <x v="3"/>
    <n v="41219"/>
    <n v="41219"/>
    <x v="1"/>
    <d v="2025-01-31T00:00:00"/>
    <n v="125.17260273972603"/>
    <x v="4"/>
  </r>
  <r>
    <n v="109076"/>
    <s v="VOLUNTEER"/>
    <x v="0"/>
    <s v="N"/>
    <m/>
    <m/>
    <m/>
    <s v="N"/>
    <m/>
    <x v="0"/>
    <d v="1931-07-03T00:00:00"/>
    <s v="SG1"/>
    <x v="0"/>
    <x v="2"/>
    <n v="41880"/>
    <n v="42843"/>
    <x v="0"/>
    <d v="2025-01-31T00:00:00"/>
    <n v="93.646575342465752"/>
    <x v="4"/>
  </r>
  <r>
    <n v="110252"/>
    <s v="VOLUNTEER"/>
    <x v="0"/>
    <s v="N"/>
    <m/>
    <m/>
    <m/>
    <s v="N"/>
    <m/>
    <x v="0"/>
    <d v="1944-02-19T00:00:00"/>
    <s v="LU2"/>
    <x v="1"/>
    <x v="3"/>
    <n v="42390"/>
    <n v="42390"/>
    <x v="4"/>
    <d v="2025-01-31T00:00:00"/>
    <n v="81.0054794520548"/>
    <x v="4"/>
  </r>
  <r>
    <n v="164640"/>
    <s v="VOLUNTEER"/>
    <x v="1"/>
    <s v="N"/>
    <m/>
    <m/>
    <m/>
    <s v="N"/>
    <m/>
    <x v="1"/>
    <d v="2009-07-03T00:00:00"/>
    <s v="MK40"/>
    <x v="1"/>
    <x v="3"/>
    <n v="45235"/>
    <s v=""/>
    <x v="0"/>
    <d v="2025-01-31T00:00:00"/>
    <n v="15.591780821917808"/>
    <x v="6"/>
  </r>
  <r>
    <n v="105733"/>
    <s v="VOLUNTEER"/>
    <x v="0"/>
    <s v="N"/>
    <m/>
    <m/>
    <m/>
    <s v="N"/>
    <m/>
    <x v="0"/>
    <d v="1999-08-18T00:00:00"/>
    <s v="AL5"/>
    <x v="0"/>
    <x v="2"/>
    <n v="41559"/>
    <n v="41650"/>
    <x v="1"/>
    <d v="2025-01-31T00:00:00"/>
    <n v="25.473972602739725"/>
    <x v="5"/>
  </r>
  <r>
    <n v="142431"/>
    <s v="VOLUNTEER"/>
    <x v="0"/>
    <s v="N"/>
    <m/>
    <m/>
    <m/>
    <s v="N"/>
    <m/>
    <x v="0"/>
    <m/>
    <s v="LU2"/>
    <x v="1"/>
    <x v="3"/>
    <s v="Not Recorded"/>
    <s v="Not Recorded"/>
    <x v="3"/>
    <d v="2025-01-31T00:00:00"/>
    <n v="125.17260273972603"/>
    <x v="4"/>
  </r>
  <r>
    <n v="104708"/>
    <s v="VOLUNTEER"/>
    <x v="0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</r>
  <r>
    <n v="162056"/>
    <s v="VOLUNTEER"/>
    <x v="2"/>
    <s v="N"/>
    <m/>
    <m/>
    <m/>
    <s v="N"/>
    <m/>
    <x v="0"/>
    <d v="2006-10-19T00:00:00"/>
    <s v="MK41"/>
    <x v="1"/>
    <x v="6"/>
    <s v="Not Recorded"/>
    <s v="Not Recorded"/>
    <x v="1"/>
    <d v="2025-01-31T00:00:00"/>
    <n v="18.298630136986301"/>
    <x v="1"/>
  </r>
  <r>
    <n v="143963"/>
    <s v="VOLUNTEER"/>
    <x v="1"/>
    <s v="N"/>
    <m/>
    <m/>
    <m/>
    <s v="N"/>
    <m/>
    <x v="0"/>
    <d v="1951-09-28T00:00:00"/>
    <s v="LU3"/>
    <x v="1"/>
    <x v="6"/>
    <n v="43855"/>
    <s v=""/>
    <x v="0"/>
    <d v="2025-01-31T00:00:00"/>
    <n v="73.394520547945206"/>
    <x v="4"/>
  </r>
  <r>
    <n v="108290"/>
    <s v="VOLUNTEER"/>
    <x v="0"/>
    <s v="N"/>
    <m/>
    <m/>
    <m/>
    <s v="N"/>
    <m/>
    <x v="0"/>
    <d v="1993-10-20T00:00:00"/>
    <s v="SG4"/>
    <x v="0"/>
    <x v="3"/>
    <n v="41806"/>
    <n v="41908"/>
    <x v="1"/>
    <d v="2025-01-31T00:00:00"/>
    <n v="31.304109589041097"/>
    <x v="5"/>
  </r>
  <r>
    <n v="160063"/>
    <s v="VOLUNTEER"/>
    <x v="0"/>
    <s v="N"/>
    <m/>
    <m/>
    <m/>
    <s v="N"/>
    <m/>
    <x v="0"/>
    <d v="2008-03-05T00:00:00"/>
    <s v="AL5"/>
    <x v="0"/>
    <x v="3"/>
    <n v="44989"/>
    <n v="45044"/>
    <x v="0"/>
    <d v="2025-01-31T00:00:00"/>
    <n v="16.920547945205481"/>
    <x v="1"/>
  </r>
  <r>
    <n v="95181"/>
    <s v="VOLUNTEER"/>
    <x v="0"/>
    <s v="N"/>
    <m/>
    <m/>
    <m/>
    <s v="N"/>
    <m/>
    <x v="0"/>
    <m/>
    <s v="MK44"/>
    <x v="1"/>
    <x v="3"/>
    <n v="41253"/>
    <n v="41253"/>
    <x v="1"/>
    <d v="2025-01-31T00:00:00"/>
    <n v="125.17260273972603"/>
    <x v="4"/>
  </r>
  <r>
    <n v="109634"/>
    <s v="VOLUNTEER"/>
    <x v="0"/>
    <s v="N"/>
    <m/>
    <m/>
    <m/>
    <s v="N"/>
    <m/>
    <x v="0"/>
    <d v="1997-10-12T00:00:00"/>
    <s v="AL7"/>
    <x v="0"/>
    <x v="2"/>
    <n v="41926"/>
    <n v="42844"/>
    <x v="0"/>
    <d v="2025-01-31T00:00:00"/>
    <n v="27.323287671232876"/>
    <x v="5"/>
  </r>
  <r>
    <n v="106773"/>
    <s v="VOLUNTEER"/>
    <x v="0"/>
    <s v="N"/>
    <m/>
    <m/>
    <m/>
    <s v="N"/>
    <m/>
    <x v="0"/>
    <d v="1986-05-11T00:00:00"/>
    <s v="MK11"/>
    <x v="4"/>
    <x v="3"/>
    <n v="41731"/>
    <n v="41731"/>
    <x v="1"/>
    <d v="2025-01-31T00:00:00"/>
    <n v="38.753424657534246"/>
    <x v="2"/>
  </r>
  <r>
    <n v="164919"/>
    <s v="VOLUNTEER"/>
    <x v="1"/>
    <s v="N"/>
    <m/>
    <m/>
    <m/>
    <s v="N"/>
    <m/>
    <x v="0"/>
    <d v="2010-02-08T00:00:00"/>
    <s v="HP4"/>
    <x v="0"/>
    <x v="3"/>
    <n v="45263"/>
    <s v=""/>
    <x v="0"/>
    <d v="2025-01-31T00:00:00"/>
    <n v="14.989041095890411"/>
    <x v="6"/>
  </r>
  <r>
    <n v="108550"/>
    <s v="VOLUNTEER"/>
    <x v="0"/>
    <s v="N"/>
    <m/>
    <m/>
    <m/>
    <s v="N"/>
    <m/>
    <x v="0"/>
    <d v="2000-04-21T00:00:00"/>
    <s v="AL7"/>
    <x v="0"/>
    <x v="2"/>
    <n v="41832"/>
    <n v="42844"/>
    <x v="0"/>
    <d v="2025-01-31T00:00:00"/>
    <n v="24.797260273972604"/>
    <x v="1"/>
  </r>
  <r>
    <n v="105840"/>
    <s v="VOLUNTEER"/>
    <x v="0"/>
    <s v="N"/>
    <m/>
    <m/>
    <m/>
    <s v="N"/>
    <m/>
    <x v="0"/>
    <d v="1995-03-05T00:00:00"/>
    <s v="HP2"/>
    <x v="0"/>
    <x v="2"/>
    <n v="41570"/>
    <n v="42012"/>
    <x v="1"/>
    <d v="2025-01-31T00:00:00"/>
    <n v="29.931506849315067"/>
    <x v="5"/>
  </r>
  <r>
    <n v="112798"/>
    <s v="VOLUNTEER"/>
    <x v="0"/>
    <s v="N"/>
    <m/>
    <m/>
    <m/>
    <s v="N"/>
    <m/>
    <x v="0"/>
    <d v="1997-06-01T00:00:00"/>
    <s v="HP4"/>
    <x v="0"/>
    <x v="3"/>
    <n v="42202"/>
    <n v="42553"/>
    <x v="0"/>
    <d v="2025-01-31T00:00:00"/>
    <n v="27.687671232876713"/>
    <x v="5"/>
  </r>
  <r>
    <n v="108776"/>
    <s v="VOLUNTEER"/>
    <x v="0"/>
    <s v="N"/>
    <m/>
    <m/>
    <m/>
    <s v="N"/>
    <m/>
    <x v="0"/>
    <d v="1999-04-01T00:00:00"/>
    <s v="MK16"/>
    <x v="4"/>
    <x v="2"/>
    <n v="41853"/>
    <n v="42993"/>
    <x v="0"/>
    <d v="2025-01-31T00:00:00"/>
    <n v="25.854794520547944"/>
    <x v="5"/>
  </r>
  <r>
    <n v="103242"/>
    <s v="VOLUNTEER"/>
    <x v="0"/>
    <s v="N"/>
    <m/>
    <m/>
    <m/>
    <s v="N"/>
    <m/>
    <x v="0"/>
    <d v="1997-10-21T00:00:00"/>
    <s v="HP3"/>
    <x v="0"/>
    <x v="2"/>
    <n v="41365"/>
    <n v="41518"/>
    <x v="1"/>
    <d v="2025-01-31T00:00:00"/>
    <n v="27.298630136986301"/>
    <x v="5"/>
  </r>
  <r>
    <n v="100717"/>
    <s v="VOLUNTEER"/>
    <x v="0"/>
    <s v="N"/>
    <m/>
    <m/>
    <m/>
    <s v="N"/>
    <m/>
    <x v="0"/>
    <d v="1987-02-16T00:00:00"/>
    <s v="NN12"/>
    <x v="3"/>
    <x v="3"/>
    <n v="41283"/>
    <n v="41667"/>
    <x v="1"/>
    <d v="2025-01-31T00:00:00"/>
    <n v="37.983561643835614"/>
    <x v="2"/>
  </r>
  <r>
    <n v="101417"/>
    <s v="VOLUNTEER"/>
    <x v="0"/>
    <s v="N"/>
    <m/>
    <m/>
    <m/>
    <s v="N"/>
    <m/>
    <x v="0"/>
    <d v="1991-06-20T00:00:00"/>
    <s v="HP3"/>
    <x v="0"/>
    <x v="2"/>
    <n v="41201"/>
    <n v="41372"/>
    <x v="1"/>
    <d v="2025-01-31T00:00:00"/>
    <n v="33.641095890410959"/>
    <x v="5"/>
  </r>
  <r>
    <n v="109755"/>
    <s v="VOLUNTEER"/>
    <x v="0"/>
    <s v="N"/>
    <m/>
    <m/>
    <m/>
    <s v="N"/>
    <m/>
    <x v="0"/>
    <d v="1990-01-26T00:00:00"/>
    <s v="EN6"/>
    <x v="0"/>
    <x v="2"/>
    <n v="41954"/>
    <n v="41981"/>
    <x v="1"/>
    <d v="2025-01-31T00:00:00"/>
    <n v="35.038356164383565"/>
    <x v="2"/>
  </r>
  <r>
    <n v="107401"/>
    <s v="VOLUNTEER"/>
    <x v="0"/>
    <s v="N"/>
    <m/>
    <m/>
    <m/>
    <s v="N"/>
    <m/>
    <x v="0"/>
    <d v="1998-09-24T00:00:00"/>
    <s v="WD3"/>
    <x v="0"/>
    <x v="3"/>
    <n v="41657"/>
    <n v="44664"/>
    <x v="0"/>
    <d v="2025-01-31T00:00:00"/>
    <n v="26.372602739726027"/>
    <x v="5"/>
  </r>
  <r>
    <n v="103024"/>
    <s v="VOLUNTEER"/>
    <x v="0"/>
    <s v="N"/>
    <m/>
    <m/>
    <m/>
    <s v="N"/>
    <m/>
    <x v="0"/>
    <d v="1995-02-04T00:00:00"/>
    <s v="LU4"/>
    <x v="1"/>
    <x v="2"/>
    <n v="41314"/>
    <n v="41958"/>
    <x v="1"/>
    <d v="2025-01-31T00:00:00"/>
    <n v="30.010958904109589"/>
    <x v="5"/>
  </r>
  <r>
    <n v="110916"/>
    <s v="VOLUNTEER"/>
    <x v="0"/>
    <s v="N"/>
    <m/>
    <m/>
    <m/>
    <s v="N"/>
    <m/>
    <x v="0"/>
    <d v="1998-06-07T00:00:00"/>
    <s v="SG4"/>
    <x v="0"/>
    <x v="2"/>
    <n v="41981"/>
    <n v="42578"/>
    <x v="0"/>
    <d v="2025-01-31T00:00:00"/>
    <n v="26.671232876712327"/>
    <x v="5"/>
  </r>
  <r>
    <n v="131958"/>
    <s v="VOLUNTEER"/>
    <x v="0"/>
    <s v="N"/>
    <m/>
    <m/>
    <m/>
    <s v="N"/>
    <m/>
    <x v="0"/>
    <d v="1995-12-14T00:00:00"/>
    <s v="EN8"/>
    <x v="0"/>
    <x v="3"/>
    <s v="Not Recorded"/>
    <s v="Not Recorded"/>
    <x v="1"/>
    <d v="2025-01-31T00:00:00"/>
    <n v="29.153424657534245"/>
    <x v="5"/>
  </r>
  <r>
    <n v="114594"/>
    <s v="VOLUNTEER"/>
    <x v="0"/>
    <s v="N"/>
    <m/>
    <m/>
    <m/>
    <s v="N"/>
    <m/>
    <x v="0"/>
    <d v="2000-10-24T00:00:00"/>
    <s v="MK16"/>
    <x v="4"/>
    <x v="2"/>
    <n v="42301"/>
    <n v="43200"/>
    <x v="0"/>
    <d v="2025-01-31T00:00:00"/>
    <n v="24.287671232876711"/>
    <x v="1"/>
  </r>
  <r>
    <n v="124289"/>
    <s v="VOLUNTEER"/>
    <x v="1"/>
    <s v="N"/>
    <m/>
    <m/>
    <m/>
    <s v="N"/>
    <m/>
    <x v="0"/>
    <d v="1986-06-17T00:00:00"/>
    <s v="N18"/>
    <x v="2"/>
    <x v="3"/>
    <n v="42446"/>
    <s v=""/>
    <x v="0"/>
    <d v="2025-01-31T00:00:00"/>
    <n v="38.652054794520545"/>
    <x v="2"/>
  </r>
  <r>
    <n v="116378"/>
    <s v="VOLUNTEER"/>
    <x v="0"/>
    <s v="N"/>
    <m/>
    <m/>
    <m/>
    <s v="N"/>
    <m/>
    <x v="0"/>
    <d v="2000-10-03T00:00:00"/>
    <s v="WD17"/>
    <x v="0"/>
    <x v="3"/>
    <n v="42452"/>
    <n v="42845"/>
    <x v="0"/>
    <d v="2025-01-31T00:00:00"/>
    <n v="24.345205479452055"/>
    <x v="1"/>
  </r>
  <r>
    <n v="111048"/>
    <s v="VOLUNTEER"/>
    <x v="0"/>
    <s v="N"/>
    <m/>
    <m/>
    <m/>
    <s v="N"/>
    <m/>
    <x v="0"/>
    <d v="1981-02-08T00:00:00"/>
    <s v="LU4"/>
    <x v="1"/>
    <x v="3"/>
    <n v="42268"/>
    <n v="42268"/>
    <x v="1"/>
    <d v="2025-01-31T00:00:00"/>
    <n v="44.008219178082193"/>
    <x v="2"/>
  </r>
  <r>
    <n v="35591"/>
    <s v="VOLUNTEER"/>
    <x v="0"/>
    <s v="N"/>
    <m/>
    <m/>
    <m/>
    <s v="N"/>
    <m/>
    <x v="0"/>
    <d v="1966-01-13T00:00:00"/>
    <s v="LU3"/>
    <x v="1"/>
    <x v="3"/>
    <s v="Not Recorded"/>
    <s v="Not Recorded"/>
    <x v="1"/>
    <d v="2025-01-31T00:00:00"/>
    <n v="59.090410958904108"/>
    <x v="0"/>
  </r>
  <r>
    <n v="30947"/>
    <s v="VOLUNTEER"/>
    <x v="0"/>
    <s v="N"/>
    <m/>
    <m/>
    <m/>
    <s v="N"/>
    <m/>
    <x v="2"/>
    <m/>
    <s v="LU4"/>
    <x v="1"/>
    <x v="2"/>
    <n v="1"/>
    <n v="1"/>
    <x v="1"/>
    <d v="2025-01-31T00:00:00"/>
    <n v="125.17260273972603"/>
    <x v="4"/>
  </r>
  <r>
    <n v="127978"/>
    <s v="VOLUNTEER"/>
    <x v="0"/>
    <s v="N"/>
    <m/>
    <m/>
    <m/>
    <s v="N"/>
    <m/>
    <x v="1"/>
    <d v="2001-12-17T00:00:00"/>
    <s v="MK42"/>
    <x v="1"/>
    <x v="3"/>
    <n v="43279"/>
    <n v="43511"/>
    <x v="3"/>
    <d v="2025-01-31T00:00:00"/>
    <n v="23.139726027397259"/>
    <x v="1"/>
  </r>
  <r>
    <n v="112916"/>
    <s v="VOLUNTEER"/>
    <x v="0"/>
    <s v="N"/>
    <m/>
    <m/>
    <m/>
    <s v="N"/>
    <m/>
    <x v="1"/>
    <d v="1960-09-14T00:00:00"/>
    <s v="MK4"/>
    <x v="4"/>
    <x v="2"/>
    <n v="42214"/>
    <n v="42845"/>
    <x v="0"/>
    <d v="2025-01-31T00:00:00"/>
    <n v="64.424657534246577"/>
    <x v="0"/>
  </r>
  <r>
    <n v="105633"/>
    <s v="VOLUNTEER"/>
    <x v="0"/>
    <s v="N"/>
    <m/>
    <m/>
    <m/>
    <s v="N"/>
    <m/>
    <x v="1"/>
    <d v="1996-08-11T00:00:00"/>
    <s v="LU4"/>
    <x v="1"/>
    <x v="3"/>
    <n v="41659"/>
    <n v="42845"/>
    <x v="3"/>
    <d v="2025-01-31T00:00:00"/>
    <n v="28.493150684931507"/>
    <x v="5"/>
  </r>
  <r>
    <n v="102791"/>
    <s v="VOLUNTEER"/>
    <x v="0"/>
    <s v="N"/>
    <m/>
    <m/>
    <m/>
    <s v="N"/>
    <m/>
    <x v="1"/>
    <d v="1995-05-11T00:00:00"/>
    <s v="LU2"/>
    <x v="1"/>
    <x v="3"/>
    <n v="41312"/>
    <n v="41739"/>
    <x v="1"/>
    <d v="2025-01-31T00:00:00"/>
    <n v="29.747945205479454"/>
    <x v="5"/>
  </r>
  <r>
    <n v="131171"/>
    <s v="VOLUNTEER"/>
    <x v="0"/>
    <s v="N"/>
    <m/>
    <m/>
    <m/>
    <s v="N"/>
    <m/>
    <x v="1"/>
    <d v="2004-02-27T00:00:00"/>
    <s v="AL5"/>
    <x v="0"/>
    <x v="3"/>
    <n v="43389"/>
    <n v="44650"/>
    <x v="0"/>
    <d v="2025-01-31T00:00:00"/>
    <n v="20.942465753424656"/>
    <x v="1"/>
  </r>
  <r>
    <n v="109397"/>
    <s v="VOLUNTEER"/>
    <x v="0"/>
    <s v="N"/>
    <m/>
    <m/>
    <m/>
    <s v="N"/>
    <m/>
    <x v="1"/>
    <d v="2000-06-17T00:00:00"/>
    <s v="AL4"/>
    <x v="0"/>
    <x v="2"/>
    <n v="41916"/>
    <n v="42838"/>
    <x v="0"/>
    <d v="2025-01-31T00:00:00"/>
    <n v="24.641095890410959"/>
    <x v="1"/>
  </r>
  <r>
    <n v="107133"/>
    <s v="VOLUNTEER"/>
    <x v="0"/>
    <s v="N"/>
    <m/>
    <m/>
    <m/>
    <s v="N"/>
    <m/>
    <x v="1"/>
    <d v="1994-10-03T00:00:00"/>
    <s v="LU4"/>
    <x v="1"/>
    <x v="2"/>
    <n v="41673"/>
    <n v="42242"/>
    <x v="0"/>
    <d v="2025-01-31T00:00:00"/>
    <n v="30.350684931506848"/>
    <x v="5"/>
  </r>
  <r>
    <n v="52999"/>
    <s v="VOLUNTEER"/>
    <x v="0"/>
    <s v="N"/>
    <m/>
    <m/>
    <m/>
    <s v="N"/>
    <m/>
    <x v="1"/>
    <d v="1998-04-02T00:00:00"/>
    <s v="MK42"/>
    <x v="1"/>
    <x v="3"/>
    <n v="41206"/>
    <n v="42360"/>
    <x v="0"/>
    <d v="2025-01-31T00:00:00"/>
    <n v="26.852054794520548"/>
    <x v="5"/>
  </r>
  <r>
    <n v="110453"/>
    <s v="VOLUNTEER"/>
    <x v="0"/>
    <s v="N"/>
    <m/>
    <m/>
    <m/>
    <s v="N"/>
    <m/>
    <x v="1"/>
    <d v="1999-12-09T00:00:00"/>
    <s v="AL7"/>
    <x v="0"/>
    <x v="2"/>
    <n v="41993"/>
    <n v="42844"/>
    <x v="0"/>
    <d v="2025-01-31T00:00:00"/>
    <n v="25.164383561643834"/>
    <x v="5"/>
  </r>
  <r>
    <n v="140990"/>
    <s v="VOLUNTEER"/>
    <x v="0"/>
    <s v="N"/>
    <m/>
    <m/>
    <m/>
    <s v="N"/>
    <m/>
    <x v="1"/>
    <d v="2005-05-04T00:00:00"/>
    <s v="SG4"/>
    <x v="0"/>
    <x v="3"/>
    <n v="43778"/>
    <n v="44489"/>
    <x v="0"/>
    <d v="2025-01-31T00:00:00"/>
    <n v="19.758904109589039"/>
    <x v="1"/>
  </r>
  <r>
    <n v="103856"/>
    <s v="VOLUNTEER"/>
    <x v="0"/>
    <s v="N"/>
    <m/>
    <m/>
    <m/>
    <s v="N"/>
    <m/>
    <x v="1"/>
    <d v="1965-04-12T00:00:00"/>
    <s v="LU4"/>
    <x v="1"/>
    <x v="3"/>
    <n v="41540"/>
    <n v="41540"/>
    <x v="1"/>
    <d v="2025-01-31T00:00:00"/>
    <n v="59.846575342465755"/>
    <x v="0"/>
  </r>
  <r>
    <n v="71299"/>
    <s v="VOLUNTEER"/>
    <x v="0"/>
    <s v="N"/>
    <m/>
    <m/>
    <m/>
    <s v="N"/>
    <m/>
    <x v="1"/>
    <d v="1982-04-27T00:00:00"/>
    <s v="CM23"/>
    <x v="0"/>
    <x v="2"/>
    <n v="40773"/>
    <n v="44831"/>
    <x v="2"/>
    <d v="2025-01-31T00:00:00"/>
    <n v="42.794520547945204"/>
    <x v="2"/>
  </r>
  <r>
    <n v="81010"/>
    <s v="VOLUNTEER"/>
    <x v="0"/>
    <s v="N"/>
    <m/>
    <m/>
    <m/>
    <s v="N"/>
    <m/>
    <x v="1"/>
    <d v="1962-09-26T00:00:00"/>
    <s v="HP2"/>
    <x v="0"/>
    <x v="2"/>
    <n v="40082"/>
    <n v="41579"/>
    <x v="1"/>
    <d v="2025-01-31T00:00:00"/>
    <n v="62.391780821917806"/>
    <x v="0"/>
  </r>
  <r>
    <n v="107620"/>
    <s v="VOLUNTEER"/>
    <x v="0"/>
    <s v="N"/>
    <m/>
    <m/>
    <m/>
    <s v="N"/>
    <m/>
    <x v="1"/>
    <d v="1960-09-15T00:00:00"/>
    <s v="LU3"/>
    <x v="1"/>
    <x v="3"/>
    <n v="41772"/>
    <n v="42233"/>
    <x v="0"/>
    <d v="2025-01-31T00:00:00"/>
    <n v="64.421917808219177"/>
    <x v="0"/>
  </r>
  <r>
    <n v="93485"/>
    <s v="VOLUNTEER"/>
    <x v="0"/>
    <s v="Y"/>
    <s v="23/04/2020"/>
    <s v="Complaint/unhappy"/>
    <s v="CMCINALLY"/>
    <s v="N"/>
    <m/>
    <x v="1"/>
    <d v="1948-09-11T00:00:00"/>
    <s v="SG1"/>
    <x v="0"/>
    <x v="2"/>
    <n v="40941"/>
    <n v="43885"/>
    <x v="0"/>
    <d v="2025-01-31T00:00:00"/>
    <n v="76.441095890410963"/>
    <x v="4"/>
  </r>
  <r>
    <n v="79232"/>
    <s v="VOLUNTEER"/>
    <x v="0"/>
    <s v="N"/>
    <m/>
    <m/>
    <m/>
    <s v="N"/>
    <m/>
    <x v="1"/>
    <m/>
    <s v="EN7"/>
    <x v="0"/>
    <x v="3"/>
    <n v="1"/>
    <n v="1"/>
    <x v="1"/>
    <d v="2025-01-31T00:00:00"/>
    <n v="125.17260273972603"/>
    <x v="4"/>
  </r>
  <r>
    <n v="79916"/>
    <s v="VOLUNTEER"/>
    <x v="0"/>
    <s v="N"/>
    <m/>
    <m/>
    <s v="EPAGE"/>
    <s v="N"/>
    <m/>
    <x v="1"/>
    <d v="1960-03-28T00:00:00"/>
    <s v="SG5"/>
    <x v="0"/>
    <x v="3"/>
    <n v="40556"/>
    <n v="42298"/>
    <x v="0"/>
    <d v="2025-01-31T00:00:00"/>
    <n v="64.890410958904113"/>
    <x v="0"/>
  </r>
  <r>
    <n v="79753"/>
    <s v="VOLUNTEER"/>
    <x v="0"/>
    <s v="N"/>
    <m/>
    <m/>
    <m/>
    <s v="N"/>
    <m/>
    <x v="1"/>
    <d v="1993-12-04T00:00:00"/>
    <s v="LU3"/>
    <x v="1"/>
    <x v="4"/>
    <n v="40635"/>
    <n v="40955"/>
    <x v="1"/>
    <d v="2025-01-31T00:00:00"/>
    <n v="31.18082191780822"/>
    <x v="5"/>
  </r>
  <r>
    <n v="141251"/>
    <s v="VOLUNTEER"/>
    <x v="1"/>
    <s v="N"/>
    <m/>
    <m/>
    <m/>
    <s v="N"/>
    <m/>
    <x v="1"/>
    <m/>
    <s v="LU2"/>
    <x v="1"/>
    <x v="2"/>
    <n v="44127"/>
    <s v=""/>
    <x v="2"/>
    <d v="2025-01-31T00:00:00"/>
    <n v="125.17260273972603"/>
    <x v="4"/>
  </r>
  <r>
    <n v="81005"/>
    <s v="VOLUNTEER"/>
    <x v="0"/>
    <s v="N"/>
    <m/>
    <m/>
    <m/>
    <s v="Y"/>
    <s v="06/03/2024"/>
    <x v="1"/>
    <d v="1935-01-28T00:00:00"/>
    <s v="LU3"/>
    <x v="1"/>
    <x v="2"/>
    <n v="33664"/>
    <n v="43192"/>
    <x v="3"/>
    <d v="2025-01-31T00:00:00"/>
    <n v="90.07123287671233"/>
    <x v="4"/>
  </r>
  <r>
    <n v="82771"/>
    <s v="VOLUNTEER"/>
    <x v="0"/>
    <s v="N"/>
    <m/>
    <m/>
    <m/>
    <s v="N"/>
    <m/>
    <x v="1"/>
    <d v="1949-01-31T00:00:00"/>
    <s v="LU3"/>
    <x v="1"/>
    <x v="3"/>
    <s v="Not Recorded"/>
    <s v="Not Recorded"/>
    <x v="1"/>
    <d v="2025-01-31T00:00:00"/>
    <n v="76.052054794520544"/>
    <x v="4"/>
  </r>
  <r>
    <n v="105658"/>
    <s v="VOLUNTEER"/>
    <x v="0"/>
    <s v="N"/>
    <m/>
    <m/>
    <m/>
    <s v="N"/>
    <m/>
    <x v="1"/>
    <d v="1985-11-24T00:00:00"/>
    <s v="WD18"/>
    <x v="0"/>
    <x v="2"/>
    <n v="41537"/>
    <n v="41609"/>
    <x v="1"/>
    <d v="2025-01-31T00:00:00"/>
    <n v="39.213698630136989"/>
    <x v="2"/>
  </r>
  <r>
    <n v="37493"/>
    <s v="VOLUNTEER"/>
    <x v="0"/>
    <s v="N"/>
    <m/>
    <m/>
    <m/>
    <s v="N"/>
    <m/>
    <x v="1"/>
    <m/>
    <s v="LU1"/>
    <x v="1"/>
    <x v="2"/>
    <n v="1"/>
    <n v="1"/>
    <x v="1"/>
    <d v="2025-01-31T00:00:00"/>
    <n v="125.17260273972603"/>
    <x v="4"/>
  </r>
  <r>
    <n v="53026"/>
    <s v="VOLUNTEER"/>
    <x v="0"/>
    <s v="N"/>
    <m/>
    <m/>
    <m/>
    <s v="N"/>
    <m/>
    <x v="0"/>
    <d v="1935-03-10T00:00:00"/>
    <s v="LU4"/>
    <x v="1"/>
    <x v="2"/>
    <n v="39643"/>
    <n v="42233"/>
    <x v="0"/>
    <d v="2025-01-31T00:00:00"/>
    <n v="89.958904109589042"/>
    <x v="4"/>
  </r>
  <r>
    <n v="94432"/>
    <s v="VOLUNTEER"/>
    <x v="0"/>
    <s v="N"/>
    <m/>
    <m/>
    <m/>
    <s v="N"/>
    <m/>
    <x v="0"/>
    <d v="1941-12-26T00:00:00"/>
    <s v="PE38"/>
    <x v="2"/>
    <x v="2"/>
    <n v="41003"/>
    <n v="43693"/>
    <x v="0"/>
    <d v="2025-01-31T00:00:00"/>
    <n v="83.156164383561645"/>
    <x v="4"/>
  </r>
  <r>
    <n v="53533"/>
    <s v="VOLUNTEER"/>
    <x v="0"/>
    <s v="N"/>
    <m/>
    <m/>
    <m/>
    <s v="N"/>
    <m/>
    <x v="0"/>
    <d v="1964-04-15T00:00:00"/>
    <s v="LU5"/>
    <x v="1"/>
    <x v="3"/>
    <n v="44119"/>
    <n v="44432"/>
    <x v="0"/>
    <d v="2025-01-31T00:00:00"/>
    <n v="60.838356164383562"/>
    <x v="0"/>
  </r>
  <r>
    <n v="124220"/>
    <s v="VOLUNTEER"/>
    <x v="0"/>
    <s v="N"/>
    <m/>
    <m/>
    <m/>
    <s v="N"/>
    <m/>
    <x v="0"/>
    <d v="1951-09-08T00:00:00"/>
    <s v="MK7"/>
    <x v="4"/>
    <x v="3"/>
    <n v="42976"/>
    <n v="44433"/>
    <x v="0"/>
    <d v="2025-01-31T00:00:00"/>
    <n v="73.449315068493149"/>
    <x v="4"/>
  </r>
  <r>
    <n v="102312"/>
    <s v="VOLUNTEER"/>
    <x v="0"/>
    <s v="N"/>
    <m/>
    <m/>
    <m/>
    <s v="N"/>
    <m/>
    <x v="0"/>
    <d v="1965-09-19T00:00:00"/>
    <s v="MK45"/>
    <x v="1"/>
    <x v="0"/>
    <n v="41255"/>
    <n v="41756"/>
    <x v="1"/>
    <d v="2025-01-31T00:00:00"/>
    <n v="59.408219178082192"/>
    <x v="0"/>
  </r>
  <r>
    <n v="81006"/>
    <s v="VOLUNTEER"/>
    <x v="0"/>
    <s v="N"/>
    <m/>
    <m/>
    <m/>
    <s v="N"/>
    <m/>
    <x v="0"/>
    <d v="1944-03-06T00:00:00"/>
    <s v="LU3"/>
    <x v="1"/>
    <x v="2"/>
    <n v="39653"/>
    <n v="41484"/>
    <x v="3"/>
    <d v="2025-01-31T00:00:00"/>
    <n v="80.961643835616442"/>
    <x v="4"/>
  </r>
  <r>
    <n v="27405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34038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50278"/>
    <s v="VOLUNTEER"/>
    <x v="0"/>
    <s v="N"/>
    <m/>
    <m/>
    <m/>
    <s v="N"/>
    <m/>
    <x v="0"/>
    <d v="1947-04-29T00:00:00"/>
    <s v="LU2"/>
    <x v="1"/>
    <x v="3"/>
    <n v="44541"/>
    <n v="45414"/>
    <x v="0"/>
    <d v="2025-01-31T00:00:00"/>
    <n v="77.813698630136983"/>
    <x v="4"/>
  </r>
  <r>
    <n v="102820"/>
    <s v="VOLUNTEER"/>
    <x v="0"/>
    <s v="N"/>
    <m/>
    <m/>
    <m/>
    <s v="N"/>
    <m/>
    <x v="0"/>
    <d v="1953-06-30T00:00:00"/>
    <s v="SG19"/>
    <x v="1"/>
    <x v="2"/>
    <n v="41305"/>
    <n v="42016"/>
    <x v="1"/>
    <d v="2025-01-31T00:00:00"/>
    <n v="71.638356164383566"/>
    <x v="4"/>
  </r>
  <r>
    <n v="130096"/>
    <s v="VOLUNTEER"/>
    <x v="1"/>
    <s v="N"/>
    <m/>
    <m/>
    <m/>
    <s v="N"/>
    <m/>
    <x v="0"/>
    <d v="1953-07-30T00:00:00"/>
    <s v="WD3"/>
    <x v="0"/>
    <x v="3"/>
    <n v="43329"/>
    <s v=""/>
    <x v="0"/>
    <d v="2025-01-31T00:00:00"/>
    <n v="71.556164383561651"/>
    <x v="4"/>
  </r>
  <r>
    <n v="94068"/>
    <s v="VOLUNTEER"/>
    <x v="0"/>
    <s v="N"/>
    <m/>
    <m/>
    <m/>
    <s v="N"/>
    <m/>
    <x v="0"/>
    <d v="1968-01-22T00:00:00"/>
    <s v="MK45"/>
    <x v="1"/>
    <x v="2"/>
    <n v="41071"/>
    <n v="42508"/>
    <x v="4"/>
    <d v="2025-01-31T00:00:00"/>
    <n v="57.065753424657537"/>
    <x v="0"/>
  </r>
  <r>
    <n v="51922"/>
    <s v="VOLUNTEER"/>
    <x v="1"/>
    <s v="N"/>
    <m/>
    <m/>
    <m/>
    <s v="N"/>
    <m/>
    <x v="0"/>
    <d v="1948-01-28T00:00:00"/>
    <s v="MK42"/>
    <x v="1"/>
    <x v="3"/>
    <n v="39405"/>
    <s v=""/>
    <x v="0"/>
    <d v="2025-01-31T00:00:00"/>
    <n v="77.063013698630144"/>
    <x v="4"/>
  </r>
  <r>
    <n v="161704"/>
    <s v="VOLUNTEER"/>
    <x v="0"/>
    <s v="N"/>
    <m/>
    <m/>
    <m/>
    <s v="N"/>
    <m/>
    <x v="0"/>
    <d v="1973-11-19T00:00:00"/>
    <s v="SG4"/>
    <x v="0"/>
    <x v="3"/>
    <s v="Not Recorded"/>
    <s v="Not Recorded"/>
    <x v="1"/>
    <d v="2025-01-31T00:00:00"/>
    <n v="51.235616438356168"/>
    <x v="3"/>
  </r>
  <r>
    <n v="162009"/>
    <s v="VOLUNTEER"/>
    <x v="1"/>
    <s v="N"/>
    <m/>
    <m/>
    <m/>
    <s v="N"/>
    <m/>
    <x v="0"/>
    <d v="1958-09-18T00:00:00"/>
    <s v="MK45"/>
    <x v="1"/>
    <x v="3"/>
    <n v="40833"/>
    <s v=""/>
    <x v="0"/>
    <d v="2025-01-31T00:00:00"/>
    <n v="66.416438356164377"/>
    <x v="4"/>
  </r>
  <r>
    <n v="80667"/>
    <s v="VOLUNTEER"/>
    <x v="0"/>
    <s v="N"/>
    <m/>
    <m/>
    <m/>
    <s v="N"/>
    <m/>
    <x v="0"/>
    <d v="1965-02-15T00:00:00"/>
    <s v="LU2"/>
    <x v="1"/>
    <x v="2"/>
    <n v="40728"/>
    <n v="40807"/>
    <x v="1"/>
    <d v="2025-01-31T00:00:00"/>
    <n v="60"/>
    <x v="0"/>
  </r>
  <r>
    <n v="152038"/>
    <s v="VOLUNTEER"/>
    <x v="0"/>
    <s v="N"/>
    <m/>
    <m/>
    <m/>
    <s v="N"/>
    <m/>
    <x v="0"/>
    <d v="1962-12-29T00:00:00"/>
    <s v="MK45"/>
    <x v="1"/>
    <x v="3"/>
    <n v="44875"/>
    <n v="45014"/>
    <x v="3"/>
    <d v="2025-01-31T00:00:00"/>
    <n v="62.134246575342466"/>
    <x v="0"/>
  </r>
  <r>
    <n v="81007"/>
    <s v="VOLUNTEER"/>
    <x v="1"/>
    <s v="N"/>
    <m/>
    <m/>
    <m/>
    <s v="N"/>
    <m/>
    <x v="0"/>
    <d v="1943-03-28T00:00:00"/>
    <s v="AL5"/>
    <x v="0"/>
    <x v="3"/>
    <n v="40072"/>
    <s v=""/>
    <x v="0"/>
    <d v="2025-01-31T00:00:00"/>
    <n v="81.904109589041099"/>
    <x v="4"/>
  </r>
  <r>
    <n v="88125"/>
    <s v="VOLUNTEER"/>
    <x v="1"/>
    <s v="N"/>
    <m/>
    <m/>
    <m/>
    <s v="N"/>
    <m/>
    <x v="0"/>
    <m/>
    <s v="MK45"/>
    <x v="1"/>
    <x v="3"/>
    <n v="41220"/>
    <s v=""/>
    <x v="0"/>
    <d v="2025-01-31T00:00:00"/>
    <n v="125.17260273972603"/>
    <x v="4"/>
  </r>
  <r>
    <n v="102826"/>
    <s v="VOLUNTEER"/>
    <x v="0"/>
    <s v="N"/>
    <m/>
    <m/>
    <m/>
    <s v="N"/>
    <m/>
    <x v="0"/>
    <d v="1978-11-11T00:00:00"/>
    <s v="WD3"/>
    <x v="0"/>
    <x v="3"/>
    <n v="41319"/>
    <n v="41981"/>
    <x v="1"/>
    <d v="2025-01-31T00:00:00"/>
    <n v="46.254794520547946"/>
    <x v="3"/>
  </r>
  <r>
    <n v="22208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07575"/>
    <s v="VOLUNTEER"/>
    <x v="0"/>
    <s v="N"/>
    <m/>
    <m/>
    <m/>
    <s v="N"/>
    <m/>
    <x v="0"/>
    <m/>
    <s v="LU3"/>
    <x v="1"/>
    <x v="2"/>
    <n v="41736"/>
    <n v="41995"/>
    <x v="1"/>
    <d v="2025-01-31T00:00:00"/>
    <n v="125.17260273972603"/>
    <x v="4"/>
  </r>
  <r>
    <n v="81004"/>
    <s v="VOLUNTEER"/>
    <x v="0"/>
    <s v="N"/>
    <m/>
    <m/>
    <m/>
    <s v="Y"/>
    <s v="07/06/2021"/>
    <x v="0"/>
    <d v="1899-12-31T00:00:00"/>
    <s v="LU3"/>
    <x v="1"/>
    <x v="2"/>
    <n v="33664"/>
    <n v="43192"/>
    <x v="3"/>
    <d v="2025-01-31T00:00:00"/>
    <n v="125.16986301369863"/>
    <x v="4"/>
  </r>
  <r>
    <n v="49803"/>
    <s v="VOLUNTEER"/>
    <x v="0"/>
    <s v="N"/>
    <m/>
    <m/>
    <m/>
    <s v="N"/>
    <m/>
    <x v="0"/>
    <d v="1952-09-08T00:00:00"/>
    <s v="IP12"/>
    <x v="2"/>
    <x v="3"/>
    <n v="39753"/>
    <n v="41214"/>
    <x v="1"/>
    <d v="2025-01-31T00:00:00"/>
    <n v="72.446575342465749"/>
    <x v="4"/>
  </r>
  <r>
    <n v="162719"/>
    <s v="VOLUNTEER"/>
    <x v="0"/>
    <s v="N"/>
    <m/>
    <m/>
    <m/>
    <s v="N"/>
    <m/>
    <x v="0"/>
    <d v="1959-01-06T00:00:00"/>
    <s v="HP2"/>
    <x v="0"/>
    <x v="3"/>
    <n v="45148"/>
    <n v="45148"/>
    <x v="0"/>
    <d v="2025-01-31T00:00:00"/>
    <n v="66.115068493150687"/>
    <x v="4"/>
  </r>
  <r>
    <n v="51032"/>
    <s v="VOLUNTEER"/>
    <x v="0"/>
    <s v="N"/>
    <m/>
    <m/>
    <m/>
    <s v="N"/>
    <m/>
    <x v="0"/>
    <d v="1965-05-17T00:00:00"/>
    <s v="MK42"/>
    <x v="1"/>
    <x v="3"/>
    <n v="39569"/>
    <n v="42146"/>
    <x v="2"/>
    <d v="2025-01-31T00:00:00"/>
    <n v="59.750684931506846"/>
    <x v="0"/>
  </r>
  <r>
    <n v="81008"/>
    <s v="VOLUNTEER"/>
    <x v="0"/>
    <s v="N"/>
    <m/>
    <m/>
    <s v="BCOLEMAN"/>
    <s v="N"/>
    <m/>
    <x v="0"/>
    <d v="1948-07-22T00:00:00"/>
    <s v="SG17"/>
    <x v="1"/>
    <x v="3"/>
    <n v="40210"/>
    <n v="41117"/>
    <x v="1"/>
    <d v="2025-01-31T00:00:00"/>
    <n v="76.580821917808223"/>
    <x v="4"/>
  </r>
  <r>
    <n v="32109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61934"/>
    <s v="VOLUNTEER"/>
    <x v="1"/>
    <s v="N"/>
    <m/>
    <m/>
    <m/>
    <s v="N"/>
    <m/>
    <x v="0"/>
    <d v="1959-08-19T00:00:00"/>
    <s v="MK43"/>
    <x v="1"/>
    <x v="3"/>
    <n v="45204"/>
    <s v=""/>
    <x v="3"/>
    <d v="2025-01-31T00:00:00"/>
    <n v="65.498630136986307"/>
    <x v="4"/>
  </r>
  <r>
    <n v="163007"/>
    <s v="VOLUNTEER"/>
    <x v="0"/>
    <s v="N"/>
    <m/>
    <m/>
    <m/>
    <s v="N"/>
    <m/>
    <x v="0"/>
    <d v="1982-03-24T00:00:00"/>
    <s v="MK40"/>
    <x v="1"/>
    <x v="3"/>
    <n v="45194"/>
    <n v="45231"/>
    <x v="0"/>
    <d v="2025-01-31T00:00:00"/>
    <n v="42.887671232876713"/>
    <x v="2"/>
  </r>
  <r>
    <n v="111604"/>
    <s v="VOLUNTEER"/>
    <x v="0"/>
    <s v="N"/>
    <m/>
    <m/>
    <m/>
    <s v="N"/>
    <m/>
    <x v="0"/>
    <m/>
    <s v="LU2"/>
    <x v="1"/>
    <x v="3"/>
    <n v="42509"/>
    <n v="42509"/>
    <x v="1"/>
    <d v="2025-01-31T00:00:00"/>
    <n v="125.17260273972603"/>
    <x v="4"/>
  </r>
  <r>
    <n v="114915"/>
    <s v="VOLUNTEER"/>
    <x v="0"/>
    <s v="N"/>
    <m/>
    <m/>
    <m/>
    <s v="N"/>
    <m/>
    <x v="0"/>
    <d v="1977-09-28T00:00:00"/>
    <s v="AL7"/>
    <x v="0"/>
    <x v="2"/>
    <s v="Not Recorded"/>
    <s v="Not Recorded"/>
    <x v="1"/>
    <d v="2025-01-31T00:00:00"/>
    <n v="47.375342465753427"/>
    <x v="3"/>
  </r>
  <r>
    <n v="94666"/>
    <s v="VOLUNTEER"/>
    <x v="0"/>
    <s v="N"/>
    <m/>
    <m/>
    <m/>
    <s v="N"/>
    <m/>
    <x v="0"/>
    <d v="1954-09-18T00:00:00"/>
    <s v="WD25"/>
    <x v="0"/>
    <x v="2"/>
    <n v="41047"/>
    <n v="41487"/>
    <x v="1"/>
    <d v="2025-01-31T00:00:00"/>
    <n v="70.419178082191777"/>
    <x v="4"/>
  </r>
  <r>
    <n v="81009"/>
    <s v="VOLUNTEER"/>
    <x v="0"/>
    <s v="N"/>
    <m/>
    <m/>
    <m/>
    <s v="N"/>
    <m/>
    <x v="0"/>
    <d v="1962-09-26T00:00:00"/>
    <s v="LU2"/>
    <x v="1"/>
    <x v="3"/>
    <n v="39928"/>
    <n v="40828"/>
    <x v="1"/>
    <d v="2025-01-31T00:00:00"/>
    <n v="62.391780821917806"/>
    <x v="0"/>
  </r>
  <r>
    <n v="133595"/>
    <s v="VOLUNTEER"/>
    <x v="0"/>
    <s v="N"/>
    <m/>
    <m/>
    <m/>
    <s v="N"/>
    <m/>
    <x v="0"/>
    <d v="1972-01-09T00:00:00"/>
    <s v="WD3"/>
    <x v="0"/>
    <x v="3"/>
    <n v="43514"/>
    <n v="43643"/>
    <x v="0"/>
    <d v="2025-01-31T00:00:00"/>
    <n v="53.098630136986301"/>
    <x v="3"/>
  </r>
  <r>
    <n v="81011"/>
    <s v="VOLUNTEER"/>
    <x v="0"/>
    <s v="N"/>
    <m/>
    <m/>
    <m/>
    <s v="N"/>
    <m/>
    <x v="0"/>
    <d v="1994-06-29T00:00:00"/>
    <s v="LU4"/>
    <x v="1"/>
    <x v="7"/>
    <n v="40477"/>
    <n v="42502"/>
    <x v="3"/>
    <d v="2025-01-31T00:00:00"/>
    <n v="30.613698630136987"/>
    <x v="5"/>
  </r>
  <r>
    <n v="81012"/>
    <s v="VOLUNTEER"/>
    <x v="0"/>
    <s v="N"/>
    <m/>
    <m/>
    <m/>
    <s v="N"/>
    <m/>
    <x v="0"/>
    <d v="1992-08-05T00:00:00"/>
    <s v="LU4"/>
    <x v="1"/>
    <x v="2"/>
    <n v="39804"/>
    <n v="42643"/>
    <x v="3"/>
    <d v="2025-01-31T00:00:00"/>
    <n v="32.512328767123286"/>
    <x v="5"/>
  </r>
  <r>
    <n v="82780"/>
    <s v="VOLUNTEER"/>
    <x v="0"/>
    <s v="N"/>
    <m/>
    <m/>
    <m/>
    <s v="N"/>
    <m/>
    <x v="0"/>
    <d v="1952-07-18T00:00:00"/>
    <s v="MK16"/>
    <x v="4"/>
    <x v="2"/>
    <n v="40816"/>
    <n v="40967"/>
    <x v="1"/>
    <d v="2025-01-31T00:00:00"/>
    <n v="72.589041095890408"/>
    <x v="4"/>
  </r>
  <r>
    <n v="118187"/>
    <s v="VOLUNTEER"/>
    <x v="0"/>
    <s v="N"/>
    <m/>
    <m/>
    <m/>
    <s v="N"/>
    <m/>
    <x v="0"/>
    <d v="1968-01-04T00:00:00"/>
    <s v="CM20"/>
    <x v="2"/>
    <x v="2"/>
    <n v="42557"/>
    <n v="44650"/>
    <x v="0"/>
    <d v="2025-01-31T00:00:00"/>
    <n v="57.115068493150687"/>
    <x v="0"/>
  </r>
  <r>
    <n v="109317"/>
    <s v="VOLUNTEER"/>
    <x v="0"/>
    <s v="N"/>
    <m/>
    <m/>
    <m/>
    <s v="N"/>
    <m/>
    <x v="1"/>
    <d v="1999-03-29T00:00:00"/>
    <s v="SG16"/>
    <x v="1"/>
    <x v="2"/>
    <n v="41853"/>
    <n v="44664"/>
    <x v="0"/>
    <d v="2025-01-31T00:00:00"/>
    <n v="25.863013698630137"/>
    <x v="5"/>
  </r>
  <r>
    <n v="161467"/>
    <s v="VOLUNTEER"/>
    <x v="0"/>
    <s v="N"/>
    <m/>
    <m/>
    <m/>
    <s v="N"/>
    <m/>
    <x v="0"/>
    <d v="2000-06-19T00:00:00"/>
    <s v="HP23"/>
    <x v="0"/>
    <x v="2"/>
    <n v="44941"/>
    <n v="45060"/>
    <x v="0"/>
    <d v="2025-01-31T00:00:00"/>
    <n v="24.635616438356163"/>
    <x v="1"/>
  </r>
  <r>
    <n v="134958"/>
    <s v="VOLUNTEER"/>
    <x v="0"/>
    <s v="N"/>
    <m/>
    <m/>
    <m/>
    <s v="N"/>
    <m/>
    <x v="1"/>
    <d v="1957-08-23T00:00:00"/>
    <s v="SG2"/>
    <x v="0"/>
    <x v="3"/>
    <n v="43823"/>
    <n v="44776"/>
    <x v="0"/>
    <d v="2025-01-31T00:00:00"/>
    <n v="67.487671232876707"/>
    <x v="4"/>
  </r>
  <r>
    <n v="120875"/>
    <s v="VOLUNTEER"/>
    <x v="0"/>
    <s v="N"/>
    <m/>
    <m/>
    <m/>
    <s v="N"/>
    <m/>
    <x v="0"/>
    <d v="1993-06-30T00:00:00"/>
    <s v="SG1"/>
    <x v="0"/>
    <x v="3"/>
    <n v="42772"/>
    <n v="43586"/>
    <x v="0"/>
    <d v="2025-01-31T00:00:00"/>
    <n v="31.610958904109587"/>
    <x v="5"/>
  </r>
  <r>
    <n v="81013"/>
    <s v="VOLUNTEER"/>
    <x v="0"/>
    <s v="N"/>
    <m/>
    <m/>
    <m/>
    <s v="N"/>
    <m/>
    <x v="0"/>
    <d v="1934-04-10T00:00:00"/>
    <s v="LU2"/>
    <x v="1"/>
    <x v="3"/>
    <n v="36739"/>
    <n v="41509"/>
    <x v="1"/>
    <d v="2025-01-31T00:00:00"/>
    <n v="90.873972602739727"/>
    <x v="4"/>
  </r>
  <r>
    <n v="156018"/>
    <s v="VOLUNTEER"/>
    <x v="1"/>
    <s v="N"/>
    <m/>
    <m/>
    <m/>
    <s v="N"/>
    <m/>
    <x v="0"/>
    <d v="2005-02-20T00:00:00"/>
    <s v="SG4"/>
    <x v="0"/>
    <x v="3"/>
    <n v="44701"/>
    <s v=""/>
    <x v="0"/>
    <d v="2025-01-31T00:00:00"/>
    <n v="19.958904109589042"/>
    <x v="1"/>
  </r>
  <r>
    <n v="161283"/>
    <s v="VOLUNTEER"/>
    <x v="0"/>
    <s v="N"/>
    <m/>
    <m/>
    <m/>
    <s v="N"/>
    <m/>
    <x v="0"/>
    <d v="1951-05-24T00:00:00"/>
    <s v="LU5"/>
    <x v="1"/>
    <x v="3"/>
    <n v="45086"/>
    <n v="45176"/>
    <x v="0"/>
    <d v="2025-01-31T00:00:00"/>
    <n v="73.742465753424653"/>
    <x v="4"/>
  </r>
  <r>
    <n v="8230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81014"/>
    <s v="VOLUNTEER"/>
    <x v="0"/>
    <s v="N"/>
    <m/>
    <m/>
    <m/>
    <s v="N"/>
    <m/>
    <x v="0"/>
    <d v="1930-10-07T00:00:00"/>
    <s v="LU2"/>
    <x v="1"/>
    <x v="3"/>
    <n v="36861"/>
    <n v="40862"/>
    <x v="1"/>
    <d v="2025-01-31T00:00:00"/>
    <n v="94.38356164383562"/>
    <x v="4"/>
  </r>
  <r>
    <n v="140753"/>
    <s v="VOLUNTEER"/>
    <x v="0"/>
    <s v="N"/>
    <m/>
    <m/>
    <m/>
    <s v="N"/>
    <m/>
    <x v="0"/>
    <d v="1982-07-23T00:00:00"/>
    <s v="LU2"/>
    <x v="3"/>
    <x v="3"/>
    <n v="43784"/>
    <n v="44831"/>
    <x v="2"/>
    <d v="2025-01-31T00:00:00"/>
    <n v="42.556164383561644"/>
    <x v="2"/>
  </r>
  <r>
    <n v="126485"/>
    <s v="VOLUNTEER"/>
    <x v="0"/>
    <s v="N"/>
    <m/>
    <m/>
    <m/>
    <s v="N"/>
    <m/>
    <x v="0"/>
    <d v="1972-02-28T00:00:00"/>
    <s v="LU4"/>
    <x v="1"/>
    <x v="3"/>
    <s v="Not Recorded"/>
    <s v="Not Recorded"/>
    <x v="1"/>
    <d v="2025-01-31T00:00:00"/>
    <n v="52.961643835616435"/>
    <x v="3"/>
  </r>
  <r>
    <n v="114640"/>
    <s v="VOLUNTEER"/>
    <x v="0"/>
    <s v="N"/>
    <m/>
    <m/>
    <m/>
    <s v="N"/>
    <m/>
    <x v="0"/>
    <d v="1983-08-22T00:00:00"/>
    <s v="SG13"/>
    <x v="0"/>
    <x v="3"/>
    <s v="Not Recorded"/>
    <s v="Not Recorded"/>
    <x v="4"/>
    <d v="2025-01-31T00:00:00"/>
    <n v="41.473972602739728"/>
    <x v="2"/>
  </r>
  <r>
    <n v="164639"/>
    <s v="VOLUNTEER"/>
    <x v="1"/>
    <s v="N"/>
    <m/>
    <m/>
    <m/>
    <s v="N"/>
    <m/>
    <x v="0"/>
    <d v="2010-08-11T00:00:00"/>
    <s v="LU5"/>
    <x v="1"/>
    <x v="6"/>
    <n v="45297"/>
    <s v=""/>
    <x v="0"/>
    <d v="2025-01-31T00:00:00"/>
    <n v="14.484931506849316"/>
    <x v="6"/>
  </r>
  <r>
    <n v="151625"/>
    <s v="VOLUNTEER"/>
    <x v="0"/>
    <s v="N"/>
    <m/>
    <m/>
    <m/>
    <s v="N"/>
    <m/>
    <x v="0"/>
    <d v="2007-08-10T00:00:00"/>
    <s v="LU4"/>
    <x v="1"/>
    <x v="1"/>
    <s v="Not Recorded"/>
    <s v="Not Recorded"/>
    <x v="1"/>
    <d v="2025-01-31T00:00:00"/>
    <n v="17.490410958904111"/>
    <x v="1"/>
  </r>
  <r>
    <n v="143005"/>
    <s v="VOLUNTEER"/>
    <x v="0"/>
    <s v="N"/>
    <m/>
    <m/>
    <m/>
    <s v="N"/>
    <m/>
    <x v="1"/>
    <d v="1961-07-31T00:00:00"/>
    <s v="LU3"/>
    <x v="1"/>
    <x v="1"/>
    <s v="Not Recorded"/>
    <s v="Not Recorded"/>
    <x v="1"/>
    <d v="2025-01-31T00:00:00"/>
    <n v="63.547945205479451"/>
    <x v="0"/>
  </r>
  <r>
    <n v="168241"/>
    <s v="VOLUNTEER"/>
    <x v="0"/>
    <s v="N"/>
    <m/>
    <m/>
    <m/>
    <s v="N"/>
    <m/>
    <x v="1"/>
    <d v="2001-03-09T00:00:00"/>
    <s v="WD23"/>
    <x v="0"/>
    <x v="1"/>
    <s v="Not Recorded"/>
    <s v="Not Recorded"/>
    <x v="1"/>
    <d v="2025-01-31T00:00:00"/>
    <n v="23.915068493150685"/>
    <x v="1"/>
  </r>
  <r>
    <n v="83973"/>
    <s v="VOLUNTEER"/>
    <x v="0"/>
    <s v="N"/>
    <m/>
    <m/>
    <m/>
    <s v="N"/>
    <m/>
    <x v="0"/>
    <d v="1975-06-02T00:00:00"/>
    <s v="MK16"/>
    <x v="4"/>
    <x v="2"/>
    <n v="40890"/>
    <n v="42069"/>
    <x v="1"/>
    <d v="2025-01-31T00:00:00"/>
    <n v="49.701369863013696"/>
    <x v="3"/>
  </r>
  <r>
    <n v="109204"/>
    <s v="VOLUNTEER"/>
    <x v="0"/>
    <s v="N"/>
    <m/>
    <m/>
    <m/>
    <s v="N"/>
    <m/>
    <x v="1"/>
    <d v="1976-08-10T00:00:00"/>
    <s v="LU5"/>
    <x v="1"/>
    <x v="2"/>
    <s v="Not Recorded"/>
    <s v="Not Recorded"/>
    <x v="2"/>
    <d v="2025-01-31T00:00:00"/>
    <n v="48.509589041095893"/>
    <x v="3"/>
  </r>
  <r>
    <n v="168142"/>
    <s v="VOLUNTEER"/>
    <x v="1"/>
    <s v="N"/>
    <m/>
    <m/>
    <m/>
    <s v="N"/>
    <m/>
    <x v="0"/>
    <d v="1997-06-25T00:00:00"/>
    <s v="LU2"/>
    <x v="1"/>
    <x v="5"/>
    <n v="45495"/>
    <s v=""/>
    <x v="3"/>
    <d v="2025-01-31T00:00:00"/>
    <n v="27.621917808219177"/>
    <x v="5"/>
  </r>
  <r>
    <n v="156510"/>
    <s v="VOLUNTEER"/>
    <x v="1"/>
    <s v="N"/>
    <m/>
    <m/>
    <m/>
    <s v="N"/>
    <m/>
    <x v="1"/>
    <d v="1997-06-06T00:00:00"/>
    <s v="WD3"/>
    <x v="0"/>
    <x v="3"/>
    <n v="44744"/>
    <s v=""/>
    <x v="0"/>
    <d v="2025-01-31T00:00:00"/>
    <n v="27.673972602739727"/>
    <x v="5"/>
  </r>
  <r>
    <n v="79796"/>
    <s v="VOLUNTEER"/>
    <x v="0"/>
    <s v="N"/>
    <m/>
    <m/>
    <m/>
    <s v="N"/>
    <m/>
    <x v="0"/>
    <d v="1990-05-25T00:00:00"/>
    <s v="LU1"/>
    <x v="1"/>
    <x v="3"/>
    <n v="40654"/>
    <n v="41170"/>
    <x v="1"/>
    <d v="2025-01-31T00:00:00"/>
    <n v="34.712328767123289"/>
    <x v="5"/>
  </r>
  <r>
    <n v="164692"/>
    <s v="VOLUNTEER"/>
    <x v="0"/>
    <s v="N"/>
    <m/>
    <m/>
    <m/>
    <s v="N"/>
    <m/>
    <x v="0"/>
    <d v="1997-06-12T00:00:00"/>
    <s v="LU1"/>
    <x v="1"/>
    <x v="1"/>
    <s v="Not Recorded"/>
    <s v="Not Recorded"/>
    <x v="1"/>
    <d v="2025-01-31T00:00:00"/>
    <n v="27.657534246575342"/>
    <x v="5"/>
  </r>
  <r>
    <n v="130619"/>
    <s v="VOLUNTEER"/>
    <x v="0"/>
    <s v="N"/>
    <m/>
    <m/>
    <m/>
    <s v="N"/>
    <m/>
    <x v="0"/>
    <d v="2002-03-13T00:00:00"/>
    <s v="N9"/>
    <x v="2"/>
    <x v="1"/>
    <n v="43406"/>
    <n v="43769"/>
    <x v="0"/>
    <d v="2025-01-31T00:00:00"/>
    <n v="22.904109589041095"/>
    <x v="1"/>
  </r>
  <r>
    <n v="164745"/>
    <s v="VOLUNTEER"/>
    <x v="1"/>
    <s v="N"/>
    <m/>
    <m/>
    <m/>
    <s v="N"/>
    <m/>
    <x v="0"/>
    <d v="1977-07-04T00:00:00"/>
    <s v="LU3"/>
    <x v="1"/>
    <x v="1"/>
    <n v="45329"/>
    <s v=""/>
    <x v="0"/>
    <d v="2025-01-31T00:00:00"/>
    <n v="47.610958904109587"/>
    <x v="3"/>
  </r>
  <r>
    <n v="118110"/>
    <s v="VOLUNTEER"/>
    <x v="0"/>
    <s v="N"/>
    <m/>
    <m/>
    <m/>
    <s v="N"/>
    <m/>
    <x v="0"/>
    <m/>
    <s v="LU3"/>
    <x v="1"/>
    <x v="1"/>
    <n v="42637"/>
    <n v="42840"/>
    <x v="0"/>
    <d v="2025-01-31T00:00:00"/>
    <n v="125.17260273972603"/>
    <x v="4"/>
  </r>
  <r>
    <n v="161771"/>
    <s v="VOLUNTEER"/>
    <x v="0"/>
    <s v="N"/>
    <m/>
    <m/>
    <m/>
    <s v="N"/>
    <m/>
    <x v="1"/>
    <d v="2006-06-02T00:00:00"/>
    <s v="LU3"/>
    <x v="1"/>
    <x v="3"/>
    <s v="Not Recorded"/>
    <s v="Not Recorded"/>
    <x v="1"/>
    <d v="2025-01-31T00:00:00"/>
    <n v="18.67945205479452"/>
    <x v="1"/>
  </r>
  <r>
    <n v="152065"/>
    <s v="VOLUNTEER"/>
    <x v="0"/>
    <s v="N"/>
    <m/>
    <m/>
    <m/>
    <s v="N"/>
    <m/>
    <x v="0"/>
    <d v="1989-11-18T00:00:00"/>
    <s v="MK40"/>
    <x v="1"/>
    <x v="1"/>
    <s v="Not Recorded"/>
    <s v="Not Recorded"/>
    <x v="1"/>
    <d v="2025-01-31T00:00:00"/>
    <n v="35.227397260273975"/>
    <x v="2"/>
  </r>
  <r>
    <n v="109340"/>
    <s v="VOLUNTEER"/>
    <x v="0"/>
    <s v="N"/>
    <m/>
    <m/>
    <m/>
    <s v="N"/>
    <m/>
    <x v="0"/>
    <d v="1960-09-15T00:00:00"/>
    <s v="LU3"/>
    <x v="1"/>
    <x v="1"/>
    <n v="42054"/>
    <n v="43024"/>
    <x v="4"/>
    <d v="2025-01-31T00:00:00"/>
    <n v="64.421917808219177"/>
    <x v="0"/>
  </r>
  <r>
    <n v="165017"/>
    <s v="VOLUNTEER"/>
    <x v="1"/>
    <s v="N"/>
    <m/>
    <m/>
    <m/>
    <s v="N"/>
    <m/>
    <x v="0"/>
    <d v="1993-03-03T00:00:00"/>
    <s v="LU4"/>
    <x v="1"/>
    <x v="1"/>
    <n v="45278"/>
    <s v=""/>
    <x v="0"/>
    <d v="2025-01-31T00:00:00"/>
    <n v="31.936986301369863"/>
    <x v="5"/>
  </r>
  <r>
    <n v="81015"/>
    <s v="VOLUNTEER"/>
    <x v="0"/>
    <s v="N"/>
    <m/>
    <m/>
    <m/>
    <s v="N"/>
    <m/>
    <x v="1"/>
    <d v="1962-12-11T00:00:00"/>
    <s v="EN3"/>
    <x v="2"/>
    <x v="3"/>
    <n v="39989"/>
    <n v="40909"/>
    <x v="1"/>
    <d v="2025-01-31T00:00:00"/>
    <n v="62.183561643835617"/>
    <x v="0"/>
  </r>
  <r>
    <n v="125899"/>
    <s v="VOLUNTEER"/>
    <x v="0"/>
    <s v="N"/>
    <m/>
    <m/>
    <m/>
    <s v="N"/>
    <m/>
    <x v="0"/>
    <d v="1965-01-30T00:00:00"/>
    <s v="CM23"/>
    <x v="0"/>
    <x v="6"/>
    <n v="43032"/>
    <n v="43183"/>
    <x v="0"/>
    <d v="2025-01-31T00:00:00"/>
    <n v="60.043835616438358"/>
    <x v="0"/>
  </r>
  <r>
    <n v="51390"/>
    <s v="VOLUNTEER"/>
    <x v="0"/>
    <s v="N"/>
    <m/>
    <m/>
    <m/>
    <s v="N"/>
    <m/>
    <x v="0"/>
    <d v="1968-05-19T00:00:00"/>
    <s v="MK45"/>
    <x v="1"/>
    <x v="2"/>
    <n v="39618"/>
    <n v="42835"/>
    <x v="2"/>
    <d v="2025-01-31T00:00:00"/>
    <n v="56.742465753424661"/>
    <x v="0"/>
  </r>
  <r>
    <n v="158268"/>
    <s v="VOLUNTEER"/>
    <x v="0"/>
    <s v="N"/>
    <m/>
    <m/>
    <m/>
    <s v="N"/>
    <m/>
    <x v="1"/>
    <d v="1978-11-04T00:00:00"/>
    <s v="HP1"/>
    <x v="0"/>
    <x v="0"/>
    <s v="Not Recorded"/>
    <s v="Not Recorded"/>
    <x v="1"/>
    <d v="2025-01-31T00:00:00"/>
    <n v="46.273972602739725"/>
    <x v="3"/>
  </r>
  <r>
    <n v="123110"/>
    <s v="VOLUNTEER"/>
    <x v="1"/>
    <s v="N"/>
    <m/>
    <m/>
    <m/>
    <s v="N"/>
    <m/>
    <x v="0"/>
    <d v="1984-08-24T00:00:00"/>
    <s v="MK42"/>
    <x v="1"/>
    <x v="2"/>
    <n v="42915"/>
    <s v=""/>
    <x v="2"/>
    <d v="2025-01-31T00:00:00"/>
    <n v="40.465753424657535"/>
    <x v="2"/>
  </r>
  <r>
    <n v="107755"/>
    <s v="VOLUNTEER"/>
    <x v="0"/>
    <s v="N"/>
    <m/>
    <m/>
    <m/>
    <s v="N"/>
    <m/>
    <x v="1"/>
    <d v="1970-07-31T00:00:00"/>
    <s v="AL3"/>
    <x v="0"/>
    <x v="2"/>
    <n v="41677"/>
    <n v="41870"/>
    <x v="1"/>
    <d v="2025-01-31T00:00:00"/>
    <n v="54.542465753424658"/>
    <x v="3"/>
  </r>
  <r>
    <n v="63584"/>
    <s v="VOLUNTEER"/>
    <x v="0"/>
    <s v="N"/>
    <m/>
    <m/>
    <m/>
    <s v="N"/>
    <m/>
    <x v="0"/>
    <d v="1948-11-13T00:00:00"/>
    <s v="MK43"/>
    <x v="1"/>
    <x v="3"/>
    <n v="39167"/>
    <n v="41911"/>
    <x v="1"/>
    <d v="2025-01-31T00:00:00"/>
    <n v="76.268493150684932"/>
    <x v="4"/>
  </r>
  <r>
    <n v="151170"/>
    <s v="VOLUNTEER"/>
    <x v="0"/>
    <s v="N"/>
    <m/>
    <m/>
    <m/>
    <s v="N"/>
    <m/>
    <x v="0"/>
    <d v="2007-04-21T00:00:00"/>
    <s v="HP4"/>
    <x v="0"/>
    <x v="0"/>
    <n v="44418"/>
    <n v="44666"/>
    <x v="0"/>
    <d v="2025-01-31T00:00:00"/>
    <n v="17.794520547945204"/>
    <x v="1"/>
  </r>
  <r>
    <n v="119412"/>
    <s v="VOLUNTEER"/>
    <x v="0"/>
    <s v="N"/>
    <m/>
    <m/>
    <m/>
    <s v="N"/>
    <m/>
    <x v="0"/>
    <d v="2001-03-26T00:00:00"/>
    <s v="DT3"/>
    <x v="3"/>
    <x v="2"/>
    <n v="42522"/>
    <n v="42580"/>
    <x v="1"/>
    <d v="2025-01-31T00:00:00"/>
    <n v="23.86849315068493"/>
    <x v="1"/>
  </r>
  <r>
    <n v="113103"/>
    <s v="VOLUNTEER"/>
    <x v="0"/>
    <s v="N"/>
    <m/>
    <m/>
    <m/>
    <s v="N"/>
    <m/>
    <x v="1"/>
    <d v="1995-03-13T00:00:00"/>
    <s v="LU3"/>
    <x v="1"/>
    <x v="3"/>
    <n v="42509"/>
    <n v="42509"/>
    <x v="1"/>
    <d v="2025-01-31T00:00:00"/>
    <n v="29.909589041095892"/>
    <x v="5"/>
  </r>
  <r>
    <n v="168827"/>
    <s v="VOLUNTEER"/>
    <x v="1"/>
    <s v="N"/>
    <m/>
    <m/>
    <m/>
    <s v="N"/>
    <m/>
    <x v="0"/>
    <d v="2010-07-12T00:00:00"/>
    <s v="AL5"/>
    <x v="0"/>
    <x v="0"/>
    <n v="45535"/>
    <s v=""/>
    <x v="0"/>
    <d v="2025-01-31T00:00:00"/>
    <n v="14.567123287671233"/>
    <x v="6"/>
  </r>
  <r>
    <n v="162024"/>
    <s v="VOLUNTEER"/>
    <x v="1"/>
    <s v="N"/>
    <m/>
    <m/>
    <m/>
    <s v="N"/>
    <m/>
    <x v="0"/>
    <m/>
    <s v="MK41"/>
    <x v="1"/>
    <x v="2"/>
    <s v="Not Recorded"/>
    <s v="Not Recorded"/>
    <x v="0"/>
    <d v="2025-01-31T00:00:00"/>
    <n v="125.17260273972603"/>
    <x v="4"/>
  </r>
  <r>
    <n v="130416"/>
    <s v="VOLUNTEER"/>
    <x v="0"/>
    <s v="N"/>
    <m/>
    <m/>
    <m/>
    <s v="N"/>
    <m/>
    <x v="0"/>
    <d v="2004-03-17T00:00:00"/>
    <s v="AL5"/>
    <x v="0"/>
    <x v="3"/>
    <n v="43348"/>
    <n v="43530"/>
    <x v="0"/>
    <d v="2025-01-31T00:00:00"/>
    <n v="20.890410958904109"/>
    <x v="1"/>
  </r>
  <r>
    <n v="79558"/>
    <s v="VOLUNTEER"/>
    <x v="0"/>
    <s v="N"/>
    <m/>
    <m/>
    <m/>
    <s v="N"/>
    <m/>
    <x v="0"/>
    <m/>
    <s v="SG7"/>
    <x v="0"/>
    <x v="2"/>
    <n v="40828"/>
    <n v="40828"/>
    <x v="1"/>
    <d v="2025-01-31T00:00:00"/>
    <n v="125.17260273972603"/>
    <x v="4"/>
  </r>
  <r>
    <n v="44562"/>
    <s v="VOLUNTEER"/>
    <x v="0"/>
    <s v="N"/>
    <m/>
    <m/>
    <m/>
    <s v="N"/>
    <m/>
    <x v="0"/>
    <d v="1962-08-15T00:00:00"/>
    <s v="LU3"/>
    <x v="1"/>
    <x v="3"/>
    <n v="42867"/>
    <n v="42867"/>
    <x v="0"/>
    <d v="2025-01-31T00:00:00"/>
    <n v="62.506849315068493"/>
    <x v="0"/>
  </r>
  <r>
    <n v="168758"/>
    <s v="VOLUNTEER"/>
    <x v="1"/>
    <s v="N"/>
    <m/>
    <m/>
    <m/>
    <s v="N"/>
    <m/>
    <x v="0"/>
    <d v="2007-04-19T00:00:00"/>
    <s v="EN8"/>
    <x v="0"/>
    <x v="3"/>
    <n v="45530"/>
    <s v=""/>
    <x v="0"/>
    <d v="2025-01-31T00:00:00"/>
    <n v="17.8"/>
    <x v="1"/>
  </r>
  <r>
    <n v="8856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8859"/>
    <s v="VOLUNTEER"/>
    <x v="0"/>
    <s v="N"/>
    <m/>
    <m/>
    <m/>
    <s v="N"/>
    <m/>
    <x v="0"/>
    <m/>
    <s v="LU4"/>
    <x v="1"/>
    <x v="2"/>
    <n v="1"/>
    <n v="1"/>
    <x v="1"/>
    <d v="2025-01-31T00:00:00"/>
    <n v="125.17260273972603"/>
    <x v="4"/>
  </r>
  <r>
    <n v="167716"/>
    <s v="VOLUNTEER"/>
    <x v="0"/>
    <s v="N"/>
    <m/>
    <m/>
    <m/>
    <s v="N"/>
    <m/>
    <x v="1"/>
    <d v="2008-02-06T00:00:00"/>
    <s v="WD7"/>
    <x v="0"/>
    <x v="6"/>
    <n v="45474"/>
    <n v="45505"/>
    <x v="0"/>
    <d v="2025-01-31T00:00:00"/>
    <n v="16.997260273972604"/>
    <x v="1"/>
  </r>
  <r>
    <n v="120272"/>
    <s v="VOLUNTEER"/>
    <x v="0"/>
    <s v="N"/>
    <m/>
    <m/>
    <m/>
    <s v="N"/>
    <m/>
    <x v="1"/>
    <d v="1945-07-02T00:00:00"/>
    <s v="LU4"/>
    <x v="1"/>
    <x v="3"/>
    <n v="42823"/>
    <n v="43343"/>
    <x v="4"/>
    <d v="2025-01-31T00:00:00"/>
    <n v="79.638356164383566"/>
    <x v="4"/>
  </r>
  <r>
    <n v="110917"/>
    <s v="VOLUNTEER"/>
    <x v="1"/>
    <s v="N"/>
    <m/>
    <m/>
    <m/>
    <s v="N"/>
    <m/>
    <x v="0"/>
    <d v="1947-02-01T00:00:00"/>
    <s v="SG2"/>
    <x v="0"/>
    <x v="2"/>
    <n v="42034"/>
    <s v=""/>
    <x v="0"/>
    <d v="2025-01-31T00:00:00"/>
    <n v="78.052054794520544"/>
    <x v="4"/>
  </r>
  <r>
    <n v="94410"/>
    <s v="VOLUNTEER"/>
    <x v="0"/>
    <s v="N"/>
    <m/>
    <m/>
    <m/>
    <s v="N"/>
    <m/>
    <x v="1"/>
    <m/>
    <s v="MK45"/>
    <x v="1"/>
    <x v="6"/>
    <n v="41117"/>
    <n v="41117"/>
    <x v="1"/>
    <d v="2025-01-31T00:00:00"/>
    <n v="125.17260273972603"/>
    <x v="4"/>
  </r>
  <r>
    <n v="93270"/>
    <s v="VOLUNTEER"/>
    <x v="0"/>
    <s v="N"/>
    <m/>
    <m/>
    <m/>
    <s v="N"/>
    <m/>
    <x v="0"/>
    <d v="1980-02-13T00:00:00"/>
    <s v="LU7"/>
    <x v="1"/>
    <x v="3"/>
    <n v="41283"/>
    <n v="41667"/>
    <x v="1"/>
    <d v="2025-01-31T00:00:00"/>
    <n v="44.9972602739726"/>
    <x v="2"/>
  </r>
  <r>
    <n v="102964"/>
    <s v="VOLUNTEER"/>
    <x v="0"/>
    <s v="N"/>
    <m/>
    <m/>
    <m/>
    <s v="N"/>
    <m/>
    <x v="1"/>
    <d v="1959-10-24T00:00:00"/>
    <s v="SG2"/>
    <x v="0"/>
    <x v="2"/>
    <n v="41337"/>
    <n v="41394"/>
    <x v="1"/>
    <d v="2025-01-31T00:00:00"/>
    <n v="65.317808219178076"/>
    <x v="4"/>
  </r>
  <r>
    <n v="81017"/>
    <s v="VOLUNTEER"/>
    <x v="0"/>
    <s v="N"/>
    <m/>
    <m/>
    <m/>
    <s v="N"/>
    <m/>
    <x v="0"/>
    <d v="1936-04-08T00:00:00"/>
    <s v="SG2"/>
    <x v="0"/>
    <x v="3"/>
    <n v="39903"/>
    <n v="43586"/>
    <x v="0"/>
    <d v="2025-01-31T00:00:00"/>
    <n v="88.876712328767127"/>
    <x v="4"/>
  </r>
  <r>
    <n v="47681"/>
    <s v="VOLUNTEER"/>
    <x v="0"/>
    <s v="N"/>
    <m/>
    <m/>
    <m/>
    <s v="N"/>
    <m/>
    <x v="0"/>
    <d v="1947-11-29T00:00:00"/>
    <s v="AL4"/>
    <x v="0"/>
    <x v="2"/>
    <n v="40058"/>
    <n v="41225"/>
    <x v="1"/>
    <d v="2025-01-31T00:00:00"/>
    <n v="77.227397260273975"/>
    <x v="4"/>
  </r>
  <r>
    <n v="147878"/>
    <s v="VOLUNTEER"/>
    <x v="1"/>
    <s v="N"/>
    <m/>
    <m/>
    <m/>
    <s v="N"/>
    <m/>
    <x v="0"/>
    <d v="1960-06-23T00:00:00"/>
    <s v="LU4"/>
    <x v="1"/>
    <x v="3"/>
    <s v="Not Recorded"/>
    <s v="Not Recorded"/>
    <x v="4"/>
    <d v="2025-01-31T00:00:00"/>
    <n v="64.652054794520552"/>
    <x v="0"/>
  </r>
  <r>
    <n v="81124"/>
    <s v="VOLUNTEER"/>
    <x v="0"/>
    <s v="N"/>
    <m/>
    <m/>
    <m/>
    <s v="N"/>
    <m/>
    <x v="1"/>
    <d v="1994-03-09T00:00:00"/>
    <s v="LU5"/>
    <x v="1"/>
    <x v="4"/>
    <n v="40792"/>
    <n v="41117"/>
    <x v="1"/>
    <d v="2025-01-31T00:00:00"/>
    <n v="30.920547945205481"/>
    <x v="5"/>
  </r>
  <r>
    <n v="124321"/>
    <s v="VOLUNTEER"/>
    <x v="0"/>
    <s v="N"/>
    <m/>
    <m/>
    <m/>
    <s v="N"/>
    <m/>
    <x v="0"/>
    <d v="1982-11-25T00:00:00"/>
    <s v="LU6"/>
    <x v="1"/>
    <x v="3"/>
    <s v="Not Recorded"/>
    <s v="Not Recorded"/>
    <x v="1"/>
    <d v="2025-01-31T00:00:00"/>
    <n v="42.213698630136989"/>
    <x v="2"/>
  </r>
  <r>
    <n v="158357"/>
    <s v="VOLUNTEER"/>
    <x v="1"/>
    <s v="N"/>
    <m/>
    <m/>
    <m/>
    <s v="N"/>
    <m/>
    <x v="0"/>
    <d v="1952-03-31T00:00:00"/>
    <s v="LU6"/>
    <x v="1"/>
    <x v="3"/>
    <n v="44866"/>
    <s v=""/>
    <x v="0"/>
    <d v="2025-01-31T00:00:00"/>
    <n v="72.887671232876713"/>
    <x v="4"/>
  </r>
  <r>
    <n v="13917"/>
    <s v="VOLUNTEER"/>
    <x v="0"/>
    <s v="N"/>
    <m/>
    <m/>
    <m/>
    <s v="Y"/>
    <s v="23/02/2022"/>
    <x v="1"/>
    <d v="1944-04-20T00:00:00"/>
    <s v="NN14"/>
    <x v="3"/>
    <x v="3"/>
    <n v="40252"/>
    <n v="40833"/>
    <x v="1"/>
    <d v="2025-01-31T00:00:00"/>
    <n v="80.838356164383555"/>
    <x v="4"/>
  </r>
  <r>
    <n v="80041"/>
    <s v="VOLUNTEER"/>
    <x v="0"/>
    <s v="N"/>
    <m/>
    <m/>
    <m/>
    <s v="N"/>
    <m/>
    <x v="1"/>
    <d v="1994-12-23T00:00:00"/>
    <s v="LU2"/>
    <x v="1"/>
    <x v="3"/>
    <n v="40777"/>
    <n v="41500"/>
    <x v="1"/>
    <d v="2025-01-31T00:00:00"/>
    <n v="30.12876712328767"/>
    <x v="5"/>
  </r>
  <r>
    <n v="157833"/>
    <s v="VOLUNTEER"/>
    <x v="0"/>
    <s v="N"/>
    <m/>
    <m/>
    <m/>
    <s v="N"/>
    <m/>
    <x v="0"/>
    <d v="2003-06-20T00:00:00"/>
    <s v="LU4"/>
    <x v="1"/>
    <x v="7"/>
    <s v="Not Recorded"/>
    <s v="Not Recorded"/>
    <x v="1"/>
    <d v="2025-01-31T00:00:00"/>
    <n v="21.632876712328766"/>
    <x v="1"/>
  </r>
  <r>
    <n v="3761"/>
    <s v="VOLUNTEER"/>
    <x v="0"/>
    <s v="N"/>
    <m/>
    <m/>
    <m/>
    <s v="N"/>
    <m/>
    <x v="0"/>
    <d v="1947-04-04T00:00:00"/>
    <s v="LU2"/>
    <x v="1"/>
    <x v="2"/>
    <n v="1"/>
    <n v="1"/>
    <x v="1"/>
    <d v="2025-01-31T00:00:00"/>
    <n v="77.882191780821913"/>
    <x v="4"/>
  </r>
  <r>
    <n v="28029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145015"/>
    <s v="VOLUNTEER"/>
    <x v="0"/>
    <s v="N"/>
    <m/>
    <m/>
    <m/>
    <s v="N"/>
    <m/>
    <x v="1"/>
    <m/>
    <s v="MK45"/>
    <x v="1"/>
    <x v="3"/>
    <n v="44909"/>
    <n v="44929"/>
    <x v="0"/>
    <d v="2025-01-31T00:00:00"/>
    <n v="125.17260273972603"/>
    <x v="4"/>
  </r>
  <r>
    <n v="103690"/>
    <s v="VOLUNTEER"/>
    <x v="0"/>
    <s v="N"/>
    <m/>
    <m/>
    <m/>
    <s v="N"/>
    <m/>
    <x v="1"/>
    <d v="1998-10-20T00:00:00"/>
    <s v="SG19"/>
    <x v="1"/>
    <x v="2"/>
    <n v="41380"/>
    <n v="41752"/>
    <x v="1"/>
    <d v="2025-01-31T00:00:00"/>
    <n v="26.301369863013697"/>
    <x v="5"/>
  </r>
  <r>
    <n v="102818"/>
    <s v="VOLUNTEER"/>
    <x v="0"/>
    <s v="N"/>
    <m/>
    <m/>
    <m/>
    <s v="N"/>
    <m/>
    <x v="0"/>
    <d v="1979-03-21T00:00:00"/>
    <s v="SG19"/>
    <x v="1"/>
    <x v="6"/>
    <n v="41297"/>
    <n v="41752"/>
    <x v="1"/>
    <d v="2025-01-31T00:00:00"/>
    <n v="45.898630136986299"/>
    <x v="3"/>
  </r>
  <r>
    <n v="100804"/>
    <s v="VOLUNTEER"/>
    <x v="0"/>
    <s v="N"/>
    <m/>
    <m/>
    <m/>
    <s v="N"/>
    <m/>
    <x v="0"/>
    <d v="1990-08-05T00:00:00"/>
    <s v="HP4"/>
    <x v="0"/>
    <x v="2"/>
    <n v="41253"/>
    <n v="41253"/>
    <x v="1"/>
    <d v="2025-01-31T00:00:00"/>
    <n v="34.515068493150686"/>
    <x v="5"/>
  </r>
  <r>
    <n v="102549"/>
    <s v="VOLUNTEER"/>
    <x v="0"/>
    <s v="N"/>
    <m/>
    <m/>
    <m/>
    <s v="N"/>
    <m/>
    <x v="0"/>
    <m/>
    <s v="LU2"/>
    <x v="1"/>
    <x v="3"/>
    <n v="41407"/>
    <n v="41407"/>
    <x v="1"/>
    <d v="2025-01-31T00:00:00"/>
    <n v="125.17260273972603"/>
    <x v="4"/>
  </r>
  <r>
    <n v="82461"/>
    <s v="VOLUNTEER"/>
    <x v="0"/>
    <s v="N"/>
    <m/>
    <m/>
    <m/>
    <s v="N"/>
    <m/>
    <x v="0"/>
    <d v="1988-11-26T00:00:00"/>
    <s v="LU2"/>
    <x v="1"/>
    <x v="2"/>
    <n v="40799"/>
    <n v="41102"/>
    <x v="1"/>
    <d v="2025-01-31T00:00:00"/>
    <n v="36.205479452054796"/>
    <x v="2"/>
  </r>
  <r>
    <n v="5740"/>
    <s v="VOLUNTEER"/>
    <x v="0"/>
    <s v="N"/>
    <m/>
    <m/>
    <m/>
    <s v="N"/>
    <m/>
    <x v="0"/>
    <d v="1933-01-22T00:00:00"/>
    <s v="LU3"/>
    <x v="1"/>
    <x v="2"/>
    <n v="1"/>
    <n v="1"/>
    <x v="1"/>
    <d v="2025-01-31T00:00:00"/>
    <n v="92.087671232876716"/>
    <x v="4"/>
  </r>
  <r>
    <n v="111876"/>
    <s v="VOLUNTEER"/>
    <x v="0"/>
    <s v="N"/>
    <m/>
    <m/>
    <m/>
    <s v="N"/>
    <m/>
    <x v="0"/>
    <d v="1999-11-09T00:00:00"/>
    <s v="WD23"/>
    <x v="0"/>
    <x v="1"/>
    <n v="42112"/>
    <n v="43101"/>
    <x v="0"/>
    <d v="2025-01-31T00:00:00"/>
    <n v="25.246575342465754"/>
    <x v="5"/>
  </r>
  <r>
    <n v="153338"/>
    <s v="VOLUNTEER"/>
    <x v="0"/>
    <s v="N"/>
    <m/>
    <m/>
    <m/>
    <s v="N"/>
    <m/>
    <x v="0"/>
    <d v="2003-12-16T00:00:00"/>
    <s v="MK4"/>
    <x v="4"/>
    <x v="1"/>
    <s v="Not Recorded"/>
    <s v="Not Recorded"/>
    <x v="1"/>
    <d v="2025-01-31T00:00:00"/>
    <n v="21.142465753424659"/>
    <x v="1"/>
  </r>
  <r>
    <n v="109599"/>
    <s v="VOLUNTEER"/>
    <x v="0"/>
    <s v="N"/>
    <m/>
    <m/>
    <m/>
    <s v="N"/>
    <m/>
    <x v="1"/>
    <d v="1998-02-12T00:00:00"/>
    <s v="AL3"/>
    <x v="0"/>
    <x v="2"/>
    <n v="41923"/>
    <n v="42205"/>
    <x v="0"/>
    <d v="2025-01-31T00:00:00"/>
    <n v="26.986301369863014"/>
    <x v="5"/>
  </r>
  <r>
    <n v="50918"/>
    <s v="VOLUNTEER"/>
    <x v="0"/>
    <s v="N"/>
    <m/>
    <m/>
    <m/>
    <s v="N"/>
    <m/>
    <x v="0"/>
    <d v="1961-07-05T00:00:00"/>
    <s v="LU4"/>
    <x v="1"/>
    <x v="2"/>
    <n v="39668"/>
    <n v="1"/>
    <x v="1"/>
    <d v="2025-01-31T00:00:00"/>
    <n v="63.61917808219178"/>
    <x v="0"/>
  </r>
  <r>
    <n v="153536"/>
    <s v="VOLUNTEER"/>
    <x v="0"/>
    <s v="N"/>
    <m/>
    <m/>
    <m/>
    <s v="N"/>
    <m/>
    <x v="0"/>
    <d v="1983-12-05T00:00:00"/>
    <s v="HP4"/>
    <x v="0"/>
    <x v="2"/>
    <n v="44466"/>
    <n v="44545"/>
    <x v="0"/>
    <d v="2025-01-31T00:00:00"/>
    <n v="41.186301369863017"/>
    <x v="2"/>
  </r>
  <r>
    <n v="110944"/>
    <s v="VOLUNTEER"/>
    <x v="0"/>
    <s v="N"/>
    <m/>
    <m/>
    <m/>
    <s v="N"/>
    <m/>
    <x v="0"/>
    <d v="1997-12-01T00:00:00"/>
    <s v="WD3"/>
    <x v="0"/>
    <x v="1"/>
    <n v="42049"/>
    <n v="42177"/>
    <x v="0"/>
    <d v="2025-01-31T00:00:00"/>
    <n v="27.186301369863013"/>
    <x v="5"/>
  </r>
  <r>
    <n v="159889"/>
    <s v="VOLUNTEER"/>
    <x v="0"/>
    <s v="N"/>
    <m/>
    <m/>
    <m/>
    <s v="N"/>
    <m/>
    <x v="1"/>
    <d v="2006-06-03T00:00:00"/>
    <s v="LU4"/>
    <x v="1"/>
    <x v="1"/>
    <s v="Not Recorded"/>
    <s v="Not Recorded"/>
    <x v="1"/>
    <d v="2025-01-31T00:00:00"/>
    <n v="18.676712328767124"/>
    <x v="1"/>
  </r>
  <r>
    <n v="146934"/>
    <s v="VOLUNTEER"/>
    <x v="0"/>
    <s v="N"/>
    <m/>
    <m/>
    <m/>
    <s v="N"/>
    <m/>
    <x v="3"/>
    <d v="2005-02-23T00:00:00"/>
    <s v="LU2"/>
    <x v="1"/>
    <x v="1"/>
    <s v="Not Recorded"/>
    <s v="Not Recorded"/>
    <x v="1"/>
    <d v="2025-01-31T00:00:00"/>
    <n v="19.950684931506849"/>
    <x v="1"/>
  </r>
  <r>
    <n v="111052"/>
    <s v="VOLUNTEER"/>
    <x v="0"/>
    <s v="N"/>
    <m/>
    <m/>
    <m/>
    <s v="N"/>
    <m/>
    <x v="0"/>
    <m/>
    <s v="MK41"/>
    <x v="1"/>
    <x v="1"/>
    <n v="42445"/>
    <n v="42445"/>
    <x v="1"/>
    <d v="2025-01-31T00:00:00"/>
    <n v="125.17260273972603"/>
    <x v="4"/>
  </r>
  <r>
    <n v="81018"/>
    <s v="VOLUNTEER"/>
    <x v="0"/>
    <s v="N"/>
    <m/>
    <m/>
    <m/>
    <s v="N"/>
    <m/>
    <x v="0"/>
    <d v="1948-11-27T00:00:00"/>
    <s v="LU3"/>
    <x v="1"/>
    <x v="2"/>
    <n v="39897"/>
    <n v="40920"/>
    <x v="1"/>
    <d v="2025-01-31T00:00:00"/>
    <n v="76.230136986301375"/>
    <x v="4"/>
  </r>
  <r>
    <n v="151605"/>
    <s v="VOLUNTEER"/>
    <x v="0"/>
    <s v="N"/>
    <m/>
    <m/>
    <m/>
    <s v="N"/>
    <m/>
    <x v="0"/>
    <d v="2001-06-14T00:00:00"/>
    <s v="LU4"/>
    <x v="1"/>
    <x v="4"/>
    <n v="44443"/>
    <n v="44490"/>
    <x v="0"/>
    <d v="2025-01-31T00:00:00"/>
    <n v="23.649315068493152"/>
    <x v="1"/>
  </r>
  <r>
    <n v="150333"/>
    <s v="VOLUNTEER"/>
    <x v="1"/>
    <s v="N"/>
    <m/>
    <m/>
    <m/>
    <s v="N"/>
    <m/>
    <x v="0"/>
    <d v="2005-03-28T00:00:00"/>
    <s v="LU6"/>
    <x v="1"/>
    <x v="3"/>
    <n v="44310"/>
    <s v=""/>
    <x v="0"/>
    <d v="2025-01-31T00:00:00"/>
    <n v="19.860273972602741"/>
    <x v="1"/>
  </r>
  <r>
    <n v="128226"/>
    <s v="VOLUNTEER"/>
    <x v="0"/>
    <s v="N"/>
    <m/>
    <m/>
    <m/>
    <s v="N"/>
    <m/>
    <x v="1"/>
    <d v="2000-09-06T00:00:00"/>
    <s v="MK45"/>
    <x v="1"/>
    <x v="3"/>
    <n v="43209"/>
    <n v="43413"/>
    <x v="0"/>
    <d v="2025-01-31T00:00:00"/>
    <n v="24.419178082191781"/>
    <x v="1"/>
  </r>
  <r>
    <n v="50832"/>
    <s v="VOLUNTEER"/>
    <x v="0"/>
    <s v="N"/>
    <m/>
    <m/>
    <m/>
    <s v="N"/>
    <m/>
    <x v="0"/>
    <d v="1971-09-28T00:00:00"/>
    <s v="LU6"/>
    <x v="1"/>
    <x v="3"/>
    <n v="41981"/>
    <n v="41981"/>
    <x v="1"/>
    <d v="2025-01-31T00:00:00"/>
    <n v="53.38082191780822"/>
    <x v="3"/>
  </r>
  <r>
    <n v="115661"/>
    <s v="VOLUNTEER"/>
    <x v="0"/>
    <s v="N"/>
    <m/>
    <m/>
    <m/>
    <s v="N"/>
    <m/>
    <x v="0"/>
    <d v="2000-09-29T00:00:00"/>
    <s v="MK40"/>
    <x v="1"/>
    <x v="6"/>
    <n v="42357"/>
    <n v="42869"/>
    <x v="0"/>
    <d v="2025-01-31T00:00:00"/>
    <n v="24.356164383561644"/>
    <x v="1"/>
  </r>
  <r>
    <n v="41619"/>
    <s v="VOLUNTEER"/>
    <x v="0"/>
    <s v="N"/>
    <m/>
    <m/>
    <m/>
    <s v="N"/>
    <m/>
    <x v="0"/>
    <d v="1938-08-26T00:00:00"/>
    <s v="LU3"/>
    <x v="1"/>
    <x v="7"/>
    <n v="36591"/>
    <n v="44789"/>
    <x v="4"/>
    <d v="2025-01-31T00:00:00"/>
    <n v="86.493150684931507"/>
    <x v="4"/>
  </r>
  <r>
    <n v="108024"/>
    <s v="VOLUNTEER"/>
    <x v="0"/>
    <s v="N"/>
    <m/>
    <m/>
    <m/>
    <s v="N"/>
    <m/>
    <x v="0"/>
    <d v="1976-08-30T00:00:00"/>
    <s v="SG1"/>
    <x v="0"/>
    <x v="3"/>
    <n v="41901"/>
    <n v="41953"/>
    <x v="1"/>
    <d v="2025-01-31T00:00:00"/>
    <n v="48.454794520547942"/>
    <x v="3"/>
  </r>
  <r>
    <n v="107821"/>
    <s v="VOLUNTEER"/>
    <x v="0"/>
    <s v="N"/>
    <m/>
    <m/>
    <m/>
    <s v="N"/>
    <m/>
    <x v="1"/>
    <d v="1992-01-25T00:00:00"/>
    <s v="AL10"/>
    <x v="0"/>
    <x v="2"/>
    <s v="Not Recorded"/>
    <s v="Not Recorded"/>
    <x v="0"/>
    <d v="2025-01-31T00:00:00"/>
    <n v="33.041095890410958"/>
    <x v="5"/>
  </r>
  <r>
    <n v="161702"/>
    <s v="VOLUNTEER"/>
    <x v="0"/>
    <s v="N"/>
    <m/>
    <m/>
    <m/>
    <s v="N"/>
    <m/>
    <x v="0"/>
    <d v="2008-12-01T00:00:00"/>
    <s v="WD7"/>
    <x v="0"/>
    <x v="3"/>
    <s v="Not Recorded"/>
    <s v="Not Recorded"/>
    <x v="1"/>
    <d v="2025-01-31T00:00:00"/>
    <n v="16.17808219178082"/>
    <x v="1"/>
  </r>
  <r>
    <n v="127680"/>
    <s v="VOLUNTEER"/>
    <x v="0"/>
    <s v="N"/>
    <m/>
    <m/>
    <m/>
    <s v="N"/>
    <m/>
    <x v="1"/>
    <d v="1980-04-01T00:00:00"/>
    <s v="MK41"/>
    <x v="1"/>
    <x v="3"/>
    <s v="Not Recorded"/>
    <s v="Not Recorded"/>
    <x v="1"/>
    <d v="2025-01-31T00:00:00"/>
    <n v="44.865753424657534"/>
    <x v="2"/>
  </r>
  <r>
    <n v="150640"/>
    <s v="VOLUNTEER"/>
    <x v="0"/>
    <s v="N"/>
    <m/>
    <m/>
    <m/>
    <s v="N"/>
    <m/>
    <x v="1"/>
    <d v="2004-11-06T00:00:00"/>
    <s v="WD3"/>
    <x v="0"/>
    <x v="3"/>
    <n v="44357"/>
    <n v="45120"/>
    <x v="0"/>
    <d v="2025-01-31T00:00:00"/>
    <n v="20.24931506849315"/>
    <x v="1"/>
  </r>
  <r>
    <n v="108812"/>
    <s v="VOLUNTEER"/>
    <x v="0"/>
    <s v="N"/>
    <m/>
    <m/>
    <m/>
    <s v="N"/>
    <m/>
    <x v="1"/>
    <d v="1954-11-22T00:00:00"/>
    <s v="LU2"/>
    <x v="1"/>
    <x v="3"/>
    <s v="Not Recorded"/>
    <s v="Not Recorded"/>
    <x v="1"/>
    <d v="2025-01-31T00:00:00"/>
    <n v="70.241095890410961"/>
    <x v="4"/>
  </r>
  <r>
    <n v="126783"/>
    <s v="VOLUNTEER"/>
    <x v="1"/>
    <s v="N"/>
    <m/>
    <m/>
    <m/>
    <s v="N"/>
    <m/>
    <x v="0"/>
    <d v="1964-08-28T00:00:00"/>
    <s v="IP19"/>
    <x v="2"/>
    <x v="2"/>
    <n v="43070"/>
    <s v=""/>
    <x v="2"/>
    <d v="2025-01-31T00:00:00"/>
    <n v="60.468493150684928"/>
    <x v="0"/>
  </r>
  <r>
    <n v="156915"/>
    <s v="VOLUNTEER"/>
    <x v="0"/>
    <s v="N"/>
    <m/>
    <m/>
    <m/>
    <s v="N"/>
    <m/>
    <x v="0"/>
    <d v="1953-04-26T00:00:00"/>
    <s v="LU2"/>
    <x v="1"/>
    <x v="3"/>
    <n v="44827"/>
    <n v="44971"/>
    <x v="0"/>
    <d v="2025-01-31T00:00:00"/>
    <n v="71.816438356164383"/>
    <x v="4"/>
  </r>
  <r>
    <n v="106859"/>
    <s v="VOLUNTEER"/>
    <x v="0"/>
    <s v="N"/>
    <m/>
    <m/>
    <m/>
    <s v="N"/>
    <m/>
    <x v="0"/>
    <d v="1944-11-23T00:00:00"/>
    <s v="EN11"/>
    <x v="0"/>
    <x v="2"/>
    <n v="41645"/>
    <n v="45062"/>
    <x v="0"/>
    <d v="2025-01-31T00:00:00"/>
    <n v="80.243835616438361"/>
    <x v="4"/>
  </r>
  <r>
    <n v="138907"/>
    <s v="VOLUNTEER"/>
    <x v="0"/>
    <s v="N"/>
    <m/>
    <m/>
    <m/>
    <s v="N"/>
    <m/>
    <x v="0"/>
    <d v="1967-01-03T00:00:00"/>
    <s v="LU3"/>
    <x v="1"/>
    <x v="3"/>
    <n v="43708"/>
    <n v="44454"/>
    <x v="0"/>
    <d v="2025-01-31T00:00:00"/>
    <n v="58.11780821917808"/>
    <x v="0"/>
  </r>
  <r>
    <n v="129725"/>
    <s v="VOLUNTEER"/>
    <x v="0"/>
    <s v="N"/>
    <m/>
    <m/>
    <m/>
    <s v="N"/>
    <m/>
    <x v="1"/>
    <d v="1991-11-10T00:00:00"/>
    <s v="OX28"/>
    <x v="2"/>
    <x v="6"/>
    <n v="43309"/>
    <n v="43665"/>
    <x v="0"/>
    <d v="2025-01-31T00:00:00"/>
    <n v="33.249315068493154"/>
    <x v="5"/>
  </r>
  <r>
    <n v="143476"/>
    <s v="VOLUNTEER"/>
    <x v="0"/>
    <s v="N"/>
    <m/>
    <m/>
    <m/>
    <s v="N"/>
    <m/>
    <x v="0"/>
    <d v="1968-10-09T00:00:00"/>
    <s v="MK2"/>
    <x v="4"/>
    <x v="3"/>
    <s v="Not Recorded"/>
    <s v="Not Recorded"/>
    <x v="1"/>
    <d v="2025-01-31T00:00:00"/>
    <n v="56.350684931506848"/>
    <x v="0"/>
  </r>
  <r>
    <n v="135424"/>
    <s v="VOLUNTEER"/>
    <x v="0"/>
    <s v="N"/>
    <m/>
    <m/>
    <m/>
    <s v="N"/>
    <m/>
    <x v="0"/>
    <d v="2004-10-07T00:00:00"/>
    <s v="LU2"/>
    <x v="1"/>
    <x v="6"/>
    <n v="43595"/>
    <n v="44439"/>
    <x v="0"/>
    <d v="2025-01-31T00:00:00"/>
    <n v="20.331506849315069"/>
    <x v="1"/>
  </r>
  <r>
    <n v="145677"/>
    <s v="VOLUNTEER"/>
    <x v="0"/>
    <s v="N"/>
    <m/>
    <m/>
    <m/>
    <s v="N"/>
    <m/>
    <x v="0"/>
    <d v="1966-02-15T00:00:00"/>
    <s v="MK45"/>
    <x v="1"/>
    <x v="3"/>
    <s v="Not Recorded"/>
    <s v="Not Recorded"/>
    <x v="1"/>
    <d v="2025-01-31T00:00:00"/>
    <n v="59"/>
    <x v="0"/>
  </r>
  <r>
    <n v="147676"/>
    <s v="VOLUNTEER"/>
    <x v="0"/>
    <s v="N"/>
    <m/>
    <m/>
    <m/>
    <s v="N"/>
    <m/>
    <x v="0"/>
    <d v="2005-03-20T00:00:00"/>
    <s v="UB1"/>
    <x v="2"/>
    <x v="4"/>
    <s v="Not Recorded"/>
    <s v="Not Recorded"/>
    <x v="1"/>
    <d v="2025-01-31T00:00:00"/>
    <n v="19.882191780821916"/>
    <x v="1"/>
  </r>
  <r>
    <n v="138651"/>
    <s v="VOLUNTEER"/>
    <x v="0"/>
    <s v="N"/>
    <m/>
    <m/>
    <m/>
    <s v="N"/>
    <m/>
    <x v="0"/>
    <d v="2004-12-01T00:00:00"/>
    <s v="AL3"/>
    <x v="0"/>
    <x v="3"/>
    <n v="43694"/>
    <n v="43918"/>
    <x v="0"/>
    <d v="2025-01-31T00:00:00"/>
    <n v="20.18082191780822"/>
    <x v="1"/>
  </r>
  <r>
    <n v="37243"/>
    <s v="VOLUNTEER"/>
    <x v="1"/>
    <s v="N"/>
    <m/>
    <m/>
    <m/>
    <s v="N"/>
    <m/>
    <x v="1"/>
    <d v="1963-01-12T00:00:00"/>
    <s v="LU2"/>
    <x v="1"/>
    <x v="2"/>
    <n v="38100"/>
    <s v=""/>
    <x v="2"/>
    <d v="2025-01-31T00:00:00"/>
    <n v="62.095890410958901"/>
    <x v="0"/>
  </r>
  <r>
    <n v="80556"/>
    <s v="VOLUNTEER"/>
    <x v="1"/>
    <s v="N"/>
    <m/>
    <m/>
    <s v="EPAGE"/>
    <s v="N"/>
    <m/>
    <x v="0"/>
    <d v="1947-06-18T00:00:00"/>
    <s v="HP2"/>
    <x v="0"/>
    <x v="2"/>
    <n v="40009"/>
    <s v=""/>
    <x v="0"/>
    <d v="2025-01-31T00:00:00"/>
    <n v="77.676712328767124"/>
    <x v="4"/>
  </r>
  <r>
    <n v="145836"/>
    <s v="VOLUNTEER"/>
    <x v="0"/>
    <s v="N"/>
    <m/>
    <m/>
    <m/>
    <s v="N"/>
    <m/>
    <x v="0"/>
    <d v="2000-06-16T00:00:00"/>
    <s v="AL5"/>
    <x v="0"/>
    <x v="3"/>
    <n v="44018"/>
    <n v="44062"/>
    <x v="0"/>
    <d v="2025-01-31T00:00:00"/>
    <n v="24.643835616438356"/>
    <x v="1"/>
  </r>
  <r>
    <n v="70093"/>
    <s v="VOLUNTEER"/>
    <x v="0"/>
    <s v="N"/>
    <m/>
    <m/>
    <m/>
    <s v="N"/>
    <m/>
    <x v="0"/>
    <d v="1932-11-30T00:00:00"/>
    <s v="AL5"/>
    <x v="0"/>
    <x v="2"/>
    <n v="40074"/>
    <n v="44664"/>
    <x v="0"/>
    <d v="2025-01-31T00:00:00"/>
    <n v="92.232876712328761"/>
    <x v="4"/>
  </r>
  <r>
    <n v="82902"/>
    <s v="VOLUNTEER"/>
    <x v="0"/>
    <s v="N"/>
    <m/>
    <m/>
    <m/>
    <s v="N"/>
    <m/>
    <x v="0"/>
    <d v="1954-09-28T00:00:00"/>
    <s v="MK16"/>
    <x v="4"/>
    <x v="2"/>
    <s v="Not Recorded"/>
    <s v="Not Recorded"/>
    <x v="1"/>
    <d v="2025-01-31T00:00:00"/>
    <n v="70.391780821917806"/>
    <x v="4"/>
  </r>
  <r>
    <n v="104641"/>
    <s v="VOLUNTEER"/>
    <x v="1"/>
    <s v="N"/>
    <m/>
    <m/>
    <m/>
    <s v="N"/>
    <m/>
    <x v="0"/>
    <d v="1944-06-28T00:00:00"/>
    <s v="LU4"/>
    <x v="1"/>
    <x v="3"/>
    <n v="41599"/>
    <s v=""/>
    <x v="0"/>
    <d v="2025-01-31T00:00:00"/>
    <n v="80.649315068493152"/>
    <x v="4"/>
  </r>
  <r>
    <n v="81982"/>
    <s v="VOLUNTEER"/>
    <x v="0"/>
    <s v="N"/>
    <m/>
    <m/>
    <m/>
    <s v="N"/>
    <m/>
    <x v="0"/>
    <d v="1960-10-16T00:00:00"/>
    <s v="LU3"/>
    <x v="1"/>
    <x v="2"/>
    <n v="39566"/>
    <n v="44447"/>
    <x v="0"/>
    <d v="2025-01-31T00:00:00"/>
    <n v="64.336986301369862"/>
    <x v="0"/>
  </r>
  <r>
    <n v="104936"/>
    <s v="VOLUNTEER"/>
    <x v="0"/>
    <s v="N"/>
    <m/>
    <m/>
    <m/>
    <s v="N"/>
    <m/>
    <x v="0"/>
    <d v="1997-06-27T00:00:00"/>
    <s v="HP2"/>
    <x v="0"/>
    <x v="2"/>
    <n v="41477"/>
    <n v="41760"/>
    <x v="1"/>
    <d v="2025-01-31T00:00:00"/>
    <n v="27.616438356164384"/>
    <x v="5"/>
  </r>
  <r>
    <n v="122630"/>
    <s v="VOLUNTEER"/>
    <x v="1"/>
    <s v="N"/>
    <m/>
    <m/>
    <m/>
    <s v="N"/>
    <m/>
    <x v="0"/>
    <m/>
    <s v="NOTKNOWN"/>
    <x v="3"/>
    <x v="2"/>
    <n v="43070"/>
    <s v=""/>
    <x v="2"/>
    <d v="2025-01-31T00:00:00"/>
    <n v="125.17260273972603"/>
    <x v="4"/>
  </r>
  <r>
    <n v="159937"/>
    <s v="VOLUNTEER"/>
    <x v="1"/>
    <s v="N"/>
    <m/>
    <m/>
    <m/>
    <s v="N"/>
    <m/>
    <x v="0"/>
    <d v="1946-01-25T00:00:00"/>
    <s v="SG4"/>
    <x v="0"/>
    <x v="3"/>
    <n v="44974"/>
    <s v=""/>
    <x v="0"/>
    <d v="2025-01-31T00:00:00"/>
    <n v="79.07123287671233"/>
    <x v="4"/>
  </r>
  <r>
    <n v="80122"/>
    <s v="VOLUNTEER"/>
    <x v="0"/>
    <s v="N"/>
    <m/>
    <m/>
    <m/>
    <s v="N"/>
    <m/>
    <x v="0"/>
    <d v="1964-08-08T00:00:00"/>
    <s v="SG1"/>
    <x v="0"/>
    <x v="3"/>
    <n v="40676"/>
    <n v="1"/>
    <x v="1"/>
    <d v="2025-01-31T00:00:00"/>
    <n v="60.523287671232879"/>
    <x v="0"/>
  </r>
  <r>
    <n v="103026"/>
    <s v="VOLUNTEER"/>
    <x v="0"/>
    <s v="N"/>
    <m/>
    <m/>
    <m/>
    <s v="N"/>
    <m/>
    <x v="1"/>
    <d v="1994-06-09T00:00:00"/>
    <s v="AL7"/>
    <x v="0"/>
    <x v="2"/>
    <n v="41337"/>
    <n v="41517"/>
    <x v="1"/>
    <d v="2025-01-31T00:00:00"/>
    <n v="30.668493150684931"/>
    <x v="5"/>
  </r>
  <r>
    <n v="137309"/>
    <s v="VOLUNTEER"/>
    <x v="1"/>
    <s v="N"/>
    <m/>
    <m/>
    <m/>
    <s v="N"/>
    <m/>
    <x v="0"/>
    <d v="1975-10-31T00:00:00"/>
    <s v="SG6"/>
    <x v="0"/>
    <x v="3"/>
    <n v="43673"/>
    <s v=""/>
    <x v="0"/>
    <d v="2025-01-31T00:00:00"/>
    <n v="49.287671232876711"/>
    <x v="3"/>
  </r>
  <r>
    <n v="137308"/>
    <s v="VOLUNTEER"/>
    <x v="1"/>
    <s v="N"/>
    <m/>
    <m/>
    <m/>
    <s v="N"/>
    <m/>
    <x v="0"/>
    <d v="1994-12-09T00:00:00"/>
    <s v="SG6"/>
    <x v="0"/>
    <x v="3"/>
    <n v="43666"/>
    <s v=""/>
    <x v="0"/>
    <d v="2025-01-31T00:00:00"/>
    <n v="30.167123287671235"/>
    <x v="5"/>
  </r>
  <r>
    <n v="161070"/>
    <s v="VOLUNTEER"/>
    <x v="1"/>
    <s v="N"/>
    <m/>
    <m/>
    <m/>
    <s v="N"/>
    <m/>
    <x v="1"/>
    <d v="2005-12-22T00:00:00"/>
    <s v="SG5"/>
    <x v="0"/>
    <x v="3"/>
    <n v="44975"/>
    <s v=""/>
    <x v="0"/>
    <d v="2025-01-31T00:00:00"/>
    <n v="19.123287671232877"/>
    <x v="1"/>
  </r>
  <r>
    <n v="46257"/>
    <s v="VOLUNTEER"/>
    <x v="0"/>
    <s v="N"/>
    <m/>
    <m/>
    <m/>
    <s v="N"/>
    <m/>
    <x v="0"/>
    <d v="1931-05-02T00:00:00"/>
    <s v="LU3"/>
    <x v="1"/>
    <x v="3"/>
    <n v="34700"/>
    <n v="43586"/>
    <x v="0"/>
    <d v="2025-01-31T00:00:00"/>
    <n v="93.816438356164383"/>
    <x v="4"/>
  </r>
  <r>
    <n v="146795"/>
    <s v="VOLUNTEER"/>
    <x v="0"/>
    <s v="N"/>
    <m/>
    <m/>
    <m/>
    <s v="N"/>
    <m/>
    <x v="0"/>
    <d v="1967-04-02T00:00:00"/>
    <s v="AL3"/>
    <x v="0"/>
    <x v="3"/>
    <n v="44106"/>
    <n v="44362"/>
    <x v="0"/>
    <d v="2025-01-31T00:00:00"/>
    <n v="57.873972602739727"/>
    <x v="0"/>
  </r>
  <r>
    <n v="103789"/>
    <s v="VOLUNTEER"/>
    <x v="0"/>
    <s v="N"/>
    <m/>
    <m/>
    <m/>
    <s v="N"/>
    <m/>
    <x v="0"/>
    <d v="1956-01-17T00:00:00"/>
    <s v="LU3"/>
    <x v="1"/>
    <x v="3"/>
    <n v="41453"/>
    <n v="41599"/>
    <x v="1"/>
    <d v="2025-01-31T00:00:00"/>
    <n v="69.087671232876716"/>
    <x v="4"/>
  </r>
  <r>
    <n v="130105"/>
    <s v="VOLUNTEER"/>
    <x v="0"/>
    <s v="N"/>
    <m/>
    <m/>
    <m/>
    <s v="N"/>
    <m/>
    <x v="0"/>
    <d v="1970-10-29T00:00:00"/>
    <s v="MK43"/>
    <x v="1"/>
    <x v="3"/>
    <n v="43293"/>
    <n v="45082"/>
    <x v="4"/>
    <d v="2025-01-31T00:00:00"/>
    <n v="54.295890410958904"/>
    <x v="3"/>
  </r>
  <r>
    <n v="28473"/>
    <s v="VOLUNTEER"/>
    <x v="0"/>
    <s v="N"/>
    <m/>
    <m/>
    <m/>
    <s v="N"/>
    <m/>
    <x v="0"/>
    <d v="1947-03-07T00:00:00"/>
    <s v="LU3"/>
    <x v="1"/>
    <x v="3"/>
    <n v="43167"/>
    <n v="43312"/>
    <x v="4"/>
    <d v="2025-01-31T00:00:00"/>
    <n v="77.958904109589042"/>
    <x v="4"/>
  </r>
  <r>
    <n v="118415"/>
    <s v="VOLUNTEER"/>
    <x v="1"/>
    <s v="N"/>
    <m/>
    <m/>
    <m/>
    <s v="N"/>
    <m/>
    <x v="1"/>
    <d v="2000-06-05T00:00:00"/>
    <s v="AL2"/>
    <x v="0"/>
    <x v="2"/>
    <n v="42599"/>
    <s v=""/>
    <x v="0"/>
    <d v="2025-01-31T00:00:00"/>
    <n v="24.673972602739727"/>
    <x v="1"/>
  </r>
  <r>
    <n v="126242"/>
    <s v="VOLUNTEER"/>
    <x v="1"/>
    <s v="N"/>
    <m/>
    <m/>
    <m/>
    <s v="N"/>
    <m/>
    <x v="0"/>
    <d v="1960-02-13T00:00:00"/>
    <s v="AL2"/>
    <x v="0"/>
    <x v="3"/>
    <n v="42901"/>
    <s v=""/>
    <x v="0"/>
    <d v="2025-01-31T00:00:00"/>
    <n v="65.010958904109586"/>
    <x v="4"/>
  </r>
  <r>
    <n v="93932"/>
    <s v="VOLUNTEER"/>
    <x v="0"/>
    <s v="N"/>
    <m/>
    <m/>
    <m/>
    <s v="N"/>
    <m/>
    <x v="0"/>
    <d v="1995-03-25T00:00:00"/>
    <s v="AL1"/>
    <x v="0"/>
    <x v="2"/>
    <n v="40719"/>
    <n v="41076"/>
    <x v="1"/>
    <d v="2025-01-31T00:00:00"/>
    <n v="29.876712328767123"/>
    <x v="5"/>
  </r>
  <r>
    <n v="154360"/>
    <s v="VOLUNTEER"/>
    <x v="1"/>
    <s v="N"/>
    <m/>
    <m/>
    <m/>
    <s v="N"/>
    <m/>
    <x v="1"/>
    <m/>
    <s v="NOTKNOWN"/>
    <x v="3"/>
    <x v="6"/>
    <n v="44548"/>
    <s v=""/>
    <x v="2"/>
    <d v="2025-01-31T00:00:00"/>
    <n v="125.17260273972603"/>
    <x v="4"/>
  </r>
  <r>
    <n v="116155"/>
    <s v="VOLUNTEER"/>
    <x v="0"/>
    <s v="N"/>
    <m/>
    <m/>
    <m/>
    <s v="N"/>
    <m/>
    <x v="0"/>
    <d v="2003-01-23T00:00:00"/>
    <s v="LU2"/>
    <x v="1"/>
    <x v="2"/>
    <n v="42896"/>
    <n v="43488"/>
    <x v="0"/>
    <d v="2025-01-31T00:00:00"/>
    <n v="22.038356164383561"/>
    <x v="1"/>
  </r>
  <r>
    <n v="100727"/>
    <s v="VOLUNTEER"/>
    <x v="0"/>
    <s v="N"/>
    <m/>
    <m/>
    <m/>
    <s v="N"/>
    <m/>
    <x v="0"/>
    <d v="1953-02-17T00:00:00"/>
    <s v="HP2"/>
    <x v="0"/>
    <x v="2"/>
    <n v="41122"/>
    <n v="43376"/>
    <x v="0"/>
    <d v="2025-01-31T00:00:00"/>
    <n v="72.0027397260274"/>
    <x v="4"/>
  </r>
  <r>
    <n v="82672"/>
    <s v="VOLUNTEER"/>
    <x v="1"/>
    <s v="N"/>
    <m/>
    <m/>
    <m/>
    <s v="N"/>
    <m/>
    <x v="0"/>
    <d v="1946-10-11T00:00:00"/>
    <s v="LU2"/>
    <x v="1"/>
    <x v="2"/>
    <n v="40829"/>
    <s v=""/>
    <x v="0"/>
    <d v="2025-01-31T00:00:00"/>
    <n v="78.361643835616434"/>
    <x v="4"/>
  </r>
  <r>
    <n v="159355"/>
    <s v="VOLUNTEER"/>
    <x v="1"/>
    <s v="N"/>
    <m/>
    <m/>
    <m/>
    <s v="N"/>
    <m/>
    <x v="0"/>
    <d v="2005-02-11T00:00:00"/>
    <s v="MK16"/>
    <x v="4"/>
    <x v="3"/>
    <n v="44994"/>
    <s v=""/>
    <x v="0"/>
    <d v="2025-01-31T00:00:00"/>
    <n v="19.983561643835618"/>
    <x v="1"/>
  </r>
  <r>
    <n v="79469"/>
    <s v="VOLUNTEER"/>
    <x v="0"/>
    <s v="N"/>
    <m/>
    <m/>
    <m/>
    <s v="N"/>
    <m/>
    <x v="0"/>
    <m/>
    <s v="SG1"/>
    <x v="0"/>
    <x v="2"/>
    <n v="40828"/>
    <n v="40828"/>
    <x v="1"/>
    <d v="2025-01-31T00:00:00"/>
    <n v="125.17260273972603"/>
    <x v="4"/>
  </r>
  <r>
    <n v="153760"/>
    <s v="VOLUNTEER"/>
    <x v="1"/>
    <s v="N"/>
    <m/>
    <m/>
    <m/>
    <s v="N"/>
    <m/>
    <x v="0"/>
    <d v="1939-11-30T00:00:00"/>
    <s v="MK43"/>
    <x v="1"/>
    <x v="3"/>
    <n v="44529"/>
    <s v=""/>
    <x v="0"/>
    <d v="2025-01-31T00:00:00"/>
    <n v="85.230136986301375"/>
    <x v="4"/>
  </r>
  <r>
    <n v="167219"/>
    <s v="VOLUNTEER"/>
    <x v="0"/>
    <s v="N"/>
    <m/>
    <m/>
    <m/>
    <s v="N"/>
    <m/>
    <x v="0"/>
    <d v="2000-08-31T00:00:00"/>
    <s v="MK41"/>
    <x v="1"/>
    <x v="2"/>
    <s v="Not Recorded"/>
    <s v="Not Recorded"/>
    <x v="1"/>
    <d v="2025-01-31T00:00:00"/>
    <n v="24.435616438356163"/>
    <x v="1"/>
  </r>
  <r>
    <n v="101853"/>
    <s v="VOLUNTEER"/>
    <x v="0"/>
    <s v="N"/>
    <m/>
    <m/>
    <m/>
    <s v="N"/>
    <m/>
    <x v="1"/>
    <d v="1996-03-04T00:00:00"/>
    <s v="LU4"/>
    <x v="1"/>
    <x v="3"/>
    <n v="41296"/>
    <n v="41296"/>
    <x v="1"/>
    <d v="2025-01-31T00:00:00"/>
    <n v="28.931506849315067"/>
    <x v="5"/>
  </r>
  <r>
    <n v="165635"/>
    <s v="VOLUNTEER"/>
    <x v="1"/>
    <s v="N"/>
    <m/>
    <m/>
    <m/>
    <s v="N"/>
    <m/>
    <x v="0"/>
    <d v="2007-05-29T00:00:00"/>
    <s v="AL5"/>
    <x v="0"/>
    <x v="3"/>
    <n v="45313"/>
    <s v=""/>
    <x v="0"/>
    <d v="2025-01-31T00:00:00"/>
    <n v="17.69041095890411"/>
    <x v="1"/>
  </r>
  <r>
    <n v="119865"/>
    <s v="VOLUNTEER"/>
    <x v="0"/>
    <s v="N"/>
    <m/>
    <m/>
    <m/>
    <s v="N"/>
    <m/>
    <x v="0"/>
    <d v="2003-05-24T00:00:00"/>
    <s v="LU2"/>
    <x v="1"/>
    <x v="3"/>
    <n v="42619"/>
    <n v="42847"/>
    <x v="0"/>
    <d v="2025-01-31T00:00:00"/>
    <n v="21.706849315068492"/>
    <x v="1"/>
  </r>
  <r>
    <n v="106700"/>
    <s v="VOLUNTEER"/>
    <x v="0"/>
    <s v="N"/>
    <m/>
    <m/>
    <m/>
    <s v="N"/>
    <m/>
    <x v="1"/>
    <d v="1996-08-31T00:00:00"/>
    <s v="AL10"/>
    <x v="0"/>
    <x v="3"/>
    <s v="Not Recorded"/>
    <s v="Not Recorded"/>
    <x v="1"/>
    <d v="2025-01-31T00:00:00"/>
    <n v="28.438356164383563"/>
    <x v="5"/>
  </r>
  <r>
    <n v="82243"/>
    <s v="VOLUNTEER"/>
    <x v="0"/>
    <s v="N"/>
    <m/>
    <m/>
    <m/>
    <s v="N"/>
    <m/>
    <x v="0"/>
    <m/>
    <s v="LU4"/>
    <x v="1"/>
    <x v="2"/>
    <n v="41009"/>
    <n v="41009"/>
    <x v="1"/>
    <d v="2025-01-31T00:00:00"/>
    <n v="125.17260273972603"/>
    <x v="4"/>
  </r>
  <r>
    <n v="167985"/>
    <s v="VOLUNTEER"/>
    <x v="1"/>
    <s v="N"/>
    <m/>
    <m/>
    <m/>
    <s v="N"/>
    <m/>
    <x v="0"/>
    <d v="1961-01-22T00:00:00"/>
    <s v="MK42"/>
    <x v="1"/>
    <x v="3"/>
    <n v="45457"/>
    <s v=""/>
    <x v="0"/>
    <d v="2025-01-31T00:00:00"/>
    <n v="64.06849315068493"/>
    <x v="0"/>
  </r>
  <r>
    <n v="157694"/>
    <s v="VOLUNTEER"/>
    <x v="0"/>
    <s v="N"/>
    <m/>
    <m/>
    <m/>
    <s v="N"/>
    <m/>
    <x v="0"/>
    <d v="2008-08-29T00:00:00"/>
    <s v="AL5"/>
    <x v="0"/>
    <x v="3"/>
    <n v="44807"/>
    <n v="45299"/>
    <x v="0"/>
    <d v="2025-01-31T00:00:00"/>
    <n v="16.435616438356163"/>
    <x v="1"/>
  </r>
  <r>
    <n v="145458"/>
    <s v="VOLUNTEER"/>
    <x v="0"/>
    <s v="N"/>
    <m/>
    <m/>
    <m/>
    <s v="N"/>
    <m/>
    <x v="0"/>
    <d v="2003-08-13T00:00:00"/>
    <s v="SG18"/>
    <x v="1"/>
    <x v="3"/>
    <s v="Not Recorded"/>
    <s v="Not Recorded"/>
    <x v="1"/>
    <d v="2025-01-31T00:00:00"/>
    <n v="21.484931506849314"/>
    <x v="1"/>
  </r>
  <r>
    <n v="154597"/>
    <s v="VOLUNTEER"/>
    <x v="0"/>
    <s v="N"/>
    <m/>
    <m/>
    <m/>
    <s v="N"/>
    <m/>
    <x v="1"/>
    <d v="2006-06-12T00:00:00"/>
    <s v="AL5"/>
    <x v="0"/>
    <x v="3"/>
    <n v="44604"/>
    <n v="44996"/>
    <x v="0"/>
    <d v="2025-01-31T00:00:00"/>
    <n v="18.652054794520549"/>
    <x v="1"/>
  </r>
  <r>
    <n v="531"/>
    <s v="VOLUNTEER"/>
    <x v="0"/>
    <s v="N"/>
    <m/>
    <m/>
    <m/>
    <s v="N"/>
    <m/>
    <x v="1"/>
    <m/>
    <s v="NG23"/>
    <x v="3"/>
    <x v="2"/>
    <n v="1"/>
    <n v="1"/>
    <x v="1"/>
    <d v="2025-01-31T00:00:00"/>
    <n v="125.17260273972603"/>
    <x v="4"/>
  </r>
  <r>
    <n v="29222"/>
    <s v="VOLUNTEER"/>
    <x v="0"/>
    <s v="N"/>
    <m/>
    <m/>
    <m/>
    <s v="N"/>
    <m/>
    <x v="0"/>
    <d v="1934-05-03T00:00:00"/>
    <s v="MK45"/>
    <x v="1"/>
    <x v="3"/>
    <n v="33329"/>
    <n v="43283"/>
    <x v="0"/>
    <d v="2025-01-31T00:00:00"/>
    <n v="90.810958904109583"/>
    <x v="4"/>
  </r>
  <r>
    <n v="16530"/>
    <s v="VOLUNTEER"/>
    <x v="0"/>
    <s v="N"/>
    <m/>
    <m/>
    <m/>
    <s v="N"/>
    <m/>
    <x v="0"/>
    <m/>
    <s v="NG23"/>
    <x v="3"/>
    <x v="2"/>
    <n v="1"/>
    <n v="1"/>
    <x v="1"/>
    <d v="2025-01-31T00:00:00"/>
    <n v="125.17260273972603"/>
    <x v="4"/>
  </r>
  <r>
    <n v="118836"/>
    <s v="VOLUNTEER"/>
    <x v="0"/>
    <s v="N"/>
    <m/>
    <m/>
    <m/>
    <s v="N"/>
    <m/>
    <x v="0"/>
    <d v="1998-08-23T00:00:00"/>
    <s v="LU4"/>
    <x v="1"/>
    <x v="2"/>
    <s v="Not Recorded"/>
    <s v="Not Recorded"/>
    <x v="1"/>
    <d v="2025-01-31T00:00:00"/>
    <n v="26.460273972602739"/>
    <x v="5"/>
  </r>
  <r>
    <n v="81414"/>
    <s v="VOLUNTEER"/>
    <x v="0"/>
    <s v="N"/>
    <m/>
    <m/>
    <m/>
    <s v="N"/>
    <m/>
    <x v="0"/>
    <m/>
    <s v="WD25"/>
    <x v="0"/>
    <x v="3"/>
    <n v="40933"/>
    <n v="40933"/>
    <x v="1"/>
    <d v="2025-01-31T00:00:00"/>
    <n v="125.17260273972603"/>
    <x v="4"/>
  </r>
  <r>
    <n v="169144"/>
    <s v="VOLUNTEER"/>
    <x v="2"/>
    <s v="N"/>
    <m/>
    <m/>
    <m/>
    <s v="N"/>
    <m/>
    <x v="1"/>
    <d v="2009-12-31T00:00:00"/>
    <s v="SG4"/>
    <x v="0"/>
    <x v="3"/>
    <s v="Not Recorded"/>
    <s v="Not Recorded"/>
    <x v="1"/>
    <d v="2025-01-31T00:00:00"/>
    <n v="15.095890410958905"/>
    <x v="6"/>
  </r>
  <r>
    <n v="106862"/>
    <s v="VOLUNTEER"/>
    <x v="0"/>
    <s v="N"/>
    <m/>
    <m/>
    <m/>
    <s v="N"/>
    <m/>
    <x v="0"/>
    <d v="1999-05-25T00:00:00"/>
    <s v="AL5"/>
    <x v="0"/>
    <x v="2"/>
    <n v="41649"/>
    <n v="41817"/>
    <x v="1"/>
    <d v="2025-01-31T00:00:00"/>
    <n v="25.706849315068492"/>
    <x v="5"/>
  </r>
  <r>
    <n v="109075"/>
    <s v="VOLUNTEER"/>
    <x v="1"/>
    <s v="N"/>
    <m/>
    <m/>
    <m/>
    <s v="N"/>
    <m/>
    <x v="0"/>
    <d v="1951-07-30T00:00:00"/>
    <s v="LU3"/>
    <x v="1"/>
    <x v="3"/>
    <n v="41856"/>
    <s v=""/>
    <x v="0"/>
    <d v="2025-01-31T00:00:00"/>
    <n v="73.558904109589037"/>
    <x v="4"/>
  </r>
  <r>
    <n v="140728"/>
    <s v="VOLUNTEER"/>
    <x v="1"/>
    <s v="N"/>
    <m/>
    <m/>
    <m/>
    <s v="N"/>
    <m/>
    <x v="0"/>
    <d v="1951-01-14T00:00:00"/>
    <s v="LU6"/>
    <x v="1"/>
    <x v="3"/>
    <n v="43778"/>
    <s v=""/>
    <x v="0"/>
    <d v="2025-01-31T00:00:00"/>
    <n v="74.098630136986301"/>
    <x v="4"/>
  </r>
  <r>
    <n v="80247"/>
    <s v="VOLUNTEER"/>
    <x v="0"/>
    <s v="N"/>
    <m/>
    <m/>
    <m/>
    <s v="N"/>
    <m/>
    <x v="0"/>
    <d v="1993-12-12T00:00:00"/>
    <s v="LU1"/>
    <x v="1"/>
    <x v="2"/>
    <n v="40767"/>
    <n v="41431"/>
    <x v="1"/>
    <d v="2025-01-31T00:00:00"/>
    <n v="31.158904109589042"/>
    <x v="5"/>
  </r>
  <r>
    <n v="81020"/>
    <s v="VOLUNTEER"/>
    <x v="0"/>
    <s v="N"/>
    <m/>
    <m/>
    <m/>
    <s v="N"/>
    <m/>
    <x v="0"/>
    <d v="1992-03-02T00:00:00"/>
    <s v="LU1"/>
    <x v="1"/>
    <x v="3"/>
    <n v="40052"/>
    <n v="40770"/>
    <x v="1"/>
    <d v="2025-01-31T00:00:00"/>
    <n v="32.939726027397263"/>
    <x v="5"/>
  </r>
  <r>
    <n v="111051"/>
    <s v="VOLUNTEER"/>
    <x v="0"/>
    <s v="N"/>
    <m/>
    <m/>
    <m/>
    <s v="N"/>
    <m/>
    <x v="1"/>
    <m/>
    <s v="LU1"/>
    <x v="1"/>
    <x v="3"/>
    <n v="42233"/>
    <n v="42233"/>
    <x v="1"/>
    <d v="2025-01-31T00:00:00"/>
    <n v="125.17260273972603"/>
    <x v="4"/>
  </r>
  <r>
    <n v="146743"/>
    <s v="VOLUNTEER"/>
    <x v="0"/>
    <s v="N"/>
    <m/>
    <m/>
    <m/>
    <s v="N"/>
    <m/>
    <x v="1"/>
    <d v="1987-02-23T00:00:00"/>
    <s v="MK41"/>
    <x v="1"/>
    <x v="3"/>
    <n v="44676"/>
    <n v="44963"/>
    <x v="0"/>
    <d v="2025-01-31T00:00:00"/>
    <n v="37.964383561643835"/>
    <x v="2"/>
  </r>
  <r>
    <n v="81021"/>
    <s v="VOLUNTEER"/>
    <x v="0"/>
    <s v="N"/>
    <m/>
    <m/>
    <m/>
    <s v="N"/>
    <m/>
    <x v="0"/>
    <d v="1965-04-12T00:00:00"/>
    <s v="LU1"/>
    <x v="1"/>
    <x v="3"/>
    <n v="38718"/>
    <n v="42233"/>
    <x v="4"/>
    <d v="2025-01-31T00:00:00"/>
    <n v="59.846575342465755"/>
    <x v="0"/>
  </r>
  <r>
    <n v="162898"/>
    <s v="VOLUNTEER"/>
    <x v="0"/>
    <s v="N"/>
    <m/>
    <m/>
    <m/>
    <s v="N"/>
    <m/>
    <x v="0"/>
    <d v="1980-06-27T00:00:00"/>
    <s v="EN8"/>
    <x v="0"/>
    <x v="3"/>
    <n v="45184"/>
    <n v="45415"/>
    <x v="0"/>
    <d v="2025-01-31T00:00:00"/>
    <n v="44.627397260273973"/>
    <x v="2"/>
  </r>
  <r>
    <n v="81284"/>
    <s v="VOLUNTEER"/>
    <x v="0"/>
    <s v="N"/>
    <m/>
    <m/>
    <m/>
    <s v="N"/>
    <m/>
    <x v="1"/>
    <m/>
    <s v="LU3"/>
    <x v="1"/>
    <x v="2"/>
    <n v="1"/>
    <n v="1"/>
    <x v="1"/>
    <d v="2025-01-31T00:00:00"/>
    <n v="125.17260273972603"/>
    <x v="4"/>
  </r>
  <r>
    <n v="80260"/>
    <s v="VOLUNTEER"/>
    <x v="0"/>
    <s v="N"/>
    <m/>
    <m/>
    <m/>
    <s v="N"/>
    <m/>
    <x v="1"/>
    <d v="1994-10-03T00:00:00"/>
    <s v="LU2"/>
    <x v="1"/>
    <x v="2"/>
    <n v="40781"/>
    <n v="41145"/>
    <x v="1"/>
    <d v="2025-01-31T00:00:00"/>
    <n v="30.350684931506848"/>
    <x v="5"/>
  </r>
  <r>
    <n v="81022"/>
    <s v="VOLUNTEER"/>
    <x v="0"/>
    <s v="N"/>
    <m/>
    <m/>
    <m/>
    <s v="N"/>
    <m/>
    <x v="0"/>
    <d v="1931-03-08T00:00:00"/>
    <s v="LU3"/>
    <x v="1"/>
    <x v="3"/>
    <n v="38972"/>
    <n v="41519"/>
    <x v="1"/>
    <d v="2025-01-31T00:00:00"/>
    <n v="93.967123287671228"/>
    <x v="4"/>
  </r>
  <r>
    <n v="34892"/>
    <s v="VOLUNTEER"/>
    <x v="0"/>
    <s v="N"/>
    <m/>
    <m/>
    <m/>
    <s v="N"/>
    <m/>
    <x v="0"/>
    <m/>
    <s v="MK41"/>
    <x v="1"/>
    <x v="3"/>
    <s v="Not Recorded"/>
    <s v="Not Recorded"/>
    <x v="1"/>
    <d v="2025-01-31T00:00:00"/>
    <n v="125.17260273972603"/>
    <x v="4"/>
  </r>
  <r>
    <n v="122670"/>
    <s v="VOLUNTEER"/>
    <x v="0"/>
    <s v="N"/>
    <m/>
    <m/>
    <m/>
    <s v="N"/>
    <m/>
    <x v="1"/>
    <d v="2000-11-14T00:00:00"/>
    <s v="HP3"/>
    <x v="0"/>
    <x v="2"/>
    <n v="42791"/>
    <n v="43330"/>
    <x v="0"/>
    <d v="2025-01-31T00:00:00"/>
    <n v="24.230136986301371"/>
    <x v="1"/>
  </r>
  <r>
    <n v="82513"/>
    <s v="VOLUNTEER"/>
    <x v="0"/>
    <s v="N"/>
    <m/>
    <m/>
    <m/>
    <s v="N"/>
    <m/>
    <x v="1"/>
    <d v="1992-08-22T00:00:00"/>
    <s v="LU5"/>
    <x v="1"/>
    <x v="3"/>
    <n v="40969"/>
    <n v="41117"/>
    <x v="1"/>
    <d v="2025-01-31T00:00:00"/>
    <n v="32.465753424657535"/>
    <x v="5"/>
  </r>
  <r>
    <n v="133590"/>
    <s v="VOLUNTEER"/>
    <x v="0"/>
    <s v="N"/>
    <m/>
    <m/>
    <m/>
    <s v="N"/>
    <m/>
    <x v="0"/>
    <d v="1961-09-17T00:00:00"/>
    <s v="SG6"/>
    <x v="0"/>
    <x v="3"/>
    <n v="43517"/>
    <n v="43904"/>
    <x v="0"/>
    <d v="2025-01-31T00:00:00"/>
    <n v="63.416438356164385"/>
    <x v="0"/>
  </r>
  <r>
    <n v="155339"/>
    <s v="VOLUNTEER"/>
    <x v="0"/>
    <s v="N"/>
    <m/>
    <m/>
    <m/>
    <s v="N"/>
    <m/>
    <x v="0"/>
    <d v="2007-10-05T00:00:00"/>
    <s v="WD3"/>
    <x v="0"/>
    <x v="7"/>
    <n v="44454"/>
    <n v="44636"/>
    <x v="0"/>
    <d v="2025-01-31T00:00:00"/>
    <n v="17.336986301369862"/>
    <x v="1"/>
  </r>
  <r>
    <n v="127351"/>
    <s v="VOLUNTEER"/>
    <x v="0"/>
    <s v="N"/>
    <m/>
    <m/>
    <m/>
    <s v="N"/>
    <m/>
    <x v="0"/>
    <d v="1967-08-23T00:00:00"/>
    <s v="HP1"/>
    <x v="0"/>
    <x v="3"/>
    <n v="43173"/>
    <n v="43599"/>
    <x v="0"/>
    <d v="2025-01-31T00:00:00"/>
    <n v="57.482191780821921"/>
    <x v="0"/>
  </r>
  <r>
    <n v="164627"/>
    <s v="VOLUNTEER"/>
    <x v="0"/>
    <s v="N"/>
    <m/>
    <m/>
    <m/>
    <s v="N"/>
    <m/>
    <x v="0"/>
    <d v="2009-04-30T00:00:00"/>
    <s v="EN9"/>
    <x v="2"/>
    <x v="3"/>
    <n v="45222"/>
    <s v=""/>
    <x v="0"/>
    <d v="2025-01-31T00:00:00"/>
    <n v="15.767123287671232"/>
    <x v="6"/>
  </r>
  <r>
    <n v="102988"/>
    <s v="VOLUNTEER"/>
    <x v="0"/>
    <s v="N"/>
    <m/>
    <m/>
    <m/>
    <s v="N"/>
    <m/>
    <x v="1"/>
    <d v="1931-09-27T00:00:00"/>
    <s v="LU5"/>
    <x v="1"/>
    <x v="3"/>
    <n v="41388"/>
    <n v="41918"/>
    <x v="1"/>
    <d v="2025-01-31T00:00:00"/>
    <n v="93.410958904109592"/>
    <x v="4"/>
  </r>
  <r>
    <n v="147150"/>
    <s v="VOLUNTEER"/>
    <x v="1"/>
    <s v="N"/>
    <m/>
    <m/>
    <m/>
    <s v="N"/>
    <m/>
    <x v="1"/>
    <d v="1960-05-15T00:00:00"/>
    <s v="LU3"/>
    <x v="1"/>
    <x v="3"/>
    <n v="44354"/>
    <s v=""/>
    <x v="3"/>
    <d v="2025-01-31T00:00:00"/>
    <n v="64.758904109589039"/>
    <x v="0"/>
  </r>
  <r>
    <n v="165166"/>
    <s v="VOLUNTEER"/>
    <x v="1"/>
    <s v="N"/>
    <m/>
    <m/>
    <m/>
    <s v="N"/>
    <m/>
    <x v="1"/>
    <d v="1995-08-02T00:00:00"/>
    <s v="HP3"/>
    <x v="0"/>
    <x v="3"/>
    <n v="45271"/>
    <s v=""/>
    <x v="0"/>
    <d v="2025-01-31T00:00:00"/>
    <n v="29.520547945205479"/>
    <x v="5"/>
  </r>
  <r>
    <n v="151185"/>
    <s v="VOLUNTEER"/>
    <x v="0"/>
    <s v="N"/>
    <m/>
    <m/>
    <m/>
    <s v="N"/>
    <m/>
    <x v="1"/>
    <d v="1959-08-06T00:00:00"/>
    <s v="LU2"/>
    <x v="1"/>
    <x v="3"/>
    <n v="44431"/>
    <n v="45027"/>
    <x v="3"/>
    <d v="2025-01-31T00:00:00"/>
    <n v="65.534246575342465"/>
    <x v="4"/>
  </r>
  <r>
    <n v="45980"/>
    <s v="VOLUNTEER"/>
    <x v="0"/>
    <s v="N"/>
    <m/>
    <m/>
    <m/>
    <s v="N"/>
    <m/>
    <x v="0"/>
    <d v="1936-08-22T00:00:00"/>
    <s v="LU4"/>
    <x v="1"/>
    <x v="3"/>
    <n v="35065"/>
    <n v="41456"/>
    <x v="1"/>
    <d v="2025-01-31T00:00:00"/>
    <n v="88.504109589041093"/>
    <x v="4"/>
  </r>
  <r>
    <n v="154274"/>
    <s v="VOLUNTEER"/>
    <x v="0"/>
    <s v="N"/>
    <m/>
    <m/>
    <m/>
    <s v="N"/>
    <m/>
    <x v="0"/>
    <d v="1976-07-12T00:00:00"/>
    <s v="HP2"/>
    <x v="0"/>
    <x v="3"/>
    <s v="Not Recorded"/>
    <s v="Not Recorded"/>
    <x v="1"/>
    <d v="2025-01-31T00:00:00"/>
    <n v="48.589041095890408"/>
    <x v="3"/>
  </r>
  <r>
    <n v="81023"/>
    <s v="VOLUNTEER"/>
    <x v="1"/>
    <s v="N"/>
    <m/>
    <m/>
    <m/>
    <s v="N"/>
    <m/>
    <x v="0"/>
    <d v="1944-05-28T00:00:00"/>
    <s v="LU1"/>
    <x v="1"/>
    <x v="3"/>
    <n v="35893"/>
    <s v=""/>
    <x v="4"/>
    <d v="2025-01-31T00:00:00"/>
    <n v="80.734246575342468"/>
    <x v="4"/>
  </r>
  <r>
    <n v="107252"/>
    <s v="VOLUNTEER"/>
    <x v="0"/>
    <s v="N"/>
    <m/>
    <m/>
    <m/>
    <s v="N"/>
    <m/>
    <x v="0"/>
    <d v="1964-07-07T00:00:00"/>
    <s v="MK6"/>
    <x v="4"/>
    <x v="3"/>
    <n v="41690"/>
    <n v="43693"/>
    <x v="0"/>
    <d v="2025-01-31T00:00:00"/>
    <n v="60.610958904109587"/>
    <x v="0"/>
  </r>
  <r>
    <n v="164895"/>
    <s v="VOLUNTEER"/>
    <x v="0"/>
    <s v="N"/>
    <m/>
    <m/>
    <m/>
    <s v="N"/>
    <m/>
    <x v="0"/>
    <d v="2009-08-30T00:00:00"/>
    <s v="WD7"/>
    <x v="0"/>
    <x v="0"/>
    <s v="Not Recorded"/>
    <s v="Not Recorded"/>
    <x v="1"/>
    <d v="2025-01-31T00:00:00"/>
    <n v="15.432876712328767"/>
    <x v="6"/>
  </r>
  <r>
    <n v="83139"/>
    <s v="VOLUNTEER"/>
    <x v="0"/>
    <s v="N"/>
    <m/>
    <m/>
    <m/>
    <s v="N"/>
    <m/>
    <x v="1"/>
    <d v="1966-11-06T00:00:00"/>
    <s v="LU2"/>
    <x v="1"/>
    <x v="2"/>
    <n v="40896"/>
    <n v="44664"/>
    <x v="4"/>
    <d v="2025-01-31T00:00:00"/>
    <n v="58.276712328767125"/>
    <x v="0"/>
  </r>
  <r>
    <n v="166858"/>
    <s v="VOLUNTEER"/>
    <x v="0"/>
    <s v="N"/>
    <m/>
    <m/>
    <m/>
    <s v="N"/>
    <m/>
    <x v="1"/>
    <d v="2009-06-24T00:00:00"/>
    <s v="SG17"/>
    <x v="1"/>
    <x v="3"/>
    <s v="Not Recorded"/>
    <s v="Not Recorded"/>
    <x v="1"/>
    <d v="2025-01-31T00:00:00"/>
    <n v="15.616438356164384"/>
    <x v="6"/>
  </r>
  <r>
    <n v="142310"/>
    <s v="VOLUNTEER"/>
    <x v="0"/>
    <s v="N"/>
    <m/>
    <m/>
    <m/>
    <s v="N"/>
    <m/>
    <x v="0"/>
    <d v="2006-04-11T00:00:00"/>
    <s v="HP4"/>
    <x v="0"/>
    <x v="3"/>
    <s v="Not Recorded"/>
    <s v="Not Recorded"/>
    <x v="0"/>
    <d v="2025-01-31T00:00:00"/>
    <n v="18.82191780821918"/>
    <x v="1"/>
  </r>
  <r>
    <n v="135377"/>
    <s v="VOLUNTEER"/>
    <x v="0"/>
    <s v="N"/>
    <m/>
    <m/>
    <m/>
    <s v="N"/>
    <m/>
    <x v="0"/>
    <d v="1964-07-12T00:00:00"/>
    <s v="HP4"/>
    <x v="0"/>
    <x v="6"/>
    <s v="Not Recorded"/>
    <s v="Not Recorded"/>
    <x v="1"/>
    <d v="2025-01-31T00:00:00"/>
    <n v="60.597260273972601"/>
    <x v="0"/>
  </r>
  <r>
    <n v="168420"/>
    <s v="VOLUNTEER"/>
    <x v="2"/>
    <s v="N"/>
    <m/>
    <m/>
    <m/>
    <s v="N"/>
    <m/>
    <x v="1"/>
    <d v="1957-05-16T00:00:00"/>
    <s v="LU3"/>
    <x v="1"/>
    <x v="3"/>
    <s v="Not Recorded"/>
    <s v="Not Recorded"/>
    <x v="1"/>
    <d v="2025-01-31T00:00:00"/>
    <n v="67.758904109589039"/>
    <x v="4"/>
  </r>
  <r>
    <n v="161977"/>
    <s v="VOLUNTEER"/>
    <x v="0"/>
    <s v="N"/>
    <m/>
    <m/>
    <m/>
    <s v="N"/>
    <m/>
    <x v="1"/>
    <m/>
    <s v="MK41"/>
    <x v="1"/>
    <x v="3"/>
    <n v="44724"/>
    <n v="45231"/>
    <x v="3"/>
    <d v="2025-01-31T00:00:00"/>
    <n v="125.17260273972603"/>
    <x v="4"/>
  </r>
  <r>
    <n v="111393"/>
    <s v="VOLUNTEER"/>
    <x v="0"/>
    <s v="N"/>
    <m/>
    <m/>
    <m/>
    <s v="N"/>
    <m/>
    <x v="0"/>
    <d v="1998-12-09T00:00:00"/>
    <s v="SG13"/>
    <x v="0"/>
    <x v="2"/>
    <n v="42060"/>
    <n v="42172"/>
    <x v="0"/>
    <d v="2025-01-31T00:00:00"/>
    <n v="26.164383561643834"/>
    <x v="5"/>
  </r>
  <r>
    <n v="22719"/>
    <s v="VOLUNTEER"/>
    <x v="0"/>
    <s v="N"/>
    <m/>
    <m/>
    <m/>
    <s v="N"/>
    <m/>
    <x v="1"/>
    <m/>
    <s v="LU5"/>
    <x v="1"/>
    <x v="2"/>
    <n v="1"/>
    <n v="1"/>
    <x v="1"/>
    <d v="2025-01-31T00:00:00"/>
    <n v="125.17260273972603"/>
    <x v="4"/>
  </r>
  <r>
    <n v="124586"/>
    <s v="VOLUNTEER"/>
    <x v="0"/>
    <s v="N"/>
    <m/>
    <m/>
    <m/>
    <s v="N"/>
    <m/>
    <x v="1"/>
    <d v="1963-04-18T00:00:00"/>
    <s v="HP3"/>
    <x v="0"/>
    <x v="2"/>
    <n v="42914"/>
    <n v="43496"/>
    <x v="0"/>
    <d v="2025-01-31T00:00:00"/>
    <n v="61.832876712328769"/>
    <x v="0"/>
  </r>
  <r>
    <n v="166860"/>
    <s v="VOLUNTEER"/>
    <x v="0"/>
    <s v="N"/>
    <m/>
    <m/>
    <m/>
    <s v="N"/>
    <m/>
    <x v="1"/>
    <d v="2007-08-15T00:00:00"/>
    <s v="MK43"/>
    <x v="1"/>
    <x v="3"/>
    <s v="Not Recorded"/>
    <s v="Not Recorded"/>
    <x v="1"/>
    <d v="2025-01-31T00:00:00"/>
    <n v="17.476712328767125"/>
    <x v="1"/>
  </r>
  <r>
    <n v="83005"/>
    <s v="VOLUNTEER"/>
    <x v="0"/>
    <s v="N"/>
    <m/>
    <m/>
    <m/>
    <s v="N"/>
    <m/>
    <x v="0"/>
    <d v="1972-01-11T00:00:00"/>
    <s v="HP1"/>
    <x v="0"/>
    <x v="2"/>
    <n v="40840"/>
    <n v="40909"/>
    <x v="1"/>
    <d v="2025-01-31T00:00:00"/>
    <n v="53.093150684931508"/>
    <x v="3"/>
  </r>
  <r>
    <n v="29655"/>
    <s v="VOLUNTEER"/>
    <x v="0"/>
    <s v="N"/>
    <m/>
    <m/>
    <m/>
    <s v="N"/>
    <m/>
    <x v="0"/>
    <d v="1950-12-01T00:00:00"/>
    <s v="AL3"/>
    <x v="0"/>
    <x v="2"/>
    <n v="1"/>
    <n v="1"/>
    <x v="1"/>
    <d v="2025-01-31T00:00:00"/>
    <n v="74.219178082191775"/>
    <x v="4"/>
  </r>
  <r>
    <n v="155486"/>
    <s v="VOLUNTEER"/>
    <x v="0"/>
    <s v="N"/>
    <m/>
    <m/>
    <m/>
    <s v="N"/>
    <m/>
    <x v="0"/>
    <d v="1966-03-18T00:00:00"/>
    <s v="WD3"/>
    <x v="0"/>
    <x v="3"/>
    <s v="Not Recorded"/>
    <s v="Not Recorded"/>
    <x v="1"/>
    <d v="2025-01-31T00:00:00"/>
    <n v="58.915068493150685"/>
    <x v="0"/>
  </r>
  <r>
    <n v="150802"/>
    <s v="VOLUNTEER"/>
    <x v="0"/>
    <s v="N"/>
    <m/>
    <m/>
    <m/>
    <s v="N"/>
    <m/>
    <x v="0"/>
    <d v="2005-01-31T00:00:00"/>
    <s v="LU2"/>
    <x v="1"/>
    <x v="3"/>
    <n v="44410"/>
    <n v="44819"/>
    <x v="3"/>
    <d v="2025-01-31T00:00:00"/>
    <n v="20.013698630136986"/>
    <x v="1"/>
  </r>
  <r>
    <n v="112046"/>
    <s v="VOLUNTEER"/>
    <x v="0"/>
    <s v="N"/>
    <m/>
    <m/>
    <m/>
    <s v="N"/>
    <m/>
    <x v="0"/>
    <d v="1998-05-05T00:00:00"/>
    <s v="LU3"/>
    <x v="1"/>
    <x v="2"/>
    <n v="42195"/>
    <n v="42289"/>
    <x v="3"/>
    <d v="2025-01-31T00:00:00"/>
    <n v="26.761643835616439"/>
    <x v="5"/>
  </r>
  <r>
    <n v="135104"/>
    <s v="VOLUNTEER"/>
    <x v="1"/>
    <s v="N"/>
    <m/>
    <m/>
    <m/>
    <s v="N"/>
    <m/>
    <x v="0"/>
    <d v="1943-04-04T00:00:00"/>
    <s v="AL5"/>
    <x v="0"/>
    <x v="3"/>
    <n v="43586"/>
    <s v=""/>
    <x v="0"/>
    <d v="2025-01-31T00:00:00"/>
    <n v="81.884931506849313"/>
    <x v="4"/>
  </r>
  <r>
    <n v="141424"/>
    <s v="VOLUNTEER"/>
    <x v="0"/>
    <s v="N"/>
    <m/>
    <m/>
    <m/>
    <s v="N"/>
    <m/>
    <x v="1"/>
    <m/>
    <s v="AL5"/>
    <x v="0"/>
    <x v="3"/>
    <n v="43810"/>
    <n v="43904"/>
    <x v="0"/>
    <d v="2025-01-31T00:00:00"/>
    <n v="125.17260273972603"/>
    <x v="4"/>
  </r>
  <r>
    <n v="119429"/>
    <s v="VOLUNTEER"/>
    <x v="0"/>
    <s v="N"/>
    <m/>
    <m/>
    <m/>
    <s v="N"/>
    <m/>
    <x v="0"/>
    <d v="2000-06-29T00:00:00"/>
    <s v="MK41"/>
    <x v="1"/>
    <x v="2"/>
    <n v="42552"/>
    <n v="43488"/>
    <x v="0"/>
    <d v="2025-01-31T00:00:00"/>
    <n v="24.608219178082191"/>
    <x v="1"/>
  </r>
  <r>
    <n v="126750"/>
    <s v="VOLUNTEER"/>
    <x v="1"/>
    <s v="N"/>
    <m/>
    <m/>
    <m/>
    <s v="N"/>
    <m/>
    <x v="0"/>
    <m/>
    <s v="SG18"/>
    <x v="1"/>
    <x v="2"/>
    <n v="43070"/>
    <s v=""/>
    <x v="2"/>
    <d v="2025-01-31T00:00:00"/>
    <n v="125.17260273972603"/>
    <x v="4"/>
  </r>
  <r>
    <n v="161979"/>
    <s v="VOLUNTEER"/>
    <x v="0"/>
    <s v="N"/>
    <m/>
    <m/>
    <m/>
    <s v="N"/>
    <m/>
    <x v="1"/>
    <d v="1966-06-22T00:00:00"/>
    <s v="MK43"/>
    <x v="1"/>
    <x v="3"/>
    <n v="45047"/>
    <n v="45200"/>
    <x v="3"/>
    <d v="2025-01-31T00:00:00"/>
    <n v="58.652054794520545"/>
    <x v="0"/>
  </r>
  <r>
    <n v="164811"/>
    <s v="VOLUNTEER"/>
    <x v="1"/>
    <s v="N"/>
    <m/>
    <m/>
    <m/>
    <s v="N"/>
    <m/>
    <x v="1"/>
    <d v="1964-04-30T00:00:00"/>
    <s v="MK41"/>
    <x v="1"/>
    <x v="3"/>
    <n v="45246"/>
    <s v=""/>
    <x v="2"/>
    <d v="2025-01-31T00:00:00"/>
    <n v="60.797260273972604"/>
    <x v="0"/>
  </r>
  <r>
    <n v="94046"/>
    <s v="VOLUNTEER"/>
    <x v="0"/>
    <s v="N"/>
    <m/>
    <m/>
    <m/>
    <s v="N"/>
    <m/>
    <x v="1"/>
    <d v="1996-12-27T00:00:00"/>
    <s v="AL7"/>
    <x v="0"/>
    <x v="2"/>
    <n v="40978"/>
    <n v="41092"/>
    <x v="1"/>
    <d v="2025-01-31T00:00:00"/>
    <n v="28.115068493150684"/>
    <x v="5"/>
  </r>
  <r>
    <n v="18230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5138"/>
    <s v="VOLUNTEER"/>
    <x v="0"/>
    <s v="N"/>
    <m/>
    <m/>
    <m/>
    <s v="N"/>
    <m/>
    <x v="1"/>
    <d v="1937-11-10T00:00:00"/>
    <s v="LU4"/>
    <x v="1"/>
    <x v="3"/>
    <n v="36161"/>
    <n v="43739"/>
    <x v="0"/>
    <d v="2025-01-31T00:00:00"/>
    <n v="87.284931506849318"/>
    <x v="4"/>
  </r>
  <r>
    <n v="143991"/>
    <s v="VOLUNTEER"/>
    <x v="0"/>
    <s v="N"/>
    <m/>
    <m/>
    <m/>
    <s v="N"/>
    <m/>
    <x v="0"/>
    <d v="1957-08-10T00:00:00"/>
    <s v="SG2"/>
    <x v="0"/>
    <x v="3"/>
    <n v="43871"/>
    <n v="44578"/>
    <x v="0"/>
    <d v="2025-01-31T00:00:00"/>
    <n v="67.523287671232879"/>
    <x v="4"/>
  </r>
  <r>
    <n v="93083"/>
    <s v="VOLUNTEER"/>
    <x v="0"/>
    <s v="N"/>
    <m/>
    <m/>
    <m/>
    <s v="N"/>
    <m/>
    <x v="1"/>
    <d v="1974-05-14T00:00:00"/>
    <s v="AL7"/>
    <x v="0"/>
    <x v="3"/>
    <n v="40934"/>
    <n v="41039"/>
    <x v="1"/>
    <d v="2025-01-31T00:00:00"/>
    <n v="50.753424657534246"/>
    <x v="3"/>
  </r>
  <r>
    <n v="146472"/>
    <s v="VOLUNTEER"/>
    <x v="1"/>
    <s v="N"/>
    <m/>
    <m/>
    <m/>
    <s v="N"/>
    <m/>
    <x v="0"/>
    <d v="1985-03-27T00:00:00"/>
    <s v="MK42"/>
    <x v="1"/>
    <x v="3"/>
    <n v="44069"/>
    <s v=""/>
    <x v="0"/>
    <d v="2025-01-31T00:00:00"/>
    <n v="39.876712328767127"/>
    <x v="2"/>
  </r>
  <r>
    <n v="154158"/>
    <s v="VOLUNTEER"/>
    <x v="0"/>
    <s v="N"/>
    <m/>
    <m/>
    <m/>
    <s v="N"/>
    <m/>
    <x v="0"/>
    <d v="1993-03-15T00:00:00"/>
    <s v="MK14"/>
    <x v="4"/>
    <x v="0"/>
    <s v="Not Recorded"/>
    <s v="Not Recorded"/>
    <x v="1"/>
    <d v="2025-01-31T00:00:00"/>
    <n v="31.904109589041095"/>
    <x v="5"/>
  </r>
  <r>
    <n v="166682"/>
    <s v="VOLUNTEER"/>
    <x v="0"/>
    <s v="N"/>
    <m/>
    <m/>
    <m/>
    <s v="N"/>
    <m/>
    <x v="0"/>
    <d v="2007-05-16T00:00:00"/>
    <s v="LU2"/>
    <x v="1"/>
    <x v="0"/>
    <s v="Not Recorded"/>
    <s v="Not Recorded"/>
    <x v="1"/>
    <d v="2025-01-31T00:00:00"/>
    <n v="17.726027397260275"/>
    <x v="1"/>
  </r>
  <r>
    <n v="152005"/>
    <s v="VOLUNTEER"/>
    <x v="0"/>
    <s v="N"/>
    <m/>
    <m/>
    <m/>
    <s v="N"/>
    <m/>
    <x v="1"/>
    <d v="2005-01-22T00:00:00"/>
    <s v="LU2"/>
    <x v="1"/>
    <x v="1"/>
    <n v="44499"/>
    <n v="44755"/>
    <x v="0"/>
    <d v="2025-01-31T00:00:00"/>
    <n v="20.038356164383561"/>
    <x v="1"/>
  </r>
  <r>
    <n v="118236"/>
    <s v="VOLUNTEER"/>
    <x v="0"/>
    <s v="N"/>
    <m/>
    <m/>
    <m/>
    <s v="N"/>
    <m/>
    <x v="0"/>
    <d v="1999-02-03T00:00:00"/>
    <s v="LU4"/>
    <x v="1"/>
    <x v="5"/>
    <n v="42625"/>
    <n v="44650"/>
    <x v="1"/>
    <d v="2025-01-31T00:00:00"/>
    <n v="26.010958904109589"/>
    <x v="5"/>
  </r>
  <r>
    <n v="168520"/>
    <s v="VOLUNTEER"/>
    <x v="0"/>
    <s v="N"/>
    <m/>
    <m/>
    <m/>
    <s v="N"/>
    <m/>
    <x v="1"/>
    <d v="2007-04-02T00:00:00"/>
    <s v="AL5"/>
    <x v="0"/>
    <x v="1"/>
    <s v="Not Recorded"/>
    <s v="Not Recorded"/>
    <x v="1"/>
    <d v="2025-01-31T00:00:00"/>
    <n v="17.846575342465755"/>
    <x v="1"/>
  </r>
  <r>
    <n v="133508"/>
    <s v="VOLUNTEER"/>
    <x v="0"/>
    <s v="N"/>
    <m/>
    <m/>
    <m/>
    <s v="N"/>
    <m/>
    <x v="0"/>
    <d v="2002-02-07T00:00:00"/>
    <s v="WD7"/>
    <x v="0"/>
    <x v="6"/>
    <n v="43504"/>
    <n v="43822"/>
    <x v="0"/>
    <d v="2025-01-31T00:00:00"/>
    <n v="22.997260273972604"/>
    <x v="1"/>
  </r>
  <r>
    <n v="140999"/>
    <s v="VOLUNTEER"/>
    <x v="0"/>
    <s v="N"/>
    <m/>
    <m/>
    <m/>
    <s v="N"/>
    <m/>
    <x v="0"/>
    <d v="1981-04-23T00:00:00"/>
    <s v="MK41"/>
    <x v="1"/>
    <x v="5"/>
    <s v="Not Recorded"/>
    <s v="Not Recorded"/>
    <x v="1"/>
    <d v="2025-01-31T00:00:00"/>
    <n v="43.805479452054797"/>
    <x v="2"/>
  </r>
  <r>
    <n v="151538"/>
    <s v="VOLUNTEER"/>
    <x v="0"/>
    <s v="N"/>
    <m/>
    <m/>
    <m/>
    <s v="N"/>
    <m/>
    <x v="0"/>
    <d v="2001-05-10T00:00:00"/>
    <s v="LU3"/>
    <x v="1"/>
    <x v="1"/>
    <n v="44432"/>
    <n v="44755"/>
    <x v="0"/>
    <d v="2025-01-31T00:00:00"/>
    <n v="23.745205479452054"/>
    <x v="1"/>
  </r>
  <r>
    <n v="165890"/>
    <s v="VOLUNTEER"/>
    <x v="0"/>
    <s v="N"/>
    <m/>
    <m/>
    <m/>
    <s v="N"/>
    <m/>
    <x v="0"/>
    <d v="2005-01-07T00:00:00"/>
    <s v="LU3"/>
    <x v="1"/>
    <x v="1"/>
    <n v="45340"/>
    <n v="45398"/>
    <x v="0"/>
    <d v="2025-01-31T00:00:00"/>
    <n v="20.079452054794519"/>
    <x v="1"/>
  </r>
  <r>
    <n v="79639"/>
    <s v="VOLUNTEER"/>
    <x v="0"/>
    <s v="N"/>
    <m/>
    <m/>
    <m/>
    <s v="N"/>
    <m/>
    <x v="1"/>
    <m/>
    <s v="LU3"/>
    <x v="1"/>
    <x v="2"/>
    <n v="40844"/>
    <n v="40844"/>
    <x v="1"/>
    <d v="2025-01-31T00:00:00"/>
    <n v="125.17260273972603"/>
    <x v="4"/>
  </r>
  <r>
    <n v="121186"/>
    <s v="VOLUNTEER"/>
    <x v="0"/>
    <s v="N"/>
    <m/>
    <m/>
    <m/>
    <s v="N"/>
    <m/>
    <x v="0"/>
    <d v="2001-11-14T00:00:00"/>
    <s v="SG5"/>
    <x v="0"/>
    <x v="3"/>
    <s v="Not Recorded"/>
    <s v="Not Recorded"/>
    <x v="1"/>
    <d v="2025-01-31T00:00:00"/>
    <n v="23.230136986301371"/>
    <x v="1"/>
  </r>
  <r>
    <n v="81024"/>
    <s v="VOLUNTEER"/>
    <x v="0"/>
    <s v="N"/>
    <m/>
    <m/>
    <m/>
    <s v="N"/>
    <m/>
    <x v="0"/>
    <d v="1995-06-13T00:00:00"/>
    <s v="LU2"/>
    <x v="1"/>
    <x v="3"/>
    <n v="40326"/>
    <n v="43586"/>
    <x v="0"/>
    <d v="2025-01-31T00:00:00"/>
    <n v="29.657534246575342"/>
    <x v="5"/>
  </r>
  <r>
    <n v="127959"/>
    <s v="VOLUNTEER"/>
    <x v="0"/>
    <s v="N"/>
    <m/>
    <m/>
    <m/>
    <s v="N"/>
    <m/>
    <x v="1"/>
    <d v="1967-04-20T00:00:00"/>
    <s v="SG9"/>
    <x v="0"/>
    <x v="3"/>
    <n v="41625"/>
    <n v="43296"/>
    <x v="1"/>
    <d v="2025-01-31T00:00:00"/>
    <n v="57.824657534246576"/>
    <x v="0"/>
  </r>
  <r>
    <n v="111937"/>
    <s v="VOLUNTEER"/>
    <x v="0"/>
    <s v="N"/>
    <m/>
    <m/>
    <m/>
    <s v="N"/>
    <m/>
    <x v="1"/>
    <d v="1959-01-20T00:00:00"/>
    <s v="LU5"/>
    <x v="1"/>
    <x v="2"/>
    <n v="42153"/>
    <s v=""/>
    <x v="2"/>
    <d v="2025-01-31T00:00:00"/>
    <n v="66.07671232876713"/>
    <x v="4"/>
  </r>
  <r>
    <n v="107062"/>
    <s v="VOLUNTEER"/>
    <x v="0"/>
    <s v="N"/>
    <m/>
    <m/>
    <m/>
    <s v="N"/>
    <m/>
    <x v="0"/>
    <d v="1933-08-30T00:00:00"/>
    <s v="WD19"/>
    <x v="0"/>
    <x v="2"/>
    <n v="41673"/>
    <n v="41813"/>
    <x v="0"/>
    <d v="2025-01-31T00:00:00"/>
    <n v="91.484931506849321"/>
    <x v="4"/>
  </r>
  <r>
    <n v="68514"/>
    <s v="VOLUNTEER"/>
    <x v="0"/>
    <s v="N"/>
    <m/>
    <m/>
    <m/>
    <s v="N"/>
    <m/>
    <x v="0"/>
    <d v="1971-01-14T00:00:00"/>
    <s v="LU5"/>
    <x v="1"/>
    <x v="2"/>
    <n v="42132"/>
    <s v=""/>
    <x v="2"/>
    <d v="2025-01-31T00:00:00"/>
    <n v="54.084931506849315"/>
    <x v="3"/>
  </r>
  <r>
    <n v="3770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18706"/>
    <s v="VOLUNTEER"/>
    <x v="0"/>
    <s v="N"/>
    <m/>
    <m/>
    <m/>
    <s v="N"/>
    <m/>
    <x v="0"/>
    <d v="1979-02-20T00:00:00"/>
    <s v="SG1"/>
    <x v="0"/>
    <x v="2"/>
    <n v="42567"/>
    <n v="43328"/>
    <x v="0"/>
    <d v="2025-01-31T00:00:00"/>
    <n v="45.978082191780821"/>
    <x v="3"/>
  </r>
  <r>
    <n v="139292"/>
    <s v="VOLUNTEER"/>
    <x v="1"/>
    <s v="N"/>
    <m/>
    <m/>
    <m/>
    <s v="N"/>
    <m/>
    <x v="0"/>
    <d v="1979-11-05T00:00:00"/>
    <s v="LU3"/>
    <x v="1"/>
    <x v="1"/>
    <n v="43748"/>
    <s v=""/>
    <x v="0"/>
    <d v="2025-01-31T00:00:00"/>
    <n v="45.271232876712325"/>
    <x v="3"/>
  </r>
  <r>
    <n v="160729"/>
    <s v="VOLUNTEER"/>
    <x v="1"/>
    <s v="N"/>
    <m/>
    <m/>
    <m/>
    <s v="N"/>
    <m/>
    <x v="0"/>
    <d v="1982-11-29T00:00:00"/>
    <s v="LU4"/>
    <x v="1"/>
    <x v="1"/>
    <s v="Not Recorded"/>
    <s v="Not Recorded"/>
    <x v="0"/>
    <d v="2025-01-31T00:00:00"/>
    <n v="42.202739726027396"/>
    <x v="2"/>
  </r>
  <r>
    <n v="167488"/>
    <s v="VOLUNTEER"/>
    <x v="1"/>
    <s v="N"/>
    <m/>
    <m/>
    <m/>
    <s v="N"/>
    <m/>
    <x v="0"/>
    <d v="1981-02-14T00:00:00"/>
    <s v="LU3"/>
    <x v="1"/>
    <x v="1"/>
    <n v="45412"/>
    <s v=""/>
    <x v="0"/>
    <d v="2025-01-31T00:00:00"/>
    <n v="43.991780821917807"/>
    <x v="2"/>
  </r>
  <r>
    <n v="167984"/>
    <s v="VOLUNTEER"/>
    <x v="1"/>
    <s v="N"/>
    <m/>
    <m/>
    <m/>
    <s v="N"/>
    <m/>
    <x v="0"/>
    <d v="1999-05-23T00:00:00"/>
    <s v="LU3"/>
    <x v="1"/>
    <x v="1"/>
    <n v="45455"/>
    <s v=""/>
    <x v="0"/>
    <d v="2025-01-31T00:00:00"/>
    <n v="25.712328767123289"/>
    <x v="5"/>
  </r>
  <r>
    <n v="108816"/>
    <s v="VOLUNTEER"/>
    <x v="0"/>
    <s v="N"/>
    <m/>
    <m/>
    <m/>
    <s v="N"/>
    <m/>
    <x v="0"/>
    <m/>
    <s v="LU4"/>
    <x v="1"/>
    <x v="1"/>
    <n v="41946"/>
    <n v="41946"/>
    <x v="1"/>
    <d v="2025-01-31T00:00:00"/>
    <n v="125.17260273972603"/>
    <x v="4"/>
  </r>
  <r>
    <n v="61830"/>
    <s v="VOLUNTEER"/>
    <x v="0"/>
    <s v="N"/>
    <m/>
    <m/>
    <m/>
    <s v="N"/>
    <m/>
    <x v="0"/>
    <d v="1957-09-28T00:00:00"/>
    <s v="MK42"/>
    <x v="1"/>
    <x v="3"/>
    <n v="40262"/>
    <n v="43586"/>
    <x v="0"/>
    <d v="2025-01-31T00:00:00"/>
    <n v="67.389041095890406"/>
    <x v="4"/>
  </r>
  <r>
    <n v="117214"/>
    <s v="VOLUNTEER"/>
    <x v="0"/>
    <s v="N"/>
    <m/>
    <m/>
    <m/>
    <s v="N"/>
    <m/>
    <x v="0"/>
    <m/>
    <s v="MK40"/>
    <x v="1"/>
    <x v="3"/>
    <n v="42523"/>
    <n v="42523"/>
    <x v="1"/>
    <d v="2025-01-31T00:00:00"/>
    <n v="125.17260273972603"/>
    <x v="4"/>
  </r>
  <r>
    <n v="146441"/>
    <s v="VOLUNTEER"/>
    <x v="1"/>
    <s v="N"/>
    <m/>
    <m/>
    <m/>
    <s v="N"/>
    <m/>
    <x v="0"/>
    <d v="1952-06-14T00:00:00"/>
    <s v="MK45"/>
    <x v="1"/>
    <x v="3"/>
    <n v="44475"/>
    <s v=""/>
    <x v="3"/>
    <d v="2025-01-31T00:00:00"/>
    <n v="72.682191780821924"/>
    <x v="4"/>
  </r>
  <r>
    <n v="101038"/>
    <s v="VOLUNTEER"/>
    <x v="0"/>
    <s v="N"/>
    <m/>
    <m/>
    <m/>
    <s v="N"/>
    <m/>
    <x v="1"/>
    <d v="1995-03-24T00:00:00"/>
    <s v="MK45"/>
    <x v="1"/>
    <x v="1"/>
    <n v="41235"/>
    <n v="41235"/>
    <x v="1"/>
    <d v="2025-01-31T00:00:00"/>
    <n v="29.87945205479452"/>
    <x v="5"/>
  </r>
  <r>
    <n v="100607"/>
    <s v="VOLUNTEER"/>
    <x v="0"/>
    <s v="N"/>
    <m/>
    <m/>
    <m/>
    <s v="N"/>
    <m/>
    <x v="0"/>
    <d v="1985-05-30T00:00:00"/>
    <s v="WD25"/>
    <x v="0"/>
    <x v="2"/>
    <n v="41090"/>
    <n v="41218"/>
    <x v="1"/>
    <d v="2025-01-31T00:00:00"/>
    <n v="39.701369863013696"/>
    <x v="2"/>
  </r>
  <r>
    <n v="167706"/>
    <s v="VOLUNTEER"/>
    <x v="0"/>
    <s v="N"/>
    <m/>
    <m/>
    <m/>
    <s v="N"/>
    <m/>
    <x v="0"/>
    <d v="1991-11-24T00:00:00"/>
    <s v="SG4"/>
    <x v="0"/>
    <x v="0"/>
    <s v="Not Recorded"/>
    <s v="Not Recorded"/>
    <x v="1"/>
    <d v="2025-01-31T00:00:00"/>
    <n v="33.210958904109589"/>
    <x v="5"/>
  </r>
  <r>
    <n v="81143"/>
    <s v="VOLUNTEER"/>
    <x v="0"/>
    <s v="N"/>
    <m/>
    <m/>
    <m/>
    <s v="N"/>
    <m/>
    <x v="0"/>
    <m/>
    <s v="LU3"/>
    <x v="1"/>
    <x v="0"/>
    <n v="40828"/>
    <n v="40828"/>
    <x v="1"/>
    <d v="2025-01-31T00:00:00"/>
    <n v="125.17260273972603"/>
    <x v="4"/>
  </r>
  <r>
    <n v="151136"/>
    <s v="VOLUNTEER"/>
    <x v="0"/>
    <s v="N"/>
    <m/>
    <m/>
    <m/>
    <s v="N"/>
    <m/>
    <x v="0"/>
    <d v="2006-08-16T00:00:00"/>
    <s v="MK5"/>
    <x v="4"/>
    <x v="1"/>
    <s v="Not Recorded"/>
    <s v="Not Recorded"/>
    <x v="1"/>
    <d v="2025-01-31T00:00:00"/>
    <n v="18.473972602739725"/>
    <x v="1"/>
  </r>
  <r>
    <n v="106799"/>
    <s v="VOLUNTEER"/>
    <x v="0"/>
    <s v="N"/>
    <m/>
    <m/>
    <m/>
    <s v="N"/>
    <m/>
    <x v="0"/>
    <d v="1940-01-14T00:00:00"/>
    <s v="EN10"/>
    <x v="0"/>
    <x v="3"/>
    <n v="41598"/>
    <n v="44664"/>
    <x v="0"/>
    <d v="2025-01-31T00:00:00"/>
    <n v="85.106849315068487"/>
    <x v="4"/>
  </r>
  <r>
    <n v="152198"/>
    <s v="VOLUNTEER"/>
    <x v="1"/>
    <s v="N"/>
    <m/>
    <m/>
    <m/>
    <s v="N"/>
    <m/>
    <x v="1"/>
    <d v="2006-01-10T00:00:00"/>
    <s v="WD17"/>
    <x v="0"/>
    <x v="1"/>
    <n v="44576"/>
    <s v=""/>
    <x v="0"/>
    <d v="2025-01-31T00:00:00"/>
    <n v="19.07123287671233"/>
    <x v="1"/>
  </r>
  <r>
    <n v="151091"/>
    <s v="VOLUNTEER"/>
    <x v="0"/>
    <s v="N"/>
    <m/>
    <m/>
    <m/>
    <s v="N"/>
    <m/>
    <x v="1"/>
    <d v="1992-01-13T00:00:00"/>
    <s v="SG2"/>
    <x v="0"/>
    <x v="4"/>
    <n v="44415"/>
    <n v="44776"/>
    <x v="0"/>
    <d v="2025-01-31T00:00:00"/>
    <n v="33.073972602739723"/>
    <x v="5"/>
  </r>
  <r>
    <n v="107009"/>
    <s v="VOLUNTEER"/>
    <x v="0"/>
    <s v="N"/>
    <m/>
    <m/>
    <m/>
    <s v="N"/>
    <m/>
    <x v="1"/>
    <d v="1997-05-30T00:00:00"/>
    <s v="SG1"/>
    <x v="0"/>
    <x v="2"/>
    <n v="41659"/>
    <n v="41974"/>
    <x v="1"/>
    <d v="2025-01-31T00:00:00"/>
    <n v="27.693150684931506"/>
    <x v="5"/>
  </r>
  <r>
    <n v="167951"/>
    <s v="VOLUNTEER"/>
    <x v="0"/>
    <s v="N"/>
    <m/>
    <m/>
    <m/>
    <s v="N"/>
    <m/>
    <x v="0"/>
    <d v="1977-12-07T00:00:00"/>
    <s v="MK41"/>
    <x v="1"/>
    <x v="3"/>
    <s v="Not Recorded"/>
    <s v="Not Recorded"/>
    <x v="1"/>
    <d v="2025-01-31T00:00:00"/>
    <n v="47.183561643835617"/>
    <x v="3"/>
  </r>
  <r>
    <n v="134067"/>
    <s v="VOLUNTEER"/>
    <x v="0"/>
    <s v="N"/>
    <m/>
    <m/>
    <m/>
    <s v="N"/>
    <m/>
    <x v="0"/>
    <d v="1944-01-19T00:00:00"/>
    <s v="MK45"/>
    <x v="1"/>
    <x v="3"/>
    <n v="43580"/>
    <n v="44427"/>
    <x v="0"/>
    <d v="2025-01-31T00:00:00"/>
    <n v="81.090410958904116"/>
    <x v="4"/>
  </r>
  <r>
    <n v="118180"/>
    <s v="VOLUNTEER"/>
    <x v="1"/>
    <s v="N"/>
    <m/>
    <m/>
    <m/>
    <s v="N"/>
    <m/>
    <x v="0"/>
    <d v="1943-01-23T00:00:00"/>
    <s v="LU3"/>
    <x v="1"/>
    <x v="3"/>
    <n v="42576"/>
    <s v=""/>
    <x v="0"/>
    <d v="2025-01-31T00:00:00"/>
    <n v="82.079452054794515"/>
    <x v="4"/>
  </r>
  <r>
    <n v="39697"/>
    <s v="VOLUNTEER"/>
    <x v="0"/>
    <s v="N"/>
    <m/>
    <m/>
    <m/>
    <s v="N"/>
    <m/>
    <x v="1"/>
    <d v="1953-02-28T00:00:00"/>
    <s v="SG17"/>
    <x v="1"/>
    <x v="2"/>
    <n v="40534"/>
    <n v="43690"/>
    <x v="4"/>
    <d v="2025-01-31T00:00:00"/>
    <n v="71.972602739726028"/>
    <x v="4"/>
  </r>
  <r>
    <n v="33368"/>
    <s v="VOLUNTEER"/>
    <x v="0"/>
    <s v="N"/>
    <m/>
    <m/>
    <m/>
    <s v="N"/>
    <m/>
    <x v="0"/>
    <d v="1949-06-27T00:00:00"/>
    <s v="LU2"/>
    <x v="1"/>
    <x v="3"/>
    <n v="40857"/>
    <n v="41609"/>
    <x v="1"/>
    <d v="2025-01-31T00:00:00"/>
    <n v="75.649315068493152"/>
    <x v="4"/>
  </r>
  <r>
    <n v="60784"/>
    <s v="VOLUNTEER"/>
    <x v="1"/>
    <s v="N"/>
    <m/>
    <m/>
    <m/>
    <s v="N"/>
    <m/>
    <x v="0"/>
    <d v="1945-10-18T00:00:00"/>
    <s v="LU3"/>
    <x v="1"/>
    <x v="3"/>
    <n v="40522"/>
    <s v=""/>
    <x v="0"/>
    <d v="2025-01-31T00:00:00"/>
    <n v="79.342465753424662"/>
    <x v="4"/>
  </r>
  <r>
    <n v="81025"/>
    <s v="VOLUNTEER"/>
    <x v="0"/>
    <s v="N"/>
    <m/>
    <m/>
    <m/>
    <s v="N"/>
    <m/>
    <x v="0"/>
    <d v="1961-05-28T00:00:00"/>
    <s v="AL3"/>
    <x v="0"/>
    <x v="2"/>
    <n v="40095"/>
    <n v="42241"/>
    <x v="0"/>
    <d v="2025-01-31T00:00:00"/>
    <n v="63.723287671232875"/>
    <x v="0"/>
  </r>
  <r>
    <n v="115820"/>
    <s v="VOLUNTEER"/>
    <x v="0"/>
    <s v="N"/>
    <m/>
    <m/>
    <m/>
    <s v="N"/>
    <m/>
    <x v="0"/>
    <d v="1966-07-01T00:00:00"/>
    <s v="MK45"/>
    <x v="1"/>
    <x v="3"/>
    <n v="42333"/>
    <n v="42443"/>
    <x v="0"/>
    <d v="2025-01-31T00:00:00"/>
    <n v="58.627397260273973"/>
    <x v="0"/>
  </r>
  <r>
    <n v="122676"/>
    <s v="VOLUNTEER"/>
    <x v="0"/>
    <s v="N"/>
    <m/>
    <m/>
    <m/>
    <s v="N"/>
    <m/>
    <x v="0"/>
    <d v="1927-05-07T00:00:00"/>
    <s v="AL1"/>
    <x v="0"/>
    <x v="2"/>
    <n v="42857"/>
    <n v="42944"/>
    <x v="0"/>
    <d v="2025-01-31T00:00:00"/>
    <n v="97.805479452054797"/>
    <x v="4"/>
  </r>
  <r>
    <n v="135937"/>
    <s v="VOLUNTEER"/>
    <x v="0"/>
    <s v="N"/>
    <m/>
    <m/>
    <m/>
    <s v="N"/>
    <m/>
    <x v="1"/>
    <d v="2004-08-18T00:00:00"/>
    <s v="LU3"/>
    <x v="1"/>
    <x v="3"/>
    <n v="43631"/>
    <n v="43814"/>
    <x v="0"/>
    <d v="2025-01-31T00:00:00"/>
    <n v="20.468493150684932"/>
    <x v="1"/>
  </r>
  <r>
    <n v="107395"/>
    <s v="VOLUNTEER"/>
    <x v="0"/>
    <s v="N"/>
    <m/>
    <m/>
    <m/>
    <s v="N"/>
    <m/>
    <x v="0"/>
    <d v="1944-07-07T00:00:00"/>
    <s v="HP4"/>
    <x v="0"/>
    <x v="3"/>
    <n v="42359"/>
    <n v="42359"/>
    <x v="1"/>
    <d v="2025-01-31T00:00:00"/>
    <n v="80.62465753424658"/>
    <x v="4"/>
  </r>
  <r>
    <n v="112408"/>
    <s v="VOLUNTEER"/>
    <x v="1"/>
    <s v="N"/>
    <m/>
    <m/>
    <m/>
    <s v="N"/>
    <m/>
    <x v="0"/>
    <d v="1970-04-15T00:00:00"/>
    <s v="LU6"/>
    <x v="1"/>
    <x v="3"/>
    <s v="Not Recorded"/>
    <s v="Not Recorded"/>
    <x v="0"/>
    <d v="2025-01-31T00:00:00"/>
    <n v="54.835616438356162"/>
    <x v="3"/>
  </r>
  <r>
    <n v="82916"/>
    <s v="VOLUNTEER"/>
    <x v="0"/>
    <s v="N"/>
    <m/>
    <m/>
    <m/>
    <s v="N"/>
    <m/>
    <x v="0"/>
    <d v="1997-01-19T00:00:00"/>
    <s v="LU2"/>
    <x v="1"/>
    <x v="2"/>
    <n v="40838"/>
    <n v="41108"/>
    <x v="1"/>
    <d v="2025-01-31T00:00:00"/>
    <n v="28.052054794520547"/>
    <x v="5"/>
  </r>
  <r>
    <n v="113200"/>
    <s v="VOLUNTEER"/>
    <x v="0"/>
    <s v="N"/>
    <m/>
    <m/>
    <m/>
    <s v="N"/>
    <m/>
    <x v="0"/>
    <d v="1999-11-12T00:00:00"/>
    <s v="LU3"/>
    <x v="1"/>
    <x v="3"/>
    <n v="42259"/>
    <n v="43358"/>
    <x v="0"/>
    <d v="2025-01-31T00:00:00"/>
    <n v="25.238356164383561"/>
    <x v="5"/>
  </r>
  <r>
    <n v="108006"/>
    <s v="VOLUNTEER"/>
    <x v="0"/>
    <s v="N"/>
    <m/>
    <m/>
    <m/>
    <s v="N"/>
    <m/>
    <x v="0"/>
    <d v="1984-04-29T00:00:00"/>
    <s v="HP4"/>
    <x v="0"/>
    <x v="2"/>
    <n v="41771"/>
    <n v="41892"/>
    <x v="1"/>
    <d v="2025-01-31T00:00:00"/>
    <n v="40.786301369863011"/>
    <x v="2"/>
  </r>
  <r>
    <n v="93276"/>
    <s v="VOLUNTEER"/>
    <x v="0"/>
    <s v="N"/>
    <m/>
    <m/>
    <m/>
    <s v="N"/>
    <m/>
    <x v="0"/>
    <m/>
    <s v="LU3"/>
    <x v="1"/>
    <x v="3"/>
    <n v="41134"/>
    <n v="41134"/>
    <x v="1"/>
    <d v="2025-01-31T00:00:00"/>
    <n v="125.17260273972603"/>
    <x v="4"/>
  </r>
  <r>
    <n v="161993"/>
    <s v="VOLUNTEER"/>
    <x v="1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</r>
  <r>
    <n v="23842"/>
    <s v="VOLUNTEER"/>
    <x v="0"/>
    <s v="N"/>
    <m/>
    <m/>
    <m/>
    <s v="N"/>
    <m/>
    <x v="0"/>
    <d v="1954-07-04T00:00:00"/>
    <s v="MK45"/>
    <x v="1"/>
    <x v="3"/>
    <n v="43627"/>
    <n v="44350"/>
    <x v="0"/>
    <d v="2025-01-31T00:00:00"/>
    <n v="70.627397260273966"/>
    <x v="4"/>
  </r>
  <r>
    <n v="119775"/>
    <s v="VOLUNTEER"/>
    <x v="0"/>
    <s v="N"/>
    <m/>
    <m/>
    <m/>
    <s v="N"/>
    <m/>
    <x v="0"/>
    <d v="2002-04-18T00:00:00"/>
    <s v="WD7"/>
    <x v="0"/>
    <x v="3"/>
    <n v="42710"/>
    <n v="43016"/>
    <x v="0"/>
    <d v="2025-01-31T00:00:00"/>
    <n v="22.805479452054794"/>
    <x v="1"/>
  </r>
  <r>
    <n v="129425"/>
    <s v="VOLUNTEER"/>
    <x v="0"/>
    <s v="N"/>
    <m/>
    <m/>
    <m/>
    <s v="N"/>
    <m/>
    <x v="0"/>
    <d v="2004-04-17T00:00:00"/>
    <s v="WD7"/>
    <x v="0"/>
    <x v="3"/>
    <n v="43299"/>
    <n v="43449"/>
    <x v="0"/>
    <d v="2025-01-31T00:00:00"/>
    <n v="20.805479452054794"/>
    <x v="1"/>
  </r>
  <r>
    <n v="164921"/>
    <s v="VOLUNTEER"/>
    <x v="1"/>
    <s v="N"/>
    <m/>
    <m/>
    <m/>
    <s v="N"/>
    <m/>
    <x v="0"/>
    <d v="2007-04-26T00:00:00"/>
    <s v="WD18"/>
    <x v="0"/>
    <x v="1"/>
    <n v="45241"/>
    <s v=""/>
    <x v="0"/>
    <d v="2025-01-31T00:00:00"/>
    <n v="17.780821917808218"/>
    <x v="1"/>
  </r>
  <r>
    <n v="140072"/>
    <s v="VOLUNTEER"/>
    <x v="0"/>
    <s v="N"/>
    <m/>
    <m/>
    <m/>
    <s v="N"/>
    <m/>
    <x v="1"/>
    <d v="2002-04-07T00:00:00"/>
    <s v="LU3"/>
    <x v="1"/>
    <x v="1"/>
    <n v="43773"/>
    <n v="43800"/>
    <x v="0"/>
    <d v="2025-01-31T00:00:00"/>
    <n v="22.835616438356166"/>
    <x v="1"/>
  </r>
  <r>
    <n v="93924"/>
    <s v="VOLUNTEER"/>
    <x v="0"/>
    <s v="N"/>
    <m/>
    <m/>
    <m/>
    <s v="N"/>
    <m/>
    <x v="1"/>
    <d v="1995-06-12T00:00:00"/>
    <s v="AL3"/>
    <x v="0"/>
    <x v="2"/>
    <n v="40831"/>
    <n v="41188"/>
    <x v="1"/>
    <d v="2025-01-31T00:00:00"/>
    <n v="29.660273972602738"/>
    <x v="5"/>
  </r>
  <r>
    <n v="81027"/>
    <s v="VOLUNTEER"/>
    <x v="0"/>
    <s v="N"/>
    <m/>
    <m/>
    <m/>
    <s v="N"/>
    <m/>
    <x v="0"/>
    <d v="1977-03-03T00:00:00"/>
    <s v="AL3"/>
    <x v="0"/>
    <x v="3"/>
    <n v="39819"/>
    <n v="1"/>
    <x v="1"/>
    <d v="2025-01-31T00:00:00"/>
    <n v="47.947945205479449"/>
    <x v="3"/>
  </r>
  <r>
    <n v="153009"/>
    <s v="VOLUNTEER"/>
    <x v="0"/>
    <s v="N"/>
    <m/>
    <m/>
    <m/>
    <s v="N"/>
    <m/>
    <x v="0"/>
    <d v="2008-05-05T00:00:00"/>
    <s v="LU2"/>
    <x v="1"/>
    <x v="3"/>
    <n v="44496"/>
    <n v="44778"/>
    <x v="0"/>
    <d v="2025-01-31T00:00:00"/>
    <n v="16.753424657534246"/>
    <x v="1"/>
  </r>
  <r>
    <n v="127474"/>
    <s v="VOLUNTEER"/>
    <x v="0"/>
    <s v="N"/>
    <m/>
    <m/>
    <m/>
    <s v="N"/>
    <m/>
    <x v="1"/>
    <d v="1957-04-01T00:00:00"/>
    <s v="MK15"/>
    <x v="4"/>
    <x v="2"/>
    <n v="43038"/>
    <n v="43054"/>
    <x v="0"/>
    <d v="2025-01-31T00:00:00"/>
    <n v="67.882191780821913"/>
    <x v="4"/>
  </r>
  <r>
    <n v="93450"/>
    <s v="VOLUNTEER"/>
    <x v="0"/>
    <s v="N"/>
    <m/>
    <m/>
    <m/>
    <s v="N"/>
    <m/>
    <x v="3"/>
    <d v="1964-08-13T00:00:00"/>
    <s v="LU1"/>
    <x v="1"/>
    <x v="0"/>
    <n v="41130"/>
    <n v="41130"/>
    <x v="1"/>
    <d v="2025-01-31T00:00:00"/>
    <n v="60.509589041095893"/>
    <x v="0"/>
  </r>
  <r>
    <n v="107782"/>
    <s v="VOLUNTEER"/>
    <x v="0"/>
    <s v="N"/>
    <m/>
    <m/>
    <m/>
    <s v="N"/>
    <m/>
    <x v="0"/>
    <m/>
    <s v="LU1"/>
    <x v="1"/>
    <x v="0"/>
    <n v="42453"/>
    <n v="42453"/>
    <x v="1"/>
    <d v="2025-01-31T00:00:00"/>
    <n v="125.17260273972603"/>
    <x v="4"/>
  </r>
  <r>
    <n v="162227"/>
    <s v="VOLUNTEER"/>
    <x v="0"/>
    <s v="N"/>
    <m/>
    <m/>
    <m/>
    <s v="N"/>
    <m/>
    <x v="0"/>
    <d v="1988-01-10T00:00:00"/>
    <s v="LU1"/>
    <x v="1"/>
    <x v="3"/>
    <s v="Not Recorded"/>
    <s v="Not Recorded"/>
    <x v="1"/>
    <d v="2025-01-31T00:00:00"/>
    <n v="37.084931506849315"/>
    <x v="2"/>
  </r>
  <r>
    <n v="81028"/>
    <s v="VOLUNTEER"/>
    <x v="0"/>
    <s v="N"/>
    <m/>
    <m/>
    <m/>
    <s v="N"/>
    <m/>
    <x v="0"/>
    <d v="1954-10-10T00:00:00"/>
    <s v="LU1"/>
    <x v="1"/>
    <x v="3"/>
    <n v="40462"/>
    <n v="41424"/>
    <x v="1"/>
    <d v="2025-01-31T00:00:00"/>
    <n v="70.358904109589048"/>
    <x v="4"/>
  </r>
  <r>
    <n v="81029"/>
    <s v="VOLUNTEER"/>
    <x v="0"/>
    <s v="N"/>
    <m/>
    <m/>
    <m/>
    <s v="N"/>
    <m/>
    <x v="1"/>
    <d v="1939-04-25T00:00:00"/>
    <s v="LU4"/>
    <x v="1"/>
    <x v="2"/>
    <n v="35339"/>
    <n v="44826"/>
    <x v="3"/>
    <d v="2025-01-31T00:00:00"/>
    <n v="85.830136986301369"/>
    <x v="4"/>
  </r>
  <r>
    <n v="155169"/>
    <s v="VOLUNTEER"/>
    <x v="0"/>
    <s v="N"/>
    <m/>
    <m/>
    <m/>
    <s v="N"/>
    <m/>
    <x v="0"/>
    <d v="1992-10-09T00:00:00"/>
    <s v="SG14"/>
    <x v="0"/>
    <x v="3"/>
    <s v="Not Recorded"/>
    <s v="Not Recorded"/>
    <x v="1"/>
    <d v="2025-01-31T00:00:00"/>
    <n v="32.334246575342469"/>
    <x v="5"/>
  </r>
  <r>
    <n v="133067"/>
    <s v="VOLUNTEER"/>
    <x v="0"/>
    <s v="N"/>
    <m/>
    <m/>
    <m/>
    <s v="N"/>
    <m/>
    <x v="0"/>
    <d v="1997-06-15T00:00:00"/>
    <s v="LU1"/>
    <x v="1"/>
    <x v="4"/>
    <n v="43488"/>
    <n v="43488"/>
    <x v="1"/>
    <d v="2025-01-31T00:00:00"/>
    <n v="27.649315068493152"/>
    <x v="5"/>
  </r>
  <r>
    <n v="77484"/>
    <s v="VOLUNTEER"/>
    <x v="0"/>
    <s v="N"/>
    <m/>
    <m/>
    <m/>
    <s v="N"/>
    <m/>
    <x v="0"/>
    <d v="1984-11-18T00:00:00"/>
    <s v="LU6"/>
    <x v="1"/>
    <x v="3"/>
    <n v="41621"/>
    <n v="41621"/>
    <x v="1"/>
    <d v="2025-01-31T00:00:00"/>
    <n v="40.230136986301368"/>
    <x v="2"/>
  </r>
  <r>
    <n v="150349"/>
    <s v="VOLUNTEER"/>
    <x v="0"/>
    <s v="N"/>
    <m/>
    <m/>
    <m/>
    <s v="N"/>
    <m/>
    <x v="1"/>
    <d v="2004-02-25T00:00:00"/>
    <s v="LU3"/>
    <x v="1"/>
    <x v="6"/>
    <n v="44313"/>
    <n v="44755"/>
    <x v="0"/>
    <d v="2025-01-31T00:00:00"/>
    <n v="20.947945205479453"/>
    <x v="1"/>
  </r>
  <r>
    <n v="154469"/>
    <s v="VOLUNTEER"/>
    <x v="0"/>
    <s v="N"/>
    <m/>
    <m/>
    <m/>
    <s v="N"/>
    <m/>
    <x v="0"/>
    <d v="2005-08-01T00:00:00"/>
    <s v="LU2"/>
    <x v="1"/>
    <x v="1"/>
    <s v="Not Recorded"/>
    <s v="Not Recorded"/>
    <x v="1"/>
    <d v="2025-01-31T00:00:00"/>
    <n v="19.515068493150686"/>
    <x v="1"/>
  </r>
  <r>
    <n v="83400"/>
    <s v="VOLUNTEER"/>
    <x v="0"/>
    <s v="N"/>
    <m/>
    <m/>
    <m/>
    <s v="N"/>
    <m/>
    <x v="0"/>
    <d v="1986-07-30T00:00:00"/>
    <s v="LU2"/>
    <x v="1"/>
    <x v="1"/>
    <n v="40931"/>
    <n v="41000"/>
    <x v="1"/>
    <d v="2025-01-31T00:00:00"/>
    <n v="38.534246575342465"/>
    <x v="2"/>
  </r>
  <r>
    <n v="125526"/>
    <s v="VOLUNTEER"/>
    <x v="0"/>
    <s v="N"/>
    <m/>
    <m/>
    <m/>
    <s v="N"/>
    <m/>
    <x v="0"/>
    <d v="2001-09-11T00:00:00"/>
    <s v="LU1"/>
    <x v="1"/>
    <x v="1"/>
    <s v="Not Recorded"/>
    <s v="Not Recorded"/>
    <x v="1"/>
    <d v="2025-01-31T00:00:00"/>
    <n v="23.405479452054795"/>
    <x v="1"/>
  </r>
  <r>
    <n v="80196"/>
    <s v="VOLUNTEER"/>
    <x v="0"/>
    <s v="N"/>
    <m/>
    <m/>
    <m/>
    <s v="N"/>
    <m/>
    <x v="0"/>
    <d v="1973-07-07T00:00:00"/>
    <s v="LU3"/>
    <x v="1"/>
    <x v="1"/>
    <n v="40701"/>
    <n v="41128"/>
    <x v="1"/>
    <d v="2025-01-31T00:00:00"/>
    <n v="51.605479452054794"/>
    <x v="3"/>
  </r>
  <r>
    <n v="156574"/>
    <s v="VOLUNTEER"/>
    <x v="0"/>
    <s v="N"/>
    <m/>
    <m/>
    <m/>
    <s v="N"/>
    <m/>
    <x v="0"/>
    <d v="1997-03-12T00:00:00"/>
    <s v="SG1"/>
    <x v="0"/>
    <x v="3"/>
    <s v="Not Recorded"/>
    <s v="Not Recorded"/>
    <x v="1"/>
    <d v="2025-01-31T00:00:00"/>
    <n v="27.909589041095892"/>
    <x v="5"/>
  </r>
  <r>
    <n v="122631"/>
    <s v="VOLUNTEER"/>
    <x v="1"/>
    <s v="N"/>
    <m/>
    <m/>
    <m/>
    <s v="N"/>
    <m/>
    <x v="0"/>
    <m/>
    <s v="NOTKNOWN"/>
    <x v="3"/>
    <x v="2"/>
    <n v="42705"/>
    <s v=""/>
    <x v="2"/>
    <d v="2025-01-31T00:00:00"/>
    <n v="125.17260273972603"/>
    <x v="4"/>
  </r>
  <r>
    <n v="102621"/>
    <s v="VOLUNTEER"/>
    <x v="0"/>
    <s v="N"/>
    <m/>
    <m/>
    <m/>
    <s v="N"/>
    <m/>
    <x v="1"/>
    <d v="1953-07-28T00:00:00"/>
    <s v="PE28"/>
    <x v="2"/>
    <x v="3"/>
    <n v="41380"/>
    <n v="41486"/>
    <x v="1"/>
    <d v="2025-01-31T00:00:00"/>
    <n v="71.561643835616437"/>
    <x v="4"/>
  </r>
  <r>
    <n v="101239"/>
    <s v="VOLUNTEER"/>
    <x v="0"/>
    <s v="N"/>
    <m/>
    <m/>
    <m/>
    <s v="N"/>
    <m/>
    <x v="0"/>
    <d v="1956-02-22T00:00:00"/>
    <s v="MK42"/>
    <x v="1"/>
    <x v="3"/>
    <n v="41177"/>
    <n v="42178"/>
    <x v="0"/>
    <d v="2025-01-31T00:00:00"/>
    <n v="68.989041095890414"/>
    <x v="4"/>
  </r>
  <r>
    <n v="99651"/>
    <s v="VOLUNTEER"/>
    <x v="0"/>
    <s v="N"/>
    <m/>
    <m/>
    <m/>
    <s v="N"/>
    <m/>
    <x v="1"/>
    <d v="1974-02-21T00:00:00"/>
    <s v="SG4"/>
    <x v="0"/>
    <x v="3"/>
    <n v="41110"/>
    <n v="41471"/>
    <x v="1"/>
    <d v="2025-01-31T00:00:00"/>
    <n v="50.978082191780821"/>
    <x v="3"/>
  </r>
  <r>
    <n v="82670"/>
    <s v="VOLUNTEER"/>
    <x v="0"/>
    <s v="N"/>
    <m/>
    <m/>
    <m/>
    <s v="N"/>
    <m/>
    <x v="0"/>
    <d v="1996-05-12T00:00:00"/>
    <s v="LU2"/>
    <x v="1"/>
    <x v="2"/>
    <n v="40824"/>
    <n v="41320"/>
    <x v="1"/>
    <d v="2025-01-31T00:00:00"/>
    <n v="28.742465753424657"/>
    <x v="5"/>
  </r>
  <r>
    <n v="165027"/>
    <s v="VOLUNTEER"/>
    <x v="1"/>
    <s v="N"/>
    <m/>
    <m/>
    <m/>
    <s v="N"/>
    <m/>
    <x v="1"/>
    <d v="2008-10-29T00:00:00"/>
    <s v="LU2"/>
    <x v="1"/>
    <x v="1"/>
    <n v="45255"/>
    <s v=""/>
    <x v="0"/>
    <d v="2025-01-31T00:00:00"/>
    <n v="16.268493150684932"/>
    <x v="1"/>
  </r>
  <r>
    <n v="168926"/>
    <s v="VOLUNTEER"/>
    <x v="2"/>
    <s v="N"/>
    <m/>
    <m/>
    <m/>
    <s v="N"/>
    <m/>
    <x v="1"/>
    <d v="2007-04-11T00:00:00"/>
    <s v="AL5"/>
    <x v="0"/>
    <x v="1"/>
    <s v="Not Recorded"/>
    <s v="Not Recorded"/>
    <x v="1"/>
    <d v="2025-01-31T00:00:00"/>
    <n v="17.82191780821918"/>
    <x v="1"/>
  </r>
  <r>
    <n v="131509"/>
    <s v="VOLUNTEER"/>
    <x v="0"/>
    <s v="N"/>
    <m/>
    <m/>
    <m/>
    <s v="N"/>
    <m/>
    <x v="1"/>
    <d v="2002-05-03T00:00:00"/>
    <s v="LU2"/>
    <x v="1"/>
    <x v="1"/>
    <n v="43407"/>
    <n v="44439"/>
    <x v="0"/>
    <d v="2025-01-31T00:00:00"/>
    <n v="22.764383561643836"/>
    <x v="1"/>
  </r>
  <r>
    <n v="81030"/>
    <s v="VOLUNTEER"/>
    <x v="0"/>
    <s v="N"/>
    <m/>
    <m/>
    <m/>
    <s v="N"/>
    <m/>
    <x v="0"/>
    <d v="1927-11-06T00:00:00"/>
    <s v="AL5"/>
    <x v="0"/>
    <x v="2"/>
    <n v="40053"/>
    <n v="43343"/>
    <x v="0"/>
    <d v="2025-01-31T00:00:00"/>
    <n v="97.30410958904109"/>
    <x v="4"/>
  </r>
  <r>
    <n v="164643"/>
    <s v="VOLUNTEER"/>
    <x v="1"/>
    <s v="N"/>
    <m/>
    <m/>
    <m/>
    <s v="N"/>
    <m/>
    <x v="0"/>
    <d v="1983-04-19T00:00:00"/>
    <s v="LU6"/>
    <x v="1"/>
    <x v="6"/>
    <n v="45283"/>
    <s v=""/>
    <x v="0"/>
    <d v="2025-01-31T00:00:00"/>
    <n v="41.816438356164383"/>
    <x v="2"/>
  </r>
  <r>
    <n v="102742"/>
    <s v="VOLUNTEER"/>
    <x v="0"/>
    <s v="N"/>
    <m/>
    <m/>
    <m/>
    <s v="N"/>
    <m/>
    <x v="0"/>
    <d v="1987-10-03T00:00:00"/>
    <s v="HP2"/>
    <x v="0"/>
    <x v="2"/>
    <n v="41275"/>
    <n v="41513"/>
    <x v="1"/>
    <d v="2025-01-31T00:00:00"/>
    <n v="37.356164383561641"/>
    <x v="2"/>
  </r>
  <r>
    <n v="150453"/>
    <s v="VOLUNTEER"/>
    <x v="0"/>
    <s v="N"/>
    <m/>
    <m/>
    <m/>
    <s v="N"/>
    <m/>
    <x v="1"/>
    <d v="1995-08-16T00:00:00"/>
    <s v="N1"/>
    <x v="2"/>
    <x v="1"/>
    <s v="Not Recorded"/>
    <s v="Not Recorded"/>
    <x v="1"/>
    <d v="2025-01-31T00:00:00"/>
    <n v="29.482191780821918"/>
    <x v="5"/>
  </r>
  <r>
    <n v="80875"/>
    <s v="VOLUNTEER"/>
    <x v="0"/>
    <s v="N"/>
    <m/>
    <m/>
    <m/>
    <s v="N"/>
    <m/>
    <x v="0"/>
    <d v="1956-12-13T00:00:00"/>
    <s v="EN8"/>
    <x v="0"/>
    <x v="3"/>
    <n v="39844"/>
    <n v="44664"/>
    <x v="0"/>
    <d v="2025-01-31T00:00:00"/>
    <n v="68.180821917808217"/>
    <x v="4"/>
  </r>
  <r>
    <n v="104370"/>
    <s v="VOLUNTEER"/>
    <x v="0"/>
    <s v="N"/>
    <m/>
    <m/>
    <m/>
    <s v="N"/>
    <m/>
    <x v="1"/>
    <d v="1974-11-18T00:00:00"/>
    <s v="LU5"/>
    <x v="1"/>
    <x v="2"/>
    <n v="41444"/>
    <n v="41521"/>
    <x v="1"/>
    <d v="2025-01-31T00:00:00"/>
    <n v="50.238356164383561"/>
    <x v="3"/>
  </r>
  <r>
    <n v="93704"/>
    <s v="VOLUNTEER"/>
    <x v="0"/>
    <s v="N"/>
    <m/>
    <m/>
    <m/>
    <s v="N"/>
    <m/>
    <x v="0"/>
    <d v="1994-10-28T00:00:00"/>
    <s v="LU2"/>
    <x v="1"/>
    <x v="1"/>
    <n v="41117"/>
    <n v="41117"/>
    <x v="1"/>
    <d v="2025-01-31T00:00:00"/>
    <n v="30.282191780821918"/>
    <x v="5"/>
  </r>
  <r>
    <n v="128734"/>
    <s v="VOLUNTEER"/>
    <x v="0"/>
    <s v="N"/>
    <m/>
    <m/>
    <m/>
    <s v="N"/>
    <m/>
    <x v="0"/>
    <d v="2000-07-07T00:00:00"/>
    <s v="CM23"/>
    <x v="0"/>
    <x v="1"/>
    <s v="Not Recorded"/>
    <s v="Not Recorded"/>
    <x v="0"/>
    <d v="2025-01-31T00:00:00"/>
    <n v="24.586301369863012"/>
    <x v="1"/>
  </r>
  <r>
    <n v="123818"/>
    <s v="VOLUNTEER"/>
    <x v="0"/>
    <s v="N"/>
    <m/>
    <m/>
    <m/>
    <s v="N"/>
    <m/>
    <x v="0"/>
    <d v="2000-07-18T00:00:00"/>
    <s v="MK10"/>
    <x v="4"/>
    <x v="1"/>
    <n v="42988"/>
    <n v="44831"/>
    <x v="2"/>
    <d v="2025-01-31T00:00:00"/>
    <n v="24.556164383561644"/>
    <x v="1"/>
  </r>
  <r>
    <n v="79381"/>
    <s v="VOLUNTEER"/>
    <x v="0"/>
    <s v="N"/>
    <m/>
    <m/>
    <m/>
    <s v="N"/>
    <m/>
    <x v="0"/>
    <d v="1995-01-16T00:00:00"/>
    <s v="LU3"/>
    <x v="1"/>
    <x v="1"/>
    <n v="40897"/>
    <n v="40897"/>
    <x v="1"/>
    <d v="2025-01-31T00:00:00"/>
    <n v="30.063013698630137"/>
    <x v="5"/>
  </r>
  <r>
    <n v="165169"/>
    <s v="VOLUNTEER"/>
    <x v="0"/>
    <s v="N"/>
    <m/>
    <m/>
    <m/>
    <s v="N"/>
    <m/>
    <x v="0"/>
    <d v="2010-06-20T00:00:00"/>
    <s v="EN3"/>
    <x v="2"/>
    <x v="0"/>
    <s v="Not Recorded"/>
    <s v="Not Recorded"/>
    <x v="1"/>
    <d v="2025-01-31T00:00:00"/>
    <n v="14.627397260273973"/>
    <x v="6"/>
  </r>
  <r>
    <n v="150513"/>
    <s v="VOLUNTEER"/>
    <x v="0"/>
    <s v="N"/>
    <m/>
    <m/>
    <m/>
    <s v="N"/>
    <m/>
    <x v="0"/>
    <d v="2004-10-30T00:00:00"/>
    <s v="LU3"/>
    <x v="1"/>
    <x v="1"/>
    <n v="44345"/>
    <n v="45153"/>
    <x v="0"/>
    <d v="2025-01-31T00:00:00"/>
    <n v="20.268493150684932"/>
    <x v="1"/>
  </r>
  <r>
    <n v="117583"/>
    <s v="VOLUNTEER"/>
    <x v="0"/>
    <s v="N"/>
    <m/>
    <m/>
    <m/>
    <s v="N"/>
    <m/>
    <x v="1"/>
    <d v="2001-08-30T00:00:00"/>
    <s v="LU2"/>
    <x v="1"/>
    <x v="2"/>
    <n v="42527"/>
    <n v="43488"/>
    <x v="0"/>
    <d v="2025-01-31T00:00:00"/>
    <n v="23.438356164383563"/>
    <x v="1"/>
  </r>
  <r>
    <n v="146913"/>
    <s v="VOLUNTEER"/>
    <x v="0"/>
    <s v="N"/>
    <m/>
    <m/>
    <m/>
    <s v="N"/>
    <m/>
    <x v="0"/>
    <d v="2000-01-30T00:00:00"/>
    <s v="LU1"/>
    <x v="1"/>
    <x v="1"/>
    <n v="44107"/>
    <n v="44454"/>
    <x v="0"/>
    <d v="2025-01-31T00:00:00"/>
    <n v="25.021917808219179"/>
    <x v="5"/>
  </r>
  <r>
    <n v="108554"/>
    <s v="VOLUNTEER"/>
    <x v="0"/>
    <s v="N"/>
    <m/>
    <m/>
    <m/>
    <s v="N"/>
    <m/>
    <x v="0"/>
    <d v="1970-10-20T00:00:00"/>
    <s v="WD18"/>
    <x v="0"/>
    <x v="2"/>
    <n v="41830"/>
    <n v="42002"/>
    <x v="1"/>
    <d v="2025-01-31T00:00:00"/>
    <n v="54.320547945205476"/>
    <x v="3"/>
  </r>
  <r>
    <n v="106912"/>
    <s v="VOLUNTEER"/>
    <x v="0"/>
    <s v="N"/>
    <m/>
    <m/>
    <m/>
    <s v="N"/>
    <m/>
    <x v="0"/>
    <d v="1995-12-04T00:00:00"/>
    <s v="AL5"/>
    <x v="0"/>
    <x v="2"/>
    <n v="41663"/>
    <n v="41705"/>
    <x v="1"/>
    <d v="2025-01-31T00:00:00"/>
    <n v="29.18082191780822"/>
    <x v="5"/>
  </r>
  <r>
    <n v="134275"/>
    <s v="VOLUNTEER"/>
    <x v="0"/>
    <s v="N"/>
    <m/>
    <m/>
    <m/>
    <s v="N"/>
    <m/>
    <x v="0"/>
    <d v="1965-01-06T00:00:00"/>
    <s v="LU5"/>
    <x v="1"/>
    <x v="2"/>
    <n v="43427"/>
    <n v="44432"/>
    <x v="0"/>
    <d v="2025-01-31T00:00:00"/>
    <n v="60.109589041095887"/>
    <x v="0"/>
  </r>
  <r>
    <n v="55310"/>
    <s v="VOLUNTEER"/>
    <x v="0"/>
    <s v="N"/>
    <m/>
    <m/>
    <m/>
    <s v="N"/>
    <m/>
    <x v="0"/>
    <m/>
    <s v="MK45"/>
    <x v="1"/>
    <x v="3"/>
    <n v="40659"/>
    <n v="40664"/>
    <x v="1"/>
    <d v="2025-01-31T00:00:00"/>
    <n v="125.17260273972603"/>
    <x v="4"/>
  </r>
  <r>
    <n v="150505"/>
    <s v="VOLUNTEER"/>
    <x v="0"/>
    <s v="N"/>
    <m/>
    <m/>
    <m/>
    <s v="N"/>
    <m/>
    <x v="0"/>
    <d v="2002-10-28T00:00:00"/>
    <s v="LU3"/>
    <x v="1"/>
    <x v="1"/>
    <s v="Not Recorded"/>
    <s v="Not Recorded"/>
    <x v="1"/>
    <d v="2025-01-31T00:00:00"/>
    <n v="22.276712328767122"/>
    <x v="1"/>
  </r>
  <r>
    <n v="151407"/>
    <s v="VOLUNTEER"/>
    <x v="0"/>
    <s v="N"/>
    <m/>
    <m/>
    <m/>
    <s v="N"/>
    <m/>
    <x v="0"/>
    <d v="2003-10-17T00:00:00"/>
    <s v="LU3"/>
    <x v="1"/>
    <x v="1"/>
    <n v="44442"/>
    <n v="44485"/>
    <x v="0"/>
    <d v="2025-01-31T00:00:00"/>
    <n v="21.306849315068494"/>
    <x v="1"/>
  </r>
  <r>
    <n v="65433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06917"/>
    <s v="VOLUNTEER"/>
    <x v="0"/>
    <s v="N"/>
    <m/>
    <m/>
    <m/>
    <s v="N"/>
    <m/>
    <x v="0"/>
    <d v="1994-10-07T00:00:00"/>
    <s v="LU2"/>
    <x v="1"/>
    <x v="2"/>
    <n v="41659"/>
    <n v="42121"/>
    <x v="1"/>
    <d v="2025-01-31T00:00:00"/>
    <n v="30.339726027397262"/>
    <x v="5"/>
  </r>
  <r>
    <n v="81032"/>
    <s v="VOLUNTEER"/>
    <x v="1"/>
    <s v="N"/>
    <m/>
    <m/>
    <m/>
    <s v="N"/>
    <m/>
    <x v="0"/>
    <d v="1951-05-11T00:00:00"/>
    <s v="LU6"/>
    <x v="1"/>
    <x v="3"/>
    <s v="Not Recorded"/>
    <s v="Not Recorded"/>
    <x v="3"/>
    <d v="2025-01-31T00:00:00"/>
    <n v="73.778082191780825"/>
    <x v="4"/>
  </r>
  <r>
    <n v="81031"/>
    <s v="VOLUNTEER"/>
    <x v="0"/>
    <s v="N"/>
    <m/>
    <m/>
    <m/>
    <s v="N"/>
    <m/>
    <x v="1"/>
    <d v="1962-09-18T00:00:00"/>
    <s v="LU2"/>
    <x v="1"/>
    <x v="2"/>
    <s v="Not Recorded"/>
    <s v="Not Recorded"/>
    <x v="1"/>
    <d v="2025-01-31T00:00:00"/>
    <n v="62.413698630136984"/>
    <x v="0"/>
  </r>
  <r>
    <n v="80698"/>
    <s v="VOLUNTEER"/>
    <x v="0"/>
    <s v="N"/>
    <m/>
    <m/>
    <m/>
    <s v="N"/>
    <m/>
    <x v="0"/>
    <d v="1962-11-29T00:00:00"/>
    <s v="LU2"/>
    <x v="1"/>
    <x v="2"/>
    <n v="40603"/>
    <n v="40967"/>
    <x v="1"/>
    <d v="2025-01-31T00:00:00"/>
    <n v="62.216438356164382"/>
    <x v="0"/>
  </r>
  <r>
    <n v="165373"/>
    <s v="VOLUNTEER"/>
    <x v="0"/>
    <s v="N"/>
    <m/>
    <m/>
    <m/>
    <s v="N"/>
    <m/>
    <x v="0"/>
    <d v="2006-12-01T00:00:00"/>
    <s v="LU4"/>
    <x v="1"/>
    <x v="1"/>
    <s v="Not Recorded"/>
    <s v="Not Recorded"/>
    <x v="1"/>
    <d v="2025-01-31T00:00:00"/>
    <n v="18.18082191780822"/>
    <x v="1"/>
  </r>
  <r>
    <n v="101112"/>
    <s v="VOLUNTEER"/>
    <x v="0"/>
    <s v="N"/>
    <m/>
    <m/>
    <m/>
    <s v="N"/>
    <m/>
    <x v="1"/>
    <d v="1997-09-20T00:00:00"/>
    <s v="WD4"/>
    <x v="0"/>
    <x v="3"/>
    <n v="41241"/>
    <n v="41241"/>
    <x v="1"/>
    <d v="2025-01-31T00:00:00"/>
    <n v="27.383561643835616"/>
    <x v="5"/>
  </r>
  <r>
    <n v="26104"/>
    <s v="VOLUNTEER"/>
    <x v="0"/>
    <s v="N"/>
    <m/>
    <m/>
    <m/>
    <s v="Y"/>
    <s v="08/07/2021"/>
    <x v="0"/>
    <d v="1947-09-05T00:00:00"/>
    <s v="LU3"/>
    <x v="1"/>
    <x v="3"/>
    <n v="41187"/>
    <n v="44385"/>
    <x v="0"/>
    <d v="2025-01-31T00:00:00"/>
    <n v="77.460273972602735"/>
    <x v="4"/>
  </r>
  <r>
    <n v="122078"/>
    <s v="VOLUNTEER"/>
    <x v="0"/>
    <s v="N"/>
    <m/>
    <m/>
    <m/>
    <s v="N"/>
    <m/>
    <x v="0"/>
    <d v="2003-06-17T00:00:00"/>
    <s v="LU2"/>
    <x v="1"/>
    <x v="0"/>
    <n v="42812"/>
    <n v="42979"/>
    <x v="0"/>
    <d v="2025-01-31T00:00:00"/>
    <n v="21.641095890410959"/>
    <x v="1"/>
  </r>
  <r>
    <n v="104660"/>
    <s v="VOLUNTEER"/>
    <x v="0"/>
    <s v="N"/>
    <m/>
    <m/>
    <m/>
    <s v="N"/>
    <m/>
    <x v="0"/>
    <d v="1998-08-01T00:00:00"/>
    <s v="HP3"/>
    <x v="0"/>
    <x v="2"/>
    <n v="41214"/>
    <n v="42298"/>
    <x v="0"/>
    <d v="2025-01-31T00:00:00"/>
    <n v="26.520547945205479"/>
    <x v="5"/>
  </r>
  <r>
    <n v="135161"/>
    <s v="VOLUNTEER"/>
    <x v="0"/>
    <s v="N"/>
    <m/>
    <m/>
    <m/>
    <s v="N"/>
    <m/>
    <x v="1"/>
    <d v="2005-01-24T00:00:00"/>
    <s v="MK43"/>
    <x v="1"/>
    <x v="6"/>
    <n v="43540"/>
    <n v="44432"/>
    <x v="0"/>
    <d v="2025-01-31T00:00:00"/>
    <n v="20.032876712328768"/>
    <x v="1"/>
  </r>
  <r>
    <n v="165170"/>
    <s v="VOLUNTEER"/>
    <x v="0"/>
    <s v="N"/>
    <m/>
    <m/>
    <m/>
    <s v="N"/>
    <m/>
    <x v="0"/>
    <d v="1964-08-26T00:00:00"/>
    <s v="HP2"/>
    <x v="0"/>
    <x v="3"/>
    <s v="Not Recorded"/>
    <s v="Not Recorded"/>
    <x v="1"/>
    <d v="2025-01-31T00:00:00"/>
    <n v="60.473972602739728"/>
    <x v="0"/>
  </r>
  <r>
    <n v="102013"/>
    <s v="VOLUNTEER"/>
    <x v="0"/>
    <s v="N"/>
    <m/>
    <m/>
    <m/>
    <s v="N"/>
    <m/>
    <x v="0"/>
    <d v="1990-06-08T00:00:00"/>
    <s v="SG2"/>
    <x v="0"/>
    <x v="2"/>
    <n v="41237"/>
    <n v="41349"/>
    <x v="1"/>
    <d v="2025-01-31T00:00:00"/>
    <n v="34.673972602739724"/>
    <x v="5"/>
  </r>
  <r>
    <n v="67387"/>
    <s v="VOLUNTEER"/>
    <x v="0"/>
    <s v="N"/>
    <m/>
    <m/>
    <m/>
    <s v="N"/>
    <m/>
    <x v="0"/>
    <d v="1996-12-27T00:00:00"/>
    <s v="LU2"/>
    <x v="1"/>
    <x v="3"/>
    <n v="41195"/>
    <n v="42431"/>
    <x v="0"/>
    <d v="2025-01-31T00:00:00"/>
    <n v="28.115068493150684"/>
    <x v="5"/>
  </r>
  <r>
    <n v="121948"/>
    <s v="VOLUNTEER"/>
    <x v="1"/>
    <s v="N"/>
    <m/>
    <m/>
    <m/>
    <s v="N"/>
    <m/>
    <x v="0"/>
    <d v="1980-07-23T00:00:00"/>
    <s v="LU4"/>
    <x v="1"/>
    <x v="5"/>
    <n v="42928"/>
    <s v=""/>
    <x v="3"/>
    <d v="2025-01-31T00:00:00"/>
    <n v="44.556164383561644"/>
    <x v="2"/>
  </r>
  <r>
    <n v="133705"/>
    <s v="VOLUNTEER"/>
    <x v="0"/>
    <s v="N"/>
    <m/>
    <m/>
    <m/>
    <s v="N"/>
    <m/>
    <x v="0"/>
    <d v="1995-07-31T00:00:00"/>
    <s v="AL3"/>
    <x v="0"/>
    <x v="3"/>
    <s v="Not Recorded"/>
    <s v="Not Recorded"/>
    <x v="1"/>
    <d v="2025-01-31T00:00:00"/>
    <n v="29.526027397260275"/>
    <x v="5"/>
  </r>
  <r>
    <n v="79252"/>
    <s v="VOLUNTEER"/>
    <x v="0"/>
    <s v="N"/>
    <m/>
    <m/>
    <m/>
    <s v="N"/>
    <m/>
    <x v="0"/>
    <m/>
    <s v="MK12"/>
    <x v="4"/>
    <x v="2"/>
    <n v="1"/>
    <n v="1"/>
    <x v="1"/>
    <d v="2025-01-31T00:00:00"/>
    <n v="125.17260273972603"/>
    <x v="4"/>
  </r>
  <r>
    <n v="113179"/>
    <s v="VOLUNTEER"/>
    <x v="0"/>
    <s v="N"/>
    <m/>
    <m/>
    <m/>
    <s v="N"/>
    <m/>
    <x v="0"/>
    <d v="2000-03-04T00:00:00"/>
    <s v="AL5"/>
    <x v="0"/>
    <x v="3"/>
    <n v="42248"/>
    <n v="42551"/>
    <x v="0"/>
    <d v="2025-01-31T00:00:00"/>
    <n v="24.92876712328767"/>
    <x v="1"/>
  </r>
  <r>
    <n v="82469"/>
    <s v="VOLUNTEER"/>
    <x v="0"/>
    <s v="N"/>
    <m/>
    <m/>
    <m/>
    <s v="N"/>
    <m/>
    <x v="0"/>
    <d v="1964-07-03T00:00:00"/>
    <s v="LU3"/>
    <x v="1"/>
    <x v="3"/>
    <n v="40999"/>
    <n v="41667"/>
    <x v="1"/>
    <d v="2025-01-31T00:00:00"/>
    <n v="60.62191780821918"/>
    <x v="0"/>
  </r>
  <r>
    <n v="157059"/>
    <s v="VOLUNTEER"/>
    <x v="1"/>
    <s v="N"/>
    <m/>
    <m/>
    <m/>
    <s v="N"/>
    <m/>
    <x v="0"/>
    <d v="2006-05-28T00:00:00"/>
    <s v="LU2"/>
    <x v="1"/>
    <x v="3"/>
    <n v="44877"/>
    <s v=""/>
    <x v="0"/>
    <d v="2025-01-31T00:00:00"/>
    <n v="18.693150684931506"/>
    <x v="1"/>
  </r>
  <r>
    <n v="122739"/>
    <s v="VOLUNTEER"/>
    <x v="0"/>
    <s v="N"/>
    <m/>
    <m/>
    <m/>
    <s v="N"/>
    <m/>
    <x v="0"/>
    <d v="2001-09-05T00:00:00"/>
    <s v="AL5"/>
    <x v="0"/>
    <x v="3"/>
    <s v="Not Recorded"/>
    <s v="Not Recorded"/>
    <x v="0"/>
    <d v="2025-01-31T00:00:00"/>
    <n v="23.421917808219177"/>
    <x v="1"/>
  </r>
  <r>
    <n v="109461"/>
    <s v="VOLUNTEER"/>
    <x v="0"/>
    <s v="N"/>
    <m/>
    <m/>
    <m/>
    <s v="N"/>
    <m/>
    <x v="0"/>
    <d v="1964-03-25T00:00:00"/>
    <s v="MK40"/>
    <x v="1"/>
    <x v="3"/>
    <n v="41871"/>
    <n v="44363"/>
    <x v="0"/>
    <d v="2025-01-31T00:00:00"/>
    <n v="60.895890410958906"/>
    <x v="0"/>
  </r>
  <r>
    <n v="154422"/>
    <s v="VOLUNTEER"/>
    <x v="1"/>
    <s v="N"/>
    <m/>
    <m/>
    <m/>
    <s v="N"/>
    <m/>
    <x v="0"/>
    <d v="1968-01-21T00:00:00"/>
    <s v="LU3"/>
    <x v="1"/>
    <x v="3"/>
    <n v="44581"/>
    <s v=""/>
    <x v="0"/>
    <d v="2025-01-31T00:00:00"/>
    <n v="57.06849315068493"/>
    <x v="0"/>
  </r>
  <r>
    <n v="106317"/>
    <s v="VOLUNTEER"/>
    <x v="0"/>
    <s v="N"/>
    <m/>
    <m/>
    <m/>
    <s v="N"/>
    <m/>
    <x v="1"/>
    <d v="1997-07-27T00:00:00"/>
    <s v="LU2"/>
    <x v="1"/>
    <x v="2"/>
    <n v="41608"/>
    <n v="42838"/>
    <x v="0"/>
    <d v="2025-01-31T00:00:00"/>
    <n v="27.534246575342465"/>
    <x v="5"/>
  </r>
  <r>
    <n v="122758"/>
    <s v="VOLUNTEER"/>
    <x v="0"/>
    <s v="N"/>
    <m/>
    <m/>
    <m/>
    <s v="N"/>
    <m/>
    <x v="1"/>
    <d v="1998-09-10T00:00:00"/>
    <s v="LU3"/>
    <x v="1"/>
    <x v="3"/>
    <n v="43714"/>
    <n v="43876"/>
    <x v="3"/>
    <d v="2025-01-31T00:00:00"/>
    <n v="26.410958904109588"/>
    <x v="5"/>
  </r>
  <r>
    <n v="43605"/>
    <s v="VOLUNTEER"/>
    <x v="1"/>
    <s v="N"/>
    <m/>
    <m/>
    <m/>
    <s v="N"/>
    <m/>
    <x v="1"/>
    <m/>
    <s v="MK45"/>
    <x v="1"/>
    <x v="2"/>
    <n v="42719"/>
    <s v=""/>
    <x v="2"/>
    <d v="2025-01-31T00:00:00"/>
    <n v="125.17260273972603"/>
    <x v="4"/>
  </r>
  <r>
    <n v="81033"/>
    <s v="VOLUNTEER"/>
    <x v="0"/>
    <s v="N"/>
    <m/>
    <m/>
    <m/>
    <s v="N"/>
    <m/>
    <x v="1"/>
    <d v="1952-05-25T00:00:00"/>
    <s v="LU3"/>
    <x v="1"/>
    <x v="2"/>
    <n v="38869"/>
    <n v="40935"/>
    <x v="1"/>
    <d v="2025-01-31T00:00:00"/>
    <n v="72.736986301369868"/>
    <x v="4"/>
  </r>
  <r>
    <n v="127743"/>
    <s v="VOLUNTEER"/>
    <x v="0"/>
    <s v="N"/>
    <m/>
    <m/>
    <m/>
    <s v="N"/>
    <m/>
    <x v="1"/>
    <d v="2003-06-13T00:00:00"/>
    <s v="AL5"/>
    <x v="0"/>
    <x v="6"/>
    <n v="43179"/>
    <n v="43393"/>
    <x v="0"/>
    <d v="2025-01-31T00:00:00"/>
    <n v="21.652054794520549"/>
    <x v="1"/>
  </r>
  <r>
    <n v="115716"/>
    <s v="VOLUNTEER"/>
    <x v="0"/>
    <s v="N"/>
    <m/>
    <m/>
    <m/>
    <s v="N"/>
    <m/>
    <x v="1"/>
    <d v="1965-10-11T00:00:00"/>
    <s v="SG6"/>
    <x v="0"/>
    <x v="6"/>
    <n v="42388"/>
    <n v="42480"/>
    <x v="0"/>
    <d v="2025-01-31T00:00:00"/>
    <n v="59.347945205479455"/>
    <x v="0"/>
  </r>
  <r>
    <n v="154870"/>
    <s v="VOLUNTEER"/>
    <x v="0"/>
    <s v="N"/>
    <m/>
    <m/>
    <m/>
    <s v="N"/>
    <m/>
    <x v="1"/>
    <d v="1963-12-16T00:00:00"/>
    <s v="LU2"/>
    <x v="1"/>
    <x v="3"/>
    <s v="Not Recorded"/>
    <s v="Not Recorded"/>
    <x v="1"/>
    <d v="2025-01-31T00:00:00"/>
    <n v="61.169863013698631"/>
    <x v="0"/>
  </r>
  <r>
    <n v="28664"/>
    <s v="VOLUNTEER"/>
    <x v="0"/>
    <s v="Y"/>
    <s v="03/11/2021"/>
    <s v="Moving out of area"/>
    <s v="CMCINALLY"/>
    <s v="N"/>
    <m/>
    <x v="1"/>
    <d v="1939-05-18T00:00:00"/>
    <s v="LE7"/>
    <x v="3"/>
    <x v="3"/>
    <n v="38332"/>
    <n v="41617"/>
    <x v="1"/>
    <d v="2025-01-31T00:00:00"/>
    <n v="85.767123287671239"/>
    <x v="4"/>
  </r>
  <r>
    <n v="161464"/>
    <s v="VOLUNTEER"/>
    <x v="1"/>
    <s v="N"/>
    <m/>
    <m/>
    <m/>
    <s v="N"/>
    <m/>
    <x v="1"/>
    <d v="2005-02-22T00:00:00"/>
    <s v="LU2"/>
    <x v="1"/>
    <x v="3"/>
    <n v="45078"/>
    <s v=""/>
    <x v="0"/>
    <d v="2025-01-31T00:00:00"/>
    <n v="19.953424657534246"/>
    <x v="1"/>
  </r>
  <r>
    <n v="105584"/>
    <s v="VOLUNTEER"/>
    <x v="0"/>
    <s v="N"/>
    <m/>
    <m/>
    <m/>
    <s v="N"/>
    <m/>
    <x v="1"/>
    <d v="1996-05-29T00:00:00"/>
    <s v="LU6"/>
    <x v="1"/>
    <x v="2"/>
    <n v="41531"/>
    <n v="41730"/>
    <x v="1"/>
    <d v="2025-01-31T00:00:00"/>
    <n v="28.695890410958903"/>
    <x v="5"/>
  </r>
  <r>
    <n v="158466"/>
    <s v="VOLUNTEER"/>
    <x v="1"/>
    <s v="N"/>
    <m/>
    <m/>
    <m/>
    <s v="N"/>
    <m/>
    <x v="1"/>
    <d v="2007-03-13T00:00:00"/>
    <s v="LU7"/>
    <x v="4"/>
    <x v="6"/>
    <n v="44597"/>
    <s v=""/>
    <x v="0"/>
    <d v="2025-01-31T00:00:00"/>
    <n v="17.901369863013699"/>
    <x v="1"/>
  </r>
  <r>
    <n v="80020"/>
    <s v="VOLUNTEER"/>
    <x v="0"/>
    <s v="N"/>
    <m/>
    <m/>
    <m/>
    <s v="N"/>
    <m/>
    <x v="0"/>
    <m/>
    <s v="LE7"/>
    <x v="3"/>
    <x v="2"/>
    <n v="38332"/>
    <n v="38332"/>
    <x v="1"/>
    <d v="2025-01-31T00:00:00"/>
    <n v="125.17260273972603"/>
    <x v="4"/>
  </r>
  <r>
    <n v="144169"/>
    <s v="VOLUNTEER"/>
    <x v="1"/>
    <s v="N"/>
    <m/>
    <m/>
    <m/>
    <s v="N"/>
    <m/>
    <x v="0"/>
    <d v="1958-09-22T00:00:00"/>
    <s v="MK41"/>
    <x v="1"/>
    <x v="3"/>
    <n v="43892"/>
    <s v=""/>
    <x v="0"/>
    <d v="2025-01-31T00:00:00"/>
    <n v="66.405479452054792"/>
    <x v="4"/>
  </r>
  <r>
    <n v="124444"/>
    <s v="VOLUNTEER"/>
    <x v="0"/>
    <s v="N"/>
    <m/>
    <m/>
    <m/>
    <s v="N"/>
    <m/>
    <x v="0"/>
    <d v="1952-11-03T00:00:00"/>
    <s v="SG4"/>
    <x v="0"/>
    <x v="2"/>
    <n v="42992"/>
    <n v="44736"/>
    <x v="0"/>
    <d v="2025-01-31T00:00:00"/>
    <n v="72.293150684931504"/>
    <x v="4"/>
  </r>
  <r>
    <n v="3854"/>
    <s v="VOLUNTEER"/>
    <x v="1"/>
    <s v="N"/>
    <m/>
    <m/>
    <m/>
    <s v="N"/>
    <m/>
    <x v="0"/>
    <d v="1975-06-06T00:00:00"/>
    <s v="LU3"/>
    <x v="1"/>
    <x v="3"/>
    <s v="Not Recorded"/>
    <s v="Not Recorded"/>
    <x v="2"/>
    <d v="2025-01-31T00:00:00"/>
    <n v="49.69041095890411"/>
    <x v="3"/>
  </r>
  <r>
    <n v="33457"/>
    <s v="VOLUNTEER"/>
    <x v="0"/>
    <s v="N"/>
    <m/>
    <m/>
    <m/>
    <s v="N"/>
    <m/>
    <x v="0"/>
    <d v="1942-06-04T00:00:00"/>
    <s v="SG17"/>
    <x v="1"/>
    <x v="2"/>
    <n v="33464"/>
    <n v="43608"/>
    <x v="4"/>
    <d v="2025-01-31T00:00:00"/>
    <n v="82.717808219178082"/>
    <x v="4"/>
  </r>
  <r>
    <n v="62028"/>
    <s v="VOLUNTEER"/>
    <x v="0"/>
    <s v="N"/>
    <m/>
    <m/>
    <m/>
    <s v="N"/>
    <m/>
    <x v="0"/>
    <d v="1942-06-04T00:00:00"/>
    <s v="LU3"/>
    <x v="1"/>
    <x v="7"/>
    <n v="37587"/>
    <n v="44775"/>
    <x v="3"/>
    <d v="2025-01-31T00:00:00"/>
    <n v="82.717808219178082"/>
    <x v="4"/>
  </r>
  <r>
    <n v="145466"/>
    <s v="VOLUNTEER"/>
    <x v="0"/>
    <s v="N"/>
    <m/>
    <m/>
    <m/>
    <s v="N"/>
    <m/>
    <x v="0"/>
    <d v="1963-09-05T00:00:00"/>
    <s v="LU2"/>
    <x v="1"/>
    <x v="3"/>
    <s v="Not Recorded"/>
    <s v="Not Recorded"/>
    <x v="1"/>
    <d v="2025-01-31T00:00:00"/>
    <n v="61.449315068493149"/>
    <x v="0"/>
  </r>
  <r>
    <n v="110672"/>
    <s v="VOLUNTEER"/>
    <x v="0"/>
    <s v="N"/>
    <m/>
    <m/>
    <m/>
    <s v="N"/>
    <m/>
    <x v="0"/>
    <d v="1970-08-14T00:00:00"/>
    <s v="LU2"/>
    <x v="1"/>
    <x v="2"/>
    <n v="42410"/>
    <n v="42578"/>
    <x v="0"/>
    <d v="2025-01-31T00:00:00"/>
    <n v="54.504109589041093"/>
    <x v="3"/>
  </r>
  <r>
    <n v="65000"/>
    <s v="VOLUNTEER"/>
    <x v="0"/>
    <s v="N"/>
    <m/>
    <m/>
    <m/>
    <s v="N"/>
    <m/>
    <x v="0"/>
    <d v="1944-02-06T00:00:00"/>
    <s v="LU5"/>
    <x v="1"/>
    <x v="2"/>
    <n v="40527"/>
    <n v="41214"/>
    <x v="1"/>
    <d v="2025-01-31T00:00:00"/>
    <n v="81.041095890410958"/>
    <x v="4"/>
  </r>
  <r>
    <n v="48556"/>
    <s v="VOLUNTEER"/>
    <x v="0"/>
    <s v="N"/>
    <m/>
    <m/>
    <s v="CMCINALLY"/>
    <s v="N"/>
    <m/>
    <x v="0"/>
    <d v="1952-09-20T00:00:00"/>
    <s v="LU3"/>
    <x v="1"/>
    <x v="2"/>
    <n v="41605"/>
    <s v=""/>
    <x v="2"/>
    <d v="2025-01-31T00:00:00"/>
    <n v="72.413698630136992"/>
    <x v="4"/>
  </r>
  <r>
    <n v="102381"/>
    <s v="VOLUNTEER"/>
    <x v="1"/>
    <s v="N"/>
    <m/>
    <m/>
    <m/>
    <s v="N"/>
    <m/>
    <x v="0"/>
    <d v="1939-06-14T00:00:00"/>
    <s v="SG19"/>
    <x v="1"/>
    <x v="4"/>
    <n v="41292"/>
    <s v=""/>
    <x v="0"/>
    <d v="2025-01-31T00:00:00"/>
    <n v="85.69315068493151"/>
    <x v="4"/>
  </r>
  <r>
    <n v="102465"/>
    <s v="VOLUNTEER"/>
    <x v="0"/>
    <s v="N"/>
    <m/>
    <m/>
    <m/>
    <s v="N"/>
    <m/>
    <x v="0"/>
    <d v="1946-11-13T00:00:00"/>
    <s v="AL1"/>
    <x v="0"/>
    <x v="2"/>
    <n v="41053"/>
    <n v="44657"/>
    <x v="0"/>
    <d v="2025-01-31T00:00:00"/>
    <n v="78.271232876712332"/>
    <x v="4"/>
  </r>
  <r>
    <n v="136283"/>
    <s v="VOLUNTEER"/>
    <x v="1"/>
    <s v="N"/>
    <m/>
    <m/>
    <m/>
    <s v="N"/>
    <m/>
    <x v="0"/>
    <d v="1952-08-12T00:00:00"/>
    <s v="LU2"/>
    <x v="1"/>
    <x v="3"/>
    <n v="43733"/>
    <s v=""/>
    <x v="0"/>
    <d v="2025-01-31T00:00:00"/>
    <n v="72.520547945205479"/>
    <x v="4"/>
  </r>
  <r>
    <n v="419"/>
    <s v="VOLUNTEER"/>
    <x v="0"/>
    <s v="N"/>
    <m/>
    <m/>
    <m/>
    <s v="N"/>
    <m/>
    <x v="0"/>
    <d v="1940-01-14T00:00:00"/>
    <s v="MK45"/>
    <x v="1"/>
    <x v="2"/>
    <n v="1"/>
    <n v="1"/>
    <x v="1"/>
    <d v="2025-01-31T00:00:00"/>
    <n v="85.106849315068487"/>
    <x v="4"/>
  </r>
  <r>
    <n v="109212"/>
    <s v="VOLUNTEER"/>
    <x v="0"/>
    <s v="N"/>
    <m/>
    <m/>
    <m/>
    <s v="N"/>
    <m/>
    <x v="0"/>
    <d v="1964-11-13T00:00:00"/>
    <s v="SG5"/>
    <x v="0"/>
    <x v="3"/>
    <n v="41927"/>
    <n v="44664"/>
    <x v="3"/>
    <d v="2025-01-31T00:00:00"/>
    <n v="60.257534246575339"/>
    <x v="0"/>
  </r>
  <r>
    <n v="107248"/>
    <s v="VOLUNTEER"/>
    <x v="0"/>
    <s v="N"/>
    <m/>
    <m/>
    <m/>
    <s v="N"/>
    <m/>
    <x v="0"/>
    <d v="1963-08-26T00:00:00"/>
    <s v="LU3"/>
    <x v="1"/>
    <x v="2"/>
    <n v="41709"/>
    <n v="42838"/>
    <x v="0"/>
    <d v="2025-01-31T00:00:00"/>
    <n v="61.476712328767121"/>
    <x v="0"/>
  </r>
  <r>
    <n v="114947"/>
    <s v="VOLUNTEER"/>
    <x v="0"/>
    <s v="N"/>
    <m/>
    <m/>
    <m/>
    <s v="N"/>
    <m/>
    <x v="0"/>
    <d v="1950-05-10T00:00:00"/>
    <s v="SG19"/>
    <x v="1"/>
    <x v="2"/>
    <n v="42328"/>
    <n v="42454"/>
    <x v="0"/>
    <d v="2025-01-31T00:00:00"/>
    <n v="74.780821917808225"/>
    <x v="4"/>
  </r>
  <r>
    <n v="49176"/>
    <s v="VOLUNTEER"/>
    <x v="0"/>
    <s v="N"/>
    <m/>
    <m/>
    <m/>
    <s v="N"/>
    <m/>
    <x v="0"/>
    <d v="1985-08-20T00:00:00"/>
    <s v="MK45"/>
    <x v="1"/>
    <x v="2"/>
    <n v="1"/>
    <n v="1"/>
    <x v="1"/>
    <d v="2025-01-31T00:00:00"/>
    <n v="39.476712328767121"/>
    <x v="2"/>
  </r>
  <r>
    <n v="103544"/>
    <s v="VOLUNTEER"/>
    <x v="0"/>
    <s v="N"/>
    <m/>
    <m/>
    <m/>
    <s v="N"/>
    <m/>
    <x v="0"/>
    <d v="1995-07-10T00:00:00"/>
    <s v="MK43"/>
    <x v="1"/>
    <x v="3"/>
    <n v="41392"/>
    <n v="42360"/>
    <x v="0"/>
    <d v="2025-01-31T00:00:00"/>
    <n v="29.583561643835615"/>
    <x v="5"/>
  </r>
  <r>
    <n v="126349"/>
    <s v="VOLUNTEER"/>
    <x v="0"/>
    <s v="N"/>
    <m/>
    <m/>
    <m/>
    <s v="N"/>
    <m/>
    <x v="1"/>
    <d v="1959-09-16T00:00:00"/>
    <s v="LU3"/>
    <x v="1"/>
    <x v="3"/>
    <s v="Not Recorded"/>
    <s v="Not Recorded"/>
    <x v="1"/>
    <d v="2025-01-31T00:00:00"/>
    <n v="65.421917808219177"/>
    <x v="4"/>
  </r>
  <r>
    <n v="80586"/>
    <s v="VOLUNTEER"/>
    <x v="0"/>
    <s v="N"/>
    <m/>
    <m/>
    <m/>
    <s v="N"/>
    <m/>
    <x v="0"/>
    <d v="1990-12-05T00:00:00"/>
    <s v="LU5"/>
    <x v="1"/>
    <x v="3"/>
    <s v="Not Recorded"/>
    <s v="Not Recorded"/>
    <x v="2"/>
    <d v="2025-01-31T00:00:00"/>
    <n v="34.180821917808217"/>
    <x v="5"/>
  </r>
  <r>
    <n v="102801"/>
    <s v="VOLUNTEER"/>
    <x v="0"/>
    <s v="N"/>
    <m/>
    <m/>
    <m/>
    <s v="N"/>
    <m/>
    <x v="0"/>
    <d v="1977-06-10T00:00:00"/>
    <s v="LU2"/>
    <x v="1"/>
    <x v="3"/>
    <n v="41317"/>
    <n v="43811"/>
    <x v="0"/>
    <d v="2025-01-31T00:00:00"/>
    <n v="47.676712328767124"/>
    <x v="3"/>
  </r>
  <r>
    <n v="162580"/>
    <s v="VOLUNTEER"/>
    <x v="0"/>
    <s v="N"/>
    <m/>
    <m/>
    <m/>
    <s v="N"/>
    <m/>
    <x v="0"/>
    <d v="1976-12-17T00:00:00"/>
    <s v="MK41"/>
    <x v="1"/>
    <x v="1"/>
    <s v="Not Recorded"/>
    <s v="Not Recorded"/>
    <x v="1"/>
    <d v="2025-01-31T00:00:00"/>
    <n v="48.156164383561645"/>
    <x v="3"/>
  </r>
  <r>
    <n v="161608"/>
    <s v="VOLUNTEER"/>
    <x v="0"/>
    <s v="N"/>
    <m/>
    <m/>
    <m/>
    <s v="N"/>
    <m/>
    <x v="0"/>
    <d v="2008-08-07T00:00:00"/>
    <s v="MK43"/>
    <x v="1"/>
    <x v="2"/>
    <s v="Not Recorded"/>
    <s v="Not Recorded"/>
    <x v="1"/>
    <d v="2025-01-31T00:00:00"/>
    <n v="16.495890410958904"/>
    <x v="1"/>
  </r>
  <r>
    <n v="154006"/>
    <s v="VOLUNTEER"/>
    <x v="0"/>
    <s v="N"/>
    <m/>
    <m/>
    <m/>
    <s v="N"/>
    <m/>
    <x v="0"/>
    <d v="1987-08-05T00:00:00"/>
    <s v="SG14"/>
    <x v="0"/>
    <x v="0"/>
    <n v="44529"/>
    <n v="44754"/>
    <x v="0"/>
    <d v="2025-01-31T00:00:00"/>
    <n v="37.517808219178079"/>
    <x v="2"/>
  </r>
  <r>
    <n v="112807"/>
    <s v="VOLUNTEER"/>
    <x v="0"/>
    <s v="N"/>
    <m/>
    <m/>
    <m/>
    <s v="N"/>
    <m/>
    <x v="0"/>
    <d v="2000-07-27T00:00:00"/>
    <s v="SG4"/>
    <x v="0"/>
    <x v="2"/>
    <n v="42150"/>
    <n v="43126"/>
    <x v="0"/>
    <d v="2025-01-31T00:00:00"/>
    <n v="24.531506849315068"/>
    <x v="1"/>
  </r>
  <r>
    <n v="139602"/>
    <s v="VOLUNTEER"/>
    <x v="0"/>
    <s v="N"/>
    <m/>
    <m/>
    <m/>
    <s v="N"/>
    <m/>
    <x v="1"/>
    <d v="1997-01-15T00:00:00"/>
    <s v="LU2"/>
    <x v="1"/>
    <x v="3"/>
    <n v="43852"/>
    <n v="44896"/>
    <x v="4"/>
    <d v="2025-01-31T00:00:00"/>
    <n v="28.063013698630137"/>
    <x v="5"/>
  </r>
  <r>
    <n v="79704"/>
    <s v="VOLUNTEER"/>
    <x v="0"/>
    <s v="N"/>
    <m/>
    <m/>
    <m/>
    <s v="N"/>
    <m/>
    <x v="0"/>
    <d v="1980-05-12T00:00:00"/>
    <s v="MK8"/>
    <x v="4"/>
    <x v="2"/>
    <n v="40731"/>
    <n v="41827"/>
    <x v="1"/>
    <d v="2025-01-31T00:00:00"/>
    <n v="44.753424657534246"/>
    <x v="2"/>
  </r>
  <r>
    <n v="162572"/>
    <s v="VOLUNTEER"/>
    <x v="1"/>
    <s v="N"/>
    <m/>
    <m/>
    <m/>
    <s v="N"/>
    <m/>
    <x v="1"/>
    <d v="2006-12-14T00:00:00"/>
    <s v="WD7"/>
    <x v="0"/>
    <x v="3"/>
    <n v="45157"/>
    <s v=""/>
    <x v="0"/>
    <d v="2025-01-31T00:00:00"/>
    <n v="18.145205479452056"/>
    <x v="1"/>
  </r>
  <r>
    <n v="16329"/>
    <s v="VOLUNTEER"/>
    <x v="0"/>
    <s v="N"/>
    <m/>
    <m/>
    <m/>
    <s v="N"/>
    <m/>
    <x v="0"/>
    <d v="1940-07-28T00:00:00"/>
    <s v="MK46"/>
    <x v="4"/>
    <x v="3"/>
    <s v="Not Recorded"/>
    <s v="Not Recorded"/>
    <x v="1"/>
    <d v="2025-01-31T00:00:00"/>
    <n v="84.569863013698637"/>
    <x v="4"/>
  </r>
  <r>
    <n v="102470"/>
    <s v="VOLUNTEER"/>
    <x v="0"/>
    <s v="N"/>
    <m/>
    <m/>
    <m/>
    <s v="N"/>
    <m/>
    <x v="0"/>
    <d v="1951-09-19T00:00:00"/>
    <s v="LU6"/>
    <x v="1"/>
    <x v="3"/>
    <n v="41283"/>
    <n v="41473"/>
    <x v="1"/>
    <d v="2025-01-31T00:00:00"/>
    <n v="73.419178082191777"/>
    <x v="4"/>
  </r>
  <r>
    <n v="130688"/>
    <s v="VOLUNTEER"/>
    <x v="0"/>
    <s v="N"/>
    <m/>
    <m/>
    <m/>
    <s v="N"/>
    <m/>
    <x v="0"/>
    <d v="2003-12-22T00:00:00"/>
    <s v="AL5"/>
    <x v="0"/>
    <x v="3"/>
    <n v="43366"/>
    <n v="43554"/>
    <x v="0"/>
    <d v="2025-01-31T00:00:00"/>
    <n v="21.126027397260273"/>
    <x v="1"/>
  </r>
  <r>
    <n v="129982"/>
    <s v="VOLUNTEER"/>
    <x v="0"/>
    <s v="N"/>
    <m/>
    <m/>
    <m/>
    <s v="N"/>
    <m/>
    <x v="0"/>
    <d v="2001-11-27T00:00:00"/>
    <s v="EN11"/>
    <x v="0"/>
    <x v="3"/>
    <n v="43321"/>
    <n v="44777"/>
    <x v="0"/>
    <d v="2025-01-31T00:00:00"/>
    <n v="23.194520547945206"/>
    <x v="1"/>
  </r>
  <r>
    <n v="77599"/>
    <s v="VOLUNTEER"/>
    <x v="0"/>
    <s v="N"/>
    <m/>
    <m/>
    <m/>
    <s v="N"/>
    <m/>
    <x v="0"/>
    <m/>
    <s v="MK2"/>
    <x v="4"/>
    <x v="2"/>
    <n v="1"/>
    <n v="1"/>
    <x v="1"/>
    <d v="2025-01-31T00:00:00"/>
    <n v="125.17260273972603"/>
    <x v="4"/>
  </r>
  <r>
    <n v="108291"/>
    <s v="VOLUNTEER"/>
    <x v="0"/>
    <s v="N"/>
    <m/>
    <m/>
    <m/>
    <s v="N"/>
    <m/>
    <x v="0"/>
    <d v="1960-09-20T00:00:00"/>
    <s v="EN11"/>
    <x v="0"/>
    <x v="3"/>
    <n v="41722"/>
    <n v="44578"/>
    <x v="0"/>
    <d v="2025-01-31T00:00:00"/>
    <n v="64.408219178082192"/>
    <x v="0"/>
  </r>
  <r>
    <n v="116384"/>
    <s v="VOLUNTEER"/>
    <x v="0"/>
    <s v="N"/>
    <m/>
    <m/>
    <m/>
    <s v="N"/>
    <m/>
    <x v="0"/>
    <d v="2001-10-06T00:00:00"/>
    <s v="LU2"/>
    <x v="1"/>
    <x v="5"/>
    <n v="42448"/>
    <n v="42838"/>
    <x v="0"/>
    <d v="2025-01-31T00:00:00"/>
    <n v="23.336986301369862"/>
    <x v="1"/>
  </r>
  <r>
    <n v="167870"/>
    <s v="VOLUNTEER"/>
    <x v="0"/>
    <s v="N"/>
    <m/>
    <m/>
    <m/>
    <s v="N"/>
    <m/>
    <x v="0"/>
    <d v="2004-04-03T00:00:00"/>
    <s v="MK41"/>
    <x v="1"/>
    <x v="0"/>
    <s v="Not Recorded"/>
    <s v="Not Recorded"/>
    <x v="1"/>
    <d v="2025-01-31T00:00:00"/>
    <n v="20.843835616438355"/>
    <x v="1"/>
  </r>
  <r>
    <n v="122557"/>
    <s v="VOLUNTEER"/>
    <x v="0"/>
    <s v="N"/>
    <m/>
    <m/>
    <m/>
    <s v="N"/>
    <m/>
    <x v="0"/>
    <d v="1967-04-25T00:00:00"/>
    <s v="SG17"/>
    <x v="1"/>
    <x v="2"/>
    <n v="42867"/>
    <n v="43522"/>
    <x v="0"/>
    <d v="2025-01-31T00:00:00"/>
    <n v="57.81095890410959"/>
    <x v="0"/>
  </r>
  <r>
    <n v="547"/>
    <s v="VOLUNTEER"/>
    <x v="0"/>
    <s v="N"/>
    <m/>
    <m/>
    <m/>
    <s v="N"/>
    <m/>
    <x v="1"/>
    <d v="1943-07-09T00:00:00"/>
    <s v="AL5"/>
    <x v="0"/>
    <x v="2"/>
    <n v="38384"/>
    <n v="44547"/>
    <x v="2"/>
    <d v="2025-01-31T00:00:00"/>
    <n v="81.62191780821918"/>
    <x v="4"/>
  </r>
  <r>
    <n v="36761"/>
    <s v="VOLUNTEER"/>
    <x v="0"/>
    <s v="N"/>
    <m/>
    <m/>
    <m/>
    <s v="N"/>
    <m/>
    <x v="0"/>
    <d v="1945-03-28T00:00:00"/>
    <s v="LU5"/>
    <x v="1"/>
    <x v="3"/>
    <n v="37532"/>
    <n v="41548"/>
    <x v="1"/>
    <d v="2025-01-31T00:00:00"/>
    <n v="79.901369863013699"/>
    <x v="4"/>
  </r>
  <r>
    <n v="150605"/>
    <s v="VOLUNTEER"/>
    <x v="0"/>
    <s v="N"/>
    <m/>
    <m/>
    <m/>
    <s v="N"/>
    <m/>
    <x v="0"/>
    <d v="1966-03-25T00:00:00"/>
    <s v="AL2"/>
    <x v="0"/>
    <x v="3"/>
    <n v="44358"/>
    <n v="44778"/>
    <x v="0"/>
    <d v="2025-01-31T00:00:00"/>
    <n v="58.895890410958906"/>
    <x v="0"/>
  </r>
  <r>
    <n v="108118"/>
    <s v="VOLUNTEER"/>
    <x v="1"/>
    <s v="N"/>
    <m/>
    <m/>
    <m/>
    <s v="N"/>
    <m/>
    <x v="0"/>
    <d v="1938-05-03T00:00:00"/>
    <s v="AL2"/>
    <x v="0"/>
    <x v="2"/>
    <n v="41736"/>
    <s v=""/>
    <x v="0"/>
    <d v="2025-01-31T00:00:00"/>
    <n v="86.808219178082197"/>
    <x v="4"/>
  </r>
  <r>
    <n v="117790"/>
    <s v="VOLUNTEER"/>
    <x v="0"/>
    <s v="N"/>
    <m/>
    <m/>
    <m/>
    <s v="N"/>
    <m/>
    <x v="0"/>
    <d v="1998-07-21T00:00:00"/>
    <s v="LU3"/>
    <x v="1"/>
    <x v="1"/>
    <s v="Not Recorded"/>
    <s v="Not Recorded"/>
    <x v="1"/>
    <d v="2025-01-31T00:00:00"/>
    <n v="26.550684931506851"/>
    <x v="5"/>
  </r>
  <r>
    <n v="166862"/>
    <s v="VOLUNTEER"/>
    <x v="0"/>
    <s v="N"/>
    <m/>
    <m/>
    <m/>
    <s v="N"/>
    <m/>
    <x v="0"/>
    <d v="2010-03-09T00:00:00"/>
    <s v="LU2"/>
    <x v="1"/>
    <x v="4"/>
    <s v="Not Recorded"/>
    <s v="Not Recorded"/>
    <x v="1"/>
    <d v="2025-01-31T00:00:00"/>
    <n v="14.90958904109589"/>
    <x v="6"/>
  </r>
  <r>
    <n v="108813"/>
    <s v="VOLUNTEER"/>
    <x v="0"/>
    <s v="N"/>
    <m/>
    <m/>
    <m/>
    <s v="N"/>
    <m/>
    <x v="0"/>
    <d v="1950-08-23T00:00:00"/>
    <s v="LU7"/>
    <x v="1"/>
    <x v="3"/>
    <s v="Not Recorded"/>
    <s v="Not Recorded"/>
    <x v="4"/>
    <d v="2025-01-31T00:00:00"/>
    <n v="74.493150684931507"/>
    <x v="4"/>
  </r>
  <r>
    <n v="154260"/>
    <s v="VOLUNTEER"/>
    <x v="0"/>
    <s v="N"/>
    <m/>
    <m/>
    <m/>
    <s v="N"/>
    <m/>
    <x v="0"/>
    <d v="2007-01-01T00:00:00"/>
    <s v="WD19"/>
    <x v="0"/>
    <x v="1"/>
    <n v="44610"/>
    <n v="44698"/>
    <x v="0"/>
    <d v="2025-01-31T00:00:00"/>
    <n v="18.095890410958905"/>
    <x v="1"/>
  </r>
  <r>
    <n v="129975"/>
    <s v="VOLUNTEER"/>
    <x v="0"/>
    <s v="N"/>
    <m/>
    <m/>
    <m/>
    <s v="N"/>
    <m/>
    <x v="0"/>
    <d v="2000-10-03T00:00:00"/>
    <s v="LU3"/>
    <x v="1"/>
    <x v="1"/>
    <s v="Not Recorded"/>
    <s v="Not Recorded"/>
    <x v="1"/>
    <d v="2025-01-31T00:00:00"/>
    <n v="24.345205479452055"/>
    <x v="1"/>
  </r>
  <r>
    <n v="29224"/>
    <s v="VOLUNTEER"/>
    <x v="0"/>
    <s v="N"/>
    <m/>
    <m/>
    <m/>
    <s v="N"/>
    <m/>
    <x v="0"/>
    <d v="1933-07-10T00:00:00"/>
    <s v="LU2"/>
    <x v="1"/>
    <x v="2"/>
    <n v="36495"/>
    <n v="37956"/>
    <x v="1"/>
    <d v="2025-01-31T00:00:00"/>
    <n v="91.62465753424658"/>
    <x v="4"/>
  </r>
  <r>
    <n v="113203"/>
    <s v="VOLUNTEER"/>
    <x v="0"/>
    <s v="N"/>
    <m/>
    <m/>
    <m/>
    <s v="N"/>
    <m/>
    <x v="1"/>
    <d v="1999-08-25T00:00:00"/>
    <s v="LU4"/>
    <x v="1"/>
    <x v="0"/>
    <n v="42529"/>
    <n v="42529"/>
    <x v="1"/>
    <d v="2025-01-31T00:00:00"/>
    <n v="25.454794520547946"/>
    <x v="5"/>
  </r>
  <r>
    <n v="106701"/>
    <s v="VOLUNTEER"/>
    <x v="0"/>
    <s v="N"/>
    <m/>
    <m/>
    <m/>
    <s v="N"/>
    <m/>
    <x v="0"/>
    <d v="1997-02-16T00:00:00"/>
    <s v="AL5"/>
    <x v="0"/>
    <x v="0"/>
    <n v="41836"/>
    <n v="41836"/>
    <x v="1"/>
    <d v="2025-01-31T00:00:00"/>
    <n v="27.975342465753425"/>
    <x v="5"/>
  </r>
  <r>
    <n v="121674"/>
    <s v="VOLUNTEER"/>
    <x v="0"/>
    <s v="N"/>
    <m/>
    <m/>
    <m/>
    <s v="N"/>
    <m/>
    <x v="0"/>
    <d v="2001-02-14T00:00:00"/>
    <s v="WD17"/>
    <x v="0"/>
    <x v="2"/>
    <n v="42438"/>
    <n v="43586"/>
    <x v="0"/>
    <d v="2025-01-31T00:00:00"/>
    <n v="23.978082191780821"/>
    <x v="1"/>
  </r>
  <r>
    <n v="168506"/>
    <s v="VOLUNTEER"/>
    <x v="1"/>
    <s v="N"/>
    <m/>
    <m/>
    <m/>
    <s v="N"/>
    <m/>
    <x v="1"/>
    <d v="2004-07-11T00:00:00"/>
    <s v="AL2"/>
    <x v="0"/>
    <x v="1"/>
    <n v="45526"/>
    <s v=""/>
    <x v="0"/>
    <d v="2025-01-31T00:00:00"/>
    <n v="20.572602739726026"/>
    <x v="1"/>
  </r>
  <r>
    <n v="157104"/>
    <s v="VOLUNTEER"/>
    <x v="0"/>
    <s v="N"/>
    <m/>
    <m/>
    <m/>
    <s v="N"/>
    <m/>
    <x v="1"/>
    <d v="2002-01-31T00:00:00"/>
    <s v="LU2"/>
    <x v="1"/>
    <x v="7"/>
    <n v="44812"/>
    <n v="44820"/>
    <x v="1"/>
    <d v="2025-01-31T00:00:00"/>
    <n v="23.016438356164382"/>
    <x v="1"/>
  </r>
  <r>
    <n v="169000"/>
    <s v="VOLUNTEER"/>
    <x v="2"/>
    <s v="N"/>
    <m/>
    <m/>
    <m/>
    <s v="N"/>
    <m/>
    <x v="0"/>
    <d v="2009-10-16T00:00:00"/>
    <s v="AL2"/>
    <x v="0"/>
    <x v="1"/>
    <s v="Not Recorded"/>
    <s v="Not Recorded"/>
    <x v="1"/>
    <d v="2025-01-31T00:00:00"/>
    <n v="15.304109589041095"/>
    <x v="6"/>
  </r>
  <r>
    <n v="93147"/>
    <s v="VOLUNTEER"/>
    <x v="0"/>
    <s v="N"/>
    <m/>
    <m/>
    <m/>
    <s v="N"/>
    <m/>
    <x v="0"/>
    <d v="1995-11-01T00:00:00"/>
    <s v="LU2"/>
    <x v="1"/>
    <x v="2"/>
    <n v="40936"/>
    <n v="41412"/>
    <x v="1"/>
    <d v="2025-01-31T00:00:00"/>
    <n v="29.271232876712329"/>
    <x v="5"/>
  </r>
  <r>
    <n v="126924"/>
    <s v="VOLUNTEER"/>
    <x v="0"/>
    <s v="N"/>
    <m/>
    <m/>
    <m/>
    <s v="N"/>
    <m/>
    <x v="0"/>
    <d v="2001-11-25T00:00:00"/>
    <s v="LU1"/>
    <x v="1"/>
    <x v="1"/>
    <n v="43148"/>
    <n v="44299"/>
    <x v="0"/>
    <d v="2025-01-31T00:00:00"/>
    <n v="23.2"/>
    <x v="1"/>
  </r>
  <r>
    <n v="102759"/>
    <s v="VOLUNTEER"/>
    <x v="0"/>
    <s v="N"/>
    <m/>
    <m/>
    <m/>
    <s v="N"/>
    <m/>
    <x v="1"/>
    <d v="1997-06-11T00:00:00"/>
    <s v="LU1"/>
    <x v="1"/>
    <x v="2"/>
    <n v="41412"/>
    <n v="42838"/>
    <x v="0"/>
    <d v="2025-01-31T00:00:00"/>
    <n v="27.660273972602738"/>
    <x v="5"/>
  </r>
  <r>
    <n v="110214"/>
    <s v="VOLUNTEER"/>
    <x v="0"/>
    <s v="N"/>
    <m/>
    <m/>
    <m/>
    <s v="N"/>
    <m/>
    <x v="0"/>
    <d v="1997-10-27T00:00:00"/>
    <s v="WD18"/>
    <x v="0"/>
    <x v="2"/>
    <n v="41968"/>
    <n v="42275"/>
    <x v="0"/>
    <d v="2025-01-31T00:00:00"/>
    <n v="27.282191780821918"/>
    <x v="5"/>
  </r>
  <r>
    <n v="81034"/>
    <s v="VOLUNTEER"/>
    <x v="0"/>
    <s v="N"/>
    <m/>
    <m/>
    <m/>
    <s v="N"/>
    <m/>
    <x v="0"/>
    <d v="1951-06-25T00:00:00"/>
    <s v="LU3"/>
    <x v="1"/>
    <x v="3"/>
    <n v="36892"/>
    <n v="44439"/>
    <x v="0"/>
    <d v="2025-01-31T00:00:00"/>
    <n v="73.654794520547952"/>
    <x v="4"/>
  </r>
  <r>
    <n v="148826"/>
    <s v="VOLUNTEER"/>
    <x v="0"/>
    <s v="N"/>
    <m/>
    <m/>
    <m/>
    <s v="N"/>
    <m/>
    <x v="0"/>
    <d v="1980-01-20T00:00:00"/>
    <s v="SG4"/>
    <x v="0"/>
    <x v="3"/>
    <s v="Not Recorded"/>
    <s v="Not Recorded"/>
    <x v="4"/>
    <d v="2025-01-31T00:00:00"/>
    <n v="45.063013698630137"/>
    <x v="3"/>
  </r>
  <r>
    <n v="136406"/>
    <s v="VOLUNTEER"/>
    <x v="0"/>
    <s v="N"/>
    <m/>
    <m/>
    <m/>
    <s v="N"/>
    <m/>
    <x v="0"/>
    <d v="2003-01-03T00:00:00"/>
    <s v="MK43"/>
    <x v="1"/>
    <x v="1"/>
    <n v="43654"/>
    <n v="44432"/>
    <x v="0"/>
    <d v="2025-01-31T00:00:00"/>
    <n v="22.093150684931508"/>
    <x v="1"/>
  </r>
  <r>
    <n v="110708"/>
    <s v="VOLUNTEER"/>
    <x v="0"/>
    <s v="N"/>
    <m/>
    <m/>
    <m/>
    <s v="N"/>
    <m/>
    <x v="0"/>
    <d v="1997-01-11T00:00:00"/>
    <s v="LU3"/>
    <x v="1"/>
    <x v="3"/>
    <n v="42241"/>
    <n v="42614"/>
    <x v="0"/>
    <d v="2025-01-31T00:00:00"/>
    <n v="28.073972602739726"/>
    <x v="5"/>
  </r>
  <r>
    <n v="104688"/>
    <s v="VOLUNTEER"/>
    <x v="0"/>
    <s v="N"/>
    <m/>
    <m/>
    <m/>
    <s v="N"/>
    <m/>
    <x v="0"/>
    <d v="1999-02-05T00:00:00"/>
    <s v="WD25"/>
    <x v="0"/>
    <x v="2"/>
    <n v="41454"/>
    <n v="42180"/>
    <x v="0"/>
    <d v="2025-01-31T00:00:00"/>
    <n v="26.005479452054793"/>
    <x v="5"/>
  </r>
  <r>
    <n v="124927"/>
    <s v="VOLUNTEER"/>
    <x v="0"/>
    <s v="N"/>
    <m/>
    <m/>
    <m/>
    <s v="N"/>
    <m/>
    <x v="0"/>
    <d v="2003-08-22T00:00:00"/>
    <s v="AL5"/>
    <x v="0"/>
    <x v="2"/>
    <s v="Not Recorded"/>
    <s v="Not Recorded"/>
    <x v="1"/>
    <d v="2025-01-31T00:00:00"/>
    <n v="21.460273972602739"/>
    <x v="1"/>
  </r>
  <r>
    <n v="137337"/>
    <s v="VOLUNTEER"/>
    <x v="0"/>
    <s v="N"/>
    <m/>
    <m/>
    <m/>
    <s v="N"/>
    <m/>
    <x v="0"/>
    <d v="1991-12-17T00:00:00"/>
    <s v="LU4"/>
    <x v="1"/>
    <x v="7"/>
    <s v="Not Recorded"/>
    <s v="Not Recorded"/>
    <x v="1"/>
    <d v="2025-01-31T00:00:00"/>
    <n v="33.147945205479452"/>
    <x v="5"/>
  </r>
  <r>
    <n v="83303"/>
    <s v="VOLUNTEER"/>
    <x v="0"/>
    <s v="N"/>
    <m/>
    <m/>
    <m/>
    <s v="N"/>
    <m/>
    <x v="0"/>
    <d v="1993-01-13T00:00:00"/>
    <s v="SG1"/>
    <x v="0"/>
    <x v="2"/>
    <s v="Not Recorded"/>
    <s v="Not Recorded"/>
    <x v="1"/>
    <d v="2025-01-31T00:00:00"/>
    <n v="32.07123287671233"/>
    <x v="5"/>
  </r>
  <r>
    <n v="135101"/>
    <s v="VOLUNTEER"/>
    <x v="0"/>
    <s v="N"/>
    <m/>
    <m/>
    <m/>
    <s v="N"/>
    <m/>
    <x v="0"/>
    <d v="1993-09-07T00:00:00"/>
    <s v="NN8"/>
    <x v="3"/>
    <x v="5"/>
    <n v="43636"/>
    <n v="45008"/>
    <x v="3"/>
    <d v="2025-01-31T00:00:00"/>
    <n v="31.421917808219177"/>
    <x v="5"/>
  </r>
  <r>
    <n v="30789"/>
    <s v="VOLUNTEER"/>
    <x v="0"/>
    <s v="N"/>
    <m/>
    <m/>
    <m/>
    <s v="N"/>
    <m/>
    <x v="2"/>
    <m/>
    <s v="LU1"/>
    <x v="1"/>
    <x v="2"/>
    <n v="1"/>
    <n v="1"/>
    <x v="1"/>
    <d v="2025-01-31T00:00:00"/>
    <n v="125.17260273972603"/>
    <x v="4"/>
  </r>
  <r>
    <n v="94642"/>
    <s v="VOLUNTEER"/>
    <x v="0"/>
    <s v="N"/>
    <m/>
    <m/>
    <m/>
    <s v="N"/>
    <m/>
    <x v="1"/>
    <d v="1992-05-10T00:00:00"/>
    <s v="SG4"/>
    <x v="0"/>
    <x v="3"/>
    <n v="41106"/>
    <n v="41591"/>
    <x v="1"/>
    <d v="2025-01-31T00:00:00"/>
    <n v="32.750684931506846"/>
    <x v="5"/>
  </r>
  <r>
    <n v="8331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100688"/>
    <s v="VOLUNTEER"/>
    <x v="0"/>
    <s v="N"/>
    <m/>
    <m/>
    <m/>
    <s v="N"/>
    <m/>
    <x v="1"/>
    <d v="1962-02-28T00:00:00"/>
    <s v="PE25"/>
    <x v="3"/>
    <x v="2"/>
    <n v="41115"/>
    <n v="43586"/>
    <x v="0"/>
    <d v="2025-01-31T00:00:00"/>
    <n v="62.967123287671235"/>
    <x v="0"/>
  </r>
  <r>
    <n v="114336"/>
    <s v="VOLUNTEER"/>
    <x v="1"/>
    <s v="N"/>
    <m/>
    <m/>
    <m/>
    <s v="N"/>
    <m/>
    <x v="1"/>
    <d v="1963-10-30T00:00:00"/>
    <s v="MK44"/>
    <x v="1"/>
    <x v="3"/>
    <s v="Not Recorded"/>
    <s v="Not Recorded"/>
    <x v="3"/>
    <d v="2025-01-31T00:00:00"/>
    <n v="61.298630136986304"/>
    <x v="0"/>
  </r>
  <r>
    <n v="166605"/>
    <s v="VOLUNTEER"/>
    <x v="0"/>
    <s v="N"/>
    <m/>
    <m/>
    <m/>
    <s v="N"/>
    <m/>
    <x v="1"/>
    <d v="1996-09-10T00:00:00"/>
    <s v="MK9"/>
    <x v="4"/>
    <x v="3"/>
    <s v="Not Recorded"/>
    <s v="Not Recorded"/>
    <x v="1"/>
    <d v="2025-01-31T00:00:00"/>
    <n v="28.410958904109588"/>
    <x v="5"/>
  </r>
  <r>
    <n v="107199"/>
    <s v="VOLUNTEER"/>
    <x v="0"/>
    <s v="N"/>
    <m/>
    <m/>
    <m/>
    <s v="N"/>
    <m/>
    <x v="0"/>
    <d v="1956-11-21T00:00:00"/>
    <s v="SG1"/>
    <x v="0"/>
    <x v="2"/>
    <n v="41701"/>
    <n v="41760"/>
    <x v="1"/>
    <d v="2025-01-31T00:00:00"/>
    <n v="68.241095890410961"/>
    <x v="4"/>
  </r>
  <r>
    <n v="81035"/>
    <s v="VOLUNTEER"/>
    <x v="1"/>
    <s v="N"/>
    <m/>
    <m/>
    <m/>
    <s v="N"/>
    <m/>
    <x v="0"/>
    <d v="1944-06-22T00:00:00"/>
    <s v="AL5"/>
    <x v="0"/>
    <x v="2"/>
    <n v="40304"/>
    <s v=""/>
    <x v="0"/>
    <d v="2025-01-31T00:00:00"/>
    <n v="80.665753424657538"/>
    <x v="4"/>
  </r>
  <r>
    <n v="114331"/>
    <s v="VOLUNTEER"/>
    <x v="1"/>
    <s v="N"/>
    <m/>
    <m/>
    <m/>
    <s v="N"/>
    <m/>
    <x v="0"/>
    <d v="1963-05-24T00:00:00"/>
    <s v="MK44"/>
    <x v="1"/>
    <x v="3"/>
    <n v="42310"/>
    <s v=""/>
    <x v="3"/>
    <d v="2025-01-31T00:00:00"/>
    <n v="61.734246575342468"/>
    <x v="0"/>
  </r>
  <r>
    <n v="36278"/>
    <s v="VOLUNTEER"/>
    <x v="0"/>
    <s v="N"/>
    <m/>
    <m/>
    <m/>
    <s v="N"/>
    <m/>
    <x v="0"/>
    <m/>
    <s v="LN8"/>
    <x v="3"/>
    <x v="2"/>
    <n v="1"/>
    <n v="1"/>
    <x v="1"/>
    <d v="2025-01-31T00:00:00"/>
    <n v="125.17260273972603"/>
    <x v="4"/>
  </r>
  <r>
    <n v="165520"/>
    <s v="VOLUNTEER"/>
    <x v="1"/>
    <s v="N"/>
    <m/>
    <m/>
    <m/>
    <s v="N"/>
    <m/>
    <x v="0"/>
    <d v="1986-10-11T00:00:00"/>
    <s v="SG1"/>
    <x v="0"/>
    <x v="5"/>
    <n v="45301"/>
    <s v=""/>
    <x v="2"/>
    <d v="2025-01-31T00:00:00"/>
    <n v="38.334246575342469"/>
    <x v="2"/>
  </r>
  <r>
    <n v="160830"/>
    <s v="VOLUNTEER"/>
    <x v="0"/>
    <s v="N"/>
    <m/>
    <m/>
    <m/>
    <s v="N"/>
    <m/>
    <x v="0"/>
    <d v="2001-01-24T00:00:00"/>
    <s v="LU1"/>
    <x v="1"/>
    <x v="1"/>
    <s v="Not Recorded"/>
    <s v="Not Recorded"/>
    <x v="1"/>
    <d v="2025-01-31T00:00:00"/>
    <n v="24.035616438356165"/>
    <x v="1"/>
  </r>
  <r>
    <n v="105884"/>
    <s v="VOLUNTEER"/>
    <x v="0"/>
    <s v="N"/>
    <m/>
    <m/>
    <m/>
    <s v="N"/>
    <m/>
    <x v="0"/>
    <d v="1996-12-11T00:00:00"/>
    <s v="LU2"/>
    <x v="1"/>
    <x v="2"/>
    <n v="41573"/>
    <n v="42838"/>
    <x v="0"/>
    <d v="2025-01-31T00:00:00"/>
    <n v="28.158904109589042"/>
    <x v="5"/>
  </r>
  <r>
    <n v="124222"/>
    <s v="VOLUNTEER"/>
    <x v="0"/>
    <s v="N"/>
    <m/>
    <m/>
    <m/>
    <s v="N"/>
    <m/>
    <x v="0"/>
    <m/>
    <s v="HP3"/>
    <x v="0"/>
    <x v="3"/>
    <s v="Not Recorded"/>
    <s v="Not Recorded"/>
    <x v="1"/>
    <d v="2025-01-31T00:00:00"/>
    <n v="125.17260273972603"/>
    <x v="4"/>
  </r>
  <r>
    <n v="115615"/>
    <s v="VOLUNTEER"/>
    <x v="0"/>
    <s v="N"/>
    <m/>
    <m/>
    <m/>
    <s v="N"/>
    <m/>
    <x v="0"/>
    <d v="2000-06-24T00:00:00"/>
    <s v="WD18"/>
    <x v="0"/>
    <x v="1"/>
    <n v="42336"/>
    <n v="44545"/>
    <x v="0"/>
    <d v="2025-01-31T00:00:00"/>
    <n v="24.621917808219177"/>
    <x v="1"/>
  </r>
  <r>
    <n v="116635"/>
    <s v="VOLUNTEER"/>
    <x v="0"/>
    <s v="N"/>
    <m/>
    <m/>
    <m/>
    <s v="N"/>
    <m/>
    <x v="0"/>
    <d v="1958-11-28T00:00:00"/>
    <s v="EN9"/>
    <x v="2"/>
    <x v="6"/>
    <n v="42436"/>
    <n v="42627"/>
    <x v="0"/>
    <d v="2025-01-31T00:00:00"/>
    <n v="66.221917808219175"/>
    <x v="4"/>
  </r>
  <r>
    <n v="162232"/>
    <s v="VOLUNTEER"/>
    <x v="0"/>
    <s v="N"/>
    <m/>
    <m/>
    <m/>
    <s v="N"/>
    <m/>
    <x v="0"/>
    <d v="2002-06-26T00:00:00"/>
    <s v="MK45"/>
    <x v="1"/>
    <x v="3"/>
    <s v="Not Recorded"/>
    <s v="Not Recorded"/>
    <x v="1"/>
    <d v="2025-01-31T00:00:00"/>
    <n v="22.616438356164384"/>
    <x v="1"/>
  </r>
  <r>
    <n v="108413"/>
    <s v="VOLUNTEER"/>
    <x v="0"/>
    <s v="N"/>
    <m/>
    <m/>
    <m/>
    <s v="N"/>
    <m/>
    <x v="0"/>
    <m/>
    <s v="LU1"/>
    <x v="1"/>
    <x v="3"/>
    <n v="42044"/>
    <n v="42044"/>
    <x v="1"/>
    <d v="2025-01-31T00:00:00"/>
    <n v="125.17260273972603"/>
    <x v="4"/>
  </r>
  <r>
    <n v="95064"/>
    <s v="VOLUNTEER"/>
    <x v="0"/>
    <s v="N"/>
    <m/>
    <m/>
    <m/>
    <s v="N"/>
    <m/>
    <x v="0"/>
    <d v="1997-05-30T00:00:00"/>
    <s v="AL2"/>
    <x v="0"/>
    <x v="3"/>
    <n v="41059"/>
    <n v="41182"/>
    <x v="1"/>
    <d v="2025-01-31T00:00:00"/>
    <n v="27.693150684931506"/>
    <x v="5"/>
  </r>
  <r>
    <n v="140966"/>
    <s v="VOLUNTEER"/>
    <x v="0"/>
    <s v="N"/>
    <m/>
    <m/>
    <m/>
    <s v="N"/>
    <m/>
    <x v="0"/>
    <d v="2005-05-20T00:00:00"/>
    <s v="WD3"/>
    <x v="3"/>
    <x v="5"/>
    <s v="Not Recorded"/>
    <s v="Not Recorded"/>
    <x v="1"/>
    <d v="2025-01-31T00:00:00"/>
    <n v="19.715068493150685"/>
    <x v="1"/>
  </r>
  <r>
    <n v="105583"/>
    <s v="VOLUNTEER"/>
    <x v="0"/>
    <s v="N"/>
    <m/>
    <m/>
    <m/>
    <s v="N"/>
    <m/>
    <x v="0"/>
    <d v="1980-01-21T00:00:00"/>
    <s v="HP2"/>
    <x v="0"/>
    <x v="2"/>
    <n v="41534"/>
    <n v="41557"/>
    <x v="1"/>
    <d v="2025-01-31T00:00:00"/>
    <n v="45.060273972602737"/>
    <x v="3"/>
  </r>
  <r>
    <n v="105345"/>
    <s v="VOLUNTEER"/>
    <x v="0"/>
    <s v="N"/>
    <m/>
    <m/>
    <m/>
    <s v="N"/>
    <m/>
    <x v="1"/>
    <d v="1990-06-06T00:00:00"/>
    <s v="SG19"/>
    <x v="1"/>
    <x v="3"/>
    <n v="41475"/>
    <n v="44177"/>
    <x v="0"/>
    <d v="2025-01-31T00:00:00"/>
    <n v="34.679452054794524"/>
    <x v="5"/>
  </r>
  <r>
    <n v="82668"/>
    <s v="VOLUNTEER"/>
    <x v="0"/>
    <s v="N"/>
    <m/>
    <m/>
    <m/>
    <s v="N"/>
    <m/>
    <x v="1"/>
    <d v="1996-12-27T00:00:00"/>
    <s v="IP11"/>
    <x v="2"/>
    <x v="3"/>
    <n v="41362"/>
    <n v="44664"/>
    <x v="0"/>
    <d v="2025-01-31T00:00:00"/>
    <n v="28.115068493150684"/>
    <x v="5"/>
  </r>
  <r>
    <n v="102540"/>
    <s v="VOLUNTEER"/>
    <x v="0"/>
    <s v="N"/>
    <m/>
    <m/>
    <m/>
    <s v="Y"/>
    <s v="06/03/2024"/>
    <x v="1"/>
    <d v="1947-04-03T00:00:00"/>
    <s v="LU2"/>
    <x v="1"/>
    <x v="2"/>
    <n v="41290"/>
    <n v="43488"/>
    <x v="0"/>
    <d v="2025-01-31T00:00:00"/>
    <n v="77.884931506849313"/>
    <x v="4"/>
  </r>
  <r>
    <n v="48605"/>
    <s v="VOLUNTEER"/>
    <x v="0"/>
    <s v="N"/>
    <m/>
    <m/>
    <m/>
    <s v="N"/>
    <m/>
    <x v="0"/>
    <d v="1942-08-08T00:00:00"/>
    <s v="MK45"/>
    <x v="1"/>
    <x v="3"/>
    <n v="37193"/>
    <n v="41502"/>
    <x v="1"/>
    <d v="2025-01-31T00:00:00"/>
    <n v="82.539726027397265"/>
    <x v="4"/>
  </r>
  <r>
    <n v="122564"/>
    <s v="VOLUNTEER"/>
    <x v="0"/>
    <s v="N"/>
    <m/>
    <m/>
    <m/>
    <s v="N"/>
    <m/>
    <x v="0"/>
    <d v="1954-10-08T00:00:00"/>
    <s v="SG13"/>
    <x v="0"/>
    <x v="3"/>
    <n v="42871"/>
    <n v="43488"/>
    <x v="0"/>
    <d v="2025-01-31T00:00:00"/>
    <n v="70.364383561643834"/>
    <x v="4"/>
  </r>
  <r>
    <n v="150514"/>
    <s v="VOLUNTEER"/>
    <x v="1"/>
    <s v="N"/>
    <m/>
    <m/>
    <m/>
    <s v="N"/>
    <m/>
    <x v="0"/>
    <d v="1957-05-16T00:00:00"/>
    <s v="LU7"/>
    <x v="4"/>
    <x v="2"/>
    <n v="44335"/>
    <s v=""/>
    <x v="0"/>
    <d v="2025-01-31T00:00:00"/>
    <n v="67.758904109589039"/>
    <x v="4"/>
  </r>
  <r>
    <n v="79594"/>
    <s v="VOLUNTEER"/>
    <x v="0"/>
    <s v="N"/>
    <m/>
    <m/>
    <m/>
    <s v="N"/>
    <m/>
    <x v="0"/>
    <d v="1959-08-29T00:00:00"/>
    <s v="LU4"/>
    <x v="1"/>
    <x v="3"/>
    <n v="40624"/>
    <n v="43358"/>
    <x v="0"/>
    <d v="2025-01-31T00:00:00"/>
    <n v="65.471232876712335"/>
    <x v="4"/>
  </r>
  <r>
    <n v="9660"/>
    <s v="VOLUNTEER"/>
    <x v="0"/>
    <s v="N"/>
    <m/>
    <m/>
    <m/>
    <s v="N"/>
    <m/>
    <x v="0"/>
    <d v="1947-05-22T00:00:00"/>
    <s v="LU7"/>
    <x v="1"/>
    <x v="2"/>
    <s v="Not Recorded"/>
    <s v="Not Recorded"/>
    <x v="1"/>
    <d v="2025-01-31T00:00:00"/>
    <n v="77.750684931506854"/>
    <x v="4"/>
  </r>
  <r>
    <n v="126722"/>
    <s v="VOLUNTEER"/>
    <x v="0"/>
    <s v="N"/>
    <m/>
    <m/>
    <m/>
    <s v="N"/>
    <m/>
    <x v="0"/>
    <d v="1999-03-31T00:00:00"/>
    <s v="AL5"/>
    <x v="0"/>
    <x v="6"/>
    <n v="43122"/>
    <n v="43265"/>
    <x v="0"/>
    <d v="2025-01-31T00:00:00"/>
    <n v="25.857534246575341"/>
    <x v="5"/>
  </r>
  <r>
    <n v="108289"/>
    <s v="VOLUNTEER"/>
    <x v="0"/>
    <s v="N"/>
    <m/>
    <m/>
    <m/>
    <s v="N"/>
    <m/>
    <x v="1"/>
    <m/>
    <s v="AL3"/>
    <x v="0"/>
    <x v="2"/>
    <n v="41834"/>
    <n v="41834"/>
    <x v="1"/>
    <d v="2025-01-31T00:00:00"/>
    <n v="125.17260273972603"/>
    <x v="4"/>
  </r>
  <r>
    <n v="66303"/>
    <s v="VOLUNTEER"/>
    <x v="0"/>
    <s v="N"/>
    <m/>
    <m/>
    <m/>
    <s v="N"/>
    <m/>
    <x v="0"/>
    <d v="1992-05-17T00:00:00"/>
    <s v="LU4"/>
    <x v="1"/>
    <x v="3"/>
    <n v="40791"/>
    <n v="41667"/>
    <x v="1"/>
    <d v="2025-01-31T00:00:00"/>
    <n v="32.731506849315068"/>
    <x v="5"/>
  </r>
  <r>
    <n v="108265"/>
    <s v="VOLUNTEER"/>
    <x v="0"/>
    <s v="N"/>
    <m/>
    <m/>
    <m/>
    <s v="N"/>
    <m/>
    <x v="0"/>
    <m/>
    <s v="LU2"/>
    <x v="1"/>
    <x v="2"/>
    <n v="41814"/>
    <n v="44796"/>
    <x v="2"/>
    <d v="2025-01-31T00:00:00"/>
    <n v="125.17260273972603"/>
    <x v="4"/>
  </r>
  <r>
    <n v="161161"/>
    <s v="VOLUNTEER"/>
    <x v="1"/>
    <s v="N"/>
    <m/>
    <m/>
    <m/>
    <s v="N"/>
    <m/>
    <x v="0"/>
    <d v="1960-12-01T00:00:00"/>
    <s v="AL2"/>
    <x v="0"/>
    <x v="3"/>
    <n v="45056"/>
    <s v=""/>
    <x v="0"/>
    <d v="2025-01-31T00:00:00"/>
    <n v="64.210958904109589"/>
    <x v="0"/>
  </r>
  <r>
    <n v="81036"/>
    <s v="VOLUNTEER"/>
    <x v="0"/>
    <s v="N"/>
    <m/>
    <m/>
    <m/>
    <s v="N"/>
    <m/>
    <x v="0"/>
    <d v="1947-02-02T00:00:00"/>
    <s v="LU4"/>
    <x v="1"/>
    <x v="3"/>
    <n v="33239"/>
    <n v="45523"/>
    <x v="4"/>
    <d v="2025-01-31T00:00:00"/>
    <n v="78.049315068493144"/>
    <x v="4"/>
  </r>
  <r>
    <n v="62867"/>
    <s v="VOLUNTEER"/>
    <x v="0"/>
    <s v="N"/>
    <m/>
    <m/>
    <m/>
    <s v="N"/>
    <m/>
    <x v="1"/>
    <d v="1960-10-07T00:00:00"/>
    <s v="LU4"/>
    <x v="1"/>
    <x v="1"/>
    <n v="41109"/>
    <n v="41486"/>
    <x v="1"/>
    <d v="2025-01-31T00:00:00"/>
    <n v="64.361643835616434"/>
    <x v="0"/>
  </r>
  <r>
    <n v="81037"/>
    <s v="VOLUNTEER"/>
    <x v="0"/>
    <s v="N"/>
    <m/>
    <m/>
    <m/>
    <s v="N"/>
    <m/>
    <x v="0"/>
    <d v="1944-06-03T00:00:00"/>
    <s v="LU2"/>
    <x v="1"/>
    <x v="3"/>
    <n v="38754"/>
    <n v="44439"/>
    <x v="0"/>
    <d v="2025-01-31T00:00:00"/>
    <n v="80.717808219178082"/>
    <x v="4"/>
  </r>
  <r>
    <n v="159466"/>
    <s v="VOLUNTEER"/>
    <x v="1"/>
    <s v="N"/>
    <m/>
    <m/>
    <m/>
    <s v="N"/>
    <m/>
    <x v="0"/>
    <d v="1957-05-01T00:00:00"/>
    <s v="MK45"/>
    <x v="1"/>
    <x v="3"/>
    <n v="44867"/>
    <s v=""/>
    <x v="0"/>
    <d v="2025-01-31T00:00:00"/>
    <n v="67.8"/>
    <x v="4"/>
  </r>
  <r>
    <n v="104157"/>
    <s v="VOLUNTEER"/>
    <x v="0"/>
    <s v="N"/>
    <m/>
    <m/>
    <m/>
    <s v="N"/>
    <m/>
    <x v="0"/>
    <d v="1984-06-13T00:00:00"/>
    <s v="MK45"/>
    <x v="1"/>
    <x v="3"/>
    <s v="Not Recorded"/>
    <s v="Not Recorded"/>
    <x v="1"/>
    <d v="2025-01-31T00:00:00"/>
    <n v="40.663013698630138"/>
    <x v="2"/>
  </r>
  <r>
    <n v="118619"/>
    <s v="VOLUNTEER"/>
    <x v="0"/>
    <s v="N"/>
    <m/>
    <m/>
    <m/>
    <s v="N"/>
    <m/>
    <x v="0"/>
    <m/>
    <s v="BR3"/>
    <x v="2"/>
    <x v="2"/>
    <s v="Not Recorded"/>
    <s v="Not Recorded"/>
    <x v="1"/>
    <d v="2025-01-31T00:00:00"/>
    <n v="125.17260273972603"/>
    <x v="4"/>
  </r>
  <r>
    <n v="81247"/>
    <s v="VOLUNTEER"/>
    <x v="1"/>
    <s v="N"/>
    <m/>
    <m/>
    <m/>
    <s v="N"/>
    <m/>
    <x v="0"/>
    <d v="1962-05-06T00:00:00"/>
    <s v="MK45"/>
    <x v="1"/>
    <x v="3"/>
    <n v="45003"/>
    <s v=""/>
    <x v="4"/>
    <d v="2025-01-31T00:00:00"/>
    <n v="62.783561643835618"/>
    <x v="0"/>
  </r>
  <r>
    <n v="139288"/>
    <s v="VOLUNTEER"/>
    <x v="0"/>
    <s v="N"/>
    <m/>
    <m/>
    <m/>
    <s v="N"/>
    <m/>
    <x v="0"/>
    <d v="1984-11-04T00:00:00"/>
    <s v="LU1"/>
    <x v="1"/>
    <x v="1"/>
    <s v="Not Recorded"/>
    <s v="Not Recorded"/>
    <x v="1"/>
    <d v="2025-01-31T00:00:00"/>
    <n v="40.268493150684932"/>
    <x v="2"/>
  </r>
  <r>
    <n v="138974"/>
    <s v="VOLUNTEER"/>
    <x v="0"/>
    <s v="N"/>
    <m/>
    <m/>
    <m/>
    <s v="N"/>
    <m/>
    <x v="0"/>
    <d v="1961-02-14T00:00:00"/>
    <s v="LU1"/>
    <x v="1"/>
    <x v="4"/>
    <s v="Not Recorded"/>
    <s v="Not Recorded"/>
    <x v="1"/>
    <d v="2025-01-31T00:00:00"/>
    <n v="64.0054794520548"/>
    <x v="0"/>
  </r>
  <r>
    <n v="81352"/>
    <s v="VOLUNTEER"/>
    <x v="0"/>
    <s v="N"/>
    <m/>
    <m/>
    <m/>
    <s v="N"/>
    <m/>
    <x v="0"/>
    <d v="1968-03-03T00:00:00"/>
    <s v="LU3"/>
    <x v="1"/>
    <x v="5"/>
    <n v="40728"/>
    <n v="41167"/>
    <x v="1"/>
    <d v="2025-01-31T00:00:00"/>
    <n v="56.953424657534249"/>
    <x v="0"/>
  </r>
  <r>
    <n v="118959"/>
    <s v="VOLUNTEER"/>
    <x v="0"/>
    <s v="N"/>
    <m/>
    <m/>
    <m/>
    <s v="N"/>
    <m/>
    <x v="0"/>
    <d v="1942-07-11T00:00:00"/>
    <s v="HP1"/>
    <x v="0"/>
    <x v="3"/>
    <n v="42648"/>
    <n v="43913"/>
    <x v="0"/>
    <d v="2025-01-31T00:00:00"/>
    <n v="82.61643835616438"/>
    <x v="4"/>
  </r>
  <r>
    <n v="124028"/>
    <s v="VOLUNTEER"/>
    <x v="0"/>
    <s v="N"/>
    <m/>
    <m/>
    <m/>
    <s v="N"/>
    <m/>
    <x v="0"/>
    <d v="2001-07-30T00:00:00"/>
    <s v="MK45"/>
    <x v="1"/>
    <x v="3"/>
    <s v="Not Recorded"/>
    <s v="Not Recorded"/>
    <x v="2"/>
    <d v="2025-01-31T00:00:00"/>
    <n v="23.523287671232875"/>
    <x v="1"/>
  </r>
  <r>
    <n v="134969"/>
    <s v="VOLUNTEER"/>
    <x v="0"/>
    <s v="N"/>
    <m/>
    <m/>
    <m/>
    <s v="N"/>
    <m/>
    <x v="0"/>
    <d v="1967-10-14T00:00:00"/>
    <s v="EN3"/>
    <x v="2"/>
    <x v="3"/>
    <n v="43613"/>
    <n v="44439"/>
    <x v="0"/>
    <d v="2025-01-31T00:00:00"/>
    <n v="57.339726027397262"/>
    <x v="0"/>
  </r>
  <r>
    <n v="112240"/>
    <s v="VOLUNTEER"/>
    <x v="0"/>
    <s v="N"/>
    <m/>
    <m/>
    <m/>
    <s v="N"/>
    <m/>
    <x v="0"/>
    <d v="1984-09-01T00:00:00"/>
    <s v="AL7"/>
    <x v="0"/>
    <x v="2"/>
    <n v="42164"/>
    <n v="42844"/>
    <x v="0"/>
    <d v="2025-01-31T00:00:00"/>
    <n v="40.443835616438356"/>
    <x v="2"/>
  </r>
  <r>
    <n v="165888"/>
    <s v="VOLUNTEER"/>
    <x v="1"/>
    <s v="N"/>
    <m/>
    <m/>
    <m/>
    <s v="N"/>
    <m/>
    <x v="0"/>
    <d v="2008-08-22T00:00:00"/>
    <s v="MK16"/>
    <x v="4"/>
    <x v="3"/>
    <n v="45307"/>
    <s v=""/>
    <x v="0"/>
    <d v="2025-01-31T00:00:00"/>
    <n v="16.454794520547946"/>
    <x v="1"/>
  </r>
  <r>
    <n v="158964"/>
    <s v="VOLUNTEER"/>
    <x v="1"/>
    <s v="N"/>
    <m/>
    <m/>
    <m/>
    <s v="N"/>
    <m/>
    <x v="1"/>
    <d v="1962-03-14T00:00:00"/>
    <s v="MK45"/>
    <x v="1"/>
    <x v="3"/>
    <n v="44909"/>
    <s v=""/>
    <x v="0"/>
    <d v="2025-01-31T00:00:00"/>
    <n v="62.92876712328767"/>
    <x v="0"/>
  </r>
  <r>
    <n v="84080"/>
    <s v="VOLUNTEER"/>
    <x v="0"/>
    <s v="N"/>
    <m/>
    <m/>
    <m/>
    <s v="N"/>
    <m/>
    <x v="0"/>
    <d v="1954-09-29T00:00:00"/>
    <s v="NR11"/>
    <x v="2"/>
    <x v="3"/>
    <n v="39948"/>
    <n v="43166"/>
    <x v="0"/>
    <d v="2025-01-31T00:00:00"/>
    <n v="70.389041095890406"/>
    <x v="4"/>
  </r>
  <r>
    <n v="93927"/>
    <s v="VOLUNTEER"/>
    <x v="0"/>
    <s v="N"/>
    <m/>
    <m/>
    <m/>
    <s v="N"/>
    <m/>
    <x v="0"/>
    <d v="1974-05-20T00:00:00"/>
    <s v="AL1"/>
    <x v="0"/>
    <x v="3"/>
    <n v="40868"/>
    <n v="41275"/>
    <x v="1"/>
    <d v="2025-01-31T00:00:00"/>
    <n v="50.736986301369861"/>
    <x v="3"/>
  </r>
  <r>
    <n v="108345"/>
    <s v="VOLUNTEER"/>
    <x v="1"/>
    <s v="N"/>
    <m/>
    <m/>
    <m/>
    <s v="N"/>
    <m/>
    <x v="0"/>
    <d v="1952-03-10T00:00:00"/>
    <s v="AL5"/>
    <x v="0"/>
    <x v="3"/>
    <n v="41842"/>
    <s v=""/>
    <x v="3"/>
    <d v="2025-01-31T00:00:00"/>
    <n v="72.945205479452056"/>
    <x v="4"/>
  </r>
  <r>
    <n v="81038"/>
    <s v="VOLUNTEER"/>
    <x v="1"/>
    <s v="N"/>
    <m/>
    <m/>
    <m/>
    <s v="N"/>
    <m/>
    <x v="0"/>
    <d v="1950-12-01T00:00:00"/>
    <s v="LU3"/>
    <x v="1"/>
    <x v="3"/>
    <n v="38899"/>
    <s v=""/>
    <x v="0"/>
    <d v="2025-01-31T00:00:00"/>
    <n v="74.219178082191775"/>
    <x v="4"/>
  </r>
  <r>
    <n v="79917"/>
    <s v="VOLUNTEER"/>
    <x v="0"/>
    <s v="N"/>
    <m/>
    <m/>
    <m/>
    <s v="N"/>
    <m/>
    <x v="0"/>
    <d v="1958-03-19T00:00:00"/>
    <s v="SG4"/>
    <x v="0"/>
    <x v="6"/>
    <n v="40395"/>
    <n v="40996"/>
    <x v="1"/>
    <d v="2025-01-31T00:00:00"/>
    <n v="66.917808219178085"/>
    <x v="4"/>
  </r>
  <r>
    <n v="79661"/>
    <s v="VOLUNTEER"/>
    <x v="0"/>
    <s v="N"/>
    <m/>
    <m/>
    <m/>
    <s v="N"/>
    <m/>
    <x v="0"/>
    <m/>
    <s v="LU3"/>
    <x v="1"/>
    <x v="2"/>
    <n v="40548"/>
    <n v="1"/>
    <x v="1"/>
    <d v="2025-01-31T00:00:00"/>
    <n v="125.17260273972603"/>
    <x v="4"/>
  </r>
  <r>
    <n v="166589"/>
    <s v="VOLUNTEER"/>
    <x v="0"/>
    <s v="N"/>
    <m/>
    <m/>
    <m/>
    <s v="N"/>
    <m/>
    <x v="1"/>
    <d v="2010-05-03T00:00:00"/>
    <s v="MK45"/>
    <x v="1"/>
    <x v="3"/>
    <s v="Not Recorded"/>
    <s v="Not Recorded"/>
    <x v="1"/>
    <d v="2025-01-31T00:00:00"/>
    <n v="14.758904109589041"/>
    <x v="6"/>
  </r>
  <r>
    <n v="168826"/>
    <s v="VOLUNTEER"/>
    <x v="1"/>
    <s v="N"/>
    <m/>
    <m/>
    <m/>
    <s v="N"/>
    <m/>
    <x v="0"/>
    <d v="1952-11-25T00:00:00"/>
    <s v="AL5"/>
    <x v="0"/>
    <x v="3"/>
    <n v="45544"/>
    <s v=""/>
    <x v="0"/>
    <d v="2025-01-31T00:00:00"/>
    <n v="72.232876712328761"/>
    <x v="4"/>
  </r>
  <r>
    <n v="159346"/>
    <s v="VOLUNTEER"/>
    <x v="0"/>
    <s v="N"/>
    <m/>
    <m/>
    <m/>
    <s v="N"/>
    <m/>
    <x v="1"/>
    <d v="2008-08-06T00:00:00"/>
    <s v="HP4"/>
    <x v="0"/>
    <x v="3"/>
    <n v="44905"/>
    <n v="44954"/>
    <x v="0"/>
    <d v="2025-01-31T00:00:00"/>
    <n v="16.4986301369863"/>
    <x v="1"/>
  </r>
  <r>
    <n v="120274"/>
    <s v="VOLUNTEER"/>
    <x v="0"/>
    <s v="N"/>
    <m/>
    <m/>
    <m/>
    <s v="N"/>
    <m/>
    <x v="1"/>
    <d v="2000-10-04T00:00:00"/>
    <s v="WD7"/>
    <x v="0"/>
    <x v="2"/>
    <n v="42734"/>
    <n v="43347"/>
    <x v="0"/>
    <d v="2025-01-31T00:00:00"/>
    <n v="24.342465753424658"/>
    <x v="1"/>
  </r>
  <r>
    <n v="100920"/>
    <s v="VOLUNTEER"/>
    <x v="0"/>
    <s v="N"/>
    <m/>
    <m/>
    <m/>
    <s v="N"/>
    <m/>
    <x v="1"/>
    <d v="1994-08-30T00:00:00"/>
    <s v="LU2"/>
    <x v="1"/>
    <x v="3"/>
    <n v="41218"/>
    <n v="41948"/>
    <x v="1"/>
    <d v="2025-01-31T00:00:00"/>
    <n v="30.443835616438356"/>
    <x v="5"/>
  </r>
  <r>
    <n v="81527"/>
    <s v="VOLUNTEER"/>
    <x v="0"/>
    <s v="N"/>
    <m/>
    <m/>
    <m/>
    <s v="N"/>
    <m/>
    <x v="1"/>
    <d v="1961-07-12T00:00:00"/>
    <s v="LU2"/>
    <x v="1"/>
    <x v="2"/>
    <n v="34700"/>
    <n v="43608"/>
    <x v="2"/>
    <d v="2025-01-31T00:00:00"/>
    <n v="63.6"/>
    <x v="0"/>
  </r>
  <r>
    <n v="121474"/>
    <s v="VOLUNTEER"/>
    <x v="0"/>
    <s v="N"/>
    <m/>
    <m/>
    <m/>
    <s v="N"/>
    <m/>
    <x v="0"/>
    <d v="2000-05-02T00:00:00"/>
    <s v="LU7"/>
    <x v="1"/>
    <x v="6"/>
    <s v="Not Recorded"/>
    <s v="Not Recorded"/>
    <x v="1"/>
    <d v="2025-01-31T00:00:00"/>
    <n v="24.767123287671232"/>
    <x v="1"/>
  </r>
  <r>
    <n v="126336"/>
    <s v="VOLUNTEER"/>
    <x v="0"/>
    <s v="N"/>
    <m/>
    <m/>
    <m/>
    <s v="N"/>
    <m/>
    <x v="0"/>
    <d v="1950-05-19T00:00:00"/>
    <s v="SG15"/>
    <x v="1"/>
    <x v="3"/>
    <s v="Not Recorded"/>
    <s v="Not Recorded"/>
    <x v="1"/>
    <d v="2025-01-31T00:00:00"/>
    <n v="74.756164383561639"/>
    <x v="4"/>
  </r>
  <r>
    <n v="118944"/>
    <s v="VOLUNTEER"/>
    <x v="0"/>
    <s v="N"/>
    <m/>
    <m/>
    <m/>
    <s v="N"/>
    <m/>
    <x v="0"/>
    <d v="1999-10-22T00:00:00"/>
    <s v="MK42"/>
    <x v="1"/>
    <x v="2"/>
    <n v="42644"/>
    <n v="43388"/>
    <x v="0"/>
    <d v="2025-01-31T00:00:00"/>
    <n v="25.295890410958904"/>
    <x v="5"/>
  </r>
  <r>
    <n v="83018"/>
    <s v="VOLUNTEER"/>
    <x v="0"/>
    <s v="N"/>
    <m/>
    <m/>
    <m/>
    <s v="N"/>
    <m/>
    <x v="0"/>
    <d v="1932-12-31T00:00:00"/>
    <s v="NN8"/>
    <x v="3"/>
    <x v="3"/>
    <n v="41236"/>
    <n v="44775"/>
    <x v="3"/>
    <d v="2025-01-31T00:00:00"/>
    <n v="92.147945205479445"/>
    <x v="4"/>
  </r>
  <r>
    <n v="26007"/>
    <s v="VOLUNTEER"/>
    <x v="0"/>
    <s v="N"/>
    <m/>
    <m/>
    <m/>
    <s v="N"/>
    <m/>
    <x v="0"/>
    <d v="1971-03-11T00:00:00"/>
    <s v="MK43"/>
    <x v="1"/>
    <x v="2"/>
    <n v="1"/>
    <n v="1"/>
    <x v="1"/>
    <d v="2025-01-31T00:00:00"/>
    <n v="53.93150684931507"/>
    <x v="3"/>
  </r>
  <r>
    <n v="167621"/>
    <s v="VOLUNTEER"/>
    <x v="1"/>
    <s v="N"/>
    <m/>
    <m/>
    <m/>
    <s v="N"/>
    <m/>
    <x v="0"/>
    <d v="1997-08-18T00:00:00"/>
    <s v="AL1"/>
    <x v="0"/>
    <x v="1"/>
    <n v="45436"/>
    <s v=""/>
    <x v="0"/>
    <d v="2025-01-31T00:00:00"/>
    <n v="27.473972602739725"/>
    <x v="5"/>
  </r>
  <r>
    <n v="94529"/>
    <s v="VOLUNTEER"/>
    <x v="0"/>
    <s v="N"/>
    <m/>
    <m/>
    <m/>
    <s v="N"/>
    <m/>
    <x v="0"/>
    <d v="1957-03-25T00:00:00"/>
    <s v="WD3"/>
    <x v="0"/>
    <x v="2"/>
    <n v="41022"/>
    <n v="42999"/>
    <x v="0"/>
    <d v="2025-01-31T00:00:00"/>
    <n v="67.901369863013699"/>
    <x v="4"/>
  </r>
  <r>
    <n v="45982"/>
    <s v="VOLUNTEER"/>
    <x v="0"/>
    <s v="N"/>
    <m/>
    <m/>
    <m/>
    <s v="N"/>
    <m/>
    <x v="0"/>
    <m/>
    <s v="LU4"/>
    <x v="1"/>
    <x v="2"/>
    <n v="37987"/>
    <n v="40955"/>
    <x v="1"/>
    <d v="2025-01-31T00:00:00"/>
    <n v="125.17260273972603"/>
    <x v="4"/>
  </r>
  <r>
    <n v="95107"/>
    <s v="VOLUNTEER"/>
    <x v="0"/>
    <s v="N"/>
    <m/>
    <m/>
    <m/>
    <s v="N"/>
    <m/>
    <x v="0"/>
    <d v="1950-09-22T00:00:00"/>
    <s v="AL2"/>
    <x v="0"/>
    <x v="2"/>
    <n v="40942"/>
    <n v="43017"/>
    <x v="0"/>
    <d v="2025-01-31T00:00:00"/>
    <n v="74.410958904109592"/>
    <x v="4"/>
  </r>
  <r>
    <n v="115562"/>
    <s v="VOLUNTEER"/>
    <x v="0"/>
    <s v="N"/>
    <m/>
    <m/>
    <m/>
    <s v="N"/>
    <m/>
    <x v="1"/>
    <d v="1987-09-15T00:00:00"/>
    <s v="LU3"/>
    <x v="1"/>
    <x v="3"/>
    <s v="Not Recorded"/>
    <s v="Not Recorded"/>
    <x v="1"/>
    <d v="2025-01-31T00:00:00"/>
    <n v="37.405479452054792"/>
    <x v="2"/>
  </r>
  <r>
    <n v="80587"/>
    <s v="VOLUNTEER"/>
    <x v="0"/>
    <s v="N"/>
    <m/>
    <m/>
    <m/>
    <s v="N"/>
    <m/>
    <x v="0"/>
    <d v="1964-08-26T00:00:00"/>
    <s v="LU2"/>
    <x v="1"/>
    <x v="2"/>
    <s v="Not Recorded"/>
    <s v="Not Recorded"/>
    <x v="0"/>
    <d v="2025-01-31T00:00:00"/>
    <n v="60.473972602739728"/>
    <x v="0"/>
  </r>
  <r>
    <n v="103586"/>
    <s v="VOLUNTEER"/>
    <x v="0"/>
    <s v="N"/>
    <m/>
    <m/>
    <m/>
    <s v="N"/>
    <m/>
    <x v="0"/>
    <d v="1992-09-10T00:00:00"/>
    <s v="CB25"/>
    <x v="2"/>
    <x v="3"/>
    <n v="41414"/>
    <n v="41584"/>
    <x v="1"/>
    <d v="2025-01-31T00:00:00"/>
    <n v="32.413698630136984"/>
    <x v="5"/>
  </r>
  <r>
    <n v="112159"/>
    <s v="VOLUNTEER"/>
    <x v="0"/>
    <s v="N"/>
    <m/>
    <m/>
    <m/>
    <s v="N"/>
    <m/>
    <x v="0"/>
    <d v="1967-10-01T00:00:00"/>
    <s v="SW19"/>
    <x v="2"/>
    <x v="0"/>
    <n v="42161"/>
    <n v="42370"/>
    <x v="0"/>
    <d v="2025-01-31T00:00:00"/>
    <n v="57.375342465753427"/>
    <x v="0"/>
  </r>
  <r>
    <n v="55741"/>
    <s v="VOLUNTEER"/>
    <x v="1"/>
    <s v="N"/>
    <m/>
    <m/>
    <m/>
    <s v="N"/>
    <m/>
    <x v="0"/>
    <d v="1943-03-26T00:00:00"/>
    <s v="LU3"/>
    <x v="1"/>
    <x v="3"/>
    <n v="38860"/>
    <s v=""/>
    <x v="0"/>
    <d v="2025-01-31T00:00:00"/>
    <n v="81.909589041095884"/>
    <x v="4"/>
  </r>
  <r>
    <n v="84008"/>
    <s v="VOLUNTEER"/>
    <x v="0"/>
    <s v="N"/>
    <m/>
    <m/>
    <m/>
    <s v="N"/>
    <m/>
    <x v="1"/>
    <d v="1980-11-22T00:00:00"/>
    <s v="SG1"/>
    <x v="0"/>
    <x v="2"/>
    <n v="40905"/>
    <n v="40969"/>
    <x v="1"/>
    <d v="2025-01-31T00:00:00"/>
    <n v="44.221917808219175"/>
    <x v="2"/>
  </r>
  <r>
    <n v="80372"/>
    <s v="VOLUNTEER"/>
    <x v="0"/>
    <s v="N"/>
    <m/>
    <m/>
    <m/>
    <s v="N"/>
    <m/>
    <x v="1"/>
    <d v="1995-07-01T00:00:00"/>
    <s v="LU3"/>
    <x v="1"/>
    <x v="2"/>
    <n v="40781"/>
    <n v="41491"/>
    <x v="1"/>
    <d v="2025-01-31T00:00:00"/>
    <n v="29.608219178082191"/>
    <x v="5"/>
  </r>
  <r>
    <n v="118576"/>
    <s v="VOLUNTEER"/>
    <x v="0"/>
    <s v="N"/>
    <m/>
    <m/>
    <m/>
    <s v="N"/>
    <m/>
    <x v="0"/>
    <d v="1973-08-05T00:00:00"/>
    <s v="WD6"/>
    <x v="0"/>
    <x v="2"/>
    <n v="42614"/>
    <n v="42675"/>
    <x v="0"/>
    <d v="2025-01-31T00:00:00"/>
    <n v="51.526027397260272"/>
    <x v="3"/>
  </r>
  <r>
    <n v="153683"/>
    <s v="VOLUNTEER"/>
    <x v="0"/>
    <s v="N"/>
    <m/>
    <m/>
    <m/>
    <s v="N"/>
    <m/>
    <x v="0"/>
    <d v="1990-06-28T00:00:00"/>
    <s v="MK40"/>
    <x v="1"/>
    <x v="3"/>
    <n v="44529"/>
    <n v="44567"/>
    <x v="0"/>
    <d v="2025-01-31T00:00:00"/>
    <n v="34.61917808219178"/>
    <x v="5"/>
  </r>
  <r>
    <n v="145661"/>
    <s v="VOLUNTEER"/>
    <x v="0"/>
    <s v="N"/>
    <m/>
    <m/>
    <m/>
    <s v="N"/>
    <m/>
    <x v="1"/>
    <d v="1970-04-24T00:00:00"/>
    <s v="MK42"/>
    <x v="1"/>
    <x v="3"/>
    <s v="Not Recorded"/>
    <s v="Not Recorded"/>
    <x v="1"/>
    <d v="2025-01-31T00:00:00"/>
    <n v="54.81095890410959"/>
    <x v="3"/>
  </r>
  <r>
    <n v="116365"/>
    <s v="VOLUNTEER"/>
    <x v="0"/>
    <s v="N"/>
    <m/>
    <m/>
    <m/>
    <s v="N"/>
    <m/>
    <x v="0"/>
    <d v="1940-01-11T00:00:00"/>
    <s v="LU4"/>
    <x v="1"/>
    <x v="3"/>
    <n v="42474"/>
    <n v="44433"/>
    <x v="0"/>
    <d v="2025-01-31T00:00:00"/>
    <n v="85.115068493150687"/>
    <x v="4"/>
  </r>
  <r>
    <n v="124809"/>
    <s v="VOLUNTEER"/>
    <x v="0"/>
    <s v="N"/>
    <m/>
    <m/>
    <m/>
    <s v="N"/>
    <m/>
    <x v="0"/>
    <d v="1961-10-15T00:00:00"/>
    <s v="AL5"/>
    <x v="0"/>
    <x v="2"/>
    <n v="43048"/>
    <n v="44298"/>
    <x v="0"/>
    <d v="2025-01-31T00:00:00"/>
    <n v="63.339726027397262"/>
    <x v="0"/>
  </r>
  <r>
    <n v="41704"/>
    <s v="VOLUNTEER"/>
    <x v="0"/>
    <s v="N"/>
    <m/>
    <m/>
    <m/>
    <s v="N"/>
    <m/>
    <x v="1"/>
    <m/>
    <s v="MK45"/>
    <x v="1"/>
    <x v="2"/>
    <n v="1"/>
    <n v="1"/>
    <x v="1"/>
    <d v="2025-01-31T00:00:00"/>
    <n v="125.17260273972603"/>
    <x v="4"/>
  </r>
  <r>
    <n v="153271"/>
    <s v="VOLUNTEER"/>
    <x v="1"/>
    <s v="N"/>
    <m/>
    <m/>
    <m/>
    <s v="N"/>
    <m/>
    <x v="0"/>
    <d v="1954-09-16T00:00:00"/>
    <s v="MK16"/>
    <x v="4"/>
    <x v="3"/>
    <n v="44461"/>
    <s v=""/>
    <x v="0"/>
    <d v="2025-01-31T00:00:00"/>
    <n v="70.424657534246577"/>
    <x v="4"/>
  </r>
  <r>
    <n v="143693"/>
    <s v="VOLUNTEER"/>
    <x v="0"/>
    <s v="N"/>
    <m/>
    <m/>
    <m/>
    <s v="N"/>
    <m/>
    <x v="0"/>
    <d v="1975-03-25T00:00:00"/>
    <s v="LU4"/>
    <x v="1"/>
    <x v="3"/>
    <n v="44415"/>
    <n v="44776"/>
    <x v="0"/>
    <d v="2025-01-31T00:00:00"/>
    <n v="49.890410958904113"/>
    <x v="3"/>
  </r>
  <r>
    <n v="94015"/>
    <s v="VOLUNTEER"/>
    <x v="0"/>
    <s v="N"/>
    <m/>
    <m/>
    <m/>
    <s v="N"/>
    <m/>
    <x v="0"/>
    <d v="1977-12-12T00:00:00"/>
    <s v="LU4"/>
    <x v="1"/>
    <x v="0"/>
    <n v="40981"/>
    <n v="41369"/>
    <x v="1"/>
    <d v="2025-01-31T00:00:00"/>
    <n v="47.169863013698631"/>
    <x v="3"/>
  </r>
  <r>
    <n v="162031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79234"/>
    <s v="VOLUNTEER"/>
    <x v="0"/>
    <s v="N"/>
    <m/>
    <m/>
    <m/>
    <s v="Y"/>
    <s v="28/05/2020"/>
    <x v="0"/>
    <m/>
    <s v="LU3"/>
    <x v="1"/>
    <x v="3"/>
    <n v="1"/>
    <n v="1"/>
    <x v="1"/>
    <d v="2025-01-31T00:00:00"/>
    <n v="125.17260273972603"/>
    <x v="4"/>
  </r>
  <r>
    <n v="126806"/>
    <s v="VOLUNTEER"/>
    <x v="0"/>
    <s v="N"/>
    <m/>
    <m/>
    <m/>
    <s v="N"/>
    <m/>
    <x v="0"/>
    <d v="1948-09-27T00:00:00"/>
    <s v="MK14"/>
    <x v="4"/>
    <x v="3"/>
    <n v="42454"/>
    <n v="44447"/>
    <x v="0"/>
    <d v="2025-01-31T00:00:00"/>
    <n v="76.397260273972606"/>
    <x v="4"/>
  </r>
  <r>
    <n v="123452"/>
    <s v="VOLUNTEER"/>
    <x v="0"/>
    <s v="N"/>
    <m/>
    <m/>
    <m/>
    <s v="N"/>
    <m/>
    <x v="1"/>
    <d v="1996-02-19T00:00:00"/>
    <s v="SG5"/>
    <x v="0"/>
    <x v="3"/>
    <n v="42938"/>
    <n v="43126"/>
    <x v="0"/>
    <d v="2025-01-31T00:00:00"/>
    <n v="28.969863013698632"/>
    <x v="5"/>
  </r>
  <r>
    <n v="52668"/>
    <s v="VOLUNTEER"/>
    <x v="0"/>
    <s v="N"/>
    <m/>
    <m/>
    <m/>
    <s v="N"/>
    <m/>
    <x v="0"/>
    <d v="1943-02-06T00:00:00"/>
    <s v="LU2"/>
    <x v="1"/>
    <x v="2"/>
    <n v="40885"/>
    <n v="44664"/>
    <x v="0"/>
    <d v="2025-01-31T00:00:00"/>
    <n v="82.041095890410958"/>
    <x v="4"/>
  </r>
  <r>
    <n v="50437"/>
    <s v="VOLUNTEER"/>
    <x v="0"/>
    <s v="N"/>
    <m/>
    <m/>
    <m/>
    <s v="N"/>
    <m/>
    <x v="0"/>
    <d v="1973-11-15T00:00:00"/>
    <s v="LU2"/>
    <x v="1"/>
    <x v="3"/>
    <s v="Not Recorded"/>
    <s v="Not Recorded"/>
    <x v="1"/>
    <d v="2025-01-31T00:00:00"/>
    <n v="51.246575342465754"/>
    <x v="3"/>
  </r>
  <r>
    <n v="108668"/>
    <s v="VOLUNTEER"/>
    <x v="0"/>
    <s v="N"/>
    <m/>
    <m/>
    <m/>
    <s v="N"/>
    <m/>
    <x v="0"/>
    <d v="1998-09-23T00:00:00"/>
    <s v="AL5"/>
    <x v="0"/>
    <x v="3"/>
    <n v="41839"/>
    <n v="42028"/>
    <x v="1"/>
    <d v="2025-01-31T00:00:00"/>
    <n v="26.375342465753423"/>
    <x v="5"/>
  </r>
  <r>
    <n v="161299"/>
    <s v="VOLUNTEER"/>
    <x v="1"/>
    <s v="N"/>
    <m/>
    <m/>
    <m/>
    <s v="N"/>
    <m/>
    <x v="0"/>
    <d v="1981-05-15T00:00:00"/>
    <s v="LU1"/>
    <x v="1"/>
    <x v="6"/>
    <n v="45076"/>
    <s v=""/>
    <x v="2"/>
    <d v="2025-01-31T00:00:00"/>
    <n v="43.745205479452054"/>
    <x v="2"/>
  </r>
  <r>
    <n v="103239"/>
    <s v="VOLUNTEER"/>
    <x v="0"/>
    <s v="N"/>
    <m/>
    <m/>
    <m/>
    <s v="N"/>
    <m/>
    <x v="0"/>
    <d v="1992-06-02T00:00:00"/>
    <s v="SG2"/>
    <x v="0"/>
    <x v="2"/>
    <n v="41370"/>
    <n v="41407"/>
    <x v="1"/>
    <d v="2025-01-31T00:00:00"/>
    <n v="32.68767123287671"/>
    <x v="5"/>
  </r>
  <r>
    <n v="129111"/>
    <s v="VOLUNTEER"/>
    <x v="0"/>
    <s v="N"/>
    <m/>
    <m/>
    <m/>
    <s v="N"/>
    <m/>
    <x v="0"/>
    <d v="1993-01-04T00:00:00"/>
    <s v="LU4"/>
    <x v="1"/>
    <x v="2"/>
    <s v="Not Recorded"/>
    <s v="Not Recorded"/>
    <x v="1"/>
    <d v="2025-01-31T00:00:00"/>
    <n v="32.095890410958901"/>
    <x v="5"/>
  </r>
  <r>
    <n v="95096"/>
    <s v="VOLUNTEER"/>
    <x v="0"/>
    <s v="N"/>
    <m/>
    <m/>
    <m/>
    <s v="N"/>
    <m/>
    <x v="0"/>
    <m/>
    <s v="LU3"/>
    <x v="1"/>
    <x v="3"/>
    <n v="41130"/>
    <n v="41130"/>
    <x v="1"/>
    <d v="2025-01-31T00:00:00"/>
    <n v="125.17260273972603"/>
    <x v="4"/>
  </r>
  <r>
    <n v="109688"/>
    <s v="VOLUNTEER"/>
    <x v="0"/>
    <s v="N"/>
    <m/>
    <m/>
    <m/>
    <s v="N"/>
    <m/>
    <x v="0"/>
    <d v="1963-06-10T00:00:00"/>
    <s v="AL7"/>
    <x v="0"/>
    <x v="2"/>
    <n v="42387"/>
    <n v="43860"/>
    <x v="0"/>
    <d v="2025-01-31T00:00:00"/>
    <n v="61.68767123287671"/>
    <x v="0"/>
  </r>
  <r>
    <n v="160736"/>
    <s v="VOLUNTEER"/>
    <x v="0"/>
    <s v="N"/>
    <m/>
    <m/>
    <m/>
    <s v="N"/>
    <m/>
    <x v="0"/>
    <d v="2005-09-26T00:00:00"/>
    <s v="LU4"/>
    <x v="1"/>
    <x v="6"/>
    <s v="Not Recorded"/>
    <s v="Not Recorded"/>
    <x v="1"/>
    <d v="2025-01-31T00:00:00"/>
    <n v="19.361643835616437"/>
    <x v="1"/>
  </r>
  <r>
    <n v="160461"/>
    <s v="VOLUNTEER"/>
    <x v="1"/>
    <s v="N"/>
    <m/>
    <m/>
    <m/>
    <s v="N"/>
    <m/>
    <x v="0"/>
    <d v="1988-12-07T00:00:00"/>
    <s v="LU2"/>
    <x v="1"/>
    <x v="3"/>
    <n v="45078"/>
    <s v=""/>
    <x v="3"/>
    <d v="2025-01-31T00:00:00"/>
    <n v="36.175342465753424"/>
    <x v="2"/>
  </r>
  <r>
    <n v="77622"/>
    <s v="VOLUNTEER"/>
    <x v="0"/>
    <s v="N"/>
    <m/>
    <m/>
    <m/>
    <s v="Y"/>
    <s v="05/07/2024"/>
    <x v="1"/>
    <d v="1943-03-06T00:00:00"/>
    <s v="LU5"/>
    <x v="1"/>
    <x v="3"/>
    <s v="Not Recorded"/>
    <s v="Not Recorded"/>
    <x v="1"/>
    <d v="2025-01-31T00:00:00"/>
    <n v="81.964383561643842"/>
    <x v="4"/>
  </r>
  <r>
    <n v="81836"/>
    <s v="VOLUNTEER"/>
    <x v="0"/>
    <s v="N"/>
    <m/>
    <m/>
    <m/>
    <s v="N"/>
    <m/>
    <x v="0"/>
    <d v="1959-12-26T00:00:00"/>
    <s v="MK45"/>
    <x v="1"/>
    <x v="3"/>
    <n v="40815"/>
    <n v="41154"/>
    <x v="1"/>
    <d v="2025-01-31T00:00:00"/>
    <n v="65.145205479452059"/>
    <x v="4"/>
  </r>
  <r>
    <n v="126963"/>
    <s v="VOLUNTEER"/>
    <x v="0"/>
    <s v="N"/>
    <m/>
    <m/>
    <m/>
    <s v="N"/>
    <m/>
    <x v="0"/>
    <d v="1947-09-04T00:00:00"/>
    <s v="LU2"/>
    <x v="1"/>
    <x v="7"/>
    <n v="43150"/>
    <n v="44439"/>
    <x v="0"/>
    <d v="2025-01-31T00:00:00"/>
    <n v="77.463013698630135"/>
    <x v="4"/>
  </r>
  <r>
    <n v="128175"/>
    <s v="VOLUNTEER"/>
    <x v="0"/>
    <s v="N"/>
    <m/>
    <m/>
    <m/>
    <s v="N"/>
    <m/>
    <x v="0"/>
    <m/>
    <s v="SG11"/>
    <x v="0"/>
    <x v="3"/>
    <n v="45132"/>
    <n v="43183"/>
    <x v="1"/>
    <d v="2025-01-31T00:00:00"/>
    <n v="125.17260273972603"/>
    <x v="4"/>
  </r>
  <r>
    <n v="122752"/>
    <s v="VOLUNTEER"/>
    <x v="0"/>
    <s v="N"/>
    <m/>
    <m/>
    <m/>
    <s v="N"/>
    <m/>
    <x v="1"/>
    <d v="1999-12-21T00:00:00"/>
    <s v="LU7"/>
    <x v="1"/>
    <x v="3"/>
    <n v="42919"/>
    <n v="42923"/>
    <x v="1"/>
    <d v="2025-01-31T00:00:00"/>
    <n v="25.13150684931507"/>
    <x v="5"/>
  </r>
  <r>
    <n v="46181"/>
    <s v="VOLUNTEER"/>
    <x v="0"/>
    <s v="N"/>
    <m/>
    <m/>
    <m/>
    <s v="Y"/>
    <s v="19/12/2023"/>
    <x v="0"/>
    <d v="1945-01-29T00:00:00"/>
    <s v="LU2"/>
    <x v="1"/>
    <x v="3"/>
    <n v="39470"/>
    <s v=""/>
    <x v="2"/>
    <d v="2025-01-31T00:00:00"/>
    <n v="80.060273972602744"/>
    <x v="4"/>
  </r>
  <r>
    <n v="81040"/>
    <s v="VOLUNTEER"/>
    <x v="0"/>
    <s v="N"/>
    <m/>
    <m/>
    <m/>
    <s v="N"/>
    <m/>
    <x v="0"/>
    <d v="1939-08-21T00:00:00"/>
    <s v="LU3"/>
    <x v="1"/>
    <x v="3"/>
    <n v="36991"/>
    <n v="41214"/>
    <x v="1"/>
    <d v="2025-01-31T00:00:00"/>
    <n v="85.506849315068493"/>
    <x v="4"/>
  </r>
  <r>
    <n v="111213"/>
    <s v="VOLUNTEER"/>
    <x v="0"/>
    <s v="N"/>
    <m/>
    <m/>
    <m/>
    <s v="N"/>
    <m/>
    <x v="0"/>
    <d v="1999-07-27T00:00:00"/>
    <s v="MK16"/>
    <x v="4"/>
    <x v="2"/>
    <n v="42027"/>
    <n v="42369"/>
    <x v="0"/>
    <d v="2025-01-31T00:00:00"/>
    <n v="25.534246575342465"/>
    <x v="5"/>
  </r>
  <r>
    <n v="142651"/>
    <s v="VOLUNTEER"/>
    <x v="0"/>
    <s v="N"/>
    <m/>
    <m/>
    <m/>
    <s v="N"/>
    <m/>
    <x v="1"/>
    <d v="2005-04-07T00:00:00"/>
    <s v="AL5"/>
    <x v="0"/>
    <x v="3"/>
    <n v="43853"/>
    <n v="43942"/>
    <x v="0"/>
    <d v="2025-01-31T00:00:00"/>
    <n v="19.832876712328765"/>
    <x v="1"/>
  </r>
  <r>
    <n v="103192"/>
    <s v="VOLUNTEER"/>
    <x v="0"/>
    <s v="N"/>
    <m/>
    <m/>
    <m/>
    <s v="N"/>
    <m/>
    <x v="0"/>
    <d v="1989-03-06T00:00:00"/>
    <s v="SG1"/>
    <x v="0"/>
    <x v="2"/>
    <n v="41366"/>
    <n v="41409"/>
    <x v="1"/>
    <d v="2025-01-31T00:00:00"/>
    <n v="35.93150684931507"/>
    <x v="2"/>
  </r>
  <r>
    <n v="157435"/>
    <s v="VOLUNTEER"/>
    <x v="0"/>
    <s v="N"/>
    <m/>
    <m/>
    <m/>
    <s v="N"/>
    <m/>
    <x v="0"/>
    <d v="2004-06-30T00:00:00"/>
    <s v="LU3"/>
    <x v="1"/>
    <x v="1"/>
    <n v="44882"/>
    <n v="44910"/>
    <x v="3"/>
    <d v="2025-01-31T00:00:00"/>
    <n v="20.602739726027398"/>
    <x v="1"/>
  </r>
  <r>
    <n v="151882"/>
    <s v="VOLUNTEER"/>
    <x v="0"/>
    <s v="N"/>
    <m/>
    <m/>
    <m/>
    <s v="N"/>
    <m/>
    <x v="0"/>
    <d v="2006-06-05T00:00:00"/>
    <s v="HP4"/>
    <x v="0"/>
    <x v="2"/>
    <n v="44413"/>
    <n v="44432"/>
    <x v="0"/>
    <d v="2025-01-31T00:00:00"/>
    <n v="18.671232876712327"/>
    <x v="1"/>
  </r>
  <r>
    <n v="132821"/>
    <s v="VOLUNTEER"/>
    <x v="0"/>
    <s v="N"/>
    <m/>
    <m/>
    <m/>
    <s v="N"/>
    <m/>
    <x v="0"/>
    <d v="1999-09-02T00:00:00"/>
    <s v="LU3"/>
    <x v="1"/>
    <x v="3"/>
    <n v="43475"/>
    <n v="44298"/>
    <x v="0"/>
    <d v="2025-01-31T00:00:00"/>
    <n v="25.432876712328767"/>
    <x v="5"/>
  </r>
  <r>
    <n v="146911"/>
    <s v="VOLUNTEER"/>
    <x v="0"/>
    <s v="N"/>
    <m/>
    <m/>
    <m/>
    <s v="N"/>
    <m/>
    <x v="1"/>
    <d v="2005-10-25T00:00:00"/>
    <s v="LU3"/>
    <x v="1"/>
    <x v="3"/>
    <n v="44112"/>
    <n v="44439"/>
    <x v="0"/>
    <d v="2025-01-31T00:00:00"/>
    <n v="19.282191780821918"/>
    <x v="1"/>
  </r>
  <r>
    <n v="79235"/>
    <s v="VOLUNTEER"/>
    <x v="0"/>
    <s v="N"/>
    <m/>
    <m/>
    <m/>
    <s v="N"/>
    <m/>
    <x v="1"/>
    <d v="1994-05-07T00:00:00"/>
    <s v="MK45"/>
    <x v="1"/>
    <x v="2"/>
    <n v="40644"/>
    <n v="41117"/>
    <x v="1"/>
    <d v="2025-01-31T00:00:00"/>
    <n v="30.758904109589039"/>
    <x v="5"/>
  </r>
  <r>
    <n v="59796"/>
    <s v="VOLUNTEER"/>
    <x v="0"/>
    <s v="N"/>
    <m/>
    <m/>
    <m/>
    <s v="N"/>
    <m/>
    <x v="0"/>
    <d v="1967-05-13T00:00:00"/>
    <s v="MK45"/>
    <x v="1"/>
    <x v="2"/>
    <n v="39922"/>
    <n v="42863"/>
    <x v="2"/>
    <d v="2025-01-31T00:00:00"/>
    <n v="57.761643835616439"/>
    <x v="0"/>
  </r>
  <r>
    <n v="167026"/>
    <s v="VOLUNTEER"/>
    <x v="1"/>
    <s v="N"/>
    <m/>
    <m/>
    <m/>
    <s v="N"/>
    <m/>
    <x v="0"/>
    <d v="2009-03-11T00:00:00"/>
    <s v="HP1"/>
    <x v="0"/>
    <x v="3"/>
    <n v="45402"/>
    <s v=""/>
    <x v="0"/>
    <d v="2025-01-31T00:00:00"/>
    <n v="15.904109589041095"/>
    <x v="6"/>
  </r>
  <r>
    <n v="82454"/>
    <s v="VOLUNTEER"/>
    <x v="1"/>
    <s v="N"/>
    <m/>
    <m/>
    <m/>
    <s v="N"/>
    <m/>
    <x v="0"/>
    <d v="1950-01-07T00:00:00"/>
    <s v="MK16"/>
    <x v="4"/>
    <x v="2"/>
    <n v="40816"/>
    <s v=""/>
    <x v="0"/>
    <d v="2025-01-31T00:00:00"/>
    <n v="75.117808219178087"/>
    <x v="4"/>
  </r>
  <r>
    <n v="94991"/>
    <s v="VOLUNTEER"/>
    <x v="0"/>
    <s v="N"/>
    <m/>
    <m/>
    <m/>
    <s v="N"/>
    <m/>
    <x v="0"/>
    <d v="1967-05-22T00:00:00"/>
    <s v="HP15"/>
    <x v="4"/>
    <x v="2"/>
    <n v="41130"/>
    <n v="41130"/>
    <x v="1"/>
    <d v="2025-01-31T00:00:00"/>
    <n v="57.736986301369861"/>
    <x v="0"/>
  </r>
  <r>
    <n v="93705"/>
    <s v="VOLUNTEER"/>
    <x v="0"/>
    <s v="N"/>
    <m/>
    <m/>
    <m/>
    <s v="N"/>
    <m/>
    <x v="0"/>
    <m/>
    <s v="MK45"/>
    <x v="1"/>
    <x v="3"/>
    <n v="41228"/>
    <n v="41228"/>
    <x v="1"/>
    <d v="2025-01-31T00:00:00"/>
    <n v="125.17260273972603"/>
    <x v="4"/>
  </r>
  <r>
    <n v="79236"/>
    <s v="VOLUNTEER"/>
    <x v="0"/>
    <s v="N"/>
    <m/>
    <m/>
    <m/>
    <s v="N"/>
    <m/>
    <x v="1"/>
    <m/>
    <s v="LU4"/>
    <x v="1"/>
    <x v="3"/>
    <n v="1"/>
    <n v="1"/>
    <x v="1"/>
    <d v="2025-01-31T00:00:00"/>
    <n v="125.17260273972603"/>
    <x v="4"/>
  </r>
  <r>
    <n v="84050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112801"/>
    <s v="VOLUNTEER"/>
    <x v="0"/>
    <s v="N"/>
    <m/>
    <m/>
    <m/>
    <s v="N"/>
    <m/>
    <x v="0"/>
    <d v="2000-01-29T00:00:00"/>
    <s v="LU3"/>
    <x v="1"/>
    <x v="2"/>
    <n v="42218"/>
    <n v="42633"/>
    <x v="0"/>
    <d v="2025-01-31T00:00:00"/>
    <n v="25.024657534246575"/>
    <x v="5"/>
  </r>
  <r>
    <n v="125913"/>
    <s v="VOLUNTEER"/>
    <x v="0"/>
    <s v="N"/>
    <m/>
    <m/>
    <m/>
    <s v="N"/>
    <m/>
    <x v="1"/>
    <d v="1952-04-10T00:00:00"/>
    <s v="SG17"/>
    <x v="1"/>
    <x v="1"/>
    <s v="Not Recorded"/>
    <s v="Not Recorded"/>
    <x v="1"/>
    <d v="2025-01-31T00:00:00"/>
    <n v="72.860273972602741"/>
    <x v="4"/>
  </r>
  <r>
    <n v="125916"/>
    <s v="VOLUNTEER"/>
    <x v="0"/>
    <s v="N"/>
    <m/>
    <m/>
    <m/>
    <s v="N"/>
    <m/>
    <x v="0"/>
    <d v="1955-02-25T00:00:00"/>
    <s v="SG17"/>
    <x v="1"/>
    <x v="1"/>
    <s v="Not Recorded"/>
    <s v="Not Recorded"/>
    <x v="1"/>
    <d v="2025-01-31T00:00:00"/>
    <n v="69.980821917808214"/>
    <x v="4"/>
  </r>
  <r>
    <n v="119477"/>
    <s v="VOLUNTEER"/>
    <x v="0"/>
    <s v="N"/>
    <m/>
    <m/>
    <m/>
    <s v="N"/>
    <m/>
    <x v="0"/>
    <d v="1992-06-13T00:00:00"/>
    <s v="MK41"/>
    <x v="1"/>
    <x v="3"/>
    <s v="Not Recorded"/>
    <s v="Not Recorded"/>
    <x v="1"/>
    <d v="2025-01-31T00:00:00"/>
    <n v="32.657534246575345"/>
    <x v="5"/>
  </r>
  <r>
    <n v="161172"/>
    <s v="VOLUNTEER"/>
    <x v="1"/>
    <s v="N"/>
    <m/>
    <m/>
    <m/>
    <s v="N"/>
    <m/>
    <x v="1"/>
    <d v="1990-09-26T00:00:00"/>
    <s v="LU3"/>
    <x v="1"/>
    <x v="3"/>
    <n v="45130"/>
    <s v=""/>
    <x v="0"/>
    <d v="2025-01-31T00:00:00"/>
    <n v="34.372602739726027"/>
    <x v="5"/>
  </r>
  <r>
    <n v="112846"/>
    <s v="VOLUNTEER"/>
    <x v="0"/>
    <s v="N"/>
    <m/>
    <m/>
    <m/>
    <s v="N"/>
    <m/>
    <x v="0"/>
    <d v="1998-09-05T00:00:00"/>
    <s v="AL1"/>
    <x v="0"/>
    <x v="3"/>
    <n v="42203"/>
    <n v="42353"/>
    <x v="0"/>
    <d v="2025-01-31T00:00:00"/>
    <n v="26.424657534246574"/>
    <x v="5"/>
  </r>
  <r>
    <n v="160836"/>
    <s v="VOLUNTEER"/>
    <x v="1"/>
    <s v="N"/>
    <m/>
    <m/>
    <m/>
    <s v="N"/>
    <m/>
    <x v="1"/>
    <d v="1962-01-20T00:00:00"/>
    <s v="MK45"/>
    <x v="1"/>
    <x v="3"/>
    <n v="45113"/>
    <s v=""/>
    <x v="3"/>
    <d v="2025-01-31T00:00:00"/>
    <n v="63.073972602739723"/>
    <x v="0"/>
  </r>
  <r>
    <n v="81041"/>
    <s v="VOLUNTEER"/>
    <x v="0"/>
    <s v="N"/>
    <m/>
    <m/>
    <m/>
    <s v="N"/>
    <m/>
    <x v="0"/>
    <d v="1935-12-15T00:00:00"/>
    <s v="LU2"/>
    <x v="1"/>
    <x v="7"/>
    <n v="39814"/>
    <n v="45027"/>
    <x v="4"/>
    <d v="2025-01-31T00:00:00"/>
    <n v="89.191780821917803"/>
    <x v="4"/>
  </r>
  <r>
    <n v="158612"/>
    <s v="VOLUNTEER"/>
    <x v="1"/>
    <s v="N"/>
    <m/>
    <m/>
    <m/>
    <s v="N"/>
    <m/>
    <x v="1"/>
    <d v="2008-08-18T00:00:00"/>
    <s v="AL3"/>
    <x v="0"/>
    <x v="3"/>
    <n v="44881"/>
    <s v=""/>
    <x v="0"/>
    <d v="2025-01-31T00:00:00"/>
    <n v="16.465753424657535"/>
    <x v="1"/>
  </r>
  <r>
    <n v="111107"/>
    <s v="VOLUNTEER"/>
    <x v="1"/>
    <s v="N"/>
    <m/>
    <m/>
    <m/>
    <s v="N"/>
    <m/>
    <x v="0"/>
    <d v="1979-05-05T00:00:00"/>
    <s v="EN10"/>
    <x v="0"/>
    <x v="2"/>
    <n v="42046"/>
    <s v=""/>
    <x v="0"/>
    <d v="2025-01-31T00:00:00"/>
    <n v="45.775342465753425"/>
    <x v="3"/>
  </r>
  <r>
    <n v="168248"/>
    <s v="VOLUNTEER"/>
    <x v="1"/>
    <s v="N"/>
    <m/>
    <m/>
    <m/>
    <s v="N"/>
    <m/>
    <x v="0"/>
    <d v="1943-02-19T00:00:00"/>
    <s v="SG10"/>
    <x v="0"/>
    <x v="3"/>
    <n v="45469"/>
    <s v=""/>
    <x v="0"/>
    <d v="2025-01-31T00:00:00"/>
    <n v="82.0054794520548"/>
    <x v="4"/>
  </r>
  <r>
    <n v="44082"/>
    <s v="VOLUNTEER"/>
    <x v="1"/>
    <s v="N"/>
    <m/>
    <m/>
    <m/>
    <s v="N"/>
    <m/>
    <x v="0"/>
    <m/>
    <s v="LU2"/>
    <x v="1"/>
    <x v="2"/>
    <n v="37622"/>
    <s v=""/>
    <x v="2"/>
    <d v="2025-01-31T00:00:00"/>
    <n v="125.17260273972603"/>
    <x v="4"/>
  </r>
  <r>
    <n v="107798"/>
    <s v="VOLUNTEER"/>
    <x v="0"/>
    <s v="N"/>
    <m/>
    <m/>
    <m/>
    <s v="N"/>
    <m/>
    <x v="0"/>
    <d v="1940-05-20T00:00:00"/>
    <s v="SG13"/>
    <x v="0"/>
    <x v="3"/>
    <n v="41652"/>
    <n v="45101"/>
    <x v="0"/>
    <d v="2025-01-31T00:00:00"/>
    <n v="84.758904109589039"/>
    <x v="4"/>
  </r>
  <r>
    <n v="107859"/>
    <s v="VOLUNTEER"/>
    <x v="0"/>
    <s v="N"/>
    <m/>
    <m/>
    <m/>
    <s v="N"/>
    <m/>
    <x v="1"/>
    <d v="1938-07-19T00:00:00"/>
    <s v="MK41"/>
    <x v="1"/>
    <x v="3"/>
    <n v="41823"/>
    <n v="43608"/>
    <x v="2"/>
    <d v="2025-01-31T00:00:00"/>
    <n v="86.597260273972609"/>
    <x v="4"/>
  </r>
  <r>
    <n v="58604"/>
    <s v="VOLUNTEER"/>
    <x v="0"/>
    <s v="N"/>
    <m/>
    <m/>
    <m/>
    <s v="N"/>
    <m/>
    <x v="0"/>
    <d v="1971-10-31T00:00:00"/>
    <s v="LU2"/>
    <x v="1"/>
    <x v="3"/>
    <n v="42212"/>
    <n v="44277"/>
    <x v="4"/>
    <d v="2025-01-31T00:00:00"/>
    <n v="53.290410958904111"/>
    <x v="3"/>
  </r>
  <r>
    <n v="107310"/>
    <s v="VOLUNTEER"/>
    <x v="0"/>
    <s v="N"/>
    <m/>
    <m/>
    <m/>
    <s v="N"/>
    <m/>
    <x v="0"/>
    <d v="1990-09-12T00:00:00"/>
    <s v="WD3"/>
    <x v="0"/>
    <x v="2"/>
    <n v="41669"/>
    <n v="44664"/>
    <x v="0"/>
    <d v="2025-01-31T00:00:00"/>
    <n v="34.410958904109592"/>
    <x v="5"/>
  </r>
  <r>
    <n v="123716"/>
    <s v="VOLUNTEER"/>
    <x v="0"/>
    <s v="N"/>
    <m/>
    <m/>
    <m/>
    <s v="N"/>
    <m/>
    <x v="0"/>
    <d v="1997-07-05T00:00:00"/>
    <s v="LU6"/>
    <x v="1"/>
    <x v="4"/>
    <n v="42947"/>
    <n v="43131"/>
    <x v="0"/>
    <d v="2025-01-31T00:00:00"/>
    <n v="27.594520547945205"/>
    <x v="5"/>
  </r>
  <r>
    <n v="121773"/>
    <s v="VOLUNTEER"/>
    <x v="0"/>
    <s v="N"/>
    <m/>
    <m/>
    <m/>
    <s v="N"/>
    <m/>
    <x v="1"/>
    <d v="2000-01-02T00:00:00"/>
    <s v="N16"/>
    <x v="2"/>
    <x v="5"/>
    <s v="Not Recorded"/>
    <s v="Not Recorded"/>
    <x v="1"/>
    <d v="2025-01-31T00:00:00"/>
    <n v="25.098630136986301"/>
    <x v="5"/>
  </r>
  <r>
    <n v="142242"/>
    <s v="VOLUNTEER"/>
    <x v="0"/>
    <s v="N"/>
    <m/>
    <m/>
    <m/>
    <s v="N"/>
    <m/>
    <x v="0"/>
    <m/>
    <s v="NOT"/>
    <x v="3"/>
    <x v="2"/>
    <n v="44831"/>
    <n v="44831"/>
    <x v="2"/>
    <d v="2025-01-31T00:00:00"/>
    <n v="125.17260273972603"/>
    <x v="4"/>
  </r>
  <r>
    <n v="81042"/>
    <s v="VOLUNTEER"/>
    <x v="0"/>
    <s v="N"/>
    <m/>
    <m/>
    <m/>
    <s v="N"/>
    <m/>
    <x v="0"/>
    <d v="1953-10-24T00:00:00"/>
    <s v="MK43"/>
    <x v="1"/>
    <x v="3"/>
    <n v="37956"/>
    <n v="40945"/>
    <x v="1"/>
    <d v="2025-01-31T00:00:00"/>
    <n v="71.320547945205476"/>
    <x v="4"/>
  </r>
  <r>
    <n v="134219"/>
    <s v="VOLUNTEER"/>
    <x v="0"/>
    <s v="N"/>
    <m/>
    <m/>
    <m/>
    <s v="N"/>
    <m/>
    <x v="0"/>
    <d v="1994-01-30T00:00:00"/>
    <s v="SG5"/>
    <x v="0"/>
    <x v="3"/>
    <s v="Not Recorded"/>
    <s v="Not Recorded"/>
    <x v="1"/>
    <d v="2025-01-31T00:00:00"/>
    <n v="31.024657534246575"/>
    <x v="5"/>
  </r>
  <r>
    <n v="101302"/>
    <s v="VOLUNTEER"/>
    <x v="0"/>
    <s v="N"/>
    <m/>
    <m/>
    <m/>
    <s v="N"/>
    <m/>
    <x v="1"/>
    <d v="1991-05-03T00:00:00"/>
    <s v="LU3"/>
    <x v="1"/>
    <x v="2"/>
    <n v="41185"/>
    <n v="41988"/>
    <x v="1"/>
    <d v="2025-01-31T00:00:00"/>
    <n v="33.772602739726025"/>
    <x v="5"/>
  </r>
  <r>
    <n v="107606"/>
    <s v="VOLUNTEER"/>
    <x v="0"/>
    <s v="N"/>
    <m/>
    <m/>
    <m/>
    <s v="N"/>
    <m/>
    <x v="1"/>
    <d v="1996-11-28T00:00:00"/>
    <s v="SG7"/>
    <x v="0"/>
    <x v="3"/>
    <s v="Not Recorded"/>
    <s v="Not Recorded"/>
    <x v="1"/>
    <d v="2025-01-31T00:00:00"/>
    <n v="28.194520547945206"/>
    <x v="5"/>
  </r>
  <r>
    <n v="100682"/>
    <s v="VOLUNTEER"/>
    <x v="0"/>
    <s v="N"/>
    <m/>
    <m/>
    <m/>
    <s v="N"/>
    <m/>
    <x v="0"/>
    <d v="1982-10-06T00:00:00"/>
    <s v="WD25"/>
    <x v="0"/>
    <x v="2"/>
    <n v="41115"/>
    <n v="41115"/>
    <x v="1"/>
    <d v="2025-01-31T00:00:00"/>
    <n v="42.350684931506848"/>
    <x v="2"/>
  </r>
  <r>
    <n v="111433"/>
    <s v="VOLUNTEER"/>
    <x v="0"/>
    <s v="N"/>
    <m/>
    <m/>
    <m/>
    <s v="N"/>
    <m/>
    <x v="0"/>
    <d v="1960-12-02T00:00:00"/>
    <s v="LU3"/>
    <x v="1"/>
    <x v="3"/>
    <n v="42238"/>
    <n v="43215"/>
    <x v="0"/>
    <d v="2025-01-31T00:00:00"/>
    <n v="64.208219178082189"/>
    <x v="0"/>
  </r>
  <r>
    <n v="93274"/>
    <s v="VOLUNTEER"/>
    <x v="1"/>
    <s v="N"/>
    <m/>
    <m/>
    <m/>
    <s v="N"/>
    <m/>
    <x v="0"/>
    <d v="1953-11-26T00:00:00"/>
    <s v="LU3"/>
    <x v="1"/>
    <x v="2"/>
    <n v="40983"/>
    <s v=""/>
    <x v="4"/>
    <d v="2025-01-31T00:00:00"/>
    <n v="71.230136986301375"/>
    <x v="4"/>
  </r>
  <r>
    <n v="107325"/>
    <s v="VOLUNTEER"/>
    <x v="1"/>
    <s v="N"/>
    <m/>
    <m/>
    <m/>
    <s v="N"/>
    <m/>
    <x v="1"/>
    <d v="1954-04-25T00:00:00"/>
    <s v="LU3"/>
    <x v="1"/>
    <x v="3"/>
    <n v="41792"/>
    <s v=""/>
    <x v="3"/>
    <d v="2025-01-31T00:00:00"/>
    <n v="70.819178082191783"/>
    <x v="4"/>
  </r>
  <r>
    <n v="107781"/>
    <s v="VOLUNTEER"/>
    <x v="0"/>
    <s v="N"/>
    <m/>
    <m/>
    <m/>
    <s v="N"/>
    <m/>
    <x v="1"/>
    <d v="1997-09-15T00:00:00"/>
    <s v="LU2"/>
    <x v="1"/>
    <x v="3"/>
    <n v="41877"/>
    <n v="42599"/>
    <x v="3"/>
    <d v="2025-01-31T00:00:00"/>
    <n v="27.397260273972602"/>
    <x v="5"/>
  </r>
  <r>
    <n v="146802"/>
    <s v="VOLUNTEER"/>
    <x v="0"/>
    <s v="N"/>
    <m/>
    <m/>
    <m/>
    <s v="N"/>
    <m/>
    <x v="0"/>
    <d v="1947-05-01T00:00:00"/>
    <s v="AL5"/>
    <x v="0"/>
    <x v="3"/>
    <n v="44102"/>
    <n v="44776"/>
    <x v="0"/>
    <d v="2025-01-31T00:00:00"/>
    <n v="77.808219178082197"/>
    <x v="4"/>
  </r>
  <r>
    <n v="106752"/>
    <s v="VOLUNTEER"/>
    <x v="0"/>
    <s v="N"/>
    <m/>
    <m/>
    <m/>
    <s v="N"/>
    <m/>
    <x v="0"/>
    <d v="1951-09-09T00:00:00"/>
    <s v="WD17"/>
    <x v="0"/>
    <x v="2"/>
    <n v="41547"/>
    <n v="42355"/>
    <x v="0"/>
    <d v="2025-01-31T00:00:00"/>
    <n v="73.446575342465749"/>
    <x v="4"/>
  </r>
  <r>
    <n v="154072"/>
    <s v="VOLUNTEER"/>
    <x v="0"/>
    <s v="N"/>
    <m/>
    <m/>
    <m/>
    <s v="N"/>
    <m/>
    <x v="0"/>
    <d v="2008-06-07T00:00:00"/>
    <s v="LU2"/>
    <x v="1"/>
    <x v="3"/>
    <s v="Not Recorded"/>
    <s v="Not Recorded"/>
    <x v="1"/>
    <d v="2025-01-31T00:00:00"/>
    <n v="16.663013698630138"/>
    <x v="1"/>
  </r>
  <r>
    <n v="149296"/>
    <s v="VOLUNTEER"/>
    <x v="0"/>
    <s v="N"/>
    <m/>
    <m/>
    <m/>
    <s v="N"/>
    <m/>
    <x v="0"/>
    <d v="1995-02-27T00:00:00"/>
    <s v="AL1"/>
    <x v="0"/>
    <x v="3"/>
    <n v="44310"/>
    <n v="44777"/>
    <x v="0"/>
    <d v="2025-01-31T00:00:00"/>
    <n v="29.947945205479453"/>
    <x v="5"/>
  </r>
  <r>
    <n v="131797"/>
    <s v="VOLUNTEER"/>
    <x v="0"/>
    <s v="N"/>
    <m/>
    <m/>
    <m/>
    <s v="N"/>
    <m/>
    <x v="0"/>
    <d v="2004-01-06T00:00:00"/>
    <s v="HP1"/>
    <x v="0"/>
    <x v="3"/>
    <n v="43405"/>
    <n v="43641"/>
    <x v="0"/>
    <d v="2025-01-31T00:00:00"/>
    <n v="21.084931506849315"/>
    <x v="1"/>
  </r>
  <r>
    <n v="132758"/>
    <s v="VOLUNTEER"/>
    <x v="0"/>
    <s v="N"/>
    <m/>
    <m/>
    <m/>
    <s v="N"/>
    <m/>
    <x v="0"/>
    <d v="1957-07-25T00:00:00"/>
    <s v="LU1"/>
    <x v="1"/>
    <x v="3"/>
    <n v="43474"/>
    <n v="44439"/>
    <x v="0"/>
    <d v="2025-01-31T00:00:00"/>
    <n v="67.567123287671237"/>
    <x v="4"/>
  </r>
  <r>
    <n v="80189"/>
    <s v="VOLUNTEER"/>
    <x v="0"/>
    <s v="N"/>
    <m/>
    <m/>
    <m/>
    <s v="N"/>
    <m/>
    <x v="0"/>
    <d v="1970-05-04T00:00:00"/>
    <s v="EN8"/>
    <x v="0"/>
    <x v="2"/>
    <n v="40513"/>
    <n v="42079"/>
    <x v="1"/>
    <d v="2025-01-31T00:00:00"/>
    <n v="54.783561643835618"/>
    <x v="3"/>
  </r>
  <r>
    <n v="130420"/>
    <s v="VOLUNTEER"/>
    <x v="0"/>
    <s v="N"/>
    <m/>
    <m/>
    <m/>
    <s v="N"/>
    <m/>
    <x v="0"/>
    <d v="2004-06-15T00:00:00"/>
    <s v="AL5"/>
    <x v="0"/>
    <x v="6"/>
    <n v="43318"/>
    <n v="43554"/>
    <x v="0"/>
    <d v="2025-01-31T00:00:00"/>
    <n v="20.643835616438356"/>
    <x v="1"/>
  </r>
  <r>
    <n v="153021"/>
    <s v="VOLUNTEER"/>
    <x v="0"/>
    <s v="N"/>
    <m/>
    <m/>
    <m/>
    <s v="N"/>
    <m/>
    <x v="0"/>
    <d v="2005-07-02T00:00:00"/>
    <s v="SG2"/>
    <x v="0"/>
    <x v="3"/>
    <n v="44580"/>
    <n v="44613"/>
    <x v="0"/>
    <d v="2025-01-31T00:00:00"/>
    <n v="19.597260273972601"/>
    <x v="1"/>
  </r>
  <r>
    <n v="130109"/>
    <s v="VOLUNTEER"/>
    <x v="0"/>
    <s v="N"/>
    <m/>
    <m/>
    <m/>
    <s v="N"/>
    <m/>
    <x v="0"/>
    <d v="1997-04-05T00:00:00"/>
    <s v="MK13"/>
    <x v="4"/>
    <x v="3"/>
    <s v="Not Recorded"/>
    <s v="Not Recorded"/>
    <x v="1"/>
    <d v="2025-01-31T00:00:00"/>
    <n v="27.843835616438355"/>
    <x v="5"/>
  </r>
  <r>
    <n v="81043"/>
    <s v="VOLUNTEER"/>
    <x v="0"/>
    <s v="N"/>
    <m/>
    <m/>
    <m/>
    <s v="N"/>
    <m/>
    <x v="1"/>
    <d v="1948-05-27T00:00:00"/>
    <s v="LU2"/>
    <x v="1"/>
    <x v="3"/>
    <n v="40283"/>
    <n v="42838"/>
    <x v="0"/>
    <d v="2025-01-31T00:00:00"/>
    <n v="76.734246575342468"/>
    <x v="4"/>
  </r>
  <r>
    <n v="108669"/>
    <s v="VOLUNTEER"/>
    <x v="0"/>
    <s v="N"/>
    <m/>
    <m/>
    <m/>
    <s v="N"/>
    <m/>
    <x v="1"/>
    <d v="1979-06-19T00:00:00"/>
    <s v="CM23"/>
    <x v="0"/>
    <x v="2"/>
    <n v="41882"/>
    <n v="42835"/>
    <x v="0"/>
    <d v="2025-01-31T00:00:00"/>
    <n v="45.652054794520545"/>
    <x v="3"/>
  </r>
  <r>
    <n v="18231"/>
    <s v="VOLUNTEER"/>
    <x v="0"/>
    <s v="N"/>
    <m/>
    <m/>
    <m/>
    <s v="N"/>
    <m/>
    <x v="1"/>
    <d v="1946-05-28T00:00:00"/>
    <s v="LU6"/>
    <x v="1"/>
    <x v="2"/>
    <n v="1"/>
    <n v="1"/>
    <x v="1"/>
    <d v="2025-01-31T00:00:00"/>
    <n v="78.734246575342468"/>
    <x v="4"/>
  </r>
  <r>
    <n v="131386"/>
    <s v="VOLUNTEER"/>
    <x v="0"/>
    <s v="N"/>
    <m/>
    <m/>
    <m/>
    <s v="N"/>
    <m/>
    <x v="1"/>
    <d v="1965-04-04T00:00:00"/>
    <s v="LU3"/>
    <x v="1"/>
    <x v="2"/>
    <n v="43511"/>
    <n v="44900"/>
    <x v="4"/>
    <d v="2025-01-31T00:00:00"/>
    <n v="59.868493150684934"/>
    <x v="0"/>
  </r>
  <r>
    <n v="80129"/>
    <s v="VOLUNTEER"/>
    <x v="0"/>
    <s v="N"/>
    <m/>
    <m/>
    <m/>
    <s v="N"/>
    <m/>
    <x v="1"/>
    <d v="1946-03-08T00:00:00"/>
    <s v="LU2"/>
    <x v="1"/>
    <x v="3"/>
    <n v="40799"/>
    <n v="41403"/>
    <x v="4"/>
    <d v="2025-01-31T00:00:00"/>
    <n v="78.956164383561642"/>
    <x v="4"/>
  </r>
  <r>
    <n v="161465"/>
    <s v="VOLUNTEER"/>
    <x v="0"/>
    <s v="N"/>
    <m/>
    <m/>
    <m/>
    <s v="N"/>
    <m/>
    <x v="1"/>
    <d v="2004-12-06T00:00:00"/>
    <s v="AL2"/>
    <x v="0"/>
    <x v="3"/>
    <n v="45136"/>
    <n v="45236"/>
    <x v="0"/>
    <d v="2025-01-31T00:00:00"/>
    <n v="20.167123287671235"/>
    <x v="1"/>
  </r>
  <r>
    <n v="94229"/>
    <s v="VOLUNTEER"/>
    <x v="1"/>
    <s v="N"/>
    <m/>
    <m/>
    <m/>
    <s v="N"/>
    <m/>
    <x v="0"/>
    <d v="1946-11-11T00:00:00"/>
    <s v="AL2"/>
    <x v="0"/>
    <x v="2"/>
    <n v="40976"/>
    <s v=""/>
    <x v="0"/>
    <d v="2025-01-31T00:00:00"/>
    <n v="78.276712328767118"/>
    <x v="4"/>
  </r>
  <r>
    <n v="111108"/>
    <s v="VOLUNTEER"/>
    <x v="0"/>
    <s v="N"/>
    <m/>
    <m/>
    <m/>
    <s v="N"/>
    <m/>
    <x v="0"/>
    <d v="1943-09-14T00:00:00"/>
    <s v="LU1"/>
    <x v="1"/>
    <x v="2"/>
    <n v="42055"/>
    <n v="43845"/>
    <x v="0"/>
    <d v="2025-01-31T00:00:00"/>
    <n v="81.438356164383563"/>
    <x v="4"/>
  </r>
  <r>
    <n v="34461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82901"/>
    <s v="VOLUNTEER"/>
    <x v="0"/>
    <s v="N"/>
    <m/>
    <m/>
    <m/>
    <s v="N"/>
    <m/>
    <x v="0"/>
    <d v="1973-04-13T00:00:00"/>
    <s v="MK12"/>
    <x v="4"/>
    <x v="2"/>
    <n v="40828"/>
    <n v="41518"/>
    <x v="1"/>
    <d v="2025-01-31T00:00:00"/>
    <n v="51.838356164383562"/>
    <x v="3"/>
  </r>
  <r>
    <n v="88730"/>
    <s v="VOLUNTEER"/>
    <x v="0"/>
    <s v="N"/>
    <m/>
    <m/>
    <m/>
    <s v="N"/>
    <m/>
    <x v="0"/>
    <d v="1958-06-25T00:00:00"/>
    <s v="LU3"/>
    <x v="1"/>
    <x v="7"/>
    <n v="43180"/>
    <n v="44622"/>
    <x v="4"/>
    <d v="2025-01-31T00:00:00"/>
    <n v="66.649315068493152"/>
    <x v="4"/>
  </r>
  <r>
    <n v="130091"/>
    <s v="VOLUNTEER"/>
    <x v="0"/>
    <s v="N"/>
    <m/>
    <m/>
    <m/>
    <s v="N"/>
    <m/>
    <x v="0"/>
    <d v="2000-05-20T00:00:00"/>
    <s v="MK42"/>
    <x v="1"/>
    <x v="6"/>
    <n v="43344"/>
    <n v="43430"/>
    <x v="0"/>
    <d v="2025-01-31T00:00:00"/>
    <n v="24.717808219178082"/>
    <x v="1"/>
  </r>
  <r>
    <n v="93451"/>
    <s v="VOLUNTEER"/>
    <x v="1"/>
    <s v="N"/>
    <m/>
    <m/>
    <m/>
    <s v="N"/>
    <m/>
    <x v="0"/>
    <d v="1941-09-24T00:00:00"/>
    <s v="LU3"/>
    <x v="1"/>
    <x v="3"/>
    <n v="40983"/>
    <s v=""/>
    <x v="0"/>
    <d v="2025-01-31T00:00:00"/>
    <n v="83.410958904109592"/>
    <x v="4"/>
  </r>
  <r>
    <n v="116387"/>
    <s v="VOLUNTEER"/>
    <x v="0"/>
    <s v="N"/>
    <m/>
    <m/>
    <m/>
    <s v="N"/>
    <m/>
    <x v="1"/>
    <d v="1982-09-25T00:00:00"/>
    <s v="WD24"/>
    <x v="0"/>
    <x v="3"/>
    <n v="42408"/>
    <n v="43089"/>
    <x v="0"/>
    <d v="2025-01-31T00:00:00"/>
    <n v="42.38082191780822"/>
    <x v="2"/>
  </r>
  <r>
    <n v="107051"/>
    <s v="VOLUNTEER"/>
    <x v="0"/>
    <s v="N"/>
    <m/>
    <m/>
    <m/>
    <s v="N"/>
    <m/>
    <x v="0"/>
    <d v="1999-01-23T00:00:00"/>
    <s v="LU4"/>
    <x v="1"/>
    <x v="2"/>
    <n v="41650"/>
    <n v="42248"/>
    <x v="0"/>
    <d v="2025-01-31T00:00:00"/>
    <n v="26.041095890410958"/>
    <x v="5"/>
  </r>
  <r>
    <n v="81045"/>
    <s v="VOLUNTEER"/>
    <x v="0"/>
    <s v="N"/>
    <m/>
    <m/>
    <m/>
    <s v="N"/>
    <m/>
    <x v="1"/>
    <d v="1995-06-23T00:00:00"/>
    <s v="LU2"/>
    <x v="1"/>
    <x v="3"/>
    <n v="41459"/>
    <n v="41547"/>
    <x v="1"/>
    <d v="2025-01-31T00:00:00"/>
    <n v="29.63013698630137"/>
    <x v="5"/>
  </r>
  <r>
    <n v="81044"/>
    <s v="VOLUNTEER"/>
    <x v="0"/>
    <s v="N"/>
    <m/>
    <m/>
    <m/>
    <s v="N"/>
    <m/>
    <x v="0"/>
    <d v="1959-03-03T00:00:00"/>
    <s v="LU2"/>
    <x v="1"/>
    <x v="3"/>
    <n v="40378"/>
    <n v="44410"/>
    <x v="3"/>
    <d v="2025-01-31T00:00:00"/>
    <n v="65.961643835616442"/>
    <x v="4"/>
  </r>
  <r>
    <n v="165467"/>
    <s v="VOLUNTEER"/>
    <x v="0"/>
    <s v="N"/>
    <m/>
    <m/>
    <m/>
    <s v="N"/>
    <m/>
    <x v="1"/>
    <d v="2009-07-25T00:00:00"/>
    <s v="MK45"/>
    <x v="1"/>
    <x v="3"/>
    <s v="Not Recorded"/>
    <s v="Not Recorded"/>
    <x v="1"/>
    <d v="2025-01-31T00:00:00"/>
    <n v="15.531506849315068"/>
    <x v="6"/>
  </r>
  <r>
    <n v="155622"/>
    <s v="VOLUNTEER"/>
    <x v="0"/>
    <s v="N"/>
    <m/>
    <m/>
    <m/>
    <s v="N"/>
    <m/>
    <x v="0"/>
    <d v="2003-06-19T00:00:00"/>
    <s v="LU5"/>
    <x v="1"/>
    <x v="3"/>
    <n v="44704"/>
    <n v="44776"/>
    <x v="0"/>
    <d v="2025-01-31T00:00:00"/>
    <n v="21.635616438356163"/>
    <x v="1"/>
  </r>
  <r>
    <n v="107049"/>
    <s v="VOLUNTEER"/>
    <x v="0"/>
    <s v="N"/>
    <m/>
    <m/>
    <m/>
    <s v="N"/>
    <m/>
    <x v="1"/>
    <d v="1990-02-08T00:00:00"/>
    <s v="CM24"/>
    <x v="2"/>
    <x v="2"/>
    <n v="41669"/>
    <n v="43183"/>
    <x v="0"/>
    <d v="2025-01-31T00:00:00"/>
    <n v="35.0027397260274"/>
    <x v="2"/>
  </r>
  <r>
    <n v="110602"/>
    <s v="VOLUNTEER"/>
    <x v="0"/>
    <s v="N"/>
    <m/>
    <m/>
    <m/>
    <s v="N"/>
    <m/>
    <x v="0"/>
    <m/>
    <s v="LU3"/>
    <x v="1"/>
    <x v="0"/>
    <n v="42219"/>
    <n v="42219"/>
    <x v="1"/>
    <d v="2025-01-31T00:00:00"/>
    <n v="125.17260273972603"/>
    <x v="4"/>
  </r>
  <r>
    <n v="119208"/>
    <s v="VOLUNTEER"/>
    <x v="1"/>
    <s v="N"/>
    <m/>
    <m/>
    <m/>
    <s v="N"/>
    <m/>
    <x v="0"/>
    <d v="1948-03-12T00:00:00"/>
    <s v="LU3"/>
    <x v="1"/>
    <x v="0"/>
    <n v="42835"/>
    <s v=""/>
    <x v="3"/>
    <d v="2025-01-31T00:00:00"/>
    <n v="76.942465753424656"/>
    <x v="4"/>
  </r>
  <r>
    <n v="93143"/>
    <s v="VOLUNTEER"/>
    <x v="0"/>
    <s v="N"/>
    <m/>
    <m/>
    <m/>
    <s v="N"/>
    <m/>
    <x v="0"/>
    <d v="1992-11-13T00:00:00"/>
    <s v="MK6"/>
    <x v="4"/>
    <x v="2"/>
    <n v="40920"/>
    <n v="42049"/>
    <x v="1"/>
    <d v="2025-01-31T00:00:00"/>
    <n v="32.238356164383561"/>
    <x v="5"/>
  </r>
  <r>
    <n v="31452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79918"/>
    <s v="VOLUNTEER"/>
    <x v="1"/>
    <s v="N"/>
    <m/>
    <m/>
    <m/>
    <s v="N"/>
    <m/>
    <x v="0"/>
    <d v="1945-11-28T00:00:00"/>
    <s v="LU3"/>
    <x v="1"/>
    <x v="3"/>
    <n v="40127"/>
    <s v=""/>
    <x v="0"/>
    <d v="2025-01-31T00:00:00"/>
    <n v="79.230136986301375"/>
    <x v="4"/>
  </r>
  <r>
    <n v="93830"/>
    <s v="VOLUNTEER"/>
    <x v="0"/>
    <s v="N"/>
    <m/>
    <m/>
    <m/>
    <s v="N"/>
    <m/>
    <x v="0"/>
    <m/>
    <s v="SG15"/>
    <x v="1"/>
    <x v="2"/>
    <n v="41087"/>
    <n v="41087"/>
    <x v="1"/>
    <d v="2025-01-31T00:00:00"/>
    <n v="125.17260273972603"/>
    <x v="4"/>
  </r>
  <r>
    <n v="165901"/>
    <s v="VOLUNTEER"/>
    <x v="0"/>
    <s v="N"/>
    <m/>
    <m/>
    <m/>
    <s v="N"/>
    <m/>
    <x v="0"/>
    <d v="2008-07-06T00:00:00"/>
    <s v="LU3"/>
    <x v="1"/>
    <x v="1"/>
    <s v="Not Recorded"/>
    <s v="Not Recorded"/>
    <x v="1"/>
    <d v="2025-01-31T00:00:00"/>
    <n v="16.583561643835615"/>
    <x v="1"/>
  </r>
  <r>
    <n v="112347"/>
    <s v="VOLUNTEER"/>
    <x v="0"/>
    <s v="N"/>
    <m/>
    <m/>
    <m/>
    <s v="N"/>
    <m/>
    <x v="0"/>
    <d v="1999-10-01T00:00:00"/>
    <s v="LU4"/>
    <x v="1"/>
    <x v="2"/>
    <n v="42173"/>
    <n v="42552"/>
    <x v="0"/>
    <d v="2025-01-31T00:00:00"/>
    <n v="25.353424657534248"/>
    <x v="5"/>
  </r>
  <r>
    <n v="135218"/>
    <s v="VOLUNTEER"/>
    <x v="0"/>
    <s v="N"/>
    <m/>
    <m/>
    <m/>
    <s v="N"/>
    <m/>
    <x v="0"/>
    <d v="2005-05-28T00:00:00"/>
    <s v="LU2"/>
    <x v="1"/>
    <x v="4"/>
    <n v="43586"/>
    <n v="43670"/>
    <x v="0"/>
    <d v="2025-01-31T00:00:00"/>
    <n v="19.693150684931506"/>
    <x v="1"/>
  </r>
  <r>
    <n v="161788"/>
    <s v="VOLUNTEER"/>
    <x v="0"/>
    <s v="N"/>
    <m/>
    <m/>
    <m/>
    <s v="N"/>
    <m/>
    <x v="0"/>
    <d v="2007-01-16T00:00:00"/>
    <s v="LU3"/>
    <x v="1"/>
    <x v="1"/>
    <n v="45106"/>
    <n v="45146"/>
    <x v="0"/>
    <d v="2025-01-31T00:00:00"/>
    <n v="18.054794520547944"/>
    <x v="1"/>
  </r>
  <r>
    <n v="134269"/>
    <s v="VOLUNTEER"/>
    <x v="0"/>
    <s v="N"/>
    <m/>
    <m/>
    <m/>
    <s v="N"/>
    <m/>
    <x v="0"/>
    <d v="2002-05-19T00:00:00"/>
    <s v="LU4"/>
    <x v="1"/>
    <x v="6"/>
    <n v="43540"/>
    <n v="43617"/>
    <x v="0"/>
    <d v="2025-01-31T00:00:00"/>
    <n v="22.720547945205478"/>
    <x v="1"/>
  </r>
  <r>
    <n v="95378"/>
    <s v="VOLUNTEER"/>
    <x v="0"/>
    <s v="N"/>
    <m/>
    <m/>
    <m/>
    <s v="N"/>
    <m/>
    <x v="1"/>
    <d v="1957-08-15T00:00:00"/>
    <s v="LU2"/>
    <x v="1"/>
    <x v="1"/>
    <n v="41228"/>
    <n v="41288"/>
    <x v="1"/>
    <d v="2025-01-31T00:00:00"/>
    <n v="67.509589041095893"/>
    <x v="4"/>
  </r>
  <r>
    <n v="95071"/>
    <s v="VOLUNTEER"/>
    <x v="0"/>
    <s v="N"/>
    <m/>
    <m/>
    <m/>
    <s v="N"/>
    <m/>
    <x v="1"/>
    <d v="1995-09-03T00:00:00"/>
    <s v="MK42"/>
    <x v="1"/>
    <x v="3"/>
    <n v="41253"/>
    <n v="41253"/>
    <x v="1"/>
    <d v="2025-01-31T00:00:00"/>
    <n v="29.432876712328767"/>
    <x v="5"/>
  </r>
  <r>
    <n v="152843"/>
    <s v="VOLUNTEER"/>
    <x v="0"/>
    <s v="N"/>
    <m/>
    <m/>
    <m/>
    <s v="N"/>
    <m/>
    <x v="1"/>
    <d v="1998-01-16T00:00:00"/>
    <s v="E13"/>
    <x v="2"/>
    <x v="1"/>
    <s v="Not Recorded"/>
    <s v="Not Recorded"/>
    <x v="1"/>
    <d v="2025-01-31T00:00:00"/>
    <n v="27.06027397260274"/>
    <x v="5"/>
  </r>
  <r>
    <n v="154624"/>
    <s v="VOLUNTEER"/>
    <x v="0"/>
    <s v="N"/>
    <m/>
    <m/>
    <m/>
    <s v="N"/>
    <m/>
    <x v="1"/>
    <d v="2005-05-07T00:00:00"/>
    <s v="LU4"/>
    <x v="1"/>
    <x v="1"/>
    <n v="44599"/>
    <n v="44789"/>
    <x v="3"/>
    <d v="2025-01-31T00:00:00"/>
    <n v="19.75068493150685"/>
    <x v="1"/>
  </r>
  <r>
    <n v="81580"/>
    <s v="VOLUNTEER"/>
    <x v="0"/>
    <s v="N"/>
    <m/>
    <m/>
    <m/>
    <s v="N"/>
    <m/>
    <x v="0"/>
    <d v="1993-05-29T00:00:00"/>
    <s v="LU3"/>
    <x v="1"/>
    <x v="1"/>
    <n v="40872"/>
    <n v="41555"/>
    <x v="1"/>
    <d v="2025-01-31T00:00:00"/>
    <n v="31.698630136986303"/>
    <x v="5"/>
  </r>
  <r>
    <n v="131273"/>
    <s v="VOLUNTEER"/>
    <x v="0"/>
    <s v="N"/>
    <m/>
    <m/>
    <m/>
    <s v="N"/>
    <m/>
    <x v="0"/>
    <d v="1962-05-19T00:00:00"/>
    <s v="AL3"/>
    <x v="0"/>
    <x v="3"/>
    <n v="43500"/>
    <n v="43704"/>
    <x v="3"/>
    <d v="2025-01-31T00:00:00"/>
    <n v="62.747945205479454"/>
    <x v="0"/>
  </r>
  <r>
    <n v="102002"/>
    <s v="VOLUNTEER"/>
    <x v="0"/>
    <s v="N"/>
    <m/>
    <m/>
    <m/>
    <s v="N"/>
    <m/>
    <x v="0"/>
    <d v="1996-09-19T00:00:00"/>
    <s v="AL10"/>
    <x v="0"/>
    <x v="2"/>
    <n v="41495"/>
    <n v="41517"/>
    <x v="1"/>
    <d v="2025-01-31T00:00:00"/>
    <n v="28.386301369863013"/>
    <x v="5"/>
  </r>
  <r>
    <n v="107738"/>
    <s v="VOLUNTEER"/>
    <x v="0"/>
    <s v="N"/>
    <m/>
    <m/>
    <m/>
    <s v="N"/>
    <m/>
    <x v="0"/>
    <d v="1948-08-06T00:00:00"/>
    <s v="WD25"/>
    <x v="0"/>
    <x v="2"/>
    <n v="41744"/>
    <n v="42355"/>
    <x v="0"/>
    <d v="2025-01-31T00:00:00"/>
    <n v="76.539726027397265"/>
    <x v="4"/>
  </r>
  <r>
    <n v="29796"/>
    <s v="VOLUNTEER"/>
    <x v="0"/>
    <s v="N"/>
    <m/>
    <m/>
    <m/>
    <s v="N"/>
    <m/>
    <x v="0"/>
    <d v="1947-06-29T00:00:00"/>
    <s v="LU2"/>
    <x v="1"/>
    <x v="3"/>
    <n v="37020"/>
    <n v="42835"/>
    <x v="3"/>
    <d v="2025-01-31T00:00:00"/>
    <n v="77.646575342465752"/>
    <x v="4"/>
  </r>
  <r>
    <n v="83530"/>
    <s v="VOLUNTEER"/>
    <x v="0"/>
    <s v="N"/>
    <m/>
    <m/>
    <m/>
    <s v="N"/>
    <m/>
    <x v="0"/>
    <m/>
    <s v="LU1"/>
    <x v="1"/>
    <x v="0"/>
    <n v="1"/>
    <n v="1"/>
    <x v="1"/>
    <d v="2025-01-31T00:00:00"/>
    <n v="125.17260273972603"/>
    <x v="4"/>
  </r>
  <r>
    <n v="151955"/>
    <s v="VOLUNTEER"/>
    <x v="0"/>
    <s v="N"/>
    <m/>
    <m/>
    <m/>
    <s v="N"/>
    <m/>
    <x v="0"/>
    <d v="2006-04-11T00:00:00"/>
    <s v="AL4"/>
    <x v="0"/>
    <x v="3"/>
    <s v="Not Recorded"/>
    <s v="Not Recorded"/>
    <x v="1"/>
    <d v="2025-01-31T00:00:00"/>
    <n v="18.82191780821918"/>
    <x v="1"/>
  </r>
  <r>
    <n v="62981"/>
    <s v="VOLUNTEER"/>
    <x v="0"/>
    <s v="N"/>
    <m/>
    <m/>
    <m/>
    <s v="N"/>
    <m/>
    <x v="1"/>
    <d v="1988-11-23T00:00:00"/>
    <s v="LU2"/>
    <x v="1"/>
    <x v="6"/>
    <n v="40557"/>
    <n v="42838"/>
    <x v="0"/>
    <d v="2025-01-31T00:00:00"/>
    <n v="36.213698630136989"/>
    <x v="2"/>
  </r>
  <r>
    <n v="109339"/>
    <s v="VOLUNTEER"/>
    <x v="0"/>
    <s v="N"/>
    <m/>
    <m/>
    <m/>
    <s v="N"/>
    <m/>
    <x v="0"/>
    <m/>
    <s v="LU1"/>
    <x v="1"/>
    <x v="3"/>
    <n v="42051"/>
    <n v="42051"/>
    <x v="1"/>
    <d v="2025-01-31T00:00:00"/>
    <n v="125.17260273972603"/>
    <x v="4"/>
  </r>
  <r>
    <n v="82778"/>
    <s v="VOLUNTEER"/>
    <x v="0"/>
    <s v="N"/>
    <m/>
    <m/>
    <m/>
    <s v="N"/>
    <m/>
    <x v="1"/>
    <d v="1982-07-08T00:00:00"/>
    <s v="MK3"/>
    <x v="4"/>
    <x v="3"/>
    <n v="40807"/>
    <n v="44664"/>
    <x v="0"/>
    <d v="2025-01-31T00:00:00"/>
    <n v="42.597260273972601"/>
    <x v="2"/>
  </r>
  <r>
    <n v="105126"/>
    <s v="VOLUNTEER"/>
    <x v="0"/>
    <s v="N"/>
    <m/>
    <m/>
    <m/>
    <s v="N"/>
    <m/>
    <x v="0"/>
    <d v="1953-02-24T00:00:00"/>
    <s v="MK3"/>
    <x v="4"/>
    <x v="2"/>
    <n v="40360"/>
    <n v="42845"/>
    <x v="0"/>
    <d v="2025-01-31T00:00:00"/>
    <n v="71.983561643835614"/>
    <x v="4"/>
  </r>
  <r>
    <n v="122806"/>
    <s v="VOLUNTEER"/>
    <x v="0"/>
    <s v="N"/>
    <m/>
    <m/>
    <m/>
    <s v="N"/>
    <m/>
    <x v="1"/>
    <d v="2001-11-24T00:00:00"/>
    <s v="LU3"/>
    <x v="1"/>
    <x v="3"/>
    <n v="44470"/>
    <n v="44951"/>
    <x v="0"/>
    <d v="2025-01-31T00:00:00"/>
    <n v="23.202739726027396"/>
    <x v="1"/>
  </r>
  <r>
    <n v="10689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41533"/>
    <s v="VOLUNTEER"/>
    <x v="0"/>
    <s v="N"/>
    <m/>
    <m/>
    <m/>
    <s v="N"/>
    <m/>
    <x v="0"/>
    <d v="1971-05-08T00:00:00"/>
    <s v="HP2"/>
    <x v="0"/>
    <x v="3"/>
    <n v="43815"/>
    <n v="44433"/>
    <x v="0"/>
    <d v="2025-01-31T00:00:00"/>
    <n v="53.772602739726025"/>
    <x v="3"/>
  </r>
  <r>
    <n v="20030"/>
    <s v="VOLUNTEER"/>
    <x v="0"/>
    <s v="N"/>
    <m/>
    <m/>
    <m/>
    <s v="N"/>
    <m/>
    <x v="2"/>
    <m/>
    <s v="LU6"/>
    <x v="1"/>
    <x v="2"/>
    <n v="1"/>
    <n v="1"/>
    <x v="1"/>
    <d v="2025-01-31T00:00:00"/>
    <n v="125.17260273972603"/>
    <x v="4"/>
  </r>
  <r>
    <n v="143528"/>
    <s v="VOLUNTEER"/>
    <x v="0"/>
    <s v="N"/>
    <m/>
    <m/>
    <m/>
    <s v="N"/>
    <m/>
    <x v="0"/>
    <d v="1973-06-19T00:00:00"/>
    <s v="MK45"/>
    <x v="1"/>
    <x v="3"/>
    <s v="Not Recorded"/>
    <s v="Not Recorded"/>
    <x v="1"/>
    <d v="2025-01-31T00:00:00"/>
    <n v="51.654794520547945"/>
    <x v="3"/>
  </r>
  <r>
    <n v="162058"/>
    <s v="VOLUNTEER"/>
    <x v="0"/>
    <s v="N"/>
    <m/>
    <m/>
    <m/>
    <s v="N"/>
    <m/>
    <x v="1"/>
    <d v="2002-11-16T00:00:00"/>
    <s v="LU3"/>
    <x v="1"/>
    <x v="6"/>
    <s v="Not Recorded"/>
    <s v="Not Recorded"/>
    <x v="0"/>
    <d v="2025-01-31T00:00:00"/>
    <n v="22.224657534246575"/>
    <x v="1"/>
  </r>
  <r>
    <n v="154792"/>
    <s v="VOLUNTEER"/>
    <x v="0"/>
    <s v="N"/>
    <m/>
    <m/>
    <m/>
    <s v="N"/>
    <m/>
    <x v="0"/>
    <d v="2004-12-14T00:00:00"/>
    <s v="SG5"/>
    <x v="1"/>
    <x v="0"/>
    <n v="44673"/>
    <n v="44963"/>
    <x v="0"/>
    <d v="2025-01-31T00:00:00"/>
    <n v="20.145205479452056"/>
    <x v="1"/>
  </r>
  <r>
    <n v="108815"/>
    <s v="VOLUNTEER"/>
    <x v="0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</r>
  <r>
    <n v="117587"/>
    <s v="VOLUNTEER"/>
    <x v="0"/>
    <s v="N"/>
    <m/>
    <m/>
    <m/>
    <s v="N"/>
    <m/>
    <x v="0"/>
    <d v="1999-06-30T00:00:00"/>
    <s v="LU2"/>
    <x v="1"/>
    <x v="2"/>
    <n v="42527"/>
    <n v="43488"/>
    <x v="0"/>
    <d v="2025-01-31T00:00:00"/>
    <n v="25.608219178082191"/>
    <x v="5"/>
  </r>
  <r>
    <n v="135562"/>
    <s v="VOLUNTEER"/>
    <x v="0"/>
    <s v="N"/>
    <m/>
    <m/>
    <m/>
    <s v="N"/>
    <m/>
    <x v="0"/>
    <d v="2004-09-09T00:00:00"/>
    <s v="AL3"/>
    <x v="0"/>
    <x v="3"/>
    <n v="43631"/>
    <n v="44096"/>
    <x v="0"/>
    <d v="2025-01-31T00:00:00"/>
    <n v="20.408219178082192"/>
    <x v="1"/>
  </r>
  <r>
    <n v="82550"/>
    <s v="VOLUNTEER"/>
    <x v="0"/>
    <s v="N"/>
    <m/>
    <m/>
    <m/>
    <s v="N"/>
    <m/>
    <x v="1"/>
    <d v="1989-06-08T00:00:00"/>
    <s v="SG1"/>
    <x v="0"/>
    <x v="2"/>
    <n v="40817"/>
    <n v="1"/>
    <x v="1"/>
    <d v="2025-01-31T00:00:00"/>
    <n v="35.673972602739724"/>
    <x v="2"/>
  </r>
  <r>
    <n v="81047"/>
    <s v="VOLUNTEER"/>
    <x v="0"/>
    <s v="N"/>
    <m/>
    <m/>
    <m/>
    <s v="N"/>
    <m/>
    <x v="0"/>
    <m/>
    <s v="LU3"/>
    <x v="1"/>
    <x v="2"/>
    <n v="35431"/>
    <n v="44447"/>
    <x v="0"/>
    <d v="2025-01-31T00:00:00"/>
    <n v="125.17260273972603"/>
    <x v="4"/>
  </r>
  <r>
    <n v="117048"/>
    <s v="VOLUNTEER"/>
    <x v="0"/>
    <s v="N"/>
    <m/>
    <m/>
    <m/>
    <s v="N"/>
    <m/>
    <x v="0"/>
    <d v="1989-06-20T00:00:00"/>
    <s v="MK17"/>
    <x v="4"/>
    <x v="3"/>
    <s v="Not Recorded"/>
    <s v="Not Recorded"/>
    <x v="4"/>
    <d v="2025-01-31T00:00:00"/>
    <n v="35.641095890410959"/>
    <x v="2"/>
  </r>
  <r>
    <n v="168338"/>
    <s v="VOLUNTEER"/>
    <x v="0"/>
    <s v="N"/>
    <m/>
    <m/>
    <m/>
    <s v="N"/>
    <m/>
    <x v="1"/>
    <d v="2008-02-18T00:00:00"/>
    <s v="MK11"/>
    <x v="4"/>
    <x v="0"/>
    <s v="Not Recorded"/>
    <s v="Not Recorded"/>
    <x v="1"/>
    <d v="2025-01-31T00:00:00"/>
    <n v="16.964383561643835"/>
    <x v="1"/>
  </r>
  <r>
    <n v="130439"/>
    <s v="VOLUNTEER"/>
    <x v="0"/>
    <s v="N"/>
    <m/>
    <m/>
    <m/>
    <s v="N"/>
    <m/>
    <x v="0"/>
    <d v="1987-08-16T00:00:00"/>
    <s v="AL5"/>
    <x v="0"/>
    <x v="6"/>
    <n v="43349"/>
    <n v="43486"/>
    <x v="0"/>
    <d v="2025-01-31T00:00:00"/>
    <n v="37.487671232876714"/>
    <x v="2"/>
  </r>
  <r>
    <n v="157095"/>
    <s v="VOLUNTEER"/>
    <x v="1"/>
    <s v="N"/>
    <m/>
    <m/>
    <m/>
    <s v="N"/>
    <m/>
    <x v="0"/>
    <d v="1962-05-31T00:00:00"/>
    <s v="WD3"/>
    <x v="0"/>
    <x v="3"/>
    <n v="44719"/>
    <s v=""/>
    <x v="0"/>
    <d v="2025-01-31T00:00:00"/>
    <n v="62.715068493150682"/>
    <x v="0"/>
  </r>
  <r>
    <n v="162730"/>
    <s v="VOLUNTEER"/>
    <x v="0"/>
    <s v="N"/>
    <m/>
    <m/>
    <m/>
    <s v="N"/>
    <m/>
    <x v="0"/>
    <d v="2002-01-25T00:00:00"/>
    <s v="LU3"/>
    <x v="1"/>
    <x v="1"/>
    <n v="45172"/>
    <n v="45291"/>
    <x v="0"/>
    <d v="2025-01-31T00:00:00"/>
    <n v="23.032876712328768"/>
    <x v="1"/>
  </r>
  <r>
    <n v="160929"/>
    <s v="VOLUNTEER"/>
    <x v="0"/>
    <s v="N"/>
    <m/>
    <m/>
    <m/>
    <s v="N"/>
    <m/>
    <x v="0"/>
    <d v="1991-06-03T00:00:00"/>
    <s v="WD25"/>
    <x v="0"/>
    <x v="1"/>
    <s v="Not Recorded"/>
    <s v="Not Recorded"/>
    <x v="1"/>
    <d v="2025-01-31T00:00:00"/>
    <n v="33.68767123287671"/>
    <x v="5"/>
  </r>
  <r>
    <n v="104906"/>
    <s v="VOLUNTEER"/>
    <x v="0"/>
    <s v="N"/>
    <m/>
    <m/>
    <m/>
    <s v="N"/>
    <m/>
    <x v="0"/>
    <d v="1993-08-13T00:00:00"/>
    <s v="LU2"/>
    <x v="1"/>
    <x v="2"/>
    <n v="41471"/>
    <n v="41739"/>
    <x v="1"/>
    <d v="2025-01-31T00:00:00"/>
    <n v="31.490410958904111"/>
    <x v="5"/>
  </r>
  <r>
    <n v="79686"/>
    <s v="VOLUNTEER"/>
    <x v="0"/>
    <s v="N"/>
    <m/>
    <m/>
    <m/>
    <s v="N"/>
    <m/>
    <x v="1"/>
    <d v="1970-09-19T00:00:00"/>
    <s v="SG1"/>
    <x v="0"/>
    <x v="2"/>
    <n v="40632"/>
    <n v="40877"/>
    <x v="1"/>
    <d v="2025-01-31T00:00:00"/>
    <n v="54.405479452054792"/>
    <x v="3"/>
  </r>
  <r>
    <n v="116274"/>
    <s v="VOLUNTEER"/>
    <x v="0"/>
    <s v="N"/>
    <m/>
    <m/>
    <m/>
    <s v="N"/>
    <m/>
    <x v="1"/>
    <d v="1999-06-16T00:00:00"/>
    <s v="AL1"/>
    <x v="0"/>
    <x v="1"/>
    <n v="42482"/>
    <n v="42903"/>
    <x v="0"/>
    <d v="2025-01-31T00:00:00"/>
    <n v="25.646575342465752"/>
    <x v="5"/>
  </r>
  <r>
    <n v="132761"/>
    <s v="VOLUNTEER"/>
    <x v="0"/>
    <s v="N"/>
    <m/>
    <m/>
    <m/>
    <s v="N"/>
    <m/>
    <x v="1"/>
    <d v="2002-03-25T00:00:00"/>
    <s v="LU2"/>
    <x v="1"/>
    <x v="1"/>
    <n v="43647"/>
    <n v="43650"/>
    <x v="1"/>
    <d v="2025-01-31T00:00:00"/>
    <n v="22.87123287671233"/>
    <x v="1"/>
  </r>
  <r>
    <n v="105077"/>
    <s v="VOLUNTEER"/>
    <x v="0"/>
    <s v="N"/>
    <m/>
    <m/>
    <m/>
    <s v="N"/>
    <m/>
    <x v="0"/>
    <d v="1996-07-23T00:00:00"/>
    <s v="MK40"/>
    <x v="1"/>
    <x v="2"/>
    <n v="41488"/>
    <n v="41865"/>
    <x v="1"/>
    <d v="2025-01-31T00:00:00"/>
    <n v="28.545205479452054"/>
    <x v="5"/>
  </r>
  <r>
    <n v="81420"/>
    <s v="VOLUNTEER"/>
    <x v="0"/>
    <s v="N"/>
    <m/>
    <m/>
    <m/>
    <s v="N"/>
    <m/>
    <x v="0"/>
    <d v="1974-05-20T00:00:00"/>
    <s v="LU2"/>
    <x v="1"/>
    <x v="1"/>
    <n v="40877"/>
    <n v="1"/>
    <x v="1"/>
    <d v="2025-01-31T00:00:00"/>
    <n v="50.736986301369861"/>
    <x v="3"/>
  </r>
  <r>
    <n v="134278"/>
    <s v="VOLUNTEER"/>
    <x v="0"/>
    <s v="N"/>
    <m/>
    <m/>
    <m/>
    <s v="N"/>
    <m/>
    <x v="0"/>
    <d v="2002-05-11T00:00:00"/>
    <s v="LU3"/>
    <x v="1"/>
    <x v="5"/>
    <s v="Not Recorded"/>
    <s v="Not Recorded"/>
    <x v="0"/>
    <d v="2025-01-31T00:00:00"/>
    <n v="22.742465753424657"/>
    <x v="1"/>
  </r>
  <r>
    <n v="100598"/>
    <s v="VOLUNTEER"/>
    <x v="0"/>
    <s v="N"/>
    <m/>
    <m/>
    <m/>
    <s v="N"/>
    <m/>
    <x v="0"/>
    <d v="1997-11-17T00:00:00"/>
    <s v="LU3"/>
    <x v="1"/>
    <x v="2"/>
    <n v="41253"/>
    <n v="41253"/>
    <x v="1"/>
    <d v="2025-01-31T00:00:00"/>
    <n v="27.224657534246575"/>
    <x v="5"/>
  </r>
  <r>
    <n v="108439"/>
    <s v="VOLUNTEER"/>
    <x v="0"/>
    <s v="N"/>
    <m/>
    <m/>
    <m/>
    <s v="N"/>
    <m/>
    <x v="1"/>
    <d v="1998-08-27T00:00:00"/>
    <s v="WD7"/>
    <x v="0"/>
    <x v="2"/>
    <n v="41813"/>
    <n v="41851"/>
    <x v="0"/>
    <d v="2025-01-31T00:00:00"/>
    <n v="26.449315068493149"/>
    <x v="5"/>
  </r>
  <r>
    <n v="119028"/>
    <s v="VOLUNTEER"/>
    <x v="1"/>
    <s v="N"/>
    <m/>
    <m/>
    <m/>
    <s v="N"/>
    <m/>
    <x v="1"/>
    <d v="1941-12-15T00:00:00"/>
    <s v="SG4"/>
    <x v="0"/>
    <x v="6"/>
    <n v="42789"/>
    <s v=""/>
    <x v="4"/>
    <d v="2025-01-31T00:00:00"/>
    <n v="83.186301369863017"/>
    <x v="4"/>
  </r>
  <r>
    <n v="162671"/>
    <s v="VOLUNTEER"/>
    <x v="0"/>
    <s v="N"/>
    <m/>
    <m/>
    <m/>
    <s v="N"/>
    <m/>
    <x v="0"/>
    <d v="2005-07-25T00:00:00"/>
    <s v="WD17"/>
    <x v="0"/>
    <x v="1"/>
    <s v="Not Recorded"/>
    <s v="Not Recorded"/>
    <x v="1"/>
    <d v="2025-01-31T00:00:00"/>
    <n v="19.534246575342465"/>
    <x v="1"/>
  </r>
  <r>
    <n v="134330"/>
    <s v="VOLUNTEER"/>
    <x v="0"/>
    <s v="N"/>
    <m/>
    <m/>
    <m/>
    <s v="N"/>
    <m/>
    <x v="0"/>
    <m/>
    <s v="WD5"/>
    <x v="3"/>
    <x v="3"/>
    <n v="43549"/>
    <n v="43563"/>
    <x v="0"/>
    <d v="2025-01-31T00:00:00"/>
    <n v="125.17260273972603"/>
    <x v="4"/>
  </r>
  <r>
    <n v="160863"/>
    <s v="VOLUNTEER"/>
    <x v="0"/>
    <s v="N"/>
    <m/>
    <m/>
    <m/>
    <s v="N"/>
    <m/>
    <x v="0"/>
    <d v="1983-08-14T00:00:00"/>
    <s v="AL5"/>
    <x v="0"/>
    <x v="0"/>
    <n v="45034"/>
    <n v="45034"/>
    <x v="0"/>
    <d v="2025-01-31T00:00:00"/>
    <n v="41.495890410958907"/>
    <x v="2"/>
  </r>
  <r>
    <n v="118761"/>
    <s v="VOLUNTEER"/>
    <x v="0"/>
    <s v="N"/>
    <m/>
    <m/>
    <m/>
    <s v="N"/>
    <m/>
    <x v="0"/>
    <d v="2000-12-18T00:00:00"/>
    <s v="G84"/>
    <x v="3"/>
    <x v="2"/>
    <n v="42627"/>
    <n v="42844"/>
    <x v="0"/>
    <d v="2025-01-31T00:00:00"/>
    <n v="24.136986301369863"/>
    <x v="1"/>
  </r>
  <r>
    <n v="134926"/>
    <s v="VOLUNTEER"/>
    <x v="0"/>
    <s v="N"/>
    <m/>
    <m/>
    <m/>
    <s v="N"/>
    <m/>
    <x v="1"/>
    <d v="2004-07-18T00:00:00"/>
    <s v="G84"/>
    <x v="3"/>
    <x v="3"/>
    <n v="43580"/>
    <n v="43846"/>
    <x v="0"/>
    <d v="2025-01-31T00:00:00"/>
    <n v="20.553424657534247"/>
    <x v="1"/>
  </r>
  <r>
    <n v="140911"/>
    <s v="VOLUNTEER"/>
    <x v="0"/>
    <s v="N"/>
    <m/>
    <m/>
    <m/>
    <s v="N"/>
    <m/>
    <x v="1"/>
    <d v="2005-08-30T00:00:00"/>
    <s v="MK40"/>
    <x v="1"/>
    <x v="1"/>
    <n v="43792"/>
    <n v="43904"/>
    <x v="0"/>
    <d v="2025-01-31T00:00:00"/>
    <n v="19.435616438356163"/>
    <x v="1"/>
  </r>
  <r>
    <n v="91393"/>
    <s v="VOLUNTEER"/>
    <x v="1"/>
    <s v="N"/>
    <m/>
    <m/>
    <m/>
    <s v="N"/>
    <m/>
    <x v="1"/>
    <d v="1948-06-29T00:00:00"/>
    <s v="AL3"/>
    <x v="0"/>
    <x v="3"/>
    <s v="Not Recorded"/>
    <s v="Not Recorded"/>
    <x v="0"/>
    <d v="2025-01-31T00:00:00"/>
    <n v="76.643835616438352"/>
    <x v="4"/>
  </r>
  <r>
    <n v="105767"/>
    <s v="VOLUNTEER"/>
    <x v="0"/>
    <s v="N"/>
    <m/>
    <m/>
    <m/>
    <s v="N"/>
    <m/>
    <x v="0"/>
    <d v="1941-11-28T00:00:00"/>
    <s v="LU6"/>
    <x v="1"/>
    <x v="3"/>
    <n v="41620"/>
    <n v="41620"/>
    <x v="1"/>
    <d v="2025-01-31T00:00:00"/>
    <n v="83.232876712328761"/>
    <x v="4"/>
  </r>
  <r>
    <n v="168699"/>
    <s v="VOLUNTEER"/>
    <x v="2"/>
    <s v="N"/>
    <m/>
    <m/>
    <m/>
    <s v="N"/>
    <m/>
    <x v="0"/>
    <d v="1979-06-22T00:00:00"/>
    <s v="LU5"/>
    <x v="1"/>
    <x v="3"/>
    <s v="Not Recorded"/>
    <s v="Not Recorded"/>
    <x v="1"/>
    <d v="2025-01-31T00:00:00"/>
    <n v="45.643835616438359"/>
    <x v="3"/>
  </r>
  <r>
    <n v="105596"/>
    <s v="VOLUNTEER"/>
    <x v="0"/>
    <s v="N"/>
    <m/>
    <m/>
    <m/>
    <s v="N"/>
    <m/>
    <x v="0"/>
    <d v="1974-03-02T00:00:00"/>
    <s v="CM23"/>
    <x v="0"/>
    <x v="2"/>
    <n v="41573"/>
    <n v="42835"/>
    <x v="0"/>
    <d v="2025-01-31T00:00:00"/>
    <n v="50.953424657534249"/>
    <x v="3"/>
  </r>
  <r>
    <n v="58127"/>
    <s v="VOLUNTEER"/>
    <x v="1"/>
    <s v="N"/>
    <m/>
    <m/>
    <m/>
    <s v="N"/>
    <m/>
    <x v="0"/>
    <d v="1983-07-30T00:00:00"/>
    <s v="MK45"/>
    <x v="1"/>
    <x v="2"/>
    <n v="43070"/>
    <s v=""/>
    <x v="2"/>
    <d v="2025-01-31T00:00:00"/>
    <n v="41.536986301369865"/>
    <x v="2"/>
  </r>
  <r>
    <n v="112497"/>
    <s v="VOLUNTEER"/>
    <x v="0"/>
    <s v="N"/>
    <m/>
    <m/>
    <m/>
    <s v="N"/>
    <m/>
    <x v="0"/>
    <d v="1997-05-19T00:00:00"/>
    <s v="MK45"/>
    <x v="1"/>
    <x v="3"/>
    <n v="42257"/>
    <n v="42598"/>
    <x v="3"/>
    <d v="2025-01-31T00:00:00"/>
    <n v="27.723287671232878"/>
    <x v="5"/>
  </r>
  <r>
    <n v="104580"/>
    <s v="VOLUNTEER"/>
    <x v="0"/>
    <s v="N"/>
    <m/>
    <m/>
    <m/>
    <s v="N"/>
    <m/>
    <x v="1"/>
    <d v="1981-12-19T00:00:00"/>
    <s v="MK3"/>
    <x v="4"/>
    <x v="3"/>
    <n v="41619"/>
    <n v="41619"/>
    <x v="1"/>
    <d v="2025-01-31T00:00:00"/>
    <n v="43.147945205479452"/>
    <x v="2"/>
  </r>
  <r>
    <n v="114318"/>
    <s v="VOLUNTEER"/>
    <x v="0"/>
    <s v="N"/>
    <m/>
    <m/>
    <m/>
    <s v="N"/>
    <m/>
    <x v="0"/>
    <d v="1978-06-23T00:00:00"/>
    <s v="EN10"/>
    <x v="2"/>
    <x v="2"/>
    <n v="42264"/>
    <n v="42846"/>
    <x v="0"/>
    <d v="2025-01-31T00:00:00"/>
    <n v="46.641095890410959"/>
    <x v="3"/>
  </r>
  <r>
    <n v="165703"/>
    <s v="VOLUNTEER"/>
    <x v="0"/>
    <s v="N"/>
    <m/>
    <m/>
    <m/>
    <s v="N"/>
    <m/>
    <x v="0"/>
    <d v="1982-07-26T00:00:00"/>
    <s v="LU2"/>
    <x v="1"/>
    <x v="0"/>
    <s v="Not Recorded"/>
    <s v="Not Recorded"/>
    <x v="1"/>
    <d v="2025-01-31T00:00:00"/>
    <n v="42.547945205479451"/>
    <x v="2"/>
  </r>
  <r>
    <n v="82393"/>
    <s v="VOLUNTEER"/>
    <x v="0"/>
    <s v="N"/>
    <m/>
    <m/>
    <m/>
    <s v="N"/>
    <m/>
    <x v="0"/>
    <d v="1949-12-07T00:00:00"/>
    <s v="LU2"/>
    <x v="1"/>
    <x v="2"/>
    <n v="40787"/>
    <n v="41267"/>
    <x v="1"/>
    <d v="2025-01-31T00:00:00"/>
    <n v="75.202739726027403"/>
    <x v="4"/>
  </r>
  <r>
    <n v="150732"/>
    <s v="VOLUNTEER"/>
    <x v="0"/>
    <s v="N"/>
    <m/>
    <m/>
    <m/>
    <s v="N"/>
    <m/>
    <x v="0"/>
    <d v="1998-06-09T00:00:00"/>
    <s v="HA6"/>
    <x v="2"/>
    <x v="6"/>
    <s v="Not Recorded"/>
    <s v="Not Recorded"/>
    <x v="1"/>
    <d v="2025-01-31T00:00:00"/>
    <n v="26.665753424657535"/>
    <x v="5"/>
  </r>
  <r>
    <n v="83648"/>
    <s v="VOLUNTEER"/>
    <x v="0"/>
    <s v="N"/>
    <m/>
    <m/>
    <m/>
    <s v="N"/>
    <m/>
    <x v="0"/>
    <d v="1970-09-15T00:00:00"/>
    <s v="LU2"/>
    <x v="1"/>
    <x v="2"/>
    <n v="40917"/>
    <n v="42079"/>
    <x v="1"/>
    <d v="2025-01-31T00:00:00"/>
    <n v="54.416438356164385"/>
    <x v="3"/>
  </r>
  <r>
    <n v="81048"/>
    <s v="VOLUNTEER"/>
    <x v="0"/>
    <s v="N"/>
    <m/>
    <m/>
    <m/>
    <s v="Y"/>
    <s v="21/07/2021"/>
    <x v="0"/>
    <d v="1934-09-26T00:00:00"/>
    <s v="LU3"/>
    <x v="1"/>
    <x v="2"/>
    <n v="40212"/>
    <n v="41911"/>
    <x v="1"/>
    <d v="2025-01-31T00:00:00"/>
    <n v="90.410958904109592"/>
    <x v="4"/>
  </r>
  <r>
    <n v="130653"/>
    <s v="VOLUNTEER"/>
    <x v="0"/>
    <s v="N"/>
    <m/>
    <m/>
    <m/>
    <s v="N"/>
    <m/>
    <x v="1"/>
    <d v="2002-05-15T00:00:00"/>
    <s v="LU3"/>
    <x v="1"/>
    <x v="3"/>
    <s v="Not Recorded"/>
    <s v="Not Recorded"/>
    <x v="1"/>
    <d v="2025-01-31T00:00:00"/>
    <n v="22.731506849315068"/>
    <x v="1"/>
  </r>
  <r>
    <n v="151203"/>
    <s v="VOLUNTEER"/>
    <x v="1"/>
    <s v="N"/>
    <m/>
    <m/>
    <m/>
    <s v="N"/>
    <m/>
    <x v="1"/>
    <d v="2006-08-04T00:00:00"/>
    <s v="WD18"/>
    <x v="0"/>
    <x v="1"/>
    <n v="44429"/>
    <s v=""/>
    <x v="0"/>
    <d v="2025-01-31T00:00:00"/>
    <n v="18.506849315068493"/>
    <x v="1"/>
  </r>
  <r>
    <n v="128225"/>
    <s v="VOLUNTEER"/>
    <x v="0"/>
    <s v="N"/>
    <m/>
    <m/>
    <m/>
    <s v="N"/>
    <m/>
    <x v="0"/>
    <d v="1995-06-10T00:00:00"/>
    <s v="SG5"/>
    <x v="0"/>
    <x v="6"/>
    <n v="43230"/>
    <n v="43358"/>
    <x v="0"/>
    <d v="2025-01-31T00:00:00"/>
    <n v="29.665753424657535"/>
    <x v="5"/>
  </r>
  <r>
    <n v="100795"/>
    <s v="VOLUNTEER"/>
    <x v="0"/>
    <s v="N"/>
    <m/>
    <m/>
    <m/>
    <s v="N"/>
    <m/>
    <x v="0"/>
    <d v="1984-07-10T00:00:00"/>
    <s v="MK41"/>
    <x v="1"/>
    <x v="2"/>
    <n v="41132"/>
    <n v="42103"/>
    <x v="1"/>
    <d v="2025-01-31T00:00:00"/>
    <n v="40.589041095890408"/>
    <x v="2"/>
  </r>
  <r>
    <n v="121136"/>
    <s v="VOLUNTEER"/>
    <x v="0"/>
    <s v="N"/>
    <m/>
    <m/>
    <m/>
    <s v="N"/>
    <m/>
    <x v="0"/>
    <d v="2002-03-25T00:00:00"/>
    <s v="LU5"/>
    <x v="1"/>
    <x v="1"/>
    <n v="42784"/>
    <n v="43586"/>
    <x v="0"/>
    <d v="2025-01-31T00:00:00"/>
    <n v="22.87123287671233"/>
    <x v="1"/>
  </r>
  <r>
    <n v="94130"/>
    <s v="VOLUNTEER"/>
    <x v="0"/>
    <s v="N"/>
    <m/>
    <m/>
    <m/>
    <s v="N"/>
    <m/>
    <x v="0"/>
    <d v="1993-08-03T00:00:00"/>
    <s v="LU5"/>
    <x v="1"/>
    <x v="2"/>
    <n v="41243"/>
    <n v="41530"/>
    <x v="1"/>
    <d v="2025-01-31T00:00:00"/>
    <n v="31.517808219178082"/>
    <x v="5"/>
  </r>
  <r>
    <n v="109684"/>
    <s v="VOLUNTEER"/>
    <x v="0"/>
    <s v="N"/>
    <m/>
    <m/>
    <m/>
    <s v="N"/>
    <m/>
    <x v="1"/>
    <d v="1962-01-18T00:00:00"/>
    <s v="SG6"/>
    <x v="0"/>
    <x v="2"/>
    <n v="41930"/>
    <n v="42362"/>
    <x v="0"/>
    <d v="2025-01-31T00:00:00"/>
    <n v="63.079452054794523"/>
    <x v="0"/>
  </r>
  <r>
    <n v="94636"/>
    <s v="VOLUNTEER"/>
    <x v="0"/>
    <s v="N"/>
    <m/>
    <m/>
    <m/>
    <s v="N"/>
    <m/>
    <x v="0"/>
    <d v="1984-08-29T00:00:00"/>
    <s v="LU6"/>
    <x v="1"/>
    <x v="3"/>
    <n v="41051"/>
    <n v="42835"/>
    <x v="2"/>
    <d v="2025-01-31T00:00:00"/>
    <n v="40.452054794520549"/>
    <x v="2"/>
  </r>
  <r>
    <n v="103609"/>
    <s v="VOLUNTEER"/>
    <x v="0"/>
    <s v="N"/>
    <m/>
    <m/>
    <m/>
    <s v="N"/>
    <m/>
    <x v="0"/>
    <d v="1979-10-26T00:00:00"/>
    <s v="MK13"/>
    <x v="4"/>
    <x v="3"/>
    <n v="41444"/>
    <n v="41752"/>
    <x v="1"/>
    <d v="2025-01-31T00:00:00"/>
    <n v="45.298630136986304"/>
    <x v="3"/>
  </r>
  <r>
    <n v="150270"/>
    <s v="VOLUNTEER"/>
    <x v="0"/>
    <s v="N"/>
    <m/>
    <m/>
    <m/>
    <s v="N"/>
    <m/>
    <x v="0"/>
    <d v="1999-06-14T00:00:00"/>
    <s v="AL5"/>
    <x v="0"/>
    <x v="3"/>
    <n v="44477"/>
    <n v="44775"/>
    <x v="3"/>
    <d v="2025-01-31T00:00:00"/>
    <n v="25.652054794520549"/>
    <x v="5"/>
  </r>
  <r>
    <n v="168226"/>
    <s v="VOLUNTEER"/>
    <x v="1"/>
    <s v="N"/>
    <m/>
    <m/>
    <m/>
    <s v="N"/>
    <m/>
    <x v="0"/>
    <d v="2005-03-05T00:00:00"/>
    <s v="MK45"/>
    <x v="1"/>
    <x v="3"/>
    <n v="45463"/>
    <s v=""/>
    <x v="3"/>
    <d v="2025-01-31T00:00:00"/>
    <n v="19.923287671232877"/>
    <x v="1"/>
  </r>
  <r>
    <n v="130890"/>
    <s v="VOLUNTEER"/>
    <x v="0"/>
    <s v="N"/>
    <m/>
    <m/>
    <m/>
    <s v="N"/>
    <m/>
    <x v="0"/>
    <m/>
    <s v="LU2"/>
    <x v="1"/>
    <x v="2"/>
    <n v="42221"/>
    <n v="42226"/>
    <x v="0"/>
    <d v="2025-01-31T00:00:00"/>
    <n v="125.17260273972603"/>
    <x v="4"/>
  </r>
  <r>
    <n v="83465"/>
    <s v="VOLUNTEER"/>
    <x v="0"/>
    <s v="N"/>
    <m/>
    <m/>
    <s v="RCARR"/>
    <s v="N"/>
    <m/>
    <x v="1"/>
    <d v="1990-05-19T00:00:00"/>
    <s v="LU2"/>
    <x v="1"/>
    <x v="6"/>
    <s v="Not Recorded"/>
    <s v="Not Recorded"/>
    <x v="1"/>
    <d v="2025-01-31T00:00:00"/>
    <n v="34.728767123287675"/>
    <x v="5"/>
  </r>
  <r>
    <n v="110844"/>
    <s v="VOLUNTEER"/>
    <x v="0"/>
    <s v="N"/>
    <m/>
    <m/>
    <m/>
    <s v="N"/>
    <m/>
    <x v="1"/>
    <m/>
    <s v="SG17"/>
    <x v="1"/>
    <x v="3"/>
    <n v="42377"/>
    <n v="42377"/>
    <x v="1"/>
    <d v="2025-01-31T00:00:00"/>
    <n v="125.17260273972603"/>
    <x v="4"/>
  </r>
  <r>
    <n v="101306"/>
    <s v="VOLUNTEER"/>
    <x v="0"/>
    <s v="N"/>
    <m/>
    <m/>
    <m/>
    <s v="N"/>
    <m/>
    <x v="0"/>
    <d v="1997-06-19T00:00:00"/>
    <s v="AL2"/>
    <x v="0"/>
    <x v="2"/>
    <n v="41180"/>
    <n v="41523"/>
    <x v="1"/>
    <d v="2025-01-31T00:00:00"/>
    <n v="27.638356164383563"/>
    <x v="5"/>
  </r>
  <r>
    <n v="106864"/>
    <s v="VOLUNTEER"/>
    <x v="0"/>
    <s v="N"/>
    <m/>
    <m/>
    <m/>
    <s v="N"/>
    <m/>
    <x v="0"/>
    <d v="1942-06-22T00:00:00"/>
    <s v="LU3"/>
    <x v="1"/>
    <x v="2"/>
    <n v="41641"/>
    <n v="44439"/>
    <x v="0"/>
    <d v="2025-01-31T00:00:00"/>
    <n v="82.668493150684938"/>
    <x v="4"/>
  </r>
  <r>
    <n v="112237"/>
    <s v="VOLUNTEER"/>
    <x v="1"/>
    <s v="N"/>
    <m/>
    <m/>
    <m/>
    <s v="N"/>
    <m/>
    <x v="0"/>
    <d v="1961-09-10T00:00:00"/>
    <s v="EN8"/>
    <x v="0"/>
    <x v="2"/>
    <n v="42039"/>
    <s v=""/>
    <x v="0"/>
    <d v="2025-01-31T00:00:00"/>
    <n v="63.435616438356163"/>
    <x v="0"/>
  </r>
  <r>
    <n v="125002"/>
    <s v="VOLUNTEER"/>
    <x v="0"/>
    <s v="N"/>
    <m/>
    <m/>
    <m/>
    <s v="N"/>
    <m/>
    <x v="0"/>
    <d v="1968-05-14T00:00:00"/>
    <s v="MK43"/>
    <x v="1"/>
    <x v="3"/>
    <n v="43027"/>
    <n v="43033"/>
    <x v="0"/>
    <d v="2025-01-31T00:00:00"/>
    <n v="56.756164383561647"/>
    <x v="0"/>
  </r>
  <r>
    <n v="167346"/>
    <s v="VOLUNTEER"/>
    <x v="1"/>
    <s v="N"/>
    <m/>
    <m/>
    <m/>
    <s v="N"/>
    <m/>
    <x v="1"/>
    <d v="2008-10-10T00:00:00"/>
    <s v="AL5"/>
    <x v="0"/>
    <x v="3"/>
    <n v="45404"/>
    <s v=""/>
    <x v="0"/>
    <d v="2025-01-31T00:00:00"/>
    <n v="16.32054794520548"/>
    <x v="1"/>
  </r>
  <r>
    <n v="100841"/>
    <s v="VOLUNTEER"/>
    <x v="0"/>
    <s v="N"/>
    <m/>
    <m/>
    <m/>
    <s v="N"/>
    <m/>
    <x v="1"/>
    <d v="1987-01-30T00:00:00"/>
    <s v="LU1"/>
    <x v="1"/>
    <x v="2"/>
    <n v="41129"/>
    <n v="42578"/>
    <x v="0"/>
    <d v="2025-01-31T00:00:00"/>
    <n v="38.030136986301372"/>
    <x v="2"/>
  </r>
  <r>
    <n v="151103"/>
    <s v="VOLUNTEER"/>
    <x v="0"/>
    <s v="N"/>
    <m/>
    <m/>
    <m/>
    <s v="N"/>
    <m/>
    <x v="0"/>
    <d v="2003-12-14T00:00:00"/>
    <s v="MK4"/>
    <x v="4"/>
    <x v="1"/>
    <s v="Not Recorded"/>
    <s v="Not Recorded"/>
    <x v="1"/>
    <d v="2025-01-31T00:00:00"/>
    <n v="21.147945205479452"/>
    <x v="1"/>
  </r>
  <r>
    <n v="62448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94662"/>
    <s v="VOLUNTEER"/>
    <x v="0"/>
    <s v="N"/>
    <m/>
    <m/>
    <m/>
    <s v="N"/>
    <m/>
    <x v="0"/>
    <d v="1991-12-19T00:00:00"/>
    <s v="SG2"/>
    <x v="0"/>
    <x v="2"/>
    <n v="41045"/>
    <n v="41045"/>
    <x v="1"/>
    <d v="2025-01-31T00:00:00"/>
    <n v="33.142465753424659"/>
    <x v="5"/>
  </r>
  <r>
    <n v="50223"/>
    <s v="VOLUNTEER"/>
    <x v="0"/>
    <s v="N"/>
    <m/>
    <m/>
    <m/>
    <s v="N"/>
    <m/>
    <x v="0"/>
    <d v="1950-11-13T00:00:00"/>
    <s v="HP23"/>
    <x v="0"/>
    <x v="3"/>
    <n v="39569"/>
    <n v="41379"/>
    <x v="1"/>
    <d v="2025-01-31T00:00:00"/>
    <n v="74.268493150684932"/>
    <x v="4"/>
  </r>
  <r>
    <n v="165941"/>
    <s v="VOLUNTEER"/>
    <x v="0"/>
    <s v="N"/>
    <m/>
    <m/>
    <m/>
    <s v="N"/>
    <m/>
    <x v="0"/>
    <d v="2009-12-02T00:00:00"/>
    <s v="SG1"/>
    <x v="0"/>
    <x v="5"/>
    <s v="Not Recorded"/>
    <s v="Not Recorded"/>
    <x v="1"/>
    <d v="2025-01-31T00:00:00"/>
    <n v="15.175342465753424"/>
    <x v="6"/>
  </r>
  <r>
    <n v="154735"/>
    <s v="VOLUNTEER"/>
    <x v="0"/>
    <s v="N"/>
    <m/>
    <m/>
    <m/>
    <s v="N"/>
    <m/>
    <x v="0"/>
    <d v="2000-02-17T00:00:00"/>
    <s v="LU1"/>
    <x v="1"/>
    <x v="5"/>
    <s v="Not Recorded"/>
    <s v="Not Recorded"/>
    <x v="1"/>
    <d v="2025-01-31T00:00:00"/>
    <n v="24.972602739726028"/>
    <x v="1"/>
  </r>
  <r>
    <n v="106160"/>
    <s v="VOLUNTEER"/>
    <x v="0"/>
    <s v="N"/>
    <m/>
    <m/>
    <m/>
    <s v="N"/>
    <m/>
    <x v="0"/>
    <m/>
    <s v="LU4"/>
    <x v="1"/>
    <x v="1"/>
    <n v="41641"/>
    <n v="41641"/>
    <x v="1"/>
    <d v="2025-01-31T00:00:00"/>
    <n v="125.17260273972603"/>
    <x v="4"/>
  </r>
  <r>
    <n v="158281"/>
    <s v="VOLUNTEER"/>
    <x v="0"/>
    <s v="N"/>
    <m/>
    <m/>
    <m/>
    <s v="N"/>
    <m/>
    <x v="0"/>
    <d v="2002-04-24T00:00:00"/>
    <s v="LU4"/>
    <x v="1"/>
    <x v="6"/>
    <s v="Not Recorded"/>
    <s v="Not Recorded"/>
    <x v="1"/>
    <d v="2025-01-31T00:00:00"/>
    <n v="22.789041095890411"/>
    <x v="1"/>
  </r>
  <r>
    <n v="151772"/>
    <s v="VOLUNTEER"/>
    <x v="0"/>
    <s v="N"/>
    <m/>
    <m/>
    <m/>
    <s v="N"/>
    <m/>
    <x v="0"/>
    <d v="1983-10-30T00:00:00"/>
    <s v="WD25"/>
    <x v="0"/>
    <x v="6"/>
    <n v="44443"/>
    <n v="44777"/>
    <x v="0"/>
    <d v="2025-01-31T00:00:00"/>
    <n v="41.284931506849318"/>
    <x v="2"/>
  </r>
  <r>
    <n v="139035"/>
    <s v="VOLUNTEER"/>
    <x v="0"/>
    <s v="N"/>
    <m/>
    <m/>
    <m/>
    <s v="N"/>
    <m/>
    <x v="0"/>
    <d v="2001-10-22T00:00:00"/>
    <s v="MK6"/>
    <x v="4"/>
    <x v="5"/>
    <s v="Not Recorded"/>
    <s v="Not Recorded"/>
    <x v="1"/>
    <d v="2025-01-31T00:00:00"/>
    <n v="23.293150684931508"/>
    <x v="1"/>
  </r>
  <r>
    <n v="153076"/>
    <s v="VOLUNTEER"/>
    <x v="0"/>
    <s v="N"/>
    <m/>
    <m/>
    <m/>
    <s v="N"/>
    <m/>
    <x v="0"/>
    <d v="1997-03-07T00:00:00"/>
    <s v="MK45"/>
    <x v="1"/>
    <x v="3"/>
    <n v="44461"/>
    <n v="44834"/>
    <x v="0"/>
    <d v="2025-01-31T00:00:00"/>
    <n v="27.923287671232877"/>
    <x v="5"/>
  </r>
  <r>
    <n v="116395"/>
    <s v="VOLUNTEER"/>
    <x v="0"/>
    <s v="N"/>
    <m/>
    <m/>
    <m/>
    <s v="N"/>
    <m/>
    <x v="0"/>
    <d v="2002-05-11T00:00:00"/>
    <s v="LU5"/>
    <x v="1"/>
    <x v="2"/>
    <n v="42448"/>
    <n v="42644"/>
    <x v="0"/>
    <d v="2025-01-31T00:00:00"/>
    <n v="22.742465753424657"/>
    <x v="1"/>
  </r>
  <r>
    <n v="139883"/>
    <s v="VOLUNTEER"/>
    <x v="1"/>
    <s v="N"/>
    <m/>
    <m/>
    <m/>
    <s v="N"/>
    <m/>
    <x v="1"/>
    <m/>
    <s v="NOTKNOWN"/>
    <x v="3"/>
    <x v="2"/>
    <n v="43759"/>
    <s v=""/>
    <x v="2"/>
    <d v="2025-01-31T00:00:00"/>
    <n v="125.17260273972603"/>
    <x v="4"/>
  </r>
  <r>
    <n v="101236"/>
    <s v="VOLUNTEER"/>
    <x v="0"/>
    <s v="N"/>
    <m/>
    <m/>
    <m/>
    <s v="N"/>
    <m/>
    <x v="1"/>
    <d v="1994-03-11T00:00:00"/>
    <s v="HP2"/>
    <x v="0"/>
    <x v="2"/>
    <n v="41128"/>
    <n v="42560"/>
    <x v="0"/>
    <d v="2025-01-31T00:00:00"/>
    <n v="30.915068493150685"/>
    <x v="5"/>
  </r>
  <r>
    <n v="81049"/>
    <s v="VOLUNTEER"/>
    <x v="0"/>
    <s v="N"/>
    <m/>
    <m/>
    <m/>
    <s v="N"/>
    <m/>
    <x v="1"/>
    <d v="1965-09-25T00:00:00"/>
    <s v="LU2"/>
    <x v="1"/>
    <x v="3"/>
    <n v="40337"/>
    <n v="1"/>
    <x v="1"/>
    <d v="2025-01-31T00:00:00"/>
    <n v="59.391780821917806"/>
    <x v="0"/>
  </r>
  <r>
    <n v="117414"/>
    <s v="VOLUNTEER"/>
    <x v="0"/>
    <s v="N"/>
    <m/>
    <m/>
    <m/>
    <s v="N"/>
    <m/>
    <x v="1"/>
    <d v="1958-04-04T00:00:00"/>
    <s v="AL8"/>
    <x v="0"/>
    <x v="3"/>
    <s v="Not Recorded"/>
    <s v="Not Recorded"/>
    <x v="1"/>
    <d v="2025-01-31T00:00:00"/>
    <n v="66.873972602739727"/>
    <x v="4"/>
  </r>
  <r>
    <n v="110712"/>
    <s v="VOLUNTEER"/>
    <x v="0"/>
    <s v="N"/>
    <m/>
    <m/>
    <m/>
    <s v="N"/>
    <m/>
    <x v="0"/>
    <m/>
    <s v="SG9"/>
    <x v="0"/>
    <x v="3"/>
    <n v="42530"/>
    <n v="42530"/>
    <x v="0"/>
    <d v="2025-01-31T00:00:00"/>
    <n v="125.17260273972603"/>
    <x v="4"/>
  </r>
  <r>
    <n v="162036"/>
    <s v="VOLUNTEER"/>
    <x v="1"/>
    <s v="N"/>
    <m/>
    <m/>
    <m/>
    <s v="N"/>
    <m/>
    <x v="0"/>
    <d v="1947-09-14T00:00:00"/>
    <s v="MK40"/>
    <x v="1"/>
    <x v="3"/>
    <n v="44448"/>
    <s v=""/>
    <x v="0"/>
    <d v="2025-01-31T00:00:00"/>
    <n v="77.435616438356163"/>
    <x v="4"/>
  </r>
  <r>
    <n v="112803"/>
    <s v="VOLUNTEER"/>
    <x v="1"/>
    <s v="N"/>
    <m/>
    <m/>
    <m/>
    <s v="N"/>
    <m/>
    <x v="0"/>
    <d v="1957-09-12T00:00:00"/>
    <s v="LU3"/>
    <x v="1"/>
    <x v="3"/>
    <n v="42195"/>
    <s v=""/>
    <x v="0"/>
    <d v="2025-01-31T00:00:00"/>
    <n v="67.432876712328763"/>
    <x v="4"/>
  </r>
  <r>
    <n v="119813"/>
    <s v="VOLUNTEER"/>
    <x v="0"/>
    <s v="N"/>
    <m/>
    <m/>
    <m/>
    <s v="N"/>
    <m/>
    <x v="0"/>
    <d v="1941-10-23T00:00:00"/>
    <s v="WD3"/>
    <x v="0"/>
    <x v="3"/>
    <n v="42700"/>
    <n v="43419"/>
    <x v="0"/>
    <d v="2025-01-31T00:00:00"/>
    <n v="83.331506849315062"/>
    <x v="4"/>
  </r>
  <r>
    <n v="94990"/>
    <s v="VOLUNTEER"/>
    <x v="0"/>
    <s v="Y"/>
    <s v="02/11/2021"/>
    <s v="Does not wish to support"/>
    <s v="CMCINALLY"/>
    <s v="N"/>
    <m/>
    <x v="1"/>
    <d v="1942-05-28T00:00:00"/>
    <s v="LU3"/>
    <x v="1"/>
    <x v="3"/>
    <n v="41144"/>
    <n v="44333"/>
    <x v="3"/>
    <d v="2025-01-31T00:00:00"/>
    <n v="82.736986301369868"/>
    <x v="4"/>
  </r>
  <r>
    <n v="160443"/>
    <s v="VOLUNTEER"/>
    <x v="0"/>
    <s v="N"/>
    <m/>
    <m/>
    <m/>
    <s v="N"/>
    <m/>
    <x v="1"/>
    <d v="1966-01-20T00:00:00"/>
    <s v="LU2"/>
    <x v="1"/>
    <x v="2"/>
    <s v="Not Recorded"/>
    <s v="Not Recorded"/>
    <x v="1"/>
    <d v="2025-01-31T00:00:00"/>
    <n v="59.07123287671233"/>
    <x v="0"/>
  </r>
  <r>
    <n v="162240"/>
    <s v="VOLUNTEER"/>
    <x v="1"/>
    <s v="N"/>
    <m/>
    <m/>
    <m/>
    <s v="N"/>
    <m/>
    <x v="0"/>
    <d v="2006-06-19T00:00:00"/>
    <s v="LU2"/>
    <x v="1"/>
    <x v="4"/>
    <n v="45132"/>
    <s v=""/>
    <x v="0"/>
    <d v="2025-01-31T00:00:00"/>
    <n v="18.632876712328766"/>
    <x v="1"/>
  </r>
  <r>
    <n v="55192"/>
    <s v="VOLUNTEER"/>
    <x v="0"/>
    <s v="N"/>
    <m/>
    <m/>
    <m/>
    <s v="N"/>
    <m/>
    <x v="0"/>
    <d v="1936-10-18T00:00:00"/>
    <s v="MK45"/>
    <x v="1"/>
    <x v="3"/>
    <n v="38177"/>
    <n v="43880"/>
    <x v="0"/>
    <d v="2025-01-31T00:00:00"/>
    <n v="88.347945205479448"/>
    <x v="4"/>
  </r>
  <r>
    <n v="95069"/>
    <s v="VOLUNTEER"/>
    <x v="0"/>
    <s v="N"/>
    <m/>
    <m/>
    <m/>
    <s v="N"/>
    <m/>
    <x v="0"/>
    <d v="1990-11-01T00:00:00"/>
    <s v="MK42"/>
    <x v="1"/>
    <x v="3"/>
    <n v="41075"/>
    <n v="41548"/>
    <x v="1"/>
    <d v="2025-01-31T00:00:00"/>
    <n v="34.273972602739725"/>
    <x v="5"/>
  </r>
  <r>
    <n v="81051"/>
    <s v="VOLUNTEER"/>
    <x v="0"/>
    <s v="N"/>
    <m/>
    <m/>
    <m/>
    <s v="N"/>
    <m/>
    <x v="0"/>
    <d v="1993-04-21T00:00:00"/>
    <s v="MK42"/>
    <x v="1"/>
    <x v="3"/>
    <n v="40418"/>
    <n v="41865"/>
    <x v="1"/>
    <d v="2025-01-31T00:00:00"/>
    <n v="31.802739726027397"/>
    <x v="5"/>
  </r>
  <r>
    <n v="111457"/>
    <s v="VOLUNTEER"/>
    <x v="0"/>
    <s v="N"/>
    <m/>
    <m/>
    <m/>
    <s v="Y"/>
    <s v="15/03/2024"/>
    <x v="1"/>
    <d v="1951-07-24T00:00:00"/>
    <s v="SG19"/>
    <x v="1"/>
    <x v="2"/>
    <n v="41951"/>
    <n v="42838"/>
    <x v="0"/>
    <d v="2025-01-31T00:00:00"/>
    <n v="73.575342465753423"/>
    <x v="4"/>
  </r>
  <r>
    <n v="116169"/>
    <s v="VOLUNTEER"/>
    <x v="0"/>
    <s v="N"/>
    <m/>
    <m/>
    <m/>
    <s v="N"/>
    <m/>
    <x v="1"/>
    <d v="1961-12-20T00:00:00"/>
    <s v="LU2"/>
    <x v="1"/>
    <x v="3"/>
    <n v="42444"/>
    <n v="42444"/>
    <x v="1"/>
    <d v="2025-01-31T00:00:00"/>
    <n v="63.158904109589038"/>
    <x v="0"/>
  </r>
  <r>
    <n v="51533"/>
    <s v="VOLUNTEER"/>
    <x v="0"/>
    <s v="N"/>
    <m/>
    <m/>
    <m/>
    <s v="N"/>
    <m/>
    <x v="0"/>
    <d v="1962-12-05T00:00:00"/>
    <s v="LU2"/>
    <x v="1"/>
    <x v="3"/>
    <n v="40948"/>
    <n v="41199"/>
    <x v="1"/>
    <d v="2025-01-31T00:00:00"/>
    <n v="62.2"/>
    <x v="0"/>
  </r>
  <r>
    <n v="21115"/>
    <s v="VOLUNTEER"/>
    <x v="1"/>
    <s v="N"/>
    <m/>
    <m/>
    <m/>
    <s v="N"/>
    <m/>
    <x v="0"/>
    <d v="1933-01-17T00:00:00"/>
    <s v="LU2"/>
    <x v="1"/>
    <x v="3"/>
    <n v="35247"/>
    <s v=""/>
    <x v="0"/>
    <d v="2025-01-31T00:00:00"/>
    <n v="92.101369863013701"/>
    <x v="4"/>
  </r>
  <r>
    <n v="107856"/>
    <s v="VOLUNTEER"/>
    <x v="0"/>
    <s v="N"/>
    <m/>
    <m/>
    <m/>
    <s v="N"/>
    <m/>
    <x v="0"/>
    <d v="1962-07-09T00:00:00"/>
    <s v="SG19"/>
    <x v="1"/>
    <x v="3"/>
    <n v="41703"/>
    <n v="42482"/>
    <x v="0"/>
    <d v="2025-01-31T00:00:00"/>
    <n v="62.608219178082194"/>
    <x v="0"/>
  </r>
  <r>
    <n v="168481"/>
    <s v="VOLUNTEER"/>
    <x v="2"/>
    <s v="N"/>
    <m/>
    <m/>
    <m/>
    <s v="N"/>
    <m/>
    <x v="0"/>
    <d v="2005-07-12T00:00:00"/>
    <s v="SG2"/>
    <x v="0"/>
    <x v="3"/>
    <s v="Not Recorded"/>
    <s v="Not Recorded"/>
    <x v="1"/>
    <d v="2025-01-31T00:00:00"/>
    <n v="19.56986301369863"/>
    <x v="1"/>
  </r>
  <r>
    <n v="79629"/>
    <s v="VOLUNTEER"/>
    <x v="0"/>
    <s v="N"/>
    <m/>
    <m/>
    <m/>
    <s v="N"/>
    <m/>
    <x v="0"/>
    <d v="1973-04-04T00:00:00"/>
    <s v="MK45"/>
    <x v="1"/>
    <x v="3"/>
    <n v="40676"/>
    <n v="41816"/>
    <x v="1"/>
    <d v="2025-01-31T00:00:00"/>
    <n v="51.863013698630134"/>
    <x v="3"/>
  </r>
  <r>
    <n v="121196"/>
    <s v="VOLUNTEER"/>
    <x v="0"/>
    <s v="N"/>
    <m/>
    <m/>
    <m/>
    <s v="N"/>
    <m/>
    <x v="0"/>
    <d v="2000-06-12T00:00:00"/>
    <s v="SG4"/>
    <x v="0"/>
    <x v="3"/>
    <n v="42134"/>
    <n v="42838"/>
    <x v="0"/>
    <d v="2025-01-31T00:00:00"/>
    <n v="24.654794520547945"/>
    <x v="1"/>
  </r>
  <r>
    <n v="83823"/>
    <s v="VOLUNTEER"/>
    <x v="0"/>
    <s v="N"/>
    <m/>
    <m/>
    <m/>
    <s v="N"/>
    <m/>
    <x v="0"/>
    <d v="1997-04-30T00:00:00"/>
    <s v="LU2"/>
    <x v="1"/>
    <x v="2"/>
    <n v="40866"/>
    <n v="40998"/>
    <x v="1"/>
    <d v="2025-01-31T00:00:00"/>
    <n v="27.775342465753425"/>
    <x v="5"/>
  </r>
  <r>
    <n v="123272"/>
    <s v="VOLUNTEER"/>
    <x v="1"/>
    <s v="N"/>
    <m/>
    <m/>
    <m/>
    <s v="N"/>
    <m/>
    <x v="1"/>
    <d v="1975-02-02T00:00:00"/>
    <s v="LU6"/>
    <x v="1"/>
    <x v="2"/>
    <n v="43070"/>
    <s v=""/>
    <x v="2"/>
    <d v="2025-01-31T00:00:00"/>
    <n v="50.030136986301372"/>
    <x v="3"/>
  </r>
  <r>
    <n v="148064"/>
    <s v="VOLUNTEER"/>
    <x v="0"/>
    <s v="N"/>
    <m/>
    <m/>
    <m/>
    <s v="N"/>
    <m/>
    <x v="1"/>
    <d v="2003-01-20T00:00:00"/>
    <s v="AL2"/>
    <x v="0"/>
    <x v="3"/>
    <n v="43923"/>
    <n v="44755"/>
    <x v="0"/>
    <d v="2025-01-31T00:00:00"/>
    <n v="22.046575342465754"/>
    <x v="1"/>
  </r>
  <r>
    <n v="140631"/>
    <s v="VOLUNTEER"/>
    <x v="0"/>
    <s v="N"/>
    <m/>
    <m/>
    <m/>
    <s v="N"/>
    <m/>
    <x v="1"/>
    <d v="1986-11-15T00:00:00"/>
    <s v="NR33"/>
    <x v="2"/>
    <x v="3"/>
    <n v="43804"/>
    <n v="44362"/>
    <x v="0"/>
    <d v="2025-01-31T00:00:00"/>
    <n v="38.238356164383561"/>
    <x v="2"/>
  </r>
  <r>
    <n v="145463"/>
    <s v="VOLUNTEER"/>
    <x v="0"/>
    <s v="N"/>
    <m/>
    <m/>
    <m/>
    <s v="N"/>
    <m/>
    <x v="1"/>
    <d v="1972-07-28T00:00:00"/>
    <s v="MK6"/>
    <x v="4"/>
    <x v="3"/>
    <s v="Not Recorded"/>
    <s v="Not Recorded"/>
    <x v="1"/>
    <d v="2025-01-31T00:00:00"/>
    <n v="52.547945205479451"/>
    <x v="3"/>
  </r>
  <r>
    <n v="81052"/>
    <s v="VOLUNTEER"/>
    <x v="0"/>
    <s v="N"/>
    <m/>
    <m/>
    <m/>
    <s v="N"/>
    <m/>
    <x v="0"/>
    <d v="1950-09-13T00:00:00"/>
    <s v="LU2"/>
    <x v="1"/>
    <x v="3"/>
    <n v="33329"/>
    <n v="41850"/>
    <x v="1"/>
    <d v="2025-01-31T00:00:00"/>
    <n v="74.435616438356163"/>
    <x v="4"/>
  </r>
  <r>
    <n v="109123"/>
    <s v="VOLUNTEER"/>
    <x v="0"/>
    <s v="N"/>
    <m/>
    <m/>
    <m/>
    <s v="N"/>
    <m/>
    <x v="0"/>
    <d v="1970-04-02T00:00:00"/>
    <s v="MK42"/>
    <x v="1"/>
    <x v="3"/>
    <n v="41911"/>
    <n v="44363"/>
    <x v="0"/>
    <d v="2025-01-31T00:00:00"/>
    <n v="54.871232876712327"/>
    <x v="3"/>
  </r>
  <r>
    <n v="51238"/>
    <s v="VOLUNTEER"/>
    <x v="0"/>
    <s v="N"/>
    <m/>
    <m/>
    <m/>
    <s v="N"/>
    <m/>
    <x v="0"/>
    <d v="1975-10-13T00:00:00"/>
    <s v="HP2"/>
    <x v="0"/>
    <x v="3"/>
    <n v="41383"/>
    <n v="42279"/>
    <x v="4"/>
    <d v="2025-01-31T00:00:00"/>
    <n v="49.336986301369862"/>
    <x v="3"/>
  </r>
  <r>
    <n v="124841"/>
    <s v="VOLUNTEER"/>
    <x v="0"/>
    <s v="N"/>
    <m/>
    <m/>
    <m/>
    <s v="N"/>
    <m/>
    <x v="0"/>
    <d v="1973-04-22T00:00:00"/>
    <s v="WD18"/>
    <x v="0"/>
    <x v="4"/>
    <n v="43020"/>
    <n v="43586"/>
    <x v="0"/>
    <d v="2025-01-31T00:00:00"/>
    <n v="51.813698630136983"/>
    <x v="3"/>
  </r>
  <r>
    <n v="118420"/>
    <s v="VOLUNTEER"/>
    <x v="0"/>
    <s v="N"/>
    <m/>
    <m/>
    <m/>
    <s v="N"/>
    <m/>
    <x v="0"/>
    <d v="2001-05-26T00:00:00"/>
    <s v="AL7"/>
    <x v="0"/>
    <x v="2"/>
    <n v="42598"/>
    <n v="43488"/>
    <x v="0"/>
    <d v="2025-01-31T00:00:00"/>
    <n v="23.701369863013699"/>
    <x v="1"/>
  </r>
  <r>
    <n v="79517"/>
    <s v="VOLUNTEER"/>
    <x v="0"/>
    <s v="N"/>
    <m/>
    <m/>
    <m/>
    <s v="N"/>
    <m/>
    <x v="1"/>
    <d v="1983-12-23T00:00:00"/>
    <s v="LU4"/>
    <x v="1"/>
    <x v="2"/>
    <n v="40589"/>
    <n v="40857"/>
    <x v="1"/>
    <d v="2025-01-31T00:00:00"/>
    <n v="41.136986301369866"/>
    <x v="2"/>
  </r>
  <r>
    <n v="146824"/>
    <s v="VOLUNTEER"/>
    <x v="0"/>
    <s v="N"/>
    <m/>
    <m/>
    <m/>
    <s v="N"/>
    <m/>
    <x v="0"/>
    <d v="1983-12-13T00:00:00"/>
    <s v="LU6"/>
    <x v="1"/>
    <x v="3"/>
    <s v="Not Recorded"/>
    <s v="Not Recorded"/>
    <x v="1"/>
    <d v="2025-01-31T00:00:00"/>
    <n v="41.164383561643838"/>
    <x v="2"/>
  </r>
  <r>
    <n v="150465"/>
    <s v="VOLUNTEER"/>
    <x v="0"/>
    <s v="N"/>
    <m/>
    <m/>
    <m/>
    <s v="N"/>
    <m/>
    <x v="0"/>
    <d v="1944-03-01T00:00:00"/>
    <s v="MK16"/>
    <x v="4"/>
    <x v="3"/>
    <n v="44331"/>
    <n v="44776"/>
    <x v="0"/>
    <d v="2025-01-31T00:00:00"/>
    <n v="80.975342465753428"/>
    <x v="4"/>
  </r>
  <r>
    <n v="79714"/>
    <s v="VOLUNTEER"/>
    <x v="0"/>
    <s v="N"/>
    <m/>
    <m/>
    <m/>
    <s v="N"/>
    <m/>
    <x v="0"/>
    <d v="1951-09-13T00:00:00"/>
    <s v="MK42"/>
    <x v="1"/>
    <x v="3"/>
    <n v="40619"/>
    <n v="44432"/>
    <x v="0"/>
    <d v="2025-01-31T00:00:00"/>
    <n v="73.435616438356163"/>
    <x v="4"/>
  </r>
  <r>
    <n v="151128"/>
    <s v="VOLUNTEER"/>
    <x v="1"/>
    <s v="N"/>
    <m/>
    <m/>
    <m/>
    <s v="N"/>
    <m/>
    <x v="0"/>
    <d v="2003-07-06T00:00:00"/>
    <s v="WD3"/>
    <x v="0"/>
    <x v="6"/>
    <n v="44396"/>
    <s v=""/>
    <x v="0"/>
    <d v="2025-01-31T00:00:00"/>
    <n v="21.589041095890412"/>
    <x v="1"/>
  </r>
  <r>
    <n v="158046"/>
    <s v="VOLUNTEER"/>
    <x v="1"/>
    <s v="N"/>
    <m/>
    <m/>
    <m/>
    <s v="N"/>
    <m/>
    <x v="1"/>
    <d v="1959-04-22T00:00:00"/>
    <s v="WD3"/>
    <x v="0"/>
    <x v="3"/>
    <n v="44849"/>
    <s v=""/>
    <x v="0"/>
    <d v="2025-01-31T00:00:00"/>
    <n v="65.824657534246569"/>
    <x v="4"/>
  </r>
  <r>
    <n v="104348"/>
    <s v="VOLUNTEER"/>
    <x v="0"/>
    <s v="N"/>
    <m/>
    <m/>
    <m/>
    <s v="N"/>
    <m/>
    <x v="1"/>
    <d v="1981-02-26T00:00:00"/>
    <s v="LU2"/>
    <x v="1"/>
    <x v="3"/>
    <n v="41498"/>
    <n v="41498"/>
    <x v="1"/>
    <d v="2025-01-31T00:00:00"/>
    <n v="43.958904109589042"/>
    <x v="2"/>
  </r>
  <r>
    <n v="116206"/>
    <s v="VOLUNTEER"/>
    <x v="0"/>
    <s v="N"/>
    <m/>
    <m/>
    <m/>
    <s v="N"/>
    <m/>
    <x v="1"/>
    <d v="1984-06-27T00:00:00"/>
    <s v="AL4"/>
    <x v="0"/>
    <x v="3"/>
    <s v="Not Recorded"/>
    <s v="Not Recorded"/>
    <x v="1"/>
    <d v="2025-01-31T00:00:00"/>
    <n v="40.624657534246573"/>
    <x v="2"/>
  </r>
  <r>
    <n v="87937"/>
    <s v="VOLUNTEER"/>
    <x v="0"/>
    <s v="N"/>
    <m/>
    <m/>
    <s v="EPAGE"/>
    <s v="N"/>
    <m/>
    <x v="1"/>
    <d v="1946-03-28T00:00:00"/>
    <s v="MK42"/>
    <x v="1"/>
    <x v="3"/>
    <n v="43164"/>
    <n v="44432"/>
    <x v="0"/>
    <d v="2025-01-31T00:00:00"/>
    <n v="78.901369863013699"/>
    <x v="4"/>
  </r>
  <r>
    <n v="107437"/>
    <s v="VOLUNTEER"/>
    <x v="0"/>
    <s v="N"/>
    <m/>
    <m/>
    <m/>
    <s v="N"/>
    <m/>
    <x v="0"/>
    <d v="1956-08-28T00:00:00"/>
    <s v="SG12"/>
    <x v="0"/>
    <x v="2"/>
    <n v="41705"/>
    <n v="41821"/>
    <x v="0"/>
    <d v="2025-01-31T00:00:00"/>
    <n v="68.473972602739721"/>
    <x v="4"/>
  </r>
  <r>
    <n v="82135"/>
    <s v="VOLUNTEER"/>
    <x v="0"/>
    <s v="N"/>
    <m/>
    <m/>
    <m/>
    <s v="N"/>
    <m/>
    <x v="0"/>
    <d v="1981-04-24T00:00:00"/>
    <s v="SG5"/>
    <x v="0"/>
    <x v="2"/>
    <n v="40473"/>
    <n v="40923"/>
    <x v="1"/>
    <d v="2025-01-31T00:00:00"/>
    <n v="43.802739726027397"/>
    <x v="2"/>
  </r>
  <r>
    <n v="127981"/>
    <s v="VOLUNTEER"/>
    <x v="0"/>
    <s v="N"/>
    <m/>
    <m/>
    <m/>
    <s v="N"/>
    <m/>
    <x v="0"/>
    <d v="1942-03-23T00:00:00"/>
    <s v="MK42"/>
    <x v="1"/>
    <x v="3"/>
    <n v="43214"/>
    <n v="44432"/>
    <x v="0"/>
    <d v="2025-01-31T00:00:00"/>
    <n v="82.917808219178085"/>
    <x v="4"/>
  </r>
  <r>
    <n v="115883"/>
    <s v="VOLUNTEER"/>
    <x v="0"/>
    <s v="N"/>
    <m/>
    <m/>
    <m/>
    <s v="N"/>
    <m/>
    <x v="0"/>
    <m/>
    <s v="AL5"/>
    <x v="0"/>
    <x v="6"/>
    <n v="42472"/>
    <n v="42472"/>
    <x v="1"/>
    <d v="2025-01-31T00:00:00"/>
    <n v="125.17260273972603"/>
    <x v="4"/>
  </r>
  <r>
    <n v="93706"/>
    <s v="VOLUNTEER"/>
    <x v="0"/>
    <s v="N"/>
    <m/>
    <m/>
    <m/>
    <s v="N"/>
    <m/>
    <x v="0"/>
    <d v="1968-09-25T00:00:00"/>
    <s v="LU4"/>
    <x v="1"/>
    <x v="5"/>
    <n v="41078"/>
    <n v="41782"/>
    <x v="1"/>
    <d v="2025-01-31T00:00:00"/>
    <n v="56.389041095890413"/>
    <x v="0"/>
  </r>
  <r>
    <n v="165209"/>
    <s v="VOLUNTEER"/>
    <x v="0"/>
    <s v="N"/>
    <m/>
    <m/>
    <m/>
    <s v="N"/>
    <m/>
    <x v="1"/>
    <d v="2009-02-08T00:00:00"/>
    <s v="LU7"/>
    <x v="1"/>
    <x v="2"/>
    <n v="45211"/>
    <n v="45316"/>
    <x v="0"/>
    <d v="2025-01-31T00:00:00"/>
    <n v="15.989041095890411"/>
    <x v="6"/>
  </r>
  <r>
    <n v="108434"/>
    <s v="VOLUNTEER"/>
    <x v="0"/>
    <s v="N"/>
    <m/>
    <m/>
    <m/>
    <s v="N"/>
    <m/>
    <x v="0"/>
    <d v="1967-06-29T00:00:00"/>
    <s v="WD18"/>
    <x v="0"/>
    <x v="2"/>
    <n v="41814"/>
    <n v="41852"/>
    <x v="1"/>
    <d v="2025-01-31T00:00:00"/>
    <n v="57.632876712328766"/>
    <x v="0"/>
  </r>
  <r>
    <n v="42408"/>
    <s v="VOLUNTEER"/>
    <x v="0"/>
    <s v="N"/>
    <m/>
    <m/>
    <m/>
    <s v="N"/>
    <m/>
    <x v="0"/>
    <m/>
    <s v="LU6"/>
    <x v="1"/>
    <x v="2"/>
    <n v="41228"/>
    <n v="41228"/>
    <x v="1"/>
    <d v="2025-01-31T00:00:00"/>
    <n v="125.17260273972603"/>
    <x v="4"/>
  </r>
  <r>
    <n v="107151"/>
    <s v="VOLUNTEER"/>
    <x v="0"/>
    <s v="N"/>
    <m/>
    <m/>
    <m/>
    <s v="N"/>
    <m/>
    <x v="0"/>
    <d v="1963-08-07T00:00:00"/>
    <s v="WD3"/>
    <x v="0"/>
    <x v="2"/>
    <n v="41683"/>
    <n v="42286"/>
    <x v="0"/>
    <d v="2025-01-31T00:00:00"/>
    <n v="61.528767123287672"/>
    <x v="0"/>
  </r>
  <r>
    <n v="111922"/>
    <s v="VOLUNTEER"/>
    <x v="1"/>
    <s v="N"/>
    <m/>
    <m/>
    <m/>
    <s v="N"/>
    <m/>
    <x v="0"/>
    <d v="1983-11-30T00:00:00"/>
    <s v="LU3"/>
    <x v="1"/>
    <x v="3"/>
    <n v="42705"/>
    <s v=""/>
    <x v="2"/>
    <d v="2025-01-31T00:00:00"/>
    <n v="41.2"/>
    <x v="2"/>
  </r>
  <r>
    <n v="80236"/>
    <s v="VOLUNTEER"/>
    <x v="0"/>
    <s v="N"/>
    <m/>
    <m/>
    <m/>
    <s v="N"/>
    <m/>
    <x v="1"/>
    <m/>
    <s v="LU2"/>
    <x v="1"/>
    <x v="2"/>
    <n v="1"/>
    <n v="1"/>
    <x v="1"/>
    <d v="2025-01-31T00:00:00"/>
    <n v="125.17260273972603"/>
    <x v="4"/>
  </r>
  <r>
    <n v="94346"/>
    <s v="VOLUNTEER"/>
    <x v="0"/>
    <s v="N"/>
    <m/>
    <m/>
    <m/>
    <s v="N"/>
    <m/>
    <x v="1"/>
    <d v="1994-10-12T00:00:00"/>
    <s v="LU2"/>
    <x v="1"/>
    <x v="2"/>
    <n v="40996"/>
    <n v="41267"/>
    <x v="1"/>
    <d v="2025-01-31T00:00:00"/>
    <n v="30.326027397260273"/>
    <x v="5"/>
  </r>
  <r>
    <n v="109237"/>
    <s v="VOLUNTEER"/>
    <x v="0"/>
    <s v="N"/>
    <m/>
    <m/>
    <s v="FBELL"/>
    <s v="N"/>
    <m/>
    <x v="1"/>
    <d v="1964-01-14T00:00:00"/>
    <s v="ME15"/>
    <x v="2"/>
    <x v="2"/>
    <n v="41901"/>
    <n v="43900"/>
    <x v="2"/>
    <d v="2025-01-31T00:00:00"/>
    <n v="61.090410958904108"/>
    <x v="0"/>
  </r>
  <r>
    <n v="119032"/>
    <s v="VOLUNTEER"/>
    <x v="0"/>
    <s v="N"/>
    <m/>
    <m/>
    <m/>
    <s v="N"/>
    <m/>
    <x v="1"/>
    <d v="1999-01-13T00:00:00"/>
    <s v="SG6"/>
    <x v="0"/>
    <x v="3"/>
    <s v="Not Recorded"/>
    <s v="Not Recorded"/>
    <x v="1"/>
    <d v="2025-01-31T00:00:00"/>
    <n v="26.068493150684933"/>
    <x v="5"/>
  </r>
  <r>
    <n v="60874"/>
    <s v="VOLUNTEER"/>
    <x v="0"/>
    <s v="N"/>
    <m/>
    <m/>
    <m/>
    <s v="N"/>
    <m/>
    <x v="0"/>
    <d v="1957-01-31T00:00:00"/>
    <s v="NR11"/>
    <x v="2"/>
    <x v="3"/>
    <n v="41451"/>
    <n v="44778"/>
    <x v="0"/>
    <d v="2025-01-31T00:00:00"/>
    <n v="68.046575342465758"/>
    <x v="4"/>
  </r>
  <r>
    <n v="167966"/>
    <s v="VOLUNTEER"/>
    <x v="1"/>
    <s v="N"/>
    <m/>
    <m/>
    <m/>
    <s v="N"/>
    <m/>
    <x v="0"/>
    <d v="1989-11-24T00:00:00"/>
    <s v="AL7"/>
    <x v="0"/>
    <x v="3"/>
    <s v="Not Recorded"/>
    <s v="Not Recorded"/>
    <x v="0"/>
    <d v="2025-01-31T00:00:00"/>
    <n v="35.210958904109589"/>
    <x v="2"/>
  </r>
  <r>
    <n v="27223"/>
    <s v="VOLUNTEER"/>
    <x v="0"/>
    <s v="N"/>
    <m/>
    <m/>
    <m/>
    <s v="N"/>
    <m/>
    <x v="0"/>
    <d v="1966-05-03T00:00:00"/>
    <s v="LU5"/>
    <x v="1"/>
    <x v="2"/>
    <n v="1"/>
    <n v="1"/>
    <x v="1"/>
    <d v="2025-01-31T00:00:00"/>
    <n v="58.789041095890411"/>
    <x v="0"/>
  </r>
  <r>
    <n v="32329"/>
    <s v="VOLUNTEER"/>
    <x v="0"/>
    <s v="N"/>
    <m/>
    <m/>
    <m/>
    <s v="N"/>
    <m/>
    <x v="0"/>
    <m/>
    <s v="LU3"/>
    <x v="1"/>
    <x v="2"/>
    <n v="1"/>
    <n v="1"/>
    <x v="1"/>
    <d v="2025-01-31T00:00:00"/>
    <n v="125.17260273972603"/>
    <x v="4"/>
  </r>
  <r>
    <n v="79832"/>
    <s v="VOLUNTEER"/>
    <x v="0"/>
    <s v="N"/>
    <m/>
    <m/>
    <m/>
    <s v="N"/>
    <m/>
    <x v="0"/>
    <d v="1952-12-10T00:00:00"/>
    <s v="SG1"/>
    <x v="0"/>
    <x v="3"/>
    <n v="40651"/>
    <n v="40991"/>
    <x v="1"/>
    <d v="2025-01-31T00:00:00"/>
    <n v="72.191780821917803"/>
    <x v="4"/>
  </r>
  <r>
    <n v="168993"/>
    <s v="VOLUNTEER"/>
    <x v="2"/>
    <s v="N"/>
    <m/>
    <m/>
    <m/>
    <s v="N"/>
    <m/>
    <x v="0"/>
    <d v="1971-06-09T00:00:00"/>
    <s v="MK2"/>
    <x v="4"/>
    <x v="3"/>
    <s v="Not Recorded"/>
    <s v="Not Recorded"/>
    <x v="1"/>
    <d v="2025-01-31T00:00:00"/>
    <n v="53.684931506849317"/>
    <x v="3"/>
  </r>
  <r>
    <n v="658"/>
    <s v="VOLUNTEER"/>
    <x v="0"/>
    <s v="N"/>
    <m/>
    <m/>
    <m/>
    <s v="N"/>
    <m/>
    <x v="0"/>
    <m/>
    <s v="CO12"/>
    <x v="2"/>
    <x v="2"/>
    <n v="1"/>
    <n v="1"/>
    <x v="1"/>
    <d v="2025-01-31T00:00:00"/>
    <n v="125.17260273972603"/>
    <x v="4"/>
  </r>
  <r>
    <n v="81053"/>
    <s v="VOLUNTEER"/>
    <x v="1"/>
    <s v="N"/>
    <m/>
    <m/>
    <m/>
    <s v="N"/>
    <m/>
    <x v="0"/>
    <d v="1947-07-16T00:00:00"/>
    <s v="MK45"/>
    <x v="1"/>
    <x v="3"/>
    <n v="36404"/>
    <s v=""/>
    <x v="0"/>
    <d v="2025-01-31T00:00:00"/>
    <n v="77.599999999999994"/>
    <x v="4"/>
  </r>
  <r>
    <n v="95029"/>
    <s v="VOLUNTEER"/>
    <x v="0"/>
    <s v="N"/>
    <m/>
    <m/>
    <m/>
    <s v="N"/>
    <m/>
    <x v="0"/>
    <d v="1964-11-29T00:00:00"/>
    <s v="LU4"/>
    <x v="1"/>
    <x v="2"/>
    <n v="41060"/>
    <n v="42531"/>
    <x v="0"/>
    <d v="2025-01-31T00:00:00"/>
    <n v="60.213698630136989"/>
    <x v="0"/>
  </r>
  <r>
    <n v="81054"/>
    <s v="VOLUNTEER"/>
    <x v="0"/>
    <s v="N"/>
    <m/>
    <m/>
    <m/>
    <s v="N"/>
    <m/>
    <x v="0"/>
    <d v="1966-09-07T00:00:00"/>
    <s v="LU2"/>
    <x v="1"/>
    <x v="2"/>
    <n v="40179"/>
    <n v="42446"/>
    <x v="4"/>
    <d v="2025-01-31T00:00:00"/>
    <n v="58.441095890410956"/>
    <x v="0"/>
  </r>
  <r>
    <n v="41067"/>
    <s v="VOLUNTEER"/>
    <x v="0"/>
    <s v="N"/>
    <m/>
    <m/>
    <m/>
    <s v="Y"/>
    <s v="27/12/2023"/>
    <x v="0"/>
    <d v="1939-07-09T00:00:00"/>
    <s v="LU2"/>
    <x v="1"/>
    <x v="3"/>
    <n v="38454"/>
    <n v="44439"/>
    <x v="0"/>
    <d v="2025-01-31T00:00:00"/>
    <n v="85.62465753424658"/>
    <x v="4"/>
  </r>
  <r>
    <n v="159362"/>
    <s v="VOLUNTEER"/>
    <x v="0"/>
    <s v="N"/>
    <m/>
    <m/>
    <m/>
    <s v="N"/>
    <m/>
    <x v="0"/>
    <d v="1964-11-22T00:00:00"/>
    <s v="MK45"/>
    <x v="1"/>
    <x v="3"/>
    <n v="45016"/>
    <n v="45121"/>
    <x v="3"/>
    <d v="2025-01-31T00:00:00"/>
    <n v="60.232876712328768"/>
    <x v="0"/>
  </r>
  <r>
    <n v="105636"/>
    <s v="VOLUNTEER"/>
    <x v="0"/>
    <s v="N"/>
    <m/>
    <m/>
    <m/>
    <s v="N"/>
    <m/>
    <x v="0"/>
    <d v="1966-02-28T00:00:00"/>
    <s v="LU5"/>
    <x v="1"/>
    <x v="3"/>
    <s v="Not Recorded"/>
    <s v="Not Recorded"/>
    <x v="1"/>
    <d v="2025-01-31T00:00:00"/>
    <n v="58.964383561643835"/>
    <x v="0"/>
  </r>
  <r>
    <n v="100854"/>
    <s v="VOLUNTEER"/>
    <x v="0"/>
    <s v="N"/>
    <m/>
    <m/>
    <m/>
    <s v="N"/>
    <m/>
    <x v="1"/>
    <d v="1987-05-16T00:00:00"/>
    <s v="SL9"/>
    <x v="4"/>
    <x v="2"/>
    <n v="41074"/>
    <n v="41243"/>
    <x v="1"/>
    <d v="2025-01-31T00:00:00"/>
    <n v="37.739726027397261"/>
    <x v="2"/>
  </r>
  <r>
    <n v="93780"/>
    <s v="VOLUNTEER"/>
    <x v="0"/>
    <s v="N"/>
    <m/>
    <m/>
    <m/>
    <s v="N"/>
    <m/>
    <x v="0"/>
    <m/>
    <s v="MK45"/>
    <x v="1"/>
    <x v="2"/>
    <n v="41171"/>
    <n v="41171"/>
    <x v="1"/>
    <d v="2025-01-31T00:00:00"/>
    <n v="125.17260273972603"/>
    <x v="4"/>
  </r>
  <r>
    <n v="124896"/>
    <s v="VOLUNTEER"/>
    <x v="0"/>
    <s v="N"/>
    <m/>
    <m/>
    <m/>
    <s v="N"/>
    <m/>
    <x v="0"/>
    <d v="2003-06-25T00:00:00"/>
    <s v="WD3"/>
    <x v="0"/>
    <x v="2"/>
    <n v="43056"/>
    <n v="43488"/>
    <x v="0"/>
    <d v="2025-01-31T00:00:00"/>
    <n v="21.61917808219178"/>
    <x v="1"/>
  </r>
  <r>
    <n v="165827"/>
    <s v="VOLUNTEER"/>
    <x v="0"/>
    <s v="N"/>
    <m/>
    <m/>
    <m/>
    <s v="N"/>
    <m/>
    <x v="0"/>
    <d v="1998-04-27T00:00:00"/>
    <s v="DA16"/>
    <x v="2"/>
    <x v="1"/>
    <s v="Not Recorded"/>
    <s v="Not Recorded"/>
    <x v="1"/>
    <d v="2025-01-31T00:00:00"/>
    <n v="26.783561643835615"/>
    <x v="5"/>
  </r>
  <r>
    <n v="146881"/>
    <s v="VOLUNTEER"/>
    <x v="0"/>
    <s v="N"/>
    <m/>
    <m/>
    <m/>
    <s v="N"/>
    <m/>
    <x v="0"/>
    <d v="2001-06-13T00:00:00"/>
    <s v="LU3"/>
    <x v="1"/>
    <x v="3"/>
    <n v="44123"/>
    <n v="44777"/>
    <x v="0"/>
    <d v="2025-01-31T00:00:00"/>
    <n v="23.652054794520549"/>
    <x v="1"/>
  </r>
  <r>
    <n v="8395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93790"/>
    <s v="VOLUNTEER"/>
    <x v="0"/>
    <s v="N"/>
    <m/>
    <m/>
    <m/>
    <s v="N"/>
    <m/>
    <x v="0"/>
    <d v="1980-04-01T00:00:00"/>
    <s v="AL7"/>
    <x v="0"/>
    <x v="3"/>
    <n v="40955"/>
    <n v="41030"/>
    <x v="1"/>
    <d v="2025-01-31T00:00:00"/>
    <n v="44.865753424657534"/>
    <x v="2"/>
  </r>
  <r>
    <n v="125770"/>
    <s v="VOLUNTEER"/>
    <x v="0"/>
    <s v="N"/>
    <m/>
    <m/>
    <m/>
    <s v="N"/>
    <m/>
    <x v="0"/>
    <d v="2001-06-30T00:00:00"/>
    <s v="HP23"/>
    <x v="0"/>
    <x v="2"/>
    <s v="Not Recorded"/>
    <s v="Not Recorded"/>
    <x v="1"/>
    <d v="2025-01-31T00:00:00"/>
    <n v="23.605479452054794"/>
    <x v="1"/>
  </r>
  <r>
    <n v="135789"/>
    <s v="VOLUNTEER"/>
    <x v="0"/>
    <s v="N"/>
    <m/>
    <m/>
    <m/>
    <s v="N"/>
    <m/>
    <x v="0"/>
    <d v="1991-02-10T00:00:00"/>
    <s v="LU4"/>
    <x v="1"/>
    <x v="3"/>
    <n v="43627"/>
    <n v="43813"/>
    <x v="0"/>
    <d v="2025-01-31T00:00:00"/>
    <n v="33.9972602739726"/>
    <x v="5"/>
  </r>
  <r>
    <n v="109235"/>
    <s v="VOLUNTEER"/>
    <x v="0"/>
    <s v="N"/>
    <m/>
    <m/>
    <m/>
    <s v="N"/>
    <m/>
    <x v="1"/>
    <m/>
    <s v="LU6"/>
    <x v="1"/>
    <x v="2"/>
    <n v="41901"/>
    <n v="42137"/>
    <x v="2"/>
    <d v="2025-01-31T00:00:00"/>
    <n v="125.17260273972603"/>
    <x v="4"/>
  </r>
  <r>
    <n v="79509"/>
    <s v="VOLUNTEER"/>
    <x v="1"/>
    <s v="N"/>
    <m/>
    <m/>
    <m/>
    <s v="N"/>
    <m/>
    <x v="1"/>
    <d v="1945-08-22T00:00:00"/>
    <s v="LU4"/>
    <x v="1"/>
    <x v="3"/>
    <n v="40625"/>
    <s v=""/>
    <x v="3"/>
    <d v="2025-01-31T00:00:00"/>
    <n v="79.498630136986307"/>
    <x v="4"/>
  </r>
  <r>
    <n v="128380"/>
    <s v="VOLUNTEER"/>
    <x v="0"/>
    <s v="N"/>
    <m/>
    <m/>
    <m/>
    <s v="N"/>
    <m/>
    <x v="1"/>
    <d v="2000-09-14T00:00:00"/>
    <s v="MK45"/>
    <x v="1"/>
    <x v="3"/>
    <n v="43335"/>
    <n v="43369"/>
    <x v="3"/>
    <d v="2025-01-31T00:00:00"/>
    <n v="24.397260273972602"/>
    <x v="1"/>
  </r>
  <r>
    <n v="118789"/>
    <s v="VOLUNTEER"/>
    <x v="0"/>
    <s v="N"/>
    <m/>
    <m/>
    <m/>
    <s v="N"/>
    <m/>
    <x v="0"/>
    <d v="1950-09-05T00:00:00"/>
    <s v="MK41"/>
    <x v="1"/>
    <x v="3"/>
    <n v="43083"/>
    <n v="45434"/>
    <x v="3"/>
    <d v="2025-01-31T00:00:00"/>
    <n v="74.457534246575349"/>
    <x v="4"/>
  </r>
  <r>
    <n v="104923"/>
    <s v="VOLUNTEER"/>
    <x v="0"/>
    <s v="N"/>
    <m/>
    <m/>
    <m/>
    <s v="N"/>
    <m/>
    <x v="0"/>
    <d v="1994-04-09T00:00:00"/>
    <s v="LU2"/>
    <x v="1"/>
    <x v="2"/>
    <n v="41485"/>
    <n v="41739"/>
    <x v="1"/>
    <d v="2025-01-31T00:00:00"/>
    <n v="30.835616438356166"/>
    <x v="5"/>
  </r>
  <r>
    <n v="58328"/>
    <s v="VOLUNTEER"/>
    <x v="0"/>
    <s v="N"/>
    <m/>
    <m/>
    <m/>
    <s v="N"/>
    <m/>
    <x v="0"/>
    <d v="1973-05-18T00:00:00"/>
    <s v="LU2"/>
    <x v="1"/>
    <x v="2"/>
    <n v="43084"/>
    <n v="44831"/>
    <x v="2"/>
    <d v="2025-01-31T00:00:00"/>
    <n v="51.742465753424661"/>
    <x v="3"/>
  </r>
  <r>
    <n v="117762"/>
    <s v="VOLUNTEER"/>
    <x v="0"/>
    <s v="N"/>
    <m/>
    <m/>
    <m/>
    <s v="N"/>
    <m/>
    <x v="0"/>
    <d v="1997-05-16T00:00:00"/>
    <s v="LU2"/>
    <x v="1"/>
    <x v="5"/>
    <s v="Not Recorded"/>
    <s v="Not Recorded"/>
    <x v="1"/>
    <d v="2025-01-31T00:00:00"/>
    <n v="27.731506849315068"/>
    <x v="5"/>
  </r>
  <r>
    <n v="46138"/>
    <s v="VOLUNTEER"/>
    <x v="0"/>
    <s v="N"/>
    <m/>
    <m/>
    <m/>
    <s v="N"/>
    <m/>
    <x v="1"/>
    <d v="1935-08-18T00:00:00"/>
    <s v="LU3"/>
    <x v="1"/>
    <x v="3"/>
    <n v="39722"/>
    <n v="41859"/>
    <x v="1"/>
    <d v="2025-01-31T00:00:00"/>
    <n v="89.517808219178079"/>
    <x v="4"/>
  </r>
  <r>
    <n v="101881"/>
    <s v="VOLUNTEER"/>
    <x v="0"/>
    <s v="N"/>
    <m/>
    <m/>
    <m/>
    <s v="N"/>
    <m/>
    <x v="0"/>
    <d v="1965-09-30T00:00:00"/>
    <s v="SG5"/>
    <x v="1"/>
    <x v="2"/>
    <n v="41229"/>
    <n v="42298"/>
    <x v="0"/>
    <d v="2025-01-31T00:00:00"/>
    <n v="59.37808219178082"/>
    <x v="0"/>
  </r>
  <r>
    <n v="6965"/>
    <s v="VOLUNTEER"/>
    <x v="0"/>
    <s v="N"/>
    <m/>
    <m/>
    <m/>
    <s v="N"/>
    <m/>
    <x v="2"/>
    <m/>
    <s v="LU3"/>
    <x v="1"/>
    <x v="2"/>
    <n v="1"/>
    <n v="1"/>
    <x v="1"/>
    <d v="2025-01-31T00:00:00"/>
    <n v="125.17260273972603"/>
    <x v="4"/>
  </r>
  <r>
    <n v="153335"/>
    <s v="VOLUNTEER"/>
    <x v="0"/>
    <s v="N"/>
    <m/>
    <m/>
    <m/>
    <s v="N"/>
    <m/>
    <x v="0"/>
    <d v="1969-06-08T00:00:00"/>
    <s v="HP1"/>
    <x v="0"/>
    <x v="3"/>
    <s v="Not Recorded"/>
    <s v="Not Recorded"/>
    <x v="0"/>
    <d v="2025-01-31T00:00:00"/>
    <n v="55.68767123287671"/>
    <x v="0"/>
  </r>
  <r>
    <n v="79534"/>
    <s v="VOLUNTEER"/>
    <x v="0"/>
    <s v="N"/>
    <m/>
    <m/>
    <m/>
    <s v="N"/>
    <m/>
    <x v="0"/>
    <m/>
    <s v="LU1"/>
    <x v="1"/>
    <x v="1"/>
    <n v="40774"/>
    <n v="40854"/>
    <x v="1"/>
    <d v="2025-01-31T00:00:00"/>
    <n v="125.17260273972603"/>
    <x v="4"/>
  </r>
  <r>
    <n v="81058"/>
    <s v="VOLUNTEER"/>
    <x v="1"/>
    <s v="N"/>
    <m/>
    <m/>
    <m/>
    <s v="N"/>
    <m/>
    <x v="1"/>
    <d v="1938-06-24T00:00:00"/>
    <s v="LU5"/>
    <x v="1"/>
    <x v="2"/>
    <n v="37683"/>
    <s v=""/>
    <x v="0"/>
    <d v="2025-01-31T00:00:00"/>
    <n v="86.665753424657538"/>
    <x v="4"/>
  </r>
  <r>
    <n v="79920"/>
    <s v="VOLUNTEER"/>
    <x v="0"/>
    <s v="N"/>
    <m/>
    <m/>
    <m/>
    <s v="N"/>
    <m/>
    <x v="1"/>
    <d v="1952-09-14T00:00:00"/>
    <s v="LU2"/>
    <x v="1"/>
    <x v="3"/>
    <n v="40135"/>
    <n v="42900"/>
    <x v="0"/>
    <d v="2025-01-31T00:00:00"/>
    <n v="72.430136986301363"/>
    <x v="4"/>
  </r>
  <r>
    <n v="81056"/>
    <s v="VOLUNTEER"/>
    <x v="0"/>
    <s v="N"/>
    <m/>
    <m/>
    <m/>
    <s v="N"/>
    <m/>
    <x v="1"/>
    <d v="1941-12-12T00:00:00"/>
    <s v="LU2"/>
    <x v="1"/>
    <x v="3"/>
    <n v="37565"/>
    <n v="41642"/>
    <x v="1"/>
    <d v="2025-01-31T00:00:00"/>
    <n v="83.194520547945203"/>
    <x v="4"/>
  </r>
  <r>
    <n v="114874"/>
    <s v="VOLUNTEER"/>
    <x v="0"/>
    <s v="N"/>
    <m/>
    <m/>
    <m/>
    <s v="N"/>
    <m/>
    <x v="1"/>
    <d v="1987-12-27T00:00:00"/>
    <s v="SG19"/>
    <x v="1"/>
    <x v="6"/>
    <n v="42318"/>
    <n v="42838"/>
    <x v="0"/>
    <d v="2025-01-31T00:00:00"/>
    <n v="37.123287671232873"/>
    <x v="2"/>
  </r>
  <r>
    <n v="128032"/>
    <s v="VOLUNTEER"/>
    <x v="0"/>
    <s v="N"/>
    <m/>
    <m/>
    <m/>
    <s v="N"/>
    <m/>
    <x v="0"/>
    <d v="1961-01-05T00:00:00"/>
    <s v="EX18"/>
    <x v="3"/>
    <x v="3"/>
    <n v="43252"/>
    <n v="44439"/>
    <x v="0"/>
    <d v="2025-01-31T00:00:00"/>
    <n v="64.115068493150687"/>
    <x v="0"/>
  </r>
  <r>
    <n v="103132"/>
    <s v="VOLUNTEER"/>
    <x v="0"/>
    <s v="N"/>
    <m/>
    <m/>
    <m/>
    <s v="N"/>
    <m/>
    <x v="0"/>
    <d v="1965-05-18T00:00:00"/>
    <s v="SG19"/>
    <x v="1"/>
    <x v="3"/>
    <n v="41303"/>
    <n v="41752"/>
    <x v="1"/>
    <d v="2025-01-31T00:00:00"/>
    <n v="59.747945205479454"/>
    <x v="0"/>
  </r>
  <r>
    <n v="116808"/>
    <s v="VOLUNTEER"/>
    <x v="1"/>
    <s v="N"/>
    <m/>
    <m/>
    <m/>
    <s v="N"/>
    <m/>
    <x v="0"/>
    <d v="1966-03-03T00:00:00"/>
    <s v="LU3"/>
    <x v="1"/>
    <x v="3"/>
    <n v="44686"/>
    <s v=""/>
    <x v="3"/>
    <d v="2025-01-31T00:00:00"/>
    <n v="58.956164383561642"/>
    <x v="0"/>
  </r>
  <r>
    <n v="133619"/>
    <s v="VOLUNTEER"/>
    <x v="0"/>
    <s v="N"/>
    <m/>
    <m/>
    <m/>
    <s v="Y"/>
    <s v="06/03/2024"/>
    <x v="0"/>
    <d v="1951-10-24T00:00:00"/>
    <s v="LU6"/>
    <x v="1"/>
    <x v="3"/>
    <n v="43530"/>
    <n v="43597"/>
    <x v="0"/>
    <d v="2025-01-31T00:00:00"/>
    <n v="73.323287671232876"/>
    <x v="4"/>
  </r>
  <r>
    <n v="94189"/>
    <s v="VOLUNTEER"/>
    <x v="0"/>
    <s v="N"/>
    <m/>
    <m/>
    <m/>
    <s v="N"/>
    <m/>
    <x v="0"/>
    <m/>
    <s v="SG1"/>
    <x v="0"/>
    <x v="3"/>
    <n v="41253"/>
    <n v="41253"/>
    <x v="1"/>
    <d v="2025-01-31T00:00:00"/>
    <n v="125.17260273972603"/>
    <x v="4"/>
  </r>
  <r>
    <n v="121114"/>
    <s v="VOLUNTEER"/>
    <x v="1"/>
    <s v="N"/>
    <m/>
    <m/>
    <m/>
    <s v="N"/>
    <m/>
    <x v="0"/>
    <d v="1978-06-20T00:00:00"/>
    <s v="SG2"/>
    <x v="0"/>
    <x v="2"/>
    <n v="42776"/>
    <s v=""/>
    <x v="0"/>
    <d v="2025-01-31T00:00:00"/>
    <n v="46.649315068493152"/>
    <x v="3"/>
  </r>
  <r>
    <n v="165325"/>
    <s v="VOLUNTEER"/>
    <x v="1"/>
    <s v="N"/>
    <m/>
    <m/>
    <m/>
    <s v="N"/>
    <m/>
    <x v="0"/>
    <d v="2009-04-27T00:00:00"/>
    <s v="HP4"/>
    <x v="0"/>
    <x v="3"/>
    <n v="45298"/>
    <s v=""/>
    <x v="0"/>
    <d v="2025-01-31T00:00:00"/>
    <n v="15.775342465753425"/>
    <x v="6"/>
  </r>
  <r>
    <n v="154828"/>
    <s v="VOLUNTEER"/>
    <x v="0"/>
    <s v="N"/>
    <m/>
    <m/>
    <m/>
    <s v="N"/>
    <m/>
    <x v="0"/>
    <d v="2008-03-24T00:00:00"/>
    <s v="LU5"/>
    <x v="1"/>
    <x v="3"/>
    <n v="44604"/>
    <n v="44776"/>
    <x v="0"/>
    <d v="2025-01-31T00:00:00"/>
    <n v="16.86849315068493"/>
    <x v="1"/>
  </r>
  <r>
    <n v="99653"/>
    <s v="VOLUNTEER"/>
    <x v="0"/>
    <s v="N"/>
    <m/>
    <m/>
    <m/>
    <s v="N"/>
    <m/>
    <x v="1"/>
    <d v="1983-11-21T00:00:00"/>
    <s v="SG4"/>
    <x v="0"/>
    <x v="2"/>
    <n v="41122"/>
    <n v="41382"/>
    <x v="1"/>
    <d v="2025-01-31T00:00:00"/>
    <n v="41.224657534246575"/>
    <x v="2"/>
  </r>
  <r>
    <n v="166678"/>
    <s v="VOLUNTEER"/>
    <x v="1"/>
    <s v="N"/>
    <m/>
    <m/>
    <m/>
    <s v="N"/>
    <m/>
    <x v="1"/>
    <d v="2009-12-10T00:00:00"/>
    <s v="SG2"/>
    <x v="0"/>
    <x v="3"/>
    <n v="45233"/>
    <s v=""/>
    <x v="0"/>
    <d v="2025-01-31T00:00:00"/>
    <n v="15.153424657534247"/>
    <x v="6"/>
  </r>
  <r>
    <n v="21288"/>
    <s v="VOLUNTEER"/>
    <x v="0"/>
    <s v="N"/>
    <m/>
    <m/>
    <m/>
    <s v="N"/>
    <m/>
    <x v="1"/>
    <m/>
    <s v="MK45"/>
    <x v="1"/>
    <x v="2"/>
    <s v="Not Recorded"/>
    <s v="Not Recorded"/>
    <x v="1"/>
    <d v="2025-01-31T00:00:00"/>
    <n v="125.17260273972603"/>
    <x v="4"/>
  </r>
  <r>
    <n v="167420"/>
    <s v="VOLUNTEER"/>
    <x v="1"/>
    <s v="N"/>
    <m/>
    <m/>
    <m/>
    <s v="N"/>
    <m/>
    <x v="0"/>
    <d v="1968-04-03T00:00:00"/>
    <s v="SG5"/>
    <x v="0"/>
    <x v="3"/>
    <n v="45405"/>
    <s v=""/>
    <x v="0"/>
    <d v="2025-01-31T00:00:00"/>
    <n v="56.868493150684934"/>
    <x v="0"/>
  </r>
  <r>
    <n v="162064"/>
    <s v="VOLUNTEER"/>
    <x v="0"/>
    <s v="N"/>
    <m/>
    <m/>
    <m/>
    <s v="N"/>
    <m/>
    <x v="0"/>
    <d v="1976-02-24T00:00:00"/>
    <s v="SG19"/>
    <x v="1"/>
    <x v="3"/>
    <s v="Not Recorded"/>
    <s v="Not Recorded"/>
    <x v="1"/>
    <d v="2025-01-31T00:00:00"/>
    <n v="48.969863013698628"/>
    <x v="3"/>
  </r>
  <r>
    <n v="81059"/>
    <s v="VOLUNTEER"/>
    <x v="0"/>
    <s v="N"/>
    <m/>
    <m/>
    <m/>
    <s v="N"/>
    <m/>
    <x v="0"/>
    <d v="1958-06-30T00:00:00"/>
    <s v="SG2"/>
    <x v="0"/>
    <x v="3"/>
    <n v="40182"/>
    <n v="40907"/>
    <x v="1"/>
    <d v="2025-01-31T00:00:00"/>
    <n v="66.635616438356166"/>
    <x v="4"/>
  </r>
  <r>
    <n v="103208"/>
    <s v="VOLUNTEER"/>
    <x v="0"/>
    <s v="N"/>
    <m/>
    <m/>
    <m/>
    <s v="Y"/>
    <s v="06/03/2024"/>
    <x v="0"/>
    <d v="1956-12-20T00:00:00"/>
    <s v="SG18"/>
    <x v="1"/>
    <x v="3"/>
    <n v="41352"/>
    <n v="42838"/>
    <x v="0"/>
    <d v="2025-01-31T00:00:00"/>
    <n v="68.161643835616445"/>
    <x v="4"/>
  </r>
  <r>
    <n v="94194"/>
    <s v="VOLUNTEER"/>
    <x v="0"/>
    <s v="N"/>
    <m/>
    <m/>
    <m/>
    <s v="N"/>
    <m/>
    <x v="0"/>
    <d v="1953-07-22T00:00:00"/>
    <s v="LU3"/>
    <x v="1"/>
    <x v="2"/>
    <n v="41113"/>
    <n v="41432"/>
    <x v="1"/>
    <d v="2025-01-31T00:00:00"/>
    <n v="71.578082191780823"/>
    <x v="4"/>
  </r>
  <r>
    <n v="81060"/>
    <s v="VOLUNTEER"/>
    <x v="0"/>
    <s v="N"/>
    <m/>
    <m/>
    <m/>
    <s v="N"/>
    <m/>
    <x v="0"/>
    <d v="1937-07-11T00:00:00"/>
    <s v="MK4"/>
    <x v="4"/>
    <x v="3"/>
    <n v="40389"/>
    <n v="44447"/>
    <x v="0"/>
    <d v="2025-01-31T00:00:00"/>
    <n v="87.61917808219178"/>
    <x v="4"/>
  </r>
  <r>
    <n v="108784"/>
    <s v="VOLUNTEER"/>
    <x v="0"/>
    <s v="N"/>
    <m/>
    <m/>
    <m/>
    <s v="N"/>
    <m/>
    <x v="0"/>
    <d v="1957-08-14T00:00:00"/>
    <s v="AL10"/>
    <x v="0"/>
    <x v="2"/>
    <n v="41856"/>
    <n v="42844"/>
    <x v="0"/>
    <d v="2025-01-31T00:00:00"/>
    <n v="67.512328767123293"/>
    <x v="4"/>
  </r>
  <r>
    <n v="161994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26545"/>
    <s v="VOLUNTEER"/>
    <x v="0"/>
    <s v="N"/>
    <m/>
    <m/>
    <m/>
    <s v="N"/>
    <m/>
    <x v="1"/>
    <d v="2003-02-23T00:00:00"/>
    <s v="LU3"/>
    <x v="1"/>
    <x v="3"/>
    <s v="Not Recorded"/>
    <s v="Not Recorded"/>
    <x v="3"/>
    <d v="2025-01-31T00:00:00"/>
    <n v="21.953424657534246"/>
    <x v="1"/>
  </r>
  <r>
    <n v="82361"/>
    <s v="VOLUNTEER"/>
    <x v="0"/>
    <s v="N"/>
    <m/>
    <m/>
    <m/>
    <s v="N"/>
    <m/>
    <x v="0"/>
    <d v="1969-12-07T00:00:00"/>
    <s v="TQ5"/>
    <x v="3"/>
    <x v="3"/>
    <n v="41051"/>
    <n v="41051"/>
    <x v="1"/>
    <d v="2025-01-31T00:00:00"/>
    <n v="55.18904109589041"/>
    <x v="0"/>
  </r>
  <r>
    <n v="95170"/>
    <s v="VOLUNTEER"/>
    <x v="0"/>
    <s v="N"/>
    <m/>
    <m/>
    <m/>
    <s v="N"/>
    <m/>
    <x v="0"/>
    <m/>
    <s v="MK45"/>
    <x v="1"/>
    <x v="2"/>
    <n v="41227"/>
    <n v="41227"/>
    <x v="1"/>
    <d v="2025-01-31T00:00:00"/>
    <n v="125.17260273972603"/>
    <x v="4"/>
  </r>
  <r>
    <n v="101775"/>
    <s v="VOLUNTEER"/>
    <x v="0"/>
    <s v="N"/>
    <m/>
    <m/>
    <m/>
    <s v="N"/>
    <m/>
    <x v="0"/>
    <d v="1955-09-19T00:00:00"/>
    <s v="AL2"/>
    <x v="0"/>
    <x v="3"/>
    <n v="41194"/>
    <n v="41386"/>
    <x v="1"/>
    <d v="2025-01-31T00:00:00"/>
    <n v="69.416438356164377"/>
    <x v="4"/>
  </r>
  <r>
    <n v="53758"/>
    <s v="VOLUNTEER"/>
    <x v="0"/>
    <s v="N"/>
    <m/>
    <m/>
    <m/>
    <s v="N"/>
    <m/>
    <x v="0"/>
    <m/>
    <s v="HP3"/>
    <x v="0"/>
    <x v="2"/>
    <n v="32874"/>
    <n v="32874"/>
    <x v="1"/>
    <d v="2025-01-31T00:00:00"/>
    <n v="125.17260273972603"/>
    <x v="4"/>
  </r>
  <r>
    <n v="128565"/>
    <s v="VOLUNTEER"/>
    <x v="0"/>
    <s v="N"/>
    <m/>
    <m/>
    <m/>
    <s v="N"/>
    <m/>
    <x v="0"/>
    <d v="1979-02-12T00:00:00"/>
    <s v="CM23"/>
    <x v="0"/>
    <x v="2"/>
    <n v="42947"/>
    <n v="43182"/>
    <x v="0"/>
    <d v="2025-01-31T00:00:00"/>
    <n v="46"/>
    <x v="3"/>
  </r>
  <r>
    <n v="130759"/>
    <s v="VOLUNTEER"/>
    <x v="0"/>
    <s v="N"/>
    <m/>
    <m/>
    <m/>
    <s v="N"/>
    <m/>
    <x v="0"/>
    <d v="1962-06-05T00:00:00"/>
    <s v="WD23"/>
    <x v="0"/>
    <x v="3"/>
    <n v="43522"/>
    <n v="43901"/>
    <x v="0"/>
    <d v="2025-01-31T00:00:00"/>
    <n v="62.701369863013696"/>
    <x v="0"/>
  </r>
  <r>
    <n v="47777"/>
    <s v="VOLUNTEER"/>
    <x v="0"/>
    <s v="N"/>
    <m/>
    <m/>
    <m/>
    <s v="N"/>
    <m/>
    <x v="1"/>
    <d v="1941-12-29T00:00:00"/>
    <s v="SG1"/>
    <x v="0"/>
    <x v="2"/>
    <n v="39965"/>
    <n v="44831"/>
    <x v="2"/>
    <d v="2025-01-31T00:00:00"/>
    <n v="83.147945205479445"/>
    <x v="4"/>
  </r>
  <r>
    <n v="36925"/>
    <s v="VOLUNTEER"/>
    <x v="0"/>
    <s v="N"/>
    <m/>
    <m/>
    <m/>
    <s v="N"/>
    <m/>
    <x v="0"/>
    <m/>
    <s v="LU6"/>
    <x v="1"/>
    <x v="2"/>
    <n v="1"/>
    <n v="1"/>
    <x v="1"/>
    <d v="2025-01-31T00:00:00"/>
    <n v="125.17260273972603"/>
    <x v="4"/>
  </r>
  <r>
    <n v="94045"/>
    <s v="VOLUNTEER"/>
    <x v="0"/>
    <s v="N"/>
    <m/>
    <m/>
    <m/>
    <s v="N"/>
    <m/>
    <x v="0"/>
    <d v="1987-05-19T00:00:00"/>
    <s v="SG4"/>
    <x v="0"/>
    <x v="2"/>
    <n v="41001"/>
    <n v="41074"/>
    <x v="1"/>
    <d v="2025-01-31T00:00:00"/>
    <n v="37.731506849315068"/>
    <x v="2"/>
  </r>
  <r>
    <n v="100608"/>
    <s v="VOLUNTEER"/>
    <x v="0"/>
    <s v="N"/>
    <m/>
    <m/>
    <m/>
    <s v="N"/>
    <m/>
    <x v="0"/>
    <d v="1996-01-27T00:00:00"/>
    <s v="WD25"/>
    <x v="0"/>
    <x v="2"/>
    <n v="41113"/>
    <n v="41214"/>
    <x v="1"/>
    <d v="2025-01-31T00:00:00"/>
    <n v="29.032876712328768"/>
    <x v="5"/>
  </r>
  <r>
    <n v="128730"/>
    <s v="VOLUNTEER"/>
    <x v="0"/>
    <s v="N"/>
    <m/>
    <m/>
    <m/>
    <s v="N"/>
    <m/>
    <x v="1"/>
    <d v="1947-06-24T00:00:00"/>
    <s v="CM22"/>
    <x v="2"/>
    <x v="3"/>
    <n v="42398"/>
    <n v="43185"/>
    <x v="0"/>
    <d v="2025-01-31T00:00:00"/>
    <n v="77.660273972602738"/>
    <x v="4"/>
  </r>
  <r>
    <n v="111883"/>
    <s v="VOLUNTEER"/>
    <x v="1"/>
    <s v="N"/>
    <m/>
    <m/>
    <m/>
    <s v="N"/>
    <m/>
    <x v="1"/>
    <m/>
    <s v="LU6"/>
    <x v="1"/>
    <x v="3"/>
    <n v="42153"/>
    <s v=""/>
    <x v="2"/>
    <d v="2025-01-31T00:00:00"/>
    <n v="125.17260273972603"/>
    <x v="4"/>
  </r>
  <r>
    <n v="162043"/>
    <s v="VOLUNTEER"/>
    <x v="1"/>
    <s v="N"/>
    <m/>
    <m/>
    <m/>
    <s v="N"/>
    <m/>
    <x v="1"/>
    <m/>
    <s v="MK40"/>
    <x v="1"/>
    <x v="2"/>
    <s v="Not Recorded"/>
    <s v="Not Recorded"/>
    <x v="3"/>
    <d v="2025-01-31T00:00:00"/>
    <n v="125.17260273972603"/>
    <x v="4"/>
  </r>
  <r>
    <n v="103112"/>
    <s v="VOLUNTEER"/>
    <x v="0"/>
    <s v="N"/>
    <m/>
    <m/>
    <m/>
    <s v="N"/>
    <m/>
    <x v="0"/>
    <d v="1941-09-21T00:00:00"/>
    <s v="MK43"/>
    <x v="1"/>
    <x v="2"/>
    <n v="41323"/>
    <n v="43488"/>
    <x v="0"/>
    <d v="2025-01-31T00:00:00"/>
    <n v="83.419178082191777"/>
    <x v="4"/>
  </r>
  <r>
    <n v="159265"/>
    <s v="VOLUNTEER"/>
    <x v="1"/>
    <s v="N"/>
    <m/>
    <m/>
    <m/>
    <s v="N"/>
    <m/>
    <x v="0"/>
    <d v="1951-04-12T00:00:00"/>
    <s v="SG19"/>
    <x v="1"/>
    <x v="3"/>
    <n v="44951"/>
    <s v=""/>
    <x v="0"/>
    <d v="2025-01-31T00:00:00"/>
    <n v="73.857534246575341"/>
    <x v="4"/>
  </r>
  <r>
    <n v="8233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04918"/>
    <s v="VOLUNTEER"/>
    <x v="0"/>
    <s v="N"/>
    <m/>
    <m/>
    <m/>
    <s v="N"/>
    <m/>
    <x v="0"/>
    <d v="1970-06-27T00:00:00"/>
    <s v="SG4"/>
    <x v="0"/>
    <x v="2"/>
    <n v="41452"/>
    <n v="42298"/>
    <x v="0"/>
    <d v="2025-01-31T00:00:00"/>
    <n v="54.635616438356166"/>
    <x v="3"/>
  </r>
  <r>
    <n v="80104"/>
    <s v="VOLUNTEER"/>
    <x v="0"/>
    <s v="N"/>
    <m/>
    <m/>
    <m/>
    <s v="N"/>
    <m/>
    <x v="0"/>
    <m/>
    <s v="AL5"/>
    <x v="0"/>
    <x v="2"/>
    <n v="40673"/>
    <n v="41113"/>
    <x v="1"/>
    <d v="2025-01-31T00:00:00"/>
    <n v="125.17260273972603"/>
    <x v="4"/>
  </r>
  <r>
    <n v="22187"/>
    <s v="VOLUNTEER"/>
    <x v="0"/>
    <s v="N"/>
    <m/>
    <m/>
    <m/>
    <s v="N"/>
    <m/>
    <x v="0"/>
    <m/>
    <s v="MK5"/>
    <x v="4"/>
    <x v="2"/>
    <n v="32874"/>
    <n v="32874"/>
    <x v="1"/>
    <d v="2025-01-31T00:00:00"/>
    <n v="125.17260273972603"/>
    <x v="4"/>
  </r>
  <r>
    <n v="116723"/>
    <s v="VOLUNTEER"/>
    <x v="0"/>
    <s v="N"/>
    <m/>
    <m/>
    <m/>
    <s v="Y"/>
    <s v="06/03/2024"/>
    <x v="0"/>
    <d v="1935-06-16T00:00:00"/>
    <s v="AL2"/>
    <x v="0"/>
    <x v="2"/>
    <n v="42464"/>
    <n v="44657"/>
    <x v="0"/>
    <d v="2025-01-31T00:00:00"/>
    <n v="89.69041095890411"/>
    <x v="4"/>
  </r>
  <r>
    <n v="162167"/>
    <s v="VOLUNTEER"/>
    <x v="0"/>
    <s v="N"/>
    <m/>
    <m/>
    <m/>
    <s v="N"/>
    <m/>
    <x v="1"/>
    <d v="1940-12-16T00:00:00"/>
    <s v="LU2"/>
    <x v="3"/>
    <x v="5"/>
    <s v="Not Recorded"/>
    <s v="Not Recorded"/>
    <x v="1"/>
    <d v="2025-01-31T00:00:00"/>
    <n v="84.183561643835617"/>
    <x v="4"/>
  </r>
  <r>
    <n v="159398"/>
    <s v="VOLUNTEER"/>
    <x v="0"/>
    <s v="N"/>
    <m/>
    <m/>
    <m/>
    <s v="N"/>
    <m/>
    <x v="1"/>
    <d v="1994-06-19T00:00:00"/>
    <s v="LU1"/>
    <x v="1"/>
    <x v="3"/>
    <s v="Not Recorded"/>
    <s v="Not Recorded"/>
    <x v="1"/>
    <d v="2025-01-31T00:00:00"/>
    <n v="30.641095890410959"/>
    <x v="5"/>
  </r>
  <r>
    <n v="44078"/>
    <s v="VOLUNTEER"/>
    <x v="0"/>
    <s v="N"/>
    <m/>
    <m/>
    <m/>
    <s v="N"/>
    <m/>
    <x v="2"/>
    <m/>
    <s v="AL4"/>
    <x v="0"/>
    <x v="2"/>
    <n v="1"/>
    <n v="1"/>
    <x v="1"/>
    <d v="2025-01-31T00:00:00"/>
    <n v="125.17260273972603"/>
    <x v="4"/>
  </r>
  <r>
    <n v="108514"/>
    <s v="VOLUNTEER"/>
    <x v="0"/>
    <s v="N"/>
    <m/>
    <m/>
    <m/>
    <s v="N"/>
    <m/>
    <x v="1"/>
    <d v="1965-04-27T00:00:00"/>
    <s v="MK40"/>
    <x v="1"/>
    <x v="2"/>
    <n v="41813"/>
    <n v="41859"/>
    <x v="1"/>
    <d v="2025-01-31T00:00:00"/>
    <n v="59.805479452054797"/>
    <x v="0"/>
  </r>
  <r>
    <n v="106716"/>
    <s v="VOLUNTEER"/>
    <x v="0"/>
    <s v="N"/>
    <m/>
    <m/>
    <m/>
    <s v="N"/>
    <m/>
    <x v="1"/>
    <d v="1993-10-15T00:00:00"/>
    <s v="MK6"/>
    <x v="4"/>
    <x v="3"/>
    <n v="41606"/>
    <n v="42049"/>
    <x v="1"/>
    <d v="2025-01-31T00:00:00"/>
    <n v="31.317808219178083"/>
    <x v="5"/>
  </r>
  <r>
    <n v="161995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59890"/>
    <s v="VOLUNTEER"/>
    <x v="0"/>
    <s v="N"/>
    <m/>
    <m/>
    <m/>
    <s v="N"/>
    <m/>
    <x v="0"/>
    <d v="2004-09-18T00:00:00"/>
    <s v="AL5"/>
    <x v="0"/>
    <x v="3"/>
    <n v="44967"/>
    <n v="45009"/>
    <x v="0"/>
    <d v="2025-01-31T00:00:00"/>
    <n v="20.383561643835616"/>
    <x v="1"/>
  </r>
  <r>
    <n v="143380"/>
    <s v="VOLUNTEER"/>
    <x v="0"/>
    <s v="N"/>
    <m/>
    <m/>
    <m/>
    <s v="N"/>
    <m/>
    <x v="0"/>
    <d v="1959-04-09T00:00:00"/>
    <s v="MK16"/>
    <x v="4"/>
    <x v="3"/>
    <n v="43865"/>
    <n v="44650"/>
    <x v="0"/>
    <d v="2025-01-31T00:00:00"/>
    <n v="65.860273972602741"/>
    <x v="4"/>
  </r>
  <r>
    <n v="137046"/>
    <s v="VOLUNTEER"/>
    <x v="0"/>
    <s v="N"/>
    <m/>
    <m/>
    <m/>
    <s v="N"/>
    <m/>
    <x v="0"/>
    <d v="1950-10-26T00:00:00"/>
    <s v="AL5"/>
    <x v="0"/>
    <x v="3"/>
    <n v="43644"/>
    <n v="44432"/>
    <x v="0"/>
    <d v="2025-01-31T00:00:00"/>
    <n v="74.317808219178076"/>
    <x v="4"/>
  </r>
  <r>
    <n v="123709"/>
    <s v="VOLUNTEER"/>
    <x v="0"/>
    <s v="N"/>
    <m/>
    <m/>
    <m/>
    <s v="N"/>
    <m/>
    <x v="0"/>
    <m/>
    <s v="PE38"/>
    <x v="2"/>
    <x v="2"/>
    <n v="41852"/>
    <n v="43220"/>
    <x v="0"/>
    <d v="2025-01-31T00:00:00"/>
    <n v="125.17260273972603"/>
    <x v="4"/>
  </r>
  <r>
    <n v="122534"/>
    <s v="VOLUNTEER"/>
    <x v="1"/>
    <s v="N"/>
    <m/>
    <m/>
    <m/>
    <s v="N"/>
    <m/>
    <x v="1"/>
    <d v="1966-03-08T00:00:00"/>
    <s v="LU1"/>
    <x v="1"/>
    <x v="5"/>
    <n v="42878"/>
    <s v=""/>
    <x v="0"/>
    <d v="2025-01-31T00:00:00"/>
    <n v="58.942465753424656"/>
    <x v="0"/>
  </r>
  <r>
    <n v="112992"/>
    <s v="VOLUNTEER"/>
    <x v="0"/>
    <s v="N"/>
    <m/>
    <m/>
    <m/>
    <s v="N"/>
    <m/>
    <x v="1"/>
    <d v="1999-10-04T00:00:00"/>
    <s v="WD18"/>
    <x v="0"/>
    <x v="1"/>
    <n v="42140"/>
    <n v="42845"/>
    <x v="0"/>
    <d v="2025-01-31T00:00:00"/>
    <n v="25.345205479452055"/>
    <x v="5"/>
  </r>
  <r>
    <n v="79921"/>
    <s v="VOLUNTEER"/>
    <x v="1"/>
    <s v="N"/>
    <m/>
    <m/>
    <m/>
    <s v="N"/>
    <m/>
    <x v="0"/>
    <d v="1964-04-24T00:00:00"/>
    <s v="SG6"/>
    <x v="0"/>
    <x v="1"/>
    <n v="40396"/>
    <s v=""/>
    <x v="3"/>
    <d v="2025-01-31T00:00:00"/>
    <n v="60.813698630136983"/>
    <x v="0"/>
  </r>
  <r>
    <n v="153512"/>
    <s v="VOLUNTEER"/>
    <x v="0"/>
    <s v="N"/>
    <m/>
    <m/>
    <m/>
    <s v="N"/>
    <m/>
    <x v="1"/>
    <d v="2005-07-27T00:00:00"/>
    <s v="LU5"/>
    <x v="1"/>
    <x v="3"/>
    <n v="44511"/>
    <n v="44789"/>
    <x v="3"/>
    <d v="2025-01-31T00:00:00"/>
    <n v="19.528767123287672"/>
    <x v="1"/>
  </r>
  <r>
    <n v="154471"/>
    <s v="VOLUNTEER"/>
    <x v="0"/>
    <s v="N"/>
    <m/>
    <m/>
    <m/>
    <s v="N"/>
    <m/>
    <x v="0"/>
    <d v="1940-02-10T00:00:00"/>
    <s v="MK43"/>
    <x v="1"/>
    <x v="3"/>
    <n v="44571"/>
    <n v="44837"/>
    <x v="0"/>
    <d v="2025-01-31T00:00:00"/>
    <n v="85.032876712328772"/>
    <x v="4"/>
  </r>
  <r>
    <n v="82669"/>
    <s v="VOLUNTEER"/>
    <x v="0"/>
    <s v="N"/>
    <m/>
    <m/>
    <m/>
    <s v="N"/>
    <m/>
    <x v="0"/>
    <d v="1997-01-21T00:00:00"/>
    <s v="LU3"/>
    <x v="1"/>
    <x v="2"/>
    <n v="40803"/>
    <n v="40942"/>
    <x v="1"/>
    <d v="2025-01-31T00:00:00"/>
    <n v="28.046575342465754"/>
    <x v="5"/>
  </r>
  <r>
    <n v="110722"/>
    <s v="VOLUNTEER"/>
    <x v="0"/>
    <s v="N"/>
    <m/>
    <m/>
    <m/>
    <s v="N"/>
    <m/>
    <x v="0"/>
    <d v="2000-06-22T00:00:00"/>
    <s v="LU2"/>
    <x v="1"/>
    <x v="3"/>
    <n v="42021"/>
    <n v="42126"/>
    <x v="0"/>
    <d v="2025-01-31T00:00:00"/>
    <n v="24.627397260273973"/>
    <x v="1"/>
  </r>
  <r>
    <n v="105202"/>
    <s v="VOLUNTEER"/>
    <x v="0"/>
    <s v="N"/>
    <m/>
    <m/>
    <m/>
    <s v="N"/>
    <m/>
    <x v="0"/>
    <d v="1998-02-23T00:00:00"/>
    <s v="CM23"/>
    <x v="0"/>
    <x v="2"/>
    <n v="41478"/>
    <n v="43183"/>
    <x v="0"/>
    <d v="2025-01-31T00:00:00"/>
    <n v="26.956164383561642"/>
    <x v="5"/>
  </r>
  <r>
    <n v="129713"/>
    <s v="VOLUNTEER"/>
    <x v="0"/>
    <s v="N"/>
    <m/>
    <m/>
    <m/>
    <s v="N"/>
    <m/>
    <x v="1"/>
    <d v="1994-07-15T00:00:00"/>
    <s v="AL4"/>
    <x v="0"/>
    <x v="1"/>
    <s v="Not Recorded"/>
    <s v="Not Recorded"/>
    <x v="1"/>
    <d v="2025-01-31T00:00:00"/>
    <n v="30.56986301369863"/>
    <x v="5"/>
  </r>
  <r>
    <n v="117338"/>
    <s v="VOLUNTEER"/>
    <x v="0"/>
    <s v="N"/>
    <m/>
    <m/>
    <m/>
    <s v="N"/>
    <m/>
    <x v="1"/>
    <d v="2004-02-17T00:00:00"/>
    <s v="LU2"/>
    <x v="1"/>
    <x v="3"/>
    <n v="44429"/>
    <n v="44879"/>
    <x v="0"/>
    <d v="2025-01-31T00:00:00"/>
    <n v="20.969863013698632"/>
    <x v="1"/>
  </r>
  <r>
    <n v="117337"/>
    <s v="VOLUNTEER"/>
    <x v="0"/>
    <s v="N"/>
    <m/>
    <m/>
    <m/>
    <s v="N"/>
    <m/>
    <x v="0"/>
    <d v="1945-05-26T00:00:00"/>
    <s v="LU2"/>
    <x v="1"/>
    <x v="3"/>
    <n v="44343"/>
    <n v="44971"/>
    <x v="0"/>
    <d v="2025-01-31T00:00:00"/>
    <n v="79.739726027397253"/>
    <x v="4"/>
  </r>
  <r>
    <n v="78850"/>
    <s v="VOLUNTEER"/>
    <x v="0"/>
    <s v="N"/>
    <m/>
    <m/>
    <m/>
    <s v="N"/>
    <m/>
    <x v="0"/>
    <d v="1952-11-26T00:00:00"/>
    <s v="LU1"/>
    <x v="1"/>
    <x v="2"/>
    <n v="39448"/>
    <n v="41285"/>
    <x v="1"/>
    <d v="2025-01-31T00:00:00"/>
    <n v="72.230136986301375"/>
    <x v="4"/>
  </r>
  <r>
    <n v="104935"/>
    <s v="VOLUNTEER"/>
    <x v="0"/>
    <s v="N"/>
    <m/>
    <m/>
    <m/>
    <s v="N"/>
    <m/>
    <x v="0"/>
    <d v="1965-03-13T00:00:00"/>
    <s v="CM23"/>
    <x v="0"/>
    <x v="2"/>
    <n v="41470"/>
    <n v="43183"/>
    <x v="0"/>
    <d v="2025-01-31T00:00:00"/>
    <n v="59.92876712328767"/>
    <x v="0"/>
  </r>
  <r>
    <n v="81061"/>
    <s v="VOLUNTEER"/>
    <x v="0"/>
    <s v="N"/>
    <m/>
    <m/>
    <m/>
    <s v="N"/>
    <m/>
    <x v="0"/>
    <d v="1942-12-08T00:00:00"/>
    <s v="MK45"/>
    <x v="1"/>
    <x v="3"/>
    <n v="39490"/>
    <n v="44491"/>
    <x v="3"/>
    <d v="2025-01-31T00:00:00"/>
    <n v="82.205479452054789"/>
    <x v="4"/>
  </r>
  <r>
    <n v="165754"/>
    <s v="VOLUNTEER"/>
    <x v="1"/>
    <s v="N"/>
    <m/>
    <m/>
    <m/>
    <s v="N"/>
    <m/>
    <x v="0"/>
    <d v="1961-09-29T00:00:00"/>
    <s v="HP4"/>
    <x v="0"/>
    <x v="3"/>
    <n v="45322"/>
    <s v=""/>
    <x v="0"/>
    <d v="2025-01-31T00:00:00"/>
    <n v="63.38356164383562"/>
    <x v="0"/>
  </r>
  <r>
    <n v="95380"/>
    <s v="VOLUNTEER"/>
    <x v="0"/>
    <s v="N"/>
    <m/>
    <m/>
    <m/>
    <s v="N"/>
    <m/>
    <x v="0"/>
    <d v="1990-10-29T00:00:00"/>
    <s v="LU5"/>
    <x v="1"/>
    <x v="3"/>
    <n v="41253"/>
    <n v="41253"/>
    <x v="1"/>
    <d v="2025-01-31T00:00:00"/>
    <n v="34.282191780821918"/>
    <x v="5"/>
  </r>
  <r>
    <n v="130793"/>
    <s v="VOLUNTEER"/>
    <x v="0"/>
    <s v="N"/>
    <m/>
    <m/>
    <m/>
    <s v="N"/>
    <m/>
    <x v="1"/>
    <d v="1972-07-28T00:00:00"/>
    <s v="AL5"/>
    <x v="0"/>
    <x v="3"/>
    <s v="Not Recorded"/>
    <s v="Not Recorded"/>
    <x v="1"/>
    <d v="2025-01-31T00:00:00"/>
    <n v="52.547945205479451"/>
    <x v="3"/>
  </r>
  <r>
    <n v="81062"/>
    <s v="VOLUNTEER"/>
    <x v="0"/>
    <s v="N"/>
    <m/>
    <m/>
    <m/>
    <s v="N"/>
    <m/>
    <x v="0"/>
    <d v="1995-10-22T00:00:00"/>
    <s v="LU6"/>
    <x v="1"/>
    <x v="3"/>
    <n v="40572"/>
    <n v="41214"/>
    <x v="1"/>
    <d v="2025-01-31T00:00:00"/>
    <n v="29.298630136986301"/>
    <x v="5"/>
  </r>
  <r>
    <n v="135159"/>
    <s v="VOLUNTEER"/>
    <x v="0"/>
    <s v="N"/>
    <m/>
    <m/>
    <m/>
    <s v="N"/>
    <m/>
    <x v="0"/>
    <d v="1946-09-09T00:00:00"/>
    <s v="MK41"/>
    <x v="1"/>
    <x v="3"/>
    <n v="42900"/>
    <n v="44363"/>
    <x v="0"/>
    <d v="2025-01-31T00:00:00"/>
    <n v="78.449315068493149"/>
    <x v="4"/>
  </r>
  <r>
    <n v="119949"/>
    <s v="VOLUNTEER"/>
    <x v="0"/>
    <s v="N"/>
    <m/>
    <m/>
    <m/>
    <s v="N"/>
    <m/>
    <x v="0"/>
    <d v="2002-08-19T00:00:00"/>
    <s v="AL7"/>
    <x v="0"/>
    <x v="2"/>
    <n v="42700"/>
    <n v="42986"/>
    <x v="0"/>
    <d v="2025-01-31T00:00:00"/>
    <n v="22.468493150684932"/>
    <x v="1"/>
  </r>
  <r>
    <n v="102945"/>
    <s v="VOLUNTEER"/>
    <x v="0"/>
    <s v="N"/>
    <m/>
    <m/>
    <m/>
    <s v="N"/>
    <m/>
    <x v="0"/>
    <d v="1983-01-05T00:00:00"/>
    <s v="LU6"/>
    <x v="1"/>
    <x v="3"/>
    <n v="41480"/>
    <n v="42601"/>
    <x v="4"/>
    <d v="2025-01-31T00:00:00"/>
    <n v="42.101369863013701"/>
    <x v="2"/>
  </r>
  <r>
    <n v="105839"/>
    <s v="VOLUNTEER"/>
    <x v="0"/>
    <s v="N"/>
    <m/>
    <m/>
    <m/>
    <s v="N"/>
    <m/>
    <x v="1"/>
    <d v="1990-01-26T00:00:00"/>
    <s v="WD17"/>
    <x v="0"/>
    <x v="2"/>
    <n v="41571"/>
    <n v="41744"/>
    <x v="1"/>
    <d v="2025-01-31T00:00:00"/>
    <n v="35.038356164383565"/>
    <x v="2"/>
  </r>
  <r>
    <n v="81063"/>
    <s v="VOLUNTEER"/>
    <x v="1"/>
    <s v="N"/>
    <m/>
    <m/>
    <m/>
    <s v="N"/>
    <m/>
    <x v="0"/>
    <d v="1962-12-12T00:00:00"/>
    <s v="HP4"/>
    <x v="0"/>
    <x v="3"/>
    <n v="39965"/>
    <s v=""/>
    <x v="0"/>
    <d v="2025-01-31T00:00:00"/>
    <n v="62.180821917808217"/>
    <x v="0"/>
  </r>
  <r>
    <n v="593"/>
    <s v="VOLUNTEER"/>
    <x v="0"/>
    <s v="N"/>
    <m/>
    <m/>
    <m/>
    <s v="N"/>
    <m/>
    <x v="0"/>
    <d v="1956-03-24T00:00:00"/>
    <s v="LU3"/>
    <x v="1"/>
    <x v="2"/>
    <n v="41419"/>
    <n v="42005"/>
    <x v="0"/>
    <d v="2025-01-31T00:00:00"/>
    <n v="68.904109589041099"/>
    <x v="4"/>
  </r>
  <r>
    <n v="119536"/>
    <s v="VOLUNTEER"/>
    <x v="0"/>
    <s v="N"/>
    <m/>
    <m/>
    <m/>
    <s v="N"/>
    <m/>
    <x v="0"/>
    <d v="1972-10-11T00:00:00"/>
    <s v="HP3"/>
    <x v="0"/>
    <x v="6"/>
    <s v="Not Recorded"/>
    <s v="Not Recorded"/>
    <x v="1"/>
    <d v="2025-01-31T00:00:00"/>
    <n v="52.342465753424655"/>
    <x v="3"/>
  </r>
  <r>
    <n v="34440"/>
    <s v="VOLUNTEER"/>
    <x v="1"/>
    <s v="N"/>
    <m/>
    <m/>
    <m/>
    <s v="N"/>
    <m/>
    <x v="0"/>
    <d v="1945-12-01T00:00:00"/>
    <s v="LU3"/>
    <x v="1"/>
    <x v="3"/>
    <n v="39373"/>
    <s v=""/>
    <x v="0"/>
    <d v="2025-01-31T00:00:00"/>
    <n v="79.221917808219175"/>
    <x v="4"/>
  </r>
  <r>
    <n v="138761"/>
    <s v="VOLUNTEER"/>
    <x v="1"/>
    <s v="N"/>
    <m/>
    <m/>
    <m/>
    <s v="N"/>
    <m/>
    <x v="0"/>
    <d v="1957-08-28T00:00:00"/>
    <s v="LU6"/>
    <x v="1"/>
    <x v="3"/>
    <n v="45243"/>
    <s v=""/>
    <x v="4"/>
    <d v="2025-01-31T00:00:00"/>
    <n v="67.473972602739721"/>
    <x v="4"/>
  </r>
  <r>
    <n v="103052"/>
    <s v="VOLUNTEER"/>
    <x v="0"/>
    <s v="N"/>
    <m/>
    <m/>
    <m/>
    <s v="N"/>
    <m/>
    <x v="0"/>
    <d v="1956-11-26T00:00:00"/>
    <s v="SG2"/>
    <x v="0"/>
    <x v="2"/>
    <n v="41351"/>
    <n v="41844"/>
    <x v="1"/>
    <d v="2025-01-31T00:00:00"/>
    <n v="68.227397260273975"/>
    <x v="4"/>
  </r>
  <r>
    <n v="94168"/>
    <s v="VOLUNTEER"/>
    <x v="0"/>
    <s v="N"/>
    <m/>
    <m/>
    <m/>
    <s v="N"/>
    <m/>
    <x v="0"/>
    <d v="1997-03-24T00:00:00"/>
    <s v="WD25"/>
    <x v="0"/>
    <x v="2"/>
    <n v="40984"/>
    <n v="41516"/>
    <x v="1"/>
    <d v="2025-01-31T00:00:00"/>
    <n v="27.876712328767123"/>
    <x v="5"/>
  </r>
  <r>
    <n v="165501"/>
    <s v="VOLUNTEER"/>
    <x v="0"/>
    <s v="N"/>
    <m/>
    <m/>
    <m/>
    <s v="N"/>
    <m/>
    <x v="0"/>
    <d v="2010-02-10T00:00:00"/>
    <s v="MK45"/>
    <x v="1"/>
    <x v="3"/>
    <s v="Not Recorded"/>
    <s v="Not Recorded"/>
    <x v="1"/>
    <d v="2025-01-31T00:00:00"/>
    <n v="14.983561643835616"/>
    <x v="6"/>
  </r>
  <r>
    <n v="94114"/>
    <s v="VOLUNTEER"/>
    <x v="0"/>
    <s v="N"/>
    <m/>
    <m/>
    <m/>
    <s v="N"/>
    <m/>
    <x v="0"/>
    <d v="1994-10-13T00:00:00"/>
    <s v="SG15"/>
    <x v="1"/>
    <x v="3"/>
    <n v="41131"/>
    <n v="41131"/>
    <x v="1"/>
    <d v="2025-01-31T00:00:00"/>
    <n v="30.323287671232876"/>
    <x v="5"/>
  </r>
  <r>
    <n v="133281"/>
    <s v="VOLUNTEER"/>
    <x v="0"/>
    <s v="N"/>
    <m/>
    <m/>
    <m/>
    <s v="N"/>
    <m/>
    <x v="1"/>
    <d v="1998-11-08T00:00:00"/>
    <s v="EN7"/>
    <x v="0"/>
    <x v="3"/>
    <s v="Not Recorded"/>
    <s v="Not Recorded"/>
    <x v="1"/>
    <d v="2025-01-31T00:00:00"/>
    <n v="26.24931506849315"/>
    <x v="5"/>
  </r>
  <r>
    <n v="44034"/>
    <s v="VOLUNTEER"/>
    <x v="0"/>
    <s v="N"/>
    <m/>
    <m/>
    <m/>
    <s v="N"/>
    <m/>
    <x v="0"/>
    <d v="1964-08-01T00:00:00"/>
    <s v="LU3"/>
    <x v="1"/>
    <x v="3"/>
    <n v="43542"/>
    <n v="45450"/>
    <x v="2"/>
    <d v="2025-01-31T00:00:00"/>
    <n v="60.542465753424658"/>
    <x v="0"/>
  </r>
  <r>
    <n v="4104"/>
    <s v="VOLUNTEER"/>
    <x v="0"/>
    <s v="N"/>
    <m/>
    <m/>
    <m/>
    <s v="Y"/>
    <s v="06/03/2024"/>
    <x v="0"/>
    <d v="1933-09-09T00:00:00"/>
    <s v="LU3"/>
    <x v="1"/>
    <x v="3"/>
    <n v="34183"/>
    <n v="43070"/>
    <x v="0"/>
    <d v="2025-01-31T00:00:00"/>
    <n v="91.457534246575349"/>
    <x v="4"/>
  </r>
  <r>
    <n v="165989"/>
    <s v="VOLUNTEER"/>
    <x v="2"/>
    <s v="N"/>
    <m/>
    <m/>
    <m/>
    <s v="N"/>
    <m/>
    <x v="0"/>
    <d v="1979-11-15T00:00:00"/>
    <s v="MK46"/>
    <x v="4"/>
    <x v="3"/>
    <s v="Not Recorded"/>
    <s v="Not Recorded"/>
    <x v="1"/>
    <d v="2025-01-31T00:00:00"/>
    <n v="45.243835616438353"/>
    <x v="3"/>
  </r>
  <r>
    <n v="83209"/>
    <s v="VOLUNTEER"/>
    <x v="0"/>
    <s v="N"/>
    <m/>
    <m/>
    <m/>
    <s v="N"/>
    <m/>
    <x v="0"/>
    <d v="1939-01-05T00:00:00"/>
    <s v="MK3"/>
    <x v="4"/>
    <x v="3"/>
    <n v="40854"/>
    <n v="43614"/>
    <x v="0"/>
    <d v="2025-01-31T00:00:00"/>
    <n v="86.131506849315073"/>
    <x v="4"/>
  </r>
  <r>
    <n v="79549"/>
    <s v="VOLUNTEER"/>
    <x v="0"/>
    <s v="N"/>
    <m/>
    <m/>
    <m/>
    <s v="N"/>
    <m/>
    <x v="0"/>
    <d v="1984-05-10T00:00:00"/>
    <s v="MK10"/>
    <x v="4"/>
    <x v="4"/>
    <n v="40763"/>
    <n v="42224"/>
    <x v="1"/>
    <d v="2025-01-31T00:00:00"/>
    <n v="40.756164383561647"/>
    <x v="2"/>
  </r>
  <r>
    <n v="124176"/>
    <s v="VOLUNTEER"/>
    <x v="1"/>
    <s v="N"/>
    <m/>
    <m/>
    <m/>
    <s v="N"/>
    <m/>
    <x v="0"/>
    <d v="1989-07-29T00:00:00"/>
    <s v="LU2"/>
    <x v="1"/>
    <x v="6"/>
    <n v="42986"/>
    <s v=""/>
    <x v="2"/>
    <d v="2025-01-31T00:00:00"/>
    <n v="35.534246575342465"/>
    <x v="2"/>
  </r>
  <r>
    <n v="81064"/>
    <s v="VOLUNTEER"/>
    <x v="1"/>
    <s v="N"/>
    <m/>
    <m/>
    <m/>
    <s v="N"/>
    <m/>
    <x v="1"/>
    <d v="1986-03-25T00:00:00"/>
    <s v="LU3"/>
    <x v="1"/>
    <x v="3"/>
    <n v="40545"/>
    <s v=""/>
    <x v="0"/>
    <d v="2025-01-31T00:00:00"/>
    <n v="38.88219178082192"/>
    <x v="2"/>
  </r>
  <r>
    <n v="108246"/>
    <s v="VOLUNTEER"/>
    <x v="0"/>
    <s v="N"/>
    <m/>
    <m/>
    <m/>
    <s v="N"/>
    <m/>
    <x v="1"/>
    <d v="1947-06-22T00:00:00"/>
    <s v="LU3"/>
    <x v="1"/>
    <x v="3"/>
    <n v="41845"/>
    <n v="44350"/>
    <x v="4"/>
    <d v="2025-01-31T00:00:00"/>
    <n v="77.665753424657538"/>
    <x v="4"/>
  </r>
  <r>
    <n v="107135"/>
    <s v="VOLUNTEER"/>
    <x v="0"/>
    <s v="N"/>
    <m/>
    <m/>
    <m/>
    <s v="N"/>
    <m/>
    <x v="0"/>
    <d v="1998-12-03T00:00:00"/>
    <s v="HP2"/>
    <x v="0"/>
    <x v="2"/>
    <n v="41650"/>
    <n v="42014"/>
    <x v="0"/>
    <d v="2025-01-31T00:00:00"/>
    <n v="26.18082191780822"/>
    <x v="5"/>
  </r>
  <r>
    <n v="154837"/>
    <s v="VOLUNTEER"/>
    <x v="0"/>
    <s v="N"/>
    <m/>
    <m/>
    <m/>
    <s v="N"/>
    <m/>
    <x v="0"/>
    <d v="2005-02-13T00:00:00"/>
    <s v="LU5"/>
    <x v="1"/>
    <x v="3"/>
    <s v="Not Recorded"/>
    <s v="Not Recorded"/>
    <x v="1"/>
    <d v="2025-01-31T00:00:00"/>
    <n v="19.978082191780821"/>
    <x v="1"/>
  </r>
  <r>
    <n v="83673"/>
    <s v="VOLUNTEER"/>
    <x v="1"/>
    <s v="N"/>
    <m/>
    <m/>
    <m/>
    <s v="N"/>
    <m/>
    <x v="0"/>
    <d v="1960-10-19T00:00:00"/>
    <s v="AL5"/>
    <x v="0"/>
    <x v="2"/>
    <n v="40544"/>
    <s v=""/>
    <x v="0"/>
    <d v="2025-01-31T00:00:00"/>
    <n v="64.328767123287676"/>
    <x v="0"/>
  </r>
  <r>
    <n v="81065"/>
    <s v="VOLUNTEER"/>
    <x v="0"/>
    <s v="N"/>
    <m/>
    <m/>
    <m/>
    <s v="Y"/>
    <s v="31/01/2021"/>
    <x v="1"/>
    <d v="1939-10-22T00:00:00"/>
    <s v="LU2"/>
    <x v="1"/>
    <x v="3"/>
    <n v="38995"/>
    <n v="41075"/>
    <x v="1"/>
    <d v="2025-01-31T00:00:00"/>
    <n v="85.336986301369862"/>
    <x v="4"/>
  </r>
  <r>
    <n v="151057"/>
    <s v="VOLUNTEER"/>
    <x v="1"/>
    <s v="N"/>
    <m/>
    <m/>
    <m/>
    <s v="N"/>
    <m/>
    <x v="1"/>
    <d v="2001-03-27T00:00:00"/>
    <s v="HP8"/>
    <x v="4"/>
    <x v="3"/>
    <n v="44392"/>
    <s v=""/>
    <x v="0"/>
    <d v="2025-01-31T00:00:00"/>
    <n v="23.865753424657534"/>
    <x v="1"/>
  </r>
  <r>
    <n v="127713"/>
    <s v="VOLUNTEER"/>
    <x v="0"/>
    <s v="N"/>
    <m/>
    <m/>
    <m/>
    <s v="N"/>
    <m/>
    <x v="0"/>
    <m/>
    <s v="LU1"/>
    <x v="1"/>
    <x v="3"/>
    <s v="Not Recorded"/>
    <s v="Not Recorded"/>
    <x v="1"/>
    <d v="2025-01-31T00:00:00"/>
    <n v="125.17260273972603"/>
    <x v="4"/>
  </r>
  <r>
    <n v="147010"/>
    <s v="VOLUNTEER"/>
    <x v="0"/>
    <s v="N"/>
    <m/>
    <m/>
    <m/>
    <s v="N"/>
    <m/>
    <x v="0"/>
    <d v="1965-01-24T00:00:00"/>
    <s v="HP2"/>
    <x v="0"/>
    <x v="3"/>
    <n v="44130"/>
    <n v="44138"/>
    <x v="0"/>
    <d v="2025-01-31T00:00:00"/>
    <n v="60.060273972602737"/>
    <x v="0"/>
  </r>
  <r>
    <n v="162929"/>
    <s v="VOLUNTEER"/>
    <x v="0"/>
    <s v="N"/>
    <m/>
    <m/>
    <m/>
    <s v="N"/>
    <m/>
    <x v="0"/>
    <d v="1950-03-19T00:00:00"/>
    <s v="EN11"/>
    <x v="3"/>
    <x v="3"/>
    <n v="45194"/>
    <n v="45278"/>
    <x v="0"/>
    <d v="2025-01-31T00:00:00"/>
    <n v="74.92328767123287"/>
    <x v="4"/>
  </r>
  <r>
    <n v="81066"/>
    <s v="VOLUNTEER"/>
    <x v="0"/>
    <s v="N"/>
    <m/>
    <m/>
    <m/>
    <s v="N"/>
    <m/>
    <x v="1"/>
    <d v="1971-04-22T00:00:00"/>
    <s v="LU3"/>
    <x v="1"/>
    <x v="3"/>
    <n v="39969"/>
    <n v="43023"/>
    <x v="0"/>
    <d v="2025-01-31T00:00:00"/>
    <n v="53.816438356164383"/>
    <x v="3"/>
  </r>
  <r>
    <n v="106134"/>
    <s v="VOLUNTEER"/>
    <x v="0"/>
    <s v="N"/>
    <m/>
    <m/>
    <m/>
    <s v="N"/>
    <m/>
    <x v="0"/>
    <d v="1996-12-20T00:00:00"/>
    <s v="EN7"/>
    <x v="0"/>
    <x v="2"/>
    <n v="41592"/>
    <n v="43363"/>
    <x v="0"/>
    <d v="2025-01-31T00:00:00"/>
    <n v="28.134246575342466"/>
    <x v="5"/>
  </r>
  <r>
    <n v="54853"/>
    <s v="VOLUNTEER"/>
    <x v="0"/>
    <s v="N"/>
    <m/>
    <m/>
    <m/>
    <s v="N"/>
    <m/>
    <x v="0"/>
    <d v="1965-05-26T00:00:00"/>
    <s v="EN7"/>
    <x v="0"/>
    <x v="3"/>
    <n v="39765"/>
    <n v="43363"/>
    <x v="0"/>
    <d v="2025-01-31T00:00:00"/>
    <n v="59.726027397260275"/>
    <x v="0"/>
  </r>
  <r>
    <n v="59348"/>
    <s v="VOLUNTEER"/>
    <x v="0"/>
    <s v="N"/>
    <m/>
    <m/>
    <m/>
    <s v="N"/>
    <m/>
    <x v="0"/>
    <d v="1949-10-25T00:00:00"/>
    <s v="LU3"/>
    <x v="1"/>
    <x v="2"/>
    <n v="41345"/>
    <n v="42248"/>
    <x v="0"/>
    <d v="2025-01-31T00:00:00"/>
    <n v="75.320547945205476"/>
    <x v="4"/>
  </r>
  <r>
    <n v="101762"/>
    <s v="VOLUNTEER"/>
    <x v="0"/>
    <s v="N"/>
    <m/>
    <m/>
    <m/>
    <s v="N"/>
    <m/>
    <x v="0"/>
    <m/>
    <s v="MK42"/>
    <x v="1"/>
    <x v="3"/>
    <n v="41621"/>
    <n v="41621"/>
    <x v="1"/>
    <d v="2025-01-31T00:00:00"/>
    <n v="125.17260273972603"/>
    <x v="4"/>
  </r>
  <r>
    <n v="167624"/>
    <s v="VOLUNTEER"/>
    <x v="0"/>
    <s v="N"/>
    <m/>
    <m/>
    <m/>
    <s v="N"/>
    <m/>
    <x v="0"/>
    <d v="2009-06-16T00:00:00"/>
    <s v="AL4"/>
    <x v="0"/>
    <x v="3"/>
    <s v="Not Recorded"/>
    <s v="Not Recorded"/>
    <x v="1"/>
    <d v="2025-01-31T00:00:00"/>
    <n v="15.638356164383561"/>
    <x v="6"/>
  </r>
  <r>
    <n v="94146"/>
    <s v="VOLUNTEER"/>
    <x v="0"/>
    <s v="N"/>
    <m/>
    <m/>
    <m/>
    <s v="N"/>
    <m/>
    <x v="1"/>
    <d v="1993-05-27T00:00:00"/>
    <s v="SG2"/>
    <x v="0"/>
    <x v="2"/>
    <n v="40987"/>
    <n v="41050"/>
    <x v="1"/>
    <d v="2025-01-31T00:00:00"/>
    <n v="31.704109589041096"/>
    <x v="5"/>
  </r>
  <r>
    <n v="94683"/>
    <s v="VOLUNTEER"/>
    <x v="0"/>
    <s v="N"/>
    <m/>
    <m/>
    <m/>
    <s v="N"/>
    <m/>
    <x v="0"/>
    <d v="1949-05-20T00:00:00"/>
    <s v="LU6"/>
    <x v="1"/>
    <x v="3"/>
    <n v="41243"/>
    <n v="41667"/>
    <x v="1"/>
    <d v="2025-01-31T00:00:00"/>
    <n v="75.753424657534254"/>
    <x v="4"/>
  </r>
  <r>
    <n v="111398"/>
    <s v="VOLUNTEER"/>
    <x v="0"/>
    <s v="N"/>
    <m/>
    <m/>
    <m/>
    <s v="N"/>
    <m/>
    <x v="0"/>
    <d v="1992-04-29T00:00:00"/>
    <s v="SG18"/>
    <x v="1"/>
    <x v="2"/>
    <n v="42054"/>
    <n v="42369"/>
    <x v="0"/>
    <d v="2025-01-31T00:00:00"/>
    <n v="32.780821917808218"/>
    <x v="5"/>
  </r>
  <r>
    <n v="59452"/>
    <s v="VOLUNTEER"/>
    <x v="1"/>
    <s v="N"/>
    <m/>
    <m/>
    <m/>
    <s v="N"/>
    <m/>
    <x v="1"/>
    <d v="1946-07-01T00:00:00"/>
    <s v="LU3"/>
    <x v="1"/>
    <x v="2"/>
    <n v="39793"/>
    <s v=""/>
    <x v="3"/>
    <d v="2025-01-31T00:00:00"/>
    <n v="78.641095890410952"/>
    <x v="4"/>
  </r>
  <r>
    <n v="152039"/>
    <s v="VOLUNTEER"/>
    <x v="0"/>
    <s v="N"/>
    <m/>
    <m/>
    <m/>
    <s v="N"/>
    <m/>
    <x v="0"/>
    <d v="1988-03-08T00:00:00"/>
    <s v="MK40"/>
    <x v="1"/>
    <x v="6"/>
    <n v="44464"/>
    <n v="44739"/>
    <x v="0"/>
    <d v="2025-01-31T00:00:00"/>
    <n v="36.926027397260277"/>
    <x v="2"/>
  </r>
  <r>
    <n v="158549"/>
    <s v="VOLUNTEER"/>
    <x v="1"/>
    <s v="N"/>
    <m/>
    <m/>
    <m/>
    <s v="N"/>
    <m/>
    <x v="0"/>
    <d v="1983-04-18T00:00:00"/>
    <s v="MK45"/>
    <x v="1"/>
    <x v="3"/>
    <n v="45066"/>
    <s v=""/>
    <x v="4"/>
    <d v="2025-01-31T00:00:00"/>
    <n v="41.819178082191783"/>
    <x v="2"/>
  </r>
  <r>
    <n v="31288"/>
    <s v="VOLUNTEER"/>
    <x v="0"/>
    <s v="N"/>
    <m/>
    <m/>
    <m/>
    <s v="N"/>
    <m/>
    <x v="0"/>
    <d v="1956-07-30T00:00:00"/>
    <s v="LU2"/>
    <x v="1"/>
    <x v="2"/>
    <n v="1"/>
    <n v="1"/>
    <x v="1"/>
    <d v="2025-01-31T00:00:00"/>
    <n v="68.553424657534251"/>
    <x v="4"/>
  </r>
  <r>
    <n v="135893"/>
    <s v="VOLUNTEER"/>
    <x v="0"/>
    <s v="N"/>
    <m/>
    <m/>
    <m/>
    <s v="N"/>
    <m/>
    <x v="0"/>
    <d v="1979-05-04T00:00:00"/>
    <s v="SG13"/>
    <x v="0"/>
    <x v="3"/>
    <n v="43508"/>
    <n v="44270"/>
    <x v="0"/>
    <d v="2025-01-31T00:00:00"/>
    <n v="45.778082191780825"/>
    <x v="3"/>
  </r>
  <r>
    <n v="154427"/>
    <s v="VOLUNTEER"/>
    <x v="0"/>
    <s v="N"/>
    <m/>
    <m/>
    <m/>
    <s v="N"/>
    <m/>
    <x v="0"/>
    <d v="2007-07-17T00:00:00"/>
    <s v="EN10"/>
    <x v="0"/>
    <x v="3"/>
    <n v="44576"/>
    <n v="45061"/>
    <x v="0"/>
    <d v="2025-01-31T00:00:00"/>
    <n v="17.556164383561644"/>
    <x v="1"/>
  </r>
  <r>
    <n v="150686"/>
    <s v="VOLUNTEER"/>
    <x v="0"/>
    <s v="N"/>
    <m/>
    <m/>
    <m/>
    <s v="N"/>
    <m/>
    <x v="1"/>
    <d v="2004-01-01T00:00:00"/>
    <s v="LU6"/>
    <x v="1"/>
    <x v="3"/>
    <n v="44340"/>
    <n v="44833"/>
    <x v="0"/>
    <d v="2025-01-31T00:00:00"/>
    <n v="21.098630136986301"/>
    <x v="1"/>
  </r>
  <r>
    <n v="161284"/>
    <s v="VOLUNTEER"/>
    <x v="1"/>
    <s v="N"/>
    <m/>
    <m/>
    <m/>
    <s v="N"/>
    <m/>
    <x v="1"/>
    <d v="1970-07-17T00:00:00"/>
    <s v="LU5"/>
    <x v="1"/>
    <x v="3"/>
    <n v="45072"/>
    <s v=""/>
    <x v="0"/>
    <d v="2025-01-31T00:00:00"/>
    <n v="54.580821917808223"/>
    <x v="3"/>
  </r>
  <r>
    <n v="123215"/>
    <s v="VOLUNTEER"/>
    <x v="0"/>
    <s v="N"/>
    <m/>
    <m/>
    <m/>
    <s v="N"/>
    <m/>
    <x v="0"/>
    <d v="1990-09-03T00:00:00"/>
    <s v="HP2"/>
    <x v="0"/>
    <x v="3"/>
    <s v="Not Recorded"/>
    <s v="Not Recorded"/>
    <x v="1"/>
    <d v="2025-01-31T00:00:00"/>
    <n v="34.435616438356163"/>
    <x v="5"/>
  </r>
  <r>
    <n v="105948"/>
    <s v="VOLUNTEER"/>
    <x v="0"/>
    <s v="N"/>
    <m/>
    <m/>
    <m/>
    <s v="N"/>
    <m/>
    <x v="0"/>
    <d v="1979-05-15T00:00:00"/>
    <s v="MK2"/>
    <x v="4"/>
    <x v="2"/>
    <n v="41585"/>
    <n v="41790"/>
    <x v="1"/>
    <d v="2025-01-31T00:00:00"/>
    <n v="45.747945205479454"/>
    <x v="3"/>
  </r>
  <r>
    <n v="119081"/>
    <s v="VOLUNTEER"/>
    <x v="0"/>
    <s v="N"/>
    <m/>
    <m/>
    <m/>
    <s v="N"/>
    <m/>
    <x v="0"/>
    <d v="1992-12-20T00:00:00"/>
    <s v="LU3"/>
    <x v="1"/>
    <x v="3"/>
    <s v="Not Recorded"/>
    <s v="Not Recorded"/>
    <x v="1"/>
    <d v="2025-01-31T00:00:00"/>
    <n v="32.136986301369866"/>
    <x v="5"/>
  </r>
  <r>
    <n v="127088"/>
    <s v="VOLUNTEER"/>
    <x v="0"/>
    <s v="N"/>
    <m/>
    <m/>
    <m/>
    <s v="N"/>
    <m/>
    <x v="0"/>
    <d v="1999-12-19T00:00:00"/>
    <s v="LU2"/>
    <x v="1"/>
    <x v="3"/>
    <n v="43137"/>
    <n v="43488"/>
    <x v="0"/>
    <d v="2025-01-31T00:00:00"/>
    <n v="25.136986301369863"/>
    <x v="5"/>
  </r>
  <r>
    <n v="31582"/>
    <s v="VOLUNTEER"/>
    <x v="1"/>
    <s v="N"/>
    <m/>
    <m/>
    <m/>
    <s v="N"/>
    <m/>
    <x v="0"/>
    <d v="1943-05-15T00:00:00"/>
    <s v="LU2"/>
    <x v="1"/>
    <x v="3"/>
    <n v="35180"/>
    <s v=""/>
    <x v="4"/>
    <d v="2025-01-31T00:00:00"/>
    <n v="81.772602739726025"/>
    <x v="4"/>
  </r>
  <r>
    <n v="104811"/>
    <s v="VOLUNTEER"/>
    <x v="0"/>
    <s v="N"/>
    <m/>
    <m/>
    <m/>
    <s v="N"/>
    <m/>
    <x v="0"/>
    <d v="1996-03-29T00:00:00"/>
    <s v="CM23"/>
    <x v="0"/>
    <x v="2"/>
    <n v="41458"/>
    <n v="42835"/>
    <x v="0"/>
    <d v="2025-01-31T00:00:00"/>
    <n v="28.863013698630137"/>
    <x v="5"/>
  </r>
  <r>
    <n v="90195"/>
    <s v="VOLUNTEER"/>
    <x v="0"/>
    <s v="N"/>
    <m/>
    <m/>
    <s v="FBELL"/>
    <s v="N"/>
    <m/>
    <x v="0"/>
    <d v="1969-09-06T00:00:00"/>
    <s v="LU6"/>
    <x v="1"/>
    <x v="3"/>
    <s v="Not Recorded"/>
    <s v="Not Recorded"/>
    <x v="1"/>
    <d v="2025-01-31T00:00:00"/>
    <n v="55.441095890410956"/>
    <x v="0"/>
  </r>
  <r>
    <n v="81068"/>
    <s v="VOLUNTEER"/>
    <x v="0"/>
    <s v="N"/>
    <m/>
    <m/>
    <m/>
    <s v="N"/>
    <m/>
    <x v="0"/>
    <d v="1939-09-14T00:00:00"/>
    <s v="AL4"/>
    <x v="0"/>
    <x v="2"/>
    <n v="39972"/>
    <n v="1"/>
    <x v="1"/>
    <d v="2025-01-31T00:00:00"/>
    <n v="85.441095890410963"/>
    <x v="4"/>
  </r>
  <r>
    <n v="169200"/>
    <s v="VOLUNTEER"/>
    <x v="2"/>
    <s v="N"/>
    <m/>
    <m/>
    <m/>
    <s v="N"/>
    <m/>
    <x v="0"/>
    <d v="2008-06-01T00:00:00"/>
    <s v="LU5"/>
    <x v="1"/>
    <x v="3"/>
    <s v="Not Recorded"/>
    <s v="Not Recorded"/>
    <x v="1"/>
    <d v="2025-01-31T00:00:00"/>
    <n v="16.67945205479452"/>
    <x v="1"/>
  </r>
  <r>
    <n v="104804"/>
    <s v="VOLUNTEER"/>
    <x v="0"/>
    <s v="N"/>
    <m/>
    <m/>
    <m/>
    <s v="N"/>
    <m/>
    <x v="0"/>
    <d v="1996-03-29T00:00:00"/>
    <s v="CM23"/>
    <x v="0"/>
    <x v="2"/>
    <n v="41458"/>
    <n v="42835"/>
    <x v="0"/>
    <d v="2025-01-31T00:00:00"/>
    <n v="28.863013698630137"/>
    <x v="5"/>
  </r>
  <r>
    <n v="156822"/>
    <s v="VOLUNTEER"/>
    <x v="0"/>
    <s v="N"/>
    <m/>
    <m/>
    <m/>
    <s v="N"/>
    <m/>
    <x v="0"/>
    <d v="1995-07-25T00:00:00"/>
    <s v="MK3"/>
    <x v="4"/>
    <x v="3"/>
    <s v="Not Recorded"/>
    <s v="Not Recorded"/>
    <x v="1"/>
    <d v="2025-01-31T00:00:00"/>
    <n v="29.542465753424658"/>
    <x v="5"/>
  </r>
  <r>
    <n v="168564"/>
    <s v="VOLUNTEER"/>
    <x v="2"/>
    <s v="N"/>
    <m/>
    <m/>
    <m/>
    <s v="N"/>
    <m/>
    <x v="0"/>
    <d v="2004-08-23T00:00:00"/>
    <s v="HP2"/>
    <x v="0"/>
    <x v="0"/>
    <s v="Not Recorded"/>
    <s v="Not Recorded"/>
    <x v="1"/>
    <d v="2025-01-31T00:00:00"/>
    <n v="20.454794520547946"/>
    <x v="1"/>
  </r>
  <r>
    <n v="120102"/>
    <s v="VOLUNTEER"/>
    <x v="0"/>
    <s v="N"/>
    <m/>
    <m/>
    <m/>
    <s v="N"/>
    <m/>
    <x v="0"/>
    <d v="2003-03-30T00:00:00"/>
    <s v="MK43"/>
    <x v="1"/>
    <x v="3"/>
    <s v="Not Recorded"/>
    <s v="Not Recorded"/>
    <x v="1"/>
    <d v="2025-01-31T00:00:00"/>
    <n v="21.857534246575341"/>
    <x v="1"/>
  </r>
  <r>
    <n v="124215"/>
    <s v="VOLUNTEER"/>
    <x v="0"/>
    <s v="N"/>
    <m/>
    <m/>
    <m/>
    <s v="N"/>
    <m/>
    <x v="0"/>
    <d v="1994-10-08T00:00:00"/>
    <s v="LU6"/>
    <x v="1"/>
    <x v="3"/>
    <s v="Not Recorded"/>
    <s v="Not Recorded"/>
    <x v="4"/>
    <d v="2025-01-31T00:00:00"/>
    <n v="30.336986301369862"/>
    <x v="5"/>
  </r>
  <r>
    <n v="148871"/>
    <s v="VOLUNTEER"/>
    <x v="1"/>
    <s v="N"/>
    <m/>
    <m/>
    <m/>
    <s v="N"/>
    <m/>
    <x v="1"/>
    <m/>
    <s v="SG17"/>
    <x v="1"/>
    <x v="3"/>
    <n v="45507"/>
    <s v=""/>
    <x v="0"/>
    <d v="2025-01-31T00:00:00"/>
    <n v="125.17260273972603"/>
    <x v="4"/>
  </r>
  <r>
    <n v="167299"/>
    <s v="VOLUNTEER"/>
    <x v="0"/>
    <s v="N"/>
    <m/>
    <m/>
    <m/>
    <s v="N"/>
    <m/>
    <x v="1"/>
    <d v="1996-10-09T00:00:00"/>
    <s v="EN8"/>
    <x v="0"/>
    <x v="5"/>
    <s v="Not Recorded"/>
    <s v="Not Recorded"/>
    <x v="1"/>
    <d v="2025-01-31T00:00:00"/>
    <n v="28.331506849315069"/>
    <x v="5"/>
  </r>
  <r>
    <n v="130330"/>
    <s v="VOLUNTEER"/>
    <x v="0"/>
    <s v="N"/>
    <m/>
    <m/>
    <m/>
    <s v="N"/>
    <m/>
    <x v="1"/>
    <d v="1957-05-14T00:00:00"/>
    <s v="SG18"/>
    <x v="1"/>
    <x v="3"/>
    <n v="43327"/>
    <n v="44788"/>
    <x v="0"/>
    <d v="2025-01-31T00:00:00"/>
    <n v="67.764383561643839"/>
    <x v="4"/>
  </r>
  <r>
    <n v="40167"/>
    <s v="VOLUNTEER"/>
    <x v="0"/>
    <s v="N"/>
    <m/>
    <m/>
    <m/>
    <s v="N"/>
    <m/>
    <x v="0"/>
    <d v="1948-09-02T00:00:00"/>
    <s v="LU1"/>
    <x v="1"/>
    <x v="3"/>
    <n v="40304"/>
    <n v="44439"/>
    <x v="0"/>
    <d v="2025-01-31T00:00:00"/>
    <n v="76.465753424657535"/>
    <x v="4"/>
  </r>
  <r>
    <n v="105336"/>
    <s v="VOLUNTEER"/>
    <x v="0"/>
    <s v="N"/>
    <m/>
    <m/>
    <m/>
    <s v="N"/>
    <m/>
    <x v="0"/>
    <d v="1946-03-25T00:00:00"/>
    <s v="LU3"/>
    <x v="1"/>
    <x v="3"/>
    <n v="41577"/>
    <n v="42508"/>
    <x v="3"/>
    <d v="2025-01-31T00:00:00"/>
    <n v="78.909589041095884"/>
    <x v="4"/>
  </r>
  <r>
    <n v="100465"/>
    <s v="VOLUNTEER"/>
    <x v="0"/>
    <s v="N"/>
    <m/>
    <m/>
    <m/>
    <s v="N"/>
    <m/>
    <x v="0"/>
    <d v="1964-12-27T00:00:00"/>
    <s v="LU5"/>
    <x v="1"/>
    <x v="3"/>
    <n v="41577"/>
    <n v="41577"/>
    <x v="1"/>
    <d v="2025-01-31T00:00:00"/>
    <n v="60.136986301369866"/>
    <x v="0"/>
  </r>
  <r>
    <n v="52305"/>
    <s v="VOLUNTEER"/>
    <x v="0"/>
    <s v="N"/>
    <m/>
    <m/>
    <m/>
    <s v="N"/>
    <m/>
    <x v="0"/>
    <d v="1945-03-19T00:00:00"/>
    <s v="LU3"/>
    <x v="1"/>
    <x v="3"/>
    <n v="40462"/>
    <n v="44778"/>
    <x v="3"/>
    <d v="2025-01-31T00:00:00"/>
    <n v="79.92602739726027"/>
    <x v="4"/>
  </r>
  <r>
    <n v="70283"/>
    <s v="VOLUNTEER"/>
    <x v="0"/>
    <s v="N"/>
    <m/>
    <m/>
    <m/>
    <s v="N"/>
    <m/>
    <x v="0"/>
    <d v="1975-05-06T00:00:00"/>
    <s v="LU2"/>
    <x v="1"/>
    <x v="3"/>
    <n v="41282"/>
    <n v="41376"/>
    <x v="1"/>
    <d v="2025-01-31T00:00:00"/>
    <n v="49.775342465753425"/>
    <x v="3"/>
  </r>
  <r>
    <n v="6988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45050"/>
    <s v="VOLUNTEER"/>
    <x v="0"/>
    <s v="N"/>
    <m/>
    <m/>
    <m/>
    <s v="N"/>
    <m/>
    <x v="0"/>
    <m/>
    <s v="WD25"/>
    <x v="0"/>
    <x v="2"/>
    <n v="41537"/>
    <n v="41562"/>
    <x v="1"/>
    <d v="2025-01-31T00:00:00"/>
    <n v="125.17260273972603"/>
    <x v="4"/>
  </r>
  <r>
    <n v="81067"/>
    <s v="VOLUNTEER"/>
    <x v="1"/>
    <s v="N"/>
    <m/>
    <m/>
    <m/>
    <s v="N"/>
    <m/>
    <x v="0"/>
    <d v="1939-09-14T00:00:00"/>
    <s v="LU3"/>
    <x v="1"/>
    <x v="3"/>
    <n v="39972"/>
    <n v="44951"/>
    <x v="0"/>
    <d v="2025-01-31T00:00:00"/>
    <n v="85.441095890410963"/>
    <x v="4"/>
  </r>
  <r>
    <n v="10559"/>
    <s v="VOLUNTEER"/>
    <x v="0"/>
    <s v="N"/>
    <m/>
    <m/>
    <m/>
    <s v="N"/>
    <m/>
    <x v="3"/>
    <m/>
    <s v="LU1"/>
    <x v="1"/>
    <x v="2"/>
    <n v="1"/>
    <n v="1"/>
    <x v="1"/>
    <d v="2025-01-31T00:00:00"/>
    <n v="125.17260273972603"/>
    <x v="4"/>
  </r>
  <r>
    <n v="70515"/>
    <s v="VOLUNTEER"/>
    <x v="0"/>
    <s v="N"/>
    <m/>
    <m/>
    <m/>
    <s v="N"/>
    <m/>
    <x v="0"/>
    <m/>
    <s v="LU1"/>
    <x v="1"/>
    <x v="2"/>
    <n v="1"/>
    <n v="1"/>
    <x v="1"/>
    <d v="2025-01-31T00:00:00"/>
    <n v="125.17260273972603"/>
    <x v="4"/>
  </r>
  <r>
    <n v="125325"/>
    <s v="VOLUNTEER"/>
    <x v="0"/>
    <s v="N"/>
    <m/>
    <m/>
    <m/>
    <s v="N"/>
    <m/>
    <x v="0"/>
    <m/>
    <s v="HP2"/>
    <x v="0"/>
    <x v="6"/>
    <s v="Not Recorded"/>
    <s v="Not Recorded"/>
    <x v="1"/>
    <d v="2025-01-31T00:00:00"/>
    <n v="125.17260273972603"/>
    <x v="4"/>
  </r>
  <r>
    <n v="167785"/>
    <s v="VOLUNTEER"/>
    <x v="1"/>
    <s v="N"/>
    <m/>
    <m/>
    <m/>
    <s v="N"/>
    <m/>
    <x v="0"/>
    <d v="1978-05-22T00:00:00"/>
    <s v="SG1"/>
    <x v="0"/>
    <x v="3"/>
    <n v="45433"/>
    <s v=""/>
    <x v="0"/>
    <d v="2025-01-31T00:00:00"/>
    <n v="46.728767123287675"/>
    <x v="3"/>
  </r>
  <r>
    <n v="73580"/>
    <s v="VOLUNTEER"/>
    <x v="0"/>
    <s v="N"/>
    <m/>
    <m/>
    <m/>
    <s v="N"/>
    <m/>
    <x v="1"/>
    <m/>
    <s v="SG2"/>
    <x v="0"/>
    <x v="2"/>
    <n v="1"/>
    <n v="1"/>
    <x v="1"/>
    <d v="2025-01-31T00:00:00"/>
    <n v="125.17260273972603"/>
    <x v="4"/>
  </r>
  <r>
    <n v="83341"/>
    <s v="VOLUNTEER"/>
    <x v="0"/>
    <s v="N"/>
    <m/>
    <m/>
    <m/>
    <s v="N"/>
    <m/>
    <x v="1"/>
    <m/>
    <s v="MK45"/>
    <x v="1"/>
    <x v="3"/>
    <n v="1"/>
    <n v="1"/>
    <x v="1"/>
    <d v="2025-01-31T00:00:00"/>
    <n v="125.17260273972603"/>
    <x v="4"/>
  </r>
  <r>
    <n v="81531"/>
    <s v="VOLUNTEER"/>
    <x v="1"/>
    <s v="N"/>
    <m/>
    <m/>
    <m/>
    <s v="N"/>
    <m/>
    <x v="0"/>
    <d v="1944-12-27T00:00:00"/>
    <s v="MK44"/>
    <x v="1"/>
    <x v="3"/>
    <n v="38777"/>
    <s v=""/>
    <x v="2"/>
    <d v="2025-01-31T00:00:00"/>
    <n v="80.150684931506845"/>
    <x v="4"/>
  </r>
  <r>
    <n v="65832"/>
    <s v="VOLUNTEER"/>
    <x v="0"/>
    <s v="N"/>
    <m/>
    <m/>
    <s v="SPITKIN"/>
    <s v="N"/>
    <m/>
    <x v="0"/>
    <d v="1952-02-24T00:00:00"/>
    <s v="HP3"/>
    <x v="0"/>
    <x v="2"/>
    <n v="40268"/>
    <n v="40909"/>
    <x v="1"/>
    <d v="2025-01-31T00:00:00"/>
    <n v="72.986301369863014"/>
    <x v="4"/>
  </r>
  <r>
    <n v="122517"/>
    <s v="VOLUNTEER"/>
    <x v="1"/>
    <s v="N"/>
    <m/>
    <m/>
    <m/>
    <s v="N"/>
    <m/>
    <x v="1"/>
    <d v="1947-09-29T00:00:00"/>
    <s v="SG1"/>
    <x v="0"/>
    <x v="3"/>
    <n v="42807"/>
    <s v=""/>
    <x v="0"/>
    <d v="2025-01-31T00:00:00"/>
    <n v="77.394520547945206"/>
    <x v="4"/>
  </r>
  <r>
    <n v="118874"/>
    <s v="VOLUNTEER"/>
    <x v="0"/>
    <s v="N"/>
    <m/>
    <m/>
    <m/>
    <s v="N"/>
    <m/>
    <x v="1"/>
    <d v="1999-07-20T00:00:00"/>
    <s v="SG5"/>
    <x v="0"/>
    <x v="2"/>
    <n v="42647"/>
    <n v="43327"/>
    <x v="3"/>
    <d v="2025-01-31T00:00:00"/>
    <n v="25.553424657534247"/>
    <x v="5"/>
  </r>
  <r>
    <n v="133483"/>
    <s v="VOLUNTEER"/>
    <x v="0"/>
    <s v="N"/>
    <m/>
    <m/>
    <m/>
    <s v="N"/>
    <m/>
    <x v="0"/>
    <d v="1965-08-01T00:00:00"/>
    <s v="MK45"/>
    <x v="1"/>
    <x v="3"/>
    <s v="Not Recorded"/>
    <s v="Not Recorded"/>
    <x v="4"/>
    <d v="2025-01-31T00:00:00"/>
    <n v="59.542465753424658"/>
    <x v="0"/>
  </r>
  <r>
    <n v="113193"/>
    <s v="VOLUNTEER"/>
    <x v="0"/>
    <s v="N"/>
    <m/>
    <m/>
    <m/>
    <s v="N"/>
    <m/>
    <x v="1"/>
    <d v="1994-09-12T00:00:00"/>
    <s v="SG1"/>
    <x v="0"/>
    <x v="2"/>
    <n v="42256"/>
    <n v="42278"/>
    <x v="0"/>
    <d v="2025-01-31T00:00:00"/>
    <n v="30.408219178082192"/>
    <x v="5"/>
  </r>
  <r>
    <n v="135561"/>
    <s v="VOLUNTEER"/>
    <x v="0"/>
    <s v="N"/>
    <m/>
    <m/>
    <m/>
    <s v="N"/>
    <m/>
    <x v="0"/>
    <d v="1982-08-28T00:00:00"/>
    <s v="MK3"/>
    <x v="4"/>
    <x v="3"/>
    <s v="Not Recorded"/>
    <s v="Not Recorded"/>
    <x v="1"/>
    <d v="2025-01-31T00:00:00"/>
    <n v="42.457534246575342"/>
    <x v="2"/>
  </r>
  <r>
    <n v="130322"/>
    <s v="VOLUNTEER"/>
    <x v="1"/>
    <s v="N"/>
    <m/>
    <m/>
    <m/>
    <s v="N"/>
    <m/>
    <x v="0"/>
    <d v="1948-12-31T00:00:00"/>
    <s v="AL3"/>
    <x v="0"/>
    <x v="3"/>
    <n v="43019"/>
    <s v=""/>
    <x v="0"/>
    <d v="2025-01-31T00:00:00"/>
    <n v="76.136986301369859"/>
    <x v="4"/>
  </r>
  <r>
    <n v="81069"/>
    <s v="VOLUNTEER"/>
    <x v="0"/>
    <s v="N"/>
    <m/>
    <m/>
    <m/>
    <s v="N"/>
    <m/>
    <x v="0"/>
    <d v="1961-03-20T00:00:00"/>
    <s v="LU3"/>
    <x v="1"/>
    <x v="3"/>
    <n v="40337"/>
    <n v="41491"/>
    <x v="1"/>
    <d v="2025-01-31T00:00:00"/>
    <n v="63.912328767123284"/>
    <x v="0"/>
  </r>
  <r>
    <n v="81070"/>
    <s v="VOLUNTEER"/>
    <x v="0"/>
    <s v="N"/>
    <m/>
    <m/>
    <m/>
    <s v="N"/>
    <m/>
    <x v="1"/>
    <d v="1939-09-26T00:00:00"/>
    <s v="LU2"/>
    <x v="1"/>
    <x v="3"/>
    <n v="40530"/>
    <n v="44946"/>
    <x v="3"/>
    <d v="2025-01-31T00:00:00"/>
    <n v="85.408219178082192"/>
    <x v="4"/>
  </r>
  <r>
    <n v="132149"/>
    <s v="VOLUNTEER"/>
    <x v="0"/>
    <s v="N"/>
    <m/>
    <m/>
    <m/>
    <s v="N"/>
    <m/>
    <x v="0"/>
    <d v="1993-12-26T00:00:00"/>
    <s v="MK42"/>
    <x v="1"/>
    <x v="6"/>
    <n v="44826"/>
    <n v="44963"/>
    <x v="0"/>
    <d v="2025-01-31T00:00:00"/>
    <n v="31.12054794520548"/>
    <x v="5"/>
  </r>
  <r>
    <n v="94495"/>
    <s v="VOLUNTEER"/>
    <x v="0"/>
    <s v="N"/>
    <m/>
    <m/>
    <m/>
    <s v="N"/>
    <m/>
    <x v="0"/>
    <m/>
    <s v="SG5"/>
    <x v="1"/>
    <x v="2"/>
    <n v="41232"/>
    <n v="41232"/>
    <x v="1"/>
    <d v="2025-01-31T00:00:00"/>
    <n v="125.17260273972603"/>
    <x v="4"/>
  </r>
  <r>
    <n v="143606"/>
    <s v="VOLUNTEER"/>
    <x v="0"/>
    <s v="N"/>
    <m/>
    <m/>
    <m/>
    <s v="N"/>
    <m/>
    <x v="1"/>
    <d v="1997-10-18T00:00:00"/>
    <s v="MK43"/>
    <x v="1"/>
    <x v="6"/>
    <n v="43874"/>
    <n v="43904"/>
    <x v="0"/>
    <d v="2025-01-31T00:00:00"/>
    <n v="27.306849315068494"/>
    <x v="5"/>
  </r>
  <r>
    <n v="79765"/>
    <s v="VOLUNTEER"/>
    <x v="0"/>
    <s v="N"/>
    <m/>
    <m/>
    <m/>
    <s v="N"/>
    <m/>
    <x v="0"/>
    <d v="1963-10-18T00:00:00"/>
    <s v="DH7"/>
    <x v="3"/>
    <x v="2"/>
    <n v="40648"/>
    <n v="42521"/>
    <x v="3"/>
    <d v="2025-01-31T00:00:00"/>
    <n v="61.331506849315069"/>
    <x v="0"/>
  </r>
  <r>
    <n v="129986"/>
    <s v="VOLUNTEER"/>
    <x v="0"/>
    <s v="N"/>
    <m/>
    <m/>
    <m/>
    <s v="N"/>
    <m/>
    <x v="0"/>
    <d v="1955-05-03T00:00:00"/>
    <s v="LU5"/>
    <x v="1"/>
    <x v="3"/>
    <n v="43391"/>
    <n v="45121"/>
    <x v="4"/>
    <d v="2025-01-31T00:00:00"/>
    <n v="69.797260273972597"/>
    <x v="4"/>
  </r>
  <r>
    <n v="6900"/>
    <s v="VOLUNTEER"/>
    <x v="0"/>
    <s v="N"/>
    <m/>
    <m/>
    <m/>
    <s v="N"/>
    <m/>
    <x v="0"/>
    <m/>
    <s v="LU6"/>
    <x v="1"/>
    <x v="2"/>
    <n v="40648"/>
    <n v="40787"/>
    <x v="1"/>
    <d v="2025-01-31T00:00:00"/>
    <n v="125.17260273972603"/>
    <x v="4"/>
  </r>
  <r>
    <n v="112236"/>
    <s v="VOLUNTEER"/>
    <x v="0"/>
    <s v="N"/>
    <m/>
    <m/>
    <m/>
    <s v="N"/>
    <m/>
    <x v="0"/>
    <d v="1966-07-20T00:00:00"/>
    <s v="EN3"/>
    <x v="2"/>
    <x v="2"/>
    <n v="41921"/>
    <n v="42846"/>
    <x v="0"/>
    <d v="2025-01-31T00:00:00"/>
    <n v="58.575342465753423"/>
    <x v="0"/>
  </r>
  <r>
    <n v="81968"/>
    <s v="VOLUNTEER"/>
    <x v="0"/>
    <s v="N"/>
    <m/>
    <m/>
    <m/>
    <s v="N"/>
    <m/>
    <x v="1"/>
    <m/>
    <s v="MK45"/>
    <x v="1"/>
    <x v="3"/>
    <n v="40920"/>
    <n v="40920"/>
    <x v="1"/>
    <d v="2025-01-31T00:00:00"/>
    <n v="125.17260273972603"/>
    <x v="4"/>
  </r>
  <r>
    <n v="152862"/>
    <s v="VOLUNTEER"/>
    <x v="0"/>
    <s v="N"/>
    <m/>
    <m/>
    <m/>
    <s v="N"/>
    <m/>
    <x v="0"/>
    <d v="1953-12-07T00:00:00"/>
    <s v="MK16"/>
    <x v="4"/>
    <x v="3"/>
    <n v="44502"/>
    <n v="44776"/>
    <x v="0"/>
    <d v="2025-01-31T00:00:00"/>
    <n v="71.2"/>
    <x v="4"/>
  </r>
  <r>
    <n v="106656"/>
    <s v="VOLUNTEER"/>
    <x v="0"/>
    <s v="N"/>
    <m/>
    <m/>
    <m/>
    <s v="N"/>
    <m/>
    <x v="0"/>
    <d v="1959-02-13T00:00:00"/>
    <s v="AL3"/>
    <x v="0"/>
    <x v="3"/>
    <n v="41395"/>
    <n v="42002"/>
    <x v="1"/>
    <d v="2025-01-31T00:00:00"/>
    <n v="66.010958904109586"/>
    <x v="4"/>
  </r>
  <r>
    <n v="109703"/>
    <s v="VOLUNTEER"/>
    <x v="0"/>
    <s v="N"/>
    <m/>
    <m/>
    <m/>
    <s v="N"/>
    <m/>
    <x v="0"/>
    <d v="2000-05-21T00:00:00"/>
    <s v="AL4"/>
    <x v="0"/>
    <x v="3"/>
    <n v="41944"/>
    <n v="42448"/>
    <x v="0"/>
    <d v="2025-01-31T00:00:00"/>
    <n v="24.715068493150685"/>
    <x v="1"/>
  </r>
  <r>
    <n v="102289"/>
    <s v="VOLUNTEER"/>
    <x v="0"/>
    <s v="N"/>
    <m/>
    <m/>
    <m/>
    <s v="N"/>
    <m/>
    <x v="0"/>
    <d v="1998-02-15T00:00:00"/>
    <s v="AL4"/>
    <x v="0"/>
    <x v="2"/>
    <n v="41244"/>
    <n v="41451"/>
    <x v="1"/>
    <d v="2025-01-31T00:00:00"/>
    <n v="26.978082191780821"/>
    <x v="5"/>
  </r>
  <r>
    <n v="107113"/>
    <s v="VOLUNTEER"/>
    <x v="0"/>
    <s v="N"/>
    <m/>
    <m/>
    <m/>
    <s v="N"/>
    <m/>
    <x v="0"/>
    <m/>
    <s v="MK45"/>
    <x v="1"/>
    <x v="3"/>
    <s v="Not Recorded"/>
    <s v="Not Recorded"/>
    <x v="1"/>
    <d v="2025-01-31T00:00:00"/>
    <n v="125.17260273972603"/>
    <x v="4"/>
  </r>
  <r>
    <n v="120693"/>
    <s v="VOLUNTEER"/>
    <x v="0"/>
    <s v="N"/>
    <m/>
    <m/>
    <m/>
    <s v="N"/>
    <m/>
    <x v="0"/>
    <d v="1998-10-16T00:00:00"/>
    <s v="LU5"/>
    <x v="1"/>
    <x v="3"/>
    <n v="42804"/>
    <n v="44650"/>
    <x v="3"/>
    <d v="2025-01-31T00:00:00"/>
    <n v="26.312328767123287"/>
    <x v="5"/>
  </r>
  <r>
    <n v="63375"/>
    <s v="VOLUNTEER"/>
    <x v="0"/>
    <s v="N"/>
    <m/>
    <m/>
    <m/>
    <s v="N"/>
    <m/>
    <x v="0"/>
    <d v="1950-12-29T00:00:00"/>
    <s v="LU2"/>
    <x v="1"/>
    <x v="2"/>
    <n v="41253"/>
    <n v="41253"/>
    <x v="1"/>
    <d v="2025-01-31T00:00:00"/>
    <n v="74.142465753424659"/>
    <x v="4"/>
  </r>
  <r>
    <n v="38498"/>
    <s v="VOLUNTEER"/>
    <x v="0"/>
    <s v="N"/>
    <m/>
    <m/>
    <m/>
    <s v="N"/>
    <m/>
    <x v="0"/>
    <d v="1944-11-02T00:00:00"/>
    <s v="LU6"/>
    <x v="1"/>
    <x v="2"/>
    <n v="39007"/>
    <n v="40909"/>
    <x v="1"/>
    <d v="2025-01-31T00:00:00"/>
    <n v="80.301369863013704"/>
    <x v="4"/>
  </r>
  <r>
    <n v="146542"/>
    <s v="VOLUNTEER"/>
    <x v="0"/>
    <s v="N"/>
    <m/>
    <m/>
    <m/>
    <s v="N"/>
    <m/>
    <x v="0"/>
    <d v="1972-10-31T00:00:00"/>
    <s v="HP4"/>
    <x v="0"/>
    <x v="2"/>
    <n v="43688"/>
    <n v="44063"/>
    <x v="0"/>
    <d v="2025-01-31T00:00:00"/>
    <n v="52.287671232876711"/>
    <x v="3"/>
  </r>
  <r>
    <n v="150723"/>
    <s v="VOLUNTEER"/>
    <x v="1"/>
    <s v="N"/>
    <m/>
    <m/>
    <m/>
    <s v="N"/>
    <m/>
    <x v="0"/>
    <d v="1953-06-12T00:00:00"/>
    <s v="WD25"/>
    <x v="0"/>
    <x v="3"/>
    <n v="44358"/>
    <s v=""/>
    <x v="0"/>
    <d v="2025-01-31T00:00:00"/>
    <n v="71.68767123287671"/>
    <x v="4"/>
  </r>
  <r>
    <n v="115892"/>
    <s v="VOLUNTEER"/>
    <x v="0"/>
    <s v="N"/>
    <m/>
    <m/>
    <m/>
    <s v="N"/>
    <m/>
    <x v="1"/>
    <d v="2000-12-04T00:00:00"/>
    <s v="SG2"/>
    <x v="0"/>
    <x v="6"/>
    <n v="42403"/>
    <n v="42838"/>
    <x v="0"/>
    <d v="2025-01-31T00:00:00"/>
    <n v="24.175342465753424"/>
    <x v="1"/>
  </r>
  <r>
    <n v="107399"/>
    <s v="VOLUNTEER"/>
    <x v="0"/>
    <s v="N"/>
    <m/>
    <m/>
    <m/>
    <s v="N"/>
    <m/>
    <x v="0"/>
    <d v="1956-05-31T00:00:00"/>
    <s v="WD3"/>
    <x v="0"/>
    <x v="3"/>
    <n v="41635"/>
    <n v="41964"/>
    <x v="0"/>
    <d v="2025-01-31T00:00:00"/>
    <n v="68.717808219178082"/>
    <x v="4"/>
  </r>
  <r>
    <n v="125672"/>
    <s v="VOLUNTEER"/>
    <x v="0"/>
    <s v="N"/>
    <m/>
    <m/>
    <m/>
    <s v="N"/>
    <m/>
    <x v="0"/>
    <d v="1988-06-02T00:00:00"/>
    <s v="MK45"/>
    <x v="1"/>
    <x v="3"/>
    <n v="43406"/>
    <n v="44490"/>
    <x v="3"/>
    <d v="2025-01-31T00:00:00"/>
    <n v="36.69041095890411"/>
    <x v="2"/>
  </r>
  <r>
    <n v="81074"/>
    <s v="VOLUNTEER"/>
    <x v="0"/>
    <s v="N"/>
    <m/>
    <m/>
    <m/>
    <s v="N"/>
    <m/>
    <x v="0"/>
    <d v="1949-04-30T00:00:00"/>
    <s v="MK45"/>
    <x v="1"/>
    <x v="2"/>
    <n v="38285"/>
    <n v="45379"/>
    <x v="0"/>
    <d v="2025-01-31T00:00:00"/>
    <n v="75.808219178082197"/>
    <x v="4"/>
  </r>
  <r>
    <n v="7006"/>
    <s v="VOLUNTEER"/>
    <x v="0"/>
    <s v="N"/>
    <m/>
    <m/>
    <m/>
    <s v="Y"/>
    <s v="31/05/2022"/>
    <x v="1"/>
    <d v="1916-08-31T00:00:00"/>
    <s v="LU4"/>
    <x v="1"/>
    <x v="2"/>
    <n v="1"/>
    <n v="1"/>
    <x v="1"/>
    <d v="2025-01-31T00:00:00"/>
    <n v="108.49315068493151"/>
    <x v="4"/>
  </r>
  <r>
    <n v="131168"/>
    <s v="VOLUNTEER"/>
    <x v="0"/>
    <s v="N"/>
    <m/>
    <m/>
    <m/>
    <s v="N"/>
    <m/>
    <x v="0"/>
    <d v="1996-04-12T00:00:00"/>
    <s v="SG14"/>
    <x v="0"/>
    <x v="3"/>
    <n v="42962"/>
    <n v="43084"/>
    <x v="0"/>
    <d v="2025-01-31T00:00:00"/>
    <n v="28.824657534246576"/>
    <x v="5"/>
  </r>
  <r>
    <n v="113227"/>
    <s v="VOLUNTEER"/>
    <x v="0"/>
    <s v="N"/>
    <m/>
    <m/>
    <m/>
    <s v="N"/>
    <m/>
    <x v="0"/>
    <d v="1998-02-06T00:00:00"/>
    <s v="AL5"/>
    <x v="0"/>
    <x v="3"/>
    <n v="42254"/>
    <n v="42457"/>
    <x v="0"/>
    <d v="2025-01-31T00:00:00"/>
    <n v="27.002739726027396"/>
    <x v="5"/>
  </r>
  <r>
    <n v="108726"/>
    <s v="VOLUNTEER"/>
    <x v="0"/>
    <s v="N"/>
    <m/>
    <m/>
    <m/>
    <s v="N"/>
    <m/>
    <x v="1"/>
    <d v="1996-09-06T00:00:00"/>
    <s v="MK10"/>
    <x v="4"/>
    <x v="2"/>
    <n v="41850"/>
    <n v="42049"/>
    <x v="1"/>
    <d v="2025-01-31T00:00:00"/>
    <n v="28.421917808219177"/>
    <x v="5"/>
  </r>
  <r>
    <n v="155767"/>
    <s v="VOLUNTEER"/>
    <x v="1"/>
    <s v="N"/>
    <m/>
    <m/>
    <m/>
    <s v="N"/>
    <m/>
    <x v="0"/>
    <d v="1964-01-01T00:00:00"/>
    <s v="EN11"/>
    <x v="0"/>
    <x v="3"/>
    <s v="Not Recorded"/>
    <s v="Not Recorded"/>
    <x v="0"/>
    <d v="2025-01-31T00:00:00"/>
    <n v="61.126027397260273"/>
    <x v="0"/>
  </r>
  <r>
    <n v="81532"/>
    <s v="VOLUNTEER"/>
    <x v="0"/>
    <s v="N"/>
    <m/>
    <m/>
    <m/>
    <s v="N"/>
    <m/>
    <x v="1"/>
    <d v="1946-08-12T00:00:00"/>
    <s v="MK43"/>
    <x v="1"/>
    <x v="2"/>
    <n v="39845"/>
    <n v="42835"/>
    <x v="2"/>
    <d v="2025-01-31T00:00:00"/>
    <n v="78.526027397260279"/>
    <x v="4"/>
  </r>
  <r>
    <n v="81533"/>
    <s v="VOLUNTEER"/>
    <x v="0"/>
    <s v="N"/>
    <m/>
    <m/>
    <m/>
    <s v="N"/>
    <m/>
    <x v="0"/>
    <d v="1948-01-22T00:00:00"/>
    <s v="MK43"/>
    <x v="1"/>
    <x v="2"/>
    <n v="39479"/>
    <n v="42835"/>
    <x v="4"/>
    <d v="2025-01-31T00:00:00"/>
    <n v="77.079452054794515"/>
    <x v="4"/>
  </r>
  <r>
    <n v="41189"/>
    <s v="VOLUNTEER"/>
    <x v="0"/>
    <s v="N"/>
    <m/>
    <m/>
    <m/>
    <s v="N"/>
    <m/>
    <x v="0"/>
    <d v="1938-01-21T00:00:00"/>
    <s v="AL2"/>
    <x v="0"/>
    <x v="2"/>
    <n v="41051"/>
    <n v="41051"/>
    <x v="1"/>
    <d v="2025-01-31T00:00:00"/>
    <n v="87.087671232876716"/>
    <x v="4"/>
  </r>
  <r>
    <n v="166999"/>
    <s v="VOLUNTEER"/>
    <x v="1"/>
    <s v="N"/>
    <m/>
    <m/>
    <m/>
    <s v="N"/>
    <m/>
    <x v="0"/>
    <d v="2006-10-26T00:00:00"/>
    <s v="WD17"/>
    <x v="0"/>
    <x v="6"/>
    <n v="45369"/>
    <s v=""/>
    <x v="0"/>
    <d v="2025-01-31T00:00:00"/>
    <n v="18.279452054794522"/>
    <x v="1"/>
  </r>
  <r>
    <n v="83825"/>
    <s v="VOLUNTEER"/>
    <x v="0"/>
    <s v="N"/>
    <m/>
    <m/>
    <m/>
    <s v="N"/>
    <m/>
    <x v="1"/>
    <d v="1996-10-22T00:00:00"/>
    <s v="MK42"/>
    <x v="1"/>
    <x v="3"/>
    <n v="40866"/>
    <n v="41230"/>
    <x v="1"/>
    <d v="2025-01-31T00:00:00"/>
    <n v="28.295890410958904"/>
    <x v="5"/>
  </r>
  <r>
    <n v="119114"/>
    <s v="VOLUNTEER"/>
    <x v="1"/>
    <s v="N"/>
    <m/>
    <m/>
    <m/>
    <s v="N"/>
    <m/>
    <x v="0"/>
    <d v="1941-08-20T00:00:00"/>
    <s v="LU5"/>
    <x v="1"/>
    <x v="6"/>
    <s v="Not Recorded"/>
    <s v="Not Recorded"/>
    <x v="0"/>
    <d v="2025-01-31T00:00:00"/>
    <n v="83.506849315068493"/>
    <x v="4"/>
  </r>
  <r>
    <n v="150638"/>
    <s v="VOLUNTEER"/>
    <x v="0"/>
    <s v="N"/>
    <m/>
    <m/>
    <m/>
    <s v="N"/>
    <m/>
    <x v="1"/>
    <d v="2000-09-08T00:00:00"/>
    <s v="LU4"/>
    <x v="1"/>
    <x v="3"/>
    <n v="44331"/>
    <n v="44449"/>
    <x v="0"/>
    <d v="2025-01-31T00:00:00"/>
    <n v="24.413698630136988"/>
    <x v="1"/>
  </r>
  <r>
    <n v="147160"/>
    <s v="VOLUNTEER"/>
    <x v="0"/>
    <s v="N"/>
    <m/>
    <m/>
    <m/>
    <s v="N"/>
    <m/>
    <x v="0"/>
    <d v="2006-01-29T00:00:00"/>
    <s v="SG5"/>
    <x v="0"/>
    <x v="2"/>
    <s v="Not Recorded"/>
    <s v="Not Recorded"/>
    <x v="1"/>
    <d v="2025-01-31T00:00:00"/>
    <n v="19.019178082191782"/>
    <x v="1"/>
  </r>
  <r>
    <n v="129760"/>
    <s v="VOLUNTEER"/>
    <x v="0"/>
    <s v="N"/>
    <m/>
    <m/>
    <m/>
    <s v="N"/>
    <m/>
    <x v="1"/>
    <d v="1950-05-25T00:00:00"/>
    <s v="LU2"/>
    <x v="1"/>
    <x v="3"/>
    <n v="43396"/>
    <n v="43511"/>
    <x v="3"/>
    <d v="2025-01-31T00:00:00"/>
    <n v="74.739726027397253"/>
    <x v="4"/>
  </r>
  <r>
    <n v="31511"/>
    <s v="VOLUNTEER"/>
    <x v="0"/>
    <s v="N"/>
    <m/>
    <m/>
    <m/>
    <s v="Y"/>
    <s v="18/04/2023"/>
    <x v="0"/>
    <m/>
    <s v="LU2"/>
    <x v="1"/>
    <x v="2"/>
    <n v="34213"/>
    <n v="42233"/>
    <x v="0"/>
    <d v="2025-01-31T00:00:00"/>
    <n v="125.17260273972603"/>
    <x v="4"/>
  </r>
  <r>
    <n v="112217"/>
    <s v="VOLUNTEER"/>
    <x v="0"/>
    <s v="N"/>
    <m/>
    <m/>
    <m/>
    <s v="N"/>
    <m/>
    <x v="0"/>
    <d v="2000-07-11T00:00:00"/>
    <s v="LU2"/>
    <x v="1"/>
    <x v="3"/>
    <s v="Not Recorded"/>
    <s v="Not Recorded"/>
    <x v="1"/>
    <d v="2025-01-31T00:00:00"/>
    <n v="24.575342465753426"/>
    <x v="1"/>
  </r>
  <r>
    <n v="109704"/>
    <s v="VOLUNTEER"/>
    <x v="0"/>
    <s v="N"/>
    <m/>
    <m/>
    <m/>
    <s v="N"/>
    <m/>
    <x v="1"/>
    <d v="1999-07-28T00:00:00"/>
    <s v="LU6"/>
    <x v="1"/>
    <x v="2"/>
    <s v="Not Recorded"/>
    <s v="Not Recorded"/>
    <x v="0"/>
    <d v="2025-01-31T00:00:00"/>
    <n v="25.531506849315068"/>
    <x v="5"/>
  </r>
  <r>
    <n v="118242"/>
    <s v="VOLUNTEER"/>
    <x v="1"/>
    <s v="N"/>
    <m/>
    <m/>
    <m/>
    <s v="N"/>
    <m/>
    <x v="0"/>
    <d v="1972-08-14T00:00:00"/>
    <s v="LU2"/>
    <x v="1"/>
    <x v="3"/>
    <n v="42592"/>
    <s v=""/>
    <x v="2"/>
    <d v="2025-01-31T00:00:00"/>
    <n v="52.5013698630137"/>
    <x v="3"/>
  </r>
  <r>
    <n v="127651"/>
    <s v="VOLUNTEER"/>
    <x v="0"/>
    <s v="N"/>
    <m/>
    <m/>
    <m/>
    <s v="N"/>
    <m/>
    <x v="1"/>
    <d v="1989-11-17T00:00:00"/>
    <s v="EN2"/>
    <x v="2"/>
    <x v="3"/>
    <n v="43195"/>
    <n v="43084"/>
    <x v="0"/>
    <d v="2025-01-31T00:00:00"/>
    <n v="35.230136986301368"/>
    <x v="2"/>
  </r>
  <r>
    <n v="105886"/>
    <s v="VOLUNTEER"/>
    <x v="0"/>
    <s v="N"/>
    <m/>
    <m/>
    <m/>
    <s v="N"/>
    <m/>
    <x v="0"/>
    <d v="1946-02-25T00:00:00"/>
    <s v="MK42"/>
    <x v="1"/>
    <x v="2"/>
    <n v="41589"/>
    <n v="42835"/>
    <x v="0"/>
    <d v="2025-01-31T00:00:00"/>
    <n v="78.986301369863014"/>
    <x v="4"/>
  </r>
  <r>
    <n v="25368"/>
    <s v="VOLUNTEER"/>
    <x v="1"/>
    <s v="N"/>
    <m/>
    <m/>
    <m/>
    <s v="N"/>
    <m/>
    <x v="1"/>
    <d v="1933-04-15T00:00:00"/>
    <s v="LU3"/>
    <x v="1"/>
    <x v="2"/>
    <s v="Not Recorded"/>
    <s v="Not Recorded"/>
    <x v="3"/>
    <d v="2025-01-31T00:00:00"/>
    <n v="91.860273972602741"/>
    <x v="4"/>
  </r>
  <r>
    <n v="107819"/>
    <s v="VOLUNTEER"/>
    <x v="0"/>
    <s v="N"/>
    <m/>
    <m/>
    <m/>
    <s v="N"/>
    <m/>
    <x v="0"/>
    <d v="1996-08-03T00:00:00"/>
    <s v="AL7"/>
    <x v="0"/>
    <x v="2"/>
    <n v="41745"/>
    <n v="42844"/>
    <x v="0"/>
    <d v="2025-01-31T00:00:00"/>
    <n v="28.515068493150686"/>
    <x v="5"/>
  </r>
  <r>
    <n v="102993"/>
    <s v="VOLUNTEER"/>
    <x v="0"/>
    <s v="N"/>
    <m/>
    <m/>
    <m/>
    <s v="N"/>
    <m/>
    <x v="0"/>
    <d v="1996-05-27T00:00:00"/>
    <s v="SG19"/>
    <x v="1"/>
    <x v="3"/>
    <n v="41308"/>
    <n v="41456"/>
    <x v="1"/>
    <d v="2025-01-31T00:00:00"/>
    <n v="28.701369863013699"/>
    <x v="5"/>
  </r>
  <r>
    <n v="109597"/>
    <s v="VOLUNTEER"/>
    <x v="0"/>
    <s v="N"/>
    <m/>
    <m/>
    <m/>
    <s v="N"/>
    <m/>
    <x v="0"/>
    <d v="1999-12-20T00:00:00"/>
    <s v="WD25"/>
    <x v="0"/>
    <x v="2"/>
    <n v="41935"/>
    <n v="43488"/>
    <x v="0"/>
    <d v="2025-01-31T00:00:00"/>
    <n v="25.134246575342466"/>
    <x v="5"/>
  </r>
  <r>
    <n v="80574"/>
    <s v="VOLUNTEER"/>
    <x v="0"/>
    <s v="N"/>
    <m/>
    <m/>
    <m/>
    <s v="N"/>
    <m/>
    <x v="0"/>
    <d v="1992-12-26T00:00:00"/>
    <s v="LU2"/>
    <x v="1"/>
    <x v="5"/>
    <n v="40550"/>
    <n v="44664"/>
    <x v="4"/>
    <d v="2025-01-31T00:00:00"/>
    <n v="32.12054794520548"/>
    <x v="5"/>
  </r>
  <r>
    <n v="108980"/>
    <s v="VOLUNTEER"/>
    <x v="0"/>
    <s v="N"/>
    <m/>
    <m/>
    <m/>
    <s v="N"/>
    <m/>
    <x v="0"/>
    <d v="1999-07-27T00:00:00"/>
    <s v="HP3"/>
    <x v="0"/>
    <x v="2"/>
    <n v="41794"/>
    <n v="42055"/>
    <x v="1"/>
    <d v="2025-01-31T00:00:00"/>
    <n v="25.534246575342465"/>
    <x v="5"/>
  </r>
  <r>
    <n v="93293"/>
    <s v="VOLUNTEER"/>
    <x v="0"/>
    <s v="N"/>
    <m/>
    <m/>
    <m/>
    <s v="N"/>
    <m/>
    <x v="0"/>
    <d v="1992-01-26T00:00:00"/>
    <s v="MK41"/>
    <x v="1"/>
    <x v="2"/>
    <n v="40927"/>
    <n v="41484"/>
    <x v="1"/>
    <d v="2025-01-31T00:00:00"/>
    <n v="33.038356164383565"/>
    <x v="5"/>
  </r>
  <r>
    <n v="123997"/>
    <s v="VOLUNTEER"/>
    <x v="0"/>
    <s v="N"/>
    <m/>
    <m/>
    <m/>
    <s v="N"/>
    <m/>
    <x v="0"/>
    <d v="2000-06-04T00:00:00"/>
    <s v="LU4"/>
    <x v="1"/>
    <x v="3"/>
    <n v="42957"/>
    <n v="42957"/>
    <x v="0"/>
    <d v="2025-01-31T00:00:00"/>
    <n v="24.676712328767124"/>
    <x v="1"/>
  </r>
  <r>
    <n v="93445"/>
    <s v="VOLUNTEER"/>
    <x v="0"/>
    <s v="N"/>
    <m/>
    <m/>
    <m/>
    <s v="N"/>
    <m/>
    <x v="0"/>
    <d v="1988-01-07T00:00:00"/>
    <s v="HP2"/>
    <x v="0"/>
    <x v="2"/>
    <n v="40209"/>
    <n v="41034"/>
    <x v="1"/>
    <d v="2025-01-31T00:00:00"/>
    <n v="37.093150684931508"/>
    <x v="2"/>
  </r>
  <r>
    <n v="106702"/>
    <s v="VOLUNTEER"/>
    <x v="0"/>
    <s v="N"/>
    <m/>
    <m/>
    <m/>
    <s v="N"/>
    <m/>
    <x v="0"/>
    <d v="1986-02-21T00:00:00"/>
    <s v="SG2"/>
    <x v="0"/>
    <x v="3"/>
    <n v="41690"/>
    <n v="41974"/>
    <x v="1"/>
    <d v="2025-01-31T00:00:00"/>
    <n v="38.969863013698628"/>
    <x v="2"/>
  </r>
  <r>
    <n v="159344"/>
    <s v="VOLUNTEER"/>
    <x v="0"/>
    <s v="N"/>
    <m/>
    <m/>
    <m/>
    <s v="N"/>
    <m/>
    <x v="0"/>
    <d v="1983-11-22T00:00:00"/>
    <s v="AL3"/>
    <x v="0"/>
    <x v="0"/>
    <n v="44959"/>
    <n v="45183"/>
    <x v="0"/>
    <d v="2025-01-31T00:00:00"/>
    <n v="41.221917808219175"/>
    <x v="2"/>
  </r>
  <r>
    <n v="107538"/>
    <s v="VOLUNTEER"/>
    <x v="0"/>
    <s v="N"/>
    <m/>
    <m/>
    <m/>
    <s v="N"/>
    <m/>
    <x v="0"/>
    <d v="1998-03-17T00:00:00"/>
    <s v="LU6"/>
    <x v="1"/>
    <x v="3"/>
    <n v="41884"/>
    <n v="42592"/>
    <x v="3"/>
    <d v="2025-01-31T00:00:00"/>
    <n v="26.895890410958906"/>
    <x v="5"/>
  </r>
  <r>
    <n v="153873"/>
    <s v="VOLUNTEER"/>
    <x v="0"/>
    <s v="N"/>
    <m/>
    <m/>
    <m/>
    <s v="N"/>
    <m/>
    <x v="0"/>
    <d v="2004-12-27T00:00:00"/>
    <s v="CM23"/>
    <x v="0"/>
    <x v="7"/>
    <s v="Not Recorded"/>
    <s v="Not Recorded"/>
    <x v="1"/>
    <d v="2025-01-31T00:00:00"/>
    <n v="20.109589041095891"/>
    <x v="1"/>
  </r>
  <r>
    <n v="108123"/>
    <s v="VOLUNTEER"/>
    <x v="0"/>
    <s v="N"/>
    <m/>
    <m/>
    <m/>
    <s v="N"/>
    <m/>
    <x v="0"/>
    <d v="1991-10-19T00:00:00"/>
    <s v="LU4"/>
    <x v="1"/>
    <x v="2"/>
    <n v="41729"/>
    <n v="41817"/>
    <x v="1"/>
    <d v="2025-01-31T00:00:00"/>
    <n v="33.30958904109589"/>
    <x v="5"/>
  </r>
  <r>
    <n v="109119"/>
    <s v="VOLUNTEER"/>
    <x v="0"/>
    <s v="N"/>
    <m/>
    <m/>
    <m/>
    <s v="N"/>
    <m/>
    <x v="0"/>
    <d v="1996-09-01T00:00:00"/>
    <s v="MK40"/>
    <x v="1"/>
    <x v="3"/>
    <n v="41950"/>
    <n v="42674"/>
    <x v="3"/>
    <d v="2025-01-31T00:00:00"/>
    <n v="28.435616438356163"/>
    <x v="5"/>
  </r>
  <r>
    <n v="116299"/>
    <s v="VOLUNTEER"/>
    <x v="0"/>
    <s v="N"/>
    <m/>
    <m/>
    <m/>
    <s v="N"/>
    <m/>
    <x v="1"/>
    <d v="1965-02-15T00:00:00"/>
    <s v="WD25"/>
    <x v="0"/>
    <x v="3"/>
    <n v="42537"/>
    <n v="43586"/>
    <x v="0"/>
    <d v="2025-01-31T00:00:00"/>
    <n v="60"/>
    <x v="0"/>
  </r>
  <r>
    <n v="115894"/>
    <s v="VOLUNTEER"/>
    <x v="0"/>
    <s v="N"/>
    <m/>
    <m/>
    <m/>
    <s v="N"/>
    <m/>
    <x v="1"/>
    <d v="2001-01-07T00:00:00"/>
    <s v="SG2"/>
    <x v="0"/>
    <x v="6"/>
    <n v="42403"/>
    <n v="42522"/>
    <x v="0"/>
    <d v="2025-01-31T00:00:00"/>
    <n v="24.082191780821919"/>
    <x v="1"/>
  </r>
  <r>
    <n v="94406"/>
    <s v="VOLUNTEER"/>
    <x v="0"/>
    <s v="N"/>
    <m/>
    <m/>
    <m/>
    <s v="N"/>
    <m/>
    <x v="1"/>
    <d v="1946-12-10T00:00:00"/>
    <s v="LU1"/>
    <x v="1"/>
    <x v="3"/>
    <n v="41045"/>
    <n v="44620"/>
    <x v="4"/>
    <d v="2025-01-31T00:00:00"/>
    <n v="78.197260273972603"/>
    <x v="4"/>
  </r>
  <r>
    <n v="169290"/>
    <s v="VOLUNTEER"/>
    <x v="1"/>
    <s v="N"/>
    <m/>
    <m/>
    <m/>
    <s v="N"/>
    <m/>
    <x v="1"/>
    <d v="2008-03-01T00:00:00"/>
    <s v="EN7"/>
    <x v="0"/>
    <x v="3"/>
    <n v="45556"/>
    <s v=""/>
    <x v="0"/>
    <d v="2025-01-31T00:00:00"/>
    <n v="16.931506849315067"/>
    <x v="1"/>
  </r>
  <r>
    <n v="141418"/>
    <s v="VOLUNTEER"/>
    <x v="0"/>
    <s v="N"/>
    <m/>
    <m/>
    <m/>
    <s v="N"/>
    <m/>
    <x v="1"/>
    <d v="1992-12-05T00:00:00"/>
    <s v="LU4"/>
    <x v="1"/>
    <x v="4"/>
    <n v="43810"/>
    <n v="44298"/>
    <x v="0"/>
    <d v="2025-01-31T00:00:00"/>
    <n v="32.178082191780824"/>
    <x v="5"/>
  </r>
  <r>
    <n v="117201"/>
    <s v="VOLUNTEER"/>
    <x v="0"/>
    <s v="N"/>
    <m/>
    <m/>
    <m/>
    <s v="N"/>
    <m/>
    <x v="1"/>
    <d v="1943-05-05T00:00:00"/>
    <s v="LU2"/>
    <x v="1"/>
    <x v="3"/>
    <n v="42487"/>
    <n v="43448"/>
    <x v="0"/>
    <d v="2025-01-31T00:00:00"/>
    <n v="81.8"/>
    <x v="4"/>
  </r>
  <r>
    <n v="100843"/>
    <s v="VOLUNTEER"/>
    <x v="0"/>
    <s v="N"/>
    <m/>
    <m/>
    <m/>
    <s v="N"/>
    <m/>
    <x v="1"/>
    <d v="1991-10-19T00:00:00"/>
    <s v="LU1"/>
    <x v="1"/>
    <x v="2"/>
    <n v="41131"/>
    <n v="42233"/>
    <x v="0"/>
    <d v="2025-01-31T00:00:00"/>
    <n v="33.30958904109589"/>
    <x v="5"/>
  </r>
  <r>
    <n v="137045"/>
    <s v="VOLUNTEER"/>
    <x v="0"/>
    <s v="N"/>
    <m/>
    <m/>
    <m/>
    <s v="N"/>
    <m/>
    <x v="1"/>
    <d v="1983-03-09T00:00:00"/>
    <s v="LU4"/>
    <x v="1"/>
    <x v="3"/>
    <n v="43670"/>
    <n v="44777"/>
    <x v="0"/>
    <d v="2025-01-31T00:00:00"/>
    <n v="41.92876712328767"/>
    <x v="2"/>
  </r>
  <r>
    <n v="81072"/>
    <s v="VOLUNTEER"/>
    <x v="0"/>
    <s v="Y"/>
    <s v="23/11/2022"/>
    <s v="Moving out of area"/>
    <s v="VNELSON"/>
    <s v="N"/>
    <m/>
    <x v="1"/>
    <d v="1948-03-25T00:00:00"/>
    <s v="LU3"/>
    <x v="1"/>
    <x v="3"/>
    <n v="39331"/>
    <n v="41141"/>
    <x v="1"/>
    <d v="2025-01-31T00:00:00"/>
    <n v="76.906849315068499"/>
    <x v="4"/>
  </r>
  <r>
    <n v="56370"/>
    <s v="VOLUNTEER"/>
    <x v="0"/>
    <s v="N"/>
    <m/>
    <m/>
    <m/>
    <s v="N"/>
    <m/>
    <x v="1"/>
    <d v="1952-05-22T00:00:00"/>
    <s v="LU3"/>
    <x v="1"/>
    <x v="2"/>
    <n v="1"/>
    <n v="1"/>
    <x v="1"/>
    <d v="2025-01-31T00:00:00"/>
    <n v="72.745205479452054"/>
    <x v="4"/>
  </r>
  <r>
    <n v="81071"/>
    <s v="VOLUNTEER"/>
    <x v="0"/>
    <s v="N"/>
    <m/>
    <m/>
    <m/>
    <s v="N"/>
    <m/>
    <x v="0"/>
    <d v="1948-03-25T00:00:00"/>
    <s v="LU1"/>
    <x v="1"/>
    <x v="3"/>
    <n v="40304"/>
    <n v="44410"/>
    <x v="4"/>
    <d v="2025-01-31T00:00:00"/>
    <n v="76.906849315068499"/>
    <x v="4"/>
  </r>
  <r>
    <n v="167345"/>
    <s v="VOLUNTEER"/>
    <x v="1"/>
    <s v="N"/>
    <m/>
    <m/>
    <m/>
    <s v="N"/>
    <m/>
    <x v="0"/>
    <d v="1943-05-16T00:00:00"/>
    <s v="LU3"/>
    <x v="1"/>
    <x v="5"/>
    <n v="45446"/>
    <s v=""/>
    <x v="0"/>
    <d v="2025-01-31T00:00:00"/>
    <n v="81.769863013698625"/>
    <x v="4"/>
  </r>
  <r>
    <n v="168704"/>
    <s v="VOLUNTEER"/>
    <x v="1"/>
    <s v="N"/>
    <m/>
    <m/>
    <m/>
    <s v="N"/>
    <m/>
    <x v="0"/>
    <d v="1962-07-22T00:00:00"/>
    <s v="MK43"/>
    <x v="1"/>
    <x v="3"/>
    <n v="45533"/>
    <s v=""/>
    <x v="0"/>
    <d v="2025-01-31T00:00:00"/>
    <n v="62.57260273972603"/>
    <x v="0"/>
  </r>
  <r>
    <n v="112805"/>
    <s v="VOLUNTEER"/>
    <x v="0"/>
    <s v="N"/>
    <m/>
    <m/>
    <m/>
    <s v="N"/>
    <m/>
    <x v="0"/>
    <d v="1946-11-12T00:00:00"/>
    <s v="MK41"/>
    <x v="1"/>
    <x v="2"/>
    <n v="42189"/>
    <n v="43488"/>
    <x v="0"/>
    <d v="2025-01-31T00:00:00"/>
    <n v="78.273972602739732"/>
    <x v="4"/>
  </r>
  <r>
    <n v="105613"/>
    <s v="VOLUNTEER"/>
    <x v="0"/>
    <s v="N"/>
    <m/>
    <m/>
    <m/>
    <s v="N"/>
    <m/>
    <x v="0"/>
    <d v="1957-01-04T00:00:00"/>
    <s v="LU4"/>
    <x v="1"/>
    <x v="2"/>
    <n v="40664"/>
    <n v="43910"/>
    <x v="0"/>
    <d v="2025-01-31T00:00:00"/>
    <n v="68.120547945205473"/>
    <x v="4"/>
  </r>
  <r>
    <n v="82462"/>
    <s v="VOLUNTEER"/>
    <x v="0"/>
    <s v="N"/>
    <m/>
    <m/>
    <m/>
    <s v="N"/>
    <m/>
    <x v="0"/>
    <d v="1948-08-17T00:00:00"/>
    <s v="LU2"/>
    <x v="0"/>
    <x v="2"/>
    <n v="40812"/>
    <n v="41263"/>
    <x v="1"/>
    <d v="2025-01-31T00:00:00"/>
    <n v="76.509589041095893"/>
    <x v="4"/>
  </r>
  <r>
    <n v="94170"/>
    <s v="VOLUNTEER"/>
    <x v="0"/>
    <s v="N"/>
    <m/>
    <m/>
    <m/>
    <s v="N"/>
    <m/>
    <x v="0"/>
    <d v="1962-03-28T00:00:00"/>
    <s v="WD25"/>
    <x v="0"/>
    <x v="2"/>
    <n v="40983"/>
    <n v="41508"/>
    <x v="1"/>
    <d v="2025-01-31T00:00:00"/>
    <n v="62.890410958904113"/>
    <x v="0"/>
  </r>
  <r>
    <n v="135892"/>
    <s v="VOLUNTEER"/>
    <x v="0"/>
    <s v="N"/>
    <m/>
    <m/>
    <m/>
    <s v="N"/>
    <m/>
    <x v="0"/>
    <d v="1957-06-25T00:00:00"/>
    <s v="LU2"/>
    <x v="1"/>
    <x v="3"/>
    <s v="Not Recorded"/>
    <s v="Not Recorded"/>
    <x v="1"/>
    <d v="2025-01-31T00:00:00"/>
    <n v="67.649315068493152"/>
    <x v="4"/>
  </r>
  <r>
    <n v="153018"/>
    <s v="VOLUNTEER"/>
    <x v="0"/>
    <s v="N"/>
    <m/>
    <m/>
    <m/>
    <s v="N"/>
    <m/>
    <x v="0"/>
    <d v="1959-10-24T00:00:00"/>
    <s v="SG4"/>
    <x v="0"/>
    <x v="3"/>
    <n v="44570"/>
    <n v="44570"/>
    <x v="3"/>
    <d v="2025-01-31T00:00:00"/>
    <n v="65.317808219178076"/>
    <x v="4"/>
  </r>
  <r>
    <n v="83315"/>
    <s v="VOLUNTEER"/>
    <x v="0"/>
    <s v="N"/>
    <m/>
    <m/>
    <m/>
    <s v="N"/>
    <m/>
    <x v="0"/>
    <d v="1950-03-26T00:00:00"/>
    <s v="LU3"/>
    <x v="1"/>
    <x v="3"/>
    <n v="40856"/>
    <n v="41380"/>
    <x v="0"/>
    <d v="2025-01-31T00:00:00"/>
    <n v="74.904109589041099"/>
    <x v="4"/>
  </r>
  <r>
    <n v="167015"/>
    <s v="VOLUNTEER"/>
    <x v="1"/>
    <s v="N"/>
    <m/>
    <m/>
    <m/>
    <s v="N"/>
    <m/>
    <x v="0"/>
    <d v="1961-05-06T00:00:00"/>
    <s v="AL7"/>
    <x v="0"/>
    <x v="3"/>
    <n v="45377"/>
    <s v=""/>
    <x v="0"/>
    <d v="2025-01-31T00:00:00"/>
    <n v="63.783561643835618"/>
    <x v="0"/>
  </r>
  <r>
    <n v="114793"/>
    <s v="VOLUNTEER"/>
    <x v="1"/>
    <s v="N"/>
    <m/>
    <m/>
    <m/>
    <s v="N"/>
    <m/>
    <x v="0"/>
    <d v="1954-03-24T00:00:00"/>
    <s v="AL2"/>
    <x v="0"/>
    <x v="3"/>
    <n v="42319"/>
    <s v=""/>
    <x v="0"/>
    <d v="2025-01-31T00:00:00"/>
    <n v="70.906849315068499"/>
    <x v="4"/>
  </r>
  <r>
    <n v="16815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50417"/>
    <s v="VOLUNTEER"/>
    <x v="0"/>
    <s v="N"/>
    <m/>
    <m/>
    <m/>
    <s v="N"/>
    <m/>
    <x v="0"/>
    <d v="1934-10-03T00:00:00"/>
    <s v="HA4"/>
    <x v="2"/>
    <x v="3"/>
    <n v="44334"/>
    <n v="44397"/>
    <x v="0"/>
    <d v="2025-01-31T00:00:00"/>
    <n v="90.391780821917806"/>
    <x v="4"/>
  </r>
  <r>
    <n v="144455"/>
    <s v="VOLUNTEER"/>
    <x v="0"/>
    <s v="Y"/>
    <s v="09/06/2022"/>
    <s v="Reason unknown"/>
    <s v="LROGERS"/>
    <s v="N"/>
    <m/>
    <x v="0"/>
    <d v="1965-11-06T00:00:00"/>
    <s v="LU6"/>
    <x v="1"/>
    <x v="2"/>
    <n v="43923"/>
    <n v="44721"/>
    <x v="2"/>
    <d v="2025-01-31T00:00:00"/>
    <n v="59.276712328767125"/>
    <x v="0"/>
  </r>
  <r>
    <n v="168121"/>
    <s v="VOLUNTEER"/>
    <x v="0"/>
    <s v="N"/>
    <m/>
    <m/>
    <m/>
    <s v="N"/>
    <m/>
    <x v="0"/>
    <d v="1969-01-21T00:00:00"/>
    <s v="MK42"/>
    <x v="1"/>
    <x v="3"/>
    <s v="Not Recorded"/>
    <s v="Not Recorded"/>
    <x v="1"/>
    <d v="2025-01-31T00:00:00"/>
    <n v="56.065753424657537"/>
    <x v="0"/>
  </r>
  <r>
    <n v="83001"/>
    <s v="VOLUNTEER"/>
    <x v="0"/>
    <s v="N"/>
    <m/>
    <m/>
    <m/>
    <s v="N"/>
    <m/>
    <x v="0"/>
    <d v="1983-01-13T00:00:00"/>
    <s v="MK6"/>
    <x v="4"/>
    <x v="2"/>
    <n v="40589"/>
    <n v="43693"/>
    <x v="0"/>
    <d v="2025-01-31T00:00:00"/>
    <n v="42.079452054794523"/>
    <x v="2"/>
  </r>
  <r>
    <n v="133180"/>
    <s v="VOLUNTEER"/>
    <x v="0"/>
    <s v="N"/>
    <m/>
    <m/>
    <m/>
    <s v="N"/>
    <m/>
    <x v="0"/>
    <d v="1996-10-04T00:00:00"/>
    <s v="LU2"/>
    <x v="1"/>
    <x v="3"/>
    <s v="Not Recorded"/>
    <s v="Not Recorded"/>
    <x v="1"/>
    <d v="2025-01-31T00:00:00"/>
    <n v="28.345205479452055"/>
    <x v="5"/>
  </r>
  <r>
    <n v="108369"/>
    <s v="VOLUNTEER"/>
    <x v="0"/>
    <s v="N"/>
    <m/>
    <m/>
    <m/>
    <s v="N"/>
    <m/>
    <x v="0"/>
    <d v="1979-05-21T00:00:00"/>
    <s v="MK2"/>
    <x v="4"/>
    <x v="2"/>
    <n v="41820"/>
    <n v="43693"/>
    <x v="0"/>
    <d v="2025-01-31T00:00:00"/>
    <n v="45.731506849315068"/>
    <x v="3"/>
  </r>
  <r>
    <n v="116071"/>
    <s v="VOLUNTEER"/>
    <x v="0"/>
    <s v="N"/>
    <m/>
    <m/>
    <m/>
    <s v="N"/>
    <m/>
    <x v="0"/>
    <d v="1988-07-23T00:00:00"/>
    <s v="WD18"/>
    <x v="0"/>
    <x v="3"/>
    <n v="42422"/>
    <n v="42657"/>
    <x v="0"/>
    <d v="2025-01-31T00:00:00"/>
    <n v="36.550684931506851"/>
    <x v="2"/>
  </r>
  <r>
    <n v="82758"/>
    <s v="VOLUNTEER"/>
    <x v="0"/>
    <s v="N"/>
    <m/>
    <m/>
    <m/>
    <s v="N"/>
    <m/>
    <x v="0"/>
    <m/>
    <s v="MK40"/>
    <x v="1"/>
    <x v="3"/>
    <n v="1"/>
    <n v="1"/>
    <x v="1"/>
    <d v="2025-01-31T00:00:00"/>
    <n v="125.17260273972603"/>
    <x v="4"/>
  </r>
  <r>
    <n v="150769"/>
    <s v="VOLUNTEER"/>
    <x v="0"/>
    <s v="N"/>
    <m/>
    <m/>
    <m/>
    <s v="N"/>
    <m/>
    <x v="1"/>
    <d v="2000-12-18T00:00:00"/>
    <s v="WD3"/>
    <x v="0"/>
    <x v="3"/>
    <n v="44344"/>
    <n v="44378"/>
    <x v="0"/>
    <d v="2025-01-31T00:00:00"/>
    <n v="24.136986301369863"/>
    <x v="1"/>
  </r>
  <r>
    <n v="117151"/>
    <s v="VOLUNTEER"/>
    <x v="0"/>
    <s v="N"/>
    <m/>
    <m/>
    <m/>
    <s v="N"/>
    <m/>
    <x v="0"/>
    <d v="1980-02-28T00:00:00"/>
    <s v="AL7"/>
    <x v="0"/>
    <x v="3"/>
    <n v="42503"/>
    <n v="42510"/>
    <x v="0"/>
    <d v="2025-01-31T00:00:00"/>
    <n v="44.956164383561642"/>
    <x v="2"/>
  </r>
  <r>
    <n v="121417"/>
    <s v="VOLUNTEER"/>
    <x v="0"/>
    <s v="N"/>
    <m/>
    <m/>
    <m/>
    <s v="N"/>
    <m/>
    <x v="0"/>
    <d v="2001-11-18T00:00:00"/>
    <s v="IP25"/>
    <x v="2"/>
    <x v="3"/>
    <n v="42805"/>
    <n v="43586"/>
    <x v="0"/>
    <d v="2025-01-31T00:00:00"/>
    <n v="23.219178082191782"/>
    <x v="1"/>
  </r>
  <r>
    <n v="113100"/>
    <s v="VOLUNTEER"/>
    <x v="1"/>
    <s v="N"/>
    <m/>
    <m/>
    <m/>
    <s v="N"/>
    <m/>
    <x v="1"/>
    <d v="1946-08-10T00:00:00"/>
    <s v="LU3"/>
    <x v="1"/>
    <x v="3"/>
    <n v="42445"/>
    <s v=""/>
    <x v="4"/>
    <d v="2025-01-31T00:00:00"/>
    <n v="78.531506849315065"/>
    <x v="4"/>
  </r>
  <r>
    <n v="123927"/>
    <s v="VOLUNTEER"/>
    <x v="0"/>
    <s v="N"/>
    <m/>
    <m/>
    <m/>
    <s v="N"/>
    <m/>
    <x v="1"/>
    <d v="1980-04-18T00:00:00"/>
    <s v="MK16"/>
    <x v="4"/>
    <x v="4"/>
    <n v="42942"/>
    <n v="43054"/>
    <x v="0"/>
    <d v="2025-01-31T00:00:00"/>
    <n v="44.819178082191783"/>
    <x v="2"/>
  </r>
  <r>
    <n v="144117"/>
    <s v="VOLUNTEER"/>
    <x v="1"/>
    <s v="N"/>
    <m/>
    <m/>
    <m/>
    <s v="N"/>
    <m/>
    <x v="0"/>
    <d v="1932-07-20T00:00:00"/>
    <s v="MK16"/>
    <x v="4"/>
    <x v="3"/>
    <n v="43895"/>
    <s v=""/>
    <x v="0"/>
    <d v="2025-01-31T00:00:00"/>
    <n v="92.597260273972609"/>
    <x v="4"/>
  </r>
  <r>
    <n v="149084"/>
    <s v="VOLUNTEER"/>
    <x v="0"/>
    <s v="N"/>
    <m/>
    <m/>
    <m/>
    <s v="N"/>
    <m/>
    <x v="0"/>
    <d v="2004-06-19T00:00:00"/>
    <s v="SG4"/>
    <x v="0"/>
    <x v="3"/>
    <n v="44328"/>
    <n v="44487"/>
    <x v="0"/>
    <d v="2025-01-31T00:00:00"/>
    <n v="20.632876712328766"/>
    <x v="1"/>
  </r>
  <r>
    <n v="156270"/>
    <s v="VOLUNTEER"/>
    <x v="0"/>
    <s v="N"/>
    <m/>
    <m/>
    <m/>
    <s v="N"/>
    <m/>
    <x v="1"/>
    <d v="2006-07-31T00:00:00"/>
    <s v="SG4"/>
    <x v="0"/>
    <x v="3"/>
    <n v="44744"/>
    <n v="44963"/>
    <x v="0"/>
    <d v="2025-01-31T00:00:00"/>
    <n v="18.517808219178082"/>
    <x v="1"/>
  </r>
  <r>
    <n v="28125"/>
    <s v="VOLUNTEER"/>
    <x v="0"/>
    <s v="N"/>
    <m/>
    <m/>
    <m/>
    <s v="N"/>
    <m/>
    <x v="0"/>
    <d v="1941-04-13T00:00:00"/>
    <s v="CA25"/>
    <x v="3"/>
    <x v="2"/>
    <n v="34102"/>
    <n v="44379"/>
    <x v="4"/>
    <d v="2025-01-31T00:00:00"/>
    <n v="83.860273972602741"/>
    <x v="4"/>
  </r>
  <r>
    <n v="121024"/>
    <s v="VOLUNTEER"/>
    <x v="1"/>
    <s v="N"/>
    <m/>
    <m/>
    <m/>
    <s v="N"/>
    <m/>
    <x v="0"/>
    <d v="2001-02-15T00:00:00"/>
    <s v="LU2"/>
    <x v="1"/>
    <x v="2"/>
    <n v="42248"/>
    <s v=""/>
    <x v="2"/>
    <d v="2025-01-31T00:00:00"/>
    <n v="23.975342465753425"/>
    <x v="1"/>
  </r>
  <r>
    <n v="94651"/>
    <s v="VOLUNTEER"/>
    <x v="0"/>
    <s v="N"/>
    <m/>
    <m/>
    <m/>
    <s v="N"/>
    <m/>
    <x v="0"/>
    <d v="1984-02-02T00:00:00"/>
    <s v="SG4"/>
    <x v="0"/>
    <x v="3"/>
    <n v="41157"/>
    <n v="41530"/>
    <x v="1"/>
    <d v="2025-01-31T00:00:00"/>
    <n v="41.024657534246572"/>
    <x v="2"/>
  </r>
  <r>
    <n v="130325"/>
    <s v="VOLUNTEER"/>
    <x v="0"/>
    <s v="N"/>
    <m/>
    <m/>
    <m/>
    <s v="N"/>
    <m/>
    <x v="0"/>
    <d v="1986-09-14T00:00:00"/>
    <s v="AL1"/>
    <x v="0"/>
    <x v="6"/>
    <n v="43039"/>
    <n v="45082"/>
    <x v="0"/>
    <d v="2025-01-31T00:00:00"/>
    <n v="38.408219178082192"/>
    <x v="2"/>
  </r>
  <r>
    <n v="7388"/>
    <s v="VOLUNTEER"/>
    <x v="0"/>
    <s v="N"/>
    <m/>
    <m/>
    <m/>
    <s v="Y"/>
    <s v="25/01/2022"/>
    <x v="0"/>
    <d v="1925-01-20T00:00:00"/>
    <s v="LU3"/>
    <x v="1"/>
    <x v="2"/>
    <n v="1"/>
    <n v="1"/>
    <x v="1"/>
    <d v="2025-01-31T00:00:00"/>
    <n v="100.0986301369863"/>
    <x v="4"/>
  </r>
  <r>
    <n v="109122"/>
    <s v="VOLUNTEER"/>
    <x v="0"/>
    <s v="N"/>
    <m/>
    <m/>
    <m/>
    <s v="N"/>
    <m/>
    <x v="0"/>
    <d v="1987-06-20T00:00:00"/>
    <s v="DT3"/>
    <x v="3"/>
    <x v="3"/>
    <n v="42118"/>
    <n v="42558"/>
    <x v="3"/>
    <d v="2025-01-31T00:00:00"/>
    <n v="37.643835616438359"/>
    <x v="2"/>
  </r>
  <r>
    <n v="94492"/>
    <s v="VOLUNTEER"/>
    <x v="0"/>
    <s v="N"/>
    <m/>
    <m/>
    <m/>
    <s v="N"/>
    <m/>
    <x v="1"/>
    <d v="1992-06-16T00:00:00"/>
    <s v="AL2"/>
    <x v="0"/>
    <x v="2"/>
    <n v="41019"/>
    <n v="41386"/>
    <x v="1"/>
    <d v="2025-01-31T00:00:00"/>
    <n v="32.649315068493152"/>
    <x v="5"/>
  </r>
  <r>
    <n v="158163"/>
    <s v="VOLUNTEER"/>
    <x v="0"/>
    <s v="N"/>
    <m/>
    <m/>
    <m/>
    <s v="N"/>
    <m/>
    <x v="1"/>
    <d v="1974-03-06T00:00:00"/>
    <s v="SG9"/>
    <x v="0"/>
    <x v="3"/>
    <n v="45000"/>
    <n v="45153"/>
    <x v="4"/>
    <d v="2025-01-31T00:00:00"/>
    <n v="50.942465753424656"/>
    <x v="3"/>
  </r>
  <r>
    <n v="162029"/>
    <s v="VOLUNTEER"/>
    <x v="1"/>
    <s v="N"/>
    <m/>
    <m/>
    <m/>
    <s v="N"/>
    <m/>
    <x v="1"/>
    <d v="1954-07-19T00:00:00"/>
    <s v="NOTKNOWN"/>
    <x v="3"/>
    <x v="2"/>
    <s v="Not Recorded"/>
    <s v="Not Recorded"/>
    <x v="0"/>
    <d v="2025-01-31T00:00:00"/>
    <n v="70.586301369863008"/>
    <x v="4"/>
  </r>
  <r>
    <n v="149194"/>
    <s v="VOLUNTEER"/>
    <x v="0"/>
    <s v="N"/>
    <m/>
    <m/>
    <m/>
    <s v="N"/>
    <m/>
    <x v="1"/>
    <d v="1976-10-25T00:00:00"/>
    <s v="LU4"/>
    <x v="3"/>
    <x v="3"/>
    <n v="44342"/>
    <n v="44803"/>
    <x v="0"/>
    <d v="2025-01-31T00:00:00"/>
    <n v="48.301369863013697"/>
    <x v="3"/>
  </r>
  <r>
    <n v="100774"/>
    <s v="VOLUNTEER"/>
    <x v="0"/>
    <s v="N"/>
    <m/>
    <m/>
    <m/>
    <s v="N"/>
    <m/>
    <x v="0"/>
    <d v="1960-09-25T00:00:00"/>
    <s v="HP2"/>
    <x v="0"/>
    <x v="2"/>
    <n v="41050"/>
    <n v="41613"/>
    <x v="1"/>
    <d v="2025-01-31T00:00:00"/>
    <n v="64.394520547945206"/>
    <x v="0"/>
  </r>
  <r>
    <n v="150639"/>
    <s v="VOLUNTEER"/>
    <x v="0"/>
    <s v="N"/>
    <m/>
    <m/>
    <m/>
    <s v="N"/>
    <m/>
    <x v="0"/>
    <m/>
    <s v="SG17"/>
    <x v="1"/>
    <x v="3"/>
    <n v="44342"/>
    <n v="44348"/>
    <x v="0"/>
    <d v="2025-01-31T00:00:00"/>
    <n v="125.17260273972603"/>
    <x v="4"/>
  </r>
  <r>
    <n v="100687"/>
    <s v="VOLUNTEER"/>
    <x v="1"/>
    <s v="N"/>
    <m/>
    <m/>
    <m/>
    <s v="N"/>
    <m/>
    <x v="0"/>
    <d v="1950-09-21T00:00:00"/>
    <s v="AL2"/>
    <x v="0"/>
    <x v="2"/>
    <n v="41075"/>
    <s v=""/>
    <x v="0"/>
    <d v="2025-01-31T00:00:00"/>
    <n v="74.413698630136992"/>
    <x v="4"/>
  </r>
  <r>
    <n v="51920"/>
    <s v="VOLUNTEER"/>
    <x v="1"/>
    <s v="N"/>
    <m/>
    <m/>
    <m/>
    <s v="N"/>
    <m/>
    <x v="0"/>
    <d v="1952-08-30T00:00:00"/>
    <s v="MK43"/>
    <x v="1"/>
    <x v="3"/>
    <n v="39468"/>
    <s v=""/>
    <x v="0"/>
    <d v="2025-01-31T00:00:00"/>
    <n v="72.471232876712335"/>
    <x v="4"/>
  </r>
  <r>
    <n v="101289"/>
    <s v="VOLUNTEER"/>
    <x v="0"/>
    <s v="N"/>
    <m/>
    <m/>
    <m/>
    <s v="N"/>
    <m/>
    <x v="0"/>
    <d v="1976-04-21T00:00:00"/>
    <s v="MK16"/>
    <x v="4"/>
    <x v="2"/>
    <n v="41176"/>
    <n v="41213"/>
    <x v="1"/>
    <d v="2025-01-31T00:00:00"/>
    <n v="48.813698630136983"/>
    <x v="3"/>
  </r>
  <r>
    <n v="81075"/>
    <s v="VOLUNTEER"/>
    <x v="1"/>
    <s v="N"/>
    <m/>
    <m/>
    <m/>
    <s v="N"/>
    <m/>
    <x v="0"/>
    <d v="1953-05-01T00:00:00"/>
    <s v="LU3"/>
    <x v="1"/>
    <x v="3"/>
    <n v="40085"/>
    <s v=""/>
    <x v="0"/>
    <d v="2025-01-31T00:00:00"/>
    <n v="71.802739726027397"/>
    <x v="4"/>
  </r>
  <r>
    <n v="83866"/>
    <s v="VOLUNTEER"/>
    <x v="0"/>
    <s v="N"/>
    <m/>
    <m/>
    <m/>
    <s v="N"/>
    <m/>
    <x v="0"/>
    <d v="1959-03-13T00:00:00"/>
    <s v="LU2"/>
    <x v="1"/>
    <x v="2"/>
    <n v="40884"/>
    <n v="41728"/>
    <x v="1"/>
    <d v="2025-01-31T00:00:00"/>
    <n v="65.93424657534247"/>
    <x v="4"/>
  </r>
  <r>
    <n v="79021"/>
    <s v="VOLUNTEER"/>
    <x v="0"/>
    <s v="N"/>
    <m/>
    <m/>
    <m/>
    <s v="N"/>
    <m/>
    <x v="0"/>
    <d v="1958-02-04T00:00:00"/>
    <s v="SG15"/>
    <x v="1"/>
    <x v="3"/>
    <n v="41962"/>
    <n v="45259"/>
    <x v="3"/>
    <d v="2025-01-31T00:00:00"/>
    <n v="67.035616438356158"/>
    <x v="4"/>
  </r>
  <r>
    <n v="152072"/>
    <s v="VOLUNTEER"/>
    <x v="0"/>
    <s v="N"/>
    <m/>
    <m/>
    <m/>
    <s v="N"/>
    <m/>
    <x v="0"/>
    <d v="1956-04-18T00:00:00"/>
    <s v="LU5"/>
    <x v="1"/>
    <x v="3"/>
    <n v="44502"/>
    <n v="44824"/>
    <x v="3"/>
    <d v="2025-01-31T00:00:00"/>
    <n v="68.835616438356169"/>
    <x v="4"/>
  </r>
  <r>
    <n v="79695"/>
    <s v="VOLUNTEER"/>
    <x v="0"/>
    <s v="N"/>
    <m/>
    <m/>
    <m/>
    <s v="N"/>
    <m/>
    <x v="0"/>
    <d v="1991-07-06T00:00:00"/>
    <s v="SE6"/>
    <x v="2"/>
    <x v="3"/>
    <n v="40828"/>
    <n v="40807"/>
    <x v="4"/>
    <d v="2025-01-31T00:00:00"/>
    <n v="33.597260273972601"/>
    <x v="5"/>
  </r>
  <r>
    <n v="56787"/>
    <s v="VOLUNTEER"/>
    <x v="0"/>
    <s v="N"/>
    <m/>
    <m/>
    <m/>
    <s v="N"/>
    <m/>
    <x v="0"/>
    <d v="1957-05-13T00:00:00"/>
    <s v="LU2"/>
    <x v="1"/>
    <x v="2"/>
    <n v="1"/>
    <n v="1"/>
    <x v="1"/>
    <d v="2025-01-31T00:00:00"/>
    <n v="67.767123287671239"/>
    <x v="4"/>
  </r>
  <r>
    <n v="122949"/>
    <s v="VOLUNTEER"/>
    <x v="0"/>
    <s v="N"/>
    <m/>
    <m/>
    <m/>
    <s v="N"/>
    <m/>
    <x v="1"/>
    <d v="1995-08-07T00:00:00"/>
    <s v="SG1"/>
    <x v="0"/>
    <x v="3"/>
    <n v="42900"/>
    <n v="42962"/>
    <x v="0"/>
    <d v="2025-01-31T00:00:00"/>
    <n v="29.506849315068493"/>
    <x v="5"/>
  </r>
  <r>
    <n v="140278"/>
    <s v="VOLUNTEER"/>
    <x v="0"/>
    <s v="N"/>
    <m/>
    <m/>
    <m/>
    <s v="N"/>
    <m/>
    <x v="0"/>
    <d v="1949-11-12T00:00:00"/>
    <s v="LU1"/>
    <x v="1"/>
    <x v="3"/>
    <n v="43787"/>
    <n v="44439"/>
    <x v="0"/>
    <d v="2025-01-31T00:00:00"/>
    <n v="75.271232876712332"/>
    <x v="4"/>
  </r>
  <r>
    <n v="81076"/>
    <s v="VOLUNTEER"/>
    <x v="0"/>
    <s v="N"/>
    <m/>
    <m/>
    <m/>
    <s v="N"/>
    <m/>
    <x v="0"/>
    <d v="1927-02-15T00:00:00"/>
    <s v="EN9"/>
    <x v="2"/>
    <x v="3"/>
    <n v="39734"/>
    <n v="42005"/>
    <x v="1"/>
    <d v="2025-01-31T00:00:00"/>
    <n v="98.027397260273972"/>
    <x v="4"/>
  </r>
  <r>
    <n v="37885"/>
    <s v="VOLUNTEER"/>
    <x v="0"/>
    <s v="N"/>
    <m/>
    <m/>
    <m/>
    <s v="N"/>
    <m/>
    <x v="0"/>
    <d v="1951-12-21T00:00:00"/>
    <s v="WD5"/>
    <x v="0"/>
    <x v="3"/>
    <n v="38236"/>
    <n v="39697"/>
    <x v="1"/>
    <d v="2025-01-31T00:00:00"/>
    <n v="73.164383561643831"/>
    <x v="4"/>
  </r>
  <r>
    <n v="104924"/>
    <s v="VOLUNTEER"/>
    <x v="0"/>
    <s v="N"/>
    <m/>
    <m/>
    <m/>
    <s v="N"/>
    <m/>
    <x v="1"/>
    <d v="1940-11-06T00:00:00"/>
    <s v="MK16"/>
    <x v="4"/>
    <x v="3"/>
    <n v="41456"/>
    <n v="44433"/>
    <x v="0"/>
    <d v="2025-01-31T00:00:00"/>
    <n v="84.293150684931504"/>
    <x v="4"/>
  </r>
  <r>
    <n v="101277"/>
    <s v="VOLUNTEER"/>
    <x v="1"/>
    <s v="N"/>
    <m/>
    <m/>
    <m/>
    <s v="N"/>
    <m/>
    <x v="0"/>
    <d v="1947-01-11T00:00:00"/>
    <s v="MK16"/>
    <x v="4"/>
    <x v="3"/>
    <n v="41183"/>
    <s v=""/>
    <x v="0"/>
    <d v="2025-01-31T00:00:00"/>
    <n v="78.109589041095887"/>
    <x v="4"/>
  </r>
  <r>
    <n v="131508"/>
    <s v="VOLUNTEER"/>
    <x v="0"/>
    <s v="N"/>
    <m/>
    <m/>
    <m/>
    <s v="N"/>
    <m/>
    <x v="1"/>
    <d v="1961-05-17T00:00:00"/>
    <s v="LU4"/>
    <x v="1"/>
    <x v="3"/>
    <n v="43473"/>
    <n v="43598"/>
    <x v="3"/>
    <d v="2025-01-31T00:00:00"/>
    <n v="63.753424657534246"/>
    <x v="0"/>
  </r>
  <r>
    <n v="106348"/>
    <s v="VOLUNTEER"/>
    <x v="0"/>
    <s v="N"/>
    <m/>
    <m/>
    <m/>
    <s v="N"/>
    <m/>
    <x v="1"/>
    <d v="1984-12-18T00:00:00"/>
    <s v="LU4"/>
    <x v="1"/>
    <x v="2"/>
    <n v="41614"/>
    <n v="42233"/>
    <x v="0"/>
    <d v="2025-01-31T00:00:00"/>
    <n v="40.147945205479452"/>
    <x v="2"/>
  </r>
  <r>
    <n v="158571"/>
    <s v="VOLUNTEER"/>
    <x v="0"/>
    <s v="N"/>
    <m/>
    <m/>
    <m/>
    <s v="N"/>
    <m/>
    <x v="1"/>
    <d v="2004-05-01T00:00:00"/>
    <s v="LU3"/>
    <x v="1"/>
    <x v="3"/>
    <n v="44963"/>
    <s v=""/>
    <x v="0"/>
    <d v="2025-01-31T00:00:00"/>
    <n v="20.767123287671232"/>
    <x v="1"/>
  </r>
  <r>
    <n v="151302"/>
    <s v="VOLUNTEER"/>
    <x v="0"/>
    <s v="N"/>
    <m/>
    <m/>
    <m/>
    <s v="N"/>
    <m/>
    <x v="0"/>
    <d v="2000-11-09T00:00:00"/>
    <s v="WD3"/>
    <x v="0"/>
    <x v="3"/>
    <n v="44414"/>
    <n v="44698"/>
    <x v="0"/>
    <d v="2025-01-31T00:00:00"/>
    <n v="24.243835616438357"/>
    <x v="1"/>
  </r>
  <r>
    <n v="83101"/>
    <s v="VOLUNTEER"/>
    <x v="0"/>
    <s v="N"/>
    <m/>
    <m/>
    <m/>
    <s v="N"/>
    <m/>
    <x v="0"/>
    <m/>
    <s v="LU2"/>
    <x v="1"/>
    <x v="3"/>
    <n v="1"/>
    <n v="1"/>
    <x v="1"/>
    <d v="2025-01-31T00:00:00"/>
    <n v="125.17260273972603"/>
    <x v="4"/>
  </r>
  <r>
    <n v="145623"/>
    <s v="VOLUNTEER"/>
    <x v="0"/>
    <s v="N"/>
    <m/>
    <m/>
    <m/>
    <s v="N"/>
    <m/>
    <x v="1"/>
    <d v="2002-02-09T00:00:00"/>
    <s v="AL5"/>
    <x v="0"/>
    <x v="3"/>
    <n v="44018"/>
    <n v="44089"/>
    <x v="0"/>
    <d v="2025-01-31T00:00:00"/>
    <n v="22.991780821917807"/>
    <x v="1"/>
  </r>
  <r>
    <n v="133594"/>
    <s v="VOLUNTEER"/>
    <x v="0"/>
    <s v="N"/>
    <m/>
    <m/>
    <m/>
    <s v="N"/>
    <m/>
    <x v="0"/>
    <d v="1950-03-06T00:00:00"/>
    <s v="WD3"/>
    <x v="0"/>
    <x v="3"/>
    <n v="43517"/>
    <n v="43830"/>
    <x v="0"/>
    <d v="2025-01-31T00:00:00"/>
    <n v="74.958904109589042"/>
    <x v="4"/>
  </r>
  <r>
    <n v="125184"/>
    <s v="VOLUNTEER"/>
    <x v="0"/>
    <s v="N"/>
    <m/>
    <m/>
    <m/>
    <s v="N"/>
    <m/>
    <x v="0"/>
    <d v="1981-05-25T00:00:00"/>
    <s v="HP2"/>
    <x v="0"/>
    <x v="2"/>
    <n v="43042"/>
    <n v="43227"/>
    <x v="0"/>
    <d v="2025-01-31T00:00:00"/>
    <n v="43.717808219178082"/>
    <x v="2"/>
  </r>
  <r>
    <n v="56715"/>
    <s v="VOLUNTEER"/>
    <x v="0"/>
    <s v="N"/>
    <m/>
    <m/>
    <m/>
    <s v="N"/>
    <m/>
    <x v="0"/>
    <d v="1993-02-07T00:00:00"/>
    <s v="LU2"/>
    <x v="1"/>
    <x v="3"/>
    <n v="41222"/>
    <n v="41640"/>
    <x v="1"/>
    <d v="2025-01-31T00:00:00"/>
    <n v="32.0027397260274"/>
    <x v="5"/>
  </r>
  <r>
    <n v="83162"/>
    <s v="VOLUNTEER"/>
    <x v="0"/>
    <s v="N"/>
    <m/>
    <m/>
    <m/>
    <s v="N"/>
    <m/>
    <x v="0"/>
    <d v="1970-04-16T00:00:00"/>
    <s v="LU2"/>
    <x v="1"/>
    <x v="3"/>
    <n v="40897"/>
    <n v="42358"/>
    <x v="1"/>
    <d v="2025-01-31T00:00:00"/>
    <n v="54.832876712328769"/>
    <x v="3"/>
  </r>
  <r>
    <n v="94908"/>
    <s v="VOLUNTEER"/>
    <x v="0"/>
    <s v="N"/>
    <m/>
    <m/>
    <m/>
    <s v="N"/>
    <m/>
    <x v="0"/>
    <m/>
    <s v="LU3"/>
    <x v="1"/>
    <x v="2"/>
    <n v="41253"/>
    <n v="41253"/>
    <x v="1"/>
    <d v="2025-01-31T00:00:00"/>
    <n v="125.17260273972603"/>
    <x v="4"/>
  </r>
  <r>
    <n v="167778"/>
    <s v="VOLUNTEER"/>
    <x v="1"/>
    <s v="N"/>
    <m/>
    <m/>
    <m/>
    <s v="N"/>
    <m/>
    <x v="1"/>
    <d v="1967-07-31T00:00:00"/>
    <s v="AL5"/>
    <x v="0"/>
    <x v="3"/>
    <n v="45428"/>
    <s v=""/>
    <x v="0"/>
    <d v="2025-01-31T00:00:00"/>
    <n v="57.545205479452058"/>
    <x v="0"/>
  </r>
  <r>
    <n v="105456"/>
    <s v="VOLUNTEER"/>
    <x v="0"/>
    <s v="N"/>
    <m/>
    <m/>
    <m/>
    <s v="N"/>
    <m/>
    <x v="1"/>
    <d v="1996-09-08T00:00:00"/>
    <s v="LU4"/>
    <x v="1"/>
    <x v="2"/>
    <n v="41531"/>
    <n v="44951"/>
    <x v="0"/>
    <d v="2025-01-31T00:00:00"/>
    <n v="28.416438356164385"/>
    <x v="5"/>
  </r>
  <r>
    <n v="154679"/>
    <s v="VOLUNTEER"/>
    <x v="0"/>
    <s v="N"/>
    <m/>
    <m/>
    <m/>
    <s v="N"/>
    <m/>
    <x v="0"/>
    <d v="1960-04-19T00:00:00"/>
    <s v="LU5"/>
    <x v="1"/>
    <x v="3"/>
    <n v="44593"/>
    <n v="44614"/>
    <x v="0"/>
    <d v="2025-01-31T00:00:00"/>
    <n v="64.830136986301369"/>
    <x v="0"/>
  </r>
  <r>
    <n v="109540"/>
    <s v="VOLUNTEER"/>
    <x v="0"/>
    <s v="N"/>
    <m/>
    <m/>
    <m/>
    <s v="N"/>
    <m/>
    <x v="0"/>
    <d v="1960-04-19T00:00:00"/>
    <s v="WD23"/>
    <x v="0"/>
    <x v="3"/>
    <n v="41863"/>
    <n v="41964"/>
    <x v="1"/>
    <d v="2025-01-31T00:00:00"/>
    <n v="64.830136986301369"/>
    <x v="0"/>
  </r>
  <r>
    <n v="104277"/>
    <s v="VOLUNTEER"/>
    <x v="0"/>
    <s v="N"/>
    <m/>
    <m/>
    <m/>
    <s v="N"/>
    <m/>
    <x v="0"/>
    <d v="1988-09-04T00:00:00"/>
    <s v="HP22"/>
    <x v="4"/>
    <x v="3"/>
    <n v="41577"/>
    <n v="41577"/>
    <x v="1"/>
    <d v="2025-01-31T00:00:00"/>
    <n v="36.43287671232877"/>
    <x v="2"/>
  </r>
  <r>
    <n v="164727"/>
    <s v="VOLUNTEER"/>
    <x v="1"/>
    <s v="N"/>
    <m/>
    <m/>
    <m/>
    <s v="N"/>
    <m/>
    <x v="0"/>
    <d v="2006-08-25T00:00:00"/>
    <s v="HP2"/>
    <x v="0"/>
    <x v="6"/>
    <n v="45234"/>
    <s v=""/>
    <x v="0"/>
    <d v="2025-01-31T00:00:00"/>
    <n v="18.449315068493149"/>
    <x v="1"/>
  </r>
  <r>
    <n v="114705"/>
    <s v="VOLUNTEER"/>
    <x v="0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</r>
  <r>
    <n v="104798"/>
    <s v="VOLUNTEER"/>
    <x v="0"/>
    <s v="N"/>
    <m/>
    <m/>
    <m/>
    <s v="N"/>
    <m/>
    <x v="0"/>
    <d v="1998-06-23T00:00:00"/>
    <s v="LU4"/>
    <x v="1"/>
    <x v="3"/>
    <n v="41475"/>
    <n v="42788"/>
    <x v="0"/>
    <d v="2025-01-31T00:00:00"/>
    <n v="26.627397260273973"/>
    <x v="5"/>
  </r>
  <r>
    <n v="168483"/>
    <s v="VOLUNTEER"/>
    <x v="2"/>
    <s v="N"/>
    <m/>
    <m/>
    <m/>
    <s v="N"/>
    <m/>
    <x v="0"/>
    <d v="1970-03-15T00:00:00"/>
    <s v="WD19"/>
    <x v="0"/>
    <x v="3"/>
    <s v="Not Recorded"/>
    <s v="Not Recorded"/>
    <x v="1"/>
    <d v="2025-01-31T00:00:00"/>
    <n v="54.920547945205477"/>
    <x v="3"/>
  </r>
  <r>
    <n v="122983"/>
    <s v="VOLUNTEER"/>
    <x v="0"/>
    <s v="N"/>
    <m/>
    <m/>
    <m/>
    <s v="N"/>
    <m/>
    <x v="1"/>
    <d v="1969-10-20T00:00:00"/>
    <s v="AL1"/>
    <x v="0"/>
    <x v="3"/>
    <s v="Not Recorded"/>
    <s v="Not Recorded"/>
    <x v="1"/>
    <d v="2025-01-31T00:00:00"/>
    <n v="55.320547945205476"/>
    <x v="0"/>
  </r>
  <r>
    <n v="80564"/>
    <s v="VOLUNTEER"/>
    <x v="0"/>
    <s v="N"/>
    <m/>
    <m/>
    <m/>
    <s v="N"/>
    <m/>
    <x v="1"/>
    <d v="1945-07-26T00:00:00"/>
    <s v="MK45"/>
    <x v="1"/>
    <x v="3"/>
    <n v="40788"/>
    <n v="44664"/>
    <x v="4"/>
    <d v="2025-01-31T00:00:00"/>
    <n v="79.572602739726022"/>
    <x v="4"/>
  </r>
  <r>
    <n v="79785"/>
    <s v="VOLUNTEER"/>
    <x v="0"/>
    <s v="N"/>
    <m/>
    <m/>
    <m/>
    <s v="N"/>
    <m/>
    <x v="1"/>
    <m/>
    <s v="LU3"/>
    <x v="1"/>
    <x v="3"/>
    <n v="40828"/>
    <n v="40828"/>
    <x v="1"/>
    <d v="2025-01-31T00:00:00"/>
    <n v="125.17260273972603"/>
    <x v="4"/>
  </r>
  <r>
    <n v="81077"/>
    <s v="VOLUNTEER"/>
    <x v="0"/>
    <s v="N"/>
    <m/>
    <m/>
    <m/>
    <s v="N"/>
    <m/>
    <x v="1"/>
    <d v="1946-05-20T00:00:00"/>
    <s v="EN9"/>
    <x v="2"/>
    <x v="3"/>
    <n v="39713"/>
    <n v="44951"/>
    <x v="0"/>
    <d v="2025-01-31T00:00:00"/>
    <n v="78.756164383561639"/>
    <x v="4"/>
  </r>
  <r>
    <n v="8237"/>
    <s v="VOLUNTEER"/>
    <x v="1"/>
    <s v="N"/>
    <m/>
    <m/>
    <m/>
    <s v="N"/>
    <m/>
    <x v="0"/>
    <d v="1935-09-15T00:00:00"/>
    <s v="LU2"/>
    <x v="1"/>
    <x v="3"/>
    <n v="38456"/>
    <s v=""/>
    <x v="0"/>
    <d v="2025-01-31T00:00:00"/>
    <n v="89.441095890410963"/>
    <x v="4"/>
  </r>
  <r>
    <n v="124212"/>
    <s v="VOLUNTEER"/>
    <x v="0"/>
    <s v="N"/>
    <m/>
    <m/>
    <m/>
    <s v="N"/>
    <m/>
    <x v="0"/>
    <d v="1956-06-18T00:00:00"/>
    <s v="CM23"/>
    <x v="0"/>
    <x v="3"/>
    <n v="42950"/>
    <n v="43183"/>
    <x v="0"/>
    <d v="2025-01-31T00:00:00"/>
    <n v="68.668493150684938"/>
    <x v="4"/>
  </r>
  <r>
    <n v="43833"/>
    <s v="VOLUNTEER"/>
    <x v="0"/>
    <s v="N"/>
    <m/>
    <m/>
    <m/>
    <s v="N"/>
    <m/>
    <x v="0"/>
    <d v="1961-06-19T00:00:00"/>
    <s v="MK45"/>
    <x v="1"/>
    <x v="2"/>
    <n v="39690"/>
    <n v="42863"/>
    <x v="2"/>
    <d v="2025-01-31T00:00:00"/>
    <n v="63.663013698630138"/>
    <x v="0"/>
  </r>
  <r>
    <n v="150854"/>
    <s v="VOLUNTEER"/>
    <x v="0"/>
    <s v="N"/>
    <m/>
    <m/>
    <m/>
    <s v="N"/>
    <m/>
    <x v="0"/>
    <d v="1967-02-08T00:00:00"/>
    <s v="SG18"/>
    <x v="1"/>
    <x v="3"/>
    <n v="44358"/>
    <n v="45139"/>
    <x v="0"/>
    <d v="2025-01-31T00:00:00"/>
    <n v="58.019178082191779"/>
    <x v="0"/>
  </r>
  <r>
    <n v="10578"/>
    <s v="VOLUNTEER"/>
    <x v="0"/>
    <s v="N"/>
    <m/>
    <m/>
    <m/>
    <s v="N"/>
    <m/>
    <x v="0"/>
    <m/>
    <s v="SA16"/>
    <x v="3"/>
    <x v="2"/>
    <n v="1"/>
    <n v="1"/>
    <x v="1"/>
    <d v="2025-01-31T00:00:00"/>
    <n v="125.17260273972603"/>
    <x v="4"/>
  </r>
  <r>
    <n v="55334"/>
    <s v="VOLUNTEER"/>
    <x v="0"/>
    <s v="N"/>
    <m/>
    <m/>
    <m/>
    <s v="N"/>
    <m/>
    <x v="0"/>
    <d v="1937-06-16T00:00:00"/>
    <s v="MK45"/>
    <x v="1"/>
    <x v="3"/>
    <n v="38869"/>
    <n v="44755"/>
    <x v="0"/>
    <d v="2025-01-31T00:00:00"/>
    <n v="87.68767123287671"/>
    <x v="4"/>
  </r>
  <r>
    <n v="81078"/>
    <s v="VOLUNTEER"/>
    <x v="0"/>
    <s v="N"/>
    <m/>
    <m/>
    <m/>
    <s v="N"/>
    <m/>
    <x v="0"/>
    <d v="1945-07-01T00:00:00"/>
    <s v="LU5"/>
    <x v="1"/>
    <x v="3"/>
    <n v="39814"/>
    <n v="43139"/>
    <x v="4"/>
    <d v="2025-01-31T00:00:00"/>
    <n v="79.641095890410952"/>
    <x v="4"/>
  </r>
  <r>
    <n v="166853"/>
    <s v="VOLUNTEER"/>
    <x v="0"/>
    <s v="N"/>
    <m/>
    <m/>
    <m/>
    <s v="N"/>
    <m/>
    <x v="1"/>
    <d v="1963-05-16T00:00:00"/>
    <s v="LU7"/>
    <x v="1"/>
    <x v="3"/>
    <s v="Not Recorded"/>
    <s v="Not Recorded"/>
    <x v="1"/>
    <d v="2025-01-31T00:00:00"/>
    <n v="61.756164383561647"/>
    <x v="0"/>
  </r>
  <r>
    <n v="80575"/>
    <s v="VOLUNTEER"/>
    <x v="0"/>
    <s v="N"/>
    <m/>
    <m/>
    <m/>
    <s v="N"/>
    <m/>
    <x v="0"/>
    <d v="1959-07-08T00:00:00"/>
    <s v="LU2"/>
    <x v="1"/>
    <x v="3"/>
    <n v="40589"/>
    <n v="41051"/>
    <x v="1"/>
    <d v="2025-01-31T00:00:00"/>
    <n v="65.61369863013698"/>
    <x v="4"/>
  </r>
  <r>
    <n v="158492"/>
    <s v="VOLUNTEER"/>
    <x v="1"/>
    <s v="N"/>
    <m/>
    <m/>
    <m/>
    <s v="N"/>
    <m/>
    <x v="0"/>
    <d v="1986-04-30T00:00:00"/>
    <s v="LU6"/>
    <x v="1"/>
    <x v="3"/>
    <n v="44872"/>
    <s v=""/>
    <x v="0"/>
    <d v="2025-01-31T00:00:00"/>
    <n v="38.783561643835618"/>
    <x v="2"/>
  </r>
  <r>
    <n v="108226"/>
    <s v="VOLUNTEER"/>
    <x v="0"/>
    <s v="N"/>
    <m/>
    <m/>
    <m/>
    <s v="N"/>
    <m/>
    <x v="0"/>
    <d v="1994-10-26T00:00:00"/>
    <s v="AL5"/>
    <x v="0"/>
    <x v="2"/>
    <n v="41765"/>
    <n v="42038"/>
    <x v="1"/>
    <d v="2025-01-31T00:00:00"/>
    <n v="30.287671232876711"/>
    <x v="5"/>
  </r>
  <r>
    <n v="80324"/>
    <s v="VOLUNTEER"/>
    <x v="0"/>
    <s v="N"/>
    <m/>
    <m/>
    <m/>
    <s v="N"/>
    <m/>
    <x v="0"/>
    <d v="1960-04-12T00:00:00"/>
    <s v="LU5"/>
    <x v="1"/>
    <x v="6"/>
    <n v="40704"/>
    <n v="42353"/>
    <x v="0"/>
    <d v="2025-01-31T00:00:00"/>
    <n v="64.849315068493155"/>
    <x v="0"/>
  </r>
  <r>
    <n v="162494"/>
    <s v="VOLUNTEER"/>
    <x v="1"/>
    <s v="N"/>
    <m/>
    <m/>
    <m/>
    <s v="N"/>
    <m/>
    <x v="0"/>
    <d v="2006-11-10T00:00:00"/>
    <s v="SG5"/>
    <x v="0"/>
    <x v="3"/>
    <n v="45159"/>
    <s v=""/>
    <x v="0"/>
    <d v="2025-01-31T00:00:00"/>
    <n v="18.238356164383561"/>
    <x v="1"/>
  </r>
  <r>
    <n v="108418"/>
    <s v="VOLUNTEER"/>
    <x v="0"/>
    <s v="N"/>
    <m/>
    <m/>
    <m/>
    <s v="N"/>
    <m/>
    <x v="1"/>
    <m/>
    <s v="SG13"/>
    <x v="0"/>
    <x v="3"/>
    <n v="42354"/>
    <n v="42354"/>
    <x v="1"/>
    <d v="2025-01-31T00:00:00"/>
    <n v="125.17260273972603"/>
    <x v="4"/>
  </r>
  <r>
    <n v="80241"/>
    <s v="VOLUNTEER"/>
    <x v="0"/>
    <s v="N"/>
    <m/>
    <m/>
    <m/>
    <s v="N"/>
    <m/>
    <x v="0"/>
    <d v="1966-05-01T00:00:00"/>
    <s v="SG5"/>
    <x v="0"/>
    <x v="3"/>
    <n v="40716"/>
    <n v="40798"/>
    <x v="1"/>
    <d v="2025-01-31T00:00:00"/>
    <n v="58.794520547945204"/>
    <x v="0"/>
  </r>
  <r>
    <n v="159596"/>
    <s v="VOLUNTEER"/>
    <x v="1"/>
    <s v="N"/>
    <m/>
    <m/>
    <m/>
    <s v="N"/>
    <m/>
    <x v="0"/>
    <d v="1983-07-22T00:00:00"/>
    <s v="LU6"/>
    <x v="1"/>
    <x v="3"/>
    <n v="44958"/>
    <s v=""/>
    <x v="2"/>
    <d v="2025-01-31T00:00:00"/>
    <n v="41.558904109589044"/>
    <x v="2"/>
  </r>
  <r>
    <n v="163158"/>
    <s v="VOLUNTEER"/>
    <x v="1"/>
    <s v="N"/>
    <m/>
    <m/>
    <m/>
    <s v="N"/>
    <m/>
    <x v="0"/>
    <d v="1983-05-09T00:00:00"/>
    <s v="AL3"/>
    <x v="0"/>
    <x v="3"/>
    <n v="45202"/>
    <s v=""/>
    <x v="0"/>
    <d v="2025-01-31T00:00:00"/>
    <n v="41.761643835616439"/>
    <x v="2"/>
  </r>
  <r>
    <n v="122647"/>
    <s v="VOLUNTEER"/>
    <x v="1"/>
    <s v="N"/>
    <m/>
    <m/>
    <m/>
    <s v="N"/>
    <m/>
    <x v="1"/>
    <m/>
    <s v="LU2"/>
    <x v="1"/>
    <x v="2"/>
    <n v="42819"/>
    <s v=""/>
    <x v="2"/>
    <d v="2025-01-31T00:00:00"/>
    <n v="125.17260273972603"/>
    <x v="4"/>
  </r>
  <r>
    <n v="162025"/>
    <s v="VOLUNTEER"/>
    <x v="1"/>
    <s v="N"/>
    <m/>
    <m/>
    <m/>
    <s v="N"/>
    <m/>
    <x v="3"/>
    <m/>
    <s v="MK42"/>
    <x v="1"/>
    <x v="3"/>
    <n v="43604"/>
    <s v=""/>
    <x v="0"/>
    <d v="2025-01-31T00:00:00"/>
    <n v="125.17260273972603"/>
    <x v="4"/>
  </r>
  <r>
    <n v="164614"/>
    <s v="VOLUNTEER"/>
    <x v="1"/>
    <s v="N"/>
    <m/>
    <m/>
    <m/>
    <s v="N"/>
    <m/>
    <x v="0"/>
    <d v="2006-09-29T00:00:00"/>
    <s v="LU7"/>
    <x v="1"/>
    <x v="2"/>
    <n v="45206"/>
    <s v=""/>
    <x v="0"/>
    <d v="2025-01-31T00:00:00"/>
    <n v="18.353424657534248"/>
    <x v="1"/>
  </r>
  <r>
    <n v="93091"/>
    <s v="VOLUNTEER"/>
    <x v="0"/>
    <s v="N"/>
    <m/>
    <m/>
    <m/>
    <s v="N"/>
    <m/>
    <x v="1"/>
    <m/>
    <s v="LU2"/>
    <x v="1"/>
    <x v="3"/>
    <n v="41087"/>
    <n v="41087"/>
    <x v="1"/>
    <d v="2025-01-31T00:00:00"/>
    <n v="125.17260273972603"/>
    <x v="4"/>
  </r>
  <r>
    <n v="81079"/>
    <s v="VOLUNTEER"/>
    <x v="1"/>
    <s v="N"/>
    <m/>
    <m/>
    <m/>
    <s v="N"/>
    <m/>
    <x v="0"/>
    <d v="1948-06-26T00:00:00"/>
    <s v="MK45"/>
    <x v="1"/>
    <x v="3"/>
    <n v="39749"/>
    <s v=""/>
    <x v="0"/>
    <d v="2025-01-31T00:00:00"/>
    <n v="76.652054794520552"/>
    <x v="4"/>
  </r>
  <r>
    <n v="162642"/>
    <s v="VOLUNTEER"/>
    <x v="0"/>
    <s v="N"/>
    <m/>
    <m/>
    <m/>
    <s v="N"/>
    <m/>
    <x v="0"/>
    <d v="2008-12-25T00:00:00"/>
    <s v="SG5"/>
    <x v="0"/>
    <x v="3"/>
    <s v="Not Recorded"/>
    <s v="Not Recorded"/>
    <x v="1"/>
    <d v="2025-01-31T00:00:00"/>
    <n v="16.112328767123287"/>
    <x v="1"/>
  </r>
  <r>
    <n v="29033"/>
    <s v="VOLUNTEER"/>
    <x v="0"/>
    <s v="N"/>
    <m/>
    <m/>
    <m/>
    <s v="N"/>
    <m/>
    <x v="1"/>
    <d v="1950-02-01T00:00:00"/>
    <s v="LU5"/>
    <x v="1"/>
    <x v="3"/>
    <n v="44467"/>
    <n v="45007"/>
    <x v="0"/>
    <d v="2025-01-31T00:00:00"/>
    <n v="75.049315068493144"/>
    <x v="4"/>
  </r>
  <r>
    <n v="111641"/>
    <s v="VOLUNTEER"/>
    <x v="1"/>
    <s v="N"/>
    <m/>
    <m/>
    <m/>
    <s v="N"/>
    <m/>
    <x v="0"/>
    <d v="1980-09-10T00:00:00"/>
    <s v="AL5"/>
    <x v="0"/>
    <x v="3"/>
    <n v="42311"/>
    <s v=""/>
    <x v="2"/>
    <d v="2025-01-31T00:00:00"/>
    <n v="44.421917808219177"/>
    <x v="2"/>
  </r>
  <r>
    <n v="79511"/>
    <s v="VOLUNTEER"/>
    <x v="0"/>
    <s v="N"/>
    <m/>
    <m/>
    <m/>
    <s v="N"/>
    <m/>
    <x v="0"/>
    <d v="1952-08-29T00:00:00"/>
    <s v="LU2"/>
    <x v="1"/>
    <x v="2"/>
    <n v="40618"/>
    <n v="40862"/>
    <x v="1"/>
    <d v="2025-01-31T00:00:00"/>
    <n v="72.473972602739721"/>
    <x v="4"/>
  </r>
  <r>
    <n v="84052"/>
    <s v="VOLUNTEER"/>
    <x v="0"/>
    <s v="N"/>
    <m/>
    <m/>
    <m/>
    <s v="N"/>
    <m/>
    <x v="0"/>
    <m/>
    <s v="LU2"/>
    <x v="1"/>
    <x v="3"/>
    <n v="41228"/>
    <n v="41228"/>
    <x v="1"/>
    <d v="2025-01-31T00:00:00"/>
    <n v="125.17260273972603"/>
    <x v="4"/>
  </r>
  <r>
    <n v="86926"/>
    <s v="VOLUNTEER"/>
    <x v="0"/>
    <s v="N"/>
    <m/>
    <m/>
    <m/>
    <s v="N"/>
    <m/>
    <x v="0"/>
    <d v="1961-04-25T00:00:00"/>
    <s v="LU2"/>
    <x v="1"/>
    <x v="3"/>
    <s v="Not Recorded"/>
    <s v="Not Recorded"/>
    <x v="1"/>
    <d v="2025-01-31T00:00:00"/>
    <n v="63.813698630136983"/>
    <x v="0"/>
  </r>
  <r>
    <n v="108292"/>
    <s v="VOLUNTEER"/>
    <x v="0"/>
    <s v="N"/>
    <m/>
    <m/>
    <m/>
    <s v="N"/>
    <m/>
    <x v="0"/>
    <d v="1955-09-26T00:00:00"/>
    <s v="EN11"/>
    <x v="0"/>
    <x v="3"/>
    <n v="41766"/>
    <n v="43089"/>
    <x v="0"/>
    <d v="2025-01-31T00:00:00"/>
    <n v="69.397260273972606"/>
    <x v="4"/>
  </r>
  <r>
    <n v="132021"/>
    <s v="VOLUNTEER"/>
    <x v="0"/>
    <s v="N"/>
    <m/>
    <m/>
    <m/>
    <s v="N"/>
    <m/>
    <x v="1"/>
    <d v="2005-07-18T00:00:00"/>
    <s v="WD3"/>
    <x v="0"/>
    <x v="3"/>
    <s v="Not Recorded"/>
    <s v="Not Recorded"/>
    <x v="1"/>
    <d v="2025-01-31T00:00:00"/>
    <n v="19.553424657534247"/>
    <x v="1"/>
  </r>
  <r>
    <n v="9852"/>
    <s v="VOLUNTEER"/>
    <x v="0"/>
    <s v="N"/>
    <m/>
    <m/>
    <m/>
    <s v="N"/>
    <m/>
    <x v="0"/>
    <m/>
    <s v="LU5"/>
    <x v="1"/>
    <x v="2"/>
    <n v="1"/>
    <n v="1"/>
    <x v="1"/>
    <d v="2025-01-31T00:00:00"/>
    <n v="125.17260273972603"/>
    <x v="4"/>
  </r>
  <r>
    <n v="102700"/>
    <s v="VOLUNTEER"/>
    <x v="1"/>
    <s v="N"/>
    <m/>
    <m/>
    <m/>
    <s v="N"/>
    <m/>
    <x v="0"/>
    <d v="1947-04-01T00:00:00"/>
    <s v="SG4"/>
    <x v="0"/>
    <x v="3"/>
    <n v="41295"/>
    <s v=""/>
    <x v="0"/>
    <d v="2025-01-31T00:00:00"/>
    <n v="77.890410958904113"/>
    <x v="4"/>
  </r>
  <r>
    <n v="130320"/>
    <s v="VOLUNTEER"/>
    <x v="0"/>
    <s v="N"/>
    <m/>
    <m/>
    <m/>
    <s v="N"/>
    <m/>
    <x v="0"/>
    <d v="1978-05-28T00:00:00"/>
    <s v="LU2"/>
    <x v="1"/>
    <x v="3"/>
    <s v="Not Recorded"/>
    <s v="Not Recorded"/>
    <x v="1"/>
    <d v="2025-01-31T00:00:00"/>
    <n v="46.712328767123289"/>
    <x v="3"/>
  </r>
  <r>
    <n v="115707"/>
    <s v="VOLUNTEER"/>
    <x v="0"/>
    <s v="N"/>
    <m/>
    <m/>
    <m/>
    <s v="N"/>
    <m/>
    <x v="0"/>
    <d v="2000-09-29T00:00:00"/>
    <s v="SG2"/>
    <x v="0"/>
    <x v="6"/>
    <n v="42384"/>
    <n v="42482"/>
    <x v="0"/>
    <d v="2025-01-31T00:00:00"/>
    <n v="24.356164383561644"/>
    <x v="1"/>
  </r>
  <r>
    <n v="107398"/>
    <s v="VOLUNTEER"/>
    <x v="0"/>
    <s v="N"/>
    <m/>
    <m/>
    <m/>
    <s v="N"/>
    <m/>
    <x v="1"/>
    <d v="1973-12-11T00:00:00"/>
    <s v="HP2"/>
    <x v="0"/>
    <x v="3"/>
    <n v="41715"/>
    <n v="41792"/>
    <x v="1"/>
    <d v="2025-01-31T00:00:00"/>
    <n v="51.175342465753424"/>
    <x v="3"/>
  </r>
  <r>
    <n v="105218"/>
    <s v="VOLUNTEER"/>
    <x v="0"/>
    <s v="N"/>
    <m/>
    <m/>
    <m/>
    <s v="Y"/>
    <s v="30/05/2022"/>
    <x v="0"/>
    <m/>
    <s v="LU2"/>
    <x v="1"/>
    <x v="2"/>
    <s v="Not Recorded"/>
    <s v="Not Recorded"/>
    <x v="1"/>
    <d v="2025-01-31T00:00:00"/>
    <n v="125.17260273972603"/>
    <x v="4"/>
  </r>
  <r>
    <n v="105880"/>
    <s v="VOLUNTEER"/>
    <x v="0"/>
    <s v="N"/>
    <m/>
    <m/>
    <m/>
    <s v="N"/>
    <m/>
    <x v="0"/>
    <d v="1993-03-23T00:00:00"/>
    <s v="HP2"/>
    <x v="0"/>
    <x v="2"/>
    <n v="41578"/>
    <n v="41641"/>
    <x v="1"/>
    <d v="2025-01-31T00:00:00"/>
    <n v="31.882191780821916"/>
    <x v="5"/>
  </r>
  <r>
    <n v="79237"/>
    <s v="VOLUNTEER"/>
    <x v="0"/>
    <s v="N"/>
    <m/>
    <m/>
    <m/>
    <s v="N"/>
    <m/>
    <x v="0"/>
    <d v="1968-05-02T00:00:00"/>
    <s v="LU1"/>
    <x v="1"/>
    <x v="3"/>
    <n v="40676"/>
    <n v="42835"/>
    <x v="3"/>
    <d v="2025-01-31T00:00:00"/>
    <n v="56.789041095890411"/>
    <x v="0"/>
  </r>
  <r>
    <n v="164731"/>
    <s v="VOLUNTEER"/>
    <x v="1"/>
    <s v="N"/>
    <m/>
    <m/>
    <m/>
    <s v="N"/>
    <m/>
    <x v="0"/>
    <d v="2007-07-24T00:00:00"/>
    <s v="LU2"/>
    <x v="1"/>
    <x v="0"/>
    <n v="45374"/>
    <s v=""/>
    <x v="0"/>
    <d v="2025-01-31T00:00:00"/>
    <n v="17.536986301369861"/>
    <x v="1"/>
  </r>
  <r>
    <n v="134734"/>
    <s v="VOLUNTEER"/>
    <x v="1"/>
    <s v="N"/>
    <m/>
    <m/>
    <m/>
    <s v="N"/>
    <m/>
    <x v="0"/>
    <d v="1972-01-17T00:00:00"/>
    <s v="MK45"/>
    <x v="1"/>
    <x v="3"/>
    <n v="45296"/>
    <s v=""/>
    <x v="4"/>
    <d v="2025-01-31T00:00:00"/>
    <n v="53.076712328767123"/>
    <x v="3"/>
  </r>
  <r>
    <n v="83656"/>
    <s v="VOLUNTEER"/>
    <x v="0"/>
    <s v="N"/>
    <m/>
    <m/>
    <m/>
    <s v="N"/>
    <m/>
    <x v="0"/>
    <m/>
    <s v="LU6"/>
    <x v="1"/>
    <x v="2"/>
    <n v="40891"/>
    <n v="40891"/>
    <x v="1"/>
    <d v="2025-01-31T00:00:00"/>
    <n v="125.17260273972603"/>
    <x v="4"/>
  </r>
  <r>
    <n v="132701"/>
    <s v="VOLUNTEER"/>
    <x v="0"/>
    <s v="N"/>
    <m/>
    <m/>
    <m/>
    <s v="N"/>
    <m/>
    <x v="0"/>
    <d v="2002-01-02T00:00:00"/>
    <s v="LU7"/>
    <x v="1"/>
    <x v="3"/>
    <s v="Not Recorded"/>
    <s v="Not Recorded"/>
    <x v="1"/>
    <d v="2025-01-31T00:00:00"/>
    <n v="23.095890410958905"/>
    <x v="1"/>
  </r>
  <r>
    <n v="27758"/>
    <s v="VOLUNTEER"/>
    <x v="0"/>
    <s v="N"/>
    <m/>
    <m/>
    <m/>
    <s v="N"/>
    <m/>
    <x v="0"/>
    <d v="1942-07-10T00:00:00"/>
    <s v="LU3"/>
    <x v="1"/>
    <x v="2"/>
    <n v="37462"/>
    <n v="44789"/>
    <x v="3"/>
    <d v="2025-01-31T00:00:00"/>
    <n v="82.61917808219178"/>
    <x v="4"/>
  </r>
  <r>
    <n v="107540"/>
    <s v="VOLUNTEER"/>
    <x v="0"/>
    <s v="N"/>
    <m/>
    <m/>
    <m/>
    <s v="N"/>
    <m/>
    <x v="0"/>
    <m/>
    <s v="MK45"/>
    <x v="1"/>
    <x v="3"/>
    <n v="41761"/>
    <n v="41761"/>
    <x v="1"/>
    <d v="2025-01-31T00:00:00"/>
    <n v="125.17260273972603"/>
    <x v="4"/>
  </r>
  <r>
    <n v="104297"/>
    <s v="VOLUNTEER"/>
    <x v="0"/>
    <s v="N"/>
    <m/>
    <m/>
    <m/>
    <s v="N"/>
    <m/>
    <x v="0"/>
    <m/>
    <s v="MK3"/>
    <x v="4"/>
    <x v="2"/>
    <n v="41426"/>
    <n v="41487"/>
    <x v="1"/>
    <d v="2025-01-31T00:00:00"/>
    <n v="125.17260273972603"/>
    <x v="4"/>
  </r>
  <r>
    <n v="108058"/>
    <s v="VOLUNTEER"/>
    <x v="1"/>
    <s v="N"/>
    <m/>
    <m/>
    <m/>
    <s v="N"/>
    <m/>
    <x v="0"/>
    <d v="1963-03-18T00:00:00"/>
    <s v="LU3"/>
    <x v="1"/>
    <x v="7"/>
    <n v="43848"/>
    <s v=""/>
    <x v="0"/>
    <d v="2025-01-31T00:00:00"/>
    <n v="61.917808219178085"/>
    <x v="0"/>
  </r>
  <r>
    <n v="164638"/>
    <s v="VOLUNTEER"/>
    <x v="1"/>
    <s v="N"/>
    <m/>
    <m/>
    <m/>
    <s v="N"/>
    <m/>
    <x v="0"/>
    <d v="2008-12-16T00:00:00"/>
    <s v="AL5"/>
    <x v="0"/>
    <x v="3"/>
    <n v="45229"/>
    <s v=""/>
    <x v="0"/>
    <d v="2025-01-31T00:00:00"/>
    <n v="16.136986301369863"/>
    <x v="1"/>
  </r>
  <r>
    <n v="120547"/>
    <s v="VOLUNTEER"/>
    <x v="0"/>
    <s v="N"/>
    <m/>
    <m/>
    <m/>
    <s v="N"/>
    <m/>
    <x v="0"/>
    <d v="1977-05-30T00:00:00"/>
    <s v="WD7"/>
    <x v="0"/>
    <x v="3"/>
    <n v="42636"/>
    <n v="42736"/>
    <x v="0"/>
    <d v="2025-01-31T00:00:00"/>
    <n v="47.706849315068496"/>
    <x v="3"/>
  </r>
  <r>
    <n v="81080"/>
    <s v="VOLUNTEER"/>
    <x v="0"/>
    <s v="N"/>
    <m/>
    <m/>
    <m/>
    <s v="N"/>
    <m/>
    <x v="0"/>
    <d v="1994-11-10T00:00:00"/>
    <s v="SE13"/>
    <x v="2"/>
    <x v="3"/>
    <n v="40402"/>
    <n v="43586"/>
    <x v="0"/>
    <d v="2025-01-31T00:00:00"/>
    <n v="30.246575342465754"/>
    <x v="5"/>
  </r>
  <r>
    <n v="116390"/>
    <s v="VOLUNTEER"/>
    <x v="0"/>
    <s v="N"/>
    <m/>
    <m/>
    <m/>
    <s v="N"/>
    <m/>
    <x v="0"/>
    <d v="1998-12-18T00:00:00"/>
    <s v="LU2"/>
    <x v="1"/>
    <x v="3"/>
    <n v="42448"/>
    <n v="42993"/>
    <x v="0"/>
    <d v="2025-01-31T00:00:00"/>
    <n v="26.139726027397259"/>
    <x v="5"/>
  </r>
  <r>
    <n v="136405"/>
    <s v="VOLUNTEER"/>
    <x v="0"/>
    <s v="N"/>
    <m/>
    <m/>
    <m/>
    <s v="N"/>
    <m/>
    <x v="0"/>
    <d v="2003-10-01T00:00:00"/>
    <s v="AL5"/>
    <x v="0"/>
    <x v="3"/>
    <n v="43652"/>
    <n v="44071"/>
    <x v="0"/>
    <d v="2025-01-31T00:00:00"/>
    <n v="21.350684931506848"/>
    <x v="1"/>
  </r>
  <r>
    <n v="127809"/>
    <s v="VOLUNTEER"/>
    <x v="0"/>
    <s v="N"/>
    <m/>
    <m/>
    <m/>
    <s v="N"/>
    <m/>
    <x v="0"/>
    <d v="2003-02-20T00:00:00"/>
    <s v="CM23"/>
    <x v="0"/>
    <x v="3"/>
    <n v="43113"/>
    <n v="43201"/>
    <x v="0"/>
    <d v="2025-01-31T00:00:00"/>
    <n v="21.961643835616439"/>
    <x v="1"/>
  </r>
  <r>
    <n v="156625"/>
    <s v="VOLUNTEER"/>
    <x v="0"/>
    <s v="N"/>
    <m/>
    <m/>
    <m/>
    <s v="N"/>
    <m/>
    <x v="0"/>
    <d v="1973-07-08T00:00:00"/>
    <s v="LU1"/>
    <x v="1"/>
    <x v="3"/>
    <s v="Not Recorded"/>
    <s v="Not Recorded"/>
    <x v="1"/>
    <d v="2025-01-31T00:00:00"/>
    <n v="51.602739726027394"/>
    <x v="3"/>
  </r>
  <r>
    <n v="154114"/>
    <s v="VOLUNTEER"/>
    <x v="1"/>
    <s v="N"/>
    <m/>
    <m/>
    <m/>
    <s v="N"/>
    <m/>
    <x v="0"/>
    <d v="2007-07-30T00:00:00"/>
    <s v="AL7"/>
    <x v="0"/>
    <x v="3"/>
    <n v="44541"/>
    <s v=""/>
    <x v="0"/>
    <d v="2025-01-31T00:00:00"/>
    <n v="17.520547945205479"/>
    <x v="1"/>
  </r>
  <r>
    <n v="105201"/>
    <s v="VOLUNTEER"/>
    <x v="0"/>
    <s v="N"/>
    <m/>
    <m/>
    <m/>
    <s v="N"/>
    <m/>
    <x v="0"/>
    <d v="1997-02-06T00:00:00"/>
    <s v="HP2"/>
    <x v="0"/>
    <x v="2"/>
    <n v="41503"/>
    <n v="41827"/>
    <x v="1"/>
    <d v="2025-01-31T00:00:00"/>
    <n v="28.002739726027396"/>
    <x v="5"/>
  </r>
  <r>
    <n v="120701"/>
    <s v="VOLUNTEER"/>
    <x v="0"/>
    <s v="N"/>
    <m/>
    <m/>
    <m/>
    <s v="N"/>
    <m/>
    <x v="0"/>
    <m/>
    <s v="MK16"/>
    <x v="4"/>
    <x v="2"/>
    <n v="42690"/>
    <n v="43140"/>
    <x v="0"/>
    <d v="2025-01-31T00:00:00"/>
    <n v="125.17260273972603"/>
    <x v="4"/>
  </r>
  <r>
    <n v="111903"/>
    <s v="VOLUNTEER"/>
    <x v="0"/>
    <s v="N"/>
    <m/>
    <m/>
    <m/>
    <s v="N"/>
    <m/>
    <x v="1"/>
    <m/>
    <s v="LU4"/>
    <x v="1"/>
    <x v="3"/>
    <n v="42163"/>
    <n v="42163"/>
    <x v="1"/>
    <d v="2025-01-31T00:00:00"/>
    <n v="125.17260273972603"/>
    <x v="4"/>
  </r>
  <r>
    <n v="127972"/>
    <s v="VOLUNTEER"/>
    <x v="0"/>
    <s v="N"/>
    <m/>
    <m/>
    <m/>
    <s v="N"/>
    <m/>
    <x v="1"/>
    <d v="2002-10-09T00:00:00"/>
    <s v="AL7"/>
    <x v="0"/>
    <x v="3"/>
    <n v="43211"/>
    <n v="43449"/>
    <x v="0"/>
    <d v="2025-01-31T00:00:00"/>
    <n v="22.328767123287673"/>
    <x v="1"/>
  </r>
  <r>
    <n v="132827"/>
    <s v="VOLUNTEER"/>
    <x v="0"/>
    <s v="N"/>
    <m/>
    <m/>
    <m/>
    <s v="N"/>
    <m/>
    <x v="1"/>
    <d v="2002-05-23T00:00:00"/>
    <s v="MK43"/>
    <x v="1"/>
    <x v="3"/>
    <s v="Not Recorded"/>
    <s v="Not Recorded"/>
    <x v="1"/>
    <d v="2025-01-31T00:00:00"/>
    <n v="22.709589041095889"/>
    <x v="1"/>
  </r>
  <r>
    <n v="114789"/>
    <s v="VOLUNTEER"/>
    <x v="0"/>
    <s v="N"/>
    <m/>
    <m/>
    <m/>
    <s v="N"/>
    <m/>
    <x v="1"/>
    <d v="2001-07-13T00:00:00"/>
    <s v="AL2"/>
    <x v="0"/>
    <x v="2"/>
    <n v="42317"/>
    <n v="42447"/>
    <x v="0"/>
    <d v="2025-01-31T00:00:00"/>
    <n v="23.56986301369863"/>
    <x v="1"/>
  </r>
  <r>
    <n v="114976"/>
    <s v="VOLUNTEER"/>
    <x v="0"/>
    <s v="N"/>
    <m/>
    <m/>
    <m/>
    <s v="N"/>
    <m/>
    <x v="1"/>
    <d v="2000-11-22T00:00:00"/>
    <s v="LU1"/>
    <x v="1"/>
    <x v="2"/>
    <n v="42322"/>
    <n v="42497"/>
    <x v="0"/>
    <d v="2025-01-31T00:00:00"/>
    <n v="24.208219178082192"/>
    <x v="1"/>
  </r>
  <r>
    <n v="103281"/>
    <s v="VOLUNTEER"/>
    <x v="0"/>
    <s v="N"/>
    <m/>
    <m/>
    <m/>
    <s v="N"/>
    <m/>
    <x v="1"/>
    <d v="1970-01-12T00:00:00"/>
    <s v="LU3"/>
    <x v="1"/>
    <x v="3"/>
    <n v="41577"/>
    <n v="41577"/>
    <x v="1"/>
    <d v="2025-01-31T00:00:00"/>
    <n v="55.090410958904108"/>
    <x v="0"/>
  </r>
  <r>
    <n v="81081"/>
    <s v="VOLUNTEER"/>
    <x v="0"/>
    <s v="N"/>
    <m/>
    <m/>
    <m/>
    <s v="N"/>
    <m/>
    <x v="0"/>
    <d v="1958-02-14T00:00:00"/>
    <s v="AL5"/>
    <x v="0"/>
    <x v="2"/>
    <n v="40105"/>
    <n v="41225"/>
    <x v="1"/>
    <d v="2025-01-31T00:00:00"/>
    <n v="67.008219178082186"/>
    <x v="4"/>
  </r>
  <r>
    <n v="8330"/>
    <s v="VOLUNTEER"/>
    <x v="0"/>
    <s v="N"/>
    <m/>
    <m/>
    <m/>
    <s v="N"/>
    <m/>
    <x v="0"/>
    <m/>
    <s v="LU2"/>
    <x v="1"/>
    <x v="2"/>
    <n v="1"/>
    <n v="1"/>
    <x v="1"/>
    <d v="2025-01-31T00:00:00"/>
    <n v="125.17260273972603"/>
    <x v="4"/>
  </r>
  <r>
    <n v="103278"/>
    <s v="VOLUNTEER"/>
    <x v="0"/>
    <s v="N"/>
    <m/>
    <m/>
    <m/>
    <s v="N"/>
    <m/>
    <x v="0"/>
    <d v="1966-02-07T00:00:00"/>
    <s v="LU3"/>
    <x v="1"/>
    <x v="3"/>
    <n v="41577"/>
    <n v="41577"/>
    <x v="1"/>
    <d v="2025-01-31T00:00:00"/>
    <n v="59.021917808219179"/>
    <x v="0"/>
  </r>
  <r>
    <n v="101018"/>
    <s v="VOLUNTEER"/>
    <x v="0"/>
    <s v="N"/>
    <m/>
    <m/>
    <m/>
    <s v="N"/>
    <m/>
    <x v="0"/>
    <d v="1956-02-18T00:00:00"/>
    <s v="MK8"/>
    <x v="4"/>
    <x v="2"/>
    <n v="41164"/>
    <n v="41470"/>
    <x v="1"/>
    <d v="2025-01-31T00:00:00"/>
    <n v="69"/>
    <x v="4"/>
  </r>
  <r>
    <n v="66403"/>
    <s v="VOLUNTEER"/>
    <x v="0"/>
    <s v="N"/>
    <m/>
    <m/>
    <m/>
    <s v="N"/>
    <m/>
    <x v="0"/>
    <d v="1965-07-26T00:00:00"/>
    <s v="LU2"/>
    <x v="1"/>
    <x v="3"/>
    <n v="40715"/>
    <n v="41584"/>
    <x v="1"/>
    <d v="2025-01-31T00:00:00"/>
    <n v="59.558904109589044"/>
    <x v="0"/>
  </r>
  <r>
    <n v="94016"/>
    <s v="VOLUNTEER"/>
    <x v="0"/>
    <s v="N"/>
    <m/>
    <m/>
    <m/>
    <s v="N"/>
    <m/>
    <x v="0"/>
    <d v="1946-04-05T00:00:00"/>
    <s v="LU4"/>
    <x v="1"/>
    <x v="3"/>
    <n v="40974"/>
    <n v="42263"/>
    <x v="0"/>
    <d v="2025-01-31T00:00:00"/>
    <n v="78.879452054794527"/>
    <x v="4"/>
  </r>
  <r>
    <n v="95066"/>
    <s v="VOLUNTEER"/>
    <x v="0"/>
    <s v="Y"/>
    <s v="10/06/2021"/>
    <s v="Does not wish to support"/>
    <s v="FBELL"/>
    <s v="N"/>
    <m/>
    <x v="0"/>
    <d v="1952-03-15T00:00:00"/>
    <s v="MK40"/>
    <x v="1"/>
    <x v="2"/>
    <n v="41060"/>
    <n v="44657"/>
    <x v="0"/>
    <d v="2025-01-31T00:00:00"/>
    <n v="72.93150684931507"/>
    <x v="4"/>
  </r>
  <r>
    <n v="105737"/>
    <s v="VOLUNTEER"/>
    <x v="0"/>
    <s v="N"/>
    <m/>
    <m/>
    <m/>
    <s v="N"/>
    <m/>
    <x v="0"/>
    <d v="1958-12-05T00:00:00"/>
    <s v="WD25"/>
    <x v="0"/>
    <x v="2"/>
    <n v="41556"/>
    <n v="44664"/>
    <x v="0"/>
    <d v="2025-01-31T00:00:00"/>
    <n v="66.202739726027403"/>
    <x v="4"/>
  </r>
  <r>
    <n v="94188"/>
    <s v="VOLUNTEER"/>
    <x v="0"/>
    <s v="N"/>
    <m/>
    <m/>
    <m/>
    <s v="N"/>
    <m/>
    <x v="0"/>
    <d v="1978-11-25T00:00:00"/>
    <s v="LU5"/>
    <x v="1"/>
    <x v="3"/>
    <n v="41078"/>
    <n v="44657"/>
    <x v="4"/>
    <d v="2025-01-31T00:00:00"/>
    <n v="46.216438356164382"/>
    <x v="3"/>
  </r>
  <r>
    <n v="161996"/>
    <s v="VOLUNTEER"/>
    <x v="1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</r>
  <r>
    <n v="118435"/>
    <s v="VOLUNTEER"/>
    <x v="0"/>
    <s v="N"/>
    <m/>
    <m/>
    <m/>
    <s v="N"/>
    <m/>
    <x v="0"/>
    <d v="1957-09-23T00:00:00"/>
    <s v="LU4"/>
    <x v="1"/>
    <x v="2"/>
    <s v="Not Recorded"/>
    <s v="Not Recorded"/>
    <x v="3"/>
    <d v="2025-01-31T00:00:00"/>
    <n v="67.402739726027391"/>
    <x v="4"/>
  </r>
  <r>
    <n v="168239"/>
    <s v="VOLUNTEER"/>
    <x v="0"/>
    <s v="N"/>
    <m/>
    <m/>
    <m/>
    <s v="N"/>
    <m/>
    <x v="0"/>
    <d v="2007-02-14T00:00:00"/>
    <s v="MK13"/>
    <x v="4"/>
    <x v="3"/>
    <s v="Not Recorded"/>
    <s v="Not Recorded"/>
    <x v="1"/>
    <d v="2025-01-31T00:00:00"/>
    <n v="17.975342465753425"/>
    <x v="1"/>
  </r>
  <r>
    <n v="167873"/>
    <s v="VOLUNTEER"/>
    <x v="2"/>
    <s v="N"/>
    <m/>
    <m/>
    <m/>
    <s v="N"/>
    <m/>
    <x v="0"/>
    <d v="2007-06-21T00:00:00"/>
    <s v="LU4"/>
    <x v="1"/>
    <x v="5"/>
    <s v="Not Recorded"/>
    <s v="Not Recorded"/>
    <x v="1"/>
    <d v="2025-01-31T00:00:00"/>
    <n v="17.627397260273973"/>
    <x v="1"/>
  </r>
  <r>
    <n v="125701"/>
    <s v="VOLUNTEER"/>
    <x v="0"/>
    <s v="N"/>
    <m/>
    <m/>
    <m/>
    <s v="N"/>
    <m/>
    <x v="0"/>
    <d v="2003-07-19T00:00:00"/>
    <s v="MK18"/>
    <x v="4"/>
    <x v="2"/>
    <s v="Not Recorded"/>
    <s v="Not Recorded"/>
    <x v="1"/>
    <d v="2025-01-31T00:00:00"/>
    <n v="21.553424657534247"/>
    <x v="1"/>
  </r>
  <r>
    <n v="105729"/>
    <s v="VOLUNTEER"/>
    <x v="0"/>
    <s v="N"/>
    <m/>
    <m/>
    <m/>
    <s v="N"/>
    <m/>
    <x v="0"/>
    <d v="1999-02-24T00:00:00"/>
    <s v="AL5"/>
    <x v="0"/>
    <x v="2"/>
    <n v="41559"/>
    <n v="41664"/>
    <x v="1"/>
    <d v="2025-01-31T00:00:00"/>
    <n v="25.953424657534246"/>
    <x v="5"/>
  </r>
  <r>
    <n v="150586"/>
    <s v="VOLUNTEER"/>
    <x v="0"/>
    <s v="N"/>
    <m/>
    <m/>
    <m/>
    <s v="N"/>
    <m/>
    <x v="0"/>
    <d v="2004-05-09T00:00:00"/>
    <s v="LU4"/>
    <x v="1"/>
    <x v="6"/>
    <n v="44419"/>
    <n v="44755"/>
    <x v="0"/>
    <d v="2025-01-31T00:00:00"/>
    <n v="20.745205479452054"/>
    <x v="1"/>
  </r>
  <r>
    <n v="151055"/>
    <s v="VOLUNTEER"/>
    <x v="0"/>
    <s v="N"/>
    <m/>
    <m/>
    <m/>
    <s v="N"/>
    <m/>
    <x v="0"/>
    <d v="2004-04-04T00:00:00"/>
    <s v="LU1"/>
    <x v="1"/>
    <x v="5"/>
    <n v="44424"/>
    <n v="44424"/>
    <x v="1"/>
    <d v="2025-01-31T00:00:00"/>
    <n v="20.841095890410958"/>
    <x v="1"/>
  </r>
  <r>
    <n v="107671"/>
    <s v="VOLUNTEER"/>
    <x v="0"/>
    <s v="N"/>
    <m/>
    <m/>
    <m/>
    <s v="N"/>
    <m/>
    <x v="0"/>
    <d v="1967-10-27T00:00:00"/>
    <s v="EN6"/>
    <x v="0"/>
    <x v="6"/>
    <n v="42311"/>
    <n v="42433"/>
    <x v="0"/>
    <d v="2025-01-31T00:00:00"/>
    <n v="57.304109589041097"/>
    <x v="0"/>
  </r>
  <r>
    <n v="102946"/>
    <s v="VOLUNTEER"/>
    <x v="0"/>
    <s v="N"/>
    <m/>
    <m/>
    <m/>
    <s v="N"/>
    <m/>
    <x v="1"/>
    <d v="1995-11-26T00:00:00"/>
    <s v="LU2"/>
    <x v="1"/>
    <x v="3"/>
    <n v="41960"/>
    <n v="41960"/>
    <x v="1"/>
    <d v="2025-01-31T00:00:00"/>
    <n v="29.202739726027396"/>
    <x v="5"/>
  </r>
  <r>
    <n v="82234"/>
    <s v="VOLUNTEER"/>
    <x v="0"/>
    <s v="N"/>
    <m/>
    <m/>
    <m/>
    <s v="N"/>
    <m/>
    <x v="1"/>
    <m/>
    <s v="LU2"/>
    <x v="1"/>
    <x v="3"/>
    <n v="1"/>
    <n v="1"/>
    <x v="1"/>
    <d v="2025-01-31T00:00:00"/>
    <n v="125.17260273972603"/>
    <x v="4"/>
  </r>
  <r>
    <n v="29227"/>
    <s v="VOLUNTEER"/>
    <x v="0"/>
    <s v="N"/>
    <m/>
    <m/>
    <m/>
    <s v="N"/>
    <m/>
    <x v="0"/>
    <m/>
    <s v="MK45"/>
    <x v="1"/>
    <x v="2"/>
    <n v="1"/>
    <n v="1"/>
    <x v="1"/>
    <d v="2025-01-31T00:00:00"/>
    <n v="125.17260273972603"/>
    <x v="4"/>
  </r>
  <r>
    <n v="164920"/>
    <s v="VOLUNTEER"/>
    <x v="1"/>
    <s v="N"/>
    <m/>
    <m/>
    <m/>
    <s v="N"/>
    <m/>
    <x v="1"/>
    <d v="2009-03-23T00:00:00"/>
    <s v="EN10"/>
    <x v="0"/>
    <x v="4"/>
    <n v="45262"/>
    <s v=""/>
    <x v="0"/>
    <d v="2025-01-31T00:00:00"/>
    <n v="15.871232876712329"/>
    <x v="6"/>
  </r>
  <r>
    <n v="108730"/>
    <s v="VOLUNTEER"/>
    <x v="0"/>
    <s v="N"/>
    <m/>
    <m/>
    <m/>
    <s v="N"/>
    <m/>
    <x v="1"/>
    <d v="1992-05-25T00:00:00"/>
    <s v="MK8"/>
    <x v="4"/>
    <x v="2"/>
    <n v="41857"/>
    <n v="42845"/>
    <x v="0"/>
    <d v="2025-01-31T00:00:00"/>
    <n v="32.709589041095889"/>
    <x v="5"/>
  </r>
  <r>
    <n v="121178"/>
    <s v="VOLUNTEER"/>
    <x v="0"/>
    <s v="N"/>
    <m/>
    <m/>
    <m/>
    <s v="N"/>
    <m/>
    <x v="0"/>
    <d v="1959-12-05T00:00:00"/>
    <s v="LU2"/>
    <x v="1"/>
    <x v="3"/>
    <n v="42831"/>
    <n v="43661"/>
    <x v="0"/>
    <d v="2025-01-31T00:00:00"/>
    <n v="65.202739726027403"/>
    <x v="4"/>
  </r>
  <r>
    <n v="103048"/>
    <s v="VOLUNTEER"/>
    <x v="0"/>
    <s v="N"/>
    <m/>
    <m/>
    <m/>
    <s v="N"/>
    <m/>
    <x v="0"/>
    <m/>
    <s v="LU2"/>
    <x v="1"/>
    <x v="3"/>
    <n v="41619"/>
    <n v="41619"/>
    <x v="1"/>
    <d v="2025-01-31T00:00:00"/>
    <n v="125.17260273972603"/>
    <x v="4"/>
  </r>
  <r>
    <n v="115026"/>
    <s v="VOLUNTEER"/>
    <x v="0"/>
    <s v="N"/>
    <m/>
    <m/>
    <m/>
    <s v="N"/>
    <m/>
    <x v="0"/>
    <d v="1999-07-27T00:00:00"/>
    <s v="LU5"/>
    <x v="1"/>
    <x v="1"/>
    <n v="42844"/>
    <n v="43622"/>
    <x v="4"/>
    <d v="2025-01-31T00:00:00"/>
    <n v="25.534246575342465"/>
    <x v="5"/>
  </r>
  <r>
    <n v="123732"/>
    <s v="VOLUNTEER"/>
    <x v="0"/>
    <s v="N"/>
    <m/>
    <m/>
    <m/>
    <s v="N"/>
    <m/>
    <x v="0"/>
    <d v="2001-01-23T00:00:00"/>
    <s v="LU2"/>
    <x v="1"/>
    <x v="0"/>
    <n v="43158"/>
    <n v="43735"/>
    <x v="4"/>
    <d v="2025-01-31T00:00:00"/>
    <n v="24.038356164383561"/>
    <x v="1"/>
  </r>
  <r>
    <n v="130327"/>
    <s v="VOLUNTEER"/>
    <x v="0"/>
    <s v="N"/>
    <m/>
    <m/>
    <m/>
    <s v="N"/>
    <m/>
    <x v="0"/>
    <d v="1973-06-29T00:00:00"/>
    <s v="AL1"/>
    <x v="0"/>
    <x v="0"/>
    <n v="43180"/>
    <n v="44439"/>
    <x v="0"/>
    <d v="2025-01-31T00:00:00"/>
    <n v="51.627397260273973"/>
    <x v="3"/>
  </r>
  <r>
    <n v="121628"/>
    <s v="VOLUNTEER"/>
    <x v="0"/>
    <s v="N"/>
    <m/>
    <m/>
    <m/>
    <s v="N"/>
    <m/>
    <x v="1"/>
    <d v="1995-10-03T00:00:00"/>
    <s v="LU3"/>
    <x v="1"/>
    <x v="5"/>
    <s v="Not Recorded"/>
    <s v="Not Recorded"/>
    <x v="1"/>
    <d v="2025-01-31T00:00:00"/>
    <n v="29.350684931506848"/>
    <x v="5"/>
  </r>
  <r>
    <n v="123460"/>
    <s v="VOLUNTEER"/>
    <x v="0"/>
    <s v="N"/>
    <m/>
    <m/>
    <m/>
    <s v="N"/>
    <m/>
    <x v="1"/>
    <d v="1995-07-03T00:00:00"/>
    <s v="WD17"/>
    <x v="0"/>
    <x v="2"/>
    <n v="42933"/>
    <n v="43040"/>
    <x v="0"/>
    <d v="2025-01-31T00:00:00"/>
    <n v="29.602739726027398"/>
    <x v="5"/>
  </r>
  <r>
    <n v="162659"/>
    <s v="VOLUNTEER"/>
    <x v="0"/>
    <s v="N"/>
    <m/>
    <m/>
    <m/>
    <s v="N"/>
    <m/>
    <x v="0"/>
    <d v="2008-09-04T00:00:00"/>
    <s v="AL3"/>
    <x v="0"/>
    <x v="6"/>
    <s v="Not Recorded"/>
    <s v="Not Recorded"/>
    <x v="1"/>
    <d v="2025-01-31T00:00:00"/>
    <n v="16.419178082191781"/>
    <x v="1"/>
  </r>
  <r>
    <n v="81082"/>
    <s v="VOLUNTEER"/>
    <x v="0"/>
    <s v="N"/>
    <m/>
    <m/>
    <m/>
    <s v="N"/>
    <m/>
    <x v="0"/>
    <d v="1962-10-08T00:00:00"/>
    <s v="LU4"/>
    <x v="1"/>
    <x v="2"/>
    <n v="40179"/>
    <n v="41316"/>
    <x v="1"/>
    <d v="2025-01-31T00:00:00"/>
    <n v="62.358904109589041"/>
    <x v="0"/>
  </r>
  <r>
    <n v="168130"/>
    <s v="VOLUNTEER"/>
    <x v="0"/>
    <s v="N"/>
    <m/>
    <m/>
    <m/>
    <s v="N"/>
    <m/>
    <x v="0"/>
    <d v="2003-05-23T00:00:00"/>
    <s v="LU3"/>
    <x v="1"/>
    <x v="6"/>
    <s v="Not Recorded"/>
    <s v="Not Recorded"/>
    <x v="1"/>
    <d v="2025-01-31T00:00:00"/>
    <n v="21.709589041095889"/>
    <x v="1"/>
  </r>
  <r>
    <n v="129127"/>
    <s v="VOLUNTEER"/>
    <x v="0"/>
    <s v="N"/>
    <m/>
    <m/>
    <m/>
    <s v="N"/>
    <m/>
    <x v="0"/>
    <m/>
    <s v="NOTKNOWN"/>
    <x v="3"/>
    <x v="6"/>
    <s v="Not Recorded"/>
    <s v="Not Recorded"/>
    <x v="1"/>
    <d v="2025-01-31T00:00:00"/>
    <n v="125.17260273972603"/>
    <x v="4"/>
  </r>
  <r>
    <n v="153757"/>
    <s v="VOLUNTEER"/>
    <x v="0"/>
    <s v="N"/>
    <m/>
    <m/>
    <m/>
    <s v="N"/>
    <m/>
    <x v="0"/>
    <d v="2006-12-29T00:00:00"/>
    <s v="LU2"/>
    <x v="1"/>
    <x v="1"/>
    <n v="44681"/>
    <n v="44971"/>
    <x v="0"/>
    <d v="2025-01-31T00:00:00"/>
    <n v="18.104109589041094"/>
    <x v="1"/>
  </r>
  <r>
    <n v="82539"/>
    <s v="VOLUNTEER"/>
    <x v="0"/>
    <s v="N"/>
    <m/>
    <m/>
    <m/>
    <s v="N"/>
    <m/>
    <x v="0"/>
    <d v="1994-06-23T00:00:00"/>
    <s v="MK40"/>
    <x v="1"/>
    <x v="2"/>
    <n v="40757"/>
    <n v="41122"/>
    <x v="1"/>
    <d v="2025-01-31T00:00:00"/>
    <n v="30.63013698630137"/>
    <x v="5"/>
  </r>
  <r>
    <n v="108986"/>
    <s v="VOLUNTEER"/>
    <x v="0"/>
    <s v="N"/>
    <m/>
    <m/>
    <m/>
    <s v="N"/>
    <m/>
    <x v="0"/>
    <d v="1999-12-21T00:00:00"/>
    <s v="WD19"/>
    <x v="0"/>
    <x v="1"/>
    <n v="41860"/>
    <n v="42037"/>
    <x v="0"/>
    <d v="2025-01-31T00:00:00"/>
    <n v="25.13150684931507"/>
    <x v="5"/>
  </r>
  <r>
    <n v="94497"/>
    <s v="VOLUNTEER"/>
    <x v="0"/>
    <s v="N"/>
    <m/>
    <m/>
    <m/>
    <s v="N"/>
    <m/>
    <x v="0"/>
    <d v="1969-05-12T00:00:00"/>
    <s v="AL2"/>
    <x v="0"/>
    <x v="2"/>
    <n v="41006"/>
    <n v="41117"/>
    <x v="1"/>
    <d v="2025-01-31T00:00:00"/>
    <n v="55.761643835616439"/>
    <x v="0"/>
  </r>
  <r>
    <n v="129106"/>
    <s v="VOLUNTEER"/>
    <x v="0"/>
    <s v="N"/>
    <m/>
    <m/>
    <m/>
    <s v="N"/>
    <m/>
    <x v="0"/>
    <d v="1994-11-01T00:00:00"/>
    <s v="MK42"/>
    <x v="1"/>
    <x v="3"/>
    <n v="43277"/>
    <n v="43488"/>
    <x v="0"/>
    <d v="2025-01-31T00:00:00"/>
    <n v="30.271232876712329"/>
    <x v="5"/>
  </r>
  <r>
    <n v="63867"/>
    <s v="VOLUNTEER"/>
    <x v="1"/>
    <s v="N"/>
    <m/>
    <m/>
    <m/>
    <s v="N"/>
    <m/>
    <x v="0"/>
    <d v="1944-07-11T00:00:00"/>
    <s v="AL3"/>
    <x v="0"/>
    <x v="6"/>
    <n v="40057"/>
    <s v=""/>
    <x v="0"/>
    <d v="2025-01-31T00:00:00"/>
    <n v="80.61369863013698"/>
    <x v="4"/>
  </r>
  <r>
    <n v="104855"/>
    <s v="VOLUNTEER"/>
    <x v="0"/>
    <s v="N"/>
    <m/>
    <m/>
    <m/>
    <s v="N"/>
    <m/>
    <x v="0"/>
    <d v="1990-08-16T00:00:00"/>
    <s v="LU3"/>
    <x v="1"/>
    <x v="1"/>
    <n v="41621"/>
    <n v="41621"/>
    <x v="1"/>
    <d v="2025-01-31T00:00:00"/>
    <n v="34.484931506849314"/>
    <x v="5"/>
  </r>
  <r>
    <n v="160058"/>
    <s v="VOLUNTEER"/>
    <x v="1"/>
    <s v="N"/>
    <m/>
    <m/>
    <m/>
    <s v="N"/>
    <m/>
    <x v="0"/>
    <d v="1985-05-03T00:00:00"/>
    <s v="LU3"/>
    <x v="1"/>
    <x v="3"/>
    <n v="45061"/>
    <s v=""/>
    <x v="0"/>
    <d v="2025-01-31T00:00:00"/>
    <n v="39.775342465753425"/>
    <x v="2"/>
  </r>
  <r>
    <n v="83102"/>
    <s v="VOLUNTEER"/>
    <x v="0"/>
    <s v="N"/>
    <m/>
    <m/>
    <m/>
    <s v="N"/>
    <m/>
    <x v="0"/>
    <d v="1983-09-15T00:00:00"/>
    <s v="LU5"/>
    <x v="1"/>
    <x v="1"/>
    <n v="40884"/>
    <n v="41046"/>
    <x v="1"/>
    <d v="2025-01-31T00:00:00"/>
    <n v="41.408219178082192"/>
    <x v="2"/>
  </r>
  <r>
    <n v="106460"/>
    <s v="VOLUNTEER"/>
    <x v="0"/>
    <s v="N"/>
    <m/>
    <m/>
    <m/>
    <s v="N"/>
    <m/>
    <x v="1"/>
    <d v="1969-06-21T00:00:00"/>
    <s v="MK2"/>
    <x v="4"/>
    <x v="5"/>
    <n v="41731"/>
    <n v="41731"/>
    <x v="1"/>
    <d v="2025-01-31T00:00:00"/>
    <n v="55.652054794520545"/>
    <x v="0"/>
  </r>
  <r>
    <n v="106385"/>
    <s v="VOLUNTEER"/>
    <x v="0"/>
    <s v="N"/>
    <m/>
    <m/>
    <m/>
    <s v="N"/>
    <m/>
    <x v="0"/>
    <d v="1970-11-23T00:00:00"/>
    <s v="MK2"/>
    <x v="4"/>
    <x v="2"/>
    <s v="Not Recorded"/>
    <s v="Not Recorded"/>
    <x v="1"/>
    <d v="2025-01-31T00:00:00"/>
    <n v="54.227397260273975"/>
    <x v="3"/>
  </r>
  <r>
    <n v="123537"/>
    <s v="VOLUNTEER"/>
    <x v="0"/>
    <s v="N"/>
    <m/>
    <m/>
    <m/>
    <s v="N"/>
    <m/>
    <x v="0"/>
    <d v="1968-05-03T00:00:00"/>
    <s v="LU5"/>
    <x v="1"/>
    <x v="0"/>
    <n v="43083"/>
    <n v="43174"/>
    <x v="4"/>
    <d v="2025-01-31T00:00:00"/>
    <n v="56.786301369863011"/>
    <x v="0"/>
  </r>
  <r>
    <n v="136586"/>
    <s v="VOLUNTEER"/>
    <x v="0"/>
    <s v="N"/>
    <m/>
    <m/>
    <m/>
    <s v="N"/>
    <m/>
    <x v="0"/>
    <d v="1979-12-18T00:00:00"/>
    <s v="AL1"/>
    <x v="0"/>
    <x v="3"/>
    <s v="Not Recorded"/>
    <s v="Not Recorded"/>
    <x v="1"/>
    <d v="2025-01-31T00:00:00"/>
    <n v="45.153424657534245"/>
    <x v="3"/>
  </r>
  <r>
    <n v="118510"/>
    <s v="VOLUNTEER"/>
    <x v="1"/>
    <s v="N"/>
    <m/>
    <m/>
    <m/>
    <s v="N"/>
    <m/>
    <x v="0"/>
    <d v="1942-08-11T00:00:00"/>
    <s v="MK45"/>
    <x v="1"/>
    <x v="3"/>
    <n v="44760"/>
    <s v=""/>
    <x v="0"/>
    <d v="2025-01-31T00:00:00"/>
    <n v="82.531506849315065"/>
    <x v="4"/>
  </r>
  <r>
    <n v="105446"/>
    <s v="VOLUNTEER"/>
    <x v="0"/>
    <s v="N"/>
    <m/>
    <m/>
    <m/>
    <s v="N"/>
    <m/>
    <x v="0"/>
    <m/>
    <s v="LU4"/>
    <x v="1"/>
    <x v="1"/>
    <n v="41577"/>
    <n v="41577"/>
    <x v="1"/>
    <d v="2025-01-31T00:00:00"/>
    <n v="125.17260273972603"/>
    <x v="4"/>
  </r>
  <r>
    <n v="129345"/>
    <s v="VOLUNTEER"/>
    <x v="0"/>
    <s v="N"/>
    <m/>
    <m/>
    <m/>
    <s v="Y"/>
    <s v="23/12/2022"/>
    <x v="0"/>
    <d v="1978-07-16T00:00:00"/>
    <s v="HP2"/>
    <x v="0"/>
    <x v="6"/>
    <n v="43290"/>
    <n v="44918"/>
    <x v="0"/>
    <d v="2025-01-31T00:00:00"/>
    <n v="46.578082191780823"/>
    <x v="3"/>
  </r>
  <r>
    <n v="100586"/>
    <s v="VOLUNTEER"/>
    <x v="0"/>
    <s v="N"/>
    <m/>
    <m/>
    <m/>
    <s v="N"/>
    <m/>
    <x v="0"/>
    <d v="1994-12-08T00:00:00"/>
    <s v="AL7"/>
    <x v="0"/>
    <x v="2"/>
    <n v="41117"/>
    <n v="41487"/>
    <x v="1"/>
    <d v="2025-01-31T00:00:00"/>
    <n v="30.169863013698631"/>
    <x v="5"/>
  </r>
  <r>
    <n v="94411"/>
    <s v="VOLUNTEER"/>
    <x v="0"/>
    <s v="N"/>
    <m/>
    <m/>
    <m/>
    <s v="N"/>
    <m/>
    <x v="1"/>
    <m/>
    <s v="LU2"/>
    <x v="1"/>
    <x v="6"/>
    <n v="41253"/>
    <n v="41253"/>
    <x v="1"/>
    <d v="2025-01-31T00:00:00"/>
    <n v="125.17260273972603"/>
    <x v="4"/>
  </r>
  <r>
    <n v="81534"/>
    <s v="VOLUNTEER"/>
    <x v="1"/>
    <s v="N"/>
    <m/>
    <m/>
    <m/>
    <s v="N"/>
    <m/>
    <x v="1"/>
    <d v="1943-02-01T00:00:00"/>
    <s v="LU2"/>
    <x v="1"/>
    <x v="2"/>
    <n v="39807"/>
    <s v=""/>
    <x v="2"/>
    <d v="2025-01-31T00:00:00"/>
    <n v="82.054794520547944"/>
    <x v="4"/>
  </r>
  <r>
    <n v="95165"/>
    <s v="VOLUNTEER"/>
    <x v="0"/>
    <s v="N"/>
    <m/>
    <m/>
    <m/>
    <s v="N"/>
    <m/>
    <x v="1"/>
    <d v="1947-08-18T00:00:00"/>
    <s v="HP2"/>
    <x v="0"/>
    <x v="3"/>
    <n v="41048"/>
    <n v="41613"/>
    <x v="1"/>
    <d v="2025-01-31T00:00:00"/>
    <n v="77.509589041095893"/>
    <x v="4"/>
  </r>
  <r>
    <n v="109238"/>
    <s v="VOLUNTEER"/>
    <x v="0"/>
    <s v="N"/>
    <m/>
    <m/>
    <m/>
    <s v="N"/>
    <m/>
    <x v="1"/>
    <d v="1946-03-01T00:00:00"/>
    <s v="LU2"/>
    <x v="1"/>
    <x v="2"/>
    <n v="41901"/>
    <n v="44181"/>
    <x v="2"/>
    <d v="2025-01-31T00:00:00"/>
    <n v="78.975342465753428"/>
    <x v="4"/>
  </r>
  <r>
    <n v="106754"/>
    <s v="VOLUNTEER"/>
    <x v="1"/>
    <s v="N"/>
    <m/>
    <m/>
    <m/>
    <s v="N"/>
    <m/>
    <x v="1"/>
    <d v="1958-01-09T00:00:00"/>
    <s v="HP2"/>
    <x v="0"/>
    <x v="3"/>
    <n v="41639"/>
    <s v=""/>
    <x v="0"/>
    <d v="2025-01-31T00:00:00"/>
    <n v="67.106849315068487"/>
    <x v="4"/>
  </r>
  <r>
    <n v="109279"/>
    <s v="VOLUNTEER"/>
    <x v="0"/>
    <s v="N"/>
    <m/>
    <m/>
    <m/>
    <s v="N"/>
    <m/>
    <x v="1"/>
    <d v="1957-08-02T00:00:00"/>
    <s v="AL7"/>
    <x v="0"/>
    <x v="2"/>
    <n v="41821"/>
    <n v="42844"/>
    <x v="0"/>
    <d v="2025-01-31T00:00:00"/>
    <n v="67.545205479452051"/>
    <x v="4"/>
  </r>
  <r>
    <n v="104380"/>
    <s v="VOLUNTEER"/>
    <x v="0"/>
    <s v="N"/>
    <m/>
    <m/>
    <m/>
    <s v="N"/>
    <m/>
    <x v="0"/>
    <d v="1948-01-28T00:00:00"/>
    <s v="HP3"/>
    <x v="0"/>
    <x v="2"/>
    <n v="41341"/>
    <n v="42055"/>
    <x v="1"/>
    <d v="2025-01-31T00:00:00"/>
    <n v="77.063013698630144"/>
    <x v="4"/>
  </r>
  <r>
    <n v="150804"/>
    <s v="VOLUNTEER"/>
    <x v="1"/>
    <s v="N"/>
    <m/>
    <m/>
    <m/>
    <s v="N"/>
    <m/>
    <x v="0"/>
    <d v="1945-12-26T00:00:00"/>
    <s v="LU7"/>
    <x v="1"/>
    <x v="3"/>
    <n v="43906"/>
    <s v=""/>
    <x v="0"/>
    <d v="2025-01-31T00:00:00"/>
    <n v="79.153424657534245"/>
    <x v="4"/>
  </r>
  <r>
    <n v="16796"/>
    <s v="VOLUNTEER"/>
    <x v="1"/>
    <s v="N"/>
    <m/>
    <m/>
    <m/>
    <s v="N"/>
    <m/>
    <x v="0"/>
    <d v="1944-09-21T00:00:00"/>
    <s v="LU2"/>
    <x v="1"/>
    <x v="2"/>
    <n v="36161"/>
    <s v=""/>
    <x v="2"/>
    <d v="2025-01-31T00:00:00"/>
    <n v="80.416438356164377"/>
    <x v="4"/>
  </r>
  <r>
    <n v="147624"/>
    <s v="VOLUNTEER"/>
    <x v="0"/>
    <s v="N"/>
    <m/>
    <m/>
    <m/>
    <s v="N"/>
    <m/>
    <x v="0"/>
    <d v="1964-09-10T00:00:00"/>
    <s v="AL5"/>
    <x v="0"/>
    <x v="3"/>
    <s v="Not Recorded"/>
    <s v="Not Recorded"/>
    <x v="1"/>
    <d v="2025-01-31T00:00:00"/>
    <n v="60.43287671232877"/>
    <x v="0"/>
  </r>
  <r>
    <n v="113099"/>
    <s v="VOLUNTEER"/>
    <x v="0"/>
    <s v="N"/>
    <m/>
    <m/>
    <m/>
    <s v="N"/>
    <m/>
    <x v="0"/>
    <d v="1989-05-09T00:00:00"/>
    <s v="DA2"/>
    <x v="2"/>
    <x v="3"/>
    <n v="42529"/>
    <n v="42529"/>
    <x v="1"/>
    <d v="2025-01-31T00:00:00"/>
    <n v="35.756164383561647"/>
    <x v="2"/>
  </r>
  <r>
    <n v="81083"/>
    <s v="VOLUNTEER"/>
    <x v="0"/>
    <s v="N"/>
    <m/>
    <m/>
    <m/>
    <s v="N"/>
    <m/>
    <x v="0"/>
    <d v="1971-11-08T00:00:00"/>
    <s v="MK41"/>
    <x v="1"/>
    <x v="3"/>
    <n v="40463"/>
    <n v="42146"/>
    <x v="0"/>
    <d v="2025-01-31T00:00:00"/>
    <n v="53.268493150684932"/>
    <x v="3"/>
  </r>
  <r>
    <n v="135875"/>
    <s v="VOLUNTEER"/>
    <x v="0"/>
    <s v="N"/>
    <m/>
    <m/>
    <m/>
    <s v="N"/>
    <m/>
    <x v="0"/>
    <d v="1983-07-07T00:00:00"/>
    <s v="MK40"/>
    <x v="1"/>
    <x v="0"/>
    <n v="43637"/>
    <n v="43768"/>
    <x v="0"/>
    <d v="2025-01-31T00:00:00"/>
    <n v="41.6"/>
    <x v="2"/>
  </r>
  <r>
    <n v="128088"/>
    <s v="VOLUNTEER"/>
    <x v="0"/>
    <s v="N"/>
    <m/>
    <m/>
    <m/>
    <s v="N"/>
    <m/>
    <x v="0"/>
    <d v="1990-10-20T00:00:00"/>
    <s v="CM23"/>
    <x v="0"/>
    <x v="5"/>
    <n v="41507"/>
    <n v="43183"/>
    <x v="1"/>
    <d v="2025-01-31T00:00:00"/>
    <n v="34.30684931506849"/>
    <x v="5"/>
  </r>
  <r>
    <n v="156382"/>
    <s v="VOLUNTEER"/>
    <x v="1"/>
    <s v="N"/>
    <m/>
    <m/>
    <m/>
    <s v="N"/>
    <m/>
    <x v="0"/>
    <d v="2006-02-20T00:00:00"/>
    <s v="MK41"/>
    <x v="1"/>
    <x v="4"/>
    <n v="44723"/>
    <s v=""/>
    <x v="0"/>
    <d v="2025-01-31T00:00:00"/>
    <n v="18.958904109589042"/>
    <x v="1"/>
  </r>
  <r>
    <n v="162960"/>
    <s v="VOLUNTEER"/>
    <x v="0"/>
    <s v="N"/>
    <m/>
    <m/>
    <m/>
    <s v="N"/>
    <m/>
    <x v="0"/>
    <d v="2007-04-19T00:00:00"/>
    <s v="AL2"/>
    <x v="0"/>
    <x v="1"/>
    <s v="Not Recorded"/>
    <s v="Not Recorded"/>
    <x v="1"/>
    <d v="2025-01-31T00:00:00"/>
    <n v="17.8"/>
    <x v="1"/>
  </r>
  <r>
    <n v="84061"/>
    <s v="VOLUNTEER"/>
    <x v="0"/>
    <s v="N"/>
    <m/>
    <m/>
    <m/>
    <s v="N"/>
    <m/>
    <x v="0"/>
    <m/>
    <s v="LU6"/>
    <x v="1"/>
    <x v="3"/>
    <n v="41059"/>
    <n v="41059"/>
    <x v="1"/>
    <d v="2025-01-31T00:00:00"/>
    <n v="125.17260273972603"/>
    <x v="4"/>
  </r>
  <r>
    <n v="116753"/>
    <s v="VOLUNTEER"/>
    <x v="0"/>
    <s v="N"/>
    <m/>
    <m/>
    <m/>
    <s v="N"/>
    <m/>
    <x v="0"/>
    <m/>
    <s v="LU2"/>
    <x v="1"/>
    <x v="3"/>
    <n v="42543"/>
    <n v="42543"/>
    <x v="1"/>
    <d v="2025-01-31T00:00:00"/>
    <n v="125.17260273972603"/>
    <x v="4"/>
  </r>
  <r>
    <n v="150776"/>
    <s v="VOLUNTEER"/>
    <x v="0"/>
    <s v="N"/>
    <m/>
    <m/>
    <m/>
    <s v="N"/>
    <m/>
    <x v="0"/>
    <d v="2003-11-18T00:00:00"/>
    <s v="LU3"/>
    <x v="1"/>
    <x v="1"/>
    <n v="44385"/>
    <n v="44755"/>
    <x v="4"/>
    <d v="2025-01-31T00:00:00"/>
    <n v="21.219178082191782"/>
    <x v="1"/>
  </r>
  <r>
    <n v="101303"/>
    <s v="VOLUNTEER"/>
    <x v="0"/>
    <s v="N"/>
    <m/>
    <m/>
    <m/>
    <s v="N"/>
    <m/>
    <x v="0"/>
    <d v="1994-12-09T00:00:00"/>
    <s v="LU3"/>
    <x v="1"/>
    <x v="2"/>
    <n v="41175"/>
    <n v="41274"/>
    <x v="1"/>
    <d v="2025-01-31T00:00:00"/>
    <n v="30.167123287671235"/>
    <x v="5"/>
  </r>
  <r>
    <n v="82398"/>
    <s v="VOLUNTEER"/>
    <x v="0"/>
    <s v="N"/>
    <m/>
    <m/>
    <m/>
    <s v="N"/>
    <m/>
    <x v="1"/>
    <d v="1992-12-26T00:00:00"/>
    <s v="LU3"/>
    <x v="1"/>
    <x v="1"/>
    <n v="40796"/>
    <n v="41051"/>
    <x v="1"/>
    <d v="2025-01-31T00:00:00"/>
    <n v="32.12054794520548"/>
    <x v="5"/>
  </r>
  <r>
    <n v="162662"/>
    <s v="VOLUNTEER"/>
    <x v="1"/>
    <s v="N"/>
    <m/>
    <m/>
    <m/>
    <s v="N"/>
    <m/>
    <x v="0"/>
    <d v="1989-07-24T00:00:00"/>
    <s v="EN11"/>
    <x v="0"/>
    <x v="3"/>
    <n v="45204"/>
    <s v=""/>
    <x v="0"/>
    <d v="2025-01-31T00:00:00"/>
    <n v="35.547945205479451"/>
    <x v="2"/>
  </r>
  <r>
    <n v="162364"/>
    <s v="VOLUNTEER"/>
    <x v="0"/>
    <s v="N"/>
    <m/>
    <m/>
    <m/>
    <s v="N"/>
    <m/>
    <x v="0"/>
    <d v="2005-09-23T00:00:00"/>
    <s v="LU3"/>
    <x v="1"/>
    <x v="1"/>
    <s v="Not Recorded"/>
    <s v="Not Recorded"/>
    <x v="1"/>
    <d v="2025-01-31T00:00:00"/>
    <n v="19.36986301369863"/>
    <x v="1"/>
  </r>
  <r>
    <n v="135941"/>
    <s v="VOLUNTEER"/>
    <x v="0"/>
    <s v="N"/>
    <m/>
    <m/>
    <m/>
    <s v="N"/>
    <m/>
    <x v="0"/>
    <d v="2001-03-02T00:00:00"/>
    <s v="LU1"/>
    <x v="3"/>
    <x v="1"/>
    <n v="43626"/>
    <n v="43636"/>
    <x v="0"/>
    <d v="2025-01-31T00:00:00"/>
    <n v="23.934246575342467"/>
    <x v="1"/>
  </r>
  <r>
    <n v="166861"/>
    <s v="VOLUNTEER"/>
    <x v="1"/>
    <s v="N"/>
    <m/>
    <m/>
    <m/>
    <s v="N"/>
    <m/>
    <x v="0"/>
    <d v="1990-11-15T00:00:00"/>
    <s v="LU3"/>
    <x v="1"/>
    <x v="1"/>
    <n v="45403"/>
    <s v=""/>
    <x v="0"/>
    <d v="2025-01-31T00:00:00"/>
    <n v="34.235616438356168"/>
    <x v="5"/>
  </r>
  <r>
    <n v="154851"/>
    <s v="VOLUNTEER"/>
    <x v="0"/>
    <s v="N"/>
    <m/>
    <m/>
    <m/>
    <s v="N"/>
    <m/>
    <x v="1"/>
    <d v="2002-11-12T00:00:00"/>
    <s v="WD24"/>
    <x v="0"/>
    <x v="6"/>
    <n v="44622"/>
    <n v="44755"/>
    <x v="0"/>
    <d v="2025-01-31T00:00:00"/>
    <n v="22.235616438356164"/>
    <x v="1"/>
  </r>
  <r>
    <n v="152861"/>
    <s v="VOLUNTEER"/>
    <x v="0"/>
    <s v="N"/>
    <m/>
    <m/>
    <m/>
    <s v="N"/>
    <m/>
    <x v="0"/>
    <d v="2005-02-09T00:00:00"/>
    <s v="LU3"/>
    <x v="1"/>
    <x v="2"/>
    <s v="Not Recorded"/>
    <s v="Not Recorded"/>
    <x v="1"/>
    <d v="2025-01-31T00:00:00"/>
    <n v="19.989041095890411"/>
    <x v="1"/>
  </r>
  <r>
    <n v="112833"/>
    <s v="VOLUNTEER"/>
    <x v="0"/>
    <s v="N"/>
    <m/>
    <m/>
    <m/>
    <s v="N"/>
    <m/>
    <x v="0"/>
    <d v="1998-10-02T00:00:00"/>
    <s v="LU3"/>
    <x v="1"/>
    <x v="2"/>
    <n v="42206"/>
    <n v="42846"/>
    <x v="0"/>
    <d v="2025-01-31T00:00:00"/>
    <n v="26.350684931506848"/>
    <x v="5"/>
  </r>
  <r>
    <n v="168922"/>
    <s v="VOLUNTEER"/>
    <x v="2"/>
    <s v="N"/>
    <m/>
    <m/>
    <m/>
    <s v="N"/>
    <m/>
    <x v="1"/>
    <d v="2008-07-20T00:00:00"/>
    <s v="LU1"/>
    <x v="1"/>
    <x v="1"/>
    <s v="Not Recorded"/>
    <s v="Not Recorded"/>
    <x v="1"/>
    <d v="2025-01-31T00:00:00"/>
    <n v="16.545205479452054"/>
    <x v="1"/>
  </r>
  <r>
    <n v="153281"/>
    <s v="VOLUNTEER"/>
    <x v="0"/>
    <s v="N"/>
    <m/>
    <m/>
    <m/>
    <s v="N"/>
    <m/>
    <x v="0"/>
    <d v="2004-04-01T00:00:00"/>
    <s v="LU4"/>
    <x v="1"/>
    <x v="1"/>
    <s v="Not Recorded"/>
    <s v="Not Recorded"/>
    <x v="1"/>
    <d v="2025-01-31T00:00:00"/>
    <n v="20.849315068493151"/>
    <x v="1"/>
  </r>
  <r>
    <n v="94013"/>
    <s v="VOLUNTEER"/>
    <x v="0"/>
    <s v="N"/>
    <m/>
    <m/>
    <m/>
    <s v="N"/>
    <m/>
    <x v="1"/>
    <d v="1988-03-09T00:00:00"/>
    <s v="LU4"/>
    <x v="1"/>
    <x v="0"/>
    <n v="40971"/>
    <n v="41566"/>
    <x v="1"/>
    <d v="2025-01-31T00:00:00"/>
    <n v="36.923287671232877"/>
    <x v="2"/>
  </r>
  <r>
    <n v="141221"/>
    <s v="VOLUNTEER"/>
    <x v="0"/>
    <s v="N"/>
    <m/>
    <m/>
    <m/>
    <s v="N"/>
    <m/>
    <x v="0"/>
    <d v="2002-05-01T00:00:00"/>
    <s v="LU4"/>
    <x v="1"/>
    <x v="1"/>
    <s v="Not Recorded"/>
    <s v="Not Recorded"/>
    <x v="1"/>
    <d v="2025-01-31T00:00:00"/>
    <n v="22.769863013698629"/>
    <x v="1"/>
  </r>
  <r>
    <n v="167300"/>
    <s v="VOLUNTEER"/>
    <x v="0"/>
    <s v="N"/>
    <m/>
    <m/>
    <m/>
    <s v="N"/>
    <m/>
    <x v="0"/>
    <d v="2008-02-28T00:00:00"/>
    <s v="MK45"/>
    <x v="1"/>
    <x v="1"/>
    <s v="Not Recorded"/>
    <s v="Not Recorded"/>
    <x v="1"/>
    <d v="2025-01-31T00:00:00"/>
    <n v="16.936986301369863"/>
    <x v="1"/>
  </r>
  <r>
    <n v="106301"/>
    <s v="VOLUNTEER"/>
    <x v="0"/>
    <s v="N"/>
    <m/>
    <m/>
    <m/>
    <s v="N"/>
    <m/>
    <x v="0"/>
    <d v="1998-02-28T00:00:00"/>
    <s v="WD18"/>
    <x v="0"/>
    <x v="2"/>
    <n v="41608"/>
    <n v="41727"/>
    <x v="1"/>
    <d v="2025-01-31T00:00:00"/>
    <n v="26.942465753424656"/>
    <x v="5"/>
  </r>
  <r>
    <n v="117692"/>
    <s v="VOLUNTEER"/>
    <x v="0"/>
    <s v="N"/>
    <m/>
    <m/>
    <m/>
    <s v="N"/>
    <m/>
    <x v="1"/>
    <d v="1998-12-21T00:00:00"/>
    <s v="MK4"/>
    <x v="4"/>
    <x v="1"/>
    <s v="Not Recorded"/>
    <s v="Not Recorded"/>
    <x v="1"/>
    <d v="2025-01-31T00:00:00"/>
    <n v="26.13150684931507"/>
    <x v="5"/>
  </r>
  <r>
    <n v="79245"/>
    <s v="VOLUNTEER"/>
    <x v="0"/>
    <s v="N"/>
    <m/>
    <m/>
    <m/>
    <s v="N"/>
    <m/>
    <x v="0"/>
    <m/>
    <s v="LU3"/>
    <x v="1"/>
    <x v="4"/>
    <n v="32874"/>
    <n v="1"/>
    <x v="1"/>
    <d v="2025-01-31T00:00:00"/>
    <n v="125.17260273972603"/>
    <x v="4"/>
  </r>
  <r>
    <n v="81084"/>
    <s v="VOLUNTEER"/>
    <x v="0"/>
    <s v="N"/>
    <m/>
    <m/>
    <m/>
    <s v="N"/>
    <m/>
    <x v="1"/>
    <m/>
    <s v="LU3"/>
    <x v="1"/>
    <x v="3"/>
    <n v="40936"/>
    <n v="40936"/>
    <x v="1"/>
    <d v="2025-01-31T00:00:00"/>
    <n v="125.17260273972603"/>
    <x v="4"/>
  </r>
  <r>
    <n v="136259"/>
    <s v="VOLUNTEER"/>
    <x v="0"/>
    <s v="N"/>
    <m/>
    <m/>
    <m/>
    <s v="N"/>
    <m/>
    <x v="0"/>
    <d v="1995-03-29T00:00:00"/>
    <s v="AL2"/>
    <x v="0"/>
    <x v="6"/>
    <n v="43719"/>
    <n v="43808"/>
    <x v="0"/>
    <d v="2025-01-31T00:00:00"/>
    <n v="29.865753424657534"/>
    <x v="5"/>
  </r>
  <r>
    <n v="167218"/>
    <s v="VOLUNTEER"/>
    <x v="1"/>
    <s v="N"/>
    <m/>
    <m/>
    <m/>
    <s v="N"/>
    <m/>
    <x v="1"/>
    <d v="2008-11-04T00:00:00"/>
    <s v="HP2"/>
    <x v="0"/>
    <x v="0"/>
    <n v="45402"/>
    <s v=""/>
    <x v="0"/>
    <d v="2025-01-31T00:00:00"/>
    <n v="16.252054794520546"/>
    <x v="1"/>
  </r>
  <r>
    <n v="109603"/>
    <s v="VOLUNTEER"/>
    <x v="0"/>
    <s v="Y"/>
    <s v="28/06/2024"/>
    <s v="Moving out of area"/>
    <s v="RCARR"/>
    <s v="N"/>
    <m/>
    <x v="0"/>
    <d v="1942-08-19T00:00:00"/>
    <s v="NOTKNOWN"/>
    <x v="3"/>
    <x v="2"/>
    <n v="41927"/>
    <n v="45460"/>
    <x v="0"/>
    <d v="2025-01-31T00:00:00"/>
    <n v="82.509589041095893"/>
    <x v="4"/>
  </r>
  <r>
    <n v="137163"/>
    <s v="VOLUNTEER"/>
    <x v="0"/>
    <s v="N"/>
    <m/>
    <m/>
    <m/>
    <s v="N"/>
    <m/>
    <x v="0"/>
    <d v="2002-10-03T00:00:00"/>
    <s v="LU4"/>
    <x v="1"/>
    <x v="1"/>
    <n v="43715"/>
    <n v="44433"/>
    <x v="0"/>
    <d v="2025-01-31T00:00:00"/>
    <n v="22.345205479452055"/>
    <x v="1"/>
  </r>
  <r>
    <n v="116224"/>
    <s v="VOLUNTEER"/>
    <x v="0"/>
    <s v="N"/>
    <m/>
    <m/>
    <m/>
    <s v="N"/>
    <m/>
    <x v="0"/>
    <d v="2000-05-31T00:00:00"/>
    <s v="WD17"/>
    <x v="0"/>
    <x v="1"/>
    <n v="42418"/>
    <n v="42845"/>
    <x v="0"/>
    <d v="2025-01-31T00:00:00"/>
    <n v="24.687671232876713"/>
    <x v="1"/>
  </r>
  <r>
    <n v="116225"/>
    <s v="VOLUNTEER"/>
    <x v="0"/>
    <s v="N"/>
    <m/>
    <m/>
    <m/>
    <s v="N"/>
    <m/>
    <x v="0"/>
    <d v="2000-05-31T00:00:00"/>
    <s v="WD17"/>
    <x v="0"/>
    <x v="1"/>
    <n v="42418"/>
    <n v="42845"/>
    <x v="0"/>
    <d v="2025-01-31T00:00:00"/>
    <n v="24.687671232876713"/>
    <x v="1"/>
  </r>
  <r>
    <n v="165987"/>
    <s v="VOLUNTEER"/>
    <x v="0"/>
    <s v="N"/>
    <m/>
    <m/>
    <m/>
    <s v="N"/>
    <m/>
    <x v="0"/>
    <d v="2010-02-20T00:00:00"/>
    <s v="MK11"/>
    <x v="4"/>
    <x v="3"/>
    <s v="Not Recorded"/>
    <s v="Not Recorded"/>
    <x v="1"/>
    <d v="2025-01-31T00:00:00"/>
    <n v="14.956164383561644"/>
    <x v="6"/>
  </r>
  <r>
    <n v="101541"/>
    <s v="VOLUNTEER"/>
    <x v="0"/>
    <s v="N"/>
    <m/>
    <m/>
    <m/>
    <s v="N"/>
    <m/>
    <x v="0"/>
    <d v="1997-01-24T00:00:00"/>
    <s v="WD25"/>
    <x v="0"/>
    <x v="2"/>
    <n v="41211"/>
    <n v="42004"/>
    <x v="0"/>
    <d v="2025-01-31T00:00:00"/>
    <n v="28.038356164383561"/>
    <x v="5"/>
  </r>
  <r>
    <n v="134257"/>
    <s v="VOLUNTEER"/>
    <x v="0"/>
    <s v="N"/>
    <m/>
    <m/>
    <m/>
    <s v="N"/>
    <m/>
    <x v="0"/>
    <d v="1969-07-19T00:00:00"/>
    <s v="LU1"/>
    <x v="1"/>
    <x v="1"/>
    <s v="Not Recorded"/>
    <s v="Not Recorded"/>
    <x v="1"/>
    <d v="2025-01-31T00:00:00"/>
    <n v="55.575342465753423"/>
    <x v="0"/>
  </r>
  <r>
    <n v="146530"/>
    <s v="VOLUNTEER"/>
    <x v="0"/>
    <s v="N"/>
    <m/>
    <m/>
    <m/>
    <s v="N"/>
    <m/>
    <x v="0"/>
    <d v="1992-08-07T00:00:00"/>
    <s v="LU5"/>
    <x v="1"/>
    <x v="1"/>
    <s v="Not Recorded"/>
    <s v="Not Recorded"/>
    <x v="1"/>
    <d v="2025-01-31T00:00:00"/>
    <n v="32.506849315068493"/>
    <x v="5"/>
  </r>
  <r>
    <n v="157846"/>
    <s v="VOLUNTEER"/>
    <x v="0"/>
    <s v="N"/>
    <m/>
    <m/>
    <m/>
    <s v="N"/>
    <m/>
    <x v="0"/>
    <d v="2003-03-10T00:00:00"/>
    <s v="LU3"/>
    <x v="1"/>
    <x v="1"/>
    <s v="Not Recorded"/>
    <s v="Not Recorded"/>
    <x v="1"/>
    <d v="2025-01-31T00:00:00"/>
    <n v="21.912328767123288"/>
    <x v="1"/>
  </r>
  <r>
    <n v="104350"/>
    <s v="VOLUNTEER"/>
    <x v="0"/>
    <s v="N"/>
    <m/>
    <m/>
    <m/>
    <s v="N"/>
    <m/>
    <x v="0"/>
    <d v="1994-11-07T00:00:00"/>
    <s v="LU1"/>
    <x v="1"/>
    <x v="1"/>
    <n v="41676"/>
    <n v="42019"/>
    <x v="1"/>
    <d v="2025-01-31T00:00:00"/>
    <n v="30.254794520547946"/>
    <x v="5"/>
  </r>
  <r>
    <n v="95106"/>
    <s v="VOLUNTEER"/>
    <x v="0"/>
    <s v="N"/>
    <m/>
    <m/>
    <m/>
    <s v="Y"/>
    <s v="06/03/2024"/>
    <x v="0"/>
    <d v="1943-08-23T00:00:00"/>
    <s v="AL7"/>
    <x v="0"/>
    <x v="2"/>
    <n v="41029"/>
    <n v="42844"/>
    <x v="0"/>
    <d v="2025-01-31T00:00:00"/>
    <n v="81.498630136986307"/>
    <x v="4"/>
  </r>
  <r>
    <n v="106757"/>
    <s v="VOLUNTEER"/>
    <x v="0"/>
    <s v="N"/>
    <m/>
    <m/>
    <m/>
    <s v="N"/>
    <m/>
    <x v="1"/>
    <d v="1992-05-03T00:00:00"/>
    <s v="HP2"/>
    <x v="0"/>
    <x v="2"/>
    <n v="41646"/>
    <n v="41699"/>
    <x v="1"/>
    <d v="2025-01-31T00:00:00"/>
    <n v="32.769863013698632"/>
    <x v="5"/>
  </r>
  <r>
    <n v="106869"/>
    <s v="VOLUNTEER"/>
    <x v="0"/>
    <s v="N"/>
    <m/>
    <m/>
    <m/>
    <s v="N"/>
    <m/>
    <x v="1"/>
    <d v="1982-06-04T00:00:00"/>
    <s v="WD18"/>
    <x v="0"/>
    <x v="2"/>
    <n v="41653"/>
    <n v="41841"/>
    <x v="1"/>
    <d v="2025-01-31T00:00:00"/>
    <n v="42.69041095890411"/>
    <x v="2"/>
  </r>
  <r>
    <n v="82694"/>
    <s v="VOLUNTEER"/>
    <x v="0"/>
    <s v="N"/>
    <m/>
    <m/>
    <m/>
    <s v="N"/>
    <m/>
    <x v="1"/>
    <m/>
    <s v="SG2"/>
    <x v="0"/>
    <x v="5"/>
    <n v="41134"/>
    <n v="41134"/>
    <x v="1"/>
    <d v="2025-01-31T00:00:00"/>
    <n v="125.17260273972603"/>
    <x v="4"/>
  </r>
  <r>
    <n v="110649"/>
    <s v="VOLUNTEER"/>
    <x v="0"/>
    <s v="N"/>
    <m/>
    <m/>
    <m/>
    <s v="N"/>
    <m/>
    <x v="1"/>
    <d v="2000-11-02T00:00:00"/>
    <s v="WD7"/>
    <x v="0"/>
    <x v="3"/>
    <n v="42021"/>
    <n v="42195"/>
    <x v="0"/>
    <d v="2025-01-31T00:00:00"/>
    <n v="24.263013698630136"/>
    <x v="1"/>
  </r>
  <r>
    <n v="121141"/>
    <s v="VOLUNTEER"/>
    <x v="0"/>
    <s v="N"/>
    <m/>
    <m/>
    <m/>
    <s v="N"/>
    <m/>
    <x v="0"/>
    <d v="1943-06-25T00:00:00"/>
    <s v="HP1"/>
    <x v="0"/>
    <x v="3"/>
    <n v="42741"/>
    <n v="44767"/>
    <x v="0"/>
    <d v="2025-01-31T00:00:00"/>
    <n v="81.660273972602738"/>
    <x v="4"/>
  </r>
  <r>
    <n v="153706"/>
    <s v="VOLUNTEER"/>
    <x v="0"/>
    <s v="N"/>
    <m/>
    <m/>
    <m/>
    <s v="N"/>
    <m/>
    <x v="0"/>
    <d v="2000-06-16T00:00:00"/>
    <s v="LU4"/>
    <x v="1"/>
    <x v="1"/>
    <s v="Not Recorded"/>
    <s v="Not Recorded"/>
    <x v="1"/>
    <d v="2025-01-31T00:00:00"/>
    <n v="24.643835616438356"/>
    <x v="1"/>
  </r>
  <r>
    <n v="154138"/>
    <s v="VOLUNTEER"/>
    <x v="0"/>
    <s v="N"/>
    <m/>
    <m/>
    <m/>
    <s v="N"/>
    <m/>
    <x v="0"/>
    <d v="2004-10-24T00:00:00"/>
    <s v="LU1"/>
    <x v="1"/>
    <x v="2"/>
    <s v="Not Recorded"/>
    <s v="Not Recorded"/>
    <x v="1"/>
    <d v="2025-01-31T00:00:00"/>
    <n v="20.284931506849315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5">
  <r>
    <n v="105882"/>
    <s v="VOLUNTEER"/>
    <s v="INACTIVE VOLUNTEER"/>
    <s v="N"/>
    <m/>
    <m/>
    <m/>
    <s v="N"/>
    <m/>
    <x v="0"/>
    <d v="1965-08-09T00:00:00"/>
    <s v="WD25"/>
    <x v="0"/>
    <x v="0"/>
    <d v="2013-10-29T00:00:00"/>
    <d v="2022-04-13T00:00:00"/>
    <x v="0"/>
    <d v="2025-01-31T00:00:00"/>
    <n v="59.520547945205479"/>
    <x v="0"/>
    <d v="2022-04-13T00:00:00"/>
    <n v="2207"/>
  </r>
  <r>
    <n v="160065"/>
    <s v="VOLUNTEER"/>
    <s v="ACTIVE VOLUNTEER"/>
    <s v="N"/>
    <m/>
    <m/>
    <m/>
    <s v="N"/>
    <m/>
    <x v="0"/>
    <d v="2004-07-30T00:00:00"/>
    <s v="LU3"/>
    <x v="1"/>
    <x v="1"/>
    <d v="2023-03-17T00:00:00"/>
    <s v=""/>
    <x v="0"/>
    <d v="2025-01-31T00:00:00"/>
    <n v="20.520547945205479"/>
    <x v="1"/>
    <d v="2025-01-31T00:00:00"/>
    <n v="491"/>
  </r>
  <r>
    <n v="125152"/>
    <s v="VOLUNTEER"/>
    <s v="INACTIVE VOLUNTEER"/>
    <s v="N"/>
    <m/>
    <m/>
    <m/>
    <s v="N"/>
    <m/>
    <x v="1"/>
    <d v="2003-06-03T00:00:00"/>
    <s v="WD4"/>
    <x v="0"/>
    <x v="2"/>
    <d v="2017-11-04T00:00:00"/>
    <d v="2018-10-03T00:00:00"/>
    <x v="0"/>
    <d v="2025-01-31T00:00:00"/>
    <n v="21.67945205479452"/>
    <x v="1"/>
    <d v="2018-10-03T00:00:00"/>
    <n v="238"/>
  </r>
  <r>
    <n v="154834"/>
    <s v="VOLUNTEER"/>
    <s v="INACTIVE VOLUNTEER"/>
    <s v="N"/>
    <m/>
    <m/>
    <m/>
    <s v="N"/>
    <m/>
    <x v="0"/>
    <d v="2008-06-29T00:00:00"/>
    <s v="AL2"/>
    <x v="0"/>
    <x v="3"/>
    <d v="2022-02-19T00:00:00"/>
    <d v="2022-05-28T00:00:00"/>
    <x v="0"/>
    <d v="2025-01-31T00:00:00"/>
    <n v="16.602739726027398"/>
    <x v="1"/>
    <d v="2022-05-28T00:00:00"/>
    <n v="70"/>
  </r>
  <r>
    <n v="124458"/>
    <s v="VOLUNTEER"/>
    <s v="INACTIVE VOLUNTEER"/>
    <s v="N"/>
    <m/>
    <m/>
    <m/>
    <s v="N"/>
    <m/>
    <x v="0"/>
    <d v="2000-11-20T00:00:00"/>
    <s v="LU3"/>
    <x v="1"/>
    <x v="2"/>
    <d v="2017-09-23T00:00:00"/>
    <d v="2018-08-01T00:00:00"/>
    <x v="0"/>
    <d v="2025-01-31T00:00:00"/>
    <n v="24.213698630136985"/>
    <x v="1"/>
    <d v="2018-08-01T00:00:00"/>
    <n v="223"/>
  </r>
  <r>
    <n v="115956"/>
    <s v="VOLUNTEER"/>
    <s v="INACTIVE VOLUNTEER"/>
    <s v="N"/>
    <m/>
    <m/>
    <m/>
    <s v="N"/>
    <m/>
    <x v="1"/>
    <d v="2001-08-08T00:00:00"/>
    <s v="LU3"/>
    <x v="1"/>
    <x v="1"/>
    <d v="2015-10-17T00:00:00"/>
    <d v="2018-12-22T00:00:00"/>
    <x v="0"/>
    <d v="2025-01-31T00:00:00"/>
    <n v="23.4986301369863"/>
    <x v="1"/>
    <d v="2018-12-22T00:00:00"/>
    <n v="830"/>
  </r>
  <r>
    <n v="150455"/>
    <s v="VOLUNTEER"/>
    <s v="INACTIVE VOLUNTEER"/>
    <s v="N"/>
    <m/>
    <m/>
    <m/>
    <s v="N"/>
    <m/>
    <x v="1"/>
    <d v="1986-06-21T00:00:00"/>
    <s v="LU1"/>
    <x v="1"/>
    <x v="0"/>
    <s v="Not Recorded"/>
    <s v="Not Recorded"/>
    <x v="1"/>
    <d v="2025-01-31T00:00:00"/>
    <n v="38.641095890410959"/>
    <x v="2"/>
    <s v="Not Recorded"/>
    <s v=""/>
  </r>
  <r>
    <n v="122648"/>
    <s v="VOLUNTEER"/>
    <s v="INACTIVE VOLUNTEER"/>
    <s v="N"/>
    <m/>
    <m/>
    <m/>
    <s v="N"/>
    <m/>
    <x v="0"/>
    <d v="2001-08-17T00:00:00"/>
    <s v="LU2"/>
    <x v="1"/>
    <x v="2"/>
    <d v="2017-07-17T00:00:00"/>
    <d v="2022-09-27T00:00:00"/>
    <x v="2"/>
    <d v="2025-01-31T00:00:00"/>
    <n v="23.473972602739725"/>
    <x v="1"/>
    <d v="2022-09-27T00:00:00"/>
    <n v="1357"/>
  </r>
  <r>
    <n v="80699"/>
    <s v="VOLUNTEER"/>
    <s v="INACTIVE VOLUNTEER"/>
    <s v="N"/>
    <m/>
    <m/>
    <m/>
    <s v="N"/>
    <m/>
    <x v="1"/>
    <d v="1975-01-21T00:00:00"/>
    <s v="EN8"/>
    <x v="0"/>
    <x v="3"/>
    <d v="2010-11-01T00:00:00"/>
    <d v="2015-05-22T00:00:00"/>
    <x v="0"/>
    <d v="2025-01-31T00:00:00"/>
    <n v="50.063013698630137"/>
    <x v="3"/>
    <d v="2015-05-22T00:00:00"/>
    <n v="1190"/>
  </r>
  <r>
    <n v="83932"/>
    <s v="VOLUNTEER"/>
    <s v="INACTIVE VOLUNTEER"/>
    <s v="N"/>
    <m/>
    <m/>
    <m/>
    <s v="N"/>
    <m/>
    <x v="1"/>
    <d v="1942-01-05T00:00:00"/>
    <s v="LU2"/>
    <x v="1"/>
    <x v="2"/>
    <d v="2010-02-10T00:00:00"/>
    <d v="2012-11-01T00:00:00"/>
    <x v="1"/>
    <d v="2025-01-31T00:00:00"/>
    <n v="83.128767123287673"/>
    <x v="4"/>
    <d v="2012-11-01T00:00:00"/>
    <n v="712"/>
  </r>
  <r>
    <n v="80668"/>
    <s v="VOLUNTEER"/>
    <s v="INACTIVE VOLUNTEER"/>
    <s v="N"/>
    <m/>
    <m/>
    <m/>
    <s v="N"/>
    <m/>
    <x v="0"/>
    <d v="1953-05-25T00:00:00"/>
    <s v="LU2"/>
    <x v="1"/>
    <x v="2"/>
    <d v="2010-02-02T00:00:00"/>
    <d v="2012-11-02T00:00:00"/>
    <x v="1"/>
    <d v="2025-01-31T00:00:00"/>
    <n v="71.736986301369868"/>
    <x v="4"/>
    <d v="2012-11-02T00:00:00"/>
    <n v="719"/>
  </r>
  <r>
    <n v="105149"/>
    <s v="VOLUNTEER"/>
    <s v="INACTIVE VOLUNTEER"/>
    <s v="N"/>
    <m/>
    <m/>
    <m/>
    <s v="N"/>
    <m/>
    <x v="0"/>
    <d v="1995-04-09T00:00:00"/>
    <s v="EN8"/>
    <x v="0"/>
    <x v="2"/>
    <d v="2011-07-06T00:00:00"/>
    <d v="2015-05-22T00:00:00"/>
    <x v="0"/>
    <d v="2025-01-31T00:00:00"/>
    <n v="29.835616438356166"/>
    <x v="5"/>
    <d v="2015-05-22T00:00:00"/>
    <n v="1013"/>
  </r>
  <r>
    <n v="158161"/>
    <s v="VOLUNTEER"/>
    <s v="INACTIVE VOLUNTEER"/>
    <s v="N"/>
    <m/>
    <m/>
    <m/>
    <s v="N"/>
    <m/>
    <x v="0"/>
    <d v="2001-02-23T00:00:00"/>
    <s v="LU2"/>
    <x v="1"/>
    <x v="1"/>
    <s v="Not Recorded"/>
    <s v="Not Recorded"/>
    <x v="1"/>
    <d v="2025-01-31T00:00:00"/>
    <n v="23.953424657534246"/>
    <x v="1"/>
    <s v="Not Recorded"/>
    <s v=""/>
  </r>
  <r>
    <n v="156720"/>
    <s v="VOLUNTEER"/>
    <s v="ACTIVE VOLUNTEER"/>
    <s v="N"/>
    <m/>
    <m/>
    <m/>
    <s v="N"/>
    <m/>
    <x v="0"/>
    <d v="2005-01-13T00:00:00"/>
    <s v="LU3"/>
    <x v="1"/>
    <x v="1"/>
    <d v="2022-07-10T00:00:00"/>
    <s v=""/>
    <x v="0"/>
    <d v="2025-01-31T00:00:00"/>
    <n v="20.063013698630137"/>
    <x v="1"/>
    <d v="2025-01-31T00:00:00"/>
    <n v="670"/>
  </r>
  <r>
    <n v="112770"/>
    <s v="VOLUNTEER"/>
    <s v="INACTIVE VOLUNTEER"/>
    <s v="N"/>
    <m/>
    <m/>
    <m/>
    <s v="N"/>
    <m/>
    <x v="1"/>
    <d v="1997-12-10T00:00:00"/>
    <s v="LU3"/>
    <x v="1"/>
    <x v="4"/>
    <d v="2015-11-24T00:00:00"/>
    <d v="2022-04-06T00:00:00"/>
    <x v="3"/>
    <d v="2025-01-31T00:00:00"/>
    <n v="27.161643835616438"/>
    <x v="5"/>
    <d v="2022-04-06T00:00:00"/>
    <n v="1662"/>
  </r>
  <r>
    <n v="79929"/>
    <s v="VOLUNTEER"/>
    <s v="INACTIVE VOLUNTEER"/>
    <s v="N"/>
    <m/>
    <m/>
    <m/>
    <s v="N"/>
    <m/>
    <x v="1"/>
    <d v="1976-12-24T00:00:00"/>
    <s v="LU2"/>
    <x v="1"/>
    <x v="1"/>
    <d v="2011-05-16T00:00:00"/>
    <d v="2012-07-23T00:00:00"/>
    <x v="1"/>
    <d v="2025-01-31T00:00:00"/>
    <n v="48.136986301369866"/>
    <x v="3"/>
    <d v="2012-07-23T00:00:00"/>
    <n v="311"/>
  </r>
  <r>
    <n v="134965"/>
    <s v="VOLUNTEER"/>
    <s v="INACTIVE VOLUNTEER"/>
    <s v="N"/>
    <m/>
    <m/>
    <m/>
    <s v="N"/>
    <m/>
    <x v="0"/>
    <d v="2001-11-12T00:00:00"/>
    <s v="WD18"/>
    <x v="0"/>
    <x v="5"/>
    <d v="2019-04-03T00:00:00"/>
    <d v="2020-03-11T00:00:00"/>
    <x v="0"/>
    <d v="2025-01-31T00:00:00"/>
    <n v="23.235616438356164"/>
    <x v="1"/>
    <d v="2020-03-11T00:00:00"/>
    <n v="246"/>
  </r>
  <r>
    <n v="135163"/>
    <s v="VOLUNTEER"/>
    <s v="INACTIVE VOLUNTEER"/>
    <s v="N"/>
    <m/>
    <m/>
    <m/>
    <s v="N"/>
    <m/>
    <x v="0"/>
    <d v="2002-03-06T00:00:00"/>
    <s v="MK43"/>
    <x v="1"/>
    <x v="3"/>
    <d v="2018-09-10T00:00:00"/>
    <d v="2021-08-24T00:00:00"/>
    <x v="0"/>
    <d v="2025-01-31T00:00:00"/>
    <n v="22.923287671232877"/>
    <x v="1"/>
    <d v="2021-08-24T00:00:00"/>
    <n v="772"/>
  </r>
  <r>
    <n v="111346"/>
    <s v="VOLUNTEER"/>
    <s v="INACTIVE VOLUNTEER"/>
    <s v="N"/>
    <m/>
    <m/>
    <m/>
    <s v="N"/>
    <m/>
    <x v="1"/>
    <d v="1973-02-21T00:00:00"/>
    <s v="AL1"/>
    <x v="0"/>
    <x v="5"/>
    <d v="2015-03-26T00:00:00"/>
    <d v="2015-12-18T00:00:00"/>
    <x v="0"/>
    <d v="2025-01-31T00:00:00"/>
    <n v="51.978082191780821"/>
    <x v="3"/>
    <d v="2015-12-18T00:00:00"/>
    <n v="192"/>
  </r>
  <r>
    <n v="80700"/>
    <s v="VOLUNTEER"/>
    <s v="INACTIVE VOLUNTEER"/>
    <s v="N"/>
    <m/>
    <m/>
    <m/>
    <s v="Y"/>
    <s v="06/03/2024"/>
    <x v="0"/>
    <d v="1933-06-29T00:00:00"/>
    <s v="LU3"/>
    <x v="1"/>
    <x v="3"/>
    <d v="2001-04-10T00:00:00"/>
    <d v="2016-12-15T00:00:00"/>
    <x v="0"/>
    <d v="2025-01-31T00:00:00"/>
    <n v="91.654794520547952"/>
    <x v="4"/>
    <d v="2016-12-15T00:00:00"/>
    <n v="4093"/>
  </r>
  <r>
    <n v="167036"/>
    <s v="VOLUNTEER"/>
    <s v="INACTIVE VOLUNTEER"/>
    <s v="N"/>
    <m/>
    <m/>
    <m/>
    <s v="N"/>
    <m/>
    <x v="1"/>
    <d v="2008-10-18T00:00:00"/>
    <s v="LU4"/>
    <x v="1"/>
    <x v="1"/>
    <s v="Not Recorded"/>
    <s v="Not Recorded"/>
    <x v="1"/>
    <d v="2025-01-31T00:00:00"/>
    <n v="16.298630136986301"/>
    <x v="1"/>
    <s v="Not Recorded"/>
    <s v=""/>
  </r>
  <r>
    <n v="154178"/>
    <s v="VOLUNTEER"/>
    <s v="INACTIVE VOLUNTEER"/>
    <s v="N"/>
    <m/>
    <m/>
    <m/>
    <s v="N"/>
    <m/>
    <x v="0"/>
    <d v="2004-05-24T00:00:00"/>
    <s v="WD18"/>
    <x v="0"/>
    <x v="2"/>
    <s v="Not Recorded"/>
    <s v="Not Recorded"/>
    <x v="1"/>
    <d v="2025-01-31T00:00:00"/>
    <n v="20.704109589041096"/>
    <x v="1"/>
    <s v="Not Recorded"/>
    <s v=""/>
  </r>
  <r>
    <n v="109265"/>
    <s v="VOLUNTEER"/>
    <s v="INACTIVE VOLUNTEER"/>
    <s v="N"/>
    <m/>
    <m/>
    <m/>
    <s v="N"/>
    <m/>
    <x v="0"/>
    <m/>
    <s v="SG6"/>
    <x v="0"/>
    <x v="2"/>
    <d v="2015-02-02T00:00:00"/>
    <d v="2015-02-02T00:00:00"/>
    <x v="1"/>
    <d v="2025-01-31T00:00:00"/>
    <n v="125.17260273972603"/>
    <x v="4"/>
    <d v="2015-02-02T00:00:00"/>
    <n v="1"/>
  </r>
  <r>
    <n v="95296"/>
    <s v="VOLUNTEER"/>
    <s v="INACTIVE VOLUNTEER"/>
    <s v="N"/>
    <m/>
    <m/>
    <m/>
    <s v="N"/>
    <m/>
    <x v="0"/>
    <m/>
    <s v="LU3"/>
    <x v="1"/>
    <x v="2"/>
    <d v="2012-12-10T00:00:00"/>
    <d v="2012-12-10T00:00:00"/>
    <x v="1"/>
    <d v="2025-01-31T00:00:00"/>
    <n v="125.17260273972603"/>
    <x v="4"/>
    <d v="2012-12-10T00:00:00"/>
    <n v="1"/>
  </r>
  <r>
    <n v="80230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6423"/>
    <s v="VOLUNTEER"/>
    <s v="INACTIVE VOLUNTEER"/>
    <s v="N"/>
    <m/>
    <m/>
    <m/>
    <s v="N"/>
    <m/>
    <x v="1"/>
    <d v="1957-01-14T00:00:00"/>
    <s v="CT14"/>
    <x v="2"/>
    <x v="2"/>
    <d v="2018-01-02T00:00:00"/>
    <d v="2018-03-01T00:00:00"/>
    <x v="0"/>
    <d v="2025-01-31T00:00:00"/>
    <n v="68.093150684931501"/>
    <x v="4"/>
    <d v="2018-03-01T00:00:00"/>
    <n v="43"/>
  </r>
  <r>
    <n v="79974"/>
    <s v="VOLUNTEER"/>
    <s v="INACTIVE VOLUNTEER"/>
    <s v="N"/>
    <m/>
    <m/>
    <m/>
    <s v="N"/>
    <m/>
    <x v="1"/>
    <d v="1942-01-05T00:00:00"/>
    <s v="LU3"/>
    <x v="1"/>
    <x v="2"/>
    <d v="2010-02-10T00:00:00"/>
    <d v="1899-12-31T00:00:00"/>
    <x v="1"/>
    <d v="2025-01-31T00:00:00"/>
    <n v="83.128767123287673"/>
    <x v="4"/>
    <d v="1899-12-31T00:00:00"/>
    <m/>
  </r>
  <r>
    <n v="108437"/>
    <s v="VOLUNTEER"/>
    <s v="INACTIVE VOLUNTEER"/>
    <s v="N"/>
    <m/>
    <m/>
    <m/>
    <s v="N"/>
    <m/>
    <x v="0"/>
    <d v="1993-12-21T00:00:00"/>
    <s v="WD18"/>
    <x v="0"/>
    <x v="2"/>
    <d v="2014-06-27T00:00:00"/>
    <d v="2014-08-31T00:00:00"/>
    <x v="1"/>
    <d v="2025-01-31T00:00:00"/>
    <n v="31.134246575342466"/>
    <x v="5"/>
    <d v="2014-08-31T00:00:00"/>
    <n v="46"/>
  </r>
  <r>
    <n v="94493"/>
    <s v="VOLUNTEER"/>
    <s v="INACTIVE VOLUNTEER"/>
    <s v="N"/>
    <m/>
    <m/>
    <m/>
    <s v="N"/>
    <m/>
    <x v="0"/>
    <d v="1997-06-28T00:00:00"/>
    <s v="AL2"/>
    <x v="0"/>
    <x v="2"/>
    <d v="2012-02-13T00:00:00"/>
    <d v="2012-08-31T00:00:00"/>
    <x v="1"/>
    <d v="2025-01-31T00:00:00"/>
    <n v="27.613698630136987"/>
    <x v="5"/>
    <d v="2012-08-31T00:00:00"/>
    <n v="145"/>
  </r>
  <r>
    <n v="83525"/>
    <s v="VOLUNTEER"/>
    <s v="INACTIVE VOLUNTEER"/>
    <s v="N"/>
    <m/>
    <m/>
    <m/>
    <s v="N"/>
    <m/>
    <x v="0"/>
    <m/>
    <s v="PE12"/>
    <x v="3"/>
    <x v="3"/>
    <d v="2012-07-09T00:00:00"/>
    <d v="2012-07-09T00:00:00"/>
    <x v="1"/>
    <d v="2025-01-31T00:00:00"/>
    <n v="125.17260273972603"/>
    <x v="4"/>
    <d v="2012-07-09T00:00:00"/>
    <n v="1"/>
  </r>
  <r>
    <n v="108371"/>
    <s v="VOLUNTEER"/>
    <s v="INACTIVE VOLUNTEER"/>
    <s v="N"/>
    <m/>
    <m/>
    <m/>
    <s v="N"/>
    <m/>
    <x v="0"/>
    <d v="1984-10-03T00:00:00"/>
    <s v="WD7"/>
    <x v="0"/>
    <x v="3"/>
    <d v="2014-05-02T00:00:00"/>
    <d v="2016-11-15T00:00:00"/>
    <x v="0"/>
    <d v="2025-01-31T00:00:00"/>
    <n v="40.356164383561641"/>
    <x v="2"/>
    <d v="2016-11-15T00:00:00"/>
    <n v="663"/>
  </r>
  <r>
    <n v="168232"/>
    <s v="VOLUNTEER"/>
    <s v="ACTIVE VOLUNTEER"/>
    <s v="N"/>
    <m/>
    <m/>
    <m/>
    <s v="N"/>
    <m/>
    <x v="0"/>
    <d v="2004-12-18T00:00:00"/>
    <s v="LU5"/>
    <x v="1"/>
    <x v="3"/>
    <d v="2024-08-02T00:00:00"/>
    <s v=""/>
    <x v="4"/>
    <d v="2025-01-31T00:00:00"/>
    <n v="20.134246575342466"/>
    <x v="1"/>
    <d v="2025-01-31T00:00:00"/>
    <n v="131"/>
  </r>
  <r>
    <n v="80701"/>
    <s v="VOLUNTEER"/>
    <s v="ACTIVE VOLUNTEER"/>
    <s v="N"/>
    <m/>
    <m/>
    <m/>
    <s v="N"/>
    <m/>
    <x v="0"/>
    <d v="1957-05-13T00:00:00"/>
    <s v="LU3"/>
    <x v="1"/>
    <x v="3"/>
    <d v="2001-04-10T00:00:00"/>
    <d v="2023-05-31T00:00:00"/>
    <x v="0"/>
    <d v="2025-01-31T00:00:00"/>
    <n v="67.767123287671239"/>
    <x v="4"/>
    <d v="2023-05-31T00:00:00"/>
    <n v="5777"/>
  </r>
  <r>
    <n v="108075"/>
    <s v="VOLUNTEER"/>
    <s v="INACTIVE VOLUNTEER"/>
    <s v="N"/>
    <m/>
    <m/>
    <m/>
    <s v="N"/>
    <m/>
    <x v="0"/>
    <d v="1996-07-28T00:00:00"/>
    <s v="MK14"/>
    <x v="4"/>
    <x v="2"/>
    <d v="2013-09-01T00:00:00"/>
    <d v="2014-09-05T00:00:00"/>
    <x v="1"/>
    <d v="2025-01-31T00:00:00"/>
    <n v="28.531506849315068"/>
    <x v="5"/>
    <d v="2014-09-05T00:00:00"/>
    <n v="265"/>
  </r>
  <r>
    <n v="106193"/>
    <s v="VOLUNTEER"/>
    <s v="INACTIVE VOLUNTEER"/>
    <s v="N"/>
    <m/>
    <m/>
    <m/>
    <s v="N"/>
    <m/>
    <x v="0"/>
    <d v="1999-05-04T00:00:00"/>
    <s v="MK14"/>
    <x v="4"/>
    <x v="2"/>
    <d v="2013-10-26T00:00:00"/>
    <d v="2015-09-21T00:00:00"/>
    <x v="0"/>
    <d v="2025-01-31T00:00:00"/>
    <n v="25.764383561643836"/>
    <x v="5"/>
    <d v="2015-09-21T00:00:00"/>
    <n v="496"/>
  </r>
  <r>
    <n v="110068"/>
    <s v="VOLUNTEER"/>
    <s v="INACTIVE VOLUNTEER"/>
    <s v="N"/>
    <m/>
    <m/>
    <m/>
    <s v="N"/>
    <m/>
    <x v="0"/>
    <d v="1995-04-09T00:00:00"/>
    <s v="MK44"/>
    <x v="1"/>
    <x v="3"/>
    <d v="2015-06-01T00:00:00"/>
    <d v="2016-09-12T00:00:00"/>
    <x v="1"/>
    <d v="2025-01-31T00:00:00"/>
    <n v="29.835616438356166"/>
    <x v="5"/>
    <d v="2016-09-12T00:00:00"/>
    <n v="336"/>
  </r>
  <r>
    <n v="81298"/>
    <s v="VOLUNTEER"/>
    <s v="ACTIVE VOLUNTEER"/>
    <s v="N"/>
    <m/>
    <m/>
    <m/>
    <s v="N"/>
    <m/>
    <x v="1"/>
    <d v="1946-08-29T00:00:00"/>
    <s v="LU6"/>
    <x v="1"/>
    <x v="3"/>
    <d v="1991-04-01T00:00:00"/>
    <s v=""/>
    <x v="2"/>
    <d v="2025-01-31T00:00:00"/>
    <n v="78.479452054794521"/>
    <x v="4"/>
    <d v="2025-01-31T00:00:00"/>
    <n v="8830"/>
  </r>
  <r>
    <n v="166575"/>
    <s v="VOLUNTEER"/>
    <s v="ACTIVE VOLUNTEER"/>
    <s v="N"/>
    <m/>
    <m/>
    <m/>
    <s v="N"/>
    <m/>
    <x v="1"/>
    <d v="1963-01-23T00:00:00"/>
    <s v="LU7"/>
    <x v="1"/>
    <x v="3"/>
    <d v="2024-02-07T00:00:00"/>
    <s v=""/>
    <x v="0"/>
    <d v="2025-01-31T00:00:00"/>
    <n v="62.065753424657537"/>
    <x v="0"/>
    <d v="2025-01-31T00:00:00"/>
    <n v="258"/>
  </r>
  <r>
    <n v="94232"/>
    <s v="VOLUNTEER"/>
    <s v="INACTIVE VOLUNTEER"/>
    <s v="N"/>
    <m/>
    <m/>
    <m/>
    <s v="N"/>
    <m/>
    <x v="1"/>
    <d v="1993-12-14T00:00:00"/>
    <s v="AL2"/>
    <x v="0"/>
    <x v="2"/>
    <d v="2012-03-16T00:00:00"/>
    <d v="2012-04-07T00:00:00"/>
    <x v="1"/>
    <d v="2025-01-31T00:00:00"/>
    <n v="31.153424657534245"/>
    <x v="5"/>
    <d v="2012-04-07T00:00:00"/>
    <n v="16"/>
  </r>
  <r>
    <n v="114796"/>
    <s v="VOLUNTEER"/>
    <s v="INACTIVE VOLUNTEER"/>
    <s v="N"/>
    <m/>
    <m/>
    <m/>
    <s v="N"/>
    <m/>
    <x v="1"/>
    <d v="1966-02-25T00:00:00"/>
    <s v="SG8"/>
    <x v="0"/>
    <x v="2"/>
    <d v="2016-05-25T00:00:00"/>
    <d v="2016-05-25T00:00:00"/>
    <x v="0"/>
    <d v="2025-01-31T00:00:00"/>
    <n v="58.972602739726028"/>
    <x v="0"/>
    <d v="2016-05-25T00:00:00"/>
    <n v="1"/>
  </r>
  <r>
    <n v="122079"/>
    <s v="VOLUNTEER"/>
    <s v="INACTIVE VOLUNTEER"/>
    <s v="Y"/>
    <s v="06/07/2020"/>
    <s v="Returned mail twice"/>
    <s v="VNELSON"/>
    <s v="N"/>
    <m/>
    <x v="0"/>
    <d v="1941-09-24T00:00:00"/>
    <s v="LU2"/>
    <x v="1"/>
    <x v="3"/>
    <d v="2017-04-17T00:00:00"/>
    <d v="2021-07-19T00:00:00"/>
    <x v="0"/>
    <d v="2025-01-31T00:00:00"/>
    <n v="83.410958904109592"/>
    <x v="4"/>
    <d v="2021-07-19T00:00:00"/>
    <n v="1111"/>
  </r>
  <r>
    <n v="22188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3665"/>
    <s v="VOLUNTEER"/>
    <s v="ACTIVE VOLUNTEER"/>
    <s v="N"/>
    <m/>
    <m/>
    <m/>
    <s v="N"/>
    <m/>
    <x v="0"/>
    <d v="1936-03-08T00:00:00"/>
    <s v="MK16"/>
    <x v="4"/>
    <x v="2"/>
    <d v="2021-11-20T00:00:00"/>
    <s v=""/>
    <x v="0"/>
    <d v="2025-01-31T00:00:00"/>
    <n v="88.961643835616442"/>
    <x v="4"/>
    <d v="2025-01-31T00:00:00"/>
    <n v="835"/>
  </r>
  <r>
    <n v="90070"/>
    <s v="VOLUNTEER"/>
    <s v="INACTIVE VOLUNTEER"/>
    <s v="N"/>
    <m/>
    <m/>
    <m/>
    <s v="N"/>
    <m/>
    <x v="0"/>
    <d v="1948-09-29T00:00:00"/>
    <s v="LU3"/>
    <x v="1"/>
    <x v="2"/>
    <d v="2014-02-12T00:00:00"/>
    <d v="2022-08-05T00:00:00"/>
    <x v="0"/>
    <d v="2025-01-31T00:00:00"/>
    <n v="76.391780821917806"/>
    <x v="4"/>
    <d v="2022-08-05T00:00:00"/>
    <n v="2213"/>
  </r>
  <r>
    <n v="81324"/>
    <s v="VOLUNTEER"/>
    <s v="ACTIVE VOLUNTEER"/>
    <s v="N"/>
    <m/>
    <m/>
    <m/>
    <s v="N"/>
    <m/>
    <x v="0"/>
    <d v="1948-06-30T00:00:00"/>
    <s v="LU6"/>
    <x v="1"/>
    <x v="3"/>
    <d v="1991-04-01T00:00:00"/>
    <s v=""/>
    <x v="0"/>
    <d v="2025-01-31T00:00:00"/>
    <n v="76.641095890410952"/>
    <x v="4"/>
    <d v="2025-01-31T00:00:00"/>
    <n v="8830"/>
  </r>
  <r>
    <n v="94925"/>
    <s v="VOLUNTEER"/>
    <s v="INACTIVE VOLUNTEER"/>
    <s v="N"/>
    <m/>
    <m/>
    <m/>
    <s v="N"/>
    <m/>
    <x v="0"/>
    <d v="1951-11-28T00:00:00"/>
    <s v="LU2"/>
    <x v="1"/>
    <x v="3"/>
    <d v="2012-07-25T00:00:00"/>
    <d v="2017-03-10T00:00:00"/>
    <x v="0"/>
    <d v="2025-01-31T00:00:00"/>
    <n v="73.227397260273975"/>
    <x v="4"/>
    <d v="2017-03-10T00:00:00"/>
    <n v="1208"/>
  </r>
  <r>
    <n v="119946"/>
    <s v="VOLUNTEER"/>
    <s v="ACTIVE VOLUNTEER"/>
    <s v="N"/>
    <m/>
    <m/>
    <m/>
    <s v="N"/>
    <m/>
    <x v="1"/>
    <d v="1967-12-24T00:00:00"/>
    <s v="AL5"/>
    <x v="0"/>
    <x v="3"/>
    <d v="2017-08-15T00:00:00"/>
    <s v=""/>
    <x v="4"/>
    <d v="2025-01-31T00:00:00"/>
    <n v="57.145205479452052"/>
    <x v="0"/>
    <d v="2025-01-31T00:00:00"/>
    <n v="1949"/>
  </r>
  <r>
    <n v="134549"/>
    <s v="VOLUNTEER"/>
    <s v="INACTIVE VOLUNTEER"/>
    <s v="N"/>
    <m/>
    <m/>
    <m/>
    <s v="N"/>
    <m/>
    <x v="0"/>
    <d v="2001-11-27T00:00:00"/>
    <s v="AL5"/>
    <x v="0"/>
    <x v="3"/>
    <d v="2019-03-02T00:00:00"/>
    <d v="2019-04-15T00:00:00"/>
    <x v="0"/>
    <d v="2025-01-31T00:00:00"/>
    <n v="23.194520547945206"/>
    <x v="1"/>
    <d v="2019-04-15T00:00:00"/>
    <n v="31"/>
  </r>
  <r>
    <n v="80702"/>
    <s v="VOLUNTEER"/>
    <s v="INACTIVE VOLUNTEER"/>
    <s v="N"/>
    <m/>
    <m/>
    <m/>
    <s v="N"/>
    <m/>
    <x v="0"/>
    <d v="1946-11-04T00:00:00"/>
    <s v="AL5"/>
    <x v="0"/>
    <x v="3"/>
    <d v="2009-09-04T00:00:00"/>
    <d v="2019-09-21T00:00:00"/>
    <x v="0"/>
    <d v="2025-01-31T00:00:00"/>
    <n v="78.295890410958904"/>
    <x v="4"/>
    <d v="2019-09-21T00:00:00"/>
    <n v="2621"/>
  </r>
  <r>
    <n v="143382"/>
    <s v="VOLUNTEER"/>
    <s v="INACTIVE VOLUNTEER"/>
    <s v="N"/>
    <m/>
    <m/>
    <m/>
    <s v="N"/>
    <m/>
    <x v="0"/>
    <d v="1987-09-11T00:00:00"/>
    <s v="MK16"/>
    <x v="4"/>
    <x v="3"/>
    <d v="2020-02-04T00:00:00"/>
    <d v="2021-08-25T00:00:00"/>
    <x v="0"/>
    <d v="2025-01-31T00:00:00"/>
    <n v="37.416438356164385"/>
    <x v="2"/>
    <d v="2021-08-25T00:00:00"/>
    <n v="407"/>
  </r>
  <r>
    <n v="105121"/>
    <s v="VOLUNTEER"/>
    <s v="INACTIVE VOLUNTEER"/>
    <s v="N"/>
    <m/>
    <m/>
    <m/>
    <s v="N"/>
    <m/>
    <x v="0"/>
    <d v="1990-06-25T00:00:00"/>
    <s v="EH6"/>
    <x v="3"/>
    <x v="3"/>
    <d v="2014-01-30T00:00:00"/>
    <d v="2015-03-18T00:00:00"/>
    <x v="1"/>
    <d v="2025-01-31T00:00:00"/>
    <n v="34.627397260273973"/>
    <x v="5"/>
    <d v="2015-03-18T00:00:00"/>
    <n v="295"/>
  </r>
  <r>
    <n v="123777"/>
    <s v="VOLUNTEER"/>
    <s v="INACTIVE VOLUNTEER"/>
    <s v="N"/>
    <m/>
    <m/>
    <m/>
    <s v="N"/>
    <m/>
    <x v="1"/>
    <d v="2000-01-31T00:00:00"/>
    <s v="LU4"/>
    <x v="1"/>
    <x v="2"/>
    <d v="2017-08-05T00:00:00"/>
    <d v="2018-04-24T00:00:00"/>
    <x v="0"/>
    <d v="2025-01-31T00:00:00"/>
    <n v="25.019178082191782"/>
    <x v="5"/>
    <d v="2018-04-24T00:00:00"/>
    <n v="187"/>
  </r>
  <r>
    <n v="108343"/>
    <s v="VOLUNTEER"/>
    <s v="INACTIVE VOLUNTEER"/>
    <s v="N"/>
    <m/>
    <m/>
    <m/>
    <s v="N"/>
    <m/>
    <x v="0"/>
    <d v="1997-08-07T00:00:00"/>
    <s v="LU4"/>
    <x v="1"/>
    <x v="2"/>
    <s v="Not Recorded"/>
    <s v="Not Recorded"/>
    <x v="2"/>
    <d v="2025-01-31T00:00:00"/>
    <n v="27.504109589041096"/>
    <x v="5"/>
    <s v="Not Recorded"/>
    <s v=""/>
  </r>
  <r>
    <n v="167430"/>
    <s v="VOLUNTEER"/>
    <s v="INACTIVE VOLUNTEER"/>
    <s v="N"/>
    <m/>
    <m/>
    <m/>
    <s v="N"/>
    <m/>
    <x v="0"/>
    <d v="2000-11-25T00:00:00"/>
    <s v="MK41"/>
    <x v="1"/>
    <x v="5"/>
    <s v="Not Recorded"/>
    <s v="Not Recorded"/>
    <x v="1"/>
    <d v="2025-01-31T00:00:00"/>
    <n v="24.2"/>
    <x v="1"/>
    <s v="Not Recorded"/>
    <s v=""/>
  </r>
  <r>
    <n v="161904"/>
    <s v="VOLUNTEER"/>
    <s v="ACTIVE VOLUNTEER"/>
    <s v="N"/>
    <m/>
    <m/>
    <m/>
    <s v="N"/>
    <m/>
    <x v="1"/>
    <d v="1991-03-04T00:00:00"/>
    <s v="AL4"/>
    <x v="0"/>
    <x v="5"/>
    <s v="Not Recorded"/>
    <s v="Not Recorded"/>
    <x v="3"/>
    <d v="2025-01-31T00:00:00"/>
    <n v="33.936986301369863"/>
    <x v="5"/>
    <s v="Not Recorded"/>
    <s v=""/>
  </r>
  <r>
    <n v="79697"/>
    <s v="VOLUNTEER"/>
    <s v="INACTIVE VOLUNTEER"/>
    <s v="N"/>
    <m/>
    <m/>
    <m/>
    <s v="N"/>
    <m/>
    <x v="1"/>
    <d v="1976-05-11T00:00:00"/>
    <s v="LU3"/>
    <x v="1"/>
    <x v="2"/>
    <d v="2011-10-21T00:00:00"/>
    <d v="2011-10-21T00:00:00"/>
    <x v="1"/>
    <d v="2025-01-31T00:00:00"/>
    <n v="48.758904109589039"/>
    <x v="3"/>
    <d v="2011-10-21T00:00:00"/>
    <n v="1"/>
  </r>
  <r>
    <n v="168469"/>
    <s v="VOLUNTEER"/>
    <s v="PROSPECTIVE VOLUNTEER"/>
    <s v="N"/>
    <m/>
    <m/>
    <m/>
    <s v="N"/>
    <m/>
    <x v="0"/>
    <d v="2007-01-24T00:00:00"/>
    <s v="HP2"/>
    <x v="0"/>
    <x v="5"/>
    <s v="Not Recorded"/>
    <s v="Not Recorded"/>
    <x v="1"/>
    <d v="2025-01-31T00:00:00"/>
    <n v="18.032876712328768"/>
    <x v="1"/>
    <s v="Not Recorded"/>
    <s v=""/>
  </r>
  <r>
    <n v="160776"/>
    <s v="VOLUNTEER"/>
    <s v="ACTIVE VOLUNTEER"/>
    <s v="N"/>
    <m/>
    <m/>
    <m/>
    <s v="N"/>
    <m/>
    <x v="0"/>
    <d v="2006-08-08T00:00:00"/>
    <s v="LU3"/>
    <x v="1"/>
    <x v="5"/>
    <d v="2023-04-29T00:00:00"/>
    <s v=""/>
    <x v="0"/>
    <d v="2025-01-31T00:00:00"/>
    <n v="18.495890410958904"/>
    <x v="1"/>
    <d v="2025-01-31T00:00:00"/>
    <n v="460"/>
  </r>
  <r>
    <n v="105766"/>
    <s v="VOLUNTEER"/>
    <s v="INACTIVE VOLUNTEER"/>
    <s v="N"/>
    <m/>
    <m/>
    <m/>
    <s v="N"/>
    <m/>
    <x v="0"/>
    <d v="1995-08-09T00:00:00"/>
    <s v="MK41"/>
    <x v="1"/>
    <x v="6"/>
    <d v="2014-06-12T00:00:00"/>
    <d v="2014-06-12T00:00:00"/>
    <x v="1"/>
    <d v="2025-01-31T00:00:00"/>
    <n v="29.5013698630137"/>
    <x v="5"/>
    <d v="2014-06-12T00:00:00"/>
    <n v="1"/>
  </r>
  <r>
    <n v="101020"/>
    <s v="VOLUNTEER"/>
    <s v="INACTIVE VOLUNTEER"/>
    <s v="N"/>
    <m/>
    <m/>
    <m/>
    <s v="N"/>
    <m/>
    <x v="0"/>
    <d v="1966-10-31T00:00:00"/>
    <s v="SG4"/>
    <x v="0"/>
    <x v="5"/>
    <d v="2012-09-01T00:00:00"/>
    <d v="2015-10-21T00:00:00"/>
    <x v="0"/>
    <d v="2025-01-31T00:00:00"/>
    <n v="58.293150684931504"/>
    <x v="0"/>
    <d v="2015-10-21T00:00:00"/>
    <n v="818"/>
  </r>
  <r>
    <n v="150970"/>
    <s v="VOLUNTEER"/>
    <s v="INACTIVE VOLUNTEER"/>
    <s v="N"/>
    <m/>
    <m/>
    <m/>
    <s v="N"/>
    <m/>
    <x v="1"/>
    <d v="2006-01-22T00:00:00"/>
    <s v="AL7"/>
    <x v="0"/>
    <x v="5"/>
    <d v="2021-08-13T00:00:00"/>
    <d v="2022-06-08T00:00:00"/>
    <x v="0"/>
    <d v="2025-01-31T00:00:00"/>
    <n v="19.038356164383561"/>
    <x v="1"/>
    <d v="2022-06-08T00:00:00"/>
    <n v="214"/>
  </r>
  <r>
    <n v="82217"/>
    <s v="VOLUNTEER"/>
    <s v="INACTIVE VOLUNTEER"/>
    <s v="N"/>
    <m/>
    <m/>
    <m/>
    <s v="N"/>
    <m/>
    <x v="1"/>
    <m/>
    <s v="LU4"/>
    <x v="1"/>
    <x v="5"/>
    <s v="Not Recorded"/>
    <s v="Not Recorded"/>
    <x v="1"/>
    <d v="2025-01-31T00:00:00"/>
    <n v="125.17260273972603"/>
    <x v="4"/>
    <s v="Not Recorded"/>
    <s v=""/>
  </r>
  <r>
    <n v="104256"/>
    <s v="VOLUNTEER"/>
    <s v="INACTIVE VOLUNTEER"/>
    <s v="N"/>
    <m/>
    <m/>
    <m/>
    <s v="N"/>
    <m/>
    <x v="0"/>
    <d v="1995-01-31T00:00:00"/>
    <s v="AL7"/>
    <x v="0"/>
    <x v="5"/>
    <d v="2013-06-24T00:00:00"/>
    <d v="2013-07-31T00:00:00"/>
    <x v="1"/>
    <d v="2025-01-31T00:00:00"/>
    <n v="30.021917808219179"/>
    <x v="5"/>
    <d v="2013-07-31T00:00:00"/>
    <n v="28"/>
  </r>
  <r>
    <n v="104253"/>
    <s v="VOLUNTEER"/>
    <s v="INACTIVE VOLUNTEER"/>
    <s v="N"/>
    <m/>
    <m/>
    <m/>
    <s v="N"/>
    <m/>
    <x v="1"/>
    <d v="1997-01-16T00:00:00"/>
    <s v="AL7"/>
    <x v="0"/>
    <x v="6"/>
    <d v="2013-09-16T00:00:00"/>
    <d v="2013-09-16T00:00:00"/>
    <x v="1"/>
    <d v="2025-01-31T00:00:00"/>
    <n v="28.06027397260274"/>
    <x v="5"/>
    <d v="2013-09-16T00:00:00"/>
    <n v="1"/>
  </r>
  <r>
    <n v="152909"/>
    <s v="VOLUNTEER"/>
    <s v="ACTIVE VOLUNTEER"/>
    <s v="N"/>
    <m/>
    <m/>
    <m/>
    <s v="N"/>
    <m/>
    <x v="0"/>
    <d v="2007-05-04T00:00:00"/>
    <s v="WD25"/>
    <x v="0"/>
    <x v="5"/>
    <d v="2021-10-29T00:00:00"/>
    <s v=""/>
    <x v="0"/>
    <d v="2025-01-31T00:00:00"/>
    <n v="17.758904109589039"/>
    <x v="1"/>
    <d v="2025-01-31T00:00:00"/>
    <n v="851"/>
  </r>
  <r>
    <n v="102635"/>
    <s v="VOLUNTEER"/>
    <s v="INACTIVE VOLUNTEER"/>
    <s v="N"/>
    <m/>
    <m/>
    <m/>
    <s v="N"/>
    <m/>
    <x v="0"/>
    <d v="1996-02-22T00:00:00"/>
    <s v="LU2"/>
    <x v="1"/>
    <x v="2"/>
    <d v="2013-01-23T00:00:00"/>
    <d v="2014-04-10T00:00:00"/>
    <x v="1"/>
    <d v="2025-01-31T00:00:00"/>
    <n v="28.961643835616439"/>
    <x v="5"/>
    <d v="2014-04-10T00:00:00"/>
    <n v="317"/>
  </r>
  <r>
    <n v="132891"/>
    <s v="VOLUNTEER"/>
    <s v="INACTIVE VOLUNTEER"/>
    <s v="N"/>
    <m/>
    <m/>
    <m/>
    <s v="N"/>
    <m/>
    <x v="0"/>
    <d v="2001-09-10T00:00:00"/>
    <s v="LU4"/>
    <x v="1"/>
    <x v="5"/>
    <d v="2019-04-11T00:00:00"/>
    <d v="2020-08-26T00:00:00"/>
    <x v="3"/>
    <d v="2025-01-31T00:00:00"/>
    <n v="23.408219178082192"/>
    <x v="1"/>
    <d v="2020-08-26T00:00:00"/>
    <n v="360"/>
  </r>
  <r>
    <n v="143180"/>
    <s v="VOLUNTEER"/>
    <s v="INACTIVE VOLUNTEER"/>
    <s v="N"/>
    <m/>
    <m/>
    <m/>
    <s v="N"/>
    <m/>
    <x v="0"/>
    <d v="2004-11-10T00:00:00"/>
    <s v="WD24"/>
    <x v="0"/>
    <x v="5"/>
    <d v="2020-02-01T00:00:00"/>
    <d v="2020-06-16T00:00:00"/>
    <x v="0"/>
    <d v="2025-01-31T00:00:00"/>
    <n v="20.238356164383561"/>
    <x v="1"/>
    <d v="2020-06-16T00:00:00"/>
    <n v="97"/>
  </r>
  <r>
    <n v="108811"/>
    <s v="VOLUNTEER"/>
    <s v="INACTIVE VOLUNTEER"/>
    <s v="N"/>
    <m/>
    <m/>
    <m/>
    <s v="N"/>
    <m/>
    <x v="1"/>
    <m/>
    <s v="LU3"/>
    <x v="1"/>
    <x v="5"/>
    <d v="2014-11-03T00:00:00"/>
    <d v="2014-11-03T00:00:00"/>
    <x v="1"/>
    <d v="2025-01-31T00:00:00"/>
    <n v="125.17260273972603"/>
    <x v="4"/>
    <d v="2014-11-03T00:00:00"/>
    <n v="1"/>
  </r>
  <r>
    <n v="95166"/>
    <s v="VOLUNTEER"/>
    <s v="INACTIVE VOLUNTEER"/>
    <s v="N"/>
    <m/>
    <m/>
    <m/>
    <s v="N"/>
    <m/>
    <x v="0"/>
    <d v="1995-06-04T00:00:00"/>
    <s v="LU4"/>
    <x v="1"/>
    <x v="3"/>
    <s v="Not Recorded"/>
    <s v="Not Recorded"/>
    <x v="1"/>
    <d v="2025-01-31T00:00:00"/>
    <n v="29.682191780821917"/>
    <x v="5"/>
    <s v="Not Recorded"/>
    <s v=""/>
  </r>
  <r>
    <n v="26869"/>
    <s v="VOLUNTEER"/>
    <s v="INACTIVE VOLUNTEER"/>
    <s v="N"/>
    <m/>
    <m/>
    <m/>
    <s v="N"/>
    <m/>
    <x v="0"/>
    <m/>
    <s v="SG6"/>
    <x v="0"/>
    <x v="2"/>
    <d v="1899-12-31T00:00:00"/>
    <d v="1899-12-31T00:00:00"/>
    <x v="1"/>
    <d v="2025-01-31T00:00:00"/>
    <n v="125.17260273972603"/>
    <x v="4"/>
    <d v="1899-12-31T00:00:00"/>
    <m/>
  </r>
  <r>
    <n v="63460"/>
    <s v="VOLUNTEER"/>
    <s v="ACTIVE VOLUNTEER"/>
    <s v="N"/>
    <m/>
    <m/>
    <m/>
    <s v="N"/>
    <m/>
    <x v="0"/>
    <d v="1944-09-18T00:00:00"/>
    <s v="AL5"/>
    <x v="0"/>
    <x v="3"/>
    <d v="2009-09-03T00:00:00"/>
    <s v=""/>
    <x v="0"/>
    <d v="2025-01-31T00:00:00"/>
    <n v="80.424657534246577"/>
    <x v="4"/>
    <d v="2025-01-31T00:00:00"/>
    <n v="4022"/>
  </r>
  <r>
    <n v="130845"/>
    <s v="VOLUNTEER"/>
    <s v="ACTIVE VOLUNTEER"/>
    <s v="N"/>
    <m/>
    <m/>
    <m/>
    <s v="N"/>
    <m/>
    <x v="1"/>
    <d v="1943-03-07T00:00:00"/>
    <s v="LU3"/>
    <x v="1"/>
    <x v="3"/>
    <d v="2021-11-05T00:00:00"/>
    <s v=""/>
    <x v="3"/>
    <d v="2025-01-31T00:00:00"/>
    <n v="81.961643835616442"/>
    <x v="4"/>
    <d v="2025-01-31T00:00:00"/>
    <n v="846"/>
  </r>
  <r>
    <n v="161961"/>
    <s v="VOLUNTEER"/>
    <s v="ACTIVE VOLUNTEER"/>
    <s v="N"/>
    <m/>
    <m/>
    <m/>
    <s v="N"/>
    <m/>
    <x v="0"/>
    <d v="2008-09-03T00:00:00"/>
    <s v="WD18"/>
    <x v="0"/>
    <x v="1"/>
    <d v="2023-06-17T00:00:00"/>
    <s v=""/>
    <x v="0"/>
    <d v="2025-01-31T00:00:00"/>
    <n v="16.421917808219177"/>
    <x v="1"/>
    <d v="2025-01-31T00:00:00"/>
    <n v="425"/>
  </r>
  <r>
    <n v="167424"/>
    <s v="VOLUNTEER"/>
    <s v="INACTIVE VOLUNTEER"/>
    <s v="N"/>
    <m/>
    <m/>
    <m/>
    <s v="N"/>
    <m/>
    <x v="0"/>
    <d v="2006-09-20T00:00:00"/>
    <s v="EN3"/>
    <x v="2"/>
    <x v="5"/>
    <s v="Not Recorded"/>
    <s v="Not Recorded"/>
    <x v="1"/>
    <d v="2025-01-31T00:00:00"/>
    <n v="18.378082191780823"/>
    <x v="1"/>
    <s v="Not Recorded"/>
    <s v=""/>
  </r>
  <r>
    <n v="167487"/>
    <s v="VOLUNTEER"/>
    <s v="PROSPECTIVE VOLUNTEER"/>
    <s v="N"/>
    <m/>
    <m/>
    <m/>
    <s v="N"/>
    <m/>
    <x v="0"/>
    <d v="2000-04-15T00:00:00"/>
    <s v="LU2"/>
    <x v="1"/>
    <x v="1"/>
    <s v="Not Recorded"/>
    <s v="Not Recorded"/>
    <x v="1"/>
    <d v="2025-01-31T00:00:00"/>
    <n v="24.813698630136987"/>
    <x v="1"/>
    <s v="Not Recorded"/>
    <s v=""/>
  </r>
  <r>
    <n v="116717"/>
    <s v="VOLUNTEER"/>
    <s v="INACTIVE VOLUNTEER"/>
    <s v="N"/>
    <m/>
    <m/>
    <m/>
    <s v="N"/>
    <m/>
    <x v="0"/>
    <d v="2001-04-21T00:00:00"/>
    <s v="WD18"/>
    <x v="0"/>
    <x v="6"/>
    <d v="2016-01-25T00:00:00"/>
    <d v="2017-04-11T00:00:00"/>
    <x v="0"/>
    <d v="2025-01-31T00:00:00"/>
    <n v="23.797260273972604"/>
    <x v="1"/>
    <d v="2017-04-11T00:00:00"/>
    <n v="317"/>
  </r>
  <r>
    <n v="150841"/>
    <s v="VOLUNTEER"/>
    <s v="INACTIVE VOLUNTEER"/>
    <s v="N"/>
    <m/>
    <m/>
    <m/>
    <s v="N"/>
    <m/>
    <x v="0"/>
    <d v="2004-04-08T00:00:00"/>
    <s v="WD25"/>
    <x v="0"/>
    <x v="1"/>
    <d v="2021-07-10T00:00:00"/>
    <d v="2022-07-13T00:00:00"/>
    <x v="0"/>
    <d v="2025-01-31T00:00:00"/>
    <n v="20.830136986301369"/>
    <x v="1"/>
    <d v="2022-07-13T00:00:00"/>
    <n v="263"/>
  </r>
  <r>
    <n v="156484"/>
    <s v="VOLUNTEER"/>
    <s v="INACTIVE VOLUNTEER"/>
    <s v="N"/>
    <m/>
    <m/>
    <m/>
    <s v="N"/>
    <m/>
    <x v="1"/>
    <d v="2006-03-26T00:00:00"/>
    <s v="LU5"/>
    <x v="1"/>
    <x v="1"/>
    <s v="Not Recorded"/>
    <s v="Not Recorded"/>
    <x v="1"/>
    <d v="2025-01-31T00:00:00"/>
    <n v="18.865753424657534"/>
    <x v="1"/>
    <s v="Not Recorded"/>
    <s v=""/>
  </r>
  <r>
    <n v="157146"/>
    <s v="VOLUNTEER"/>
    <s v="INACTIVE VOLUNTEER"/>
    <s v="N"/>
    <m/>
    <m/>
    <m/>
    <s v="N"/>
    <m/>
    <x v="0"/>
    <d v="2008-02-27T00:00:00"/>
    <s v="AL2"/>
    <x v="0"/>
    <x v="3"/>
    <d v="2022-01-25T00:00:00"/>
    <d v="2022-07-20T00:00:00"/>
    <x v="0"/>
    <d v="2025-01-31T00:00:00"/>
    <n v="16.93972602739726"/>
    <x v="1"/>
    <d v="2022-07-20T00:00:00"/>
    <n v="127"/>
  </r>
  <r>
    <n v="167713"/>
    <s v="VOLUNTEER"/>
    <s v="INACTIVE VOLUNTEER"/>
    <s v="N"/>
    <m/>
    <m/>
    <m/>
    <s v="N"/>
    <m/>
    <x v="1"/>
    <d v="2011-02-07T00:00:00"/>
    <s v="LU2"/>
    <x v="1"/>
    <x v="1"/>
    <s v="Not Recorded"/>
    <s v="Not Recorded"/>
    <x v="1"/>
    <d v="2025-01-31T00:00:00"/>
    <n v="13.991780821917809"/>
    <x v="6"/>
    <s v="Not Recorded"/>
    <s v=""/>
  </r>
  <r>
    <n v="116320"/>
    <s v="VOLUNTEER"/>
    <s v="INACTIVE VOLUNTEER"/>
    <s v="N"/>
    <m/>
    <m/>
    <m/>
    <s v="N"/>
    <m/>
    <x v="0"/>
    <m/>
    <s v="LU4"/>
    <x v="1"/>
    <x v="2"/>
    <s v="Not Recorded"/>
    <s v="Not Recorded"/>
    <x v="2"/>
    <d v="2025-01-31T00:00:00"/>
    <n v="125.17260273972603"/>
    <x v="4"/>
    <s v="Not Recorded"/>
    <s v=""/>
  </r>
  <r>
    <n v="165615"/>
    <s v="VOLUNTEER"/>
    <s v="INACTIVE VOLUNTEER"/>
    <s v="N"/>
    <m/>
    <m/>
    <m/>
    <s v="N"/>
    <m/>
    <x v="1"/>
    <d v="1992-03-20T00:00:00"/>
    <s v="LU1"/>
    <x v="1"/>
    <x v="5"/>
    <s v="Not Recorded"/>
    <s v="Not Recorded"/>
    <x v="1"/>
    <d v="2025-01-31T00:00:00"/>
    <n v="32.890410958904113"/>
    <x v="5"/>
    <s v="Not Recorded"/>
    <s v=""/>
  </r>
  <r>
    <n v="168474"/>
    <s v="VOLUNTEER"/>
    <s v="PROSPECTIVE VOLUNTEER"/>
    <s v="N"/>
    <m/>
    <m/>
    <m/>
    <s v="N"/>
    <m/>
    <x v="0"/>
    <d v="2007-07-15T00:00:00"/>
    <s v="LU1"/>
    <x v="1"/>
    <x v="1"/>
    <s v="Not Recorded"/>
    <s v="Not Recorded"/>
    <x v="1"/>
    <d v="2025-01-31T00:00:00"/>
    <n v="17.561643835616437"/>
    <x v="1"/>
    <s v="Not Recorded"/>
    <s v=""/>
  </r>
  <r>
    <n v="157574"/>
    <s v="VOLUNTEER"/>
    <s v="ACTIVE VOLUNTEER"/>
    <s v="N"/>
    <m/>
    <m/>
    <m/>
    <s v="N"/>
    <m/>
    <x v="0"/>
    <d v="1979-04-19T00:00:00"/>
    <s v="AL5"/>
    <x v="0"/>
    <x v="0"/>
    <d v="2022-09-05T00:00:00"/>
    <s v=""/>
    <x v="0"/>
    <d v="2025-01-31T00:00:00"/>
    <n v="45.819178082191783"/>
    <x v="3"/>
    <d v="2025-01-31T00:00:00"/>
    <n v="630"/>
  </r>
  <r>
    <n v="165731"/>
    <s v="VOLUNTEER"/>
    <s v="INACTIVE VOLUNTEER"/>
    <s v="N"/>
    <m/>
    <m/>
    <m/>
    <s v="N"/>
    <m/>
    <x v="0"/>
    <d v="2009-11-27T00:00:00"/>
    <s v="AL3"/>
    <x v="0"/>
    <x v="3"/>
    <s v="Not Recorded"/>
    <s v="Not Recorded"/>
    <x v="1"/>
    <d v="2025-01-31T00:00:00"/>
    <n v="15.189041095890412"/>
    <x v="6"/>
    <s v="Not Recorded"/>
    <s v=""/>
  </r>
  <r>
    <n v="162997"/>
    <s v="VOLUNTEER"/>
    <s v="INACTIVE VOLUNTEER"/>
    <s v="N"/>
    <m/>
    <m/>
    <m/>
    <s v="N"/>
    <m/>
    <x v="0"/>
    <d v="1959-01-31T00:00:00"/>
    <s v="AL2"/>
    <x v="0"/>
    <x v="3"/>
    <d v="2023-09-21T00:00:00"/>
    <s v=""/>
    <x v="0"/>
    <d v="2025-01-31T00:00:00"/>
    <n v="66.046575342465758"/>
    <x v="4"/>
    <d v="2025-01-31T00:00:00"/>
    <n v="357"/>
  </r>
  <r>
    <n v="163169"/>
    <s v="VOLUNTEER"/>
    <s v="INACTIVE VOLUNTEER"/>
    <s v="N"/>
    <m/>
    <m/>
    <m/>
    <s v="N"/>
    <m/>
    <x v="0"/>
    <d v="2009-06-07T00:00:00"/>
    <s v="HP3"/>
    <x v="0"/>
    <x v="1"/>
    <s v="Not Recorded"/>
    <s v="Not Recorded"/>
    <x v="1"/>
    <d v="2025-01-31T00:00:00"/>
    <n v="15.663013698630136"/>
    <x v="6"/>
    <s v="Not Recorded"/>
    <s v=""/>
  </r>
  <r>
    <n v="151265"/>
    <s v="VOLUNTEER"/>
    <s v="INACTIVE VOLUNTEER"/>
    <s v="N"/>
    <m/>
    <m/>
    <m/>
    <s v="N"/>
    <m/>
    <x v="0"/>
    <d v="2003-12-26T00:00:00"/>
    <s v="HA6"/>
    <x v="2"/>
    <x v="1"/>
    <d v="2021-07-30T00:00:00"/>
    <d v="2022-10-12T00:00:00"/>
    <x v="0"/>
    <d v="2025-01-31T00:00:00"/>
    <n v="21.115068493150684"/>
    <x v="1"/>
    <d v="2022-10-12T00:00:00"/>
    <n v="314"/>
  </r>
  <r>
    <n v="151975"/>
    <s v="VOLUNTEER"/>
    <s v="INACTIVE VOLUNTEER"/>
    <s v="N"/>
    <m/>
    <m/>
    <m/>
    <s v="N"/>
    <m/>
    <x v="1"/>
    <d v="2004-10-12T00:00:00"/>
    <s v="LU4"/>
    <x v="1"/>
    <x v="1"/>
    <s v="Not Recorded"/>
    <s v="Not Recorded"/>
    <x v="3"/>
    <d v="2025-01-31T00:00:00"/>
    <n v="20.317808219178083"/>
    <x v="1"/>
    <s v="Not Recorded"/>
    <s v=""/>
  </r>
  <r>
    <n v="110001"/>
    <s v="VOLUNTEER"/>
    <s v="INACTIVE VOLUNTEER"/>
    <s v="N"/>
    <m/>
    <m/>
    <m/>
    <s v="N"/>
    <m/>
    <x v="1"/>
    <d v="1998-02-14T00:00:00"/>
    <s v="HA5"/>
    <x v="2"/>
    <x v="2"/>
    <d v="2014-11-05T00:00:00"/>
    <d v="2015-12-21T00:00:00"/>
    <x v="0"/>
    <d v="2025-01-31T00:00:00"/>
    <n v="26.980821917808218"/>
    <x v="5"/>
    <d v="2015-12-21T00:00:00"/>
    <n v="294"/>
  </r>
  <r>
    <n v="159631"/>
    <s v="VOLUNTEER"/>
    <s v="INACTIVE VOLUNTEER"/>
    <s v="N"/>
    <m/>
    <m/>
    <m/>
    <s v="N"/>
    <m/>
    <x v="0"/>
    <d v="2005-09-21T00:00:00"/>
    <s v="LU2"/>
    <x v="1"/>
    <x v="4"/>
    <s v="Not Recorded"/>
    <s v="Not Recorded"/>
    <x v="1"/>
    <d v="2025-01-31T00:00:00"/>
    <n v="19.375342465753423"/>
    <x v="1"/>
    <s v="Not Recorded"/>
    <s v=""/>
  </r>
  <r>
    <n v="168122"/>
    <s v="VOLUNTEER"/>
    <s v="INACTIVE VOLUNTEER"/>
    <s v="N"/>
    <m/>
    <m/>
    <m/>
    <s v="N"/>
    <m/>
    <x v="0"/>
    <d v="2008-03-08T00:00:00"/>
    <s v="MK42"/>
    <x v="1"/>
    <x v="3"/>
    <s v="Not Recorded"/>
    <s v="Not Recorded"/>
    <x v="1"/>
    <d v="2025-01-31T00:00:00"/>
    <n v="16.912328767123288"/>
    <x v="1"/>
    <s v="Not Recorded"/>
    <s v=""/>
  </r>
  <r>
    <n v="125001"/>
    <s v="VOLUNTEER"/>
    <s v="INACTIVE VOLUNTEER"/>
    <s v="N"/>
    <m/>
    <m/>
    <m/>
    <s v="N"/>
    <m/>
    <x v="1"/>
    <d v="1999-06-05T00:00:00"/>
    <s v="LU3"/>
    <x v="1"/>
    <x v="2"/>
    <d v="2017-10-21T00:00:00"/>
    <d v="2018-04-22T00:00:00"/>
    <x v="0"/>
    <d v="2025-01-31T00:00:00"/>
    <n v="25.676712328767124"/>
    <x v="5"/>
    <d v="2018-04-22T00:00:00"/>
    <n v="130"/>
  </r>
  <r>
    <n v="160418"/>
    <s v="VOLUNTEER"/>
    <s v="INACTIVE VOLUNTEER"/>
    <s v="N"/>
    <m/>
    <m/>
    <m/>
    <s v="N"/>
    <m/>
    <x v="0"/>
    <d v="2004-01-29T00:00:00"/>
    <s v="LU1"/>
    <x v="1"/>
    <x v="6"/>
    <s v="Not Recorded"/>
    <s v="Not Recorded"/>
    <x v="1"/>
    <d v="2025-01-31T00:00:00"/>
    <n v="21.021917808219179"/>
    <x v="1"/>
    <s v="Not Recorded"/>
    <s v=""/>
  </r>
  <r>
    <n v="157975"/>
    <s v="VOLUNTEER"/>
    <s v="INACTIVE VOLUNTEER"/>
    <s v="N"/>
    <m/>
    <m/>
    <m/>
    <s v="N"/>
    <m/>
    <x v="0"/>
    <d v="2006-01-12T00:00:00"/>
    <s v="MK40"/>
    <x v="1"/>
    <x v="1"/>
    <d v="2022-10-04T00:00:00"/>
    <d v="2023-02-20T00:00:00"/>
    <x v="0"/>
    <d v="2025-01-31T00:00:00"/>
    <n v="19.065753424657533"/>
    <x v="1"/>
    <d v="2023-02-20T00:00:00"/>
    <n v="100"/>
  </r>
  <r>
    <n v="162083"/>
    <s v="VOLUNTEER"/>
    <s v="ACTIVE VOLUNTEER"/>
    <s v="N"/>
    <m/>
    <m/>
    <m/>
    <s v="N"/>
    <m/>
    <x v="0"/>
    <d v="2006-03-10T00:00:00"/>
    <s v="LU3"/>
    <x v="1"/>
    <x v="1"/>
    <d v="2023-08-24T00:00:00"/>
    <s v=""/>
    <x v="0"/>
    <d v="2025-01-31T00:00:00"/>
    <n v="18.909589041095892"/>
    <x v="1"/>
    <d v="2025-01-31T00:00:00"/>
    <n v="377"/>
  </r>
  <r>
    <n v="155587"/>
    <s v="VOLUNTEER"/>
    <s v="INACTIVE VOLUNTEER"/>
    <s v="N"/>
    <m/>
    <m/>
    <m/>
    <s v="N"/>
    <m/>
    <x v="0"/>
    <d v="2007-04-10T00:00:00"/>
    <s v="LU1"/>
    <x v="1"/>
    <x v="1"/>
    <s v="Not Recorded"/>
    <s v="Not Recorded"/>
    <x v="1"/>
    <d v="2025-01-31T00:00:00"/>
    <n v="17.824657534246576"/>
    <x v="1"/>
    <s v="Not Recorded"/>
    <s v=""/>
  </r>
  <r>
    <n v="133210"/>
    <s v="VOLUNTEER"/>
    <s v="INACTIVE VOLUNTEER"/>
    <s v="N"/>
    <m/>
    <m/>
    <m/>
    <s v="N"/>
    <m/>
    <x v="0"/>
    <d v="2004-03-10T00:00:00"/>
    <s v="WD7"/>
    <x v="0"/>
    <x v="3"/>
    <d v="2019-02-09T00:00:00"/>
    <d v="2019-12-15T00:00:00"/>
    <x v="0"/>
    <d v="2025-01-31T00:00:00"/>
    <n v="20.909589041095892"/>
    <x v="1"/>
    <d v="2019-12-15T00:00:00"/>
    <n v="220"/>
  </r>
  <r>
    <n v="101974"/>
    <s v="VOLUNTEER"/>
    <s v="INACTIVE VOLUNTEER"/>
    <s v="N"/>
    <m/>
    <m/>
    <m/>
    <s v="N"/>
    <m/>
    <x v="0"/>
    <d v="1987-04-13T00:00:00"/>
    <s v="LU1"/>
    <x v="1"/>
    <x v="1"/>
    <d v="2014-03-20T00:00:00"/>
    <s v=""/>
    <x v="4"/>
    <d v="2025-01-31T00:00:00"/>
    <n v="37.830136986301369"/>
    <x v="2"/>
    <d v="2025-01-31T00:00:00"/>
    <n v="2837"/>
  </r>
  <r>
    <n v="149246"/>
    <s v="VOLUNTEER"/>
    <s v="INACTIVE VOLUNTEER"/>
    <s v="N"/>
    <m/>
    <m/>
    <m/>
    <s v="N"/>
    <m/>
    <x v="0"/>
    <d v="2003-11-15T00:00:00"/>
    <s v="LU4"/>
    <x v="1"/>
    <x v="1"/>
    <d v="2021-05-01T00:00:00"/>
    <d v="2021-08-31T00:00:00"/>
    <x v="0"/>
    <d v="2025-01-31T00:00:00"/>
    <n v="21.227397260273971"/>
    <x v="1"/>
    <d v="2021-08-31T00:00:00"/>
    <n v="87"/>
  </r>
  <r>
    <n v="167314"/>
    <s v="VOLUNTEER"/>
    <s v="INACTIVE VOLUNTEER"/>
    <s v="N"/>
    <m/>
    <m/>
    <m/>
    <s v="N"/>
    <m/>
    <x v="0"/>
    <d v="1994-10-05T00:00:00"/>
    <s v="LU2"/>
    <x v="1"/>
    <x v="1"/>
    <s v="Not Recorded"/>
    <s v="Not Recorded"/>
    <x v="1"/>
    <d v="2025-01-31T00:00:00"/>
    <n v="30.345205479452055"/>
    <x v="5"/>
    <s v="Not Recorded"/>
    <s v=""/>
  </r>
  <r>
    <n v="99578"/>
    <s v="VOLUNTEER"/>
    <s v="INACTIVE VOLUNTEER"/>
    <s v="N"/>
    <m/>
    <m/>
    <m/>
    <s v="N"/>
    <m/>
    <x v="0"/>
    <d v="1996-06-22T00:00:00"/>
    <s v="LU2"/>
    <x v="1"/>
    <x v="2"/>
    <d v="2012-10-13T00:00:00"/>
    <d v="2013-01-01T00:00:00"/>
    <x v="1"/>
    <d v="2025-01-31T00:00:00"/>
    <n v="28.63013698630137"/>
    <x v="5"/>
    <d v="2013-01-01T00:00:00"/>
    <n v="57"/>
  </r>
  <r>
    <n v="157761"/>
    <s v="VOLUNTEER"/>
    <s v="INACTIVE VOLUNTEER"/>
    <s v="N"/>
    <m/>
    <m/>
    <m/>
    <s v="N"/>
    <m/>
    <x v="0"/>
    <d v="2005-04-30T00:00:00"/>
    <s v="LU3"/>
    <x v="1"/>
    <x v="1"/>
    <s v="Not Recorded"/>
    <s v="Not Recorded"/>
    <x v="0"/>
    <d v="2025-01-31T00:00:00"/>
    <n v="19.769863013698629"/>
    <x v="1"/>
    <s v="Not Recorded"/>
    <s v=""/>
  </r>
  <r>
    <n v="114329"/>
    <s v="VOLUNTEER"/>
    <s v="INACTIVE VOLUNTEER"/>
    <s v="N"/>
    <m/>
    <m/>
    <m/>
    <s v="N"/>
    <m/>
    <x v="0"/>
    <m/>
    <s v="LU3"/>
    <x v="1"/>
    <x v="1"/>
    <d v="2015-10-21T00:00:00"/>
    <d v="2015-10-21T00:00:00"/>
    <x v="1"/>
    <d v="2025-01-31T00:00:00"/>
    <n v="125.17260273972603"/>
    <x v="4"/>
    <d v="2015-10-21T00:00:00"/>
    <n v="1"/>
  </r>
  <r>
    <n v="106657"/>
    <s v="VOLUNTEER"/>
    <s v="INACTIVE VOLUNTEER"/>
    <s v="N"/>
    <m/>
    <m/>
    <m/>
    <s v="N"/>
    <m/>
    <x v="0"/>
    <d v="1996-06-24T00:00:00"/>
    <s v="LU4"/>
    <x v="1"/>
    <x v="2"/>
    <d v="2013-12-27T00:00:00"/>
    <d v="2014-11-03T00:00:00"/>
    <x v="1"/>
    <d v="2025-01-31T00:00:00"/>
    <n v="28.624657534246577"/>
    <x v="5"/>
    <d v="2014-11-03T00:00:00"/>
    <n v="222"/>
  </r>
  <r>
    <n v="129443"/>
    <s v="VOLUNTEER"/>
    <s v="INACTIVE VOLUNTEER"/>
    <s v="N"/>
    <m/>
    <m/>
    <m/>
    <s v="N"/>
    <m/>
    <x v="0"/>
    <m/>
    <s v="LU2"/>
    <x v="1"/>
    <x v="6"/>
    <s v="Not Recorded"/>
    <s v="Not Recorded"/>
    <x v="1"/>
    <d v="2025-01-31T00:00:00"/>
    <n v="125.17260273972603"/>
    <x v="4"/>
    <s v="Not Recorded"/>
    <s v=""/>
  </r>
  <r>
    <n v="129993"/>
    <s v="VOLUNTEER"/>
    <s v="INACTIVE VOLUNTEER"/>
    <s v="N"/>
    <m/>
    <m/>
    <m/>
    <s v="N"/>
    <m/>
    <x v="0"/>
    <d v="1996-02-03T00:00:00"/>
    <s v="LU4"/>
    <x v="1"/>
    <x v="1"/>
    <s v="Not Recorded"/>
    <s v="Not Recorded"/>
    <x v="1"/>
    <d v="2025-01-31T00:00:00"/>
    <n v="29.013698630136986"/>
    <x v="5"/>
    <s v="Not Recorded"/>
    <s v=""/>
  </r>
  <r>
    <n v="167574"/>
    <s v="VOLUNTEER"/>
    <s v="INACTIVE VOLUNTEER"/>
    <s v="N"/>
    <m/>
    <m/>
    <m/>
    <s v="N"/>
    <m/>
    <x v="0"/>
    <d v="2007-04-14T00:00:00"/>
    <s v="LU3"/>
    <x v="1"/>
    <x v="1"/>
    <s v="Not Recorded"/>
    <s v="Not Recorded"/>
    <x v="1"/>
    <d v="2025-01-31T00:00:00"/>
    <n v="17.813698630136987"/>
    <x v="1"/>
    <s v="Not Recorded"/>
    <s v=""/>
  </r>
  <r>
    <n v="155234"/>
    <s v="VOLUNTEER"/>
    <s v="INACTIVE VOLUNTEER"/>
    <s v="N"/>
    <m/>
    <m/>
    <m/>
    <s v="N"/>
    <m/>
    <x v="0"/>
    <d v="2007-04-03T00:00:00"/>
    <s v="LU3"/>
    <x v="1"/>
    <x v="1"/>
    <d v="2022-02-12T00:00:00"/>
    <d v="2022-06-11T00:00:00"/>
    <x v="0"/>
    <d v="2025-01-31T00:00:00"/>
    <n v="17.843835616438355"/>
    <x v="1"/>
    <d v="2022-06-11T00:00:00"/>
    <n v="85"/>
  </r>
  <r>
    <n v="168356"/>
    <s v="VOLUNTEER"/>
    <s v="ACTIVE VOLUNTEER"/>
    <s v="N"/>
    <m/>
    <m/>
    <m/>
    <s v="N"/>
    <m/>
    <x v="0"/>
    <d v="2005-07-15T00:00:00"/>
    <s v="LU3"/>
    <x v="1"/>
    <x v="1"/>
    <d v="2024-09-07T00:00:00"/>
    <s v=""/>
    <x v="0"/>
    <d v="2025-01-31T00:00:00"/>
    <n v="19.561643835616437"/>
    <x v="1"/>
    <d v="2025-01-31T00:00:00"/>
    <n v="105"/>
  </r>
  <r>
    <n v="165355"/>
    <s v="VOLUNTEER"/>
    <s v="ACTIVE VOLUNTEER"/>
    <s v="N"/>
    <m/>
    <m/>
    <m/>
    <s v="N"/>
    <m/>
    <x v="0"/>
    <d v="2007-08-18T00:00:00"/>
    <s v="LU4"/>
    <x v="1"/>
    <x v="6"/>
    <d v="2024-09-21T00:00:00"/>
    <s v=""/>
    <x v="0"/>
    <d v="2025-01-31T00:00:00"/>
    <n v="17.468493150684932"/>
    <x v="1"/>
    <d v="2025-01-31T00:00:00"/>
    <n v="95"/>
  </r>
  <r>
    <n v="140634"/>
    <s v="VOLUNTEER"/>
    <s v="INACTIVE VOLUNTEER"/>
    <s v="N"/>
    <m/>
    <m/>
    <m/>
    <s v="N"/>
    <m/>
    <x v="0"/>
    <d v="2000-05-11T00:00:00"/>
    <s v="LU4"/>
    <x v="1"/>
    <x v="1"/>
    <d v="2020-01-28T00:00:00"/>
    <d v="2020-03-15T00:00:00"/>
    <x v="3"/>
    <d v="2025-01-31T00:00:00"/>
    <n v="24.742465753424657"/>
    <x v="1"/>
    <d v="2020-03-15T00:00:00"/>
    <n v="34"/>
  </r>
  <r>
    <n v="166585"/>
    <s v="VOLUNTEER"/>
    <s v="PROSPECTIVE VOLUNTEER"/>
    <s v="N"/>
    <m/>
    <m/>
    <m/>
    <s v="N"/>
    <m/>
    <x v="0"/>
    <d v="1989-02-06T00:00:00"/>
    <s v="LU3"/>
    <x v="1"/>
    <x v="1"/>
    <s v="Not Recorded"/>
    <s v="Not Recorded"/>
    <x v="1"/>
    <d v="2025-01-31T00:00:00"/>
    <n v="36.008219178082193"/>
    <x v="2"/>
    <s v="Not Recorded"/>
    <s v=""/>
  </r>
  <r>
    <n v="107924"/>
    <s v="VOLUNTEER"/>
    <s v="INACTIVE VOLUNTEER"/>
    <s v="N"/>
    <m/>
    <m/>
    <m/>
    <s v="N"/>
    <m/>
    <x v="0"/>
    <d v="1997-02-01T00:00:00"/>
    <s v="AL5"/>
    <x v="0"/>
    <x v="4"/>
    <d v="2015-02-16T00:00:00"/>
    <d v="2015-02-16T00:00:00"/>
    <x v="1"/>
    <d v="2025-01-31T00:00:00"/>
    <n v="28.016438356164382"/>
    <x v="5"/>
    <d v="2015-02-16T00:00:00"/>
    <n v="1"/>
  </r>
  <r>
    <n v="162362"/>
    <s v="VOLUNTEER"/>
    <s v="INACTIVE VOLUNTEER"/>
    <s v="N"/>
    <m/>
    <m/>
    <m/>
    <s v="N"/>
    <m/>
    <x v="0"/>
    <d v="2005-08-21T00:00:00"/>
    <s v="LU3"/>
    <x v="1"/>
    <x v="6"/>
    <d v="2023-08-02T00:00:00"/>
    <d v="2023-12-22T00:00:00"/>
    <x v="0"/>
    <d v="2025-01-31T00:00:00"/>
    <n v="19.460273972602739"/>
    <x v="1"/>
    <d v="2023-12-22T00:00:00"/>
    <n v="103"/>
  </r>
  <r>
    <n v="108416"/>
    <s v="VOLUNTEER"/>
    <s v="INACTIVE VOLUNTEER"/>
    <s v="N"/>
    <m/>
    <m/>
    <m/>
    <s v="N"/>
    <m/>
    <x v="0"/>
    <d v="1997-04-24T00:00:00"/>
    <s v="LU3"/>
    <x v="1"/>
    <x v="1"/>
    <d v="2014-08-07T00:00:00"/>
    <d v="2015-04-25T00:00:00"/>
    <x v="0"/>
    <d v="2025-01-31T00:00:00"/>
    <n v="27.791780821917808"/>
    <x v="5"/>
    <d v="2015-04-25T00:00:00"/>
    <n v="187"/>
  </r>
  <r>
    <n v="118167"/>
    <s v="VOLUNTEER"/>
    <s v="INACTIVE VOLUNTEER"/>
    <s v="N"/>
    <m/>
    <m/>
    <m/>
    <s v="N"/>
    <m/>
    <x v="0"/>
    <d v="1999-10-07T00:00:00"/>
    <s v="LU1"/>
    <x v="1"/>
    <x v="1"/>
    <d v="2017-11-02T00:00:00"/>
    <d v="2022-03-30T00:00:00"/>
    <x v="4"/>
    <d v="2025-01-31T00:00:00"/>
    <n v="25.336986301369862"/>
    <x v="5"/>
    <d v="2022-03-30T00:00:00"/>
    <n v="1150"/>
  </r>
  <r>
    <n v="108258"/>
    <s v="VOLUNTEER"/>
    <s v="INACTIVE VOLUNTEER"/>
    <s v="N"/>
    <m/>
    <m/>
    <m/>
    <s v="N"/>
    <m/>
    <x v="0"/>
    <d v="1997-05-21T00:00:00"/>
    <s v="LU3"/>
    <x v="1"/>
    <x v="2"/>
    <d v="2014-06-14T00:00:00"/>
    <d v="2017-04-21T00:00:00"/>
    <x v="0"/>
    <d v="2025-01-31T00:00:00"/>
    <n v="27.717808219178082"/>
    <x v="5"/>
    <d v="2017-04-21T00:00:00"/>
    <n v="745"/>
  </r>
  <r>
    <n v="154850"/>
    <s v="VOLUNTEER"/>
    <s v="INACTIVE VOLUNTEER"/>
    <s v="N"/>
    <m/>
    <m/>
    <m/>
    <s v="N"/>
    <m/>
    <x v="0"/>
    <d v="2001-07-13T00:00:00"/>
    <s v="LU4"/>
    <x v="1"/>
    <x v="1"/>
    <d v="2022-04-11T00:00:00"/>
    <d v="2022-08-27T00:00:00"/>
    <x v="0"/>
    <d v="2025-01-31T00:00:00"/>
    <n v="23.56986301369863"/>
    <x v="1"/>
    <d v="2022-08-27T00:00:00"/>
    <n v="100"/>
  </r>
  <r>
    <n v="109497"/>
    <s v="VOLUNTEER"/>
    <s v="INACTIVE VOLUNTEER"/>
    <s v="N"/>
    <m/>
    <m/>
    <m/>
    <s v="N"/>
    <m/>
    <x v="1"/>
    <d v="1971-06-02T00:00:00"/>
    <s v="SG1"/>
    <x v="0"/>
    <x v="1"/>
    <s v="Not Recorded"/>
    <s v="Not Recorded"/>
    <x v="1"/>
    <d v="2025-01-31T00:00:00"/>
    <n v="53.704109589041096"/>
    <x v="3"/>
    <s v="Not Recorded"/>
    <s v=""/>
  </r>
  <r>
    <n v="119271"/>
    <s v="VOLUNTEER"/>
    <s v="INACTIVE VOLUNTEER"/>
    <s v="N"/>
    <m/>
    <m/>
    <m/>
    <s v="N"/>
    <m/>
    <x v="1"/>
    <d v="2002-02-09T00:00:00"/>
    <s v="AL2"/>
    <x v="0"/>
    <x v="1"/>
    <d v="2017-04-20T00:00:00"/>
    <d v="2017-04-20T00:00:00"/>
    <x v="0"/>
    <d v="2025-01-31T00:00:00"/>
    <n v="22.991780821917807"/>
    <x v="1"/>
    <d v="2017-04-20T00:00:00"/>
    <n v="1"/>
  </r>
  <r>
    <n v="82452"/>
    <s v="VOLUNTEER"/>
    <s v="INACTIVE VOLUNTEER"/>
    <s v="N"/>
    <m/>
    <m/>
    <m/>
    <s v="N"/>
    <m/>
    <x v="1"/>
    <d v="1992-05-22T00:00:00"/>
    <s v="LU5"/>
    <x v="1"/>
    <x v="2"/>
    <d v="2011-09-07T00:00:00"/>
    <d v="2011-11-15T00:00:00"/>
    <x v="1"/>
    <d v="2025-01-31T00:00:00"/>
    <n v="32.717808219178082"/>
    <x v="5"/>
    <d v="2011-11-15T00:00:00"/>
    <n v="50"/>
  </r>
  <r>
    <n v="113152"/>
    <s v="VOLUNTEER"/>
    <s v="INACTIVE VOLUNTEER"/>
    <s v="N"/>
    <m/>
    <m/>
    <m/>
    <s v="N"/>
    <m/>
    <x v="1"/>
    <d v="1971-02-04T00:00:00"/>
    <s v="LU1"/>
    <x v="1"/>
    <x v="1"/>
    <s v="Not Recorded"/>
    <s v="Not Recorded"/>
    <x v="1"/>
    <d v="2025-01-31T00:00:00"/>
    <n v="54.027397260273972"/>
    <x v="3"/>
    <s v="Not Recorded"/>
    <s v=""/>
  </r>
  <r>
    <n v="142548"/>
    <s v="VOLUNTEER"/>
    <s v="INACTIVE VOLUNTEER"/>
    <s v="N"/>
    <m/>
    <m/>
    <m/>
    <s v="N"/>
    <m/>
    <x v="1"/>
    <d v="2005-12-23T00:00:00"/>
    <s v="WD7"/>
    <x v="0"/>
    <x v="1"/>
    <d v="2020-01-25T00:00:00"/>
    <d v="2020-09-15T00:00:00"/>
    <x v="0"/>
    <d v="2025-01-31T00:00:00"/>
    <n v="19.12054794520548"/>
    <x v="1"/>
    <d v="2020-09-15T00:00:00"/>
    <n v="167"/>
  </r>
  <r>
    <n v="116203"/>
    <s v="VOLUNTEER"/>
    <s v="INACTIVE VOLUNTEER"/>
    <s v="N"/>
    <m/>
    <m/>
    <m/>
    <s v="N"/>
    <m/>
    <x v="1"/>
    <m/>
    <s v="LU3"/>
    <x v="1"/>
    <x v="1"/>
    <d v="2016-06-23T00:00:00"/>
    <d v="2016-06-23T00:00:00"/>
    <x v="1"/>
    <d v="2025-01-31T00:00:00"/>
    <n v="125.17260273972603"/>
    <x v="4"/>
    <d v="2016-06-23T00:00:00"/>
    <n v="1"/>
  </r>
  <r>
    <n v="99583"/>
    <s v="VOLUNTEER"/>
    <s v="INACTIVE VOLUNTEER"/>
    <s v="N"/>
    <m/>
    <m/>
    <m/>
    <s v="N"/>
    <m/>
    <x v="1"/>
    <d v="1995-05-16T00:00:00"/>
    <s v="LU3"/>
    <x v="1"/>
    <x v="2"/>
    <d v="2012-12-10T00:00:00"/>
    <d v="2012-12-10T00:00:00"/>
    <x v="1"/>
    <d v="2025-01-31T00:00:00"/>
    <n v="29.734246575342464"/>
    <x v="5"/>
    <d v="2012-12-10T00:00:00"/>
    <n v="1"/>
  </r>
  <r>
    <n v="8023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5903"/>
    <s v="VOLUNTEER"/>
    <s v="INACTIVE VOLUNTEER"/>
    <s v="N"/>
    <m/>
    <m/>
    <m/>
    <s v="N"/>
    <m/>
    <x v="0"/>
    <d v="1988-09-06T00:00:00"/>
    <s v="LU2"/>
    <x v="1"/>
    <x v="1"/>
    <s v="Not Recorded"/>
    <s v="Not Recorded"/>
    <x v="1"/>
    <d v="2025-01-31T00:00:00"/>
    <n v="36.42739726027397"/>
    <x v="2"/>
    <s v="Not Recorded"/>
    <s v=""/>
  </r>
  <r>
    <n v="108851"/>
    <s v="VOLUNTEER"/>
    <s v="INACTIVE VOLUNTEER"/>
    <s v="N"/>
    <m/>
    <m/>
    <m/>
    <s v="N"/>
    <m/>
    <x v="0"/>
    <d v="1965-08-16T00:00:00"/>
    <s v="LU3"/>
    <x v="1"/>
    <x v="2"/>
    <d v="2014-06-05T00:00:00"/>
    <d v="2016-07-27T00:00:00"/>
    <x v="0"/>
    <d v="2025-01-31T00:00:00"/>
    <n v="59.5013698630137"/>
    <x v="0"/>
    <d v="2016-07-27T00:00:00"/>
    <n v="560"/>
  </r>
  <r>
    <n v="128015"/>
    <s v="VOLUNTEER"/>
    <s v="INACTIVE VOLUNTEER"/>
    <s v="N"/>
    <m/>
    <m/>
    <m/>
    <s v="N"/>
    <m/>
    <x v="0"/>
    <d v="1998-05-03T00:00:00"/>
    <s v="LU1"/>
    <x v="1"/>
    <x v="1"/>
    <s v="Not Recorded"/>
    <s v="Not Recorded"/>
    <x v="1"/>
    <d v="2025-01-31T00:00:00"/>
    <n v="26.767123287671232"/>
    <x v="5"/>
    <s v="Not Recorded"/>
    <s v=""/>
  </r>
  <r>
    <n v="136941"/>
    <s v="VOLUNTEER"/>
    <s v="INACTIVE VOLUNTEER"/>
    <s v="N"/>
    <m/>
    <m/>
    <m/>
    <s v="N"/>
    <m/>
    <x v="0"/>
    <d v="1999-04-18T00:00:00"/>
    <s v="AL2"/>
    <x v="0"/>
    <x v="1"/>
    <s v="Not Recorded"/>
    <s v="Not Recorded"/>
    <x v="1"/>
    <d v="2025-01-31T00:00:00"/>
    <n v="25.80821917808219"/>
    <x v="5"/>
    <s v="Not Recorded"/>
    <s v=""/>
  </r>
  <r>
    <n v="78088"/>
    <s v="VOLUNTEER"/>
    <s v="INACTIVE VOLUNTEER"/>
    <s v="N"/>
    <m/>
    <m/>
    <m/>
    <s v="N"/>
    <m/>
    <x v="0"/>
    <d v="1959-07-19T00:00:00"/>
    <s v="LU4"/>
    <x v="1"/>
    <x v="2"/>
    <d v="1997-03-01T00:00:00"/>
    <d v="2016-07-27T00:00:00"/>
    <x v="0"/>
    <d v="2025-01-31T00:00:00"/>
    <n v="65.583561643835623"/>
    <x v="4"/>
    <d v="2016-07-27T00:00:00"/>
    <n v="5063"/>
  </r>
  <r>
    <n v="168556"/>
    <s v="VOLUNTEER"/>
    <s v="INACTIVE VOLUNTEER"/>
    <s v="N"/>
    <m/>
    <m/>
    <m/>
    <s v="N"/>
    <m/>
    <x v="0"/>
    <d v="2006-07-02T00:00:00"/>
    <s v="LU2"/>
    <x v="1"/>
    <x v="3"/>
    <s v="Not Recorded"/>
    <s v="Not Recorded"/>
    <x v="1"/>
    <d v="2025-01-31T00:00:00"/>
    <n v="18.597260273972601"/>
    <x v="1"/>
    <s v="Not Recorded"/>
    <s v=""/>
  </r>
  <r>
    <n v="141001"/>
    <s v="VOLUNTEER"/>
    <s v="INACTIVE VOLUNTEER"/>
    <s v="N"/>
    <m/>
    <m/>
    <m/>
    <s v="N"/>
    <m/>
    <x v="1"/>
    <d v="1997-07-26T00:00:00"/>
    <s v="AL1"/>
    <x v="0"/>
    <x v="1"/>
    <d v="2021-08-31T00:00:00"/>
    <d v="2021-08-31T00:00:00"/>
    <x v="0"/>
    <d v="2025-01-31T00:00:00"/>
    <n v="27.536986301369861"/>
    <x v="5"/>
    <d v="2021-08-31T00:00:00"/>
    <n v="1"/>
  </r>
  <r>
    <n v="157924"/>
    <s v="VOLUNTEER"/>
    <s v="INACTIVE VOLUNTEER"/>
    <s v="N"/>
    <m/>
    <m/>
    <m/>
    <s v="N"/>
    <m/>
    <x v="1"/>
    <d v="2000-12-01T00:00:00"/>
    <s v="LU1"/>
    <x v="1"/>
    <x v="1"/>
    <s v="Not Recorded"/>
    <s v="Not Recorded"/>
    <x v="1"/>
    <d v="2025-01-31T00:00:00"/>
    <n v="24.183561643835617"/>
    <x v="1"/>
    <s v="Not Recorded"/>
    <s v=""/>
  </r>
  <r>
    <n v="154432"/>
    <s v="VOLUNTEER"/>
    <s v="INACTIVE VOLUNTEER"/>
    <s v="N"/>
    <m/>
    <m/>
    <m/>
    <s v="N"/>
    <m/>
    <x v="0"/>
    <d v="2003-11-29T00:00:00"/>
    <s v="MK45"/>
    <x v="1"/>
    <x v="3"/>
    <d v="2021-12-01T00:00:00"/>
    <d v="2022-09-12T00:00:00"/>
    <x v="0"/>
    <d v="2025-01-31T00:00:00"/>
    <n v="21.18904109589041"/>
    <x v="1"/>
    <d v="2022-09-12T00:00:00"/>
    <n v="204"/>
  </r>
  <r>
    <n v="14426"/>
    <s v="VOLUNTEER"/>
    <s v="INACTIVE VOLUNTEER"/>
    <s v="N"/>
    <m/>
    <m/>
    <m/>
    <s v="N"/>
    <m/>
    <x v="2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80703"/>
    <s v="VOLUNTEER"/>
    <s v="INACTIVE VOLUNTEER"/>
    <s v="N"/>
    <m/>
    <m/>
    <m/>
    <s v="N"/>
    <m/>
    <x v="0"/>
    <d v="1931-11-08T00:00:00"/>
    <s v="LU3"/>
    <x v="1"/>
    <x v="7"/>
    <d v="1995-01-01T00:00:00"/>
    <d v="2013-08-16T00:00:00"/>
    <x v="1"/>
    <d v="2025-01-31T00:00:00"/>
    <n v="93.295890410958904"/>
    <x v="4"/>
    <d v="2013-08-16T00:00:00"/>
    <n v="4860"/>
  </r>
  <r>
    <n v="148538"/>
    <s v="VOLUNTEER"/>
    <s v="INACTIVE VOLUNTEER"/>
    <s v="N"/>
    <m/>
    <m/>
    <m/>
    <s v="N"/>
    <m/>
    <x v="0"/>
    <m/>
    <s v="AL1"/>
    <x v="0"/>
    <x v="3"/>
    <s v="Not Recorded"/>
    <s v="Not Recorded"/>
    <x v="1"/>
    <d v="2025-01-31T00:00:00"/>
    <n v="125.17260273972603"/>
    <x v="4"/>
    <s v="Not Recorded"/>
    <s v=""/>
  </r>
  <r>
    <n v="96931"/>
    <s v="VOLUNTEER"/>
    <s v="INACTIVE VOLUNTEER"/>
    <s v="N"/>
    <m/>
    <m/>
    <m/>
    <s v="N"/>
    <m/>
    <x v="1"/>
    <d v="1937-12-13T00:00:00"/>
    <s v="LU7"/>
    <x v="1"/>
    <x v="3"/>
    <d v="2021-10-22T00:00:00"/>
    <d v="2023-09-18T00:00:00"/>
    <x v="0"/>
    <d v="2025-01-31T00:00:00"/>
    <n v="87.194520547945203"/>
    <x v="4"/>
    <d v="2023-09-18T00:00:00"/>
    <n v="497"/>
  </r>
  <r>
    <n v="36262"/>
    <s v="VOLUNTEER"/>
    <s v="INACTIVE VOLUNTEER"/>
    <s v="N"/>
    <m/>
    <m/>
    <m/>
    <s v="N"/>
    <m/>
    <x v="0"/>
    <d v="1949-08-09T00:00:00"/>
    <s v="LU2"/>
    <x v="1"/>
    <x v="2"/>
    <d v="2006-02-17T00:00:00"/>
    <d v="2022-04-13T00:00:00"/>
    <x v="0"/>
    <d v="2025-01-31T00:00:00"/>
    <n v="75.531506849315065"/>
    <x v="4"/>
    <d v="2022-04-13T00:00:00"/>
    <n v="4214"/>
  </r>
  <r>
    <n v="104894"/>
    <s v="VOLUNTEER"/>
    <s v="INACTIVE VOLUNTEER"/>
    <s v="N"/>
    <m/>
    <m/>
    <m/>
    <s v="N"/>
    <m/>
    <x v="1"/>
    <d v="1991-11-30T00:00:00"/>
    <s v="SG1"/>
    <x v="0"/>
    <x v="2"/>
    <d v="2013-07-08T00:00:00"/>
    <d v="2013-07-29T00:00:00"/>
    <x v="1"/>
    <d v="2025-01-31T00:00:00"/>
    <n v="33.194520547945203"/>
    <x v="5"/>
    <d v="2013-07-29T00:00:00"/>
    <n v="16"/>
  </r>
  <r>
    <n v="162484"/>
    <s v="VOLUNTEER"/>
    <s v="INACTIVE VOLUNTEER"/>
    <s v="N"/>
    <m/>
    <m/>
    <m/>
    <s v="N"/>
    <m/>
    <x v="0"/>
    <d v="2008-11-30T00:00:00"/>
    <s v="LU4"/>
    <x v="1"/>
    <x v="5"/>
    <d v="2023-12-27T00:00:00"/>
    <d v="2024-03-12T00:00:00"/>
    <x v="0"/>
    <d v="2025-01-31T00:00:00"/>
    <n v="16.18082191780822"/>
    <x v="1"/>
    <d v="2024-03-12T00:00:00"/>
    <n v="55"/>
  </r>
  <r>
    <n v="165959"/>
    <s v="VOLUNTEER"/>
    <s v="PROSPECTIVE VOLUNTEER"/>
    <s v="N"/>
    <m/>
    <m/>
    <m/>
    <s v="N"/>
    <m/>
    <x v="1"/>
    <d v="1989-11-28T00:00:00"/>
    <s v="LU1"/>
    <x v="1"/>
    <x v="5"/>
    <s v="Not Recorded"/>
    <s v="Not Recorded"/>
    <x v="1"/>
    <d v="2025-01-31T00:00:00"/>
    <n v="35.200000000000003"/>
    <x v="2"/>
    <s v="Not Recorded"/>
    <s v=""/>
  </r>
  <r>
    <n v="128345"/>
    <s v="VOLUNTEER"/>
    <s v="INACTIVE VOLUNTEER"/>
    <s v="N"/>
    <m/>
    <m/>
    <m/>
    <s v="N"/>
    <m/>
    <x v="0"/>
    <d v="1969-11-21T00:00:00"/>
    <s v="AL2"/>
    <x v="0"/>
    <x v="2"/>
    <d v="2018-05-16T00:00:00"/>
    <d v="2019-01-02T00:00:00"/>
    <x v="0"/>
    <d v="2025-01-31T00:00:00"/>
    <n v="55.232876712328768"/>
    <x v="0"/>
    <d v="2019-01-02T00:00:00"/>
    <n v="166"/>
  </r>
  <r>
    <n v="118319"/>
    <s v="VOLUNTEER"/>
    <s v="INACTIVE VOLUNTEER"/>
    <s v="N"/>
    <m/>
    <m/>
    <m/>
    <s v="N"/>
    <m/>
    <x v="1"/>
    <d v="2002-03-01T00:00:00"/>
    <s v="MK42"/>
    <x v="1"/>
    <x v="1"/>
    <d v="2016-07-09T00:00:00"/>
    <d v="2016-10-08T00:00:00"/>
    <x v="0"/>
    <d v="2025-01-31T00:00:00"/>
    <n v="22.936986301369863"/>
    <x v="1"/>
    <d v="2016-10-08T00:00:00"/>
    <n v="65"/>
  </r>
  <r>
    <n v="123532"/>
    <s v="VOLUNTEER"/>
    <s v="INACTIVE VOLUNTEER"/>
    <s v="N"/>
    <m/>
    <m/>
    <m/>
    <s v="N"/>
    <m/>
    <x v="0"/>
    <d v="1993-06-06T00:00:00"/>
    <s v="LU4"/>
    <x v="1"/>
    <x v="2"/>
    <d v="2017-07-11T00:00:00"/>
    <d v="2018-08-06T00:00:00"/>
    <x v="0"/>
    <d v="2025-01-31T00:00:00"/>
    <n v="31.676712328767124"/>
    <x v="5"/>
    <d v="2018-08-06T00:00:00"/>
    <n v="280"/>
  </r>
  <r>
    <n v="138649"/>
    <s v="VOLUNTEER"/>
    <s v="INACTIVE VOLUNTEER"/>
    <s v="N"/>
    <m/>
    <m/>
    <m/>
    <s v="N"/>
    <m/>
    <x v="1"/>
    <d v="2003-04-01T00:00:00"/>
    <s v="AL2"/>
    <x v="0"/>
    <x v="7"/>
    <d v="2019-08-24T00:00:00"/>
    <d v="2020-12-04T00:00:00"/>
    <x v="0"/>
    <d v="2025-01-31T00:00:00"/>
    <n v="21.852054794520548"/>
    <x v="1"/>
    <d v="2020-12-04T00:00:00"/>
    <n v="335"/>
  </r>
  <r>
    <n v="157757"/>
    <s v="VOLUNTEER"/>
    <s v="ACTIVE VOLUNTEER"/>
    <s v="N"/>
    <m/>
    <m/>
    <m/>
    <s v="N"/>
    <m/>
    <x v="0"/>
    <d v="2000-10-03T00:00:00"/>
    <s v="LU4"/>
    <x v="1"/>
    <x v="1"/>
    <d v="2022-12-10T00:00:00"/>
    <s v=""/>
    <x v="0"/>
    <d v="2025-01-31T00:00:00"/>
    <n v="24.345205479452055"/>
    <x v="1"/>
    <d v="2025-01-31T00:00:00"/>
    <n v="560"/>
  </r>
  <r>
    <n v="130926"/>
    <s v="VOLUNTEER"/>
    <s v="INACTIVE VOLUNTEER"/>
    <s v="N"/>
    <m/>
    <m/>
    <m/>
    <s v="N"/>
    <m/>
    <x v="0"/>
    <d v="2004-01-01T00:00:00"/>
    <s v="LU3"/>
    <x v="1"/>
    <x v="1"/>
    <d v="2018-10-06T00:00:00"/>
    <d v="2021-08-25T00:00:00"/>
    <x v="0"/>
    <d v="2025-01-31T00:00:00"/>
    <n v="21.098630136986301"/>
    <x v="1"/>
    <d v="2021-08-25T00:00:00"/>
    <n v="753"/>
  </r>
  <r>
    <n v="108574"/>
    <s v="VOLUNTEER"/>
    <s v="INACTIVE VOLUNTEER"/>
    <s v="N"/>
    <m/>
    <m/>
    <m/>
    <s v="N"/>
    <m/>
    <x v="0"/>
    <m/>
    <s v="LU1"/>
    <x v="1"/>
    <x v="1"/>
    <d v="2014-11-03T00:00:00"/>
    <d v="2014-11-03T00:00:00"/>
    <x v="1"/>
    <d v="2025-01-31T00:00:00"/>
    <n v="125.17260273972603"/>
    <x v="4"/>
    <d v="2014-11-03T00:00:00"/>
    <n v="1"/>
  </r>
  <r>
    <n v="95317"/>
    <s v="VOLUNTEER"/>
    <s v="INACTIVE VOLUNTEER"/>
    <s v="N"/>
    <m/>
    <m/>
    <m/>
    <s v="N"/>
    <m/>
    <x v="0"/>
    <d v="1994-11-19T00:00:00"/>
    <s v="LU3"/>
    <x v="1"/>
    <x v="1"/>
    <d v="2012-09-23T00:00:00"/>
    <d v="2013-07-15T00:00:00"/>
    <x v="1"/>
    <d v="2025-01-31T00:00:00"/>
    <n v="30.221917808219178"/>
    <x v="5"/>
    <d v="2013-07-15T00:00:00"/>
    <n v="211"/>
  </r>
  <r>
    <n v="101301"/>
    <s v="VOLUNTEER"/>
    <s v="INACTIVE VOLUNTEER"/>
    <s v="N"/>
    <m/>
    <m/>
    <m/>
    <s v="N"/>
    <m/>
    <x v="0"/>
    <d v="1994-12-11T00:00:00"/>
    <s v="LU4"/>
    <x v="1"/>
    <x v="2"/>
    <d v="2013-03-02T00:00:00"/>
    <d v="2013-07-15T00:00:00"/>
    <x v="1"/>
    <d v="2025-01-31T00:00:00"/>
    <n v="30.161643835616438"/>
    <x v="5"/>
    <d v="2013-07-15T00:00:00"/>
    <n v="96"/>
  </r>
  <r>
    <n v="83026"/>
    <s v="VOLUNTEER"/>
    <s v="INACTIVE VOLUNTEER"/>
    <s v="N"/>
    <m/>
    <m/>
    <m/>
    <s v="N"/>
    <m/>
    <x v="0"/>
    <d v="1985-06-05T00:00:00"/>
    <s v="LU1"/>
    <x v="1"/>
    <x v="1"/>
    <d v="2011-12-22T00:00:00"/>
    <d v="2012-04-30T00:00:00"/>
    <x v="1"/>
    <d v="2025-01-31T00:00:00"/>
    <n v="39.684931506849317"/>
    <x v="2"/>
    <d v="2012-04-30T00:00:00"/>
    <n v="93"/>
  </r>
  <r>
    <n v="160087"/>
    <s v="VOLUNTEER"/>
    <s v="INACTIVE VOLUNTEER"/>
    <s v="N"/>
    <m/>
    <m/>
    <m/>
    <s v="N"/>
    <m/>
    <x v="0"/>
    <d v="1982-07-16T00:00:00"/>
    <s v="LU3"/>
    <x v="1"/>
    <x v="1"/>
    <s v="Not Recorded"/>
    <s v="Not Recorded"/>
    <x v="1"/>
    <d v="2025-01-31T00:00:00"/>
    <n v="42.575342465753423"/>
    <x v="2"/>
    <s v="Not Recorded"/>
    <s v=""/>
  </r>
  <r>
    <n v="100799"/>
    <s v="VOLUNTEER"/>
    <s v="INACTIVE VOLUNTEER"/>
    <s v="N"/>
    <m/>
    <m/>
    <m/>
    <s v="N"/>
    <m/>
    <x v="0"/>
    <d v="1991-02-27T00:00:00"/>
    <s v="LU3"/>
    <x v="1"/>
    <x v="2"/>
    <d v="2012-12-10T00:00:00"/>
    <d v="2012-12-10T00:00:00"/>
    <x v="1"/>
    <d v="2025-01-31T00:00:00"/>
    <n v="33.950684931506849"/>
    <x v="5"/>
    <d v="2012-12-10T00:00:00"/>
    <n v="1"/>
  </r>
  <r>
    <n v="24052"/>
    <s v="VOLUNTEER"/>
    <s v="INACTIVE VOLUNTEER"/>
    <s v="N"/>
    <m/>
    <m/>
    <m/>
    <s v="N"/>
    <m/>
    <x v="1"/>
    <d v="1952-09-09T00:00:00"/>
    <s v="LU3"/>
    <x v="1"/>
    <x v="2"/>
    <d v="1899-12-31T00:00:00"/>
    <d v="1899-12-31T00:00:00"/>
    <x v="1"/>
    <d v="2025-01-31T00:00:00"/>
    <n v="72.443835616438349"/>
    <x v="4"/>
    <d v="1899-12-31T00:00:00"/>
    <m/>
  </r>
  <r>
    <n v="161079"/>
    <s v="VOLUNTEER"/>
    <s v="INACTIVE VOLUNTEER"/>
    <s v="N"/>
    <m/>
    <m/>
    <m/>
    <s v="N"/>
    <m/>
    <x v="0"/>
    <d v="1949-04-17T00:00:00"/>
    <s v="MK40"/>
    <x v="1"/>
    <x v="3"/>
    <d v="2023-05-24T00:00:00"/>
    <d v="2023-05-24T00:00:00"/>
    <x v="0"/>
    <d v="2025-01-31T00:00:00"/>
    <n v="75.843835616438355"/>
    <x v="4"/>
    <d v="2023-05-24T00:00:00"/>
    <n v="1"/>
  </r>
  <r>
    <n v="161288"/>
    <s v="VOLUNTEER"/>
    <s v="ACTIVE VOLUNTEER"/>
    <s v="N"/>
    <m/>
    <m/>
    <m/>
    <s v="N"/>
    <m/>
    <x v="0"/>
    <d v="2002-09-21T00:00:00"/>
    <s v="LU3"/>
    <x v="1"/>
    <x v="5"/>
    <d v="2023-07-07T00:00:00"/>
    <s v=""/>
    <x v="0"/>
    <d v="2025-01-31T00:00:00"/>
    <n v="22.378082191780823"/>
    <x v="1"/>
    <d v="2025-01-31T00:00:00"/>
    <n v="411"/>
  </r>
  <r>
    <n v="162091"/>
    <s v="VOLUNTEER"/>
    <s v="INACTIVE VOLUNTEER"/>
    <s v="N"/>
    <m/>
    <m/>
    <m/>
    <s v="N"/>
    <m/>
    <x v="0"/>
    <d v="2007-12-21T00:00:00"/>
    <s v="LU3"/>
    <x v="1"/>
    <x v="6"/>
    <d v="2023-07-10T00:00:00"/>
    <s v=""/>
    <x v="0"/>
    <d v="2025-01-31T00:00:00"/>
    <n v="17.126027397260273"/>
    <x v="1"/>
    <d v="2025-01-31T00:00:00"/>
    <n v="410"/>
  </r>
  <r>
    <n v="129550"/>
    <s v="VOLUNTEER"/>
    <s v="INACTIVE VOLUNTEER"/>
    <s v="N"/>
    <m/>
    <m/>
    <m/>
    <s v="N"/>
    <m/>
    <x v="1"/>
    <d v="2000-10-26T00:00:00"/>
    <s v="MK10"/>
    <x v="4"/>
    <x v="5"/>
    <s v="Not Recorded"/>
    <s v="Not Recorded"/>
    <x v="1"/>
    <d v="2025-01-31T00:00:00"/>
    <n v="24.282191780821918"/>
    <x v="1"/>
    <s v="Not Recorded"/>
    <s v=""/>
  </r>
  <r>
    <n v="84058"/>
    <s v="VOLUNTEER"/>
    <s v="INACTIVE VOLUNTEER"/>
    <s v="N"/>
    <m/>
    <m/>
    <m/>
    <s v="N"/>
    <m/>
    <x v="1"/>
    <d v="1997-03-25T00:00:00"/>
    <s v="MK4"/>
    <x v="4"/>
    <x v="5"/>
    <d v="2012-07-09T00:00:00"/>
    <d v="2012-07-09T00:00:00"/>
    <x v="1"/>
    <d v="2025-01-31T00:00:00"/>
    <n v="27.873972602739727"/>
    <x v="5"/>
    <d v="2012-07-09T00:00:00"/>
    <n v="1"/>
  </r>
  <r>
    <n v="163243"/>
    <s v="VOLUNTEER"/>
    <s v="INACTIVE VOLUNTEER"/>
    <s v="N"/>
    <m/>
    <m/>
    <m/>
    <s v="N"/>
    <m/>
    <x v="0"/>
    <d v="2006-04-15T00:00:00"/>
    <s v="LU1"/>
    <x v="1"/>
    <x v="5"/>
    <d v="2023-11-20T00:00:00"/>
    <d v="2023-12-04T00:00:00"/>
    <x v="1"/>
    <d v="2025-01-31T00:00:00"/>
    <n v="18.81095890410959"/>
    <x v="1"/>
    <d v="2023-12-04T00:00:00"/>
    <n v="11"/>
  </r>
  <r>
    <n v="147113"/>
    <s v="VOLUNTEER"/>
    <s v="INACTIVE VOLUNTEER"/>
    <s v="N"/>
    <m/>
    <m/>
    <m/>
    <s v="N"/>
    <m/>
    <x v="0"/>
    <d v="2001-04-08T00:00:00"/>
    <s v="LU1"/>
    <x v="1"/>
    <x v="5"/>
    <d v="2021-04-26T00:00:00"/>
    <d v="2021-08-31T00:00:00"/>
    <x v="0"/>
    <d v="2025-01-31T00:00:00"/>
    <n v="23.832876712328765"/>
    <x v="1"/>
    <d v="2021-08-31T00:00:00"/>
    <n v="92"/>
  </r>
  <r>
    <n v="169001"/>
    <s v="VOLUNTEER"/>
    <s v="PROSPECTIVE VOLUNTEER"/>
    <s v="N"/>
    <m/>
    <m/>
    <m/>
    <s v="N"/>
    <m/>
    <x v="0"/>
    <d v="2009-08-10T00:00:00"/>
    <s v="EN8"/>
    <x v="2"/>
    <x v="4"/>
    <s v="Not Recorded"/>
    <s v="Not Recorded"/>
    <x v="1"/>
    <d v="2025-01-31T00:00:00"/>
    <n v="15.487671232876712"/>
    <x v="6"/>
    <s v="Not Recorded"/>
    <s v=""/>
  </r>
  <r>
    <n v="102359"/>
    <s v="VOLUNTEER"/>
    <s v="INACTIVE VOLUNTEER"/>
    <s v="N"/>
    <m/>
    <m/>
    <m/>
    <s v="N"/>
    <m/>
    <x v="0"/>
    <d v="1995-03-04T00:00:00"/>
    <s v="LU3"/>
    <x v="1"/>
    <x v="1"/>
    <d v="2013-02-25T00:00:00"/>
    <d v="2014-01-08T00:00:00"/>
    <x v="1"/>
    <d v="2025-01-31T00:00:00"/>
    <n v="29.934246575342467"/>
    <x v="5"/>
    <d v="2014-01-08T00:00:00"/>
    <n v="228"/>
  </r>
  <r>
    <n v="136433"/>
    <s v="VOLUNTEER"/>
    <s v="INACTIVE VOLUNTEER"/>
    <s v="N"/>
    <m/>
    <m/>
    <m/>
    <s v="N"/>
    <m/>
    <x v="0"/>
    <d v="2002-05-18T00:00:00"/>
    <s v="MK12"/>
    <x v="4"/>
    <x v="1"/>
    <s v="Not Recorded"/>
    <s v="Not Recorded"/>
    <x v="1"/>
    <d v="2025-01-31T00:00:00"/>
    <n v="22.723287671232878"/>
    <x v="1"/>
    <s v="Not Recorded"/>
    <s v=""/>
  </r>
  <r>
    <n v="167435"/>
    <s v="VOLUNTEER"/>
    <s v="ACTIVE VOLUNTEER"/>
    <s v="N"/>
    <m/>
    <m/>
    <m/>
    <s v="N"/>
    <m/>
    <x v="0"/>
    <d v="1976-01-15T00:00:00"/>
    <s v="LU3"/>
    <x v="1"/>
    <x v="1"/>
    <d v="2024-04-27T00:00:00"/>
    <s v=""/>
    <x v="0"/>
    <d v="2025-01-31T00:00:00"/>
    <n v="49.079452054794523"/>
    <x v="3"/>
    <d v="2025-01-31T00:00:00"/>
    <n v="200"/>
  </r>
  <r>
    <n v="130580"/>
    <s v="VOLUNTEER"/>
    <s v="INACTIVE VOLUNTEER"/>
    <s v="N"/>
    <m/>
    <m/>
    <m/>
    <s v="N"/>
    <m/>
    <x v="0"/>
    <d v="1983-09-05T00:00:00"/>
    <s v="LU4"/>
    <x v="1"/>
    <x v="1"/>
    <s v="Not Recorded"/>
    <s v="Not Recorded"/>
    <x v="1"/>
    <d v="2025-01-31T00:00:00"/>
    <n v="41.435616438356163"/>
    <x v="2"/>
    <s v="Not Recorded"/>
    <s v=""/>
  </r>
  <r>
    <n v="114481"/>
    <s v="VOLUNTEER"/>
    <s v="INACTIVE VOLUNTEER"/>
    <s v="N"/>
    <m/>
    <m/>
    <m/>
    <s v="N"/>
    <m/>
    <x v="1"/>
    <d v="1973-09-21T00:00:00"/>
    <s v="MK9"/>
    <x v="4"/>
    <x v="6"/>
    <d v="2015-11-06T00:00:00"/>
    <d v="2016-02-26T00:00:00"/>
    <x v="0"/>
    <d v="2025-01-31T00:00:00"/>
    <n v="51.397260273972606"/>
    <x v="3"/>
    <d v="2016-02-26T00:00:00"/>
    <n v="81"/>
  </r>
  <r>
    <n v="109504"/>
    <s v="VOLUNTEER"/>
    <s v="INACTIVE VOLUNTEER"/>
    <s v="N"/>
    <m/>
    <m/>
    <m/>
    <s v="N"/>
    <m/>
    <x v="0"/>
    <d v="1959-07-01T00:00:00"/>
    <s v="WD7"/>
    <x v="0"/>
    <x v="0"/>
    <d v="2014-09-17T00:00:00"/>
    <d v="2016-11-25T00:00:00"/>
    <x v="0"/>
    <d v="2025-01-31T00:00:00"/>
    <n v="65.632876712328766"/>
    <x v="4"/>
    <d v="2016-11-25T00:00:00"/>
    <n v="573"/>
  </r>
  <r>
    <n v="128382"/>
    <s v="VOLUNTEER"/>
    <s v="INACTIVE VOLUNTEER"/>
    <s v="N"/>
    <m/>
    <m/>
    <m/>
    <s v="N"/>
    <m/>
    <x v="0"/>
    <d v="2001-04-03T00:00:00"/>
    <s v="LU2"/>
    <x v="1"/>
    <x v="2"/>
    <d v="2018-05-21T00:00:00"/>
    <d v="2018-05-25T00:00:00"/>
    <x v="1"/>
    <d v="2025-01-31T00:00:00"/>
    <n v="23.846575342465755"/>
    <x v="1"/>
    <d v="2018-05-25T00:00:00"/>
    <n v="5"/>
  </r>
  <r>
    <n v="104268"/>
    <s v="VOLUNTEER"/>
    <s v="INACTIVE VOLUNTEER"/>
    <s v="N"/>
    <m/>
    <m/>
    <m/>
    <s v="N"/>
    <m/>
    <x v="0"/>
    <d v="1996-03-06T00:00:00"/>
    <s v="LU3"/>
    <x v="1"/>
    <x v="1"/>
    <d v="2014-11-17T00:00:00"/>
    <d v="2014-11-17T00:00:00"/>
    <x v="1"/>
    <d v="2025-01-31T00:00:00"/>
    <n v="28.926027397260274"/>
    <x v="5"/>
    <d v="2014-11-17T00:00:00"/>
    <n v="1"/>
  </r>
  <r>
    <n v="156411"/>
    <s v="VOLUNTEER"/>
    <s v="INACTIVE VOLUNTEER"/>
    <s v="N"/>
    <m/>
    <m/>
    <m/>
    <s v="N"/>
    <m/>
    <x v="1"/>
    <d v="2005-07-17T00:00:00"/>
    <s v="LU2"/>
    <x v="1"/>
    <x v="1"/>
    <s v="Not Recorded"/>
    <s v="Not Recorded"/>
    <x v="1"/>
    <d v="2025-01-31T00:00:00"/>
    <n v="19.556164383561644"/>
    <x v="1"/>
    <s v="Not Recorded"/>
    <s v=""/>
  </r>
  <r>
    <n v="164696"/>
    <s v="VOLUNTEER"/>
    <s v="ACTIVE VOLUNTEER"/>
    <s v="N"/>
    <m/>
    <m/>
    <m/>
    <s v="N"/>
    <m/>
    <x v="1"/>
    <d v="1998-04-27T00:00:00"/>
    <s v="LU1"/>
    <x v="1"/>
    <x v="6"/>
    <d v="2023-11-09T00:00:00"/>
    <s v=""/>
    <x v="2"/>
    <d v="2025-01-31T00:00:00"/>
    <n v="26.783561643835615"/>
    <x v="5"/>
    <d v="2025-01-31T00:00:00"/>
    <n v="322"/>
  </r>
  <r>
    <n v="157145"/>
    <s v="VOLUNTEER"/>
    <s v="INACTIVE VOLUNTEER"/>
    <s v="N"/>
    <m/>
    <m/>
    <m/>
    <s v="N"/>
    <m/>
    <x v="1"/>
    <d v="2005-04-29T00:00:00"/>
    <s v="LU3"/>
    <x v="1"/>
    <x v="0"/>
    <d v="2022-08-28T00:00:00"/>
    <d v="2023-01-25T00:00:00"/>
    <x v="0"/>
    <d v="2025-01-31T00:00:00"/>
    <n v="19.772602739726029"/>
    <x v="1"/>
    <d v="2023-01-25T00:00:00"/>
    <n v="108"/>
  </r>
  <r>
    <n v="64502"/>
    <s v="VOLUNTEER"/>
    <s v="INACTIVE VOLUNTEER"/>
    <s v="N"/>
    <m/>
    <m/>
    <s v="EPAGE"/>
    <s v="N"/>
    <m/>
    <x v="1"/>
    <d v="1987-05-22T00:00:00"/>
    <s v="LU3"/>
    <x v="1"/>
    <x v="3"/>
    <s v="Not Recorded"/>
    <s v="Not Recorded"/>
    <x v="1"/>
    <d v="2025-01-31T00:00:00"/>
    <n v="37.723287671232875"/>
    <x v="2"/>
    <s v="Not Recorded"/>
    <s v=""/>
  </r>
  <r>
    <n v="121781"/>
    <s v="VOLUNTEER"/>
    <s v="INACTIVE VOLUNTEER"/>
    <s v="N"/>
    <m/>
    <m/>
    <m/>
    <s v="N"/>
    <m/>
    <x v="0"/>
    <m/>
    <s v="LU5"/>
    <x v="1"/>
    <x v="3"/>
    <s v="Not Recorded"/>
    <s v="Not Recorded"/>
    <x v="1"/>
    <d v="2025-01-31T00:00:00"/>
    <n v="125.17260273972603"/>
    <x v="4"/>
    <s v="Not Recorded"/>
    <s v=""/>
  </r>
  <r>
    <n v="15903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0704"/>
    <s v="VOLUNTEER"/>
    <s v="INACTIVE VOLUNTEER"/>
    <s v="N"/>
    <m/>
    <m/>
    <m/>
    <s v="N"/>
    <m/>
    <x v="0"/>
    <d v="1941-03-10T00:00:00"/>
    <s v="LU6"/>
    <x v="1"/>
    <x v="3"/>
    <d v="2009-06-09T00:00:00"/>
    <d v="2015-01-19T00:00:00"/>
    <x v="1"/>
    <d v="2025-01-31T00:00:00"/>
    <n v="83.953424657534242"/>
    <x v="4"/>
    <d v="2015-01-19T00:00:00"/>
    <n v="1465"/>
  </r>
  <r>
    <n v="150961"/>
    <s v="VOLUNTEER"/>
    <s v="INACTIVE VOLUNTEER"/>
    <s v="N"/>
    <m/>
    <m/>
    <m/>
    <s v="N"/>
    <m/>
    <x v="0"/>
    <d v="2005-03-24T00:00:00"/>
    <s v="HP3"/>
    <x v="0"/>
    <x v="0"/>
    <s v="Not Recorded"/>
    <s v="Not Recorded"/>
    <x v="1"/>
    <d v="2025-01-31T00:00:00"/>
    <n v="19.87123287671233"/>
    <x v="1"/>
    <s v="Not Recorded"/>
    <s v=""/>
  </r>
  <r>
    <n v="165653"/>
    <s v="VOLUNTEER"/>
    <s v="INACTIVE VOLUNTEER"/>
    <s v="N"/>
    <m/>
    <m/>
    <m/>
    <s v="N"/>
    <m/>
    <x v="0"/>
    <d v="2009-12-24T00:00:00"/>
    <s v="WD17"/>
    <x v="0"/>
    <x v="3"/>
    <s v="Not Recorded"/>
    <s v="Not Recorded"/>
    <x v="1"/>
    <d v="2025-01-31T00:00:00"/>
    <n v="15.115068493150686"/>
    <x v="6"/>
    <s v="Not Recorded"/>
    <s v=""/>
  </r>
  <r>
    <n v="82528"/>
    <s v="VOLUNTEER"/>
    <s v="INACTIVE VOLUNTEER"/>
    <s v="N"/>
    <m/>
    <m/>
    <m/>
    <s v="N"/>
    <m/>
    <x v="1"/>
    <d v="1992-09-06T00:00:00"/>
    <s v="AL3"/>
    <x v="0"/>
    <x v="3"/>
    <d v="1899-12-31T00:00:00"/>
    <d v="1899-12-31T00:00:00"/>
    <x v="1"/>
    <d v="2025-01-31T00:00:00"/>
    <n v="32.424657534246577"/>
    <x v="5"/>
    <d v="1899-12-31T00:00:00"/>
    <m/>
  </r>
  <r>
    <n v="108395"/>
    <s v="VOLUNTEER"/>
    <s v="INACTIVE VOLUNTEER"/>
    <s v="N"/>
    <m/>
    <m/>
    <m/>
    <s v="N"/>
    <m/>
    <x v="1"/>
    <d v="1999-01-20T00:00:00"/>
    <s v="WD7"/>
    <x v="0"/>
    <x v="2"/>
    <d v="2014-05-02T00:00:00"/>
    <d v="2014-07-03T00:00:00"/>
    <x v="1"/>
    <d v="2025-01-31T00:00:00"/>
    <n v="26.049315068493151"/>
    <x v="5"/>
    <d v="2014-07-03T00:00:00"/>
    <n v="45"/>
  </r>
  <r>
    <n v="84121"/>
    <s v="VOLUNTEER"/>
    <s v="INACTIVE VOLUNTEER"/>
    <s v="N"/>
    <m/>
    <m/>
    <m/>
    <s v="N"/>
    <m/>
    <x v="1"/>
    <d v="1961-09-26T00:00:00"/>
    <s v="MK45"/>
    <x v="1"/>
    <x v="3"/>
    <d v="2021-06-02T00:00:00"/>
    <d v="2021-06-17T00:00:00"/>
    <x v="3"/>
    <d v="2025-01-31T00:00:00"/>
    <n v="63.391780821917806"/>
    <x v="0"/>
    <d v="2021-06-17T00:00:00"/>
    <n v="12"/>
  </r>
  <r>
    <n v="127684"/>
    <s v="VOLUNTEER"/>
    <s v="INACTIVE VOLUNTEER"/>
    <s v="N"/>
    <m/>
    <m/>
    <m/>
    <s v="N"/>
    <m/>
    <x v="0"/>
    <d v="1998-07-27T00:00:00"/>
    <s v="WD25"/>
    <x v="0"/>
    <x v="6"/>
    <d v="2018-02-19T00:00:00"/>
    <d v="2018-04-03T00:00:00"/>
    <x v="0"/>
    <d v="2025-01-31T00:00:00"/>
    <n v="26.534246575342465"/>
    <x v="5"/>
    <d v="2018-04-03T00:00:00"/>
    <n v="32"/>
  </r>
  <r>
    <n v="162645"/>
    <s v="VOLUNTEER"/>
    <s v="ACTIVE VOLUNTEER"/>
    <s v="N"/>
    <m/>
    <m/>
    <m/>
    <s v="N"/>
    <m/>
    <x v="1"/>
    <d v="2005-11-02T00:00:00"/>
    <s v="AL3"/>
    <x v="0"/>
    <x v="0"/>
    <d v="2023-09-07T00:00:00"/>
    <s v=""/>
    <x v="0"/>
    <d v="2025-01-31T00:00:00"/>
    <n v="19.260273972602739"/>
    <x v="1"/>
    <d v="2025-01-31T00:00:00"/>
    <n v="367"/>
  </r>
  <r>
    <n v="153679"/>
    <s v="VOLUNTEER"/>
    <s v="INACTIVE VOLUNTEER"/>
    <s v="N"/>
    <m/>
    <m/>
    <m/>
    <s v="N"/>
    <m/>
    <x v="0"/>
    <d v="2005-08-13T00:00:00"/>
    <s v="MK41"/>
    <x v="1"/>
    <x v="6"/>
    <d v="2022-03-05T00:00:00"/>
    <d v="2022-09-12T00:00:00"/>
    <x v="0"/>
    <d v="2025-01-31T00:00:00"/>
    <n v="19.482191780821918"/>
    <x v="1"/>
    <d v="2022-09-12T00:00:00"/>
    <n v="136"/>
  </r>
  <r>
    <n v="121449"/>
    <s v="VOLUNTEER"/>
    <s v="ACTIVE VOLUNTEER"/>
    <s v="N"/>
    <m/>
    <m/>
    <m/>
    <s v="N"/>
    <m/>
    <x v="0"/>
    <d v="1968-08-08T00:00:00"/>
    <s v="LU3"/>
    <x v="1"/>
    <x v="3"/>
    <d v="2017-03-16T00:00:00"/>
    <s v=""/>
    <x v="2"/>
    <d v="2025-01-31T00:00:00"/>
    <n v="56.520547945205479"/>
    <x v="0"/>
    <d v="2025-01-31T00:00:00"/>
    <n v="2057"/>
  </r>
  <r>
    <n v="133060"/>
    <s v="VOLUNTEER"/>
    <s v="INACTIVE VOLUNTEER"/>
    <s v="N"/>
    <m/>
    <m/>
    <m/>
    <s v="N"/>
    <m/>
    <x v="1"/>
    <d v="1996-10-25T00:00:00"/>
    <s v="AL7"/>
    <x v="0"/>
    <x v="3"/>
    <d v="2019-01-22T00:00:00"/>
    <d v="2019-12-13T00:00:00"/>
    <x v="0"/>
    <d v="2025-01-31T00:00:00"/>
    <n v="28.287671232876711"/>
    <x v="5"/>
    <d v="2019-12-13T00:00:00"/>
    <n v="234"/>
  </r>
  <r>
    <n v="134341"/>
    <s v="VOLUNTEER"/>
    <s v="ACTIVE VOLUNTEER"/>
    <s v="N"/>
    <m/>
    <m/>
    <m/>
    <s v="N"/>
    <m/>
    <x v="1"/>
    <d v="1961-07-01T00:00:00"/>
    <s v="LU1"/>
    <x v="1"/>
    <x v="3"/>
    <d v="2019-04-25T00:00:00"/>
    <s v=""/>
    <x v="4"/>
    <d v="2025-01-31T00:00:00"/>
    <n v="63.630136986301373"/>
    <x v="0"/>
    <d v="2025-01-31T00:00:00"/>
    <n v="1507"/>
  </r>
  <r>
    <n v="107770"/>
    <s v="VOLUNTEER"/>
    <s v="INACTIVE VOLUNTEER"/>
    <s v="N"/>
    <m/>
    <m/>
    <m/>
    <s v="Y"/>
    <s v="06/03/2024"/>
    <x v="1"/>
    <d v="1947-01-30T00:00:00"/>
    <s v="AL5"/>
    <x v="0"/>
    <x v="3"/>
    <d v="2014-06-13T00:00:00"/>
    <d v="2016-06-24T00:00:00"/>
    <x v="3"/>
    <d v="2025-01-31T00:00:00"/>
    <n v="78.057534246575344"/>
    <x v="4"/>
    <d v="2016-06-24T00:00:00"/>
    <n v="531"/>
  </r>
  <r>
    <n v="134169"/>
    <s v="VOLUNTEER"/>
    <s v="ACTIVE VOLUNTEER"/>
    <s v="N"/>
    <m/>
    <m/>
    <m/>
    <s v="N"/>
    <m/>
    <x v="0"/>
    <d v="1956-01-30T00:00:00"/>
    <s v="MK45"/>
    <x v="1"/>
    <x v="3"/>
    <d v="2019-02-26T00:00:00"/>
    <s v=""/>
    <x v="0"/>
    <d v="2025-01-31T00:00:00"/>
    <n v="69.052054794520544"/>
    <x v="4"/>
    <d v="2025-01-31T00:00:00"/>
    <n v="1549"/>
  </r>
  <r>
    <n v="108294"/>
    <s v="VOLUNTEER"/>
    <s v="INACTIVE VOLUNTEER"/>
    <s v="N"/>
    <m/>
    <m/>
    <m/>
    <s v="N"/>
    <m/>
    <x v="0"/>
    <d v="1973-01-07T00:00:00"/>
    <s v="CM19"/>
    <x v="2"/>
    <x v="0"/>
    <d v="2014-02-07T00:00:00"/>
    <d v="2014-06-20T00:00:00"/>
    <x v="1"/>
    <d v="2025-01-31T00:00:00"/>
    <n v="52.101369863013701"/>
    <x v="3"/>
    <d v="2014-06-20T00:00:00"/>
    <n v="96"/>
  </r>
  <r>
    <n v="109217"/>
    <s v="VOLUNTEER"/>
    <s v="INACTIVE VOLUNTEER"/>
    <s v="N"/>
    <m/>
    <m/>
    <m/>
    <s v="N"/>
    <m/>
    <x v="0"/>
    <m/>
    <s v="LU1"/>
    <x v="1"/>
    <x v="5"/>
    <s v="Not Recorded"/>
    <s v="Not Recorded"/>
    <x v="1"/>
    <d v="2025-01-31T00:00:00"/>
    <n v="125.17260273972603"/>
    <x v="4"/>
    <s v="Not Recorded"/>
    <s v=""/>
  </r>
  <r>
    <n v="10580"/>
    <s v="VOLUNTEER"/>
    <s v="INACTIVE VOLUNTEER"/>
    <s v="N"/>
    <m/>
    <m/>
    <m/>
    <s v="N"/>
    <m/>
    <x v="0"/>
    <d v="1965-06-01T00:00:00"/>
    <s v="LU5"/>
    <x v="1"/>
    <x v="2"/>
    <d v="1899-12-31T00:00:00"/>
    <d v="1899-12-31T00:00:00"/>
    <x v="1"/>
    <d v="2025-01-31T00:00:00"/>
    <n v="59.709589041095889"/>
    <x v="0"/>
    <d v="1899-12-31T00:00:00"/>
    <m/>
  </r>
  <r>
    <n v="132874"/>
    <s v="VOLUNTEER"/>
    <s v="INACTIVE VOLUNTEER"/>
    <s v="N"/>
    <m/>
    <m/>
    <m/>
    <s v="N"/>
    <m/>
    <x v="0"/>
    <d v="1978-01-11T00:00:00"/>
    <s v="MK10"/>
    <x v="4"/>
    <x v="0"/>
    <d v="2019-01-07T00:00:00"/>
    <d v="2019-10-01T00:00:00"/>
    <x v="0"/>
    <d v="2025-01-31T00:00:00"/>
    <n v="47.087671232876716"/>
    <x v="3"/>
    <d v="2019-10-01T00:00:00"/>
    <n v="192"/>
  </r>
  <r>
    <n v="83821"/>
    <s v="VOLUNTEER"/>
    <s v="INACTIVE VOLUNTEER"/>
    <s v="N"/>
    <m/>
    <m/>
    <m/>
    <s v="N"/>
    <m/>
    <x v="0"/>
    <d v="1990-08-21T00:00:00"/>
    <s v="LU1"/>
    <x v="1"/>
    <x v="2"/>
    <d v="2011-11-30T00:00:00"/>
    <d v="2012-07-18T00:00:00"/>
    <x v="1"/>
    <d v="2025-01-31T00:00:00"/>
    <n v="34.471232876712328"/>
    <x v="5"/>
    <d v="2012-07-18T00:00:00"/>
    <n v="166"/>
  </r>
  <r>
    <n v="126472"/>
    <s v="VOLUNTEER"/>
    <s v="INACTIVE VOLUNTEER"/>
    <s v="N"/>
    <m/>
    <m/>
    <m/>
    <s v="N"/>
    <m/>
    <x v="0"/>
    <d v="2001-06-21T00:00:00"/>
    <s v="LU3"/>
    <x v="1"/>
    <x v="1"/>
    <s v="Not Recorded"/>
    <s v="Not Recorded"/>
    <x v="1"/>
    <d v="2025-01-31T00:00:00"/>
    <n v="23.63013698630137"/>
    <x v="1"/>
    <s v="Not Recorded"/>
    <s v=""/>
  </r>
  <r>
    <n v="130746"/>
    <s v="VOLUNTEER"/>
    <s v="INACTIVE VOLUNTEER"/>
    <s v="N"/>
    <m/>
    <m/>
    <m/>
    <s v="N"/>
    <m/>
    <x v="0"/>
    <d v="2001-03-02T00:00:00"/>
    <s v="LU4"/>
    <x v="1"/>
    <x v="1"/>
    <d v="2018-11-09T00:00:00"/>
    <d v="2019-09-30T00:00:00"/>
    <x v="0"/>
    <d v="2025-01-31T00:00:00"/>
    <n v="23.934246575342467"/>
    <x v="1"/>
    <d v="2019-09-30T00:00:00"/>
    <n v="232"/>
  </r>
  <r>
    <n v="161463"/>
    <s v="VOLUNTEER"/>
    <s v="ACTIVE VOLUNTEER"/>
    <s v="N"/>
    <m/>
    <m/>
    <m/>
    <s v="N"/>
    <m/>
    <x v="0"/>
    <d v="2003-11-27T00:00:00"/>
    <s v="MK40"/>
    <x v="1"/>
    <x v="1"/>
    <d v="2023-06-15T00:00:00"/>
    <s v=""/>
    <x v="0"/>
    <d v="2025-01-31T00:00:00"/>
    <n v="21.194520547945206"/>
    <x v="1"/>
    <d v="2025-01-31T00:00:00"/>
    <n v="427"/>
  </r>
  <r>
    <n v="167715"/>
    <s v="VOLUNTEER"/>
    <s v="ACTIVE VOLUNTEER"/>
    <s v="N"/>
    <m/>
    <m/>
    <m/>
    <s v="N"/>
    <m/>
    <x v="0"/>
    <d v="2007-01-29T00:00:00"/>
    <s v="AL3"/>
    <x v="0"/>
    <x v="1"/>
    <d v="2024-06-16T00:00:00"/>
    <s v=""/>
    <x v="0"/>
    <d v="2025-01-31T00:00:00"/>
    <n v="18.019178082191782"/>
    <x v="1"/>
    <d v="2025-01-31T00:00:00"/>
    <n v="165"/>
  </r>
  <r>
    <n v="154603"/>
    <s v="VOLUNTEER"/>
    <s v="INACTIVE VOLUNTEER"/>
    <s v="N"/>
    <m/>
    <m/>
    <m/>
    <s v="N"/>
    <m/>
    <x v="0"/>
    <d v="2007-03-18T00:00:00"/>
    <s v="AL4"/>
    <x v="0"/>
    <x v="4"/>
    <d v="2022-02-11T00:00:00"/>
    <d v="2022-08-04T00:00:00"/>
    <x v="0"/>
    <d v="2025-01-31T00:00:00"/>
    <n v="17.887671232876713"/>
    <x v="1"/>
    <d v="2022-08-04T00:00:00"/>
    <n v="125"/>
  </r>
  <r>
    <n v="150768"/>
    <s v="VOLUNTEER"/>
    <s v="INACTIVE VOLUNTEER"/>
    <s v="N"/>
    <m/>
    <m/>
    <m/>
    <s v="N"/>
    <m/>
    <x v="0"/>
    <m/>
    <s v="NW4"/>
    <x v="2"/>
    <x v="6"/>
    <d v="2021-06-10T00:00:00"/>
    <d v="2021-07-01T00:00:00"/>
    <x v="0"/>
    <d v="2025-01-31T00:00:00"/>
    <n v="125.17260273972603"/>
    <x v="4"/>
    <d v="2021-07-01T00:00:00"/>
    <n v="16"/>
  </r>
  <r>
    <n v="106918"/>
    <s v="VOLUNTEER"/>
    <s v="INACTIVE VOLUNTEER"/>
    <s v="N"/>
    <m/>
    <m/>
    <m/>
    <s v="N"/>
    <m/>
    <x v="0"/>
    <d v="1996-12-05T00:00:00"/>
    <s v="WD18"/>
    <x v="0"/>
    <x v="2"/>
    <d v="2014-01-18T00:00:00"/>
    <d v="2014-09-13T00:00:00"/>
    <x v="1"/>
    <d v="2025-01-31T00:00:00"/>
    <n v="28.175342465753424"/>
    <x v="5"/>
    <d v="2014-09-13T00:00:00"/>
    <n v="170"/>
  </r>
  <r>
    <n v="153051"/>
    <s v="VOLUNTEER"/>
    <s v="INACTIVE VOLUNTEER"/>
    <s v="N"/>
    <m/>
    <m/>
    <m/>
    <s v="N"/>
    <m/>
    <x v="0"/>
    <d v="2003-11-09T00:00:00"/>
    <s v="WD18"/>
    <x v="0"/>
    <x v="1"/>
    <d v="2021-11-27T00:00:00"/>
    <d v="2022-07-13T00:00:00"/>
    <x v="0"/>
    <d v="2025-01-31T00:00:00"/>
    <n v="21.243835616438357"/>
    <x v="1"/>
    <d v="2022-07-13T00:00:00"/>
    <n v="163"/>
  </r>
  <r>
    <n v="168471"/>
    <s v="VOLUNTEER"/>
    <s v="PROSPECTIVE VOLUNTEER"/>
    <s v="N"/>
    <m/>
    <m/>
    <m/>
    <s v="N"/>
    <m/>
    <x v="0"/>
    <d v="2008-03-24T00:00:00"/>
    <s v="MK45"/>
    <x v="1"/>
    <x v="3"/>
    <s v="Not Recorded"/>
    <s v="Not Recorded"/>
    <x v="1"/>
    <d v="2025-01-31T00:00:00"/>
    <n v="16.86849315068493"/>
    <x v="1"/>
    <s v="Not Recorded"/>
    <s v=""/>
  </r>
  <r>
    <n v="137313"/>
    <s v="VOLUNTEER"/>
    <s v="INACTIVE VOLUNTEER"/>
    <s v="N"/>
    <m/>
    <m/>
    <m/>
    <s v="N"/>
    <m/>
    <x v="1"/>
    <d v="1978-11-26T00:00:00"/>
    <s v="SG7"/>
    <x v="0"/>
    <x v="6"/>
    <d v="2019-08-13T00:00:00"/>
    <d v="2019-09-15T00:00:00"/>
    <x v="0"/>
    <d v="2025-01-31T00:00:00"/>
    <n v="46.213698630136989"/>
    <x v="3"/>
    <d v="2019-09-15T00:00:00"/>
    <n v="24"/>
  </r>
  <r>
    <n v="126470"/>
    <s v="VOLUNTEER"/>
    <s v="INACTIVE VOLUNTEER"/>
    <s v="N"/>
    <m/>
    <m/>
    <m/>
    <s v="N"/>
    <m/>
    <x v="1"/>
    <d v="2001-07-17T00:00:00"/>
    <s v="LU3"/>
    <x v="1"/>
    <x v="1"/>
    <d v="2018-04-14T00:00:00"/>
    <d v="2019-05-11T00:00:00"/>
    <x v="0"/>
    <d v="2025-01-31T00:00:00"/>
    <n v="23.55890410958904"/>
    <x v="1"/>
    <d v="2019-05-11T00:00:00"/>
    <n v="280"/>
  </r>
  <r>
    <n v="156394"/>
    <s v="VOLUNTEER"/>
    <s v="INACTIVE VOLUNTEER"/>
    <s v="N"/>
    <m/>
    <m/>
    <m/>
    <s v="N"/>
    <m/>
    <x v="1"/>
    <d v="2007-08-02T00:00:00"/>
    <s v="AL3"/>
    <x v="0"/>
    <x v="1"/>
    <d v="2022-06-13T00:00:00"/>
    <d v="2022-06-17T00:00:00"/>
    <x v="0"/>
    <d v="2025-01-31T00:00:00"/>
    <n v="17.512328767123286"/>
    <x v="1"/>
    <d v="2022-06-17T00:00:00"/>
    <n v="5"/>
  </r>
  <r>
    <n v="146877"/>
    <s v="VOLUNTEER"/>
    <s v="INACTIVE VOLUNTEER"/>
    <s v="N"/>
    <m/>
    <m/>
    <m/>
    <s v="N"/>
    <m/>
    <x v="1"/>
    <d v="1999-11-08T00:00:00"/>
    <s v="LU4"/>
    <x v="1"/>
    <x v="1"/>
    <s v="Not Recorded"/>
    <s v="Not Recorded"/>
    <x v="1"/>
    <d v="2025-01-31T00:00:00"/>
    <n v="25.24931506849315"/>
    <x v="5"/>
    <s v="Not Recorded"/>
    <s v=""/>
  </r>
  <r>
    <n v="135701"/>
    <s v="VOLUNTEER"/>
    <s v="INACTIVE VOLUNTEER"/>
    <s v="N"/>
    <m/>
    <m/>
    <m/>
    <s v="N"/>
    <m/>
    <x v="1"/>
    <d v="2001-12-12T00:00:00"/>
    <s v="LU3"/>
    <x v="1"/>
    <x v="1"/>
    <d v="2019-06-18T00:00:00"/>
    <d v="2019-09-20T00:00:00"/>
    <x v="0"/>
    <d v="2025-01-31T00:00:00"/>
    <n v="23.153424657534245"/>
    <x v="1"/>
    <d v="2019-09-20T00:00:00"/>
    <n v="69"/>
  </r>
  <r>
    <n v="111284"/>
    <s v="VOLUNTEER"/>
    <s v="INACTIVE VOLUNTEER"/>
    <s v="N"/>
    <m/>
    <m/>
    <m/>
    <s v="N"/>
    <m/>
    <x v="1"/>
    <d v="2000-08-25T00:00:00"/>
    <s v="WD3"/>
    <x v="0"/>
    <x v="1"/>
    <d v="2015-03-16T00:00:00"/>
    <d v="2022-04-06T00:00:00"/>
    <x v="0"/>
    <d v="2025-01-31T00:00:00"/>
    <n v="24.452054794520549"/>
    <x v="1"/>
    <d v="2022-04-06T00:00:00"/>
    <n v="1843"/>
  </r>
  <r>
    <n v="165259"/>
    <s v="VOLUNTEER"/>
    <s v="INACTIVE VOLUNTEER"/>
    <s v="N"/>
    <m/>
    <m/>
    <m/>
    <s v="N"/>
    <m/>
    <x v="0"/>
    <d v="1980-04-04T00:00:00"/>
    <s v="MK41"/>
    <x v="1"/>
    <x v="1"/>
    <s v="Not Recorded"/>
    <s v="Not Recorded"/>
    <x v="1"/>
    <d v="2025-01-31T00:00:00"/>
    <n v="44.857534246575341"/>
    <x v="2"/>
    <s v="Not Recorded"/>
    <s v=""/>
  </r>
  <r>
    <n v="143200"/>
    <s v="VOLUNTEER"/>
    <s v="INACTIVE VOLUNTEER"/>
    <s v="N"/>
    <m/>
    <m/>
    <m/>
    <s v="N"/>
    <m/>
    <x v="0"/>
    <d v="1976-01-07T00:00:00"/>
    <s v="WD25"/>
    <x v="0"/>
    <x v="1"/>
    <d v="2020-02-03T00:00:00"/>
    <d v="2022-07-13T00:00:00"/>
    <x v="0"/>
    <d v="2025-01-31T00:00:00"/>
    <n v="49.101369863013701"/>
    <x v="3"/>
    <d v="2022-07-13T00:00:00"/>
    <n v="638"/>
  </r>
  <r>
    <n v="158254"/>
    <s v="VOLUNTEER"/>
    <s v="INACTIVE VOLUNTEER"/>
    <s v="N"/>
    <m/>
    <m/>
    <m/>
    <s v="N"/>
    <m/>
    <x v="0"/>
    <d v="2004-02-11T00:00:00"/>
    <s v="MK45"/>
    <x v="1"/>
    <x v="1"/>
    <d v="2022-12-08T00:00:00"/>
    <d v="2023-08-15T00:00:00"/>
    <x v="3"/>
    <d v="2025-01-31T00:00:00"/>
    <n v="20.986301369863014"/>
    <x v="1"/>
    <d v="2023-08-15T00:00:00"/>
    <n v="179"/>
  </r>
  <r>
    <n v="158164"/>
    <s v="VOLUNTEER"/>
    <s v="INACTIVE VOLUNTEER"/>
    <s v="N"/>
    <m/>
    <m/>
    <m/>
    <s v="N"/>
    <m/>
    <x v="0"/>
    <d v="2001-03-17T00:00:00"/>
    <s v="MK45"/>
    <x v="1"/>
    <x v="1"/>
    <d v="2022-12-08T00:00:00"/>
    <d v="2023-08-15T00:00:00"/>
    <x v="3"/>
    <d v="2025-01-31T00:00:00"/>
    <n v="23.893150684931506"/>
    <x v="1"/>
    <d v="2023-08-15T00:00:00"/>
    <n v="179"/>
  </r>
  <r>
    <n v="167294"/>
    <s v="VOLUNTEER"/>
    <s v="INACTIVE VOLUNTEER"/>
    <s v="N"/>
    <m/>
    <m/>
    <m/>
    <s v="N"/>
    <m/>
    <x v="0"/>
    <d v="2007-01-16T00:00:00"/>
    <s v="LU7"/>
    <x v="1"/>
    <x v="4"/>
    <s v="Not Recorded"/>
    <s v="Not Recorded"/>
    <x v="1"/>
    <d v="2025-01-31T00:00:00"/>
    <n v="18.054794520547944"/>
    <x v="1"/>
    <s v="Not Recorded"/>
    <s v=""/>
  </r>
  <r>
    <n v="162371"/>
    <s v="VOLUNTEER"/>
    <s v="ACTIVE VOLUNTEER"/>
    <s v="N"/>
    <m/>
    <m/>
    <m/>
    <s v="N"/>
    <m/>
    <x v="0"/>
    <d v="2006-03-07T00:00:00"/>
    <s v="LU1"/>
    <x v="1"/>
    <x v="1"/>
    <d v="2023-08-23T00:00:00"/>
    <s v=""/>
    <x v="0"/>
    <d v="2025-01-31T00:00:00"/>
    <n v="18.917808219178081"/>
    <x v="1"/>
    <d v="2025-01-31T00:00:00"/>
    <n v="378"/>
  </r>
  <r>
    <n v="150508"/>
    <s v="VOLUNTEER"/>
    <s v="INACTIVE VOLUNTEER"/>
    <s v="N"/>
    <m/>
    <m/>
    <m/>
    <s v="N"/>
    <m/>
    <x v="0"/>
    <d v="1991-10-24T00:00:00"/>
    <s v="LU1"/>
    <x v="1"/>
    <x v="1"/>
    <d v="2021-06-10T00:00:00"/>
    <d v="2022-07-13T00:00:00"/>
    <x v="0"/>
    <d v="2025-01-31T00:00:00"/>
    <n v="33.295890410958904"/>
    <x v="5"/>
    <d v="2022-07-13T00:00:00"/>
    <n v="285"/>
  </r>
  <r>
    <n v="166935"/>
    <s v="VOLUNTEER"/>
    <s v="INACTIVE VOLUNTEER"/>
    <s v="N"/>
    <m/>
    <m/>
    <m/>
    <s v="N"/>
    <m/>
    <x v="1"/>
    <d v="2009-07-04T00:00:00"/>
    <s v="LU63JQ"/>
    <x v="3"/>
    <x v="4"/>
    <s v="Not Recorded"/>
    <s v="Not Recorded"/>
    <x v="1"/>
    <d v="2025-01-31T00:00:00"/>
    <n v="15.58904109589041"/>
    <x v="6"/>
    <s v="Not Recorded"/>
    <s v=""/>
  </r>
  <r>
    <n v="149285"/>
    <s v="VOLUNTEER"/>
    <s v="INACTIVE VOLUNTEER"/>
    <s v="N"/>
    <m/>
    <m/>
    <m/>
    <s v="N"/>
    <m/>
    <x v="0"/>
    <d v="1972-08-21T00:00:00"/>
    <s v="HP1"/>
    <x v="0"/>
    <x v="3"/>
    <d v="2021-04-23T00:00:00"/>
    <d v="2021-06-23T00:00:00"/>
    <x v="0"/>
    <d v="2025-01-31T00:00:00"/>
    <n v="52.482191780821921"/>
    <x v="3"/>
    <d v="2021-06-23T00:00:00"/>
    <n v="44"/>
  </r>
  <r>
    <n v="81634"/>
    <s v="VOLUNTEER"/>
    <s v="INACTIVE VOLUNTEER"/>
    <s v="N"/>
    <m/>
    <m/>
    <m/>
    <s v="N"/>
    <m/>
    <x v="0"/>
    <m/>
    <s v="SG1"/>
    <x v="0"/>
    <x v="3"/>
    <d v="2011-10-06T00:00:00"/>
    <d v="2011-10-06T00:00:00"/>
    <x v="1"/>
    <d v="2025-01-31T00:00:00"/>
    <n v="125.17260273972603"/>
    <x v="4"/>
    <d v="2011-10-06T00:00:00"/>
    <n v="1"/>
  </r>
  <r>
    <n v="139553"/>
    <s v="VOLUNTEER"/>
    <s v="INACTIVE VOLUNTEER"/>
    <s v="N"/>
    <m/>
    <m/>
    <m/>
    <s v="N"/>
    <m/>
    <x v="1"/>
    <d v="2005-02-09T00:00:00"/>
    <s v="AL7"/>
    <x v="0"/>
    <x v="3"/>
    <d v="2019-09-28T00:00:00"/>
    <d v="2021-06-05T00:00:00"/>
    <x v="0"/>
    <d v="2025-01-31T00:00:00"/>
    <n v="19.989041095890411"/>
    <x v="1"/>
    <d v="2021-06-05T00:00:00"/>
    <n v="440"/>
  </r>
  <r>
    <n v="168144"/>
    <s v="VOLUNTEER"/>
    <s v="ACTIVE VOLUNTEER"/>
    <s v="N"/>
    <m/>
    <m/>
    <m/>
    <s v="N"/>
    <m/>
    <x v="0"/>
    <d v="1996-07-31T00:00:00"/>
    <s v="MK42"/>
    <x v="1"/>
    <x v="3"/>
    <d v="2024-07-08T00:00:00"/>
    <s v=""/>
    <x v="0"/>
    <d v="2025-01-31T00:00:00"/>
    <n v="28.523287671232875"/>
    <x v="5"/>
    <d v="2025-01-31T00:00:00"/>
    <n v="150"/>
  </r>
  <r>
    <n v="111397"/>
    <s v="VOLUNTEER"/>
    <s v="INACTIVE VOLUNTEER"/>
    <s v="N"/>
    <m/>
    <m/>
    <m/>
    <s v="N"/>
    <m/>
    <x v="0"/>
    <d v="1987-11-26T00:00:00"/>
    <s v="SG19"/>
    <x v="1"/>
    <x v="2"/>
    <d v="2015-01-06T00:00:00"/>
    <d v="2015-04-01T00:00:00"/>
    <x v="0"/>
    <d v="2025-01-31T00:00:00"/>
    <n v="37.208219178082189"/>
    <x v="2"/>
    <d v="2015-04-01T00:00:00"/>
    <n v="62"/>
  </r>
  <r>
    <n v="107546"/>
    <s v="VOLUNTEER"/>
    <s v="INACTIVE VOLUNTEER"/>
    <s v="N"/>
    <m/>
    <m/>
    <m/>
    <s v="N"/>
    <m/>
    <x v="0"/>
    <d v="1999-01-18T00:00:00"/>
    <s v="MK16"/>
    <x v="4"/>
    <x v="2"/>
    <d v="2014-04-04T00:00:00"/>
    <d v="2014-07-04T00:00:00"/>
    <x v="1"/>
    <d v="2025-01-31T00:00:00"/>
    <n v="26.054794520547944"/>
    <x v="5"/>
    <d v="2014-07-04T00:00:00"/>
    <n v="66"/>
  </r>
  <r>
    <n v="166996"/>
    <s v="VOLUNTEER"/>
    <s v="ACTIVE VOLUNTEER"/>
    <s v="N"/>
    <m/>
    <m/>
    <m/>
    <s v="N"/>
    <m/>
    <x v="0"/>
    <d v="2008-09-17T00:00:00"/>
    <s v="HP1"/>
    <x v="0"/>
    <x v="3"/>
    <d v="2024-04-20T00:00:00"/>
    <s v=""/>
    <x v="0"/>
    <d v="2025-01-31T00:00:00"/>
    <n v="16.383561643835616"/>
    <x v="1"/>
    <d v="2025-01-31T00:00:00"/>
    <n v="205"/>
  </r>
  <r>
    <n v="65842"/>
    <s v="VOLUNTEER"/>
    <s v="INACTIVE VOLUNTEER"/>
    <s v="N"/>
    <m/>
    <m/>
    <m/>
    <s v="N"/>
    <m/>
    <x v="0"/>
    <d v="1990-08-16T00:00:00"/>
    <s v="SG6"/>
    <x v="0"/>
    <x v="2"/>
    <d v="2011-12-15T00:00:00"/>
    <d v="2012-11-21T00:00:00"/>
    <x v="1"/>
    <d v="2025-01-31T00:00:00"/>
    <n v="34.484931506849314"/>
    <x v="5"/>
    <d v="2012-11-21T00:00:00"/>
    <n v="245"/>
  </r>
  <r>
    <n v="94057"/>
    <s v="VOLUNTEER"/>
    <s v="INACTIVE VOLUNTEER"/>
    <s v="N"/>
    <m/>
    <m/>
    <m/>
    <s v="N"/>
    <m/>
    <x v="1"/>
    <d v="1962-06-04T00:00:00"/>
    <s v="WD25"/>
    <x v="0"/>
    <x v="2"/>
    <d v="2012-03-02T00:00:00"/>
    <d v="2012-05-21T00:00:00"/>
    <x v="1"/>
    <d v="2025-01-31T00:00:00"/>
    <n v="62.704109589041096"/>
    <x v="0"/>
    <d v="2012-05-21T00:00:00"/>
    <n v="57"/>
  </r>
  <r>
    <n v="94528"/>
    <s v="VOLUNTEER"/>
    <s v="INACTIVE VOLUNTEER"/>
    <s v="N"/>
    <m/>
    <m/>
    <m/>
    <s v="N"/>
    <m/>
    <x v="1"/>
    <d v="1993-09-17T00:00:00"/>
    <s v="SG6"/>
    <x v="0"/>
    <x v="2"/>
    <d v="2012-04-17T00:00:00"/>
    <d v="2012-12-31T00:00:00"/>
    <x v="1"/>
    <d v="2025-01-31T00:00:00"/>
    <n v="31.394520547945206"/>
    <x v="5"/>
    <d v="2012-12-31T00:00:00"/>
    <n v="185"/>
  </r>
  <r>
    <n v="115951"/>
    <s v="VOLUNTEER"/>
    <s v="INACTIVE VOLUNTEER"/>
    <s v="N"/>
    <m/>
    <m/>
    <m/>
    <s v="N"/>
    <m/>
    <x v="1"/>
    <d v="1989-03-19T00:00:00"/>
    <s v="SG18"/>
    <x v="1"/>
    <x v="2"/>
    <d v="2016-02-04T00:00:00"/>
    <d v="2016-02-19T00:00:00"/>
    <x v="0"/>
    <d v="2025-01-31T00:00:00"/>
    <n v="35.895890410958906"/>
    <x v="2"/>
    <d v="2016-02-19T00:00:00"/>
    <n v="12"/>
  </r>
  <r>
    <n v="79113"/>
    <s v="VOLUNTEER"/>
    <s v="INACTIVE VOLUNTEER"/>
    <s v="N"/>
    <m/>
    <m/>
    <m/>
    <s v="N"/>
    <m/>
    <x v="1"/>
    <d v="1948-06-01T00:00:00"/>
    <s v="MK41"/>
    <x v="1"/>
    <x v="6"/>
    <d v="2011-02-14T00:00:00"/>
    <d v="2021-08-24T00:00:00"/>
    <x v="0"/>
    <d v="2025-01-31T00:00:00"/>
    <n v="76.720547945205482"/>
    <x v="4"/>
    <d v="2021-08-24T00:00:00"/>
    <n v="2747"/>
  </r>
  <r>
    <n v="102062"/>
    <s v="VOLUNTEER"/>
    <s v="INACTIVE VOLUNTEER"/>
    <s v="N"/>
    <m/>
    <m/>
    <m/>
    <s v="N"/>
    <m/>
    <x v="1"/>
    <d v="1962-07-17T00:00:00"/>
    <s v="SG4"/>
    <x v="0"/>
    <x v="2"/>
    <d v="2012-05-02T00:00:00"/>
    <d v="2013-07-16T00:00:00"/>
    <x v="1"/>
    <d v="2025-01-31T00:00:00"/>
    <n v="62.586301369863016"/>
    <x v="0"/>
    <d v="2013-07-16T00:00:00"/>
    <n v="315"/>
  </r>
  <r>
    <n v="22198"/>
    <s v="VOLUNTEER"/>
    <s v="INACTIVE VOLUNTEER"/>
    <s v="N"/>
    <m/>
    <m/>
    <m/>
    <s v="N"/>
    <m/>
    <x v="0"/>
    <m/>
    <s v="LU2"/>
    <x v="1"/>
    <x v="2"/>
    <d v="1991-04-01T00:00:00"/>
    <d v="2014-02-24T00:00:00"/>
    <x v="1"/>
    <d v="2025-01-31T00:00:00"/>
    <n v="125.17260273972603"/>
    <x v="4"/>
    <d v="2014-02-24T00:00:00"/>
    <n v="5976"/>
  </r>
  <r>
    <n v="110907"/>
    <s v="VOLUNTEER"/>
    <s v="INACTIVE VOLUNTEER"/>
    <s v="N"/>
    <m/>
    <m/>
    <m/>
    <s v="N"/>
    <m/>
    <x v="0"/>
    <d v="1949-11-09T00:00:00"/>
    <s v="SG2"/>
    <x v="0"/>
    <x v="2"/>
    <d v="2015-02-13T00:00:00"/>
    <d v="2015-03-06T00:00:00"/>
    <x v="1"/>
    <d v="2025-01-31T00:00:00"/>
    <n v="75.279452054794518"/>
    <x v="4"/>
    <d v="2015-03-06T00:00:00"/>
    <n v="16"/>
  </r>
  <r>
    <n v="128834"/>
    <s v="VOLUNTEER"/>
    <s v="INACTIVE VOLUNTEER"/>
    <s v="N"/>
    <m/>
    <m/>
    <m/>
    <s v="N"/>
    <m/>
    <x v="0"/>
    <d v="1972-08-02T00:00:00"/>
    <s v="LU2"/>
    <x v="1"/>
    <x v="2"/>
    <d v="2018-06-09T00:00:00"/>
    <d v="2022-08-23T00:00:00"/>
    <x v="2"/>
    <d v="2025-01-31T00:00:00"/>
    <n v="52.534246575342465"/>
    <x v="3"/>
    <d v="2022-08-23T00:00:00"/>
    <n v="1097"/>
  </r>
  <r>
    <n v="100868"/>
    <s v="VOLUNTEER"/>
    <s v="INACTIVE VOLUNTEER"/>
    <s v="N"/>
    <m/>
    <m/>
    <m/>
    <s v="N"/>
    <m/>
    <x v="0"/>
    <m/>
    <s v="LU3"/>
    <x v="1"/>
    <x v="2"/>
    <d v="2012-11-29T00:00:00"/>
    <d v="2012-11-29T00:00:00"/>
    <x v="1"/>
    <d v="2025-01-31T00:00:00"/>
    <n v="125.17260273972603"/>
    <x v="4"/>
    <d v="2012-11-29T00:00:00"/>
    <n v="1"/>
  </r>
  <r>
    <n v="93844"/>
    <s v="VOLUNTEER"/>
    <s v="INACTIVE VOLUNTEER"/>
    <s v="N"/>
    <m/>
    <m/>
    <m/>
    <s v="N"/>
    <m/>
    <x v="0"/>
    <d v="1940-11-16T00:00:00"/>
    <s v="AL2"/>
    <x v="0"/>
    <x v="2"/>
    <d v="2012-02-23T00:00:00"/>
    <d v="2019-10-10T00:00:00"/>
    <x v="0"/>
    <d v="2025-01-31T00:00:00"/>
    <n v="84.265753424657532"/>
    <x v="4"/>
    <d v="2019-10-10T00:00:00"/>
    <n v="1991"/>
  </r>
  <r>
    <n v="13229"/>
    <s v="VOLUNTEER"/>
    <s v="INACTIVE VOLUNTEER"/>
    <s v="N"/>
    <m/>
    <m/>
    <m/>
    <s v="N"/>
    <m/>
    <x v="0"/>
    <d v="1937-02-26T00:00:00"/>
    <s v="LU4"/>
    <x v="1"/>
    <x v="2"/>
    <d v="1899-12-31T00:00:00"/>
    <d v="1899-12-31T00:00:00"/>
    <x v="1"/>
    <d v="2025-01-31T00:00:00"/>
    <n v="87.989041095890414"/>
    <x v="4"/>
    <d v="1899-12-31T00:00:00"/>
    <m/>
  </r>
  <r>
    <n v="80705"/>
    <s v="VOLUNTEER"/>
    <s v="INACTIVE VOLUNTEER"/>
    <s v="N"/>
    <m/>
    <m/>
    <m/>
    <s v="N"/>
    <m/>
    <x v="0"/>
    <d v="1936-11-19T00:00:00"/>
    <s v="LU5"/>
    <x v="1"/>
    <x v="3"/>
    <d v="1997-10-30T00:00:00"/>
    <d v="2014-02-04T00:00:00"/>
    <x v="1"/>
    <d v="2025-01-31T00:00:00"/>
    <n v="88.260273972602747"/>
    <x v="4"/>
    <d v="2014-02-04T00:00:00"/>
    <n v="4244"/>
  </r>
  <r>
    <n v="103916"/>
    <s v="VOLUNTEER"/>
    <s v="INACTIVE VOLUNTEER"/>
    <s v="N"/>
    <m/>
    <m/>
    <m/>
    <s v="N"/>
    <m/>
    <x v="1"/>
    <d v="1999-02-24T00:00:00"/>
    <s v="WD3"/>
    <x v="0"/>
    <x v="2"/>
    <d v="2013-05-25T00:00:00"/>
    <d v="2015-06-13T00:00:00"/>
    <x v="0"/>
    <d v="2025-01-31T00:00:00"/>
    <n v="25.953424657534246"/>
    <x v="5"/>
    <d v="2015-06-13T00:00:00"/>
    <n v="535"/>
  </r>
  <r>
    <n v="145935"/>
    <s v="VOLUNTEER"/>
    <s v="INACTIVE VOLUNTEER"/>
    <s v="N"/>
    <m/>
    <m/>
    <m/>
    <s v="N"/>
    <m/>
    <x v="0"/>
    <d v="2005-10-05T00:00:00"/>
    <s v="HP4"/>
    <x v="0"/>
    <x v="3"/>
    <d v="2020-09-26T00:00:00"/>
    <d v="2022-07-16T00:00:00"/>
    <x v="0"/>
    <d v="2025-01-31T00:00:00"/>
    <n v="19.336986301369862"/>
    <x v="1"/>
    <d v="2022-07-16T00:00:00"/>
    <n v="470"/>
  </r>
  <r>
    <n v="79698"/>
    <s v="VOLUNTEER"/>
    <s v="INACTIVE VOLUNTEER"/>
    <s v="N"/>
    <m/>
    <m/>
    <m/>
    <s v="N"/>
    <m/>
    <x v="0"/>
    <d v="1991-02-09T00:00:00"/>
    <s v="MK45"/>
    <x v="1"/>
    <x v="3"/>
    <d v="2011-06-08T00:00:00"/>
    <d v="2011-09-01T00:00:00"/>
    <x v="1"/>
    <d v="2025-01-31T00:00:00"/>
    <n v="34"/>
    <x v="5"/>
    <d v="2011-09-01T00:00:00"/>
    <n v="62"/>
  </r>
  <r>
    <n v="145940"/>
    <s v="VOLUNTEER"/>
    <s v="INACTIVE VOLUNTEER"/>
    <s v="N"/>
    <m/>
    <m/>
    <m/>
    <s v="N"/>
    <m/>
    <x v="1"/>
    <d v="2005-10-05T00:00:00"/>
    <s v="HP4"/>
    <x v="0"/>
    <x v="3"/>
    <d v="2020-09-26T00:00:00"/>
    <d v="2022-07-16T00:00:00"/>
    <x v="0"/>
    <d v="2025-01-31T00:00:00"/>
    <n v="19.336986301369862"/>
    <x v="1"/>
    <d v="2022-07-16T00:00:00"/>
    <n v="470"/>
  </r>
  <r>
    <n v="63934"/>
    <s v="VOLUNTEER"/>
    <s v="INACTIVE VOLUNTEER"/>
    <s v="N"/>
    <m/>
    <m/>
    <m/>
    <s v="N"/>
    <m/>
    <x v="0"/>
    <m/>
    <s v="MK45"/>
    <x v="1"/>
    <x v="3"/>
    <d v="2012-01-28T00:00:00"/>
    <d v="2012-03-23T00:00:00"/>
    <x v="1"/>
    <d v="2025-01-31T00:00:00"/>
    <n v="125.17260273972603"/>
    <x v="4"/>
    <d v="2012-03-23T00:00:00"/>
    <n v="40"/>
  </r>
  <r>
    <n v="80706"/>
    <s v="VOLUNTEER"/>
    <s v="INACTIVE VOLUNTEER"/>
    <s v="N"/>
    <m/>
    <m/>
    <m/>
    <s v="Y"/>
    <s v="02/11/2020"/>
    <x v="0"/>
    <d v="1947-12-11T00:00:00"/>
    <s v="AL5"/>
    <x v="0"/>
    <x v="3"/>
    <d v="2009-10-31T00:00:00"/>
    <d v="2020-11-21T00:00:00"/>
    <x v="0"/>
    <d v="2025-01-31T00:00:00"/>
    <n v="77.194520547945203"/>
    <x v="4"/>
    <d v="2020-11-21T00:00:00"/>
    <n v="2885"/>
  </r>
  <r>
    <n v="115109"/>
    <s v="VOLUNTEER"/>
    <s v="INACTIVE VOLUNTEER"/>
    <s v="N"/>
    <m/>
    <m/>
    <m/>
    <s v="N"/>
    <m/>
    <x v="1"/>
    <d v="1999-07-03T00:00:00"/>
    <s v="MK45"/>
    <x v="1"/>
    <x v="3"/>
    <d v="2015-11-30T00:00:00"/>
    <d v="2016-05-12T00:00:00"/>
    <x v="3"/>
    <d v="2025-01-31T00:00:00"/>
    <n v="25.6"/>
    <x v="5"/>
    <d v="2016-05-12T00:00:00"/>
    <n v="119"/>
  </r>
  <r>
    <n v="107253"/>
    <s v="VOLUNTEER"/>
    <s v="INACTIVE VOLUNTEER"/>
    <s v="N"/>
    <m/>
    <m/>
    <m/>
    <s v="N"/>
    <m/>
    <x v="1"/>
    <d v="1983-02-21T00:00:00"/>
    <s v="HP2"/>
    <x v="0"/>
    <x v="2"/>
    <d v="2014-02-25T00:00:00"/>
    <d v="2014-03-05T00:00:00"/>
    <x v="1"/>
    <d v="2025-01-31T00:00:00"/>
    <n v="41.972602739726028"/>
    <x v="2"/>
    <d v="2014-03-05T00:00:00"/>
    <n v="7"/>
  </r>
  <r>
    <n v="139588"/>
    <s v="VOLUNTEER"/>
    <s v="INACTIVE VOLUNTEER"/>
    <s v="N"/>
    <m/>
    <m/>
    <m/>
    <s v="N"/>
    <m/>
    <x v="0"/>
    <d v="1996-12-27T00:00:00"/>
    <s v="SG1"/>
    <x v="0"/>
    <x v="6"/>
    <d v="2019-11-18T00:00:00"/>
    <d v="2021-09-08T00:00:00"/>
    <x v="0"/>
    <d v="2025-01-31T00:00:00"/>
    <n v="28.115068493150684"/>
    <x v="5"/>
    <d v="2021-09-08T00:00:00"/>
    <n v="473"/>
  </r>
  <r>
    <n v="135093"/>
    <s v="VOLUNTEER"/>
    <s v="INACTIVE VOLUNTEER"/>
    <s v="N"/>
    <m/>
    <m/>
    <m/>
    <s v="N"/>
    <m/>
    <x v="0"/>
    <d v="1979-04-27T00:00:00"/>
    <s v="MK10"/>
    <x v="4"/>
    <x v="0"/>
    <d v="2019-03-14T00:00:00"/>
    <d v="2019-10-10T00:00:00"/>
    <x v="0"/>
    <d v="2025-01-31T00:00:00"/>
    <n v="45.797260273972604"/>
    <x v="3"/>
    <d v="2019-10-10T00:00:00"/>
    <n v="151"/>
  </r>
  <r>
    <n v="139332"/>
    <s v="VOLUNTEER"/>
    <s v="INACTIVE VOLUNTEER"/>
    <s v="N"/>
    <m/>
    <m/>
    <m/>
    <s v="N"/>
    <m/>
    <x v="1"/>
    <d v="1976-07-01T00:00:00"/>
    <s v="MK6"/>
    <x v="4"/>
    <x v="0"/>
    <d v="2019-10-18T00:00:00"/>
    <d v="2019-11-13T00:00:00"/>
    <x v="0"/>
    <d v="2025-01-31T00:00:00"/>
    <n v="48.61917808219178"/>
    <x v="3"/>
    <d v="2019-11-13T00:00:00"/>
    <n v="19"/>
  </r>
  <r>
    <n v="156068"/>
    <s v="VOLUNTEER"/>
    <s v="INACTIVE VOLUNTEER"/>
    <s v="N"/>
    <m/>
    <m/>
    <m/>
    <s v="N"/>
    <m/>
    <x v="0"/>
    <d v="1998-03-06T00:00:00"/>
    <s v="LU4"/>
    <x v="1"/>
    <x v="1"/>
    <s v="Not Recorded"/>
    <s v="Not Recorded"/>
    <x v="1"/>
    <d v="2025-01-31T00:00:00"/>
    <n v="26.926027397260274"/>
    <x v="5"/>
    <s v="Not Recorded"/>
    <s v=""/>
  </r>
  <r>
    <n v="79512"/>
    <s v="VOLUNTEER"/>
    <s v="INACTIVE VOLUNTEER"/>
    <s v="N"/>
    <m/>
    <m/>
    <m/>
    <s v="N"/>
    <m/>
    <x v="0"/>
    <d v="1979-12-19T00:00:00"/>
    <s v="SG1"/>
    <x v="0"/>
    <x v="3"/>
    <d v="2011-03-09T00:00:00"/>
    <d v="1899-12-31T00:00:00"/>
    <x v="1"/>
    <d v="2025-01-31T00:00:00"/>
    <n v="45.150684931506852"/>
    <x v="3"/>
    <d v="1899-12-31T00:00:00"/>
    <m/>
  </r>
  <r>
    <n v="106312"/>
    <s v="VOLUNTEER"/>
    <s v="INACTIVE VOLUNTEER"/>
    <s v="N"/>
    <m/>
    <m/>
    <m/>
    <s v="N"/>
    <m/>
    <x v="1"/>
    <d v="1996-01-28T00:00:00"/>
    <s v="LU3"/>
    <x v="1"/>
    <x v="2"/>
    <d v="2013-11-29T00:00:00"/>
    <d v="2014-09-30T00:00:00"/>
    <x v="1"/>
    <d v="2025-01-31T00:00:00"/>
    <n v="29.030136986301368"/>
    <x v="5"/>
    <d v="2014-09-30T00:00:00"/>
    <n v="218"/>
  </r>
  <r>
    <n v="153519"/>
    <s v="VOLUNTEER"/>
    <s v="INACTIVE VOLUNTEER"/>
    <s v="N"/>
    <m/>
    <m/>
    <m/>
    <s v="N"/>
    <m/>
    <x v="0"/>
    <d v="1998-05-13T00:00:00"/>
    <s v="AL3"/>
    <x v="0"/>
    <x v="0"/>
    <d v="2022-02-10T00:00:00"/>
    <d v="2023-09-15T00:00:00"/>
    <x v="3"/>
    <d v="2025-01-31T00:00:00"/>
    <n v="26.739726027397261"/>
    <x v="5"/>
    <d v="2023-09-15T00:00:00"/>
    <n v="417"/>
  </r>
  <r>
    <n v="108989"/>
    <s v="VOLUNTEER"/>
    <s v="ACTIVE VOLUNTEER"/>
    <s v="N"/>
    <m/>
    <m/>
    <m/>
    <s v="N"/>
    <m/>
    <x v="0"/>
    <d v="1950-02-09T00:00:00"/>
    <s v="MK16"/>
    <x v="4"/>
    <x v="2"/>
    <d v="2014-08-12T00:00:00"/>
    <s v=""/>
    <x v="0"/>
    <d v="2025-01-31T00:00:00"/>
    <n v="75.027397260273972"/>
    <x v="4"/>
    <d v="2025-01-31T00:00:00"/>
    <n v="2734"/>
  </r>
  <r>
    <n v="151684"/>
    <s v="VOLUNTEER"/>
    <s v="INACTIVE VOLUNTEER"/>
    <s v="N"/>
    <m/>
    <m/>
    <m/>
    <s v="N"/>
    <m/>
    <x v="0"/>
    <d v="2004-09-02T00:00:00"/>
    <s v="LU4"/>
    <x v="1"/>
    <x v="1"/>
    <d v="2021-08-31T00:00:00"/>
    <d v="2021-11-08T00:00:00"/>
    <x v="2"/>
    <d v="2025-01-31T00:00:00"/>
    <n v="20.427397260273974"/>
    <x v="1"/>
    <d v="2021-11-08T00:00:00"/>
    <n v="50"/>
  </r>
  <r>
    <n v="146796"/>
    <s v="VOLUNTEER"/>
    <s v="INACTIVE VOLUNTEER"/>
    <s v="N"/>
    <m/>
    <m/>
    <m/>
    <s v="N"/>
    <m/>
    <x v="0"/>
    <d v="2004-05-11T00:00:00"/>
    <s v="LU4"/>
    <x v="1"/>
    <x v="1"/>
    <d v="2021-05-28T00:00:00"/>
    <d v="2021-09-03T00:00:00"/>
    <x v="0"/>
    <d v="2025-01-31T00:00:00"/>
    <n v="20.739726027397261"/>
    <x v="1"/>
    <d v="2021-09-03T00:00:00"/>
    <n v="71"/>
  </r>
  <r>
    <n v="151328"/>
    <s v="VOLUNTEER"/>
    <s v="INACTIVE VOLUNTEER"/>
    <s v="N"/>
    <m/>
    <m/>
    <m/>
    <s v="N"/>
    <m/>
    <x v="0"/>
    <d v="2004-01-05T00:00:00"/>
    <s v="LU4"/>
    <x v="1"/>
    <x v="1"/>
    <d v="2021-08-25T00:00:00"/>
    <d v="2021-10-09T00:00:00"/>
    <x v="0"/>
    <d v="2025-01-31T00:00:00"/>
    <n v="21.087671232876712"/>
    <x v="1"/>
    <d v="2021-10-09T00:00:00"/>
    <n v="33"/>
  </r>
  <r>
    <n v="107608"/>
    <s v="VOLUNTEER"/>
    <s v="INACTIVE VOLUNTEER"/>
    <s v="N"/>
    <m/>
    <m/>
    <m/>
    <s v="N"/>
    <m/>
    <x v="0"/>
    <d v="1998-10-25T00:00:00"/>
    <s v="WD24"/>
    <x v="0"/>
    <x v="1"/>
    <d v="2014-04-03T00:00:00"/>
    <d v="2014-09-13T00:00:00"/>
    <x v="1"/>
    <d v="2025-01-31T00:00:00"/>
    <n v="26.287671232876711"/>
    <x v="5"/>
    <d v="2014-09-13T00:00:00"/>
    <n v="117"/>
  </r>
  <r>
    <n v="155873"/>
    <s v="VOLUNTEER"/>
    <s v="INACTIVE VOLUNTEER"/>
    <s v="N"/>
    <m/>
    <m/>
    <m/>
    <s v="N"/>
    <m/>
    <x v="0"/>
    <d v="1982-02-25T00:00:00"/>
    <s v="LU3"/>
    <x v="1"/>
    <x v="1"/>
    <d v="2022-07-13T00:00:00"/>
    <d v="2022-11-16T00:00:00"/>
    <x v="3"/>
    <d v="2025-01-31T00:00:00"/>
    <n v="42.961643835616435"/>
    <x v="2"/>
    <d v="2022-11-16T00:00:00"/>
    <n v="91"/>
  </r>
  <r>
    <n v="148179"/>
    <s v="VOLUNTEER"/>
    <s v="INACTIVE VOLUNTEER"/>
    <s v="N"/>
    <m/>
    <m/>
    <m/>
    <s v="N"/>
    <m/>
    <x v="0"/>
    <d v="2002-07-07T00:00:00"/>
    <s v="E4"/>
    <x v="2"/>
    <x v="4"/>
    <s v="Not Recorded"/>
    <s v="Not Recorded"/>
    <x v="1"/>
    <d v="2025-01-31T00:00:00"/>
    <n v="22.586301369863012"/>
    <x v="1"/>
    <s v="Not Recorded"/>
    <s v=""/>
  </r>
  <r>
    <n v="119342"/>
    <s v="VOLUNTEER"/>
    <s v="INACTIVE VOLUNTEER"/>
    <s v="N"/>
    <m/>
    <m/>
    <m/>
    <s v="N"/>
    <m/>
    <x v="0"/>
    <d v="1991-05-23T00:00:00"/>
    <s v="WD25"/>
    <x v="0"/>
    <x v="3"/>
    <d v="2016-08-15T00:00:00"/>
    <d v="2017-04-11T00:00:00"/>
    <x v="0"/>
    <d v="2025-01-31T00:00:00"/>
    <n v="33.717808219178082"/>
    <x v="5"/>
    <d v="2017-04-11T00:00:00"/>
    <n v="172"/>
  </r>
  <r>
    <n v="94483"/>
    <s v="VOLUNTEER"/>
    <s v="INACTIVE VOLUNTEER"/>
    <s v="N"/>
    <m/>
    <m/>
    <m/>
    <s v="N"/>
    <m/>
    <x v="1"/>
    <d v="1962-03-13T00:00:00"/>
    <s v="SG6"/>
    <x v="0"/>
    <x v="2"/>
    <d v="2012-12-10T00:00:00"/>
    <d v="2012-12-10T00:00:00"/>
    <x v="1"/>
    <d v="2025-01-31T00:00:00"/>
    <n v="62.93150684931507"/>
    <x v="0"/>
    <d v="2012-12-10T00:00:00"/>
    <n v="1"/>
  </r>
  <r>
    <n v="115563"/>
    <s v="VOLUNTEER"/>
    <s v="INACTIVE VOLUNTEER"/>
    <s v="N"/>
    <m/>
    <m/>
    <m/>
    <s v="N"/>
    <m/>
    <x v="0"/>
    <m/>
    <s v="HP1"/>
    <x v="0"/>
    <x v="4"/>
    <d v="2016-04-18T00:00:00"/>
    <d v="2016-04-18T00:00:00"/>
    <x v="1"/>
    <d v="2025-01-31T00:00:00"/>
    <n v="125.17260273972603"/>
    <x v="4"/>
    <d v="2016-04-18T00:00:00"/>
    <n v="1"/>
  </r>
  <r>
    <n v="110012"/>
    <s v="VOLUNTEER"/>
    <s v="INACTIVE VOLUNTEER"/>
    <s v="N"/>
    <m/>
    <m/>
    <m/>
    <s v="N"/>
    <m/>
    <x v="0"/>
    <d v="1986-05-08T00:00:00"/>
    <s v="WD24"/>
    <x v="0"/>
    <x v="1"/>
    <d v="2014-11-19T00:00:00"/>
    <d v="2014-12-12T00:00:00"/>
    <x v="0"/>
    <d v="2025-01-31T00:00:00"/>
    <n v="38.761643835616439"/>
    <x v="2"/>
    <d v="2014-12-12T00:00:00"/>
    <n v="18"/>
  </r>
  <r>
    <n v="105852"/>
    <s v="VOLUNTEER"/>
    <s v="INACTIVE VOLUNTEER"/>
    <s v="N"/>
    <m/>
    <m/>
    <m/>
    <s v="N"/>
    <m/>
    <x v="0"/>
    <d v="1982-01-20T00:00:00"/>
    <s v="HP2"/>
    <x v="0"/>
    <x v="2"/>
    <d v="2013-09-21T00:00:00"/>
    <d v="2015-10-21T00:00:00"/>
    <x v="0"/>
    <d v="2025-01-31T00:00:00"/>
    <n v="43.060273972602737"/>
    <x v="2"/>
    <d v="2015-10-21T00:00:00"/>
    <n v="543"/>
  </r>
  <r>
    <n v="162738"/>
    <s v="VOLUNTEER"/>
    <s v="INACTIVE VOLUNTEER"/>
    <s v="N"/>
    <m/>
    <m/>
    <m/>
    <s v="N"/>
    <m/>
    <x v="0"/>
    <d v="2009-05-12T00:00:00"/>
    <s v="HP10"/>
    <x v="4"/>
    <x v="4"/>
    <s v="Not Recorded"/>
    <s v="Not Recorded"/>
    <x v="1"/>
    <d v="2025-01-31T00:00:00"/>
    <n v="15.734246575342466"/>
    <x v="6"/>
    <s v="Not Recorded"/>
    <s v=""/>
  </r>
  <r>
    <n v="103693"/>
    <s v="VOLUNTEER"/>
    <s v="INACTIVE VOLUNTEER"/>
    <s v="N"/>
    <m/>
    <m/>
    <m/>
    <s v="N"/>
    <m/>
    <x v="0"/>
    <d v="1994-09-22T00:00:00"/>
    <s v="LU3"/>
    <x v="1"/>
    <x v="5"/>
    <d v="2013-10-30T00:00:00"/>
    <d v="2013-10-30T00:00:00"/>
    <x v="1"/>
    <d v="2025-01-31T00:00:00"/>
    <n v="30.38082191780822"/>
    <x v="5"/>
    <d v="2013-10-30T00:00:00"/>
    <n v="1"/>
  </r>
  <r>
    <n v="150022"/>
    <s v="VOLUNTEER"/>
    <s v="ACTIVE VOLUNTEER"/>
    <s v="N"/>
    <m/>
    <m/>
    <m/>
    <s v="N"/>
    <m/>
    <x v="0"/>
    <d v="1952-05-18T00:00:00"/>
    <s v="LU5"/>
    <x v="1"/>
    <x v="6"/>
    <d v="2024-06-05T00:00:00"/>
    <s v=""/>
    <x v="0"/>
    <d v="2025-01-31T00:00:00"/>
    <n v="72.756164383561639"/>
    <x v="4"/>
    <d v="2025-01-31T00:00:00"/>
    <n v="173"/>
  </r>
  <r>
    <n v="143160"/>
    <s v="VOLUNTEER"/>
    <s v="INACTIVE VOLUNTEER"/>
    <s v="N"/>
    <m/>
    <m/>
    <m/>
    <s v="N"/>
    <m/>
    <x v="0"/>
    <d v="1961-11-24T00:00:00"/>
    <s v="LU6"/>
    <x v="1"/>
    <x v="3"/>
    <d v="2020-01-09T00:00:00"/>
    <d v="2021-05-27T00:00:00"/>
    <x v="0"/>
    <d v="2025-01-31T00:00:00"/>
    <n v="63.230136986301368"/>
    <x v="0"/>
    <d v="2021-05-27T00:00:00"/>
    <n v="361"/>
  </r>
  <r>
    <n v="109817"/>
    <s v="VOLUNTEER"/>
    <s v="INACTIVE VOLUNTEER"/>
    <s v="N"/>
    <m/>
    <m/>
    <m/>
    <s v="N"/>
    <m/>
    <x v="0"/>
    <m/>
    <s v="LU2"/>
    <x v="1"/>
    <x v="3"/>
    <d v="2014-11-04T00:00:00"/>
    <d v="2014-12-02T00:00:00"/>
    <x v="1"/>
    <d v="2025-01-31T00:00:00"/>
    <n v="125.17260273972603"/>
    <x v="4"/>
    <d v="2014-12-02T00:00:00"/>
    <n v="21"/>
  </r>
  <r>
    <n v="33364"/>
    <s v="VOLUNTEER"/>
    <s v="INACTIVE VOLUNTEER"/>
    <s v="N"/>
    <m/>
    <m/>
    <m/>
    <s v="Y"/>
    <s v="20/10/2020"/>
    <x v="0"/>
    <d v="1935-06-12T00:00:00"/>
    <s v="LU2"/>
    <x v="1"/>
    <x v="3"/>
    <d v="2002-01-14T00:00:00"/>
    <d v="2019-02-01T00:00:00"/>
    <x v="0"/>
    <d v="2025-01-31T00:00:00"/>
    <n v="89.701369863013696"/>
    <x v="4"/>
    <d v="2019-02-01T00:00:00"/>
    <n v="4450"/>
  </r>
  <r>
    <n v="106947"/>
    <s v="VOLUNTEER"/>
    <s v="ACTIVE VOLUNTEER"/>
    <s v="N"/>
    <m/>
    <m/>
    <m/>
    <s v="N"/>
    <m/>
    <x v="0"/>
    <d v="1960-04-06T00:00:00"/>
    <s v="MK43"/>
    <x v="1"/>
    <x v="5"/>
    <d v="2014-03-12T00:00:00"/>
    <s v=""/>
    <x v="3"/>
    <d v="2025-01-31T00:00:00"/>
    <n v="64.865753424657541"/>
    <x v="0"/>
    <d v="2025-01-31T00:00:00"/>
    <n v="2843"/>
  </r>
  <r>
    <n v="80707"/>
    <s v="VOLUNTEER"/>
    <s v="INACTIVE VOLUNTEER"/>
    <s v="N"/>
    <m/>
    <m/>
    <m/>
    <s v="Y"/>
    <s v="26/04/2024"/>
    <x v="0"/>
    <d v="1939-09-09T00:00:00"/>
    <s v="LU3"/>
    <x v="1"/>
    <x v="3"/>
    <d v="2007-11-09T00:00:00"/>
    <d v="2021-08-31T00:00:00"/>
    <x v="0"/>
    <d v="2025-01-31T00:00:00"/>
    <n v="85.454794520547949"/>
    <x v="4"/>
    <d v="2021-08-31T00:00:00"/>
    <n v="3603"/>
  </r>
  <r>
    <n v="165637"/>
    <s v="VOLUNTEER"/>
    <s v="ACTIVE VOLUNTEER"/>
    <s v="N"/>
    <m/>
    <m/>
    <m/>
    <s v="N"/>
    <m/>
    <x v="1"/>
    <d v="2010-07-13T00:00:00"/>
    <s v="HP4"/>
    <x v="0"/>
    <x v="6"/>
    <d v="2024-02-03T00:00:00"/>
    <s v=""/>
    <x v="0"/>
    <d v="2025-01-31T00:00:00"/>
    <n v="14.564383561643835"/>
    <x v="6"/>
    <d v="2025-01-31T00:00:00"/>
    <n v="260"/>
  </r>
  <r>
    <n v="8013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99604"/>
    <s v="VOLUNTEER"/>
    <s v="INACTIVE VOLUNTEER"/>
    <s v="N"/>
    <m/>
    <m/>
    <m/>
    <s v="N"/>
    <m/>
    <x v="0"/>
    <d v="1995-07-26T00:00:00"/>
    <s v="LU2"/>
    <x v="1"/>
    <x v="3"/>
    <d v="2012-07-14T00:00:00"/>
    <d v="2013-09-23T00:00:00"/>
    <x v="1"/>
    <d v="2025-01-31T00:00:00"/>
    <n v="29.539726027397261"/>
    <x v="5"/>
    <d v="2013-09-23T00:00:00"/>
    <n v="311"/>
  </r>
  <r>
    <n v="143450"/>
    <s v="VOLUNTEER"/>
    <s v="ACTIVE VOLUNTEER"/>
    <s v="N"/>
    <m/>
    <m/>
    <m/>
    <s v="N"/>
    <m/>
    <x v="1"/>
    <d v="1952-11-07T00:00:00"/>
    <s v="PE28"/>
    <x v="2"/>
    <x v="3"/>
    <d v="2020-01-14T00:00:00"/>
    <s v=""/>
    <x v="0"/>
    <d v="2025-01-31T00:00:00"/>
    <n v="72.282191780821918"/>
    <x v="4"/>
    <d v="2025-01-31T00:00:00"/>
    <n v="1319"/>
  </r>
  <r>
    <n v="82808"/>
    <s v="VOLUNTEER"/>
    <s v="INACTIVE VOLUNTEER"/>
    <s v="N"/>
    <m/>
    <m/>
    <m/>
    <s v="N"/>
    <m/>
    <x v="1"/>
    <m/>
    <s v="SG5"/>
    <x v="0"/>
    <x v="3"/>
    <d v="2022-02-24T00:00:00"/>
    <s v=""/>
    <x v="4"/>
    <d v="2025-01-31T00:00:00"/>
    <n v="125.17260273972603"/>
    <x v="4"/>
    <d v="2025-01-31T00:00:00"/>
    <n v="767"/>
  </r>
  <r>
    <n v="134103"/>
    <s v="VOLUNTEER"/>
    <s v="INACTIVE VOLUNTEER"/>
    <s v="N"/>
    <m/>
    <m/>
    <m/>
    <s v="N"/>
    <m/>
    <x v="0"/>
    <d v="1977-03-19T00:00:00"/>
    <s v="LU3"/>
    <x v="1"/>
    <x v="3"/>
    <d v="2019-03-13T00:00:00"/>
    <d v="2021-04-12T00:00:00"/>
    <x v="0"/>
    <d v="2025-01-31T00:00:00"/>
    <n v="47.904109589041099"/>
    <x v="3"/>
    <d v="2021-04-12T00:00:00"/>
    <n v="544"/>
  </r>
  <r>
    <n v="41500"/>
    <s v="VOLUNTEER"/>
    <s v="INACTIVE VOLUNTEER"/>
    <s v="N"/>
    <m/>
    <m/>
    <m/>
    <s v="N"/>
    <m/>
    <x v="0"/>
    <d v="1942-12-07T00:00:00"/>
    <s v="LU2"/>
    <x v="1"/>
    <x v="2"/>
    <d v="1899-12-31T00:00:00"/>
    <d v="1899-12-31T00:00:00"/>
    <x v="1"/>
    <d v="2025-01-31T00:00:00"/>
    <n v="82.208219178082189"/>
    <x v="4"/>
    <d v="1899-12-31T00:00:00"/>
    <m/>
  </r>
  <r>
    <n v="26129"/>
    <s v="VOLUNTEER"/>
    <s v="INACTIVE VOLUNTEER"/>
    <s v="N"/>
    <m/>
    <m/>
    <m/>
    <s v="N"/>
    <m/>
    <x v="0"/>
    <d v="1938-05-13T00:00:00"/>
    <s v="LU3"/>
    <x v="1"/>
    <x v="2"/>
    <d v="1999-11-22T00:00:00"/>
    <d v="2003-11-22T00:00:00"/>
    <x v="1"/>
    <d v="2025-01-31T00:00:00"/>
    <n v="86.780821917808225"/>
    <x v="4"/>
    <d v="2003-11-22T00:00:00"/>
    <n v="1045"/>
  </r>
  <r>
    <n v="80708"/>
    <s v="VOLUNTEER"/>
    <s v="ACTIVE VOLUNTEER"/>
    <s v="N"/>
    <m/>
    <m/>
    <m/>
    <s v="N"/>
    <m/>
    <x v="0"/>
    <d v="1950-06-12T00:00:00"/>
    <s v="LU2"/>
    <x v="1"/>
    <x v="3"/>
    <d v="2009-06-02T00:00:00"/>
    <s v=""/>
    <x v="0"/>
    <d v="2025-01-31T00:00:00"/>
    <n v="74.69041095890411"/>
    <x v="4"/>
    <d v="2025-01-31T00:00:00"/>
    <n v="4089"/>
  </r>
  <r>
    <n v="104799"/>
    <s v="VOLUNTEER"/>
    <s v="INACTIVE VOLUNTEER"/>
    <s v="N"/>
    <m/>
    <m/>
    <m/>
    <s v="N"/>
    <m/>
    <x v="1"/>
    <d v="1992-10-02T00:00:00"/>
    <s v="HP2"/>
    <x v="0"/>
    <x v="2"/>
    <s v="Not Recorded"/>
    <s v="Not Recorded"/>
    <x v="1"/>
    <d v="2025-01-31T00:00:00"/>
    <n v="32.353424657534248"/>
    <x v="5"/>
    <s v="Not Recorded"/>
    <s v=""/>
  </r>
  <r>
    <n v="122306"/>
    <s v="VOLUNTEER"/>
    <s v="INACTIVE VOLUNTEER"/>
    <s v="N"/>
    <m/>
    <m/>
    <m/>
    <s v="N"/>
    <m/>
    <x v="0"/>
    <d v="1983-08-30T00:00:00"/>
    <s v="LU1"/>
    <x v="1"/>
    <x v="3"/>
    <s v="Not Recorded"/>
    <s v="Not Recorded"/>
    <x v="1"/>
    <d v="2025-01-31T00:00:00"/>
    <n v="41.452054794520549"/>
    <x v="2"/>
    <s v="Not Recorded"/>
    <s v=""/>
  </r>
  <r>
    <n v="130323"/>
    <s v="VOLUNTEER"/>
    <s v="INACTIVE VOLUNTEER"/>
    <s v="N"/>
    <m/>
    <m/>
    <m/>
    <s v="N"/>
    <m/>
    <x v="0"/>
    <d v="1983-12-31T00:00:00"/>
    <s v="AL3"/>
    <x v="0"/>
    <x v="6"/>
    <d v="2017-10-29T00:00:00"/>
    <d v="2018-09-18T00:00:00"/>
    <x v="0"/>
    <d v="2025-01-31T00:00:00"/>
    <n v="41.115068493150687"/>
    <x v="2"/>
    <d v="2018-09-18T00:00:00"/>
    <n v="232"/>
  </r>
  <r>
    <n v="130102"/>
    <s v="VOLUNTEER"/>
    <s v="INACTIVE VOLUNTEER"/>
    <s v="N"/>
    <m/>
    <m/>
    <m/>
    <s v="N"/>
    <m/>
    <x v="1"/>
    <d v="2004-01-18T00:00:00"/>
    <s v="AL5"/>
    <x v="0"/>
    <x v="6"/>
    <d v="2018-08-07T00:00:00"/>
    <d v="2019-03-30T00:00:00"/>
    <x v="0"/>
    <d v="2025-01-31T00:00:00"/>
    <n v="21.052054794520547"/>
    <x v="1"/>
    <d v="2019-03-30T00:00:00"/>
    <n v="169"/>
  </r>
  <r>
    <n v="151327"/>
    <s v="VOLUNTEER"/>
    <s v="INACTIVE VOLUNTEER"/>
    <s v="N"/>
    <m/>
    <m/>
    <m/>
    <s v="N"/>
    <m/>
    <x v="0"/>
    <d v="1994-05-13T00:00:00"/>
    <s v="LU1"/>
    <x v="1"/>
    <x v="5"/>
    <d v="2021-08-13T00:00:00"/>
    <d v="2022-07-13T00:00:00"/>
    <x v="0"/>
    <d v="2025-01-31T00:00:00"/>
    <n v="30.742465753424657"/>
    <x v="5"/>
    <d v="2022-07-13T00:00:00"/>
    <n v="239"/>
  </r>
  <r>
    <n v="108404"/>
    <s v="VOLUNTEER"/>
    <s v="INACTIVE VOLUNTEER"/>
    <s v="N"/>
    <m/>
    <m/>
    <m/>
    <s v="N"/>
    <m/>
    <x v="1"/>
    <d v="1996-09-29T00:00:00"/>
    <s v="HP2"/>
    <x v="0"/>
    <x v="2"/>
    <d v="2014-07-02T00:00:00"/>
    <d v="2015-01-05T00:00:00"/>
    <x v="1"/>
    <d v="2025-01-31T00:00:00"/>
    <n v="28.358904109589041"/>
    <x v="5"/>
    <d v="2015-01-05T00:00:00"/>
    <n v="134"/>
  </r>
  <r>
    <n v="161527"/>
    <s v="VOLUNTEER"/>
    <s v="INACTIVE VOLUNTEER"/>
    <s v="N"/>
    <m/>
    <m/>
    <m/>
    <s v="N"/>
    <m/>
    <x v="0"/>
    <d v="2006-08-15T00:00:00"/>
    <s v="MK41"/>
    <x v="1"/>
    <x v="1"/>
    <s v="Not Recorded"/>
    <s v="Not Recorded"/>
    <x v="1"/>
    <d v="2025-01-31T00:00:00"/>
    <n v="18.476712328767125"/>
    <x v="1"/>
    <s v="Not Recorded"/>
    <s v=""/>
  </r>
  <r>
    <n v="94102"/>
    <s v="VOLUNTEER"/>
    <s v="INACTIVE VOLUNTEER"/>
    <s v="N"/>
    <m/>
    <m/>
    <m/>
    <s v="N"/>
    <m/>
    <x v="1"/>
    <d v="1955-06-03T00:00:00"/>
    <s v="WD24"/>
    <x v="0"/>
    <x v="3"/>
    <d v="2012-05-01T00:00:00"/>
    <d v="2013-05-09T00:00:00"/>
    <x v="1"/>
    <d v="2025-01-31T00:00:00"/>
    <n v="69.712328767123282"/>
    <x v="4"/>
    <d v="2013-05-09T00:00:00"/>
    <n v="268"/>
  </r>
  <r>
    <n v="162784"/>
    <s v="VOLUNTEER"/>
    <s v="PROSPECTIVE VOLUNTEER"/>
    <s v="N"/>
    <m/>
    <m/>
    <m/>
    <s v="N"/>
    <m/>
    <x v="0"/>
    <d v="1976-02-23T00:00:00"/>
    <s v="MK42"/>
    <x v="1"/>
    <x v="3"/>
    <s v="Not Recorded"/>
    <s v="Not Recorded"/>
    <x v="1"/>
    <d v="2025-01-31T00:00:00"/>
    <n v="48.972602739726028"/>
    <x v="3"/>
    <s v="Not Recorded"/>
    <s v=""/>
  </r>
  <r>
    <n v="16273"/>
    <s v="VOLUNTEER"/>
    <s v="INACTIVE VOLUNTEER"/>
    <s v="N"/>
    <m/>
    <m/>
    <m/>
    <s v="N"/>
    <m/>
    <x v="0"/>
    <d v="1941-11-23T00:00:00"/>
    <s v="LU2"/>
    <x v="1"/>
    <x v="2"/>
    <d v="1899-12-31T00:00:00"/>
    <d v="1899-12-31T00:00:00"/>
    <x v="1"/>
    <d v="2025-01-31T00:00:00"/>
    <n v="83.246575342465746"/>
    <x v="4"/>
    <d v="1899-12-31T00:00:00"/>
    <m/>
  </r>
  <r>
    <n v="108174"/>
    <s v="VOLUNTEER"/>
    <s v="INACTIVE VOLUNTEER"/>
    <s v="N"/>
    <m/>
    <m/>
    <m/>
    <s v="N"/>
    <m/>
    <x v="1"/>
    <d v="1954-11-08T00:00:00"/>
    <s v="WD24"/>
    <x v="0"/>
    <x v="2"/>
    <d v="2014-06-04T00:00:00"/>
    <d v="2022-04-13T00:00:00"/>
    <x v="0"/>
    <d v="2025-01-31T00:00:00"/>
    <n v="70.279452054794518"/>
    <x v="4"/>
    <d v="2022-04-13T00:00:00"/>
    <n v="2051"/>
  </r>
  <r>
    <n v="167120"/>
    <s v="VOLUNTEER"/>
    <s v="INACTIVE VOLUNTEER"/>
    <s v="N"/>
    <m/>
    <m/>
    <m/>
    <s v="N"/>
    <m/>
    <x v="0"/>
    <d v="1984-06-04T00:00:00"/>
    <s v="MK14"/>
    <x v="4"/>
    <x v="5"/>
    <s v="Not Recorded"/>
    <s v="Not Recorded"/>
    <x v="1"/>
    <d v="2025-01-31T00:00:00"/>
    <n v="40.68767123287671"/>
    <x v="2"/>
    <s v="Not Recorded"/>
    <s v=""/>
  </r>
  <r>
    <n v="93140"/>
    <s v="VOLUNTEER"/>
    <s v="INACTIVE VOLUNTEER"/>
    <s v="N"/>
    <m/>
    <m/>
    <m/>
    <s v="N"/>
    <m/>
    <x v="0"/>
    <d v="1995-11-04T00:00:00"/>
    <s v="LU3"/>
    <x v="1"/>
    <x v="1"/>
    <d v="2012-02-27T00:00:00"/>
    <d v="2017-05-08T00:00:00"/>
    <x v="2"/>
    <d v="2025-01-31T00:00:00"/>
    <n v="29.263013698630136"/>
    <x v="5"/>
    <d v="2017-05-08T00:00:00"/>
    <n v="1356"/>
  </r>
  <r>
    <n v="166768"/>
    <s v="VOLUNTEER"/>
    <s v="INACTIVE VOLUNTEER"/>
    <s v="N"/>
    <m/>
    <m/>
    <m/>
    <s v="N"/>
    <m/>
    <x v="0"/>
    <d v="1994-10-20T00:00:00"/>
    <s v="LU2"/>
    <x v="1"/>
    <x v="1"/>
    <s v="Not Recorded"/>
    <s v="Not Recorded"/>
    <x v="1"/>
    <d v="2025-01-31T00:00:00"/>
    <n v="30.304109589041097"/>
    <x v="5"/>
    <s v="Not Recorded"/>
    <s v=""/>
  </r>
  <r>
    <n v="169199"/>
    <s v="VOLUNTEER"/>
    <s v="PROSPECTIVE VOLUNTEER"/>
    <s v="N"/>
    <m/>
    <m/>
    <m/>
    <s v="N"/>
    <m/>
    <x v="0"/>
    <d v="2011-05-27T00:00:00"/>
    <s v="EN3"/>
    <x v="2"/>
    <x v="5"/>
    <s v="Not Recorded"/>
    <s v="Not Recorded"/>
    <x v="1"/>
    <d v="2025-01-31T00:00:00"/>
    <n v="13.693150684931506"/>
    <x v="6"/>
    <s v="Not Recorded"/>
    <s v=""/>
  </r>
  <r>
    <n v="155742"/>
    <s v="VOLUNTEER"/>
    <s v="ACTIVE VOLUNTEER"/>
    <s v="N"/>
    <m/>
    <m/>
    <m/>
    <s v="N"/>
    <m/>
    <x v="0"/>
    <d v="2003-10-30T00:00:00"/>
    <s v="MK2"/>
    <x v="4"/>
    <x v="4"/>
    <d v="2022-04-14T00:00:00"/>
    <s v=""/>
    <x v="0"/>
    <d v="2025-01-31T00:00:00"/>
    <n v="21.271232876712329"/>
    <x v="1"/>
    <d v="2025-01-31T00:00:00"/>
    <n v="732"/>
  </r>
  <r>
    <n v="83488"/>
    <s v="VOLUNTEER"/>
    <s v="INACTIVE VOLUNTEER"/>
    <s v="N"/>
    <m/>
    <m/>
    <m/>
    <s v="N"/>
    <m/>
    <x v="0"/>
    <m/>
    <s v="MK45"/>
    <x v="1"/>
    <x v="2"/>
    <d v="2011-12-08T00:00:00"/>
    <d v="2011-12-08T00:00:00"/>
    <x v="1"/>
    <d v="2025-01-31T00:00:00"/>
    <n v="125.17260273972603"/>
    <x v="4"/>
    <d v="2011-12-08T00:00:00"/>
    <n v="1"/>
  </r>
  <r>
    <n v="116884"/>
    <s v="VOLUNTEER"/>
    <s v="ACTIVE VOLUNTEER"/>
    <s v="N"/>
    <m/>
    <m/>
    <m/>
    <s v="N"/>
    <m/>
    <x v="0"/>
    <d v="1953-06-25T00:00:00"/>
    <s v="MK42"/>
    <x v="1"/>
    <x v="3"/>
    <d v="2016-06-17T00:00:00"/>
    <s v=""/>
    <x v="0"/>
    <d v="2025-01-31T00:00:00"/>
    <n v="71.652054794520552"/>
    <x v="4"/>
    <d v="2025-01-31T00:00:00"/>
    <n v="2251"/>
  </r>
  <r>
    <n v="109218"/>
    <s v="VOLUNTEER"/>
    <s v="INACTIVE VOLUNTEER"/>
    <s v="N"/>
    <m/>
    <m/>
    <m/>
    <s v="N"/>
    <m/>
    <x v="0"/>
    <d v="1997-04-10T00:00:00"/>
    <s v="LU3"/>
    <x v="1"/>
    <x v="1"/>
    <d v="2015-12-21T00:00:00"/>
    <d v="2016-07-19T00:00:00"/>
    <x v="1"/>
    <d v="2025-01-31T00:00:00"/>
    <n v="27.830136986301369"/>
    <x v="5"/>
    <d v="2016-07-19T00:00:00"/>
    <n v="152"/>
  </r>
  <r>
    <n v="118320"/>
    <s v="VOLUNTEER"/>
    <s v="INACTIVE VOLUNTEER"/>
    <s v="N"/>
    <m/>
    <m/>
    <m/>
    <s v="N"/>
    <m/>
    <x v="0"/>
    <d v="1966-01-31T00:00:00"/>
    <s v="LU2"/>
    <x v="1"/>
    <x v="3"/>
    <d v="2016-08-13T00:00:00"/>
    <d v="2021-08-31T00:00:00"/>
    <x v="0"/>
    <d v="2025-01-31T00:00:00"/>
    <n v="59.041095890410958"/>
    <x v="0"/>
    <d v="2021-08-31T00:00:00"/>
    <n v="1317"/>
  </r>
  <r>
    <n v="122063"/>
    <s v="VOLUNTEER"/>
    <s v="ACTIVE VOLUNTEER"/>
    <s v="N"/>
    <m/>
    <m/>
    <m/>
    <s v="N"/>
    <m/>
    <x v="0"/>
    <d v="1978-04-26T00:00:00"/>
    <s v="SG4"/>
    <x v="0"/>
    <x v="3"/>
    <s v="Not Recorded"/>
    <s v="Not Recorded"/>
    <x v="0"/>
    <d v="2025-01-31T00:00:00"/>
    <n v="46.8"/>
    <x v="3"/>
    <s v="Not Recorded"/>
    <s v=""/>
  </r>
  <r>
    <n v="148061"/>
    <s v="VOLUNTEER"/>
    <s v="INACTIVE VOLUNTEER"/>
    <s v="N"/>
    <m/>
    <m/>
    <m/>
    <s v="N"/>
    <m/>
    <x v="0"/>
    <d v="1949-04-03T00:00:00"/>
    <s v="LU3"/>
    <x v="1"/>
    <x v="3"/>
    <d v="2021-08-05T00:00:00"/>
    <d v="2023-04-11T00:00:00"/>
    <x v="3"/>
    <d v="2025-01-31T00:00:00"/>
    <n v="75.882191780821913"/>
    <x v="4"/>
    <d v="2023-04-11T00:00:00"/>
    <n v="439"/>
  </r>
  <r>
    <n v="94190"/>
    <s v="VOLUNTEER"/>
    <s v="INACTIVE VOLUNTEER"/>
    <s v="N"/>
    <m/>
    <m/>
    <m/>
    <s v="N"/>
    <m/>
    <x v="0"/>
    <d v="1966-09-01T00:00:00"/>
    <s v="LU5"/>
    <x v="1"/>
    <x v="5"/>
    <d v="2012-09-05T00:00:00"/>
    <d v="2014-01-28T00:00:00"/>
    <x v="1"/>
    <d v="2025-01-31T00:00:00"/>
    <n v="58.457534246575342"/>
    <x v="0"/>
    <d v="2014-01-28T00:00:00"/>
    <n v="365"/>
  </r>
  <r>
    <n v="151379"/>
    <s v="VOLUNTEER"/>
    <s v="ACTIVE VOLUNTEER"/>
    <s v="N"/>
    <m/>
    <m/>
    <m/>
    <s v="N"/>
    <m/>
    <x v="0"/>
    <d v="2005-07-19T00:00:00"/>
    <s v="SG12"/>
    <x v="0"/>
    <x v="3"/>
    <d v="2021-08-07T00:00:00"/>
    <s v=""/>
    <x v="0"/>
    <d v="2025-01-31T00:00:00"/>
    <n v="19.550684931506851"/>
    <x v="1"/>
    <d v="2025-01-31T00:00:00"/>
    <n v="910"/>
  </r>
  <r>
    <n v="126585"/>
    <s v="VOLUNTEER"/>
    <s v="INACTIVE VOLUNTEER"/>
    <s v="N"/>
    <m/>
    <m/>
    <m/>
    <s v="N"/>
    <m/>
    <x v="0"/>
    <d v="2000-12-08T00:00:00"/>
    <s v="AL5"/>
    <x v="0"/>
    <x v="3"/>
    <d v="2018-05-21T00:00:00"/>
    <d v="2022-09-27T00:00:00"/>
    <x v="2"/>
    <d v="2025-01-31T00:00:00"/>
    <n v="24.164383561643834"/>
    <x v="1"/>
    <d v="2022-09-27T00:00:00"/>
    <n v="1137"/>
  </r>
  <r>
    <n v="140914"/>
    <s v="VOLUNTEER"/>
    <s v="INACTIVE VOLUNTEER"/>
    <s v="N"/>
    <m/>
    <m/>
    <m/>
    <s v="N"/>
    <m/>
    <x v="1"/>
    <d v="1957-03-16T00:00:00"/>
    <s v="MK45"/>
    <x v="1"/>
    <x v="3"/>
    <d v="2019-11-23T00:00:00"/>
    <d v="2022-07-13T00:00:00"/>
    <x v="0"/>
    <d v="2025-01-31T00:00:00"/>
    <n v="67.92602739726027"/>
    <x v="4"/>
    <d v="2022-07-13T00:00:00"/>
    <n v="688"/>
  </r>
  <r>
    <n v="67254"/>
    <s v="VOLUNTEER"/>
    <s v="INACTIVE VOLUNTEER"/>
    <s v="N"/>
    <m/>
    <m/>
    <m/>
    <s v="N"/>
    <m/>
    <x v="0"/>
    <d v="1954-09-06T00:00:00"/>
    <s v="LU4"/>
    <x v="1"/>
    <x v="3"/>
    <d v="2004-10-25T00:00:00"/>
    <d v="2011-10-07T00:00:00"/>
    <x v="1"/>
    <d v="2025-01-31T00:00:00"/>
    <n v="70.452054794520549"/>
    <x v="4"/>
    <d v="2011-10-07T00:00:00"/>
    <n v="1815"/>
  </r>
  <r>
    <n v="9655"/>
    <s v="VOLUNTEER"/>
    <s v="INACTIVE VOLUNTEER"/>
    <s v="N"/>
    <m/>
    <m/>
    <m/>
    <s v="N"/>
    <m/>
    <x v="0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102140"/>
    <s v="VOLUNTEER"/>
    <s v="INACTIVE VOLUNTEER"/>
    <s v="N"/>
    <m/>
    <m/>
    <m/>
    <s v="N"/>
    <m/>
    <x v="0"/>
    <d v="1945-07-09T00:00:00"/>
    <s v="SG17"/>
    <x v="1"/>
    <x v="3"/>
    <d v="2014-11-17T00:00:00"/>
    <d v="2014-11-17T00:00:00"/>
    <x v="1"/>
    <d v="2025-01-31T00:00:00"/>
    <n v="79.61917808219178"/>
    <x v="4"/>
    <d v="2014-11-17T00:00:00"/>
    <n v="1"/>
  </r>
  <r>
    <n v="165971"/>
    <s v="VOLUNTEER"/>
    <s v="ACTIVE VOLUNTEER"/>
    <s v="N"/>
    <m/>
    <m/>
    <m/>
    <s v="N"/>
    <m/>
    <x v="0"/>
    <d v="2006-02-24T00:00:00"/>
    <s v="LU3"/>
    <x v="1"/>
    <x v="4"/>
    <d v="2024-02-24T00:00:00"/>
    <d v="2024-04-30T00:00:00"/>
    <x v="0"/>
    <d v="2025-01-31T00:00:00"/>
    <n v="18.947945205479453"/>
    <x v="1"/>
    <d v="2024-04-30T00:00:00"/>
    <n v="47"/>
  </r>
  <r>
    <n v="150390"/>
    <s v="VOLUNTEER"/>
    <s v="INACTIVE VOLUNTEER"/>
    <s v="N"/>
    <m/>
    <m/>
    <m/>
    <s v="N"/>
    <m/>
    <x v="0"/>
    <d v="2005-08-28T00:00:00"/>
    <s v="LU4"/>
    <x v="1"/>
    <x v="1"/>
    <d v="2021-05-22T00:00:00"/>
    <d v="2022-11-23T00:00:00"/>
    <x v="0"/>
    <d v="2025-01-31T00:00:00"/>
    <n v="19.44109589041096"/>
    <x v="1"/>
    <d v="2022-11-23T00:00:00"/>
    <n v="393"/>
  </r>
  <r>
    <n v="165638"/>
    <s v="VOLUNTEER"/>
    <s v="ACTIVE VOLUNTEER"/>
    <s v="N"/>
    <m/>
    <m/>
    <m/>
    <s v="N"/>
    <m/>
    <x v="0"/>
    <d v="2008-11-26T00:00:00"/>
    <s v="LU4"/>
    <x v="1"/>
    <x v="1"/>
    <d v="2024-01-20T00:00:00"/>
    <s v=""/>
    <x v="0"/>
    <d v="2025-01-31T00:00:00"/>
    <n v="16.19178082191781"/>
    <x v="1"/>
    <d v="2025-01-31T00:00:00"/>
    <n v="270"/>
  </r>
  <r>
    <n v="161202"/>
    <s v="VOLUNTEER"/>
    <s v="INACTIVE VOLUNTEER"/>
    <s v="N"/>
    <m/>
    <m/>
    <m/>
    <s v="N"/>
    <m/>
    <x v="0"/>
    <d v="2003-12-28T00:00:00"/>
    <s v="LU4"/>
    <x v="1"/>
    <x v="1"/>
    <d v="2023-07-04T00:00:00"/>
    <d v="2023-08-15T00:00:00"/>
    <x v="0"/>
    <d v="2025-01-31T00:00:00"/>
    <n v="21.109589041095891"/>
    <x v="1"/>
    <d v="2023-08-15T00:00:00"/>
    <n v="31"/>
  </r>
  <r>
    <n v="160405"/>
    <s v="VOLUNTEER"/>
    <s v="INACTIVE VOLUNTEER"/>
    <s v="N"/>
    <m/>
    <m/>
    <m/>
    <s v="N"/>
    <m/>
    <x v="0"/>
    <d v="1999-07-07T00:00:00"/>
    <s v="LU5"/>
    <x v="1"/>
    <x v="3"/>
    <d v="2023-03-15T00:00:00"/>
    <s v=""/>
    <x v="0"/>
    <d v="2025-01-31T00:00:00"/>
    <n v="25.589041095890412"/>
    <x v="5"/>
    <d v="2025-01-31T00:00:00"/>
    <n v="493"/>
  </r>
  <r>
    <n v="146860"/>
    <s v="VOLUNTEER"/>
    <s v="INACTIVE VOLUNTEER"/>
    <s v="N"/>
    <m/>
    <m/>
    <m/>
    <s v="N"/>
    <m/>
    <x v="1"/>
    <d v="1968-10-10T00:00:00"/>
    <s v="LU5"/>
    <x v="1"/>
    <x v="6"/>
    <d v="2020-09-23T00:00:00"/>
    <d v="2024-06-19T00:00:00"/>
    <x v="0"/>
    <d v="2025-01-31T00:00:00"/>
    <n v="56.347945205479455"/>
    <x v="0"/>
    <d v="2024-06-19T00:00:00"/>
    <n v="976"/>
  </r>
  <r>
    <n v="82464"/>
    <s v="VOLUNTEER"/>
    <s v="INACTIVE VOLUNTEER"/>
    <s v="N"/>
    <m/>
    <m/>
    <m/>
    <s v="N"/>
    <m/>
    <x v="0"/>
    <m/>
    <s v="LU4"/>
    <x v="1"/>
    <x v="1"/>
    <d v="2012-01-13T00:00:00"/>
    <d v="2012-01-13T00:00:00"/>
    <x v="1"/>
    <d v="2025-01-31T00:00:00"/>
    <n v="125.17260273972603"/>
    <x v="4"/>
    <d v="2012-01-13T00:00:00"/>
    <n v="1"/>
  </r>
  <r>
    <n v="146741"/>
    <s v="VOLUNTEER"/>
    <s v="INACTIVE VOLUNTEER"/>
    <s v="N"/>
    <m/>
    <m/>
    <m/>
    <s v="N"/>
    <m/>
    <x v="0"/>
    <d v="2003-08-06T00:00:00"/>
    <s v="LU1"/>
    <x v="1"/>
    <x v="6"/>
    <d v="2020-09-18T00:00:00"/>
    <d v="2021-09-15T00:00:00"/>
    <x v="0"/>
    <d v="2025-01-31T00:00:00"/>
    <n v="21.504109589041096"/>
    <x v="1"/>
    <d v="2021-09-15T00:00:00"/>
    <n v="259"/>
  </r>
  <r>
    <n v="161009"/>
    <s v="VOLUNTEER"/>
    <s v="INACTIVE VOLUNTEER"/>
    <s v="N"/>
    <m/>
    <m/>
    <m/>
    <s v="N"/>
    <m/>
    <x v="0"/>
    <d v="1998-01-02T00:00:00"/>
    <s v="LU5"/>
    <x v="1"/>
    <x v="5"/>
    <s v="Not Recorded"/>
    <s v="Not Recorded"/>
    <x v="1"/>
    <d v="2025-01-31T00:00:00"/>
    <n v="27.098630136986301"/>
    <x v="5"/>
    <s v="Not Recorded"/>
    <s v=""/>
  </r>
  <r>
    <n v="31568"/>
    <s v="VOLUNTEER"/>
    <s v="INACTIVE VOLUNTEER"/>
    <s v="N"/>
    <m/>
    <m/>
    <m/>
    <s v="Y"/>
    <s v="04/07/2024"/>
    <x v="1"/>
    <d v="1940-09-27T00:00:00"/>
    <s v="LU4"/>
    <x v="1"/>
    <x v="2"/>
    <d v="1899-12-31T00:00:00"/>
    <d v="1899-12-31T00:00:00"/>
    <x v="1"/>
    <d v="2025-01-31T00:00:00"/>
    <n v="84.402739726027391"/>
    <x v="4"/>
    <d v="1899-12-31T00:00:00"/>
    <m/>
  </r>
  <r>
    <n v="108706"/>
    <s v="VOLUNTEER"/>
    <s v="INACTIVE VOLUNTEER"/>
    <s v="N"/>
    <m/>
    <m/>
    <m/>
    <s v="N"/>
    <m/>
    <x v="0"/>
    <m/>
    <s v="MK45"/>
    <x v="1"/>
    <x v="3"/>
    <d v="2014-11-03T00:00:00"/>
    <d v="2014-11-03T00:00:00"/>
    <x v="1"/>
    <d v="2025-01-31T00:00:00"/>
    <n v="125.17260273972603"/>
    <x v="4"/>
    <d v="2014-11-03T00:00:00"/>
    <n v="1"/>
  </r>
  <r>
    <n v="122735"/>
    <s v="VOLUNTEER"/>
    <s v="INACTIVE VOLUNTEER"/>
    <s v="N"/>
    <m/>
    <m/>
    <m/>
    <s v="N"/>
    <m/>
    <x v="0"/>
    <d v="1984-06-03T00:00:00"/>
    <s v="EN8"/>
    <x v="0"/>
    <x v="3"/>
    <s v="Not Recorded"/>
    <s v="Not Recorded"/>
    <x v="0"/>
    <d v="2025-01-31T00:00:00"/>
    <n v="40.69041095890411"/>
    <x v="2"/>
    <s v="Not Recorded"/>
    <s v=""/>
  </r>
  <r>
    <n v="94050"/>
    <s v="VOLUNTEER"/>
    <s v="INACTIVE VOLUNTEER"/>
    <s v="N"/>
    <m/>
    <m/>
    <m/>
    <s v="N"/>
    <m/>
    <x v="1"/>
    <m/>
    <s v="AL2"/>
    <x v="0"/>
    <x v="3"/>
    <d v="2012-03-08T00:00:00"/>
    <d v="2012-05-30T00:00:00"/>
    <x v="1"/>
    <d v="2025-01-31T00:00:00"/>
    <n v="125.17260273972603"/>
    <x v="4"/>
    <d v="2012-05-30T00:00:00"/>
    <n v="60"/>
  </r>
  <r>
    <n v="145791"/>
    <s v="VOLUNTEER"/>
    <s v="INACTIVE VOLUNTEER"/>
    <s v="N"/>
    <m/>
    <m/>
    <m/>
    <s v="N"/>
    <m/>
    <x v="0"/>
    <d v="1972-05-06T00:00:00"/>
    <s v="AL5"/>
    <x v="0"/>
    <x v="3"/>
    <d v="2020-07-03T00:00:00"/>
    <d v="2022-08-03T00:00:00"/>
    <x v="0"/>
    <d v="2025-01-31T00:00:00"/>
    <n v="52.775342465753425"/>
    <x v="3"/>
    <d v="2022-08-03T00:00:00"/>
    <n v="544"/>
  </r>
  <r>
    <n v="159200"/>
    <s v="VOLUNTEER"/>
    <s v="ACTIVE VOLUNTEER"/>
    <s v="N"/>
    <m/>
    <m/>
    <m/>
    <s v="N"/>
    <m/>
    <x v="1"/>
    <d v="2000-08-20T00:00:00"/>
    <s v="HP4"/>
    <x v="0"/>
    <x v="2"/>
    <d v="2023-02-17T00:00:00"/>
    <s v=""/>
    <x v="0"/>
    <d v="2025-01-31T00:00:00"/>
    <n v="24.465753424657535"/>
    <x v="1"/>
    <d v="2025-01-31T00:00:00"/>
    <n v="511"/>
  </r>
  <r>
    <n v="57432"/>
    <s v="VOLUNTEER"/>
    <s v="INACTIVE VOLUNTEER"/>
    <s v="N"/>
    <m/>
    <m/>
    <m/>
    <s v="N"/>
    <m/>
    <x v="0"/>
    <d v="1949-08-13T00:00:00"/>
    <s v="MK45"/>
    <x v="1"/>
    <x v="3"/>
    <d v="2021-08-26T00:00:00"/>
    <d v="2024-04-10T00:00:00"/>
    <x v="3"/>
    <d v="2025-01-31T00:00:00"/>
    <n v="75.520547945205479"/>
    <x v="4"/>
    <d v="2024-04-10T00:00:00"/>
    <n v="685"/>
  </r>
  <r>
    <n v="93084"/>
    <s v="VOLUNTEER"/>
    <s v="INACTIVE VOLUNTEER"/>
    <s v="N"/>
    <m/>
    <m/>
    <m/>
    <s v="N"/>
    <m/>
    <x v="0"/>
    <d v="1947-03-01T00:00:00"/>
    <s v="LU3"/>
    <x v="1"/>
    <x v="3"/>
    <d v="2012-05-21T00:00:00"/>
    <d v="2021-12-23T00:00:00"/>
    <x v="4"/>
    <d v="2025-01-31T00:00:00"/>
    <n v="77.975342465753428"/>
    <x v="4"/>
    <d v="2021-12-23T00:00:00"/>
    <n v="2504"/>
  </r>
  <r>
    <n v="162041"/>
    <s v="VOLUNTEER"/>
    <s v="INACTIVE VOLUNTEER"/>
    <s v="N"/>
    <m/>
    <m/>
    <m/>
    <s v="N"/>
    <m/>
    <x v="0"/>
    <d v="1949-01-17T00:00:00"/>
    <s v="MK44"/>
    <x v="1"/>
    <x v="2"/>
    <d v="1993-03-22T00:00:00"/>
    <d v="2024-02-28T00:00:00"/>
    <x v="3"/>
    <d v="2025-01-31T00:00:00"/>
    <n v="76.090410958904116"/>
    <x v="4"/>
    <d v="2024-02-28T00:00:00"/>
    <n v="8073"/>
  </r>
  <r>
    <n v="93712"/>
    <s v="VOLUNTEER"/>
    <s v="INACTIVE VOLUNTEER"/>
    <s v="N"/>
    <m/>
    <m/>
    <m/>
    <s v="N"/>
    <m/>
    <x v="1"/>
    <d v="1995-02-23T00:00:00"/>
    <s v="MK45"/>
    <x v="1"/>
    <x v="3"/>
    <d v="2012-03-22T00:00:00"/>
    <d v="2013-01-01T00:00:00"/>
    <x v="1"/>
    <d v="2025-01-31T00:00:00"/>
    <n v="29.958904109589042"/>
    <x v="5"/>
    <d v="2013-01-01T00:00:00"/>
    <n v="204"/>
  </r>
  <r>
    <n v="162092"/>
    <s v="VOLUNTEER"/>
    <s v="INACTIVE VOLUNTEER"/>
    <s v="N"/>
    <m/>
    <m/>
    <m/>
    <s v="N"/>
    <m/>
    <x v="0"/>
    <d v="2000-05-16T00:00:00"/>
    <s v="LU2"/>
    <x v="1"/>
    <x v="4"/>
    <s v="Not Recorded"/>
    <s v="Not Recorded"/>
    <x v="1"/>
    <d v="2025-01-31T00:00:00"/>
    <n v="24.728767123287671"/>
    <x v="1"/>
    <s v="Not Recorded"/>
    <s v=""/>
  </r>
  <r>
    <n v="108855"/>
    <s v="VOLUNTEER"/>
    <s v="INACTIVE VOLUNTEER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  <s v="Not Recorded"/>
    <s v=""/>
  </r>
  <r>
    <n v="117297"/>
    <s v="VOLUNTEER"/>
    <s v="INACTIVE VOLUNTEER"/>
    <s v="N"/>
    <m/>
    <m/>
    <m/>
    <s v="N"/>
    <m/>
    <x v="0"/>
    <d v="2001-03-19T00:00:00"/>
    <s v="LU3"/>
    <x v="1"/>
    <x v="2"/>
    <d v="2016-04-23T00:00:00"/>
    <d v="2017-04-21T00:00:00"/>
    <x v="0"/>
    <d v="2025-01-31T00:00:00"/>
    <n v="23.887671232876713"/>
    <x v="1"/>
    <d v="2017-04-21T00:00:00"/>
    <n v="260"/>
  </r>
  <r>
    <n v="107136"/>
    <s v="VOLUNTEER"/>
    <s v="INACTIVE VOLUNTEER"/>
    <s v="N"/>
    <m/>
    <m/>
    <m/>
    <s v="N"/>
    <m/>
    <x v="1"/>
    <d v="1999-08-30T00:00:00"/>
    <s v="LU3"/>
    <x v="1"/>
    <x v="2"/>
    <d v="2014-02-08T00:00:00"/>
    <d v="2014-09-20T00:00:00"/>
    <x v="1"/>
    <d v="2025-01-31T00:00:00"/>
    <n v="25.44109589041096"/>
    <x v="5"/>
    <d v="2014-09-20T00:00:00"/>
    <n v="160"/>
  </r>
  <r>
    <n v="139623"/>
    <s v="VOLUNTEER"/>
    <s v="INACTIVE VOLUNTEER"/>
    <s v="N"/>
    <m/>
    <m/>
    <m/>
    <s v="N"/>
    <m/>
    <x v="1"/>
    <d v="1997-05-15T00:00:00"/>
    <s v="LU4"/>
    <x v="1"/>
    <x v="1"/>
    <s v="Not Recorded"/>
    <s v="Not Recorded"/>
    <x v="1"/>
    <d v="2025-01-31T00:00:00"/>
    <n v="27.734246575342464"/>
    <x v="5"/>
    <s v="Not Recorded"/>
    <s v=""/>
  </r>
  <r>
    <n v="130668"/>
    <s v="VOLUNTEER"/>
    <s v="INACTIVE VOLUNTEER"/>
    <s v="N"/>
    <m/>
    <m/>
    <m/>
    <s v="N"/>
    <m/>
    <x v="1"/>
    <d v="2002-03-05T00:00:00"/>
    <s v="LU1"/>
    <x v="1"/>
    <x v="1"/>
    <s v="Not Recorded"/>
    <s v="Not Recorded"/>
    <x v="1"/>
    <d v="2025-01-31T00:00:00"/>
    <n v="22.926027397260274"/>
    <x v="1"/>
    <s v="Not Recorded"/>
    <s v=""/>
  </r>
  <r>
    <n v="150500"/>
    <s v="VOLUNTEER"/>
    <s v="INACTIVE VOLUNTEER"/>
    <s v="N"/>
    <m/>
    <m/>
    <m/>
    <s v="N"/>
    <m/>
    <x v="1"/>
    <d v="1979-09-15T00:00:00"/>
    <s v="SG1"/>
    <x v="0"/>
    <x v="5"/>
    <d v="2021-06-07T00:00:00"/>
    <d v="2022-08-03T00:00:00"/>
    <x v="0"/>
    <d v="2025-01-31T00:00:00"/>
    <n v="45.410958904109592"/>
    <x v="3"/>
    <d v="2022-08-03T00:00:00"/>
    <n v="303"/>
  </r>
  <r>
    <n v="137321"/>
    <s v="VOLUNTEER"/>
    <s v="INACTIVE VOLUNTEER"/>
    <s v="N"/>
    <m/>
    <m/>
    <m/>
    <s v="N"/>
    <m/>
    <x v="0"/>
    <d v="2003-06-13T00:00:00"/>
    <s v="LU2"/>
    <x v="1"/>
    <x v="1"/>
    <d v="2019-08-06T00:00:00"/>
    <d v="2021-08-31T00:00:00"/>
    <x v="0"/>
    <d v="2025-01-31T00:00:00"/>
    <n v="21.652054794520549"/>
    <x v="1"/>
    <d v="2021-08-31T00:00:00"/>
    <n v="541"/>
  </r>
  <r>
    <n v="105128"/>
    <s v="VOLUNTEER"/>
    <s v="INACTIVE VOLUNTEER"/>
    <s v="N"/>
    <m/>
    <m/>
    <m/>
    <s v="N"/>
    <m/>
    <x v="0"/>
    <d v="1985-11-23T00:00:00"/>
    <s v="AL5"/>
    <x v="0"/>
    <x v="2"/>
    <d v="2013-07-15T00:00:00"/>
    <d v="2014-09-10T00:00:00"/>
    <x v="1"/>
    <d v="2025-01-31T00:00:00"/>
    <n v="39.216438356164382"/>
    <x v="2"/>
    <d v="2014-09-10T00:00:00"/>
    <n v="303"/>
  </r>
  <r>
    <n v="122950"/>
    <s v="VOLUNTEER"/>
    <s v="INACTIVE VOLUNTEER"/>
    <s v="N"/>
    <m/>
    <m/>
    <m/>
    <s v="N"/>
    <m/>
    <x v="0"/>
    <d v="2000-06-02T00:00:00"/>
    <s v="WD18"/>
    <x v="0"/>
    <x v="2"/>
    <d v="2017-06-13T00:00:00"/>
    <d v="2017-10-01T00:00:00"/>
    <x v="0"/>
    <d v="2025-01-31T00:00:00"/>
    <n v="24.682191780821917"/>
    <x v="1"/>
    <d v="2017-10-01T00:00:00"/>
    <n v="79"/>
  </r>
  <r>
    <n v="109997"/>
    <s v="VOLUNTEER"/>
    <s v="INACTIVE VOLUNTEER"/>
    <s v="N"/>
    <m/>
    <m/>
    <m/>
    <s v="N"/>
    <m/>
    <x v="1"/>
    <d v="1997-11-20T00:00:00"/>
    <s v="WD18"/>
    <x v="0"/>
    <x v="2"/>
    <d v="2014-11-05T00:00:00"/>
    <d v="2016-02-29T00:00:00"/>
    <x v="0"/>
    <d v="2025-01-31T00:00:00"/>
    <n v="27.216438356164385"/>
    <x v="5"/>
    <d v="2016-02-29T00:00:00"/>
    <n v="344"/>
  </r>
  <r>
    <n v="150650"/>
    <s v="VOLUNTEER"/>
    <s v="INACTIVE VOLUNTEER"/>
    <s v="N"/>
    <m/>
    <m/>
    <m/>
    <s v="N"/>
    <m/>
    <x v="0"/>
    <d v="2005-06-03T00:00:00"/>
    <s v="LU2"/>
    <x v="1"/>
    <x v="5"/>
    <d v="2021-07-12T00:00:00"/>
    <d v="2022-07-13T00:00:00"/>
    <x v="0"/>
    <d v="2025-01-31T00:00:00"/>
    <n v="19.676712328767124"/>
    <x v="1"/>
    <d v="2022-07-13T00:00:00"/>
    <n v="263"/>
  </r>
  <r>
    <n v="109601"/>
    <s v="VOLUNTEER"/>
    <s v="INACTIVE VOLUNTEER"/>
    <s v="N"/>
    <m/>
    <m/>
    <m/>
    <s v="N"/>
    <m/>
    <x v="1"/>
    <d v="1982-07-09T00:00:00"/>
    <s v="WD17"/>
    <x v="0"/>
    <x v="2"/>
    <d v="2014-10-15T00:00:00"/>
    <d v="2015-02-03T00:00:00"/>
    <x v="1"/>
    <d v="2025-01-31T00:00:00"/>
    <n v="42.594520547945208"/>
    <x v="2"/>
    <d v="2015-02-03T00:00:00"/>
    <n v="80"/>
  </r>
  <r>
    <n v="103241"/>
    <s v="VOLUNTEER"/>
    <s v="INACTIVE VOLUNTEER"/>
    <s v="N"/>
    <m/>
    <m/>
    <m/>
    <s v="N"/>
    <m/>
    <x v="0"/>
    <d v="1993-12-06T00:00:00"/>
    <s v="LU3"/>
    <x v="1"/>
    <x v="2"/>
    <s v="Not Recorded"/>
    <s v="Not Recorded"/>
    <x v="1"/>
    <d v="2025-01-31T00:00:00"/>
    <n v="31.175342465753424"/>
    <x v="5"/>
    <s v="Not Recorded"/>
    <s v=""/>
  </r>
  <r>
    <n v="80709"/>
    <s v="VOLUNTEER"/>
    <s v="INACTIVE VOLUNTEER"/>
    <s v="N"/>
    <m/>
    <m/>
    <m/>
    <s v="N"/>
    <m/>
    <x v="0"/>
    <d v="1955-10-26T00:00:00"/>
    <s v="LU3"/>
    <x v="1"/>
    <x v="2"/>
    <d v="2009-01-01T00:00:00"/>
    <d v="2023-03-23T00:00:00"/>
    <x v="4"/>
    <d v="2025-01-31T00:00:00"/>
    <n v="69.31506849315069"/>
    <x v="4"/>
    <d v="2023-03-23T00:00:00"/>
    <n v="3711"/>
  </r>
  <r>
    <n v="119258"/>
    <s v="VOLUNTEER"/>
    <s v="INACTIVE VOLUNTEER"/>
    <s v="N"/>
    <m/>
    <m/>
    <m/>
    <s v="N"/>
    <m/>
    <x v="1"/>
    <d v="1994-01-06T00:00:00"/>
    <s v="LU3"/>
    <x v="1"/>
    <x v="1"/>
    <d v="2016-11-01T00:00:00"/>
    <d v="2019-01-23T00:00:00"/>
    <x v="0"/>
    <d v="2025-01-31T00:00:00"/>
    <n v="31.090410958904108"/>
    <x v="5"/>
    <d v="2019-01-23T00:00:00"/>
    <n v="582"/>
  </r>
  <r>
    <n v="161488"/>
    <s v="VOLUNTEER"/>
    <s v="ACTIVE VOLUNTEER"/>
    <s v="N"/>
    <m/>
    <m/>
    <m/>
    <s v="N"/>
    <m/>
    <x v="0"/>
    <d v="2005-04-13T00:00:00"/>
    <s v="SG2"/>
    <x v="0"/>
    <x v="5"/>
    <d v="2023-07-11T00:00:00"/>
    <s v=""/>
    <x v="0"/>
    <d v="2025-01-31T00:00:00"/>
    <n v="19.816438356164383"/>
    <x v="1"/>
    <d v="2025-01-31T00:00:00"/>
    <n v="409"/>
  </r>
  <r>
    <n v="154394"/>
    <s v="VOLUNTEER"/>
    <s v="ACTIVE VOLUNTEER"/>
    <s v="N"/>
    <m/>
    <m/>
    <m/>
    <s v="N"/>
    <m/>
    <x v="1"/>
    <d v="1969-02-11T00:00:00"/>
    <s v="LU3"/>
    <x v="1"/>
    <x v="4"/>
    <d v="2022-01-15T00:00:00"/>
    <s v=""/>
    <x v="0"/>
    <d v="2025-01-31T00:00:00"/>
    <n v="56.008219178082193"/>
    <x v="0"/>
    <d v="2025-01-31T00:00:00"/>
    <n v="795"/>
  </r>
  <r>
    <n v="169146"/>
    <s v="VOLUNTEER"/>
    <s v="PROSPECTIVE VOLUNTEER"/>
    <s v="N"/>
    <m/>
    <m/>
    <m/>
    <s v="N"/>
    <m/>
    <x v="0"/>
    <d v="2010-07-28T00:00:00"/>
    <s v="HP4"/>
    <x v="0"/>
    <x v="3"/>
    <s v="Not Recorded"/>
    <s v="Not Recorded"/>
    <x v="1"/>
    <d v="2025-01-31T00:00:00"/>
    <n v="14.523287671232877"/>
    <x v="6"/>
    <s v="Not Recorded"/>
    <s v=""/>
  </r>
  <r>
    <n v="80710"/>
    <s v="VOLUNTEER"/>
    <s v="INACTIVE VOLUNTEER"/>
    <s v="N"/>
    <m/>
    <m/>
    <m/>
    <s v="N"/>
    <m/>
    <x v="1"/>
    <d v="1939-01-15T00:00:00"/>
    <s v="LU3"/>
    <x v="1"/>
    <x v="2"/>
    <d v="2006-11-01T00:00:00"/>
    <d v="2023-04-11T00:00:00"/>
    <x v="3"/>
    <d v="2025-01-31T00:00:00"/>
    <n v="86.104109589041101"/>
    <x v="4"/>
    <d v="2023-04-11T00:00:00"/>
    <n v="4290"/>
  </r>
  <r>
    <n v="80711"/>
    <s v="VOLUNTEER"/>
    <s v="INACTIVE VOLUNTEER"/>
    <s v="N"/>
    <m/>
    <m/>
    <m/>
    <s v="N"/>
    <m/>
    <x v="1"/>
    <d v="1993-05-17T00:00:00"/>
    <s v="MK42"/>
    <x v="1"/>
    <x v="3"/>
    <d v="2009-06-27T00:00:00"/>
    <d v="2011-09-17T00:00:00"/>
    <x v="1"/>
    <d v="2025-01-31T00:00:00"/>
    <n v="31.731506849315068"/>
    <x v="5"/>
    <d v="2011-09-17T00:00:00"/>
    <n v="580"/>
  </r>
  <r>
    <n v="137331"/>
    <s v="VOLUNTEER"/>
    <s v="INACTIVE VOLUNTEER"/>
    <s v="N"/>
    <m/>
    <m/>
    <m/>
    <s v="N"/>
    <m/>
    <x v="1"/>
    <d v="2005-04-13T00:00:00"/>
    <s v="AL5"/>
    <x v="0"/>
    <x v="3"/>
    <s v="Not Recorded"/>
    <s v="Not Recorded"/>
    <x v="1"/>
    <d v="2025-01-31T00:00:00"/>
    <n v="19.816438356164383"/>
    <x v="1"/>
    <s v="Not Recorded"/>
    <s v=""/>
  </r>
  <r>
    <n v="130684"/>
    <s v="VOLUNTEER"/>
    <s v="INACTIVE VOLUNTEER"/>
    <s v="Y"/>
    <s v="07/07/2020"/>
    <s v="Returned mail twice"/>
    <s v="VNELSON"/>
    <s v="N"/>
    <m/>
    <x v="0"/>
    <d v="2000-02-27T00:00:00"/>
    <s v="LU1"/>
    <x v="1"/>
    <x v="6"/>
    <d v="2018-09-24T00:00:00"/>
    <d v="2020-10-27T00:00:00"/>
    <x v="0"/>
    <d v="2025-01-31T00:00:00"/>
    <n v="24.945205479452056"/>
    <x v="1"/>
    <d v="2020-10-27T00:00:00"/>
    <n v="547"/>
  </r>
  <r>
    <n v="125901"/>
    <s v="VOLUNTEER"/>
    <s v="INACTIVE VOLUNTEER"/>
    <s v="N"/>
    <m/>
    <m/>
    <m/>
    <s v="N"/>
    <m/>
    <x v="1"/>
    <d v="2003-08-07T00:00:00"/>
    <s v="LU2"/>
    <x v="1"/>
    <x v="1"/>
    <d v="2018-02-10T00:00:00"/>
    <d v="2019-01-23T00:00:00"/>
    <x v="0"/>
    <d v="2025-01-31T00:00:00"/>
    <n v="21.5013698630137"/>
    <x v="1"/>
    <d v="2019-01-23T00:00:00"/>
    <n v="248"/>
  </r>
  <r>
    <n v="117700"/>
    <s v="VOLUNTEER"/>
    <s v="INACTIVE VOLUNTEER"/>
    <s v="N"/>
    <m/>
    <m/>
    <m/>
    <s v="N"/>
    <m/>
    <x v="1"/>
    <d v="1989-01-08T00:00:00"/>
    <s v="MK45"/>
    <x v="1"/>
    <x v="1"/>
    <s v="Not Recorded"/>
    <s v="Not Recorded"/>
    <x v="1"/>
    <d v="2025-01-31T00:00:00"/>
    <n v="36.087671232876716"/>
    <x v="2"/>
    <s v="Not Recorded"/>
    <s v=""/>
  </r>
  <r>
    <n v="108810"/>
    <s v="VOLUNTEER"/>
    <s v="INACTIVE VOLUNTEER"/>
    <s v="N"/>
    <m/>
    <m/>
    <m/>
    <s v="N"/>
    <m/>
    <x v="1"/>
    <m/>
    <s v="MK45"/>
    <x v="1"/>
    <x v="3"/>
    <d v="2015-02-09T00:00:00"/>
    <d v="2015-02-09T00:00:00"/>
    <x v="1"/>
    <d v="2025-01-31T00:00:00"/>
    <n v="125.17260273972603"/>
    <x v="4"/>
    <d v="2015-02-09T00:00:00"/>
    <n v="1"/>
  </r>
  <r>
    <n v="63328"/>
    <s v="VOLUNTEER"/>
    <s v="INACTIVE VOLUNTEER"/>
    <s v="N"/>
    <m/>
    <m/>
    <m/>
    <s v="N"/>
    <m/>
    <x v="0"/>
    <d v="1939-12-30T00:00:00"/>
    <s v="LU1"/>
    <x v="1"/>
    <x v="3"/>
    <s v="Not Recorded"/>
    <s v="Not Recorded"/>
    <x v="1"/>
    <d v="2025-01-31T00:00:00"/>
    <n v="85.147945205479445"/>
    <x v="4"/>
    <s v="Not Recorded"/>
    <s v=""/>
  </r>
  <r>
    <n v="145725"/>
    <s v="VOLUNTEER"/>
    <s v="INACTIVE VOLUNTEER"/>
    <s v="N"/>
    <m/>
    <m/>
    <m/>
    <s v="N"/>
    <m/>
    <x v="0"/>
    <d v="1961-08-14T00:00:00"/>
    <s v="MK44"/>
    <x v="1"/>
    <x v="3"/>
    <s v="Not Recorded"/>
    <s v="Not Recorded"/>
    <x v="1"/>
    <d v="2025-01-31T00:00:00"/>
    <n v="63.509589041095893"/>
    <x v="0"/>
    <s v="Not Recorded"/>
    <s v=""/>
  </r>
  <r>
    <n v="125544"/>
    <s v="VOLUNTEER"/>
    <s v="INACTIVE VOLUNTEER"/>
    <s v="N"/>
    <m/>
    <m/>
    <m/>
    <s v="Y"/>
    <s v="06/03/2024"/>
    <x v="0"/>
    <d v="1962-02-08T00:00:00"/>
    <s v="SG5"/>
    <x v="0"/>
    <x v="3"/>
    <d v="2017-11-20T00:00:00"/>
    <d v="2020-08-17T00:00:00"/>
    <x v="0"/>
    <d v="2025-01-31T00:00:00"/>
    <n v="63.021917808219179"/>
    <x v="0"/>
    <d v="2020-08-17T00:00:00"/>
    <n v="716"/>
  </r>
  <r>
    <n v="105317"/>
    <s v="VOLUNTEER"/>
    <s v="INACTIVE VOLUNTEER"/>
    <s v="N"/>
    <m/>
    <m/>
    <m/>
    <s v="N"/>
    <m/>
    <x v="1"/>
    <d v="1996-01-21T00:00:00"/>
    <s v="LU3"/>
    <x v="1"/>
    <x v="1"/>
    <d v="2013-10-30T00:00:00"/>
    <d v="2013-10-30T00:00:00"/>
    <x v="1"/>
    <d v="2025-01-31T00:00:00"/>
    <n v="29.049315068493151"/>
    <x v="5"/>
    <d v="2013-10-30T00:00:00"/>
    <n v="1"/>
  </r>
  <r>
    <n v="126227"/>
    <s v="VOLUNTEER"/>
    <s v="INACTIVE VOLUNTEER"/>
    <s v="N"/>
    <m/>
    <m/>
    <m/>
    <s v="N"/>
    <m/>
    <x v="0"/>
    <d v="1990-08-16T00:00:00"/>
    <s v="LU4"/>
    <x v="1"/>
    <x v="1"/>
    <d v="2018-01-06T00:00:00"/>
    <d v="2018-08-15T00:00:00"/>
    <x v="0"/>
    <d v="2025-01-31T00:00:00"/>
    <n v="34.484931506849314"/>
    <x v="5"/>
    <d v="2018-08-15T00:00:00"/>
    <n v="158"/>
  </r>
  <r>
    <n v="30102"/>
    <s v="VOLUNTEER"/>
    <s v="INACTIVE VOLUNTEER"/>
    <s v="N"/>
    <m/>
    <m/>
    <m/>
    <s v="Y"/>
    <s v="06/03/2024"/>
    <x v="1"/>
    <d v="1936-03-05T00:00:00"/>
    <s v="LU3"/>
    <x v="1"/>
    <x v="3"/>
    <d v="2002-03-18T00:00:00"/>
    <d v="2020-03-13T00:00:00"/>
    <x v="4"/>
    <d v="2025-01-31T00:00:00"/>
    <n v="88.969863013698628"/>
    <x v="4"/>
    <d v="2020-03-13T00:00:00"/>
    <n v="4695"/>
  </r>
  <r>
    <n v="112930"/>
    <s v="VOLUNTEER"/>
    <s v="INACTIVE VOLUNTEER"/>
    <s v="N"/>
    <m/>
    <m/>
    <m/>
    <s v="N"/>
    <m/>
    <x v="0"/>
    <d v="1950-10-13T00:00:00"/>
    <s v="LU7"/>
    <x v="1"/>
    <x v="3"/>
    <d v="2016-03-04T00:00:00"/>
    <d v="2022-04-06T00:00:00"/>
    <x v="4"/>
    <d v="2025-01-31T00:00:00"/>
    <n v="74.353424657534248"/>
    <x v="4"/>
    <d v="2022-04-06T00:00:00"/>
    <n v="1589"/>
  </r>
  <r>
    <n v="131552"/>
    <s v="VOLUNTEER"/>
    <s v="INACTIVE VOLUNTEER"/>
    <s v="N"/>
    <m/>
    <m/>
    <m/>
    <s v="N"/>
    <m/>
    <x v="0"/>
    <d v="2005-02-10T00:00:00"/>
    <s v="LU3"/>
    <x v="1"/>
    <x v="2"/>
    <d v="2019-03-14T00:00:00"/>
    <d v="2019-08-15T00:00:00"/>
    <x v="0"/>
    <d v="2025-01-31T00:00:00"/>
    <n v="19.986301369863014"/>
    <x v="1"/>
    <d v="2019-08-15T00:00:00"/>
    <n v="111"/>
  </r>
  <r>
    <n v="133720"/>
    <s v="VOLUNTEER"/>
    <s v="INACTIVE VOLUNTEER"/>
    <s v="N"/>
    <m/>
    <m/>
    <m/>
    <s v="N"/>
    <m/>
    <x v="1"/>
    <d v="2002-08-19T00:00:00"/>
    <s v="LU3"/>
    <x v="1"/>
    <x v="1"/>
    <d v="2019-03-02T00:00:00"/>
    <d v="2021-09-08T00:00:00"/>
    <x v="0"/>
    <d v="2025-01-31T00:00:00"/>
    <n v="22.468493150684932"/>
    <x v="1"/>
    <d v="2021-09-08T00:00:00"/>
    <n v="658"/>
  </r>
  <r>
    <n v="136572"/>
    <s v="VOLUNTEER"/>
    <s v="INACTIVE VOLUNTEER"/>
    <s v="N"/>
    <m/>
    <m/>
    <m/>
    <s v="N"/>
    <m/>
    <x v="0"/>
    <d v="1977-09-23T00:00:00"/>
    <s v="MK16"/>
    <x v="4"/>
    <x v="6"/>
    <d v="2019-04-04T00:00:00"/>
    <d v="2019-06-15T00:00:00"/>
    <x v="0"/>
    <d v="2025-01-31T00:00:00"/>
    <n v="47.389041095890413"/>
    <x v="3"/>
    <d v="2019-06-15T00:00:00"/>
    <n v="52"/>
  </r>
  <r>
    <n v="79390"/>
    <s v="VOLUNTEER"/>
    <s v="INACTIVE VOLUNTEER"/>
    <s v="N"/>
    <m/>
    <m/>
    <m/>
    <s v="N"/>
    <m/>
    <x v="0"/>
    <d v="1982-01-09T00:00:00"/>
    <s v="LU2"/>
    <x v="1"/>
    <x v="4"/>
    <d v="2011-08-05T00:00:00"/>
    <d v="2012-01-30T00:00:00"/>
    <x v="1"/>
    <d v="2025-01-31T00:00:00"/>
    <n v="43.090410958904108"/>
    <x v="2"/>
    <d v="2012-01-30T00:00:00"/>
    <n v="127"/>
  </r>
  <r>
    <n v="151110"/>
    <s v="VOLUNTEER"/>
    <s v="INACTIVE VOLUNTEER"/>
    <s v="N"/>
    <m/>
    <m/>
    <m/>
    <s v="N"/>
    <m/>
    <x v="0"/>
    <d v="2004-04-30T00:00:00"/>
    <s v="EN8"/>
    <x v="0"/>
    <x v="1"/>
    <d v="2021-07-16T00:00:00"/>
    <d v="2021-08-31T00:00:00"/>
    <x v="0"/>
    <d v="2025-01-31T00:00:00"/>
    <n v="20.769863013698629"/>
    <x v="1"/>
    <d v="2021-08-31T00:00:00"/>
    <n v="33"/>
  </r>
  <r>
    <n v="136072"/>
    <s v="VOLUNTEER"/>
    <s v="INACTIVE VOLUNTEER"/>
    <s v="N"/>
    <m/>
    <m/>
    <m/>
    <s v="N"/>
    <m/>
    <x v="0"/>
    <d v="2002-12-17T00:00:00"/>
    <s v="WD19"/>
    <x v="0"/>
    <x v="1"/>
    <d v="2019-07-03T00:00:00"/>
    <d v="2020-01-02T00:00:00"/>
    <x v="0"/>
    <d v="2025-01-31T00:00:00"/>
    <n v="22.139726027397259"/>
    <x v="1"/>
    <d v="2020-01-02T00:00:00"/>
    <n v="132"/>
  </r>
  <r>
    <n v="167982"/>
    <s v="VOLUNTEER"/>
    <s v="ACTIVE VOLUNTEER"/>
    <s v="N"/>
    <m/>
    <m/>
    <m/>
    <s v="N"/>
    <m/>
    <x v="0"/>
    <d v="2009-05-10T00:00:00"/>
    <s v="LU2"/>
    <x v="1"/>
    <x v="1"/>
    <d v="2024-06-10T00:00:00"/>
    <s v=""/>
    <x v="0"/>
    <d v="2025-01-31T00:00:00"/>
    <n v="15.739726027397261"/>
    <x v="6"/>
    <d v="2025-01-31T00:00:00"/>
    <n v="170"/>
  </r>
  <r>
    <n v="102728"/>
    <s v="VOLUNTEER"/>
    <s v="INACTIVE VOLUNTEER"/>
    <s v="N"/>
    <m/>
    <m/>
    <m/>
    <s v="N"/>
    <m/>
    <x v="0"/>
    <d v="1991-03-12T00:00:00"/>
    <s v="LU3"/>
    <x v="1"/>
    <x v="1"/>
    <d v="2014-11-17T00:00:00"/>
    <d v="2014-11-17T00:00:00"/>
    <x v="1"/>
    <d v="2025-01-31T00:00:00"/>
    <n v="33.915068493150685"/>
    <x v="5"/>
    <d v="2014-11-17T00:00:00"/>
    <n v="1"/>
  </r>
  <r>
    <n v="133110"/>
    <s v="VOLUNTEER"/>
    <s v="INACTIVE VOLUNTEER"/>
    <s v="N"/>
    <m/>
    <m/>
    <m/>
    <s v="N"/>
    <m/>
    <x v="0"/>
    <d v="2000-01-17T00:00:00"/>
    <s v="SG1"/>
    <x v="0"/>
    <x v="2"/>
    <d v="2019-01-16T00:00:00"/>
    <d v="2019-08-31T00:00:00"/>
    <x v="0"/>
    <d v="2025-01-31T00:00:00"/>
    <n v="25.057534246575344"/>
    <x v="5"/>
    <d v="2019-08-31T00:00:00"/>
    <n v="163"/>
  </r>
  <r>
    <n v="104563"/>
    <s v="VOLUNTEER"/>
    <s v="INACTIVE VOLUNTEER"/>
    <s v="N"/>
    <m/>
    <m/>
    <m/>
    <s v="N"/>
    <m/>
    <x v="0"/>
    <d v="1995-10-07T00:00:00"/>
    <s v="LU5"/>
    <x v="1"/>
    <x v="1"/>
    <d v="2013-08-13T00:00:00"/>
    <d v="2014-06-09T00:00:00"/>
    <x v="1"/>
    <d v="2025-01-31T00:00:00"/>
    <n v="29.339726027397262"/>
    <x v="5"/>
    <d v="2014-06-09T00:00:00"/>
    <n v="215"/>
  </r>
  <r>
    <n v="106418"/>
    <s v="VOLUNTEER"/>
    <s v="INACTIVE VOLUNTEER"/>
    <s v="N"/>
    <m/>
    <m/>
    <m/>
    <s v="N"/>
    <m/>
    <x v="1"/>
    <d v="1973-08-01T00:00:00"/>
    <s v="WD25"/>
    <x v="0"/>
    <x v="2"/>
    <d v="2013-11-28T00:00:00"/>
    <d v="2013-12-30T00:00:00"/>
    <x v="1"/>
    <d v="2025-01-31T00:00:00"/>
    <n v="51.536986301369865"/>
    <x v="3"/>
    <d v="2013-12-30T00:00:00"/>
    <n v="23"/>
  </r>
  <r>
    <n v="120545"/>
    <s v="VOLUNTEER"/>
    <s v="INACTIVE VOLUNTEER"/>
    <s v="N"/>
    <m/>
    <m/>
    <m/>
    <s v="N"/>
    <m/>
    <x v="0"/>
    <d v="1991-08-15T00:00:00"/>
    <s v="WD23"/>
    <x v="0"/>
    <x v="2"/>
    <d v="2017-01-17T00:00:00"/>
    <d v="2018-06-20T00:00:00"/>
    <x v="0"/>
    <d v="2025-01-31T00:00:00"/>
    <n v="33.487671232876714"/>
    <x v="5"/>
    <d v="2018-06-20T00:00:00"/>
    <n v="372"/>
  </r>
  <r>
    <n v="143027"/>
    <s v="VOLUNTEER"/>
    <s v="INACTIVE VOLUNTEER"/>
    <s v="N"/>
    <m/>
    <m/>
    <m/>
    <s v="N"/>
    <m/>
    <x v="0"/>
    <d v="2006-06-02T00:00:00"/>
    <s v="WD3"/>
    <x v="0"/>
    <x v="3"/>
    <d v="2020-02-01T00:00:00"/>
    <d v="2020-05-15T00:00:00"/>
    <x v="0"/>
    <d v="2025-01-31T00:00:00"/>
    <n v="18.67945205479452"/>
    <x v="1"/>
    <d v="2020-05-15T00:00:00"/>
    <n v="75"/>
  </r>
  <r>
    <n v="153902"/>
    <s v="VOLUNTEER"/>
    <s v="INACTIVE VOLUNTEER"/>
    <s v="N"/>
    <m/>
    <m/>
    <m/>
    <s v="N"/>
    <m/>
    <x v="0"/>
    <d v="2006-09-19T00:00:00"/>
    <s v="LS16"/>
    <x v="3"/>
    <x v="2"/>
    <s v="Not Recorded"/>
    <s v="Not Recorded"/>
    <x v="1"/>
    <d v="2025-01-31T00:00:00"/>
    <n v="18.38082191780822"/>
    <x v="1"/>
    <s v="Not Recorded"/>
    <s v=""/>
  </r>
  <r>
    <n v="108288"/>
    <s v="VOLUNTEER"/>
    <s v="INACTIVE VOLUNTEER"/>
    <s v="N"/>
    <m/>
    <m/>
    <m/>
    <s v="N"/>
    <m/>
    <x v="1"/>
    <d v="1954-11-23T00:00:00"/>
    <s v="WD17"/>
    <x v="0"/>
    <x v="2"/>
    <d v="2014-05-19T00:00:00"/>
    <d v="2017-04-20T00:00:00"/>
    <x v="0"/>
    <d v="2025-01-31T00:00:00"/>
    <n v="70.238356164383561"/>
    <x v="4"/>
    <d v="2017-04-20T00:00:00"/>
    <n v="764"/>
  </r>
  <r>
    <n v="107461"/>
    <s v="VOLUNTEER"/>
    <s v="INACTIVE VOLUNTEER"/>
    <s v="N"/>
    <m/>
    <m/>
    <m/>
    <s v="N"/>
    <m/>
    <x v="0"/>
    <d v="1999-08-25T00:00:00"/>
    <s v="AL7"/>
    <x v="0"/>
    <x v="2"/>
    <d v="2014-03-15T00:00:00"/>
    <d v="2017-04-18T00:00:00"/>
    <x v="0"/>
    <d v="2025-01-31T00:00:00"/>
    <n v="25.454794520547946"/>
    <x v="5"/>
    <d v="2017-04-18T00:00:00"/>
    <n v="807"/>
  </r>
  <r>
    <n v="106415"/>
    <s v="VOLUNTEER"/>
    <s v="INACTIVE VOLUNTEER"/>
    <s v="N"/>
    <m/>
    <m/>
    <m/>
    <s v="N"/>
    <m/>
    <x v="1"/>
    <d v="1980-03-22T00:00:00"/>
    <s v="AL7"/>
    <x v="0"/>
    <x v="2"/>
    <d v="2013-10-18T00:00:00"/>
    <d v="2014-07-21T00:00:00"/>
    <x v="1"/>
    <d v="2025-01-31T00:00:00"/>
    <n v="44.893150684931506"/>
    <x v="2"/>
    <d v="2014-07-21T00:00:00"/>
    <n v="197"/>
  </r>
  <r>
    <n v="80712"/>
    <s v="VOLUNTEER"/>
    <s v="INACTIVE VOLUNTEER"/>
    <s v="N"/>
    <m/>
    <m/>
    <m/>
    <s v="N"/>
    <m/>
    <x v="0"/>
    <d v="1942-05-16T00:00:00"/>
    <s v="EN1"/>
    <x v="2"/>
    <x v="7"/>
    <d v="2008-10-01T00:00:00"/>
    <d v="2012-12-12T00:00:00"/>
    <x v="1"/>
    <d v="2025-01-31T00:00:00"/>
    <n v="82.769863013698625"/>
    <x v="4"/>
    <d v="2012-12-12T00:00:00"/>
    <n v="1096"/>
  </r>
  <r>
    <n v="129701"/>
    <s v="VOLUNTEER"/>
    <s v="INACTIVE VOLUNTEER"/>
    <s v="N"/>
    <m/>
    <m/>
    <m/>
    <s v="N"/>
    <m/>
    <x v="0"/>
    <d v="1968-03-14T00:00:00"/>
    <s v="LU5"/>
    <x v="1"/>
    <x v="3"/>
    <d v="2018-10-02T00:00:00"/>
    <d v="2018-11-07T00:00:00"/>
    <x v="4"/>
    <d v="2025-01-31T00:00:00"/>
    <n v="56.923287671232877"/>
    <x v="0"/>
    <d v="2018-11-07T00:00:00"/>
    <n v="27"/>
  </r>
  <r>
    <n v="95368"/>
    <s v="VOLUNTEER"/>
    <s v="INACTIVE VOLUNTEER"/>
    <s v="N"/>
    <m/>
    <m/>
    <m/>
    <s v="N"/>
    <m/>
    <x v="1"/>
    <d v="1995-04-30T00:00:00"/>
    <s v="LU2"/>
    <x v="1"/>
    <x v="2"/>
    <d v="2012-08-08T00:00:00"/>
    <d v="2012-08-08T00:00:00"/>
    <x v="1"/>
    <d v="2025-01-31T00:00:00"/>
    <n v="29.778082191780822"/>
    <x v="5"/>
    <d v="2012-08-08T00:00:00"/>
    <n v="1"/>
  </r>
  <r>
    <n v="111077"/>
    <s v="VOLUNTEER"/>
    <s v="INACTIVE VOLUNTEER"/>
    <s v="N"/>
    <m/>
    <m/>
    <m/>
    <s v="N"/>
    <m/>
    <x v="1"/>
    <d v="1960-08-27T00:00:00"/>
    <s v="SG9"/>
    <x v="0"/>
    <x v="2"/>
    <d v="2015-02-24T00:00:00"/>
    <d v="2015-03-06T00:00:00"/>
    <x v="1"/>
    <d v="2025-01-31T00:00:00"/>
    <n v="64.473972602739721"/>
    <x v="0"/>
    <d v="2015-03-06T00:00:00"/>
    <n v="9"/>
  </r>
  <r>
    <n v="118170"/>
    <s v="VOLUNTEER"/>
    <s v="INACTIVE VOLUNTEER"/>
    <s v="N"/>
    <m/>
    <m/>
    <m/>
    <s v="N"/>
    <m/>
    <x v="1"/>
    <d v="1938-12-23T00:00:00"/>
    <s v="LU5"/>
    <x v="1"/>
    <x v="2"/>
    <d v="2016-10-03T00:00:00"/>
    <d v="2018-09-09T00:00:00"/>
    <x v="4"/>
    <d v="2025-01-31T00:00:00"/>
    <n v="86.167123287671231"/>
    <x v="4"/>
    <d v="2018-09-09T00:00:00"/>
    <n v="505"/>
  </r>
  <r>
    <n v="136029"/>
    <s v="VOLUNTEER"/>
    <s v="INACTIVE VOLUNTEER"/>
    <s v="N"/>
    <m/>
    <m/>
    <m/>
    <s v="N"/>
    <m/>
    <x v="0"/>
    <d v="1973-12-07T00:00:00"/>
    <s v="SG14"/>
    <x v="0"/>
    <x v="7"/>
    <d v="2018-10-25T00:00:00"/>
    <d v="2019-06-10T00:00:00"/>
    <x v="0"/>
    <d v="2025-01-31T00:00:00"/>
    <n v="51.186301369863017"/>
    <x v="3"/>
    <d v="2019-06-10T00:00:00"/>
    <n v="163"/>
  </r>
  <r>
    <n v="158255"/>
    <s v="VOLUNTEER"/>
    <s v="INACTIVE VOLUNTEER"/>
    <s v="N"/>
    <m/>
    <m/>
    <m/>
    <s v="N"/>
    <m/>
    <x v="0"/>
    <d v="1991-10-01T00:00:00"/>
    <s v="LU5"/>
    <x v="1"/>
    <x v="3"/>
    <d v="2023-03-23T00:00:00"/>
    <d v="2023-03-23T00:00:00"/>
    <x v="3"/>
    <d v="2025-01-31T00:00:00"/>
    <n v="33.358904109589041"/>
    <x v="5"/>
    <d v="2023-03-23T00:00:00"/>
    <n v="1"/>
  </r>
  <r>
    <n v="162721"/>
    <s v="VOLUNTEER"/>
    <s v="INACTIVE VOLUNTEER"/>
    <s v="N"/>
    <m/>
    <m/>
    <m/>
    <s v="N"/>
    <m/>
    <x v="0"/>
    <d v="2009-09-29T00:00:00"/>
    <s v="WD3"/>
    <x v="0"/>
    <x v="3"/>
    <d v="2023-09-16T00:00:00"/>
    <d v="2023-12-16T00:00:00"/>
    <x v="0"/>
    <d v="2025-01-31T00:00:00"/>
    <n v="15.35068493150685"/>
    <x v="6"/>
    <d v="2023-12-16T00:00:00"/>
    <n v="65"/>
  </r>
  <r>
    <n v="30643"/>
    <s v="VOLUNTEER"/>
    <s v="INACTIVE VOLUNTEER"/>
    <s v="N"/>
    <m/>
    <m/>
    <m/>
    <s v="N"/>
    <m/>
    <x v="0"/>
    <d v="1931-08-19T00:00:00"/>
    <s v="MK45"/>
    <x v="1"/>
    <x v="3"/>
    <d v="2006-05-01T00:00:00"/>
    <d v="2019-10-15T00:00:00"/>
    <x v="4"/>
    <d v="2025-01-31T00:00:00"/>
    <n v="93.517808219178079"/>
    <x v="4"/>
    <d v="2019-10-15T00:00:00"/>
    <n v="3512"/>
  </r>
  <r>
    <n v="93346"/>
    <s v="VOLUNTEER"/>
    <s v="INACTIVE VOLUNTEER"/>
    <s v="N"/>
    <m/>
    <m/>
    <m/>
    <s v="N"/>
    <m/>
    <x v="1"/>
    <d v="1996-08-16T00:00:00"/>
    <s v="AL7"/>
    <x v="0"/>
    <x v="2"/>
    <d v="2012-01-26T00:00:00"/>
    <d v="2017-04-18T00:00:00"/>
    <x v="0"/>
    <d v="2025-01-31T00:00:00"/>
    <n v="28.479452054794521"/>
    <x v="5"/>
    <d v="2017-04-18T00:00:00"/>
    <n v="1364"/>
  </r>
  <r>
    <n v="104895"/>
    <s v="VOLUNTEER"/>
    <s v="INACTIVE VOLUNTEER"/>
    <s v="N"/>
    <m/>
    <m/>
    <m/>
    <s v="N"/>
    <m/>
    <x v="0"/>
    <d v="1970-12-04T00:00:00"/>
    <s v="WD3"/>
    <x v="0"/>
    <x v="2"/>
    <d v="2013-07-12T00:00:00"/>
    <d v="2014-06-07T00:00:00"/>
    <x v="1"/>
    <d v="2025-01-31T00:00:00"/>
    <n v="54.197260273972603"/>
    <x v="3"/>
    <d v="2014-06-07T00:00:00"/>
    <n v="236"/>
  </r>
  <r>
    <n v="109933"/>
    <s v="VOLUNTEER"/>
    <s v="INACTIVE VOLUNTEER"/>
    <s v="N"/>
    <m/>
    <m/>
    <m/>
    <s v="N"/>
    <m/>
    <x v="0"/>
    <m/>
    <s v="HA8"/>
    <x v="2"/>
    <x v="3"/>
    <d v="2015-08-03T00:00:00"/>
    <d v="2015-08-03T00:00:00"/>
    <x v="1"/>
    <d v="2025-01-31T00:00:00"/>
    <n v="125.17260273972603"/>
    <x v="4"/>
    <d v="2015-08-03T00:00:00"/>
    <n v="1"/>
  </r>
  <r>
    <n v="62379"/>
    <s v="VOLUNTEER"/>
    <s v="INACTIVE VOLUNTEER"/>
    <s v="N"/>
    <m/>
    <m/>
    <m/>
    <s v="N"/>
    <m/>
    <x v="0"/>
    <d v="1979-06-14T00:00:00"/>
    <s v="MK42"/>
    <x v="1"/>
    <x v="3"/>
    <d v="2013-10-08T00:00:00"/>
    <d v="2017-04-10T00:00:00"/>
    <x v="3"/>
    <d v="2025-01-31T00:00:00"/>
    <n v="45.665753424657531"/>
    <x v="3"/>
    <d v="2017-04-10T00:00:00"/>
    <n v="915"/>
  </r>
  <r>
    <n v="118401"/>
    <s v="VOLUNTEER"/>
    <s v="INACTIVE VOLUNTEER"/>
    <s v="N"/>
    <m/>
    <m/>
    <m/>
    <s v="N"/>
    <m/>
    <x v="1"/>
    <d v="1998-09-10T00:00:00"/>
    <s v="MK45"/>
    <x v="1"/>
    <x v="2"/>
    <s v="Not Recorded"/>
    <s v="Not Recorded"/>
    <x v="1"/>
    <d v="2025-01-31T00:00:00"/>
    <n v="26.410958904109588"/>
    <x v="5"/>
    <s v="Not Recorded"/>
    <s v=""/>
  </r>
  <r>
    <n v="112929"/>
    <s v="VOLUNTEER"/>
    <s v="INACTIVE VOLUNTEER"/>
    <s v="N"/>
    <m/>
    <m/>
    <m/>
    <s v="N"/>
    <m/>
    <x v="1"/>
    <d v="1995-01-24T00:00:00"/>
    <s v="MK45"/>
    <x v="1"/>
    <x v="3"/>
    <d v="2015-09-17T00:00:00"/>
    <d v="2017-09-24T00:00:00"/>
    <x v="2"/>
    <d v="2025-01-31T00:00:00"/>
    <n v="30.041095890410958"/>
    <x v="5"/>
    <d v="2017-09-24T00:00:00"/>
    <n v="527"/>
  </r>
  <r>
    <n v="945"/>
    <s v="VOLUNTEER"/>
    <s v="INACTIVE VOLUNTEER"/>
    <s v="N"/>
    <m/>
    <m/>
    <m/>
    <s v="N"/>
    <m/>
    <x v="0"/>
    <d v="1931-06-06T00:00:00"/>
    <s v="LU5"/>
    <x v="1"/>
    <x v="3"/>
    <d v="2010-09-29T00:00:00"/>
    <d v="2012-06-01T00:00:00"/>
    <x v="1"/>
    <d v="2025-01-31T00:00:00"/>
    <n v="93.720547945205482"/>
    <x v="4"/>
    <d v="2012-06-01T00:00:00"/>
    <n v="438"/>
  </r>
  <r>
    <n v="111731"/>
    <s v="VOLUNTEER"/>
    <s v="ACTIVE VOLUNTEER"/>
    <s v="N"/>
    <m/>
    <m/>
    <m/>
    <s v="N"/>
    <m/>
    <x v="0"/>
    <d v="1963-04-12T00:00:00"/>
    <s v="MK45"/>
    <x v="1"/>
    <x v="7"/>
    <d v="2015-12-07T00:00:00"/>
    <s v=""/>
    <x v="3"/>
    <d v="2025-01-31T00:00:00"/>
    <n v="61.849315068493148"/>
    <x v="0"/>
    <d v="2025-01-31T00:00:00"/>
    <n v="2390"/>
  </r>
  <r>
    <n v="83865"/>
    <s v="VOLUNTEER"/>
    <s v="INACTIVE VOLUNTEER"/>
    <s v="N"/>
    <m/>
    <m/>
    <m/>
    <s v="N"/>
    <m/>
    <x v="0"/>
    <d v="1995-11-05T00:00:00"/>
    <s v="LU2"/>
    <x v="1"/>
    <x v="2"/>
    <d v="2011-11-26T00:00:00"/>
    <d v="1899-12-31T00:00:00"/>
    <x v="1"/>
    <d v="2025-01-31T00:00:00"/>
    <n v="29.260273972602739"/>
    <x v="5"/>
    <d v="1899-12-31T00:00:00"/>
    <m/>
  </r>
  <r>
    <n v="117447"/>
    <s v="VOLUNTEER"/>
    <s v="INACTIVE VOLUNTEER"/>
    <s v="N"/>
    <m/>
    <m/>
    <m/>
    <s v="N"/>
    <m/>
    <x v="1"/>
    <d v="1946-07-02T00:00:00"/>
    <s v="AL6"/>
    <x v="0"/>
    <x v="2"/>
    <d v="2016-06-15T00:00:00"/>
    <d v="2016-08-30T00:00:00"/>
    <x v="0"/>
    <d v="2025-01-31T00:00:00"/>
    <n v="78.638356164383566"/>
    <x v="4"/>
    <d v="2016-08-30T00:00:00"/>
    <n v="55"/>
  </r>
  <r>
    <n v="111585"/>
    <s v="VOLUNTEER"/>
    <s v="INACTIVE VOLUNTEER"/>
    <s v="N"/>
    <m/>
    <m/>
    <m/>
    <s v="N"/>
    <m/>
    <x v="0"/>
    <d v="1969-10-18T00:00:00"/>
    <s v="AL7"/>
    <x v="0"/>
    <x v="2"/>
    <d v="2015-04-28T00:00:00"/>
    <d v="2020-03-10T00:00:00"/>
    <x v="0"/>
    <d v="2025-01-31T00:00:00"/>
    <n v="55.326027397260276"/>
    <x v="0"/>
    <d v="2020-03-10T00:00:00"/>
    <n v="1271"/>
  </r>
  <r>
    <n v="133889"/>
    <s v="VOLUNTEER"/>
    <s v="INACTIVE VOLUNTEER"/>
    <s v="N"/>
    <m/>
    <m/>
    <m/>
    <s v="N"/>
    <m/>
    <x v="0"/>
    <d v="2002-08-20T00:00:00"/>
    <s v="AL5"/>
    <x v="0"/>
    <x v="3"/>
    <d v="2019-03-22T00:00:00"/>
    <d v="2019-08-07T00:00:00"/>
    <x v="0"/>
    <d v="2025-01-31T00:00:00"/>
    <n v="22.465753424657535"/>
    <x v="1"/>
    <d v="2019-08-07T00:00:00"/>
    <n v="99"/>
  </r>
  <r>
    <n v="122127"/>
    <s v="VOLUNTEER"/>
    <s v="INACTIVE VOLUNTEER"/>
    <s v="N"/>
    <m/>
    <m/>
    <m/>
    <s v="N"/>
    <m/>
    <x v="0"/>
    <d v="2000-07-05T00:00:00"/>
    <s v="LU2"/>
    <x v="1"/>
    <x v="2"/>
    <d v="2017-06-13T00:00:00"/>
    <d v="2017-07-21T00:00:00"/>
    <x v="4"/>
    <d v="2025-01-31T00:00:00"/>
    <n v="24.591780821917808"/>
    <x v="1"/>
    <d v="2017-07-21T00:00:00"/>
    <n v="29"/>
  </r>
  <r>
    <n v="155785"/>
    <s v="VOLUNTEER"/>
    <s v="INACTIVE VOLUNTEER"/>
    <s v="N"/>
    <m/>
    <m/>
    <m/>
    <s v="N"/>
    <m/>
    <x v="1"/>
    <d v="2004-11-04T00:00:00"/>
    <s v="LU2"/>
    <x v="1"/>
    <x v="1"/>
    <d v="2022-05-28T00:00:00"/>
    <d v="2022-08-27T00:00:00"/>
    <x v="0"/>
    <d v="2025-01-31T00:00:00"/>
    <n v="20.254794520547946"/>
    <x v="1"/>
    <d v="2022-08-27T00:00:00"/>
    <n v="65"/>
  </r>
  <r>
    <n v="102982"/>
    <s v="VOLUNTEER"/>
    <s v="INACTIVE VOLUNTEER"/>
    <s v="N"/>
    <m/>
    <m/>
    <m/>
    <s v="N"/>
    <m/>
    <x v="0"/>
    <d v="1980-03-17T00:00:00"/>
    <s v="LU4"/>
    <x v="1"/>
    <x v="5"/>
    <d v="2013-10-30T00:00:00"/>
    <d v="2013-10-30T00:00:00"/>
    <x v="1"/>
    <d v="2025-01-31T00:00:00"/>
    <n v="44.906849315068492"/>
    <x v="2"/>
    <d v="2013-10-30T00:00:00"/>
    <n v="1"/>
  </r>
  <r>
    <n v="123637"/>
    <s v="VOLUNTEER"/>
    <s v="INACTIVE VOLUNTEER"/>
    <s v="N"/>
    <m/>
    <m/>
    <m/>
    <s v="N"/>
    <m/>
    <x v="0"/>
    <d v="2000-03-15T00:00:00"/>
    <s v="AL5"/>
    <x v="0"/>
    <x v="5"/>
    <d v="2017-08-30T00:00:00"/>
    <d v="2017-11-15T00:00:00"/>
    <x v="0"/>
    <d v="2025-01-31T00:00:00"/>
    <n v="24.898630136986302"/>
    <x v="1"/>
    <d v="2017-11-15T00:00:00"/>
    <n v="56"/>
  </r>
  <r>
    <n v="107402"/>
    <s v="VOLUNTEER"/>
    <s v="INACTIVE VOLUNTEER"/>
    <s v="N"/>
    <m/>
    <m/>
    <m/>
    <s v="N"/>
    <m/>
    <x v="0"/>
    <d v="1997-07-03T00:00:00"/>
    <s v="AL5"/>
    <x v="0"/>
    <x v="5"/>
    <d v="2014-03-08T00:00:00"/>
    <d v="2014-09-11T00:00:00"/>
    <x v="1"/>
    <d v="2025-01-31T00:00:00"/>
    <n v="27.6"/>
    <x v="5"/>
    <d v="2014-09-11T00:00:00"/>
    <n v="134"/>
  </r>
  <r>
    <n v="123527"/>
    <s v="VOLUNTEER"/>
    <s v="INACTIVE VOLUNTEER"/>
    <s v="N"/>
    <m/>
    <m/>
    <m/>
    <s v="N"/>
    <m/>
    <x v="1"/>
    <d v="1987-02-24T00:00:00"/>
    <s v="LU3"/>
    <x v="1"/>
    <x v="4"/>
    <s v="Not Recorded"/>
    <s v="Not Recorded"/>
    <x v="1"/>
    <d v="2025-01-31T00:00:00"/>
    <n v="37.961643835616435"/>
    <x v="2"/>
    <s v="Not Recorded"/>
    <s v=""/>
  </r>
  <r>
    <n v="162367"/>
    <s v="VOLUNTEER"/>
    <s v="INACTIVE VOLUNTEER"/>
    <s v="N"/>
    <m/>
    <m/>
    <m/>
    <s v="N"/>
    <m/>
    <x v="1"/>
    <d v="1977-02-14T00:00:00"/>
    <s v="SG2"/>
    <x v="0"/>
    <x v="5"/>
    <s v="Not Recorded"/>
    <s v="Not Recorded"/>
    <x v="1"/>
    <d v="2025-01-31T00:00:00"/>
    <n v="47.994520547945207"/>
    <x v="3"/>
    <s v="Not Recorded"/>
    <s v=""/>
  </r>
  <r>
    <n v="168513"/>
    <s v="VOLUNTEER"/>
    <s v="ACTIVE VOLUNTEER"/>
    <s v="N"/>
    <m/>
    <m/>
    <m/>
    <s v="N"/>
    <m/>
    <x v="1"/>
    <d v="1978-06-27T00:00:00"/>
    <s v="LU1"/>
    <x v="1"/>
    <x v="5"/>
    <s v="Not Recorded"/>
    <s v="Not Recorded"/>
    <x v="4"/>
    <d v="2025-01-31T00:00:00"/>
    <n v="46.630136986301373"/>
    <x v="3"/>
    <s v="Not Recorded"/>
    <s v=""/>
  </r>
  <r>
    <n v="168817"/>
    <s v="VOLUNTEER"/>
    <s v="PROSPECTIVE VOLUNTEER"/>
    <s v="N"/>
    <m/>
    <m/>
    <m/>
    <s v="N"/>
    <m/>
    <x v="0"/>
    <d v="1982-02-13T00:00:00"/>
    <s v="LU1"/>
    <x v="1"/>
    <x v="5"/>
    <s v="Not Recorded"/>
    <s v="Not Recorded"/>
    <x v="1"/>
    <d v="2025-01-31T00:00:00"/>
    <n v="42.994520547945207"/>
    <x v="2"/>
    <s v="Not Recorded"/>
    <s v=""/>
  </r>
  <r>
    <n v="165274"/>
    <s v="VOLUNTEER"/>
    <s v="INACTIVE VOLUNTEER"/>
    <s v="N"/>
    <m/>
    <m/>
    <m/>
    <s v="N"/>
    <m/>
    <x v="0"/>
    <d v="2010-01-21T00:00:00"/>
    <s v="WD18"/>
    <x v="0"/>
    <x v="1"/>
    <s v="Not Recorded"/>
    <s v="Not Recorded"/>
    <x v="1"/>
    <d v="2025-01-31T00:00:00"/>
    <n v="15.038356164383561"/>
    <x v="6"/>
    <s v="Not Recorded"/>
    <s v=""/>
  </r>
  <r>
    <n v="113096"/>
    <s v="VOLUNTEER"/>
    <s v="INACTIVE VOLUNTEER"/>
    <s v="N"/>
    <m/>
    <m/>
    <m/>
    <s v="N"/>
    <m/>
    <x v="0"/>
    <d v="1998-07-03T00:00:00"/>
    <s v="LU2"/>
    <x v="1"/>
    <x v="0"/>
    <d v="2016-01-28T00:00:00"/>
    <d v="2022-04-06T00:00:00"/>
    <x v="4"/>
    <d v="2025-01-31T00:00:00"/>
    <n v="26.6"/>
    <x v="5"/>
    <d v="2022-04-06T00:00:00"/>
    <n v="1615"/>
  </r>
  <r>
    <n v="99591"/>
    <s v="VOLUNTEER"/>
    <s v="INACTIVE VOLUNTEER"/>
    <s v="N"/>
    <m/>
    <m/>
    <m/>
    <s v="N"/>
    <m/>
    <x v="0"/>
    <d v="1995-10-13T00:00:00"/>
    <s v="LU3"/>
    <x v="1"/>
    <x v="2"/>
    <d v="2012-12-08T00:00:00"/>
    <d v="2013-03-16T00:00:00"/>
    <x v="1"/>
    <d v="2025-01-31T00:00:00"/>
    <n v="29.323287671232876"/>
    <x v="5"/>
    <d v="2013-03-16T00:00:00"/>
    <n v="70"/>
  </r>
  <r>
    <n v="124578"/>
    <s v="VOLUNTEER"/>
    <s v="INACTIVE VOLUNTEER"/>
    <s v="N"/>
    <m/>
    <m/>
    <m/>
    <s v="N"/>
    <m/>
    <x v="0"/>
    <d v="1986-08-23T00:00:00"/>
    <s v="AL7"/>
    <x v="0"/>
    <x v="2"/>
    <d v="2017-09-26T00:00:00"/>
    <d v="2019-01-23T00:00:00"/>
    <x v="0"/>
    <d v="2025-01-31T00:00:00"/>
    <n v="38.468493150684928"/>
    <x v="2"/>
    <d v="2019-01-23T00:00:00"/>
    <n v="347"/>
  </r>
  <r>
    <n v="80713"/>
    <s v="VOLUNTEER"/>
    <s v="INACTIVE VOLUNTEER"/>
    <s v="N"/>
    <m/>
    <m/>
    <m/>
    <s v="N"/>
    <m/>
    <x v="0"/>
    <d v="1938-01-23T00:00:00"/>
    <s v="MK44"/>
    <x v="1"/>
    <x v="3"/>
    <d v="2010-08-09T00:00:00"/>
    <d v="2012-11-01T00:00:00"/>
    <x v="1"/>
    <d v="2025-01-31T00:00:00"/>
    <n v="87.082191780821915"/>
    <x v="4"/>
    <d v="2012-11-01T00:00:00"/>
    <n v="584"/>
  </r>
  <r>
    <n v="161289"/>
    <s v="VOLUNTEER"/>
    <s v="INACTIVE VOLUNTEER"/>
    <s v="N"/>
    <m/>
    <m/>
    <m/>
    <s v="N"/>
    <m/>
    <x v="0"/>
    <d v="1957-05-14T00:00:00"/>
    <s v="LU2"/>
    <x v="1"/>
    <x v="3"/>
    <s v="Not Recorded"/>
    <s v="Not Recorded"/>
    <x v="1"/>
    <d v="2025-01-31T00:00:00"/>
    <n v="67.764383561643839"/>
    <x v="4"/>
    <s v="Not Recorded"/>
    <s v=""/>
  </r>
  <r>
    <n v="94590"/>
    <s v="VOLUNTEER"/>
    <s v="INACTIVE VOLUNTEER"/>
    <s v="N"/>
    <m/>
    <m/>
    <m/>
    <s v="N"/>
    <m/>
    <x v="0"/>
    <m/>
    <s v="MK45"/>
    <x v="1"/>
    <x v="2"/>
    <d v="2012-08-06T00:00:00"/>
    <d v="2012-08-06T00:00:00"/>
    <x v="1"/>
    <d v="2025-01-31T00:00:00"/>
    <n v="125.17260273972603"/>
    <x v="4"/>
    <d v="2012-08-06T00:00:00"/>
    <n v="1"/>
  </r>
  <r>
    <n v="159356"/>
    <s v="VOLUNTEER"/>
    <s v="ACTIVE VOLUNTEER"/>
    <s v="N"/>
    <m/>
    <m/>
    <m/>
    <s v="N"/>
    <m/>
    <x v="0"/>
    <d v="2005-12-29T00:00:00"/>
    <s v="MK42"/>
    <x v="1"/>
    <x v="5"/>
    <d v="2023-04-04T00:00:00"/>
    <s v=""/>
    <x v="0"/>
    <d v="2025-01-31T00:00:00"/>
    <n v="19.104109589041094"/>
    <x v="1"/>
    <d v="2025-01-31T00:00:00"/>
    <n v="479"/>
  </r>
  <r>
    <n v="126462"/>
    <s v="VOLUNTEER"/>
    <s v="INACTIVE VOLUNTEER"/>
    <s v="N"/>
    <m/>
    <m/>
    <m/>
    <s v="N"/>
    <m/>
    <x v="0"/>
    <d v="2003-03-25T00:00:00"/>
    <s v="LU1"/>
    <x v="1"/>
    <x v="2"/>
    <s v="Not Recorded"/>
    <s v="Not Recorded"/>
    <x v="0"/>
    <d v="2025-01-31T00:00:00"/>
    <n v="21.87123287671233"/>
    <x v="1"/>
    <s v="Not Recorded"/>
    <s v=""/>
  </r>
  <r>
    <n v="123667"/>
    <s v="VOLUNTEER"/>
    <s v="INACTIVE VOLUNTEER"/>
    <s v="N"/>
    <m/>
    <m/>
    <m/>
    <s v="Y"/>
    <s v="06/03/2024"/>
    <x v="0"/>
    <d v="1941-01-31T00:00:00"/>
    <s v="WD3"/>
    <x v="0"/>
    <x v="6"/>
    <d v="2017-08-04T00:00:00"/>
    <d v="2019-01-23T00:00:00"/>
    <x v="0"/>
    <d v="2025-01-31T00:00:00"/>
    <n v="84.057534246575344"/>
    <x v="4"/>
    <d v="2019-01-23T00:00:00"/>
    <n v="384"/>
  </r>
  <r>
    <n v="80715"/>
    <s v="VOLUNTEER"/>
    <s v="INACTIVE VOLUNTEER"/>
    <s v="N"/>
    <m/>
    <m/>
    <m/>
    <s v="N"/>
    <m/>
    <x v="0"/>
    <d v="1937-12-08T00:00:00"/>
    <s v="LU2"/>
    <x v="1"/>
    <x v="2"/>
    <d v="2004-10-25T00:00:00"/>
    <d v="2018-06-22T00:00:00"/>
    <x v="0"/>
    <d v="2025-01-31T00:00:00"/>
    <n v="87.208219178082189"/>
    <x v="4"/>
    <d v="2018-06-22T00:00:00"/>
    <n v="3565"/>
  </r>
  <r>
    <n v="80714"/>
    <s v="VOLUNTEER"/>
    <s v="INACTIVE VOLUNTEER"/>
    <s v="N"/>
    <m/>
    <m/>
    <m/>
    <s v="N"/>
    <m/>
    <x v="0"/>
    <d v="1937-12-08T00:00:00"/>
    <s v="MK17"/>
    <x v="4"/>
    <x v="2"/>
    <d v="2006-11-01T00:00:00"/>
    <d v="2012-01-15T00:00:00"/>
    <x v="1"/>
    <d v="2025-01-31T00:00:00"/>
    <n v="87.208219178082189"/>
    <x v="4"/>
    <d v="2012-01-15T00:00:00"/>
    <n v="1358"/>
  </r>
  <r>
    <n v="100914"/>
    <s v="VOLUNTEER"/>
    <s v="INACTIVE VOLUNTEER"/>
    <s v="N"/>
    <m/>
    <m/>
    <m/>
    <s v="Y"/>
    <s v="10/07/2020"/>
    <x v="1"/>
    <d v="1988-04-18T00:00:00"/>
    <s v="LU2"/>
    <x v="1"/>
    <x v="3"/>
    <d v="2012-12-10T00:00:00"/>
    <d v="2012-12-10T00:00:00"/>
    <x v="1"/>
    <d v="2025-01-31T00:00:00"/>
    <n v="36.813698630136983"/>
    <x v="2"/>
    <d v="2012-12-10T00:00:00"/>
    <n v="1"/>
  </r>
  <r>
    <n v="167868"/>
    <s v="VOLUNTEER"/>
    <s v="INACTIVE VOLUNTEER"/>
    <s v="N"/>
    <m/>
    <m/>
    <m/>
    <s v="N"/>
    <m/>
    <x v="1"/>
    <d v="2007-10-11T00:00:00"/>
    <s v="NOTKNOWN"/>
    <x v="3"/>
    <x v="5"/>
    <s v="Not Recorded"/>
    <s v="Not Recorded"/>
    <x v="1"/>
    <d v="2025-01-31T00:00:00"/>
    <n v="17.32054794520548"/>
    <x v="1"/>
    <s v="Not Recorded"/>
    <s v=""/>
  </r>
  <r>
    <n v="109120"/>
    <s v="VOLUNTEER"/>
    <s v="INACTIVE VOLUNTEER"/>
    <s v="N"/>
    <m/>
    <m/>
    <m/>
    <s v="N"/>
    <m/>
    <x v="1"/>
    <m/>
    <s v="LU3"/>
    <x v="1"/>
    <x v="4"/>
    <d v="2014-11-13T00:00:00"/>
    <d v="2014-11-19T00:00:00"/>
    <x v="1"/>
    <d v="2025-01-31T00:00:00"/>
    <n v="125.17260273972603"/>
    <x v="4"/>
    <d v="2014-11-19T00:00:00"/>
    <n v="5"/>
  </r>
  <r>
    <n v="146797"/>
    <s v="VOLUNTEER"/>
    <s v="INACTIVE VOLUNTEER"/>
    <s v="N"/>
    <m/>
    <m/>
    <m/>
    <s v="N"/>
    <m/>
    <x v="1"/>
    <d v="2005-11-14T00:00:00"/>
    <s v="LU3"/>
    <x v="1"/>
    <x v="1"/>
    <d v="2020-09-19T00:00:00"/>
    <d v="2021-09-15T00:00:00"/>
    <x v="0"/>
    <d v="2025-01-31T00:00:00"/>
    <n v="19.227397260273971"/>
    <x v="1"/>
    <d v="2021-09-15T00:00:00"/>
    <n v="258"/>
  </r>
  <r>
    <n v="165475"/>
    <s v="VOLUNTEER"/>
    <s v="INACTIVE VOLUNTEER"/>
    <s v="N"/>
    <m/>
    <m/>
    <m/>
    <s v="N"/>
    <m/>
    <x v="0"/>
    <d v="2008-09-11T00:00:00"/>
    <s v="LU2"/>
    <x v="1"/>
    <x v="1"/>
    <s v="Not Recorded"/>
    <s v="Not Recorded"/>
    <x v="1"/>
    <d v="2025-01-31T00:00:00"/>
    <n v="16.399999999999999"/>
    <x v="1"/>
    <s v="Not Recorded"/>
    <s v=""/>
  </r>
  <r>
    <n v="162390"/>
    <s v="VOLUNTEER"/>
    <s v="INACTIVE VOLUNTEER"/>
    <s v="N"/>
    <m/>
    <m/>
    <m/>
    <s v="N"/>
    <m/>
    <x v="0"/>
    <d v="2003-12-18T00:00:00"/>
    <s v="LU4"/>
    <x v="1"/>
    <x v="1"/>
    <d v="2023-11-25T00:00:00"/>
    <d v="2024-05-02T00:00:00"/>
    <x v="0"/>
    <d v="2025-01-31T00:00:00"/>
    <n v="21.136986301369863"/>
    <x v="1"/>
    <d v="2024-05-02T00:00:00"/>
    <n v="114"/>
  </r>
  <r>
    <n v="129128"/>
    <s v="VOLUNTEER"/>
    <s v="INACTIVE VOLUNTEER"/>
    <s v="N"/>
    <m/>
    <m/>
    <m/>
    <s v="N"/>
    <m/>
    <x v="3"/>
    <m/>
    <s v="NOTKNOWN"/>
    <x v="3"/>
    <x v="6"/>
    <s v="Not Recorded"/>
    <s v="Not Recorded"/>
    <x v="1"/>
    <d v="2025-01-31T00:00:00"/>
    <n v="125.17260273972603"/>
    <x v="4"/>
    <s v="Not Recorded"/>
    <s v=""/>
  </r>
  <r>
    <n v="168321"/>
    <s v="VOLUNTEER"/>
    <s v="INACTIVE VOLUNTEER"/>
    <s v="N"/>
    <m/>
    <m/>
    <m/>
    <s v="N"/>
    <m/>
    <x v="1"/>
    <d v="2008-09-09T00:00:00"/>
    <s v="MK40"/>
    <x v="1"/>
    <x v="1"/>
    <s v="Not Recorded"/>
    <s v="Not Recorded"/>
    <x v="1"/>
    <d v="2025-01-31T00:00:00"/>
    <n v="16.405479452054795"/>
    <x v="1"/>
    <s v="Not Recorded"/>
    <s v=""/>
  </r>
  <r>
    <n v="128598"/>
    <s v="VOLUNTEER"/>
    <s v="INACTIVE VOLUNTEER"/>
    <s v="N"/>
    <m/>
    <m/>
    <m/>
    <s v="N"/>
    <m/>
    <x v="0"/>
    <d v="2005-03-02T00:00:00"/>
    <s v="HP3"/>
    <x v="0"/>
    <x v="4"/>
    <d v="2021-12-05T00:00:00"/>
    <d v="2022-02-15T00:00:00"/>
    <x v="0"/>
    <d v="2025-01-31T00:00:00"/>
    <n v="19.931506849315067"/>
    <x v="1"/>
    <d v="2022-02-15T00:00:00"/>
    <n v="52"/>
  </r>
  <r>
    <n v="80677"/>
    <s v="VOLUNTEER"/>
    <s v="INACTIVE VOLUNTEER"/>
    <s v="N"/>
    <m/>
    <m/>
    <m/>
    <s v="N"/>
    <m/>
    <x v="1"/>
    <m/>
    <s v="LU4"/>
    <x v="1"/>
    <x v="1"/>
    <s v="Not Recorded"/>
    <s v="Not Recorded"/>
    <x v="1"/>
    <d v="2025-01-31T00:00:00"/>
    <n v="125.17260273972603"/>
    <x v="4"/>
    <s v="Not Recorded"/>
    <s v=""/>
  </r>
  <r>
    <n v="119341"/>
    <s v="VOLUNTEER"/>
    <s v="INACTIVE VOLUNTEER"/>
    <s v="N"/>
    <m/>
    <m/>
    <m/>
    <s v="N"/>
    <m/>
    <x v="0"/>
    <m/>
    <s v="WD25"/>
    <x v="0"/>
    <x v="6"/>
    <d v="2016-11-01T00:00:00"/>
    <d v="2019-12-02T00:00:00"/>
    <x v="0"/>
    <d v="2025-01-31T00:00:00"/>
    <n v="125.17260273972603"/>
    <x v="4"/>
    <d v="2019-12-02T00:00:00"/>
    <n v="805"/>
  </r>
  <r>
    <n v="80716"/>
    <s v="VOLUNTEER"/>
    <s v="ACTIVE VOLUNTEER"/>
    <s v="N"/>
    <m/>
    <m/>
    <m/>
    <s v="N"/>
    <m/>
    <x v="0"/>
    <d v="1949-01-05T00:00:00"/>
    <s v="MK43"/>
    <x v="1"/>
    <x v="3"/>
    <d v="2010-03-17T00:00:00"/>
    <s v=""/>
    <x v="0"/>
    <d v="2025-01-31T00:00:00"/>
    <n v="76.123287671232873"/>
    <x v="4"/>
    <d v="2025-01-31T00:00:00"/>
    <n v="3883"/>
  </r>
  <r>
    <n v="124592"/>
    <s v="VOLUNTEER"/>
    <s v="INACTIVE VOLUNTEER"/>
    <s v="N"/>
    <m/>
    <m/>
    <m/>
    <s v="N"/>
    <m/>
    <x v="0"/>
    <d v="2003-06-28T00:00:00"/>
    <s v="WD3"/>
    <x v="0"/>
    <x v="2"/>
    <d v="2017-05-08T00:00:00"/>
    <d v="2017-08-08T00:00:00"/>
    <x v="0"/>
    <d v="2025-01-31T00:00:00"/>
    <n v="21.610958904109587"/>
    <x v="1"/>
    <d v="2017-08-08T00:00:00"/>
    <n v="67"/>
  </r>
  <r>
    <n v="110065"/>
    <s v="VOLUNTEER"/>
    <s v="INACTIVE VOLUNTEER"/>
    <s v="N"/>
    <m/>
    <m/>
    <m/>
    <s v="N"/>
    <m/>
    <x v="1"/>
    <m/>
    <s v="LU2"/>
    <x v="1"/>
    <x v="2"/>
    <d v="2015-08-03T00:00:00"/>
    <d v="2015-08-03T00:00:00"/>
    <x v="1"/>
    <d v="2025-01-31T00:00:00"/>
    <n v="125.17260273972603"/>
    <x v="4"/>
    <d v="2015-08-03T00:00:00"/>
    <n v="1"/>
  </r>
  <r>
    <n v="117695"/>
    <s v="VOLUNTEER"/>
    <s v="INACTIVE VOLUNTEER"/>
    <s v="N"/>
    <m/>
    <m/>
    <m/>
    <s v="N"/>
    <m/>
    <x v="0"/>
    <d v="1998-05-27T00:00:00"/>
    <s v="LU3"/>
    <x v="1"/>
    <x v="6"/>
    <d v="2016-08-17T00:00:00"/>
    <d v="2016-08-17T00:00:00"/>
    <x v="1"/>
    <d v="2025-01-31T00:00:00"/>
    <n v="26.701369863013699"/>
    <x v="5"/>
    <d v="2016-08-17T00:00:00"/>
    <n v="1"/>
  </r>
  <r>
    <n v="134959"/>
    <s v="VOLUNTEER"/>
    <s v="INACTIVE VOLUNTEER"/>
    <s v="N"/>
    <m/>
    <m/>
    <m/>
    <s v="N"/>
    <m/>
    <x v="0"/>
    <d v="1984-12-20T00:00:00"/>
    <s v="LU5"/>
    <x v="1"/>
    <x v="3"/>
    <d v="2019-04-11T00:00:00"/>
    <d v="2022-03-31T00:00:00"/>
    <x v="0"/>
    <d v="2025-01-31T00:00:00"/>
    <n v="40.142465753424659"/>
    <x v="2"/>
    <d v="2022-03-31T00:00:00"/>
    <n v="776"/>
  </r>
  <r>
    <n v="117918"/>
    <s v="VOLUNTEER"/>
    <s v="INACTIVE VOLUNTEER"/>
    <s v="N"/>
    <m/>
    <m/>
    <m/>
    <s v="N"/>
    <m/>
    <x v="0"/>
    <d v="1993-09-07T00:00:00"/>
    <s v="MK43"/>
    <x v="1"/>
    <x v="3"/>
    <d v="2016-10-03T00:00:00"/>
    <d v="2022-03-30T00:00:00"/>
    <x v="1"/>
    <d v="2025-01-31T00:00:00"/>
    <n v="31.421917808219177"/>
    <x v="5"/>
    <d v="2022-03-30T00:00:00"/>
    <n v="1433"/>
  </r>
  <r>
    <n v="102012"/>
    <s v="VOLUNTEER"/>
    <s v="ACTIVE VOLUNTEER"/>
    <s v="N"/>
    <m/>
    <m/>
    <m/>
    <s v="N"/>
    <m/>
    <x v="0"/>
    <d v="1944-09-07T00:00:00"/>
    <s v="SG2"/>
    <x v="0"/>
    <x v="2"/>
    <d v="2012-11-26T00:00:00"/>
    <s v=""/>
    <x v="0"/>
    <d v="2025-01-31T00:00:00"/>
    <n v="80.454794520547949"/>
    <x v="4"/>
    <d v="2025-01-31T00:00:00"/>
    <n v="3180"/>
  </r>
  <r>
    <n v="93743"/>
    <s v="VOLUNTEER"/>
    <s v="INACTIVE VOLUNTEER"/>
    <s v="N"/>
    <m/>
    <m/>
    <m/>
    <s v="N"/>
    <m/>
    <x v="0"/>
    <d v="1959-05-01T00:00:00"/>
    <s v="MK45"/>
    <x v="1"/>
    <x v="3"/>
    <d v="2012-02-23T00:00:00"/>
    <d v="2022-07-13T00:00:00"/>
    <x v="0"/>
    <d v="2025-01-31T00:00:00"/>
    <n v="65.8"/>
    <x v="4"/>
    <d v="2022-07-13T00:00:00"/>
    <n v="2710"/>
  </r>
  <r>
    <n v="103704"/>
    <s v="VOLUNTEER"/>
    <s v="INACTIVE VOLUNTEER"/>
    <s v="N"/>
    <m/>
    <m/>
    <m/>
    <s v="N"/>
    <m/>
    <x v="0"/>
    <d v="1950-10-05T00:00:00"/>
    <s v="CM23"/>
    <x v="0"/>
    <x v="3"/>
    <s v="Not Recorded"/>
    <s v="Not Recorded"/>
    <x v="0"/>
    <d v="2025-01-31T00:00:00"/>
    <n v="74.37534246575342"/>
    <x v="4"/>
    <s v="Not Recorded"/>
    <s v=""/>
  </r>
  <r>
    <n v="151974"/>
    <s v="VOLUNTEER"/>
    <s v="INACTIVE VOLUNTEER"/>
    <s v="N"/>
    <m/>
    <m/>
    <m/>
    <s v="N"/>
    <m/>
    <x v="0"/>
    <d v="2004-05-02T00:00:00"/>
    <s v="MK5"/>
    <x v="4"/>
    <x v="6"/>
    <s v="Not Recorded"/>
    <s v="Not Recorded"/>
    <x v="0"/>
    <d v="2025-01-31T00:00:00"/>
    <n v="20.764383561643836"/>
    <x v="1"/>
    <s v="Not Recorded"/>
    <s v=""/>
  </r>
  <r>
    <n v="155938"/>
    <s v="VOLUNTEER"/>
    <s v="ACTIVE VOLUNTEER"/>
    <s v="N"/>
    <m/>
    <m/>
    <m/>
    <s v="N"/>
    <m/>
    <x v="1"/>
    <d v="1976-06-07T00:00:00"/>
    <s v="LU5"/>
    <x v="1"/>
    <x v="5"/>
    <d v="2022-11-01T00:00:00"/>
    <s v=""/>
    <x v="4"/>
    <d v="2025-01-31T00:00:00"/>
    <n v="48.684931506849317"/>
    <x v="3"/>
    <d v="2025-01-31T00:00:00"/>
    <n v="589"/>
  </r>
  <r>
    <n v="109657"/>
    <s v="VOLUNTEER"/>
    <s v="INACTIVE VOLUNTEER"/>
    <s v="N"/>
    <m/>
    <m/>
    <m/>
    <s v="N"/>
    <m/>
    <x v="0"/>
    <m/>
    <s v="MK45"/>
    <x v="1"/>
    <x v="3"/>
    <d v="2016-01-19T00:00:00"/>
    <d v="2016-01-19T00:00:00"/>
    <x v="1"/>
    <d v="2025-01-31T00:00:00"/>
    <n v="125.17260273972603"/>
    <x v="4"/>
    <d v="2016-01-19T00:00:00"/>
    <n v="1"/>
  </r>
  <r>
    <n v="139570"/>
    <s v="VOLUNTEER"/>
    <s v="INACTIVE VOLUNTEER"/>
    <s v="N"/>
    <m/>
    <m/>
    <m/>
    <s v="N"/>
    <m/>
    <x v="0"/>
    <d v="2000-07-18T00:00:00"/>
    <s v="HP3"/>
    <x v="0"/>
    <x v="6"/>
    <d v="2019-09-13T00:00:00"/>
    <d v="2021-04-08T00:00:00"/>
    <x v="0"/>
    <d v="2025-01-31T00:00:00"/>
    <n v="24.556164383561644"/>
    <x v="1"/>
    <d v="2021-04-08T00:00:00"/>
    <n v="410"/>
  </r>
  <r>
    <n v="168161"/>
    <s v="VOLUNTEER"/>
    <s v="INACTIVE VOLUNTEER"/>
    <s v="N"/>
    <m/>
    <m/>
    <m/>
    <s v="N"/>
    <m/>
    <x v="0"/>
    <d v="2008-07-20T00:00:00"/>
    <s v="MK42"/>
    <x v="1"/>
    <x v="5"/>
    <s v="Not Recorded"/>
    <s v="Not Recorded"/>
    <x v="1"/>
    <d v="2025-01-31T00:00:00"/>
    <n v="16.545205479452054"/>
    <x v="1"/>
    <s v="Not Recorded"/>
    <s v=""/>
  </r>
  <r>
    <n v="166938"/>
    <s v="VOLUNTEER"/>
    <s v="INACTIVE VOLUNTEER"/>
    <s v="N"/>
    <m/>
    <m/>
    <m/>
    <s v="N"/>
    <m/>
    <x v="0"/>
    <d v="2006-09-05T00:00:00"/>
    <s v="AL5"/>
    <x v="0"/>
    <x v="4"/>
    <s v="Not Recorded"/>
    <s v="Not Recorded"/>
    <x v="1"/>
    <d v="2025-01-31T00:00:00"/>
    <n v="18.419178082191781"/>
    <x v="1"/>
    <s v="Not Recorded"/>
    <s v=""/>
  </r>
  <r>
    <n v="106452"/>
    <s v="VOLUNTEER"/>
    <s v="INACTIVE VOLUNTEER"/>
    <s v="N"/>
    <m/>
    <m/>
    <m/>
    <s v="N"/>
    <m/>
    <x v="0"/>
    <d v="1979-08-30T00:00:00"/>
    <s v="WD18"/>
    <x v="0"/>
    <x v="3"/>
    <d v="2013-12-11T00:00:00"/>
    <d v="2016-09-01T00:00:00"/>
    <x v="0"/>
    <d v="2025-01-31T00:00:00"/>
    <n v="45.454794520547942"/>
    <x v="3"/>
    <d v="2016-09-01T00:00:00"/>
    <n v="712"/>
  </r>
  <r>
    <n v="140520"/>
    <s v="VOLUNTEER"/>
    <s v="INACTIVE VOLUNTEER"/>
    <s v="N"/>
    <m/>
    <m/>
    <m/>
    <s v="N"/>
    <m/>
    <x v="1"/>
    <d v="2001-11-24T00:00:00"/>
    <s v="EN8"/>
    <x v="0"/>
    <x v="6"/>
    <s v="Not Recorded"/>
    <s v="Not Recorded"/>
    <x v="1"/>
    <d v="2025-01-31T00:00:00"/>
    <n v="23.202739726027396"/>
    <x v="1"/>
    <s v="Not Recorded"/>
    <s v=""/>
  </r>
  <r>
    <n v="126409"/>
    <s v="VOLUNTEER"/>
    <s v="INACTIVE VOLUNTEER"/>
    <s v="N"/>
    <m/>
    <m/>
    <m/>
    <s v="N"/>
    <m/>
    <x v="0"/>
    <d v="1982-12-08T00:00:00"/>
    <s v="WD25"/>
    <x v="0"/>
    <x v="0"/>
    <d v="2018-01-03T00:00:00"/>
    <d v="2018-09-17T00:00:00"/>
    <x v="0"/>
    <d v="2025-01-31T00:00:00"/>
    <n v="42.178082191780824"/>
    <x v="2"/>
    <d v="2018-09-17T00:00:00"/>
    <n v="184"/>
  </r>
  <r>
    <n v="150817"/>
    <s v="VOLUNTEER"/>
    <s v="INACTIVE VOLUNTEER"/>
    <s v="N"/>
    <m/>
    <m/>
    <m/>
    <s v="N"/>
    <m/>
    <x v="0"/>
    <d v="2004-06-30T00:00:00"/>
    <s v="EN8"/>
    <x v="0"/>
    <x v="0"/>
    <d v="2021-06-22T00:00:00"/>
    <d v="2022-08-04T00:00:00"/>
    <x v="0"/>
    <d v="2025-01-31T00:00:00"/>
    <n v="20.602739726027398"/>
    <x v="1"/>
    <d v="2022-08-04T00:00:00"/>
    <n v="293"/>
  </r>
  <r>
    <n v="151391"/>
    <s v="VOLUNTEER"/>
    <s v="INACTIVE VOLUNTEER"/>
    <s v="N"/>
    <m/>
    <m/>
    <m/>
    <s v="N"/>
    <m/>
    <x v="0"/>
    <d v="2005-10-03T00:00:00"/>
    <s v="LU4"/>
    <x v="1"/>
    <x v="1"/>
    <s v="Not Recorded"/>
    <s v="Not Recorded"/>
    <x v="1"/>
    <d v="2025-01-31T00:00:00"/>
    <n v="19.342465753424658"/>
    <x v="1"/>
    <s v="Not Recorded"/>
    <s v=""/>
  </r>
  <r>
    <n v="118324"/>
    <s v="VOLUNTEER"/>
    <s v="INACTIVE VOLUNTEER"/>
    <s v="N"/>
    <m/>
    <m/>
    <m/>
    <s v="N"/>
    <m/>
    <x v="1"/>
    <d v="1997-06-27T00:00:00"/>
    <s v="WD3"/>
    <x v="0"/>
    <x v="4"/>
    <d v="2016-07-08T00:00:00"/>
    <d v="2019-01-23T00:00:00"/>
    <x v="0"/>
    <d v="2025-01-31T00:00:00"/>
    <n v="27.616438356164384"/>
    <x v="5"/>
    <d v="2019-01-23T00:00:00"/>
    <n v="664"/>
  </r>
  <r>
    <n v="160632"/>
    <s v="VOLUNTEER"/>
    <s v="ACTIVE VOLUNTEER"/>
    <s v="N"/>
    <m/>
    <m/>
    <m/>
    <s v="N"/>
    <m/>
    <x v="0"/>
    <d v="1984-04-05T00:00:00"/>
    <s v="MK41"/>
    <x v="1"/>
    <x v="3"/>
    <d v="2023-04-03T00:00:00"/>
    <s v=""/>
    <x v="0"/>
    <d v="2025-01-31T00:00:00"/>
    <n v="40.852054794520548"/>
    <x v="2"/>
    <d v="2025-01-31T00:00:00"/>
    <n v="480"/>
  </r>
  <r>
    <n v="83337"/>
    <s v="VOLUNTEER"/>
    <s v="INACTIVE VOLUNTEER"/>
    <s v="N"/>
    <m/>
    <m/>
    <m/>
    <s v="N"/>
    <m/>
    <x v="0"/>
    <m/>
    <s v="AL2"/>
    <x v="0"/>
    <x v="3"/>
    <d v="2012-05-30T00:00:00"/>
    <d v="2012-05-30T00:00:00"/>
    <x v="1"/>
    <d v="2025-01-31T00:00:00"/>
    <n v="125.17260273972603"/>
    <x v="4"/>
    <d v="2012-05-30T00:00:00"/>
    <n v="1"/>
  </r>
  <r>
    <n v="139711"/>
    <s v="VOLUNTEER"/>
    <s v="INACTIVE VOLUNTEER"/>
    <s v="N"/>
    <m/>
    <m/>
    <m/>
    <s v="N"/>
    <m/>
    <x v="0"/>
    <d v="2002-12-03T00:00:00"/>
    <s v="HP1"/>
    <x v="0"/>
    <x v="3"/>
    <s v="Not Recorded"/>
    <s v="Not Recorded"/>
    <x v="1"/>
    <d v="2025-01-31T00:00:00"/>
    <n v="22.17808219178082"/>
    <x v="1"/>
    <s v="Not Recorded"/>
    <s v=""/>
  </r>
  <r>
    <n v="81699"/>
    <s v="VOLUNTEER"/>
    <s v="INACTIVE VOLUNTEER"/>
    <s v="N"/>
    <m/>
    <m/>
    <m/>
    <s v="N"/>
    <m/>
    <x v="0"/>
    <d v="1995-03-01T00:00:00"/>
    <s v="LU2"/>
    <x v="1"/>
    <x v="3"/>
    <d v="2011-11-21T00:00:00"/>
    <d v="2013-11-06T00:00:00"/>
    <x v="1"/>
    <d v="2025-01-31T00:00:00"/>
    <n v="29.942465753424656"/>
    <x v="5"/>
    <d v="2013-11-06T00:00:00"/>
    <n v="513"/>
  </r>
  <r>
    <n v="93578"/>
    <s v="VOLUNTEER"/>
    <s v="INACTIVE VOLUNTEER"/>
    <s v="N"/>
    <m/>
    <m/>
    <m/>
    <s v="N"/>
    <m/>
    <x v="0"/>
    <d v="1994-03-28T00:00:00"/>
    <s v="LU3"/>
    <x v="1"/>
    <x v="2"/>
    <d v="2012-02-02T00:00:00"/>
    <d v="2013-07-15T00:00:00"/>
    <x v="1"/>
    <d v="2025-01-31T00:00:00"/>
    <n v="30.86849315068493"/>
    <x v="5"/>
    <d v="2013-07-15T00:00:00"/>
    <n v="378"/>
  </r>
  <r>
    <n v="121339"/>
    <s v="VOLUNTEER"/>
    <s v="INACTIVE VOLUNTEER"/>
    <s v="N"/>
    <m/>
    <m/>
    <m/>
    <s v="N"/>
    <m/>
    <x v="1"/>
    <d v="1961-01-03T00:00:00"/>
    <s v="WD3"/>
    <x v="0"/>
    <x v="2"/>
    <d v="2016-03-01T00:00:00"/>
    <d v="2017-08-11T00:00:00"/>
    <x v="0"/>
    <d v="2025-01-31T00:00:00"/>
    <n v="64.120547945205473"/>
    <x v="0"/>
    <d v="2017-08-11T00:00:00"/>
    <n v="379"/>
  </r>
  <r>
    <n v="162788"/>
    <s v="VOLUNTEER"/>
    <s v="ACTIVE VOLUNTEER"/>
    <s v="N"/>
    <m/>
    <m/>
    <m/>
    <s v="N"/>
    <m/>
    <x v="1"/>
    <d v="1963-09-14T00:00:00"/>
    <s v="MK40"/>
    <x v="1"/>
    <x v="2"/>
    <s v="Not Recorded"/>
    <s v="Not Recorded"/>
    <x v="2"/>
    <d v="2025-01-31T00:00:00"/>
    <n v="61.424657534246577"/>
    <x v="0"/>
    <s v="Not Recorded"/>
    <s v=""/>
  </r>
  <r>
    <n v="153502"/>
    <s v="VOLUNTEER"/>
    <s v="INACTIVE VOLUNTEER"/>
    <s v="N"/>
    <m/>
    <m/>
    <m/>
    <s v="N"/>
    <m/>
    <x v="1"/>
    <d v="2002-10-18T00:00:00"/>
    <s v="LU7"/>
    <x v="1"/>
    <x v="3"/>
    <d v="2021-11-11T00:00:00"/>
    <d v="2022-06-29T00:00:00"/>
    <x v="3"/>
    <d v="2025-01-31T00:00:00"/>
    <n v="22.304109589041097"/>
    <x v="1"/>
    <d v="2022-06-29T00:00:00"/>
    <n v="165"/>
  </r>
  <r>
    <n v="102776"/>
    <s v="VOLUNTEER"/>
    <s v="INACTIVE VOLUNTEER"/>
    <s v="N"/>
    <m/>
    <m/>
    <m/>
    <s v="N"/>
    <m/>
    <x v="1"/>
    <d v="1987-07-07T00:00:00"/>
    <s v="LU6"/>
    <x v="1"/>
    <x v="3"/>
    <d v="2013-10-30T00:00:00"/>
    <d v="2013-10-30T00:00:00"/>
    <x v="1"/>
    <d v="2025-01-31T00:00:00"/>
    <n v="37.597260273972601"/>
    <x v="2"/>
    <d v="2013-10-30T00:00:00"/>
    <n v="1"/>
  </r>
  <r>
    <n v="82240"/>
    <s v="VOLUNTEER"/>
    <s v="INACTIVE VOLUNTEER"/>
    <s v="N"/>
    <m/>
    <m/>
    <m/>
    <s v="N"/>
    <m/>
    <x v="1"/>
    <d v="1950-10-27T00:00:00"/>
    <s v="LU3"/>
    <x v="1"/>
    <x v="3"/>
    <d v="2011-11-09T00:00:00"/>
    <d v="2013-08-01T00:00:00"/>
    <x v="1"/>
    <d v="2025-01-31T00:00:00"/>
    <n v="74.31506849315069"/>
    <x v="4"/>
    <d v="2013-08-01T00:00:00"/>
    <n v="452"/>
  </r>
  <r>
    <n v="49455"/>
    <s v="VOLUNTEER"/>
    <s v="ACTIVE VOLUNTEER"/>
    <s v="N"/>
    <m/>
    <m/>
    <m/>
    <s v="N"/>
    <m/>
    <x v="0"/>
    <d v="1953-08-17T00:00:00"/>
    <s v="LU2"/>
    <x v="1"/>
    <x v="3"/>
    <d v="2011-12-07T00:00:00"/>
    <s v=""/>
    <x v="2"/>
    <d v="2025-01-31T00:00:00"/>
    <n v="71.506849315068493"/>
    <x v="4"/>
    <d v="2025-01-31T00:00:00"/>
    <n v="3433"/>
  </r>
  <r>
    <n v="124579"/>
    <s v="VOLUNTEER"/>
    <s v="ACTIVE VOLUNTEER"/>
    <s v="N"/>
    <m/>
    <m/>
    <m/>
    <s v="N"/>
    <m/>
    <x v="0"/>
    <d v="1947-03-11T00:00:00"/>
    <s v="WD7"/>
    <x v="0"/>
    <x v="7"/>
    <d v="2017-10-03T00:00:00"/>
    <s v=""/>
    <x v="0"/>
    <d v="2025-01-31T00:00:00"/>
    <n v="77.947945205479456"/>
    <x v="4"/>
    <d v="2025-01-31T00:00:00"/>
    <n v="1914"/>
  </r>
  <r>
    <n v="3627"/>
    <s v="VOLUNTEER"/>
    <s v="INACTIVE VOLUNTEER"/>
    <s v="N"/>
    <m/>
    <m/>
    <m/>
    <s v="N"/>
    <m/>
    <x v="0"/>
    <d v="1945-01-21T00:00:00"/>
    <s v="LU2"/>
    <x v="1"/>
    <x v="2"/>
    <d v="2010-01-01T00:00:00"/>
    <d v="2021-08-24T00:00:00"/>
    <x v="0"/>
    <d v="2025-01-31T00:00:00"/>
    <n v="80.082191780821915"/>
    <x v="4"/>
    <d v="2021-08-24T00:00:00"/>
    <n v="3038"/>
  </r>
  <r>
    <n v="53095"/>
    <s v="VOLUNTEER"/>
    <s v="INACTIVE VOLUNTEER"/>
    <s v="N"/>
    <m/>
    <m/>
    <m/>
    <s v="N"/>
    <m/>
    <x v="0"/>
    <d v="1995-04-28T00:00:00"/>
    <s v="LU5"/>
    <x v="1"/>
    <x v="3"/>
    <d v="2011-11-07T00:00:00"/>
    <d v="2022-09-27T00:00:00"/>
    <x v="2"/>
    <d v="2025-01-31T00:00:00"/>
    <n v="29.783561643835615"/>
    <x v="5"/>
    <d v="2022-09-27T00:00:00"/>
    <n v="2842"/>
  </r>
  <r>
    <n v="110724"/>
    <s v="VOLUNTEER"/>
    <s v="INACTIVE VOLUNTEER"/>
    <s v="N"/>
    <m/>
    <m/>
    <m/>
    <s v="N"/>
    <m/>
    <x v="0"/>
    <d v="2000-05-02T00:00:00"/>
    <s v="LU4"/>
    <x v="1"/>
    <x v="3"/>
    <d v="2015-01-17T00:00:00"/>
    <d v="2015-03-28T00:00:00"/>
    <x v="0"/>
    <d v="2025-01-31T00:00:00"/>
    <n v="24.767123287671232"/>
    <x v="1"/>
    <d v="2015-03-28T00:00:00"/>
    <n v="50"/>
  </r>
  <r>
    <n v="121859"/>
    <s v="VOLUNTEER"/>
    <s v="INACTIVE VOLUNTEER"/>
    <s v="N"/>
    <m/>
    <m/>
    <m/>
    <s v="N"/>
    <m/>
    <x v="0"/>
    <d v="2003-02-19T00:00:00"/>
    <s v="HP22"/>
    <x v="4"/>
    <x v="2"/>
    <d v="2017-04-08T00:00:00"/>
    <d v="2019-01-23T00:00:00"/>
    <x v="0"/>
    <d v="2025-01-31T00:00:00"/>
    <n v="21.964383561643835"/>
    <x v="1"/>
    <d v="2019-01-23T00:00:00"/>
    <n v="468"/>
  </r>
  <r>
    <n v="121858"/>
    <s v="VOLUNTEER"/>
    <s v="INACTIVE VOLUNTEER"/>
    <s v="N"/>
    <m/>
    <m/>
    <m/>
    <s v="N"/>
    <m/>
    <x v="0"/>
    <d v="2003-02-19T00:00:00"/>
    <s v="HP22"/>
    <x v="4"/>
    <x v="2"/>
    <d v="2017-04-08T00:00:00"/>
    <d v="2017-07-14T00:00:00"/>
    <x v="0"/>
    <d v="2025-01-31T00:00:00"/>
    <n v="21.964383561643835"/>
    <x v="1"/>
    <d v="2017-07-14T00:00:00"/>
    <n v="70"/>
  </r>
  <r>
    <n v="131048"/>
    <s v="VOLUNTEER"/>
    <s v="INACTIVE VOLUNTEER"/>
    <s v="N"/>
    <m/>
    <m/>
    <m/>
    <s v="N"/>
    <m/>
    <x v="0"/>
    <d v="1999-01-16T00:00:00"/>
    <s v="LU3"/>
    <x v="1"/>
    <x v="1"/>
    <s v="Not Recorded"/>
    <s v="Not Recorded"/>
    <x v="1"/>
    <d v="2025-01-31T00:00:00"/>
    <n v="26.06027397260274"/>
    <x v="5"/>
    <s v="Not Recorded"/>
    <s v=""/>
  </r>
  <r>
    <n v="80717"/>
    <s v="VOLUNTEER"/>
    <s v="INACTIVE VOLUNTEER"/>
    <s v="N"/>
    <m/>
    <m/>
    <m/>
    <s v="N"/>
    <m/>
    <x v="0"/>
    <d v="1993-03-28T00:00:00"/>
    <s v="LU5"/>
    <x v="1"/>
    <x v="3"/>
    <d v="2009-09-03T00:00:00"/>
    <d v="2011-08-15T00:00:00"/>
    <x v="1"/>
    <d v="2025-01-31T00:00:00"/>
    <n v="31.86849315068493"/>
    <x v="5"/>
    <d v="2011-08-15T00:00:00"/>
    <n v="508"/>
  </r>
  <r>
    <n v="95369"/>
    <s v="VOLUNTEER"/>
    <s v="INACTIVE VOLUNTEER"/>
    <s v="N"/>
    <m/>
    <m/>
    <m/>
    <s v="N"/>
    <m/>
    <x v="1"/>
    <d v="1995-06-24T00:00:00"/>
    <s v="LU5"/>
    <x v="1"/>
    <x v="3"/>
    <d v="2012-09-14T00:00:00"/>
    <d v="2013-08-01T00:00:00"/>
    <x v="1"/>
    <d v="2025-01-31T00:00:00"/>
    <n v="29.627397260273973"/>
    <x v="5"/>
    <d v="2013-08-01T00:00:00"/>
    <n v="230"/>
  </r>
  <r>
    <n v="133286"/>
    <s v="VOLUNTEER"/>
    <s v="INACTIVE VOLUNTEER"/>
    <s v="N"/>
    <m/>
    <m/>
    <m/>
    <s v="N"/>
    <m/>
    <x v="0"/>
    <d v="2004-01-11T00:00:00"/>
    <s v="HP3"/>
    <x v="0"/>
    <x v="6"/>
    <d v="2019-01-01T00:00:00"/>
    <d v="2021-08-19T00:00:00"/>
    <x v="0"/>
    <d v="2025-01-31T00:00:00"/>
    <n v="21.07123287671233"/>
    <x v="1"/>
    <d v="2021-08-19T00:00:00"/>
    <n v="688"/>
  </r>
  <r>
    <n v="83849"/>
    <s v="VOLUNTEER"/>
    <s v="INACTIVE VOLUNTEER"/>
    <s v="N"/>
    <m/>
    <m/>
    <m/>
    <s v="N"/>
    <m/>
    <x v="0"/>
    <d v="1983-11-20T00:00:00"/>
    <s v="LU3"/>
    <x v="1"/>
    <x v="3"/>
    <d v="2012-11-09T00:00:00"/>
    <d v="2012-11-09T00:00:00"/>
    <x v="1"/>
    <d v="2025-01-31T00:00:00"/>
    <n v="41.227397260273975"/>
    <x v="2"/>
    <d v="2012-11-09T00:00:00"/>
    <n v="1"/>
  </r>
  <r>
    <n v="100709"/>
    <s v="VOLUNTEER"/>
    <s v="INACTIVE VOLUNTEER"/>
    <s v="N"/>
    <m/>
    <m/>
    <m/>
    <s v="N"/>
    <m/>
    <x v="0"/>
    <d v="1989-12-27T00:00:00"/>
    <s v="MK12"/>
    <x v="4"/>
    <x v="2"/>
    <d v="2012-12-10T00:00:00"/>
    <d v="2012-12-10T00:00:00"/>
    <x v="1"/>
    <d v="2025-01-31T00:00:00"/>
    <n v="35.12054794520548"/>
    <x v="2"/>
    <d v="2012-12-10T00:00:00"/>
    <n v="1"/>
  </r>
  <r>
    <n v="112991"/>
    <s v="VOLUNTEER"/>
    <s v="INACTIVE VOLUNTEER"/>
    <s v="N"/>
    <m/>
    <m/>
    <m/>
    <s v="N"/>
    <m/>
    <x v="0"/>
    <d v="1997-02-15T00:00:00"/>
    <s v="WD6"/>
    <x v="0"/>
    <x v="1"/>
    <d v="2015-08-15T00:00:00"/>
    <d v="2018-03-09T00:00:00"/>
    <x v="0"/>
    <d v="2025-01-31T00:00:00"/>
    <n v="27.978082191780821"/>
    <x v="5"/>
    <d v="2018-03-09T00:00:00"/>
    <n v="670"/>
  </r>
  <r>
    <n v="125025"/>
    <s v="VOLUNTEER"/>
    <s v="INACTIVE VOLUNTEER"/>
    <s v="N"/>
    <m/>
    <m/>
    <m/>
    <s v="N"/>
    <m/>
    <x v="1"/>
    <d v="2002-01-07T00:00:00"/>
    <s v="AL5"/>
    <x v="0"/>
    <x v="2"/>
    <d v="2017-10-28T00:00:00"/>
    <d v="2018-07-14T00:00:00"/>
    <x v="0"/>
    <d v="2025-01-31T00:00:00"/>
    <n v="23.082191780821919"/>
    <x v="1"/>
    <d v="2018-07-14T00:00:00"/>
    <n v="185"/>
  </r>
  <r>
    <n v="122257"/>
    <s v="VOLUNTEER"/>
    <s v="ACTIVE VOLUNTEER"/>
    <s v="N"/>
    <m/>
    <m/>
    <m/>
    <s v="N"/>
    <m/>
    <x v="0"/>
    <d v="1948-10-03T00:00:00"/>
    <s v="SG4"/>
    <x v="0"/>
    <x v="2"/>
    <d v="2017-03-25T00:00:00"/>
    <s v=""/>
    <x v="2"/>
    <d v="2025-01-31T00:00:00"/>
    <n v="76.38082191780822"/>
    <x v="4"/>
    <d v="2025-01-31T00:00:00"/>
    <n v="2050"/>
  </r>
  <r>
    <n v="8332"/>
    <s v="VOLUNTEER"/>
    <s v="INACTIVE VOLUNTEER"/>
    <s v="N"/>
    <m/>
    <m/>
    <m/>
    <s v="N"/>
    <m/>
    <x v="0"/>
    <m/>
    <s v="NN11"/>
    <x v="3"/>
    <x v="2"/>
    <d v="1899-12-31T00:00:00"/>
    <d v="1899-12-31T00:00:00"/>
    <x v="1"/>
    <d v="2025-01-31T00:00:00"/>
    <n v="125.17260273972603"/>
    <x v="4"/>
    <d v="1899-12-31T00:00:00"/>
    <m/>
  </r>
  <r>
    <n v="154796"/>
    <s v="VOLUNTEER"/>
    <s v="INACTIVE VOLUNTEER"/>
    <s v="N"/>
    <m/>
    <m/>
    <m/>
    <s v="N"/>
    <m/>
    <x v="1"/>
    <d v="2004-04-25T00:00:00"/>
    <s v="MK42"/>
    <x v="1"/>
    <x v="5"/>
    <s v="Not Recorded"/>
    <s v="Not Recorded"/>
    <x v="1"/>
    <d v="2025-01-31T00:00:00"/>
    <n v="20.783561643835615"/>
    <x v="1"/>
    <s v="Not Recorded"/>
    <s v=""/>
  </r>
  <r>
    <n v="104681"/>
    <s v="VOLUNTEER"/>
    <s v="INACTIVE VOLUNTEER"/>
    <s v="N"/>
    <m/>
    <m/>
    <m/>
    <s v="N"/>
    <m/>
    <x v="0"/>
    <d v="1975-01-08T00:00:00"/>
    <s v="AL7"/>
    <x v="0"/>
    <x v="2"/>
    <d v="2013-06-25T00:00:00"/>
    <d v="2013-09-01T00:00:00"/>
    <x v="1"/>
    <d v="2025-01-31T00:00:00"/>
    <n v="50.098630136986301"/>
    <x v="3"/>
    <d v="2013-09-01T00:00:00"/>
    <n v="49"/>
  </r>
  <r>
    <n v="115969"/>
    <s v="VOLUNTEER"/>
    <s v="INACTIVE VOLUNTEER"/>
    <s v="N"/>
    <m/>
    <m/>
    <m/>
    <s v="N"/>
    <m/>
    <x v="0"/>
    <m/>
    <s v="LU4"/>
    <x v="1"/>
    <x v="6"/>
    <d v="2016-06-23T00:00:00"/>
    <d v="2016-06-23T00:00:00"/>
    <x v="1"/>
    <d v="2025-01-31T00:00:00"/>
    <n v="125.17260273972603"/>
    <x v="4"/>
    <d v="2016-06-23T00:00:00"/>
    <n v="1"/>
  </r>
  <r>
    <n v="122165"/>
    <s v="VOLUNTEER"/>
    <s v="INACTIVE VOLUNTEER"/>
    <s v="N"/>
    <m/>
    <m/>
    <m/>
    <s v="N"/>
    <m/>
    <x v="0"/>
    <d v="1964-11-18T00:00:00"/>
    <s v="LU2"/>
    <x v="1"/>
    <x v="2"/>
    <d v="2017-03-25T00:00:00"/>
    <d v="2022-09-27T00:00:00"/>
    <x v="2"/>
    <d v="2025-01-31T00:00:00"/>
    <n v="60.243835616438353"/>
    <x v="0"/>
    <d v="2022-09-27T00:00:00"/>
    <n v="1437"/>
  </r>
  <r>
    <n v="144127"/>
    <s v="VOLUNTEER"/>
    <s v="INACTIVE VOLUNTEER"/>
    <s v="N"/>
    <m/>
    <m/>
    <m/>
    <s v="N"/>
    <m/>
    <x v="0"/>
    <d v="1978-09-11T00:00:00"/>
    <s v="MK16"/>
    <x v="4"/>
    <x v="2"/>
    <d v="2020-03-05T00:00:00"/>
    <d v="2022-03-30T00:00:00"/>
    <x v="0"/>
    <d v="2025-01-31T00:00:00"/>
    <n v="46.421917808219177"/>
    <x v="3"/>
    <d v="2022-03-30T00:00:00"/>
    <n v="540"/>
  </r>
  <r>
    <n v="79173"/>
    <s v="VOLUNTEER"/>
    <s v="INACTIVE VOLUNTEER"/>
    <s v="N"/>
    <m/>
    <m/>
    <m/>
    <s v="N"/>
    <m/>
    <x v="0"/>
    <d v="1993-09-28T00:00:00"/>
    <s v="MK45"/>
    <x v="1"/>
    <x v="3"/>
    <d v="2011-06-30T00:00:00"/>
    <d v="2012-07-25T00:00:00"/>
    <x v="1"/>
    <d v="2025-01-31T00:00:00"/>
    <n v="31.364383561643837"/>
    <x v="5"/>
    <d v="2012-07-25T00:00:00"/>
    <n v="280"/>
  </r>
  <r>
    <n v="165651"/>
    <s v="VOLUNTEER"/>
    <s v="INACTIVE VOLUNTEER"/>
    <s v="N"/>
    <m/>
    <m/>
    <m/>
    <s v="N"/>
    <m/>
    <x v="0"/>
    <d v="2002-06-27T00:00:00"/>
    <s v="LU2"/>
    <x v="1"/>
    <x v="3"/>
    <s v="Not Recorded"/>
    <s v="Not Recorded"/>
    <x v="1"/>
    <d v="2025-01-31T00:00:00"/>
    <n v="22.613698630136987"/>
    <x v="1"/>
    <s v="Not Recorded"/>
    <s v=""/>
  </r>
  <r>
    <n v="104812"/>
    <s v="VOLUNTEER"/>
    <s v="INACTIVE VOLUNTEER"/>
    <s v="N"/>
    <m/>
    <m/>
    <m/>
    <s v="N"/>
    <m/>
    <x v="0"/>
    <d v="1993-10-26T00:00:00"/>
    <s v="MK19"/>
    <x v="3"/>
    <x v="3"/>
    <d v="2013-07-04T00:00:00"/>
    <d v="2017-04-20T00:00:00"/>
    <x v="0"/>
    <d v="2025-01-31T00:00:00"/>
    <n v="31.287671232876711"/>
    <x v="5"/>
    <d v="2017-04-20T00:00:00"/>
    <n v="991"/>
  </r>
  <r>
    <n v="126167"/>
    <s v="VOLUNTEER"/>
    <s v="ACTIVE VOLUNTEER"/>
    <s v="N"/>
    <m/>
    <m/>
    <m/>
    <s v="N"/>
    <m/>
    <x v="1"/>
    <d v="1952-03-16T00:00:00"/>
    <s v="LU6"/>
    <x v="4"/>
    <x v="3"/>
    <d v="2018-04-26T00:00:00"/>
    <s v=""/>
    <x v="4"/>
    <d v="2025-01-31T00:00:00"/>
    <n v="72.92876712328767"/>
    <x v="4"/>
    <d v="2025-01-31T00:00:00"/>
    <n v="1767"/>
  </r>
  <r>
    <n v="167990"/>
    <s v="VOLUNTEER"/>
    <s v="ACTIVE VOLUNTEER"/>
    <s v="N"/>
    <m/>
    <m/>
    <m/>
    <s v="N"/>
    <m/>
    <x v="0"/>
    <d v="1964-01-17T00:00:00"/>
    <s v="EN10"/>
    <x v="0"/>
    <x v="3"/>
    <d v="2024-06-19T00:00:00"/>
    <s v=""/>
    <x v="0"/>
    <d v="2025-01-31T00:00:00"/>
    <n v="61.082191780821915"/>
    <x v="0"/>
    <d v="2025-01-31T00:00:00"/>
    <n v="163"/>
  </r>
  <r>
    <n v="79138"/>
    <s v="VOLUNTEER"/>
    <s v="ACTIVE VOLUNTEER"/>
    <s v="N"/>
    <m/>
    <m/>
    <m/>
    <s v="N"/>
    <m/>
    <x v="0"/>
    <d v="1964-03-03T00:00:00"/>
    <s v="LU2"/>
    <x v="1"/>
    <x v="3"/>
    <d v="2021-07-13T00:00:00"/>
    <s v=""/>
    <x v="0"/>
    <d v="2025-01-31T00:00:00"/>
    <n v="60.956164383561642"/>
    <x v="0"/>
    <d v="2025-01-31T00:00:00"/>
    <n v="929"/>
  </r>
  <r>
    <n v="132054"/>
    <s v="VOLUNTEER"/>
    <s v="INACTIVE VOLUNTEER"/>
    <s v="N"/>
    <m/>
    <m/>
    <m/>
    <s v="N"/>
    <m/>
    <x v="0"/>
    <d v="2004-12-14T00:00:00"/>
    <s v="AL5"/>
    <x v="0"/>
    <x v="3"/>
    <d v="2018-12-01T00:00:00"/>
    <d v="2019-03-09T00:00:00"/>
    <x v="0"/>
    <d v="2025-01-31T00:00:00"/>
    <n v="20.145205479452056"/>
    <x v="1"/>
    <d v="2019-03-09T00:00:00"/>
    <n v="70"/>
  </r>
  <r>
    <n v="99600"/>
    <s v="VOLUNTEER"/>
    <s v="INACTIVE VOLUNTEER"/>
    <s v="N"/>
    <m/>
    <m/>
    <m/>
    <s v="N"/>
    <m/>
    <x v="0"/>
    <d v="1995-09-17T00:00:00"/>
    <s v="AL5"/>
    <x v="0"/>
    <x v="2"/>
    <d v="2012-06-01T00:00:00"/>
    <d v="2013-07-16T00:00:00"/>
    <x v="1"/>
    <d v="2025-01-31T00:00:00"/>
    <n v="29.394520547945206"/>
    <x v="5"/>
    <d v="2013-07-16T00:00:00"/>
    <n v="293"/>
  </r>
  <r>
    <n v="160734"/>
    <s v="VOLUNTEER"/>
    <s v="ACTIVE VOLUNTEER"/>
    <s v="N"/>
    <m/>
    <m/>
    <m/>
    <s v="N"/>
    <m/>
    <x v="0"/>
    <d v="2006-02-25T00:00:00"/>
    <s v="SG2"/>
    <x v="0"/>
    <x v="3"/>
    <d v="2023-06-10T00:00:00"/>
    <s v=""/>
    <x v="0"/>
    <d v="2025-01-31T00:00:00"/>
    <n v="18.945205479452056"/>
    <x v="1"/>
    <d v="2025-01-31T00:00:00"/>
    <n v="430"/>
  </r>
  <r>
    <n v="159195"/>
    <s v="VOLUNTEER"/>
    <s v="ACTIVE VOLUNTEER"/>
    <s v="N"/>
    <m/>
    <m/>
    <m/>
    <s v="N"/>
    <m/>
    <x v="0"/>
    <d v="2008-01-12T00:00:00"/>
    <s v="HP4"/>
    <x v="0"/>
    <x v="3"/>
    <d v="2022-02-05T00:00:00"/>
    <s v=""/>
    <x v="0"/>
    <d v="2025-01-31T00:00:00"/>
    <n v="17.065753424657533"/>
    <x v="1"/>
    <d v="2025-01-31T00:00:00"/>
    <n v="780"/>
  </r>
  <r>
    <n v="104536"/>
    <s v="VOLUNTEER"/>
    <s v="INACTIVE VOLUNTEER"/>
    <s v="N"/>
    <m/>
    <m/>
    <m/>
    <s v="N"/>
    <m/>
    <x v="1"/>
    <m/>
    <s v="HP3"/>
    <x v="0"/>
    <x v="2"/>
    <d v="2013-06-26T00:00:00"/>
    <d v="2013-07-15T00:00:00"/>
    <x v="1"/>
    <d v="2025-01-31T00:00:00"/>
    <n v="125.17260273972603"/>
    <x v="4"/>
    <d v="2013-07-15T00:00:00"/>
    <n v="14"/>
  </r>
  <r>
    <n v="110332"/>
    <s v="VOLUNTEER"/>
    <s v="INACTIVE VOLUNTEER"/>
    <s v="N"/>
    <m/>
    <m/>
    <m/>
    <s v="N"/>
    <m/>
    <x v="1"/>
    <d v="1998-04-14T00:00:00"/>
    <s v="SG1"/>
    <x v="0"/>
    <x v="2"/>
    <d v="2014-12-13T00:00:00"/>
    <d v="2016-09-27T00:00:00"/>
    <x v="0"/>
    <d v="2025-01-31T00:00:00"/>
    <n v="26.81917808219178"/>
    <x v="5"/>
    <d v="2016-09-27T00:00:00"/>
    <n v="467"/>
  </r>
  <r>
    <n v="119133"/>
    <s v="VOLUNTEER"/>
    <s v="INACTIVE VOLUNTEER"/>
    <s v="N"/>
    <m/>
    <m/>
    <m/>
    <s v="N"/>
    <m/>
    <x v="1"/>
    <d v="2001-05-23T00:00:00"/>
    <s v="WD18"/>
    <x v="0"/>
    <x v="1"/>
    <d v="2016-10-15T00:00:00"/>
    <d v="2019-05-01T00:00:00"/>
    <x v="0"/>
    <d v="2025-01-31T00:00:00"/>
    <n v="23.709589041095889"/>
    <x v="1"/>
    <d v="2019-05-01T00:00:00"/>
    <n v="663"/>
  </r>
  <r>
    <n v="158771"/>
    <s v="VOLUNTEER"/>
    <s v="INACTIVE VOLUNTEER"/>
    <s v="N"/>
    <m/>
    <m/>
    <m/>
    <s v="N"/>
    <m/>
    <x v="0"/>
    <d v="1989-04-08T00:00:00"/>
    <s v="EN8"/>
    <x v="2"/>
    <x v="0"/>
    <s v="Not Recorded"/>
    <s v="Not Recorded"/>
    <x v="1"/>
    <d v="2025-01-31T00:00:00"/>
    <n v="35.841095890410962"/>
    <x v="2"/>
    <s v="Not Recorded"/>
    <s v=""/>
  </r>
  <r>
    <n v="80192"/>
    <s v="VOLUNTEER"/>
    <s v="INACTIVE VOLUNTEER"/>
    <s v="N"/>
    <m/>
    <m/>
    <m/>
    <s v="N"/>
    <m/>
    <x v="0"/>
    <d v="1976-05-17T00:00:00"/>
    <s v="LU3"/>
    <x v="1"/>
    <x v="3"/>
    <d v="2011-06-07T00:00:00"/>
    <d v="2012-09-15T00:00:00"/>
    <x v="1"/>
    <d v="2025-01-31T00:00:00"/>
    <n v="48.742465753424661"/>
    <x v="3"/>
    <d v="2012-09-15T00:00:00"/>
    <n v="334"/>
  </r>
  <r>
    <n v="26604"/>
    <s v="VOLUNTEER"/>
    <s v="INACTIVE VOLUNTEER"/>
    <s v="N"/>
    <m/>
    <m/>
    <m/>
    <s v="N"/>
    <m/>
    <x v="4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68055"/>
    <s v="VOLUNTEER"/>
    <s v="INACTIVE VOLUNTEER"/>
    <s v="N"/>
    <m/>
    <m/>
    <m/>
    <s v="N"/>
    <m/>
    <x v="0"/>
    <d v="2010-03-13T00:00:00"/>
    <s v="LU3"/>
    <x v="1"/>
    <x v="5"/>
    <s v="Not Recorded"/>
    <s v="Not Recorded"/>
    <x v="1"/>
    <d v="2025-01-31T00:00:00"/>
    <n v="14.898630136986302"/>
    <x v="6"/>
    <s v="Not Recorded"/>
    <s v=""/>
  </r>
  <r>
    <n v="107457"/>
    <s v="VOLUNTEER"/>
    <s v="INACTIVE VOLUNTEER"/>
    <s v="N"/>
    <m/>
    <m/>
    <m/>
    <s v="N"/>
    <m/>
    <x v="0"/>
    <d v="1996-03-07T00:00:00"/>
    <s v="SG1"/>
    <x v="0"/>
    <x v="2"/>
    <d v="2014-03-29T00:00:00"/>
    <d v="2014-07-04T00:00:00"/>
    <x v="1"/>
    <d v="2025-01-31T00:00:00"/>
    <n v="28.923287671232877"/>
    <x v="5"/>
    <d v="2014-07-04T00:00:00"/>
    <n v="70"/>
  </r>
  <r>
    <n v="133727"/>
    <s v="VOLUNTEER"/>
    <s v="INACTIVE VOLUNTEER"/>
    <s v="N"/>
    <m/>
    <m/>
    <m/>
    <s v="N"/>
    <m/>
    <x v="0"/>
    <d v="1973-03-15T00:00:00"/>
    <s v="LU3"/>
    <x v="1"/>
    <x v="3"/>
    <d v="2019-07-10T00:00:00"/>
    <d v="2022-03-31T00:00:00"/>
    <x v="4"/>
    <d v="2025-01-31T00:00:00"/>
    <n v="51.917808219178085"/>
    <x v="3"/>
    <d v="2022-03-31T00:00:00"/>
    <n v="712"/>
  </r>
  <r>
    <n v="160878"/>
    <s v="VOLUNTEER"/>
    <s v="ACTIVE VOLUNTEER"/>
    <s v="N"/>
    <m/>
    <m/>
    <m/>
    <s v="N"/>
    <m/>
    <x v="1"/>
    <d v="1989-08-28T00:00:00"/>
    <s v="AL10"/>
    <x v="0"/>
    <x v="5"/>
    <d v="2023-09-15T00:00:00"/>
    <s v=""/>
    <x v="3"/>
    <d v="2025-01-31T00:00:00"/>
    <n v="35.452054794520549"/>
    <x v="2"/>
    <d v="2025-01-31T00:00:00"/>
    <n v="361"/>
  </r>
  <r>
    <n v="109560"/>
    <s v="VOLUNTEER"/>
    <s v="INACTIVE VOLUNTEER"/>
    <s v="N"/>
    <m/>
    <m/>
    <m/>
    <s v="N"/>
    <m/>
    <x v="0"/>
    <m/>
    <s v="LU1"/>
    <x v="1"/>
    <x v="3"/>
    <d v="2015-02-16T00:00:00"/>
    <d v="2015-02-16T00:00:00"/>
    <x v="1"/>
    <d v="2025-01-31T00:00:00"/>
    <n v="125.17260273972603"/>
    <x v="4"/>
    <d v="2015-02-16T00:00:00"/>
    <n v="1"/>
  </r>
  <r>
    <n v="111133"/>
    <s v="VOLUNTEER"/>
    <s v="INACTIVE VOLUNTEER"/>
    <s v="N"/>
    <m/>
    <m/>
    <m/>
    <s v="N"/>
    <m/>
    <x v="0"/>
    <d v="1951-04-09T00:00:00"/>
    <s v="AL5"/>
    <x v="0"/>
    <x v="2"/>
    <d v="2015-03-05T00:00:00"/>
    <d v="2015-08-26T00:00:00"/>
    <x v="0"/>
    <d v="2025-01-31T00:00:00"/>
    <n v="73.865753424657541"/>
    <x v="4"/>
    <d v="2015-08-26T00:00:00"/>
    <n v="125"/>
  </r>
  <r>
    <n v="131137"/>
    <s v="VOLUNTEER"/>
    <s v="INACTIVE VOLUNTEER"/>
    <s v="N"/>
    <m/>
    <m/>
    <m/>
    <s v="N"/>
    <m/>
    <x v="0"/>
    <d v="1993-08-11T00:00:00"/>
    <s v="MK43"/>
    <x v="1"/>
    <x v="3"/>
    <d v="2018-10-08T00:00:00"/>
    <d v="2021-04-12T00:00:00"/>
    <x v="0"/>
    <d v="2025-01-31T00:00:00"/>
    <n v="31.495890410958904"/>
    <x v="5"/>
    <d v="2021-04-12T00:00:00"/>
    <n v="656"/>
  </r>
  <r>
    <n v="127091"/>
    <s v="VOLUNTEER"/>
    <s v="INACTIVE VOLUNTEER"/>
    <s v="N"/>
    <m/>
    <m/>
    <m/>
    <s v="N"/>
    <m/>
    <x v="0"/>
    <d v="1953-09-01T00:00:00"/>
    <s v="MK43"/>
    <x v="1"/>
    <x v="3"/>
    <d v="2018-02-28T00:00:00"/>
    <d v="2021-06-16T00:00:00"/>
    <x v="0"/>
    <d v="2025-01-31T00:00:00"/>
    <n v="71.465753424657535"/>
    <x v="4"/>
    <d v="2021-06-16T00:00:00"/>
    <n v="861"/>
  </r>
  <r>
    <n v="109541"/>
    <s v="VOLUNTEER"/>
    <s v="INACTIVE VOLUNTEER"/>
    <s v="N"/>
    <m/>
    <m/>
    <m/>
    <s v="N"/>
    <m/>
    <x v="0"/>
    <d v="1963-02-25T00:00:00"/>
    <s v="WD7"/>
    <x v="0"/>
    <x v="2"/>
    <d v="2014-05-01T00:00:00"/>
    <d v="2018-03-09T00:00:00"/>
    <x v="0"/>
    <d v="2025-01-31T00:00:00"/>
    <n v="61.975342465753428"/>
    <x v="0"/>
    <d v="2018-03-09T00:00:00"/>
    <n v="1007"/>
  </r>
  <r>
    <n v="169154"/>
    <s v="VOLUNTEER"/>
    <s v="PROSPECTIVE VOLUNTEER"/>
    <s v="N"/>
    <m/>
    <m/>
    <m/>
    <s v="N"/>
    <m/>
    <x v="0"/>
    <d v="2011-01-04T00:00:00"/>
    <s v="SG15"/>
    <x v="1"/>
    <x v="2"/>
    <s v="Not Recorded"/>
    <s v="Not Recorded"/>
    <x v="1"/>
    <d v="2025-01-31T00:00:00"/>
    <n v="14.084931506849315"/>
    <x v="6"/>
    <s v="Not Recorded"/>
    <s v=""/>
  </r>
  <r>
    <n v="7470"/>
    <s v="VOLUNTEER"/>
    <s v="INACTIVE VOLUNTEER"/>
    <s v="N"/>
    <m/>
    <m/>
    <m/>
    <s v="N"/>
    <m/>
    <x v="0"/>
    <d v="1953-09-12T00:00:00"/>
    <s v="AL5"/>
    <x v="0"/>
    <x v="3"/>
    <d v="2016-01-13T00:00:00"/>
    <d v="2019-09-30T00:00:00"/>
    <x v="0"/>
    <d v="2025-01-31T00:00:00"/>
    <n v="71.435616438356163"/>
    <x v="4"/>
    <d v="2019-09-30T00:00:00"/>
    <n v="969"/>
  </r>
  <r>
    <n v="111610"/>
    <s v="VOLUNTEER"/>
    <s v="INACTIVE VOLUNTEER"/>
    <s v="N"/>
    <m/>
    <m/>
    <m/>
    <s v="N"/>
    <m/>
    <x v="0"/>
    <d v="1970-11-03T00:00:00"/>
    <s v="LU3"/>
    <x v="1"/>
    <x v="1"/>
    <d v="2015-08-18T00:00:00"/>
    <d v="2017-04-10T00:00:00"/>
    <x v="3"/>
    <d v="2025-01-31T00:00:00"/>
    <n v="54.282191780821918"/>
    <x v="3"/>
    <d v="2017-04-10T00:00:00"/>
    <n v="430"/>
  </r>
  <r>
    <n v="101489"/>
    <s v="VOLUNTEER"/>
    <s v="INACTIVE VOLUNTEER"/>
    <s v="N"/>
    <m/>
    <m/>
    <m/>
    <s v="N"/>
    <m/>
    <x v="1"/>
    <d v="1996-01-30T00:00:00"/>
    <s v="MK5"/>
    <x v="4"/>
    <x v="2"/>
    <d v="2012-10-03T00:00:00"/>
    <d v="2013-06-01T00:00:00"/>
    <x v="1"/>
    <d v="2025-01-31T00:00:00"/>
    <n v="29.024657534246575"/>
    <x v="5"/>
    <d v="2013-06-01T00:00:00"/>
    <n v="173"/>
  </r>
  <r>
    <n v="157166"/>
    <s v="VOLUNTEER"/>
    <s v="INACTIVE VOLUNTEER"/>
    <s v="N"/>
    <m/>
    <m/>
    <m/>
    <s v="N"/>
    <m/>
    <x v="1"/>
    <d v="2005-01-30T00:00:00"/>
    <s v="MK41"/>
    <x v="1"/>
    <x v="1"/>
    <d v="2022-07-27T00:00:00"/>
    <d v="2022-09-12T00:00:00"/>
    <x v="0"/>
    <d v="2025-01-31T00:00:00"/>
    <n v="20.016438356164382"/>
    <x v="1"/>
    <d v="2022-09-12T00:00:00"/>
    <n v="34"/>
  </r>
  <r>
    <n v="105727"/>
    <s v="VOLUNTEER"/>
    <s v="INACTIVE VOLUNTEER"/>
    <s v="N"/>
    <m/>
    <m/>
    <m/>
    <s v="N"/>
    <m/>
    <x v="0"/>
    <d v="1997-04-28T00:00:00"/>
    <s v="EN3"/>
    <x v="2"/>
    <x v="2"/>
    <d v="2013-10-02T00:00:00"/>
    <d v="2014-09-30T00:00:00"/>
    <x v="1"/>
    <d v="2025-01-31T00:00:00"/>
    <n v="27.780821917808218"/>
    <x v="5"/>
    <d v="2014-09-30T00:00:00"/>
    <n v="260"/>
  </r>
  <r>
    <n v="167968"/>
    <s v="VOLUNTEER"/>
    <s v="INACTIVE VOLUNTEER"/>
    <s v="N"/>
    <m/>
    <m/>
    <m/>
    <s v="N"/>
    <m/>
    <x v="0"/>
    <d v="2008-04-19T00:00:00"/>
    <s v="LU3"/>
    <x v="1"/>
    <x v="5"/>
    <s v="Not Recorded"/>
    <s v="Not Recorded"/>
    <x v="1"/>
    <d v="2025-01-31T00:00:00"/>
    <n v="16.797260273972604"/>
    <x v="1"/>
    <s v="Not Recorded"/>
    <s v=""/>
  </r>
  <r>
    <n v="93883"/>
    <s v="VOLUNTEER"/>
    <s v="INACTIVE VOLUNTEER"/>
    <s v="N"/>
    <m/>
    <m/>
    <m/>
    <s v="N"/>
    <m/>
    <x v="0"/>
    <d v="1992-04-20T00:00:00"/>
    <s v="SG2"/>
    <x v="0"/>
    <x v="2"/>
    <d v="2012-03-01T00:00:00"/>
    <d v="2012-05-21T00:00:00"/>
    <x v="1"/>
    <d v="2025-01-31T00:00:00"/>
    <n v="32.805479452054797"/>
    <x v="5"/>
    <d v="2012-05-21T00:00:00"/>
    <n v="58"/>
  </r>
  <r>
    <n v="112865"/>
    <s v="VOLUNTEER"/>
    <s v="INACTIVE VOLUNTEER"/>
    <s v="N"/>
    <m/>
    <m/>
    <m/>
    <s v="N"/>
    <m/>
    <x v="0"/>
    <d v="2001-08-22T00:00:00"/>
    <s v="LU2"/>
    <x v="1"/>
    <x v="7"/>
    <d v="2016-03-16T00:00:00"/>
    <d v="2016-03-16T00:00:00"/>
    <x v="1"/>
    <d v="2025-01-31T00:00:00"/>
    <n v="23.460273972602739"/>
    <x v="1"/>
    <d v="2016-03-16T00:00:00"/>
    <n v="1"/>
  </r>
  <r>
    <n v="111257"/>
    <s v="VOLUNTEER"/>
    <s v="INACTIVE VOLUNTEER"/>
    <s v="N"/>
    <m/>
    <m/>
    <m/>
    <s v="N"/>
    <m/>
    <x v="0"/>
    <d v="1962-02-25T00:00:00"/>
    <s v="MK40"/>
    <x v="1"/>
    <x v="3"/>
    <d v="2015-05-18T00:00:00"/>
    <d v="2018-10-16T00:00:00"/>
    <x v="3"/>
    <d v="2025-01-31T00:00:00"/>
    <n v="62.975342465753428"/>
    <x v="0"/>
    <d v="2018-10-16T00:00:00"/>
    <n v="892"/>
  </r>
  <r>
    <n v="168260"/>
    <s v="VOLUNTEER"/>
    <s v="PROSPECTIVE VOLUNTEER"/>
    <s v="N"/>
    <m/>
    <m/>
    <m/>
    <s v="N"/>
    <m/>
    <x v="0"/>
    <d v="2004-04-10T00:00:00"/>
    <s v="WD17"/>
    <x v="0"/>
    <x v="1"/>
    <s v="Not Recorded"/>
    <s v="Not Recorded"/>
    <x v="1"/>
    <d v="2025-01-31T00:00:00"/>
    <n v="20.824657534246576"/>
    <x v="1"/>
    <s v="Not Recorded"/>
    <s v=""/>
  </r>
  <r>
    <n v="81330"/>
    <s v="VOLUNTEER"/>
    <s v="INACTIVE VOLUNTEER"/>
    <s v="N"/>
    <m/>
    <m/>
    <m/>
    <s v="N"/>
    <m/>
    <x v="0"/>
    <d v="1986-04-12T00:00:00"/>
    <s v="LU1"/>
    <x v="1"/>
    <x v="4"/>
    <d v="2011-08-25T00:00:00"/>
    <d v="2012-10-11T00:00:00"/>
    <x v="1"/>
    <d v="2025-01-31T00:00:00"/>
    <n v="38.832876712328769"/>
    <x v="2"/>
    <d v="2012-10-11T00:00:00"/>
    <n v="296"/>
  </r>
  <r>
    <n v="117210"/>
    <s v="VOLUNTEER"/>
    <s v="INACTIVE VOLUNTEER"/>
    <s v="N"/>
    <m/>
    <m/>
    <m/>
    <s v="N"/>
    <m/>
    <x v="0"/>
    <d v="2001-01-26T00:00:00"/>
    <s v="WD17"/>
    <x v="0"/>
    <x v="3"/>
    <d v="2016-05-12T00:00:00"/>
    <d v="2022-04-06T00:00:00"/>
    <x v="0"/>
    <d v="2025-01-31T00:00:00"/>
    <n v="24.030136986301368"/>
    <x v="1"/>
    <d v="2022-04-06T00:00:00"/>
    <n v="1540"/>
  </r>
  <r>
    <n v="116145"/>
    <s v="VOLUNTEER"/>
    <s v="INACTIVE VOLUNTEER"/>
    <s v="N"/>
    <m/>
    <m/>
    <m/>
    <s v="N"/>
    <m/>
    <x v="0"/>
    <d v="1959-07-17T00:00:00"/>
    <s v="WD3"/>
    <x v="0"/>
    <x v="1"/>
    <s v="Not Recorded"/>
    <s v="Not Recorded"/>
    <x v="4"/>
    <d v="2025-01-31T00:00:00"/>
    <n v="65.589041095890408"/>
    <x v="4"/>
    <s v="Not Recorded"/>
    <s v=""/>
  </r>
  <r>
    <n v="93279"/>
    <s v="VOLUNTEER"/>
    <s v="INACTIVE VOLUNTEER"/>
    <s v="N"/>
    <m/>
    <m/>
    <m/>
    <s v="N"/>
    <m/>
    <x v="0"/>
    <d v="1974-04-14T00:00:00"/>
    <s v="LU5"/>
    <x v="1"/>
    <x v="3"/>
    <d v="2012-05-10T00:00:00"/>
    <d v="2012-06-06T00:00:00"/>
    <x v="1"/>
    <d v="2025-01-31T00:00:00"/>
    <n v="50.835616438356162"/>
    <x v="3"/>
    <d v="2012-06-06T00:00:00"/>
    <n v="20"/>
  </r>
  <r>
    <n v="26233"/>
    <s v="VOLUNTEER"/>
    <s v="INACTIVE VOLUNTEER"/>
    <s v="N"/>
    <m/>
    <m/>
    <m/>
    <s v="Y"/>
    <s v="02/06/2021"/>
    <x v="0"/>
    <d v="1930-08-14T00:00:00"/>
    <s v="LU2"/>
    <x v="1"/>
    <x v="3"/>
    <d v="1996-05-01T00:00:00"/>
    <d v="2016-12-01T00:00:00"/>
    <x v="0"/>
    <d v="2025-01-31T00:00:00"/>
    <n v="94.531506849315065"/>
    <x v="4"/>
    <d v="2016-12-01T00:00:00"/>
    <n v="5372"/>
  </r>
  <r>
    <n v="108293"/>
    <s v="VOLUNTEER"/>
    <s v="INACTIVE VOLUNTEER"/>
    <s v="N"/>
    <m/>
    <m/>
    <m/>
    <s v="N"/>
    <m/>
    <x v="0"/>
    <d v="1938-12-01T00:00:00"/>
    <s v="EN9"/>
    <x v="2"/>
    <x v="3"/>
    <d v="2014-03-27T00:00:00"/>
    <d v="2015-10-07T00:00:00"/>
    <x v="0"/>
    <d v="2025-01-31T00:00:00"/>
    <n v="86.227397260273975"/>
    <x v="4"/>
    <d v="2015-10-07T00:00:00"/>
    <n v="400"/>
  </r>
  <r>
    <n v="151497"/>
    <s v="VOLUNTEER"/>
    <s v="ACTIVE VOLUNTEER"/>
    <s v="N"/>
    <m/>
    <m/>
    <m/>
    <s v="N"/>
    <m/>
    <x v="0"/>
    <d v="1966-09-01T00:00:00"/>
    <s v="AL5"/>
    <x v="0"/>
    <x v="3"/>
    <d v="2021-08-23T00:00:00"/>
    <s v=""/>
    <x v="0"/>
    <d v="2025-01-31T00:00:00"/>
    <n v="58.457534246575342"/>
    <x v="0"/>
    <d v="2025-01-31T00:00:00"/>
    <n v="900"/>
  </r>
  <r>
    <n v="79609"/>
    <s v="VOLUNTEER"/>
    <s v="INACTIVE VOLUNTEER"/>
    <s v="N"/>
    <m/>
    <m/>
    <m/>
    <s v="Y"/>
    <s v="10/11/2023"/>
    <x v="1"/>
    <d v="1936-07-06T00:00:00"/>
    <s v="LU4"/>
    <x v="1"/>
    <x v="3"/>
    <d v="2008-06-16T00:00:00"/>
    <d v="2019-01-01T00:00:00"/>
    <x v="0"/>
    <d v="2025-01-31T00:00:00"/>
    <n v="88.632876712328766"/>
    <x v="4"/>
    <d v="2019-01-01T00:00:00"/>
    <n v="2752"/>
  </r>
  <r>
    <n v="80718"/>
    <s v="VOLUNTEER"/>
    <s v="ACTIVE VOLUNTEER"/>
    <s v="N"/>
    <m/>
    <m/>
    <m/>
    <s v="N"/>
    <m/>
    <x v="0"/>
    <d v="1938-08-20T00:00:00"/>
    <s v="LU4"/>
    <x v="1"/>
    <x v="3"/>
    <d v="2009-02-06T00:00:00"/>
    <s v=""/>
    <x v="0"/>
    <d v="2025-01-31T00:00:00"/>
    <n v="86.509589041095893"/>
    <x v="4"/>
    <d v="2025-01-31T00:00:00"/>
    <n v="4171"/>
  </r>
  <r>
    <n v="103108"/>
    <s v="VOLUNTEER"/>
    <s v="INACTIVE VOLUNTEER"/>
    <s v="N"/>
    <m/>
    <m/>
    <m/>
    <s v="N"/>
    <m/>
    <x v="0"/>
    <d v="1975-01-18T00:00:00"/>
    <s v="MK10"/>
    <x v="4"/>
    <x v="2"/>
    <d v="2013-03-14T00:00:00"/>
    <d v="2015-02-14T00:00:00"/>
    <x v="1"/>
    <d v="2025-01-31T00:00:00"/>
    <n v="50.07123287671233"/>
    <x v="3"/>
    <d v="2015-02-14T00:00:00"/>
    <n v="502"/>
  </r>
  <r>
    <n v="169078"/>
    <s v="VOLUNTEER"/>
    <s v="ACTIVE VOLUNTEER"/>
    <s v="N"/>
    <m/>
    <m/>
    <m/>
    <s v="N"/>
    <m/>
    <x v="0"/>
    <d v="2008-05-30T00:00:00"/>
    <s v="MK45"/>
    <x v="1"/>
    <x v="3"/>
    <d v="2024-10-01T00:00:00"/>
    <s v=""/>
    <x v="1"/>
    <d v="2025-01-31T00:00:00"/>
    <n v="16.684931506849313"/>
    <x v="1"/>
    <d v="2025-01-31T00:00:00"/>
    <n v="89"/>
  </r>
  <r>
    <n v="2390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4921"/>
    <s v="VOLUNTEER"/>
    <s v="INACTIVE VOLUNTEER"/>
    <s v="N"/>
    <m/>
    <m/>
    <m/>
    <s v="N"/>
    <m/>
    <x v="1"/>
    <d v="1996-08-31T00:00:00"/>
    <s v="SG5"/>
    <x v="0"/>
    <x v="2"/>
    <d v="2013-03-01T00:00:00"/>
    <d v="2015-10-21T00:00:00"/>
    <x v="0"/>
    <d v="2025-01-31T00:00:00"/>
    <n v="28.438356164383563"/>
    <x v="5"/>
    <d v="2015-10-21T00:00:00"/>
    <n v="689"/>
  </r>
  <r>
    <n v="169155"/>
    <s v="VOLUNTEER"/>
    <s v="PROSPECTIVE VOLUNTEER"/>
    <s v="N"/>
    <m/>
    <m/>
    <m/>
    <s v="N"/>
    <m/>
    <x v="1"/>
    <d v="2006-11-02T00:00:00"/>
    <s v="WD19"/>
    <x v="0"/>
    <x v="2"/>
    <s v="Not Recorded"/>
    <s v="Not Recorded"/>
    <x v="1"/>
    <d v="2025-01-31T00:00:00"/>
    <n v="18.260273972602739"/>
    <x v="1"/>
    <s v="Not Recorded"/>
    <s v=""/>
  </r>
  <r>
    <n v="80719"/>
    <s v="VOLUNTEER"/>
    <s v="INACTIVE VOLUNTEER"/>
    <s v="N"/>
    <m/>
    <m/>
    <m/>
    <s v="N"/>
    <m/>
    <x v="1"/>
    <d v="1937-08-16T00:00:00"/>
    <s v="MK45"/>
    <x v="1"/>
    <x v="3"/>
    <d v="2006-01-01T00:00:00"/>
    <d v="2014-10-27T00:00:00"/>
    <x v="1"/>
    <d v="2025-01-31T00:00:00"/>
    <n v="87.520547945205479"/>
    <x v="4"/>
    <d v="2014-10-27T00:00:00"/>
    <n v="2301"/>
  </r>
  <r>
    <n v="36007"/>
    <s v="VOLUNTEER"/>
    <s v="ACTIVE VOLUNTEER"/>
    <s v="N"/>
    <m/>
    <m/>
    <m/>
    <s v="N"/>
    <m/>
    <x v="0"/>
    <d v="1951-03-01T00:00:00"/>
    <s v="LU5"/>
    <x v="1"/>
    <x v="3"/>
    <d v="2002-05-10T00:00:00"/>
    <s v=""/>
    <x v="0"/>
    <d v="2025-01-31T00:00:00"/>
    <n v="73.972602739726028"/>
    <x v="4"/>
    <d v="2025-01-31T00:00:00"/>
    <n v="5931"/>
  </r>
  <r>
    <n v="19021"/>
    <s v="VOLUNTEER"/>
    <s v="INACTIVE VOLUNTEER"/>
    <s v="N"/>
    <m/>
    <m/>
    <m/>
    <s v="N"/>
    <m/>
    <x v="0"/>
    <m/>
    <s v="MK45"/>
    <x v="1"/>
    <x v="2"/>
    <d v="2003-01-01T00:00:00"/>
    <d v="2012-01-01T00:00:00"/>
    <x v="1"/>
    <d v="2025-01-31T00:00:00"/>
    <n v="125.17260273972603"/>
    <x v="4"/>
    <d v="2012-01-01T00:00:00"/>
    <n v="2348"/>
  </r>
  <r>
    <n v="23216"/>
    <s v="VOLUNTEER"/>
    <s v="INACTIVE VOLUNTEER"/>
    <s v="N"/>
    <m/>
    <m/>
    <m/>
    <s v="N"/>
    <m/>
    <x v="0"/>
    <d v="1936-11-13T00:00:00"/>
    <s v="LU3"/>
    <x v="1"/>
    <x v="3"/>
    <d v="2004-04-19T00:00:00"/>
    <d v="2012-07-27T00:00:00"/>
    <x v="1"/>
    <d v="2025-01-31T00:00:00"/>
    <n v="88.276712328767118"/>
    <x v="4"/>
    <d v="2012-07-27T00:00:00"/>
    <n v="2160"/>
  </r>
  <r>
    <n v="80237"/>
    <s v="VOLUNTEER"/>
    <s v="INACTIVE VOLUNTEER"/>
    <s v="N"/>
    <m/>
    <m/>
    <m/>
    <s v="N"/>
    <m/>
    <x v="0"/>
    <d v="1966-07-10T00:00:00"/>
    <s v="MK43"/>
    <x v="1"/>
    <x v="3"/>
    <d v="2011-08-31T00:00:00"/>
    <d v="2022-08-23T00:00:00"/>
    <x v="2"/>
    <d v="2025-01-31T00:00:00"/>
    <n v="58.602739726027394"/>
    <x v="0"/>
    <d v="2022-08-23T00:00:00"/>
    <n v="2865"/>
  </r>
  <r>
    <n v="123240"/>
    <s v="VOLUNTEER"/>
    <s v="INACTIVE VOLUNTEER"/>
    <s v="N"/>
    <m/>
    <m/>
    <m/>
    <s v="N"/>
    <m/>
    <x v="0"/>
    <d v="1953-11-28T00:00:00"/>
    <s v="SG1"/>
    <x v="0"/>
    <x v="3"/>
    <d v="2017-07-06T00:00:00"/>
    <d v="2021-09-08T00:00:00"/>
    <x v="0"/>
    <d v="2025-01-31T00:00:00"/>
    <n v="71.224657534246575"/>
    <x v="4"/>
    <d v="2021-09-08T00:00:00"/>
    <n v="1090"/>
  </r>
  <r>
    <n v="83000"/>
    <s v="VOLUNTEER"/>
    <s v="INACTIVE VOLUNTEER"/>
    <s v="N"/>
    <m/>
    <m/>
    <m/>
    <s v="N"/>
    <m/>
    <x v="0"/>
    <d v="1953-11-28T00:00:00"/>
    <s v="SG1"/>
    <x v="0"/>
    <x v="3"/>
    <d v="2011-11-01T00:00:00"/>
    <d v="2012-02-01T00:00:00"/>
    <x v="1"/>
    <d v="2025-01-31T00:00:00"/>
    <n v="71.224657534246575"/>
    <x v="4"/>
    <d v="2012-02-01T00:00:00"/>
    <n v="67"/>
  </r>
  <r>
    <n v="101225"/>
    <s v="VOLUNTEER"/>
    <s v="INACTIVE VOLUNTEER"/>
    <s v="N"/>
    <m/>
    <m/>
    <m/>
    <s v="N"/>
    <m/>
    <x v="0"/>
    <d v="1957-08-22T00:00:00"/>
    <s v="AL2"/>
    <x v="0"/>
    <x v="2"/>
    <d v="2012-09-30T00:00:00"/>
    <d v="2013-06-07T00:00:00"/>
    <x v="1"/>
    <d v="2025-01-31T00:00:00"/>
    <n v="67.490410958904107"/>
    <x v="4"/>
    <d v="2013-06-07T00:00:00"/>
    <n v="180"/>
  </r>
  <r>
    <n v="103133"/>
    <s v="VOLUNTEER"/>
    <s v="INACTIVE VOLUNTEER"/>
    <s v="N"/>
    <m/>
    <m/>
    <m/>
    <s v="N"/>
    <m/>
    <x v="0"/>
    <d v="1962-05-26T00:00:00"/>
    <s v="SG19"/>
    <x v="1"/>
    <x v="2"/>
    <d v="2013-01-24T00:00:00"/>
    <d v="2013-12-31T00:00:00"/>
    <x v="1"/>
    <d v="2025-01-31T00:00:00"/>
    <n v="62.728767123287675"/>
    <x v="0"/>
    <d v="2013-12-31T00:00:00"/>
    <n v="244"/>
  </r>
  <r>
    <n v="118956"/>
    <s v="VOLUNTEER"/>
    <s v="INACTIVE VOLUNTEER"/>
    <s v="N"/>
    <m/>
    <m/>
    <m/>
    <s v="N"/>
    <m/>
    <x v="0"/>
    <d v="1976-05-18T00:00:00"/>
    <s v="CM23"/>
    <x v="0"/>
    <x v="3"/>
    <d v="2016-03-14T00:00:00"/>
    <d v="2018-03-24T00:00:00"/>
    <x v="0"/>
    <d v="2025-01-31T00:00:00"/>
    <n v="48.739726027397261"/>
    <x v="3"/>
    <d v="2018-03-24T00:00:00"/>
    <n v="530"/>
  </r>
  <r>
    <n v="82703"/>
    <s v="VOLUNTEER"/>
    <s v="INACTIVE VOLUNTEER"/>
    <s v="N"/>
    <m/>
    <m/>
    <m/>
    <s v="N"/>
    <m/>
    <x v="0"/>
    <d v="1996-08-05T00:00:00"/>
    <s v="SG5"/>
    <x v="0"/>
    <x v="2"/>
    <d v="2011-10-01T00:00:00"/>
    <d v="2013-06-08T00:00:00"/>
    <x v="1"/>
    <d v="2025-01-31T00:00:00"/>
    <n v="28.509589041095889"/>
    <x v="5"/>
    <d v="2013-06-08T00:00:00"/>
    <n v="440"/>
  </r>
  <r>
    <n v="133906"/>
    <s v="VOLUNTEER"/>
    <s v="INACTIVE VOLUNTEER"/>
    <s v="N"/>
    <m/>
    <m/>
    <m/>
    <s v="N"/>
    <m/>
    <x v="0"/>
    <d v="2000-02-02T00:00:00"/>
    <s v="MK43"/>
    <x v="1"/>
    <x v="3"/>
    <d v="2019-09-06T00:00:00"/>
    <d v="2019-09-19T00:00:00"/>
    <x v="3"/>
    <d v="2025-01-31T00:00:00"/>
    <n v="25.013698630136986"/>
    <x v="5"/>
    <d v="2019-09-19T00:00:00"/>
    <n v="10"/>
  </r>
  <r>
    <n v="102215"/>
    <s v="VOLUNTEER"/>
    <s v="INACTIVE VOLUNTEER"/>
    <s v="N"/>
    <m/>
    <m/>
    <m/>
    <s v="N"/>
    <m/>
    <x v="1"/>
    <d v="1997-07-15T00:00:00"/>
    <s v="AL7"/>
    <x v="0"/>
    <x v="2"/>
    <d v="2012-12-03T00:00:00"/>
    <d v="2017-04-18T00:00:00"/>
    <x v="0"/>
    <d v="2025-01-31T00:00:00"/>
    <n v="27.567123287671233"/>
    <x v="5"/>
    <d v="2017-04-18T00:00:00"/>
    <n v="1142"/>
  </r>
  <r>
    <n v="40092"/>
    <s v="VOLUNTEER"/>
    <s v="INACTIVE VOLUNTEER"/>
    <s v="N"/>
    <m/>
    <m/>
    <m/>
    <s v="N"/>
    <m/>
    <x v="1"/>
    <d v="1953-05-24T00:00:00"/>
    <s v="LU2"/>
    <x v="1"/>
    <x v="3"/>
    <d v="2004-12-04T00:00:00"/>
    <d v="2017-05-08T00:00:00"/>
    <x v="2"/>
    <d v="2025-01-31T00:00:00"/>
    <n v="71.739726027397253"/>
    <x v="4"/>
    <d v="2017-05-08T00:00:00"/>
    <n v="3241"/>
  </r>
  <r>
    <n v="87075"/>
    <s v="VOLUNTEER"/>
    <s v="ACTIVE VOLUNTEER"/>
    <s v="N"/>
    <m/>
    <m/>
    <m/>
    <s v="N"/>
    <m/>
    <x v="0"/>
    <m/>
    <s v="HP1"/>
    <x v="0"/>
    <x v="3"/>
    <d v="2024-01-29T00:00:00"/>
    <s v=""/>
    <x v="0"/>
    <d v="2025-01-31T00:00:00"/>
    <n v="125.17260273972603"/>
    <x v="4"/>
    <d v="2025-01-31T00:00:00"/>
    <n v="265"/>
  </r>
  <r>
    <n v="50379"/>
    <s v="VOLUNTEER"/>
    <s v="INACTIVE VOLUNTEER"/>
    <s v="N"/>
    <m/>
    <m/>
    <m/>
    <s v="N"/>
    <m/>
    <x v="0"/>
    <d v="1965-11-30T00:00:00"/>
    <s v="LU3"/>
    <x v="1"/>
    <x v="3"/>
    <s v="Not Recorded"/>
    <s v="Not Recorded"/>
    <x v="4"/>
    <d v="2025-01-31T00:00:00"/>
    <n v="59.210958904109589"/>
    <x v="0"/>
    <s v="Not Recorded"/>
    <s v=""/>
  </r>
  <r>
    <n v="81973"/>
    <s v="VOLUNTEER"/>
    <s v="ACTIVE VOLUNTEER"/>
    <s v="N"/>
    <m/>
    <m/>
    <m/>
    <s v="N"/>
    <m/>
    <x v="0"/>
    <d v="1962-12-29T00:00:00"/>
    <s v="MK18"/>
    <x v="4"/>
    <x v="3"/>
    <d v="2011-10-28T00:00:00"/>
    <s v=""/>
    <x v="2"/>
    <d v="2025-01-31T00:00:00"/>
    <n v="62.134246575342466"/>
    <x v="0"/>
    <d v="2025-01-31T00:00:00"/>
    <n v="3461"/>
  </r>
  <r>
    <n v="115376"/>
    <s v="VOLUNTEER"/>
    <s v="ACTIVE VOLUNTEER"/>
    <s v="N"/>
    <m/>
    <m/>
    <m/>
    <s v="N"/>
    <m/>
    <x v="0"/>
    <d v="1954-04-28T00:00:00"/>
    <s v="MK16"/>
    <x v="4"/>
    <x v="3"/>
    <d v="2015-12-07T00:00:00"/>
    <s v=""/>
    <x v="0"/>
    <d v="2025-01-31T00:00:00"/>
    <n v="70.810958904109583"/>
    <x v="4"/>
    <d v="2025-01-31T00:00:00"/>
    <n v="2390"/>
  </r>
  <r>
    <n v="49618"/>
    <s v="VOLUNTEER"/>
    <s v="INACTIVE VOLUNTEER"/>
    <s v="N"/>
    <m/>
    <m/>
    <m/>
    <s v="N"/>
    <m/>
    <x v="0"/>
    <d v="1944-10-16T00:00:00"/>
    <s v="LU3"/>
    <x v="1"/>
    <x v="2"/>
    <d v="2014-11-03T00:00:00"/>
    <d v="2021-08-25T00:00:00"/>
    <x v="0"/>
    <d v="2025-01-31T00:00:00"/>
    <n v="80.347945205479448"/>
    <x v="4"/>
    <d v="2021-08-25T00:00:00"/>
    <n v="1778"/>
  </r>
  <r>
    <n v="25106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67198"/>
    <s v="VOLUNTEER"/>
    <s v="ACTIVE VOLUNTEER"/>
    <s v="N"/>
    <m/>
    <m/>
    <m/>
    <s v="N"/>
    <m/>
    <x v="1"/>
    <d v="2010-12-26T00:00:00"/>
    <s v="WD7"/>
    <x v="0"/>
    <x v="3"/>
    <d v="2024-04-05T00:00:00"/>
    <s v=""/>
    <x v="0"/>
    <d v="2025-01-31T00:00:00"/>
    <n v="14.109589041095891"/>
    <x v="6"/>
    <d v="2025-01-31T00:00:00"/>
    <n v="216"/>
  </r>
  <r>
    <n v="150964"/>
    <s v="VOLUNTEER"/>
    <s v="ACTIVE VOLUNTEER"/>
    <s v="N"/>
    <m/>
    <m/>
    <m/>
    <s v="N"/>
    <m/>
    <x v="1"/>
    <d v="1978-12-25T00:00:00"/>
    <s v="LU3"/>
    <x v="1"/>
    <x v="3"/>
    <d v="2021-07-05T00:00:00"/>
    <s v=""/>
    <x v="0"/>
    <d v="2025-01-31T00:00:00"/>
    <n v="46.134246575342466"/>
    <x v="3"/>
    <d v="2025-01-31T00:00:00"/>
    <n v="935"/>
  </r>
  <r>
    <n v="118646"/>
    <s v="VOLUNTEER"/>
    <s v="ACTIVE VOLUNTEER"/>
    <s v="N"/>
    <m/>
    <m/>
    <m/>
    <s v="N"/>
    <m/>
    <x v="1"/>
    <d v="1960-09-22T00:00:00"/>
    <s v="SG6"/>
    <x v="0"/>
    <x v="2"/>
    <d v="2016-10-20T00:00:00"/>
    <s v=""/>
    <x v="4"/>
    <d v="2025-01-31T00:00:00"/>
    <n v="64.402739726027391"/>
    <x v="0"/>
    <d v="2025-01-31T00:00:00"/>
    <n v="2162"/>
  </r>
  <r>
    <n v="154836"/>
    <s v="VOLUNTEER"/>
    <s v="ACTIVE VOLUNTEER"/>
    <s v="N"/>
    <m/>
    <m/>
    <m/>
    <s v="N"/>
    <m/>
    <x v="0"/>
    <d v="1981-06-09T00:00:00"/>
    <s v="WD7"/>
    <x v="0"/>
    <x v="3"/>
    <d v="2022-02-23T00:00:00"/>
    <s v=""/>
    <x v="0"/>
    <d v="2025-01-31T00:00:00"/>
    <n v="43.676712328767124"/>
    <x v="2"/>
    <d v="2025-01-31T00:00:00"/>
    <n v="768"/>
  </r>
  <r>
    <n v="154832"/>
    <s v="VOLUNTEER"/>
    <s v="ACTIVE VOLUNTEER"/>
    <s v="N"/>
    <m/>
    <m/>
    <m/>
    <s v="N"/>
    <m/>
    <x v="0"/>
    <d v="2007-02-20T00:00:00"/>
    <s v="AL5"/>
    <x v="0"/>
    <x v="0"/>
    <d v="2022-01-15T00:00:00"/>
    <s v=""/>
    <x v="0"/>
    <d v="2025-01-31T00:00:00"/>
    <n v="17.958904109589042"/>
    <x v="1"/>
    <d v="2025-01-31T00:00:00"/>
    <n v="795"/>
  </r>
  <r>
    <n v="161982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14942"/>
    <s v="VOLUNTEER"/>
    <s v="INACTIVE VOLUNTEER"/>
    <s v="N"/>
    <m/>
    <m/>
    <m/>
    <s v="N"/>
    <m/>
    <x v="0"/>
    <d v="1999-05-23T00:00:00"/>
    <s v="LU2"/>
    <x v="1"/>
    <x v="3"/>
    <d v="2015-11-17T00:00:00"/>
    <d v="2017-09-08T00:00:00"/>
    <x v="0"/>
    <d v="2025-01-31T00:00:00"/>
    <n v="25.712328767123289"/>
    <x v="5"/>
    <d v="2017-09-08T00:00:00"/>
    <n v="474"/>
  </r>
  <r>
    <n v="158557"/>
    <s v="VOLUNTEER"/>
    <s v="INACTIVE VOLUNTEER"/>
    <s v="N"/>
    <m/>
    <m/>
    <m/>
    <s v="N"/>
    <m/>
    <x v="1"/>
    <d v="2003-01-24T00:00:00"/>
    <s v="WD6"/>
    <x v="0"/>
    <x v="3"/>
    <d v="2022-11-11T00:00:00"/>
    <d v="2023-01-25T00:00:00"/>
    <x v="0"/>
    <d v="2025-01-31T00:00:00"/>
    <n v="22.035616438356165"/>
    <x v="1"/>
    <d v="2023-01-25T00:00:00"/>
    <n v="54"/>
  </r>
  <r>
    <n v="79457"/>
    <s v="VOLUNTEER"/>
    <s v="INACTIVE VOLUNTEER"/>
    <s v="N"/>
    <m/>
    <m/>
    <m/>
    <s v="N"/>
    <m/>
    <x v="0"/>
    <d v="1983-05-14T00:00:00"/>
    <s v="LU3"/>
    <x v="1"/>
    <x v="7"/>
    <d v="2011-03-03T00:00:00"/>
    <d v="2013-09-26T00:00:00"/>
    <x v="1"/>
    <d v="2025-01-31T00:00:00"/>
    <n v="41.747945205479454"/>
    <x v="2"/>
    <d v="2013-09-26T00:00:00"/>
    <n v="671"/>
  </r>
  <r>
    <n v="129388"/>
    <s v="VOLUNTEER"/>
    <s v="INACTIVE VOLUNTEER"/>
    <s v="N"/>
    <m/>
    <m/>
    <m/>
    <s v="N"/>
    <m/>
    <x v="1"/>
    <d v="2000-03-20T00:00:00"/>
    <s v="LU3"/>
    <x v="1"/>
    <x v="4"/>
    <s v="Not Recorded"/>
    <s v="Not Recorded"/>
    <x v="1"/>
    <d v="2025-01-31T00:00:00"/>
    <n v="24.884931506849316"/>
    <x v="1"/>
    <s v="Not Recorded"/>
    <s v=""/>
  </r>
  <r>
    <n v="156219"/>
    <s v="VOLUNTEER"/>
    <s v="INACTIVE VOLUNTEER"/>
    <s v="N"/>
    <m/>
    <m/>
    <m/>
    <s v="N"/>
    <m/>
    <x v="0"/>
    <d v="1995-04-20T00:00:00"/>
    <s v="MK40"/>
    <x v="1"/>
    <x v="0"/>
    <d v="2022-05-26T00:00:00"/>
    <d v="2022-12-26T00:00:00"/>
    <x v="0"/>
    <d v="2025-01-31T00:00:00"/>
    <n v="29.805479452054794"/>
    <x v="5"/>
    <d v="2022-12-26T00:00:00"/>
    <n v="153"/>
  </r>
  <r>
    <n v="159546"/>
    <s v="VOLUNTEER"/>
    <s v="INACTIVE VOLUNTEER"/>
    <s v="N"/>
    <m/>
    <m/>
    <m/>
    <s v="N"/>
    <m/>
    <x v="0"/>
    <m/>
    <s v="WD4"/>
    <x v="0"/>
    <x v="3"/>
    <s v="Not Recorded"/>
    <s v="Not Recorded"/>
    <x v="2"/>
    <d v="2025-01-31T00:00:00"/>
    <n v="125.17260273972603"/>
    <x v="4"/>
    <s v="Not Recorded"/>
    <s v=""/>
  </r>
  <r>
    <n v="18750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05552"/>
    <s v="VOLUNTEER"/>
    <s v="INACTIVE VOLUNTEER"/>
    <s v="N"/>
    <m/>
    <m/>
    <m/>
    <s v="N"/>
    <m/>
    <x v="0"/>
    <d v="1971-09-25T00:00:00"/>
    <s v="SG17"/>
    <x v="1"/>
    <x v="2"/>
    <d v="2013-09-16T00:00:00"/>
    <d v="2014-02-11T00:00:00"/>
    <x v="1"/>
    <d v="2025-01-31T00:00:00"/>
    <n v="53.389041095890413"/>
    <x v="3"/>
    <d v="2014-02-11T00:00:00"/>
    <n v="107"/>
  </r>
  <r>
    <n v="122846"/>
    <s v="VOLUNTEER"/>
    <s v="ACTIVE VOLUNTEER"/>
    <s v="N"/>
    <m/>
    <m/>
    <m/>
    <s v="N"/>
    <m/>
    <x v="1"/>
    <d v="1953-10-16T00:00:00"/>
    <s v="LU4"/>
    <x v="1"/>
    <x v="3"/>
    <d v="2018-11-27T00:00:00"/>
    <s v=""/>
    <x v="0"/>
    <d v="2025-01-31T00:00:00"/>
    <n v="71.342465753424662"/>
    <x v="4"/>
    <d v="2025-01-31T00:00:00"/>
    <n v="1614"/>
  </r>
  <r>
    <n v="143030"/>
    <s v="VOLUNTEER"/>
    <s v="INACTIVE VOLUNTEER"/>
    <s v="N"/>
    <m/>
    <m/>
    <m/>
    <s v="N"/>
    <m/>
    <x v="0"/>
    <d v="1987-11-26T00:00:00"/>
    <s v="CV21"/>
    <x v="3"/>
    <x v="7"/>
    <s v="Not Recorded"/>
    <s v="Not Recorded"/>
    <x v="1"/>
    <d v="2025-01-31T00:00:00"/>
    <n v="37.208219178082189"/>
    <x v="2"/>
    <s v="Not Recorded"/>
    <s v=""/>
  </r>
  <r>
    <n v="118762"/>
    <s v="VOLUNTEER"/>
    <s v="INACTIVE VOLUNTEER"/>
    <s v="N"/>
    <m/>
    <m/>
    <m/>
    <s v="N"/>
    <m/>
    <x v="0"/>
    <d v="2016-08-01T00:00:00"/>
    <s v="HP2"/>
    <x v="0"/>
    <x v="2"/>
    <d v="2016-08-01T00:00:00"/>
    <d v="2017-02-14T00:00:00"/>
    <x v="0"/>
    <d v="2025-01-31T00:00:00"/>
    <n v="8.506849315068493"/>
    <x v="6"/>
    <d v="2017-02-14T00:00:00"/>
    <n v="142"/>
  </r>
  <r>
    <n v="117193"/>
    <s v="VOLUNTEER"/>
    <s v="INACTIVE VOLUNTEER"/>
    <s v="N"/>
    <m/>
    <m/>
    <m/>
    <s v="N"/>
    <m/>
    <x v="0"/>
    <d v="2000-12-16T00:00:00"/>
    <s v="LU2"/>
    <x v="1"/>
    <x v="3"/>
    <d v="2016-06-02T00:00:00"/>
    <d v="2017-05-15T00:00:00"/>
    <x v="0"/>
    <d v="2025-01-31T00:00:00"/>
    <n v="24.142465753424659"/>
    <x v="1"/>
    <d v="2017-05-15T00:00:00"/>
    <n v="248"/>
  </r>
  <r>
    <n v="135068"/>
    <s v="VOLUNTEER"/>
    <s v="INACTIVE VOLUNTEER"/>
    <s v="N"/>
    <m/>
    <m/>
    <m/>
    <s v="N"/>
    <m/>
    <x v="0"/>
    <d v="1974-09-04T00:00:00"/>
    <s v="LU1"/>
    <x v="1"/>
    <x v="3"/>
    <d v="2019-04-26T00:00:00"/>
    <d v="2019-12-12T00:00:00"/>
    <x v="0"/>
    <d v="2025-01-31T00:00:00"/>
    <n v="50.443835616438356"/>
    <x v="3"/>
    <d v="2019-12-12T00:00:00"/>
    <n v="165"/>
  </r>
  <r>
    <n v="146966"/>
    <s v="VOLUNTEER"/>
    <s v="INACTIVE VOLUNTEER"/>
    <s v="N"/>
    <m/>
    <m/>
    <m/>
    <s v="N"/>
    <m/>
    <x v="0"/>
    <d v="2006-07-13T00:00:00"/>
    <s v="LU1"/>
    <x v="1"/>
    <x v="3"/>
    <d v="2020-10-17T00:00:00"/>
    <d v="2021-08-31T00:00:00"/>
    <x v="0"/>
    <d v="2025-01-31T00:00:00"/>
    <n v="18.567123287671233"/>
    <x v="1"/>
    <d v="2021-08-31T00:00:00"/>
    <n v="227"/>
  </r>
  <r>
    <n v="107313"/>
    <s v="VOLUNTEER"/>
    <s v="INACTIVE VOLUNTEER"/>
    <s v="N"/>
    <m/>
    <m/>
    <m/>
    <s v="N"/>
    <m/>
    <x v="1"/>
    <d v="1951-04-23T00:00:00"/>
    <s v="LU3"/>
    <x v="1"/>
    <x v="3"/>
    <d v="2014-08-28T00:00:00"/>
    <d v="2017-12-07T00:00:00"/>
    <x v="3"/>
    <d v="2025-01-31T00:00:00"/>
    <n v="73.827397260273969"/>
    <x v="4"/>
    <d v="2017-12-07T00:00:00"/>
    <n v="856"/>
  </r>
  <r>
    <n v="108731"/>
    <s v="VOLUNTEER"/>
    <s v="INACTIVE VOLUNTEER"/>
    <s v="N"/>
    <m/>
    <m/>
    <m/>
    <s v="N"/>
    <m/>
    <x v="1"/>
    <d v="1992-03-06T00:00:00"/>
    <s v="MK6"/>
    <x v="4"/>
    <x v="2"/>
    <d v="2014-06-25T00:00:00"/>
    <d v="2017-04-20T00:00:00"/>
    <x v="0"/>
    <d v="2025-01-31T00:00:00"/>
    <n v="32.92876712328767"/>
    <x v="5"/>
    <d v="2017-04-20T00:00:00"/>
    <n v="737"/>
  </r>
  <r>
    <n v="63760"/>
    <s v="VOLUNTEER"/>
    <s v="INACTIVE VOLUNTEER"/>
    <s v="N"/>
    <m/>
    <m/>
    <m/>
    <s v="N"/>
    <m/>
    <x v="0"/>
    <d v="1953-06-14T00:00:00"/>
    <s v="AL5"/>
    <x v="0"/>
    <x v="2"/>
    <d v="2009-09-02T00:00:00"/>
    <d v="2017-12-20T00:00:00"/>
    <x v="0"/>
    <d v="2025-01-31T00:00:00"/>
    <n v="71.682191780821924"/>
    <x v="4"/>
    <d v="2017-12-20T00:00:00"/>
    <n v="2166"/>
  </r>
  <r>
    <n v="101605"/>
    <s v="VOLUNTEER"/>
    <s v="INACTIVE VOLUNTEER"/>
    <s v="N"/>
    <m/>
    <m/>
    <m/>
    <s v="N"/>
    <m/>
    <x v="0"/>
    <d v="1972-10-05T00:00:00"/>
    <s v="LU6"/>
    <x v="1"/>
    <x v="3"/>
    <d v="2013-04-26T00:00:00"/>
    <d v="2015-10-05T00:00:00"/>
    <x v="4"/>
    <d v="2025-01-31T00:00:00"/>
    <n v="52.358904109589041"/>
    <x v="3"/>
    <d v="2015-10-05T00:00:00"/>
    <n v="637"/>
  </r>
  <r>
    <n v="5338"/>
    <s v="VOLUNTEER"/>
    <s v="INACTIVE VOLUNTEER"/>
    <s v="N"/>
    <m/>
    <m/>
    <m/>
    <s v="N"/>
    <m/>
    <x v="1"/>
    <d v="1992-03-05T00:00:00"/>
    <s v="LU3"/>
    <x v="1"/>
    <x v="3"/>
    <d v="2010-05-27T00:00:00"/>
    <d v="2015-08-26T00:00:00"/>
    <x v="0"/>
    <d v="2025-01-31T00:00:00"/>
    <n v="32.93150684931507"/>
    <x v="5"/>
    <d v="2015-08-26T00:00:00"/>
    <n v="1370"/>
  </r>
  <r>
    <n v="94723"/>
    <s v="VOLUNTEER"/>
    <s v="INACTIVE VOLUNTEER"/>
    <s v="N"/>
    <m/>
    <m/>
    <m/>
    <s v="N"/>
    <m/>
    <x v="0"/>
    <d v="1992-09-25T00:00:00"/>
    <s v="LU3"/>
    <x v="1"/>
    <x v="3"/>
    <d v="2012-08-06T00:00:00"/>
    <d v="2012-08-06T00:00:00"/>
    <x v="1"/>
    <d v="2025-01-31T00:00:00"/>
    <n v="32.372602739726027"/>
    <x v="5"/>
    <d v="2012-08-06T00:00:00"/>
    <n v="1"/>
  </r>
  <r>
    <n v="146870"/>
    <s v="VOLUNTEER"/>
    <s v="ACTIVE VOLUNTEER"/>
    <s v="N"/>
    <m/>
    <m/>
    <m/>
    <s v="N"/>
    <m/>
    <x v="0"/>
    <d v="2006-01-15T00:00:00"/>
    <s v="LU2"/>
    <x v="1"/>
    <x v="4"/>
    <d v="2020-10-17T00:00:00"/>
    <s v=""/>
    <x v="0"/>
    <d v="2025-01-31T00:00:00"/>
    <n v="19.057534246575344"/>
    <x v="1"/>
    <d v="2025-01-31T00:00:00"/>
    <n v="1120"/>
  </r>
  <r>
    <n v="133523"/>
    <s v="VOLUNTEER"/>
    <s v="INACTIVE VOLUNTEER"/>
    <s v="N"/>
    <m/>
    <m/>
    <m/>
    <s v="N"/>
    <m/>
    <x v="1"/>
    <d v="1996-07-29T00:00:00"/>
    <s v="AL5"/>
    <x v="0"/>
    <x v="3"/>
    <d v="2019-02-11T00:00:00"/>
    <d v="2019-07-11T00:00:00"/>
    <x v="0"/>
    <d v="2025-01-31T00:00:00"/>
    <n v="28.528767123287672"/>
    <x v="5"/>
    <d v="2019-07-11T00:00:00"/>
    <n v="109"/>
  </r>
  <r>
    <n v="161983"/>
    <s v="VOLUNTEER"/>
    <s v="ACTIVE VOLUNTEER"/>
    <s v="N"/>
    <m/>
    <m/>
    <m/>
    <s v="N"/>
    <m/>
    <x v="1"/>
    <d v="1951-08-28T00:00:00"/>
    <s v="SG19"/>
    <x v="1"/>
    <x v="3"/>
    <d v="2015-09-28T00:00:00"/>
    <s v=""/>
    <x v="0"/>
    <d v="2025-01-31T00:00:00"/>
    <n v="73.479452054794521"/>
    <x v="4"/>
    <d v="2025-01-31T00:00:00"/>
    <n v="2440"/>
  </r>
  <r>
    <n v="120994"/>
    <s v="VOLUNTEER"/>
    <s v="INACTIVE VOLUNTEER"/>
    <s v="N"/>
    <m/>
    <m/>
    <m/>
    <s v="N"/>
    <m/>
    <x v="1"/>
    <d v="1958-02-04T00:00:00"/>
    <s v="SG2"/>
    <x v="0"/>
    <x v="3"/>
    <s v="Not Recorded"/>
    <s v="Not Recorded"/>
    <x v="1"/>
    <d v="2025-01-31T00:00:00"/>
    <n v="67.035616438356158"/>
    <x v="4"/>
    <s v="Not Recorded"/>
    <s v=""/>
  </r>
  <r>
    <n v="157165"/>
    <s v="VOLUNTEER"/>
    <s v="ACTIVE VOLUNTEER"/>
    <s v="N"/>
    <m/>
    <m/>
    <m/>
    <s v="N"/>
    <m/>
    <x v="0"/>
    <d v="1988-12-30T00:00:00"/>
    <s v="MK40"/>
    <x v="1"/>
    <x v="3"/>
    <d v="2022-07-27T00:00:00"/>
    <s v=""/>
    <x v="0"/>
    <d v="2025-01-31T00:00:00"/>
    <n v="36.112328767123287"/>
    <x v="2"/>
    <d v="2025-01-31T00:00:00"/>
    <n v="658"/>
  </r>
  <r>
    <n v="125503"/>
    <s v="VOLUNTEER"/>
    <s v="INACTIVE VOLUNTEER"/>
    <s v="N"/>
    <m/>
    <m/>
    <m/>
    <s v="N"/>
    <m/>
    <x v="1"/>
    <d v="1965-03-10T00:00:00"/>
    <s v="MK4"/>
    <x v="4"/>
    <x v="6"/>
    <s v="Not Recorded"/>
    <s v="Not Recorded"/>
    <x v="1"/>
    <d v="2025-01-31T00:00:00"/>
    <n v="59.936986301369863"/>
    <x v="0"/>
    <s v="Not Recorded"/>
    <s v=""/>
  </r>
  <r>
    <n v="169152"/>
    <s v="VOLUNTEER"/>
    <s v="PROSPECTIVE VOLUNTEER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  <s v="Not Recorded"/>
    <s v=""/>
  </r>
  <r>
    <n v="103592"/>
    <s v="VOLUNTEER"/>
    <s v="INACTIVE VOLUNTEER"/>
    <s v="N"/>
    <m/>
    <m/>
    <m/>
    <s v="N"/>
    <m/>
    <x v="0"/>
    <d v="1998-11-25T00:00:00"/>
    <s v="LU4"/>
    <x v="1"/>
    <x v="1"/>
    <d v="2014-11-17T00:00:00"/>
    <d v="2014-11-17T00:00:00"/>
    <x v="1"/>
    <d v="2025-01-31T00:00:00"/>
    <n v="26.202739726027396"/>
    <x v="5"/>
    <d v="2014-11-17T00:00:00"/>
    <n v="1"/>
  </r>
  <r>
    <n v="150735"/>
    <s v="VOLUNTEER"/>
    <s v="INACTIVE VOLUNTEER"/>
    <s v="N"/>
    <m/>
    <m/>
    <m/>
    <s v="N"/>
    <m/>
    <x v="0"/>
    <d v="2004-10-23T00:00:00"/>
    <s v="LU3"/>
    <x v="1"/>
    <x v="1"/>
    <d v="2021-08-02T00:00:00"/>
    <d v="2023-05-15T00:00:00"/>
    <x v="3"/>
    <d v="2025-01-31T00:00:00"/>
    <n v="20.287671232876711"/>
    <x v="1"/>
    <d v="2023-05-15T00:00:00"/>
    <n v="466"/>
  </r>
  <r>
    <n v="139866"/>
    <s v="VOLUNTEER"/>
    <s v="INACTIVE VOLUNTEER"/>
    <s v="N"/>
    <m/>
    <m/>
    <m/>
    <s v="N"/>
    <m/>
    <x v="0"/>
    <d v="1980-01-01T00:00:00"/>
    <s v="LU4"/>
    <x v="1"/>
    <x v="1"/>
    <d v="2019-10-18T00:00:00"/>
    <d v="2020-01-15T00:00:00"/>
    <x v="0"/>
    <d v="2025-01-31T00:00:00"/>
    <n v="45.115068493150687"/>
    <x v="3"/>
    <d v="2020-01-15T00:00:00"/>
    <n v="64"/>
  </r>
  <r>
    <n v="117209"/>
    <s v="VOLUNTEER"/>
    <s v="INACTIVE VOLUNTEER"/>
    <s v="N"/>
    <m/>
    <m/>
    <m/>
    <s v="N"/>
    <m/>
    <x v="0"/>
    <d v="2001-08-06T00:00:00"/>
    <s v="NW7"/>
    <x v="2"/>
    <x v="0"/>
    <d v="2016-05-12T00:00:00"/>
    <d v="2017-04-20T00:00:00"/>
    <x v="0"/>
    <d v="2025-01-31T00:00:00"/>
    <n v="23.504109589041096"/>
    <x v="1"/>
    <d v="2017-04-20T00:00:00"/>
    <n v="246"/>
  </r>
  <r>
    <n v="167027"/>
    <s v="VOLUNTEER"/>
    <s v="ACTIVE VOLUNTEER"/>
    <s v="N"/>
    <m/>
    <m/>
    <m/>
    <s v="N"/>
    <m/>
    <x v="1"/>
    <d v="2008-12-02T00:00:00"/>
    <s v="LU1"/>
    <x v="1"/>
    <x v="3"/>
    <d v="2024-04-06T00:00:00"/>
    <s v=""/>
    <x v="0"/>
    <d v="2025-01-31T00:00:00"/>
    <n v="16.175342465753424"/>
    <x v="1"/>
    <d v="2025-01-31T00:00:00"/>
    <n v="215"/>
  </r>
  <r>
    <n v="121116"/>
    <s v="VOLUNTEER"/>
    <s v="INACTIVE VOLUNTEER"/>
    <s v="N"/>
    <m/>
    <m/>
    <m/>
    <s v="N"/>
    <m/>
    <x v="1"/>
    <m/>
    <s v="CV22"/>
    <x v="3"/>
    <x v="2"/>
    <d v="2017-02-22T00:00:00"/>
    <d v="2017-02-23T00:00:00"/>
    <x v="2"/>
    <d v="2025-01-31T00:00:00"/>
    <n v="125.17260273972603"/>
    <x v="4"/>
    <d v="2017-02-23T00:00:00"/>
    <n v="2"/>
  </r>
  <r>
    <n v="151831"/>
    <s v="VOLUNTEER"/>
    <s v="INACTIVE VOLUNTEER"/>
    <s v="N"/>
    <m/>
    <m/>
    <m/>
    <s v="N"/>
    <m/>
    <x v="0"/>
    <d v="1955-10-22T00:00:00"/>
    <s v="LU3"/>
    <x v="1"/>
    <x v="3"/>
    <d v="2021-09-08T00:00:00"/>
    <d v="2021-10-08T00:00:00"/>
    <x v="2"/>
    <d v="2025-01-31T00:00:00"/>
    <n v="69.326027397260276"/>
    <x v="4"/>
    <d v="2021-10-08T00:00:00"/>
    <n v="23"/>
  </r>
  <r>
    <n v="135554"/>
    <s v="VOLUNTEER"/>
    <s v="INACTIVE VOLUNTEER"/>
    <s v="N"/>
    <m/>
    <m/>
    <m/>
    <s v="N"/>
    <m/>
    <x v="1"/>
    <d v="1952-11-13T00:00:00"/>
    <s v="MK41"/>
    <x v="1"/>
    <x v="1"/>
    <d v="2019-05-24T00:00:00"/>
    <d v="2021-08-24T00:00:00"/>
    <x v="0"/>
    <d v="2025-01-31T00:00:00"/>
    <n v="72.265753424657532"/>
    <x v="4"/>
    <d v="2021-08-24T00:00:00"/>
    <n v="588"/>
  </r>
  <r>
    <n v="111288"/>
    <s v="VOLUNTEER"/>
    <s v="INACTIVE VOLUNTEER"/>
    <s v="N"/>
    <m/>
    <m/>
    <m/>
    <s v="N"/>
    <m/>
    <x v="0"/>
    <d v="1971-03-10T00:00:00"/>
    <s v="LU5"/>
    <x v="1"/>
    <x v="2"/>
    <d v="2015-02-10T00:00:00"/>
    <d v="2022-07-11T00:00:00"/>
    <x v="0"/>
    <d v="2025-01-31T00:00:00"/>
    <n v="53.934246575342463"/>
    <x v="3"/>
    <d v="2022-07-11T00:00:00"/>
    <n v="1935"/>
  </r>
  <r>
    <n v="78935"/>
    <s v="VOLUNTEER"/>
    <s v="ACTIVE VOLUNTEER"/>
    <s v="N"/>
    <m/>
    <m/>
    <m/>
    <s v="N"/>
    <m/>
    <x v="0"/>
    <d v="1952-12-18T00:00:00"/>
    <s v="LU2"/>
    <x v="1"/>
    <x v="3"/>
    <d v="2009-06-01T00:00:00"/>
    <s v=""/>
    <x v="0"/>
    <d v="2025-01-31T00:00:00"/>
    <n v="72.169863013698631"/>
    <x v="4"/>
    <d v="2025-01-31T00:00:00"/>
    <n v="4090"/>
  </r>
  <r>
    <n v="68679"/>
    <s v="VOLUNTEER"/>
    <s v="INACTIVE VOLUNTEER"/>
    <s v="N"/>
    <m/>
    <m/>
    <m/>
    <s v="N"/>
    <m/>
    <x v="1"/>
    <d v="1982-08-23T00:00:00"/>
    <s v="LU3"/>
    <x v="1"/>
    <x v="3"/>
    <d v="2012-11-15T00:00:00"/>
    <d v="2012-11-15T00:00:00"/>
    <x v="1"/>
    <d v="2025-01-31T00:00:00"/>
    <n v="42.471232876712328"/>
    <x v="2"/>
    <d v="2012-11-15T00:00:00"/>
    <n v="1"/>
  </r>
  <r>
    <n v="134280"/>
    <s v="VOLUNTEER"/>
    <s v="INACTIVE VOLUNTEER"/>
    <s v="N"/>
    <m/>
    <m/>
    <m/>
    <s v="N"/>
    <m/>
    <x v="0"/>
    <d v="2005-07-09T00:00:00"/>
    <s v="LU6"/>
    <x v="1"/>
    <x v="3"/>
    <d v="2019-04-27T00:00:00"/>
    <d v="2023-01-25T00:00:00"/>
    <x v="0"/>
    <d v="2025-01-31T00:00:00"/>
    <n v="19.578082191780823"/>
    <x v="1"/>
    <d v="2023-01-25T00:00:00"/>
    <n v="978"/>
  </r>
  <r>
    <n v="165339"/>
    <s v="VOLUNTEER"/>
    <s v="ACTIVE VOLUNTEER"/>
    <s v="N"/>
    <m/>
    <m/>
    <m/>
    <s v="N"/>
    <m/>
    <x v="1"/>
    <d v="2009-09-13T00:00:00"/>
    <s v="LU7"/>
    <x v="1"/>
    <x v="3"/>
    <d v="2024-01-31T00:00:00"/>
    <s v=""/>
    <x v="0"/>
    <d v="2025-01-31T00:00:00"/>
    <n v="15.394520547945206"/>
    <x v="6"/>
    <d v="2025-01-31T00:00:00"/>
    <n v="263"/>
  </r>
  <r>
    <n v="158283"/>
    <s v="VOLUNTEER"/>
    <s v="INACTIVE VOLUNTEER"/>
    <s v="N"/>
    <m/>
    <m/>
    <m/>
    <s v="N"/>
    <m/>
    <x v="1"/>
    <d v="2006-06-11T00:00:00"/>
    <s v="SG1"/>
    <x v="0"/>
    <x v="3"/>
    <d v="2022-10-22T00:00:00"/>
    <s v=""/>
    <x v="0"/>
    <d v="2025-01-31T00:00:00"/>
    <n v="18.654794520547945"/>
    <x v="1"/>
    <d v="2025-01-31T00:00:00"/>
    <n v="595"/>
  </r>
  <r>
    <n v="146945"/>
    <s v="VOLUNTEER"/>
    <s v="INACTIVE VOLUNTEER"/>
    <s v="N"/>
    <m/>
    <m/>
    <m/>
    <s v="N"/>
    <m/>
    <x v="0"/>
    <d v="1946-06-10T00:00:00"/>
    <s v="MK45"/>
    <x v="1"/>
    <x v="3"/>
    <d v="2020-12-08T00:00:00"/>
    <d v="2023-01-25T00:00:00"/>
    <x v="0"/>
    <d v="2025-01-31T00:00:00"/>
    <n v="78.698630136986296"/>
    <x v="4"/>
    <d v="2023-01-25T00:00:00"/>
    <n v="557"/>
  </r>
  <r>
    <n v="79699"/>
    <s v="VOLUNTEER"/>
    <s v="INACTIVE VOLUNTEER"/>
    <s v="N"/>
    <m/>
    <m/>
    <m/>
    <s v="N"/>
    <m/>
    <x v="0"/>
    <d v="1971-06-18T00:00:00"/>
    <s v="MK45"/>
    <x v="1"/>
    <x v="2"/>
    <d v="2011-06-24T00:00:00"/>
    <d v="2012-12-07T00:00:00"/>
    <x v="1"/>
    <d v="2025-01-31T00:00:00"/>
    <n v="53.660273972602738"/>
    <x v="3"/>
    <d v="2012-12-07T00:00:00"/>
    <n v="381"/>
  </r>
  <r>
    <n v="49030"/>
    <s v="VOLUNTEER"/>
    <s v="INACTIVE VOLUNTEER"/>
    <s v="N"/>
    <m/>
    <m/>
    <m/>
    <s v="N"/>
    <m/>
    <x v="0"/>
    <d v="1968-02-24T00:00:00"/>
    <s v="LU6"/>
    <x v="1"/>
    <x v="2"/>
    <d v="2011-03-01T00:00:00"/>
    <d v="2012-11-01T00:00:00"/>
    <x v="1"/>
    <d v="2025-01-31T00:00:00"/>
    <n v="56.975342465753428"/>
    <x v="0"/>
    <d v="2012-11-01T00:00:00"/>
    <n v="438"/>
  </r>
  <r>
    <n v="78011"/>
    <s v="VOLUNTEER"/>
    <s v="INACTIVE VOLUNTEER"/>
    <s v="N"/>
    <m/>
    <m/>
    <m/>
    <s v="N"/>
    <m/>
    <x v="0"/>
    <d v="1963-06-15T00:00:00"/>
    <s v="AL5"/>
    <x v="0"/>
    <x v="3"/>
    <d v="2011-01-29T00:00:00"/>
    <d v="2011-12-31T00:00:00"/>
    <x v="1"/>
    <d v="2025-01-31T00:00:00"/>
    <n v="61.673972602739724"/>
    <x v="0"/>
    <d v="2011-12-31T00:00:00"/>
    <n v="240"/>
  </r>
  <r>
    <n v="161392"/>
    <s v="VOLUNTEER"/>
    <s v="INACTIVE VOLUNTEER"/>
    <s v="N"/>
    <m/>
    <m/>
    <m/>
    <s v="N"/>
    <m/>
    <x v="0"/>
    <d v="2005-11-01T00:00:00"/>
    <s v="LU3"/>
    <x v="1"/>
    <x v="1"/>
    <s v="Not Recorded"/>
    <s v="Not Recorded"/>
    <x v="1"/>
    <d v="2025-01-31T00:00:00"/>
    <n v="19.263013698630136"/>
    <x v="1"/>
    <s v="Not Recorded"/>
    <s v=""/>
  </r>
  <r>
    <n v="167983"/>
    <s v="VOLUNTEER"/>
    <s v="ACTIVE VOLUNTEER"/>
    <s v="N"/>
    <m/>
    <m/>
    <m/>
    <s v="N"/>
    <m/>
    <x v="0"/>
    <d v="1974-11-18T00:00:00"/>
    <s v="LU3"/>
    <x v="1"/>
    <x v="1"/>
    <d v="2024-06-13T00:00:00"/>
    <s v=""/>
    <x v="0"/>
    <d v="2025-01-31T00:00:00"/>
    <n v="50.238356164383561"/>
    <x v="3"/>
    <d v="2025-01-31T00:00:00"/>
    <n v="167"/>
  </r>
  <r>
    <n v="163439"/>
    <s v="VOLUNTEER"/>
    <s v="INACTIVE VOLUNTEER"/>
    <s v="N"/>
    <m/>
    <m/>
    <m/>
    <s v="N"/>
    <m/>
    <x v="0"/>
    <d v="1993-03-17T00:00:00"/>
    <s v="LU3"/>
    <x v="1"/>
    <x v="1"/>
    <s v="Not Recorded"/>
    <s v="Not Recorded"/>
    <x v="0"/>
    <d v="2025-01-31T00:00:00"/>
    <n v="31.898630136986302"/>
    <x v="5"/>
    <s v="Not Recorded"/>
    <s v=""/>
  </r>
  <r>
    <n v="167628"/>
    <s v="VOLUNTEER"/>
    <s v="INACTIVE VOLUNTEER"/>
    <s v="N"/>
    <m/>
    <m/>
    <m/>
    <s v="N"/>
    <m/>
    <x v="1"/>
    <d v="2005-08-29T00:00:00"/>
    <s v="SG18"/>
    <x v="1"/>
    <x v="1"/>
    <s v="Not Recorded"/>
    <s v="Not Recorded"/>
    <x v="1"/>
    <d v="2025-01-31T00:00:00"/>
    <n v="19.438356164383563"/>
    <x v="1"/>
    <s v="Not Recorded"/>
    <s v=""/>
  </r>
  <r>
    <n v="115732"/>
    <s v="VOLUNTEER"/>
    <s v="INACTIVE VOLUNTEER"/>
    <s v="N"/>
    <m/>
    <m/>
    <m/>
    <s v="N"/>
    <m/>
    <x v="0"/>
    <d v="1954-06-03T00:00:00"/>
    <s v="HP2"/>
    <x v="0"/>
    <x v="3"/>
    <d v="2016-01-08T00:00:00"/>
    <d v="2016-03-09T00:00:00"/>
    <x v="0"/>
    <d v="2025-01-31T00:00:00"/>
    <n v="70.712328767123282"/>
    <x v="4"/>
    <d v="2016-03-09T00:00:00"/>
    <n v="44"/>
  </r>
  <r>
    <n v="106710"/>
    <s v="VOLUNTEER"/>
    <s v="INACTIVE VOLUNTEER"/>
    <s v="N"/>
    <m/>
    <m/>
    <m/>
    <s v="N"/>
    <m/>
    <x v="1"/>
    <d v="1961-07-12T00:00:00"/>
    <s v="LU2"/>
    <x v="1"/>
    <x v="3"/>
    <d v="2013-12-23T00:00:00"/>
    <d v="2014-06-01T00:00:00"/>
    <x v="1"/>
    <d v="2025-01-31T00:00:00"/>
    <n v="63.6"/>
    <x v="0"/>
    <d v="2014-06-01T00:00:00"/>
    <n v="115"/>
  </r>
  <r>
    <n v="161060"/>
    <s v="VOLUNTEER"/>
    <s v="ACTIVE VOLUNTEER"/>
    <s v="N"/>
    <m/>
    <m/>
    <m/>
    <s v="N"/>
    <m/>
    <x v="0"/>
    <d v="1982-12-03T00:00:00"/>
    <s v="LU4"/>
    <x v="1"/>
    <x v="0"/>
    <s v="Not Recorded"/>
    <s v="Not Recorded"/>
    <x v="2"/>
    <d v="2025-01-31T00:00:00"/>
    <n v="42.19178082191781"/>
    <x v="2"/>
    <s v="Not Recorded"/>
    <s v=""/>
  </r>
  <r>
    <n v="80720"/>
    <s v="VOLUNTEER"/>
    <s v="INACTIVE VOLUNTEER"/>
    <s v="N"/>
    <m/>
    <m/>
    <m/>
    <s v="N"/>
    <m/>
    <x v="0"/>
    <d v="1948-10-26T00:00:00"/>
    <s v="LU2"/>
    <x v="1"/>
    <x v="3"/>
    <d v="2009-01-01T00:00:00"/>
    <d v="2022-04-13T00:00:00"/>
    <x v="4"/>
    <d v="2025-01-31T00:00:00"/>
    <n v="76.317808219178076"/>
    <x v="4"/>
    <d v="2022-04-13T00:00:00"/>
    <n v="3465"/>
  </r>
  <r>
    <n v="103294"/>
    <s v="VOLUNTEER"/>
    <s v="INACTIVE VOLUNTEER"/>
    <s v="N"/>
    <m/>
    <m/>
    <m/>
    <s v="N"/>
    <m/>
    <x v="0"/>
    <d v="1997-01-24T00:00:00"/>
    <s v="LU3"/>
    <x v="1"/>
    <x v="2"/>
    <d v="2013-04-06T00:00:00"/>
    <d v="2014-06-01T00:00:00"/>
    <x v="1"/>
    <d v="2025-01-31T00:00:00"/>
    <n v="28.038356164383561"/>
    <x v="5"/>
    <d v="2014-06-01T00:00:00"/>
    <n v="300"/>
  </r>
  <r>
    <n v="167423"/>
    <s v="VOLUNTEER"/>
    <s v="INACTIVE VOLUNTEER"/>
    <s v="N"/>
    <m/>
    <m/>
    <m/>
    <s v="N"/>
    <m/>
    <x v="1"/>
    <d v="2007-01-30T00:00:00"/>
    <s v="WD25"/>
    <x v="0"/>
    <x v="3"/>
    <s v="Not Recorded"/>
    <s v="Not Recorded"/>
    <x v="1"/>
    <d v="2025-01-31T00:00:00"/>
    <n v="18.016438356164382"/>
    <x v="1"/>
    <s v="Not Recorded"/>
    <s v=""/>
  </r>
  <r>
    <n v="99564"/>
    <s v="VOLUNTEER"/>
    <s v="INACTIVE VOLUNTEER"/>
    <s v="N"/>
    <m/>
    <m/>
    <m/>
    <s v="N"/>
    <m/>
    <x v="0"/>
    <d v="1953-01-16T00:00:00"/>
    <s v="MK18"/>
    <x v="4"/>
    <x v="3"/>
    <d v="2012-11-08T00:00:00"/>
    <d v="2015-08-17T00:00:00"/>
    <x v="3"/>
    <d v="2025-01-31T00:00:00"/>
    <n v="72.090410958904116"/>
    <x v="4"/>
    <d v="2015-08-17T00:00:00"/>
    <n v="723"/>
  </r>
  <r>
    <n v="157768"/>
    <s v="VOLUNTEER"/>
    <s v="INACTIVE VOLUNTEER"/>
    <s v="N"/>
    <m/>
    <m/>
    <m/>
    <s v="N"/>
    <m/>
    <x v="0"/>
    <d v="2005-07-07T00:00:00"/>
    <s v="MK42"/>
    <x v="1"/>
    <x v="6"/>
    <d v="2022-08-17T00:00:00"/>
    <d v="2023-02-06T00:00:00"/>
    <x v="0"/>
    <d v="2025-01-31T00:00:00"/>
    <n v="19.583561643835615"/>
    <x v="1"/>
    <d v="2023-02-06T00:00:00"/>
    <n v="124"/>
  </r>
  <r>
    <n v="130414"/>
    <s v="VOLUNTEER"/>
    <s v="INACTIVE VOLUNTEER"/>
    <s v="N"/>
    <m/>
    <m/>
    <m/>
    <s v="N"/>
    <m/>
    <x v="0"/>
    <d v="2003-07-09T00:00:00"/>
    <s v="AL5"/>
    <x v="0"/>
    <x v="3"/>
    <d v="2018-09-05T00:00:00"/>
    <d v="2019-09-06T00:00:00"/>
    <x v="0"/>
    <d v="2025-01-31T00:00:00"/>
    <n v="21.580821917808219"/>
    <x v="1"/>
    <d v="2019-09-06T00:00:00"/>
    <n v="263"/>
  </r>
  <r>
    <n v="112832"/>
    <s v="VOLUNTEER"/>
    <s v="INACTIVE VOLUNTEER"/>
    <s v="N"/>
    <m/>
    <m/>
    <m/>
    <s v="N"/>
    <m/>
    <x v="0"/>
    <d v="2000-03-22T00:00:00"/>
    <s v="AL5"/>
    <x v="0"/>
    <x v="3"/>
    <d v="2015-07-28T00:00:00"/>
    <d v="2018-09-07T00:00:00"/>
    <x v="0"/>
    <d v="2025-01-31T00:00:00"/>
    <n v="24.87945205479452"/>
    <x v="1"/>
    <d v="2018-09-07T00:00:00"/>
    <n v="814"/>
  </r>
  <r>
    <n v="151135"/>
    <s v="VOLUNTEER"/>
    <s v="INACTIVE VOLUNTEER"/>
    <s v="N"/>
    <m/>
    <m/>
    <m/>
    <s v="N"/>
    <m/>
    <x v="0"/>
    <d v="2004-08-31T00:00:00"/>
    <s v="LU2"/>
    <x v="1"/>
    <x v="3"/>
    <s v="Not Recorded"/>
    <s v="Not Recorded"/>
    <x v="1"/>
    <d v="2025-01-31T00:00:00"/>
    <n v="20.432876712328767"/>
    <x v="1"/>
    <s v="Not Recorded"/>
    <s v=""/>
  </r>
  <r>
    <n v="151768"/>
    <s v="VOLUNTEER"/>
    <s v="INACTIVE VOLUNTEER"/>
    <s v="N"/>
    <m/>
    <m/>
    <m/>
    <s v="N"/>
    <m/>
    <x v="0"/>
    <d v="2005-08-11T00:00:00"/>
    <s v="LU1"/>
    <x v="1"/>
    <x v="0"/>
    <d v="2021-12-01T00:00:00"/>
    <d v="2022-12-15T00:00:00"/>
    <x v="3"/>
    <d v="2025-01-31T00:00:00"/>
    <n v="19.487671232876714"/>
    <x v="1"/>
    <d v="2022-12-15T00:00:00"/>
    <n v="272"/>
  </r>
  <r>
    <n v="139892"/>
    <s v="VOLUNTEER"/>
    <s v="INACTIVE VOLUNTEER"/>
    <s v="N"/>
    <m/>
    <m/>
    <m/>
    <s v="N"/>
    <m/>
    <x v="0"/>
    <d v="1985-01-21T00:00:00"/>
    <s v="LU2"/>
    <x v="1"/>
    <x v="0"/>
    <s v="Not Recorded"/>
    <s v="Not Recorded"/>
    <x v="1"/>
    <d v="2025-01-31T00:00:00"/>
    <n v="40.054794520547944"/>
    <x v="2"/>
    <s v="Not Recorded"/>
    <s v=""/>
  </r>
  <r>
    <n v="102758"/>
    <s v="VOLUNTEER"/>
    <s v="INACTIVE VOLUNTEER"/>
    <s v="N"/>
    <m/>
    <m/>
    <m/>
    <s v="N"/>
    <m/>
    <x v="0"/>
    <d v="1996-05-25T00:00:00"/>
    <s v="LU4"/>
    <x v="1"/>
    <x v="5"/>
    <d v="2013-04-12T00:00:00"/>
    <d v="2022-04-13T00:00:00"/>
    <x v="4"/>
    <d v="2025-01-31T00:00:00"/>
    <n v="28.706849315068492"/>
    <x v="5"/>
    <d v="2022-04-13T00:00:00"/>
    <n v="2349"/>
  </r>
  <r>
    <n v="143605"/>
    <s v="VOLUNTEER"/>
    <s v="INACTIVE VOLUNTEER"/>
    <s v="N"/>
    <m/>
    <m/>
    <m/>
    <s v="N"/>
    <m/>
    <x v="0"/>
    <d v="1996-01-15T00:00:00"/>
    <s v="EN8"/>
    <x v="0"/>
    <x v="3"/>
    <s v="Not Recorded"/>
    <s v="Not Recorded"/>
    <x v="1"/>
    <d v="2025-01-31T00:00:00"/>
    <n v="29.065753424657533"/>
    <x v="5"/>
    <s v="Not Recorded"/>
    <s v=""/>
  </r>
  <r>
    <n v="83434"/>
    <s v="VOLUNTEER"/>
    <s v="INACTIVE VOLUNTEER"/>
    <s v="N"/>
    <m/>
    <m/>
    <m/>
    <s v="N"/>
    <m/>
    <x v="1"/>
    <d v="1994-01-26T00:00:00"/>
    <s v="LU5"/>
    <x v="1"/>
    <x v="3"/>
    <d v="2011-11-11T00:00:00"/>
    <d v="2012-04-06T00:00:00"/>
    <x v="1"/>
    <d v="2025-01-31T00:00:00"/>
    <n v="31.035616438356165"/>
    <x v="5"/>
    <d v="2012-04-06T00:00:00"/>
    <n v="106"/>
  </r>
  <r>
    <n v="114583"/>
    <s v="VOLUNTEER"/>
    <s v="INACTIVE VOLUNTEER"/>
    <s v="N"/>
    <m/>
    <m/>
    <m/>
    <s v="N"/>
    <m/>
    <x v="1"/>
    <d v="1959-01-04T00:00:00"/>
    <s v="WD3"/>
    <x v="0"/>
    <x v="3"/>
    <d v="2015-10-31T00:00:00"/>
    <d v="2018-11-15T00:00:00"/>
    <x v="0"/>
    <d v="2025-01-31T00:00:00"/>
    <n v="66.120547945205473"/>
    <x v="4"/>
    <d v="2018-11-15T00:00:00"/>
    <n v="794"/>
  </r>
  <r>
    <n v="64520"/>
    <s v="VOLUNTEER"/>
    <s v="INACTIVE VOLUNTEER"/>
    <s v="N"/>
    <m/>
    <m/>
    <m/>
    <s v="N"/>
    <m/>
    <x v="0"/>
    <d v="1996-11-21T00:00:00"/>
    <s v="LU7"/>
    <x v="1"/>
    <x v="3"/>
    <d v="2015-02-16T00:00:00"/>
    <d v="2015-02-16T00:00:00"/>
    <x v="1"/>
    <d v="2025-01-31T00:00:00"/>
    <n v="28.213698630136985"/>
    <x v="5"/>
    <d v="2015-02-16T00:00:00"/>
    <n v="1"/>
  </r>
  <r>
    <n v="49050"/>
    <s v="VOLUNTEER"/>
    <s v="INACTIVE VOLUNTEER"/>
    <s v="N"/>
    <m/>
    <m/>
    <m/>
    <s v="N"/>
    <m/>
    <x v="1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140489"/>
    <s v="VOLUNTEER"/>
    <s v="ACTIVE VOLUNTEER"/>
    <s v="N"/>
    <m/>
    <m/>
    <s v="CMCINALLY"/>
    <s v="N"/>
    <m/>
    <x v="0"/>
    <d v="1986-12-02T00:00:00"/>
    <s v="LU6"/>
    <x v="1"/>
    <x v="3"/>
    <s v="Not Recorded"/>
    <s v="Not Recorded"/>
    <x v="4"/>
    <d v="2025-01-31T00:00:00"/>
    <n v="38.19178082191781"/>
    <x v="2"/>
    <s v="Not Recorded"/>
    <s v=""/>
  </r>
  <r>
    <n v="53449"/>
    <s v="VOLUNTEER"/>
    <s v="INACTIVE VOLUNTEER"/>
    <s v="N"/>
    <m/>
    <m/>
    <m/>
    <s v="N"/>
    <m/>
    <x v="0"/>
    <d v="1986-05-12T00:00:00"/>
    <s v="LU7"/>
    <x v="1"/>
    <x v="3"/>
    <d v="2009-01-02T00:00:00"/>
    <d v="2024-07-31T00:00:00"/>
    <x v="4"/>
    <d v="2025-01-31T00:00:00"/>
    <n v="38.750684931506846"/>
    <x v="2"/>
    <d v="2024-07-31T00:00:00"/>
    <n v="4064"/>
  </r>
  <r>
    <n v="112868"/>
    <s v="VOLUNTEER"/>
    <s v="INACTIVE VOLUNTEER"/>
    <s v="N"/>
    <m/>
    <m/>
    <m/>
    <s v="N"/>
    <m/>
    <x v="0"/>
    <d v="1976-11-12T00:00:00"/>
    <s v="MK14"/>
    <x v="4"/>
    <x v="3"/>
    <d v="2015-12-16T00:00:00"/>
    <d v="2016-03-16T00:00:00"/>
    <x v="3"/>
    <d v="2025-01-31T00:00:00"/>
    <n v="48.252054794520546"/>
    <x v="3"/>
    <d v="2016-03-16T00:00:00"/>
    <n v="66"/>
  </r>
  <r>
    <n v="94625"/>
    <s v="VOLUNTEER"/>
    <s v="INACTIVE VOLUNTEER"/>
    <s v="N"/>
    <m/>
    <m/>
    <m/>
    <s v="N"/>
    <m/>
    <x v="0"/>
    <d v="1951-03-31T00:00:00"/>
    <s v="AL3"/>
    <x v="0"/>
    <x v="2"/>
    <d v="2012-04-28T00:00:00"/>
    <d v="2013-03-15T00:00:00"/>
    <x v="1"/>
    <d v="2025-01-31T00:00:00"/>
    <n v="73.890410958904113"/>
    <x v="4"/>
    <d v="2013-03-15T00:00:00"/>
    <n v="230"/>
  </r>
  <r>
    <n v="1729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52030"/>
    <s v="VOLUNTEER"/>
    <s v="ACTIVE VOLUNTEER"/>
    <s v="N"/>
    <m/>
    <m/>
    <m/>
    <s v="N"/>
    <m/>
    <x v="0"/>
    <d v="1953-04-14T00:00:00"/>
    <s v="MK43"/>
    <x v="1"/>
    <x v="3"/>
    <d v="2021-10-07T00:00:00"/>
    <s v=""/>
    <x v="0"/>
    <d v="2025-01-31T00:00:00"/>
    <n v="71.849315068493155"/>
    <x v="4"/>
    <d v="2025-01-31T00:00:00"/>
    <n v="867"/>
  </r>
  <r>
    <n v="119161"/>
    <s v="VOLUNTEER"/>
    <s v="INACTIVE VOLUNTEER"/>
    <s v="N"/>
    <m/>
    <m/>
    <m/>
    <s v="N"/>
    <m/>
    <x v="0"/>
    <d v="1936-06-18T00:00:00"/>
    <s v="LU2"/>
    <x v="1"/>
    <x v="3"/>
    <d v="2016-11-05T00:00:00"/>
    <d v="2019-01-23T00:00:00"/>
    <x v="0"/>
    <d v="2025-01-31T00:00:00"/>
    <n v="88.682191780821924"/>
    <x v="4"/>
    <d v="2019-01-23T00:00:00"/>
    <n v="578"/>
  </r>
  <r>
    <n v="120699"/>
    <s v="VOLUNTEER"/>
    <s v="ACTIVE VOLUNTEER"/>
    <s v="N"/>
    <m/>
    <m/>
    <m/>
    <s v="N"/>
    <m/>
    <x v="0"/>
    <d v="1949-05-05T00:00:00"/>
    <s v="LU5"/>
    <x v="1"/>
    <x v="6"/>
    <d v="2017-01-13T00:00:00"/>
    <s v=""/>
    <x v="0"/>
    <d v="2025-01-31T00:00:00"/>
    <n v="75.794520547945211"/>
    <x v="4"/>
    <d v="2025-01-31T00:00:00"/>
    <n v="2101"/>
  </r>
  <r>
    <n v="100722"/>
    <s v="VOLUNTEER"/>
    <s v="INACTIVE VOLUNTEER"/>
    <s v="N"/>
    <m/>
    <m/>
    <m/>
    <s v="N"/>
    <m/>
    <x v="0"/>
    <d v="1953-07-12T00:00:00"/>
    <s v="MK6"/>
    <x v="4"/>
    <x v="3"/>
    <s v="Not Recorded"/>
    <s v="Not Recorded"/>
    <x v="1"/>
    <d v="2025-01-31T00:00:00"/>
    <n v="71.605479452054794"/>
    <x v="4"/>
    <s v="Not Recorded"/>
    <s v=""/>
  </r>
  <r>
    <n v="123083"/>
    <s v="VOLUNTEER"/>
    <s v="ACTIVE VOLUNTEER"/>
    <s v="N"/>
    <m/>
    <m/>
    <m/>
    <s v="N"/>
    <m/>
    <x v="0"/>
    <d v="1947-12-24T00:00:00"/>
    <s v="LU3"/>
    <x v="1"/>
    <x v="2"/>
    <d v="2017-06-23T00:00:00"/>
    <s v=""/>
    <x v="0"/>
    <d v="2025-01-31T00:00:00"/>
    <n v="77.158904109589045"/>
    <x v="4"/>
    <d v="2025-01-31T00:00:00"/>
    <n v="1986"/>
  </r>
  <r>
    <n v="103742"/>
    <s v="VOLUNTEER"/>
    <s v="INACTIVE VOLUNTEER"/>
    <s v="N"/>
    <m/>
    <m/>
    <m/>
    <s v="N"/>
    <m/>
    <x v="1"/>
    <d v="1986-01-09T00:00:00"/>
    <s v="LU2"/>
    <x v="1"/>
    <x v="4"/>
    <d v="2013-10-30T00:00:00"/>
    <d v="2013-10-30T00:00:00"/>
    <x v="1"/>
    <d v="2025-01-31T00:00:00"/>
    <n v="39.087671232876716"/>
    <x v="2"/>
    <d v="2013-10-30T00:00:00"/>
    <n v="1"/>
  </r>
  <r>
    <n v="8944"/>
    <s v="VOLUNTEER"/>
    <s v="INACTIVE VOLUNTEER"/>
    <s v="N"/>
    <m/>
    <m/>
    <m/>
    <s v="Y"/>
    <s v="25/01/2021"/>
    <x v="1"/>
    <d v="1941-04-01T00:00:00"/>
    <s v="LU6"/>
    <x v="1"/>
    <x v="2"/>
    <d v="2011-06-24T00:00:00"/>
    <d v="2021-01-03T00:00:00"/>
    <x v="3"/>
    <d v="2025-01-31T00:00:00"/>
    <n v="83.893150684931513"/>
    <x v="4"/>
    <d v="2021-01-03T00:00:00"/>
    <n v="2486"/>
  </r>
  <r>
    <n v="79689"/>
    <s v="VOLUNTEER"/>
    <s v="INACTIVE VOLUNTEER"/>
    <s v="N"/>
    <m/>
    <m/>
    <m/>
    <s v="N"/>
    <m/>
    <x v="1"/>
    <d v="1950-10-29T00:00:00"/>
    <s v="LU2"/>
    <x v="1"/>
    <x v="3"/>
    <d v="2011-04-11T00:00:00"/>
    <d v="2021-06-03T00:00:00"/>
    <x v="4"/>
    <d v="2025-01-31T00:00:00"/>
    <n v="74.30958904109589"/>
    <x v="4"/>
    <d v="2021-06-03T00:00:00"/>
    <n v="2649"/>
  </r>
  <r>
    <n v="93529"/>
    <s v="VOLUNTEER"/>
    <s v="INACTIVE VOLUNTEER"/>
    <s v="N"/>
    <m/>
    <m/>
    <m/>
    <s v="N"/>
    <m/>
    <x v="0"/>
    <d v="1955-06-27T00:00:00"/>
    <s v="SG9"/>
    <x v="0"/>
    <x v="2"/>
    <d v="2012-04-04T00:00:00"/>
    <d v="2020-03-23T00:00:00"/>
    <x v="4"/>
    <d v="2025-01-31T00:00:00"/>
    <n v="69.646575342465752"/>
    <x v="4"/>
    <d v="2020-03-23T00:00:00"/>
    <n v="2079"/>
  </r>
  <r>
    <n v="18223"/>
    <s v="VOLUNTEER"/>
    <s v="INACTIVE VOLUNTEER"/>
    <s v="N"/>
    <m/>
    <m/>
    <m/>
    <s v="N"/>
    <m/>
    <x v="0"/>
    <m/>
    <s v="LU5"/>
    <x v="1"/>
    <x v="2"/>
    <d v="1990-01-01T00:00:00"/>
    <d v="2000-01-01T00:00:00"/>
    <x v="1"/>
    <d v="2025-01-31T00:00:00"/>
    <n v="125.17260273972603"/>
    <x v="4"/>
    <d v="2000-01-01T00:00:00"/>
    <n v="2610"/>
  </r>
  <r>
    <n v="131512"/>
    <s v="VOLUNTEER"/>
    <s v="INACTIVE VOLUNTEER"/>
    <s v="N"/>
    <m/>
    <m/>
    <m/>
    <s v="N"/>
    <m/>
    <x v="0"/>
    <d v="1966-03-08T00:00:00"/>
    <s v="AL2"/>
    <x v="0"/>
    <x v="2"/>
    <d v="2018-10-24T00:00:00"/>
    <d v="2019-01-31T00:00:00"/>
    <x v="0"/>
    <d v="2025-01-31T00:00:00"/>
    <n v="58.942465753424656"/>
    <x v="0"/>
    <d v="2019-01-31T00:00:00"/>
    <n v="72"/>
  </r>
  <r>
    <n v="111516"/>
    <s v="VOLUNTEER"/>
    <s v="INACTIVE VOLUNTEER"/>
    <s v="N"/>
    <m/>
    <m/>
    <m/>
    <s v="N"/>
    <m/>
    <x v="0"/>
    <d v="1961-04-12T00:00:00"/>
    <s v="SG15"/>
    <x v="1"/>
    <x v="2"/>
    <d v="2015-03-09T00:00:00"/>
    <d v="2015-09-21T00:00:00"/>
    <x v="0"/>
    <d v="2025-01-31T00:00:00"/>
    <n v="63.849315068493148"/>
    <x v="0"/>
    <d v="2015-09-21T00:00:00"/>
    <n v="141"/>
  </r>
  <r>
    <n v="107441"/>
    <s v="VOLUNTEER"/>
    <s v="INACTIVE VOLUNTEER"/>
    <s v="N"/>
    <m/>
    <m/>
    <m/>
    <s v="N"/>
    <m/>
    <x v="1"/>
    <m/>
    <s v="MK45"/>
    <x v="1"/>
    <x v="3"/>
    <s v="Not Recorded"/>
    <s v="Not Recorded"/>
    <x v="1"/>
    <d v="2025-01-31T00:00:00"/>
    <n v="125.17260273972603"/>
    <x v="4"/>
    <s v="Not Recorded"/>
    <s v=""/>
  </r>
  <r>
    <n v="71586"/>
    <s v="VOLUNTEER"/>
    <s v="INACTIVE VOLUNTEER"/>
    <s v="N"/>
    <m/>
    <m/>
    <m/>
    <s v="N"/>
    <m/>
    <x v="0"/>
    <d v="1949-02-12T00:00:00"/>
    <s v="LU3"/>
    <x v="1"/>
    <x v="3"/>
    <d v="2015-12-15T00:00:00"/>
    <d v="2024-08-02T00:00:00"/>
    <x v="4"/>
    <d v="2025-01-31T00:00:00"/>
    <n v="76.019178082191786"/>
    <x v="4"/>
    <d v="2024-08-02T00:00:00"/>
    <n v="2254"/>
  </r>
  <r>
    <n v="79280"/>
    <s v="VOLUNTEER"/>
    <s v="INACTIVE VOLUNTEER"/>
    <s v="N"/>
    <m/>
    <m/>
    <m/>
    <s v="N"/>
    <m/>
    <x v="1"/>
    <m/>
    <s v="MK43"/>
    <x v="1"/>
    <x v="2"/>
    <d v="2011-03-01T00:00:00"/>
    <d v="1899-12-31T00:00:00"/>
    <x v="1"/>
    <d v="2025-01-31T00:00:00"/>
    <n v="125.17260273972603"/>
    <x v="4"/>
    <d v="1899-12-31T00:00:00"/>
    <m/>
  </r>
  <r>
    <n v="145045"/>
    <s v="VOLUNTEER"/>
    <s v="PROSPECTIVE VOLUNTEER"/>
    <s v="N"/>
    <m/>
    <m/>
    <m/>
    <s v="N"/>
    <m/>
    <x v="0"/>
    <d v="1942-03-13T00:00:00"/>
    <s v="LU2"/>
    <x v="1"/>
    <x v="3"/>
    <d v="2024-09-12T00:00:00"/>
    <s v=""/>
    <x v="1"/>
    <d v="2025-01-31T00:00:00"/>
    <n v="82.945205479452056"/>
    <x v="4"/>
    <d v="2025-01-31T00:00:00"/>
    <n v="102"/>
  </r>
  <r>
    <n v="108119"/>
    <s v="VOLUNTEER"/>
    <s v="INACTIVE VOLUNTEER"/>
    <s v="N"/>
    <m/>
    <m/>
    <m/>
    <s v="N"/>
    <m/>
    <x v="1"/>
    <d v="1973-06-30T00:00:00"/>
    <s v="WD17"/>
    <x v="0"/>
    <x v="2"/>
    <d v="2014-04-30T00:00:00"/>
    <d v="2015-07-18T00:00:00"/>
    <x v="0"/>
    <d v="2025-01-31T00:00:00"/>
    <n v="51.624657534246573"/>
    <x v="3"/>
    <d v="2015-07-18T00:00:00"/>
    <n v="318"/>
  </r>
  <r>
    <n v="117330"/>
    <s v="VOLUNTEER"/>
    <s v="INACTIVE VOLUNTEER"/>
    <s v="N"/>
    <m/>
    <m/>
    <m/>
    <s v="N"/>
    <m/>
    <x v="0"/>
    <d v="1983-06-25T00:00:00"/>
    <s v="LU6"/>
    <x v="1"/>
    <x v="3"/>
    <s v="Not Recorded"/>
    <s v="Not Recorded"/>
    <x v="0"/>
    <d v="2025-01-31T00:00:00"/>
    <n v="41.632876712328766"/>
    <x v="2"/>
    <s v="Not Recorded"/>
    <s v=""/>
  </r>
  <r>
    <n v="89648"/>
    <s v="VOLUNTEER"/>
    <s v="INACTIVE VOLUNTEER"/>
    <s v="N"/>
    <m/>
    <m/>
    <m/>
    <s v="N"/>
    <m/>
    <x v="0"/>
    <d v="1946-05-30T00:00:00"/>
    <s v="LU6"/>
    <x v="1"/>
    <x v="3"/>
    <d v="2017-01-10T00:00:00"/>
    <d v="2021-09-08T00:00:00"/>
    <x v="0"/>
    <d v="2025-01-31T00:00:00"/>
    <n v="78.728767123287668"/>
    <x v="4"/>
    <d v="2021-09-08T00:00:00"/>
    <n v="1217"/>
  </r>
  <r>
    <n v="146423"/>
    <s v="VOLUNTEER"/>
    <s v="INACTIVE VOLUNTEER"/>
    <s v="N"/>
    <m/>
    <m/>
    <m/>
    <s v="N"/>
    <m/>
    <x v="0"/>
    <d v="2005-04-20T00:00:00"/>
    <s v="AL5"/>
    <x v="0"/>
    <x v="1"/>
    <d v="2021-07-09T00:00:00"/>
    <d v="2022-08-03T00:00:00"/>
    <x v="0"/>
    <d v="2025-01-31T00:00:00"/>
    <n v="19.797260273972604"/>
    <x v="1"/>
    <d v="2022-08-03T00:00:00"/>
    <n v="279"/>
  </r>
  <r>
    <n v="147480"/>
    <s v="VOLUNTEER"/>
    <s v="ACTIVE VOLUNTEER"/>
    <s v="N"/>
    <m/>
    <m/>
    <m/>
    <s v="N"/>
    <m/>
    <x v="0"/>
    <d v="1973-08-16T00:00:00"/>
    <s v="AL5"/>
    <x v="0"/>
    <x v="1"/>
    <s v="Not Recorded"/>
    <s v="Not Recorded"/>
    <x v="0"/>
    <d v="2025-01-31T00:00:00"/>
    <n v="51.495890410958907"/>
    <x v="3"/>
    <s v="Not Recorded"/>
    <s v=""/>
  </r>
  <r>
    <n v="24730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4737"/>
    <s v="VOLUNTEER"/>
    <s v="INACTIVE VOLUNTEER"/>
    <s v="N"/>
    <m/>
    <m/>
    <m/>
    <s v="Y"/>
    <s v="23/12/2020"/>
    <x v="0"/>
    <m/>
    <s v="PH12"/>
    <x v="3"/>
    <x v="2"/>
    <d v="1899-12-31T00:00:00"/>
    <d v="1899-12-31T00:00:00"/>
    <x v="1"/>
    <d v="2025-01-31T00:00:00"/>
    <n v="125.17260273972603"/>
    <x v="4"/>
    <d v="1899-12-31T00:00:00"/>
    <m/>
  </r>
  <r>
    <n v="37180"/>
    <s v="VOLUNTEER"/>
    <s v="INACTIVE VOLUNTEER"/>
    <s v="N"/>
    <m/>
    <m/>
    <m/>
    <s v="N"/>
    <m/>
    <x v="0"/>
    <d v="1970-08-03T00:00:00"/>
    <s v="LU3"/>
    <x v="1"/>
    <x v="2"/>
    <d v="2003-01-01T00:00:00"/>
    <d v="2017-05-08T00:00:00"/>
    <x v="2"/>
    <d v="2025-01-31T00:00:00"/>
    <n v="54.534246575342465"/>
    <x v="3"/>
    <d v="2017-05-08T00:00:00"/>
    <n v="3744"/>
  </r>
  <r>
    <n v="104893"/>
    <s v="VOLUNTEER"/>
    <s v="INACTIVE VOLUNTEER"/>
    <s v="N"/>
    <m/>
    <m/>
    <m/>
    <s v="N"/>
    <m/>
    <x v="0"/>
    <d v="1998-08-21T00:00:00"/>
    <s v="WD3"/>
    <x v="0"/>
    <x v="2"/>
    <d v="2013-07-06T00:00:00"/>
    <d v="2013-12-21T00:00:00"/>
    <x v="1"/>
    <d v="2025-01-31T00:00:00"/>
    <n v="26.465753424657535"/>
    <x v="5"/>
    <d v="2013-12-21T00:00:00"/>
    <n v="120"/>
  </r>
  <r>
    <n v="119432"/>
    <s v="VOLUNTEER"/>
    <s v="INACTIVE VOLUNTEER"/>
    <s v="N"/>
    <m/>
    <m/>
    <m/>
    <s v="N"/>
    <m/>
    <x v="1"/>
    <d v="2002-07-26T00:00:00"/>
    <s v="LU2"/>
    <x v="1"/>
    <x v="2"/>
    <d v="2016-11-26T00:00:00"/>
    <d v="2017-05-20T00:00:00"/>
    <x v="0"/>
    <d v="2025-01-31T00:00:00"/>
    <n v="22.534246575342465"/>
    <x v="1"/>
    <d v="2017-05-20T00:00:00"/>
    <n v="125"/>
  </r>
  <r>
    <n v="83027"/>
    <s v="VOLUNTEER"/>
    <s v="INACTIVE VOLUNTEER"/>
    <s v="N"/>
    <m/>
    <m/>
    <m/>
    <s v="N"/>
    <m/>
    <x v="0"/>
    <d v="1993-08-02T00:00:00"/>
    <s v="LU1"/>
    <x v="1"/>
    <x v="1"/>
    <d v="2012-01-10T00:00:00"/>
    <d v="2012-04-30T00:00:00"/>
    <x v="1"/>
    <d v="2025-01-31T00:00:00"/>
    <n v="31.520547945205479"/>
    <x v="5"/>
    <d v="2012-04-30T00:00:00"/>
    <n v="80"/>
  </r>
  <r>
    <n v="121176"/>
    <s v="VOLUNTEER"/>
    <s v="INACTIVE VOLUNTEER"/>
    <s v="N"/>
    <m/>
    <m/>
    <m/>
    <s v="N"/>
    <m/>
    <x v="0"/>
    <d v="1967-02-14T00:00:00"/>
    <s v="LU4"/>
    <x v="1"/>
    <x v="1"/>
    <d v="2017-06-07T00:00:00"/>
    <d v="2022-08-16T00:00:00"/>
    <x v="3"/>
    <d v="2025-01-31T00:00:00"/>
    <n v="58.0027397260274"/>
    <x v="0"/>
    <d v="2022-08-16T00:00:00"/>
    <n v="1355"/>
  </r>
  <r>
    <n v="130090"/>
    <s v="VOLUNTEER"/>
    <s v="INACTIVE VOLUNTEER"/>
    <s v="Y"/>
    <s v="26/04/2024"/>
    <s v="Does not wish to support"/>
    <s v="CMCINALLY"/>
    <s v="N"/>
    <m/>
    <x v="0"/>
    <d v="1990-12-25T00:00:00"/>
    <s v="E3"/>
    <x v="2"/>
    <x v="1"/>
    <d v="2018-10-23T00:00:00"/>
    <d v="2019-08-23T00:00:00"/>
    <x v="4"/>
    <d v="2025-01-31T00:00:00"/>
    <n v="34.126027397260273"/>
    <x v="5"/>
    <d v="2019-08-23T00:00:00"/>
    <n v="219"/>
  </r>
  <r>
    <n v="109626"/>
    <s v="VOLUNTEER"/>
    <s v="INACTIVE VOLUNTEER"/>
    <s v="N"/>
    <m/>
    <m/>
    <m/>
    <s v="N"/>
    <m/>
    <x v="0"/>
    <d v="1998-01-14T00:00:00"/>
    <s v="LU1"/>
    <x v="1"/>
    <x v="1"/>
    <d v="2014-10-25T00:00:00"/>
    <d v="2015-08-17T00:00:00"/>
    <x v="0"/>
    <d v="2025-01-31T00:00:00"/>
    <n v="27.065753424657533"/>
    <x v="5"/>
    <d v="2015-08-17T00:00:00"/>
    <n v="211"/>
  </r>
  <r>
    <n v="130128"/>
    <s v="VOLUNTEER"/>
    <s v="INACTIVE VOLUNTEER"/>
    <s v="N"/>
    <m/>
    <m/>
    <m/>
    <s v="N"/>
    <m/>
    <x v="0"/>
    <d v="2001-06-07T00:00:00"/>
    <s v="MK6"/>
    <x v="4"/>
    <x v="2"/>
    <s v="Not Recorded"/>
    <s v="Not Recorded"/>
    <x v="1"/>
    <d v="2025-01-31T00:00:00"/>
    <n v="23.668493150684931"/>
    <x v="1"/>
    <s v="Not Recorded"/>
    <s v=""/>
  </r>
  <r>
    <n v="127083"/>
    <s v="VOLUNTEER"/>
    <s v="INACTIVE VOLUNTEER"/>
    <s v="N"/>
    <m/>
    <m/>
    <m/>
    <s v="N"/>
    <m/>
    <x v="0"/>
    <d v="2001-09-18T00:00:00"/>
    <s v="LU3"/>
    <x v="1"/>
    <x v="1"/>
    <s v="Not Recorded"/>
    <s v="Not Recorded"/>
    <x v="1"/>
    <d v="2025-01-31T00:00:00"/>
    <n v="23.386301369863013"/>
    <x v="1"/>
    <s v="Not Recorded"/>
    <s v=""/>
  </r>
  <r>
    <n v="125898"/>
    <s v="VOLUNTEER"/>
    <s v="INACTIVE VOLUNTEER"/>
    <s v="N"/>
    <m/>
    <m/>
    <m/>
    <s v="N"/>
    <m/>
    <x v="0"/>
    <d v="2001-02-02T00:00:00"/>
    <s v="LU3"/>
    <x v="1"/>
    <x v="6"/>
    <d v="2017-12-12T00:00:00"/>
    <d v="2018-12-15T00:00:00"/>
    <x v="0"/>
    <d v="2025-01-31T00:00:00"/>
    <n v="24.010958904109589"/>
    <x v="1"/>
    <d v="2018-12-15T00:00:00"/>
    <n v="264"/>
  </r>
  <r>
    <n v="150926"/>
    <s v="VOLUNTEER"/>
    <s v="INACTIVE VOLUNTEER"/>
    <s v="N"/>
    <m/>
    <m/>
    <m/>
    <s v="N"/>
    <m/>
    <x v="0"/>
    <d v="2004-08-16T00:00:00"/>
    <s v="LU1"/>
    <x v="1"/>
    <x v="1"/>
    <d v="2021-07-12T00:00:00"/>
    <d v="2022-07-13T00:00:00"/>
    <x v="0"/>
    <d v="2025-01-31T00:00:00"/>
    <n v="20.473972602739725"/>
    <x v="1"/>
    <d v="2022-07-13T00:00:00"/>
    <n v="263"/>
  </r>
  <r>
    <n v="104296"/>
    <s v="VOLUNTEER"/>
    <s v="INACTIVE VOLUNTEER"/>
    <s v="N"/>
    <m/>
    <m/>
    <m/>
    <s v="N"/>
    <m/>
    <x v="0"/>
    <d v="1995-03-21T00:00:00"/>
    <s v="MK2"/>
    <x v="4"/>
    <x v="2"/>
    <d v="2013-06-08T00:00:00"/>
    <d v="2015-02-14T00:00:00"/>
    <x v="1"/>
    <d v="2025-01-31T00:00:00"/>
    <n v="29.887671232876713"/>
    <x v="5"/>
    <d v="2015-02-14T00:00:00"/>
    <n v="440"/>
  </r>
  <r>
    <n v="94566"/>
    <s v="VOLUNTEER"/>
    <s v="INACTIVE VOLUNTEER"/>
    <s v="N"/>
    <m/>
    <m/>
    <m/>
    <s v="N"/>
    <m/>
    <x v="0"/>
    <m/>
    <s v="LU2"/>
    <x v="1"/>
    <x v="2"/>
    <d v="2012-07-27T00:00:00"/>
    <d v="2012-07-27T00:00:00"/>
    <x v="1"/>
    <d v="2025-01-31T00:00:00"/>
    <n v="125.17260273972603"/>
    <x v="4"/>
    <d v="2012-07-27T00:00:00"/>
    <n v="1"/>
  </r>
  <r>
    <n v="151795"/>
    <s v="VOLUNTEER"/>
    <s v="INACTIVE VOLUNTEER"/>
    <s v="N"/>
    <m/>
    <m/>
    <m/>
    <s v="N"/>
    <m/>
    <x v="0"/>
    <d v="2003-08-29T00:00:00"/>
    <s v="LU4"/>
    <x v="1"/>
    <x v="1"/>
    <d v="2021-09-07T00:00:00"/>
    <d v="2021-10-08T00:00:00"/>
    <x v="2"/>
    <d v="2025-01-31T00:00:00"/>
    <n v="21.44109589041096"/>
    <x v="1"/>
    <d v="2021-10-08T00:00:00"/>
    <n v="24"/>
  </r>
  <r>
    <n v="156192"/>
    <s v="VOLUNTEER"/>
    <s v="ACTIVE VOLUNTEER"/>
    <s v="N"/>
    <m/>
    <m/>
    <m/>
    <s v="N"/>
    <m/>
    <x v="0"/>
    <d v="2004-06-27T00:00:00"/>
    <s v="AL3"/>
    <x v="0"/>
    <x v="1"/>
    <d v="2022-06-06T00:00:00"/>
    <s v=""/>
    <x v="0"/>
    <d v="2025-01-31T00:00:00"/>
    <n v="20.610958904109587"/>
    <x v="1"/>
    <d v="2025-01-31T00:00:00"/>
    <n v="695"/>
  </r>
  <r>
    <n v="150770"/>
    <s v="VOLUNTEER"/>
    <s v="INACTIVE VOLUNTEER"/>
    <s v="N"/>
    <m/>
    <m/>
    <m/>
    <s v="N"/>
    <m/>
    <x v="0"/>
    <d v="1999-01-17T00:00:00"/>
    <s v="HP2"/>
    <x v="0"/>
    <x v="6"/>
    <d v="2021-06-14T00:00:00"/>
    <d v="2022-07-13T00:00:00"/>
    <x v="0"/>
    <d v="2025-01-31T00:00:00"/>
    <n v="26.057534246575344"/>
    <x v="5"/>
    <d v="2022-07-13T00:00:00"/>
    <n v="283"/>
  </r>
  <r>
    <n v="127717"/>
    <s v="VOLUNTEER"/>
    <s v="INACTIVE VOLUNTEER"/>
    <s v="N"/>
    <m/>
    <m/>
    <m/>
    <s v="N"/>
    <m/>
    <x v="0"/>
    <d v="2000-11-09T00:00:00"/>
    <s v="LU1"/>
    <x v="1"/>
    <x v="6"/>
    <d v="2018-04-07T00:00:00"/>
    <d v="2018-10-27T00:00:00"/>
    <x v="0"/>
    <d v="2025-01-31T00:00:00"/>
    <n v="24.243835616438357"/>
    <x v="1"/>
    <d v="2018-10-27T00:00:00"/>
    <n v="145"/>
  </r>
  <r>
    <n v="153533"/>
    <s v="VOLUNTEER"/>
    <s v="INACTIVE VOLUNTEER"/>
    <s v="N"/>
    <m/>
    <m/>
    <m/>
    <s v="N"/>
    <m/>
    <x v="0"/>
    <d v="2006-10-24T00:00:00"/>
    <s v="LU3"/>
    <x v="1"/>
    <x v="1"/>
    <d v="2021-11-13T00:00:00"/>
    <d v="2022-07-13T00:00:00"/>
    <x v="0"/>
    <d v="2025-01-31T00:00:00"/>
    <n v="18.284931506849315"/>
    <x v="1"/>
    <d v="2022-07-13T00:00:00"/>
    <n v="173"/>
  </r>
  <r>
    <n v="118362"/>
    <s v="VOLUNTEER"/>
    <s v="INACTIVE VOLUNTEER"/>
    <s v="N"/>
    <m/>
    <m/>
    <m/>
    <s v="N"/>
    <m/>
    <x v="0"/>
    <d v="1999-07-29T00:00:00"/>
    <s v="LU1"/>
    <x v="1"/>
    <x v="2"/>
    <s v="Not Recorded"/>
    <s v="Not Recorded"/>
    <x v="1"/>
    <d v="2025-01-31T00:00:00"/>
    <n v="25.528767123287672"/>
    <x v="5"/>
    <s v="Not Recorded"/>
    <s v=""/>
  </r>
  <r>
    <n v="130364"/>
    <s v="VOLUNTEER"/>
    <s v="ACTIVE VOLUNTEER"/>
    <s v="N"/>
    <m/>
    <m/>
    <m/>
    <s v="N"/>
    <m/>
    <x v="0"/>
    <d v="1986-07-20T00:00:00"/>
    <s v="WD25"/>
    <x v="0"/>
    <x v="1"/>
    <s v="Not Recorded"/>
    <s v="Not Recorded"/>
    <x v="0"/>
    <d v="2025-01-31T00:00:00"/>
    <n v="38.561643835616437"/>
    <x v="2"/>
    <s v="Not Recorded"/>
    <s v=""/>
  </r>
  <r>
    <n v="151994"/>
    <s v="VOLUNTEER"/>
    <s v="INACTIVE VOLUNTEER"/>
    <s v="N"/>
    <m/>
    <m/>
    <m/>
    <s v="N"/>
    <m/>
    <x v="0"/>
    <d v="1986-10-24T00:00:00"/>
    <s v="LU2"/>
    <x v="1"/>
    <x v="1"/>
    <s v="Not Recorded"/>
    <s v="Not Recorded"/>
    <x v="1"/>
    <d v="2025-01-31T00:00:00"/>
    <n v="38.298630136986304"/>
    <x v="2"/>
    <s v="Not Recorded"/>
    <s v=""/>
  </r>
  <r>
    <n v="112783"/>
    <s v="VOLUNTEER"/>
    <s v="INACTIVE VOLUNTEER"/>
    <s v="N"/>
    <m/>
    <m/>
    <m/>
    <s v="N"/>
    <m/>
    <x v="0"/>
    <d v="1974-10-12T00:00:00"/>
    <s v="LU3"/>
    <x v="1"/>
    <x v="2"/>
    <d v="2015-07-25T00:00:00"/>
    <d v="2019-02-15T00:00:00"/>
    <x v="0"/>
    <d v="2025-01-31T00:00:00"/>
    <n v="50.339726027397262"/>
    <x v="3"/>
    <d v="2019-02-15T00:00:00"/>
    <n v="930"/>
  </r>
  <r>
    <n v="165693"/>
    <s v="VOLUNTEER"/>
    <s v="INACTIVE VOLUNTEER"/>
    <s v="N"/>
    <m/>
    <m/>
    <m/>
    <s v="N"/>
    <m/>
    <x v="0"/>
    <d v="1993-07-30T00:00:00"/>
    <s v="LU4"/>
    <x v="1"/>
    <x v="6"/>
    <s v="Not Recorded"/>
    <s v="Not Recorded"/>
    <x v="1"/>
    <d v="2025-01-31T00:00:00"/>
    <n v="31.528767123287672"/>
    <x v="5"/>
    <s v="Not Recorded"/>
    <s v=""/>
  </r>
  <r>
    <n v="121370"/>
    <s v="VOLUNTEER"/>
    <s v="INACTIVE VOLUNTEER"/>
    <s v="N"/>
    <m/>
    <m/>
    <m/>
    <s v="N"/>
    <m/>
    <x v="0"/>
    <d v="1979-06-06T00:00:00"/>
    <s v="LU2"/>
    <x v="1"/>
    <x v="2"/>
    <d v="2017-02-14T00:00:00"/>
    <d v="2017-08-31T00:00:00"/>
    <x v="0"/>
    <d v="2025-01-31T00:00:00"/>
    <n v="45.68767123287671"/>
    <x v="3"/>
    <d v="2017-08-31T00:00:00"/>
    <n v="143"/>
  </r>
  <r>
    <n v="82397"/>
    <s v="VOLUNTEER"/>
    <s v="INACTIVE VOLUNTEER"/>
    <s v="N"/>
    <m/>
    <m/>
    <m/>
    <s v="N"/>
    <m/>
    <x v="0"/>
    <d v="1969-12-29T00:00:00"/>
    <s v="LU4"/>
    <x v="1"/>
    <x v="2"/>
    <d v="2011-09-10T00:00:00"/>
    <d v="2016-01-22T00:00:00"/>
    <x v="0"/>
    <d v="2025-01-31T00:00:00"/>
    <n v="55.128767123287673"/>
    <x v="0"/>
    <d v="2016-01-22T00:00:00"/>
    <n v="1140"/>
  </r>
  <r>
    <n v="165804"/>
    <s v="VOLUNTEER"/>
    <s v="INACTIVE VOLUNTEER"/>
    <s v="N"/>
    <m/>
    <m/>
    <m/>
    <s v="N"/>
    <m/>
    <x v="0"/>
    <d v="2002-06-06T00:00:00"/>
    <s v="LU4"/>
    <x v="1"/>
    <x v="1"/>
    <s v="Not Recorded"/>
    <s v="Not Recorded"/>
    <x v="1"/>
    <d v="2025-01-31T00:00:00"/>
    <n v="22.671232876712327"/>
    <x v="1"/>
    <s v="Not Recorded"/>
    <s v=""/>
  </r>
  <r>
    <n v="94504"/>
    <s v="VOLUNTEER"/>
    <s v="INACTIVE VOLUNTEER"/>
    <s v="N"/>
    <m/>
    <m/>
    <m/>
    <s v="N"/>
    <m/>
    <x v="0"/>
    <d v="1995-04-20T00:00:00"/>
    <s v="LU4"/>
    <x v="1"/>
    <x v="2"/>
    <d v="2012-03-17T00:00:00"/>
    <d v="1899-12-31T00:00:00"/>
    <x v="1"/>
    <d v="2025-01-31T00:00:00"/>
    <n v="29.805479452054794"/>
    <x v="5"/>
    <d v="1899-12-31T00:00:00"/>
    <m/>
  </r>
  <r>
    <n v="118912"/>
    <s v="VOLUNTEER"/>
    <s v="INACTIVE VOLUNTEER"/>
    <s v="N"/>
    <m/>
    <m/>
    <m/>
    <s v="N"/>
    <m/>
    <x v="0"/>
    <d v="1990-03-28T00:00:00"/>
    <s v="LU1"/>
    <x v="1"/>
    <x v="0"/>
    <d v="2017-06-22T00:00:00"/>
    <d v="2018-09-28T00:00:00"/>
    <x v="4"/>
    <d v="2025-01-31T00:00:00"/>
    <n v="34.871232876712327"/>
    <x v="5"/>
    <d v="2018-09-28T00:00:00"/>
    <n v="332"/>
  </r>
  <r>
    <n v="121554"/>
    <s v="VOLUNTEER"/>
    <s v="INACTIVE VOLUNTEER"/>
    <s v="N"/>
    <m/>
    <m/>
    <m/>
    <s v="N"/>
    <m/>
    <x v="0"/>
    <d v="1972-12-25T00:00:00"/>
    <s v="SG5"/>
    <x v="0"/>
    <x v="2"/>
    <d v="2016-11-30T00:00:00"/>
    <d v="2018-11-09T00:00:00"/>
    <x v="0"/>
    <d v="2025-01-31T00:00:00"/>
    <n v="52.136986301369866"/>
    <x v="3"/>
    <d v="2018-11-09T00:00:00"/>
    <n v="508"/>
  </r>
  <r>
    <n v="93689"/>
    <s v="VOLUNTEER"/>
    <s v="INACTIVE VOLUNTEER"/>
    <s v="N"/>
    <m/>
    <m/>
    <m/>
    <s v="N"/>
    <m/>
    <x v="1"/>
    <d v="1943-11-15T00:00:00"/>
    <s v="LU2"/>
    <x v="1"/>
    <x v="3"/>
    <d v="2012-02-16T00:00:00"/>
    <d v="2017-04-13T00:00:00"/>
    <x v="0"/>
    <d v="2025-01-31T00:00:00"/>
    <n v="81.268493150684932"/>
    <x v="4"/>
    <d v="2017-04-13T00:00:00"/>
    <n v="1346"/>
  </r>
  <r>
    <n v="102237"/>
    <s v="VOLUNTEER"/>
    <s v="INACTIVE VOLUNTEER"/>
    <s v="N"/>
    <m/>
    <m/>
    <m/>
    <s v="N"/>
    <m/>
    <x v="0"/>
    <d v="1964-11-06T00:00:00"/>
    <s v="LU3"/>
    <x v="1"/>
    <x v="2"/>
    <d v="2012-11-13T00:00:00"/>
    <d v="2014-04-10T00:00:00"/>
    <x v="1"/>
    <d v="2025-01-31T00:00:00"/>
    <n v="60.276712328767125"/>
    <x v="0"/>
    <d v="2014-04-10T00:00:00"/>
    <n v="368"/>
  </r>
  <r>
    <n v="151656"/>
    <s v="VOLUNTEER"/>
    <s v="INACTIVE VOLUNTEER"/>
    <s v="N"/>
    <m/>
    <m/>
    <m/>
    <s v="N"/>
    <m/>
    <x v="1"/>
    <d v="1985-06-01T00:00:00"/>
    <s v="WD7"/>
    <x v="0"/>
    <x v="3"/>
    <d v="2021-09-02T00:00:00"/>
    <d v="2021-12-21T00:00:00"/>
    <x v="0"/>
    <d v="2025-01-31T00:00:00"/>
    <n v="39.695890410958903"/>
    <x v="2"/>
    <d v="2021-12-21T00:00:00"/>
    <n v="79"/>
  </r>
  <r>
    <n v="106080"/>
    <s v="VOLUNTEER"/>
    <s v="INACTIVE VOLUNTEER"/>
    <s v="N"/>
    <m/>
    <m/>
    <m/>
    <s v="N"/>
    <m/>
    <x v="0"/>
    <d v="1953-09-16T00:00:00"/>
    <s v="MK45"/>
    <x v="1"/>
    <x v="3"/>
    <d v="2014-02-11T00:00:00"/>
    <d v="2014-08-04T00:00:00"/>
    <x v="1"/>
    <d v="2025-01-31T00:00:00"/>
    <n v="71.424657534246577"/>
    <x v="4"/>
    <d v="2014-08-04T00:00:00"/>
    <n v="125"/>
  </r>
  <r>
    <n v="159680"/>
    <s v="VOLUNTEER"/>
    <s v="INACTIVE VOLUNTEER"/>
    <s v="N"/>
    <m/>
    <m/>
    <m/>
    <s v="N"/>
    <m/>
    <x v="0"/>
    <d v="2009-07-21T00:00:00"/>
    <s v="HP4"/>
    <x v="0"/>
    <x v="2"/>
    <d v="2022-11-13T00:00:00"/>
    <d v="2023-04-30T00:00:00"/>
    <x v="0"/>
    <d v="2025-01-31T00:00:00"/>
    <n v="15.542465753424658"/>
    <x v="6"/>
    <d v="2023-04-30T00:00:00"/>
    <n v="120"/>
  </r>
  <r>
    <n v="121626"/>
    <s v="VOLUNTEER"/>
    <s v="INACTIVE VOLUNTEER"/>
    <s v="N"/>
    <m/>
    <m/>
    <m/>
    <s v="N"/>
    <m/>
    <x v="0"/>
    <d v="1994-05-30T00:00:00"/>
    <s v="EN11"/>
    <x v="0"/>
    <x v="3"/>
    <d v="2016-08-31T00:00:00"/>
    <d v="2023-05-17T00:00:00"/>
    <x v="0"/>
    <d v="2025-01-31T00:00:00"/>
    <n v="30.695890410958903"/>
    <x v="5"/>
    <d v="2023-05-17T00:00:00"/>
    <n v="1751"/>
  </r>
  <r>
    <n v="165328"/>
    <s v="VOLUNTEER"/>
    <s v="ACTIVE VOLUNTEER"/>
    <s v="N"/>
    <m/>
    <m/>
    <m/>
    <s v="N"/>
    <m/>
    <x v="0"/>
    <d v="2009-04-27T00:00:00"/>
    <s v="HP4"/>
    <x v="0"/>
    <x v="3"/>
    <d v="2024-01-07T00:00:00"/>
    <s v=""/>
    <x v="0"/>
    <d v="2025-01-31T00:00:00"/>
    <n v="15.775342465753425"/>
    <x v="6"/>
    <d v="2025-01-31T00:00:00"/>
    <n v="280"/>
  </r>
  <r>
    <n v="127250"/>
    <s v="VOLUNTEER"/>
    <s v="INACTIVE VOLUNTEER"/>
    <s v="N"/>
    <m/>
    <m/>
    <m/>
    <s v="N"/>
    <m/>
    <x v="0"/>
    <d v="1984-08-28T00:00:00"/>
    <s v="AL1"/>
    <x v="0"/>
    <x v="3"/>
    <d v="2018-05-01T00:00:00"/>
    <d v="2021-08-31T00:00:00"/>
    <x v="0"/>
    <d v="2025-01-31T00:00:00"/>
    <n v="40.454794520547942"/>
    <x v="2"/>
    <d v="2021-08-31T00:00:00"/>
    <n v="871"/>
  </r>
  <r>
    <n v="56046"/>
    <s v="VOLUNTEER"/>
    <s v="INACTIVE VOLUNTEER"/>
    <s v="N"/>
    <m/>
    <m/>
    <m/>
    <s v="N"/>
    <m/>
    <x v="1"/>
    <d v="1964-01-21T00:00:00"/>
    <s v="LU3"/>
    <x v="1"/>
    <x v="3"/>
    <d v="2002-12-01T00:00:00"/>
    <d v="2022-08-02T00:00:00"/>
    <x v="2"/>
    <d v="2025-01-31T00:00:00"/>
    <n v="61.07123287671233"/>
    <x v="0"/>
    <d v="2022-08-02T00:00:00"/>
    <n v="5132"/>
  </r>
  <r>
    <n v="161735"/>
    <s v="VOLUNTEER"/>
    <s v="ACTIVE VOLUNTEER"/>
    <s v="N"/>
    <m/>
    <m/>
    <m/>
    <s v="N"/>
    <m/>
    <x v="1"/>
    <d v="1972-02-01T00:00:00"/>
    <s v="SG1"/>
    <x v="0"/>
    <x v="3"/>
    <d v="2023-08-16T00:00:00"/>
    <s v=""/>
    <x v="0"/>
    <d v="2025-01-31T00:00:00"/>
    <n v="53.035616438356165"/>
    <x v="3"/>
    <d v="2025-01-31T00:00:00"/>
    <n v="383"/>
  </r>
  <r>
    <n v="79701"/>
    <s v="VOLUNTEER"/>
    <s v="INACTIVE VOLUNTEER"/>
    <s v="N"/>
    <m/>
    <m/>
    <m/>
    <s v="N"/>
    <m/>
    <x v="1"/>
    <d v="1969-06-05T00:00:00"/>
    <s v="LU3"/>
    <x v="1"/>
    <x v="2"/>
    <d v="1899-12-31T00:00:00"/>
    <d v="1899-12-31T00:00:00"/>
    <x v="1"/>
    <d v="2025-01-31T00:00:00"/>
    <n v="55.695890410958903"/>
    <x v="0"/>
    <d v="1899-12-31T00:00:00"/>
    <m/>
  </r>
  <r>
    <n v="161984"/>
    <s v="VOLUNTEER"/>
    <s v="ACTIVE VOLUNTEER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  <s v="Not Recorded"/>
    <s v=""/>
  </r>
  <r>
    <n v="10095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2361"/>
    <s v="VOLUNTEER"/>
    <s v="INACTIVE VOLUNTEER"/>
    <s v="N"/>
    <m/>
    <m/>
    <m/>
    <s v="N"/>
    <m/>
    <x v="1"/>
    <d v="1994-12-02T00:00:00"/>
    <s v="LU3"/>
    <x v="1"/>
    <x v="3"/>
    <d v="2013-02-04T00:00:00"/>
    <d v="2015-04-20T00:00:00"/>
    <x v="1"/>
    <d v="2025-01-31T00:00:00"/>
    <n v="30.186301369863013"/>
    <x v="5"/>
    <d v="2015-04-20T00:00:00"/>
    <n v="576"/>
  </r>
  <r>
    <n v="50569"/>
    <s v="VOLUNTEER"/>
    <s v="ACTIVE VOLUNTEER"/>
    <s v="N"/>
    <m/>
    <m/>
    <m/>
    <s v="N"/>
    <m/>
    <x v="0"/>
    <d v="1967-05-22T00:00:00"/>
    <s v="LU3"/>
    <x v="1"/>
    <x v="3"/>
    <d v="2010-03-26T00:00:00"/>
    <s v=""/>
    <x v="3"/>
    <d v="2025-01-31T00:00:00"/>
    <n v="57.736986301369861"/>
    <x v="0"/>
    <d v="2025-01-31T00:00:00"/>
    <n v="3876"/>
  </r>
  <r>
    <n v="23474"/>
    <s v="VOLUNTEER"/>
    <s v="INACTIVE VOLUNTEER"/>
    <s v="N"/>
    <m/>
    <m/>
    <m/>
    <s v="N"/>
    <m/>
    <x v="0"/>
    <d v="1957-07-23T00:00:00"/>
    <s v="LU2"/>
    <x v="1"/>
    <x v="3"/>
    <d v="2017-04-17T00:00:00"/>
    <d v="2021-08-31T00:00:00"/>
    <x v="0"/>
    <d v="2025-01-31T00:00:00"/>
    <n v="67.572602739726022"/>
    <x v="4"/>
    <d v="2021-08-31T00:00:00"/>
    <n v="1142"/>
  </r>
  <r>
    <n v="131957"/>
    <s v="VOLUNTEER"/>
    <s v="INACTIVE VOLUNTEER"/>
    <s v="N"/>
    <m/>
    <m/>
    <m/>
    <s v="N"/>
    <m/>
    <x v="0"/>
    <d v="2004-09-20T00:00:00"/>
    <s v="LU3"/>
    <x v="1"/>
    <x v="3"/>
    <d v="2019-02-21T00:00:00"/>
    <d v="2019-08-15T00:00:00"/>
    <x v="0"/>
    <d v="2025-01-31T00:00:00"/>
    <n v="20.378082191780823"/>
    <x v="1"/>
    <d v="2019-08-15T00:00:00"/>
    <n v="126"/>
  </r>
  <r>
    <n v="81357"/>
    <s v="VOLUNTEER"/>
    <s v="INACTIVE VOLUNTEER"/>
    <s v="N"/>
    <m/>
    <m/>
    <m/>
    <s v="N"/>
    <m/>
    <x v="0"/>
    <d v="1953-05-18T00:00:00"/>
    <s v="SG5"/>
    <x v="0"/>
    <x v="2"/>
    <d v="2011-07-18T00:00:00"/>
    <d v="2012-12-20T00:00:00"/>
    <x v="1"/>
    <d v="2025-01-31T00:00:00"/>
    <n v="71.756164383561639"/>
    <x v="4"/>
    <d v="2012-12-20T00:00:00"/>
    <n v="374"/>
  </r>
  <r>
    <n v="126253"/>
    <s v="VOLUNTEER"/>
    <s v="INACTIVE VOLUNTEER"/>
    <s v="N"/>
    <m/>
    <m/>
    <m/>
    <s v="N"/>
    <m/>
    <x v="1"/>
    <d v="2003-03-01T00:00:00"/>
    <s v="WD3"/>
    <x v="0"/>
    <x v="2"/>
    <d v="2017-11-29T00:00:00"/>
    <d v="2018-01-03T00:00:00"/>
    <x v="0"/>
    <d v="2025-01-31T00:00:00"/>
    <n v="21.936986301369863"/>
    <x v="1"/>
    <d v="2018-01-03T00:00:00"/>
    <n v="26"/>
  </r>
  <r>
    <n v="159252"/>
    <s v="VOLUNTEER"/>
    <s v="INACTIVE VOLUNTEER"/>
    <s v="N"/>
    <m/>
    <m/>
    <m/>
    <s v="N"/>
    <m/>
    <x v="0"/>
    <d v="2005-06-02T00:00:00"/>
    <s v="LU1"/>
    <x v="1"/>
    <x v="0"/>
    <s v="Not Recorded"/>
    <s v="Not Recorded"/>
    <x v="1"/>
    <d v="2025-01-31T00:00:00"/>
    <n v="19.67945205479452"/>
    <x v="1"/>
    <s v="Not Recorded"/>
    <s v=""/>
  </r>
  <r>
    <n v="81545"/>
    <s v="VOLUNTEER"/>
    <s v="ACTIVE VOLUNTEER"/>
    <s v="N"/>
    <m/>
    <m/>
    <m/>
    <s v="N"/>
    <m/>
    <x v="1"/>
    <d v="1947-09-19T00:00:00"/>
    <s v="LU5"/>
    <x v="1"/>
    <x v="2"/>
    <d v="2004-12-16T00:00:00"/>
    <s v=""/>
    <x v="2"/>
    <d v="2025-01-31T00:00:00"/>
    <n v="77.421917808219177"/>
    <x v="4"/>
    <d v="2025-01-31T00:00:00"/>
    <n v="5252"/>
  </r>
  <r>
    <n v="81546"/>
    <s v="VOLUNTEER"/>
    <s v="ACTIVE VOLUNTEER"/>
    <s v="N"/>
    <m/>
    <m/>
    <m/>
    <s v="N"/>
    <m/>
    <x v="0"/>
    <d v="1947-01-25T00:00:00"/>
    <s v="LU5"/>
    <x v="1"/>
    <x v="3"/>
    <d v="2004-12-16T00:00:00"/>
    <s v=""/>
    <x v="2"/>
    <d v="2025-01-31T00:00:00"/>
    <n v="78.07123287671233"/>
    <x v="4"/>
    <d v="2025-01-31T00:00:00"/>
    <n v="5252"/>
  </r>
  <r>
    <n v="129377"/>
    <s v="VOLUNTEER"/>
    <s v="INACTIVE VOLUNTEER"/>
    <s v="N"/>
    <m/>
    <m/>
    <m/>
    <s v="N"/>
    <m/>
    <x v="0"/>
    <d v="2003-10-06T00:00:00"/>
    <s v="AL7"/>
    <x v="0"/>
    <x v="6"/>
    <d v="2018-07-07T00:00:00"/>
    <d v="2019-01-05T00:00:00"/>
    <x v="0"/>
    <d v="2025-01-31T00:00:00"/>
    <n v="21.336986301369862"/>
    <x v="1"/>
    <d v="2019-01-05T00:00:00"/>
    <n v="130"/>
  </r>
  <r>
    <n v="139869"/>
    <s v="VOLUNTEER"/>
    <s v="INACTIVE VOLUNTEER"/>
    <s v="N"/>
    <m/>
    <m/>
    <m/>
    <s v="N"/>
    <m/>
    <x v="1"/>
    <d v="2005-05-27T00:00:00"/>
    <s v="LU2"/>
    <x v="1"/>
    <x v="0"/>
    <d v="2019-10-18T00:00:00"/>
    <d v="2021-09-15T00:00:00"/>
    <x v="0"/>
    <d v="2025-01-31T00:00:00"/>
    <n v="19.695890410958903"/>
    <x v="1"/>
    <d v="2021-09-15T00:00:00"/>
    <n v="499"/>
  </r>
  <r>
    <n v="100781"/>
    <s v="VOLUNTEER"/>
    <s v="INACTIVE VOLUNTEER"/>
    <s v="N"/>
    <m/>
    <m/>
    <m/>
    <s v="N"/>
    <m/>
    <x v="1"/>
    <d v="1995-06-26T00:00:00"/>
    <s v="HP2"/>
    <x v="0"/>
    <x v="2"/>
    <d v="2012-08-10T00:00:00"/>
    <d v="2013-08-15T00:00:00"/>
    <x v="1"/>
    <d v="2025-01-31T00:00:00"/>
    <n v="29.621917808219177"/>
    <x v="5"/>
    <d v="2013-08-15T00:00:00"/>
    <n v="265"/>
  </r>
  <r>
    <n v="80721"/>
    <s v="VOLUNTEER"/>
    <s v="INACTIVE VOLUNTEER"/>
    <s v="N"/>
    <m/>
    <m/>
    <m/>
    <s v="N"/>
    <m/>
    <x v="0"/>
    <d v="1949-05-03T00:00:00"/>
    <s v="LU1"/>
    <x v="1"/>
    <x v="3"/>
    <d v="2010-10-11T00:00:00"/>
    <d v="2012-02-01T00:00:00"/>
    <x v="1"/>
    <d v="2025-01-31T00:00:00"/>
    <n v="75.8"/>
    <x v="4"/>
    <d v="2012-02-01T00:00:00"/>
    <n v="343"/>
  </r>
  <r>
    <n v="121849"/>
    <s v="VOLUNTEER"/>
    <s v="INACTIVE VOLUNTEER"/>
    <s v="N"/>
    <m/>
    <m/>
    <m/>
    <s v="N"/>
    <m/>
    <x v="0"/>
    <d v="2003-05-15T00:00:00"/>
    <s v="WD3"/>
    <x v="0"/>
    <x v="2"/>
    <d v="2017-04-06T00:00:00"/>
    <d v="2019-01-23T00:00:00"/>
    <x v="0"/>
    <d v="2025-01-31T00:00:00"/>
    <n v="21.731506849315068"/>
    <x v="1"/>
    <d v="2019-01-23T00:00:00"/>
    <n v="470"/>
  </r>
  <r>
    <n v="80571"/>
    <s v="VOLUNTEER"/>
    <s v="INACTIVE VOLUNTEER"/>
    <s v="Y"/>
    <s v="15/12/2021"/>
    <s v="Moving out of area"/>
    <s v="VNELSON"/>
    <s v="N"/>
    <m/>
    <x v="0"/>
    <d v="1990-11-08T00:00:00"/>
    <s v="AL5"/>
    <x v="0"/>
    <x v="2"/>
    <d v="2011-05-01T00:00:00"/>
    <d v="2012-12-05T00:00:00"/>
    <x v="1"/>
    <d v="2025-01-31T00:00:00"/>
    <n v="34.254794520547946"/>
    <x v="5"/>
    <d v="2012-12-05T00:00:00"/>
    <n v="418"/>
  </r>
  <r>
    <n v="80722"/>
    <s v="VOLUNTEER"/>
    <s v="INACTIVE VOLUNTEER"/>
    <s v="Y"/>
    <s v="15/12/2021"/>
    <s v="Moving out of area"/>
    <s v="VNELSON"/>
    <s v="N"/>
    <m/>
    <x v="0"/>
    <d v="1958-02-22T00:00:00"/>
    <s v="AL5"/>
    <x v="0"/>
    <x v="3"/>
    <d v="2010-09-14T00:00:00"/>
    <d v="2021-04-12T00:00:00"/>
    <x v="0"/>
    <d v="2025-01-31T00:00:00"/>
    <n v="66.986301369863014"/>
    <x v="4"/>
    <d v="2021-04-12T00:00:00"/>
    <n v="2760"/>
  </r>
  <r>
    <n v="80723"/>
    <s v="VOLUNTEER"/>
    <s v="INACTIVE VOLUNTEER"/>
    <s v="N"/>
    <m/>
    <m/>
    <m/>
    <s v="N"/>
    <m/>
    <x v="0"/>
    <d v="1950-11-04T00:00:00"/>
    <s v="EN2"/>
    <x v="2"/>
    <x v="3"/>
    <d v="2008-11-20T00:00:00"/>
    <d v="2021-04-12T00:00:00"/>
    <x v="0"/>
    <d v="2025-01-31T00:00:00"/>
    <n v="74.293150684931504"/>
    <x v="4"/>
    <d v="2021-04-12T00:00:00"/>
    <n v="3233"/>
  </r>
  <r>
    <n v="159503"/>
    <s v="VOLUNTEER"/>
    <s v="ACTIVE VOLUNTEER"/>
    <s v="N"/>
    <m/>
    <m/>
    <m/>
    <s v="N"/>
    <m/>
    <x v="0"/>
    <d v="2007-04-06T00:00:00"/>
    <s v="HP4"/>
    <x v="0"/>
    <x v="2"/>
    <d v="2021-12-12T00:00:00"/>
    <s v=""/>
    <x v="0"/>
    <d v="2025-01-31T00:00:00"/>
    <n v="17.835616438356166"/>
    <x v="1"/>
    <d v="2025-01-31T00:00:00"/>
    <n v="820"/>
  </r>
  <r>
    <n v="105612"/>
    <s v="VOLUNTEER"/>
    <s v="INACTIVE VOLUNTEER"/>
    <s v="N"/>
    <m/>
    <m/>
    <m/>
    <s v="N"/>
    <m/>
    <x v="0"/>
    <d v="1991-11-05T00:00:00"/>
    <s v="LU3"/>
    <x v="1"/>
    <x v="2"/>
    <d v="2013-04-15T00:00:00"/>
    <d v="2015-05-18T00:00:00"/>
    <x v="1"/>
    <d v="2025-01-31T00:00:00"/>
    <n v="33.263013698630139"/>
    <x v="5"/>
    <d v="2015-05-18T00:00:00"/>
    <n v="546"/>
  </r>
  <r>
    <n v="165390"/>
    <s v="VOLUNTEER"/>
    <s v="INACTIVE VOLUNTEER"/>
    <s v="N"/>
    <m/>
    <m/>
    <m/>
    <s v="N"/>
    <m/>
    <x v="0"/>
    <d v="1962-03-24T00:00:00"/>
    <s v="MK45"/>
    <x v="1"/>
    <x v="3"/>
    <s v="Not Recorded"/>
    <s v="Not Recorded"/>
    <x v="1"/>
    <d v="2025-01-31T00:00:00"/>
    <n v="62.901369863013699"/>
    <x v="0"/>
    <s v="Not Recorded"/>
    <s v=""/>
  </r>
  <r>
    <n v="4034"/>
    <s v="VOLUNTEER"/>
    <s v="INACTIVE VOLUNTEER"/>
    <s v="N"/>
    <m/>
    <m/>
    <m/>
    <s v="N"/>
    <m/>
    <x v="1"/>
    <d v="1947-03-30T00:00:00"/>
    <s v="LU2"/>
    <x v="1"/>
    <x v="2"/>
    <d v="1899-12-31T00:00:00"/>
    <d v="1899-12-31T00:00:00"/>
    <x v="1"/>
    <d v="2025-01-31T00:00:00"/>
    <n v="77.895890410958899"/>
    <x v="4"/>
    <d v="1899-12-31T00:00:00"/>
    <m/>
  </r>
  <r>
    <n v="161978"/>
    <s v="VOLUNTEER"/>
    <s v="ACTIVE VOLUNTEER"/>
    <s v="N"/>
    <m/>
    <m/>
    <m/>
    <s v="N"/>
    <m/>
    <x v="1"/>
    <d v="1965-06-27T00:00:00"/>
    <s v="MK41"/>
    <x v="1"/>
    <x v="3"/>
    <d v="2023-03-01T00:00:00"/>
    <s v=""/>
    <x v="3"/>
    <d v="2025-01-31T00:00:00"/>
    <n v="59.638356164383559"/>
    <x v="0"/>
    <d v="2025-01-31T00:00:00"/>
    <n v="503"/>
  </r>
  <r>
    <n v="126733"/>
    <s v="VOLUNTEER"/>
    <s v="INACTIVE VOLUNTEER"/>
    <s v="N"/>
    <m/>
    <m/>
    <m/>
    <s v="N"/>
    <m/>
    <x v="1"/>
    <d v="1956-02-04T00:00:00"/>
    <s v="LU2"/>
    <x v="1"/>
    <x v="3"/>
    <d v="2017-11-10T00:00:00"/>
    <d v="2019-07-23T00:00:00"/>
    <x v="0"/>
    <d v="2025-01-31T00:00:00"/>
    <n v="69.038356164383558"/>
    <x v="4"/>
    <d v="2019-07-23T00:00:00"/>
    <n v="443"/>
  </r>
  <r>
    <n v="118181"/>
    <s v="VOLUNTEER"/>
    <s v="INACTIVE VOLUNTEER"/>
    <s v="N"/>
    <m/>
    <m/>
    <m/>
    <s v="N"/>
    <m/>
    <x v="1"/>
    <d v="2000-07-17T00:00:00"/>
    <s v="SG5"/>
    <x v="0"/>
    <x v="3"/>
    <d v="2016-07-26T00:00:00"/>
    <d v="2016-08-31T00:00:00"/>
    <x v="0"/>
    <d v="2025-01-31T00:00:00"/>
    <n v="24.55890410958904"/>
    <x v="1"/>
    <d v="2016-08-31T00:00:00"/>
    <n v="27"/>
  </r>
  <r>
    <n v="116475"/>
    <s v="VOLUNTEER"/>
    <s v="INACTIVE VOLUNTEER"/>
    <s v="N"/>
    <m/>
    <m/>
    <m/>
    <s v="N"/>
    <m/>
    <x v="0"/>
    <m/>
    <s v="LU7"/>
    <x v="1"/>
    <x v="3"/>
    <s v="Not Recorded"/>
    <s v="Not Recorded"/>
    <x v="1"/>
    <d v="2025-01-31T00:00:00"/>
    <n v="125.17260273972603"/>
    <x v="4"/>
    <s v="Not Recorded"/>
    <s v=""/>
  </r>
  <r>
    <n v="6537"/>
    <s v="VOLUNTEER"/>
    <s v="INACTIVE VOLUNTEER"/>
    <s v="N"/>
    <m/>
    <m/>
    <m/>
    <s v="N"/>
    <m/>
    <x v="0"/>
    <d v="1956-10-21T00:00:00"/>
    <s v="LU3"/>
    <x v="1"/>
    <x v="2"/>
    <d v="1899-12-31T00:00:00"/>
    <d v="1899-12-31T00:00:00"/>
    <x v="1"/>
    <d v="2025-01-31T00:00:00"/>
    <n v="68.326027397260276"/>
    <x v="4"/>
    <d v="1899-12-31T00:00:00"/>
    <m/>
  </r>
  <r>
    <n v="111190"/>
    <s v="VOLUNTEER"/>
    <s v="INACTIVE VOLUNTEER"/>
    <s v="N"/>
    <m/>
    <m/>
    <m/>
    <s v="N"/>
    <m/>
    <x v="0"/>
    <d v="1951-07-31T00:00:00"/>
    <s v="WD24"/>
    <x v="0"/>
    <x v="2"/>
    <d v="2016-03-16T00:00:00"/>
    <d v="2022-04-06T00:00:00"/>
    <x v="4"/>
    <d v="2025-01-31T00:00:00"/>
    <n v="73.556164383561651"/>
    <x v="4"/>
    <d v="2022-04-06T00:00:00"/>
    <n v="1581"/>
  </r>
  <r>
    <n v="105246"/>
    <s v="VOLUNTEER"/>
    <s v="INACTIVE VOLUNTEER"/>
    <s v="N"/>
    <m/>
    <m/>
    <m/>
    <s v="N"/>
    <m/>
    <x v="0"/>
    <d v="1936-04-09T00:00:00"/>
    <s v="AL1"/>
    <x v="0"/>
    <x v="2"/>
    <d v="2011-07-07T00:00:00"/>
    <d v="2015-02-24T00:00:00"/>
    <x v="1"/>
    <d v="2025-01-31T00:00:00"/>
    <n v="88.873972602739727"/>
    <x v="4"/>
    <d v="2015-02-24T00:00:00"/>
    <n v="949"/>
  </r>
  <r>
    <n v="108354"/>
    <s v="VOLUNTEER"/>
    <s v="INACTIVE VOLUNTEER"/>
    <s v="N"/>
    <m/>
    <m/>
    <m/>
    <s v="N"/>
    <m/>
    <x v="0"/>
    <m/>
    <s v="LU6"/>
    <x v="1"/>
    <x v="3"/>
    <s v="Not Recorded"/>
    <s v="Not Recorded"/>
    <x v="1"/>
    <d v="2025-01-31T00:00:00"/>
    <n v="125.17260273972603"/>
    <x v="4"/>
    <s v="Not Recorded"/>
    <s v=""/>
  </r>
  <r>
    <n v="109821"/>
    <s v="VOLUNTEER"/>
    <s v="INACTIVE VOLUNTEER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  <s v="Not Recorded"/>
    <s v=""/>
  </r>
  <r>
    <n v="134170"/>
    <s v="VOLUNTEER"/>
    <s v="INACTIVE VOLUNTEER"/>
    <s v="N"/>
    <m/>
    <m/>
    <m/>
    <s v="N"/>
    <m/>
    <x v="0"/>
    <d v="1989-09-17T00:00:00"/>
    <s v="LU2"/>
    <x v="1"/>
    <x v="0"/>
    <s v="Not Recorded"/>
    <s v="Not Recorded"/>
    <x v="1"/>
    <d v="2025-01-31T00:00:00"/>
    <n v="35.397260273972606"/>
    <x v="2"/>
    <s v="Not Recorded"/>
    <s v=""/>
  </r>
  <r>
    <n v="107030"/>
    <s v="VOLUNTEER"/>
    <s v="INACTIVE VOLUNTEER"/>
    <s v="N"/>
    <m/>
    <m/>
    <m/>
    <s v="N"/>
    <m/>
    <x v="0"/>
    <d v="1961-10-18T00:00:00"/>
    <s v="MK42"/>
    <x v="1"/>
    <x v="3"/>
    <d v="2014-01-25T00:00:00"/>
    <d v="2015-03-19T00:00:00"/>
    <x v="1"/>
    <d v="2025-01-31T00:00:00"/>
    <n v="63.331506849315069"/>
    <x v="0"/>
    <d v="2015-03-19T00:00:00"/>
    <n v="299"/>
  </r>
  <r>
    <n v="109562"/>
    <s v="VOLUNTEER"/>
    <s v="INACTIVE VOLUNTEER"/>
    <s v="N"/>
    <m/>
    <m/>
    <m/>
    <s v="N"/>
    <m/>
    <x v="0"/>
    <d v="1963-10-08T00:00:00"/>
    <s v="SG7"/>
    <x v="0"/>
    <x v="3"/>
    <d v="2015-02-12T00:00:00"/>
    <d v="2023-12-15T00:00:00"/>
    <x v="4"/>
    <d v="2025-01-31T00:00:00"/>
    <n v="61.358904109589041"/>
    <x v="0"/>
    <d v="2023-12-15T00:00:00"/>
    <n v="2307"/>
  </r>
  <r>
    <n v="113019"/>
    <s v="VOLUNTEER"/>
    <s v="INACTIVE VOLUNTEER"/>
    <s v="N"/>
    <m/>
    <m/>
    <m/>
    <s v="N"/>
    <m/>
    <x v="0"/>
    <d v="1996-02-21T00:00:00"/>
    <s v="EN11"/>
    <x v="0"/>
    <x v="3"/>
    <d v="2015-07-10T00:00:00"/>
    <d v="2018-09-21T00:00:00"/>
    <x v="0"/>
    <d v="2025-01-31T00:00:00"/>
    <n v="28.964383561643835"/>
    <x v="5"/>
    <d v="2018-09-21T00:00:00"/>
    <n v="836"/>
  </r>
  <r>
    <n v="146803"/>
    <s v="VOLUNTEER"/>
    <s v="INACTIVE VOLUNTEER"/>
    <s v="N"/>
    <m/>
    <m/>
    <m/>
    <s v="N"/>
    <m/>
    <x v="0"/>
    <d v="2002-10-14T00:00:00"/>
    <s v="AL5"/>
    <x v="0"/>
    <x v="3"/>
    <d v="2020-09-24T00:00:00"/>
    <d v="2021-06-07T00:00:00"/>
    <x v="0"/>
    <d v="2025-01-31T00:00:00"/>
    <n v="22.315068493150687"/>
    <x v="1"/>
    <d v="2021-06-07T00:00:00"/>
    <n v="183"/>
  </r>
  <r>
    <n v="79174"/>
    <s v="VOLUNTEER"/>
    <s v="INACTIVE VOLUNTEER"/>
    <s v="N"/>
    <m/>
    <m/>
    <m/>
    <s v="N"/>
    <m/>
    <x v="0"/>
    <d v="1945-02-20T00:00:00"/>
    <s v="LU3"/>
    <x v="1"/>
    <x v="3"/>
    <d v="2011-05-25T00:00:00"/>
    <d v="1899-12-31T00:00:00"/>
    <x v="1"/>
    <d v="2025-01-31T00:00:00"/>
    <n v="80"/>
    <x v="4"/>
    <d v="1899-12-31T00:00:00"/>
    <m/>
  </r>
  <r>
    <n v="8057"/>
    <s v="VOLUNTEER"/>
    <s v="INACTIVE VOLUNTEER"/>
    <s v="N"/>
    <m/>
    <m/>
    <m/>
    <s v="N"/>
    <m/>
    <x v="2"/>
    <m/>
    <s v="LU7"/>
    <x v="4"/>
    <x v="2"/>
    <d v="1899-12-31T00:00:00"/>
    <d v="1899-12-31T00:00:00"/>
    <x v="1"/>
    <d v="2025-01-31T00:00:00"/>
    <n v="125.17260273972603"/>
    <x v="4"/>
    <d v="1899-12-31T00:00:00"/>
    <m/>
  </r>
  <r>
    <n v="125744"/>
    <s v="VOLUNTEER"/>
    <s v="INACTIVE VOLUNTEER"/>
    <s v="N"/>
    <m/>
    <m/>
    <m/>
    <s v="N"/>
    <m/>
    <x v="0"/>
    <d v="1996-05-02T00:00:00"/>
    <s v="SG1"/>
    <x v="0"/>
    <x v="3"/>
    <s v="Not Recorded"/>
    <s v="Not Recorded"/>
    <x v="1"/>
    <d v="2025-01-31T00:00:00"/>
    <n v="28.769863013698629"/>
    <x v="5"/>
    <s v="Not Recorded"/>
    <s v=""/>
  </r>
  <r>
    <n v="152183"/>
    <s v="VOLUNTEER"/>
    <s v="INACTIVE VOLUNTEER"/>
    <s v="N"/>
    <m/>
    <m/>
    <m/>
    <s v="N"/>
    <m/>
    <x v="1"/>
    <d v="2002-05-18T00:00:00"/>
    <s v="WD25"/>
    <x v="3"/>
    <x v="2"/>
    <d v="2021-09-21T00:00:00"/>
    <d v="2022-07-13T00:00:00"/>
    <x v="0"/>
    <d v="2025-01-31T00:00:00"/>
    <n v="22.723287671232878"/>
    <x v="1"/>
    <d v="2022-07-13T00:00:00"/>
    <n v="212"/>
  </r>
  <r>
    <n v="107148"/>
    <s v="VOLUNTEER"/>
    <s v="INACTIVE VOLUNTEER"/>
    <s v="N"/>
    <m/>
    <m/>
    <m/>
    <s v="N"/>
    <m/>
    <x v="0"/>
    <d v="1971-08-13T00:00:00"/>
    <s v="CM23"/>
    <x v="0"/>
    <x v="2"/>
    <d v="2014-02-24T00:00:00"/>
    <d v="2017-04-10T00:00:00"/>
    <x v="0"/>
    <d v="2025-01-31T00:00:00"/>
    <n v="53.506849315068493"/>
    <x v="3"/>
    <d v="2017-04-10T00:00:00"/>
    <n v="816"/>
  </r>
  <r>
    <n v="114703"/>
    <s v="VOLUNTEER"/>
    <s v="INACTIVE VOLUNTEER"/>
    <s v="N"/>
    <m/>
    <m/>
    <m/>
    <s v="N"/>
    <m/>
    <x v="0"/>
    <d v="1990-02-13T00:00:00"/>
    <s v="HP2"/>
    <x v="0"/>
    <x v="3"/>
    <d v="2015-09-17T00:00:00"/>
    <d v="2016-01-06T00:00:00"/>
    <x v="0"/>
    <d v="2025-01-31T00:00:00"/>
    <n v="34.989041095890414"/>
    <x v="5"/>
    <d v="2016-01-06T00:00:00"/>
    <n v="80"/>
  </r>
  <r>
    <n v="146888"/>
    <s v="VOLUNTEER"/>
    <s v="INACTIVE VOLUNTEER"/>
    <s v="N"/>
    <m/>
    <m/>
    <m/>
    <s v="N"/>
    <m/>
    <x v="0"/>
    <d v="1995-02-28T00:00:00"/>
    <s v="WD3"/>
    <x v="0"/>
    <x v="3"/>
    <d v="2020-09-28T00:00:00"/>
    <d v="2021-05-22T00:00:00"/>
    <x v="0"/>
    <d v="2025-01-31T00:00:00"/>
    <n v="29.945205479452056"/>
    <x v="5"/>
    <d v="2021-05-22T00:00:00"/>
    <n v="170"/>
  </r>
  <r>
    <n v="159515"/>
    <s v="VOLUNTEER"/>
    <s v="ACTIVE VOLUNTEER"/>
    <s v="N"/>
    <m/>
    <m/>
    <m/>
    <s v="N"/>
    <m/>
    <x v="0"/>
    <d v="1957-11-06T00:00:00"/>
    <s v="WD23"/>
    <x v="0"/>
    <x v="3"/>
    <d v="2023-02-13T00:00:00"/>
    <s v=""/>
    <x v="0"/>
    <d v="2025-01-31T00:00:00"/>
    <n v="67.282191780821918"/>
    <x v="4"/>
    <d v="2025-01-31T00:00:00"/>
    <n v="515"/>
  </r>
  <r>
    <n v="150986"/>
    <s v="VOLUNTEER"/>
    <s v="INACTIVE VOLUNTEER"/>
    <s v="N"/>
    <m/>
    <m/>
    <m/>
    <s v="N"/>
    <m/>
    <x v="0"/>
    <d v="1977-10-17T00:00:00"/>
    <s v="LU2"/>
    <x v="1"/>
    <x v="3"/>
    <s v="Not Recorded"/>
    <s v="Not Recorded"/>
    <x v="1"/>
    <d v="2025-01-31T00:00:00"/>
    <n v="47.323287671232876"/>
    <x v="3"/>
    <s v="Not Recorded"/>
    <s v=""/>
  </r>
  <r>
    <n v="137401"/>
    <s v="VOLUNTEER"/>
    <s v="INACTIVE VOLUNTEER"/>
    <s v="N"/>
    <m/>
    <m/>
    <m/>
    <s v="N"/>
    <m/>
    <x v="1"/>
    <d v="2005-02-21T00:00:00"/>
    <s v="WD3"/>
    <x v="0"/>
    <x v="3"/>
    <d v="2019-01-26T00:00:00"/>
    <d v="2019-03-05T00:00:00"/>
    <x v="0"/>
    <d v="2025-01-31T00:00:00"/>
    <n v="19.956164383561642"/>
    <x v="1"/>
    <d v="2019-03-05T00:00:00"/>
    <n v="27"/>
  </r>
  <r>
    <n v="153620"/>
    <s v="VOLUNTEER"/>
    <s v="INACTIVE VOLUNTEER"/>
    <s v="N"/>
    <m/>
    <m/>
    <m/>
    <s v="N"/>
    <m/>
    <x v="0"/>
    <d v="1998-12-09T00:00:00"/>
    <s v="LU4"/>
    <x v="1"/>
    <x v="3"/>
    <s v="Not Recorded"/>
    <s v="Not Recorded"/>
    <x v="1"/>
    <d v="2025-01-31T00:00:00"/>
    <n v="26.164383561643834"/>
    <x v="5"/>
    <s v="Not Recorded"/>
    <s v=""/>
  </r>
  <r>
    <n v="146935"/>
    <s v="VOLUNTEER"/>
    <s v="INACTIVE VOLUNTEER"/>
    <s v="N"/>
    <m/>
    <m/>
    <m/>
    <s v="N"/>
    <m/>
    <x v="0"/>
    <d v="2003-08-15T00:00:00"/>
    <s v="SG15"/>
    <x v="1"/>
    <x v="3"/>
    <d v="2020-10-29T00:00:00"/>
    <d v="2022-11-01T00:00:00"/>
    <x v="0"/>
    <d v="2025-01-31T00:00:00"/>
    <n v="21.479452054794521"/>
    <x v="1"/>
    <d v="2022-11-01T00:00:00"/>
    <n v="524"/>
  </r>
  <r>
    <n v="159345"/>
    <s v="VOLUNTEER"/>
    <s v="ACTIVE VOLUNTEER"/>
    <s v="N"/>
    <m/>
    <m/>
    <m/>
    <s v="N"/>
    <m/>
    <x v="1"/>
    <d v="2005-10-10T00:00:00"/>
    <s v="HP4"/>
    <x v="0"/>
    <x v="4"/>
    <d v="2022-12-10T00:00:00"/>
    <s v=""/>
    <x v="0"/>
    <d v="2025-01-31T00:00:00"/>
    <n v="19.323287671232876"/>
    <x v="1"/>
    <d v="2025-01-31T00:00:00"/>
    <n v="560"/>
  </r>
  <r>
    <n v="102469"/>
    <s v="VOLUNTEER"/>
    <s v="INACTIVE VOLUNTEER"/>
    <s v="N"/>
    <m/>
    <m/>
    <m/>
    <s v="N"/>
    <m/>
    <x v="0"/>
    <d v="1949-07-20T00:00:00"/>
    <s v="AL4"/>
    <x v="0"/>
    <x v="3"/>
    <d v="2013-01-09T00:00:00"/>
    <d v="2013-12-11T00:00:00"/>
    <x v="1"/>
    <d v="2025-01-31T00:00:00"/>
    <n v="75.586301369863008"/>
    <x v="4"/>
    <d v="2013-12-11T00:00:00"/>
    <n v="241"/>
  </r>
  <r>
    <n v="128587"/>
    <s v="VOLUNTEER"/>
    <s v="INACTIVE VOLUNTEER"/>
    <s v="N"/>
    <m/>
    <m/>
    <m/>
    <s v="N"/>
    <m/>
    <x v="0"/>
    <d v="1974-04-08T00:00:00"/>
    <s v="SL9"/>
    <x v="4"/>
    <x v="2"/>
    <d v="2018-06-12T00:00:00"/>
    <d v="2019-03-05T00:00:00"/>
    <x v="0"/>
    <d v="2025-01-31T00:00:00"/>
    <n v="50.852054794520548"/>
    <x v="3"/>
    <d v="2019-03-05T00:00:00"/>
    <n v="191"/>
  </r>
  <r>
    <n v="110901"/>
    <s v="VOLUNTEER"/>
    <s v="INACTIVE VOLUNTEER"/>
    <s v="N"/>
    <m/>
    <m/>
    <m/>
    <s v="N"/>
    <m/>
    <x v="0"/>
    <d v="1972-09-10T00:00:00"/>
    <s v="AL5"/>
    <x v="0"/>
    <x v="3"/>
    <s v="Not Recorded"/>
    <s v="Not Recorded"/>
    <x v="3"/>
    <d v="2025-01-31T00:00:00"/>
    <n v="52.42739726027397"/>
    <x v="3"/>
    <s v="Not Recorded"/>
    <s v=""/>
  </r>
  <r>
    <n v="79175"/>
    <s v="VOLUNTEER"/>
    <s v="INACTIVE VOLUNTEER"/>
    <s v="N"/>
    <m/>
    <m/>
    <m/>
    <s v="N"/>
    <m/>
    <x v="0"/>
    <d v="1952-02-18T00:00:00"/>
    <s v="MK45"/>
    <x v="1"/>
    <x v="3"/>
    <d v="1899-12-31T00:00:00"/>
    <d v="1899-12-31T00:00:00"/>
    <x v="1"/>
    <d v="2025-01-31T00:00:00"/>
    <n v="73.0027397260274"/>
    <x v="4"/>
    <d v="1899-12-31T00:00:00"/>
    <m/>
  </r>
  <r>
    <n v="80566"/>
    <s v="VOLUNTEER"/>
    <s v="INACTIVE VOLUNTEER"/>
    <s v="N"/>
    <m/>
    <m/>
    <m/>
    <s v="N"/>
    <m/>
    <x v="0"/>
    <d v="1952-02-18T00:00:00"/>
    <s v="MK45"/>
    <x v="1"/>
    <x v="3"/>
    <d v="2011-06-16T00:00:00"/>
    <d v="2014-10-31T00:00:00"/>
    <x v="1"/>
    <d v="2025-01-31T00:00:00"/>
    <n v="73.0027397260274"/>
    <x v="4"/>
    <d v="2014-10-31T00:00:00"/>
    <n v="882"/>
  </r>
  <r>
    <n v="56791"/>
    <s v="VOLUNTEER"/>
    <s v="INACTIVE VOLUNTEER"/>
    <s v="N"/>
    <m/>
    <m/>
    <m/>
    <s v="N"/>
    <m/>
    <x v="0"/>
    <d v="1972-03-07T00:00:00"/>
    <s v="LU4"/>
    <x v="1"/>
    <x v="2"/>
    <d v="2009-05-22T00:00:00"/>
    <d v="2015-12-31T00:00:00"/>
    <x v="2"/>
    <d v="2025-01-31T00:00:00"/>
    <n v="52.939726027397263"/>
    <x v="3"/>
    <d v="2015-12-31T00:00:00"/>
    <n v="1725"/>
  </r>
  <r>
    <n v="112847"/>
    <s v="VOLUNTEER"/>
    <s v="INACTIVE VOLUNTEER"/>
    <s v="N"/>
    <m/>
    <m/>
    <m/>
    <s v="N"/>
    <m/>
    <x v="0"/>
    <d v="1999-07-12T00:00:00"/>
    <s v="SG8"/>
    <x v="2"/>
    <x v="3"/>
    <d v="2015-08-01T00:00:00"/>
    <d v="2016-04-20T00:00:00"/>
    <x v="0"/>
    <d v="2025-01-31T00:00:00"/>
    <n v="25.575342465753426"/>
    <x v="5"/>
    <d v="2016-04-20T00:00:00"/>
    <n v="188"/>
  </r>
  <r>
    <n v="115943"/>
    <s v="VOLUNTEER"/>
    <s v="INACTIVE VOLUNTEER"/>
    <s v="N"/>
    <m/>
    <m/>
    <m/>
    <s v="N"/>
    <m/>
    <x v="0"/>
    <d v="2001-06-02T00:00:00"/>
    <s v="HP2"/>
    <x v="0"/>
    <x v="3"/>
    <d v="2016-02-01T00:00:00"/>
    <d v="2016-03-13T00:00:00"/>
    <x v="0"/>
    <d v="2025-01-31T00:00:00"/>
    <n v="23.682191780821917"/>
    <x v="1"/>
    <d v="2016-03-13T00:00:00"/>
    <n v="30"/>
  </r>
  <r>
    <n v="116725"/>
    <s v="VOLUNTEER"/>
    <s v="INACTIVE VOLUNTEER"/>
    <s v="N"/>
    <m/>
    <m/>
    <m/>
    <s v="N"/>
    <m/>
    <x v="0"/>
    <d v="1991-07-26T00:00:00"/>
    <s v="LU4"/>
    <x v="1"/>
    <x v="2"/>
    <d v="2016-03-31T00:00:00"/>
    <d v="2019-01-23T00:00:00"/>
    <x v="0"/>
    <d v="2025-01-31T00:00:00"/>
    <n v="33.542465753424658"/>
    <x v="5"/>
    <d v="2019-01-23T00:00:00"/>
    <n v="735"/>
  </r>
  <r>
    <n v="14422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21850"/>
    <s v="VOLUNTEER"/>
    <s v="INACTIVE VOLUNTEER"/>
    <s v="N"/>
    <m/>
    <m/>
    <m/>
    <s v="N"/>
    <m/>
    <x v="1"/>
    <d v="2000-11-24T00:00:00"/>
    <s v="WD3"/>
    <x v="0"/>
    <x v="2"/>
    <d v="2016-11-09T00:00:00"/>
    <d v="2019-01-23T00:00:00"/>
    <x v="0"/>
    <d v="2025-01-31T00:00:00"/>
    <n v="24.202739726027396"/>
    <x v="1"/>
    <d v="2019-01-23T00:00:00"/>
    <n v="576"/>
  </r>
  <r>
    <n v="99637"/>
    <s v="VOLUNTEER"/>
    <s v="ACTIVE VOLUNTEER"/>
    <s v="N"/>
    <m/>
    <m/>
    <m/>
    <s v="N"/>
    <m/>
    <x v="1"/>
    <d v="1975-12-17T00:00:00"/>
    <s v="MK8"/>
    <x v="4"/>
    <x v="2"/>
    <d v="2012-09-01T00:00:00"/>
    <s v=""/>
    <x v="2"/>
    <d v="2025-01-31T00:00:00"/>
    <n v="49.158904109589038"/>
    <x v="3"/>
    <d v="2025-01-31T00:00:00"/>
    <n v="3240"/>
  </r>
  <r>
    <n v="162038"/>
    <s v="VOLUNTEER"/>
    <s v="INACTIVE VOLUNTEER"/>
    <s v="N"/>
    <m/>
    <m/>
    <m/>
    <s v="N"/>
    <m/>
    <x v="0"/>
    <d v="1941-08-10T00:00:00"/>
    <s v="MK41"/>
    <x v="1"/>
    <x v="3"/>
    <d v="2017-12-01T00:00:00"/>
    <d v="2023-08-15T00:00:00"/>
    <x v="3"/>
    <d v="2025-01-31T00:00:00"/>
    <n v="83.534246575342465"/>
    <x v="4"/>
    <d v="2023-08-15T00:00:00"/>
    <n v="1488"/>
  </r>
  <r>
    <n v="128499"/>
    <s v="VOLUNTEER"/>
    <s v="ACTIVE VOLUNTEER"/>
    <s v="N"/>
    <m/>
    <m/>
    <m/>
    <s v="N"/>
    <m/>
    <x v="0"/>
    <d v="1977-08-18T00:00:00"/>
    <s v="MK45"/>
    <x v="1"/>
    <x v="3"/>
    <d v="2021-05-18T00:00:00"/>
    <s v=""/>
    <x v="0"/>
    <d v="2025-01-31T00:00:00"/>
    <n v="47.487671232876714"/>
    <x v="3"/>
    <d v="2025-01-31T00:00:00"/>
    <n v="969"/>
  </r>
  <r>
    <n v="106225"/>
    <s v="VOLUNTEER"/>
    <s v="INACTIVE VOLUNTEER"/>
    <s v="N"/>
    <m/>
    <m/>
    <m/>
    <s v="N"/>
    <m/>
    <x v="0"/>
    <d v="1955-11-25T00:00:00"/>
    <s v="WD24"/>
    <x v="0"/>
    <x v="2"/>
    <d v="2013-11-20T00:00:00"/>
    <d v="2014-02-11T00:00:00"/>
    <x v="0"/>
    <d v="2025-01-31T00:00:00"/>
    <n v="69.232876712328761"/>
    <x v="4"/>
    <d v="2014-02-11T00:00:00"/>
    <n v="60"/>
  </r>
  <r>
    <n v="80724"/>
    <s v="VOLUNTEER"/>
    <s v="INACTIVE VOLUNTEER"/>
    <s v="N"/>
    <m/>
    <m/>
    <m/>
    <s v="N"/>
    <m/>
    <x v="0"/>
    <d v="1948-11-18T00:00:00"/>
    <s v="MK3"/>
    <x v="4"/>
    <x v="3"/>
    <d v="2010-07-30T00:00:00"/>
    <d v="2020-01-03T00:00:00"/>
    <x v="0"/>
    <d v="2025-01-31T00:00:00"/>
    <n v="76.254794520547946"/>
    <x v="4"/>
    <d v="2020-01-03T00:00:00"/>
    <n v="2461"/>
  </r>
  <r>
    <n v="156629"/>
    <s v="VOLUNTEER"/>
    <s v="INACTIVE VOLUNTEER"/>
    <s v="N"/>
    <m/>
    <m/>
    <m/>
    <s v="N"/>
    <m/>
    <x v="1"/>
    <d v="1984-05-04T00:00:00"/>
    <s v="AL9"/>
    <x v="0"/>
    <x v="4"/>
    <d v="2022-08-16T00:00:00"/>
    <d v="2023-11-28T00:00:00"/>
    <x v="0"/>
    <d v="2025-01-31T00:00:00"/>
    <n v="40.772602739726025"/>
    <x v="2"/>
    <d v="2023-11-28T00:00:00"/>
    <n v="336"/>
  </r>
  <r>
    <n v="103660"/>
    <s v="VOLUNTEER"/>
    <s v="INACTIVE VOLUNTEER"/>
    <s v="N"/>
    <m/>
    <m/>
    <m/>
    <s v="N"/>
    <m/>
    <x v="0"/>
    <m/>
    <s v="MK3"/>
    <x v="4"/>
    <x v="3"/>
    <d v="2021-07-08T00:00:00"/>
    <d v="2022-08-03T00:00:00"/>
    <x v="0"/>
    <d v="2025-01-31T00:00:00"/>
    <n v="125.17260273972603"/>
    <x v="4"/>
    <d v="2022-08-03T00:00:00"/>
    <n v="280"/>
  </r>
  <r>
    <n v="113180"/>
    <s v="VOLUNTEER"/>
    <s v="INACTIVE VOLUNTEER"/>
    <s v="N"/>
    <m/>
    <m/>
    <m/>
    <s v="N"/>
    <m/>
    <x v="0"/>
    <d v="1997-09-14T00:00:00"/>
    <s v="LU3"/>
    <x v="1"/>
    <x v="1"/>
    <d v="2015-09-05T00:00:00"/>
    <d v="2017-04-21T00:00:00"/>
    <x v="0"/>
    <d v="2025-01-31T00:00:00"/>
    <n v="27.4"/>
    <x v="5"/>
    <d v="2017-04-21T00:00:00"/>
    <n v="425"/>
  </r>
  <r>
    <n v="109334"/>
    <s v="VOLUNTEER"/>
    <s v="INACTIVE VOLUNTEER"/>
    <s v="N"/>
    <m/>
    <m/>
    <m/>
    <s v="N"/>
    <m/>
    <x v="1"/>
    <m/>
    <s v="MK45"/>
    <x v="1"/>
    <x v="3"/>
    <d v="2014-12-08T00:00:00"/>
    <d v="2014-12-08T00:00:00"/>
    <x v="1"/>
    <d v="2025-01-31T00:00:00"/>
    <n v="125.17260273972603"/>
    <x v="4"/>
    <d v="2014-12-08T00:00:00"/>
    <n v="1"/>
  </r>
  <r>
    <n v="157834"/>
    <s v="VOLUNTEER"/>
    <s v="INACTIVE VOLUNTEER"/>
    <s v="N"/>
    <m/>
    <m/>
    <m/>
    <s v="N"/>
    <m/>
    <x v="0"/>
    <d v="2005-06-29T00:00:00"/>
    <s v="MK40"/>
    <x v="1"/>
    <x v="1"/>
    <s v="Not Recorded"/>
    <s v="Not Recorded"/>
    <x v="1"/>
    <d v="2025-01-31T00:00:00"/>
    <n v="19.605479452054794"/>
    <x v="1"/>
    <s v="Not Recorded"/>
    <s v=""/>
  </r>
  <r>
    <n v="133725"/>
    <s v="VOLUNTEER"/>
    <s v="INACTIVE VOLUNTEER"/>
    <s v="N"/>
    <m/>
    <m/>
    <m/>
    <s v="N"/>
    <m/>
    <x v="0"/>
    <d v="2005-08-22T00:00:00"/>
    <s v="LU3"/>
    <x v="1"/>
    <x v="1"/>
    <d v="2019-02-23T00:00:00"/>
    <d v="2019-05-18T00:00:00"/>
    <x v="0"/>
    <d v="2025-01-31T00:00:00"/>
    <n v="19.457534246575342"/>
    <x v="1"/>
    <d v="2019-05-18T00:00:00"/>
    <n v="60"/>
  </r>
  <r>
    <n v="146856"/>
    <s v="VOLUNTEER"/>
    <s v="INACTIVE VOLUNTEER"/>
    <s v="N"/>
    <m/>
    <m/>
    <m/>
    <s v="N"/>
    <m/>
    <x v="0"/>
    <d v="2003-06-16T00:00:00"/>
    <s v="LU1"/>
    <x v="1"/>
    <x v="2"/>
    <d v="2020-10-01T00:00:00"/>
    <d v="2021-04-28T00:00:00"/>
    <x v="0"/>
    <d v="2025-01-31T00:00:00"/>
    <n v="21.643835616438356"/>
    <x v="1"/>
    <d v="2021-04-28T00:00:00"/>
    <n v="150"/>
  </r>
  <r>
    <n v="124298"/>
    <s v="VOLUNTEER"/>
    <s v="PROSPECTIVE VOLUNTEER"/>
    <s v="N"/>
    <m/>
    <m/>
    <m/>
    <s v="N"/>
    <m/>
    <x v="1"/>
    <d v="1961-09-20T00:00:00"/>
    <s v="LU5"/>
    <x v="1"/>
    <x v="3"/>
    <s v="Not Recorded"/>
    <s v="Not Recorded"/>
    <x v="1"/>
    <d v="2025-01-31T00:00:00"/>
    <n v="63.408219178082192"/>
    <x v="0"/>
    <s v="Not Recorded"/>
    <s v=""/>
  </r>
  <r>
    <n v="131141"/>
    <s v="VOLUNTEER"/>
    <s v="INACTIVE VOLUNTEER"/>
    <s v="N"/>
    <m/>
    <m/>
    <m/>
    <s v="N"/>
    <m/>
    <x v="0"/>
    <d v="2004-04-11T00:00:00"/>
    <s v="MK42"/>
    <x v="1"/>
    <x v="1"/>
    <d v="2018-08-28T00:00:00"/>
    <d v="2021-08-24T00:00:00"/>
    <x v="0"/>
    <d v="2025-01-31T00:00:00"/>
    <n v="20.82191780821918"/>
    <x v="1"/>
    <d v="2021-08-24T00:00:00"/>
    <n v="781"/>
  </r>
  <r>
    <n v="113017"/>
    <s v="VOLUNTEER"/>
    <s v="INACTIVE VOLUNTEER"/>
    <s v="N"/>
    <m/>
    <m/>
    <m/>
    <s v="N"/>
    <m/>
    <x v="0"/>
    <d v="2001-05-03T00:00:00"/>
    <s v="WD19"/>
    <x v="0"/>
    <x v="1"/>
    <d v="2015-08-18T00:00:00"/>
    <d v="2015-12-28T00:00:00"/>
    <x v="0"/>
    <d v="2025-01-31T00:00:00"/>
    <n v="23.764383561643836"/>
    <x v="1"/>
    <d v="2015-12-28T00:00:00"/>
    <n v="95"/>
  </r>
  <r>
    <n v="102515"/>
    <s v="VOLUNTEER"/>
    <s v="INACTIVE VOLUNTEER"/>
    <s v="N"/>
    <m/>
    <m/>
    <m/>
    <s v="N"/>
    <m/>
    <x v="0"/>
    <d v="1980-12-09T00:00:00"/>
    <s v="HP3"/>
    <x v="0"/>
    <x v="2"/>
    <d v="2012-12-31T00:00:00"/>
    <d v="2013-09-02T00:00:00"/>
    <x v="1"/>
    <d v="2025-01-31T00:00:00"/>
    <n v="44.175342465753424"/>
    <x v="2"/>
    <d v="2013-09-02T00:00:00"/>
    <n v="176"/>
  </r>
  <r>
    <n v="104503"/>
    <s v="VOLUNTEER"/>
    <s v="INACTIVE VOLUNTEER"/>
    <s v="N"/>
    <m/>
    <m/>
    <m/>
    <s v="N"/>
    <m/>
    <x v="1"/>
    <m/>
    <s v="LU5"/>
    <x v="1"/>
    <x v="2"/>
    <d v="2013-09-11T00:00:00"/>
    <d v="2013-09-11T00:00:00"/>
    <x v="1"/>
    <d v="2025-01-31T00:00:00"/>
    <n v="125.17260273972603"/>
    <x v="4"/>
    <d v="2013-09-11T00:00:00"/>
    <n v="1"/>
  </r>
  <r>
    <n v="133348"/>
    <s v="VOLUNTEER"/>
    <s v="INACTIVE VOLUNTEER"/>
    <s v="N"/>
    <m/>
    <m/>
    <m/>
    <s v="N"/>
    <m/>
    <x v="0"/>
    <d v="1964-02-05T00:00:00"/>
    <s v="LU7"/>
    <x v="1"/>
    <x v="2"/>
    <s v="Not Recorded"/>
    <s v="Not Recorded"/>
    <x v="1"/>
    <d v="2025-01-31T00:00:00"/>
    <n v="61.030136986301372"/>
    <x v="0"/>
    <s v="Not Recorded"/>
    <s v=""/>
  </r>
  <r>
    <n v="80725"/>
    <s v="VOLUNTEER"/>
    <s v="INACTIVE VOLUNTEER"/>
    <s v="N"/>
    <m/>
    <m/>
    <m/>
    <s v="N"/>
    <m/>
    <x v="0"/>
    <d v="1937-10-18T00:00:00"/>
    <s v="MK45"/>
    <x v="1"/>
    <x v="3"/>
    <d v="1999-10-19T00:00:00"/>
    <d v="2016-10-01T00:00:00"/>
    <x v="0"/>
    <d v="2025-01-31T00:00:00"/>
    <n v="87.347945205479448"/>
    <x v="4"/>
    <d v="2016-10-01T00:00:00"/>
    <n v="4424"/>
  </r>
  <r>
    <n v="155251"/>
    <s v="VOLUNTEER"/>
    <s v="INACTIVE VOLUNTEER"/>
    <s v="N"/>
    <m/>
    <m/>
    <m/>
    <s v="N"/>
    <m/>
    <x v="0"/>
    <d v="1997-02-14T00:00:00"/>
    <s v="UB9"/>
    <x v="2"/>
    <x v="6"/>
    <d v="2022-03-19T00:00:00"/>
    <d v="2022-08-22T00:00:00"/>
    <x v="0"/>
    <d v="2025-01-31T00:00:00"/>
    <n v="27.980821917808218"/>
    <x v="5"/>
    <d v="2022-08-22T00:00:00"/>
    <n v="111"/>
  </r>
  <r>
    <n v="80726"/>
    <s v="VOLUNTEER"/>
    <s v="INACTIVE VOLUNTEER"/>
    <s v="N"/>
    <m/>
    <m/>
    <m/>
    <s v="N"/>
    <m/>
    <x v="0"/>
    <d v="1948-12-10T00:00:00"/>
    <s v="MK41"/>
    <x v="1"/>
    <x v="3"/>
    <s v="Not Recorded"/>
    <s v="Not Recorded"/>
    <x v="0"/>
    <d v="2025-01-31T00:00:00"/>
    <n v="76.194520547945203"/>
    <x v="4"/>
    <s v="Not Recorded"/>
    <s v=""/>
  </r>
  <r>
    <n v="49951"/>
    <s v="VOLUNTEER"/>
    <s v="INACTIVE VOLUNTEER"/>
    <s v="N"/>
    <m/>
    <m/>
    <m/>
    <s v="N"/>
    <m/>
    <x v="0"/>
    <d v="1969-04-22T00:00:00"/>
    <s v="LU2"/>
    <x v="1"/>
    <x v="3"/>
    <d v="2019-03-27T00:00:00"/>
    <d v="2021-08-31T00:00:00"/>
    <x v="4"/>
    <d v="2025-01-31T00:00:00"/>
    <n v="55.816438356164383"/>
    <x v="0"/>
    <d v="2021-08-31T00:00:00"/>
    <n v="635"/>
  </r>
  <r>
    <n v="106713"/>
    <s v="VOLUNTEER"/>
    <s v="INACTIVE VOLUNTEER"/>
    <s v="N"/>
    <m/>
    <m/>
    <m/>
    <s v="N"/>
    <m/>
    <x v="0"/>
    <d v="1955-04-04T00:00:00"/>
    <s v="MK40"/>
    <x v="1"/>
    <x v="2"/>
    <d v="2013-11-18T00:00:00"/>
    <d v="2014-06-09T00:00:00"/>
    <x v="1"/>
    <d v="2025-01-31T00:00:00"/>
    <n v="69.876712328767127"/>
    <x v="4"/>
    <d v="2014-06-09T00:00:00"/>
    <n v="146"/>
  </r>
  <r>
    <n v="102888"/>
    <s v="VOLUNTEER"/>
    <s v="INACTIVE VOLUNTEER"/>
    <s v="N"/>
    <m/>
    <m/>
    <m/>
    <s v="N"/>
    <m/>
    <x v="1"/>
    <d v="1989-05-19T00:00:00"/>
    <s v="LU2"/>
    <x v="1"/>
    <x v="2"/>
    <d v="2012-11-14T00:00:00"/>
    <d v="2013-08-23T00:00:00"/>
    <x v="1"/>
    <d v="2025-01-31T00:00:00"/>
    <n v="35.728767123287675"/>
    <x v="2"/>
    <d v="2013-08-23T00:00:00"/>
    <n v="203"/>
  </r>
  <r>
    <n v="162081"/>
    <s v="VOLUNTEER"/>
    <s v="ACTIVE VOLUNTEER"/>
    <s v="N"/>
    <m/>
    <m/>
    <m/>
    <s v="N"/>
    <m/>
    <x v="0"/>
    <d v="2006-08-29T00:00:00"/>
    <s v="MK45"/>
    <x v="1"/>
    <x v="3"/>
    <d v="2023-08-19T00:00:00"/>
    <s v=""/>
    <x v="0"/>
    <d v="2025-01-31T00:00:00"/>
    <n v="18.438356164383563"/>
    <x v="1"/>
    <d v="2025-01-31T00:00:00"/>
    <n v="380"/>
  </r>
  <r>
    <n v="162128"/>
    <s v="VOLUNTEER"/>
    <s v="ACTIVE VOLUNTEER"/>
    <s v="N"/>
    <m/>
    <m/>
    <m/>
    <s v="N"/>
    <m/>
    <x v="1"/>
    <d v="1962-09-18T00:00:00"/>
    <s v="MK45"/>
    <x v="1"/>
    <x v="3"/>
    <d v="2023-08-15T00:00:00"/>
    <s v=""/>
    <x v="0"/>
    <d v="2025-01-31T00:00:00"/>
    <n v="62.413698630136984"/>
    <x v="0"/>
    <d v="2025-01-31T00:00:00"/>
    <n v="384"/>
  </r>
  <r>
    <n v="17783"/>
    <s v="VOLUNTEER"/>
    <s v="INACTIVE VOLUNTEER"/>
    <s v="N"/>
    <m/>
    <m/>
    <m/>
    <s v="N"/>
    <m/>
    <x v="0"/>
    <m/>
    <s v="NR28"/>
    <x v="2"/>
    <x v="2"/>
    <d v="1899-12-31T00:00:00"/>
    <d v="1899-12-31T00:00:00"/>
    <x v="1"/>
    <d v="2025-01-31T00:00:00"/>
    <n v="125.17260273972603"/>
    <x v="4"/>
    <d v="1899-12-31T00:00:00"/>
    <m/>
  </r>
  <r>
    <n v="3747"/>
    <s v="VOLUNTEER"/>
    <s v="INACTIVE VOLUNTEER"/>
    <s v="N"/>
    <m/>
    <m/>
    <m/>
    <s v="N"/>
    <m/>
    <x v="0"/>
    <d v="1933-01-20T00:00:00"/>
    <s v="LU3"/>
    <x v="1"/>
    <x v="3"/>
    <d v="2011-03-29T00:00:00"/>
    <d v="2013-04-15T00:00:00"/>
    <x v="1"/>
    <d v="2025-01-31T00:00:00"/>
    <n v="92.093150684931501"/>
    <x v="4"/>
    <d v="2013-04-15T00:00:00"/>
    <n v="535"/>
  </r>
  <r>
    <n v="161023"/>
    <s v="VOLUNTEER"/>
    <s v="ACTIVE VOLUNTEER"/>
    <s v="N"/>
    <m/>
    <m/>
    <m/>
    <s v="N"/>
    <m/>
    <x v="0"/>
    <d v="1966-06-20T00:00:00"/>
    <s v="MK45"/>
    <x v="1"/>
    <x v="3"/>
    <d v="2023-06-24T00:00:00"/>
    <s v=""/>
    <x v="0"/>
    <d v="2025-01-31T00:00:00"/>
    <n v="58.657534246575345"/>
    <x v="0"/>
    <d v="2025-01-31T00:00:00"/>
    <n v="420"/>
  </r>
  <r>
    <n v="155939"/>
    <s v="VOLUNTEER"/>
    <s v="INACTIVE VOLUNTEER"/>
    <s v="N"/>
    <m/>
    <m/>
    <m/>
    <s v="N"/>
    <m/>
    <x v="0"/>
    <d v="2004-12-16T00:00:00"/>
    <s v="AL3"/>
    <x v="0"/>
    <x v="1"/>
    <d v="2022-05-21T00:00:00"/>
    <d v="2022-08-04T00:00:00"/>
    <x v="0"/>
    <d v="2025-01-31T00:00:00"/>
    <n v="20.139726027397259"/>
    <x v="1"/>
    <d v="2022-08-04T00:00:00"/>
    <n v="54"/>
  </r>
  <r>
    <n v="106381"/>
    <s v="VOLUNTEER"/>
    <s v="ACTIVE VOLUNTEER"/>
    <s v="N"/>
    <m/>
    <m/>
    <m/>
    <s v="N"/>
    <m/>
    <x v="0"/>
    <d v="1944-06-07T00:00:00"/>
    <s v="SG13"/>
    <x v="0"/>
    <x v="3"/>
    <d v="2014-03-05T00:00:00"/>
    <s v=""/>
    <x v="0"/>
    <d v="2025-01-31T00:00:00"/>
    <n v="80.706849315068496"/>
    <x v="4"/>
    <d v="2025-01-31T00:00:00"/>
    <n v="2848"/>
  </r>
  <r>
    <n v="163063"/>
    <s v="VOLUNTEER"/>
    <s v="ACTIVE VOLUNTEER"/>
    <s v="N"/>
    <m/>
    <m/>
    <m/>
    <s v="N"/>
    <m/>
    <x v="1"/>
    <d v="2007-05-29T00:00:00"/>
    <s v="EN10"/>
    <x v="0"/>
    <x v="3"/>
    <d v="2023-10-05T00:00:00"/>
    <s v=""/>
    <x v="0"/>
    <d v="2025-01-31T00:00:00"/>
    <n v="17.69041095890411"/>
    <x v="1"/>
    <d v="2025-01-31T00:00:00"/>
    <n v="347"/>
  </r>
  <r>
    <n v="108349"/>
    <s v="VOLUNTEER"/>
    <s v="INACTIVE VOLUNTEER"/>
    <s v="N"/>
    <m/>
    <m/>
    <m/>
    <s v="N"/>
    <m/>
    <x v="1"/>
    <m/>
    <s v="LU4"/>
    <x v="1"/>
    <x v="3"/>
    <d v="2014-11-03T00:00:00"/>
    <d v="2014-11-03T00:00:00"/>
    <x v="1"/>
    <d v="2025-01-31T00:00:00"/>
    <n v="125.17260273972603"/>
    <x v="4"/>
    <d v="2014-11-03T00:00:00"/>
    <n v="1"/>
  </r>
  <r>
    <n v="163408"/>
    <s v="VOLUNTEER"/>
    <s v="INACTIVE VOLUNTEER"/>
    <s v="N"/>
    <m/>
    <m/>
    <m/>
    <s v="N"/>
    <m/>
    <x v="0"/>
    <d v="2006-11-02T00:00:00"/>
    <s v="MK42"/>
    <x v="1"/>
    <x v="1"/>
    <s v="Not Recorded"/>
    <s v="Not Recorded"/>
    <x v="1"/>
    <d v="2025-01-31T00:00:00"/>
    <n v="18.260273972602739"/>
    <x v="1"/>
    <s v="Not Recorded"/>
    <s v=""/>
  </r>
  <r>
    <n v="108665"/>
    <s v="VOLUNTEER"/>
    <s v="INACTIVE VOLUNTEER"/>
    <s v="N"/>
    <m/>
    <m/>
    <m/>
    <s v="N"/>
    <m/>
    <x v="0"/>
    <d v="1997-06-12T00:00:00"/>
    <s v="WD18"/>
    <x v="0"/>
    <x v="2"/>
    <d v="2014-07-26T00:00:00"/>
    <d v="2014-09-20T00:00:00"/>
    <x v="1"/>
    <d v="2025-01-31T00:00:00"/>
    <n v="27.657534246575342"/>
    <x v="5"/>
    <d v="2014-09-20T00:00:00"/>
    <n v="40"/>
  </r>
  <r>
    <n v="162989"/>
    <s v="VOLUNTEER"/>
    <s v="INACTIVE VOLUNTEER"/>
    <s v="N"/>
    <m/>
    <m/>
    <m/>
    <s v="N"/>
    <m/>
    <x v="0"/>
    <d v="2002-02-08T00:00:00"/>
    <s v="LU4"/>
    <x v="1"/>
    <x v="1"/>
    <d v="2024-01-20T00:00:00"/>
    <d v="2024-09-09T00:00:00"/>
    <x v="4"/>
    <d v="2025-01-31T00:00:00"/>
    <n v="22.994520547945207"/>
    <x v="1"/>
    <d v="2024-09-09T00:00:00"/>
    <n v="166"/>
  </r>
  <r>
    <n v="162553"/>
    <s v="VOLUNTEER"/>
    <s v="ACTIVE VOLUNTEER"/>
    <s v="N"/>
    <m/>
    <m/>
    <m/>
    <s v="N"/>
    <m/>
    <x v="0"/>
    <d v="2007-06-07T00:00:00"/>
    <s v="HP2"/>
    <x v="0"/>
    <x v="3"/>
    <d v="2023-07-30T00:00:00"/>
    <s v=""/>
    <x v="0"/>
    <d v="2025-01-31T00:00:00"/>
    <n v="17.665753424657535"/>
    <x v="1"/>
    <d v="2025-01-31T00:00:00"/>
    <n v="395"/>
  </r>
  <r>
    <n v="93688"/>
    <s v="VOLUNTEER"/>
    <s v="INACTIVE VOLUNTEER"/>
    <s v="N"/>
    <m/>
    <m/>
    <m/>
    <s v="N"/>
    <m/>
    <x v="0"/>
    <d v="1991-10-18T00:00:00"/>
    <s v="SY23"/>
    <x v="3"/>
    <x v="2"/>
    <d v="2012-02-01T00:00:00"/>
    <d v="2017-04-21T00:00:00"/>
    <x v="0"/>
    <d v="2025-01-31T00:00:00"/>
    <n v="33.31232876712329"/>
    <x v="5"/>
    <d v="2017-04-21T00:00:00"/>
    <n v="1363"/>
  </r>
  <r>
    <n v="155107"/>
    <s v="VOLUNTEER"/>
    <s v="INACTIVE VOLUNTEER"/>
    <s v="N"/>
    <m/>
    <m/>
    <m/>
    <s v="N"/>
    <m/>
    <x v="1"/>
    <d v="1953-12-22T00:00:00"/>
    <s v="MK15"/>
    <x v="4"/>
    <x v="6"/>
    <d v="2022-02-26T00:00:00"/>
    <d v="2024-03-24T00:00:00"/>
    <x v="0"/>
    <d v="2025-01-31T00:00:00"/>
    <n v="71.158904109589045"/>
    <x v="4"/>
    <d v="2024-03-24T00:00:00"/>
    <n v="540"/>
  </r>
  <r>
    <n v="144038"/>
    <s v="VOLUNTEER"/>
    <s v="ACTIVE VOLUNTEER"/>
    <s v="N"/>
    <m/>
    <m/>
    <m/>
    <s v="N"/>
    <m/>
    <x v="0"/>
    <d v="1944-06-23T00:00:00"/>
    <s v="LU1"/>
    <x v="1"/>
    <x v="3"/>
    <d v="2020-02-27T00:00:00"/>
    <s v=""/>
    <x v="0"/>
    <d v="2025-01-31T00:00:00"/>
    <n v="80.663013698630138"/>
    <x v="4"/>
    <d v="2025-01-31T00:00:00"/>
    <n v="1287"/>
  </r>
  <r>
    <n v="111050"/>
    <s v="VOLUNTEER"/>
    <s v="INACTIVE VOLUNTEER"/>
    <s v="N"/>
    <m/>
    <m/>
    <m/>
    <s v="N"/>
    <m/>
    <x v="0"/>
    <d v="1959-03-15T00:00:00"/>
    <s v="MK44"/>
    <x v="1"/>
    <x v="3"/>
    <d v="2015-04-22T00:00:00"/>
    <d v="2022-09-27T00:00:00"/>
    <x v="2"/>
    <d v="2025-01-31T00:00:00"/>
    <n v="65.92876712328767"/>
    <x v="4"/>
    <d v="2022-09-27T00:00:00"/>
    <n v="1940"/>
  </r>
  <r>
    <n v="79115"/>
    <s v="VOLUNTEER"/>
    <s v="ACTIVE VOLUNTEER"/>
    <s v="N"/>
    <m/>
    <m/>
    <m/>
    <s v="N"/>
    <m/>
    <x v="0"/>
    <d v="1959-11-17T00:00:00"/>
    <s v="LU2"/>
    <x v="1"/>
    <x v="3"/>
    <d v="2010-03-22T00:00:00"/>
    <s v=""/>
    <x v="0"/>
    <d v="2025-01-31T00:00:00"/>
    <n v="65.252054794520546"/>
    <x v="4"/>
    <d v="2025-01-31T00:00:00"/>
    <n v="3880"/>
  </r>
  <r>
    <n v="121780"/>
    <s v="VOLUNTEER"/>
    <s v="INACTIVE VOLUNTEER"/>
    <s v="N"/>
    <m/>
    <m/>
    <m/>
    <s v="N"/>
    <m/>
    <x v="0"/>
    <d v="1960-08-06T00:00:00"/>
    <s v="CM23"/>
    <x v="0"/>
    <x v="2"/>
    <d v="2017-02-17T00:00:00"/>
    <d v="2018-03-24T00:00:00"/>
    <x v="0"/>
    <d v="2025-01-31T00:00:00"/>
    <n v="64.531506849315065"/>
    <x v="0"/>
    <d v="2018-03-24T00:00:00"/>
    <n v="286"/>
  </r>
  <r>
    <n v="113101"/>
    <s v="VOLUNTEER"/>
    <s v="INACTIVE VOLUNTEER"/>
    <s v="N"/>
    <m/>
    <m/>
    <m/>
    <s v="N"/>
    <m/>
    <x v="0"/>
    <d v="1948-02-03T00:00:00"/>
    <s v="MK17"/>
    <x v="1"/>
    <x v="3"/>
    <d v="2016-03-24T00:00:00"/>
    <d v="2016-03-24T00:00:00"/>
    <x v="1"/>
    <d v="2025-01-31T00:00:00"/>
    <n v="77.046575342465758"/>
    <x v="4"/>
    <d v="2016-03-24T00:00:00"/>
    <n v="1"/>
  </r>
  <r>
    <n v="63848"/>
    <s v="VOLUNTEER"/>
    <s v="ACTIVE VOLUNTEER"/>
    <s v="N"/>
    <m/>
    <m/>
    <m/>
    <s v="N"/>
    <m/>
    <x v="0"/>
    <d v="1949-02-23T00:00:00"/>
    <s v="LU2"/>
    <x v="1"/>
    <x v="3"/>
    <d v="2011-06-10T00:00:00"/>
    <s v=""/>
    <x v="0"/>
    <d v="2025-01-31T00:00:00"/>
    <n v="75.989041095890414"/>
    <x v="4"/>
    <d v="2025-01-31T00:00:00"/>
    <n v="3561"/>
  </r>
  <r>
    <n v="31937"/>
    <s v="VOLUNTEER"/>
    <s v="INACTIVE VOLUNTEER"/>
    <s v="N"/>
    <m/>
    <m/>
    <m/>
    <s v="N"/>
    <m/>
    <x v="0"/>
    <d v="1951-03-02T00:00:00"/>
    <s v="LU4"/>
    <x v="1"/>
    <x v="3"/>
    <d v="2012-06-01T00:00:00"/>
    <d v="2021-08-31T00:00:00"/>
    <x v="0"/>
    <d v="2025-01-31T00:00:00"/>
    <n v="73.969863013698628"/>
    <x v="4"/>
    <d v="2021-08-31T00:00:00"/>
    <n v="2413"/>
  </r>
  <r>
    <n v="80268"/>
    <s v="VOLUNTEER"/>
    <s v="INACTIVE VOLUNTEER"/>
    <s v="N"/>
    <m/>
    <m/>
    <m/>
    <s v="N"/>
    <m/>
    <x v="0"/>
    <d v="1947-01-29T00:00:00"/>
    <s v="LU5"/>
    <x v="1"/>
    <x v="7"/>
    <d v="1899-12-31T00:00:00"/>
    <d v="1899-12-31T00:00:00"/>
    <x v="1"/>
    <d v="2025-01-31T00:00:00"/>
    <n v="78.060273972602744"/>
    <x v="4"/>
    <d v="1899-12-31T00:00:00"/>
    <m/>
  </r>
  <r>
    <n v="108862"/>
    <s v="VOLUNTEER"/>
    <s v="INACTIVE VOLUNTEER"/>
    <s v="N"/>
    <m/>
    <m/>
    <m/>
    <s v="N"/>
    <m/>
    <x v="0"/>
    <d v="1995-10-06T00:00:00"/>
    <s v="LU3"/>
    <x v="1"/>
    <x v="3"/>
    <d v="2014-11-11T00:00:00"/>
    <d v="2023-04-11T00:00:00"/>
    <x v="3"/>
    <d v="2025-01-31T00:00:00"/>
    <n v="29.342465753424658"/>
    <x v="5"/>
    <d v="2023-04-11T00:00:00"/>
    <n v="2196"/>
  </r>
  <r>
    <n v="103575"/>
    <s v="VOLUNTEER"/>
    <s v="INACTIVE VOLUNTEER"/>
    <s v="N"/>
    <m/>
    <m/>
    <m/>
    <s v="N"/>
    <m/>
    <x v="1"/>
    <d v="1992-04-14T00:00:00"/>
    <s v="MK4"/>
    <x v="4"/>
    <x v="2"/>
    <d v="2013-04-23T00:00:00"/>
    <d v="2017-04-20T00:00:00"/>
    <x v="0"/>
    <d v="2025-01-31T00:00:00"/>
    <n v="32.821917808219176"/>
    <x v="5"/>
    <d v="2017-04-20T00:00:00"/>
    <n v="1043"/>
  </r>
  <r>
    <n v="82850"/>
    <s v="VOLUNTEER"/>
    <s v="INACTIVE VOLUNTEER"/>
    <s v="N"/>
    <m/>
    <m/>
    <m/>
    <s v="N"/>
    <m/>
    <x v="0"/>
    <d v="1970-04-15T00:00:00"/>
    <s v="LU6"/>
    <x v="4"/>
    <x v="3"/>
    <d v="2012-01-16T00:00:00"/>
    <d v="2022-04-13T00:00:00"/>
    <x v="4"/>
    <d v="2025-01-31T00:00:00"/>
    <n v="54.835616438356162"/>
    <x v="3"/>
    <d v="2022-04-13T00:00:00"/>
    <n v="2673"/>
  </r>
  <r>
    <n v="100915"/>
    <s v="VOLUNTEER"/>
    <s v="INACTIVE VOLUNTEER"/>
    <s v="N"/>
    <m/>
    <m/>
    <m/>
    <s v="N"/>
    <m/>
    <x v="1"/>
    <d v="1989-12-26T00:00:00"/>
    <s v="LU3"/>
    <x v="1"/>
    <x v="3"/>
    <d v="2012-12-10T00:00:00"/>
    <d v="2012-12-10T00:00:00"/>
    <x v="1"/>
    <d v="2025-01-31T00:00:00"/>
    <n v="35.123287671232873"/>
    <x v="2"/>
    <d v="2012-12-10T00:00:00"/>
    <n v="1"/>
  </r>
  <r>
    <n v="162015"/>
    <s v="VOLUNTEER"/>
    <s v="ACTIVE VOLUNTEER"/>
    <s v="N"/>
    <m/>
    <m/>
    <m/>
    <s v="N"/>
    <m/>
    <x v="0"/>
    <m/>
    <s v="NOTKNOWN"/>
    <x v="3"/>
    <x v="3"/>
    <d v="2021-05-11T00:00:00"/>
    <s v=""/>
    <x v="0"/>
    <d v="2025-01-31T00:00:00"/>
    <n v="125.17260273972603"/>
    <x v="4"/>
    <d v="2025-01-31T00:00:00"/>
    <n v="974"/>
  </r>
  <r>
    <n v="95072"/>
    <s v="VOLUNTEER"/>
    <s v="INACTIVE VOLUNTEER"/>
    <s v="N"/>
    <m/>
    <m/>
    <m/>
    <s v="N"/>
    <m/>
    <x v="0"/>
    <d v="1952-10-01T00:00:00"/>
    <s v="HP2"/>
    <x v="0"/>
    <x v="3"/>
    <d v="2012-11-12T00:00:00"/>
    <d v="1899-12-31T00:00:00"/>
    <x v="1"/>
    <d v="2025-01-31T00:00:00"/>
    <n v="72.38356164383562"/>
    <x v="4"/>
    <d v="1899-12-31T00:00:00"/>
    <m/>
  </r>
  <r>
    <n v="164631"/>
    <s v="VOLUNTEER"/>
    <s v="INACTIVE VOLUNTEER"/>
    <s v="N"/>
    <m/>
    <m/>
    <m/>
    <s v="N"/>
    <m/>
    <x v="0"/>
    <d v="2009-08-03T00:00:00"/>
    <s v="EN11"/>
    <x v="0"/>
    <x v="5"/>
    <d v="2023-10-19T00:00:00"/>
    <s v=""/>
    <x v="0"/>
    <d v="2025-01-31T00:00:00"/>
    <n v="15.506849315068493"/>
    <x v="6"/>
    <d v="2025-01-31T00:00:00"/>
    <n v="337"/>
  </r>
  <r>
    <n v="150805"/>
    <s v="VOLUNTEER"/>
    <s v="ACTIVE VOLUNTEER"/>
    <s v="N"/>
    <m/>
    <m/>
    <m/>
    <s v="N"/>
    <m/>
    <x v="0"/>
    <d v="1997-05-17T00:00:00"/>
    <s v="WD3"/>
    <x v="0"/>
    <x v="3"/>
    <d v="2021-06-22T00:00:00"/>
    <s v=""/>
    <x v="0"/>
    <d v="2025-01-31T00:00:00"/>
    <n v="27.728767123287671"/>
    <x v="5"/>
    <d v="2025-01-31T00:00:00"/>
    <n v="944"/>
  </r>
  <r>
    <n v="7093"/>
    <s v="VOLUNTEER"/>
    <s v="INACTIVE VOLUNTEER"/>
    <s v="N"/>
    <m/>
    <m/>
    <m/>
    <s v="N"/>
    <m/>
    <x v="0"/>
    <d v="1957-05-08T00:00:00"/>
    <s v="MK43"/>
    <x v="1"/>
    <x v="3"/>
    <d v="2018-05-16T00:00:00"/>
    <d v="2021-05-17T00:00:00"/>
    <x v="0"/>
    <d v="2025-01-31T00:00:00"/>
    <n v="67.780821917808225"/>
    <x v="4"/>
    <d v="2021-05-17T00:00:00"/>
    <n v="784"/>
  </r>
  <r>
    <n v="153469"/>
    <s v="VOLUNTEER"/>
    <s v="ACTIVE VOLUNTEER"/>
    <s v="N"/>
    <m/>
    <m/>
    <m/>
    <s v="N"/>
    <m/>
    <x v="0"/>
    <d v="1960-01-25T00:00:00"/>
    <s v="SG1"/>
    <x v="0"/>
    <x v="3"/>
    <d v="2022-01-13T00:00:00"/>
    <s v=""/>
    <x v="0"/>
    <d v="2025-01-31T00:00:00"/>
    <n v="65.063013698630144"/>
    <x v="4"/>
    <d v="2025-01-31T00:00:00"/>
    <n v="797"/>
  </r>
  <r>
    <n v="161985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01221"/>
    <s v="VOLUNTEER"/>
    <s v="INACTIVE VOLUNTEER"/>
    <s v="N"/>
    <m/>
    <m/>
    <m/>
    <s v="N"/>
    <m/>
    <x v="0"/>
    <d v="1997-11-23T00:00:00"/>
    <s v="MK10"/>
    <x v="4"/>
    <x v="2"/>
    <d v="2012-10-06T00:00:00"/>
    <d v="2014-02-08T00:00:00"/>
    <x v="1"/>
    <d v="2025-01-31T00:00:00"/>
    <n v="27.208219178082192"/>
    <x v="5"/>
    <d v="2014-02-08T00:00:00"/>
    <n v="350"/>
  </r>
  <r>
    <n v="39130"/>
    <s v="VOLUNTEER"/>
    <s v="INACTIVE VOLUNTEER"/>
    <s v="N"/>
    <m/>
    <m/>
    <m/>
    <s v="N"/>
    <m/>
    <x v="0"/>
    <m/>
    <s v="LU4"/>
    <x v="1"/>
    <x v="2"/>
    <d v="1990-01-01T00:00:00"/>
    <d v="1990-01-01T00:00:00"/>
    <x v="1"/>
    <d v="2025-01-31T00:00:00"/>
    <n v="125.17260273972603"/>
    <x v="4"/>
    <d v="1990-01-01T00:00:00"/>
    <n v="1"/>
  </r>
  <r>
    <n v="153771"/>
    <s v="VOLUNTEER"/>
    <s v="INACTIVE VOLUNTEER"/>
    <s v="N"/>
    <m/>
    <m/>
    <m/>
    <s v="N"/>
    <m/>
    <x v="1"/>
    <d v="2007-01-24T00:00:00"/>
    <s v="LU3"/>
    <x v="1"/>
    <x v="4"/>
    <s v="Not Recorded"/>
    <s v="Not Recorded"/>
    <x v="1"/>
    <d v="2025-01-31T00:00:00"/>
    <n v="18.032876712328768"/>
    <x v="1"/>
    <s v="Not Recorded"/>
    <s v=""/>
  </r>
  <r>
    <n v="156063"/>
    <s v="VOLUNTEER"/>
    <s v="INACTIVE VOLUNTEER"/>
    <s v="N"/>
    <m/>
    <m/>
    <m/>
    <s v="N"/>
    <m/>
    <x v="0"/>
    <d v="2004-10-28T00:00:00"/>
    <s v="EN10"/>
    <x v="0"/>
    <x v="3"/>
    <d v="2022-06-10T00:00:00"/>
    <d v="2022-11-29T00:00:00"/>
    <x v="0"/>
    <d v="2025-01-31T00:00:00"/>
    <n v="20.273972602739725"/>
    <x v="1"/>
    <d v="2022-11-29T00:00:00"/>
    <n v="123"/>
  </r>
  <r>
    <n v="107796"/>
    <s v="VOLUNTEER"/>
    <s v="INACTIVE VOLUNTEER"/>
    <s v="N"/>
    <m/>
    <m/>
    <m/>
    <s v="N"/>
    <m/>
    <x v="0"/>
    <d v="1998-12-15T00:00:00"/>
    <s v="AL5"/>
    <x v="0"/>
    <x v="3"/>
    <d v="2014-04-28T00:00:00"/>
    <d v="2014-09-10T00:00:00"/>
    <x v="1"/>
    <d v="2025-01-31T00:00:00"/>
    <n v="26.147945205479452"/>
    <x v="5"/>
    <d v="2014-09-10T00:00:00"/>
    <n v="98"/>
  </r>
  <r>
    <n v="107112"/>
    <s v="VOLUNTEER"/>
    <s v="INACTIVE VOLUNTEER"/>
    <s v="N"/>
    <m/>
    <m/>
    <m/>
    <s v="N"/>
    <m/>
    <x v="0"/>
    <m/>
    <s v="SG18"/>
    <x v="1"/>
    <x v="3"/>
    <s v="Not Recorded"/>
    <s v="Not Recorded"/>
    <x v="1"/>
    <d v="2025-01-31T00:00:00"/>
    <n v="125.17260273972603"/>
    <x v="4"/>
    <s v="Not Recorded"/>
    <s v=""/>
  </r>
  <r>
    <n v="142426"/>
    <s v="VOLUNTEER"/>
    <s v="INACTIVE VOLUNTEER"/>
    <s v="N"/>
    <m/>
    <m/>
    <m/>
    <s v="N"/>
    <m/>
    <x v="1"/>
    <d v="2000-10-06T00:00:00"/>
    <s v="LU2"/>
    <x v="1"/>
    <x v="3"/>
    <d v="2020-01-13T00:00:00"/>
    <d v="2021-08-31T00:00:00"/>
    <x v="0"/>
    <d v="2025-01-31T00:00:00"/>
    <n v="24.336986301369862"/>
    <x v="1"/>
    <d v="2021-08-31T00:00:00"/>
    <n v="427"/>
  </r>
  <r>
    <n v="100876"/>
    <s v="VOLUNTEER"/>
    <s v="INACTIVE VOLUNTEER"/>
    <s v="N"/>
    <m/>
    <m/>
    <m/>
    <s v="N"/>
    <m/>
    <x v="0"/>
    <d v="1969-12-22T00:00:00"/>
    <s v="SG5"/>
    <x v="1"/>
    <x v="3"/>
    <d v="2012-12-10T00:00:00"/>
    <d v="2012-12-10T00:00:00"/>
    <x v="1"/>
    <d v="2025-01-31T00:00:00"/>
    <n v="55.147945205479452"/>
    <x v="0"/>
    <d v="2012-12-10T00:00:00"/>
    <n v="1"/>
  </r>
  <r>
    <n v="107847"/>
    <s v="VOLUNTEER"/>
    <s v="INACTIVE VOLUNTEER"/>
    <s v="N"/>
    <m/>
    <m/>
    <m/>
    <s v="N"/>
    <m/>
    <x v="0"/>
    <d v="1945-09-24T00:00:00"/>
    <s v="EN11"/>
    <x v="2"/>
    <x v="3"/>
    <d v="2014-04-04T00:00:00"/>
    <d v="2023-05-16T00:00:00"/>
    <x v="0"/>
    <d v="2025-01-31T00:00:00"/>
    <n v="79.408219178082192"/>
    <x v="4"/>
    <d v="2023-05-16T00:00:00"/>
    <n v="2378"/>
  </r>
  <r>
    <n v="79372"/>
    <s v="VOLUNTEER"/>
    <s v="INACTIVE VOLUNTEER"/>
    <s v="N"/>
    <m/>
    <m/>
    <m/>
    <s v="N"/>
    <m/>
    <x v="0"/>
    <d v="1986-02-09T00:00:00"/>
    <s v="MK45"/>
    <x v="1"/>
    <x v="3"/>
    <d v="2012-05-10T00:00:00"/>
    <d v="2012-05-10T00:00:00"/>
    <x v="1"/>
    <d v="2025-01-31T00:00:00"/>
    <n v="39.0027397260274"/>
    <x v="2"/>
    <d v="2012-05-10T00:00:00"/>
    <n v="1"/>
  </r>
  <r>
    <n v="114702"/>
    <s v="VOLUNTEER"/>
    <s v="INACTIVE VOLUNTEER"/>
    <s v="N"/>
    <m/>
    <m/>
    <m/>
    <s v="N"/>
    <m/>
    <x v="0"/>
    <d v="2000-11-01T00:00:00"/>
    <s v="AL1"/>
    <x v="0"/>
    <x v="3"/>
    <d v="2016-04-29T00:00:00"/>
    <d v="2016-04-29T00:00:00"/>
    <x v="0"/>
    <d v="2025-01-31T00:00:00"/>
    <n v="24.265753424657536"/>
    <x v="1"/>
    <d v="2016-04-29T00:00:00"/>
    <n v="1"/>
  </r>
  <r>
    <n v="117440"/>
    <s v="VOLUNTEER"/>
    <s v="INACTIVE VOLUNTEER"/>
    <s v="N"/>
    <m/>
    <m/>
    <m/>
    <s v="N"/>
    <m/>
    <x v="1"/>
    <d v="1986-06-27T00:00:00"/>
    <s v="SG4"/>
    <x v="0"/>
    <x v="2"/>
    <d v="2016-04-18T00:00:00"/>
    <d v="2021-05-24T00:00:00"/>
    <x v="0"/>
    <d v="2025-01-31T00:00:00"/>
    <n v="38.624657534246573"/>
    <x v="2"/>
    <d v="2021-05-24T00:00:00"/>
    <n v="1331"/>
  </r>
  <r>
    <n v="161073"/>
    <s v="VOLUNTEER"/>
    <s v="INACTIVE VOLUNTEER"/>
    <s v="N"/>
    <m/>
    <m/>
    <m/>
    <s v="N"/>
    <m/>
    <x v="1"/>
    <d v="1992-05-19T00:00:00"/>
    <s v="SG5"/>
    <x v="1"/>
    <x v="3"/>
    <d v="2023-06-12T00:00:00"/>
    <d v="2024-05-03T00:00:00"/>
    <x v="0"/>
    <d v="2025-01-31T00:00:00"/>
    <n v="32.726027397260275"/>
    <x v="5"/>
    <d v="2024-05-03T00:00:00"/>
    <n v="235"/>
  </r>
  <r>
    <n v="162016"/>
    <s v="VOLUNTEER"/>
    <s v="ACTIVE VOLUNTEER"/>
    <s v="N"/>
    <m/>
    <m/>
    <m/>
    <s v="N"/>
    <m/>
    <x v="0"/>
    <d v="1946-07-13T00:00:00"/>
    <s v="MK42"/>
    <x v="1"/>
    <x v="2"/>
    <s v="Not Recorded"/>
    <s v="Not Recorded"/>
    <x v="0"/>
    <d v="2025-01-31T00:00:00"/>
    <n v="78.608219178082194"/>
    <x v="4"/>
    <s v="Not Recorded"/>
    <s v=""/>
  </r>
  <r>
    <n v="95067"/>
    <s v="VOLUNTEER"/>
    <s v="INACTIVE VOLUNTEER"/>
    <s v="N"/>
    <m/>
    <m/>
    <m/>
    <s v="N"/>
    <m/>
    <x v="1"/>
    <m/>
    <s v="MK42"/>
    <x v="1"/>
    <x v="2"/>
    <d v="2012-06-18T00:00:00"/>
    <d v="2012-10-01T00:00:00"/>
    <x v="1"/>
    <d v="2025-01-31T00:00:00"/>
    <n v="125.17260273972603"/>
    <x v="4"/>
    <d v="2012-10-01T00:00:00"/>
    <n v="76"/>
  </r>
  <r>
    <n v="94328"/>
    <s v="VOLUNTEER"/>
    <s v="INACTIVE VOLUNTEER"/>
    <s v="N"/>
    <m/>
    <m/>
    <m/>
    <s v="N"/>
    <m/>
    <x v="0"/>
    <m/>
    <s v="MK40"/>
    <x v="1"/>
    <x v="3"/>
    <d v="2012-10-23T00:00:00"/>
    <d v="2012-10-23T00:00:00"/>
    <x v="1"/>
    <d v="2025-01-31T00:00:00"/>
    <n v="125.17260273972603"/>
    <x v="4"/>
    <d v="2012-10-23T00:00:00"/>
    <n v="1"/>
  </r>
  <r>
    <n v="104672"/>
    <s v="VOLUNTEER"/>
    <s v="INACTIVE VOLUNTEER"/>
    <s v="N"/>
    <m/>
    <m/>
    <m/>
    <s v="N"/>
    <m/>
    <x v="0"/>
    <d v="1969-01-04T00:00:00"/>
    <s v="WD3"/>
    <x v="0"/>
    <x v="3"/>
    <d v="2013-07-01T00:00:00"/>
    <d v="2022-04-13T00:00:00"/>
    <x v="0"/>
    <d v="2025-01-31T00:00:00"/>
    <n v="56.112328767123287"/>
    <x v="0"/>
    <d v="2022-04-13T00:00:00"/>
    <n v="2293"/>
  </r>
  <r>
    <n v="118610"/>
    <s v="VOLUNTEER"/>
    <s v="INACTIVE VOLUNTEER"/>
    <s v="N"/>
    <m/>
    <m/>
    <m/>
    <s v="N"/>
    <m/>
    <x v="0"/>
    <d v="1979-06-01T00:00:00"/>
    <s v="LU1"/>
    <x v="1"/>
    <x v="2"/>
    <d v="2016-09-08T00:00:00"/>
    <d v="2022-09-27T00:00:00"/>
    <x v="2"/>
    <d v="2025-01-31T00:00:00"/>
    <n v="45.701369863013696"/>
    <x v="3"/>
    <d v="2022-09-27T00:00:00"/>
    <n v="1579"/>
  </r>
  <r>
    <n v="93301"/>
    <s v="VOLUNTEER"/>
    <s v="INACTIVE VOLUNTEER"/>
    <s v="N"/>
    <m/>
    <m/>
    <m/>
    <s v="N"/>
    <m/>
    <x v="1"/>
    <d v="1994-09-29T00:00:00"/>
    <s v="LU2"/>
    <x v="1"/>
    <x v="2"/>
    <d v="2012-03-17T00:00:00"/>
    <d v="2013-02-15T00:00:00"/>
    <x v="1"/>
    <d v="2025-01-31T00:00:00"/>
    <n v="30.361643835616437"/>
    <x v="5"/>
    <d v="2013-02-15T00:00:00"/>
    <n v="240"/>
  </r>
  <r>
    <n v="54686"/>
    <s v="VOLUNTEER"/>
    <s v="INACTIVE VOLUNTEER"/>
    <s v="N"/>
    <m/>
    <m/>
    <m/>
    <s v="Y"/>
    <s v="15/03/2022"/>
    <x v="1"/>
    <d v="1947-11-24T00:00:00"/>
    <s v="LU3"/>
    <x v="1"/>
    <x v="3"/>
    <d v="2008-10-28T00:00:00"/>
    <d v="2020-09-22T00:00:00"/>
    <x v="4"/>
    <d v="2025-01-31T00:00:00"/>
    <n v="77.241095890410961"/>
    <x v="4"/>
    <d v="2020-09-22T00:00:00"/>
    <n v="3106"/>
  </r>
  <r>
    <n v="120803"/>
    <s v="VOLUNTEER"/>
    <s v="INACTIVE VOLUNTEER"/>
    <s v="N"/>
    <m/>
    <m/>
    <m/>
    <s v="N"/>
    <m/>
    <x v="1"/>
    <d v="2002-08-23T00:00:00"/>
    <s v="AL2"/>
    <x v="0"/>
    <x v="3"/>
    <d v="2017-03-18T00:00:00"/>
    <d v="2019-01-23T00:00:00"/>
    <x v="0"/>
    <d v="2025-01-31T00:00:00"/>
    <n v="22.457534246575342"/>
    <x v="1"/>
    <d v="2019-01-23T00:00:00"/>
    <n v="483"/>
  </r>
  <r>
    <n v="105705"/>
    <s v="VOLUNTEER"/>
    <s v="INACTIVE VOLUNTEER"/>
    <s v="N"/>
    <m/>
    <m/>
    <m/>
    <s v="N"/>
    <m/>
    <x v="0"/>
    <d v="1946-03-17T00:00:00"/>
    <s v="CM23"/>
    <x v="0"/>
    <x v="3"/>
    <d v="2013-10-10T00:00:00"/>
    <d v="2018-03-24T00:00:00"/>
    <x v="0"/>
    <d v="2025-01-31T00:00:00"/>
    <n v="78.93150684931507"/>
    <x v="4"/>
    <d v="2018-03-24T00:00:00"/>
    <n v="1162"/>
  </r>
  <r>
    <n v="105656"/>
    <s v="VOLUNTEER"/>
    <s v="INACTIVE VOLUNTEER"/>
    <s v="N"/>
    <m/>
    <m/>
    <m/>
    <s v="N"/>
    <m/>
    <x v="0"/>
    <d v="1939-11-13T00:00:00"/>
    <s v="WD18"/>
    <x v="0"/>
    <x v="2"/>
    <d v="2013-09-20T00:00:00"/>
    <d v="2016-01-14T00:00:00"/>
    <x v="0"/>
    <d v="2025-01-31T00:00:00"/>
    <n v="85.276712328767118"/>
    <x v="4"/>
    <d v="2016-01-14T00:00:00"/>
    <n v="605"/>
  </r>
  <r>
    <n v="166952"/>
    <s v="VOLUNTEER"/>
    <s v="INACTIVE VOLUNTEER"/>
    <s v="N"/>
    <m/>
    <m/>
    <m/>
    <s v="N"/>
    <m/>
    <x v="1"/>
    <d v="1972-01-14T00:00:00"/>
    <s v="MK42"/>
    <x v="1"/>
    <x v="3"/>
    <s v="Not Recorded"/>
    <s v="Not Recorded"/>
    <x v="1"/>
    <d v="2025-01-31T00:00:00"/>
    <n v="53.084931506849315"/>
    <x v="3"/>
    <s v="Not Recorded"/>
    <s v=""/>
  </r>
  <r>
    <n v="103290"/>
    <s v="VOLUNTEER"/>
    <s v="INACTIVE VOLUNTEER"/>
    <s v="N"/>
    <m/>
    <m/>
    <m/>
    <s v="N"/>
    <m/>
    <x v="0"/>
    <d v="1999-02-13T00:00:00"/>
    <s v="LU2"/>
    <x v="1"/>
    <x v="2"/>
    <d v="2013-04-06T00:00:00"/>
    <d v="2014-04-10T00:00:00"/>
    <x v="1"/>
    <d v="2025-01-31T00:00:00"/>
    <n v="25.983561643835618"/>
    <x v="5"/>
    <d v="2014-04-10T00:00:00"/>
    <n v="264"/>
  </r>
  <r>
    <n v="108237"/>
    <s v="VOLUNTEER"/>
    <s v="INACTIVE VOLUNTEER"/>
    <s v="N"/>
    <m/>
    <m/>
    <m/>
    <s v="N"/>
    <m/>
    <x v="0"/>
    <d v="1998-03-02T00:00:00"/>
    <s v="LU2"/>
    <x v="1"/>
    <x v="3"/>
    <d v="2014-08-27T00:00:00"/>
    <d v="2016-08-16T00:00:00"/>
    <x v="3"/>
    <d v="2025-01-31T00:00:00"/>
    <n v="26.936986301369863"/>
    <x v="5"/>
    <d v="2016-08-16T00:00:00"/>
    <n v="515"/>
  </r>
  <r>
    <n v="53901"/>
    <s v="VOLUNTEER"/>
    <s v="INACTIVE VOLUNTEER"/>
    <s v="N"/>
    <m/>
    <m/>
    <m/>
    <s v="N"/>
    <m/>
    <x v="0"/>
    <d v="1954-06-14T00:00:00"/>
    <s v="LU3"/>
    <x v="1"/>
    <x v="2"/>
    <d v="2011-03-21T00:00:00"/>
    <d v="1899-12-31T00:00:00"/>
    <x v="1"/>
    <d v="2025-01-31T00:00:00"/>
    <n v="70.682191780821924"/>
    <x v="4"/>
    <d v="1899-12-31T00:00:00"/>
    <m/>
  </r>
  <r>
    <n v="32054"/>
    <s v="VOLUNTEER"/>
    <s v="INACTIVE VOLUNTEER"/>
    <s v="N"/>
    <m/>
    <m/>
    <s v="EPAGE"/>
    <s v="N"/>
    <m/>
    <x v="1"/>
    <d v="1949-05-28T00:00:00"/>
    <s v="AL5"/>
    <x v="0"/>
    <x v="3"/>
    <d v="2009-08-28T00:00:00"/>
    <d v="2015-12-31T00:00:00"/>
    <x v="0"/>
    <d v="2025-01-31T00:00:00"/>
    <n v="75.731506849315068"/>
    <x v="4"/>
    <d v="2015-12-31T00:00:00"/>
    <n v="1655"/>
  </r>
  <r>
    <n v="63376"/>
    <s v="VOLUNTEER"/>
    <s v="INACTIVE VOLUNTEER"/>
    <s v="N"/>
    <m/>
    <m/>
    <s v="VNELSON"/>
    <s v="N"/>
    <m/>
    <x v="0"/>
    <d v="1985-01-08T00:00:00"/>
    <s v="BL9"/>
    <x v="3"/>
    <x v="3"/>
    <d v="2008-11-23T00:00:00"/>
    <d v="2022-12-04T00:00:00"/>
    <x v="0"/>
    <d v="2025-01-31T00:00:00"/>
    <n v="40.090410958904108"/>
    <x v="2"/>
    <d v="2022-12-04T00:00:00"/>
    <n v="3660"/>
  </r>
  <r>
    <n v="115821"/>
    <s v="VOLUNTEER"/>
    <s v="INACTIVE VOLUNTEER"/>
    <s v="N"/>
    <m/>
    <m/>
    <m/>
    <s v="N"/>
    <m/>
    <x v="1"/>
    <d v="1962-03-04T00:00:00"/>
    <s v="SG5"/>
    <x v="0"/>
    <x v="3"/>
    <d v="2016-02-08T00:00:00"/>
    <d v="2019-02-01T00:00:00"/>
    <x v="0"/>
    <d v="2025-01-31T00:00:00"/>
    <n v="62.956164383561642"/>
    <x v="0"/>
    <d v="2019-02-01T00:00:00"/>
    <n v="780"/>
  </r>
  <r>
    <n v="2237"/>
    <s v="VOLUNTEER"/>
    <s v="INACTIVE VOLUNTEER"/>
    <s v="N"/>
    <m/>
    <m/>
    <m/>
    <s v="N"/>
    <m/>
    <x v="0"/>
    <d v="1935-12-19T00:00:00"/>
    <s v="LU3"/>
    <x v="1"/>
    <x v="3"/>
    <d v="2001-04-10T00:00:00"/>
    <d v="2016-12-15T00:00:00"/>
    <x v="0"/>
    <d v="2025-01-31T00:00:00"/>
    <n v="89.180821917808217"/>
    <x v="4"/>
    <d v="2016-12-15T00:00:00"/>
    <n v="4093"/>
  </r>
  <r>
    <n v="130443"/>
    <s v="VOLUNTEER"/>
    <s v="INACTIVE VOLUNTEER"/>
    <s v="N"/>
    <m/>
    <m/>
    <m/>
    <s v="N"/>
    <m/>
    <x v="1"/>
    <d v="1945-08-12T00:00:00"/>
    <s v="WD19"/>
    <x v="0"/>
    <x v="3"/>
    <s v="Not Recorded"/>
    <s v="Not Recorded"/>
    <x v="1"/>
    <d v="2025-01-31T00:00:00"/>
    <n v="79.526027397260279"/>
    <x v="4"/>
    <s v="Not Recorded"/>
    <s v=""/>
  </r>
  <r>
    <n v="133214"/>
    <s v="VOLUNTEER"/>
    <s v="INACTIVE VOLUNTEER"/>
    <s v="N"/>
    <m/>
    <m/>
    <m/>
    <s v="N"/>
    <m/>
    <x v="0"/>
    <d v="2003-10-30T00:00:00"/>
    <s v="WD7"/>
    <x v="0"/>
    <x v="3"/>
    <d v="2019-02-09T00:00:00"/>
    <d v="2019-09-14T00:00:00"/>
    <x v="0"/>
    <d v="2025-01-31T00:00:00"/>
    <n v="21.271232876712329"/>
    <x v="1"/>
    <d v="2019-09-14T00:00:00"/>
    <n v="155"/>
  </r>
  <r>
    <n v="108610"/>
    <s v="VOLUNTEER"/>
    <s v="INACTIVE VOLUNTEER"/>
    <s v="N"/>
    <m/>
    <m/>
    <m/>
    <s v="N"/>
    <m/>
    <x v="0"/>
    <d v="1964-09-26T00:00:00"/>
    <s v="SG6"/>
    <x v="0"/>
    <x v="2"/>
    <d v="2014-04-12T00:00:00"/>
    <d v="2014-12-01T00:00:00"/>
    <x v="1"/>
    <d v="2025-01-31T00:00:00"/>
    <n v="60.389041095890413"/>
    <x v="0"/>
    <d v="2014-12-01T00:00:00"/>
    <n v="166"/>
  </r>
  <r>
    <n v="108609"/>
    <s v="VOLUNTEER"/>
    <s v="INACTIVE VOLUNTEER"/>
    <s v="N"/>
    <m/>
    <m/>
    <m/>
    <s v="N"/>
    <m/>
    <x v="0"/>
    <d v="1986-09-30T00:00:00"/>
    <s v="SG6"/>
    <x v="0"/>
    <x v="2"/>
    <d v="2014-04-20T00:00:00"/>
    <d v="2014-12-01T00:00:00"/>
    <x v="1"/>
    <d v="2025-01-31T00:00:00"/>
    <n v="38.364383561643834"/>
    <x v="2"/>
    <d v="2014-12-01T00:00:00"/>
    <n v="161"/>
  </r>
  <r>
    <n v="83607"/>
    <s v="VOLUNTEER"/>
    <s v="INACTIVE VOLUNTEER"/>
    <s v="N"/>
    <m/>
    <m/>
    <m/>
    <s v="N"/>
    <m/>
    <x v="0"/>
    <d v="1975-04-18T00:00:00"/>
    <s v="MK45"/>
    <x v="1"/>
    <x v="3"/>
    <d v="2012-08-06T00:00:00"/>
    <d v="2012-08-06T00:00:00"/>
    <x v="1"/>
    <d v="2025-01-31T00:00:00"/>
    <n v="49.824657534246576"/>
    <x v="3"/>
    <d v="2012-08-06T00:00:00"/>
    <n v="1"/>
  </r>
  <r>
    <n v="105789"/>
    <s v="VOLUNTEER"/>
    <s v="ACTIVE VOLUNTEER"/>
    <s v="N"/>
    <m/>
    <m/>
    <m/>
    <s v="N"/>
    <m/>
    <x v="1"/>
    <d v="1994-08-23T00:00:00"/>
    <s v="LU3"/>
    <x v="1"/>
    <x v="2"/>
    <d v="2013-10-16T00:00:00"/>
    <s v=""/>
    <x v="0"/>
    <d v="2025-01-31T00:00:00"/>
    <n v="30.463013698630139"/>
    <x v="5"/>
    <d v="2025-01-31T00:00:00"/>
    <n v="2948"/>
  </r>
  <r>
    <n v="100873"/>
    <s v="VOLUNTEER"/>
    <s v="INACTIVE VOLUNTEER"/>
    <s v="N"/>
    <m/>
    <m/>
    <m/>
    <s v="N"/>
    <m/>
    <x v="0"/>
    <d v="1995-01-10T00:00:00"/>
    <s v="PE19"/>
    <x v="2"/>
    <x v="3"/>
    <d v="2013-01-22T00:00:00"/>
    <d v="2013-01-22T00:00:00"/>
    <x v="1"/>
    <d v="2025-01-31T00:00:00"/>
    <n v="30.079452054794519"/>
    <x v="5"/>
    <d v="2013-01-22T00:00:00"/>
    <n v="1"/>
  </r>
  <r>
    <n v="153874"/>
    <s v="VOLUNTEER"/>
    <s v="INACTIVE VOLUNTEER"/>
    <s v="N"/>
    <m/>
    <m/>
    <m/>
    <s v="N"/>
    <m/>
    <x v="0"/>
    <d v="2007-09-16T00:00:00"/>
    <s v="MK41"/>
    <x v="1"/>
    <x v="3"/>
    <d v="2022-02-05T00:00:00"/>
    <d v="2022-06-27T00:00:00"/>
    <x v="0"/>
    <d v="2025-01-31T00:00:00"/>
    <n v="17.389041095890413"/>
    <x v="1"/>
    <d v="2022-06-27T00:00:00"/>
    <n v="101"/>
  </r>
  <r>
    <n v="168875"/>
    <s v="VOLUNTEER"/>
    <s v="PROSPECTIVE VOLUNTEER"/>
    <s v="N"/>
    <m/>
    <m/>
    <m/>
    <s v="N"/>
    <m/>
    <x v="0"/>
    <d v="1943-01-03T00:00:00"/>
    <s v="AL2"/>
    <x v="0"/>
    <x v="3"/>
    <s v="Not Recorded"/>
    <s v="Not Recorded"/>
    <x v="1"/>
    <d v="2025-01-31T00:00:00"/>
    <n v="82.134246575342459"/>
    <x v="4"/>
    <s v="Not Recorded"/>
    <s v=""/>
  </r>
  <r>
    <n v="80119"/>
    <s v="VOLUNTEER"/>
    <s v="INACTIVE VOLUNTEER"/>
    <s v="N"/>
    <m/>
    <m/>
    <m/>
    <s v="N"/>
    <m/>
    <x v="0"/>
    <d v="1970-07-10T00:00:00"/>
    <s v="MK42"/>
    <x v="1"/>
    <x v="2"/>
    <d v="2011-01-04T00:00:00"/>
    <d v="2017-08-11T00:00:00"/>
    <x v="0"/>
    <d v="2025-01-31T00:00:00"/>
    <n v="54.6"/>
    <x v="3"/>
    <d v="2017-08-11T00:00:00"/>
    <n v="1724"/>
  </r>
  <r>
    <n v="160333"/>
    <s v="VOLUNTEER"/>
    <s v="INACTIVE VOLUNTEER"/>
    <s v="N"/>
    <m/>
    <m/>
    <m/>
    <s v="N"/>
    <m/>
    <x v="1"/>
    <d v="2001-12-14T00:00:00"/>
    <s v="LU6"/>
    <x v="1"/>
    <x v="3"/>
    <s v="Not Recorded"/>
    <s v="Not Recorded"/>
    <x v="1"/>
    <d v="2025-01-31T00:00:00"/>
    <n v="23.147945205479452"/>
    <x v="1"/>
    <s v="Not Recorded"/>
    <s v=""/>
  </r>
  <r>
    <n v="128283"/>
    <s v="VOLUNTEER"/>
    <s v="INACTIVE VOLUNTEER"/>
    <s v="N"/>
    <m/>
    <m/>
    <m/>
    <s v="N"/>
    <m/>
    <x v="0"/>
    <d v="1993-06-19T00:00:00"/>
    <s v="AL7"/>
    <x v="0"/>
    <x v="3"/>
    <d v="2019-01-22T00:00:00"/>
    <d v="2021-04-22T00:00:00"/>
    <x v="4"/>
    <d v="2025-01-31T00:00:00"/>
    <n v="31.641095890410959"/>
    <x v="5"/>
    <d v="2021-04-22T00:00:00"/>
    <n v="588"/>
  </r>
  <r>
    <n v="117438"/>
    <s v="VOLUNTEER"/>
    <s v="INACTIVE VOLUNTEER"/>
    <s v="N"/>
    <m/>
    <m/>
    <m/>
    <s v="N"/>
    <m/>
    <x v="0"/>
    <d v="1990-10-03T00:00:00"/>
    <s v="SG16"/>
    <x v="1"/>
    <x v="2"/>
    <d v="2016-04-13T00:00:00"/>
    <d v="2017-04-13T00:00:00"/>
    <x v="0"/>
    <d v="2025-01-31T00:00:00"/>
    <n v="34.353424657534248"/>
    <x v="5"/>
    <d v="2017-04-13T00:00:00"/>
    <n v="262"/>
  </r>
  <r>
    <n v="153509"/>
    <s v="VOLUNTEER"/>
    <s v="INACTIVE VOLUNTEER"/>
    <s v="N"/>
    <m/>
    <m/>
    <m/>
    <s v="N"/>
    <m/>
    <x v="0"/>
    <d v="2004-06-29T00:00:00"/>
    <s v="LU4"/>
    <x v="1"/>
    <x v="2"/>
    <d v="2021-11-11T00:00:00"/>
    <d v="2022-06-29T00:00:00"/>
    <x v="3"/>
    <d v="2025-01-31T00:00:00"/>
    <n v="20.605479452054794"/>
    <x v="1"/>
    <d v="2022-06-29T00:00:00"/>
    <n v="165"/>
  </r>
  <r>
    <n v="49709"/>
    <s v="VOLUNTEER"/>
    <s v="ACTIVE VOLUNTEER"/>
    <s v="N"/>
    <m/>
    <m/>
    <m/>
    <s v="N"/>
    <m/>
    <x v="0"/>
    <d v="1943-07-09T00:00:00"/>
    <s v="LU3"/>
    <x v="1"/>
    <x v="3"/>
    <s v="Not Recorded"/>
    <s v="Not Recorded"/>
    <x v="0"/>
    <d v="2025-01-31T00:00:00"/>
    <n v="81.62191780821918"/>
    <x v="4"/>
    <s v="Not Recorded"/>
    <s v=""/>
  </r>
  <r>
    <n v="157747"/>
    <s v="VOLUNTEER"/>
    <s v="INACTIVE VOLUNTEER"/>
    <s v="N"/>
    <m/>
    <m/>
    <m/>
    <s v="N"/>
    <m/>
    <x v="0"/>
    <d v="1976-09-24T00:00:00"/>
    <s v="EX13"/>
    <x v="3"/>
    <x v="3"/>
    <d v="2022-10-06T00:00:00"/>
    <d v="2023-08-31T00:00:00"/>
    <x v="0"/>
    <d v="2025-01-31T00:00:00"/>
    <n v="48.386301369863013"/>
    <x v="3"/>
    <d v="2023-08-31T00:00:00"/>
    <n v="236"/>
  </r>
  <r>
    <n v="80728"/>
    <s v="VOLUNTEER"/>
    <s v="INACTIVE VOLUNTEER"/>
    <s v="N"/>
    <m/>
    <m/>
    <m/>
    <s v="N"/>
    <m/>
    <x v="0"/>
    <d v="1973-11-16T00:00:00"/>
    <s v="SG2"/>
    <x v="0"/>
    <x v="3"/>
    <s v="Not Recorded"/>
    <s v="Not Recorded"/>
    <x v="0"/>
    <d v="2025-01-31T00:00:00"/>
    <n v="51.243835616438353"/>
    <x v="3"/>
    <s v="Not Recorded"/>
    <s v=""/>
  </r>
  <r>
    <n v="145462"/>
    <s v="VOLUNTEER"/>
    <s v="ACTIVE VOLUNTEER"/>
    <s v="N"/>
    <m/>
    <m/>
    <m/>
    <s v="N"/>
    <m/>
    <x v="1"/>
    <d v="2000-11-15T00:00:00"/>
    <s v="LU4"/>
    <x v="1"/>
    <x v="3"/>
    <s v="Not Recorded"/>
    <s v="Not Recorded"/>
    <x v="0"/>
    <d v="2025-01-31T00:00:00"/>
    <n v="24.227397260273971"/>
    <x v="1"/>
    <s v="Not Recorded"/>
    <s v=""/>
  </r>
  <r>
    <n v="160444"/>
    <s v="VOLUNTEER"/>
    <s v="INACTIVE VOLUNTEER"/>
    <s v="N"/>
    <m/>
    <m/>
    <m/>
    <s v="N"/>
    <m/>
    <x v="1"/>
    <d v="1983-12-27T00:00:00"/>
    <s v="LU3"/>
    <x v="1"/>
    <x v="2"/>
    <s v="Not Recorded"/>
    <s v="Not Recorded"/>
    <x v="1"/>
    <d v="2025-01-31T00:00:00"/>
    <n v="41.126027397260273"/>
    <x v="2"/>
    <s v="Not Recorded"/>
    <s v=""/>
  </r>
  <r>
    <n v="50527"/>
    <s v="VOLUNTEER"/>
    <s v="INACTIVE VOLUNTEER"/>
    <s v="N"/>
    <m/>
    <m/>
    <m/>
    <s v="N"/>
    <m/>
    <x v="0"/>
    <d v="1979-05-10T00:00:00"/>
    <s v="LU4"/>
    <x v="1"/>
    <x v="6"/>
    <d v="2011-01-13T00:00:00"/>
    <d v="2015-10-21T00:00:00"/>
    <x v="4"/>
    <d v="2025-01-31T00:00:00"/>
    <n v="45.761643835616439"/>
    <x v="3"/>
    <d v="2015-10-21T00:00:00"/>
    <n v="1245"/>
  </r>
  <r>
    <n v="105841"/>
    <s v="VOLUNTEER"/>
    <s v="INACTIVE VOLUNTEER"/>
    <s v="N"/>
    <m/>
    <m/>
    <m/>
    <s v="N"/>
    <m/>
    <x v="0"/>
    <d v="1975-02-09T00:00:00"/>
    <s v="MK45"/>
    <x v="1"/>
    <x v="3"/>
    <d v="2013-10-23T00:00:00"/>
    <d v="2016-11-30T00:00:00"/>
    <x v="0"/>
    <d v="2025-01-31T00:00:00"/>
    <n v="50.010958904109586"/>
    <x v="3"/>
    <d v="2016-11-30T00:00:00"/>
    <n v="811"/>
  </r>
  <r>
    <n v="151126"/>
    <s v="VOLUNTEER"/>
    <s v="INACTIVE VOLUNTEER"/>
    <s v="N"/>
    <m/>
    <m/>
    <m/>
    <s v="N"/>
    <m/>
    <x v="1"/>
    <d v="2004-08-20T00:00:00"/>
    <s v="MK17"/>
    <x v="4"/>
    <x v="3"/>
    <s v="Not Recorded"/>
    <s v="Not Recorded"/>
    <x v="1"/>
    <d v="2025-01-31T00:00:00"/>
    <n v="20.463013698630139"/>
    <x v="1"/>
    <s v="Not Recorded"/>
    <s v=""/>
  </r>
  <r>
    <n v="125253"/>
    <s v="VOLUNTEER"/>
    <s v="INACTIVE VOLUNTEER"/>
    <s v="N"/>
    <m/>
    <m/>
    <m/>
    <s v="N"/>
    <m/>
    <x v="0"/>
    <m/>
    <s v="NN9"/>
    <x v="3"/>
    <x v="3"/>
    <s v="Not Recorded"/>
    <s v="Not Recorded"/>
    <x v="1"/>
    <d v="2025-01-31T00:00:00"/>
    <n v="125.17260273972603"/>
    <x v="4"/>
    <s v="Not Recorded"/>
    <s v=""/>
  </r>
  <r>
    <n v="106941"/>
    <s v="VOLUNTEER"/>
    <s v="INACTIVE VOLUNTEER"/>
    <s v="N"/>
    <m/>
    <m/>
    <m/>
    <s v="N"/>
    <m/>
    <x v="0"/>
    <d v="1997-04-26T00:00:00"/>
    <s v="SG1"/>
    <x v="0"/>
    <x v="2"/>
    <d v="2014-01-25T00:00:00"/>
    <d v="2014-02-28T00:00:00"/>
    <x v="1"/>
    <d v="2025-01-31T00:00:00"/>
    <n v="27.786301369863015"/>
    <x v="5"/>
    <d v="2014-02-28T00:00:00"/>
    <n v="25"/>
  </r>
  <r>
    <n v="102526"/>
    <s v="VOLUNTEER"/>
    <s v="INACTIVE VOLUNTEER"/>
    <s v="N"/>
    <m/>
    <m/>
    <m/>
    <s v="Y"/>
    <s v="03/07/2023"/>
    <x v="0"/>
    <d v="1950-02-14T00:00:00"/>
    <s v="LU1"/>
    <x v="1"/>
    <x v="3"/>
    <d v="2014-11-17T00:00:00"/>
    <d v="2014-11-17T00:00:00"/>
    <x v="1"/>
    <d v="2025-01-31T00:00:00"/>
    <n v="75.013698630136986"/>
    <x v="4"/>
    <d v="2014-11-17T00:00:00"/>
    <n v="1"/>
  </r>
  <r>
    <n v="160534"/>
    <s v="VOLUNTEER"/>
    <s v="INACTIVE VOLUNTEER"/>
    <s v="N"/>
    <m/>
    <m/>
    <m/>
    <s v="N"/>
    <m/>
    <x v="0"/>
    <d v="2009-01-15T00:00:00"/>
    <s v="LU4"/>
    <x v="1"/>
    <x v="5"/>
    <s v="Not Recorded"/>
    <s v="Not Recorded"/>
    <x v="1"/>
    <d v="2025-01-31T00:00:00"/>
    <n v="16.054794520547944"/>
    <x v="1"/>
    <s v="Not Recorded"/>
    <s v=""/>
  </r>
  <r>
    <n v="95077"/>
    <s v="VOLUNTEER"/>
    <s v="INACTIVE VOLUNTEER"/>
    <s v="N"/>
    <m/>
    <m/>
    <m/>
    <s v="N"/>
    <m/>
    <x v="0"/>
    <d v="1981-09-09T00:00:00"/>
    <s v="LU3"/>
    <x v="1"/>
    <x v="2"/>
    <d v="2012-06-11T00:00:00"/>
    <d v="2012-09-01T00:00:00"/>
    <x v="1"/>
    <d v="2025-01-31T00:00:00"/>
    <n v="43.424657534246577"/>
    <x v="2"/>
    <d v="2012-09-01T00:00:00"/>
    <n v="60"/>
  </r>
  <r>
    <n v="22617"/>
    <s v="VOLUNTEER"/>
    <s v="INACTIVE VOLUNTEER"/>
    <s v="N"/>
    <m/>
    <m/>
    <m/>
    <s v="Y"/>
    <s v="14/12/2022"/>
    <x v="0"/>
    <d v="1932-09-06T00:00:00"/>
    <s v="LU4"/>
    <x v="1"/>
    <x v="3"/>
    <d v="1998-12-04T00:00:00"/>
    <d v="2022-08-05T00:00:00"/>
    <x v="3"/>
    <d v="2025-01-31T00:00:00"/>
    <n v="92.465753424657535"/>
    <x v="4"/>
    <d v="2022-08-05T00:00:00"/>
    <n v="6176"/>
  </r>
  <r>
    <n v="108415"/>
    <s v="VOLUNTEER"/>
    <s v="INACTIVE VOLUNTEER"/>
    <s v="N"/>
    <m/>
    <m/>
    <m/>
    <s v="N"/>
    <m/>
    <x v="0"/>
    <m/>
    <s v="LU3"/>
    <x v="1"/>
    <x v="0"/>
    <s v="Not Recorded"/>
    <s v="Not Recorded"/>
    <x v="1"/>
    <d v="2025-01-31T00:00:00"/>
    <n v="125.17260273972603"/>
    <x v="4"/>
    <s v="Not Recorded"/>
    <s v=""/>
  </r>
  <r>
    <n v="83928"/>
    <s v="VOLUNTEER"/>
    <s v="INACTIVE VOLUNTEER"/>
    <s v="N"/>
    <m/>
    <m/>
    <m/>
    <s v="N"/>
    <m/>
    <x v="0"/>
    <d v="1996-10-20T00:00:00"/>
    <s v="LU2"/>
    <x v="1"/>
    <x v="2"/>
    <d v="2011-12-10T00:00:00"/>
    <d v="2014-09-22T00:00:00"/>
    <x v="1"/>
    <d v="2025-01-31T00:00:00"/>
    <n v="28.301369863013697"/>
    <x v="5"/>
    <d v="2014-09-22T00:00:00"/>
    <n v="726"/>
  </r>
  <r>
    <n v="115889"/>
    <s v="VOLUNTEER"/>
    <s v="INACTIVE VOLUNTEER"/>
    <s v="N"/>
    <m/>
    <m/>
    <m/>
    <s v="N"/>
    <m/>
    <x v="0"/>
    <d v="2001-03-28T00:00:00"/>
    <s v="AL1"/>
    <x v="0"/>
    <x v="6"/>
    <d v="2016-01-23T00:00:00"/>
    <d v="2016-05-05T00:00:00"/>
    <x v="0"/>
    <d v="2025-01-31T00:00:00"/>
    <n v="23.863013698630137"/>
    <x v="1"/>
    <d v="2016-05-05T00:00:00"/>
    <n v="74"/>
  </r>
  <r>
    <n v="160054"/>
    <s v="VOLUNTEER"/>
    <s v="ACTIVE VOLUNTEER"/>
    <s v="N"/>
    <m/>
    <m/>
    <m/>
    <s v="N"/>
    <m/>
    <x v="1"/>
    <d v="2008-04-28T00:00:00"/>
    <s v="AL5"/>
    <x v="0"/>
    <x v="5"/>
    <d v="2023-04-22T00:00:00"/>
    <s v=""/>
    <x v="0"/>
    <d v="2025-01-31T00:00:00"/>
    <n v="16.772602739726029"/>
    <x v="1"/>
    <d v="2025-01-31T00:00:00"/>
    <n v="465"/>
  </r>
  <r>
    <n v="112951"/>
    <s v="VOLUNTEER"/>
    <s v="INACTIVE VOLUNTEER"/>
    <s v="N"/>
    <m/>
    <m/>
    <m/>
    <s v="N"/>
    <m/>
    <x v="0"/>
    <d v="1998-10-29T00:00:00"/>
    <s v="SG2"/>
    <x v="0"/>
    <x v="2"/>
    <d v="2015-08-07T00:00:00"/>
    <d v="2015-12-01T00:00:00"/>
    <x v="0"/>
    <d v="2025-01-31T00:00:00"/>
    <n v="26.276712328767122"/>
    <x v="5"/>
    <d v="2015-12-01T00:00:00"/>
    <n v="83"/>
  </r>
  <r>
    <n v="105615"/>
    <s v="VOLUNTEER"/>
    <s v="INACTIVE VOLUNTEER"/>
    <s v="N"/>
    <m/>
    <m/>
    <m/>
    <s v="N"/>
    <m/>
    <x v="0"/>
    <d v="1944-05-21T00:00:00"/>
    <s v="LU1"/>
    <x v="1"/>
    <x v="2"/>
    <d v="2013-07-10T00:00:00"/>
    <d v="2019-03-23T00:00:00"/>
    <x v="0"/>
    <d v="2025-01-31T00:00:00"/>
    <n v="80.753424657534254"/>
    <x v="4"/>
    <d v="2019-03-23T00:00:00"/>
    <n v="1488"/>
  </r>
  <r>
    <n v="79593"/>
    <s v="VOLUNTEER"/>
    <s v="INACTIVE VOLUNTEER"/>
    <s v="N"/>
    <m/>
    <m/>
    <m/>
    <s v="Y"/>
    <s v="06/03/2024"/>
    <x v="1"/>
    <d v="1939-02-26T00:00:00"/>
    <s v="LU3"/>
    <x v="1"/>
    <x v="7"/>
    <d v="2011-04-04T00:00:00"/>
    <d v="2021-08-25T00:00:00"/>
    <x v="0"/>
    <d v="2025-01-31T00:00:00"/>
    <n v="85.989041095890414"/>
    <x v="4"/>
    <d v="2021-08-25T00:00:00"/>
    <n v="2713"/>
  </r>
  <r>
    <n v="83319"/>
    <s v="VOLUNTEER"/>
    <s v="ACTIVE VOLUNTEER"/>
    <s v="N"/>
    <m/>
    <m/>
    <m/>
    <s v="N"/>
    <m/>
    <x v="0"/>
    <d v="1949-09-18T00:00:00"/>
    <s v="MK42"/>
    <x v="1"/>
    <x v="6"/>
    <d v="2011-11-10T00:00:00"/>
    <s v=""/>
    <x v="0"/>
    <d v="2025-01-31T00:00:00"/>
    <n v="75.421917808219177"/>
    <x v="4"/>
    <d v="2025-01-31T00:00:00"/>
    <n v="3452"/>
  </r>
  <r>
    <n v="161162"/>
    <s v="VOLUNTEER"/>
    <s v="ACTIVE VOLUNTEER"/>
    <s v="N"/>
    <m/>
    <m/>
    <m/>
    <s v="N"/>
    <m/>
    <x v="0"/>
    <d v="1976-06-24T00:00:00"/>
    <s v="LU5"/>
    <x v="1"/>
    <x v="6"/>
    <d v="2023-06-26T00:00:00"/>
    <s v=""/>
    <x v="0"/>
    <d v="2025-01-31T00:00:00"/>
    <n v="48.638356164383559"/>
    <x v="3"/>
    <d v="2025-01-31T00:00:00"/>
    <n v="420"/>
  </r>
  <r>
    <n v="81409"/>
    <s v="VOLUNTEER"/>
    <s v="INACTIVE VOLUNTEER"/>
    <s v="N"/>
    <m/>
    <m/>
    <m/>
    <s v="N"/>
    <m/>
    <x v="0"/>
    <d v="1994-01-15T00:00:00"/>
    <s v="LU2"/>
    <x v="1"/>
    <x v="2"/>
    <d v="2011-07-25T00:00:00"/>
    <d v="2012-03-01T00:00:00"/>
    <x v="1"/>
    <d v="2025-01-31T00:00:00"/>
    <n v="31.065753424657533"/>
    <x v="5"/>
    <d v="2012-03-01T00:00:00"/>
    <n v="159"/>
  </r>
  <r>
    <n v="108368"/>
    <s v="VOLUNTEER"/>
    <s v="INACTIVE VOLUNTEER"/>
    <s v="N"/>
    <m/>
    <m/>
    <m/>
    <s v="N"/>
    <m/>
    <x v="1"/>
    <d v="1958-06-14T00:00:00"/>
    <s v="MK41"/>
    <x v="1"/>
    <x v="2"/>
    <d v="2014-06-18T00:00:00"/>
    <d v="2021-04-12T00:00:00"/>
    <x v="0"/>
    <d v="2025-01-31T00:00:00"/>
    <n v="66.679452054794524"/>
    <x v="4"/>
    <d v="2021-04-12T00:00:00"/>
    <n v="1779"/>
  </r>
  <r>
    <n v="83824"/>
    <s v="VOLUNTEER"/>
    <s v="ACTIVE VOLUNTEER"/>
    <s v="N"/>
    <m/>
    <m/>
    <m/>
    <s v="N"/>
    <m/>
    <x v="0"/>
    <d v="1961-04-29T00:00:00"/>
    <s v="LU2"/>
    <x v="1"/>
    <x v="2"/>
    <d v="2011-12-01T00:00:00"/>
    <s v=""/>
    <x v="0"/>
    <d v="2025-01-31T00:00:00"/>
    <n v="63.802739726027397"/>
    <x v="0"/>
    <d v="2025-01-31T00:00:00"/>
    <n v="3437"/>
  </r>
  <r>
    <n v="109706"/>
    <s v="VOLUNTEER"/>
    <s v="INACTIVE VOLUNTEER"/>
    <s v="N"/>
    <m/>
    <m/>
    <m/>
    <s v="N"/>
    <m/>
    <x v="0"/>
    <m/>
    <s v="SG5"/>
    <x v="0"/>
    <x v="2"/>
    <s v="Not Recorded"/>
    <s v="Not Recorded"/>
    <x v="2"/>
    <d v="2025-01-31T00:00:00"/>
    <n v="125.17260273972603"/>
    <x v="4"/>
    <s v="Not Recorded"/>
    <s v=""/>
  </r>
  <r>
    <n v="147935"/>
    <s v="VOLUNTEER"/>
    <s v="INACTIVE VOLUNTEER"/>
    <s v="N"/>
    <m/>
    <m/>
    <m/>
    <s v="N"/>
    <m/>
    <x v="0"/>
    <d v="1992-09-12T00:00:00"/>
    <s v="WD25"/>
    <x v="0"/>
    <x v="6"/>
    <s v="Not Recorded"/>
    <s v="Not Recorded"/>
    <x v="1"/>
    <d v="2025-01-31T00:00:00"/>
    <n v="32.408219178082192"/>
    <x v="5"/>
    <s v="Not Recorded"/>
    <s v=""/>
  </r>
  <r>
    <n v="95078"/>
    <s v="VOLUNTEER"/>
    <s v="INACTIVE VOLUNTEER"/>
    <s v="N"/>
    <m/>
    <m/>
    <m/>
    <s v="N"/>
    <m/>
    <x v="0"/>
    <d v="1995-05-20T00:00:00"/>
    <s v="SG2"/>
    <x v="0"/>
    <x v="2"/>
    <d v="2012-06-16T00:00:00"/>
    <d v="2012-11-10T00:00:00"/>
    <x v="1"/>
    <d v="2025-01-31T00:00:00"/>
    <n v="29.723287671232878"/>
    <x v="5"/>
    <d v="2012-11-10T00:00:00"/>
    <n v="105"/>
  </r>
  <r>
    <n v="108002"/>
    <s v="VOLUNTEER"/>
    <s v="INACTIVE VOLUNTEER"/>
    <s v="N"/>
    <m/>
    <m/>
    <m/>
    <s v="N"/>
    <m/>
    <x v="0"/>
    <d v="1997-08-21T00:00:00"/>
    <s v="HP3"/>
    <x v="0"/>
    <x v="2"/>
    <d v="2014-05-21T00:00:00"/>
    <d v="2014-11-24T00:00:00"/>
    <x v="1"/>
    <d v="2025-01-31T00:00:00"/>
    <n v="27.465753424657535"/>
    <x v="5"/>
    <d v="2014-11-24T00:00:00"/>
    <n v="134"/>
  </r>
  <r>
    <n v="168876"/>
    <s v="VOLUNTEER"/>
    <s v="PROSPECTIVE VOLUNTEER"/>
    <s v="N"/>
    <m/>
    <m/>
    <m/>
    <s v="N"/>
    <m/>
    <x v="0"/>
    <d v="2005-05-17T00:00:00"/>
    <s v="MK45"/>
    <x v="1"/>
    <x v="3"/>
    <s v="Not Recorded"/>
    <s v="Not Recorded"/>
    <x v="1"/>
    <d v="2025-01-31T00:00:00"/>
    <n v="19.723287671232878"/>
    <x v="1"/>
    <s v="Not Recorded"/>
    <s v=""/>
  </r>
  <r>
    <n v="169277"/>
    <s v="VOLUNTEER"/>
    <s v="ACTIVE VOLUNTEER"/>
    <s v="N"/>
    <m/>
    <m/>
    <m/>
    <s v="N"/>
    <m/>
    <x v="0"/>
    <d v="2005-05-17T00:00:00"/>
    <s v="MK45"/>
    <x v="1"/>
    <x v="3"/>
    <d v="2024-09-12T00:00:00"/>
    <s v=""/>
    <x v="0"/>
    <d v="2025-01-31T00:00:00"/>
    <n v="19.723287671232878"/>
    <x v="1"/>
    <d v="2025-01-31T00:00:00"/>
    <n v="102"/>
  </r>
  <r>
    <n v="80729"/>
    <s v="VOLUNTEER"/>
    <s v="INACTIVE VOLUNTEER"/>
    <s v="N"/>
    <m/>
    <m/>
    <m/>
    <s v="N"/>
    <m/>
    <x v="0"/>
    <d v="1935-09-07T00:00:00"/>
    <s v="LU3"/>
    <x v="1"/>
    <x v="3"/>
    <d v="1996-01-01T00:00:00"/>
    <d v="2012-01-26T00:00:00"/>
    <x v="1"/>
    <d v="2025-01-31T00:00:00"/>
    <n v="89.463013698630135"/>
    <x v="4"/>
    <d v="2012-01-26T00:00:00"/>
    <n v="4194"/>
  </r>
  <r>
    <n v="124459"/>
    <s v="VOLUNTEER"/>
    <s v="ACTIVE VOLUNTEER"/>
    <s v="N"/>
    <m/>
    <m/>
    <m/>
    <s v="N"/>
    <m/>
    <x v="0"/>
    <d v="1985-01-06T00:00:00"/>
    <s v="EN7"/>
    <x v="0"/>
    <x v="0"/>
    <d v="2016-11-15T00:00:00"/>
    <s v=""/>
    <x v="0"/>
    <d v="2025-01-31T00:00:00"/>
    <n v="40.095890410958901"/>
    <x v="2"/>
    <d v="2025-01-31T00:00:00"/>
    <n v="2144"/>
  </r>
  <r>
    <n v="134023"/>
    <s v="VOLUNTEER"/>
    <s v="INACTIVE VOLUNTEER"/>
    <s v="N"/>
    <m/>
    <m/>
    <m/>
    <s v="N"/>
    <m/>
    <x v="0"/>
    <d v="1980-05-10T00:00:00"/>
    <s v="LU3"/>
    <x v="1"/>
    <x v="3"/>
    <d v="2019-03-08T00:00:00"/>
    <d v="2020-01-10T00:00:00"/>
    <x v="0"/>
    <d v="2025-01-31T00:00:00"/>
    <n v="44.758904109589039"/>
    <x v="2"/>
    <d v="2020-01-10T00:00:00"/>
    <n v="221"/>
  </r>
  <r>
    <n v="105780"/>
    <s v="VOLUNTEER"/>
    <s v="INACTIVE VOLUNTEER"/>
    <s v="N"/>
    <m/>
    <m/>
    <m/>
    <s v="N"/>
    <m/>
    <x v="0"/>
    <d v="1993-02-12T00:00:00"/>
    <s v="HP2"/>
    <x v="0"/>
    <x v="2"/>
    <d v="2013-09-03T00:00:00"/>
    <d v="2015-05-01T00:00:00"/>
    <x v="0"/>
    <d v="2025-01-31T00:00:00"/>
    <n v="31.989041095890411"/>
    <x v="5"/>
    <d v="2015-05-01T00:00:00"/>
    <n v="434"/>
  </r>
  <r>
    <n v="160777"/>
    <s v="VOLUNTEER"/>
    <s v="ACTIVE VOLUNTEER"/>
    <s v="N"/>
    <m/>
    <m/>
    <m/>
    <s v="N"/>
    <m/>
    <x v="0"/>
    <d v="2006-02-26T00:00:00"/>
    <s v="LU3"/>
    <x v="1"/>
    <x v="5"/>
    <d v="2023-04-22T00:00:00"/>
    <d v="2023-05-18T00:00:00"/>
    <x v="0"/>
    <d v="2025-01-31T00:00:00"/>
    <n v="18.942465753424656"/>
    <x v="1"/>
    <d v="2023-05-18T00:00:00"/>
    <n v="19"/>
  </r>
  <r>
    <n v="110666"/>
    <s v="VOLUNTEER"/>
    <s v="INACTIVE VOLUNTEER"/>
    <s v="N"/>
    <m/>
    <m/>
    <m/>
    <s v="N"/>
    <m/>
    <x v="0"/>
    <d v="1999-06-17T00:00:00"/>
    <s v="MK16"/>
    <x v="4"/>
    <x v="2"/>
    <d v="2015-01-08T00:00:00"/>
    <d v="2022-04-13T00:00:00"/>
    <x v="0"/>
    <d v="2025-01-31T00:00:00"/>
    <n v="25.643835616438356"/>
    <x v="5"/>
    <d v="2022-04-13T00:00:00"/>
    <n v="1895"/>
  </r>
  <r>
    <n v="168619"/>
    <s v="VOLUNTEER"/>
    <s v="ACTIVE VOLUNTEER"/>
    <s v="N"/>
    <m/>
    <m/>
    <m/>
    <s v="N"/>
    <m/>
    <x v="1"/>
    <d v="1962-06-27T00:00:00"/>
    <s v="LU3"/>
    <x v="1"/>
    <x v="6"/>
    <d v="2024-06-16T00:00:00"/>
    <s v=""/>
    <x v="0"/>
    <d v="2025-01-31T00:00:00"/>
    <n v="62.641095890410959"/>
    <x v="0"/>
    <d v="2025-01-31T00:00:00"/>
    <n v="165"/>
  </r>
  <r>
    <n v="132180"/>
    <s v="VOLUNTEER"/>
    <s v="INACTIVE VOLUNTEER"/>
    <s v="N"/>
    <m/>
    <m/>
    <m/>
    <s v="N"/>
    <m/>
    <x v="0"/>
    <d v="1962-11-23T00:00:00"/>
    <s v="WD18"/>
    <x v="0"/>
    <x v="3"/>
    <d v="2018-12-05T00:00:00"/>
    <d v="2024-06-21T00:00:00"/>
    <x v="0"/>
    <d v="2025-01-31T00:00:00"/>
    <n v="62.232876712328768"/>
    <x v="0"/>
    <d v="2024-06-21T00:00:00"/>
    <n v="1448"/>
  </r>
  <r>
    <n v="151660"/>
    <s v="VOLUNTEER"/>
    <s v="ACTIVE VOLUNTEER"/>
    <s v="N"/>
    <m/>
    <m/>
    <m/>
    <s v="N"/>
    <m/>
    <x v="0"/>
    <d v="2003-11-20T00:00:00"/>
    <s v="WD3"/>
    <x v="0"/>
    <x v="7"/>
    <d v="2021-08-28T00:00:00"/>
    <s v=""/>
    <x v="0"/>
    <d v="2025-01-31T00:00:00"/>
    <n v="21.213698630136985"/>
    <x v="1"/>
    <d v="2025-01-31T00:00:00"/>
    <n v="895"/>
  </r>
  <r>
    <n v="115731"/>
    <s v="VOLUNTEER"/>
    <s v="INACTIVE VOLUNTEER"/>
    <s v="N"/>
    <m/>
    <m/>
    <m/>
    <s v="N"/>
    <m/>
    <x v="0"/>
    <d v="2000-10-01T00:00:00"/>
    <s v="HP2"/>
    <x v="0"/>
    <x v="3"/>
    <d v="2016-01-11T00:00:00"/>
    <d v="2016-02-22T00:00:00"/>
    <x v="0"/>
    <d v="2025-01-31T00:00:00"/>
    <n v="24.350684931506848"/>
    <x v="1"/>
    <d v="2016-02-22T00:00:00"/>
    <n v="31"/>
  </r>
  <r>
    <n v="79450"/>
    <s v="VOLUNTEER"/>
    <s v="INACTIVE VOLUNTEER"/>
    <s v="N"/>
    <m/>
    <m/>
    <m/>
    <s v="N"/>
    <m/>
    <x v="1"/>
    <d v="1988-01-03T00:00:00"/>
    <s v="SG5"/>
    <x v="0"/>
    <x v="2"/>
    <d v="2011-02-09T00:00:00"/>
    <d v="2012-11-01T00:00:00"/>
    <x v="1"/>
    <d v="2025-01-31T00:00:00"/>
    <n v="37.104109589041094"/>
    <x v="2"/>
    <d v="2012-11-01T00:00:00"/>
    <n v="452"/>
  </r>
  <r>
    <n v="146395"/>
    <s v="VOLUNTEER"/>
    <s v="INACTIVE VOLUNTEER"/>
    <s v="N"/>
    <m/>
    <m/>
    <m/>
    <s v="N"/>
    <m/>
    <x v="0"/>
    <d v="1954-05-16T00:00:00"/>
    <s v="LU6"/>
    <x v="1"/>
    <x v="3"/>
    <s v="Not Recorded"/>
    <s v="Not Recorded"/>
    <x v="1"/>
    <d v="2025-01-31T00:00:00"/>
    <n v="70.761643835616439"/>
    <x v="4"/>
    <s v="Not Recorded"/>
    <s v=""/>
  </r>
  <r>
    <n v="123707"/>
    <s v="VOLUNTEER"/>
    <s v="INACTIVE VOLUNTEER"/>
    <s v="N"/>
    <m/>
    <m/>
    <m/>
    <s v="N"/>
    <m/>
    <x v="0"/>
    <d v="1949-12-26T00:00:00"/>
    <s v="WS13"/>
    <x v="3"/>
    <x v="6"/>
    <d v="2017-08-04T00:00:00"/>
    <d v="2019-01-23T00:00:00"/>
    <x v="0"/>
    <d v="2025-01-31T00:00:00"/>
    <n v="75.150684931506845"/>
    <x v="4"/>
    <d v="2019-01-23T00:00:00"/>
    <n v="384"/>
  </r>
  <r>
    <n v="107373"/>
    <s v="VOLUNTEER"/>
    <s v="ACTIVE VOLUNTEER"/>
    <s v="N"/>
    <m/>
    <m/>
    <m/>
    <s v="N"/>
    <m/>
    <x v="0"/>
    <d v="1957-10-23T00:00:00"/>
    <s v="AL2"/>
    <x v="0"/>
    <x v="3"/>
    <s v="Not Recorded"/>
    <s v="Not Recorded"/>
    <x v="0"/>
    <d v="2025-01-31T00:00:00"/>
    <n v="67.320547945205476"/>
    <x v="4"/>
    <s v="Not Recorded"/>
    <s v=""/>
  </r>
  <r>
    <n v="48539"/>
    <s v="VOLUNTEER"/>
    <s v="INACTIVE VOLUNTEER"/>
    <s v="N"/>
    <m/>
    <m/>
    <m/>
    <s v="N"/>
    <m/>
    <x v="0"/>
    <d v="1984-09-12T00:00:00"/>
    <s v="LU5"/>
    <x v="1"/>
    <x v="2"/>
    <d v="1899-12-31T00:00:00"/>
    <d v="1899-12-31T00:00:00"/>
    <x v="1"/>
    <d v="2025-01-31T00:00:00"/>
    <n v="40.413698630136984"/>
    <x v="2"/>
    <d v="1899-12-31T00:00:00"/>
    <m/>
  </r>
  <r>
    <n v="118543"/>
    <s v="VOLUNTEER"/>
    <s v="ACTIVE VOLUNTEER"/>
    <s v="N"/>
    <m/>
    <m/>
    <m/>
    <s v="N"/>
    <m/>
    <x v="0"/>
    <d v="1960-04-21T00:00:00"/>
    <s v="MK45"/>
    <x v="1"/>
    <x v="3"/>
    <d v="2024-08-14T00:00:00"/>
    <s v=""/>
    <x v="4"/>
    <d v="2025-01-31T00:00:00"/>
    <n v="64.824657534246569"/>
    <x v="0"/>
    <d v="2025-01-31T00:00:00"/>
    <n v="123"/>
  </r>
  <r>
    <n v="107670"/>
    <s v="VOLUNTEER"/>
    <s v="INACTIVE VOLUNTEER"/>
    <s v="N"/>
    <m/>
    <m/>
    <m/>
    <s v="N"/>
    <m/>
    <x v="1"/>
    <d v="1988-09-18T00:00:00"/>
    <s v="SG2"/>
    <x v="0"/>
    <x v="2"/>
    <d v="2014-04-19T00:00:00"/>
    <d v="2015-12-31T00:00:00"/>
    <x v="0"/>
    <d v="2025-01-31T00:00:00"/>
    <n v="36.394520547945206"/>
    <x v="2"/>
    <d v="2015-12-31T00:00:00"/>
    <n v="444"/>
  </r>
  <r>
    <n v="102097"/>
    <s v="VOLUNTEER"/>
    <s v="INACTIVE VOLUNTEER"/>
    <s v="N"/>
    <m/>
    <m/>
    <m/>
    <s v="N"/>
    <m/>
    <x v="0"/>
    <d v="1947-04-04T00:00:00"/>
    <s v="WD25"/>
    <x v="0"/>
    <x v="2"/>
    <d v="2012-09-26T00:00:00"/>
    <d v="2014-06-01T00:00:00"/>
    <x v="1"/>
    <d v="2025-01-31T00:00:00"/>
    <n v="77.882191780821913"/>
    <x v="4"/>
    <d v="2014-06-01T00:00:00"/>
    <n v="438"/>
  </r>
  <r>
    <n v="120691"/>
    <s v="VOLUNTEER"/>
    <s v="INACTIVE VOLUNTEER"/>
    <s v="N"/>
    <m/>
    <m/>
    <m/>
    <s v="N"/>
    <m/>
    <x v="0"/>
    <d v="1974-04-29T00:00:00"/>
    <s v="HP1"/>
    <x v="0"/>
    <x v="3"/>
    <d v="2017-02-27T00:00:00"/>
    <d v="2018-10-03T00:00:00"/>
    <x v="0"/>
    <d v="2025-01-31T00:00:00"/>
    <n v="50.794520547945204"/>
    <x v="3"/>
    <d v="2018-10-03T00:00:00"/>
    <n v="418"/>
  </r>
  <r>
    <n v="168234"/>
    <s v="VOLUNTEER"/>
    <s v="INACTIVE VOLUNTEER"/>
    <s v="N"/>
    <m/>
    <m/>
    <m/>
    <s v="N"/>
    <m/>
    <x v="0"/>
    <d v="2008-11-14T00:00:00"/>
    <s v="LU3"/>
    <x v="1"/>
    <x v="4"/>
    <s v="Not Recorded"/>
    <s v="Not Recorded"/>
    <x v="1"/>
    <d v="2025-01-31T00:00:00"/>
    <n v="16.224657534246575"/>
    <x v="1"/>
    <s v="Not Recorded"/>
    <s v=""/>
  </r>
  <r>
    <n v="118454"/>
    <s v="VOLUNTEER"/>
    <s v="ACTIVE VOLUNTEER"/>
    <s v="N"/>
    <m/>
    <m/>
    <m/>
    <s v="N"/>
    <m/>
    <x v="0"/>
    <d v="1980-03-22T00:00:00"/>
    <s v="LU3"/>
    <x v="1"/>
    <x v="2"/>
    <d v="2019-09-23T00:00:00"/>
    <s v=""/>
    <x v="2"/>
    <d v="2025-01-31T00:00:00"/>
    <n v="44.893150684931506"/>
    <x v="2"/>
    <d v="2025-01-31T00:00:00"/>
    <n v="1400"/>
  </r>
  <r>
    <n v="165020"/>
    <s v="VOLUNTEER"/>
    <s v="ACTIVE VOLUNTEER"/>
    <s v="N"/>
    <m/>
    <m/>
    <m/>
    <s v="N"/>
    <m/>
    <x v="1"/>
    <d v="2008-12-14T00:00:00"/>
    <s v="LU1"/>
    <x v="1"/>
    <x v="6"/>
    <d v="2024-01-25T00:00:00"/>
    <s v=""/>
    <x v="0"/>
    <d v="2025-01-31T00:00:00"/>
    <n v="16.142465753424659"/>
    <x v="1"/>
    <d v="2025-01-31T00:00:00"/>
    <n v="267"/>
  </r>
  <r>
    <n v="81950"/>
    <s v="VOLUNTEER"/>
    <s v="INACTIVE VOLUNTEER"/>
    <s v="N"/>
    <m/>
    <m/>
    <m/>
    <s v="N"/>
    <m/>
    <x v="0"/>
    <d v="1984-01-07T00:00:00"/>
    <s v="MK43"/>
    <x v="1"/>
    <x v="2"/>
    <d v="2011-08-04T00:00:00"/>
    <d v="1899-12-31T00:00:00"/>
    <x v="1"/>
    <d v="2025-01-31T00:00:00"/>
    <n v="41.095890410958901"/>
    <x v="2"/>
    <d v="1899-12-31T00:00:00"/>
    <m/>
  </r>
  <r>
    <n v="80731"/>
    <s v="VOLUNTEER"/>
    <s v="INACTIVE VOLUNTEER"/>
    <s v="N"/>
    <m/>
    <m/>
    <m/>
    <s v="N"/>
    <m/>
    <x v="1"/>
    <d v="1941-09-14T00:00:00"/>
    <s v="AL5"/>
    <x v="0"/>
    <x v="2"/>
    <d v="2009-10-10T00:00:00"/>
    <d v="2014-01-23T00:00:00"/>
    <x v="1"/>
    <d v="2025-01-31T00:00:00"/>
    <n v="83.438356164383563"/>
    <x v="4"/>
    <d v="2014-01-23T00:00:00"/>
    <n v="1119"/>
  </r>
  <r>
    <n v="80730"/>
    <s v="VOLUNTEER"/>
    <s v="INACTIVE VOLUNTEER"/>
    <s v="N"/>
    <m/>
    <m/>
    <m/>
    <s v="N"/>
    <m/>
    <x v="0"/>
    <d v="1945-07-03T00:00:00"/>
    <s v="AL5"/>
    <x v="0"/>
    <x v="2"/>
    <d v="2009-10-10T00:00:00"/>
    <d v="2014-01-23T00:00:00"/>
    <x v="1"/>
    <d v="2025-01-31T00:00:00"/>
    <n v="79.635616438356166"/>
    <x v="4"/>
    <d v="2014-01-23T00:00:00"/>
    <n v="1119"/>
  </r>
  <r>
    <n v="161179"/>
    <s v="VOLUNTEER"/>
    <s v="INACTIVE VOLUNTEER"/>
    <s v="N"/>
    <m/>
    <m/>
    <m/>
    <s v="N"/>
    <m/>
    <x v="0"/>
    <d v="2008-09-10T00:00:00"/>
    <s v="AL2"/>
    <x v="0"/>
    <x v="3"/>
    <d v="2023-05-13T00:00:00"/>
    <d v="2023-08-05T00:00:00"/>
    <x v="0"/>
    <d v="2025-01-31T00:00:00"/>
    <n v="16.402739726027399"/>
    <x v="1"/>
    <d v="2023-08-05T00:00:00"/>
    <n v="60"/>
  </r>
  <r>
    <n v="93848"/>
    <s v="VOLUNTEER"/>
    <s v="INACTIVE VOLUNTEER"/>
    <s v="N"/>
    <m/>
    <m/>
    <m/>
    <s v="N"/>
    <m/>
    <x v="0"/>
    <d v="1943-04-13T00:00:00"/>
    <s v="AL2"/>
    <x v="0"/>
    <x v="3"/>
    <s v="Not Recorded"/>
    <s v="Not Recorded"/>
    <x v="0"/>
    <d v="2025-01-31T00:00:00"/>
    <n v="81.860273972602741"/>
    <x v="4"/>
    <s v="Not Recorded"/>
    <s v=""/>
  </r>
  <r>
    <n v="120544"/>
    <s v="VOLUNTEER"/>
    <s v="INACTIVE VOLUNTEER"/>
    <s v="N"/>
    <m/>
    <m/>
    <m/>
    <s v="N"/>
    <m/>
    <x v="0"/>
    <d v="1949-10-17T00:00:00"/>
    <s v="SG2"/>
    <x v="0"/>
    <x v="3"/>
    <d v="2017-02-28T00:00:00"/>
    <d v="2021-09-08T00:00:00"/>
    <x v="0"/>
    <d v="2025-01-31T00:00:00"/>
    <n v="75.342465753424662"/>
    <x v="4"/>
    <d v="2021-09-08T00:00:00"/>
    <n v="1182"/>
  </r>
  <r>
    <n v="161973"/>
    <s v="VOLUNTEER"/>
    <s v="INACTIVE VOLUNTEER"/>
    <s v="N"/>
    <m/>
    <m/>
    <m/>
    <s v="N"/>
    <m/>
    <x v="1"/>
    <d v="1943-03-09T00:00:00"/>
    <s v="MK44"/>
    <x v="1"/>
    <x v="2"/>
    <d v="2008-12-04T00:00:00"/>
    <d v="2023-11-01T00:00:00"/>
    <x v="3"/>
    <d v="2025-01-31T00:00:00"/>
    <n v="81.956164383561642"/>
    <x v="4"/>
    <d v="2023-11-01T00:00:00"/>
    <n v="3890"/>
  </r>
  <r>
    <n v="147515"/>
    <s v="VOLUNTEER"/>
    <s v="INACTIVE VOLUNTEER"/>
    <s v="N"/>
    <m/>
    <m/>
    <m/>
    <s v="N"/>
    <m/>
    <x v="1"/>
    <d v="2004-10-11T00:00:00"/>
    <s v="WD3"/>
    <x v="0"/>
    <x v="3"/>
    <s v="Not Recorded"/>
    <s v="Not Recorded"/>
    <x v="0"/>
    <d v="2025-01-31T00:00:00"/>
    <n v="20.32054794520548"/>
    <x v="1"/>
    <s v="Not Recorded"/>
    <s v=""/>
  </r>
  <r>
    <n v="70600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00800"/>
    <s v="VOLUNTEER"/>
    <s v="INACTIVE VOLUNTEER"/>
    <s v="N"/>
    <m/>
    <m/>
    <m/>
    <s v="N"/>
    <m/>
    <x v="1"/>
    <m/>
    <s v="LU3"/>
    <x v="1"/>
    <x v="3"/>
    <d v="2014-02-28T00:00:00"/>
    <d v="1899-12-31T00:00:00"/>
    <x v="1"/>
    <d v="2025-01-31T00:00:00"/>
    <n v="125.17260273972603"/>
    <x v="4"/>
    <d v="1899-12-31T00:00:00"/>
    <m/>
  </r>
  <r>
    <n v="80732"/>
    <s v="VOLUNTEER"/>
    <s v="INACTIVE VOLUNTEER"/>
    <s v="N"/>
    <m/>
    <m/>
    <m/>
    <s v="N"/>
    <m/>
    <x v="0"/>
    <m/>
    <s v="MK45"/>
    <x v="1"/>
    <x v="3"/>
    <d v="1994-10-01T00:00:00"/>
    <d v="2012-10-01T00:00:00"/>
    <x v="0"/>
    <d v="2025-01-31T00:00:00"/>
    <n v="125.17260273972603"/>
    <x v="4"/>
    <d v="2012-10-01T00:00:00"/>
    <n v="4696"/>
  </r>
  <r>
    <n v="114424"/>
    <s v="VOLUNTEER"/>
    <s v="INACTIVE VOLUNTEER"/>
    <s v="N"/>
    <m/>
    <m/>
    <m/>
    <s v="N"/>
    <m/>
    <x v="0"/>
    <d v="1966-06-18T00:00:00"/>
    <s v="LU6"/>
    <x v="1"/>
    <x v="3"/>
    <d v="2016-01-14T00:00:00"/>
    <d v="2022-04-06T00:00:00"/>
    <x v="3"/>
    <d v="2025-01-31T00:00:00"/>
    <n v="58.663013698630138"/>
    <x v="0"/>
    <d v="2022-04-06T00:00:00"/>
    <n v="1625"/>
  </r>
  <r>
    <n v="100772"/>
    <s v="VOLUNTEER"/>
    <s v="ACTIVE VOLUNTEER"/>
    <s v="N"/>
    <m/>
    <m/>
    <m/>
    <s v="N"/>
    <m/>
    <x v="0"/>
    <d v="1962-12-04T00:00:00"/>
    <s v="HP3"/>
    <x v="0"/>
    <x v="3"/>
    <d v="2012-05-21T00:00:00"/>
    <s v=""/>
    <x v="0"/>
    <d v="2025-01-31T00:00:00"/>
    <n v="62.202739726027396"/>
    <x v="0"/>
    <d v="2025-01-31T00:00:00"/>
    <n v="3315"/>
  </r>
  <r>
    <n v="162654"/>
    <s v="VOLUNTEER"/>
    <s v="ACTIVE VOLUNTEER"/>
    <s v="N"/>
    <m/>
    <m/>
    <m/>
    <s v="N"/>
    <m/>
    <x v="1"/>
    <d v="1964-01-28T00:00:00"/>
    <s v="LU1"/>
    <x v="1"/>
    <x v="4"/>
    <s v="Not Recorded"/>
    <s v="Not Recorded"/>
    <x v="0"/>
    <d v="2025-01-31T00:00:00"/>
    <n v="61.052054794520551"/>
    <x v="0"/>
    <s v="Not Recorded"/>
    <s v=""/>
  </r>
  <r>
    <n v="80733"/>
    <s v="VOLUNTEER"/>
    <s v="INACTIVE VOLUNTEER"/>
    <s v="N"/>
    <m/>
    <m/>
    <m/>
    <s v="Y"/>
    <s v="13/02/2023"/>
    <x v="1"/>
    <d v="1958-11-01T00:00:00"/>
    <s v="LU2"/>
    <x v="1"/>
    <x v="3"/>
    <d v="2010-05-27T00:00:00"/>
    <d v="2014-04-28T00:00:00"/>
    <x v="1"/>
    <d v="2025-01-31T00:00:00"/>
    <n v="66.295890410958904"/>
    <x v="4"/>
    <d v="2014-04-28T00:00:00"/>
    <n v="1023"/>
  </r>
  <r>
    <n v="80685"/>
    <s v="VOLUNTEER"/>
    <s v="INACTIVE VOLUNTEER"/>
    <s v="N"/>
    <m/>
    <m/>
    <m/>
    <s v="N"/>
    <m/>
    <x v="0"/>
    <d v="1950-07-06T00:00:00"/>
    <s v="LU2"/>
    <x v="1"/>
    <x v="2"/>
    <d v="2010-11-30T00:00:00"/>
    <d v="2014-04-10T00:00:00"/>
    <x v="1"/>
    <d v="2025-01-31T00:00:00"/>
    <n v="74.62465753424658"/>
    <x v="4"/>
    <d v="2014-04-10T00:00:00"/>
    <n v="878"/>
  </r>
  <r>
    <n v="93791"/>
    <s v="VOLUNTEER"/>
    <s v="INACTIVE VOLUNTEER"/>
    <s v="N"/>
    <m/>
    <m/>
    <m/>
    <s v="N"/>
    <m/>
    <x v="0"/>
    <d v="1964-05-07T00:00:00"/>
    <s v="AL7"/>
    <x v="0"/>
    <x v="3"/>
    <d v="2012-02-17T00:00:00"/>
    <d v="2013-08-01T00:00:00"/>
    <x v="1"/>
    <d v="2025-01-31T00:00:00"/>
    <n v="60.778082191780825"/>
    <x v="0"/>
    <d v="2013-08-01T00:00:00"/>
    <n v="380"/>
  </r>
  <r>
    <n v="157076"/>
    <s v="VOLUNTEER"/>
    <s v="ACTIVE VOLUNTEER"/>
    <s v="N"/>
    <m/>
    <m/>
    <m/>
    <s v="N"/>
    <m/>
    <x v="0"/>
    <d v="2003-06-14T00:00:00"/>
    <s v="WD3"/>
    <x v="0"/>
    <x v="3"/>
    <d v="2022-07-25T00:00:00"/>
    <s v=""/>
    <x v="0"/>
    <d v="2025-01-31T00:00:00"/>
    <n v="21.649315068493152"/>
    <x v="1"/>
    <d v="2025-01-31T00:00:00"/>
    <n v="660"/>
  </r>
  <r>
    <n v="159067"/>
    <s v="VOLUNTEER"/>
    <s v="ACTIVE VOLUNTEER"/>
    <s v="N"/>
    <m/>
    <m/>
    <m/>
    <s v="N"/>
    <m/>
    <x v="0"/>
    <d v="2008-01-04T00:00:00"/>
    <s v="WD3"/>
    <x v="0"/>
    <x v="3"/>
    <d v="2022-12-10T00:00:00"/>
    <s v=""/>
    <x v="0"/>
    <d v="2025-01-31T00:00:00"/>
    <n v="17.087671232876712"/>
    <x v="1"/>
    <d v="2025-01-31T00:00:00"/>
    <n v="560"/>
  </r>
  <r>
    <n v="161981"/>
    <s v="VOLUNTEER"/>
    <s v="INACTIVE VOLUNTEER"/>
    <s v="N"/>
    <m/>
    <m/>
    <m/>
    <s v="N"/>
    <m/>
    <x v="1"/>
    <d v="1953-01-05T00:00:00"/>
    <s v="MK40"/>
    <x v="1"/>
    <x v="3"/>
    <d v="2019-10-20T00:00:00"/>
    <d v="2023-10-18T00:00:00"/>
    <x v="3"/>
    <d v="2025-01-31T00:00:00"/>
    <n v="72.120547945205473"/>
    <x v="4"/>
    <d v="2023-10-18T00:00:00"/>
    <n v="1043"/>
  </r>
  <r>
    <n v="6958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00874"/>
    <s v="VOLUNTEER"/>
    <s v="INACTIVE VOLUNTEER"/>
    <s v="N"/>
    <m/>
    <m/>
    <m/>
    <s v="N"/>
    <m/>
    <x v="0"/>
    <m/>
    <s v="MK14"/>
    <x v="4"/>
    <x v="2"/>
    <d v="1899-12-31T00:00:00"/>
    <d v="1899-12-31T00:00:00"/>
    <x v="1"/>
    <d v="2025-01-31T00:00:00"/>
    <n v="125.17260273972603"/>
    <x v="4"/>
    <d v="1899-12-31T00:00:00"/>
    <m/>
  </r>
  <r>
    <n v="118314"/>
    <s v="VOLUNTEER"/>
    <s v="INACTIVE VOLUNTEER"/>
    <s v="N"/>
    <m/>
    <m/>
    <m/>
    <s v="N"/>
    <m/>
    <x v="0"/>
    <d v="1957-11-01T00:00:00"/>
    <s v="AL1"/>
    <x v="0"/>
    <x v="2"/>
    <d v="2016-07-13T00:00:00"/>
    <d v="2017-05-19T00:00:00"/>
    <x v="0"/>
    <d v="2025-01-31T00:00:00"/>
    <n v="67.295890410958904"/>
    <x v="4"/>
    <d v="2017-05-19T00:00:00"/>
    <n v="223"/>
  </r>
  <r>
    <n v="159497"/>
    <s v="VOLUNTEER"/>
    <s v="ACTIVE VOLUNTEER"/>
    <s v="N"/>
    <m/>
    <m/>
    <m/>
    <s v="N"/>
    <m/>
    <x v="0"/>
    <d v="2009-07-29T00:00:00"/>
    <s v="HP4"/>
    <x v="0"/>
    <x v="2"/>
    <d v="2022-10-16T00:00:00"/>
    <s v=""/>
    <x v="0"/>
    <d v="2025-01-31T00:00:00"/>
    <n v="15.520547945205479"/>
    <x v="6"/>
    <d v="2025-01-31T00:00:00"/>
    <n v="600"/>
  </r>
  <r>
    <n v="165468"/>
    <s v="VOLUNTEER"/>
    <s v="ACTIVE VOLUNTEER"/>
    <s v="N"/>
    <m/>
    <m/>
    <m/>
    <s v="N"/>
    <m/>
    <x v="0"/>
    <d v="2010-02-08T00:00:00"/>
    <s v="HP4"/>
    <x v="0"/>
    <x v="6"/>
    <d v="2024-01-21T00:00:00"/>
    <s v=""/>
    <x v="0"/>
    <d v="2025-01-31T00:00:00"/>
    <n v="14.989041095890411"/>
    <x v="6"/>
    <d v="2025-01-31T00:00:00"/>
    <n v="270"/>
  </r>
  <r>
    <n v="80734"/>
    <s v="VOLUNTEER"/>
    <s v="INACTIVE VOLUNTEER"/>
    <s v="N"/>
    <m/>
    <m/>
    <m/>
    <s v="N"/>
    <m/>
    <x v="0"/>
    <m/>
    <s v="LU3"/>
    <x v="1"/>
    <x v="3"/>
    <d v="1991-06-01T00:00:00"/>
    <d v="2012-11-01T00:00:00"/>
    <x v="1"/>
    <d v="2025-01-31T00:00:00"/>
    <n v="125.17260273972603"/>
    <x v="4"/>
    <d v="2012-11-01T00:00:00"/>
    <n v="5589"/>
  </r>
  <r>
    <n v="80670"/>
    <s v="VOLUNTEER"/>
    <s v="INACTIVE VOLUNTEER"/>
    <s v="N"/>
    <m/>
    <m/>
    <m/>
    <s v="N"/>
    <m/>
    <x v="0"/>
    <d v="1990-06-16T00:00:00"/>
    <s v="MK45"/>
    <x v="1"/>
    <x v="3"/>
    <d v="2011-09-21T00:00:00"/>
    <d v="2011-09-21T00:00:00"/>
    <x v="1"/>
    <d v="2025-01-31T00:00:00"/>
    <n v="34.652054794520545"/>
    <x v="5"/>
    <d v="2011-09-21T00:00:00"/>
    <n v="1"/>
  </r>
  <r>
    <n v="66220"/>
    <s v="VOLUNTEER"/>
    <s v="INACTIVE VOLUNTEER"/>
    <s v="N"/>
    <m/>
    <m/>
    <m/>
    <s v="N"/>
    <m/>
    <x v="1"/>
    <d v="1945-05-13T00:00:00"/>
    <s v="LU5"/>
    <x v="1"/>
    <x v="3"/>
    <d v="2010-03-15T00:00:00"/>
    <d v="2014-03-15T00:00:00"/>
    <x v="1"/>
    <d v="2025-01-31T00:00:00"/>
    <n v="79.775342465753425"/>
    <x v="4"/>
    <d v="2014-03-15T00:00:00"/>
    <n v="1045"/>
  </r>
  <r>
    <n v="41672"/>
    <s v="VOLUNTEER"/>
    <s v="INACTIVE VOLUNTEER"/>
    <s v="N"/>
    <m/>
    <m/>
    <m/>
    <s v="N"/>
    <m/>
    <x v="0"/>
    <d v="1947-04-16T00:00:00"/>
    <s v="LU5"/>
    <x v="1"/>
    <x v="2"/>
    <d v="2007-03-28T00:00:00"/>
    <d v="2014-12-31T00:00:00"/>
    <x v="1"/>
    <d v="2025-01-31T00:00:00"/>
    <n v="77.849315068493155"/>
    <x v="4"/>
    <d v="2014-12-31T00:00:00"/>
    <n v="2026"/>
  </r>
  <r>
    <n v="80735"/>
    <s v="VOLUNTEER"/>
    <s v="INACTIVE VOLUNTEER"/>
    <s v="N"/>
    <m/>
    <m/>
    <m/>
    <s v="N"/>
    <m/>
    <x v="0"/>
    <d v="1987-08-03T00:00:00"/>
    <s v="MK40"/>
    <x v="1"/>
    <x v="3"/>
    <d v="2010-04-24T00:00:00"/>
    <d v="2013-07-29T00:00:00"/>
    <x v="1"/>
    <d v="2025-01-31T00:00:00"/>
    <n v="37.523287671232879"/>
    <x v="2"/>
    <d v="2013-07-29T00:00:00"/>
    <n v="851"/>
  </r>
  <r>
    <n v="82403"/>
    <s v="VOLUNTEER"/>
    <s v="INACTIVE VOLUNTEER"/>
    <s v="N"/>
    <m/>
    <m/>
    <m/>
    <s v="N"/>
    <m/>
    <x v="0"/>
    <d v="1950-09-05T00:00:00"/>
    <s v="MK16"/>
    <x v="4"/>
    <x v="2"/>
    <d v="2011-09-30T00:00:00"/>
    <s v=""/>
    <x v="0"/>
    <d v="2025-01-31T00:00:00"/>
    <n v="74.457534246575349"/>
    <x v="4"/>
    <d v="2025-01-31T00:00:00"/>
    <n v="3481"/>
  </r>
  <r>
    <n v="97505"/>
    <s v="VOLUNTEER"/>
    <s v="INACTIVE VOLUNTEER"/>
    <s v="N"/>
    <m/>
    <m/>
    <m/>
    <s v="N"/>
    <m/>
    <x v="0"/>
    <d v="1950-01-27T00:00:00"/>
    <s v="LU2"/>
    <x v="1"/>
    <x v="2"/>
    <d v="2018-06-09T00:00:00"/>
    <d v="2022-09-27T00:00:00"/>
    <x v="2"/>
    <d v="2025-01-31T00:00:00"/>
    <n v="75.063013698630144"/>
    <x v="4"/>
    <d v="2022-09-27T00:00:00"/>
    <n v="1122"/>
  </r>
  <r>
    <n v="102821"/>
    <s v="VOLUNTEER"/>
    <s v="INACTIVE VOLUNTEER"/>
    <s v="N"/>
    <m/>
    <m/>
    <m/>
    <s v="N"/>
    <m/>
    <x v="0"/>
    <d v="1943-08-17T00:00:00"/>
    <s v="SG19"/>
    <x v="1"/>
    <x v="3"/>
    <d v="2013-01-26T00:00:00"/>
    <d v="2014-08-06T00:00:00"/>
    <x v="0"/>
    <d v="2025-01-31T00:00:00"/>
    <n v="81.515068493150679"/>
    <x v="4"/>
    <d v="2014-08-06T00:00:00"/>
    <n v="398"/>
  </r>
  <r>
    <n v="58485"/>
    <s v="VOLUNTEER"/>
    <s v="INACTIVE VOLUNTEER"/>
    <s v="N"/>
    <m/>
    <m/>
    <m/>
    <s v="N"/>
    <m/>
    <x v="0"/>
    <m/>
    <s v="MK44"/>
    <x v="1"/>
    <x v="2"/>
    <d v="2015-03-26T00:00:00"/>
    <d v="2022-08-23T00:00:00"/>
    <x v="2"/>
    <d v="2025-01-31T00:00:00"/>
    <n v="125.17260273972603"/>
    <x v="4"/>
    <d v="2022-08-23T00:00:00"/>
    <n v="1934"/>
  </r>
  <r>
    <n v="112834"/>
    <s v="VOLUNTEER"/>
    <s v="INACTIVE VOLUNTEER"/>
    <s v="N"/>
    <m/>
    <m/>
    <m/>
    <s v="N"/>
    <m/>
    <x v="0"/>
    <d v="1967-05-18T00:00:00"/>
    <s v="SG19"/>
    <x v="2"/>
    <x v="3"/>
    <d v="2019-05-21T00:00:00"/>
    <d v="2021-06-15T00:00:00"/>
    <x v="0"/>
    <d v="2025-01-31T00:00:00"/>
    <n v="57.747945205479454"/>
    <x v="0"/>
    <d v="2021-06-15T00:00:00"/>
    <n v="541"/>
  </r>
  <r>
    <n v="125322"/>
    <s v="VOLUNTEER"/>
    <s v="INACTIVE VOLUNTEER"/>
    <s v="N"/>
    <m/>
    <m/>
    <m/>
    <s v="N"/>
    <m/>
    <x v="0"/>
    <d v="1998-09-25T00:00:00"/>
    <s v="EN9"/>
    <x v="2"/>
    <x v="6"/>
    <d v="2017-11-02T00:00:00"/>
    <d v="2018-09-20T00:00:00"/>
    <x v="0"/>
    <d v="2025-01-31T00:00:00"/>
    <n v="26.36986301369863"/>
    <x v="5"/>
    <d v="2018-09-20T00:00:00"/>
    <n v="231"/>
  </r>
  <r>
    <n v="107006"/>
    <s v="VOLUNTEER"/>
    <s v="INACTIVE VOLUNTEER"/>
    <s v="N"/>
    <m/>
    <m/>
    <m/>
    <s v="N"/>
    <m/>
    <x v="1"/>
    <d v="1998-10-22T00:00:00"/>
    <s v="AL7"/>
    <x v="0"/>
    <x v="2"/>
    <d v="2014-01-25T00:00:00"/>
    <d v="2017-04-18T00:00:00"/>
    <x v="0"/>
    <d v="2025-01-31T00:00:00"/>
    <n v="26.295890410958904"/>
    <x v="5"/>
    <d v="2017-04-18T00:00:00"/>
    <n v="842"/>
  </r>
  <r>
    <n v="161466"/>
    <s v="VOLUNTEER"/>
    <s v="INACTIVE VOLUNTEER"/>
    <s v="N"/>
    <m/>
    <m/>
    <m/>
    <s v="N"/>
    <m/>
    <x v="0"/>
    <d v="1989-03-08T00:00:00"/>
    <s v="MK2"/>
    <x v="4"/>
    <x v="6"/>
    <d v="2023-05-22T00:00:00"/>
    <d v="2023-12-16T00:00:00"/>
    <x v="0"/>
    <d v="2025-01-31T00:00:00"/>
    <n v="35.926027397260277"/>
    <x v="2"/>
    <d v="2023-12-16T00:00:00"/>
    <n v="150"/>
  </r>
  <r>
    <n v="81501"/>
    <s v="VOLUNTEER"/>
    <s v="INACTIVE VOLUNTEER"/>
    <s v="N"/>
    <m/>
    <m/>
    <m/>
    <s v="Y"/>
    <s v="01/02/2024"/>
    <x v="1"/>
    <d v="1937-03-24T00:00:00"/>
    <s v="LU5"/>
    <x v="1"/>
    <x v="2"/>
    <s v="Not Recorded"/>
    <s v="Not Recorded"/>
    <x v="1"/>
    <d v="2025-01-31T00:00:00"/>
    <n v="87.917808219178085"/>
    <x v="4"/>
    <s v="Not Recorded"/>
    <s v=""/>
  </r>
  <r>
    <n v="81503"/>
    <s v="VOLUNTEER"/>
    <s v="INACTIVE VOLUNTEER"/>
    <s v="N"/>
    <m/>
    <m/>
    <m/>
    <s v="N"/>
    <m/>
    <x v="0"/>
    <d v="1942-01-09T00:00:00"/>
    <s v="LU5"/>
    <x v="1"/>
    <x v="2"/>
    <s v="Not Recorded"/>
    <s v="Not Recorded"/>
    <x v="2"/>
    <d v="2025-01-31T00:00:00"/>
    <n v="83.117808219178087"/>
    <x v="4"/>
    <s v="Not Recorded"/>
    <s v=""/>
  </r>
  <r>
    <n v="105420"/>
    <s v="VOLUNTEER"/>
    <s v="INACTIVE VOLUNTEER"/>
    <s v="N"/>
    <m/>
    <m/>
    <m/>
    <s v="N"/>
    <m/>
    <x v="0"/>
    <d v="1958-08-31T00:00:00"/>
    <s v="LU2"/>
    <x v="1"/>
    <x v="3"/>
    <d v="2014-02-26T00:00:00"/>
    <d v="2021-09-21T00:00:00"/>
    <x v="4"/>
    <d v="2025-01-31T00:00:00"/>
    <n v="66.465753424657535"/>
    <x v="4"/>
    <d v="2021-09-21T00:00:00"/>
    <n v="1975"/>
  </r>
  <r>
    <n v="106378"/>
    <s v="VOLUNTEER"/>
    <s v="INACTIVE VOLUNTEER"/>
    <s v="N"/>
    <m/>
    <m/>
    <m/>
    <s v="N"/>
    <m/>
    <x v="0"/>
    <d v="1997-07-21T00:00:00"/>
    <s v="LU3"/>
    <x v="1"/>
    <x v="3"/>
    <d v="2014-04-16T00:00:00"/>
    <d v="2016-03-18T00:00:00"/>
    <x v="3"/>
    <d v="2025-01-31T00:00:00"/>
    <n v="27.550684931506851"/>
    <x v="5"/>
    <d v="2016-03-18T00:00:00"/>
    <n v="503"/>
  </r>
  <r>
    <n v="131869"/>
    <s v="VOLUNTEER"/>
    <s v="INACTIVE VOLUNTEER"/>
    <s v="N"/>
    <m/>
    <m/>
    <m/>
    <s v="N"/>
    <m/>
    <x v="1"/>
    <d v="2001-03-09T00:00:00"/>
    <s v="LU2"/>
    <x v="1"/>
    <x v="2"/>
    <d v="2018-11-12T00:00:00"/>
    <d v="2019-03-07T00:00:00"/>
    <x v="0"/>
    <d v="2025-01-31T00:00:00"/>
    <n v="23.915068493150685"/>
    <x v="1"/>
    <d v="2019-03-07T00:00:00"/>
    <n v="84"/>
  </r>
  <r>
    <n v="79893"/>
    <s v="VOLUNTEER"/>
    <s v="INACTIVE VOLUNTEER"/>
    <s v="N"/>
    <m/>
    <m/>
    <m/>
    <s v="N"/>
    <m/>
    <x v="1"/>
    <d v="1991-09-14T00:00:00"/>
    <s v="SG2"/>
    <x v="0"/>
    <x v="2"/>
    <d v="2010-03-22T00:00:00"/>
    <d v="2012-07-18T00:00:00"/>
    <x v="1"/>
    <d v="2025-01-31T00:00:00"/>
    <n v="33.405479452054792"/>
    <x v="5"/>
    <d v="2012-07-18T00:00:00"/>
    <n v="608"/>
  </r>
  <r>
    <n v="112582"/>
    <s v="VOLUNTEER"/>
    <s v="INACTIVE VOLUNTEER"/>
    <s v="N"/>
    <m/>
    <m/>
    <m/>
    <s v="N"/>
    <m/>
    <x v="0"/>
    <d v="1956-10-28T00:00:00"/>
    <s v="SG4"/>
    <x v="0"/>
    <x v="2"/>
    <d v="2015-07-08T00:00:00"/>
    <d v="2016-01-05T00:00:00"/>
    <x v="0"/>
    <d v="2025-01-31T00:00:00"/>
    <n v="68.30684931506849"/>
    <x v="4"/>
    <d v="2016-01-05T00:00:00"/>
    <n v="130"/>
  </r>
  <r>
    <n v="128169"/>
    <s v="VOLUNTEER"/>
    <s v="INACTIVE VOLUNTEER"/>
    <s v="N"/>
    <m/>
    <m/>
    <m/>
    <s v="N"/>
    <m/>
    <x v="1"/>
    <m/>
    <s v="CM23"/>
    <x v="0"/>
    <x v="3"/>
    <s v="Not Recorded"/>
    <s v="Not Recorded"/>
    <x v="1"/>
    <d v="2025-01-31T00:00:00"/>
    <n v="125.17260273972603"/>
    <x v="4"/>
    <s v="Not Recorded"/>
    <s v=""/>
  </r>
  <r>
    <n v="111665"/>
    <s v="VOLUNTEER"/>
    <s v="INACTIVE VOLUNTEER"/>
    <s v="N"/>
    <m/>
    <m/>
    <m/>
    <s v="N"/>
    <m/>
    <x v="0"/>
    <d v="1999-05-03T00:00:00"/>
    <s v="SG4"/>
    <x v="0"/>
    <x v="3"/>
    <d v="2014-10-18T00:00:00"/>
    <d v="2016-07-27T00:00:00"/>
    <x v="0"/>
    <d v="2025-01-31T00:00:00"/>
    <n v="25.767123287671232"/>
    <x v="5"/>
    <d v="2016-07-27T00:00:00"/>
    <n v="463"/>
  </r>
  <r>
    <n v="105575"/>
    <s v="VOLUNTEER"/>
    <s v="INACTIVE VOLUNTEER"/>
    <s v="N"/>
    <m/>
    <m/>
    <m/>
    <s v="N"/>
    <m/>
    <x v="1"/>
    <d v="1960-08-11T00:00:00"/>
    <s v="WD18"/>
    <x v="0"/>
    <x v="2"/>
    <d v="2013-09-10T00:00:00"/>
    <d v="2014-12-12T00:00:00"/>
    <x v="0"/>
    <d v="2025-01-31T00:00:00"/>
    <n v="64.517808219178079"/>
    <x v="0"/>
    <d v="2014-12-12T00:00:00"/>
    <n v="329"/>
  </r>
  <r>
    <n v="127100"/>
    <s v="VOLUNTEER"/>
    <s v="INACTIVE VOLUNTEER"/>
    <s v="N"/>
    <m/>
    <m/>
    <m/>
    <s v="N"/>
    <m/>
    <x v="0"/>
    <d v="1984-09-19T00:00:00"/>
    <s v="SG1"/>
    <x v="0"/>
    <x v="3"/>
    <d v="2018-02-27T00:00:00"/>
    <d v="2019-09-30T00:00:00"/>
    <x v="0"/>
    <d v="2025-01-31T00:00:00"/>
    <n v="40.394520547945206"/>
    <x v="2"/>
    <d v="2019-09-30T00:00:00"/>
    <n v="415"/>
  </r>
  <r>
    <n v="119417"/>
    <s v="VOLUNTEER"/>
    <s v="INACTIVE VOLUNTEER"/>
    <s v="N"/>
    <m/>
    <m/>
    <m/>
    <s v="N"/>
    <m/>
    <x v="0"/>
    <d v="2000-09-03T00:00:00"/>
    <s v="SG1"/>
    <x v="0"/>
    <x v="3"/>
    <d v="2016-11-03T00:00:00"/>
    <d v="2019-05-01T00:00:00"/>
    <x v="0"/>
    <d v="2025-01-31T00:00:00"/>
    <n v="24.427397260273974"/>
    <x v="1"/>
    <d v="2019-05-01T00:00:00"/>
    <n v="650"/>
  </r>
  <r>
    <n v="36910"/>
    <s v="VOLUNTEER"/>
    <s v="INACTIVE VOLUNTEER"/>
    <s v="N"/>
    <m/>
    <m/>
    <m/>
    <s v="N"/>
    <m/>
    <x v="0"/>
    <m/>
    <s v="LU3"/>
    <x v="1"/>
    <x v="2"/>
    <d v="2004-11-01T00:00:00"/>
    <d v="2012-11-06T00:00:00"/>
    <x v="1"/>
    <d v="2025-01-31T00:00:00"/>
    <n v="125.17260273972603"/>
    <x v="4"/>
    <d v="2012-11-06T00:00:00"/>
    <n v="2092"/>
  </r>
  <r>
    <n v="67658"/>
    <s v="VOLUNTEER"/>
    <s v="ACTIVE VOLUNTEER"/>
    <s v="N"/>
    <m/>
    <m/>
    <m/>
    <s v="N"/>
    <m/>
    <x v="1"/>
    <d v="1939-06-29T00:00:00"/>
    <s v="LU3"/>
    <x v="1"/>
    <x v="3"/>
    <d v="2004-12-05T00:00:00"/>
    <s v=""/>
    <x v="2"/>
    <d v="2025-01-31T00:00:00"/>
    <n v="85.652054794520552"/>
    <x v="4"/>
    <d v="2025-01-31T00:00:00"/>
    <n v="5260"/>
  </r>
  <r>
    <n v="45569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07871"/>
    <s v="VOLUNTEER"/>
    <s v="INACTIVE VOLUNTEER"/>
    <s v="N"/>
    <m/>
    <m/>
    <m/>
    <s v="N"/>
    <m/>
    <x v="0"/>
    <d v="1943-10-11T00:00:00"/>
    <s v="WD7"/>
    <x v="0"/>
    <x v="3"/>
    <d v="2016-01-19T00:00:00"/>
    <d v="2016-01-19T00:00:00"/>
    <x v="1"/>
    <d v="2025-01-31T00:00:00"/>
    <n v="81.364383561643834"/>
    <x v="4"/>
    <d v="2016-01-19T00:00:00"/>
    <n v="1"/>
  </r>
  <r>
    <n v="53899"/>
    <s v="VOLUNTEER"/>
    <s v="INACTIVE VOLUNTEER"/>
    <s v="N"/>
    <m/>
    <m/>
    <m/>
    <s v="N"/>
    <m/>
    <x v="0"/>
    <d v="1931-01-31T00:00:00"/>
    <s v="LU4"/>
    <x v="1"/>
    <x v="3"/>
    <d v="1996-01-01T00:00:00"/>
    <d v="2014-10-08T00:00:00"/>
    <x v="1"/>
    <d v="2025-01-31T00:00:00"/>
    <n v="94.06575342465753"/>
    <x v="4"/>
    <d v="2014-10-08T00:00:00"/>
    <n v="4898"/>
  </r>
  <r>
    <n v="15870"/>
    <s v="VOLUNTEER"/>
    <s v="ACTIVE VOLUNTEER"/>
    <s v="N"/>
    <m/>
    <m/>
    <m/>
    <s v="N"/>
    <m/>
    <x v="0"/>
    <d v="1941-01-11T00:00:00"/>
    <s v="LU3"/>
    <x v="1"/>
    <x v="2"/>
    <d v="2003-12-01T00:00:00"/>
    <s v=""/>
    <x v="3"/>
    <d v="2025-01-31T00:00:00"/>
    <n v="84.112328767123287"/>
    <x v="4"/>
    <d v="2025-01-31T00:00:00"/>
    <n v="5525"/>
  </r>
  <r>
    <n v="116370"/>
    <s v="VOLUNTEER"/>
    <s v="INACTIVE VOLUNTEER"/>
    <s v="N"/>
    <m/>
    <m/>
    <m/>
    <s v="N"/>
    <m/>
    <x v="0"/>
    <d v="2002-01-31T00:00:00"/>
    <s v="SG1"/>
    <x v="0"/>
    <x v="3"/>
    <d v="2016-03-12T00:00:00"/>
    <d v="2016-08-30T00:00:00"/>
    <x v="0"/>
    <d v="2025-01-31T00:00:00"/>
    <n v="23.016438356164382"/>
    <x v="1"/>
    <d v="2016-08-30T00:00:00"/>
    <n v="122"/>
  </r>
  <r>
    <n v="153456"/>
    <s v="VOLUNTEER"/>
    <s v="INACTIVE VOLUNTEER"/>
    <s v="N"/>
    <m/>
    <m/>
    <m/>
    <s v="N"/>
    <m/>
    <x v="0"/>
    <d v="2007-05-16T00:00:00"/>
    <s v="SG1"/>
    <x v="0"/>
    <x v="3"/>
    <s v="Not Recorded"/>
    <s v="Not Recorded"/>
    <x v="1"/>
    <d v="2025-01-31T00:00:00"/>
    <n v="17.726027397260275"/>
    <x v="1"/>
    <s v="Not Recorded"/>
    <s v=""/>
  </r>
  <r>
    <n v="134460"/>
    <s v="VOLUNTEER"/>
    <s v="INACTIVE VOLUNTEER"/>
    <s v="N"/>
    <m/>
    <m/>
    <m/>
    <s v="N"/>
    <m/>
    <x v="1"/>
    <d v="1994-06-10T00:00:00"/>
    <s v="SG19"/>
    <x v="1"/>
    <x v="3"/>
    <d v="2019-03-27T00:00:00"/>
    <d v="2020-12-01T00:00:00"/>
    <x v="0"/>
    <d v="2025-01-31T00:00:00"/>
    <n v="30.665753424657535"/>
    <x v="5"/>
    <d v="2020-12-01T00:00:00"/>
    <n v="440"/>
  </r>
  <r>
    <n v="167309"/>
    <s v="VOLUNTEER"/>
    <s v="ACTIVE VOLUNTEER"/>
    <s v="N"/>
    <m/>
    <m/>
    <m/>
    <s v="N"/>
    <m/>
    <x v="0"/>
    <d v="1956-09-28T00:00:00"/>
    <s v="SG18"/>
    <x v="1"/>
    <x v="3"/>
    <d v="2024-04-12T00:00:00"/>
    <s v=""/>
    <x v="0"/>
    <d v="2025-01-31T00:00:00"/>
    <n v="68.389041095890406"/>
    <x v="4"/>
    <d v="2025-01-31T00:00:00"/>
    <n v="211"/>
  </r>
  <r>
    <n v="87279"/>
    <s v="VOLUNTEER"/>
    <s v="INACTIVE VOLUNTEER"/>
    <s v="N"/>
    <m/>
    <m/>
    <m/>
    <s v="N"/>
    <m/>
    <x v="0"/>
    <d v="1948-12-11T00:00:00"/>
    <s v="LU2"/>
    <x v="1"/>
    <x v="3"/>
    <d v="2016-10-24T00:00:00"/>
    <d v="2021-08-31T00:00:00"/>
    <x v="0"/>
    <d v="2025-01-31T00:00:00"/>
    <n v="76.191780821917803"/>
    <x v="4"/>
    <d v="2021-08-31T00:00:00"/>
    <n v="1267"/>
  </r>
  <r>
    <n v="110211"/>
    <s v="VOLUNTEER"/>
    <s v="INACTIVE VOLUNTEER"/>
    <s v="N"/>
    <m/>
    <m/>
    <m/>
    <s v="N"/>
    <m/>
    <x v="1"/>
    <d v="1981-10-24T00:00:00"/>
    <s v="LU4"/>
    <x v="1"/>
    <x v="2"/>
    <d v="2014-11-29T00:00:00"/>
    <d v="2021-08-31T00:00:00"/>
    <x v="0"/>
    <d v="2025-01-31T00:00:00"/>
    <n v="43.301369863013697"/>
    <x v="2"/>
    <d v="2021-08-31T00:00:00"/>
    <n v="1762"/>
  </r>
  <r>
    <n v="112844"/>
    <s v="VOLUNTEER"/>
    <s v="INACTIVE VOLUNTEER"/>
    <s v="N"/>
    <m/>
    <m/>
    <m/>
    <s v="N"/>
    <m/>
    <x v="1"/>
    <d v="2001-06-15T00:00:00"/>
    <s v="WD3"/>
    <x v="0"/>
    <x v="3"/>
    <d v="2015-07-27T00:00:00"/>
    <d v="2019-01-23T00:00:00"/>
    <x v="0"/>
    <d v="2025-01-31T00:00:00"/>
    <n v="23.646575342465752"/>
    <x v="1"/>
    <d v="2019-01-23T00:00:00"/>
    <n v="913"/>
  </r>
  <r>
    <n v="119377"/>
    <s v="VOLUNTEER"/>
    <s v="INACTIVE VOLUNTEER"/>
    <s v="N"/>
    <m/>
    <m/>
    <m/>
    <s v="N"/>
    <m/>
    <x v="0"/>
    <d v="1964-03-17T00:00:00"/>
    <s v="WD3"/>
    <x v="0"/>
    <x v="2"/>
    <d v="2021-08-24T00:00:00"/>
    <d v="2021-08-24T00:00:00"/>
    <x v="0"/>
    <d v="2025-01-31T00:00:00"/>
    <n v="60.917808219178085"/>
    <x v="0"/>
    <d v="2021-08-24T00:00:00"/>
    <n v="1"/>
  </r>
  <r>
    <n v="79894"/>
    <s v="VOLUNTEER"/>
    <s v="INACTIVE VOLUNTEER"/>
    <s v="N"/>
    <m/>
    <m/>
    <m/>
    <s v="N"/>
    <m/>
    <x v="0"/>
    <d v="1969-10-01T00:00:00"/>
    <s v="SG4"/>
    <x v="0"/>
    <x v="3"/>
    <d v="2010-12-08T00:00:00"/>
    <d v="2012-01-10T00:00:00"/>
    <x v="1"/>
    <d v="2025-01-31T00:00:00"/>
    <n v="55.372602739726027"/>
    <x v="0"/>
    <d v="2012-01-10T00:00:00"/>
    <n v="285"/>
  </r>
  <r>
    <n v="82522"/>
    <s v="VOLUNTEER"/>
    <s v="INACTIVE VOLUNTEER"/>
    <s v="N"/>
    <m/>
    <m/>
    <m/>
    <s v="N"/>
    <m/>
    <x v="1"/>
    <d v="1994-03-25T00:00:00"/>
    <s v="LU2"/>
    <x v="1"/>
    <x v="3"/>
    <d v="2012-02-27T00:00:00"/>
    <d v="2014-02-18T00:00:00"/>
    <x v="1"/>
    <d v="2025-01-31T00:00:00"/>
    <n v="30.876712328767123"/>
    <x v="5"/>
    <d v="2014-02-18T00:00:00"/>
    <n v="517"/>
  </r>
  <r>
    <n v="105419"/>
    <s v="VOLUNTEER"/>
    <s v="INACTIVE VOLUNTEER"/>
    <s v="N"/>
    <m/>
    <m/>
    <m/>
    <s v="N"/>
    <m/>
    <x v="1"/>
    <m/>
    <s v="LU2"/>
    <x v="1"/>
    <x v="3"/>
    <d v="2013-11-11T00:00:00"/>
    <d v="2013-11-11T00:00:00"/>
    <x v="1"/>
    <d v="2025-01-31T00:00:00"/>
    <n v="125.17260273972603"/>
    <x v="4"/>
    <d v="2013-11-11T00:00:00"/>
    <n v="1"/>
  </r>
  <r>
    <n v="7054"/>
    <s v="VOLUNTEER"/>
    <s v="INACTIVE VOLUNTEER"/>
    <s v="N"/>
    <m/>
    <m/>
    <m/>
    <s v="N"/>
    <m/>
    <x v="0"/>
    <d v="1966-06-22T00:00:00"/>
    <s v="LU6"/>
    <x v="1"/>
    <x v="2"/>
    <d v="1899-12-31T00:00:00"/>
    <d v="1899-12-31T00:00:00"/>
    <x v="1"/>
    <d v="2025-01-31T00:00:00"/>
    <n v="58.652054794520545"/>
    <x v="0"/>
    <d v="1899-12-31T00:00:00"/>
    <m/>
  </r>
  <r>
    <n v="83170"/>
    <s v="VOLUNTEER"/>
    <s v="INACTIVE VOLUNTEER"/>
    <s v="N"/>
    <m/>
    <m/>
    <s v="SPITKIN"/>
    <s v="N"/>
    <m/>
    <x v="0"/>
    <d v="1993-05-25T00:00:00"/>
    <s v="LU1"/>
    <x v="1"/>
    <x v="3"/>
    <d v="2012-02-18T00:00:00"/>
    <d v="2012-12-01T00:00:00"/>
    <x v="1"/>
    <d v="2025-01-31T00:00:00"/>
    <n v="31.709589041095889"/>
    <x v="5"/>
    <d v="2012-12-01T00:00:00"/>
    <n v="205"/>
  </r>
  <r>
    <n v="107176"/>
    <s v="VOLUNTEER"/>
    <s v="INACTIVE VOLUNTEER"/>
    <s v="N"/>
    <m/>
    <m/>
    <m/>
    <s v="N"/>
    <m/>
    <x v="0"/>
    <d v="1962-08-02T00:00:00"/>
    <s v="FY8"/>
    <x v="3"/>
    <x v="3"/>
    <d v="2014-01-18T00:00:00"/>
    <d v="2017-06-06T00:00:00"/>
    <x v="0"/>
    <d v="2025-01-31T00:00:00"/>
    <n v="62.542465753424658"/>
    <x v="0"/>
    <d v="2017-06-06T00:00:00"/>
    <n v="882"/>
  </r>
  <r>
    <n v="80736"/>
    <s v="VOLUNTEER"/>
    <s v="INACTIVE VOLUNTEER"/>
    <s v="N"/>
    <m/>
    <m/>
    <m/>
    <s v="N"/>
    <m/>
    <x v="0"/>
    <d v="1996-07-02T00:00:00"/>
    <s v="LU2"/>
    <x v="1"/>
    <x v="3"/>
    <d v="2010-11-06T00:00:00"/>
    <d v="2011-11-15T00:00:00"/>
    <x v="1"/>
    <d v="2025-01-31T00:00:00"/>
    <n v="28.602739726027398"/>
    <x v="5"/>
    <d v="2011-11-15T00:00:00"/>
    <n v="267"/>
  </r>
  <r>
    <n v="103683"/>
    <s v="VOLUNTEER"/>
    <s v="INACTIVE VOLUNTEER"/>
    <s v="N"/>
    <m/>
    <m/>
    <m/>
    <s v="N"/>
    <m/>
    <x v="1"/>
    <d v="1987-11-08T00:00:00"/>
    <s v="LU3"/>
    <x v="1"/>
    <x v="3"/>
    <d v="2013-04-08T00:00:00"/>
    <d v="2014-10-22T00:00:00"/>
    <x v="1"/>
    <d v="2025-01-31T00:00:00"/>
    <n v="37.257534246575339"/>
    <x v="2"/>
    <d v="2014-10-22T00:00:00"/>
    <n v="403"/>
  </r>
  <r>
    <n v="67346"/>
    <s v="VOLUNTEER"/>
    <s v="ACTIVE VOLUNTEER"/>
    <s v="N"/>
    <m/>
    <m/>
    <m/>
    <s v="N"/>
    <m/>
    <x v="0"/>
    <d v="1948-05-13T00:00:00"/>
    <s v="MK42"/>
    <x v="1"/>
    <x v="3"/>
    <d v="2009-01-14T00:00:00"/>
    <s v=""/>
    <x v="0"/>
    <d v="2025-01-31T00:00:00"/>
    <n v="76.772602739726025"/>
    <x v="4"/>
    <d v="2025-01-31T00:00:00"/>
    <n v="4188"/>
  </r>
  <r>
    <n v="93155"/>
    <s v="VOLUNTEER"/>
    <s v="INACTIVE VOLUNTEER"/>
    <s v="N"/>
    <m/>
    <m/>
    <m/>
    <s v="N"/>
    <m/>
    <x v="1"/>
    <d v="1949-01-22T00:00:00"/>
    <s v="LU2"/>
    <x v="1"/>
    <x v="3"/>
    <d v="2012-03-12T00:00:00"/>
    <d v="2012-07-27T00:00:00"/>
    <x v="1"/>
    <d v="2025-01-31T00:00:00"/>
    <n v="76.07671232876713"/>
    <x v="4"/>
    <d v="2012-07-27T00:00:00"/>
    <n v="100"/>
  </r>
  <r>
    <n v="155133"/>
    <s v="VOLUNTEER"/>
    <s v="INACTIVE VOLUNTEER"/>
    <s v="N"/>
    <m/>
    <m/>
    <m/>
    <s v="N"/>
    <m/>
    <x v="0"/>
    <d v="1963-11-30T00:00:00"/>
    <s v="MK45"/>
    <x v="1"/>
    <x v="3"/>
    <s v="Not Recorded"/>
    <s v="Not Recorded"/>
    <x v="1"/>
    <d v="2025-01-31T00:00:00"/>
    <n v="61.213698630136989"/>
    <x v="0"/>
    <s v="Not Recorded"/>
    <s v=""/>
  </r>
  <r>
    <n v="79285"/>
    <s v="VOLUNTEER"/>
    <s v="INACTIVE VOLUNTEER"/>
    <s v="N"/>
    <m/>
    <m/>
    <m/>
    <s v="N"/>
    <m/>
    <x v="0"/>
    <d v="1972-12-05T00:00:00"/>
    <s v="LU3"/>
    <x v="1"/>
    <x v="3"/>
    <d v="2011-03-01T00:00:00"/>
    <d v="2012-07-27T00:00:00"/>
    <x v="1"/>
    <d v="2025-01-31T00:00:00"/>
    <n v="52.19178082191781"/>
    <x v="3"/>
    <d v="2012-07-27T00:00:00"/>
    <n v="369"/>
  </r>
  <r>
    <n v="109357"/>
    <s v="VOLUNTEER"/>
    <s v="INACTIVE VOLUNTEER"/>
    <s v="N"/>
    <m/>
    <m/>
    <m/>
    <s v="N"/>
    <m/>
    <x v="1"/>
    <d v="1997-07-16T00:00:00"/>
    <s v="MK40"/>
    <x v="1"/>
    <x v="2"/>
    <d v="2014-09-23T00:00:00"/>
    <d v="2015-06-23T00:00:00"/>
    <x v="0"/>
    <d v="2025-01-31T00:00:00"/>
    <n v="27.564383561643837"/>
    <x v="5"/>
    <d v="2015-06-23T00:00:00"/>
    <n v="196"/>
  </r>
  <r>
    <n v="117788"/>
    <s v="VOLUNTEER"/>
    <s v="INACTIVE VOLUNTEER"/>
    <s v="N"/>
    <m/>
    <m/>
    <m/>
    <s v="N"/>
    <m/>
    <x v="0"/>
    <d v="1999-06-11T00:00:00"/>
    <s v="NG24"/>
    <x v="3"/>
    <x v="3"/>
    <s v="Not Recorded"/>
    <s v="Not Recorded"/>
    <x v="0"/>
    <d v="2025-01-31T00:00:00"/>
    <n v="25.660273972602738"/>
    <x v="5"/>
    <s v="Not Recorded"/>
    <s v=""/>
  </r>
  <r>
    <n v="154226"/>
    <s v="VOLUNTEER"/>
    <s v="INACTIVE VOLUNTEER"/>
    <s v="N"/>
    <m/>
    <m/>
    <m/>
    <s v="N"/>
    <m/>
    <x v="0"/>
    <d v="1979-05-29T00:00:00"/>
    <s v="LU2"/>
    <x v="1"/>
    <x v="6"/>
    <d v="2022-01-24T00:00:00"/>
    <d v="2022-10-24T00:00:00"/>
    <x v="0"/>
    <d v="2025-01-31T00:00:00"/>
    <n v="45.709589041095889"/>
    <x v="3"/>
    <d v="2022-10-24T00:00:00"/>
    <n v="196"/>
  </r>
  <r>
    <n v="81249"/>
    <s v="VOLUNTEER"/>
    <s v="INACTIVE VOLUNTEER"/>
    <s v="N"/>
    <m/>
    <m/>
    <m/>
    <s v="N"/>
    <m/>
    <x v="0"/>
    <m/>
    <s v="LU2"/>
    <x v="1"/>
    <x v="3"/>
    <d v="2011-12-20T00:00:00"/>
    <d v="2011-12-20T00:00:00"/>
    <x v="1"/>
    <d v="2025-01-31T00:00:00"/>
    <n v="125.17260273972603"/>
    <x v="4"/>
    <d v="2011-12-20T00:00:00"/>
    <n v="1"/>
  </r>
  <r>
    <n v="28504"/>
    <s v="VOLUNTEER"/>
    <s v="INACTIVE VOLUNTEER"/>
    <s v="N"/>
    <m/>
    <m/>
    <m/>
    <s v="N"/>
    <m/>
    <x v="1"/>
    <m/>
    <s v="MK40"/>
    <x v="1"/>
    <x v="2"/>
    <d v="2001-10-15T00:00:00"/>
    <d v="2015-07-20T00:00:00"/>
    <x v="2"/>
    <d v="2025-01-31T00:00:00"/>
    <n v="125.17260273972603"/>
    <x v="4"/>
    <d v="2015-07-20T00:00:00"/>
    <n v="3591"/>
  </r>
  <r>
    <n v="29221"/>
    <s v="VOLUNTEER"/>
    <s v="INACTIVE VOLUNTEER"/>
    <s v="N"/>
    <m/>
    <m/>
    <m/>
    <s v="N"/>
    <m/>
    <x v="0"/>
    <d v="1963-08-28T00:00:00"/>
    <s v="MK40"/>
    <x v="1"/>
    <x v="2"/>
    <d v="2001-10-15T00:00:00"/>
    <d v="2017-05-08T00:00:00"/>
    <x v="2"/>
    <d v="2025-01-31T00:00:00"/>
    <n v="61.471232876712328"/>
    <x v="0"/>
    <d v="2017-05-08T00:00:00"/>
    <n v="4061"/>
  </r>
  <r>
    <n v="11967"/>
    <s v="VOLUNTEER"/>
    <s v="INACTIVE VOLUNTEER"/>
    <s v="N"/>
    <m/>
    <m/>
    <m/>
    <s v="N"/>
    <m/>
    <x v="0"/>
    <m/>
    <s v="LU4"/>
    <x v="3"/>
    <x v="2"/>
    <d v="1899-12-31T00:00:00"/>
    <d v="1899-12-31T00:00:00"/>
    <x v="1"/>
    <d v="2025-01-31T00:00:00"/>
    <n v="125.17260273972603"/>
    <x v="4"/>
    <d v="1899-12-31T00:00:00"/>
    <m/>
  </r>
  <r>
    <n v="31119"/>
    <s v="VOLUNTEER"/>
    <s v="INACTIVE VOLUNTEER"/>
    <s v="N"/>
    <m/>
    <m/>
    <m/>
    <s v="N"/>
    <m/>
    <x v="0"/>
    <m/>
    <s v="LU3"/>
    <x v="1"/>
    <x v="2"/>
    <d v="1999-06-28T00:00:00"/>
    <d v="2015-07-20T00:00:00"/>
    <x v="2"/>
    <d v="2025-01-31T00:00:00"/>
    <n v="125.17260273972603"/>
    <x v="4"/>
    <d v="2015-07-20T00:00:00"/>
    <n v="4191"/>
  </r>
  <r>
    <n v="81325"/>
    <s v="VOLUNTEER"/>
    <s v="INACTIVE VOLUNTEER"/>
    <s v="N"/>
    <m/>
    <m/>
    <m/>
    <s v="N"/>
    <m/>
    <x v="1"/>
    <d v="1936-05-19T00:00:00"/>
    <s v="LU3"/>
    <x v="1"/>
    <x v="2"/>
    <d v="1999-06-28T00:00:00"/>
    <d v="2017-05-08T00:00:00"/>
    <x v="2"/>
    <d v="2025-01-31T00:00:00"/>
    <n v="88.764383561643839"/>
    <x v="4"/>
    <d v="2017-05-08T00:00:00"/>
    <n v="4661"/>
  </r>
  <r>
    <n v="80737"/>
    <s v="VOLUNTEER"/>
    <s v="INACTIVE VOLUNTEER"/>
    <s v="N"/>
    <m/>
    <m/>
    <m/>
    <s v="N"/>
    <m/>
    <x v="0"/>
    <d v="1936-10-15T00:00:00"/>
    <s v="LU3"/>
    <x v="1"/>
    <x v="3"/>
    <d v="1999-07-23T00:00:00"/>
    <d v="2015-07-07T00:00:00"/>
    <x v="2"/>
    <d v="2025-01-31T00:00:00"/>
    <n v="88.356164383561648"/>
    <x v="4"/>
    <d v="2015-07-07T00:00:00"/>
    <n v="4163"/>
  </r>
  <r>
    <n v="147874"/>
    <s v="VOLUNTEER"/>
    <s v="INACTIVE VOLUNTEER"/>
    <s v="N"/>
    <m/>
    <m/>
    <m/>
    <s v="N"/>
    <m/>
    <x v="0"/>
    <d v="1993-10-30T00:00:00"/>
    <s v="NN12"/>
    <x v="3"/>
    <x v="3"/>
    <s v="Not Recorded"/>
    <s v="Not Recorded"/>
    <x v="1"/>
    <d v="2025-01-31T00:00:00"/>
    <n v="31.276712328767122"/>
    <x v="5"/>
    <s v="Not Recorded"/>
    <s v=""/>
  </r>
  <r>
    <n v="66141"/>
    <s v="VOLUNTEER"/>
    <s v="INACTIVE VOLUNTEER"/>
    <s v="N"/>
    <m/>
    <m/>
    <m/>
    <s v="N"/>
    <m/>
    <x v="0"/>
    <d v="1956-07-13T00:00:00"/>
    <s v="LU6"/>
    <x v="1"/>
    <x v="2"/>
    <d v="2017-11-15T00:00:00"/>
    <d v="2018-11-15T00:00:00"/>
    <x v="0"/>
    <d v="2025-01-31T00:00:00"/>
    <n v="68.599999999999994"/>
    <x v="4"/>
    <d v="2018-11-15T00:00:00"/>
    <n v="262"/>
  </r>
  <r>
    <n v="106801"/>
    <s v="VOLUNTEER"/>
    <s v="INACTIVE VOLUNTEER"/>
    <s v="N"/>
    <m/>
    <m/>
    <m/>
    <s v="N"/>
    <m/>
    <x v="0"/>
    <d v="1964-12-07T00:00:00"/>
    <s v="EN11"/>
    <x v="0"/>
    <x v="3"/>
    <d v="2013-11-19T00:00:00"/>
    <d v="2014-02-07T00:00:00"/>
    <x v="1"/>
    <d v="2025-01-31T00:00:00"/>
    <n v="60.19178082191781"/>
    <x v="0"/>
    <d v="2014-02-07T00:00:00"/>
    <n v="59"/>
  </r>
  <r>
    <n v="94155"/>
    <s v="VOLUNTEER"/>
    <s v="INACTIVE VOLUNTEER"/>
    <s v="N"/>
    <m/>
    <m/>
    <m/>
    <s v="N"/>
    <m/>
    <x v="0"/>
    <m/>
    <s v="LU3"/>
    <x v="1"/>
    <x v="2"/>
    <d v="2012-07-09T00:00:00"/>
    <d v="2012-07-09T00:00:00"/>
    <x v="1"/>
    <d v="2025-01-31T00:00:00"/>
    <n v="125.17260273972603"/>
    <x v="4"/>
    <d v="2012-07-09T00:00:00"/>
    <n v="1"/>
  </r>
  <r>
    <n v="105707"/>
    <s v="VOLUNTEER"/>
    <s v="INACTIVE VOLUNTEER"/>
    <s v="N"/>
    <m/>
    <m/>
    <m/>
    <s v="N"/>
    <m/>
    <x v="0"/>
    <d v="1991-02-09T00:00:00"/>
    <s v="AL5"/>
    <x v="0"/>
    <x v="0"/>
    <d v="2013-09-29T00:00:00"/>
    <d v="2014-07-04T00:00:00"/>
    <x v="1"/>
    <d v="2025-01-31T00:00:00"/>
    <n v="34"/>
    <x v="5"/>
    <d v="2014-07-04T00:00:00"/>
    <n v="200"/>
  </r>
  <r>
    <n v="108988"/>
    <s v="VOLUNTEER"/>
    <s v="INACTIVE VOLUNTEER"/>
    <s v="N"/>
    <m/>
    <m/>
    <m/>
    <s v="N"/>
    <m/>
    <x v="0"/>
    <d v="1999-04-20T00:00:00"/>
    <s v="LU6"/>
    <x v="1"/>
    <x v="2"/>
    <d v="2014-08-08T00:00:00"/>
    <d v="2015-09-21T00:00:00"/>
    <x v="0"/>
    <d v="2025-01-31T00:00:00"/>
    <n v="25.802739726027397"/>
    <x v="5"/>
    <d v="2015-09-21T00:00:00"/>
    <n v="292"/>
  </r>
  <r>
    <n v="105619"/>
    <s v="VOLUNTEER"/>
    <s v="INACTIVE VOLUNTEER"/>
    <s v="N"/>
    <m/>
    <m/>
    <m/>
    <s v="N"/>
    <m/>
    <x v="0"/>
    <d v="1996-03-10T00:00:00"/>
    <s v="LU6"/>
    <x v="1"/>
    <x v="4"/>
    <d v="2013-09-04T00:00:00"/>
    <d v="2014-09-15T00:00:00"/>
    <x v="1"/>
    <d v="2025-01-31T00:00:00"/>
    <n v="28.915068493150685"/>
    <x v="5"/>
    <d v="2014-09-15T00:00:00"/>
    <n v="269"/>
  </r>
  <r>
    <n v="128213"/>
    <s v="VOLUNTEER"/>
    <s v="INACTIVE VOLUNTEER"/>
    <s v="N"/>
    <m/>
    <m/>
    <m/>
    <s v="N"/>
    <m/>
    <x v="1"/>
    <d v="1954-09-03T00:00:00"/>
    <s v="AL5"/>
    <x v="0"/>
    <x v="3"/>
    <d v="2018-05-10T00:00:00"/>
    <d v="2020-03-23T00:00:00"/>
    <x v="4"/>
    <d v="2025-01-31T00:00:00"/>
    <n v="70.460273972602735"/>
    <x v="4"/>
    <d v="2020-03-23T00:00:00"/>
    <n v="488"/>
  </r>
  <r>
    <n v="142492"/>
    <s v="VOLUNTEER"/>
    <s v="INACTIVE VOLUNTEER"/>
    <s v="N"/>
    <m/>
    <m/>
    <m/>
    <s v="N"/>
    <m/>
    <x v="0"/>
    <d v="1960-08-07T00:00:00"/>
    <s v="AL5"/>
    <x v="0"/>
    <x v="2"/>
    <s v="Not Recorded"/>
    <s v="Not Recorded"/>
    <x v="1"/>
    <d v="2025-01-31T00:00:00"/>
    <n v="64.528767123287665"/>
    <x v="0"/>
    <s v="Not Recorded"/>
    <s v=""/>
  </r>
  <r>
    <n v="168412"/>
    <s v="VOLUNTEER"/>
    <s v="ACTIVE VOLUNTEER"/>
    <s v="N"/>
    <m/>
    <m/>
    <m/>
    <s v="N"/>
    <m/>
    <x v="0"/>
    <d v="1990-06-21T00:00:00"/>
    <s v="LU3"/>
    <x v="1"/>
    <x v="3"/>
    <d v="2024-07-25T00:00:00"/>
    <s v=""/>
    <x v="2"/>
    <d v="2025-01-31T00:00:00"/>
    <n v="34.638356164383559"/>
    <x v="5"/>
    <d v="2025-01-31T00:00:00"/>
    <n v="137"/>
  </r>
  <r>
    <n v="121450"/>
    <s v="VOLUNTEER"/>
    <s v="INACTIVE VOLUNTEER"/>
    <s v="N"/>
    <m/>
    <m/>
    <m/>
    <s v="N"/>
    <m/>
    <x v="0"/>
    <d v="1999-08-28T00:00:00"/>
    <s v="AL5"/>
    <x v="0"/>
    <x v="3"/>
    <d v="2017-03-11T00:00:00"/>
    <d v="2017-07-31T00:00:00"/>
    <x v="0"/>
    <d v="2025-01-31T00:00:00"/>
    <n v="25.446575342465753"/>
    <x v="5"/>
    <d v="2017-07-31T00:00:00"/>
    <n v="101"/>
  </r>
  <r>
    <n v="103678"/>
    <s v="VOLUNTEER"/>
    <s v="INACTIVE VOLUNTEER"/>
    <s v="N"/>
    <m/>
    <m/>
    <m/>
    <s v="N"/>
    <m/>
    <x v="0"/>
    <d v="1991-09-27T00:00:00"/>
    <s v="WD3"/>
    <x v="0"/>
    <x v="2"/>
    <d v="2013-05-04T00:00:00"/>
    <d v="2013-11-16T00:00:00"/>
    <x v="1"/>
    <d v="2025-01-31T00:00:00"/>
    <n v="33.369863013698627"/>
    <x v="5"/>
    <d v="2013-11-16T00:00:00"/>
    <n v="140"/>
  </r>
  <r>
    <n v="113155"/>
    <s v="VOLUNTEER"/>
    <s v="ACTIVE VOLUNTEER"/>
    <s v="N"/>
    <m/>
    <m/>
    <m/>
    <s v="N"/>
    <m/>
    <x v="0"/>
    <d v="1961-10-19T00:00:00"/>
    <s v="LU3"/>
    <x v="1"/>
    <x v="3"/>
    <d v="2024-01-15T00:00:00"/>
    <s v=""/>
    <x v="2"/>
    <d v="2025-01-31T00:00:00"/>
    <n v="63.328767123287669"/>
    <x v="0"/>
    <d v="2025-01-31T00:00:00"/>
    <n v="275"/>
  </r>
  <r>
    <n v="41708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3151"/>
    <s v="VOLUNTEER"/>
    <s v="INACTIVE VOLUNTEER"/>
    <s v="N"/>
    <m/>
    <m/>
    <m/>
    <s v="N"/>
    <m/>
    <x v="0"/>
    <d v="1984-01-21T00:00:00"/>
    <s v="HP3"/>
    <x v="0"/>
    <x v="6"/>
    <d v="2015-12-14T00:00:00"/>
    <d v="2016-01-18T00:00:00"/>
    <x v="3"/>
    <d v="2025-01-31T00:00:00"/>
    <n v="41.057534246575344"/>
    <x v="2"/>
    <d v="2016-01-18T00:00:00"/>
    <n v="26"/>
  </r>
  <r>
    <n v="161076"/>
    <s v="VOLUNTEER"/>
    <s v="INACTIVE VOLUNTEER"/>
    <s v="N"/>
    <m/>
    <m/>
    <m/>
    <s v="N"/>
    <m/>
    <x v="0"/>
    <d v="2003-06-13T00:00:00"/>
    <s v="MK40"/>
    <x v="1"/>
    <x v="3"/>
    <d v="2023-05-22T00:00:00"/>
    <d v="2023-10-16T00:00:00"/>
    <x v="0"/>
    <d v="2025-01-31T00:00:00"/>
    <n v="21.652054794520549"/>
    <x v="1"/>
    <d v="2023-10-16T00:00:00"/>
    <n v="106"/>
  </r>
  <r>
    <n v="81965"/>
    <s v="VOLUNTEER"/>
    <s v="INACTIVE VOLUNTEER"/>
    <s v="N"/>
    <m/>
    <m/>
    <m/>
    <s v="N"/>
    <m/>
    <x v="0"/>
    <m/>
    <s v="TN8"/>
    <x v="2"/>
    <x v="3"/>
    <d v="1899-12-31T00:00:00"/>
    <d v="1899-12-31T00:00:00"/>
    <x v="1"/>
    <d v="2025-01-31T00:00:00"/>
    <n v="125.17260273972603"/>
    <x v="4"/>
    <d v="1899-12-31T00:00:00"/>
    <m/>
  </r>
  <r>
    <n v="105440"/>
    <s v="VOLUNTEER"/>
    <s v="INACTIVE VOLUNTEER"/>
    <s v="N"/>
    <m/>
    <m/>
    <m/>
    <s v="N"/>
    <m/>
    <x v="0"/>
    <d v="1998-12-04T00:00:00"/>
    <s v="MK6"/>
    <x v="4"/>
    <x v="2"/>
    <d v="2013-09-05T00:00:00"/>
    <d v="2015-03-06T00:00:00"/>
    <x v="1"/>
    <d v="2025-01-31T00:00:00"/>
    <n v="26.17808219178082"/>
    <x v="5"/>
    <d v="2015-03-06T00:00:00"/>
    <n v="392"/>
  </r>
  <r>
    <n v="3624"/>
    <s v="VOLUNTEER"/>
    <s v="INACTIVE VOLUNTEER"/>
    <s v="N"/>
    <m/>
    <m/>
    <m/>
    <s v="N"/>
    <m/>
    <x v="0"/>
    <d v="1928-03-13T00:00:00"/>
    <s v="LU2"/>
    <x v="1"/>
    <x v="2"/>
    <d v="1998-11-20T00:00:00"/>
    <d v="2013-04-16T00:00:00"/>
    <x v="1"/>
    <d v="2025-01-31T00:00:00"/>
    <n v="96.953424657534242"/>
    <x v="4"/>
    <d v="2013-04-16T00:00:00"/>
    <n v="3758"/>
  </r>
  <r>
    <n v="103292"/>
    <s v="VOLUNTEER"/>
    <s v="INACTIVE VOLUNTEER"/>
    <s v="N"/>
    <m/>
    <m/>
    <m/>
    <s v="N"/>
    <m/>
    <x v="0"/>
    <d v="1998-01-18T00:00:00"/>
    <s v="LU2"/>
    <x v="1"/>
    <x v="2"/>
    <d v="2013-04-13T00:00:00"/>
    <d v="2015-04-27T00:00:00"/>
    <x v="1"/>
    <d v="2025-01-31T00:00:00"/>
    <n v="27.054794520547944"/>
    <x v="5"/>
    <d v="2015-04-27T00:00:00"/>
    <n v="531"/>
  </r>
  <r>
    <n v="80738"/>
    <s v="VOLUNTEER"/>
    <s v="INACTIVE VOLUNTEER"/>
    <s v="N"/>
    <m/>
    <m/>
    <m/>
    <s v="N"/>
    <m/>
    <x v="1"/>
    <d v="1969-09-05T00:00:00"/>
    <s v="LU2"/>
    <x v="1"/>
    <x v="2"/>
    <s v="Not Recorded"/>
    <s v="Not Recorded"/>
    <x v="1"/>
    <d v="2025-01-31T00:00:00"/>
    <n v="55.443835616438356"/>
    <x v="0"/>
    <s v="Not Recorded"/>
    <s v=""/>
  </r>
  <r>
    <n v="123719"/>
    <s v="VOLUNTEER"/>
    <s v="INACTIVE VOLUNTEER"/>
    <s v="N"/>
    <m/>
    <m/>
    <m/>
    <s v="N"/>
    <m/>
    <x v="0"/>
    <d v="1954-12-27T00:00:00"/>
    <s v="SG19"/>
    <x v="1"/>
    <x v="2"/>
    <s v="Not Recorded"/>
    <s v="Not Recorded"/>
    <x v="0"/>
    <d v="2025-01-31T00:00:00"/>
    <n v="70.145205479452059"/>
    <x v="4"/>
    <s v="Not Recorded"/>
    <s v=""/>
  </r>
  <r>
    <n v="162807"/>
    <s v="VOLUNTEER"/>
    <s v="INACTIVE VOLUNTEER"/>
    <s v="N"/>
    <m/>
    <m/>
    <m/>
    <s v="N"/>
    <m/>
    <x v="1"/>
    <d v="2011-07-28T00:00:00"/>
    <s v="LU3"/>
    <x v="1"/>
    <x v="3"/>
    <d v="2023-09-13T00:00:00"/>
    <d v="2023-09-13T00:00:00"/>
    <x v="2"/>
    <d v="2025-01-31T00:00:00"/>
    <n v="13.523287671232877"/>
    <x v="6"/>
    <d v="2023-09-13T00:00:00"/>
    <n v="1"/>
  </r>
  <r>
    <n v="168277"/>
    <s v="VOLUNTEER"/>
    <s v="ACTIVE VOLUNTEER"/>
    <s v="N"/>
    <m/>
    <m/>
    <m/>
    <s v="N"/>
    <m/>
    <x v="0"/>
    <d v="2007-11-02T00:00:00"/>
    <s v="LU1"/>
    <x v="1"/>
    <x v="3"/>
    <d v="2024-07-11T00:00:00"/>
    <s v=""/>
    <x v="0"/>
    <d v="2025-01-31T00:00:00"/>
    <n v="17.260273972602739"/>
    <x v="1"/>
    <d v="2025-01-31T00:00:00"/>
    <n v="147"/>
  </r>
  <r>
    <n v="143617"/>
    <s v="VOLUNTEER"/>
    <s v="INACTIVE VOLUNTEER"/>
    <s v="N"/>
    <m/>
    <m/>
    <m/>
    <s v="N"/>
    <m/>
    <x v="0"/>
    <d v="1968-11-17T00:00:00"/>
    <s v="AL5"/>
    <x v="0"/>
    <x v="3"/>
    <s v="Not Recorded"/>
    <s v="Not Recorded"/>
    <x v="1"/>
    <d v="2025-01-31T00:00:00"/>
    <n v="56.243835616438353"/>
    <x v="0"/>
    <s v="Not Recorded"/>
    <s v=""/>
  </r>
  <r>
    <n v="80740"/>
    <s v="VOLUNTEER"/>
    <s v="INACTIVE VOLUNTEER"/>
    <s v="N"/>
    <m/>
    <m/>
    <m/>
    <s v="N"/>
    <m/>
    <x v="0"/>
    <d v="1991-11-24T00:00:00"/>
    <s v="LU6"/>
    <x v="1"/>
    <x v="3"/>
    <d v="2008-07-28T00:00:00"/>
    <d v="2012-08-08T00:00:00"/>
    <x v="1"/>
    <d v="2025-01-31T00:00:00"/>
    <n v="33.210958904109589"/>
    <x v="5"/>
    <d v="2012-08-08T00:00:00"/>
    <n v="1053"/>
  </r>
  <r>
    <n v="82529"/>
    <s v="VOLUNTEER"/>
    <s v="INACTIVE VOLUNTEER"/>
    <s v="N"/>
    <m/>
    <m/>
    <m/>
    <s v="N"/>
    <m/>
    <x v="0"/>
    <d v="1995-06-03T00:00:00"/>
    <s v="LU2"/>
    <x v="1"/>
    <x v="2"/>
    <d v="1899-12-31T00:00:00"/>
    <d v="1899-12-31T00:00:00"/>
    <x v="1"/>
    <d v="2025-01-31T00:00:00"/>
    <n v="29.684931506849313"/>
    <x v="5"/>
    <d v="1899-12-31T00:00:00"/>
    <m/>
  </r>
  <r>
    <n v="114595"/>
    <s v="VOLUNTEER"/>
    <s v="INACTIVE VOLUNTEER"/>
    <s v="N"/>
    <m/>
    <m/>
    <m/>
    <s v="N"/>
    <m/>
    <x v="0"/>
    <d v="1957-03-20T00:00:00"/>
    <s v="HP1"/>
    <x v="0"/>
    <x v="2"/>
    <d v="2015-10-12T00:00:00"/>
    <d v="2017-04-03T00:00:00"/>
    <x v="0"/>
    <d v="2025-01-31T00:00:00"/>
    <n v="67.915068493150685"/>
    <x v="4"/>
    <d v="2017-04-03T00:00:00"/>
    <n v="386"/>
  </r>
  <r>
    <n v="155454"/>
    <s v="VOLUNTEER"/>
    <s v="INACTIVE VOLUNTEER"/>
    <s v="N"/>
    <m/>
    <m/>
    <m/>
    <s v="N"/>
    <m/>
    <x v="0"/>
    <d v="1977-11-11T00:00:00"/>
    <s v="LU6"/>
    <x v="1"/>
    <x v="3"/>
    <s v="Not Recorded"/>
    <s v="Not Recorded"/>
    <x v="1"/>
    <d v="2025-01-31T00:00:00"/>
    <n v="47.254794520547946"/>
    <x v="3"/>
    <s v="Not Recorded"/>
    <s v=""/>
  </r>
  <r>
    <n v="107005"/>
    <s v="VOLUNTEER"/>
    <s v="INACTIVE VOLUNTEER"/>
    <s v="N"/>
    <m/>
    <m/>
    <m/>
    <s v="N"/>
    <m/>
    <x v="0"/>
    <d v="1989-12-05T00:00:00"/>
    <s v="WD25"/>
    <x v="0"/>
    <x v="2"/>
    <d v="2014-01-30T00:00:00"/>
    <d v="2014-05-08T00:00:00"/>
    <x v="1"/>
    <d v="2025-01-31T00:00:00"/>
    <n v="35.180821917808217"/>
    <x v="2"/>
    <d v="2014-05-08T00:00:00"/>
    <n v="71"/>
  </r>
  <r>
    <n v="103109"/>
    <s v="VOLUNTEER"/>
    <s v="INACTIVE VOLUNTEER"/>
    <s v="N"/>
    <m/>
    <m/>
    <m/>
    <s v="N"/>
    <m/>
    <x v="1"/>
    <d v="1977-07-25T00:00:00"/>
    <s v="LU2"/>
    <x v="1"/>
    <x v="3"/>
    <d v="2013-01-10T00:00:00"/>
    <d v="2023-10-25T00:00:00"/>
    <x v="0"/>
    <d v="2025-01-31T00:00:00"/>
    <n v="47.553424657534244"/>
    <x v="3"/>
    <d v="2023-10-25T00:00:00"/>
    <n v="2815"/>
  </r>
  <r>
    <n v="165965"/>
    <s v="VOLUNTEER"/>
    <s v="ACTIVE VOLUNTEER"/>
    <s v="N"/>
    <m/>
    <m/>
    <m/>
    <s v="N"/>
    <m/>
    <x v="1"/>
    <d v="2009-02-07T00:00:00"/>
    <s v="HP4"/>
    <x v="0"/>
    <x v="3"/>
    <d v="2024-02-17T00:00:00"/>
    <s v=""/>
    <x v="0"/>
    <d v="2025-01-31T00:00:00"/>
    <n v="15.991780821917809"/>
    <x v="6"/>
    <d v="2025-01-31T00:00:00"/>
    <n v="250"/>
  </r>
  <r>
    <n v="111259"/>
    <s v="VOLUNTEER"/>
    <s v="INACTIVE VOLUNTEER"/>
    <s v="N"/>
    <m/>
    <m/>
    <m/>
    <s v="N"/>
    <m/>
    <x v="0"/>
    <m/>
    <s v="SG19"/>
    <x v="1"/>
    <x v="3"/>
    <d v="2015-12-14T00:00:00"/>
    <d v="2015-12-14T00:00:00"/>
    <x v="1"/>
    <d v="2025-01-31T00:00:00"/>
    <n v="125.17260273972603"/>
    <x v="4"/>
    <d v="2015-12-14T00:00:00"/>
    <n v="1"/>
  </r>
  <r>
    <n v="124583"/>
    <s v="VOLUNTEER"/>
    <s v="INACTIVE VOLUNTEER"/>
    <s v="N"/>
    <m/>
    <m/>
    <m/>
    <s v="N"/>
    <m/>
    <x v="0"/>
    <d v="2003-07-02T00:00:00"/>
    <s v="LU5"/>
    <x v="1"/>
    <x v="3"/>
    <d v="2017-10-27T00:00:00"/>
    <d v="2019-08-31T00:00:00"/>
    <x v="0"/>
    <d v="2025-01-31T00:00:00"/>
    <n v="21.6"/>
    <x v="1"/>
    <d v="2019-08-31T00:00:00"/>
    <n v="481"/>
  </r>
  <r>
    <n v="115522"/>
    <s v="VOLUNTEER"/>
    <s v="INACTIVE VOLUNTEER"/>
    <s v="N"/>
    <m/>
    <m/>
    <m/>
    <s v="N"/>
    <m/>
    <x v="0"/>
    <d v="2001-07-04T00:00:00"/>
    <s v="LU1"/>
    <x v="1"/>
    <x v="3"/>
    <d v="2020-08-20T00:00:00"/>
    <d v="2021-05-18T00:00:00"/>
    <x v="0"/>
    <d v="2025-01-31T00:00:00"/>
    <n v="23.594520547945205"/>
    <x v="1"/>
    <d v="2021-05-18T00:00:00"/>
    <n v="194"/>
  </r>
  <r>
    <n v="47393"/>
    <s v="VOLUNTEER"/>
    <s v="INACTIVE VOLUNTEER"/>
    <s v="N"/>
    <m/>
    <m/>
    <m/>
    <s v="N"/>
    <m/>
    <x v="0"/>
    <d v="1985-02-01T00:00:00"/>
    <s v="LU5"/>
    <x v="1"/>
    <x v="2"/>
    <d v="2013-10-30T00:00:00"/>
    <d v="2013-10-30T00:00:00"/>
    <x v="1"/>
    <d v="2025-01-31T00:00:00"/>
    <n v="40.024657534246572"/>
    <x v="2"/>
    <d v="2013-10-30T00:00:00"/>
    <n v="1"/>
  </r>
  <r>
    <n v="131882"/>
    <s v="VOLUNTEER"/>
    <s v="INACTIVE VOLUNTEER"/>
    <s v="N"/>
    <m/>
    <m/>
    <m/>
    <s v="N"/>
    <m/>
    <x v="0"/>
    <d v="1983-07-28T00:00:00"/>
    <s v="MK2"/>
    <x v="4"/>
    <x v="3"/>
    <d v="2018-11-07T00:00:00"/>
    <d v="2019-06-15T00:00:00"/>
    <x v="0"/>
    <d v="2025-01-31T00:00:00"/>
    <n v="41.542465753424658"/>
    <x v="2"/>
    <d v="2019-06-15T00:00:00"/>
    <n v="158"/>
  </r>
  <r>
    <n v="80323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31649"/>
    <s v="VOLUNTEER"/>
    <s v="INACTIVE VOLUNTEER"/>
    <s v="N"/>
    <m/>
    <m/>
    <m/>
    <s v="N"/>
    <m/>
    <x v="1"/>
    <d v="1950-12-26T00:00:00"/>
    <s v="MK16"/>
    <x v="4"/>
    <x v="3"/>
    <d v="2018-11-14T00:00:00"/>
    <d v="2019-05-01T00:00:00"/>
    <x v="0"/>
    <d v="2025-01-31T00:00:00"/>
    <n v="74.150684931506845"/>
    <x v="4"/>
    <d v="2019-05-01T00:00:00"/>
    <n v="121"/>
  </r>
  <r>
    <n v="118326"/>
    <s v="VOLUNTEER"/>
    <s v="INACTIVE VOLUNTEER"/>
    <s v="N"/>
    <m/>
    <m/>
    <m/>
    <s v="N"/>
    <m/>
    <x v="0"/>
    <d v="1970-02-03T00:00:00"/>
    <s v="WD3"/>
    <x v="0"/>
    <x v="3"/>
    <s v="Not Recorded"/>
    <s v="Not Recorded"/>
    <x v="0"/>
    <d v="2025-01-31T00:00:00"/>
    <n v="55.030136986301372"/>
    <x v="0"/>
    <s v="Not Recorded"/>
    <s v=""/>
  </r>
  <r>
    <n v="122355"/>
    <s v="VOLUNTEER"/>
    <s v="ACTIVE VOLUNTEER"/>
    <s v="N"/>
    <m/>
    <m/>
    <m/>
    <s v="N"/>
    <m/>
    <x v="0"/>
    <d v="1992-08-15T00:00:00"/>
    <s v="LU3"/>
    <x v="1"/>
    <x v="3"/>
    <d v="2019-12-01T00:00:00"/>
    <s v=""/>
    <x v="2"/>
    <d v="2025-01-31T00:00:00"/>
    <n v="32.484931506849314"/>
    <x v="5"/>
    <d v="2025-01-31T00:00:00"/>
    <n v="1350"/>
  </r>
  <r>
    <n v="112283"/>
    <s v="VOLUNTEER"/>
    <s v="INACTIVE VOLUNTEER"/>
    <s v="N"/>
    <m/>
    <m/>
    <m/>
    <s v="N"/>
    <m/>
    <x v="0"/>
    <d v="1976-02-23T00:00:00"/>
    <s v="LU2"/>
    <x v="1"/>
    <x v="2"/>
    <d v="2015-06-01T00:00:00"/>
    <d v="2016-01-04T00:00:00"/>
    <x v="0"/>
    <d v="2025-01-31T00:00:00"/>
    <n v="48.972602739726028"/>
    <x v="3"/>
    <d v="2016-01-04T00:00:00"/>
    <n v="156"/>
  </r>
  <r>
    <n v="116310"/>
    <s v="VOLUNTEER"/>
    <s v="INACTIVE VOLUNTEER"/>
    <s v="N"/>
    <m/>
    <m/>
    <m/>
    <s v="N"/>
    <m/>
    <x v="0"/>
    <d v="2000-12-14T00:00:00"/>
    <s v="WD3"/>
    <x v="0"/>
    <x v="3"/>
    <d v="2016-01-09T00:00:00"/>
    <d v="2019-01-23T00:00:00"/>
    <x v="0"/>
    <d v="2025-01-31T00:00:00"/>
    <n v="24.147945205479452"/>
    <x v="1"/>
    <d v="2019-01-23T00:00:00"/>
    <n v="793"/>
  </r>
  <r>
    <n v="106380"/>
    <s v="VOLUNTEER"/>
    <s v="INACTIVE VOLUNTEER"/>
    <s v="N"/>
    <m/>
    <m/>
    <m/>
    <s v="N"/>
    <m/>
    <x v="1"/>
    <d v="2013-05-17T00:00:00"/>
    <s v="LU2"/>
    <x v="1"/>
    <x v="2"/>
    <d v="2014-11-17T00:00:00"/>
    <d v="2014-11-17T00:00:00"/>
    <x v="1"/>
    <d v="2025-01-31T00:00:00"/>
    <n v="11.717808219178082"/>
    <x v="6"/>
    <d v="2014-11-17T00:00:00"/>
    <n v="1"/>
  </r>
  <r>
    <n v="60654"/>
    <s v="VOLUNTEER"/>
    <s v="INACTIVE VOLUNTEER"/>
    <s v="N"/>
    <m/>
    <m/>
    <m/>
    <s v="N"/>
    <m/>
    <x v="0"/>
    <d v="1932-09-22T00:00:00"/>
    <s v="MK45"/>
    <x v="1"/>
    <x v="3"/>
    <d v="1999-10-25T00:00:00"/>
    <d v="1899-12-31T00:00:00"/>
    <x v="1"/>
    <d v="2025-01-31T00:00:00"/>
    <n v="92.421917808219177"/>
    <x v="4"/>
    <d v="1899-12-31T00:00:00"/>
    <m/>
  </r>
  <r>
    <n v="79895"/>
    <s v="VOLUNTEER"/>
    <s v="INACTIVE VOLUNTEER"/>
    <s v="N"/>
    <m/>
    <m/>
    <m/>
    <s v="N"/>
    <m/>
    <x v="0"/>
    <d v="1995-03-31T00:00:00"/>
    <s v="SG4"/>
    <x v="0"/>
    <x v="3"/>
    <d v="2010-05-01T00:00:00"/>
    <d v="2013-09-14T00:00:00"/>
    <x v="1"/>
    <d v="2025-01-31T00:00:00"/>
    <n v="29.860273972602741"/>
    <x v="5"/>
    <d v="2013-09-14T00:00:00"/>
    <n v="880"/>
  </r>
  <r>
    <n v="18241"/>
    <s v="VOLUNTEER"/>
    <s v="INACTIVE VOLUNTEER"/>
    <s v="N"/>
    <m/>
    <m/>
    <m/>
    <s v="N"/>
    <m/>
    <x v="1"/>
    <d v="1962-12-12T00:00:00"/>
    <s v="LU3"/>
    <x v="1"/>
    <x v="2"/>
    <d v="1899-12-31T00:00:00"/>
    <d v="1899-12-31T00:00:00"/>
    <x v="1"/>
    <d v="2025-01-31T00:00:00"/>
    <n v="62.180821917808217"/>
    <x v="0"/>
    <d v="1899-12-31T00:00:00"/>
    <m/>
  </r>
  <r>
    <n v="31868"/>
    <s v="VOLUNTEER"/>
    <s v="INACTIVE VOLUNTEER"/>
    <s v="N"/>
    <m/>
    <m/>
    <m/>
    <s v="N"/>
    <m/>
    <x v="0"/>
    <d v="1946-06-15T00:00:00"/>
    <s v="MK45"/>
    <x v="1"/>
    <x v="2"/>
    <d v="1899-12-31T00:00:00"/>
    <d v="1899-12-31T00:00:00"/>
    <x v="1"/>
    <d v="2025-01-31T00:00:00"/>
    <n v="78.68493150684931"/>
    <x v="4"/>
    <d v="1899-12-31T00:00:00"/>
    <m/>
  </r>
  <r>
    <n v="108478"/>
    <s v="VOLUNTEER"/>
    <s v="INACTIVE VOLUNTEER"/>
    <s v="N"/>
    <m/>
    <m/>
    <m/>
    <s v="N"/>
    <m/>
    <x v="1"/>
    <d v="1985-03-23T00:00:00"/>
    <s v="SG8"/>
    <x v="0"/>
    <x v="2"/>
    <d v="2014-07-14T00:00:00"/>
    <d v="2014-08-08T00:00:00"/>
    <x v="1"/>
    <d v="2025-01-31T00:00:00"/>
    <n v="39.887671232876713"/>
    <x v="2"/>
    <d v="2014-08-08T00:00:00"/>
    <n v="20"/>
  </r>
  <r>
    <n v="102819"/>
    <s v="VOLUNTEER"/>
    <s v="INACTIVE VOLUNTEER"/>
    <s v="N"/>
    <m/>
    <m/>
    <m/>
    <s v="N"/>
    <m/>
    <x v="0"/>
    <d v="1949-12-16T00:00:00"/>
    <s v="MK42"/>
    <x v="1"/>
    <x v="3"/>
    <d v="2013-02-06T00:00:00"/>
    <d v="2017-04-13T00:00:00"/>
    <x v="0"/>
    <d v="2025-01-31T00:00:00"/>
    <n v="75.178082191780817"/>
    <x v="4"/>
    <d v="2017-04-13T00:00:00"/>
    <n v="1092"/>
  </r>
  <r>
    <n v="112950"/>
    <s v="VOLUNTEER"/>
    <s v="INACTIVE VOLUNTEER"/>
    <s v="N"/>
    <m/>
    <m/>
    <m/>
    <s v="N"/>
    <m/>
    <x v="0"/>
    <d v="1974-01-28T00:00:00"/>
    <s v="MK6"/>
    <x v="4"/>
    <x v="2"/>
    <d v="2015-09-10T00:00:00"/>
    <d v="2017-04-20T00:00:00"/>
    <x v="0"/>
    <d v="2025-01-31T00:00:00"/>
    <n v="51.043835616438358"/>
    <x v="3"/>
    <d v="2017-04-20T00:00:00"/>
    <n v="421"/>
  </r>
  <r>
    <n v="116972"/>
    <s v="VOLUNTEER"/>
    <s v="INACTIVE VOLUNTEER"/>
    <s v="N"/>
    <m/>
    <m/>
    <m/>
    <s v="N"/>
    <m/>
    <x v="0"/>
    <d v="2002-05-25T00:00:00"/>
    <s v="AL2"/>
    <x v="0"/>
    <x v="3"/>
    <d v="2016-04-15T00:00:00"/>
    <d v="2022-04-06T00:00:00"/>
    <x v="0"/>
    <d v="2025-01-31T00:00:00"/>
    <n v="22.704109589041096"/>
    <x v="1"/>
    <d v="2022-04-06T00:00:00"/>
    <n v="1559"/>
  </r>
  <r>
    <n v="80742"/>
    <s v="VOLUNTEER"/>
    <s v="INACTIVE VOLUNTEER"/>
    <s v="N"/>
    <m/>
    <m/>
    <m/>
    <s v="N"/>
    <m/>
    <x v="1"/>
    <d v="1945-11-17T00:00:00"/>
    <s v="SG1"/>
    <x v="0"/>
    <x v="3"/>
    <d v="2010-07-27T00:00:00"/>
    <d v="2012-06-13T00:00:00"/>
    <x v="1"/>
    <d v="2025-01-31T00:00:00"/>
    <n v="79.260273972602747"/>
    <x v="4"/>
    <d v="2012-06-13T00:00:00"/>
    <n v="492"/>
  </r>
  <r>
    <n v="128728"/>
    <s v="VOLUNTEER"/>
    <s v="INACTIVE VOLUNTEER"/>
    <s v="N"/>
    <m/>
    <m/>
    <m/>
    <s v="N"/>
    <m/>
    <x v="1"/>
    <d v="2000-10-31T00:00:00"/>
    <s v="CM23"/>
    <x v="0"/>
    <x v="3"/>
    <d v="2016-10-01T00:00:00"/>
    <d v="2016-11-18T00:00:00"/>
    <x v="0"/>
    <d v="2025-01-31T00:00:00"/>
    <n v="24.268493150684932"/>
    <x v="1"/>
    <d v="2016-11-18T00:00:00"/>
    <n v="35"/>
  </r>
  <r>
    <n v="107029"/>
    <s v="VOLUNTEER"/>
    <s v="INACTIVE VOLUNTEER"/>
    <s v="N"/>
    <m/>
    <m/>
    <m/>
    <s v="N"/>
    <m/>
    <x v="1"/>
    <d v="1974-11-15T00:00:00"/>
    <s v="LU2"/>
    <x v="1"/>
    <x v="3"/>
    <d v="2015-12-21T00:00:00"/>
    <d v="2015-12-21T00:00:00"/>
    <x v="1"/>
    <d v="2025-01-31T00:00:00"/>
    <n v="50.246575342465754"/>
    <x v="3"/>
    <d v="2015-12-21T00:00:00"/>
    <n v="1"/>
  </r>
  <r>
    <n v="104299"/>
    <s v="VOLUNTEER"/>
    <s v="INACTIVE VOLUNTEER"/>
    <s v="N"/>
    <m/>
    <m/>
    <m/>
    <s v="N"/>
    <m/>
    <x v="0"/>
    <d v="1953-02-26T00:00:00"/>
    <s v="LU3"/>
    <x v="1"/>
    <x v="2"/>
    <d v="2013-06-05T00:00:00"/>
    <d v="2016-07-16T00:00:00"/>
    <x v="0"/>
    <d v="2025-01-31T00:00:00"/>
    <n v="71.978082191780828"/>
    <x v="4"/>
    <d v="2016-07-16T00:00:00"/>
    <n v="813"/>
  </r>
  <r>
    <n v="80741"/>
    <s v="VOLUNTEER"/>
    <s v="ACTIVE VOLUNTEER"/>
    <s v="N"/>
    <m/>
    <m/>
    <m/>
    <s v="N"/>
    <m/>
    <x v="0"/>
    <d v="1957-09-16T00:00:00"/>
    <s v="LU2"/>
    <x v="1"/>
    <x v="3"/>
    <d v="2009-12-08T00:00:00"/>
    <s v=""/>
    <x v="3"/>
    <d v="2025-01-31T00:00:00"/>
    <n v="67.421917808219177"/>
    <x v="4"/>
    <d v="2025-01-31T00:00:00"/>
    <n v="3954"/>
  </r>
  <r>
    <n v="94587"/>
    <s v="VOLUNTEER"/>
    <s v="INACTIVE VOLUNTEER"/>
    <s v="N"/>
    <m/>
    <m/>
    <m/>
    <s v="N"/>
    <m/>
    <x v="1"/>
    <d v="1994-10-12T00:00:00"/>
    <s v="LU3"/>
    <x v="1"/>
    <x v="2"/>
    <d v="2012-05-14T00:00:00"/>
    <d v="2012-05-14T00:00:00"/>
    <x v="1"/>
    <d v="2025-01-31T00:00:00"/>
    <n v="30.326027397260273"/>
    <x v="5"/>
    <d v="2012-05-14T00:00:00"/>
    <n v="1"/>
  </r>
  <r>
    <n v="116205"/>
    <s v="VOLUNTEER"/>
    <s v="INACTIVE VOLUNTEER"/>
    <s v="N"/>
    <m/>
    <m/>
    <m/>
    <s v="N"/>
    <m/>
    <x v="0"/>
    <d v="1999-04-05T00:00:00"/>
    <s v="MK45"/>
    <x v="1"/>
    <x v="3"/>
    <d v="2016-05-05T00:00:00"/>
    <d v="2016-07-15T00:00:00"/>
    <x v="0"/>
    <d v="2025-01-31T00:00:00"/>
    <n v="25.843835616438355"/>
    <x v="5"/>
    <d v="2016-07-15T00:00:00"/>
    <n v="52"/>
  </r>
  <r>
    <n v="111399"/>
    <s v="VOLUNTEER"/>
    <s v="INACTIVE VOLUNTEER"/>
    <s v="N"/>
    <m/>
    <m/>
    <m/>
    <s v="N"/>
    <m/>
    <x v="0"/>
    <d v="1999-11-06T00:00:00"/>
    <s v="SG19"/>
    <x v="1"/>
    <x v="2"/>
    <d v="2014-11-22T00:00:00"/>
    <d v="2019-01-15T00:00:00"/>
    <x v="0"/>
    <d v="2025-01-31T00:00:00"/>
    <n v="25.254794520547946"/>
    <x v="5"/>
    <d v="2019-01-15T00:00:00"/>
    <n v="1082"/>
  </r>
  <r>
    <n v="80744"/>
    <s v="VOLUNTEER"/>
    <s v="ACTIVE VOLUNTEER"/>
    <s v="N"/>
    <m/>
    <m/>
    <m/>
    <s v="N"/>
    <m/>
    <x v="0"/>
    <d v="1950-04-27T00:00:00"/>
    <s v="LU6"/>
    <x v="1"/>
    <x v="3"/>
    <d v="2009-05-07T00:00:00"/>
    <s v=""/>
    <x v="0"/>
    <d v="2025-01-31T00:00:00"/>
    <n v="74.816438356164383"/>
    <x v="4"/>
    <d v="2025-01-31T00:00:00"/>
    <n v="4107"/>
  </r>
  <r>
    <n v="79834"/>
    <s v="VOLUNTEER"/>
    <s v="INACTIVE VOLUNTEER"/>
    <s v="N"/>
    <m/>
    <m/>
    <m/>
    <s v="N"/>
    <m/>
    <x v="0"/>
    <d v="1981-12-01T00:00:00"/>
    <s v="LU2"/>
    <x v="1"/>
    <x v="3"/>
    <d v="1899-12-31T00:00:00"/>
    <d v="1899-12-31T00:00:00"/>
    <x v="1"/>
    <d v="2025-01-31T00:00:00"/>
    <n v="43.197260273972603"/>
    <x v="2"/>
    <d v="1899-12-31T00:00:00"/>
    <m/>
  </r>
  <r>
    <n v="104678"/>
    <s v="VOLUNTEER"/>
    <s v="INACTIVE VOLUNTEER"/>
    <s v="N"/>
    <m/>
    <m/>
    <m/>
    <s v="N"/>
    <m/>
    <x v="0"/>
    <d v="1994-09-04T00:00:00"/>
    <s v="SG16"/>
    <x v="1"/>
    <x v="2"/>
    <d v="2012-01-06T00:00:00"/>
    <d v="2013-10-30T00:00:00"/>
    <x v="1"/>
    <d v="2025-01-31T00:00:00"/>
    <n v="30.43013698630137"/>
    <x v="5"/>
    <d v="2013-10-30T00:00:00"/>
    <n v="474"/>
  </r>
  <r>
    <n v="121627"/>
    <s v="VOLUNTEER"/>
    <s v="INACTIVE VOLUNTEER"/>
    <s v="N"/>
    <m/>
    <m/>
    <m/>
    <s v="N"/>
    <m/>
    <x v="0"/>
    <d v="1993-07-25T00:00:00"/>
    <s v="EN11"/>
    <x v="0"/>
    <x v="3"/>
    <d v="2016-09-27T00:00:00"/>
    <d v="2019-05-01T00:00:00"/>
    <x v="0"/>
    <d v="2025-01-31T00:00:00"/>
    <n v="31.542465753424658"/>
    <x v="5"/>
    <d v="2019-05-01T00:00:00"/>
    <n v="677"/>
  </r>
  <r>
    <n v="80743"/>
    <s v="VOLUNTEER"/>
    <s v="INACTIVE VOLUNTEER"/>
    <s v="N"/>
    <m/>
    <m/>
    <m/>
    <s v="N"/>
    <m/>
    <x v="0"/>
    <d v="1994-04-17T00:00:00"/>
    <s v="LU2"/>
    <x v="1"/>
    <x v="3"/>
    <d v="2010-06-17T00:00:00"/>
    <d v="2011-11-15T00:00:00"/>
    <x v="1"/>
    <d v="2025-01-31T00:00:00"/>
    <n v="30.813698630136987"/>
    <x v="5"/>
    <d v="2011-11-15T00:00:00"/>
    <n v="369"/>
  </r>
  <r>
    <n v="111210"/>
    <s v="VOLUNTEER"/>
    <s v="INACTIVE VOLUNTEER"/>
    <s v="N"/>
    <m/>
    <m/>
    <m/>
    <s v="N"/>
    <m/>
    <x v="0"/>
    <d v="2000-02-19T00:00:00"/>
    <s v="AL2"/>
    <x v="0"/>
    <x v="2"/>
    <d v="2015-03-11T00:00:00"/>
    <d v="2022-04-06T00:00:00"/>
    <x v="0"/>
    <d v="2025-01-31T00:00:00"/>
    <n v="24.967123287671232"/>
    <x v="1"/>
    <d v="2022-04-06T00:00:00"/>
    <n v="1846"/>
  </r>
  <r>
    <n v="102938"/>
    <s v="VOLUNTEER"/>
    <s v="INACTIVE VOLUNTEER"/>
    <s v="N"/>
    <m/>
    <m/>
    <m/>
    <s v="N"/>
    <m/>
    <x v="1"/>
    <d v="1995-03-21T00:00:00"/>
    <s v="IG2"/>
    <x v="2"/>
    <x v="3"/>
    <d v="2013-05-10T00:00:00"/>
    <d v="2022-04-13T00:00:00"/>
    <x v="3"/>
    <d v="2025-01-31T00:00:00"/>
    <n v="29.887671232876713"/>
    <x v="5"/>
    <d v="2022-04-13T00:00:00"/>
    <n v="2329"/>
  </r>
  <r>
    <n v="161980"/>
    <s v="VOLUNTEER"/>
    <s v="ACTIVE VOLUNTEER"/>
    <s v="N"/>
    <m/>
    <m/>
    <m/>
    <s v="N"/>
    <m/>
    <x v="1"/>
    <d v="1965-06-30T00:00:00"/>
    <s v="MK41"/>
    <x v="1"/>
    <x v="3"/>
    <d v="2023-06-15T00:00:00"/>
    <s v=""/>
    <x v="3"/>
    <d v="2025-01-31T00:00:00"/>
    <n v="59.630136986301373"/>
    <x v="0"/>
    <d v="2025-01-31T00:00:00"/>
    <n v="427"/>
  </r>
  <r>
    <n v="39170"/>
    <s v="VOLUNTEER"/>
    <s v="ACTIVE VOLUNTEER"/>
    <s v="N"/>
    <m/>
    <m/>
    <m/>
    <s v="N"/>
    <m/>
    <x v="1"/>
    <d v="1948-09-15T00:00:00"/>
    <s v="LU4"/>
    <x v="1"/>
    <x v="2"/>
    <d v="2019-09-16T00:00:00"/>
    <s v=""/>
    <x v="4"/>
    <d v="2025-01-31T00:00:00"/>
    <n v="76.430136986301363"/>
    <x v="4"/>
    <d v="2025-01-31T00:00:00"/>
    <n v="1405"/>
  </r>
  <r>
    <n v="8189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58709"/>
    <s v="VOLUNTEER"/>
    <s v="INACTIVE VOLUNTEER"/>
    <s v="N"/>
    <m/>
    <m/>
    <m/>
    <s v="N"/>
    <m/>
    <x v="0"/>
    <d v="1933-07-16T00:00:00"/>
    <s v="B46"/>
    <x v="3"/>
    <x v="2"/>
    <d v="1899-12-31T00:00:00"/>
    <d v="1899-12-31T00:00:00"/>
    <x v="1"/>
    <d v="2025-01-31T00:00:00"/>
    <n v="91.608219178082194"/>
    <x v="4"/>
    <d v="1899-12-31T00:00:00"/>
    <m/>
  </r>
  <r>
    <n v="81310"/>
    <s v="VOLUNTEER"/>
    <s v="INACTIVE VOLUNTEER"/>
    <s v="N"/>
    <m/>
    <m/>
    <m/>
    <s v="N"/>
    <m/>
    <x v="0"/>
    <d v="1981-11-01T00:00:00"/>
    <s v="LU2"/>
    <x v="1"/>
    <x v="3"/>
    <d v="2004-12-05T00:00:00"/>
    <d v="2017-05-08T00:00:00"/>
    <x v="2"/>
    <d v="2025-01-31T00:00:00"/>
    <n v="43.279452054794518"/>
    <x v="2"/>
    <d v="2017-05-08T00:00:00"/>
    <n v="3241"/>
  </r>
  <r>
    <n v="80881"/>
    <s v="VOLUNTEER"/>
    <s v="INACTIVE VOLUNTEER"/>
    <s v="N"/>
    <m/>
    <m/>
    <m/>
    <s v="N"/>
    <m/>
    <x v="0"/>
    <d v="1934-10-05T00:00:00"/>
    <s v="MK3"/>
    <x v="4"/>
    <x v="3"/>
    <d v="2011-02-01T00:00:00"/>
    <d v="2017-04-20T00:00:00"/>
    <x v="0"/>
    <d v="2025-01-31T00:00:00"/>
    <n v="90.38630136986302"/>
    <x v="4"/>
    <d v="2017-04-20T00:00:00"/>
    <n v="1623"/>
  </r>
  <r>
    <n v="165968"/>
    <s v="VOLUNTEER"/>
    <s v="ACTIVE VOLUNTEER"/>
    <s v="N"/>
    <m/>
    <m/>
    <m/>
    <s v="N"/>
    <m/>
    <x v="0"/>
    <d v="1964-05-28T00:00:00"/>
    <s v="MK45"/>
    <x v="1"/>
    <x v="3"/>
    <d v="2024-01-18T00:00:00"/>
    <s v=""/>
    <x v="0"/>
    <d v="2025-01-31T00:00:00"/>
    <n v="60.720547945205482"/>
    <x v="0"/>
    <d v="2025-01-31T00:00:00"/>
    <n v="272"/>
  </r>
  <r>
    <n v="38646"/>
    <s v="VOLUNTEER"/>
    <s v="ACTIVE VOLUNTEER"/>
    <s v="N"/>
    <m/>
    <m/>
    <m/>
    <s v="N"/>
    <m/>
    <x v="0"/>
    <d v="1949-09-19T00:00:00"/>
    <s v="LU2"/>
    <x v="1"/>
    <x v="3"/>
    <d v="2010-04-15T00:00:00"/>
    <s v=""/>
    <x v="3"/>
    <d v="2025-01-31T00:00:00"/>
    <n v="75.419178082191777"/>
    <x v="4"/>
    <d v="2025-01-31T00:00:00"/>
    <n v="3862"/>
  </r>
  <r>
    <n v="82218"/>
    <s v="VOLUNTEER"/>
    <s v="ACTIVE VOLUNTEER"/>
    <s v="N"/>
    <m/>
    <m/>
    <m/>
    <s v="N"/>
    <m/>
    <x v="0"/>
    <d v="1944-01-09T00:00:00"/>
    <s v="LU4"/>
    <x v="1"/>
    <x v="5"/>
    <s v="Not Recorded"/>
    <s v="Not Recorded"/>
    <x v="0"/>
    <d v="2025-01-31T00:00:00"/>
    <n v="81.117808219178087"/>
    <x v="4"/>
    <s v="Not Recorded"/>
    <s v=""/>
  </r>
  <r>
    <n v="107458"/>
    <s v="VOLUNTEER"/>
    <s v="INACTIVE VOLUNTEER"/>
    <s v="N"/>
    <m/>
    <m/>
    <m/>
    <s v="N"/>
    <m/>
    <x v="0"/>
    <d v="1957-04-25T00:00:00"/>
    <s v="SG2"/>
    <x v="0"/>
    <x v="2"/>
    <d v="2014-03-22T00:00:00"/>
    <d v="2015-01-05T00:00:00"/>
    <x v="1"/>
    <d v="2025-01-31T00:00:00"/>
    <n v="67.816438356164383"/>
    <x v="4"/>
    <d v="2015-01-05T00:00:00"/>
    <n v="206"/>
  </r>
  <r>
    <n v="16295"/>
    <s v="VOLUNTEER"/>
    <s v="INACTIVE VOLUNTEER"/>
    <s v="N"/>
    <m/>
    <m/>
    <m/>
    <s v="N"/>
    <m/>
    <x v="0"/>
    <d v="1946-02-26T00:00:00"/>
    <s v="RH20"/>
    <x v="2"/>
    <x v="3"/>
    <d v="2017-04-27T00:00:00"/>
    <d v="2020-08-27T00:00:00"/>
    <x v="4"/>
    <d v="2025-01-31T00:00:00"/>
    <n v="78.983561643835614"/>
    <x v="4"/>
    <d v="2020-08-27T00:00:00"/>
    <n v="871"/>
  </r>
  <r>
    <n v="101030"/>
    <s v="VOLUNTEER"/>
    <s v="INACTIVE VOLUNTEER"/>
    <s v="N"/>
    <m/>
    <m/>
    <m/>
    <s v="N"/>
    <m/>
    <x v="0"/>
    <d v="1951-12-22T00:00:00"/>
    <s v="LU4"/>
    <x v="1"/>
    <x v="3"/>
    <d v="2013-03-23T00:00:00"/>
    <d v="2022-04-06T00:00:00"/>
    <x v="3"/>
    <d v="2025-01-31T00:00:00"/>
    <n v="73.161643835616445"/>
    <x v="4"/>
    <d v="2022-04-06T00:00:00"/>
    <n v="2358"/>
  </r>
  <r>
    <n v="115949"/>
    <s v="VOLUNTEER"/>
    <s v="INACTIVE VOLUNTEER"/>
    <s v="N"/>
    <m/>
    <m/>
    <m/>
    <s v="N"/>
    <m/>
    <x v="0"/>
    <d v="1956-05-28T00:00:00"/>
    <s v="MK45"/>
    <x v="1"/>
    <x v="3"/>
    <d v="2016-02-04T00:00:00"/>
    <d v="2016-04-08T00:00:00"/>
    <x v="0"/>
    <d v="2025-01-31T00:00:00"/>
    <n v="68.726027397260268"/>
    <x v="4"/>
    <d v="2016-04-08T00:00:00"/>
    <n v="47"/>
  </r>
  <r>
    <n v="18402"/>
    <s v="VOLUNTEER"/>
    <s v="INACTIVE VOLUNTEER"/>
    <s v="N"/>
    <m/>
    <m/>
    <m/>
    <s v="N"/>
    <m/>
    <x v="0"/>
    <d v="1939-02-07T00:00:00"/>
    <s v="HR4"/>
    <x v="3"/>
    <x v="3"/>
    <d v="1996-01-01T00:00:00"/>
    <d v="2021-08-31T00:00:00"/>
    <x v="0"/>
    <d v="2025-01-31T00:00:00"/>
    <n v="86.041095890410958"/>
    <x v="4"/>
    <d v="2021-08-31T00:00:00"/>
    <n v="6697"/>
  </r>
  <r>
    <n v="99104"/>
    <s v="VOLUNTEER"/>
    <s v="INACTIVE VOLUNTEER"/>
    <s v="N"/>
    <m/>
    <m/>
    <m/>
    <s v="N"/>
    <m/>
    <x v="0"/>
    <m/>
    <s v="SG2"/>
    <x v="0"/>
    <x v="2"/>
    <d v="2022-09-27T00:00:00"/>
    <d v="2022-09-27T00:00:00"/>
    <x v="2"/>
    <d v="2025-01-31T00:00:00"/>
    <n v="125.17260273972603"/>
    <x v="4"/>
    <d v="2022-09-27T00:00:00"/>
    <n v="1"/>
  </r>
  <r>
    <n v="102932"/>
    <s v="VOLUNTEER"/>
    <s v="INACTIVE VOLUNTEER"/>
    <s v="N"/>
    <m/>
    <m/>
    <m/>
    <s v="N"/>
    <m/>
    <x v="0"/>
    <d v="1948-08-19T00:00:00"/>
    <s v="MK17"/>
    <x v="4"/>
    <x v="2"/>
    <d v="2013-02-19T00:00:00"/>
    <d v="2013-08-23T00:00:00"/>
    <x v="1"/>
    <d v="2025-01-31T00:00:00"/>
    <n v="76.504109589041093"/>
    <x v="4"/>
    <d v="2013-08-23T00:00:00"/>
    <n v="134"/>
  </r>
  <r>
    <n v="111211"/>
    <s v="VOLUNTEER"/>
    <s v="INACTIVE VOLUNTEER"/>
    <s v="N"/>
    <m/>
    <m/>
    <m/>
    <s v="N"/>
    <m/>
    <x v="0"/>
    <d v="1948-08-19T00:00:00"/>
    <s v="MK15"/>
    <x v="4"/>
    <x v="2"/>
    <d v="2013-04-20T00:00:00"/>
    <d v="2018-10-17T00:00:00"/>
    <x v="0"/>
    <d v="2025-01-31T00:00:00"/>
    <n v="76.504109589041093"/>
    <x v="4"/>
    <d v="2018-10-17T00:00:00"/>
    <n v="1433"/>
  </r>
  <r>
    <n v="167035"/>
    <s v="VOLUNTEER"/>
    <s v="ACTIVE VOLUNTEER"/>
    <s v="N"/>
    <m/>
    <m/>
    <m/>
    <s v="N"/>
    <m/>
    <x v="0"/>
    <d v="1959-05-23T00:00:00"/>
    <s v="LU3"/>
    <x v="1"/>
    <x v="3"/>
    <d v="2024-07-09T00:00:00"/>
    <s v=""/>
    <x v="3"/>
    <d v="2025-01-31T00:00:00"/>
    <n v="65.739726027397253"/>
    <x v="4"/>
    <d v="2025-01-31T00:00:00"/>
    <n v="149"/>
  </r>
  <r>
    <n v="100837"/>
    <s v="VOLUNTEER"/>
    <s v="INACTIVE VOLUNTEER"/>
    <s v="N"/>
    <m/>
    <m/>
    <m/>
    <s v="N"/>
    <m/>
    <x v="0"/>
    <d v="1990-03-16T00:00:00"/>
    <s v="SG1"/>
    <x v="0"/>
    <x v="2"/>
    <d v="2012-08-18T00:00:00"/>
    <d v="2012-09-01T00:00:00"/>
    <x v="1"/>
    <d v="2025-01-31T00:00:00"/>
    <n v="34.904109589041099"/>
    <x v="5"/>
    <d v="2012-09-01T00:00:00"/>
    <n v="10"/>
  </r>
  <r>
    <n v="5347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34790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9242"/>
    <s v="VOLUNTEER"/>
    <s v="ACTIVE VOLUNTEER"/>
    <s v="N"/>
    <m/>
    <m/>
    <m/>
    <s v="N"/>
    <m/>
    <x v="0"/>
    <d v="1951-06-05T00:00:00"/>
    <s v="LU3"/>
    <x v="1"/>
    <x v="5"/>
    <d v="2023-02-01T00:00:00"/>
    <s v=""/>
    <x v="0"/>
    <d v="2025-01-31T00:00:00"/>
    <n v="73.709589041095896"/>
    <x v="4"/>
    <d v="2025-01-31T00:00:00"/>
    <n v="523"/>
  </r>
  <r>
    <n v="81940"/>
    <s v="VOLUNTEER"/>
    <s v="INACTIVE VOLUNTEER"/>
    <s v="N"/>
    <m/>
    <m/>
    <m/>
    <s v="N"/>
    <m/>
    <x v="0"/>
    <d v="1952-10-13T00:00:00"/>
    <s v="AL3"/>
    <x v="0"/>
    <x v="2"/>
    <d v="2011-06-02T00:00:00"/>
    <d v="2012-10-05T00:00:00"/>
    <x v="1"/>
    <d v="2025-01-31T00:00:00"/>
    <n v="72.350684931506848"/>
    <x v="4"/>
    <d v="2012-10-05T00:00:00"/>
    <n v="352"/>
  </r>
  <r>
    <n v="104686"/>
    <s v="VOLUNTEER"/>
    <s v="INACTIVE VOLUNTEER"/>
    <s v="N"/>
    <m/>
    <m/>
    <m/>
    <s v="N"/>
    <m/>
    <x v="1"/>
    <d v="1991-07-09T00:00:00"/>
    <s v="CM23"/>
    <x v="0"/>
    <x v="2"/>
    <d v="2013-06-21T00:00:00"/>
    <d v="2013-09-30T00:00:00"/>
    <x v="1"/>
    <d v="2025-01-31T00:00:00"/>
    <n v="33.589041095890408"/>
    <x v="5"/>
    <d v="2013-09-30T00:00:00"/>
    <n v="72"/>
  </r>
  <r>
    <n v="93142"/>
    <s v="VOLUNTEER"/>
    <s v="INACTIVE VOLUNTEER"/>
    <s v="N"/>
    <m/>
    <m/>
    <m/>
    <s v="N"/>
    <m/>
    <x v="0"/>
    <d v="1969-05-12T00:00:00"/>
    <s v="LU2"/>
    <x v="1"/>
    <x v="3"/>
    <d v="2012-04-10T00:00:00"/>
    <d v="2014-05-01T00:00:00"/>
    <x v="1"/>
    <d v="2025-01-31T00:00:00"/>
    <n v="55.761643835616439"/>
    <x v="0"/>
    <d v="2014-05-01T00:00:00"/>
    <n v="538"/>
  </r>
  <r>
    <n v="167217"/>
    <s v="VOLUNTEER"/>
    <s v="ACTIVE VOLUNTEER"/>
    <s v="N"/>
    <m/>
    <m/>
    <m/>
    <s v="N"/>
    <m/>
    <x v="0"/>
    <d v="2009-05-28T00:00:00"/>
    <s v="HP2"/>
    <x v="0"/>
    <x v="3"/>
    <d v="2024-04-20T00:00:00"/>
    <s v=""/>
    <x v="0"/>
    <d v="2025-01-31T00:00:00"/>
    <n v="15.69041095890411"/>
    <x v="6"/>
    <d v="2025-01-31T00:00:00"/>
    <n v="205"/>
  </r>
  <r>
    <n v="128706"/>
    <s v="VOLUNTEER"/>
    <s v="INACTIVE VOLUNTEER"/>
    <s v="N"/>
    <m/>
    <m/>
    <m/>
    <s v="N"/>
    <m/>
    <x v="0"/>
    <d v="1989-01-14T00:00:00"/>
    <s v="MK42"/>
    <x v="1"/>
    <x v="3"/>
    <s v="Not Recorded"/>
    <s v="Not Recorded"/>
    <x v="1"/>
    <d v="2025-01-31T00:00:00"/>
    <n v="36.07123287671233"/>
    <x v="2"/>
    <s v="Not Recorded"/>
    <s v=""/>
  </r>
  <r>
    <n v="104294"/>
    <s v="VOLUNTEER"/>
    <s v="INACTIVE VOLUNTEER"/>
    <s v="N"/>
    <m/>
    <m/>
    <m/>
    <s v="N"/>
    <m/>
    <x v="0"/>
    <d v="1977-11-05T00:00:00"/>
    <s v="HP2"/>
    <x v="0"/>
    <x v="2"/>
    <d v="2013-06-01T00:00:00"/>
    <d v="2015-02-20T00:00:00"/>
    <x v="1"/>
    <d v="2025-01-31T00:00:00"/>
    <n v="47.271232876712325"/>
    <x v="3"/>
    <d v="2015-02-20T00:00:00"/>
    <n v="450"/>
  </r>
  <r>
    <n v="77535"/>
    <s v="VOLUNTEER"/>
    <s v="INACTIVE VOLUNTEER"/>
    <s v="N"/>
    <m/>
    <m/>
    <m/>
    <s v="N"/>
    <m/>
    <x v="0"/>
    <m/>
    <s v="AL5"/>
    <x v="0"/>
    <x v="2"/>
    <d v="2009-09-24T00:00:00"/>
    <d v="2014-12-31T00:00:00"/>
    <x v="0"/>
    <d v="2025-01-31T00:00:00"/>
    <n v="125.17260273972603"/>
    <x v="4"/>
    <d v="2014-12-31T00:00:00"/>
    <n v="1375"/>
  </r>
  <r>
    <n v="79866"/>
    <s v="VOLUNTEER"/>
    <s v="INACTIVE VOLUNTEER"/>
    <s v="N"/>
    <m/>
    <m/>
    <m/>
    <s v="N"/>
    <m/>
    <x v="0"/>
    <d v="1984-03-26T00:00:00"/>
    <s v="LU5"/>
    <x v="1"/>
    <x v="2"/>
    <d v="2011-10-12T00:00:00"/>
    <d v="2011-10-12T00:00:00"/>
    <x v="1"/>
    <d v="2025-01-31T00:00:00"/>
    <n v="40.87945205479452"/>
    <x v="2"/>
    <d v="2011-10-12T00:00:00"/>
    <n v="1"/>
  </r>
  <r>
    <n v="79194"/>
    <s v="VOLUNTEER"/>
    <s v="ACTIVE VOLUNTEER"/>
    <s v="N"/>
    <m/>
    <m/>
    <m/>
    <s v="N"/>
    <m/>
    <x v="0"/>
    <d v="1938-05-21T00:00:00"/>
    <s v="LU1"/>
    <x v="1"/>
    <x v="7"/>
    <s v="Not Recorded"/>
    <s v="Not Recorded"/>
    <x v="0"/>
    <d v="2025-01-31T00:00:00"/>
    <n v="86.758904109589039"/>
    <x v="4"/>
    <s v="Not Recorded"/>
    <s v=""/>
  </r>
  <r>
    <n v="79937"/>
    <s v="VOLUNTEER"/>
    <s v="INACTIVE VOLUNTEER"/>
    <s v="N"/>
    <m/>
    <m/>
    <m/>
    <s v="N"/>
    <m/>
    <x v="0"/>
    <d v="1991-05-28T00:00:00"/>
    <s v="AL1"/>
    <x v="0"/>
    <x v="3"/>
    <d v="2012-05-10T00:00:00"/>
    <d v="2012-05-10T00:00:00"/>
    <x v="1"/>
    <d v="2025-01-31T00:00:00"/>
    <n v="33.704109589041096"/>
    <x v="5"/>
    <d v="2012-05-10T00:00:00"/>
    <n v="1"/>
  </r>
  <r>
    <n v="78907"/>
    <s v="VOLUNTEER"/>
    <s v="INACTIVE VOLUNTEER"/>
    <s v="N"/>
    <m/>
    <m/>
    <m/>
    <s v="N"/>
    <m/>
    <x v="0"/>
    <d v="1961-05-27T00:00:00"/>
    <s v="AL1"/>
    <x v="0"/>
    <x v="2"/>
    <d v="2011-03-01T00:00:00"/>
    <d v="2011-04-26T00:00:00"/>
    <x v="1"/>
    <d v="2025-01-31T00:00:00"/>
    <n v="63.726027397260275"/>
    <x v="0"/>
    <d v="2011-04-26T00:00:00"/>
    <n v="41"/>
  </r>
  <r>
    <n v="159630"/>
    <s v="VOLUNTEER"/>
    <s v="ACTIVE VOLUNTEER"/>
    <s v="N"/>
    <m/>
    <m/>
    <m/>
    <s v="N"/>
    <m/>
    <x v="1"/>
    <d v="1987-02-19T00:00:00"/>
    <s v="LU7"/>
    <x v="1"/>
    <x v="3"/>
    <d v="2022-11-29T00:00:00"/>
    <s v=""/>
    <x v="0"/>
    <d v="2025-01-31T00:00:00"/>
    <n v="37.975342465753428"/>
    <x v="2"/>
    <d v="2025-01-31T00:00:00"/>
    <n v="569"/>
  </r>
  <r>
    <n v="122244"/>
    <s v="VOLUNTEER"/>
    <s v="INACTIVE VOLUNTEER"/>
    <s v="N"/>
    <m/>
    <m/>
    <m/>
    <s v="N"/>
    <m/>
    <x v="0"/>
    <d v="2000-07-06T00:00:00"/>
    <s v="NOTKNOWN"/>
    <x v="3"/>
    <x v="3"/>
    <s v="Not Recorded"/>
    <s v="Not Recorded"/>
    <x v="1"/>
    <d v="2025-01-31T00:00:00"/>
    <n v="24.589041095890412"/>
    <x v="1"/>
    <s v="Not Recorded"/>
    <s v=""/>
  </r>
  <r>
    <n v="147140"/>
    <s v="VOLUNTEER"/>
    <s v="INACTIVE VOLUNTEER"/>
    <s v="N"/>
    <m/>
    <m/>
    <m/>
    <s v="N"/>
    <m/>
    <x v="0"/>
    <d v="1997-09-19T00:00:00"/>
    <s v="NE42"/>
    <x v="3"/>
    <x v="3"/>
    <d v="2021-07-18T00:00:00"/>
    <d v="2021-08-31T00:00:00"/>
    <x v="0"/>
    <d v="2025-01-31T00:00:00"/>
    <n v="27.386301369863013"/>
    <x v="5"/>
    <d v="2021-08-31T00:00:00"/>
    <n v="32"/>
  </r>
  <r>
    <n v="79710"/>
    <s v="VOLUNTEER"/>
    <s v="INACTIVE VOLUNTEER"/>
    <s v="N"/>
    <m/>
    <m/>
    <m/>
    <s v="N"/>
    <m/>
    <x v="1"/>
    <d v="1958-12-16T00:00:00"/>
    <s v="SG19"/>
    <x v="1"/>
    <x v="2"/>
    <d v="2011-04-04T00:00:00"/>
    <d v="1899-12-31T00:00:00"/>
    <x v="1"/>
    <d v="2025-01-31T00:00:00"/>
    <n v="66.172602739726031"/>
    <x v="4"/>
    <d v="1899-12-31T00:00:00"/>
    <m/>
  </r>
  <r>
    <n v="126724"/>
    <s v="VOLUNTEER"/>
    <s v="INACTIVE VOLUNTEER"/>
    <s v="N"/>
    <m/>
    <m/>
    <m/>
    <s v="N"/>
    <m/>
    <x v="1"/>
    <d v="1992-06-01T00:00:00"/>
    <s v="AL7"/>
    <x v="0"/>
    <x v="3"/>
    <d v="2018-02-07T00:00:00"/>
    <d v="2019-01-23T00:00:00"/>
    <x v="0"/>
    <d v="2025-01-31T00:00:00"/>
    <n v="32.69041095890411"/>
    <x v="5"/>
    <d v="2019-01-23T00:00:00"/>
    <n v="251"/>
  </r>
  <r>
    <n v="156364"/>
    <s v="VOLUNTEER"/>
    <s v="INACTIVE VOLUNTEER"/>
    <s v="N"/>
    <m/>
    <m/>
    <m/>
    <s v="N"/>
    <m/>
    <x v="0"/>
    <d v="1952-02-12T00:00:00"/>
    <s v="LU3"/>
    <x v="1"/>
    <x v="3"/>
    <d v="2022-10-27T00:00:00"/>
    <d v="2024-07-31T00:00:00"/>
    <x v="3"/>
    <d v="2025-01-31T00:00:00"/>
    <n v="73.019178082191786"/>
    <x v="4"/>
    <d v="2024-07-31T00:00:00"/>
    <n v="460"/>
  </r>
  <r>
    <n v="81723"/>
    <s v="VOLUNTEER"/>
    <s v="INACTIVE VOLUNTEER"/>
    <s v="N"/>
    <m/>
    <m/>
    <m/>
    <s v="N"/>
    <m/>
    <x v="0"/>
    <d v="1996-09-27T00:00:00"/>
    <s v="LU3"/>
    <x v="1"/>
    <x v="7"/>
    <d v="2011-08-06T00:00:00"/>
    <d v="2012-03-30T00:00:00"/>
    <x v="1"/>
    <d v="2025-01-31T00:00:00"/>
    <n v="28.364383561643837"/>
    <x v="5"/>
    <d v="2012-03-30T00:00:00"/>
    <n v="170"/>
  </r>
  <r>
    <n v="25299"/>
    <s v="VOLUNTEER"/>
    <s v="INACTIVE VOLUNTEER"/>
    <s v="N"/>
    <m/>
    <m/>
    <m/>
    <s v="N"/>
    <m/>
    <x v="1"/>
    <d v="1946-09-12T00:00:00"/>
    <s v="MK7"/>
    <x v="4"/>
    <x v="2"/>
    <d v="1899-12-31T00:00:00"/>
    <d v="1899-12-31T00:00:00"/>
    <x v="1"/>
    <d v="2025-01-31T00:00:00"/>
    <n v="78.441095890410963"/>
    <x v="4"/>
    <d v="1899-12-31T00:00:00"/>
    <m/>
  </r>
  <r>
    <n v="160062"/>
    <s v="VOLUNTEER"/>
    <s v="INACTIVE VOLUNTEER"/>
    <s v="N"/>
    <m/>
    <m/>
    <m/>
    <s v="N"/>
    <m/>
    <x v="1"/>
    <d v="2007-12-28T00:00:00"/>
    <s v="AL5"/>
    <x v="0"/>
    <x v="0"/>
    <d v="2023-03-02T00:00:00"/>
    <d v="2023-03-20T00:00:00"/>
    <x v="0"/>
    <d v="2025-01-31T00:00:00"/>
    <n v="17.106849315068494"/>
    <x v="1"/>
    <d v="2023-03-20T00:00:00"/>
    <n v="13"/>
  </r>
  <r>
    <n v="158688"/>
    <s v="VOLUNTEER"/>
    <s v="ACTIVE VOLUNTEER"/>
    <s v="N"/>
    <m/>
    <m/>
    <m/>
    <s v="N"/>
    <m/>
    <x v="1"/>
    <d v="2008-08-21T00:00:00"/>
    <s v="AL1"/>
    <x v="0"/>
    <x v="3"/>
    <d v="2022-10-28T00:00:00"/>
    <s v=""/>
    <x v="0"/>
    <d v="2025-01-31T00:00:00"/>
    <n v="16.457534246575342"/>
    <x v="1"/>
    <d v="2025-01-31T00:00:00"/>
    <n v="591"/>
  </r>
  <r>
    <n v="168052"/>
    <s v="VOLUNTEER"/>
    <s v="INACTIVE VOLUNTEER"/>
    <s v="N"/>
    <m/>
    <m/>
    <m/>
    <s v="N"/>
    <m/>
    <x v="0"/>
    <d v="2005-08-23T00:00:00"/>
    <s v="LU1"/>
    <x v="1"/>
    <x v="0"/>
    <s v="Not Recorded"/>
    <s v="Not Recorded"/>
    <x v="1"/>
    <d v="2025-01-31T00:00:00"/>
    <n v="19.454794520547946"/>
    <x v="1"/>
    <s v="Not Recorded"/>
    <s v=""/>
  </r>
  <r>
    <n v="126384"/>
    <s v="VOLUNTEER"/>
    <s v="INACTIVE VOLUNTEER"/>
    <s v="N"/>
    <m/>
    <m/>
    <m/>
    <s v="N"/>
    <m/>
    <x v="0"/>
    <d v="2002-12-04T00:00:00"/>
    <s v="MK17"/>
    <x v="4"/>
    <x v="3"/>
    <d v="2018-01-17T00:00:00"/>
    <d v="2019-08-16T00:00:00"/>
    <x v="0"/>
    <d v="2025-01-31T00:00:00"/>
    <n v="22.175342465753424"/>
    <x v="1"/>
    <d v="2019-08-16T00:00:00"/>
    <n v="413"/>
  </r>
  <r>
    <n v="146965"/>
    <s v="VOLUNTEER"/>
    <s v="ACTIVE VOLUNTEER"/>
    <s v="N"/>
    <m/>
    <m/>
    <m/>
    <s v="N"/>
    <m/>
    <x v="0"/>
    <d v="1956-08-28T00:00:00"/>
    <s v="MK45"/>
    <x v="1"/>
    <x v="3"/>
    <d v="2020-10-27T00:00:00"/>
    <s v=""/>
    <x v="0"/>
    <d v="2025-01-31T00:00:00"/>
    <n v="68.473972602739721"/>
    <x v="4"/>
    <d v="2025-01-31T00:00:00"/>
    <n v="1114"/>
  </r>
  <r>
    <n v="100896"/>
    <s v="VOLUNTEER"/>
    <s v="INACTIVE VOLUNTEER"/>
    <s v="N"/>
    <m/>
    <m/>
    <m/>
    <s v="N"/>
    <m/>
    <x v="0"/>
    <d v="1960-09-23T00:00:00"/>
    <s v="HP2"/>
    <x v="0"/>
    <x v="2"/>
    <d v="2012-07-20T00:00:00"/>
    <d v="2013-08-15T00:00:00"/>
    <x v="1"/>
    <d v="2025-01-31T00:00:00"/>
    <n v="64.400000000000006"/>
    <x v="0"/>
    <d v="2013-08-15T00:00:00"/>
    <n v="280"/>
  </r>
  <r>
    <n v="122558"/>
    <s v="VOLUNTEER"/>
    <s v="INACTIVE VOLUNTEER"/>
    <s v="N"/>
    <m/>
    <m/>
    <m/>
    <s v="N"/>
    <m/>
    <x v="1"/>
    <d v="1949-02-07T00:00:00"/>
    <s v="EN8"/>
    <x v="0"/>
    <x v="3"/>
    <d v="2014-11-07T00:00:00"/>
    <d v="2021-03-15T00:00:00"/>
    <x v="0"/>
    <d v="2025-01-31T00:00:00"/>
    <n v="76.032876712328772"/>
    <x v="4"/>
    <d v="2021-03-15T00:00:00"/>
    <n v="1657"/>
  </r>
  <r>
    <n v="157597"/>
    <s v="VOLUNTEER"/>
    <s v="ACTIVE VOLUNTEER"/>
    <s v="N"/>
    <m/>
    <m/>
    <m/>
    <s v="N"/>
    <m/>
    <x v="0"/>
    <d v="2008-04-08T00:00:00"/>
    <s v="AL5"/>
    <x v="0"/>
    <x v="3"/>
    <d v="2022-09-01T00:00:00"/>
    <s v=""/>
    <x v="0"/>
    <d v="2025-01-31T00:00:00"/>
    <n v="16.827397260273973"/>
    <x v="1"/>
    <d v="2025-01-31T00:00:00"/>
    <n v="632"/>
  </r>
  <r>
    <n v="107296"/>
    <s v="VOLUNTEER"/>
    <s v="INACTIVE VOLUNTEER"/>
    <s v="N"/>
    <m/>
    <m/>
    <m/>
    <s v="N"/>
    <m/>
    <x v="1"/>
    <d v="1999-01-09T00:00:00"/>
    <s v="AL2"/>
    <x v="0"/>
    <x v="2"/>
    <d v="2014-03-01T00:00:00"/>
    <d v="2014-09-15T00:00:00"/>
    <x v="1"/>
    <d v="2025-01-31T00:00:00"/>
    <n v="26.079452054794519"/>
    <x v="5"/>
    <d v="2014-09-15T00:00:00"/>
    <n v="141"/>
  </r>
  <r>
    <n v="153654"/>
    <s v="VOLUNTEER"/>
    <s v="INACTIVE VOLUNTEER"/>
    <s v="N"/>
    <m/>
    <m/>
    <m/>
    <s v="N"/>
    <m/>
    <x v="0"/>
    <d v="2008-03-20T00:00:00"/>
    <s v="LU2"/>
    <x v="1"/>
    <x v="4"/>
    <d v="2022-01-22T00:00:00"/>
    <d v="2023-01-25T00:00:00"/>
    <x v="0"/>
    <d v="2025-01-31T00:00:00"/>
    <n v="16.87945205479452"/>
    <x v="1"/>
    <d v="2023-01-25T00:00:00"/>
    <n v="263"/>
  </r>
  <r>
    <n v="143965"/>
    <s v="VOLUNTEER"/>
    <s v="INACTIVE VOLUNTEER"/>
    <s v="N"/>
    <m/>
    <m/>
    <m/>
    <s v="N"/>
    <m/>
    <x v="0"/>
    <d v="2005-09-03T00:00:00"/>
    <s v="LU3"/>
    <x v="1"/>
    <x v="0"/>
    <d v="2020-01-18T00:00:00"/>
    <d v="2020-03-20T00:00:00"/>
    <x v="0"/>
    <d v="2025-01-31T00:00:00"/>
    <n v="19.424657534246574"/>
    <x v="1"/>
    <d v="2020-03-20T00:00:00"/>
    <n v="45"/>
  </r>
  <r>
    <n v="116477"/>
    <s v="VOLUNTEER"/>
    <s v="INACTIVE VOLUNTEER"/>
    <s v="N"/>
    <m/>
    <m/>
    <m/>
    <s v="N"/>
    <m/>
    <x v="1"/>
    <d v="1999-02-25T00:00:00"/>
    <s v="LU4"/>
    <x v="1"/>
    <x v="1"/>
    <d v="2016-04-28T00:00:00"/>
    <d v="2022-04-06T00:00:00"/>
    <x v="0"/>
    <d v="2025-01-31T00:00:00"/>
    <n v="25.950684931506849"/>
    <x v="5"/>
    <d v="2022-04-06T00:00:00"/>
    <n v="1550"/>
  </r>
  <r>
    <n v="104933"/>
    <s v="VOLUNTEER"/>
    <s v="INACTIVE VOLUNTEER"/>
    <s v="N"/>
    <m/>
    <m/>
    <m/>
    <s v="N"/>
    <m/>
    <x v="0"/>
    <d v="1996-07-14T00:00:00"/>
    <s v="CM22"/>
    <x v="2"/>
    <x v="2"/>
    <d v="2013-07-13T00:00:00"/>
    <d v="2017-04-10T00:00:00"/>
    <x v="0"/>
    <d v="2025-01-31T00:00:00"/>
    <n v="28.56986301369863"/>
    <x v="5"/>
    <d v="2017-04-10T00:00:00"/>
    <n v="976"/>
  </r>
  <r>
    <n v="153511"/>
    <s v="VOLUNTEER"/>
    <s v="INACTIVE VOLUNTEER"/>
    <s v="N"/>
    <m/>
    <m/>
    <m/>
    <s v="N"/>
    <m/>
    <x v="1"/>
    <d v="2005-01-23T00:00:00"/>
    <s v="LU5"/>
    <x v="1"/>
    <x v="3"/>
    <d v="2022-02-09T00:00:00"/>
    <d v="2022-06-29T00:00:00"/>
    <x v="3"/>
    <d v="2025-01-31T00:00:00"/>
    <n v="20.035616438356165"/>
    <x v="1"/>
    <d v="2022-06-29T00:00:00"/>
    <n v="101"/>
  </r>
  <r>
    <n v="107231"/>
    <s v="VOLUNTEER"/>
    <s v="INACTIVE VOLUNTEER"/>
    <s v="N"/>
    <m/>
    <m/>
    <m/>
    <s v="N"/>
    <m/>
    <x v="1"/>
    <m/>
    <s v="LU2"/>
    <x v="1"/>
    <x v="2"/>
    <d v="2022-08-23T00:00:00"/>
    <d v="2022-08-23T00:00:00"/>
    <x v="2"/>
    <d v="2025-01-31T00:00:00"/>
    <n v="125.17260273972603"/>
    <x v="4"/>
    <d v="2022-08-23T00:00:00"/>
    <n v="1"/>
  </r>
  <r>
    <n v="145920"/>
    <s v="VOLUNTEER"/>
    <s v="INACTIVE VOLUNTEER"/>
    <s v="N"/>
    <m/>
    <m/>
    <m/>
    <s v="N"/>
    <m/>
    <x v="0"/>
    <d v="1974-06-20T00:00:00"/>
    <s v="AL3"/>
    <x v="0"/>
    <x v="3"/>
    <s v="Not Recorded"/>
    <s v="Not Recorded"/>
    <x v="1"/>
    <d v="2025-01-31T00:00:00"/>
    <n v="50.652054794520545"/>
    <x v="3"/>
    <s v="Not Recorded"/>
    <s v=""/>
  </r>
  <r>
    <n v="145572"/>
    <s v="VOLUNTEER"/>
    <s v="INACTIVE VOLUNTEER"/>
    <s v="N"/>
    <m/>
    <m/>
    <m/>
    <s v="N"/>
    <m/>
    <x v="0"/>
    <d v="2004-04-22T00:00:00"/>
    <s v="SG6"/>
    <x v="0"/>
    <x v="3"/>
    <s v="Not Recorded"/>
    <s v="Not Recorded"/>
    <x v="1"/>
    <d v="2025-01-31T00:00:00"/>
    <n v="20.791780821917808"/>
    <x v="1"/>
    <s v="Not Recorded"/>
    <s v=""/>
  </r>
  <r>
    <n v="80264"/>
    <s v="VOLUNTEER"/>
    <s v="INACTIVE VOLUNTEER"/>
    <s v="N"/>
    <m/>
    <m/>
    <m/>
    <s v="N"/>
    <m/>
    <x v="1"/>
    <d v="1970-11-07T00:00:00"/>
    <s v="SG4"/>
    <x v="0"/>
    <x v="2"/>
    <d v="2010-05-24T00:00:00"/>
    <d v="1899-12-31T00:00:00"/>
    <x v="1"/>
    <d v="2025-01-31T00:00:00"/>
    <n v="54.271232876712325"/>
    <x v="3"/>
    <d v="1899-12-31T00:00:00"/>
    <m/>
  </r>
  <r>
    <n v="158157"/>
    <s v="VOLUNTEER"/>
    <s v="INACTIVE VOLUNTEER"/>
    <s v="N"/>
    <m/>
    <m/>
    <m/>
    <s v="N"/>
    <m/>
    <x v="0"/>
    <d v="1990-12-13T00:00:00"/>
    <s v="LU3"/>
    <x v="1"/>
    <x v="3"/>
    <s v="Not Recorded"/>
    <s v="Not Recorded"/>
    <x v="1"/>
    <d v="2025-01-31T00:00:00"/>
    <n v="34.158904109589038"/>
    <x v="5"/>
    <s v="Not Recorded"/>
    <s v=""/>
  </r>
  <r>
    <n v="10563"/>
    <s v="VOLUNTEER"/>
    <s v="INACTIVE VOLUNTEER"/>
    <s v="N"/>
    <m/>
    <m/>
    <m/>
    <s v="N"/>
    <m/>
    <x v="0"/>
    <d v="1953-10-05T00:00:00"/>
    <s v="NR30"/>
    <x v="2"/>
    <x v="2"/>
    <d v="1899-12-31T00:00:00"/>
    <d v="1899-12-31T00:00:00"/>
    <x v="1"/>
    <d v="2025-01-31T00:00:00"/>
    <n v="71.372602739726034"/>
    <x v="4"/>
    <d v="1899-12-31T00:00:00"/>
    <m/>
  </r>
  <r>
    <n v="115682"/>
    <s v="VOLUNTEER"/>
    <s v="INACTIVE VOLUNTEER"/>
    <s v="N"/>
    <m/>
    <m/>
    <m/>
    <s v="N"/>
    <m/>
    <x v="0"/>
    <d v="1988-09-24T00:00:00"/>
    <s v="LU6"/>
    <x v="1"/>
    <x v="3"/>
    <s v="Not Recorded"/>
    <s v="Not Recorded"/>
    <x v="1"/>
    <d v="2025-01-31T00:00:00"/>
    <n v="36.37808219178082"/>
    <x v="2"/>
    <s v="Not Recorded"/>
    <s v=""/>
  </r>
  <r>
    <n v="118396"/>
    <s v="VOLUNTEER"/>
    <s v="INACTIVE VOLUNTEER"/>
    <s v="N"/>
    <m/>
    <m/>
    <m/>
    <s v="N"/>
    <m/>
    <x v="1"/>
    <d v="1944-12-30T00:00:00"/>
    <s v="SG1"/>
    <x v="0"/>
    <x v="3"/>
    <d v="2018-03-13T00:00:00"/>
    <d v="2018-08-16T00:00:00"/>
    <x v="0"/>
    <d v="2025-01-31T00:00:00"/>
    <n v="80.142465753424659"/>
    <x v="4"/>
    <d v="2018-08-16T00:00:00"/>
    <n v="113"/>
  </r>
  <r>
    <n v="115734"/>
    <s v="VOLUNTEER"/>
    <s v="INACTIVE VOLUNTEER"/>
    <s v="N"/>
    <m/>
    <m/>
    <m/>
    <s v="N"/>
    <m/>
    <x v="0"/>
    <d v="1951-07-29T00:00:00"/>
    <s v="SG1"/>
    <x v="0"/>
    <x v="2"/>
    <s v="Not Recorded"/>
    <s v="Not Recorded"/>
    <x v="0"/>
    <d v="2025-01-31T00:00:00"/>
    <n v="73.561643835616437"/>
    <x v="4"/>
    <s v="Not Recorded"/>
    <s v=""/>
  </r>
  <r>
    <n v="104896"/>
    <s v="VOLUNTEER"/>
    <s v="INACTIVE VOLUNTEER"/>
    <s v="N"/>
    <m/>
    <m/>
    <m/>
    <s v="N"/>
    <m/>
    <x v="0"/>
    <d v="1998-04-19T00:00:00"/>
    <s v="WD3"/>
    <x v="0"/>
    <x v="2"/>
    <d v="2014-02-26T00:00:00"/>
    <d v="2015-02-26T00:00:00"/>
    <x v="1"/>
    <d v="2025-01-31T00:00:00"/>
    <n v="26.805479452054794"/>
    <x v="5"/>
    <d v="2015-02-26T00:00:00"/>
    <n v="262"/>
  </r>
  <r>
    <n v="63169"/>
    <s v="VOLUNTEER"/>
    <s v="INACTIVE VOLUNTEER"/>
    <s v="N"/>
    <m/>
    <m/>
    <m/>
    <s v="N"/>
    <m/>
    <x v="0"/>
    <d v="1962-02-03T00:00:00"/>
    <s v="LU2"/>
    <x v="0"/>
    <x v="2"/>
    <d v="2012-06-27T00:00:00"/>
    <d v="2015-10-21T00:00:00"/>
    <x v="0"/>
    <d v="2025-01-31T00:00:00"/>
    <n v="63.035616438356165"/>
    <x v="0"/>
    <d v="2015-10-21T00:00:00"/>
    <n v="866"/>
  </r>
  <r>
    <n v="21360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39322"/>
    <s v="VOLUNTEER"/>
    <s v="INACTIVE VOLUNTEER"/>
    <s v="N"/>
    <m/>
    <m/>
    <m/>
    <s v="N"/>
    <m/>
    <x v="0"/>
    <m/>
    <s v="LU1"/>
    <x v="1"/>
    <x v="3"/>
    <d v="2000-06-01T00:00:00"/>
    <d v="2016-06-01T00:00:00"/>
    <x v="0"/>
    <d v="2025-01-31T00:00:00"/>
    <n v="125.17260273972603"/>
    <x v="4"/>
    <d v="2016-06-01T00:00:00"/>
    <n v="4175"/>
  </r>
  <r>
    <n v="107533"/>
    <s v="VOLUNTEER"/>
    <s v="INACTIVE VOLUNTEER"/>
    <s v="N"/>
    <m/>
    <m/>
    <m/>
    <s v="N"/>
    <m/>
    <x v="0"/>
    <d v="1997-09-28T00:00:00"/>
    <s v="LU5"/>
    <x v="1"/>
    <x v="3"/>
    <d v="2015-12-14T00:00:00"/>
    <d v="2015-12-14T00:00:00"/>
    <x v="1"/>
    <d v="2025-01-31T00:00:00"/>
    <n v="27.361643835616437"/>
    <x v="5"/>
    <d v="2015-12-14T00:00:00"/>
    <n v="1"/>
  </r>
  <r>
    <n v="94049"/>
    <s v="VOLUNTEER"/>
    <s v="INACTIVE VOLUNTEER"/>
    <s v="N"/>
    <m/>
    <m/>
    <m/>
    <s v="N"/>
    <m/>
    <x v="0"/>
    <d v="1988-10-06T00:00:00"/>
    <s v="EN8"/>
    <x v="0"/>
    <x v="2"/>
    <d v="2012-03-06T00:00:00"/>
    <d v="2021-08-31T00:00:00"/>
    <x v="0"/>
    <d v="2025-01-31T00:00:00"/>
    <n v="36.345205479452055"/>
    <x v="2"/>
    <d v="2021-08-31T00:00:00"/>
    <n v="2476"/>
  </r>
  <r>
    <n v="155778"/>
    <s v="VOLUNTEER"/>
    <s v="ACTIVE VOLUNTEER"/>
    <s v="N"/>
    <m/>
    <m/>
    <m/>
    <s v="N"/>
    <m/>
    <x v="0"/>
    <d v="2007-02-08T00:00:00"/>
    <s v="LU7"/>
    <x v="1"/>
    <x v="3"/>
    <s v="Not Recorded"/>
    <s v="Not Recorded"/>
    <x v="3"/>
    <d v="2025-01-31T00:00:00"/>
    <n v="17.991780821917807"/>
    <x v="1"/>
    <s v="Not Recorded"/>
    <s v=""/>
  </r>
  <r>
    <n v="139873"/>
    <s v="VOLUNTEER"/>
    <s v="INACTIVE VOLUNTEER"/>
    <s v="N"/>
    <m/>
    <m/>
    <m/>
    <s v="N"/>
    <m/>
    <x v="1"/>
    <d v="2003-07-17T00:00:00"/>
    <s v="LU7"/>
    <x v="1"/>
    <x v="7"/>
    <d v="2022-03-17T00:00:00"/>
    <d v="2024-01-25T00:00:00"/>
    <x v="3"/>
    <d v="2025-01-31T00:00:00"/>
    <n v="21.55890410958904"/>
    <x v="1"/>
    <d v="2024-01-25T00:00:00"/>
    <n v="486"/>
  </r>
  <r>
    <n v="103538"/>
    <s v="VOLUNTEER"/>
    <s v="INACTIVE VOLUNTEER"/>
    <s v="N"/>
    <m/>
    <m/>
    <m/>
    <s v="N"/>
    <m/>
    <x v="0"/>
    <d v="1998-07-14T00:00:00"/>
    <s v="WD25"/>
    <x v="0"/>
    <x v="2"/>
    <d v="2013-04-06T00:00:00"/>
    <d v="2014-06-23T00:00:00"/>
    <x v="1"/>
    <d v="2025-01-31T00:00:00"/>
    <n v="26.56986301369863"/>
    <x v="5"/>
    <d v="2014-06-23T00:00:00"/>
    <n v="316"/>
  </r>
  <r>
    <n v="107550"/>
    <s v="VOLUNTEER"/>
    <s v="INACTIVE VOLUNTEER"/>
    <s v="N"/>
    <m/>
    <m/>
    <m/>
    <s v="N"/>
    <m/>
    <x v="0"/>
    <d v="1994-05-23T00:00:00"/>
    <s v="SG19"/>
    <x v="1"/>
    <x v="3"/>
    <d v="2014-01-28T00:00:00"/>
    <d v="2017-04-13T00:00:00"/>
    <x v="0"/>
    <d v="2025-01-31T00:00:00"/>
    <n v="30.715068493150685"/>
    <x v="5"/>
    <d v="2017-04-13T00:00:00"/>
    <n v="838"/>
  </r>
  <r>
    <n v="102764"/>
    <s v="VOLUNTEER"/>
    <s v="INACTIVE VOLUNTEER"/>
    <s v="N"/>
    <m/>
    <m/>
    <m/>
    <s v="N"/>
    <m/>
    <x v="1"/>
    <d v="1970-02-22T00:00:00"/>
    <s v="LU3"/>
    <x v="1"/>
    <x v="5"/>
    <d v="2014-02-06T00:00:00"/>
    <d v="2016-03-21T00:00:00"/>
    <x v="4"/>
    <d v="2025-01-31T00:00:00"/>
    <n v="54.978082191780821"/>
    <x v="3"/>
    <d v="2016-03-21T00:00:00"/>
    <n v="553"/>
  </r>
  <r>
    <n v="41709"/>
    <s v="VOLUNTEER"/>
    <s v="INACTIVE VOLUNTEER"/>
    <s v="N"/>
    <m/>
    <m/>
    <m/>
    <s v="N"/>
    <m/>
    <x v="0"/>
    <m/>
    <s v="MK45"/>
    <x v="1"/>
    <x v="3"/>
    <d v="2003-01-01T00:00:00"/>
    <d v="2017-05-08T00:00:00"/>
    <x v="2"/>
    <d v="2025-01-31T00:00:00"/>
    <n v="125.17260273972603"/>
    <x v="4"/>
    <d v="2017-05-08T00:00:00"/>
    <n v="3744"/>
  </r>
  <r>
    <n v="105585"/>
    <s v="VOLUNTEER"/>
    <s v="INACTIVE VOLUNTEER"/>
    <s v="N"/>
    <m/>
    <m/>
    <m/>
    <s v="N"/>
    <m/>
    <x v="0"/>
    <d v="1992-12-28T00:00:00"/>
    <s v="EN3"/>
    <x v="2"/>
    <x v="2"/>
    <d v="2013-09-16T00:00:00"/>
    <d v="2013-12-16T00:00:00"/>
    <x v="1"/>
    <d v="2025-01-31T00:00:00"/>
    <n v="32.115068493150687"/>
    <x v="5"/>
    <d v="2013-12-16T00:00:00"/>
    <n v="66"/>
  </r>
  <r>
    <n v="167626"/>
    <s v="VOLUNTEER"/>
    <s v="ACTIVE VOLUNTEER"/>
    <s v="N"/>
    <m/>
    <m/>
    <m/>
    <s v="N"/>
    <m/>
    <x v="0"/>
    <d v="2010-05-11T00:00:00"/>
    <s v="MK10"/>
    <x v="4"/>
    <x v="3"/>
    <d v="2024-07-11T00:00:00"/>
    <s v=""/>
    <x v="0"/>
    <d v="2025-01-31T00:00:00"/>
    <n v="14.736986301369862"/>
    <x v="6"/>
    <d v="2025-01-31T00:00:00"/>
    <n v="147"/>
  </r>
  <r>
    <n v="143801"/>
    <s v="VOLUNTEER"/>
    <s v="INACTIVE VOLUNTEER"/>
    <s v="N"/>
    <m/>
    <m/>
    <m/>
    <s v="N"/>
    <m/>
    <x v="1"/>
    <d v="1960-07-24T00:00:00"/>
    <s v="LU5"/>
    <x v="1"/>
    <x v="3"/>
    <d v="2020-02-17T00:00:00"/>
    <d v="2021-08-24T00:00:00"/>
    <x v="0"/>
    <d v="2025-01-31T00:00:00"/>
    <n v="64.567123287671237"/>
    <x v="0"/>
    <d v="2021-08-24T00:00:00"/>
    <n v="397"/>
  </r>
  <r>
    <n v="37844"/>
    <s v="VOLUNTEER"/>
    <s v="INACTIVE VOLUNTEER"/>
    <s v="N"/>
    <m/>
    <m/>
    <m/>
    <s v="N"/>
    <m/>
    <x v="1"/>
    <m/>
    <s v="LU5"/>
    <x v="1"/>
    <x v="2"/>
    <d v="2014-11-17T00:00:00"/>
    <d v="2014-11-17T00:00:00"/>
    <x v="1"/>
    <d v="2025-01-31T00:00:00"/>
    <n v="125.17260273972603"/>
    <x v="4"/>
    <d v="2014-11-17T00:00:00"/>
    <n v="1"/>
  </r>
  <r>
    <n v="134029"/>
    <s v="VOLUNTEER"/>
    <s v="INACTIVE VOLUNTEER"/>
    <s v="N"/>
    <m/>
    <m/>
    <m/>
    <s v="N"/>
    <m/>
    <x v="1"/>
    <d v="1988-04-18T00:00:00"/>
    <s v="LU6"/>
    <x v="1"/>
    <x v="3"/>
    <s v="Not Recorded"/>
    <s v="Not Recorded"/>
    <x v="1"/>
    <d v="2025-01-31T00:00:00"/>
    <n v="36.813698630136983"/>
    <x v="2"/>
    <s v="Not Recorded"/>
    <s v=""/>
  </r>
  <r>
    <n v="119347"/>
    <s v="VOLUNTEER"/>
    <s v="INACTIVE VOLUNTEER"/>
    <s v="N"/>
    <m/>
    <m/>
    <m/>
    <s v="N"/>
    <m/>
    <x v="1"/>
    <d v="1993-04-28T00:00:00"/>
    <s v="WD25"/>
    <x v="0"/>
    <x v="3"/>
    <d v="2016-06-16T00:00:00"/>
    <d v="2019-01-23T00:00:00"/>
    <x v="0"/>
    <d v="2025-01-31T00:00:00"/>
    <n v="31.783561643835615"/>
    <x v="5"/>
    <d v="2019-01-23T00:00:00"/>
    <n v="680"/>
  </r>
  <r>
    <n v="153859"/>
    <s v="VOLUNTEER"/>
    <s v="INACTIVE VOLUNTEER"/>
    <s v="N"/>
    <m/>
    <m/>
    <m/>
    <s v="N"/>
    <m/>
    <x v="1"/>
    <d v="1994-09-20T00:00:00"/>
    <s v="LU6"/>
    <x v="1"/>
    <x v="3"/>
    <s v="Not Recorded"/>
    <s v="Not Recorded"/>
    <x v="1"/>
    <d v="2025-01-31T00:00:00"/>
    <n v="30.386301369863013"/>
    <x v="5"/>
    <s v="Not Recorded"/>
    <s v=""/>
  </r>
  <r>
    <n v="129757"/>
    <s v="VOLUNTEER"/>
    <s v="INACTIVE VOLUNTEER"/>
    <s v="N"/>
    <m/>
    <m/>
    <m/>
    <s v="N"/>
    <m/>
    <x v="1"/>
    <d v="2002-03-22T00:00:00"/>
    <s v="MK45"/>
    <x v="1"/>
    <x v="3"/>
    <s v="Not Recorded"/>
    <s v="Not Recorded"/>
    <x v="1"/>
    <d v="2025-01-31T00:00:00"/>
    <n v="22.87945205479452"/>
    <x v="1"/>
    <s v="Not Recorded"/>
    <s v=""/>
  </r>
  <r>
    <n v="155783"/>
    <s v="VOLUNTEER"/>
    <s v="INACTIVE VOLUNTEER"/>
    <s v="N"/>
    <m/>
    <m/>
    <m/>
    <s v="N"/>
    <m/>
    <x v="0"/>
    <d v="1963-10-10T00:00:00"/>
    <s v="LU3"/>
    <x v="1"/>
    <x v="3"/>
    <s v="Not Recorded"/>
    <s v="Not Recorded"/>
    <x v="1"/>
    <d v="2025-01-31T00:00:00"/>
    <n v="61.353424657534248"/>
    <x v="0"/>
    <s v="Not Recorded"/>
    <s v=""/>
  </r>
  <r>
    <n v="80745"/>
    <s v="VOLUNTEER"/>
    <s v="INACTIVE VOLUNTEER"/>
    <s v="N"/>
    <m/>
    <m/>
    <m/>
    <s v="N"/>
    <m/>
    <x v="0"/>
    <d v="1940-11-19T00:00:00"/>
    <s v="LU6"/>
    <x v="1"/>
    <x v="2"/>
    <d v="2009-09-18T00:00:00"/>
    <d v="2019-12-24T00:00:00"/>
    <x v="3"/>
    <d v="2025-01-31T00:00:00"/>
    <n v="84.257534246575347"/>
    <x v="4"/>
    <d v="2019-12-24T00:00:00"/>
    <n v="2678"/>
  </r>
  <r>
    <n v="108670"/>
    <s v="VOLUNTEER"/>
    <s v="INACTIVE VOLUNTEER"/>
    <s v="N"/>
    <m/>
    <m/>
    <m/>
    <s v="N"/>
    <m/>
    <x v="0"/>
    <d v="1959-03-12T00:00:00"/>
    <s v="WD25"/>
    <x v="0"/>
    <x v="2"/>
    <d v="2014-07-29T00:00:00"/>
    <d v="2021-06-09T00:00:00"/>
    <x v="0"/>
    <d v="2025-01-31T00:00:00"/>
    <n v="65.936986301369856"/>
    <x v="4"/>
    <d v="2021-06-09T00:00:00"/>
    <n v="1792"/>
  </r>
  <r>
    <n v="167994"/>
    <s v="VOLUNTEER"/>
    <s v="INACTIVE VOLUNTEER"/>
    <s v="N"/>
    <m/>
    <m/>
    <m/>
    <s v="N"/>
    <m/>
    <x v="0"/>
    <d v="1968-04-28T00:00:00"/>
    <s v="HP2"/>
    <x v="0"/>
    <x v="3"/>
    <s v="Not Recorded"/>
    <s v="Not Recorded"/>
    <x v="1"/>
    <d v="2025-01-31T00:00:00"/>
    <n v="56.8"/>
    <x v="0"/>
    <s v="Not Recorded"/>
    <s v=""/>
  </r>
  <r>
    <n v="79718"/>
    <s v="VOLUNTEER"/>
    <s v="INACTIVE VOLUNTEER"/>
    <s v="N"/>
    <m/>
    <m/>
    <m/>
    <s v="N"/>
    <m/>
    <x v="0"/>
    <m/>
    <s v="AL7"/>
    <x v="0"/>
    <x v="2"/>
    <d v="2011-10-06T00:00:00"/>
    <d v="2011-10-06T00:00:00"/>
    <x v="1"/>
    <d v="2025-01-31T00:00:00"/>
    <n v="125.17260273972603"/>
    <x v="4"/>
    <d v="2011-10-06T00:00:00"/>
    <n v="1"/>
  </r>
  <r>
    <n v="135075"/>
    <s v="VOLUNTEER"/>
    <s v="INACTIVE VOLUNTEER"/>
    <s v="N"/>
    <m/>
    <m/>
    <m/>
    <s v="N"/>
    <m/>
    <x v="1"/>
    <d v="2004-05-07T00:00:00"/>
    <s v="LU2"/>
    <x v="1"/>
    <x v="3"/>
    <d v="2019-04-29T00:00:00"/>
    <d v="2023-01-25T00:00:00"/>
    <x v="0"/>
    <d v="2025-01-31T00:00:00"/>
    <n v="20.75068493150685"/>
    <x v="1"/>
    <d v="2023-01-25T00:00:00"/>
    <n v="978"/>
  </r>
  <r>
    <n v="146967"/>
    <s v="VOLUNTEER"/>
    <s v="INACTIVE VOLUNTEER"/>
    <s v="N"/>
    <m/>
    <m/>
    <m/>
    <s v="N"/>
    <m/>
    <x v="0"/>
    <d v="2006-05-19T00:00:00"/>
    <s v="AL2"/>
    <x v="0"/>
    <x v="3"/>
    <d v="2020-10-15T00:00:00"/>
    <d v="2021-05-18T00:00:00"/>
    <x v="0"/>
    <d v="2025-01-31T00:00:00"/>
    <n v="18.717808219178082"/>
    <x v="1"/>
    <d v="2021-05-18T00:00:00"/>
    <n v="154"/>
  </r>
  <r>
    <n v="167805"/>
    <s v="VOLUNTEER"/>
    <s v="INACTIVE VOLUNTEER"/>
    <s v="N"/>
    <m/>
    <m/>
    <m/>
    <s v="N"/>
    <m/>
    <x v="1"/>
    <d v="1955-08-15T00:00:00"/>
    <s v="LU3"/>
    <x v="1"/>
    <x v="5"/>
    <s v="Not Recorded"/>
    <s v="Not Recorded"/>
    <x v="1"/>
    <d v="2025-01-31T00:00:00"/>
    <n v="69.512328767123293"/>
    <x v="4"/>
    <s v="Not Recorded"/>
    <s v=""/>
  </r>
  <r>
    <n v="80255"/>
    <s v="VOLUNTEER"/>
    <s v="INACTIVE VOLUNTEER"/>
    <s v="N"/>
    <m/>
    <m/>
    <m/>
    <s v="N"/>
    <m/>
    <x v="1"/>
    <d v="1986-09-29T00:00:00"/>
    <s v="LU3"/>
    <x v="1"/>
    <x v="3"/>
    <d v="2012-01-24T00:00:00"/>
    <d v="2012-01-24T00:00:00"/>
    <x v="1"/>
    <d v="2025-01-31T00:00:00"/>
    <n v="38.367123287671234"/>
    <x v="2"/>
    <d v="2012-01-24T00:00:00"/>
    <n v="1"/>
  </r>
  <r>
    <n v="161828"/>
    <s v="VOLUNTEER"/>
    <s v="INACTIVE VOLUNTEER"/>
    <s v="N"/>
    <m/>
    <m/>
    <m/>
    <s v="N"/>
    <m/>
    <x v="1"/>
    <d v="1960-04-30T00:00:00"/>
    <s v="MK40"/>
    <x v="1"/>
    <x v="7"/>
    <d v="2022-08-24T00:00:00"/>
    <d v="2023-08-16T00:00:00"/>
    <x v="3"/>
    <d v="2025-01-31T00:00:00"/>
    <n v="64.8"/>
    <x v="0"/>
    <d v="2023-08-16T00:00:00"/>
    <n v="256"/>
  </r>
  <r>
    <n v="120951"/>
    <s v="VOLUNTEER"/>
    <s v="INACTIVE VOLUNTEER"/>
    <s v="N"/>
    <m/>
    <m/>
    <m/>
    <s v="N"/>
    <m/>
    <x v="0"/>
    <d v="1989-12-01T00:00:00"/>
    <s v="LU3"/>
    <x v="1"/>
    <x v="2"/>
    <d v="2017-03-25T00:00:00"/>
    <d v="2022-09-27T00:00:00"/>
    <x v="2"/>
    <d v="2025-01-31T00:00:00"/>
    <n v="35.19178082191781"/>
    <x v="2"/>
    <d v="2022-09-27T00:00:00"/>
    <n v="1437"/>
  </r>
  <r>
    <n v="68001"/>
    <s v="VOLUNTEER"/>
    <s v="INACTIVE VOLUNTEER"/>
    <s v="N"/>
    <m/>
    <m/>
    <m/>
    <s v="N"/>
    <m/>
    <x v="0"/>
    <m/>
    <s v="LU2"/>
    <x v="1"/>
    <x v="2"/>
    <d v="2011-10-12T00:00:00"/>
    <d v="2011-10-12T00:00:00"/>
    <x v="1"/>
    <d v="2025-01-31T00:00:00"/>
    <n v="125.17260273972603"/>
    <x v="4"/>
    <d v="2011-10-12T00:00:00"/>
    <n v="1"/>
  </r>
  <r>
    <n v="80747"/>
    <s v="VOLUNTEER"/>
    <s v="INACTIVE VOLUNTEER"/>
    <s v="N"/>
    <m/>
    <m/>
    <m/>
    <s v="N"/>
    <m/>
    <x v="0"/>
    <d v="1943-05-29T00:00:00"/>
    <s v="LU3"/>
    <x v="1"/>
    <x v="2"/>
    <d v="2007-01-01T00:00:00"/>
    <d v="2021-09-21T00:00:00"/>
    <x v="4"/>
    <d v="2025-01-31T00:00:00"/>
    <n v="81.734246575342468"/>
    <x v="4"/>
    <d v="2021-09-21T00:00:00"/>
    <n v="3842"/>
  </r>
  <r>
    <n v="153351"/>
    <s v="VOLUNTEER"/>
    <s v="ACTIVE VOLUNTEER"/>
    <s v="N"/>
    <m/>
    <m/>
    <m/>
    <s v="N"/>
    <m/>
    <x v="0"/>
    <d v="1970-02-05T00:00:00"/>
    <s v="LU3"/>
    <x v="1"/>
    <x v="3"/>
    <s v="Not Recorded"/>
    <s v="Not Recorded"/>
    <x v="0"/>
    <d v="2025-01-31T00:00:00"/>
    <n v="55.024657534246572"/>
    <x v="0"/>
    <s v="Not Recorded"/>
    <s v=""/>
  </r>
  <r>
    <n v="102808"/>
    <s v="VOLUNTEER"/>
    <s v="INACTIVE VOLUNTEER"/>
    <s v="N"/>
    <m/>
    <m/>
    <m/>
    <s v="N"/>
    <m/>
    <x v="0"/>
    <d v="1995-05-07T00:00:00"/>
    <s v="LU2"/>
    <x v="1"/>
    <x v="4"/>
    <d v="2013-06-17T00:00:00"/>
    <d v="2016-04-29T00:00:00"/>
    <x v="4"/>
    <d v="2025-01-31T00:00:00"/>
    <n v="29.758904109589039"/>
    <x v="5"/>
    <d v="2016-04-29T00:00:00"/>
    <n v="750"/>
  </r>
  <r>
    <n v="108781"/>
    <s v="VOLUNTEER"/>
    <s v="INACTIVE VOLUNTEER"/>
    <s v="N"/>
    <m/>
    <m/>
    <m/>
    <s v="N"/>
    <m/>
    <x v="1"/>
    <d v="1965-10-14T00:00:00"/>
    <s v="MK41"/>
    <x v="1"/>
    <x v="2"/>
    <d v="2014-06-26T00:00:00"/>
    <d v="2016-07-01T00:00:00"/>
    <x v="0"/>
    <d v="2025-01-31T00:00:00"/>
    <n v="59.339726027397262"/>
    <x v="0"/>
    <d v="2016-07-01T00:00:00"/>
    <n v="527"/>
  </r>
  <r>
    <n v="28306"/>
    <s v="VOLUNTEER"/>
    <s v="ACTIVE VOLUNTEER"/>
    <s v="N"/>
    <m/>
    <m/>
    <m/>
    <s v="N"/>
    <m/>
    <x v="1"/>
    <d v="1958-03-01T00:00:00"/>
    <s v="LU2"/>
    <x v="1"/>
    <x v="3"/>
    <d v="2020-02-26T00:00:00"/>
    <s v=""/>
    <x v="3"/>
    <d v="2025-01-31T00:00:00"/>
    <n v="66.967123287671228"/>
    <x v="4"/>
    <d v="2025-01-31T00:00:00"/>
    <n v="1288"/>
  </r>
  <r>
    <n v="113729"/>
    <s v="VOLUNTEER"/>
    <s v="INACTIVE VOLUNTEER"/>
    <s v="N"/>
    <m/>
    <m/>
    <m/>
    <s v="N"/>
    <m/>
    <x v="0"/>
    <d v="1958-03-24T00:00:00"/>
    <s v="LU2"/>
    <x v="1"/>
    <x v="3"/>
    <d v="2021-12-09T00:00:00"/>
    <d v="2024-08-27T00:00:00"/>
    <x v="3"/>
    <d v="2025-01-31T00:00:00"/>
    <n v="66.904109589041099"/>
    <x v="4"/>
    <d v="2024-08-27T00:00:00"/>
    <n v="709"/>
  </r>
  <r>
    <n v="85044"/>
    <s v="VOLUNTEER"/>
    <s v="INACTIVE VOLUNTEER"/>
    <s v="N"/>
    <m/>
    <m/>
    <m/>
    <s v="N"/>
    <m/>
    <x v="0"/>
    <d v="1938-04-12T00:00:00"/>
    <s v="LU2"/>
    <x v="1"/>
    <x v="2"/>
    <d v="2012-08-21T00:00:00"/>
    <d v="2019-01-23T00:00:00"/>
    <x v="0"/>
    <d v="2025-01-31T00:00:00"/>
    <n v="86.865753424657541"/>
    <x v="4"/>
    <d v="2019-01-23T00:00:00"/>
    <n v="1677"/>
  </r>
  <r>
    <n v="103631"/>
    <s v="VOLUNTEER"/>
    <s v="INACTIVE VOLUNTEER"/>
    <s v="N"/>
    <m/>
    <m/>
    <m/>
    <s v="N"/>
    <m/>
    <x v="0"/>
    <d v="1975-10-01T00:00:00"/>
    <s v="WD25"/>
    <x v="0"/>
    <x v="5"/>
    <d v="2013-05-04T00:00:00"/>
    <d v="2013-11-02T00:00:00"/>
    <x v="1"/>
    <d v="2025-01-31T00:00:00"/>
    <n v="49.369863013698627"/>
    <x v="3"/>
    <d v="2013-11-02T00:00:00"/>
    <n v="130"/>
  </r>
  <r>
    <n v="162017"/>
    <s v="VOLUNTEER"/>
    <s v="ACTIVE VOLUNTEER"/>
    <s v="N"/>
    <m/>
    <m/>
    <m/>
    <s v="N"/>
    <m/>
    <x v="0"/>
    <d v="1951-07-18T00:00:00"/>
    <s v="MK41"/>
    <x v="1"/>
    <x v="2"/>
    <s v="Not Recorded"/>
    <s v="Not Recorded"/>
    <x v="0"/>
    <d v="2025-01-31T00:00:00"/>
    <n v="73.591780821917808"/>
    <x v="4"/>
    <s v="Not Recorded"/>
    <s v=""/>
  </r>
  <r>
    <n v="159677"/>
    <s v="VOLUNTEER"/>
    <s v="ACTIVE VOLUNTEER"/>
    <s v="N"/>
    <m/>
    <m/>
    <m/>
    <s v="N"/>
    <m/>
    <x v="1"/>
    <d v="2008-01-30T00:00:00"/>
    <s v="HP4"/>
    <x v="0"/>
    <x v="3"/>
    <d v="2023-02-04T00:00:00"/>
    <s v=""/>
    <x v="0"/>
    <d v="2025-01-31T00:00:00"/>
    <n v="17.016438356164382"/>
    <x v="1"/>
    <d v="2025-01-31T00:00:00"/>
    <n v="520"/>
  </r>
  <r>
    <n v="151096"/>
    <s v="VOLUNTEER"/>
    <s v="ACTIVE VOLUNTEER"/>
    <s v="N"/>
    <m/>
    <m/>
    <m/>
    <s v="N"/>
    <m/>
    <x v="0"/>
    <d v="1956-02-24T00:00:00"/>
    <s v="MK45"/>
    <x v="1"/>
    <x v="3"/>
    <d v="2021-06-23T00:00:00"/>
    <s v=""/>
    <x v="0"/>
    <d v="2025-01-31T00:00:00"/>
    <n v="68.983561643835614"/>
    <x v="4"/>
    <d v="2025-01-31T00:00:00"/>
    <n v="943"/>
  </r>
  <r>
    <n v="80748"/>
    <s v="VOLUNTEER"/>
    <s v="INACTIVE VOLUNTEER"/>
    <s v="N"/>
    <m/>
    <m/>
    <m/>
    <s v="N"/>
    <m/>
    <x v="0"/>
    <d v="1995-12-20T00:00:00"/>
    <s v="LU2"/>
    <x v="1"/>
    <x v="3"/>
    <d v="2010-06-12T00:00:00"/>
    <d v="2013-02-06T00:00:00"/>
    <x v="1"/>
    <d v="2025-01-31T00:00:00"/>
    <n v="29.136986301369863"/>
    <x v="5"/>
    <d v="2013-02-06T00:00:00"/>
    <n v="693"/>
  </r>
  <r>
    <n v="82823"/>
    <s v="VOLUNTEER"/>
    <s v="INACTIVE VOLUNTEER"/>
    <s v="N"/>
    <m/>
    <m/>
    <m/>
    <s v="N"/>
    <m/>
    <x v="0"/>
    <m/>
    <s v="MK41"/>
    <x v="1"/>
    <x v="3"/>
    <d v="1899-12-31T00:00:00"/>
    <d v="1899-12-31T00:00:00"/>
    <x v="1"/>
    <d v="2025-01-31T00:00:00"/>
    <n v="125.17260273972603"/>
    <x v="4"/>
    <d v="1899-12-31T00:00:00"/>
    <m/>
  </r>
  <r>
    <n v="105720"/>
    <s v="VOLUNTEER"/>
    <s v="INACTIVE VOLUNTEER"/>
    <s v="N"/>
    <m/>
    <m/>
    <m/>
    <s v="N"/>
    <m/>
    <x v="0"/>
    <d v="1988-11-14T00:00:00"/>
    <s v="WD25"/>
    <x v="0"/>
    <x v="2"/>
    <d v="2013-10-05T00:00:00"/>
    <d v="2013-10-05T00:00:00"/>
    <x v="1"/>
    <d v="2025-01-31T00:00:00"/>
    <n v="36.238356164383561"/>
    <x v="2"/>
    <d v="2013-10-05T00:00:00"/>
    <n v="0"/>
  </r>
  <r>
    <n v="106630"/>
    <s v="VOLUNTEER"/>
    <s v="INACTIVE VOLUNTEER"/>
    <s v="N"/>
    <m/>
    <m/>
    <m/>
    <s v="N"/>
    <m/>
    <x v="0"/>
    <d v="1996-09-30T00:00:00"/>
    <s v="LU3"/>
    <x v="1"/>
    <x v="3"/>
    <s v="Not Recorded"/>
    <s v="Not Recorded"/>
    <x v="1"/>
    <d v="2025-01-31T00:00:00"/>
    <n v="28.356164383561644"/>
    <x v="5"/>
    <s v="Not Recorded"/>
    <s v=""/>
  </r>
  <r>
    <n v="143387"/>
    <s v="VOLUNTEER"/>
    <s v="INACTIVE VOLUNTEER"/>
    <s v="N"/>
    <m/>
    <m/>
    <m/>
    <s v="N"/>
    <m/>
    <x v="0"/>
    <d v="1987-11-28T00:00:00"/>
    <s v="HP2"/>
    <x v="0"/>
    <x v="2"/>
    <d v="2020-02-12T00:00:00"/>
    <d v="2020-12-20T00:00:00"/>
    <x v="0"/>
    <d v="2025-01-31T00:00:00"/>
    <n v="37.202739726027396"/>
    <x v="2"/>
    <d v="2020-12-20T00:00:00"/>
    <n v="223"/>
  </r>
  <r>
    <n v="147378"/>
    <s v="VOLUNTEER"/>
    <s v="ACTIVE VOLUNTEER"/>
    <s v="N"/>
    <m/>
    <m/>
    <m/>
    <s v="N"/>
    <m/>
    <x v="0"/>
    <d v="1964-04-22T00:00:00"/>
    <s v="MK41"/>
    <x v="1"/>
    <x v="3"/>
    <d v="2020-12-05T00:00:00"/>
    <s v=""/>
    <x v="0"/>
    <d v="2025-01-31T00:00:00"/>
    <n v="60.819178082191783"/>
    <x v="0"/>
    <d v="2025-01-31T00:00:00"/>
    <n v="1085"/>
  </r>
  <r>
    <n v="105928"/>
    <s v="VOLUNTEER"/>
    <s v="INACTIVE VOLUNTEER"/>
    <s v="N"/>
    <m/>
    <m/>
    <m/>
    <s v="N"/>
    <m/>
    <x v="1"/>
    <d v="1995-09-03T00:00:00"/>
    <s v="SG19"/>
    <x v="1"/>
    <x v="2"/>
    <d v="2013-10-08T00:00:00"/>
    <d v="2017-04-13T00:00:00"/>
    <x v="0"/>
    <d v="2025-01-31T00:00:00"/>
    <n v="29.432876712328767"/>
    <x v="5"/>
    <d v="2017-04-13T00:00:00"/>
    <n v="918"/>
  </r>
  <r>
    <n v="135593"/>
    <s v="VOLUNTEER"/>
    <s v="INACTIVE VOLUNTEER"/>
    <s v="N"/>
    <m/>
    <m/>
    <m/>
    <s v="N"/>
    <m/>
    <x v="1"/>
    <d v="2004-08-16T00:00:00"/>
    <s v="WD7"/>
    <x v="3"/>
    <x v="3"/>
    <d v="2019-06-22T00:00:00"/>
    <d v="2020-03-15T00:00:00"/>
    <x v="0"/>
    <d v="2025-01-31T00:00:00"/>
    <n v="20.473972602739725"/>
    <x v="1"/>
    <d v="2020-03-15T00:00:00"/>
    <n v="190"/>
  </r>
  <r>
    <n v="125472"/>
    <s v="VOLUNTEER"/>
    <s v="INACTIVE VOLUNTEER"/>
    <s v="N"/>
    <m/>
    <m/>
    <m/>
    <s v="N"/>
    <m/>
    <x v="1"/>
    <d v="2007-03-29T00:00:00"/>
    <s v="MK40"/>
    <x v="1"/>
    <x v="2"/>
    <d v="2023-10-19T00:00:00"/>
    <d v="2023-10-12T00:00:00"/>
    <x v="0"/>
    <d v="2025-01-31T00:00:00"/>
    <n v="17.857534246575341"/>
    <x v="1"/>
    <d v="2023-10-12T00:00:00"/>
    <n v="-6"/>
  </r>
  <r>
    <n v="17430"/>
    <s v="VOLUNTEER"/>
    <s v="INACTIVE VOLUNTEER"/>
    <s v="N"/>
    <m/>
    <m/>
    <m/>
    <s v="N"/>
    <m/>
    <x v="0"/>
    <d v="1945-05-19T00:00:00"/>
    <s v="LU3"/>
    <x v="1"/>
    <x v="3"/>
    <d v="2010-09-15T00:00:00"/>
    <d v="2021-09-08T00:00:00"/>
    <x v="0"/>
    <d v="2025-01-31T00:00:00"/>
    <n v="79.758904109589039"/>
    <x v="4"/>
    <d v="2021-09-08T00:00:00"/>
    <n v="2866"/>
  </r>
  <r>
    <n v="127964"/>
    <s v="VOLUNTEER"/>
    <s v="INACTIVE VOLUNTEER"/>
    <s v="N"/>
    <m/>
    <m/>
    <m/>
    <s v="N"/>
    <m/>
    <x v="1"/>
    <d v="2001-06-17T00:00:00"/>
    <s v="WD3"/>
    <x v="0"/>
    <x v="2"/>
    <d v="2018-04-14T00:00:00"/>
    <d v="2018-10-15T00:00:00"/>
    <x v="0"/>
    <d v="2025-01-31T00:00:00"/>
    <n v="23.641095890410959"/>
    <x v="1"/>
    <d v="2018-10-15T00:00:00"/>
    <n v="131"/>
  </r>
  <r>
    <n v="32515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18868"/>
    <s v="VOLUNTEER"/>
    <s v="INACTIVE VOLUNTEER"/>
    <s v="N"/>
    <m/>
    <m/>
    <m/>
    <s v="N"/>
    <m/>
    <x v="0"/>
    <d v="2000-03-17T00:00:00"/>
    <s v="SG4"/>
    <x v="0"/>
    <x v="7"/>
    <d v="2016-09-30T00:00:00"/>
    <d v="2018-01-26T00:00:00"/>
    <x v="0"/>
    <d v="2025-01-31T00:00:00"/>
    <n v="24.893150684931506"/>
    <x v="1"/>
    <d v="2018-01-26T00:00:00"/>
    <n v="346"/>
  </r>
  <r>
    <n v="127585"/>
    <s v="VOLUNTEER"/>
    <s v="INACTIVE VOLUNTEER"/>
    <s v="N"/>
    <m/>
    <m/>
    <m/>
    <s v="N"/>
    <m/>
    <x v="0"/>
    <d v="2003-06-13T00:00:00"/>
    <s v="SG4"/>
    <x v="0"/>
    <x v="3"/>
    <s v="Not Recorded"/>
    <s v="Not Recorded"/>
    <x v="0"/>
    <d v="2025-01-31T00:00:00"/>
    <n v="21.652054794520549"/>
    <x v="1"/>
    <s v="Not Recorded"/>
    <s v=""/>
  </r>
  <r>
    <n v="110652"/>
    <s v="VOLUNTEER"/>
    <s v="INACTIVE VOLUNTEER"/>
    <s v="N"/>
    <m/>
    <m/>
    <m/>
    <s v="N"/>
    <m/>
    <x v="1"/>
    <d v="1999-04-17T00:00:00"/>
    <s v="AL2"/>
    <x v="0"/>
    <x v="3"/>
    <d v="2015-01-17T00:00:00"/>
    <d v="2015-08-17T00:00:00"/>
    <x v="0"/>
    <d v="2025-01-31T00:00:00"/>
    <n v="25.81095890410959"/>
    <x v="5"/>
    <d v="2015-08-17T00:00:00"/>
    <n v="151"/>
  </r>
  <r>
    <n v="116970"/>
    <s v="VOLUNTEER"/>
    <s v="INACTIVE VOLUNTEER"/>
    <s v="N"/>
    <m/>
    <m/>
    <m/>
    <s v="Y"/>
    <s v="06/03/2024"/>
    <x v="0"/>
    <d v="1956-01-21T00:00:00"/>
    <s v="HP2"/>
    <x v="0"/>
    <x v="3"/>
    <s v="Not Recorded"/>
    <s v="Not Recorded"/>
    <x v="0"/>
    <d v="2025-01-31T00:00:00"/>
    <n v="69.07671232876713"/>
    <x v="4"/>
    <s v="Not Recorded"/>
    <s v=""/>
  </r>
  <r>
    <n v="102611"/>
    <s v="VOLUNTEER"/>
    <s v="INACTIVE VOLUNTEER"/>
    <s v="N"/>
    <m/>
    <m/>
    <m/>
    <s v="N"/>
    <m/>
    <x v="1"/>
    <d v="1992-02-12T00:00:00"/>
    <s v="LU3"/>
    <x v="1"/>
    <x v="2"/>
    <d v="2013-07-26T00:00:00"/>
    <d v="2013-07-26T00:00:00"/>
    <x v="1"/>
    <d v="2025-01-31T00:00:00"/>
    <n v="32.991780821917807"/>
    <x v="5"/>
    <d v="2013-07-26T00:00:00"/>
    <n v="1"/>
  </r>
  <r>
    <n v="126272"/>
    <s v="VOLUNTEER"/>
    <s v="INACTIVE VOLUNTEER"/>
    <s v="N"/>
    <m/>
    <m/>
    <m/>
    <s v="N"/>
    <m/>
    <x v="0"/>
    <d v="2003-07-12T00:00:00"/>
    <s v="LU3"/>
    <x v="1"/>
    <x v="3"/>
    <s v="Not Recorded"/>
    <s v="Not Recorded"/>
    <x v="3"/>
    <d v="2025-01-31T00:00:00"/>
    <n v="21.572602739726026"/>
    <x v="1"/>
    <s v="Not Recorded"/>
    <s v=""/>
  </r>
  <r>
    <n v="80749"/>
    <s v="VOLUNTEER"/>
    <s v="INACTIVE VOLUNTEER"/>
    <s v="N"/>
    <m/>
    <m/>
    <m/>
    <s v="N"/>
    <m/>
    <x v="0"/>
    <d v="1996-03-21T00:00:00"/>
    <s v="LU2"/>
    <x v="1"/>
    <x v="3"/>
    <d v="2010-06-12T00:00:00"/>
    <d v="2011-11-15T00:00:00"/>
    <x v="1"/>
    <d v="2025-01-31T00:00:00"/>
    <n v="28.884931506849316"/>
    <x v="5"/>
    <d v="2011-11-15T00:00:00"/>
    <n v="372"/>
  </r>
  <r>
    <n v="155957"/>
    <s v="VOLUNTEER"/>
    <s v="INACTIVE VOLUNTEER"/>
    <s v="N"/>
    <m/>
    <m/>
    <m/>
    <s v="N"/>
    <m/>
    <x v="0"/>
    <d v="2007-04-15T00:00:00"/>
    <s v="WD3"/>
    <x v="0"/>
    <x v="3"/>
    <d v="2022-04-23T00:00:00"/>
    <d v="2022-09-15T00:00:00"/>
    <x v="0"/>
    <d v="2025-01-31T00:00:00"/>
    <n v="17.81095890410959"/>
    <x v="1"/>
    <d v="2022-09-15T00:00:00"/>
    <n v="104"/>
  </r>
  <r>
    <n v="146964"/>
    <s v="VOLUNTEER"/>
    <s v="INACTIVE VOLUNTEER"/>
    <s v="N"/>
    <m/>
    <m/>
    <m/>
    <s v="N"/>
    <m/>
    <x v="0"/>
    <d v="1999-08-15T00:00:00"/>
    <s v="SG6"/>
    <x v="0"/>
    <x v="3"/>
    <d v="2020-11-18T00:00:00"/>
    <d v="2020-11-18T00:00:00"/>
    <x v="2"/>
    <d v="2025-01-31T00:00:00"/>
    <n v="25.482191780821918"/>
    <x v="5"/>
    <d v="2020-11-18T00:00:00"/>
    <n v="1"/>
  </r>
  <r>
    <n v="60947"/>
    <s v="VOLUNTEER"/>
    <s v="INACTIVE VOLUNTEER"/>
    <s v="N"/>
    <m/>
    <m/>
    <m/>
    <s v="N"/>
    <m/>
    <x v="1"/>
    <d v="1975-03-18T00:00:00"/>
    <s v="LU3"/>
    <x v="1"/>
    <x v="3"/>
    <d v="2011-10-27T00:00:00"/>
    <d v="2012-08-13T00:00:00"/>
    <x v="1"/>
    <d v="2025-01-31T00:00:00"/>
    <n v="49.909589041095892"/>
    <x v="3"/>
    <d v="2012-08-13T00:00:00"/>
    <n v="208"/>
  </r>
  <r>
    <n v="165111"/>
    <s v="VOLUNTEER"/>
    <s v="ACTIVE VOLUNTEER"/>
    <s v="N"/>
    <m/>
    <m/>
    <m/>
    <s v="N"/>
    <m/>
    <x v="0"/>
    <d v="1976-10-07T00:00:00"/>
    <s v="LU2"/>
    <x v="1"/>
    <x v="3"/>
    <d v="2024-01-22T00:00:00"/>
    <s v=""/>
    <x v="0"/>
    <d v="2025-01-31T00:00:00"/>
    <n v="48.350684931506848"/>
    <x v="3"/>
    <d v="2025-01-31T00:00:00"/>
    <n v="270"/>
  </r>
  <r>
    <n v="94099"/>
    <s v="VOLUNTEER"/>
    <s v="INACTIVE VOLUNTEER"/>
    <s v="N"/>
    <m/>
    <m/>
    <m/>
    <s v="N"/>
    <m/>
    <x v="0"/>
    <m/>
    <s v="AL2"/>
    <x v="0"/>
    <x v="2"/>
    <d v="2012-03-16T00:00:00"/>
    <d v="2012-04-06T00:00:00"/>
    <x v="1"/>
    <d v="2025-01-31T00:00:00"/>
    <n v="125.17260273972603"/>
    <x v="4"/>
    <d v="2012-04-06T00:00:00"/>
    <n v="16"/>
  </r>
  <r>
    <n v="109631"/>
    <s v="VOLUNTEER"/>
    <s v="INACTIVE VOLUNTEER"/>
    <s v="N"/>
    <m/>
    <m/>
    <m/>
    <s v="N"/>
    <m/>
    <x v="0"/>
    <d v="1998-06-10T00:00:00"/>
    <s v="AL3"/>
    <x v="0"/>
    <x v="2"/>
    <d v="2014-10-23T00:00:00"/>
    <d v="2015-12-10T00:00:00"/>
    <x v="0"/>
    <d v="2025-01-31T00:00:00"/>
    <n v="26.663013698630138"/>
    <x v="5"/>
    <d v="2015-12-10T00:00:00"/>
    <n v="296"/>
  </r>
  <r>
    <n v="8696"/>
    <s v="VOLUNTEER"/>
    <s v="INACTIVE VOLUNTEER"/>
    <s v="N"/>
    <m/>
    <m/>
    <m/>
    <s v="Y"/>
    <s v="14/01/2024"/>
    <x v="0"/>
    <d v="1934-08-06T00:00:00"/>
    <s v="LU3"/>
    <x v="1"/>
    <x v="2"/>
    <d v="1899-12-31T00:00:00"/>
    <d v="1899-12-31T00:00:00"/>
    <x v="1"/>
    <d v="2025-01-31T00:00:00"/>
    <n v="90.550684931506851"/>
    <x v="4"/>
    <d v="1899-12-31T00:00:00"/>
    <m/>
  </r>
  <r>
    <n v="94121"/>
    <s v="VOLUNTEER"/>
    <s v="INACTIVE VOLUNTEER"/>
    <s v="N"/>
    <m/>
    <m/>
    <m/>
    <s v="N"/>
    <m/>
    <x v="0"/>
    <d v="1961-04-25T00:00:00"/>
    <s v="MK45"/>
    <x v="1"/>
    <x v="3"/>
    <d v="2012-09-05T00:00:00"/>
    <d v="2017-10-13T00:00:00"/>
    <x v="4"/>
    <d v="2025-01-31T00:00:00"/>
    <n v="63.813698630136983"/>
    <x v="0"/>
    <d v="2017-10-13T00:00:00"/>
    <n v="1333"/>
  </r>
  <r>
    <n v="80750"/>
    <s v="VOLUNTEER"/>
    <s v="INACTIVE VOLUNTEER"/>
    <s v="N"/>
    <m/>
    <m/>
    <m/>
    <s v="N"/>
    <m/>
    <x v="1"/>
    <d v="1936-09-16T00:00:00"/>
    <s v="LU5"/>
    <x v="1"/>
    <x v="3"/>
    <d v="2010-01-27T00:00:00"/>
    <d v="2013-04-01T00:00:00"/>
    <x v="1"/>
    <d v="2025-01-31T00:00:00"/>
    <n v="88.435616438356163"/>
    <x v="4"/>
    <d v="2013-04-01T00:00:00"/>
    <n v="829"/>
  </r>
  <r>
    <n v="16567"/>
    <s v="VOLUNTEER"/>
    <s v="INACTIVE VOLUNTEER"/>
    <s v="N"/>
    <m/>
    <m/>
    <m/>
    <s v="N"/>
    <m/>
    <x v="0"/>
    <m/>
    <s v="LU4"/>
    <x v="1"/>
    <x v="3"/>
    <d v="1993-07-01T00:00:00"/>
    <d v="2017-04-10T00:00:00"/>
    <x v="0"/>
    <d v="2025-01-31T00:00:00"/>
    <n v="125.17260273972603"/>
    <x v="4"/>
    <d v="2017-04-10T00:00:00"/>
    <n v="6203"/>
  </r>
  <r>
    <n v="3914"/>
    <s v="VOLUNTEER"/>
    <s v="INACTIVE VOLUNTEER"/>
    <s v="N"/>
    <m/>
    <m/>
    <m/>
    <s v="Y"/>
    <s v="08/02/2024"/>
    <x v="0"/>
    <m/>
    <s v="LU3"/>
    <x v="1"/>
    <x v="3"/>
    <d v="1994-07-01T00:00:00"/>
    <d v="1899-12-31T00:00:00"/>
    <x v="1"/>
    <d v="2025-01-31T00:00:00"/>
    <n v="125.17260273972603"/>
    <x v="4"/>
    <d v="1899-12-31T00:00:00"/>
    <m/>
  </r>
  <r>
    <n v="54345"/>
    <s v="VOLUNTEER"/>
    <s v="INACTIVE VOLUNTEER"/>
    <s v="N"/>
    <m/>
    <m/>
    <m/>
    <s v="N"/>
    <m/>
    <x v="0"/>
    <d v="1941-05-26T00:00:00"/>
    <s v="LU5"/>
    <x v="1"/>
    <x v="3"/>
    <d v="2010-01-27T00:00:00"/>
    <d v="2013-04-01T00:00:00"/>
    <x v="1"/>
    <d v="2025-01-31T00:00:00"/>
    <n v="83.742465753424653"/>
    <x v="4"/>
    <d v="2013-04-01T00:00:00"/>
    <n v="829"/>
  </r>
  <r>
    <n v="115887"/>
    <s v="VOLUNTEER"/>
    <s v="INACTIVE VOLUNTEER"/>
    <s v="N"/>
    <m/>
    <m/>
    <m/>
    <s v="N"/>
    <m/>
    <x v="0"/>
    <d v="1999-03-31T00:00:00"/>
    <s v="AL2"/>
    <x v="0"/>
    <x v="6"/>
    <d v="2016-01-30T00:00:00"/>
    <d v="2016-06-18T00:00:00"/>
    <x v="0"/>
    <d v="2025-01-31T00:00:00"/>
    <n v="25.857534246575341"/>
    <x v="5"/>
    <d v="2016-06-18T00:00:00"/>
    <n v="100"/>
  </r>
  <r>
    <n v="115888"/>
    <s v="VOLUNTEER"/>
    <s v="INACTIVE VOLUNTEER"/>
    <s v="N"/>
    <m/>
    <m/>
    <m/>
    <s v="N"/>
    <m/>
    <x v="1"/>
    <d v="2001-08-06T00:00:00"/>
    <s v="AL2"/>
    <x v="0"/>
    <x v="6"/>
    <d v="2016-01-30T00:00:00"/>
    <d v="2016-06-18T00:00:00"/>
    <x v="0"/>
    <d v="2025-01-31T00:00:00"/>
    <n v="23.504109589041096"/>
    <x v="1"/>
    <d v="2016-06-18T00:00:00"/>
    <n v="100"/>
  </r>
  <r>
    <n v="168690"/>
    <s v="VOLUNTEER"/>
    <s v="INACTIVE VOLUNTEER"/>
    <s v="N"/>
    <m/>
    <m/>
    <m/>
    <s v="N"/>
    <m/>
    <x v="0"/>
    <d v="2006-11-07T00:00:00"/>
    <s v="LU3"/>
    <x v="1"/>
    <x v="5"/>
    <s v="Not Recorded"/>
    <s v="Not Recorded"/>
    <x v="1"/>
    <d v="2025-01-31T00:00:00"/>
    <n v="18.246575342465754"/>
    <x v="1"/>
    <s v="Not Recorded"/>
    <s v=""/>
  </r>
  <r>
    <n v="115107"/>
    <s v="VOLUNTEER"/>
    <s v="INACTIVE VOLUNTEER"/>
    <s v="N"/>
    <m/>
    <m/>
    <m/>
    <s v="N"/>
    <m/>
    <x v="0"/>
    <d v="1998-09-19T00:00:00"/>
    <s v="LU3"/>
    <x v="1"/>
    <x v="5"/>
    <d v="2015-11-07T00:00:00"/>
    <d v="2017-02-17T00:00:00"/>
    <x v="0"/>
    <d v="2025-01-31T00:00:00"/>
    <n v="26.386301369863013"/>
    <x v="5"/>
    <d v="2017-02-17T00:00:00"/>
    <n v="335"/>
  </r>
  <r>
    <n v="143165"/>
    <s v="VOLUNTEER"/>
    <s v="INACTIVE VOLUNTEER"/>
    <s v="N"/>
    <m/>
    <m/>
    <m/>
    <s v="N"/>
    <m/>
    <x v="1"/>
    <d v="1997-05-18T00:00:00"/>
    <s v="MK4"/>
    <x v="4"/>
    <x v="3"/>
    <d v="2020-01-29T00:00:00"/>
    <d v="2022-08-03T00:00:00"/>
    <x v="0"/>
    <d v="2025-01-31T00:00:00"/>
    <n v="27.726027397260275"/>
    <x v="5"/>
    <d v="2022-08-03T00:00:00"/>
    <n v="656"/>
  </r>
  <r>
    <n v="27556"/>
    <s v="VOLUNTEER"/>
    <s v="INACTIVE VOLUNTEER"/>
    <s v="Y"/>
    <s v="18/03/2024"/>
    <s v="Vulnerable/Elderly Supporter"/>
    <s v="RCARR"/>
    <s v="N"/>
    <m/>
    <x v="0"/>
    <d v="1939-10-19T00:00:00"/>
    <s v="AL2"/>
    <x v="0"/>
    <x v="3"/>
    <d v="1991-01-01T00:00:00"/>
    <d v="2017-04-13T00:00:00"/>
    <x v="2"/>
    <d v="2025-01-31T00:00:00"/>
    <n v="85.345205479452048"/>
    <x v="4"/>
    <d v="2017-04-13T00:00:00"/>
    <n v="6858"/>
  </r>
  <r>
    <n v="130450"/>
    <s v="VOLUNTEER"/>
    <s v="INACTIVE VOLUNTEER"/>
    <s v="N"/>
    <m/>
    <m/>
    <m/>
    <s v="N"/>
    <m/>
    <x v="0"/>
    <m/>
    <s v="NOTKNOWN"/>
    <x v="3"/>
    <x v="3"/>
    <s v="Not Recorded"/>
    <s v="Not Recorded"/>
    <x v="4"/>
    <d v="2025-01-31T00:00:00"/>
    <n v="125.17260273972603"/>
    <x v="4"/>
    <s v="Not Recorded"/>
    <s v=""/>
  </r>
  <r>
    <n v="110449"/>
    <s v="VOLUNTEER"/>
    <s v="INACTIVE VOLUNTEER"/>
    <s v="N"/>
    <m/>
    <m/>
    <m/>
    <s v="Y"/>
    <s v="06/03/2024"/>
    <x v="0"/>
    <d v="1943-12-11T00:00:00"/>
    <s v="LU2"/>
    <x v="1"/>
    <x v="2"/>
    <d v="2014-12-19T00:00:00"/>
    <d v="2015-12-30T00:00:00"/>
    <x v="0"/>
    <d v="2025-01-31T00:00:00"/>
    <n v="81.197260273972603"/>
    <x v="4"/>
    <d v="2015-12-30T00:00:00"/>
    <n v="269"/>
  </r>
  <r>
    <n v="102825"/>
    <s v="VOLUNTEER"/>
    <s v="INACTIVE VOLUNTEER"/>
    <s v="N"/>
    <m/>
    <m/>
    <m/>
    <s v="N"/>
    <m/>
    <x v="0"/>
    <d v="1993-09-23T00:00:00"/>
    <s v="LU2"/>
    <x v="1"/>
    <x v="2"/>
    <d v="2013-02-14T00:00:00"/>
    <d v="2013-08-05T00:00:00"/>
    <x v="1"/>
    <d v="2025-01-31T00:00:00"/>
    <n v="31.378082191780823"/>
    <x v="5"/>
    <d v="2013-08-05T00:00:00"/>
    <n v="123"/>
  </r>
  <r>
    <n v="133509"/>
    <s v="VOLUNTEER"/>
    <s v="INACTIVE VOLUNTEER"/>
    <s v="N"/>
    <m/>
    <m/>
    <m/>
    <s v="N"/>
    <m/>
    <x v="1"/>
    <d v="2003-10-01T00:00:00"/>
    <s v="AL7"/>
    <x v="0"/>
    <x v="3"/>
    <d v="2019-02-09T00:00:00"/>
    <d v="2020-03-10T00:00:00"/>
    <x v="0"/>
    <d v="2025-01-31T00:00:00"/>
    <n v="21.350684931506848"/>
    <x v="1"/>
    <d v="2020-03-10T00:00:00"/>
    <n v="282"/>
  </r>
  <r>
    <n v="107032"/>
    <s v="VOLUNTEER"/>
    <s v="INACTIVE VOLUNTEER"/>
    <s v="N"/>
    <m/>
    <m/>
    <m/>
    <s v="N"/>
    <m/>
    <x v="1"/>
    <d v="1997-10-18T00:00:00"/>
    <s v="LU3"/>
    <x v="1"/>
    <x v="3"/>
    <d v="2014-03-15T00:00:00"/>
    <d v="2015-11-16T00:00:00"/>
    <x v="0"/>
    <d v="2025-01-31T00:00:00"/>
    <n v="27.306849315068494"/>
    <x v="5"/>
    <d v="2015-11-16T00:00:00"/>
    <n v="436"/>
  </r>
  <r>
    <n v="105655"/>
    <s v="VOLUNTEER"/>
    <s v="INACTIVE VOLUNTEER"/>
    <s v="N"/>
    <m/>
    <m/>
    <m/>
    <s v="N"/>
    <m/>
    <x v="0"/>
    <d v="1959-09-10T00:00:00"/>
    <s v="LU7"/>
    <x v="1"/>
    <x v="2"/>
    <d v="2013-10-03T00:00:00"/>
    <d v="2014-05-22T00:00:00"/>
    <x v="1"/>
    <d v="2025-01-31T00:00:00"/>
    <n v="65.438356164383563"/>
    <x v="4"/>
    <d v="2014-05-22T00:00:00"/>
    <n v="166"/>
  </r>
  <r>
    <n v="125550"/>
    <s v="VOLUNTEER"/>
    <s v="ACTIVE VOLUNTEER"/>
    <s v="N"/>
    <m/>
    <m/>
    <m/>
    <s v="N"/>
    <m/>
    <x v="0"/>
    <d v="1953-06-20T00:00:00"/>
    <s v="SG5"/>
    <x v="1"/>
    <x v="1"/>
    <d v="2017-11-07T00:00:00"/>
    <s v=""/>
    <x v="0"/>
    <d v="2025-01-31T00:00:00"/>
    <n v="71.665753424657538"/>
    <x v="4"/>
    <d v="2025-01-31T00:00:00"/>
    <n v="1889"/>
  </r>
  <r>
    <n v="145505"/>
    <s v="VOLUNTEER"/>
    <s v="INACTIVE VOLUNTEER"/>
    <s v="N"/>
    <m/>
    <m/>
    <m/>
    <s v="N"/>
    <m/>
    <x v="0"/>
    <d v="1974-06-25T00:00:00"/>
    <s v="LU5"/>
    <x v="1"/>
    <x v="3"/>
    <d v="2020-07-15T00:00:00"/>
    <d v="2021-09-15T00:00:00"/>
    <x v="0"/>
    <d v="2025-01-31T00:00:00"/>
    <n v="50.638356164383559"/>
    <x v="3"/>
    <d v="2021-09-15T00:00:00"/>
    <n v="306"/>
  </r>
  <r>
    <n v="111591"/>
    <s v="VOLUNTEER"/>
    <s v="INACTIVE VOLUNTEER"/>
    <s v="N"/>
    <m/>
    <m/>
    <m/>
    <s v="N"/>
    <m/>
    <x v="0"/>
    <d v="1986-01-04T00:00:00"/>
    <s v="SG14"/>
    <x v="0"/>
    <x v="3"/>
    <d v="2017-06-02T00:00:00"/>
    <d v="2017-12-31T00:00:00"/>
    <x v="3"/>
    <d v="2025-01-31T00:00:00"/>
    <n v="39.101369863013701"/>
    <x v="2"/>
    <d v="2017-12-31T00:00:00"/>
    <n v="151"/>
  </r>
  <r>
    <n v="139023"/>
    <s v="VOLUNTEER"/>
    <s v="INACTIVE VOLUNTEER"/>
    <s v="N"/>
    <m/>
    <m/>
    <m/>
    <s v="N"/>
    <m/>
    <x v="0"/>
    <d v="2001-11-02T00:00:00"/>
    <s v="LU4"/>
    <x v="1"/>
    <x v="1"/>
    <s v="Not Recorded"/>
    <s v="Not Recorded"/>
    <x v="1"/>
    <d v="2025-01-31T00:00:00"/>
    <n v="23.263013698630136"/>
    <x v="1"/>
    <s v="Not Recorded"/>
    <s v=""/>
  </r>
  <r>
    <n v="156361"/>
    <s v="VOLUNTEER"/>
    <s v="INACTIVE VOLUNTEER"/>
    <s v="N"/>
    <m/>
    <m/>
    <m/>
    <s v="N"/>
    <m/>
    <x v="0"/>
    <d v="1995-10-11T00:00:00"/>
    <s v="WD18"/>
    <x v="0"/>
    <x v="1"/>
    <d v="2022-05-15T00:00:00"/>
    <d v="2023-05-31T00:00:00"/>
    <x v="0"/>
    <d v="2025-01-31T00:00:00"/>
    <n v="29.328767123287673"/>
    <x v="5"/>
    <d v="2023-05-31T00:00:00"/>
    <n v="273"/>
  </r>
  <r>
    <n v="49315"/>
    <s v="VOLUNTEER"/>
    <s v="INACTIVE VOLUNTEER"/>
    <s v="N"/>
    <m/>
    <m/>
    <m/>
    <s v="N"/>
    <m/>
    <x v="0"/>
    <d v="1975-04-22T00:00:00"/>
    <s v="LU4"/>
    <x v="1"/>
    <x v="1"/>
    <s v="Not Recorded"/>
    <s v="Not Recorded"/>
    <x v="1"/>
    <d v="2025-01-31T00:00:00"/>
    <n v="49.813698630136983"/>
    <x v="3"/>
    <s v="Not Recorded"/>
    <s v=""/>
  </r>
  <r>
    <n v="130881"/>
    <s v="VOLUNTEER"/>
    <s v="INACTIVE VOLUNTEER"/>
    <s v="N"/>
    <m/>
    <m/>
    <m/>
    <s v="N"/>
    <m/>
    <x v="0"/>
    <d v="1992-08-01T00:00:00"/>
    <s v="LU2"/>
    <x v="1"/>
    <x v="1"/>
    <s v="Not Recorded"/>
    <s v="Not Recorded"/>
    <x v="1"/>
    <d v="2025-01-31T00:00:00"/>
    <n v="32.523287671232879"/>
    <x v="5"/>
    <s v="Not Recorded"/>
    <s v=""/>
  </r>
  <r>
    <n v="111078"/>
    <s v="VOLUNTEER"/>
    <s v="INACTIVE VOLUNTEER"/>
    <s v="N"/>
    <m/>
    <m/>
    <m/>
    <s v="Y"/>
    <s v="06/03/2024"/>
    <x v="1"/>
    <d v="1963-03-22T00:00:00"/>
    <s v="AL2"/>
    <x v="0"/>
    <x v="3"/>
    <d v="2015-01-23T00:00:00"/>
    <d v="2019-09-26T00:00:00"/>
    <x v="0"/>
    <d v="2025-01-31T00:00:00"/>
    <n v="61.906849315068492"/>
    <x v="0"/>
    <d v="2019-09-26T00:00:00"/>
    <n v="1220"/>
  </r>
  <r>
    <n v="139077"/>
    <s v="VOLUNTEER"/>
    <s v="INACTIVE VOLUNTEER"/>
    <s v="N"/>
    <m/>
    <m/>
    <m/>
    <s v="N"/>
    <m/>
    <x v="0"/>
    <d v="2005-03-22T00:00:00"/>
    <s v="AL3"/>
    <x v="0"/>
    <x v="3"/>
    <d v="2019-09-10T00:00:00"/>
    <d v="2020-03-04T00:00:00"/>
    <x v="0"/>
    <d v="2025-01-31T00:00:00"/>
    <n v="19.876712328767123"/>
    <x v="1"/>
    <d v="2020-03-04T00:00:00"/>
    <n v="127"/>
  </r>
  <r>
    <n v="128259"/>
    <s v="VOLUNTEER"/>
    <s v="INACTIVE VOLUNTEER"/>
    <s v="N"/>
    <m/>
    <m/>
    <m/>
    <s v="N"/>
    <m/>
    <x v="1"/>
    <d v="2001-08-09T00:00:00"/>
    <s v="MK45"/>
    <x v="1"/>
    <x v="3"/>
    <d v="2018-05-05T00:00:00"/>
    <d v="2018-12-29T00:00:00"/>
    <x v="0"/>
    <d v="2025-01-31T00:00:00"/>
    <n v="23.495890410958904"/>
    <x v="1"/>
    <d v="2018-12-29T00:00:00"/>
    <n v="170"/>
  </r>
  <r>
    <n v="132681"/>
    <s v="VOLUNTEER"/>
    <s v="INACTIVE VOLUNTEER"/>
    <s v="N"/>
    <m/>
    <m/>
    <m/>
    <s v="N"/>
    <m/>
    <x v="0"/>
    <d v="1966-10-04T00:00:00"/>
    <s v="LU4"/>
    <x v="1"/>
    <x v="3"/>
    <d v="2019-01-08T00:00:00"/>
    <d v="2022-07-13T00:00:00"/>
    <x v="0"/>
    <d v="2025-01-31T00:00:00"/>
    <n v="58.367123287671234"/>
    <x v="0"/>
    <d v="2022-07-13T00:00:00"/>
    <n v="917"/>
  </r>
  <r>
    <n v="9782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7332"/>
    <s v="VOLUNTEER"/>
    <s v="INACTIVE VOLUNTEER"/>
    <s v="N"/>
    <m/>
    <m/>
    <m/>
    <s v="Y"/>
    <s v="06/03/2024"/>
    <x v="0"/>
    <d v="1958-11-23T00:00:00"/>
    <s v="WD4"/>
    <x v="0"/>
    <x v="3"/>
    <d v="2016-06-07T00:00:00"/>
    <d v="2016-06-13T00:00:00"/>
    <x v="0"/>
    <d v="2025-01-31T00:00:00"/>
    <n v="66.235616438356161"/>
    <x v="4"/>
    <d v="2016-06-13T00:00:00"/>
    <n v="5"/>
  </r>
  <r>
    <n v="98421"/>
    <s v="VOLUNTEER"/>
    <s v="ACTIVE VOLUNTEER"/>
    <s v="N"/>
    <m/>
    <m/>
    <m/>
    <s v="N"/>
    <m/>
    <x v="1"/>
    <d v="1959-10-29T00:00:00"/>
    <s v="MK45"/>
    <x v="1"/>
    <x v="3"/>
    <d v="2014-06-05T00:00:00"/>
    <s v=""/>
    <x v="3"/>
    <d v="2025-01-31T00:00:00"/>
    <n v="65.30410958904109"/>
    <x v="4"/>
    <d v="2025-01-31T00:00:00"/>
    <n v="2782"/>
  </r>
  <r>
    <n v="53975"/>
    <s v="VOLUNTEER"/>
    <s v="ACTIVE VOLUNTEER"/>
    <s v="N"/>
    <m/>
    <m/>
    <m/>
    <s v="N"/>
    <m/>
    <x v="0"/>
    <m/>
    <s v="MK45"/>
    <x v="1"/>
    <x v="2"/>
    <s v="Not Recorded"/>
    <s v="Not Recorded"/>
    <x v="2"/>
    <d v="2025-01-31T00:00:00"/>
    <n v="125.17260273972603"/>
    <x v="4"/>
    <s v="Not Recorded"/>
    <s v=""/>
  </r>
  <r>
    <n v="147569"/>
    <s v="VOLUNTEER"/>
    <s v="INACTIVE VOLUNTEER"/>
    <s v="N"/>
    <m/>
    <m/>
    <m/>
    <s v="N"/>
    <m/>
    <x v="0"/>
    <d v="1978-06-17T00:00:00"/>
    <s v="WD3"/>
    <x v="0"/>
    <x v="3"/>
    <d v="2020-12-23T00:00:00"/>
    <d v="2022-10-12T00:00:00"/>
    <x v="0"/>
    <d v="2025-01-31T00:00:00"/>
    <n v="46.657534246575345"/>
    <x v="3"/>
    <d v="2022-10-12T00:00:00"/>
    <n v="471"/>
  </r>
  <r>
    <n v="83316"/>
    <s v="VOLUNTEER"/>
    <s v="INACTIVE VOLUNTEER"/>
    <s v="N"/>
    <m/>
    <m/>
    <m/>
    <s v="N"/>
    <m/>
    <x v="0"/>
    <d v="1951-05-22T00:00:00"/>
    <s v="LU2"/>
    <x v="1"/>
    <x v="2"/>
    <d v="2011-11-14T00:00:00"/>
    <d v="2021-08-31T00:00:00"/>
    <x v="0"/>
    <d v="2025-01-31T00:00:00"/>
    <n v="73.747945205479454"/>
    <x v="4"/>
    <d v="2021-08-31T00:00:00"/>
    <n v="2557"/>
  </r>
  <r>
    <n v="38942"/>
    <s v="VOLUNTEER"/>
    <s v="ACTIVE VOLUNTEER"/>
    <s v="N"/>
    <m/>
    <m/>
    <m/>
    <s v="N"/>
    <m/>
    <x v="0"/>
    <d v="1946-08-16T00:00:00"/>
    <s v="AL4"/>
    <x v="0"/>
    <x v="3"/>
    <d v="2004-12-17T00:00:00"/>
    <s v=""/>
    <x v="2"/>
    <d v="2025-01-31T00:00:00"/>
    <n v="78.515068493150679"/>
    <x v="4"/>
    <d v="2025-01-31T00:00:00"/>
    <n v="5251"/>
  </r>
  <r>
    <n v="168236"/>
    <s v="VOLUNTEER"/>
    <s v="INACTIVE VOLUNTEER"/>
    <s v="N"/>
    <m/>
    <m/>
    <m/>
    <s v="N"/>
    <m/>
    <x v="0"/>
    <d v="1994-01-23T00:00:00"/>
    <s v="MK14"/>
    <x v="4"/>
    <x v="1"/>
    <s v="Not Recorded"/>
    <s v="Not Recorded"/>
    <x v="1"/>
    <d v="2025-01-31T00:00:00"/>
    <n v="31.043835616438358"/>
    <x v="5"/>
    <s v="Not Recorded"/>
    <s v=""/>
  </r>
  <r>
    <n v="79371"/>
    <s v="VOLUNTEER"/>
    <s v="INACTIVE VOLUNTEER"/>
    <s v="N"/>
    <m/>
    <m/>
    <m/>
    <s v="N"/>
    <m/>
    <x v="0"/>
    <d v="1943-08-09T00:00:00"/>
    <s v="MK42"/>
    <x v="1"/>
    <x v="3"/>
    <d v="2011-04-23T00:00:00"/>
    <d v="2021-09-22T00:00:00"/>
    <x v="4"/>
    <d v="2025-01-31T00:00:00"/>
    <n v="81.536986301369865"/>
    <x v="4"/>
    <d v="2021-09-22T00:00:00"/>
    <n v="2718"/>
  </r>
  <r>
    <n v="14559"/>
    <s v="VOLUNTEER"/>
    <s v="INACTIVE VOLUNTEER"/>
    <s v="N"/>
    <m/>
    <m/>
    <m/>
    <s v="N"/>
    <m/>
    <x v="0"/>
    <d v="1935-03-02T00:00:00"/>
    <s v="LU1"/>
    <x v="1"/>
    <x v="2"/>
    <d v="1899-12-31T00:00:00"/>
    <d v="1899-12-31T00:00:00"/>
    <x v="1"/>
    <d v="2025-01-31T00:00:00"/>
    <n v="89.980821917808214"/>
    <x v="4"/>
    <d v="1899-12-31T00:00:00"/>
    <m/>
  </r>
  <r>
    <n v="30847"/>
    <s v="VOLUNTEER"/>
    <s v="INACTIVE VOLUNTEER"/>
    <s v="N"/>
    <m/>
    <m/>
    <m/>
    <s v="N"/>
    <m/>
    <x v="0"/>
    <d v="1942-06-26T00:00:00"/>
    <s v="LU4"/>
    <x v="1"/>
    <x v="3"/>
    <d v="1997-12-01T00:00:00"/>
    <d v="2014-06-27T00:00:00"/>
    <x v="1"/>
    <d v="2025-01-31T00:00:00"/>
    <n v="82.657534246575338"/>
    <x v="4"/>
    <d v="2014-06-27T00:00:00"/>
    <n v="4325"/>
  </r>
  <r>
    <n v="122995"/>
    <s v="VOLUNTEER"/>
    <s v="INACTIVE VOLUNTEER"/>
    <s v="N"/>
    <m/>
    <m/>
    <m/>
    <s v="N"/>
    <m/>
    <x v="0"/>
    <d v="2000-01-28T00:00:00"/>
    <s v="LU3"/>
    <x v="1"/>
    <x v="4"/>
    <s v="Not Recorded"/>
    <s v="Not Recorded"/>
    <x v="1"/>
    <d v="2025-01-31T00:00:00"/>
    <n v="25.027397260273972"/>
    <x v="5"/>
    <s v="Not Recorded"/>
    <s v=""/>
  </r>
  <r>
    <n v="110812"/>
    <s v="VOLUNTEER"/>
    <s v="INACTIVE VOLUNTEER"/>
    <s v="N"/>
    <m/>
    <m/>
    <m/>
    <s v="N"/>
    <m/>
    <x v="0"/>
    <d v="2000-03-08T00:00:00"/>
    <s v="WD25"/>
    <x v="0"/>
    <x v="2"/>
    <d v="2014-12-13T00:00:00"/>
    <d v="2015-02-01T00:00:00"/>
    <x v="1"/>
    <d v="2025-01-31T00:00:00"/>
    <n v="24.917808219178081"/>
    <x v="1"/>
    <d v="2015-02-01T00:00:00"/>
    <n v="35"/>
  </r>
  <r>
    <n v="155505"/>
    <s v="VOLUNTEER"/>
    <s v="INACTIVE VOLUNTEER"/>
    <s v="N"/>
    <m/>
    <m/>
    <m/>
    <s v="N"/>
    <m/>
    <x v="1"/>
    <d v="1970-08-09T00:00:00"/>
    <s v="HP1"/>
    <x v="0"/>
    <x v="3"/>
    <s v="Not Recorded"/>
    <s v="Not Recorded"/>
    <x v="1"/>
    <d v="2025-01-31T00:00:00"/>
    <n v="54.517808219178079"/>
    <x v="3"/>
    <s v="Not Recorded"/>
    <s v=""/>
  </r>
  <r>
    <n v="150527"/>
    <s v="VOLUNTEER"/>
    <s v="INACTIVE VOLUNTEER"/>
    <s v="N"/>
    <m/>
    <m/>
    <m/>
    <s v="N"/>
    <m/>
    <x v="1"/>
    <d v="1948-05-09T00:00:00"/>
    <s v="AL7"/>
    <x v="0"/>
    <x v="3"/>
    <s v="Not Recorded"/>
    <s v="Not Recorded"/>
    <x v="1"/>
    <d v="2025-01-31T00:00:00"/>
    <n v="76.783561643835611"/>
    <x v="4"/>
    <s v="Not Recorded"/>
    <s v=""/>
  </r>
  <r>
    <n v="131896"/>
    <s v="VOLUNTEER"/>
    <s v="INACTIVE VOLUNTEER"/>
    <s v="N"/>
    <m/>
    <m/>
    <m/>
    <s v="N"/>
    <m/>
    <x v="1"/>
    <d v="1966-10-11T00:00:00"/>
    <s v="MK8"/>
    <x v="4"/>
    <x v="3"/>
    <d v="2018-08-13T00:00:00"/>
    <d v="2021-08-01T00:00:00"/>
    <x v="0"/>
    <d v="2025-01-31T00:00:00"/>
    <n v="58.347945205479455"/>
    <x v="0"/>
    <d v="2021-08-01T00:00:00"/>
    <n v="775"/>
  </r>
  <r>
    <n v="94668"/>
    <s v="VOLUNTEER"/>
    <s v="INACTIVE VOLUNTEER"/>
    <s v="N"/>
    <m/>
    <m/>
    <m/>
    <s v="N"/>
    <m/>
    <x v="0"/>
    <d v="1973-10-15T00:00:00"/>
    <s v="AL2"/>
    <x v="0"/>
    <x v="2"/>
    <d v="2012-05-11T00:00:00"/>
    <d v="2017-04-13T00:00:00"/>
    <x v="0"/>
    <d v="2025-01-31T00:00:00"/>
    <n v="51.331506849315069"/>
    <x v="3"/>
    <d v="2017-04-13T00:00:00"/>
    <n v="1285"/>
  </r>
  <r>
    <n v="105881"/>
    <s v="VOLUNTEER"/>
    <s v="INACTIVE VOLUNTEER"/>
    <s v="N"/>
    <m/>
    <m/>
    <m/>
    <s v="N"/>
    <m/>
    <x v="0"/>
    <d v="1961-08-10T00:00:00"/>
    <s v="HP2"/>
    <x v="0"/>
    <x v="3"/>
    <d v="2013-10-03T00:00:00"/>
    <d v="2015-07-02T00:00:00"/>
    <x v="0"/>
    <d v="2025-01-31T00:00:00"/>
    <n v="63.520547945205479"/>
    <x v="0"/>
    <d v="2015-07-02T00:00:00"/>
    <n v="456"/>
  </r>
  <r>
    <n v="113204"/>
    <s v="VOLUNTEER"/>
    <s v="INACTIVE VOLUNTEER"/>
    <s v="N"/>
    <m/>
    <m/>
    <m/>
    <s v="N"/>
    <m/>
    <x v="0"/>
    <d v="1961-08-10T00:00:00"/>
    <s v="HP2"/>
    <x v="0"/>
    <x v="1"/>
    <d v="2015-10-12T00:00:00"/>
    <d v="2017-04-03T00:00:00"/>
    <x v="0"/>
    <d v="2025-01-31T00:00:00"/>
    <n v="63.520547945205479"/>
    <x v="0"/>
    <d v="2017-04-03T00:00:00"/>
    <n v="386"/>
  </r>
  <r>
    <n v="128172"/>
    <s v="VOLUNTEER"/>
    <s v="INACTIVE VOLUNTEER"/>
    <s v="N"/>
    <m/>
    <m/>
    <m/>
    <s v="N"/>
    <m/>
    <x v="1"/>
    <m/>
    <s v="CM23"/>
    <x v="0"/>
    <x v="2"/>
    <d v="2014-03-18T00:00:00"/>
    <d v="2018-03-24T00:00:00"/>
    <x v="1"/>
    <d v="2025-01-31T00:00:00"/>
    <n v="125.17260273972603"/>
    <x v="4"/>
    <d v="2018-03-24T00:00:00"/>
    <n v="1049"/>
  </r>
  <r>
    <n v="155874"/>
    <s v="VOLUNTEER"/>
    <s v="INACTIVE VOLUNTEER"/>
    <s v="N"/>
    <m/>
    <m/>
    <m/>
    <s v="N"/>
    <m/>
    <x v="0"/>
    <d v="1990-02-23T00:00:00"/>
    <s v="WD18"/>
    <x v="0"/>
    <x v="1"/>
    <d v="2022-06-30T00:00:00"/>
    <d v="2023-01-25T00:00:00"/>
    <x v="0"/>
    <d v="2025-01-31T00:00:00"/>
    <n v="34.961643835616435"/>
    <x v="5"/>
    <d v="2023-01-25T00:00:00"/>
    <n v="150"/>
  </r>
  <r>
    <n v="157154"/>
    <s v="VOLUNTEER"/>
    <s v="ACTIVE VOLUNTEER"/>
    <s v="N"/>
    <m/>
    <m/>
    <m/>
    <s v="N"/>
    <m/>
    <x v="0"/>
    <d v="1989-05-09T00:00:00"/>
    <s v="AL2"/>
    <x v="0"/>
    <x v="7"/>
    <d v="2022-08-06T00:00:00"/>
    <s v=""/>
    <x v="0"/>
    <d v="2025-01-31T00:00:00"/>
    <n v="35.756164383561647"/>
    <x v="2"/>
    <d v="2025-01-31T00:00:00"/>
    <n v="650"/>
  </r>
  <r>
    <n v="100797"/>
    <s v="VOLUNTEER"/>
    <s v="INACTIVE VOLUNTEER"/>
    <s v="N"/>
    <m/>
    <m/>
    <m/>
    <s v="N"/>
    <m/>
    <x v="1"/>
    <d v="1993-11-11T00:00:00"/>
    <s v="SG6"/>
    <x v="0"/>
    <x v="2"/>
    <d v="2012-08-02T00:00:00"/>
    <d v="2012-09-01T00:00:00"/>
    <x v="1"/>
    <d v="2025-01-31T00:00:00"/>
    <n v="31.243835616438357"/>
    <x v="5"/>
    <d v="2012-09-01T00:00:00"/>
    <n v="22"/>
  </r>
  <r>
    <n v="93892"/>
    <s v="VOLUNTEER"/>
    <s v="INACTIVE VOLUNTEER"/>
    <s v="N"/>
    <m/>
    <m/>
    <m/>
    <s v="N"/>
    <m/>
    <x v="0"/>
    <d v="1966-10-26T00:00:00"/>
    <s v="YO16"/>
    <x v="3"/>
    <x v="3"/>
    <d v="2012-09-14T00:00:00"/>
    <d v="2018-05-18T00:00:00"/>
    <x v="0"/>
    <d v="2025-01-31T00:00:00"/>
    <n v="58.30684931506849"/>
    <x v="0"/>
    <d v="2018-05-18T00:00:00"/>
    <n v="1481"/>
  </r>
  <r>
    <n v="142652"/>
    <s v="VOLUNTEER"/>
    <s v="INACTIVE VOLUNTEER"/>
    <s v="N"/>
    <m/>
    <m/>
    <m/>
    <s v="N"/>
    <m/>
    <x v="1"/>
    <d v="2004-11-24T00:00:00"/>
    <s v="HP4"/>
    <x v="0"/>
    <x v="6"/>
    <d v="2020-01-18T00:00:00"/>
    <d v="2021-04-23T00:00:00"/>
    <x v="0"/>
    <d v="2025-01-31T00:00:00"/>
    <n v="20.2"/>
    <x v="1"/>
    <d v="2021-04-23T00:00:00"/>
    <n v="330"/>
  </r>
  <r>
    <n v="111941"/>
    <s v="VOLUNTEER"/>
    <s v="INACTIVE VOLUNTEER"/>
    <s v="N"/>
    <m/>
    <m/>
    <m/>
    <s v="N"/>
    <m/>
    <x v="1"/>
    <d v="2000-04-30T00:00:00"/>
    <s v="WD4"/>
    <x v="0"/>
    <x v="3"/>
    <d v="2015-05-16T00:00:00"/>
    <d v="2016-01-18T00:00:00"/>
    <x v="0"/>
    <d v="2025-01-31T00:00:00"/>
    <n v="24.772602739726029"/>
    <x v="1"/>
    <d v="2016-01-18T00:00:00"/>
    <n v="176"/>
  </r>
  <r>
    <n v="132810"/>
    <s v="VOLUNTEER"/>
    <s v="INACTIVE VOLUNTEER"/>
    <s v="N"/>
    <m/>
    <m/>
    <m/>
    <s v="N"/>
    <m/>
    <x v="0"/>
    <d v="2007-04-03T00:00:00"/>
    <s v="MK45"/>
    <x v="1"/>
    <x v="3"/>
    <d v="2022-01-15T00:00:00"/>
    <d v="2023-09-21T00:00:00"/>
    <x v="0"/>
    <d v="2025-01-31T00:00:00"/>
    <n v="17.843835616438355"/>
    <x v="1"/>
    <d v="2023-09-21T00:00:00"/>
    <n v="439"/>
  </r>
  <r>
    <n v="83974"/>
    <s v="VOLUNTEER"/>
    <s v="INACTIVE VOLUNTEER"/>
    <s v="N"/>
    <m/>
    <m/>
    <m/>
    <s v="N"/>
    <m/>
    <x v="0"/>
    <d v="1996-12-20T00:00:00"/>
    <s v="LN2"/>
    <x v="3"/>
    <x v="2"/>
    <d v="2011-12-17T00:00:00"/>
    <d v="2015-02-10T00:00:00"/>
    <x v="1"/>
    <d v="2025-01-31T00:00:00"/>
    <n v="28.134246575342466"/>
    <x v="5"/>
    <d v="2015-02-10T00:00:00"/>
    <n v="822"/>
  </r>
  <r>
    <n v="129113"/>
    <s v="VOLUNTEER"/>
    <s v="INACTIVE VOLUNTEER"/>
    <s v="N"/>
    <m/>
    <m/>
    <m/>
    <s v="N"/>
    <m/>
    <x v="0"/>
    <d v="1994-05-25T00:00:00"/>
    <s v="ME16"/>
    <x v="2"/>
    <x v="3"/>
    <s v="Not Recorded"/>
    <s v="Not Recorded"/>
    <x v="1"/>
    <d v="2025-01-31T00:00:00"/>
    <n v="30.709589041095889"/>
    <x v="5"/>
    <s v="Not Recorded"/>
    <s v=""/>
  </r>
  <r>
    <n v="20560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29202"/>
    <s v="VOLUNTEER"/>
    <s v="INACTIVE VOLUNTEER"/>
    <s v="Y"/>
    <s v="24/04/2023"/>
    <s v="Does not wish to support"/>
    <s v="RCARR"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2270"/>
    <s v="VOLUNTEER"/>
    <s v="INACTIVE VOLUNTEER"/>
    <s v="N"/>
    <m/>
    <m/>
    <m/>
    <s v="N"/>
    <m/>
    <x v="0"/>
    <d v="1938-12-06T00:00:00"/>
    <s v="LU3"/>
    <x v="1"/>
    <x v="3"/>
    <d v="2013-04-09T00:00:00"/>
    <d v="2020-02-25T00:00:00"/>
    <x v="4"/>
    <d v="2025-01-31T00:00:00"/>
    <n v="86.213698630136989"/>
    <x v="4"/>
    <d v="2020-02-25T00:00:00"/>
    <n v="1796"/>
  </r>
  <r>
    <n v="168484"/>
    <s v="VOLUNTEER"/>
    <s v="ACTIVE VOLUNTEER"/>
    <s v="N"/>
    <m/>
    <m/>
    <m/>
    <s v="N"/>
    <m/>
    <x v="0"/>
    <d v="1961-02-28T00:00:00"/>
    <s v="AL5"/>
    <x v="0"/>
    <x v="0"/>
    <d v="2024-08-16T00:00:00"/>
    <s v=""/>
    <x v="0"/>
    <d v="2025-01-31T00:00:00"/>
    <n v="63.967123287671235"/>
    <x v="0"/>
    <d v="2025-01-31T00:00:00"/>
    <n v="121"/>
  </r>
  <r>
    <n v="95035"/>
    <s v="VOLUNTEER"/>
    <s v="INACTIVE VOLUNTEER"/>
    <s v="N"/>
    <m/>
    <m/>
    <m/>
    <s v="N"/>
    <m/>
    <x v="0"/>
    <d v="1990-01-03T00:00:00"/>
    <s v="AL2"/>
    <x v="0"/>
    <x v="2"/>
    <d v="2012-06-08T00:00:00"/>
    <d v="2012-08-20T00:00:00"/>
    <x v="1"/>
    <d v="2025-01-31T00:00:00"/>
    <n v="35.101369863013701"/>
    <x v="2"/>
    <d v="2012-08-20T00:00:00"/>
    <n v="52"/>
  </r>
  <r>
    <n v="169148"/>
    <s v="VOLUNTEER"/>
    <s v="PROSPECTIVE VOLUNTEER"/>
    <s v="N"/>
    <m/>
    <m/>
    <m/>
    <s v="N"/>
    <m/>
    <x v="1"/>
    <d v="2010-01-23T00:00:00"/>
    <s v="AL3"/>
    <x v="0"/>
    <x v="2"/>
    <s v="Not Recorded"/>
    <s v="Not Recorded"/>
    <x v="1"/>
    <d v="2025-01-31T00:00:00"/>
    <n v="15.032876712328767"/>
    <x v="6"/>
    <s v="Not Recorded"/>
    <s v=""/>
  </r>
  <r>
    <n v="83188"/>
    <s v="VOLUNTEER"/>
    <s v="INACTIVE VOLUNTEER"/>
    <s v="N"/>
    <m/>
    <m/>
    <m/>
    <s v="N"/>
    <m/>
    <x v="0"/>
    <d v="1996-02-08T00:00:00"/>
    <s v="SG6"/>
    <x v="0"/>
    <x v="2"/>
    <d v="2011-10-27T00:00:00"/>
    <d v="2012-03-28T00:00:00"/>
    <x v="1"/>
    <d v="2025-01-31T00:00:00"/>
    <n v="29"/>
    <x v="5"/>
    <d v="2012-03-28T00:00:00"/>
    <n v="110"/>
  </r>
  <r>
    <n v="150187"/>
    <s v="VOLUNTEER"/>
    <s v="INACTIVE VOLUNTEER"/>
    <s v="N"/>
    <m/>
    <m/>
    <m/>
    <s v="N"/>
    <m/>
    <x v="1"/>
    <d v="2002-03-27T00:00:00"/>
    <s v="WD25"/>
    <x v="0"/>
    <x v="3"/>
    <d v="2021-04-23T00:00:00"/>
    <d v="2021-06-04T00:00:00"/>
    <x v="0"/>
    <d v="2025-01-31T00:00:00"/>
    <n v="22.865753424657534"/>
    <x v="1"/>
    <d v="2021-06-04T00:00:00"/>
    <n v="31"/>
  </r>
  <r>
    <n v="165015"/>
    <s v="VOLUNTEER"/>
    <s v="ACTIVE VOLUNTEER"/>
    <s v="N"/>
    <m/>
    <m/>
    <m/>
    <s v="N"/>
    <m/>
    <x v="1"/>
    <d v="2009-11-23T00:00:00"/>
    <s v="LU5"/>
    <x v="1"/>
    <x v="0"/>
    <d v="2024-01-16T00:00:00"/>
    <s v=""/>
    <x v="0"/>
    <d v="2025-01-31T00:00:00"/>
    <n v="15.2"/>
    <x v="6"/>
    <d v="2025-01-31T00:00:00"/>
    <n v="274"/>
  </r>
  <r>
    <n v="144049"/>
    <s v="VOLUNTEER"/>
    <s v="INACTIVE VOLUNTEER"/>
    <s v="N"/>
    <m/>
    <m/>
    <m/>
    <s v="N"/>
    <m/>
    <x v="1"/>
    <d v="1961-11-01T00:00:00"/>
    <s v="LU6"/>
    <x v="1"/>
    <x v="7"/>
    <s v="Not Recorded"/>
    <s v="Not Recorded"/>
    <x v="1"/>
    <d v="2025-01-31T00:00:00"/>
    <n v="63.293150684931504"/>
    <x v="0"/>
    <s v="Not Recorded"/>
    <s v=""/>
  </r>
  <r>
    <n v="94272"/>
    <s v="VOLUNTEER"/>
    <s v="INACTIVE VOLUNTEER"/>
    <s v="N"/>
    <m/>
    <m/>
    <m/>
    <s v="N"/>
    <m/>
    <x v="0"/>
    <m/>
    <s v="LU6"/>
    <x v="1"/>
    <x v="3"/>
    <d v="2012-12-10T00:00:00"/>
    <d v="2012-12-10T00:00:00"/>
    <x v="1"/>
    <d v="2025-01-31T00:00:00"/>
    <n v="125.17260273972603"/>
    <x v="4"/>
    <d v="2012-12-10T00:00:00"/>
    <n v="1"/>
  </r>
  <r>
    <n v="129534"/>
    <s v="VOLUNTEER"/>
    <s v="INACTIVE VOLUNTEER"/>
    <s v="N"/>
    <m/>
    <m/>
    <m/>
    <s v="N"/>
    <m/>
    <x v="0"/>
    <d v="1982-06-14T00:00:00"/>
    <s v="LU3"/>
    <x v="1"/>
    <x v="6"/>
    <s v="Not Recorded"/>
    <s v="Not Recorded"/>
    <x v="1"/>
    <d v="2025-01-31T00:00:00"/>
    <n v="42.663013698630138"/>
    <x v="2"/>
    <s v="Not Recorded"/>
    <s v=""/>
  </r>
  <r>
    <n v="140908"/>
    <s v="VOLUNTEER"/>
    <s v="INACTIVE VOLUNTEER"/>
    <s v="N"/>
    <m/>
    <m/>
    <m/>
    <s v="N"/>
    <m/>
    <x v="1"/>
    <d v="2005-01-27T00:00:00"/>
    <s v="LU2"/>
    <x v="1"/>
    <x v="3"/>
    <d v="2019-11-21T00:00:00"/>
    <d v="2021-09-15T00:00:00"/>
    <x v="0"/>
    <d v="2025-01-31T00:00:00"/>
    <n v="20.024657534246575"/>
    <x v="1"/>
    <d v="2021-09-15T00:00:00"/>
    <n v="475"/>
  </r>
  <r>
    <n v="107400"/>
    <s v="VOLUNTEER"/>
    <s v="INACTIVE VOLUNTEER"/>
    <s v="N"/>
    <m/>
    <m/>
    <m/>
    <s v="N"/>
    <m/>
    <x v="0"/>
    <d v="1998-06-15T00:00:00"/>
    <s v="WD3"/>
    <x v="0"/>
    <x v="3"/>
    <d v="2014-01-18T00:00:00"/>
    <d v="2014-10-18T00:00:00"/>
    <x v="1"/>
    <d v="2025-01-31T00:00:00"/>
    <n v="26.649315068493152"/>
    <x v="5"/>
    <d v="2014-10-18T00:00:00"/>
    <n v="195"/>
  </r>
  <r>
    <n v="169190"/>
    <s v="VOLUNTEER"/>
    <s v="PROSPECTIVE VOLUNTEER"/>
    <s v="N"/>
    <m/>
    <m/>
    <m/>
    <s v="N"/>
    <m/>
    <x v="0"/>
    <d v="2007-10-09T00:00:00"/>
    <s v="MK45"/>
    <x v="1"/>
    <x v="3"/>
    <s v="Not Recorded"/>
    <s v="Not Recorded"/>
    <x v="1"/>
    <d v="2025-01-31T00:00:00"/>
    <n v="17.326027397260273"/>
    <x v="1"/>
    <s v="Not Recorded"/>
    <s v=""/>
  </r>
  <r>
    <n v="80752"/>
    <s v="VOLUNTEER"/>
    <s v="INACTIVE VOLUNTEER"/>
    <s v="N"/>
    <m/>
    <m/>
    <m/>
    <s v="N"/>
    <m/>
    <x v="0"/>
    <d v="1946-08-06T00:00:00"/>
    <s v="LU4"/>
    <x v="1"/>
    <x v="3"/>
    <d v="2007-02-01T00:00:00"/>
    <d v="2021-08-24T00:00:00"/>
    <x v="0"/>
    <d v="2025-01-31T00:00:00"/>
    <n v="78.542465753424651"/>
    <x v="4"/>
    <d v="2021-08-24T00:00:00"/>
    <n v="3799"/>
  </r>
  <r>
    <n v="125040"/>
    <s v="VOLUNTEER"/>
    <s v="INACTIVE VOLUNTEER"/>
    <s v="N"/>
    <m/>
    <m/>
    <m/>
    <s v="N"/>
    <m/>
    <x v="0"/>
    <d v="2003-03-30T00:00:00"/>
    <s v="AL5"/>
    <x v="0"/>
    <x v="2"/>
    <d v="2017-10-28T00:00:00"/>
    <d v="2018-03-17T00:00:00"/>
    <x v="0"/>
    <d v="2025-01-31T00:00:00"/>
    <n v="21.857534246575341"/>
    <x v="1"/>
    <d v="2018-03-17T00:00:00"/>
    <n v="100"/>
  </r>
  <r>
    <n v="114966"/>
    <s v="VOLUNTEER"/>
    <s v="INACTIVE VOLUNTEER"/>
    <s v="N"/>
    <m/>
    <m/>
    <m/>
    <s v="N"/>
    <m/>
    <x v="0"/>
    <d v="1993-10-14T00:00:00"/>
    <s v="LU3"/>
    <x v="1"/>
    <x v="2"/>
    <d v="2016-05-24T00:00:00"/>
    <d v="2016-05-24T00:00:00"/>
    <x v="1"/>
    <d v="2025-01-31T00:00:00"/>
    <n v="31.32054794520548"/>
    <x v="5"/>
    <d v="2016-05-24T00:00:00"/>
    <n v="1"/>
  </r>
  <r>
    <n v="82518"/>
    <s v="VOLUNTEER"/>
    <s v="INACTIVE VOLUNTEER"/>
    <s v="N"/>
    <m/>
    <m/>
    <m/>
    <s v="N"/>
    <m/>
    <x v="0"/>
    <d v="1990-06-11T00:00:00"/>
    <s v="SO50"/>
    <x v="2"/>
    <x v="3"/>
    <d v="2012-03-06T00:00:00"/>
    <d v="2022-04-13T00:00:00"/>
    <x v="1"/>
    <d v="2025-01-31T00:00:00"/>
    <n v="34.665753424657531"/>
    <x v="5"/>
    <d v="2022-04-13T00:00:00"/>
    <n v="2637"/>
  </r>
  <r>
    <n v="158142"/>
    <s v="VOLUNTEER"/>
    <s v="INACTIVE VOLUNTEER"/>
    <s v="N"/>
    <m/>
    <m/>
    <m/>
    <s v="N"/>
    <m/>
    <x v="0"/>
    <d v="2003-10-10T00:00:00"/>
    <s v="WD3"/>
    <x v="0"/>
    <x v="4"/>
    <d v="2019-04-13T00:00:00"/>
    <d v="2022-10-12T00:00:00"/>
    <x v="0"/>
    <d v="2025-01-31T00:00:00"/>
    <n v="21.326027397260273"/>
    <x v="1"/>
    <d v="2022-10-12T00:00:00"/>
    <n v="913"/>
  </r>
  <r>
    <n v="105001"/>
    <s v="VOLUNTEER"/>
    <s v="INACTIVE VOLUNTEER"/>
    <s v="N"/>
    <m/>
    <m/>
    <m/>
    <s v="N"/>
    <m/>
    <x v="1"/>
    <d v="1997-01-26T00:00:00"/>
    <s v="HP2"/>
    <x v="0"/>
    <x v="2"/>
    <d v="2013-07-30T00:00:00"/>
    <d v="2013-07-30T00:00:00"/>
    <x v="1"/>
    <d v="2025-01-31T00:00:00"/>
    <n v="28.032876712328768"/>
    <x v="5"/>
    <d v="2013-07-30T00:00:00"/>
    <n v="1"/>
  </r>
  <r>
    <n v="105318"/>
    <s v="VOLUNTEER"/>
    <s v="INACTIVE VOLUNTEER"/>
    <s v="N"/>
    <m/>
    <m/>
    <m/>
    <s v="N"/>
    <m/>
    <x v="0"/>
    <d v="1952-11-12T00:00:00"/>
    <s v="LU4"/>
    <x v="1"/>
    <x v="1"/>
    <d v="2014-02-28T00:00:00"/>
    <d v="2015-08-17T00:00:00"/>
    <x v="4"/>
    <d v="2025-01-31T00:00:00"/>
    <n v="72.268493150684932"/>
    <x v="4"/>
    <d v="2015-08-17T00:00:00"/>
    <n v="382"/>
  </r>
  <r>
    <n v="80753"/>
    <s v="VOLUNTEER"/>
    <s v="INACTIVE VOLUNTEER"/>
    <s v="N"/>
    <m/>
    <m/>
    <m/>
    <s v="N"/>
    <m/>
    <x v="0"/>
    <d v="1947-12-16T00:00:00"/>
    <s v="MK43"/>
    <x v="1"/>
    <x v="3"/>
    <d v="2010-09-03T00:00:00"/>
    <d v="2020-03-15T00:00:00"/>
    <x v="0"/>
    <d v="2025-01-31T00:00:00"/>
    <n v="77.180821917808217"/>
    <x v="4"/>
    <d v="2020-03-15T00:00:00"/>
    <n v="2486"/>
  </r>
  <r>
    <n v="38718"/>
    <s v="VOLUNTEER"/>
    <s v="INACTIVE VOLUNTEER"/>
    <s v="N"/>
    <m/>
    <m/>
    <m/>
    <s v="N"/>
    <m/>
    <x v="0"/>
    <d v="1936-09-15T00:00:00"/>
    <s v="LU2"/>
    <x v="1"/>
    <x v="7"/>
    <d v="2005-02-24T00:00:00"/>
    <d v="2016-08-12T00:00:00"/>
    <x v="3"/>
    <d v="2025-01-31T00:00:00"/>
    <n v="88.438356164383563"/>
    <x v="4"/>
    <d v="2016-08-12T00:00:00"/>
    <n v="2992"/>
  </r>
  <r>
    <n v="100742"/>
    <s v="VOLUNTEER"/>
    <s v="INACTIVE VOLUNTEER"/>
    <s v="N"/>
    <m/>
    <m/>
    <m/>
    <s v="N"/>
    <m/>
    <x v="0"/>
    <d v="1960-09-20T00:00:00"/>
    <s v="AL3"/>
    <x v="0"/>
    <x v="2"/>
    <d v="2012-08-01T00:00:00"/>
    <d v="2013-08-15T00:00:00"/>
    <x v="1"/>
    <d v="2025-01-31T00:00:00"/>
    <n v="64.408219178082192"/>
    <x v="0"/>
    <d v="2013-08-15T00:00:00"/>
    <n v="272"/>
  </r>
  <r>
    <n v="157759"/>
    <s v="VOLUNTEER"/>
    <s v="INACTIVE VOLUNTEER"/>
    <s v="N"/>
    <m/>
    <m/>
    <m/>
    <s v="N"/>
    <m/>
    <x v="0"/>
    <d v="2004-10-27T00:00:00"/>
    <s v="SG2"/>
    <x v="0"/>
    <x v="4"/>
    <s v="Not Recorded"/>
    <s v="Not Recorded"/>
    <x v="1"/>
    <d v="2025-01-31T00:00:00"/>
    <n v="20.276712328767122"/>
    <x v="1"/>
    <s v="Not Recorded"/>
    <s v=""/>
  </r>
  <r>
    <n v="128344"/>
    <s v="VOLUNTEER"/>
    <s v="INACTIVE VOLUNTEER"/>
    <s v="N"/>
    <m/>
    <m/>
    <m/>
    <s v="N"/>
    <m/>
    <x v="0"/>
    <d v="1973-03-15T00:00:00"/>
    <s v="HP13"/>
    <x v="4"/>
    <x v="6"/>
    <s v="Not Recorded"/>
    <s v="Not Recorded"/>
    <x v="1"/>
    <d v="2025-01-31T00:00:00"/>
    <n v="51.917808219178085"/>
    <x v="3"/>
    <s v="Not Recorded"/>
    <s v=""/>
  </r>
  <r>
    <n v="161012"/>
    <s v="VOLUNTEER"/>
    <s v="INACTIVE VOLUNTEER"/>
    <s v="N"/>
    <m/>
    <m/>
    <m/>
    <s v="N"/>
    <m/>
    <x v="1"/>
    <d v="2008-06-19T00:00:00"/>
    <s v="HP4"/>
    <x v="0"/>
    <x v="3"/>
    <d v="2023-06-24T00:00:00"/>
    <d v="2024-04-13T00:00:00"/>
    <x v="0"/>
    <d v="2025-01-31T00:00:00"/>
    <n v="16.63013698630137"/>
    <x v="1"/>
    <d v="2024-04-13T00:00:00"/>
    <n v="210"/>
  </r>
  <r>
    <n v="80754"/>
    <s v="VOLUNTEER"/>
    <s v="INACTIVE VOLUNTEER"/>
    <s v="N"/>
    <m/>
    <m/>
    <m/>
    <s v="N"/>
    <m/>
    <x v="0"/>
    <d v="1964-04-24T00:00:00"/>
    <s v="LU3"/>
    <x v="1"/>
    <x v="3"/>
    <d v="2009-08-13T00:00:00"/>
    <d v="2015-08-17T00:00:00"/>
    <x v="3"/>
    <d v="2025-01-31T00:00:00"/>
    <n v="60.813698630136983"/>
    <x v="0"/>
    <d v="2015-08-17T00:00:00"/>
    <n v="1568"/>
  </r>
  <r>
    <n v="121543"/>
    <s v="VOLUNTEER"/>
    <s v="INACTIVE VOLUNTEER"/>
    <s v="N"/>
    <m/>
    <m/>
    <m/>
    <s v="N"/>
    <m/>
    <x v="1"/>
    <d v="1951-10-06T00:00:00"/>
    <s v="SG5"/>
    <x v="1"/>
    <x v="3"/>
    <d v="2017-04-11T00:00:00"/>
    <d v="2017-04-11T00:00:00"/>
    <x v="1"/>
    <d v="2025-01-31T00:00:00"/>
    <n v="73.372602739726034"/>
    <x v="4"/>
    <d v="2017-04-11T00:00:00"/>
    <n v="1"/>
  </r>
  <r>
    <n v="159665"/>
    <s v="VOLUNTEER"/>
    <s v="ACTIVE VOLUNTEER"/>
    <s v="N"/>
    <m/>
    <m/>
    <m/>
    <s v="N"/>
    <m/>
    <x v="0"/>
    <d v="2001-06-02T00:00:00"/>
    <s v="AL7"/>
    <x v="0"/>
    <x v="3"/>
    <d v="2022-08-28T00:00:00"/>
    <s v=""/>
    <x v="0"/>
    <d v="2025-01-31T00:00:00"/>
    <n v="23.682191780821917"/>
    <x v="1"/>
    <d v="2025-01-31T00:00:00"/>
    <n v="635"/>
  </r>
  <r>
    <n v="90453"/>
    <s v="VOLUNTEER"/>
    <s v="ACTIVE VOLUNTEER"/>
    <s v="N"/>
    <m/>
    <m/>
    <m/>
    <s v="N"/>
    <m/>
    <x v="1"/>
    <d v="1958-12-14T00:00:00"/>
    <s v="LU5"/>
    <x v="1"/>
    <x v="3"/>
    <d v="2018-03-22T00:00:00"/>
    <s v=""/>
    <x v="3"/>
    <d v="2025-01-31T00:00:00"/>
    <n v="66.178082191780817"/>
    <x v="4"/>
    <d v="2025-01-31T00:00:00"/>
    <n v="1792"/>
  </r>
  <r>
    <n v="80211"/>
    <s v="VOLUNTEER"/>
    <s v="INACTIVE VOLUNTEER"/>
    <s v="N"/>
    <m/>
    <m/>
    <m/>
    <s v="N"/>
    <m/>
    <x v="1"/>
    <m/>
    <s v="LU2"/>
    <x v="1"/>
    <x v="2"/>
    <d v="2011-08-09T00:00:00"/>
    <d v="2011-08-09T00:00:00"/>
    <x v="1"/>
    <d v="2025-01-31T00:00:00"/>
    <n v="125.17260273972603"/>
    <x v="4"/>
    <d v="2011-08-09T00:00:00"/>
    <n v="1"/>
  </r>
  <r>
    <n v="19860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93789"/>
    <s v="VOLUNTEER"/>
    <s v="INACTIVE VOLUNTEER"/>
    <s v="N"/>
    <m/>
    <m/>
    <m/>
    <s v="N"/>
    <m/>
    <x v="0"/>
    <d v="1987-05-20T00:00:00"/>
    <s v="AL7"/>
    <x v="0"/>
    <x v="6"/>
    <d v="2012-02-16T00:00:00"/>
    <d v="2012-06-01T00:00:00"/>
    <x v="1"/>
    <d v="2025-01-31T00:00:00"/>
    <n v="37.728767123287675"/>
    <x v="2"/>
    <d v="2012-06-01T00:00:00"/>
    <n v="77"/>
  </r>
  <r>
    <n v="137159"/>
    <s v="VOLUNTEER"/>
    <s v="INACTIVE VOLUNTEER"/>
    <s v="N"/>
    <m/>
    <m/>
    <m/>
    <s v="N"/>
    <m/>
    <x v="1"/>
    <d v="1965-08-27T00:00:00"/>
    <s v="LU4"/>
    <x v="1"/>
    <x v="3"/>
    <d v="2019-08-05T00:00:00"/>
    <d v="2020-03-23T00:00:00"/>
    <x v="0"/>
    <d v="2025-01-31T00:00:00"/>
    <n v="59.471232876712328"/>
    <x v="0"/>
    <d v="2020-03-23T00:00:00"/>
    <n v="166"/>
  </r>
  <r>
    <n v="114134"/>
    <s v="VOLUNTEER"/>
    <s v="PROSPECTIVE VOLUNTEER"/>
    <s v="N"/>
    <m/>
    <m/>
    <m/>
    <s v="N"/>
    <m/>
    <x v="0"/>
    <d v="1960-03-04T00:00:00"/>
    <s v="LU5"/>
    <x v="1"/>
    <x v="3"/>
    <d v="2024-09-11T00:00:00"/>
    <s v=""/>
    <x v="1"/>
    <d v="2025-01-31T00:00:00"/>
    <n v="64.956164383561642"/>
    <x v="0"/>
    <d v="2025-01-31T00:00:00"/>
    <n v="103"/>
  </r>
  <r>
    <n v="103134"/>
    <s v="VOLUNTEER"/>
    <s v="INACTIVE VOLUNTEER"/>
    <s v="N"/>
    <m/>
    <m/>
    <m/>
    <s v="N"/>
    <m/>
    <x v="1"/>
    <d v="1969-07-24T00:00:00"/>
    <s v="WD4"/>
    <x v="0"/>
    <x v="2"/>
    <d v="2013-03-19T00:00:00"/>
    <d v="2013-08-15T00:00:00"/>
    <x v="1"/>
    <d v="2025-01-31T00:00:00"/>
    <n v="55.561643835616437"/>
    <x v="0"/>
    <d v="2013-08-15T00:00:00"/>
    <n v="108"/>
  </r>
  <r>
    <n v="9783"/>
    <s v="VOLUNTEER"/>
    <s v="INACTIVE VOLUNTEER"/>
    <s v="N"/>
    <m/>
    <m/>
    <m/>
    <s v="N"/>
    <m/>
    <x v="0"/>
    <m/>
    <s v="MK41"/>
    <x v="1"/>
    <x v="2"/>
    <d v="1899-12-31T00:00:00"/>
    <d v="1899-12-31T00:00:00"/>
    <x v="1"/>
    <d v="2025-01-31T00:00:00"/>
    <n v="125.17260273972603"/>
    <x v="4"/>
    <d v="1899-12-31T00:00:00"/>
    <m/>
  </r>
  <r>
    <n v="153004"/>
    <s v="VOLUNTEER"/>
    <s v="INACTIVE VOLUNTEER"/>
    <s v="N"/>
    <m/>
    <m/>
    <m/>
    <s v="N"/>
    <m/>
    <x v="0"/>
    <d v="2007-04-27T00:00:00"/>
    <s v="MK43"/>
    <x v="1"/>
    <x v="2"/>
    <d v="2021-10-17T00:00:00"/>
    <d v="2022-07-27T00:00:00"/>
    <x v="0"/>
    <d v="2025-01-31T00:00:00"/>
    <n v="17.778082191780822"/>
    <x v="1"/>
    <d v="2022-07-27T00:00:00"/>
    <n v="203"/>
  </r>
  <r>
    <n v="116202"/>
    <s v="VOLUNTEER"/>
    <s v="INACTIVE VOLUNTEER"/>
    <s v="N"/>
    <m/>
    <m/>
    <m/>
    <s v="N"/>
    <m/>
    <x v="0"/>
    <m/>
    <s v="LU1"/>
    <x v="1"/>
    <x v="2"/>
    <d v="2016-05-25T00:00:00"/>
    <d v="2016-05-25T00:00:00"/>
    <x v="1"/>
    <d v="2025-01-31T00:00:00"/>
    <n v="125.17260273972603"/>
    <x v="4"/>
    <d v="2016-05-25T00:00:00"/>
    <n v="1"/>
  </r>
  <r>
    <n v="128805"/>
    <s v="VOLUNTEER"/>
    <s v="INACTIVE VOLUNTEER"/>
    <s v="N"/>
    <m/>
    <m/>
    <m/>
    <s v="N"/>
    <m/>
    <x v="0"/>
    <d v="2000-04-25T00:00:00"/>
    <s v="SG19"/>
    <x v="1"/>
    <x v="3"/>
    <d v="2018-06-11T00:00:00"/>
    <d v="2019-01-23T00:00:00"/>
    <x v="0"/>
    <d v="2025-01-31T00:00:00"/>
    <n v="24.786301369863015"/>
    <x v="1"/>
    <d v="2019-01-23T00:00:00"/>
    <n v="163"/>
  </r>
  <r>
    <n v="118760"/>
    <s v="VOLUNTEER"/>
    <s v="INACTIVE VOLUNTEER"/>
    <s v="N"/>
    <m/>
    <m/>
    <m/>
    <s v="N"/>
    <m/>
    <x v="0"/>
    <d v="2002-08-03T00:00:00"/>
    <s v="LU2"/>
    <x v="1"/>
    <x v="3"/>
    <s v="Not Recorded"/>
    <s v="Not Recorded"/>
    <x v="1"/>
    <d v="2025-01-31T00:00:00"/>
    <n v="22.512328767123286"/>
    <x v="1"/>
    <s v="Not Recorded"/>
    <s v=""/>
  </r>
  <r>
    <n v="107624"/>
    <s v="VOLUNTEER"/>
    <s v="INACTIVE VOLUNTEER"/>
    <s v="N"/>
    <m/>
    <m/>
    <m/>
    <s v="N"/>
    <m/>
    <x v="0"/>
    <d v="1967-04-20T00:00:00"/>
    <s v="LU2"/>
    <x v="1"/>
    <x v="3"/>
    <d v="2014-11-27T00:00:00"/>
    <d v="2015-09-01T00:00:00"/>
    <x v="4"/>
    <d v="2025-01-31T00:00:00"/>
    <n v="57.824657534246576"/>
    <x v="0"/>
    <d v="2015-09-01T00:00:00"/>
    <n v="199"/>
  </r>
  <r>
    <n v="114939"/>
    <s v="VOLUNTEER"/>
    <s v="INACTIVE VOLUNTEER"/>
    <s v="N"/>
    <m/>
    <m/>
    <m/>
    <s v="N"/>
    <m/>
    <x v="1"/>
    <d v="1998-05-21T00:00:00"/>
    <s v="LU2"/>
    <x v="1"/>
    <x v="3"/>
    <d v="2015-11-17T00:00:00"/>
    <d v="2016-04-06T00:00:00"/>
    <x v="0"/>
    <d v="2025-01-31T00:00:00"/>
    <n v="26.717808219178082"/>
    <x v="5"/>
    <d v="2016-04-06T00:00:00"/>
    <n v="102"/>
  </r>
  <r>
    <n v="94226"/>
    <s v="VOLUNTEER"/>
    <s v="INACTIVE VOLUNTEER"/>
    <s v="N"/>
    <m/>
    <m/>
    <m/>
    <s v="N"/>
    <m/>
    <x v="0"/>
    <d v="1943-10-17T00:00:00"/>
    <s v="AL2"/>
    <x v="0"/>
    <x v="2"/>
    <d v="2012-04-22T00:00:00"/>
    <d v="2014-05-04T00:00:00"/>
    <x v="1"/>
    <d v="2025-01-31T00:00:00"/>
    <n v="81.347945205479448"/>
    <x v="4"/>
    <d v="2014-05-04T00:00:00"/>
    <n v="530"/>
  </r>
  <r>
    <n v="129453"/>
    <s v="VOLUNTEER"/>
    <s v="ACTIVE VOLUNTEER"/>
    <s v="N"/>
    <m/>
    <m/>
    <m/>
    <s v="N"/>
    <m/>
    <x v="0"/>
    <d v="1962-06-01T00:00:00"/>
    <s v="AL5"/>
    <x v="0"/>
    <x v="3"/>
    <s v="Not Recorded"/>
    <s v="Not Recorded"/>
    <x v="0"/>
    <d v="2025-01-31T00:00:00"/>
    <n v="62.712328767123289"/>
    <x v="0"/>
    <s v="Not Recorded"/>
    <s v=""/>
  </r>
  <r>
    <n v="107004"/>
    <s v="VOLUNTEER"/>
    <s v="INACTIVE VOLUNTEER"/>
    <s v="N"/>
    <m/>
    <m/>
    <m/>
    <s v="N"/>
    <m/>
    <x v="0"/>
    <d v="1977-11-22T00:00:00"/>
    <s v="HP2"/>
    <x v="0"/>
    <x v="2"/>
    <d v="2014-01-29T00:00:00"/>
    <d v="2014-07-14T00:00:00"/>
    <x v="1"/>
    <d v="2025-01-31T00:00:00"/>
    <n v="47.224657534246575"/>
    <x v="3"/>
    <d v="2014-07-14T00:00:00"/>
    <n v="119"/>
  </r>
  <r>
    <n v="118186"/>
    <s v="VOLUNTEER"/>
    <s v="INACTIVE VOLUNTEER"/>
    <s v="N"/>
    <m/>
    <m/>
    <m/>
    <s v="N"/>
    <m/>
    <x v="0"/>
    <d v="1994-05-31T00:00:00"/>
    <s v="CM23"/>
    <x v="0"/>
    <x v="3"/>
    <d v="2015-07-08T00:00:00"/>
    <d v="2018-03-23T00:00:00"/>
    <x v="0"/>
    <d v="2025-01-31T00:00:00"/>
    <n v="30.693150684931506"/>
    <x v="5"/>
    <d v="2018-03-23T00:00:00"/>
    <n v="708"/>
  </r>
  <r>
    <n v="95214"/>
    <s v="VOLUNTEER"/>
    <s v="INACTIVE VOLUNTEER"/>
    <s v="N"/>
    <m/>
    <m/>
    <m/>
    <s v="N"/>
    <m/>
    <x v="0"/>
    <d v="1993-03-28T00:00:00"/>
    <s v="LU3"/>
    <x v="1"/>
    <x v="3"/>
    <d v="2012-08-08T00:00:00"/>
    <d v="2013-07-31T00:00:00"/>
    <x v="1"/>
    <d v="2025-01-31T00:00:00"/>
    <n v="31.86849315068493"/>
    <x v="5"/>
    <d v="2013-07-31T00:00:00"/>
    <n v="256"/>
  </r>
  <r>
    <n v="122533"/>
    <s v="VOLUNTEER"/>
    <s v="INACTIVE VOLUNTEER"/>
    <s v="N"/>
    <m/>
    <m/>
    <m/>
    <s v="N"/>
    <m/>
    <x v="0"/>
    <d v="1992-07-17T00:00:00"/>
    <s v="SG14"/>
    <x v="0"/>
    <x v="3"/>
    <d v="2017-05-31T00:00:00"/>
    <d v="2019-08-15T00:00:00"/>
    <x v="0"/>
    <d v="2025-01-31T00:00:00"/>
    <n v="32.564383561643837"/>
    <x v="5"/>
    <d v="2019-08-15T00:00:00"/>
    <n v="577"/>
  </r>
  <r>
    <n v="130472"/>
    <s v="VOLUNTEER"/>
    <s v="INACTIVE VOLUNTEER"/>
    <s v="N"/>
    <m/>
    <m/>
    <m/>
    <s v="N"/>
    <m/>
    <x v="0"/>
    <d v="2003-11-09T00:00:00"/>
    <s v="AL4"/>
    <x v="0"/>
    <x v="3"/>
    <d v="2018-09-08T00:00:00"/>
    <d v="2021-07-17T00:00:00"/>
    <x v="0"/>
    <d v="2025-01-31T00:00:00"/>
    <n v="21.243835616438357"/>
    <x v="1"/>
    <d v="2021-07-17T00:00:00"/>
    <n v="745"/>
  </r>
  <r>
    <n v="45480"/>
    <s v="VOLUNTEER"/>
    <s v="INACTIVE VOLUNTEER"/>
    <s v="N"/>
    <m/>
    <m/>
    <m/>
    <s v="N"/>
    <m/>
    <x v="2"/>
    <m/>
    <s v="MK14"/>
    <x v="4"/>
    <x v="2"/>
    <d v="1899-12-31T00:00:00"/>
    <d v="1899-12-31T00:00:00"/>
    <x v="1"/>
    <d v="2025-01-31T00:00:00"/>
    <n v="125.17260273972603"/>
    <x v="4"/>
    <d v="1899-12-31T00:00:00"/>
    <m/>
  </r>
  <r>
    <n v="132823"/>
    <s v="VOLUNTEER"/>
    <s v="INACTIVE VOLUNTEER"/>
    <s v="N"/>
    <m/>
    <m/>
    <m/>
    <s v="N"/>
    <m/>
    <x v="0"/>
    <d v="1999-03-14T00:00:00"/>
    <s v="CB23"/>
    <x v="2"/>
    <x v="3"/>
    <s v="Not Recorded"/>
    <s v="Not Recorded"/>
    <x v="1"/>
    <d v="2025-01-31T00:00:00"/>
    <n v="25.904109589041095"/>
    <x v="5"/>
    <s v="Not Recorded"/>
    <s v=""/>
  </r>
  <r>
    <n v="121553"/>
    <s v="VOLUNTEER"/>
    <s v="INACTIVE VOLUNTEER"/>
    <s v="N"/>
    <m/>
    <m/>
    <m/>
    <s v="N"/>
    <m/>
    <x v="0"/>
    <d v="2000-02-15T00:00:00"/>
    <s v="MK43"/>
    <x v="1"/>
    <x v="3"/>
    <s v="Not Recorded"/>
    <s v="Not Recorded"/>
    <x v="1"/>
    <d v="2025-01-31T00:00:00"/>
    <n v="24.978082191780821"/>
    <x v="1"/>
    <s v="Not Recorded"/>
    <s v=""/>
  </r>
  <r>
    <n v="83213"/>
    <s v="VOLUNTEER"/>
    <s v="INACTIVE VOLUNTEER"/>
    <s v="N"/>
    <m/>
    <m/>
    <m/>
    <s v="N"/>
    <m/>
    <x v="1"/>
    <d v="1962-02-27T00:00:00"/>
    <s v="LU2"/>
    <x v="1"/>
    <x v="2"/>
    <d v="2011-11-09T00:00:00"/>
    <d v="2011-12-07T00:00:00"/>
    <x v="1"/>
    <d v="2025-01-31T00:00:00"/>
    <n v="62.969863013698628"/>
    <x v="0"/>
    <d v="2011-12-07T00:00:00"/>
    <n v="21"/>
  </r>
  <r>
    <n v="77546"/>
    <s v="VOLUNTEER"/>
    <s v="INACTIVE VOLUNTEER"/>
    <s v="N"/>
    <m/>
    <m/>
    <m/>
    <s v="N"/>
    <m/>
    <x v="0"/>
    <m/>
    <s v="HP2"/>
    <x v="0"/>
    <x v="4"/>
    <d v="1899-12-31T00:00:00"/>
    <d v="1899-12-31T00:00:00"/>
    <x v="1"/>
    <d v="2025-01-31T00:00:00"/>
    <n v="125.17260273972603"/>
    <x v="4"/>
    <d v="1899-12-31T00:00:00"/>
    <m/>
  </r>
  <r>
    <n v="168273"/>
    <s v="VOLUNTEER"/>
    <s v="INACTIVE VOLUNTEER"/>
    <s v="N"/>
    <m/>
    <m/>
    <m/>
    <s v="N"/>
    <m/>
    <x v="0"/>
    <d v="2006-05-09T00:00:00"/>
    <s v="AL8"/>
    <x v="0"/>
    <x v="3"/>
    <d v="2024-07-11T00:00:00"/>
    <d v="2024-09-12T00:00:00"/>
    <x v="0"/>
    <d v="2025-01-31T00:00:00"/>
    <n v="18.745205479452054"/>
    <x v="1"/>
    <d v="2024-09-12T00:00:00"/>
    <n v="46"/>
  </r>
  <r>
    <n v="40019"/>
    <s v="VOLUNTEER"/>
    <s v="INACTIVE VOLUNTEER"/>
    <s v="N"/>
    <m/>
    <m/>
    <m/>
    <s v="Y"/>
    <s v="09/06/2021"/>
    <x v="0"/>
    <d v="1943-02-15T00:00:00"/>
    <s v="LU3"/>
    <x v="1"/>
    <x v="7"/>
    <d v="2007-01-01T00:00:00"/>
    <d v="2007-01-01T00:00:00"/>
    <x v="1"/>
    <d v="2025-01-31T00:00:00"/>
    <n v="82.016438356164386"/>
    <x v="4"/>
    <d v="2007-01-01T00:00:00"/>
    <n v="1"/>
  </r>
  <r>
    <n v="10515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35651"/>
    <s v="VOLUNTEER"/>
    <s v="INACTIVE VOLUNTEER"/>
    <s v="N"/>
    <m/>
    <m/>
    <m/>
    <s v="N"/>
    <m/>
    <x v="0"/>
    <d v="2000-09-22T00:00:00"/>
    <s v="HP2"/>
    <x v="0"/>
    <x v="3"/>
    <d v="2019-05-29T00:00:00"/>
    <d v="2021-08-05T00:00:00"/>
    <x v="0"/>
    <d v="2025-01-31T00:00:00"/>
    <n v="24.375342465753423"/>
    <x v="1"/>
    <d v="2021-08-05T00:00:00"/>
    <n v="572"/>
  </r>
  <r>
    <n v="165911"/>
    <s v="VOLUNTEER"/>
    <s v="ACTIVE VOLUNTEER"/>
    <s v="N"/>
    <m/>
    <m/>
    <m/>
    <s v="N"/>
    <m/>
    <x v="0"/>
    <d v="1954-04-18T00:00:00"/>
    <s v="MK40"/>
    <x v="1"/>
    <x v="0"/>
    <d v="2024-02-12T00:00:00"/>
    <s v=""/>
    <x v="0"/>
    <d v="2025-01-31T00:00:00"/>
    <n v="70.838356164383555"/>
    <x v="4"/>
    <d v="2025-01-31T00:00:00"/>
    <n v="255"/>
  </r>
  <r>
    <n v="130354"/>
    <s v="VOLUNTEER"/>
    <s v="INACTIVE VOLUNTEER"/>
    <s v="N"/>
    <m/>
    <m/>
    <m/>
    <s v="N"/>
    <m/>
    <x v="1"/>
    <d v="1996-01-20T00:00:00"/>
    <s v="LU2"/>
    <x v="1"/>
    <x v="3"/>
    <s v="Not Recorded"/>
    <s v="Not Recorded"/>
    <x v="1"/>
    <d v="2025-01-31T00:00:00"/>
    <n v="29.052054794520547"/>
    <x v="5"/>
    <s v="Not Recorded"/>
    <s v=""/>
  </r>
  <r>
    <n v="103054"/>
    <s v="VOLUNTEER"/>
    <s v="INACTIVE VOLUNTEER"/>
    <s v="N"/>
    <m/>
    <m/>
    <m/>
    <s v="N"/>
    <m/>
    <x v="1"/>
    <d v="1943-12-22T00:00:00"/>
    <s v="WD3"/>
    <x v="0"/>
    <x v="2"/>
    <d v="2012-10-15T00:00:00"/>
    <d v="2016-08-10T00:00:00"/>
    <x v="0"/>
    <d v="2025-01-31T00:00:00"/>
    <n v="81.167123287671231"/>
    <x v="4"/>
    <d v="2016-08-10T00:00:00"/>
    <n v="998"/>
  </r>
  <r>
    <n v="118065"/>
    <s v="VOLUNTEER"/>
    <s v="INACTIVE VOLUNTEER"/>
    <s v="N"/>
    <m/>
    <m/>
    <m/>
    <s v="N"/>
    <m/>
    <x v="0"/>
    <d v="1945-09-12T00:00:00"/>
    <s v="AL5"/>
    <x v="0"/>
    <x v="2"/>
    <d v="2016-07-02T00:00:00"/>
    <d v="2016-11-30T00:00:00"/>
    <x v="0"/>
    <d v="2025-01-31T00:00:00"/>
    <n v="79.441095890410963"/>
    <x v="4"/>
    <d v="2016-11-30T00:00:00"/>
    <n v="108"/>
  </r>
  <r>
    <n v="18225"/>
    <s v="VOLUNTEER"/>
    <s v="INACTIVE VOLUNTEER"/>
    <s v="N"/>
    <m/>
    <m/>
    <m/>
    <s v="N"/>
    <m/>
    <x v="0"/>
    <d v="1937-01-08T00:00:00"/>
    <s v="LU5"/>
    <x v="1"/>
    <x v="2"/>
    <d v="1899-12-31T00:00:00"/>
    <d v="1899-12-31T00:00:00"/>
    <x v="1"/>
    <d v="2025-01-31T00:00:00"/>
    <n v="88.123287671232873"/>
    <x v="4"/>
    <d v="1899-12-31T00:00:00"/>
    <m/>
  </r>
  <r>
    <n v="169288"/>
    <s v="VOLUNTEER"/>
    <s v="ACTIVE VOLUNTEER"/>
    <s v="N"/>
    <m/>
    <m/>
    <m/>
    <s v="N"/>
    <m/>
    <x v="0"/>
    <d v="1947-12-04T00:00:00"/>
    <s v="HP2"/>
    <x v="0"/>
    <x v="3"/>
    <d v="2024-09-12T00:00:00"/>
    <s v=""/>
    <x v="0"/>
    <d v="2025-01-31T00:00:00"/>
    <n v="77.213698630136989"/>
    <x v="4"/>
    <d v="2025-01-31T00:00:00"/>
    <n v="102"/>
  </r>
  <r>
    <n v="112917"/>
    <s v="VOLUNTEER"/>
    <s v="INACTIVE VOLUNTEER"/>
    <s v="N"/>
    <m/>
    <m/>
    <m/>
    <s v="N"/>
    <m/>
    <x v="0"/>
    <d v="1960-01-29T00:00:00"/>
    <s v="MK12"/>
    <x v="4"/>
    <x v="2"/>
    <d v="2015-04-01T00:00:00"/>
    <d v="2017-04-20T00:00:00"/>
    <x v="0"/>
    <d v="2025-01-31T00:00:00"/>
    <n v="65.052054794520544"/>
    <x v="4"/>
    <d v="2017-04-20T00:00:00"/>
    <n v="537"/>
  </r>
  <r>
    <n v="131956"/>
    <s v="VOLUNTEER"/>
    <s v="INACTIVE VOLUNTEER"/>
    <s v="N"/>
    <m/>
    <m/>
    <m/>
    <s v="N"/>
    <m/>
    <x v="0"/>
    <d v="1991-06-27T00:00:00"/>
    <s v="HP1"/>
    <x v="0"/>
    <x v="6"/>
    <d v="2018-11-01T00:00:00"/>
    <d v="2019-06-20T00:00:00"/>
    <x v="0"/>
    <d v="2025-01-31T00:00:00"/>
    <n v="33.62191780821918"/>
    <x v="5"/>
    <d v="2019-06-20T00:00:00"/>
    <n v="166"/>
  </r>
  <r>
    <n v="82219"/>
    <s v="VOLUNTEER"/>
    <s v="INACTIVE VOLUNTEER"/>
    <s v="N"/>
    <m/>
    <m/>
    <m/>
    <s v="N"/>
    <m/>
    <x v="0"/>
    <m/>
    <s v="HP1"/>
    <x v="0"/>
    <x v="3"/>
    <d v="2011-10-12T00:00:00"/>
    <d v="2011-10-12T00:00:00"/>
    <x v="1"/>
    <d v="2025-01-31T00:00:00"/>
    <n v="125.17260273972603"/>
    <x v="4"/>
    <d v="2011-10-12T00:00:00"/>
    <n v="1"/>
  </r>
  <r>
    <n v="127014"/>
    <s v="VOLUNTEER"/>
    <s v="INACTIVE VOLUNTEER"/>
    <s v="N"/>
    <m/>
    <m/>
    <m/>
    <s v="N"/>
    <m/>
    <x v="1"/>
    <d v="1960-11-18T00:00:00"/>
    <s v="MK6"/>
    <x v="4"/>
    <x v="3"/>
    <d v="2018-02-24T00:00:00"/>
    <d v="2023-08-31T00:00:00"/>
    <x v="0"/>
    <d v="2025-01-31T00:00:00"/>
    <n v="64.246575342465746"/>
    <x v="0"/>
    <d v="2023-08-31T00:00:00"/>
    <n v="1439"/>
  </r>
  <r>
    <n v="121950"/>
    <s v="VOLUNTEER"/>
    <s v="INACTIVE VOLUNTEER"/>
    <s v="N"/>
    <m/>
    <m/>
    <m/>
    <s v="N"/>
    <m/>
    <x v="1"/>
    <d v="1979-03-25T00:00:00"/>
    <s v="DH9"/>
    <x v="3"/>
    <x v="2"/>
    <d v="2017-01-01T00:00:00"/>
    <d v="2017-05-19T00:00:00"/>
    <x v="0"/>
    <d v="2025-01-31T00:00:00"/>
    <n v="45.887671232876713"/>
    <x v="3"/>
    <d v="2017-05-19T00:00:00"/>
    <n v="100"/>
  </r>
  <r>
    <n v="29578"/>
    <s v="VOLUNTEER"/>
    <s v="INACTIVE VOLUNTEER"/>
    <s v="N"/>
    <m/>
    <m/>
    <m/>
    <s v="N"/>
    <m/>
    <x v="1"/>
    <d v="1947-05-07T00:00:00"/>
    <s v="AL2"/>
    <x v="0"/>
    <x v="3"/>
    <d v="2011-09-01T00:00:00"/>
    <d v="2014-07-28T00:00:00"/>
    <x v="1"/>
    <d v="2025-01-31T00:00:00"/>
    <n v="77.791780821917811"/>
    <x v="4"/>
    <d v="2014-07-28T00:00:00"/>
    <n v="758"/>
  </r>
  <r>
    <n v="88496"/>
    <s v="VOLUNTEER"/>
    <s v="INACTIVE VOLUNTEER"/>
    <s v="N"/>
    <m/>
    <m/>
    <m/>
    <s v="N"/>
    <m/>
    <x v="1"/>
    <d v="1966-04-15T00:00:00"/>
    <s v="LU6"/>
    <x v="1"/>
    <x v="3"/>
    <d v="2017-03-07T00:00:00"/>
    <d v="2019-12-02T00:00:00"/>
    <x v="3"/>
    <d v="2025-01-31T00:00:00"/>
    <n v="58.838356164383562"/>
    <x v="0"/>
    <d v="2019-12-02T00:00:00"/>
    <n v="715"/>
  </r>
  <r>
    <n v="85631"/>
    <s v="VOLUNTEER"/>
    <s v="INACTIVE VOLUNTEER"/>
    <s v="N"/>
    <m/>
    <m/>
    <m/>
    <s v="N"/>
    <m/>
    <x v="1"/>
    <d v="1949-08-04T00:00:00"/>
    <s v="DH9"/>
    <x v="3"/>
    <x v="3"/>
    <d v="2013-02-01T00:00:00"/>
    <d v="2021-04-01T00:00:00"/>
    <x v="0"/>
    <d v="2025-01-31T00:00:00"/>
    <n v="75.545205479452051"/>
    <x v="4"/>
    <d v="2021-04-01T00:00:00"/>
    <n v="2130"/>
  </r>
  <r>
    <n v="93079"/>
    <s v="VOLUNTEER"/>
    <s v="INACTIVE VOLUNTEER"/>
    <s v="N"/>
    <m/>
    <m/>
    <m/>
    <s v="N"/>
    <m/>
    <x v="0"/>
    <d v="1953-08-04T00:00:00"/>
    <s v="LU4"/>
    <x v="1"/>
    <x v="3"/>
    <d v="2012-02-10T00:00:00"/>
    <d v="2012-02-17T00:00:00"/>
    <x v="1"/>
    <d v="2025-01-31T00:00:00"/>
    <n v="71.542465753424651"/>
    <x v="4"/>
    <d v="2012-02-17T00:00:00"/>
    <n v="6"/>
  </r>
  <r>
    <n v="102371"/>
    <s v="VOLUNTEER"/>
    <s v="INACTIVE VOLUNTEER"/>
    <s v="N"/>
    <m/>
    <m/>
    <m/>
    <s v="N"/>
    <m/>
    <x v="0"/>
    <d v="1950-06-13T00:00:00"/>
    <s v="DH9"/>
    <x v="3"/>
    <x v="3"/>
    <d v="2013-02-04T00:00:00"/>
    <d v="2021-04-12T00:00:00"/>
    <x v="0"/>
    <d v="2025-01-31T00:00:00"/>
    <n v="74.68767123287671"/>
    <x v="4"/>
    <d v="2021-04-12T00:00:00"/>
    <n v="2136"/>
  </r>
  <r>
    <n v="161077"/>
    <s v="VOLUNTEER"/>
    <s v="ACTIVE VOLUNTEER"/>
    <s v="N"/>
    <m/>
    <m/>
    <m/>
    <s v="N"/>
    <m/>
    <x v="0"/>
    <d v="2000-02-24T00:00:00"/>
    <s v="HP4"/>
    <x v="0"/>
    <x v="6"/>
    <d v="2023-05-12T00:00:00"/>
    <s v=""/>
    <x v="0"/>
    <d v="2025-01-31T00:00:00"/>
    <n v="24.953424657534246"/>
    <x v="1"/>
    <d v="2025-01-31T00:00:00"/>
    <n v="451"/>
  </r>
  <r>
    <n v="103000"/>
    <s v="VOLUNTEER"/>
    <s v="INACTIVE VOLUNTEER"/>
    <s v="N"/>
    <m/>
    <m/>
    <m/>
    <s v="Y"/>
    <s v="09/09/2020"/>
    <x v="1"/>
    <m/>
    <s v="MK45"/>
    <x v="1"/>
    <x v="2"/>
    <s v="Not Recorded"/>
    <s v="Not Recorded"/>
    <x v="1"/>
    <d v="2025-01-31T00:00:00"/>
    <n v="125.17260273972603"/>
    <x v="4"/>
    <s v="Not Recorded"/>
    <s v=""/>
  </r>
  <r>
    <n v="95062"/>
    <s v="VOLUNTEER"/>
    <s v="INACTIVE VOLUNTEER"/>
    <s v="N"/>
    <m/>
    <m/>
    <m/>
    <s v="N"/>
    <m/>
    <x v="0"/>
    <d v="1998-04-02T00:00:00"/>
    <s v="WD3"/>
    <x v="0"/>
    <x v="2"/>
    <d v="2012-05-29T00:00:00"/>
    <d v="2012-09-30T00:00:00"/>
    <x v="1"/>
    <d v="2025-01-31T00:00:00"/>
    <n v="26.852054794520548"/>
    <x v="5"/>
    <d v="2012-09-30T00:00:00"/>
    <n v="89"/>
  </r>
  <r>
    <n v="80118"/>
    <s v="VOLUNTEER"/>
    <s v="INACTIVE VOLUNTEER"/>
    <s v="N"/>
    <m/>
    <m/>
    <m/>
    <s v="N"/>
    <m/>
    <x v="0"/>
    <d v="1988-06-05T00:00:00"/>
    <s v="LU1"/>
    <x v="1"/>
    <x v="2"/>
    <d v="2011-05-19T00:00:00"/>
    <d v="2021-04-12T00:00:00"/>
    <x v="0"/>
    <d v="2025-01-31T00:00:00"/>
    <n v="36.682191780821917"/>
    <x v="2"/>
    <d v="2021-04-12T00:00:00"/>
    <n v="2583"/>
  </r>
  <r>
    <n v="128725"/>
    <s v="VOLUNTEER"/>
    <s v="INACTIVE VOLUNTEER"/>
    <s v="N"/>
    <m/>
    <m/>
    <m/>
    <s v="N"/>
    <m/>
    <x v="1"/>
    <d v="1968-08-15T00:00:00"/>
    <s v="WD23"/>
    <x v="0"/>
    <x v="7"/>
    <d v="2018-06-08T00:00:00"/>
    <d v="2019-05-01T00:00:00"/>
    <x v="0"/>
    <d v="2025-01-31T00:00:00"/>
    <n v="56.5013698630137"/>
    <x v="0"/>
    <d v="2019-05-01T00:00:00"/>
    <n v="234"/>
  </r>
  <r>
    <n v="133253"/>
    <s v="VOLUNTEER"/>
    <s v="INACTIVE VOLUNTEER"/>
    <s v="N"/>
    <m/>
    <m/>
    <m/>
    <s v="N"/>
    <m/>
    <x v="1"/>
    <d v="2000-04-09T00:00:00"/>
    <s v="SG19"/>
    <x v="1"/>
    <x v="3"/>
    <d v="2018-10-08T00:00:00"/>
    <d v="2019-04-03T00:00:00"/>
    <x v="0"/>
    <d v="2025-01-31T00:00:00"/>
    <n v="24.830136986301369"/>
    <x v="1"/>
    <d v="2019-04-03T00:00:00"/>
    <n v="128"/>
  </r>
  <r>
    <n v="134925"/>
    <s v="VOLUNTEER"/>
    <s v="ACTIVE VOLUNTEER"/>
    <s v="N"/>
    <m/>
    <m/>
    <m/>
    <s v="N"/>
    <m/>
    <x v="1"/>
    <d v="1979-09-01T00:00:00"/>
    <s v="EN3"/>
    <x v="2"/>
    <x v="3"/>
    <d v="2019-03-18T00:00:00"/>
    <s v=""/>
    <x v="0"/>
    <d v="2025-01-31T00:00:00"/>
    <n v="45.449315068493149"/>
    <x v="3"/>
    <d v="2025-01-31T00:00:00"/>
    <n v="1535"/>
  </r>
  <r>
    <n v="121847"/>
    <s v="VOLUNTEER"/>
    <s v="INACTIVE VOLUNTEER"/>
    <s v="N"/>
    <m/>
    <m/>
    <m/>
    <s v="N"/>
    <m/>
    <x v="0"/>
    <d v="2000-08-26T00:00:00"/>
    <s v="AL1"/>
    <x v="0"/>
    <x v="3"/>
    <s v="Not Recorded"/>
    <s v="Not Recorded"/>
    <x v="1"/>
    <d v="2025-01-31T00:00:00"/>
    <n v="24.449315068493149"/>
    <x v="1"/>
    <s v="Not Recorded"/>
    <s v=""/>
  </r>
  <r>
    <n v="111082"/>
    <s v="VOLUNTEER"/>
    <s v="INACTIVE VOLUNTEER"/>
    <s v="N"/>
    <m/>
    <m/>
    <m/>
    <s v="N"/>
    <m/>
    <x v="1"/>
    <d v="1954-03-22T00:00:00"/>
    <s v="AL5"/>
    <x v="0"/>
    <x v="2"/>
    <d v="2015-02-16T00:00:00"/>
    <d v="2020-09-21T00:00:00"/>
    <x v="0"/>
    <d v="2025-01-31T00:00:00"/>
    <n v="70.912328767123284"/>
    <x v="4"/>
    <d v="2020-09-21T00:00:00"/>
    <n v="1461"/>
  </r>
  <r>
    <n v="63840"/>
    <s v="VOLUNTEER"/>
    <s v="ACTIVE VOLUNTEER"/>
    <s v="N"/>
    <m/>
    <m/>
    <m/>
    <s v="N"/>
    <m/>
    <x v="0"/>
    <d v="1952-05-14T00:00:00"/>
    <s v="AL5"/>
    <x v="0"/>
    <x v="3"/>
    <d v="2019-03-30T00:00:00"/>
    <s v=""/>
    <x v="0"/>
    <d v="2025-01-31T00:00:00"/>
    <n v="72.767123287671239"/>
    <x v="4"/>
    <d v="2025-01-31T00:00:00"/>
    <n v="1525"/>
  </r>
  <r>
    <n v="101252"/>
    <s v="VOLUNTEER"/>
    <s v="INACTIVE VOLUNTEER"/>
    <s v="N"/>
    <m/>
    <m/>
    <m/>
    <s v="N"/>
    <m/>
    <x v="0"/>
    <d v="1990-07-10T00:00:00"/>
    <s v="LU2"/>
    <x v="1"/>
    <x v="3"/>
    <d v="2012-12-10T00:00:00"/>
    <d v="2012-12-10T00:00:00"/>
    <x v="1"/>
    <d v="2025-01-31T00:00:00"/>
    <n v="34.586301369863016"/>
    <x v="5"/>
    <d v="2012-12-10T00:00:00"/>
    <n v="1"/>
  </r>
  <r>
    <n v="165630"/>
    <s v="VOLUNTEER"/>
    <s v="INACTIVE VOLUNTEER"/>
    <s v="N"/>
    <m/>
    <m/>
    <m/>
    <s v="N"/>
    <m/>
    <x v="0"/>
    <d v="2010-04-12T00:00:00"/>
    <s v="MK45"/>
    <x v="1"/>
    <x v="6"/>
    <s v="Not Recorded"/>
    <s v="Not Recorded"/>
    <x v="1"/>
    <d v="2025-01-31T00:00:00"/>
    <n v="14.816438356164383"/>
    <x v="6"/>
    <s v="Not Recorded"/>
    <s v=""/>
  </r>
  <r>
    <n v="122649"/>
    <s v="VOLUNTEER"/>
    <s v="INACTIVE VOLUNTEER"/>
    <s v="N"/>
    <m/>
    <m/>
    <m/>
    <s v="N"/>
    <m/>
    <x v="0"/>
    <m/>
    <s v="NOTKNOWN"/>
    <x v="3"/>
    <x v="2"/>
    <d v="2018-04-17T00:00:00"/>
    <s v=""/>
    <x v="2"/>
    <d v="2025-01-31T00:00:00"/>
    <n v="125.17260273972603"/>
    <x v="4"/>
    <d v="2025-01-31T00:00:00"/>
    <n v="1774"/>
  </r>
  <r>
    <n v="95158"/>
    <s v="VOLUNTEER"/>
    <s v="INACTIVE VOLUNTEER"/>
    <s v="N"/>
    <m/>
    <m/>
    <m/>
    <s v="N"/>
    <m/>
    <x v="0"/>
    <d v="1997-02-24T00:00:00"/>
    <s v="AL2"/>
    <x v="0"/>
    <x v="2"/>
    <d v="2012-04-28T00:00:00"/>
    <d v="2013-06-17T00:00:00"/>
    <x v="1"/>
    <d v="2025-01-31T00:00:00"/>
    <n v="27.953424657534246"/>
    <x v="5"/>
    <d v="2013-06-17T00:00:00"/>
    <n v="296"/>
  </r>
  <r>
    <n v="112351"/>
    <s v="VOLUNTEER"/>
    <s v="INACTIVE VOLUNTEER"/>
    <s v="N"/>
    <m/>
    <m/>
    <m/>
    <s v="N"/>
    <m/>
    <x v="1"/>
    <d v="1984-07-18T00:00:00"/>
    <s v="SG1"/>
    <x v="0"/>
    <x v="2"/>
    <d v="2015-06-23T00:00:00"/>
    <d v="2015-06-29T00:00:00"/>
    <x v="0"/>
    <d v="2025-01-31T00:00:00"/>
    <n v="40.56712328767123"/>
    <x v="2"/>
    <d v="2015-06-29T00:00:00"/>
    <n v="5"/>
  </r>
  <r>
    <n v="150196"/>
    <s v="VOLUNTEER"/>
    <s v="INACTIVE VOLUNTEER"/>
    <s v="N"/>
    <m/>
    <m/>
    <m/>
    <s v="N"/>
    <m/>
    <x v="0"/>
    <d v="1963-03-13T00:00:00"/>
    <s v="LU4"/>
    <x v="1"/>
    <x v="3"/>
    <d v="2021-04-28T00:00:00"/>
    <d v="2021-08-31T00:00:00"/>
    <x v="0"/>
    <d v="2025-01-31T00:00:00"/>
    <n v="61.93150684931507"/>
    <x v="0"/>
    <d v="2021-08-31T00:00:00"/>
    <n v="90"/>
  </r>
  <r>
    <n v="80755"/>
    <s v="VOLUNTEER"/>
    <s v="INACTIVE VOLUNTEER"/>
    <s v="N"/>
    <m/>
    <m/>
    <m/>
    <s v="N"/>
    <m/>
    <x v="0"/>
    <d v="1931-09-02T00:00:00"/>
    <s v="LU3"/>
    <x v="1"/>
    <x v="3"/>
    <d v="2002-11-22T00:00:00"/>
    <d v="2013-03-31T00:00:00"/>
    <x v="1"/>
    <d v="2025-01-31T00:00:00"/>
    <n v="93.479452054794521"/>
    <x v="4"/>
    <d v="2013-03-31T00:00:00"/>
    <n v="2701"/>
  </r>
  <r>
    <n v="132607"/>
    <s v="VOLUNTEER"/>
    <s v="ACTIVE VOLUNTEER"/>
    <s v="N"/>
    <m/>
    <m/>
    <m/>
    <s v="N"/>
    <m/>
    <x v="0"/>
    <d v="1957-01-10T00:00:00"/>
    <s v="LU5"/>
    <x v="1"/>
    <x v="3"/>
    <d v="2019-11-13T00:00:00"/>
    <s v=""/>
    <x v="0"/>
    <d v="2025-01-31T00:00:00"/>
    <n v="68.104109589041101"/>
    <x v="4"/>
    <d v="2025-01-31T00:00:00"/>
    <n v="1363"/>
  </r>
  <r>
    <n v="116480"/>
    <s v="VOLUNTEER"/>
    <s v="INACTIVE VOLUNTEER"/>
    <s v="N"/>
    <m/>
    <m/>
    <m/>
    <s v="N"/>
    <m/>
    <x v="0"/>
    <d v="1949-07-10T00:00:00"/>
    <s v="LU2"/>
    <x v="1"/>
    <x v="3"/>
    <d v="2016-05-25T00:00:00"/>
    <d v="2018-12-18T00:00:00"/>
    <x v="3"/>
    <d v="2025-01-31T00:00:00"/>
    <n v="75.61369863013698"/>
    <x v="4"/>
    <d v="2018-12-18T00:00:00"/>
    <n v="670"/>
  </r>
  <r>
    <n v="142574"/>
    <s v="VOLUNTEER"/>
    <s v="INACTIVE VOLUNTEER"/>
    <s v="N"/>
    <m/>
    <m/>
    <m/>
    <s v="N"/>
    <m/>
    <x v="0"/>
    <d v="1992-06-12T00:00:00"/>
    <s v="WD17"/>
    <x v="0"/>
    <x v="3"/>
    <d v="2020-01-28T00:00:00"/>
    <d v="2022-07-13T00:00:00"/>
    <x v="0"/>
    <d v="2025-01-31T00:00:00"/>
    <n v="32.660273972602738"/>
    <x v="5"/>
    <d v="2022-07-13T00:00:00"/>
    <n v="642"/>
  </r>
  <r>
    <n v="139815"/>
    <s v="VOLUNTEER"/>
    <s v="INACTIVE VOLUNTEER"/>
    <s v="N"/>
    <m/>
    <m/>
    <m/>
    <s v="N"/>
    <m/>
    <x v="0"/>
    <d v="1965-09-15T00:00:00"/>
    <s v="AL5"/>
    <x v="0"/>
    <x v="3"/>
    <d v="2019-10-07T00:00:00"/>
    <d v="2021-04-28T00:00:00"/>
    <x v="0"/>
    <d v="2025-01-31T00:00:00"/>
    <n v="59.419178082191777"/>
    <x v="0"/>
    <d v="2021-04-28T00:00:00"/>
    <n v="408"/>
  </r>
  <r>
    <n v="133030"/>
    <s v="VOLUNTEER"/>
    <s v="INACTIVE VOLUNTEER"/>
    <s v="N"/>
    <m/>
    <m/>
    <m/>
    <s v="N"/>
    <m/>
    <x v="0"/>
    <d v="1958-02-01T00:00:00"/>
    <s v="MK45"/>
    <x v="1"/>
    <x v="3"/>
    <d v="2019-02-20T00:00:00"/>
    <d v="2021-04-09T00:00:00"/>
    <x v="0"/>
    <d v="2025-01-31T00:00:00"/>
    <n v="67.043835616438358"/>
    <x v="4"/>
    <d v="2021-04-09T00:00:00"/>
    <n v="558"/>
  </r>
  <r>
    <n v="133909"/>
    <s v="VOLUNTEER"/>
    <s v="INACTIVE VOLUNTEER"/>
    <s v="N"/>
    <m/>
    <m/>
    <m/>
    <s v="N"/>
    <m/>
    <x v="0"/>
    <d v="2004-12-28T00:00:00"/>
    <s v="AL5"/>
    <x v="0"/>
    <x v="3"/>
    <d v="2019-03-02T00:00:00"/>
    <d v="2019-06-29T00:00:00"/>
    <x v="0"/>
    <d v="2025-01-31T00:00:00"/>
    <n v="20.106849315068494"/>
    <x v="1"/>
    <d v="2019-06-29T00:00:00"/>
    <n v="85"/>
  </r>
  <r>
    <n v="154367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94117"/>
    <s v="VOLUNTEER"/>
    <s v="INACTIVE VOLUNTEER"/>
    <s v="N"/>
    <m/>
    <m/>
    <m/>
    <s v="N"/>
    <m/>
    <x v="0"/>
    <m/>
    <s v="LU3"/>
    <x v="1"/>
    <x v="2"/>
    <d v="2012-07-11T00:00:00"/>
    <d v="2012-07-11T00:00:00"/>
    <x v="1"/>
    <d v="2025-01-31T00:00:00"/>
    <n v="125.17260273972603"/>
    <x v="4"/>
    <d v="2012-07-11T00:00:00"/>
    <n v="1"/>
  </r>
  <r>
    <n v="167434"/>
    <s v="VOLUNTEER"/>
    <s v="ACTIVE VOLUNTEER"/>
    <s v="N"/>
    <m/>
    <m/>
    <m/>
    <s v="N"/>
    <m/>
    <x v="0"/>
    <d v="2010-07-31T00:00:00"/>
    <s v="LU6"/>
    <x v="1"/>
    <x v="3"/>
    <d v="2024-04-27T00:00:00"/>
    <s v=""/>
    <x v="0"/>
    <d v="2025-01-31T00:00:00"/>
    <n v="14.515068493150684"/>
    <x v="6"/>
    <d v="2025-01-31T00:00:00"/>
    <n v="200"/>
  </r>
  <r>
    <n v="165728"/>
    <s v="VOLUNTEER"/>
    <s v="ACTIVE VOLUNTEER"/>
    <s v="N"/>
    <m/>
    <m/>
    <m/>
    <s v="N"/>
    <m/>
    <x v="0"/>
    <d v="1954-08-29T00:00:00"/>
    <s v="EN11"/>
    <x v="0"/>
    <x v="3"/>
    <d v="2023-11-06T00:00:00"/>
    <s v=""/>
    <x v="0"/>
    <d v="2025-01-31T00:00:00"/>
    <n v="70.473972602739721"/>
    <x v="4"/>
    <d v="2025-01-31T00:00:00"/>
    <n v="325"/>
  </r>
  <r>
    <n v="150995"/>
    <s v="VOLUNTEER"/>
    <s v="INACTIVE VOLUNTEER"/>
    <s v="N"/>
    <m/>
    <m/>
    <m/>
    <s v="N"/>
    <m/>
    <x v="0"/>
    <d v="1962-07-29T00:00:00"/>
    <s v="AL4"/>
    <x v="0"/>
    <x v="7"/>
    <d v="2021-07-01T00:00:00"/>
    <d v="2022-08-03T00:00:00"/>
    <x v="0"/>
    <d v="2025-01-31T00:00:00"/>
    <n v="62.553424657534244"/>
    <x v="0"/>
    <d v="2022-08-03T00:00:00"/>
    <n v="285"/>
  </r>
  <r>
    <n v="102939"/>
    <s v="VOLUNTEER"/>
    <s v="INACTIVE VOLUNTEER"/>
    <s v="N"/>
    <m/>
    <m/>
    <m/>
    <s v="N"/>
    <m/>
    <x v="1"/>
    <d v="1988-11-04T00:00:00"/>
    <s v="LU1"/>
    <x v="1"/>
    <x v="4"/>
    <d v="2014-11-17T00:00:00"/>
    <d v="2014-11-17T00:00:00"/>
    <x v="1"/>
    <d v="2025-01-31T00:00:00"/>
    <n v="36.265753424657532"/>
    <x v="2"/>
    <d v="2014-11-17T00:00:00"/>
    <n v="1"/>
  </r>
  <r>
    <n v="160890"/>
    <s v="VOLUNTEER"/>
    <s v="ACTIVE VOLUNTEER"/>
    <s v="N"/>
    <m/>
    <m/>
    <m/>
    <s v="N"/>
    <m/>
    <x v="1"/>
    <d v="2008-01-07T00:00:00"/>
    <s v="LU5"/>
    <x v="1"/>
    <x v="3"/>
    <d v="2023-04-25T00:00:00"/>
    <s v=""/>
    <x v="0"/>
    <d v="2025-01-31T00:00:00"/>
    <n v="17.079452054794519"/>
    <x v="1"/>
    <d v="2025-01-31T00:00:00"/>
    <n v="464"/>
  </r>
  <r>
    <n v="80756"/>
    <s v="VOLUNTEER"/>
    <s v="INACTIVE VOLUNTEER"/>
    <s v="N"/>
    <m/>
    <m/>
    <m/>
    <s v="N"/>
    <m/>
    <x v="0"/>
    <d v="1963-12-22T00:00:00"/>
    <s v="LU1"/>
    <x v="1"/>
    <x v="3"/>
    <d v="2010-01-01T00:00:00"/>
    <d v="2014-01-10T00:00:00"/>
    <x v="1"/>
    <d v="2025-01-31T00:00:00"/>
    <n v="61.153424657534245"/>
    <x v="0"/>
    <d v="2014-01-10T00:00:00"/>
    <n v="1051"/>
  </r>
  <r>
    <n v="159203"/>
    <s v="VOLUNTEER"/>
    <s v="INACTIVE VOLUNTEER"/>
    <s v="N"/>
    <m/>
    <m/>
    <m/>
    <s v="N"/>
    <m/>
    <x v="0"/>
    <m/>
    <s v="HP4"/>
    <x v="0"/>
    <x v="6"/>
    <d v="2018-10-23T00:00:00"/>
    <d v="2022-06-11T00:00:00"/>
    <x v="0"/>
    <d v="2025-01-31T00:00:00"/>
    <n v="125.17260273972603"/>
    <x v="4"/>
    <d v="2022-06-11T00:00:00"/>
    <n v="949"/>
  </r>
  <r>
    <n v="134974"/>
    <s v="VOLUNTEER"/>
    <s v="INACTIVE VOLUNTEER"/>
    <s v="N"/>
    <m/>
    <m/>
    <m/>
    <s v="N"/>
    <m/>
    <x v="0"/>
    <d v="2001-09-23T00:00:00"/>
    <s v="PE12"/>
    <x v="3"/>
    <x v="2"/>
    <s v="Not Recorded"/>
    <s v="Not Recorded"/>
    <x v="1"/>
    <d v="2025-01-31T00:00:00"/>
    <n v="23.372602739726027"/>
    <x v="1"/>
    <s v="Not Recorded"/>
    <s v=""/>
  </r>
  <r>
    <n v="115967"/>
    <s v="VOLUNTEER"/>
    <s v="INACTIVE VOLUNTEER"/>
    <s v="N"/>
    <m/>
    <m/>
    <m/>
    <s v="Y"/>
    <s v="25/08/2020"/>
    <x v="1"/>
    <d v="1966-07-15T00:00:00"/>
    <s v="LU2"/>
    <x v="1"/>
    <x v="2"/>
    <d v="2017-01-21T00:00:00"/>
    <d v="2020-08-25T00:00:00"/>
    <x v="4"/>
    <d v="2025-01-31T00:00:00"/>
    <n v="58.589041095890408"/>
    <x v="0"/>
    <d v="2020-08-25T00:00:00"/>
    <n v="937"/>
  </r>
  <r>
    <n v="165324"/>
    <s v="VOLUNTEER"/>
    <s v="ACTIVE VOLUNTEER"/>
    <s v="N"/>
    <m/>
    <m/>
    <m/>
    <s v="N"/>
    <m/>
    <x v="1"/>
    <d v="2009-12-29T00:00:00"/>
    <s v="WD24"/>
    <x v="0"/>
    <x v="3"/>
    <d v="2024-01-17T00:00:00"/>
    <s v=""/>
    <x v="0"/>
    <d v="2025-01-31T00:00:00"/>
    <n v="15.101369863013698"/>
    <x v="6"/>
    <d v="2025-01-31T00:00:00"/>
    <n v="273"/>
  </r>
  <r>
    <n v="101287"/>
    <s v="VOLUNTEER"/>
    <s v="INACTIVE VOLUNTEER"/>
    <s v="N"/>
    <m/>
    <m/>
    <m/>
    <s v="N"/>
    <m/>
    <x v="1"/>
    <d v="1994-09-20T00:00:00"/>
    <s v="SG2"/>
    <x v="0"/>
    <x v="2"/>
    <d v="2012-09-24T00:00:00"/>
    <d v="2013-06-01T00:00:00"/>
    <x v="1"/>
    <d v="2025-01-31T00:00:00"/>
    <n v="30.386301369863013"/>
    <x v="5"/>
    <d v="2013-06-01T00:00:00"/>
    <n v="180"/>
  </r>
  <r>
    <n v="104654"/>
    <s v="VOLUNTEER"/>
    <s v="INACTIVE VOLUNTEER"/>
    <s v="N"/>
    <m/>
    <m/>
    <m/>
    <s v="N"/>
    <m/>
    <x v="0"/>
    <m/>
    <s v="LU5"/>
    <x v="1"/>
    <x v="2"/>
    <s v="Not Recorded"/>
    <s v="Not Recorded"/>
    <x v="1"/>
    <d v="2025-01-31T00:00:00"/>
    <n v="125.17260273972603"/>
    <x v="4"/>
    <s v="Not Recorded"/>
    <s v=""/>
  </r>
  <r>
    <n v="114515"/>
    <s v="VOLUNTEER"/>
    <s v="INACTIVE VOLUNTEER"/>
    <s v="N"/>
    <m/>
    <m/>
    <m/>
    <s v="N"/>
    <m/>
    <x v="1"/>
    <d v="1964-09-27T00:00:00"/>
    <s v="HP2"/>
    <x v="0"/>
    <x v="6"/>
    <d v="2015-10-13T00:00:00"/>
    <d v="2017-03-13T00:00:00"/>
    <x v="0"/>
    <d v="2025-01-31T00:00:00"/>
    <n v="60.386301369863013"/>
    <x v="0"/>
    <d v="2017-03-13T00:00:00"/>
    <n v="370"/>
  </r>
  <r>
    <n v="120197"/>
    <s v="VOLUNTEER"/>
    <s v="INACTIVE VOLUNTEER"/>
    <s v="N"/>
    <m/>
    <m/>
    <m/>
    <s v="N"/>
    <m/>
    <x v="0"/>
    <d v="2003-08-29T00:00:00"/>
    <s v="LU2"/>
    <x v="1"/>
    <x v="3"/>
    <d v="2017-02-06T00:00:00"/>
    <d v="2019-01-23T00:00:00"/>
    <x v="0"/>
    <d v="2025-01-31T00:00:00"/>
    <n v="21.44109589041096"/>
    <x v="1"/>
    <d v="2019-01-23T00:00:00"/>
    <n v="513"/>
  </r>
  <r>
    <n v="167112"/>
    <s v="VOLUNTEER"/>
    <s v="INACTIVE VOLUNTEER"/>
    <s v="N"/>
    <m/>
    <m/>
    <m/>
    <s v="N"/>
    <m/>
    <x v="0"/>
    <d v="2005-05-18T00:00:00"/>
    <s v="AL2"/>
    <x v="0"/>
    <x v="3"/>
    <s v="Not Recorded"/>
    <s v="Not Recorded"/>
    <x v="1"/>
    <d v="2025-01-31T00:00:00"/>
    <n v="19.720547945205478"/>
    <x v="1"/>
    <s v="Not Recorded"/>
    <s v=""/>
  </r>
  <r>
    <n v="42089"/>
    <s v="VOLUNTEER"/>
    <s v="INACTIVE VOLUNTEER"/>
    <s v="N"/>
    <m/>
    <m/>
    <m/>
    <s v="N"/>
    <m/>
    <x v="0"/>
    <d v="1949-11-17T00:00:00"/>
    <s v="MK45"/>
    <x v="1"/>
    <x v="3"/>
    <d v="2009-02-21T00:00:00"/>
    <d v="2021-05-13T00:00:00"/>
    <x v="0"/>
    <d v="2025-01-31T00:00:00"/>
    <n v="75.257534246575347"/>
    <x v="4"/>
    <d v="2021-05-13T00:00:00"/>
    <n v="3189"/>
  </r>
  <r>
    <n v="136671"/>
    <s v="VOLUNTEER"/>
    <s v="INACTIVE VOLUNTEER"/>
    <s v="N"/>
    <m/>
    <m/>
    <m/>
    <s v="N"/>
    <m/>
    <x v="0"/>
    <d v="1944-02-25T00:00:00"/>
    <s v="MK40"/>
    <x v="1"/>
    <x v="3"/>
    <d v="2019-06-29T00:00:00"/>
    <d v="2021-08-24T00:00:00"/>
    <x v="0"/>
    <d v="2025-01-31T00:00:00"/>
    <n v="80.989041095890414"/>
    <x v="4"/>
    <d v="2021-08-24T00:00:00"/>
    <n v="562"/>
  </r>
  <r>
    <n v="111080"/>
    <s v="VOLUNTEER"/>
    <s v="ACTIVE VOLUNTEER"/>
    <s v="N"/>
    <m/>
    <m/>
    <m/>
    <s v="N"/>
    <m/>
    <x v="0"/>
    <d v="1951-09-29T00:00:00"/>
    <s v="LU6"/>
    <x v="1"/>
    <x v="2"/>
    <d v="2014-11-01T00:00:00"/>
    <s v=""/>
    <x v="0"/>
    <d v="2025-01-31T00:00:00"/>
    <n v="73.391780821917806"/>
    <x v="4"/>
    <d v="2025-01-31T00:00:00"/>
    <n v="2675"/>
  </r>
  <r>
    <n v="118128"/>
    <s v="VOLUNTEER"/>
    <s v="ACTIVE VOLUNTEER"/>
    <s v="N"/>
    <m/>
    <m/>
    <m/>
    <s v="N"/>
    <m/>
    <x v="0"/>
    <m/>
    <s v="MK45"/>
    <x v="1"/>
    <x v="2"/>
    <s v="Not Recorded"/>
    <s v="Not Recorded"/>
    <x v="2"/>
    <d v="2025-01-31T00:00:00"/>
    <n v="125.17260273972603"/>
    <x v="4"/>
    <s v="Not Recorded"/>
    <s v=""/>
  </r>
  <r>
    <n v="139028"/>
    <s v="VOLUNTEER"/>
    <s v="INACTIVE VOLUNTEER"/>
    <s v="N"/>
    <m/>
    <m/>
    <m/>
    <s v="N"/>
    <m/>
    <x v="0"/>
    <d v="1975-04-24T00:00:00"/>
    <s v="LU3"/>
    <x v="1"/>
    <x v="3"/>
    <s v="Not Recorded"/>
    <s v="Not Recorded"/>
    <x v="1"/>
    <d v="2025-01-31T00:00:00"/>
    <n v="49.80821917808219"/>
    <x v="3"/>
    <s v="Not Recorded"/>
    <s v=""/>
  </r>
  <r>
    <n v="166718"/>
    <s v="VOLUNTEER"/>
    <s v="INACTIVE VOLUNTEER"/>
    <s v="N"/>
    <m/>
    <m/>
    <m/>
    <s v="N"/>
    <m/>
    <x v="0"/>
    <d v="2007-07-04T00:00:00"/>
    <s v="LU6"/>
    <x v="1"/>
    <x v="3"/>
    <s v="Not Recorded"/>
    <s v="Not Recorded"/>
    <x v="1"/>
    <d v="2025-01-31T00:00:00"/>
    <n v="17.591780821917808"/>
    <x v="1"/>
    <s v="Not Recorded"/>
    <s v=""/>
  </r>
  <r>
    <n v="111515"/>
    <s v="VOLUNTEER"/>
    <s v="ACTIVE VOLUNTEER"/>
    <s v="N"/>
    <m/>
    <m/>
    <m/>
    <s v="N"/>
    <m/>
    <x v="1"/>
    <d v="1971-01-14T00:00:00"/>
    <s v="SG19"/>
    <x v="1"/>
    <x v="3"/>
    <d v="2015-04-09T00:00:00"/>
    <s v=""/>
    <x v="0"/>
    <d v="2025-01-31T00:00:00"/>
    <n v="54.084931506849315"/>
    <x v="3"/>
    <d v="2025-01-31T00:00:00"/>
    <n v="2562"/>
  </r>
  <r>
    <n v="79584"/>
    <s v="VOLUNTEER"/>
    <s v="INACTIVE VOLUNTEER"/>
    <s v="N"/>
    <m/>
    <m/>
    <m/>
    <s v="N"/>
    <m/>
    <x v="0"/>
    <d v="1971-01-09T00:00:00"/>
    <s v="LU4"/>
    <x v="1"/>
    <x v="3"/>
    <d v="2011-03-31T00:00:00"/>
    <d v="2011-11-21T00:00:00"/>
    <x v="1"/>
    <d v="2025-01-31T00:00:00"/>
    <n v="54.098630136986301"/>
    <x v="3"/>
    <d v="2011-11-21T00:00:00"/>
    <n v="168"/>
  </r>
  <r>
    <n v="126073"/>
    <s v="VOLUNTEER"/>
    <s v="INACTIVE VOLUNTEER"/>
    <s v="N"/>
    <m/>
    <m/>
    <m/>
    <s v="N"/>
    <m/>
    <x v="0"/>
    <d v="2000-06-20T00:00:00"/>
    <s v="LU3"/>
    <x v="1"/>
    <x v="2"/>
    <d v="2017-12-01T00:00:00"/>
    <d v="2022-09-27T00:00:00"/>
    <x v="2"/>
    <d v="2025-01-31T00:00:00"/>
    <n v="24.632876712328766"/>
    <x v="1"/>
    <d v="2022-09-27T00:00:00"/>
    <n v="1258"/>
  </r>
  <r>
    <n v="109280"/>
    <s v="VOLUNTEER"/>
    <s v="INACTIVE VOLUNTEER"/>
    <s v="N"/>
    <m/>
    <m/>
    <m/>
    <s v="N"/>
    <m/>
    <x v="1"/>
    <d v="1955-07-12T00:00:00"/>
    <s v="SG3"/>
    <x v="0"/>
    <x v="2"/>
    <d v="2014-07-21T00:00:00"/>
    <d v="2020-01-10T00:00:00"/>
    <x v="0"/>
    <d v="2025-01-31T00:00:00"/>
    <n v="69.605479452054794"/>
    <x v="4"/>
    <d v="2020-01-10T00:00:00"/>
    <n v="1430"/>
  </r>
  <r>
    <n v="105035"/>
    <s v="VOLUNTEER"/>
    <s v="INACTIVE VOLUNTEER"/>
    <s v="N"/>
    <m/>
    <m/>
    <m/>
    <s v="N"/>
    <m/>
    <x v="1"/>
    <d v="2013-07-09T00:00:00"/>
    <s v="SG12"/>
    <x v="0"/>
    <x v="2"/>
    <d v="2013-08-08T00:00:00"/>
    <d v="2013-08-20T00:00:00"/>
    <x v="1"/>
    <d v="2025-01-31T00:00:00"/>
    <n v="11.572602739726028"/>
    <x v="6"/>
    <d v="2013-08-20T00:00:00"/>
    <n v="9"/>
  </r>
  <r>
    <n v="126072"/>
    <s v="VOLUNTEER"/>
    <s v="ACTIVE VOLUNTEER"/>
    <s v="N"/>
    <m/>
    <m/>
    <m/>
    <s v="N"/>
    <m/>
    <x v="0"/>
    <d v="1970-10-24T00:00:00"/>
    <s v="LU3"/>
    <x v="1"/>
    <x v="2"/>
    <d v="2017-12-01T00:00:00"/>
    <s v=""/>
    <x v="2"/>
    <d v="2025-01-31T00:00:00"/>
    <n v="54.30958904109589"/>
    <x v="3"/>
    <d v="2025-01-31T00:00:00"/>
    <n v="1871"/>
  </r>
  <r>
    <n v="140491"/>
    <s v="VOLUNTEER"/>
    <s v="ACTIVE VOLUNTEER"/>
    <s v="N"/>
    <m/>
    <m/>
    <m/>
    <s v="N"/>
    <m/>
    <x v="0"/>
    <d v="1957-03-30T00:00:00"/>
    <s v="LU5"/>
    <x v="1"/>
    <x v="3"/>
    <s v="Not Recorded"/>
    <s v="Not Recorded"/>
    <x v="0"/>
    <d v="2025-01-31T00:00:00"/>
    <n v="67.887671232876713"/>
    <x v="4"/>
    <s v="Not Recorded"/>
    <s v=""/>
  </r>
  <r>
    <n v="90114"/>
    <s v="VOLUNTEER"/>
    <s v="ACTIVE VOLUNTEER"/>
    <s v="N"/>
    <m/>
    <m/>
    <m/>
    <s v="N"/>
    <m/>
    <x v="0"/>
    <d v="1958-02-17T00:00:00"/>
    <s v="LU3"/>
    <x v="1"/>
    <x v="3"/>
    <d v="2021-05-27T00:00:00"/>
    <s v=""/>
    <x v="0"/>
    <d v="2025-01-31T00:00:00"/>
    <n v="67"/>
    <x v="4"/>
    <d v="2025-01-31T00:00:00"/>
    <n v="962"/>
  </r>
  <r>
    <n v="62615"/>
    <s v="VOLUNTEER"/>
    <s v="INACTIVE VOLUNTEER"/>
    <s v="N"/>
    <m/>
    <m/>
    <m/>
    <s v="N"/>
    <m/>
    <x v="1"/>
    <d v="1965-09-23T00:00:00"/>
    <s v="LU2"/>
    <x v="1"/>
    <x v="3"/>
    <d v="2009-01-30T00:00:00"/>
    <d v="2017-04-13T00:00:00"/>
    <x v="0"/>
    <d v="2025-01-31T00:00:00"/>
    <n v="59.397260273972606"/>
    <x v="0"/>
    <d v="2017-04-13T00:00:00"/>
    <n v="2140"/>
  </r>
  <r>
    <n v="118946"/>
    <s v="VOLUNTEER"/>
    <s v="INACTIVE VOLUNTEER"/>
    <s v="N"/>
    <m/>
    <m/>
    <m/>
    <s v="N"/>
    <m/>
    <x v="0"/>
    <d v="2002-01-31T00:00:00"/>
    <s v="CB11"/>
    <x v="2"/>
    <x v="2"/>
    <d v="2016-09-19T00:00:00"/>
    <d v="2018-03-26T00:00:00"/>
    <x v="0"/>
    <d v="2025-01-31T00:00:00"/>
    <n v="23.016438356164382"/>
    <x v="1"/>
    <d v="2018-03-26T00:00:00"/>
    <n v="396"/>
  </r>
  <r>
    <n v="167028"/>
    <s v="VOLUNTEER"/>
    <s v="INACTIVE VOLUNTEER"/>
    <s v="N"/>
    <m/>
    <m/>
    <m/>
    <s v="N"/>
    <m/>
    <x v="0"/>
    <d v="1968-04-10T00:00:00"/>
    <s v="MK42"/>
    <x v="1"/>
    <x v="0"/>
    <s v="Not Recorded"/>
    <s v="Not Recorded"/>
    <x v="1"/>
    <d v="2025-01-31T00:00:00"/>
    <n v="56.849315068493148"/>
    <x v="0"/>
    <s v="Not Recorded"/>
    <s v=""/>
  </r>
  <r>
    <n v="159875"/>
    <s v="VOLUNTEER"/>
    <s v="ACTIVE VOLUNTEER"/>
    <s v="N"/>
    <m/>
    <m/>
    <m/>
    <s v="N"/>
    <m/>
    <x v="0"/>
    <d v="1996-06-28T00:00:00"/>
    <s v="LU2"/>
    <x v="1"/>
    <x v="3"/>
    <d v="2023-08-11T00:00:00"/>
    <s v=""/>
    <x v="0"/>
    <d v="2025-01-31T00:00:00"/>
    <n v="28.613698630136987"/>
    <x v="5"/>
    <d v="2025-01-31T00:00:00"/>
    <n v="386"/>
  </r>
  <r>
    <n v="80757"/>
    <s v="VOLUNTEER"/>
    <s v="INACTIVE VOLUNTEER"/>
    <s v="N"/>
    <m/>
    <m/>
    <m/>
    <s v="N"/>
    <m/>
    <x v="1"/>
    <d v="1986-05-24T00:00:00"/>
    <s v="MK45"/>
    <x v="1"/>
    <x v="3"/>
    <d v="2010-06-15T00:00:00"/>
    <d v="2011-07-20T00:00:00"/>
    <x v="1"/>
    <d v="2025-01-31T00:00:00"/>
    <n v="38.717808219178082"/>
    <x v="2"/>
    <d v="2011-07-20T00:00:00"/>
    <n v="287"/>
  </r>
  <r>
    <n v="32763"/>
    <s v="VOLUNTEER"/>
    <s v="INACTIVE VOLUNTEER"/>
    <s v="N"/>
    <m/>
    <m/>
    <m/>
    <s v="N"/>
    <m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44258"/>
    <s v="VOLUNTEER"/>
    <s v="INACTIVE VOLUNTEER"/>
    <s v="N"/>
    <m/>
    <m/>
    <m/>
    <s v="N"/>
    <m/>
    <x v="0"/>
    <d v="1987-05-10T00:00:00"/>
    <s v="AL1"/>
    <x v="0"/>
    <x v="3"/>
    <d v="2020-03-18T00:00:00"/>
    <d v="2021-04-20T00:00:00"/>
    <x v="0"/>
    <d v="2025-01-31T00:00:00"/>
    <n v="37.756164383561647"/>
    <x v="2"/>
    <d v="2021-04-20T00:00:00"/>
    <n v="285"/>
  </r>
  <r>
    <n v="62433"/>
    <s v="VOLUNTEER"/>
    <s v="INACTIVE VOLUNTEER"/>
    <s v="N"/>
    <m/>
    <m/>
    <m/>
    <s v="N"/>
    <m/>
    <x v="0"/>
    <d v="1987-05-10T00:00:00"/>
    <s v="AL5"/>
    <x v="0"/>
    <x v="3"/>
    <d v="2009-09-02T00:00:00"/>
    <d v="2013-08-13T00:00:00"/>
    <x v="1"/>
    <d v="2025-01-31T00:00:00"/>
    <n v="37.756164383561647"/>
    <x v="2"/>
    <d v="2013-08-13T00:00:00"/>
    <n v="1030"/>
  </r>
  <r>
    <n v="120680"/>
    <s v="VOLUNTEER"/>
    <s v="INACTIVE VOLUNTEER"/>
    <s v="N"/>
    <m/>
    <m/>
    <s v="CMCINALLY"/>
    <s v="N"/>
    <m/>
    <x v="0"/>
    <m/>
    <s v="LU6"/>
    <x v="1"/>
    <x v="2"/>
    <d v="2016-12-01T00:00:00"/>
    <d v="2021-08-23T00:00:00"/>
    <x v="2"/>
    <d v="2025-01-31T00:00:00"/>
    <n v="125.17260273972603"/>
    <x v="4"/>
    <d v="2021-08-23T00:00:00"/>
    <n v="1233"/>
  </r>
  <r>
    <n v="31759"/>
    <s v="VOLUNTEER"/>
    <s v="INACTIVE VOLUNTEER"/>
    <s v="N"/>
    <m/>
    <m/>
    <m/>
    <s v="N"/>
    <m/>
    <x v="0"/>
    <d v="1972-06-11T00:00:00"/>
    <s v="LU3"/>
    <x v="1"/>
    <x v="3"/>
    <d v="2016-06-30T00:00:00"/>
    <d v="2016-06-30T00:00:00"/>
    <x v="1"/>
    <d v="2025-01-31T00:00:00"/>
    <n v="52.676712328767124"/>
    <x v="3"/>
    <d v="2016-06-30T00:00:00"/>
    <n v="1"/>
  </r>
  <r>
    <n v="114951"/>
    <s v="VOLUNTEER"/>
    <s v="INACTIVE VOLUNTEER"/>
    <s v="N"/>
    <m/>
    <m/>
    <m/>
    <s v="N"/>
    <m/>
    <x v="0"/>
    <d v="1962-02-09T00:00:00"/>
    <s v="SG8"/>
    <x v="0"/>
    <x v="3"/>
    <d v="2016-02-25T00:00:00"/>
    <d v="2016-05-12T00:00:00"/>
    <x v="4"/>
    <d v="2025-01-31T00:00:00"/>
    <n v="63.019178082191779"/>
    <x v="0"/>
    <d v="2016-05-12T00:00:00"/>
    <n v="56"/>
  </r>
  <r>
    <n v="79818"/>
    <s v="VOLUNTEER"/>
    <s v="INACTIVE VOLUNTEER"/>
    <s v="N"/>
    <m/>
    <m/>
    <m/>
    <s v="N"/>
    <m/>
    <x v="0"/>
    <m/>
    <s v="LU3"/>
    <x v="1"/>
    <x v="3"/>
    <d v="2011-10-12T00:00:00"/>
    <d v="2011-10-12T00:00:00"/>
    <x v="1"/>
    <d v="2025-01-31T00:00:00"/>
    <n v="125.17260273972603"/>
    <x v="4"/>
    <d v="2011-10-12T00:00:00"/>
    <n v="1"/>
  </r>
  <r>
    <n v="154108"/>
    <s v="VOLUNTEER"/>
    <s v="ACTIVE VOLUNTEER"/>
    <s v="N"/>
    <m/>
    <m/>
    <m/>
    <s v="N"/>
    <m/>
    <x v="0"/>
    <d v="1951-03-23T00:00:00"/>
    <s v="EN10"/>
    <x v="0"/>
    <x v="3"/>
    <d v="2021-12-13T00:00:00"/>
    <s v=""/>
    <x v="0"/>
    <d v="2025-01-31T00:00:00"/>
    <n v="73.912328767123284"/>
    <x v="4"/>
    <d v="2025-01-31T00:00:00"/>
    <n v="820"/>
  </r>
  <r>
    <n v="142582"/>
    <s v="VOLUNTEER"/>
    <s v="INACTIVE VOLUNTEER"/>
    <s v="N"/>
    <m/>
    <m/>
    <m/>
    <s v="N"/>
    <m/>
    <x v="0"/>
    <d v="1953-04-08T00:00:00"/>
    <s v="TR15"/>
    <x v="3"/>
    <x v="3"/>
    <s v="Not Recorded"/>
    <s v="Not Recorded"/>
    <x v="4"/>
    <d v="2025-01-31T00:00:00"/>
    <n v="71.865753424657541"/>
    <x v="4"/>
    <s v="Not Recorded"/>
    <s v=""/>
  </r>
  <r>
    <n v="130445"/>
    <s v="VOLUNTEER"/>
    <s v="INACTIVE VOLUNTEER"/>
    <s v="N"/>
    <m/>
    <m/>
    <m/>
    <s v="N"/>
    <m/>
    <x v="0"/>
    <d v="2004-07-13T00:00:00"/>
    <s v="MK40"/>
    <x v="1"/>
    <x v="3"/>
    <d v="2018-09-08T00:00:00"/>
    <d v="2021-05-17T00:00:00"/>
    <x v="0"/>
    <d v="2025-01-31T00:00:00"/>
    <n v="20.567123287671233"/>
    <x v="1"/>
    <d v="2021-05-17T00:00:00"/>
    <n v="701"/>
  </r>
  <r>
    <n v="168137"/>
    <s v="VOLUNTEER"/>
    <s v="ACTIVE VOLUNTEER"/>
    <s v="N"/>
    <m/>
    <m/>
    <m/>
    <s v="N"/>
    <m/>
    <x v="0"/>
    <d v="2010-02-19T00:00:00"/>
    <s v="MK40"/>
    <x v="1"/>
    <x v="3"/>
    <d v="2024-04-06T00:00:00"/>
    <s v=""/>
    <x v="0"/>
    <d v="2025-01-31T00:00:00"/>
    <n v="14.95890410958904"/>
    <x v="6"/>
    <d v="2025-01-31T00:00:00"/>
    <n v="215"/>
  </r>
  <r>
    <n v="49926"/>
    <s v="VOLUNTEER"/>
    <s v="INACTIVE VOLUNTEER"/>
    <s v="N"/>
    <m/>
    <m/>
    <m/>
    <s v="N"/>
    <m/>
    <x v="1"/>
    <d v="1941-01-29T00:00:00"/>
    <s v="MK45"/>
    <x v="1"/>
    <x v="2"/>
    <d v="2007-08-23T00:00:00"/>
    <d v="2012-01-01T00:00:00"/>
    <x v="1"/>
    <d v="2025-01-31T00:00:00"/>
    <n v="84.063013698630144"/>
    <x v="4"/>
    <d v="2012-01-01T00:00:00"/>
    <n v="1137"/>
  </r>
  <r>
    <n v="158359"/>
    <s v="VOLUNTEER"/>
    <s v="INACTIVE VOLUNTEER"/>
    <s v="N"/>
    <m/>
    <m/>
    <m/>
    <s v="N"/>
    <m/>
    <x v="0"/>
    <d v="1995-04-03T00:00:00"/>
    <s v="HP2"/>
    <x v="0"/>
    <x v="0"/>
    <s v="Not Recorded"/>
    <s v="Not Recorded"/>
    <x v="1"/>
    <d v="2025-01-31T00:00:00"/>
    <n v="29.852054794520548"/>
    <x v="5"/>
    <s v="Not Recorded"/>
    <s v=""/>
  </r>
  <r>
    <n v="136349"/>
    <s v="VOLUNTEER"/>
    <s v="INACTIVE VOLUNTEER"/>
    <s v="N"/>
    <m/>
    <m/>
    <m/>
    <s v="N"/>
    <m/>
    <x v="0"/>
    <d v="2004-07-16T00:00:00"/>
    <s v="WD25"/>
    <x v="0"/>
    <x v="5"/>
    <d v="2019-07-09T00:00:00"/>
    <d v="2019-10-05T00:00:00"/>
    <x v="0"/>
    <d v="2025-01-31T00:00:00"/>
    <n v="20.55890410958904"/>
    <x v="1"/>
    <d v="2019-10-05T00:00:00"/>
    <n v="64"/>
  </r>
  <r>
    <n v="145946"/>
    <s v="VOLUNTEER"/>
    <s v="INACTIVE VOLUNTEER"/>
    <s v="N"/>
    <m/>
    <m/>
    <m/>
    <s v="N"/>
    <m/>
    <x v="0"/>
    <d v="1994-05-18T00:00:00"/>
    <s v="SG5"/>
    <x v="0"/>
    <x v="1"/>
    <d v="2020-07-22T00:00:00"/>
    <d v="2020-09-01T00:00:00"/>
    <x v="0"/>
    <d v="2025-01-31T00:00:00"/>
    <n v="30.728767123287671"/>
    <x v="5"/>
    <d v="2020-09-01T00:00:00"/>
    <n v="30"/>
  </r>
  <r>
    <n v="167572"/>
    <s v="VOLUNTEER"/>
    <s v="INACTIVE VOLUNTEER"/>
    <s v="N"/>
    <m/>
    <m/>
    <m/>
    <s v="N"/>
    <m/>
    <x v="0"/>
    <d v="2007-06-08T00:00:00"/>
    <s v="LU1"/>
    <x v="1"/>
    <x v="1"/>
    <s v="Not Recorded"/>
    <s v="Not Recorded"/>
    <x v="1"/>
    <d v="2025-01-31T00:00:00"/>
    <n v="17.663013698630138"/>
    <x v="1"/>
    <s v="Not Recorded"/>
    <s v=""/>
  </r>
  <r>
    <n v="146805"/>
    <s v="VOLUNTEER"/>
    <s v="INACTIVE VOLUNTEER"/>
    <s v="N"/>
    <m/>
    <m/>
    <m/>
    <s v="N"/>
    <m/>
    <x v="0"/>
    <d v="2003-10-27T00:00:00"/>
    <s v="LU3"/>
    <x v="1"/>
    <x v="3"/>
    <s v="Not Recorded"/>
    <s v="Not Recorded"/>
    <x v="1"/>
    <d v="2025-01-31T00:00:00"/>
    <n v="21.279452054794522"/>
    <x v="1"/>
    <s v="Not Recorded"/>
    <s v=""/>
  </r>
  <r>
    <n v="165167"/>
    <s v="VOLUNTEER"/>
    <s v="INACTIVE VOLUNTEER"/>
    <s v="N"/>
    <m/>
    <m/>
    <m/>
    <s v="N"/>
    <m/>
    <x v="1"/>
    <d v="1945-01-03T00:00:00"/>
    <s v="MK45"/>
    <x v="1"/>
    <x v="3"/>
    <s v="Not Recorded"/>
    <s v="Not Recorded"/>
    <x v="1"/>
    <d v="2025-01-31T00:00:00"/>
    <n v="80.131506849315073"/>
    <x v="4"/>
    <s v="Not Recorded"/>
    <s v=""/>
  </r>
  <r>
    <n v="106650"/>
    <s v="VOLUNTEER"/>
    <s v="ACTIVE VOLUNTEER"/>
    <s v="N"/>
    <m/>
    <m/>
    <m/>
    <s v="N"/>
    <m/>
    <x v="1"/>
    <d v="1955-09-15T00:00:00"/>
    <s v="LU2"/>
    <x v="1"/>
    <x v="3"/>
    <d v="2013-12-24T00:00:00"/>
    <s v=""/>
    <x v="0"/>
    <d v="2025-01-31T00:00:00"/>
    <n v="69.427397260273978"/>
    <x v="4"/>
    <d v="2025-01-31T00:00:00"/>
    <n v="2899"/>
  </r>
  <r>
    <n v="101758"/>
    <s v="VOLUNTEER"/>
    <s v="INACTIVE VOLUNTEER"/>
    <s v="N"/>
    <m/>
    <m/>
    <m/>
    <s v="N"/>
    <m/>
    <x v="0"/>
    <d v="1982-06-16T00:00:00"/>
    <s v="SG4"/>
    <x v="0"/>
    <x v="3"/>
    <d v="2014-11-17T00:00:00"/>
    <d v="2014-11-17T00:00:00"/>
    <x v="1"/>
    <d v="2025-01-31T00:00:00"/>
    <n v="42.657534246575345"/>
    <x v="2"/>
    <d v="2014-11-17T00:00:00"/>
    <n v="1"/>
  </r>
  <r>
    <n v="128112"/>
    <s v="VOLUNTEER"/>
    <s v="INACTIVE VOLUNTEER"/>
    <s v="N"/>
    <m/>
    <m/>
    <m/>
    <s v="N"/>
    <m/>
    <x v="1"/>
    <m/>
    <s v="CM23"/>
    <x v="0"/>
    <x v="3"/>
    <s v="Not Recorded"/>
    <s v="Not Recorded"/>
    <x v="1"/>
    <d v="2025-01-31T00:00:00"/>
    <n v="125.17260273972603"/>
    <x v="4"/>
    <s v="Not Recorded"/>
    <s v=""/>
  </r>
  <r>
    <n v="94181"/>
    <s v="VOLUNTEER"/>
    <s v="ACTIVE VOLUNTEER"/>
    <s v="N"/>
    <m/>
    <m/>
    <m/>
    <s v="N"/>
    <m/>
    <x v="0"/>
    <d v="1947-05-21T00:00:00"/>
    <s v="AL2"/>
    <x v="0"/>
    <x v="3"/>
    <d v="2012-03-23T00:00:00"/>
    <s v=""/>
    <x v="0"/>
    <d v="2025-01-31T00:00:00"/>
    <n v="77.753424657534254"/>
    <x v="4"/>
    <d v="2025-01-31T00:00:00"/>
    <n v="3356"/>
  </r>
  <r>
    <n v="44708"/>
    <s v="VOLUNTEER"/>
    <s v="ACTIVE VOLUNTEER"/>
    <s v="N"/>
    <m/>
    <m/>
    <m/>
    <s v="N"/>
    <m/>
    <x v="0"/>
    <d v="1981-11-21T00:00:00"/>
    <s v="MK45"/>
    <x v="1"/>
    <x v="2"/>
    <d v="2004-12-05T00:00:00"/>
    <s v=""/>
    <x v="2"/>
    <d v="2025-01-31T00:00:00"/>
    <n v="43.224657534246575"/>
    <x v="2"/>
    <d v="2025-01-31T00:00:00"/>
    <n v="5260"/>
  </r>
  <r>
    <n v="160379"/>
    <s v="VOLUNTEER"/>
    <s v="INACTIVE VOLUNTEER"/>
    <s v="N"/>
    <m/>
    <m/>
    <m/>
    <s v="N"/>
    <m/>
    <x v="1"/>
    <d v="2006-08-24T00:00:00"/>
    <s v="AL1"/>
    <x v="0"/>
    <x v="1"/>
    <s v="Not Recorded"/>
    <s v="Not Recorded"/>
    <x v="1"/>
    <d v="2025-01-31T00:00:00"/>
    <n v="18.452054794520549"/>
    <x v="1"/>
    <s v="Not Recorded"/>
    <s v=""/>
  </r>
  <r>
    <n v="160640"/>
    <s v="VOLUNTEER"/>
    <s v="INACTIVE VOLUNTEER"/>
    <s v="N"/>
    <m/>
    <m/>
    <m/>
    <s v="N"/>
    <m/>
    <x v="1"/>
    <d v="1969-05-26T00:00:00"/>
    <s v="LU3"/>
    <x v="1"/>
    <x v="0"/>
    <d v="2023-03-20T00:00:00"/>
    <d v="2023-12-15T00:00:00"/>
    <x v="0"/>
    <d v="2025-01-31T00:00:00"/>
    <n v="55.723287671232875"/>
    <x v="0"/>
    <d v="2023-12-15T00:00:00"/>
    <n v="195"/>
  </r>
  <r>
    <n v="110813"/>
    <s v="VOLUNTEER"/>
    <s v="INACTIVE VOLUNTEER"/>
    <s v="N"/>
    <m/>
    <m/>
    <m/>
    <s v="N"/>
    <m/>
    <x v="0"/>
    <d v="2000-06-02T00:00:00"/>
    <s v="MK16"/>
    <x v="4"/>
    <x v="2"/>
    <d v="2014-11-25T00:00:00"/>
    <d v="2022-04-13T00:00:00"/>
    <x v="0"/>
    <d v="2025-01-31T00:00:00"/>
    <n v="24.682191780821917"/>
    <x v="1"/>
    <d v="2022-04-13T00:00:00"/>
    <n v="1927"/>
  </r>
  <r>
    <n v="81258"/>
    <s v="VOLUNTEER"/>
    <s v="INACTIVE VOLUNTEER"/>
    <s v="N"/>
    <m/>
    <m/>
    <m/>
    <s v="N"/>
    <m/>
    <x v="0"/>
    <d v="1985-04-05T00:00:00"/>
    <s v="HP3"/>
    <x v="0"/>
    <x v="2"/>
    <d v="2011-06-08T00:00:00"/>
    <d v="2012-10-08T00:00:00"/>
    <x v="1"/>
    <d v="2025-01-31T00:00:00"/>
    <n v="39.852054794520548"/>
    <x v="2"/>
    <d v="2012-10-08T00:00:00"/>
    <n v="349"/>
  </r>
  <r>
    <n v="34895"/>
    <s v="VOLUNTEER"/>
    <s v="INACTIVE VOLUNTEER"/>
    <s v="N"/>
    <m/>
    <m/>
    <m/>
    <s v="N"/>
    <m/>
    <x v="2"/>
    <d v="1937-08-15T00:00:00"/>
    <s v="LU3"/>
    <x v="1"/>
    <x v="2"/>
    <d v="1899-12-31T00:00:00"/>
    <d v="1899-12-31T00:00:00"/>
    <x v="1"/>
    <d v="2025-01-31T00:00:00"/>
    <n v="87.523287671232879"/>
    <x v="4"/>
    <d v="1899-12-31T00:00:00"/>
    <m/>
  </r>
  <r>
    <n v="131582"/>
    <s v="VOLUNTEER"/>
    <s v="INACTIVE VOLUNTEER"/>
    <s v="N"/>
    <m/>
    <m/>
    <m/>
    <s v="N"/>
    <m/>
    <x v="0"/>
    <d v="1954-02-14T00:00:00"/>
    <s v="SG5"/>
    <x v="0"/>
    <x v="3"/>
    <d v="2018-11-20T00:00:00"/>
    <d v="2021-04-21T00:00:00"/>
    <x v="0"/>
    <d v="2025-01-31T00:00:00"/>
    <n v="71.010958904109586"/>
    <x v="4"/>
    <d v="2021-04-21T00:00:00"/>
    <n v="632"/>
  </r>
  <r>
    <n v="126647"/>
    <s v="VOLUNTEER"/>
    <s v="INACTIVE VOLUNTEER"/>
    <s v="N"/>
    <m/>
    <m/>
    <m/>
    <s v="N"/>
    <m/>
    <x v="0"/>
    <d v="1988-08-05T00:00:00"/>
    <s v="MK45"/>
    <x v="1"/>
    <x v="3"/>
    <s v="Not Recorded"/>
    <s v="Not Recorded"/>
    <x v="1"/>
    <d v="2025-01-31T00:00:00"/>
    <n v="36.515068493150686"/>
    <x v="2"/>
    <s v="Not Recorded"/>
    <s v=""/>
  </r>
  <r>
    <n v="108408"/>
    <s v="VOLUNTEER"/>
    <s v="INACTIVE VOLUNTEER"/>
    <s v="N"/>
    <m/>
    <m/>
    <m/>
    <s v="N"/>
    <m/>
    <x v="0"/>
    <d v="1996-11-24T00:00:00"/>
    <s v="SG2"/>
    <x v="0"/>
    <x v="2"/>
    <d v="2014-07-04T00:00:00"/>
    <d v="2014-12-22T00:00:00"/>
    <x v="1"/>
    <d v="2025-01-31T00:00:00"/>
    <n v="28.205479452054796"/>
    <x v="5"/>
    <d v="2014-12-22T00:00:00"/>
    <n v="122"/>
  </r>
  <r>
    <n v="101290"/>
    <s v="VOLUNTEER"/>
    <s v="INACTIVE VOLUNTEER"/>
    <s v="N"/>
    <m/>
    <m/>
    <m/>
    <s v="N"/>
    <m/>
    <x v="0"/>
    <d v="1995-03-18T00:00:00"/>
    <s v="LU3"/>
    <x v="1"/>
    <x v="2"/>
    <d v="2012-10-10T00:00:00"/>
    <d v="2013-08-30T00:00:00"/>
    <x v="1"/>
    <d v="2025-01-31T00:00:00"/>
    <n v="29.895890410958906"/>
    <x v="5"/>
    <d v="2013-08-30T00:00:00"/>
    <n v="233"/>
  </r>
  <r>
    <n v="28443"/>
    <s v="VOLUNTEER"/>
    <s v="ACTIVE VOLUNTEER"/>
    <s v="N"/>
    <m/>
    <m/>
    <m/>
    <s v="N"/>
    <m/>
    <x v="1"/>
    <d v="1941-07-05T00:00:00"/>
    <s v="AL5"/>
    <x v="0"/>
    <x v="3"/>
    <d v="1999-12-06T00:00:00"/>
    <s v=""/>
    <x v="2"/>
    <d v="2025-01-31T00:00:00"/>
    <n v="83.632876712328766"/>
    <x v="4"/>
    <d v="2025-01-31T00:00:00"/>
    <n v="6565"/>
  </r>
  <r>
    <n v="137360"/>
    <s v="VOLUNTEER"/>
    <s v="ACTIVE VOLUNTEER"/>
    <s v="N"/>
    <m/>
    <m/>
    <m/>
    <s v="N"/>
    <m/>
    <x v="0"/>
    <d v="1971-07-27T00:00:00"/>
    <s v="LU3"/>
    <x v="1"/>
    <x v="3"/>
    <d v="2019-10-19T00:00:00"/>
    <s v=""/>
    <x v="4"/>
    <d v="2025-01-31T00:00:00"/>
    <n v="53.553424657534244"/>
    <x v="3"/>
    <d v="2025-01-31T00:00:00"/>
    <n v="1380"/>
  </r>
  <r>
    <n v="44152"/>
    <s v="VOLUNTEER"/>
    <s v="ACTIVE VOLUNTEER"/>
    <s v="N"/>
    <m/>
    <m/>
    <m/>
    <s v="N"/>
    <m/>
    <x v="0"/>
    <d v="1949-05-26T00:00:00"/>
    <s v="MK45"/>
    <x v="1"/>
    <x v="3"/>
    <d v="2010-10-05T00:00:00"/>
    <s v=""/>
    <x v="0"/>
    <d v="2025-01-31T00:00:00"/>
    <n v="75.736986301369868"/>
    <x v="4"/>
    <d v="2025-01-31T00:00:00"/>
    <n v="3739"/>
  </r>
  <r>
    <n v="154368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94930"/>
    <s v="VOLUNTEER"/>
    <s v="INACTIVE VOLUNTEER"/>
    <s v="N"/>
    <m/>
    <m/>
    <m/>
    <s v="N"/>
    <m/>
    <x v="0"/>
    <d v="1995-08-30T00:00:00"/>
    <s v="LU2"/>
    <x v="1"/>
    <x v="1"/>
    <d v="2012-07-13T00:00:00"/>
    <d v="2013-08-08T00:00:00"/>
    <x v="1"/>
    <d v="2025-01-31T00:00:00"/>
    <n v="29.443835616438356"/>
    <x v="5"/>
    <d v="2013-08-08T00:00:00"/>
    <n v="280"/>
  </r>
  <r>
    <n v="161398"/>
    <s v="VOLUNTEER"/>
    <s v="ACTIVE VOLUNTEER"/>
    <s v="N"/>
    <m/>
    <m/>
    <m/>
    <s v="N"/>
    <m/>
    <x v="1"/>
    <d v="1961-05-29T00:00:00"/>
    <s v="LU2"/>
    <x v="1"/>
    <x v="1"/>
    <d v="2024-07-19T00:00:00"/>
    <s v=""/>
    <x v="4"/>
    <d v="2025-01-31T00:00:00"/>
    <n v="63.720547945205482"/>
    <x v="0"/>
    <d v="2025-01-31T00:00:00"/>
    <n v="141"/>
  </r>
  <r>
    <n v="161397"/>
    <s v="VOLUNTEER"/>
    <s v="INACTIVE VOLUNTEER"/>
    <s v="N"/>
    <m/>
    <m/>
    <m/>
    <s v="N"/>
    <m/>
    <x v="0"/>
    <d v="1962-04-02T00:00:00"/>
    <s v="LU2"/>
    <x v="1"/>
    <x v="1"/>
    <s v="Not Recorded"/>
    <s v="Not Recorded"/>
    <x v="1"/>
    <d v="2025-01-31T00:00:00"/>
    <n v="62.876712328767127"/>
    <x v="0"/>
    <s v="Not Recorded"/>
    <s v=""/>
  </r>
  <r>
    <n v="57364"/>
    <s v="VOLUNTEER"/>
    <s v="INACTIVE VOLUNTEER"/>
    <s v="N"/>
    <m/>
    <m/>
    <m/>
    <s v="Y"/>
    <s v="13/05/2021"/>
    <x v="1"/>
    <d v="1928-04-12T00:00:00"/>
    <s v="LU5"/>
    <x v="1"/>
    <x v="3"/>
    <d v="2009-01-16T00:00:00"/>
    <d v="2015-05-18T00:00:00"/>
    <x v="1"/>
    <d v="2025-01-31T00:00:00"/>
    <n v="96.871232876712327"/>
    <x v="4"/>
    <d v="2015-05-18T00:00:00"/>
    <n v="1652"/>
  </r>
  <r>
    <n v="124179"/>
    <s v="VOLUNTEER"/>
    <s v="INACTIVE VOLUNTEER"/>
    <s v="N"/>
    <m/>
    <m/>
    <m/>
    <s v="N"/>
    <m/>
    <x v="0"/>
    <d v="1999-06-01T00:00:00"/>
    <s v="MK45"/>
    <x v="1"/>
    <x v="3"/>
    <d v="2017-08-30T00:00:00"/>
    <d v="2019-01-23T00:00:00"/>
    <x v="0"/>
    <d v="2025-01-31T00:00:00"/>
    <n v="25.687671232876713"/>
    <x v="5"/>
    <d v="2019-01-23T00:00:00"/>
    <n v="366"/>
  </r>
  <r>
    <n v="80663"/>
    <s v="VOLUNTEER"/>
    <s v="INACTIVE VOLUNTEER"/>
    <s v="N"/>
    <m/>
    <m/>
    <s v="PCHAUHAN"/>
    <s v="N"/>
    <m/>
    <x v="0"/>
    <d v="1979-04-04T00:00:00"/>
    <s v="LU3"/>
    <x v="1"/>
    <x v="5"/>
    <d v="2011-10-07T00:00:00"/>
    <d v="2011-10-07T00:00:00"/>
    <x v="1"/>
    <d v="2025-01-31T00:00:00"/>
    <n v="45.860273972602741"/>
    <x v="3"/>
    <d v="2011-10-07T00:00:00"/>
    <n v="1"/>
  </r>
  <r>
    <n v="80666"/>
    <s v="VOLUNTEER"/>
    <s v="INACTIVE VOLUNTEER"/>
    <s v="N"/>
    <m/>
    <m/>
    <m/>
    <s v="N"/>
    <m/>
    <x v="0"/>
    <d v="1994-02-03T00:00:00"/>
    <s v="LU3"/>
    <x v="1"/>
    <x v="1"/>
    <d v="2012-08-10T00:00:00"/>
    <d v="2013-12-27T00:00:00"/>
    <x v="1"/>
    <d v="2025-01-31T00:00:00"/>
    <n v="31.013698630136986"/>
    <x v="5"/>
    <d v="2013-12-27T00:00:00"/>
    <n v="361"/>
  </r>
  <r>
    <n v="152934"/>
    <s v="VOLUNTEER"/>
    <s v="INACTIVE VOLUNTEER"/>
    <s v="N"/>
    <m/>
    <m/>
    <m/>
    <s v="N"/>
    <m/>
    <x v="0"/>
    <d v="2006-09-12T00:00:00"/>
    <s v="AL2"/>
    <x v="0"/>
    <x v="1"/>
    <d v="2021-10-13T00:00:00"/>
    <d v="2022-07-26T00:00:00"/>
    <x v="0"/>
    <d v="2025-01-31T00:00:00"/>
    <n v="18.399999999999999"/>
    <x v="1"/>
    <d v="2022-07-26T00:00:00"/>
    <n v="205"/>
  </r>
  <r>
    <n v="117688"/>
    <s v="VOLUNTEER"/>
    <s v="INACTIVE VOLUNTEER"/>
    <s v="N"/>
    <m/>
    <m/>
    <m/>
    <s v="N"/>
    <m/>
    <x v="1"/>
    <d v="1993-09-23T00:00:00"/>
    <s v="WR1"/>
    <x v="3"/>
    <x v="0"/>
    <s v="Not Recorded"/>
    <s v="Not Recorded"/>
    <x v="0"/>
    <d v="2025-01-31T00:00:00"/>
    <n v="31.378082191780823"/>
    <x v="5"/>
    <s v="Not Recorded"/>
    <s v=""/>
  </r>
  <r>
    <n v="93141"/>
    <s v="VOLUNTEER"/>
    <s v="INACTIVE VOLUNTEER"/>
    <s v="N"/>
    <m/>
    <m/>
    <m/>
    <s v="N"/>
    <m/>
    <x v="0"/>
    <d v="1992-10-13T00:00:00"/>
    <s v="SG5"/>
    <x v="1"/>
    <x v="1"/>
    <d v="2012-06-01T00:00:00"/>
    <d v="2012-11-15T00:00:00"/>
    <x v="1"/>
    <d v="2025-01-31T00:00:00"/>
    <n v="32.323287671232876"/>
    <x v="5"/>
    <d v="2012-11-15T00:00:00"/>
    <n v="120"/>
  </r>
  <r>
    <n v="119051"/>
    <s v="VOLUNTEER"/>
    <s v="INACTIVE VOLUNTEER"/>
    <s v="N"/>
    <m/>
    <m/>
    <m/>
    <s v="N"/>
    <m/>
    <x v="0"/>
    <d v="1970-12-11T00:00:00"/>
    <s v="LU3"/>
    <x v="1"/>
    <x v="2"/>
    <d v="2016-12-05T00:00:00"/>
    <d v="2017-06-15T00:00:00"/>
    <x v="0"/>
    <d v="2025-01-31T00:00:00"/>
    <n v="54.178082191780824"/>
    <x v="3"/>
    <d v="2017-06-15T00:00:00"/>
    <n v="139"/>
  </r>
  <r>
    <n v="167025"/>
    <s v="VOLUNTEER"/>
    <s v="ACTIVE VOLUNTEER"/>
    <s v="N"/>
    <m/>
    <m/>
    <m/>
    <s v="N"/>
    <m/>
    <x v="0"/>
    <d v="2004-01-12T00:00:00"/>
    <s v="SG19"/>
    <x v="1"/>
    <x v="3"/>
    <d v="2024-04-13T00:00:00"/>
    <s v=""/>
    <x v="0"/>
    <d v="2025-01-31T00:00:00"/>
    <n v="21.068493150684933"/>
    <x v="1"/>
    <d v="2025-01-31T00:00:00"/>
    <n v="210"/>
  </r>
  <r>
    <n v="94065"/>
    <s v="VOLUNTEER"/>
    <s v="INACTIVE VOLUNTEER"/>
    <s v="N"/>
    <m/>
    <m/>
    <m/>
    <s v="N"/>
    <m/>
    <x v="0"/>
    <m/>
    <s v="LU4"/>
    <x v="1"/>
    <x v="3"/>
    <d v="2013-01-22T00:00:00"/>
    <d v="2013-01-22T00:00:00"/>
    <x v="1"/>
    <d v="2025-01-31T00:00:00"/>
    <n v="125.17260273972603"/>
    <x v="4"/>
    <d v="2013-01-22T00:00:00"/>
    <n v="1"/>
  </r>
  <r>
    <n v="120772"/>
    <s v="VOLUNTEER"/>
    <s v="INACTIVE VOLUNTEER"/>
    <s v="N"/>
    <m/>
    <m/>
    <m/>
    <s v="N"/>
    <m/>
    <x v="1"/>
    <m/>
    <s v="LU1"/>
    <x v="1"/>
    <x v="3"/>
    <s v="Not Recorded"/>
    <s v="Not Recorded"/>
    <x v="1"/>
    <d v="2025-01-31T00:00:00"/>
    <n v="125.17260273972603"/>
    <x v="4"/>
    <s v="Not Recorded"/>
    <s v=""/>
  </r>
  <r>
    <n v="121221"/>
    <s v="VOLUNTEER"/>
    <s v="INACTIVE VOLUNTEER"/>
    <s v="N"/>
    <m/>
    <m/>
    <m/>
    <s v="N"/>
    <m/>
    <x v="1"/>
    <d v="2000-08-21T00:00:00"/>
    <s v="MK43"/>
    <x v="1"/>
    <x v="3"/>
    <s v="Not Recorded"/>
    <s v="Not Recorded"/>
    <x v="1"/>
    <d v="2025-01-31T00:00:00"/>
    <n v="24.463013698630139"/>
    <x v="1"/>
    <s v="Not Recorded"/>
    <s v=""/>
  </r>
  <r>
    <n v="82163"/>
    <s v="VOLUNTEER"/>
    <s v="ACTIVE VOLUNTEER"/>
    <s v="N"/>
    <m/>
    <m/>
    <m/>
    <s v="N"/>
    <m/>
    <x v="1"/>
    <d v="1957-07-08T00:00:00"/>
    <s v="LU7"/>
    <x v="1"/>
    <x v="3"/>
    <d v="2007-07-08T00:00:00"/>
    <s v=""/>
    <x v="3"/>
    <d v="2025-01-31T00:00:00"/>
    <n v="67.61369863013698"/>
    <x v="4"/>
    <d v="2025-01-31T00:00:00"/>
    <n v="4585"/>
  </r>
  <r>
    <n v="105148"/>
    <s v="VOLUNTEER"/>
    <s v="INACTIVE VOLUNTEER"/>
    <s v="N"/>
    <m/>
    <m/>
    <m/>
    <s v="N"/>
    <m/>
    <x v="0"/>
    <d v="1966-02-17T00:00:00"/>
    <s v="EN7"/>
    <x v="0"/>
    <x v="2"/>
    <d v="2013-01-02T00:00:00"/>
    <d v="2021-08-31T00:00:00"/>
    <x v="0"/>
    <d v="2025-01-31T00:00:00"/>
    <n v="58.994520547945207"/>
    <x v="0"/>
    <d v="2021-08-31T00:00:00"/>
    <n v="2260"/>
  </r>
  <r>
    <n v="112048"/>
    <s v="VOLUNTEER"/>
    <s v="INACTIVE VOLUNTEER"/>
    <s v="N"/>
    <m/>
    <m/>
    <m/>
    <s v="N"/>
    <m/>
    <x v="0"/>
    <d v="1956-02-04T00:00:00"/>
    <s v="MK45"/>
    <x v="1"/>
    <x v="3"/>
    <d v="2015-08-06T00:00:00"/>
    <d v="2021-10-22T00:00:00"/>
    <x v="3"/>
    <d v="2025-01-31T00:00:00"/>
    <n v="69.038356164383558"/>
    <x v="4"/>
    <d v="2021-10-22T00:00:00"/>
    <n v="1622"/>
  </r>
  <r>
    <n v="82449"/>
    <s v="VOLUNTEER"/>
    <s v="ACTIVE VOLUNTEER"/>
    <s v="N"/>
    <m/>
    <m/>
    <m/>
    <s v="N"/>
    <m/>
    <x v="0"/>
    <d v="1954-06-14T00:00:00"/>
    <s v="LU7"/>
    <x v="1"/>
    <x v="3"/>
    <d v="2007-07-08T00:00:00"/>
    <s v=""/>
    <x v="3"/>
    <d v="2025-01-31T00:00:00"/>
    <n v="70.682191780821924"/>
    <x v="4"/>
    <d v="2025-01-31T00:00:00"/>
    <n v="4585"/>
  </r>
  <r>
    <n v="135397"/>
    <s v="VOLUNTEER"/>
    <s v="INACTIVE VOLUNTEER"/>
    <s v="N"/>
    <m/>
    <m/>
    <m/>
    <s v="N"/>
    <m/>
    <x v="0"/>
    <d v="1959-02-25T00:00:00"/>
    <s v="PE28"/>
    <x v="1"/>
    <x v="3"/>
    <d v="2019-06-13T00:00:00"/>
    <d v="2020-03-22T00:00:00"/>
    <x v="0"/>
    <d v="2025-01-31T00:00:00"/>
    <n v="65.978082191780828"/>
    <x v="4"/>
    <d v="2020-03-22T00:00:00"/>
    <n v="202"/>
  </r>
  <r>
    <n v="144253"/>
    <s v="VOLUNTEER"/>
    <s v="INACTIVE VOLUNTEER"/>
    <s v="N"/>
    <m/>
    <m/>
    <m/>
    <s v="N"/>
    <m/>
    <x v="0"/>
    <d v="2006-08-31T00:00:00"/>
    <s v="AL7"/>
    <x v="0"/>
    <x v="3"/>
    <d v="2020-03-21T00:00:00"/>
    <d v="2021-09-08T00:00:00"/>
    <x v="0"/>
    <d v="2025-01-31T00:00:00"/>
    <n v="18.432876712328767"/>
    <x v="1"/>
    <d v="2021-09-08T00:00:00"/>
    <n v="383"/>
  </r>
  <r>
    <n v="94502"/>
    <s v="VOLUNTEER"/>
    <s v="INACTIVE VOLUNTEER"/>
    <s v="N"/>
    <m/>
    <m/>
    <m/>
    <s v="N"/>
    <m/>
    <x v="0"/>
    <d v="1996-02-29T00:00:00"/>
    <s v="LU2"/>
    <x v="1"/>
    <x v="2"/>
    <d v="2012-04-21T00:00:00"/>
    <d v="2014-04-16T00:00:00"/>
    <x v="1"/>
    <d v="2025-01-31T00:00:00"/>
    <n v="28.942465753424656"/>
    <x v="5"/>
    <d v="2014-04-16T00:00:00"/>
    <n v="518"/>
  </r>
  <r>
    <n v="123362"/>
    <s v="VOLUNTEER"/>
    <s v="INACTIVE VOLUNTEER"/>
    <s v="N"/>
    <m/>
    <m/>
    <m/>
    <s v="N"/>
    <m/>
    <x v="0"/>
    <d v="1996-04-15T00:00:00"/>
    <s v="WD23"/>
    <x v="0"/>
    <x v="3"/>
    <d v="2017-07-21T00:00:00"/>
    <d v="2017-10-22T00:00:00"/>
    <x v="0"/>
    <d v="2025-01-31T00:00:00"/>
    <n v="28.816438356164383"/>
    <x v="5"/>
    <d v="2017-10-22T00:00:00"/>
    <n v="66"/>
  </r>
  <r>
    <n v="102962"/>
    <s v="VOLUNTEER"/>
    <s v="INACTIVE VOLUNTEER"/>
    <s v="N"/>
    <m/>
    <m/>
    <m/>
    <s v="N"/>
    <m/>
    <x v="0"/>
    <d v="1969-10-04T00:00:00"/>
    <s v="AL5"/>
    <x v="0"/>
    <x v="2"/>
    <d v="2013-03-05T00:00:00"/>
    <d v="2013-10-01T00:00:00"/>
    <x v="1"/>
    <d v="2025-01-31T00:00:00"/>
    <n v="55.364383561643834"/>
    <x v="0"/>
    <d v="2013-10-01T00:00:00"/>
    <n v="151"/>
  </r>
  <r>
    <n v="105425"/>
    <s v="VOLUNTEER"/>
    <s v="INACTIVE VOLUNTEER"/>
    <s v="N"/>
    <m/>
    <m/>
    <m/>
    <s v="N"/>
    <m/>
    <x v="0"/>
    <d v="1998-07-13T00:00:00"/>
    <s v="CM24"/>
    <x v="2"/>
    <x v="2"/>
    <d v="2013-09-09T00:00:00"/>
    <d v="2017-04-10T00:00:00"/>
    <x v="0"/>
    <d v="2025-01-31T00:00:00"/>
    <n v="26.572602739726026"/>
    <x v="5"/>
    <d v="2017-04-10T00:00:00"/>
    <n v="936"/>
  </r>
  <r>
    <n v="114928"/>
    <s v="VOLUNTEER"/>
    <s v="INACTIVE VOLUNTEER"/>
    <s v="N"/>
    <m/>
    <m/>
    <m/>
    <s v="N"/>
    <m/>
    <x v="0"/>
    <d v="1997-04-01T00:00:00"/>
    <s v="AL5"/>
    <x v="0"/>
    <x v="3"/>
    <d v="2015-11-16T00:00:00"/>
    <d v="2016-12-15T00:00:00"/>
    <x v="0"/>
    <d v="2025-01-31T00:00:00"/>
    <n v="27.854794520547944"/>
    <x v="5"/>
    <d v="2016-12-15T00:00:00"/>
    <n v="284"/>
  </r>
  <r>
    <n v="150332"/>
    <s v="VOLUNTEER"/>
    <s v="ACTIVE VOLUNTEER"/>
    <s v="N"/>
    <m/>
    <m/>
    <m/>
    <s v="N"/>
    <m/>
    <x v="1"/>
    <d v="2004-04-17T00:00:00"/>
    <s v="LU5"/>
    <x v="1"/>
    <x v="3"/>
    <d v="2021-04-24T00:00:00"/>
    <s v=""/>
    <x v="0"/>
    <d v="2025-01-31T00:00:00"/>
    <n v="20.805479452054794"/>
    <x v="1"/>
    <d v="2025-01-31T00:00:00"/>
    <n v="985"/>
  </r>
  <r>
    <n v="83819"/>
    <s v="VOLUNTEER"/>
    <s v="INACTIVE VOLUNTEER"/>
    <s v="N"/>
    <m/>
    <m/>
    <m/>
    <s v="N"/>
    <m/>
    <x v="0"/>
    <d v="1966-07-19T00:00:00"/>
    <s v="LU1"/>
    <x v="1"/>
    <x v="2"/>
    <d v="2011-11-30T00:00:00"/>
    <d v="2012-01-17T00:00:00"/>
    <x v="1"/>
    <d v="2025-01-31T00:00:00"/>
    <n v="58.578082191780823"/>
    <x v="0"/>
    <d v="2012-01-17T00:00:00"/>
    <n v="35"/>
  </r>
  <r>
    <n v="103146"/>
    <s v="VOLUNTEER"/>
    <s v="INACTIVE VOLUNTEER"/>
    <s v="N"/>
    <m/>
    <m/>
    <m/>
    <s v="N"/>
    <m/>
    <x v="0"/>
    <m/>
    <s v="LU4"/>
    <x v="1"/>
    <x v="2"/>
    <d v="1993-01-01T00:00:00"/>
    <d v="2017-05-08T00:00:00"/>
    <x v="2"/>
    <d v="2025-01-31T00:00:00"/>
    <n v="125.17260273972603"/>
    <x v="4"/>
    <d v="2017-05-08T00:00:00"/>
    <n v="6352"/>
  </r>
  <r>
    <n v="103141"/>
    <s v="VOLUNTEER"/>
    <s v="ACTIVE VOLUNTEER"/>
    <s v="N"/>
    <m/>
    <m/>
    <m/>
    <s v="N"/>
    <m/>
    <x v="0"/>
    <d v="1946-12-13T00:00:00"/>
    <s v="MK45"/>
    <x v="1"/>
    <x v="3"/>
    <d v="2013-07-09T00:00:00"/>
    <s v=""/>
    <x v="4"/>
    <d v="2025-01-31T00:00:00"/>
    <n v="78.189041095890417"/>
    <x v="4"/>
    <d v="2025-01-31T00:00:00"/>
    <n v="3019"/>
  </r>
  <r>
    <n v="118961"/>
    <s v="VOLUNTEER"/>
    <s v="INACTIVE VOLUNTEER"/>
    <s v="N"/>
    <m/>
    <m/>
    <m/>
    <s v="N"/>
    <m/>
    <x v="1"/>
    <d v="1999-12-03T00:00:00"/>
    <s v="CM23"/>
    <x v="0"/>
    <x v="3"/>
    <d v="2016-09-28T00:00:00"/>
    <d v="2018-03-24T00:00:00"/>
    <x v="0"/>
    <d v="2025-01-31T00:00:00"/>
    <n v="25.18082191780822"/>
    <x v="5"/>
    <d v="2018-03-24T00:00:00"/>
    <n v="388"/>
  </r>
  <r>
    <n v="68992"/>
    <s v="VOLUNTEER"/>
    <s v="INACTIVE VOLUNTEER"/>
    <s v="N"/>
    <m/>
    <m/>
    <m/>
    <s v="N"/>
    <m/>
    <x v="0"/>
    <d v="1949-10-06T00:00:00"/>
    <s v="SG4"/>
    <x v="0"/>
    <x v="3"/>
    <d v="2010-01-30T00:00:00"/>
    <d v="2013-10-31T00:00:00"/>
    <x v="1"/>
    <d v="2025-01-31T00:00:00"/>
    <n v="75.372602739726034"/>
    <x v="4"/>
    <d v="2013-10-31T00:00:00"/>
    <n v="979"/>
  </r>
  <r>
    <n v="105574"/>
    <s v="VOLUNTEER"/>
    <s v="INACTIVE VOLUNTEER"/>
    <s v="N"/>
    <m/>
    <m/>
    <m/>
    <s v="N"/>
    <m/>
    <x v="1"/>
    <d v="1967-10-14T00:00:00"/>
    <s v="WD25"/>
    <x v="0"/>
    <x v="3"/>
    <d v="2013-09-13T00:00:00"/>
    <d v="2016-06-10T00:00:00"/>
    <x v="0"/>
    <d v="2025-01-31T00:00:00"/>
    <n v="57.339726027397262"/>
    <x v="0"/>
    <d v="2016-06-10T00:00:00"/>
    <n v="716"/>
  </r>
  <r>
    <n v="127958"/>
    <s v="VOLUNTEER"/>
    <s v="INACTIVE VOLUNTEER"/>
    <s v="N"/>
    <m/>
    <m/>
    <m/>
    <s v="N"/>
    <m/>
    <x v="0"/>
    <d v="1958-08-13T00:00:00"/>
    <s v="HP3"/>
    <x v="0"/>
    <x v="3"/>
    <d v="2018-04-17T00:00:00"/>
    <d v="2022-06-02T00:00:00"/>
    <x v="0"/>
    <d v="2025-01-31T00:00:00"/>
    <n v="66.515068493150679"/>
    <x v="4"/>
    <d v="2022-06-02T00:00:00"/>
    <n v="1078"/>
  </r>
  <r>
    <n v="154339"/>
    <s v="VOLUNTEER"/>
    <s v="INACTIVE VOLUNTEER"/>
    <s v="N"/>
    <m/>
    <m/>
    <m/>
    <s v="N"/>
    <m/>
    <x v="0"/>
    <d v="1973-12-25T00:00:00"/>
    <s v="WD25"/>
    <x v="0"/>
    <x v="3"/>
    <d v="2022-01-12T00:00:00"/>
    <d v="2022-05-17T00:00:00"/>
    <x v="0"/>
    <d v="2025-01-31T00:00:00"/>
    <n v="51.136986301369866"/>
    <x v="3"/>
    <d v="2022-05-17T00:00:00"/>
    <n v="90"/>
  </r>
  <r>
    <n v="128087"/>
    <s v="VOLUNTEER"/>
    <s v="INACTIVE VOLUNTEER"/>
    <s v="N"/>
    <m/>
    <m/>
    <m/>
    <s v="N"/>
    <m/>
    <x v="1"/>
    <m/>
    <s v="CM23"/>
    <x v="2"/>
    <x v="3"/>
    <d v="2018-05-02T00:00:00"/>
    <d v="2019-06-24T00:00:00"/>
    <x v="1"/>
    <d v="2025-01-31T00:00:00"/>
    <n v="125.17260273972603"/>
    <x v="4"/>
    <d v="2019-06-24T00:00:00"/>
    <n v="299"/>
  </r>
  <r>
    <n v="115411"/>
    <s v="VOLUNTEER"/>
    <s v="ACTIVE VOLUNTEER"/>
    <s v="N"/>
    <m/>
    <m/>
    <m/>
    <s v="N"/>
    <m/>
    <x v="1"/>
    <d v="1964-08-19T00:00:00"/>
    <s v="LU3"/>
    <x v="1"/>
    <x v="2"/>
    <d v="2015-12-15T00:00:00"/>
    <s v=""/>
    <x v="2"/>
    <d v="2025-01-31T00:00:00"/>
    <n v="60.493150684931507"/>
    <x v="0"/>
    <d v="2025-01-31T00:00:00"/>
    <n v="2384"/>
  </r>
  <r>
    <n v="94931"/>
    <s v="VOLUNTEER"/>
    <s v="INACTIVE VOLUNTEER"/>
    <s v="N"/>
    <m/>
    <m/>
    <m/>
    <s v="N"/>
    <m/>
    <x v="0"/>
    <m/>
    <s v="LU2"/>
    <x v="1"/>
    <x v="3"/>
    <d v="2012-12-10T00:00:00"/>
    <d v="2012-12-10T00:00:00"/>
    <x v="1"/>
    <d v="2025-01-31T00:00:00"/>
    <n v="125.17260273972603"/>
    <x v="4"/>
    <d v="2012-12-10T00:00:00"/>
    <n v="1"/>
  </r>
  <r>
    <n v="159621"/>
    <s v="VOLUNTEER"/>
    <s v="INACTIVE VOLUNTEER"/>
    <s v="N"/>
    <m/>
    <m/>
    <m/>
    <s v="N"/>
    <m/>
    <x v="0"/>
    <d v="2007-02-27T00:00:00"/>
    <s v="LU1"/>
    <x v="1"/>
    <x v="3"/>
    <s v="Not Recorded"/>
    <s v="Not Recorded"/>
    <x v="1"/>
    <d v="2025-01-31T00:00:00"/>
    <n v="17.93972602739726"/>
    <x v="1"/>
    <s v="Not Recorded"/>
    <s v=""/>
  </r>
  <r>
    <n v="39375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9784"/>
    <s v="VOLUNTEER"/>
    <s v="INACTIVE VOLUNTEER"/>
    <s v="N"/>
    <m/>
    <m/>
    <m/>
    <s v="N"/>
    <m/>
    <x v="0"/>
    <m/>
    <s v="SO30"/>
    <x v="2"/>
    <x v="2"/>
    <d v="1899-12-31T00:00:00"/>
    <d v="1899-12-31T00:00:00"/>
    <x v="1"/>
    <d v="2025-01-31T00:00:00"/>
    <n v="125.17260273972603"/>
    <x v="4"/>
    <d v="1899-12-31T00:00:00"/>
    <m/>
  </r>
  <r>
    <n v="99561"/>
    <s v="VOLUNTEER"/>
    <s v="ACTIVE VOLUNTEER"/>
    <s v="N"/>
    <m/>
    <m/>
    <m/>
    <s v="N"/>
    <m/>
    <x v="0"/>
    <d v="1952-08-24T00:00:00"/>
    <s v="HP3"/>
    <x v="0"/>
    <x v="2"/>
    <d v="2012-06-26T00:00:00"/>
    <s v=""/>
    <x v="0"/>
    <d v="2025-01-31T00:00:00"/>
    <n v="72.487671232876707"/>
    <x v="4"/>
    <d v="2025-01-31T00:00:00"/>
    <n v="3289"/>
  </r>
  <r>
    <n v="120193"/>
    <s v="VOLUNTEER"/>
    <s v="INACTIVE VOLUNTEER"/>
    <s v="N"/>
    <m/>
    <m/>
    <m/>
    <s v="N"/>
    <m/>
    <x v="1"/>
    <d v="1952-09-18T00:00:00"/>
    <s v="AL5"/>
    <x v="0"/>
    <x v="3"/>
    <d v="2017-03-16T00:00:00"/>
    <d v="2017-08-21T00:00:00"/>
    <x v="4"/>
    <d v="2025-01-31T00:00:00"/>
    <n v="72.419178082191777"/>
    <x v="4"/>
    <d v="2017-08-21T00:00:00"/>
    <n v="113"/>
  </r>
  <r>
    <n v="157147"/>
    <s v="VOLUNTEER"/>
    <s v="ACTIVE VOLUNTEER"/>
    <s v="N"/>
    <m/>
    <m/>
    <m/>
    <s v="N"/>
    <m/>
    <x v="0"/>
    <d v="2006-07-21T00:00:00"/>
    <s v="MK40"/>
    <x v="1"/>
    <x v="1"/>
    <d v="2022-10-15T00:00:00"/>
    <s v=""/>
    <x v="0"/>
    <d v="2025-01-31T00:00:00"/>
    <n v="18.545205479452054"/>
    <x v="1"/>
    <d v="2025-01-31T00:00:00"/>
    <n v="600"/>
  </r>
  <r>
    <n v="102984"/>
    <s v="VOLUNTEER"/>
    <s v="INACTIVE VOLUNTEER"/>
    <s v="N"/>
    <m/>
    <m/>
    <m/>
    <s v="N"/>
    <m/>
    <x v="1"/>
    <d v="1973-04-15T00:00:00"/>
    <s v="LU5"/>
    <x v="1"/>
    <x v="3"/>
    <d v="2014-03-24T00:00:00"/>
    <d v="2014-03-24T00:00:00"/>
    <x v="1"/>
    <d v="2025-01-31T00:00:00"/>
    <n v="51.832876712328769"/>
    <x v="3"/>
    <d v="2014-03-24T00:00:00"/>
    <n v="1"/>
  </r>
  <r>
    <n v="163052"/>
    <s v="VOLUNTEER"/>
    <s v="INACTIVE VOLUNTEER"/>
    <s v="N"/>
    <m/>
    <m/>
    <m/>
    <s v="N"/>
    <m/>
    <x v="0"/>
    <d v="2005-11-02T00:00:00"/>
    <s v="LU1"/>
    <x v="1"/>
    <x v="1"/>
    <s v="Not Recorded"/>
    <s v="Not Recorded"/>
    <x v="1"/>
    <d v="2025-01-31T00:00:00"/>
    <n v="19.260273972602739"/>
    <x v="1"/>
    <s v="Not Recorded"/>
    <s v=""/>
  </r>
  <r>
    <n v="136970"/>
    <s v="VOLUNTEER"/>
    <s v="INACTIVE VOLUNTEER"/>
    <s v="N"/>
    <m/>
    <m/>
    <m/>
    <s v="N"/>
    <m/>
    <x v="0"/>
    <d v="1999-08-04T00:00:00"/>
    <s v="LU4"/>
    <x v="1"/>
    <x v="1"/>
    <s v="Not Recorded"/>
    <s v="Not Recorded"/>
    <x v="1"/>
    <d v="2025-01-31T00:00:00"/>
    <n v="25.512328767123286"/>
    <x v="5"/>
    <s v="Not Recorded"/>
    <s v=""/>
  </r>
  <r>
    <n v="122946"/>
    <s v="VOLUNTEER"/>
    <s v="INACTIVE VOLUNTEER"/>
    <s v="N"/>
    <m/>
    <m/>
    <m/>
    <s v="N"/>
    <m/>
    <x v="0"/>
    <d v="2001-12-29T00:00:00"/>
    <s v="WD18"/>
    <x v="0"/>
    <x v="2"/>
    <d v="2017-06-17T00:00:00"/>
    <d v="2017-11-01T00:00:00"/>
    <x v="0"/>
    <d v="2025-01-31T00:00:00"/>
    <n v="23.106849315068494"/>
    <x v="1"/>
    <d v="2017-11-01T00:00:00"/>
    <n v="98"/>
  </r>
  <r>
    <n v="104644"/>
    <s v="VOLUNTEER"/>
    <s v="INACTIVE VOLUNTEER"/>
    <s v="N"/>
    <m/>
    <m/>
    <m/>
    <s v="N"/>
    <m/>
    <x v="0"/>
    <m/>
    <s v="LU2"/>
    <x v="1"/>
    <x v="1"/>
    <d v="2013-08-23T00:00:00"/>
    <d v="2013-08-23T00:00:00"/>
    <x v="1"/>
    <d v="2025-01-31T00:00:00"/>
    <n v="125.17260273972603"/>
    <x v="4"/>
    <d v="2013-08-23T00:00:00"/>
    <n v="1"/>
  </r>
  <r>
    <n v="110563"/>
    <s v="VOLUNTEER"/>
    <s v="INACTIVE VOLUNTEER"/>
    <s v="N"/>
    <m/>
    <m/>
    <m/>
    <s v="N"/>
    <m/>
    <x v="0"/>
    <d v="1999-01-12T00:00:00"/>
    <s v="LU3"/>
    <x v="1"/>
    <x v="2"/>
    <s v="Not Recorded"/>
    <s v="Not Recorded"/>
    <x v="3"/>
    <d v="2025-01-31T00:00:00"/>
    <n v="26.07123287671233"/>
    <x v="5"/>
    <s v="Not Recorded"/>
    <s v=""/>
  </r>
  <r>
    <n v="102239"/>
    <s v="VOLUNTEER"/>
    <s v="INACTIVE VOLUNTEER"/>
    <s v="N"/>
    <m/>
    <m/>
    <m/>
    <s v="N"/>
    <m/>
    <x v="1"/>
    <d v="1994-04-10T00:00:00"/>
    <s v="LU2"/>
    <x v="1"/>
    <x v="2"/>
    <d v="2012-10-11T00:00:00"/>
    <d v="2013-02-15T00:00:00"/>
    <x v="1"/>
    <d v="2025-01-31T00:00:00"/>
    <n v="30.832876712328765"/>
    <x v="5"/>
    <d v="2013-02-15T00:00:00"/>
    <n v="92"/>
  </r>
  <r>
    <n v="127721"/>
    <s v="VOLUNTEER"/>
    <s v="INACTIVE VOLUNTEER"/>
    <s v="N"/>
    <m/>
    <m/>
    <m/>
    <s v="N"/>
    <m/>
    <x v="1"/>
    <d v="2002-11-15T00:00:00"/>
    <s v="MK45"/>
    <x v="1"/>
    <x v="1"/>
    <d v="2018-02-03T00:00:00"/>
    <d v="2018-06-15T00:00:00"/>
    <x v="0"/>
    <d v="2025-01-31T00:00:00"/>
    <n v="22.227397260273971"/>
    <x v="1"/>
    <d v="2018-06-15T00:00:00"/>
    <n v="95"/>
  </r>
  <r>
    <n v="68214"/>
    <s v="VOLUNTEER"/>
    <s v="INACTIVE VOLUNTEER"/>
    <s v="N"/>
    <m/>
    <m/>
    <m/>
    <s v="N"/>
    <m/>
    <x v="0"/>
    <d v="1979-07-02T00:00:00"/>
    <s v="MK45"/>
    <x v="1"/>
    <x v="1"/>
    <d v="2013-07-22T00:00:00"/>
    <d v="2016-02-19T00:00:00"/>
    <x v="4"/>
    <d v="2025-01-31T00:00:00"/>
    <n v="45.61643835616438"/>
    <x v="3"/>
    <d v="2016-02-19T00:00:00"/>
    <n v="675"/>
  </r>
  <r>
    <n v="132939"/>
    <s v="VOLUNTEER"/>
    <s v="INACTIVE VOLUNTEER"/>
    <s v="N"/>
    <m/>
    <m/>
    <m/>
    <s v="N"/>
    <m/>
    <x v="0"/>
    <d v="1986-06-09T00:00:00"/>
    <s v="LU2"/>
    <x v="1"/>
    <x v="1"/>
    <s v="Not Recorded"/>
    <s v="Not Recorded"/>
    <x v="1"/>
    <d v="2025-01-31T00:00:00"/>
    <n v="38.673972602739724"/>
    <x v="2"/>
    <s v="Not Recorded"/>
    <s v=""/>
  </r>
  <r>
    <n v="67905"/>
    <s v="VOLUNTEER"/>
    <s v="INACTIVE VOLUNTEER"/>
    <s v="N"/>
    <m/>
    <m/>
    <m/>
    <s v="N"/>
    <m/>
    <x v="0"/>
    <d v="1971-10-19T00:00:00"/>
    <s v="LU3"/>
    <x v="1"/>
    <x v="1"/>
    <d v="2010-05-10T00:00:00"/>
    <d v="2017-05-08T00:00:00"/>
    <x v="5"/>
    <d v="2025-01-31T00:00:00"/>
    <n v="53.323287671232876"/>
    <x v="3"/>
    <d v="2017-05-08T00:00:00"/>
    <n v="1826"/>
  </r>
  <r>
    <n v="165378"/>
    <s v="VOLUNTEER"/>
    <s v="INACTIVE VOLUNTEER"/>
    <s v="N"/>
    <m/>
    <m/>
    <m/>
    <s v="N"/>
    <m/>
    <x v="0"/>
    <d v="2007-02-19T00:00:00"/>
    <s v="MK10"/>
    <x v="4"/>
    <x v="1"/>
    <s v="Not Recorded"/>
    <s v="Not Recorded"/>
    <x v="1"/>
    <d v="2025-01-31T00:00:00"/>
    <n v="17.961643835616439"/>
    <x v="1"/>
    <s v="Not Recorded"/>
    <s v=""/>
  </r>
  <r>
    <n v="82465"/>
    <s v="VOLUNTEER"/>
    <s v="INACTIVE VOLUNTEER"/>
    <s v="N"/>
    <m/>
    <m/>
    <m/>
    <s v="N"/>
    <m/>
    <x v="0"/>
    <d v="1984-09-21T00:00:00"/>
    <s v="LU3"/>
    <x v="1"/>
    <x v="1"/>
    <d v="2012-11-07T00:00:00"/>
    <d v="2013-05-17T00:00:00"/>
    <x v="1"/>
    <d v="2025-01-31T00:00:00"/>
    <n v="40.389041095890413"/>
    <x v="2"/>
    <d v="2013-05-17T00:00:00"/>
    <n v="138"/>
  </r>
  <r>
    <n v="107865"/>
    <s v="VOLUNTEER"/>
    <s v="INACTIVE VOLUNTEER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  <s v="Not Recorded"/>
    <s v=""/>
  </r>
  <r>
    <n v="161504"/>
    <s v="VOLUNTEER"/>
    <s v="ACTIVE VOLUNTEER"/>
    <s v="N"/>
    <m/>
    <m/>
    <m/>
    <s v="N"/>
    <m/>
    <x v="0"/>
    <d v="1971-06-01T00:00:00"/>
    <s v="AL1"/>
    <x v="0"/>
    <x v="5"/>
    <d v="2023-04-28T00:00:00"/>
    <s v=""/>
    <x v="0"/>
    <d v="2025-01-31T00:00:00"/>
    <n v="53.706849315068496"/>
    <x v="3"/>
    <d v="2025-01-31T00:00:00"/>
    <n v="461"/>
  </r>
  <r>
    <n v="127475"/>
    <s v="VOLUNTEER"/>
    <s v="INACTIVE VOLUNTEER"/>
    <s v="N"/>
    <m/>
    <m/>
    <m/>
    <s v="N"/>
    <m/>
    <x v="0"/>
    <d v="2002-09-11T00:00:00"/>
    <s v="AL3"/>
    <x v="0"/>
    <x v="1"/>
    <d v="2018-03-26T00:00:00"/>
    <d v="2018-11-10T00:00:00"/>
    <x v="0"/>
    <d v="2025-01-31T00:00:00"/>
    <n v="22.405479452054795"/>
    <x v="1"/>
    <d v="2018-11-10T00:00:00"/>
    <n v="165"/>
  </r>
  <r>
    <n v="159272"/>
    <s v="VOLUNTEER"/>
    <s v="INACTIVE VOLUNTEER"/>
    <s v="N"/>
    <m/>
    <m/>
    <m/>
    <s v="N"/>
    <m/>
    <x v="1"/>
    <d v="1999-05-07T00:00:00"/>
    <s v="LU7"/>
    <x v="1"/>
    <x v="3"/>
    <d v="2023-01-09T00:00:00"/>
    <d v="2023-02-27T00:00:00"/>
    <x v="0"/>
    <d v="2025-01-31T00:00:00"/>
    <n v="25.756164383561643"/>
    <x v="5"/>
    <d v="2023-02-27T00:00:00"/>
    <n v="36"/>
  </r>
  <r>
    <n v="164742"/>
    <s v="VOLUNTEER"/>
    <s v="INACTIVE VOLUNTEER"/>
    <s v="N"/>
    <m/>
    <m/>
    <m/>
    <s v="N"/>
    <m/>
    <x v="0"/>
    <d v="2009-06-09T00:00:00"/>
    <s v="AL5"/>
    <x v="0"/>
    <x v="4"/>
    <d v="2023-11-08T00:00:00"/>
    <d v="2024-05-16T00:00:00"/>
    <x v="0"/>
    <d v="2025-01-31T00:00:00"/>
    <n v="15.657534246575343"/>
    <x v="6"/>
    <d v="2024-05-16T00:00:00"/>
    <n v="137"/>
  </r>
  <r>
    <n v="109992"/>
    <s v="VOLUNTEER"/>
    <s v="INACTIVE VOLUNTEER"/>
    <s v="N"/>
    <m/>
    <m/>
    <m/>
    <s v="N"/>
    <m/>
    <x v="0"/>
    <d v="1971-03-30T00:00:00"/>
    <s v="SG1"/>
    <x v="0"/>
    <x v="2"/>
    <d v="2014-11-26T00:00:00"/>
    <d v="2014-12-22T00:00:00"/>
    <x v="1"/>
    <d v="2025-01-31T00:00:00"/>
    <n v="53.87945205479452"/>
    <x v="3"/>
    <d v="2014-12-22T00:00:00"/>
    <n v="19"/>
  </r>
  <r>
    <n v="112866"/>
    <s v="VOLUNTEER"/>
    <s v="INACTIVE VOLUNTEER"/>
    <s v="N"/>
    <m/>
    <m/>
    <m/>
    <s v="N"/>
    <m/>
    <x v="1"/>
    <m/>
    <s v="MK14"/>
    <x v="4"/>
    <x v="1"/>
    <d v="2015-10-05T00:00:00"/>
    <d v="2015-10-05T00:00:00"/>
    <x v="1"/>
    <d v="2025-01-31T00:00:00"/>
    <n v="125.17260273972603"/>
    <x v="4"/>
    <d v="2015-10-05T00:00:00"/>
    <n v="1"/>
  </r>
  <r>
    <n v="107681"/>
    <s v="VOLUNTEER"/>
    <s v="INACTIVE VOLUNTEER"/>
    <s v="N"/>
    <m/>
    <m/>
    <m/>
    <s v="N"/>
    <m/>
    <x v="0"/>
    <d v="1996-05-15T00:00:00"/>
    <s v="LU7"/>
    <x v="1"/>
    <x v="0"/>
    <s v="Not Recorded"/>
    <s v="Not Recorded"/>
    <x v="1"/>
    <d v="2025-01-31T00:00:00"/>
    <n v="28.734246575342464"/>
    <x v="5"/>
    <s v="Not Recorded"/>
    <s v=""/>
  </r>
  <r>
    <n v="138797"/>
    <s v="VOLUNTEER"/>
    <s v="INACTIVE VOLUNTEER"/>
    <s v="N"/>
    <m/>
    <m/>
    <m/>
    <s v="N"/>
    <m/>
    <x v="1"/>
    <d v="2005-03-29T00:00:00"/>
    <s v="AL5"/>
    <x v="0"/>
    <x v="3"/>
    <s v="Not Recorded"/>
    <s v="Not Recorded"/>
    <x v="0"/>
    <d v="2025-01-31T00:00:00"/>
    <n v="19.857534246575341"/>
    <x v="1"/>
    <s v="Not Recorded"/>
    <s v=""/>
  </r>
  <r>
    <n v="95173"/>
    <s v="VOLUNTEER"/>
    <s v="INACTIVE VOLUNTEER"/>
    <s v="N"/>
    <m/>
    <m/>
    <m/>
    <s v="N"/>
    <m/>
    <x v="0"/>
    <m/>
    <s v="AL5"/>
    <x v="0"/>
    <x v="3"/>
    <d v="2012-09-05T00:00:00"/>
    <d v="2012-09-05T00:00:00"/>
    <x v="1"/>
    <d v="2025-01-31T00:00:00"/>
    <n v="125.17260273972603"/>
    <x v="4"/>
    <d v="2012-09-05T00:00:00"/>
    <n v="1"/>
  </r>
  <r>
    <n v="109456"/>
    <s v="VOLUNTEER"/>
    <s v="INACTIVE VOLUNTEER"/>
    <s v="N"/>
    <m/>
    <m/>
    <m/>
    <s v="N"/>
    <m/>
    <x v="0"/>
    <d v="1977-05-05T00:00:00"/>
    <s v="AL5"/>
    <x v="0"/>
    <x v="3"/>
    <d v="2014-10-02T00:00:00"/>
    <d v="2017-02-01T00:00:00"/>
    <x v="0"/>
    <d v="2025-01-31T00:00:00"/>
    <n v="47.775342465753425"/>
    <x v="3"/>
    <d v="2017-02-01T00:00:00"/>
    <n v="610"/>
  </r>
  <r>
    <n v="100801"/>
    <s v="VOLUNTEER"/>
    <s v="INACTIVE VOLUNTEER"/>
    <s v="N"/>
    <m/>
    <m/>
    <m/>
    <s v="N"/>
    <m/>
    <x v="0"/>
    <d v="1975-11-29T00:00:00"/>
    <s v="LU5"/>
    <x v="1"/>
    <x v="3"/>
    <d v="2013-01-09T00:00:00"/>
    <d v="2014-01-28T00:00:00"/>
    <x v="1"/>
    <d v="2025-01-31T00:00:00"/>
    <n v="49.208219178082189"/>
    <x v="3"/>
    <d v="2014-01-28T00:00:00"/>
    <n v="275"/>
  </r>
  <r>
    <n v="9661"/>
    <s v="VOLUNTEER"/>
    <s v="INACTIVE VOLUNTEER"/>
    <s v="N"/>
    <m/>
    <m/>
    <m/>
    <s v="N"/>
    <m/>
    <x v="0"/>
    <d v="1931-05-22T00:00:00"/>
    <s v="LU7"/>
    <x v="1"/>
    <x v="2"/>
    <d v="1899-12-31T00:00:00"/>
    <d v="1899-12-31T00:00:00"/>
    <x v="1"/>
    <d v="2025-01-31T00:00:00"/>
    <n v="93.761643835616439"/>
    <x v="4"/>
    <d v="1899-12-31T00:00:00"/>
    <m/>
  </r>
  <r>
    <n v="120993"/>
    <s v="VOLUNTEER"/>
    <s v="INACTIVE VOLUNTEER"/>
    <s v="N"/>
    <m/>
    <m/>
    <m/>
    <s v="N"/>
    <m/>
    <x v="0"/>
    <d v="1958-09-23T00:00:00"/>
    <s v="SG5"/>
    <x v="1"/>
    <x v="3"/>
    <d v="2017-03-27T00:00:00"/>
    <d v="2017-03-27T00:00:00"/>
    <x v="1"/>
    <d v="2025-01-31T00:00:00"/>
    <n v="66.402739726027391"/>
    <x v="4"/>
    <d v="2017-03-27T00:00:00"/>
    <n v="1"/>
  </r>
  <r>
    <n v="94624"/>
    <s v="VOLUNTEER"/>
    <s v="INACTIVE VOLUNTEER"/>
    <s v="N"/>
    <m/>
    <m/>
    <m/>
    <s v="N"/>
    <m/>
    <x v="1"/>
    <d v="1992-06-08T00:00:00"/>
    <s v="HP3"/>
    <x v="0"/>
    <x v="2"/>
    <d v="2012-05-16T00:00:00"/>
    <d v="2012-07-01T00:00:00"/>
    <x v="1"/>
    <d v="2025-01-31T00:00:00"/>
    <n v="32.671232876712331"/>
    <x v="5"/>
    <d v="2012-07-01T00:00:00"/>
    <n v="33"/>
  </r>
  <r>
    <n v="154449"/>
    <s v="VOLUNTEER"/>
    <s v="ACTIVE VOLUNTEER"/>
    <s v="N"/>
    <m/>
    <m/>
    <m/>
    <s v="N"/>
    <m/>
    <x v="0"/>
    <d v="1953-06-01T00:00:00"/>
    <s v="AL1"/>
    <x v="0"/>
    <x v="1"/>
    <d v="2022-04-01T00:00:00"/>
    <s v=""/>
    <x v="0"/>
    <d v="2025-01-31T00:00:00"/>
    <n v="71.717808219178082"/>
    <x v="4"/>
    <d v="2025-01-31T00:00:00"/>
    <n v="741"/>
  </r>
  <r>
    <n v="38723"/>
    <s v="VOLUNTEER"/>
    <s v="INACTIVE VOLUNTEER"/>
    <s v="N"/>
    <m/>
    <m/>
    <m/>
    <s v="N"/>
    <m/>
    <x v="0"/>
    <m/>
    <s v="LU3"/>
    <x v="1"/>
    <x v="2"/>
    <d v="2011-12-20T00:00:00"/>
    <d v="2011-12-20T00:00:00"/>
    <x v="1"/>
    <d v="2025-01-31T00:00:00"/>
    <n v="125.17260273972603"/>
    <x v="4"/>
    <d v="2011-12-20T00:00:00"/>
    <n v="1"/>
  </r>
  <r>
    <n v="167124"/>
    <s v="VOLUNTEER"/>
    <s v="INACTIVE VOLUNTEER"/>
    <s v="N"/>
    <m/>
    <m/>
    <m/>
    <s v="N"/>
    <m/>
    <x v="0"/>
    <d v="2008-09-08T00:00:00"/>
    <s v="SG19"/>
    <x v="1"/>
    <x v="3"/>
    <s v="Not Recorded"/>
    <s v="Not Recorded"/>
    <x v="1"/>
    <d v="2025-01-31T00:00:00"/>
    <n v="16.408219178082192"/>
    <x v="1"/>
    <s v="Not Recorded"/>
    <s v=""/>
  </r>
  <r>
    <n v="147110"/>
    <s v="VOLUNTEER"/>
    <s v="INACTIVE VOLUNTEER"/>
    <s v="N"/>
    <m/>
    <m/>
    <m/>
    <s v="N"/>
    <m/>
    <x v="0"/>
    <d v="2002-01-23T00:00:00"/>
    <s v="SG19"/>
    <x v="1"/>
    <x v="3"/>
    <d v="2020-10-19T00:00:00"/>
    <d v="2021-06-01T00:00:00"/>
    <x v="0"/>
    <d v="2025-01-31T00:00:00"/>
    <n v="23.038356164383561"/>
    <x v="1"/>
    <d v="2021-06-01T00:00:00"/>
    <n v="162"/>
  </r>
  <r>
    <n v="151153"/>
    <s v="VOLUNTEER"/>
    <s v="INACTIVE VOLUNTEER"/>
    <s v="N"/>
    <m/>
    <m/>
    <m/>
    <s v="N"/>
    <m/>
    <x v="0"/>
    <d v="2007-07-09T00:00:00"/>
    <s v="HP4"/>
    <x v="0"/>
    <x v="3"/>
    <d v="2021-08-11T00:00:00"/>
    <d v="2022-02-24T00:00:00"/>
    <x v="0"/>
    <d v="2025-01-31T00:00:00"/>
    <n v="17.578082191780823"/>
    <x v="1"/>
    <d v="2022-02-24T00:00:00"/>
    <n v="142"/>
  </r>
  <r>
    <n v="107137"/>
    <s v="VOLUNTEER"/>
    <s v="INACTIVE VOLUNTEER"/>
    <s v="N"/>
    <m/>
    <m/>
    <m/>
    <s v="N"/>
    <m/>
    <x v="1"/>
    <d v="1999-02-09T00:00:00"/>
    <s v="AL2"/>
    <x v="0"/>
    <x v="2"/>
    <d v="2014-02-01T00:00:00"/>
    <d v="2014-04-26T00:00:00"/>
    <x v="1"/>
    <d v="2025-01-31T00:00:00"/>
    <n v="25.994520547945207"/>
    <x v="5"/>
    <d v="2014-04-26T00:00:00"/>
    <n v="60"/>
  </r>
  <r>
    <n v="104375"/>
    <s v="VOLUNTEER"/>
    <s v="INACTIVE VOLUNTEER"/>
    <s v="N"/>
    <m/>
    <m/>
    <m/>
    <s v="N"/>
    <m/>
    <x v="1"/>
    <m/>
    <s v="LU5"/>
    <x v="1"/>
    <x v="2"/>
    <d v="2013-09-11T00:00:00"/>
    <d v="2015-12-31T00:00:00"/>
    <x v="2"/>
    <d v="2025-01-31T00:00:00"/>
    <n v="125.17260273972603"/>
    <x v="4"/>
    <d v="2015-12-31T00:00:00"/>
    <n v="602"/>
  </r>
  <r>
    <n v="83097"/>
    <s v="VOLUNTEER"/>
    <s v="INACTIVE VOLUNTEER"/>
    <s v="N"/>
    <m/>
    <m/>
    <m/>
    <s v="N"/>
    <m/>
    <x v="0"/>
    <m/>
    <s v="LU5"/>
    <x v="1"/>
    <x v="3"/>
    <d v="1899-12-31T00:00:00"/>
    <d v="1899-12-31T00:00:00"/>
    <x v="1"/>
    <d v="2025-01-31T00:00:00"/>
    <n v="125.17260273972603"/>
    <x v="4"/>
    <d v="1899-12-31T00:00:00"/>
    <m/>
  </r>
  <r>
    <n v="151243"/>
    <s v="VOLUNTEER"/>
    <s v="ACTIVE VOLUNTEER"/>
    <s v="N"/>
    <m/>
    <m/>
    <m/>
    <s v="N"/>
    <m/>
    <x v="0"/>
    <d v="2002-11-19T00:00:00"/>
    <s v="AL3"/>
    <x v="0"/>
    <x v="1"/>
    <d v="2021-07-29T00:00:00"/>
    <s v=""/>
    <x v="0"/>
    <d v="2025-01-31T00:00:00"/>
    <n v="22.216438356164385"/>
    <x v="1"/>
    <d v="2025-01-31T00:00:00"/>
    <n v="917"/>
  </r>
  <r>
    <n v="135548"/>
    <s v="VOLUNTEER"/>
    <s v="INACTIVE VOLUNTEER"/>
    <s v="N"/>
    <m/>
    <m/>
    <m/>
    <s v="N"/>
    <m/>
    <x v="0"/>
    <d v="2003-08-15T00:00:00"/>
    <s v="MK8"/>
    <x v="4"/>
    <x v="1"/>
    <s v="Not Recorded"/>
    <s v="Not Recorded"/>
    <x v="1"/>
    <d v="2025-01-31T00:00:00"/>
    <n v="21.479452054794521"/>
    <x v="1"/>
    <s v="Not Recorded"/>
    <s v=""/>
  </r>
  <r>
    <n v="121772"/>
    <s v="VOLUNTEER"/>
    <s v="INACTIVE VOLUNTEER"/>
    <s v="N"/>
    <m/>
    <m/>
    <m/>
    <s v="N"/>
    <m/>
    <x v="1"/>
    <d v="2000-10-03T00:00:00"/>
    <s v="MK45"/>
    <x v="1"/>
    <x v="3"/>
    <s v="Not Recorded"/>
    <s v="Not Recorded"/>
    <x v="1"/>
    <d v="2025-01-31T00:00:00"/>
    <n v="24.345205479452055"/>
    <x v="1"/>
    <s v="Not Recorded"/>
    <s v=""/>
  </r>
  <r>
    <n v="146396"/>
    <s v="VOLUNTEER"/>
    <s v="ACTIVE VOLUNTEER"/>
    <s v="N"/>
    <m/>
    <m/>
    <m/>
    <s v="N"/>
    <m/>
    <x v="1"/>
    <d v="1994-01-05T00:00:00"/>
    <s v="LU4"/>
    <x v="1"/>
    <x v="1"/>
    <d v="2020-09-10T00:00:00"/>
    <s v=""/>
    <x v="0"/>
    <d v="2025-01-31T00:00:00"/>
    <n v="31.093150684931508"/>
    <x v="5"/>
    <d v="2025-01-31T00:00:00"/>
    <n v="1147"/>
  </r>
  <r>
    <n v="41180"/>
    <s v="VOLUNTEER"/>
    <s v="ACTIVE VOLUNTEER"/>
    <s v="N"/>
    <m/>
    <m/>
    <m/>
    <s v="N"/>
    <m/>
    <x v="0"/>
    <d v="1939-12-20T00:00:00"/>
    <s v="LU5"/>
    <x v="1"/>
    <x v="2"/>
    <d v="2007-01-01T00:00:00"/>
    <s v=""/>
    <x v="2"/>
    <d v="2025-01-31T00:00:00"/>
    <n v="85.175342465753431"/>
    <x v="4"/>
    <d v="2025-01-31T00:00:00"/>
    <n v="4720"/>
  </r>
  <r>
    <n v="111453"/>
    <s v="VOLUNTEER"/>
    <s v="INACTIVE VOLUNTEER"/>
    <s v="N"/>
    <m/>
    <m/>
    <m/>
    <s v="N"/>
    <m/>
    <x v="1"/>
    <d v="1994-09-16T00:00:00"/>
    <s v="SG7"/>
    <x v="0"/>
    <x v="2"/>
    <d v="2015-04-07T00:00:00"/>
    <d v="2015-05-01T00:00:00"/>
    <x v="0"/>
    <d v="2025-01-31T00:00:00"/>
    <n v="30.397260273972602"/>
    <x v="5"/>
    <d v="2015-05-01T00:00:00"/>
    <n v="19"/>
  </r>
  <r>
    <n v="56400"/>
    <s v="VOLUNTEER"/>
    <s v="INACTIVE VOLUNTEER"/>
    <s v="N"/>
    <m/>
    <m/>
    <m/>
    <s v="N"/>
    <m/>
    <x v="0"/>
    <m/>
    <s v="MK10"/>
    <x v="4"/>
    <x v="2"/>
    <d v="2011-10-12T00:00:00"/>
    <d v="2011-10-12T00:00:00"/>
    <x v="1"/>
    <d v="2025-01-31T00:00:00"/>
    <n v="125.17260273972603"/>
    <x v="4"/>
    <d v="2011-10-12T00:00:00"/>
    <n v="1"/>
  </r>
  <r>
    <n v="167623"/>
    <s v="VOLUNTEER"/>
    <s v="INACTIVE VOLUNTEER"/>
    <s v="N"/>
    <m/>
    <m/>
    <m/>
    <s v="N"/>
    <m/>
    <x v="1"/>
    <d v="1984-02-13T00:00:00"/>
    <s v="SG1"/>
    <x v="0"/>
    <x v="5"/>
    <s v="Not Recorded"/>
    <s v="Not Recorded"/>
    <x v="1"/>
    <d v="2025-01-31T00:00:00"/>
    <n v="40.994520547945207"/>
    <x v="2"/>
    <s v="Not Recorded"/>
    <s v=""/>
  </r>
  <r>
    <n v="129131"/>
    <s v="VOLUNTEER"/>
    <s v="INACTIVE VOLUNTEER"/>
    <s v="N"/>
    <m/>
    <m/>
    <m/>
    <s v="N"/>
    <m/>
    <x v="0"/>
    <d v="1984-05-13T00:00:00"/>
    <s v="MK4"/>
    <x v="4"/>
    <x v="2"/>
    <d v="2018-07-15T00:00:00"/>
    <d v="2022-09-27T00:00:00"/>
    <x v="2"/>
    <d v="2025-01-31T00:00:00"/>
    <n v="40.747945205479454"/>
    <x v="2"/>
    <d v="2022-09-27T00:00:00"/>
    <n v="1097"/>
  </r>
  <r>
    <n v="166844"/>
    <s v="VOLUNTEER"/>
    <s v="INACTIVE VOLUNTEER"/>
    <s v="N"/>
    <m/>
    <m/>
    <m/>
    <s v="N"/>
    <m/>
    <x v="0"/>
    <d v="1990-05-17T00:00:00"/>
    <s v="LU2"/>
    <x v="1"/>
    <x v="5"/>
    <s v="Not Recorded"/>
    <s v="Not Recorded"/>
    <x v="1"/>
    <d v="2025-01-31T00:00:00"/>
    <n v="34.734246575342468"/>
    <x v="5"/>
    <s v="Not Recorded"/>
    <s v=""/>
  </r>
  <r>
    <n v="107578"/>
    <s v="VOLUNTEER"/>
    <s v="INACTIVE VOLUNTEER"/>
    <s v="N"/>
    <m/>
    <m/>
    <m/>
    <s v="N"/>
    <m/>
    <x v="0"/>
    <d v="1998-11-16T00:00:00"/>
    <s v="AL5"/>
    <x v="0"/>
    <x v="3"/>
    <d v="2014-03-27T00:00:00"/>
    <d v="2014-07-24T00:00:00"/>
    <x v="1"/>
    <d v="2025-01-31T00:00:00"/>
    <n v="26.227397260273971"/>
    <x v="5"/>
    <d v="2014-07-24T00:00:00"/>
    <n v="86"/>
  </r>
  <r>
    <n v="168079"/>
    <s v="VOLUNTEER"/>
    <s v="INACTIVE VOLUNTEER"/>
    <s v="N"/>
    <m/>
    <m/>
    <m/>
    <s v="N"/>
    <m/>
    <x v="0"/>
    <d v="2006-11-23T00:00:00"/>
    <s v="LU1"/>
    <x v="1"/>
    <x v="1"/>
    <s v="Not Recorded"/>
    <s v="Not Recorded"/>
    <x v="1"/>
    <d v="2025-01-31T00:00:00"/>
    <n v="18.202739726027396"/>
    <x v="1"/>
    <s v="Not Recorded"/>
    <s v=""/>
  </r>
  <r>
    <n v="167625"/>
    <s v="VOLUNTEER"/>
    <s v="INACTIVE VOLUNTEER"/>
    <s v="N"/>
    <m/>
    <m/>
    <m/>
    <s v="N"/>
    <m/>
    <x v="0"/>
    <d v="1938-05-16T00:00:00"/>
    <s v="SG4"/>
    <x v="0"/>
    <x v="3"/>
    <s v="Not Recorded"/>
    <s v="Not Recorded"/>
    <x v="1"/>
    <d v="2025-01-31T00:00:00"/>
    <n v="86.772602739726025"/>
    <x v="4"/>
    <s v="Not Recorded"/>
    <s v=""/>
  </r>
  <r>
    <n v="102434"/>
    <s v="VOLUNTEER"/>
    <s v="INACTIVE VOLUNTEER"/>
    <s v="N"/>
    <m/>
    <m/>
    <m/>
    <s v="N"/>
    <m/>
    <x v="0"/>
    <d v="1967-02-12T00:00:00"/>
    <s v="LU3"/>
    <x v="1"/>
    <x v="3"/>
    <d v="2013-09-09T00:00:00"/>
    <d v="2013-09-09T00:00:00"/>
    <x v="1"/>
    <d v="2025-01-31T00:00:00"/>
    <n v="58.008219178082193"/>
    <x v="0"/>
    <d v="2013-09-09T00:00:00"/>
    <n v="1"/>
  </r>
  <r>
    <n v="115992"/>
    <s v="VOLUNTEER"/>
    <s v="INACTIVE VOLUNTEER"/>
    <s v="N"/>
    <m/>
    <m/>
    <m/>
    <s v="N"/>
    <m/>
    <x v="0"/>
    <d v="2001-06-26T00:00:00"/>
    <s v="LU4"/>
    <x v="1"/>
    <x v="6"/>
    <d v="2016-02-01T00:00:00"/>
    <d v="2017-09-08T00:00:00"/>
    <x v="0"/>
    <d v="2025-01-31T00:00:00"/>
    <n v="23.616438356164384"/>
    <x v="1"/>
    <d v="2017-09-08T00:00:00"/>
    <n v="420"/>
  </r>
  <r>
    <n v="139868"/>
    <s v="VOLUNTEER"/>
    <s v="PROSPECTIVE VOLUNTEER"/>
    <s v="N"/>
    <m/>
    <m/>
    <m/>
    <s v="N"/>
    <m/>
    <x v="0"/>
    <d v="2004-11-27T00:00:00"/>
    <s v="LU2"/>
    <x v="1"/>
    <x v="1"/>
    <d v="2019-10-16T00:00:00"/>
    <d v="2021-08-31T00:00:00"/>
    <x v="0"/>
    <d v="2025-01-31T00:00:00"/>
    <n v="20.19178082191781"/>
    <x v="1"/>
    <d v="2021-08-31T00:00:00"/>
    <n v="490"/>
  </r>
  <r>
    <n v="113014"/>
    <s v="VOLUNTEER"/>
    <s v="INACTIVE VOLUNTEER"/>
    <s v="N"/>
    <m/>
    <m/>
    <m/>
    <s v="N"/>
    <m/>
    <x v="1"/>
    <d v="1999-03-29T00:00:00"/>
    <s v="WD17"/>
    <x v="0"/>
    <x v="1"/>
    <d v="2015-08-18T00:00:00"/>
    <d v="2016-10-31T00:00:00"/>
    <x v="0"/>
    <d v="2025-01-31T00:00:00"/>
    <n v="25.863013698630137"/>
    <x v="5"/>
    <d v="2016-10-31T00:00:00"/>
    <n v="315"/>
  </r>
  <r>
    <n v="158558"/>
    <s v="VOLUNTEER"/>
    <s v="INACTIVE VOLUNTEER"/>
    <s v="N"/>
    <m/>
    <m/>
    <m/>
    <s v="N"/>
    <m/>
    <x v="1"/>
    <d v="1979-11-14T00:00:00"/>
    <s v="AL1"/>
    <x v="0"/>
    <x v="1"/>
    <s v="Not Recorded"/>
    <s v="Not Recorded"/>
    <x v="1"/>
    <d v="2025-01-31T00:00:00"/>
    <n v="45.246575342465754"/>
    <x v="3"/>
    <s v="Not Recorded"/>
    <s v=""/>
  </r>
  <r>
    <n v="83212"/>
    <s v="VOLUNTEER"/>
    <s v="INACTIVE VOLUNTEER"/>
    <s v="N"/>
    <m/>
    <m/>
    <m/>
    <s v="N"/>
    <m/>
    <x v="1"/>
    <d v="1990-06-14T00:00:00"/>
    <s v="LU1"/>
    <x v="1"/>
    <x v="2"/>
    <d v="2011-11-09T00:00:00"/>
    <d v="2012-07-18T00:00:00"/>
    <x v="1"/>
    <d v="2025-01-31T00:00:00"/>
    <n v="34.657534246575345"/>
    <x v="5"/>
    <d v="2012-07-18T00:00:00"/>
    <n v="181"/>
  </r>
  <r>
    <n v="109398"/>
    <s v="VOLUNTEER"/>
    <s v="INACTIVE VOLUNTEER"/>
    <s v="N"/>
    <m/>
    <m/>
    <m/>
    <s v="N"/>
    <m/>
    <x v="0"/>
    <d v="2000-01-18T00:00:00"/>
    <s v="AL2"/>
    <x v="0"/>
    <x v="2"/>
    <d v="2014-10-04T00:00:00"/>
    <d v="2017-04-13T00:00:00"/>
    <x v="0"/>
    <d v="2025-01-31T00:00:00"/>
    <n v="25.054794520547944"/>
    <x v="5"/>
    <d v="2017-04-13T00:00:00"/>
    <n v="659"/>
  </r>
  <r>
    <n v="158946"/>
    <s v="VOLUNTEER"/>
    <s v="INACTIVE VOLUNTEER"/>
    <s v="N"/>
    <m/>
    <m/>
    <m/>
    <s v="N"/>
    <m/>
    <x v="1"/>
    <d v="1988-01-02T00:00:00"/>
    <s v="LU2"/>
    <x v="1"/>
    <x v="1"/>
    <s v="Not Recorded"/>
    <s v="Not Recorded"/>
    <x v="1"/>
    <d v="2025-01-31T00:00:00"/>
    <n v="37.106849315068494"/>
    <x v="2"/>
    <s v="Not Recorded"/>
    <s v=""/>
  </r>
  <r>
    <n v="156619"/>
    <s v="VOLUNTEER"/>
    <s v="INACTIVE VOLUNTEER"/>
    <s v="N"/>
    <m/>
    <m/>
    <m/>
    <s v="N"/>
    <m/>
    <x v="1"/>
    <d v="2007-07-29T00:00:00"/>
    <s v="LU2"/>
    <x v="1"/>
    <x v="1"/>
    <s v="Not Recorded"/>
    <s v="Not Recorded"/>
    <x v="1"/>
    <d v="2025-01-31T00:00:00"/>
    <n v="17.523287671232875"/>
    <x v="1"/>
    <s v="Not Recorded"/>
    <s v=""/>
  </r>
  <r>
    <n v="121552"/>
    <s v="VOLUNTEER"/>
    <s v="INACTIVE VOLUNTEER"/>
    <s v="N"/>
    <m/>
    <m/>
    <m/>
    <s v="N"/>
    <m/>
    <x v="0"/>
    <d v="2002-01-06T00:00:00"/>
    <s v="LU2"/>
    <x v="1"/>
    <x v="1"/>
    <d v="2017-06-19T00:00:00"/>
    <d v="2017-06-30T00:00:00"/>
    <x v="3"/>
    <d v="2025-01-31T00:00:00"/>
    <n v="23.084931506849315"/>
    <x v="1"/>
    <d v="2017-06-30T00:00:00"/>
    <n v="10"/>
  </r>
  <r>
    <n v="116149"/>
    <s v="VOLUNTEER"/>
    <s v="INACTIVE VOLUNTEER"/>
    <s v="N"/>
    <m/>
    <m/>
    <m/>
    <s v="N"/>
    <m/>
    <x v="0"/>
    <d v="1999-06-04T00:00:00"/>
    <s v="LU3"/>
    <x v="1"/>
    <x v="1"/>
    <d v="2017-04-10T00:00:00"/>
    <d v="2017-04-10T00:00:00"/>
    <x v="4"/>
    <d v="2025-01-31T00:00:00"/>
    <n v="25.67945205479452"/>
    <x v="5"/>
    <d v="2017-04-10T00:00:00"/>
    <n v="1"/>
  </r>
  <r>
    <n v="103857"/>
    <s v="VOLUNTEER"/>
    <s v="INACTIVE VOLUNTEER"/>
    <s v="N"/>
    <m/>
    <m/>
    <m/>
    <s v="N"/>
    <m/>
    <x v="0"/>
    <d v="1975-04-27T00:00:00"/>
    <s v="LU2"/>
    <x v="1"/>
    <x v="1"/>
    <s v="Not Recorded"/>
    <s v="Not Recorded"/>
    <x v="1"/>
    <d v="2025-01-31T00:00:00"/>
    <n v="49.8"/>
    <x v="3"/>
    <s v="Not Recorded"/>
    <s v=""/>
  </r>
  <r>
    <n v="168702"/>
    <s v="VOLUNTEER"/>
    <s v="PROSPECTIVE VOLUNTEER"/>
    <s v="N"/>
    <m/>
    <m/>
    <m/>
    <s v="N"/>
    <m/>
    <x v="0"/>
    <d v="2003-06-04T00:00:00"/>
    <s v="LU4"/>
    <x v="1"/>
    <x v="1"/>
    <s v="Not Recorded"/>
    <s v="Not Recorded"/>
    <x v="1"/>
    <d v="2025-01-31T00:00:00"/>
    <n v="21.676712328767124"/>
    <x v="1"/>
    <s v="Not Recorded"/>
    <s v=""/>
  </r>
  <r>
    <n v="154345"/>
    <s v="VOLUNTEER"/>
    <s v="INACTIVE VOLUNTEER"/>
    <s v="N"/>
    <m/>
    <m/>
    <m/>
    <s v="N"/>
    <m/>
    <x v="0"/>
    <d v="2004-09-27T00:00:00"/>
    <s v="LU2"/>
    <x v="1"/>
    <x v="1"/>
    <s v="Not Recorded"/>
    <s v="Not Recorded"/>
    <x v="1"/>
    <d v="2025-01-31T00:00:00"/>
    <n v="20.358904109589041"/>
    <x v="1"/>
    <s v="Not Recorded"/>
    <s v=""/>
  </r>
  <r>
    <n v="162488"/>
    <s v="VOLUNTEER"/>
    <s v="ACTIVE VOLUNTEER"/>
    <s v="N"/>
    <m/>
    <m/>
    <m/>
    <s v="N"/>
    <m/>
    <x v="0"/>
    <d v="2005-10-02T00:00:00"/>
    <s v="LU3"/>
    <x v="1"/>
    <x v="6"/>
    <d v="2023-08-13T00:00:00"/>
    <s v=""/>
    <x v="0"/>
    <d v="2025-01-31T00:00:00"/>
    <n v="19.345205479452055"/>
    <x v="1"/>
    <d v="2025-01-31T00:00:00"/>
    <n v="385"/>
  </r>
  <r>
    <n v="128604"/>
    <s v="VOLUNTEER"/>
    <s v="INACTIVE VOLUNTEER"/>
    <s v="N"/>
    <m/>
    <m/>
    <m/>
    <s v="N"/>
    <m/>
    <x v="0"/>
    <d v="1998-11-02T00:00:00"/>
    <s v="LU2"/>
    <x v="1"/>
    <x v="3"/>
    <s v="Not Recorded"/>
    <s v="Not Recorded"/>
    <x v="1"/>
    <d v="2025-01-31T00:00:00"/>
    <n v="26.265753424657536"/>
    <x v="5"/>
    <s v="Not Recorded"/>
    <s v=""/>
  </r>
  <r>
    <n v="94148"/>
    <s v="VOLUNTEER"/>
    <s v="INACTIVE VOLUNTEER"/>
    <s v="N"/>
    <m/>
    <m/>
    <m/>
    <s v="N"/>
    <m/>
    <x v="1"/>
    <d v="1986-06-08T00:00:00"/>
    <s v="LU4"/>
    <x v="1"/>
    <x v="2"/>
    <d v="2012-03-12T00:00:00"/>
    <d v="2015-08-17T00:00:00"/>
    <x v="0"/>
    <d v="2025-01-31T00:00:00"/>
    <n v="38.676712328767124"/>
    <x v="2"/>
    <d v="2015-08-17T00:00:00"/>
    <n v="896"/>
  </r>
  <r>
    <n v="103349"/>
    <s v="VOLUNTEER"/>
    <s v="INACTIVE VOLUNTEER"/>
    <s v="N"/>
    <m/>
    <m/>
    <m/>
    <s v="N"/>
    <m/>
    <x v="1"/>
    <d v="1983-02-25T00:00:00"/>
    <s v="LU3"/>
    <x v="1"/>
    <x v="1"/>
    <d v="2014-11-17T00:00:00"/>
    <d v="2014-11-17T00:00:00"/>
    <x v="1"/>
    <d v="2025-01-31T00:00:00"/>
    <n v="41.961643835616435"/>
    <x v="2"/>
    <d v="2014-11-17T00:00:00"/>
    <n v="1"/>
  </r>
  <r>
    <n v="80759"/>
    <s v="VOLUNTEER"/>
    <s v="INACTIVE VOLUNTEER"/>
    <s v="N"/>
    <m/>
    <m/>
    <m/>
    <s v="N"/>
    <m/>
    <x v="1"/>
    <d v="1959-05-03T00:00:00"/>
    <s v="LU2"/>
    <x v="1"/>
    <x v="2"/>
    <d v="2010-03-19T00:00:00"/>
    <d v="2012-01-24T00:00:00"/>
    <x v="1"/>
    <d v="2025-01-31T00:00:00"/>
    <n v="65.794520547945211"/>
    <x v="4"/>
    <d v="2012-01-24T00:00:00"/>
    <n v="483"/>
  </r>
  <r>
    <n v="134164"/>
    <s v="VOLUNTEER"/>
    <s v="INACTIVE VOLUNTEER"/>
    <s v="N"/>
    <m/>
    <m/>
    <m/>
    <s v="N"/>
    <m/>
    <x v="1"/>
    <d v="2003-02-20T00:00:00"/>
    <s v="LU3"/>
    <x v="1"/>
    <x v="1"/>
    <d v="2019-03-16T00:00:00"/>
    <d v="2019-12-21T00:00:00"/>
    <x v="0"/>
    <d v="2025-01-31T00:00:00"/>
    <n v="21.961643835616439"/>
    <x v="1"/>
    <d v="2019-12-21T00:00:00"/>
    <n v="200"/>
  </r>
  <r>
    <n v="166816"/>
    <s v="VOLUNTEER"/>
    <s v="INACTIVE VOLUNTEER"/>
    <s v="N"/>
    <m/>
    <m/>
    <m/>
    <s v="N"/>
    <m/>
    <x v="1"/>
    <d v="2008-11-30T00:00:00"/>
    <s v="LU4"/>
    <x v="1"/>
    <x v="1"/>
    <s v="Not Recorded"/>
    <s v="Not Recorded"/>
    <x v="1"/>
    <d v="2025-01-31T00:00:00"/>
    <n v="16.18082191780822"/>
    <x v="1"/>
    <s v="Not Recorded"/>
    <s v=""/>
  </r>
  <r>
    <n v="138902"/>
    <s v="VOLUNTEER"/>
    <s v="INACTIVE VOLUNTEER"/>
    <s v="N"/>
    <m/>
    <m/>
    <m/>
    <s v="N"/>
    <m/>
    <x v="0"/>
    <d v="1982-03-27T00:00:00"/>
    <s v="LU3"/>
    <x v="1"/>
    <x v="1"/>
    <s v="Not Recorded"/>
    <s v="Not Recorded"/>
    <x v="1"/>
    <d v="2025-01-31T00:00:00"/>
    <n v="42.87945205479452"/>
    <x v="2"/>
    <s v="Not Recorded"/>
    <s v=""/>
  </r>
  <r>
    <n v="93714"/>
    <s v="VOLUNTEER"/>
    <s v="INACTIVE VOLUNTEER"/>
    <s v="N"/>
    <m/>
    <m/>
    <m/>
    <s v="N"/>
    <m/>
    <x v="0"/>
    <m/>
    <s v="LU3"/>
    <x v="1"/>
    <x v="2"/>
    <d v="2012-06-01T00:00:00"/>
    <d v="2012-06-01T00:00:00"/>
    <x v="1"/>
    <d v="2025-01-31T00:00:00"/>
    <n v="125.17260273972603"/>
    <x v="4"/>
    <d v="2012-06-01T00:00:00"/>
    <n v="1"/>
  </r>
  <r>
    <n v="129439"/>
    <s v="VOLUNTEER"/>
    <s v="INACTIVE VOLUNTEER"/>
    <s v="N"/>
    <m/>
    <m/>
    <m/>
    <s v="N"/>
    <m/>
    <x v="0"/>
    <d v="2000-12-16T00:00:00"/>
    <s v="LU2"/>
    <x v="1"/>
    <x v="1"/>
    <s v="Not Recorded"/>
    <s v="Not Recorded"/>
    <x v="1"/>
    <d v="2025-01-31T00:00:00"/>
    <n v="24.142465753424659"/>
    <x v="1"/>
    <s v="Not Recorded"/>
    <s v=""/>
  </r>
  <r>
    <n v="134027"/>
    <s v="VOLUNTEER"/>
    <s v="INACTIVE VOLUNTEER"/>
    <s v="N"/>
    <m/>
    <m/>
    <m/>
    <s v="N"/>
    <m/>
    <x v="0"/>
    <d v="2004-03-29T00:00:00"/>
    <s v="LU4"/>
    <x v="1"/>
    <x v="1"/>
    <d v="2019-03-02T00:00:00"/>
    <d v="2021-04-04T00:00:00"/>
    <x v="0"/>
    <d v="2025-01-31T00:00:00"/>
    <n v="20.857534246575341"/>
    <x v="1"/>
    <d v="2021-04-04T00:00:00"/>
    <n v="545"/>
  </r>
  <r>
    <n v="147641"/>
    <s v="VOLUNTEER"/>
    <s v="INACTIVE VOLUNTEER"/>
    <s v="N"/>
    <m/>
    <m/>
    <m/>
    <s v="N"/>
    <m/>
    <x v="0"/>
    <d v="2003-06-01T00:00:00"/>
    <s v="LU1"/>
    <x v="1"/>
    <x v="7"/>
    <d v="2021-06-19T00:00:00"/>
    <d v="2022-07-13T00:00:00"/>
    <x v="0"/>
    <d v="2025-01-31T00:00:00"/>
    <n v="21.684931506849313"/>
    <x v="1"/>
    <d v="2022-07-13T00:00:00"/>
    <n v="278"/>
  </r>
  <r>
    <n v="156549"/>
    <s v="VOLUNTEER"/>
    <s v="ACTIVE VOLUNTEER"/>
    <s v="N"/>
    <m/>
    <m/>
    <m/>
    <s v="N"/>
    <m/>
    <x v="0"/>
    <d v="2005-02-08T00:00:00"/>
    <s v="LU2"/>
    <x v="1"/>
    <x v="1"/>
    <d v="2022-08-23T00:00:00"/>
    <s v=""/>
    <x v="3"/>
    <d v="2025-01-31T00:00:00"/>
    <n v="19.991780821917807"/>
    <x v="1"/>
    <d v="2025-01-31T00:00:00"/>
    <n v="639"/>
  </r>
  <r>
    <n v="168278"/>
    <s v="VOLUNTEER"/>
    <s v="PROSPECTIVE VOLUNTEER"/>
    <s v="N"/>
    <m/>
    <m/>
    <m/>
    <s v="N"/>
    <m/>
    <x v="0"/>
    <d v="2006-01-28T00:00:00"/>
    <s v="LU1"/>
    <x v="1"/>
    <x v="1"/>
    <s v="Not Recorded"/>
    <s v="Not Recorded"/>
    <x v="1"/>
    <d v="2025-01-31T00:00:00"/>
    <n v="19.021917808219179"/>
    <x v="1"/>
    <s v="Not Recorded"/>
    <s v=""/>
  </r>
  <r>
    <n v="157049"/>
    <s v="VOLUNTEER"/>
    <s v="INACTIVE VOLUNTEER"/>
    <s v="N"/>
    <m/>
    <m/>
    <m/>
    <s v="N"/>
    <m/>
    <x v="0"/>
    <d v="2006-09-09T00:00:00"/>
    <s v="MK2"/>
    <x v="4"/>
    <x v="1"/>
    <s v="Not Recorded"/>
    <s v="Not Recorded"/>
    <x v="1"/>
    <d v="2025-01-31T00:00:00"/>
    <n v="18.408219178082192"/>
    <x v="1"/>
    <s v="Not Recorded"/>
    <s v=""/>
  </r>
  <r>
    <n v="150980"/>
    <s v="VOLUNTEER"/>
    <s v="INACTIVE VOLUNTEER"/>
    <s v="N"/>
    <m/>
    <m/>
    <m/>
    <s v="N"/>
    <m/>
    <x v="0"/>
    <d v="2004-12-08T00:00:00"/>
    <s v="LU4"/>
    <x v="1"/>
    <x v="1"/>
    <d v="2021-08-03T00:00:00"/>
    <d v="2021-08-24T00:00:00"/>
    <x v="0"/>
    <d v="2025-01-31T00:00:00"/>
    <n v="20.161643835616438"/>
    <x v="1"/>
    <d v="2021-08-24T00:00:00"/>
    <n v="16"/>
  </r>
  <r>
    <n v="169205"/>
    <s v="VOLUNTEER"/>
    <s v="PROSPECTIVE VOLUNTEER"/>
    <s v="N"/>
    <m/>
    <m/>
    <m/>
    <s v="N"/>
    <m/>
    <x v="0"/>
    <d v="2011-02-15T00:00:00"/>
    <s v="LU4"/>
    <x v="1"/>
    <x v="2"/>
    <s v="Not Recorded"/>
    <s v="Not Recorded"/>
    <x v="1"/>
    <d v="2025-01-31T00:00:00"/>
    <n v="13.96986301369863"/>
    <x v="6"/>
    <s v="Not Recorded"/>
    <s v=""/>
  </r>
  <r>
    <n v="156741"/>
    <s v="VOLUNTEER"/>
    <s v="INACTIVE VOLUNTEER"/>
    <s v="N"/>
    <m/>
    <m/>
    <m/>
    <s v="N"/>
    <m/>
    <x v="0"/>
    <d v="2005-05-27T00:00:00"/>
    <s v="LU2"/>
    <x v="1"/>
    <x v="1"/>
    <d v="2022-08-19T00:00:00"/>
    <d v="2022-09-01T00:00:00"/>
    <x v="0"/>
    <d v="2025-01-31T00:00:00"/>
    <n v="19.695890410958903"/>
    <x v="1"/>
    <d v="2022-09-01T00:00:00"/>
    <n v="10"/>
  </r>
  <r>
    <n v="108517"/>
    <s v="VOLUNTEER"/>
    <s v="INACTIVE VOLUNTEER"/>
    <s v="N"/>
    <m/>
    <m/>
    <m/>
    <s v="N"/>
    <m/>
    <x v="0"/>
    <d v="1996-11-22T00:00:00"/>
    <s v="LU2"/>
    <x v="1"/>
    <x v="2"/>
    <d v="2014-02-20T00:00:00"/>
    <d v="2017-04-13T00:00:00"/>
    <x v="0"/>
    <d v="2025-01-31T00:00:00"/>
    <n v="28.210958904109589"/>
    <x v="5"/>
    <d v="2017-04-13T00:00:00"/>
    <n v="821"/>
  </r>
  <r>
    <n v="130589"/>
    <s v="VOLUNTEER"/>
    <s v="INACTIVE VOLUNTEER"/>
    <s v="N"/>
    <m/>
    <m/>
    <m/>
    <s v="N"/>
    <m/>
    <x v="1"/>
    <d v="1998-11-26T00:00:00"/>
    <s v="LU3"/>
    <x v="1"/>
    <x v="1"/>
    <s v="Not Recorded"/>
    <s v="Not Recorded"/>
    <x v="1"/>
    <d v="2025-01-31T00:00:00"/>
    <n v="26.2"/>
    <x v="5"/>
    <s v="Not Recorded"/>
    <s v=""/>
  </r>
  <r>
    <n v="149152"/>
    <s v="VOLUNTEER"/>
    <s v="INACTIVE VOLUNTEER"/>
    <s v="N"/>
    <m/>
    <m/>
    <m/>
    <s v="N"/>
    <m/>
    <x v="1"/>
    <d v="2004-01-09T00:00:00"/>
    <s v="LU3"/>
    <x v="1"/>
    <x v="1"/>
    <d v="2021-04-27T00:00:00"/>
    <d v="2022-07-13T00:00:00"/>
    <x v="0"/>
    <d v="2025-01-31T00:00:00"/>
    <n v="21.076712328767123"/>
    <x v="1"/>
    <d v="2022-07-13T00:00:00"/>
    <n v="317"/>
  </r>
  <r>
    <n v="114643"/>
    <s v="VOLUNTEER"/>
    <s v="INACTIVE VOLUNTEER"/>
    <s v="N"/>
    <m/>
    <m/>
    <m/>
    <s v="N"/>
    <m/>
    <x v="0"/>
    <d v="1985-01-01T00:00:00"/>
    <s v="LU3"/>
    <x v="1"/>
    <x v="2"/>
    <d v="2015-10-14T00:00:00"/>
    <d v="2018-04-24T00:00:00"/>
    <x v="0"/>
    <d v="2025-01-31T00:00:00"/>
    <n v="40.109589041095887"/>
    <x v="2"/>
    <d v="2018-04-24T00:00:00"/>
    <n v="660"/>
  </r>
  <r>
    <n v="102933"/>
    <s v="VOLUNTEER"/>
    <s v="INACTIVE VOLUNTEER"/>
    <s v="N"/>
    <m/>
    <m/>
    <m/>
    <s v="N"/>
    <m/>
    <x v="0"/>
    <d v="1987-08-21T00:00:00"/>
    <s v="LU3"/>
    <x v="1"/>
    <x v="2"/>
    <d v="2013-02-11T00:00:00"/>
    <d v="2014-01-06T00:00:00"/>
    <x v="1"/>
    <d v="2025-01-31T00:00:00"/>
    <n v="37.473972602739728"/>
    <x v="2"/>
    <d v="2014-01-06T00:00:00"/>
    <n v="236"/>
  </r>
  <r>
    <n v="102544"/>
    <s v="VOLUNTEER"/>
    <s v="INACTIVE VOLUNTEER"/>
    <s v="N"/>
    <m/>
    <m/>
    <m/>
    <s v="N"/>
    <m/>
    <x v="0"/>
    <d v="1975-08-02T00:00:00"/>
    <s v="LU2"/>
    <x v="1"/>
    <x v="1"/>
    <d v="2013-01-17T00:00:00"/>
    <d v="2014-04-28T00:00:00"/>
    <x v="1"/>
    <d v="2025-01-31T00:00:00"/>
    <n v="49.534246575342465"/>
    <x v="3"/>
    <d v="2014-04-28T00:00:00"/>
    <n v="333"/>
  </r>
  <r>
    <n v="150671"/>
    <s v="VOLUNTEER"/>
    <s v="INACTIVE VOLUNTEER"/>
    <s v="N"/>
    <m/>
    <m/>
    <m/>
    <s v="N"/>
    <m/>
    <x v="0"/>
    <d v="1990-10-09T00:00:00"/>
    <s v="EN8"/>
    <x v="0"/>
    <x v="1"/>
    <d v="2021-06-05T00:00:00"/>
    <d v="2022-08-04T00:00:00"/>
    <x v="0"/>
    <d v="2025-01-31T00:00:00"/>
    <n v="34.336986301369862"/>
    <x v="5"/>
    <d v="2022-08-04T00:00:00"/>
    <n v="304"/>
  </r>
  <r>
    <n v="140205"/>
    <s v="VOLUNTEER"/>
    <s v="INACTIVE VOLUNTEER"/>
    <s v="N"/>
    <m/>
    <m/>
    <m/>
    <s v="N"/>
    <m/>
    <x v="0"/>
    <d v="1962-06-07T00:00:00"/>
    <s v="LU3"/>
    <x v="1"/>
    <x v="1"/>
    <d v="2019-11-05T00:00:00"/>
    <d v="2023-12-25T00:00:00"/>
    <x v="0"/>
    <d v="2025-01-31T00:00:00"/>
    <n v="62.695890410958903"/>
    <x v="0"/>
    <d v="2023-12-25T00:00:00"/>
    <n v="1080"/>
  </r>
  <r>
    <n v="83855"/>
    <s v="VOLUNTEER"/>
    <s v="INACTIVE VOLUNTEER"/>
    <s v="N"/>
    <m/>
    <m/>
    <m/>
    <s v="N"/>
    <m/>
    <x v="1"/>
    <d v="1994-12-05T00:00:00"/>
    <s v="LU3"/>
    <x v="1"/>
    <x v="1"/>
    <d v="2012-01-28T00:00:00"/>
    <d v="2013-09-19T00:00:00"/>
    <x v="1"/>
    <d v="2025-01-31T00:00:00"/>
    <n v="30.17808219178082"/>
    <x v="5"/>
    <d v="2013-09-19T00:00:00"/>
    <n v="429"/>
  </r>
  <r>
    <n v="125137"/>
    <s v="VOLUNTEER"/>
    <s v="INACTIVE VOLUNTEER"/>
    <s v="N"/>
    <m/>
    <m/>
    <m/>
    <s v="N"/>
    <m/>
    <x v="0"/>
    <d v="1999-09-17T00:00:00"/>
    <s v="SG5"/>
    <x v="0"/>
    <x v="3"/>
    <s v="Not Recorded"/>
    <s v="Not Recorded"/>
    <x v="1"/>
    <d v="2025-01-31T00:00:00"/>
    <n v="25.391780821917809"/>
    <x v="5"/>
    <s v="Not Recorded"/>
    <s v=""/>
  </r>
  <r>
    <n v="3363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33892"/>
    <s v="VOLUNTEER"/>
    <s v="INACTIVE VOLUNTEER"/>
    <s v="N"/>
    <m/>
    <m/>
    <m/>
    <s v="N"/>
    <m/>
    <x v="0"/>
    <d v="1943-07-03T00:00:00"/>
    <s v="WD3"/>
    <x v="0"/>
    <x v="3"/>
    <d v="2019-03-08T00:00:00"/>
    <d v="2019-09-14T00:00:00"/>
    <x v="0"/>
    <d v="2025-01-31T00:00:00"/>
    <n v="81.638356164383566"/>
    <x v="4"/>
    <d v="2019-09-14T00:00:00"/>
    <n v="136"/>
  </r>
  <r>
    <n v="158896"/>
    <s v="VOLUNTEER"/>
    <s v="ACTIVE VOLUNTEER"/>
    <s v="N"/>
    <m/>
    <m/>
    <m/>
    <s v="N"/>
    <m/>
    <x v="0"/>
    <d v="1993-09-07T00:00:00"/>
    <s v="SG18"/>
    <x v="1"/>
    <x v="3"/>
    <s v="Not Recorded"/>
    <s v="Not Recorded"/>
    <x v="2"/>
    <d v="2025-01-31T00:00:00"/>
    <n v="31.421917808219177"/>
    <x v="5"/>
    <s v="Not Recorded"/>
    <s v=""/>
  </r>
  <r>
    <n v="119956"/>
    <s v="VOLUNTEER"/>
    <s v="INACTIVE VOLUNTEER"/>
    <s v="N"/>
    <m/>
    <m/>
    <m/>
    <s v="N"/>
    <m/>
    <x v="1"/>
    <d v="1995-08-29T00:00:00"/>
    <s v="LU4"/>
    <x v="1"/>
    <x v="4"/>
    <s v="Not Recorded"/>
    <s v="Not Recorded"/>
    <x v="4"/>
    <d v="2025-01-31T00:00:00"/>
    <n v="29.446575342465753"/>
    <x v="5"/>
    <s v="Not Recorded"/>
    <s v=""/>
  </r>
  <r>
    <n v="63144"/>
    <s v="VOLUNTEER"/>
    <s v="INACTIVE VOLUNTEER"/>
    <s v="N"/>
    <m/>
    <m/>
    <m/>
    <s v="N"/>
    <m/>
    <x v="0"/>
    <d v="1947-01-30T00:00:00"/>
    <s v="LU3"/>
    <x v="1"/>
    <x v="3"/>
    <d v="2009-09-01T00:00:00"/>
    <d v="2013-10-12T00:00:00"/>
    <x v="1"/>
    <d v="2025-01-31T00:00:00"/>
    <n v="78.057534246575344"/>
    <x v="4"/>
    <d v="2013-10-12T00:00:00"/>
    <n v="1074"/>
  </r>
  <r>
    <n v="130486"/>
    <s v="VOLUNTEER"/>
    <s v="PROSPECTIVE VOLUNTEER"/>
    <s v="N"/>
    <m/>
    <m/>
    <m/>
    <s v="N"/>
    <m/>
    <x v="0"/>
    <d v="1986-04-05T00:00:00"/>
    <s v="MK45"/>
    <x v="1"/>
    <x v="3"/>
    <s v="Not Recorded"/>
    <s v="Not Recorded"/>
    <x v="1"/>
    <d v="2025-01-31T00:00:00"/>
    <n v="38.852054794520548"/>
    <x v="2"/>
    <s v="Not Recorded"/>
    <s v=""/>
  </r>
  <r>
    <n v="111364"/>
    <s v="VOLUNTEER"/>
    <s v="INACTIVE VOLUNTEER"/>
    <s v="N"/>
    <m/>
    <m/>
    <m/>
    <s v="N"/>
    <m/>
    <x v="0"/>
    <d v="1998-02-22T00:00:00"/>
    <s v="LU3"/>
    <x v="1"/>
    <x v="3"/>
    <d v="2015-07-30T00:00:00"/>
    <d v="2019-05-23T00:00:00"/>
    <x v="2"/>
    <d v="2025-01-31T00:00:00"/>
    <n v="26.958904109589042"/>
    <x v="5"/>
    <d v="2019-05-23T00:00:00"/>
    <n v="996"/>
  </r>
  <r>
    <n v="124460"/>
    <s v="VOLUNTEER"/>
    <s v="INACTIVE VOLUNTEER"/>
    <s v="N"/>
    <m/>
    <m/>
    <m/>
    <s v="N"/>
    <m/>
    <x v="1"/>
    <d v="2003-02-26T00:00:00"/>
    <s v="MK16"/>
    <x v="4"/>
    <x v="1"/>
    <d v="2017-08-31T00:00:00"/>
    <d v="2018-07-01T00:00:00"/>
    <x v="0"/>
    <d v="2025-01-31T00:00:00"/>
    <n v="21.945205479452056"/>
    <x v="1"/>
    <d v="2018-07-01T00:00:00"/>
    <n v="217"/>
  </r>
  <r>
    <n v="168233"/>
    <s v="VOLUNTEER"/>
    <s v="ACTIVE VOLUNTEER"/>
    <s v="N"/>
    <m/>
    <m/>
    <m/>
    <s v="N"/>
    <m/>
    <x v="0"/>
    <d v="2007-06-08T00:00:00"/>
    <s v="WD18"/>
    <x v="0"/>
    <x v="2"/>
    <d v="2024-07-01T00:00:00"/>
    <s v=""/>
    <x v="0"/>
    <d v="2025-01-31T00:00:00"/>
    <n v="17.663013698630138"/>
    <x v="1"/>
    <d v="2025-01-31T00:00:00"/>
    <n v="155"/>
  </r>
  <r>
    <n v="95364"/>
    <s v="VOLUNTEER"/>
    <s v="ACTIVE VOLUNTEER"/>
    <s v="N"/>
    <m/>
    <m/>
    <m/>
    <s v="N"/>
    <m/>
    <x v="0"/>
    <d v="1950-11-05T00:00:00"/>
    <s v="MK45"/>
    <x v="1"/>
    <x v="3"/>
    <d v="2012-07-16T00:00:00"/>
    <s v=""/>
    <x v="0"/>
    <d v="2025-01-31T00:00:00"/>
    <n v="74.290410958904104"/>
    <x v="4"/>
    <d v="2025-01-31T00:00:00"/>
    <n v="3275"/>
  </r>
  <r>
    <n v="122624"/>
    <s v="VOLUNTEER"/>
    <s v="INACTIVE VOLUNTEER"/>
    <s v="N"/>
    <m/>
    <m/>
    <m/>
    <s v="N"/>
    <m/>
    <x v="0"/>
    <d v="1969-11-21T00:00:00"/>
    <s v="HP3"/>
    <x v="0"/>
    <x v="3"/>
    <d v="2016-09-30T00:00:00"/>
    <d v="2018-10-03T00:00:00"/>
    <x v="0"/>
    <d v="2025-01-31T00:00:00"/>
    <n v="55.232876712328768"/>
    <x v="0"/>
    <d v="2018-10-03T00:00:00"/>
    <n v="524"/>
  </r>
  <r>
    <n v="79727"/>
    <s v="VOLUNTEER"/>
    <s v="INACTIVE VOLUNTEER"/>
    <s v="N"/>
    <m/>
    <m/>
    <m/>
    <s v="N"/>
    <m/>
    <x v="0"/>
    <m/>
    <s v="LU1"/>
    <x v="1"/>
    <x v="7"/>
    <d v="1899-12-31T00:00:00"/>
    <d v="1899-12-31T00:00:00"/>
    <x v="1"/>
    <d v="2025-01-31T00:00:00"/>
    <n v="125.17260273972603"/>
    <x v="4"/>
    <d v="1899-12-31T00:00:00"/>
    <m/>
  </r>
  <r>
    <n v="111549"/>
    <s v="VOLUNTEER"/>
    <s v="INACTIVE VOLUNTEER"/>
    <s v="N"/>
    <m/>
    <m/>
    <m/>
    <s v="N"/>
    <m/>
    <x v="0"/>
    <d v="1985-10-09T00:00:00"/>
    <s v="HP2"/>
    <x v="0"/>
    <x v="2"/>
    <d v="2015-05-31T00:00:00"/>
    <d v="2015-10-21T00:00:00"/>
    <x v="0"/>
    <d v="2025-01-31T00:00:00"/>
    <n v="39.339726027397262"/>
    <x v="2"/>
    <d v="2015-10-21T00:00:00"/>
    <n v="103"/>
  </r>
  <r>
    <n v="158699"/>
    <s v="VOLUNTEER"/>
    <s v="ACTIVE VOLUNTEER"/>
    <s v="N"/>
    <m/>
    <m/>
    <m/>
    <s v="N"/>
    <m/>
    <x v="0"/>
    <d v="1950-08-23T00:00:00"/>
    <s v="MK41"/>
    <x v="1"/>
    <x v="3"/>
    <s v="Not Recorded"/>
    <s v="Not Recorded"/>
    <x v="2"/>
    <d v="2025-01-31T00:00:00"/>
    <n v="74.493150684931507"/>
    <x v="4"/>
    <s v="Not Recorded"/>
    <s v=""/>
  </r>
  <r>
    <n v="155106"/>
    <s v="VOLUNTEER"/>
    <s v="INACTIVE VOLUNTEER"/>
    <s v="N"/>
    <m/>
    <m/>
    <m/>
    <s v="N"/>
    <m/>
    <x v="0"/>
    <d v="1950-01-14T00:00:00"/>
    <s v="LU1"/>
    <x v="1"/>
    <x v="7"/>
    <s v="Not Recorded"/>
    <s v="Not Recorded"/>
    <x v="1"/>
    <d v="2025-01-31T00:00:00"/>
    <n v="75.098630136986301"/>
    <x v="4"/>
    <s v="Not Recorded"/>
    <s v=""/>
  </r>
  <r>
    <n v="101543"/>
    <s v="VOLUNTEER"/>
    <s v="INACTIVE VOLUNTEER"/>
    <s v="N"/>
    <m/>
    <m/>
    <m/>
    <s v="N"/>
    <m/>
    <x v="0"/>
    <d v="1996-12-17T00:00:00"/>
    <s v="WD25"/>
    <x v="0"/>
    <x v="2"/>
    <d v="2012-10-29T00:00:00"/>
    <d v="2014-02-11T00:00:00"/>
    <x v="0"/>
    <d v="2025-01-31T00:00:00"/>
    <n v="28.142465753424659"/>
    <x v="5"/>
    <d v="2014-02-11T00:00:00"/>
    <n v="337"/>
  </r>
  <r>
    <n v="108780"/>
    <s v="VOLUNTEER"/>
    <s v="INACTIVE VOLUNTEER"/>
    <s v="N"/>
    <m/>
    <m/>
    <m/>
    <s v="N"/>
    <m/>
    <x v="0"/>
    <d v="1960-01-19T00:00:00"/>
    <s v="HP1"/>
    <x v="0"/>
    <x v="3"/>
    <d v="2014-08-07T00:00:00"/>
    <d v="2015-02-20T00:00:00"/>
    <x v="1"/>
    <d v="2025-01-31T00:00:00"/>
    <n v="65.079452054794515"/>
    <x v="4"/>
    <d v="2015-02-20T00:00:00"/>
    <n v="142"/>
  </r>
  <r>
    <n v="161040"/>
    <s v="VOLUNTEER"/>
    <s v="ACTIVE VOLUNTEER"/>
    <s v="N"/>
    <m/>
    <m/>
    <m/>
    <s v="N"/>
    <m/>
    <x v="1"/>
    <d v="2009-05-16T00:00:00"/>
    <s v="LU3"/>
    <x v="1"/>
    <x v="6"/>
    <d v="2023-05-03T00:00:00"/>
    <d v="2023-07-12T00:00:00"/>
    <x v="2"/>
    <d v="2025-01-31T00:00:00"/>
    <n v="15.723287671232876"/>
    <x v="6"/>
    <d v="2023-07-12T00:00:00"/>
    <n v="51"/>
  </r>
  <r>
    <n v="162908"/>
    <s v="VOLUNTEER"/>
    <s v="ACTIVE VOLUNTEER"/>
    <s v="N"/>
    <m/>
    <m/>
    <m/>
    <s v="N"/>
    <m/>
    <x v="1"/>
    <d v="2009-06-08T00:00:00"/>
    <s v="AL7"/>
    <x v="0"/>
    <x v="3"/>
    <d v="2023-09-16T00:00:00"/>
    <s v=""/>
    <x v="0"/>
    <d v="2025-01-31T00:00:00"/>
    <n v="15.66027397260274"/>
    <x v="6"/>
    <d v="2025-01-31T00:00:00"/>
    <n v="360"/>
  </r>
  <r>
    <n v="80760"/>
    <s v="VOLUNTEER"/>
    <s v="INACTIVE VOLUNTEER"/>
    <s v="N"/>
    <m/>
    <m/>
    <m/>
    <s v="Y"/>
    <s v="18/08/2023"/>
    <x v="0"/>
    <d v="1948-03-18T00:00:00"/>
    <s v="LU3"/>
    <x v="1"/>
    <x v="2"/>
    <d v="2010-11-18T00:00:00"/>
    <s v=""/>
    <x v="3"/>
    <d v="2025-01-31T00:00:00"/>
    <n v="76.92602739726027"/>
    <x v="4"/>
    <d v="2025-01-31T00:00:00"/>
    <n v="3707"/>
  </r>
  <r>
    <n v="46511"/>
    <s v="VOLUNTEER"/>
    <s v="INACTIVE VOLUNTEER"/>
    <s v="N"/>
    <m/>
    <m/>
    <m/>
    <s v="N"/>
    <m/>
    <x v="0"/>
    <m/>
    <s v="LU2"/>
    <x v="1"/>
    <x v="2"/>
    <d v="2007-04-01T00:00:00"/>
    <d v="2015-07-20T00:00:00"/>
    <x v="2"/>
    <d v="2025-01-31T00:00:00"/>
    <n v="125.17260273972603"/>
    <x v="4"/>
    <d v="2015-07-20T00:00:00"/>
    <n v="2166"/>
  </r>
  <r>
    <n v="119952"/>
    <s v="VOLUNTEER"/>
    <s v="INACTIVE VOLUNTEER"/>
    <s v="N"/>
    <m/>
    <m/>
    <m/>
    <s v="N"/>
    <m/>
    <x v="0"/>
    <d v="2002-08-10T00:00:00"/>
    <s v="MK15"/>
    <x v="4"/>
    <x v="2"/>
    <d v="2016-11-15T00:00:00"/>
    <d v="2017-09-15T00:00:00"/>
    <x v="0"/>
    <d v="2025-01-31T00:00:00"/>
    <n v="22.493150684931507"/>
    <x v="1"/>
    <d v="2017-09-15T00:00:00"/>
    <n v="219"/>
  </r>
  <r>
    <n v="105709"/>
    <s v="VOLUNTEER"/>
    <s v="INACTIVE VOLUNTEER"/>
    <s v="N"/>
    <m/>
    <m/>
    <m/>
    <s v="N"/>
    <m/>
    <x v="0"/>
    <d v="1992-07-26T00:00:00"/>
    <s v="E3"/>
    <x v="2"/>
    <x v="2"/>
    <d v="2013-09-27T00:00:00"/>
    <d v="2014-03-30T00:00:00"/>
    <x v="0"/>
    <d v="2025-01-31T00:00:00"/>
    <n v="32.539726027397258"/>
    <x v="5"/>
    <d v="2014-03-30T00:00:00"/>
    <n v="131"/>
  </r>
  <r>
    <n v="156398"/>
    <s v="VOLUNTEER"/>
    <s v="ACTIVE VOLUNTEER"/>
    <s v="N"/>
    <m/>
    <m/>
    <m/>
    <s v="N"/>
    <m/>
    <x v="1"/>
    <d v="2006-05-24T00:00:00"/>
    <s v="LU2"/>
    <x v="1"/>
    <x v="3"/>
    <d v="2022-07-07T00:00:00"/>
    <s v=""/>
    <x v="0"/>
    <d v="2025-01-31T00:00:00"/>
    <n v="18.704109589041096"/>
    <x v="1"/>
    <d v="2025-01-31T00:00:00"/>
    <n v="672"/>
  </r>
  <r>
    <n v="102845"/>
    <s v="VOLUNTEER"/>
    <s v="INACTIVE VOLUNTEER"/>
    <s v="N"/>
    <m/>
    <m/>
    <m/>
    <s v="N"/>
    <m/>
    <x v="1"/>
    <m/>
    <s v="LU3"/>
    <x v="1"/>
    <x v="2"/>
    <d v="2013-07-26T00:00:00"/>
    <d v="2013-07-26T00:00:00"/>
    <x v="1"/>
    <d v="2025-01-31T00:00:00"/>
    <n v="125.17260273972603"/>
    <x v="4"/>
    <d v="2013-07-26T00:00:00"/>
    <n v="1"/>
  </r>
  <r>
    <n v="107545"/>
    <s v="VOLUNTEER"/>
    <s v="INACTIVE VOLUNTEER"/>
    <s v="N"/>
    <m/>
    <m/>
    <m/>
    <s v="N"/>
    <m/>
    <x v="1"/>
    <d v="1953-05-21T00:00:00"/>
    <s v="WD25"/>
    <x v="0"/>
    <x v="2"/>
    <d v="2014-02-05T00:00:00"/>
    <d v="2014-05-01T00:00:00"/>
    <x v="1"/>
    <d v="2025-01-31T00:00:00"/>
    <n v="71.747945205479454"/>
    <x v="4"/>
    <d v="2014-05-01T00:00:00"/>
    <n v="62"/>
  </r>
  <r>
    <n v="53475"/>
    <s v="VOLUNTEER"/>
    <s v="INACTIVE VOLUNTEER"/>
    <s v="N"/>
    <m/>
    <m/>
    <m/>
    <s v="N"/>
    <m/>
    <x v="1"/>
    <d v="1968-01-09T00:00:00"/>
    <s v="MK45"/>
    <x v="1"/>
    <x v="2"/>
    <d v="2011-05-31T00:00:00"/>
    <d v="2017-05-08T00:00:00"/>
    <x v="2"/>
    <d v="2025-01-31T00:00:00"/>
    <n v="57.101369863013701"/>
    <x v="0"/>
    <d v="2017-05-08T00:00:00"/>
    <n v="1550"/>
  </r>
  <r>
    <n v="161705"/>
    <s v="VOLUNTEER"/>
    <s v="INACTIVE VOLUNTEER"/>
    <s v="N"/>
    <m/>
    <m/>
    <m/>
    <s v="N"/>
    <m/>
    <x v="1"/>
    <d v="1965-08-15T00:00:00"/>
    <s v="LU1"/>
    <x v="1"/>
    <x v="3"/>
    <s v="Not Recorded"/>
    <s v="Not Recorded"/>
    <x v="1"/>
    <d v="2025-01-31T00:00:00"/>
    <n v="59.504109589041093"/>
    <x v="0"/>
    <s v="Not Recorded"/>
    <s v=""/>
  </r>
  <r>
    <n v="112346"/>
    <s v="VOLUNTEER"/>
    <s v="INACTIVE VOLUNTEER"/>
    <s v="N"/>
    <m/>
    <m/>
    <m/>
    <s v="N"/>
    <m/>
    <x v="1"/>
    <d v="1998-12-15T00:00:00"/>
    <s v="LU4"/>
    <x v="1"/>
    <x v="3"/>
    <d v="2015-05-30T00:00:00"/>
    <d v="2017-04-13T00:00:00"/>
    <x v="0"/>
    <d v="2025-01-31T00:00:00"/>
    <n v="26.147945205479452"/>
    <x v="5"/>
    <d v="2017-04-13T00:00:00"/>
    <n v="489"/>
  </r>
  <r>
    <n v="32759"/>
    <s v="VOLUNTEER"/>
    <s v="INACTIVE VOLUNTEER"/>
    <s v="N"/>
    <m/>
    <m/>
    <m/>
    <s v="N"/>
    <m/>
    <x v="1"/>
    <m/>
    <s v="NR13"/>
    <x v="2"/>
    <x v="2"/>
    <d v="1899-12-31T00:00:00"/>
    <d v="1899-12-31T00:00:00"/>
    <x v="1"/>
    <d v="2025-01-31T00:00:00"/>
    <n v="125.17260273972603"/>
    <x v="4"/>
    <d v="1899-12-31T00:00:00"/>
    <m/>
  </r>
  <r>
    <n v="155304"/>
    <s v="VOLUNTEER"/>
    <s v="INACTIVE VOLUNTEER"/>
    <s v="N"/>
    <m/>
    <m/>
    <m/>
    <s v="N"/>
    <m/>
    <x v="1"/>
    <d v="2003-10-07T00:00:00"/>
    <s v="AL4"/>
    <x v="0"/>
    <x v="3"/>
    <d v="2022-03-23T00:00:00"/>
    <d v="2022-07-13T00:00:00"/>
    <x v="0"/>
    <d v="2025-01-31T00:00:00"/>
    <n v="21.334246575342465"/>
    <x v="1"/>
    <d v="2022-07-13T00:00:00"/>
    <n v="81"/>
  </r>
  <r>
    <n v="156111"/>
    <s v="VOLUNTEER"/>
    <s v="INACTIVE VOLUNTEER"/>
    <s v="N"/>
    <m/>
    <m/>
    <m/>
    <s v="N"/>
    <m/>
    <x v="1"/>
    <d v="2004-02-20T00:00:00"/>
    <s v="AL5"/>
    <x v="0"/>
    <x v="3"/>
    <d v="2022-09-06T00:00:00"/>
    <d v="2023-05-11T00:00:00"/>
    <x v="4"/>
    <d v="2025-01-31T00:00:00"/>
    <n v="20.961643835616439"/>
    <x v="1"/>
    <d v="2023-05-11T00:00:00"/>
    <n v="178"/>
  </r>
  <r>
    <n v="48032"/>
    <s v="VOLUNTEER"/>
    <s v="INACTIVE VOLUNTEER"/>
    <s v="N"/>
    <m/>
    <m/>
    <m/>
    <s v="Y"/>
    <s v="29/11/2023"/>
    <x v="0"/>
    <d v="1948-02-04T00:00:00"/>
    <s v="LU5"/>
    <x v="1"/>
    <x v="3"/>
    <d v="2008-01-01T00:00:00"/>
    <d v="2013-02-04T00:00:00"/>
    <x v="1"/>
    <d v="2025-01-31T00:00:00"/>
    <n v="77.043835616438358"/>
    <x v="4"/>
    <d v="2013-02-04T00:00:00"/>
    <n v="1330"/>
  </r>
  <r>
    <n v="101146"/>
    <s v="VOLUNTEER"/>
    <s v="INACTIVE VOLUNTEER"/>
    <s v="N"/>
    <m/>
    <m/>
    <m/>
    <s v="N"/>
    <m/>
    <x v="0"/>
    <d v="1975-06-25T00:00:00"/>
    <s v="LU2"/>
    <x v="1"/>
    <x v="3"/>
    <d v="2013-04-19T00:00:00"/>
    <d v="2015-10-21T00:00:00"/>
    <x v="4"/>
    <d v="2025-01-31T00:00:00"/>
    <n v="49.638356164383559"/>
    <x v="3"/>
    <d v="2015-10-21T00:00:00"/>
    <n v="654"/>
  </r>
  <r>
    <n v="95073"/>
    <s v="VOLUNTEER"/>
    <s v="INACTIVE VOLUNTEER"/>
    <s v="N"/>
    <m/>
    <m/>
    <m/>
    <s v="N"/>
    <m/>
    <x v="0"/>
    <d v="1943-07-03T00:00:00"/>
    <s v="AL1"/>
    <x v="0"/>
    <x v="0"/>
    <d v="2012-04-12T00:00:00"/>
    <d v="2017-06-01T00:00:00"/>
    <x v="0"/>
    <d v="2025-01-31T00:00:00"/>
    <n v="81.638356164383566"/>
    <x v="4"/>
    <d v="2017-06-01T00:00:00"/>
    <n v="1341"/>
  </r>
  <r>
    <n v="78193"/>
    <s v="VOLUNTEER"/>
    <s v="INACTIVE VOLUNTEER"/>
    <s v="N"/>
    <m/>
    <m/>
    <m/>
    <s v="N"/>
    <m/>
    <x v="0"/>
    <d v="1964-08-10T00:00:00"/>
    <s v="LU2"/>
    <x v="1"/>
    <x v="3"/>
    <d v="2013-09-13T00:00:00"/>
    <d v="2021-08-31T00:00:00"/>
    <x v="0"/>
    <d v="2025-01-31T00:00:00"/>
    <n v="60.517808219178079"/>
    <x v="0"/>
    <d v="2021-08-31T00:00:00"/>
    <n v="2078"/>
  </r>
  <r>
    <n v="146850"/>
    <s v="VOLUNTEER"/>
    <s v="INACTIVE VOLUNTEER"/>
    <s v="N"/>
    <m/>
    <m/>
    <m/>
    <s v="N"/>
    <m/>
    <x v="0"/>
    <d v="1976-09-23T00:00:00"/>
    <s v="SG17"/>
    <x v="1"/>
    <x v="3"/>
    <d v="2021-12-01T00:00:00"/>
    <d v="2022-09-27T00:00:00"/>
    <x v="2"/>
    <d v="2025-01-31T00:00:00"/>
    <n v="48.389041095890413"/>
    <x v="3"/>
    <d v="2022-09-27T00:00:00"/>
    <n v="215"/>
  </r>
  <r>
    <n v="26667"/>
    <s v="VOLUNTEER"/>
    <s v="INACTIVE VOLUNTEER"/>
    <s v="N"/>
    <m/>
    <m/>
    <m/>
    <s v="N"/>
    <m/>
    <x v="0"/>
    <d v="1947-03-24T00:00:00"/>
    <s v="LU6"/>
    <x v="1"/>
    <x v="2"/>
    <d v="1899-12-31T00:00:00"/>
    <d v="1899-12-31T00:00:00"/>
    <x v="1"/>
    <d v="2025-01-31T00:00:00"/>
    <n v="77.912328767123284"/>
    <x v="4"/>
    <d v="1899-12-31T00:00:00"/>
    <m/>
  </r>
  <r>
    <n v="80761"/>
    <s v="VOLUNTEER"/>
    <s v="INACTIVE VOLUNTEER"/>
    <s v="N"/>
    <m/>
    <m/>
    <m/>
    <s v="N"/>
    <m/>
    <x v="0"/>
    <d v="1952-07-31T00:00:00"/>
    <s v="MK45"/>
    <x v="1"/>
    <x v="3"/>
    <d v="2010-04-27T00:00:00"/>
    <d v="2014-06-06T00:00:00"/>
    <x v="1"/>
    <d v="2025-01-31T00:00:00"/>
    <n v="72.553424657534251"/>
    <x v="4"/>
    <d v="2014-06-06T00:00:00"/>
    <n v="1074"/>
  </r>
  <r>
    <n v="8218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14604"/>
    <s v="VOLUNTEER"/>
    <s v="INACTIVE VOLUNTEER"/>
    <s v="N"/>
    <m/>
    <m/>
    <m/>
    <s v="N"/>
    <m/>
    <x v="0"/>
    <d v="1943-05-13T00:00:00"/>
    <s v="S17"/>
    <x v="3"/>
    <x v="2"/>
    <d v="2015-06-02T00:00:00"/>
    <d v="2021-08-19T00:00:00"/>
    <x v="0"/>
    <d v="2025-01-31T00:00:00"/>
    <n v="81.778082191780825"/>
    <x v="4"/>
    <d v="2021-08-19T00:00:00"/>
    <n v="1623"/>
  </r>
  <r>
    <n v="160735"/>
    <s v="VOLUNTEER"/>
    <s v="ACTIVE VOLUNTEER"/>
    <s v="N"/>
    <m/>
    <m/>
    <m/>
    <s v="N"/>
    <m/>
    <x v="0"/>
    <d v="1956-04-13T00:00:00"/>
    <s v="LU3"/>
    <x v="1"/>
    <x v="3"/>
    <d v="2023-04-01T00:00:00"/>
    <s v=""/>
    <x v="0"/>
    <d v="2025-01-31T00:00:00"/>
    <n v="68.849315068493155"/>
    <x v="4"/>
    <d v="2025-01-31T00:00:00"/>
    <n v="480"/>
  </r>
  <r>
    <n v="64084"/>
    <s v="VOLUNTEER"/>
    <s v="ACTIVE VOLUNTEER"/>
    <s v="N"/>
    <m/>
    <m/>
    <m/>
    <s v="N"/>
    <m/>
    <x v="0"/>
    <d v="1963-05-01T00:00:00"/>
    <s v="LU2"/>
    <x v="1"/>
    <x v="2"/>
    <d v="2003-01-01T00:00:00"/>
    <s v=""/>
    <x v="2"/>
    <d v="2025-01-31T00:00:00"/>
    <n v="61.797260273972604"/>
    <x v="0"/>
    <d v="2025-01-31T00:00:00"/>
    <n v="5763"/>
  </r>
  <r>
    <n v="79670"/>
    <s v="VOLUNTEER"/>
    <s v="INACTIVE VOLUNTEER"/>
    <s v="N"/>
    <m/>
    <m/>
    <m/>
    <s v="N"/>
    <m/>
    <x v="0"/>
    <d v="1955-03-28T00:00:00"/>
    <s v="LU2"/>
    <x v="1"/>
    <x v="3"/>
    <d v="2011-05-09T00:00:00"/>
    <d v="2022-05-24T00:00:00"/>
    <x v="4"/>
    <d v="2025-01-31T00:00:00"/>
    <n v="69.895890410958899"/>
    <x v="4"/>
    <d v="2022-05-24T00:00:00"/>
    <n v="2882"/>
  </r>
  <r>
    <n v="110013"/>
    <s v="VOLUNTEER"/>
    <s v="INACTIVE VOLUNTEER"/>
    <s v="N"/>
    <m/>
    <m/>
    <m/>
    <s v="N"/>
    <m/>
    <x v="0"/>
    <d v="1999-09-03T00:00:00"/>
    <s v="AL2"/>
    <x v="0"/>
    <x v="2"/>
    <d v="2014-11-22T00:00:00"/>
    <d v="2017-04-13T00:00:00"/>
    <x v="0"/>
    <d v="2025-01-31T00:00:00"/>
    <n v="25.43013698630137"/>
    <x v="5"/>
    <d v="2017-04-13T00:00:00"/>
    <n v="624"/>
  </r>
  <r>
    <n v="80044"/>
    <s v="VOLUNTEER"/>
    <s v="INACTIVE VOLUNTEER"/>
    <s v="N"/>
    <m/>
    <m/>
    <m/>
    <s v="N"/>
    <m/>
    <x v="0"/>
    <d v="1988-02-08T00:00:00"/>
    <s v="AL2"/>
    <x v="0"/>
    <x v="2"/>
    <d v="2011-05-23T00:00:00"/>
    <d v="2012-04-24T00:00:00"/>
    <x v="1"/>
    <d v="2025-01-31T00:00:00"/>
    <n v="37.005479452054793"/>
    <x v="2"/>
    <d v="2012-04-24T00:00:00"/>
    <n v="242"/>
  </r>
  <r>
    <n v="109836"/>
    <s v="VOLUNTEER"/>
    <s v="INACTIVE VOLUNTEER"/>
    <s v="N"/>
    <m/>
    <m/>
    <m/>
    <s v="N"/>
    <m/>
    <x v="0"/>
    <m/>
    <s v="LU2"/>
    <x v="1"/>
    <x v="5"/>
    <d v="2016-02-09T00:00:00"/>
    <d v="2016-02-09T00:00:00"/>
    <x v="1"/>
    <d v="2025-01-31T00:00:00"/>
    <n v="125.17260273972603"/>
    <x v="4"/>
    <d v="2016-02-09T00:00:00"/>
    <n v="1"/>
  </r>
  <r>
    <n v="94909"/>
    <s v="VOLUNTEER"/>
    <s v="INACTIVE VOLUNTEER"/>
    <s v="N"/>
    <m/>
    <m/>
    <m/>
    <s v="N"/>
    <m/>
    <x v="0"/>
    <m/>
    <s v="LU4"/>
    <x v="1"/>
    <x v="2"/>
    <d v="2013-10-30T00:00:00"/>
    <d v="2013-10-30T00:00:00"/>
    <x v="1"/>
    <d v="2025-01-31T00:00:00"/>
    <n v="125.17260273972603"/>
    <x v="4"/>
    <d v="2013-10-30T00:00:00"/>
    <n v="1"/>
  </r>
  <r>
    <n v="119247"/>
    <s v="VOLUNTEER"/>
    <s v="ACTIVE VOLUNTEER"/>
    <s v="N"/>
    <m/>
    <m/>
    <m/>
    <s v="N"/>
    <m/>
    <x v="0"/>
    <d v="1983-02-18T00:00:00"/>
    <s v="LU3"/>
    <x v="1"/>
    <x v="2"/>
    <d v="2016-11-08T00:00:00"/>
    <s v=""/>
    <x v="2"/>
    <d v="2025-01-31T00:00:00"/>
    <n v="41.980821917808221"/>
    <x v="2"/>
    <d v="2025-01-31T00:00:00"/>
    <n v="2149"/>
  </r>
  <r>
    <n v="103628"/>
    <s v="VOLUNTEER"/>
    <s v="INACTIVE VOLUNTEER"/>
    <s v="N"/>
    <m/>
    <m/>
    <m/>
    <s v="N"/>
    <m/>
    <x v="0"/>
    <d v="1996-10-28T00:00:00"/>
    <s v="EN7"/>
    <x v="0"/>
    <x v="2"/>
    <d v="2013-04-20T00:00:00"/>
    <d v="2015-01-01T00:00:00"/>
    <x v="1"/>
    <d v="2025-01-31T00:00:00"/>
    <n v="28.279452054794522"/>
    <x v="5"/>
    <d v="2015-01-01T00:00:00"/>
    <n v="444"/>
  </r>
  <r>
    <n v="70558"/>
    <s v="VOLUNTEER"/>
    <s v="INACTIVE VOLUNTEER"/>
    <s v="N"/>
    <m/>
    <m/>
    <m/>
    <s v="N"/>
    <m/>
    <x v="0"/>
    <d v="1994-04-08T00:00:00"/>
    <s v="LU2"/>
    <x v="1"/>
    <x v="2"/>
    <d v="2011-02-18T00:00:00"/>
    <d v="2017-04-10T00:00:00"/>
    <x v="2"/>
    <d v="2025-01-31T00:00:00"/>
    <n v="30.838356164383562"/>
    <x v="5"/>
    <d v="2017-04-10T00:00:00"/>
    <n v="1602"/>
  </r>
  <r>
    <n v="108419"/>
    <s v="VOLUNTEER"/>
    <s v="INACTIVE VOLUNTEER"/>
    <s v="N"/>
    <m/>
    <m/>
    <m/>
    <s v="N"/>
    <m/>
    <x v="0"/>
    <d v="1997-10-26T00:00:00"/>
    <s v="LU3"/>
    <x v="1"/>
    <x v="5"/>
    <d v="2014-08-26T00:00:00"/>
    <d v="2016-08-21T00:00:00"/>
    <x v="3"/>
    <d v="2025-01-31T00:00:00"/>
    <n v="27.284931506849315"/>
    <x v="5"/>
    <d v="2016-08-21T00:00:00"/>
    <n v="519"/>
  </r>
  <r>
    <n v="100690"/>
    <s v="VOLUNTEER"/>
    <s v="INACTIVE VOLUNTEER"/>
    <s v="N"/>
    <m/>
    <m/>
    <m/>
    <s v="N"/>
    <m/>
    <x v="0"/>
    <d v="1993-11-10T00:00:00"/>
    <s v="LU2"/>
    <x v="1"/>
    <x v="2"/>
    <d v="2012-07-09T00:00:00"/>
    <d v="2012-11-30T00:00:00"/>
    <x v="1"/>
    <d v="2025-01-31T00:00:00"/>
    <n v="31.246575342465754"/>
    <x v="5"/>
    <d v="2012-11-30T00:00:00"/>
    <n v="105"/>
  </r>
  <r>
    <n v="107389"/>
    <s v="VOLUNTEER"/>
    <s v="INACTIVE VOLUNTEER"/>
    <s v="N"/>
    <m/>
    <m/>
    <m/>
    <s v="N"/>
    <m/>
    <x v="1"/>
    <d v="1993-01-09T00:00:00"/>
    <s v="LU3"/>
    <x v="1"/>
    <x v="2"/>
    <d v="2014-05-20T00:00:00"/>
    <d v="2014-05-20T00:00:00"/>
    <x v="1"/>
    <d v="2025-01-31T00:00:00"/>
    <n v="32.082191780821915"/>
    <x v="5"/>
    <d v="2014-05-20T00:00:00"/>
    <n v="1"/>
  </r>
  <r>
    <n v="118882"/>
    <s v="VOLUNTEER"/>
    <s v="INACTIVE VOLUNTEER"/>
    <s v="N"/>
    <m/>
    <m/>
    <m/>
    <s v="N"/>
    <m/>
    <x v="1"/>
    <d v="1949-07-24T00:00:00"/>
    <s v="LU4"/>
    <x v="1"/>
    <x v="6"/>
    <d v="2016-04-01T00:00:00"/>
    <d v="2019-05-01T00:00:00"/>
    <x v="0"/>
    <d v="2025-01-31T00:00:00"/>
    <n v="75.575342465753423"/>
    <x v="4"/>
    <d v="2019-05-01T00:00:00"/>
    <n v="804"/>
  </r>
  <r>
    <n v="136560"/>
    <s v="VOLUNTEER"/>
    <s v="INACTIVE VOLUNTEER"/>
    <s v="N"/>
    <m/>
    <m/>
    <m/>
    <s v="N"/>
    <m/>
    <x v="1"/>
    <d v="1995-09-20T00:00:00"/>
    <s v="MK2"/>
    <x v="4"/>
    <x v="3"/>
    <d v="2019-06-25T00:00:00"/>
    <d v="2023-09-26T00:00:00"/>
    <x v="0"/>
    <d v="2025-01-31T00:00:00"/>
    <n v="29.386301369863013"/>
    <x v="5"/>
    <d v="2023-09-26T00:00:00"/>
    <n v="1111"/>
  </r>
  <r>
    <n v="154401"/>
    <s v="VOLUNTEER"/>
    <s v="ACTIVE VOLUNTEER"/>
    <s v="N"/>
    <m/>
    <m/>
    <m/>
    <s v="N"/>
    <m/>
    <x v="1"/>
    <m/>
    <s v="LU3"/>
    <x v="1"/>
    <x v="6"/>
    <s v="Not Recorded"/>
    <s v="Not Recorded"/>
    <x v="2"/>
    <d v="2025-01-31T00:00:00"/>
    <n v="125.17260273972603"/>
    <x v="4"/>
    <s v="Not Recorded"/>
    <s v=""/>
  </r>
  <r>
    <n v="155872"/>
    <s v="VOLUNTEER"/>
    <s v="INACTIVE VOLUNTEER"/>
    <s v="N"/>
    <m/>
    <m/>
    <m/>
    <s v="N"/>
    <m/>
    <x v="1"/>
    <d v="1999-07-26T00:00:00"/>
    <s v="LU6"/>
    <x v="1"/>
    <x v="3"/>
    <s v="Not Recorded"/>
    <s v="Not Recorded"/>
    <x v="1"/>
    <d v="2025-01-31T00:00:00"/>
    <n v="25.536986301369861"/>
    <x v="5"/>
    <s v="Not Recorded"/>
    <s v=""/>
  </r>
  <r>
    <n v="150683"/>
    <s v="VOLUNTEER"/>
    <s v="ACTIVE VOLUNTEER"/>
    <s v="N"/>
    <m/>
    <m/>
    <m/>
    <s v="N"/>
    <m/>
    <x v="1"/>
    <d v="2005-02-01T00:00:00"/>
    <s v="AL4"/>
    <x v="0"/>
    <x v="3"/>
    <d v="2021-06-08T00:00:00"/>
    <s v=""/>
    <x v="0"/>
    <d v="2025-01-31T00:00:00"/>
    <n v="20.010958904109589"/>
    <x v="1"/>
    <d v="2025-01-31T00:00:00"/>
    <n v="954"/>
  </r>
  <r>
    <n v="95370"/>
    <s v="VOLUNTEER"/>
    <s v="INACTIVE VOLUNTEER"/>
    <s v="N"/>
    <m/>
    <m/>
    <m/>
    <s v="N"/>
    <m/>
    <x v="1"/>
    <d v="1992-09-29T00:00:00"/>
    <s v="LU4"/>
    <x v="1"/>
    <x v="3"/>
    <d v="2012-12-10T00:00:00"/>
    <d v="2012-12-10T00:00:00"/>
    <x v="1"/>
    <d v="2025-01-31T00:00:00"/>
    <n v="32.361643835616441"/>
    <x v="5"/>
    <d v="2012-12-10T00:00:00"/>
    <n v="1"/>
  </r>
  <r>
    <n v="130117"/>
    <s v="VOLUNTEER"/>
    <s v="ACTIVE VOLUNTEER"/>
    <s v="N"/>
    <m/>
    <m/>
    <m/>
    <s v="N"/>
    <m/>
    <x v="1"/>
    <d v="1944-11-22T00:00:00"/>
    <s v="LU5"/>
    <x v="1"/>
    <x v="3"/>
    <d v="2018-11-29T00:00:00"/>
    <s v=""/>
    <x v="4"/>
    <d v="2025-01-31T00:00:00"/>
    <n v="80.246575342465746"/>
    <x v="4"/>
    <d v="2025-01-31T00:00:00"/>
    <n v="1612"/>
  </r>
  <r>
    <n v="103913"/>
    <s v="VOLUNTEER"/>
    <s v="ACTIVE VOLUNTEER"/>
    <s v="N"/>
    <m/>
    <m/>
    <m/>
    <s v="N"/>
    <m/>
    <x v="1"/>
    <d v="1984-02-11T00:00:00"/>
    <s v="WD24"/>
    <x v="0"/>
    <x v="3"/>
    <d v="2013-01-23T00:00:00"/>
    <s v=""/>
    <x v="0"/>
    <d v="2025-01-31T00:00:00"/>
    <n v="41"/>
    <x v="2"/>
    <d v="2025-01-31T00:00:00"/>
    <n v="3138"/>
  </r>
  <r>
    <n v="93858"/>
    <s v="VOLUNTEER"/>
    <s v="INACTIVE VOLUNTEER"/>
    <s v="N"/>
    <m/>
    <m/>
    <m/>
    <s v="N"/>
    <m/>
    <x v="0"/>
    <d v="1969-09-23T00:00:00"/>
    <s v="MK45"/>
    <x v="1"/>
    <x v="3"/>
    <d v="2012-05-11T00:00:00"/>
    <d v="2017-03-20T00:00:00"/>
    <x v="4"/>
    <d v="2025-01-31T00:00:00"/>
    <n v="55.394520547945206"/>
    <x v="0"/>
    <d v="2017-03-20T00:00:00"/>
    <n v="1267"/>
  </r>
  <r>
    <n v="59187"/>
    <s v="VOLUNTEER"/>
    <s v="INACTIVE VOLUNTEER"/>
    <s v="N"/>
    <m/>
    <m/>
    <m/>
    <s v="N"/>
    <m/>
    <x v="0"/>
    <d v="1960-03-14T00:00:00"/>
    <s v="LU1"/>
    <x v="1"/>
    <x v="3"/>
    <s v="Not Recorded"/>
    <s v="Not Recorded"/>
    <x v="4"/>
    <d v="2025-01-31T00:00:00"/>
    <n v="64.92876712328767"/>
    <x v="0"/>
    <s v="Not Recorded"/>
    <s v=""/>
  </r>
  <r>
    <n v="105617"/>
    <s v="VOLUNTEER"/>
    <s v="INACTIVE VOLUNTEER"/>
    <s v="N"/>
    <m/>
    <m/>
    <m/>
    <s v="N"/>
    <m/>
    <x v="0"/>
    <d v="1932-06-12T00:00:00"/>
    <s v="WD3"/>
    <x v="0"/>
    <x v="3"/>
    <d v="2013-09-21T00:00:00"/>
    <d v="2019-05-11T00:00:00"/>
    <x v="0"/>
    <d v="2025-01-31T00:00:00"/>
    <n v="92.701369863013696"/>
    <x v="4"/>
    <d v="2019-05-11T00:00:00"/>
    <n v="1470"/>
  </r>
  <r>
    <n v="49214"/>
    <s v="VOLUNTEER"/>
    <s v="INACTIVE VOLUNTEER"/>
    <s v="N"/>
    <m/>
    <m/>
    <m/>
    <s v="N"/>
    <m/>
    <x v="0"/>
    <d v="1949-03-14T00:00:00"/>
    <s v="LU6"/>
    <x v="1"/>
    <x v="3"/>
    <d v="2007-06-29T00:00:00"/>
    <s v=""/>
    <x v="2"/>
    <d v="2025-01-31T00:00:00"/>
    <n v="75.936986301369856"/>
    <x v="4"/>
    <d v="2025-01-31T00:00:00"/>
    <n v="4591"/>
  </r>
  <r>
    <n v="16264"/>
    <s v="VOLUNTEER"/>
    <s v="ACTIVE VOLUNTEER"/>
    <s v="N"/>
    <m/>
    <m/>
    <m/>
    <s v="N"/>
    <m/>
    <x v="0"/>
    <d v="1954-07-25T00:00:00"/>
    <s v="LU4"/>
    <x v="1"/>
    <x v="2"/>
    <d v="2011-03-23T00:00:00"/>
    <s v=""/>
    <x v="0"/>
    <d v="2025-01-31T00:00:00"/>
    <n v="70.569863013698637"/>
    <x v="4"/>
    <d v="2025-01-31T00:00:00"/>
    <n v="3618"/>
  </r>
  <r>
    <n v="37342"/>
    <s v="VOLUNTEER"/>
    <s v="ACTIVE VOLUNTEER"/>
    <s v="N"/>
    <m/>
    <m/>
    <m/>
    <s v="N"/>
    <m/>
    <x v="0"/>
    <d v="1947-09-14T00:00:00"/>
    <s v="LU5"/>
    <x v="1"/>
    <x v="3"/>
    <d v="2019-08-28T00:00:00"/>
    <s v=""/>
    <x v="4"/>
    <d v="2025-01-31T00:00:00"/>
    <n v="77.435616438356163"/>
    <x v="4"/>
    <d v="2025-01-31T00:00:00"/>
    <n v="1418"/>
  </r>
  <r>
    <n v="41455"/>
    <s v="VOLUNTEER"/>
    <s v="INACTIVE VOLUNTEER"/>
    <s v="N"/>
    <m/>
    <m/>
    <m/>
    <s v="N"/>
    <m/>
    <x v="0"/>
    <m/>
    <s v="MK45"/>
    <x v="1"/>
    <x v="3"/>
    <d v="2004-07-01T00:00:00"/>
    <d v="2022-04-13T00:00:00"/>
    <x v="0"/>
    <d v="2025-01-31T00:00:00"/>
    <n v="125.17260273972603"/>
    <x v="4"/>
    <d v="2022-04-13T00:00:00"/>
    <n v="4640"/>
  </r>
  <r>
    <n v="111466"/>
    <s v="VOLUNTEER"/>
    <s v="ACTIVE VOLUNTEER"/>
    <s v="N"/>
    <m/>
    <m/>
    <m/>
    <s v="N"/>
    <m/>
    <x v="0"/>
    <d v="1947-06-11T00:00:00"/>
    <s v="SG14"/>
    <x v="0"/>
    <x v="2"/>
    <d v="2014-06-01T00:00:00"/>
    <s v=""/>
    <x v="0"/>
    <d v="2025-01-31T00:00:00"/>
    <n v="77.69589041095891"/>
    <x v="4"/>
    <d v="2025-01-31T00:00:00"/>
    <n v="2785"/>
  </r>
  <r>
    <n v="41711"/>
    <s v="VOLUNTEER"/>
    <s v="INACTIVE VOLUNTEER"/>
    <s v="N"/>
    <m/>
    <m/>
    <m/>
    <s v="N"/>
    <m/>
    <x v="0"/>
    <d v="1958-08-20T00:00:00"/>
    <s v="LU3"/>
    <x v="1"/>
    <x v="2"/>
    <d v="2003-01-01T00:00:00"/>
    <d v="2017-05-08T00:00:00"/>
    <x v="2"/>
    <d v="2025-01-31T00:00:00"/>
    <n v="66.495890410958907"/>
    <x v="4"/>
    <d v="2017-05-08T00:00:00"/>
    <n v="3744"/>
  </r>
  <r>
    <n v="154402"/>
    <s v="VOLUNTEER"/>
    <s v="ACTIVE VOLUNTEER"/>
    <s v="N"/>
    <m/>
    <m/>
    <m/>
    <s v="N"/>
    <m/>
    <x v="0"/>
    <m/>
    <s v="LU3"/>
    <x v="1"/>
    <x v="6"/>
    <s v="Not Recorded"/>
    <s v="Not Recorded"/>
    <x v="2"/>
    <d v="2025-01-31T00:00:00"/>
    <n v="125.17260273972603"/>
    <x v="4"/>
    <s v="Not Recorded"/>
    <s v=""/>
  </r>
  <r>
    <n v="41712"/>
    <s v="VOLUNTEER"/>
    <s v="INACTIVE VOLUNTEER"/>
    <s v="N"/>
    <m/>
    <m/>
    <s v="FBELL"/>
    <s v="N"/>
    <m/>
    <x v="0"/>
    <d v="1960-03-07T00:00:00"/>
    <s v="EX37"/>
    <x v="3"/>
    <x v="3"/>
    <d v="2001-12-01T00:00:00"/>
    <d v="2019-12-16T00:00:00"/>
    <x v="2"/>
    <d v="2025-01-31T00:00:00"/>
    <n v="64.947945205479456"/>
    <x v="0"/>
    <d v="2019-12-16T00:00:00"/>
    <n v="4706"/>
  </r>
  <r>
    <n v="138707"/>
    <s v="VOLUNTEER"/>
    <s v="ACTIVE VOLUNTEER"/>
    <s v="N"/>
    <m/>
    <m/>
    <m/>
    <s v="N"/>
    <m/>
    <x v="0"/>
    <m/>
    <s v="LU3"/>
    <x v="1"/>
    <x v="6"/>
    <s v="Not Recorded"/>
    <s v="Not Recorded"/>
    <x v="2"/>
    <d v="2025-01-31T00:00:00"/>
    <n v="125.17260273972603"/>
    <x v="4"/>
    <s v="Not Recorded"/>
    <s v=""/>
  </r>
  <r>
    <n v="118416"/>
    <s v="VOLUNTEER"/>
    <s v="INACTIVE VOLUNTEER"/>
    <s v="N"/>
    <m/>
    <m/>
    <m/>
    <s v="N"/>
    <m/>
    <x v="0"/>
    <d v="2002-05-24T00:00:00"/>
    <s v="AL7"/>
    <x v="0"/>
    <x v="2"/>
    <d v="2016-08-16T00:00:00"/>
    <d v="2017-09-02T00:00:00"/>
    <x v="0"/>
    <d v="2025-01-31T00:00:00"/>
    <n v="22.706849315068492"/>
    <x v="1"/>
    <d v="2017-09-02T00:00:00"/>
    <n v="274"/>
  </r>
  <r>
    <n v="95076"/>
    <s v="VOLUNTEER"/>
    <s v="INACTIVE VOLUNTEER"/>
    <s v="N"/>
    <m/>
    <m/>
    <m/>
    <s v="N"/>
    <m/>
    <x v="0"/>
    <d v="1953-07-11T00:00:00"/>
    <s v="EN6"/>
    <x v="0"/>
    <x v="3"/>
    <d v="2012-04-24T00:00:00"/>
    <d v="2021-08-31T00:00:00"/>
    <x v="0"/>
    <d v="2025-01-31T00:00:00"/>
    <n v="71.608219178082194"/>
    <x v="4"/>
    <d v="2021-08-31T00:00:00"/>
    <n v="2441"/>
  </r>
  <r>
    <n v="126333"/>
    <s v="VOLUNTEER"/>
    <s v="INACTIVE VOLUNTEER"/>
    <s v="N"/>
    <m/>
    <m/>
    <m/>
    <s v="N"/>
    <m/>
    <x v="0"/>
    <d v="2003-07-05T00:00:00"/>
    <s v="SG5"/>
    <x v="0"/>
    <x v="3"/>
    <d v="2018-02-17T00:00:00"/>
    <d v="2018-12-14T00:00:00"/>
    <x v="0"/>
    <d v="2025-01-31T00:00:00"/>
    <n v="21.591780821917808"/>
    <x v="1"/>
    <d v="2018-12-14T00:00:00"/>
    <n v="215"/>
  </r>
  <r>
    <n v="156246"/>
    <s v="VOLUNTEER"/>
    <s v="ACTIVE VOLUNTEER"/>
    <s v="N"/>
    <m/>
    <m/>
    <m/>
    <s v="N"/>
    <m/>
    <x v="0"/>
    <d v="1957-11-02T00:00:00"/>
    <s v="MK17"/>
    <x v="1"/>
    <x v="3"/>
    <d v="2022-10-15T00:00:00"/>
    <s v=""/>
    <x v="0"/>
    <d v="2025-01-31T00:00:00"/>
    <n v="67.293150684931504"/>
    <x v="4"/>
    <d v="2025-01-31T00:00:00"/>
    <n v="600"/>
  </r>
  <r>
    <n v="118184"/>
    <s v="VOLUNTEER"/>
    <s v="INACTIVE VOLUNTEER"/>
    <s v="N"/>
    <m/>
    <m/>
    <m/>
    <s v="N"/>
    <m/>
    <x v="1"/>
    <d v="1966-09-14T00:00:00"/>
    <s v="CM24"/>
    <x v="2"/>
    <x v="3"/>
    <d v="2015-09-01T00:00:00"/>
    <d v="2016-10-26T00:00:00"/>
    <x v="0"/>
    <d v="2025-01-31T00:00:00"/>
    <n v="58.421917808219177"/>
    <x v="0"/>
    <d v="2016-10-26T00:00:00"/>
    <n v="302"/>
  </r>
  <r>
    <n v="130116"/>
    <s v="VOLUNTEER"/>
    <s v="INACTIVE VOLUNTEER"/>
    <s v="N"/>
    <m/>
    <m/>
    <m/>
    <s v="N"/>
    <m/>
    <x v="0"/>
    <d v="1951-05-21T00:00:00"/>
    <s v="HG4"/>
    <x v="3"/>
    <x v="2"/>
    <s v="Not Recorded"/>
    <s v="Not Recorded"/>
    <x v="1"/>
    <d v="2025-01-31T00:00:00"/>
    <n v="73.750684931506854"/>
    <x v="4"/>
    <s v="Not Recorded"/>
    <s v=""/>
  </r>
  <r>
    <n v="159891"/>
    <s v="VOLUNTEER"/>
    <s v="ACTIVE VOLUNTEER"/>
    <s v="N"/>
    <m/>
    <m/>
    <m/>
    <s v="N"/>
    <m/>
    <x v="0"/>
    <d v="1957-01-29T00:00:00"/>
    <s v="HP4"/>
    <x v="0"/>
    <x v="3"/>
    <d v="2023-03-15T00:00:00"/>
    <s v=""/>
    <x v="0"/>
    <d v="2025-01-31T00:00:00"/>
    <n v="68.052054794520544"/>
    <x v="4"/>
    <d v="2025-01-31T00:00:00"/>
    <n v="493"/>
  </r>
  <r>
    <n v="105999"/>
    <s v="VOLUNTEER"/>
    <s v="INACTIVE VOLUNTEER"/>
    <s v="N"/>
    <m/>
    <m/>
    <m/>
    <s v="N"/>
    <m/>
    <x v="0"/>
    <d v="1999-06-08T00:00:00"/>
    <s v="LU2"/>
    <x v="1"/>
    <x v="2"/>
    <d v="2013-11-09T00:00:00"/>
    <d v="2014-04-10T00:00:00"/>
    <x v="1"/>
    <d v="2025-01-31T00:00:00"/>
    <n v="25.668493150684931"/>
    <x v="5"/>
    <d v="2014-04-10T00:00:00"/>
    <n v="109"/>
  </r>
  <r>
    <n v="80696"/>
    <s v="VOLUNTEER"/>
    <s v="INACTIVE VOLUNTEER"/>
    <s v="N"/>
    <m/>
    <m/>
    <m/>
    <s v="N"/>
    <m/>
    <x v="0"/>
    <d v="1994-03-25T00:00:00"/>
    <s v="LU2"/>
    <x v="1"/>
    <x v="2"/>
    <d v="2011-03-01T00:00:00"/>
    <d v="2011-11-10T00:00:00"/>
    <x v="1"/>
    <d v="2025-01-31T00:00:00"/>
    <n v="30.876712328767123"/>
    <x v="5"/>
    <d v="2011-11-10T00:00:00"/>
    <n v="183"/>
  </r>
  <r>
    <n v="113226"/>
    <s v="VOLUNTEER"/>
    <s v="INACTIVE VOLUNTEER"/>
    <s v="N"/>
    <m/>
    <m/>
    <m/>
    <s v="N"/>
    <m/>
    <x v="0"/>
    <d v="1998-12-22T00:00:00"/>
    <s v="AL5"/>
    <x v="0"/>
    <x v="3"/>
    <d v="2015-09-05T00:00:00"/>
    <d v="2016-08-31T00:00:00"/>
    <x v="0"/>
    <d v="2025-01-31T00:00:00"/>
    <n v="26.12876712328767"/>
    <x v="5"/>
    <d v="2016-08-31T00:00:00"/>
    <n v="258"/>
  </r>
  <r>
    <n v="16532"/>
    <s v="VOLUNTEER"/>
    <s v="INACTIVE VOLUNTEER"/>
    <s v="N"/>
    <m/>
    <m/>
    <m/>
    <s v="N"/>
    <m/>
    <x v="0"/>
    <d v="1938-09-28T00:00:00"/>
    <s v="LU3"/>
    <x v="1"/>
    <x v="2"/>
    <d v="1998-12-01T00:00:00"/>
    <d v="2012-09-14T00:00:00"/>
    <x v="1"/>
    <d v="2025-01-31T00:00:00"/>
    <n v="86.402739726027391"/>
    <x v="4"/>
    <d v="2012-09-14T00:00:00"/>
    <n v="3599"/>
  </r>
  <r>
    <n v="82312"/>
    <s v="VOLUNTEER"/>
    <s v="INACTIVE VOLUNTEER"/>
    <s v="N"/>
    <m/>
    <m/>
    <m/>
    <s v="N"/>
    <m/>
    <x v="0"/>
    <d v="1969-12-11T00:00:00"/>
    <s v="LU2"/>
    <x v="1"/>
    <x v="3"/>
    <d v="2010-04-12T00:00:00"/>
    <d v="2013-10-21T00:00:00"/>
    <x v="1"/>
    <d v="2025-01-31T00:00:00"/>
    <n v="55.178082191780824"/>
    <x v="0"/>
    <d v="2013-10-21T00:00:00"/>
    <n v="921"/>
  </r>
  <r>
    <n v="80762"/>
    <s v="VOLUNTEER"/>
    <s v="INACTIVE VOLUNTEER"/>
    <s v="N"/>
    <m/>
    <m/>
    <m/>
    <s v="N"/>
    <m/>
    <x v="0"/>
    <d v="1995-09-10T00:00:00"/>
    <s v="LU3"/>
    <x v="1"/>
    <x v="3"/>
    <d v="2010-05-01T00:00:00"/>
    <d v="2013-08-16T00:00:00"/>
    <x v="1"/>
    <d v="2025-01-31T00:00:00"/>
    <n v="29.413698630136988"/>
    <x v="5"/>
    <d v="2013-08-16T00:00:00"/>
    <n v="860"/>
  </r>
  <r>
    <n v="7921"/>
    <s v="VOLUNTEER"/>
    <s v="INACTIVE VOLUNTEER"/>
    <s v="N"/>
    <m/>
    <m/>
    <m/>
    <s v="N"/>
    <m/>
    <x v="2"/>
    <m/>
    <s v="AL5"/>
    <x v="0"/>
    <x v="2"/>
    <d v="1899-12-31T00:00:00"/>
    <d v="1899-12-31T00:00:00"/>
    <x v="1"/>
    <d v="2025-01-31T00:00:00"/>
    <n v="125.17260273972603"/>
    <x v="4"/>
    <d v="1899-12-31T00:00:00"/>
    <m/>
  </r>
  <r>
    <n v="101545"/>
    <s v="VOLUNTEER"/>
    <s v="INACTIVE VOLUNTEER"/>
    <s v="N"/>
    <m/>
    <m/>
    <m/>
    <s v="N"/>
    <m/>
    <x v="0"/>
    <d v="1966-09-08T00:00:00"/>
    <s v="AL3"/>
    <x v="0"/>
    <x v="2"/>
    <d v="2012-09-17T00:00:00"/>
    <d v="2017-04-20T00:00:00"/>
    <x v="0"/>
    <d v="2025-01-31T00:00:00"/>
    <n v="58.438356164383563"/>
    <x v="0"/>
    <d v="2017-04-20T00:00:00"/>
    <n v="1199"/>
  </r>
  <r>
    <n v="83248"/>
    <s v="VOLUNTEER"/>
    <s v="INACTIVE VOLUNTEER"/>
    <s v="N"/>
    <m/>
    <m/>
    <m/>
    <s v="N"/>
    <m/>
    <x v="0"/>
    <m/>
    <s v="LU2"/>
    <x v="1"/>
    <x v="3"/>
    <d v="2012-12-10T00:00:00"/>
    <d v="2012-12-10T00:00:00"/>
    <x v="1"/>
    <d v="2025-01-31T00:00:00"/>
    <n v="125.17260273972603"/>
    <x v="4"/>
    <d v="2012-12-10T00:00:00"/>
    <n v="1"/>
  </r>
  <r>
    <n v="106916"/>
    <s v="VOLUNTEER"/>
    <s v="INACTIVE VOLUNTEER"/>
    <s v="N"/>
    <m/>
    <m/>
    <m/>
    <s v="N"/>
    <m/>
    <x v="1"/>
    <d v="1998-09-13T00:00:00"/>
    <s v="LU2"/>
    <x v="1"/>
    <x v="2"/>
    <d v="2014-01-18T00:00:00"/>
    <d v="2015-04-27T00:00:00"/>
    <x v="1"/>
    <d v="2025-01-31T00:00:00"/>
    <n v="26.402739726027399"/>
    <x v="5"/>
    <d v="2015-04-27T00:00:00"/>
    <n v="331"/>
  </r>
  <r>
    <n v="164946"/>
    <s v="VOLUNTEER"/>
    <s v="ACTIVE VOLUNTEER"/>
    <s v="N"/>
    <m/>
    <m/>
    <m/>
    <s v="N"/>
    <m/>
    <x v="0"/>
    <d v="1957-06-04T00:00:00"/>
    <s v="LU2"/>
    <x v="1"/>
    <x v="3"/>
    <d v="2023-11-15T00:00:00"/>
    <s v=""/>
    <x v="0"/>
    <d v="2025-01-31T00:00:00"/>
    <n v="67.706849315068496"/>
    <x v="4"/>
    <d v="2025-01-31T00:00:00"/>
    <n v="318"/>
  </r>
  <r>
    <n v="162026"/>
    <s v="VOLUNTEER"/>
    <s v="ACTIVE VOLUNTEER"/>
    <s v="N"/>
    <m/>
    <m/>
    <m/>
    <s v="N"/>
    <m/>
    <x v="0"/>
    <d v="1955-08-31T00:00:00"/>
    <s v="MK42"/>
    <x v="1"/>
    <x v="2"/>
    <s v="Not Recorded"/>
    <s v="Not Recorded"/>
    <x v="0"/>
    <d v="2025-01-31T00:00:00"/>
    <n v="69.468493150684935"/>
    <x v="4"/>
    <s v="Not Recorded"/>
    <s v=""/>
  </r>
  <r>
    <n v="80763"/>
    <s v="VOLUNTEER"/>
    <s v="INACTIVE VOLUNTEER"/>
    <s v="N"/>
    <m/>
    <m/>
    <m/>
    <s v="N"/>
    <m/>
    <x v="0"/>
    <d v="1927-06-23T00:00:00"/>
    <s v="AL5"/>
    <x v="0"/>
    <x v="2"/>
    <d v="2009-09-02T00:00:00"/>
    <d v="2020-09-21T00:00:00"/>
    <x v="0"/>
    <d v="2025-01-31T00:00:00"/>
    <n v="97.676712328767124"/>
    <x v="4"/>
    <d v="2020-09-21T00:00:00"/>
    <n v="2884"/>
  </r>
  <r>
    <n v="106192"/>
    <s v="VOLUNTEER"/>
    <s v="INACTIVE VOLUNTEER"/>
    <s v="N"/>
    <m/>
    <m/>
    <m/>
    <s v="N"/>
    <m/>
    <x v="0"/>
    <d v="1996-02-11T00:00:00"/>
    <s v="HP1"/>
    <x v="0"/>
    <x v="2"/>
    <d v="2013-11-16T00:00:00"/>
    <d v="2015-07-01T00:00:00"/>
    <x v="0"/>
    <d v="2025-01-31T00:00:00"/>
    <n v="28.991780821917807"/>
    <x v="5"/>
    <d v="2015-07-01T00:00:00"/>
    <n v="423"/>
  </r>
  <r>
    <n v="121103"/>
    <s v="VOLUNTEER"/>
    <s v="INACTIVE VOLUNTEER"/>
    <s v="N"/>
    <m/>
    <m/>
    <m/>
    <s v="N"/>
    <m/>
    <x v="1"/>
    <d v="1966-03-25T00:00:00"/>
    <s v="LU6"/>
    <x v="1"/>
    <x v="5"/>
    <d v="2017-05-04T00:00:00"/>
    <d v="2018-03-28T00:00:00"/>
    <x v="4"/>
    <d v="2025-01-31T00:00:00"/>
    <n v="58.895890410958906"/>
    <x v="0"/>
    <d v="2018-03-28T00:00:00"/>
    <n v="235"/>
  </r>
  <r>
    <n v="162034"/>
    <s v="VOLUNTEER"/>
    <s v="ACTIVE VOLUNTEER"/>
    <s v="N"/>
    <m/>
    <m/>
    <m/>
    <s v="N"/>
    <m/>
    <x v="1"/>
    <d v="1994-09-13T00:00:00"/>
    <s v="MK41"/>
    <x v="1"/>
    <x v="3"/>
    <d v="2022-05-02T00:00:00"/>
    <s v=""/>
    <x v="3"/>
    <d v="2025-01-31T00:00:00"/>
    <n v="30.405479452054795"/>
    <x v="5"/>
    <d v="2025-01-31T00:00:00"/>
    <n v="720"/>
  </r>
  <r>
    <n v="128332"/>
    <s v="VOLUNTEER"/>
    <s v="INACTIVE VOLUNTEER"/>
    <s v="N"/>
    <m/>
    <m/>
    <m/>
    <s v="N"/>
    <m/>
    <x v="0"/>
    <d v="1952-08-03T00:00:00"/>
    <s v="EN11"/>
    <x v="0"/>
    <x v="3"/>
    <d v="2018-03-07T00:00:00"/>
    <d v="2024-05-22T00:00:00"/>
    <x v="0"/>
    <d v="2025-01-31T00:00:00"/>
    <n v="72.545205479452051"/>
    <x v="4"/>
    <d v="2024-05-22T00:00:00"/>
    <n v="1621"/>
  </r>
  <r>
    <n v="108004"/>
    <s v="VOLUNTEER"/>
    <s v="INACTIVE VOLUNTEER"/>
    <s v="N"/>
    <m/>
    <m/>
    <m/>
    <s v="N"/>
    <m/>
    <x v="0"/>
    <d v="1943-11-30T00:00:00"/>
    <s v="LU7"/>
    <x v="4"/>
    <x v="2"/>
    <d v="2014-05-23T00:00:00"/>
    <d v="2019-01-23T00:00:00"/>
    <x v="0"/>
    <d v="2025-01-31T00:00:00"/>
    <n v="81.227397260273975"/>
    <x v="4"/>
    <d v="2019-01-23T00:00:00"/>
    <n v="1219"/>
  </r>
  <r>
    <n v="79897"/>
    <s v="VOLUNTEER"/>
    <s v="INACTIVE VOLUNTEER"/>
    <s v="N"/>
    <m/>
    <m/>
    <m/>
    <s v="N"/>
    <m/>
    <x v="1"/>
    <d v="1949-10-06T00:00:00"/>
    <s v="SG5"/>
    <x v="0"/>
    <x v="3"/>
    <d v="2010-07-01T00:00:00"/>
    <d v="2012-08-16T00:00:00"/>
    <x v="1"/>
    <d v="2025-01-31T00:00:00"/>
    <n v="75.372602739726034"/>
    <x v="4"/>
    <d v="2012-08-16T00:00:00"/>
    <n v="556"/>
  </r>
  <r>
    <n v="154380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126247"/>
    <s v="VOLUNTEER"/>
    <s v="INACTIVE VOLUNTEER"/>
    <s v="N"/>
    <m/>
    <m/>
    <m/>
    <s v="N"/>
    <m/>
    <x v="0"/>
    <d v="2003-08-31T00:00:00"/>
    <s v="LU5"/>
    <x v="1"/>
    <x v="3"/>
    <d v="2017-12-30T00:00:00"/>
    <d v="2021-09-08T00:00:00"/>
    <x v="0"/>
    <d v="2025-01-31T00:00:00"/>
    <n v="21.435616438356163"/>
    <x v="1"/>
    <d v="2021-09-08T00:00:00"/>
    <n v="963"/>
  </r>
  <r>
    <n v="121138"/>
    <s v="VOLUNTEER"/>
    <s v="INACTIVE VOLUNTEER"/>
    <s v="N"/>
    <m/>
    <m/>
    <m/>
    <s v="N"/>
    <m/>
    <x v="0"/>
    <m/>
    <s v="HP2"/>
    <x v="0"/>
    <x v="2"/>
    <d v="2017-01-17T00:00:00"/>
    <d v="2017-08-15T00:00:00"/>
    <x v="0"/>
    <d v="2025-01-31T00:00:00"/>
    <n v="125.17260273972603"/>
    <x v="4"/>
    <d v="2017-08-15T00:00:00"/>
    <n v="151"/>
  </r>
  <r>
    <n v="5114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55276"/>
    <s v="VOLUNTEER"/>
    <s v="INACTIVE VOLUNTEER"/>
    <s v="N"/>
    <m/>
    <m/>
    <m/>
    <s v="N"/>
    <m/>
    <x v="0"/>
    <d v="1949-12-07T00:00:00"/>
    <s v="MK45"/>
    <x v="1"/>
    <x v="3"/>
    <d v="2006-10-11T00:00:00"/>
    <d v="2016-01-22T00:00:00"/>
    <x v="0"/>
    <d v="2025-01-31T00:00:00"/>
    <n v="75.202739726027403"/>
    <x v="4"/>
    <d v="2016-01-22T00:00:00"/>
    <n v="2423"/>
  </r>
  <r>
    <n v="151512"/>
    <s v="VOLUNTEER"/>
    <s v="INACTIVE VOLUNTEER"/>
    <s v="N"/>
    <m/>
    <m/>
    <m/>
    <s v="N"/>
    <m/>
    <x v="0"/>
    <d v="2007-01-17T00:00:00"/>
    <s v="MK41"/>
    <x v="1"/>
    <x v="3"/>
    <d v="2021-08-16T00:00:00"/>
    <d v="2022-06-27T00:00:00"/>
    <x v="0"/>
    <d v="2025-01-31T00:00:00"/>
    <n v="18.052054794520547"/>
    <x v="1"/>
    <d v="2022-06-27T00:00:00"/>
    <n v="226"/>
  </r>
  <r>
    <n v="135162"/>
    <s v="VOLUNTEER"/>
    <s v="INACTIVE VOLUNTEER"/>
    <s v="N"/>
    <m/>
    <m/>
    <m/>
    <s v="N"/>
    <m/>
    <x v="1"/>
    <d v="1963-03-31T00:00:00"/>
    <s v="MK41"/>
    <x v="1"/>
    <x v="3"/>
    <d v="2016-07-22T00:00:00"/>
    <d v="2021-08-24T00:00:00"/>
    <x v="0"/>
    <d v="2025-01-31T00:00:00"/>
    <n v="61.88219178082192"/>
    <x v="0"/>
    <d v="2021-08-24T00:00:00"/>
    <n v="1328"/>
  </r>
  <r>
    <n v="100692"/>
    <s v="VOLUNTEER"/>
    <s v="INACTIVE VOLUNTEER"/>
    <s v="N"/>
    <m/>
    <m/>
    <m/>
    <s v="N"/>
    <m/>
    <x v="0"/>
    <d v="1985-10-23T00:00:00"/>
    <s v="MK3"/>
    <x v="4"/>
    <x v="2"/>
    <d v="2012-08-02T00:00:00"/>
    <d v="2013-11-01T00:00:00"/>
    <x v="1"/>
    <d v="2025-01-31T00:00:00"/>
    <n v="39.301369863013697"/>
    <x v="2"/>
    <d v="2013-11-01T00:00:00"/>
    <n v="327"/>
  </r>
  <r>
    <n v="82297"/>
    <s v="VOLUNTEER"/>
    <s v="INACTIVE VOLUNTEER"/>
    <s v="N"/>
    <m/>
    <m/>
    <m/>
    <s v="N"/>
    <m/>
    <x v="0"/>
    <d v="1992-03-27T00:00:00"/>
    <s v="LU2"/>
    <x v="1"/>
    <x v="3"/>
    <d v="2018-04-04T00:00:00"/>
    <d v="2023-11-21T00:00:00"/>
    <x v="4"/>
    <d v="2025-01-31T00:00:00"/>
    <n v="32.871232876712327"/>
    <x v="5"/>
    <d v="2023-11-21T00:00:00"/>
    <n v="1470"/>
  </r>
  <r>
    <n v="154646"/>
    <s v="VOLUNTEER"/>
    <s v="ACTIVE VOLUNTEER"/>
    <s v="N"/>
    <m/>
    <m/>
    <m/>
    <s v="N"/>
    <m/>
    <x v="0"/>
    <d v="1958-03-26T00:00:00"/>
    <s v="LU5"/>
    <x v="1"/>
    <x v="3"/>
    <d v="2022-02-22T00:00:00"/>
    <s v=""/>
    <x v="0"/>
    <d v="2025-01-31T00:00:00"/>
    <n v="66.898630136986299"/>
    <x v="4"/>
    <d v="2025-01-31T00:00:00"/>
    <n v="769"/>
  </r>
  <r>
    <n v="81535"/>
    <s v="VOLUNTEER"/>
    <s v="ACTIVE VOLUNTEER"/>
    <s v="N"/>
    <m/>
    <m/>
    <m/>
    <s v="N"/>
    <m/>
    <x v="1"/>
    <d v="1950-04-09T00:00:00"/>
    <s v="LU7"/>
    <x v="1"/>
    <x v="2"/>
    <d v="2002-12-01T00:00:00"/>
    <s v=""/>
    <x v="2"/>
    <d v="2025-01-31T00:00:00"/>
    <n v="74.865753424657541"/>
    <x v="4"/>
    <d v="2025-01-31T00:00:00"/>
    <n v="5785"/>
  </r>
  <r>
    <n v="81536"/>
    <s v="VOLUNTEER"/>
    <s v="ACTIVE VOLUNTEER"/>
    <s v="N"/>
    <m/>
    <m/>
    <m/>
    <s v="N"/>
    <m/>
    <x v="0"/>
    <d v="1953-05-06T00:00:00"/>
    <s v="LU7"/>
    <x v="1"/>
    <x v="2"/>
    <d v="2002-12-01T00:00:00"/>
    <s v=""/>
    <x v="2"/>
    <d v="2025-01-31T00:00:00"/>
    <n v="71.789041095890411"/>
    <x v="4"/>
    <d v="2025-01-31T00:00:00"/>
    <n v="5785"/>
  </r>
  <r>
    <n v="140562"/>
    <s v="VOLUNTEER"/>
    <s v="INACTIVE VOLUNTEER"/>
    <s v="N"/>
    <m/>
    <m/>
    <m/>
    <s v="N"/>
    <m/>
    <x v="1"/>
    <d v="2004-09-04T00:00:00"/>
    <s v="AL5"/>
    <x v="0"/>
    <x v="3"/>
    <s v="Not Recorded"/>
    <s v="Not Recorded"/>
    <x v="1"/>
    <d v="2025-01-31T00:00:00"/>
    <n v="20.421917808219177"/>
    <x v="1"/>
    <s v="Not Recorded"/>
    <s v=""/>
  </r>
  <r>
    <n v="39243"/>
    <s v="VOLUNTEER"/>
    <s v="ACTIVE VOLUNTEER"/>
    <s v="N"/>
    <m/>
    <m/>
    <m/>
    <s v="N"/>
    <m/>
    <x v="0"/>
    <d v="1967-07-11T00:00:00"/>
    <s v="LU2"/>
    <x v="1"/>
    <x v="2"/>
    <d v="2017-03-25T00:00:00"/>
    <s v=""/>
    <x v="2"/>
    <d v="2025-01-31T00:00:00"/>
    <n v="57.6"/>
    <x v="0"/>
    <d v="2025-01-31T00:00:00"/>
    <n v="2050"/>
  </r>
  <r>
    <n v="52842"/>
    <s v="VOLUNTEER"/>
    <s v="INACTIVE VOLUNTEER"/>
    <s v="N"/>
    <m/>
    <m/>
    <m/>
    <s v="N"/>
    <m/>
    <x v="0"/>
    <d v="1942-11-10T00:00:00"/>
    <s v="LU3"/>
    <x v="1"/>
    <x v="3"/>
    <d v="2007-10-01T00:00:00"/>
    <d v="2021-10-11T00:00:00"/>
    <x v="4"/>
    <d v="2025-01-31T00:00:00"/>
    <n v="82.282191780821918"/>
    <x v="4"/>
    <d v="2021-10-11T00:00:00"/>
    <n v="3661"/>
  </r>
  <r>
    <n v="160536"/>
    <s v="VOLUNTEER"/>
    <s v="INACTIVE VOLUNTEER"/>
    <s v="N"/>
    <m/>
    <m/>
    <m/>
    <s v="N"/>
    <m/>
    <x v="0"/>
    <d v="2003-11-02T00:00:00"/>
    <s v="MK45"/>
    <x v="1"/>
    <x v="3"/>
    <d v="2023-06-13T00:00:00"/>
    <d v="2024-07-31T00:00:00"/>
    <x v="3"/>
    <d v="2025-01-31T00:00:00"/>
    <n v="21.263013698630136"/>
    <x v="1"/>
    <d v="2024-07-31T00:00:00"/>
    <n v="297"/>
  </r>
  <r>
    <n v="134623"/>
    <s v="VOLUNTEER"/>
    <s v="INACTIVE VOLUNTEER"/>
    <s v="N"/>
    <m/>
    <m/>
    <m/>
    <s v="N"/>
    <m/>
    <x v="1"/>
    <d v="1956-05-30T00:00:00"/>
    <s v="AL5"/>
    <x v="0"/>
    <x v="2"/>
    <d v="2019-04-04T00:00:00"/>
    <d v="2020-09-22T00:00:00"/>
    <x v="0"/>
    <d v="2025-01-31T00:00:00"/>
    <n v="68.720547945205482"/>
    <x v="4"/>
    <d v="2020-09-22T00:00:00"/>
    <n v="384"/>
  </r>
  <r>
    <n v="119776"/>
    <s v="VOLUNTEER"/>
    <s v="INACTIVE VOLUNTEER"/>
    <s v="N"/>
    <m/>
    <m/>
    <m/>
    <s v="N"/>
    <m/>
    <x v="0"/>
    <d v="2002-01-08T00:00:00"/>
    <s v="WD23"/>
    <x v="0"/>
    <x v="3"/>
    <d v="2017-01-07T00:00:00"/>
    <d v="2017-07-01T00:00:00"/>
    <x v="0"/>
    <d v="2025-01-31T00:00:00"/>
    <n v="23.079452054794519"/>
    <x v="1"/>
    <d v="2017-07-01T00:00:00"/>
    <n v="125"/>
  </r>
  <r>
    <n v="148401"/>
    <s v="VOLUNTEER"/>
    <s v="INACTIVE VOLUNTEER"/>
    <s v="N"/>
    <m/>
    <m/>
    <m/>
    <s v="N"/>
    <m/>
    <x v="0"/>
    <d v="1992-05-03T00:00:00"/>
    <s v="SG1"/>
    <x v="0"/>
    <x v="3"/>
    <s v="Not Recorded"/>
    <s v="Not Recorded"/>
    <x v="1"/>
    <d v="2025-01-31T00:00:00"/>
    <n v="32.769863013698632"/>
    <x v="5"/>
    <s v="Not Recorded"/>
    <s v=""/>
  </r>
  <r>
    <n v="117456"/>
    <s v="VOLUNTEER"/>
    <s v="INACTIVE VOLUNTEER"/>
    <s v="N"/>
    <m/>
    <m/>
    <m/>
    <s v="N"/>
    <m/>
    <x v="1"/>
    <d v="2005-08-16T00:00:00"/>
    <s v="LU3"/>
    <x v="1"/>
    <x v="3"/>
    <s v="Not Recorded"/>
    <s v="Not Recorded"/>
    <x v="1"/>
    <d v="2025-01-31T00:00:00"/>
    <n v="19.473972602739725"/>
    <x v="1"/>
    <s v="Not Recorded"/>
    <s v=""/>
  </r>
  <r>
    <n v="101802"/>
    <s v="VOLUNTEER"/>
    <s v="INACTIVE VOLUNTEER"/>
    <s v="N"/>
    <m/>
    <m/>
    <m/>
    <s v="N"/>
    <m/>
    <x v="0"/>
    <d v="1992-02-16T00:00:00"/>
    <s v="SG2"/>
    <x v="0"/>
    <x v="2"/>
    <d v="2012-11-09T00:00:00"/>
    <d v="2013-05-31T00:00:00"/>
    <x v="1"/>
    <d v="2025-01-31T00:00:00"/>
    <n v="32.980821917808221"/>
    <x v="5"/>
    <d v="2013-05-31T00:00:00"/>
    <n v="146"/>
  </r>
  <r>
    <n v="111735"/>
    <s v="VOLUNTEER"/>
    <s v="INACTIVE VOLUNTEER"/>
    <s v="N"/>
    <m/>
    <m/>
    <m/>
    <s v="N"/>
    <m/>
    <x v="0"/>
    <m/>
    <s v="HA7"/>
    <x v="2"/>
    <x v="3"/>
    <d v="2015-09-21T00:00:00"/>
    <d v="2015-09-21T00:00:00"/>
    <x v="1"/>
    <d v="2025-01-31T00:00:00"/>
    <n v="125.17260273972603"/>
    <x v="4"/>
    <d v="2015-09-21T00:00:00"/>
    <n v="1"/>
  </r>
  <r>
    <n v="112409"/>
    <s v="VOLUNTEER"/>
    <s v="ACTIVE VOLUNTEER"/>
    <s v="N"/>
    <m/>
    <m/>
    <m/>
    <s v="N"/>
    <m/>
    <x v="0"/>
    <d v="2001-01-16T00:00:00"/>
    <s v="LU3"/>
    <x v="1"/>
    <x v="2"/>
    <d v="2015-05-30T00:00:00"/>
    <s v=""/>
    <x v="2"/>
    <d v="2025-01-31T00:00:00"/>
    <n v="24.057534246575344"/>
    <x v="1"/>
    <d v="2025-01-31T00:00:00"/>
    <n v="2525"/>
  </r>
  <r>
    <n v="134316"/>
    <s v="VOLUNTEER"/>
    <s v="INACTIVE VOLUNTEER"/>
    <s v="N"/>
    <m/>
    <m/>
    <m/>
    <s v="N"/>
    <m/>
    <x v="1"/>
    <d v="2003-10-31T00:00:00"/>
    <s v="WD3"/>
    <x v="0"/>
    <x v="3"/>
    <d v="2019-03-30T00:00:00"/>
    <d v="2019-05-04T00:00:00"/>
    <x v="0"/>
    <d v="2025-01-31T00:00:00"/>
    <n v="21.268493150684932"/>
    <x v="1"/>
    <d v="2019-05-04T00:00:00"/>
    <n v="25"/>
  </r>
  <r>
    <n v="15050"/>
    <s v="VOLUNTEER"/>
    <s v="INACTIVE VOLUNTEER"/>
    <s v="N"/>
    <m/>
    <m/>
    <m/>
    <s v="N"/>
    <m/>
    <x v="1"/>
    <d v="1940-08-01T00:00:00"/>
    <s v="LU4"/>
    <x v="1"/>
    <x v="2"/>
    <d v="2000-01-01T00:00:00"/>
    <d v="2022-08-23T00:00:00"/>
    <x v="2"/>
    <d v="2025-01-31T00:00:00"/>
    <n v="84.558904109589037"/>
    <x v="4"/>
    <d v="2022-08-23T00:00:00"/>
    <n v="5907"/>
  </r>
  <r>
    <n v="121025"/>
    <s v="VOLUNTEER"/>
    <s v="ACTIVE VOLUNTEER"/>
    <s v="N"/>
    <m/>
    <m/>
    <m/>
    <s v="N"/>
    <m/>
    <x v="1"/>
    <d v="1975-06-02T00:00:00"/>
    <s v="LU3"/>
    <x v="1"/>
    <x v="2"/>
    <d v="2017-02-18T00:00:00"/>
    <s v=""/>
    <x v="2"/>
    <d v="2025-01-31T00:00:00"/>
    <n v="49.701369863013696"/>
    <x v="3"/>
    <d v="2025-01-31T00:00:00"/>
    <n v="2075"/>
  </r>
  <r>
    <n v="145665"/>
    <s v="VOLUNTEER"/>
    <s v="INACTIVE VOLUNTEER"/>
    <s v="N"/>
    <m/>
    <m/>
    <m/>
    <s v="N"/>
    <m/>
    <x v="1"/>
    <d v="1983-10-29T00:00:00"/>
    <s v="LU3"/>
    <x v="1"/>
    <x v="3"/>
    <d v="2020-07-07T00:00:00"/>
    <d v="2021-09-15T00:00:00"/>
    <x v="0"/>
    <d v="2025-01-31T00:00:00"/>
    <n v="41.287671232876711"/>
    <x v="2"/>
    <d v="2021-09-15T00:00:00"/>
    <n v="312"/>
  </r>
  <r>
    <n v="116581"/>
    <s v="VOLUNTEER"/>
    <s v="INACTIVE VOLUNTEER"/>
    <s v="N"/>
    <m/>
    <m/>
    <m/>
    <s v="N"/>
    <m/>
    <x v="1"/>
    <d v="2000-04-06T00:00:00"/>
    <s v="LU4"/>
    <x v="1"/>
    <x v="3"/>
    <d v="2016-08-10T00:00:00"/>
    <d v="2018-08-15T00:00:00"/>
    <x v="3"/>
    <d v="2025-01-31T00:00:00"/>
    <n v="24.838356164383562"/>
    <x v="1"/>
    <d v="2018-08-15T00:00:00"/>
    <n v="526"/>
  </r>
  <r>
    <n v="102766"/>
    <s v="VOLUNTEER"/>
    <s v="INACTIVE VOLUNTEER"/>
    <s v="N"/>
    <m/>
    <m/>
    <m/>
    <s v="N"/>
    <m/>
    <x v="1"/>
    <d v="1995-07-31T00:00:00"/>
    <s v="MK45"/>
    <x v="1"/>
    <x v="3"/>
    <d v="2013-05-07T00:00:00"/>
    <d v="2015-04-20T00:00:00"/>
    <x v="1"/>
    <d v="2025-01-31T00:00:00"/>
    <n v="29.526027397260275"/>
    <x v="5"/>
    <d v="2015-04-20T00:00:00"/>
    <n v="510"/>
  </r>
  <r>
    <n v="100594"/>
    <s v="VOLUNTEER"/>
    <s v="INACTIVE VOLUNTEER"/>
    <s v="N"/>
    <m/>
    <m/>
    <m/>
    <s v="N"/>
    <m/>
    <x v="1"/>
    <d v="1992-09-14T00:00:00"/>
    <s v="AL1"/>
    <x v="0"/>
    <x v="2"/>
    <d v="2012-10-09T00:00:00"/>
    <d v="2012-10-09T00:00:00"/>
    <x v="1"/>
    <d v="2025-01-31T00:00:00"/>
    <n v="32.402739726027399"/>
    <x v="5"/>
    <d v="2012-10-09T00:00:00"/>
    <n v="1"/>
  </r>
  <r>
    <n v="80764"/>
    <s v="VOLUNTEER"/>
    <s v="INACTIVE VOLUNTEER"/>
    <s v="N"/>
    <m/>
    <m/>
    <m/>
    <s v="N"/>
    <m/>
    <x v="0"/>
    <d v="1952-02-04T00:00:00"/>
    <s v="LU3"/>
    <x v="1"/>
    <x v="3"/>
    <d v="2004-05-01T00:00:00"/>
    <d v="2012-07-27T00:00:00"/>
    <x v="1"/>
    <d v="2025-01-31T00:00:00"/>
    <n v="73.041095890410958"/>
    <x v="4"/>
    <d v="2012-07-27T00:00:00"/>
    <n v="2150"/>
  </r>
  <r>
    <n v="104537"/>
    <s v="VOLUNTEER"/>
    <s v="ACTIVE VOLUNTEER"/>
    <s v="N"/>
    <m/>
    <m/>
    <m/>
    <s v="N"/>
    <m/>
    <x v="0"/>
    <d v="1940-09-04T00:00:00"/>
    <s v="HP3"/>
    <x v="0"/>
    <x v="2"/>
    <d v="2013-06-24T00:00:00"/>
    <s v=""/>
    <x v="0"/>
    <d v="2025-01-31T00:00:00"/>
    <n v="84.465753424657535"/>
    <x v="4"/>
    <d v="2025-01-31T00:00:00"/>
    <n v="3030"/>
  </r>
  <r>
    <n v="129728"/>
    <s v="VOLUNTEER"/>
    <s v="INACTIVE VOLUNTEER"/>
    <s v="N"/>
    <m/>
    <m/>
    <m/>
    <s v="N"/>
    <m/>
    <x v="0"/>
    <d v="2000-01-22T00:00:00"/>
    <s v="LU3"/>
    <x v="1"/>
    <x v="3"/>
    <d v="2018-08-01T00:00:00"/>
    <d v="2019-01-23T00:00:00"/>
    <x v="0"/>
    <d v="2025-01-31T00:00:00"/>
    <n v="25.043835616438358"/>
    <x v="5"/>
    <d v="2019-01-23T00:00:00"/>
    <n v="126"/>
  </r>
  <r>
    <n v="154616"/>
    <s v="VOLUNTEER"/>
    <s v="INACTIVE VOLUNTEER"/>
    <s v="N"/>
    <m/>
    <m/>
    <m/>
    <s v="N"/>
    <m/>
    <x v="0"/>
    <d v="2005-05-11T00:00:00"/>
    <s v="LU5"/>
    <x v="1"/>
    <x v="3"/>
    <d v="2022-02-07T00:00:00"/>
    <d v="2022-08-16T00:00:00"/>
    <x v="3"/>
    <d v="2025-01-31T00:00:00"/>
    <n v="19.739726027397261"/>
    <x v="1"/>
    <d v="2022-08-16T00:00:00"/>
    <n v="137"/>
  </r>
  <r>
    <n v="93783"/>
    <s v="VOLUNTEER"/>
    <s v="INACTIVE VOLUNTEER"/>
    <s v="N"/>
    <m/>
    <m/>
    <m/>
    <s v="N"/>
    <m/>
    <x v="1"/>
    <d v="1985-06-19T00:00:00"/>
    <s v="MK45"/>
    <x v="1"/>
    <x v="2"/>
    <d v="2012-03-15T00:00:00"/>
    <d v="2012-06-14T00:00:00"/>
    <x v="1"/>
    <d v="2025-01-31T00:00:00"/>
    <n v="39.646575342465752"/>
    <x v="2"/>
    <d v="2012-06-14T00:00:00"/>
    <n v="66"/>
  </r>
  <r>
    <n v="56990"/>
    <s v="VOLUNTEER"/>
    <s v="ACTIVE VOLUNTEER"/>
    <s v="N"/>
    <m/>
    <m/>
    <m/>
    <s v="N"/>
    <m/>
    <x v="0"/>
    <d v="1949-10-08T00:00:00"/>
    <s v="LU4"/>
    <x v="1"/>
    <x v="6"/>
    <d v="2010-06-07T00:00:00"/>
    <s v=""/>
    <x v="2"/>
    <d v="2025-01-31T00:00:00"/>
    <n v="75.367123287671234"/>
    <x v="4"/>
    <d v="2025-01-31T00:00:00"/>
    <n v="3825"/>
  </r>
  <r>
    <n v="115561"/>
    <s v="VOLUNTEER"/>
    <s v="ACTIVE VOLUNTEER"/>
    <s v="N"/>
    <m/>
    <m/>
    <m/>
    <s v="N"/>
    <m/>
    <x v="0"/>
    <d v="1963-09-16T00:00:00"/>
    <s v="LU6"/>
    <x v="1"/>
    <x v="3"/>
    <d v="2016-05-06T00:00:00"/>
    <s v=""/>
    <x v="2"/>
    <d v="2025-01-31T00:00:00"/>
    <n v="61.419178082191777"/>
    <x v="0"/>
    <d v="2025-01-31T00:00:00"/>
    <n v="2281"/>
  </r>
  <r>
    <n v="114685"/>
    <s v="VOLUNTEER"/>
    <s v="ACTIVE VOLUNTEER"/>
    <s v="N"/>
    <m/>
    <m/>
    <m/>
    <s v="N"/>
    <m/>
    <x v="0"/>
    <d v="1951-05-13T00:00:00"/>
    <s v="LU2"/>
    <x v="1"/>
    <x v="3"/>
    <d v="2019-10-25T00:00:00"/>
    <s v=""/>
    <x v="0"/>
    <d v="2025-01-31T00:00:00"/>
    <n v="73.772602739726025"/>
    <x v="4"/>
    <d v="2025-01-31T00:00:00"/>
    <n v="1376"/>
  </r>
  <r>
    <n v="123807"/>
    <s v="VOLUNTEER"/>
    <s v="ACTIVE VOLUNTEER"/>
    <s v="N"/>
    <m/>
    <m/>
    <m/>
    <s v="N"/>
    <m/>
    <x v="0"/>
    <d v="1988-07-01T00:00:00"/>
    <s v="LU2"/>
    <x v="1"/>
    <x v="3"/>
    <d v="2017-09-29T00:00:00"/>
    <s v=""/>
    <x v="0"/>
    <d v="2025-01-31T00:00:00"/>
    <n v="36.610958904109587"/>
    <x v="2"/>
    <d v="2025-01-31T00:00:00"/>
    <n v="1916"/>
  </r>
  <r>
    <n v="154924"/>
    <s v="VOLUNTEER"/>
    <s v="INACTIVE VOLUNTEER"/>
    <s v="N"/>
    <m/>
    <m/>
    <m/>
    <s v="N"/>
    <m/>
    <x v="1"/>
    <d v="2007-04-05T00:00:00"/>
    <s v="SG4"/>
    <x v="0"/>
    <x v="3"/>
    <d v="2022-01-29T00:00:00"/>
    <d v="2022-04-29T00:00:00"/>
    <x v="0"/>
    <d v="2025-01-31T00:00:00"/>
    <n v="17.838356164383562"/>
    <x v="1"/>
    <d v="2022-04-29T00:00:00"/>
    <n v="65"/>
  </r>
  <r>
    <n v="160414"/>
    <s v="VOLUNTEER"/>
    <s v="ACTIVE VOLUNTEER"/>
    <s v="N"/>
    <m/>
    <m/>
    <m/>
    <s v="N"/>
    <m/>
    <x v="0"/>
    <d v="1954-01-03T00:00:00"/>
    <s v="SG1"/>
    <x v="0"/>
    <x v="3"/>
    <d v="2023-03-23T00:00:00"/>
    <s v=""/>
    <x v="0"/>
    <d v="2025-01-31T00:00:00"/>
    <n v="71.126027397260273"/>
    <x v="4"/>
    <d v="2025-01-31T00:00:00"/>
    <n v="487"/>
  </r>
  <r>
    <n v="94048"/>
    <s v="VOLUNTEER"/>
    <s v="INACTIVE VOLUNTEER"/>
    <s v="N"/>
    <m/>
    <m/>
    <m/>
    <s v="N"/>
    <m/>
    <x v="1"/>
    <d v="1996-01-23T00:00:00"/>
    <s v="AL1"/>
    <x v="0"/>
    <x v="2"/>
    <d v="2012-01-28T00:00:00"/>
    <d v="2012-10-01T00:00:00"/>
    <x v="1"/>
    <d v="2025-01-31T00:00:00"/>
    <n v="29.043835616438358"/>
    <x v="5"/>
    <d v="2012-10-01T00:00:00"/>
    <n v="176"/>
  </r>
  <r>
    <n v="167018"/>
    <s v="VOLUNTEER"/>
    <s v="INACTIVE VOLUNTEER"/>
    <s v="N"/>
    <m/>
    <m/>
    <m/>
    <s v="N"/>
    <m/>
    <x v="0"/>
    <d v="2009-08-19T00:00:00"/>
    <s v="MK41"/>
    <x v="1"/>
    <x v="0"/>
    <s v="Not Recorded"/>
    <s v="Not Recorded"/>
    <x v="1"/>
    <d v="2025-01-31T00:00:00"/>
    <n v="15.463013698630137"/>
    <x v="6"/>
    <s v="Not Recorded"/>
    <s v=""/>
  </r>
  <r>
    <n v="80405"/>
    <s v="VOLUNTEER"/>
    <s v="ACTIVE VOLUNTEER"/>
    <s v="N"/>
    <m/>
    <m/>
    <m/>
    <s v="N"/>
    <m/>
    <x v="0"/>
    <m/>
    <s v="SG19"/>
    <x v="1"/>
    <x v="3"/>
    <d v="2024-02-02T00:00:00"/>
    <s v=""/>
    <x v="0"/>
    <d v="2025-01-31T00:00:00"/>
    <n v="125.17260273972603"/>
    <x v="4"/>
    <d v="2025-01-31T00:00:00"/>
    <n v="261"/>
  </r>
  <r>
    <n v="43246"/>
    <s v="VOLUNTEER"/>
    <s v="INACTIVE VOLUNTEER"/>
    <s v="N"/>
    <m/>
    <m/>
    <m/>
    <s v="N"/>
    <m/>
    <x v="0"/>
    <d v="1962-12-31T00:00:00"/>
    <s v="LU3"/>
    <x v="1"/>
    <x v="3"/>
    <d v="2012-03-09T00:00:00"/>
    <d v="2013-10-01T00:00:00"/>
    <x v="1"/>
    <d v="2025-01-31T00:00:00"/>
    <n v="62.128767123287673"/>
    <x v="0"/>
    <d v="2013-10-01T00:00:00"/>
    <n v="408"/>
  </r>
  <r>
    <n v="165979"/>
    <s v="VOLUNTEER"/>
    <s v="ACTIVE VOLUNTEER"/>
    <s v="N"/>
    <m/>
    <m/>
    <m/>
    <s v="N"/>
    <m/>
    <x v="0"/>
    <d v="1969-03-05T00:00:00"/>
    <s v="EN11"/>
    <x v="0"/>
    <x v="3"/>
    <d v="2024-04-06T00:00:00"/>
    <s v=""/>
    <x v="0"/>
    <d v="2025-01-31T00:00:00"/>
    <n v="55.947945205479449"/>
    <x v="0"/>
    <d v="2025-01-31T00:00:00"/>
    <n v="215"/>
  </r>
  <r>
    <n v="111900"/>
    <s v="VOLUNTEER"/>
    <s v="INACTIVE VOLUNTEER"/>
    <s v="N"/>
    <m/>
    <m/>
    <m/>
    <s v="N"/>
    <m/>
    <x v="1"/>
    <d v="1998-11-23T00:00:00"/>
    <s v="LU1"/>
    <x v="1"/>
    <x v="3"/>
    <d v="2015-08-15T00:00:00"/>
    <d v="2017-08-07T00:00:00"/>
    <x v="3"/>
    <d v="2025-01-31T00:00:00"/>
    <n v="26.208219178082192"/>
    <x v="5"/>
    <d v="2017-08-07T00:00:00"/>
    <n v="516"/>
  </r>
  <r>
    <n v="131745"/>
    <s v="VOLUNTEER"/>
    <s v="INACTIVE VOLUNTEER"/>
    <s v="N"/>
    <m/>
    <m/>
    <m/>
    <s v="N"/>
    <m/>
    <x v="1"/>
    <d v="1950-08-31T00:00:00"/>
    <s v="MK45"/>
    <x v="1"/>
    <x v="3"/>
    <d v="2019-02-01T00:00:00"/>
    <d v="2020-09-22T00:00:00"/>
    <x v="4"/>
    <d v="2025-01-31T00:00:00"/>
    <n v="74.471232876712335"/>
    <x v="4"/>
    <d v="2020-09-22T00:00:00"/>
    <n v="428"/>
  </r>
  <r>
    <n v="41484"/>
    <s v="VOLUNTEER"/>
    <s v="INACTIVE VOLUNTEER"/>
    <s v="N"/>
    <m/>
    <m/>
    <m/>
    <s v="N"/>
    <m/>
    <x v="0"/>
    <d v="1994-04-11T00:00:00"/>
    <s v="LU3"/>
    <x v="1"/>
    <x v="3"/>
    <d v="2011-03-28T00:00:00"/>
    <d v="2012-08-20T00:00:00"/>
    <x v="1"/>
    <d v="2025-01-31T00:00:00"/>
    <n v="30.830136986301369"/>
    <x v="5"/>
    <d v="2012-08-20T00:00:00"/>
    <n v="366"/>
  </r>
  <r>
    <n v="64155"/>
    <s v="VOLUNTEER"/>
    <s v="ACTIVE VOLUNTEER"/>
    <s v="N"/>
    <m/>
    <m/>
    <m/>
    <s v="N"/>
    <m/>
    <x v="0"/>
    <d v="1989-01-27T00:00:00"/>
    <s v="LU6"/>
    <x v="1"/>
    <x v="3"/>
    <d v="2010-04-10T00:00:00"/>
    <s v=""/>
    <x v="0"/>
    <d v="2025-01-31T00:00:00"/>
    <n v="36.035616438356165"/>
    <x v="2"/>
    <d v="2025-01-31T00:00:00"/>
    <n v="3865"/>
  </r>
  <r>
    <n v="83441"/>
    <s v="VOLUNTEER"/>
    <s v="INACTIVE VOLUNTEER"/>
    <s v="N"/>
    <m/>
    <m/>
    <m/>
    <s v="N"/>
    <m/>
    <x v="1"/>
    <d v="1955-05-18T00:00:00"/>
    <s v="SG1"/>
    <x v="0"/>
    <x v="2"/>
    <d v="2011-10-14T00:00:00"/>
    <d v="2011-12-06T00:00:00"/>
    <x v="1"/>
    <d v="2025-01-31T00:00:00"/>
    <n v="69.756164383561639"/>
    <x v="4"/>
    <d v="2011-12-06T00:00:00"/>
    <n v="38"/>
  </r>
  <r>
    <n v="106863"/>
    <s v="VOLUNTEER"/>
    <s v="INACTIVE VOLUNTEER"/>
    <s v="N"/>
    <m/>
    <m/>
    <m/>
    <s v="N"/>
    <m/>
    <x v="0"/>
    <d v="1972-03-20T00:00:00"/>
    <s v="SG1"/>
    <x v="0"/>
    <x v="2"/>
    <d v="2013-09-02T00:00:00"/>
    <d v="2019-05-01T00:00:00"/>
    <x v="0"/>
    <d v="2025-01-31T00:00:00"/>
    <n v="52.904109589041099"/>
    <x v="3"/>
    <d v="2019-05-01T00:00:00"/>
    <n v="1478"/>
  </r>
  <r>
    <n v="83874"/>
    <s v="VOLUNTEER"/>
    <s v="INACTIVE VOLUNTEER"/>
    <s v="N"/>
    <m/>
    <m/>
    <m/>
    <s v="N"/>
    <m/>
    <x v="0"/>
    <d v="1994-01-21T00:00:00"/>
    <s v="LU1"/>
    <x v="1"/>
    <x v="2"/>
    <d v="2011-12-09T00:00:00"/>
    <d v="2013-07-31T00:00:00"/>
    <x v="1"/>
    <d v="2025-01-31T00:00:00"/>
    <n v="31.049315068493151"/>
    <x v="5"/>
    <d v="2013-07-31T00:00:00"/>
    <n v="429"/>
  </r>
  <r>
    <n v="134415"/>
    <s v="VOLUNTEER"/>
    <s v="INACTIVE VOLUNTEER"/>
    <s v="N"/>
    <m/>
    <m/>
    <m/>
    <s v="N"/>
    <m/>
    <x v="0"/>
    <d v="2002-07-31T00:00:00"/>
    <s v="SG1"/>
    <x v="0"/>
    <x v="7"/>
    <d v="2019-03-27T00:00:00"/>
    <d v="2022-08-03T00:00:00"/>
    <x v="0"/>
    <d v="2025-01-31T00:00:00"/>
    <n v="22.520547945205479"/>
    <x v="1"/>
    <d v="2022-08-03T00:00:00"/>
    <n v="876"/>
  </r>
  <r>
    <n v="81652"/>
    <s v="VOLUNTEER"/>
    <s v="INACTIVE VOLUNTEER"/>
    <s v="N"/>
    <m/>
    <m/>
    <m/>
    <s v="N"/>
    <m/>
    <x v="1"/>
    <d v="1949-01-09T00:00:00"/>
    <s v="MK45"/>
    <x v="1"/>
    <x v="3"/>
    <d v="2015-09-04T00:00:00"/>
    <d v="2016-03-24T00:00:00"/>
    <x v="1"/>
    <d v="2025-01-31T00:00:00"/>
    <n v="76.112328767123287"/>
    <x v="4"/>
    <d v="2016-03-24T00:00:00"/>
    <n v="145"/>
  </r>
  <r>
    <n v="150767"/>
    <s v="VOLUNTEER"/>
    <s v="INACTIVE VOLUNTEER"/>
    <s v="N"/>
    <m/>
    <m/>
    <m/>
    <s v="N"/>
    <m/>
    <x v="1"/>
    <d v="2001-03-17T00:00:00"/>
    <s v="WD3"/>
    <x v="0"/>
    <x v="3"/>
    <d v="2021-06-16T00:00:00"/>
    <d v="2022-03-30T00:00:00"/>
    <x v="0"/>
    <d v="2025-01-31T00:00:00"/>
    <n v="23.893150684931506"/>
    <x v="1"/>
    <d v="2022-03-30T00:00:00"/>
    <n v="206"/>
  </r>
  <r>
    <n v="80765"/>
    <s v="VOLUNTEER"/>
    <s v="ACTIVE VOLUNTEER"/>
    <s v="N"/>
    <m/>
    <m/>
    <m/>
    <s v="N"/>
    <m/>
    <x v="1"/>
    <d v="1947-06-10T00:00:00"/>
    <s v="MK45"/>
    <x v="1"/>
    <x v="3"/>
    <d v="2000-01-01T00:00:00"/>
    <s v=""/>
    <x v="4"/>
    <d v="2025-01-31T00:00:00"/>
    <n v="77.698630136986296"/>
    <x v="4"/>
    <d v="2025-01-31T00:00:00"/>
    <n v="6545"/>
  </r>
  <r>
    <n v="126730"/>
    <s v="VOLUNTEER"/>
    <s v="INACTIVE VOLUNTEER"/>
    <s v="N"/>
    <m/>
    <m/>
    <m/>
    <s v="N"/>
    <m/>
    <x v="1"/>
    <d v="1995-05-22T00:00:00"/>
    <s v="WD25"/>
    <x v="0"/>
    <x v="3"/>
    <d v="2018-01-12T00:00:00"/>
    <d v="2019-05-01T00:00:00"/>
    <x v="0"/>
    <d v="2025-01-31T00:00:00"/>
    <n v="29.717808219178082"/>
    <x v="5"/>
    <d v="2019-05-01T00:00:00"/>
    <n v="339"/>
  </r>
  <r>
    <n v="121113"/>
    <s v="VOLUNTEER"/>
    <s v="INACTIVE VOLUNTEER"/>
    <s v="N"/>
    <m/>
    <m/>
    <m/>
    <s v="N"/>
    <m/>
    <x v="0"/>
    <d v="1989-10-03T00:00:00"/>
    <s v="LU5"/>
    <x v="1"/>
    <x v="3"/>
    <s v="Not Recorded"/>
    <s v="Not Recorded"/>
    <x v="1"/>
    <d v="2025-01-31T00:00:00"/>
    <n v="35.353424657534248"/>
    <x v="2"/>
    <s v="Not Recorded"/>
    <s v=""/>
  </r>
  <r>
    <n v="102372"/>
    <s v="VOLUNTEER"/>
    <s v="INACTIVE VOLUNTEER"/>
    <s v="N"/>
    <m/>
    <m/>
    <m/>
    <s v="N"/>
    <m/>
    <x v="0"/>
    <d v="1965-07-16T00:00:00"/>
    <s v="LU5"/>
    <x v="1"/>
    <x v="3"/>
    <d v="2013-04-30T00:00:00"/>
    <d v="2017-04-20T00:00:00"/>
    <x v="3"/>
    <d v="2025-01-31T00:00:00"/>
    <n v="59.586301369863016"/>
    <x v="0"/>
    <d v="2017-04-20T00:00:00"/>
    <n v="1038"/>
  </r>
  <r>
    <n v="35596"/>
    <s v="VOLUNTEER"/>
    <s v="INACTIVE VOLUNTEER"/>
    <s v="N"/>
    <m/>
    <m/>
    <m/>
    <s v="N"/>
    <m/>
    <x v="0"/>
    <m/>
    <s v="LU3"/>
    <x v="1"/>
    <x v="6"/>
    <s v="Not Recorded"/>
    <s v="Not Recorded"/>
    <x v="0"/>
    <d v="2025-01-31T00:00:00"/>
    <n v="125.17260273972603"/>
    <x v="4"/>
    <s v="Not Recorded"/>
    <s v=""/>
  </r>
  <r>
    <n v="79596"/>
    <s v="VOLUNTEER"/>
    <s v="INACTIVE VOLUNTEER"/>
    <s v="N"/>
    <m/>
    <m/>
    <m/>
    <s v="Y"/>
    <s v="21/12/2021"/>
    <x v="0"/>
    <d v="1944-06-07T00:00:00"/>
    <s v="MK45"/>
    <x v="1"/>
    <x v="2"/>
    <d v="2011-03-22T00:00:00"/>
    <d v="2021-12-21T00:00:00"/>
    <x v="0"/>
    <d v="2025-01-31T00:00:00"/>
    <n v="80.706849315068496"/>
    <x v="4"/>
    <d v="2021-12-21T00:00:00"/>
    <n v="2806"/>
  </r>
  <r>
    <n v="102890"/>
    <s v="VOLUNTEER"/>
    <s v="INACTIVE VOLUNTEER"/>
    <s v="N"/>
    <m/>
    <m/>
    <m/>
    <s v="N"/>
    <m/>
    <x v="0"/>
    <d v="1964-05-11T00:00:00"/>
    <s v="HP8"/>
    <x v="4"/>
    <x v="3"/>
    <d v="2013-02-16T00:00:00"/>
    <d v="2013-12-22T00:00:00"/>
    <x v="1"/>
    <d v="2025-01-31T00:00:00"/>
    <n v="60.767123287671232"/>
    <x v="0"/>
    <d v="2013-12-22T00:00:00"/>
    <n v="220"/>
  </r>
  <r>
    <n v="123663"/>
    <s v="VOLUNTEER"/>
    <s v="INACTIVE VOLUNTEER"/>
    <s v="N"/>
    <m/>
    <m/>
    <m/>
    <s v="N"/>
    <m/>
    <x v="0"/>
    <d v="1969-06-11T00:00:00"/>
    <s v="LU5"/>
    <x v="1"/>
    <x v="3"/>
    <d v="2017-12-15T00:00:00"/>
    <d v="2023-04-11T00:00:00"/>
    <x v="3"/>
    <d v="2025-01-31T00:00:00"/>
    <n v="55.679452054794524"/>
    <x v="0"/>
    <d v="2023-04-11T00:00:00"/>
    <n v="1388"/>
  </r>
  <r>
    <n v="80766"/>
    <s v="VOLUNTEER"/>
    <s v="INACTIVE VOLUNTEER"/>
    <s v="N"/>
    <m/>
    <m/>
    <m/>
    <s v="N"/>
    <m/>
    <x v="0"/>
    <d v="1956-10-13T00:00:00"/>
    <s v="LU2"/>
    <x v="1"/>
    <x v="3"/>
    <d v="2008-12-06T00:00:00"/>
    <d v="2017-04-13T00:00:00"/>
    <x v="0"/>
    <d v="2025-01-31T00:00:00"/>
    <n v="68.347945205479448"/>
    <x v="4"/>
    <d v="2017-04-13T00:00:00"/>
    <n v="2179"/>
  </r>
  <r>
    <n v="79435"/>
    <s v="VOLUNTEER"/>
    <s v="INACTIVE VOLUNTEER"/>
    <s v="N"/>
    <m/>
    <m/>
    <m/>
    <s v="N"/>
    <m/>
    <x v="0"/>
    <d v="1954-04-20T00:00:00"/>
    <s v="MK45"/>
    <x v="1"/>
    <x v="6"/>
    <d v="2009-09-16T00:00:00"/>
    <d v="2022-09-21T00:00:00"/>
    <x v="3"/>
    <d v="2025-01-31T00:00:00"/>
    <n v="70.832876712328769"/>
    <x v="4"/>
    <d v="2022-09-21T00:00:00"/>
    <n v="3396"/>
  </r>
  <r>
    <n v="94491"/>
    <s v="VOLUNTEER"/>
    <s v="INACTIVE VOLUNTEER"/>
    <s v="N"/>
    <m/>
    <m/>
    <m/>
    <s v="N"/>
    <m/>
    <x v="0"/>
    <d v="1929-12-30T00:00:00"/>
    <s v="AL2"/>
    <x v="0"/>
    <x v="2"/>
    <d v="2012-04-13T00:00:00"/>
    <d v="2015-01-07T00:00:00"/>
    <x v="1"/>
    <d v="2025-01-31T00:00:00"/>
    <n v="95.153424657534245"/>
    <x v="4"/>
    <d v="2015-01-07T00:00:00"/>
    <n v="714"/>
  </r>
  <r>
    <n v="63795"/>
    <s v="VOLUNTEER"/>
    <s v="INACTIVE VOLUNTEER"/>
    <s v="N"/>
    <m/>
    <m/>
    <m/>
    <s v="N"/>
    <m/>
    <x v="0"/>
    <d v="1946-05-29T00:00:00"/>
    <s v="LU3"/>
    <x v="1"/>
    <x v="3"/>
    <d v="2007-04-24T00:00:00"/>
    <d v="2017-07-03T00:00:00"/>
    <x v="0"/>
    <d v="2025-01-31T00:00:00"/>
    <n v="78.731506849315068"/>
    <x v="4"/>
    <d v="2017-07-03T00:00:00"/>
    <n v="2660"/>
  </r>
  <r>
    <n v="101776"/>
    <s v="VOLUNTEER"/>
    <s v="INACTIVE VOLUNTEER"/>
    <s v="N"/>
    <m/>
    <m/>
    <m/>
    <s v="N"/>
    <m/>
    <x v="0"/>
    <d v="1995-03-08T00:00:00"/>
    <s v="LU3"/>
    <x v="1"/>
    <x v="2"/>
    <d v="2012-11-15T00:00:00"/>
    <d v="2015-10-21T00:00:00"/>
    <x v="0"/>
    <d v="2025-01-31T00:00:00"/>
    <n v="29.923287671232877"/>
    <x v="5"/>
    <d v="2015-10-21T00:00:00"/>
    <n v="765"/>
  </r>
  <r>
    <n v="102541"/>
    <s v="VOLUNTEER"/>
    <s v="INACTIVE VOLUNTEER"/>
    <s v="N"/>
    <m/>
    <m/>
    <m/>
    <s v="N"/>
    <m/>
    <x v="1"/>
    <d v="1997-03-30T00:00:00"/>
    <s v="LU2"/>
    <x v="1"/>
    <x v="2"/>
    <d v="2013-01-12T00:00:00"/>
    <d v="2013-08-23T00:00:00"/>
    <x v="1"/>
    <d v="2025-01-31T00:00:00"/>
    <n v="27.860273972602741"/>
    <x v="5"/>
    <d v="2013-08-23T00:00:00"/>
    <n v="160"/>
  </r>
  <r>
    <n v="130248"/>
    <s v="VOLUNTEER"/>
    <s v="INACTIVE VOLUNTEER"/>
    <s v="N"/>
    <m/>
    <m/>
    <m/>
    <s v="N"/>
    <m/>
    <x v="0"/>
    <d v="1967-05-30T00:00:00"/>
    <s v="LU3"/>
    <x v="1"/>
    <x v="2"/>
    <d v="2018-10-28T00:00:00"/>
    <d v="2022-09-27T00:00:00"/>
    <x v="2"/>
    <d v="2025-01-31T00:00:00"/>
    <n v="57.715068493150682"/>
    <x v="0"/>
    <d v="2022-09-27T00:00:00"/>
    <n v="1022"/>
  </r>
  <r>
    <n v="45439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6967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61997"/>
    <s v="VOLUNTEER"/>
    <s v="INACTIVE VOLUNTEER"/>
    <s v="N"/>
    <m/>
    <m/>
    <m/>
    <s v="N"/>
    <m/>
    <x v="3"/>
    <d v="2007-04-12T00:00:00"/>
    <s v="MK40"/>
    <x v="1"/>
    <x v="2"/>
    <d v="2023-10-19T00:00:00"/>
    <d v="2023-10-13T00:00:00"/>
    <x v="0"/>
    <d v="2025-01-31T00:00:00"/>
    <n v="17.81917808219178"/>
    <x v="1"/>
    <d v="2023-10-13T00:00:00"/>
    <n v="-5"/>
  </r>
  <r>
    <n v="107822"/>
    <s v="VOLUNTEER"/>
    <s v="INACTIVE VOLUNTEER"/>
    <s v="N"/>
    <m/>
    <m/>
    <m/>
    <s v="N"/>
    <m/>
    <x v="1"/>
    <d v="1962-11-09T00:00:00"/>
    <s v="AL7"/>
    <x v="0"/>
    <x v="3"/>
    <s v="Not Recorded"/>
    <s v="Not Recorded"/>
    <x v="0"/>
    <d v="2025-01-31T00:00:00"/>
    <n v="62.271232876712325"/>
    <x v="0"/>
    <s v="Not Recorded"/>
    <s v=""/>
  </r>
  <r>
    <n v="80767"/>
    <s v="VOLUNTEER"/>
    <s v="INACTIVE VOLUNTEER"/>
    <s v="N"/>
    <m/>
    <m/>
    <m/>
    <s v="Y"/>
    <s v="01/02/2023"/>
    <x v="1"/>
    <d v="1941-03-06T00:00:00"/>
    <s v="LU2"/>
    <x v="1"/>
    <x v="3"/>
    <d v="2008-03-31T00:00:00"/>
    <d v="2015-04-13T00:00:00"/>
    <x v="1"/>
    <d v="2025-01-31T00:00:00"/>
    <n v="83.964383561643842"/>
    <x v="4"/>
    <d v="2015-04-13T00:00:00"/>
    <n v="1836"/>
  </r>
  <r>
    <n v="80768"/>
    <s v="VOLUNTEER"/>
    <s v="ACTIVE VOLUNTEER"/>
    <s v="N"/>
    <m/>
    <m/>
    <m/>
    <s v="N"/>
    <m/>
    <x v="0"/>
    <d v="1941-11-22T00:00:00"/>
    <s v="LU2"/>
    <x v="1"/>
    <x v="3"/>
    <d v="2001-10-16T00:00:00"/>
    <s v=""/>
    <x v="0"/>
    <d v="2025-01-31T00:00:00"/>
    <n v="83.249315068493146"/>
    <x v="4"/>
    <d v="2025-01-31T00:00:00"/>
    <n v="6079"/>
  </r>
  <r>
    <n v="117112"/>
    <s v="VOLUNTEER"/>
    <s v="ACTIVE VOLUNTEER"/>
    <s v="N"/>
    <m/>
    <m/>
    <m/>
    <s v="N"/>
    <m/>
    <x v="1"/>
    <d v="2002-06-24T00:00:00"/>
    <s v="LU2"/>
    <x v="1"/>
    <x v="2"/>
    <d v="2016-04-09T00:00:00"/>
    <s v=""/>
    <x v="0"/>
    <d v="2025-01-31T00:00:00"/>
    <n v="22.621917808219177"/>
    <x v="1"/>
    <d v="2025-01-31T00:00:00"/>
    <n v="2300"/>
  </r>
  <r>
    <n v="49684"/>
    <s v="VOLUNTEER"/>
    <s v="INACTIVE VOLUNTEER"/>
    <s v="N"/>
    <m/>
    <m/>
    <m/>
    <s v="N"/>
    <m/>
    <x v="0"/>
    <d v="1942-04-01T00:00:00"/>
    <s v="LU2"/>
    <x v="1"/>
    <x v="3"/>
    <d v="2009-12-14T00:00:00"/>
    <d v="2014-04-28T00:00:00"/>
    <x v="1"/>
    <d v="2025-01-31T00:00:00"/>
    <n v="82.893150684931513"/>
    <x v="4"/>
    <d v="2014-04-28T00:00:00"/>
    <n v="1141"/>
  </r>
  <r>
    <n v="35144"/>
    <s v="VOLUNTEER"/>
    <s v="INACTIVE VOLUNTEER"/>
    <s v="N"/>
    <m/>
    <m/>
    <m/>
    <s v="N"/>
    <m/>
    <x v="0"/>
    <m/>
    <s v="LU6"/>
    <x v="1"/>
    <x v="2"/>
    <d v="2003-12-01T00:00:00"/>
    <d v="2007-12-01T00:00:00"/>
    <x v="1"/>
    <d v="2025-01-31T00:00:00"/>
    <n v="125.17260273972603"/>
    <x v="4"/>
    <d v="2007-12-01T00:00:00"/>
    <n v="1045"/>
  </r>
  <r>
    <n v="103906"/>
    <s v="VOLUNTEER"/>
    <s v="ACTIVE VOLUNTEER"/>
    <s v="N"/>
    <m/>
    <m/>
    <m/>
    <s v="N"/>
    <m/>
    <x v="0"/>
    <d v="1947-05-09T00:00:00"/>
    <s v="MK45"/>
    <x v="1"/>
    <x v="2"/>
    <s v="Not Recorded"/>
    <s v="Not Recorded"/>
    <x v="0"/>
    <d v="2025-01-31T00:00:00"/>
    <n v="77.786301369863011"/>
    <x v="4"/>
    <s v="Not Recorded"/>
    <s v=""/>
  </r>
  <r>
    <n v="126804"/>
    <s v="VOLUNTEER"/>
    <s v="INACTIVE VOLUNTEER"/>
    <s v="N"/>
    <m/>
    <m/>
    <m/>
    <s v="N"/>
    <m/>
    <x v="0"/>
    <d v="2003-04-19T00:00:00"/>
    <s v="AL3"/>
    <x v="0"/>
    <x v="3"/>
    <d v="2018-02-14T00:00:00"/>
    <d v="2018-07-14T00:00:00"/>
    <x v="0"/>
    <d v="2025-01-31T00:00:00"/>
    <n v="21.802739726027397"/>
    <x v="1"/>
    <d v="2018-07-14T00:00:00"/>
    <n v="108"/>
  </r>
  <r>
    <n v="108239"/>
    <s v="VOLUNTEER"/>
    <s v="INACTIVE VOLUNTEER"/>
    <s v="N"/>
    <m/>
    <m/>
    <m/>
    <s v="N"/>
    <m/>
    <x v="0"/>
    <d v="1985-10-23T00:00:00"/>
    <s v="WD5"/>
    <x v="3"/>
    <x v="2"/>
    <s v="Not Recorded"/>
    <s v="Not Recorded"/>
    <x v="2"/>
    <d v="2025-01-31T00:00:00"/>
    <n v="39.301369863013697"/>
    <x v="2"/>
    <s v="Not Recorded"/>
    <s v=""/>
  </r>
  <r>
    <n v="130927"/>
    <s v="VOLUNTEER"/>
    <s v="INACTIVE VOLUNTEER"/>
    <s v="N"/>
    <m/>
    <m/>
    <m/>
    <s v="N"/>
    <m/>
    <x v="0"/>
    <d v="2000-03-19T00:00:00"/>
    <s v="MK45"/>
    <x v="1"/>
    <x v="3"/>
    <s v="Not Recorded"/>
    <s v="Not Recorded"/>
    <x v="1"/>
    <d v="2025-01-31T00:00:00"/>
    <n v="24.887671232876713"/>
    <x v="1"/>
    <s v="Not Recorded"/>
    <s v=""/>
  </r>
  <r>
    <n v="105865"/>
    <s v="VOLUNTEER"/>
    <s v="INACTIVE VOLUNTEER"/>
    <s v="N"/>
    <m/>
    <m/>
    <m/>
    <s v="N"/>
    <m/>
    <x v="0"/>
    <d v="1995-12-24T00:00:00"/>
    <s v="LU2"/>
    <x v="1"/>
    <x v="3"/>
    <d v="2016-01-11T00:00:00"/>
    <d v="2016-01-11T00:00:00"/>
    <x v="1"/>
    <d v="2025-01-31T00:00:00"/>
    <n v="29.126027397260273"/>
    <x v="5"/>
    <d v="2016-01-11T00:00:00"/>
    <n v="1"/>
  </r>
  <r>
    <n v="28657"/>
    <s v="VOLUNTEER"/>
    <s v="INACTIVE VOLUNTEER"/>
    <s v="N"/>
    <m/>
    <m/>
    <m/>
    <s v="N"/>
    <m/>
    <x v="0"/>
    <d v="1963-12-19T00:00:00"/>
    <s v="LU2"/>
    <x v="1"/>
    <x v="2"/>
    <d v="2011-04-07T00:00:00"/>
    <d v="2020-03-23T00:00:00"/>
    <x v="4"/>
    <d v="2025-01-31T00:00:00"/>
    <n v="61.161643835616438"/>
    <x v="0"/>
    <d v="2020-03-23T00:00:00"/>
    <n v="2338"/>
  </r>
  <r>
    <n v="163436"/>
    <s v="VOLUNTEER"/>
    <s v="INACTIVE VOLUNTEER"/>
    <s v="N"/>
    <m/>
    <m/>
    <m/>
    <s v="N"/>
    <m/>
    <x v="0"/>
    <d v="1987-11-04T00:00:00"/>
    <s v="MK77"/>
    <x v="3"/>
    <x v="3"/>
    <s v="Not Recorded"/>
    <s v="Not Recorded"/>
    <x v="1"/>
    <d v="2025-01-31T00:00:00"/>
    <n v="37.268493150684932"/>
    <x v="2"/>
    <s v="Not Recorded"/>
    <s v=""/>
  </r>
  <r>
    <n v="112425"/>
    <s v="VOLUNTEER"/>
    <s v="INACTIVE VOLUNTEER"/>
    <s v="N"/>
    <m/>
    <m/>
    <m/>
    <s v="N"/>
    <m/>
    <x v="0"/>
    <m/>
    <s v="LU3"/>
    <x v="1"/>
    <x v="3"/>
    <d v="2015-08-03T00:00:00"/>
    <d v="2015-08-03T00:00:00"/>
    <x v="1"/>
    <d v="2025-01-31T00:00:00"/>
    <n v="125.17260273972603"/>
    <x v="4"/>
    <d v="2015-08-03T00:00:00"/>
    <n v="1"/>
  </r>
  <r>
    <n v="107228"/>
    <s v="VOLUNTEER"/>
    <s v="INACTIVE VOLUNTEER"/>
    <s v="N"/>
    <m/>
    <m/>
    <m/>
    <s v="N"/>
    <m/>
    <x v="1"/>
    <m/>
    <s v="LU2"/>
    <x v="1"/>
    <x v="2"/>
    <s v="Not Recorded"/>
    <s v="Not Recorded"/>
    <x v="2"/>
    <d v="2025-01-31T00:00:00"/>
    <n v="125.17260273972603"/>
    <x v="4"/>
    <s v="Not Recorded"/>
    <s v=""/>
  </r>
  <r>
    <n v="155960"/>
    <s v="VOLUNTEER"/>
    <s v="INACTIVE VOLUNTEER"/>
    <s v="N"/>
    <m/>
    <m/>
    <m/>
    <s v="N"/>
    <m/>
    <x v="0"/>
    <d v="2002-01-11T00:00:00"/>
    <s v="HP2"/>
    <x v="0"/>
    <x v="3"/>
    <d v="2022-04-04T00:00:00"/>
    <d v="2023-01-25T00:00:00"/>
    <x v="0"/>
    <d v="2025-01-31T00:00:00"/>
    <n v="23.07123287671233"/>
    <x v="1"/>
    <d v="2023-01-25T00:00:00"/>
    <n v="213"/>
  </r>
  <r>
    <n v="146840"/>
    <s v="VOLUNTEER"/>
    <s v="INACTIVE VOLUNTEER"/>
    <s v="N"/>
    <m/>
    <m/>
    <m/>
    <s v="N"/>
    <m/>
    <x v="0"/>
    <d v="1994-01-26T00:00:00"/>
    <s v="LU2"/>
    <x v="1"/>
    <x v="3"/>
    <s v="Not Recorded"/>
    <s v="Not Recorded"/>
    <x v="1"/>
    <d v="2025-01-31T00:00:00"/>
    <n v="31.035616438356165"/>
    <x v="5"/>
    <s v="Not Recorded"/>
    <s v=""/>
  </r>
  <r>
    <n v="168492"/>
    <s v="VOLUNTEER"/>
    <s v="PROSPECTIVE VOLUNTEER"/>
    <s v="N"/>
    <m/>
    <m/>
    <m/>
    <s v="N"/>
    <m/>
    <x v="0"/>
    <d v="2000-11-16T00:00:00"/>
    <s v="HP1"/>
    <x v="0"/>
    <x v="3"/>
    <s v="Not Recorded"/>
    <s v="Not Recorded"/>
    <x v="1"/>
    <d v="2025-01-31T00:00:00"/>
    <n v="24.224657534246575"/>
    <x v="1"/>
    <s v="Not Recorded"/>
    <s v=""/>
  </r>
  <r>
    <n v="146841"/>
    <s v="VOLUNTEER"/>
    <s v="INACTIVE VOLUNTEER"/>
    <s v="N"/>
    <m/>
    <m/>
    <m/>
    <s v="N"/>
    <m/>
    <x v="0"/>
    <d v="1994-01-26T00:00:00"/>
    <s v="LU2"/>
    <x v="1"/>
    <x v="3"/>
    <s v="Not Recorded"/>
    <s v="Not Recorded"/>
    <x v="1"/>
    <d v="2025-01-31T00:00:00"/>
    <n v="31.035616438356165"/>
    <x v="5"/>
    <s v="Not Recorded"/>
    <s v=""/>
  </r>
  <r>
    <n v="107391"/>
    <s v="VOLUNTEER"/>
    <s v="INACTIVE VOLUNTEER"/>
    <s v="N"/>
    <m/>
    <m/>
    <m/>
    <s v="N"/>
    <m/>
    <x v="1"/>
    <d v="1961-02-11T00:00:00"/>
    <s v="LU3"/>
    <x v="1"/>
    <x v="3"/>
    <s v="Not Recorded"/>
    <s v="Not Recorded"/>
    <x v="1"/>
    <d v="2025-01-31T00:00:00"/>
    <n v="64.013698630136986"/>
    <x v="0"/>
    <s v="Not Recorded"/>
    <s v=""/>
  </r>
  <r>
    <n v="165886"/>
    <s v="VOLUNTEER"/>
    <s v="ACTIVE VOLUNTEER"/>
    <s v="N"/>
    <m/>
    <m/>
    <m/>
    <s v="N"/>
    <m/>
    <x v="0"/>
    <d v="1976-05-15T00:00:00"/>
    <s v="EN8"/>
    <x v="0"/>
    <x v="3"/>
    <d v="2024-01-31T00:00:00"/>
    <s v=""/>
    <x v="0"/>
    <d v="2025-01-31T00:00:00"/>
    <n v="48.747945205479454"/>
    <x v="3"/>
    <d v="2025-01-31T00:00:00"/>
    <n v="263"/>
  </r>
  <r>
    <n v="46441"/>
    <s v="VOLUNTEER"/>
    <s v="ACTIVE VOLUNTEER"/>
    <s v="N"/>
    <m/>
    <m/>
    <m/>
    <s v="N"/>
    <m/>
    <x v="1"/>
    <d v="1965-06-15T00:00:00"/>
    <s v="LU4"/>
    <x v="1"/>
    <x v="2"/>
    <d v="1999-10-01T00:00:00"/>
    <s v=""/>
    <x v="4"/>
    <d v="2025-01-31T00:00:00"/>
    <n v="59.671232876712331"/>
    <x v="0"/>
    <d v="2025-01-31T00:00:00"/>
    <n v="6611"/>
  </r>
  <r>
    <n v="120689"/>
    <s v="VOLUNTEER"/>
    <s v="INACTIVE VOLUNTEER"/>
    <s v="N"/>
    <m/>
    <m/>
    <m/>
    <s v="N"/>
    <m/>
    <x v="0"/>
    <d v="1986-03-06T00:00:00"/>
    <s v="LU3"/>
    <x v="1"/>
    <x v="2"/>
    <d v="2016-12-01T00:00:00"/>
    <d v="2022-09-27T00:00:00"/>
    <x v="2"/>
    <d v="2025-01-31T00:00:00"/>
    <n v="38.934246575342463"/>
    <x v="2"/>
    <d v="2022-09-27T00:00:00"/>
    <n v="1519"/>
  </r>
  <r>
    <n v="127960"/>
    <s v="VOLUNTEER"/>
    <s v="INACTIVE VOLUNTEER"/>
    <s v="N"/>
    <m/>
    <m/>
    <m/>
    <s v="N"/>
    <m/>
    <x v="0"/>
    <d v="1993-01-31T00:00:00"/>
    <s v="LU2"/>
    <x v="1"/>
    <x v="3"/>
    <s v="Not Recorded"/>
    <s v="Not Recorded"/>
    <x v="0"/>
    <d v="2025-01-31T00:00:00"/>
    <n v="32.021917808219179"/>
    <x v="5"/>
    <s v="Not Recorded"/>
    <s v=""/>
  </r>
  <r>
    <n v="116073"/>
    <s v="VOLUNTEER"/>
    <s v="INACTIVE VOLUNTEER"/>
    <s v="N"/>
    <m/>
    <m/>
    <m/>
    <s v="N"/>
    <m/>
    <x v="0"/>
    <d v="1980-02-09T00:00:00"/>
    <s v="LU2"/>
    <x v="1"/>
    <x v="0"/>
    <d v="2016-02-23T00:00:00"/>
    <d v="2017-04-13T00:00:00"/>
    <x v="0"/>
    <d v="2025-01-31T00:00:00"/>
    <n v="45.008219178082193"/>
    <x v="3"/>
    <d v="2017-04-13T00:00:00"/>
    <n v="298"/>
  </r>
  <r>
    <n v="93080"/>
    <s v="VOLUNTEER"/>
    <s v="INACTIVE VOLUNTEER"/>
    <s v="N"/>
    <m/>
    <m/>
    <m/>
    <s v="N"/>
    <m/>
    <x v="0"/>
    <d v="1986-07-09T00:00:00"/>
    <s v="LU3"/>
    <x v="1"/>
    <x v="3"/>
    <d v="2012-03-15T00:00:00"/>
    <d v="2012-11-06T00:00:00"/>
    <x v="1"/>
    <d v="2025-01-31T00:00:00"/>
    <n v="38.591780821917808"/>
    <x v="2"/>
    <d v="2012-11-06T00:00:00"/>
    <n v="169"/>
  </r>
  <r>
    <n v="103264"/>
    <s v="VOLUNTEER"/>
    <s v="INACTIVE VOLUNTEER"/>
    <s v="N"/>
    <m/>
    <m/>
    <m/>
    <s v="N"/>
    <m/>
    <x v="1"/>
    <d v="1953-09-20T00:00:00"/>
    <s v="LU3"/>
    <x v="1"/>
    <x v="7"/>
    <d v="2013-05-17T00:00:00"/>
    <d v="2021-05-13T00:00:00"/>
    <x v="3"/>
    <d v="2025-01-31T00:00:00"/>
    <n v="71.413698630136992"/>
    <x v="4"/>
    <d v="2021-05-13T00:00:00"/>
    <n v="2085"/>
  </r>
  <r>
    <n v="167568"/>
    <s v="VOLUNTEER"/>
    <s v="PROSPECTIVE VOLUNTEER"/>
    <s v="N"/>
    <m/>
    <m/>
    <m/>
    <s v="N"/>
    <m/>
    <x v="1"/>
    <d v="1973-12-24T00:00:00"/>
    <s v="LU1"/>
    <x v="1"/>
    <x v="3"/>
    <s v="Not Recorded"/>
    <s v="Not Recorded"/>
    <x v="1"/>
    <d v="2025-01-31T00:00:00"/>
    <n v="51.139726027397259"/>
    <x v="3"/>
    <s v="Not Recorded"/>
    <s v=""/>
  </r>
  <r>
    <n v="104414"/>
    <s v="VOLUNTEER"/>
    <s v="INACTIVE VOLUNTEER"/>
    <s v="N"/>
    <m/>
    <m/>
    <m/>
    <s v="N"/>
    <m/>
    <x v="0"/>
    <d v="1947-09-23T00:00:00"/>
    <s v="LU6"/>
    <x v="1"/>
    <x v="7"/>
    <d v="2013-09-16T00:00:00"/>
    <d v="2013-09-16T00:00:00"/>
    <x v="1"/>
    <d v="2025-01-31T00:00:00"/>
    <n v="77.410958904109592"/>
    <x v="4"/>
    <d v="2013-09-16T00:00:00"/>
    <n v="1"/>
  </r>
  <r>
    <n v="93894"/>
    <s v="VOLUNTEER"/>
    <s v="INACTIVE VOLUNTEER"/>
    <s v="N"/>
    <m/>
    <m/>
    <m/>
    <s v="N"/>
    <m/>
    <x v="0"/>
    <m/>
    <s v="LU1"/>
    <x v="1"/>
    <x v="3"/>
    <d v="2012-07-09T00:00:00"/>
    <d v="2012-07-09T00:00:00"/>
    <x v="1"/>
    <d v="2025-01-31T00:00:00"/>
    <n v="125.17260273972603"/>
    <x v="4"/>
    <d v="2012-07-09T00:00:00"/>
    <n v="1"/>
  </r>
  <r>
    <n v="123717"/>
    <s v="VOLUNTEER"/>
    <s v="INACTIVE VOLUNTEER"/>
    <s v="N"/>
    <m/>
    <m/>
    <m/>
    <s v="N"/>
    <m/>
    <x v="0"/>
    <d v="1993-03-14T00:00:00"/>
    <s v="CM23"/>
    <x v="0"/>
    <x v="3"/>
    <d v="2017-04-21T00:00:00"/>
    <d v="2018-03-24T00:00:00"/>
    <x v="0"/>
    <d v="2025-01-31T00:00:00"/>
    <n v="31.906849315068492"/>
    <x v="5"/>
    <d v="2018-03-24T00:00:00"/>
    <n v="241"/>
  </r>
  <r>
    <n v="155255"/>
    <s v="VOLUNTEER"/>
    <s v="ACTIVE VOLUNTEER"/>
    <s v="N"/>
    <m/>
    <m/>
    <m/>
    <s v="N"/>
    <m/>
    <x v="0"/>
    <d v="2006-12-05T00:00:00"/>
    <s v="AL3"/>
    <x v="0"/>
    <x v="4"/>
    <d v="2022-03-30T00:00:00"/>
    <s v=""/>
    <x v="0"/>
    <d v="2025-01-31T00:00:00"/>
    <n v="18.169863013698631"/>
    <x v="1"/>
    <d v="2025-01-31T00:00:00"/>
    <n v="743"/>
  </r>
  <r>
    <n v="113205"/>
    <s v="VOLUNTEER"/>
    <s v="INACTIVE VOLUNTEER"/>
    <s v="N"/>
    <m/>
    <m/>
    <m/>
    <s v="N"/>
    <m/>
    <x v="0"/>
    <m/>
    <s v="WD3"/>
    <x v="0"/>
    <x v="3"/>
    <d v="2016-05-19T00:00:00"/>
    <d v="2019-01-23T00:00:00"/>
    <x v="0"/>
    <d v="2025-01-31T00:00:00"/>
    <n v="125.17260273972603"/>
    <x v="4"/>
    <d v="2019-01-23T00:00:00"/>
    <n v="700"/>
  </r>
  <r>
    <n v="108120"/>
    <s v="VOLUNTEER"/>
    <s v="INACTIVE VOLUNTEER"/>
    <s v="N"/>
    <m/>
    <m/>
    <m/>
    <s v="N"/>
    <m/>
    <x v="0"/>
    <d v="1994-10-14T00:00:00"/>
    <s v="WD24"/>
    <x v="0"/>
    <x v="2"/>
    <d v="2014-05-22T00:00:00"/>
    <d v="2014-12-29T00:00:00"/>
    <x v="1"/>
    <d v="2025-01-31T00:00:00"/>
    <n v="30.32054794520548"/>
    <x v="5"/>
    <d v="2014-12-29T00:00:00"/>
    <n v="158"/>
  </r>
  <r>
    <n v="116069"/>
    <s v="VOLUNTEER"/>
    <s v="INACTIVE VOLUNTEER"/>
    <s v="N"/>
    <m/>
    <m/>
    <m/>
    <s v="N"/>
    <m/>
    <x v="0"/>
    <d v="2001-07-12T00:00:00"/>
    <s v="WD18"/>
    <x v="0"/>
    <x v="3"/>
    <d v="2016-02-15T00:00:00"/>
    <d v="2017-04-20T00:00:00"/>
    <x v="0"/>
    <d v="2025-01-31T00:00:00"/>
    <n v="23.572602739726026"/>
    <x v="1"/>
    <d v="2017-04-20T00:00:00"/>
    <n v="309"/>
  </r>
  <r>
    <n v="93577"/>
    <s v="VOLUNTEER"/>
    <s v="INACTIVE VOLUNTEER"/>
    <s v="N"/>
    <m/>
    <m/>
    <m/>
    <s v="N"/>
    <m/>
    <x v="0"/>
    <d v="1987-08-23T00:00:00"/>
    <s v="MK6"/>
    <x v="4"/>
    <x v="2"/>
    <d v="2012-02-03T00:00:00"/>
    <d v="2017-04-20T00:00:00"/>
    <x v="0"/>
    <d v="2025-01-31T00:00:00"/>
    <n v="37.468493150684928"/>
    <x v="2"/>
    <d v="2017-04-20T00:00:00"/>
    <n v="1360"/>
  </r>
  <r>
    <n v="114335"/>
    <s v="VOLUNTEER"/>
    <s v="INACTIVE VOLUNTEER"/>
    <s v="N"/>
    <m/>
    <m/>
    <m/>
    <s v="N"/>
    <m/>
    <x v="0"/>
    <d v="1998-06-11T00:00:00"/>
    <s v="LU5"/>
    <x v="1"/>
    <x v="3"/>
    <s v="Not Recorded"/>
    <s v="Not Recorded"/>
    <x v="1"/>
    <d v="2025-01-31T00:00:00"/>
    <n v="26.660273972602738"/>
    <x v="5"/>
    <s v="Not Recorded"/>
    <s v=""/>
  </r>
  <r>
    <n v="119950"/>
    <s v="VOLUNTEER"/>
    <s v="INACTIVE VOLUNTEER"/>
    <s v="N"/>
    <m/>
    <m/>
    <m/>
    <s v="N"/>
    <m/>
    <x v="0"/>
    <d v="2001-04-25T00:00:00"/>
    <s v="AL7"/>
    <x v="0"/>
    <x v="2"/>
    <d v="2016-11-19T00:00:00"/>
    <d v="2017-08-21T00:00:00"/>
    <x v="0"/>
    <d v="2025-01-31T00:00:00"/>
    <n v="23.786301369863015"/>
    <x v="1"/>
    <d v="2017-08-21T00:00:00"/>
    <n v="196"/>
  </r>
  <r>
    <n v="107549"/>
    <s v="VOLUNTEER"/>
    <s v="INACTIVE VOLUNTEER"/>
    <s v="N"/>
    <m/>
    <m/>
    <m/>
    <s v="N"/>
    <m/>
    <x v="1"/>
    <d v="1997-02-26T00:00:00"/>
    <s v="SG19"/>
    <x v="1"/>
    <x v="3"/>
    <d v="2013-11-07T00:00:00"/>
    <d v="2019-09-20T00:00:00"/>
    <x v="0"/>
    <d v="2025-01-31T00:00:00"/>
    <n v="27.947945205479453"/>
    <x v="5"/>
    <d v="2019-09-20T00:00:00"/>
    <n v="1532"/>
  </r>
  <r>
    <n v="80771"/>
    <s v="VOLUNTEER"/>
    <s v="ACTIVE VOLUNTEER"/>
    <s v="N"/>
    <m/>
    <m/>
    <m/>
    <s v="N"/>
    <m/>
    <x v="1"/>
    <d v="1938-07-04T00:00:00"/>
    <s v="LU3"/>
    <x v="1"/>
    <x v="2"/>
    <s v="Not Recorded"/>
    <s v="Not Recorded"/>
    <x v="2"/>
    <d v="2025-01-31T00:00:00"/>
    <n v="86.638356164383566"/>
    <x v="4"/>
    <s v="Not Recorded"/>
    <s v=""/>
  </r>
  <r>
    <n v="109027"/>
    <s v="VOLUNTEER"/>
    <s v="INACTIVE VOLUNTEER"/>
    <s v="N"/>
    <m/>
    <m/>
    <m/>
    <s v="N"/>
    <m/>
    <x v="1"/>
    <d v="1956-08-19T00:00:00"/>
    <s v="LU5"/>
    <x v="1"/>
    <x v="2"/>
    <d v="2014-08-21T00:00:00"/>
    <d v="2021-04-12T00:00:00"/>
    <x v="0"/>
    <d v="2025-01-31T00:00:00"/>
    <n v="68.498630136986307"/>
    <x v="4"/>
    <d v="2021-04-12T00:00:00"/>
    <n v="1733"/>
  </r>
  <r>
    <n v="108441"/>
    <s v="VOLUNTEER"/>
    <s v="INACTIVE VOLUNTEER"/>
    <s v="N"/>
    <m/>
    <m/>
    <m/>
    <s v="N"/>
    <m/>
    <x v="1"/>
    <d v="1996-02-07T00:00:00"/>
    <s v="SG19"/>
    <x v="1"/>
    <x v="3"/>
    <d v="2014-06-16T00:00:00"/>
    <d v="2014-09-08T00:00:00"/>
    <x v="1"/>
    <d v="2025-01-31T00:00:00"/>
    <n v="29.002739726027396"/>
    <x v="5"/>
    <d v="2014-09-08T00:00:00"/>
    <n v="61"/>
  </r>
  <r>
    <n v="108264"/>
    <s v="VOLUNTEER"/>
    <s v="INACTIVE VOLUNTEER"/>
    <s v="N"/>
    <m/>
    <m/>
    <m/>
    <s v="N"/>
    <m/>
    <x v="2"/>
    <m/>
    <s v="MK46"/>
    <x v="4"/>
    <x v="2"/>
    <s v="Not Recorded"/>
    <s v="Not Recorded"/>
    <x v="1"/>
    <d v="2025-01-31T00:00:00"/>
    <n v="125.17260273972603"/>
    <x v="4"/>
    <s v="Not Recorded"/>
    <s v=""/>
  </r>
  <r>
    <n v="109993"/>
    <s v="VOLUNTEER"/>
    <s v="INACTIVE VOLUNTEER"/>
    <s v="N"/>
    <m/>
    <m/>
    <m/>
    <s v="N"/>
    <m/>
    <x v="0"/>
    <d v="1961-03-29T00:00:00"/>
    <s v="SG2"/>
    <x v="0"/>
    <x v="2"/>
    <d v="2014-11-26T00:00:00"/>
    <d v="2014-12-22T00:00:00"/>
    <x v="1"/>
    <d v="2025-01-31T00:00:00"/>
    <n v="63.887671232876713"/>
    <x v="0"/>
    <d v="2014-12-22T00:00:00"/>
    <n v="19"/>
  </r>
  <r>
    <n v="32335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079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9785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80772"/>
    <s v="VOLUNTEER"/>
    <s v="INACTIVE VOLUNTEER"/>
    <s v="N"/>
    <m/>
    <m/>
    <m/>
    <s v="N"/>
    <m/>
    <x v="0"/>
    <d v="1956-10-10T00:00:00"/>
    <s v="MK45"/>
    <x v="1"/>
    <x v="3"/>
    <s v="Not Recorded"/>
    <s v="Not Recorded"/>
    <x v="4"/>
    <d v="2025-01-31T00:00:00"/>
    <n v="68.356164383561648"/>
    <x v="4"/>
    <s v="Not Recorded"/>
    <s v=""/>
  </r>
  <r>
    <n v="81326"/>
    <s v="VOLUNTEER"/>
    <s v="INACTIVE VOLUNTEER"/>
    <s v="N"/>
    <m/>
    <m/>
    <m/>
    <s v="N"/>
    <m/>
    <x v="0"/>
    <d v="1941-10-06T00:00:00"/>
    <s v="LU3"/>
    <x v="1"/>
    <x v="3"/>
    <d v="2008-08-18T00:00:00"/>
    <d v="2017-05-08T00:00:00"/>
    <x v="2"/>
    <d v="2025-01-31T00:00:00"/>
    <n v="83.37808219178082"/>
    <x v="4"/>
    <d v="2017-05-08T00:00:00"/>
    <n v="2276"/>
  </r>
  <r>
    <n v="47844"/>
    <s v="VOLUNTEER"/>
    <s v="INACTIVE VOLUNTEER"/>
    <s v="N"/>
    <m/>
    <m/>
    <m/>
    <s v="N"/>
    <m/>
    <x v="0"/>
    <d v="1947-10-19T00:00:00"/>
    <s v="MK45"/>
    <x v="1"/>
    <x v="3"/>
    <d v="2009-07-16T00:00:00"/>
    <d v="2015-10-30T00:00:00"/>
    <x v="0"/>
    <d v="2025-01-31T00:00:00"/>
    <n v="77.339726027397262"/>
    <x v="4"/>
    <d v="2015-10-30T00:00:00"/>
    <n v="1642"/>
  </r>
  <r>
    <n v="134253"/>
    <s v="VOLUNTEER"/>
    <s v="INACTIVE VOLUNTEER"/>
    <s v="N"/>
    <m/>
    <m/>
    <m/>
    <s v="N"/>
    <m/>
    <x v="0"/>
    <d v="1978-11-22T00:00:00"/>
    <s v="LU3"/>
    <x v="1"/>
    <x v="3"/>
    <d v="2019-04-24T00:00:00"/>
    <d v="2019-07-03T00:00:00"/>
    <x v="0"/>
    <d v="2025-01-31T00:00:00"/>
    <n v="46.224657534246575"/>
    <x v="3"/>
    <d v="2019-07-03T00:00:00"/>
    <n v="51"/>
  </r>
  <r>
    <n v="120006"/>
    <s v="VOLUNTEER"/>
    <s v="INACTIVE VOLUNTEER"/>
    <s v="N"/>
    <m/>
    <m/>
    <m/>
    <s v="N"/>
    <m/>
    <x v="0"/>
    <d v="1975-03-03T00:00:00"/>
    <s v="WD5"/>
    <x v="0"/>
    <x v="3"/>
    <d v="2017-02-15T00:00:00"/>
    <d v="2017-02-15T00:00:00"/>
    <x v="1"/>
    <d v="2025-01-31T00:00:00"/>
    <n v="49.950684931506849"/>
    <x v="3"/>
    <d v="2017-02-15T00:00:00"/>
    <n v="1"/>
  </r>
  <r>
    <n v="160454"/>
    <s v="VOLUNTEER"/>
    <s v="ACTIVE VOLUNTEER"/>
    <s v="N"/>
    <m/>
    <m/>
    <m/>
    <s v="N"/>
    <m/>
    <x v="0"/>
    <d v="1960-12-09T00:00:00"/>
    <s v="WD3"/>
    <x v="0"/>
    <x v="3"/>
    <d v="2023-03-07T00:00:00"/>
    <s v=""/>
    <x v="0"/>
    <d v="2025-01-31T00:00:00"/>
    <n v="64.189041095890417"/>
    <x v="0"/>
    <d v="2025-01-31T00:00:00"/>
    <n v="499"/>
  </r>
  <r>
    <n v="165191"/>
    <s v="VOLUNTEER"/>
    <s v="INACTIVE VOLUNTEER"/>
    <s v="N"/>
    <m/>
    <m/>
    <m/>
    <s v="N"/>
    <m/>
    <x v="0"/>
    <d v="2009-09-29T00:00:00"/>
    <s v="AL3"/>
    <x v="0"/>
    <x v="1"/>
    <s v="Not Recorded"/>
    <s v="Not Recorded"/>
    <x v="1"/>
    <d v="2025-01-31T00:00:00"/>
    <n v="15.35068493150685"/>
    <x v="6"/>
    <s v="Not Recorded"/>
    <s v=""/>
  </r>
  <r>
    <n v="6858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40759"/>
    <s v="VOLUNTEER"/>
    <s v="ACTIVE VOLUNTEER"/>
    <s v="N"/>
    <m/>
    <m/>
    <m/>
    <s v="N"/>
    <m/>
    <x v="0"/>
    <d v="1955-04-30T00:00:00"/>
    <s v="LU1"/>
    <x v="1"/>
    <x v="3"/>
    <d v="2019-11-11T00:00:00"/>
    <s v=""/>
    <x v="0"/>
    <d v="2025-01-31T00:00:00"/>
    <n v="69.805479452054797"/>
    <x v="4"/>
    <d v="2025-01-31T00:00:00"/>
    <n v="1365"/>
  </r>
  <r>
    <n v="150960"/>
    <s v="VOLUNTEER"/>
    <s v="ACTIVE VOLUNTEER"/>
    <s v="N"/>
    <m/>
    <m/>
    <m/>
    <s v="N"/>
    <m/>
    <x v="1"/>
    <d v="1962-02-22T00:00:00"/>
    <s v="AL5"/>
    <x v="0"/>
    <x v="3"/>
    <d v="2022-03-29T00:00:00"/>
    <s v=""/>
    <x v="4"/>
    <d v="2025-01-31T00:00:00"/>
    <n v="62.983561643835614"/>
    <x v="0"/>
    <d v="2025-01-31T00:00:00"/>
    <n v="744"/>
  </r>
  <r>
    <n v="29204"/>
    <s v="VOLUNTEER"/>
    <s v="INACTIVE VOLUNTEER"/>
    <s v="N"/>
    <m/>
    <m/>
    <m/>
    <s v="N"/>
    <m/>
    <x v="0"/>
    <d v="1964-01-20T00:00:00"/>
    <s v="MK45"/>
    <x v="1"/>
    <x v="3"/>
    <d v="2014-05-31T00:00:00"/>
    <d v="2014-06-02T00:00:00"/>
    <x v="1"/>
    <d v="2025-01-31T00:00:00"/>
    <n v="61.073972602739723"/>
    <x v="0"/>
    <d v="2014-06-02T00:00:00"/>
    <n v="1"/>
  </r>
  <r>
    <n v="150884"/>
    <s v="VOLUNTEER"/>
    <s v="INACTIVE VOLUNTEER"/>
    <s v="N"/>
    <m/>
    <m/>
    <m/>
    <s v="N"/>
    <m/>
    <x v="0"/>
    <d v="1994-05-18T00:00:00"/>
    <s v="LU3"/>
    <x v="1"/>
    <x v="3"/>
    <s v="Not Recorded"/>
    <s v="Not Recorded"/>
    <x v="1"/>
    <d v="2025-01-31T00:00:00"/>
    <n v="30.728767123287671"/>
    <x v="5"/>
    <s v="Not Recorded"/>
    <s v=""/>
  </r>
  <r>
    <n v="104291"/>
    <s v="VOLUNTEER"/>
    <s v="INACTIVE VOLUNTEER"/>
    <s v="N"/>
    <m/>
    <m/>
    <m/>
    <s v="N"/>
    <m/>
    <x v="0"/>
    <d v="1995-09-22T00:00:00"/>
    <s v="LU3"/>
    <x v="1"/>
    <x v="2"/>
    <d v="2012-11-24T00:00:00"/>
    <d v="2015-10-05T00:00:00"/>
    <x v="0"/>
    <d v="2025-01-31T00:00:00"/>
    <n v="29.38082191780822"/>
    <x v="5"/>
    <d v="2015-10-05T00:00:00"/>
    <n v="746"/>
  </r>
  <r>
    <n v="127593"/>
    <s v="VOLUNTEER"/>
    <s v="INACTIVE VOLUNTEER"/>
    <s v="N"/>
    <m/>
    <m/>
    <m/>
    <s v="N"/>
    <m/>
    <x v="0"/>
    <d v="2003-01-07T00:00:00"/>
    <s v="MK16"/>
    <x v="4"/>
    <x v="3"/>
    <d v="2018-03-22T00:00:00"/>
    <d v="2021-08-25T00:00:00"/>
    <x v="0"/>
    <d v="2025-01-31T00:00:00"/>
    <n v="22.082191780821919"/>
    <x v="1"/>
    <d v="2021-08-25T00:00:00"/>
    <n v="895"/>
  </r>
  <r>
    <n v="103594"/>
    <s v="VOLUNTEER"/>
    <s v="INACTIVE VOLUNTEER"/>
    <s v="N"/>
    <m/>
    <m/>
    <m/>
    <s v="N"/>
    <m/>
    <x v="0"/>
    <d v="1992-08-29T00:00:00"/>
    <s v="LU2"/>
    <x v="1"/>
    <x v="3"/>
    <s v="Not Recorded"/>
    <s v="Not Recorded"/>
    <x v="2"/>
    <d v="2025-01-31T00:00:00"/>
    <n v="32.446575342465756"/>
    <x v="5"/>
    <s v="Not Recorded"/>
    <s v=""/>
  </r>
  <r>
    <n v="122419"/>
    <s v="VOLUNTEER"/>
    <s v="INACTIVE VOLUNTEER"/>
    <s v="N"/>
    <m/>
    <m/>
    <m/>
    <s v="N"/>
    <m/>
    <x v="0"/>
    <d v="2000-03-29T00:00:00"/>
    <s v="HP8"/>
    <x v="4"/>
    <x v="2"/>
    <d v="2017-05-13T00:00:00"/>
    <d v="2019-01-23T00:00:00"/>
    <x v="0"/>
    <d v="2025-01-31T00:00:00"/>
    <n v="24.860273972602741"/>
    <x v="1"/>
    <d v="2019-01-23T00:00:00"/>
    <n v="443"/>
  </r>
  <r>
    <n v="94661"/>
    <s v="VOLUNTEER"/>
    <s v="INACTIVE VOLUNTEER"/>
    <s v="N"/>
    <m/>
    <m/>
    <m/>
    <s v="N"/>
    <m/>
    <x v="0"/>
    <d v="1983-01-13T00:00:00"/>
    <s v="SG2"/>
    <x v="0"/>
    <x v="2"/>
    <d v="2012-04-26T00:00:00"/>
    <d v="2012-08-22T00:00:00"/>
    <x v="1"/>
    <d v="2025-01-31T00:00:00"/>
    <n v="42.079452054794523"/>
    <x v="2"/>
    <d v="2012-08-22T00:00:00"/>
    <n v="85"/>
  </r>
  <r>
    <n v="112161"/>
    <s v="VOLUNTEER"/>
    <s v="INACTIVE VOLUNTEER"/>
    <s v="N"/>
    <m/>
    <m/>
    <m/>
    <s v="N"/>
    <m/>
    <x v="0"/>
    <d v="1991-01-01T00:00:00"/>
    <s v="SG1"/>
    <x v="0"/>
    <x v="2"/>
    <d v="2015-06-05T00:00:00"/>
    <d v="2018-04-15T00:00:00"/>
    <x v="0"/>
    <d v="2025-01-31T00:00:00"/>
    <n v="34.106849315068494"/>
    <x v="5"/>
    <d v="2018-04-15T00:00:00"/>
    <n v="746"/>
  </r>
  <r>
    <n v="80773"/>
    <s v="VOLUNTEER"/>
    <s v="INACTIVE VOLUNTEER"/>
    <s v="N"/>
    <m/>
    <m/>
    <m/>
    <s v="N"/>
    <m/>
    <x v="0"/>
    <d v="1993-03-15T00:00:00"/>
    <s v="MK45"/>
    <x v="1"/>
    <x v="3"/>
    <d v="2009-06-15T00:00:00"/>
    <d v="2011-08-01T00:00:00"/>
    <x v="1"/>
    <d v="2025-01-31T00:00:00"/>
    <n v="31.904109589041095"/>
    <x v="5"/>
    <d v="2011-08-01T00:00:00"/>
    <n v="556"/>
  </r>
  <r>
    <n v="83172"/>
    <s v="VOLUNTEER"/>
    <s v="INACTIVE VOLUNTEER"/>
    <s v="N"/>
    <m/>
    <m/>
    <m/>
    <s v="N"/>
    <m/>
    <x v="0"/>
    <d v="1967-06-30T00:00:00"/>
    <s v="MK45"/>
    <x v="1"/>
    <x v="6"/>
    <d v="2012-08-22T00:00:00"/>
    <d v="2012-08-22T00:00:00"/>
    <x v="1"/>
    <d v="2025-01-31T00:00:00"/>
    <n v="57.630136986301373"/>
    <x v="0"/>
    <d v="2012-08-22T00:00:00"/>
    <n v="1"/>
  </r>
  <r>
    <n v="108003"/>
    <s v="VOLUNTEER"/>
    <s v="INACTIVE VOLUNTEER"/>
    <s v="N"/>
    <m/>
    <m/>
    <m/>
    <s v="N"/>
    <m/>
    <x v="0"/>
    <d v="1961-05-08T00:00:00"/>
    <s v="N13"/>
    <x v="2"/>
    <x v="2"/>
    <d v="2014-05-27T00:00:00"/>
    <d v="2015-01-01T00:00:00"/>
    <x v="1"/>
    <d v="2025-01-31T00:00:00"/>
    <n v="63.778082191780825"/>
    <x v="0"/>
    <d v="2015-01-01T00:00:00"/>
    <n v="158"/>
  </r>
  <r>
    <n v="123184"/>
    <s v="VOLUNTEER"/>
    <s v="INACTIVE VOLUNTEER"/>
    <s v="N"/>
    <m/>
    <m/>
    <m/>
    <s v="N"/>
    <m/>
    <x v="0"/>
    <d v="2002-01-23T00:00:00"/>
    <s v="MK41"/>
    <x v="1"/>
    <x v="3"/>
    <d v="2017-09-30T00:00:00"/>
    <d v="2019-01-23T00:00:00"/>
    <x v="0"/>
    <d v="2025-01-31T00:00:00"/>
    <n v="23.038356164383561"/>
    <x v="1"/>
    <d v="2019-01-23T00:00:00"/>
    <n v="343"/>
  </r>
  <r>
    <n v="106648"/>
    <s v="VOLUNTEER"/>
    <s v="INACTIVE VOLUNTEER"/>
    <s v="N"/>
    <m/>
    <m/>
    <m/>
    <s v="N"/>
    <m/>
    <x v="1"/>
    <d v="1998-09-08T00:00:00"/>
    <s v="LU2"/>
    <x v="1"/>
    <x v="2"/>
    <d v="2013-12-07T00:00:00"/>
    <d v="2014-04-23T00:00:00"/>
    <x v="1"/>
    <d v="2025-01-31T00:00:00"/>
    <n v="26.416438356164385"/>
    <x v="5"/>
    <d v="2014-04-23T00:00:00"/>
    <n v="98"/>
  </r>
  <r>
    <n v="82406"/>
    <s v="VOLUNTEER"/>
    <s v="INACTIVE VOLUNTEER"/>
    <s v="N"/>
    <m/>
    <m/>
    <m/>
    <s v="N"/>
    <m/>
    <x v="1"/>
    <d v="1974-10-05T00:00:00"/>
    <s v="SG5"/>
    <x v="0"/>
    <x v="2"/>
    <d v="2011-09-13T00:00:00"/>
    <d v="2020-03-23T00:00:00"/>
    <x v="0"/>
    <d v="2025-01-31T00:00:00"/>
    <n v="50.358904109589041"/>
    <x v="3"/>
    <d v="2020-03-23T00:00:00"/>
    <n v="2225"/>
  </r>
  <r>
    <n v="142741"/>
    <s v="VOLUNTEER"/>
    <s v="INACTIVE VOLUNTEER"/>
    <s v="N"/>
    <m/>
    <m/>
    <m/>
    <s v="N"/>
    <m/>
    <x v="1"/>
    <d v="1973-04-13T00:00:00"/>
    <s v="MK17"/>
    <x v="4"/>
    <x v="2"/>
    <d v="1997-01-01T00:00:00"/>
    <d v="2015-07-20T00:00:00"/>
    <x v="2"/>
    <d v="2025-01-31T00:00:00"/>
    <n v="51.838356164383562"/>
    <x v="3"/>
    <d v="2015-07-20T00:00:00"/>
    <n v="4839"/>
  </r>
  <r>
    <n v="126208"/>
    <s v="VOLUNTEER"/>
    <s v="INACTIVE VOLUNTEER"/>
    <s v="N"/>
    <m/>
    <m/>
    <m/>
    <s v="N"/>
    <m/>
    <x v="1"/>
    <d v="1959-10-26T00:00:00"/>
    <s v="MK45"/>
    <x v="1"/>
    <x v="3"/>
    <s v="Not Recorded"/>
    <s v="Not Recorded"/>
    <x v="1"/>
    <d v="2025-01-31T00:00:00"/>
    <n v="65.31232876712329"/>
    <x v="4"/>
    <s v="Not Recorded"/>
    <s v=""/>
  </r>
  <r>
    <n v="137307"/>
    <s v="VOLUNTEER"/>
    <s v="INACTIVE VOLUNTEER"/>
    <s v="N"/>
    <m/>
    <m/>
    <m/>
    <s v="N"/>
    <m/>
    <x v="1"/>
    <d v="1944-04-14T00:00:00"/>
    <s v="SG1"/>
    <x v="0"/>
    <x v="3"/>
    <d v="2019-07-22T00:00:00"/>
    <d v="2019-08-15T00:00:00"/>
    <x v="0"/>
    <d v="2025-01-31T00:00:00"/>
    <n v="80.854794520547941"/>
    <x v="4"/>
    <d v="2019-08-15T00:00:00"/>
    <n v="19"/>
  </r>
  <r>
    <n v="93796"/>
    <s v="VOLUNTEER"/>
    <s v="INACTIVE VOLUNTEER"/>
    <s v="N"/>
    <m/>
    <m/>
    <m/>
    <s v="N"/>
    <m/>
    <x v="1"/>
    <d v="1998-04-18T00:00:00"/>
    <s v="LU2"/>
    <x v="1"/>
    <x v="2"/>
    <d v="2012-02-18T00:00:00"/>
    <d v="2013-02-15T00:00:00"/>
    <x v="1"/>
    <d v="2025-01-31T00:00:00"/>
    <n v="26.80821917808219"/>
    <x v="5"/>
    <d v="2013-02-15T00:00:00"/>
    <n v="260"/>
  </r>
  <r>
    <n v="129218"/>
    <s v="VOLUNTEER"/>
    <s v="INACTIVE VOLUNTEER"/>
    <s v="N"/>
    <m/>
    <m/>
    <m/>
    <s v="N"/>
    <m/>
    <x v="1"/>
    <d v="1998-10-22T00:00:00"/>
    <s v="AL7"/>
    <x v="0"/>
    <x v="3"/>
    <s v="Not Recorded"/>
    <s v="Not Recorded"/>
    <x v="0"/>
    <d v="2025-01-31T00:00:00"/>
    <n v="26.295890410958904"/>
    <x v="5"/>
    <s v="Not Recorded"/>
    <s v=""/>
  </r>
  <r>
    <n v="126727"/>
    <s v="VOLUNTEER"/>
    <s v="INACTIVE VOLUNTEER"/>
    <s v="N"/>
    <m/>
    <m/>
    <m/>
    <s v="N"/>
    <m/>
    <x v="1"/>
    <d v="2003-03-05T00:00:00"/>
    <s v="AL7"/>
    <x v="0"/>
    <x v="3"/>
    <d v="2018-02-03T00:00:00"/>
    <d v="2018-12-15T00:00:00"/>
    <x v="0"/>
    <d v="2025-01-31T00:00:00"/>
    <n v="21.926027397260274"/>
    <x v="1"/>
    <d v="2018-12-15T00:00:00"/>
    <n v="225"/>
  </r>
  <r>
    <n v="22476"/>
    <s v="VOLUNTEER"/>
    <s v="INACTIVE VOLUNTEER"/>
    <s v="N"/>
    <m/>
    <m/>
    <m/>
    <s v="N"/>
    <m/>
    <x v="1"/>
    <d v="1947-05-22T00:00:00"/>
    <s v="LU2"/>
    <x v="1"/>
    <x v="3"/>
    <d v="1997-12-01T00:00:00"/>
    <d v="2022-08-05T00:00:00"/>
    <x v="3"/>
    <d v="2025-01-31T00:00:00"/>
    <n v="77.750684931506854"/>
    <x v="4"/>
    <d v="2022-08-05T00:00:00"/>
    <n v="6440"/>
  </r>
  <r>
    <n v="159397"/>
    <s v="VOLUNTEER"/>
    <s v="ACTIVE VOLUNTEER"/>
    <s v="N"/>
    <m/>
    <m/>
    <m/>
    <s v="N"/>
    <m/>
    <x v="1"/>
    <d v="2005-05-26T00:00:00"/>
    <s v="LU2"/>
    <x v="1"/>
    <x v="4"/>
    <d v="2023-02-11T00:00:00"/>
    <s v=""/>
    <x v="0"/>
    <d v="2025-01-31T00:00:00"/>
    <n v="19.698630136986303"/>
    <x v="1"/>
    <d v="2025-01-31T00:00:00"/>
    <n v="515"/>
  </r>
  <r>
    <n v="79283"/>
    <s v="VOLUNTEER"/>
    <s v="INACTIVE VOLUNTEER"/>
    <s v="N"/>
    <m/>
    <m/>
    <m/>
    <s v="N"/>
    <m/>
    <x v="0"/>
    <d v="1958-12-05T00:00:00"/>
    <s v="SG5"/>
    <x v="0"/>
    <x v="3"/>
    <d v="2011-03-01T00:00:00"/>
    <d v="2012-05-22T00:00:00"/>
    <x v="1"/>
    <d v="2025-01-31T00:00:00"/>
    <n v="66.202739726027403"/>
    <x v="4"/>
    <d v="2012-05-22T00:00:00"/>
    <n v="321"/>
  </r>
  <r>
    <n v="115880"/>
    <s v="VOLUNTEER"/>
    <s v="ACTIVE VOLUNTEER"/>
    <s v="N"/>
    <m/>
    <m/>
    <m/>
    <s v="N"/>
    <m/>
    <x v="0"/>
    <d v="1947-03-21T00:00:00"/>
    <s v="LU6"/>
    <x v="1"/>
    <x v="3"/>
    <d v="2016-02-19T00:00:00"/>
    <s v=""/>
    <x v="4"/>
    <d v="2025-01-31T00:00:00"/>
    <n v="77.920547945205485"/>
    <x v="4"/>
    <d v="2025-01-31T00:00:00"/>
    <n v="2336"/>
  </r>
  <r>
    <n v="102100"/>
    <s v="VOLUNTEER"/>
    <s v="INACTIVE VOLUNTEER"/>
    <s v="N"/>
    <m/>
    <m/>
    <m/>
    <s v="Y"/>
    <s v="06/03/2024"/>
    <x v="0"/>
    <d v="1944-11-16T00:00:00"/>
    <s v="WD25"/>
    <x v="0"/>
    <x v="2"/>
    <d v="2012-11-12T00:00:00"/>
    <d v="2015-12-17T00:00:00"/>
    <x v="0"/>
    <d v="2025-01-31T00:00:00"/>
    <n v="80.263013698630132"/>
    <x v="4"/>
    <d v="2015-12-17T00:00:00"/>
    <n v="809"/>
  </r>
  <r>
    <n v="63851"/>
    <s v="VOLUNTEER"/>
    <s v="INACTIVE VOLUNTEER"/>
    <s v="N"/>
    <m/>
    <m/>
    <m/>
    <s v="N"/>
    <m/>
    <x v="0"/>
    <d v="1937-09-13T00:00:00"/>
    <s v="MK45"/>
    <x v="1"/>
    <x v="3"/>
    <d v="2002-04-04T00:00:00"/>
    <d v="2012-11-01T00:00:00"/>
    <x v="1"/>
    <d v="2025-01-31T00:00:00"/>
    <n v="87.443835616438349"/>
    <x v="4"/>
    <d v="2012-11-01T00:00:00"/>
    <n v="2761"/>
  </r>
  <r>
    <n v="26287"/>
    <s v="VOLUNTEER"/>
    <s v="ACTIVE VOLUNTEER"/>
    <s v="N"/>
    <m/>
    <m/>
    <m/>
    <s v="N"/>
    <m/>
    <x v="0"/>
    <d v="1993-03-15T00:00:00"/>
    <s v="LU2"/>
    <x v="1"/>
    <x v="2"/>
    <d v="1997-12-01T00:00:00"/>
    <s v=""/>
    <x v="2"/>
    <d v="2025-01-31T00:00:00"/>
    <n v="31.904109589041095"/>
    <x v="5"/>
    <d v="2025-01-31T00:00:00"/>
    <n v="7090"/>
  </r>
  <r>
    <n v="94063"/>
    <s v="VOLUNTEER"/>
    <s v="INACTIVE VOLUNTEER"/>
    <s v="N"/>
    <m/>
    <m/>
    <m/>
    <s v="N"/>
    <m/>
    <x v="0"/>
    <d v="1940-03-05T00:00:00"/>
    <s v="WD5"/>
    <x v="0"/>
    <x v="2"/>
    <d v="2012-03-06T00:00:00"/>
    <d v="2012-10-09T00:00:00"/>
    <x v="1"/>
    <d v="2025-01-31T00:00:00"/>
    <n v="84.967123287671228"/>
    <x v="4"/>
    <d v="2012-10-09T00:00:00"/>
    <n v="156"/>
  </r>
  <r>
    <n v="130092"/>
    <s v="VOLUNTEER"/>
    <s v="INACTIVE VOLUNTEER"/>
    <s v="N"/>
    <m/>
    <m/>
    <m/>
    <s v="N"/>
    <m/>
    <x v="0"/>
    <d v="1957-07-20T00:00:00"/>
    <s v="AL1"/>
    <x v="0"/>
    <x v="6"/>
    <d v="2018-04-06T00:00:00"/>
    <d v="2018-12-29T00:00:00"/>
    <x v="0"/>
    <d v="2025-01-31T00:00:00"/>
    <n v="67.580821917808223"/>
    <x v="4"/>
    <d v="2018-12-29T00:00:00"/>
    <n v="191"/>
  </r>
  <r>
    <n v="57626"/>
    <s v="VOLUNTEER"/>
    <s v="INACTIVE VOLUNTEER"/>
    <s v="N"/>
    <m/>
    <m/>
    <m/>
    <s v="N"/>
    <m/>
    <x v="1"/>
    <d v="1959-06-12T00:00:00"/>
    <s v="LU4"/>
    <x v="1"/>
    <x v="3"/>
    <d v="2014-11-17T00:00:00"/>
    <d v="2014-11-17T00:00:00"/>
    <x v="1"/>
    <d v="2025-01-31T00:00:00"/>
    <n v="65.68493150684931"/>
    <x v="4"/>
    <d v="2014-11-17T00:00:00"/>
    <n v="1"/>
  </r>
  <r>
    <n v="154446"/>
    <s v="VOLUNTEER"/>
    <s v="INACTIVE VOLUNTEER"/>
    <s v="N"/>
    <m/>
    <m/>
    <m/>
    <s v="N"/>
    <m/>
    <x v="1"/>
    <d v="2006-12-19T00:00:00"/>
    <s v="AL2"/>
    <x v="0"/>
    <x v="3"/>
    <d v="2022-01-22T00:00:00"/>
    <d v="2023-01-25T00:00:00"/>
    <x v="0"/>
    <d v="2025-01-31T00:00:00"/>
    <n v="18.13150684931507"/>
    <x v="1"/>
    <d v="2023-01-25T00:00:00"/>
    <n v="263"/>
  </r>
  <r>
    <n v="160406"/>
    <s v="VOLUNTEER"/>
    <s v="ACTIVE VOLUNTEER"/>
    <s v="N"/>
    <m/>
    <m/>
    <m/>
    <s v="N"/>
    <m/>
    <x v="1"/>
    <d v="1942-04-26T00:00:00"/>
    <s v="SG19"/>
    <x v="1"/>
    <x v="3"/>
    <d v="2023-03-13T00:00:00"/>
    <s v=""/>
    <x v="0"/>
    <d v="2025-01-31T00:00:00"/>
    <n v="82.824657534246569"/>
    <x v="4"/>
    <d v="2025-01-31T00:00:00"/>
    <n v="495"/>
  </r>
  <r>
    <n v="49139"/>
    <s v="VOLUNTEER"/>
    <s v="INACTIVE VOLUNTEER"/>
    <s v="N"/>
    <m/>
    <m/>
    <m/>
    <s v="N"/>
    <m/>
    <x v="0"/>
    <m/>
    <s v="AL4"/>
    <x v="0"/>
    <x v="2"/>
    <d v="1899-12-31T00:00:00"/>
    <d v="1899-12-31T00:00:00"/>
    <x v="1"/>
    <d v="2025-01-31T00:00:00"/>
    <n v="125.17260273972603"/>
    <x v="4"/>
    <d v="1899-12-31T00:00:00"/>
    <m/>
  </r>
  <r>
    <n v="168514"/>
    <s v="VOLUNTEER"/>
    <s v="ACTIVE VOLUNTEER"/>
    <s v="N"/>
    <m/>
    <m/>
    <m/>
    <s v="N"/>
    <m/>
    <x v="0"/>
    <d v="1967-01-31T00:00:00"/>
    <s v="LU5"/>
    <x v="1"/>
    <x v="3"/>
    <d v="2024-08-09T00:00:00"/>
    <s v=""/>
    <x v="0"/>
    <d v="2025-01-31T00:00:00"/>
    <n v="58.041095890410958"/>
    <x v="0"/>
    <d v="2025-01-31T00:00:00"/>
    <n v="126"/>
  </r>
  <r>
    <n v="55494"/>
    <s v="VOLUNTEER"/>
    <s v="INACTIVE VOLUNTEER"/>
    <s v="N"/>
    <m/>
    <m/>
    <m/>
    <s v="N"/>
    <m/>
    <x v="0"/>
    <d v="1967-07-31T00:00:00"/>
    <s v="LU4"/>
    <x v="1"/>
    <x v="2"/>
    <d v="2008-11-13T00:00:00"/>
    <d v="2012-07-27T00:00:00"/>
    <x v="1"/>
    <d v="2025-01-31T00:00:00"/>
    <n v="57.545205479452058"/>
    <x v="0"/>
    <d v="2012-07-27T00:00:00"/>
    <n v="967"/>
  </r>
  <r>
    <n v="168237"/>
    <s v="VOLUNTEER"/>
    <s v="ACTIVE VOLUNTEER"/>
    <s v="N"/>
    <m/>
    <m/>
    <m/>
    <s v="N"/>
    <m/>
    <x v="0"/>
    <d v="1963-03-27T00:00:00"/>
    <s v="EN10"/>
    <x v="0"/>
    <x v="0"/>
    <d v="2024-07-13T00:00:00"/>
    <s v=""/>
    <x v="0"/>
    <d v="2025-01-31T00:00:00"/>
    <n v="61.893150684931506"/>
    <x v="0"/>
    <d v="2025-01-31T00:00:00"/>
    <n v="145"/>
  </r>
  <r>
    <n v="150868"/>
    <s v="VOLUNTEER"/>
    <s v="ACTIVE VOLUNTEER"/>
    <s v="N"/>
    <m/>
    <m/>
    <m/>
    <s v="N"/>
    <m/>
    <x v="0"/>
    <d v="1996-12-12T00:00:00"/>
    <s v="AL1"/>
    <x v="0"/>
    <x v="0"/>
    <d v="2021-06-18T00:00:00"/>
    <s v=""/>
    <x v="0"/>
    <d v="2025-01-31T00:00:00"/>
    <n v="28.156164383561645"/>
    <x v="5"/>
    <d v="2025-01-31T00:00:00"/>
    <n v="946"/>
  </r>
  <r>
    <n v="124913"/>
    <s v="VOLUNTEER"/>
    <s v="INACTIVE VOLUNTEER"/>
    <s v="N"/>
    <m/>
    <m/>
    <m/>
    <s v="N"/>
    <m/>
    <x v="0"/>
    <d v="1993-04-06T00:00:00"/>
    <s v="LU5"/>
    <x v="1"/>
    <x v="3"/>
    <d v="2018-01-31T00:00:00"/>
    <d v="2019-08-02T00:00:00"/>
    <x v="4"/>
    <d v="2025-01-31T00:00:00"/>
    <n v="31.843835616438355"/>
    <x v="5"/>
    <d v="2019-08-02T00:00:00"/>
    <n v="393"/>
  </r>
  <r>
    <n v="22194"/>
    <s v="VOLUNTEER"/>
    <s v="INACTIVE VOLUNTEER"/>
    <s v="N"/>
    <m/>
    <m/>
    <m/>
    <s v="N"/>
    <m/>
    <x v="2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41973"/>
    <s v="VOLUNTEER"/>
    <s v="ACTIVE VOLUNTEER"/>
    <s v="N"/>
    <m/>
    <m/>
    <m/>
    <s v="N"/>
    <m/>
    <x v="0"/>
    <d v="2006-07-10T00:00:00"/>
    <s v="LU2"/>
    <x v="1"/>
    <x v="3"/>
    <d v="2022-01-22T00:00:00"/>
    <s v=""/>
    <x v="0"/>
    <d v="2025-01-31T00:00:00"/>
    <n v="18.575342465753426"/>
    <x v="1"/>
    <d v="2025-01-31T00:00:00"/>
    <n v="790"/>
  </r>
  <r>
    <n v="28082"/>
    <s v="VOLUNTEER"/>
    <s v="INACTIVE VOLUNTEER"/>
    <s v="N"/>
    <m/>
    <m/>
    <m/>
    <s v="N"/>
    <m/>
    <x v="0"/>
    <d v="1947-08-29T00:00:00"/>
    <s v="LU3"/>
    <x v="1"/>
    <x v="3"/>
    <s v="Not Recorded"/>
    <s v="Not Recorded"/>
    <x v="1"/>
    <d v="2025-01-31T00:00:00"/>
    <n v="77.479452054794521"/>
    <x v="4"/>
    <s v="Not Recorded"/>
    <s v=""/>
  </r>
  <r>
    <n v="122651"/>
    <s v="VOLUNTEER"/>
    <s v="INACTIVE VOLUNTEER"/>
    <s v="N"/>
    <m/>
    <m/>
    <m/>
    <s v="N"/>
    <m/>
    <x v="0"/>
    <d v="1956-04-09T00:00:00"/>
    <s v="HP2"/>
    <x v="0"/>
    <x v="3"/>
    <d v="2017-06-01T00:00:00"/>
    <d v="2023-01-25T00:00:00"/>
    <x v="0"/>
    <d v="2025-01-31T00:00:00"/>
    <n v="68.860273972602741"/>
    <x v="4"/>
    <d v="2023-01-25T00:00:00"/>
    <n v="1475"/>
  </r>
  <r>
    <n v="105333"/>
    <s v="VOLUNTEER"/>
    <s v="INACTIVE VOLUNTEER"/>
    <s v="N"/>
    <m/>
    <m/>
    <m/>
    <s v="N"/>
    <m/>
    <x v="0"/>
    <d v="2001-04-28T00:00:00"/>
    <s v="LU2"/>
    <x v="1"/>
    <x v="2"/>
    <d v="2015-11-07T00:00:00"/>
    <d v="2017-04-21T00:00:00"/>
    <x v="0"/>
    <d v="2025-01-31T00:00:00"/>
    <n v="23.778082191780822"/>
    <x v="1"/>
    <d v="2017-04-21T00:00:00"/>
    <n v="380"/>
  </r>
  <r>
    <n v="118683"/>
    <s v="VOLUNTEER"/>
    <s v="INACTIVE VOLUNTEER"/>
    <s v="N"/>
    <m/>
    <m/>
    <m/>
    <s v="N"/>
    <m/>
    <x v="0"/>
    <m/>
    <s v="LU2"/>
    <x v="1"/>
    <x v="2"/>
    <d v="2016-09-10T00:00:00"/>
    <d v="2017-04-20T00:00:00"/>
    <x v="0"/>
    <d v="2025-01-31T00:00:00"/>
    <n v="125.17260273972603"/>
    <x v="4"/>
    <d v="2017-04-20T00:00:00"/>
    <n v="159"/>
  </r>
  <r>
    <n v="28580"/>
    <s v="VOLUNTEER"/>
    <s v="INACTIVE VOLUNTEER"/>
    <s v="N"/>
    <m/>
    <m/>
    <m/>
    <s v="N"/>
    <m/>
    <x v="0"/>
    <d v="1951-07-22T00:00:00"/>
    <s v="LU2"/>
    <x v="1"/>
    <x v="2"/>
    <d v="2011-12-14T00:00:00"/>
    <d v="2022-03-21T00:00:00"/>
    <x v="3"/>
    <d v="2025-01-31T00:00:00"/>
    <n v="73.580821917808223"/>
    <x v="4"/>
    <d v="2022-03-21T00:00:00"/>
    <n v="2679"/>
  </r>
  <r>
    <n v="66352"/>
    <s v="VOLUNTEER"/>
    <s v="INACTIVE VOLUNTEER"/>
    <s v="N"/>
    <m/>
    <m/>
    <m/>
    <s v="N"/>
    <m/>
    <x v="0"/>
    <d v="1973-12-15T00:00:00"/>
    <s v="HP4"/>
    <x v="0"/>
    <x v="2"/>
    <d v="2010-10-05T00:00:00"/>
    <d v="2017-04-10T00:00:00"/>
    <x v="2"/>
    <d v="2025-01-31T00:00:00"/>
    <n v="51.164383561643838"/>
    <x v="3"/>
    <d v="2017-04-10T00:00:00"/>
    <n v="1700"/>
  </r>
  <r>
    <n v="102010"/>
    <s v="VOLUNTEER"/>
    <s v="INACTIVE VOLUNTEER"/>
    <s v="N"/>
    <m/>
    <m/>
    <m/>
    <s v="N"/>
    <m/>
    <x v="0"/>
    <d v="1995-10-19T00:00:00"/>
    <s v="MK42"/>
    <x v="1"/>
    <x v="2"/>
    <d v="2012-11-29T00:00:00"/>
    <d v="2012-11-29T00:00:00"/>
    <x v="1"/>
    <d v="2025-01-31T00:00:00"/>
    <n v="29.306849315068494"/>
    <x v="5"/>
    <d v="2012-11-29T00:00:00"/>
    <n v="1"/>
  </r>
  <r>
    <n v="154130"/>
    <s v="VOLUNTEER"/>
    <s v="ACTIVE VOLUNTEER"/>
    <s v="N"/>
    <m/>
    <m/>
    <m/>
    <s v="N"/>
    <m/>
    <x v="0"/>
    <d v="1956-08-09T00:00:00"/>
    <s v="HP2"/>
    <x v="0"/>
    <x v="3"/>
    <s v="Not Recorded"/>
    <s v="Not Recorded"/>
    <x v="0"/>
    <d v="2025-01-31T00:00:00"/>
    <n v="68.526027397260279"/>
    <x v="4"/>
    <s v="Not Recorded"/>
    <s v=""/>
  </r>
  <r>
    <n v="112918"/>
    <s v="VOLUNTEER"/>
    <s v="INACTIVE VOLUNTEER"/>
    <s v="N"/>
    <m/>
    <m/>
    <m/>
    <s v="N"/>
    <m/>
    <x v="1"/>
    <d v="1969-03-16T00:00:00"/>
    <s v="LU2"/>
    <x v="1"/>
    <x v="2"/>
    <d v="2015-07-31T00:00:00"/>
    <d v="2016-01-19T00:00:00"/>
    <x v="0"/>
    <d v="2025-01-31T00:00:00"/>
    <n v="55.917808219178085"/>
    <x v="0"/>
    <d v="2016-01-19T00:00:00"/>
    <n v="123"/>
  </r>
  <r>
    <n v="167775"/>
    <s v="VOLUNTEER"/>
    <s v="ACTIVE VOLUNTEER"/>
    <s v="N"/>
    <m/>
    <m/>
    <m/>
    <s v="N"/>
    <m/>
    <x v="0"/>
    <d v="1958-01-21T00:00:00"/>
    <s v="MK45"/>
    <x v="1"/>
    <x v="3"/>
    <d v="2024-08-08T00:00:00"/>
    <s v=""/>
    <x v="0"/>
    <d v="2025-01-31T00:00:00"/>
    <n v="67.07397260273973"/>
    <x v="4"/>
    <d v="2025-01-31T00:00:00"/>
    <n v="127"/>
  </r>
  <r>
    <n v="131293"/>
    <s v="VOLUNTEER"/>
    <s v="INACTIVE VOLUNTEER"/>
    <s v="N"/>
    <m/>
    <m/>
    <m/>
    <s v="N"/>
    <m/>
    <x v="0"/>
    <d v="1995-05-19T00:00:00"/>
    <s v="GU12"/>
    <x v="2"/>
    <x v="3"/>
    <s v="Not Recorded"/>
    <s v="Not Recorded"/>
    <x v="1"/>
    <d v="2025-01-31T00:00:00"/>
    <n v="29.726027397260275"/>
    <x v="5"/>
    <s v="Not Recorded"/>
    <s v=""/>
  </r>
  <r>
    <n v="107667"/>
    <s v="VOLUNTEER"/>
    <s v="INACTIVE VOLUNTEER"/>
    <s v="N"/>
    <m/>
    <m/>
    <m/>
    <s v="N"/>
    <m/>
    <x v="0"/>
    <d v="1987-10-15T00:00:00"/>
    <s v="SG6"/>
    <x v="0"/>
    <x v="2"/>
    <d v="2014-02-08T00:00:00"/>
    <d v="2014-12-01T00:00:00"/>
    <x v="1"/>
    <d v="2025-01-31T00:00:00"/>
    <n v="37.323287671232876"/>
    <x v="2"/>
    <d v="2014-12-01T00:00:00"/>
    <n v="211"/>
  </r>
  <r>
    <n v="80774"/>
    <s v="VOLUNTEER"/>
    <s v="INACTIVE VOLUNTEER"/>
    <s v="N"/>
    <m/>
    <m/>
    <m/>
    <s v="N"/>
    <m/>
    <x v="0"/>
    <d v="1933-07-04T00:00:00"/>
    <s v="LU4"/>
    <x v="1"/>
    <x v="7"/>
    <d v="2009-03-31T00:00:00"/>
    <d v="2012-12-31T00:00:00"/>
    <x v="1"/>
    <d v="2025-01-31T00:00:00"/>
    <n v="91.641095890410952"/>
    <x v="4"/>
    <d v="2012-12-31T00:00:00"/>
    <n v="980"/>
  </r>
  <r>
    <n v="80775"/>
    <s v="VOLUNTEER"/>
    <s v="INACTIVE VOLUNTEER"/>
    <s v="N"/>
    <m/>
    <m/>
    <m/>
    <s v="N"/>
    <m/>
    <x v="1"/>
    <d v="1976-03-25T00:00:00"/>
    <s v="LU4"/>
    <x v="1"/>
    <x v="3"/>
    <d v="2009-08-11T00:00:00"/>
    <d v="2019-03-06T00:00:00"/>
    <x v="3"/>
    <d v="2025-01-31T00:00:00"/>
    <n v="48.887671232876713"/>
    <x v="3"/>
    <d v="2019-03-06T00:00:00"/>
    <n v="2497"/>
  </r>
  <r>
    <n v="164909"/>
    <s v="VOLUNTEER"/>
    <s v="INACTIVE VOLUNTEER"/>
    <s v="N"/>
    <m/>
    <m/>
    <m/>
    <s v="N"/>
    <m/>
    <x v="1"/>
    <d v="1971-01-23T00:00:00"/>
    <s v="LU2"/>
    <x v="1"/>
    <x v="0"/>
    <s v="Not Recorded"/>
    <s v="Not Recorded"/>
    <x v="1"/>
    <d v="2025-01-31T00:00:00"/>
    <n v="54.060273972602737"/>
    <x v="3"/>
    <s v="Not Recorded"/>
    <s v=""/>
  </r>
  <r>
    <n v="135483"/>
    <s v="VOLUNTEER"/>
    <s v="INACTIVE VOLUNTEER"/>
    <s v="N"/>
    <m/>
    <m/>
    <m/>
    <s v="N"/>
    <m/>
    <x v="0"/>
    <d v="2005-09-29T00:00:00"/>
    <s v="MK43"/>
    <x v="1"/>
    <x v="3"/>
    <d v="2021-08-16T00:00:00"/>
    <d v="2022-06-27T00:00:00"/>
    <x v="0"/>
    <d v="2025-01-31T00:00:00"/>
    <n v="19.353424657534248"/>
    <x v="1"/>
    <d v="2022-06-27T00:00:00"/>
    <n v="226"/>
  </r>
  <r>
    <n v="161848"/>
    <s v="VOLUNTEER"/>
    <s v="ACTIVE VOLUNTEER"/>
    <s v="N"/>
    <m/>
    <m/>
    <m/>
    <s v="N"/>
    <m/>
    <x v="0"/>
    <d v="1950-11-11T00:00:00"/>
    <s v="HP23"/>
    <x v="0"/>
    <x v="6"/>
    <d v="2023-06-26T00:00:00"/>
    <s v=""/>
    <x v="0"/>
    <d v="2025-01-31T00:00:00"/>
    <n v="74.273972602739732"/>
    <x v="4"/>
    <d v="2025-01-31T00:00:00"/>
    <n v="420"/>
  </r>
  <r>
    <n v="149251"/>
    <s v="VOLUNTEER"/>
    <s v="ACTIVE VOLUNTEER"/>
    <s v="N"/>
    <m/>
    <m/>
    <m/>
    <s v="N"/>
    <m/>
    <x v="0"/>
    <d v="1979-04-17T00:00:00"/>
    <s v="LU2"/>
    <x v="1"/>
    <x v="0"/>
    <s v="Not Recorded"/>
    <s v="Not Recorded"/>
    <x v="0"/>
    <d v="2025-01-31T00:00:00"/>
    <n v="45.824657534246576"/>
    <x v="3"/>
    <s v="Not Recorded"/>
    <s v=""/>
  </r>
  <r>
    <n v="139708"/>
    <s v="VOLUNTEER"/>
    <s v="INACTIVE VOLUNTEER"/>
    <s v="N"/>
    <m/>
    <m/>
    <m/>
    <s v="N"/>
    <m/>
    <x v="0"/>
    <d v="1975-12-05T00:00:00"/>
    <s v="LU1"/>
    <x v="1"/>
    <x v="3"/>
    <s v="Not Recorded"/>
    <s v="Not Recorded"/>
    <x v="1"/>
    <d v="2025-01-31T00:00:00"/>
    <n v="49.19178082191781"/>
    <x v="3"/>
    <s v="Not Recorded"/>
    <s v=""/>
  </r>
  <r>
    <n v="104208"/>
    <s v="VOLUNTEER"/>
    <s v="ACTIVE VOLUNTEER"/>
    <s v="N"/>
    <m/>
    <m/>
    <m/>
    <s v="N"/>
    <m/>
    <x v="0"/>
    <d v="1941-05-08T00:00:00"/>
    <s v="AL2"/>
    <x v="0"/>
    <x v="3"/>
    <d v="2013-06-03T00:00:00"/>
    <s v=""/>
    <x v="0"/>
    <d v="2025-01-31T00:00:00"/>
    <n v="83.791780821917811"/>
    <x v="4"/>
    <d v="2025-01-31T00:00:00"/>
    <n v="3045"/>
  </r>
  <r>
    <n v="103135"/>
    <s v="VOLUNTEER"/>
    <s v="INACTIVE VOLUNTEER"/>
    <s v="N"/>
    <m/>
    <m/>
    <m/>
    <s v="N"/>
    <m/>
    <x v="0"/>
    <d v="1995-06-14T00:00:00"/>
    <s v="HP2"/>
    <x v="0"/>
    <x v="2"/>
    <d v="2013-03-02T00:00:00"/>
    <d v="2014-04-01T00:00:00"/>
    <x v="1"/>
    <d v="2025-01-31T00:00:00"/>
    <n v="29.654794520547945"/>
    <x v="5"/>
    <d v="2014-04-01T00:00:00"/>
    <n v="282"/>
  </r>
  <r>
    <n v="102883"/>
    <s v="VOLUNTEER"/>
    <s v="INACTIVE VOLUNTEER"/>
    <s v="N"/>
    <m/>
    <m/>
    <m/>
    <s v="N"/>
    <m/>
    <x v="0"/>
    <d v="1948-08-03T00:00:00"/>
    <s v="HP3"/>
    <x v="0"/>
    <x v="2"/>
    <d v="2013-02-18T00:00:00"/>
    <d v="2013-03-04T00:00:00"/>
    <x v="1"/>
    <d v="2025-01-31T00:00:00"/>
    <n v="76.547945205479451"/>
    <x v="4"/>
    <d v="2013-03-04T00:00:00"/>
    <n v="11"/>
  </r>
  <r>
    <n v="114699"/>
    <s v="VOLUNTEER"/>
    <s v="INACTIVE VOLUNTEER"/>
    <s v="N"/>
    <m/>
    <m/>
    <m/>
    <s v="N"/>
    <m/>
    <x v="0"/>
    <m/>
    <s v="WD17"/>
    <x v="0"/>
    <x v="3"/>
    <d v="2016-02-17T00:00:00"/>
    <d v="2016-04-17T00:00:00"/>
    <x v="0"/>
    <d v="2025-01-31T00:00:00"/>
    <n v="125.17260273972603"/>
    <x v="4"/>
    <d v="2016-04-17T00:00:00"/>
    <n v="43"/>
  </r>
  <r>
    <n v="114973"/>
    <s v="VOLUNTEER"/>
    <s v="INACTIVE VOLUNTEER"/>
    <s v="N"/>
    <m/>
    <m/>
    <m/>
    <s v="N"/>
    <m/>
    <x v="0"/>
    <d v="2001-03-05T00:00:00"/>
    <s v="AL1"/>
    <x v="0"/>
    <x v="2"/>
    <d v="2015-11-14T00:00:00"/>
    <d v="2016-11-15T00:00:00"/>
    <x v="0"/>
    <d v="2025-01-31T00:00:00"/>
    <n v="23.926027397260274"/>
    <x v="1"/>
    <d v="2016-11-15T00:00:00"/>
    <n v="262"/>
  </r>
  <r>
    <n v="131406"/>
    <s v="VOLUNTEER"/>
    <s v="ACTIVE VOLUNTEER"/>
    <s v="N"/>
    <m/>
    <m/>
    <m/>
    <s v="N"/>
    <m/>
    <x v="0"/>
    <d v="1947-07-06T00:00:00"/>
    <s v="LU2"/>
    <x v="1"/>
    <x v="3"/>
    <d v="2018-11-01T00:00:00"/>
    <s v=""/>
    <x v="0"/>
    <d v="2025-01-31T00:00:00"/>
    <n v="77.627397260273966"/>
    <x v="4"/>
    <d v="2025-01-31T00:00:00"/>
    <n v="1632"/>
  </r>
  <r>
    <n v="81944"/>
    <s v="VOLUNTEER"/>
    <s v="INACTIVE VOLUNTEER"/>
    <s v="N"/>
    <m/>
    <m/>
    <m/>
    <s v="N"/>
    <m/>
    <x v="0"/>
    <d v="1993-10-07T00:00:00"/>
    <s v="SG2"/>
    <x v="0"/>
    <x v="2"/>
    <d v="2011-07-08T00:00:00"/>
    <d v="2013-11-01T00:00:00"/>
    <x v="1"/>
    <d v="2025-01-31T00:00:00"/>
    <n v="31.339726027397262"/>
    <x v="5"/>
    <d v="2013-11-01T00:00:00"/>
    <n v="606"/>
  </r>
  <r>
    <n v="109244"/>
    <s v="VOLUNTEER"/>
    <s v="INACTIVE VOLUNTEER"/>
    <s v="N"/>
    <m/>
    <m/>
    <m/>
    <s v="N"/>
    <m/>
    <x v="0"/>
    <d v="1993-10-11T00:00:00"/>
    <s v="WD17"/>
    <x v="0"/>
    <x v="3"/>
    <d v="2014-09-02T00:00:00"/>
    <d v="2016-12-22T00:00:00"/>
    <x v="0"/>
    <d v="2025-01-31T00:00:00"/>
    <n v="31.328767123287673"/>
    <x v="5"/>
    <d v="2016-12-22T00:00:00"/>
    <n v="603"/>
  </r>
  <r>
    <n v="85294"/>
    <s v="VOLUNTEER"/>
    <s v="INACTIVE VOLUNTEER"/>
    <s v="N"/>
    <m/>
    <m/>
    <m/>
    <s v="N"/>
    <m/>
    <x v="0"/>
    <d v="1989-08-28T00:00:00"/>
    <s v="HP1"/>
    <x v="0"/>
    <x v="2"/>
    <d v="2012-05-31T00:00:00"/>
    <d v="2013-11-01T00:00:00"/>
    <x v="1"/>
    <d v="2025-01-31T00:00:00"/>
    <n v="35.452054794520549"/>
    <x v="2"/>
    <d v="2013-11-01T00:00:00"/>
    <n v="372"/>
  </r>
  <r>
    <n v="116066"/>
    <s v="VOLUNTEER"/>
    <s v="INACTIVE VOLUNTEER"/>
    <s v="N"/>
    <m/>
    <m/>
    <m/>
    <s v="N"/>
    <m/>
    <x v="0"/>
    <d v="1964-04-05T00:00:00"/>
    <s v="LU6"/>
    <x v="1"/>
    <x v="2"/>
    <d v="2016-01-04T00:00:00"/>
    <d v="2022-04-06T00:00:00"/>
    <x v="0"/>
    <d v="2025-01-31T00:00:00"/>
    <n v="60.865753424657534"/>
    <x v="0"/>
    <d v="2022-04-06T00:00:00"/>
    <n v="1633"/>
  </r>
  <r>
    <n v="81359"/>
    <s v="VOLUNTEER"/>
    <s v="INACTIVE VOLUNTEER"/>
    <s v="N"/>
    <m/>
    <m/>
    <m/>
    <s v="N"/>
    <m/>
    <x v="0"/>
    <d v="1994-04-08T00:00:00"/>
    <s v="HP3"/>
    <x v="0"/>
    <x v="2"/>
    <d v="2011-07-16T00:00:00"/>
    <d v="2012-08-21T00:00:00"/>
    <x v="1"/>
    <d v="2025-01-31T00:00:00"/>
    <n v="30.838356164383562"/>
    <x v="5"/>
    <d v="2012-08-21T00:00:00"/>
    <n v="287"/>
  </r>
  <r>
    <n v="80776"/>
    <s v="VOLUNTEER"/>
    <s v="INACTIVE VOLUNTEER"/>
    <s v="N"/>
    <m/>
    <m/>
    <m/>
    <s v="N"/>
    <m/>
    <x v="1"/>
    <d v="1950-06-15T00:00:00"/>
    <s v="LU4"/>
    <x v="1"/>
    <x v="3"/>
    <d v="2010-10-03T00:00:00"/>
    <d v="2015-02-01T00:00:00"/>
    <x v="1"/>
    <d v="2025-01-31T00:00:00"/>
    <n v="74.682191780821924"/>
    <x v="4"/>
    <d v="2015-02-01T00:00:00"/>
    <n v="1130"/>
  </r>
  <r>
    <n v="156913"/>
    <s v="VOLUNTEER"/>
    <s v="INACTIVE VOLUNTEER"/>
    <s v="N"/>
    <m/>
    <m/>
    <m/>
    <s v="N"/>
    <m/>
    <x v="1"/>
    <d v="1951-08-20T00:00:00"/>
    <s v="SG13"/>
    <x v="0"/>
    <x v="3"/>
    <d v="2022-07-21T00:00:00"/>
    <d v="2024-01-31T00:00:00"/>
    <x v="0"/>
    <d v="2025-01-31T00:00:00"/>
    <n v="73.501369863013693"/>
    <x v="4"/>
    <d v="2024-01-31T00:00:00"/>
    <n v="400"/>
  </r>
  <r>
    <n v="117145"/>
    <s v="VOLUNTEER"/>
    <s v="INACTIVE VOLUNTEER"/>
    <s v="N"/>
    <m/>
    <m/>
    <m/>
    <s v="N"/>
    <m/>
    <x v="1"/>
    <d v="2000-10-03T00:00:00"/>
    <s v="WD3"/>
    <x v="0"/>
    <x v="2"/>
    <d v="2016-04-22T00:00:00"/>
    <d v="2019-01-23T00:00:00"/>
    <x v="0"/>
    <d v="2025-01-31T00:00:00"/>
    <n v="24.345205479452055"/>
    <x v="1"/>
    <d v="2019-01-23T00:00:00"/>
    <n v="719"/>
  </r>
  <r>
    <n v="108513"/>
    <s v="VOLUNTEER"/>
    <s v="ACTIVE VOLUNTEER"/>
    <s v="N"/>
    <m/>
    <m/>
    <m/>
    <s v="N"/>
    <m/>
    <x v="0"/>
    <d v="1955-03-20T00:00:00"/>
    <s v="MK41"/>
    <x v="1"/>
    <x v="3"/>
    <s v="Not Recorded"/>
    <s v="Not Recorded"/>
    <x v="0"/>
    <d v="2025-01-31T00:00:00"/>
    <n v="69.917808219178085"/>
    <x v="4"/>
    <s v="Not Recorded"/>
    <s v=""/>
  </r>
  <r>
    <n v="107061"/>
    <s v="VOLUNTEER"/>
    <s v="INACTIVE VOLUNTEER"/>
    <s v="N"/>
    <m/>
    <m/>
    <m/>
    <s v="N"/>
    <m/>
    <x v="0"/>
    <d v="1940-02-13T00:00:00"/>
    <s v="WD19"/>
    <x v="0"/>
    <x v="2"/>
    <d v="2014-02-03T00:00:00"/>
    <d v="2015-06-22T00:00:00"/>
    <x v="0"/>
    <d v="2025-01-31T00:00:00"/>
    <n v="85.024657534246572"/>
    <x v="4"/>
    <d v="2015-06-22T00:00:00"/>
    <n v="361"/>
  </r>
  <r>
    <n v="102994"/>
    <s v="VOLUNTEER"/>
    <s v="INACTIVE VOLUNTEER"/>
    <s v="N"/>
    <m/>
    <m/>
    <m/>
    <s v="N"/>
    <m/>
    <x v="0"/>
    <d v="1998-10-29T00:00:00"/>
    <s v="SG19"/>
    <x v="1"/>
    <x v="3"/>
    <d v="2013-02-24T00:00:00"/>
    <d v="2019-01-23T00:00:00"/>
    <x v="0"/>
    <d v="2025-01-31T00:00:00"/>
    <n v="26.276712328767122"/>
    <x v="5"/>
    <d v="2019-01-23T00:00:00"/>
    <n v="1543"/>
  </r>
  <r>
    <n v="168240"/>
    <s v="VOLUNTEER"/>
    <s v="INACTIVE VOLUNTEER"/>
    <s v="N"/>
    <m/>
    <m/>
    <m/>
    <s v="N"/>
    <m/>
    <x v="0"/>
    <d v="2008-05-10T00:00:00"/>
    <s v="SG19"/>
    <x v="1"/>
    <x v="3"/>
    <s v="Not Recorded"/>
    <s v="Not Recorded"/>
    <x v="1"/>
    <d v="2025-01-31T00:00:00"/>
    <n v="16.739726027397261"/>
    <x v="1"/>
    <s v="Not Recorded"/>
    <s v=""/>
  </r>
  <r>
    <n v="51608"/>
    <s v="VOLUNTEER"/>
    <s v="INACTIVE VOLUNTEER"/>
    <s v="N"/>
    <m/>
    <m/>
    <m/>
    <s v="N"/>
    <m/>
    <x v="0"/>
    <d v="1944-03-23T00:00:00"/>
    <s v="LU2"/>
    <x v="1"/>
    <x v="3"/>
    <d v="2002-01-01T00:00:00"/>
    <d v="2013-02-10T00:00:00"/>
    <x v="1"/>
    <d v="2025-01-31T00:00:00"/>
    <n v="80.915068493150685"/>
    <x v="4"/>
    <d v="2013-02-10T00:00:00"/>
    <n v="2899"/>
  </r>
  <r>
    <n v="107230"/>
    <s v="VOLUNTEER"/>
    <s v="INACTIVE VOLUNTEER"/>
    <s v="N"/>
    <m/>
    <m/>
    <m/>
    <s v="N"/>
    <m/>
    <x v="0"/>
    <m/>
    <s v="LU2"/>
    <x v="1"/>
    <x v="2"/>
    <d v="2017-09-18T00:00:00"/>
    <d v="2018-04-17T00:00:00"/>
    <x v="2"/>
    <d v="2025-01-31T00:00:00"/>
    <n v="125.17260273972603"/>
    <x v="4"/>
    <d v="2018-04-17T00:00:00"/>
    <n v="152"/>
  </r>
  <r>
    <n v="108724"/>
    <s v="VOLUNTEER"/>
    <s v="ACTIVE VOLUNTEER"/>
    <s v="N"/>
    <m/>
    <m/>
    <m/>
    <s v="N"/>
    <m/>
    <x v="0"/>
    <d v="1945-06-26T00:00:00"/>
    <s v="AL5"/>
    <x v="0"/>
    <x v="3"/>
    <d v="2014-07-25T00:00:00"/>
    <s v=""/>
    <x v="0"/>
    <d v="2025-01-31T00:00:00"/>
    <n v="79.654794520547952"/>
    <x v="4"/>
    <d v="2025-01-31T00:00:00"/>
    <n v="2746"/>
  </r>
  <r>
    <n v="126506"/>
    <s v="VOLUNTEER"/>
    <s v="INACTIVE VOLUNTEER"/>
    <s v="N"/>
    <m/>
    <m/>
    <m/>
    <s v="N"/>
    <m/>
    <x v="0"/>
    <d v="1966-05-20T00:00:00"/>
    <s v="AL5"/>
    <x v="0"/>
    <x v="3"/>
    <d v="2018-08-22T00:00:00"/>
    <d v="2019-03-29T00:00:00"/>
    <x v="4"/>
    <d v="2025-01-31T00:00:00"/>
    <n v="58.742465753424661"/>
    <x v="0"/>
    <d v="2019-03-29T00:00:00"/>
    <n v="158"/>
  </r>
  <r>
    <n v="90815"/>
    <s v="VOLUNTEER"/>
    <s v="INACTIVE VOLUNTEER"/>
    <s v="N"/>
    <m/>
    <m/>
    <m/>
    <s v="N"/>
    <m/>
    <x v="0"/>
    <d v="1960-03-06T00:00:00"/>
    <s v="NR27"/>
    <x v="2"/>
    <x v="2"/>
    <d v="2011-08-01T00:00:00"/>
    <d v="2018-09-20T00:00:00"/>
    <x v="0"/>
    <d v="2025-01-31T00:00:00"/>
    <n v="64.950684931506856"/>
    <x v="0"/>
    <d v="2018-09-20T00:00:00"/>
    <n v="1864"/>
  </r>
  <r>
    <n v="79428"/>
    <s v="VOLUNTEER"/>
    <s v="INACTIVE VOLUNTEER"/>
    <s v="N"/>
    <m/>
    <m/>
    <m/>
    <s v="N"/>
    <m/>
    <x v="1"/>
    <d v="1953-04-17T00:00:00"/>
    <s v="SG17"/>
    <x v="1"/>
    <x v="3"/>
    <d v="2011-03-16T00:00:00"/>
    <d v="2014-11-05T00:00:00"/>
    <x v="1"/>
    <d v="2025-01-31T00:00:00"/>
    <n v="71.841095890410955"/>
    <x v="4"/>
    <d v="2014-11-05T00:00:00"/>
    <n v="951"/>
  </r>
  <r>
    <n v="161518"/>
    <s v="VOLUNTEER"/>
    <s v="ACTIVE VOLUNTEER"/>
    <s v="N"/>
    <m/>
    <m/>
    <m/>
    <s v="N"/>
    <m/>
    <x v="0"/>
    <d v="2006-02-02T00:00:00"/>
    <s v="LU2"/>
    <x v="1"/>
    <x v="3"/>
    <d v="2023-07-01T00:00:00"/>
    <s v=""/>
    <x v="0"/>
    <d v="2025-01-31T00:00:00"/>
    <n v="19.008219178082193"/>
    <x v="1"/>
    <d v="2025-01-31T00:00:00"/>
    <n v="415"/>
  </r>
  <r>
    <n v="167979"/>
    <s v="VOLUNTEER"/>
    <s v="INACTIVE VOLUNTEER"/>
    <s v="N"/>
    <m/>
    <m/>
    <m/>
    <s v="N"/>
    <m/>
    <x v="1"/>
    <d v="1992-04-09T00:00:00"/>
    <s v="LU4"/>
    <x v="1"/>
    <x v="4"/>
    <s v="Not Recorded"/>
    <s v="Not Recorded"/>
    <x v="1"/>
    <d v="2025-01-31T00:00:00"/>
    <n v="32.835616438356162"/>
    <x v="5"/>
    <s v="Not Recorded"/>
    <s v=""/>
  </r>
  <r>
    <n v="105566"/>
    <s v="VOLUNTEER"/>
    <s v="INACTIVE VOLUNTEER"/>
    <s v="N"/>
    <m/>
    <m/>
    <m/>
    <s v="N"/>
    <m/>
    <x v="1"/>
    <d v="1961-01-01T00:00:00"/>
    <s v="MK45"/>
    <x v="1"/>
    <x v="3"/>
    <s v="Not Recorded"/>
    <s v="Not Recorded"/>
    <x v="0"/>
    <d v="2025-01-31T00:00:00"/>
    <n v="64.126027397260273"/>
    <x v="0"/>
    <s v="Not Recorded"/>
    <s v=""/>
  </r>
  <r>
    <n v="80777"/>
    <s v="VOLUNTEER"/>
    <s v="INACTIVE VOLUNTEER"/>
    <s v="N"/>
    <m/>
    <m/>
    <m/>
    <s v="N"/>
    <m/>
    <x v="0"/>
    <d v="1934-07-16T00:00:00"/>
    <s v="AL5"/>
    <x v="0"/>
    <x v="2"/>
    <d v="2009-10-07T00:00:00"/>
    <d v="2011-12-31T00:00:00"/>
    <x v="1"/>
    <d v="2025-01-31T00:00:00"/>
    <n v="90.608219178082194"/>
    <x v="4"/>
    <d v="2011-12-31T00:00:00"/>
    <n v="583"/>
  </r>
  <r>
    <n v="111727"/>
    <s v="VOLUNTEER"/>
    <s v="INACTIVE VOLUNTEER"/>
    <s v="N"/>
    <m/>
    <m/>
    <m/>
    <s v="N"/>
    <m/>
    <x v="0"/>
    <m/>
    <s v="LU3"/>
    <x v="1"/>
    <x v="3"/>
    <d v="2016-06-10T00:00:00"/>
    <d v="2016-06-10T00:00:00"/>
    <x v="1"/>
    <d v="2025-01-31T00:00:00"/>
    <n v="125.17260273972603"/>
    <x v="4"/>
    <d v="2016-06-10T00:00:00"/>
    <n v="1"/>
  </r>
  <r>
    <n v="105558"/>
    <s v="VOLUNTEER"/>
    <s v="INACTIVE VOLUNTEER"/>
    <s v="N"/>
    <m/>
    <m/>
    <m/>
    <s v="N"/>
    <m/>
    <x v="0"/>
    <d v="1999-02-03T00:00:00"/>
    <s v="HP2"/>
    <x v="0"/>
    <x v="2"/>
    <s v="Not Recorded"/>
    <s v="Not Recorded"/>
    <x v="0"/>
    <d v="2025-01-31T00:00:00"/>
    <n v="26.010958904109589"/>
    <x v="5"/>
    <s v="Not Recorded"/>
    <s v=""/>
  </r>
  <r>
    <n v="157978"/>
    <s v="VOLUNTEER"/>
    <s v="ACTIVE VOLUNTEER"/>
    <s v="N"/>
    <m/>
    <m/>
    <m/>
    <s v="N"/>
    <m/>
    <x v="0"/>
    <d v="1970-01-24T00:00:00"/>
    <s v="MK42"/>
    <x v="1"/>
    <x v="3"/>
    <d v="2022-10-04T00:00:00"/>
    <s v=""/>
    <x v="0"/>
    <d v="2025-01-31T00:00:00"/>
    <n v="55.057534246575344"/>
    <x v="0"/>
    <d v="2025-01-31T00:00:00"/>
    <n v="609"/>
  </r>
  <r>
    <n v="68283"/>
    <s v="VOLUNTEER"/>
    <s v="INACTIVE VOLUNTEER"/>
    <s v="N"/>
    <m/>
    <m/>
    <m/>
    <s v="N"/>
    <m/>
    <x v="0"/>
    <d v="1980-07-05T00:00:00"/>
    <s v="NOTKNOWN"/>
    <x v="3"/>
    <x v="2"/>
    <d v="2010-09-14T00:00:00"/>
    <d v="2022-08-02T00:00:00"/>
    <x v="2"/>
    <d v="2025-01-31T00:00:00"/>
    <n v="44.605479452054794"/>
    <x v="2"/>
    <d v="2022-08-02T00:00:00"/>
    <n v="3101"/>
  </r>
  <r>
    <n v="80779"/>
    <s v="VOLUNTEER"/>
    <s v="INACTIVE VOLUNTEER"/>
    <s v="N"/>
    <m/>
    <m/>
    <m/>
    <s v="N"/>
    <m/>
    <x v="1"/>
    <d v="1955-12-02T00:00:00"/>
    <s v="MK45"/>
    <x v="1"/>
    <x v="2"/>
    <s v="Not Recorded"/>
    <s v="Not Recorded"/>
    <x v="1"/>
    <d v="2025-01-31T00:00:00"/>
    <n v="69.213698630136989"/>
    <x v="4"/>
    <s v="Not Recorded"/>
    <s v=""/>
  </r>
  <r>
    <n v="79108"/>
    <s v="VOLUNTEER"/>
    <s v="INACTIVE VOLUNTEER"/>
    <s v="N"/>
    <m/>
    <m/>
    <m/>
    <s v="N"/>
    <m/>
    <x v="1"/>
    <m/>
    <s v="HP3"/>
    <x v="0"/>
    <x v="3"/>
    <d v="2011-02-15T00:00:00"/>
    <d v="1899-12-31T00:00:00"/>
    <x v="1"/>
    <d v="2025-01-31T00:00:00"/>
    <n v="125.17260273972603"/>
    <x v="4"/>
    <d v="1899-12-31T00:00:00"/>
    <m/>
  </r>
  <r>
    <n v="127711"/>
    <s v="VOLUNTEER"/>
    <s v="INACTIVE VOLUNTEER"/>
    <s v="N"/>
    <m/>
    <m/>
    <m/>
    <s v="N"/>
    <m/>
    <x v="0"/>
    <d v="1965-12-20T00:00:00"/>
    <s v="LU3"/>
    <x v="1"/>
    <x v="3"/>
    <s v="Not Recorded"/>
    <s v="Not Recorded"/>
    <x v="1"/>
    <d v="2025-01-31T00:00:00"/>
    <n v="59.156164383561645"/>
    <x v="0"/>
    <s v="Not Recorded"/>
    <s v=""/>
  </r>
  <r>
    <n v="17052"/>
    <s v="VOLUNTEER"/>
    <s v="INACTIVE VOLUNTEER"/>
    <s v="N"/>
    <m/>
    <m/>
    <m/>
    <s v="N"/>
    <m/>
    <x v="0"/>
    <d v="1953-10-05T00:00:00"/>
    <s v="SG17"/>
    <x v="1"/>
    <x v="3"/>
    <d v="2020-02-28T00:00:00"/>
    <d v="2020-09-14T00:00:00"/>
    <x v="4"/>
    <d v="2025-01-31T00:00:00"/>
    <n v="71.372602739726034"/>
    <x v="4"/>
    <d v="2020-09-14T00:00:00"/>
    <n v="142"/>
  </r>
  <r>
    <n v="143989"/>
    <s v="VOLUNTEER"/>
    <s v="INACTIVE VOLUNTEER"/>
    <s v="N"/>
    <m/>
    <m/>
    <m/>
    <s v="N"/>
    <m/>
    <x v="0"/>
    <d v="1957-05-28T00:00:00"/>
    <s v="LU7"/>
    <x v="1"/>
    <x v="3"/>
    <s v="Not Recorded"/>
    <s v="Not Recorded"/>
    <x v="1"/>
    <d v="2025-01-31T00:00:00"/>
    <n v="67.726027397260268"/>
    <x v="4"/>
    <s v="Not Recorded"/>
    <s v=""/>
  </r>
  <r>
    <n v="103685"/>
    <s v="VOLUNTEER"/>
    <s v="INACTIVE VOLUNTEER"/>
    <s v="N"/>
    <m/>
    <m/>
    <m/>
    <s v="N"/>
    <m/>
    <x v="0"/>
    <d v="1969-11-29T00:00:00"/>
    <s v="SG18"/>
    <x v="1"/>
    <x v="2"/>
    <d v="2013-03-11T00:00:00"/>
    <d v="2013-11-01T00:00:00"/>
    <x v="1"/>
    <d v="2025-01-31T00:00:00"/>
    <n v="55.210958904109589"/>
    <x v="0"/>
    <d v="2013-11-01T00:00:00"/>
    <n v="170"/>
  </r>
  <r>
    <n v="122137"/>
    <s v="VOLUNTEER"/>
    <s v="INACTIVE VOLUNTEER"/>
    <s v="N"/>
    <m/>
    <m/>
    <m/>
    <s v="N"/>
    <m/>
    <x v="0"/>
    <d v="1960-08-18T00:00:00"/>
    <s v="LU3"/>
    <x v="1"/>
    <x v="3"/>
    <d v="2017-06-20T00:00:00"/>
    <d v="2018-07-30T00:00:00"/>
    <x v="0"/>
    <d v="2025-01-31T00:00:00"/>
    <n v="64.498630136986307"/>
    <x v="0"/>
    <d v="2018-07-30T00:00:00"/>
    <n v="290"/>
  </r>
  <r>
    <n v="61364"/>
    <s v="VOLUNTEER"/>
    <s v="INACTIVE VOLUNTEER"/>
    <s v="N"/>
    <m/>
    <m/>
    <m/>
    <s v="Y"/>
    <s v="04/08/2022"/>
    <x v="0"/>
    <d v="1933-10-21T00:00:00"/>
    <s v="MK45"/>
    <x v="1"/>
    <x v="3"/>
    <d v="1999-09-07T00:00:00"/>
    <d v="2020-01-03T00:00:00"/>
    <x v="0"/>
    <d v="2025-01-31T00:00:00"/>
    <n v="91.342465753424662"/>
    <x v="4"/>
    <d v="2020-01-03T00:00:00"/>
    <n v="5304"/>
  </r>
  <r>
    <n v="94066"/>
    <s v="VOLUNTEER"/>
    <s v="INACTIVE VOLUNTEER"/>
    <s v="N"/>
    <m/>
    <m/>
    <m/>
    <s v="N"/>
    <m/>
    <x v="0"/>
    <d v="1981-09-18T00:00:00"/>
    <s v="MK42"/>
    <x v="1"/>
    <x v="3"/>
    <d v="2012-08-04T00:00:00"/>
    <d v="2013-12-01T00:00:00"/>
    <x v="1"/>
    <d v="2025-01-31T00:00:00"/>
    <n v="43.4"/>
    <x v="2"/>
    <d v="2013-12-01T00:00:00"/>
    <n v="345"/>
  </r>
  <r>
    <n v="80778"/>
    <s v="VOLUNTEER"/>
    <s v="INACTIVE VOLUNTEER"/>
    <s v="N"/>
    <m/>
    <m/>
    <m/>
    <s v="N"/>
    <m/>
    <x v="0"/>
    <d v="1945-12-02T00:00:00"/>
    <s v="MK45"/>
    <x v="1"/>
    <x v="3"/>
    <d v="2004-04-01T00:00:00"/>
    <d v="2004-04-01T00:00:00"/>
    <x v="1"/>
    <d v="2025-01-31T00:00:00"/>
    <n v="79.219178082191775"/>
    <x v="4"/>
    <d v="2004-04-01T00:00:00"/>
    <n v="1"/>
  </r>
  <r>
    <n v="115696"/>
    <s v="VOLUNTEER"/>
    <s v="INACTIVE VOLUNTEER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  <s v="Not Recorded"/>
    <s v=""/>
  </r>
  <r>
    <n v="126979"/>
    <s v="VOLUNTEER"/>
    <s v="INACTIVE VOLUNTEER"/>
    <s v="N"/>
    <m/>
    <m/>
    <s v="RCARR"/>
    <s v="N"/>
    <m/>
    <x v="0"/>
    <d v="1995-01-31T00:00:00"/>
    <s v="MK42"/>
    <x v="1"/>
    <x v="2"/>
    <d v="2017-12-01T00:00:00"/>
    <d v="2021-06-16T00:00:00"/>
    <x v="2"/>
    <d v="2025-01-31T00:00:00"/>
    <n v="30.021917808219179"/>
    <x v="5"/>
    <d v="2021-06-16T00:00:00"/>
    <n v="924"/>
  </r>
  <r>
    <n v="111860"/>
    <s v="VOLUNTEER"/>
    <s v="INACTIVE VOLUNTEER"/>
    <s v="N"/>
    <m/>
    <m/>
    <m/>
    <s v="N"/>
    <m/>
    <x v="0"/>
    <d v="1963-04-26T00:00:00"/>
    <s v="EN6"/>
    <x v="0"/>
    <x v="3"/>
    <d v="2015-05-05T00:00:00"/>
    <d v="2022-08-03T00:00:00"/>
    <x v="0"/>
    <d v="2025-01-31T00:00:00"/>
    <n v="61.81095890410959"/>
    <x v="0"/>
    <d v="2022-08-03T00:00:00"/>
    <n v="1892"/>
  </r>
  <r>
    <n v="100877"/>
    <s v="VOLUNTEER"/>
    <s v="INACTIVE VOLUNTEER"/>
    <s v="N"/>
    <m/>
    <m/>
    <m/>
    <s v="N"/>
    <m/>
    <x v="0"/>
    <d v="1984-01-17T00:00:00"/>
    <s v="LU5"/>
    <x v="1"/>
    <x v="0"/>
    <d v="2012-10-09T00:00:00"/>
    <d v="2013-05-03T00:00:00"/>
    <x v="1"/>
    <d v="2025-01-31T00:00:00"/>
    <n v="41.06849315068493"/>
    <x v="2"/>
    <d v="2013-05-03T00:00:00"/>
    <n v="149"/>
  </r>
  <r>
    <n v="102516"/>
    <s v="VOLUNTEER"/>
    <s v="INACTIVE VOLUNTEER"/>
    <s v="N"/>
    <m/>
    <m/>
    <m/>
    <s v="N"/>
    <m/>
    <x v="0"/>
    <d v="1995-11-06T00:00:00"/>
    <s v="AL1"/>
    <x v="0"/>
    <x v="2"/>
    <d v="2012-06-26T00:00:00"/>
    <d v="2014-04-23T00:00:00"/>
    <x v="1"/>
    <d v="2025-01-31T00:00:00"/>
    <n v="29.257534246575343"/>
    <x v="5"/>
    <d v="2014-04-23T00:00:00"/>
    <n v="477"/>
  </r>
  <r>
    <n v="81504"/>
    <s v="VOLUNTEER"/>
    <s v="ACTIVE VOLUNTEER"/>
    <s v="N"/>
    <m/>
    <m/>
    <m/>
    <s v="N"/>
    <m/>
    <x v="0"/>
    <d v="1948-06-21T00:00:00"/>
    <s v="MK45"/>
    <x v="1"/>
    <x v="3"/>
    <s v="Not Recorded"/>
    <s v="Not Recorded"/>
    <x v="2"/>
    <d v="2025-01-31T00:00:00"/>
    <n v="76.665753424657538"/>
    <x v="4"/>
    <s v="Not Recorded"/>
    <s v=""/>
  </r>
  <r>
    <n v="93975"/>
    <s v="VOLUNTEER"/>
    <s v="INACTIVE VOLUNTEER"/>
    <s v="N"/>
    <m/>
    <m/>
    <m/>
    <s v="N"/>
    <m/>
    <x v="0"/>
    <d v="1993-12-07T00:00:00"/>
    <s v="MK6"/>
    <x v="4"/>
    <x v="3"/>
    <d v="2012-07-27T00:00:00"/>
    <d v="2012-07-27T00:00:00"/>
    <x v="1"/>
    <d v="2025-01-31T00:00:00"/>
    <n v="31.172602739726027"/>
    <x v="5"/>
    <d v="2012-07-27T00:00:00"/>
    <n v="1"/>
  </r>
  <r>
    <n v="119861"/>
    <s v="VOLUNTEER"/>
    <s v="INACTIVE VOLUNTEER"/>
    <s v="N"/>
    <m/>
    <m/>
    <m/>
    <s v="N"/>
    <m/>
    <x v="0"/>
    <d v="2002-03-01T00:00:00"/>
    <s v="AL2"/>
    <x v="0"/>
    <x v="3"/>
    <s v="Not Recorded"/>
    <s v="Not Recorded"/>
    <x v="0"/>
    <d v="2025-01-31T00:00:00"/>
    <n v="22.936986301369863"/>
    <x v="1"/>
    <s v="Not Recorded"/>
    <s v=""/>
  </r>
  <r>
    <n v="80780"/>
    <s v="VOLUNTEER"/>
    <s v="INACTIVE VOLUNTEER"/>
    <s v="N"/>
    <m/>
    <m/>
    <m/>
    <s v="N"/>
    <m/>
    <x v="0"/>
    <d v="1983-02-03T00:00:00"/>
    <s v="MK44"/>
    <x v="1"/>
    <x v="3"/>
    <s v="Not Recorded"/>
    <s v="Not Recorded"/>
    <x v="3"/>
    <d v="2025-01-31T00:00:00"/>
    <n v="42.021917808219179"/>
    <x v="2"/>
    <s v="Not Recorded"/>
    <s v=""/>
  </r>
  <r>
    <n v="151954"/>
    <s v="VOLUNTEER"/>
    <s v="INACTIVE VOLUNTEER"/>
    <s v="N"/>
    <m/>
    <m/>
    <m/>
    <s v="N"/>
    <m/>
    <x v="0"/>
    <d v="2007-05-07T00:00:00"/>
    <s v="LU2"/>
    <x v="1"/>
    <x v="3"/>
    <d v="2021-09-25T00:00:00"/>
    <d v="2022-08-05T00:00:00"/>
    <x v="0"/>
    <d v="2025-01-31T00:00:00"/>
    <n v="17.75068493150685"/>
    <x v="1"/>
    <d v="2022-08-05T00:00:00"/>
    <n v="225"/>
  </r>
  <r>
    <n v="134028"/>
    <s v="VOLUNTEER"/>
    <s v="INACTIVE VOLUNTEER"/>
    <s v="N"/>
    <m/>
    <m/>
    <m/>
    <s v="N"/>
    <m/>
    <x v="0"/>
    <d v="1973-08-12T00:00:00"/>
    <s v="SG5"/>
    <x v="0"/>
    <x v="3"/>
    <d v="2019-06-18T00:00:00"/>
    <d v="2023-04-11T00:00:00"/>
    <x v="3"/>
    <d v="2025-01-31T00:00:00"/>
    <n v="51.506849315068493"/>
    <x v="3"/>
    <d v="2023-04-11T00:00:00"/>
    <n v="996"/>
  </r>
  <r>
    <n v="109935"/>
    <s v="VOLUNTEER"/>
    <s v="INACTIVE VOLUNTEER"/>
    <s v="N"/>
    <m/>
    <m/>
    <m/>
    <s v="N"/>
    <m/>
    <x v="0"/>
    <m/>
    <s v="LU7"/>
    <x v="1"/>
    <x v="3"/>
    <d v="2015-08-03T00:00:00"/>
    <d v="2015-08-03T00:00:00"/>
    <x v="1"/>
    <d v="2025-01-31T00:00:00"/>
    <n v="125.17260273972603"/>
    <x v="4"/>
    <d v="2015-08-03T00:00:00"/>
    <n v="1"/>
  </r>
  <r>
    <n v="82137"/>
    <s v="VOLUNTEER"/>
    <s v="INACTIVE VOLUNTEER"/>
    <s v="N"/>
    <m/>
    <m/>
    <m/>
    <s v="N"/>
    <m/>
    <x v="0"/>
    <d v="1989-09-19T00:00:00"/>
    <s v="LU4"/>
    <x v="1"/>
    <x v="3"/>
    <d v="2011-10-15T00:00:00"/>
    <d v="2014-12-31T00:00:00"/>
    <x v="1"/>
    <d v="2025-01-31T00:00:00"/>
    <n v="35.391780821917806"/>
    <x v="2"/>
    <d v="2014-12-31T00:00:00"/>
    <n v="838"/>
  </r>
  <r>
    <n v="101483"/>
    <s v="VOLUNTEER"/>
    <s v="INACTIVE VOLUNTEER"/>
    <s v="N"/>
    <m/>
    <m/>
    <m/>
    <s v="N"/>
    <m/>
    <x v="1"/>
    <d v="1993-06-03T00:00:00"/>
    <s v="LU1"/>
    <x v="1"/>
    <x v="2"/>
    <d v="2012-11-02T00:00:00"/>
    <d v="2014-07-21T00:00:00"/>
    <x v="1"/>
    <d v="2025-01-31T00:00:00"/>
    <n v="31.684931506849313"/>
    <x v="5"/>
    <d v="2014-07-21T00:00:00"/>
    <n v="447"/>
  </r>
  <r>
    <n v="113012"/>
    <s v="VOLUNTEER"/>
    <s v="INACTIVE VOLUNTEER"/>
    <s v="N"/>
    <m/>
    <m/>
    <m/>
    <s v="N"/>
    <m/>
    <x v="0"/>
    <d v="2000-08-09T00:00:00"/>
    <s v="AL7"/>
    <x v="0"/>
    <x v="2"/>
    <d v="2015-08-15T00:00:00"/>
    <d v="2017-04-18T00:00:00"/>
    <x v="0"/>
    <d v="2025-01-31T00:00:00"/>
    <n v="24.495890410958904"/>
    <x v="1"/>
    <d v="2017-04-18T00:00:00"/>
    <n v="437"/>
  </r>
  <r>
    <n v="95318"/>
    <s v="VOLUNTEER"/>
    <s v="INACTIVE VOLUNTEER"/>
    <s v="N"/>
    <m/>
    <m/>
    <m/>
    <s v="N"/>
    <m/>
    <x v="0"/>
    <d v="1993-06-08T00:00:00"/>
    <s v="AL5"/>
    <x v="0"/>
    <x v="3"/>
    <d v="2012-08-20T00:00:00"/>
    <d v="2012-08-20T00:00:00"/>
    <x v="1"/>
    <d v="2025-01-31T00:00:00"/>
    <n v="31.671232876712327"/>
    <x v="5"/>
    <d v="2012-08-20T00:00:00"/>
    <n v="1"/>
  </r>
  <r>
    <n v="55119"/>
    <s v="VOLUNTEER"/>
    <s v="ACTIVE VOLUNTEER"/>
    <s v="N"/>
    <m/>
    <m/>
    <m/>
    <s v="N"/>
    <m/>
    <x v="1"/>
    <d v="1932-11-16T00:00:00"/>
    <s v="LU3"/>
    <x v="1"/>
    <x v="3"/>
    <d v="2003-06-20T00:00:00"/>
    <s v=""/>
    <x v="0"/>
    <d v="2025-01-31T00:00:00"/>
    <n v="92.271232876712332"/>
    <x v="4"/>
    <d v="2025-01-31T00:00:00"/>
    <n v="5641"/>
  </r>
  <r>
    <n v="158539"/>
    <s v="VOLUNTEER"/>
    <s v="ACTIVE VOLUNTEER"/>
    <s v="N"/>
    <m/>
    <m/>
    <m/>
    <s v="N"/>
    <m/>
    <x v="0"/>
    <d v="1974-09-20T00:00:00"/>
    <s v="LU2"/>
    <x v="1"/>
    <x v="3"/>
    <d v="2024-02-21T00:00:00"/>
    <s v=""/>
    <x v="3"/>
    <d v="2025-01-31T00:00:00"/>
    <n v="50.4"/>
    <x v="3"/>
    <d v="2025-01-31T00:00:00"/>
    <n v="248"/>
  </r>
  <r>
    <n v="151627"/>
    <s v="VOLUNTEER"/>
    <s v="INACTIVE VOLUNTEER"/>
    <s v="N"/>
    <m/>
    <m/>
    <m/>
    <s v="N"/>
    <m/>
    <x v="0"/>
    <d v="1996-12-14T00:00:00"/>
    <s v="LU1"/>
    <x v="1"/>
    <x v="0"/>
    <d v="2021-08-25T00:00:00"/>
    <d v="2021-10-08T00:00:00"/>
    <x v="2"/>
    <d v="2025-01-31T00:00:00"/>
    <n v="28.150684931506849"/>
    <x v="5"/>
    <d v="2021-10-08T00:00:00"/>
    <n v="33"/>
  </r>
  <r>
    <n v="80781"/>
    <s v="VOLUNTEER"/>
    <s v="INACTIVE VOLUNTEER"/>
    <s v="N"/>
    <m/>
    <m/>
    <m/>
    <s v="N"/>
    <m/>
    <x v="0"/>
    <d v="1991-08-30T00:00:00"/>
    <s v="AL5"/>
    <x v="0"/>
    <x v="2"/>
    <d v="2009-09-05T00:00:00"/>
    <d v="2013-08-01T00:00:00"/>
    <x v="1"/>
    <d v="2025-01-31T00:00:00"/>
    <n v="33.446575342465756"/>
    <x v="5"/>
    <d v="2013-08-01T00:00:00"/>
    <n v="1019"/>
  </r>
  <r>
    <n v="116325"/>
    <s v="VOLUNTEER"/>
    <s v="INACTIVE VOLUNTEER"/>
    <s v="N"/>
    <m/>
    <m/>
    <m/>
    <s v="N"/>
    <m/>
    <x v="0"/>
    <m/>
    <s v="TW7"/>
    <x v="2"/>
    <x v="2"/>
    <d v="2016-03-22T00:00:00"/>
    <d v="2019-07-19T00:00:00"/>
    <x v="2"/>
    <d v="2025-01-31T00:00:00"/>
    <n v="125.17260273972603"/>
    <x v="4"/>
    <d v="2019-07-19T00:00:00"/>
    <n v="869"/>
  </r>
  <r>
    <n v="40365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8222"/>
    <s v="VOLUNTEER"/>
    <s v="INACTIVE VOLUNTEER"/>
    <s v="N"/>
    <m/>
    <m/>
    <m/>
    <s v="N"/>
    <m/>
    <x v="0"/>
    <d v="1939-03-02T00:00:00"/>
    <s v="LU3"/>
    <x v="1"/>
    <x v="2"/>
    <d v="1899-12-31T00:00:00"/>
    <d v="1899-12-31T00:00:00"/>
    <x v="1"/>
    <d v="2025-01-31T00:00:00"/>
    <n v="85.978082191780828"/>
    <x v="4"/>
    <d v="1899-12-31T00:00:00"/>
    <m/>
  </r>
  <r>
    <n v="146538"/>
    <s v="VOLUNTEER"/>
    <s v="INACTIVE VOLUNTEER"/>
    <s v="N"/>
    <m/>
    <m/>
    <m/>
    <s v="N"/>
    <m/>
    <x v="1"/>
    <d v="1978-08-15T00:00:00"/>
    <s v="LU2"/>
    <x v="1"/>
    <x v="0"/>
    <s v="Not Recorded"/>
    <s v="Not Recorded"/>
    <x v="1"/>
    <d v="2025-01-31T00:00:00"/>
    <n v="46.495890410958907"/>
    <x v="3"/>
    <s v="Not Recorded"/>
    <s v=""/>
  </r>
  <r>
    <n v="134529"/>
    <s v="VOLUNTEER"/>
    <s v="INACTIVE VOLUNTEER"/>
    <s v="N"/>
    <m/>
    <m/>
    <m/>
    <s v="N"/>
    <m/>
    <x v="1"/>
    <d v="1980-07-21T00:00:00"/>
    <s v="LU7"/>
    <x v="1"/>
    <x v="2"/>
    <s v="Not Recorded"/>
    <s v="Not Recorded"/>
    <x v="1"/>
    <d v="2025-01-31T00:00:00"/>
    <n v="44.561643835616437"/>
    <x v="2"/>
    <s v="Not Recorded"/>
    <s v=""/>
  </r>
  <r>
    <n v="9788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52749"/>
    <s v="VOLUNTEER"/>
    <s v="ACTIVE VOLUNTEER"/>
    <s v="N"/>
    <m/>
    <m/>
    <m/>
    <s v="N"/>
    <m/>
    <x v="0"/>
    <d v="2007-09-30T00:00:00"/>
    <s v="LU1"/>
    <x v="1"/>
    <x v="7"/>
    <d v="2021-11-13T00:00:00"/>
    <s v=""/>
    <x v="0"/>
    <d v="2025-01-31T00:00:00"/>
    <n v="17.350684931506848"/>
    <x v="1"/>
    <d v="2025-01-31T00:00:00"/>
    <n v="840"/>
  </r>
  <r>
    <n v="7055"/>
    <s v="VOLUNTEER"/>
    <s v="INACTIVE VOLUNTEER"/>
    <s v="N"/>
    <m/>
    <m/>
    <m/>
    <s v="N"/>
    <m/>
    <x v="0"/>
    <d v="1930-01-24T00:00:00"/>
    <s v="LU6"/>
    <x v="1"/>
    <x v="2"/>
    <d v="1899-12-31T00:00:00"/>
    <d v="1899-12-31T00:00:00"/>
    <x v="1"/>
    <d v="2025-01-31T00:00:00"/>
    <n v="95.084931506849315"/>
    <x v="4"/>
    <d v="1899-12-31T00:00:00"/>
    <m/>
  </r>
  <r>
    <n v="154135"/>
    <s v="VOLUNTEER"/>
    <s v="INACTIVE VOLUNTEER"/>
    <s v="N"/>
    <m/>
    <m/>
    <m/>
    <s v="N"/>
    <m/>
    <x v="0"/>
    <d v="2003-05-29T00:00:00"/>
    <s v="LU1"/>
    <x v="1"/>
    <x v="4"/>
    <s v="Not Recorded"/>
    <s v="Not Recorded"/>
    <x v="1"/>
    <d v="2025-01-31T00:00:00"/>
    <n v="21.693150684931506"/>
    <x v="1"/>
    <s v="Not Recorded"/>
    <s v=""/>
  </r>
  <r>
    <n v="79176"/>
    <s v="VOLUNTEER"/>
    <s v="INACTIVE VOLUNTEER"/>
    <s v="N"/>
    <m/>
    <m/>
    <m/>
    <s v="N"/>
    <m/>
    <x v="0"/>
    <d v="1995-03-26T00:00:00"/>
    <s v="NE33"/>
    <x v="3"/>
    <x v="3"/>
    <d v="2011-08-26T00:00:00"/>
    <d v="2015-08-17T00:00:00"/>
    <x v="0"/>
    <d v="2025-01-31T00:00:00"/>
    <n v="29.873972602739727"/>
    <x v="5"/>
    <d v="2015-08-17T00:00:00"/>
    <n v="1037"/>
  </r>
  <r>
    <n v="80782"/>
    <s v="VOLUNTEER"/>
    <s v="INACTIVE VOLUNTEER"/>
    <s v="N"/>
    <m/>
    <m/>
    <m/>
    <s v="N"/>
    <m/>
    <x v="1"/>
    <d v="1965-02-01T00:00:00"/>
    <s v="LU3"/>
    <x v="1"/>
    <x v="7"/>
    <d v="2009-10-19T00:00:00"/>
    <d v="2019-07-20T00:00:00"/>
    <x v="0"/>
    <d v="2025-01-31T00:00:00"/>
    <n v="60.038356164383565"/>
    <x v="0"/>
    <d v="2019-07-20T00:00:00"/>
    <n v="2545"/>
  </r>
  <r>
    <n v="79750"/>
    <s v="VOLUNTEER"/>
    <s v="INACTIVE VOLUNTEER"/>
    <s v="N"/>
    <m/>
    <m/>
    <m/>
    <s v="N"/>
    <m/>
    <x v="1"/>
    <d v="1991-10-16T00:00:00"/>
    <s v="LU3"/>
    <x v="1"/>
    <x v="2"/>
    <d v="2011-04-04T00:00:00"/>
    <d v="2015-08-26T00:00:00"/>
    <x v="0"/>
    <d v="2025-01-31T00:00:00"/>
    <n v="33.317808219178083"/>
    <x v="5"/>
    <d v="2015-08-26T00:00:00"/>
    <n v="1148"/>
  </r>
  <r>
    <n v="122948"/>
    <s v="VOLUNTEER"/>
    <s v="INACTIVE VOLUNTEER"/>
    <s v="N"/>
    <m/>
    <m/>
    <m/>
    <s v="N"/>
    <m/>
    <x v="1"/>
    <d v="1994-10-03T00:00:00"/>
    <s v="SG19"/>
    <x v="1"/>
    <x v="3"/>
    <d v="2017-07-07T00:00:00"/>
    <d v="2019-07-31T00:00:00"/>
    <x v="0"/>
    <d v="2025-01-31T00:00:00"/>
    <n v="30.350684931506848"/>
    <x v="5"/>
    <d v="2019-07-31T00:00:00"/>
    <n v="539"/>
  </r>
  <r>
    <n v="118350"/>
    <s v="VOLUNTEER"/>
    <s v="ACTIVE VOLUNTEER"/>
    <s v="N"/>
    <m/>
    <m/>
    <m/>
    <s v="N"/>
    <m/>
    <x v="0"/>
    <d v="1986-11-01T00:00:00"/>
    <s v="LU6"/>
    <x v="1"/>
    <x v="2"/>
    <d v="2017-12-01T00:00:00"/>
    <s v=""/>
    <x v="2"/>
    <d v="2025-01-31T00:00:00"/>
    <n v="38.276712328767125"/>
    <x v="2"/>
    <d v="2025-01-31T00:00:00"/>
    <n v="1871"/>
  </r>
  <r>
    <n v="129548"/>
    <s v="VOLUNTEER"/>
    <s v="INACTIVE VOLUNTEER"/>
    <s v="N"/>
    <m/>
    <m/>
    <m/>
    <s v="N"/>
    <m/>
    <x v="0"/>
    <d v="1937-10-22T00:00:00"/>
    <s v="LU6"/>
    <x v="1"/>
    <x v="3"/>
    <d v="2018-07-30T00:00:00"/>
    <d v="2018-10-15T00:00:00"/>
    <x v="0"/>
    <d v="2025-01-31T00:00:00"/>
    <n v="87.336986301369862"/>
    <x v="4"/>
    <d v="2018-10-15T00:00:00"/>
    <n v="56"/>
  </r>
  <r>
    <n v="130541"/>
    <s v="VOLUNTEER"/>
    <s v="INACTIVE VOLUNTEER"/>
    <s v="N"/>
    <m/>
    <m/>
    <m/>
    <s v="N"/>
    <m/>
    <x v="1"/>
    <d v="2004-08-19T00:00:00"/>
    <s v="AL5"/>
    <x v="0"/>
    <x v="6"/>
    <d v="2018-09-10T00:00:00"/>
    <d v="2022-07-01T00:00:00"/>
    <x v="0"/>
    <d v="2025-01-31T00:00:00"/>
    <n v="20.465753424657535"/>
    <x v="1"/>
    <d v="2022-07-01T00:00:00"/>
    <n v="995"/>
  </r>
  <r>
    <n v="82216"/>
    <s v="VOLUNTEER"/>
    <s v="INACTIVE VOLUNTEER"/>
    <s v="N"/>
    <m/>
    <m/>
    <m/>
    <s v="N"/>
    <m/>
    <x v="0"/>
    <d v="1974-05-04T00:00:00"/>
    <s v="NR31"/>
    <x v="2"/>
    <x v="3"/>
    <d v="2011-10-11T00:00:00"/>
    <d v="2012-01-01T00:00:00"/>
    <x v="1"/>
    <d v="2025-01-31T00:00:00"/>
    <n v="50.780821917808218"/>
    <x v="3"/>
    <d v="2012-01-01T00:00:00"/>
    <n v="59"/>
  </r>
  <r>
    <n v="115697"/>
    <s v="VOLUNTEER"/>
    <s v="INACTIVE VOLUNTEER"/>
    <s v="N"/>
    <m/>
    <m/>
    <m/>
    <s v="N"/>
    <m/>
    <x v="0"/>
    <m/>
    <s v="LU3"/>
    <x v="1"/>
    <x v="3"/>
    <d v="2016-06-23T00:00:00"/>
    <d v="2016-06-23T00:00:00"/>
    <x v="1"/>
    <d v="2025-01-31T00:00:00"/>
    <n v="125.17260273972603"/>
    <x v="4"/>
    <d v="2016-06-23T00:00:00"/>
    <n v="1"/>
  </r>
  <r>
    <n v="106006"/>
    <s v="VOLUNTEER"/>
    <s v="INACTIVE VOLUNTEER"/>
    <s v="N"/>
    <m/>
    <m/>
    <m/>
    <s v="N"/>
    <m/>
    <x v="1"/>
    <d v="1994-01-18T00:00:00"/>
    <s v="LU4"/>
    <x v="1"/>
    <x v="3"/>
    <s v="Not Recorded"/>
    <s v="Not Recorded"/>
    <x v="1"/>
    <d v="2025-01-31T00:00:00"/>
    <n v="31.057534246575344"/>
    <x v="5"/>
    <s v="Not Recorded"/>
    <s v=""/>
  </r>
  <r>
    <n v="152007"/>
    <s v="VOLUNTEER"/>
    <s v="INACTIVE VOLUNTEER"/>
    <s v="N"/>
    <m/>
    <m/>
    <m/>
    <s v="N"/>
    <m/>
    <x v="0"/>
    <d v="1941-04-24T00:00:00"/>
    <s v="LU7"/>
    <x v="1"/>
    <x v="4"/>
    <d v="2021-09-09T00:00:00"/>
    <d v="2022-04-27T00:00:00"/>
    <x v="0"/>
    <d v="2025-01-31T00:00:00"/>
    <n v="83.830136986301369"/>
    <x v="4"/>
    <d v="2022-04-27T00:00:00"/>
    <n v="165"/>
  </r>
  <r>
    <n v="142656"/>
    <s v="VOLUNTEER"/>
    <s v="INACTIVE VOLUNTEER"/>
    <s v="N"/>
    <m/>
    <m/>
    <m/>
    <s v="N"/>
    <m/>
    <x v="0"/>
    <d v="2002-12-28T00:00:00"/>
    <s v="HP4"/>
    <x v="0"/>
    <x v="2"/>
    <d v="2020-01-19T00:00:00"/>
    <d v="2021-04-23T00:00:00"/>
    <x v="0"/>
    <d v="2025-01-31T00:00:00"/>
    <n v="22.109589041095891"/>
    <x v="1"/>
    <d v="2021-04-23T00:00:00"/>
    <n v="330"/>
  </r>
  <r>
    <n v="160067"/>
    <s v="VOLUNTEER"/>
    <s v="ACTIVE VOLUNTEER"/>
    <s v="N"/>
    <m/>
    <m/>
    <m/>
    <s v="N"/>
    <m/>
    <x v="0"/>
    <d v="1946-05-07T00:00:00"/>
    <s v="LU5"/>
    <x v="1"/>
    <x v="3"/>
    <d v="2023-03-10T00:00:00"/>
    <s v=""/>
    <x v="0"/>
    <d v="2025-01-31T00:00:00"/>
    <n v="78.791780821917811"/>
    <x v="4"/>
    <d v="2025-01-31T00:00:00"/>
    <n v="496"/>
  </r>
  <r>
    <n v="164635"/>
    <s v="VOLUNTEER"/>
    <s v="ACTIVE VOLUNTEER"/>
    <s v="N"/>
    <m/>
    <m/>
    <m/>
    <s v="N"/>
    <m/>
    <x v="0"/>
    <d v="1956-03-13T00:00:00"/>
    <s v="LU4"/>
    <x v="1"/>
    <x v="3"/>
    <d v="2023-11-22T00:00:00"/>
    <s v=""/>
    <x v="0"/>
    <d v="2025-01-31T00:00:00"/>
    <n v="68.93424657534247"/>
    <x v="4"/>
    <d v="2025-01-31T00:00:00"/>
    <n v="313"/>
  </r>
  <r>
    <n v="79177"/>
    <s v="VOLUNTEER"/>
    <s v="INACTIVE VOLUNTEER"/>
    <s v="N"/>
    <m/>
    <m/>
    <m/>
    <s v="N"/>
    <m/>
    <x v="1"/>
    <d v="1985-12-12T00:00:00"/>
    <s v="EN6"/>
    <x v="0"/>
    <x v="2"/>
    <d v="2011-05-14T00:00:00"/>
    <d v="2015-01-01T00:00:00"/>
    <x v="1"/>
    <d v="2025-01-31T00:00:00"/>
    <n v="39.164383561643838"/>
    <x v="2"/>
    <d v="2015-01-01T00:00:00"/>
    <n v="949"/>
  </r>
  <r>
    <n v="168246"/>
    <s v="VOLUNTEER"/>
    <s v="INACTIVE VOLUNTEER"/>
    <s v="N"/>
    <m/>
    <m/>
    <m/>
    <s v="N"/>
    <m/>
    <x v="1"/>
    <d v="2002-02-26T00:00:00"/>
    <s v="SG4"/>
    <x v="0"/>
    <x v="3"/>
    <s v="Not Recorded"/>
    <s v="Not Recorded"/>
    <x v="1"/>
    <d v="2025-01-31T00:00:00"/>
    <n v="22.945205479452056"/>
    <x v="1"/>
    <s v="Not Recorded"/>
    <s v=""/>
  </r>
  <r>
    <n v="106695"/>
    <s v="VOLUNTEER"/>
    <s v="INACTIVE VOLUNTEER"/>
    <s v="N"/>
    <m/>
    <m/>
    <m/>
    <s v="N"/>
    <m/>
    <x v="0"/>
    <d v="1944-02-14T00:00:00"/>
    <s v="SG14"/>
    <x v="0"/>
    <x v="7"/>
    <d v="2015-10-05T00:00:00"/>
    <d v="2015-10-05T00:00:00"/>
    <x v="1"/>
    <d v="2025-01-31T00:00:00"/>
    <n v="81.019178082191786"/>
    <x v="4"/>
    <d v="2015-10-05T00:00:00"/>
    <n v="1"/>
  </r>
  <r>
    <n v="111547"/>
    <s v="VOLUNTEER"/>
    <s v="INACTIVE VOLUNTEER"/>
    <s v="N"/>
    <m/>
    <m/>
    <m/>
    <s v="N"/>
    <m/>
    <x v="1"/>
    <d v="1972-01-19T00:00:00"/>
    <s v="HP2"/>
    <x v="0"/>
    <x v="2"/>
    <d v="2015-01-15T00:00:00"/>
    <d v="2015-08-25T00:00:00"/>
    <x v="0"/>
    <d v="2025-01-31T00:00:00"/>
    <n v="53.07123287671233"/>
    <x v="3"/>
    <d v="2015-08-25T00:00:00"/>
    <n v="159"/>
  </r>
  <r>
    <n v="63164"/>
    <s v="VOLUNTEER"/>
    <s v="INACTIVE VOLUNTEER"/>
    <s v="N"/>
    <m/>
    <m/>
    <m/>
    <s v="N"/>
    <m/>
    <x v="0"/>
    <d v="1949-06-15T00:00:00"/>
    <s v="LU3"/>
    <x v="1"/>
    <x v="3"/>
    <d v="2007-01-02T00:00:00"/>
    <d v="2012-08-07T00:00:00"/>
    <x v="1"/>
    <d v="2025-01-31T00:00:00"/>
    <n v="75.682191780821924"/>
    <x v="4"/>
    <d v="2012-08-07T00:00:00"/>
    <n v="1461"/>
  </r>
  <r>
    <n v="145664"/>
    <s v="VOLUNTEER"/>
    <s v="INACTIVE VOLUNTEER"/>
    <s v="N"/>
    <m/>
    <m/>
    <m/>
    <s v="N"/>
    <m/>
    <x v="0"/>
    <d v="2004-08-20T00:00:00"/>
    <s v="MK45"/>
    <x v="1"/>
    <x v="3"/>
    <s v="Not Recorded"/>
    <s v="Not Recorded"/>
    <x v="1"/>
    <d v="2025-01-31T00:00:00"/>
    <n v="20.463013698630139"/>
    <x v="1"/>
    <s v="Not Recorded"/>
    <s v=""/>
  </r>
  <r>
    <n v="114591"/>
    <s v="VOLUNTEER"/>
    <s v="INACTIVE VOLUNTEER"/>
    <s v="N"/>
    <m/>
    <m/>
    <m/>
    <s v="N"/>
    <m/>
    <x v="0"/>
    <d v="1975-09-05T00:00:00"/>
    <s v="MK16"/>
    <x v="4"/>
    <x v="2"/>
    <d v="2015-10-24T00:00:00"/>
    <d v="2017-01-31T00:00:00"/>
    <x v="0"/>
    <d v="2025-01-31T00:00:00"/>
    <n v="49.441095890410956"/>
    <x v="3"/>
    <d v="2017-01-31T00:00:00"/>
    <n v="332"/>
  </r>
  <r>
    <n v="102855"/>
    <s v="VOLUNTEER"/>
    <s v="INACTIVE VOLUNTEER"/>
    <s v="N"/>
    <m/>
    <m/>
    <m/>
    <s v="N"/>
    <m/>
    <x v="0"/>
    <d v="1992-01-05T00:00:00"/>
    <s v="LU1"/>
    <x v="1"/>
    <x v="1"/>
    <d v="2013-10-30T00:00:00"/>
    <d v="2013-10-30T00:00:00"/>
    <x v="1"/>
    <d v="2025-01-31T00:00:00"/>
    <n v="33.095890410958901"/>
    <x v="5"/>
    <d v="2013-10-30T00:00:00"/>
    <n v="1"/>
  </r>
  <r>
    <n v="107434"/>
    <s v="VOLUNTEER"/>
    <s v="INACTIVE VOLUNTEER"/>
    <s v="N"/>
    <m/>
    <m/>
    <m/>
    <s v="N"/>
    <m/>
    <x v="0"/>
    <d v="1947-04-29T00:00:00"/>
    <s v="SG13"/>
    <x v="0"/>
    <x v="2"/>
    <d v="2014-03-17T00:00:00"/>
    <d v="2014-09-01T00:00:00"/>
    <x v="0"/>
    <d v="2025-01-31T00:00:00"/>
    <n v="77.813698630136983"/>
    <x v="4"/>
    <d v="2014-09-01T00:00:00"/>
    <n v="121"/>
  </r>
  <r>
    <n v="165173"/>
    <s v="VOLUNTEER"/>
    <s v="INACTIVE VOLUNTEER"/>
    <s v="N"/>
    <m/>
    <m/>
    <m/>
    <s v="N"/>
    <m/>
    <x v="0"/>
    <d v="1975-12-29T00:00:00"/>
    <s v="LU3"/>
    <x v="1"/>
    <x v="3"/>
    <s v="Not Recorded"/>
    <s v="Not Recorded"/>
    <x v="1"/>
    <d v="2025-01-31T00:00:00"/>
    <n v="49.126027397260273"/>
    <x v="3"/>
    <s v="Not Recorded"/>
    <s v=""/>
  </r>
  <r>
    <n v="144456"/>
    <s v="VOLUNTEER"/>
    <s v="INACTIVE VOLUNTEER"/>
    <s v="N"/>
    <m/>
    <m/>
    <m/>
    <s v="N"/>
    <m/>
    <x v="1"/>
    <d v="1957-07-12T00:00:00"/>
    <s v="SG4"/>
    <x v="0"/>
    <x v="2"/>
    <s v="Not Recorded"/>
    <s v="Not Recorded"/>
    <x v="1"/>
    <d v="2025-01-31T00:00:00"/>
    <n v="67.602739726027394"/>
    <x v="4"/>
    <s v="Not Recorded"/>
    <s v=""/>
  </r>
  <r>
    <n v="15942"/>
    <s v="VOLUNTEER"/>
    <s v="INACTIVE VOLUNTEER"/>
    <s v="N"/>
    <m/>
    <m/>
    <m/>
    <s v="N"/>
    <m/>
    <x v="0"/>
    <m/>
    <s v="LU3"/>
    <x v="1"/>
    <x v="2"/>
    <d v="2017-03-25T00:00:00"/>
    <d v="2022-09-27T00:00:00"/>
    <x v="2"/>
    <d v="2025-01-31T00:00:00"/>
    <n v="125.17260273972603"/>
    <x v="4"/>
    <d v="2022-09-27T00:00:00"/>
    <n v="1437"/>
  </r>
  <r>
    <n v="128215"/>
    <s v="VOLUNTEER"/>
    <s v="INACTIVE VOLUNTEER"/>
    <s v="N"/>
    <m/>
    <m/>
    <m/>
    <s v="N"/>
    <m/>
    <x v="0"/>
    <d v="1966-11-15T00:00:00"/>
    <s v="SG17"/>
    <x v="1"/>
    <x v="3"/>
    <d v="2018-05-14T00:00:00"/>
    <d v="2018-07-09T00:00:00"/>
    <x v="0"/>
    <d v="2025-01-31T00:00:00"/>
    <n v="58.252054794520546"/>
    <x v="0"/>
    <d v="2018-07-09T00:00:00"/>
    <n v="41"/>
  </r>
  <r>
    <n v="79546"/>
    <s v="VOLUNTEER"/>
    <s v="INACTIVE VOLUNTEER"/>
    <s v="N"/>
    <m/>
    <m/>
    <m/>
    <s v="N"/>
    <m/>
    <x v="1"/>
    <d v="1941-08-26T00:00:00"/>
    <s v="LU6"/>
    <x v="4"/>
    <x v="3"/>
    <d v="2011-03-31T00:00:00"/>
    <d v="2013-06-07T00:00:00"/>
    <x v="1"/>
    <d v="2025-01-31T00:00:00"/>
    <n v="83.490410958904107"/>
    <x v="4"/>
    <d v="2013-06-07T00:00:00"/>
    <n v="572"/>
  </r>
  <r>
    <n v="79773"/>
    <s v="VOLUNTEER"/>
    <s v="ACTIVE VOLUNTEER"/>
    <s v="N"/>
    <m/>
    <m/>
    <m/>
    <s v="N"/>
    <m/>
    <x v="1"/>
    <d v="1945-08-20T00:00:00"/>
    <s v="LU4"/>
    <x v="1"/>
    <x v="2"/>
    <d v="2011-06-02T00:00:00"/>
    <s v=""/>
    <x v="0"/>
    <d v="2025-01-31T00:00:00"/>
    <n v="79.504109589041093"/>
    <x v="4"/>
    <d v="2025-01-31T00:00:00"/>
    <n v="3567"/>
  </r>
  <r>
    <n v="112814"/>
    <s v="VOLUNTEER"/>
    <s v="INACTIVE VOLUNTEER"/>
    <s v="N"/>
    <m/>
    <m/>
    <m/>
    <s v="N"/>
    <m/>
    <x v="1"/>
    <d v="1947-05-28T00:00:00"/>
    <s v="LU2"/>
    <x v="1"/>
    <x v="3"/>
    <d v="2016-01-07T00:00:00"/>
    <d v="2018-06-30T00:00:00"/>
    <x v="3"/>
    <d v="2025-01-31T00:00:00"/>
    <n v="77.734246575342468"/>
    <x v="4"/>
    <d v="2018-06-30T00:00:00"/>
    <n v="647"/>
  </r>
  <r>
    <n v="50681"/>
    <s v="VOLUNTEER"/>
    <s v="INACTIVE VOLUNTEER"/>
    <s v="N"/>
    <m/>
    <m/>
    <m/>
    <s v="N"/>
    <m/>
    <x v="0"/>
    <d v="1952-04-30T00:00:00"/>
    <s v="LU2"/>
    <x v="1"/>
    <x v="3"/>
    <d v="2014-07-18T00:00:00"/>
    <d v="2016-11-14T00:00:00"/>
    <x v="3"/>
    <d v="2025-01-31T00:00:00"/>
    <n v="72.805479452054797"/>
    <x v="4"/>
    <d v="2016-11-14T00:00:00"/>
    <n v="607"/>
  </r>
  <r>
    <n v="103537"/>
    <s v="VOLUNTEER"/>
    <s v="INACTIVE VOLUNTEER"/>
    <s v="N"/>
    <m/>
    <m/>
    <m/>
    <s v="N"/>
    <m/>
    <x v="0"/>
    <d v="1943-03-14T00:00:00"/>
    <s v="WD25"/>
    <x v="0"/>
    <x v="2"/>
    <d v="2013-04-26T00:00:00"/>
    <d v="2015-06-25T00:00:00"/>
    <x v="0"/>
    <d v="2025-01-31T00:00:00"/>
    <n v="81.942465753424656"/>
    <x v="4"/>
    <d v="2015-06-25T00:00:00"/>
    <n v="565"/>
  </r>
  <r>
    <n v="103111"/>
    <s v="VOLUNTEER"/>
    <s v="INACTIVE VOLUNTEER"/>
    <s v="N"/>
    <m/>
    <m/>
    <m/>
    <s v="N"/>
    <m/>
    <x v="0"/>
    <d v="1990-08-08T00:00:00"/>
    <s v="LU4"/>
    <x v="1"/>
    <x v="2"/>
    <d v="2013-02-23T00:00:00"/>
    <d v="2014-01-01T00:00:00"/>
    <x v="0"/>
    <d v="2025-01-31T00:00:00"/>
    <n v="34.506849315068493"/>
    <x v="5"/>
    <d v="2014-01-01T00:00:00"/>
    <n v="223"/>
  </r>
  <r>
    <n v="81303"/>
    <s v="VOLUNTEER"/>
    <s v="INACTIVE VOLUNTEER"/>
    <s v="N"/>
    <m/>
    <m/>
    <m/>
    <s v="N"/>
    <m/>
    <x v="0"/>
    <d v="1944-10-28T00:00:00"/>
    <s v="LU3"/>
    <x v="1"/>
    <x v="3"/>
    <s v="Not Recorded"/>
    <s v="Not Recorded"/>
    <x v="1"/>
    <d v="2025-01-31T00:00:00"/>
    <n v="80.31506849315069"/>
    <x v="4"/>
    <s v="Not Recorded"/>
    <s v=""/>
  </r>
  <r>
    <n v="124580"/>
    <s v="VOLUNTEER"/>
    <s v="INACTIVE VOLUNTEER"/>
    <s v="N"/>
    <m/>
    <m/>
    <m/>
    <s v="N"/>
    <m/>
    <x v="0"/>
    <d v="1991-04-15T00:00:00"/>
    <s v="LU3"/>
    <x v="1"/>
    <x v="4"/>
    <s v="Not Recorded"/>
    <s v="Not Recorded"/>
    <x v="1"/>
    <d v="2025-01-31T00:00:00"/>
    <n v="33.821917808219176"/>
    <x v="5"/>
    <s v="Not Recorded"/>
    <s v=""/>
  </r>
  <r>
    <n v="106920"/>
    <s v="VOLUNTEER"/>
    <s v="INACTIVE VOLUNTEER"/>
    <s v="N"/>
    <m/>
    <m/>
    <m/>
    <s v="N"/>
    <m/>
    <x v="0"/>
    <d v="1966-11-15T00:00:00"/>
    <s v="LU4"/>
    <x v="1"/>
    <x v="3"/>
    <s v="Not Recorded"/>
    <s v="Not Recorded"/>
    <x v="0"/>
    <d v="2025-01-31T00:00:00"/>
    <n v="58.252054794520546"/>
    <x v="0"/>
    <s v="Not Recorded"/>
    <s v=""/>
  </r>
  <r>
    <n v="119155"/>
    <s v="VOLUNTEER"/>
    <s v="INACTIVE VOLUNTEER"/>
    <s v="N"/>
    <m/>
    <m/>
    <m/>
    <s v="N"/>
    <m/>
    <x v="0"/>
    <d v="1990-04-21T00:00:00"/>
    <s v="SG1"/>
    <x v="0"/>
    <x v="2"/>
    <d v="2016-10-31T00:00:00"/>
    <d v="2017-05-10T00:00:00"/>
    <x v="0"/>
    <d v="2025-01-31T00:00:00"/>
    <n v="34.805479452054797"/>
    <x v="5"/>
    <d v="2017-05-10T00:00:00"/>
    <n v="138"/>
  </r>
  <r>
    <n v="18752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07375"/>
    <s v="VOLUNTEER"/>
    <s v="INACTIVE VOLUNTEER"/>
    <s v="N"/>
    <m/>
    <m/>
    <m/>
    <s v="N"/>
    <m/>
    <x v="0"/>
    <d v="1997-10-07T00:00:00"/>
    <s v="WD23"/>
    <x v="0"/>
    <x v="2"/>
    <d v="2014-03-07T00:00:00"/>
    <d v="2014-12-29T00:00:00"/>
    <x v="1"/>
    <d v="2025-01-31T00:00:00"/>
    <n v="27.336986301369862"/>
    <x v="5"/>
    <d v="2014-12-29T00:00:00"/>
    <n v="212"/>
  </r>
  <r>
    <n v="94051"/>
    <s v="VOLUNTEER"/>
    <s v="INACTIVE VOLUNTEER"/>
    <s v="N"/>
    <m/>
    <m/>
    <m/>
    <s v="N"/>
    <m/>
    <x v="1"/>
    <m/>
    <s v="WD17"/>
    <x v="0"/>
    <x v="2"/>
    <d v="2012-03-01T00:00:00"/>
    <d v="2012-07-16T00:00:00"/>
    <x v="1"/>
    <d v="2025-01-31T00:00:00"/>
    <n v="125.17260273972603"/>
    <x v="4"/>
    <d v="2012-07-16T00:00:00"/>
    <n v="98"/>
  </r>
  <r>
    <n v="80783"/>
    <s v="VOLUNTEER"/>
    <s v="INACTIVE VOLUNTEER"/>
    <s v="N"/>
    <m/>
    <m/>
    <m/>
    <s v="N"/>
    <m/>
    <x v="0"/>
    <d v="1957-03-28T00:00:00"/>
    <s v="LU6"/>
    <x v="1"/>
    <x v="3"/>
    <d v="2008-09-01T00:00:00"/>
    <d v="2012-11-01T00:00:00"/>
    <x v="1"/>
    <d v="2025-01-31T00:00:00"/>
    <n v="67.893150684931513"/>
    <x v="4"/>
    <d v="2012-11-01T00:00:00"/>
    <n v="1089"/>
  </r>
  <r>
    <n v="28523"/>
    <s v="VOLUNTEER"/>
    <s v="INACTIVE VOLUNTEER"/>
    <s v="N"/>
    <m/>
    <m/>
    <m/>
    <s v="N"/>
    <m/>
    <x v="0"/>
    <d v="1944-01-20T00:00:00"/>
    <s v="MK45"/>
    <x v="1"/>
    <x v="2"/>
    <d v="1899-12-31T00:00:00"/>
    <d v="1899-12-31T00:00:00"/>
    <x v="1"/>
    <d v="2025-01-31T00:00:00"/>
    <n v="81.087671232876716"/>
    <x v="4"/>
    <d v="1899-12-31T00:00:00"/>
    <m/>
  </r>
  <r>
    <n v="156856"/>
    <s v="VOLUNTEER"/>
    <s v="INACTIVE VOLUNTEER"/>
    <s v="N"/>
    <m/>
    <m/>
    <m/>
    <s v="N"/>
    <m/>
    <x v="0"/>
    <d v="2004-11-06T00:00:00"/>
    <s v="LU6"/>
    <x v="1"/>
    <x v="2"/>
    <s v="Not Recorded"/>
    <s v="Not Recorded"/>
    <x v="1"/>
    <d v="2025-01-31T00:00:00"/>
    <n v="20.24931506849315"/>
    <x v="1"/>
    <s v="Not Recorded"/>
    <s v=""/>
  </r>
  <r>
    <n v="86560"/>
    <s v="VOLUNTEER"/>
    <s v="INACTIVE VOLUNTEER"/>
    <s v="N"/>
    <m/>
    <m/>
    <m/>
    <s v="N"/>
    <m/>
    <x v="1"/>
    <d v="1944-08-06T00:00:00"/>
    <s v="SG15"/>
    <x v="1"/>
    <x v="2"/>
    <d v="2013-06-06T00:00:00"/>
    <d v="2014-08-21T00:00:00"/>
    <x v="1"/>
    <d v="2025-01-31T00:00:00"/>
    <n v="80.542465753424651"/>
    <x v="4"/>
    <d v="2014-08-21T00:00:00"/>
    <n v="316"/>
  </r>
  <r>
    <n v="165966"/>
    <s v="VOLUNTEER"/>
    <s v="INACTIVE VOLUNTEER"/>
    <s v="N"/>
    <m/>
    <m/>
    <m/>
    <s v="N"/>
    <m/>
    <x v="1"/>
    <d v="2007-01-08T00:00:00"/>
    <s v="MK45"/>
    <x v="1"/>
    <x v="6"/>
    <s v="Not Recorded"/>
    <s v="Not Recorded"/>
    <x v="1"/>
    <d v="2025-01-31T00:00:00"/>
    <n v="18.076712328767123"/>
    <x v="1"/>
    <s v="Not Recorded"/>
    <s v=""/>
  </r>
  <r>
    <n v="116147"/>
    <s v="VOLUNTEER"/>
    <s v="INACTIVE VOLUNTEER"/>
    <s v="N"/>
    <m/>
    <m/>
    <m/>
    <s v="Y"/>
    <s v="04/01/2021"/>
    <x v="1"/>
    <d v="1949-04-05T00:00:00"/>
    <s v="LU2"/>
    <x v="1"/>
    <x v="3"/>
    <s v="Not Recorded"/>
    <s v="Not Recorded"/>
    <x v="1"/>
    <d v="2025-01-31T00:00:00"/>
    <n v="75.876712328767127"/>
    <x v="4"/>
    <s v="Not Recorded"/>
    <s v=""/>
  </r>
  <r>
    <n v="79178"/>
    <s v="VOLUNTEER"/>
    <s v="INACTIVE VOLUNTEER"/>
    <s v="Y"/>
    <s v="13/04/2023"/>
    <s v="Returned mail twice"/>
    <s v="VNELSON"/>
    <s v="N"/>
    <m/>
    <x v="0"/>
    <d v="1945-11-09T00:00:00"/>
    <s v="LU3"/>
    <x v="1"/>
    <x v="7"/>
    <s v="Not Recorded"/>
    <s v="Not Recorded"/>
    <x v="1"/>
    <d v="2025-01-31T00:00:00"/>
    <n v="79.282191780821918"/>
    <x v="4"/>
    <s v="Not Recorded"/>
    <s v=""/>
  </r>
  <r>
    <n v="109682"/>
    <s v="VOLUNTEER"/>
    <s v="INACTIVE VOLUNTEER"/>
    <s v="N"/>
    <m/>
    <m/>
    <m/>
    <s v="N"/>
    <m/>
    <x v="0"/>
    <d v="1980-09-07T00:00:00"/>
    <s v="HP4"/>
    <x v="0"/>
    <x v="2"/>
    <s v="Not Recorded"/>
    <s v="Not Recorded"/>
    <x v="0"/>
    <d v="2025-01-31T00:00:00"/>
    <n v="44.43013698630137"/>
    <x v="2"/>
    <s v="Not Recorded"/>
    <s v=""/>
  </r>
  <r>
    <n v="102011"/>
    <s v="VOLUNTEER"/>
    <s v="INACTIVE VOLUNTEER"/>
    <s v="N"/>
    <m/>
    <m/>
    <m/>
    <s v="N"/>
    <m/>
    <x v="0"/>
    <d v="1998-08-04T00:00:00"/>
    <s v="LU2"/>
    <x v="1"/>
    <x v="3"/>
    <d v="2012-11-24T00:00:00"/>
    <d v="2016-03-02T00:00:00"/>
    <x v="0"/>
    <d v="2025-01-31T00:00:00"/>
    <n v="26.512328767123286"/>
    <x v="5"/>
    <d v="2016-03-02T00:00:00"/>
    <n v="853"/>
  </r>
  <r>
    <n v="106455"/>
    <s v="VOLUNTEER"/>
    <s v="INACTIVE VOLUNTEER"/>
    <s v="N"/>
    <m/>
    <m/>
    <m/>
    <s v="N"/>
    <m/>
    <x v="1"/>
    <d v="1996-09-24T00:00:00"/>
    <s v="LU2"/>
    <x v="1"/>
    <x v="2"/>
    <d v="2013-12-07T00:00:00"/>
    <d v="2016-03-02T00:00:00"/>
    <x v="0"/>
    <d v="2025-01-31T00:00:00"/>
    <n v="28.372602739726027"/>
    <x v="5"/>
    <d v="2016-03-02T00:00:00"/>
    <n v="583"/>
  </r>
  <r>
    <n v="151694"/>
    <s v="VOLUNTEER"/>
    <s v="INACTIVE VOLUNTEER"/>
    <s v="N"/>
    <m/>
    <m/>
    <m/>
    <s v="N"/>
    <m/>
    <x v="1"/>
    <d v="1947-10-02T00:00:00"/>
    <s v="NG34"/>
    <x v="3"/>
    <x v="3"/>
    <d v="2021-08-31T00:00:00"/>
    <d v="2022-06-08T00:00:00"/>
    <x v="0"/>
    <d v="2025-01-31T00:00:00"/>
    <n v="77.38630136986302"/>
    <x v="4"/>
    <d v="2022-06-08T00:00:00"/>
    <n v="202"/>
  </r>
  <r>
    <n v="83926"/>
    <s v="VOLUNTEER"/>
    <s v="INACTIVE VOLUNTEER"/>
    <s v="N"/>
    <m/>
    <m/>
    <m/>
    <s v="N"/>
    <m/>
    <x v="1"/>
    <m/>
    <s v="LU3"/>
    <x v="1"/>
    <x v="3"/>
    <d v="2012-11-15T00:00:00"/>
    <d v="2012-11-15T00:00:00"/>
    <x v="1"/>
    <d v="2025-01-31T00:00:00"/>
    <n v="125.17260273972603"/>
    <x v="4"/>
    <d v="2012-11-15T00:00:00"/>
    <n v="1"/>
  </r>
  <r>
    <n v="107314"/>
    <s v="VOLUNTEER"/>
    <s v="INACTIVE VOLUNTEER"/>
    <s v="N"/>
    <m/>
    <m/>
    <m/>
    <s v="N"/>
    <m/>
    <x v="1"/>
    <d v="1986-09-17T00:00:00"/>
    <s v="LU4"/>
    <x v="1"/>
    <x v="3"/>
    <d v="2014-06-19T00:00:00"/>
    <d v="2015-08-20T00:00:00"/>
    <x v="3"/>
    <d v="2025-01-31T00:00:00"/>
    <n v="38.4"/>
    <x v="2"/>
    <d v="2015-08-20T00:00:00"/>
    <n v="306"/>
  </r>
  <r>
    <n v="127584"/>
    <s v="VOLUNTEER"/>
    <s v="INACTIVE VOLUNTEER"/>
    <s v="N"/>
    <m/>
    <m/>
    <m/>
    <s v="N"/>
    <m/>
    <x v="0"/>
    <d v="1945-02-08T00:00:00"/>
    <s v="SG4"/>
    <x v="0"/>
    <x v="3"/>
    <d v="2018-04-07T00:00:00"/>
    <d v="2019-01-23T00:00:00"/>
    <x v="0"/>
    <d v="2025-01-31T00:00:00"/>
    <n v="80.032876712328772"/>
    <x v="4"/>
    <d v="2019-01-23T00:00:00"/>
    <n v="208"/>
  </r>
  <r>
    <n v="99654"/>
    <s v="VOLUNTEER"/>
    <s v="INACTIVE VOLUNTEER"/>
    <s v="N"/>
    <m/>
    <m/>
    <m/>
    <s v="N"/>
    <m/>
    <x v="0"/>
    <d v="1945-02-08T00:00:00"/>
    <s v="SG4"/>
    <x v="0"/>
    <x v="2"/>
    <d v="2012-08-06T00:00:00"/>
    <d v="2016-03-16T00:00:00"/>
    <x v="0"/>
    <d v="2025-01-31T00:00:00"/>
    <n v="80.032876712328772"/>
    <x v="4"/>
    <d v="2016-03-16T00:00:00"/>
    <n v="943"/>
  </r>
  <r>
    <n v="101154"/>
    <s v="VOLUNTEER"/>
    <s v="INACTIVE VOLUNTEER"/>
    <s v="N"/>
    <m/>
    <m/>
    <m/>
    <s v="N"/>
    <m/>
    <x v="0"/>
    <d v="1969-05-12T00:00:00"/>
    <s v="LU4"/>
    <x v="1"/>
    <x v="3"/>
    <d v="2013-04-02T00:00:00"/>
    <d v="2014-03-14T00:00:00"/>
    <x v="1"/>
    <d v="2025-01-31T00:00:00"/>
    <n v="55.761643835616439"/>
    <x v="0"/>
    <d v="2014-03-14T00:00:00"/>
    <n v="249"/>
  </r>
  <r>
    <n v="104377"/>
    <s v="VOLUNTEER"/>
    <s v="INACTIVE VOLUNTEER"/>
    <s v="N"/>
    <m/>
    <m/>
    <m/>
    <s v="N"/>
    <m/>
    <x v="1"/>
    <d v="1998-06-16T00:00:00"/>
    <s v="HP3"/>
    <x v="0"/>
    <x v="2"/>
    <d v="2013-05-01T00:00:00"/>
    <d v="2014-03-12T00:00:00"/>
    <x v="1"/>
    <d v="2025-01-31T00:00:00"/>
    <n v="26.646575342465752"/>
    <x v="5"/>
    <d v="2014-03-12T00:00:00"/>
    <n v="226"/>
  </r>
  <r>
    <n v="107665"/>
    <s v="VOLUNTEER"/>
    <s v="INACTIVE VOLUNTEER"/>
    <s v="N"/>
    <m/>
    <m/>
    <m/>
    <s v="N"/>
    <m/>
    <x v="0"/>
    <d v="1949-09-05T00:00:00"/>
    <s v="SG6"/>
    <x v="0"/>
    <x v="3"/>
    <d v="2014-02-04T00:00:00"/>
    <d v="2014-12-01T00:00:00"/>
    <x v="1"/>
    <d v="2025-01-31T00:00:00"/>
    <n v="75.457534246575349"/>
    <x v="4"/>
    <d v="2014-12-01T00:00:00"/>
    <n v="215"/>
  </r>
  <r>
    <n v="80784"/>
    <s v="VOLUNTEER"/>
    <s v="INACTIVE VOLUNTEER"/>
    <s v="N"/>
    <m/>
    <m/>
    <m/>
    <s v="N"/>
    <m/>
    <x v="0"/>
    <d v="1951-08-04T00:00:00"/>
    <s v="LU6"/>
    <x v="1"/>
    <x v="3"/>
    <d v="2008-09-22T00:00:00"/>
    <d v="1899-12-31T00:00:00"/>
    <x v="1"/>
    <d v="2025-01-31T00:00:00"/>
    <n v="73.545205479452051"/>
    <x v="4"/>
    <d v="1899-12-31T00:00:00"/>
    <m/>
  </r>
  <r>
    <n v="167121"/>
    <s v="VOLUNTEER"/>
    <s v="INACTIVE VOLUNTEER"/>
    <s v="N"/>
    <m/>
    <m/>
    <m/>
    <s v="N"/>
    <m/>
    <x v="0"/>
    <d v="2005-04-28T00:00:00"/>
    <s v="SG1"/>
    <x v="0"/>
    <x v="0"/>
    <s v="Not Recorded"/>
    <s v="Not Recorded"/>
    <x v="1"/>
    <d v="2025-01-31T00:00:00"/>
    <n v="19.775342465753425"/>
    <x v="1"/>
    <s v="Not Recorded"/>
    <s v=""/>
  </r>
  <r>
    <n v="150178"/>
    <s v="VOLUNTEER"/>
    <s v="INACTIVE VOLUNTEER"/>
    <s v="N"/>
    <m/>
    <m/>
    <m/>
    <s v="N"/>
    <m/>
    <x v="0"/>
    <d v="1991-01-17T00:00:00"/>
    <s v="MK40"/>
    <x v="1"/>
    <x v="6"/>
    <d v="2021-04-26T00:00:00"/>
    <d v="2022-08-05T00:00:00"/>
    <x v="0"/>
    <d v="2025-01-31T00:00:00"/>
    <n v="34.063013698630137"/>
    <x v="5"/>
    <d v="2022-08-05T00:00:00"/>
    <n v="335"/>
  </r>
  <r>
    <n v="115322"/>
    <s v="VOLUNTEER"/>
    <s v="INACTIVE VOLUNTEER"/>
    <s v="N"/>
    <m/>
    <m/>
    <m/>
    <s v="N"/>
    <m/>
    <x v="0"/>
    <d v="1968-06-15T00:00:00"/>
    <s v="AL1"/>
    <x v="0"/>
    <x v="2"/>
    <d v="2015-11-24T00:00:00"/>
    <d v="2017-10-27T00:00:00"/>
    <x v="0"/>
    <d v="2025-01-31T00:00:00"/>
    <n v="56.668493150684931"/>
    <x v="0"/>
    <d v="2017-10-27T00:00:00"/>
    <n v="504"/>
  </r>
  <r>
    <n v="116394"/>
    <s v="VOLUNTEER"/>
    <s v="INACTIVE VOLUNTEER"/>
    <s v="N"/>
    <m/>
    <m/>
    <m/>
    <s v="N"/>
    <m/>
    <x v="0"/>
    <d v="2000-11-13T00:00:00"/>
    <s v="BN13"/>
    <x v="2"/>
    <x v="2"/>
    <d v="2016-03-12T00:00:00"/>
    <d v="2017-04-10T00:00:00"/>
    <x v="0"/>
    <d v="2025-01-31T00:00:00"/>
    <n v="24.232876712328768"/>
    <x v="1"/>
    <d v="2017-04-10T00:00:00"/>
    <n v="281"/>
  </r>
  <r>
    <n v="127491"/>
    <s v="VOLUNTEER"/>
    <s v="INACTIVE VOLUNTEER"/>
    <s v="N"/>
    <m/>
    <m/>
    <m/>
    <s v="N"/>
    <m/>
    <x v="0"/>
    <d v="1969-11-17T00:00:00"/>
    <s v="WD17"/>
    <x v="0"/>
    <x v="5"/>
    <s v="Not Recorded"/>
    <s v="Not Recorded"/>
    <x v="1"/>
    <d v="2025-01-31T00:00:00"/>
    <n v="55.243835616438353"/>
    <x v="0"/>
    <s v="Not Recorded"/>
    <s v=""/>
  </r>
  <r>
    <n v="151409"/>
    <s v="VOLUNTEER"/>
    <s v="INACTIVE VOLUNTEER"/>
    <s v="N"/>
    <m/>
    <m/>
    <m/>
    <s v="N"/>
    <m/>
    <x v="1"/>
    <d v="2004-04-14T00:00:00"/>
    <s v="AL5"/>
    <x v="0"/>
    <x v="2"/>
    <d v="2021-08-06T00:00:00"/>
    <d v="2023-01-25T00:00:00"/>
    <x v="0"/>
    <d v="2025-01-31T00:00:00"/>
    <n v="20.813698630136987"/>
    <x v="1"/>
    <d v="2023-01-25T00:00:00"/>
    <n v="384"/>
  </r>
  <r>
    <n v="139627"/>
    <s v="VOLUNTEER"/>
    <s v="INACTIVE VOLUNTEER"/>
    <s v="N"/>
    <m/>
    <m/>
    <m/>
    <s v="N"/>
    <m/>
    <x v="1"/>
    <m/>
    <s v="WD3"/>
    <x v="0"/>
    <x v="3"/>
    <d v="2019-10-15T00:00:00"/>
    <d v="2020-01-15T00:00:00"/>
    <x v="0"/>
    <d v="2025-01-31T00:00:00"/>
    <n v="125.17260273972603"/>
    <x v="4"/>
    <d v="2020-01-15T00:00:00"/>
    <n v="67"/>
  </r>
  <r>
    <n v="160442"/>
    <s v="VOLUNTEER"/>
    <s v="INACTIVE VOLUNTEER"/>
    <s v="N"/>
    <m/>
    <m/>
    <m/>
    <s v="N"/>
    <m/>
    <x v="1"/>
    <d v="1997-09-26T00:00:00"/>
    <s v="LU3"/>
    <x v="1"/>
    <x v="2"/>
    <s v="Not Recorded"/>
    <s v="Not Recorded"/>
    <x v="1"/>
    <d v="2025-01-31T00:00:00"/>
    <n v="27.367123287671234"/>
    <x v="5"/>
    <s v="Not Recorded"/>
    <s v=""/>
  </r>
  <r>
    <n v="94401"/>
    <s v="VOLUNTEER"/>
    <s v="INACTIVE VOLUNTEER"/>
    <s v="N"/>
    <m/>
    <m/>
    <m/>
    <s v="N"/>
    <m/>
    <x v="1"/>
    <d v="1993-12-05T00:00:00"/>
    <s v="LU3"/>
    <x v="1"/>
    <x v="3"/>
    <d v="2012-07-09T00:00:00"/>
    <d v="2016-02-19T00:00:00"/>
    <x v="4"/>
    <d v="2025-01-31T00:00:00"/>
    <n v="31.17808219178082"/>
    <x v="5"/>
    <d v="2016-02-19T00:00:00"/>
    <n v="945"/>
  </r>
  <r>
    <n v="99585"/>
    <s v="VOLUNTEER"/>
    <s v="INACTIVE VOLUNTEER"/>
    <s v="N"/>
    <m/>
    <m/>
    <m/>
    <s v="N"/>
    <m/>
    <x v="0"/>
    <d v="1954-04-19T00:00:00"/>
    <s v="LU3"/>
    <x v="1"/>
    <x v="3"/>
    <d v="2012-10-25T00:00:00"/>
    <d v="2015-04-27T00:00:00"/>
    <x v="1"/>
    <d v="2025-01-31T00:00:00"/>
    <n v="70.835616438356169"/>
    <x v="4"/>
    <d v="2015-04-27T00:00:00"/>
    <n v="653"/>
  </r>
  <r>
    <n v="125506"/>
    <s v="VOLUNTEER"/>
    <s v="INACTIVE VOLUNTEER"/>
    <s v="N"/>
    <m/>
    <m/>
    <m/>
    <s v="N"/>
    <m/>
    <x v="0"/>
    <d v="2002-11-09T00:00:00"/>
    <s v="LU4"/>
    <x v="1"/>
    <x v="2"/>
    <d v="2018-01-30T00:00:00"/>
    <d v="2018-02-12T00:00:00"/>
    <x v="3"/>
    <d v="2025-01-31T00:00:00"/>
    <n v="22.243835616438357"/>
    <x v="1"/>
    <d v="2018-02-12T00:00:00"/>
    <n v="10"/>
  </r>
  <r>
    <n v="123774"/>
    <s v="VOLUNTEER"/>
    <s v="INACTIVE VOLUNTEER"/>
    <s v="N"/>
    <m/>
    <m/>
    <m/>
    <s v="N"/>
    <m/>
    <x v="0"/>
    <d v="1971-11-11T00:00:00"/>
    <s v="WD3"/>
    <x v="0"/>
    <x v="6"/>
    <d v="2017-08-04T00:00:00"/>
    <d v="2018-09-11T00:00:00"/>
    <x v="0"/>
    <d v="2025-01-31T00:00:00"/>
    <n v="53.260273972602739"/>
    <x v="3"/>
    <d v="2018-09-11T00:00:00"/>
    <n v="288"/>
  </r>
  <r>
    <n v="107243"/>
    <s v="VOLUNTEER"/>
    <s v="INACTIVE VOLUNTEER"/>
    <s v="N"/>
    <m/>
    <m/>
    <m/>
    <s v="N"/>
    <m/>
    <x v="0"/>
    <d v="1964-12-24T00:00:00"/>
    <s v="LU1"/>
    <x v="1"/>
    <x v="3"/>
    <s v="Not Recorded"/>
    <s v="Not Recorded"/>
    <x v="4"/>
    <d v="2025-01-31T00:00:00"/>
    <n v="60.145205479452052"/>
    <x v="0"/>
    <s v="Not Recorded"/>
    <s v=""/>
  </r>
  <r>
    <n v="83502"/>
    <s v="VOLUNTEER"/>
    <s v="INACTIVE VOLUNTEER"/>
    <s v="N"/>
    <m/>
    <m/>
    <m/>
    <s v="N"/>
    <m/>
    <x v="0"/>
    <d v="1963-02-27T00:00:00"/>
    <s v="LU2"/>
    <x v="1"/>
    <x v="2"/>
    <d v="2011-11-23T00:00:00"/>
    <d v="2021-08-31T00:00:00"/>
    <x v="0"/>
    <d v="2025-01-31T00:00:00"/>
    <n v="61.969863013698628"/>
    <x v="0"/>
    <d v="2021-08-31T00:00:00"/>
    <n v="2550"/>
  </r>
  <r>
    <n v="120907"/>
    <s v="VOLUNTEER"/>
    <s v="INACTIVE VOLUNTEER"/>
    <s v="N"/>
    <m/>
    <m/>
    <m/>
    <s v="N"/>
    <m/>
    <x v="1"/>
    <d v="1968-01-10T00:00:00"/>
    <s v="AL3"/>
    <x v="0"/>
    <x v="3"/>
    <d v="2017-09-12T00:00:00"/>
    <d v="2023-11-17T00:00:00"/>
    <x v="3"/>
    <d v="2025-01-31T00:00:00"/>
    <n v="57.098630136986301"/>
    <x v="0"/>
    <d v="2023-11-17T00:00:00"/>
    <n v="1614"/>
  </r>
  <r>
    <n v="154627"/>
    <s v="VOLUNTEER"/>
    <s v="INACTIVE VOLUNTEER"/>
    <s v="N"/>
    <m/>
    <m/>
    <m/>
    <s v="N"/>
    <m/>
    <x v="1"/>
    <m/>
    <s v="MK45"/>
    <x v="1"/>
    <x v="3"/>
    <d v="2022-02-07T00:00:00"/>
    <d v="2022-08-02T00:00:00"/>
    <x v="3"/>
    <d v="2025-01-31T00:00:00"/>
    <n v="125.17260273972603"/>
    <x v="4"/>
    <d v="2022-08-02T00:00:00"/>
    <n v="127"/>
  </r>
  <r>
    <n v="157646"/>
    <s v="VOLUNTEER"/>
    <s v="INACTIVE VOLUNTEER"/>
    <s v="N"/>
    <m/>
    <m/>
    <m/>
    <s v="N"/>
    <m/>
    <x v="0"/>
    <d v="1967-08-23T00:00:00"/>
    <s v="HP1"/>
    <x v="0"/>
    <x v="3"/>
    <d v="2022-09-06T00:00:00"/>
    <d v="2023-01-25T00:00:00"/>
    <x v="0"/>
    <d v="2025-01-31T00:00:00"/>
    <n v="57.482191780821921"/>
    <x v="0"/>
    <d v="2023-01-25T00:00:00"/>
    <n v="102"/>
  </r>
  <r>
    <n v="168575"/>
    <s v="VOLUNTEER"/>
    <s v="ACTIVE VOLUNTEER"/>
    <s v="N"/>
    <m/>
    <m/>
    <m/>
    <s v="N"/>
    <m/>
    <x v="0"/>
    <d v="1956-09-12T00:00:00"/>
    <s v="AL2"/>
    <x v="0"/>
    <x v="3"/>
    <d v="2024-09-19T00:00:00"/>
    <s v=""/>
    <x v="0"/>
    <d v="2025-01-31T00:00:00"/>
    <n v="68.432876712328763"/>
    <x v="4"/>
    <d v="2025-01-31T00:00:00"/>
    <n v="97"/>
  </r>
  <r>
    <n v="101263"/>
    <s v="VOLUNTEER"/>
    <s v="INACTIVE VOLUNTEER"/>
    <s v="N"/>
    <m/>
    <m/>
    <m/>
    <s v="N"/>
    <m/>
    <x v="1"/>
    <m/>
    <s v="LU3"/>
    <x v="1"/>
    <x v="3"/>
    <d v="2013-03-11T00:00:00"/>
    <d v="2013-03-11T00:00:00"/>
    <x v="1"/>
    <d v="2025-01-31T00:00:00"/>
    <n v="125.17260273972603"/>
    <x v="4"/>
    <d v="2013-03-11T00:00:00"/>
    <n v="1"/>
  </r>
  <r>
    <n v="95156"/>
    <s v="VOLUNTEER"/>
    <s v="INACTIVE VOLUNTEER"/>
    <s v="N"/>
    <m/>
    <m/>
    <m/>
    <s v="N"/>
    <m/>
    <x v="0"/>
    <d v="1964-04-22T00:00:00"/>
    <s v="EN1"/>
    <x v="2"/>
    <x v="2"/>
    <d v="2012-02-16T00:00:00"/>
    <d v="2013-09-16T00:00:00"/>
    <x v="1"/>
    <d v="2025-01-31T00:00:00"/>
    <n v="60.819178082191783"/>
    <x v="0"/>
    <d v="2013-09-16T00:00:00"/>
    <n v="413"/>
  </r>
  <r>
    <n v="95362"/>
    <s v="VOLUNTEER"/>
    <s v="INACTIVE VOLUNTEER"/>
    <s v="N"/>
    <m/>
    <m/>
    <m/>
    <s v="N"/>
    <m/>
    <x v="0"/>
    <d v="1943-05-01T00:00:00"/>
    <s v="MK3"/>
    <x v="4"/>
    <x v="2"/>
    <d v="2012-07-20T00:00:00"/>
    <d v="2019-08-16T00:00:00"/>
    <x v="0"/>
    <d v="2025-01-31T00:00:00"/>
    <n v="81.810958904109583"/>
    <x v="4"/>
    <d v="2019-08-16T00:00:00"/>
    <n v="1846"/>
  </r>
  <r>
    <n v="115454"/>
    <s v="VOLUNTEER"/>
    <s v="INACTIVE VOLUNTEER"/>
    <s v="N"/>
    <m/>
    <m/>
    <m/>
    <s v="N"/>
    <m/>
    <x v="0"/>
    <d v="1974-01-29T00:00:00"/>
    <s v="LU2"/>
    <x v="1"/>
    <x v="0"/>
    <d v="2015-09-01T00:00:00"/>
    <d v="2019-01-23T00:00:00"/>
    <x v="0"/>
    <d v="2025-01-31T00:00:00"/>
    <n v="51.041095890410958"/>
    <x v="3"/>
    <d v="2019-01-23T00:00:00"/>
    <n v="887"/>
  </r>
  <r>
    <n v="129190"/>
    <s v="VOLUNTEER"/>
    <s v="INACTIVE VOLUNTEER"/>
    <s v="N"/>
    <m/>
    <m/>
    <m/>
    <s v="N"/>
    <m/>
    <x v="0"/>
    <d v="2000-12-18T00:00:00"/>
    <s v="LU1"/>
    <x v="1"/>
    <x v="6"/>
    <s v="Not Recorded"/>
    <s v="Not Recorded"/>
    <x v="1"/>
    <d v="2025-01-31T00:00:00"/>
    <n v="24.136986301369863"/>
    <x v="1"/>
    <s v="Not Recorded"/>
    <s v=""/>
  </r>
  <r>
    <n v="149178"/>
    <s v="VOLUNTEER"/>
    <s v="INACTIVE VOLUNTEER"/>
    <s v="N"/>
    <m/>
    <m/>
    <m/>
    <s v="N"/>
    <m/>
    <x v="0"/>
    <d v="2004-02-17T00:00:00"/>
    <s v="LU5"/>
    <x v="1"/>
    <x v="5"/>
    <s v="Not Recorded"/>
    <s v="Not Recorded"/>
    <x v="1"/>
    <d v="2025-01-31T00:00:00"/>
    <n v="20.969863013698632"/>
    <x v="1"/>
    <s v="Not Recorded"/>
    <s v=""/>
  </r>
  <r>
    <n v="106813"/>
    <s v="VOLUNTEER"/>
    <s v="INACTIVE VOLUNTEER"/>
    <s v="N"/>
    <m/>
    <m/>
    <m/>
    <s v="N"/>
    <m/>
    <x v="1"/>
    <d v="1997-03-02T00:00:00"/>
    <s v="SG12"/>
    <x v="0"/>
    <x v="3"/>
    <s v="Not Recorded"/>
    <s v="Not Recorded"/>
    <x v="0"/>
    <d v="2025-01-31T00:00:00"/>
    <n v="27.936986301369863"/>
    <x v="5"/>
    <s v="Not Recorded"/>
    <s v=""/>
  </r>
  <r>
    <n v="151182"/>
    <s v="VOLUNTEER"/>
    <s v="INACTIVE VOLUNTEER"/>
    <s v="N"/>
    <m/>
    <m/>
    <m/>
    <s v="N"/>
    <m/>
    <x v="1"/>
    <d v="2005-04-12T00:00:00"/>
    <s v="HP2"/>
    <x v="0"/>
    <x v="5"/>
    <d v="2021-09-18T00:00:00"/>
    <d v="2023-01-25T00:00:00"/>
    <x v="0"/>
    <d v="2025-01-31T00:00:00"/>
    <n v="19.81917808219178"/>
    <x v="1"/>
    <d v="2023-01-25T00:00:00"/>
    <n v="353"/>
  </r>
  <r>
    <n v="105853"/>
    <s v="VOLUNTEER"/>
    <s v="INACTIVE VOLUNTEER"/>
    <s v="N"/>
    <m/>
    <m/>
    <m/>
    <s v="N"/>
    <m/>
    <x v="0"/>
    <d v="1980-12-29T00:00:00"/>
    <s v="LU1"/>
    <x v="1"/>
    <x v="2"/>
    <d v="2013-10-17T00:00:00"/>
    <d v="2015-02-14T00:00:00"/>
    <x v="1"/>
    <d v="2025-01-31T00:00:00"/>
    <n v="44.12054794520548"/>
    <x v="2"/>
    <d v="2015-02-14T00:00:00"/>
    <n v="347"/>
  </r>
  <r>
    <n v="168703"/>
    <s v="VOLUNTEER"/>
    <s v="ACTIVE VOLUNTEER"/>
    <s v="N"/>
    <m/>
    <m/>
    <m/>
    <s v="N"/>
    <m/>
    <x v="1"/>
    <d v="2001-05-30T00:00:00"/>
    <s v="AL4"/>
    <x v="0"/>
    <x v="3"/>
    <d v="2024-09-01T00:00:00"/>
    <s v=""/>
    <x v="0"/>
    <d v="2025-01-31T00:00:00"/>
    <n v="23.69041095890411"/>
    <x v="1"/>
    <d v="2025-01-31T00:00:00"/>
    <n v="110"/>
  </r>
  <r>
    <n v="37861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0785"/>
    <s v="VOLUNTEER"/>
    <s v="INACTIVE VOLUNTEER"/>
    <s v="N"/>
    <m/>
    <m/>
    <m/>
    <s v="N"/>
    <m/>
    <x v="0"/>
    <d v="1946-05-29T00:00:00"/>
    <s v="MK45"/>
    <x v="1"/>
    <x v="3"/>
    <d v="2007-02-01T00:00:00"/>
    <d v="2020-12-15T00:00:00"/>
    <x v="0"/>
    <d v="2025-01-31T00:00:00"/>
    <n v="78.731506849315068"/>
    <x v="4"/>
    <d v="2020-12-15T00:00:00"/>
    <n v="3619"/>
  </r>
  <r>
    <n v="111286"/>
    <s v="VOLUNTEER"/>
    <s v="INACTIVE VOLUNTEER"/>
    <s v="N"/>
    <m/>
    <m/>
    <m/>
    <s v="N"/>
    <m/>
    <x v="0"/>
    <d v="1920-07-27T00:00:00"/>
    <s v="MK16"/>
    <x v="4"/>
    <x v="3"/>
    <d v="2015-03-19T00:00:00"/>
    <d v="2017-08-28T00:00:00"/>
    <x v="0"/>
    <d v="2025-01-31T00:00:00"/>
    <n v="104.58630136986301"/>
    <x v="4"/>
    <d v="2017-08-28T00:00:00"/>
    <n v="638"/>
  </r>
  <r>
    <n v="94174"/>
    <s v="VOLUNTEER"/>
    <s v="INACTIVE VOLUNTEER"/>
    <s v="N"/>
    <m/>
    <m/>
    <m/>
    <s v="N"/>
    <m/>
    <x v="0"/>
    <d v="1984-09-26T00:00:00"/>
    <s v="WD24"/>
    <x v="0"/>
    <x v="2"/>
    <d v="2013-04-19T00:00:00"/>
    <d v="2015-12-17T00:00:00"/>
    <x v="0"/>
    <d v="2025-01-31T00:00:00"/>
    <n v="40.375342465753427"/>
    <x v="2"/>
    <d v="2015-12-17T00:00:00"/>
    <n v="695"/>
  </r>
  <r>
    <n v="169055"/>
    <s v="VOLUNTEER"/>
    <s v="INACTIVE VOLUNTEER"/>
    <s v="N"/>
    <m/>
    <m/>
    <m/>
    <s v="N"/>
    <m/>
    <x v="1"/>
    <d v="2005-09-03T00:00:00"/>
    <s v="LU4"/>
    <x v="1"/>
    <x v="5"/>
    <s v="Not Recorded"/>
    <s v="Not Recorded"/>
    <x v="1"/>
    <d v="2025-01-31T00:00:00"/>
    <n v="19.424657534246574"/>
    <x v="1"/>
    <s v="Not Recorded"/>
    <s v=""/>
  </r>
  <r>
    <n v="167439"/>
    <s v="VOLUNTEER"/>
    <s v="ACTIVE VOLUNTEER"/>
    <s v="N"/>
    <m/>
    <m/>
    <m/>
    <s v="N"/>
    <m/>
    <x v="0"/>
    <d v="2002-06-11T00:00:00"/>
    <s v="LU3"/>
    <x v="1"/>
    <x v="1"/>
    <d v="2024-05-15T00:00:00"/>
    <s v=""/>
    <x v="0"/>
    <d v="2025-01-31T00:00:00"/>
    <n v="22.657534246575342"/>
    <x v="1"/>
    <d v="2025-01-31T00:00:00"/>
    <n v="188"/>
  </r>
  <r>
    <n v="161911"/>
    <s v="VOLUNTEER"/>
    <s v="ACTIVE VOLUNTEER"/>
    <s v="N"/>
    <m/>
    <m/>
    <m/>
    <s v="N"/>
    <m/>
    <x v="0"/>
    <d v="2007-05-29T00:00:00"/>
    <s v="LU3"/>
    <x v="1"/>
    <x v="1"/>
    <d v="2023-08-30T00:00:00"/>
    <s v=""/>
    <x v="0"/>
    <d v="2025-01-31T00:00:00"/>
    <n v="17.69041095890411"/>
    <x v="1"/>
    <d v="2025-01-31T00:00:00"/>
    <n v="373"/>
  </r>
  <r>
    <n v="108351"/>
    <s v="VOLUNTEER"/>
    <s v="INACTIVE VOLUNTEER"/>
    <s v="N"/>
    <m/>
    <m/>
    <m/>
    <s v="N"/>
    <m/>
    <x v="0"/>
    <m/>
    <s v="LU3"/>
    <x v="1"/>
    <x v="1"/>
    <d v="2015-02-16T00:00:00"/>
    <d v="2015-02-16T00:00:00"/>
    <x v="1"/>
    <d v="2025-01-31T00:00:00"/>
    <n v="125.17260273972603"/>
    <x v="4"/>
    <d v="2015-02-16T00:00:00"/>
    <n v="1"/>
  </r>
  <r>
    <n v="158576"/>
    <s v="VOLUNTEER"/>
    <s v="INACTIVE VOLUNTEER"/>
    <s v="N"/>
    <m/>
    <m/>
    <m/>
    <s v="N"/>
    <m/>
    <x v="0"/>
    <d v="2001-03-06T00:00:00"/>
    <s v="LU4"/>
    <x v="1"/>
    <x v="1"/>
    <s v="Not Recorded"/>
    <s v="Not Recorded"/>
    <x v="1"/>
    <d v="2025-01-31T00:00:00"/>
    <n v="23.923287671232877"/>
    <x v="1"/>
    <s v="Not Recorded"/>
    <s v=""/>
  </r>
  <r>
    <n v="116371"/>
    <s v="VOLUNTEER"/>
    <s v="INACTIVE VOLUNTEER"/>
    <s v="N"/>
    <m/>
    <m/>
    <m/>
    <s v="N"/>
    <m/>
    <x v="1"/>
    <d v="1980-11-09T00:00:00"/>
    <s v="WD17"/>
    <x v="0"/>
    <x v="1"/>
    <d v="2016-03-10T00:00:00"/>
    <d v="2016-05-12T00:00:00"/>
    <x v="0"/>
    <d v="2025-01-31T00:00:00"/>
    <n v="44.257534246575339"/>
    <x v="2"/>
    <d v="2016-05-12T00:00:00"/>
    <n v="46"/>
  </r>
  <r>
    <n v="106653"/>
    <s v="VOLUNTEER"/>
    <s v="INACTIVE VOLUNTEER"/>
    <s v="N"/>
    <m/>
    <m/>
    <m/>
    <s v="N"/>
    <m/>
    <x v="0"/>
    <d v="1959-02-07T00:00:00"/>
    <s v="SG17"/>
    <x v="1"/>
    <x v="3"/>
    <d v="2013-12-13T00:00:00"/>
    <d v="2017-09-10T00:00:00"/>
    <x v="0"/>
    <d v="2025-01-31T00:00:00"/>
    <n v="66.027397260273972"/>
    <x v="4"/>
    <d v="2017-09-10T00:00:00"/>
    <n v="976"/>
  </r>
  <r>
    <n v="108287"/>
    <s v="VOLUNTEER"/>
    <s v="ACTIVE VOLUNTEER"/>
    <s v="N"/>
    <m/>
    <m/>
    <m/>
    <s v="N"/>
    <m/>
    <x v="0"/>
    <d v="1957-12-08T00:00:00"/>
    <s v="SG5"/>
    <x v="0"/>
    <x v="2"/>
    <d v="2014-01-30T00:00:00"/>
    <s v=""/>
    <x v="0"/>
    <d v="2025-01-31T00:00:00"/>
    <n v="67.194520547945203"/>
    <x v="4"/>
    <d v="2025-01-31T00:00:00"/>
    <n v="2872"/>
  </r>
  <r>
    <n v="49670"/>
    <s v="VOLUNTEER"/>
    <s v="INACTIVE VOLUNTEER"/>
    <s v="N"/>
    <m/>
    <m/>
    <m/>
    <s v="N"/>
    <m/>
    <x v="0"/>
    <d v="1947-11-10T00:00:00"/>
    <s v="AL2"/>
    <x v="0"/>
    <x v="2"/>
    <d v="2012-02-08T00:00:00"/>
    <d v="2017-09-15T00:00:00"/>
    <x v="0"/>
    <d v="2025-01-31T00:00:00"/>
    <n v="77.279452054794518"/>
    <x v="4"/>
    <d v="2017-09-15T00:00:00"/>
    <n v="1463"/>
  </r>
  <r>
    <n v="128241"/>
    <s v="VOLUNTEER"/>
    <s v="INACTIVE VOLUNTEER"/>
    <s v="N"/>
    <m/>
    <m/>
    <m/>
    <s v="N"/>
    <m/>
    <x v="0"/>
    <d v="1973-07-30T00:00:00"/>
    <s v="LU6"/>
    <x v="1"/>
    <x v="3"/>
    <d v="2019-01-08T00:00:00"/>
    <d v="2021-10-18T00:00:00"/>
    <x v="4"/>
    <d v="2025-01-31T00:00:00"/>
    <n v="51.542465753424658"/>
    <x v="3"/>
    <d v="2021-10-18T00:00:00"/>
    <n v="725"/>
  </r>
  <r>
    <n v="102548"/>
    <s v="VOLUNTEER"/>
    <s v="INACTIVE VOLUNTEER"/>
    <s v="N"/>
    <m/>
    <m/>
    <m/>
    <s v="N"/>
    <m/>
    <x v="1"/>
    <m/>
    <s v="LU4"/>
    <x v="1"/>
    <x v="2"/>
    <d v="2014-11-17T00:00:00"/>
    <d v="2014-11-17T00:00:00"/>
    <x v="1"/>
    <d v="2025-01-31T00:00:00"/>
    <n v="125.17260273972603"/>
    <x v="4"/>
    <d v="2014-11-17T00:00:00"/>
    <n v="1"/>
  </r>
  <r>
    <n v="8119"/>
    <s v="VOLUNTEER"/>
    <s v="INACTIVE VOLUNTEER"/>
    <s v="N"/>
    <m/>
    <m/>
    <m/>
    <s v="Y"/>
    <s v="03/02/2020"/>
    <x v="0"/>
    <d v="1941-05-14T00:00:00"/>
    <s v="LU4"/>
    <x v="1"/>
    <x v="3"/>
    <d v="1992-06-01T00:00:00"/>
    <d v="2019-01-23T00:00:00"/>
    <x v="0"/>
    <d v="2025-01-31T00:00:00"/>
    <n v="83.775342465753425"/>
    <x v="4"/>
    <d v="2019-01-23T00:00:00"/>
    <n v="6953"/>
  </r>
  <r>
    <n v="63392"/>
    <s v="VOLUNTEER"/>
    <s v="INACTIVE VOLUNTEER"/>
    <s v="N"/>
    <m/>
    <m/>
    <m/>
    <s v="N"/>
    <m/>
    <x v="0"/>
    <d v="1967-02-12T00:00:00"/>
    <s v="MK45"/>
    <x v="1"/>
    <x v="3"/>
    <d v="2010-12-21T00:00:00"/>
    <d v="2015-03-25T00:00:00"/>
    <x v="1"/>
    <d v="2025-01-31T00:00:00"/>
    <n v="58.008219178082193"/>
    <x v="0"/>
    <d v="2015-03-25T00:00:00"/>
    <n v="1112"/>
  </r>
  <r>
    <n v="111600"/>
    <s v="VOLUNTEER"/>
    <s v="INACTIVE VOLUNTEER"/>
    <s v="N"/>
    <m/>
    <m/>
    <m/>
    <s v="N"/>
    <m/>
    <x v="1"/>
    <d v="1996-09-27T00:00:00"/>
    <s v="LU3"/>
    <x v="1"/>
    <x v="3"/>
    <d v="2016-06-23T00:00:00"/>
    <d v="2016-06-23T00:00:00"/>
    <x v="1"/>
    <d v="2025-01-31T00:00:00"/>
    <n v="28.364383561643837"/>
    <x v="5"/>
    <d v="2016-06-23T00:00:00"/>
    <n v="1"/>
  </r>
  <r>
    <n v="107749"/>
    <s v="VOLUNTEER"/>
    <s v="INACTIVE VOLUNTEER"/>
    <s v="N"/>
    <m/>
    <m/>
    <m/>
    <s v="N"/>
    <m/>
    <x v="1"/>
    <d v="1991-09-17T00:00:00"/>
    <s v="WD18"/>
    <x v="0"/>
    <x v="2"/>
    <d v="2014-04-12T00:00:00"/>
    <d v="2014-07-21T00:00:00"/>
    <x v="1"/>
    <d v="2025-01-31T00:00:00"/>
    <n v="33.397260273972606"/>
    <x v="5"/>
    <d v="2014-07-21T00:00:00"/>
    <n v="71"/>
  </r>
  <r>
    <n v="70897"/>
    <s v="VOLUNTEER"/>
    <s v="INACTIVE VOLUNTEER"/>
    <s v="N"/>
    <m/>
    <m/>
    <m/>
    <s v="N"/>
    <m/>
    <x v="1"/>
    <d v="1950-06-20T00:00:00"/>
    <s v="LU2"/>
    <x v="1"/>
    <x v="3"/>
    <d v="2009-01-14T00:00:00"/>
    <d v="2013-08-01T00:00:00"/>
    <x v="1"/>
    <d v="2025-01-31T00:00:00"/>
    <n v="74.668493150684938"/>
    <x v="4"/>
    <d v="2013-08-01T00:00:00"/>
    <n v="1187"/>
  </r>
  <r>
    <n v="162039"/>
    <s v="VOLUNTEER"/>
    <s v="ACTIVE VOLUNTEER"/>
    <s v="N"/>
    <m/>
    <m/>
    <m/>
    <s v="N"/>
    <m/>
    <x v="0"/>
    <d v="1951-04-15T00:00:00"/>
    <s v="MK40"/>
    <x v="1"/>
    <x v="2"/>
    <d v="1992-06-10T00:00:00"/>
    <s v=""/>
    <x v="4"/>
    <d v="2025-01-31T00:00:00"/>
    <n v="73.849315068493155"/>
    <x v="4"/>
    <d v="2025-01-31T00:00:00"/>
    <n v="8518"/>
  </r>
  <r>
    <n v="165695"/>
    <s v="VOLUNTEER"/>
    <s v="INACTIVE VOLUNTEER"/>
    <s v="N"/>
    <m/>
    <m/>
    <m/>
    <s v="N"/>
    <m/>
    <x v="0"/>
    <d v="1990-05-03T00:00:00"/>
    <s v="MK9"/>
    <x v="4"/>
    <x v="3"/>
    <s v="Not Recorded"/>
    <s v="Not Recorded"/>
    <x v="1"/>
    <d v="2025-01-31T00:00:00"/>
    <n v="34.772602739726025"/>
    <x v="5"/>
    <s v="Not Recorded"/>
    <s v=""/>
  </r>
  <r>
    <n v="145662"/>
    <s v="VOLUNTEER"/>
    <s v="INACTIVE VOLUNTEER"/>
    <s v="N"/>
    <m/>
    <m/>
    <m/>
    <s v="N"/>
    <m/>
    <x v="0"/>
    <d v="1959-04-02T00:00:00"/>
    <s v="MK18"/>
    <x v="4"/>
    <x v="3"/>
    <s v="Not Recorded"/>
    <s v="Not Recorded"/>
    <x v="1"/>
    <d v="2025-01-31T00:00:00"/>
    <n v="65.879452054794527"/>
    <x v="4"/>
    <s v="Not Recorded"/>
    <s v=""/>
  </r>
  <r>
    <n v="94109"/>
    <s v="VOLUNTEER"/>
    <s v="INACTIVE VOLUNTEER"/>
    <s v="N"/>
    <m/>
    <m/>
    <m/>
    <s v="N"/>
    <m/>
    <x v="0"/>
    <m/>
    <s v="MK43"/>
    <x v="1"/>
    <x v="2"/>
    <d v="2012-07-09T00:00:00"/>
    <d v="2012-07-09T00:00:00"/>
    <x v="1"/>
    <d v="2025-01-31T00:00:00"/>
    <n v="125.17260273972603"/>
    <x v="4"/>
    <d v="2012-07-09T00:00:00"/>
    <n v="1"/>
  </r>
  <r>
    <n v="79418"/>
    <s v="VOLUNTEER"/>
    <s v="INACTIVE VOLUNTEER"/>
    <s v="N"/>
    <m/>
    <m/>
    <m/>
    <s v="N"/>
    <m/>
    <x v="0"/>
    <d v="1981-01-09T00:00:00"/>
    <s v="LU5"/>
    <x v="1"/>
    <x v="1"/>
    <d v="2011-05-25T00:00:00"/>
    <d v="2014-01-28T00:00:00"/>
    <x v="1"/>
    <d v="2025-01-31T00:00:00"/>
    <n v="44.090410958904108"/>
    <x v="2"/>
    <d v="2014-01-28T00:00:00"/>
    <n v="700"/>
  </r>
  <r>
    <n v="122717"/>
    <s v="VOLUNTEER"/>
    <s v="ACTIVE VOLUNTEER"/>
    <s v="N"/>
    <m/>
    <m/>
    <m/>
    <s v="N"/>
    <m/>
    <x v="0"/>
    <d v="1985-12-19T00:00:00"/>
    <s v="LU6"/>
    <x v="1"/>
    <x v="1"/>
    <d v="2017-06-15T00:00:00"/>
    <s v=""/>
    <x v="0"/>
    <d v="2025-01-31T00:00:00"/>
    <n v="39.145205479452052"/>
    <x v="2"/>
    <d v="2025-01-31T00:00:00"/>
    <n v="1992"/>
  </r>
  <r>
    <n v="117791"/>
    <s v="VOLUNTEER"/>
    <s v="INACTIVE VOLUNTEER"/>
    <s v="N"/>
    <m/>
    <m/>
    <m/>
    <s v="N"/>
    <m/>
    <x v="0"/>
    <d v="1998-03-05T00:00:00"/>
    <s v="MK6"/>
    <x v="4"/>
    <x v="5"/>
    <s v="Not Recorded"/>
    <s v="Not Recorded"/>
    <x v="1"/>
    <d v="2025-01-31T00:00:00"/>
    <n v="26.92876712328767"/>
    <x v="5"/>
    <s v="Not Recorded"/>
    <s v=""/>
  </r>
  <r>
    <n v="135545"/>
    <s v="VOLUNTEER"/>
    <s v="INACTIVE VOLUNTEER"/>
    <s v="N"/>
    <m/>
    <m/>
    <m/>
    <s v="N"/>
    <m/>
    <x v="0"/>
    <d v="2004-03-25T00:00:00"/>
    <s v="AL7"/>
    <x v="0"/>
    <x v="3"/>
    <d v="2019-05-25T00:00:00"/>
    <d v="2021-09-08T00:00:00"/>
    <x v="0"/>
    <d v="2025-01-31T00:00:00"/>
    <n v="20.86849315068493"/>
    <x v="1"/>
    <d v="2021-09-08T00:00:00"/>
    <n v="598"/>
  </r>
  <r>
    <n v="80198"/>
    <s v="VOLUNTEER"/>
    <s v="INACTIVE VOLUNTEER"/>
    <s v="N"/>
    <m/>
    <m/>
    <m/>
    <s v="N"/>
    <m/>
    <x v="0"/>
    <d v="1985-07-10T00:00:00"/>
    <s v="EN8"/>
    <x v="2"/>
    <x v="2"/>
    <d v="2011-05-10T00:00:00"/>
    <d v="2012-01-01T00:00:00"/>
    <x v="1"/>
    <d v="2025-01-31T00:00:00"/>
    <n v="39.589041095890408"/>
    <x v="2"/>
    <d v="2012-01-01T00:00:00"/>
    <n v="169"/>
  </r>
  <r>
    <n v="155400"/>
    <s v="VOLUNTEER"/>
    <s v="INACTIVE VOLUNTEER"/>
    <s v="N"/>
    <m/>
    <m/>
    <m/>
    <s v="N"/>
    <m/>
    <x v="1"/>
    <d v="1995-08-24T00:00:00"/>
    <s v="LU1"/>
    <x v="1"/>
    <x v="3"/>
    <s v="Not Recorded"/>
    <s v="Not Recorded"/>
    <x v="1"/>
    <d v="2025-01-31T00:00:00"/>
    <n v="29.460273972602739"/>
    <x v="5"/>
    <s v="Not Recorded"/>
    <s v=""/>
  </r>
  <r>
    <n v="160048"/>
    <s v="VOLUNTEER"/>
    <s v="INACTIVE VOLUNTEER"/>
    <s v="N"/>
    <m/>
    <m/>
    <m/>
    <s v="N"/>
    <m/>
    <x v="0"/>
    <d v="2008-11-15T00:00:00"/>
    <s v="WD3"/>
    <x v="0"/>
    <x v="3"/>
    <d v="2023-02-11T00:00:00"/>
    <s v=""/>
    <x v="0"/>
    <d v="2025-01-31T00:00:00"/>
    <n v="16.221917808219178"/>
    <x v="1"/>
    <d v="2025-01-31T00:00:00"/>
    <n v="515"/>
  </r>
  <r>
    <n v="155961"/>
    <s v="VOLUNTEER"/>
    <s v="ACTIVE VOLUNTEER"/>
    <s v="N"/>
    <m/>
    <m/>
    <m/>
    <s v="N"/>
    <m/>
    <x v="1"/>
    <d v="2003-03-08T00:00:00"/>
    <s v="WD3"/>
    <x v="0"/>
    <x v="7"/>
    <d v="2022-04-25T00:00:00"/>
    <s v=""/>
    <x v="0"/>
    <d v="2025-01-31T00:00:00"/>
    <n v="21.917808219178081"/>
    <x v="1"/>
    <d v="2025-01-31T00:00:00"/>
    <n v="725"/>
  </r>
  <r>
    <n v="105891"/>
    <s v="VOLUNTEER"/>
    <s v="INACTIVE VOLUNTEER"/>
    <s v="N"/>
    <m/>
    <m/>
    <m/>
    <s v="N"/>
    <m/>
    <x v="1"/>
    <d v="1999-07-04T00:00:00"/>
    <s v="AL5"/>
    <x v="0"/>
    <x v="2"/>
    <d v="2013-10-19T00:00:00"/>
    <d v="2014-04-30T00:00:00"/>
    <x v="1"/>
    <d v="2025-01-31T00:00:00"/>
    <n v="25.597260273972601"/>
    <x v="5"/>
    <d v="2014-04-30T00:00:00"/>
    <n v="138"/>
  </r>
  <r>
    <n v="139589"/>
    <s v="VOLUNTEER"/>
    <s v="INACTIVE VOLUNTEER"/>
    <s v="N"/>
    <m/>
    <m/>
    <m/>
    <s v="N"/>
    <m/>
    <x v="1"/>
    <d v="2005-05-19T00:00:00"/>
    <s v="WD3"/>
    <x v="0"/>
    <x v="7"/>
    <d v="2019-11-02T00:00:00"/>
    <d v="2020-01-25T00:00:00"/>
    <x v="0"/>
    <d v="2025-01-31T00:00:00"/>
    <n v="19.717808219178082"/>
    <x v="1"/>
    <d v="2020-01-25T00:00:00"/>
    <n v="60"/>
  </r>
  <r>
    <n v="106347"/>
    <s v="VOLUNTEER"/>
    <s v="INACTIVE VOLUNTEER"/>
    <s v="N"/>
    <m/>
    <m/>
    <m/>
    <s v="N"/>
    <m/>
    <x v="1"/>
    <d v="1959-05-27T00:00:00"/>
    <s v="SG1"/>
    <x v="0"/>
    <x v="2"/>
    <d v="2013-12-09T00:00:00"/>
    <d v="2014-01-03T00:00:00"/>
    <x v="1"/>
    <d v="2025-01-31T00:00:00"/>
    <n v="65.728767123287668"/>
    <x v="4"/>
    <d v="2014-01-03T00:00:00"/>
    <n v="20"/>
  </r>
  <r>
    <n v="150965"/>
    <s v="VOLUNTEER"/>
    <s v="INACTIVE VOLUNTEER"/>
    <s v="N"/>
    <m/>
    <m/>
    <m/>
    <s v="N"/>
    <m/>
    <x v="1"/>
    <d v="2002-03-08T00:00:00"/>
    <s v="LU4"/>
    <x v="1"/>
    <x v="5"/>
    <d v="2021-07-06T00:00:00"/>
    <d v="2022-07-13T00:00:00"/>
    <x v="0"/>
    <d v="2025-01-31T00:00:00"/>
    <n v="22.917808219178081"/>
    <x v="1"/>
    <d v="2022-07-13T00:00:00"/>
    <n v="267"/>
  </r>
  <r>
    <n v="109482"/>
    <s v="VOLUNTEER"/>
    <s v="INACTIVE VOLUNTEER"/>
    <s v="N"/>
    <m/>
    <m/>
    <m/>
    <s v="N"/>
    <m/>
    <x v="1"/>
    <d v="1998-02-24T00:00:00"/>
    <s v="AL1"/>
    <x v="0"/>
    <x v="2"/>
    <d v="2014-10-03T00:00:00"/>
    <d v="2022-04-13T00:00:00"/>
    <x v="0"/>
    <d v="2025-01-31T00:00:00"/>
    <n v="26.953424657534246"/>
    <x v="5"/>
    <d v="2022-04-13T00:00:00"/>
    <n v="1964"/>
  </r>
  <r>
    <n v="124908"/>
    <s v="VOLUNTEER"/>
    <s v="INACTIVE VOLUNTEER"/>
    <s v="N"/>
    <m/>
    <m/>
    <m/>
    <s v="N"/>
    <m/>
    <x v="0"/>
    <d v="1959-03-03T00:00:00"/>
    <s v="WD7"/>
    <x v="0"/>
    <x v="3"/>
    <d v="2017-10-26T00:00:00"/>
    <d v="2020-03-15T00:00:00"/>
    <x v="0"/>
    <d v="2025-01-31T00:00:00"/>
    <n v="65.961643835616442"/>
    <x v="4"/>
    <d v="2020-03-15T00:00:00"/>
    <n v="622"/>
  </r>
  <r>
    <n v="102399"/>
    <s v="VOLUNTEER"/>
    <s v="INACTIVE VOLUNTEER"/>
    <s v="N"/>
    <m/>
    <m/>
    <m/>
    <s v="N"/>
    <m/>
    <x v="0"/>
    <d v="1995-08-12T00:00:00"/>
    <s v="LU2"/>
    <x v="1"/>
    <x v="2"/>
    <d v="2013-01-18T00:00:00"/>
    <d v="2014-04-16T00:00:00"/>
    <x v="1"/>
    <d v="2025-01-31T00:00:00"/>
    <n v="29.493150684931507"/>
    <x v="5"/>
    <d v="2014-04-16T00:00:00"/>
    <n v="324"/>
  </r>
  <r>
    <n v="145983"/>
    <s v="VOLUNTEER"/>
    <s v="ACTIVE VOLUNTEER"/>
    <s v="N"/>
    <m/>
    <m/>
    <m/>
    <s v="N"/>
    <m/>
    <x v="0"/>
    <d v="2006-07-04T00:00:00"/>
    <s v="HP4"/>
    <x v="0"/>
    <x v="3"/>
    <s v="Not Recorded"/>
    <s v="Not Recorded"/>
    <x v="0"/>
    <d v="2025-01-31T00:00:00"/>
    <n v="18.591780821917808"/>
    <x v="1"/>
    <s v="Not Recorded"/>
    <s v=""/>
  </r>
  <r>
    <n v="106227"/>
    <s v="VOLUNTEER"/>
    <s v="INACTIVE VOLUNTEER"/>
    <s v="N"/>
    <m/>
    <m/>
    <m/>
    <s v="N"/>
    <m/>
    <x v="0"/>
    <d v="1967-06-16T00:00:00"/>
    <s v="AL6"/>
    <x v="0"/>
    <x v="2"/>
    <d v="2013-11-25T00:00:00"/>
    <d v="2015-05-22T00:00:00"/>
    <x v="0"/>
    <d v="2025-01-31T00:00:00"/>
    <n v="57.668493150684931"/>
    <x v="0"/>
    <d v="2015-05-22T00:00:00"/>
    <n v="390"/>
  </r>
  <r>
    <n v="132856"/>
    <s v="VOLUNTEER"/>
    <s v="INACTIVE VOLUNTEER"/>
    <s v="N"/>
    <m/>
    <m/>
    <m/>
    <s v="N"/>
    <m/>
    <x v="0"/>
    <d v="2005-11-10T00:00:00"/>
    <s v="LU5"/>
    <x v="1"/>
    <x v="3"/>
    <s v="Not Recorded"/>
    <s v="Not Recorded"/>
    <x v="1"/>
    <d v="2025-01-31T00:00:00"/>
    <n v="19.238356164383561"/>
    <x v="1"/>
    <s v="Not Recorded"/>
    <s v=""/>
  </r>
  <r>
    <n v="160378"/>
    <s v="VOLUNTEER"/>
    <s v="INACTIVE VOLUNTEER"/>
    <s v="N"/>
    <m/>
    <m/>
    <m/>
    <s v="N"/>
    <m/>
    <x v="0"/>
    <d v="1978-05-10T00:00:00"/>
    <s v="SG13"/>
    <x v="0"/>
    <x v="3"/>
    <d v="2023-03-06T00:00:00"/>
    <d v="2023-08-01T00:00:00"/>
    <x v="0"/>
    <d v="2025-01-31T00:00:00"/>
    <n v="46.761643835616439"/>
    <x v="3"/>
    <d v="2023-08-01T00:00:00"/>
    <n v="107"/>
  </r>
  <r>
    <n v="145979"/>
    <s v="VOLUNTEER"/>
    <s v="INACTIVE VOLUNTEER"/>
    <s v="N"/>
    <m/>
    <m/>
    <m/>
    <s v="N"/>
    <m/>
    <x v="0"/>
    <d v="2006-07-04T00:00:00"/>
    <s v="HP4"/>
    <x v="0"/>
    <x v="3"/>
    <s v="Not Recorded"/>
    <s v="Not Recorded"/>
    <x v="0"/>
    <d v="2025-01-31T00:00:00"/>
    <n v="18.591780821917808"/>
    <x v="1"/>
    <s v="Not Recorded"/>
    <s v=""/>
  </r>
  <r>
    <n v="145501"/>
    <s v="VOLUNTEER"/>
    <s v="INACTIVE VOLUNTEER"/>
    <s v="N"/>
    <m/>
    <m/>
    <m/>
    <s v="N"/>
    <m/>
    <x v="0"/>
    <d v="1983-05-05T00:00:00"/>
    <s v="MK45"/>
    <x v="1"/>
    <x v="3"/>
    <s v="Not Recorded"/>
    <s v="Not Recorded"/>
    <x v="1"/>
    <d v="2025-01-31T00:00:00"/>
    <n v="41.772602739726025"/>
    <x v="2"/>
    <s v="Not Recorded"/>
    <s v=""/>
  </r>
  <r>
    <n v="127018"/>
    <s v="VOLUNTEER"/>
    <s v="INACTIVE VOLUNTEER"/>
    <s v="N"/>
    <m/>
    <m/>
    <m/>
    <s v="N"/>
    <m/>
    <x v="0"/>
    <d v="2003-06-04T00:00:00"/>
    <s v="MK10"/>
    <x v="4"/>
    <x v="3"/>
    <d v="2018-02-24T00:00:00"/>
    <d v="2019-08-16T00:00:00"/>
    <x v="0"/>
    <d v="2025-01-31T00:00:00"/>
    <n v="21.676712328767124"/>
    <x v="1"/>
    <d v="2019-08-16T00:00:00"/>
    <n v="385"/>
  </r>
  <r>
    <n v="106940"/>
    <s v="VOLUNTEER"/>
    <s v="INACTIVE VOLUNTEER"/>
    <s v="N"/>
    <m/>
    <m/>
    <m/>
    <s v="N"/>
    <m/>
    <x v="1"/>
    <d v="1991-10-30T00:00:00"/>
    <s v="SG14"/>
    <x v="0"/>
    <x v="2"/>
    <d v="2014-01-27T00:00:00"/>
    <d v="2014-02-28T00:00:00"/>
    <x v="1"/>
    <d v="2025-01-31T00:00:00"/>
    <n v="33.279452054794518"/>
    <x v="5"/>
    <d v="2014-02-28T00:00:00"/>
    <n v="25"/>
  </r>
  <r>
    <n v="134109"/>
    <s v="VOLUNTEER"/>
    <s v="INACTIVE VOLUNTEER"/>
    <s v="N"/>
    <m/>
    <m/>
    <m/>
    <s v="N"/>
    <m/>
    <x v="1"/>
    <d v="2003-09-17T00:00:00"/>
    <s v="AL3"/>
    <x v="0"/>
    <x v="3"/>
    <d v="2019-03-13T00:00:00"/>
    <d v="2019-12-04T00:00:00"/>
    <x v="0"/>
    <d v="2025-01-31T00:00:00"/>
    <n v="21.389041095890413"/>
    <x v="1"/>
    <d v="2019-12-04T00:00:00"/>
    <n v="191"/>
  </r>
  <r>
    <n v="159525"/>
    <s v="VOLUNTEER"/>
    <s v="INACTIVE VOLUNTEER"/>
    <s v="N"/>
    <m/>
    <m/>
    <m/>
    <s v="N"/>
    <m/>
    <x v="1"/>
    <d v="2009-03-12T00:00:00"/>
    <s v="LU4"/>
    <x v="1"/>
    <x v="6"/>
    <d v="2023-03-04T00:00:00"/>
    <d v="2023-06-10T00:00:00"/>
    <x v="0"/>
    <d v="2025-01-31T00:00:00"/>
    <n v="15.901369863013699"/>
    <x v="6"/>
    <d v="2023-06-10T00:00:00"/>
    <n v="70"/>
  </r>
  <r>
    <n v="162932"/>
    <s v="VOLUNTEER"/>
    <s v="INACTIVE VOLUNTEER"/>
    <s v="N"/>
    <m/>
    <m/>
    <m/>
    <s v="N"/>
    <m/>
    <x v="1"/>
    <d v="2008-05-18T00:00:00"/>
    <s v="AL2"/>
    <x v="0"/>
    <x v="3"/>
    <s v="Not Recorded"/>
    <s v="Not Recorded"/>
    <x v="1"/>
    <d v="2025-01-31T00:00:00"/>
    <n v="16.717808219178082"/>
    <x v="1"/>
    <s v="Not Recorded"/>
    <s v=""/>
  </r>
  <r>
    <n v="120872"/>
    <s v="VOLUNTEER"/>
    <s v="INACTIVE VOLUNTEER"/>
    <s v="N"/>
    <m/>
    <m/>
    <m/>
    <s v="N"/>
    <m/>
    <x v="1"/>
    <d v="1958-07-21T00:00:00"/>
    <s v="MK14"/>
    <x v="4"/>
    <x v="2"/>
    <d v="2017-01-10T00:00:00"/>
    <d v="2017-08-15T00:00:00"/>
    <x v="0"/>
    <d v="2025-01-31T00:00:00"/>
    <n v="66.578082191780823"/>
    <x v="4"/>
    <d v="2017-08-15T00:00:00"/>
    <n v="156"/>
  </r>
  <r>
    <n v="106798"/>
    <s v="VOLUNTEER"/>
    <s v="INACTIVE VOLUNTEER"/>
    <s v="N"/>
    <m/>
    <m/>
    <m/>
    <s v="N"/>
    <m/>
    <x v="0"/>
    <d v="1943-11-10T00:00:00"/>
    <s v="EN10"/>
    <x v="0"/>
    <x v="3"/>
    <d v="2013-11-19T00:00:00"/>
    <d v="2023-06-27T00:00:00"/>
    <x v="0"/>
    <d v="2025-01-31T00:00:00"/>
    <n v="81.282191780821918"/>
    <x v="4"/>
    <d v="2023-06-27T00:00:00"/>
    <n v="2506"/>
  </r>
  <r>
    <n v="126657"/>
    <s v="VOLUNTEER"/>
    <s v="ACTIVE VOLUNTEER"/>
    <s v="N"/>
    <m/>
    <m/>
    <m/>
    <s v="N"/>
    <m/>
    <x v="0"/>
    <d v="1956-05-19T00:00:00"/>
    <s v="MK45"/>
    <x v="1"/>
    <x v="3"/>
    <d v="2018-02-01T00:00:00"/>
    <s v=""/>
    <x v="0"/>
    <d v="2025-01-31T00:00:00"/>
    <n v="68.750684931506854"/>
    <x v="4"/>
    <d v="2025-01-31T00:00:00"/>
    <n v="1827"/>
  </r>
  <r>
    <n v="40727"/>
    <s v="VOLUNTEER"/>
    <s v="INACTIVE VOLUNTEER"/>
    <s v="N"/>
    <m/>
    <m/>
    <m/>
    <s v="N"/>
    <m/>
    <x v="0"/>
    <d v="1955-07-01T00:00:00"/>
    <s v="LU3"/>
    <x v="1"/>
    <x v="3"/>
    <d v="2012-07-09T00:00:00"/>
    <d v="2012-07-09T00:00:00"/>
    <x v="1"/>
    <d v="2025-01-31T00:00:00"/>
    <n v="69.635616438356166"/>
    <x v="4"/>
    <d v="2012-07-09T00:00:00"/>
    <n v="1"/>
  </r>
  <r>
    <n v="133024"/>
    <s v="VOLUNTEER"/>
    <s v="INACTIVE VOLUNTEER"/>
    <s v="N"/>
    <m/>
    <m/>
    <m/>
    <s v="N"/>
    <m/>
    <x v="0"/>
    <d v="1967-11-18T00:00:00"/>
    <s v="AL2"/>
    <x v="0"/>
    <x v="2"/>
    <d v="2019-02-07T00:00:00"/>
    <d v="2021-08-31T00:00:00"/>
    <x v="0"/>
    <d v="2025-01-31T00:00:00"/>
    <n v="57.243835616438353"/>
    <x v="0"/>
    <d v="2021-08-31T00:00:00"/>
    <n v="669"/>
  </r>
  <r>
    <n v="105890"/>
    <s v="VOLUNTEER"/>
    <s v="INACTIVE VOLUNTEER"/>
    <s v="N"/>
    <m/>
    <m/>
    <m/>
    <s v="N"/>
    <m/>
    <x v="0"/>
    <d v="1969-04-16T00:00:00"/>
    <s v="HP2"/>
    <x v="0"/>
    <x v="3"/>
    <d v="2013-10-20T00:00:00"/>
    <d v="2014-03-01T00:00:00"/>
    <x v="1"/>
    <d v="2025-01-31T00:00:00"/>
    <n v="55.832876712328769"/>
    <x v="0"/>
    <d v="2014-03-01T00:00:00"/>
    <n v="95"/>
  </r>
  <r>
    <n v="94490"/>
    <s v="VOLUNTEER"/>
    <s v="ACTIVE VOLUNTEER"/>
    <s v="N"/>
    <m/>
    <m/>
    <m/>
    <s v="N"/>
    <m/>
    <x v="0"/>
    <d v="1955-10-30T00:00:00"/>
    <s v="AL2"/>
    <x v="0"/>
    <x v="2"/>
    <d v="2012-04-21T00:00:00"/>
    <s v=""/>
    <x v="0"/>
    <d v="2025-01-31T00:00:00"/>
    <n v="69.30410958904109"/>
    <x v="4"/>
    <d v="2025-01-31T00:00:00"/>
    <n v="3335"/>
  </r>
  <r>
    <n v="70855"/>
    <s v="VOLUNTEER"/>
    <s v="ACTIVE VOLUNTEER"/>
    <s v="N"/>
    <m/>
    <m/>
    <m/>
    <s v="N"/>
    <m/>
    <x v="0"/>
    <d v="1951-05-12T00:00:00"/>
    <s v="MK42"/>
    <x v="1"/>
    <x v="3"/>
    <d v="2009-03-10T00:00:00"/>
    <s v=""/>
    <x v="0"/>
    <d v="2025-01-31T00:00:00"/>
    <n v="73.775342465753425"/>
    <x v="4"/>
    <d v="2025-01-31T00:00:00"/>
    <n v="4149"/>
  </r>
  <r>
    <n v="84006"/>
    <s v="VOLUNTEER"/>
    <s v="INACTIVE VOLUNTEER"/>
    <s v="N"/>
    <m/>
    <m/>
    <m/>
    <s v="N"/>
    <m/>
    <x v="0"/>
    <d v="1967-07-31T00:00:00"/>
    <s v="SG7"/>
    <x v="0"/>
    <x v="2"/>
    <d v="2011-12-17T00:00:00"/>
    <d v="2012-03-17T00:00:00"/>
    <x v="1"/>
    <d v="2025-01-31T00:00:00"/>
    <n v="57.545205479452058"/>
    <x v="0"/>
    <d v="2012-03-17T00:00:00"/>
    <n v="65"/>
  </r>
  <r>
    <n v="120681"/>
    <s v="VOLUNTEER"/>
    <s v="ACTIVE VOLUNTEER"/>
    <s v="N"/>
    <m/>
    <m/>
    <m/>
    <s v="N"/>
    <m/>
    <x v="0"/>
    <d v="1994-02-13T00:00:00"/>
    <s v="LU3"/>
    <x v="1"/>
    <x v="2"/>
    <d v="2017-12-01T00:00:00"/>
    <s v=""/>
    <x v="2"/>
    <d v="2025-01-31T00:00:00"/>
    <n v="30.986301369863014"/>
    <x v="5"/>
    <d v="2025-01-31T00:00:00"/>
    <n v="1871"/>
  </r>
  <r>
    <n v="125190"/>
    <s v="VOLUNTEER"/>
    <s v="INACTIVE VOLUNTEER"/>
    <s v="N"/>
    <m/>
    <m/>
    <m/>
    <s v="N"/>
    <m/>
    <x v="0"/>
    <d v="2002-11-23T00:00:00"/>
    <s v="CM23"/>
    <x v="0"/>
    <x v="3"/>
    <d v="2017-09-29T00:00:00"/>
    <d v="2018-03-24T00:00:00"/>
    <x v="0"/>
    <d v="2025-01-31T00:00:00"/>
    <n v="22.205479452054796"/>
    <x v="1"/>
    <d v="2018-03-24T00:00:00"/>
    <n v="126"/>
  </r>
  <r>
    <n v="123569"/>
    <s v="VOLUNTEER"/>
    <s v="INACTIVE VOLUNTEER"/>
    <s v="N"/>
    <m/>
    <m/>
    <m/>
    <s v="N"/>
    <m/>
    <x v="0"/>
    <d v="1993-11-23T00:00:00"/>
    <s v="NN8"/>
    <x v="3"/>
    <x v="3"/>
    <s v="Not Recorded"/>
    <s v="Not Recorded"/>
    <x v="1"/>
    <d v="2025-01-31T00:00:00"/>
    <n v="31.210958904109589"/>
    <x v="5"/>
    <s v="Not Recorded"/>
    <s v=""/>
  </r>
  <r>
    <n v="153774"/>
    <s v="VOLUNTEER"/>
    <s v="ACTIVE VOLUNTEER"/>
    <s v="N"/>
    <m/>
    <m/>
    <m/>
    <s v="N"/>
    <m/>
    <x v="0"/>
    <d v="1989-02-25T00:00:00"/>
    <s v="MK40"/>
    <x v="1"/>
    <x v="3"/>
    <d v="2022-04-11T00:00:00"/>
    <s v=""/>
    <x v="0"/>
    <d v="2025-01-31T00:00:00"/>
    <n v="35.956164383561642"/>
    <x v="2"/>
    <d v="2025-01-31T00:00:00"/>
    <n v="735"/>
  </r>
  <r>
    <n v="112403"/>
    <s v="VOLUNTEER"/>
    <s v="INACTIVE VOLUNTEER"/>
    <s v="N"/>
    <m/>
    <m/>
    <m/>
    <s v="N"/>
    <m/>
    <x v="0"/>
    <d v="1967-04-05T00:00:00"/>
    <s v="MK2"/>
    <x v="4"/>
    <x v="2"/>
    <d v="2015-07-23T00:00:00"/>
    <d v="2015-11-16T00:00:00"/>
    <x v="0"/>
    <d v="2025-01-31T00:00:00"/>
    <n v="57.865753424657534"/>
    <x v="0"/>
    <d v="2015-11-16T00:00:00"/>
    <n v="83"/>
  </r>
  <r>
    <n v="157815"/>
    <s v="VOLUNTEER"/>
    <s v="INACTIVE VOLUNTEER"/>
    <s v="N"/>
    <m/>
    <m/>
    <m/>
    <s v="N"/>
    <m/>
    <x v="0"/>
    <d v="2004-10-30T00:00:00"/>
    <s v="AL3"/>
    <x v="0"/>
    <x v="4"/>
    <d v="2022-10-17T00:00:00"/>
    <d v="2023-02-22T00:00:00"/>
    <x v="0"/>
    <d v="2025-01-31T00:00:00"/>
    <n v="20.268493150684932"/>
    <x v="1"/>
    <d v="2023-02-22T00:00:00"/>
    <n v="93"/>
  </r>
  <r>
    <n v="107256"/>
    <s v="VOLUNTEER"/>
    <s v="INACTIVE VOLUNTEER"/>
    <s v="N"/>
    <m/>
    <m/>
    <m/>
    <s v="N"/>
    <m/>
    <x v="0"/>
    <d v="1973-03-21T00:00:00"/>
    <s v="LU6"/>
    <x v="1"/>
    <x v="3"/>
    <d v="2014-02-26T00:00:00"/>
    <d v="2014-06-01T00:00:00"/>
    <x v="1"/>
    <d v="2025-01-31T00:00:00"/>
    <n v="51.901369863013699"/>
    <x v="3"/>
    <d v="2014-06-01T00:00:00"/>
    <n v="68"/>
  </r>
  <r>
    <n v="81250"/>
    <s v="VOLUNTEER"/>
    <s v="INACTIVE VOLUNTEER"/>
    <s v="N"/>
    <m/>
    <m/>
    <m/>
    <s v="N"/>
    <m/>
    <x v="1"/>
    <d v="1991-08-02T00:00:00"/>
    <s v="MK45"/>
    <x v="1"/>
    <x v="3"/>
    <d v="2011-12-19T00:00:00"/>
    <d v="2012-07-27T00:00:00"/>
    <x v="1"/>
    <d v="2025-01-31T00:00:00"/>
    <n v="33.523287671232879"/>
    <x v="5"/>
    <d v="2012-07-27T00:00:00"/>
    <n v="160"/>
  </r>
  <r>
    <n v="18240"/>
    <s v="VOLUNTEER"/>
    <s v="INACTIVE VOLUNTEER"/>
    <s v="N"/>
    <m/>
    <m/>
    <m/>
    <s v="N"/>
    <m/>
    <x v="1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31715"/>
    <s v="VOLUNTEER"/>
    <s v="INACTIVE VOLUNTEER"/>
    <s v="N"/>
    <m/>
    <m/>
    <m/>
    <s v="N"/>
    <m/>
    <x v="1"/>
    <d v="2003-02-08T00:00:00"/>
    <s v="MK40"/>
    <x v="1"/>
    <x v="6"/>
    <s v="Not Recorded"/>
    <s v="Not Recorded"/>
    <x v="0"/>
    <d v="2025-01-31T00:00:00"/>
    <n v="21.994520547945207"/>
    <x v="1"/>
    <s v="Not Recorded"/>
    <s v=""/>
  </r>
  <r>
    <n v="130329"/>
    <s v="VOLUNTEER"/>
    <s v="INACTIVE VOLUNTEER"/>
    <s v="N"/>
    <m/>
    <m/>
    <m/>
    <s v="N"/>
    <m/>
    <x v="1"/>
    <d v="1997-11-29T00:00:00"/>
    <s v="MK40"/>
    <x v="1"/>
    <x v="3"/>
    <d v="2018-08-20T00:00:00"/>
    <d v="2018-10-08T00:00:00"/>
    <x v="0"/>
    <d v="2025-01-31T00:00:00"/>
    <n v="27.19178082191781"/>
    <x v="5"/>
    <d v="2018-10-08T00:00:00"/>
    <n v="36"/>
  </r>
  <r>
    <n v="154617"/>
    <s v="VOLUNTEER"/>
    <s v="INACTIVE VOLUNTEER"/>
    <s v="N"/>
    <m/>
    <m/>
    <m/>
    <s v="N"/>
    <m/>
    <x v="1"/>
    <d v="2009-10-16T00:00:00"/>
    <s v="LU6"/>
    <x v="1"/>
    <x v="3"/>
    <d v="2022-02-07T00:00:00"/>
    <d v="2022-08-02T00:00:00"/>
    <x v="3"/>
    <d v="2025-01-31T00:00:00"/>
    <n v="15.304109589041095"/>
    <x v="6"/>
    <d v="2022-08-02T00:00:00"/>
    <n v="127"/>
  </r>
  <r>
    <n v="152893"/>
    <s v="VOLUNTEER"/>
    <s v="INACTIVE VOLUNTEER"/>
    <s v="N"/>
    <m/>
    <m/>
    <m/>
    <s v="N"/>
    <m/>
    <x v="1"/>
    <d v="1998-03-27T00:00:00"/>
    <s v="LU3"/>
    <x v="1"/>
    <x v="3"/>
    <s v="Not Recorded"/>
    <s v="Not Recorded"/>
    <x v="1"/>
    <d v="2025-01-31T00:00:00"/>
    <n v="26.86849315068493"/>
    <x v="5"/>
    <s v="Not Recorded"/>
    <s v=""/>
  </r>
  <r>
    <n v="130084"/>
    <s v="VOLUNTEER"/>
    <s v="INACTIVE VOLUNTEER"/>
    <s v="N"/>
    <m/>
    <m/>
    <m/>
    <s v="N"/>
    <m/>
    <x v="1"/>
    <d v="1999-11-08T00:00:00"/>
    <s v="MK40"/>
    <x v="1"/>
    <x v="3"/>
    <d v="2018-08-13T00:00:00"/>
    <d v="2018-10-08T00:00:00"/>
    <x v="0"/>
    <d v="2025-01-31T00:00:00"/>
    <n v="25.24931506849315"/>
    <x v="5"/>
    <d v="2018-10-08T00:00:00"/>
    <n v="41"/>
  </r>
  <r>
    <n v="102392"/>
    <s v="VOLUNTEER"/>
    <s v="INACTIVE VOLUNTEER"/>
    <s v="N"/>
    <m/>
    <m/>
    <m/>
    <s v="N"/>
    <m/>
    <x v="1"/>
    <d v="1945-10-05T00:00:00"/>
    <s v="AL7"/>
    <x v="0"/>
    <x v="2"/>
    <d v="2012-12-18T00:00:00"/>
    <d v="2013-08-01T00:00:00"/>
    <x v="1"/>
    <d v="2025-01-31T00:00:00"/>
    <n v="79.37808219178082"/>
    <x v="4"/>
    <d v="2013-08-01T00:00:00"/>
    <n v="163"/>
  </r>
  <r>
    <n v="132255"/>
    <s v="VOLUNTEER"/>
    <s v="INACTIVE VOLUNTEER"/>
    <s v="N"/>
    <m/>
    <m/>
    <m/>
    <s v="N"/>
    <m/>
    <x v="1"/>
    <d v="1954-01-19T00:00:00"/>
    <s v="HP2"/>
    <x v="0"/>
    <x v="3"/>
    <d v="2018-12-11T00:00:00"/>
    <d v="2019-03-04T00:00:00"/>
    <x v="0"/>
    <d v="2025-01-31T00:00:00"/>
    <n v="71.082191780821915"/>
    <x v="4"/>
    <d v="2019-03-04T00:00:00"/>
    <n v="60"/>
  </r>
  <r>
    <n v="168134"/>
    <s v="VOLUNTEER"/>
    <s v="ACTIVE VOLUNTEER"/>
    <s v="N"/>
    <m/>
    <m/>
    <m/>
    <s v="N"/>
    <m/>
    <x v="0"/>
    <d v="1946-02-24T00:00:00"/>
    <s v="MK40"/>
    <x v="1"/>
    <x v="3"/>
    <d v="2024-06-24T00:00:00"/>
    <s v=""/>
    <x v="0"/>
    <d v="2025-01-31T00:00:00"/>
    <n v="78.989041095890414"/>
    <x v="4"/>
    <d v="2025-01-31T00:00:00"/>
    <n v="160"/>
  </r>
  <r>
    <n v="80803"/>
    <s v="VOLUNTEER"/>
    <s v="INACTIVE VOLUNTEER"/>
    <s v="N"/>
    <m/>
    <m/>
    <m/>
    <s v="N"/>
    <m/>
    <x v="0"/>
    <d v="1952-07-08T00:00:00"/>
    <s v="MK18"/>
    <x v="4"/>
    <x v="3"/>
    <d v="2010-02-01T00:00:00"/>
    <d v="2019-08-16T00:00:00"/>
    <x v="0"/>
    <d v="2025-01-31T00:00:00"/>
    <n v="72.61643835616438"/>
    <x v="4"/>
    <d v="2019-08-16T00:00:00"/>
    <n v="2490"/>
  </r>
  <r>
    <n v="120685"/>
    <s v="VOLUNTEER"/>
    <s v="ACTIVE VOLUNTEER"/>
    <s v="N"/>
    <m/>
    <m/>
    <m/>
    <s v="N"/>
    <m/>
    <x v="0"/>
    <m/>
    <s v="LU3"/>
    <x v="1"/>
    <x v="2"/>
    <d v="2017-12-01T00:00:00"/>
    <s v=""/>
    <x v="2"/>
    <d v="2025-01-31T00:00:00"/>
    <n v="125.17260273972603"/>
    <x v="4"/>
    <d v="2025-01-31T00:00:00"/>
    <n v="1871"/>
  </r>
  <r>
    <n v="80788"/>
    <s v="VOLUNTEER"/>
    <s v="INACTIVE VOLUNTEER"/>
    <s v="N"/>
    <m/>
    <m/>
    <m/>
    <s v="N"/>
    <m/>
    <x v="0"/>
    <d v="1939-05-14T00:00:00"/>
    <s v="MK45"/>
    <x v="1"/>
    <x v="3"/>
    <d v="2003-06-01T00:00:00"/>
    <d v="2020-07-13T00:00:00"/>
    <x v="0"/>
    <d v="2025-01-31T00:00:00"/>
    <n v="85.778082191780825"/>
    <x v="4"/>
    <d v="2020-07-13T00:00:00"/>
    <n v="4466"/>
  </r>
  <r>
    <n v="135546"/>
    <s v="VOLUNTEER"/>
    <s v="ACTIVE VOLUNTEER"/>
    <s v="N"/>
    <m/>
    <m/>
    <m/>
    <s v="N"/>
    <m/>
    <x v="0"/>
    <d v="1962-11-14T00:00:00"/>
    <s v="HP2"/>
    <x v="0"/>
    <x v="3"/>
    <d v="2019-06-01T00:00:00"/>
    <s v=""/>
    <x v="0"/>
    <d v="2025-01-31T00:00:00"/>
    <n v="62.257534246575339"/>
    <x v="0"/>
    <d v="2025-01-31T00:00:00"/>
    <n v="1480"/>
  </r>
  <r>
    <n v="99563"/>
    <s v="VOLUNTEER"/>
    <s v="INACTIVE VOLUNTEER"/>
    <s v="N"/>
    <m/>
    <m/>
    <m/>
    <s v="N"/>
    <m/>
    <x v="0"/>
    <d v="1959-07-26T00:00:00"/>
    <s v="HP4"/>
    <x v="0"/>
    <x v="2"/>
    <d v="2014-07-01T00:00:00"/>
    <d v="2015-12-31T00:00:00"/>
    <x v="0"/>
    <d v="2025-01-31T00:00:00"/>
    <n v="65.564383561643837"/>
    <x v="4"/>
    <d v="2015-12-31T00:00:00"/>
    <n v="393"/>
  </r>
  <r>
    <n v="165164"/>
    <s v="VOLUNTEER"/>
    <s v="ACTIVE VOLUNTEER"/>
    <s v="N"/>
    <m/>
    <m/>
    <m/>
    <s v="N"/>
    <m/>
    <x v="1"/>
    <d v="2010-08-11T00:00:00"/>
    <s v="MK43"/>
    <x v="1"/>
    <x v="6"/>
    <d v="2023-10-23T00:00:00"/>
    <s v=""/>
    <x v="0"/>
    <d v="2025-01-31T00:00:00"/>
    <n v="14.484931506849316"/>
    <x v="6"/>
    <d v="2025-01-31T00:00:00"/>
    <n v="335"/>
  </r>
  <r>
    <n v="159598"/>
    <s v="VOLUNTEER"/>
    <s v="ACTIVE VOLUNTEER"/>
    <s v="N"/>
    <m/>
    <m/>
    <m/>
    <s v="N"/>
    <m/>
    <x v="1"/>
    <d v="2008-12-07T00:00:00"/>
    <s v="MK43"/>
    <x v="1"/>
    <x v="3"/>
    <d v="2023-03-17T00:00:00"/>
    <s v=""/>
    <x v="0"/>
    <d v="2025-01-31T00:00:00"/>
    <n v="16.161643835616438"/>
    <x v="1"/>
    <d v="2025-01-31T00:00:00"/>
    <n v="491"/>
  </r>
  <r>
    <n v="114704"/>
    <s v="VOLUNTEER"/>
    <s v="INACTIVE VOLUNTEER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  <s v="Not Recorded"/>
    <s v=""/>
  </r>
  <r>
    <n v="102467"/>
    <s v="VOLUNTEER"/>
    <s v="INACTIVE VOLUNTEER"/>
    <s v="N"/>
    <m/>
    <m/>
    <m/>
    <s v="N"/>
    <m/>
    <x v="0"/>
    <d v="1995-05-24T00:00:00"/>
    <s v="LU2"/>
    <x v="1"/>
    <x v="2"/>
    <d v="2013-01-16T00:00:00"/>
    <d v="2016-03-02T00:00:00"/>
    <x v="0"/>
    <d v="2025-01-31T00:00:00"/>
    <n v="29.712328767123289"/>
    <x v="5"/>
    <d v="2016-03-02T00:00:00"/>
    <n v="816"/>
  </r>
  <r>
    <n v="160460"/>
    <s v="VOLUNTEER"/>
    <s v="ACTIVE VOLUNTEER"/>
    <s v="N"/>
    <m/>
    <m/>
    <m/>
    <s v="N"/>
    <m/>
    <x v="0"/>
    <d v="2007-10-18T00:00:00"/>
    <s v="LU4"/>
    <x v="1"/>
    <x v="5"/>
    <d v="2023-03-18T00:00:00"/>
    <s v=""/>
    <x v="0"/>
    <d v="2025-01-31T00:00:00"/>
    <n v="17.301369863013697"/>
    <x v="1"/>
    <d v="2025-01-31T00:00:00"/>
    <n v="490"/>
  </r>
  <r>
    <n v="25809"/>
    <s v="VOLUNTEER"/>
    <s v="INACTIVE VOLUNTEER"/>
    <s v="N"/>
    <m/>
    <m/>
    <m/>
    <s v="N"/>
    <m/>
    <x v="1"/>
    <d v="1956-04-22T00:00:00"/>
    <s v="MK40"/>
    <x v="1"/>
    <x v="2"/>
    <d v="1899-12-31T00:00:00"/>
    <d v="1899-12-31T00:00:00"/>
    <x v="1"/>
    <d v="2025-01-31T00:00:00"/>
    <n v="68.824657534246569"/>
    <x v="4"/>
    <d v="1899-12-31T00:00:00"/>
    <m/>
  </r>
  <r>
    <n v="112423"/>
    <s v="VOLUNTEER"/>
    <s v="INACTIVE VOLUNTEER"/>
    <s v="N"/>
    <m/>
    <m/>
    <m/>
    <s v="N"/>
    <m/>
    <x v="0"/>
    <m/>
    <s v="LU1"/>
    <x v="1"/>
    <x v="3"/>
    <d v="2015-08-03T00:00:00"/>
    <d v="2015-08-03T00:00:00"/>
    <x v="1"/>
    <d v="2025-01-31T00:00:00"/>
    <n v="125.17260273972603"/>
    <x v="4"/>
    <d v="2015-08-03T00:00:00"/>
    <n v="1"/>
  </r>
  <r>
    <n v="105577"/>
    <s v="VOLUNTEER"/>
    <s v="INACTIVE VOLUNTEER"/>
    <s v="N"/>
    <m/>
    <m/>
    <m/>
    <s v="N"/>
    <m/>
    <x v="1"/>
    <d v="1961-05-05T00:00:00"/>
    <s v="WD19"/>
    <x v="0"/>
    <x v="2"/>
    <d v="2013-09-09T00:00:00"/>
    <d v="2016-03-12T00:00:00"/>
    <x v="0"/>
    <d v="2025-01-31T00:00:00"/>
    <n v="63.786301369863011"/>
    <x v="0"/>
    <d v="2016-03-12T00:00:00"/>
    <n v="655"/>
  </r>
  <r>
    <n v="79180"/>
    <s v="VOLUNTEER"/>
    <s v="INACTIVE VOLUNTEER"/>
    <s v="N"/>
    <m/>
    <m/>
    <m/>
    <s v="N"/>
    <m/>
    <x v="1"/>
    <d v="1967-05-25T00:00:00"/>
    <s v="LU3"/>
    <x v="1"/>
    <x v="3"/>
    <s v="Not Recorded"/>
    <s v="Not Recorded"/>
    <x v="0"/>
    <d v="2025-01-31T00:00:00"/>
    <n v="57.728767123287675"/>
    <x v="0"/>
    <s v="Not Recorded"/>
    <s v=""/>
  </r>
  <r>
    <n v="154706"/>
    <s v="VOLUNTEER"/>
    <s v="INACTIVE VOLUNTEER"/>
    <s v="N"/>
    <m/>
    <m/>
    <m/>
    <s v="N"/>
    <m/>
    <x v="0"/>
    <d v="1953-11-16T00:00:00"/>
    <s v="SG5"/>
    <x v="0"/>
    <x v="3"/>
    <d v="2021-11-15T00:00:00"/>
    <d v="2022-04-04T00:00:00"/>
    <x v="0"/>
    <d v="2025-01-31T00:00:00"/>
    <n v="71.257534246575347"/>
    <x v="4"/>
    <d v="2022-04-04T00:00:00"/>
    <n v="101"/>
  </r>
  <r>
    <n v="102423"/>
    <s v="VOLUNTEER"/>
    <s v="INACTIVE VOLUNTEER"/>
    <s v="N"/>
    <m/>
    <m/>
    <m/>
    <s v="N"/>
    <m/>
    <x v="0"/>
    <m/>
    <s v="LU2"/>
    <x v="1"/>
    <x v="2"/>
    <d v="2022-09-27T00:00:00"/>
    <d v="2022-09-27T00:00:00"/>
    <x v="2"/>
    <d v="2025-01-31T00:00:00"/>
    <n v="125.17260273972603"/>
    <x v="4"/>
    <d v="2022-09-27T00:00:00"/>
    <n v="1"/>
  </r>
  <r>
    <n v="28123"/>
    <s v="VOLUNTEER"/>
    <s v="INACTIVE VOLUNTEER"/>
    <s v="N"/>
    <m/>
    <m/>
    <m/>
    <s v="N"/>
    <m/>
    <x v="0"/>
    <d v="1928-05-29T00:00:00"/>
    <s v="LU2"/>
    <x v="1"/>
    <x v="3"/>
    <d v="1991-09-02T00:00:00"/>
    <d v="2022-08-02T00:00:00"/>
    <x v="3"/>
    <d v="2025-01-31T00:00:00"/>
    <n v="96.742465753424653"/>
    <x v="4"/>
    <d v="2022-08-02T00:00:00"/>
    <n v="8067"/>
  </r>
  <r>
    <n v="80739"/>
    <s v="VOLUNTEER"/>
    <s v="INACTIVE VOLUNTEER"/>
    <s v="N"/>
    <m/>
    <m/>
    <m/>
    <s v="N"/>
    <m/>
    <x v="0"/>
    <d v="1967-10-01T00:00:00"/>
    <s v="LU4"/>
    <x v="1"/>
    <x v="3"/>
    <s v="Not Recorded"/>
    <s v="Not Recorded"/>
    <x v="0"/>
    <d v="2025-01-31T00:00:00"/>
    <n v="57.375342465753427"/>
    <x v="0"/>
    <s v="Not Recorded"/>
    <s v=""/>
  </r>
  <r>
    <n v="55139"/>
    <s v="VOLUNTEER"/>
    <s v="INACTIVE VOLUNTEER"/>
    <s v="N"/>
    <m/>
    <m/>
    <m/>
    <s v="N"/>
    <m/>
    <x v="0"/>
    <d v="1941-08-13T00:00:00"/>
    <s v="LU2"/>
    <x v="1"/>
    <x v="3"/>
    <d v="2008-07-14T00:00:00"/>
    <d v="2022-04-13T00:00:00"/>
    <x v="3"/>
    <d v="2025-01-31T00:00:00"/>
    <n v="83.526027397260279"/>
    <x v="4"/>
    <d v="2022-04-13T00:00:00"/>
    <n v="3588"/>
  </r>
  <r>
    <n v="143036"/>
    <s v="VOLUNTEER"/>
    <s v="INACTIVE VOLUNTEER"/>
    <s v="N"/>
    <m/>
    <m/>
    <m/>
    <s v="N"/>
    <m/>
    <x v="0"/>
    <d v="1976-03-18T00:00:00"/>
    <s v="HP1"/>
    <x v="0"/>
    <x v="0"/>
    <d v="2020-01-02T00:00:00"/>
    <d v="2021-04-08T00:00:00"/>
    <x v="0"/>
    <d v="2025-01-31T00:00:00"/>
    <n v="48.906849315068492"/>
    <x v="3"/>
    <d v="2021-04-08T00:00:00"/>
    <n v="331"/>
  </r>
  <r>
    <n v="157073"/>
    <s v="VOLUNTEER"/>
    <s v="INACTIVE VOLUNTEER"/>
    <s v="N"/>
    <m/>
    <m/>
    <m/>
    <s v="N"/>
    <m/>
    <x v="1"/>
    <d v="2008-05-09T00:00:00"/>
    <s v="AL5"/>
    <x v="0"/>
    <x v="3"/>
    <d v="2022-07-29T00:00:00"/>
    <d v="2023-09-02T00:00:00"/>
    <x v="0"/>
    <d v="2025-01-31T00:00:00"/>
    <n v="16.742465753424657"/>
    <x v="1"/>
    <d v="2023-09-02T00:00:00"/>
    <n v="286"/>
  </r>
  <r>
    <n v="129230"/>
    <s v="VOLUNTEER"/>
    <s v="INACTIVE VOLUNTEER"/>
    <s v="N"/>
    <m/>
    <m/>
    <m/>
    <s v="N"/>
    <m/>
    <x v="0"/>
    <d v="2001-05-28T00:00:00"/>
    <s v="LU4"/>
    <x v="1"/>
    <x v="1"/>
    <d v="2019-01-05T00:00:00"/>
    <d v="2019-05-01T00:00:00"/>
    <x v="0"/>
    <d v="2025-01-31T00:00:00"/>
    <n v="23.695890410958903"/>
    <x v="1"/>
    <d v="2019-05-01T00:00:00"/>
    <n v="83"/>
  </r>
  <r>
    <n v="169140"/>
    <s v="VOLUNTEER"/>
    <s v="PROSPECTIVE VOLUNTEER"/>
    <s v="N"/>
    <m/>
    <m/>
    <m/>
    <s v="N"/>
    <m/>
    <x v="0"/>
    <d v="2008-08-14T00:00:00"/>
    <s v="LU4"/>
    <x v="1"/>
    <x v="1"/>
    <s v="Not Recorded"/>
    <s v="Not Recorded"/>
    <x v="1"/>
    <d v="2025-01-31T00:00:00"/>
    <n v="16.476712328767125"/>
    <x v="1"/>
    <s v="Not Recorded"/>
    <s v=""/>
  </r>
  <r>
    <n v="123044"/>
    <s v="VOLUNTEER"/>
    <s v="INACTIVE VOLUNTEER"/>
    <s v="N"/>
    <m/>
    <m/>
    <m/>
    <s v="N"/>
    <m/>
    <x v="0"/>
    <d v="2000-08-01T00:00:00"/>
    <s v="LU4"/>
    <x v="1"/>
    <x v="3"/>
    <s v="Not Recorded"/>
    <s v="Not Recorded"/>
    <x v="0"/>
    <d v="2025-01-31T00:00:00"/>
    <n v="24.517808219178082"/>
    <x v="1"/>
    <s v="Not Recorded"/>
    <s v=""/>
  </r>
  <r>
    <n v="118185"/>
    <s v="VOLUNTEER"/>
    <s v="INACTIVE VOLUNTEER"/>
    <s v="N"/>
    <m/>
    <m/>
    <m/>
    <s v="N"/>
    <m/>
    <x v="0"/>
    <d v="1998-07-02T00:00:00"/>
    <s v="CM23"/>
    <x v="0"/>
    <x v="2"/>
    <d v="2014-11-03T00:00:00"/>
    <d v="2017-04-10T00:00:00"/>
    <x v="0"/>
    <d v="2025-01-31T00:00:00"/>
    <n v="26.602739726027398"/>
    <x v="5"/>
    <d v="2017-04-10T00:00:00"/>
    <n v="636"/>
  </r>
  <r>
    <n v="165333"/>
    <s v="VOLUNTEER"/>
    <s v="ACTIVE VOLUNTEER"/>
    <s v="N"/>
    <m/>
    <m/>
    <m/>
    <s v="N"/>
    <m/>
    <x v="1"/>
    <d v="2009-01-30T00:00:00"/>
    <s v="LU2"/>
    <x v="1"/>
    <x v="0"/>
    <d v="2023-12-09T00:00:00"/>
    <s v=""/>
    <x v="0"/>
    <d v="2025-01-31T00:00:00"/>
    <n v="16.013698630136986"/>
    <x v="1"/>
    <d v="2025-01-31T00:00:00"/>
    <n v="300"/>
  </r>
  <r>
    <n v="102513"/>
    <s v="VOLUNTEER"/>
    <s v="INACTIVE VOLUNTEER"/>
    <s v="N"/>
    <m/>
    <m/>
    <m/>
    <s v="N"/>
    <m/>
    <x v="1"/>
    <d v="1991-06-17T00:00:00"/>
    <s v="MK40"/>
    <x v="1"/>
    <x v="2"/>
    <d v="2013-01-07T00:00:00"/>
    <d v="2013-12-14T00:00:00"/>
    <x v="1"/>
    <d v="2025-01-31T00:00:00"/>
    <n v="33.649315068493152"/>
    <x v="5"/>
    <d v="2013-12-14T00:00:00"/>
    <n v="245"/>
  </r>
  <r>
    <n v="101793"/>
    <s v="VOLUNTEER"/>
    <s v="ACTIVE VOLUNTEER"/>
    <s v="N"/>
    <m/>
    <m/>
    <m/>
    <s v="N"/>
    <m/>
    <x v="0"/>
    <d v="1950-12-10T00:00:00"/>
    <s v="LU2"/>
    <x v="1"/>
    <x v="4"/>
    <d v="2013-02-26T00:00:00"/>
    <s v=""/>
    <x v="3"/>
    <d v="2025-01-31T00:00:00"/>
    <n v="74.194520547945203"/>
    <x v="4"/>
    <d v="2025-01-31T00:00:00"/>
    <n v="3114"/>
  </r>
  <r>
    <n v="93700"/>
    <s v="VOLUNTEER"/>
    <s v="ACTIVE VOLUNTEER"/>
    <s v="N"/>
    <m/>
    <m/>
    <m/>
    <s v="N"/>
    <m/>
    <x v="0"/>
    <d v="1963-07-13T00:00:00"/>
    <s v="LU3"/>
    <x v="1"/>
    <x v="0"/>
    <d v="2012-06-11T00:00:00"/>
    <s v=""/>
    <x v="4"/>
    <d v="2025-01-31T00:00:00"/>
    <n v="61.597260273972601"/>
    <x v="0"/>
    <d v="2025-01-31T00:00:00"/>
    <n v="3300"/>
  </r>
  <r>
    <n v="122646"/>
    <s v="VOLUNTEER"/>
    <s v="INACTIVE VOLUNTEER"/>
    <s v="N"/>
    <m/>
    <m/>
    <m/>
    <s v="N"/>
    <m/>
    <x v="1"/>
    <m/>
    <s v="NOTKNOWN"/>
    <x v="3"/>
    <x v="2"/>
    <d v="2017-03-25T00:00:00"/>
    <d v="2022-09-27T00:00:00"/>
    <x v="2"/>
    <d v="2025-01-31T00:00:00"/>
    <n v="125.17260273972603"/>
    <x v="4"/>
    <d v="2022-09-27T00:00:00"/>
    <n v="1437"/>
  </r>
  <r>
    <n v="105610"/>
    <s v="VOLUNTEER"/>
    <s v="ACTIVE VOLUNTEER"/>
    <s v="N"/>
    <m/>
    <m/>
    <m/>
    <s v="N"/>
    <m/>
    <x v="0"/>
    <d v="1953-07-25T00:00:00"/>
    <s v="LU3"/>
    <x v="1"/>
    <x v="3"/>
    <d v="2010-06-19T00:00:00"/>
    <s v=""/>
    <x v="0"/>
    <d v="2025-01-31T00:00:00"/>
    <n v="71.569863013698637"/>
    <x v="4"/>
    <d v="2025-01-31T00:00:00"/>
    <n v="3815"/>
  </r>
  <r>
    <n v="163416"/>
    <s v="VOLUNTEER"/>
    <s v="ACTIVE VOLUNTEER"/>
    <s v="N"/>
    <m/>
    <m/>
    <m/>
    <s v="N"/>
    <m/>
    <x v="0"/>
    <d v="1947-03-01T00:00:00"/>
    <s v="WD7"/>
    <x v="0"/>
    <x v="3"/>
    <d v="2023-10-31T00:00:00"/>
    <s v=""/>
    <x v="0"/>
    <d v="2025-01-31T00:00:00"/>
    <n v="77.975342465753428"/>
    <x v="4"/>
    <d v="2025-01-31T00:00:00"/>
    <n v="329"/>
  </r>
  <r>
    <n v="6534"/>
    <s v="VOLUNTEER"/>
    <s v="INACTIVE VOLUNTEER"/>
    <s v="N"/>
    <m/>
    <m/>
    <m/>
    <s v="N"/>
    <m/>
    <x v="0"/>
    <m/>
    <s v="NN15"/>
    <x v="3"/>
    <x v="2"/>
    <d v="1899-12-31T00:00:00"/>
    <d v="1899-12-31T00:00:00"/>
    <x v="1"/>
    <d v="2025-01-31T00:00:00"/>
    <n v="125.17260273972603"/>
    <x v="4"/>
    <d v="1899-12-31T00:00:00"/>
    <m/>
  </r>
  <r>
    <n v="116368"/>
    <s v="VOLUNTEER"/>
    <s v="INACTIVE VOLUNTEER"/>
    <s v="N"/>
    <m/>
    <m/>
    <m/>
    <s v="N"/>
    <m/>
    <x v="0"/>
    <d v="1974-01-20T00:00:00"/>
    <s v="MK2"/>
    <x v="4"/>
    <x v="3"/>
    <d v="2016-02-20T00:00:00"/>
    <d v="2019-08-16T00:00:00"/>
    <x v="0"/>
    <d v="2025-01-31T00:00:00"/>
    <n v="51.065753424657537"/>
    <x v="3"/>
    <d v="2019-08-16T00:00:00"/>
    <n v="910"/>
  </r>
  <r>
    <n v="82451"/>
    <s v="VOLUNTEER"/>
    <s v="INACTIVE VOLUNTEER"/>
    <s v="N"/>
    <m/>
    <m/>
    <m/>
    <s v="N"/>
    <m/>
    <x v="0"/>
    <d v="1981-03-26T00:00:00"/>
    <s v="MK16"/>
    <x v="4"/>
    <x v="2"/>
    <d v="2011-09-30T00:00:00"/>
    <d v="2012-07-01T00:00:00"/>
    <x v="1"/>
    <d v="2025-01-31T00:00:00"/>
    <n v="43.88219178082192"/>
    <x v="2"/>
    <d v="2012-07-01T00:00:00"/>
    <n v="196"/>
  </r>
  <r>
    <n v="57715"/>
    <s v="VOLUNTEER"/>
    <s v="INACTIVE VOLUNTEER"/>
    <s v="N"/>
    <m/>
    <m/>
    <m/>
    <s v="N"/>
    <m/>
    <x v="1"/>
    <d v="1958-07-25T00:00:00"/>
    <s v="LU3"/>
    <x v="1"/>
    <x v="2"/>
    <d v="2010-02-25T00:00:00"/>
    <d v="2012-02-16T00:00:00"/>
    <x v="1"/>
    <d v="2025-01-31T00:00:00"/>
    <n v="66.567123287671237"/>
    <x v="4"/>
    <d v="2012-02-16T00:00:00"/>
    <n v="516"/>
  </r>
  <r>
    <n v="142653"/>
    <s v="VOLUNTEER"/>
    <s v="INACTIVE VOLUNTEER"/>
    <s v="N"/>
    <m/>
    <m/>
    <m/>
    <s v="N"/>
    <m/>
    <x v="1"/>
    <d v="1969-01-02T00:00:00"/>
    <s v="AL2"/>
    <x v="0"/>
    <x v="3"/>
    <d v="2020-01-22T00:00:00"/>
    <d v="2021-08-19T00:00:00"/>
    <x v="0"/>
    <d v="2025-01-31T00:00:00"/>
    <n v="56.11780821917808"/>
    <x v="0"/>
    <d v="2021-08-19T00:00:00"/>
    <n v="412"/>
  </r>
  <r>
    <n v="8040"/>
    <s v="VOLUNTEER"/>
    <s v="INACTIVE VOLUNTEER"/>
    <s v="N"/>
    <m/>
    <m/>
    <m/>
    <s v="N"/>
    <m/>
    <x v="0"/>
    <d v="1948-06-27T00:00:00"/>
    <s v="LU3"/>
    <x v="1"/>
    <x v="2"/>
    <d v="1899-12-31T00:00:00"/>
    <d v="1899-12-31T00:00:00"/>
    <x v="1"/>
    <d v="2025-01-31T00:00:00"/>
    <n v="76.649315068493152"/>
    <x v="4"/>
    <d v="1899-12-31T00:00:00"/>
    <m/>
  </r>
  <r>
    <n v="165195"/>
    <s v="VOLUNTEER"/>
    <s v="ACTIVE VOLUNTEER"/>
    <s v="N"/>
    <m/>
    <m/>
    <m/>
    <s v="N"/>
    <m/>
    <x v="0"/>
    <d v="2009-11-17T00:00:00"/>
    <s v="MK16"/>
    <x v="4"/>
    <x v="3"/>
    <d v="2024-03-16T00:00:00"/>
    <s v=""/>
    <x v="0"/>
    <d v="2025-01-31T00:00:00"/>
    <n v="15.216438356164383"/>
    <x v="6"/>
    <d v="2025-01-31T00:00:00"/>
    <n v="230"/>
  </r>
  <r>
    <n v="105421"/>
    <s v="VOLUNTEER"/>
    <s v="INACTIVE VOLUNTEER"/>
    <s v="N"/>
    <m/>
    <m/>
    <m/>
    <s v="N"/>
    <m/>
    <x v="0"/>
    <m/>
    <s v="LU4"/>
    <x v="1"/>
    <x v="3"/>
    <s v="Not Recorded"/>
    <s v="Not Recorded"/>
    <x v="1"/>
    <d v="2025-01-31T00:00:00"/>
    <n v="125.17260273972603"/>
    <x v="4"/>
    <s v="Not Recorded"/>
    <s v=""/>
  </r>
  <r>
    <n v="168150"/>
    <s v="VOLUNTEER"/>
    <s v="ACTIVE VOLUNTEER"/>
    <s v="N"/>
    <m/>
    <m/>
    <m/>
    <s v="N"/>
    <m/>
    <x v="1"/>
    <d v="2007-09-27T00:00:00"/>
    <s v="SG19"/>
    <x v="1"/>
    <x v="3"/>
    <d v="2024-08-05T00:00:00"/>
    <s v=""/>
    <x v="0"/>
    <d v="2025-01-31T00:00:00"/>
    <n v="17.358904109589041"/>
    <x v="1"/>
    <d v="2025-01-31T00:00:00"/>
    <n v="130"/>
  </r>
  <r>
    <n v="102698"/>
    <s v="VOLUNTEER"/>
    <s v="INACTIVE VOLUNTEER"/>
    <s v="N"/>
    <m/>
    <m/>
    <m/>
    <s v="N"/>
    <m/>
    <x v="1"/>
    <d v="1979-08-22T00:00:00"/>
    <s v="AL10"/>
    <x v="0"/>
    <x v="2"/>
    <d v="2012-12-17T00:00:00"/>
    <d v="2013-09-01T00:00:00"/>
    <x v="1"/>
    <d v="2025-01-31T00:00:00"/>
    <n v="45.476712328767121"/>
    <x v="3"/>
    <d v="2013-09-01T00:00:00"/>
    <n v="185"/>
  </r>
  <r>
    <n v="107326"/>
    <s v="VOLUNTEER"/>
    <s v="INACTIVE VOLUNTEER"/>
    <s v="N"/>
    <m/>
    <m/>
    <m/>
    <s v="N"/>
    <m/>
    <x v="0"/>
    <d v="1988-09-16T00:00:00"/>
    <s v="MK45"/>
    <x v="1"/>
    <x v="3"/>
    <d v="2014-03-24T00:00:00"/>
    <d v="2015-03-16T00:00:00"/>
    <x v="1"/>
    <d v="2025-01-31T00:00:00"/>
    <n v="36.4"/>
    <x v="2"/>
    <d v="2015-03-16T00:00:00"/>
    <n v="256"/>
  </r>
  <r>
    <n v="144513"/>
    <s v="VOLUNTEER"/>
    <s v="ACTIVE VOLUNTEER"/>
    <s v="N"/>
    <m/>
    <m/>
    <m/>
    <s v="N"/>
    <m/>
    <x v="0"/>
    <d v="1971-04-27T00:00:00"/>
    <s v="LU1"/>
    <x v="1"/>
    <x v="3"/>
    <d v="2024-01-19T00:00:00"/>
    <s v=""/>
    <x v="3"/>
    <d v="2025-01-31T00:00:00"/>
    <n v="53.802739726027397"/>
    <x v="3"/>
    <d v="2025-01-31T00:00:00"/>
    <n v="271"/>
  </r>
  <r>
    <n v="79987"/>
    <s v="VOLUNTEER"/>
    <s v="INACTIVE VOLUNTEER"/>
    <s v="N"/>
    <m/>
    <m/>
    <m/>
    <s v="N"/>
    <m/>
    <x v="1"/>
    <d v="1948-03-06T00:00:00"/>
    <s v="LU3"/>
    <x v="1"/>
    <x v="2"/>
    <d v="2011-03-31T00:00:00"/>
    <d v="2020-03-11T00:00:00"/>
    <x v="0"/>
    <d v="2025-01-31T00:00:00"/>
    <n v="76.958904109589042"/>
    <x v="4"/>
    <d v="2020-03-11T00:00:00"/>
    <n v="2335"/>
  </r>
  <r>
    <n v="82907"/>
    <s v="VOLUNTEER"/>
    <s v="INACTIVE VOLUNTEER"/>
    <s v="N"/>
    <m/>
    <m/>
    <m/>
    <s v="N"/>
    <m/>
    <x v="0"/>
    <d v="1945-12-29T00:00:00"/>
    <s v="MK15"/>
    <x v="4"/>
    <x v="3"/>
    <s v="Not Recorded"/>
    <s v="Not Recorded"/>
    <x v="0"/>
    <d v="2025-01-31T00:00:00"/>
    <n v="79.145205479452059"/>
    <x v="4"/>
    <s v="Not Recorded"/>
    <s v=""/>
  </r>
  <r>
    <n v="136729"/>
    <s v="VOLUNTEER"/>
    <s v="INACTIVE VOLUNTEER"/>
    <s v="N"/>
    <m/>
    <m/>
    <m/>
    <s v="N"/>
    <m/>
    <x v="0"/>
    <d v="2005-01-11T00:00:00"/>
    <s v="LU2"/>
    <x v="1"/>
    <x v="3"/>
    <d v="2019-07-24T00:00:00"/>
    <d v="2021-10-20T00:00:00"/>
    <x v="0"/>
    <d v="2025-01-31T00:00:00"/>
    <n v="20.068493150684933"/>
    <x v="1"/>
    <d v="2021-10-20T00:00:00"/>
    <n v="586"/>
  </r>
  <r>
    <n v="105203"/>
    <s v="VOLUNTEER"/>
    <s v="INACTIVE VOLUNTEER"/>
    <s v="N"/>
    <m/>
    <m/>
    <m/>
    <s v="N"/>
    <m/>
    <x v="0"/>
    <d v="1940-01-01T00:00:00"/>
    <s v="CM24"/>
    <x v="2"/>
    <x v="2"/>
    <d v="2013-07-31T00:00:00"/>
    <d v="2013-11-27T00:00:00"/>
    <x v="1"/>
    <d v="2025-01-31T00:00:00"/>
    <n v="85.142465753424659"/>
    <x v="4"/>
    <d v="2013-11-27T00:00:00"/>
    <n v="86"/>
  </r>
  <r>
    <n v="80790"/>
    <s v="VOLUNTEER"/>
    <s v="INACTIVE VOLUNTEER"/>
    <s v="N"/>
    <m/>
    <m/>
    <m/>
    <s v="N"/>
    <m/>
    <x v="0"/>
    <m/>
    <s v="MK42"/>
    <x v="1"/>
    <x v="2"/>
    <d v="2010-02-08T00:00:00"/>
    <d v="2011-10-12T00:00:00"/>
    <x v="1"/>
    <d v="2025-01-31T00:00:00"/>
    <n v="125.17260273972603"/>
    <x v="4"/>
    <d v="2011-10-12T00:00:00"/>
    <n v="438"/>
  </r>
  <r>
    <n v="107392"/>
    <s v="VOLUNTEER"/>
    <s v="INACTIVE VOLUNTEER"/>
    <s v="N"/>
    <m/>
    <m/>
    <m/>
    <s v="N"/>
    <m/>
    <x v="0"/>
    <d v="1960-02-13T00:00:00"/>
    <s v="MK45"/>
    <x v="1"/>
    <x v="3"/>
    <d v="2015-01-31T00:00:00"/>
    <d v="2016-06-23T00:00:00"/>
    <x v="3"/>
    <d v="2025-01-31T00:00:00"/>
    <n v="65.010958904109586"/>
    <x v="4"/>
    <d v="2016-06-23T00:00:00"/>
    <n v="364"/>
  </r>
  <r>
    <n v="142415"/>
    <s v="VOLUNTEER"/>
    <s v="INACTIVE VOLUNTEER"/>
    <s v="N"/>
    <m/>
    <m/>
    <m/>
    <s v="N"/>
    <m/>
    <x v="1"/>
    <d v="2002-10-10T00:00:00"/>
    <s v="WD17"/>
    <x v="0"/>
    <x v="3"/>
    <d v="2020-02-04T00:00:00"/>
    <d v="2021-08-13T00:00:00"/>
    <x v="0"/>
    <d v="2025-01-31T00:00:00"/>
    <n v="22.326027397260273"/>
    <x v="1"/>
    <d v="2021-08-13T00:00:00"/>
    <n v="399"/>
  </r>
  <r>
    <n v="80318"/>
    <s v="VOLUNTEER"/>
    <s v="INACTIVE VOLUNTEER"/>
    <s v="N"/>
    <m/>
    <m/>
    <m/>
    <s v="N"/>
    <m/>
    <x v="1"/>
    <m/>
    <s v="MK40"/>
    <x v="1"/>
    <x v="2"/>
    <d v="2011-10-07T00:00:00"/>
    <d v="2011-10-07T00:00:00"/>
    <x v="1"/>
    <d v="2025-01-31T00:00:00"/>
    <n v="125.17260273972603"/>
    <x v="4"/>
    <d v="2011-10-07T00:00:00"/>
    <n v="1"/>
  </r>
  <r>
    <n v="111598"/>
    <s v="VOLUNTEER"/>
    <s v="INACTIVE VOLUNTEER"/>
    <s v="N"/>
    <m/>
    <m/>
    <m/>
    <s v="N"/>
    <m/>
    <x v="1"/>
    <m/>
    <s v="LU3"/>
    <x v="1"/>
    <x v="4"/>
    <d v="2015-09-21T00:00:00"/>
    <d v="2015-09-21T00:00:00"/>
    <x v="1"/>
    <d v="2025-01-31T00:00:00"/>
    <n v="125.17260273972603"/>
    <x v="4"/>
    <d v="2015-09-21T00:00:00"/>
    <n v="1"/>
  </r>
  <r>
    <n v="131228"/>
    <s v="VOLUNTEER"/>
    <s v="INACTIVE VOLUNTEER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  <s v="Not Recorded"/>
    <s v=""/>
  </r>
  <r>
    <n v="101800"/>
    <s v="VOLUNTEER"/>
    <s v="INACTIVE VOLUNTEER"/>
    <s v="N"/>
    <m/>
    <m/>
    <m/>
    <s v="N"/>
    <m/>
    <x v="1"/>
    <d v="1997-12-12T00:00:00"/>
    <s v="LU3"/>
    <x v="1"/>
    <x v="2"/>
    <d v="2012-10-27T00:00:00"/>
    <d v="2013-02-01T00:00:00"/>
    <x v="1"/>
    <d v="2025-01-31T00:00:00"/>
    <n v="27.156164383561645"/>
    <x v="5"/>
    <d v="2013-02-01T00:00:00"/>
    <n v="70"/>
  </r>
  <r>
    <n v="108982"/>
    <s v="VOLUNTEER"/>
    <s v="INACTIVE VOLUNTEER"/>
    <s v="N"/>
    <m/>
    <m/>
    <m/>
    <s v="N"/>
    <m/>
    <x v="0"/>
    <d v="1998-05-02T00:00:00"/>
    <s v="HP1"/>
    <x v="0"/>
    <x v="2"/>
    <d v="2014-06-01T00:00:00"/>
    <d v="2016-02-24T00:00:00"/>
    <x v="0"/>
    <d v="2025-01-31T00:00:00"/>
    <n v="26.769863013698629"/>
    <x v="5"/>
    <d v="2016-02-24T00:00:00"/>
    <n v="453"/>
  </r>
  <r>
    <n v="157175"/>
    <s v="VOLUNTEER"/>
    <s v="ACTIVE VOLUNTEER"/>
    <s v="N"/>
    <m/>
    <m/>
    <m/>
    <s v="N"/>
    <m/>
    <x v="1"/>
    <d v="1995-10-18T00:00:00"/>
    <s v="HP3"/>
    <x v="0"/>
    <x v="3"/>
    <d v="2022-11-04T00:00:00"/>
    <s v=""/>
    <x v="0"/>
    <d v="2025-01-31T00:00:00"/>
    <n v="29.30958904109589"/>
    <x v="5"/>
    <d v="2025-01-31T00:00:00"/>
    <n v="586"/>
  </r>
  <r>
    <n v="159605"/>
    <s v="VOLUNTEER"/>
    <s v="INACTIVE VOLUNTEER"/>
    <s v="N"/>
    <m/>
    <m/>
    <m/>
    <s v="N"/>
    <m/>
    <x v="0"/>
    <d v="1959-01-10T00:00:00"/>
    <s v="EN8"/>
    <x v="0"/>
    <x v="3"/>
    <s v="Not Recorded"/>
    <s v="Not Recorded"/>
    <x v="1"/>
    <d v="2025-01-31T00:00:00"/>
    <n v="66.104109589041101"/>
    <x v="4"/>
    <s v="Not Recorded"/>
    <s v=""/>
  </r>
  <r>
    <n v="133534"/>
    <s v="VOLUNTEER"/>
    <s v="INACTIVE VOLUNTEER"/>
    <s v="Y"/>
    <s v="10/09/2021"/>
    <s v="Returned mail twice"/>
    <s v="VNELSON"/>
    <s v="N"/>
    <m/>
    <x v="0"/>
    <d v="1958-08-14T00:00:00"/>
    <s v="MK45"/>
    <x v="3"/>
    <x v="6"/>
    <d v="2019-02-11T00:00:00"/>
    <d v="2021-08-24T00:00:00"/>
    <x v="0"/>
    <d v="2025-01-31T00:00:00"/>
    <n v="66.512328767123293"/>
    <x v="4"/>
    <d v="2021-08-24T00:00:00"/>
    <n v="662"/>
  </r>
  <r>
    <n v="127961"/>
    <s v="VOLUNTEER"/>
    <s v="INACTIVE VOLUNTEER"/>
    <s v="N"/>
    <m/>
    <m/>
    <m/>
    <s v="N"/>
    <m/>
    <x v="0"/>
    <d v="2002-11-26T00:00:00"/>
    <s v="WD3"/>
    <x v="0"/>
    <x v="2"/>
    <s v="Not Recorded"/>
    <s v="Not Recorded"/>
    <x v="0"/>
    <d v="2025-01-31T00:00:00"/>
    <n v="22.197260273972603"/>
    <x v="1"/>
    <s v="Not Recorded"/>
    <s v=""/>
  </r>
  <r>
    <n v="162018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04202"/>
    <s v="VOLUNTEER"/>
    <s v="ACTIVE VOLUNTEER"/>
    <s v="N"/>
    <m/>
    <m/>
    <m/>
    <s v="N"/>
    <m/>
    <x v="0"/>
    <d v="1959-11-04T00:00:00"/>
    <s v="EN1"/>
    <x v="2"/>
    <x v="3"/>
    <s v="Not Recorded"/>
    <s v="Not Recorded"/>
    <x v="0"/>
    <d v="2025-01-31T00:00:00"/>
    <n v="65.287671232876718"/>
    <x v="4"/>
    <s v="Not Recorded"/>
    <s v=""/>
  </r>
  <r>
    <n v="95319"/>
    <s v="VOLUNTEER"/>
    <s v="INACTIVE VOLUNTEER"/>
    <s v="N"/>
    <m/>
    <m/>
    <m/>
    <s v="N"/>
    <m/>
    <x v="0"/>
    <d v="1974-06-22T00:00:00"/>
    <s v="MK2"/>
    <x v="4"/>
    <x v="2"/>
    <d v="2012-11-20T00:00:00"/>
    <d v="2012-11-20T00:00:00"/>
    <x v="1"/>
    <d v="2025-01-31T00:00:00"/>
    <n v="50.646575342465752"/>
    <x v="3"/>
    <d v="2012-11-20T00:00:00"/>
    <n v="1"/>
  </r>
  <r>
    <n v="132871"/>
    <s v="VOLUNTEER"/>
    <s v="INACTIVE VOLUNTEER"/>
    <s v="N"/>
    <m/>
    <m/>
    <m/>
    <s v="N"/>
    <m/>
    <x v="0"/>
    <d v="2008-08-02T00:00:00"/>
    <s v="MK42"/>
    <x v="1"/>
    <x v="3"/>
    <d v="2022-09-03T00:00:00"/>
    <d v="2023-11-27T00:00:00"/>
    <x v="0"/>
    <d v="2025-01-31T00:00:00"/>
    <n v="16.509589041095889"/>
    <x v="1"/>
    <d v="2023-11-27T00:00:00"/>
    <n v="321"/>
  </r>
  <r>
    <n v="160463"/>
    <s v="VOLUNTEER"/>
    <s v="INACTIVE VOLUNTEER"/>
    <s v="N"/>
    <m/>
    <m/>
    <m/>
    <s v="N"/>
    <m/>
    <x v="0"/>
    <d v="2006-04-09T00:00:00"/>
    <s v="LU3"/>
    <x v="1"/>
    <x v="6"/>
    <d v="2023-03-18T00:00:00"/>
    <s v=""/>
    <x v="0"/>
    <d v="2025-01-31T00:00:00"/>
    <n v="18.827397260273973"/>
    <x v="1"/>
    <d v="2025-01-31T00:00:00"/>
    <n v="490"/>
  </r>
  <r>
    <n v="101653"/>
    <s v="VOLUNTEER"/>
    <s v="INACTIVE VOLUNTEER"/>
    <s v="N"/>
    <m/>
    <m/>
    <m/>
    <s v="N"/>
    <m/>
    <x v="0"/>
    <m/>
    <s v="AL1"/>
    <x v="0"/>
    <x v="2"/>
    <d v="2012-09-21T00:00:00"/>
    <d v="2015-06-08T00:00:00"/>
    <x v="0"/>
    <d v="2025-01-31T00:00:00"/>
    <n v="125.17260273972603"/>
    <x v="4"/>
    <d v="2015-06-08T00:00:00"/>
    <n v="707"/>
  </r>
  <r>
    <n v="95320"/>
    <s v="VOLUNTEER"/>
    <s v="INACTIVE VOLUNTEER"/>
    <s v="Y"/>
    <s v="16/09/2022"/>
    <s v="Returned mail twice"/>
    <s v="RCARR"/>
    <s v="N"/>
    <m/>
    <x v="0"/>
    <d v="1994-09-14T00:00:00"/>
    <s v="LU6"/>
    <x v="1"/>
    <x v="3"/>
    <d v="2012-08-29T00:00:00"/>
    <d v="2021-08-23T00:00:00"/>
    <x v="2"/>
    <d v="2025-01-31T00:00:00"/>
    <n v="30.402739726027399"/>
    <x v="5"/>
    <d v="2021-08-23T00:00:00"/>
    <n v="2344"/>
  </r>
  <r>
    <n v="18226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8236"/>
    <s v="VOLUNTEER"/>
    <s v="INACTIVE VOLUNTEER"/>
    <s v="N"/>
    <m/>
    <m/>
    <m/>
    <s v="N"/>
    <m/>
    <x v="1"/>
    <d v="1934-01-25T00:00:00"/>
    <s v="LU6"/>
    <x v="1"/>
    <x v="2"/>
    <d v="1899-12-31T00:00:00"/>
    <d v="1899-12-31T00:00:00"/>
    <x v="1"/>
    <d v="2025-01-31T00:00:00"/>
    <n v="91.079452054794515"/>
    <x v="4"/>
    <d v="1899-12-31T00:00:00"/>
    <m/>
  </r>
  <r>
    <n v="134112"/>
    <s v="VOLUNTEER"/>
    <s v="INACTIVE VOLUNTEER"/>
    <s v="N"/>
    <m/>
    <m/>
    <m/>
    <s v="N"/>
    <m/>
    <x v="0"/>
    <d v="2004-04-03T00:00:00"/>
    <s v="AL5"/>
    <x v="0"/>
    <x v="3"/>
    <d v="2019-03-12T00:00:00"/>
    <d v="2022-03-30T00:00:00"/>
    <x v="0"/>
    <d v="2025-01-31T00:00:00"/>
    <n v="20.843835616438355"/>
    <x v="1"/>
    <d v="2022-03-30T00:00:00"/>
    <n v="797"/>
  </r>
  <r>
    <n v="81718"/>
    <s v="VOLUNTEER"/>
    <s v="INACTIVE VOLUNTEER"/>
    <s v="N"/>
    <m/>
    <m/>
    <m/>
    <s v="N"/>
    <m/>
    <x v="1"/>
    <d v="1946-10-20T00:00:00"/>
    <s v="MK45"/>
    <x v="1"/>
    <x v="2"/>
    <d v="2005-12-01T00:00:00"/>
    <d v="2022-09-27T00:00:00"/>
    <x v="2"/>
    <d v="2025-01-31T00:00:00"/>
    <n v="78.336986301369862"/>
    <x v="4"/>
    <d v="2022-09-27T00:00:00"/>
    <n v="4389"/>
  </r>
  <r>
    <n v="160627"/>
    <s v="VOLUNTEER"/>
    <s v="ACTIVE VOLUNTEER"/>
    <s v="N"/>
    <m/>
    <m/>
    <m/>
    <s v="N"/>
    <m/>
    <x v="1"/>
    <d v="1991-10-23T00:00:00"/>
    <s v="MK42"/>
    <x v="1"/>
    <x v="3"/>
    <d v="2023-03-30T00:00:00"/>
    <s v=""/>
    <x v="0"/>
    <d v="2025-01-31T00:00:00"/>
    <n v="33.298630136986304"/>
    <x v="5"/>
    <d v="2025-01-31T00:00:00"/>
    <n v="482"/>
  </r>
  <r>
    <n v="82762"/>
    <s v="VOLUNTEER"/>
    <s v="INACTIVE VOLUNTEER"/>
    <s v="N"/>
    <m/>
    <m/>
    <m/>
    <s v="N"/>
    <m/>
    <x v="0"/>
    <m/>
    <s v="LU5"/>
    <x v="1"/>
    <x v="3"/>
    <d v="2012-07-09T00:00:00"/>
    <d v="2012-07-09T00:00:00"/>
    <x v="1"/>
    <d v="2025-01-31T00:00:00"/>
    <n v="125.17260273972603"/>
    <x v="4"/>
    <d v="2012-07-09T00:00:00"/>
    <n v="1"/>
  </r>
  <r>
    <n v="81719"/>
    <s v="VOLUNTEER"/>
    <s v="INACTIVE VOLUNTEER"/>
    <s v="N"/>
    <m/>
    <m/>
    <m/>
    <s v="N"/>
    <m/>
    <x v="0"/>
    <d v="1945-04-04T00:00:00"/>
    <s v="MK45"/>
    <x v="1"/>
    <x v="2"/>
    <d v="2005-12-01T00:00:00"/>
    <d v="2022-09-27T00:00:00"/>
    <x v="2"/>
    <d v="2025-01-31T00:00:00"/>
    <n v="79.882191780821913"/>
    <x v="4"/>
    <d v="2022-09-27T00:00:00"/>
    <n v="4389"/>
  </r>
  <r>
    <n v="161471"/>
    <s v="VOLUNTEER"/>
    <s v="ACTIVE VOLUNTEER"/>
    <s v="N"/>
    <m/>
    <m/>
    <m/>
    <s v="N"/>
    <m/>
    <x v="0"/>
    <d v="1971-11-08T00:00:00"/>
    <s v="LU6"/>
    <x v="1"/>
    <x v="5"/>
    <d v="2023-05-25T00:00:00"/>
    <s v=""/>
    <x v="0"/>
    <d v="2025-01-31T00:00:00"/>
    <n v="53.268493150684932"/>
    <x v="3"/>
    <d v="2025-01-31T00:00:00"/>
    <n v="442"/>
  </r>
  <r>
    <n v="102827"/>
    <s v="VOLUNTEER"/>
    <s v="INACTIVE VOLUNTEER"/>
    <s v="N"/>
    <m/>
    <m/>
    <m/>
    <s v="N"/>
    <m/>
    <x v="0"/>
    <d v="1945-10-30T00:00:00"/>
    <s v="WD3"/>
    <x v="0"/>
    <x v="3"/>
    <d v="2013-02-14T00:00:00"/>
    <d v="2013-02-14T00:00:00"/>
    <x v="1"/>
    <d v="2025-01-31T00:00:00"/>
    <n v="79.30958904109589"/>
    <x v="4"/>
    <d v="2013-02-14T00:00:00"/>
    <n v="1"/>
  </r>
  <r>
    <n v="104338"/>
    <s v="VOLUNTEER"/>
    <s v="INACTIVE VOLUNTEER"/>
    <s v="N"/>
    <m/>
    <m/>
    <m/>
    <s v="N"/>
    <m/>
    <x v="0"/>
    <d v="1963-10-06T00:00:00"/>
    <s v="LU3"/>
    <x v="1"/>
    <x v="3"/>
    <d v="2013-10-18T00:00:00"/>
    <d v="2017-05-10T00:00:00"/>
    <x v="4"/>
    <d v="2025-01-31T00:00:00"/>
    <n v="61.364383561643834"/>
    <x v="0"/>
    <d v="2017-05-10T00:00:00"/>
    <n v="929"/>
  </r>
  <r>
    <n v="154070"/>
    <s v="VOLUNTEER"/>
    <s v="INACTIVE VOLUNTEER"/>
    <s v="N"/>
    <m/>
    <m/>
    <m/>
    <s v="N"/>
    <m/>
    <x v="1"/>
    <d v="1992-12-25T00:00:00"/>
    <s v="MK40"/>
    <x v="1"/>
    <x v="3"/>
    <s v="Not Recorded"/>
    <s v="Not Recorded"/>
    <x v="1"/>
    <d v="2025-01-31T00:00:00"/>
    <n v="32.123287671232873"/>
    <x v="5"/>
    <s v="Not Recorded"/>
    <s v=""/>
  </r>
  <r>
    <n v="80791"/>
    <s v="VOLUNTEER"/>
    <s v="INACTIVE VOLUNTEER"/>
    <s v="N"/>
    <m/>
    <m/>
    <m/>
    <s v="N"/>
    <m/>
    <x v="1"/>
    <d v="1938-12-01T00:00:00"/>
    <s v="LU3"/>
    <x v="1"/>
    <x v="2"/>
    <d v="2004-03-01T00:00:00"/>
    <d v="2012-01-15T00:00:00"/>
    <x v="1"/>
    <d v="2025-01-31T00:00:00"/>
    <n v="86.227397260273975"/>
    <x v="4"/>
    <d v="2012-01-15T00:00:00"/>
    <n v="2055"/>
  </r>
  <r>
    <n v="121625"/>
    <s v="VOLUNTEER"/>
    <s v="INACTIVE VOLUNTEER"/>
    <s v="N"/>
    <m/>
    <m/>
    <m/>
    <s v="N"/>
    <m/>
    <x v="0"/>
    <d v="1958-02-14T00:00:00"/>
    <s v="EN11"/>
    <x v="0"/>
    <x v="3"/>
    <d v="2017-03-14T00:00:00"/>
    <d v="2023-05-19T00:00:00"/>
    <x v="0"/>
    <d v="2025-01-31T00:00:00"/>
    <n v="67.008219178082186"/>
    <x v="4"/>
    <d v="2023-05-19T00:00:00"/>
    <n v="1614"/>
  </r>
  <r>
    <n v="151785"/>
    <s v="VOLUNTEER"/>
    <s v="INACTIVE VOLUNTEER"/>
    <s v="N"/>
    <m/>
    <m/>
    <m/>
    <s v="N"/>
    <m/>
    <x v="0"/>
    <d v="2000-11-05T00:00:00"/>
    <s v="HP2"/>
    <x v="0"/>
    <x v="1"/>
    <d v="2021-09-13T00:00:00"/>
    <d v="2022-08-04T00:00:00"/>
    <x v="0"/>
    <d v="2025-01-31T00:00:00"/>
    <n v="24.254794520547946"/>
    <x v="1"/>
    <d v="2022-08-04T00:00:00"/>
    <n v="234"/>
  </r>
  <r>
    <n v="137210"/>
    <s v="VOLUNTEER"/>
    <s v="INACTIVE VOLUNTEER"/>
    <s v="N"/>
    <m/>
    <m/>
    <m/>
    <s v="N"/>
    <m/>
    <x v="1"/>
    <d v="2003-04-26T00:00:00"/>
    <s v="LU2"/>
    <x v="1"/>
    <x v="1"/>
    <d v="2019-08-05T00:00:00"/>
    <d v="2021-09-15T00:00:00"/>
    <x v="0"/>
    <d v="2025-01-31T00:00:00"/>
    <n v="21.783561643835615"/>
    <x v="1"/>
    <d v="2021-09-15T00:00:00"/>
    <n v="553"/>
  </r>
  <r>
    <n v="79898"/>
    <s v="VOLUNTEER"/>
    <s v="INACTIVE VOLUNTEER"/>
    <s v="N"/>
    <m/>
    <m/>
    <m/>
    <s v="N"/>
    <m/>
    <x v="0"/>
    <m/>
    <s v="SG5"/>
    <x v="0"/>
    <x v="3"/>
    <d v="2010-07-26T00:00:00"/>
    <d v="2012-12-01T00:00:00"/>
    <x v="1"/>
    <d v="2025-01-31T00:00:00"/>
    <n v="125.17260273972603"/>
    <x v="4"/>
    <d v="2012-12-01T00:00:00"/>
    <n v="615"/>
  </r>
  <r>
    <n v="110710"/>
    <s v="VOLUNTEER"/>
    <s v="INACTIVE VOLUNTEER"/>
    <s v="N"/>
    <m/>
    <m/>
    <m/>
    <s v="N"/>
    <m/>
    <x v="0"/>
    <m/>
    <s v="LU3"/>
    <x v="1"/>
    <x v="3"/>
    <d v="2015-10-05T00:00:00"/>
    <d v="2015-10-05T00:00:00"/>
    <x v="1"/>
    <d v="2025-01-31T00:00:00"/>
    <n v="125.17260273972603"/>
    <x v="4"/>
    <d v="2015-10-05T00:00:00"/>
    <n v="1"/>
  </r>
  <r>
    <n v="111134"/>
    <s v="VOLUNTEER"/>
    <s v="INACTIVE VOLUNTEER"/>
    <s v="N"/>
    <m/>
    <m/>
    <m/>
    <s v="N"/>
    <m/>
    <x v="0"/>
    <d v="1968-07-20T00:00:00"/>
    <s v="LU3"/>
    <x v="1"/>
    <x v="1"/>
    <d v="2015-01-18T00:00:00"/>
    <d v="2022-04-13T00:00:00"/>
    <x v="0"/>
    <d v="2025-01-31T00:00:00"/>
    <n v="56.57260273972603"/>
    <x v="0"/>
    <d v="2022-04-13T00:00:00"/>
    <n v="1888"/>
  </r>
  <r>
    <n v="109144"/>
    <s v="VOLUNTEER"/>
    <s v="INACTIVE VOLUNTEER"/>
    <s v="N"/>
    <m/>
    <m/>
    <m/>
    <s v="N"/>
    <m/>
    <x v="0"/>
    <d v="1999-08-11T00:00:00"/>
    <s v="LU2"/>
    <x v="1"/>
    <x v="3"/>
    <s v="Not Recorded"/>
    <s v="Not Recorded"/>
    <x v="0"/>
    <d v="2025-01-31T00:00:00"/>
    <n v="25.493150684931507"/>
    <x v="5"/>
    <s v="Not Recorded"/>
    <s v=""/>
  </r>
  <r>
    <n v="114615"/>
    <s v="VOLUNTEER"/>
    <s v="INACTIVE VOLUNTEER"/>
    <s v="N"/>
    <m/>
    <m/>
    <m/>
    <s v="N"/>
    <m/>
    <x v="0"/>
    <d v="1999-07-05T00:00:00"/>
    <s v="LU3"/>
    <x v="1"/>
    <x v="1"/>
    <d v="2016-01-16T00:00:00"/>
    <d v="2017-10-15T00:00:00"/>
    <x v="0"/>
    <d v="2025-01-31T00:00:00"/>
    <n v="25.594520547945205"/>
    <x v="5"/>
    <d v="2017-10-15T00:00:00"/>
    <n v="455"/>
  </r>
  <r>
    <n v="109460"/>
    <s v="VOLUNTEER"/>
    <s v="INACTIVE VOLUNTEER"/>
    <s v="N"/>
    <m/>
    <m/>
    <m/>
    <s v="N"/>
    <m/>
    <x v="0"/>
    <d v="1999-03-21T00:00:00"/>
    <s v="AL5"/>
    <x v="0"/>
    <x v="3"/>
    <d v="2014-10-06T00:00:00"/>
    <d v="2015-08-01T00:00:00"/>
    <x v="0"/>
    <d v="2025-01-31T00:00:00"/>
    <n v="25.884931506849316"/>
    <x v="5"/>
    <d v="2015-08-01T00:00:00"/>
    <n v="215"/>
  </r>
  <r>
    <n v="162027"/>
    <s v="VOLUNTEER"/>
    <s v="ACTIVE VOLUNTEER"/>
    <s v="N"/>
    <m/>
    <m/>
    <m/>
    <s v="N"/>
    <m/>
    <x v="0"/>
    <d v="2000-08-18T00:00:00"/>
    <s v="NOTKNOWN"/>
    <x v="3"/>
    <x v="2"/>
    <s v="Not Recorded"/>
    <s v="Not Recorded"/>
    <x v="0"/>
    <d v="2025-01-31T00:00:00"/>
    <n v="24.471232876712328"/>
    <x v="1"/>
    <s v="Not Recorded"/>
    <s v=""/>
  </r>
  <r>
    <n v="79103"/>
    <s v="VOLUNTEER"/>
    <s v="INACTIVE VOLUNTEER"/>
    <s v="N"/>
    <m/>
    <m/>
    <m/>
    <s v="N"/>
    <m/>
    <x v="1"/>
    <d v="1996-04-14T00:00:00"/>
    <s v="LU2"/>
    <x v="1"/>
    <x v="2"/>
    <s v="Not Recorded"/>
    <s v="Not Recorded"/>
    <x v="1"/>
    <d v="2025-01-31T00:00:00"/>
    <n v="28.81917808219178"/>
    <x v="5"/>
    <s v="Not Recorded"/>
    <s v=""/>
  </r>
  <r>
    <n v="112224"/>
    <s v="VOLUNTEER"/>
    <s v="INACTIVE VOLUNTEER"/>
    <s v="N"/>
    <m/>
    <m/>
    <m/>
    <s v="N"/>
    <m/>
    <x v="0"/>
    <d v="2002-10-11T00:00:00"/>
    <s v="LU1"/>
    <x v="1"/>
    <x v="3"/>
    <s v="Not Recorded"/>
    <s v="Not Recorded"/>
    <x v="1"/>
    <d v="2025-01-31T00:00:00"/>
    <n v="22.323287671232876"/>
    <x v="1"/>
    <s v="Not Recorded"/>
    <s v=""/>
  </r>
  <r>
    <n v="114548"/>
    <s v="VOLUNTEER"/>
    <s v="INACTIVE VOLUNTEER"/>
    <s v="N"/>
    <m/>
    <m/>
    <m/>
    <s v="N"/>
    <m/>
    <x v="0"/>
    <d v="1998-11-11T00:00:00"/>
    <s v="LU1"/>
    <x v="1"/>
    <x v="3"/>
    <d v="2016-03-22T00:00:00"/>
    <d v="2016-05-22T00:00:00"/>
    <x v="3"/>
    <d v="2025-01-31T00:00:00"/>
    <n v="26.241095890410961"/>
    <x v="5"/>
    <d v="2016-05-22T00:00:00"/>
    <n v="44"/>
  </r>
  <r>
    <n v="103092"/>
    <s v="VOLUNTEER"/>
    <s v="INACTIVE VOLUNTEER"/>
    <s v="N"/>
    <m/>
    <m/>
    <m/>
    <s v="N"/>
    <m/>
    <x v="0"/>
    <d v="1975-12-05T00:00:00"/>
    <s v="LU3"/>
    <x v="1"/>
    <x v="2"/>
    <d v="2014-05-02T00:00:00"/>
    <d v="2014-05-02T00:00:00"/>
    <x v="1"/>
    <d v="2025-01-31T00:00:00"/>
    <n v="49.19178082191781"/>
    <x v="3"/>
    <d v="2014-05-02T00:00:00"/>
    <n v="1"/>
  </r>
  <r>
    <n v="108701"/>
    <s v="VOLUNTEER"/>
    <s v="INACTIVE VOLUNTEER"/>
    <s v="N"/>
    <m/>
    <m/>
    <m/>
    <s v="N"/>
    <m/>
    <x v="0"/>
    <d v="1943-02-09T00:00:00"/>
    <s v="LU3"/>
    <x v="1"/>
    <x v="3"/>
    <d v="2014-07-28T00:00:00"/>
    <d v="2015-03-16T00:00:00"/>
    <x v="1"/>
    <d v="2025-01-31T00:00:00"/>
    <n v="82.032876712328772"/>
    <x v="4"/>
    <d v="2015-03-16T00:00:00"/>
    <n v="166"/>
  </r>
  <r>
    <n v="108663"/>
    <s v="VOLUNTEER"/>
    <s v="INACTIVE VOLUNTEER"/>
    <s v="N"/>
    <m/>
    <m/>
    <m/>
    <s v="N"/>
    <m/>
    <x v="1"/>
    <d v="1999-09-12T00:00:00"/>
    <s v="AL2"/>
    <x v="0"/>
    <x v="3"/>
    <d v="2014-07-26T00:00:00"/>
    <d v="2015-01-10T00:00:00"/>
    <x v="1"/>
    <d v="2025-01-31T00:00:00"/>
    <n v="25.405479452054795"/>
    <x v="5"/>
    <d v="2015-01-10T00:00:00"/>
    <n v="120"/>
  </r>
  <r>
    <n v="162909"/>
    <s v="VOLUNTEER"/>
    <s v="ACTIVE VOLUNTEER"/>
    <s v="N"/>
    <m/>
    <m/>
    <m/>
    <s v="N"/>
    <m/>
    <x v="0"/>
    <d v="2008-12-05T00:00:00"/>
    <s v="AL7"/>
    <x v="0"/>
    <x v="6"/>
    <d v="2023-09-16T00:00:00"/>
    <s v=""/>
    <x v="0"/>
    <d v="2025-01-31T00:00:00"/>
    <n v="16.167123287671235"/>
    <x v="1"/>
    <d v="2025-01-31T00:00:00"/>
    <n v="360"/>
  </r>
  <r>
    <n v="80191"/>
    <s v="VOLUNTEER"/>
    <s v="INACTIVE VOLUNTEER"/>
    <s v="N"/>
    <m/>
    <m/>
    <m/>
    <s v="N"/>
    <m/>
    <x v="0"/>
    <d v="1967-11-19T00:00:00"/>
    <s v="MK41"/>
    <x v="1"/>
    <x v="2"/>
    <d v="2011-05-11T00:00:00"/>
    <d v="2012-08-22T00:00:00"/>
    <x v="1"/>
    <d v="2025-01-31T00:00:00"/>
    <n v="57.241095890410961"/>
    <x v="0"/>
    <d v="2012-08-22T00:00:00"/>
    <n v="336"/>
  </r>
  <r>
    <n v="150347"/>
    <s v="VOLUNTEER"/>
    <s v="ACTIVE VOLUNTEER"/>
    <s v="N"/>
    <m/>
    <m/>
    <m/>
    <s v="N"/>
    <m/>
    <x v="0"/>
    <d v="1972-05-04T00:00:00"/>
    <s v="MK40"/>
    <x v="1"/>
    <x v="1"/>
    <d v="2021-05-10T00:00:00"/>
    <s v=""/>
    <x v="0"/>
    <d v="2025-01-31T00:00:00"/>
    <n v="52.780821917808218"/>
    <x v="3"/>
    <d v="2025-01-31T00:00:00"/>
    <n v="975"/>
  </r>
  <r>
    <n v="80792"/>
    <s v="VOLUNTEER"/>
    <s v="INACTIVE VOLUNTEER"/>
    <s v="N"/>
    <m/>
    <m/>
    <m/>
    <s v="N"/>
    <m/>
    <x v="0"/>
    <d v="1987-05-02T00:00:00"/>
    <s v="MK42"/>
    <x v="1"/>
    <x v="3"/>
    <d v="2010-04-03T00:00:00"/>
    <d v="2012-06-01T00:00:00"/>
    <x v="1"/>
    <d v="2025-01-31T00:00:00"/>
    <n v="37.778082191780825"/>
    <x v="2"/>
    <d v="2012-06-01T00:00:00"/>
    <n v="565"/>
  </r>
  <r>
    <n v="80242"/>
    <s v="VOLUNTEER"/>
    <s v="INACTIVE VOLUNTEER"/>
    <s v="N"/>
    <m/>
    <m/>
    <m/>
    <s v="N"/>
    <m/>
    <x v="0"/>
    <d v="1990-12-01T00:00:00"/>
    <s v="MK42"/>
    <x v="1"/>
    <x v="2"/>
    <d v="2011-05-28T00:00:00"/>
    <d v="2012-12-01T00:00:00"/>
    <x v="1"/>
    <d v="2025-01-31T00:00:00"/>
    <n v="34.19178082191781"/>
    <x v="5"/>
    <d v="2012-12-01T00:00:00"/>
    <n v="395"/>
  </r>
  <r>
    <n v="93081"/>
    <s v="VOLUNTEER"/>
    <s v="INACTIVE VOLUNTEER"/>
    <s v="N"/>
    <m/>
    <m/>
    <m/>
    <s v="N"/>
    <m/>
    <x v="0"/>
    <d v="1994-04-17T00:00:00"/>
    <s v="MK4"/>
    <x v="4"/>
    <x v="1"/>
    <d v="2012-06-11T00:00:00"/>
    <d v="2016-05-18T00:00:00"/>
    <x v="4"/>
    <d v="2025-01-31T00:00:00"/>
    <n v="30.813698630136987"/>
    <x v="5"/>
    <d v="2016-05-18T00:00:00"/>
    <n v="1028"/>
  </r>
  <r>
    <n v="79454"/>
    <s v="VOLUNTEER"/>
    <s v="INACTIVE VOLUNTEER"/>
    <s v="N"/>
    <m/>
    <m/>
    <m/>
    <s v="N"/>
    <m/>
    <x v="0"/>
    <d v="1996-06-14T00:00:00"/>
    <s v="MK43"/>
    <x v="1"/>
    <x v="4"/>
    <d v="2011-02-12T00:00:00"/>
    <d v="2015-08-01T00:00:00"/>
    <x v="0"/>
    <d v="2025-01-31T00:00:00"/>
    <n v="28.652054794520549"/>
    <x v="5"/>
    <d v="2015-08-01T00:00:00"/>
    <n v="1165"/>
  </r>
  <r>
    <n v="59455"/>
    <s v="VOLUNTEER"/>
    <s v="INACTIVE VOLUNTEER"/>
    <s v="N"/>
    <m/>
    <m/>
    <m/>
    <s v="N"/>
    <m/>
    <x v="0"/>
    <d v="1966-04-23T00:00:00"/>
    <s v="ME13"/>
    <x v="2"/>
    <x v="2"/>
    <d v="2011-12-20T00:00:00"/>
    <d v="2012-01-01T00:00:00"/>
    <x v="1"/>
    <d v="2025-01-31T00:00:00"/>
    <n v="58.816438356164383"/>
    <x v="0"/>
    <d v="2012-01-01T00:00:00"/>
    <n v="9"/>
  </r>
  <r>
    <n v="135025"/>
    <s v="VOLUNTEER"/>
    <s v="INACTIVE VOLUNTEER"/>
    <s v="N"/>
    <m/>
    <m/>
    <m/>
    <s v="N"/>
    <m/>
    <x v="0"/>
    <d v="1956-02-18T00:00:00"/>
    <s v="LU2"/>
    <x v="1"/>
    <x v="1"/>
    <d v="2019-07-27T00:00:00"/>
    <d v="2019-12-21T00:00:00"/>
    <x v="0"/>
    <d v="2025-01-31T00:00:00"/>
    <n v="69"/>
    <x v="4"/>
    <d v="2019-12-21T00:00:00"/>
    <n v="105"/>
  </r>
  <r>
    <n v="128222"/>
    <s v="VOLUNTEER"/>
    <s v="INACTIVE VOLUNTEER"/>
    <s v="N"/>
    <m/>
    <m/>
    <m/>
    <s v="N"/>
    <m/>
    <x v="0"/>
    <m/>
    <s v="NOTKNOWN"/>
    <x v="3"/>
    <x v="6"/>
    <d v="2016-10-05T00:00:00"/>
    <d v="2018-03-26T00:00:00"/>
    <x v="1"/>
    <d v="2025-01-31T00:00:00"/>
    <n v="125.17260273972603"/>
    <x v="4"/>
    <d v="2018-03-26T00:00:00"/>
    <n v="384"/>
  </r>
  <r>
    <n v="112345"/>
    <s v="VOLUNTEER"/>
    <s v="INACTIVE VOLUNTEER"/>
    <s v="N"/>
    <m/>
    <m/>
    <m/>
    <s v="N"/>
    <m/>
    <x v="0"/>
    <d v="1999-11-07T00:00:00"/>
    <s v="WD24"/>
    <x v="0"/>
    <x v="2"/>
    <d v="2015-06-23T00:00:00"/>
    <d v="2016-07-18T00:00:00"/>
    <x v="0"/>
    <d v="2025-01-31T00:00:00"/>
    <n v="25.252054794520546"/>
    <x v="5"/>
    <d v="2016-07-18T00:00:00"/>
    <n v="280"/>
  </r>
  <r>
    <n v="83969"/>
    <s v="VOLUNTEER"/>
    <s v="INACTIVE VOLUNTEER"/>
    <s v="N"/>
    <m/>
    <m/>
    <m/>
    <s v="N"/>
    <m/>
    <x v="0"/>
    <d v="1971-11-21T00:00:00"/>
    <s v="MK41"/>
    <x v="1"/>
    <x v="0"/>
    <d v="2011-12-12T00:00:00"/>
    <d v="2014-03-03T00:00:00"/>
    <x v="1"/>
    <d v="2025-01-31T00:00:00"/>
    <n v="53.232876712328768"/>
    <x v="3"/>
    <d v="2014-03-03T00:00:00"/>
    <n v="581"/>
  </r>
  <r>
    <n v="146830"/>
    <s v="VOLUNTEER"/>
    <s v="INACTIVE VOLUNTEER"/>
    <s v="N"/>
    <m/>
    <m/>
    <m/>
    <s v="N"/>
    <m/>
    <x v="0"/>
    <d v="1990-07-05T00:00:00"/>
    <s v="MK41"/>
    <x v="1"/>
    <x v="3"/>
    <s v="Not Recorded"/>
    <s v="Not Recorded"/>
    <x v="1"/>
    <d v="2025-01-31T00:00:00"/>
    <n v="34.6"/>
    <x v="5"/>
    <s v="Not Recorded"/>
    <s v=""/>
  </r>
  <r>
    <n v="159867"/>
    <s v="VOLUNTEER"/>
    <s v="INACTIVE VOLUNTEER"/>
    <s v="N"/>
    <m/>
    <m/>
    <m/>
    <s v="N"/>
    <m/>
    <x v="0"/>
    <d v="2008-08-10T00:00:00"/>
    <s v="LU3"/>
    <x v="1"/>
    <x v="5"/>
    <s v="Not Recorded"/>
    <s v="Not Recorded"/>
    <x v="0"/>
    <d v="2025-01-31T00:00:00"/>
    <n v="16.487671232876714"/>
    <x v="1"/>
    <s v="Not Recorded"/>
    <s v=""/>
  </r>
  <r>
    <n v="9011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65908"/>
    <s v="VOLUNTEER"/>
    <s v="INACTIVE VOLUNTEER"/>
    <s v="N"/>
    <m/>
    <m/>
    <m/>
    <s v="N"/>
    <m/>
    <x v="0"/>
    <d v="2010-08-24T00:00:00"/>
    <s v="WD24"/>
    <x v="0"/>
    <x v="1"/>
    <s v="Not Recorded"/>
    <s v="Not Recorded"/>
    <x v="1"/>
    <d v="2025-01-31T00:00:00"/>
    <n v="14.449315068493151"/>
    <x v="6"/>
    <s v="Not Recorded"/>
    <s v=""/>
  </r>
  <r>
    <n v="93896"/>
    <s v="VOLUNTEER"/>
    <s v="INACTIVE VOLUNTEER"/>
    <s v="N"/>
    <m/>
    <m/>
    <m/>
    <s v="N"/>
    <m/>
    <x v="0"/>
    <m/>
    <s v="LU4"/>
    <x v="1"/>
    <x v="5"/>
    <d v="2012-03-15T00:00:00"/>
    <d v="2012-03-15T00:00:00"/>
    <x v="1"/>
    <d v="2025-01-31T00:00:00"/>
    <n v="125.17260273972603"/>
    <x v="4"/>
    <d v="2012-03-15T00:00:00"/>
    <n v="1"/>
  </r>
  <r>
    <n v="120251"/>
    <s v="VOLUNTEER"/>
    <s v="ACTIVE VOLUNTEER"/>
    <s v="N"/>
    <m/>
    <m/>
    <m/>
    <s v="N"/>
    <m/>
    <x v="0"/>
    <d v="1973-09-12T00:00:00"/>
    <s v="EN11"/>
    <x v="0"/>
    <x v="3"/>
    <d v="2023-11-02T00:00:00"/>
    <s v=""/>
    <x v="0"/>
    <d v="2025-01-31T00:00:00"/>
    <n v="51.421917808219177"/>
    <x v="3"/>
    <d v="2025-01-31T00:00:00"/>
    <n v="327"/>
  </r>
  <r>
    <n v="69148"/>
    <s v="VOLUNTEER"/>
    <s v="INACTIVE VOLUNTEER"/>
    <s v="N"/>
    <m/>
    <m/>
    <m/>
    <s v="N"/>
    <m/>
    <x v="1"/>
    <d v="1957-04-01T00:00:00"/>
    <s v="MK45"/>
    <x v="1"/>
    <x v="3"/>
    <s v="Not Recorded"/>
    <s v="Not Recorded"/>
    <x v="1"/>
    <d v="2025-01-31T00:00:00"/>
    <n v="67.882191780821913"/>
    <x v="4"/>
    <s v="Not Recorded"/>
    <s v=""/>
  </r>
  <r>
    <n v="133587"/>
    <s v="VOLUNTEER"/>
    <s v="INACTIVE VOLUNTEER"/>
    <s v="N"/>
    <m/>
    <m/>
    <m/>
    <s v="N"/>
    <m/>
    <x v="0"/>
    <d v="1955-02-16T00:00:00"/>
    <s v="MK45"/>
    <x v="1"/>
    <x v="3"/>
    <s v="Not Recorded"/>
    <s v="Not Recorded"/>
    <x v="1"/>
    <d v="2025-01-31T00:00:00"/>
    <n v="70.0054794520548"/>
    <x v="4"/>
    <s v="Not Recorded"/>
    <s v=""/>
  </r>
  <r>
    <n v="110711"/>
    <s v="VOLUNTEER"/>
    <s v="INACTIVE VOLUNTEER"/>
    <s v="N"/>
    <m/>
    <m/>
    <m/>
    <s v="N"/>
    <m/>
    <x v="1"/>
    <d v="1946-12-04T00:00:00"/>
    <s v="LU6"/>
    <x v="1"/>
    <x v="3"/>
    <d v="2015-12-02T00:00:00"/>
    <d v="2022-02-14T00:00:00"/>
    <x v="4"/>
    <d v="2025-01-31T00:00:00"/>
    <n v="78.213698630136989"/>
    <x v="4"/>
    <d v="2022-02-14T00:00:00"/>
    <n v="1619"/>
  </r>
  <r>
    <n v="152935"/>
    <s v="VOLUNTEER"/>
    <s v="ACTIVE VOLUNTEER"/>
    <s v="N"/>
    <m/>
    <m/>
    <m/>
    <s v="N"/>
    <m/>
    <x v="0"/>
    <d v="2005-11-12T00:00:00"/>
    <s v="AL2"/>
    <x v="0"/>
    <x v="3"/>
    <d v="2021-10-08T00:00:00"/>
    <s v=""/>
    <x v="0"/>
    <d v="2025-01-31T00:00:00"/>
    <n v="19.232876712328768"/>
    <x v="1"/>
    <d v="2025-01-31T00:00:00"/>
    <n v="866"/>
  </r>
  <r>
    <n v="161159"/>
    <s v="VOLUNTEER"/>
    <s v="ACTIVE VOLUNTEER"/>
    <s v="N"/>
    <m/>
    <m/>
    <m/>
    <s v="N"/>
    <m/>
    <x v="0"/>
    <d v="2007-09-07T00:00:00"/>
    <s v="AL2"/>
    <x v="0"/>
    <x v="3"/>
    <d v="2023-05-12T00:00:00"/>
    <s v=""/>
    <x v="0"/>
    <d v="2025-01-31T00:00:00"/>
    <n v="17.413698630136988"/>
    <x v="1"/>
    <d v="2025-01-31T00:00:00"/>
    <n v="451"/>
  </r>
  <r>
    <n v="159675"/>
    <s v="VOLUNTEER"/>
    <s v="INACTIVE VOLUNTEER"/>
    <s v="N"/>
    <m/>
    <m/>
    <m/>
    <s v="N"/>
    <m/>
    <x v="1"/>
    <d v="2009-02-11T00:00:00"/>
    <s v="MK42"/>
    <x v="1"/>
    <x v="3"/>
    <s v="Not Recorded"/>
    <s v="Not Recorded"/>
    <x v="1"/>
    <d v="2025-01-31T00:00:00"/>
    <n v="15.980821917808219"/>
    <x v="6"/>
    <s v="Not Recorded"/>
    <s v=""/>
  </r>
  <r>
    <n v="151990"/>
    <s v="VOLUNTEER"/>
    <s v="INACTIVE VOLUNTEER"/>
    <s v="N"/>
    <m/>
    <m/>
    <m/>
    <s v="N"/>
    <m/>
    <x v="0"/>
    <d v="2006-04-26T00:00:00"/>
    <s v="WD18"/>
    <x v="0"/>
    <x v="1"/>
    <s v="Not Recorded"/>
    <s v="Not Recorded"/>
    <x v="1"/>
    <d v="2025-01-31T00:00:00"/>
    <n v="18.780821917808218"/>
    <x v="1"/>
    <s v="Not Recorded"/>
    <s v=""/>
  </r>
  <r>
    <n v="139021"/>
    <s v="VOLUNTEER"/>
    <s v="INACTIVE VOLUNTEER"/>
    <s v="N"/>
    <m/>
    <m/>
    <m/>
    <s v="N"/>
    <m/>
    <x v="0"/>
    <d v="1975-07-14T00:00:00"/>
    <s v="MK40"/>
    <x v="1"/>
    <x v="3"/>
    <s v="Not Recorded"/>
    <s v="Not Recorded"/>
    <x v="1"/>
    <d v="2025-01-31T00:00:00"/>
    <n v="49.586301369863016"/>
    <x v="3"/>
    <s v="Not Recorded"/>
    <s v=""/>
  </r>
  <r>
    <n v="135160"/>
    <s v="VOLUNTEER"/>
    <s v="ACTIVE VOLUNTEER"/>
    <s v="N"/>
    <m/>
    <m/>
    <m/>
    <s v="N"/>
    <m/>
    <x v="0"/>
    <d v="1999-01-12T00:00:00"/>
    <s v="MK41"/>
    <x v="1"/>
    <x v="3"/>
    <d v="2018-10-12T00:00:00"/>
    <s v=""/>
    <x v="0"/>
    <d v="2025-01-31T00:00:00"/>
    <n v="26.07123287671233"/>
    <x v="5"/>
    <d v="2025-01-31T00:00:00"/>
    <n v="1646"/>
  </r>
  <r>
    <n v="109278"/>
    <s v="VOLUNTEER"/>
    <s v="INACTIVE VOLUNTEER"/>
    <s v="N"/>
    <m/>
    <m/>
    <m/>
    <s v="N"/>
    <m/>
    <x v="0"/>
    <d v="1974-01-03T00:00:00"/>
    <s v="LU4"/>
    <x v="1"/>
    <x v="2"/>
    <d v="2014-06-02T00:00:00"/>
    <d v="2015-09-08T00:00:00"/>
    <x v="0"/>
    <d v="2025-01-31T00:00:00"/>
    <n v="51.112328767123287"/>
    <x v="3"/>
    <d v="2015-09-08T00:00:00"/>
    <n v="332"/>
  </r>
  <r>
    <n v="127954"/>
    <s v="VOLUNTEER"/>
    <s v="INACTIVE VOLUNTEER"/>
    <s v="N"/>
    <m/>
    <m/>
    <m/>
    <s v="N"/>
    <m/>
    <x v="1"/>
    <d v="1971-11-30T00:00:00"/>
    <s v="WD17"/>
    <x v="0"/>
    <x v="3"/>
    <d v="2018-02-14T00:00:00"/>
    <d v="2018-06-01T00:00:00"/>
    <x v="0"/>
    <d v="2025-01-31T00:00:00"/>
    <n v="53.208219178082189"/>
    <x v="3"/>
    <d v="2018-06-01T00:00:00"/>
    <n v="78"/>
  </r>
  <r>
    <n v="83674"/>
    <s v="VOLUNTEER"/>
    <s v="INACTIVE VOLUNTEER"/>
    <s v="N"/>
    <m/>
    <m/>
    <m/>
    <s v="N"/>
    <m/>
    <x v="0"/>
    <d v="1954-04-03T00:00:00"/>
    <s v="AL5"/>
    <x v="0"/>
    <x v="2"/>
    <d v="2011-07-07T00:00:00"/>
    <d v="2018-09-15T00:00:00"/>
    <x v="0"/>
    <d v="2025-01-31T00:00:00"/>
    <n v="70.879452054794527"/>
    <x v="4"/>
    <d v="2018-09-15T00:00:00"/>
    <n v="1877"/>
  </r>
  <r>
    <n v="104522"/>
    <s v="VOLUNTEER"/>
    <s v="INACTIVE VOLUNTEER"/>
    <s v="N"/>
    <m/>
    <m/>
    <m/>
    <s v="N"/>
    <m/>
    <x v="0"/>
    <d v="1997-07-26T00:00:00"/>
    <s v="SG19"/>
    <x v="1"/>
    <x v="2"/>
    <d v="2013-03-01T00:00:00"/>
    <d v="2014-04-23T00:00:00"/>
    <x v="1"/>
    <d v="2025-01-31T00:00:00"/>
    <n v="27.536986301369861"/>
    <x v="5"/>
    <d v="2014-04-23T00:00:00"/>
    <n v="299"/>
  </r>
  <r>
    <n v="101592"/>
    <s v="VOLUNTEER"/>
    <s v="INACTIVE VOLUNTEER"/>
    <s v="N"/>
    <m/>
    <m/>
    <m/>
    <s v="N"/>
    <m/>
    <x v="0"/>
    <d v="1970-07-03T00:00:00"/>
    <s v="SG19"/>
    <x v="1"/>
    <x v="2"/>
    <d v="2013-01-22T00:00:00"/>
    <d v="2014-04-23T00:00:00"/>
    <x v="1"/>
    <d v="2025-01-31T00:00:00"/>
    <n v="54.61917808219178"/>
    <x v="3"/>
    <d v="2014-04-23T00:00:00"/>
    <n v="327"/>
  </r>
  <r>
    <n v="105567"/>
    <s v="VOLUNTEER"/>
    <s v="INACTIVE VOLUNTEER"/>
    <s v="N"/>
    <m/>
    <m/>
    <m/>
    <s v="N"/>
    <m/>
    <x v="1"/>
    <d v="1997-03-10T00:00:00"/>
    <s v="MK45"/>
    <x v="1"/>
    <x v="3"/>
    <d v="2013-12-12T00:00:00"/>
    <d v="2013-12-12T00:00:00"/>
    <x v="1"/>
    <d v="2025-01-31T00:00:00"/>
    <n v="27.915068493150685"/>
    <x v="5"/>
    <d v="2013-12-12T00:00:00"/>
    <n v="1"/>
  </r>
  <r>
    <n v="22306"/>
    <s v="VOLUNTEER"/>
    <s v="INACTIVE VOLUNTEER"/>
    <s v="N"/>
    <m/>
    <m/>
    <m/>
    <s v="N"/>
    <m/>
    <x v="0"/>
    <d v="1959-03-19T00:00:00"/>
    <s v="LU2"/>
    <x v="1"/>
    <x v="2"/>
    <d v="1899-12-31T00:00:00"/>
    <d v="1899-12-31T00:00:00"/>
    <x v="1"/>
    <d v="2025-01-31T00:00:00"/>
    <n v="65.917808219178085"/>
    <x v="4"/>
    <d v="1899-12-31T00:00:00"/>
    <m/>
  </r>
  <r>
    <n v="80793"/>
    <s v="VOLUNTEER"/>
    <s v="INACTIVE VOLUNTEER"/>
    <s v="N"/>
    <m/>
    <m/>
    <m/>
    <s v="N"/>
    <m/>
    <x v="0"/>
    <d v="1941-08-11T00:00:00"/>
    <s v="LU3"/>
    <x v="1"/>
    <x v="2"/>
    <d v="2004-01-01T00:00:00"/>
    <d v="2014-09-12T00:00:00"/>
    <x v="1"/>
    <d v="2025-01-31T00:00:00"/>
    <n v="83.531506849315065"/>
    <x v="4"/>
    <d v="2014-09-12T00:00:00"/>
    <n v="2792"/>
  </r>
  <r>
    <n v="133591"/>
    <s v="VOLUNTEER"/>
    <s v="INACTIVE VOLUNTEER"/>
    <s v="N"/>
    <m/>
    <m/>
    <m/>
    <s v="N"/>
    <m/>
    <x v="0"/>
    <d v="2004-11-04T00:00:00"/>
    <s v="LU2"/>
    <x v="1"/>
    <x v="1"/>
    <d v="2019-02-23T00:00:00"/>
    <d v="2019-05-18T00:00:00"/>
    <x v="0"/>
    <d v="2025-01-31T00:00:00"/>
    <n v="20.254794520547946"/>
    <x v="1"/>
    <d v="2019-05-18T00:00:00"/>
    <n v="60"/>
  </r>
  <r>
    <n v="108666"/>
    <s v="VOLUNTEER"/>
    <s v="INACTIVE VOLUNTEER"/>
    <s v="N"/>
    <m/>
    <m/>
    <m/>
    <s v="N"/>
    <m/>
    <x v="0"/>
    <d v="1997-01-22T00:00:00"/>
    <s v="WD18"/>
    <x v="0"/>
    <x v="1"/>
    <d v="2014-07-22T00:00:00"/>
    <d v="2016-01-03T00:00:00"/>
    <x v="0"/>
    <d v="2025-01-31T00:00:00"/>
    <n v="28.043835616438358"/>
    <x v="5"/>
    <d v="2016-01-03T00:00:00"/>
    <n v="379"/>
  </r>
  <r>
    <n v="108664"/>
    <s v="VOLUNTEER"/>
    <s v="INACTIVE VOLUNTEER"/>
    <s v="N"/>
    <m/>
    <m/>
    <m/>
    <s v="N"/>
    <m/>
    <x v="0"/>
    <d v="1999-04-22T00:00:00"/>
    <s v="WD18"/>
    <x v="0"/>
    <x v="2"/>
    <d v="2014-07-22T00:00:00"/>
    <d v="2016-09-09T00:00:00"/>
    <x v="0"/>
    <d v="2025-01-31T00:00:00"/>
    <n v="25.797260273972604"/>
    <x v="5"/>
    <d v="2016-09-09T00:00:00"/>
    <n v="559"/>
  </r>
  <r>
    <n v="58992"/>
    <s v="VOLUNTEER"/>
    <s v="INACTIVE VOLUNTEER"/>
    <s v="N"/>
    <m/>
    <m/>
    <m/>
    <s v="N"/>
    <m/>
    <x v="0"/>
    <d v="1973-02-10T00:00:00"/>
    <s v="LU2"/>
    <x v="1"/>
    <x v="2"/>
    <d v="2009-10-05T00:00:00"/>
    <d v="2011-12-31T00:00:00"/>
    <x v="1"/>
    <d v="2025-01-31T00:00:00"/>
    <n v="52.008219178082193"/>
    <x v="3"/>
    <d v="2011-12-31T00:00:00"/>
    <n v="585"/>
  </r>
  <r>
    <n v="134454"/>
    <s v="VOLUNTEER"/>
    <s v="INACTIVE VOLUNTEER"/>
    <s v="N"/>
    <m/>
    <m/>
    <m/>
    <s v="N"/>
    <m/>
    <x v="1"/>
    <d v="1959-07-28T00:00:00"/>
    <s v="NG24"/>
    <x v="3"/>
    <x v="2"/>
    <d v="2019-12-13T00:00:00"/>
    <d v="2023-04-11T00:00:00"/>
    <x v="4"/>
    <d v="2025-01-31T00:00:00"/>
    <n v="65.558904109589037"/>
    <x v="4"/>
    <d v="2023-04-11T00:00:00"/>
    <n v="868"/>
  </r>
  <r>
    <n v="71339"/>
    <s v="VOLUNTEER"/>
    <s v="INACTIVE VOLUNTEER"/>
    <s v="N"/>
    <m/>
    <m/>
    <m/>
    <s v="N"/>
    <m/>
    <x v="0"/>
    <d v="1993-09-13T00:00:00"/>
    <s v="MK45"/>
    <x v="1"/>
    <x v="3"/>
    <d v="2011-11-09T00:00:00"/>
    <d v="2012-08-17T00:00:00"/>
    <x v="1"/>
    <d v="2025-01-31T00:00:00"/>
    <n v="31.405479452054795"/>
    <x v="5"/>
    <d v="2012-08-17T00:00:00"/>
    <n v="203"/>
  </r>
  <r>
    <n v="159607"/>
    <s v="VOLUNTEER"/>
    <s v="ACTIVE VOLUNTEER"/>
    <s v="N"/>
    <m/>
    <m/>
    <m/>
    <s v="N"/>
    <m/>
    <x v="0"/>
    <d v="2005-12-22T00:00:00"/>
    <s v="LU3"/>
    <x v="1"/>
    <x v="6"/>
    <d v="2023-04-01T00:00:00"/>
    <s v=""/>
    <x v="0"/>
    <d v="2025-01-31T00:00:00"/>
    <n v="19.123287671232877"/>
    <x v="1"/>
    <d v="2025-01-31T00:00:00"/>
    <n v="480"/>
  </r>
  <r>
    <n v="165595"/>
    <s v="VOLUNTEER"/>
    <s v="INACTIVE VOLUNTEER"/>
    <s v="N"/>
    <m/>
    <m/>
    <m/>
    <s v="N"/>
    <m/>
    <x v="0"/>
    <d v="1976-07-15T00:00:00"/>
    <s v="WD18"/>
    <x v="0"/>
    <x v="1"/>
    <s v="Not Recorded"/>
    <s v="Not Recorded"/>
    <x v="1"/>
    <d v="2025-01-31T00:00:00"/>
    <n v="48.580821917808223"/>
    <x v="3"/>
    <s v="Not Recorded"/>
    <s v=""/>
  </r>
  <r>
    <n v="150431"/>
    <s v="VOLUNTEER"/>
    <s v="INACTIVE VOLUNTEER"/>
    <s v="N"/>
    <m/>
    <m/>
    <m/>
    <s v="N"/>
    <m/>
    <x v="1"/>
    <d v="1995-04-17T00:00:00"/>
    <s v="MK16"/>
    <x v="4"/>
    <x v="2"/>
    <d v="2021-05-17T00:00:00"/>
    <d v="2021-08-25T00:00:00"/>
    <x v="0"/>
    <d v="2025-01-31T00:00:00"/>
    <n v="29.813698630136987"/>
    <x v="5"/>
    <d v="2021-08-25T00:00:00"/>
    <n v="73"/>
  </r>
  <r>
    <n v="10553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59196"/>
    <s v="VOLUNTEER"/>
    <s v="ACTIVE VOLUNTEER"/>
    <s v="N"/>
    <m/>
    <m/>
    <m/>
    <s v="N"/>
    <m/>
    <x v="0"/>
    <d v="2008-03-12T00:00:00"/>
    <s v="HP4"/>
    <x v="0"/>
    <x v="4"/>
    <d v="2022-08-27T00:00:00"/>
    <s v=""/>
    <x v="0"/>
    <d v="2025-01-31T00:00:00"/>
    <n v="16.901369863013699"/>
    <x v="1"/>
    <d v="2025-01-31T00:00:00"/>
    <n v="635"/>
  </r>
  <r>
    <n v="151927"/>
    <s v="VOLUNTEER"/>
    <s v="INACTIVE VOLUNTEER"/>
    <s v="N"/>
    <m/>
    <m/>
    <m/>
    <s v="N"/>
    <m/>
    <x v="0"/>
    <d v="2006-10-25T00:00:00"/>
    <s v="LU2"/>
    <x v="1"/>
    <x v="3"/>
    <d v="2021-09-25T00:00:00"/>
    <d v="2022-08-05T00:00:00"/>
    <x v="0"/>
    <d v="2025-01-31T00:00:00"/>
    <n v="18.282191780821918"/>
    <x v="1"/>
    <d v="2022-08-05T00:00:00"/>
    <n v="225"/>
  </r>
  <r>
    <n v="79181"/>
    <s v="VOLUNTEER"/>
    <s v="INACTIVE VOLUNTEER"/>
    <s v="N"/>
    <m/>
    <m/>
    <m/>
    <s v="N"/>
    <m/>
    <x v="1"/>
    <d v="1994-03-07T00:00:00"/>
    <s v="LU1"/>
    <x v="1"/>
    <x v="3"/>
    <d v="1899-12-31T00:00:00"/>
    <d v="1899-12-31T00:00:00"/>
    <x v="1"/>
    <d v="2025-01-31T00:00:00"/>
    <n v="30.926027397260274"/>
    <x v="5"/>
    <d v="1899-12-31T00:00:00"/>
    <m/>
  </r>
  <r>
    <n v="101288"/>
    <s v="VOLUNTEER"/>
    <s v="INACTIVE VOLUNTEER"/>
    <s v="N"/>
    <m/>
    <m/>
    <m/>
    <s v="N"/>
    <m/>
    <x v="1"/>
    <d v="1991-07-26T00:00:00"/>
    <s v="WD3"/>
    <x v="4"/>
    <x v="2"/>
    <d v="2012-07-09T00:00:00"/>
    <d v="2013-01-01T00:00:00"/>
    <x v="1"/>
    <d v="2025-01-31T00:00:00"/>
    <n v="33.542465753424658"/>
    <x v="5"/>
    <d v="2013-01-01T00:00:00"/>
    <n v="127"/>
  </r>
  <r>
    <n v="127825"/>
    <s v="VOLUNTEER"/>
    <s v="ACTIVE VOLUNTEER"/>
    <s v="N"/>
    <m/>
    <m/>
    <m/>
    <s v="N"/>
    <m/>
    <x v="0"/>
    <d v="1944-11-26T00:00:00"/>
    <s v="MK45"/>
    <x v="1"/>
    <x v="3"/>
    <d v="2018-04-04T00:00:00"/>
    <s v=""/>
    <x v="0"/>
    <d v="2025-01-31T00:00:00"/>
    <n v="80.235616438356161"/>
    <x v="4"/>
    <d v="2025-01-31T00:00:00"/>
    <n v="1783"/>
  </r>
  <r>
    <n v="101314"/>
    <s v="VOLUNTEER"/>
    <s v="INACTIVE VOLUNTEER"/>
    <s v="N"/>
    <m/>
    <m/>
    <m/>
    <s v="Y"/>
    <s v="06/03/2024"/>
    <x v="1"/>
    <d v="1935-10-07T00:00:00"/>
    <s v="MK45"/>
    <x v="1"/>
    <x v="3"/>
    <d v="2013-07-09T00:00:00"/>
    <d v="2015-12-31T00:00:00"/>
    <x v="4"/>
    <d v="2025-01-31T00:00:00"/>
    <n v="89.38082191780822"/>
    <x v="4"/>
    <d v="2015-12-31T00:00:00"/>
    <n v="648"/>
  </r>
  <r>
    <n v="166571"/>
    <s v="VOLUNTEER"/>
    <s v="ACTIVE VOLUNTEER"/>
    <s v="N"/>
    <m/>
    <m/>
    <m/>
    <s v="N"/>
    <m/>
    <x v="1"/>
    <d v="2004-11-12T00:00:00"/>
    <s v="EN9"/>
    <x v="2"/>
    <x v="3"/>
    <d v="2024-02-03T00:00:00"/>
    <s v=""/>
    <x v="0"/>
    <d v="2025-01-31T00:00:00"/>
    <n v="20.232876712328768"/>
    <x v="1"/>
    <d v="2025-01-31T00:00:00"/>
    <n v="260"/>
  </r>
  <r>
    <n v="154480"/>
    <s v="VOLUNTEER"/>
    <s v="INACTIVE VOLUNTEER"/>
    <s v="N"/>
    <m/>
    <m/>
    <m/>
    <s v="N"/>
    <m/>
    <x v="1"/>
    <d v="1996-07-11T00:00:00"/>
    <s v="LU3"/>
    <x v="1"/>
    <x v="3"/>
    <s v="Not Recorded"/>
    <s v="Not Recorded"/>
    <x v="1"/>
    <d v="2025-01-31T00:00:00"/>
    <n v="28.578082191780823"/>
    <x v="5"/>
    <s v="Not Recorded"/>
    <s v=""/>
  </r>
  <r>
    <n v="94097"/>
    <s v="VOLUNTEER"/>
    <s v="ACTIVE VOLUNTEER"/>
    <s v="N"/>
    <m/>
    <m/>
    <m/>
    <s v="N"/>
    <m/>
    <x v="0"/>
    <d v="1946-05-14T00:00:00"/>
    <s v="AL2"/>
    <x v="0"/>
    <x v="2"/>
    <d v="2012-02-27T00:00:00"/>
    <s v=""/>
    <x v="0"/>
    <d v="2025-01-31T00:00:00"/>
    <n v="78.772602739726025"/>
    <x v="4"/>
    <d v="2025-01-31T00:00:00"/>
    <n v="3375"/>
  </r>
  <r>
    <n v="80794"/>
    <s v="VOLUNTEER"/>
    <s v="ACTIVE VOLUNTEER"/>
    <s v="N"/>
    <m/>
    <m/>
    <m/>
    <s v="N"/>
    <m/>
    <x v="0"/>
    <d v="1950-10-06T00:00:00"/>
    <s v="LU5"/>
    <x v="1"/>
    <x v="3"/>
    <d v="2010-01-28T00:00:00"/>
    <s v=""/>
    <x v="0"/>
    <d v="2025-01-31T00:00:00"/>
    <n v="74.372602739726034"/>
    <x v="4"/>
    <d v="2025-01-31T00:00:00"/>
    <n v="3917"/>
  </r>
  <r>
    <n v="101400"/>
    <s v="VOLUNTEER"/>
    <s v="INACTIVE VOLUNTEER"/>
    <s v="N"/>
    <m/>
    <m/>
    <m/>
    <s v="N"/>
    <m/>
    <x v="0"/>
    <d v="1941-05-09T00:00:00"/>
    <s v="LU2"/>
    <x v="1"/>
    <x v="3"/>
    <d v="2013-01-29T00:00:00"/>
    <d v="2022-04-06T00:00:00"/>
    <x v="3"/>
    <d v="2025-01-31T00:00:00"/>
    <n v="83.789041095890411"/>
    <x v="4"/>
    <d v="2022-04-06T00:00:00"/>
    <n v="2397"/>
  </r>
  <r>
    <n v="106715"/>
    <s v="VOLUNTEER"/>
    <s v="INACTIVE VOLUNTEER"/>
    <s v="N"/>
    <m/>
    <m/>
    <m/>
    <s v="N"/>
    <m/>
    <x v="0"/>
    <d v="1969-09-19T00:00:00"/>
    <s v="MK5"/>
    <x v="4"/>
    <x v="6"/>
    <s v="Not Recorded"/>
    <s v="Not Recorded"/>
    <x v="0"/>
    <d v="2025-01-31T00:00:00"/>
    <n v="55.405479452054792"/>
    <x v="0"/>
    <s v="Not Recorded"/>
    <s v=""/>
  </r>
  <r>
    <n v="111946"/>
    <s v="VOLUNTEER"/>
    <s v="INACTIVE VOLUNTEER"/>
    <s v="N"/>
    <m/>
    <m/>
    <m/>
    <s v="N"/>
    <m/>
    <x v="1"/>
    <d v="1996-02-08T00:00:00"/>
    <s v="LU3"/>
    <x v="1"/>
    <x v="1"/>
    <d v="2015-05-02T00:00:00"/>
    <d v="2015-09-30T00:00:00"/>
    <x v="0"/>
    <d v="2025-01-31T00:00:00"/>
    <n v="29"/>
    <x v="5"/>
    <d v="2015-09-30T00:00:00"/>
    <n v="108"/>
  </r>
  <r>
    <n v="160772"/>
    <s v="VOLUNTEER"/>
    <s v="INACTIVE VOLUNTEER"/>
    <s v="N"/>
    <m/>
    <m/>
    <m/>
    <s v="N"/>
    <m/>
    <x v="0"/>
    <d v="2006-05-06T00:00:00"/>
    <s v="LU2"/>
    <x v="1"/>
    <x v="2"/>
    <d v="2023-06-13T00:00:00"/>
    <d v="2024-07-31T00:00:00"/>
    <x v="3"/>
    <d v="2025-01-31T00:00:00"/>
    <n v="18.753424657534246"/>
    <x v="1"/>
    <d v="2024-07-31T00:00:00"/>
    <n v="297"/>
  </r>
  <r>
    <n v="110908"/>
    <s v="VOLUNTEER"/>
    <s v="INACTIVE VOLUNTEER"/>
    <s v="N"/>
    <m/>
    <m/>
    <m/>
    <s v="N"/>
    <m/>
    <x v="0"/>
    <d v="1968-12-19T00:00:00"/>
    <s v="WD7"/>
    <x v="0"/>
    <x v="2"/>
    <d v="2015-02-09T00:00:00"/>
    <d v="2017-08-15T00:00:00"/>
    <x v="0"/>
    <d v="2025-01-31T00:00:00"/>
    <n v="56.156164383561645"/>
    <x v="0"/>
    <d v="2017-08-15T00:00:00"/>
    <n v="657"/>
  </r>
  <r>
    <n v="100689"/>
    <s v="VOLUNTEER"/>
    <s v="INACTIVE VOLUNTEER"/>
    <s v="N"/>
    <m/>
    <m/>
    <m/>
    <s v="N"/>
    <m/>
    <x v="1"/>
    <d v="1994-08-03T00:00:00"/>
    <s v="LU3"/>
    <x v="1"/>
    <x v="2"/>
    <d v="2012-07-23T00:00:00"/>
    <d v="2012-09-30T00:00:00"/>
    <x v="1"/>
    <d v="2025-01-31T00:00:00"/>
    <n v="30.517808219178082"/>
    <x v="5"/>
    <d v="2012-09-30T00:00:00"/>
    <n v="50"/>
  </r>
  <r>
    <n v="100596"/>
    <s v="VOLUNTEER"/>
    <s v="INACTIVE VOLUNTEER"/>
    <s v="N"/>
    <m/>
    <m/>
    <m/>
    <s v="N"/>
    <m/>
    <x v="0"/>
    <d v="1983-12-28T00:00:00"/>
    <s v="HP4"/>
    <x v="0"/>
    <x v="3"/>
    <d v="2012-10-18T00:00:00"/>
    <d v="2013-05-01T00:00:00"/>
    <x v="1"/>
    <d v="2025-01-31T00:00:00"/>
    <n v="41.123287671232873"/>
    <x v="2"/>
    <d v="2013-05-01T00:00:00"/>
    <n v="140"/>
  </r>
  <r>
    <n v="21780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48688"/>
    <s v="VOLUNTEER"/>
    <s v="INACTIVE VOLUNTEER"/>
    <s v="N"/>
    <m/>
    <m/>
    <m/>
    <s v="N"/>
    <m/>
    <x v="0"/>
    <d v="1942-09-04T00:00:00"/>
    <s v="LU2"/>
    <x v="1"/>
    <x v="3"/>
    <d v="2006-11-18T00:00:00"/>
    <d v="2012-07-23T00:00:00"/>
    <x v="1"/>
    <d v="2025-01-31T00:00:00"/>
    <n v="82.465753424657535"/>
    <x v="4"/>
    <d v="2012-07-23T00:00:00"/>
    <n v="1481"/>
  </r>
  <r>
    <n v="152727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21366"/>
    <s v="VOLUNTEER"/>
    <s v="INACTIVE VOLUNTEER"/>
    <s v="N"/>
    <m/>
    <m/>
    <s v="SPITKIN"/>
    <s v="N"/>
    <m/>
    <x v="0"/>
    <d v="1976-03-03T00:00:00"/>
    <s v="MK45"/>
    <x v="1"/>
    <x v="3"/>
    <d v="2022-08-02T00:00:00"/>
    <d v="2022-08-02T00:00:00"/>
    <x v="4"/>
    <d v="2025-01-31T00:00:00"/>
    <n v="48.947945205479449"/>
    <x v="3"/>
    <d v="2022-08-02T00:00:00"/>
    <n v="1"/>
  </r>
  <r>
    <n v="80795"/>
    <s v="VOLUNTEER"/>
    <s v="INACTIVE VOLUNTEER"/>
    <s v="N"/>
    <m/>
    <m/>
    <m/>
    <s v="N"/>
    <m/>
    <x v="0"/>
    <d v="1942-04-18T00:00:00"/>
    <s v="MK42"/>
    <x v="1"/>
    <x v="4"/>
    <d v="2009-12-22T00:00:00"/>
    <d v="2013-10-01T00:00:00"/>
    <x v="1"/>
    <d v="2025-01-31T00:00:00"/>
    <n v="82.846575342465755"/>
    <x v="4"/>
    <d v="2013-10-01T00:00:00"/>
    <n v="986"/>
  </r>
  <r>
    <n v="115483"/>
    <s v="VOLUNTEER"/>
    <s v="ACTIVE VOLUNTEER"/>
    <s v="N"/>
    <m/>
    <m/>
    <m/>
    <s v="N"/>
    <m/>
    <x v="0"/>
    <m/>
    <s v="MK45"/>
    <x v="1"/>
    <x v="2"/>
    <d v="2020-04-09T00:00:00"/>
    <s v=""/>
    <x v="2"/>
    <d v="2025-01-31T00:00:00"/>
    <n v="125.17260273972603"/>
    <x v="4"/>
    <d v="2025-01-31T00:00:00"/>
    <n v="1257"/>
  </r>
  <r>
    <n v="102373"/>
    <s v="VOLUNTEER"/>
    <s v="INACTIVE VOLUNTEER"/>
    <s v="N"/>
    <m/>
    <m/>
    <m/>
    <s v="N"/>
    <m/>
    <x v="1"/>
    <d v="1957-07-24T00:00:00"/>
    <s v="LU2"/>
    <x v="1"/>
    <x v="3"/>
    <d v="2013-04-17T00:00:00"/>
    <d v="2022-04-13T00:00:00"/>
    <x v="3"/>
    <d v="2025-01-31T00:00:00"/>
    <n v="67.569863013698637"/>
    <x v="4"/>
    <d v="2022-04-13T00:00:00"/>
    <n v="2346"/>
  </r>
  <r>
    <n v="136146"/>
    <s v="VOLUNTEER"/>
    <s v="INACTIVE VOLUNTEER"/>
    <s v="N"/>
    <m/>
    <m/>
    <m/>
    <s v="N"/>
    <m/>
    <x v="0"/>
    <d v="2002-06-17T00:00:00"/>
    <s v="WD3"/>
    <x v="0"/>
    <x v="3"/>
    <d v="2019-06-25T00:00:00"/>
    <d v="2019-08-15T00:00:00"/>
    <x v="0"/>
    <d v="2025-01-31T00:00:00"/>
    <n v="22.641095890410959"/>
    <x v="1"/>
    <d v="2019-08-15T00:00:00"/>
    <n v="38"/>
  </r>
  <r>
    <n v="156657"/>
    <s v="VOLUNTEER"/>
    <s v="ACTIVE VOLUNTEER"/>
    <s v="N"/>
    <m/>
    <m/>
    <m/>
    <s v="N"/>
    <m/>
    <x v="0"/>
    <d v="1953-01-05T00:00:00"/>
    <s v="LU4"/>
    <x v="1"/>
    <x v="3"/>
    <d v="2022-03-18T00:00:00"/>
    <s v=""/>
    <x v="0"/>
    <d v="2025-01-31T00:00:00"/>
    <n v="72.120547945205473"/>
    <x v="4"/>
    <d v="2025-01-31T00:00:00"/>
    <n v="751"/>
  </r>
  <r>
    <n v="109374"/>
    <s v="VOLUNTEER"/>
    <s v="INACTIVE VOLUNTEER"/>
    <s v="N"/>
    <m/>
    <m/>
    <m/>
    <s v="N"/>
    <m/>
    <x v="0"/>
    <m/>
    <s v="LU4"/>
    <x v="1"/>
    <x v="5"/>
    <d v="2014-11-13T00:00:00"/>
    <d v="2014-11-19T00:00:00"/>
    <x v="1"/>
    <d v="2025-01-31T00:00:00"/>
    <n v="125.17260273972603"/>
    <x v="4"/>
    <d v="2014-11-19T00:00:00"/>
    <n v="5"/>
  </r>
  <r>
    <n v="16075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51866"/>
    <s v="VOLUNTEER"/>
    <s v="INACTIVE VOLUNTEER"/>
    <s v="N"/>
    <m/>
    <m/>
    <m/>
    <s v="N"/>
    <m/>
    <x v="0"/>
    <d v="2007-05-25T00:00:00"/>
    <s v="AL3"/>
    <x v="0"/>
    <x v="3"/>
    <s v="Not Recorded"/>
    <s v="Not Recorded"/>
    <x v="0"/>
    <d v="2025-01-31T00:00:00"/>
    <n v="17.701369863013699"/>
    <x v="1"/>
    <s v="Not Recorded"/>
    <s v=""/>
  </r>
  <r>
    <n v="80239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05718"/>
    <s v="VOLUNTEER"/>
    <s v="INACTIVE VOLUNTEER"/>
    <s v="N"/>
    <m/>
    <m/>
    <m/>
    <s v="N"/>
    <m/>
    <x v="1"/>
    <d v="1997-09-13T00:00:00"/>
    <s v="WD18"/>
    <x v="0"/>
    <x v="2"/>
    <d v="2013-09-03T00:00:00"/>
    <d v="2014-09-20T00:00:00"/>
    <x v="1"/>
    <d v="2025-01-31T00:00:00"/>
    <n v="27.402739726027399"/>
    <x v="5"/>
    <d v="2014-09-20T00:00:00"/>
    <n v="274"/>
  </r>
  <r>
    <n v="82702"/>
    <s v="VOLUNTEER"/>
    <s v="INACTIVE VOLUNTEER"/>
    <s v="N"/>
    <m/>
    <m/>
    <m/>
    <s v="N"/>
    <m/>
    <x v="1"/>
    <d v="1987-02-13T00:00:00"/>
    <s v="SG2"/>
    <x v="0"/>
    <x v="2"/>
    <d v="2011-10-06T00:00:00"/>
    <d v="2012-01-05T00:00:00"/>
    <x v="1"/>
    <d v="2025-01-31T00:00:00"/>
    <n v="37.991780821917807"/>
    <x v="2"/>
    <d v="2012-01-05T00:00:00"/>
    <n v="66"/>
  </r>
  <r>
    <n v="120805"/>
    <s v="VOLUNTEER"/>
    <s v="INACTIVE VOLUNTEER"/>
    <s v="N"/>
    <m/>
    <m/>
    <m/>
    <s v="Y"/>
    <s v="06/03/2024"/>
    <x v="1"/>
    <d v="1964-06-23T00:00:00"/>
    <s v="AL7"/>
    <x v="0"/>
    <x v="3"/>
    <d v="2017-01-27T00:00:00"/>
    <d v="2019-01-23T00:00:00"/>
    <x v="0"/>
    <d v="2025-01-31T00:00:00"/>
    <n v="60.649315068493152"/>
    <x v="0"/>
    <d v="2019-01-23T00:00:00"/>
    <n v="519"/>
  </r>
  <r>
    <n v="63595"/>
    <s v="VOLUNTEER"/>
    <s v="INACTIVE VOLUNTEER"/>
    <s v="N"/>
    <m/>
    <m/>
    <m/>
    <s v="N"/>
    <m/>
    <x v="0"/>
    <d v="1941-11-23T00:00:00"/>
    <s v="LU5"/>
    <x v="1"/>
    <x v="3"/>
    <d v="2008-11-11T00:00:00"/>
    <d v="2011-01-01T00:00:00"/>
    <x v="1"/>
    <d v="2025-01-31T00:00:00"/>
    <n v="83.246575342465746"/>
    <x v="4"/>
    <d v="2011-01-01T00:00:00"/>
    <n v="559"/>
  </r>
  <r>
    <n v="52354"/>
    <s v="VOLUNTEER"/>
    <s v="INACTIVE VOLUNTEER"/>
    <s v="N"/>
    <m/>
    <m/>
    <m/>
    <s v="N"/>
    <m/>
    <x v="0"/>
    <d v="1946-03-20T00:00:00"/>
    <s v="LU3"/>
    <x v="1"/>
    <x v="7"/>
    <d v="2012-03-15T00:00:00"/>
    <d v="2012-08-17T00:00:00"/>
    <x v="1"/>
    <d v="2025-01-31T00:00:00"/>
    <n v="78.92328767123287"/>
    <x v="4"/>
    <d v="2012-08-17T00:00:00"/>
    <n v="112"/>
  </r>
  <r>
    <n v="136577"/>
    <s v="VOLUNTEER"/>
    <s v="ACTIVE VOLUNTEER"/>
    <s v="N"/>
    <m/>
    <m/>
    <m/>
    <s v="N"/>
    <m/>
    <x v="0"/>
    <d v="1973-03-25T00:00:00"/>
    <s v="MK42"/>
    <x v="1"/>
    <x v="5"/>
    <d v="2019-07-09T00:00:00"/>
    <s v=""/>
    <x v="0"/>
    <d v="2025-01-31T00:00:00"/>
    <n v="51.890410958904113"/>
    <x v="3"/>
    <d v="2025-01-31T00:00:00"/>
    <n v="1454"/>
  </r>
  <r>
    <n v="139195"/>
    <s v="VOLUNTEER"/>
    <s v="INACTIVE VOLUNTEER"/>
    <s v="N"/>
    <m/>
    <m/>
    <m/>
    <s v="N"/>
    <m/>
    <x v="0"/>
    <d v="1986-10-14T00:00:00"/>
    <s v="SG5"/>
    <x v="1"/>
    <x v="3"/>
    <s v="Not Recorded"/>
    <s v="Not Recorded"/>
    <x v="1"/>
    <d v="2025-01-31T00:00:00"/>
    <n v="38.326027397260276"/>
    <x v="2"/>
    <s v="Not Recorded"/>
    <s v=""/>
  </r>
  <r>
    <n v="145502"/>
    <s v="VOLUNTEER"/>
    <s v="INACTIVE VOLUNTEER"/>
    <s v="N"/>
    <m/>
    <m/>
    <m/>
    <s v="N"/>
    <m/>
    <x v="1"/>
    <d v="1971-07-22T00:00:00"/>
    <s v="MK16"/>
    <x v="4"/>
    <x v="3"/>
    <s v="Not Recorded"/>
    <s v="Not Recorded"/>
    <x v="1"/>
    <d v="2025-01-31T00:00:00"/>
    <n v="53.56712328767123"/>
    <x v="3"/>
    <s v="Not Recorded"/>
    <s v=""/>
  </r>
  <r>
    <n v="163318"/>
    <s v="VOLUNTEER"/>
    <s v="INACTIVE VOLUNTEER"/>
    <s v="N"/>
    <m/>
    <m/>
    <m/>
    <s v="N"/>
    <m/>
    <x v="1"/>
    <d v="2008-10-21T00:00:00"/>
    <s v="AL5"/>
    <x v="0"/>
    <x v="3"/>
    <d v="2023-10-13T00:00:00"/>
    <d v="2024-02-09T00:00:00"/>
    <x v="0"/>
    <d v="2025-01-31T00:00:00"/>
    <n v="16.290410958904111"/>
    <x v="1"/>
    <d v="2024-02-09T00:00:00"/>
    <n v="86"/>
  </r>
  <r>
    <n v="119187"/>
    <s v="VOLUNTEER"/>
    <s v="INACTIVE VOLUNTEER"/>
    <s v="N"/>
    <m/>
    <m/>
    <m/>
    <s v="N"/>
    <m/>
    <x v="0"/>
    <d v="1952-09-15T00:00:00"/>
    <s v="MK45"/>
    <x v="1"/>
    <x v="2"/>
    <d v="2017-04-11T00:00:00"/>
    <d v="2020-03-26T00:00:00"/>
    <x v="4"/>
    <d v="2025-01-31T00:00:00"/>
    <n v="72.427397260273978"/>
    <x v="4"/>
    <d v="2020-03-26T00:00:00"/>
    <n v="773"/>
  </r>
  <r>
    <n v="81305"/>
    <s v="VOLUNTEER"/>
    <s v="INACTIVE VOLUNTEER"/>
    <s v="N"/>
    <m/>
    <m/>
    <m/>
    <s v="N"/>
    <m/>
    <x v="1"/>
    <m/>
    <s v="LU3"/>
    <x v="1"/>
    <x v="2"/>
    <d v="2003-10-01T00:00:00"/>
    <d v="2022-09-06T00:00:00"/>
    <x v="2"/>
    <d v="2025-01-31T00:00:00"/>
    <n v="125.17260273972603"/>
    <x v="4"/>
    <d v="2022-09-06T00:00:00"/>
    <n v="4940"/>
  </r>
  <r>
    <n v="81329"/>
    <s v="VOLUNTEER"/>
    <s v="INACTIVE VOLUNTEER"/>
    <s v="N"/>
    <m/>
    <m/>
    <m/>
    <s v="N"/>
    <m/>
    <x v="0"/>
    <d v="1943-01-03T00:00:00"/>
    <s v="LU3"/>
    <x v="1"/>
    <x v="2"/>
    <d v="2003-10-01T00:00:00"/>
    <d v="2022-09-06T00:00:00"/>
    <x v="2"/>
    <d v="2025-01-31T00:00:00"/>
    <n v="82.134246575342459"/>
    <x v="4"/>
    <d v="2022-09-06T00:00:00"/>
    <n v="4940"/>
  </r>
  <r>
    <n v="41714"/>
    <s v="VOLUNTEER"/>
    <s v="INACTIVE VOLUNTEER"/>
    <s v="N"/>
    <m/>
    <m/>
    <m/>
    <s v="N"/>
    <m/>
    <x v="0"/>
    <d v="1989-06-05T00:00:00"/>
    <s v="LU3"/>
    <x v="1"/>
    <x v="2"/>
    <d v="2005-10-27T00:00:00"/>
    <d v="2022-08-23T00:00:00"/>
    <x v="2"/>
    <d v="2025-01-31T00:00:00"/>
    <n v="35.682191780821917"/>
    <x v="2"/>
    <d v="2022-08-23T00:00:00"/>
    <n v="4389"/>
  </r>
  <r>
    <n v="80570"/>
    <s v="VOLUNTEER"/>
    <s v="INACTIVE VOLUNTEER"/>
    <s v="N"/>
    <m/>
    <m/>
    <m/>
    <s v="N"/>
    <m/>
    <x v="0"/>
    <d v="1994-05-31T00:00:00"/>
    <s v="MK45"/>
    <x v="1"/>
    <x v="2"/>
    <d v="2011-07-20T00:00:00"/>
    <d v="2012-07-27T00:00:00"/>
    <x v="1"/>
    <d v="2025-01-31T00:00:00"/>
    <n v="30.693150684931506"/>
    <x v="5"/>
    <d v="2012-07-27T00:00:00"/>
    <n v="268"/>
  </r>
  <r>
    <n v="56809"/>
    <s v="VOLUNTEER"/>
    <s v="INACTIVE VOLUNTEER"/>
    <s v="N"/>
    <m/>
    <m/>
    <m/>
    <s v="N"/>
    <m/>
    <x v="0"/>
    <d v="1959-02-15T00:00:00"/>
    <s v="LU5"/>
    <x v="1"/>
    <x v="3"/>
    <d v="2009-03-09T00:00:00"/>
    <d v="2017-01-21T00:00:00"/>
    <x v="0"/>
    <d v="2025-01-31T00:00:00"/>
    <n v="66.0054794520548"/>
    <x v="4"/>
    <d v="2017-01-21T00:00:00"/>
    <n v="2055"/>
  </r>
  <r>
    <n v="145594"/>
    <s v="VOLUNTEER"/>
    <s v="INACTIVE VOLUNTEER"/>
    <s v="N"/>
    <m/>
    <m/>
    <m/>
    <s v="N"/>
    <m/>
    <x v="0"/>
    <d v="2000-05-05T00:00:00"/>
    <s v="LU3"/>
    <x v="1"/>
    <x v="3"/>
    <d v="2020-08-01T00:00:00"/>
    <d v="2021-08-25T00:00:00"/>
    <x v="0"/>
    <d v="2025-01-31T00:00:00"/>
    <n v="24.758904109589039"/>
    <x v="1"/>
    <d v="2021-08-25T00:00:00"/>
    <n v="278"/>
  </r>
  <r>
    <n v="161286"/>
    <s v="VOLUNTEER"/>
    <s v="ACTIVE VOLUNTEER"/>
    <s v="N"/>
    <m/>
    <m/>
    <m/>
    <s v="N"/>
    <m/>
    <x v="1"/>
    <d v="1990-10-17T00:00:00"/>
    <s v="AL7"/>
    <x v="0"/>
    <x v="3"/>
    <d v="2023-05-25T00:00:00"/>
    <s v=""/>
    <x v="0"/>
    <d v="2025-01-31T00:00:00"/>
    <n v="34.315068493150683"/>
    <x v="5"/>
    <d v="2025-01-31T00:00:00"/>
    <n v="442"/>
  </r>
  <r>
    <n v="68354"/>
    <s v="VOLUNTEER"/>
    <s v="ACTIVE VOLUNTEER"/>
    <s v="N"/>
    <m/>
    <m/>
    <m/>
    <s v="N"/>
    <m/>
    <x v="0"/>
    <d v="1947-03-04T00:00:00"/>
    <s v="MK45"/>
    <x v="1"/>
    <x v="3"/>
    <d v="2009-04-30T00:00:00"/>
    <s v=""/>
    <x v="0"/>
    <d v="2025-01-31T00:00:00"/>
    <n v="77.967123287671228"/>
    <x v="4"/>
    <d v="2025-01-31T00:00:00"/>
    <n v="4112"/>
  </r>
  <r>
    <n v="111584"/>
    <s v="VOLUNTEER"/>
    <s v="ACTIVE VOLUNTEER"/>
    <s v="N"/>
    <m/>
    <m/>
    <m/>
    <s v="N"/>
    <m/>
    <x v="0"/>
    <d v="1958-02-10T00:00:00"/>
    <s v="AL5"/>
    <x v="0"/>
    <x v="3"/>
    <d v="2015-04-17T00:00:00"/>
    <s v=""/>
    <x v="0"/>
    <d v="2025-01-31T00:00:00"/>
    <n v="67.019178082191786"/>
    <x v="4"/>
    <d v="2025-01-31T00:00:00"/>
    <n v="2556"/>
  </r>
  <r>
    <n v="110538"/>
    <s v="VOLUNTEER"/>
    <s v="ACTIVE VOLUNTEER"/>
    <s v="N"/>
    <m/>
    <m/>
    <m/>
    <s v="N"/>
    <m/>
    <x v="0"/>
    <d v="1980-06-12T00:00:00"/>
    <s v="LU3"/>
    <x v="1"/>
    <x v="2"/>
    <d v="2015-01-09T00:00:00"/>
    <s v=""/>
    <x v="2"/>
    <d v="2025-01-31T00:00:00"/>
    <n v="44.668493150684931"/>
    <x v="2"/>
    <d v="2025-01-31T00:00:00"/>
    <n v="2626"/>
  </r>
  <r>
    <n v="108500"/>
    <s v="VOLUNTEER"/>
    <s v="INACTIVE VOLUNTEER"/>
    <s v="N"/>
    <m/>
    <m/>
    <m/>
    <s v="N"/>
    <m/>
    <x v="0"/>
    <d v="1972-04-27T00:00:00"/>
    <s v="SG11"/>
    <x v="0"/>
    <x v="3"/>
    <d v="2015-12-16T00:00:00"/>
    <d v="2015-12-16T00:00:00"/>
    <x v="1"/>
    <d v="2025-01-31T00:00:00"/>
    <n v="52.8"/>
    <x v="3"/>
    <d v="2015-12-16T00:00:00"/>
    <n v="1"/>
  </r>
  <r>
    <n v="119953"/>
    <s v="VOLUNTEER"/>
    <s v="INACTIVE VOLUNTEER"/>
    <s v="N"/>
    <m/>
    <m/>
    <m/>
    <s v="N"/>
    <m/>
    <x v="1"/>
    <d v="1999-02-15T00:00:00"/>
    <s v="LU6"/>
    <x v="1"/>
    <x v="2"/>
    <d v="2016-12-05T00:00:00"/>
    <d v="2019-03-29T00:00:00"/>
    <x v="0"/>
    <d v="2025-01-31T00:00:00"/>
    <n v="25.978082191780821"/>
    <x v="5"/>
    <d v="2019-03-29T00:00:00"/>
    <n v="605"/>
  </r>
  <r>
    <n v="80796"/>
    <s v="VOLUNTEER"/>
    <s v="INACTIVE VOLUNTEER"/>
    <s v="N"/>
    <m/>
    <m/>
    <m/>
    <s v="N"/>
    <m/>
    <x v="0"/>
    <d v="1996-01-11T00:00:00"/>
    <s v="LU2"/>
    <x v="1"/>
    <x v="3"/>
    <d v="2010-12-04T00:00:00"/>
    <d v="2012-07-18T00:00:00"/>
    <x v="1"/>
    <d v="2025-01-31T00:00:00"/>
    <n v="29.076712328767123"/>
    <x v="5"/>
    <d v="2012-07-18T00:00:00"/>
    <n v="423"/>
  </r>
  <r>
    <n v="48014"/>
    <s v="VOLUNTEER"/>
    <s v="INACTIVE VOLUNTEER"/>
    <s v="N"/>
    <m/>
    <m/>
    <m/>
    <s v="N"/>
    <m/>
    <x v="0"/>
    <d v="1926-02-26T00:00:00"/>
    <s v="MK45"/>
    <x v="1"/>
    <x v="3"/>
    <d v="2004-02-01T00:00:00"/>
    <d v="2014-11-28T00:00:00"/>
    <x v="0"/>
    <d v="2025-01-31T00:00:00"/>
    <n v="98.9972602739726"/>
    <x v="4"/>
    <d v="2014-11-28T00:00:00"/>
    <n v="2825"/>
  </r>
  <r>
    <n v="81125"/>
    <s v="VOLUNTEER"/>
    <s v="INACTIVE VOLUNTEER"/>
    <s v="N"/>
    <m/>
    <m/>
    <m/>
    <s v="N"/>
    <m/>
    <x v="0"/>
    <d v="1977-11-07T00:00:00"/>
    <s v="LU6"/>
    <x v="1"/>
    <x v="2"/>
    <d v="2011-08-31T00:00:00"/>
    <d v="2016-05-18T00:00:00"/>
    <x v="4"/>
    <d v="2025-01-31T00:00:00"/>
    <n v="47.265753424657532"/>
    <x v="3"/>
    <d v="2016-05-18T00:00:00"/>
    <n v="1231"/>
  </r>
  <r>
    <n v="144116"/>
    <s v="VOLUNTEER"/>
    <s v="INACTIVE VOLUNTEER"/>
    <s v="N"/>
    <m/>
    <m/>
    <m/>
    <s v="N"/>
    <m/>
    <x v="0"/>
    <d v="2000-03-14T00:00:00"/>
    <s v="MK16"/>
    <x v="4"/>
    <x v="3"/>
    <d v="2020-03-05T00:00:00"/>
    <d v="2022-03-30T00:00:00"/>
    <x v="0"/>
    <d v="2025-01-31T00:00:00"/>
    <n v="24.901369863013699"/>
    <x v="1"/>
    <d v="2022-03-30T00:00:00"/>
    <n v="540"/>
  </r>
  <r>
    <n v="162978"/>
    <s v="VOLUNTEER"/>
    <s v="INACTIVE VOLUNTEER"/>
    <s v="N"/>
    <m/>
    <m/>
    <m/>
    <s v="N"/>
    <m/>
    <x v="1"/>
    <d v="2007-07-14T00:00:00"/>
    <s v="MK41"/>
    <x v="1"/>
    <x v="6"/>
    <s v="Not Recorded"/>
    <s v="Not Recorded"/>
    <x v="1"/>
    <d v="2025-01-31T00:00:00"/>
    <n v="17.564383561643837"/>
    <x v="1"/>
    <s v="Not Recorded"/>
    <s v=""/>
  </r>
  <r>
    <n v="107853"/>
    <s v="VOLUNTEER"/>
    <s v="INACTIVE VOLUNTEER"/>
    <s v="N"/>
    <m/>
    <m/>
    <m/>
    <s v="N"/>
    <m/>
    <x v="0"/>
    <d v="1966-06-13T00:00:00"/>
    <s v="EN9"/>
    <x v="2"/>
    <x v="3"/>
    <d v="2014-04-23T00:00:00"/>
    <d v="2023-05-19T00:00:00"/>
    <x v="0"/>
    <d v="2025-01-31T00:00:00"/>
    <n v="58.676712328767124"/>
    <x v="0"/>
    <d v="2023-05-19T00:00:00"/>
    <n v="2368"/>
  </r>
  <r>
    <n v="82936"/>
    <s v="VOLUNTEER"/>
    <s v="INACTIVE VOLUNTEER"/>
    <s v="N"/>
    <m/>
    <m/>
    <m/>
    <s v="N"/>
    <m/>
    <x v="1"/>
    <m/>
    <s v="MK45"/>
    <x v="1"/>
    <x v="2"/>
    <s v="Not Recorded"/>
    <s v="Not Recorded"/>
    <x v="1"/>
    <d v="2025-01-31T00:00:00"/>
    <n v="125.17260273972603"/>
    <x v="4"/>
    <s v="Not Recorded"/>
    <s v=""/>
  </r>
  <r>
    <n v="110601"/>
    <s v="VOLUNTEER"/>
    <s v="INACTIVE VOLUNTEER"/>
    <s v="N"/>
    <m/>
    <m/>
    <m/>
    <s v="N"/>
    <m/>
    <x v="0"/>
    <d v="1965-08-13T00:00:00"/>
    <s v="MK45"/>
    <x v="1"/>
    <x v="3"/>
    <d v="2015-05-22T00:00:00"/>
    <d v="2019-01-23T00:00:00"/>
    <x v="0"/>
    <d v="2025-01-31T00:00:00"/>
    <n v="59.509589041095893"/>
    <x v="0"/>
    <d v="2019-01-23T00:00:00"/>
    <n v="959"/>
  </r>
  <r>
    <n v="103093"/>
    <s v="VOLUNTEER"/>
    <s v="INACTIVE VOLUNTEER"/>
    <s v="N"/>
    <m/>
    <m/>
    <m/>
    <s v="N"/>
    <m/>
    <x v="0"/>
    <d v="1991-07-23T00:00:00"/>
    <s v="LU4"/>
    <x v="1"/>
    <x v="3"/>
    <d v="2013-09-06T00:00:00"/>
    <d v="2015-10-21T00:00:00"/>
    <x v="4"/>
    <d v="2025-01-31T00:00:00"/>
    <n v="33.550684931506851"/>
    <x v="5"/>
    <d v="2015-10-21T00:00:00"/>
    <n v="554"/>
  </r>
  <r>
    <n v="63597"/>
    <s v="VOLUNTEER"/>
    <s v="INACTIVE VOLUNTEER"/>
    <s v="N"/>
    <m/>
    <m/>
    <m/>
    <s v="N"/>
    <m/>
    <x v="0"/>
    <d v="1947-04-07T00:00:00"/>
    <s v="LU2"/>
    <x v="1"/>
    <x v="7"/>
    <d v="2007-01-01T00:00:00"/>
    <d v="2015-12-31T00:00:00"/>
    <x v="0"/>
    <d v="2025-01-31T00:00:00"/>
    <n v="77.873972602739727"/>
    <x v="4"/>
    <d v="2015-12-31T00:00:00"/>
    <n v="2349"/>
  </r>
  <r>
    <n v="119860"/>
    <s v="VOLUNTEER"/>
    <s v="INACTIVE VOLUNTEER"/>
    <s v="N"/>
    <m/>
    <m/>
    <m/>
    <s v="N"/>
    <m/>
    <x v="0"/>
    <d v="1974-06-24T00:00:00"/>
    <s v="SG2"/>
    <x v="0"/>
    <x v="2"/>
    <s v="Not Recorded"/>
    <s v="Not Recorded"/>
    <x v="1"/>
    <d v="2025-01-31T00:00:00"/>
    <n v="50.641095890410959"/>
    <x v="3"/>
    <s v="Not Recorded"/>
    <s v=""/>
  </r>
  <r>
    <n v="133278"/>
    <s v="VOLUNTEER"/>
    <s v="INACTIVE VOLUNTEER"/>
    <s v="N"/>
    <m/>
    <m/>
    <m/>
    <s v="N"/>
    <m/>
    <x v="0"/>
    <d v="1967-02-14T00:00:00"/>
    <s v="AL3"/>
    <x v="0"/>
    <x v="6"/>
    <d v="2019-01-09T00:00:00"/>
    <d v="2019-05-01T00:00:00"/>
    <x v="0"/>
    <d v="2025-01-31T00:00:00"/>
    <n v="58.0027397260274"/>
    <x v="0"/>
    <d v="2019-05-01T00:00:00"/>
    <n v="81"/>
  </r>
  <r>
    <n v="168341"/>
    <s v="VOLUNTEER"/>
    <s v="PROSPECTIVE VOLUNTEER"/>
    <s v="N"/>
    <m/>
    <m/>
    <m/>
    <s v="N"/>
    <m/>
    <x v="0"/>
    <d v="1960-12-31T00:00:00"/>
    <s v="SG2"/>
    <x v="0"/>
    <x v="3"/>
    <s v="Not Recorded"/>
    <s v="Not Recorded"/>
    <x v="1"/>
    <d v="2025-01-31T00:00:00"/>
    <n v="64.128767123287673"/>
    <x v="0"/>
    <s v="Not Recorded"/>
    <s v=""/>
  </r>
  <r>
    <n v="33728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61170"/>
    <s v="VOLUNTEER"/>
    <s v="INACTIVE VOLUNTEER"/>
    <s v="N"/>
    <m/>
    <m/>
    <m/>
    <s v="N"/>
    <m/>
    <x v="0"/>
    <d v="2005-08-07T00:00:00"/>
    <s v="LU3"/>
    <x v="1"/>
    <x v="3"/>
    <s v="Not Recorded"/>
    <s v="Not Recorded"/>
    <x v="1"/>
    <d v="2025-01-31T00:00:00"/>
    <n v="19.4986301369863"/>
    <x v="1"/>
    <s v="Not Recorded"/>
    <s v=""/>
  </r>
  <r>
    <n v="81254"/>
    <s v="VOLUNTEER"/>
    <s v="INACTIVE VOLUNTEER"/>
    <s v="N"/>
    <m/>
    <m/>
    <m/>
    <s v="N"/>
    <m/>
    <x v="0"/>
    <m/>
    <s v="LU2"/>
    <x v="1"/>
    <x v="3"/>
    <d v="2011-10-17T00:00:00"/>
    <d v="2012-04-11T00:00:00"/>
    <x v="1"/>
    <d v="2025-01-31T00:00:00"/>
    <n v="125.17260273972603"/>
    <x v="4"/>
    <d v="2012-04-11T00:00:00"/>
    <n v="128"/>
  </r>
  <r>
    <n v="111105"/>
    <s v="VOLUNTEER"/>
    <s v="INACTIVE VOLUNTEER"/>
    <s v="N"/>
    <m/>
    <m/>
    <m/>
    <s v="N"/>
    <m/>
    <x v="0"/>
    <d v="1974-03-07T00:00:00"/>
    <s v="SG1"/>
    <x v="0"/>
    <x v="2"/>
    <d v="2015-02-23T00:00:00"/>
    <d v="2015-06-16T00:00:00"/>
    <x v="0"/>
    <d v="2025-01-31T00:00:00"/>
    <n v="50.939726027397263"/>
    <x v="3"/>
    <d v="2015-06-16T00:00:00"/>
    <n v="82"/>
  </r>
  <r>
    <n v="162562"/>
    <s v="VOLUNTEER"/>
    <s v="ACTIVE VOLUNTEER"/>
    <s v="N"/>
    <m/>
    <m/>
    <m/>
    <s v="N"/>
    <m/>
    <x v="1"/>
    <d v="2006-06-18T00:00:00"/>
    <s v="SG19"/>
    <x v="1"/>
    <x v="3"/>
    <d v="2023-08-14T00:00:00"/>
    <s v=""/>
    <x v="0"/>
    <d v="2025-01-31T00:00:00"/>
    <n v="18.635616438356163"/>
    <x v="1"/>
    <d v="2025-01-31T00:00:00"/>
    <n v="385"/>
  </r>
  <r>
    <n v="124078"/>
    <s v="VOLUNTEER"/>
    <s v="INACTIVE VOLUNTEER"/>
    <s v="N"/>
    <m/>
    <m/>
    <m/>
    <s v="N"/>
    <m/>
    <x v="0"/>
    <d v="2001-01-31T00:00:00"/>
    <s v="AL5"/>
    <x v="0"/>
    <x v="3"/>
    <d v="2017-08-05T00:00:00"/>
    <d v="2018-06-30T00:00:00"/>
    <x v="0"/>
    <d v="2025-01-31T00:00:00"/>
    <n v="24.016438356164382"/>
    <x v="1"/>
    <d v="2018-06-30T00:00:00"/>
    <n v="235"/>
  </r>
  <r>
    <n v="161854"/>
    <s v="VOLUNTEER"/>
    <s v="INACTIVE VOLUNTEER"/>
    <s v="N"/>
    <m/>
    <m/>
    <m/>
    <s v="N"/>
    <m/>
    <x v="0"/>
    <d v="2008-10-23T00:00:00"/>
    <s v="AL4"/>
    <x v="0"/>
    <x v="3"/>
    <d v="2023-06-28T00:00:00"/>
    <d v="2024-02-29T00:00:00"/>
    <x v="0"/>
    <d v="2025-01-31T00:00:00"/>
    <n v="16.284931506849315"/>
    <x v="1"/>
    <d v="2024-02-29T00:00:00"/>
    <n v="177"/>
  </r>
  <r>
    <n v="118546"/>
    <s v="VOLUNTEER"/>
    <s v="INACTIVE VOLUNTEER"/>
    <s v="N"/>
    <m/>
    <m/>
    <m/>
    <s v="N"/>
    <m/>
    <x v="0"/>
    <d v="1984-07-12T00:00:00"/>
    <s v="LU3"/>
    <x v="1"/>
    <x v="2"/>
    <d v="2017-12-01T00:00:00"/>
    <d v="2022-12-15T00:00:00"/>
    <x v="2"/>
    <d v="2025-01-31T00:00:00"/>
    <n v="40.583561643835615"/>
    <x v="2"/>
    <d v="2022-12-15T00:00:00"/>
    <n v="1315"/>
  </r>
  <r>
    <n v="80797"/>
    <s v="VOLUNTEER"/>
    <s v="INACTIVE VOLUNTEER"/>
    <s v="N"/>
    <m/>
    <m/>
    <m/>
    <s v="N"/>
    <m/>
    <x v="0"/>
    <d v="1961-03-11T00:00:00"/>
    <s v="LU2"/>
    <x v="1"/>
    <x v="3"/>
    <d v="2011-01-08T00:00:00"/>
    <d v="1899-12-31T00:00:00"/>
    <x v="1"/>
    <d v="2025-01-31T00:00:00"/>
    <n v="63.936986301369863"/>
    <x v="0"/>
    <d v="1899-12-31T00:00:00"/>
    <m/>
  </r>
  <r>
    <n v="103207"/>
    <s v="VOLUNTEER"/>
    <s v="INACTIVE VOLUNTEER"/>
    <s v="N"/>
    <m/>
    <m/>
    <m/>
    <s v="N"/>
    <m/>
    <x v="1"/>
    <d v="1996-05-13T00:00:00"/>
    <s v="LU3"/>
    <x v="1"/>
    <x v="3"/>
    <d v="2013-09-19T00:00:00"/>
    <d v="2015-08-20T00:00:00"/>
    <x v="3"/>
    <d v="2025-01-31T00:00:00"/>
    <n v="28.739726027397261"/>
    <x v="5"/>
    <d v="2015-08-20T00:00:00"/>
    <n v="501"/>
  </r>
  <r>
    <n v="112286"/>
    <s v="VOLUNTEER"/>
    <s v="INACTIVE VOLUNTEER"/>
    <s v="N"/>
    <m/>
    <m/>
    <m/>
    <s v="N"/>
    <m/>
    <x v="0"/>
    <d v="1994-10-16T00:00:00"/>
    <s v="WD7"/>
    <x v="0"/>
    <x v="3"/>
    <d v="2015-06-16T00:00:00"/>
    <d v="2015-08-18T00:00:00"/>
    <x v="0"/>
    <d v="2025-01-31T00:00:00"/>
    <n v="30.315068493150687"/>
    <x v="5"/>
    <d v="2015-08-18T00:00:00"/>
    <n v="46"/>
  </r>
  <r>
    <n v="128813"/>
    <s v="VOLUNTEER"/>
    <s v="INACTIVE VOLUNTEER"/>
    <s v="N"/>
    <m/>
    <m/>
    <m/>
    <s v="N"/>
    <m/>
    <x v="1"/>
    <d v="1979-12-07T00:00:00"/>
    <s v="LU2"/>
    <x v="1"/>
    <x v="3"/>
    <d v="2021-04-23T00:00:00"/>
    <d v="2024-04-30T00:00:00"/>
    <x v="0"/>
    <d v="2025-01-31T00:00:00"/>
    <n v="45.183561643835617"/>
    <x v="3"/>
    <d v="2024-04-30T00:00:00"/>
    <n v="788"/>
  </r>
  <r>
    <n v="54340"/>
    <s v="VOLUNTEER"/>
    <s v="ACTIVE VOLUNTEER"/>
    <s v="N"/>
    <m/>
    <m/>
    <m/>
    <s v="N"/>
    <m/>
    <x v="0"/>
    <d v="1968-06-08T00:00:00"/>
    <s v="LU5"/>
    <x v="1"/>
    <x v="3"/>
    <d v="2023-04-05T00:00:00"/>
    <s v=""/>
    <x v="3"/>
    <d v="2025-01-31T00:00:00"/>
    <n v="56.68767123287671"/>
    <x v="0"/>
    <d v="2025-01-31T00:00:00"/>
    <n v="478"/>
  </r>
  <r>
    <n v="79804"/>
    <s v="VOLUNTEER"/>
    <s v="INACTIVE VOLUNTEER"/>
    <s v="N"/>
    <m/>
    <m/>
    <m/>
    <s v="N"/>
    <m/>
    <x v="0"/>
    <d v="1973-03-24T00:00:00"/>
    <s v="LU4"/>
    <x v="1"/>
    <x v="2"/>
    <d v="2011-04-19T00:00:00"/>
    <d v="2017-08-08T00:00:00"/>
    <x v="4"/>
    <d v="2025-01-31T00:00:00"/>
    <n v="51.893150684931506"/>
    <x v="3"/>
    <d v="2017-08-08T00:00:00"/>
    <n v="1646"/>
  </r>
  <r>
    <n v="126332"/>
    <s v="VOLUNTEER"/>
    <s v="INACTIVE VOLUNTEER"/>
    <s v="N"/>
    <m/>
    <m/>
    <m/>
    <s v="N"/>
    <m/>
    <x v="1"/>
    <d v="2002-08-04T00:00:00"/>
    <s v="LU3"/>
    <x v="1"/>
    <x v="5"/>
    <d v="2016-09-03T00:00:00"/>
    <d v="2019-08-08T00:00:00"/>
    <x v="0"/>
    <d v="2025-01-31T00:00:00"/>
    <n v="22.509589041095889"/>
    <x v="1"/>
    <d v="2019-08-08T00:00:00"/>
    <n v="764"/>
  </r>
  <r>
    <n v="158300"/>
    <s v="VOLUNTEER"/>
    <s v="ACTIVE VOLUNTEER"/>
    <s v="N"/>
    <m/>
    <m/>
    <m/>
    <s v="N"/>
    <m/>
    <x v="0"/>
    <d v="2005-10-29T00:00:00"/>
    <s v="HP1"/>
    <x v="0"/>
    <x v="1"/>
    <d v="2022-10-22T00:00:00"/>
    <s v=""/>
    <x v="0"/>
    <d v="2025-01-31T00:00:00"/>
    <n v="19.271232876712329"/>
    <x v="1"/>
    <d v="2025-01-31T00:00:00"/>
    <n v="595"/>
  </r>
  <r>
    <n v="80003"/>
    <s v="VOLUNTEER"/>
    <s v="INACTIVE VOLUNTEER"/>
    <s v="N"/>
    <m/>
    <m/>
    <m/>
    <s v="N"/>
    <m/>
    <x v="0"/>
    <d v="1991-03-11T00:00:00"/>
    <s v="HA9"/>
    <x v="2"/>
    <x v="5"/>
    <d v="2012-02-09T00:00:00"/>
    <d v="2012-02-09T00:00:00"/>
    <x v="1"/>
    <d v="2025-01-31T00:00:00"/>
    <n v="33.917808219178085"/>
    <x v="5"/>
    <d v="2012-02-09T00:00:00"/>
    <n v="1"/>
  </r>
  <r>
    <n v="168165"/>
    <s v="VOLUNTEER"/>
    <s v="INACTIVE VOLUNTEER"/>
    <s v="N"/>
    <m/>
    <m/>
    <m/>
    <s v="N"/>
    <m/>
    <x v="1"/>
    <d v="2024-07-12T00:00:00"/>
    <s v="HP1"/>
    <x v="0"/>
    <x v="5"/>
    <s v="Not Recorded"/>
    <s v="Not Recorded"/>
    <x v="1"/>
    <d v="2025-01-31T00:00:00"/>
    <n v="0.55616438356164388"/>
    <x v="6"/>
    <s v="Not Recorded"/>
    <s v=""/>
  </r>
  <r>
    <n v="67349"/>
    <s v="VOLUNTEER"/>
    <s v="INACTIVE VOLUNTEER"/>
    <s v="N"/>
    <m/>
    <m/>
    <m/>
    <s v="N"/>
    <m/>
    <x v="0"/>
    <d v="1961-07-28T00:00:00"/>
    <s v="LU5"/>
    <x v="1"/>
    <x v="3"/>
    <d v="2011-09-02T00:00:00"/>
    <d v="2013-10-08T00:00:00"/>
    <x v="1"/>
    <d v="2025-01-31T00:00:00"/>
    <n v="63.556164383561644"/>
    <x v="0"/>
    <d v="2013-10-08T00:00:00"/>
    <n v="548"/>
  </r>
  <r>
    <n v="126195"/>
    <s v="VOLUNTEER"/>
    <s v="INACTIVE VOLUNTEER"/>
    <s v="N"/>
    <m/>
    <m/>
    <m/>
    <s v="N"/>
    <m/>
    <x v="0"/>
    <d v="1970-08-06T00:00:00"/>
    <s v="MK8"/>
    <x v="4"/>
    <x v="2"/>
    <d v="2017-12-29T00:00:00"/>
    <d v="2019-08-16T00:00:00"/>
    <x v="0"/>
    <d v="2025-01-31T00:00:00"/>
    <n v="54.526027397260272"/>
    <x v="3"/>
    <d v="2019-08-16T00:00:00"/>
    <n v="426"/>
  </r>
  <r>
    <n v="60171"/>
    <s v="VOLUNTEER"/>
    <s v="INACTIVE VOLUNTEER"/>
    <s v="N"/>
    <m/>
    <m/>
    <m/>
    <s v="N"/>
    <m/>
    <x v="1"/>
    <d v="1995-09-05T00:00:00"/>
    <s v="LU3"/>
    <x v="1"/>
    <x v="2"/>
    <d v="2012-11-03T00:00:00"/>
    <d v="2013-07-10T00:00:00"/>
    <x v="1"/>
    <d v="2025-01-31T00:00:00"/>
    <n v="29.427397260273974"/>
    <x v="5"/>
    <d v="2013-07-10T00:00:00"/>
    <n v="178"/>
  </r>
  <r>
    <n v="166847"/>
    <s v="VOLUNTEER"/>
    <s v="ACTIVE VOLUNTEER"/>
    <s v="N"/>
    <m/>
    <m/>
    <m/>
    <s v="N"/>
    <m/>
    <x v="1"/>
    <d v="2000-03-15T00:00:00"/>
    <s v="MK40"/>
    <x v="1"/>
    <x v="3"/>
    <d v="2024-03-15T00:00:00"/>
    <s v=""/>
    <x v="0"/>
    <d v="2025-01-31T00:00:00"/>
    <n v="24.898630136986302"/>
    <x v="1"/>
    <d v="2025-01-31T00:00:00"/>
    <n v="231"/>
  </r>
  <r>
    <n v="127720"/>
    <s v="VOLUNTEER"/>
    <s v="INACTIVE VOLUNTEER"/>
    <s v="N"/>
    <m/>
    <m/>
    <m/>
    <s v="N"/>
    <m/>
    <x v="1"/>
    <d v="2001-02-09T00:00:00"/>
    <s v="LU3"/>
    <x v="1"/>
    <x v="3"/>
    <d v="2018-02-02T00:00:00"/>
    <d v="2018-07-14T00:00:00"/>
    <x v="0"/>
    <d v="2025-01-31T00:00:00"/>
    <n v="23.991780821917807"/>
    <x v="1"/>
    <d v="2018-07-14T00:00:00"/>
    <n v="116"/>
  </r>
  <r>
    <n v="124617"/>
    <s v="VOLUNTEER"/>
    <s v="INACTIVE VOLUNTEER"/>
    <s v="N"/>
    <m/>
    <m/>
    <m/>
    <s v="N"/>
    <m/>
    <x v="1"/>
    <d v="1999-01-06T00:00:00"/>
    <s v="LU2"/>
    <x v="1"/>
    <x v="3"/>
    <d v="2017-09-30T00:00:00"/>
    <d v="2019-01-23T00:00:00"/>
    <x v="0"/>
    <d v="2025-01-31T00:00:00"/>
    <n v="26.087671232876712"/>
    <x v="5"/>
    <d v="2019-01-23T00:00:00"/>
    <n v="343"/>
  </r>
  <r>
    <n v="106800"/>
    <s v="VOLUNTEER"/>
    <s v="INACTIVE VOLUNTEER"/>
    <s v="N"/>
    <m/>
    <m/>
    <m/>
    <s v="N"/>
    <m/>
    <x v="0"/>
    <d v="1957-04-02T00:00:00"/>
    <s v="EN10"/>
    <x v="0"/>
    <x v="3"/>
    <d v="2013-11-25T00:00:00"/>
    <d v="2014-02-10T00:00:00"/>
    <x v="1"/>
    <d v="2025-01-31T00:00:00"/>
    <n v="67.879452054794527"/>
    <x v="4"/>
    <d v="2014-02-10T00:00:00"/>
    <n v="56"/>
  </r>
  <r>
    <n v="147455"/>
    <s v="VOLUNTEER"/>
    <s v="ACTIVE VOLUNTEER"/>
    <s v="N"/>
    <m/>
    <m/>
    <m/>
    <s v="N"/>
    <m/>
    <x v="1"/>
    <d v="1989-01-20T00:00:00"/>
    <s v="LU5"/>
    <x v="1"/>
    <x v="3"/>
    <d v="2020-12-10T00:00:00"/>
    <s v=""/>
    <x v="2"/>
    <d v="2025-01-31T00:00:00"/>
    <n v="36.054794520547944"/>
    <x v="2"/>
    <d v="2025-01-31T00:00:00"/>
    <n v="1082"/>
  </r>
  <r>
    <n v="80798"/>
    <s v="VOLUNTEER"/>
    <s v="ACTIVE VOLUNTEER"/>
    <s v="N"/>
    <m/>
    <m/>
    <m/>
    <s v="N"/>
    <m/>
    <x v="0"/>
    <d v="1990-12-09T00:00:00"/>
    <s v="LU5"/>
    <x v="1"/>
    <x v="3"/>
    <d v="2010-07-21T00:00:00"/>
    <s v=""/>
    <x v="0"/>
    <d v="2025-01-31T00:00:00"/>
    <n v="34.169863013698631"/>
    <x v="5"/>
    <d v="2025-01-31T00:00:00"/>
    <n v="3793"/>
  </r>
  <r>
    <n v="169274"/>
    <s v="VOLUNTEER"/>
    <s v="PROSPECTIVE VOLUNTEER"/>
    <s v="N"/>
    <m/>
    <m/>
    <m/>
    <s v="N"/>
    <m/>
    <x v="0"/>
    <d v="2005-07-13T00:00:00"/>
    <s v="MK3"/>
    <x v="4"/>
    <x v="3"/>
    <s v="Not Recorded"/>
    <s v="Not Recorded"/>
    <x v="1"/>
    <d v="2025-01-31T00:00:00"/>
    <n v="19.567123287671233"/>
    <x v="1"/>
    <s v="Not Recorded"/>
    <s v=""/>
  </r>
  <r>
    <n v="103813"/>
    <s v="VOLUNTEER"/>
    <s v="INACTIVE VOLUNTEER"/>
    <s v="N"/>
    <m/>
    <m/>
    <m/>
    <s v="N"/>
    <m/>
    <x v="1"/>
    <d v="1998-01-04T00:00:00"/>
    <s v="LU3"/>
    <x v="1"/>
    <x v="2"/>
    <d v="2013-05-18T00:00:00"/>
    <d v="2015-04-01T00:00:00"/>
    <x v="0"/>
    <d v="2025-01-31T00:00:00"/>
    <n v="27.093150684931508"/>
    <x v="5"/>
    <d v="2015-04-01T00:00:00"/>
    <n v="488"/>
  </r>
  <r>
    <n v="119039"/>
    <s v="VOLUNTEER"/>
    <s v="INACTIVE VOLUNTEER"/>
    <s v="N"/>
    <m/>
    <m/>
    <m/>
    <s v="N"/>
    <m/>
    <x v="1"/>
    <d v="2002-01-20T00:00:00"/>
    <s v="LU3"/>
    <x v="1"/>
    <x v="6"/>
    <d v="2016-09-30T00:00:00"/>
    <d v="2017-02-03T00:00:00"/>
    <x v="0"/>
    <d v="2025-01-31T00:00:00"/>
    <n v="23.046575342465754"/>
    <x v="1"/>
    <d v="2017-02-03T00:00:00"/>
    <n v="91"/>
  </r>
  <r>
    <n v="103680"/>
    <s v="VOLUNTEER"/>
    <s v="INACTIVE VOLUNTEER"/>
    <s v="N"/>
    <m/>
    <m/>
    <m/>
    <s v="N"/>
    <m/>
    <x v="0"/>
    <d v="1964-01-19T00:00:00"/>
    <s v="WD25"/>
    <x v="0"/>
    <x v="2"/>
    <d v="2013-05-14T00:00:00"/>
    <d v="2013-06-07T00:00:00"/>
    <x v="1"/>
    <d v="2025-01-31T00:00:00"/>
    <n v="61.076712328767123"/>
    <x v="0"/>
    <d v="2013-06-07T00:00:00"/>
    <n v="19"/>
  </r>
  <r>
    <n v="112083"/>
    <s v="VOLUNTEER"/>
    <s v="INACTIVE VOLUNTEER"/>
    <s v="N"/>
    <m/>
    <m/>
    <m/>
    <s v="N"/>
    <m/>
    <x v="0"/>
    <d v="1971-08-31T00:00:00"/>
    <s v="AL2"/>
    <x v="0"/>
    <x v="3"/>
    <s v="Not Recorded"/>
    <s v="Not Recorded"/>
    <x v="0"/>
    <d v="2025-01-31T00:00:00"/>
    <n v="53.457534246575342"/>
    <x v="3"/>
    <s v="Not Recorded"/>
    <s v=""/>
  </r>
  <r>
    <n v="155460"/>
    <s v="VOLUNTEER"/>
    <s v="INACTIVE VOLUNTEER"/>
    <s v="N"/>
    <m/>
    <m/>
    <m/>
    <s v="N"/>
    <m/>
    <x v="0"/>
    <d v="1959-06-10T00:00:00"/>
    <s v="MK45"/>
    <x v="1"/>
    <x v="3"/>
    <d v="2022-05-09T00:00:00"/>
    <d v="2023-03-15T00:00:00"/>
    <x v="3"/>
    <d v="2025-01-31T00:00:00"/>
    <n v="65.69041095890411"/>
    <x v="4"/>
    <d v="2023-03-15T00:00:00"/>
    <n v="223"/>
  </r>
  <r>
    <n v="157094"/>
    <s v="VOLUNTEER"/>
    <s v="INACTIVE VOLUNTEER"/>
    <s v="N"/>
    <m/>
    <m/>
    <m/>
    <s v="N"/>
    <m/>
    <x v="1"/>
    <d v="2006-08-22T00:00:00"/>
    <s v="WD3"/>
    <x v="0"/>
    <x v="3"/>
    <d v="2022-06-29T00:00:00"/>
    <d v="2023-01-07T00:00:00"/>
    <x v="0"/>
    <d v="2025-01-31T00:00:00"/>
    <n v="18.457534246575342"/>
    <x v="1"/>
    <d v="2023-01-07T00:00:00"/>
    <n v="138"/>
  </r>
  <r>
    <n v="119143"/>
    <s v="VOLUNTEER"/>
    <s v="INACTIVE VOLUNTEER"/>
    <s v="N"/>
    <m/>
    <m/>
    <m/>
    <s v="N"/>
    <m/>
    <x v="0"/>
    <d v="2001-04-25T00:00:00"/>
    <s v="AL5"/>
    <x v="0"/>
    <x v="6"/>
    <d v="2017-10-19T00:00:00"/>
    <d v="2017-10-19T00:00:00"/>
    <x v="0"/>
    <d v="2025-01-31T00:00:00"/>
    <n v="23.786301369863015"/>
    <x v="1"/>
    <d v="2017-10-19T00:00:00"/>
    <n v="1"/>
  </r>
  <r>
    <n v="115560"/>
    <s v="VOLUNTEER"/>
    <s v="INACTIVE VOLUNTEER"/>
    <s v="N"/>
    <m/>
    <m/>
    <m/>
    <s v="N"/>
    <m/>
    <x v="0"/>
    <d v="1967-03-11T00:00:00"/>
    <s v="AL2"/>
    <x v="0"/>
    <x v="3"/>
    <d v="2016-04-21T00:00:00"/>
    <d v="2016-04-21T00:00:00"/>
    <x v="1"/>
    <d v="2025-01-31T00:00:00"/>
    <n v="57.934246575342463"/>
    <x v="0"/>
    <d v="2016-04-21T00:00:00"/>
    <n v="1"/>
  </r>
  <r>
    <n v="136614"/>
    <s v="VOLUNTEER"/>
    <s v="INACTIVE VOLUNTEER"/>
    <s v="N"/>
    <m/>
    <m/>
    <m/>
    <s v="N"/>
    <m/>
    <x v="0"/>
    <d v="2002-08-22T00:00:00"/>
    <s v="LU5"/>
    <x v="1"/>
    <x v="1"/>
    <d v="2019-07-27T00:00:00"/>
    <s v=""/>
    <x v="0"/>
    <d v="2025-01-31T00:00:00"/>
    <n v="22.460273972602739"/>
    <x v="1"/>
    <d v="2025-01-31T00:00:00"/>
    <n v="1440"/>
  </r>
  <r>
    <n v="105807"/>
    <s v="VOLUNTEER"/>
    <s v="INACTIVE VOLUNTEER"/>
    <s v="N"/>
    <m/>
    <m/>
    <m/>
    <s v="N"/>
    <m/>
    <x v="0"/>
    <d v="1981-02-17T00:00:00"/>
    <s v="LU2"/>
    <x v="1"/>
    <x v="3"/>
    <d v="2018-09-29T00:00:00"/>
    <d v="2018-10-16T00:00:00"/>
    <x v="3"/>
    <d v="2025-01-31T00:00:00"/>
    <n v="43.983561643835614"/>
    <x v="2"/>
    <d v="2018-10-16T00:00:00"/>
    <n v="12"/>
  </r>
  <r>
    <n v="129984"/>
    <s v="VOLUNTEER"/>
    <s v="INACTIVE VOLUNTEER"/>
    <s v="N"/>
    <m/>
    <m/>
    <m/>
    <s v="N"/>
    <m/>
    <x v="0"/>
    <d v="1993-07-11T00:00:00"/>
    <s v="EN11"/>
    <x v="0"/>
    <x v="3"/>
    <d v="2018-07-31T00:00:00"/>
    <d v="2023-05-13T00:00:00"/>
    <x v="0"/>
    <d v="2025-01-31T00:00:00"/>
    <n v="31.580821917808219"/>
    <x v="5"/>
    <d v="2023-05-13T00:00:00"/>
    <n v="1249"/>
  </r>
  <r>
    <n v="144334"/>
    <s v="VOLUNTEER"/>
    <s v="INACTIVE VOLUNTEER"/>
    <s v="N"/>
    <m/>
    <m/>
    <m/>
    <s v="N"/>
    <m/>
    <x v="1"/>
    <d v="2001-11-21T00:00:00"/>
    <s v="EN11"/>
    <x v="0"/>
    <x v="3"/>
    <d v="2020-03-17T00:00:00"/>
    <d v="2023-05-15T00:00:00"/>
    <x v="0"/>
    <d v="2025-01-31T00:00:00"/>
    <n v="23.210958904109589"/>
    <x v="1"/>
    <d v="2023-05-15T00:00:00"/>
    <n v="825"/>
  </r>
  <r>
    <n v="113028"/>
    <s v="VOLUNTEER"/>
    <s v="INACTIVE VOLUNTEER"/>
    <s v="N"/>
    <m/>
    <m/>
    <m/>
    <s v="N"/>
    <m/>
    <x v="1"/>
    <d v="1944-03-24T00:00:00"/>
    <s v="LU1"/>
    <x v="1"/>
    <x v="3"/>
    <d v="2016-03-02T00:00:00"/>
    <d v="2020-06-18T00:00:00"/>
    <x v="4"/>
    <d v="2025-01-31T00:00:00"/>
    <n v="80.912328767123284"/>
    <x v="4"/>
    <d v="2020-06-18T00:00:00"/>
    <n v="1122"/>
  </r>
  <r>
    <n v="79659"/>
    <s v="VOLUNTEER"/>
    <s v="INACTIVE VOLUNTEER"/>
    <s v="N"/>
    <m/>
    <m/>
    <m/>
    <s v="N"/>
    <m/>
    <x v="1"/>
    <d v="1955-08-17T00:00:00"/>
    <s v="SG7"/>
    <x v="0"/>
    <x v="2"/>
    <d v="2011-01-12T00:00:00"/>
    <d v="2011-01-23T00:00:00"/>
    <x v="1"/>
    <d v="2025-01-31T00:00:00"/>
    <n v="69.506849315068493"/>
    <x v="4"/>
    <d v="2011-01-23T00:00:00"/>
    <n v="8"/>
  </r>
  <r>
    <n v="83675"/>
    <s v="VOLUNTEER"/>
    <s v="INACTIVE VOLUNTEER"/>
    <s v="N"/>
    <m/>
    <m/>
    <m/>
    <s v="N"/>
    <m/>
    <x v="0"/>
    <d v="1941-04-04T00:00:00"/>
    <s v="MK3"/>
    <x v="4"/>
    <x v="2"/>
    <d v="2011-09-05T00:00:00"/>
    <d v="2019-08-16T00:00:00"/>
    <x v="0"/>
    <d v="2025-01-31T00:00:00"/>
    <n v="83.884931506849313"/>
    <x v="4"/>
    <d v="2019-08-16T00:00:00"/>
    <n v="2075"/>
  </r>
  <r>
    <n v="169136"/>
    <s v="VOLUNTEER"/>
    <s v="PROSPECTIVE VOLUNTEER"/>
    <s v="N"/>
    <m/>
    <m/>
    <m/>
    <s v="N"/>
    <m/>
    <x v="1"/>
    <d v="2007-02-15T00:00:00"/>
    <s v="SG1"/>
    <x v="0"/>
    <x v="3"/>
    <s v="Not Recorded"/>
    <s v="Not Recorded"/>
    <x v="1"/>
    <d v="2025-01-31T00:00:00"/>
    <n v="17.972602739726028"/>
    <x v="1"/>
    <s v="Not Recorded"/>
    <s v=""/>
  </r>
  <r>
    <n v="82457"/>
    <s v="VOLUNTEER"/>
    <s v="INACTIVE VOLUNTEER"/>
    <s v="N"/>
    <m/>
    <m/>
    <m/>
    <s v="N"/>
    <m/>
    <x v="0"/>
    <d v="1985-10-19T00:00:00"/>
    <s v="SG4"/>
    <x v="0"/>
    <x v="2"/>
    <d v="2011-09-27T00:00:00"/>
    <d v="2012-01-16T00:00:00"/>
    <x v="1"/>
    <d v="2025-01-31T00:00:00"/>
    <n v="39.31232876712329"/>
    <x v="2"/>
    <d v="2012-01-16T00:00:00"/>
    <n v="80"/>
  </r>
  <r>
    <n v="150464"/>
    <s v="VOLUNTEER"/>
    <s v="ACTIVE VOLUNTEER"/>
    <s v="N"/>
    <m/>
    <m/>
    <m/>
    <s v="N"/>
    <m/>
    <x v="0"/>
    <d v="1949-09-20T00:00:00"/>
    <s v="MK16"/>
    <x v="4"/>
    <x v="3"/>
    <d v="2021-05-18T00:00:00"/>
    <s v=""/>
    <x v="0"/>
    <d v="2025-01-31T00:00:00"/>
    <n v="75.416438356164377"/>
    <x v="4"/>
    <d v="2025-01-31T00:00:00"/>
    <n v="969"/>
  </r>
  <r>
    <n v="82671"/>
    <s v="VOLUNTEER"/>
    <s v="INACTIVE VOLUNTEER"/>
    <s v="N"/>
    <m/>
    <m/>
    <m/>
    <s v="N"/>
    <m/>
    <x v="0"/>
    <d v="1997-04-29T00:00:00"/>
    <s v="LU2"/>
    <x v="1"/>
    <x v="2"/>
    <d v="2011-10-01T00:00:00"/>
    <d v="2015-04-27T00:00:00"/>
    <x v="1"/>
    <d v="2025-01-31T00:00:00"/>
    <n v="27.778082191780822"/>
    <x v="5"/>
    <d v="2015-04-27T00:00:00"/>
    <n v="931"/>
  </r>
  <r>
    <n v="101320"/>
    <s v="VOLUNTEER"/>
    <s v="INACTIVE VOLUNTEER"/>
    <s v="N"/>
    <m/>
    <m/>
    <m/>
    <s v="N"/>
    <m/>
    <x v="0"/>
    <d v="1998-07-28T00:00:00"/>
    <s v="LU2"/>
    <x v="1"/>
    <x v="2"/>
    <d v="2012-10-20T00:00:00"/>
    <d v="2013-08-08T00:00:00"/>
    <x v="1"/>
    <d v="2025-01-31T00:00:00"/>
    <n v="26.531506849315068"/>
    <x v="5"/>
    <d v="2013-08-08T00:00:00"/>
    <n v="209"/>
  </r>
  <r>
    <n v="80799"/>
    <s v="VOLUNTEER"/>
    <s v="INACTIVE VOLUNTEER"/>
    <s v="N"/>
    <m/>
    <m/>
    <m/>
    <s v="N"/>
    <m/>
    <x v="1"/>
    <d v="1995-10-20T00:00:00"/>
    <s v="LU2"/>
    <x v="1"/>
    <x v="4"/>
    <d v="2011-01-29T00:00:00"/>
    <d v="2012-01-31T00:00:00"/>
    <x v="1"/>
    <d v="2025-01-31T00:00:00"/>
    <n v="29.304109589041097"/>
    <x v="5"/>
    <d v="2012-01-31T00:00:00"/>
    <n v="262"/>
  </r>
  <r>
    <n v="125056"/>
    <s v="VOLUNTEER"/>
    <s v="INACTIVE VOLUNTEER"/>
    <s v="N"/>
    <m/>
    <m/>
    <m/>
    <s v="N"/>
    <m/>
    <x v="1"/>
    <d v="2000-03-02T00:00:00"/>
    <s v="HP1"/>
    <x v="0"/>
    <x v="2"/>
    <d v="2017-10-18T00:00:00"/>
    <d v="2022-01-10T00:00:00"/>
    <x v="0"/>
    <d v="2025-01-31T00:00:00"/>
    <n v="24.934246575342467"/>
    <x v="1"/>
    <d v="2022-01-10T00:00:00"/>
    <n v="1104"/>
  </r>
  <r>
    <n v="116326"/>
    <s v="VOLUNTEER"/>
    <s v="INACTIVE VOLUNTEER"/>
    <s v="N"/>
    <m/>
    <m/>
    <m/>
    <s v="N"/>
    <m/>
    <x v="0"/>
    <m/>
    <s v="SE15"/>
    <x v="2"/>
    <x v="2"/>
    <d v="2016-03-22T00:00:00"/>
    <d v="2019-07-19T00:00:00"/>
    <x v="2"/>
    <d v="2025-01-31T00:00:00"/>
    <n v="125.17260273972603"/>
    <x v="4"/>
    <d v="2019-07-19T00:00:00"/>
    <n v="869"/>
  </r>
  <r>
    <n v="162658"/>
    <s v="VOLUNTEER"/>
    <s v="ACTIVE VOLUNTEER"/>
    <s v="N"/>
    <m/>
    <m/>
    <m/>
    <s v="N"/>
    <m/>
    <x v="0"/>
    <d v="1983-12-28T00:00:00"/>
    <s v="HP4"/>
    <x v="0"/>
    <x v="3"/>
    <d v="2023-08-30T00:00:00"/>
    <s v=""/>
    <x v="4"/>
    <d v="2025-01-31T00:00:00"/>
    <n v="41.123287671232873"/>
    <x v="2"/>
    <d v="2025-01-31T00:00:00"/>
    <n v="373"/>
  </r>
  <r>
    <n v="165375"/>
    <s v="VOLUNTEER"/>
    <s v="INACTIVE VOLUNTEER"/>
    <s v="N"/>
    <m/>
    <m/>
    <m/>
    <s v="N"/>
    <m/>
    <x v="0"/>
    <d v="1963-06-19T00:00:00"/>
    <s v="LU2"/>
    <x v="1"/>
    <x v="3"/>
    <d v="2024-02-23T00:00:00"/>
    <d v="2024-03-14T00:00:00"/>
    <x v="3"/>
    <d v="2025-01-31T00:00:00"/>
    <n v="61.663013698630138"/>
    <x v="0"/>
    <d v="2024-03-14T00:00:00"/>
    <n v="15"/>
  </r>
  <r>
    <n v="163006"/>
    <s v="VOLUNTEER"/>
    <s v="INACTIVE VOLUNTEER"/>
    <s v="N"/>
    <m/>
    <m/>
    <m/>
    <s v="N"/>
    <m/>
    <x v="0"/>
    <d v="2010-08-03T00:00:00"/>
    <s v="AL5"/>
    <x v="0"/>
    <x v="3"/>
    <d v="2023-09-25T00:00:00"/>
    <d v="2023-11-01T00:00:00"/>
    <x v="0"/>
    <d v="2025-01-31T00:00:00"/>
    <n v="14.506849315068493"/>
    <x v="6"/>
    <d v="2023-11-01T00:00:00"/>
    <n v="28"/>
  </r>
  <r>
    <n v="130535"/>
    <s v="VOLUNTEER"/>
    <s v="INACTIVE VOLUNTEER"/>
    <s v="N"/>
    <m/>
    <m/>
    <m/>
    <s v="N"/>
    <m/>
    <x v="0"/>
    <d v="2004-06-21T00:00:00"/>
    <s v="AL2"/>
    <x v="0"/>
    <x v="3"/>
    <d v="2018-09-22T00:00:00"/>
    <d v="2019-01-19T00:00:00"/>
    <x v="0"/>
    <d v="2025-01-31T00:00:00"/>
    <n v="20.627397260273973"/>
    <x v="1"/>
    <d v="2019-01-19T00:00:00"/>
    <n v="85"/>
  </r>
  <r>
    <n v="7661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5220"/>
    <s v="VOLUNTEER"/>
    <s v="INACTIVE VOLUNTEER"/>
    <s v="N"/>
    <m/>
    <m/>
    <m/>
    <s v="N"/>
    <m/>
    <x v="1"/>
    <m/>
    <s v="MK41"/>
    <x v="1"/>
    <x v="2"/>
    <d v="2013-08-28T00:00:00"/>
    <d v="2017-08-28T00:00:00"/>
    <x v="1"/>
    <d v="2025-01-31T00:00:00"/>
    <n v="125.17260273972603"/>
    <x v="4"/>
    <d v="2017-08-28T00:00:00"/>
    <n v="1044"/>
  </r>
  <r>
    <n v="169150"/>
    <s v="VOLUNTEER"/>
    <s v="PROSPECTIVE VOLUNTEER"/>
    <s v="N"/>
    <m/>
    <m/>
    <m/>
    <s v="N"/>
    <m/>
    <x v="0"/>
    <d v="1989-01-23T00:00:00"/>
    <s v="AL1"/>
    <x v="0"/>
    <x v="2"/>
    <s v="Not Recorded"/>
    <s v="Not Recorded"/>
    <x v="1"/>
    <d v="2025-01-31T00:00:00"/>
    <n v="36.046575342465751"/>
    <x v="2"/>
    <s v="Not Recorded"/>
    <s v=""/>
  </r>
  <r>
    <n v="119036"/>
    <s v="VOLUNTEER"/>
    <s v="INACTIVE VOLUNTEER"/>
    <s v="N"/>
    <m/>
    <m/>
    <m/>
    <s v="N"/>
    <m/>
    <x v="0"/>
    <d v="2001-07-26T00:00:00"/>
    <s v="AL5"/>
    <x v="0"/>
    <x v="6"/>
    <d v="2017-04-15T00:00:00"/>
    <d v="2017-04-15T00:00:00"/>
    <x v="0"/>
    <d v="2025-01-31T00:00:00"/>
    <n v="23.534246575342465"/>
    <x v="1"/>
    <d v="2017-04-15T00:00:00"/>
    <n v="0"/>
  </r>
  <r>
    <n v="119037"/>
    <s v="VOLUNTEER"/>
    <s v="INACTIVE VOLUNTEER"/>
    <s v="N"/>
    <m/>
    <m/>
    <m/>
    <s v="N"/>
    <m/>
    <x v="1"/>
    <d v="2001-07-26T00:00:00"/>
    <s v="AL5"/>
    <x v="0"/>
    <x v="6"/>
    <d v="2016-10-01T00:00:00"/>
    <d v="2017-04-15T00:00:00"/>
    <x v="0"/>
    <d v="2025-01-31T00:00:00"/>
    <n v="23.534246575342465"/>
    <x v="1"/>
    <d v="2017-04-15T00:00:00"/>
    <n v="140"/>
  </r>
  <r>
    <n v="133142"/>
    <s v="VOLUNTEER"/>
    <s v="ACTIVE VOLUNTEER"/>
    <s v="N"/>
    <m/>
    <m/>
    <m/>
    <s v="N"/>
    <m/>
    <x v="0"/>
    <m/>
    <s v="AL5"/>
    <x v="0"/>
    <x v="3"/>
    <d v="2022-11-15T00:00:00"/>
    <s v=""/>
    <x v="0"/>
    <d v="2025-01-31T00:00:00"/>
    <n v="125.17260273972603"/>
    <x v="4"/>
    <d v="2025-01-31T00:00:00"/>
    <n v="579"/>
  </r>
  <r>
    <n v="101308"/>
    <s v="VOLUNTEER"/>
    <s v="INACTIVE VOLUNTEER"/>
    <s v="N"/>
    <m/>
    <m/>
    <m/>
    <s v="N"/>
    <m/>
    <x v="1"/>
    <d v="1949-01-01T00:00:00"/>
    <s v="LU2"/>
    <x v="1"/>
    <x v="2"/>
    <d v="2012-10-15T00:00:00"/>
    <d v="2013-07-29T00:00:00"/>
    <x v="1"/>
    <d v="2025-01-31T00:00:00"/>
    <n v="76.134246575342459"/>
    <x v="4"/>
    <d v="2013-07-29T00:00:00"/>
    <n v="206"/>
  </r>
  <r>
    <n v="165599"/>
    <s v="VOLUNTEER"/>
    <s v="INACTIVE VOLUNTEER"/>
    <s v="N"/>
    <m/>
    <m/>
    <m/>
    <s v="N"/>
    <m/>
    <x v="0"/>
    <d v="2009-07-14T00:00:00"/>
    <s v="AL3"/>
    <x v="0"/>
    <x v="3"/>
    <s v="Not Recorded"/>
    <s v="Not Recorded"/>
    <x v="1"/>
    <d v="2025-01-31T00:00:00"/>
    <n v="15.561643835616438"/>
    <x v="6"/>
    <s v="Not Recorded"/>
    <s v=""/>
  </r>
  <r>
    <n v="72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726"/>
    <s v="VOLUNTEER"/>
    <s v="INACTIVE VOLUNTEER"/>
    <s v="N"/>
    <m/>
    <m/>
    <m/>
    <s v="Y"/>
    <s v="22/09/2022"/>
    <x v="0"/>
    <d v="1931-04-08T00:00:00"/>
    <s v="LU2"/>
    <x v="1"/>
    <x v="2"/>
    <d v="1991-10-01T00:00:00"/>
    <d v="2018-08-22T00:00:00"/>
    <x v="2"/>
    <d v="2025-01-31T00:00:00"/>
    <n v="93.882191780821913"/>
    <x v="4"/>
    <d v="2018-08-22T00:00:00"/>
    <n v="7017"/>
  </r>
  <r>
    <n v="82044"/>
    <s v="VOLUNTEER"/>
    <s v="INACTIVE VOLUNTEER"/>
    <s v="N"/>
    <m/>
    <m/>
    <m/>
    <s v="N"/>
    <m/>
    <x v="1"/>
    <d v="1993-09-16T00:00:00"/>
    <s v="MK42"/>
    <x v="1"/>
    <x v="2"/>
    <d v="2011-08-05T00:00:00"/>
    <d v="2012-08-01T00:00:00"/>
    <x v="1"/>
    <d v="2025-01-31T00:00:00"/>
    <n v="31.397260273972602"/>
    <x v="5"/>
    <d v="2012-08-01T00:00:00"/>
    <n v="259"/>
  </r>
  <r>
    <n v="139874"/>
    <s v="VOLUNTEER"/>
    <s v="INACTIVE VOLUNTEER"/>
    <s v="N"/>
    <m/>
    <m/>
    <m/>
    <s v="Y"/>
    <s v="06/03/2024"/>
    <x v="0"/>
    <d v="1945-12-17T00:00:00"/>
    <s v="AL5"/>
    <x v="0"/>
    <x v="7"/>
    <s v="Not Recorded"/>
    <s v="Not Recorded"/>
    <x v="4"/>
    <d v="2025-01-31T00:00:00"/>
    <n v="79.178082191780817"/>
    <x v="4"/>
    <s v="Not Recorded"/>
    <s v=""/>
  </r>
  <r>
    <n v="16209"/>
    <s v="VOLUNTEER"/>
    <s v="INACTIVE VOLUNTEER"/>
    <s v="N"/>
    <m/>
    <m/>
    <m/>
    <s v="N"/>
    <m/>
    <x v="0"/>
    <d v="1933-10-07T00:00:00"/>
    <s v="LU1"/>
    <x v="1"/>
    <x v="3"/>
    <d v="2008-01-02T00:00:00"/>
    <d v="2022-04-13T00:00:00"/>
    <x v="3"/>
    <d v="2025-01-31T00:00:00"/>
    <n v="91.38082191780822"/>
    <x v="4"/>
    <d v="2022-04-13T00:00:00"/>
    <n v="3726"/>
  </r>
  <r>
    <n v="8039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5171"/>
    <s v="VOLUNTEER"/>
    <s v="INACTIVE VOLUNTEER"/>
    <s v="N"/>
    <m/>
    <m/>
    <m/>
    <s v="N"/>
    <m/>
    <x v="1"/>
    <d v="2008-10-29T00:00:00"/>
    <s v="HP4"/>
    <x v="0"/>
    <x v="6"/>
    <d v="2023-12-03T00:00:00"/>
    <d v="2024-07-13T00:00:00"/>
    <x v="0"/>
    <d v="2025-01-31T00:00:00"/>
    <n v="16.268493150684932"/>
    <x v="1"/>
    <d v="2024-07-13T00:00:00"/>
    <n v="160"/>
  </r>
  <r>
    <n v="4911"/>
    <s v="VOLUNTEER"/>
    <s v="ACTIVE VOLUNTEER"/>
    <s v="N"/>
    <m/>
    <m/>
    <m/>
    <s v="N"/>
    <m/>
    <x v="1"/>
    <d v="1948-11-09T00:00:00"/>
    <s v="MK45"/>
    <x v="1"/>
    <x v="3"/>
    <d v="2017-10-16T00:00:00"/>
    <s v=""/>
    <x v="4"/>
    <d v="2025-01-31T00:00:00"/>
    <n v="76.279452054794518"/>
    <x v="4"/>
    <d v="2025-01-31T00:00:00"/>
    <n v="1905"/>
  </r>
  <r>
    <n v="94047"/>
    <s v="VOLUNTEER"/>
    <s v="INACTIVE VOLUNTEER"/>
    <s v="N"/>
    <m/>
    <m/>
    <m/>
    <s v="N"/>
    <m/>
    <x v="0"/>
    <d v="1966-03-13T00:00:00"/>
    <s v="AL2"/>
    <x v="0"/>
    <x v="2"/>
    <d v="2012-03-01T00:00:00"/>
    <d v="2013-04-22T00:00:00"/>
    <x v="1"/>
    <d v="2025-01-31T00:00:00"/>
    <n v="58.92876712328767"/>
    <x v="0"/>
    <d v="2013-04-22T00:00:00"/>
    <n v="298"/>
  </r>
  <r>
    <n v="166704"/>
    <s v="VOLUNTEER"/>
    <s v="ACTIVE VOLUNTEER"/>
    <s v="N"/>
    <m/>
    <m/>
    <m/>
    <s v="N"/>
    <m/>
    <x v="0"/>
    <d v="1938-03-23T00:00:00"/>
    <s v="LU7"/>
    <x v="1"/>
    <x v="6"/>
    <d v="2024-02-16T00:00:00"/>
    <s v=""/>
    <x v="0"/>
    <d v="2025-01-31T00:00:00"/>
    <n v="86.920547945205485"/>
    <x v="4"/>
    <d v="2025-01-31T00:00:00"/>
    <n v="251"/>
  </r>
  <r>
    <n v="79182"/>
    <s v="VOLUNTEER"/>
    <s v="ACTIVE VOLUNTEER"/>
    <s v="N"/>
    <m/>
    <m/>
    <m/>
    <s v="N"/>
    <m/>
    <x v="0"/>
    <d v="1950-08-13T00:00:00"/>
    <s v="LU5"/>
    <x v="1"/>
    <x v="3"/>
    <d v="2011-02-15T00:00:00"/>
    <s v=""/>
    <x v="0"/>
    <d v="2025-01-31T00:00:00"/>
    <n v="74.520547945205479"/>
    <x v="4"/>
    <d v="2025-01-31T00:00:00"/>
    <n v="3644"/>
  </r>
  <r>
    <n v="161554"/>
    <s v="VOLUNTEER"/>
    <s v="ACTIVE VOLUNTEER"/>
    <s v="N"/>
    <m/>
    <m/>
    <m/>
    <s v="N"/>
    <m/>
    <x v="0"/>
    <d v="1950-12-02T00:00:00"/>
    <s v="MK45"/>
    <x v="1"/>
    <x v="3"/>
    <d v="2023-06-27T00:00:00"/>
    <s v=""/>
    <x v="0"/>
    <d v="2025-01-31T00:00:00"/>
    <n v="74.216438356164389"/>
    <x v="4"/>
    <d v="2025-01-31T00:00:00"/>
    <n v="419"/>
  </r>
  <r>
    <n v="109604"/>
    <s v="VOLUNTEER"/>
    <s v="INACTIVE VOLUNTEER"/>
    <s v="N"/>
    <m/>
    <m/>
    <m/>
    <s v="N"/>
    <m/>
    <x v="0"/>
    <d v="1962-01-06T00:00:00"/>
    <s v="AL2"/>
    <x v="0"/>
    <x v="3"/>
    <d v="2014-10-27T00:00:00"/>
    <d v="2016-03-18T00:00:00"/>
    <x v="0"/>
    <d v="2025-01-31T00:00:00"/>
    <n v="63.112328767123287"/>
    <x v="0"/>
    <d v="2016-03-18T00:00:00"/>
    <n v="365"/>
  </r>
  <r>
    <n v="79816"/>
    <s v="VOLUNTEER"/>
    <s v="INACTIVE VOLUNTEER"/>
    <s v="N"/>
    <m/>
    <m/>
    <m/>
    <s v="N"/>
    <m/>
    <x v="0"/>
    <d v="1973-02-16T00:00:00"/>
    <s v="LU3"/>
    <x v="1"/>
    <x v="3"/>
    <d v="2011-08-12T00:00:00"/>
    <d v="2022-09-27T00:00:00"/>
    <x v="2"/>
    <d v="2025-01-31T00:00:00"/>
    <n v="51.991780821917807"/>
    <x v="3"/>
    <d v="2022-09-27T00:00:00"/>
    <n v="2903"/>
  </r>
  <r>
    <n v="65161"/>
    <s v="VOLUNTEER"/>
    <s v="INACTIVE VOLUNTEER"/>
    <s v="N"/>
    <m/>
    <m/>
    <m/>
    <s v="N"/>
    <m/>
    <x v="1"/>
    <d v="1997-11-24T00:00:00"/>
    <s v="LU4"/>
    <x v="1"/>
    <x v="3"/>
    <d v="2009-12-12T00:00:00"/>
    <d v="2019-05-23T00:00:00"/>
    <x v="2"/>
    <d v="2025-01-31T00:00:00"/>
    <n v="27.205479452054796"/>
    <x v="5"/>
    <d v="2019-05-23T00:00:00"/>
    <n v="2464"/>
  </r>
  <r>
    <n v="169"/>
    <s v="VOLUNTEER"/>
    <s v="INACTIVE VOLUNTEER"/>
    <s v="N"/>
    <m/>
    <m/>
    <m/>
    <s v="N"/>
    <m/>
    <x v="0"/>
    <d v="1935-10-01T00:00:00"/>
    <s v="LE65"/>
    <x v="3"/>
    <x v="2"/>
    <d v="1899-12-31T00:00:00"/>
    <d v="1899-12-31T00:00:00"/>
    <x v="1"/>
    <d v="2025-01-31T00:00:00"/>
    <n v="89.397260273972606"/>
    <x v="4"/>
    <d v="1899-12-31T00:00:00"/>
    <m/>
  </r>
  <r>
    <n v="108518"/>
    <s v="VOLUNTEER"/>
    <s v="INACTIVE VOLUNTEER"/>
    <s v="N"/>
    <m/>
    <m/>
    <m/>
    <s v="N"/>
    <m/>
    <x v="0"/>
    <d v="1999-10-17T00:00:00"/>
    <s v="LU2"/>
    <x v="1"/>
    <x v="2"/>
    <d v="2014-07-05T00:00:00"/>
    <d v="2014-07-25T00:00:00"/>
    <x v="1"/>
    <d v="2025-01-31T00:00:00"/>
    <n v="25.30958904109589"/>
    <x v="5"/>
    <d v="2014-07-25T00:00:00"/>
    <n v="15"/>
  </r>
  <r>
    <n v="39112"/>
    <s v="VOLUNTEER"/>
    <s v="ACTIVE VOLUNTEER"/>
    <s v="N"/>
    <m/>
    <m/>
    <m/>
    <s v="N"/>
    <m/>
    <x v="1"/>
    <d v="1949-11-03T00:00:00"/>
    <s v="LU5"/>
    <x v="1"/>
    <x v="3"/>
    <d v="2011-11-25T00:00:00"/>
    <s v=""/>
    <x v="4"/>
    <d v="2025-01-31T00:00:00"/>
    <n v="75.295890410958904"/>
    <x v="4"/>
    <d v="2025-01-31T00:00:00"/>
    <n v="3441"/>
  </r>
  <r>
    <n v="105322"/>
    <s v="VOLUNTEER"/>
    <s v="INACTIVE VOLUNTEER"/>
    <s v="N"/>
    <m/>
    <m/>
    <m/>
    <s v="N"/>
    <m/>
    <x v="0"/>
    <d v="1947-01-04T00:00:00"/>
    <s v="LU5"/>
    <x v="1"/>
    <x v="3"/>
    <d v="2014-01-22T00:00:00"/>
    <d v="2021-03-29T00:00:00"/>
    <x v="4"/>
    <d v="2025-01-31T00:00:00"/>
    <n v="78.128767123287673"/>
    <x v="4"/>
    <d v="2021-03-29T00:00:00"/>
    <n v="1874"/>
  </r>
  <r>
    <n v="104901"/>
    <s v="VOLUNTEER"/>
    <s v="INACTIVE VOLUNTEER"/>
    <s v="N"/>
    <m/>
    <m/>
    <m/>
    <s v="N"/>
    <m/>
    <x v="0"/>
    <d v="1993-09-09T00:00:00"/>
    <s v="EN3"/>
    <x v="3"/>
    <x v="2"/>
    <d v="2013-07-12T00:00:00"/>
    <d v="2015-01-01T00:00:00"/>
    <x v="1"/>
    <d v="2025-01-31T00:00:00"/>
    <n v="31.416438356164385"/>
    <x v="5"/>
    <d v="2015-01-01T00:00:00"/>
    <n v="385"/>
  </r>
  <r>
    <n v="102940"/>
    <s v="VOLUNTEER"/>
    <s v="INACTIVE VOLUNTEER"/>
    <s v="N"/>
    <m/>
    <m/>
    <m/>
    <s v="N"/>
    <m/>
    <x v="1"/>
    <d v="1996-07-04T00:00:00"/>
    <s v="LU2"/>
    <x v="1"/>
    <x v="3"/>
    <d v="2013-08-16T00:00:00"/>
    <d v="2015-08-17T00:00:00"/>
    <x v="3"/>
    <d v="2025-01-31T00:00:00"/>
    <n v="28.597260273972601"/>
    <x v="5"/>
    <d v="2015-08-17T00:00:00"/>
    <n v="522"/>
  </r>
  <r>
    <n v="103036"/>
    <s v="VOLUNTEER"/>
    <s v="INACTIVE VOLUNTEER"/>
    <s v="N"/>
    <m/>
    <m/>
    <m/>
    <s v="N"/>
    <m/>
    <x v="0"/>
    <d v="1990-10-31T00:00:00"/>
    <s v="AL7"/>
    <x v="0"/>
    <x v="3"/>
    <d v="2013-10-30T00:00:00"/>
    <d v="2013-10-30T00:00:00"/>
    <x v="1"/>
    <d v="2025-01-31T00:00:00"/>
    <n v="34.276712328767125"/>
    <x v="5"/>
    <d v="2013-10-30T00:00:00"/>
    <n v="1"/>
  </r>
  <r>
    <n v="94996"/>
    <s v="VOLUNTEER"/>
    <s v="INACTIVE VOLUNTEER"/>
    <s v="N"/>
    <m/>
    <m/>
    <m/>
    <s v="N"/>
    <m/>
    <x v="0"/>
    <d v="1995-05-12T00:00:00"/>
    <s v="MK42"/>
    <x v="1"/>
    <x v="3"/>
    <d v="2012-06-09T00:00:00"/>
    <d v="2013-10-11T00:00:00"/>
    <x v="1"/>
    <d v="2025-01-31T00:00:00"/>
    <n v="29.745205479452054"/>
    <x v="5"/>
    <d v="2013-10-11T00:00:00"/>
    <n v="350"/>
  </r>
  <r>
    <n v="140007"/>
    <s v="VOLUNTEER"/>
    <s v="ACTIVE VOLUNTEER"/>
    <s v="N"/>
    <m/>
    <m/>
    <m/>
    <s v="N"/>
    <m/>
    <x v="0"/>
    <d v="1985-10-12T00:00:00"/>
    <s v="LU2"/>
    <x v="1"/>
    <x v="3"/>
    <d v="2023-11-06T00:00:00"/>
    <s v=""/>
    <x v="2"/>
    <d v="2025-01-31T00:00:00"/>
    <n v="39.331506849315069"/>
    <x v="2"/>
    <d v="2025-01-31T00:00:00"/>
    <n v="325"/>
  </r>
  <r>
    <n v="124620"/>
    <s v="VOLUNTEER"/>
    <s v="INACTIVE VOLUNTEER"/>
    <s v="N"/>
    <m/>
    <m/>
    <m/>
    <s v="N"/>
    <m/>
    <x v="0"/>
    <d v="2000-10-18T00:00:00"/>
    <s v="AL3"/>
    <x v="0"/>
    <x v="3"/>
    <d v="2017-10-04T00:00:00"/>
    <d v="2018-09-26T00:00:00"/>
    <x v="0"/>
    <d v="2025-01-31T00:00:00"/>
    <n v="24.304109589041097"/>
    <x v="1"/>
    <d v="2018-09-26T00:00:00"/>
    <n v="256"/>
  </r>
  <r>
    <n v="155617"/>
    <s v="VOLUNTEER"/>
    <s v="INACTIVE VOLUNTEER"/>
    <s v="N"/>
    <m/>
    <m/>
    <m/>
    <s v="N"/>
    <m/>
    <x v="0"/>
    <d v="1965-03-24T00:00:00"/>
    <s v="LU7"/>
    <x v="1"/>
    <x v="6"/>
    <d v="2022-04-25T00:00:00"/>
    <d v="2022-08-15T00:00:00"/>
    <x v="0"/>
    <d v="2025-01-31T00:00:00"/>
    <n v="59.898630136986299"/>
    <x v="0"/>
    <d v="2022-08-15T00:00:00"/>
    <n v="81"/>
  </r>
  <r>
    <n v="161032"/>
    <s v="VOLUNTEER"/>
    <s v="ACTIVE VOLUNTEER"/>
    <s v="N"/>
    <m/>
    <m/>
    <m/>
    <s v="N"/>
    <m/>
    <x v="0"/>
    <d v="2008-11-27T00:00:00"/>
    <s v="HA4"/>
    <x v="2"/>
    <x v="3"/>
    <d v="2023-04-15T00:00:00"/>
    <s v=""/>
    <x v="0"/>
    <d v="2025-01-31T00:00:00"/>
    <n v="16.18904109589041"/>
    <x v="1"/>
    <d v="2025-01-31T00:00:00"/>
    <n v="470"/>
  </r>
  <r>
    <n v="154349"/>
    <s v="VOLUNTEER"/>
    <s v="INACTIVE VOLUNTEER"/>
    <s v="N"/>
    <m/>
    <m/>
    <m/>
    <s v="N"/>
    <m/>
    <x v="0"/>
    <d v="2006-01-16T00:00:00"/>
    <s v="MK40"/>
    <x v="1"/>
    <x v="3"/>
    <d v="2022-04-03T00:00:00"/>
    <d v="2022-06-27T00:00:00"/>
    <x v="0"/>
    <d v="2025-01-31T00:00:00"/>
    <n v="19.054794520547944"/>
    <x v="1"/>
    <d v="2022-06-27T00:00:00"/>
    <n v="61"/>
  </r>
  <r>
    <n v="103131"/>
    <s v="VOLUNTEER"/>
    <s v="INACTIVE VOLUNTEER"/>
    <s v="N"/>
    <m/>
    <m/>
    <m/>
    <s v="N"/>
    <m/>
    <x v="0"/>
    <d v="1982-05-18T00:00:00"/>
    <s v="SG19"/>
    <x v="1"/>
    <x v="2"/>
    <d v="2013-02-02T00:00:00"/>
    <d v="2013-07-01T00:00:00"/>
    <x v="1"/>
    <d v="2025-01-31T00:00:00"/>
    <n v="42.736986301369861"/>
    <x v="2"/>
    <d v="2013-07-01T00:00:00"/>
    <n v="106"/>
  </r>
  <r>
    <n v="95371"/>
    <s v="VOLUNTEER"/>
    <s v="INACTIVE VOLUNTEER"/>
    <s v="N"/>
    <m/>
    <m/>
    <m/>
    <s v="N"/>
    <m/>
    <x v="0"/>
    <d v="1988-11-06T00:00:00"/>
    <s v="MK45"/>
    <x v="1"/>
    <x v="2"/>
    <d v="2012-08-13T00:00:00"/>
    <d v="2022-09-27T00:00:00"/>
    <x v="2"/>
    <d v="2025-01-31T00:00:00"/>
    <n v="36.260273972602739"/>
    <x v="2"/>
    <d v="2022-09-27T00:00:00"/>
    <n v="2642"/>
  </r>
  <r>
    <n v="119777"/>
    <s v="VOLUNTEER"/>
    <s v="INACTIVE VOLUNTEER"/>
    <s v="N"/>
    <m/>
    <m/>
    <m/>
    <s v="N"/>
    <m/>
    <x v="0"/>
    <d v="2002-10-04T00:00:00"/>
    <s v="WD3"/>
    <x v="0"/>
    <x v="3"/>
    <d v="2016-11-12T00:00:00"/>
    <d v="2018-09-11T00:00:00"/>
    <x v="0"/>
    <d v="2025-01-31T00:00:00"/>
    <n v="22.342465753424658"/>
    <x v="1"/>
    <d v="2018-09-11T00:00:00"/>
    <n v="477"/>
  </r>
  <r>
    <n v="106772"/>
    <s v="VOLUNTEER"/>
    <s v="INACTIVE VOLUNTEER"/>
    <s v="N"/>
    <m/>
    <m/>
    <m/>
    <s v="N"/>
    <m/>
    <x v="0"/>
    <d v="1992-04-29T00:00:00"/>
    <s v="LU2"/>
    <x v="1"/>
    <x v="3"/>
    <d v="2014-06-18T00:00:00"/>
    <d v="2014-06-18T00:00:00"/>
    <x v="1"/>
    <d v="2025-01-31T00:00:00"/>
    <n v="32.780821917808218"/>
    <x v="5"/>
    <d v="2014-06-18T00:00:00"/>
    <n v="1"/>
  </r>
  <r>
    <n v="144324"/>
    <s v="VOLUNTEER"/>
    <s v="ACTIVE VOLUNTEER"/>
    <s v="N"/>
    <m/>
    <m/>
    <m/>
    <s v="N"/>
    <m/>
    <x v="0"/>
    <d v="1969-04-29T00:00:00"/>
    <s v="W7"/>
    <x v="2"/>
    <x v="3"/>
    <d v="2020-03-20T00:00:00"/>
    <s v=""/>
    <x v="0"/>
    <d v="2025-01-31T00:00:00"/>
    <n v="55.797260273972604"/>
    <x v="0"/>
    <d v="2025-01-31T00:00:00"/>
    <n v="1271"/>
  </r>
  <r>
    <n v="115045"/>
    <s v="VOLUNTEER"/>
    <s v="INACTIVE VOLUNTEER"/>
    <s v="N"/>
    <m/>
    <m/>
    <m/>
    <s v="N"/>
    <m/>
    <x v="0"/>
    <d v="1993-02-19T00:00:00"/>
    <s v="LU2"/>
    <x v="1"/>
    <x v="5"/>
    <d v="2016-03-22T00:00:00"/>
    <s v=""/>
    <x v="2"/>
    <d v="2025-01-31T00:00:00"/>
    <n v="31.969863013698632"/>
    <x v="5"/>
    <d v="2025-01-31T00:00:00"/>
    <n v="2314"/>
  </r>
  <r>
    <n v="88711"/>
    <s v="VOLUNTEER"/>
    <s v="INACTIVE VOLUNTEER"/>
    <s v="N"/>
    <m/>
    <m/>
    <m/>
    <s v="N"/>
    <m/>
    <x v="0"/>
    <d v="1965-09-17T00:00:00"/>
    <s v="LU2"/>
    <x v="1"/>
    <x v="2"/>
    <d v="2013-03-26T00:00:00"/>
    <d v="2013-08-16T00:00:00"/>
    <x v="1"/>
    <d v="2025-01-31T00:00:00"/>
    <n v="59.413698630136984"/>
    <x v="0"/>
    <d v="2013-08-16T00:00:00"/>
    <n v="104"/>
  </r>
  <r>
    <n v="80801"/>
    <s v="VOLUNTEER"/>
    <s v="INACTIVE VOLUNTEER"/>
    <s v="N"/>
    <m/>
    <m/>
    <m/>
    <s v="N"/>
    <m/>
    <x v="1"/>
    <d v="1950-01-26T00:00:00"/>
    <s v="LU4"/>
    <x v="1"/>
    <x v="2"/>
    <s v="Not Recorded"/>
    <s v="Not Recorded"/>
    <x v="0"/>
    <d v="2025-01-31T00:00:00"/>
    <n v="75.06575342465753"/>
    <x v="4"/>
    <s v="Not Recorded"/>
    <s v=""/>
  </r>
  <r>
    <n v="156633"/>
    <s v="VOLUNTEER"/>
    <s v="ACTIVE VOLUNTEER"/>
    <s v="N"/>
    <m/>
    <m/>
    <m/>
    <s v="N"/>
    <m/>
    <x v="1"/>
    <d v="2006-08-12T00:00:00"/>
    <s v="AL2"/>
    <x v="0"/>
    <x v="3"/>
    <d v="2022-08-19T00:00:00"/>
    <s v=""/>
    <x v="0"/>
    <d v="2025-01-31T00:00:00"/>
    <n v="18.484931506849314"/>
    <x v="1"/>
    <d v="2025-01-31T00:00:00"/>
    <n v="641"/>
  </r>
  <r>
    <n v="116303"/>
    <s v="VOLUNTEER"/>
    <s v="INACTIVE VOLUNTEER"/>
    <s v="N"/>
    <m/>
    <m/>
    <m/>
    <s v="N"/>
    <m/>
    <x v="1"/>
    <d v="1998-07-07T00:00:00"/>
    <s v="WD3"/>
    <x v="0"/>
    <x v="2"/>
    <d v="2015-11-09T00:00:00"/>
    <d v="2019-01-23T00:00:00"/>
    <x v="0"/>
    <d v="2025-01-31T00:00:00"/>
    <n v="26.589041095890412"/>
    <x v="5"/>
    <d v="2019-01-23T00:00:00"/>
    <n v="838"/>
  </r>
  <r>
    <n v="93145"/>
    <s v="VOLUNTEER"/>
    <s v="INACTIVE VOLUNTEER"/>
    <s v="N"/>
    <m/>
    <m/>
    <m/>
    <s v="N"/>
    <m/>
    <x v="1"/>
    <d v="1993-03-10T00:00:00"/>
    <s v="MK8"/>
    <x v="4"/>
    <x v="2"/>
    <d v="2011-11-21T00:00:00"/>
    <d v="2019-08-16T00:00:00"/>
    <x v="0"/>
    <d v="2025-01-31T00:00:00"/>
    <n v="31.917808219178081"/>
    <x v="5"/>
    <d v="2019-08-16T00:00:00"/>
    <n v="2020"/>
  </r>
  <r>
    <n v="105140"/>
    <s v="VOLUNTEER"/>
    <s v="INACTIVE VOLUNTEER"/>
    <s v="N"/>
    <m/>
    <m/>
    <m/>
    <s v="N"/>
    <m/>
    <x v="1"/>
    <d v="1961-06-22T00:00:00"/>
    <s v="SG6"/>
    <x v="0"/>
    <x v="2"/>
    <d v="2013-08-19T00:00:00"/>
    <d v="2013-09-20T00:00:00"/>
    <x v="1"/>
    <d v="2025-01-31T00:00:00"/>
    <n v="63.654794520547945"/>
    <x v="0"/>
    <d v="2013-09-20T00:00:00"/>
    <n v="25"/>
  </r>
  <r>
    <n v="133274"/>
    <s v="VOLUNTEER"/>
    <s v="ACTIVE VOLUNTEER"/>
    <s v="N"/>
    <m/>
    <m/>
    <m/>
    <s v="N"/>
    <m/>
    <x v="1"/>
    <d v="1947-11-03T00:00:00"/>
    <s v="WD3"/>
    <x v="0"/>
    <x v="3"/>
    <d v="2019-01-28T00:00:00"/>
    <s v=""/>
    <x v="0"/>
    <d v="2025-01-31T00:00:00"/>
    <n v="77.298630136986304"/>
    <x v="4"/>
    <d v="2025-01-31T00:00:00"/>
    <n v="1570"/>
  </r>
  <r>
    <n v="124447"/>
    <s v="VOLUNTEER"/>
    <s v="INACTIVE VOLUNTEER"/>
    <s v="N"/>
    <m/>
    <m/>
    <m/>
    <s v="N"/>
    <m/>
    <x v="1"/>
    <d v="2000-06-18T00:00:00"/>
    <s v="WD3"/>
    <x v="0"/>
    <x v="2"/>
    <d v="2017-09-16T00:00:00"/>
    <d v="2018-09-11T00:00:00"/>
    <x v="0"/>
    <d v="2025-01-31T00:00:00"/>
    <n v="24.638356164383563"/>
    <x v="1"/>
    <d v="2018-09-11T00:00:00"/>
    <n v="257"/>
  </r>
  <r>
    <n v="140323"/>
    <s v="VOLUNTEER"/>
    <s v="INACTIVE VOLUNTEER"/>
    <s v="Y"/>
    <s v="29/09/2021"/>
    <s v="Does not wish to support"/>
    <s v="CMCINALLY"/>
    <s v="N"/>
    <m/>
    <x v="0"/>
    <d v="1960-03-08T00:00:00"/>
    <s v="MK41"/>
    <x v="1"/>
    <x v="3"/>
    <s v="Not Recorded"/>
    <s v="Not Recorded"/>
    <x v="0"/>
    <d v="2025-01-31T00:00:00"/>
    <n v="64.945205479452056"/>
    <x v="0"/>
    <s v="Not Recorded"/>
    <s v=""/>
  </r>
  <r>
    <n v="80800"/>
    <s v="VOLUNTEER"/>
    <s v="INACTIVE VOLUNTEER"/>
    <s v="N"/>
    <m/>
    <m/>
    <m/>
    <s v="N"/>
    <m/>
    <x v="0"/>
    <d v="1937-10-19T00:00:00"/>
    <s v="LU5"/>
    <x v="1"/>
    <x v="3"/>
    <d v="2007-03-02T00:00:00"/>
    <d v="2021-11-25T00:00:00"/>
    <x v="3"/>
    <d v="2025-01-31T00:00:00"/>
    <n v="87.345205479452048"/>
    <x v="4"/>
    <d v="2021-11-25T00:00:00"/>
    <n v="3845"/>
  </r>
  <r>
    <n v="168344"/>
    <s v="VOLUNTEER"/>
    <s v="ACTIVE VOLUNTEER"/>
    <s v="N"/>
    <m/>
    <m/>
    <m/>
    <s v="N"/>
    <m/>
    <x v="0"/>
    <d v="1982-08-20T00:00:00"/>
    <s v="MK45"/>
    <x v="1"/>
    <x v="3"/>
    <s v="Not Recorded"/>
    <s v="Not Recorded"/>
    <x v="4"/>
    <d v="2025-01-31T00:00:00"/>
    <n v="42.479452054794521"/>
    <x v="2"/>
    <s v="Not Recorded"/>
    <s v=""/>
  </r>
  <r>
    <n v="14356"/>
    <s v="VOLUNTEER"/>
    <s v="INACTIVE VOLUNTEER"/>
    <s v="Y"/>
    <s v="25/03/2024"/>
    <s v="Vulnerable/Elderly Supporter"/>
    <s v="RCARR"/>
    <s v="Y"/>
    <s v="03/04/2024"/>
    <x v="0"/>
    <d v="1950-08-22T00:00:00"/>
    <s v="MK45"/>
    <x v="1"/>
    <x v="2"/>
    <d v="1987-01-12T00:00:00"/>
    <d v="2017-04-10T00:00:00"/>
    <x v="3"/>
    <d v="2025-01-31T00:00:00"/>
    <n v="74.495890410958907"/>
    <x v="4"/>
    <d v="2017-04-10T00:00:00"/>
    <n v="7891"/>
  </r>
  <r>
    <n v="83816"/>
    <s v="VOLUNTEER"/>
    <s v="INACTIVE VOLUNTEER"/>
    <s v="N"/>
    <m/>
    <m/>
    <m/>
    <s v="N"/>
    <m/>
    <x v="0"/>
    <d v="1947-04-24T00:00:00"/>
    <s v="LU2"/>
    <x v="1"/>
    <x v="3"/>
    <d v="2011-12-02T00:00:00"/>
    <d v="2019-05-01T00:00:00"/>
    <x v="0"/>
    <d v="2025-01-31T00:00:00"/>
    <n v="77.827397260273969"/>
    <x v="4"/>
    <d v="2019-05-01T00:00:00"/>
    <n v="1934"/>
  </r>
  <r>
    <n v="154365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153682"/>
    <s v="VOLUNTEER"/>
    <s v="INACTIVE VOLUNTEER"/>
    <s v="N"/>
    <m/>
    <m/>
    <m/>
    <s v="N"/>
    <m/>
    <x v="0"/>
    <d v="1974-07-07T00:00:00"/>
    <s v="MK43"/>
    <x v="1"/>
    <x v="3"/>
    <d v="2021-11-29T00:00:00"/>
    <d v="2022-02-04T00:00:00"/>
    <x v="0"/>
    <d v="2025-01-31T00:00:00"/>
    <n v="50.605479452054794"/>
    <x v="3"/>
    <d v="2022-02-04T00:00:00"/>
    <n v="50"/>
  </r>
  <r>
    <n v="107818"/>
    <s v="VOLUNTEER"/>
    <s v="INACTIVE VOLUNTEER"/>
    <s v="N"/>
    <m/>
    <m/>
    <m/>
    <s v="N"/>
    <m/>
    <x v="1"/>
    <d v="1990-04-18T00:00:00"/>
    <s v="AL7"/>
    <x v="0"/>
    <x v="2"/>
    <d v="2014-04-17T00:00:00"/>
    <d v="2017-04-18T00:00:00"/>
    <x v="0"/>
    <d v="2025-01-31T00:00:00"/>
    <n v="34.813698630136983"/>
    <x v="5"/>
    <d v="2017-04-18T00:00:00"/>
    <n v="784"/>
  </r>
  <r>
    <n v="114872"/>
    <s v="VOLUNTEER"/>
    <s v="INACTIVE VOLUNTEER"/>
    <s v="N"/>
    <m/>
    <m/>
    <m/>
    <s v="N"/>
    <m/>
    <x v="1"/>
    <d v="1999-04-12T00:00:00"/>
    <s v="SO16"/>
    <x v="2"/>
    <x v="2"/>
    <d v="2015-11-14T00:00:00"/>
    <d v="2016-07-16T00:00:00"/>
    <x v="0"/>
    <d v="2025-01-31T00:00:00"/>
    <n v="25.824657534246576"/>
    <x v="5"/>
    <d v="2016-07-16T00:00:00"/>
    <n v="175"/>
  </r>
  <r>
    <n v="165732"/>
    <s v="VOLUNTEER"/>
    <s v="INACTIVE VOLUNTEER"/>
    <s v="N"/>
    <m/>
    <m/>
    <m/>
    <s v="N"/>
    <m/>
    <x v="0"/>
    <d v="1978-08-28T00:00:00"/>
    <s v="EN11"/>
    <x v="0"/>
    <x v="5"/>
    <d v="2024-01-22T00:00:00"/>
    <d v="2024-08-09T00:00:00"/>
    <x v="0"/>
    <d v="2025-01-31T00:00:00"/>
    <n v="46.460273972602742"/>
    <x v="3"/>
    <d v="2024-08-09T00:00:00"/>
    <n v="145"/>
  </r>
  <r>
    <n v="135379"/>
    <s v="VOLUNTEER"/>
    <s v="INACTIVE VOLUNTEER"/>
    <s v="N"/>
    <m/>
    <m/>
    <m/>
    <s v="N"/>
    <m/>
    <x v="0"/>
    <d v="1957-01-21T00:00:00"/>
    <s v="WD25"/>
    <x v="0"/>
    <x v="3"/>
    <d v="2019-05-23T00:00:00"/>
    <d v="2022-08-25T00:00:00"/>
    <x v="0"/>
    <d v="2025-01-31T00:00:00"/>
    <n v="68.07397260273973"/>
    <x v="4"/>
    <d v="2022-08-25T00:00:00"/>
    <n v="851"/>
  </r>
  <r>
    <n v="157621"/>
    <s v="VOLUNTEER"/>
    <s v="INACTIVE VOLUNTEER"/>
    <s v="N"/>
    <m/>
    <m/>
    <m/>
    <s v="N"/>
    <m/>
    <x v="1"/>
    <d v="1964-02-26T00:00:00"/>
    <s v="LU7"/>
    <x v="1"/>
    <x v="3"/>
    <d v="2022-09-15T00:00:00"/>
    <d v="2022-10-06T00:00:00"/>
    <x v="0"/>
    <d v="2025-01-31T00:00:00"/>
    <n v="60.972602739726028"/>
    <x v="0"/>
    <d v="2022-10-06T00:00:00"/>
    <n v="16"/>
  </r>
  <r>
    <n v="143498"/>
    <s v="VOLUNTEER"/>
    <s v="INACTIVE VOLUNTEER"/>
    <s v="N"/>
    <m/>
    <m/>
    <m/>
    <s v="N"/>
    <m/>
    <x v="1"/>
    <d v="2003-08-24T00:00:00"/>
    <s v="LU2"/>
    <x v="1"/>
    <x v="2"/>
    <d v="2020-02-10T00:00:00"/>
    <d v="2021-08-24T00:00:00"/>
    <x v="0"/>
    <d v="2025-01-31T00:00:00"/>
    <n v="21.454794520547946"/>
    <x v="1"/>
    <d v="2021-08-24T00:00:00"/>
    <n v="402"/>
  </r>
  <r>
    <n v="95060"/>
    <s v="VOLUNTEER"/>
    <s v="INACTIVE VOLUNTEER"/>
    <s v="N"/>
    <m/>
    <m/>
    <m/>
    <s v="Y"/>
    <s v="06/03/2024"/>
    <x v="0"/>
    <d v="1949-08-21T00:00:00"/>
    <s v="WD3"/>
    <x v="0"/>
    <x v="3"/>
    <d v="2012-06-08T00:00:00"/>
    <d v="2019-01-23T00:00:00"/>
    <x v="0"/>
    <d v="2025-01-31T00:00:00"/>
    <n v="75.498630136986307"/>
    <x v="4"/>
    <d v="2019-01-23T00:00:00"/>
    <n v="1729"/>
  </r>
  <r>
    <n v="112424"/>
    <s v="VOLUNTEER"/>
    <s v="INACTIVE VOLUNTEER"/>
    <s v="N"/>
    <m/>
    <m/>
    <m/>
    <s v="N"/>
    <m/>
    <x v="0"/>
    <d v="1994-01-20T00:00:00"/>
    <s v="LU1"/>
    <x v="1"/>
    <x v="1"/>
    <d v="2015-08-27T00:00:00"/>
    <d v="2015-10-01T00:00:00"/>
    <x v="0"/>
    <d v="2025-01-31T00:00:00"/>
    <n v="31.052054794520547"/>
    <x v="5"/>
    <d v="2015-10-01T00:00:00"/>
    <n v="26"/>
  </r>
  <r>
    <n v="168961"/>
    <s v="VOLUNTEER"/>
    <s v="ACTIVE VOLUNTEER"/>
    <s v="N"/>
    <m/>
    <m/>
    <m/>
    <s v="N"/>
    <m/>
    <x v="0"/>
    <d v="2010-07-08T00:00:00"/>
    <s v="AL5"/>
    <x v="0"/>
    <x v="5"/>
    <d v="2024-09-14T00:00:00"/>
    <s v=""/>
    <x v="0"/>
    <d v="2025-01-31T00:00:00"/>
    <n v="14.578082191780823"/>
    <x v="6"/>
    <d v="2025-01-31T00:00:00"/>
    <n v="100"/>
  </r>
  <r>
    <n v="168482"/>
    <s v="VOLUNTEER"/>
    <s v="PROSPECTIVE VOLUNTEER"/>
    <s v="N"/>
    <m/>
    <m/>
    <m/>
    <s v="N"/>
    <m/>
    <x v="0"/>
    <d v="1989-11-23T00:00:00"/>
    <s v="LU31EF"/>
    <x v="3"/>
    <x v="1"/>
    <s v="Not Recorded"/>
    <s v="Not Recorded"/>
    <x v="1"/>
    <d v="2025-01-31T00:00:00"/>
    <n v="35.213698630136989"/>
    <x v="2"/>
    <s v="Not Recorded"/>
    <s v=""/>
  </r>
  <r>
    <n v="80802"/>
    <s v="VOLUNTEER"/>
    <s v="INACTIVE VOLUNTEER"/>
    <s v="N"/>
    <m/>
    <m/>
    <m/>
    <s v="N"/>
    <m/>
    <x v="1"/>
    <d v="1982-02-01T00:00:00"/>
    <s v="LU4"/>
    <x v="1"/>
    <x v="2"/>
    <s v="Not Recorded"/>
    <s v="Not Recorded"/>
    <x v="1"/>
    <d v="2025-01-31T00:00:00"/>
    <n v="43.027397260273972"/>
    <x v="2"/>
    <s v="Not Recorded"/>
    <s v=""/>
  </r>
  <r>
    <n v="168696"/>
    <s v="VOLUNTEER"/>
    <s v="INACTIVE VOLUNTEER"/>
    <s v="N"/>
    <m/>
    <m/>
    <m/>
    <s v="N"/>
    <m/>
    <x v="1"/>
    <d v="1997-12-19T00:00:00"/>
    <s v="LU3"/>
    <x v="1"/>
    <x v="5"/>
    <s v="Not Recorded"/>
    <s v="Not Recorded"/>
    <x v="1"/>
    <d v="2025-01-31T00:00:00"/>
    <n v="27.136986301369863"/>
    <x v="5"/>
    <s v="Not Recorded"/>
    <s v=""/>
  </r>
  <r>
    <n v="161301"/>
    <s v="VOLUNTEER"/>
    <s v="INACTIVE VOLUNTEER"/>
    <s v="N"/>
    <m/>
    <m/>
    <m/>
    <s v="N"/>
    <m/>
    <x v="1"/>
    <d v="1996-03-17T00:00:00"/>
    <s v="LU1"/>
    <x v="1"/>
    <x v="1"/>
    <s v="Not Recorded"/>
    <s v="Not Recorded"/>
    <x v="1"/>
    <d v="2025-01-31T00:00:00"/>
    <n v="28.895890410958906"/>
    <x v="5"/>
    <s v="Not Recorded"/>
    <s v=""/>
  </r>
  <r>
    <n v="115664"/>
    <s v="VOLUNTEER"/>
    <s v="INACTIVE VOLUNTEER"/>
    <s v="N"/>
    <m/>
    <m/>
    <m/>
    <s v="N"/>
    <m/>
    <x v="0"/>
    <d v="1966-03-11T00:00:00"/>
    <s v="SG4"/>
    <x v="0"/>
    <x v="5"/>
    <d v="2016-01-05T00:00:00"/>
    <d v="2016-09-30T00:00:00"/>
    <x v="0"/>
    <d v="2025-01-31T00:00:00"/>
    <n v="58.934246575342463"/>
    <x v="0"/>
    <d v="2016-09-30T00:00:00"/>
    <n v="194"/>
  </r>
  <r>
    <n v="166584"/>
    <s v="VOLUNTEER"/>
    <s v="INACTIVE VOLUNTEER"/>
    <s v="N"/>
    <m/>
    <m/>
    <m/>
    <s v="N"/>
    <m/>
    <x v="1"/>
    <d v="1996-08-10T00:00:00"/>
    <s v="LU1"/>
    <x v="1"/>
    <x v="5"/>
    <s v="Not Recorded"/>
    <s v="Not Recorded"/>
    <x v="1"/>
    <d v="2025-01-31T00:00:00"/>
    <n v="28.495890410958904"/>
    <x v="5"/>
    <s v="Not Recorded"/>
    <s v=""/>
  </r>
  <r>
    <n v="426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54838"/>
    <s v="VOLUNTEER"/>
    <s v="INACTIVE VOLUNTEER"/>
    <s v="N"/>
    <m/>
    <m/>
    <m/>
    <s v="N"/>
    <m/>
    <x v="1"/>
    <d v="2003-04-03T00:00:00"/>
    <s v="LU3"/>
    <x v="1"/>
    <x v="0"/>
    <d v="2022-04-02T00:00:00"/>
    <d v="2022-06-11T00:00:00"/>
    <x v="0"/>
    <d v="2025-01-31T00:00:00"/>
    <n v="21.846575342465755"/>
    <x v="1"/>
    <d v="2022-06-11T00:00:00"/>
    <n v="50"/>
  </r>
  <r>
    <n v="107525"/>
    <s v="VOLUNTEER"/>
    <s v="INACTIVE VOLUNTEER"/>
    <s v="N"/>
    <m/>
    <m/>
    <m/>
    <s v="N"/>
    <m/>
    <x v="1"/>
    <d v="1992-09-09T00:00:00"/>
    <s v="HP2"/>
    <x v="0"/>
    <x v="2"/>
    <d v="2014-10-27T00:00:00"/>
    <d v="2014-10-27T00:00:00"/>
    <x v="1"/>
    <d v="2025-01-31T00:00:00"/>
    <n v="32.416438356164385"/>
    <x v="5"/>
    <d v="2014-10-27T00:00:00"/>
    <n v="1"/>
  </r>
  <r>
    <n v="91231"/>
    <s v="VOLUNTEER"/>
    <s v="ACTIVE VOLUNTEER"/>
    <s v="N"/>
    <m/>
    <m/>
    <m/>
    <s v="N"/>
    <m/>
    <x v="0"/>
    <d v="1955-01-04T00:00:00"/>
    <s v="LU3"/>
    <x v="1"/>
    <x v="3"/>
    <s v="Not Recorded"/>
    <s v="Not Recorded"/>
    <x v="0"/>
    <d v="2025-01-31T00:00:00"/>
    <n v="70.123287671232873"/>
    <x v="4"/>
    <s v="Not Recorded"/>
    <s v=""/>
  </r>
  <r>
    <n v="107307"/>
    <s v="VOLUNTEER"/>
    <s v="INACTIVE VOLUNTEER"/>
    <s v="N"/>
    <m/>
    <m/>
    <m/>
    <s v="N"/>
    <m/>
    <x v="0"/>
    <d v="1977-02-11T00:00:00"/>
    <s v="MK45"/>
    <x v="1"/>
    <x v="3"/>
    <d v="2014-03-11T00:00:00"/>
    <d v="2017-10-03T00:00:00"/>
    <x v="0"/>
    <d v="2025-01-31T00:00:00"/>
    <n v="48.0027397260274"/>
    <x v="3"/>
    <d v="2017-10-03T00:00:00"/>
    <n v="931"/>
  </r>
  <r>
    <n v="51727"/>
    <s v="VOLUNTEER"/>
    <s v="INACTIVE VOLUNTEER"/>
    <s v="N"/>
    <m/>
    <m/>
    <m/>
    <s v="N"/>
    <m/>
    <x v="0"/>
    <d v="1944-09-26T00:00:00"/>
    <s v="LU3"/>
    <x v="1"/>
    <x v="2"/>
    <d v="2007-06-18T00:00:00"/>
    <d v="2022-04-13T00:00:00"/>
    <x v="3"/>
    <d v="2025-01-31T00:00:00"/>
    <n v="80.402739726027391"/>
    <x v="4"/>
    <d v="2022-04-13T00:00:00"/>
    <n v="3868"/>
  </r>
  <r>
    <n v="106645"/>
    <s v="VOLUNTEER"/>
    <s v="INACTIVE VOLUNTEER"/>
    <s v="N"/>
    <m/>
    <m/>
    <m/>
    <s v="N"/>
    <m/>
    <x v="0"/>
    <d v="1953-03-03T00:00:00"/>
    <s v="AL3"/>
    <x v="0"/>
    <x v="3"/>
    <d v="2013-10-21T00:00:00"/>
    <d v="2022-08-04T00:00:00"/>
    <x v="0"/>
    <d v="2025-01-31T00:00:00"/>
    <n v="71.964383561643842"/>
    <x v="4"/>
    <d v="2022-08-04T00:00:00"/>
    <n v="2294"/>
  </r>
  <r>
    <n v="79419"/>
    <s v="VOLUNTEER"/>
    <s v="INACTIVE VOLUNTEER"/>
    <s v="N"/>
    <m/>
    <m/>
    <m/>
    <s v="N"/>
    <m/>
    <x v="1"/>
    <d v="1940-05-15T00:00:00"/>
    <s v="LU1"/>
    <x v="1"/>
    <x v="1"/>
    <d v="1899-12-31T00:00:00"/>
    <d v="1899-12-31T00:00:00"/>
    <x v="1"/>
    <d v="2025-01-31T00:00:00"/>
    <n v="84.772602739726025"/>
    <x v="4"/>
    <d v="1899-12-31T00:00:00"/>
    <m/>
  </r>
  <r>
    <n v="78292"/>
    <s v="VOLUNTEER"/>
    <s v="INACTIVE VOLUNTEER"/>
    <s v="N"/>
    <m/>
    <m/>
    <m/>
    <s v="N"/>
    <m/>
    <x v="0"/>
    <d v="1959-06-08T00:00:00"/>
    <s v="MK10"/>
    <x v="4"/>
    <x v="3"/>
    <d v="2019-03-29T00:00:00"/>
    <d v="2022-03-30T00:00:00"/>
    <x v="0"/>
    <d v="2025-01-31T00:00:00"/>
    <n v="65.69589041095891"/>
    <x v="4"/>
    <d v="2022-03-30T00:00:00"/>
    <n v="784"/>
  </r>
  <r>
    <n v="154011"/>
    <s v="VOLUNTEER"/>
    <s v="INACTIVE VOLUNTEER"/>
    <s v="N"/>
    <m/>
    <m/>
    <m/>
    <s v="N"/>
    <m/>
    <x v="0"/>
    <d v="1954-01-12T00:00:00"/>
    <s v="LU1"/>
    <x v="1"/>
    <x v="5"/>
    <s v="Not Recorded"/>
    <s v="Not Recorded"/>
    <x v="1"/>
    <d v="2025-01-31T00:00:00"/>
    <n v="71.101369863013701"/>
    <x v="4"/>
    <s v="Not Recorded"/>
    <s v=""/>
  </r>
  <r>
    <n v="101846"/>
    <s v="VOLUNTEER"/>
    <s v="INACTIVE VOLUNTEER"/>
    <s v="N"/>
    <m/>
    <m/>
    <m/>
    <s v="N"/>
    <m/>
    <x v="0"/>
    <d v="1989-12-11T00:00:00"/>
    <s v="LU4"/>
    <x v="1"/>
    <x v="3"/>
    <d v="2013-02-06T00:00:00"/>
    <d v="2013-03-01T00:00:00"/>
    <x v="1"/>
    <d v="2025-01-31T00:00:00"/>
    <n v="35.164383561643838"/>
    <x v="2"/>
    <d v="2013-03-01T00:00:00"/>
    <n v="18"/>
  </r>
  <r>
    <n v="117916"/>
    <s v="VOLUNTEER"/>
    <s v="INACTIVE VOLUNTEER"/>
    <s v="N"/>
    <m/>
    <m/>
    <m/>
    <s v="N"/>
    <m/>
    <x v="0"/>
    <d v="1993-01-29T00:00:00"/>
    <s v="MK45"/>
    <x v="1"/>
    <x v="3"/>
    <s v="Not Recorded"/>
    <s v="Not Recorded"/>
    <x v="1"/>
    <d v="2025-01-31T00:00:00"/>
    <n v="32.027397260273972"/>
    <x v="5"/>
    <s v="Not Recorded"/>
    <s v=""/>
  </r>
  <r>
    <n v="126594"/>
    <s v="VOLUNTEER"/>
    <s v="ACTIVE VOLUNTEER"/>
    <s v="N"/>
    <m/>
    <m/>
    <m/>
    <s v="N"/>
    <m/>
    <x v="0"/>
    <d v="1962-07-02T00:00:00"/>
    <s v="AL1"/>
    <x v="0"/>
    <x v="3"/>
    <d v="2018-02-26T00:00:00"/>
    <s v=""/>
    <x v="0"/>
    <d v="2025-01-31T00:00:00"/>
    <n v="62.627397260273973"/>
    <x v="0"/>
    <d v="2025-01-31T00:00:00"/>
    <n v="1810"/>
  </r>
  <r>
    <n v="104378"/>
    <s v="VOLUNTEER"/>
    <s v="INACTIVE VOLUNTEER"/>
    <s v="N"/>
    <m/>
    <m/>
    <m/>
    <s v="N"/>
    <m/>
    <x v="0"/>
    <d v="1998-08-21T00:00:00"/>
    <s v="HP1"/>
    <x v="0"/>
    <x v="2"/>
    <d v="2013-04-30T00:00:00"/>
    <d v="2013-08-15T00:00:00"/>
    <x v="1"/>
    <d v="2025-01-31T00:00:00"/>
    <n v="26.465753424657535"/>
    <x v="5"/>
    <d v="2013-08-15T00:00:00"/>
    <n v="78"/>
  </r>
  <r>
    <n v="68118"/>
    <s v="VOLUNTEER"/>
    <s v="INACTIVE VOLUNTEER"/>
    <s v="N"/>
    <m/>
    <m/>
    <m/>
    <s v="N"/>
    <m/>
    <x v="0"/>
    <d v="1997-11-26T00:00:00"/>
    <s v="SG2"/>
    <x v="0"/>
    <x v="3"/>
    <s v="Not Recorded"/>
    <s v="Not Recorded"/>
    <x v="1"/>
    <d v="2025-01-31T00:00:00"/>
    <n v="27.2"/>
    <x v="5"/>
    <s v="Not Recorded"/>
    <s v=""/>
  </r>
  <r>
    <n v="80806"/>
    <s v="VOLUNTEER"/>
    <s v="INACTIVE VOLUNTEER"/>
    <s v="N"/>
    <m/>
    <m/>
    <m/>
    <s v="N"/>
    <m/>
    <x v="1"/>
    <d v="1940-06-29T00:00:00"/>
    <s v="LU3"/>
    <x v="1"/>
    <x v="3"/>
    <d v="2002-02-23T00:00:00"/>
    <d v="2013-01-18T00:00:00"/>
    <x v="1"/>
    <d v="2025-01-31T00:00:00"/>
    <n v="84.649315068493152"/>
    <x v="4"/>
    <d v="2013-01-18T00:00:00"/>
    <n v="2845"/>
  </r>
  <r>
    <n v="95363"/>
    <s v="VOLUNTEER"/>
    <s v="INACTIVE VOLUNTEER"/>
    <s v="N"/>
    <m/>
    <m/>
    <m/>
    <s v="N"/>
    <m/>
    <x v="1"/>
    <d v="1993-06-10T00:00:00"/>
    <s v="MK2"/>
    <x v="4"/>
    <x v="2"/>
    <d v="2012-07-10T00:00:00"/>
    <d v="2017-04-20T00:00:00"/>
    <x v="0"/>
    <d v="2025-01-31T00:00:00"/>
    <n v="31.665753424657535"/>
    <x v="5"/>
    <d v="2017-04-20T00:00:00"/>
    <n v="1248"/>
  </r>
  <r>
    <n v="80805"/>
    <s v="VOLUNTEER"/>
    <s v="INACTIVE VOLUNTEER"/>
    <s v="N"/>
    <m/>
    <m/>
    <m/>
    <s v="N"/>
    <m/>
    <x v="0"/>
    <d v="1940-06-29T00:00:00"/>
    <s v="LU3"/>
    <x v="1"/>
    <x v="3"/>
    <d v="2005-01-07T00:00:00"/>
    <d v="2012-01-15T00:00:00"/>
    <x v="1"/>
    <d v="2025-01-31T00:00:00"/>
    <n v="84.649315068493152"/>
    <x v="4"/>
    <d v="2012-01-15T00:00:00"/>
    <n v="1831"/>
  </r>
  <r>
    <n v="114350"/>
    <s v="VOLUNTEER"/>
    <s v="ACTIVE VOLUNTEER"/>
    <s v="N"/>
    <m/>
    <m/>
    <m/>
    <s v="N"/>
    <m/>
    <x v="0"/>
    <d v="1944-01-18T00:00:00"/>
    <s v="WD7"/>
    <x v="0"/>
    <x v="3"/>
    <s v="Not Recorded"/>
    <s v="Not Recorded"/>
    <x v="0"/>
    <d v="2025-01-31T00:00:00"/>
    <n v="81.093150684931501"/>
    <x v="4"/>
    <s v="Not Recorded"/>
    <s v=""/>
  </r>
  <r>
    <n v="18933"/>
    <s v="VOLUNTEER"/>
    <s v="INACTIVE VOLUNTEER"/>
    <s v="N"/>
    <m/>
    <m/>
    <m/>
    <s v="N"/>
    <m/>
    <x v="0"/>
    <m/>
    <s v="MK45"/>
    <x v="1"/>
    <x v="2"/>
    <d v="2012-09-18T00:00:00"/>
    <d v="2016-09-18T00:00:00"/>
    <x v="1"/>
    <d v="2025-01-31T00:00:00"/>
    <n v="125.17260273972603"/>
    <x v="4"/>
    <d v="2016-09-18T00:00:00"/>
    <n v="1044"/>
  </r>
  <r>
    <n v="83190"/>
    <s v="VOLUNTEER"/>
    <s v="INACTIVE VOLUNTEER"/>
    <s v="N"/>
    <m/>
    <m/>
    <m/>
    <s v="N"/>
    <m/>
    <x v="0"/>
    <d v="1963-04-02T00:00:00"/>
    <s v="MK2"/>
    <x v="4"/>
    <x v="2"/>
    <d v="2011-11-02T00:00:00"/>
    <d v="2021-09-08T00:00:00"/>
    <x v="0"/>
    <d v="2025-01-31T00:00:00"/>
    <n v="61.876712328767127"/>
    <x v="0"/>
    <d v="2021-09-08T00:00:00"/>
    <n v="2571"/>
  </r>
  <r>
    <n v="154362"/>
    <s v="VOLUNTEER"/>
    <s v="ACTIVE VOLUNTEER"/>
    <s v="N"/>
    <m/>
    <m/>
    <m/>
    <s v="N"/>
    <m/>
    <x v="0"/>
    <m/>
    <s v="LU2"/>
    <x v="1"/>
    <x v="6"/>
    <d v="2021-12-18T00:00:00"/>
    <s v=""/>
    <x v="2"/>
    <d v="2025-01-31T00:00:00"/>
    <n v="125.17260273972603"/>
    <x v="4"/>
    <d v="2025-01-31T00:00:00"/>
    <n v="815"/>
  </r>
  <r>
    <n v="102756"/>
    <s v="VOLUNTEER"/>
    <s v="INACTIVE VOLUNTEER"/>
    <s v="N"/>
    <m/>
    <m/>
    <m/>
    <s v="N"/>
    <m/>
    <x v="0"/>
    <d v="1965-04-18T00:00:00"/>
    <s v="LU2"/>
    <x v="1"/>
    <x v="3"/>
    <d v="2013-03-07T00:00:00"/>
    <d v="2015-04-27T00:00:00"/>
    <x v="1"/>
    <d v="2025-01-31T00:00:00"/>
    <n v="59.830136986301369"/>
    <x v="0"/>
    <d v="2015-04-27T00:00:00"/>
    <n v="558"/>
  </r>
  <r>
    <n v="168515"/>
    <s v="VOLUNTEER"/>
    <s v="PROSPECTIVE VOLUNTEER"/>
    <s v="N"/>
    <m/>
    <m/>
    <m/>
    <s v="N"/>
    <m/>
    <x v="0"/>
    <d v="2006-01-12T00:00:00"/>
    <s v="LU3"/>
    <x v="1"/>
    <x v="5"/>
    <s v="Not Recorded"/>
    <s v="Not Recorded"/>
    <x v="1"/>
    <d v="2025-01-31T00:00:00"/>
    <n v="19.065753424657533"/>
    <x v="1"/>
    <s v="Not Recorded"/>
    <s v=""/>
  </r>
  <r>
    <n v="118313"/>
    <s v="VOLUNTEER"/>
    <s v="INACTIVE VOLUNTEER"/>
    <s v="N"/>
    <m/>
    <m/>
    <m/>
    <s v="N"/>
    <m/>
    <x v="0"/>
    <d v="2000-10-07T00:00:00"/>
    <s v="WD25"/>
    <x v="0"/>
    <x v="2"/>
    <d v="2016-03-27T00:00:00"/>
    <d v="2016-08-10T00:00:00"/>
    <x v="0"/>
    <d v="2025-01-31T00:00:00"/>
    <n v="24.334246575342465"/>
    <x v="1"/>
    <d v="2016-08-10T00:00:00"/>
    <n v="98"/>
  </r>
  <r>
    <n v="110800"/>
    <s v="VOLUNTEER"/>
    <s v="INACTIVE VOLUNTEER"/>
    <s v="N"/>
    <m/>
    <m/>
    <m/>
    <s v="N"/>
    <m/>
    <x v="0"/>
    <d v="1956-03-10T00:00:00"/>
    <s v="WD7"/>
    <x v="0"/>
    <x v="3"/>
    <d v="2015-01-23T00:00:00"/>
    <d v="2015-02-20T00:00:00"/>
    <x v="0"/>
    <d v="2025-01-31T00:00:00"/>
    <n v="68.942465753424656"/>
    <x v="4"/>
    <d v="2015-02-20T00:00:00"/>
    <n v="21"/>
  </r>
  <r>
    <n v="103910"/>
    <s v="VOLUNTEER"/>
    <s v="INACTIVE VOLUNTEER"/>
    <s v="N"/>
    <m/>
    <m/>
    <m/>
    <s v="N"/>
    <m/>
    <x v="0"/>
    <d v="1996-09-01T00:00:00"/>
    <s v="AL7"/>
    <x v="0"/>
    <x v="2"/>
    <d v="2013-05-29T00:00:00"/>
    <d v="2013-07-01T00:00:00"/>
    <x v="1"/>
    <d v="2025-01-31T00:00:00"/>
    <n v="28.435616438356163"/>
    <x v="5"/>
    <d v="2013-07-01T00:00:00"/>
    <n v="24"/>
  </r>
  <r>
    <n v="81943"/>
    <s v="VOLUNTEER"/>
    <s v="INACTIVE VOLUNTEER"/>
    <s v="N"/>
    <m/>
    <m/>
    <m/>
    <s v="N"/>
    <m/>
    <x v="0"/>
    <d v="1980-01-27T00:00:00"/>
    <s v="SG1"/>
    <x v="0"/>
    <x v="2"/>
    <d v="2011-08-08T00:00:00"/>
    <d v="2011-11-18T00:00:00"/>
    <x v="1"/>
    <d v="2025-01-31T00:00:00"/>
    <n v="45.043835616438358"/>
    <x v="3"/>
    <d v="2011-11-18T00:00:00"/>
    <n v="75"/>
  </r>
  <r>
    <n v="82124"/>
    <s v="VOLUNTEER"/>
    <s v="INACTIVE VOLUNTEER"/>
    <s v="N"/>
    <m/>
    <m/>
    <m/>
    <s v="N"/>
    <m/>
    <x v="0"/>
    <d v="1983-06-11T00:00:00"/>
    <s v="LU3"/>
    <x v="1"/>
    <x v="3"/>
    <d v="2011-10-19T00:00:00"/>
    <d v="2012-02-23T00:00:00"/>
    <x v="1"/>
    <d v="2025-01-31T00:00:00"/>
    <n v="41.671232876712331"/>
    <x v="2"/>
    <d v="2012-02-23T00:00:00"/>
    <n v="92"/>
  </r>
  <r>
    <n v="121588"/>
    <s v="VOLUNTEER"/>
    <s v="INACTIVE VOLUNTEER"/>
    <s v="N"/>
    <m/>
    <m/>
    <m/>
    <s v="N"/>
    <m/>
    <x v="0"/>
    <d v="1952-09-13T00:00:00"/>
    <s v="WD25"/>
    <x v="0"/>
    <x v="3"/>
    <d v="2017-02-22T00:00:00"/>
    <d v="2019-05-01T00:00:00"/>
    <x v="0"/>
    <d v="2025-01-31T00:00:00"/>
    <n v="72.432876712328763"/>
    <x v="4"/>
    <d v="2019-05-01T00:00:00"/>
    <n v="571"/>
  </r>
  <r>
    <n v="143611"/>
    <s v="VOLUNTEER"/>
    <s v="INACTIVE VOLUNTEER"/>
    <s v="N"/>
    <m/>
    <m/>
    <m/>
    <s v="N"/>
    <m/>
    <x v="0"/>
    <d v="1998-05-01T00:00:00"/>
    <s v="MK13"/>
    <x v="4"/>
    <x v="1"/>
    <s v="Not Recorded"/>
    <s v="Not Recorded"/>
    <x v="1"/>
    <d v="2025-01-31T00:00:00"/>
    <n v="26.772602739726029"/>
    <x v="5"/>
    <s v="Not Recorded"/>
    <s v=""/>
  </r>
  <r>
    <n v="126385"/>
    <s v="VOLUNTEER"/>
    <s v="INACTIVE VOLUNTEER"/>
    <s v="N"/>
    <m/>
    <m/>
    <m/>
    <s v="N"/>
    <m/>
    <x v="0"/>
    <d v="1997-06-14T00:00:00"/>
    <s v="SW19"/>
    <x v="2"/>
    <x v="3"/>
    <s v="Not Recorded"/>
    <s v="Not Recorded"/>
    <x v="1"/>
    <d v="2025-01-31T00:00:00"/>
    <n v="27.652054794520549"/>
    <x v="5"/>
    <s v="Not Recorded"/>
    <s v=""/>
  </r>
  <r>
    <n v="163426"/>
    <s v="VOLUNTEER"/>
    <s v="INACTIVE VOLUNTEER"/>
    <s v="N"/>
    <m/>
    <m/>
    <m/>
    <s v="N"/>
    <m/>
    <x v="1"/>
    <d v="1992-05-08T00:00:00"/>
    <s v="LU2"/>
    <x v="1"/>
    <x v="1"/>
    <s v="Not Recorded"/>
    <s v="Not Recorded"/>
    <x v="1"/>
    <d v="2025-01-31T00:00:00"/>
    <n v="32.756164383561647"/>
    <x v="5"/>
    <s v="Not Recorded"/>
    <s v=""/>
  </r>
  <r>
    <n v="158158"/>
    <s v="VOLUNTEER"/>
    <s v="INACTIVE VOLUNTEER"/>
    <s v="N"/>
    <m/>
    <m/>
    <m/>
    <s v="N"/>
    <m/>
    <x v="0"/>
    <d v="2005-12-03T00:00:00"/>
    <s v="LU2"/>
    <x v="1"/>
    <x v="5"/>
    <d v="2024-01-05T00:00:00"/>
    <d v="2024-09-06T00:00:00"/>
    <x v="3"/>
    <d v="2025-01-31T00:00:00"/>
    <n v="19.175342465753424"/>
    <x v="1"/>
    <d v="2024-09-06T00:00:00"/>
    <n v="176"/>
  </r>
  <r>
    <n v="141334"/>
    <s v="VOLUNTEER"/>
    <s v="INACTIVE VOLUNTEER"/>
    <s v="N"/>
    <m/>
    <m/>
    <m/>
    <s v="N"/>
    <m/>
    <x v="0"/>
    <d v="1999-11-22T00:00:00"/>
    <s v="AL5"/>
    <x v="0"/>
    <x v="3"/>
    <d v="2019-12-04T00:00:00"/>
    <d v="2021-08-24T00:00:00"/>
    <x v="0"/>
    <d v="2025-01-31T00:00:00"/>
    <n v="25.210958904109589"/>
    <x v="5"/>
    <d v="2021-08-24T00:00:00"/>
    <n v="450"/>
  </r>
  <r>
    <n v="162019"/>
    <s v="VOLUNTEER"/>
    <s v="ACTIVE VOLUNTEER"/>
    <s v="N"/>
    <m/>
    <m/>
    <m/>
    <s v="N"/>
    <m/>
    <x v="0"/>
    <d v="1950-10-07T00:00:00"/>
    <s v="MK43"/>
    <x v="1"/>
    <x v="3"/>
    <d v="2021-06-23T00:00:00"/>
    <s v=""/>
    <x v="0"/>
    <d v="2025-01-31T00:00:00"/>
    <n v="74.369863013698634"/>
    <x v="4"/>
    <d v="2025-01-31T00:00:00"/>
    <n v="943"/>
  </r>
  <r>
    <n v="113013"/>
    <s v="VOLUNTEER"/>
    <s v="INACTIVE VOLUNTEER"/>
    <s v="N"/>
    <m/>
    <m/>
    <m/>
    <s v="N"/>
    <m/>
    <x v="0"/>
    <d v="1972-06-05T00:00:00"/>
    <s v="MK6"/>
    <x v="4"/>
    <x v="2"/>
    <d v="2015-06-30T00:00:00"/>
    <d v="2017-04-20T00:00:00"/>
    <x v="0"/>
    <d v="2025-01-31T00:00:00"/>
    <n v="52.69315068493151"/>
    <x v="3"/>
    <d v="2017-04-20T00:00:00"/>
    <n v="473"/>
  </r>
  <r>
    <n v="124582"/>
    <s v="VOLUNTEER"/>
    <s v="INACTIVE VOLUNTEER"/>
    <s v="N"/>
    <m/>
    <m/>
    <m/>
    <s v="N"/>
    <m/>
    <x v="0"/>
    <d v="1994-09-11T00:00:00"/>
    <s v="TF3"/>
    <x v="3"/>
    <x v="5"/>
    <s v="Not Recorded"/>
    <s v="Not Recorded"/>
    <x v="1"/>
    <d v="2025-01-31T00:00:00"/>
    <n v="30.410958904109588"/>
    <x v="5"/>
    <s v="Not Recorded"/>
    <s v=""/>
  </r>
  <r>
    <n v="139867"/>
    <s v="VOLUNTEER"/>
    <s v="INACTIVE VOLUNTEER"/>
    <s v="N"/>
    <m/>
    <m/>
    <m/>
    <s v="N"/>
    <m/>
    <x v="0"/>
    <d v="2002-11-22T00:00:00"/>
    <s v="LU2"/>
    <x v="1"/>
    <x v="0"/>
    <s v="Not Recorded"/>
    <s v="Not Recorded"/>
    <x v="1"/>
    <d v="2025-01-31T00:00:00"/>
    <n v="22.208219178082192"/>
    <x v="1"/>
    <s v="Not Recorded"/>
    <s v=""/>
  </r>
  <r>
    <n v="94667"/>
    <s v="VOLUNTEER"/>
    <s v="INACTIVE VOLUNTEER"/>
    <s v="N"/>
    <m/>
    <m/>
    <m/>
    <s v="N"/>
    <m/>
    <x v="0"/>
    <d v="1935-07-14T00:00:00"/>
    <s v="AL2"/>
    <x v="0"/>
    <x v="2"/>
    <d v="2012-03-09T00:00:00"/>
    <d v="2021-08-19T00:00:00"/>
    <x v="0"/>
    <d v="2025-01-31T00:00:00"/>
    <n v="89.61369863013698"/>
    <x v="4"/>
    <d v="2021-08-19T00:00:00"/>
    <n v="2465"/>
  </r>
  <r>
    <n v="47385"/>
    <s v="VOLUNTEER"/>
    <s v="INACTIVE VOLUNTEER"/>
    <s v="N"/>
    <m/>
    <m/>
    <m/>
    <s v="N"/>
    <m/>
    <x v="1"/>
    <m/>
    <s v="MK45"/>
    <x v="1"/>
    <x v="2"/>
    <d v="2007-07-01T00:00:00"/>
    <d v="2015-07-20T00:00:00"/>
    <x v="2"/>
    <d v="2025-01-31T00:00:00"/>
    <n v="125.17260273972603"/>
    <x v="4"/>
    <d v="2015-07-20T00:00:00"/>
    <n v="2101"/>
  </r>
  <r>
    <n v="130972"/>
    <s v="VOLUNTEER"/>
    <s v="INACTIVE VOLUNTEER"/>
    <s v="N"/>
    <m/>
    <m/>
    <m/>
    <s v="N"/>
    <m/>
    <x v="0"/>
    <d v="1967-04-13T00:00:00"/>
    <s v="AL5"/>
    <x v="0"/>
    <x v="3"/>
    <d v="2018-09-24T00:00:00"/>
    <d v="2018-12-15T00:00:00"/>
    <x v="0"/>
    <d v="2025-01-31T00:00:00"/>
    <n v="57.843835616438355"/>
    <x v="0"/>
    <d v="2018-12-15T00:00:00"/>
    <n v="60"/>
  </r>
  <r>
    <n v="53703"/>
    <s v="VOLUNTEER"/>
    <s v="INACTIVE VOLUNTEER"/>
    <s v="N"/>
    <m/>
    <m/>
    <m/>
    <s v="N"/>
    <m/>
    <x v="0"/>
    <d v="1948-02-18T00:00:00"/>
    <s v="LU6"/>
    <x v="1"/>
    <x v="3"/>
    <d v="2010-06-04T00:00:00"/>
    <d v="2020-12-17T00:00:00"/>
    <x v="3"/>
    <d v="2025-01-31T00:00:00"/>
    <n v="77.0054794520548"/>
    <x v="4"/>
    <d v="2020-12-17T00:00:00"/>
    <n v="2750"/>
  </r>
  <r>
    <n v="94219"/>
    <s v="VOLUNTEER"/>
    <s v="ACTIVE VOLUNTEER"/>
    <s v="N"/>
    <m/>
    <m/>
    <m/>
    <s v="N"/>
    <m/>
    <x v="0"/>
    <d v="1948-11-07T00:00:00"/>
    <s v="AL2"/>
    <x v="0"/>
    <x v="2"/>
    <d v="2012-04-02T00:00:00"/>
    <s v=""/>
    <x v="0"/>
    <d v="2025-01-31T00:00:00"/>
    <n v="76.284931506849318"/>
    <x v="4"/>
    <d v="2025-01-31T00:00:00"/>
    <n v="3350"/>
  </r>
  <r>
    <n v="116311"/>
    <s v="VOLUNTEER"/>
    <s v="INACTIVE VOLUNTEER"/>
    <s v="Y"/>
    <s v="26/04/2024"/>
    <s v="Does not wish to support"/>
    <s v="CMCINALLY"/>
    <s v="N"/>
    <m/>
    <x v="0"/>
    <d v="2001-02-20T00:00:00"/>
    <s v="WD3"/>
    <x v="0"/>
    <x v="3"/>
    <s v="Not Recorded"/>
    <s v="Not Recorded"/>
    <x v="0"/>
    <d v="2025-01-31T00:00:00"/>
    <n v="23.961643835616439"/>
    <x v="1"/>
    <s v="Not Recorded"/>
    <s v=""/>
  </r>
  <r>
    <n v="151127"/>
    <s v="VOLUNTEER"/>
    <s v="INACTIVE VOLUNTEER"/>
    <s v="N"/>
    <m/>
    <m/>
    <m/>
    <s v="N"/>
    <m/>
    <x v="1"/>
    <d v="2005-06-30T00:00:00"/>
    <s v="MK5"/>
    <x v="4"/>
    <x v="2"/>
    <s v="Not Recorded"/>
    <s v="Not Recorded"/>
    <x v="1"/>
    <d v="2025-01-31T00:00:00"/>
    <n v="19.602739726027398"/>
    <x v="1"/>
    <s v="Not Recorded"/>
    <s v=""/>
  </r>
  <r>
    <n v="163437"/>
    <s v="VOLUNTEER"/>
    <s v="INACTIVE VOLUNTEER"/>
    <s v="N"/>
    <m/>
    <m/>
    <m/>
    <s v="N"/>
    <m/>
    <x v="0"/>
    <d v="2005-01-12T00:00:00"/>
    <s v="LU7"/>
    <x v="1"/>
    <x v="0"/>
    <s v="Not Recorded"/>
    <s v="Not Recorded"/>
    <x v="0"/>
    <d v="2025-01-31T00:00:00"/>
    <n v="20.065753424657533"/>
    <x v="1"/>
    <s v="Not Recorded"/>
    <s v=""/>
  </r>
  <r>
    <n v="135692"/>
    <s v="VOLUNTEER"/>
    <s v="INACTIVE VOLUNTEER"/>
    <s v="N"/>
    <m/>
    <m/>
    <m/>
    <s v="N"/>
    <m/>
    <x v="0"/>
    <d v="1993-03-30T00:00:00"/>
    <s v="SG12"/>
    <x v="0"/>
    <x v="3"/>
    <d v="2018-10-12T00:00:00"/>
    <d v="2020-03-02T00:00:00"/>
    <x v="0"/>
    <d v="2025-01-31T00:00:00"/>
    <n v="31.863013698630137"/>
    <x v="5"/>
    <d v="2020-03-02T00:00:00"/>
    <n v="362"/>
  </r>
  <r>
    <n v="81355"/>
    <s v="VOLUNTEER"/>
    <s v="INACTIVE VOLUNTEER"/>
    <s v="N"/>
    <m/>
    <m/>
    <m/>
    <s v="N"/>
    <m/>
    <x v="0"/>
    <d v="1993-02-14T00:00:00"/>
    <s v="MK40"/>
    <x v="1"/>
    <x v="2"/>
    <d v="2011-07-08T00:00:00"/>
    <d v="2013-12-13T00:00:00"/>
    <x v="1"/>
    <d v="2025-01-31T00:00:00"/>
    <n v="31.983561643835618"/>
    <x v="5"/>
    <d v="2013-12-13T00:00:00"/>
    <n v="636"/>
  </r>
  <r>
    <n v="103855"/>
    <s v="VOLUNTEER"/>
    <s v="INACTIVE VOLUNTEER"/>
    <s v="N"/>
    <m/>
    <m/>
    <m/>
    <s v="N"/>
    <m/>
    <x v="1"/>
    <d v="1993-07-09T00:00:00"/>
    <s v="LU3"/>
    <x v="1"/>
    <x v="3"/>
    <d v="2013-10-30T00:00:00"/>
    <d v="2013-10-30T00:00:00"/>
    <x v="1"/>
    <d v="2025-01-31T00:00:00"/>
    <n v="31.586301369863012"/>
    <x v="5"/>
    <d v="2013-10-30T00:00:00"/>
    <n v="1"/>
  </r>
  <r>
    <n v="156914"/>
    <s v="VOLUNTEER"/>
    <s v="ACTIVE VOLUNTEER"/>
    <s v="N"/>
    <m/>
    <m/>
    <m/>
    <s v="N"/>
    <m/>
    <x v="0"/>
    <d v="1958-06-01T00:00:00"/>
    <s v="EN3"/>
    <x v="2"/>
    <x v="3"/>
    <d v="2022-07-21T00:00:00"/>
    <s v=""/>
    <x v="0"/>
    <d v="2025-01-31T00:00:00"/>
    <n v="66.715068493150682"/>
    <x v="4"/>
    <d v="2025-01-31T00:00:00"/>
    <n v="662"/>
  </r>
  <r>
    <n v="142400"/>
    <s v="VOLUNTEER"/>
    <s v="INACTIVE VOLUNTEER"/>
    <s v="N"/>
    <m/>
    <m/>
    <m/>
    <s v="N"/>
    <m/>
    <x v="0"/>
    <d v="1982-04-12T00:00:00"/>
    <s v="LU2"/>
    <x v="1"/>
    <x v="1"/>
    <d v="2020-01-07T00:00:00"/>
    <d v="2021-08-31T00:00:00"/>
    <x v="0"/>
    <d v="2025-01-31T00:00:00"/>
    <n v="42.835616438356162"/>
    <x v="2"/>
    <d v="2021-08-31T00:00:00"/>
    <n v="431"/>
  </r>
  <r>
    <n v="161734"/>
    <s v="VOLUNTEER"/>
    <s v="INACTIVE VOLUNTEER"/>
    <s v="N"/>
    <m/>
    <m/>
    <m/>
    <s v="N"/>
    <m/>
    <x v="0"/>
    <d v="2006-08-17T00:00:00"/>
    <s v="LU2"/>
    <x v="1"/>
    <x v="5"/>
    <s v="Not Recorded"/>
    <s v="Not Recorded"/>
    <x v="1"/>
    <d v="2025-01-31T00:00:00"/>
    <n v="18.471232876712328"/>
    <x v="1"/>
    <s v="Not Recorded"/>
    <s v=""/>
  </r>
  <r>
    <n v="150362"/>
    <s v="VOLUNTEER"/>
    <s v="INACTIVE VOLUNTEER"/>
    <s v="N"/>
    <m/>
    <m/>
    <m/>
    <s v="N"/>
    <m/>
    <x v="0"/>
    <d v="2002-08-16T00:00:00"/>
    <s v="WD19"/>
    <x v="0"/>
    <x v="0"/>
    <s v="Not Recorded"/>
    <s v="Not Recorded"/>
    <x v="0"/>
    <d v="2025-01-31T00:00:00"/>
    <n v="22.476712328767125"/>
    <x v="1"/>
    <s v="Not Recorded"/>
    <s v=""/>
  </r>
  <r>
    <n v="108520"/>
    <s v="VOLUNTEER"/>
    <s v="INACTIVE VOLUNTEER"/>
    <s v="N"/>
    <m/>
    <m/>
    <m/>
    <s v="N"/>
    <m/>
    <x v="1"/>
    <d v="1995-01-14T00:00:00"/>
    <s v="WD25"/>
    <x v="0"/>
    <x v="2"/>
    <d v="2014-07-12T00:00:00"/>
    <d v="2014-09-01T00:00:00"/>
    <x v="0"/>
    <d v="2025-01-31T00:00:00"/>
    <n v="30.068493150684933"/>
    <x v="5"/>
    <d v="2014-09-01T00:00:00"/>
    <n v="36"/>
  </r>
  <r>
    <n v="146669"/>
    <s v="VOLUNTEER"/>
    <s v="INACTIVE VOLUNTEER"/>
    <s v="N"/>
    <m/>
    <m/>
    <m/>
    <s v="N"/>
    <m/>
    <x v="0"/>
    <d v="1966-06-11T00:00:00"/>
    <s v="MK43"/>
    <x v="1"/>
    <x v="3"/>
    <d v="2020-10-03T00:00:00"/>
    <d v="2021-04-12T00:00:00"/>
    <x v="0"/>
    <d v="2025-01-31T00:00:00"/>
    <n v="58.682191780821917"/>
    <x v="0"/>
    <d v="2021-04-12T00:00:00"/>
    <n v="136"/>
  </r>
  <r>
    <n v="93711"/>
    <s v="VOLUNTEER"/>
    <s v="INACTIVE VOLUNTEER"/>
    <s v="N"/>
    <m/>
    <m/>
    <m/>
    <s v="N"/>
    <m/>
    <x v="0"/>
    <d v="1996-11-17T00:00:00"/>
    <s v="MK4"/>
    <x v="4"/>
    <x v="4"/>
    <d v="2012-11-28T00:00:00"/>
    <d v="2012-12-17T00:00:00"/>
    <x v="1"/>
    <d v="2025-01-31T00:00:00"/>
    <n v="28.224657534246575"/>
    <x v="5"/>
    <d v="2012-12-17T00:00:00"/>
    <n v="14"/>
  </r>
  <r>
    <n v="155104"/>
    <s v="VOLUNTEER"/>
    <s v="INACTIVE VOLUNTEER"/>
    <s v="N"/>
    <m/>
    <m/>
    <m/>
    <s v="N"/>
    <m/>
    <x v="0"/>
    <d v="2007-08-29T00:00:00"/>
    <s v="WD23"/>
    <x v="0"/>
    <x v="3"/>
    <s v="Not Recorded"/>
    <s v="Not Recorded"/>
    <x v="0"/>
    <d v="2025-01-31T00:00:00"/>
    <n v="17.438356164383563"/>
    <x v="1"/>
    <s v="Not Recorded"/>
    <s v=""/>
  </r>
  <r>
    <n v="105153"/>
    <s v="VOLUNTEER"/>
    <s v="INACTIVE VOLUNTEER"/>
    <s v="N"/>
    <m/>
    <m/>
    <m/>
    <s v="N"/>
    <m/>
    <x v="0"/>
    <d v="1999-01-26T00:00:00"/>
    <s v="AL2"/>
    <x v="0"/>
    <x v="2"/>
    <d v="2013-08-17T00:00:00"/>
    <d v="2017-04-13T00:00:00"/>
    <x v="0"/>
    <d v="2025-01-31T00:00:00"/>
    <n v="26.032876712328768"/>
    <x v="5"/>
    <d v="2017-04-13T00:00:00"/>
    <n v="954"/>
  </r>
  <r>
    <n v="133350"/>
    <s v="VOLUNTEER"/>
    <s v="INACTIVE VOLUNTEER"/>
    <s v="N"/>
    <m/>
    <m/>
    <m/>
    <s v="N"/>
    <m/>
    <x v="0"/>
    <d v="2001-05-20T00:00:00"/>
    <s v="SG2"/>
    <x v="0"/>
    <x v="3"/>
    <d v="2018-10-13T00:00:00"/>
    <d v="2022-07-15T00:00:00"/>
    <x v="0"/>
    <d v="2025-01-31T00:00:00"/>
    <n v="23.717808219178082"/>
    <x v="1"/>
    <d v="2022-07-15T00:00:00"/>
    <n v="980"/>
  </r>
  <r>
    <n v="118573"/>
    <s v="VOLUNTEER"/>
    <s v="INACTIVE VOLUNTEER"/>
    <s v="N"/>
    <m/>
    <m/>
    <m/>
    <s v="N"/>
    <m/>
    <x v="0"/>
    <d v="2002-05-15T00:00:00"/>
    <s v="AL2"/>
    <x v="0"/>
    <x v="2"/>
    <s v="Not Recorded"/>
    <s v="Not Recorded"/>
    <x v="1"/>
    <d v="2025-01-31T00:00:00"/>
    <n v="22.731506849315068"/>
    <x v="1"/>
    <s v="Not Recorded"/>
    <s v=""/>
  </r>
  <r>
    <n v="162010"/>
    <s v="VOLUNTEER"/>
    <s v="ACTIVE VOLUNTEER"/>
    <s v="N"/>
    <m/>
    <m/>
    <m/>
    <s v="N"/>
    <m/>
    <x v="0"/>
    <d v="2009-11-12T00:00:00"/>
    <s v="MK42"/>
    <x v="1"/>
    <x v="3"/>
    <d v="2022-04-17T00:00:00"/>
    <s v=""/>
    <x v="0"/>
    <d v="2025-01-31T00:00:00"/>
    <n v="15.230136986301369"/>
    <x v="6"/>
    <d v="2025-01-31T00:00:00"/>
    <n v="730"/>
  </r>
  <r>
    <n v="145582"/>
    <s v="VOLUNTEER"/>
    <s v="INACTIVE VOLUNTEER"/>
    <s v="N"/>
    <m/>
    <m/>
    <m/>
    <s v="N"/>
    <m/>
    <x v="0"/>
    <d v="1991-09-10T00:00:00"/>
    <s v="LU6"/>
    <x v="1"/>
    <x v="3"/>
    <s v="Not Recorded"/>
    <s v="Not Recorded"/>
    <x v="1"/>
    <d v="2025-01-31T00:00:00"/>
    <n v="33.416438356164385"/>
    <x v="5"/>
    <s v="Not Recorded"/>
    <s v=""/>
  </r>
  <r>
    <n v="112310"/>
    <s v="VOLUNTEER"/>
    <s v="INACTIVE VOLUNTEER"/>
    <s v="N"/>
    <m/>
    <m/>
    <m/>
    <s v="N"/>
    <m/>
    <x v="0"/>
    <m/>
    <s v="S66"/>
    <x v="3"/>
    <x v="3"/>
    <d v="2016-07-06T00:00:00"/>
    <d v="2017-02-12T00:00:00"/>
    <x v="2"/>
    <d v="2025-01-31T00:00:00"/>
    <n v="125.17260273972603"/>
    <x v="4"/>
    <d v="2017-02-12T00:00:00"/>
    <n v="158"/>
  </r>
  <r>
    <n v="107709"/>
    <s v="VOLUNTEER"/>
    <s v="INACTIVE VOLUNTEER"/>
    <s v="N"/>
    <m/>
    <m/>
    <m/>
    <s v="N"/>
    <m/>
    <x v="0"/>
    <d v="1996-11-23T00:00:00"/>
    <s v="CM23"/>
    <x v="0"/>
    <x v="2"/>
    <d v="2014-02-07T00:00:00"/>
    <d v="2017-04-10T00:00:00"/>
    <x v="0"/>
    <d v="2025-01-31T00:00:00"/>
    <n v="28.208219178082192"/>
    <x v="5"/>
    <d v="2017-04-10T00:00:00"/>
    <n v="827"/>
  </r>
  <r>
    <n v="155620"/>
    <s v="VOLUNTEER"/>
    <s v="INACTIVE VOLUNTEER"/>
    <s v="N"/>
    <m/>
    <m/>
    <m/>
    <s v="N"/>
    <m/>
    <x v="0"/>
    <d v="1992-01-25T00:00:00"/>
    <s v="LU7"/>
    <x v="1"/>
    <x v="3"/>
    <s v="Not Recorded"/>
    <s v="Not Recorded"/>
    <x v="1"/>
    <d v="2025-01-31T00:00:00"/>
    <n v="33.041095890410958"/>
    <x v="5"/>
    <s v="Not Recorded"/>
    <s v=""/>
  </r>
  <r>
    <n v="105323"/>
    <s v="VOLUNTEER"/>
    <s v="INACTIVE VOLUNTEER"/>
    <s v="N"/>
    <m/>
    <m/>
    <m/>
    <s v="N"/>
    <m/>
    <x v="1"/>
    <d v="1997-10-23T00:00:00"/>
    <s v="MK45"/>
    <x v="1"/>
    <x v="3"/>
    <d v="2014-04-16T00:00:00"/>
    <d v="2016-03-18T00:00:00"/>
    <x v="2"/>
    <d v="2025-01-31T00:00:00"/>
    <n v="27.293150684931508"/>
    <x v="5"/>
    <d v="2016-03-18T00:00:00"/>
    <n v="503"/>
  </r>
  <r>
    <n v="146716"/>
    <s v="VOLUNTEER"/>
    <s v="INACTIVE VOLUNTEER"/>
    <s v="N"/>
    <m/>
    <m/>
    <m/>
    <s v="N"/>
    <m/>
    <x v="1"/>
    <d v="2003-04-04T00:00:00"/>
    <s v="AL5"/>
    <x v="0"/>
    <x v="3"/>
    <d v="2020-09-19T00:00:00"/>
    <d v="2022-08-03T00:00:00"/>
    <x v="0"/>
    <d v="2025-01-31T00:00:00"/>
    <n v="21.843835616438355"/>
    <x v="1"/>
    <d v="2022-08-03T00:00:00"/>
    <n v="488"/>
  </r>
  <r>
    <n v="166767"/>
    <s v="VOLUNTEER"/>
    <s v="ACTIVE VOLUNTEER"/>
    <s v="N"/>
    <m/>
    <m/>
    <m/>
    <s v="N"/>
    <m/>
    <x v="1"/>
    <d v="2010-08-27T00:00:00"/>
    <s v="LU4"/>
    <x v="1"/>
    <x v="3"/>
    <d v="2024-02-12T00:00:00"/>
    <s v=""/>
    <x v="0"/>
    <d v="2025-01-31T00:00:00"/>
    <n v="14.441095890410958"/>
    <x v="6"/>
    <d v="2025-01-31T00:00:00"/>
    <n v="255"/>
  </r>
  <r>
    <n v="111214"/>
    <s v="VOLUNTEER"/>
    <s v="INACTIVE VOLUNTEER"/>
    <s v="N"/>
    <m/>
    <m/>
    <m/>
    <s v="N"/>
    <m/>
    <x v="1"/>
    <d v="1971-03-21T00:00:00"/>
    <s v="AL7"/>
    <x v="0"/>
    <x v="2"/>
    <d v="2015-03-04T00:00:00"/>
    <d v="2017-04-18T00:00:00"/>
    <x v="0"/>
    <d v="2025-01-31T00:00:00"/>
    <n v="53.904109589041099"/>
    <x v="3"/>
    <d v="2017-04-18T00:00:00"/>
    <n v="555"/>
  </r>
  <r>
    <n v="106182"/>
    <s v="VOLUNTEER"/>
    <s v="INACTIVE VOLUNTEER"/>
    <s v="N"/>
    <m/>
    <m/>
    <m/>
    <s v="N"/>
    <m/>
    <x v="1"/>
    <d v="1947-03-14T00:00:00"/>
    <s v="EN11"/>
    <x v="0"/>
    <x v="3"/>
    <d v="2013-11-29T00:00:00"/>
    <d v="2022-09-27T00:00:00"/>
    <x v="2"/>
    <d v="2025-01-31T00:00:00"/>
    <n v="77.939726027397256"/>
    <x v="4"/>
    <d v="2022-09-27T00:00:00"/>
    <n v="2303"/>
  </r>
  <r>
    <n v="94018"/>
    <s v="VOLUNTEER"/>
    <s v="INACTIVE VOLUNTEER"/>
    <s v="N"/>
    <m/>
    <m/>
    <m/>
    <s v="N"/>
    <m/>
    <x v="0"/>
    <d v="1952-01-27T00:00:00"/>
    <s v="AL1"/>
    <x v="0"/>
    <x v="2"/>
    <d v="2012-11-30T00:00:00"/>
    <d v="2013-09-13T00:00:00"/>
    <x v="1"/>
    <d v="2025-01-31T00:00:00"/>
    <n v="73.063013698630144"/>
    <x v="4"/>
    <d v="2013-09-13T00:00:00"/>
    <n v="206"/>
  </r>
  <r>
    <n v="139886"/>
    <s v="VOLUNTEER"/>
    <s v="INACTIVE VOLUNTEER"/>
    <s v="N"/>
    <m/>
    <m/>
    <m/>
    <s v="N"/>
    <m/>
    <x v="0"/>
    <d v="1973-04-20T00:00:00"/>
    <s v="MK45"/>
    <x v="1"/>
    <x v="2"/>
    <s v="Not Recorded"/>
    <s v="Not Recorded"/>
    <x v="1"/>
    <d v="2025-01-31T00:00:00"/>
    <n v="51.819178082191783"/>
    <x v="3"/>
    <s v="Not Recorded"/>
    <s v=""/>
  </r>
  <r>
    <n v="80808"/>
    <s v="VOLUNTEER"/>
    <s v="INACTIVE VOLUNTEER"/>
    <s v="N"/>
    <m/>
    <m/>
    <m/>
    <s v="N"/>
    <m/>
    <x v="0"/>
    <d v="1945-01-05T00:00:00"/>
    <s v="AL5"/>
    <x v="0"/>
    <x v="2"/>
    <d v="2010-06-07T00:00:00"/>
    <d v="2012-11-12T00:00:00"/>
    <x v="1"/>
    <d v="2025-01-31T00:00:00"/>
    <n v="80.126027397260273"/>
    <x v="4"/>
    <d v="2012-11-12T00:00:00"/>
    <n v="636"/>
  </r>
  <r>
    <n v="117318"/>
    <s v="VOLUNTEER"/>
    <s v="ACTIVE VOLUNTEER"/>
    <s v="N"/>
    <m/>
    <m/>
    <m/>
    <s v="N"/>
    <m/>
    <x v="0"/>
    <d v="1959-11-27T00:00:00"/>
    <s v="MK44"/>
    <x v="1"/>
    <x v="3"/>
    <d v="2022-10-24T00:00:00"/>
    <s v=""/>
    <x v="3"/>
    <d v="2025-01-31T00:00:00"/>
    <n v="65.224657534246575"/>
    <x v="4"/>
    <d v="2025-01-31T00:00:00"/>
    <n v="595"/>
  </r>
  <r>
    <n v="147085"/>
    <s v="VOLUNTEER"/>
    <s v="ACTIVE VOLUNTEER"/>
    <s v="N"/>
    <m/>
    <m/>
    <m/>
    <s v="N"/>
    <m/>
    <x v="0"/>
    <d v="1956-06-20T00:00:00"/>
    <s v="AL5"/>
    <x v="0"/>
    <x v="3"/>
    <d v="2021-05-10T00:00:00"/>
    <s v=""/>
    <x v="0"/>
    <d v="2025-01-31T00:00:00"/>
    <n v="68.663013698630138"/>
    <x v="4"/>
    <d v="2025-01-31T00:00:00"/>
    <n v="975"/>
  </r>
  <r>
    <n v="108522"/>
    <s v="VOLUNTEER"/>
    <s v="INACTIVE VOLUNTEER"/>
    <s v="N"/>
    <m/>
    <m/>
    <m/>
    <s v="N"/>
    <m/>
    <x v="0"/>
    <d v="1957-10-05T00:00:00"/>
    <s v="SG19"/>
    <x v="1"/>
    <x v="2"/>
    <d v="2014-02-04T00:00:00"/>
    <d v="2014-10-22T00:00:00"/>
    <x v="1"/>
    <d v="2025-01-31T00:00:00"/>
    <n v="67.369863013698634"/>
    <x v="4"/>
    <d v="2014-10-22T00:00:00"/>
    <n v="187"/>
  </r>
  <r>
    <n v="80807"/>
    <s v="VOLUNTEER"/>
    <s v="INACTIVE VOLUNTEER"/>
    <s v="N"/>
    <m/>
    <m/>
    <m/>
    <s v="N"/>
    <m/>
    <x v="0"/>
    <d v="1945-01-05T00:00:00"/>
    <s v="MK40"/>
    <x v="1"/>
    <x v="3"/>
    <d v="2009-12-18T00:00:00"/>
    <d v="2012-05-09T00:00:00"/>
    <x v="1"/>
    <d v="2025-01-31T00:00:00"/>
    <n v="80.126027397260273"/>
    <x v="4"/>
    <d v="2012-05-09T00:00:00"/>
    <n v="624"/>
  </r>
  <r>
    <n v="102471"/>
    <s v="VOLUNTEER"/>
    <s v="INACTIVE VOLUNTEER"/>
    <s v="N"/>
    <m/>
    <m/>
    <m/>
    <s v="N"/>
    <m/>
    <x v="0"/>
    <d v="1990-10-18T00:00:00"/>
    <s v="SG1"/>
    <x v="0"/>
    <x v="2"/>
    <d v="2013-02-08T00:00:00"/>
    <d v="2013-02-28T00:00:00"/>
    <x v="1"/>
    <d v="2025-01-31T00:00:00"/>
    <n v="34.31232876712329"/>
    <x v="5"/>
    <d v="2013-02-28T00:00:00"/>
    <n v="15"/>
  </r>
  <r>
    <n v="154803"/>
    <s v="VOLUNTEER"/>
    <s v="INACTIVE VOLUNTEER"/>
    <s v="N"/>
    <m/>
    <m/>
    <m/>
    <s v="N"/>
    <m/>
    <x v="0"/>
    <d v="2007-07-27T00:00:00"/>
    <s v="WD24"/>
    <x v="0"/>
    <x v="3"/>
    <d v="2022-02-19T00:00:00"/>
    <d v="2022-07-22T00:00:00"/>
    <x v="0"/>
    <d v="2025-01-31T00:00:00"/>
    <n v="17.528767123287672"/>
    <x v="1"/>
    <d v="2022-07-22T00:00:00"/>
    <n v="110"/>
  </r>
  <r>
    <n v="107050"/>
    <s v="VOLUNTEER"/>
    <s v="INACTIVE VOLUNTEER"/>
    <s v="N"/>
    <m/>
    <m/>
    <m/>
    <s v="N"/>
    <m/>
    <x v="0"/>
    <d v="1990-10-18T00:00:00"/>
    <s v="LU3"/>
    <x v="1"/>
    <x v="2"/>
    <d v="2014-01-18T00:00:00"/>
    <d v="2015-09-01T00:00:00"/>
    <x v="0"/>
    <d v="2025-01-31T00:00:00"/>
    <n v="34.31232876712329"/>
    <x v="5"/>
    <d v="2015-09-01T00:00:00"/>
    <n v="422"/>
  </r>
  <r>
    <n v="39990"/>
    <s v="VOLUNTEER"/>
    <s v="INACTIVE VOLUNTEER"/>
    <s v="N"/>
    <m/>
    <m/>
    <m/>
    <s v="N"/>
    <m/>
    <x v="0"/>
    <m/>
    <s v="SG17"/>
    <x v="1"/>
    <x v="2"/>
    <d v="1899-12-31T00:00:00"/>
    <d v="1899-12-31T00:00:00"/>
    <x v="1"/>
    <d v="2025-01-31T00:00:00"/>
    <n v="125.17260273972603"/>
    <x v="4"/>
    <d v="1899-12-31T00:00:00"/>
    <m/>
  </r>
  <r>
    <n v="81332"/>
    <s v="VOLUNTEER"/>
    <s v="INACTIVE VOLUNTEER"/>
    <s v="N"/>
    <m/>
    <m/>
    <m/>
    <s v="N"/>
    <m/>
    <x v="1"/>
    <m/>
    <s v="LU3"/>
    <x v="1"/>
    <x v="3"/>
    <d v="2011-12-02T00:00:00"/>
    <d v="2011-12-02T00:00:00"/>
    <x v="1"/>
    <d v="2025-01-31T00:00:00"/>
    <n v="125.17260273972603"/>
    <x v="4"/>
    <d v="2011-12-02T00:00:00"/>
    <n v="1"/>
  </r>
  <r>
    <n v="154073"/>
    <s v="VOLUNTEER"/>
    <s v="ACTIVE VOLUNTEER"/>
    <s v="N"/>
    <m/>
    <m/>
    <m/>
    <s v="N"/>
    <m/>
    <x v="0"/>
    <d v="1941-06-09T00:00:00"/>
    <s v="EN9"/>
    <x v="2"/>
    <x v="3"/>
    <d v="2021-11-11T00:00:00"/>
    <s v=""/>
    <x v="0"/>
    <d v="2025-01-31T00:00:00"/>
    <n v="83.704109589041096"/>
    <x v="4"/>
    <d v="2025-01-31T00:00:00"/>
    <n v="842"/>
  </r>
  <r>
    <n v="31405"/>
    <s v="VOLUNTEER"/>
    <s v="INACTIVE VOLUNTEER"/>
    <s v="N"/>
    <m/>
    <m/>
    <m/>
    <s v="Y"/>
    <s v="29/03/2022"/>
    <x v="0"/>
    <m/>
    <s v="LU3"/>
    <x v="1"/>
    <x v="2"/>
    <d v="2000-10-13T00:00:00"/>
    <d v="2011-11-07T00:00:00"/>
    <x v="1"/>
    <d v="2025-01-31T00:00:00"/>
    <n v="125.17260273972603"/>
    <x v="4"/>
    <d v="2011-11-07T00:00:00"/>
    <n v="2887"/>
  </r>
  <r>
    <n v="104682"/>
    <s v="VOLUNTEER"/>
    <s v="INACTIVE VOLUNTEER"/>
    <s v="N"/>
    <m/>
    <m/>
    <m/>
    <s v="N"/>
    <m/>
    <x v="0"/>
    <d v="1996-03-17T00:00:00"/>
    <s v="HP1"/>
    <x v="0"/>
    <x v="2"/>
    <d v="2013-06-08T00:00:00"/>
    <d v="2013-07-01T00:00:00"/>
    <x v="1"/>
    <d v="2025-01-31T00:00:00"/>
    <n v="28.895890410958906"/>
    <x v="5"/>
    <d v="2013-07-01T00:00:00"/>
    <n v="16"/>
  </r>
  <r>
    <n v="99605"/>
    <s v="VOLUNTEER"/>
    <s v="INACTIVE VOLUNTEER"/>
    <s v="N"/>
    <m/>
    <m/>
    <m/>
    <s v="N"/>
    <m/>
    <x v="1"/>
    <d v="1994-01-20T00:00:00"/>
    <s v="LU2"/>
    <x v="1"/>
    <x v="2"/>
    <d v="2012-06-17T00:00:00"/>
    <d v="2013-02-15T00:00:00"/>
    <x v="1"/>
    <d v="2025-01-31T00:00:00"/>
    <n v="31.052054794520547"/>
    <x v="5"/>
    <d v="2013-02-15T00:00:00"/>
    <n v="175"/>
  </r>
  <r>
    <n v="79899"/>
    <s v="VOLUNTEER"/>
    <s v="INACTIVE VOLUNTEER"/>
    <s v="N"/>
    <m/>
    <m/>
    <m/>
    <s v="N"/>
    <m/>
    <x v="0"/>
    <d v="1937-09-13T00:00:00"/>
    <s v="SG4"/>
    <x v="0"/>
    <x v="3"/>
    <d v="2010-01-26T00:00:00"/>
    <d v="2012-11-01T00:00:00"/>
    <x v="1"/>
    <d v="2025-01-31T00:00:00"/>
    <n v="87.443835616438349"/>
    <x v="4"/>
    <d v="2012-11-01T00:00:00"/>
    <n v="723"/>
  </r>
  <r>
    <n v="158443"/>
    <s v="VOLUNTEER"/>
    <s v="ACTIVE VOLUNTEER"/>
    <s v="N"/>
    <m/>
    <m/>
    <m/>
    <s v="N"/>
    <m/>
    <x v="1"/>
    <d v="2007-06-01T00:00:00"/>
    <s v="LU7"/>
    <x v="1"/>
    <x v="2"/>
    <d v="2022-01-15T00:00:00"/>
    <s v=""/>
    <x v="0"/>
    <d v="2025-01-31T00:00:00"/>
    <n v="17.682191780821917"/>
    <x v="1"/>
    <d v="2025-01-31T00:00:00"/>
    <n v="795"/>
  </r>
  <r>
    <n v="143453"/>
    <s v="VOLUNTEER"/>
    <s v="INACTIVE VOLUNTEER"/>
    <s v="N"/>
    <m/>
    <m/>
    <m/>
    <s v="N"/>
    <m/>
    <x v="0"/>
    <d v="1948-05-01T00:00:00"/>
    <s v="SG19"/>
    <x v="1"/>
    <x v="3"/>
    <d v="2020-01-07T00:00:00"/>
    <d v="2022-03-04T00:00:00"/>
    <x v="0"/>
    <d v="2025-01-31T00:00:00"/>
    <n v="76.805479452054797"/>
    <x v="4"/>
    <d v="2022-03-04T00:00:00"/>
    <n v="564"/>
  </r>
  <r>
    <n v="129753"/>
    <s v="VOLUNTEER"/>
    <s v="INACTIVE VOLUNTEER"/>
    <s v="N"/>
    <m/>
    <m/>
    <m/>
    <s v="N"/>
    <m/>
    <x v="0"/>
    <d v="1995-03-03T00:00:00"/>
    <s v="LU1"/>
    <x v="1"/>
    <x v="3"/>
    <s v="Not Recorded"/>
    <s v="Not Recorded"/>
    <x v="1"/>
    <d v="2025-01-31T00:00:00"/>
    <n v="29.936986301369863"/>
    <x v="5"/>
    <s v="Not Recorded"/>
    <s v=""/>
  </r>
  <r>
    <n v="102613"/>
    <s v="VOLUNTEER"/>
    <s v="ACTIVE VOLUNTEER"/>
    <s v="N"/>
    <m/>
    <m/>
    <m/>
    <s v="N"/>
    <m/>
    <x v="0"/>
    <d v="1959-03-07T00:00:00"/>
    <s v="MK45"/>
    <x v="1"/>
    <x v="3"/>
    <d v="2013-04-19T00:00:00"/>
    <s v=""/>
    <x v="2"/>
    <d v="2025-01-31T00:00:00"/>
    <n v="65.950684931506856"/>
    <x v="4"/>
    <d v="2025-01-31T00:00:00"/>
    <n v="3076"/>
  </r>
  <r>
    <n v="71300"/>
    <s v="VOLUNTEER"/>
    <s v="INACTIVE VOLUNTEER"/>
    <s v="N"/>
    <m/>
    <m/>
    <m/>
    <s v="N"/>
    <m/>
    <x v="0"/>
    <m/>
    <s v="SG2"/>
    <x v="0"/>
    <x v="2"/>
    <d v="1899-12-31T00:00:00"/>
    <d v="1899-12-31T00:00:00"/>
    <x v="1"/>
    <d v="2025-01-31T00:00:00"/>
    <n v="125.17260273972603"/>
    <x v="4"/>
    <d v="1899-12-31T00:00:00"/>
    <m/>
  </r>
  <r>
    <n v="161008"/>
    <s v="VOLUNTEER"/>
    <s v="INACTIVE VOLUNTEER"/>
    <s v="N"/>
    <m/>
    <m/>
    <m/>
    <s v="N"/>
    <m/>
    <x v="0"/>
    <d v="2000-07-16T00:00:00"/>
    <s v="LU2"/>
    <x v="1"/>
    <x v="5"/>
    <d v="2023-08-08T00:00:00"/>
    <d v="2024-06-27T00:00:00"/>
    <x v="3"/>
    <d v="2025-01-31T00:00:00"/>
    <n v="24.561643835616437"/>
    <x v="1"/>
    <d v="2024-06-27T00:00:00"/>
    <n v="233"/>
  </r>
  <r>
    <n v="128468"/>
    <s v="VOLUNTEER"/>
    <s v="INACTIVE VOLUNTEER"/>
    <s v="N"/>
    <m/>
    <m/>
    <m/>
    <s v="N"/>
    <m/>
    <x v="0"/>
    <d v="2005-10-12T00:00:00"/>
    <s v="MK16"/>
    <x v="4"/>
    <x v="3"/>
    <d v="2018-05-17T00:00:00"/>
    <d v="2018-07-01T00:00:00"/>
    <x v="0"/>
    <d v="2025-01-31T00:00:00"/>
    <n v="19.317808219178083"/>
    <x v="1"/>
    <d v="2018-07-01T00:00:00"/>
    <n v="32"/>
  </r>
  <r>
    <n v="102823"/>
    <s v="VOLUNTEER"/>
    <s v="INACTIVE VOLUNTEER"/>
    <s v="N"/>
    <m/>
    <m/>
    <m/>
    <s v="N"/>
    <m/>
    <x v="0"/>
    <d v="1942-08-04T00:00:00"/>
    <s v="MK41"/>
    <x v="1"/>
    <x v="2"/>
    <d v="2013-02-11T00:00:00"/>
    <d v="2021-06-16T00:00:00"/>
    <x v="0"/>
    <d v="2025-01-31T00:00:00"/>
    <n v="82.550684931506851"/>
    <x v="4"/>
    <d v="2021-06-16T00:00:00"/>
    <n v="2178"/>
  </r>
  <r>
    <n v="79771"/>
    <s v="VOLUNTEER"/>
    <s v="INACTIVE VOLUNTEER"/>
    <s v="N"/>
    <m/>
    <m/>
    <m/>
    <s v="N"/>
    <m/>
    <x v="1"/>
    <d v="1995-06-28T00:00:00"/>
    <s v="MK45"/>
    <x v="1"/>
    <x v="3"/>
    <d v="2011-06-30T00:00:00"/>
    <d v="2013-08-08T00:00:00"/>
    <x v="1"/>
    <d v="2025-01-31T00:00:00"/>
    <n v="29.616438356164384"/>
    <x v="5"/>
    <d v="2013-08-08T00:00:00"/>
    <n v="551"/>
  </r>
  <r>
    <n v="31585"/>
    <s v="VOLUNTEER"/>
    <s v="INACTIVE VOLUNTEER"/>
    <s v="N"/>
    <m/>
    <m/>
    <m/>
    <s v="N"/>
    <m/>
    <x v="0"/>
    <d v="1965-07-24T00:00:00"/>
    <s v="MK45"/>
    <x v="1"/>
    <x v="2"/>
    <d v="2005-09-29T00:00:00"/>
    <d v="2012-11-02T00:00:00"/>
    <x v="1"/>
    <d v="2025-01-31T00:00:00"/>
    <n v="59.564383561643837"/>
    <x v="0"/>
    <d v="2012-11-02T00:00:00"/>
    <n v="1852"/>
  </r>
  <r>
    <n v="121845"/>
    <s v="VOLUNTEER"/>
    <s v="INACTIVE VOLUNTEER"/>
    <s v="N"/>
    <m/>
    <m/>
    <m/>
    <s v="N"/>
    <m/>
    <x v="0"/>
    <d v="2000-02-23T00:00:00"/>
    <s v="LU3"/>
    <x v="1"/>
    <x v="5"/>
    <d v="2017-07-04T00:00:00"/>
    <d v="2017-07-07T00:00:00"/>
    <x v="3"/>
    <d v="2025-01-31T00:00:00"/>
    <n v="24.956164383561642"/>
    <x v="1"/>
    <d v="2017-07-07T00:00:00"/>
    <n v="4"/>
  </r>
  <r>
    <n v="106986"/>
    <s v="VOLUNTEER"/>
    <s v="ACTIVE VOLUNTEER"/>
    <s v="N"/>
    <m/>
    <m/>
    <m/>
    <s v="N"/>
    <m/>
    <x v="1"/>
    <d v="1964-05-18T00:00:00"/>
    <s v="LU3"/>
    <x v="1"/>
    <x v="2"/>
    <d v="2014-07-30T00:00:00"/>
    <s v=""/>
    <x v="4"/>
    <d v="2025-01-31T00:00:00"/>
    <n v="60.747945205479454"/>
    <x v="0"/>
    <d v="2025-01-31T00:00:00"/>
    <n v="2743"/>
  </r>
  <r>
    <n v="89365"/>
    <s v="VOLUNTEER"/>
    <s v="INACTIVE VOLUNTEER"/>
    <s v="N"/>
    <m/>
    <m/>
    <m/>
    <s v="N"/>
    <m/>
    <x v="0"/>
    <d v="1962-09-24T00:00:00"/>
    <s v="LU2"/>
    <x v="1"/>
    <x v="3"/>
    <d v="2021-07-14T00:00:00"/>
    <d v="2023-01-25T00:00:00"/>
    <x v="0"/>
    <d v="2025-01-31T00:00:00"/>
    <n v="62.397260273972606"/>
    <x v="0"/>
    <d v="2023-01-25T00:00:00"/>
    <n v="401"/>
  </r>
  <r>
    <n v="35377"/>
    <s v="VOLUNTEER"/>
    <s v="INACTIVE VOLUNTEER"/>
    <s v="N"/>
    <m/>
    <m/>
    <m/>
    <s v="N"/>
    <m/>
    <x v="1"/>
    <d v="1996-08-04T00:00:00"/>
    <s v="LU2"/>
    <x v="1"/>
    <x v="2"/>
    <d v="2014-09-15T00:00:00"/>
    <d v="2015-04-27T00:00:00"/>
    <x v="1"/>
    <d v="2025-01-31T00:00:00"/>
    <n v="28.512328767123286"/>
    <x v="5"/>
    <d v="2015-04-27T00:00:00"/>
    <n v="161"/>
  </r>
  <r>
    <n v="129667"/>
    <s v="VOLUNTEER"/>
    <s v="INACTIVE VOLUNTEER"/>
    <s v="N"/>
    <m/>
    <m/>
    <m/>
    <s v="N"/>
    <m/>
    <x v="0"/>
    <d v="1999-12-31T00:00:00"/>
    <s v="LU3"/>
    <x v="1"/>
    <x v="1"/>
    <s v="Not Recorded"/>
    <s v="Not Recorded"/>
    <x v="1"/>
    <d v="2025-01-31T00:00:00"/>
    <n v="25.104109589041094"/>
    <x v="5"/>
    <s v="Not Recorded"/>
    <s v=""/>
  </r>
  <r>
    <n v="133275"/>
    <s v="VOLUNTEER"/>
    <s v="ACTIVE VOLUNTEER"/>
    <s v="N"/>
    <m/>
    <m/>
    <m/>
    <s v="N"/>
    <m/>
    <x v="0"/>
    <d v="1958-10-12T00:00:00"/>
    <s v="LU3"/>
    <x v="1"/>
    <x v="5"/>
    <d v="2018-09-08T00:00:00"/>
    <s v=""/>
    <x v="2"/>
    <d v="2025-01-31T00:00:00"/>
    <n v="66.350684931506848"/>
    <x v="4"/>
    <d v="2025-01-31T00:00:00"/>
    <n v="1670"/>
  </r>
  <r>
    <n v="148258"/>
    <s v="VOLUNTEER"/>
    <s v="INACTIVE VOLUNTEER"/>
    <s v="N"/>
    <m/>
    <m/>
    <m/>
    <s v="N"/>
    <m/>
    <x v="0"/>
    <d v="2003-11-14T00:00:00"/>
    <s v="LU3"/>
    <x v="1"/>
    <x v="3"/>
    <s v="Not Recorded"/>
    <s v="Not Recorded"/>
    <x v="3"/>
    <d v="2025-01-31T00:00:00"/>
    <n v="21.230136986301371"/>
    <x v="1"/>
    <s v="Not Recorded"/>
    <s v=""/>
  </r>
  <r>
    <n v="45653"/>
    <s v="VOLUNTEER"/>
    <s v="INACTIVE VOLUNTEER"/>
    <s v="N"/>
    <m/>
    <m/>
    <m/>
    <s v="N"/>
    <m/>
    <x v="1"/>
    <d v="1979-03-08T00:00:00"/>
    <s v="LU4"/>
    <x v="1"/>
    <x v="2"/>
    <d v="2016-01-07T00:00:00"/>
    <d v="2016-01-07T00:00:00"/>
    <x v="1"/>
    <d v="2025-01-31T00:00:00"/>
    <n v="45.934246575342463"/>
    <x v="3"/>
    <d v="2016-01-07T00:00:00"/>
    <n v="1"/>
  </r>
  <r>
    <n v="80809"/>
    <s v="VOLUNTEER"/>
    <s v="INACTIVE VOLUNTEER"/>
    <s v="N"/>
    <m/>
    <m/>
    <m/>
    <s v="N"/>
    <m/>
    <x v="0"/>
    <d v="1947-05-30T00:00:00"/>
    <s v="MK45"/>
    <x v="1"/>
    <x v="2"/>
    <d v="2008-01-01T00:00:00"/>
    <d v="2022-04-13T00:00:00"/>
    <x v="4"/>
    <d v="2025-01-31T00:00:00"/>
    <n v="77.728767123287668"/>
    <x v="4"/>
    <d v="2022-04-13T00:00:00"/>
    <n v="3727"/>
  </r>
  <r>
    <n v="159499"/>
    <s v="VOLUNTEER"/>
    <s v="INACTIVE VOLUNTEER"/>
    <s v="N"/>
    <m/>
    <m/>
    <m/>
    <s v="N"/>
    <m/>
    <x v="0"/>
    <d v="2007-07-28T00:00:00"/>
    <s v="HP4"/>
    <x v="0"/>
    <x v="2"/>
    <d v="2021-12-05T00:00:00"/>
    <d v="2024-03-10T00:00:00"/>
    <x v="0"/>
    <d v="2025-01-31T00:00:00"/>
    <n v="17.526027397260275"/>
    <x v="1"/>
    <d v="2024-03-10T00:00:00"/>
    <n v="590"/>
  </r>
  <r>
    <n v="147635"/>
    <s v="VOLUNTEER"/>
    <s v="INACTIVE VOLUNTEER"/>
    <s v="N"/>
    <m/>
    <m/>
    <m/>
    <s v="N"/>
    <m/>
    <x v="0"/>
    <d v="2004-08-13T00:00:00"/>
    <s v="HA2"/>
    <x v="2"/>
    <x v="6"/>
    <s v="Not Recorded"/>
    <s v="Not Recorded"/>
    <x v="1"/>
    <d v="2025-01-31T00:00:00"/>
    <n v="20.482191780821918"/>
    <x v="1"/>
    <s v="Not Recorded"/>
    <s v=""/>
  </r>
  <r>
    <n v="106714"/>
    <s v="VOLUNTEER"/>
    <s v="INACTIVE VOLUNTEER"/>
    <s v="N"/>
    <m/>
    <m/>
    <m/>
    <s v="N"/>
    <m/>
    <x v="0"/>
    <d v="1956-06-15T00:00:00"/>
    <s v="HP3"/>
    <x v="0"/>
    <x v="2"/>
    <s v="Not Recorded"/>
    <s v="Not Recorded"/>
    <x v="1"/>
    <d v="2025-01-31T00:00:00"/>
    <n v="68.676712328767124"/>
    <x v="4"/>
    <s v="Not Recorded"/>
    <s v=""/>
  </r>
  <r>
    <n v="165958"/>
    <s v="VOLUNTEER"/>
    <s v="ACTIVE VOLUNTEER"/>
    <s v="N"/>
    <m/>
    <m/>
    <m/>
    <s v="N"/>
    <m/>
    <x v="0"/>
    <d v="2006-08-11T00:00:00"/>
    <s v="MK42"/>
    <x v="1"/>
    <x v="3"/>
    <s v="Not Recorded"/>
    <s v="Not Recorded"/>
    <x v="1"/>
    <d v="2025-01-31T00:00:00"/>
    <n v="18.487671232876714"/>
    <x v="1"/>
    <s v="Not Recorded"/>
    <s v=""/>
  </r>
  <r>
    <n v="149247"/>
    <s v="VOLUNTEER"/>
    <s v="INACTIVE VOLUNTEER"/>
    <s v="N"/>
    <m/>
    <m/>
    <m/>
    <s v="N"/>
    <m/>
    <x v="1"/>
    <d v="2001-03-07T00:00:00"/>
    <s v="LU1"/>
    <x v="1"/>
    <x v="0"/>
    <d v="2021-04-26T00:00:00"/>
    <d v="2023-01-25T00:00:00"/>
    <x v="0"/>
    <d v="2025-01-31T00:00:00"/>
    <n v="23.920547945205481"/>
    <x v="1"/>
    <d v="2023-01-25T00:00:00"/>
    <n v="458"/>
  </r>
  <r>
    <n v="161521"/>
    <s v="VOLUNTEER"/>
    <s v="ACTIVE VOLUNTEER"/>
    <s v="N"/>
    <m/>
    <m/>
    <m/>
    <s v="N"/>
    <m/>
    <x v="0"/>
    <d v="2003-10-23T00:00:00"/>
    <s v="LU3"/>
    <x v="1"/>
    <x v="1"/>
    <d v="2023-06-20T00:00:00"/>
    <s v=""/>
    <x v="0"/>
    <d v="2025-01-31T00:00:00"/>
    <n v="21.290410958904111"/>
    <x v="1"/>
    <d v="2025-01-31T00:00:00"/>
    <n v="424"/>
  </r>
  <r>
    <n v="100778"/>
    <s v="VOLUNTEER"/>
    <s v="INACTIVE VOLUNTEER"/>
    <s v="N"/>
    <m/>
    <m/>
    <m/>
    <s v="N"/>
    <m/>
    <x v="1"/>
    <d v="1961-05-04T00:00:00"/>
    <s v="HP2"/>
    <x v="0"/>
    <x v="3"/>
    <d v="2012-07-05T00:00:00"/>
    <d v="2016-03-18T00:00:00"/>
    <x v="0"/>
    <d v="2025-01-31T00:00:00"/>
    <n v="63.789041095890411"/>
    <x v="0"/>
    <d v="2016-03-18T00:00:00"/>
    <n v="967"/>
  </r>
  <r>
    <n v="121857"/>
    <s v="VOLUNTEER"/>
    <s v="INACTIVE VOLUNTEER"/>
    <s v="N"/>
    <m/>
    <m/>
    <m/>
    <s v="N"/>
    <m/>
    <x v="1"/>
    <d v="2003-02-04T00:00:00"/>
    <s v="LU2"/>
    <x v="1"/>
    <x v="3"/>
    <d v="2017-06-03T00:00:00"/>
    <d v="2019-01-23T00:00:00"/>
    <x v="0"/>
    <d v="2025-01-31T00:00:00"/>
    <n v="22.005479452054793"/>
    <x v="1"/>
    <d v="2019-01-23T00:00:00"/>
    <n v="428"/>
  </r>
  <r>
    <n v="134069"/>
    <s v="VOLUNTEER"/>
    <s v="INACTIVE VOLUNTEER"/>
    <s v="N"/>
    <m/>
    <m/>
    <m/>
    <s v="N"/>
    <m/>
    <x v="0"/>
    <d v="2004-08-24T00:00:00"/>
    <s v="LU2"/>
    <x v="1"/>
    <x v="3"/>
    <d v="2019-03-25T00:00:00"/>
    <d v="2019-03-29T00:00:00"/>
    <x v="3"/>
    <d v="2025-01-31T00:00:00"/>
    <n v="20.452054794520549"/>
    <x v="1"/>
    <d v="2019-03-29T00:00:00"/>
    <n v="5"/>
  </r>
  <r>
    <n v="83857"/>
    <s v="VOLUNTEER"/>
    <s v="INACTIVE VOLUNTEER"/>
    <s v="N"/>
    <m/>
    <m/>
    <m/>
    <s v="N"/>
    <m/>
    <x v="0"/>
    <d v="1950-06-08T00:00:00"/>
    <s v="LU2"/>
    <x v="1"/>
    <x v="3"/>
    <d v="2012-01-09T00:00:00"/>
    <d v="2014-09-15T00:00:00"/>
    <x v="1"/>
    <d v="2025-01-31T00:00:00"/>
    <n v="74.701369863013696"/>
    <x v="4"/>
    <d v="2014-09-15T00:00:00"/>
    <n v="701"/>
  </r>
  <r>
    <n v="110605"/>
    <s v="VOLUNTEER"/>
    <s v="INACTIVE VOLUNTEER"/>
    <s v="N"/>
    <m/>
    <m/>
    <m/>
    <s v="N"/>
    <m/>
    <x v="1"/>
    <m/>
    <s v="MK43"/>
    <x v="1"/>
    <x v="3"/>
    <d v="2015-08-03T00:00:00"/>
    <d v="2015-08-03T00:00:00"/>
    <x v="1"/>
    <d v="2025-01-31T00:00:00"/>
    <n v="125.17260273972603"/>
    <x v="4"/>
    <d v="2015-08-03T00:00:00"/>
    <n v="1"/>
  </r>
  <r>
    <n v="106977"/>
    <s v="VOLUNTEER"/>
    <s v="ACTIVE VOLUNTEER"/>
    <s v="N"/>
    <m/>
    <m/>
    <m/>
    <s v="N"/>
    <m/>
    <x v="0"/>
    <d v="1946-12-07T00:00:00"/>
    <s v="MK16"/>
    <x v="4"/>
    <x v="3"/>
    <d v="2014-01-24T00:00:00"/>
    <s v=""/>
    <x v="0"/>
    <d v="2025-01-31T00:00:00"/>
    <n v="78.205479452054789"/>
    <x v="4"/>
    <d v="2025-01-31T00:00:00"/>
    <n v="2876"/>
  </r>
  <r>
    <n v="101655"/>
    <s v="VOLUNTEER"/>
    <s v="INACTIVE VOLUNTEER"/>
    <s v="N"/>
    <m/>
    <m/>
    <m/>
    <s v="N"/>
    <m/>
    <x v="1"/>
    <d v="1997-09-06T00:00:00"/>
    <s v="LU2"/>
    <x v="1"/>
    <x v="2"/>
    <d v="2012-10-29T00:00:00"/>
    <d v="2017-04-13T00:00:00"/>
    <x v="0"/>
    <d v="2025-01-31T00:00:00"/>
    <n v="27.421917808219177"/>
    <x v="5"/>
    <d v="2017-04-13T00:00:00"/>
    <n v="1164"/>
  </r>
  <r>
    <n v="105586"/>
    <s v="VOLUNTEER"/>
    <s v="INACTIVE VOLUNTEER"/>
    <s v="N"/>
    <m/>
    <m/>
    <m/>
    <s v="N"/>
    <m/>
    <x v="0"/>
    <d v="1987-01-04T00:00:00"/>
    <s v="N21"/>
    <x v="2"/>
    <x v="2"/>
    <d v="2013-09-14T00:00:00"/>
    <d v="2015-01-01T00:00:00"/>
    <x v="1"/>
    <d v="2025-01-31T00:00:00"/>
    <n v="38.101369863013701"/>
    <x v="2"/>
    <d v="2015-01-01T00:00:00"/>
    <n v="339"/>
  </r>
  <r>
    <n v="93344"/>
    <s v="VOLUNTEER"/>
    <s v="INACTIVE VOLUNTEER"/>
    <s v="N"/>
    <m/>
    <m/>
    <m/>
    <s v="N"/>
    <m/>
    <x v="0"/>
    <d v="1996-01-17T00:00:00"/>
    <s v="AL7"/>
    <x v="0"/>
    <x v="0"/>
    <d v="2012-02-01T00:00:00"/>
    <d v="2013-08-12T00:00:00"/>
    <x v="1"/>
    <d v="2025-01-31T00:00:00"/>
    <n v="29.06027397260274"/>
    <x v="5"/>
    <d v="2013-08-12T00:00:00"/>
    <n v="399"/>
  </r>
  <r>
    <n v="100916"/>
    <s v="VOLUNTEER"/>
    <s v="INACTIVE VOLUNTEER"/>
    <s v="N"/>
    <m/>
    <m/>
    <m/>
    <s v="N"/>
    <m/>
    <x v="0"/>
    <d v="1994-08-01T00:00:00"/>
    <s v="LU4"/>
    <x v="1"/>
    <x v="2"/>
    <d v="2013-01-09T00:00:00"/>
    <d v="2016-03-01T00:00:00"/>
    <x v="4"/>
    <d v="2025-01-31T00:00:00"/>
    <n v="30.523287671232875"/>
    <x v="5"/>
    <d v="2016-03-01T00:00:00"/>
    <n v="820"/>
  </r>
  <r>
    <n v="117736"/>
    <s v="VOLUNTEER"/>
    <s v="ACTIVE VOLUNTEER"/>
    <s v="N"/>
    <m/>
    <m/>
    <m/>
    <s v="N"/>
    <m/>
    <x v="1"/>
    <d v="2000-08-28T00:00:00"/>
    <s v="LU3"/>
    <x v="1"/>
    <x v="3"/>
    <d v="2023-08-30T00:00:00"/>
    <s v=""/>
    <x v="2"/>
    <d v="2025-01-31T00:00:00"/>
    <n v="24.443835616438356"/>
    <x v="1"/>
    <d v="2025-01-31T00:00:00"/>
    <n v="373"/>
  </r>
  <r>
    <n v="164933"/>
    <s v="VOLUNTEER"/>
    <s v="ACTIVE VOLUNTEER"/>
    <s v="N"/>
    <m/>
    <m/>
    <m/>
    <s v="N"/>
    <m/>
    <x v="0"/>
    <d v="2009-04-17T00:00:00"/>
    <s v="HP4"/>
    <x v="0"/>
    <x v="3"/>
    <d v="2023-12-03T00:00:00"/>
    <s v=""/>
    <x v="0"/>
    <d v="2025-01-31T00:00:00"/>
    <n v="15.802739726027397"/>
    <x v="6"/>
    <d v="2025-01-31T00:00:00"/>
    <n v="305"/>
  </r>
  <r>
    <n v="7225"/>
    <s v="VOLUNTEER"/>
    <s v="INACTIVE VOLUNTEER"/>
    <s v="N"/>
    <m/>
    <m/>
    <m/>
    <s v="N"/>
    <m/>
    <x v="0"/>
    <d v="1933-01-29T00:00:00"/>
    <s v="LU3"/>
    <x v="1"/>
    <x v="2"/>
    <d v="1991-04-01T00:00:00"/>
    <d v="2022-08-02T00:00:00"/>
    <x v="2"/>
    <d v="2025-01-31T00:00:00"/>
    <n v="92.06849315068493"/>
    <x v="4"/>
    <d v="2022-08-02T00:00:00"/>
    <n v="8177"/>
  </r>
  <r>
    <n v="120007"/>
    <s v="VOLUNTEER"/>
    <s v="INACTIVE VOLUNTEER"/>
    <s v="N"/>
    <m/>
    <m/>
    <m/>
    <s v="N"/>
    <m/>
    <x v="0"/>
    <d v="1989-04-20T00:00:00"/>
    <s v="LU2"/>
    <x v="1"/>
    <x v="2"/>
    <d v="2016-11-03T00:00:00"/>
    <d v="2019-01-23T00:00:00"/>
    <x v="0"/>
    <d v="2025-01-31T00:00:00"/>
    <n v="35.80821917808219"/>
    <x v="2"/>
    <d v="2019-01-23T00:00:00"/>
    <n v="580"/>
  </r>
  <r>
    <n v="161998"/>
    <s v="VOLUNTEER"/>
    <s v="ACTIVE VOLUNTEER"/>
    <s v="N"/>
    <m/>
    <m/>
    <m/>
    <s v="N"/>
    <m/>
    <x v="0"/>
    <d v="1958-12-22T00:00:00"/>
    <s v="MK44"/>
    <x v="1"/>
    <x v="2"/>
    <s v="Not Recorded"/>
    <s v="Not Recorded"/>
    <x v="0"/>
    <d v="2025-01-31T00:00:00"/>
    <n v="66.156164383561645"/>
    <x v="4"/>
    <s v="Not Recorded"/>
    <s v=""/>
  </r>
  <r>
    <n v="112238"/>
    <s v="VOLUNTEER"/>
    <s v="INACTIVE VOLUNTEER"/>
    <s v="N"/>
    <m/>
    <m/>
    <m/>
    <s v="N"/>
    <m/>
    <x v="0"/>
    <d v="1987-03-11T00:00:00"/>
    <s v="MK43"/>
    <x v="1"/>
    <x v="3"/>
    <d v="2015-06-02T00:00:00"/>
    <d v="2022-04-06T00:00:00"/>
    <x v="0"/>
    <d v="2025-01-31T00:00:00"/>
    <n v="37.920547945205477"/>
    <x v="2"/>
    <d v="2022-04-06T00:00:00"/>
    <n v="1787"/>
  </r>
  <r>
    <n v="127977"/>
    <s v="VOLUNTEER"/>
    <s v="INACTIVE VOLUNTEER"/>
    <s v="N"/>
    <m/>
    <m/>
    <m/>
    <s v="N"/>
    <m/>
    <x v="0"/>
    <d v="2002-03-26T00:00:00"/>
    <s v="LU2"/>
    <x v="1"/>
    <x v="3"/>
    <s v="Not Recorded"/>
    <s v="Not Recorded"/>
    <x v="1"/>
    <d v="2025-01-31T00:00:00"/>
    <n v="22.86849315068493"/>
    <x v="1"/>
    <s v="Not Recorded"/>
    <s v=""/>
  </r>
  <r>
    <n v="165906"/>
    <s v="VOLUNTEER"/>
    <s v="ACTIVE VOLUNTEER"/>
    <s v="N"/>
    <m/>
    <m/>
    <m/>
    <s v="N"/>
    <m/>
    <x v="0"/>
    <d v="2009-12-05T00:00:00"/>
    <s v="SL9"/>
    <x v="4"/>
    <x v="3"/>
    <d v="2024-01-26T00:00:00"/>
    <s v=""/>
    <x v="0"/>
    <d v="2025-01-31T00:00:00"/>
    <n v="15.167123287671233"/>
    <x v="6"/>
    <d v="2025-01-31T00:00:00"/>
    <n v="266"/>
  </r>
  <r>
    <n v="111434"/>
    <s v="VOLUNTEER"/>
    <s v="INACTIVE VOLUNTEER"/>
    <s v="N"/>
    <m/>
    <m/>
    <m/>
    <s v="N"/>
    <m/>
    <x v="0"/>
    <d v="1981-10-16T00:00:00"/>
    <s v="LU6"/>
    <x v="1"/>
    <x v="3"/>
    <d v="2015-08-06T00:00:00"/>
    <d v="2016-03-18T00:00:00"/>
    <x v="3"/>
    <d v="2025-01-31T00:00:00"/>
    <n v="43.323287671232876"/>
    <x v="2"/>
    <d v="2016-03-18T00:00:00"/>
    <n v="162"/>
  </r>
  <r>
    <n v="112499"/>
    <s v="VOLUNTEER"/>
    <s v="INACTIVE VOLUNTEER"/>
    <s v="N"/>
    <m/>
    <m/>
    <m/>
    <s v="N"/>
    <m/>
    <x v="0"/>
    <d v="1943-07-21T00:00:00"/>
    <s v="LU3"/>
    <x v="1"/>
    <x v="3"/>
    <d v="2016-03-16T00:00:00"/>
    <d v="2017-02-20T00:00:00"/>
    <x v="1"/>
    <d v="2025-01-31T00:00:00"/>
    <n v="81.589041095890408"/>
    <x v="4"/>
    <d v="2017-02-20T00:00:00"/>
    <n v="244"/>
  </r>
  <r>
    <n v="114645"/>
    <s v="VOLUNTEER"/>
    <s v="INACTIVE VOLUNTEER"/>
    <s v="N"/>
    <m/>
    <m/>
    <m/>
    <s v="N"/>
    <m/>
    <x v="1"/>
    <d v="1999-05-04T00:00:00"/>
    <s v="HP2"/>
    <x v="0"/>
    <x v="3"/>
    <d v="2015-10-20T00:00:00"/>
    <d v="2016-01-15T00:00:00"/>
    <x v="0"/>
    <d v="2025-01-31T00:00:00"/>
    <n v="25.764383561643836"/>
    <x v="5"/>
    <d v="2016-01-15T00:00:00"/>
    <n v="64"/>
  </r>
  <r>
    <n v="79658"/>
    <s v="VOLUNTEER"/>
    <s v="ACTIVE VOLUNTEER"/>
    <s v="N"/>
    <m/>
    <m/>
    <m/>
    <s v="N"/>
    <m/>
    <x v="0"/>
    <d v="1949-02-18T00:00:00"/>
    <s v="HP1"/>
    <x v="0"/>
    <x v="3"/>
    <d v="2011-01-26T00:00:00"/>
    <s v=""/>
    <x v="0"/>
    <d v="2025-01-31T00:00:00"/>
    <n v="76.0027397260274"/>
    <x v="4"/>
    <d v="2025-01-31T00:00:00"/>
    <n v="3658"/>
  </r>
  <r>
    <n v="162126"/>
    <s v="VOLUNTEER"/>
    <s v="ACTIVE VOLUNTEER"/>
    <s v="N"/>
    <m/>
    <m/>
    <m/>
    <s v="N"/>
    <m/>
    <x v="0"/>
    <d v="2006-08-29T00:00:00"/>
    <s v="AL5"/>
    <x v="0"/>
    <x v="3"/>
    <d v="2023-07-10T00:00:00"/>
    <s v=""/>
    <x v="0"/>
    <d v="2025-01-31T00:00:00"/>
    <n v="18.438356164383563"/>
    <x v="1"/>
    <d v="2025-01-31T00:00:00"/>
    <n v="410"/>
  </r>
  <r>
    <n v="118323"/>
    <s v="VOLUNTEER"/>
    <s v="INACTIVE VOLUNTEER"/>
    <s v="N"/>
    <m/>
    <m/>
    <m/>
    <s v="N"/>
    <m/>
    <x v="0"/>
    <d v="2002-07-08T00:00:00"/>
    <s v="WD3"/>
    <x v="0"/>
    <x v="2"/>
    <d v="2016-08-20T00:00:00"/>
    <d v="2019-01-23T00:00:00"/>
    <x v="0"/>
    <d v="2025-01-31T00:00:00"/>
    <n v="22.583561643835615"/>
    <x v="1"/>
    <d v="2019-01-23T00:00:00"/>
    <n v="633"/>
  </r>
  <r>
    <n v="115618"/>
    <s v="VOLUNTEER"/>
    <s v="INACTIVE VOLUNTEER"/>
    <s v="N"/>
    <m/>
    <m/>
    <m/>
    <s v="N"/>
    <m/>
    <x v="1"/>
    <d v="2001-07-09T00:00:00"/>
    <s v="WD19"/>
    <x v="0"/>
    <x v="5"/>
    <d v="2015-11-23T00:00:00"/>
    <d v="2017-04-20T00:00:00"/>
    <x v="0"/>
    <d v="2025-01-31T00:00:00"/>
    <n v="23.580821917808219"/>
    <x v="1"/>
    <d v="2017-04-20T00:00:00"/>
    <n v="369"/>
  </r>
  <r>
    <n v="118960"/>
    <s v="VOLUNTEER"/>
    <s v="INACTIVE VOLUNTEER"/>
    <s v="N"/>
    <m/>
    <m/>
    <m/>
    <s v="N"/>
    <m/>
    <x v="0"/>
    <d v="2000-11-21T00:00:00"/>
    <s v="OL11"/>
    <x v="3"/>
    <x v="5"/>
    <d v="2016-09-28T00:00:00"/>
    <d v="2018-03-26T00:00:00"/>
    <x v="0"/>
    <d v="2025-01-31T00:00:00"/>
    <n v="24.210958904109589"/>
    <x v="1"/>
    <d v="2018-03-26T00:00:00"/>
    <n v="389"/>
  </r>
  <r>
    <n v="143386"/>
    <s v="VOLUNTEER"/>
    <s v="INACTIVE VOLUNTEER"/>
    <s v="N"/>
    <m/>
    <m/>
    <m/>
    <s v="N"/>
    <m/>
    <x v="0"/>
    <d v="1992-12-18T00:00:00"/>
    <s v="AL1"/>
    <x v="0"/>
    <x v="1"/>
    <d v="2020-02-06T00:00:00"/>
    <d v="2021-08-31T00:00:00"/>
    <x v="0"/>
    <d v="2025-01-31T00:00:00"/>
    <n v="32.142465753424659"/>
    <x v="5"/>
    <d v="2021-08-31T00:00:00"/>
    <n v="409"/>
  </r>
  <r>
    <n v="127998"/>
    <s v="VOLUNTEER"/>
    <s v="INACTIVE VOLUNTEER"/>
    <s v="N"/>
    <m/>
    <m/>
    <m/>
    <s v="N"/>
    <m/>
    <x v="0"/>
    <d v="2003-04-21T00:00:00"/>
    <s v="LU2"/>
    <x v="1"/>
    <x v="1"/>
    <s v="Not Recorded"/>
    <s v="Not Recorded"/>
    <x v="1"/>
    <d v="2025-01-31T00:00:00"/>
    <n v="21.797260273972604"/>
    <x v="1"/>
    <s v="Not Recorded"/>
    <s v=""/>
  </r>
  <r>
    <n v="160659"/>
    <s v="VOLUNTEER"/>
    <s v="INACTIVE VOLUNTEER"/>
    <s v="N"/>
    <m/>
    <m/>
    <m/>
    <s v="N"/>
    <m/>
    <x v="0"/>
    <d v="1986-04-14T00:00:00"/>
    <s v="LU4"/>
    <x v="1"/>
    <x v="1"/>
    <s v="Not Recorded"/>
    <s v="Not Recorded"/>
    <x v="1"/>
    <d v="2025-01-31T00:00:00"/>
    <n v="38.827397260273976"/>
    <x v="2"/>
    <s v="Not Recorded"/>
    <s v=""/>
  </r>
  <r>
    <n v="106379"/>
    <s v="VOLUNTEER"/>
    <s v="INACTIVE VOLUNTEER"/>
    <s v="N"/>
    <m/>
    <m/>
    <m/>
    <s v="N"/>
    <m/>
    <x v="0"/>
    <d v="1972-07-05T00:00:00"/>
    <s v="LU4"/>
    <x v="1"/>
    <x v="1"/>
    <d v="2014-04-02T00:00:00"/>
    <d v="2014-04-02T00:00:00"/>
    <x v="1"/>
    <d v="2025-01-31T00:00:00"/>
    <n v="52.610958904109587"/>
    <x v="3"/>
    <d v="2014-04-02T00:00:00"/>
    <n v="1"/>
  </r>
  <r>
    <n v="154605"/>
    <s v="VOLUNTEER"/>
    <s v="INACTIVE VOLUNTEER"/>
    <s v="N"/>
    <m/>
    <m/>
    <m/>
    <s v="N"/>
    <m/>
    <x v="0"/>
    <d v="2002-06-04T00:00:00"/>
    <s v="LU3"/>
    <x v="1"/>
    <x v="3"/>
    <d v="2022-02-12T00:00:00"/>
    <d v="2023-01-25T00:00:00"/>
    <x v="0"/>
    <d v="2025-01-31T00:00:00"/>
    <n v="22.676712328767124"/>
    <x v="1"/>
    <d v="2023-01-25T00:00:00"/>
    <n v="248"/>
  </r>
  <r>
    <n v="26223"/>
    <s v="VOLUNTEER"/>
    <s v="INACTIVE VOLUNTEER"/>
    <s v="N"/>
    <m/>
    <m/>
    <m/>
    <s v="N"/>
    <m/>
    <x v="2"/>
    <m/>
    <s v="MK10"/>
    <x v="4"/>
    <x v="2"/>
    <d v="1899-12-31T00:00:00"/>
    <d v="1899-12-31T00:00:00"/>
    <x v="1"/>
    <d v="2025-01-31T00:00:00"/>
    <n v="125.17260273972603"/>
    <x v="4"/>
    <d v="1899-12-31T00:00:00"/>
    <m/>
  </r>
  <r>
    <n v="115044"/>
    <s v="VOLUNTEER"/>
    <s v="ACTIVE VOLUNTEER"/>
    <s v="N"/>
    <m/>
    <m/>
    <m/>
    <s v="N"/>
    <m/>
    <x v="1"/>
    <d v="1964-09-30T00:00:00"/>
    <s v="MK45"/>
    <x v="1"/>
    <x v="3"/>
    <d v="2015-11-02T00:00:00"/>
    <s v=""/>
    <x v="2"/>
    <d v="2025-01-31T00:00:00"/>
    <n v="60.37808219178082"/>
    <x v="0"/>
    <d v="2025-01-31T00:00:00"/>
    <n v="2415"/>
  </r>
  <r>
    <n v="50533"/>
    <s v="VOLUNTEER"/>
    <s v="ACTIVE VOLUNTEER"/>
    <s v="N"/>
    <m/>
    <m/>
    <m/>
    <s v="N"/>
    <m/>
    <x v="0"/>
    <d v="1966-03-08T00:00:00"/>
    <s v="MK45"/>
    <x v="1"/>
    <x v="3"/>
    <d v="2019-12-14T00:00:00"/>
    <s v=""/>
    <x v="4"/>
    <d v="2025-01-31T00:00:00"/>
    <n v="58.942465753424656"/>
    <x v="0"/>
    <d v="2025-01-31T00:00:00"/>
    <n v="1340"/>
  </r>
  <r>
    <n v="73577"/>
    <s v="VOLUNTEER"/>
    <s v="ACTIVE VOLUNTEER"/>
    <s v="N"/>
    <m/>
    <m/>
    <s v="EPAGE"/>
    <s v="N"/>
    <m/>
    <x v="0"/>
    <d v="1938-12-31T00:00:00"/>
    <s v="AL5"/>
    <x v="0"/>
    <x v="3"/>
    <d v="2009-09-03T00:00:00"/>
    <s v=""/>
    <x v="0"/>
    <d v="2025-01-31T00:00:00"/>
    <n v="86.145205479452059"/>
    <x v="4"/>
    <d v="2025-01-31T00:00:00"/>
    <n v="4022"/>
  </r>
  <r>
    <n v="162055"/>
    <s v="VOLUNTEER"/>
    <s v="INACTIVE VOLUNTEER"/>
    <s v="N"/>
    <m/>
    <m/>
    <m/>
    <s v="N"/>
    <m/>
    <x v="0"/>
    <d v="1957-11-06T00:00:00"/>
    <s v="MK42"/>
    <x v="1"/>
    <x v="3"/>
    <s v="Not Recorded"/>
    <s v="Not Recorded"/>
    <x v="1"/>
    <d v="2025-01-31T00:00:00"/>
    <n v="67.282191780821918"/>
    <x v="4"/>
    <s v="Not Recorded"/>
    <s v=""/>
  </r>
  <r>
    <n v="151102"/>
    <s v="VOLUNTEER"/>
    <s v="INACTIVE VOLUNTEER"/>
    <s v="N"/>
    <m/>
    <m/>
    <m/>
    <s v="N"/>
    <m/>
    <x v="0"/>
    <d v="2001-03-02T00:00:00"/>
    <s v="LU2"/>
    <x v="1"/>
    <x v="5"/>
    <s v="Not Recorded"/>
    <s v="Not Recorded"/>
    <x v="1"/>
    <d v="2025-01-31T00:00:00"/>
    <n v="23.934246575342467"/>
    <x v="1"/>
    <s v="Not Recorded"/>
    <s v=""/>
  </r>
  <r>
    <n v="102811"/>
    <s v="VOLUNTEER"/>
    <s v="INACTIVE VOLUNTEER"/>
    <s v="N"/>
    <m/>
    <m/>
    <m/>
    <s v="N"/>
    <m/>
    <x v="0"/>
    <d v="1984-04-01T00:00:00"/>
    <s v="LU3"/>
    <x v="1"/>
    <x v="4"/>
    <d v="2013-07-30T00:00:00"/>
    <d v="2016-07-21T00:00:00"/>
    <x v="3"/>
    <d v="2025-01-31T00:00:00"/>
    <n v="40.863013698630134"/>
    <x v="2"/>
    <d v="2016-07-21T00:00:00"/>
    <n v="778"/>
  </r>
  <r>
    <n v="104687"/>
    <s v="VOLUNTEER"/>
    <s v="INACTIVE VOLUNTEER"/>
    <s v="N"/>
    <m/>
    <m/>
    <m/>
    <s v="N"/>
    <m/>
    <x v="1"/>
    <d v="1992-10-14T00:00:00"/>
    <s v="CM21"/>
    <x v="0"/>
    <x v="2"/>
    <d v="2013-06-02T00:00:00"/>
    <d v="2018-03-24T00:00:00"/>
    <x v="0"/>
    <d v="2025-01-31T00:00:00"/>
    <n v="32.320547945205476"/>
    <x v="5"/>
    <d v="2018-03-24T00:00:00"/>
    <n v="1255"/>
  </r>
  <r>
    <n v="80810"/>
    <s v="VOLUNTEER"/>
    <s v="INACTIVE VOLUNTEER"/>
    <s v="N"/>
    <m/>
    <m/>
    <m/>
    <s v="N"/>
    <m/>
    <x v="1"/>
    <d v="1931-12-26T00:00:00"/>
    <s v="LU6"/>
    <x v="1"/>
    <x v="2"/>
    <d v="1991-01-01T00:00:00"/>
    <d v="2015-08-17T00:00:00"/>
    <x v="0"/>
    <d v="2025-01-31T00:00:00"/>
    <n v="93.164383561643831"/>
    <x v="4"/>
    <d v="2015-08-17T00:00:00"/>
    <n v="6425"/>
  </r>
  <r>
    <n v="35379"/>
    <s v="VOLUNTEER"/>
    <s v="INACTIVE VOLUNTEER"/>
    <s v="N"/>
    <m/>
    <m/>
    <m/>
    <s v="N"/>
    <m/>
    <x v="0"/>
    <d v="1936-01-31T00:00:00"/>
    <s v="LU6"/>
    <x v="1"/>
    <x v="2"/>
    <d v="1991-01-01T00:00:00"/>
    <d v="2015-08-17T00:00:00"/>
    <x v="0"/>
    <d v="2025-01-31T00:00:00"/>
    <n v="89.063013698630144"/>
    <x v="4"/>
    <d v="2015-08-17T00:00:00"/>
    <n v="6425"/>
  </r>
  <r>
    <n v="49667"/>
    <s v="VOLUNTEER"/>
    <s v="INACTIVE VOLUNTEER"/>
    <s v="N"/>
    <m/>
    <m/>
    <m/>
    <s v="N"/>
    <m/>
    <x v="0"/>
    <d v="1984-07-24T00:00:00"/>
    <s v="LU2"/>
    <x v="1"/>
    <x v="2"/>
    <d v="2007-07-05T00:00:00"/>
    <s v=""/>
    <x v="2"/>
    <d v="2025-01-31T00:00:00"/>
    <n v="40.550684931506851"/>
    <x v="2"/>
    <d v="2025-01-31T00:00:00"/>
    <n v="4587"/>
  </r>
  <r>
    <n v="49175"/>
    <s v="VOLUNTEER"/>
    <s v="INACTIVE VOLUNTEER"/>
    <s v="N"/>
    <m/>
    <m/>
    <m/>
    <s v="Y"/>
    <s v="21/04/2022"/>
    <x v="0"/>
    <d v="1957-04-22T00:00:00"/>
    <s v="LU1"/>
    <x v="1"/>
    <x v="2"/>
    <d v="2008-01-21T00:00:00"/>
    <d v="2022-04-21T00:00:00"/>
    <x v="2"/>
    <d v="2025-01-31T00:00:00"/>
    <n v="67.824657534246569"/>
    <x v="4"/>
    <d v="2022-04-21T00:00:00"/>
    <n v="3719"/>
  </r>
  <r>
    <n v="106461"/>
    <s v="VOLUNTEER"/>
    <s v="INACTIVE VOLUNTEER"/>
    <s v="N"/>
    <m/>
    <m/>
    <m/>
    <s v="N"/>
    <m/>
    <x v="1"/>
    <d v="1977-06-22T00:00:00"/>
    <s v="SG6"/>
    <x v="0"/>
    <x v="3"/>
    <d v="2014-04-02T00:00:00"/>
    <d v="2014-04-02T00:00:00"/>
    <x v="1"/>
    <d v="2025-01-31T00:00:00"/>
    <n v="47.643835616438359"/>
    <x v="3"/>
    <d v="2014-04-02T00:00:00"/>
    <n v="1"/>
  </r>
  <r>
    <n v="147070"/>
    <s v="VOLUNTEER"/>
    <s v="INACTIVE VOLUNTEER"/>
    <s v="N"/>
    <m/>
    <m/>
    <m/>
    <s v="N"/>
    <m/>
    <x v="0"/>
    <d v="2006-04-03T00:00:00"/>
    <s v="AL1"/>
    <x v="0"/>
    <x v="3"/>
    <s v="Not Recorded"/>
    <s v="Not Recorded"/>
    <x v="1"/>
    <d v="2025-01-31T00:00:00"/>
    <n v="18.843835616438355"/>
    <x v="1"/>
    <s v="Not Recorded"/>
    <s v=""/>
  </r>
  <r>
    <n v="116148"/>
    <s v="VOLUNTEER"/>
    <s v="INACTIVE VOLUNTEER"/>
    <s v="N"/>
    <m/>
    <m/>
    <m/>
    <s v="N"/>
    <m/>
    <x v="0"/>
    <d v="1949-01-15T00:00:00"/>
    <s v="MK17"/>
    <x v="1"/>
    <x v="3"/>
    <d v="2016-07-22T00:00:00"/>
    <d v="2022-03-30T00:00:00"/>
    <x v="3"/>
    <d v="2025-01-31T00:00:00"/>
    <n v="76.095890410958901"/>
    <x v="4"/>
    <d v="2022-03-30T00:00:00"/>
    <n v="1484"/>
  </r>
  <r>
    <n v="161505"/>
    <s v="VOLUNTEER"/>
    <s v="ACTIVE VOLUNTEER"/>
    <s v="N"/>
    <m/>
    <m/>
    <m/>
    <s v="N"/>
    <m/>
    <x v="0"/>
    <d v="1986-07-15T00:00:00"/>
    <s v="LU5"/>
    <x v="1"/>
    <x v="0"/>
    <d v="2023-05-23T00:00:00"/>
    <s v=""/>
    <x v="0"/>
    <d v="2025-01-31T00:00:00"/>
    <n v="38.575342465753423"/>
    <x v="2"/>
    <d v="2025-01-31T00:00:00"/>
    <n v="444"/>
  </r>
  <r>
    <n v="110537"/>
    <s v="VOLUNTEER"/>
    <s v="ACTIVE VOLUNTEER"/>
    <s v="N"/>
    <m/>
    <m/>
    <m/>
    <s v="N"/>
    <m/>
    <x v="0"/>
    <d v="1983-03-14T00:00:00"/>
    <s v="MK45"/>
    <x v="1"/>
    <x v="2"/>
    <d v="2015-01-09T00:00:00"/>
    <s v=""/>
    <x v="2"/>
    <d v="2025-01-31T00:00:00"/>
    <n v="41.915068493150685"/>
    <x v="2"/>
    <d v="2025-01-31T00:00:00"/>
    <n v="2626"/>
  </r>
  <r>
    <n v="161999"/>
    <s v="VOLUNTEER"/>
    <s v="INACTIVE VOLUNTEER"/>
    <s v="N"/>
    <m/>
    <m/>
    <m/>
    <s v="N"/>
    <m/>
    <x v="0"/>
    <m/>
    <s v="NOTKNOWN"/>
    <x v="3"/>
    <x v="2"/>
    <d v="2023-10-19T00:00:00"/>
    <d v="2023-08-01T00:00:00"/>
    <x v="0"/>
    <d v="2025-01-31T00:00:00"/>
    <n v="125.17260273972603"/>
    <x v="4"/>
    <d v="2023-08-01T00:00:00"/>
    <n v="-58"/>
  </r>
  <r>
    <n v="125509"/>
    <s v="VOLUNTEER"/>
    <s v="INACTIVE VOLUNTEER"/>
    <s v="N"/>
    <m/>
    <m/>
    <m/>
    <s v="N"/>
    <m/>
    <x v="0"/>
    <d v="1949-08-18T00:00:00"/>
    <s v="LU5"/>
    <x v="1"/>
    <x v="2"/>
    <d v="2017-11-12T00:00:00"/>
    <d v="2021-08-24T00:00:00"/>
    <x v="0"/>
    <d v="2025-01-31T00:00:00"/>
    <n v="75.506849315068493"/>
    <x v="4"/>
    <d v="2021-08-24T00:00:00"/>
    <n v="987"/>
  </r>
  <r>
    <n v="128089"/>
    <s v="VOLUNTEER"/>
    <s v="INACTIVE VOLUNTEER"/>
    <s v="N"/>
    <m/>
    <m/>
    <m/>
    <s v="N"/>
    <m/>
    <x v="0"/>
    <m/>
    <s v="CM23"/>
    <x v="0"/>
    <x v="3"/>
    <d v="2016-06-16T00:00:00"/>
    <d v="2018-03-24T00:00:00"/>
    <x v="0"/>
    <d v="2025-01-31T00:00:00"/>
    <n v="125.17260273972603"/>
    <x v="4"/>
    <d v="2018-03-24T00:00:00"/>
    <n v="462"/>
  </r>
  <r>
    <n v="134107"/>
    <s v="VOLUNTEER"/>
    <s v="INACTIVE VOLUNTEER"/>
    <s v="N"/>
    <m/>
    <m/>
    <m/>
    <s v="N"/>
    <m/>
    <x v="0"/>
    <d v="2000-03-05T00:00:00"/>
    <s v="LU2"/>
    <x v="1"/>
    <x v="3"/>
    <s v="Not Recorded"/>
    <s v="Not Recorded"/>
    <x v="0"/>
    <d v="2025-01-31T00:00:00"/>
    <n v="24.926027397260274"/>
    <x v="1"/>
    <s v="Not Recorded"/>
    <s v=""/>
  </r>
  <r>
    <n v="82126"/>
    <s v="VOLUNTEER"/>
    <s v="INACTIVE VOLUNTEER"/>
    <s v="N"/>
    <m/>
    <m/>
    <m/>
    <s v="N"/>
    <m/>
    <x v="0"/>
    <d v="1960-04-29T00:00:00"/>
    <s v="LU4"/>
    <x v="1"/>
    <x v="3"/>
    <d v="2011-11-29T00:00:00"/>
    <d v="2012-08-13T00:00:00"/>
    <x v="1"/>
    <d v="2025-01-31T00:00:00"/>
    <n v="64.802739726027397"/>
    <x v="0"/>
    <d v="2012-08-13T00:00:00"/>
    <n v="185"/>
  </r>
  <r>
    <n v="107229"/>
    <s v="VOLUNTEER"/>
    <s v="INACTIVE VOLUNTEER"/>
    <s v="N"/>
    <m/>
    <m/>
    <m/>
    <s v="N"/>
    <m/>
    <x v="1"/>
    <m/>
    <s v="LU2"/>
    <x v="1"/>
    <x v="2"/>
    <s v="Not Recorded"/>
    <s v="Not Recorded"/>
    <x v="1"/>
    <d v="2025-01-31T00:00:00"/>
    <n v="125.17260273972603"/>
    <x v="4"/>
    <s v="Not Recorded"/>
    <s v=""/>
  </r>
  <r>
    <n v="110814"/>
    <s v="VOLUNTEER"/>
    <s v="INACTIVE VOLUNTEER"/>
    <s v="N"/>
    <m/>
    <m/>
    <m/>
    <s v="N"/>
    <m/>
    <x v="0"/>
    <d v="1947-11-12T00:00:00"/>
    <s v="WD25"/>
    <x v="0"/>
    <x v="2"/>
    <d v="2015-01-19T00:00:00"/>
    <d v="2023-01-26T00:00:00"/>
    <x v="0"/>
    <d v="2025-01-31T00:00:00"/>
    <n v="77.273972602739732"/>
    <x v="4"/>
    <d v="2023-01-26T00:00:00"/>
    <n v="2094"/>
  </r>
  <r>
    <n v="163004"/>
    <s v="VOLUNTEER"/>
    <s v="INACTIVE VOLUNTEER"/>
    <s v="N"/>
    <m/>
    <m/>
    <m/>
    <s v="N"/>
    <m/>
    <x v="1"/>
    <d v="2007-01-13T00:00:00"/>
    <s v="HP4"/>
    <x v="0"/>
    <x v="6"/>
    <d v="2023-09-11T00:00:00"/>
    <d v="2024-04-08T00:00:00"/>
    <x v="0"/>
    <d v="2025-01-31T00:00:00"/>
    <n v="18.063013698630137"/>
    <x v="1"/>
    <d v="2024-04-08T00:00:00"/>
    <n v="151"/>
  </r>
  <r>
    <n v="90977"/>
    <s v="VOLUNTEER"/>
    <s v="ACTIVE VOLUNTEER"/>
    <s v="N"/>
    <m/>
    <m/>
    <m/>
    <s v="N"/>
    <m/>
    <x v="1"/>
    <d v="1960-08-16T00:00:00"/>
    <s v="MK45"/>
    <x v="1"/>
    <x v="3"/>
    <d v="2014-06-18T00:00:00"/>
    <s v=""/>
    <x v="3"/>
    <d v="2025-01-31T00:00:00"/>
    <n v="64.504109589041093"/>
    <x v="0"/>
    <d v="2025-01-31T00:00:00"/>
    <n v="2773"/>
  </r>
  <r>
    <n v="130085"/>
    <s v="VOLUNTEER"/>
    <s v="ACTIVE VOLUNTEER"/>
    <s v="N"/>
    <m/>
    <m/>
    <m/>
    <s v="N"/>
    <m/>
    <x v="0"/>
    <d v="1946-08-16T00:00:00"/>
    <s v="SG1"/>
    <x v="0"/>
    <x v="3"/>
    <d v="2018-04-09T00:00:00"/>
    <s v=""/>
    <x v="0"/>
    <d v="2025-01-31T00:00:00"/>
    <n v="78.515068493150679"/>
    <x v="4"/>
    <d v="2025-01-31T00:00:00"/>
    <n v="1780"/>
  </r>
  <r>
    <n v="135110"/>
    <s v="VOLUNTEER"/>
    <s v="INACTIVE VOLUNTEER"/>
    <s v="N"/>
    <m/>
    <m/>
    <m/>
    <s v="N"/>
    <m/>
    <x v="1"/>
    <d v="2005-02-05T00:00:00"/>
    <s v="LU4"/>
    <x v="1"/>
    <x v="2"/>
    <d v="2019-05-08T00:00:00"/>
    <d v="2019-09-07T00:00:00"/>
    <x v="0"/>
    <d v="2025-01-31T00:00:00"/>
    <n v="20"/>
    <x v="1"/>
    <d v="2019-09-07T00:00:00"/>
    <n v="88"/>
  </r>
  <r>
    <n v="118555"/>
    <s v="VOLUNTEER"/>
    <s v="ACTIVE VOLUNTEER"/>
    <s v="N"/>
    <m/>
    <m/>
    <m/>
    <s v="N"/>
    <m/>
    <x v="0"/>
    <d v="1990-06-30T00:00:00"/>
    <s v="LU2"/>
    <x v="1"/>
    <x v="2"/>
    <d v="2017-03-25T00:00:00"/>
    <s v=""/>
    <x v="2"/>
    <d v="2025-01-31T00:00:00"/>
    <n v="34.613698630136987"/>
    <x v="5"/>
    <d v="2025-01-31T00:00:00"/>
    <n v="2050"/>
  </r>
  <r>
    <n v="93490"/>
    <s v="VOLUNTEER"/>
    <s v="INACTIVE VOLUNTEER"/>
    <s v="N"/>
    <m/>
    <m/>
    <m/>
    <s v="N"/>
    <m/>
    <x v="0"/>
    <d v="1992-07-09T00:00:00"/>
    <s v="LU4"/>
    <x v="1"/>
    <x v="2"/>
    <d v="2012-04-05T00:00:00"/>
    <d v="2012-04-05T00:00:00"/>
    <x v="1"/>
    <d v="2025-01-31T00:00:00"/>
    <n v="32.586301369863016"/>
    <x v="5"/>
    <d v="2012-04-05T00:00:00"/>
    <n v="1"/>
  </r>
  <r>
    <n v="131323"/>
    <s v="VOLUNTEER"/>
    <s v="INACTIVE VOLUNTEER"/>
    <s v="Y"/>
    <s v="18/06/2024"/>
    <s v="Moving out of area"/>
    <s v="CMCINALLY"/>
    <s v="N"/>
    <m/>
    <x v="1"/>
    <m/>
    <s v="LU4"/>
    <x v="1"/>
    <x v="2"/>
    <d v="2018-11-01T00:00:00"/>
    <d v="2024-06-18T00:00:00"/>
    <x v="2"/>
    <d v="2025-01-31T00:00:00"/>
    <n v="125.17260273972603"/>
    <x v="4"/>
    <d v="2024-06-18T00:00:00"/>
    <n v="1469"/>
  </r>
  <r>
    <n v="106003"/>
    <s v="VOLUNTEER"/>
    <s v="INACTIVE VOLUNTEER"/>
    <s v="N"/>
    <m/>
    <m/>
    <m/>
    <s v="Y"/>
    <s v="25/01/2021"/>
    <x v="1"/>
    <d v="1988-12-11T00:00:00"/>
    <s v="LU2"/>
    <x v="1"/>
    <x v="2"/>
    <d v="2015-03-15T00:00:00"/>
    <d v="2021-01-25T00:00:00"/>
    <x v="2"/>
    <d v="2025-01-31T00:00:00"/>
    <n v="36.164383561643838"/>
    <x v="2"/>
    <d v="2021-01-25T00:00:00"/>
    <n v="1531"/>
  </r>
  <r>
    <n v="81513"/>
    <s v="VOLUNTEER"/>
    <s v="INACTIVE VOLUNTEER"/>
    <s v="N"/>
    <m/>
    <m/>
    <s v="VNELSON"/>
    <s v="N"/>
    <m/>
    <x v="1"/>
    <d v="1944-04-08T00:00:00"/>
    <s v="MK43"/>
    <x v="1"/>
    <x v="6"/>
    <d v="2007-08-28T00:00:00"/>
    <s v=""/>
    <x v="2"/>
    <d v="2025-01-31T00:00:00"/>
    <n v="80.871232876712327"/>
    <x v="4"/>
    <d v="2025-01-31T00:00:00"/>
    <n v="4549"/>
  </r>
  <r>
    <n v="79632"/>
    <s v="VOLUNTEER"/>
    <s v="ACTIVE VOLUNTEER"/>
    <s v="N"/>
    <m/>
    <m/>
    <m/>
    <s v="N"/>
    <m/>
    <x v="0"/>
    <d v="1941-03-15T00:00:00"/>
    <s v="LU2"/>
    <x v="1"/>
    <x v="3"/>
    <d v="2011-08-18T00:00:00"/>
    <s v=""/>
    <x v="4"/>
    <d v="2025-01-31T00:00:00"/>
    <n v="83.939726027397256"/>
    <x v="4"/>
    <d v="2025-01-31T00:00:00"/>
    <n v="3512"/>
  </r>
  <r>
    <n v="22209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81512"/>
    <s v="VOLUNTEER"/>
    <s v="INACTIVE VOLUNTEER"/>
    <s v="N"/>
    <m/>
    <m/>
    <s v="VNELSON"/>
    <s v="N"/>
    <m/>
    <x v="0"/>
    <d v="1946-10-13T00:00:00"/>
    <s v="MK43"/>
    <x v="1"/>
    <x v="3"/>
    <d v="2007-08-28T00:00:00"/>
    <s v=""/>
    <x v="2"/>
    <d v="2025-01-31T00:00:00"/>
    <n v="78.356164383561648"/>
    <x v="4"/>
    <d v="2025-01-31T00:00:00"/>
    <n v="4549"/>
  </r>
  <r>
    <n v="91950"/>
    <s v="VOLUNTEER"/>
    <s v="INACTIVE VOLUNTEER"/>
    <s v="N"/>
    <m/>
    <m/>
    <m/>
    <s v="N"/>
    <m/>
    <x v="0"/>
    <d v="1974-10-23T00:00:00"/>
    <s v="LU3"/>
    <x v="1"/>
    <x v="3"/>
    <d v="2017-01-23T00:00:00"/>
    <d v="2018-01-15T00:00:00"/>
    <x v="0"/>
    <d v="2025-01-31T00:00:00"/>
    <n v="50.30958904109589"/>
    <x v="3"/>
    <d v="2018-01-15T00:00:00"/>
    <n v="256"/>
  </r>
  <r>
    <n v="154431"/>
    <s v="VOLUNTEER"/>
    <s v="INACTIVE VOLUNTEER"/>
    <s v="N"/>
    <m/>
    <m/>
    <m/>
    <s v="N"/>
    <m/>
    <x v="0"/>
    <d v="2008-01-31T00:00:00"/>
    <s v="MK8"/>
    <x v="4"/>
    <x v="6"/>
    <d v="2022-01-22T00:00:00"/>
    <d v="2023-03-31T00:00:00"/>
    <x v="0"/>
    <d v="2025-01-31T00:00:00"/>
    <n v="17.013698630136986"/>
    <x v="1"/>
    <d v="2023-03-31T00:00:00"/>
    <n v="310"/>
  </r>
  <r>
    <n v="153739"/>
    <s v="VOLUNTEER"/>
    <s v="INACTIVE VOLUNTEER"/>
    <s v="N"/>
    <m/>
    <m/>
    <m/>
    <s v="N"/>
    <m/>
    <x v="0"/>
    <d v="2006-02-18T00:00:00"/>
    <s v="MK8"/>
    <x v="4"/>
    <x v="6"/>
    <d v="2021-11-25T00:00:00"/>
    <d v="2023-01-31T00:00:00"/>
    <x v="0"/>
    <d v="2025-01-31T00:00:00"/>
    <n v="18.964383561643835"/>
    <x v="1"/>
    <d v="2023-01-31T00:00:00"/>
    <n v="309"/>
  </r>
  <r>
    <n v="134020"/>
    <s v="VOLUNTEER"/>
    <s v="ACTIVE VOLUNTEER"/>
    <s v="N"/>
    <m/>
    <m/>
    <m/>
    <s v="N"/>
    <m/>
    <x v="1"/>
    <d v="1953-05-20T00:00:00"/>
    <s v="MK2"/>
    <x v="4"/>
    <x v="3"/>
    <d v="2019-02-20T00:00:00"/>
    <s v=""/>
    <x v="0"/>
    <d v="2025-01-31T00:00:00"/>
    <n v="71.750684931506854"/>
    <x v="4"/>
    <d v="2025-01-31T00:00:00"/>
    <n v="1553"/>
  </r>
  <r>
    <n v="54406"/>
    <s v="VOLUNTEER"/>
    <s v="INACTIVE VOLUNTEER"/>
    <s v="N"/>
    <m/>
    <m/>
    <m/>
    <s v="N"/>
    <m/>
    <x v="0"/>
    <d v="1954-12-23T00:00:00"/>
    <s v="LU4"/>
    <x v="1"/>
    <x v="2"/>
    <d v="2011-04-07T00:00:00"/>
    <d v="2012-09-01T00:00:00"/>
    <x v="1"/>
    <d v="2025-01-31T00:00:00"/>
    <n v="70.156164383561645"/>
    <x v="4"/>
    <d v="2012-09-01T00:00:00"/>
    <n v="367"/>
  </r>
  <r>
    <n v="158062"/>
    <s v="VOLUNTEER"/>
    <s v="ACTIVE VOLUNTEER"/>
    <s v="N"/>
    <m/>
    <m/>
    <m/>
    <s v="N"/>
    <m/>
    <x v="0"/>
    <d v="2006-03-23T00:00:00"/>
    <s v="LU3"/>
    <x v="1"/>
    <x v="1"/>
    <d v="2022-10-25T00:00:00"/>
    <s v=""/>
    <x v="0"/>
    <d v="2025-01-31T00:00:00"/>
    <n v="18.873972602739727"/>
    <x v="1"/>
    <d v="2025-01-31T00:00:00"/>
    <n v="594"/>
  </r>
  <r>
    <n v="168337"/>
    <s v="VOLUNTEER"/>
    <s v="INACTIVE VOLUNTEER"/>
    <s v="N"/>
    <m/>
    <m/>
    <m/>
    <s v="N"/>
    <m/>
    <x v="0"/>
    <d v="2001-10-27T00:00:00"/>
    <s v="SG5"/>
    <x v="0"/>
    <x v="1"/>
    <s v="Not Recorded"/>
    <s v="Not Recorded"/>
    <x v="1"/>
    <d v="2025-01-31T00:00:00"/>
    <n v="23.279452054794522"/>
    <x v="1"/>
    <s v="Not Recorded"/>
    <s v=""/>
  </r>
  <r>
    <n v="113148"/>
    <s v="VOLUNTEER"/>
    <s v="INACTIVE VOLUNTEER"/>
    <s v="N"/>
    <m/>
    <m/>
    <m/>
    <s v="N"/>
    <m/>
    <x v="0"/>
    <d v="1976-08-05T00:00:00"/>
    <s v="LU7"/>
    <x v="1"/>
    <x v="3"/>
    <d v="2016-03-24T00:00:00"/>
    <d v="2016-03-24T00:00:00"/>
    <x v="1"/>
    <d v="2025-01-31T00:00:00"/>
    <n v="48.523287671232879"/>
    <x v="3"/>
    <d v="2016-03-24T00:00:00"/>
    <n v="1"/>
  </r>
  <r>
    <n v="107311"/>
    <s v="VOLUNTEER"/>
    <s v="INACTIVE VOLUNTEER"/>
    <s v="N"/>
    <m/>
    <m/>
    <m/>
    <s v="N"/>
    <m/>
    <x v="0"/>
    <d v="1998-11-15T00:00:00"/>
    <s v="WD18"/>
    <x v="0"/>
    <x v="2"/>
    <d v="2014-03-05T00:00:00"/>
    <d v="2017-04-20T00:00:00"/>
    <x v="0"/>
    <d v="2025-01-31T00:00:00"/>
    <n v="26.230136986301371"/>
    <x v="5"/>
    <d v="2017-04-20T00:00:00"/>
    <n v="817"/>
  </r>
  <r>
    <n v="137109"/>
    <s v="VOLUNTEER"/>
    <s v="INACTIVE VOLUNTEER"/>
    <s v="N"/>
    <m/>
    <m/>
    <m/>
    <s v="N"/>
    <m/>
    <x v="1"/>
    <d v="2002-01-30T00:00:00"/>
    <s v="WD25"/>
    <x v="0"/>
    <x v="6"/>
    <d v="2019-07-29T00:00:00"/>
    <d v="2019-09-16T00:00:00"/>
    <x v="0"/>
    <d v="2025-01-31T00:00:00"/>
    <n v="23.019178082191782"/>
    <x v="1"/>
    <d v="2019-09-16T00:00:00"/>
    <n v="36"/>
  </r>
  <r>
    <n v="157806"/>
    <s v="VOLUNTEER"/>
    <s v="INACTIVE VOLUNTEER"/>
    <s v="N"/>
    <m/>
    <m/>
    <m/>
    <s v="N"/>
    <m/>
    <x v="0"/>
    <d v="1975-12-22T00:00:00"/>
    <s v="AL3"/>
    <x v="0"/>
    <x v="0"/>
    <s v="Not Recorded"/>
    <s v="Not Recorded"/>
    <x v="1"/>
    <d v="2025-01-31T00:00:00"/>
    <n v="49.145205479452052"/>
    <x v="3"/>
    <s v="Not Recorded"/>
    <s v=""/>
  </r>
  <r>
    <n v="106156"/>
    <s v="VOLUNTEER"/>
    <s v="INACTIVE VOLUNTEER"/>
    <s v="N"/>
    <m/>
    <m/>
    <m/>
    <s v="N"/>
    <m/>
    <x v="1"/>
    <d v="1998-08-17T00:00:00"/>
    <s v="LU3"/>
    <x v="1"/>
    <x v="3"/>
    <d v="2014-07-24T00:00:00"/>
    <d v="2014-09-30T00:00:00"/>
    <x v="0"/>
    <d v="2025-01-31T00:00:00"/>
    <n v="26.476712328767125"/>
    <x v="5"/>
    <d v="2014-09-30T00:00:00"/>
    <n v="49"/>
  </r>
  <r>
    <n v="160636"/>
    <s v="VOLUNTEER"/>
    <s v="ACTIVE VOLUNTEER"/>
    <s v="N"/>
    <m/>
    <m/>
    <m/>
    <s v="N"/>
    <m/>
    <x v="0"/>
    <d v="1982-07-11T00:00:00"/>
    <s v="LU4"/>
    <x v="1"/>
    <x v="7"/>
    <s v="Not Recorded"/>
    <s v="Not Recorded"/>
    <x v="0"/>
    <d v="2025-01-31T00:00:00"/>
    <n v="42.589041095890408"/>
    <x v="2"/>
    <s v="Not Recorded"/>
    <s v=""/>
  </r>
  <r>
    <n v="133108"/>
    <s v="VOLUNTEER"/>
    <s v="INACTIVE VOLUNTEER"/>
    <s v="N"/>
    <m/>
    <m/>
    <m/>
    <s v="N"/>
    <m/>
    <x v="0"/>
    <d v="1950-03-05T00:00:00"/>
    <s v="LU2"/>
    <x v="1"/>
    <x v="7"/>
    <d v="2019-01-23T00:00:00"/>
    <d v="2021-08-31T00:00:00"/>
    <x v="0"/>
    <d v="2025-01-31T00:00:00"/>
    <n v="74.961643835616442"/>
    <x v="4"/>
    <d v="2021-08-31T00:00:00"/>
    <n v="680"/>
  </r>
  <r>
    <n v="121779"/>
    <s v="VOLUNTEER"/>
    <s v="INACTIVE VOLUNTEER"/>
    <s v="N"/>
    <m/>
    <m/>
    <m/>
    <s v="N"/>
    <m/>
    <x v="1"/>
    <d v="1999-01-05T00:00:00"/>
    <s v="M20"/>
    <x v="3"/>
    <x v="2"/>
    <d v="2017-01-14T00:00:00"/>
    <d v="2017-05-05T00:00:00"/>
    <x v="0"/>
    <d v="2025-01-31T00:00:00"/>
    <n v="26.090410958904108"/>
    <x v="5"/>
    <d v="2017-05-05T00:00:00"/>
    <n v="80"/>
  </r>
  <r>
    <n v="64596"/>
    <s v="VOLUNTEER"/>
    <s v="INACTIVE VOLUNTEER"/>
    <s v="N"/>
    <m/>
    <m/>
    <m/>
    <s v="N"/>
    <m/>
    <x v="0"/>
    <d v="1941-03-27T00:00:00"/>
    <s v="LU2"/>
    <x v="1"/>
    <x v="2"/>
    <d v="2001-05-02T00:00:00"/>
    <d v="2022-08-02T00:00:00"/>
    <x v="3"/>
    <d v="2025-01-31T00:00:00"/>
    <n v="83.906849315068499"/>
    <x v="4"/>
    <d v="2022-08-02T00:00:00"/>
    <n v="5545"/>
  </r>
  <r>
    <n v="139341"/>
    <s v="VOLUNTEER"/>
    <s v="ACTIVE VOLUNTEER"/>
    <s v="N"/>
    <m/>
    <m/>
    <m/>
    <s v="N"/>
    <m/>
    <x v="0"/>
    <d v="1950-10-20T00:00:00"/>
    <s v="HP3"/>
    <x v="0"/>
    <x v="5"/>
    <d v="2019-02-15T00:00:00"/>
    <s v=""/>
    <x v="0"/>
    <d v="2025-01-31T00:00:00"/>
    <n v="74.334246575342462"/>
    <x v="4"/>
    <d v="2025-01-31T00:00:00"/>
    <n v="1556"/>
  </r>
  <r>
    <n v="156626"/>
    <s v="VOLUNTEER"/>
    <s v="INACTIVE VOLUNTEER"/>
    <s v="N"/>
    <m/>
    <m/>
    <m/>
    <s v="N"/>
    <m/>
    <x v="0"/>
    <d v="2004-10-23T00:00:00"/>
    <s v="LU1"/>
    <x v="1"/>
    <x v="3"/>
    <d v="2022-09-21T00:00:00"/>
    <d v="2023-06-27T00:00:00"/>
    <x v="0"/>
    <d v="2025-01-31T00:00:00"/>
    <n v="20.287671232876711"/>
    <x v="1"/>
    <d v="2023-06-27T00:00:00"/>
    <n v="200"/>
  </r>
  <r>
    <n v="102731"/>
    <s v="VOLUNTEER"/>
    <s v="INACTIVE VOLUNTEER"/>
    <s v="N"/>
    <m/>
    <m/>
    <m/>
    <s v="N"/>
    <m/>
    <x v="0"/>
    <d v="1979-11-08T00:00:00"/>
    <s v="LU4"/>
    <x v="1"/>
    <x v="3"/>
    <d v="2013-10-30T00:00:00"/>
    <d v="2013-10-30T00:00:00"/>
    <x v="1"/>
    <d v="2025-01-31T00:00:00"/>
    <n v="45.263013698630139"/>
    <x v="3"/>
    <d v="2013-10-30T00:00:00"/>
    <n v="1"/>
  </r>
  <r>
    <n v="14668"/>
    <s v="VOLUNTEER"/>
    <s v="INACTIVE VOLUNTEER"/>
    <s v="N"/>
    <m/>
    <m/>
    <m/>
    <s v="Y"/>
    <s v="09/02/2024"/>
    <x v="1"/>
    <d v="1943-08-24T00:00:00"/>
    <s v="LU7"/>
    <x v="1"/>
    <x v="2"/>
    <d v="1995-08-15T00:00:00"/>
    <s v=""/>
    <x v="2"/>
    <d v="2025-01-31T00:00:00"/>
    <n v="81.495890410958907"/>
    <x v="4"/>
    <d v="2025-01-31T00:00:00"/>
    <n v="7689"/>
  </r>
  <r>
    <n v="80811"/>
    <s v="VOLUNTEER"/>
    <s v="INACTIVE VOLUNTEER"/>
    <s v="N"/>
    <m/>
    <m/>
    <m/>
    <s v="N"/>
    <m/>
    <x v="0"/>
    <d v="1946-10-16T00:00:00"/>
    <s v="LU7"/>
    <x v="1"/>
    <x v="2"/>
    <d v="2001-01-01T00:00:00"/>
    <d v="2022-09-27T00:00:00"/>
    <x v="2"/>
    <d v="2025-01-31T00:00:00"/>
    <n v="78.347945205479448"/>
    <x v="4"/>
    <d v="2022-09-27T00:00:00"/>
    <n v="5672"/>
  </r>
  <r>
    <n v="123387"/>
    <s v="VOLUNTEER"/>
    <s v="INACTIVE VOLUNTEER"/>
    <s v="N"/>
    <m/>
    <m/>
    <m/>
    <s v="N"/>
    <m/>
    <x v="0"/>
    <d v="1977-07-11T00:00:00"/>
    <s v="LU5"/>
    <x v="1"/>
    <x v="6"/>
    <s v="Not Recorded"/>
    <s v="Not Recorded"/>
    <x v="1"/>
    <d v="2025-01-31T00:00:00"/>
    <n v="47.591780821917808"/>
    <x v="3"/>
    <s v="Not Recorded"/>
    <s v=""/>
  </r>
  <r>
    <n v="153006"/>
    <s v="VOLUNTEER"/>
    <s v="PROSPECTIVE VOLUNTEER"/>
    <s v="N"/>
    <m/>
    <m/>
    <m/>
    <s v="N"/>
    <m/>
    <x v="0"/>
    <d v="1951-11-19T00:00:00"/>
    <s v="LU3"/>
    <x v="1"/>
    <x v="7"/>
    <d v="2022-05-06T00:00:00"/>
    <s v=""/>
    <x v="4"/>
    <d v="2025-01-31T00:00:00"/>
    <n v="73.252054794520546"/>
    <x v="4"/>
    <d v="2025-01-31T00:00:00"/>
    <n v="716"/>
  </r>
  <r>
    <n v="166679"/>
    <s v="VOLUNTEER"/>
    <s v="ACTIVE VOLUNTEER"/>
    <s v="N"/>
    <m/>
    <m/>
    <m/>
    <s v="N"/>
    <m/>
    <x v="0"/>
    <d v="1957-11-02T00:00:00"/>
    <s v="LU2"/>
    <x v="1"/>
    <x v="3"/>
    <d v="2024-02-07T00:00:00"/>
    <s v=""/>
    <x v="0"/>
    <d v="2025-01-31T00:00:00"/>
    <n v="67.293150684931504"/>
    <x v="4"/>
    <d v="2025-01-31T00:00:00"/>
    <n v="258"/>
  </r>
  <r>
    <n v="167023"/>
    <s v="VOLUNTEER"/>
    <s v="ACTIVE VOLUNTEER"/>
    <s v="N"/>
    <m/>
    <m/>
    <m/>
    <s v="N"/>
    <m/>
    <x v="1"/>
    <d v="1995-09-17T00:00:00"/>
    <s v="EN10"/>
    <x v="0"/>
    <x v="3"/>
    <d v="2024-04-06T00:00:00"/>
    <s v=""/>
    <x v="0"/>
    <d v="2025-01-31T00:00:00"/>
    <n v="29.394520547945206"/>
    <x v="5"/>
    <d v="2025-01-31T00:00:00"/>
    <n v="215"/>
  </r>
  <r>
    <n v="168707"/>
    <s v="VOLUNTEER"/>
    <s v="PROSPECTIVE VOLUNTEER"/>
    <s v="N"/>
    <m/>
    <m/>
    <m/>
    <s v="N"/>
    <m/>
    <x v="0"/>
    <d v="2008-07-20T00:00:00"/>
    <s v="EN8"/>
    <x v="0"/>
    <x v="3"/>
    <s v="Not Recorded"/>
    <s v="Not Recorded"/>
    <x v="1"/>
    <d v="2025-01-31T00:00:00"/>
    <n v="16.545205479452054"/>
    <x v="1"/>
    <s v="Not Recorded"/>
    <s v=""/>
  </r>
  <r>
    <n v="155557"/>
    <s v="VOLUNTEER"/>
    <s v="INACTIVE VOLUNTEER"/>
    <s v="N"/>
    <m/>
    <m/>
    <m/>
    <s v="N"/>
    <m/>
    <x v="0"/>
    <d v="1992-06-05T00:00:00"/>
    <s v="MK45"/>
    <x v="1"/>
    <x v="4"/>
    <s v="Not Recorded"/>
    <s v="Not Recorded"/>
    <x v="1"/>
    <d v="2025-01-31T00:00:00"/>
    <n v="32.679452054794524"/>
    <x v="5"/>
    <s v="Not Recorded"/>
    <s v=""/>
  </r>
  <r>
    <n v="24388"/>
    <s v="VOLUNTEER"/>
    <s v="PROSPECTIVE VOLUNTEER"/>
    <s v="N"/>
    <m/>
    <m/>
    <m/>
    <s v="N"/>
    <m/>
    <x v="0"/>
    <d v="1964-10-01T00:00:00"/>
    <s v="LU6"/>
    <x v="1"/>
    <x v="3"/>
    <s v="Not Recorded"/>
    <s v="Not Recorded"/>
    <x v="1"/>
    <d v="2025-01-31T00:00:00"/>
    <n v="60.375342465753427"/>
    <x v="0"/>
    <s v="Not Recorded"/>
    <s v=""/>
  </r>
  <r>
    <n v="83554"/>
    <s v="VOLUNTEER"/>
    <s v="INACTIVE VOLUNTEER"/>
    <s v="N"/>
    <m/>
    <m/>
    <m/>
    <s v="N"/>
    <m/>
    <x v="0"/>
    <d v="1944-07-18T00:00:00"/>
    <s v="MK45"/>
    <x v="1"/>
    <x v="2"/>
    <d v="2011-11-22T00:00:00"/>
    <d v="2022-07-13T00:00:00"/>
    <x v="0"/>
    <d v="2025-01-31T00:00:00"/>
    <n v="80.594520547945208"/>
    <x v="4"/>
    <d v="2022-07-13T00:00:00"/>
    <n v="2777"/>
  </r>
  <r>
    <n v="168077"/>
    <s v="VOLUNTEER"/>
    <s v="INACTIVE VOLUNTEER"/>
    <s v="N"/>
    <m/>
    <m/>
    <m/>
    <s v="N"/>
    <m/>
    <x v="0"/>
    <d v="2008-09-02T00:00:00"/>
    <s v="AL7"/>
    <x v="0"/>
    <x v="3"/>
    <s v="Not Recorded"/>
    <s v="Not Recorded"/>
    <x v="1"/>
    <d v="2025-01-31T00:00:00"/>
    <n v="16.424657534246574"/>
    <x v="1"/>
    <s v="Not Recorded"/>
    <s v=""/>
  </r>
  <r>
    <n v="83311"/>
    <s v="VOLUNTEER"/>
    <s v="INACTIVE VOLUNTEER"/>
    <s v="N"/>
    <m/>
    <m/>
    <m/>
    <s v="N"/>
    <m/>
    <x v="1"/>
    <d v="1993-12-24T00:00:00"/>
    <s v="MK16"/>
    <x v="4"/>
    <x v="2"/>
    <d v="2011-11-12T00:00:00"/>
    <d v="2013-10-03T00:00:00"/>
    <x v="1"/>
    <d v="2025-01-31T00:00:00"/>
    <n v="31.126027397260273"/>
    <x v="5"/>
    <d v="2013-10-03T00:00:00"/>
    <n v="494"/>
  </r>
  <r>
    <n v="167136"/>
    <s v="VOLUNTEER"/>
    <s v="INACTIVE VOLUNTEER"/>
    <s v="N"/>
    <m/>
    <m/>
    <m/>
    <s v="N"/>
    <m/>
    <x v="0"/>
    <d v="1988-01-31T00:00:00"/>
    <s v="MK45"/>
    <x v="1"/>
    <x v="3"/>
    <s v="Not Recorded"/>
    <s v="Not Recorded"/>
    <x v="1"/>
    <d v="2025-01-31T00:00:00"/>
    <n v="37.027397260273972"/>
    <x v="2"/>
    <s v="Not Recorded"/>
    <s v=""/>
  </r>
  <r>
    <n v="106190"/>
    <s v="VOLUNTEER"/>
    <s v="INACTIVE VOLUNTEER"/>
    <s v="N"/>
    <m/>
    <m/>
    <m/>
    <s v="N"/>
    <m/>
    <x v="0"/>
    <d v="1949-07-07T00:00:00"/>
    <s v="MK45"/>
    <x v="1"/>
    <x v="3"/>
    <d v="2013-11-26T00:00:00"/>
    <d v="2017-12-20T00:00:00"/>
    <x v="0"/>
    <d v="2025-01-31T00:00:00"/>
    <n v="75.62191780821918"/>
    <x v="4"/>
    <d v="2017-12-20T00:00:00"/>
    <n v="1062"/>
  </r>
  <r>
    <n v="114701"/>
    <s v="VOLUNTEER"/>
    <s v="INACTIVE VOLUNTEER"/>
    <s v="N"/>
    <m/>
    <m/>
    <m/>
    <s v="N"/>
    <m/>
    <x v="1"/>
    <d v="2001-08-31T00:00:00"/>
    <s v="WD17"/>
    <x v="0"/>
    <x v="3"/>
    <d v="2015-10-19T00:00:00"/>
    <d v="2017-04-20T00:00:00"/>
    <x v="0"/>
    <d v="2025-01-31T00:00:00"/>
    <n v="23.435616438356163"/>
    <x v="1"/>
    <d v="2017-04-20T00:00:00"/>
    <n v="394"/>
  </r>
  <r>
    <n v="109758"/>
    <s v="VOLUNTEER"/>
    <s v="INACTIVE VOLUNTEER"/>
    <s v="N"/>
    <m/>
    <m/>
    <m/>
    <s v="N"/>
    <m/>
    <x v="0"/>
    <d v="2000-07-03T00:00:00"/>
    <s v="SG1"/>
    <x v="0"/>
    <x v="2"/>
    <d v="2014-11-08T00:00:00"/>
    <d v="2015-03-06T00:00:00"/>
    <x v="1"/>
    <d v="2025-01-31T00:00:00"/>
    <n v="24.597260273972601"/>
    <x v="1"/>
    <d v="2015-03-06T00:00:00"/>
    <n v="85"/>
  </r>
  <r>
    <n v="143491"/>
    <s v="VOLUNTEER"/>
    <s v="INACTIVE VOLUNTEER"/>
    <s v="N"/>
    <m/>
    <m/>
    <m/>
    <s v="N"/>
    <m/>
    <x v="0"/>
    <d v="2006-08-25T00:00:00"/>
    <s v="AL5"/>
    <x v="0"/>
    <x v="3"/>
    <d v="2020-02-29T00:00:00"/>
    <d v="2020-10-24T00:00:00"/>
    <x v="0"/>
    <d v="2025-01-31T00:00:00"/>
    <n v="18.449315068493149"/>
    <x v="1"/>
    <d v="2020-10-24T00:00:00"/>
    <n v="170"/>
  </r>
  <r>
    <n v="107154"/>
    <s v="VOLUNTEER"/>
    <s v="INACTIVE VOLUNTEER"/>
    <s v="N"/>
    <m/>
    <m/>
    <m/>
    <s v="N"/>
    <m/>
    <x v="1"/>
    <d v="1998-01-29T00:00:00"/>
    <s v="LU2"/>
    <x v="1"/>
    <x v="5"/>
    <d v="2015-12-21T00:00:00"/>
    <d v="2015-12-21T00:00:00"/>
    <x v="1"/>
    <d v="2025-01-31T00:00:00"/>
    <n v="27.024657534246575"/>
    <x v="5"/>
    <d v="2015-12-21T00:00:00"/>
    <n v="1"/>
  </r>
  <r>
    <n v="129103"/>
    <s v="VOLUNTEER"/>
    <s v="INACTIVE VOLUNTEER"/>
    <s v="N"/>
    <m/>
    <m/>
    <m/>
    <s v="N"/>
    <m/>
    <x v="0"/>
    <d v="1997-03-23T00:00:00"/>
    <s v="MK45"/>
    <x v="1"/>
    <x v="3"/>
    <d v="2018-06-27T00:00:00"/>
    <d v="2022-12-15T00:00:00"/>
    <x v="4"/>
    <d v="2025-01-31T00:00:00"/>
    <n v="27.87945205479452"/>
    <x v="5"/>
    <d v="2022-12-15T00:00:00"/>
    <n v="1167"/>
  </r>
  <r>
    <n v="162223"/>
    <s v="VOLUNTEER"/>
    <s v="INACTIVE VOLUNTEER"/>
    <s v="N"/>
    <m/>
    <m/>
    <m/>
    <s v="N"/>
    <m/>
    <x v="0"/>
    <d v="1995-12-14T00:00:00"/>
    <s v="MK41"/>
    <x v="1"/>
    <x v="3"/>
    <s v="Not Recorded"/>
    <s v="Not Recorded"/>
    <x v="1"/>
    <d v="2025-01-31T00:00:00"/>
    <n v="29.153424657534245"/>
    <x v="5"/>
    <s v="Not Recorded"/>
    <s v=""/>
  </r>
  <r>
    <n v="111400"/>
    <s v="VOLUNTEER"/>
    <s v="INACTIVE VOLUNTEER"/>
    <s v="N"/>
    <m/>
    <m/>
    <m/>
    <s v="N"/>
    <m/>
    <x v="0"/>
    <d v="1999-10-14T00:00:00"/>
    <s v="LU2"/>
    <x v="1"/>
    <x v="2"/>
    <d v="2015-04-07T00:00:00"/>
    <d v="2016-05-06T00:00:00"/>
    <x v="0"/>
    <d v="2025-01-31T00:00:00"/>
    <n v="25.317808219178083"/>
    <x v="5"/>
    <d v="2016-05-06T00:00:00"/>
    <n v="284"/>
  </r>
  <r>
    <n v="28258"/>
    <s v="VOLUNTEER"/>
    <s v="INACTIVE VOLUNTEER"/>
    <s v="N"/>
    <m/>
    <m/>
    <m/>
    <s v="N"/>
    <m/>
    <x v="2"/>
    <d v="1942-05-22T00:00:00"/>
    <s v="LU2"/>
    <x v="1"/>
    <x v="2"/>
    <d v="1899-12-31T00:00:00"/>
    <d v="1899-12-31T00:00:00"/>
    <x v="1"/>
    <d v="2025-01-31T00:00:00"/>
    <n v="82.753424657534254"/>
    <x v="4"/>
    <d v="1899-12-31T00:00:00"/>
    <m/>
  </r>
  <r>
    <n v="3814"/>
    <s v="VOLUNTEER"/>
    <s v="INACTIVE VOLUNTEER"/>
    <s v="N"/>
    <m/>
    <m/>
    <m/>
    <s v="Y"/>
    <s v="12/02/2024"/>
    <x v="0"/>
    <d v="1939-06-27T00:00:00"/>
    <s v="LU2"/>
    <x v="1"/>
    <x v="2"/>
    <s v="Not Recorded"/>
    <s v="Not Recorded"/>
    <x v="1"/>
    <d v="2025-01-31T00:00:00"/>
    <n v="85.657534246575338"/>
    <x v="4"/>
    <s v="Not Recorded"/>
    <s v=""/>
  </r>
  <r>
    <n v="162033"/>
    <s v="VOLUNTEER"/>
    <s v="ACTIVE VOLUNTEER"/>
    <s v="N"/>
    <m/>
    <m/>
    <m/>
    <s v="N"/>
    <m/>
    <x v="0"/>
    <d v="1966-01-27T00:00:00"/>
    <s v="MK42"/>
    <x v="1"/>
    <x v="2"/>
    <d v="2021-06-15T00:00:00"/>
    <s v=""/>
    <x v="3"/>
    <d v="2025-01-31T00:00:00"/>
    <n v="59.052054794520551"/>
    <x v="0"/>
    <d v="2025-01-31T00:00:00"/>
    <n v="949"/>
  </r>
  <r>
    <n v="154473"/>
    <s v="VOLUNTEER"/>
    <s v="INACTIVE VOLUNTEER"/>
    <s v="N"/>
    <m/>
    <m/>
    <m/>
    <s v="N"/>
    <m/>
    <x v="0"/>
    <d v="1953-10-12T00:00:00"/>
    <s v="AL5"/>
    <x v="0"/>
    <x v="3"/>
    <d v="2022-02-24T00:00:00"/>
    <d v="2022-08-03T00:00:00"/>
    <x v="0"/>
    <d v="2025-01-31T00:00:00"/>
    <n v="71.353424657534248"/>
    <x v="4"/>
    <d v="2022-08-03T00:00:00"/>
    <n v="115"/>
  </r>
  <r>
    <n v="104993"/>
    <s v="VOLUNTEER"/>
    <s v="INACTIVE VOLUNTEER"/>
    <s v="N"/>
    <m/>
    <m/>
    <m/>
    <s v="N"/>
    <m/>
    <x v="0"/>
    <d v="1994-05-23T00:00:00"/>
    <s v="SG1"/>
    <x v="0"/>
    <x v="2"/>
    <d v="2013-07-26T00:00:00"/>
    <d v="2013-11-01T00:00:00"/>
    <x v="1"/>
    <d v="2025-01-31T00:00:00"/>
    <n v="30.715068493150685"/>
    <x v="5"/>
    <d v="2013-11-01T00:00:00"/>
    <n v="71"/>
  </r>
  <r>
    <n v="104890"/>
    <s v="VOLUNTEER"/>
    <s v="INACTIVE VOLUNTEER"/>
    <s v="N"/>
    <m/>
    <m/>
    <m/>
    <s v="N"/>
    <m/>
    <x v="0"/>
    <d v="1998-06-19T00:00:00"/>
    <s v="WD3"/>
    <x v="0"/>
    <x v="2"/>
    <d v="2013-07-06T00:00:00"/>
    <d v="2013-12-21T00:00:00"/>
    <x v="1"/>
    <d v="2025-01-31T00:00:00"/>
    <n v="26.638356164383563"/>
    <x v="5"/>
    <d v="2013-12-21T00:00:00"/>
    <n v="120"/>
  </r>
  <r>
    <n v="155555"/>
    <s v="VOLUNTEER"/>
    <s v="ACTIVE VOLUNTEER"/>
    <s v="N"/>
    <m/>
    <m/>
    <m/>
    <s v="N"/>
    <m/>
    <x v="1"/>
    <d v="2007-07-28T00:00:00"/>
    <s v="SG4"/>
    <x v="0"/>
    <x v="3"/>
    <d v="2022-03-26T00:00:00"/>
    <s v=""/>
    <x v="0"/>
    <d v="2025-01-31T00:00:00"/>
    <n v="17.526027397260275"/>
    <x v="1"/>
    <d v="2025-01-31T00:00:00"/>
    <n v="745"/>
  </r>
  <r>
    <n v="57300"/>
    <s v="VOLUNTEER"/>
    <s v="INACTIVE VOLUNTEER"/>
    <s v="N"/>
    <m/>
    <m/>
    <s v="FBELL"/>
    <s v="N"/>
    <m/>
    <x v="1"/>
    <d v="1947-05-10T00:00:00"/>
    <s v="NP7"/>
    <x v="3"/>
    <x v="3"/>
    <d v="2009-08-18T00:00:00"/>
    <d v="2014-02-18T00:00:00"/>
    <x v="1"/>
    <d v="2025-01-31T00:00:00"/>
    <n v="77.783561643835611"/>
    <x v="4"/>
    <d v="2014-02-18T00:00:00"/>
    <n v="1176"/>
  </r>
  <r>
    <n v="101568"/>
    <s v="VOLUNTEER"/>
    <s v="INACTIVE VOLUNTEER"/>
    <s v="N"/>
    <m/>
    <m/>
    <m/>
    <s v="N"/>
    <m/>
    <x v="0"/>
    <m/>
    <s v="NP7"/>
    <x v="3"/>
    <x v="2"/>
    <d v="2012-11-08T00:00:00"/>
    <d v="2016-12-08T00:00:00"/>
    <x v="1"/>
    <d v="2025-01-31T00:00:00"/>
    <n v="125.17260273972603"/>
    <x v="4"/>
    <d v="2016-12-08T00:00:00"/>
    <n v="1066"/>
  </r>
  <r>
    <n v="141530"/>
    <s v="VOLUNTEER"/>
    <s v="ACTIVE VOLUNTEER"/>
    <s v="N"/>
    <m/>
    <m/>
    <m/>
    <s v="N"/>
    <m/>
    <x v="0"/>
    <d v="1954-04-16T00:00:00"/>
    <s v="LU4"/>
    <x v="1"/>
    <x v="3"/>
    <d v="2020-02-19T00:00:00"/>
    <s v=""/>
    <x v="4"/>
    <d v="2025-01-31T00:00:00"/>
    <n v="70.843835616438355"/>
    <x v="4"/>
    <d v="2025-01-31T00:00:00"/>
    <n v="1293"/>
  </r>
  <r>
    <n v="162000"/>
    <s v="VOLUNTEER"/>
    <s v="INACTIVE VOLUNTEER"/>
    <s v="N"/>
    <m/>
    <m/>
    <m/>
    <s v="N"/>
    <m/>
    <x v="0"/>
    <m/>
    <s v="NN10"/>
    <x v="3"/>
    <x v="2"/>
    <d v="2023-06-17T00:00:00"/>
    <d v="2023-10-13T00:00:00"/>
    <x v="0"/>
    <d v="2025-01-31T00:00:00"/>
    <n v="125.17260273972603"/>
    <x v="4"/>
    <d v="2023-10-13T00:00:00"/>
    <n v="85"/>
  </r>
  <r>
    <n v="102468"/>
    <s v="VOLUNTEER"/>
    <s v="INACTIVE VOLUNTEER"/>
    <s v="N"/>
    <m/>
    <m/>
    <m/>
    <s v="N"/>
    <m/>
    <x v="0"/>
    <d v="1971-05-20T00:00:00"/>
    <s v="SG15"/>
    <x v="1"/>
    <x v="2"/>
    <d v="2012-11-21T00:00:00"/>
    <d v="2015-10-21T00:00:00"/>
    <x v="0"/>
    <d v="2025-01-31T00:00:00"/>
    <n v="53.739726027397261"/>
    <x v="3"/>
    <d v="2015-10-21T00:00:00"/>
    <n v="761"/>
  </r>
  <r>
    <n v="80125"/>
    <s v="VOLUNTEER"/>
    <s v="INACTIVE VOLUNTEER"/>
    <s v="N"/>
    <m/>
    <m/>
    <m/>
    <s v="N"/>
    <m/>
    <x v="0"/>
    <d v="1992-08-18T00:00:00"/>
    <s v="SG2"/>
    <x v="0"/>
    <x v="2"/>
    <d v="2011-04-26T00:00:00"/>
    <d v="2012-08-07T00:00:00"/>
    <x v="1"/>
    <d v="2025-01-31T00:00:00"/>
    <n v="32.476712328767121"/>
    <x v="5"/>
    <d v="2012-08-07T00:00:00"/>
    <n v="336"/>
  </r>
  <r>
    <n v="82763"/>
    <s v="VOLUNTEER"/>
    <s v="INACTIVE VOLUNTEER"/>
    <s v="N"/>
    <m/>
    <m/>
    <m/>
    <s v="N"/>
    <m/>
    <x v="1"/>
    <d v="1989-09-06T00:00:00"/>
    <s v="LU3"/>
    <x v="1"/>
    <x v="3"/>
    <d v="2011-11-22T00:00:00"/>
    <d v="2012-06-01T00:00:00"/>
    <x v="1"/>
    <d v="2025-01-31T00:00:00"/>
    <n v="35.42739726027397"/>
    <x v="2"/>
    <d v="2012-06-01T00:00:00"/>
    <n v="139"/>
  </r>
  <r>
    <n v="156965"/>
    <s v="VOLUNTEER"/>
    <s v="INACTIVE VOLUNTEER"/>
    <s v="N"/>
    <m/>
    <m/>
    <m/>
    <s v="N"/>
    <m/>
    <x v="0"/>
    <d v="1964-09-30T00:00:00"/>
    <s v="SG5"/>
    <x v="0"/>
    <x v="2"/>
    <d v="2022-09-10T00:00:00"/>
    <d v="2024-06-06T00:00:00"/>
    <x v="4"/>
    <d v="2025-01-31T00:00:00"/>
    <n v="60.37808219178082"/>
    <x v="0"/>
    <d v="2024-06-06T00:00:00"/>
    <n v="454"/>
  </r>
  <r>
    <n v="143816"/>
    <s v="VOLUNTEER"/>
    <s v="INACTIVE VOLUNTEER"/>
    <s v="N"/>
    <m/>
    <m/>
    <m/>
    <s v="N"/>
    <m/>
    <x v="0"/>
    <d v="1952-10-11T00:00:00"/>
    <s v="LU1"/>
    <x v="1"/>
    <x v="3"/>
    <s v="Not Recorded"/>
    <s v="Not Recorded"/>
    <x v="1"/>
    <d v="2025-01-31T00:00:00"/>
    <n v="72.356164383561648"/>
    <x v="4"/>
    <s v="Not Recorded"/>
    <s v=""/>
  </r>
  <r>
    <n v="121566"/>
    <s v="VOLUNTEER"/>
    <s v="INACTIVE VOLUNTEER"/>
    <s v="N"/>
    <m/>
    <m/>
    <m/>
    <s v="N"/>
    <m/>
    <x v="0"/>
    <d v="1960-11-28T00:00:00"/>
    <s v="LU3"/>
    <x v="1"/>
    <x v="3"/>
    <s v="Not Recorded"/>
    <s v="Not Recorded"/>
    <x v="1"/>
    <d v="2025-01-31T00:00:00"/>
    <n v="64.219178082191775"/>
    <x v="0"/>
    <s v="Not Recorded"/>
    <s v=""/>
  </r>
  <r>
    <n v="107343"/>
    <s v="VOLUNTEER"/>
    <s v="INACTIVE VOLUNTEER"/>
    <s v="N"/>
    <m/>
    <m/>
    <m/>
    <s v="N"/>
    <m/>
    <x v="0"/>
    <d v="1995-05-25T00:00:00"/>
    <s v="LU2"/>
    <x v="1"/>
    <x v="2"/>
    <d v="2014-02-18T00:00:00"/>
    <d v="2017-04-13T00:00:00"/>
    <x v="0"/>
    <d v="2025-01-31T00:00:00"/>
    <n v="29.709589041095889"/>
    <x v="5"/>
    <d v="2017-04-13T00:00:00"/>
    <n v="823"/>
  </r>
  <r>
    <n v="111047"/>
    <s v="VOLUNTEER"/>
    <s v="INACTIVE VOLUNTEER"/>
    <s v="N"/>
    <m/>
    <m/>
    <m/>
    <s v="N"/>
    <m/>
    <x v="0"/>
    <d v="1992-08-20T00:00:00"/>
    <s v="LU1"/>
    <x v="1"/>
    <x v="4"/>
    <d v="2016-03-11T00:00:00"/>
    <d v="2016-03-11T00:00:00"/>
    <x v="1"/>
    <d v="2025-01-31T00:00:00"/>
    <n v="32.471232876712328"/>
    <x v="5"/>
    <d v="2016-03-11T00:00:00"/>
    <n v="1"/>
  </r>
  <r>
    <n v="8849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63570"/>
    <s v="VOLUNTEER"/>
    <s v="INACTIVE VOLUNTEER"/>
    <s v="N"/>
    <m/>
    <m/>
    <m/>
    <s v="N"/>
    <m/>
    <x v="0"/>
    <d v="1964-06-03T00:00:00"/>
    <s v="LU2"/>
    <x v="1"/>
    <x v="2"/>
    <d v="2010-02-01T00:00:00"/>
    <d v="2012-04-11T00:00:00"/>
    <x v="1"/>
    <d v="2025-01-31T00:00:00"/>
    <n v="60.704109589041096"/>
    <x v="0"/>
    <d v="2012-04-11T00:00:00"/>
    <n v="573"/>
  </r>
  <r>
    <n v="48747"/>
    <s v="VOLUNTEER"/>
    <s v="ACTIVE VOLUNTEER"/>
    <s v="N"/>
    <m/>
    <m/>
    <m/>
    <s v="N"/>
    <m/>
    <x v="0"/>
    <d v="1972-01-03T00:00:00"/>
    <s v="LU3"/>
    <x v="1"/>
    <x v="2"/>
    <d v="2008-01-23T00:00:00"/>
    <s v=""/>
    <x v="2"/>
    <d v="2025-01-31T00:00:00"/>
    <n v="53.115068493150687"/>
    <x v="3"/>
    <d v="2025-01-31T00:00:00"/>
    <n v="4443"/>
  </r>
  <r>
    <n v="93113"/>
    <s v="VOLUNTEER"/>
    <s v="INACTIVE VOLUNTEER"/>
    <s v="N"/>
    <m/>
    <m/>
    <m/>
    <s v="N"/>
    <m/>
    <x v="1"/>
    <d v="1947-01-12T00:00:00"/>
    <s v="DE11"/>
    <x v="3"/>
    <x v="3"/>
    <d v="2012-01-31T00:00:00"/>
    <d v="2016-03-02T00:00:00"/>
    <x v="0"/>
    <d v="2025-01-31T00:00:00"/>
    <n v="78.106849315068487"/>
    <x v="4"/>
    <d v="2016-03-02T00:00:00"/>
    <n v="1067"/>
  </r>
  <r>
    <n v="108405"/>
    <s v="VOLUNTEER"/>
    <s v="INACTIVE VOLUNTEER"/>
    <s v="N"/>
    <m/>
    <m/>
    <m/>
    <s v="N"/>
    <m/>
    <x v="0"/>
    <d v="1966-03-16T00:00:00"/>
    <s v="HP2"/>
    <x v="0"/>
    <x v="2"/>
    <d v="2014-01-02T00:00:00"/>
    <d v="2016-04-27T00:00:00"/>
    <x v="0"/>
    <d v="2025-01-31T00:00:00"/>
    <n v="58.920547945205477"/>
    <x v="0"/>
    <d v="2016-04-27T00:00:00"/>
    <n v="605"/>
  </r>
  <r>
    <n v="108406"/>
    <s v="VOLUNTEER"/>
    <s v="INACTIVE VOLUNTEER"/>
    <s v="N"/>
    <m/>
    <m/>
    <m/>
    <s v="N"/>
    <m/>
    <x v="1"/>
    <d v="1973-09-03T00:00:00"/>
    <s v="HP2"/>
    <x v="0"/>
    <x v="2"/>
    <d v="2014-02-15T00:00:00"/>
    <d v="2016-04-27T00:00:00"/>
    <x v="0"/>
    <d v="2025-01-31T00:00:00"/>
    <n v="51.446575342465756"/>
    <x v="3"/>
    <d v="2016-04-27T00:00:00"/>
    <n v="573"/>
  </r>
  <r>
    <n v="107337"/>
    <s v="VOLUNTEER"/>
    <s v="INACTIVE VOLUNTEER"/>
    <s v="N"/>
    <m/>
    <m/>
    <m/>
    <s v="N"/>
    <m/>
    <x v="0"/>
    <d v="1942-05-13T00:00:00"/>
    <s v="WD18"/>
    <x v="0"/>
    <x v="3"/>
    <d v="2014-03-03T00:00:00"/>
    <d v="2018-08-15T00:00:00"/>
    <x v="0"/>
    <d v="2025-01-31T00:00:00"/>
    <n v="82.778082191780825"/>
    <x v="4"/>
    <d v="2018-08-15T00:00:00"/>
    <n v="1163"/>
  </r>
  <r>
    <n v="159130"/>
    <s v="VOLUNTEER"/>
    <s v="ACTIVE VOLUNTEER"/>
    <s v="N"/>
    <m/>
    <m/>
    <m/>
    <s v="N"/>
    <m/>
    <x v="0"/>
    <d v="1993-07-24T00:00:00"/>
    <s v="SG18"/>
    <x v="1"/>
    <x v="3"/>
    <d v="2023-07-18T00:00:00"/>
    <s v=""/>
    <x v="4"/>
    <d v="2025-01-31T00:00:00"/>
    <n v="31.545205479452054"/>
    <x v="5"/>
    <d v="2025-01-31T00:00:00"/>
    <n v="404"/>
  </r>
  <r>
    <n v="147527"/>
    <s v="VOLUNTEER"/>
    <s v="INACTIVE VOLUNTEER"/>
    <s v="N"/>
    <m/>
    <m/>
    <m/>
    <s v="N"/>
    <m/>
    <x v="0"/>
    <d v="2004-01-23T00:00:00"/>
    <s v="LU7"/>
    <x v="1"/>
    <x v="3"/>
    <d v="2021-06-01T00:00:00"/>
    <d v="2022-09-15T00:00:00"/>
    <x v="3"/>
    <d v="2025-01-31T00:00:00"/>
    <n v="21.038356164383561"/>
    <x v="1"/>
    <d v="2022-09-15T00:00:00"/>
    <n v="338"/>
  </r>
  <r>
    <n v="29456"/>
    <s v="VOLUNTEER"/>
    <s v="ACTIVE VOLUNTEER"/>
    <s v="N"/>
    <m/>
    <m/>
    <m/>
    <s v="N"/>
    <m/>
    <x v="1"/>
    <d v="1943-05-08T00:00:00"/>
    <s v="LU4"/>
    <x v="1"/>
    <x v="2"/>
    <d v="2007-02-24T00:00:00"/>
    <s v=""/>
    <x v="2"/>
    <d v="2025-01-31T00:00:00"/>
    <n v="81.791780821917811"/>
    <x v="4"/>
    <d v="2025-01-31T00:00:00"/>
    <n v="4680"/>
  </r>
  <r>
    <n v="150738"/>
    <s v="VOLUNTEER"/>
    <s v="ACTIVE VOLUNTEER"/>
    <s v="N"/>
    <m/>
    <m/>
    <m/>
    <s v="N"/>
    <m/>
    <x v="1"/>
    <m/>
    <s v="LU3"/>
    <x v="1"/>
    <x v="2"/>
    <d v="2002-12-01T00:00:00"/>
    <s v=""/>
    <x v="2"/>
    <d v="2025-01-31T00:00:00"/>
    <n v="125.17260273972603"/>
    <x v="4"/>
    <d v="2025-01-31T00:00:00"/>
    <n v="5785"/>
  </r>
  <r>
    <n v="150737"/>
    <s v="VOLUNTEER"/>
    <s v="ACTIVE VOLUNTEER"/>
    <s v="N"/>
    <m/>
    <m/>
    <m/>
    <s v="N"/>
    <m/>
    <x v="1"/>
    <m/>
    <s v="LU3"/>
    <x v="1"/>
    <x v="2"/>
    <d v="2009-12-01T00:00:00"/>
    <s v=""/>
    <x v="2"/>
    <d v="2025-01-31T00:00:00"/>
    <n v="125.17260273972603"/>
    <x v="4"/>
    <d v="2025-01-31T00:00:00"/>
    <n v="3959"/>
  </r>
  <r>
    <n v="123540"/>
    <s v="VOLUNTEER"/>
    <s v="ACTIVE VOLUNTEER"/>
    <s v="N"/>
    <m/>
    <m/>
    <m/>
    <s v="N"/>
    <m/>
    <x v="0"/>
    <d v="1964-02-12T00:00:00"/>
    <s v="HP2"/>
    <x v="0"/>
    <x v="3"/>
    <d v="2022-03-25T00:00:00"/>
    <s v=""/>
    <x v="0"/>
    <d v="2025-01-31T00:00:00"/>
    <n v="61.010958904109586"/>
    <x v="0"/>
    <d v="2025-01-31T00:00:00"/>
    <n v="746"/>
  </r>
  <r>
    <n v="41715"/>
    <s v="VOLUNTEER"/>
    <s v="ACTIVE VOLUNTEER"/>
    <s v="N"/>
    <m/>
    <m/>
    <m/>
    <s v="N"/>
    <m/>
    <x v="0"/>
    <d v="1960-07-30T00:00:00"/>
    <s v="LU3"/>
    <x v="1"/>
    <x v="2"/>
    <d v="2003-01-01T00:00:00"/>
    <s v=""/>
    <x v="2"/>
    <d v="2025-01-31T00:00:00"/>
    <n v="64.550684931506851"/>
    <x v="0"/>
    <d v="2025-01-31T00:00:00"/>
    <n v="5763"/>
  </r>
  <r>
    <n v="79752"/>
    <s v="VOLUNTEER"/>
    <s v="INACTIVE VOLUNTEER"/>
    <s v="N"/>
    <m/>
    <m/>
    <m/>
    <s v="N"/>
    <m/>
    <x v="0"/>
    <d v="1965-07-23T00:00:00"/>
    <s v="LU3"/>
    <x v="1"/>
    <x v="2"/>
    <d v="2010-02-27T00:00:00"/>
    <d v="2012-01-01T00:00:00"/>
    <x v="1"/>
    <d v="2025-01-31T00:00:00"/>
    <n v="59.56712328767123"/>
    <x v="0"/>
    <d v="2012-01-01T00:00:00"/>
    <n v="480"/>
  </r>
  <r>
    <n v="162239"/>
    <s v="VOLUNTEER"/>
    <s v="INACTIVE VOLUNTEER"/>
    <s v="N"/>
    <m/>
    <m/>
    <m/>
    <s v="N"/>
    <m/>
    <x v="0"/>
    <d v="2007-02-03T00:00:00"/>
    <s v="EN10"/>
    <x v="0"/>
    <x v="3"/>
    <d v="2023-07-20T00:00:00"/>
    <d v="2024-07-13T00:00:00"/>
    <x v="0"/>
    <d v="2025-01-31T00:00:00"/>
    <n v="18.005479452054793"/>
    <x v="1"/>
    <d v="2024-07-13T00:00:00"/>
    <n v="257"/>
  </r>
  <r>
    <n v="164914"/>
    <s v="VOLUNTEER"/>
    <s v="INACTIVE VOLUNTEER"/>
    <s v="N"/>
    <m/>
    <m/>
    <m/>
    <s v="N"/>
    <m/>
    <x v="1"/>
    <d v="2009-03-19T00:00:00"/>
    <s v="EN10"/>
    <x v="0"/>
    <x v="3"/>
    <d v="2023-11-25T00:00:00"/>
    <s v=""/>
    <x v="0"/>
    <d v="2025-01-31T00:00:00"/>
    <n v="15.882191780821918"/>
    <x v="6"/>
    <d v="2025-01-31T00:00:00"/>
    <n v="310"/>
  </r>
  <r>
    <n v="80812"/>
    <s v="VOLUNTEER"/>
    <s v="INACTIVE VOLUNTEER"/>
    <s v="N"/>
    <m/>
    <m/>
    <m/>
    <s v="N"/>
    <m/>
    <x v="1"/>
    <m/>
    <s v="LU3"/>
    <x v="1"/>
    <x v="2"/>
    <d v="2002-01-01T00:00:00"/>
    <d v="2012-01-15T00:00:00"/>
    <x v="1"/>
    <d v="2025-01-31T00:00:00"/>
    <n v="125.17260273972603"/>
    <x v="4"/>
    <d v="2012-01-15T00:00:00"/>
    <n v="2619"/>
  </r>
  <r>
    <n v="118050"/>
    <s v="VOLUNTEER"/>
    <s v="INACTIVE VOLUNTEER"/>
    <s v="N"/>
    <m/>
    <m/>
    <m/>
    <s v="N"/>
    <m/>
    <x v="0"/>
    <d v="1937-05-17T00:00:00"/>
    <s v="LU3"/>
    <x v="1"/>
    <x v="6"/>
    <d v="2016-10-27T00:00:00"/>
    <d v="2022-03-30T00:00:00"/>
    <x v="3"/>
    <d v="2025-01-31T00:00:00"/>
    <n v="87.769863013698625"/>
    <x v="4"/>
    <d v="2022-03-30T00:00:00"/>
    <n v="1415"/>
  </r>
  <r>
    <n v="100591"/>
    <s v="VOLUNTEER"/>
    <s v="INACTIVE VOLUNTEER"/>
    <s v="N"/>
    <m/>
    <m/>
    <m/>
    <s v="N"/>
    <m/>
    <x v="1"/>
    <d v="1968-05-23T00:00:00"/>
    <s v="AL7"/>
    <x v="0"/>
    <x v="3"/>
    <d v="2012-08-01T00:00:00"/>
    <d v="2016-07-21T00:00:00"/>
    <x v="3"/>
    <d v="2025-01-31T00:00:00"/>
    <n v="56.731506849315068"/>
    <x v="0"/>
    <d v="2016-07-21T00:00:00"/>
    <n v="1037"/>
  </r>
  <r>
    <n v="161963"/>
    <s v="VOLUNTEER"/>
    <s v="ACTIVE VOLUNTEER"/>
    <s v="N"/>
    <m/>
    <m/>
    <m/>
    <s v="N"/>
    <m/>
    <x v="0"/>
    <d v="2007-09-23T00:00:00"/>
    <s v="WD3"/>
    <x v="0"/>
    <x v="3"/>
    <d v="2023-07-04T00:00:00"/>
    <s v=""/>
    <x v="0"/>
    <d v="2025-01-31T00:00:00"/>
    <n v="17.36986301369863"/>
    <x v="1"/>
    <d v="2025-01-31T00:00:00"/>
    <n v="414"/>
  </r>
  <r>
    <n v="101897"/>
    <s v="VOLUNTEER"/>
    <s v="INACTIVE VOLUNTEER"/>
    <s v="N"/>
    <m/>
    <m/>
    <m/>
    <s v="N"/>
    <m/>
    <x v="0"/>
    <d v="1971-09-15T00:00:00"/>
    <s v="AL4"/>
    <x v="0"/>
    <x v="2"/>
    <d v="2012-12-19T00:00:00"/>
    <d v="2013-03-04T00:00:00"/>
    <x v="1"/>
    <d v="2025-01-31T00:00:00"/>
    <n v="53.416438356164385"/>
    <x v="3"/>
    <d v="2013-03-04T00:00:00"/>
    <n v="54"/>
  </r>
  <r>
    <n v="84870"/>
    <s v="VOLUNTEER"/>
    <s v="INACTIVE VOLUNTEER"/>
    <s v="N"/>
    <m/>
    <m/>
    <m/>
    <s v="N"/>
    <m/>
    <x v="0"/>
    <d v="1989-12-29T00:00:00"/>
    <s v="LU4"/>
    <x v="1"/>
    <x v="3"/>
    <d v="2012-11-15T00:00:00"/>
    <d v="2012-11-15T00:00:00"/>
    <x v="1"/>
    <d v="2025-01-31T00:00:00"/>
    <n v="35.115068493150687"/>
    <x v="2"/>
    <d v="2012-11-15T00:00:00"/>
    <n v="1"/>
  </r>
  <r>
    <n v="101175"/>
    <s v="VOLUNTEER"/>
    <s v="INACTIVE VOLUNTEER"/>
    <s v="N"/>
    <m/>
    <m/>
    <m/>
    <s v="N"/>
    <m/>
    <x v="1"/>
    <d v="1993-05-20T00:00:00"/>
    <s v="LU4"/>
    <x v="1"/>
    <x v="3"/>
    <d v="2013-10-30T00:00:00"/>
    <d v="2013-10-30T00:00:00"/>
    <x v="1"/>
    <d v="2025-01-31T00:00:00"/>
    <n v="31.723287671232878"/>
    <x v="5"/>
    <d v="2013-10-30T00:00:00"/>
    <n v="1"/>
  </r>
  <r>
    <n v="80813"/>
    <s v="VOLUNTEER"/>
    <s v="INACTIVE VOLUNTEER"/>
    <s v="N"/>
    <m/>
    <m/>
    <m/>
    <s v="N"/>
    <m/>
    <x v="0"/>
    <d v="1970-03-28T00:00:00"/>
    <s v="LU2"/>
    <x v="1"/>
    <x v="3"/>
    <d v="2008-04-09T00:00:00"/>
    <d v="2012-04-01T00:00:00"/>
    <x v="1"/>
    <d v="2025-01-31T00:00:00"/>
    <n v="54.884931506849313"/>
    <x v="3"/>
    <d v="2012-04-01T00:00:00"/>
    <n v="1038"/>
  </r>
  <r>
    <n v="161986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16372"/>
    <s v="VOLUNTEER"/>
    <s v="INACTIVE VOLUNTEER"/>
    <s v="N"/>
    <m/>
    <m/>
    <m/>
    <s v="N"/>
    <m/>
    <x v="1"/>
    <d v="2001-01-13T00:00:00"/>
    <s v="LU4"/>
    <x v="1"/>
    <x v="3"/>
    <d v="2016-03-12T00:00:00"/>
    <d v="2018-06-15T00:00:00"/>
    <x v="0"/>
    <d v="2025-01-31T00:00:00"/>
    <n v="24.065753424657533"/>
    <x v="1"/>
    <d v="2018-06-15T00:00:00"/>
    <n v="590"/>
  </r>
  <r>
    <n v="18219"/>
    <s v="VOLUNTEER"/>
    <s v="INACTIVE VOLUNTEER"/>
    <s v="N"/>
    <m/>
    <m/>
    <m/>
    <s v="N"/>
    <m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7776"/>
    <s v="VOLUNTEER"/>
    <s v="INACTIVE VOLUNTEER"/>
    <s v="N"/>
    <m/>
    <m/>
    <m/>
    <s v="N"/>
    <m/>
    <x v="0"/>
    <d v="1979-06-25T00:00:00"/>
    <s v="LU1"/>
    <x v="1"/>
    <x v="2"/>
    <s v="Not Recorded"/>
    <s v="Not Recorded"/>
    <x v="1"/>
    <d v="2025-01-31T00:00:00"/>
    <n v="45.635616438356166"/>
    <x v="3"/>
    <s v="Not Recorded"/>
    <s v=""/>
  </r>
  <r>
    <n v="79817"/>
    <s v="VOLUNTEER"/>
    <s v="INACTIVE VOLUNTEER"/>
    <s v="N"/>
    <m/>
    <m/>
    <m/>
    <s v="N"/>
    <m/>
    <x v="0"/>
    <d v="1989-11-03T00:00:00"/>
    <s v="LU7"/>
    <x v="1"/>
    <x v="3"/>
    <d v="2011-10-12T00:00:00"/>
    <d v="2011-10-12T00:00:00"/>
    <x v="1"/>
    <d v="2025-01-31T00:00:00"/>
    <n v="35.268493150684932"/>
    <x v="2"/>
    <d v="2011-10-12T00:00:00"/>
    <n v="1"/>
  </r>
  <r>
    <n v="110014"/>
    <s v="VOLUNTEER"/>
    <s v="INACTIVE VOLUNTEER"/>
    <s v="N"/>
    <m/>
    <m/>
    <m/>
    <s v="N"/>
    <m/>
    <x v="1"/>
    <d v="1998-03-29T00:00:00"/>
    <s v="LU2"/>
    <x v="1"/>
    <x v="2"/>
    <d v="2014-11-15T00:00:00"/>
    <d v="2015-04-27T00:00:00"/>
    <x v="1"/>
    <d v="2025-01-31T00:00:00"/>
    <n v="26.863013698630137"/>
    <x v="5"/>
    <d v="2015-04-27T00:00:00"/>
    <n v="116"/>
  </r>
  <r>
    <n v="167673"/>
    <s v="VOLUNTEER"/>
    <s v="ACTIVE VOLUNTEER"/>
    <s v="N"/>
    <m/>
    <m/>
    <m/>
    <s v="N"/>
    <m/>
    <x v="0"/>
    <d v="1964-01-07T00:00:00"/>
    <s v="MK45"/>
    <x v="1"/>
    <x v="3"/>
    <d v="2024-08-01T00:00:00"/>
    <s v=""/>
    <x v="3"/>
    <d v="2025-01-31T00:00:00"/>
    <n v="61.109589041095887"/>
    <x v="0"/>
    <d v="2025-01-31T00:00:00"/>
    <n v="132"/>
  </r>
  <r>
    <n v="128907"/>
    <s v="VOLUNTEER"/>
    <s v="INACTIVE VOLUNTEER"/>
    <s v="N"/>
    <m/>
    <m/>
    <m/>
    <s v="N"/>
    <m/>
    <x v="0"/>
    <d v="1943-12-10T00:00:00"/>
    <s v="EN1"/>
    <x v="2"/>
    <x v="3"/>
    <d v="2018-06-28T00:00:00"/>
    <d v="2021-08-31T00:00:00"/>
    <x v="0"/>
    <d v="2025-01-31T00:00:00"/>
    <n v="81.2"/>
    <x v="4"/>
    <d v="2021-08-31T00:00:00"/>
    <n v="829"/>
  </r>
  <r>
    <n v="167486"/>
    <s v="VOLUNTEER"/>
    <s v="INACTIVE VOLUNTEER"/>
    <s v="N"/>
    <m/>
    <m/>
    <m/>
    <s v="N"/>
    <m/>
    <x v="0"/>
    <d v="2009-05-08T00:00:00"/>
    <s v="MKM42"/>
    <x v="3"/>
    <x v="0"/>
    <s v="Not Recorded"/>
    <s v="Not Recorded"/>
    <x v="1"/>
    <d v="2025-01-31T00:00:00"/>
    <n v="15.745205479452055"/>
    <x v="6"/>
    <s v="Not Recorded"/>
    <s v=""/>
  </r>
  <r>
    <n v="95159"/>
    <s v="VOLUNTEER"/>
    <s v="INACTIVE VOLUNTEER"/>
    <s v="N"/>
    <m/>
    <m/>
    <m/>
    <s v="N"/>
    <m/>
    <x v="0"/>
    <d v="1989-06-28T00:00:00"/>
    <s v="AL7"/>
    <x v="0"/>
    <x v="2"/>
    <d v="2012-04-25T00:00:00"/>
    <d v="2012-06-01T00:00:00"/>
    <x v="1"/>
    <d v="2025-01-31T00:00:00"/>
    <n v="35.61917808219178"/>
    <x v="2"/>
    <d v="2012-06-01T00:00:00"/>
    <n v="28"/>
  </r>
  <r>
    <n v="84034"/>
    <s v="VOLUNTEER"/>
    <s v="INACTIVE VOLUNTEER"/>
    <s v="N"/>
    <m/>
    <m/>
    <m/>
    <s v="N"/>
    <m/>
    <x v="0"/>
    <d v="2004-02-14T00:00:00"/>
    <s v="LU6"/>
    <x v="1"/>
    <x v="3"/>
    <d v="2021-05-06T00:00:00"/>
    <d v="2022-04-06T00:00:00"/>
    <x v="3"/>
    <d v="2025-01-31T00:00:00"/>
    <n v="20.978082191780821"/>
    <x v="1"/>
    <d v="2022-04-06T00:00:00"/>
    <n v="240"/>
  </r>
  <r>
    <n v="80814"/>
    <s v="VOLUNTEER"/>
    <s v="INACTIVE VOLUNTEER"/>
    <s v="N"/>
    <m/>
    <m/>
    <m/>
    <s v="N"/>
    <m/>
    <x v="0"/>
    <d v="1934-08-10T00:00:00"/>
    <s v="LU4"/>
    <x v="1"/>
    <x v="3"/>
    <d v="2009-07-28T00:00:00"/>
    <d v="2020-10-13T00:00:00"/>
    <x v="0"/>
    <d v="2025-01-31T00:00:00"/>
    <n v="90.539726027397265"/>
    <x v="4"/>
    <d v="2020-10-13T00:00:00"/>
    <n v="2926"/>
  </r>
  <r>
    <n v="95321"/>
    <s v="VOLUNTEER"/>
    <s v="INACTIVE VOLUNTEER"/>
    <s v="N"/>
    <m/>
    <m/>
    <m/>
    <s v="N"/>
    <m/>
    <x v="0"/>
    <d v="1995-03-07T00:00:00"/>
    <s v="MK17"/>
    <x v="4"/>
    <x v="4"/>
    <d v="2012-12-10T00:00:00"/>
    <d v="1899-12-31T00:00:00"/>
    <x v="1"/>
    <d v="2025-01-31T00:00:00"/>
    <n v="29.926027397260274"/>
    <x v="5"/>
    <d v="1899-12-31T00:00:00"/>
    <m/>
  </r>
  <r>
    <n v="110447"/>
    <s v="VOLUNTEER"/>
    <s v="ACTIVE VOLUNTEER"/>
    <s v="N"/>
    <m/>
    <m/>
    <m/>
    <s v="N"/>
    <m/>
    <x v="1"/>
    <d v="1951-05-27T00:00:00"/>
    <s v="LU3"/>
    <x v="1"/>
    <x v="2"/>
    <s v="Not Recorded"/>
    <s v="Not Recorded"/>
    <x v="2"/>
    <d v="2025-01-31T00:00:00"/>
    <n v="73.734246575342468"/>
    <x v="4"/>
    <s v="Not Recorded"/>
    <s v=""/>
  </r>
  <r>
    <n v="81505"/>
    <s v="VOLUNTEER"/>
    <s v="INACTIVE VOLUNTEER"/>
    <s v="N"/>
    <m/>
    <m/>
    <m/>
    <s v="N"/>
    <m/>
    <x v="1"/>
    <m/>
    <s v="MK44"/>
    <x v="1"/>
    <x v="2"/>
    <d v="1999-01-01T00:00:00"/>
    <d v="2015-07-20T00:00:00"/>
    <x v="2"/>
    <d v="2025-01-31T00:00:00"/>
    <n v="125.17260273972603"/>
    <x v="4"/>
    <d v="2015-07-20T00:00:00"/>
    <n v="4317"/>
  </r>
  <r>
    <n v="38346"/>
    <s v="VOLUNTEER"/>
    <s v="INACTIVE VOLUNTEER"/>
    <s v="N"/>
    <m/>
    <m/>
    <m/>
    <s v="N"/>
    <m/>
    <x v="0"/>
    <m/>
    <s v="MK44"/>
    <x v="1"/>
    <x v="2"/>
    <d v="1999-12-01T00:00:00"/>
    <d v="2015-07-20T00:00:00"/>
    <x v="2"/>
    <d v="2025-01-31T00:00:00"/>
    <n v="125.17260273972603"/>
    <x v="4"/>
    <d v="2015-07-20T00:00:00"/>
    <n v="4079"/>
  </r>
  <r>
    <n v="164642"/>
    <s v="VOLUNTEER"/>
    <s v="ACTIVE VOLUNTEER"/>
    <s v="N"/>
    <m/>
    <m/>
    <m/>
    <s v="N"/>
    <m/>
    <x v="1"/>
    <d v="2001-05-17T00:00:00"/>
    <s v="LU2"/>
    <x v="1"/>
    <x v="3"/>
    <d v="2023-11-06T00:00:00"/>
    <s v=""/>
    <x v="0"/>
    <d v="2025-01-31T00:00:00"/>
    <n v="23.726027397260275"/>
    <x v="1"/>
    <d v="2025-01-31T00:00:00"/>
    <n v="325"/>
  </r>
  <r>
    <n v="154564"/>
    <s v="VOLUNTEER"/>
    <s v="INACTIVE VOLUNTEER"/>
    <s v="N"/>
    <m/>
    <m/>
    <m/>
    <s v="N"/>
    <m/>
    <x v="0"/>
    <d v="2004-07-02T00:00:00"/>
    <s v="LU4"/>
    <x v="1"/>
    <x v="3"/>
    <d v="2022-07-14T00:00:00"/>
    <s v=""/>
    <x v="3"/>
    <d v="2025-01-31T00:00:00"/>
    <n v="20.597260273972601"/>
    <x v="1"/>
    <d v="2025-01-31T00:00:00"/>
    <n v="667"/>
  </r>
  <r>
    <n v="139311"/>
    <s v="VOLUNTEER"/>
    <s v="INACTIVE VOLUNTEER"/>
    <s v="N"/>
    <m/>
    <m/>
    <m/>
    <s v="N"/>
    <m/>
    <x v="0"/>
    <d v="1986-08-04T00:00:00"/>
    <s v="WD18"/>
    <x v="0"/>
    <x v="6"/>
    <d v="2019-09-02T00:00:00"/>
    <d v="2021-07-01T00:00:00"/>
    <x v="0"/>
    <d v="2025-01-31T00:00:00"/>
    <n v="38.520547945205479"/>
    <x v="2"/>
    <d v="2021-07-01T00:00:00"/>
    <n v="479"/>
  </r>
  <r>
    <n v="161287"/>
    <s v="VOLUNTEER"/>
    <s v="ACTIVE VOLUNTEER"/>
    <s v="N"/>
    <m/>
    <m/>
    <m/>
    <s v="N"/>
    <m/>
    <x v="1"/>
    <d v="2003-06-12T00:00:00"/>
    <s v="LU2"/>
    <x v="1"/>
    <x v="3"/>
    <d v="2023-05-19T00:00:00"/>
    <s v=""/>
    <x v="0"/>
    <d v="2025-01-31T00:00:00"/>
    <n v="21.654794520547945"/>
    <x v="1"/>
    <d v="2025-01-31T00:00:00"/>
    <n v="446"/>
  </r>
  <r>
    <n v="80815"/>
    <s v="VOLUNTEER"/>
    <s v="INACTIVE VOLUNTEER"/>
    <s v="N"/>
    <m/>
    <m/>
    <m/>
    <s v="N"/>
    <m/>
    <x v="0"/>
    <d v="1957-02-03T00:00:00"/>
    <s v="AL5"/>
    <x v="0"/>
    <x v="2"/>
    <d v="2010-08-17T00:00:00"/>
    <d v="2014-04-11T00:00:00"/>
    <x v="1"/>
    <d v="2025-01-31T00:00:00"/>
    <n v="68.038356164383558"/>
    <x v="4"/>
    <d v="2014-04-11T00:00:00"/>
    <n v="954"/>
  </r>
  <r>
    <n v="119765"/>
    <s v="VOLUNTEER"/>
    <s v="INACTIVE VOLUNTEER"/>
    <s v="N"/>
    <m/>
    <m/>
    <m/>
    <s v="N"/>
    <m/>
    <x v="0"/>
    <d v="1939-02-18T00:00:00"/>
    <s v="AL5"/>
    <x v="0"/>
    <x v="3"/>
    <d v="2016-11-28T00:00:00"/>
    <d v="2019-12-06T00:00:00"/>
    <x v="0"/>
    <d v="2025-01-31T00:00:00"/>
    <n v="86.010958904109586"/>
    <x v="4"/>
    <d v="2019-12-06T00:00:00"/>
    <n v="790"/>
  </r>
  <r>
    <n v="162450"/>
    <s v="VOLUNTEER"/>
    <s v="INACTIVE VOLUNTEER"/>
    <s v="N"/>
    <m/>
    <m/>
    <m/>
    <s v="N"/>
    <m/>
    <x v="0"/>
    <d v="1959-03-17T00:00:00"/>
    <s v="MK40"/>
    <x v="1"/>
    <x v="3"/>
    <s v="Not Recorded"/>
    <s v="Not Recorded"/>
    <x v="1"/>
    <d v="2025-01-31T00:00:00"/>
    <n v="65.92328767123287"/>
    <x v="4"/>
    <s v="Not Recorded"/>
    <s v=""/>
  </r>
  <r>
    <n v="94352"/>
    <s v="VOLUNTEER"/>
    <s v="INACTIVE VOLUNTEER"/>
    <s v="N"/>
    <m/>
    <m/>
    <m/>
    <s v="N"/>
    <m/>
    <x v="0"/>
    <d v="1956-01-06T00:00:00"/>
    <s v="WD3"/>
    <x v="0"/>
    <x v="3"/>
    <d v="2012-04-12T00:00:00"/>
    <d v="2012-06-01T00:00:00"/>
    <x v="1"/>
    <d v="2025-01-31T00:00:00"/>
    <n v="69.117808219178087"/>
    <x v="4"/>
    <d v="2012-06-01T00:00:00"/>
    <n v="37"/>
  </r>
  <r>
    <n v="100782"/>
    <s v="VOLUNTEER"/>
    <s v="INACTIVE VOLUNTEER"/>
    <s v="N"/>
    <m/>
    <m/>
    <m/>
    <s v="N"/>
    <m/>
    <x v="1"/>
    <d v="1972-02-25T00:00:00"/>
    <s v="HP2"/>
    <x v="0"/>
    <x v="2"/>
    <d v="2012-08-08T00:00:00"/>
    <d v="2013-08-15T00:00:00"/>
    <x v="1"/>
    <d v="2025-01-31T00:00:00"/>
    <n v="52.969863013698628"/>
    <x v="3"/>
    <d v="2013-08-15T00:00:00"/>
    <n v="267"/>
  </r>
  <r>
    <n v="130510"/>
    <s v="VOLUNTEER"/>
    <s v="INACTIVE VOLUNTEER"/>
    <s v="N"/>
    <m/>
    <m/>
    <m/>
    <s v="N"/>
    <m/>
    <x v="0"/>
    <d v="2001-01-05T00:00:00"/>
    <s v="LU2"/>
    <x v="1"/>
    <x v="4"/>
    <d v="2018-11-16T00:00:00"/>
    <d v="2019-05-03T00:00:00"/>
    <x v="3"/>
    <d v="2025-01-31T00:00:00"/>
    <n v="24.087671232876712"/>
    <x v="1"/>
    <d v="2019-05-03T00:00:00"/>
    <n v="121"/>
  </r>
  <r>
    <n v="135644"/>
    <s v="VOLUNTEER"/>
    <s v="INACTIVE VOLUNTEER"/>
    <s v="N"/>
    <m/>
    <m/>
    <m/>
    <s v="N"/>
    <m/>
    <x v="1"/>
    <d v="1949-03-17T00:00:00"/>
    <s v="LU3"/>
    <x v="1"/>
    <x v="3"/>
    <s v="Not Recorded"/>
    <s v="Not Recorded"/>
    <x v="1"/>
    <d v="2025-01-31T00:00:00"/>
    <n v="75.92876712328767"/>
    <x v="4"/>
    <s v="Not Recorded"/>
    <s v=""/>
  </r>
  <r>
    <n v="156157"/>
    <s v="VOLUNTEER"/>
    <s v="ACTIVE VOLUNTEER"/>
    <s v="N"/>
    <m/>
    <m/>
    <m/>
    <s v="N"/>
    <m/>
    <x v="1"/>
    <d v="1960-02-03T00:00:00"/>
    <s v="LU6"/>
    <x v="1"/>
    <x v="3"/>
    <d v="2022-07-20T00:00:00"/>
    <s v=""/>
    <x v="0"/>
    <d v="2025-01-31T00:00:00"/>
    <n v="65.038356164383558"/>
    <x v="4"/>
    <d v="2025-01-31T00:00:00"/>
    <n v="663"/>
  </r>
  <r>
    <n v="80816"/>
    <s v="VOLUNTEER"/>
    <s v="INACTIVE VOLUNTEER"/>
    <s v="N"/>
    <m/>
    <m/>
    <m/>
    <s v="N"/>
    <m/>
    <x v="0"/>
    <d v="1940-01-30T00:00:00"/>
    <s v="MK3"/>
    <x v="4"/>
    <x v="2"/>
    <d v="2010-07-30T00:00:00"/>
    <d v="2012-01-27T00:00:00"/>
    <x v="1"/>
    <d v="2025-01-31T00:00:00"/>
    <n v="85.063013698630144"/>
    <x v="4"/>
    <d v="2012-01-27T00:00:00"/>
    <n v="391"/>
  </r>
  <r>
    <n v="107580"/>
    <s v="VOLUNTEER"/>
    <s v="INACTIVE VOLUNTEER"/>
    <s v="N"/>
    <m/>
    <m/>
    <m/>
    <s v="N"/>
    <m/>
    <x v="0"/>
    <d v="1998-11-13T00:00:00"/>
    <s v="WD19"/>
    <x v="0"/>
    <x v="2"/>
    <d v="2014-03-12T00:00:00"/>
    <d v="2014-12-29T00:00:00"/>
    <x v="1"/>
    <d v="2025-01-31T00:00:00"/>
    <n v="26.235616438356164"/>
    <x v="5"/>
    <d v="2014-12-29T00:00:00"/>
    <n v="209"/>
  </r>
  <r>
    <n v="7222"/>
    <s v="VOLUNTEER"/>
    <s v="INACTIVE VOLUNTEER"/>
    <s v="N"/>
    <m/>
    <m/>
    <m/>
    <s v="N"/>
    <m/>
    <x v="0"/>
    <d v="1938-09-29T00:00:00"/>
    <s v="LU2"/>
    <x v="1"/>
    <x v="3"/>
    <d v="1997-12-05T00:00:00"/>
    <d v="2015-05-27T00:00:00"/>
    <x v="3"/>
    <d v="2025-01-31T00:00:00"/>
    <n v="86.4"/>
    <x v="4"/>
    <d v="2015-05-27T00:00:00"/>
    <n v="4559"/>
  </r>
  <r>
    <n v="80818"/>
    <s v="VOLUNTEER"/>
    <s v="ACTIVE VOLUNTEER"/>
    <s v="N"/>
    <m/>
    <m/>
    <m/>
    <s v="N"/>
    <m/>
    <x v="0"/>
    <d v="1947-08-29T00:00:00"/>
    <s v="LU4"/>
    <x v="1"/>
    <x v="3"/>
    <d v="2007-10-05T00:00:00"/>
    <s v=""/>
    <x v="0"/>
    <d v="2025-01-31T00:00:00"/>
    <n v="77.479452054794521"/>
    <x v="4"/>
    <d v="2025-01-31T00:00:00"/>
    <n v="4521"/>
  </r>
  <r>
    <n v="79776"/>
    <s v="VOLUNTEER"/>
    <s v="INACTIVE VOLUNTEER"/>
    <s v="N"/>
    <m/>
    <m/>
    <m/>
    <s v="N"/>
    <m/>
    <x v="0"/>
    <d v="1986-07-27T00:00:00"/>
    <s v="LU2"/>
    <x v="1"/>
    <x v="2"/>
    <d v="2011-10-12T00:00:00"/>
    <d v="2011-10-12T00:00:00"/>
    <x v="1"/>
    <d v="2025-01-31T00:00:00"/>
    <n v="38.542465753424658"/>
    <x v="2"/>
    <d v="2011-10-12T00:00:00"/>
    <n v="1"/>
  </r>
  <r>
    <n v="115970"/>
    <s v="VOLUNTEER"/>
    <s v="INACTIVE VOLUNTEER"/>
    <s v="N"/>
    <m/>
    <m/>
    <m/>
    <s v="N"/>
    <m/>
    <x v="0"/>
    <d v="1983-12-12T00:00:00"/>
    <s v="LU4"/>
    <x v="1"/>
    <x v="6"/>
    <d v="2016-10-31T00:00:00"/>
    <d v="2017-12-21T00:00:00"/>
    <x v="3"/>
    <d v="2025-01-31T00:00:00"/>
    <n v="41.167123287671231"/>
    <x v="2"/>
    <d v="2017-12-21T00:00:00"/>
    <n v="299"/>
  </r>
  <r>
    <n v="114479"/>
    <s v="VOLUNTEER"/>
    <s v="INACTIVE VOLUNTEER"/>
    <s v="N"/>
    <m/>
    <m/>
    <m/>
    <s v="N"/>
    <m/>
    <x v="0"/>
    <d v="2000-09-20T00:00:00"/>
    <s v="HP3"/>
    <x v="0"/>
    <x v="3"/>
    <d v="2015-09-19T00:00:00"/>
    <d v="2015-12-20T00:00:00"/>
    <x v="0"/>
    <d v="2025-01-31T00:00:00"/>
    <n v="24.38082191780822"/>
    <x v="1"/>
    <d v="2015-12-20T00:00:00"/>
    <n v="65"/>
  </r>
  <r>
    <n v="180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3023"/>
    <s v="VOLUNTEER"/>
    <s v="INACTIVE VOLUNTEER"/>
    <s v="N"/>
    <m/>
    <m/>
    <m/>
    <s v="N"/>
    <m/>
    <x v="1"/>
    <d v="1980-01-04T00:00:00"/>
    <s v="AL7"/>
    <x v="0"/>
    <x v="2"/>
    <d v="2013-03-04T00:00:00"/>
    <d v="2015-05-22T00:00:00"/>
    <x v="0"/>
    <d v="2025-01-31T00:00:00"/>
    <n v="45.106849315068494"/>
    <x v="3"/>
    <d v="2015-05-22T00:00:00"/>
    <n v="580"/>
  </r>
  <r>
    <n v="101560"/>
    <s v="VOLUNTEER"/>
    <s v="INACTIVE VOLUNTEER"/>
    <s v="N"/>
    <m/>
    <m/>
    <m/>
    <s v="N"/>
    <m/>
    <x v="1"/>
    <m/>
    <s v="LU2"/>
    <x v="1"/>
    <x v="2"/>
    <d v="2013-12-27T00:00:00"/>
    <d v="2013-12-27T00:00:00"/>
    <x v="1"/>
    <d v="2025-01-31T00:00:00"/>
    <n v="125.17260273972603"/>
    <x v="4"/>
    <d v="2013-12-27T00:00:00"/>
    <n v="1"/>
  </r>
  <r>
    <n v="101194"/>
    <s v="VOLUNTEER"/>
    <s v="INACTIVE VOLUNTEER"/>
    <s v="N"/>
    <m/>
    <m/>
    <m/>
    <s v="N"/>
    <m/>
    <x v="1"/>
    <m/>
    <s v="LU5"/>
    <x v="1"/>
    <x v="2"/>
    <d v="2013-02-07T00:00:00"/>
    <d v="2013-02-07T00:00:00"/>
    <x v="1"/>
    <d v="2025-01-31T00:00:00"/>
    <n v="125.17260273972603"/>
    <x v="4"/>
    <d v="2013-02-07T00:00:00"/>
    <n v="1"/>
  </r>
  <r>
    <n v="159064"/>
    <s v="VOLUNTEER"/>
    <s v="ACTIVE VOLUNTEER"/>
    <s v="N"/>
    <m/>
    <m/>
    <m/>
    <s v="N"/>
    <m/>
    <x v="0"/>
    <d v="2009-08-15T00:00:00"/>
    <s v="SG1"/>
    <x v="3"/>
    <x v="3"/>
    <d v="2022-10-22T00:00:00"/>
    <s v=""/>
    <x v="0"/>
    <d v="2025-01-31T00:00:00"/>
    <n v="15.473972602739726"/>
    <x v="6"/>
    <d v="2025-01-31T00:00:00"/>
    <n v="595"/>
  </r>
  <r>
    <n v="114657"/>
    <s v="VOLUNTEER"/>
    <s v="INACTIVE VOLUNTEER"/>
    <s v="N"/>
    <m/>
    <m/>
    <m/>
    <s v="N"/>
    <m/>
    <x v="0"/>
    <d v="1970-10-14T00:00:00"/>
    <s v="HP2"/>
    <x v="0"/>
    <x v="3"/>
    <d v="2015-10-19T00:00:00"/>
    <d v="2017-04-03T00:00:00"/>
    <x v="0"/>
    <d v="2025-01-31T00:00:00"/>
    <n v="54.336986301369862"/>
    <x v="3"/>
    <d v="2017-04-03T00:00:00"/>
    <n v="381"/>
  </r>
  <r>
    <n v="94505"/>
    <s v="VOLUNTEER"/>
    <s v="INACTIVE VOLUNTEER"/>
    <s v="N"/>
    <m/>
    <m/>
    <m/>
    <s v="N"/>
    <m/>
    <x v="0"/>
    <m/>
    <s v="LU2"/>
    <x v="1"/>
    <x v="2"/>
    <d v="2012-11-28T00:00:00"/>
    <d v="2012-11-28T00:00:00"/>
    <x v="1"/>
    <d v="2025-01-31T00:00:00"/>
    <n v="125.17260273972603"/>
    <x v="4"/>
    <d v="2012-11-28T00:00:00"/>
    <n v="1"/>
  </r>
  <r>
    <n v="55564"/>
    <s v="VOLUNTEER"/>
    <s v="INACTIVE VOLUNTEER"/>
    <s v="N"/>
    <m/>
    <m/>
    <m/>
    <s v="N"/>
    <m/>
    <x v="0"/>
    <d v="1947-02-19T00:00:00"/>
    <s v="LU5"/>
    <x v="1"/>
    <x v="3"/>
    <d v="2006-11-01T00:00:00"/>
    <d v="2020-03-16T00:00:00"/>
    <x v="0"/>
    <d v="2025-01-31T00:00:00"/>
    <n v="78.0027397260274"/>
    <x v="4"/>
    <d v="2020-03-16T00:00:00"/>
    <n v="3489"/>
  </r>
  <r>
    <n v="80819"/>
    <s v="VOLUNTEER"/>
    <s v="INACTIVE VOLUNTEER"/>
    <s v="N"/>
    <m/>
    <m/>
    <m/>
    <s v="N"/>
    <m/>
    <x v="0"/>
    <d v="1934-05-02T00:00:00"/>
    <s v="MK45"/>
    <x v="1"/>
    <x v="3"/>
    <d v="2011-08-16T00:00:00"/>
    <d v="2012-10-24T00:00:00"/>
    <x v="1"/>
    <d v="2025-01-31T00:00:00"/>
    <n v="90.813698630136983"/>
    <x v="4"/>
    <d v="2012-10-24T00:00:00"/>
    <n v="312"/>
  </r>
  <r>
    <n v="68040"/>
    <s v="VOLUNTEER"/>
    <s v="INACTIVE VOLUNTEER"/>
    <s v="N"/>
    <m/>
    <m/>
    <m/>
    <s v="N"/>
    <m/>
    <x v="0"/>
    <d v="1967-11-09T00:00:00"/>
    <s v="LU2"/>
    <x v="1"/>
    <x v="3"/>
    <d v="2014-11-17T00:00:00"/>
    <d v="2014-11-17T00:00:00"/>
    <x v="2"/>
    <d v="2025-01-31T00:00:00"/>
    <n v="57.268493150684932"/>
    <x v="0"/>
    <d v="2014-11-17T00:00:00"/>
    <n v="1"/>
  </r>
  <r>
    <n v="106946"/>
    <s v="VOLUNTEER"/>
    <s v="INACTIVE VOLUNTEER"/>
    <s v="N"/>
    <m/>
    <m/>
    <m/>
    <s v="N"/>
    <m/>
    <x v="0"/>
    <d v="1997-04-30T00:00:00"/>
    <s v="LU1"/>
    <x v="1"/>
    <x v="3"/>
    <d v="2014-04-15T00:00:00"/>
    <d v="2015-12-31T00:00:00"/>
    <x v="3"/>
    <d v="2025-01-31T00:00:00"/>
    <n v="27.775342465753425"/>
    <x v="5"/>
    <d v="2015-12-31T00:00:00"/>
    <n v="448"/>
  </r>
  <r>
    <n v="163317"/>
    <s v="VOLUNTEER"/>
    <s v="INACTIVE VOLUNTEER"/>
    <s v="N"/>
    <m/>
    <m/>
    <m/>
    <s v="N"/>
    <m/>
    <x v="1"/>
    <d v="2009-03-07T00:00:00"/>
    <s v="SG1"/>
    <x v="0"/>
    <x v="3"/>
    <s v="Not Recorded"/>
    <s v="Not Recorded"/>
    <x v="1"/>
    <d v="2025-01-31T00:00:00"/>
    <n v="15.915068493150685"/>
    <x v="6"/>
    <s v="Not Recorded"/>
    <s v=""/>
  </r>
  <r>
    <n v="159500"/>
    <s v="VOLUNTEER"/>
    <s v="ACTIVE VOLUNTEER"/>
    <s v="N"/>
    <m/>
    <m/>
    <m/>
    <s v="N"/>
    <m/>
    <x v="0"/>
    <d v="2008-07-09T00:00:00"/>
    <s v="HP4"/>
    <x v="0"/>
    <x v="2"/>
    <d v="2022-12-18T00:00:00"/>
    <s v=""/>
    <x v="0"/>
    <d v="2025-01-31T00:00:00"/>
    <n v="16.575342465753426"/>
    <x v="1"/>
    <d v="2025-01-31T00:00:00"/>
    <n v="555"/>
  </r>
  <r>
    <n v="130761"/>
    <s v="VOLUNTEER"/>
    <s v="INACTIVE VOLUNTEER"/>
    <s v="N"/>
    <m/>
    <m/>
    <m/>
    <s v="N"/>
    <m/>
    <x v="0"/>
    <d v="2002-02-18T00:00:00"/>
    <s v="WD3"/>
    <x v="0"/>
    <x v="3"/>
    <d v="2018-08-07T00:00:00"/>
    <d v="2018-08-10T00:00:00"/>
    <x v="0"/>
    <d v="2025-01-31T00:00:00"/>
    <n v="22.967123287671232"/>
    <x v="1"/>
    <d v="2018-08-10T00:00:00"/>
    <n v="4"/>
  </r>
  <r>
    <n v="100691"/>
    <s v="VOLUNTEER"/>
    <s v="INACTIVE VOLUNTEER"/>
    <s v="N"/>
    <m/>
    <m/>
    <m/>
    <s v="N"/>
    <m/>
    <x v="0"/>
    <d v="1996-09-07T00:00:00"/>
    <s v="HP2"/>
    <x v="0"/>
    <x v="2"/>
    <d v="2012-08-03T00:00:00"/>
    <d v="2013-08-12T00:00:00"/>
    <x v="1"/>
    <d v="2025-01-31T00:00:00"/>
    <n v="28.419178082191781"/>
    <x v="5"/>
    <d v="2013-08-12T00:00:00"/>
    <n v="267"/>
  </r>
  <r>
    <n v="112289"/>
    <s v="VOLUNTEER"/>
    <s v="INACTIVE VOLUNTEER"/>
    <s v="N"/>
    <m/>
    <m/>
    <m/>
    <s v="N"/>
    <m/>
    <x v="0"/>
    <d v="2000-01-10T00:00:00"/>
    <s v="HP1"/>
    <x v="0"/>
    <x v="3"/>
    <d v="2015-06-13T00:00:00"/>
    <d v="2016-01-18T00:00:00"/>
    <x v="0"/>
    <d v="2025-01-31T00:00:00"/>
    <n v="25.076712328767123"/>
    <x v="5"/>
    <d v="2016-01-18T00:00:00"/>
    <n v="156"/>
  </r>
  <r>
    <n v="47181"/>
    <s v="VOLUNTEER"/>
    <s v="INACTIVE VOLUNTEER"/>
    <s v="N"/>
    <m/>
    <m/>
    <m/>
    <s v="N"/>
    <m/>
    <x v="1"/>
    <d v="1945-06-29T00:00:00"/>
    <s v="LU1"/>
    <x v="1"/>
    <x v="3"/>
    <d v="2006-01-31T00:00:00"/>
    <d v="2020-09-22T00:00:00"/>
    <x v="4"/>
    <d v="2025-01-31T00:00:00"/>
    <n v="79.646575342465752"/>
    <x v="4"/>
    <d v="2020-09-22T00:00:00"/>
    <n v="3821"/>
  </r>
  <r>
    <n v="112799"/>
    <s v="VOLUNTEER"/>
    <s v="INACTIVE VOLUNTEER"/>
    <s v="N"/>
    <m/>
    <m/>
    <m/>
    <s v="N"/>
    <m/>
    <x v="1"/>
    <d v="1984-12-03T00:00:00"/>
    <s v="SG2"/>
    <x v="0"/>
    <x v="2"/>
    <d v="2015-05-01T00:00:00"/>
    <d v="2015-12-31T00:00:00"/>
    <x v="0"/>
    <d v="2025-01-31T00:00:00"/>
    <n v="40.18904109589041"/>
    <x v="2"/>
    <d v="2015-12-31T00:00:00"/>
    <n v="175"/>
  </r>
  <r>
    <n v="122734"/>
    <s v="VOLUNTEER"/>
    <s v="INACTIVE VOLUNTEER"/>
    <s v="N"/>
    <m/>
    <m/>
    <m/>
    <s v="N"/>
    <m/>
    <x v="1"/>
    <d v="1971-01-13T00:00:00"/>
    <s v="SG14"/>
    <x v="0"/>
    <x v="3"/>
    <d v="2014-11-15T00:00:00"/>
    <d v="2017-03-05T00:00:00"/>
    <x v="0"/>
    <d v="2025-01-31T00:00:00"/>
    <n v="54.087671232876716"/>
    <x v="3"/>
    <d v="2017-03-05T00:00:00"/>
    <n v="600"/>
  </r>
  <r>
    <n v="83878"/>
    <s v="VOLUNTEER"/>
    <s v="INACTIVE VOLUNTEER"/>
    <s v="N"/>
    <m/>
    <m/>
    <m/>
    <s v="N"/>
    <m/>
    <x v="0"/>
    <d v="1944-10-04T00:00:00"/>
    <s v="AL3"/>
    <x v="0"/>
    <x v="3"/>
    <d v="2011-10-01T00:00:00"/>
    <d v="2014-04-23T00:00:00"/>
    <x v="1"/>
    <d v="2025-01-31T00:00:00"/>
    <n v="80.38082191780822"/>
    <x v="4"/>
    <d v="2014-04-23T00:00:00"/>
    <n v="668"/>
  </r>
  <r>
    <n v="139616"/>
    <s v="VOLUNTEER"/>
    <s v="INACTIVE VOLUNTEER"/>
    <s v="N"/>
    <m/>
    <m/>
    <m/>
    <s v="N"/>
    <m/>
    <x v="0"/>
    <d v="1980-11-21T00:00:00"/>
    <s v="HP2"/>
    <x v="0"/>
    <x v="5"/>
    <d v="2019-10-17T00:00:00"/>
    <d v="2022-10-15T00:00:00"/>
    <x v="0"/>
    <d v="2025-01-31T00:00:00"/>
    <n v="44.224657534246575"/>
    <x v="2"/>
    <d v="2022-10-15T00:00:00"/>
    <n v="782"/>
  </r>
  <r>
    <n v="106647"/>
    <s v="VOLUNTEER"/>
    <s v="INACTIVE VOLUNTEER"/>
    <s v="N"/>
    <m/>
    <m/>
    <m/>
    <s v="N"/>
    <m/>
    <x v="0"/>
    <d v="1999-04-15T00:00:00"/>
    <s v="LU4"/>
    <x v="1"/>
    <x v="2"/>
    <d v="2013-12-07T00:00:00"/>
    <d v="2014-06-23T00:00:00"/>
    <x v="1"/>
    <d v="2025-01-31T00:00:00"/>
    <n v="25.816438356164383"/>
    <x v="5"/>
    <d v="2014-06-23T00:00:00"/>
    <n v="141"/>
  </r>
  <r>
    <n v="132185"/>
    <s v="VOLUNTEER"/>
    <s v="INACTIVE VOLUNTEER"/>
    <s v="N"/>
    <m/>
    <m/>
    <m/>
    <s v="N"/>
    <m/>
    <x v="0"/>
    <d v="2003-12-21T00:00:00"/>
    <s v="LU5"/>
    <x v="1"/>
    <x v="2"/>
    <d v="2018-09-15T00:00:00"/>
    <d v="2021-09-08T00:00:00"/>
    <x v="0"/>
    <d v="2025-01-31T00:00:00"/>
    <n v="21.12876712328767"/>
    <x v="1"/>
    <d v="2021-09-08T00:00:00"/>
    <n v="778"/>
  </r>
  <r>
    <n v="152199"/>
    <s v="VOLUNTEER"/>
    <s v="INACTIVE VOLUNTEER"/>
    <s v="N"/>
    <m/>
    <m/>
    <m/>
    <s v="N"/>
    <m/>
    <x v="0"/>
    <d v="1995-06-16T00:00:00"/>
    <s v="MK6"/>
    <x v="4"/>
    <x v="3"/>
    <d v="2021-09-20T00:00:00"/>
    <d v="2022-08-03T00:00:00"/>
    <x v="0"/>
    <d v="2025-01-31T00:00:00"/>
    <n v="29.649315068493152"/>
    <x v="5"/>
    <d v="2022-08-03T00:00:00"/>
    <n v="228"/>
  </r>
  <r>
    <n v="117244"/>
    <s v="VOLUNTEER"/>
    <s v="INACTIVE VOLUNTEER"/>
    <s v="N"/>
    <m/>
    <m/>
    <m/>
    <s v="N"/>
    <m/>
    <x v="0"/>
    <d v="1997-10-13T00:00:00"/>
    <s v="PE13"/>
    <x v="2"/>
    <x v="3"/>
    <s v="Not Recorded"/>
    <s v="Not Recorded"/>
    <x v="1"/>
    <d v="2025-01-31T00:00:00"/>
    <n v="27.32054794520548"/>
    <x v="5"/>
    <s v="Not Recorded"/>
    <s v=""/>
  </r>
  <r>
    <n v="118447"/>
    <s v="VOLUNTEER"/>
    <s v="INACTIVE VOLUNTEER"/>
    <s v="N"/>
    <m/>
    <m/>
    <m/>
    <s v="N"/>
    <m/>
    <x v="1"/>
    <m/>
    <s v="MK43"/>
    <x v="1"/>
    <x v="2"/>
    <s v="Not Recorded"/>
    <s v="Not Recorded"/>
    <x v="1"/>
    <d v="2025-01-31T00:00:00"/>
    <n v="125.17260273972603"/>
    <x v="4"/>
    <s v="Not Recorded"/>
    <s v=""/>
  </r>
  <r>
    <n v="158004"/>
    <s v="VOLUNTEER"/>
    <s v="ACTIVE VOLUNTEER"/>
    <s v="N"/>
    <m/>
    <m/>
    <m/>
    <s v="N"/>
    <m/>
    <x v="0"/>
    <d v="1943-03-09T00:00:00"/>
    <s v="MK45"/>
    <x v="1"/>
    <x v="2"/>
    <d v="2022-10-12T00:00:00"/>
    <s v=""/>
    <x v="0"/>
    <d v="2025-01-31T00:00:00"/>
    <n v="81.956164383561642"/>
    <x v="4"/>
    <d v="2025-01-31T00:00:00"/>
    <n v="603"/>
  </r>
  <r>
    <n v="29260"/>
    <s v="VOLUNTEER"/>
    <s v="INACTIVE VOLUNTEER"/>
    <s v="N"/>
    <m/>
    <m/>
    <m/>
    <s v="N"/>
    <m/>
    <x v="0"/>
    <d v="1938-12-23T00:00:00"/>
    <s v="LU1"/>
    <x v="1"/>
    <x v="3"/>
    <d v="2001-10-25T00:00:00"/>
    <d v="2021-09-08T00:00:00"/>
    <x v="0"/>
    <d v="2025-01-31T00:00:00"/>
    <n v="86.167123287671231"/>
    <x v="4"/>
    <d v="2021-09-08T00:00:00"/>
    <n v="5185"/>
  </r>
  <r>
    <n v="112239"/>
    <s v="VOLUNTEER"/>
    <s v="INACTIVE VOLUNTEER"/>
    <s v="N"/>
    <m/>
    <m/>
    <m/>
    <s v="Y"/>
    <s v="06/03/2024"/>
    <x v="0"/>
    <d v="1966-10-26T00:00:00"/>
    <s v="MK41"/>
    <x v="1"/>
    <x v="2"/>
    <d v="2015-05-15T00:00:00"/>
    <d v="2016-10-15T00:00:00"/>
    <x v="0"/>
    <d v="2025-01-31T00:00:00"/>
    <n v="58.30684931506849"/>
    <x v="0"/>
    <d v="2016-10-15T00:00:00"/>
    <n v="371"/>
  </r>
  <r>
    <n v="54634"/>
    <s v="VOLUNTEER"/>
    <s v="INACTIVE VOLUNTEER"/>
    <s v="N"/>
    <m/>
    <m/>
    <m/>
    <s v="N"/>
    <m/>
    <x v="0"/>
    <d v="1947-07-11T00:00:00"/>
    <s v="MK43"/>
    <x v="1"/>
    <x v="3"/>
    <d v="2008-01-21T00:00:00"/>
    <d v="2021-08-18T00:00:00"/>
    <x v="0"/>
    <d v="2025-01-31T00:00:00"/>
    <n v="77.61369863013698"/>
    <x v="4"/>
    <d v="2021-08-18T00:00:00"/>
    <n v="3543"/>
  </r>
  <r>
    <n v="32007"/>
    <s v="VOLUNTEER"/>
    <s v="INACTIVE VOLUNTEER"/>
    <s v="N"/>
    <m/>
    <m/>
    <s v="VNELSON"/>
    <s v="N"/>
    <m/>
    <x v="1"/>
    <d v="1943-02-26T00:00:00"/>
    <s v="WD18"/>
    <x v="0"/>
    <x v="3"/>
    <d v="2008-04-15T00:00:00"/>
    <d v="2014-09-29T00:00:00"/>
    <x v="1"/>
    <d v="2025-01-31T00:00:00"/>
    <n v="81.986301369863014"/>
    <x v="4"/>
    <d v="2014-09-29T00:00:00"/>
    <n v="1685"/>
  </r>
  <r>
    <n v="50220"/>
    <s v="VOLUNTEER"/>
    <s v="INACTIVE VOLUNTEER"/>
    <s v="N"/>
    <m/>
    <m/>
    <m/>
    <s v="N"/>
    <m/>
    <x v="0"/>
    <d v="1960-02-14T00:00:00"/>
    <s v="HP2"/>
    <x v="0"/>
    <x v="3"/>
    <d v="2008-06-05T00:00:00"/>
    <d v="2017-04-10T00:00:00"/>
    <x v="2"/>
    <d v="2025-01-31T00:00:00"/>
    <n v="65.008219178082186"/>
    <x v="4"/>
    <d v="2017-04-10T00:00:00"/>
    <n v="2308"/>
  </r>
  <r>
    <n v="101282"/>
    <s v="VOLUNTEER"/>
    <s v="INACTIVE VOLUNTEER"/>
    <s v="N"/>
    <m/>
    <m/>
    <m/>
    <s v="N"/>
    <m/>
    <x v="0"/>
    <d v="1996-07-21T00:00:00"/>
    <s v="MK16"/>
    <x v="4"/>
    <x v="2"/>
    <d v="2012-10-09T00:00:00"/>
    <d v="2013-10-01T00:00:00"/>
    <x v="1"/>
    <d v="2025-01-31T00:00:00"/>
    <n v="28.550684931506851"/>
    <x v="5"/>
    <d v="2013-10-01T00:00:00"/>
    <n v="256"/>
  </r>
  <r>
    <n v="114426"/>
    <s v="VOLUNTEER"/>
    <s v="INACTIVE VOLUNTEER"/>
    <s v="N"/>
    <m/>
    <m/>
    <m/>
    <s v="N"/>
    <m/>
    <x v="0"/>
    <d v="1998-03-09T00:00:00"/>
    <s v="HP18"/>
    <x v="4"/>
    <x v="3"/>
    <d v="2016-03-24T00:00:00"/>
    <d v="2016-03-24T00:00:00"/>
    <x v="1"/>
    <d v="2025-01-31T00:00:00"/>
    <n v="26.917808219178081"/>
    <x v="5"/>
    <d v="2016-03-24T00:00:00"/>
    <n v="1"/>
  </r>
  <r>
    <n v="169157"/>
    <s v="VOLUNTEER"/>
    <s v="PROSPECTIVE VOLUNTEER"/>
    <s v="N"/>
    <m/>
    <m/>
    <m/>
    <s v="N"/>
    <m/>
    <x v="0"/>
    <d v="2010-02-24T00:00:00"/>
    <s v="AL5"/>
    <x v="0"/>
    <x v="2"/>
    <s v="Not Recorded"/>
    <s v="Not Recorded"/>
    <x v="1"/>
    <d v="2025-01-31T00:00:00"/>
    <n v="14.945205479452055"/>
    <x v="6"/>
    <s v="Not Recorded"/>
    <s v=""/>
  </r>
  <r>
    <n v="16258"/>
    <s v="VOLUNTEER"/>
    <s v="INACTIVE VOLUNTEER"/>
    <s v="N"/>
    <m/>
    <m/>
    <m/>
    <s v="N"/>
    <m/>
    <x v="0"/>
    <d v="1930-03-22T00:00:00"/>
    <s v="MK45"/>
    <x v="1"/>
    <x v="2"/>
    <d v="1899-12-31T00:00:00"/>
    <d v="1899-12-31T00:00:00"/>
    <x v="1"/>
    <d v="2025-01-31T00:00:00"/>
    <n v="94.92876712328767"/>
    <x v="4"/>
    <d v="1899-12-31T00:00:00"/>
    <m/>
  </r>
  <r>
    <n v="126259"/>
    <s v="VOLUNTEER"/>
    <s v="INACTIVE VOLUNTEER"/>
    <s v="N"/>
    <m/>
    <m/>
    <m/>
    <s v="N"/>
    <m/>
    <x v="1"/>
    <d v="2003-04-27T00:00:00"/>
    <s v="WD3"/>
    <x v="0"/>
    <x v="2"/>
    <d v="2017-12-05T00:00:00"/>
    <d v="2018-09-22T00:00:00"/>
    <x v="0"/>
    <d v="2025-01-31T00:00:00"/>
    <n v="21.780821917808218"/>
    <x v="1"/>
    <d v="2018-09-22T00:00:00"/>
    <n v="209"/>
  </r>
  <r>
    <n v="109338"/>
    <s v="VOLUNTEER"/>
    <s v="INACTIVE VOLUNTEER"/>
    <s v="N"/>
    <m/>
    <m/>
    <m/>
    <s v="N"/>
    <m/>
    <x v="0"/>
    <m/>
    <s v="LU4"/>
    <x v="1"/>
    <x v="5"/>
    <d v="2015-02-16T00:00:00"/>
    <d v="2015-02-16T00:00:00"/>
    <x v="1"/>
    <d v="2025-01-31T00:00:00"/>
    <n v="125.17260273972603"/>
    <x v="4"/>
    <d v="2015-02-16T00:00:00"/>
    <n v="1"/>
  </r>
  <r>
    <n v="105346"/>
    <s v="VOLUNTEER"/>
    <s v="INACTIVE VOLUNTEER"/>
    <s v="N"/>
    <m/>
    <m/>
    <m/>
    <s v="N"/>
    <m/>
    <x v="0"/>
    <d v="1979-03-06T00:00:00"/>
    <s v="HP3"/>
    <x v="0"/>
    <x v="2"/>
    <d v="2013-08-30T00:00:00"/>
    <d v="2014-03-01T00:00:00"/>
    <x v="1"/>
    <d v="2025-01-31T00:00:00"/>
    <n v="45.939726027397263"/>
    <x v="3"/>
    <d v="2014-03-01T00:00:00"/>
    <n v="131"/>
  </r>
  <r>
    <n v="119073"/>
    <s v="VOLUNTEER"/>
    <s v="INACTIVE VOLUNTEER"/>
    <s v="N"/>
    <m/>
    <m/>
    <m/>
    <s v="N"/>
    <m/>
    <x v="0"/>
    <d v="1997-07-24T00:00:00"/>
    <s v="LU2"/>
    <x v="1"/>
    <x v="3"/>
    <s v="Not Recorded"/>
    <s v="Not Recorded"/>
    <x v="1"/>
    <d v="2025-01-31T00:00:00"/>
    <n v="27.542465753424658"/>
    <x v="5"/>
    <s v="Not Recorded"/>
    <s v=""/>
  </r>
  <r>
    <n v="150609"/>
    <s v="VOLUNTEER"/>
    <s v="INACTIVE VOLUNTEER"/>
    <s v="N"/>
    <m/>
    <m/>
    <m/>
    <s v="N"/>
    <m/>
    <x v="1"/>
    <d v="2004-11-18T00:00:00"/>
    <s v="LU6"/>
    <x v="1"/>
    <x v="3"/>
    <d v="2021-07-13T00:00:00"/>
    <d v="2023-09-15T00:00:00"/>
    <x v="3"/>
    <d v="2025-01-31T00:00:00"/>
    <n v="20.216438356164385"/>
    <x v="1"/>
    <d v="2023-09-15T00:00:00"/>
    <n v="569"/>
  </r>
  <r>
    <n v="135434"/>
    <s v="VOLUNTEER"/>
    <s v="ACTIVE VOLUNTEER"/>
    <s v="N"/>
    <m/>
    <m/>
    <m/>
    <s v="N"/>
    <m/>
    <x v="1"/>
    <d v="1948-05-24T00:00:00"/>
    <s v="LU6"/>
    <x v="1"/>
    <x v="3"/>
    <d v="2019-06-12T00:00:00"/>
    <s v=""/>
    <x v="4"/>
    <d v="2025-01-31T00:00:00"/>
    <n v="76.742465753424653"/>
    <x v="4"/>
    <d v="2025-01-31T00:00:00"/>
    <n v="1473"/>
  </r>
  <r>
    <n v="108367"/>
    <s v="VOLUNTEER"/>
    <s v="INACTIVE VOLUNTEER"/>
    <s v="N"/>
    <m/>
    <m/>
    <m/>
    <s v="N"/>
    <m/>
    <x v="0"/>
    <d v="1991-11-07T00:00:00"/>
    <s v="SG1"/>
    <x v="0"/>
    <x v="2"/>
    <d v="2014-07-03T00:00:00"/>
    <d v="2015-09-01T00:00:00"/>
    <x v="0"/>
    <d v="2025-01-31T00:00:00"/>
    <n v="33.257534246575339"/>
    <x v="5"/>
    <d v="2015-09-01T00:00:00"/>
    <n v="304"/>
  </r>
  <r>
    <n v="23360"/>
    <s v="VOLUNTEER"/>
    <s v="INACTIVE VOLUNTEER"/>
    <s v="N"/>
    <m/>
    <m/>
    <m/>
    <s v="N"/>
    <m/>
    <x v="0"/>
    <d v="1961-01-31T00:00:00"/>
    <s v="MK45"/>
    <x v="1"/>
    <x v="2"/>
    <d v="1899-12-31T00:00:00"/>
    <d v="1899-12-31T00:00:00"/>
    <x v="1"/>
    <d v="2025-01-31T00:00:00"/>
    <n v="64.043835616438358"/>
    <x v="0"/>
    <d v="1899-12-31T00:00:00"/>
    <m/>
  </r>
  <r>
    <n v="100714"/>
    <s v="VOLUNTEER"/>
    <s v="INACTIVE VOLUNTEER"/>
    <s v="N"/>
    <m/>
    <m/>
    <m/>
    <s v="N"/>
    <m/>
    <x v="0"/>
    <d v="1962-03-12T00:00:00"/>
    <s v="CV47"/>
    <x v="3"/>
    <x v="3"/>
    <d v="2012-11-05T00:00:00"/>
    <d v="2022-09-27T00:00:00"/>
    <x v="2"/>
    <d v="2025-01-31T00:00:00"/>
    <n v="62.934246575342463"/>
    <x v="0"/>
    <d v="2022-09-27T00:00:00"/>
    <n v="2582"/>
  </r>
  <r>
    <n v="80821"/>
    <s v="VOLUNTEER"/>
    <s v="INACTIVE VOLUNTEER"/>
    <s v="N"/>
    <m/>
    <m/>
    <m/>
    <s v="N"/>
    <m/>
    <x v="0"/>
    <d v="1950-07-07T00:00:00"/>
    <s v="MK45"/>
    <x v="1"/>
    <x v="3"/>
    <d v="2011-01-13T00:00:00"/>
    <d v="2019-05-01T00:00:00"/>
    <x v="0"/>
    <d v="2025-01-31T00:00:00"/>
    <n v="74.62191780821918"/>
    <x v="4"/>
    <d v="2019-05-01T00:00:00"/>
    <n v="2165"/>
  </r>
  <r>
    <n v="152074"/>
    <s v="VOLUNTEER"/>
    <s v="PROSPECTIVE VOLUNTEER"/>
    <s v="N"/>
    <m/>
    <m/>
    <m/>
    <s v="N"/>
    <m/>
    <x v="0"/>
    <d v="1961-02-15T00:00:00"/>
    <s v="AL5"/>
    <x v="0"/>
    <x v="3"/>
    <d v="2021-11-04T00:00:00"/>
    <d v="2022-08-03T00:00:00"/>
    <x v="0"/>
    <d v="2025-01-31T00:00:00"/>
    <n v="64.0027397260274"/>
    <x v="0"/>
    <d v="2022-08-03T00:00:00"/>
    <n v="195"/>
  </r>
  <r>
    <n v="146808"/>
    <s v="VOLUNTEER"/>
    <s v="INACTIVE VOLUNTEER"/>
    <s v="N"/>
    <m/>
    <m/>
    <m/>
    <s v="N"/>
    <m/>
    <x v="0"/>
    <d v="2002-01-02T00:00:00"/>
    <s v="LU3"/>
    <x v="1"/>
    <x v="3"/>
    <d v="2021-11-03T00:00:00"/>
    <d v="2024-07-31T00:00:00"/>
    <x v="3"/>
    <d v="2025-01-31T00:00:00"/>
    <n v="23.095890410958905"/>
    <x v="1"/>
    <d v="2024-07-31T00:00:00"/>
    <n v="716"/>
  </r>
  <r>
    <n v="37948"/>
    <s v="VOLUNTEER"/>
    <s v="INACTIVE VOLUNTEER"/>
    <s v="N"/>
    <m/>
    <m/>
    <m/>
    <s v="N"/>
    <m/>
    <x v="1"/>
    <d v="1958-01-20T00:00:00"/>
    <s v="LU2"/>
    <x v="1"/>
    <x v="3"/>
    <d v="2013-01-22T00:00:00"/>
    <d v="2013-01-22T00:00:00"/>
    <x v="1"/>
    <d v="2025-01-31T00:00:00"/>
    <n v="67.07671232876713"/>
    <x v="4"/>
    <d v="2013-01-22T00:00:00"/>
    <n v="1"/>
  </r>
  <r>
    <n v="683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14975"/>
    <s v="VOLUNTEER"/>
    <s v="INACTIVE VOLUNTEER"/>
    <s v="N"/>
    <m/>
    <m/>
    <m/>
    <s v="N"/>
    <m/>
    <x v="0"/>
    <d v="1963-12-12T00:00:00"/>
    <s v="YO12"/>
    <x v="3"/>
    <x v="3"/>
    <d v="2015-11-18T00:00:00"/>
    <d v="2018-01-01T00:00:00"/>
    <x v="0"/>
    <d v="2025-01-31T00:00:00"/>
    <n v="61.180821917808217"/>
    <x v="0"/>
    <d v="2018-01-01T00:00:00"/>
    <n v="554"/>
  </r>
  <r>
    <n v="110454"/>
    <s v="VOLUNTEER"/>
    <s v="INACTIVE VOLUNTEER"/>
    <s v="N"/>
    <m/>
    <m/>
    <m/>
    <s v="N"/>
    <m/>
    <x v="0"/>
    <d v="1963-03-26T00:00:00"/>
    <s v="WD7"/>
    <x v="0"/>
    <x v="3"/>
    <d v="2014-09-11T00:00:00"/>
    <d v="2015-01-23T00:00:00"/>
    <x v="0"/>
    <d v="2025-01-31T00:00:00"/>
    <n v="61.895890410958906"/>
    <x v="0"/>
    <d v="2015-01-23T00:00:00"/>
    <n v="97"/>
  </r>
  <r>
    <n v="160941"/>
    <s v="VOLUNTEER"/>
    <s v="INACTIVE VOLUNTEER"/>
    <s v="N"/>
    <m/>
    <m/>
    <m/>
    <s v="N"/>
    <m/>
    <x v="0"/>
    <d v="1996-09-08T00:00:00"/>
    <s v="LU1"/>
    <x v="1"/>
    <x v="3"/>
    <s v="Not Recorded"/>
    <s v="Not Recorded"/>
    <x v="1"/>
    <d v="2025-01-31T00:00:00"/>
    <n v="28.416438356164385"/>
    <x v="5"/>
    <s v="Not Recorded"/>
    <s v=""/>
  </r>
  <r>
    <n v="135279"/>
    <s v="VOLUNTEER"/>
    <s v="INACTIVE VOLUNTEER"/>
    <s v="N"/>
    <m/>
    <m/>
    <m/>
    <s v="N"/>
    <m/>
    <x v="0"/>
    <d v="1968-09-14T00:00:00"/>
    <s v="LU3"/>
    <x v="1"/>
    <x v="3"/>
    <d v="2019-06-28T00:00:00"/>
    <d v="2019-12-06T00:00:00"/>
    <x v="3"/>
    <d v="2025-01-31T00:00:00"/>
    <n v="56.419178082191777"/>
    <x v="0"/>
    <d v="2019-12-06T00:00:00"/>
    <n v="116"/>
  </r>
  <r>
    <n v="114518"/>
    <s v="VOLUNTEER"/>
    <s v="INACTIVE VOLUNTEER"/>
    <s v="N"/>
    <m/>
    <m/>
    <m/>
    <s v="N"/>
    <m/>
    <x v="0"/>
    <d v="1994-05-20T00:00:00"/>
    <s v="HP2"/>
    <x v="0"/>
    <x v="3"/>
    <d v="2015-10-01T00:00:00"/>
    <d v="2017-04-03T00:00:00"/>
    <x v="0"/>
    <d v="2025-01-31T00:00:00"/>
    <n v="30.723287671232878"/>
    <x v="5"/>
    <d v="2017-04-03T00:00:00"/>
    <n v="393"/>
  </r>
  <r>
    <n v="93898"/>
    <s v="VOLUNTEER"/>
    <s v="INACTIVE VOLUNTEER"/>
    <s v="N"/>
    <m/>
    <m/>
    <m/>
    <s v="N"/>
    <m/>
    <x v="0"/>
    <d v="1955-07-26T00:00:00"/>
    <s v="MK45"/>
    <x v="1"/>
    <x v="3"/>
    <d v="2012-06-01T00:00:00"/>
    <d v="2014-04-09T00:00:00"/>
    <x v="1"/>
    <d v="2025-01-31T00:00:00"/>
    <n v="69.567123287671237"/>
    <x v="4"/>
    <d v="2014-04-09T00:00:00"/>
    <n v="484"/>
  </r>
  <r>
    <n v="159818"/>
    <s v="VOLUNTEER"/>
    <s v="ACTIVE VOLUNTEER"/>
    <s v="N"/>
    <m/>
    <m/>
    <m/>
    <s v="N"/>
    <m/>
    <x v="1"/>
    <d v="1989-10-30T00:00:00"/>
    <s v="LU1"/>
    <x v="1"/>
    <x v="4"/>
    <d v="2023-03-20T00:00:00"/>
    <s v=""/>
    <x v="0"/>
    <d v="2025-01-31T00:00:00"/>
    <n v="35.279452054794518"/>
    <x v="2"/>
    <d v="2025-01-31T00:00:00"/>
    <n v="490"/>
  </r>
  <r>
    <n v="69286"/>
    <s v="VOLUNTEER"/>
    <s v="INACTIVE VOLUNTEER"/>
    <s v="N"/>
    <m/>
    <m/>
    <m/>
    <s v="N"/>
    <m/>
    <x v="0"/>
    <m/>
    <s v="LU6"/>
    <x v="1"/>
    <x v="3"/>
    <d v="2005-04-01T00:00:00"/>
    <d v="2013-03-06T00:00:00"/>
    <x v="1"/>
    <d v="2025-01-31T00:00:00"/>
    <n v="125.17260273972603"/>
    <x v="4"/>
    <d v="2013-03-06T00:00:00"/>
    <n v="2069"/>
  </r>
  <r>
    <n v="167711"/>
    <s v="VOLUNTEER"/>
    <s v="ACTIVE VOLUNTEER"/>
    <s v="N"/>
    <m/>
    <m/>
    <m/>
    <s v="N"/>
    <m/>
    <x v="0"/>
    <d v="1959-08-10T00:00:00"/>
    <s v="SG12"/>
    <x v="0"/>
    <x v="3"/>
    <d v="2024-07-02T00:00:00"/>
    <s v=""/>
    <x v="0"/>
    <d v="2025-01-31T00:00:00"/>
    <n v="65.523287671232879"/>
    <x v="4"/>
    <d v="2025-01-31T00:00:00"/>
    <n v="154"/>
  </r>
  <r>
    <n v="94686"/>
    <s v="VOLUNTEER"/>
    <s v="INACTIVE VOLUNTEER"/>
    <s v="N"/>
    <m/>
    <m/>
    <m/>
    <s v="N"/>
    <m/>
    <x v="0"/>
    <d v="1969-11-05T00:00:00"/>
    <s v="AL7"/>
    <x v="0"/>
    <x v="2"/>
    <d v="2012-05-21T00:00:00"/>
    <d v="2012-05-21T00:00:00"/>
    <x v="1"/>
    <d v="2025-01-31T00:00:00"/>
    <n v="55.276712328767125"/>
    <x v="0"/>
    <d v="2012-05-21T00:00:00"/>
    <n v="1"/>
  </r>
  <r>
    <n v="158467"/>
    <s v="VOLUNTEER"/>
    <s v="INACTIVE VOLUNTEER"/>
    <s v="N"/>
    <m/>
    <m/>
    <m/>
    <s v="N"/>
    <m/>
    <x v="0"/>
    <d v="1972-10-29T00:00:00"/>
    <s v="HP2"/>
    <x v="0"/>
    <x v="3"/>
    <d v="2022-11-03T00:00:00"/>
    <d v="2023-01-25T00:00:00"/>
    <x v="0"/>
    <d v="2025-01-31T00:00:00"/>
    <n v="52.293150684931504"/>
    <x v="3"/>
    <d v="2023-01-25T00:00:00"/>
    <n v="60"/>
  </r>
  <r>
    <n v="105326"/>
    <s v="VOLUNTEER"/>
    <s v="INACTIVE VOLUNTEER"/>
    <s v="N"/>
    <m/>
    <m/>
    <m/>
    <s v="N"/>
    <m/>
    <x v="0"/>
    <m/>
    <s v="MK45"/>
    <x v="1"/>
    <x v="3"/>
    <d v="2014-05-02T00:00:00"/>
    <d v="2014-05-02T00:00:00"/>
    <x v="1"/>
    <d v="2025-01-31T00:00:00"/>
    <n v="125.17260273972603"/>
    <x v="4"/>
    <d v="2014-05-02T00:00:00"/>
    <n v="1"/>
  </r>
  <r>
    <n v="168624"/>
    <s v="VOLUNTEER"/>
    <s v="INACTIVE VOLUNTEER"/>
    <s v="N"/>
    <m/>
    <m/>
    <m/>
    <s v="N"/>
    <m/>
    <x v="0"/>
    <d v="1986-09-01T00:00:00"/>
    <s v="MK40"/>
    <x v="1"/>
    <x v="3"/>
    <s v="Not Recorded"/>
    <s v="Not Recorded"/>
    <x v="1"/>
    <d v="2025-01-31T00:00:00"/>
    <n v="38.443835616438356"/>
    <x v="2"/>
    <s v="Not Recorded"/>
    <s v=""/>
  </r>
  <r>
    <n v="109399"/>
    <s v="VOLUNTEER"/>
    <s v="INACTIVE VOLUNTEER"/>
    <s v="N"/>
    <m/>
    <m/>
    <m/>
    <s v="N"/>
    <m/>
    <x v="1"/>
    <d v="1999-08-17T00:00:00"/>
    <s v="MK45"/>
    <x v="1"/>
    <x v="2"/>
    <d v="2014-10-04T00:00:00"/>
    <d v="2016-12-01T00:00:00"/>
    <x v="0"/>
    <d v="2025-01-31T00:00:00"/>
    <n v="25.476712328767125"/>
    <x v="5"/>
    <d v="2016-12-01T00:00:00"/>
    <n v="564"/>
  </r>
  <r>
    <n v="160630"/>
    <s v="VOLUNTEER"/>
    <s v="ACTIVE VOLUNTEER"/>
    <s v="N"/>
    <m/>
    <m/>
    <m/>
    <s v="N"/>
    <m/>
    <x v="1"/>
    <d v="2006-07-12T00:00:00"/>
    <s v="SG4"/>
    <x v="0"/>
    <x v="3"/>
    <d v="2023-06-02T00:00:00"/>
    <s v=""/>
    <x v="3"/>
    <d v="2025-01-31T00:00:00"/>
    <n v="18.56986301369863"/>
    <x v="1"/>
    <d v="2025-01-31T00:00:00"/>
    <n v="436"/>
  </r>
  <r>
    <n v="94634"/>
    <s v="VOLUNTEER"/>
    <s v="INACTIVE VOLUNTEER"/>
    <s v="N"/>
    <m/>
    <m/>
    <m/>
    <s v="N"/>
    <m/>
    <x v="1"/>
    <d v="1956-05-24T00:00:00"/>
    <s v="SG5"/>
    <x v="1"/>
    <x v="2"/>
    <d v="2012-07-23T00:00:00"/>
    <d v="2022-04-06T00:00:00"/>
    <x v="4"/>
    <d v="2025-01-31T00:00:00"/>
    <n v="68.736986301369868"/>
    <x v="4"/>
    <d v="2022-04-06T00:00:00"/>
    <n v="2533"/>
  </r>
  <r>
    <n v="5197"/>
    <s v="VOLUNTEER"/>
    <s v="INACTIVE VOLUNTEER"/>
    <s v="N"/>
    <m/>
    <m/>
    <m/>
    <s v="N"/>
    <m/>
    <x v="0"/>
    <d v="1944-06-29T00:00:00"/>
    <s v="LU2"/>
    <x v="1"/>
    <x v="2"/>
    <d v="1899-12-31T00:00:00"/>
    <d v="1899-12-31T00:00:00"/>
    <x v="1"/>
    <d v="2025-01-31T00:00:00"/>
    <n v="80.646575342465752"/>
    <x v="4"/>
    <d v="1899-12-31T00:00:00"/>
    <m/>
  </r>
  <r>
    <n v="53015"/>
    <s v="VOLUNTEER"/>
    <s v="INACTIVE VOLUNTEER"/>
    <s v="N"/>
    <m/>
    <m/>
    <m/>
    <s v="N"/>
    <m/>
    <x v="0"/>
    <d v="1937-05-03T00:00:00"/>
    <s v="LU3"/>
    <x v="1"/>
    <x v="2"/>
    <d v="2003-01-01T00:00:00"/>
    <d v="2022-08-02T00:00:00"/>
    <x v="3"/>
    <d v="2025-01-31T00:00:00"/>
    <n v="87.808219178082197"/>
    <x v="4"/>
    <d v="2022-08-02T00:00:00"/>
    <n v="5110"/>
  </r>
  <r>
    <n v="115968"/>
    <s v="VOLUNTEER"/>
    <s v="INACTIVE VOLUNTEER"/>
    <s v="N"/>
    <m/>
    <m/>
    <m/>
    <s v="N"/>
    <m/>
    <x v="1"/>
    <d v="1999-08-12T00:00:00"/>
    <s v="MK43"/>
    <x v="1"/>
    <x v="4"/>
    <d v="2016-04-16T00:00:00"/>
    <d v="2019-02-27T00:00:00"/>
    <x v="3"/>
    <d v="2025-01-31T00:00:00"/>
    <n v="25.490410958904111"/>
    <x v="5"/>
    <d v="2019-02-27T00:00:00"/>
    <n v="748"/>
  </r>
  <r>
    <n v="88755"/>
    <s v="VOLUNTEER"/>
    <s v="ACTIVE VOLUNTEER"/>
    <s v="N"/>
    <m/>
    <m/>
    <m/>
    <s v="N"/>
    <m/>
    <x v="0"/>
    <d v="1969-02-17T00:00:00"/>
    <s v="MK43"/>
    <x v="1"/>
    <x v="2"/>
    <d v="2017-11-20T00:00:00"/>
    <s v=""/>
    <x v="2"/>
    <d v="2025-01-31T00:00:00"/>
    <n v="55.991780821917807"/>
    <x v="0"/>
    <d v="2025-01-31T00:00:00"/>
    <n v="1880"/>
  </r>
  <r>
    <n v="127681"/>
    <s v="VOLUNTEER"/>
    <s v="INACTIVE VOLUNTEER"/>
    <s v="N"/>
    <m/>
    <m/>
    <m/>
    <s v="N"/>
    <m/>
    <x v="0"/>
    <d v="1956-05-19T00:00:00"/>
    <s v="SG13"/>
    <x v="0"/>
    <x v="3"/>
    <d v="2018-02-03T00:00:00"/>
    <d v="2019-05-01T00:00:00"/>
    <x v="0"/>
    <d v="2025-01-31T00:00:00"/>
    <n v="68.750684931506854"/>
    <x v="4"/>
    <d v="2019-05-01T00:00:00"/>
    <n v="323"/>
  </r>
  <r>
    <n v="110654"/>
    <s v="VOLUNTEER"/>
    <s v="INACTIVE VOLUNTEER"/>
    <s v="N"/>
    <m/>
    <m/>
    <m/>
    <s v="N"/>
    <m/>
    <x v="0"/>
    <d v="1987-06-03T00:00:00"/>
    <s v="SG1"/>
    <x v="0"/>
    <x v="2"/>
    <d v="2015-01-20T00:00:00"/>
    <d v="2015-03-06T00:00:00"/>
    <x v="1"/>
    <d v="2025-01-31T00:00:00"/>
    <n v="37.69041095890411"/>
    <x v="2"/>
    <d v="2015-03-06T00:00:00"/>
    <n v="34"/>
  </r>
  <r>
    <n v="80188"/>
    <s v="VOLUNTEER"/>
    <s v="INACTIVE VOLUNTEER"/>
    <s v="N"/>
    <m/>
    <m/>
    <m/>
    <s v="N"/>
    <m/>
    <x v="0"/>
    <d v="1971-04-11T00:00:00"/>
    <s v="SG12"/>
    <x v="0"/>
    <x v="2"/>
    <d v="2011-01-12T00:00:00"/>
    <d v="2021-05-12T00:00:00"/>
    <x v="0"/>
    <d v="2025-01-31T00:00:00"/>
    <n v="53.846575342465755"/>
    <x v="3"/>
    <d v="2021-05-12T00:00:00"/>
    <n v="2696"/>
  </r>
  <r>
    <n v="110868"/>
    <s v="VOLUNTEER"/>
    <s v="INACTIVE VOLUNTEER"/>
    <s v="N"/>
    <m/>
    <m/>
    <m/>
    <s v="N"/>
    <m/>
    <x v="0"/>
    <d v="1972-08-18T00:00:00"/>
    <s v="AL2"/>
    <x v="0"/>
    <x v="7"/>
    <s v="Not Recorded"/>
    <s v="Not Recorded"/>
    <x v="2"/>
    <d v="2025-01-31T00:00:00"/>
    <n v="52.490410958904107"/>
    <x v="3"/>
    <s v="Not Recorded"/>
    <s v=""/>
  </r>
  <r>
    <n v="81360"/>
    <s v="VOLUNTEER"/>
    <s v="ACTIVE VOLUNTEER"/>
    <s v="N"/>
    <m/>
    <m/>
    <m/>
    <s v="N"/>
    <m/>
    <x v="0"/>
    <d v="1949-05-22T00:00:00"/>
    <s v="LU4"/>
    <x v="1"/>
    <x v="3"/>
    <d v="2011-06-06T00:00:00"/>
    <s v=""/>
    <x v="0"/>
    <d v="2025-01-31T00:00:00"/>
    <n v="75.747945205479454"/>
    <x v="4"/>
    <d v="2025-01-31T00:00:00"/>
    <n v="3565"/>
  </r>
  <r>
    <n v="80822"/>
    <s v="VOLUNTEER"/>
    <s v="INACTIVE VOLUNTEER"/>
    <s v="N"/>
    <m/>
    <m/>
    <m/>
    <s v="N"/>
    <m/>
    <x v="0"/>
    <d v="1939-12-20T00:00:00"/>
    <s v="AL3"/>
    <x v="0"/>
    <x v="2"/>
    <d v="2010-02-02T00:00:00"/>
    <d v="2014-10-20T00:00:00"/>
    <x v="1"/>
    <d v="2025-01-31T00:00:00"/>
    <n v="85.175342465753431"/>
    <x v="4"/>
    <d v="2014-10-20T00:00:00"/>
    <n v="1230"/>
  </r>
  <r>
    <n v="79183"/>
    <s v="VOLUNTEER"/>
    <s v="INACTIVE VOLUNTEER"/>
    <s v="N"/>
    <m/>
    <m/>
    <m/>
    <s v="N"/>
    <m/>
    <x v="0"/>
    <m/>
    <s v="EN7"/>
    <x v="0"/>
    <x v="3"/>
    <d v="1899-12-31T00:00:00"/>
    <d v="1899-12-31T00:00:00"/>
    <x v="1"/>
    <d v="2025-01-31T00:00:00"/>
    <n v="125.17260273972603"/>
    <x v="4"/>
    <d v="1899-12-31T00:00:00"/>
    <m/>
  </r>
  <r>
    <n v="102840"/>
    <s v="VOLUNTEER"/>
    <s v="INACTIVE VOLUNTEER"/>
    <s v="N"/>
    <m/>
    <m/>
    <m/>
    <s v="N"/>
    <m/>
    <x v="0"/>
    <m/>
    <s v="LU3"/>
    <x v="1"/>
    <x v="2"/>
    <d v="2013-04-17T00:00:00"/>
    <d v="2013-04-17T00:00:00"/>
    <x v="1"/>
    <d v="2025-01-31T00:00:00"/>
    <n v="125.17260273972603"/>
    <x v="4"/>
    <d v="2013-04-17T00:00:00"/>
    <n v="1"/>
  </r>
  <r>
    <n v="126604"/>
    <s v="VOLUNTEER"/>
    <s v="INACTIVE VOLUNTEER"/>
    <s v="N"/>
    <m/>
    <m/>
    <m/>
    <s v="N"/>
    <m/>
    <x v="0"/>
    <m/>
    <s v="AL7"/>
    <x v="0"/>
    <x v="2"/>
    <d v="2012-06-08T00:00:00"/>
    <d v="2018-05-31T00:00:00"/>
    <x v="0"/>
    <d v="2025-01-31T00:00:00"/>
    <n v="125.17260273972603"/>
    <x v="4"/>
    <d v="2018-05-31T00:00:00"/>
    <n v="1560"/>
  </r>
  <r>
    <n v="165960"/>
    <s v="VOLUNTEER"/>
    <s v="INACTIVE VOLUNTEER"/>
    <s v="N"/>
    <m/>
    <m/>
    <m/>
    <s v="N"/>
    <m/>
    <x v="0"/>
    <d v="2006-10-05T00:00:00"/>
    <s v="SG6"/>
    <x v="0"/>
    <x v="1"/>
    <s v="Not Recorded"/>
    <s v="Not Recorded"/>
    <x v="1"/>
    <d v="2025-01-31T00:00:00"/>
    <n v="18.336986301369862"/>
    <x v="1"/>
    <s v="Not Recorded"/>
    <s v=""/>
  </r>
  <r>
    <n v="158661"/>
    <s v="VOLUNTEER"/>
    <s v="INACTIVE VOLUNTEER"/>
    <s v="N"/>
    <m/>
    <m/>
    <m/>
    <s v="N"/>
    <m/>
    <x v="1"/>
    <d v="1977-08-12T00:00:00"/>
    <s v="AL5"/>
    <x v="0"/>
    <x v="1"/>
    <s v="Not Recorded"/>
    <s v="Not Recorded"/>
    <x v="1"/>
    <d v="2025-01-31T00:00:00"/>
    <n v="47.504109589041093"/>
    <x v="3"/>
    <s v="Not Recorded"/>
    <s v=""/>
  </r>
  <r>
    <n v="83504"/>
    <s v="VOLUNTEER"/>
    <s v="INACTIVE VOLUNTEER"/>
    <s v="N"/>
    <m/>
    <m/>
    <m/>
    <s v="N"/>
    <m/>
    <x v="0"/>
    <m/>
    <s v="MK19"/>
    <x v="4"/>
    <x v="2"/>
    <d v="2011-09-30T00:00:00"/>
    <d v="2012-07-27T00:00:00"/>
    <x v="1"/>
    <d v="2025-01-31T00:00:00"/>
    <n v="125.17260273972603"/>
    <x v="4"/>
    <d v="2012-07-27T00:00:00"/>
    <n v="216"/>
  </r>
  <r>
    <n v="129708"/>
    <s v="VOLUNTEER"/>
    <s v="INACTIVE VOLUNTEER"/>
    <s v="N"/>
    <m/>
    <m/>
    <m/>
    <s v="N"/>
    <m/>
    <x v="1"/>
    <d v="1993-03-26T00:00:00"/>
    <s v="AL3"/>
    <x v="0"/>
    <x v="7"/>
    <d v="2018-07-26T00:00:00"/>
    <d v="2019-01-23T00:00:00"/>
    <x v="0"/>
    <d v="2025-01-31T00:00:00"/>
    <n v="31.873972602739727"/>
    <x v="5"/>
    <d v="2019-01-23T00:00:00"/>
    <n v="130"/>
  </r>
  <r>
    <n v="79116"/>
    <s v="VOLUNTEER"/>
    <s v="INACTIVE VOLUNTEER"/>
    <s v="N"/>
    <m/>
    <m/>
    <m/>
    <s v="N"/>
    <m/>
    <x v="0"/>
    <d v="1959-09-06T00:00:00"/>
    <s v="LU2"/>
    <x v="0"/>
    <x v="3"/>
    <d v="2011-02-22T00:00:00"/>
    <d v="2012-01-16T00:00:00"/>
    <x v="1"/>
    <d v="2025-01-31T00:00:00"/>
    <n v="65.449315068493149"/>
    <x v="4"/>
    <d v="2012-01-16T00:00:00"/>
    <n v="235"/>
  </r>
  <r>
    <n v="108000"/>
    <s v="VOLUNTEER"/>
    <s v="ACTIVE VOLUNTEER"/>
    <s v="N"/>
    <m/>
    <m/>
    <m/>
    <s v="N"/>
    <m/>
    <x v="0"/>
    <d v="1950-09-14T00:00:00"/>
    <s v="HP4"/>
    <x v="0"/>
    <x v="2"/>
    <d v="2014-04-18T00:00:00"/>
    <s v=""/>
    <x v="0"/>
    <d v="2025-01-31T00:00:00"/>
    <n v="74.432876712328763"/>
    <x v="4"/>
    <d v="2025-01-31T00:00:00"/>
    <n v="2816"/>
  </r>
  <r>
    <n v="114522"/>
    <s v="VOLUNTEER"/>
    <s v="INACTIVE VOLUNTEER"/>
    <s v="N"/>
    <m/>
    <m/>
    <m/>
    <s v="N"/>
    <m/>
    <x v="1"/>
    <d v="1962-03-07T00:00:00"/>
    <s v="MK45"/>
    <x v="1"/>
    <x v="2"/>
    <d v="2016-04-01T00:00:00"/>
    <d v="2016-04-01T00:00:00"/>
    <x v="1"/>
    <d v="2025-01-31T00:00:00"/>
    <n v="62.947945205479449"/>
    <x v="0"/>
    <d v="2016-04-01T00:00:00"/>
    <n v="1"/>
  </r>
  <r>
    <n v="19153"/>
    <s v="VOLUNTEER"/>
    <s v="INACTIVE VOLUNTEER"/>
    <s v="N"/>
    <m/>
    <m/>
    <m/>
    <s v="N"/>
    <m/>
    <x v="0"/>
    <d v="1936-11-05T00:00:00"/>
    <s v="LU2"/>
    <x v="1"/>
    <x v="2"/>
    <d v="1899-12-31T00:00:00"/>
    <d v="1899-12-31T00:00:00"/>
    <x v="1"/>
    <d v="2025-01-31T00:00:00"/>
    <n v="88.298630136986304"/>
    <x v="4"/>
    <d v="1899-12-31T00:00:00"/>
    <m/>
  </r>
  <r>
    <n v="5381"/>
    <s v="VOLUNTEER"/>
    <s v="ACTIVE VOLUNTEER"/>
    <s v="N"/>
    <m/>
    <m/>
    <m/>
    <s v="N"/>
    <m/>
    <x v="0"/>
    <d v="1946-02-28T00:00:00"/>
    <s v="LU4"/>
    <x v="1"/>
    <x v="3"/>
    <d v="2012-02-15T00:00:00"/>
    <s v=""/>
    <x v="3"/>
    <d v="2025-01-31T00:00:00"/>
    <n v="78.978082191780828"/>
    <x v="4"/>
    <d v="2025-01-31T00:00:00"/>
    <n v="3383"/>
  </r>
  <r>
    <n v="145465"/>
    <s v="VOLUNTEER"/>
    <s v="INACTIVE VOLUNTEER"/>
    <s v="N"/>
    <m/>
    <m/>
    <m/>
    <s v="N"/>
    <m/>
    <x v="0"/>
    <d v="1995-03-17T00:00:00"/>
    <s v="LU3"/>
    <x v="1"/>
    <x v="3"/>
    <s v="Not Recorded"/>
    <s v="Not Recorded"/>
    <x v="1"/>
    <d v="2025-01-31T00:00:00"/>
    <n v="29.898630136986302"/>
    <x v="5"/>
    <s v="Not Recorded"/>
    <s v=""/>
  </r>
  <r>
    <n v="94169"/>
    <s v="VOLUNTEER"/>
    <s v="INACTIVE VOLUNTEER"/>
    <s v="N"/>
    <m/>
    <m/>
    <m/>
    <s v="N"/>
    <m/>
    <x v="1"/>
    <d v="1995-10-24T00:00:00"/>
    <s v="WD25"/>
    <x v="0"/>
    <x v="2"/>
    <d v="2012-03-16T00:00:00"/>
    <d v="2012-08-01T00:00:00"/>
    <x v="1"/>
    <d v="2025-01-31T00:00:00"/>
    <n v="29.293150684931508"/>
    <x v="5"/>
    <d v="2012-08-01T00:00:00"/>
    <n v="99"/>
  </r>
  <r>
    <n v="108261"/>
    <s v="VOLUNTEER"/>
    <s v="INACTIVE VOLUNTEER"/>
    <s v="N"/>
    <m/>
    <m/>
    <m/>
    <s v="N"/>
    <m/>
    <x v="1"/>
    <d v="1970-01-01T00:00:00"/>
    <s v="WD25"/>
    <x v="0"/>
    <x v="2"/>
    <d v="2014-06-20T00:00:00"/>
    <d v="2014-11-17T00:00:00"/>
    <x v="1"/>
    <d v="2025-01-31T00:00:00"/>
    <n v="55.12054794520548"/>
    <x v="0"/>
    <d v="2014-11-17T00:00:00"/>
    <n v="107"/>
  </r>
  <r>
    <n v="93797"/>
    <s v="VOLUNTEER"/>
    <s v="INACTIVE VOLUNTEER"/>
    <s v="N"/>
    <m/>
    <m/>
    <m/>
    <s v="N"/>
    <m/>
    <x v="0"/>
    <d v="1966-10-15T00:00:00"/>
    <s v="SG2"/>
    <x v="0"/>
    <x v="2"/>
    <d v="2012-01-16T00:00:00"/>
    <d v="2014-02-28T00:00:00"/>
    <x v="1"/>
    <d v="2025-01-31T00:00:00"/>
    <n v="58.336986301369862"/>
    <x v="0"/>
    <d v="2014-02-28T00:00:00"/>
    <n v="555"/>
  </r>
  <r>
    <n v="132872"/>
    <s v="VOLUNTEER"/>
    <s v="INACTIVE VOLUNTEER"/>
    <s v="N"/>
    <m/>
    <m/>
    <m/>
    <s v="N"/>
    <m/>
    <x v="1"/>
    <d v="1998-02-18T00:00:00"/>
    <s v="LU4"/>
    <x v="1"/>
    <x v="1"/>
    <s v="Not Recorded"/>
    <s v="Not Recorded"/>
    <x v="1"/>
    <d v="2025-01-31T00:00:00"/>
    <n v="26.969863013698632"/>
    <x v="5"/>
    <s v="Not Recorded"/>
    <s v=""/>
  </r>
  <r>
    <n v="112047"/>
    <s v="VOLUNTEER"/>
    <s v="INACTIVE VOLUNTEER"/>
    <s v="N"/>
    <m/>
    <m/>
    <m/>
    <s v="N"/>
    <m/>
    <x v="1"/>
    <d v="1971-12-12T00:00:00"/>
    <s v="LU5"/>
    <x v="1"/>
    <x v="0"/>
    <d v="2016-02-09T00:00:00"/>
    <d v="2016-02-09T00:00:00"/>
    <x v="1"/>
    <d v="2025-01-31T00:00:00"/>
    <n v="53.175342465753424"/>
    <x v="3"/>
    <d v="2016-02-09T00:00:00"/>
    <n v="1"/>
  </r>
  <r>
    <n v="123718"/>
    <s v="VOLUNTEER"/>
    <s v="INACTIVE VOLUNTEER"/>
    <s v="N"/>
    <m/>
    <m/>
    <m/>
    <s v="N"/>
    <m/>
    <x v="0"/>
    <d v="1986-03-13T00:00:00"/>
    <s v="LU4"/>
    <x v="1"/>
    <x v="3"/>
    <s v="Not Recorded"/>
    <s v="Not Recorded"/>
    <x v="2"/>
    <d v="2025-01-31T00:00:00"/>
    <n v="38.915068493150685"/>
    <x v="2"/>
    <s v="Not Recorded"/>
    <s v=""/>
  </r>
  <r>
    <n v="168251"/>
    <s v="VOLUNTEER"/>
    <s v="PROSPECTIVE VOLUNTEER"/>
    <s v="N"/>
    <m/>
    <m/>
    <m/>
    <s v="N"/>
    <m/>
    <x v="0"/>
    <d v="2010-09-14T00:00:00"/>
    <s v="WD3"/>
    <x v="0"/>
    <x v="3"/>
    <s v="Not Recorded"/>
    <s v="Not Recorded"/>
    <x v="1"/>
    <d v="2025-01-31T00:00:00"/>
    <n v="14.391780821917807"/>
    <x v="6"/>
    <s v="Not Recorded"/>
    <s v=""/>
  </r>
  <r>
    <n v="50770"/>
    <s v="VOLUNTEER"/>
    <s v="ACTIVE VOLUNTEER"/>
    <s v="N"/>
    <m/>
    <m/>
    <m/>
    <s v="N"/>
    <m/>
    <x v="0"/>
    <d v="1972-06-12T00:00:00"/>
    <s v="MK45"/>
    <x v="1"/>
    <x v="3"/>
    <d v="2014-12-01T00:00:00"/>
    <s v=""/>
    <x v="2"/>
    <d v="2025-01-31T00:00:00"/>
    <n v="52.673972602739724"/>
    <x v="3"/>
    <d v="2025-01-31T00:00:00"/>
    <n v="2655"/>
  </r>
  <r>
    <n v="127238"/>
    <s v="VOLUNTEER"/>
    <s v="INACTIVE VOLUNTEER"/>
    <s v="N"/>
    <m/>
    <m/>
    <m/>
    <s v="N"/>
    <m/>
    <x v="1"/>
    <d v="2002-02-02T00:00:00"/>
    <s v="LU3"/>
    <x v="1"/>
    <x v="3"/>
    <s v="Not Recorded"/>
    <s v="Not Recorded"/>
    <x v="1"/>
    <d v="2025-01-31T00:00:00"/>
    <n v="23.010958904109589"/>
    <x v="1"/>
    <s v="Not Recorded"/>
    <s v=""/>
  </r>
  <r>
    <n v="100012"/>
    <s v="VOLUNTEER"/>
    <s v="ACTIVE VOLUNTEER"/>
    <s v="N"/>
    <m/>
    <m/>
    <m/>
    <s v="N"/>
    <m/>
    <x v="0"/>
    <d v="1954-07-08T00:00:00"/>
    <s v="LU3"/>
    <x v="1"/>
    <x v="6"/>
    <d v="2020-08-03T00:00:00"/>
    <s v=""/>
    <x v="0"/>
    <d v="2025-01-31T00:00:00"/>
    <n v="70.61643835616438"/>
    <x v="4"/>
    <d v="2025-01-31T00:00:00"/>
    <n v="1175"/>
  </r>
  <r>
    <n v="109915"/>
    <s v="VOLUNTEER"/>
    <s v="INACTIVE VOLUNTEER"/>
    <s v="N"/>
    <m/>
    <m/>
    <m/>
    <s v="N"/>
    <m/>
    <x v="0"/>
    <d v="1976-06-01T00:00:00"/>
    <s v="LU3"/>
    <x v="1"/>
    <x v="2"/>
    <d v="2014-11-25T00:00:00"/>
    <d v="2022-09-27T00:00:00"/>
    <x v="2"/>
    <d v="2025-01-31T00:00:00"/>
    <n v="48.701369863013696"/>
    <x v="3"/>
    <d v="2022-09-27T00:00:00"/>
    <n v="2046"/>
  </r>
  <r>
    <n v="101321"/>
    <s v="VOLUNTEER"/>
    <s v="INACTIVE VOLUNTEER"/>
    <s v="N"/>
    <m/>
    <m/>
    <m/>
    <s v="N"/>
    <m/>
    <x v="0"/>
    <d v="1979-01-03T00:00:00"/>
    <s v="WD25"/>
    <x v="0"/>
    <x v="2"/>
    <d v="2012-10-16T00:00:00"/>
    <d v="2012-10-23T00:00:00"/>
    <x v="1"/>
    <d v="2025-01-31T00:00:00"/>
    <n v="46.109589041095887"/>
    <x v="3"/>
    <d v="2012-10-23T00:00:00"/>
    <n v="6"/>
  </r>
  <r>
    <n v="107901"/>
    <s v="VOLUNTEER"/>
    <s v="INACTIVE VOLUNTEER"/>
    <s v="N"/>
    <m/>
    <m/>
    <m/>
    <s v="N"/>
    <m/>
    <x v="1"/>
    <d v="1989-01-18T00:00:00"/>
    <s v="SG13"/>
    <x v="0"/>
    <x v="2"/>
    <d v="2014-05-12T00:00:00"/>
    <d v="2014-06-01T00:00:00"/>
    <x v="1"/>
    <d v="2025-01-31T00:00:00"/>
    <n v="36.060273972602737"/>
    <x v="2"/>
    <d v="2014-06-01T00:00:00"/>
    <n v="15"/>
  </r>
  <r>
    <n v="53845"/>
    <s v="VOLUNTEER"/>
    <s v="INACTIVE VOLUNTEER"/>
    <s v="N"/>
    <m/>
    <m/>
    <m/>
    <s v="N"/>
    <m/>
    <x v="1"/>
    <d v="1980-06-08T00:00:00"/>
    <s v="LU5"/>
    <x v="1"/>
    <x v="3"/>
    <d v="2009-10-01T00:00:00"/>
    <d v="2013-08-01T00:00:00"/>
    <x v="1"/>
    <d v="2025-01-31T00:00:00"/>
    <n v="44.679452054794524"/>
    <x v="2"/>
    <d v="2013-08-01T00:00:00"/>
    <n v="1001"/>
  </r>
  <r>
    <n v="116360"/>
    <s v="VOLUNTEER"/>
    <s v="INACTIVE VOLUNTEER"/>
    <s v="N"/>
    <m/>
    <m/>
    <m/>
    <s v="N"/>
    <m/>
    <x v="1"/>
    <d v="1994-01-11T00:00:00"/>
    <s v="LU1"/>
    <x v="1"/>
    <x v="3"/>
    <d v="2016-02-27T00:00:00"/>
    <d v="2019-10-01T00:00:00"/>
    <x v="0"/>
    <d v="2025-01-31T00:00:00"/>
    <n v="31.076712328767123"/>
    <x v="5"/>
    <d v="2019-10-01T00:00:00"/>
    <n v="937"/>
  </r>
  <r>
    <n v="40214"/>
    <s v="VOLUNTEER"/>
    <s v="INACTIVE VOLUNTEER"/>
    <s v="N"/>
    <m/>
    <m/>
    <m/>
    <s v="N"/>
    <m/>
    <x v="0"/>
    <d v="1957-06-11T00:00:00"/>
    <s v="LU1"/>
    <x v="1"/>
    <x v="2"/>
    <d v="2015-10-24T00:00:00"/>
    <d v="2019-10-01T00:00:00"/>
    <x v="0"/>
    <d v="2025-01-31T00:00:00"/>
    <n v="67.68767123287671"/>
    <x v="4"/>
    <d v="2019-10-01T00:00:00"/>
    <n v="1027"/>
  </r>
  <r>
    <n v="80823"/>
    <s v="VOLUNTEER"/>
    <s v="INACTIVE VOLUNTEER"/>
    <s v="N"/>
    <m/>
    <m/>
    <m/>
    <s v="N"/>
    <m/>
    <x v="0"/>
    <d v="1982-08-28T00:00:00"/>
    <s v="LU5"/>
    <x v="1"/>
    <x v="3"/>
    <d v="2009-08-05T00:00:00"/>
    <d v="2017-04-13T00:00:00"/>
    <x v="0"/>
    <d v="2025-01-31T00:00:00"/>
    <n v="42.457534246575342"/>
    <x v="2"/>
    <d v="2017-04-13T00:00:00"/>
    <n v="2007"/>
  </r>
  <r>
    <n v="104888"/>
    <s v="VOLUNTEER"/>
    <s v="INACTIVE VOLUNTEER"/>
    <s v="N"/>
    <m/>
    <m/>
    <m/>
    <s v="N"/>
    <m/>
    <x v="0"/>
    <d v="1997-09-30T00:00:00"/>
    <s v="WD25"/>
    <x v="0"/>
    <x v="2"/>
    <d v="2013-07-06T00:00:00"/>
    <d v="2013-11-01T00:00:00"/>
    <x v="1"/>
    <d v="2025-01-31T00:00:00"/>
    <n v="27.356164383561644"/>
    <x v="5"/>
    <d v="2013-11-01T00:00:00"/>
    <n v="85"/>
  </r>
  <r>
    <n v="67022"/>
    <s v="VOLUNTEER"/>
    <s v="INACTIVE VOLUNTEER"/>
    <s v="N"/>
    <m/>
    <m/>
    <m/>
    <s v="N"/>
    <m/>
    <x v="0"/>
    <d v="1963-07-24T00:00:00"/>
    <s v="LU6"/>
    <x v="1"/>
    <x v="2"/>
    <d v="2010-09-23T00:00:00"/>
    <d v="2017-04-10T00:00:00"/>
    <x v="2"/>
    <d v="2025-01-31T00:00:00"/>
    <n v="61.56712328767123"/>
    <x v="0"/>
    <d v="2017-04-10T00:00:00"/>
    <n v="1708"/>
  </r>
  <r>
    <n v="113154"/>
    <s v="VOLUNTEER"/>
    <s v="INACTIVE VOLUNTEER"/>
    <s v="N"/>
    <m/>
    <m/>
    <m/>
    <s v="N"/>
    <m/>
    <x v="1"/>
    <d v="1957-07-06T00:00:00"/>
    <s v="LU3"/>
    <x v="1"/>
    <x v="3"/>
    <s v="Not Recorded"/>
    <s v="Not Recorded"/>
    <x v="1"/>
    <d v="2025-01-31T00:00:00"/>
    <n v="67.61917808219178"/>
    <x v="4"/>
    <s v="Not Recorded"/>
    <s v=""/>
  </r>
  <r>
    <n v="153644"/>
    <s v="VOLUNTEER"/>
    <s v="ACTIVE VOLUNTEER"/>
    <s v="N"/>
    <m/>
    <m/>
    <m/>
    <s v="N"/>
    <m/>
    <x v="0"/>
    <d v="1961-10-15T00:00:00"/>
    <s v="LU7"/>
    <x v="1"/>
    <x v="3"/>
    <d v="2022-01-27T00:00:00"/>
    <s v=""/>
    <x v="3"/>
    <d v="2025-01-31T00:00:00"/>
    <n v="63.339726027397262"/>
    <x v="0"/>
    <d v="2025-01-31T00:00:00"/>
    <n v="787"/>
  </r>
  <r>
    <n v="156473"/>
    <s v="VOLUNTEER"/>
    <s v="INACTIVE VOLUNTEER"/>
    <s v="N"/>
    <m/>
    <m/>
    <m/>
    <s v="N"/>
    <m/>
    <x v="1"/>
    <d v="1988-07-31T00:00:00"/>
    <s v="WD3"/>
    <x v="0"/>
    <x v="3"/>
    <d v="2022-06-13T00:00:00"/>
    <d v="2022-10-12T00:00:00"/>
    <x v="0"/>
    <d v="2025-01-31T00:00:00"/>
    <n v="36.528767123287672"/>
    <x v="2"/>
    <d v="2022-10-12T00:00:00"/>
    <n v="88"/>
  </r>
  <r>
    <n v="126255"/>
    <s v="VOLUNTEER"/>
    <s v="INACTIVE VOLUNTEER"/>
    <s v="N"/>
    <m/>
    <m/>
    <m/>
    <s v="N"/>
    <m/>
    <x v="0"/>
    <d v="2004-04-17T00:00:00"/>
    <s v="WD3"/>
    <x v="0"/>
    <x v="2"/>
    <d v="2017-11-28T00:00:00"/>
    <d v="2019-01-23T00:00:00"/>
    <x v="0"/>
    <d v="2025-01-31T00:00:00"/>
    <n v="20.805479452054794"/>
    <x v="1"/>
    <d v="2019-01-23T00:00:00"/>
    <n v="302"/>
  </r>
  <r>
    <n v="162713"/>
    <s v="VOLUNTEER"/>
    <s v="INACTIVE VOLUNTEER"/>
    <s v="N"/>
    <m/>
    <m/>
    <m/>
    <s v="N"/>
    <m/>
    <x v="0"/>
    <d v="2009-11-18T00:00:00"/>
    <s v="WD3"/>
    <x v="0"/>
    <x v="3"/>
    <d v="2023-09-11T00:00:00"/>
    <d v="2023-12-23T00:00:00"/>
    <x v="0"/>
    <d v="2025-01-31T00:00:00"/>
    <n v="15.213698630136987"/>
    <x v="6"/>
    <d v="2023-12-23T00:00:00"/>
    <n v="75"/>
  </r>
  <r>
    <n v="81942"/>
    <s v="VOLUNTEER"/>
    <s v="INACTIVE VOLUNTEER"/>
    <s v="N"/>
    <m/>
    <m/>
    <m/>
    <s v="N"/>
    <m/>
    <x v="0"/>
    <d v="1969-01-16T00:00:00"/>
    <s v="SG1"/>
    <x v="0"/>
    <x v="2"/>
    <d v="2011-08-01T00:00:00"/>
    <d v="2011-11-01T00:00:00"/>
    <x v="1"/>
    <d v="2025-01-31T00:00:00"/>
    <n v="56.079452054794523"/>
    <x v="0"/>
    <d v="2011-11-01T00:00:00"/>
    <n v="67"/>
  </r>
  <r>
    <n v="94927"/>
    <s v="VOLUNTEER"/>
    <s v="INACTIVE VOLUNTEER"/>
    <s v="N"/>
    <m/>
    <m/>
    <m/>
    <s v="N"/>
    <m/>
    <x v="0"/>
    <m/>
    <s v="LU2"/>
    <x v="1"/>
    <x v="1"/>
    <d v="2012-11-28T00:00:00"/>
    <d v="2012-11-28T00:00:00"/>
    <x v="1"/>
    <d v="2025-01-31T00:00:00"/>
    <n v="125.17260273972603"/>
    <x v="4"/>
    <d v="2012-11-28T00:00:00"/>
    <n v="1"/>
  </r>
  <r>
    <n v="126754"/>
    <s v="VOLUNTEER"/>
    <s v="INACTIVE VOLUNTEER"/>
    <s v="N"/>
    <m/>
    <m/>
    <m/>
    <s v="N"/>
    <m/>
    <x v="0"/>
    <d v="2001-03-09T00:00:00"/>
    <s v="LU3"/>
    <x v="1"/>
    <x v="1"/>
    <d v="2016-09-03T00:00:00"/>
    <d v="2017-05-15T00:00:00"/>
    <x v="0"/>
    <d v="2025-01-31T00:00:00"/>
    <n v="23.915068493150685"/>
    <x v="1"/>
    <d v="2017-05-15T00:00:00"/>
    <n v="181"/>
  </r>
  <r>
    <n v="115973"/>
    <s v="VOLUNTEER"/>
    <s v="INACTIVE VOLUNTEER"/>
    <s v="N"/>
    <m/>
    <m/>
    <m/>
    <s v="N"/>
    <m/>
    <x v="0"/>
    <d v="1999-04-23T00:00:00"/>
    <s v="LU3"/>
    <x v="1"/>
    <x v="6"/>
    <d v="2018-02-06T00:00:00"/>
    <d v="2018-07-10T00:00:00"/>
    <x v="2"/>
    <d v="2025-01-31T00:00:00"/>
    <n v="25.794520547945204"/>
    <x v="5"/>
    <d v="2018-07-10T00:00:00"/>
    <n v="111"/>
  </r>
  <r>
    <n v="112100"/>
    <s v="VOLUNTEER"/>
    <s v="ACTIVE VOLUNTEER"/>
    <s v="N"/>
    <m/>
    <m/>
    <m/>
    <s v="N"/>
    <m/>
    <x v="0"/>
    <d v="2000-01-29T00:00:00"/>
    <s v="LU3"/>
    <x v="1"/>
    <x v="1"/>
    <d v="2016-03-02T00:00:00"/>
    <s v=""/>
    <x v="2"/>
    <d v="2025-01-31T00:00:00"/>
    <n v="25.024657534246575"/>
    <x v="5"/>
    <d v="2025-01-31T00:00:00"/>
    <n v="2328"/>
  </r>
  <r>
    <n v="104371"/>
    <s v="VOLUNTEER"/>
    <s v="INACTIVE VOLUNTEER"/>
    <s v="N"/>
    <m/>
    <m/>
    <m/>
    <s v="N"/>
    <m/>
    <x v="1"/>
    <d v="1994-09-15T00:00:00"/>
    <s v="LU3"/>
    <x v="1"/>
    <x v="1"/>
    <d v="2013-04-13T00:00:00"/>
    <d v="2013-11-04T00:00:00"/>
    <x v="1"/>
    <d v="2025-01-31T00:00:00"/>
    <n v="30.4"/>
    <x v="5"/>
    <d v="2013-11-04T00:00:00"/>
    <n v="146"/>
  </r>
  <r>
    <n v="31571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6067"/>
    <s v="VOLUNTEER"/>
    <s v="INACTIVE VOLUNTEER"/>
    <s v="N"/>
    <m/>
    <m/>
    <m/>
    <s v="N"/>
    <m/>
    <x v="1"/>
    <d v="2008-10-28T00:00:00"/>
    <s v="LU3"/>
    <x v="1"/>
    <x v="1"/>
    <s v="Not Recorded"/>
    <s v="Not Recorded"/>
    <x v="1"/>
    <d v="2025-01-31T00:00:00"/>
    <n v="16.271232876712329"/>
    <x v="1"/>
    <s v="Not Recorded"/>
    <s v=""/>
  </r>
  <r>
    <n v="129175"/>
    <s v="VOLUNTEER"/>
    <s v="INACTIVE VOLUNTEER"/>
    <s v="N"/>
    <m/>
    <m/>
    <m/>
    <s v="N"/>
    <m/>
    <x v="0"/>
    <d v="2002-05-08T00:00:00"/>
    <s v="LU6"/>
    <x v="1"/>
    <x v="1"/>
    <s v="Not Recorded"/>
    <s v="Not Recorded"/>
    <x v="1"/>
    <d v="2025-01-31T00:00:00"/>
    <n v="22.75068493150685"/>
    <x v="1"/>
    <s v="Not Recorded"/>
    <s v=""/>
  </r>
  <r>
    <n v="7313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54439"/>
    <s v="VOLUNTEER"/>
    <s v="INACTIVE VOLUNTEER"/>
    <s v="N"/>
    <m/>
    <m/>
    <m/>
    <s v="N"/>
    <m/>
    <x v="0"/>
    <d v="2006-01-17T00:00:00"/>
    <s v="LU4"/>
    <x v="1"/>
    <x v="1"/>
    <d v="2022-02-26T00:00:00"/>
    <d v="2022-07-13T00:00:00"/>
    <x v="1"/>
    <d v="2025-01-31T00:00:00"/>
    <n v="19.052054794520547"/>
    <x v="1"/>
    <d v="2022-07-13T00:00:00"/>
    <n v="98"/>
  </r>
  <r>
    <n v="135786"/>
    <s v="VOLUNTEER"/>
    <s v="INACTIVE VOLUNTEER"/>
    <s v="N"/>
    <m/>
    <m/>
    <m/>
    <s v="N"/>
    <m/>
    <x v="0"/>
    <d v="2002-11-20T00:00:00"/>
    <s v="LU4"/>
    <x v="1"/>
    <x v="1"/>
    <s v="Not Recorded"/>
    <s v="Not Recorded"/>
    <x v="1"/>
    <d v="2025-01-31T00:00:00"/>
    <n v="22.213698630136985"/>
    <x v="1"/>
    <s v="Not Recorded"/>
    <s v=""/>
  </r>
  <r>
    <n v="131798"/>
    <s v="VOLUNTEER"/>
    <s v="INACTIVE VOLUNTEER"/>
    <s v="N"/>
    <m/>
    <m/>
    <m/>
    <s v="N"/>
    <m/>
    <x v="0"/>
    <d v="2004-01-15T00:00:00"/>
    <s v="HP1"/>
    <x v="0"/>
    <x v="3"/>
    <d v="2018-11-01T00:00:00"/>
    <d v="2019-06-25T00:00:00"/>
    <x v="0"/>
    <d v="2025-01-31T00:00:00"/>
    <n v="21.06027397260274"/>
    <x v="1"/>
    <d v="2019-06-25T00:00:00"/>
    <n v="169"/>
  </r>
  <r>
    <n v="159783"/>
    <s v="VOLUNTEER"/>
    <s v="INACTIVE VOLUNTEER"/>
    <s v="N"/>
    <m/>
    <m/>
    <m/>
    <s v="N"/>
    <m/>
    <x v="0"/>
    <d v="2006-04-27T00:00:00"/>
    <s v="AL5"/>
    <x v="0"/>
    <x v="1"/>
    <d v="2023-02-22T00:00:00"/>
    <d v="2023-03-22T00:00:00"/>
    <x v="0"/>
    <d v="2025-01-31T00:00:00"/>
    <n v="18.778082191780822"/>
    <x v="1"/>
    <d v="2023-03-22T00:00:00"/>
    <n v="21"/>
  </r>
  <r>
    <n v="129988"/>
    <s v="VOLUNTEER"/>
    <s v="INACTIVE VOLUNTEER"/>
    <s v="N"/>
    <m/>
    <m/>
    <m/>
    <s v="N"/>
    <m/>
    <x v="1"/>
    <d v="2003-03-20T00:00:00"/>
    <s v="SG5"/>
    <x v="0"/>
    <x v="1"/>
    <d v="2018-08-04T00:00:00"/>
    <d v="2019-01-23T00:00:00"/>
    <x v="0"/>
    <d v="2025-01-31T00:00:00"/>
    <n v="21.884931506849316"/>
    <x v="1"/>
    <d v="2019-01-23T00:00:00"/>
    <n v="123"/>
  </r>
  <r>
    <n v="158857"/>
    <s v="VOLUNTEER"/>
    <s v="ACTIVE VOLUNTEER"/>
    <s v="N"/>
    <m/>
    <m/>
    <m/>
    <s v="N"/>
    <m/>
    <x v="0"/>
    <d v="1996-04-30T00:00:00"/>
    <s v="MK16"/>
    <x v="3"/>
    <x v="6"/>
    <d v="2022-11-28T00:00:00"/>
    <s v=""/>
    <x v="0"/>
    <d v="2025-01-31T00:00:00"/>
    <n v="28.775342465753425"/>
    <x v="5"/>
    <d v="2025-01-31T00:00:00"/>
    <n v="570"/>
  </r>
  <r>
    <n v="147517"/>
    <s v="VOLUNTEER"/>
    <s v="INACTIVE VOLUNTEER"/>
    <s v="N"/>
    <m/>
    <m/>
    <m/>
    <s v="N"/>
    <m/>
    <x v="0"/>
    <d v="1992-01-18T00:00:00"/>
    <s v="LU1"/>
    <x v="1"/>
    <x v="4"/>
    <d v="2021-04-29T00:00:00"/>
    <d v="2022-07-13T00:00:00"/>
    <x v="0"/>
    <d v="2025-01-31T00:00:00"/>
    <n v="33.060273972602737"/>
    <x v="5"/>
    <d v="2022-07-13T00:00:00"/>
    <n v="315"/>
  </r>
  <r>
    <n v="168123"/>
    <s v="VOLUNTEER"/>
    <s v="INACTIVE VOLUNTEER"/>
    <s v="N"/>
    <m/>
    <m/>
    <m/>
    <s v="N"/>
    <m/>
    <x v="1"/>
    <d v="2002-12-27T00:00:00"/>
    <s v="NOTKNOWN"/>
    <x v="3"/>
    <x v="0"/>
    <s v="Not Recorded"/>
    <s v="Not Recorded"/>
    <x v="1"/>
    <d v="2025-01-31T00:00:00"/>
    <n v="22.112328767123287"/>
    <x v="1"/>
    <s v="Not Recorded"/>
    <s v=""/>
  </r>
  <r>
    <n v="124574"/>
    <s v="VOLUNTEER"/>
    <s v="INACTIVE VOLUNTEER"/>
    <s v="N"/>
    <m/>
    <m/>
    <m/>
    <s v="N"/>
    <m/>
    <x v="0"/>
    <d v="2002-11-18T00:00:00"/>
    <s v="AL2"/>
    <x v="0"/>
    <x v="2"/>
    <s v="Not Recorded"/>
    <s v="Not Recorded"/>
    <x v="1"/>
    <d v="2025-01-31T00:00:00"/>
    <n v="22.219178082191782"/>
    <x v="1"/>
    <s v="Not Recorded"/>
    <s v=""/>
  </r>
  <r>
    <n v="25233"/>
    <s v="VOLUNTEER"/>
    <s v="INACTIVE VOLUNTEER"/>
    <s v="N"/>
    <m/>
    <m/>
    <m/>
    <s v="N"/>
    <m/>
    <x v="0"/>
    <d v="1950-01-16T00:00:00"/>
    <s v="MK8"/>
    <x v="4"/>
    <x v="3"/>
    <d v="2009-03-01T00:00:00"/>
    <d v="2013-08-08T00:00:00"/>
    <x v="1"/>
    <d v="2025-01-31T00:00:00"/>
    <n v="75.093150684931501"/>
    <x v="4"/>
    <d v="2013-08-08T00:00:00"/>
    <n v="1159"/>
  </r>
  <r>
    <n v="71422"/>
    <s v="VOLUNTEER"/>
    <s v="INACTIVE VOLUNTEER"/>
    <s v="N"/>
    <m/>
    <m/>
    <m/>
    <s v="N"/>
    <m/>
    <x v="0"/>
    <d v="1963-11-16T00:00:00"/>
    <s v="SG3"/>
    <x v="0"/>
    <x v="3"/>
    <d v="2011-12-20T00:00:00"/>
    <d v="2011-12-20T00:00:00"/>
    <x v="1"/>
    <d v="2025-01-31T00:00:00"/>
    <n v="61.252054794520546"/>
    <x v="0"/>
    <d v="2011-12-20T00:00:00"/>
    <n v="1"/>
  </r>
  <r>
    <n v="33921"/>
    <s v="VOLUNTEER"/>
    <s v="INACTIVE VOLUNTEER"/>
    <s v="N"/>
    <m/>
    <m/>
    <m/>
    <s v="N"/>
    <m/>
    <x v="0"/>
    <d v="1954-05-22T00:00:00"/>
    <s v="LU4"/>
    <x v="1"/>
    <x v="7"/>
    <d v="2011-04-01T00:00:00"/>
    <d v="1899-12-31T00:00:00"/>
    <x v="1"/>
    <d v="2025-01-31T00:00:00"/>
    <n v="70.745205479452054"/>
    <x v="4"/>
    <d v="1899-12-31T00:00:00"/>
    <m/>
  </r>
  <r>
    <n v="121106"/>
    <s v="VOLUNTEER"/>
    <s v="INACTIVE VOLUNTEER"/>
    <s v="N"/>
    <m/>
    <m/>
    <m/>
    <s v="N"/>
    <m/>
    <x v="1"/>
    <d v="1998-09-04T00:00:00"/>
    <s v="MK16"/>
    <x v="4"/>
    <x v="2"/>
    <d v="2016-05-20T00:00:00"/>
    <d v="2016-07-01T00:00:00"/>
    <x v="0"/>
    <d v="2025-01-31T00:00:00"/>
    <n v="26.427397260273974"/>
    <x v="5"/>
    <d v="2016-07-01T00:00:00"/>
    <n v="31"/>
  </r>
  <r>
    <n v="159774"/>
    <s v="VOLUNTEER"/>
    <s v="INACTIVE VOLUNTEER"/>
    <s v="N"/>
    <m/>
    <m/>
    <m/>
    <s v="N"/>
    <m/>
    <x v="1"/>
    <d v="2008-05-12T00:00:00"/>
    <s v="WD3"/>
    <x v="0"/>
    <x v="3"/>
    <d v="2023-02-04T00:00:00"/>
    <d v="2023-03-12T00:00:00"/>
    <x v="0"/>
    <d v="2025-01-31T00:00:00"/>
    <n v="16.734246575342464"/>
    <x v="1"/>
    <d v="2023-03-12T00:00:00"/>
    <n v="25"/>
  </r>
  <r>
    <n v="23659"/>
    <s v="VOLUNTEER"/>
    <s v="INACTIVE VOLUNTEER"/>
    <s v="N"/>
    <m/>
    <m/>
    <m/>
    <s v="N"/>
    <m/>
    <x v="0"/>
    <d v="1949-11-17T00:00:00"/>
    <s v="HP3"/>
    <x v="0"/>
    <x v="3"/>
    <d v="2013-07-26T00:00:00"/>
    <d v="2016-05-14T00:00:00"/>
    <x v="0"/>
    <d v="2025-01-31T00:00:00"/>
    <n v="75.257534246575347"/>
    <x v="4"/>
    <d v="2016-05-14T00:00:00"/>
    <n v="731"/>
  </r>
  <r>
    <n v="80824"/>
    <s v="VOLUNTEER"/>
    <s v="ACTIVE VOLUNTEER"/>
    <s v="N"/>
    <m/>
    <m/>
    <m/>
    <s v="N"/>
    <m/>
    <x v="0"/>
    <d v="1956-02-23T00:00:00"/>
    <s v="LU3"/>
    <x v="1"/>
    <x v="7"/>
    <d v="2006-01-01T00:00:00"/>
    <s v=""/>
    <x v="4"/>
    <d v="2025-01-31T00:00:00"/>
    <n v="68.986301369863014"/>
    <x v="4"/>
    <d v="2025-01-31T00:00:00"/>
    <n v="4980"/>
  </r>
  <r>
    <n v="107439"/>
    <s v="VOLUNTEER"/>
    <s v="INACTIVE VOLUNTEER"/>
    <s v="N"/>
    <m/>
    <m/>
    <m/>
    <s v="N"/>
    <m/>
    <x v="0"/>
    <d v="1978-10-18T00:00:00"/>
    <s v="AL4"/>
    <x v="0"/>
    <x v="2"/>
    <d v="2014-02-12T00:00:00"/>
    <d v="2015-02-24T00:00:00"/>
    <x v="1"/>
    <d v="2025-01-31T00:00:00"/>
    <n v="46.320547945205476"/>
    <x v="3"/>
    <d v="2015-02-24T00:00:00"/>
    <n v="270"/>
  </r>
  <r>
    <n v="153503"/>
    <s v="VOLUNTEER"/>
    <s v="INACTIVE VOLUNTEER"/>
    <s v="N"/>
    <m/>
    <m/>
    <m/>
    <s v="N"/>
    <m/>
    <x v="1"/>
    <d v="2004-11-05T00:00:00"/>
    <s v="LU3"/>
    <x v="3"/>
    <x v="6"/>
    <d v="2021-11-11T00:00:00"/>
    <d v="2022-06-29T00:00:00"/>
    <x v="3"/>
    <d v="2025-01-31T00:00:00"/>
    <n v="20.252054794520546"/>
    <x v="1"/>
    <d v="2022-06-29T00:00:00"/>
    <n v="165"/>
  </r>
  <r>
    <n v="108400"/>
    <s v="VOLUNTEER"/>
    <s v="INACTIVE VOLUNTEER"/>
    <s v="N"/>
    <m/>
    <m/>
    <m/>
    <s v="N"/>
    <m/>
    <x v="0"/>
    <d v="1997-02-05T00:00:00"/>
    <s v="WD7"/>
    <x v="0"/>
    <x v="3"/>
    <d v="2014-05-10T00:00:00"/>
    <d v="2014-08-15T00:00:00"/>
    <x v="1"/>
    <d v="2025-01-31T00:00:00"/>
    <n v="28.005479452054793"/>
    <x v="5"/>
    <d v="2014-08-15T00:00:00"/>
    <n v="70"/>
  </r>
  <r>
    <n v="100925"/>
    <s v="VOLUNTEER"/>
    <s v="INACTIVE VOLUNTEER"/>
    <s v="N"/>
    <m/>
    <m/>
    <m/>
    <s v="N"/>
    <m/>
    <x v="0"/>
    <d v="1996-03-22T00:00:00"/>
    <s v="SG1"/>
    <x v="0"/>
    <x v="2"/>
    <d v="2012-08-30T00:00:00"/>
    <d v="2013-06-30T00:00:00"/>
    <x v="1"/>
    <d v="2025-01-31T00:00:00"/>
    <n v="28.882191780821916"/>
    <x v="5"/>
    <d v="2013-06-30T00:00:00"/>
    <n v="217"/>
  </r>
  <r>
    <n v="125505"/>
    <s v="VOLUNTEER"/>
    <s v="INACTIVE VOLUNTEER"/>
    <s v="N"/>
    <m/>
    <m/>
    <m/>
    <s v="N"/>
    <m/>
    <x v="1"/>
    <d v="2001-10-25T00:00:00"/>
    <s v="HP3"/>
    <x v="0"/>
    <x v="3"/>
    <d v="2017-12-09T00:00:00"/>
    <d v="2018-07-14T00:00:00"/>
    <x v="0"/>
    <d v="2025-01-31T00:00:00"/>
    <n v="23.284931506849315"/>
    <x v="1"/>
    <d v="2018-07-14T00:00:00"/>
    <n v="155"/>
  </r>
  <r>
    <n v="121550"/>
    <s v="VOLUNTEER"/>
    <s v="INACTIVE VOLUNTEER"/>
    <s v="N"/>
    <m/>
    <m/>
    <m/>
    <s v="N"/>
    <m/>
    <x v="0"/>
    <d v="1976-12-21T00:00:00"/>
    <s v="MK45"/>
    <x v="1"/>
    <x v="3"/>
    <d v="2017-06-07T00:00:00"/>
    <d v="2021-09-09T00:00:00"/>
    <x v="4"/>
    <d v="2025-01-31T00:00:00"/>
    <n v="48.145205479452052"/>
    <x v="3"/>
    <d v="2021-09-09T00:00:00"/>
    <n v="1112"/>
  </r>
  <r>
    <n v="145503"/>
    <s v="VOLUNTEER"/>
    <s v="ACTIVE VOLUNTEER"/>
    <s v="N"/>
    <m/>
    <m/>
    <m/>
    <s v="N"/>
    <m/>
    <x v="0"/>
    <d v="1955-05-10T00:00:00"/>
    <s v="MK45"/>
    <x v="1"/>
    <x v="3"/>
    <d v="2022-10-13T00:00:00"/>
    <s v=""/>
    <x v="3"/>
    <d v="2025-01-31T00:00:00"/>
    <n v="69.778082191780825"/>
    <x v="4"/>
    <d v="2025-01-31T00:00:00"/>
    <n v="602"/>
  </r>
  <r>
    <n v="130876"/>
    <s v="VOLUNTEER"/>
    <s v="INACTIVE VOLUNTEER"/>
    <s v="N"/>
    <m/>
    <m/>
    <m/>
    <s v="N"/>
    <m/>
    <x v="0"/>
    <d v="2001-01-29T00:00:00"/>
    <s v="LU2"/>
    <x v="1"/>
    <x v="3"/>
    <s v="Not Recorded"/>
    <s v="Not Recorded"/>
    <x v="0"/>
    <d v="2025-01-31T00:00:00"/>
    <n v="24.021917808219179"/>
    <x v="1"/>
    <s v="Not Recorded"/>
    <s v=""/>
  </r>
  <r>
    <n v="107600"/>
    <s v="VOLUNTEER"/>
    <s v="INACTIVE VOLUNTEER"/>
    <s v="N"/>
    <m/>
    <m/>
    <m/>
    <s v="N"/>
    <m/>
    <x v="1"/>
    <d v="1997-08-28T00:00:00"/>
    <s v="CO15"/>
    <x v="2"/>
    <x v="3"/>
    <d v="2014-08-28T00:00:00"/>
    <d v="2016-03-18T00:00:00"/>
    <x v="3"/>
    <d v="2025-01-31T00:00:00"/>
    <n v="27.446575342465753"/>
    <x v="5"/>
    <d v="2016-03-18T00:00:00"/>
    <n v="407"/>
  </r>
  <r>
    <n v="153099"/>
    <s v="VOLUNTEER"/>
    <s v="INACTIVE VOLUNTEER"/>
    <s v="N"/>
    <m/>
    <m/>
    <m/>
    <s v="N"/>
    <m/>
    <x v="0"/>
    <d v="1982-08-15T00:00:00"/>
    <s v="AL10"/>
    <x v="0"/>
    <x v="6"/>
    <d v="2021-10-02T00:00:00"/>
    <d v="2022-08-04T00:00:00"/>
    <x v="0"/>
    <d v="2025-01-31T00:00:00"/>
    <n v="42.493150684931507"/>
    <x v="2"/>
    <d v="2022-08-04T00:00:00"/>
    <n v="219"/>
  </r>
  <r>
    <n v="153148"/>
    <s v="VOLUNTEER"/>
    <s v="ACTIVE VOLUNTEER"/>
    <s v="N"/>
    <m/>
    <m/>
    <m/>
    <s v="N"/>
    <m/>
    <x v="0"/>
    <d v="1998-12-19T00:00:00"/>
    <s v="LU3"/>
    <x v="1"/>
    <x v="1"/>
    <d v="2021-11-22T00:00:00"/>
    <s v=""/>
    <x v="3"/>
    <d v="2025-01-31T00:00:00"/>
    <n v="26.136986301369863"/>
    <x v="5"/>
    <d v="2025-01-31T00:00:00"/>
    <n v="835"/>
  </r>
  <r>
    <n v="146468"/>
    <s v="VOLUNTEER"/>
    <s v="INACTIVE VOLUNTEER"/>
    <s v="N"/>
    <m/>
    <m/>
    <m/>
    <s v="N"/>
    <m/>
    <x v="0"/>
    <d v="1972-02-09T00:00:00"/>
    <s v="SE25"/>
    <x v="2"/>
    <x v="3"/>
    <d v="2020-08-11T00:00:00"/>
    <d v="2023-01-25T00:00:00"/>
    <x v="0"/>
    <d v="2025-01-31T00:00:00"/>
    <n v="53.013698630136986"/>
    <x v="3"/>
    <d v="2023-01-25T00:00:00"/>
    <n v="642"/>
  </r>
  <r>
    <n v="113150"/>
    <s v="VOLUNTEER"/>
    <s v="INACTIVE VOLUNTEER"/>
    <s v="N"/>
    <m/>
    <m/>
    <m/>
    <s v="N"/>
    <m/>
    <x v="1"/>
    <m/>
    <s v="BD12"/>
    <x v="3"/>
    <x v="3"/>
    <d v="2016-06-22T00:00:00"/>
    <d v="2016-06-22T00:00:00"/>
    <x v="1"/>
    <d v="2025-01-31T00:00:00"/>
    <n v="125.17260273972603"/>
    <x v="4"/>
    <d v="2016-06-22T00:00:00"/>
    <n v="1"/>
  </r>
  <r>
    <n v="118601"/>
    <s v="VOLUNTEER"/>
    <s v="INACTIVE VOLUNTEER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  <s v="Not Recorded"/>
    <s v=""/>
  </r>
  <r>
    <n v="118611"/>
    <s v="VOLUNTEER"/>
    <s v="INACTIVE VOLUNTEER"/>
    <s v="N"/>
    <m/>
    <m/>
    <m/>
    <s v="N"/>
    <m/>
    <x v="0"/>
    <d v="1982-11-24T00:00:00"/>
    <s v="LU3"/>
    <x v="1"/>
    <x v="2"/>
    <d v="2016-12-01T00:00:00"/>
    <s v=""/>
    <x v="2"/>
    <d v="2025-01-31T00:00:00"/>
    <n v="42.216438356164382"/>
    <x v="2"/>
    <d v="2025-01-31T00:00:00"/>
    <n v="2132"/>
  </r>
  <r>
    <n v="137439"/>
    <s v="VOLUNTEER"/>
    <s v="INACTIVE VOLUNTEER"/>
    <s v="N"/>
    <m/>
    <m/>
    <m/>
    <s v="N"/>
    <m/>
    <x v="0"/>
    <d v="2005-04-28T00:00:00"/>
    <s v="MK16"/>
    <x v="4"/>
    <x v="3"/>
    <d v="2019-04-15T00:00:00"/>
    <d v="2021-08-25T00:00:00"/>
    <x v="0"/>
    <d v="2025-01-31T00:00:00"/>
    <n v="19.775342465753425"/>
    <x v="1"/>
    <d v="2021-08-25T00:00:00"/>
    <n v="618"/>
  </r>
  <r>
    <n v="50552"/>
    <s v="VOLUNTEER"/>
    <s v="ACTIVE VOLUNTEER"/>
    <s v="N"/>
    <m/>
    <m/>
    <m/>
    <s v="N"/>
    <m/>
    <x v="1"/>
    <d v="1954-10-15T00:00:00"/>
    <s v="S6"/>
    <x v="3"/>
    <x v="3"/>
    <d v="2022-01-01T00:00:00"/>
    <s v=""/>
    <x v="3"/>
    <d v="2025-01-31T00:00:00"/>
    <n v="70.345205479452048"/>
    <x v="4"/>
    <d v="2025-01-31T00:00:00"/>
    <n v="805"/>
  </r>
  <r>
    <n v="151991"/>
    <s v="VOLUNTEER"/>
    <s v="INACTIVE VOLUNTEER"/>
    <s v="N"/>
    <m/>
    <m/>
    <m/>
    <s v="N"/>
    <m/>
    <x v="0"/>
    <d v="1968-09-07T00:00:00"/>
    <s v="AL7"/>
    <x v="0"/>
    <x v="3"/>
    <d v="2022-01-24T00:00:00"/>
    <d v="2023-12-04T00:00:00"/>
    <x v="4"/>
    <d v="2025-01-31T00:00:00"/>
    <n v="56.438356164383563"/>
    <x v="0"/>
    <d v="2023-12-04T00:00:00"/>
    <n v="486"/>
  </r>
  <r>
    <n v="115619"/>
    <s v="VOLUNTEER"/>
    <s v="ACTIVE VOLUNTEER"/>
    <s v="N"/>
    <m/>
    <m/>
    <m/>
    <s v="N"/>
    <m/>
    <x v="0"/>
    <d v="1950-11-10T00:00:00"/>
    <s v="LU3"/>
    <x v="1"/>
    <x v="3"/>
    <d v="2022-07-20T00:00:00"/>
    <s v=""/>
    <x v="4"/>
    <d v="2025-01-31T00:00:00"/>
    <n v="74.276712328767118"/>
    <x v="4"/>
    <d v="2025-01-31T00:00:00"/>
    <n v="663"/>
  </r>
  <r>
    <n v="139284"/>
    <s v="VOLUNTEER"/>
    <s v="INACTIVE VOLUNTEER"/>
    <s v="N"/>
    <m/>
    <m/>
    <m/>
    <s v="N"/>
    <m/>
    <x v="1"/>
    <m/>
    <s v="LU2"/>
    <x v="1"/>
    <x v="3"/>
    <d v="2019-09-17T00:00:00"/>
    <d v="2021-08-31T00:00:00"/>
    <x v="0"/>
    <d v="2025-01-31T00:00:00"/>
    <n v="125.17260273972603"/>
    <x v="4"/>
    <d v="2021-08-31T00:00:00"/>
    <n v="511"/>
  </r>
  <r>
    <n v="51400"/>
    <s v="VOLUNTEER"/>
    <s v="ACTIVE VOLUNTEER"/>
    <s v="N"/>
    <m/>
    <m/>
    <m/>
    <s v="N"/>
    <m/>
    <x v="0"/>
    <d v="1981-01-30T00:00:00"/>
    <s v="LU3"/>
    <x v="1"/>
    <x v="2"/>
    <d v="2015-03-20T00:00:00"/>
    <s v=""/>
    <x v="2"/>
    <d v="2025-01-31T00:00:00"/>
    <n v="44.032876712328765"/>
    <x v="2"/>
    <d v="2025-01-31T00:00:00"/>
    <n v="2576"/>
  </r>
  <r>
    <n v="161260"/>
    <s v="VOLUNTEER"/>
    <s v="ACTIVE VOLUNTEER"/>
    <s v="N"/>
    <m/>
    <m/>
    <m/>
    <s v="N"/>
    <m/>
    <x v="0"/>
    <d v="1958-12-14T00:00:00"/>
    <s v="LU3"/>
    <x v="1"/>
    <x v="3"/>
    <d v="2023-06-25T00:00:00"/>
    <s v=""/>
    <x v="2"/>
    <d v="2025-01-31T00:00:00"/>
    <n v="66.178082191780817"/>
    <x v="4"/>
    <d v="2025-01-31T00:00:00"/>
    <n v="420"/>
  </r>
  <r>
    <n v="9657"/>
    <s v="VOLUNTEER"/>
    <s v="INACTIVE VOLUNTEER"/>
    <s v="N"/>
    <m/>
    <m/>
    <m/>
    <s v="N"/>
    <m/>
    <x v="1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123576"/>
    <s v="VOLUNTEER"/>
    <s v="INACTIVE VOLUNTEER"/>
    <s v="N"/>
    <m/>
    <m/>
    <m/>
    <s v="N"/>
    <m/>
    <x v="1"/>
    <d v="2002-05-30T00:00:00"/>
    <s v="AL4"/>
    <x v="0"/>
    <x v="3"/>
    <d v="2017-08-05T00:00:00"/>
    <d v="2018-08-11T00:00:00"/>
    <x v="0"/>
    <d v="2025-01-31T00:00:00"/>
    <n v="22.69041095890411"/>
    <x v="1"/>
    <d v="2018-08-11T00:00:00"/>
    <n v="265"/>
  </r>
  <r>
    <n v="40852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55799"/>
    <s v="VOLUNTEER"/>
    <s v="INACTIVE VOLUNTEER"/>
    <s v="N"/>
    <m/>
    <m/>
    <m/>
    <s v="N"/>
    <m/>
    <x v="1"/>
    <d v="2007-12-12T00:00:00"/>
    <s v="HP4"/>
    <x v="0"/>
    <x v="2"/>
    <d v="2022-03-22T00:00:00"/>
    <d v="2022-05-14T00:00:00"/>
    <x v="0"/>
    <d v="2025-01-31T00:00:00"/>
    <n v="17.150684931506849"/>
    <x v="1"/>
    <d v="2022-05-14T00:00:00"/>
    <n v="39"/>
  </r>
  <r>
    <n v="118349"/>
    <s v="VOLUNTEER"/>
    <s v="INACTIVE VOLUNTEER"/>
    <s v="N"/>
    <m/>
    <m/>
    <m/>
    <s v="N"/>
    <m/>
    <x v="0"/>
    <d v="1989-06-27T00:00:00"/>
    <s v="LU2"/>
    <x v="1"/>
    <x v="2"/>
    <d v="2019-02-07T00:00:00"/>
    <d v="2020-01-21T00:00:00"/>
    <x v="4"/>
    <d v="2025-01-31T00:00:00"/>
    <n v="35.62191780821918"/>
    <x v="2"/>
    <d v="2020-01-21T00:00:00"/>
    <n v="249"/>
  </r>
  <r>
    <n v="49568"/>
    <s v="VOLUNTEER"/>
    <s v="ACTIVE VOLUNTEER"/>
    <s v="N"/>
    <m/>
    <m/>
    <m/>
    <s v="N"/>
    <m/>
    <x v="0"/>
    <d v="1966-07-23T00:00:00"/>
    <s v="AL5"/>
    <x v="0"/>
    <x v="3"/>
    <d v="2023-04-27T00:00:00"/>
    <s v=""/>
    <x v="3"/>
    <d v="2025-01-31T00:00:00"/>
    <n v="58.56712328767123"/>
    <x v="0"/>
    <d v="2025-01-31T00:00:00"/>
    <n v="462"/>
  </r>
  <r>
    <n v="27779"/>
    <s v="VOLUNTEER"/>
    <s v="ACTIVE VOLUNTEER"/>
    <s v="N"/>
    <m/>
    <m/>
    <m/>
    <s v="N"/>
    <m/>
    <x v="0"/>
    <d v="1947-02-14T00:00:00"/>
    <s v="MK45"/>
    <x v="1"/>
    <x v="3"/>
    <s v="Not Recorded"/>
    <s v="Not Recorded"/>
    <x v="0"/>
    <d v="2025-01-31T00:00:00"/>
    <n v="78.016438356164386"/>
    <x v="4"/>
    <s v="Not Recorded"/>
    <s v=""/>
  </r>
  <r>
    <n v="121191"/>
    <s v="VOLUNTEER"/>
    <s v="INACTIVE VOLUNTEER"/>
    <s v="N"/>
    <m/>
    <m/>
    <m/>
    <s v="N"/>
    <m/>
    <x v="1"/>
    <d v="1972-06-11T00:00:00"/>
    <s v="AL1"/>
    <x v="0"/>
    <x v="3"/>
    <d v="2017-10-16T00:00:00"/>
    <d v="2018-08-21T00:00:00"/>
    <x v="3"/>
    <d v="2025-01-31T00:00:00"/>
    <n v="52.676712328767124"/>
    <x v="3"/>
    <d v="2018-08-21T00:00:00"/>
    <n v="222"/>
  </r>
  <r>
    <n v="80825"/>
    <s v="VOLUNTEER"/>
    <s v="ACTIVE VOLUNTEER"/>
    <s v="N"/>
    <m/>
    <m/>
    <m/>
    <s v="N"/>
    <m/>
    <x v="0"/>
    <d v="1938-07-14T00:00:00"/>
    <s v="LU2"/>
    <x v="1"/>
    <x v="3"/>
    <d v="2005-01-16T00:00:00"/>
    <s v=""/>
    <x v="0"/>
    <d v="2025-01-31T00:00:00"/>
    <n v="86.610958904109594"/>
    <x v="4"/>
    <d v="2025-01-31T00:00:00"/>
    <n v="5230"/>
  </r>
  <r>
    <n v="119431"/>
    <s v="VOLUNTEER"/>
    <s v="INACTIVE VOLUNTEER"/>
    <s v="N"/>
    <m/>
    <m/>
    <m/>
    <s v="N"/>
    <m/>
    <x v="1"/>
    <d v="2002-01-17T00:00:00"/>
    <s v="LU2"/>
    <x v="1"/>
    <x v="2"/>
    <d v="2016-10-08T00:00:00"/>
    <d v="2017-05-20T00:00:00"/>
    <x v="0"/>
    <d v="2025-01-31T00:00:00"/>
    <n v="23.054794520547944"/>
    <x v="1"/>
    <d v="2017-05-20T00:00:00"/>
    <n v="160"/>
  </r>
  <r>
    <n v="82709"/>
    <s v="VOLUNTEER"/>
    <s v="INACTIVE VOLUNTEER"/>
    <s v="N"/>
    <m/>
    <m/>
    <m/>
    <s v="N"/>
    <m/>
    <x v="0"/>
    <d v="1992-04-08T00:00:00"/>
    <s v="LU2"/>
    <x v="0"/>
    <x v="2"/>
    <d v="2011-09-27T00:00:00"/>
    <d v="2012-01-16T00:00:00"/>
    <x v="1"/>
    <d v="2025-01-31T00:00:00"/>
    <n v="32.838356164383562"/>
    <x v="5"/>
    <d v="2012-01-16T00:00:00"/>
    <n v="80"/>
  </r>
  <r>
    <n v="54050"/>
    <s v="VOLUNTEER"/>
    <s v="INACTIVE VOLUNTEER"/>
    <s v="N"/>
    <m/>
    <m/>
    <m/>
    <s v="N"/>
    <m/>
    <x v="0"/>
    <d v="1985-04-26T00:00:00"/>
    <s v="LU7"/>
    <x v="1"/>
    <x v="3"/>
    <d v="2012-12-10T00:00:00"/>
    <d v="2023-12-04T00:00:00"/>
    <x v="3"/>
    <d v="2025-01-31T00:00:00"/>
    <n v="39.794520547945204"/>
    <x v="2"/>
    <d v="2023-12-04T00:00:00"/>
    <n v="2866"/>
  </r>
  <r>
    <n v="46486"/>
    <s v="VOLUNTEER"/>
    <s v="INACTIVE VOLUNTEER"/>
    <s v="N"/>
    <m/>
    <m/>
    <m/>
    <s v="N"/>
    <m/>
    <x v="1"/>
    <d v="1964-08-08T00:00:00"/>
    <s v="MK45"/>
    <x v="1"/>
    <x v="2"/>
    <d v="2012-10-09T00:00:00"/>
    <d v="2012-10-09T00:00:00"/>
    <x v="1"/>
    <d v="2025-01-31T00:00:00"/>
    <n v="60.523287671232879"/>
    <x v="0"/>
    <d v="2012-10-09T00:00:00"/>
    <n v="1"/>
  </r>
  <r>
    <n v="168991"/>
    <s v="VOLUNTEER"/>
    <s v="PROSPECTIVE VOLUNTEER"/>
    <s v="N"/>
    <m/>
    <m/>
    <m/>
    <s v="N"/>
    <m/>
    <x v="1"/>
    <d v="1997-06-27T00:00:00"/>
    <s v="AL1"/>
    <x v="0"/>
    <x v="1"/>
    <s v="Not Recorded"/>
    <s v="Not Recorded"/>
    <x v="1"/>
    <d v="2025-01-31T00:00:00"/>
    <n v="27.616438356164384"/>
    <x v="5"/>
    <s v="Not Recorded"/>
    <s v=""/>
  </r>
  <r>
    <n v="122418"/>
    <s v="VOLUNTEER"/>
    <s v="INACTIVE VOLUNTEER"/>
    <s v="N"/>
    <m/>
    <m/>
    <m/>
    <s v="N"/>
    <m/>
    <x v="1"/>
    <d v="2002-09-27T00:00:00"/>
    <s v="HP5"/>
    <x v="4"/>
    <x v="2"/>
    <d v="2017-05-02T00:00:00"/>
    <d v="2018-09-25T00:00:00"/>
    <x v="0"/>
    <d v="2025-01-31T00:00:00"/>
    <n v="22.361643835616437"/>
    <x v="1"/>
    <d v="2018-09-25T00:00:00"/>
    <n v="366"/>
  </r>
  <r>
    <n v="48270"/>
    <s v="VOLUNTEER"/>
    <s v="INACTIVE VOLUNTEER"/>
    <s v="N"/>
    <m/>
    <m/>
    <m/>
    <s v="N"/>
    <m/>
    <x v="0"/>
    <d v="1959-01-05T00:00:00"/>
    <s v="AL4"/>
    <x v="0"/>
    <x v="2"/>
    <d v="2007-10-31T00:00:00"/>
    <d v="1899-12-31T00:00:00"/>
    <x v="1"/>
    <d v="2025-01-31T00:00:00"/>
    <n v="66.117808219178087"/>
    <x v="4"/>
    <d v="1899-12-31T00:00:00"/>
    <m/>
  </r>
  <r>
    <n v="101608"/>
    <s v="VOLUNTEER"/>
    <s v="INACTIVE VOLUNTEER"/>
    <s v="N"/>
    <m/>
    <m/>
    <m/>
    <s v="N"/>
    <m/>
    <x v="0"/>
    <m/>
    <s v="LU2"/>
    <x v="1"/>
    <x v="0"/>
    <d v="2013-03-11T00:00:00"/>
    <d v="2013-03-11T00:00:00"/>
    <x v="1"/>
    <d v="2025-01-31T00:00:00"/>
    <n v="125.17260273972603"/>
    <x v="4"/>
    <d v="2013-03-11T00:00:00"/>
    <n v="1"/>
  </r>
  <r>
    <n v="111581"/>
    <s v="VOLUNTEER"/>
    <s v="INACTIVE VOLUNTEER"/>
    <s v="N"/>
    <m/>
    <m/>
    <m/>
    <s v="N"/>
    <m/>
    <x v="0"/>
    <d v="1933-05-22T00:00:00"/>
    <s v="MK2"/>
    <x v="4"/>
    <x v="2"/>
    <d v="2015-04-23T00:00:00"/>
    <d v="2017-04-20T00:00:00"/>
    <x v="0"/>
    <d v="2025-01-31T00:00:00"/>
    <n v="91.758904109589039"/>
    <x v="4"/>
    <d v="2017-04-20T00:00:00"/>
    <n v="521"/>
  </r>
  <r>
    <n v="166961"/>
    <s v="VOLUNTEER"/>
    <s v="ACTIVE VOLUNTEER"/>
    <s v="N"/>
    <m/>
    <m/>
    <m/>
    <s v="N"/>
    <m/>
    <x v="0"/>
    <d v="1967-11-13T00:00:00"/>
    <s v="AL5"/>
    <x v="0"/>
    <x v="3"/>
    <d v="2024-04-06T00:00:00"/>
    <s v=""/>
    <x v="0"/>
    <d v="2025-01-31T00:00:00"/>
    <n v="57.257534246575339"/>
    <x v="0"/>
    <d v="2025-01-31T00:00:00"/>
    <n v="215"/>
  </r>
  <r>
    <n v="108396"/>
    <s v="VOLUNTEER"/>
    <s v="INACTIVE VOLUNTEER"/>
    <s v="N"/>
    <m/>
    <m/>
    <m/>
    <s v="N"/>
    <m/>
    <x v="0"/>
    <d v="1965-03-07T00:00:00"/>
    <s v="WD7"/>
    <x v="0"/>
    <x v="3"/>
    <d v="2014-05-09T00:00:00"/>
    <d v="2018-02-06T00:00:00"/>
    <x v="0"/>
    <d v="2025-01-31T00:00:00"/>
    <n v="59.945205479452056"/>
    <x v="0"/>
    <d v="2018-02-06T00:00:00"/>
    <n v="978"/>
  </r>
  <r>
    <n v="80827"/>
    <s v="VOLUNTEER"/>
    <s v="INACTIVE VOLUNTEER"/>
    <s v="N"/>
    <m/>
    <m/>
    <m/>
    <s v="N"/>
    <m/>
    <x v="0"/>
    <d v="1936-11-24T00:00:00"/>
    <s v="MK45"/>
    <x v="1"/>
    <x v="3"/>
    <d v="2005-10-01T00:00:00"/>
    <d v="2012-03-01T00:00:00"/>
    <x v="1"/>
    <d v="2025-01-31T00:00:00"/>
    <n v="88.246575342465746"/>
    <x v="4"/>
    <d v="2012-03-01T00:00:00"/>
    <n v="1674"/>
  </r>
  <r>
    <n v="152915"/>
    <s v="VOLUNTEER"/>
    <s v="INACTIVE VOLUNTEER"/>
    <s v="N"/>
    <m/>
    <m/>
    <m/>
    <s v="N"/>
    <m/>
    <x v="0"/>
    <d v="2007-03-12T00:00:00"/>
    <s v="WD18"/>
    <x v="0"/>
    <x v="1"/>
    <d v="2021-11-23T00:00:00"/>
    <d v="2023-01-25T00:00:00"/>
    <x v="0"/>
    <d v="2025-01-31T00:00:00"/>
    <n v="17.904109589041095"/>
    <x v="1"/>
    <d v="2023-01-25T00:00:00"/>
    <n v="307"/>
  </r>
  <r>
    <n v="151405"/>
    <s v="VOLUNTEER"/>
    <s v="INACTIVE VOLUNTEER"/>
    <s v="N"/>
    <m/>
    <m/>
    <m/>
    <s v="N"/>
    <m/>
    <x v="0"/>
    <d v="2007-04-23T00:00:00"/>
    <s v="AL3"/>
    <x v="0"/>
    <x v="3"/>
    <d v="2021-09-25T00:00:00"/>
    <d v="2022-08-04T00:00:00"/>
    <x v="0"/>
    <d v="2025-01-31T00:00:00"/>
    <n v="17.789041095890411"/>
    <x v="1"/>
    <d v="2022-08-04T00:00:00"/>
    <n v="224"/>
  </r>
  <r>
    <n v="134162"/>
    <s v="VOLUNTEER"/>
    <s v="INACTIVE VOLUNTEER"/>
    <s v="N"/>
    <m/>
    <m/>
    <m/>
    <s v="N"/>
    <m/>
    <x v="0"/>
    <d v="2004-03-28T00:00:00"/>
    <s v="LU6"/>
    <x v="1"/>
    <x v="3"/>
    <d v="2019-03-16T00:00:00"/>
    <d v="2021-09-08T00:00:00"/>
    <x v="0"/>
    <d v="2025-01-31T00:00:00"/>
    <n v="20.860273972602741"/>
    <x v="1"/>
    <d v="2021-09-08T00:00:00"/>
    <n v="648"/>
  </r>
  <r>
    <n v="134531"/>
    <s v="VOLUNTEER"/>
    <s v="INACTIVE VOLUNTEER"/>
    <s v="N"/>
    <m/>
    <m/>
    <m/>
    <s v="N"/>
    <m/>
    <x v="1"/>
    <d v="2004-07-02T00:00:00"/>
    <s v="AL2"/>
    <x v="0"/>
    <x v="2"/>
    <d v="2019-04-13T00:00:00"/>
    <d v="2019-08-21T00:00:00"/>
    <x v="0"/>
    <d v="2025-01-31T00:00:00"/>
    <n v="20.597260273972601"/>
    <x v="1"/>
    <d v="2019-08-21T00:00:00"/>
    <n v="93"/>
  </r>
  <r>
    <n v="119048"/>
    <s v="VOLUNTEER"/>
    <s v="INACTIVE VOLUNTEER"/>
    <s v="N"/>
    <m/>
    <m/>
    <m/>
    <s v="N"/>
    <m/>
    <x v="1"/>
    <d v="2001-10-15T00:00:00"/>
    <s v="LU2"/>
    <x v="1"/>
    <x v="1"/>
    <d v="2016-10-06T00:00:00"/>
    <d v="2019-01-23T00:00:00"/>
    <x v="0"/>
    <d v="2025-01-31T00:00:00"/>
    <n v="23.312328767123287"/>
    <x v="1"/>
    <d v="2019-01-23T00:00:00"/>
    <n v="600"/>
  </r>
  <r>
    <n v="81331"/>
    <s v="VOLUNTEER"/>
    <s v="INACTIVE VOLUNTEER"/>
    <s v="N"/>
    <m/>
    <m/>
    <m/>
    <s v="N"/>
    <m/>
    <x v="0"/>
    <m/>
    <s v="LU2"/>
    <x v="1"/>
    <x v="3"/>
    <d v="2012-01-24T00:00:00"/>
    <d v="2012-01-24T00:00:00"/>
    <x v="1"/>
    <d v="2025-01-31T00:00:00"/>
    <n v="125.17260273972603"/>
    <x v="4"/>
    <d v="2012-01-24T00:00:00"/>
    <n v="1"/>
  </r>
  <r>
    <n v="151411"/>
    <s v="VOLUNTEER"/>
    <s v="ACTIVE VOLUNTEER"/>
    <s v="N"/>
    <m/>
    <m/>
    <m/>
    <s v="N"/>
    <m/>
    <x v="1"/>
    <d v="1956-12-25T00:00:00"/>
    <s v="LU2"/>
    <x v="1"/>
    <x v="0"/>
    <d v="2021-11-04T00:00:00"/>
    <s v=""/>
    <x v="3"/>
    <d v="2025-01-31T00:00:00"/>
    <n v="68.147945205479445"/>
    <x v="4"/>
    <d v="2025-01-31T00:00:00"/>
    <n v="847"/>
  </r>
  <r>
    <n v="108398"/>
    <s v="VOLUNTEER"/>
    <s v="INACTIVE VOLUNTEER"/>
    <s v="N"/>
    <m/>
    <m/>
    <m/>
    <s v="N"/>
    <m/>
    <x v="0"/>
    <d v="1992-07-19T00:00:00"/>
    <s v="AL2"/>
    <x v="0"/>
    <x v="3"/>
    <d v="2014-06-18T00:00:00"/>
    <d v="2015-02-07T00:00:00"/>
    <x v="1"/>
    <d v="2025-01-31T00:00:00"/>
    <n v="32.558904109589044"/>
    <x v="5"/>
    <d v="2015-02-07T00:00:00"/>
    <n v="168"/>
  </r>
  <r>
    <n v="111431"/>
    <s v="VOLUNTEER"/>
    <s v="INACTIVE VOLUNTEER"/>
    <s v="N"/>
    <m/>
    <m/>
    <m/>
    <s v="N"/>
    <m/>
    <x v="1"/>
    <m/>
    <s v="LU1"/>
    <x v="1"/>
    <x v="0"/>
    <d v="2015-08-03T00:00:00"/>
    <d v="2015-08-03T00:00:00"/>
    <x v="1"/>
    <d v="2025-01-31T00:00:00"/>
    <n v="125.17260273972603"/>
    <x v="4"/>
    <d v="2015-08-03T00:00:00"/>
    <n v="1"/>
  </r>
  <r>
    <n v="79687"/>
    <s v="VOLUNTEER"/>
    <s v="INACTIVE VOLUNTEER"/>
    <s v="N"/>
    <m/>
    <m/>
    <m/>
    <s v="Y"/>
    <s v="28/02/2023"/>
    <x v="1"/>
    <d v="1949-04-28T00:00:00"/>
    <s v="MK45"/>
    <x v="1"/>
    <x v="2"/>
    <d v="2011-04-04T00:00:00"/>
    <d v="2011-04-04T00:00:00"/>
    <x v="1"/>
    <d v="2025-01-31T00:00:00"/>
    <n v="75.813698630136983"/>
    <x v="4"/>
    <d v="2011-04-04T00:00:00"/>
    <n v="1"/>
  </r>
  <r>
    <n v="117256"/>
    <s v="VOLUNTEER"/>
    <s v="INACTIVE VOLUNTEER"/>
    <s v="N"/>
    <m/>
    <m/>
    <m/>
    <s v="N"/>
    <m/>
    <x v="0"/>
    <d v="1964-06-13T00:00:00"/>
    <s v="SG1"/>
    <x v="0"/>
    <x v="2"/>
    <d v="2016-04-13T00:00:00"/>
    <d v="2017-04-13T00:00:00"/>
    <x v="0"/>
    <d v="2025-01-31T00:00:00"/>
    <n v="60.676712328767124"/>
    <x v="0"/>
    <d v="2017-04-13T00:00:00"/>
    <n v="262"/>
  </r>
  <r>
    <n v="160881"/>
    <s v="VOLUNTEER"/>
    <s v="ACTIVE VOLUNTEER"/>
    <s v="N"/>
    <m/>
    <m/>
    <m/>
    <s v="N"/>
    <m/>
    <x v="1"/>
    <d v="2005-04-05T00:00:00"/>
    <s v="MK40"/>
    <x v="1"/>
    <x v="6"/>
    <d v="2023-04-14T00:00:00"/>
    <s v=""/>
    <x v="0"/>
    <d v="2025-01-31T00:00:00"/>
    <n v="19.838356164383562"/>
    <x v="1"/>
    <d v="2025-01-31T00:00:00"/>
    <n v="471"/>
  </r>
  <r>
    <n v="102374"/>
    <s v="VOLUNTEER"/>
    <s v="ACTIVE VOLUNTEER"/>
    <s v="N"/>
    <m/>
    <m/>
    <m/>
    <s v="N"/>
    <m/>
    <x v="0"/>
    <d v="1995-04-22T00:00:00"/>
    <s v="LU2"/>
    <x v="1"/>
    <x v="2"/>
    <d v="2013-03-18T00:00:00"/>
    <s v=""/>
    <x v="2"/>
    <d v="2025-01-31T00:00:00"/>
    <n v="29.8"/>
    <x v="5"/>
    <d v="2025-01-31T00:00:00"/>
    <n v="3100"/>
  </r>
  <r>
    <n v="79184"/>
    <s v="VOLUNTEER"/>
    <s v="INACTIVE VOLUNTEER"/>
    <s v="N"/>
    <m/>
    <m/>
    <m/>
    <s v="N"/>
    <m/>
    <x v="0"/>
    <m/>
    <s v="LU3"/>
    <x v="1"/>
    <x v="4"/>
    <d v="1899-12-31T00:00:00"/>
    <d v="1899-12-31T00:00:00"/>
    <x v="1"/>
    <d v="2025-01-31T00:00:00"/>
    <n v="125.17260273972603"/>
    <x v="4"/>
    <d v="1899-12-31T00:00:00"/>
    <m/>
  </r>
  <r>
    <n v="162745"/>
    <s v="VOLUNTEER"/>
    <s v="INACTIVE VOLUNTEER"/>
    <s v="N"/>
    <m/>
    <m/>
    <m/>
    <s v="N"/>
    <m/>
    <x v="1"/>
    <d v="2006-08-23T00:00:00"/>
    <s v="MK10"/>
    <x v="4"/>
    <x v="4"/>
    <d v="2023-10-21T00:00:00"/>
    <d v="2024-02-29T00:00:00"/>
    <x v="0"/>
    <d v="2025-01-31T00:00:00"/>
    <n v="18.454794520547946"/>
    <x v="1"/>
    <d v="2024-02-29T00:00:00"/>
    <n v="94"/>
  </r>
  <r>
    <n v="154127"/>
    <s v="VOLUNTEER"/>
    <s v="ACTIVE VOLUNTEER"/>
    <s v="N"/>
    <m/>
    <m/>
    <m/>
    <s v="N"/>
    <m/>
    <x v="0"/>
    <d v="1990-05-16T00:00:00"/>
    <s v="AL2"/>
    <x v="0"/>
    <x v="4"/>
    <s v="Not Recorded"/>
    <s v="Not Recorded"/>
    <x v="0"/>
    <d v="2025-01-31T00:00:00"/>
    <n v="34.736986301369861"/>
    <x v="5"/>
    <s v="Not Recorded"/>
    <s v=""/>
  </r>
  <r>
    <n v="83197"/>
    <s v="VOLUNTEER"/>
    <s v="INACTIVE VOLUNTEER"/>
    <s v="N"/>
    <m/>
    <m/>
    <m/>
    <s v="N"/>
    <m/>
    <x v="1"/>
    <m/>
    <s v="E14"/>
    <x v="2"/>
    <x v="2"/>
    <d v="1899-12-31T00:00:00"/>
    <d v="1899-12-31T00:00:00"/>
    <x v="1"/>
    <d v="2025-01-31T00:00:00"/>
    <n v="125.17260273972603"/>
    <x v="4"/>
    <d v="1899-12-31T00:00:00"/>
    <m/>
  </r>
  <r>
    <n v="81333"/>
    <s v="VOLUNTEER"/>
    <s v="INACTIVE VOLUNTEER"/>
    <s v="N"/>
    <m/>
    <m/>
    <m/>
    <s v="N"/>
    <m/>
    <x v="1"/>
    <m/>
    <s v="LU4"/>
    <x v="1"/>
    <x v="1"/>
    <d v="2011-10-07T00:00:00"/>
    <d v="2011-10-07T00:00:00"/>
    <x v="1"/>
    <d v="2025-01-31T00:00:00"/>
    <n v="125.17260273972603"/>
    <x v="4"/>
    <d v="2011-10-07T00:00:00"/>
    <n v="1"/>
  </r>
  <r>
    <n v="79456"/>
    <s v="VOLUNTEER"/>
    <s v="INACTIVE VOLUNTEER"/>
    <s v="N"/>
    <m/>
    <m/>
    <m/>
    <s v="N"/>
    <m/>
    <x v="0"/>
    <d v="1994-06-30T00:00:00"/>
    <s v="MK42"/>
    <x v="1"/>
    <x v="4"/>
    <d v="2011-03-07T00:00:00"/>
    <d v="2012-01-27T00:00:00"/>
    <x v="1"/>
    <d v="2025-01-31T00:00:00"/>
    <n v="30.610958904109587"/>
    <x v="5"/>
    <d v="2012-01-27T00:00:00"/>
    <n v="235"/>
  </r>
  <r>
    <n v="107294"/>
    <s v="VOLUNTEER"/>
    <s v="INACTIVE VOLUNTEER"/>
    <s v="N"/>
    <m/>
    <m/>
    <m/>
    <s v="N"/>
    <m/>
    <x v="0"/>
    <d v="1976-08-29T00:00:00"/>
    <s v="WD18"/>
    <x v="0"/>
    <x v="2"/>
    <d v="2014-02-27T00:00:00"/>
    <d v="2015-07-06T00:00:00"/>
    <x v="0"/>
    <d v="2025-01-31T00:00:00"/>
    <n v="48.457534246575342"/>
    <x v="3"/>
    <d v="2015-07-06T00:00:00"/>
    <n v="353"/>
  </r>
  <r>
    <n v="156404"/>
    <s v="VOLUNTEER"/>
    <s v="ACTIVE VOLUNTEER"/>
    <s v="N"/>
    <m/>
    <m/>
    <m/>
    <s v="N"/>
    <m/>
    <x v="0"/>
    <d v="2005-06-04T00:00:00"/>
    <s v="MK16"/>
    <x v="4"/>
    <x v="0"/>
    <d v="2022-03-12T00:00:00"/>
    <s v=""/>
    <x v="0"/>
    <d v="2025-01-31T00:00:00"/>
    <n v="19.673972602739727"/>
    <x v="1"/>
    <d v="2025-01-31T00:00:00"/>
    <n v="755"/>
  </r>
  <r>
    <n v="82707"/>
    <s v="VOLUNTEER"/>
    <s v="INACTIVE VOLUNTEER"/>
    <s v="N"/>
    <m/>
    <m/>
    <m/>
    <s v="N"/>
    <m/>
    <x v="1"/>
    <d v="1994-06-06T00:00:00"/>
    <s v="LU3"/>
    <x v="1"/>
    <x v="1"/>
    <d v="2011-10-01T00:00:00"/>
    <d v="2012-03-01T00:00:00"/>
    <x v="1"/>
    <d v="2025-01-31T00:00:00"/>
    <n v="30.676712328767124"/>
    <x v="5"/>
    <d v="2012-03-01T00:00:00"/>
    <n v="109"/>
  </r>
  <r>
    <n v="108700"/>
    <s v="VOLUNTEER"/>
    <s v="INACTIVE VOLUNTEER"/>
    <s v="N"/>
    <m/>
    <m/>
    <m/>
    <s v="N"/>
    <m/>
    <x v="0"/>
    <d v="1979-10-03T00:00:00"/>
    <s v="LU3"/>
    <x v="1"/>
    <x v="1"/>
    <d v="2015-02-10T00:00:00"/>
    <d v="2022-04-13T00:00:00"/>
    <x v="4"/>
    <d v="2025-01-31T00:00:00"/>
    <n v="45.361643835616441"/>
    <x v="3"/>
    <d v="2022-04-13T00:00:00"/>
    <n v="1872"/>
  </r>
  <r>
    <n v="101384"/>
    <s v="VOLUNTEER"/>
    <s v="INACTIVE VOLUNTEER"/>
    <s v="N"/>
    <m/>
    <m/>
    <m/>
    <s v="N"/>
    <m/>
    <x v="0"/>
    <d v="1948-01-25T00:00:00"/>
    <s v="LU2"/>
    <x v="1"/>
    <x v="3"/>
    <d v="2012-10-22T00:00:00"/>
    <d v="2015-04-27T00:00:00"/>
    <x v="1"/>
    <d v="2025-01-31T00:00:00"/>
    <n v="77.07123287671233"/>
    <x v="4"/>
    <d v="2015-04-27T00:00:00"/>
    <n v="656"/>
  </r>
  <r>
    <n v="33019"/>
    <s v="VOLUNTEER"/>
    <s v="INACTIVE VOLUNTEER"/>
    <s v="N"/>
    <m/>
    <m/>
    <m/>
    <s v="N"/>
    <m/>
    <x v="1"/>
    <d v="1956-10-16T00:00:00"/>
    <s v="LU2"/>
    <x v="1"/>
    <x v="3"/>
    <d v="2017-04-25T00:00:00"/>
    <d v="2021-08-31T00:00:00"/>
    <x v="0"/>
    <d v="2025-01-31T00:00:00"/>
    <n v="68.339726027397262"/>
    <x v="4"/>
    <d v="2021-08-31T00:00:00"/>
    <n v="1136"/>
  </r>
  <r>
    <n v="82510"/>
    <s v="VOLUNTEER"/>
    <s v="INACTIVE VOLUNTEER"/>
    <s v="N"/>
    <m/>
    <m/>
    <m/>
    <s v="N"/>
    <m/>
    <x v="0"/>
    <d v="1944-02-06T00:00:00"/>
    <s v="LU2"/>
    <x v="1"/>
    <x v="3"/>
    <d v="2012-02-09T00:00:00"/>
    <d v="2014-09-17T00:00:00"/>
    <x v="1"/>
    <d v="2025-01-31T00:00:00"/>
    <n v="81.041095890410958"/>
    <x v="4"/>
    <d v="2014-09-17T00:00:00"/>
    <n v="680"/>
  </r>
  <r>
    <n v="47361"/>
    <s v="VOLUNTEER"/>
    <s v="INACTIVE VOLUNTEER"/>
    <s v="N"/>
    <m/>
    <m/>
    <m/>
    <s v="N"/>
    <m/>
    <x v="0"/>
    <d v="1993-08-16T00:00:00"/>
    <s v="MK45"/>
    <x v="1"/>
    <x v="3"/>
    <s v="Not Recorded"/>
    <s v="Not Recorded"/>
    <x v="1"/>
    <d v="2025-01-31T00:00:00"/>
    <n v="31.482191780821918"/>
    <x v="5"/>
    <s v="Not Recorded"/>
    <s v=""/>
  </r>
  <r>
    <n v="105854"/>
    <s v="VOLUNTEER"/>
    <s v="INACTIVE VOLUNTEER"/>
    <s v="N"/>
    <m/>
    <m/>
    <m/>
    <s v="N"/>
    <m/>
    <x v="0"/>
    <d v="1997-10-18T00:00:00"/>
    <s v="AL4"/>
    <x v="0"/>
    <x v="2"/>
    <d v="2013-10-14T00:00:00"/>
    <d v="2014-02-03T00:00:00"/>
    <x v="1"/>
    <d v="2025-01-31T00:00:00"/>
    <n v="27.306849315068494"/>
    <x v="5"/>
    <d v="2014-02-03T00:00:00"/>
    <n v="81"/>
  </r>
  <r>
    <n v="101849"/>
    <s v="VOLUNTEER"/>
    <s v="INACTIVE VOLUNTEER"/>
    <s v="N"/>
    <m/>
    <m/>
    <m/>
    <s v="N"/>
    <m/>
    <x v="1"/>
    <d v="1995-03-14T00:00:00"/>
    <s v="LU1"/>
    <x v="1"/>
    <x v="3"/>
    <d v="2013-02-07T00:00:00"/>
    <d v="2013-02-07T00:00:00"/>
    <x v="1"/>
    <d v="2025-01-31T00:00:00"/>
    <n v="29.906849315068492"/>
    <x v="5"/>
    <d v="2013-02-07T00:00:00"/>
    <n v="1"/>
  </r>
  <r>
    <n v="105616"/>
    <s v="VOLUNTEER"/>
    <s v="INACTIVE VOLUNTEER"/>
    <s v="N"/>
    <m/>
    <m/>
    <m/>
    <s v="N"/>
    <m/>
    <x v="1"/>
    <d v="1995-03-14T00:00:00"/>
    <s v="LU6"/>
    <x v="1"/>
    <x v="2"/>
    <d v="2013-07-23T00:00:00"/>
    <d v="2016-11-28T00:00:00"/>
    <x v="0"/>
    <d v="2025-01-31T00:00:00"/>
    <n v="29.906849315068492"/>
    <x v="5"/>
    <d v="2016-11-28T00:00:00"/>
    <n v="875"/>
  </r>
  <r>
    <n v="155575"/>
    <s v="VOLUNTEER"/>
    <s v="INACTIVE VOLUNTEER"/>
    <s v="N"/>
    <m/>
    <m/>
    <m/>
    <s v="N"/>
    <m/>
    <x v="0"/>
    <d v="1962-04-15T00:00:00"/>
    <s v="MK44"/>
    <x v="1"/>
    <x v="3"/>
    <s v="Not Recorded"/>
    <s v="Not Recorded"/>
    <x v="1"/>
    <d v="2025-01-31T00:00:00"/>
    <n v="62.841095890410962"/>
    <x v="0"/>
    <s v="Not Recorded"/>
    <s v=""/>
  </r>
  <r>
    <n v="69311"/>
    <s v="VOLUNTEER"/>
    <s v="INACTIVE VOLUNTEER"/>
    <s v="N"/>
    <m/>
    <m/>
    <m/>
    <s v="N"/>
    <m/>
    <x v="1"/>
    <d v="1938-04-05T00:00:00"/>
    <s v="SG17"/>
    <x v="1"/>
    <x v="3"/>
    <d v="2010-05-25T00:00:00"/>
    <d v="2013-01-24T00:00:00"/>
    <x v="1"/>
    <d v="2025-01-31T00:00:00"/>
    <n v="86.884931506849313"/>
    <x v="4"/>
    <d v="2013-01-24T00:00:00"/>
    <n v="698"/>
  </r>
  <r>
    <n v="122820"/>
    <s v="VOLUNTEER"/>
    <s v="INACTIVE VOLUNTEER"/>
    <s v="N"/>
    <m/>
    <m/>
    <m/>
    <s v="N"/>
    <m/>
    <x v="0"/>
    <d v="1984-08-29T00:00:00"/>
    <s v="HP2"/>
    <x v="0"/>
    <x v="2"/>
    <d v="2017-05-26T00:00:00"/>
    <d v="2017-07-01T00:00:00"/>
    <x v="0"/>
    <d v="2025-01-31T00:00:00"/>
    <n v="40.452054794520549"/>
    <x v="2"/>
    <d v="2017-07-01T00:00:00"/>
    <n v="26"/>
  </r>
  <r>
    <n v="104211"/>
    <s v="VOLUNTEER"/>
    <s v="INACTIVE VOLUNTEER"/>
    <s v="N"/>
    <m/>
    <m/>
    <m/>
    <s v="N"/>
    <m/>
    <x v="1"/>
    <d v="1982-07-09T00:00:00"/>
    <s v="MK4"/>
    <x v="4"/>
    <x v="2"/>
    <d v="2013-05-15T00:00:00"/>
    <d v="2013-08-01T00:00:00"/>
    <x v="1"/>
    <d v="2025-01-31T00:00:00"/>
    <n v="42.594520547945208"/>
    <x v="2"/>
    <d v="2013-08-01T00:00:00"/>
    <n v="57"/>
  </r>
  <r>
    <n v="168243"/>
    <s v="VOLUNTEER"/>
    <s v="INACTIVE VOLUNTEER"/>
    <s v="N"/>
    <m/>
    <m/>
    <m/>
    <s v="N"/>
    <m/>
    <x v="0"/>
    <d v="1974-03-13T00:00:00"/>
    <s v="MK8"/>
    <x v="4"/>
    <x v="3"/>
    <s v="Not Recorded"/>
    <s v="Not Recorded"/>
    <x v="1"/>
    <d v="2025-01-31T00:00:00"/>
    <n v="50.923287671232877"/>
    <x v="3"/>
    <s v="Not Recorded"/>
    <s v=""/>
  </r>
  <r>
    <n v="128024"/>
    <s v="VOLUNTEER"/>
    <s v="INACTIVE VOLUNTEER"/>
    <s v="N"/>
    <m/>
    <m/>
    <m/>
    <s v="N"/>
    <m/>
    <x v="1"/>
    <d v="1993-09-06T00:00:00"/>
    <s v="AL5"/>
    <x v="0"/>
    <x v="3"/>
    <d v="2018-05-03T00:00:00"/>
    <d v="2018-07-15T00:00:00"/>
    <x v="0"/>
    <d v="2025-01-31T00:00:00"/>
    <n v="31.424657534246574"/>
    <x v="5"/>
    <d v="2018-07-15T00:00:00"/>
    <n v="52"/>
  </r>
  <r>
    <n v="114348"/>
    <s v="VOLUNTEER"/>
    <s v="ACTIVE VOLUNTEER"/>
    <s v="N"/>
    <m/>
    <m/>
    <m/>
    <s v="N"/>
    <m/>
    <x v="0"/>
    <d v="1932-02-20T00:00:00"/>
    <s v="MK45"/>
    <x v="1"/>
    <x v="3"/>
    <s v="Not Recorded"/>
    <s v="Not Recorded"/>
    <x v="0"/>
    <d v="2025-01-31T00:00:00"/>
    <n v="93.010958904109586"/>
    <x v="4"/>
    <s v="Not Recorded"/>
    <s v=""/>
  </r>
  <r>
    <n v="161555"/>
    <s v="VOLUNTEER"/>
    <s v="ACTIVE VOLUNTEER"/>
    <s v="N"/>
    <m/>
    <m/>
    <m/>
    <s v="N"/>
    <m/>
    <x v="0"/>
    <d v="1960-04-13T00:00:00"/>
    <s v="MK40"/>
    <x v="1"/>
    <x v="3"/>
    <d v="2023-06-16T00:00:00"/>
    <s v=""/>
    <x v="0"/>
    <d v="2025-01-31T00:00:00"/>
    <n v="64.846575342465755"/>
    <x v="0"/>
    <d v="2025-01-31T00:00:00"/>
    <n v="426"/>
  </r>
  <r>
    <n v="83643"/>
    <s v="VOLUNTEER"/>
    <s v="INACTIVE VOLUNTEER"/>
    <s v="N"/>
    <m/>
    <m/>
    <m/>
    <s v="N"/>
    <m/>
    <x v="0"/>
    <m/>
    <s v="MK45"/>
    <x v="1"/>
    <x v="2"/>
    <d v="2012-10-09T00:00:00"/>
    <d v="2012-10-09T00:00:00"/>
    <x v="1"/>
    <d v="2025-01-31T00:00:00"/>
    <n v="125.17260273972603"/>
    <x v="4"/>
    <d v="2012-10-09T00:00:00"/>
    <n v="1"/>
  </r>
  <r>
    <n v="80828"/>
    <s v="VOLUNTEER"/>
    <s v="INACTIVE VOLUNTEER"/>
    <s v="N"/>
    <m/>
    <m/>
    <m/>
    <s v="N"/>
    <m/>
    <x v="0"/>
    <d v="1993-04-15T00:00:00"/>
    <s v="LU2"/>
    <x v="1"/>
    <x v="2"/>
    <d v="2010-02-18T00:00:00"/>
    <d v="2011-11-15T00:00:00"/>
    <x v="1"/>
    <d v="2025-01-31T00:00:00"/>
    <n v="31.81917808219178"/>
    <x v="5"/>
    <d v="2011-11-15T00:00:00"/>
    <n v="454"/>
  </r>
  <r>
    <n v="80829"/>
    <s v="VOLUNTEER"/>
    <s v="INACTIVE VOLUNTEER"/>
    <s v="N"/>
    <m/>
    <m/>
    <m/>
    <s v="N"/>
    <m/>
    <x v="0"/>
    <d v="1993-04-15T00:00:00"/>
    <s v="LU2"/>
    <x v="1"/>
    <x v="2"/>
    <d v="2010-02-18T00:00:00"/>
    <d v="2011-11-15T00:00:00"/>
    <x v="1"/>
    <d v="2025-01-31T00:00:00"/>
    <n v="31.81917808219178"/>
    <x v="5"/>
    <d v="2011-11-15T00:00:00"/>
    <n v="454"/>
  </r>
  <r>
    <n v="34125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45951"/>
    <s v="VOLUNTEER"/>
    <s v="INACTIVE VOLUNTEER"/>
    <s v="N"/>
    <m/>
    <m/>
    <m/>
    <s v="N"/>
    <m/>
    <x v="1"/>
    <d v="2002-02-19T00:00:00"/>
    <s v="AL2"/>
    <x v="0"/>
    <x v="3"/>
    <d v="2020-07-15T00:00:00"/>
    <d v="2023-01-25T00:00:00"/>
    <x v="0"/>
    <d v="2025-01-31T00:00:00"/>
    <n v="22.964383561643835"/>
    <x v="1"/>
    <d v="2023-01-25T00:00:00"/>
    <n v="661"/>
  </r>
  <r>
    <n v="14042"/>
    <s v="VOLUNTEER"/>
    <s v="INACTIVE VOLUNTEER"/>
    <s v="N"/>
    <m/>
    <m/>
    <m/>
    <s v="Y"/>
    <s v="17/06/2022"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31766"/>
    <s v="VOLUNTEER"/>
    <s v="INACTIVE VOLUNTEER"/>
    <s v="N"/>
    <m/>
    <m/>
    <m/>
    <s v="N"/>
    <m/>
    <x v="0"/>
    <d v="1950-11-22T00:00:00"/>
    <s v="LU3"/>
    <x v="1"/>
    <x v="3"/>
    <d v="1991-04-01T00:00:00"/>
    <d v="2014-12-19T00:00:00"/>
    <x v="1"/>
    <d v="2025-01-31T00:00:00"/>
    <n v="74.243835616438361"/>
    <x v="4"/>
    <d v="2014-12-19T00:00:00"/>
    <n v="6190"/>
  </r>
  <r>
    <n v="145950"/>
    <s v="VOLUNTEER"/>
    <s v="INACTIVE VOLUNTEER"/>
    <s v="N"/>
    <m/>
    <m/>
    <m/>
    <s v="N"/>
    <m/>
    <x v="0"/>
    <d v="1974-03-16T00:00:00"/>
    <s v="AL2"/>
    <x v="0"/>
    <x v="3"/>
    <d v="2020-07-16T00:00:00"/>
    <d v="2020-12-04T00:00:00"/>
    <x v="0"/>
    <d v="2025-01-31T00:00:00"/>
    <n v="50.915068493150685"/>
    <x v="3"/>
    <d v="2020-12-04T00:00:00"/>
    <n v="102"/>
  </r>
  <r>
    <n v="124290"/>
    <s v="VOLUNTEER"/>
    <s v="INACTIVE VOLUNTEER"/>
    <s v="N"/>
    <m/>
    <m/>
    <m/>
    <s v="N"/>
    <m/>
    <x v="0"/>
    <d v="1953-10-31T00:00:00"/>
    <s v="LU1"/>
    <x v="1"/>
    <x v="3"/>
    <d v="2017-08-12T00:00:00"/>
    <d v="2018-11-08T00:00:00"/>
    <x v="0"/>
    <d v="2025-01-31T00:00:00"/>
    <n v="71.301369863013704"/>
    <x v="4"/>
    <d v="2018-11-08T00:00:00"/>
    <n v="324"/>
  </r>
  <r>
    <n v="52794"/>
    <s v="VOLUNTEER"/>
    <s v="INACTIVE VOLUNTEER"/>
    <s v="N"/>
    <m/>
    <m/>
    <m/>
    <s v="N"/>
    <m/>
    <x v="0"/>
    <d v="1945-01-12T00:00:00"/>
    <s v="LU3"/>
    <x v="1"/>
    <x v="3"/>
    <d v="2008-09-12T00:00:00"/>
    <d v="2016-12-15T00:00:00"/>
    <x v="0"/>
    <d v="2025-01-31T00:00:00"/>
    <n v="80.106849315068487"/>
    <x v="4"/>
    <d v="2016-12-15T00:00:00"/>
    <n v="2155"/>
  </r>
  <r>
    <n v="79185"/>
    <s v="VOLUNTEER"/>
    <s v="INACTIVE VOLUNTEER"/>
    <s v="N"/>
    <m/>
    <m/>
    <m/>
    <s v="N"/>
    <m/>
    <x v="0"/>
    <d v="1987-06-02T00:00:00"/>
    <s v="LU2"/>
    <x v="1"/>
    <x v="1"/>
    <d v="2011-04-18T00:00:00"/>
    <d v="2013-10-23T00:00:00"/>
    <x v="1"/>
    <d v="2025-01-31T00:00:00"/>
    <n v="37.69315068493151"/>
    <x v="2"/>
    <d v="2013-10-23T00:00:00"/>
    <n v="658"/>
  </r>
  <r>
    <n v="115995"/>
    <s v="VOLUNTEER"/>
    <s v="INACTIVE VOLUNTEER"/>
    <s v="N"/>
    <m/>
    <m/>
    <m/>
    <s v="N"/>
    <m/>
    <x v="0"/>
    <d v="2001-10-12T00:00:00"/>
    <s v="WD18"/>
    <x v="0"/>
    <x v="4"/>
    <d v="2015-12-05T00:00:00"/>
    <d v="2017-04-20T00:00:00"/>
    <x v="0"/>
    <d v="2025-01-31T00:00:00"/>
    <n v="23.32054794520548"/>
    <x v="1"/>
    <d v="2017-04-20T00:00:00"/>
    <n v="359"/>
  </r>
  <r>
    <n v="108727"/>
    <s v="VOLUNTEER"/>
    <s v="INACTIVE VOLUNTEER"/>
    <s v="N"/>
    <m/>
    <m/>
    <m/>
    <s v="N"/>
    <m/>
    <x v="0"/>
    <d v="1999-09-21T00:00:00"/>
    <s v="WD18"/>
    <x v="0"/>
    <x v="4"/>
    <d v="2014-08-02T00:00:00"/>
    <d v="2016-06-02T00:00:00"/>
    <x v="0"/>
    <d v="2025-01-31T00:00:00"/>
    <n v="25.38082191780822"/>
    <x v="5"/>
    <d v="2016-06-02T00:00:00"/>
    <n v="479"/>
  </r>
  <r>
    <n v="108667"/>
    <s v="VOLUNTEER"/>
    <s v="INACTIVE VOLUNTEER"/>
    <s v="N"/>
    <m/>
    <m/>
    <m/>
    <s v="N"/>
    <m/>
    <x v="0"/>
    <d v="1972-09-13T00:00:00"/>
    <s v="WD18"/>
    <x v="0"/>
    <x v="4"/>
    <d v="2014-07-29T00:00:00"/>
    <d v="2022-04-13T00:00:00"/>
    <x v="0"/>
    <d v="2025-01-31T00:00:00"/>
    <n v="52.419178082191777"/>
    <x v="3"/>
    <d v="2022-04-13T00:00:00"/>
    <n v="2012"/>
  </r>
  <r>
    <n v="80830"/>
    <s v="VOLUNTEER"/>
    <s v="INACTIVE VOLUNTEER"/>
    <s v="N"/>
    <m/>
    <m/>
    <m/>
    <s v="N"/>
    <m/>
    <x v="0"/>
    <d v="1981-03-01T00:00:00"/>
    <s v="MK40"/>
    <x v="1"/>
    <x v="3"/>
    <d v="2011-07-20T00:00:00"/>
    <d v="2011-07-20T00:00:00"/>
    <x v="1"/>
    <d v="2025-01-31T00:00:00"/>
    <n v="43.950684931506849"/>
    <x v="2"/>
    <d v="2011-07-20T00:00:00"/>
    <n v="1"/>
  </r>
  <r>
    <n v="142306"/>
    <s v="VOLUNTEER"/>
    <s v="INACTIVE VOLUNTEER"/>
    <s v="N"/>
    <m/>
    <m/>
    <m/>
    <s v="N"/>
    <m/>
    <x v="0"/>
    <d v="1994-05-22T00:00:00"/>
    <s v="MK45"/>
    <x v="1"/>
    <x v="3"/>
    <s v="Not Recorded"/>
    <s v="Not Recorded"/>
    <x v="1"/>
    <d v="2025-01-31T00:00:00"/>
    <n v="30.717808219178082"/>
    <x v="5"/>
    <s v="Not Recorded"/>
    <s v=""/>
  </r>
  <r>
    <n v="109683"/>
    <s v="VOLUNTEER"/>
    <s v="INACTIVE VOLUNTEER"/>
    <s v="N"/>
    <m/>
    <m/>
    <m/>
    <s v="N"/>
    <m/>
    <x v="0"/>
    <d v="1971-01-09T00:00:00"/>
    <s v="CM23"/>
    <x v="0"/>
    <x v="3"/>
    <d v="2014-10-11T00:00:00"/>
    <d v="2017-04-10T00:00:00"/>
    <x v="0"/>
    <d v="2025-01-31T00:00:00"/>
    <n v="54.098630136986301"/>
    <x v="3"/>
    <d v="2017-04-10T00:00:00"/>
    <n v="651"/>
  </r>
  <r>
    <n v="131300"/>
    <s v="VOLUNTEER"/>
    <s v="INACTIVE VOLUNTEER"/>
    <s v="N"/>
    <m/>
    <m/>
    <m/>
    <s v="N"/>
    <m/>
    <x v="0"/>
    <d v="2002-08-11T00:00:00"/>
    <s v="LU2"/>
    <x v="1"/>
    <x v="1"/>
    <d v="2018-10-27T00:00:00"/>
    <d v="2021-08-31T00:00:00"/>
    <x v="0"/>
    <d v="2025-01-31T00:00:00"/>
    <n v="22.490410958904111"/>
    <x v="1"/>
    <d v="2021-08-31T00:00:00"/>
    <n v="742"/>
  </r>
  <r>
    <n v="113048"/>
    <s v="VOLUNTEER"/>
    <s v="INACTIVE VOLUNTEER"/>
    <s v="N"/>
    <m/>
    <m/>
    <m/>
    <s v="N"/>
    <m/>
    <x v="0"/>
    <d v="1956-01-19T00:00:00"/>
    <s v="HP3"/>
    <x v="0"/>
    <x v="2"/>
    <s v="Not Recorded"/>
    <s v="Not Recorded"/>
    <x v="0"/>
    <d v="2025-01-31T00:00:00"/>
    <n v="69.082191780821915"/>
    <x v="4"/>
    <s v="Not Recorded"/>
    <s v=""/>
  </r>
  <r>
    <n v="101230"/>
    <s v="VOLUNTEER"/>
    <s v="INACTIVE VOLUNTEER"/>
    <s v="N"/>
    <m/>
    <m/>
    <m/>
    <s v="N"/>
    <m/>
    <x v="0"/>
    <d v="1994-10-31T00:00:00"/>
    <s v="MK42"/>
    <x v="1"/>
    <x v="2"/>
    <d v="2012-09-29T00:00:00"/>
    <d v="2012-12-01T00:00:00"/>
    <x v="1"/>
    <d v="2025-01-31T00:00:00"/>
    <n v="30.273972602739725"/>
    <x v="5"/>
    <d v="2012-12-01T00:00:00"/>
    <n v="45"/>
  </r>
  <r>
    <n v="101316"/>
    <s v="VOLUNTEER"/>
    <s v="INACTIVE VOLUNTEER"/>
    <s v="N"/>
    <m/>
    <m/>
    <m/>
    <s v="N"/>
    <m/>
    <x v="1"/>
    <d v="1991-01-28T00:00:00"/>
    <s v="LU3"/>
    <x v="1"/>
    <x v="1"/>
    <d v="2013-03-11T00:00:00"/>
    <d v="2013-03-11T00:00:00"/>
    <x v="1"/>
    <d v="2025-01-31T00:00:00"/>
    <n v="34.032876712328765"/>
    <x v="5"/>
    <d v="2013-03-11T00:00:00"/>
    <n v="1"/>
  </r>
  <r>
    <n v="8239"/>
    <s v="VOLUNTEER"/>
    <s v="INACTIVE VOLUNTEER"/>
    <s v="N"/>
    <m/>
    <m/>
    <m/>
    <s v="N"/>
    <m/>
    <x v="1"/>
    <d v="1947-04-26T00:00:00"/>
    <s v="LU6"/>
    <x v="1"/>
    <x v="2"/>
    <d v="1899-12-31T00:00:00"/>
    <d v="1899-12-31T00:00:00"/>
    <x v="1"/>
    <d v="2025-01-31T00:00:00"/>
    <n v="77.821917808219183"/>
    <x v="4"/>
    <d v="1899-12-31T00:00:00"/>
    <m/>
  </r>
  <r>
    <n v="102703"/>
    <s v="VOLUNTEER"/>
    <s v="INACTIVE VOLUNTEER"/>
    <s v="N"/>
    <m/>
    <m/>
    <m/>
    <s v="N"/>
    <m/>
    <x v="0"/>
    <d v="1996-05-05T00:00:00"/>
    <s v="LU3"/>
    <x v="1"/>
    <x v="2"/>
    <d v="2013-01-26T00:00:00"/>
    <d v="2013-06-29T00:00:00"/>
    <x v="1"/>
    <d v="2025-01-31T00:00:00"/>
    <n v="28.761643835616439"/>
    <x v="5"/>
    <d v="2013-06-29T00:00:00"/>
    <n v="110"/>
  </r>
  <r>
    <n v="109656"/>
    <s v="VOLUNTEER"/>
    <s v="INACTIVE VOLUNTEER"/>
    <s v="N"/>
    <m/>
    <m/>
    <m/>
    <s v="N"/>
    <m/>
    <x v="0"/>
    <m/>
    <s v="LU4"/>
    <x v="1"/>
    <x v="3"/>
    <d v="2015-08-03T00:00:00"/>
    <d v="2015-08-03T00:00:00"/>
    <x v="1"/>
    <d v="2025-01-31T00:00:00"/>
    <n v="125.17260273972603"/>
    <x v="4"/>
    <d v="2015-08-03T00:00:00"/>
    <n v="1"/>
  </r>
  <r>
    <n v="127187"/>
    <s v="VOLUNTEER"/>
    <s v="INACTIVE VOLUNTEER"/>
    <s v="N"/>
    <m/>
    <m/>
    <m/>
    <s v="N"/>
    <m/>
    <x v="0"/>
    <d v="1999-07-01T00:00:00"/>
    <s v="WD6"/>
    <x v="0"/>
    <x v="3"/>
    <s v="Not Recorded"/>
    <s v="Not Recorded"/>
    <x v="1"/>
    <d v="2025-01-31T00:00:00"/>
    <n v="25.605479452054794"/>
    <x v="5"/>
    <s v="Not Recorded"/>
    <s v=""/>
  </r>
  <r>
    <n v="63786"/>
    <s v="VOLUNTEER"/>
    <s v="INACTIVE VOLUNTEER"/>
    <s v="N"/>
    <m/>
    <m/>
    <m/>
    <s v="N"/>
    <m/>
    <x v="0"/>
    <d v="1950-01-11T00:00:00"/>
    <s v="LU3"/>
    <x v="1"/>
    <x v="3"/>
    <d v="2010-01-28T00:00:00"/>
    <d v="2015-01-08T00:00:00"/>
    <x v="1"/>
    <d v="2025-01-31T00:00:00"/>
    <n v="75.106849315068487"/>
    <x v="4"/>
    <d v="2015-01-08T00:00:00"/>
    <n v="1291"/>
  </r>
  <r>
    <n v="82764"/>
    <s v="VOLUNTEER"/>
    <s v="INACTIVE VOLUNTEER"/>
    <s v="N"/>
    <m/>
    <m/>
    <m/>
    <s v="N"/>
    <m/>
    <x v="0"/>
    <d v="1994-05-15T00:00:00"/>
    <s v="MK45"/>
    <x v="1"/>
    <x v="3"/>
    <d v="2012-01-28T00:00:00"/>
    <d v="2012-11-01T00:00:00"/>
    <x v="1"/>
    <d v="2025-01-31T00:00:00"/>
    <n v="30.736986301369864"/>
    <x v="5"/>
    <d v="2012-11-01T00:00:00"/>
    <n v="199"/>
  </r>
  <r>
    <n v="118725"/>
    <s v="VOLUNTEER"/>
    <s v="INACTIVE VOLUNTEER"/>
    <s v="N"/>
    <m/>
    <m/>
    <m/>
    <s v="N"/>
    <m/>
    <x v="0"/>
    <d v="1997-09-17T00:00:00"/>
    <s v="LU4"/>
    <x v="1"/>
    <x v="2"/>
    <d v="2017-03-22T00:00:00"/>
    <d v="2017-07-26T00:00:00"/>
    <x v="4"/>
    <d v="2025-01-31T00:00:00"/>
    <n v="27.391780821917809"/>
    <x v="5"/>
    <d v="2017-07-26T00:00:00"/>
    <n v="91"/>
  </r>
  <r>
    <n v="103576"/>
    <s v="VOLUNTEER"/>
    <s v="INACTIVE VOLUNTEER"/>
    <s v="N"/>
    <m/>
    <m/>
    <m/>
    <s v="N"/>
    <m/>
    <x v="0"/>
    <d v="1992-12-04T00:00:00"/>
    <s v="LU2"/>
    <x v="1"/>
    <x v="2"/>
    <d v="2013-04-30T00:00:00"/>
    <d v="2014-04-10T00:00:00"/>
    <x v="1"/>
    <d v="2025-01-31T00:00:00"/>
    <n v="32.180821917808217"/>
    <x v="5"/>
    <d v="2014-04-10T00:00:00"/>
    <n v="248"/>
  </r>
  <r>
    <n v="107393"/>
    <s v="VOLUNTEER"/>
    <s v="INACTIVE VOLUNTEER"/>
    <s v="N"/>
    <m/>
    <m/>
    <m/>
    <s v="N"/>
    <m/>
    <x v="1"/>
    <d v="1950-02-26T00:00:00"/>
    <s v="LU2"/>
    <x v="1"/>
    <x v="3"/>
    <d v="2014-06-09T00:00:00"/>
    <d v="2022-08-02T00:00:00"/>
    <x v="3"/>
    <d v="2025-01-31T00:00:00"/>
    <n v="74.980821917808214"/>
    <x v="4"/>
    <d v="2022-08-02T00:00:00"/>
    <n v="2127"/>
  </r>
  <r>
    <n v="25816"/>
    <s v="VOLUNTEER"/>
    <s v="INACTIVE VOLUNTEER"/>
    <s v="N"/>
    <m/>
    <m/>
    <m/>
    <s v="Y"/>
    <s v="23/07/2020"/>
    <x v="0"/>
    <d v="1949-04-06T00:00:00"/>
    <s v="LU2"/>
    <x v="1"/>
    <x v="3"/>
    <d v="2013-09-09T00:00:00"/>
    <d v="2020-07-23T00:00:00"/>
    <x v="0"/>
    <d v="2025-01-31T00:00:00"/>
    <n v="75.873972602739727"/>
    <x v="4"/>
    <d v="2020-07-23T00:00:00"/>
    <n v="1794"/>
  </r>
  <r>
    <n v="147336"/>
    <s v="VOLUNTEER"/>
    <s v="ACTIVE VOLUNTEER"/>
    <s v="N"/>
    <m/>
    <m/>
    <m/>
    <s v="N"/>
    <m/>
    <x v="0"/>
    <d v="1947-05-29T00:00:00"/>
    <s v="MK44"/>
    <x v="1"/>
    <x v="3"/>
    <d v="2022-03-10T00:00:00"/>
    <s v=""/>
    <x v="4"/>
    <d v="2025-01-31T00:00:00"/>
    <n v="77.731506849315068"/>
    <x v="4"/>
    <d v="2025-01-31T00:00:00"/>
    <n v="757"/>
  </r>
  <r>
    <n v="129129"/>
    <s v="VOLUNTEER"/>
    <s v="INACTIVE VOLUNTEER"/>
    <s v="N"/>
    <m/>
    <m/>
    <m/>
    <s v="N"/>
    <m/>
    <x v="0"/>
    <d v="1963-01-28T00:00:00"/>
    <s v="MK45"/>
    <x v="1"/>
    <x v="3"/>
    <d v="2018-09-06T00:00:00"/>
    <d v="2022-08-04T00:00:00"/>
    <x v="2"/>
    <d v="2025-01-31T00:00:00"/>
    <n v="62.052054794520551"/>
    <x v="0"/>
    <d v="2022-08-04T00:00:00"/>
    <n v="1021"/>
  </r>
  <r>
    <n v="163001"/>
    <s v="VOLUNTEER"/>
    <s v="INACTIVE VOLUNTEER"/>
    <s v="N"/>
    <m/>
    <m/>
    <m/>
    <s v="N"/>
    <m/>
    <x v="0"/>
    <d v="2001-02-02T00:00:00"/>
    <s v="SG1"/>
    <x v="0"/>
    <x v="5"/>
    <s v="Not Recorded"/>
    <s v="Not Recorded"/>
    <x v="1"/>
    <d v="2025-01-31T00:00:00"/>
    <n v="24.010958904109589"/>
    <x v="1"/>
    <s v="Not Recorded"/>
    <s v=""/>
  </r>
  <r>
    <n v="133719"/>
    <s v="VOLUNTEER"/>
    <s v="INACTIVE VOLUNTEER"/>
    <s v="N"/>
    <m/>
    <m/>
    <m/>
    <s v="N"/>
    <m/>
    <x v="0"/>
    <d v="2002-04-12T00:00:00"/>
    <s v="LU3"/>
    <x v="1"/>
    <x v="5"/>
    <d v="2019-04-25T00:00:00"/>
    <s v=""/>
    <x v="1"/>
    <d v="2025-01-31T00:00:00"/>
    <n v="22.82191780821918"/>
    <x v="1"/>
    <d v="2025-01-31T00:00:00"/>
    <n v="1507"/>
  </r>
  <r>
    <n v="115566"/>
    <s v="VOLUNTEER"/>
    <s v="INACTIVE VOLUNTEER"/>
    <s v="N"/>
    <m/>
    <m/>
    <m/>
    <s v="N"/>
    <m/>
    <x v="0"/>
    <d v="1992-08-20T00:00:00"/>
    <s v="LU4"/>
    <x v="1"/>
    <x v="3"/>
    <d v="2016-03-11T00:00:00"/>
    <d v="2016-03-11T00:00:00"/>
    <x v="1"/>
    <d v="2025-01-31T00:00:00"/>
    <n v="32.471232876712328"/>
    <x v="5"/>
    <d v="2016-03-11T00:00:00"/>
    <n v="1"/>
  </r>
  <r>
    <n v="134867"/>
    <s v="VOLUNTEER"/>
    <s v="INACTIVE VOLUNTEER"/>
    <s v="N"/>
    <m/>
    <m/>
    <m/>
    <s v="N"/>
    <m/>
    <x v="1"/>
    <d v="1979-09-17T00:00:00"/>
    <s v="MK8"/>
    <x v="4"/>
    <x v="5"/>
    <s v="Not Recorded"/>
    <s v="Not Recorded"/>
    <x v="1"/>
    <d v="2025-01-31T00:00:00"/>
    <n v="45.405479452054792"/>
    <x v="3"/>
    <s v="Not Recorded"/>
    <s v=""/>
  </r>
  <r>
    <n v="167427"/>
    <s v="VOLUNTEER"/>
    <s v="ACTIVE VOLUNTEER"/>
    <s v="N"/>
    <m/>
    <m/>
    <m/>
    <s v="N"/>
    <m/>
    <x v="0"/>
    <d v="1982-08-22T00:00:00"/>
    <s v="WD18"/>
    <x v="0"/>
    <x v="0"/>
    <d v="2024-04-22T00:00:00"/>
    <s v=""/>
    <x v="0"/>
    <d v="2025-01-31T00:00:00"/>
    <n v="42.473972602739728"/>
    <x v="2"/>
    <d v="2025-01-31T00:00:00"/>
    <n v="205"/>
  </r>
  <r>
    <n v="167978"/>
    <s v="VOLUNTEER"/>
    <s v="INACTIVE VOLUNTEER"/>
    <s v="N"/>
    <m/>
    <m/>
    <m/>
    <s v="N"/>
    <m/>
    <x v="1"/>
    <d v="2000-06-28T00:00:00"/>
    <s v="MK15"/>
    <x v="4"/>
    <x v="0"/>
    <s v="Not Recorded"/>
    <s v="Not Recorded"/>
    <x v="1"/>
    <d v="2025-01-31T00:00:00"/>
    <n v="24.610958904109587"/>
    <x v="1"/>
    <s v="Not Recorded"/>
    <s v=""/>
  </r>
  <r>
    <n v="103272"/>
    <s v="VOLUNTEER"/>
    <s v="INACTIVE VOLUNTEER"/>
    <s v="N"/>
    <m/>
    <m/>
    <m/>
    <s v="N"/>
    <m/>
    <x v="0"/>
    <d v="1963-06-06T00:00:00"/>
    <s v="MK4"/>
    <x v="4"/>
    <x v="4"/>
    <d v="2013-10-15T00:00:00"/>
    <d v="2015-02-14T00:00:00"/>
    <x v="1"/>
    <d v="2025-01-31T00:00:00"/>
    <n v="61.698630136986303"/>
    <x v="0"/>
    <d v="2015-02-14T00:00:00"/>
    <n v="349"/>
  </r>
  <r>
    <n v="135380"/>
    <s v="VOLUNTEER"/>
    <s v="INACTIVE VOLUNTEER"/>
    <s v="N"/>
    <m/>
    <m/>
    <m/>
    <s v="N"/>
    <m/>
    <x v="0"/>
    <d v="1967-08-27T00:00:00"/>
    <s v="LU5"/>
    <x v="1"/>
    <x v="3"/>
    <s v="Not Recorded"/>
    <s v="Not Recorded"/>
    <x v="1"/>
    <d v="2025-01-31T00:00:00"/>
    <n v="57.471232876712328"/>
    <x v="0"/>
    <s v="Not Recorded"/>
    <s v=""/>
  </r>
  <r>
    <n v="35876"/>
    <s v="VOLUNTEER"/>
    <s v="INACTIVE VOLUNTEER"/>
    <s v="N"/>
    <m/>
    <m/>
    <m/>
    <s v="N"/>
    <m/>
    <x v="0"/>
    <m/>
    <s v="LU2"/>
    <x v="1"/>
    <x v="2"/>
    <d v="2011-10-12T00:00:00"/>
    <d v="2011-10-12T00:00:00"/>
    <x v="1"/>
    <d v="2025-01-31T00:00:00"/>
    <n v="125.17260273972603"/>
    <x v="4"/>
    <d v="2011-10-12T00:00:00"/>
    <n v="1"/>
  </r>
  <r>
    <n v="94348"/>
    <s v="VOLUNTEER"/>
    <s v="INACTIVE VOLUNTEER"/>
    <s v="N"/>
    <m/>
    <m/>
    <m/>
    <s v="N"/>
    <m/>
    <x v="1"/>
    <d v="1996-01-03T00:00:00"/>
    <s v="LU2"/>
    <x v="1"/>
    <x v="3"/>
    <d v="2012-03-20T00:00:00"/>
    <d v="2012-08-22T00:00:00"/>
    <x v="1"/>
    <d v="2025-01-31T00:00:00"/>
    <n v="29.098630136986301"/>
    <x v="5"/>
    <d v="2012-08-22T00:00:00"/>
    <n v="112"/>
  </r>
  <r>
    <n v="116962"/>
    <s v="VOLUNTEER"/>
    <s v="ACTIVE VOLUNTEER"/>
    <s v="N"/>
    <m/>
    <m/>
    <m/>
    <s v="N"/>
    <m/>
    <x v="1"/>
    <d v="1936-12-09T00:00:00"/>
    <s v="SG17"/>
    <x v="1"/>
    <x v="3"/>
    <d v="2016-07-22T00:00:00"/>
    <s v=""/>
    <x v="4"/>
    <d v="2025-01-31T00:00:00"/>
    <n v="88.205479452054789"/>
    <x v="4"/>
    <d v="2025-01-31T00:00:00"/>
    <n v="2226"/>
  </r>
  <r>
    <n v="160893"/>
    <s v="VOLUNTEER"/>
    <s v="ACTIVE VOLUNTEER"/>
    <s v="N"/>
    <m/>
    <m/>
    <m/>
    <s v="N"/>
    <m/>
    <x v="1"/>
    <d v="2009-06-01T00:00:00"/>
    <s v="AL7"/>
    <x v="0"/>
    <x v="3"/>
    <d v="2023-04-22T00:00:00"/>
    <s v=""/>
    <x v="0"/>
    <d v="2025-01-31T00:00:00"/>
    <n v="15.67945205479452"/>
    <x v="6"/>
    <d v="2025-01-31T00:00:00"/>
    <n v="465"/>
  </r>
  <r>
    <n v="128739"/>
    <s v="VOLUNTEER"/>
    <s v="INACTIVE VOLUNTEER"/>
    <s v="N"/>
    <m/>
    <m/>
    <m/>
    <s v="N"/>
    <m/>
    <x v="0"/>
    <m/>
    <s v="CM23"/>
    <x v="0"/>
    <x v="3"/>
    <s v="Not Recorded"/>
    <s v="Not Recorded"/>
    <x v="1"/>
    <d v="2025-01-31T00:00:00"/>
    <n v="125.17260273972603"/>
    <x v="4"/>
    <s v="Not Recorded"/>
    <s v=""/>
  </r>
  <r>
    <n v="150674"/>
    <s v="VOLUNTEER"/>
    <s v="INACTIVE VOLUNTEER"/>
    <s v="N"/>
    <m/>
    <m/>
    <m/>
    <s v="N"/>
    <m/>
    <x v="0"/>
    <d v="1939-03-27T00:00:00"/>
    <s v="AL5"/>
    <x v="0"/>
    <x v="3"/>
    <s v="Not Recorded"/>
    <s v="Not Recorded"/>
    <x v="3"/>
    <d v="2025-01-31T00:00:00"/>
    <n v="85.909589041095884"/>
    <x v="4"/>
    <s v="Not Recorded"/>
    <s v=""/>
  </r>
  <r>
    <n v="111396"/>
    <s v="VOLUNTEER"/>
    <s v="INACTIVE VOLUNTEER"/>
    <s v="N"/>
    <m/>
    <m/>
    <m/>
    <s v="N"/>
    <m/>
    <x v="0"/>
    <d v="1958-08-25T00:00:00"/>
    <s v="PR7"/>
    <x v="3"/>
    <x v="3"/>
    <d v="2015-03-11T00:00:00"/>
    <d v="2018-12-18T00:00:00"/>
    <x v="0"/>
    <d v="2025-01-31T00:00:00"/>
    <n v="66.482191780821921"/>
    <x v="4"/>
    <d v="2018-12-18T00:00:00"/>
    <n v="985"/>
  </r>
  <r>
    <n v="82753"/>
    <s v="VOLUNTEER"/>
    <s v="INACTIVE VOLUNTEER"/>
    <s v="N"/>
    <m/>
    <m/>
    <m/>
    <s v="N"/>
    <m/>
    <x v="0"/>
    <m/>
    <s v="MK42"/>
    <x v="1"/>
    <x v="3"/>
    <d v="2011-11-29T00:00:00"/>
    <d v="2011-11-29T00:00:00"/>
    <x v="1"/>
    <d v="2025-01-31T00:00:00"/>
    <n v="125.17260273972603"/>
    <x v="4"/>
    <d v="2011-11-29T00:00:00"/>
    <n v="1"/>
  </r>
  <r>
    <n v="155358"/>
    <s v="VOLUNTEER"/>
    <s v="INACTIVE VOLUNTEER"/>
    <s v="N"/>
    <m/>
    <m/>
    <m/>
    <s v="N"/>
    <m/>
    <x v="0"/>
    <d v="1985-06-27T00:00:00"/>
    <s v="SG1"/>
    <x v="0"/>
    <x v="3"/>
    <s v="Not Recorded"/>
    <s v="Not Recorded"/>
    <x v="1"/>
    <d v="2025-01-31T00:00:00"/>
    <n v="39.624657534246573"/>
    <x v="2"/>
    <s v="Not Recorded"/>
    <s v=""/>
  </r>
  <r>
    <n v="120493"/>
    <s v="VOLUNTEER"/>
    <s v="ACTIVE VOLUNTEER"/>
    <s v="N"/>
    <m/>
    <m/>
    <m/>
    <s v="N"/>
    <m/>
    <x v="1"/>
    <d v="1975-04-07T00:00:00"/>
    <s v="AL5"/>
    <x v="0"/>
    <x v="3"/>
    <d v="2017-12-13T00:00:00"/>
    <s v=""/>
    <x v="2"/>
    <d v="2025-01-31T00:00:00"/>
    <n v="49.854794520547948"/>
    <x v="3"/>
    <d v="2025-01-31T00:00:00"/>
    <n v="1863"/>
  </r>
  <r>
    <n v="106453"/>
    <s v="VOLUNTEER"/>
    <s v="INACTIVE VOLUNTEER"/>
    <s v="N"/>
    <m/>
    <m/>
    <m/>
    <s v="N"/>
    <m/>
    <x v="0"/>
    <d v="1997-06-29T00:00:00"/>
    <s v="LU2"/>
    <x v="1"/>
    <x v="2"/>
    <d v="2013-12-07T00:00:00"/>
    <d v="2015-04-27T00:00:00"/>
    <x v="1"/>
    <d v="2025-01-31T00:00:00"/>
    <n v="27.610958904109587"/>
    <x v="5"/>
    <d v="2015-04-27T00:00:00"/>
    <n v="361"/>
  </r>
  <r>
    <n v="115001"/>
    <s v="VOLUNTEER"/>
    <s v="ACTIVE VOLUNTEER"/>
    <s v="N"/>
    <m/>
    <m/>
    <m/>
    <s v="N"/>
    <m/>
    <x v="1"/>
    <d v="1989-04-16T00:00:00"/>
    <s v="WD24"/>
    <x v="0"/>
    <x v="2"/>
    <d v="2015-11-11T00:00:00"/>
    <s v=""/>
    <x v="0"/>
    <d v="2025-01-31T00:00:00"/>
    <n v="35.819178082191783"/>
    <x v="2"/>
    <d v="2025-01-31T00:00:00"/>
    <n v="2408"/>
  </r>
  <r>
    <n v="79901"/>
    <s v="VOLUNTEER"/>
    <s v="INACTIVE VOLUNTEER"/>
    <s v="N"/>
    <m/>
    <m/>
    <m/>
    <s v="N"/>
    <m/>
    <x v="0"/>
    <d v="1966-06-18T00:00:00"/>
    <s v="SG5"/>
    <x v="0"/>
    <x v="3"/>
    <d v="2010-03-03T00:00:00"/>
    <d v="2012-03-28T00:00:00"/>
    <x v="1"/>
    <d v="2025-01-31T00:00:00"/>
    <n v="58.663013698630138"/>
    <x v="0"/>
    <d v="2012-03-28T00:00:00"/>
    <n v="541"/>
  </r>
  <r>
    <n v="122080"/>
    <s v="VOLUNTEER"/>
    <s v="INACTIVE VOLUNTEER"/>
    <s v="N"/>
    <m/>
    <m/>
    <m/>
    <s v="N"/>
    <m/>
    <x v="0"/>
    <d v="2003-06-30T00:00:00"/>
    <s v="LU4"/>
    <x v="1"/>
    <x v="1"/>
    <d v="2017-03-21T00:00:00"/>
    <d v="2019-01-23T00:00:00"/>
    <x v="0"/>
    <d v="2025-01-31T00:00:00"/>
    <n v="21.605479452054794"/>
    <x v="1"/>
    <d v="2019-01-23T00:00:00"/>
    <n v="482"/>
  </r>
  <r>
    <n v="82358"/>
    <s v="VOLUNTEER"/>
    <s v="INACTIVE VOLUNTEER"/>
    <s v="N"/>
    <m/>
    <m/>
    <m/>
    <s v="N"/>
    <m/>
    <x v="1"/>
    <d v="1995-03-05T00:00:00"/>
    <s v="LU4"/>
    <x v="1"/>
    <x v="1"/>
    <d v="2011-11-12T00:00:00"/>
    <d v="2012-10-09T00:00:00"/>
    <x v="1"/>
    <d v="2025-01-31T00:00:00"/>
    <n v="29.931506849315067"/>
    <x v="5"/>
    <d v="2012-10-09T00:00:00"/>
    <n v="237"/>
  </r>
  <r>
    <n v="80681"/>
    <s v="VOLUNTEER"/>
    <s v="ACTIVE VOLUNTEER"/>
    <s v="N"/>
    <m/>
    <m/>
    <m/>
    <s v="N"/>
    <m/>
    <x v="0"/>
    <d v="1993-07-11T00:00:00"/>
    <s v="MK42"/>
    <x v="1"/>
    <x v="3"/>
    <s v="Not Recorded"/>
    <s v="Not Recorded"/>
    <x v="0"/>
    <d v="2025-01-31T00:00:00"/>
    <n v="31.580821917808219"/>
    <x v="5"/>
    <s v="Not Recorded"/>
    <s v=""/>
  </r>
  <r>
    <n v="134729"/>
    <s v="VOLUNTEER"/>
    <s v="INACTIVE VOLUNTEER"/>
    <s v="N"/>
    <m/>
    <m/>
    <m/>
    <s v="N"/>
    <m/>
    <x v="0"/>
    <d v="2003-09-17T00:00:00"/>
    <s v="MK45"/>
    <x v="1"/>
    <x v="3"/>
    <d v="2019-04-10T00:00:00"/>
    <d v="2021-09-08T00:00:00"/>
    <x v="0"/>
    <d v="2025-01-31T00:00:00"/>
    <n v="21.389041095890413"/>
    <x v="1"/>
    <d v="2021-09-08T00:00:00"/>
    <n v="631"/>
  </r>
  <r>
    <n v="122607"/>
    <s v="VOLUNTEER"/>
    <s v="ACTIVE VOLUNTEER"/>
    <s v="N"/>
    <m/>
    <m/>
    <m/>
    <s v="N"/>
    <m/>
    <x v="0"/>
    <d v="1969-11-02T00:00:00"/>
    <s v="EN9"/>
    <x v="2"/>
    <x v="2"/>
    <d v="2016-02-15T00:00:00"/>
    <s v=""/>
    <x v="0"/>
    <d v="2025-01-31T00:00:00"/>
    <n v="55.284931506849318"/>
    <x v="0"/>
    <d v="2025-01-31T00:00:00"/>
    <n v="2340"/>
  </r>
  <r>
    <n v="107081"/>
    <s v="VOLUNTEER"/>
    <s v="INACTIVE VOLUNTEER"/>
    <s v="N"/>
    <m/>
    <m/>
    <m/>
    <s v="N"/>
    <m/>
    <x v="1"/>
    <d v="1967-12-29T00:00:00"/>
    <s v="LU3"/>
    <x v="1"/>
    <x v="1"/>
    <s v="Not Recorded"/>
    <s v="Not Recorded"/>
    <x v="1"/>
    <d v="2025-01-31T00:00:00"/>
    <n v="57.131506849315066"/>
    <x v="0"/>
    <s v="Not Recorded"/>
    <s v=""/>
  </r>
  <r>
    <n v="120802"/>
    <s v="VOLUNTEER"/>
    <s v="INACTIVE VOLUNTEER"/>
    <s v="N"/>
    <m/>
    <m/>
    <m/>
    <s v="N"/>
    <m/>
    <x v="1"/>
    <d v="1976-04-19T00:00:00"/>
    <s v="MK46"/>
    <x v="4"/>
    <x v="5"/>
    <s v="Not Recorded"/>
    <s v="Not Recorded"/>
    <x v="1"/>
    <d v="2025-01-31T00:00:00"/>
    <n v="48.819178082191783"/>
    <x v="3"/>
    <s v="Not Recorded"/>
    <s v=""/>
  </r>
  <r>
    <n v="154712"/>
    <s v="VOLUNTEER"/>
    <s v="INACTIVE VOLUNTEER"/>
    <s v="N"/>
    <m/>
    <m/>
    <m/>
    <s v="N"/>
    <m/>
    <x v="0"/>
    <d v="1999-12-31T00:00:00"/>
    <s v="MK11"/>
    <x v="4"/>
    <x v="5"/>
    <s v="Not Recorded"/>
    <s v="Not Recorded"/>
    <x v="1"/>
    <d v="2025-01-31T00:00:00"/>
    <n v="25.104109589041094"/>
    <x v="5"/>
    <s v="Not Recorded"/>
    <s v=""/>
  </r>
  <r>
    <n v="80831"/>
    <s v="VOLUNTEER"/>
    <s v="INACTIVE VOLUNTEER"/>
    <s v="N"/>
    <m/>
    <m/>
    <m/>
    <s v="N"/>
    <m/>
    <x v="1"/>
    <d v="1956-02-26T00:00:00"/>
    <s v="LU4"/>
    <x v="1"/>
    <x v="2"/>
    <d v="2005-03-01T00:00:00"/>
    <d v="2020-01-05T00:00:00"/>
    <x v="0"/>
    <d v="2025-01-31T00:00:00"/>
    <n v="68.978082191780828"/>
    <x v="4"/>
    <d v="2020-01-05T00:00:00"/>
    <n v="3874"/>
  </r>
  <r>
    <n v="124900"/>
    <s v="VOLUNTEER"/>
    <s v="INACTIVE VOLUNTEER"/>
    <s v="N"/>
    <m/>
    <m/>
    <m/>
    <s v="N"/>
    <m/>
    <x v="0"/>
    <d v="1982-07-20T00:00:00"/>
    <s v="WD7"/>
    <x v="0"/>
    <x v="3"/>
    <d v="2017-10-19T00:00:00"/>
    <d v="2020-08-27T00:00:00"/>
    <x v="0"/>
    <d v="2025-01-31T00:00:00"/>
    <n v="42.564383561643837"/>
    <x v="2"/>
    <d v="2020-08-27T00:00:00"/>
    <n v="746"/>
  </r>
  <r>
    <n v="79690"/>
    <s v="VOLUNTEER"/>
    <s v="ACTIVE VOLUNTEER"/>
    <s v="N"/>
    <m/>
    <m/>
    <m/>
    <s v="N"/>
    <m/>
    <x v="0"/>
    <d v="1962-06-28T00:00:00"/>
    <s v="LU3"/>
    <x v="1"/>
    <x v="2"/>
    <d v="2011-04-01T00:00:00"/>
    <s v=""/>
    <x v="0"/>
    <d v="2025-01-31T00:00:00"/>
    <n v="62.638356164383559"/>
    <x v="0"/>
    <d v="2025-01-31T00:00:00"/>
    <n v="3611"/>
  </r>
  <r>
    <n v="47161"/>
    <s v="VOLUNTEER"/>
    <s v="INACTIVE VOLUNTEER"/>
    <s v="N"/>
    <m/>
    <m/>
    <m/>
    <s v="N"/>
    <m/>
    <x v="0"/>
    <d v="1962-01-16T00:00:00"/>
    <s v="MK44"/>
    <x v="1"/>
    <x v="2"/>
    <d v="2007-06-14T00:00:00"/>
    <d v="2019-05-23T00:00:00"/>
    <x v="2"/>
    <d v="2025-01-31T00:00:00"/>
    <n v="63.084931506849315"/>
    <x v="0"/>
    <d v="2019-05-23T00:00:00"/>
    <n v="3116"/>
  </r>
  <r>
    <n v="124792"/>
    <s v="VOLUNTEER"/>
    <s v="INACTIVE VOLUNTEER"/>
    <s v="N"/>
    <m/>
    <m/>
    <m/>
    <s v="N"/>
    <m/>
    <x v="0"/>
    <m/>
    <s v="MK45"/>
    <x v="1"/>
    <x v="2"/>
    <d v="2017-04-15T00:00:00"/>
    <d v="2022-08-23T00:00:00"/>
    <x v="2"/>
    <d v="2025-01-31T00:00:00"/>
    <n v="125.17260273972603"/>
    <x v="4"/>
    <d v="2022-08-23T00:00:00"/>
    <n v="1397"/>
  </r>
  <r>
    <n v="87335"/>
    <s v="VOLUNTEER"/>
    <s v="INACTIVE VOLUNTEER"/>
    <s v="N"/>
    <m/>
    <m/>
    <m/>
    <s v="N"/>
    <m/>
    <x v="0"/>
    <d v="1947-01-27T00:00:00"/>
    <s v="AL5"/>
    <x v="0"/>
    <x v="3"/>
    <d v="2012-10-23T00:00:00"/>
    <s v=""/>
    <x v="2"/>
    <d v="2025-01-31T00:00:00"/>
    <n v="78.06575342465753"/>
    <x v="4"/>
    <d v="2025-01-31T00:00:00"/>
    <n v="3204"/>
  </r>
  <r>
    <n v="101246"/>
    <s v="VOLUNTEER"/>
    <s v="INACTIVE VOLUNTEER"/>
    <s v="N"/>
    <m/>
    <m/>
    <m/>
    <s v="Y"/>
    <s v="07/06/2022"/>
    <x v="0"/>
    <d v="1949-12-31T00:00:00"/>
    <s v="LU1"/>
    <x v="1"/>
    <x v="3"/>
    <d v="2014-03-13T00:00:00"/>
    <d v="2022-04-13T00:00:00"/>
    <x v="4"/>
    <d v="2025-01-31T00:00:00"/>
    <n v="75.136986301369859"/>
    <x v="4"/>
    <d v="2022-04-13T00:00:00"/>
    <n v="2110"/>
  </r>
  <r>
    <n v="137167"/>
    <s v="VOLUNTEER"/>
    <s v="INACTIVE VOLUNTEER"/>
    <s v="N"/>
    <m/>
    <m/>
    <m/>
    <s v="N"/>
    <m/>
    <x v="0"/>
    <d v="1971-04-28T00:00:00"/>
    <s v="LU2"/>
    <x v="1"/>
    <x v="3"/>
    <s v="Not Recorded"/>
    <s v="Not Recorded"/>
    <x v="1"/>
    <d v="2025-01-31T00:00:00"/>
    <n v="53.8"/>
    <x v="3"/>
    <s v="Not Recorded"/>
    <s v=""/>
  </r>
  <r>
    <n v="103137"/>
    <s v="VOLUNTEER"/>
    <s v="INACTIVE VOLUNTEER"/>
    <s v="N"/>
    <m/>
    <m/>
    <m/>
    <s v="N"/>
    <m/>
    <x v="0"/>
    <d v="1953-08-22T00:00:00"/>
    <s v="HP2"/>
    <x v="0"/>
    <x v="2"/>
    <d v="2013-03-21T00:00:00"/>
    <d v="2013-09-05T00:00:00"/>
    <x v="1"/>
    <d v="2025-01-31T00:00:00"/>
    <n v="71.493150684931507"/>
    <x v="4"/>
    <d v="2013-09-05T00:00:00"/>
    <n v="121"/>
  </r>
  <r>
    <n v="44704"/>
    <s v="VOLUNTEER"/>
    <s v="INACTIVE VOLUNTEER"/>
    <s v="N"/>
    <m/>
    <m/>
    <m/>
    <s v="N"/>
    <m/>
    <x v="0"/>
    <d v="1939-06-12T00:00:00"/>
    <s v="LU4"/>
    <x v="1"/>
    <x v="2"/>
    <d v="2003-05-21T00:00:00"/>
    <d v="2019-07-29T00:00:00"/>
    <x v="3"/>
    <d v="2025-01-31T00:00:00"/>
    <n v="85.698630136986296"/>
    <x v="4"/>
    <d v="2019-07-29T00:00:00"/>
    <n v="4224"/>
  </r>
  <r>
    <n v="128090"/>
    <s v="VOLUNTEER"/>
    <s v="INACTIVE VOLUNTEER"/>
    <s v="N"/>
    <m/>
    <m/>
    <m/>
    <s v="N"/>
    <m/>
    <x v="0"/>
    <d v="1999-11-24T00:00:00"/>
    <s v="NOTKNOWN"/>
    <x v="3"/>
    <x v="2"/>
    <d v="2016-11-02T00:00:00"/>
    <d v="2018-03-24T00:00:00"/>
    <x v="0"/>
    <d v="2025-01-31T00:00:00"/>
    <n v="25.205479452054796"/>
    <x v="5"/>
    <d v="2018-03-24T00:00:00"/>
    <n v="363"/>
  </r>
  <r>
    <n v="128529"/>
    <s v="VOLUNTEER"/>
    <s v="INACTIVE VOLUNTEER"/>
    <s v="N"/>
    <m/>
    <m/>
    <m/>
    <s v="N"/>
    <m/>
    <x v="0"/>
    <m/>
    <s v="CM24"/>
    <x v="2"/>
    <x v="3"/>
    <s v="Not Recorded"/>
    <s v="Not Recorded"/>
    <x v="1"/>
    <d v="2025-01-31T00:00:00"/>
    <n v="125.17260273972603"/>
    <x v="4"/>
    <s v="Not Recorded"/>
    <s v=""/>
  </r>
  <r>
    <n v="153542"/>
    <s v="VOLUNTEER"/>
    <s v="INACTIVE VOLUNTEER"/>
    <s v="N"/>
    <m/>
    <m/>
    <m/>
    <s v="N"/>
    <m/>
    <x v="0"/>
    <d v="1983-04-14T00:00:00"/>
    <s v="MK43"/>
    <x v="1"/>
    <x v="6"/>
    <d v="2022-01-07T00:00:00"/>
    <d v="2022-03-29T00:00:00"/>
    <x v="0"/>
    <d v="2025-01-31T00:00:00"/>
    <n v="41.830136986301369"/>
    <x v="2"/>
    <d v="2022-03-29T00:00:00"/>
    <n v="58"/>
  </r>
  <r>
    <n v="102889"/>
    <s v="VOLUNTEER"/>
    <s v="INACTIVE VOLUNTEER"/>
    <s v="N"/>
    <m/>
    <m/>
    <m/>
    <s v="N"/>
    <m/>
    <x v="0"/>
    <d v="1996-12-09T00:00:00"/>
    <s v="WD3"/>
    <x v="0"/>
    <x v="3"/>
    <d v="2013-02-16T00:00:00"/>
    <d v="2022-04-06T00:00:00"/>
    <x v="0"/>
    <d v="2025-01-31T00:00:00"/>
    <n v="28.164383561643834"/>
    <x v="5"/>
    <d v="2022-04-06T00:00:00"/>
    <n v="2383"/>
  </r>
  <r>
    <n v="79638"/>
    <s v="VOLUNTEER"/>
    <s v="INACTIVE VOLUNTEER"/>
    <s v="N"/>
    <m/>
    <m/>
    <m/>
    <s v="N"/>
    <m/>
    <x v="1"/>
    <m/>
    <s v="MK40"/>
    <x v="1"/>
    <x v="3"/>
    <d v="1899-12-31T00:00:00"/>
    <d v="1899-12-31T00:00:00"/>
    <x v="1"/>
    <d v="2025-01-31T00:00:00"/>
    <n v="125.17260273972603"/>
    <x v="4"/>
    <d v="1899-12-31T00:00:00"/>
    <m/>
  </r>
  <r>
    <n v="67489"/>
    <s v="VOLUNTEER"/>
    <s v="INACTIVE VOLUNTEER"/>
    <s v="N"/>
    <m/>
    <m/>
    <m/>
    <s v="N"/>
    <m/>
    <x v="1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26753"/>
    <s v="VOLUNTEER"/>
    <s v="INACTIVE VOLUNTEER"/>
    <s v="N"/>
    <m/>
    <m/>
    <m/>
    <s v="N"/>
    <m/>
    <x v="0"/>
    <d v="1964-08-21T00:00:00"/>
    <s v="CM6"/>
    <x v="2"/>
    <x v="3"/>
    <d v="2016-06-16T00:00:00"/>
    <d v="2018-03-24T00:00:00"/>
    <x v="0"/>
    <d v="2025-01-31T00:00:00"/>
    <n v="60.487671232876714"/>
    <x v="0"/>
    <d v="2018-03-24T00:00:00"/>
    <n v="462"/>
  </r>
  <r>
    <n v="40780"/>
    <s v="VOLUNTEER"/>
    <s v="INACTIVE VOLUNTEER"/>
    <s v="N"/>
    <m/>
    <m/>
    <m/>
    <s v="N"/>
    <m/>
    <x v="0"/>
    <d v="1961-01-27T00:00:00"/>
    <s v="LU1"/>
    <x v="1"/>
    <x v="2"/>
    <d v="1899-12-31T00:00:00"/>
    <d v="1899-12-31T00:00:00"/>
    <x v="1"/>
    <d v="2025-01-31T00:00:00"/>
    <n v="64.054794520547944"/>
    <x v="0"/>
    <d v="1899-12-31T00:00:00"/>
    <m/>
  </r>
  <r>
    <n v="112033"/>
    <s v="VOLUNTEER"/>
    <s v="INACTIVE VOLUNTEER"/>
    <s v="N"/>
    <m/>
    <m/>
    <m/>
    <s v="N"/>
    <m/>
    <x v="0"/>
    <d v="1919-08-09T00:00:00"/>
    <s v="MK16"/>
    <x v="4"/>
    <x v="2"/>
    <d v="2015-06-11T00:00:00"/>
    <d v="2015-12-31T00:00:00"/>
    <x v="0"/>
    <d v="2025-01-31T00:00:00"/>
    <n v="105.55342465753425"/>
    <x v="4"/>
    <d v="2015-12-31T00:00:00"/>
    <n v="146"/>
  </r>
  <r>
    <n v="26904"/>
    <s v="VOLUNTEER"/>
    <s v="ACTIVE VOLUNTEER"/>
    <s v="N"/>
    <m/>
    <m/>
    <m/>
    <s v="N"/>
    <m/>
    <x v="1"/>
    <d v="1944-06-18T00:00:00"/>
    <s v="LU5"/>
    <x v="1"/>
    <x v="3"/>
    <d v="2010-10-11T00:00:00"/>
    <s v=""/>
    <x v="3"/>
    <d v="2025-01-31T00:00:00"/>
    <n v="80.676712328767124"/>
    <x v="4"/>
    <d v="2025-01-31T00:00:00"/>
    <n v="3735"/>
  </r>
  <r>
    <n v="109940"/>
    <s v="VOLUNTEER"/>
    <s v="INACTIVE VOLUNTEER"/>
    <s v="N"/>
    <m/>
    <m/>
    <m/>
    <s v="N"/>
    <m/>
    <x v="0"/>
    <d v="1949-07-29T00:00:00"/>
    <s v="LU5"/>
    <x v="1"/>
    <x v="2"/>
    <d v="2014-11-26T00:00:00"/>
    <d v="2022-09-27T00:00:00"/>
    <x v="2"/>
    <d v="2025-01-31T00:00:00"/>
    <n v="75.561643835616437"/>
    <x v="4"/>
    <d v="2022-09-27T00:00:00"/>
    <n v="2045"/>
  </r>
  <r>
    <n v="851"/>
    <s v="VOLUNTEER"/>
    <s v="INACTIVE VOLUNTEER"/>
    <s v="N"/>
    <m/>
    <m/>
    <m/>
    <s v="N"/>
    <m/>
    <x v="0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80832"/>
    <s v="VOLUNTEER"/>
    <s v="INACTIVE VOLUNTEER"/>
    <s v="N"/>
    <m/>
    <m/>
    <m/>
    <s v="N"/>
    <m/>
    <x v="0"/>
    <d v="1976-04-15T00:00:00"/>
    <s v="MK45"/>
    <x v="1"/>
    <x v="2"/>
    <d v="2011-10-10T00:00:00"/>
    <d v="2017-09-20T00:00:00"/>
    <x v="2"/>
    <d v="2025-01-31T00:00:00"/>
    <n v="48.830136986301369"/>
    <x v="3"/>
    <d v="2017-09-20T00:00:00"/>
    <n v="1553"/>
  </r>
  <r>
    <n v="80833"/>
    <s v="VOLUNTEER"/>
    <s v="ACTIVE VOLUNTEER"/>
    <s v="N"/>
    <m/>
    <m/>
    <m/>
    <s v="N"/>
    <m/>
    <x v="0"/>
    <d v="1934-08-21T00:00:00"/>
    <s v="MK42"/>
    <x v="1"/>
    <x v="3"/>
    <d v="2009-01-23T00:00:00"/>
    <s v=""/>
    <x v="0"/>
    <d v="2025-01-31T00:00:00"/>
    <n v="90.509589041095893"/>
    <x v="4"/>
    <d v="2025-01-31T00:00:00"/>
    <n v="4181"/>
  </r>
  <r>
    <n v="116072"/>
    <s v="VOLUNTEER"/>
    <s v="INACTIVE VOLUNTEER"/>
    <s v="N"/>
    <m/>
    <m/>
    <m/>
    <s v="N"/>
    <m/>
    <x v="0"/>
    <d v="2001-03-20T00:00:00"/>
    <s v="LU2"/>
    <x v="1"/>
    <x v="2"/>
    <d v="2016-02-13T00:00:00"/>
    <d v="2019-01-23T00:00:00"/>
    <x v="0"/>
    <d v="2025-01-31T00:00:00"/>
    <n v="23.884931506849316"/>
    <x v="1"/>
    <d v="2019-01-23T00:00:00"/>
    <n v="768"/>
  </r>
  <r>
    <n v="110452"/>
    <s v="VOLUNTEER"/>
    <s v="INACTIVE VOLUNTEER"/>
    <s v="N"/>
    <m/>
    <m/>
    <m/>
    <s v="N"/>
    <m/>
    <x v="0"/>
    <d v="1999-09-25T00:00:00"/>
    <s v="LU2"/>
    <x v="1"/>
    <x v="2"/>
    <d v="2014-11-29T00:00:00"/>
    <d v="2018-05-16T00:00:00"/>
    <x v="0"/>
    <d v="2025-01-31T00:00:00"/>
    <n v="25.36986301369863"/>
    <x v="5"/>
    <d v="2018-05-16T00:00:00"/>
    <n v="903"/>
  </r>
  <r>
    <n v="99586"/>
    <s v="VOLUNTEER"/>
    <s v="INACTIVE VOLUNTEER"/>
    <s v="N"/>
    <m/>
    <m/>
    <m/>
    <s v="N"/>
    <m/>
    <x v="0"/>
    <d v="1994-10-08T00:00:00"/>
    <s v="LU3"/>
    <x v="1"/>
    <x v="0"/>
    <d v="2012-12-10T00:00:00"/>
    <d v="2012-12-10T00:00:00"/>
    <x v="1"/>
    <d v="2025-01-31T00:00:00"/>
    <n v="30.336986301369862"/>
    <x v="5"/>
    <d v="2012-12-10T00:00:00"/>
    <n v="1"/>
  </r>
  <r>
    <n v="94220"/>
    <s v="VOLUNTEER"/>
    <s v="INACTIVE VOLUNTEER"/>
    <s v="N"/>
    <m/>
    <m/>
    <m/>
    <s v="N"/>
    <m/>
    <x v="0"/>
    <d v="1974-07-14T00:00:00"/>
    <s v="AL2"/>
    <x v="0"/>
    <x v="2"/>
    <d v="2012-04-17T00:00:00"/>
    <d v="2013-03-04T00:00:00"/>
    <x v="1"/>
    <d v="2025-01-31T00:00:00"/>
    <n v="50.586301369863016"/>
    <x v="3"/>
    <d v="2013-03-04T00:00:00"/>
    <n v="230"/>
  </r>
  <r>
    <n v="80834"/>
    <s v="VOLUNTEER"/>
    <s v="INACTIVE VOLUNTEER"/>
    <s v="N"/>
    <m/>
    <m/>
    <m/>
    <s v="N"/>
    <m/>
    <x v="0"/>
    <d v="1950-06-10T00:00:00"/>
    <s v="LU5"/>
    <x v="1"/>
    <x v="3"/>
    <d v="2009-02-17T00:00:00"/>
    <d v="2021-08-24T00:00:00"/>
    <x v="0"/>
    <d v="2025-01-31T00:00:00"/>
    <n v="74.69589041095891"/>
    <x v="4"/>
    <d v="2021-08-24T00:00:00"/>
    <n v="3266"/>
  </r>
  <r>
    <n v="94061"/>
    <s v="VOLUNTEER"/>
    <s v="INACTIVE VOLUNTEER"/>
    <s v="N"/>
    <m/>
    <m/>
    <m/>
    <s v="N"/>
    <m/>
    <x v="0"/>
    <d v="1955-01-20T00:00:00"/>
    <s v="WD25"/>
    <x v="0"/>
    <x v="3"/>
    <s v="Not Recorded"/>
    <s v="Not Recorded"/>
    <x v="0"/>
    <d v="2025-01-31T00:00:00"/>
    <n v="70.079452054794515"/>
    <x v="4"/>
    <s v="Not Recorded"/>
    <s v=""/>
  </r>
  <r>
    <n v="31356"/>
    <s v="VOLUNTEER"/>
    <s v="ACTIVE VOLUNTEER"/>
    <s v="N"/>
    <m/>
    <m/>
    <m/>
    <s v="N"/>
    <m/>
    <x v="0"/>
    <d v="1954-02-11T00:00:00"/>
    <s v="LU2"/>
    <x v="1"/>
    <x v="3"/>
    <d v="2001-09-25T00:00:00"/>
    <s v=""/>
    <x v="2"/>
    <d v="2025-01-31T00:00:00"/>
    <n v="71.019178082191786"/>
    <x v="4"/>
    <d v="2025-01-31T00:00:00"/>
    <n v="6094"/>
  </r>
  <r>
    <n v="166685"/>
    <s v="VOLUNTEER"/>
    <s v="ACTIVE VOLUNTEER"/>
    <s v="N"/>
    <m/>
    <m/>
    <m/>
    <s v="N"/>
    <m/>
    <x v="0"/>
    <d v="1959-03-05T00:00:00"/>
    <s v="LU3"/>
    <x v="1"/>
    <x v="3"/>
    <d v="2024-01-10T00:00:00"/>
    <s v=""/>
    <x v="0"/>
    <d v="2025-01-31T00:00:00"/>
    <n v="65.956164383561642"/>
    <x v="4"/>
    <d v="2025-01-31T00:00:00"/>
    <n v="278"/>
  </r>
  <r>
    <n v="66178"/>
    <s v="VOLUNTEER"/>
    <s v="INACTIVE VOLUNTEER"/>
    <s v="N"/>
    <m/>
    <m/>
    <m/>
    <s v="N"/>
    <m/>
    <x v="0"/>
    <d v="1977-10-12T00:00:00"/>
    <s v="MK45"/>
    <x v="1"/>
    <x v="3"/>
    <d v="2010-04-01T00:00:00"/>
    <d v="2013-01-04T00:00:00"/>
    <x v="1"/>
    <d v="2025-01-31T00:00:00"/>
    <n v="47.336986301369862"/>
    <x v="3"/>
    <d v="2013-01-04T00:00:00"/>
    <n v="722"/>
  </r>
  <r>
    <n v="78969"/>
    <s v="VOLUNTEER"/>
    <s v="ACTIVE VOLUNTEER"/>
    <s v="N"/>
    <m/>
    <m/>
    <m/>
    <s v="N"/>
    <m/>
    <x v="1"/>
    <d v="1952-04-18T00:00:00"/>
    <s v="LU2"/>
    <x v="1"/>
    <x v="3"/>
    <d v="2011-02-21T00:00:00"/>
    <s v=""/>
    <x v="3"/>
    <d v="2025-01-31T00:00:00"/>
    <n v="72.838356164383555"/>
    <x v="4"/>
    <d v="2025-01-31T00:00:00"/>
    <n v="3640"/>
  </r>
  <r>
    <n v="106978"/>
    <s v="VOLUNTEER"/>
    <s v="INACTIVE VOLUNTEER"/>
    <s v="N"/>
    <m/>
    <m/>
    <m/>
    <s v="N"/>
    <m/>
    <x v="1"/>
    <d v="1997-09-04T00:00:00"/>
    <s v="AL5"/>
    <x v="0"/>
    <x v="3"/>
    <d v="2013-11-16T00:00:00"/>
    <d v="2014-09-27T00:00:00"/>
    <x v="1"/>
    <d v="2025-01-31T00:00:00"/>
    <n v="27.427397260273974"/>
    <x v="5"/>
    <d v="2014-09-27T00:00:00"/>
    <n v="225"/>
  </r>
  <r>
    <n v="106649"/>
    <s v="VOLUNTEER"/>
    <s v="INACTIVE VOLUNTEER"/>
    <s v="N"/>
    <m/>
    <m/>
    <m/>
    <s v="N"/>
    <m/>
    <x v="0"/>
    <d v="1966-06-17T00:00:00"/>
    <s v="SG1"/>
    <x v="0"/>
    <x v="2"/>
    <d v="2013-12-16T00:00:00"/>
    <d v="2022-04-13T00:00:00"/>
    <x v="0"/>
    <d v="2025-01-31T00:00:00"/>
    <n v="58.665753424657531"/>
    <x v="0"/>
    <d v="2022-04-13T00:00:00"/>
    <n v="2173"/>
  </r>
  <r>
    <n v="101237"/>
    <s v="VOLUNTEER"/>
    <s v="INACTIVE VOLUNTEER"/>
    <s v="N"/>
    <m/>
    <m/>
    <m/>
    <s v="N"/>
    <m/>
    <x v="0"/>
    <d v="1993-04-29T00:00:00"/>
    <s v="HP3"/>
    <x v="0"/>
    <x v="2"/>
    <d v="2012-10-01T00:00:00"/>
    <d v="2013-09-02T00:00:00"/>
    <x v="1"/>
    <d v="2025-01-31T00:00:00"/>
    <n v="31.780821917808218"/>
    <x v="5"/>
    <d v="2013-09-02T00:00:00"/>
    <n v="241"/>
  </r>
  <r>
    <n v="135493"/>
    <s v="VOLUNTEER"/>
    <s v="ACTIVE VOLUNTEER"/>
    <s v="N"/>
    <m/>
    <m/>
    <m/>
    <s v="N"/>
    <m/>
    <x v="0"/>
    <d v="2005-01-29T00:00:00"/>
    <s v="SG5"/>
    <x v="0"/>
    <x v="3"/>
    <d v="2018-11-03T00:00:00"/>
    <s v=""/>
    <x v="0"/>
    <d v="2025-01-31T00:00:00"/>
    <n v="20.019178082191782"/>
    <x v="1"/>
    <d v="2025-01-31T00:00:00"/>
    <n v="1630"/>
  </r>
  <r>
    <n v="117919"/>
    <s v="VOLUNTEER"/>
    <s v="INACTIVE VOLUNTEER"/>
    <s v="N"/>
    <m/>
    <m/>
    <m/>
    <s v="N"/>
    <m/>
    <x v="1"/>
    <d v="1998-08-22T00:00:00"/>
    <s v="LU4"/>
    <x v="1"/>
    <x v="3"/>
    <s v="Not Recorded"/>
    <s v="Not Recorded"/>
    <x v="1"/>
    <d v="2025-01-31T00:00:00"/>
    <n v="26.463013698630139"/>
    <x v="5"/>
    <s v="Not Recorded"/>
    <s v=""/>
  </r>
  <r>
    <n v="143445"/>
    <s v="VOLUNTEER"/>
    <s v="INACTIVE VOLUNTEER"/>
    <s v="N"/>
    <m/>
    <m/>
    <m/>
    <s v="N"/>
    <m/>
    <x v="1"/>
    <d v="1954-11-12T00:00:00"/>
    <s v="AL7"/>
    <x v="0"/>
    <x v="6"/>
    <d v="2020-02-18T00:00:00"/>
    <d v="2022-08-20T00:00:00"/>
    <x v="0"/>
    <d v="2025-01-31T00:00:00"/>
    <n v="70.268493150684932"/>
    <x v="4"/>
    <d v="2022-08-20T00:00:00"/>
    <n v="654"/>
  </r>
  <r>
    <n v="143444"/>
    <s v="VOLUNTEER"/>
    <s v="INACTIVE VOLUNTEER"/>
    <s v="N"/>
    <m/>
    <m/>
    <m/>
    <s v="N"/>
    <m/>
    <x v="0"/>
    <d v="1960-03-26T00:00:00"/>
    <s v="AL7"/>
    <x v="0"/>
    <x v="6"/>
    <d v="2020-02-18T00:00:00"/>
    <d v="2022-08-20T00:00:00"/>
    <x v="0"/>
    <d v="2025-01-31T00:00:00"/>
    <n v="64.895890410958899"/>
    <x v="0"/>
    <d v="2022-08-20T00:00:00"/>
    <n v="654"/>
  </r>
  <r>
    <n v="100840"/>
    <s v="VOLUNTEER"/>
    <s v="INACTIVE VOLUNTEER"/>
    <s v="N"/>
    <m/>
    <m/>
    <m/>
    <s v="N"/>
    <m/>
    <x v="0"/>
    <d v="1993-08-08T00:00:00"/>
    <s v="HP2"/>
    <x v="0"/>
    <x v="2"/>
    <d v="2012-08-01T00:00:00"/>
    <d v="2013-06-27T00:00:00"/>
    <x v="1"/>
    <d v="2025-01-31T00:00:00"/>
    <n v="31.504109589041096"/>
    <x v="5"/>
    <d v="2013-06-27T00:00:00"/>
    <n v="237"/>
  </r>
  <r>
    <n v="109493"/>
    <s v="VOLUNTEER"/>
    <s v="INACTIVE VOLUNTEER"/>
    <s v="N"/>
    <m/>
    <m/>
    <m/>
    <s v="N"/>
    <m/>
    <x v="1"/>
    <d v="2000-04-30T00:00:00"/>
    <s v="WD18"/>
    <x v="0"/>
    <x v="2"/>
    <d v="2014-09-29T00:00:00"/>
    <d v="2015-12-28T00:00:00"/>
    <x v="0"/>
    <d v="2025-01-31T00:00:00"/>
    <n v="24.772602739726029"/>
    <x v="1"/>
    <d v="2015-12-28T00:00:00"/>
    <n v="326"/>
  </r>
  <r>
    <n v="118440"/>
    <s v="VOLUNTEER"/>
    <s v="INACTIVE VOLUNTEER"/>
    <s v="N"/>
    <m/>
    <m/>
    <m/>
    <s v="N"/>
    <m/>
    <x v="0"/>
    <m/>
    <s v="MK45"/>
    <x v="1"/>
    <x v="2"/>
    <s v="Not Recorded"/>
    <s v="Not Recorded"/>
    <x v="1"/>
    <d v="2025-01-31T00:00:00"/>
    <n v="125.17260273972603"/>
    <x v="4"/>
    <s v="Not Recorded"/>
    <s v=""/>
  </r>
  <r>
    <n v="80835"/>
    <s v="VOLUNTEER"/>
    <s v="INACTIVE VOLUNTEER"/>
    <s v="N"/>
    <m/>
    <m/>
    <m/>
    <s v="N"/>
    <m/>
    <x v="0"/>
    <d v="1989-11-06T00:00:00"/>
    <s v="HP23"/>
    <x v="0"/>
    <x v="3"/>
    <d v="2009-08-12T00:00:00"/>
    <d v="2017-04-13T00:00:00"/>
    <x v="0"/>
    <d v="2025-01-31T00:00:00"/>
    <n v="35.260273972602739"/>
    <x v="2"/>
    <d v="2017-04-13T00:00:00"/>
    <n v="2002"/>
  </r>
  <r>
    <n v="93289"/>
    <s v="VOLUNTEER"/>
    <s v="INACTIVE VOLUNTEER"/>
    <s v="N"/>
    <m/>
    <m/>
    <m/>
    <s v="N"/>
    <m/>
    <x v="1"/>
    <d v="1954-05-02T00:00:00"/>
    <s v="LU3"/>
    <x v="1"/>
    <x v="2"/>
    <d v="2012-02-01T00:00:00"/>
    <d v="2012-07-27T00:00:00"/>
    <x v="1"/>
    <d v="2025-01-31T00:00:00"/>
    <n v="70.8"/>
    <x v="4"/>
    <d v="2012-07-27T00:00:00"/>
    <n v="128"/>
  </r>
  <r>
    <n v="93773"/>
    <s v="VOLUNTEER"/>
    <s v="INACTIVE VOLUNTEER"/>
    <s v="N"/>
    <m/>
    <m/>
    <m/>
    <s v="N"/>
    <m/>
    <x v="1"/>
    <d v="1993-11-02T00:00:00"/>
    <s v="LU1"/>
    <x v="1"/>
    <x v="0"/>
    <d v="2012-05-10T00:00:00"/>
    <d v="2012-05-10T00:00:00"/>
    <x v="1"/>
    <d v="2025-01-31T00:00:00"/>
    <n v="31.268493150684932"/>
    <x v="5"/>
    <d v="2012-05-10T00:00:00"/>
    <n v="1"/>
  </r>
  <r>
    <n v="134334"/>
    <s v="VOLUNTEER"/>
    <s v="INACTIVE VOLUNTEER"/>
    <s v="N"/>
    <m/>
    <m/>
    <m/>
    <s v="N"/>
    <m/>
    <x v="0"/>
    <d v="1965-08-01T00:00:00"/>
    <s v="SG1"/>
    <x v="0"/>
    <x v="3"/>
    <d v="2019-03-26T00:00:00"/>
    <d v="2019-05-16T00:00:00"/>
    <x v="0"/>
    <d v="2025-01-31T00:00:00"/>
    <n v="59.542465753424658"/>
    <x v="0"/>
    <d v="2019-05-16T00:00:00"/>
    <n v="38"/>
  </r>
  <r>
    <n v="28265"/>
    <s v="VOLUNTEER"/>
    <s v="INACTIVE VOLUNTEER"/>
    <s v="N"/>
    <m/>
    <m/>
    <m/>
    <s v="N"/>
    <m/>
    <x v="0"/>
    <m/>
    <s v="LU3"/>
    <x v="1"/>
    <x v="2"/>
    <s v="Not Recorded"/>
    <s v="Not Recorded"/>
    <x v="1"/>
    <d v="2025-01-31T00:00:00"/>
    <n v="125.17260273972603"/>
    <x v="4"/>
    <s v="Not Recorded"/>
    <s v=""/>
  </r>
  <r>
    <n v="49399"/>
    <s v="VOLUNTEER"/>
    <s v="ACTIVE VOLUNTEER"/>
    <s v="N"/>
    <m/>
    <m/>
    <m/>
    <s v="N"/>
    <m/>
    <x v="0"/>
    <d v="1956-04-05T00:00:00"/>
    <s v="LU5"/>
    <x v="1"/>
    <x v="6"/>
    <d v="2024-08-08T00:00:00"/>
    <s v=""/>
    <x v="4"/>
    <d v="2025-01-31T00:00:00"/>
    <n v="68.871232876712327"/>
    <x v="4"/>
    <d v="2025-01-31T00:00:00"/>
    <n v="127"/>
  </r>
  <r>
    <n v="106696"/>
    <s v="VOLUNTEER"/>
    <s v="INACTIVE VOLUNTEER"/>
    <s v="N"/>
    <m/>
    <m/>
    <m/>
    <s v="N"/>
    <m/>
    <x v="1"/>
    <d v="1995-08-12T00:00:00"/>
    <s v="LU3"/>
    <x v="1"/>
    <x v="3"/>
    <d v="2014-07-16T00:00:00"/>
    <d v="2014-07-16T00:00:00"/>
    <x v="1"/>
    <d v="2025-01-31T00:00:00"/>
    <n v="29.493150684931507"/>
    <x v="5"/>
    <d v="2014-07-16T00:00:00"/>
    <n v="1"/>
  </r>
  <r>
    <n v="107797"/>
    <s v="VOLUNTEER"/>
    <s v="INACTIVE VOLUNTEER"/>
    <s v="N"/>
    <m/>
    <m/>
    <m/>
    <s v="N"/>
    <m/>
    <x v="0"/>
    <d v="2000-03-28T00:00:00"/>
    <s v="MK45"/>
    <x v="1"/>
    <x v="2"/>
    <d v="2014-04-05T00:00:00"/>
    <d v="2015-10-10T00:00:00"/>
    <x v="0"/>
    <d v="2025-01-31T00:00:00"/>
    <n v="24.863013698630137"/>
    <x v="1"/>
    <d v="2015-10-10T00:00:00"/>
    <n v="395"/>
  </r>
  <r>
    <n v="127367"/>
    <s v="VOLUNTEER"/>
    <s v="INACTIVE VOLUNTEER"/>
    <s v="N"/>
    <m/>
    <m/>
    <m/>
    <s v="N"/>
    <m/>
    <x v="0"/>
    <d v="2002-07-05T00:00:00"/>
    <s v="PE7"/>
    <x v="2"/>
    <x v="3"/>
    <s v="Not Recorded"/>
    <s v="Not Recorded"/>
    <x v="1"/>
    <d v="2025-01-31T00:00:00"/>
    <n v="22.591780821917808"/>
    <x v="1"/>
    <s v="Not Recorded"/>
    <s v=""/>
  </r>
  <r>
    <n v="80836"/>
    <s v="VOLUNTEER"/>
    <s v="INACTIVE VOLUNTEER"/>
    <s v="N"/>
    <m/>
    <m/>
    <m/>
    <s v="N"/>
    <m/>
    <x v="0"/>
    <d v="1941-03-21T00:00:00"/>
    <s v="MK45"/>
    <x v="1"/>
    <x v="3"/>
    <d v="2001-09-10T00:00:00"/>
    <d v="2012-07-25T00:00:00"/>
    <x v="1"/>
    <d v="2025-01-31T00:00:00"/>
    <n v="83.92328767123287"/>
    <x v="4"/>
    <d v="2012-07-25T00:00:00"/>
    <n v="2838"/>
  </r>
  <r>
    <n v="157193"/>
    <s v="VOLUNTEER"/>
    <s v="INACTIVE VOLUNTEER"/>
    <s v="N"/>
    <m/>
    <m/>
    <m/>
    <s v="N"/>
    <m/>
    <x v="1"/>
    <d v="2006-08-15T00:00:00"/>
    <s v="AL2"/>
    <x v="0"/>
    <x v="1"/>
    <d v="2022-08-06T00:00:00"/>
    <d v="2022-10-15T00:00:00"/>
    <x v="0"/>
    <d v="2025-01-31T00:00:00"/>
    <n v="18.476712328767125"/>
    <x v="1"/>
    <d v="2022-10-15T00:00:00"/>
    <n v="50"/>
  </r>
  <r>
    <n v="150348"/>
    <s v="VOLUNTEER"/>
    <s v="INACTIVE VOLUNTEER"/>
    <s v="N"/>
    <m/>
    <m/>
    <m/>
    <s v="N"/>
    <m/>
    <x v="0"/>
    <d v="2006-08-31T00:00:00"/>
    <s v="HP1"/>
    <x v="0"/>
    <x v="3"/>
    <d v="2021-05-29T00:00:00"/>
    <d v="2022-08-04T00:00:00"/>
    <x v="0"/>
    <d v="2025-01-31T00:00:00"/>
    <n v="18.432876712328767"/>
    <x v="1"/>
    <d v="2022-08-04T00:00:00"/>
    <n v="309"/>
  </r>
  <r>
    <n v="168551"/>
    <s v="VOLUNTEER"/>
    <s v="PROSPECTIVE VOLUNTEER"/>
    <s v="N"/>
    <m/>
    <m/>
    <m/>
    <s v="N"/>
    <m/>
    <x v="0"/>
    <d v="2002-04-17T00:00:00"/>
    <s v="MK42"/>
    <x v="1"/>
    <x v="0"/>
    <s v="Not Recorded"/>
    <s v="Not Recorded"/>
    <x v="1"/>
    <d v="2025-01-31T00:00:00"/>
    <n v="22.80821917808219"/>
    <x v="1"/>
    <s v="Not Recorded"/>
    <s v=""/>
  </r>
  <r>
    <n v="156632"/>
    <s v="VOLUNTEER"/>
    <s v="INACTIVE VOLUNTEER"/>
    <s v="N"/>
    <m/>
    <m/>
    <m/>
    <s v="N"/>
    <m/>
    <x v="1"/>
    <d v="2005-07-25T00:00:00"/>
    <s v="LU3"/>
    <x v="1"/>
    <x v="0"/>
    <d v="2022-04-28T00:00:00"/>
    <d v="2023-01-25T00:00:00"/>
    <x v="0"/>
    <d v="2025-01-31T00:00:00"/>
    <n v="19.534246575342465"/>
    <x v="1"/>
    <d v="2023-01-25T00:00:00"/>
    <n v="195"/>
  </r>
  <r>
    <n v="161391"/>
    <s v="VOLUNTEER"/>
    <s v="INACTIVE VOLUNTEER"/>
    <s v="N"/>
    <m/>
    <m/>
    <m/>
    <s v="N"/>
    <m/>
    <x v="0"/>
    <d v="2007-08-30T00:00:00"/>
    <s v="NN12"/>
    <x v="3"/>
    <x v="5"/>
    <s v="Not Recorded"/>
    <s v="Not Recorded"/>
    <x v="1"/>
    <d v="2025-01-31T00:00:00"/>
    <n v="17.435616438356163"/>
    <x v="1"/>
    <s v="Not Recorded"/>
    <s v=""/>
  </r>
  <r>
    <n v="130202"/>
    <s v="VOLUNTEER"/>
    <s v="INACTIVE VOLUNTEER"/>
    <s v="N"/>
    <m/>
    <m/>
    <m/>
    <s v="N"/>
    <m/>
    <x v="0"/>
    <d v="1982-06-13T00:00:00"/>
    <s v="LU2"/>
    <x v="1"/>
    <x v="3"/>
    <s v="Not Recorded"/>
    <s v="Not Recorded"/>
    <x v="1"/>
    <d v="2025-01-31T00:00:00"/>
    <n v="42.665753424657531"/>
    <x v="2"/>
    <s v="Not Recorded"/>
    <s v=""/>
  </r>
  <r>
    <n v="55164"/>
    <s v="VOLUNTEER"/>
    <s v="INACTIVE VOLUNTEER"/>
    <s v="N"/>
    <m/>
    <m/>
    <m/>
    <s v="N"/>
    <m/>
    <x v="1"/>
    <m/>
    <s v="LU4"/>
    <x v="1"/>
    <x v="2"/>
    <d v="2011-09-21T00:00:00"/>
    <d v="2011-09-21T00:00:00"/>
    <x v="1"/>
    <d v="2025-01-31T00:00:00"/>
    <n v="125.17260273972603"/>
    <x v="4"/>
    <d v="2011-09-21T00:00:00"/>
    <n v="1"/>
  </r>
  <r>
    <n v="80837"/>
    <s v="VOLUNTEER"/>
    <s v="INACTIVE VOLUNTEER"/>
    <s v="Y"/>
    <s v="31/01/2024"/>
    <s v="Returned mail twice"/>
    <s v="VNELSON"/>
    <s v="N"/>
    <m/>
    <x v="0"/>
    <d v="1938-07-22T00:00:00"/>
    <s v="LU2"/>
    <x v="1"/>
    <x v="3"/>
    <d v="2010-05-11T00:00:00"/>
    <d v="2022-04-13T00:00:00"/>
    <x v="0"/>
    <d v="2025-01-31T00:00:00"/>
    <n v="86.589041095890408"/>
    <x v="4"/>
    <d v="2022-04-13T00:00:00"/>
    <n v="3112"/>
  </r>
  <r>
    <n v="103021"/>
    <s v="VOLUNTEER"/>
    <s v="INACTIVE VOLUNTEER"/>
    <s v="N"/>
    <m/>
    <m/>
    <m/>
    <s v="N"/>
    <m/>
    <x v="1"/>
    <d v="1998-07-17T00:00:00"/>
    <s v="LU2"/>
    <x v="1"/>
    <x v="2"/>
    <d v="2013-03-11T00:00:00"/>
    <d v="2015-04-27T00:00:00"/>
    <x v="1"/>
    <d v="2025-01-31T00:00:00"/>
    <n v="26.561643835616437"/>
    <x v="5"/>
    <d v="2015-04-27T00:00:00"/>
    <n v="556"/>
  </r>
  <r>
    <n v="128561"/>
    <s v="VOLUNTEER"/>
    <s v="INACTIVE VOLUNTEER"/>
    <s v="N"/>
    <m/>
    <m/>
    <m/>
    <s v="N"/>
    <m/>
    <x v="0"/>
    <d v="2003-04-10T00:00:00"/>
    <s v="SG9"/>
    <x v="0"/>
    <x v="3"/>
    <d v="2017-10-21T00:00:00"/>
    <d v="2018-03-23T00:00:00"/>
    <x v="0"/>
    <d v="2025-01-31T00:00:00"/>
    <n v="21.827397260273973"/>
    <x v="1"/>
    <d v="2018-03-23T00:00:00"/>
    <n v="110"/>
  </r>
  <r>
    <n v="161908"/>
    <s v="VOLUNTEER"/>
    <s v="ACTIVE VOLUNTEER"/>
    <s v="N"/>
    <m/>
    <m/>
    <m/>
    <s v="N"/>
    <m/>
    <x v="0"/>
    <d v="2006-10-15T00:00:00"/>
    <s v="EN10"/>
    <x v="0"/>
    <x v="3"/>
    <d v="2023-07-13T00:00:00"/>
    <s v=""/>
    <x v="0"/>
    <d v="2025-01-31T00:00:00"/>
    <n v="18.30958904109589"/>
    <x v="1"/>
    <d v="2025-01-31T00:00:00"/>
    <n v="407"/>
  </r>
  <r>
    <n v="149286"/>
    <s v="VOLUNTEER"/>
    <s v="INACTIVE VOLUNTEER"/>
    <s v="N"/>
    <m/>
    <m/>
    <m/>
    <s v="N"/>
    <m/>
    <x v="0"/>
    <d v="2002-08-29T00:00:00"/>
    <s v="HP3"/>
    <x v="0"/>
    <x v="3"/>
    <d v="2021-04-15T00:00:00"/>
    <d v="2023-01-25T00:00:00"/>
    <x v="0"/>
    <d v="2025-01-31T00:00:00"/>
    <n v="22.44109589041096"/>
    <x v="1"/>
    <d v="2023-01-25T00:00:00"/>
    <n v="465"/>
  </r>
  <r>
    <n v="102789"/>
    <s v="VOLUNTEER"/>
    <s v="INACTIVE VOLUNTEER"/>
    <s v="N"/>
    <m/>
    <m/>
    <m/>
    <s v="N"/>
    <m/>
    <x v="0"/>
    <d v="1976-11-24T00:00:00"/>
    <s v="MK6"/>
    <x v="4"/>
    <x v="2"/>
    <d v="2013-01-28T00:00:00"/>
    <d v="2018-10-17T00:00:00"/>
    <x v="0"/>
    <d v="2025-01-31T00:00:00"/>
    <n v="48.219178082191782"/>
    <x v="3"/>
    <d v="2018-10-17T00:00:00"/>
    <n v="1493"/>
  </r>
  <r>
    <n v="119434"/>
    <s v="VOLUNTEER"/>
    <s v="INACTIVE VOLUNTEER"/>
    <s v="N"/>
    <m/>
    <m/>
    <m/>
    <s v="N"/>
    <m/>
    <x v="1"/>
    <d v="2002-03-28T00:00:00"/>
    <s v="LU2"/>
    <x v="1"/>
    <x v="2"/>
    <d v="2016-11-19T00:00:00"/>
    <d v="2019-05-01T00:00:00"/>
    <x v="0"/>
    <d v="2025-01-31T00:00:00"/>
    <n v="22.863013698630137"/>
    <x v="1"/>
    <d v="2019-05-01T00:00:00"/>
    <n v="638"/>
  </r>
  <r>
    <n v="167980"/>
    <s v="VOLUNTEER"/>
    <s v="ACTIVE VOLUNTEER"/>
    <s v="N"/>
    <m/>
    <m/>
    <m/>
    <s v="N"/>
    <m/>
    <x v="1"/>
    <d v="2005-05-19T00:00:00"/>
    <s v="LU2"/>
    <x v="1"/>
    <x v="3"/>
    <d v="2024-06-22T00:00:00"/>
    <s v=""/>
    <x v="0"/>
    <d v="2025-01-31T00:00:00"/>
    <n v="19.717808219178082"/>
    <x v="1"/>
    <d v="2025-01-31T00:00:00"/>
    <n v="160"/>
  </r>
  <r>
    <n v="128560"/>
    <s v="VOLUNTEER"/>
    <s v="INACTIVE VOLUNTEER"/>
    <s v="N"/>
    <m/>
    <m/>
    <m/>
    <s v="N"/>
    <m/>
    <x v="0"/>
    <d v="1967-03-03T00:00:00"/>
    <s v="SG9"/>
    <x v="0"/>
    <x v="3"/>
    <d v="2017-11-04T00:00:00"/>
    <d v="2018-03-23T00:00:00"/>
    <x v="0"/>
    <d v="2025-01-31T00:00:00"/>
    <n v="57.956164383561642"/>
    <x v="0"/>
    <d v="2018-03-23T00:00:00"/>
    <n v="100"/>
  </r>
  <r>
    <n v="80838"/>
    <s v="VOLUNTEER"/>
    <s v="INACTIVE VOLUNTEER"/>
    <s v="N"/>
    <m/>
    <m/>
    <m/>
    <s v="N"/>
    <m/>
    <x v="0"/>
    <d v="1941-11-28T00:00:00"/>
    <s v="MK45"/>
    <x v="1"/>
    <x v="3"/>
    <d v="1991-05-01T00:00:00"/>
    <d v="2020-09-01T00:00:00"/>
    <x v="0"/>
    <d v="2025-01-31T00:00:00"/>
    <n v="83.232876712328761"/>
    <x v="4"/>
    <d v="2020-09-01T00:00:00"/>
    <n v="7655"/>
  </r>
  <r>
    <n v="163078"/>
    <s v="VOLUNTEER"/>
    <s v="ACTIVE VOLUNTEER"/>
    <s v="N"/>
    <m/>
    <m/>
    <m/>
    <s v="N"/>
    <m/>
    <x v="0"/>
    <d v="1956-03-24T00:00:00"/>
    <s v="AL7"/>
    <x v="0"/>
    <x v="2"/>
    <d v="2023-10-04T00:00:00"/>
    <s v=""/>
    <x v="0"/>
    <d v="2025-01-31T00:00:00"/>
    <n v="68.904109589041099"/>
    <x v="4"/>
    <d v="2025-01-31T00:00:00"/>
    <n v="348"/>
  </r>
  <r>
    <n v="7471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20938"/>
    <s v="VOLUNTEER"/>
    <s v="ACTIVE VOLUNTEER"/>
    <s v="N"/>
    <m/>
    <m/>
    <m/>
    <s v="N"/>
    <m/>
    <x v="0"/>
    <d v="1958-05-15T00:00:00"/>
    <s v="AL2"/>
    <x v="0"/>
    <x v="2"/>
    <d v="2017-02-08T00:00:00"/>
    <s v=""/>
    <x v="0"/>
    <d v="2025-01-31T00:00:00"/>
    <n v="66.761643835616439"/>
    <x v="4"/>
    <d v="2025-01-31T00:00:00"/>
    <n v="2083"/>
  </r>
  <r>
    <n v="115729"/>
    <s v="VOLUNTEER"/>
    <s v="INACTIVE VOLUNTEER"/>
    <s v="N"/>
    <m/>
    <m/>
    <m/>
    <s v="N"/>
    <m/>
    <x v="0"/>
    <d v="1986-11-07T00:00:00"/>
    <s v="HP3"/>
    <x v="0"/>
    <x v="3"/>
    <d v="2015-11-26T00:00:00"/>
    <d v="2017-04-03T00:00:00"/>
    <x v="0"/>
    <d v="2025-01-31T00:00:00"/>
    <n v="38.260273972602739"/>
    <x v="2"/>
    <d v="2017-04-03T00:00:00"/>
    <n v="353"/>
  </r>
  <r>
    <n v="107309"/>
    <s v="VOLUNTEER"/>
    <s v="INACTIVE VOLUNTEER"/>
    <s v="N"/>
    <m/>
    <m/>
    <m/>
    <s v="N"/>
    <m/>
    <x v="0"/>
    <d v="1990-08-17T00:00:00"/>
    <s v="LU4"/>
    <x v="1"/>
    <x v="2"/>
    <d v="2014-03-07T00:00:00"/>
    <d v="2022-04-13T00:00:00"/>
    <x v="0"/>
    <d v="2025-01-31T00:00:00"/>
    <n v="34.482191780821921"/>
    <x v="5"/>
    <d v="2022-04-13T00:00:00"/>
    <n v="2114"/>
  </r>
  <r>
    <n v="117203"/>
    <s v="VOLUNTEER"/>
    <s v="INACTIVE VOLUNTEER"/>
    <s v="N"/>
    <m/>
    <m/>
    <m/>
    <s v="N"/>
    <m/>
    <x v="0"/>
    <d v="2001-03-18T00:00:00"/>
    <s v="LU2"/>
    <x v="1"/>
    <x v="2"/>
    <d v="2016-06-02T00:00:00"/>
    <d v="2016-12-17T00:00:00"/>
    <x v="0"/>
    <d v="2025-01-31T00:00:00"/>
    <n v="23.890410958904109"/>
    <x v="1"/>
    <d v="2016-12-17T00:00:00"/>
    <n v="142"/>
  </r>
  <r>
    <n v="159411"/>
    <s v="VOLUNTEER"/>
    <s v="INACTIVE VOLUNTEER"/>
    <s v="N"/>
    <m/>
    <m/>
    <m/>
    <s v="N"/>
    <m/>
    <x v="0"/>
    <d v="2007-08-10T00:00:00"/>
    <s v="LU5"/>
    <x v="1"/>
    <x v="3"/>
    <d v="2023-01-14T00:00:00"/>
    <d v="2023-08-02T00:00:00"/>
    <x v="0"/>
    <d v="2025-01-31T00:00:00"/>
    <n v="17.490410958904111"/>
    <x v="1"/>
    <d v="2023-08-02T00:00:00"/>
    <n v="143"/>
  </r>
  <r>
    <n v="156179"/>
    <s v="VOLUNTEER"/>
    <s v="ACTIVE VOLUNTEER"/>
    <s v="N"/>
    <m/>
    <m/>
    <m/>
    <s v="N"/>
    <m/>
    <x v="1"/>
    <d v="1961-04-10T00:00:00"/>
    <s v="LU3"/>
    <x v="1"/>
    <x v="3"/>
    <s v="Not Recorded"/>
    <s v="Not Recorded"/>
    <x v="3"/>
    <d v="2025-01-31T00:00:00"/>
    <n v="63.854794520547948"/>
    <x v="0"/>
    <s v="Not Recorded"/>
    <s v=""/>
  </r>
  <r>
    <n v="116396"/>
    <s v="VOLUNTEER"/>
    <s v="INACTIVE VOLUNTEER"/>
    <s v="N"/>
    <m/>
    <m/>
    <m/>
    <s v="N"/>
    <m/>
    <x v="0"/>
    <d v="1961-09-27T00:00:00"/>
    <s v="WD18"/>
    <x v="0"/>
    <x v="3"/>
    <d v="2016-04-20T00:00:00"/>
    <d v="2022-04-06T00:00:00"/>
    <x v="0"/>
    <d v="2025-01-31T00:00:00"/>
    <n v="63.389041095890413"/>
    <x v="0"/>
    <d v="2022-04-06T00:00:00"/>
    <n v="1556"/>
  </r>
  <r>
    <n v="168261"/>
    <s v="VOLUNTEER"/>
    <s v="ACTIVE VOLUNTEER"/>
    <s v="N"/>
    <m/>
    <m/>
    <m/>
    <s v="N"/>
    <m/>
    <x v="0"/>
    <d v="1959-10-20T00:00:00"/>
    <s v="SG13"/>
    <x v="0"/>
    <x v="3"/>
    <d v="2024-06-18T00:00:00"/>
    <s v=""/>
    <x v="0"/>
    <d v="2025-01-31T00:00:00"/>
    <n v="65.328767123287676"/>
    <x v="4"/>
    <d v="2025-01-31T00:00:00"/>
    <n v="164"/>
  </r>
  <r>
    <n v="94992"/>
    <s v="VOLUNTEER"/>
    <s v="INACTIVE VOLUNTEER"/>
    <s v="N"/>
    <m/>
    <m/>
    <m/>
    <s v="N"/>
    <m/>
    <x v="0"/>
    <d v="1954-10-28T00:00:00"/>
    <s v="MK2"/>
    <x v="4"/>
    <x v="3"/>
    <d v="2012-05-21T00:00:00"/>
    <d v="2012-07-02T00:00:00"/>
    <x v="1"/>
    <d v="2025-01-31T00:00:00"/>
    <n v="70.30958904109589"/>
    <x v="4"/>
    <d v="2012-07-02T00:00:00"/>
    <n v="31"/>
  </r>
  <r>
    <n v="156279"/>
    <s v="VOLUNTEER"/>
    <s v="INACTIVE VOLUNTEER"/>
    <s v="N"/>
    <m/>
    <m/>
    <m/>
    <s v="N"/>
    <m/>
    <x v="0"/>
    <d v="1994-06-18T00:00:00"/>
    <s v="MK12"/>
    <x v="4"/>
    <x v="3"/>
    <s v="Not Recorded"/>
    <s v="Not Recorded"/>
    <x v="1"/>
    <d v="2025-01-31T00:00:00"/>
    <n v="30.643835616438356"/>
    <x v="5"/>
    <s v="Not Recorded"/>
    <s v=""/>
  </r>
  <r>
    <n v="119257"/>
    <s v="VOLUNTEER"/>
    <s v="INACTIVE VOLUNTEER"/>
    <s v="N"/>
    <m/>
    <m/>
    <m/>
    <s v="N"/>
    <m/>
    <x v="1"/>
    <d v="2002-07-24T00:00:00"/>
    <s v="AL7"/>
    <x v="0"/>
    <x v="2"/>
    <d v="2016-11-05T00:00:00"/>
    <d v="2017-09-08T00:00:00"/>
    <x v="0"/>
    <d v="2025-01-31T00:00:00"/>
    <n v="22.539726027397261"/>
    <x v="1"/>
    <d v="2017-09-08T00:00:00"/>
    <n v="220"/>
  </r>
  <r>
    <n v="32230"/>
    <s v="VOLUNTEER"/>
    <s v="ACTIVE VOLUNTEER"/>
    <s v="N"/>
    <m/>
    <m/>
    <m/>
    <s v="N"/>
    <m/>
    <x v="0"/>
    <d v="1951-01-11T00:00:00"/>
    <s v="LU2"/>
    <x v="1"/>
    <x v="2"/>
    <d v="2013-01-22T00:00:00"/>
    <s v=""/>
    <x v="0"/>
    <d v="2025-01-31T00:00:00"/>
    <n v="74.106849315068487"/>
    <x v="4"/>
    <d v="2025-01-31T00:00:00"/>
    <n v="3139"/>
  </r>
  <r>
    <n v="86235"/>
    <s v="VOLUNTEER"/>
    <s v="INACTIVE VOLUNTEER"/>
    <s v="N"/>
    <m/>
    <m/>
    <m/>
    <s v="N"/>
    <m/>
    <x v="0"/>
    <d v="1963-03-07T00:00:00"/>
    <s v="MK45"/>
    <x v="1"/>
    <x v="2"/>
    <d v="2012-03-15T00:00:00"/>
    <d v="2014-06-30T00:00:00"/>
    <x v="1"/>
    <d v="2025-01-31T00:00:00"/>
    <n v="61.947945205479449"/>
    <x v="0"/>
    <d v="2014-06-30T00:00:00"/>
    <n v="598"/>
  </r>
  <r>
    <n v="47162"/>
    <s v="VOLUNTEER"/>
    <s v="INACTIVE VOLUNTEER"/>
    <s v="N"/>
    <m/>
    <m/>
    <m/>
    <s v="N"/>
    <m/>
    <x v="0"/>
    <d v="1952-06-14T00:00:00"/>
    <s v="LU2"/>
    <x v="1"/>
    <x v="2"/>
    <d v="2007-06-14T00:00:00"/>
    <d v="2022-08-23T00:00:00"/>
    <x v="2"/>
    <d v="2025-01-31T00:00:00"/>
    <n v="72.682191780821924"/>
    <x v="4"/>
    <d v="2022-08-23T00:00:00"/>
    <n v="3964"/>
  </r>
  <r>
    <n v="127360"/>
    <s v="VOLUNTEER"/>
    <s v="INACTIVE VOLUNTEER"/>
    <s v="N"/>
    <m/>
    <m/>
    <m/>
    <s v="N"/>
    <m/>
    <x v="1"/>
    <d v="2003-07-17T00:00:00"/>
    <s v="AL2"/>
    <x v="0"/>
    <x v="3"/>
    <d v="2018-02-10T00:00:00"/>
    <d v="2019-01-23T00:00:00"/>
    <x v="0"/>
    <d v="2025-01-31T00:00:00"/>
    <n v="21.55890410958904"/>
    <x v="1"/>
    <d v="2019-01-23T00:00:00"/>
    <n v="248"/>
  </r>
  <r>
    <n v="103434"/>
    <s v="VOLUNTEER"/>
    <s v="INACTIVE VOLUNTEER"/>
    <s v="N"/>
    <m/>
    <m/>
    <m/>
    <s v="N"/>
    <m/>
    <x v="1"/>
    <d v="1996-10-12T00:00:00"/>
    <s v="SG4"/>
    <x v="0"/>
    <x v="3"/>
    <d v="2013-08-29T00:00:00"/>
    <d v="2015-08-24T00:00:00"/>
    <x v="3"/>
    <d v="2025-01-31T00:00:00"/>
    <n v="28.323287671232876"/>
    <x v="5"/>
    <d v="2015-08-24T00:00:00"/>
    <n v="518"/>
  </r>
  <r>
    <n v="159063"/>
    <s v="VOLUNTEER"/>
    <s v="INACTIVE VOLUNTEER"/>
    <s v="N"/>
    <m/>
    <m/>
    <m/>
    <s v="N"/>
    <m/>
    <x v="0"/>
    <d v="1984-12-29T00:00:00"/>
    <s v="EN8"/>
    <x v="2"/>
    <x v="5"/>
    <s v="Not Recorded"/>
    <s v="Not Recorded"/>
    <x v="1"/>
    <d v="2025-01-31T00:00:00"/>
    <n v="40.11780821917808"/>
    <x v="2"/>
    <s v="Not Recorded"/>
    <s v=""/>
  </r>
  <r>
    <n v="123178"/>
    <s v="VOLUNTEER"/>
    <s v="INACTIVE VOLUNTEER"/>
    <s v="N"/>
    <m/>
    <m/>
    <m/>
    <s v="N"/>
    <m/>
    <x v="0"/>
    <d v="2002-10-02T00:00:00"/>
    <s v="SG17"/>
    <x v="1"/>
    <x v="3"/>
    <d v="2017-07-01T00:00:00"/>
    <d v="2019-07-30T00:00:00"/>
    <x v="0"/>
    <d v="2025-01-31T00:00:00"/>
    <n v="22.347945205479451"/>
    <x v="1"/>
    <d v="2019-07-30T00:00:00"/>
    <n v="542"/>
  </r>
  <r>
    <n v="44455"/>
    <s v="VOLUNTEER"/>
    <s v="INACTIVE VOLUNTEER"/>
    <s v="N"/>
    <m/>
    <m/>
    <m/>
    <s v="N"/>
    <m/>
    <x v="0"/>
    <d v="1989-07-02T00:00:00"/>
    <s v="LU3"/>
    <x v="1"/>
    <x v="3"/>
    <d v="2006-10-17T00:00:00"/>
    <d v="2017-05-08T00:00:00"/>
    <x v="2"/>
    <d v="2025-01-31T00:00:00"/>
    <n v="35.608219178082194"/>
    <x v="2"/>
    <d v="2017-05-08T00:00:00"/>
    <n v="2755"/>
  </r>
  <r>
    <n v="128556"/>
    <s v="VOLUNTEER"/>
    <s v="INACTIVE VOLUNTEER"/>
    <s v="N"/>
    <m/>
    <m/>
    <m/>
    <s v="N"/>
    <m/>
    <x v="0"/>
    <d v="2000-10-29T00:00:00"/>
    <s v="MK45"/>
    <x v="1"/>
    <x v="3"/>
    <s v="Not Recorded"/>
    <s v="Not Recorded"/>
    <x v="1"/>
    <d v="2025-01-31T00:00:00"/>
    <n v="24.273972602739725"/>
    <x v="1"/>
    <s v="Not Recorded"/>
    <s v=""/>
  </r>
  <r>
    <n v="142402"/>
    <s v="VOLUNTEER"/>
    <s v="INACTIVE VOLUNTEER"/>
    <s v="N"/>
    <m/>
    <m/>
    <m/>
    <s v="N"/>
    <m/>
    <x v="0"/>
    <d v="2005-05-31T00:00:00"/>
    <s v="LU2"/>
    <x v="1"/>
    <x v="3"/>
    <d v="2020-01-08T00:00:00"/>
    <d v="2021-08-31T00:00:00"/>
    <x v="0"/>
    <d v="2025-01-31T00:00:00"/>
    <n v="19.684931506849313"/>
    <x v="1"/>
    <d v="2021-08-31T00:00:00"/>
    <n v="430"/>
  </r>
  <r>
    <n v="151093"/>
    <s v="VOLUNTEER"/>
    <s v="INACTIVE VOLUNTEER"/>
    <s v="N"/>
    <m/>
    <m/>
    <m/>
    <s v="N"/>
    <m/>
    <x v="0"/>
    <d v="1998-01-26T00:00:00"/>
    <s v="AL1"/>
    <x v="0"/>
    <x v="3"/>
    <d v="2021-07-14T00:00:00"/>
    <d v="2022-08-04T00:00:00"/>
    <x v="0"/>
    <d v="2025-01-31T00:00:00"/>
    <n v="27.032876712328768"/>
    <x v="5"/>
    <d v="2022-08-04T00:00:00"/>
    <n v="277"/>
  </r>
  <r>
    <n v="160415"/>
    <s v="VOLUNTEER"/>
    <s v="ACTIVE VOLUNTEER"/>
    <s v="N"/>
    <m/>
    <m/>
    <m/>
    <s v="N"/>
    <m/>
    <x v="1"/>
    <d v="1992-08-13T00:00:00"/>
    <s v="EN9"/>
    <x v="2"/>
    <x v="3"/>
    <d v="2023-04-21T00:00:00"/>
    <s v=""/>
    <x v="0"/>
    <d v="2025-01-31T00:00:00"/>
    <n v="32.490410958904107"/>
    <x v="5"/>
    <d v="2025-01-31T00:00:00"/>
    <n v="466"/>
  </r>
  <r>
    <n v="79425"/>
    <s v="VOLUNTEER"/>
    <s v="INACTIVE VOLUNTEER"/>
    <s v="N"/>
    <m/>
    <m/>
    <m/>
    <s v="N"/>
    <m/>
    <x v="1"/>
    <d v="1940-01-15T00:00:00"/>
    <s v="SG17"/>
    <x v="1"/>
    <x v="3"/>
    <d v="2011-04-14T00:00:00"/>
    <d v="2014-08-29T00:00:00"/>
    <x v="1"/>
    <d v="2025-01-31T00:00:00"/>
    <n v="85.104109589041101"/>
    <x v="4"/>
    <d v="2014-08-29T00:00:00"/>
    <n v="882"/>
  </r>
  <r>
    <n v="82073"/>
    <s v="VOLUNTEER"/>
    <s v="INACTIVE VOLUNTEER"/>
    <s v="N"/>
    <m/>
    <m/>
    <m/>
    <s v="N"/>
    <m/>
    <x v="1"/>
    <d v="1943-06-18T00:00:00"/>
    <s v="PO6"/>
    <x v="2"/>
    <x v="2"/>
    <d v="2011-04-04T00:00:00"/>
    <d v="2016-01-27T00:00:00"/>
    <x v="0"/>
    <d v="2025-01-31T00:00:00"/>
    <n v="81.679452054794524"/>
    <x v="4"/>
    <d v="2016-01-27T00:00:00"/>
    <n v="1258"/>
  </r>
  <r>
    <n v="13254"/>
    <s v="VOLUNTEER"/>
    <s v="INACTIVE VOLUNTEER"/>
    <s v="N"/>
    <m/>
    <m/>
    <m/>
    <s v="Y"/>
    <s v="06/03/2024"/>
    <x v="1"/>
    <d v="1932-06-03T00:00:00"/>
    <s v="LU3"/>
    <x v="1"/>
    <x v="3"/>
    <d v="2016-11-02T00:00:00"/>
    <d v="2018-09-27T00:00:00"/>
    <x v="4"/>
    <d v="2025-01-31T00:00:00"/>
    <n v="92.726027397260268"/>
    <x v="4"/>
    <d v="2018-09-27T00:00:00"/>
    <n v="497"/>
  </r>
  <r>
    <n v="103240"/>
    <s v="VOLUNTEER"/>
    <s v="INACTIVE VOLUNTEER"/>
    <s v="N"/>
    <m/>
    <m/>
    <m/>
    <s v="N"/>
    <m/>
    <x v="1"/>
    <d v="1999-03-17T00:00:00"/>
    <s v="AL7"/>
    <x v="0"/>
    <x v="2"/>
    <s v="Not Recorded"/>
    <s v="Not Recorded"/>
    <x v="0"/>
    <d v="2025-01-31T00:00:00"/>
    <n v="25.895890410958906"/>
    <x v="5"/>
    <s v="Not Recorded"/>
    <s v=""/>
  </r>
  <r>
    <n v="19476"/>
    <s v="VOLUNTEER"/>
    <s v="INACTIVE VOLUNTEER"/>
    <s v="N"/>
    <m/>
    <m/>
    <m/>
    <s v="N"/>
    <m/>
    <x v="1"/>
    <d v="1940-03-30T00:00:00"/>
    <s v="LU3"/>
    <x v="1"/>
    <x v="2"/>
    <d v="1899-12-31T00:00:00"/>
    <d v="1899-12-31T00:00:00"/>
    <x v="1"/>
    <d v="2025-01-31T00:00:00"/>
    <n v="84.898630136986299"/>
    <x v="4"/>
    <d v="1899-12-31T00:00:00"/>
    <m/>
  </r>
  <r>
    <n v="94101"/>
    <s v="VOLUNTEER"/>
    <s v="INACTIVE VOLUNTEER"/>
    <s v="N"/>
    <m/>
    <m/>
    <m/>
    <s v="N"/>
    <m/>
    <x v="1"/>
    <m/>
    <s v="LU2"/>
    <x v="1"/>
    <x v="2"/>
    <d v="2012-11-15T00:00:00"/>
    <d v="2012-11-15T00:00:00"/>
    <x v="1"/>
    <d v="2025-01-31T00:00:00"/>
    <n v="125.17260273972603"/>
    <x v="4"/>
    <d v="2012-11-15T00:00:00"/>
    <n v="1"/>
  </r>
  <r>
    <n v="109627"/>
    <s v="VOLUNTEER"/>
    <s v="ACTIVE VOLUNTEER"/>
    <s v="N"/>
    <m/>
    <m/>
    <m/>
    <s v="N"/>
    <m/>
    <x v="0"/>
    <d v="1949-09-27T00:00:00"/>
    <s v="LU2"/>
    <x v="1"/>
    <x v="3"/>
    <d v="2014-10-18T00:00:00"/>
    <s v=""/>
    <x v="0"/>
    <d v="2025-01-31T00:00:00"/>
    <n v="75.397260273972606"/>
    <x v="4"/>
    <d v="2025-01-31T00:00:00"/>
    <n v="2685"/>
  </r>
  <r>
    <n v="154264"/>
    <s v="VOLUNTEER"/>
    <s v="INACTIVE VOLUNTEER"/>
    <s v="N"/>
    <m/>
    <m/>
    <m/>
    <s v="N"/>
    <m/>
    <x v="0"/>
    <d v="1953-06-26T00:00:00"/>
    <s v="MK45"/>
    <x v="1"/>
    <x v="3"/>
    <s v="Not Recorded"/>
    <s v="Not Recorded"/>
    <x v="1"/>
    <d v="2025-01-31T00:00:00"/>
    <n v="71.649315068493152"/>
    <x v="4"/>
    <s v="Not Recorded"/>
    <s v=""/>
  </r>
  <r>
    <n v="79107"/>
    <s v="VOLUNTEER"/>
    <s v="ACTIVE VOLUNTEER"/>
    <s v="N"/>
    <m/>
    <m/>
    <m/>
    <s v="N"/>
    <m/>
    <x v="0"/>
    <d v="1944-09-13T00:00:00"/>
    <s v="LU2"/>
    <x v="1"/>
    <x v="3"/>
    <s v="Not Recorded"/>
    <s v="Not Recorded"/>
    <x v="0"/>
    <d v="2025-01-31T00:00:00"/>
    <n v="80.438356164383563"/>
    <x v="4"/>
    <s v="Not Recorded"/>
    <s v=""/>
  </r>
  <r>
    <n v="77573"/>
    <s v="VOLUNTEER"/>
    <s v="INACTIVE VOLUNTEER"/>
    <s v="N"/>
    <m/>
    <m/>
    <m/>
    <s v="N"/>
    <m/>
    <x v="0"/>
    <d v="1964-06-02T00:00:00"/>
    <s v="LU4"/>
    <x v="1"/>
    <x v="3"/>
    <d v="2010-03-07T00:00:00"/>
    <d v="2012-02-01T00:00:00"/>
    <x v="1"/>
    <d v="2025-01-31T00:00:00"/>
    <n v="60.706849315068496"/>
    <x v="0"/>
    <d v="2012-02-01T00:00:00"/>
    <n v="498"/>
  </r>
  <r>
    <n v="130412"/>
    <s v="VOLUNTEER"/>
    <s v="ACTIVE VOLUNTEER"/>
    <s v="N"/>
    <m/>
    <m/>
    <m/>
    <s v="N"/>
    <m/>
    <x v="0"/>
    <d v="1930-05-06T00:00:00"/>
    <s v="WD25"/>
    <x v="0"/>
    <x v="3"/>
    <d v="2018-08-03T00:00:00"/>
    <s v=""/>
    <x v="0"/>
    <d v="2025-01-31T00:00:00"/>
    <n v="94.805479452054797"/>
    <x v="4"/>
    <d v="2025-01-31T00:00:00"/>
    <n v="1696"/>
  </r>
  <r>
    <n v="162035"/>
    <s v="VOLUNTEER"/>
    <s v="ACTIVE VOLUNTEER"/>
    <s v="N"/>
    <m/>
    <m/>
    <m/>
    <s v="N"/>
    <m/>
    <x v="0"/>
    <d v="1972-11-09T00:00:00"/>
    <s v="MK44"/>
    <x v="1"/>
    <x v="3"/>
    <d v="2018-03-23T00:00:00"/>
    <s v=""/>
    <x v="4"/>
    <d v="2025-01-31T00:00:00"/>
    <n v="52.263013698630139"/>
    <x v="3"/>
    <d v="2025-01-31T00:00:00"/>
    <n v="1791"/>
  </r>
  <r>
    <n v="110517"/>
    <s v="VOLUNTEER"/>
    <s v="INACTIVE VOLUNTEER"/>
    <s v="N"/>
    <m/>
    <m/>
    <m/>
    <s v="N"/>
    <m/>
    <x v="0"/>
    <m/>
    <s v="LU5"/>
    <x v="1"/>
    <x v="2"/>
    <s v="Not Recorded"/>
    <s v="Not Recorded"/>
    <x v="2"/>
    <d v="2025-01-31T00:00:00"/>
    <n v="125.17260273972603"/>
    <x v="4"/>
    <s v="Not Recorded"/>
    <s v=""/>
  </r>
  <r>
    <n v="115978"/>
    <s v="VOLUNTEER"/>
    <s v="INACTIVE VOLUNTEER"/>
    <s v="N"/>
    <m/>
    <m/>
    <m/>
    <s v="N"/>
    <m/>
    <x v="1"/>
    <m/>
    <s v="SG17"/>
    <x v="1"/>
    <x v="2"/>
    <d v="2016-06-01T00:00:00"/>
    <d v="2022-09-27T00:00:00"/>
    <x v="2"/>
    <d v="2025-01-31T00:00:00"/>
    <n v="125.17260273972603"/>
    <x v="4"/>
    <d v="2022-09-27T00:00:00"/>
    <n v="1650"/>
  </r>
  <r>
    <n v="94591"/>
    <s v="VOLUNTEER"/>
    <s v="INACTIVE VOLUNTEER"/>
    <s v="N"/>
    <m/>
    <m/>
    <m/>
    <s v="N"/>
    <m/>
    <x v="1"/>
    <d v="1943-09-07T00:00:00"/>
    <s v="MK45"/>
    <x v="1"/>
    <x v="7"/>
    <d v="2012-07-23T00:00:00"/>
    <d v="2014-08-04T00:00:00"/>
    <x v="1"/>
    <d v="2025-01-31T00:00:00"/>
    <n v="81.457534246575349"/>
    <x v="4"/>
    <d v="2014-08-04T00:00:00"/>
    <n v="531"/>
  </r>
  <r>
    <n v="414"/>
    <s v="VOLUNTEER"/>
    <s v="INACTIVE VOLUNTEER"/>
    <s v="N"/>
    <m/>
    <m/>
    <m/>
    <s v="Y"/>
    <s v="12/06/2024"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6834"/>
    <s v="VOLUNTEER"/>
    <s v="INACTIVE VOLUNTEER"/>
    <s v="N"/>
    <m/>
    <m/>
    <m/>
    <s v="N"/>
    <m/>
    <x v="0"/>
    <d v="1998-10-13T00:00:00"/>
    <s v="HP2"/>
    <x v="0"/>
    <x v="3"/>
    <d v="2020-10-01T00:00:00"/>
    <d v="2021-04-08T00:00:00"/>
    <x v="0"/>
    <d v="2025-01-31T00:00:00"/>
    <n v="26.32054794520548"/>
    <x v="5"/>
    <d v="2021-04-08T00:00:00"/>
    <n v="136"/>
  </r>
  <r>
    <n v="117437"/>
    <s v="VOLUNTEER"/>
    <s v="INACTIVE VOLUNTEER"/>
    <s v="N"/>
    <m/>
    <m/>
    <m/>
    <s v="N"/>
    <m/>
    <x v="0"/>
    <d v="2001-08-02T00:00:00"/>
    <s v="SG4"/>
    <x v="0"/>
    <x v="2"/>
    <d v="2015-10-24T00:00:00"/>
    <d v="2018-01-26T00:00:00"/>
    <x v="0"/>
    <d v="2025-01-31T00:00:00"/>
    <n v="23.515068493150686"/>
    <x v="1"/>
    <d v="2018-01-26T00:00:00"/>
    <n v="590"/>
  </r>
  <r>
    <n v="108468"/>
    <s v="VOLUNTEER"/>
    <s v="INACTIVE VOLUNTEER"/>
    <s v="N"/>
    <m/>
    <m/>
    <m/>
    <s v="N"/>
    <m/>
    <x v="0"/>
    <d v="1964-03-20T00:00:00"/>
    <s v="AL10"/>
    <x v="0"/>
    <x v="2"/>
    <d v="2014-07-14T00:00:00"/>
    <d v="2014-08-08T00:00:00"/>
    <x v="1"/>
    <d v="2025-01-31T00:00:00"/>
    <n v="60.909589041095892"/>
    <x v="0"/>
    <d v="2014-08-08T00:00:00"/>
    <n v="20"/>
  </r>
  <r>
    <n v="94067"/>
    <s v="VOLUNTEER"/>
    <s v="INACTIVE VOLUNTEER"/>
    <s v="N"/>
    <m/>
    <m/>
    <m/>
    <s v="N"/>
    <m/>
    <x v="0"/>
    <m/>
    <s v="LU4"/>
    <x v="1"/>
    <x v="4"/>
    <d v="2012-11-15T00:00:00"/>
    <d v="2012-11-15T00:00:00"/>
    <x v="1"/>
    <d v="2025-01-31T00:00:00"/>
    <n v="125.17260273972603"/>
    <x v="4"/>
    <d v="2012-11-15T00:00:00"/>
    <n v="1"/>
  </r>
  <r>
    <n v="83868"/>
    <s v="VOLUNTEER"/>
    <s v="INACTIVE VOLUNTEER"/>
    <s v="N"/>
    <m/>
    <m/>
    <m/>
    <s v="N"/>
    <m/>
    <x v="1"/>
    <d v="1942-01-20T00:00:00"/>
    <s v="LU2"/>
    <x v="1"/>
    <x v="2"/>
    <d v="2011-12-13T00:00:00"/>
    <d v="2013-05-18T00:00:00"/>
    <x v="1"/>
    <d v="2025-01-31T00:00:00"/>
    <n v="83.087671232876716"/>
    <x v="4"/>
    <d v="2013-05-18T00:00:00"/>
    <n v="374"/>
  </r>
  <r>
    <n v="150211"/>
    <s v="VOLUNTEER"/>
    <s v="INACTIVE VOLUNTEER"/>
    <s v="N"/>
    <m/>
    <m/>
    <m/>
    <s v="N"/>
    <m/>
    <x v="1"/>
    <m/>
    <s v="EN2"/>
    <x v="2"/>
    <x v="3"/>
    <s v="Not Recorded"/>
    <s v="Not Recorded"/>
    <x v="1"/>
    <d v="2025-01-31T00:00:00"/>
    <n v="125.17260273972603"/>
    <x v="4"/>
    <s v="Not Recorded"/>
    <s v=""/>
  </r>
  <r>
    <n v="161930"/>
    <s v="VOLUNTEER"/>
    <s v="ACTIVE VOLUNTEER"/>
    <s v="N"/>
    <m/>
    <m/>
    <m/>
    <s v="N"/>
    <m/>
    <x v="0"/>
    <d v="1955-09-04T00:00:00"/>
    <s v="MK44"/>
    <x v="1"/>
    <x v="3"/>
    <d v="2023-10-05T00:00:00"/>
    <s v=""/>
    <x v="3"/>
    <d v="2025-01-31T00:00:00"/>
    <n v="69.457534246575349"/>
    <x v="4"/>
    <d v="2025-01-31T00:00:00"/>
    <n v="347"/>
  </r>
  <r>
    <n v="166936"/>
    <s v="VOLUNTEER"/>
    <s v="INACTIVE VOLUNTEER"/>
    <s v="N"/>
    <m/>
    <m/>
    <m/>
    <s v="N"/>
    <m/>
    <x v="0"/>
    <d v="2009-05-03T00:00:00"/>
    <s v="MK42"/>
    <x v="1"/>
    <x v="4"/>
    <s v="Not Recorded"/>
    <s v="Not Recorded"/>
    <x v="1"/>
    <d v="2025-01-31T00:00:00"/>
    <n v="15.758904109589041"/>
    <x v="6"/>
    <s v="Not Recorded"/>
    <s v=""/>
  </r>
  <r>
    <n v="151842"/>
    <s v="VOLUNTEER"/>
    <s v="INACTIVE VOLUNTEER"/>
    <s v="N"/>
    <m/>
    <m/>
    <m/>
    <s v="N"/>
    <m/>
    <x v="0"/>
    <d v="2004-02-13T00:00:00"/>
    <s v="LU3"/>
    <x v="1"/>
    <x v="5"/>
    <s v="Not Recorded"/>
    <s v="Not Recorded"/>
    <x v="1"/>
    <d v="2025-01-31T00:00:00"/>
    <n v="20.980821917808218"/>
    <x v="1"/>
    <s v="Not Recorded"/>
    <s v=""/>
  </r>
  <r>
    <n v="104533"/>
    <s v="VOLUNTEER"/>
    <s v="INACTIVE VOLUNTEER"/>
    <s v="N"/>
    <m/>
    <m/>
    <m/>
    <s v="N"/>
    <m/>
    <x v="0"/>
    <d v="1961-01-24T00:00:00"/>
    <s v="MK8"/>
    <x v="4"/>
    <x v="2"/>
    <d v="2013-06-24T00:00:00"/>
    <d v="2018-10-17T00:00:00"/>
    <x v="0"/>
    <d v="2025-01-31T00:00:00"/>
    <n v="64.063013698630144"/>
    <x v="0"/>
    <d v="2018-10-17T00:00:00"/>
    <n v="1388"/>
  </r>
  <r>
    <n v="131740"/>
    <s v="VOLUNTEER"/>
    <s v="ACTIVE VOLUNTEER"/>
    <s v="N"/>
    <m/>
    <m/>
    <m/>
    <s v="N"/>
    <m/>
    <x v="1"/>
    <d v="1990-04-14T00:00:00"/>
    <s v="MK43"/>
    <x v="1"/>
    <x v="3"/>
    <d v="2018-11-22T00:00:00"/>
    <s v=""/>
    <x v="2"/>
    <d v="2025-01-31T00:00:00"/>
    <n v="34.824657534246576"/>
    <x v="5"/>
    <d v="2025-01-31T00:00:00"/>
    <n v="1617"/>
  </r>
  <r>
    <n v="133258"/>
    <s v="VOLUNTEER"/>
    <s v="ACTIVE VOLUNTEER"/>
    <s v="N"/>
    <m/>
    <m/>
    <m/>
    <s v="N"/>
    <m/>
    <x v="1"/>
    <d v="1955-01-05T00:00:00"/>
    <s v="SG4"/>
    <x v="0"/>
    <x v="3"/>
    <d v="2019-02-04T00:00:00"/>
    <s v=""/>
    <x v="0"/>
    <d v="2025-01-31T00:00:00"/>
    <n v="70.120547945205473"/>
    <x v="4"/>
    <d v="2025-01-31T00:00:00"/>
    <n v="1565"/>
  </r>
  <r>
    <n v="93444"/>
    <s v="VOLUNTEER"/>
    <s v="INACTIVE VOLUNTEER"/>
    <s v="N"/>
    <m/>
    <m/>
    <m/>
    <s v="N"/>
    <m/>
    <x v="1"/>
    <d v="1992-05-06T00:00:00"/>
    <s v="EN8"/>
    <x v="0"/>
    <x v="2"/>
    <d v="2012-01-10T00:00:00"/>
    <d v="2012-07-27T00:00:00"/>
    <x v="1"/>
    <d v="2025-01-31T00:00:00"/>
    <n v="32.761643835616439"/>
    <x v="5"/>
    <d v="2012-07-27T00:00:00"/>
    <n v="144"/>
  </r>
  <r>
    <n v="50431"/>
    <s v="VOLUNTEER"/>
    <s v="INACTIVE VOLUNTEER"/>
    <s v="N"/>
    <m/>
    <m/>
    <m/>
    <s v="N"/>
    <m/>
    <x v="0"/>
    <d v="1966-04-12T00:00:00"/>
    <s v="LU3"/>
    <x v="1"/>
    <x v="2"/>
    <d v="2009-10-02T00:00:00"/>
    <d v="2016-02-19T00:00:00"/>
    <x v="4"/>
    <d v="2025-01-31T00:00:00"/>
    <n v="58.846575342465755"/>
    <x v="0"/>
    <d v="2016-02-19T00:00:00"/>
    <n v="1666"/>
  </r>
  <r>
    <n v="114697"/>
    <s v="VOLUNTEER"/>
    <s v="ACTIVE VOLUNTEER"/>
    <s v="N"/>
    <m/>
    <m/>
    <m/>
    <s v="N"/>
    <m/>
    <x v="0"/>
    <d v="1960-08-26T00:00:00"/>
    <s v="SG4"/>
    <x v="0"/>
    <x v="2"/>
    <d v="2015-10-06T00:00:00"/>
    <s v=""/>
    <x v="0"/>
    <d v="2025-01-31T00:00:00"/>
    <n v="64.476712328767121"/>
    <x v="0"/>
    <d v="2025-01-31T00:00:00"/>
    <n v="2434"/>
  </r>
  <r>
    <n v="160409"/>
    <s v="VOLUNTEER"/>
    <s v="INACTIVE VOLUNTEER"/>
    <s v="N"/>
    <m/>
    <m/>
    <m/>
    <s v="N"/>
    <m/>
    <x v="0"/>
    <d v="1971-11-13T00:00:00"/>
    <s v="SG5"/>
    <x v="0"/>
    <x v="3"/>
    <s v="Not Recorded"/>
    <s v="Not Recorded"/>
    <x v="1"/>
    <d v="2025-01-31T00:00:00"/>
    <n v="53.254794520547946"/>
    <x v="3"/>
    <s v="Not Recorded"/>
    <s v=""/>
  </r>
  <r>
    <n v="139058"/>
    <s v="VOLUNTEER"/>
    <s v="INACTIVE VOLUNTEER"/>
    <s v="N"/>
    <m/>
    <m/>
    <m/>
    <s v="N"/>
    <m/>
    <x v="0"/>
    <d v="1999-02-09T00:00:00"/>
    <s v="MK42"/>
    <x v="1"/>
    <x v="3"/>
    <d v="2020-02-15T00:00:00"/>
    <d v="2024-02-26T00:00:00"/>
    <x v="4"/>
    <d v="2025-01-31T00:00:00"/>
    <n v="25.994520547945207"/>
    <x v="5"/>
    <d v="2024-02-26T00:00:00"/>
    <n v="1051"/>
  </r>
  <r>
    <n v="80839"/>
    <s v="VOLUNTEER"/>
    <s v="INACTIVE VOLUNTEER"/>
    <s v="N"/>
    <m/>
    <m/>
    <m/>
    <s v="N"/>
    <m/>
    <x v="0"/>
    <d v="1932-05-27T00:00:00"/>
    <s v="LU2"/>
    <x v="1"/>
    <x v="3"/>
    <d v="2010-04-03T00:00:00"/>
    <d v="2012-07-18T00:00:00"/>
    <x v="1"/>
    <d v="2025-01-31T00:00:00"/>
    <n v="92.745205479452054"/>
    <x v="4"/>
    <d v="2012-07-18T00:00:00"/>
    <n v="598"/>
  </r>
  <r>
    <n v="131796"/>
    <s v="VOLUNTEER"/>
    <s v="ACTIVE VOLUNTEER"/>
    <s v="N"/>
    <m/>
    <m/>
    <m/>
    <s v="N"/>
    <m/>
    <x v="0"/>
    <d v="2005-03-30T00:00:00"/>
    <s v="SG4"/>
    <x v="0"/>
    <x v="3"/>
    <d v="2018-12-01T00:00:00"/>
    <s v=""/>
    <x v="0"/>
    <d v="2025-01-31T00:00:00"/>
    <n v="19.854794520547944"/>
    <x v="1"/>
    <d v="2025-01-31T00:00:00"/>
    <n v="1610"/>
  </r>
  <r>
    <n v="79630"/>
    <s v="VOLUNTEER"/>
    <s v="INACTIVE VOLUNTEER"/>
    <s v="N"/>
    <m/>
    <m/>
    <m/>
    <s v="N"/>
    <m/>
    <x v="0"/>
    <d v="1956-01-18T00:00:00"/>
    <s v="SG17"/>
    <x v="1"/>
    <x v="3"/>
    <d v="2011-09-06T00:00:00"/>
    <d v="2012-04-24T00:00:00"/>
    <x v="1"/>
    <d v="2025-01-31T00:00:00"/>
    <n v="69.084931506849315"/>
    <x v="4"/>
    <d v="2012-04-24T00:00:00"/>
    <n v="166"/>
  </r>
  <r>
    <n v="80840"/>
    <s v="VOLUNTEER"/>
    <s v="INACTIVE VOLUNTEER"/>
    <s v="N"/>
    <m/>
    <m/>
    <m/>
    <s v="N"/>
    <m/>
    <x v="0"/>
    <d v="1996-01-03T00:00:00"/>
    <s v="LU6"/>
    <x v="1"/>
    <x v="2"/>
    <d v="2011-01-29T00:00:00"/>
    <d v="2012-11-01T00:00:00"/>
    <x v="1"/>
    <d v="2025-01-31T00:00:00"/>
    <n v="29.098630136986301"/>
    <x v="5"/>
    <d v="2012-11-01T00:00:00"/>
    <n v="459"/>
  </r>
  <r>
    <n v="106029"/>
    <s v="VOLUNTEER"/>
    <s v="INACTIVE VOLUNTEER"/>
    <s v="N"/>
    <m/>
    <m/>
    <m/>
    <s v="N"/>
    <m/>
    <x v="0"/>
    <d v="1972-01-27T00:00:00"/>
    <s v="WD25"/>
    <x v="0"/>
    <x v="2"/>
    <d v="2013-10-28T00:00:00"/>
    <d v="2017-02-10T00:00:00"/>
    <x v="0"/>
    <d v="2025-01-31T00:00:00"/>
    <n v="53.049315068493151"/>
    <x v="3"/>
    <d v="2017-02-10T00:00:00"/>
    <n v="860"/>
  </r>
  <r>
    <n v="108366"/>
    <s v="VOLUNTEER"/>
    <s v="INACTIVE VOLUNTEER"/>
    <s v="N"/>
    <m/>
    <m/>
    <m/>
    <s v="N"/>
    <m/>
    <x v="1"/>
    <d v="1975-04-13T00:00:00"/>
    <s v="LU2"/>
    <x v="1"/>
    <x v="3"/>
    <d v="2015-05-17T00:00:00"/>
    <d v="2022-09-27T00:00:00"/>
    <x v="2"/>
    <d v="2025-01-31T00:00:00"/>
    <n v="49.838356164383562"/>
    <x v="3"/>
    <d v="2022-09-27T00:00:00"/>
    <n v="1922"/>
  </r>
  <r>
    <n v="159342"/>
    <s v="VOLUNTEER"/>
    <s v="INACTIVE VOLUNTEER"/>
    <s v="N"/>
    <m/>
    <m/>
    <m/>
    <s v="N"/>
    <m/>
    <x v="1"/>
    <d v="2005-01-08T00:00:00"/>
    <s v="HP2"/>
    <x v="0"/>
    <x v="6"/>
    <d v="2022-10-01T00:00:00"/>
    <d v="2023-01-25T00:00:00"/>
    <x v="0"/>
    <d v="2025-01-31T00:00:00"/>
    <n v="20.076712328767123"/>
    <x v="1"/>
    <d v="2023-01-25T00:00:00"/>
    <n v="83"/>
  </r>
  <r>
    <n v="114477"/>
    <s v="VOLUNTEER"/>
    <s v="INACTIVE VOLUNTEER"/>
    <s v="N"/>
    <m/>
    <m/>
    <m/>
    <s v="N"/>
    <m/>
    <x v="1"/>
    <d v="1999-02-24T00:00:00"/>
    <s v="WD7"/>
    <x v="0"/>
    <x v="2"/>
    <d v="2015-10-10T00:00:00"/>
    <d v="2016-10-22T00:00:00"/>
    <x v="0"/>
    <d v="2025-01-31T00:00:00"/>
    <n v="25.953424657534246"/>
    <x v="5"/>
    <d v="2016-10-22T00:00:00"/>
    <n v="270"/>
  </r>
  <r>
    <n v="112837"/>
    <s v="VOLUNTEER"/>
    <s v="INACTIVE VOLUNTEER"/>
    <s v="N"/>
    <m/>
    <m/>
    <m/>
    <s v="N"/>
    <m/>
    <x v="1"/>
    <m/>
    <s v="LU2"/>
    <x v="1"/>
    <x v="2"/>
    <d v="2015-08-03T00:00:00"/>
    <d v="2022-09-27T00:00:00"/>
    <x v="2"/>
    <d v="2025-01-31T00:00:00"/>
    <n v="125.17260273972603"/>
    <x v="4"/>
    <d v="2022-09-27T00:00:00"/>
    <n v="1867"/>
  </r>
  <r>
    <n v="2720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1340"/>
    <s v="VOLUNTEER"/>
    <s v="INACTIVE VOLUNTEER"/>
    <s v="N"/>
    <m/>
    <m/>
    <m/>
    <s v="N"/>
    <m/>
    <x v="0"/>
    <d v="1983-03-30T00:00:00"/>
    <s v="MK45"/>
    <x v="1"/>
    <x v="3"/>
    <d v="2012-03-09T00:00:00"/>
    <d v="2015-05-18T00:00:00"/>
    <x v="4"/>
    <d v="2025-01-31T00:00:00"/>
    <n v="41.871232876712327"/>
    <x v="2"/>
    <d v="2015-05-18T00:00:00"/>
    <n v="832"/>
  </r>
  <r>
    <n v="79902"/>
    <s v="VOLUNTEER"/>
    <s v="INACTIVE VOLUNTEER"/>
    <s v="N"/>
    <m/>
    <m/>
    <m/>
    <s v="N"/>
    <m/>
    <x v="0"/>
    <d v="1941-08-22T00:00:00"/>
    <s v="SG15"/>
    <x v="1"/>
    <x v="3"/>
    <d v="2010-06-09T00:00:00"/>
    <d v="2018-11-29T00:00:00"/>
    <x v="0"/>
    <d v="2025-01-31T00:00:00"/>
    <n v="83.501369863013693"/>
    <x v="4"/>
    <d v="2018-11-29T00:00:00"/>
    <n v="2212"/>
  </r>
  <r>
    <n v="146989"/>
    <s v="VOLUNTEER"/>
    <s v="ACTIVE VOLUNTEER"/>
    <s v="N"/>
    <m/>
    <m/>
    <m/>
    <s v="N"/>
    <m/>
    <x v="0"/>
    <d v="1952-07-06T00:00:00"/>
    <s v="WD3"/>
    <x v="0"/>
    <x v="3"/>
    <d v="2020-10-26T00:00:00"/>
    <s v=""/>
    <x v="0"/>
    <d v="2025-01-31T00:00:00"/>
    <n v="72.62191780821918"/>
    <x v="4"/>
    <d v="2025-01-31T00:00:00"/>
    <n v="1115"/>
  </r>
  <r>
    <n v="104566"/>
    <s v="VOLUNTEER"/>
    <s v="INACTIVE VOLUNTEER"/>
    <s v="N"/>
    <m/>
    <m/>
    <m/>
    <s v="N"/>
    <m/>
    <x v="0"/>
    <d v="1986-06-19T00:00:00"/>
    <s v="LU5"/>
    <x v="1"/>
    <x v="3"/>
    <d v="2013-10-30T00:00:00"/>
    <d v="2013-10-30T00:00:00"/>
    <x v="1"/>
    <d v="2025-01-31T00:00:00"/>
    <n v="38.646575342465752"/>
    <x v="2"/>
    <d v="2013-10-30T00:00:00"/>
    <n v="1"/>
  </r>
  <r>
    <n v="162786"/>
    <s v="VOLUNTEER"/>
    <s v="INACTIVE VOLUNTEER"/>
    <s v="N"/>
    <m/>
    <m/>
    <m/>
    <s v="N"/>
    <m/>
    <x v="0"/>
    <d v="2004-06-19T00:00:00"/>
    <s v="LU2"/>
    <x v="1"/>
    <x v="3"/>
    <s v="Not Recorded"/>
    <s v="Not Recorded"/>
    <x v="1"/>
    <d v="2025-01-31T00:00:00"/>
    <n v="20.632876712328766"/>
    <x v="1"/>
    <s v="Not Recorded"/>
    <s v=""/>
  </r>
  <r>
    <n v="159895"/>
    <s v="VOLUNTEER"/>
    <s v="ACTIVE VOLUNTEER"/>
    <s v="N"/>
    <m/>
    <m/>
    <m/>
    <s v="N"/>
    <m/>
    <x v="0"/>
    <d v="2007-01-02T00:00:00"/>
    <s v="AL5"/>
    <x v="0"/>
    <x v="3"/>
    <d v="2023-02-18T00:00:00"/>
    <s v=""/>
    <x v="0"/>
    <d v="2025-01-31T00:00:00"/>
    <n v="18.093150684931508"/>
    <x v="1"/>
    <d v="2025-01-31T00:00:00"/>
    <n v="510"/>
  </r>
  <r>
    <n v="151683"/>
    <s v="VOLUNTEER"/>
    <s v="INACTIVE VOLUNTEER"/>
    <s v="N"/>
    <m/>
    <m/>
    <m/>
    <s v="N"/>
    <m/>
    <x v="0"/>
    <d v="2006-06-09T00:00:00"/>
    <s v="AL5"/>
    <x v="0"/>
    <x v="3"/>
    <d v="2021-08-12T00:00:00"/>
    <d v="2022-08-03T00:00:00"/>
    <x v="0"/>
    <d v="2025-01-31T00:00:00"/>
    <n v="18.660273972602738"/>
    <x v="1"/>
    <d v="2022-08-03T00:00:00"/>
    <n v="255"/>
  </r>
  <r>
    <n v="122518"/>
    <s v="VOLUNTEER"/>
    <s v="INACTIVE VOLUNTEER"/>
    <s v="N"/>
    <m/>
    <m/>
    <m/>
    <s v="N"/>
    <m/>
    <x v="1"/>
    <d v="1976-03-24T00:00:00"/>
    <s v="MK42"/>
    <x v="1"/>
    <x v="3"/>
    <s v="Not Recorded"/>
    <s v="Not Recorded"/>
    <x v="1"/>
    <d v="2025-01-31T00:00:00"/>
    <n v="48.890410958904113"/>
    <x v="3"/>
    <s v="Not Recorded"/>
    <s v=""/>
  </r>
  <r>
    <n v="139568"/>
    <s v="VOLUNTEER"/>
    <s v="INACTIVE VOLUNTEER"/>
    <s v="N"/>
    <m/>
    <m/>
    <m/>
    <s v="N"/>
    <m/>
    <x v="1"/>
    <d v="2004-11-08T00:00:00"/>
    <s v="AL5"/>
    <x v="0"/>
    <x v="3"/>
    <d v="2019-10-04T00:00:00"/>
    <d v="2020-01-07T00:00:00"/>
    <x v="0"/>
    <d v="2025-01-31T00:00:00"/>
    <n v="20.243835616438357"/>
    <x v="1"/>
    <d v="2020-01-07T00:00:00"/>
    <n v="68"/>
  </r>
  <r>
    <n v="43342"/>
    <s v="VOLUNTEER"/>
    <s v="ACTIVE VOLUNTEER"/>
    <s v="N"/>
    <m/>
    <m/>
    <m/>
    <s v="N"/>
    <m/>
    <x v="0"/>
    <d v="1941-03-21T00:00:00"/>
    <s v="AL5"/>
    <x v="0"/>
    <x v="3"/>
    <d v="2015-09-24T00:00:00"/>
    <s v=""/>
    <x v="0"/>
    <d v="2025-01-31T00:00:00"/>
    <n v="83.92328767123287"/>
    <x v="4"/>
    <d v="2025-01-31T00:00:00"/>
    <n v="2442"/>
  </r>
  <r>
    <n v="53450"/>
    <s v="VOLUNTEER"/>
    <s v="ACTIVE VOLUNTEER"/>
    <s v="N"/>
    <m/>
    <m/>
    <m/>
    <s v="N"/>
    <m/>
    <x v="0"/>
    <d v="1986-06-11T00:00:00"/>
    <s v="LU7"/>
    <x v="1"/>
    <x v="3"/>
    <d v="2010-03-18T00:00:00"/>
    <s v=""/>
    <x v="2"/>
    <d v="2025-01-31T00:00:00"/>
    <n v="38.668493150684931"/>
    <x v="2"/>
    <d v="2025-01-31T00:00:00"/>
    <n v="3882"/>
  </r>
  <r>
    <n v="157700"/>
    <s v="VOLUNTEER"/>
    <s v="INACTIVE VOLUNTEER"/>
    <s v="N"/>
    <m/>
    <m/>
    <m/>
    <s v="N"/>
    <m/>
    <x v="0"/>
    <d v="2007-05-12T00:00:00"/>
    <s v="LU2"/>
    <x v="1"/>
    <x v="3"/>
    <s v="Not Recorded"/>
    <s v="Not Recorded"/>
    <x v="1"/>
    <d v="2025-01-31T00:00:00"/>
    <n v="17.736986301369864"/>
    <x v="1"/>
    <s v="Not Recorded"/>
    <s v=""/>
  </r>
  <r>
    <n v="115143"/>
    <s v="VOLUNTEER"/>
    <s v="INACTIVE VOLUNTEER"/>
    <s v="N"/>
    <m/>
    <m/>
    <m/>
    <s v="N"/>
    <m/>
    <x v="0"/>
    <d v="1952-10-01T00:00:00"/>
    <s v="SS8"/>
    <x v="2"/>
    <x v="2"/>
    <d v="2015-11-16T00:00:00"/>
    <d v="2019-08-17T00:00:00"/>
    <x v="0"/>
    <d v="2025-01-31T00:00:00"/>
    <n v="72.38356164383562"/>
    <x v="4"/>
    <d v="2019-08-17T00:00:00"/>
    <n v="980"/>
  </r>
  <r>
    <n v="91822"/>
    <s v="VOLUNTEER"/>
    <s v="ACTIVE VOLUNTEER"/>
    <s v="N"/>
    <m/>
    <m/>
    <m/>
    <s v="N"/>
    <m/>
    <x v="0"/>
    <d v="1978-09-25T00:00:00"/>
    <s v="LU2"/>
    <x v="1"/>
    <x v="3"/>
    <d v="2016-02-15T00:00:00"/>
    <s v=""/>
    <x v="4"/>
    <d v="2025-01-31T00:00:00"/>
    <n v="46.38356164383562"/>
    <x v="3"/>
    <d v="2025-01-31T00:00:00"/>
    <n v="2340"/>
  </r>
  <r>
    <n v="137117"/>
    <s v="VOLUNTEER"/>
    <s v="ACTIVE VOLUNTEER"/>
    <s v="N"/>
    <m/>
    <m/>
    <m/>
    <s v="N"/>
    <m/>
    <x v="1"/>
    <d v="1947-01-25T00:00:00"/>
    <s v="LU5"/>
    <x v="1"/>
    <x v="3"/>
    <d v="2023-07-11T00:00:00"/>
    <s v=""/>
    <x v="3"/>
    <d v="2025-01-31T00:00:00"/>
    <n v="78.07123287671233"/>
    <x v="4"/>
    <d v="2025-01-31T00:00:00"/>
    <n v="409"/>
  </r>
  <r>
    <n v="101760"/>
    <s v="VOLUNTEER"/>
    <s v="INACTIVE VOLUNTEER"/>
    <s v="N"/>
    <m/>
    <m/>
    <m/>
    <s v="N"/>
    <m/>
    <x v="0"/>
    <d v="1992-07-06T00:00:00"/>
    <s v="LU4"/>
    <x v="1"/>
    <x v="3"/>
    <d v="2013-04-24T00:00:00"/>
    <d v="2013-08-28T00:00:00"/>
    <x v="1"/>
    <d v="2025-01-31T00:00:00"/>
    <n v="32.594520547945208"/>
    <x v="5"/>
    <d v="2013-08-28T00:00:00"/>
    <n v="91"/>
  </r>
  <r>
    <n v="109118"/>
    <s v="VOLUNTEER"/>
    <s v="INACTIVE VOLUNTEER"/>
    <s v="N"/>
    <m/>
    <m/>
    <m/>
    <s v="Y"/>
    <s v="06/03/2024"/>
    <x v="0"/>
    <d v="1942-03-11T00:00:00"/>
    <s v="SG4"/>
    <x v="0"/>
    <x v="3"/>
    <d v="2015-05-12T00:00:00"/>
    <d v="2021-08-02T00:00:00"/>
    <x v="0"/>
    <d v="2025-01-31T00:00:00"/>
    <n v="82.950684931506856"/>
    <x v="4"/>
    <d v="2021-08-02T00:00:00"/>
    <n v="1625"/>
  </r>
  <r>
    <n v="80841"/>
    <s v="VOLUNTEER"/>
    <s v="INACTIVE VOLUNTEER"/>
    <s v="N"/>
    <m/>
    <m/>
    <m/>
    <s v="N"/>
    <m/>
    <x v="1"/>
    <d v="1936-09-29T00:00:00"/>
    <s v="LU2"/>
    <x v="1"/>
    <x v="3"/>
    <d v="1991-04-01T00:00:00"/>
    <d v="2020-09-22T00:00:00"/>
    <x v="4"/>
    <d v="2025-01-31T00:00:00"/>
    <n v="88.4"/>
    <x v="4"/>
    <d v="2020-09-22T00:00:00"/>
    <n v="7692"/>
  </r>
  <r>
    <n v="80842"/>
    <s v="VOLUNTEER"/>
    <s v="INACTIVE VOLUNTEER"/>
    <s v="N"/>
    <m/>
    <m/>
    <m/>
    <s v="N"/>
    <m/>
    <x v="0"/>
    <d v="1938-04-13T00:00:00"/>
    <s v="LU2"/>
    <x v="1"/>
    <x v="3"/>
    <d v="1991-12-19T00:00:00"/>
    <d v="2020-11-24T00:00:00"/>
    <x v="2"/>
    <d v="2025-01-31T00:00:00"/>
    <n v="86.863013698630141"/>
    <x v="4"/>
    <d v="2020-11-24T00:00:00"/>
    <n v="7549"/>
  </r>
  <r>
    <n v="160872"/>
    <s v="VOLUNTEER"/>
    <s v="INACTIVE VOLUNTEER"/>
    <s v="N"/>
    <m/>
    <m/>
    <m/>
    <s v="N"/>
    <m/>
    <x v="0"/>
    <d v="1975-09-05T00:00:00"/>
    <s v="LU6"/>
    <x v="1"/>
    <x v="0"/>
    <d v="2023-05-17T00:00:00"/>
    <d v="2023-10-19T00:00:00"/>
    <x v="3"/>
    <d v="2025-01-31T00:00:00"/>
    <n v="49.441095890410956"/>
    <x v="3"/>
    <d v="2023-10-19T00:00:00"/>
    <n v="112"/>
  </r>
  <r>
    <n v="119044"/>
    <s v="VOLUNTEER"/>
    <s v="INACTIVE VOLUNTEER"/>
    <s v="N"/>
    <m/>
    <m/>
    <m/>
    <s v="N"/>
    <m/>
    <x v="0"/>
    <d v="1959-09-11T00:00:00"/>
    <s v="HP3"/>
    <x v="0"/>
    <x v="3"/>
    <d v="2016-09-19T00:00:00"/>
    <d v="2018-10-03T00:00:00"/>
    <x v="0"/>
    <d v="2025-01-31T00:00:00"/>
    <n v="65.435616438356163"/>
    <x v="4"/>
    <d v="2018-10-03T00:00:00"/>
    <n v="533"/>
  </r>
  <r>
    <n v="128835"/>
    <s v="VOLUNTEER"/>
    <s v="INACTIVE VOLUNTEER"/>
    <s v="N"/>
    <m/>
    <m/>
    <m/>
    <s v="N"/>
    <m/>
    <x v="0"/>
    <m/>
    <s v="CM23"/>
    <x v="0"/>
    <x v="0"/>
    <d v="2017-03-13T00:00:00"/>
    <d v="2017-03-21T00:00:00"/>
    <x v="1"/>
    <d v="2025-01-31T00:00:00"/>
    <n v="125.17260273972603"/>
    <x v="4"/>
    <d v="2017-03-21T00:00:00"/>
    <n v="7"/>
  </r>
  <r>
    <n v="159039"/>
    <s v="VOLUNTEER"/>
    <s v="ACTIVE VOLUNTEER"/>
    <s v="N"/>
    <m/>
    <m/>
    <m/>
    <s v="N"/>
    <m/>
    <x v="0"/>
    <d v="1964-03-21T00:00:00"/>
    <s v="LU3"/>
    <x v="1"/>
    <x v="3"/>
    <d v="2023-02-27T00:00:00"/>
    <s v=""/>
    <x v="3"/>
    <d v="2025-01-31T00:00:00"/>
    <n v="60.906849315068492"/>
    <x v="0"/>
    <d v="2025-01-31T00:00:00"/>
    <n v="505"/>
  </r>
  <r>
    <n v="102777"/>
    <s v="VOLUNTEER"/>
    <s v="INACTIVE VOLUNTEER"/>
    <s v="N"/>
    <m/>
    <m/>
    <m/>
    <s v="N"/>
    <m/>
    <x v="0"/>
    <d v="1998-07-23T00:00:00"/>
    <s v="MK4"/>
    <x v="4"/>
    <x v="2"/>
    <d v="2014-11-17T00:00:00"/>
    <d v="2014-11-17T00:00:00"/>
    <x v="1"/>
    <d v="2025-01-31T00:00:00"/>
    <n v="26.545205479452054"/>
    <x v="5"/>
    <d v="2014-11-17T00:00:00"/>
    <n v="1"/>
  </r>
  <r>
    <n v="139103"/>
    <s v="VOLUNTEER"/>
    <s v="ACTIVE VOLUNTEER"/>
    <s v="N"/>
    <m/>
    <m/>
    <m/>
    <s v="N"/>
    <m/>
    <x v="0"/>
    <d v="1967-06-23T00:00:00"/>
    <s v="LU5"/>
    <x v="1"/>
    <x v="2"/>
    <d v="2019-12-05T00:00:00"/>
    <s v=""/>
    <x v="4"/>
    <d v="2025-01-31T00:00:00"/>
    <n v="57.649315068493152"/>
    <x v="0"/>
    <d v="2025-01-31T00:00:00"/>
    <n v="1347"/>
  </r>
  <r>
    <n v="106914"/>
    <s v="VOLUNTEER"/>
    <s v="INACTIVE VOLUNTEER"/>
    <s v="N"/>
    <m/>
    <m/>
    <m/>
    <s v="N"/>
    <m/>
    <x v="0"/>
    <d v="1997-01-31T00:00:00"/>
    <s v="AL5"/>
    <x v="0"/>
    <x v="2"/>
    <d v="2014-01-15T00:00:00"/>
    <d v="2014-04-01T00:00:00"/>
    <x v="1"/>
    <d v="2025-01-31T00:00:00"/>
    <n v="28.019178082191782"/>
    <x v="5"/>
    <d v="2014-04-01T00:00:00"/>
    <n v="55"/>
  </r>
  <r>
    <n v="146798"/>
    <s v="VOLUNTEER"/>
    <s v="INACTIVE VOLUNTEER"/>
    <s v="N"/>
    <m/>
    <m/>
    <m/>
    <s v="N"/>
    <m/>
    <x v="0"/>
    <d v="2004-04-14T00:00:00"/>
    <s v="LU4"/>
    <x v="1"/>
    <x v="1"/>
    <d v="2020-10-10T00:00:00"/>
    <d v="2021-04-08T00:00:00"/>
    <x v="0"/>
    <d v="2025-01-31T00:00:00"/>
    <n v="20.813698630136987"/>
    <x v="1"/>
    <d v="2021-04-08T00:00:00"/>
    <n v="129"/>
  </r>
  <r>
    <n v="107621"/>
    <s v="VOLUNTEER"/>
    <s v="INACTIVE VOLUNTEER"/>
    <s v="N"/>
    <m/>
    <m/>
    <m/>
    <s v="N"/>
    <m/>
    <x v="0"/>
    <m/>
    <s v="LU2"/>
    <x v="1"/>
    <x v="1"/>
    <d v="2016-03-24T00:00:00"/>
    <d v="2016-03-24T00:00:00"/>
    <x v="1"/>
    <d v="2025-01-31T00:00:00"/>
    <n v="125.17260273972603"/>
    <x v="4"/>
    <d v="2016-03-24T00:00:00"/>
    <n v="1"/>
  </r>
  <r>
    <n v="102857"/>
    <s v="VOLUNTEER"/>
    <s v="INACTIVE VOLUNTEER"/>
    <s v="N"/>
    <m/>
    <m/>
    <m/>
    <s v="N"/>
    <m/>
    <x v="1"/>
    <d v="1995-07-24T00:00:00"/>
    <s v="LU2"/>
    <x v="1"/>
    <x v="2"/>
    <d v="2013-04-17T00:00:00"/>
    <d v="2015-04-20T00:00:00"/>
    <x v="1"/>
    <d v="2025-01-31T00:00:00"/>
    <n v="29.545205479452054"/>
    <x v="5"/>
    <d v="2015-04-20T00:00:00"/>
    <n v="524"/>
  </r>
  <r>
    <n v="41414"/>
    <s v="VOLUNTEER"/>
    <s v="ACTIVE VOLUNTEER"/>
    <s v="N"/>
    <m/>
    <m/>
    <m/>
    <s v="N"/>
    <m/>
    <x v="0"/>
    <d v="1947-01-26T00:00:00"/>
    <s v="LU1"/>
    <x v="1"/>
    <x v="2"/>
    <d v="2005-12-29T00:00:00"/>
    <s v=""/>
    <x v="2"/>
    <d v="2025-01-31T00:00:00"/>
    <n v="78.06849315068493"/>
    <x v="4"/>
    <d v="2025-01-31T00:00:00"/>
    <n v="4982"/>
  </r>
  <r>
    <n v="114474"/>
    <s v="VOLUNTEER"/>
    <s v="INACTIVE VOLUNTEER"/>
    <s v="N"/>
    <m/>
    <m/>
    <m/>
    <s v="N"/>
    <m/>
    <x v="0"/>
    <d v="1974-07-12T00:00:00"/>
    <s v="WD18"/>
    <x v="0"/>
    <x v="3"/>
    <d v="2015-09-17T00:00:00"/>
    <d v="2016-03-09T00:00:00"/>
    <x v="0"/>
    <d v="2025-01-31T00:00:00"/>
    <n v="50.591780821917808"/>
    <x v="3"/>
    <d v="2016-03-09T00:00:00"/>
    <n v="125"/>
  </r>
  <r>
    <n v="165636"/>
    <s v="VOLUNTEER"/>
    <s v="ACTIVE VOLUNTEER"/>
    <s v="N"/>
    <m/>
    <m/>
    <m/>
    <s v="N"/>
    <m/>
    <x v="0"/>
    <d v="2007-08-11T00:00:00"/>
    <s v="LU3"/>
    <x v="1"/>
    <x v="5"/>
    <d v="2024-02-02T00:00:00"/>
    <s v=""/>
    <x v="0"/>
    <d v="2025-01-31T00:00:00"/>
    <n v="17.487671232876714"/>
    <x v="1"/>
    <d v="2025-01-31T00:00:00"/>
    <n v="261"/>
  </r>
  <r>
    <n v="107338"/>
    <s v="VOLUNTEER"/>
    <s v="INACTIVE VOLUNTEER"/>
    <s v="N"/>
    <m/>
    <m/>
    <m/>
    <s v="N"/>
    <m/>
    <x v="1"/>
    <d v="1999-07-13T00:00:00"/>
    <s v="WD18"/>
    <x v="0"/>
    <x v="2"/>
    <s v="Not Recorded"/>
    <s v="Not Recorded"/>
    <x v="1"/>
    <d v="2025-01-31T00:00:00"/>
    <n v="25.572602739726026"/>
    <x v="5"/>
    <s v="Not Recorded"/>
    <s v=""/>
  </r>
  <r>
    <n v="168622"/>
    <s v="VOLUNTEER"/>
    <s v="ACTIVE VOLUNTEER"/>
    <s v="N"/>
    <m/>
    <m/>
    <m/>
    <s v="N"/>
    <m/>
    <x v="0"/>
    <d v="2008-12-04T00:00:00"/>
    <s v="LU5"/>
    <x v="1"/>
    <x v="1"/>
    <d v="2024-09-23T00:00:00"/>
    <s v=""/>
    <x v="0"/>
    <d v="2025-01-31T00:00:00"/>
    <n v="16.169863013698631"/>
    <x v="1"/>
    <d v="2025-01-31T00:00:00"/>
    <n v="95"/>
  </r>
  <r>
    <n v="168877"/>
    <s v="VOLUNTEER"/>
    <s v="ACTIVE VOLUNTEER"/>
    <s v="N"/>
    <m/>
    <m/>
    <m/>
    <s v="N"/>
    <m/>
    <x v="0"/>
    <d v="2010-07-19T00:00:00"/>
    <s v="HP4"/>
    <x v="0"/>
    <x v="3"/>
    <d v="2024-09-08T00:00:00"/>
    <s v=""/>
    <x v="0"/>
    <d v="2025-01-31T00:00:00"/>
    <n v="14.547945205479452"/>
    <x v="6"/>
    <d v="2025-01-31T00:00:00"/>
    <n v="105"/>
  </r>
  <r>
    <n v="101286"/>
    <s v="VOLUNTEER"/>
    <s v="INACTIVE VOLUNTEER"/>
    <s v="N"/>
    <m/>
    <m/>
    <m/>
    <s v="N"/>
    <m/>
    <x v="0"/>
    <d v="1996-03-11T00:00:00"/>
    <s v="MK16"/>
    <x v="4"/>
    <x v="2"/>
    <d v="2012-10-09T00:00:00"/>
    <d v="2014-07-04T00:00:00"/>
    <x v="1"/>
    <d v="2025-01-31T00:00:00"/>
    <n v="28.912328767123288"/>
    <x v="5"/>
    <d v="2014-07-04T00:00:00"/>
    <n v="454"/>
  </r>
  <r>
    <n v="105781"/>
    <s v="VOLUNTEER"/>
    <s v="INACTIVE VOLUNTEER"/>
    <s v="N"/>
    <m/>
    <m/>
    <m/>
    <s v="N"/>
    <m/>
    <x v="0"/>
    <d v="1997-06-04T00:00:00"/>
    <s v="MK16"/>
    <x v="4"/>
    <x v="2"/>
    <d v="2013-10-15T00:00:00"/>
    <d v="2014-07-04T00:00:00"/>
    <x v="1"/>
    <d v="2025-01-31T00:00:00"/>
    <n v="27.67945205479452"/>
    <x v="5"/>
    <d v="2014-07-04T00:00:00"/>
    <n v="189"/>
  </r>
  <r>
    <n v="155336"/>
    <s v="VOLUNTEER"/>
    <s v="ACTIVE VOLUNTEER"/>
    <s v="N"/>
    <m/>
    <m/>
    <m/>
    <s v="N"/>
    <m/>
    <x v="0"/>
    <d v="2005-06-28T00:00:00"/>
    <s v="MK45"/>
    <x v="1"/>
    <x v="7"/>
    <d v="2022-04-16T00:00:00"/>
    <s v=""/>
    <x v="0"/>
    <d v="2025-01-31T00:00:00"/>
    <n v="19.608219178082191"/>
    <x v="1"/>
    <d v="2025-01-31T00:00:00"/>
    <n v="730"/>
  </r>
  <r>
    <n v="49256"/>
    <s v="VOLUNTEER"/>
    <s v="INACTIVE VOLUNTEER"/>
    <s v="N"/>
    <m/>
    <m/>
    <m/>
    <s v="N"/>
    <m/>
    <x v="0"/>
    <d v="1942-09-01T00:00:00"/>
    <s v="LU4"/>
    <x v="1"/>
    <x v="3"/>
    <d v="2010-02-05T00:00:00"/>
    <d v="2022-04-13T00:00:00"/>
    <x v="0"/>
    <d v="2025-01-31T00:00:00"/>
    <n v="82.473972602739721"/>
    <x v="4"/>
    <d v="2022-04-13T00:00:00"/>
    <n v="3179"/>
  </r>
  <r>
    <n v="80843"/>
    <s v="VOLUNTEER"/>
    <s v="ACTIVE VOLUNTEER"/>
    <s v="N"/>
    <m/>
    <m/>
    <m/>
    <s v="N"/>
    <m/>
    <x v="0"/>
    <d v="1949-02-16T00:00:00"/>
    <s v="AL5"/>
    <x v="0"/>
    <x v="3"/>
    <d v="2009-09-02T00:00:00"/>
    <s v=""/>
    <x v="0"/>
    <d v="2025-01-31T00:00:00"/>
    <n v="76.008219178082186"/>
    <x v="4"/>
    <d v="2025-01-31T00:00:00"/>
    <n v="4023"/>
  </r>
  <r>
    <n v="153058"/>
    <s v="VOLUNTEER"/>
    <s v="INACTIVE VOLUNTEER"/>
    <s v="N"/>
    <m/>
    <m/>
    <m/>
    <s v="N"/>
    <m/>
    <x v="0"/>
    <d v="1996-08-27T00:00:00"/>
    <s v="HA9"/>
    <x v="2"/>
    <x v="1"/>
    <s v="Not Recorded"/>
    <s v="Not Recorded"/>
    <x v="1"/>
    <d v="2025-01-31T00:00:00"/>
    <n v="28.449315068493149"/>
    <x v="5"/>
    <s v="Not Recorded"/>
    <s v=""/>
  </r>
  <r>
    <n v="81356"/>
    <s v="VOLUNTEER"/>
    <s v="INACTIVE VOLUNTEER"/>
    <s v="N"/>
    <m/>
    <m/>
    <m/>
    <s v="N"/>
    <m/>
    <x v="0"/>
    <d v="1995-08-16T00:00:00"/>
    <s v="SG4"/>
    <x v="0"/>
    <x v="2"/>
    <d v="2011-07-23T00:00:00"/>
    <d v="2013-02-09T00:00:00"/>
    <x v="1"/>
    <d v="2025-01-31T00:00:00"/>
    <n v="29.482191780821918"/>
    <x v="5"/>
    <d v="2013-02-09T00:00:00"/>
    <n v="405"/>
  </r>
  <r>
    <n v="80572"/>
    <s v="VOLUNTEER"/>
    <s v="INACTIVE VOLUNTEER"/>
    <s v="N"/>
    <m/>
    <m/>
    <m/>
    <s v="N"/>
    <m/>
    <x v="0"/>
    <d v="1945-01-31T00:00:00"/>
    <s v="SW18"/>
    <x v="2"/>
    <x v="1"/>
    <d v="2006-10-10T00:00:00"/>
    <d v="2015-10-05T00:00:00"/>
    <x v="4"/>
    <d v="2025-01-31T00:00:00"/>
    <n v="80.054794520547944"/>
    <x v="4"/>
    <d v="2015-10-05T00:00:00"/>
    <n v="2345"/>
  </r>
  <r>
    <n v="129125"/>
    <s v="VOLUNTEER"/>
    <s v="INACTIVE VOLUNTEER"/>
    <s v="N"/>
    <m/>
    <m/>
    <m/>
    <s v="N"/>
    <m/>
    <x v="1"/>
    <m/>
    <s v="NOTKNOWN"/>
    <x v="3"/>
    <x v="6"/>
    <d v="2014-04-07T00:00:00"/>
    <d v="2022-04-13T00:00:00"/>
    <x v="1"/>
    <d v="2025-01-31T00:00:00"/>
    <n v="125.17260273972603"/>
    <x v="4"/>
    <d v="2022-04-13T00:00:00"/>
    <n v="2093"/>
  </r>
  <r>
    <n v="146476"/>
    <s v="VOLUNTEER"/>
    <s v="INACTIVE VOLUNTEER"/>
    <s v="N"/>
    <m/>
    <m/>
    <m/>
    <s v="N"/>
    <m/>
    <x v="0"/>
    <d v="1995-06-09T00:00:00"/>
    <s v="SG18"/>
    <x v="1"/>
    <x v="3"/>
    <d v="2020-09-01T00:00:00"/>
    <d v="2020-09-11T00:00:00"/>
    <x v="1"/>
    <d v="2025-01-31T00:00:00"/>
    <n v="29.668493150684931"/>
    <x v="5"/>
    <d v="2020-09-11T00:00:00"/>
    <n v="9"/>
  </r>
  <r>
    <n v="40640"/>
    <s v="VOLUNTEER"/>
    <s v="INACTIVE VOLUNTEER"/>
    <s v="N"/>
    <m/>
    <m/>
    <m/>
    <s v="N"/>
    <m/>
    <x v="1"/>
    <d v="1975-07-22T00:00:00"/>
    <s v="MK45"/>
    <x v="1"/>
    <x v="2"/>
    <d v="2005-08-17T00:00:00"/>
    <d v="2022-09-27T00:00:00"/>
    <x v="2"/>
    <d v="2025-01-31T00:00:00"/>
    <n v="49.564383561643837"/>
    <x v="3"/>
    <d v="2022-09-27T00:00:00"/>
    <n v="4465"/>
  </r>
  <r>
    <n v="93955"/>
    <s v="VOLUNTEER"/>
    <s v="INACTIVE VOLUNTEER"/>
    <s v="N"/>
    <m/>
    <m/>
    <m/>
    <s v="N"/>
    <m/>
    <x v="0"/>
    <d v="1944-06-13T00:00:00"/>
    <s v="LU3"/>
    <x v="1"/>
    <x v="3"/>
    <d v="2012-05-11T00:00:00"/>
    <d v="2022-08-02T00:00:00"/>
    <x v="3"/>
    <d v="2025-01-31T00:00:00"/>
    <n v="80.69041095890411"/>
    <x v="4"/>
    <d v="2022-08-02T00:00:00"/>
    <n v="2668"/>
  </r>
  <r>
    <n v="151693"/>
    <s v="VOLUNTEER"/>
    <s v="INACTIVE VOLUNTEER"/>
    <s v="N"/>
    <m/>
    <m/>
    <m/>
    <s v="N"/>
    <m/>
    <x v="0"/>
    <d v="1974-01-01T00:00:00"/>
    <s v="LU3"/>
    <x v="1"/>
    <x v="2"/>
    <d v="2021-09-01T00:00:00"/>
    <s v=""/>
    <x v="2"/>
    <d v="2025-01-31T00:00:00"/>
    <n v="51.11780821917808"/>
    <x v="3"/>
    <d v="2025-01-31T00:00:00"/>
    <n v="893"/>
  </r>
  <r>
    <n v="151871"/>
    <s v="VOLUNTEER"/>
    <s v="INACTIVE VOLUNTEER"/>
    <s v="N"/>
    <m/>
    <m/>
    <m/>
    <s v="N"/>
    <m/>
    <x v="0"/>
    <d v="1996-03-06T00:00:00"/>
    <s v="AL10"/>
    <x v="0"/>
    <x v="6"/>
    <d v="2021-09-11T00:00:00"/>
    <d v="2022-08-04T00:00:00"/>
    <x v="0"/>
    <d v="2025-01-31T00:00:00"/>
    <n v="28.926027397260274"/>
    <x v="5"/>
    <d v="2022-08-04T00:00:00"/>
    <n v="234"/>
  </r>
  <r>
    <n v="31379"/>
    <s v="VOLUNTEER"/>
    <s v="INACTIVE VOLUNTEER"/>
    <s v="N"/>
    <m/>
    <m/>
    <m/>
    <s v="N"/>
    <m/>
    <x v="0"/>
    <d v="1935-09-29T00:00:00"/>
    <s v="MK45"/>
    <x v="1"/>
    <x v="3"/>
    <d v="1998-03-01T00:00:00"/>
    <d v="2013-12-13T00:00:00"/>
    <x v="1"/>
    <d v="2025-01-31T00:00:00"/>
    <n v="89.402739726027391"/>
    <x v="4"/>
    <d v="2013-12-13T00:00:00"/>
    <n v="4120"/>
  </r>
  <r>
    <n v="106417"/>
    <s v="VOLUNTEER"/>
    <s v="INACTIVE VOLUNTEER"/>
    <s v="N"/>
    <m/>
    <m/>
    <m/>
    <s v="N"/>
    <m/>
    <x v="1"/>
    <d v="1990-04-23T00:00:00"/>
    <s v="SG1"/>
    <x v="0"/>
    <x v="2"/>
    <d v="2013-12-08T00:00:00"/>
    <d v="2014-02-28T00:00:00"/>
    <x v="1"/>
    <d v="2025-01-31T00:00:00"/>
    <n v="34.799999999999997"/>
    <x v="5"/>
    <d v="2014-02-28T00:00:00"/>
    <n v="60"/>
  </r>
  <r>
    <n v="79583"/>
    <s v="VOLUNTEER"/>
    <s v="INACTIVE VOLUNTEER"/>
    <s v="N"/>
    <m/>
    <m/>
    <m/>
    <s v="N"/>
    <m/>
    <x v="0"/>
    <d v="1956-08-11T00:00:00"/>
    <s v="MK45"/>
    <x v="1"/>
    <x v="3"/>
    <d v="2011-08-08T00:00:00"/>
    <d v="2022-08-23T00:00:00"/>
    <x v="2"/>
    <d v="2025-01-31T00:00:00"/>
    <n v="68.520547945205479"/>
    <x v="4"/>
    <d v="2022-08-23T00:00:00"/>
    <n v="2882"/>
  </r>
  <r>
    <n v="86443"/>
    <s v="VOLUNTEER"/>
    <s v="ACTIVE VOLUNTEER"/>
    <s v="N"/>
    <m/>
    <m/>
    <m/>
    <s v="N"/>
    <m/>
    <x v="0"/>
    <m/>
    <s v="MK42"/>
    <x v="1"/>
    <x v="2"/>
    <s v="Not Recorded"/>
    <s v="Not Recorded"/>
    <x v="0"/>
    <d v="2025-01-31T00:00:00"/>
    <n v="125.17260273972603"/>
    <x v="4"/>
    <s v="Not Recorded"/>
    <s v=""/>
  </r>
  <r>
    <n v="101242"/>
    <s v="VOLUNTEER"/>
    <s v="INACTIVE VOLUNTEER"/>
    <s v="N"/>
    <m/>
    <m/>
    <m/>
    <s v="N"/>
    <m/>
    <x v="0"/>
    <d v="1986-10-06T00:00:00"/>
    <s v="LU1"/>
    <x v="1"/>
    <x v="3"/>
    <d v="2013-03-11T00:00:00"/>
    <d v="2013-03-11T00:00:00"/>
    <x v="1"/>
    <d v="2025-01-31T00:00:00"/>
    <n v="38.347945205479455"/>
    <x v="2"/>
    <d v="2013-03-11T00:00:00"/>
    <n v="1"/>
  </r>
  <r>
    <n v="146532"/>
    <s v="VOLUNTEER"/>
    <s v="INACTIVE VOLUNTEER"/>
    <s v="N"/>
    <m/>
    <m/>
    <m/>
    <s v="N"/>
    <m/>
    <x v="0"/>
    <d v="1966-03-28T00:00:00"/>
    <s v="LU2"/>
    <x v="1"/>
    <x v="3"/>
    <s v="Not Recorded"/>
    <s v="Not Recorded"/>
    <x v="1"/>
    <d v="2025-01-31T00:00:00"/>
    <n v="58.887671232876713"/>
    <x v="0"/>
    <s v="Not Recorded"/>
    <s v=""/>
  </r>
  <r>
    <n v="123071"/>
    <s v="VOLUNTEER"/>
    <s v="INACTIVE VOLUNTEER"/>
    <s v="N"/>
    <m/>
    <m/>
    <m/>
    <s v="N"/>
    <m/>
    <x v="1"/>
    <d v="2002-10-31T00:00:00"/>
    <s v="SG4"/>
    <x v="0"/>
    <x v="3"/>
    <d v="2017-05-26T00:00:00"/>
    <d v="2021-09-24T00:00:00"/>
    <x v="0"/>
    <d v="2025-01-31T00:00:00"/>
    <n v="22.268493150684932"/>
    <x v="1"/>
    <d v="2021-09-24T00:00:00"/>
    <n v="1131"/>
  </r>
  <r>
    <n v="122724"/>
    <s v="VOLUNTEER"/>
    <s v="INACTIVE VOLUNTEER"/>
    <s v="N"/>
    <m/>
    <m/>
    <m/>
    <s v="N"/>
    <m/>
    <x v="0"/>
    <d v="1994-02-13T00:00:00"/>
    <s v="LU1"/>
    <x v="1"/>
    <x v="6"/>
    <d v="2017-11-09T00:00:00"/>
    <d v="2019-05-22T00:00:00"/>
    <x v="3"/>
    <d v="2025-01-31T00:00:00"/>
    <n v="30.986301369863014"/>
    <x v="5"/>
    <d v="2019-05-22T00:00:00"/>
    <n v="400"/>
  </r>
  <r>
    <n v="120195"/>
    <s v="VOLUNTEER"/>
    <s v="INACTIVE VOLUNTEER"/>
    <s v="N"/>
    <m/>
    <m/>
    <m/>
    <s v="N"/>
    <m/>
    <x v="0"/>
    <d v="2003-03-07T00:00:00"/>
    <s v="LU2"/>
    <x v="1"/>
    <x v="1"/>
    <s v="Not Recorded"/>
    <s v="Not Recorded"/>
    <x v="0"/>
    <d v="2025-01-31T00:00:00"/>
    <n v="21.920547945205481"/>
    <x v="1"/>
    <s v="Not Recorded"/>
    <s v=""/>
  </r>
  <r>
    <n v="93701"/>
    <s v="VOLUNTEER"/>
    <s v="INACTIVE VOLUNTEER"/>
    <s v="N"/>
    <m/>
    <m/>
    <m/>
    <s v="N"/>
    <m/>
    <x v="1"/>
    <m/>
    <s v="LU4"/>
    <x v="1"/>
    <x v="1"/>
    <d v="2012-06-27T00:00:00"/>
    <d v="2012-06-27T00:00:00"/>
    <x v="1"/>
    <d v="2025-01-31T00:00:00"/>
    <n v="125.17260273972603"/>
    <x v="4"/>
    <d v="2012-06-27T00:00:00"/>
    <n v="1"/>
  </r>
  <r>
    <n v="38473"/>
    <s v="VOLUNTEER"/>
    <s v="ACTIVE VOLUNTEER"/>
    <s v="N"/>
    <m/>
    <m/>
    <m/>
    <s v="N"/>
    <m/>
    <x v="0"/>
    <d v="1953-11-12T00:00:00"/>
    <s v="MK45"/>
    <x v="1"/>
    <x v="3"/>
    <d v="2019-01-18T00:00:00"/>
    <s v=""/>
    <x v="3"/>
    <d v="2025-01-31T00:00:00"/>
    <n v="71.268493150684932"/>
    <x v="4"/>
    <d v="2025-01-31T00:00:00"/>
    <n v="1576"/>
  </r>
  <r>
    <n v="107178"/>
    <s v="VOLUNTEER"/>
    <s v="INACTIVE VOLUNTEER"/>
    <s v="N"/>
    <m/>
    <m/>
    <m/>
    <s v="N"/>
    <m/>
    <x v="0"/>
    <d v="1977-10-18T00:00:00"/>
    <s v="LU2"/>
    <x v="1"/>
    <x v="2"/>
    <d v="2014-02-17T00:00:00"/>
    <d v="2015-08-10T00:00:00"/>
    <x v="0"/>
    <d v="2025-01-31T00:00:00"/>
    <n v="47.320547945205476"/>
    <x v="3"/>
    <d v="2015-08-10T00:00:00"/>
    <n v="386"/>
  </r>
  <r>
    <n v="13814"/>
    <s v="VOLUNTEER"/>
    <s v="INACTIVE VOLUNTEER"/>
    <s v="N"/>
    <m/>
    <m/>
    <m/>
    <s v="N"/>
    <m/>
    <x v="0"/>
    <m/>
    <s v="PE8"/>
    <x v="3"/>
    <x v="2"/>
    <d v="1899-12-31T00:00:00"/>
    <d v="1899-12-31T00:00:00"/>
    <x v="1"/>
    <d v="2025-01-31T00:00:00"/>
    <n v="125.17260273972603"/>
    <x v="4"/>
    <d v="1899-12-31T00:00:00"/>
    <m/>
  </r>
  <r>
    <n v="93899"/>
    <s v="VOLUNTEER"/>
    <s v="INACTIVE VOLUNTEER"/>
    <s v="N"/>
    <m/>
    <m/>
    <m/>
    <s v="N"/>
    <m/>
    <x v="0"/>
    <m/>
    <s v="LU3"/>
    <x v="1"/>
    <x v="3"/>
    <d v="2012-09-04T00:00:00"/>
    <d v="2012-09-04T00:00:00"/>
    <x v="1"/>
    <d v="2025-01-31T00:00:00"/>
    <n v="125.17260273972603"/>
    <x v="4"/>
    <d v="2012-09-04T00:00:00"/>
    <n v="1"/>
  </r>
  <r>
    <n v="103479"/>
    <s v="VOLUNTEER"/>
    <s v="INACTIVE VOLUNTEER"/>
    <s v="N"/>
    <m/>
    <m/>
    <m/>
    <s v="N"/>
    <m/>
    <x v="0"/>
    <d v="1995-01-26T00:00:00"/>
    <s v="HP1"/>
    <x v="0"/>
    <x v="2"/>
    <d v="2013-04-18T00:00:00"/>
    <d v="2013-08-12T00:00:00"/>
    <x v="1"/>
    <d v="2025-01-31T00:00:00"/>
    <n v="30.035616438356165"/>
    <x v="5"/>
    <d v="2013-08-12T00:00:00"/>
    <n v="83"/>
  </r>
  <r>
    <n v="157703"/>
    <s v="VOLUNTEER"/>
    <s v="INACTIVE VOLUNTEER"/>
    <s v="N"/>
    <m/>
    <m/>
    <m/>
    <s v="N"/>
    <m/>
    <x v="0"/>
    <d v="1969-01-19T00:00:00"/>
    <s v="LU2"/>
    <x v="1"/>
    <x v="3"/>
    <d v="2022-11-30T00:00:00"/>
    <d v="2023-01-29T00:00:00"/>
    <x v="3"/>
    <d v="2025-01-31T00:00:00"/>
    <n v="56.07123287671233"/>
    <x v="0"/>
    <d v="2023-01-29T00:00:00"/>
    <n v="43"/>
  </r>
  <r>
    <n v="81335"/>
    <s v="VOLUNTEER"/>
    <s v="INACTIVE VOLUNTEER"/>
    <s v="N"/>
    <m/>
    <m/>
    <m/>
    <s v="N"/>
    <m/>
    <x v="0"/>
    <m/>
    <s v="LU1"/>
    <x v="1"/>
    <x v="6"/>
    <d v="2011-10-12T00:00:00"/>
    <d v="2011-10-12T00:00:00"/>
    <x v="1"/>
    <d v="2025-01-31T00:00:00"/>
    <n v="125.17260273972603"/>
    <x v="4"/>
    <d v="2011-10-12T00:00:00"/>
    <n v="1"/>
  </r>
  <r>
    <n v="169130"/>
    <s v="VOLUNTEER"/>
    <s v="PROSPECTIVE VOLUNTEER"/>
    <s v="N"/>
    <m/>
    <m/>
    <m/>
    <s v="N"/>
    <m/>
    <x v="0"/>
    <d v="2003-11-05T00:00:00"/>
    <s v="LU4"/>
    <x v="1"/>
    <x v="1"/>
    <s v="Not Recorded"/>
    <s v="Not Recorded"/>
    <x v="1"/>
    <d v="2025-01-31T00:00:00"/>
    <n v="21.254794520547946"/>
    <x v="1"/>
    <s v="Not Recorded"/>
    <s v=""/>
  </r>
  <r>
    <n v="166855"/>
    <s v="VOLUNTEER"/>
    <s v="ACTIVE VOLUNTEER"/>
    <s v="N"/>
    <m/>
    <m/>
    <m/>
    <s v="N"/>
    <m/>
    <x v="0"/>
    <d v="1957-01-27T00:00:00"/>
    <s v="EN10"/>
    <x v="0"/>
    <x v="3"/>
    <d v="2024-03-27T00:00:00"/>
    <s v=""/>
    <x v="0"/>
    <d v="2025-01-31T00:00:00"/>
    <n v="68.057534246575344"/>
    <x v="4"/>
    <d v="2025-01-31T00:00:00"/>
    <n v="223"/>
  </r>
  <r>
    <n v="158195"/>
    <s v="VOLUNTEER"/>
    <s v="INACTIVE VOLUNTEER"/>
    <s v="N"/>
    <m/>
    <m/>
    <m/>
    <s v="N"/>
    <m/>
    <x v="1"/>
    <d v="2006-03-28T00:00:00"/>
    <s v="LU3"/>
    <x v="1"/>
    <x v="1"/>
    <s v="Not Recorded"/>
    <s v="Not Recorded"/>
    <x v="1"/>
    <d v="2025-01-31T00:00:00"/>
    <n v="18.860273972602741"/>
    <x v="1"/>
    <s v="Not Recorded"/>
    <s v=""/>
  </r>
  <r>
    <n v="167129"/>
    <s v="VOLUNTEER"/>
    <s v="ACTIVE VOLUNTEER"/>
    <s v="N"/>
    <m/>
    <m/>
    <m/>
    <s v="N"/>
    <m/>
    <x v="0"/>
    <d v="1976-09-26T00:00:00"/>
    <s v="EN8"/>
    <x v="0"/>
    <x v="0"/>
    <d v="2024-05-01T00:00:00"/>
    <s v=""/>
    <x v="0"/>
    <d v="2025-01-31T00:00:00"/>
    <n v="48.38082191780822"/>
    <x v="3"/>
    <d v="2025-01-31T00:00:00"/>
    <n v="198"/>
  </r>
  <r>
    <n v="159632"/>
    <s v="VOLUNTEER"/>
    <s v="ACTIVE VOLUNTEER"/>
    <s v="N"/>
    <m/>
    <m/>
    <m/>
    <s v="N"/>
    <m/>
    <x v="0"/>
    <d v="1951-11-18T00:00:00"/>
    <s v="SG4"/>
    <x v="0"/>
    <x v="3"/>
    <d v="2023-01-17T00:00:00"/>
    <s v=""/>
    <x v="0"/>
    <d v="2025-01-31T00:00:00"/>
    <n v="73.254794520547946"/>
    <x v="4"/>
    <d v="2025-01-31T00:00:00"/>
    <n v="534"/>
  </r>
  <r>
    <n v="124763"/>
    <s v="VOLUNTEER"/>
    <s v="INACTIVE VOLUNTEER"/>
    <s v="N"/>
    <m/>
    <m/>
    <m/>
    <s v="N"/>
    <m/>
    <x v="0"/>
    <d v="1949-04-18T00:00:00"/>
    <s v="LU2"/>
    <x v="1"/>
    <x v="2"/>
    <s v="Not Recorded"/>
    <s v="Not Recorded"/>
    <x v="1"/>
    <d v="2025-01-31T00:00:00"/>
    <n v="75.841095890410955"/>
    <x v="4"/>
    <s v="Not Recorded"/>
    <s v=""/>
  </r>
  <r>
    <n v="130908"/>
    <s v="VOLUNTEER"/>
    <s v="INACTIVE VOLUNTEER"/>
    <s v="N"/>
    <m/>
    <m/>
    <m/>
    <s v="N"/>
    <m/>
    <x v="0"/>
    <d v="1938-06-04T00:00:00"/>
    <s v="WD25"/>
    <x v="0"/>
    <x v="2"/>
    <d v="2019-06-01T00:00:00"/>
    <d v="2020-06-16T00:00:00"/>
    <x v="0"/>
    <d v="2025-01-31T00:00:00"/>
    <n v="86.720547945205482"/>
    <x v="4"/>
    <d v="2020-06-16T00:00:00"/>
    <n v="272"/>
  </r>
  <r>
    <n v="153352"/>
    <s v="VOLUNTEER"/>
    <s v="INACTIVE VOLUNTEER"/>
    <s v="N"/>
    <m/>
    <m/>
    <m/>
    <s v="N"/>
    <m/>
    <x v="0"/>
    <d v="1980-08-28T00:00:00"/>
    <s v="LU3"/>
    <x v="1"/>
    <x v="0"/>
    <d v="2021-11-02T00:00:00"/>
    <d v="2023-01-25T00:00:00"/>
    <x v="0"/>
    <d v="2025-01-31T00:00:00"/>
    <n v="44.457534246575342"/>
    <x v="2"/>
    <d v="2023-01-25T00:00:00"/>
    <n v="322"/>
  </r>
  <r>
    <n v="120936"/>
    <s v="VOLUNTEER"/>
    <s v="INACTIVE VOLUNTEER"/>
    <s v="N"/>
    <m/>
    <m/>
    <m/>
    <s v="N"/>
    <m/>
    <x v="0"/>
    <d v="1975-03-07T00:00:00"/>
    <s v="LU4"/>
    <x v="1"/>
    <x v="2"/>
    <d v="2017-01-03T00:00:00"/>
    <d v="2021-08-24T00:00:00"/>
    <x v="0"/>
    <d v="2025-01-31T00:00:00"/>
    <n v="49.939726027397263"/>
    <x v="3"/>
    <d v="2021-08-24T00:00:00"/>
    <n v="1211"/>
  </r>
  <r>
    <n v="107055"/>
    <s v="VOLUNTEER"/>
    <s v="INACTIVE VOLUNTEER"/>
    <s v="N"/>
    <m/>
    <m/>
    <m/>
    <s v="N"/>
    <m/>
    <x v="1"/>
    <d v="1998-11-18T00:00:00"/>
    <s v="AL2"/>
    <x v="0"/>
    <x v="1"/>
    <d v="2014-02-01T00:00:00"/>
    <d v="2014-05-03T00:00:00"/>
    <x v="1"/>
    <d v="2025-01-31T00:00:00"/>
    <n v="26.221917808219178"/>
    <x v="5"/>
    <d v="2014-05-03T00:00:00"/>
    <n v="65"/>
  </r>
  <r>
    <n v="80844"/>
    <s v="VOLUNTEER"/>
    <s v="INACTIVE VOLUNTEER"/>
    <s v="N"/>
    <m/>
    <m/>
    <m/>
    <s v="N"/>
    <m/>
    <x v="0"/>
    <d v="1977-02-26T00:00:00"/>
    <s v="LU2"/>
    <x v="1"/>
    <x v="2"/>
    <d v="2010-03-12T00:00:00"/>
    <d v="2011-11-15T00:00:00"/>
    <x v="1"/>
    <d v="2025-01-31T00:00:00"/>
    <n v="47.961643835616435"/>
    <x v="3"/>
    <d v="2011-11-15T00:00:00"/>
    <n v="438"/>
  </r>
  <r>
    <n v="95160"/>
    <s v="VOLUNTEER"/>
    <s v="INACTIVE VOLUNTEER"/>
    <s v="N"/>
    <m/>
    <m/>
    <m/>
    <s v="N"/>
    <m/>
    <x v="0"/>
    <d v="1973-03-03T00:00:00"/>
    <s v="MK42"/>
    <x v="1"/>
    <x v="3"/>
    <d v="2012-05-02T00:00:00"/>
    <d v="2015-06-01T00:00:00"/>
    <x v="0"/>
    <d v="2025-01-31T00:00:00"/>
    <n v="51.950684931506849"/>
    <x v="3"/>
    <d v="2015-06-01T00:00:00"/>
    <n v="804"/>
  </r>
  <r>
    <n v="108636"/>
    <s v="VOLUNTEER"/>
    <s v="INACTIVE VOLUNTEER"/>
    <s v="N"/>
    <m/>
    <m/>
    <m/>
    <s v="N"/>
    <m/>
    <x v="0"/>
    <d v="1991-07-07T00:00:00"/>
    <s v="EX2"/>
    <x v="3"/>
    <x v="2"/>
    <d v="2014-07-09T00:00:00"/>
    <d v="2016-04-20T00:00:00"/>
    <x v="0"/>
    <d v="2025-01-31T00:00:00"/>
    <n v="33.594520547945208"/>
    <x v="5"/>
    <d v="2016-04-20T00:00:00"/>
    <n v="466"/>
  </r>
  <r>
    <n v="158543"/>
    <s v="VOLUNTEER"/>
    <s v="INACTIVE VOLUNTEER"/>
    <s v="N"/>
    <m/>
    <m/>
    <m/>
    <s v="N"/>
    <m/>
    <x v="0"/>
    <d v="1987-11-14T00:00:00"/>
    <s v="WD19"/>
    <x v="0"/>
    <x v="3"/>
    <d v="2022-11-10T00:00:00"/>
    <d v="2022-11-29T00:00:00"/>
    <x v="0"/>
    <d v="2025-01-31T00:00:00"/>
    <n v="37.241095890410961"/>
    <x v="2"/>
    <d v="2022-11-29T00:00:00"/>
    <n v="14"/>
  </r>
  <r>
    <n v="102375"/>
    <s v="VOLUNTEER"/>
    <s v="INACTIVE VOLUNTEER"/>
    <s v="N"/>
    <m/>
    <m/>
    <m/>
    <s v="N"/>
    <m/>
    <x v="0"/>
    <d v="1984-08-20T00:00:00"/>
    <s v="LU1"/>
    <x v="1"/>
    <x v="3"/>
    <d v="2013-02-20T00:00:00"/>
    <d v="2013-02-20T00:00:00"/>
    <x v="1"/>
    <d v="2025-01-31T00:00:00"/>
    <n v="40.476712328767121"/>
    <x v="2"/>
    <d v="2013-02-20T00:00:00"/>
    <n v="1"/>
  </r>
  <r>
    <n v="159681"/>
    <s v="VOLUNTEER"/>
    <s v="ACTIVE VOLUNTEER"/>
    <s v="N"/>
    <m/>
    <m/>
    <m/>
    <s v="N"/>
    <m/>
    <x v="0"/>
    <d v="2005-09-28T00:00:00"/>
    <s v="WD4"/>
    <x v="0"/>
    <x v="2"/>
    <d v="2023-01-29T00:00:00"/>
    <s v=""/>
    <x v="0"/>
    <d v="2025-01-31T00:00:00"/>
    <n v="19.356164383561644"/>
    <x v="1"/>
    <d v="2025-01-31T00:00:00"/>
    <n v="525"/>
  </r>
  <r>
    <n v="165714"/>
    <s v="VOLUNTEER"/>
    <s v="INACTIVE VOLUNTEER"/>
    <s v="N"/>
    <m/>
    <m/>
    <m/>
    <s v="N"/>
    <m/>
    <x v="0"/>
    <d v="2000-07-18T00:00:00"/>
    <s v="LU3"/>
    <x v="1"/>
    <x v="3"/>
    <s v="Not Recorded"/>
    <s v="Not Recorded"/>
    <x v="1"/>
    <d v="2025-01-31T00:00:00"/>
    <n v="24.556164383561644"/>
    <x v="1"/>
    <s v="Not Recorded"/>
    <s v=""/>
  </r>
  <r>
    <n v="97982"/>
    <s v="VOLUNTEER"/>
    <s v="INACTIVE VOLUNTEER"/>
    <s v="N"/>
    <m/>
    <m/>
    <m/>
    <s v="N"/>
    <m/>
    <x v="0"/>
    <d v="1963-05-18T00:00:00"/>
    <s v="LU5"/>
    <x v="1"/>
    <x v="3"/>
    <d v="2014-11-17T00:00:00"/>
    <d v="2014-11-17T00:00:00"/>
    <x v="1"/>
    <d v="2025-01-31T00:00:00"/>
    <n v="61.750684931506846"/>
    <x v="0"/>
    <d v="2014-11-17T00:00:00"/>
    <n v="1"/>
  </r>
  <r>
    <n v="25322"/>
    <s v="VOLUNTEER"/>
    <s v="INACTIVE VOLUNTEER"/>
    <s v="N"/>
    <m/>
    <m/>
    <m/>
    <s v="N"/>
    <m/>
    <x v="0"/>
    <m/>
    <s v="LU6"/>
    <x v="1"/>
    <x v="2"/>
    <s v="Not Recorded"/>
    <s v="Not Recorded"/>
    <x v="1"/>
    <d v="2025-01-31T00:00:00"/>
    <n v="125.17260273972603"/>
    <x v="4"/>
    <s v="Not Recorded"/>
    <s v=""/>
  </r>
  <r>
    <n v="82225"/>
    <s v="VOLUNTEER"/>
    <s v="INACTIVE VOLUNTEER"/>
    <s v="N"/>
    <m/>
    <m/>
    <m/>
    <s v="N"/>
    <m/>
    <x v="0"/>
    <m/>
    <s v="LU3"/>
    <x v="1"/>
    <x v="3"/>
    <d v="2011-10-25T00:00:00"/>
    <d v="2011-10-25T00:00:00"/>
    <x v="1"/>
    <d v="2025-01-31T00:00:00"/>
    <n v="125.17260273972603"/>
    <x v="4"/>
    <d v="2011-10-25T00:00:00"/>
    <n v="1"/>
  </r>
  <r>
    <n v="150546"/>
    <s v="VOLUNTEER"/>
    <s v="INACTIVE VOLUNTEER"/>
    <s v="N"/>
    <m/>
    <m/>
    <m/>
    <s v="N"/>
    <m/>
    <x v="0"/>
    <d v="1990-05-16T00:00:00"/>
    <s v="PE19"/>
    <x v="2"/>
    <x v="3"/>
    <s v="Not Recorded"/>
    <s v="Not Recorded"/>
    <x v="1"/>
    <d v="2025-01-31T00:00:00"/>
    <n v="34.736986301369861"/>
    <x v="5"/>
    <s v="Not Recorded"/>
    <s v=""/>
  </r>
  <r>
    <n v="104994"/>
    <s v="VOLUNTEER"/>
    <s v="INACTIVE VOLUNTEER"/>
    <s v="N"/>
    <m/>
    <m/>
    <m/>
    <s v="N"/>
    <m/>
    <x v="0"/>
    <d v="1985-01-12T00:00:00"/>
    <s v="AL1"/>
    <x v="0"/>
    <x v="2"/>
    <d v="2013-07-01T00:00:00"/>
    <d v="2017-05-26T00:00:00"/>
    <x v="0"/>
    <d v="2025-01-31T00:00:00"/>
    <n v="40.079452054794523"/>
    <x v="2"/>
    <d v="2017-05-26T00:00:00"/>
    <n v="1020"/>
  </r>
  <r>
    <n v="100613"/>
    <s v="VOLUNTEER"/>
    <s v="INACTIVE VOLUNTEER"/>
    <s v="N"/>
    <m/>
    <m/>
    <m/>
    <s v="N"/>
    <m/>
    <x v="1"/>
    <m/>
    <s v="SG1"/>
    <x v="0"/>
    <x v="2"/>
    <d v="2012-06-11T00:00:00"/>
    <d v="2012-08-22T00:00:00"/>
    <x v="1"/>
    <d v="2025-01-31T00:00:00"/>
    <n v="125.17260273972603"/>
    <x v="4"/>
    <d v="2012-08-22T00:00:00"/>
    <n v="53"/>
  </r>
  <r>
    <n v="102733"/>
    <s v="VOLUNTEER"/>
    <s v="INACTIVE VOLUNTEER"/>
    <s v="N"/>
    <m/>
    <m/>
    <m/>
    <s v="N"/>
    <m/>
    <x v="0"/>
    <d v="1986-10-21T00:00:00"/>
    <s v="LU4"/>
    <x v="1"/>
    <x v="3"/>
    <d v="2013-10-30T00:00:00"/>
    <d v="2013-10-30T00:00:00"/>
    <x v="1"/>
    <d v="2025-01-31T00:00:00"/>
    <n v="38.30684931506849"/>
    <x v="2"/>
    <d v="2013-10-30T00:00:00"/>
    <n v="1"/>
  </r>
  <r>
    <n v="110909"/>
    <s v="VOLUNTEER"/>
    <s v="INACTIVE VOLUNTEER"/>
    <s v="N"/>
    <m/>
    <m/>
    <m/>
    <s v="N"/>
    <m/>
    <x v="0"/>
    <d v="1998-06-09T00:00:00"/>
    <s v="WD23"/>
    <x v="0"/>
    <x v="3"/>
    <d v="2015-02-06T00:00:00"/>
    <d v="2015-05-05T00:00:00"/>
    <x v="0"/>
    <d v="2025-01-31T00:00:00"/>
    <n v="26.665753424657535"/>
    <x v="5"/>
    <d v="2015-05-05T00:00:00"/>
    <n v="63"/>
  </r>
  <r>
    <n v="128686"/>
    <s v="VOLUNTEER"/>
    <s v="INACTIVE VOLUNTEER"/>
    <s v="N"/>
    <m/>
    <m/>
    <m/>
    <s v="N"/>
    <m/>
    <x v="0"/>
    <d v="2003-01-05T00:00:00"/>
    <s v="LU3"/>
    <x v="1"/>
    <x v="3"/>
    <d v="2018-05-30T00:00:00"/>
    <d v="2022-01-15T00:00:00"/>
    <x v="0"/>
    <d v="2025-01-31T00:00:00"/>
    <n v="22.087671232876712"/>
    <x v="1"/>
    <d v="2022-01-15T00:00:00"/>
    <n v="948"/>
  </r>
  <r>
    <n v="103810"/>
    <s v="VOLUNTEER"/>
    <s v="INACTIVE VOLUNTEER"/>
    <s v="N"/>
    <m/>
    <m/>
    <m/>
    <s v="N"/>
    <m/>
    <x v="0"/>
    <d v="1998-09-13T00:00:00"/>
    <s v="AL7"/>
    <x v="0"/>
    <x v="2"/>
    <d v="2013-05-16T00:00:00"/>
    <d v="2017-04-19T00:00:00"/>
    <x v="0"/>
    <d v="2025-01-31T00:00:00"/>
    <n v="26.402739726027399"/>
    <x v="5"/>
    <d v="2017-04-19T00:00:00"/>
    <n v="1025"/>
  </r>
  <r>
    <n v="117319"/>
    <s v="VOLUNTEER"/>
    <s v="INACTIVE VOLUNTEER"/>
    <s v="N"/>
    <m/>
    <m/>
    <m/>
    <s v="N"/>
    <m/>
    <x v="0"/>
    <d v="1970-12-04T00:00:00"/>
    <s v="LU3"/>
    <x v="1"/>
    <x v="3"/>
    <s v="Not Recorded"/>
    <s v="Not Recorded"/>
    <x v="1"/>
    <d v="2025-01-31T00:00:00"/>
    <n v="54.197260273972603"/>
    <x v="3"/>
    <s v="Not Recorded"/>
    <s v=""/>
  </r>
  <r>
    <n v="101816"/>
    <s v="VOLUNTEER"/>
    <s v="INACTIVE VOLUNTEER"/>
    <s v="N"/>
    <m/>
    <m/>
    <m/>
    <s v="N"/>
    <m/>
    <x v="1"/>
    <d v="1990-09-14T00:00:00"/>
    <s v="SG1"/>
    <x v="0"/>
    <x v="2"/>
    <d v="2012-11-14T00:00:00"/>
    <d v="2012-12-05T00:00:00"/>
    <x v="1"/>
    <d v="2025-01-31T00:00:00"/>
    <n v="34.405479452054792"/>
    <x v="5"/>
    <d v="2012-12-05T00:00:00"/>
    <n v="16"/>
  </r>
  <r>
    <n v="167974"/>
    <s v="VOLUNTEER"/>
    <s v="ACTIVE VOLUNTEER"/>
    <s v="N"/>
    <m/>
    <m/>
    <m/>
    <s v="N"/>
    <m/>
    <x v="1"/>
    <d v="2010-02-20T00:00:00"/>
    <s v="EN11"/>
    <x v="0"/>
    <x v="3"/>
    <d v="2024-07-01T00:00:00"/>
    <s v=""/>
    <x v="0"/>
    <d v="2025-01-31T00:00:00"/>
    <n v="14.956164383561644"/>
    <x v="6"/>
    <d v="2025-01-31T00:00:00"/>
    <n v="155"/>
  </r>
  <r>
    <n v="159496"/>
    <s v="VOLUNTEER"/>
    <s v="ACTIVE VOLUNTEER"/>
    <s v="N"/>
    <m/>
    <m/>
    <m/>
    <s v="N"/>
    <m/>
    <x v="1"/>
    <d v="2006-03-02T00:00:00"/>
    <s v="HP4"/>
    <x v="0"/>
    <x v="2"/>
    <d v="2021-12-12T00:00:00"/>
    <s v=""/>
    <x v="0"/>
    <d v="2025-01-31T00:00:00"/>
    <n v="18.931506849315067"/>
    <x v="1"/>
    <d v="2025-01-31T00:00:00"/>
    <n v="820"/>
  </r>
  <r>
    <n v="165954"/>
    <s v="VOLUNTEER"/>
    <s v="INACTIVE VOLUNTEER"/>
    <s v="N"/>
    <m/>
    <m/>
    <m/>
    <s v="N"/>
    <m/>
    <x v="1"/>
    <d v="2005-12-12T00:00:00"/>
    <s v="MK43"/>
    <x v="1"/>
    <x v="5"/>
    <s v="Not Recorded"/>
    <s v="Not Recorded"/>
    <x v="1"/>
    <d v="2025-01-31T00:00:00"/>
    <n v="19.150684931506849"/>
    <x v="1"/>
    <s v="Not Recorded"/>
    <s v=""/>
  </r>
  <r>
    <n v="104638"/>
    <s v="VOLUNTEER"/>
    <s v="INACTIVE VOLUNTEER"/>
    <s v="N"/>
    <m/>
    <m/>
    <m/>
    <s v="N"/>
    <m/>
    <x v="1"/>
    <d v="1993-07-16T00:00:00"/>
    <s v="LU4"/>
    <x v="1"/>
    <x v="3"/>
    <d v="2013-09-10T00:00:00"/>
    <d v="2015-08-20T00:00:00"/>
    <x v="3"/>
    <d v="2025-01-31T00:00:00"/>
    <n v="31.567123287671233"/>
    <x v="5"/>
    <d v="2015-08-20T00:00:00"/>
    <n v="508"/>
  </r>
  <r>
    <n v="81507"/>
    <s v="VOLUNTEER"/>
    <s v="ACTIVE VOLUNTEER"/>
    <s v="N"/>
    <m/>
    <m/>
    <m/>
    <s v="N"/>
    <m/>
    <x v="1"/>
    <d v="1958-04-11T00:00:00"/>
    <s v="LU3"/>
    <x v="1"/>
    <x v="3"/>
    <d v="2004-12-01T00:00:00"/>
    <s v=""/>
    <x v="3"/>
    <d v="2025-01-31T00:00:00"/>
    <n v="66.854794520547941"/>
    <x v="4"/>
    <d v="2025-01-31T00:00:00"/>
    <n v="5263"/>
  </r>
  <r>
    <n v="79110"/>
    <s v="VOLUNTEER"/>
    <s v="INACTIVE VOLUNTEER"/>
    <s v="N"/>
    <m/>
    <m/>
    <m/>
    <s v="N"/>
    <m/>
    <x v="0"/>
    <d v="1957-04-11T00:00:00"/>
    <s v="MK42"/>
    <x v="1"/>
    <x v="3"/>
    <s v="Not Recorded"/>
    <s v="Not Recorded"/>
    <x v="0"/>
    <d v="2025-01-31T00:00:00"/>
    <n v="67.854794520547941"/>
    <x v="4"/>
    <s v="Not Recorded"/>
    <s v=""/>
  </r>
  <r>
    <n v="27394"/>
    <s v="VOLUNTEER"/>
    <s v="ACTIVE VOLUNTEER"/>
    <s v="N"/>
    <m/>
    <m/>
    <m/>
    <s v="N"/>
    <m/>
    <x v="0"/>
    <d v="1959-12-30T00:00:00"/>
    <s v="LU3"/>
    <x v="1"/>
    <x v="3"/>
    <d v="2004-12-01T00:00:00"/>
    <s v=""/>
    <x v="2"/>
    <d v="2025-01-31T00:00:00"/>
    <n v="65.134246575342459"/>
    <x v="4"/>
    <d v="2025-01-31T00:00:00"/>
    <n v="5263"/>
  </r>
  <r>
    <n v="45870"/>
    <s v="VOLUNTEER"/>
    <s v="INACTIVE VOLUNTEER"/>
    <s v="N"/>
    <m/>
    <m/>
    <m/>
    <s v="N"/>
    <m/>
    <x v="0"/>
    <d v="1961-07-04T00:00:00"/>
    <s v="LU4"/>
    <x v="1"/>
    <x v="2"/>
    <d v="2009-01-01T00:00:00"/>
    <d v="2012-07-31T00:00:00"/>
    <x v="1"/>
    <d v="2025-01-31T00:00:00"/>
    <n v="63.62191780821918"/>
    <x v="0"/>
    <d v="2012-07-31T00:00:00"/>
    <n v="934"/>
  </r>
  <r>
    <n v="155114"/>
    <s v="VOLUNTEER"/>
    <s v="INACTIVE VOLUNTEER"/>
    <s v="N"/>
    <m/>
    <m/>
    <m/>
    <s v="N"/>
    <m/>
    <x v="0"/>
    <d v="1943-11-13T00:00:00"/>
    <s v="LU6"/>
    <x v="1"/>
    <x v="3"/>
    <d v="2022-12-22T00:00:00"/>
    <d v="2024-02-12T00:00:00"/>
    <x v="3"/>
    <d v="2025-01-31T00:00:00"/>
    <n v="81.273972602739732"/>
    <x v="4"/>
    <d v="2024-02-12T00:00:00"/>
    <n v="298"/>
  </r>
  <r>
    <n v="24754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16654"/>
    <s v="VOLUNTEER"/>
    <s v="INACTIVE VOLUNTEER"/>
    <s v="N"/>
    <m/>
    <m/>
    <m/>
    <s v="N"/>
    <m/>
    <x v="0"/>
    <d v="1981-04-27T00:00:00"/>
    <s v="MK16"/>
    <x v="4"/>
    <x v="3"/>
    <d v="2016-05-03T00:00:00"/>
    <d v="2017-04-21T00:00:00"/>
    <x v="0"/>
    <d v="2025-01-31T00:00:00"/>
    <n v="43.794520547945204"/>
    <x v="2"/>
    <d v="2017-04-21T00:00:00"/>
    <n v="254"/>
  </r>
  <r>
    <n v="45749"/>
    <s v="VOLUNTEER"/>
    <s v="INACTIVE VOLUNTEER"/>
    <s v="N"/>
    <m/>
    <m/>
    <m/>
    <s v="N"/>
    <m/>
    <x v="0"/>
    <d v="1939-01-01T00:00:00"/>
    <s v="LU2"/>
    <x v="1"/>
    <x v="3"/>
    <d v="1993-01-01T00:00:00"/>
    <d v="2021-08-30T00:00:00"/>
    <x v="0"/>
    <d v="2025-01-31T00:00:00"/>
    <n v="86.142465753424659"/>
    <x v="4"/>
    <d v="2021-08-30T00:00:00"/>
    <n v="7477"/>
  </r>
  <r>
    <n v="80845"/>
    <s v="VOLUNTEER"/>
    <s v="INACTIVE VOLUNTEER"/>
    <s v="N"/>
    <m/>
    <m/>
    <m/>
    <s v="N"/>
    <m/>
    <x v="0"/>
    <d v="1954-12-20T00:00:00"/>
    <s v="SG1"/>
    <x v="0"/>
    <x v="3"/>
    <d v="2009-03-27T00:00:00"/>
    <d v="2012-08-07T00:00:00"/>
    <x v="1"/>
    <d v="2025-01-31T00:00:00"/>
    <n v="70.164383561643831"/>
    <x v="4"/>
    <d v="2012-08-07T00:00:00"/>
    <n v="878"/>
  </r>
  <r>
    <n v="80846"/>
    <s v="VOLUNTEER"/>
    <s v="INACTIVE VOLUNTEER"/>
    <s v="N"/>
    <m/>
    <m/>
    <m/>
    <s v="N"/>
    <m/>
    <x v="0"/>
    <d v="1949-04-28T00:00:00"/>
    <s v="NG24"/>
    <x v="3"/>
    <x v="2"/>
    <d v="2009-12-03T00:00:00"/>
    <d v="2022-04-13T00:00:00"/>
    <x v="1"/>
    <d v="2025-01-31T00:00:00"/>
    <n v="75.813698630136983"/>
    <x v="4"/>
    <d v="2022-04-13T00:00:00"/>
    <n v="3225"/>
  </r>
  <r>
    <n v="164744"/>
    <s v="VOLUNTEER"/>
    <s v="ACTIVE VOLUNTEER"/>
    <s v="N"/>
    <m/>
    <m/>
    <m/>
    <s v="N"/>
    <m/>
    <x v="0"/>
    <d v="2009-03-31T00:00:00"/>
    <s v="AL5"/>
    <x v="0"/>
    <x v="3"/>
    <d v="2023-11-08T00:00:00"/>
    <s v=""/>
    <x v="0"/>
    <d v="2025-01-31T00:00:00"/>
    <n v="15.849315068493151"/>
    <x v="6"/>
    <d v="2025-01-31T00:00:00"/>
    <n v="323"/>
  </r>
  <r>
    <n v="94912"/>
    <s v="VOLUNTEER"/>
    <s v="INACTIVE VOLUNTEER"/>
    <s v="N"/>
    <m/>
    <m/>
    <m/>
    <s v="N"/>
    <m/>
    <x v="1"/>
    <m/>
    <s v="LU3"/>
    <x v="1"/>
    <x v="2"/>
    <d v="2012-11-09T00:00:00"/>
    <d v="2012-11-09T00:00:00"/>
    <x v="1"/>
    <d v="2025-01-31T00:00:00"/>
    <n v="125.17260273972603"/>
    <x v="4"/>
    <d v="2012-11-09T00:00:00"/>
    <n v="1"/>
  </r>
  <r>
    <n v="105329"/>
    <s v="VOLUNTEER"/>
    <s v="INACTIVE VOLUNTEER"/>
    <s v="N"/>
    <m/>
    <m/>
    <m/>
    <s v="N"/>
    <m/>
    <x v="0"/>
    <d v="1950-09-16T00:00:00"/>
    <s v="LU6"/>
    <x v="1"/>
    <x v="3"/>
    <d v="2014-07-07T00:00:00"/>
    <d v="2021-09-15T00:00:00"/>
    <x v="4"/>
    <d v="2025-01-31T00:00:00"/>
    <n v="74.427397260273978"/>
    <x v="4"/>
    <d v="2021-09-15T00:00:00"/>
    <n v="1878"/>
  </r>
  <r>
    <n v="151174"/>
    <s v="VOLUNTEER"/>
    <s v="INACTIVE VOLUNTEER"/>
    <s v="N"/>
    <m/>
    <m/>
    <m/>
    <s v="N"/>
    <m/>
    <x v="1"/>
    <d v="2006-06-08T00:00:00"/>
    <s v="AL5"/>
    <x v="0"/>
    <x v="3"/>
    <d v="2021-07-23T00:00:00"/>
    <d v="2022-03-01T00:00:00"/>
    <x v="0"/>
    <d v="2025-01-31T00:00:00"/>
    <n v="18.663013698630138"/>
    <x v="1"/>
    <d v="2022-03-01T00:00:00"/>
    <n v="158"/>
  </r>
  <r>
    <n v="106867"/>
    <s v="VOLUNTEER"/>
    <s v="INACTIVE VOLUNTEER"/>
    <s v="N"/>
    <m/>
    <m/>
    <m/>
    <s v="N"/>
    <m/>
    <x v="0"/>
    <d v="1987-01-27T00:00:00"/>
    <s v="SG1"/>
    <x v="0"/>
    <x v="2"/>
    <d v="2014-01-18T00:00:00"/>
    <d v="2022-04-13T00:00:00"/>
    <x v="0"/>
    <d v="2025-01-31T00:00:00"/>
    <n v="38.038356164383565"/>
    <x v="2"/>
    <d v="2022-04-13T00:00:00"/>
    <n v="2148"/>
  </r>
  <r>
    <n v="108175"/>
    <s v="VOLUNTEER"/>
    <s v="INACTIVE VOLUNTEER"/>
    <s v="N"/>
    <m/>
    <m/>
    <m/>
    <s v="N"/>
    <m/>
    <x v="0"/>
    <d v="1996-12-14T00:00:00"/>
    <s v="WD18"/>
    <x v="0"/>
    <x v="2"/>
    <d v="2014-05-31T00:00:00"/>
    <d v="2014-09-13T00:00:00"/>
    <x v="1"/>
    <d v="2025-01-31T00:00:00"/>
    <n v="28.150684931506849"/>
    <x v="5"/>
    <d v="2014-09-13T00:00:00"/>
    <n v="75"/>
  </r>
  <r>
    <n v="115532"/>
    <s v="VOLUNTEER"/>
    <s v="INACTIVE VOLUNTEER"/>
    <s v="N"/>
    <m/>
    <m/>
    <m/>
    <s v="N"/>
    <m/>
    <x v="0"/>
    <d v="2001-05-01T00:00:00"/>
    <s v="SG4"/>
    <x v="0"/>
    <x v="2"/>
    <d v="2015-10-31T00:00:00"/>
    <d v="2018-01-26T00:00:00"/>
    <x v="0"/>
    <d v="2025-01-31T00:00:00"/>
    <n v="23.769863013698629"/>
    <x v="1"/>
    <d v="2018-01-26T00:00:00"/>
    <n v="585"/>
  </r>
  <r>
    <n v="157804"/>
    <s v="VOLUNTEER"/>
    <s v="INACTIVE VOLUNTEER"/>
    <s v="N"/>
    <m/>
    <m/>
    <m/>
    <s v="N"/>
    <m/>
    <x v="0"/>
    <d v="2004-10-24T00:00:00"/>
    <s v="MK40"/>
    <x v="1"/>
    <x v="6"/>
    <s v="Not Recorded"/>
    <s v="Not Recorded"/>
    <x v="1"/>
    <d v="2025-01-31T00:00:00"/>
    <n v="20.284931506849315"/>
    <x v="1"/>
    <s v="Not Recorded"/>
    <s v=""/>
  </r>
  <r>
    <n v="120202"/>
    <s v="VOLUNTEER"/>
    <s v="INACTIVE VOLUNTEER"/>
    <s v="N"/>
    <m/>
    <m/>
    <m/>
    <s v="N"/>
    <m/>
    <x v="1"/>
    <d v="2000-03-21T00:00:00"/>
    <s v="SG4"/>
    <x v="0"/>
    <x v="2"/>
    <d v="2017-01-06T00:00:00"/>
    <d v="2018-01-26T00:00:00"/>
    <x v="0"/>
    <d v="2025-01-31T00:00:00"/>
    <n v="24.882191780821916"/>
    <x v="1"/>
    <d v="2018-01-26T00:00:00"/>
    <n v="276"/>
  </r>
  <r>
    <n v="135857"/>
    <s v="VOLUNTEER"/>
    <s v="INACTIVE VOLUNTEER"/>
    <s v="N"/>
    <m/>
    <m/>
    <m/>
    <s v="N"/>
    <m/>
    <x v="0"/>
    <d v="2003-11-24T00:00:00"/>
    <s v="LU2"/>
    <x v="1"/>
    <x v="3"/>
    <d v="2019-06-08T00:00:00"/>
    <d v="2021-08-31T00:00:00"/>
    <x v="0"/>
    <d v="2025-01-31T00:00:00"/>
    <n v="21.202739726027396"/>
    <x v="1"/>
    <d v="2021-08-31T00:00:00"/>
    <n v="582"/>
  </r>
  <r>
    <n v="168230"/>
    <s v="VOLUNTEER"/>
    <s v="ACTIVE VOLUNTEER"/>
    <s v="N"/>
    <m/>
    <m/>
    <m/>
    <s v="N"/>
    <m/>
    <x v="0"/>
    <d v="1964-08-04T00:00:00"/>
    <s v="LU5"/>
    <x v="1"/>
    <x v="3"/>
    <d v="2024-08-10T00:00:00"/>
    <s v=""/>
    <x v="0"/>
    <d v="2025-01-31T00:00:00"/>
    <n v="60.534246575342465"/>
    <x v="0"/>
    <d v="2025-01-31T00:00:00"/>
    <n v="125"/>
  </r>
  <r>
    <n v="82690"/>
    <s v="VOLUNTEER"/>
    <s v="INACTIVE VOLUNTEER"/>
    <s v="N"/>
    <m/>
    <m/>
    <m/>
    <s v="N"/>
    <m/>
    <x v="0"/>
    <d v="1942-01-19T00:00:00"/>
    <s v="LU6"/>
    <x v="1"/>
    <x v="3"/>
    <d v="2012-03-09T00:00:00"/>
    <d v="2013-10-01T00:00:00"/>
    <x v="1"/>
    <d v="2025-01-31T00:00:00"/>
    <n v="83.090410958904116"/>
    <x v="4"/>
    <d v="2013-10-01T00:00:00"/>
    <n v="408"/>
  </r>
  <r>
    <n v="166995"/>
    <s v="VOLUNTEER"/>
    <s v="INACTIVE VOLUNTEER"/>
    <s v="N"/>
    <m/>
    <m/>
    <m/>
    <s v="N"/>
    <m/>
    <x v="1"/>
    <d v="1994-05-07T00:00:00"/>
    <s v="LU3"/>
    <x v="1"/>
    <x v="5"/>
    <s v="Not Recorded"/>
    <s v="Not Recorded"/>
    <x v="1"/>
    <d v="2025-01-31T00:00:00"/>
    <n v="30.758904109589039"/>
    <x v="5"/>
    <s v="Not Recorded"/>
    <s v=""/>
  </r>
  <r>
    <n v="14677"/>
    <s v="VOLUNTEER"/>
    <s v="INACTIVE VOLUNTEER"/>
    <s v="N"/>
    <m/>
    <m/>
    <m/>
    <s v="Y"/>
    <s v="02/02/2023"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80847"/>
    <s v="VOLUNTEER"/>
    <s v="INACTIVE VOLUNTEER"/>
    <s v="N"/>
    <m/>
    <m/>
    <m/>
    <s v="N"/>
    <m/>
    <x v="1"/>
    <d v="1934-07-23T00:00:00"/>
    <s v="LU2"/>
    <x v="1"/>
    <x v="3"/>
    <d v="2011-08-08T00:00:00"/>
    <d v="2011-12-23T00:00:00"/>
    <x v="1"/>
    <d v="2025-01-31T00:00:00"/>
    <n v="90.589041095890408"/>
    <x v="4"/>
    <d v="2011-12-23T00:00:00"/>
    <n v="100"/>
  </r>
  <r>
    <n v="121239"/>
    <s v="VOLUNTEER"/>
    <s v="INACTIVE VOLUNTEER"/>
    <s v="N"/>
    <m/>
    <m/>
    <m/>
    <s v="N"/>
    <m/>
    <x v="1"/>
    <d v="2001-12-28T00:00:00"/>
    <s v="AL5"/>
    <x v="0"/>
    <x v="3"/>
    <d v="2017-02-24T00:00:00"/>
    <d v="2017-06-01T00:00:00"/>
    <x v="0"/>
    <d v="2025-01-31T00:00:00"/>
    <n v="23.109589041095891"/>
    <x v="1"/>
    <d v="2017-06-01T00:00:00"/>
    <n v="70"/>
  </r>
  <r>
    <n v="107548"/>
    <s v="VOLUNTEER"/>
    <s v="INACTIVE VOLUNTEER"/>
    <s v="N"/>
    <m/>
    <m/>
    <m/>
    <s v="N"/>
    <m/>
    <x v="0"/>
    <d v="1998-03-03T00:00:00"/>
    <s v="MK44"/>
    <x v="1"/>
    <x v="2"/>
    <d v="2014-02-04T00:00:00"/>
    <d v="2014-07-14T00:00:00"/>
    <x v="1"/>
    <d v="2025-01-31T00:00:00"/>
    <n v="26.934246575342467"/>
    <x v="5"/>
    <d v="2014-07-14T00:00:00"/>
    <n v="115"/>
  </r>
  <r>
    <n v="95163"/>
    <s v="VOLUNTEER"/>
    <s v="INACTIVE VOLUNTEER"/>
    <s v="N"/>
    <m/>
    <m/>
    <m/>
    <s v="N"/>
    <m/>
    <x v="1"/>
    <d v="1978-08-11T00:00:00"/>
    <s v="HP2"/>
    <x v="0"/>
    <x v="2"/>
    <d v="2012-07-04T00:00:00"/>
    <d v="2013-08-15T00:00:00"/>
    <x v="1"/>
    <d v="2025-01-31T00:00:00"/>
    <n v="46.506849315068493"/>
    <x v="3"/>
    <d v="2013-08-15T00:00:00"/>
    <n v="292"/>
  </r>
  <r>
    <n v="137040"/>
    <s v="VOLUNTEER"/>
    <s v="ACTIVE VOLUNTEER"/>
    <s v="N"/>
    <m/>
    <m/>
    <m/>
    <s v="N"/>
    <m/>
    <x v="1"/>
    <d v="1952-09-07T00:00:00"/>
    <s v="MK45"/>
    <x v="1"/>
    <x v="3"/>
    <d v="2019-07-25T00:00:00"/>
    <s v=""/>
    <x v="4"/>
    <d v="2025-01-31T00:00:00"/>
    <n v="72.449315068493149"/>
    <x v="4"/>
    <d v="2025-01-31T00:00:00"/>
    <n v="1442"/>
  </r>
  <r>
    <n v="107579"/>
    <s v="VOLUNTEER"/>
    <s v="INACTIVE VOLUNTEER"/>
    <s v="N"/>
    <m/>
    <m/>
    <m/>
    <s v="N"/>
    <m/>
    <x v="1"/>
    <d v="1993-05-14T00:00:00"/>
    <s v="WD5"/>
    <x v="0"/>
    <x v="2"/>
    <d v="2014-04-04T00:00:00"/>
    <d v="2014-06-28T00:00:00"/>
    <x v="1"/>
    <d v="2025-01-31T00:00:00"/>
    <n v="31.739726027397261"/>
    <x v="5"/>
    <d v="2014-06-28T00:00:00"/>
    <n v="61"/>
  </r>
  <r>
    <n v="104883"/>
    <s v="VOLUNTEER"/>
    <s v="INACTIVE VOLUNTEER"/>
    <s v="N"/>
    <m/>
    <m/>
    <m/>
    <s v="N"/>
    <m/>
    <x v="1"/>
    <m/>
    <s v="E8"/>
    <x v="2"/>
    <x v="2"/>
    <d v="2013-07-30T00:00:00"/>
    <d v="2014-08-29T00:00:00"/>
    <x v="1"/>
    <d v="2025-01-31T00:00:00"/>
    <n v="125.17260273972603"/>
    <x v="4"/>
    <d v="2014-08-29T00:00:00"/>
    <n v="284"/>
  </r>
  <r>
    <n v="79112"/>
    <s v="VOLUNTEER"/>
    <s v="INACTIVE VOLUNTEER"/>
    <s v="N"/>
    <m/>
    <m/>
    <m/>
    <s v="N"/>
    <m/>
    <x v="0"/>
    <d v="1949-04-29T00:00:00"/>
    <s v="CO9"/>
    <x v="2"/>
    <x v="3"/>
    <s v="Not Recorded"/>
    <s v="Not Recorded"/>
    <x v="0"/>
    <d v="2025-01-31T00:00:00"/>
    <n v="75.810958904109583"/>
    <x v="4"/>
    <s v="Not Recorded"/>
    <s v=""/>
  </r>
  <r>
    <n v="21908"/>
    <s v="VOLUNTEER"/>
    <s v="INACTIVE VOLUNTEER"/>
    <s v="N"/>
    <m/>
    <m/>
    <m/>
    <s v="N"/>
    <m/>
    <x v="0"/>
    <d v="1954-05-12T00:00:00"/>
    <s v="MK45"/>
    <x v="1"/>
    <x v="2"/>
    <d v="1899-12-31T00:00:00"/>
    <d v="1899-12-31T00:00:00"/>
    <x v="1"/>
    <d v="2025-01-31T00:00:00"/>
    <n v="70.772602739726025"/>
    <x v="4"/>
    <d v="1899-12-31T00:00:00"/>
    <m/>
  </r>
  <r>
    <n v="109464"/>
    <s v="VOLUNTEER"/>
    <s v="ACTIVE VOLUNTEER"/>
    <s v="N"/>
    <m/>
    <m/>
    <m/>
    <s v="N"/>
    <m/>
    <x v="1"/>
    <d v="1961-12-03T00:00:00"/>
    <s v="HP2"/>
    <x v="0"/>
    <x v="2"/>
    <d v="2014-10-13T00:00:00"/>
    <s v=""/>
    <x v="0"/>
    <d v="2025-01-31T00:00:00"/>
    <n v="63.205479452054796"/>
    <x v="0"/>
    <d v="2025-01-31T00:00:00"/>
    <n v="2690"/>
  </r>
  <r>
    <n v="152721"/>
    <s v="VOLUNTEER"/>
    <s v="INACTIVE VOLUNTEER"/>
    <s v="N"/>
    <m/>
    <m/>
    <m/>
    <s v="N"/>
    <m/>
    <x v="1"/>
    <d v="2005-02-07T00:00:00"/>
    <s v="HP3"/>
    <x v="0"/>
    <x v="6"/>
    <d v="2021-09-18T00:00:00"/>
    <d v="2023-01-25T00:00:00"/>
    <x v="0"/>
    <d v="2025-01-31T00:00:00"/>
    <n v="19.994520547945207"/>
    <x v="1"/>
    <d v="2023-01-25T00:00:00"/>
    <n v="353"/>
  </r>
  <r>
    <n v="112401"/>
    <s v="VOLUNTEER"/>
    <s v="INACTIVE VOLUNTEER"/>
    <s v="Y"/>
    <s v="29/10/2020"/>
    <s v="Returned mail twice"/>
    <s v="CMCINALLY"/>
    <s v="N"/>
    <m/>
    <x v="0"/>
    <d v="1972-10-04T00:00:00"/>
    <s v="MK8"/>
    <x v="4"/>
    <x v="2"/>
    <d v="2015-05-26T00:00:00"/>
    <d v="2019-08-16T00:00:00"/>
    <x v="0"/>
    <d v="2025-01-31T00:00:00"/>
    <n v="52.361643835616441"/>
    <x v="3"/>
    <d v="2019-08-16T00:00:00"/>
    <n v="1104"/>
  </r>
  <r>
    <n v="131786"/>
    <s v="VOLUNTEER"/>
    <s v="INACTIVE VOLUNTEER"/>
    <s v="N"/>
    <m/>
    <m/>
    <m/>
    <s v="N"/>
    <m/>
    <x v="1"/>
    <d v="1943-09-20T00:00:00"/>
    <s v="SG4"/>
    <x v="0"/>
    <x v="3"/>
    <d v="2018-11-26T00:00:00"/>
    <d v="2019-01-23T00:00:00"/>
    <x v="0"/>
    <d v="2025-01-31T00:00:00"/>
    <n v="81.421917808219177"/>
    <x v="4"/>
    <d v="2019-01-23T00:00:00"/>
    <n v="43"/>
  </r>
  <r>
    <n v="151408"/>
    <s v="VOLUNTEER"/>
    <s v="INACTIVE VOLUNTEER"/>
    <s v="N"/>
    <m/>
    <m/>
    <m/>
    <s v="N"/>
    <m/>
    <x v="0"/>
    <d v="2003-07-16T00:00:00"/>
    <s v="AL5"/>
    <x v="0"/>
    <x v="3"/>
    <d v="2021-08-06T00:00:00"/>
    <d v="2022-03-01T00:00:00"/>
    <x v="0"/>
    <d v="2025-01-31T00:00:00"/>
    <n v="21.561643835616437"/>
    <x v="1"/>
    <d v="2022-03-01T00:00:00"/>
    <n v="148"/>
  </r>
  <r>
    <n v="79669"/>
    <s v="VOLUNTEER"/>
    <s v="INACTIVE VOLUNTEER"/>
    <s v="N"/>
    <m/>
    <m/>
    <m/>
    <s v="N"/>
    <m/>
    <x v="0"/>
    <d v="1945-11-17T00:00:00"/>
    <s v="SG4"/>
    <x v="0"/>
    <x v="3"/>
    <d v="2012-07-12T00:00:00"/>
    <d v="2012-11-13T00:00:00"/>
    <x v="1"/>
    <d v="2025-01-31T00:00:00"/>
    <n v="79.260273972602747"/>
    <x v="4"/>
    <d v="2012-11-13T00:00:00"/>
    <n v="89"/>
  </r>
  <r>
    <n v="154013"/>
    <s v="VOLUNTEER"/>
    <s v="ACTIVE VOLUNTEER"/>
    <s v="N"/>
    <m/>
    <m/>
    <m/>
    <s v="N"/>
    <m/>
    <x v="0"/>
    <d v="1953-12-29T00:00:00"/>
    <s v="EN1"/>
    <x v="2"/>
    <x v="2"/>
    <d v="2021-12-08T00:00:00"/>
    <s v=""/>
    <x v="0"/>
    <d v="2025-01-31T00:00:00"/>
    <n v="71.139726027397259"/>
    <x v="4"/>
    <d v="2025-01-31T00:00:00"/>
    <n v="823"/>
  </r>
  <r>
    <n v="93446"/>
    <s v="VOLUNTEER"/>
    <s v="INACTIVE VOLUNTEER"/>
    <s v="N"/>
    <m/>
    <m/>
    <m/>
    <s v="N"/>
    <m/>
    <x v="0"/>
    <d v="1950-11-15T00:00:00"/>
    <s v="HP3"/>
    <x v="0"/>
    <x v="3"/>
    <d v="2012-08-01T00:00:00"/>
    <d v="2013-12-30T00:00:00"/>
    <x v="1"/>
    <d v="2025-01-31T00:00:00"/>
    <n v="74.263013698630132"/>
    <x v="4"/>
    <d v="2013-12-30T00:00:00"/>
    <n v="369"/>
  </r>
  <r>
    <n v="28385"/>
    <s v="VOLUNTEER"/>
    <s v="ACTIVE VOLUNTEER"/>
    <s v="N"/>
    <m/>
    <m/>
    <m/>
    <s v="N"/>
    <m/>
    <x v="0"/>
    <d v="1967-08-12T00:00:00"/>
    <s v="LU4"/>
    <x v="1"/>
    <x v="3"/>
    <d v="2013-05-15T00:00:00"/>
    <s v=""/>
    <x v="2"/>
    <d v="2025-01-31T00:00:00"/>
    <n v="57.512328767123286"/>
    <x v="0"/>
    <d v="2025-01-31T00:00:00"/>
    <n v="3058"/>
  </r>
  <r>
    <n v="51268"/>
    <s v="VOLUNTEER"/>
    <s v="INACTIVE VOLUNTEER"/>
    <s v="N"/>
    <m/>
    <m/>
    <s v="NCATLIN"/>
    <s v="N"/>
    <m/>
    <x v="0"/>
    <d v="1976-11-26T00:00:00"/>
    <s v="LU3"/>
    <x v="1"/>
    <x v="2"/>
    <d v="2015-08-18T00:00:00"/>
    <d v="2016-01-22T00:00:00"/>
    <x v="0"/>
    <d v="2025-01-31T00:00:00"/>
    <n v="48.213698630136989"/>
    <x v="3"/>
    <d v="2016-01-22T00:00:00"/>
    <n v="114"/>
  </r>
  <r>
    <n v="132241"/>
    <s v="VOLUNTEER"/>
    <s v="INACTIVE VOLUNTEER"/>
    <s v="N"/>
    <m/>
    <m/>
    <m/>
    <s v="N"/>
    <m/>
    <x v="0"/>
    <d v="1989-09-16T00:00:00"/>
    <s v="MK45"/>
    <x v="1"/>
    <x v="4"/>
    <s v="Not Recorded"/>
    <s v="Not Recorded"/>
    <x v="1"/>
    <d v="2025-01-31T00:00:00"/>
    <n v="35.4"/>
    <x v="2"/>
    <s v="Not Recorded"/>
    <s v=""/>
  </r>
  <r>
    <n v="165013"/>
    <s v="VOLUNTEER"/>
    <s v="ACTIVE VOLUNTEER"/>
    <s v="N"/>
    <m/>
    <m/>
    <m/>
    <s v="N"/>
    <m/>
    <x v="0"/>
    <d v="2006-09-15T00:00:00"/>
    <s v="LU4"/>
    <x v="1"/>
    <x v="1"/>
    <d v="2024-02-01T00:00:00"/>
    <s v=""/>
    <x v="0"/>
    <d v="2025-01-31T00:00:00"/>
    <n v="18.391780821917809"/>
    <x v="1"/>
    <d v="2025-01-31T00:00:00"/>
    <n v="262"/>
  </r>
  <r>
    <n v="161645"/>
    <s v="VOLUNTEER"/>
    <s v="ACTIVE VOLUNTEER"/>
    <s v="N"/>
    <m/>
    <m/>
    <m/>
    <s v="N"/>
    <m/>
    <x v="0"/>
    <d v="1961-12-22T00:00:00"/>
    <s v="MK2"/>
    <x v="4"/>
    <x v="3"/>
    <d v="2023-06-18T00:00:00"/>
    <s v=""/>
    <x v="0"/>
    <d v="2025-01-31T00:00:00"/>
    <n v="63.153424657534245"/>
    <x v="0"/>
    <d v="2025-01-31T00:00:00"/>
    <n v="425"/>
  </r>
  <r>
    <n v="151972"/>
    <s v="VOLUNTEER"/>
    <s v="INACTIVE VOLUNTEER"/>
    <s v="N"/>
    <m/>
    <m/>
    <m/>
    <s v="N"/>
    <m/>
    <x v="0"/>
    <d v="2004-08-27T00:00:00"/>
    <s v="HP3"/>
    <x v="0"/>
    <x v="3"/>
    <d v="2021-09-04T00:00:00"/>
    <d v="2022-08-04T00:00:00"/>
    <x v="0"/>
    <d v="2025-01-31T00:00:00"/>
    <n v="20.443835616438356"/>
    <x v="1"/>
    <d v="2022-08-04T00:00:00"/>
    <n v="239"/>
  </r>
  <r>
    <n v="109543"/>
    <s v="VOLUNTEER"/>
    <s v="INACTIVE VOLUNTEER"/>
    <s v="N"/>
    <m/>
    <m/>
    <m/>
    <s v="N"/>
    <m/>
    <x v="1"/>
    <d v="1999-03-16T00:00:00"/>
    <s v="AL5"/>
    <x v="0"/>
    <x v="3"/>
    <d v="2014-10-18T00:00:00"/>
    <d v="2015-03-28T00:00:00"/>
    <x v="1"/>
    <d v="2025-01-31T00:00:00"/>
    <n v="25.898630136986302"/>
    <x v="5"/>
    <d v="2015-03-28T00:00:00"/>
    <n v="115"/>
  </r>
  <r>
    <n v="118955"/>
    <s v="VOLUNTEER"/>
    <s v="INACTIVE VOLUNTEER"/>
    <s v="N"/>
    <m/>
    <m/>
    <m/>
    <s v="N"/>
    <m/>
    <x v="0"/>
    <d v="1976-06-12T00:00:00"/>
    <s v="WD7"/>
    <x v="0"/>
    <x v="3"/>
    <d v="2016-10-03T00:00:00"/>
    <d v="2018-02-01T00:00:00"/>
    <x v="0"/>
    <d v="2025-01-31T00:00:00"/>
    <n v="48.671232876712331"/>
    <x v="3"/>
    <d v="2018-02-01T00:00:00"/>
    <n v="349"/>
  </r>
  <r>
    <n v="157756"/>
    <s v="VOLUNTEER"/>
    <s v="ACTIVE VOLUNTEER"/>
    <s v="N"/>
    <m/>
    <m/>
    <m/>
    <s v="N"/>
    <m/>
    <x v="0"/>
    <d v="2006-08-24T00:00:00"/>
    <s v="AL4"/>
    <x v="0"/>
    <x v="3"/>
    <d v="2022-11-03T00:00:00"/>
    <s v=""/>
    <x v="0"/>
    <d v="2025-01-31T00:00:00"/>
    <n v="18.452054794520549"/>
    <x v="1"/>
    <d v="2025-01-31T00:00:00"/>
    <n v="587"/>
  </r>
  <r>
    <n v="108775"/>
    <s v="VOLUNTEER"/>
    <s v="ACTIVE VOLUNTEER"/>
    <s v="N"/>
    <m/>
    <m/>
    <m/>
    <s v="N"/>
    <m/>
    <x v="0"/>
    <d v="1964-07-05T00:00:00"/>
    <s v="LU4"/>
    <x v="1"/>
    <x v="3"/>
    <d v="2014-08-04T00:00:00"/>
    <s v=""/>
    <x v="0"/>
    <d v="2025-01-31T00:00:00"/>
    <n v="60.61643835616438"/>
    <x v="0"/>
    <d v="2025-01-31T00:00:00"/>
    <n v="2740"/>
  </r>
  <r>
    <n v="159393"/>
    <s v="VOLUNTEER"/>
    <s v="INACTIVE VOLUNTEER"/>
    <s v="N"/>
    <m/>
    <m/>
    <m/>
    <s v="N"/>
    <m/>
    <x v="1"/>
    <d v="2008-06-08T00:00:00"/>
    <s v="HP4"/>
    <x v="0"/>
    <x v="2"/>
    <d v="2022-03-20T00:00:00"/>
    <d v="2022-12-04T00:00:00"/>
    <x v="0"/>
    <d v="2025-01-31T00:00:00"/>
    <n v="16.660273972602738"/>
    <x v="1"/>
    <d v="2022-12-04T00:00:00"/>
    <n v="185"/>
  </r>
  <r>
    <n v="159394"/>
    <s v="VOLUNTEER"/>
    <s v="INACTIVE VOLUNTEER"/>
    <s v="N"/>
    <m/>
    <m/>
    <m/>
    <s v="N"/>
    <m/>
    <x v="0"/>
    <d v="1975-01-09T00:00:00"/>
    <s v="HP4"/>
    <x v="0"/>
    <x v="2"/>
    <d v="2022-03-20T00:00:00"/>
    <d v="2022-10-09T00:00:00"/>
    <x v="0"/>
    <d v="2025-01-31T00:00:00"/>
    <n v="50.095890410958901"/>
    <x v="3"/>
    <d v="2022-10-09T00:00:00"/>
    <n v="145"/>
  </r>
  <r>
    <n v="112697"/>
    <s v="VOLUNTEER"/>
    <s v="INACTIVE VOLUNTEER"/>
    <s v="N"/>
    <m/>
    <m/>
    <m/>
    <s v="N"/>
    <m/>
    <x v="1"/>
    <d v="1998-11-23T00:00:00"/>
    <s v="LU1"/>
    <x v="1"/>
    <x v="3"/>
    <d v="2015-08-13T00:00:00"/>
    <d v="2017-08-07T00:00:00"/>
    <x v="3"/>
    <d v="2025-01-31T00:00:00"/>
    <n v="26.208219178082192"/>
    <x v="5"/>
    <d v="2017-08-07T00:00:00"/>
    <n v="518"/>
  </r>
  <r>
    <n v="53263"/>
    <s v="VOLUNTEER"/>
    <s v="INACTIVE VOLUNTEER"/>
    <s v="N"/>
    <m/>
    <m/>
    <m/>
    <s v="N"/>
    <m/>
    <x v="0"/>
    <d v="1933-07-10T00:00:00"/>
    <s v="LU5"/>
    <x v="1"/>
    <x v="2"/>
    <d v="2012-07-03T00:00:00"/>
    <d v="1899-12-31T00:00:00"/>
    <x v="1"/>
    <d v="2025-01-31T00:00:00"/>
    <n v="91.62465753424658"/>
    <x v="4"/>
    <d v="1899-12-31T00:00:00"/>
    <m/>
  </r>
  <r>
    <n v="153621"/>
    <s v="VOLUNTEER"/>
    <s v="INACTIVE VOLUNTEER"/>
    <s v="N"/>
    <m/>
    <m/>
    <m/>
    <s v="N"/>
    <m/>
    <x v="0"/>
    <d v="2004-11-10T00:00:00"/>
    <s v="LU1"/>
    <x v="1"/>
    <x v="4"/>
    <d v="2022-02-26T00:00:00"/>
    <d v="2022-07-13T00:00:00"/>
    <x v="0"/>
    <d v="2025-01-31T00:00:00"/>
    <n v="20.238356164383561"/>
    <x v="1"/>
    <d v="2022-07-13T00:00:00"/>
    <n v="98"/>
  </r>
  <r>
    <n v="168245"/>
    <s v="VOLUNTEER"/>
    <s v="ACTIVE VOLUNTEER"/>
    <s v="N"/>
    <m/>
    <m/>
    <m/>
    <s v="N"/>
    <m/>
    <x v="0"/>
    <d v="2005-02-25T00:00:00"/>
    <s v="AL2"/>
    <x v="0"/>
    <x v="1"/>
    <d v="2024-07-26T00:00:00"/>
    <s v=""/>
    <x v="0"/>
    <d v="2025-01-31T00:00:00"/>
    <n v="19.945205479452056"/>
    <x v="1"/>
    <d v="2025-01-31T00:00:00"/>
    <n v="136"/>
  </r>
  <r>
    <n v="165208"/>
    <s v="VOLUNTEER"/>
    <s v="INACTIVE VOLUNTEER"/>
    <s v="N"/>
    <m/>
    <m/>
    <m/>
    <s v="N"/>
    <m/>
    <x v="0"/>
    <d v="2006-10-15T00:00:00"/>
    <s v="LU4"/>
    <x v="1"/>
    <x v="1"/>
    <s v="Not Recorded"/>
    <s v="Not Recorded"/>
    <x v="1"/>
    <d v="2025-01-31T00:00:00"/>
    <n v="18.30958904109589"/>
    <x v="1"/>
    <s v="Not Recorded"/>
    <s v=""/>
  </r>
  <r>
    <n v="81263"/>
    <s v="VOLUNTEER"/>
    <s v="INACTIVE VOLUNTEER"/>
    <s v="N"/>
    <m/>
    <m/>
    <m/>
    <s v="N"/>
    <m/>
    <x v="0"/>
    <d v="1978-01-16T00:00:00"/>
    <s v="SG5"/>
    <x v="0"/>
    <x v="2"/>
    <d v="2011-07-07T00:00:00"/>
    <d v="2012-03-28T00:00:00"/>
    <x v="1"/>
    <d v="2025-01-31T00:00:00"/>
    <n v="47.073972602739723"/>
    <x v="3"/>
    <d v="2012-03-28T00:00:00"/>
    <n v="190"/>
  </r>
  <r>
    <n v="139573"/>
    <s v="VOLUNTEER"/>
    <s v="INACTIVE VOLUNTEER"/>
    <s v="N"/>
    <m/>
    <m/>
    <m/>
    <s v="N"/>
    <m/>
    <x v="0"/>
    <d v="2003-05-18T00:00:00"/>
    <s v="EN5"/>
    <x v="2"/>
    <x v="2"/>
    <s v="Not Recorded"/>
    <s v="Not Recorded"/>
    <x v="1"/>
    <d v="2025-01-31T00:00:00"/>
    <n v="21.723287671232878"/>
    <x v="1"/>
    <s v="Not Recorded"/>
    <s v=""/>
  </r>
  <r>
    <n v="51160"/>
    <s v="VOLUNTEER"/>
    <s v="INACTIVE VOLUNTEER"/>
    <s v="N"/>
    <m/>
    <m/>
    <m/>
    <s v="N"/>
    <m/>
    <x v="0"/>
    <d v="1948-06-15T00:00:00"/>
    <s v="LU2"/>
    <x v="1"/>
    <x v="6"/>
    <d v="2007-09-01T00:00:00"/>
    <d v="2016-04-29T00:00:00"/>
    <x v="4"/>
    <d v="2025-01-31T00:00:00"/>
    <n v="76.682191780821924"/>
    <x v="4"/>
    <d v="2016-04-29T00:00:00"/>
    <n v="2260"/>
  </r>
  <r>
    <n v="156757"/>
    <s v="VOLUNTEER"/>
    <s v="ACTIVE VOLUNTEER"/>
    <s v="N"/>
    <m/>
    <m/>
    <m/>
    <s v="N"/>
    <m/>
    <x v="1"/>
    <d v="1963-01-12T00:00:00"/>
    <s v="AL5"/>
    <x v="0"/>
    <x v="3"/>
    <d v="2022-09-03T00:00:00"/>
    <s v=""/>
    <x v="0"/>
    <d v="2025-01-31T00:00:00"/>
    <n v="62.095890410958901"/>
    <x v="0"/>
    <d v="2025-01-31T00:00:00"/>
    <n v="630"/>
  </r>
  <r>
    <n v="107150"/>
    <s v="VOLUNTEER"/>
    <s v="INACTIVE VOLUNTEER"/>
    <s v="N"/>
    <m/>
    <m/>
    <m/>
    <s v="N"/>
    <m/>
    <x v="0"/>
    <d v="1939-08-28T00:00:00"/>
    <s v="AL3"/>
    <x v="0"/>
    <x v="3"/>
    <d v="2014-02-15T00:00:00"/>
    <d v="2020-03-03T00:00:00"/>
    <x v="0"/>
    <d v="2025-01-31T00:00:00"/>
    <n v="85.487671232876707"/>
    <x v="4"/>
    <d v="2020-03-03T00:00:00"/>
    <n v="1577"/>
  </r>
  <r>
    <n v="167347"/>
    <s v="VOLUNTEER"/>
    <s v="ACTIVE VOLUNTEER"/>
    <s v="N"/>
    <m/>
    <m/>
    <m/>
    <s v="N"/>
    <m/>
    <x v="0"/>
    <d v="1971-08-18T00:00:00"/>
    <s v="HP4"/>
    <x v="0"/>
    <x v="2"/>
    <d v="2024-04-29T00:00:00"/>
    <s v=""/>
    <x v="0"/>
    <d v="2025-01-31T00:00:00"/>
    <n v="53.493150684931507"/>
    <x v="3"/>
    <d v="2025-01-31T00:00:00"/>
    <n v="200"/>
  </r>
  <r>
    <n v="109427"/>
    <s v="VOLUNTEER"/>
    <s v="INACTIVE VOLUNTEER"/>
    <s v="N"/>
    <m/>
    <m/>
    <m/>
    <s v="N"/>
    <m/>
    <x v="0"/>
    <d v="1997-12-18T00:00:00"/>
    <s v="LU4"/>
    <x v="1"/>
    <x v="2"/>
    <d v="2014-10-08T00:00:00"/>
    <d v="2014-10-08T00:00:00"/>
    <x v="0"/>
    <d v="2025-01-31T00:00:00"/>
    <n v="27.139726027397259"/>
    <x v="5"/>
    <d v="2014-10-08T00:00:00"/>
    <n v="1"/>
  </r>
  <r>
    <n v="116961"/>
    <s v="VOLUNTEER"/>
    <s v="INACTIVE VOLUNTEER"/>
    <s v="N"/>
    <m/>
    <m/>
    <m/>
    <s v="N"/>
    <m/>
    <x v="1"/>
    <m/>
    <s v="HP23"/>
    <x v="0"/>
    <x v="3"/>
    <d v="2016-05-24T00:00:00"/>
    <d v="2016-05-24T00:00:00"/>
    <x v="1"/>
    <d v="2025-01-31T00:00:00"/>
    <n v="125.17260273972603"/>
    <x v="4"/>
    <d v="2016-05-24T00:00:00"/>
    <n v="1"/>
  </r>
  <r>
    <n v="93926"/>
    <s v="VOLUNTEER"/>
    <s v="INACTIVE VOLUNTEER"/>
    <s v="N"/>
    <m/>
    <m/>
    <m/>
    <s v="N"/>
    <m/>
    <x v="1"/>
    <d v="1995-10-24T00:00:00"/>
    <s v="AL1"/>
    <x v="0"/>
    <x v="2"/>
    <d v="2011-06-18T00:00:00"/>
    <d v="2014-04-23T00:00:00"/>
    <x v="1"/>
    <d v="2025-01-31T00:00:00"/>
    <n v="29.293150684931508"/>
    <x v="5"/>
    <d v="2014-04-23T00:00:00"/>
    <n v="743"/>
  </r>
  <r>
    <n v="55740"/>
    <s v="VOLUNTEER"/>
    <s v="INACTIVE VOLUNTEER"/>
    <s v="N"/>
    <m/>
    <m/>
    <m/>
    <s v="N"/>
    <m/>
    <x v="0"/>
    <d v="1942-02-11T00:00:00"/>
    <s v="LU4"/>
    <x v="1"/>
    <x v="6"/>
    <d v="2017-05-28T00:00:00"/>
    <d v="2022-07-13T00:00:00"/>
    <x v="0"/>
    <d v="2025-01-31T00:00:00"/>
    <n v="83.027397260273972"/>
    <x v="4"/>
    <d v="2022-07-13T00:00:00"/>
    <n v="1338"/>
  </r>
  <r>
    <n v="154384"/>
    <s v="VOLUNTEER"/>
    <s v="ACTIVE VOLUNTEER"/>
    <s v="N"/>
    <m/>
    <m/>
    <m/>
    <s v="N"/>
    <m/>
    <x v="0"/>
    <m/>
    <s v="NOTKNOWN"/>
    <x v="3"/>
    <x v="6"/>
    <d v="2021-12-20T00:00:00"/>
    <s v=""/>
    <x v="2"/>
    <d v="2025-01-31T00:00:00"/>
    <n v="125.17260273972603"/>
    <x v="4"/>
    <d v="2025-01-31T00:00:00"/>
    <n v="815"/>
  </r>
  <r>
    <n v="134108"/>
    <s v="VOLUNTEER"/>
    <s v="ACTIVE VOLUNTEER"/>
    <s v="N"/>
    <m/>
    <m/>
    <m/>
    <s v="N"/>
    <m/>
    <x v="0"/>
    <d v="1953-12-24T00:00:00"/>
    <s v="MK45"/>
    <x v="1"/>
    <x v="3"/>
    <s v="Not Recorded"/>
    <s v="Not Recorded"/>
    <x v="0"/>
    <d v="2025-01-31T00:00:00"/>
    <n v="71.153424657534245"/>
    <x v="4"/>
    <s v="Not Recorded"/>
    <s v=""/>
  </r>
  <r>
    <n v="120720"/>
    <s v="VOLUNTEER"/>
    <s v="INACTIVE VOLUNTEER"/>
    <s v="N"/>
    <m/>
    <m/>
    <m/>
    <s v="N"/>
    <m/>
    <x v="0"/>
    <d v="1983-05-19T00:00:00"/>
    <s v="EN11"/>
    <x v="0"/>
    <x v="2"/>
    <d v="2014-06-06T00:00:00"/>
    <d v="2022-08-03T00:00:00"/>
    <x v="0"/>
    <d v="2025-01-31T00:00:00"/>
    <n v="41.734246575342468"/>
    <x v="2"/>
    <d v="2022-08-03T00:00:00"/>
    <n v="2129"/>
  </r>
  <r>
    <n v="119136"/>
    <s v="VOLUNTEER"/>
    <s v="INACTIVE VOLUNTEER"/>
    <s v="N"/>
    <m/>
    <m/>
    <m/>
    <s v="N"/>
    <m/>
    <x v="0"/>
    <d v="2002-04-26T00:00:00"/>
    <s v="WD17"/>
    <x v="0"/>
    <x v="3"/>
    <d v="2016-10-15T00:00:00"/>
    <d v="2017-05-01T00:00:00"/>
    <x v="0"/>
    <d v="2025-01-31T00:00:00"/>
    <n v="22.783561643835615"/>
    <x v="1"/>
    <d v="2017-05-01T00:00:00"/>
    <n v="141"/>
  </r>
  <r>
    <n v="153664"/>
    <s v="VOLUNTEER"/>
    <s v="ACTIVE VOLUNTEER"/>
    <s v="N"/>
    <m/>
    <m/>
    <m/>
    <s v="N"/>
    <m/>
    <x v="0"/>
    <d v="1956-05-02T00:00:00"/>
    <s v="MK16"/>
    <x v="4"/>
    <x v="2"/>
    <d v="2021-11-20T00:00:00"/>
    <s v=""/>
    <x v="0"/>
    <d v="2025-01-31T00:00:00"/>
    <n v="68.797260273972597"/>
    <x v="4"/>
    <d v="2025-01-31T00:00:00"/>
    <n v="835"/>
  </r>
  <r>
    <n v="110552"/>
    <s v="VOLUNTEER"/>
    <s v="INACTIVE VOLUNTEER"/>
    <s v="N"/>
    <m/>
    <m/>
    <m/>
    <s v="N"/>
    <m/>
    <x v="0"/>
    <d v="1994-12-07T00:00:00"/>
    <s v="LU3"/>
    <x v="1"/>
    <x v="2"/>
    <d v="2014-04-09T00:00:00"/>
    <d v="2015-01-13T00:00:00"/>
    <x v="1"/>
    <d v="2025-01-31T00:00:00"/>
    <n v="30.172602739726027"/>
    <x v="5"/>
    <d v="2015-01-13T00:00:00"/>
    <n v="200"/>
  </r>
  <r>
    <n v="109600"/>
    <s v="VOLUNTEER"/>
    <s v="INACTIVE VOLUNTEER"/>
    <s v="N"/>
    <m/>
    <m/>
    <m/>
    <s v="N"/>
    <m/>
    <x v="0"/>
    <d v="1999-09-15T00:00:00"/>
    <s v="AL3"/>
    <x v="0"/>
    <x v="2"/>
    <d v="2014-10-18T00:00:00"/>
    <d v="2015-03-16T00:00:00"/>
    <x v="1"/>
    <d v="2025-01-31T00:00:00"/>
    <n v="25.397260273972602"/>
    <x v="5"/>
    <d v="2015-03-16T00:00:00"/>
    <n v="106"/>
  </r>
  <r>
    <n v="163424"/>
    <s v="VOLUNTEER"/>
    <s v="ACTIVE VOLUNTEER"/>
    <s v="N"/>
    <m/>
    <m/>
    <m/>
    <s v="N"/>
    <m/>
    <x v="1"/>
    <d v="2010-03-11T00:00:00"/>
    <s v="LU5"/>
    <x v="1"/>
    <x v="3"/>
    <d v="2023-12-09T00:00:00"/>
    <s v=""/>
    <x v="0"/>
    <d v="2025-01-31T00:00:00"/>
    <n v="14.904109589041095"/>
    <x v="6"/>
    <d v="2025-01-31T00:00:00"/>
    <n v="300"/>
  </r>
  <r>
    <n v="33107"/>
    <s v="VOLUNTEER"/>
    <s v="INACTIVE VOLUNTEER"/>
    <s v="N"/>
    <m/>
    <m/>
    <m/>
    <s v="N"/>
    <m/>
    <x v="1"/>
    <d v="1938-09-18T00:00:00"/>
    <s v="MK45"/>
    <x v="1"/>
    <x v="2"/>
    <d v="2009-09-03T00:00:00"/>
    <d v="2013-01-01T00:00:00"/>
    <x v="1"/>
    <d v="2025-01-31T00:00:00"/>
    <n v="86.430136986301363"/>
    <x v="4"/>
    <d v="2013-01-01T00:00:00"/>
    <n v="869"/>
  </r>
  <r>
    <n v="154930"/>
    <s v="VOLUNTEER"/>
    <s v="INACTIVE VOLUNTEER"/>
    <s v="N"/>
    <m/>
    <m/>
    <m/>
    <s v="N"/>
    <m/>
    <x v="1"/>
    <d v="1954-04-08T00:00:00"/>
    <s v="AL10"/>
    <x v="0"/>
    <x v="3"/>
    <d v="2022-03-05T00:00:00"/>
    <d v="2022-08-04T00:00:00"/>
    <x v="0"/>
    <d v="2025-01-31T00:00:00"/>
    <n v="70.865753424657541"/>
    <x v="4"/>
    <d v="2022-08-04T00:00:00"/>
    <n v="109"/>
  </r>
  <r>
    <n v="80849"/>
    <s v="VOLUNTEER"/>
    <s v="INACTIVE VOLUNTEER"/>
    <s v="N"/>
    <m/>
    <m/>
    <m/>
    <s v="Y"/>
    <s v="20/02/2022"/>
    <x v="1"/>
    <d v="1937-01-10T00:00:00"/>
    <s v="LU1"/>
    <x v="1"/>
    <x v="3"/>
    <d v="2003-09-01T00:00:00"/>
    <d v="2022-02-21T00:00:00"/>
    <x v="0"/>
    <d v="2025-01-31T00:00:00"/>
    <n v="88.117808219178087"/>
    <x v="4"/>
    <d v="2022-02-21T00:00:00"/>
    <n v="4821"/>
  </r>
  <r>
    <n v="84030"/>
    <s v="VOLUNTEER"/>
    <s v="INACTIVE VOLUNTEER"/>
    <s v="N"/>
    <m/>
    <m/>
    <m/>
    <s v="Y"/>
    <s v="22/04/2024"/>
    <x v="1"/>
    <d v="1942-04-12T00:00:00"/>
    <s v="LU4"/>
    <x v="1"/>
    <x v="3"/>
    <d v="2018-02-07T00:00:00"/>
    <d v="2024-04-10T00:00:00"/>
    <x v="2"/>
    <d v="2025-01-31T00:00:00"/>
    <n v="82.863013698630141"/>
    <x v="4"/>
    <d v="2024-04-10T00:00:00"/>
    <n v="1611"/>
  </r>
  <r>
    <n v="114686"/>
    <s v="VOLUNTEER"/>
    <s v="ACTIVE VOLUNTEER"/>
    <s v="N"/>
    <m/>
    <m/>
    <m/>
    <s v="N"/>
    <m/>
    <x v="0"/>
    <d v="1975-06-17T00:00:00"/>
    <s v="LU1"/>
    <x v="1"/>
    <x v="2"/>
    <d v="2017-12-01T00:00:00"/>
    <s v=""/>
    <x v="2"/>
    <d v="2025-01-31T00:00:00"/>
    <n v="49.660273972602738"/>
    <x v="3"/>
    <d v="2025-01-31T00:00:00"/>
    <n v="1871"/>
  </r>
  <r>
    <n v="130100"/>
    <s v="VOLUNTEER"/>
    <s v="INACTIVE VOLUNTEER"/>
    <s v="N"/>
    <m/>
    <m/>
    <m/>
    <s v="N"/>
    <m/>
    <x v="0"/>
    <d v="1986-11-27T00:00:00"/>
    <s v="WD23"/>
    <x v="0"/>
    <x v="3"/>
    <d v="2018-06-15T00:00:00"/>
    <d v="2020-03-11T00:00:00"/>
    <x v="0"/>
    <d v="2025-01-31T00:00:00"/>
    <n v="38.205479452054796"/>
    <x v="2"/>
    <d v="2020-03-11T00:00:00"/>
    <n v="454"/>
  </r>
  <r>
    <n v="109245"/>
    <s v="VOLUNTEER"/>
    <s v="INACTIVE VOLUNTEER"/>
    <s v="N"/>
    <m/>
    <m/>
    <m/>
    <s v="N"/>
    <m/>
    <x v="0"/>
    <d v="1996-09-30T00:00:00"/>
    <s v="LU2"/>
    <x v="1"/>
    <x v="2"/>
    <d v="2014-09-13T00:00:00"/>
    <d v="2015-11-20T00:00:00"/>
    <x v="0"/>
    <d v="2025-01-31T00:00:00"/>
    <n v="28.356164383561644"/>
    <x v="5"/>
    <d v="2015-11-20T00:00:00"/>
    <n v="310"/>
  </r>
  <r>
    <n v="82493"/>
    <s v="VOLUNTEER"/>
    <s v="INACTIVE VOLUNTEER"/>
    <s v="N"/>
    <m/>
    <m/>
    <m/>
    <s v="N"/>
    <m/>
    <x v="0"/>
    <m/>
    <s v="LU5"/>
    <x v="1"/>
    <x v="2"/>
    <d v="2011-10-28T00:00:00"/>
    <d v="2011-10-28T00:00:00"/>
    <x v="1"/>
    <d v="2025-01-31T00:00:00"/>
    <n v="125.17260273972603"/>
    <x v="4"/>
    <d v="2011-10-28T00:00:00"/>
    <n v="1"/>
  </r>
  <r>
    <n v="109462"/>
    <s v="VOLUNTEER"/>
    <s v="INACTIVE VOLUNTEER"/>
    <s v="N"/>
    <m/>
    <m/>
    <m/>
    <s v="N"/>
    <m/>
    <x v="0"/>
    <d v="1991-06-02T00:00:00"/>
    <s v="SG14"/>
    <x v="0"/>
    <x v="2"/>
    <d v="2014-10-07T00:00:00"/>
    <d v="2018-03-13T00:00:00"/>
    <x v="0"/>
    <d v="2025-01-31T00:00:00"/>
    <n v="33.69041095890411"/>
    <x v="5"/>
    <d v="2018-03-13T00:00:00"/>
    <n v="896"/>
  </r>
  <r>
    <n v="166577"/>
    <s v="VOLUNTEER"/>
    <s v="ACTIVE VOLUNTEER"/>
    <s v="N"/>
    <m/>
    <m/>
    <m/>
    <s v="N"/>
    <m/>
    <x v="1"/>
    <d v="2005-09-09T00:00:00"/>
    <s v="LU3"/>
    <x v="1"/>
    <x v="3"/>
    <d v="2024-03-07T00:00:00"/>
    <s v=""/>
    <x v="0"/>
    <d v="2025-01-31T00:00:00"/>
    <n v="19.408219178082192"/>
    <x v="1"/>
    <d v="2025-01-31T00:00:00"/>
    <n v="237"/>
  </r>
  <r>
    <n v="126230"/>
    <s v="VOLUNTEER"/>
    <s v="INACTIVE VOLUNTEER"/>
    <s v="N"/>
    <m/>
    <m/>
    <m/>
    <s v="N"/>
    <m/>
    <x v="1"/>
    <d v="2004-04-22T00:00:00"/>
    <s v="WD3"/>
    <x v="0"/>
    <x v="2"/>
    <d v="2017-12-12T00:00:00"/>
    <d v="2019-01-23T00:00:00"/>
    <x v="0"/>
    <d v="2025-01-31T00:00:00"/>
    <n v="20.791780821917808"/>
    <x v="1"/>
    <d v="2019-01-23T00:00:00"/>
    <n v="292"/>
  </r>
  <r>
    <n v="166960"/>
    <s v="VOLUNTEER"/>
    <s v="ACTIVE VOLUNTEER"/>
    <s v="N"/>
    <m/>
    <m/>
    <m/>
    <s v="N"/>
    <m/>
    <x v="0"/>
    <d v="2006-10-18T00:00:00"/>
    <s v="WD19"/>
    <x v="0"/>
    <x v="1"/>
    <d v="2024-05-04T00:00:00"/>
    <s v=""/>
    <x v="0"/>
    <d v="2025-01-31T00:00:00"/>
    <n v="18.301369863013697"/>
    <x v="1"/>
    <d v="2025-01-31T00:00:00"/>
    <n v="195"/>
  </r>
  <r>
    <n v="94431"/>
    <s v="VOLUNTEER"/>
    <s v="INACTIVE VOLUNTEER"/>
    <s v="N"/>
    <m/>
    <m/>
    <m/>
    <s v="N"/>
    <m/>
    <x v="0"/>
    <d v="1995-03-31T00:00:00"/>
    <s v="WD25"/>
    <x v="0"/>
    <x v="2"/>
    <d v="2012-04-11T00:00:00"/>
    <d v="2013-08-01T00:00:00"/>
    <x v="1"/>
    <d v="2025-01-31T00:00:00"/>
    <n v="29.860273972602741"/>
    <x v="5"/>
    <d v="2013-08-01T00:00:00"/>
    <n v="342"/>
  </r>
  <r>
    <n v="110801"/>
    <s v="VOLUNTEER"/>
    <s v="INACTIVE VOLUNTEER"/>
    <s v="N"/>
    <m/>
    <m/>
    <m/>
    <s v="N"/>
    <m/>
    <x v="0"/>
    <d v="1999-07-26T00:00:00"/>
    <s v="AL7"/>
    <x v="0"/>
    <x v="2"/>
    <d v="2015-01-24T00:00:00"/>
    <d v="2017-04-19T00:00:00"/>
    <x v="0"/>
    <d v="2025-01-31T00:00:00"/>
    <n v="25.536986301369861"/>
    <x v="5"/>
    <d v="2017-04-19T00:00:00"/>
    <n v="583"/>
  </r>
  <r>
    <n v="165327"/>
    <s v="VOLUNTEER"/>
    <s v="INACTIVE VOLUNTEER"/>
    <s v="N"/>
    <m/>
    <m/>
    <m/>
    <s v="N"/>
    <m/>
    <x v="0"/>
    <d v="1964-04-01T00:00:00"/>
    <s v="HP2"/>
    <x v="0"/>
    <x v="3"/>
    <s v="Not Recorded"/>
    <s v="Not Recorded"/>
    <x v="1"/>
    <d v="2025-01-31T00:00:00"/>
    <n v="60.876712328767127"/>
    <x v="0"/>
    <s v="Not Recorded"/>
    <s v=""/>
  </r>
  <r>
    <n v="104881"/>
    <s v="VOLUNTEER"/>
    <s v="INACTIVE VOLUNTEER"/>
    <s v="N"/>
    <m/>
    <m/>
    <m/>
    <s v="N"/>
    <m/>
    <x v="0"/>
    <d v="1956-10-01T00:00:00"/>
    <s v="KA3"/>
    <x v="3"/>
    <x v="2"/>
    <d v="2013-07-30T00:00:00"/>
    <d v="2018-12-04T00:00:00"/>
    <x v="3"/>
    <d v="2025-01-31T00:00:00"/>
    <n v="68.38082191780822"/>
    <x v="4"/>
    <d v="2018-12-04T00:00:00"/>
    <n v="1396"/>
  </r>
  <r>
    <n v="118558"/>
    <s v="VOLUNTEER"/>
    <s v="INACTIVE VOLUNTEER"/>
    <s v="N"/>
    <m/>
    <m/>
    <m/>
    <s v="N"/>
    <m/>
    <x v="0"/>
    <d v="1996-02-09T00:00:00"/>
    <s v="MK45"/>
    <x v="1"/>
    <x v="2"/>
    <s v="Not Recorded"/>
    <s v="Not Recorded"/>
    <x v="1"/>
    <d v="2025-01-31T00:00:00"/>
    <n v="28.997260273972604"/>
    <x v="5"/>
    <s v="Not Recorded"/>
    <s v=""/>
  </r>
  <r>
    <n v="122480"/>
    <s v="VOLUNTEER"/>
    <s v="INACTIVE VOLUNTEER"/>
    <s v="N"/>
    <m/>
    <m/>
    <m/>
    <s v="N"/>
    <m/>
    <x v="1"/>
    <d v="1971-01-09T00:00:00"/>
    <s v="EN10"/>
    <x v="0"/>
    <x v="2"/>
    <d v="2017-04-24T00:00:00"/>
    <d v="2020-12-04T00:00:00"/>
    <x v="0"/>
    <d v="2025-01-31T00:00:00"/>
    <n v="54.098630136986301"/>
    <x v="3"/>
    <d v="2020-12-04T00:00:00"/>
    <n v="945"/>
  </r>
  <r>
    <n v="165696"/>
    <s v="VOLUNTEER"/>
    <s v="INACTIVE VOLUNTEER"/>
    <s v="N"/>
    <m/>
    <m/>
    <m/>
    <s v="N"/>
    <m/>
    <x v="1"/>
    <d v="2007-07-24T00:00:00"/>
    <s v="MK42"/>
    <x v="1"/>
    <x v="2"/>
    <s v="Not Recorded"/>
    <s v="Not Recorded"/>
    <x v="1"/>
    <d v="2025-01-31T00:00:00"/>
    <n v="17.536986301369861"/>
    <x v="1"/>
    <s v="Not Recorded"/>
    <s v=""/>
  </r>
  <r>
    <n v="115394"/>
    <s v="VOLUNTEER"/>
    <s v="INACTIVE VOLUNTEER"/>
    <s v="N"/>
    <m/>
    <m/>
    <m/>
    <s v="N"/>
    <m/>
    <x v="0"/>
    <d v="1991-11-14T00:00:00"/>
    <s v="LU3"/>
    <x v="1"/>
    <x v="2"/>
    <d v="2016-01-07T00:00:00"/>
    <d v="2022-09-27T00:00:00"/>
    <x v="2"/>
    <d v="2025-01-31T00:00:00"/>
    <n v="33.238356164383561"/>
    <x v="5"/>
    <d v="2022-09-27T00:00:00"/>
    <n v="1754"/>
  </r>
  <r>
    <n v="151676"/>
    <s v="VOLUNTEER"/>
    <s v="INACTIVE VOLUNTEER"/>
    <s v="N"/>
    <m/>
    <m/>
    <m/>
    <s v="N"/>
    <m/>
    <x v="0"/>
    <d v="2004-07-28T00:00:00"/>
    <s v="LU4"/>
    <x v="1"/>
    <x v="1"/>
    <d v="2021-08-31T00:00:00"/>
    <d v="2021-10-08T00:00:00"/>
    <x v="2"/>
    <d v="2025-01-31T00:00:00"/>
    <n v="20.526027397260275"/>
    <x v="1"/>
    <d v="2021-10-08T00:00:00"/>
    <n v="29"/>
  </r>
  <r>
    <n v="161965"/>
    <s v="VOLUNTEER"/>
    <s v="ACTIVE VOLUNTEER"/>
    <s v="N"/>
    <m/>
    <m/>
    <m/>
    <s v="N"/>
    <m/>
    <x v="0"/>
    <d v="2008-12-04T00:00:00"/>
    <s v="LU1"/>
    <x v="1"/>
    <x v="6"/>
    <d v="2023-05-01T00:00:00"/>
    <s v=""/>
    <x v="0"/>
    <d v="2025-01-31T00:00:00"/>
    <n v="16.169863013698631"/>
    <x v="1"/>
    <d v="2025-01-31T00:00:00"/>
    <n v="460"/>
  </r>
  <r>
    <n v="154328"/>
    <s v="VOLUNTEER"/>
    <s v="INACTIVE VOLUNTEER"/>
    <s v="N"/>
    <m/>
    <m/>
    <m/>
    <s v="N"/>
    <m/>
    <x v="0"/>
    <d v="2004-09-28T00:00:00"/>
    <s v="HP1"/>
    <x v="0"/>
    <x v="3"/>
    <s v="Not Recorded"/>
    <s v="Not Recorded"/>
    <x v="1"/>
    <d v="2025-01-31T00:00:00"/>
    <n v="20.356164383561644"/>
    <x v="1"/>
    <s v="Not Recorded"/>
    <s v=""/>
  </r>
  <r>
    <n v="117435"/>
    <s v="VOLUNTEER"/>
    <s v="INACTIVE VOLUNTEER"/>
    <s v="N"/>
    <m/>
    <m/>
    <m/>
    <s v="N"/>
    <m/>
    <x v="0"/>
    <d v="2002-03-27T00:00:00"/>
    <s v="SG5"/>
    <x v="0"/>
    <x v="2"/>
    <d v="2016-04-02T00:00:00"/>
    <d v="2018-01-26T00:00:00"/>
    <x v="0"/>
    <d v="2025-01-31T00:00:00"/>
    <n v="22.865753424657534"/>
    <x v="1"/>
    <d v="2018-01-26T00:00:00"/>
    <n v="475"/>
  </r>
  <r>
    <n v="145635"/>
    <s v="VOLUNTEER"/>
    <s v="INACTIVE VOLUNTEER"/>
    <s v="N"/>
    <m/>
    <m/>
    <m/>
    <s v="N"/>
    <m/>
    <x v="0"/>
    <d v="2000-03-30T00:00:00"/>
    <s v="AL4"/>
    <x v="0"/>
    <x v="3"/>
    <s v="Not Recorded"/>
    <s v="Not Recorded"/>
    <x v="1"/>
    <d v="2025-01-31T00:00:00"/>
    <n v="24.857534246575341"/>
    <x v="1"/>
    <s v="Not Recorded"/>
    <s v=""/>
  </r>
  <r>
    <n v="116060"/>
    <s v="VOLUNTEER"/>
    <s v="INACTIVE VOLUNTEER"/>
    <s v="N"/>
    <m/>
    <m/>
    <m/>
    <s v="N"/>
    <m/>
    <x v="0"/>
    <d v="1998-09-14T00:00:00"/>
    <s v="SP5"/>
    <x v="3"/>
    <x v="2"/>
    <d v="2015-09-12T00:00:00"/>
    <d v="2016-07-10T00:00:00"/>
    <x v="0"/>
    <d v="2025-01-31T00:00:00"/>
    <n v="26.4"/>
    <x v="5"/>
    <d v="2016-07-10T00:00:00"/>
    <n v="215"/>
  </r>
  <r>
    <n v="116062"/>
    <s v="VOLUNTEER"/>
    <s v="INACTIVE VOLUNTEER"/>
    <s v="N"/>
    <m/>
    <m/>
    <m/>
    <s v="N"/>
    <m/>
    <x v="1"/>
    <d v="1997-04-05T00:00:00"/>
    <s v="SP5"/>
    <x v="3"/>
    <x v="2"/>
    <d v="2015-09-17T00:00:00"/>
    <d v="2016-07-10T00:00:00"/>
    <x v="0"/>
    <d v="2025-01-31T00:00:00"/>
    <n v="27.843835616438355"/>
    <x v="5"/>
    <d v="2016-07-10T00:00:00"/>
    <n v="212"/>
  </r>
  <r>
    <n v="146430"/>
    <s v="VOLUNTEER"/>
    <s v="INACTIVE VOLUNTEER"/>
    <s v="N"/>
    <m/>
    <m/>
    <m/>
    <s v="N"/>
    <m/>
    <x v="1"/>
    <d v="1953-11-13T00:00:00"/>
    <s v="LU3"/>
    <x v="1"/>
    <x v="3"/>
    <s v="Not Recorded"/>
    <s v="Not Recorded"/>
    <x v="1"/>
    <d v="2025-01-31T00:00:00"/>
    <n v="71.265753424657532"/>
    <x v="4"/>
    <s v="Not Recorded"/>
    <s v=""/>
  </r>
  <r>
    <n v="86702"/>
    <s v="VOLUNTEER"/>
    <s v="INACTIVE VOLUNTEER"/>
    <s v="N"/>
    <m/>
    <m/>
    <m/>
    <s v="N"/>
    <m/>
    <x v="0"/>
    <m/>
    <s v="MK45"/>
    <x v="1"/>
    <x v="3"/>
    <d v="2021-05-14T00:00:00"/>
    <d v="2021-11-10T00:00:00"/>
    <x v="3"/>
    <d v="2025-01-31T00:00:00"/>
    <n v="125.17260273972603"/>
    <x v="4"/>
    <d v="2021-11-10T00:00:00"/>
    <n v="129"/>
  </r>
  <r>
    <n v="58037"/>
    <s v="VOLUNTEER"/>
    <s v="INACTIVE VOLUNTEER"/>
    <s v="N"/>
    <m/>
    <m/>
    <m/>
    <s v="N"/>
    <m/>
    <x v="0"/>
    <m/>
    <s v="SG5"/>
    <x v="0"/>
    <x v="2"/>
    <d v="2014-12-02T00:00:00"/>
    <s v=""/>
    <x v="2"/>
    <d v="2025-01-31T00:00:00"/>
    <n v="125.17260273972603"/>
    <x v="4"/>
    <d v="2025-01-31T00:00:00"/>
    <n v="2654"/>
  </r>
  <r>
    <n v="143157"/>
    <s v="VOLUNTEER"/>
    <s v="INACTIVE VOLUNTEER"/>
    <s v="N"/>
    <m/>
    <m/>
    <m/>
    <s v="N"/>
    <m/>
    <x v="0"/>
    <d v="1963-03-18T00:00:00"/>
    <s v="LU3"/>
    <x v="1"/>
    <x v="6"/>
    <d v="2020-01-31T00:00:00"/>
    <d v="2021-07-01T00:00:00"/>
    <x v="5"/>
    <d v="2025-01-31T00:00:00"/>
    <n v="61.917808219178085"/>
    <x v="0"/>
    <d v="2021-07-01T00:00:00"/>
    <n v="370"/>
  </r>
  <r>
    <n v="83728"/>
    <s v="VOLUNTEER"/>
    <s v="INACTIVE VOLUNTEER"/>
    <s v="N"/>
    <m/>
    <m/>
    <m/>
    <s v="N"/>
    <m/>
    <x v="0"/>
    <d v="1981-12-19T00:00:00"/>
    <s v="SG6"/>
    <x v="0"/>
    <x v="2"/>
    <d v="2011-11-26T00:00:00"/>
    <d v="2012-01-18T00:00:00"/>
    <x v="1"/>
    <d v="2025-01-31T00:00:00"/>
    <n v="43.147945205479452"/>
    <x v="2"/>
    <d v="2012-01-18T00:00:00"/>
    <n v="38"/>
  </r>
  <r>
    <n v="104876"/>
    <s v="VOLUNTEER"/>
    <s v="INACTIVE VOLUNTEER"/>
    <s v="N"/>
    <m/>
    <m/>
    <m/>
    <s v="N"/>
    <m/>
    <x v="0"/>
    <d v="2000-02-03T00:00:00"/>
    <s v="LU3"/>
    <x v="1"/>
    <x v="2"/>
    <d v="2015-01-17T00:00:00"/>
    <d v="2015-05-02T00:00:00"/>
    <x v="0"/>
    <d v="2025-01-31T00:00:00"/>
    <n v="25.010958904109589"/>
    <x v="5"/>
    <d v="2015-05-02T00:00:00"/>
    <n v="75"/>
  </r>
  <r>
    <n v="167126"/>
    <s v="VOLUNTEER"/>
    <s v="INACTIVE VOLUNTEER"/>
    <s v="N"/>
    <m/>
    <m/>
    <m/>
    <s v="N"/>
    <m/>
    <x v="0"/>
    <d v="2005-05-24T00:00:00"/>
    <s v="WD19"/>
    <x v="0"/>
    <x v="3"/>
    <s v="Not Recorded"/>
    <s v="Not Recorded"/>
    <x v="1"/>
    <d v="2025-01-31T00:00:00"/>
    <n v="19.704109589041096"/>
    <x v="1"/>
    <s v="Not Recorded"/>
    <s v=""/>
  </r>
  <r>
    <n v="145695"/>
    <s v="VOLUNTEER"/>
    <s v="INACTIVE VOLUNTEER"/>
    <s v="N"/>
    <m/>
    <m/>
    <m/>
    <s v="N"/>
    <m/>
    <x v="0"/>
    <d v="2005-11-02T00:00:00"/>
    <s v="SG5"/>
    <x v="0"/>
    <x v="3"/>
    <s v="Not Recorded"/>
    <s v="Not Recorded"/>
    <x v="1"/>
    <d v="2025-01-31T00:00:00"/>
    <n v="19.260273972602739"/>
    <x v="1"/>
    <s v="Not Recorded"/>
    <s v=""/>
  </r>
  <r>
    <n v="118126"/>
    <s v="VOLUNTEER"/>
    <s v="INACTIVE VOLUNTEER"/>
    <s v="N"/>
    <m/>
    <m/>
    <m/>
    <s v="N"/>
    <m/>
    <x v="0"/>
    <d v="1998-12-06T00:00:00"/>
    <s v="LU2"/>
    <x v="1"/>
    <x v="2"/>
    <d v="2016-07-10T00:00:00"/>
    <d v="2017-04-13T00:00:00"/>
    <x v="0"/>
    <d v="2025-01-31T00:00:00"/>
    <n v="26.172602739726027"/>
    <x v="5"/>
    <d v="2017-04-13T00:00:00"/>
    <n v="199"/>
  </r>
  <r>
    <n v="95304"/>
    <s v="VOLUNTEER"/>
    <s v="INACTIVE VOLUNTEER"/>
    <s v="N"/>
    <m/>
    <m/>
    <m/>
    <s v="N"/>
    <m/>
    <x v="0"/>
    <d v="1996-03-16T00:00:00"/>
    <s v="LU5"/>
    <x v="1"/>
    <x v="3"/>
    <d v="2013-04-03T00:00:00"/>
    <d v="2019-05-23T00:00:00"/>
    <x v="2"/>
    <d v="2025-01-31T00:00:00"/>
    <n v="28.898630136986302"/>
    <x v="5"/>
    <d v="2019-05-23T00:00:00"/>
    <n v="1602"/>
  </r>
  <r>
    <n v="133625"/>
    <s v="VOLUNTEER"/>
    <s v="INACTIVE VOLUNTEER"/>
    <s v="N"/>
    <m/>
    <m/>
    <m/>
    <s v="N"/>
    <m/>
    <x v="0"/>
    <d v="2003-09-23T00:00:00"/>
    <s v="SG14"/>
    <x v="0"/>
    <x v="3"/>
    <s v="Not Recorded"/>
    <s v="Not Recorded"/>
    <x v="1"/>
    <d v="2025-01-31T00:00:00"/>
    <n v="21.372602739726027"/>
    <x v="1"/>
    <s v="Not Recorded"/>
    <s v=""/>
  </r>
  <r>
    <n v="94507"/>
    <s v="VOLUNTEER"/>
    <s v="INACTIVE VOLUNTEER"/>
    <s v="N"/>
    <m/>
    <m/>
    <m/>
    <s v="N"/>
    <m/>
    <x v="0"/>
    <d v="1995-02-03T00:00:00"/>
    <s v="LU6"/>
    <x v="1"/>
    <x v="3"/>
    <d v="2012-08-13T00:00:00"/>
    <d v="2014-08-04T00:00:00"/>
    <x v="1"/>
    <d v="2025-01-31T00:00:00"/>
    <n v="30.013698630136986"/>
    <x v="5"/>
    <d v="2014-08-04T00:00:00"/>
    <n v="516"/>
  </r>
  <r>
    <n v="105426"/>
    <s v="VOLUNTEER"/>
    <s v="INACTIVE VOLUNTEER"/>
    <s v="N"/>
    <m/>
    <m/>
    <m/>
    <s v="N"/>
    <m/>
    <x v="0"/>
    <d v="1967-06-10T00:00:00"/>
    <s v="CM23"/>
    <x v="0"/>
    <x v="2"/>
    <d v="2013-09-09T00:00:00"/>
    <d v="2017-04-10T00:00:00"/>
    <x v="0"/>
    <d v="2025-01-31T00:00:00"/>
    <n v="57.684931506849317"/>
    <x v="0"/>
    <d v="2017-04-10T00:00:00"/>
    <n v="936"/>
  </r>
  <r>
    <n v="82691"/>
    <s v="VOLUNTEER"/>
    <s v="INACTIVE VOLUNTEER"/>
    <s v="N"/>
    <m/>
    <m/>
    <m/>
    <s v="N"/>
    <m/>
    <x v="0"/>
    <m/>
    <s v="SG1"/>
    <x v="0"/>
    <x v="3"/>
    <d v="2011-11-09T00:00:00"/>
    <d v="2011-12-30T00:00:00"/>
    <x v="1"/>
    <d v="2025-01-31T00:00:00"/>
    <n v="125.17260273972603"/>
    <x v="4"/>
    <d v="2011-12-30T00:00:00"/>
    <n v="38"/>
  </r>
  <r>
    <n v="112581"/>
    <s v="VOLUNTEER"/>
    <s v="INACTIVE VOLUNTEER"/>
    <s v="N"/>
    <m/>
    <m/>
    <m/>
    <s v="N"/>
    <m/>
    <x v="0"/>
    <d v="1981-05-22T00:00:00"/>
    <s v="SG6"/>
    <x v="0"/>
    <x v="2"/>
    <d v="2015-07-13T00:00:00"/>
    <d v="2015-07-13T00:00:00"/>
    <x v="0"/>
    <d v="2025-01-31T00:00:00"/>
    <n v="43.726027397260275"/>
    <x v="2"/>
    <d v="2015-07-13T00:00:00"/>
    <n v="1"/>
  </r>
  <r>
    <n v="43117"/>
    <s v="VOLUNTEER"/>
    <s v="INACTIVE VOLUNTEER"/>
    <s v="N"/>
    <m/>
    <m/>
    <m/>
    <s v="N"/>
    <m/>
    <x v="0"/>
    <d v="1993-03-11T00:00:00"/>
    <s v="LU5"/>
    <x v="1"/>
    <x v="3"/>
    <d v="2011-12-15T00:00:00"/>
    <d v="2014-01-28T00:00:00"/>
    <x v="1"/>
    <d v="2025-01-31T00:00:00"/>
    <n v="31.915068493150685"/>
    <x v="5"/>
    <d v="2014-01-28T00:00:00"/>
    <n v="554"/>
  </r>
  <r>
    <n v="108992"/>
    <s v="VOLUNTEER"/>
    <s v="INACTIVE VOLUNTEER"/>
    <s v="N"/>
    <m/>
    <m/>
    <m/>
    <s v="N"/>
    <m/>
    <x v="0"/>
    <m/>
    <s v="LU6"/>
    <x v="1"/>
    <x v="3"/>
    <d v="2014-11-03T00:00:00"/>
    <d v="2014-11-03T00:00:00"/>
    <x v="1"/>
    <d v="2025-01-31T00:00:00"/>
    <n v="125.17260273972603"/>
    <x v="4"/>
    <d v="2014-11-03T00:00:00"/>
    <n v="1"/>
  </r>
  <r>
    <n v="112085"/>
    <s v="VOLUNTEER"/>
    <s v="INACTIVE VOLUNTEER"/>
    <s v="N"/>
    <m/>
    <m/>
    <m/>
    <s v="N"/>
    <m/>
    <x v="0"/>
    <d v="1999-10-27T00:00:00"/>
    <s v="LU2"/>
    <x v="1"/>
    <x v="2"/>
    <d v="2015-05-18T00:00:00"/>
    <d v="2016-02-19T00:00:00"/>
    <x v="0"/>
    <d v="2025-01-31T00:00:00"/>
    <n v="25.282191780821918"/>
    <x v="5"/>
    <d v="2016-02-19T00:00:00"/>
    <n v="200"/>
  </r>
  <r>
    <n v="47189"/>
    <s v="VOLUNTEER"/>
    <s v="INACTIVE VOLUNTEER"/>
    <s v="N"/>
    <m/>
    <m/>
    <m/>
    <s v="N"/>
    <m/>
    <x v="0"/>
    <d v="1982-11-05T00:00:00"/>
    <s v="LU6"/>
    <x v="1"/>
    <x v="3"/>
    <d v="2013-01-09T00:00:00"/>
    <d v="2015-12-31T00:00:00"/>
    <x v="4"/>
    <d v="2025-01-31T00:00:00"/>
    <n v="42.268493150684932"/>
    <x v="2"/>
    <d v="2015-12-31T00:00:00"/>
    <n v="777"/>
  </r>
  <r>
    <n v="6393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5612"/>
    <s v="VOLUNTEER"/>
    <s v="ACTIVE VOLUNTEER"/>
    <s v="N"/>
    <m/>
    <m/>
    <m/>
    <s v="N"/>
    <m/>
    <x v="1"/>
    <d v="2010-05-10T00:00:00"/>
    <s v="MK16"/>
    <x v="4"/>
    <x v="3"/>
    <d v="2023-12-01T00:00:00"/>
    <s v=""/>
    <x v="0"/>
    <d v="2025-01-31T00:00:00"/>
    <n v="14.739726027397261"/>
    <x v="6"/>
    <d v="2025-01-31T00:00:00"/>
    <n v="306"/>
  </r>
  <r>
    <n v="121622"/>
    <s v="VOLUNTEER"/>
    <s v="INACTIVE VOLUNTEER"/>
    <s v="N"/>
    <m/>
    <m/>
    <m/>
    <s v="N"/>
    <m/>
    <x v="1"/>
    <d v="1993-08-25T00:00:00"/>
    <s v="CB10"/>
    <x v="2"/>
    <x v="3"/>
    <d v="2014-11-07T00:00:00"/>
    <d v="2018-03-24T00:00:00"/>
    <x v="0"/>
    <d v="2025-01-31T00:00:00"/>
    <n v="31.457534246575342"/>
    <x v="5"/>
    <d v="2018-03-24T00:00:00"/>
    <n v="881"/>
  </r>
  <r>
    <n v="142578"/>
    <s v="VOLUNTEER"/>
    <s v="INACTIVE VOLUNTEER"/>
    <s v="N"/>
    <m/>
    <m/>
    <m/>
    <s v="N"/>
    <m/>
    <x v="1"/>
    <d v="1996-12-19T00:00:00"/>
    <s v="HP5"/>
    <x v="4"/>
    <x v="3"/>
    <s v="Not Recorded"/>
    <s v="Not Recorded"/>
    <x v="1"/>
    <d v="2025-01-31T00:00:00"/>
    <n v="28.136986301369863"/>
    <x v="5"/>
    <s v="Not Recorded"/>
    <s v=""/>
  </r>
  <r>
    <n v="159816"/>
    <s v="VOLUNTEER"/>
    <s v="INACTIVE VOLUNTEER"/>
    <s v="N"/>
    <m/>
    <m/>
    <m/>
    <s v="N"/>
    <m/>
    <x v="1"/>
    <d v="1962-04-25T00:00:00"/>
    <s v="LU2"/>
    <x v="1"/>
    <x v="3"/>
    <s v="Not Recorded"/>
    <s v="Not Recorded"/>
    <x v="1"/>
    <d v="2025-01-31T00:00:00"/>
    <n v="62.813698630136983"/>
    <x v="0"/>
    <s v="Not Recorded"/>
    <s v=""/>
  </r>
  <r>
    <n v="106300"/>
    <s v="VOLUNTEER"/>
    <s v="INACTIVE VOLUNTEER"/>
    <s v="N"/>
    <m/>
    <m/>
    <m/>
    <s v="N"/>
    <m/>
    <x v="0"/>
    <d v="1947-03-05T00:00:00"/>
    <s v="WD25"/>
    <x v="0"/>
    <x v="2"/>
    <d v="2013-10-23T00:00:00"/>
    <d v="2022-04-13T00:00:00"/>
    <x v="0"/>
    <d v="2025-01-31T00:00:00"/>
    <n v="77.964383561643842"/>
    <x v="4"/>
    <d v="2022-04-13T00:00:00"/>
    <n v="2211"/>
  </r>
  <r>
    <n v="80850"/>
    <s v="VOLUNTEER"/>
    <s v="INACTIVE VOLUNTEER"/>
    <s v="N"/>
    <m/>
    <m/>
    <m/>
    <s v="N"/>
    <m/>
    <x v="0"/>
    <d v="1933-08-18T00:00:00"/>
    <s v="MK42"/>
    <x v="1"/>
    <x v="3"/>
    <d v="2008-07-29T00:00:00"/>
    <d v="2019-10-01T00:00:00"/>
    <x v="0"/>
    <d v="2025-01-31T00:00:00"/>
    <n v="91.517808219178079"/>
    <x v="4"/>
    <d v="2019-10-01T00:00:00"/>
    <n v="2916"/>
  </r>
  <r>
    <n v="80851"/>
    <s v="VOLUNTEER"/>
    <s v="INACTIVE VOLUNTEER"/>
    <s v="N"/>
    <m/>
    <m/>
    <m/>
    <s v="N"/>
    <m/>
    <x v="0"/>
    <d v="1939-04-30T00:00:00"/>
    <s v="AL5"/>
    <x v="0"/>
    <x v="2"/>
    <d v="2009-09-01T00:00:00"/>
    <d v="2018-09-15T00:00:00"/>
    <x v="0"/>
    <d v="2025-01-31T00:00:00"/>
    <n v="85.816438356164383"/>
    <x v="4"/>
    <d v="2018-09-15T00:00:00"/>
    <n v="2359"/>
  </r>
  <r>
    <n v="111867"/>
    <s v="VOLUNTEER"/>
    <s v="INACTIVE VOLUNTEER"/>
    <s v="N"/>
    <m/>
    <m/>
    <m/>
    <s v="N"/>
    <m/>
    <x v="0"/>
    <d v="1972-09-25T00:00:00"/>
    <s v="WD25"/>
    <x v="0"/>
    <x v="3"/>
    <d v="2015-04-29T00:00:00"/>
    <d v="2016-07-22T00:00:00"/>
    <x v="0"/>
    <d v="2025-01-31T00:00:00"/>
    <n v="52.386301369863013"/>
    <x v="3"/>
    <d v="2016-07-22T00:00:00"/>
    <n v="323"/>
  </r>
  <r>
    <n v="111345"/>
    <s v="VOLUNTEER"/>
    <s v="INACTIVE VOLUNTEER"/>
    <s v="N"/>
    <m/>
    <m/>
    <m/>
    <s v="N"/>
    <m/>
    <x v="0"/>
    <d v="1951-09-16T00:00:00"/>
    <s v="SG1"/>
    <x v="0"/>
    <x v="2"/>
    <d v="2015-03-27T00:00:00"/>
    <d v="2016-10-31T00:00:00"/>
    <x v="0"/>
    <d v="2025-01-31T00:00:00"/>
    <n v="73.427397260273978"/>
    <x v="4"/>
    <d v="2016-10-31T00:00:00"/>
    <n v="417"/>
  </r>
  <r>
    <n v="161853"/>
    <s v="VOLUNTEER"/>
    <s v="ACTIVE VOLUNTEER"/>
    <s v="N"/>
    <m/>
    <m/>
    <m/>
    <s v="N"/>
    <m/>
    <x v="3"/>
    <d v="2007-07-27T00:00:00"/>
    <s v="HP4"/>
    <x v="0"/>
    <x v="6"/>
    <d v="2023-06-30T00:00:00"/>
    <s v=""/>
    <x v="0"/>
    <d v="2025-01-31T00:00:00"/>
    <n v="17.528767123287672"/>
    <x v="1"/>
    <d v="2025-01-31T00:00:00"/>
    <n v="416"/>
  </r>
  <r>
    <n v="169093"/>
    <s v="VOLUNTEER"/>
    <s v="INACTIVE VOLUNTEER"/>
    <s v="N"/>
    <m/>
    <m/>
    <m/>
    <s v="N"/>
    <m/>
    <x v="0"/>
    <d v="2007-08-16T00:00:00"/>
    <s v="LU2"/>
    <x v="1"/>
    <x v="3"/>
    <s v="Not Recorded"/>
    <s v="Not Recorded"/>
    <x v="1"/>
    <d v="2025-01-31T00:00:00"/>
    <n v="17.473972602739725"/>
    <x v="1"/>
    <s v="Not Recorded"/>
    <s v=""/>
  </r>
  <r>
    <n v="106652"/>
    <s v="VOLUNTEER"/>
    <s v="INACTIVE VOLUNTEER"/>
    <s v="N"/>
    <m/>
    <m/>
    <m/>
    <s v="N"/>
    <m/>
    <x v="1"/>
    <d v="1999-04-13T00:00:00"/>
    <s v="LU2"/>
    <x v="1"/>
    <x v="2"/>
    <d v="2013-12-14T00:00:00"/>
    <d v="2017-09-08T00:00:00"/>
    <x v="0"/>
    <d v="2025-01-31T00:00:00"/>
    <n v="25.82191780821918"/>
    <x v="5"/>
    <d v="2017-09-08T00:00:00"/>
    <n v="975"/>
  </r>
  <r>
    <n v="139074"/>
    <s v="VOLUNTEER"/>
    <s v="INACTIVE VOLUNTEER"/>
    <s v="N"/>
    <m/>
    <m/>
    <m/>
    <s v="N"/>
    <m/>
    <x v="1"/>
    <d v="2004-05-28T00:00:00"/>
    <s v="AL5"/>
    <x v="0"/>
    <x v="3"/>
    <d v="2019-09-07T00:00:00"/>
    <d v="2020-03-12T00:00:00"/>
    <x v="0"/>
    <d v="2025-01-31T00:00:00"/>
    <n v="20.693150684931506"/>
    <x v="1"/>
    <d v="2020-03-12T00:00:00"/>
    <n v="134"/>
  </r>
  <r>
    <n v="93918"/>
    <s v="VOLUNTEER"/>
    <s v="INACTIVE VOLUNTEER"/>
    <s v="N"/>
    <m/>
    <m/>
    <m/>
    <s v="N"/>
    <m/>
    <x v="1"/>
    <m/>
    <s v="AL5"/>
    <x v="0"/>
    <x v="3"/>
    <d v="2012-11-15T00:00:00"/>
    <d v="2012-11-15T00:00:00"/>
    <x v="1"/>
    <d v="2025-01-31T00:00:00"/>
    <n v="125.17260273972603"/>
    <x v="4"/>
    <d v="2012-11-15T00:00:00"/>
    <n v="1"/>
  </r>
  <r>
    <n v="106717"/>
    <s v="VOLUNTEER"/>
    <s v="INACTIVE VOLUNTEER"/>
    <s v="N"/>
    <m/>
    <m/>
    <m/>
    <s v="N"/>
    <m/>
    <x v="1"/>
    <d v="1999-07-17T00:00:00"/>
    <s v="LU3"/>
    <x v="1"/>
    <x v="3"/>
    <d v="2013-12-28T00:00:00"/>
    <d v="2015-04-01T00:00:00"/>
    <x v="0"/>
    <d v="2025-01-31T00:00:00"/>
    <n v="25.561643835616437"/>
    <x v="5"/>
    <d v="2015-04-01T00:00:00"/>
    <n v="328"/>
  </r>
  <r>
    <n v="82052"/>
    <s v="VOLUNTEER"/>
    <s v="INACTIVE VOLUNTEER"/>
    <s v="Y"/>
    <s v="03/11/2021"/>
    <s v="Does not wish to support"/>
    <s v="CMCINALLY"/>
    <s v="N"/>
    <m/>
    <x v="1"/>
    <m/>
    <s v="LU3"/>
    <x v="1"/>
    <x v="2"/>
    <d v="2003-12-01T00:00:00"/>
    <d v="2012-02-10T00:00:00"/>
    <x v="2"/>
    <d v="2025-01-31T00:00:00"/>
    <n v="125.17260273972603"/>
    <x v="4"/>
    <d v="2012-02-10T00:00:00"/>
    <n v="2140"/>
  </r>
  <r>
    <n v="156639"/>
    <s v="VOLUNTEER"/>
    <s v="ACTIVE VOLUNTEER"/>
    <s v="N"/>
    <m/>
    <m/>
    <m/>
    <s v="N"/>
    <m/>
    <x v="0"/>
    <d v="1962-11-02T00:00:00"/>
    <s v="MK45"/>
    <x v="1"/>
    <x v="3"/>
    <d v="2022-07-26T00:00:00"/>
    <s v=""/>
    <x v="0"/>
    <d v="2025-01-31T00:00:00"/>
    <n v="62.290410958904111"/>
    <x v="0"/>
    <d v="2025-01-31T00:00:00"/>
    <n v="659"/>
  </r>
  <r>
    <n v="100898"/>
    <s v="VOLUNTEER"/>
    <s v="INACTIVE VOLUNTEER"/>
    <s v="N"/>
    <m/>
    <m/>
    <m/>
    <s v="N"/>
    <m/>
    <x v="0"/>
    <d v="1948-05-12T00:00:00"/>
    <s v="WD25"/>
    <x v="0"/>
    <x v="3"/>
    <d v="2012-08-23T00:00:00"/>
    <d v="2015-01-01T00:00:00"/>
    <x v="0"/>
    <d v="2025-01-31T00:00:00"/>
    <n v="76.775342465753425"/>
    <x v="4"/>
    <d v="2015-01-01T00:00:00"/>
    <n v="616"/>
  </r>
  <r>
    <n v="980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0852"/>
    <s v="VOLUNTEER"/>
    <s v="INACTIVE VOLUNTEER"/>
    <s v="N"/>
    <m/>
    <m/>
    <m/>
    <s v="N"/>
    <m/>
    <x v="0"/>
    <d v="1936-11-24T00:00:00"/>
    <s v="LU5"/>
    <x v="1"/>
    <x v="3"/>
    <d v="2010-11-21T00:00:00"/>
    <d v="2018-03-26T00:00:00"/>
    <x v="0"/>
    <d v="2025-01-31T00:00:00"/>
    <n v="88.246575342465746"/>
    <x v="4"/>
    <d v="2018-03-26T00:00:00"/>
    <n v="1916"/>
  </r>
  <r>
    <n v="95432"/>
    <s v="VOLUNTEER"/>
    <s v="INACTIVE VOLUNTEER"/>
    <s v="N"/>
    <m/>
    <m/>
    <m/>
    <s v="N"/>
    <m/>
    <x v="0"/>
    <d v="1945-08-16T00:00:00"/>
    <s v="MK45"/>
    <x v="1"/>
    <x v="3"/>
    <d v="2017-01-25T00:00:00"/>
    <d v="2018-10-17T00:00:00"/>
    <x v="3"/>
    <d v="2025-01-31T00:00:00"/>
    <n v="79.515068493150679"/>
    <x v="4"/>
    <d v="2018-10-17T00:00:00"/>
    <n v="451"/>
  </r>
  <r>
    <n v="114617"/>
    <s v="VOLUNTEER"/>
    <s v="INACTIVE VOLUNTEER"/>
    <s v="N"/>
    <m/>
    <m/>
    <m/>
    <s v="N"/>
    <m/>
    <x v="0"/>
    <m/>
    <s v="LU2"/>
    <x v="1"/>
    <x v="2"/>
    <d v="2016-05-11T00:00:00"/>
    <d v="2016-05-11T00:00:00"/>
    <x v="1"/>
    <d v="2025-01-31T00:00:00"/>
    <n v="125.17260273972603"/>
    <x v="4"/>
    <d v="2016-05-11T00:00:00"/>
    <n v="1"/>
  </r>
  <r>
    <n v="80853"/>
    <s v="VOLUNTEER"/>
    <s v="INACTIVE VOLUNTEER"/>
    <s v="N"/>
    <m/>
    <m/>
    <m/>
    <s v="N"/>
    <m/>
    <x v="0"/>
    <d v="1966-09-03T00:00:00"/>
    <s v="LU3"/>
    <x v="1"/>
    <x v="7"/>
    <d v="2004-08-09T00:00:00"/>
    <d v="2012-11-06T00:00:00"/>
    <x v="1"/>
    <d v="2025-01-31T00:00:00"/>
    <n v="58.452054794520549"/>
    <x v="0"/>
    <d v="2012-11-06T00:00:00"/>
    <n v="2152"/>
  </r>
  <r>
    <n v="102538"/>
    <s v="VOLUNTEER"/>
    <s v="INACTIVE VOLUNTEER"/>
    <s v="N"/>
    <m/>
    <m/>
    <m/>
    <s v="N"/>
    <m/>
    <x v="0"/>
    <d v="1958-04-15T00:00:00"/>
    <s v="LU2"/>
    <x v="1"/>
    <x v="2"/>
    <d v="2013-01-15T00:00:00"/>
    <d v="2013-08-23T00:00:00"/>
    <x v="1"/>
    <d v="2025-01-31T00:00:00"/>
    <n v="66.843835616438355"/>
    <x v="4"/>
    <d v="2013-08-23T00:00:00"/>
    <n v="159"/>
  </r>
  <r>
    <n v="7605"/>
    <s v="VOLUNTEER"/>
    <s v="ACTIVE VOLUNTEER"/>
    <s v="N"/>
    <m/>
    <m/>
    <m/>
    <s v="N"/>
    <m/>
    <x v="0"/>
    <d v="1937-11-24T00:00:00"/>
    <s v="LU3"/>
    <x v="1"/>
    <x v="3"/>
    <d v="2001-04-10T00:00:00"/>
    <s v=""/>
    <x v="2"/>
    <d v="2025-01-31T00:00:00"/>
    <n v="87.246575342465746"/>
    <x v="4"/>
    <d v="2025-01-31T00:00:00"/>
    <n v="6214"/>
  </r>
  <r>
    <n v="164915"/>
    <s v="VOLUNTEER"/>
    <s v="ACTIVE VOLUNTEER"/>
    <s v="N"/>
    <m/>
    <m/>
    <m/>
    <s v="N"/>
    <m/>
    <x v="0"/>
    <d v="2009-05-10T00:00:00"/>
    <s v="EN11"/>
    <x v="0"/>
    <x v="3"/>
    <d v="2023-11-25T00:00:00"/>
    <s v=""/>
    <x v="0"/>
    <d v="2025-01-31T00:00:00"/>
    <n v="15.739726027397261"/>
    <x v="6"/>
    <d v="2025-01-31T00:00:00"/>
    <n v="310"/>
  </r>
  <r>
    <n v="151634"/>
    <s v="VOLUNTEER"/>
    <s v="INACTIVE VOLUNTEER"/>
    <s v="N"/>
    <m/>
    <m/>
    <m/>
    <s v="N"/>
    <m/>
    <x v="0"/>
    <d v="1996-12-23T00:00:00"/>
    <s v="LU7"/>
    <x v="1"/>
    <x v="3"/>
    <d v="2021-08-18T00:00:00"/>
    <d v="2023-09-16T00:00:00"/>
    <x v="0"/>
    <d v="2025-01-31T00:00:00"/>
    <n v="28.126027397260273"/>
    <x v="5"/>
    <d v="2023-09-16T00:00:00"/>
    <n v="543"/>
  </r>
  <r>
    <n v="99599"/>
    <s v="VOLUNTEER"/>
    <s v="INACTIVE VOLUNTEER"/>
    <s v="N"/>
    <m/>
    <m/>
    <m/>
    <s v="N"/>
    <m/>
    <x v="1"/>
    <d v="1995-09-11T00:00:00"/>
    <s v="AL5"/>
    <x v="0"/>
    <x v="2"/>
    <d v="2012-06-01T00:00:00"/>
    <d v="2013-12-02T00:00:00"/>
    <x v="1"/>
    <d v="2025-01-31T00:00:00"/>
    <n v="29.410958904109588"/>
    <x v="5"/>
    <d v="2013-12-02T00:00:00"/>
    <n v="392"/>
  </r>
  <r>
    <n v="103350"/>
    <s v="VOLUNTEER"/>
    <s v="ACTIVE VOLUNTEER"/>
    <s v="N"/>
    <m/>
    <m/>
    <m/>
    <s v="N"/>
    <m/>
    <x v="1"/>
    <d v="1948-07-05T00:00:00"/>
    <s v="LU5"/>
    <x v="1"/>
    <x v="3"/>
    <d v="2013-08-28T00:00:00"/>
    <s v=""/>
    <x v="3"/>
    <d v="2025-01-31T00:00:00"/>
    <n v="76.627397260273966"/>
    <x v="4"/>
    <d v="2025-01-31T00:00:00"/>
    <n v="2983"/>
  </r>
  <r>
    <n v="122555"/>
    <s v="VOLUNTEER"/>
    <s v="INACTIVE VOLUNTEER"/>
    <s v="N"/>
    <m/>
    <m/>
    <m/>
    <s v="N"/>
    <m/>
    <x v="1"/>
    <d v="1959-11-21T00:00:00"/>
    <s v="SG13"/>
    <x v="0"/>
    <x v="3"/>
    <d v="2014-05-23T00:00:00"/>
    <d v="2021-03-15T00:00:00"/>
    <x v="0"/>
    <d v="2025-01-31T00:00:00"/>
    <n v="65.241095890410961"/>
    <x v="4"/>
    <d v="2021-03-15T00:00:00"/>
    <n v="1777"/>
  </r>
  <r>
    <n v="116359"/>
    <s v="VOLUNTEER"/>
    <s v="INACTIVE VOLUNTEER"/>
    <s v="N"/>
    <m/>
    <m/>
    <m/>
    <s v="N"/>
    <m/>
    <x v="1"/>
    <d v="1980-06-06T00:00:00"/>
    <s v="AL7"/>
    <x v="0"/>
    <x v="2"/>
    <d v="2016-02-29T00:00:00"/>
    <d v="2019-07-10T00:00:00"/>
    <x v="0"/>
    <d v="2025-01-31T00:00:00"/>
    <n v="44.684931506849317"/>
    <x v="2"/>
    <d v="2019-07-10T00:00:00"/>
    <n v="878"/>
  </r>
  <r>
    <n v="120303"/>
    <s v="VOLUNTEER"/>
    <s v="INACTIVE VOLUNTEER"/>
    <s v="N"/>
    <m/>
    <m/>
    <m/>
    <s v="N"/>
    <m/>
    <x v="0"/>
    <d v="1954-04-19T00:00:00"/>
    <s v="MK45"/>
    <x v="1"/>
    <x v="3"/>
    <d v="2017-02-15T00:00:00"/>
    <d v="2017-02-15T00:00:00"/>
    <x v="1"/>
    <d v="2025-01-31T00:00:00"/>
    <n v="70.835616438356169"/>
    <x v="4"/>
    <d v="2017-02-15T00:00:00"/>
    <n v="1"/>
  </r>
  <r>
    <n v="81336"/>
    <s v="VOLUNTEER"/>
    <s v="INACTIVE VOLUNTEER"/>
    <s v="N"/>
    <m/>
    <m/>
    <m/>
    <s v="N"/>
    <m/>
    <x v="1"/>
    <m/>
    <s v="LU2"/>
    <x v="1"/>
    <x v="3"/>
    <d v="2012-01-25T00:00:00"/>
    <d v="2012-01-25T00:00:00"/>
    <x v="1"/>
    <d v="2025-01-31T00:00:00"/>
    <n v="125.17260273972603"/>
    <x v="4"/>
    <d v="2012-01-25T00:00:00"/>
    <n v="1"/>
  </r>
  <r>
    <n v="168160"/>
    <s v="VOLUNTEER"/>
    <s v="ACTIVE VOLUNTEER"/>
    <s v="N"/>
    <m/>
    <m/>
    <m/>
    <s v="N"/>
    <m/>
    <x v="0"/>
    <d v="1968-06-08T00:00:00"/>
    <s v="MK42"/>
    <x v="1"/>
    <x v="3"/>
    <d v="2024-06-10T00:00:00"/>
    <s v=""/>
    <x v="0"/>
    <d v="2025-01-31T00:00:00"/>
    <n v="56.68767123287671"/>
    <x v="0"/>
    <d v="2025-01-31T00:00:00"/>
    <n v="170"/>
  </r>
  <r>
    <n v="111582"/>
    <s v="VOLUNTEER"/>
    <s v="INACTIVE VOLUNTEER"/>
    <s v="N"/>
    <m/>
    <m/>
    <m/>
    <s v="N"/>
    <m/>
    <x v="0"/>
    <d v="1998-03-07T00:00:00"/>
    <s v="AL4"/>
    <x v="0"/>
    <x v="3"/>
    <d v="2015-04-27T00:00:00"/>
    <d v="2016-05-31T00:00:00"/>
    <x v="0"/>
    <d v="2025-01-31T00:00:00"/>
    <n v="26.923287671232877"/>
    <x v="5"/>
    <d v="2016-05-31T00:00:00"/>
    <n v="287"/>
  </r>
  <r>
    <n v="128963"/>
    <s v="VOLUNTEER"/>
    <s v="INACTIVE VOLUNTEER"/>
    <s v="N"/>
    <m/>
    <m/>
    <m/>
    <s v="N"/>
    <m/>
    <x v="0"/>
    <d v="2001-03-06T00:00:00"/>
    <s v="LU5"/>
    <x v="1"/>
    <x v="2"/>
    <s v="Not Recorded"/>
    <s v="Not Recorded"/>
    <x v="1"/>
    <d v="2025-01-31T00:00:00"/>
    <n v="23.923287671232877"/>
    <x v="1"/>
    <s v="Not Recorded"/>
    <s v=""/>
  </r>
  <r>
    <n v="135551"/>
    <s v="VOLUNTEER"/>
    <s v="INACTIVE VOLUNTEER"/>
    <s v="N"/>
    <m/>
    <m/>
    <m/>
    <s v="N"/>
    <m/>
    <x v="1"/>
    <d v="2002-05-22T00:00:00"/>
    <s v="MK45"/>
    <x v="1"/>
    <x v="3"/>
    <d v="2019-05-20T00:00:00"/>
    <d v="2021-08-24T00:00:00"/>
    <x v="0"/>
    <d v="2025-01-31T00:00:00"/>
    <n v="22.712328767123289"/>
    <x v="1"/>
    <d v="2021-08-24T00:00:00"/>
    <n v="592"/>
  </r>
  <r>
    <n v="77457"/>
    <s v="VOLUNTEER"/>
    <s v="INACTIVE VOLUNTEER"/>
    <s v="N"/>
    <m/>
    <m/>
    <m/>
    <s v="N"/>
    <m/>
    <x v="0"/>
    <d v="1950-07-16T00:00:00"/>
    <s v="LU3"/>
    <x v="1"/>
    <x v="3"/>
    <d v="1899-12-31T00:00:00"/>
    <d v="1899-12-31T00:00:00"/>
    <x v="1"/>
    <d v="2025-01-31T00:00:00"/>
    <n v="74.597260273972609"/>
    <x v="4"/>
    <d v="1899-12-31T00:00:00"/>
    <m/>
  </r>
  <r>
    <n v="128005"/>
    <s v="VOLUNTEER"/>
    <s v="INACTIVE VOLUNTEER"/>
    <s v="N"/>
    <m/>
    <m/>
    <m/>
    <s v="N"/>
    <m/>
    <x v="0"/>
    <d v="1960-01-08T00:00:00"/>
    <s v="LU5"/>
    <x v="1"/>
    <x v="3"/>
    <s v="Not Recorded"/>
    <s v="Not Recorded"/>
    <x v="1"/>
    <d v="2025-01-31T00:00:00"/>
    <n v="65.109589041095887"/>
    <x v="4"/>
    <s v="Not Recorded"/>
    <s v=""/>
  </r>
  <r>
    <n v="108442"/>
    <s v="VOLUNTEER"/>
    <s v="INACTIVE VOLUNTEER"/>
    <s v="N"/>
    <m/>
    <m/>
    <m/>
    <s v="N"/>
    <m/>
    <x v="0"/>
    <d v="1981-08-27T00:00:00"/>
    <s v="MK16"/>
    <x v="4"/>
    <x v="2"/>
    <d v="2014-06-30T00:00:00"/>
    <d v="2016-03-01T00:00:00"/>
    <x v="0"/>
    <d v="2025-01-31T00:00:00"/>
    <n v="43.460273972602742"/>
    <x v="2"/>
    <d v="2016-03-01T00:00:00"/>
    <n v="437"/>
  </r>
  <r>
    <n v="154363"/>
    <s v="VOLUNTEER"/>
    <s v="ACTIVE VOLUNTEER"/>
    <s v="N"/>
    <m/>
    <m/>
    <m/>
    <s v="N"/>
    <m/>
    <x v="0"/>
    <m/>
    <s v="NOTKNOWN"/>
    <x v="3"/>
    <x v="6"/>
    <d v="2021-12-03T00:00:00"/>
    <s v=""/>
    <x v="2"/>
    <d v="2025-01-31T00:00:00"/>
    <n v="125.17260273972603"/>
    <x v="4"/>
    <d v="2025-01-31T00:00:00"/>
    <n v="826"/>
  </r>
  <r>
    <n v="107576"/>
    <s v="VOLUNTEER"/>
    <s v="INACTIVE VOLUNTEER"/>
    <s v="N"/>
    <m/>
    <m/>
    <m/>
    <s v="N"/>
    <m/>
    <x v="0"/>
    <d v="1980-05-04T00:00:00"/>
    <s v="HP3"/>
    <x v="0"/>
    <x v="2"/>
    <d v="2014-03-31T00:00:00"/>
    <d v="2022-04-13T00:00:00"/>
    <x v="0"/>
    <d v="2025-01-31T00:00:00"/>
    <n v="44.775342465753425"/>
    <x v="2"/>
    <d v="2022-04-13T00:00:00"/>
    <n v="2098"/>
  </r>
  <r>
    <n v="165210"/>
    <s v="VOLUNTEER"/>
    <s v="INACTIVE VOLUNTEER"/>
    <s v="N"/>
    <m/>
    <m/>
    <m/>
    <s v="N"/>
    <m/>
    <x v="0"/>
    <d v="2007-04-12T00:00:00"/>
    <s v="LU3"/>
    <x v="1"/>
    <x v="1"/>
    <s v="Not Recorded"/>
    <s v="Not Recorded"/>
    <x v="1"/>
    <d v="2025-01-31T00:00:00"/>
    <n v="17.81917808219178"/>
    <x v="1"/>
    <s v="Not Recorded"/>
    <s v=""/>
  </r>
  <r>
    <n v="62376"/>
    <s v="VOLUNTEER"/>
    <s v="INACTIVE VOLUNTEER"/>
    <s v="N"/>
    <m/>
    <m/>
    <s v="JBAILEY"/>
    <s v="N"/>
    <m/>
    <x v="0"/>
    <d v="1984-11-01T00:00:00"/>
    <s v="LU2"/>
    <x v="1"/>
    <x v="5"/>
    <d v="2017-05-24T00:00:00"/>
    <d v="2017-10-11T00:00:00"/>
    <x v="3"/>
    <d v="2025-01-31T00:00:00"/>
    <n v="40.276712328767125"/>
    <x v="2"/>
    <d v="2017-10-11T00:00:00"/>
    <n v="101"/>
  </r>
  <r>
    <n v="80855"/>
    <s v="VOLUNTEER"/>
    <s v="INACTIVE VOLUNTEER"/>
    <s v="N"/>
    <m/>
    <m/>
    <m/>
    <s v="N"/>
    <m/>
    <x v="0"/>
    <d v="1993-06-18T00:00:00"/>
    <s v="CB25"/>
    <x v="2"/>
    <x v="3"/>
    <d v="2010-12-15T00:00:00"/>
    <d v="2012-08-08T00:00:00"/>
    <x v="1"/>
    <d v="2025-01-31T00:00:00"/>
    <n v="31.643835616438356"/>
    <x v="5"/>
    <d v="2012-08-08T00:00:00"/>
    <n v="431"/>
  </r>
  <r>
    <n v="95080"/>
    <s v="VOLUNTEER"/>
    <s v="INACTIVE VOLUNTEER"/>
    <s v="N"/>
    <m/>
    <m/>
    <m/>
    <s v="N"/>
    <m/>
    <x v="0"/>
    <d v="1998-06-19T00:00:00"/>
    <s v="WD3"/>
    <x v="0"/>
    <x v="3"/>
    <d v="2012-06-30T00:00:00"/>
    <d v="2012-08-31T00:00:00"/>
    <x v="1"/>
    <d v="2025-01-31T00:00:00"/>
    <n v="26.638356164383563"/>
    <x v="5"/>
    <d v="2012-08-31T00:00:00"/>
    <n v="45"/>
  </r>
  <r>
    <n v="126650"/>
    <s v="VOLUNTEER"/>
    <s v="INACTIVE VOLUNTEER"/>
    <s v="N"/>
    <m/>
    <m/>
    <m/>
    <s v="N"/>
    <m/>
    <x v="0"/>
    <d v="2003-01-22T00:00:00"/>
    <s v="AL4"/>
    <x v="0"/>
    <x v="3"/>
    <d v="2018-02-01T00:00:00"/>
    <d v="2018-05-28T00:00:00"/>
    <x v="0"/>
    <d v="2025-01-31T00:00:00"/>
    <n v="22.041095890410958"/>
    <x v="1"/>
    <d v="2018-05-28T00:00:00"/>
    <n v="83"/>
  </r>
  <r>
    <n v="79186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7183"/>
    <s v="VOLUNTEER"/>
    <s v="ACTIVE VOLUNTEER"/>
    <s v="N"/>
    <m/>
    <m/>
    <m/>
    <s v="N"/>
    <m/>
    <x v="0"/>
    <m/>
    <s v="LU2"/>
    <x v="1"/>
    <x v="2"/>
    <d v="2021-03-23T00:00:00"/>
    <s v=""/>
    <x v="2"/>
    <d v="2025-01-31T00:00:00"/>
    <n v="125.17260273972603"/>
    <x v="4"/>
    <d v="2025-01-31T00:00:00"/>
    <n v="1009"/>
  </r>
  <r>
    <n v="168477"/>
    <s v="VOLUNTEER"/>
    <s v="ACTIVE VOLUNTEER"/>
    <s v="N"/>
    <m/>
    <m/>
    <m/>
    <s v="N"/>
    <m/>
    <x v="0"/>
    <d v="2010-08-28T00:00:00"/>
    <s v="LU2"/>
    <x v="1"/>
    <x v="3"/>
    <d v="2024-08-17T00:00:00"/>
    <s v=""/>
    <x v="0"/>
    <d v="2025-01-31T00:00:00"/>
    <n v="14.438356164383562"/>
    <x v="6"/>
    <d v="2025-01-31T00:00:00"/>
    <n v="120"/>
  </r>
  <r>
    <n v="115597"/>
    <s v="VOLUNTEER"/>
    <s v="INACTIVE VOLUNTEER"/>
    <s v="N"/>
    <m/>
    <m/>
    <m/>
    <s v="N"/>
    <m/>
    <x v="1"/>
    <d v="1963-07-07T00:00:00"/>
    <s v="AL4"/>
    <x v="0"/>
    <x v="2"/>
    <s v="Not Recorded"/>
    <s v="Not Recorded"/>
    <x v="2"/>
    <d v="2025-01-31T00:00:00"/>
    <n v="61.613698630136987"/>
    <x v="0"/>
    <s v="Not Recorded"/>
    <s v=""/>
  </r>
  <r>
    <n v="100870"/>
    <s v="VOLUNTEER"/>
    <s v="INACTIVE VOLUNTEER"/>
    <s v="N"/>
    <m/>
    <m/>
    <m/>
    <s v="N"/>
    <m/>
    <x v="1"/>
    <m/>
    <s v="NOTKNOWN"/>
    <x v="3"/>
    <x v="2"/>
    <d v="1899-12-31T00:00:00"/>
    <d v="1899-12-31T00:00:00"/>
    <x v="1"/>
    <d v="2025-01-31T00:00:00"/>
    <n v="125.17260273972603"/>
    <x v="4"/>
    <d v="1899-12-31T00:00:00"/>
    <m/>
  </r>
  <r>
    <n v="111558"/>
    <s v="VOLUNTEER"/>
    <s v="INACTIVE VOLUNTEER"/>
    <s v="N"/>
    <m/>
    <m/>
    <m/>
    <s v="N"/>
    <m/>
    <x v="1"/>
    <d v="1957-02-25T00:00:00"/>
    <s v="LU3"/>
    <x v="1"/>
    <x v="3"/>
    <d v="2015-08-05T00:00:00"/>
    <d v="2015-08-05T00:00:00"/>
    <x v="1"/>
    <d v="2025-01-31T00:00:00"/>
    <n v="67.978082191780828"/>
    <x v="4"/>
    <d v="2015-08-05T00:00:00"/>
    <n v="1"/>
  </r>
  <r>
    <n v="108471"/>
    <s v="VOLUNTEER"/>
    <s v="INACTIVE VOLUNTEER"/>
    <s v="N"/>
    <m/>
    <m/>
    <m/>
    <s v="N"/>
    <m/>
    <x v="1"/>
    <d v="1995-09-30T00:00:00"/>
    <s v="MK7"/>
    <x v="4"/>
    <x v="2"/>
    <d v="2014-07-05T00:00:00"/>
    <d v="2015-03-14T00:00:00"/>
    <x v="1"/>
    <d v="2025-01-31T00:00:00"/>
    <n v="29.358904109589041"/>
    <x v="5"/>
    <d v="2015-03-14T00:00:00"/>
    <n v="180"/>
  </r>
  <r>
    <n v="121854"/>
    <s v="VOLUNTEER"/>
    <s v="ACTIVE VOLUNTEER"/>
    <s v="N"/>
    <m/>
    <m/>
    <m/>
    <s v="N"/>
    <m/>
    <x v="1"/>
    <d v="1993-02-13T00:00:00"/>
    <s v="LU2"/>
    <x v="1"/>
    <x v="3"/>
    <d v="2017-06-19T00:00:00"/>
    <s v=""/>
    <x v="3"/>
    <d v="2025-01-31T00:00:00"/>
    <n v="31.986301369863014"/>
    <x v="5"/>
    <d v="2025-01-31T00:00:00"/>
    <n v="1990"/>
  </r>
  <r>
    <n v="101283"/>
    <s v="VOLUNTEER"/>
    <s v="INACTIVE VOLUNTEER"/>
    <s v="N"/>
    <m/>
    <m/>
    <m/>
    <s v="N"/>
    <m/>
    <x v="0"/>
    <d v="1968-02-13T00:00:00"/>
    <s v="MK14"/>
    <x v="4"/>
    <x v="2"/>
    <d v="2012-09-18T00:00:00"/>
    <d v="2022-04-06T00:00:00"/>
    <x v="1"/>
    <d v="2025-01-31T00:00:00"/>
    <n v="57.005479452054793"/>
    <x v="0"/>
    <d v="2022-04-06T00:00:00"/>
    <n v="2492"/>
  </r>
  <r>
    <n v="106884"/>
    <s v="VOLUNTEER"/>
    <s v="INACTIVE VOLUNTEER"/>
    <s v="N"/>
    <m/>
    <m/>
    <m/>
    <s v="N"/>
    <m/>
    <x v="0"/>
    <d v="1940-03-13T00:00:00"/>
    <s v="AL5"/>
    <x v="0"/>
    <x v="3"/>
    <d v="2014-03-10T00:00:00"/>
    <d v="2022-06-01T00:00:00"/>
    <x v="0"/>
    <d v="2025-01-31T00:00:00"/>
    <n v="84.945205479452056"/>
    <x v="4"/>
    <d v="2022-06-01T00:00:00"/>
    <n v="2148"/>
  </r>
  <r>
    <n v="18233"/>
    <s v="VOLUNTEER"/>
    <s v="INACTIVE VOLUNTEER"/>
    <s v="N"/>
    <m/>
    <m/>
    <m/>
    <s v="N"/>
    <m/>
    <x v="0"/>
    <d v="1963-05-01T00:00:00"/>
    <s v="MK45"/>
    <x v="1"/>
    <x v="2"/>
    <d v="1899-12-31T00:00:00"/>
    <d v="1899-12-31T00:00:00"/>
    <x v="1"/>
    <d v="2025-01-31T00:00:00"/>
    <n v="61.797260273972604"/>
    <x v="0"/>
    <d v="1899-12-31T00:00:00"/>
    <m/>
  </r>
  <r>
    <n v="102987"/>
    <s v="VOLUNTEER"/>
    <s v="INACTIVE VOLUNTEER"/>
    <s v="N"/>
    <m/>
    <m/>
    <m/>
    <s v="N"/>
    <m/>
    <x v="0"/>
    <d v="1958-10-08T00:00:00"/>
    <s v="LU3"/>
    <x v="1"/>
    <x v="7"/>
    <d v="2013-05-21T00:00:00"/>
    <d v="2014-01-29T00:00:00"/>
    <x v="1"/>
    <d v="2025-01-31T00:00:00"/>
    <n v="66.361643835616434"/>
    <x v="4"/>
    <d v="2014-01-29T00:00:00"/>
    <n v="182"/>
  </r>
  <r>
    <n v="80854"/>
    <s v="VOLUNTEER"/>
    <s v="INACTIVE VOLUNTEER"/>
    <s v="N"/>
    <m/>
    <m/>
    <m/>
    <s v="N"/>
    <m/>
    <x v="0"/>
    <d v="1931-09-07T00:00:00"/>
    <s v="AL5"/>
    <x v="0"/>
    <x v="2"/>
    <d v="2009-09-07T00:00:00"/>
    <d v="2012-11-12T00:00:00"/>
    <x v="1"/>
    <d v="2025-01-31T00:00:00"/>
    <n v="93.465753424657535"/>
    <x v="4"/>
    <d v="2012-11-12T00:00:00"/>
    <n v="831"/>
  </r>
  <r>
    <n v="80326"/>
    <s v="VOLUNTEER"/>
    <s v="INACTIVE VOLUNTEER"/>
    <s v="N"/>
    <m/>
    <m/>
    <m/>
    <s v="N"/>
    <m/>
    <x v="0"/>
    <d v="1939-10-28T00:00:00"/>
    <s v="MK44"/>
    <x v="1"/>
    <x v="2"/>
    <d v="2011-03-31T00:00:00"/>
    <d v="2014-02-25T00:00:00"/>
    <x v="1"/>
    <d v="2025-01-31T00:00:00"/>
    <n v="85.320547945205476"/>
    <x v="4"/>
    <d v="2014-02-25T00:00:00"/>
    <n v="759"/>
  </r>
  <r>
    <n v="83145"/>
    <s v="VOLUNTEER"/>
    <s v="INACTIVE VOLUNTEER"/>
    <s v="N"/>
    <m/>
    <m/>
    <m/>
    <s v="N"/>
    <m/>
    <x v="0"/>
    <d v="1969-01-01T00:00:00"/>
    <s v="AL3"/>
    <x v="0"/>
    <x v="3"/>
    <d v="2011-12-30T00:00:00"/>
    <d v="2012-01-02T00:00:00"/>
    <x v="1"/>
    <d v="2025-01-31T00:00:00"/>
    <n v="56.12054794520548"/>
    <x v="0"/>
    <d v="2012-01-02T00:00:00"/>
    <n v="2"/>
  </r>
  <r>
    <n v="108348"/>
    <s v="VOLUNTEER"/>
    <s v="ACTIVE VOLUNTEER"/>
    <s v="N"/>
    <m/>
    <m/>
    <m/>
    <s v="N"/>
    <m/>
    <x v="1"/>
    <d v="1951-02-10T00:00:00"/>
    <s v="MK45"/>
    <x v="1"/>
    <x v="3"/>
    <d v="2014-08-06T00:00:00"/>
    <s v=""/>
    <x v="4"/>
    <d v="2025-01-31T00:00:00"/>
    <n v="74.024657534246572"/>
    <x v="4"/>
    <d v="2025-01-31T00:00:00"/>
    <n v="2738"/>
  </r>
  <r>
    <n v="105568"/>
    <s v="VOLUNTEER"/>
    <s v="ACTIVE VOLUNTEER"/>
    <s v="N"/>
    <m/>
    <m/>
    <m/>
    <s v="N"/>
    <m/>
    <x v="0"/>
    <d v="1952-12-20T00:00:00"/>
    <s v="MK45"/>
    <x v="1"/>
    <x v="3"/>
    <d v="2013-10-22T00:00:00"/>
    <s v=""/>
    <x v="0"/>
    <d v="2025-01-31T00:00:00"/>
    <n v="72.164383561643831"/>
    <x v="4"/>
    <d v="2025-01-31T00:00:00"/>
    <n v="2944"/>
  </r>
  <r>
    <n v="116302"/>
    <s v="VOLUNTEER"/>
    <s v="INACTIVE VOLUNTEER"/>
    <s v="N"/>
    <m/>
    <m/>
    <m/>
    <s v="N"/>
    <m/>
    <x v="0"/>
    <d v="2002-01-10T00:00:00"/>
    <s v="WD18"/>
    <x v="0"/>
    <x v="1"/>
    <d v="2016-02-27T00:00:00"/>
    <d v="2016-07-23T00:00:00"/>
    <x v="0"/>
    <d v="2025-01-31T00:00:00"/>
    <n v="23.073972602739726"/>
    <x v="1"/>
    <d v="2016-07-23T00:00:00"/>
    <n v="105"/>
  </r>
  <r>
    <n v="165106"/>
    <s v="VOLUNTEER"/>
    <s v="ACTIVE VOLUNTEER"/>
    <s v="N"/>
    <m/>
    <m/>
    <m/>
    <s v="N"/>
    <m/>
    <x v="1"/>
    <d v="2010-01-25T00:00:00"/>
    <s v="WD18"/>
    <x v="0"/>
    <x v="1"/>
    <d v="2024-01-06T00:00:00"/>
    <s v=""/>
    <x v="0"/>
    <d v="2025-01-31T00:00:00"/>
    <n v="15.027397260273972"/>
    <x v="6"/>
    <d v="2025-01-31T00:00:00"/>
    <n v="280"/>
  </r>
  <r>
    <n v="161030"/>
    <s v="VOLUNTEER"/>
    <s v="INACTIVE VOLUNTEER"/>
    <s v="N"/>
    <m/>
    <m/>
    <m/>
    <s v="N"/>
    <m/>
    <x v="1"/>
    <d v="2000-04-27T00:00:00"/>
    <s v="LU3"/>
    <x v="1"/>
    <x v="1"/>
    <d v="2023-06-01T00:00:00"/>
    <d v="2023-08-15T00:00:00"/>
    <x v="0"/>
    <d v="2025-01-31T00:00:00"/>
    <n v="24.780821917808218"/>
    <x v="1"/>
    <d v="2023-08-15T00:00:00"/>
    <n v="54"/>
  </r>
  <r>
    <n v="159950"/>
    <s v="VOLUNTEER"/>
    <s v="ACTIVE VOLUNTEER"/>
    <s v="N"/>
    <m/>
    <m/>
    <m/>
    <s v="N"/>
    <m/>
    <x v="0"/>
    <d v="2006-06-24T00:00:00"/>
    <s v="EN8"/>
    <x v="0"/>
    <x v="6"/>
    <d v="2023-03-25T00:00:00"/>
    <s v=""/>
    <x v="0"/>
    <d v="2025-01-31T00:00:00"/>
    <n v="18.61917808219178"/>
    <x v="1"/>
    <d v="2025-01-31T00:00:00"/>
    <n v="485"/>
  </r>
  <r>
    <n v="159181"/>
    <s v="VOLUNTEER"/>
    <s v="INACTIVE VOLUNTEER"/>
    <s v="N"/>
    <m/>
    <m/>
    <m/>
    <s v="N"/>
    <m/>
    <x v="0"/>
    <d v="1973-03-12T00:00:00"/>
    <s v="EN3"/>
    <x v="2"/>
    <x v="3"/>
    <s v="Not Recorded"/>
    <s v="Not Recorded"/>
    <x v="1"/>
    <d v="2025-01-31T00:00:00"/>
    <n v="51.926027397260277"/>
    <x v="3"/>
    <s v="Not Recorded"/>
    <s v=""/>
  </r>
  <r>
    <n v="128704"/>
    <s v="VOLUNTEER"/>
    <s v="INACTIVE VOLUNTEER"/>
    <s v="N"/>
    <m/>
    <m/>
    <m/>
    <s v="N"/>
    <m/>
    <x v="0"/>
    <d v="1987-07-03T00:00:00"/>
    <s v="LU2"/>
    <x v="1"/>
    <x v="3"/>
    <d v="2019-04-02T00:00:00"/>
    <d v="2019-04-02T00:00:00"/>
    <x v="1"/>
    <d v="2025-01-31T00:00:00"/>
    <n v="37.608219178082194"/>
    <x v="2"/>
    <d v="2019-04-02T00:00:00"/>
    <n v="1"/>
  </r>
  <r>
    <n v="136255"/>
    <s v="VOLUNTEER"/>
    <s v="INACTIVE VOLUNTEER"/>
    <s v="N"/>
    <m/>
    <m/>
    <m/>
    <s v="N"/>
    <m/>
    <x v="0"/>
    <d v="2003-06-01T00:00:00"/>
    <s v="WD3"/>
    <x v="0"/>
    <x v="4"/>
    <d v="2019-07-10T00:00:00"/>
    <d v="2019-08-15T00:00:00"/>
    <x v="0"/>
    <d v="2025-01-31T00:00:00"/>
    <n v="21.684931506849313"/>
    <x v="1"/>
    <d v="2019-08-15T00:00:00"/>
    <n v="27"/>
  </r>
  <r>
    <n v="114269"/>
    <s v="VOLUNTEER"/>
    <s v="ACTIVE VOLUNTEER"/>
    <s v="N"/>
    <m/>
    <m/>
    <m/>
    <s v="N"/>
    <m/>
    <x v="0"/>
    <d v="1942-10-01T00:00:00"/>
    <s v="SG19"/>
    <x v="1"/>
    <x v="3"/>
    <d v="2021-06-21T00:00:00"/>
    <s v=""/>
    <x v="0"/>
    <d v="2025-01-31T00:00:00"/>
    <n v="82.391780821917806"/>
    <x v="4"/>
    <d v="2025-01-31T00:00:00"/>
    <n v="945"/>
  </r>
  <r>
    <n v="101797"/>
    <s v="VOLUNTEER"/>
    <s v="INACTIVE VOLUNTEER"/>
    <s v="N"/>
    <m/>
    <m/>
    <m/>
    <s v="N"/>
    <m/>
    <x v="0"/>
    <d v="1997-10-26T00:00:00"/>
    <s v="LU3"/>
    <x v="1"/>
    <x v="2"/>
    <d v="2012-09-29T00:00:00"/>
    <d v="2014-02-01T00:00:00"/>
    <x v="1"/>
    <d v="2025-01-31T00:00:00"/>
    <n v="27.284931506849315"/>
    <x v="5"/>
    <d v="2014-02-01T00:00:00"/>
    <n v="350"/>
  </r>
  <r>
    <n v="161522"/>
    <s v="VOLUNTEER"/>
    <s v="INACTIVE VOLUNTEER"/>
    <s v="N"/>
    <m/>
    <m/>
    <m/>
    <s v="N"/>
    <m/>
    <x v="0"/>
    <d v="2006-06-24T00:00:00"/>
    <s v="MK40"/>
    <x v="1"/>
    <x v="1"/>
    <s v="Not Recorded"/>
    <s v="Not Recorded"/>
    <x v="1"/>
    <d v="2025-01-31T00:00:00"/>
    <n v="18.61917808219178"/>
    <x v="1"/>
    <s v="Not Recorded"/>
    <s v=""/>
  </r>
  <r>
    <n v="157821"/>
    <s v="VOLUNTEER"/>
    <s v="INACTIVE VOLUNTEER"/>
    <s v="N"/>
    <m/>
    <m/>
    <m/>
    <s v="N"/>
    <m/>
    <x v="0"/>
    <d v="2006-07-06T00:00:00"/>
    <s v="WD23"/>
    <x v="0"/>
    <x v="1"/>
    <s v="Not Recorded"/>
    <s v="Not Recorded"/>
    <x v="1"/>
    <d v="2025-01-31T00:00:00"/>
    <n v="18.586301369863012"/>
    <x v="1"/>
    <s v="Not Recorded"/>
    <s v=""/>
  </r>
  <r>
    <n v="148120"/>
    <s v="VOLUNTEER"/>
    <s v="INACTIVE VOLUNTEER"/>
    <s v="N"/>
    <m/>
    <m/>
    <m/>
    <s v="N"/>
    <m/>
    <x v="1"/>
    <d v="2004-08-05T00:00:00"/>
    <s v="MK14"/>
    <x v="4"/>
    <x v="1"/>
    <s v="Not Recorded"/>
    <s v="Not Recorded"/>
    <x v="1"/>
    <d v="2025-01-31T00:00:00"/>
    <n v="20.504109589041096"/>
    <x v="1"/>
    <s v="Not Recorded"/>
    <s v=""/>
  </r>
  <r>
    <n v="115283"/>
    <s v="VOLUNTEER"/>
    <s v="INACTIVE VOLUNTEER"/>
    <s v="N"/>
    <m/>
    <m/>
    <m/>
    <s v="N"/>
    <m/>
    <x v="1"/>
    <d v="1999-05-18T00:00:00"/>
    <s v="LU4"/>
    <x v="1"/>
    <x v="3"/>
    <d v="2016-03-24T00:00:00"/>
    <d v="2016-03-24T00:00:00"/>
    <x v="1"/>
    <d v="2025-01-31T00:00:00"/>
    <n v="25.726027397260275"/>
    <x v="5"/>
    <d v="2016-03-24T00:00:00"/>
    <n v="1"/>
  </r>
  <r>
    <n v="82511"/>
    <s v="VOLUNTEER"/>
    <s v="INACTIVE VOLUNTEER"/>
    <s v="N"/>
    <m/>
    <m/>
    <m/>
    <s v="N"/>
    <m/>
    <x v="0"/>
    <m/>
    <s v="LU4"/>
    <x v="1"/>
    <x v="3"/>
    <d v="1899-12-31T00:00:00"/>
    <d v="1899-12-31T00:00:00"/>
    <x v="1"/>
    <d v="2025-01-31T00:00:00"/>
    <n v="125.17260273972603"/>
    <x v="4"/>
    <d v="1899-12-31T00:00:00"/>
    <m/>
  </r>
  <r>
    <n v="80856"/>
    <s v="VOLUNTEER"/>
    <s v="INACTIVE VOLUNTEER"/>
    <s v="N"/>
    <m/>
    <m/>
    <m/>
    <s v="N"/>
    <m/>
    <x v="0"/>
    <d v="1928-07-25T00:00:00"/>
    <s v="EN9"/>
    <x v="2"/>
    <x v="2"/>
    <d v="2009-08-07T00:00:00"/>
    <d v="2012-01-01T00:00:00"/>
    <x v="1"/>
    <d v="2025-01-31T00:00:00"/>
    <n v="96.586301369863008"/>
    <x v="4"/>
    <d v="2012-01-01T00:00:00"/>
    <n v="626"/>
  </r>
  <r>
    <n v="112759"/>
    <s v="VOLUNTEER"/>
    <s v="INACTIVE VOLUNTEER"/>
    <s v="N"/>
    <m/>
    <m/>
    <m/>
    <s v="N"/>
    <m/>
    <x v="0"/>
    <d v="1999-01-07T00:00:00"/>
    <s v="WD3"/>
    <x v="0"/>
    <x v="0"/>
    <d v="2015-07-03T00:00:00"/>
    <d v="2022-04-06T00:00:00"/>
    <x v="0"/>
    <d v="2025-01-31T00:00:00"/>
    <n v="26.084931506849315"/>
    <x v="5"/>
    <d v="2022-04-06T00:00:00"/>
    <n v="1764"/>
  </r>
  <r>
    <n v="83877"/>
    <s v="VOLUNTEER"/>
    <s v="INACTIVE VOLUNTEER"/>
    <s v="N"/>
    <m/>
    <m/>
    <m/>
    <s v="N"/>
    <m/>
    <x v="0"/>
    <d v="1938-07-02T00:00:00"/>
    <s v="AL1"/>
    <x v="0"/>
    <x v="2"/>
    <d v="2011-06-13T00:00:00"/>
    <d v="2014-12-31T00:00:00"/>
    <x v="1"/>
    <d v="2025-01-31T00:00:00"/>
    <n v="86.643835616438352"/>
    <x v="4"/>
    <d v="2014-12-31T00:00:00"/>
    <n v="928"/>
  </r>
  <r>
    <n v="125818"/>
    <s v="VOLUNTEER"/>
    <s v="INACTIVE VOLUNTEER"/>
    <s v="N"/>
    <m/>
    <m/>
    <m/>
    <s v="N"/>
    <m/>
    <x v="0"/>
    <d v="1991-11-26T00:00:00"/>
    <s v="LU1"/>
    <x v="1"/>
    <x v="6"/>
    <s v="Not Recorded"/>
    <s v="Not Recorded"/>
    <x v="1"/>
    <d v="2025-01-31T00:00:00"/>
    <n v="33.205479452054796"/>
    <x v="5"/>
    <s v="Not Recorded"/>
    <s v=""/>
  </r>
  <r>
    <n v="159771"/>
    <s v="VOLUNTEER"/>
    <s v="ACTIVE VOLUNTEER"/>
    <s v="N"/>
    <m/>
    <m/>
    <m/>
    <s v="N"/>
    <m/>
    <x v="0"/>
    <d v="2007-09-27T00:00:00"/>
    <s v="LU6"/>
    <x v="1"/>
    <x v="1"/>
    <d v="2023-03-04T00:00:00"/>
    <s v=""/>
    <x v="0"/>
    <d v="2025-01-31T00:00:00"/>
    <n v="17.358904109589041"/>
    <x v="1"/>
    <d v="2025-01-31T00:00:00"/>
    <n v="500"/>
  </r>
  <r>
    <n v="115329"/>
    <s v="VOLUNTEER"/>
    <s v="INACTIVE VOLUNTEER"/>
    <s v="N"/>
    <m/>
    <m/>
    <m/>
    <s v="N"/>
    <m/>
    <x v="0"/>
    <d v="1959-10-02T00:00:00"/>
    <s v="LU7"/>
    <x v="4"/>
    <x v="2"/>
    <d v="2015-10-27T00:00:00"/>
    <d v="2018-08-23T00:00:00"/>
    <x v="1"/>
    <d v="2025-01-31T00:00:00"/>
    <n v="65.37808219178082"/>
    <x v="4"/>
    <d v="2018-08-23T00:00:00"/>
    <n v="738"/>
  </r>
  <r>
    <n v="80857"/>
    <s v="VOLUNTEER"/>
    <s v="INACTIVE VOLUNTEER"/>
    <s v="N"/>
    <m/>
    <m/>
    <m/>
    <s v="N"/>
    <m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11282"/>
    <s v="VOLUNTEER"/>
    <s v="INACTIVE VOLUNTEER"/>
    <s v="N"/>
    <m/>
    <m/>
    <m/>
    <s v="N"/>
    <m/>
    <x v="0"/>
    <d v="2001-01-29T00:00:00"/>
    <s v="AL3"/>
    <x v="0"/>
    <x v="2"/>
    <d v="2015-03-17T00:00:00"/>
    <d v="2018-08-18T00:00:00"/>
    <x v="0"/>
    <d v="2025-01-31T00:00:00"/>
    <n v="24.021917808219179"/>
    <x v="1"/>
    <d v="2018-08-18T00:00:00"/>
    <n v="894"/>
  </r>
  <r>
    <n v="1776"/>
    <s v="VOLUNTEER"/>
    <s v="INACTIVE VOLUNTEER"/>
    <s v="N"/>
    <m/>
    <m/>
    <m/>
    <s v="Y"/>
    <s v="17/04/2023"/>
    <x v="0"/>
    <d v="1945-11-17T00:00:00"/>
    <s v="LU3"/>
    <x v="1"/>
    <x v="2"/>
    <d v="1993-04-01T00:00:00"/>
    <d v="2023-04-17T00:00:00"/>
    <x v="3"/>
    <d v="2025-01-31T00:00:00"/>
    <n v="79.260273972602747"/>
    <x v="4"/>
    <d v="2023-04-17T00:00:00"/>
    <n v="7838"/>
  </r>
  <r>
    <n v="79515"/>
    <s v="VOLUNTEER"/>
    <s v="INACTIVE VOLUNTEER"/>
    <s v="N"/>
    <m/>
    <m/>
    <m/>
    <s v="N"/>
    <m/>
    <x v="1"/>
    <d v="1962-07-26T00:00:00"/>
    <s v="LU3"/>
    <x v="1"/>
    <x v="3"/>
    <d v="2011-05-09T00:00:00"/>
    <d v="2012-07-27T00:00:00"/>
    <x v="1"/>
    <d v="2025-01-31T00:00:00"/>
    <n v="62.561643835616437"/>
    <x v="0"/>
    <d v="2012-07-27T00:00:00"/>
    <n v="320"/>
  </r>
  <r>
    <n v="6865"/>
    <s v="VOLUNTEER"/>
    <s v="INACTIVE VOLUNTEER"/>
    <s v="N"/>
    <m/>
    <m/>
    <m/>
    <s v="Y"/>
    <s v="06/03/2024"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1943"/>
    <s v="VOLUNTEER"/>
    <s v="INACTIVE VOLUNTEER"/>
    <s v="N"/>
    <m/>
    <m/>
    <m/>
    <s v="N"/>
    <m/>
    <x v="1"/>
    <d v="1998-09-03T00:00:00"/>
    <s v="AL7"/>
    <x v="0"/>
    <x v="2"/>
    <s v="Not Recorded"/>
    <s v="Not Recorded"/>
    <x v="0"/>
    <d v="2025-01-31T00:00:00"/>
    <n v="26.43013698630137"/>
    <x v="5"/>
    <s v="Not Recorded"/>
    <s v=""/>
  </r>
  <r>
    <n v="80858"/>
    <s v="VOLUNTEER"/>
    <s v="INACTIVE VOLUNTEER"/>
    <s v="N"/>
    <m/>
    <m/>
    <m/>
    <s v="N"/>
    <m/>
    <x v="1"/>
    <d v="1946-05-30T00:00:00"/>
    <s v="LU2"/>
    <x v="1"/>
    <x v="2"/>
    <d v="2009-12-08T00:00:00"/>
    <d v="2013-07-31T00:00:00"/>
    <x v="1"/>
    <d v="2025-01-31T00:00:00"/>
    <n v="78.728767123287668"/>
    <x v="4"/>
    <d v="2013-07-31T00:00:00"/>
    <n v="952"/>
  </r>
  <r>
    <n v="2051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1496"/>
    <s v="VOLUNTEER"/>
    <s v="INACTIVE VOLUNTEER"/>
    <s v="N"/>
    <m/>
    <m/>
    <m/>
    <s v="N"/>
    <m/>
    <x v="1"/>
    <d v="2002-09-20T00:00:00"/>
    <s v="AL4"/>
    <x v="0"/>
    <x v="3"/>
    <d v="2022-07-19T00:00:00"/>
    <s v=""/>
    <x v="0"/>
    <d v="2025-01-31T00:00:00"/>
    <n v="22.38082191780822"/>
    <x v="1"/>
    <d v="2025-01-31T00:00:00"/>
    <n v="664"/>
  </r>
  <r>
    <n v="83451"/>
    <s v="VOLUNTEER"/>
    <s v="INACTIVE VOLUNTEER"/>
    <s v="N"/>
    <m/>
    <m/>
    <m/>
    <s v="N"/>
    <m/>
    <x v="0"/>
    <d v="1944-05-15T00:00:00"/>
    <s v="LU2"/>
    <x v="1"/>
    <x v="3"/>
    <d v="2012-09-07T00:00:00"/>
    <d v="2013-10-08T00:00:00"/>
    <x v="1"/>
    <d v="2025-01-31T00:00:00"/>
    <n v="80.769863013698625"/>
    <x v="4"/>
    <d v="2013-10-08T00:00:00"/>
    <n v="283"/>
  </r>
  <r>
    <n v="143994"/>
    <s v="VOLUNTEER"/>
    <s v="INACTIVE VOLUNTEER"/>
    <s v="N"/>
    <m/>
    <m/>
    <m/>
    <s v="N"/>
    <m/>
    <x v="0"/>
    <d v="1953-07-05T00:00:00"/>
    <s v="SG1"/>
    <x v="0"/>
    <x v="3"/>
    <d v="2020-02-11T00:00:00"/>
    <d v="2021-09-08T00:00:00"/>
    <x v="0"/>
    <d v="2025-01-31T00:00:00"/>
    <n v="71.62465753424658"/>
    <x v="4"/>
    <d v="2021-09-08T00:00:00"/>
    <n v="412"/>
  </r>
  <r>
    <n v="80859"/>
    <s v="VOLUNTEER"/>
    <s v="INACTIVE VOLUNTEER"/>
    <s v="N"/>
    <m/>
    <m/>
    <m/>
    <s v="N"/>
    <m/>
    <x v="0"/>
    <d v="1958-05-08T00:00:00"/>
    <s v="MK41"/>
    <x v="1"/>
    <x v="3"/>
    <d v="2010-10-12T00:00:00"/>
    <d v="2013-07-31T00:00:00"/>
    <x v="1"/>
    <d v="2025-01-31T00:00:00"/>
    <n v="66.780821917808225"/>
    <x v="4"/>
    <d v="2013-07-31T00:00:00"/>
    <n v="732"/>
  </r>
  <r>
    <n v="119043"/>
    <s v="VOLUNTEER"/>
    <s v="INACTIVE VOLUNTEER"/>
    <s v="N"/>
    <m/>
    <m/>
    <m/>
    <s v="N"/>
    <m/>
    <x v="0"/>
    <d v="1982-07-21T00:00:00"/>
    <s v="AL7"/>
    <x v="0"/>
    <x v="2"/>
    <d v="2016-10-11T00:00:00"/>
    <d v="2022-03-30T00:00:00"/>
    <x v="0"/>
    <d v="2025-01-31T00:00:00"/>
    <n v="42.561643835616437"/>
    <x v="2"/>
    <d v="2022-03-30T00:00:00"/>
    <n v="1427"/>
  </r>
  <r>
    <n v="109256"/>
    <s v="VOLUNTEER"/>
    <s v="INACTIVE VOLUNTEER"/>
    <s v="N"/>
    <m/>
    <m/>
    <m/>
    <s v="N"/>
    <m/>
    <x v="1"/>
    <d v="1989-12-01T00:00:00"/>
    <s v="AL10"/>
    <x v="0"/>
    <x v="2"/>
    <d v="2014-09-17T00:00:00"/>
    <d v="2014-10-03T00:00:00"/>
    <x v="1"/>
    <d v="2025-01-31T00:00:00"/>
    <n v="35.19178082191781"/>
    <x v="2"/>
    <d v="2014-10-03T00:00:00"/>
    <n v="13"/>
  </r>
  <r>
    <n v="143956"/>
    <s v="VOLUNTEER"/>
    <s v="INACTIVE VOLUNTEER"/>
    <s v="N"/>
    <m/>
    <m/>
    <m/>
    <s v="N"/>
    <m/>
    <x v="0"/>
    <d v="1986-08-10T00:00:00"/>
    <s v="LU5"/>
    <x v="1"/>
    <x v="3"/>
    <s v="Not Recorded"/>
    <s v="Not Recorded"/>
    <x v="1"/>
    <d v="2025-01-31T00:00:00"/>
    <n v="38.504109589041093"/>
    <x v="2"/>
    <s v="Not Recorded"/>
    <s v=""/>
  </r>
  <r>
    <n v="139894"/>
    <s v="VOLUNTEER"/>
    <s v="ACTIVE VOLUNTEER"/>
    <s v="N"/>
    <m/>
    <m/>
    <m/>
    <s v="N"/>
    <m/>
    <x v="0"/>
    <d v="1956-09-28T00:00:00"/>
    <s v="SG19"/>
    <x v="1"/>
    <x v="3"/>
    <d v="2019-09-26T00:00:00"/>
    <s v=""/>
    <x v="0"/>
    <d v="2025-01-31T00:00:00"/>
    <n v="68.389041095890406"/>
    <x v="4"/>
    <d v="2025-01-31T00:00:00"/>
    <n v="1397"/>
  </r>
  <r>
    <n v="160737"/>
    <s v="VOLUNTEER"/>
    <s v="ACTIVE VOLUNTEER"/>
    <s v="N"/>
    <m/>
    <m/>
    <m/>
    <s v="N"/>
    <m/>
    <x v="0"/>
    <d v="2004-05-30T00:00:00"/>
    <s v="AL3"/>
    <x v="0"/>
    <x v="3"/>
    <d v="2023-03-27T00:00:00"/>
    <s v=""/>
    <x v="0"/>
    <d v="2025-01-31T00:00:00"/>
    <n v="20.687671232876713"/>
    <x v="1"/>
    <d v="2025-01-31T00:00:00"/>
    <n v="485"/>
  </r>
  <r>
    <n v="95036"/>
    <s v="VOLUNTEER"/>
    <s v="INACTIVE VOLUNTEER"/>
    <s v="N"/>
    <m/>
    <m/>
    <m/>
    <s v="N"/>
    <m/>
    <x v="0"/>
    <d v="1996-11-22T00:00:00"/>
    <s v="AL2"/>
    <x v="0"/>
    <x v="2"/>
    <d v="2012-05-30T00:00:00"/>
    <d v="2012-09-30T00:00:00"/>
    <x v="1"/>
    <d v="2025-01-31T00:00:00"/>
    <n v="28.210958904109589"/>
    <x v="5"/>
    <d v="2012-09-30T00:00:00"/>
    <n v="88"/>
  </r>
  <r>
    <n v="59771"/>
    <s v="VOLUNTEER"/>
    <s v="ACTIVE VOLUNTEER"/>
    <s v="N"/>
    <m/>
    <m/>
    <m/>
    <s v="N"/>
    <m/>
    <x v="0"/>
    <d v="1934-07-01T00:00:00"/>
    <s v="LU3"/>
    <x v="1"/>
    <x v="3"/>
    <d v="2009-01-01T00:00:00"/>
    <s v=""/>
    <x v="2"/>
    <d v="2025-01-31T00:00:00"/>
    <n v="90.649315068493152"/>
    <x v="4"/>
    <d v="2025-01-31T00:00:00"/>
    <n v="4197"/>
  </r>
  <r>
    <n v="155241"/>
    <s v="VOLUNTEER"/>
    <s v="ACTIVE VOLUNTEER"/>
    <s v="N"/>
    <m/>
    <m/>
    <m/>
    <s v="N"/>
    <m/>
    <x v="1"/>
    <d v="1967-01-18T00:00:00"/>
    <s v="SG1"/>
    <x v="0"/>
    <x v="3"/>
    <d v="2022-07-13T00:00:00"/>
    <s v=""/>
    <x v="0"/>
    <d v="2025-01-31T00:00:00"/>
    <n v="58.076712328767123"/>
    <x v="0"/>
    <d v="2025-01-31T00:00:00"/>
    <n v="668"/>
  </r>
  <r>
    <n v="93774"/>
    <s v="VOLUNTEER"/>
    <s v="INACTIVE VOLUNTEER"/>
    <s v="N"/>
    <m/>
    <m/>
    <m/>
    <s v="N"/>
    <m/>
    <x v="1"/>
    <d v="1995-03-16T00:00:00"/>
    <s v="LU2"/>
    <x v="1"/>
    <x v="0"/>
    <d v="2012-05-26T00:00:00"/>
    <d v="2012-07-25T00:00:00"/>
    <x v="1"/>
    <d v="2025-01-31T00:00:00"/>
    <n v="29.901369863013699"/>
    <x v="5"/>
    <d v="2012-07-25T00:00:00"/>
    <n v="43"/>
  </r>
  <r>
    <n v="73519"/>
    <s v="VOLUNTEER"/>
    <s v="INACTIVE VOLUNTEER"/>
    <s v="N"/>
    <m/>
    <m/>
    <m/>
    <s v="N"/>
    <m/>
    <x v="0"/>
    <d v="1966-02-27T00:00:00"/>
    <s v="MK45"/>
    <x v="1"/>
    <x v="3"/>
    <d v="2012-06-28T00:00:00"/>
    <d v="2022-09-27T00:00:00"/>
    <x v="2"/>
    <d v="2025-01-31T00:00:00"/>
    <n v="58.967123287671235"/>
    <x v="0"/>
    <d v="2022-09-27T00:00:00"/>
    <n v="2674"/>
  </r>
  <r>
    <n v="95074"/>
    <s v="VOLUNTEER"/>
    <s v="INACTIVE VOLUNTEER"/>
    <s v="N"/>
    <m/>
    <m/>
    <m/>
    <s v="N"/>
    <m/>
    <x v="0"/>
    <d v="1952-10-08T00:00:00"/>
    <s v="AL4"/>
    <x v="0"/>
    <x v="2"/>
    <d v="2012-03-02T00:00:00"/>
    <d v="2014-04-23T00:00:00"/>
    <x v="1"/>
    <d v="2025-01-31T00:00:00"/>
    <n v="72.364383561643834"/>
    <x v="4"/>
    <d v="2014-04-23T00:00:00"/>
    <n v="559"/>
  </r>
  <r>
    <n v="107031"/>
    <s v="VOLUNTEER"/>
    <s v="INACTIVE VOLUNTEER"/>
    <s v="N"/>
    <m/>
    <m/>
    <m/>
    <s v="N"/>
    <m/>
    <x v="0"/>
    <d v="1951-06-27T00:00:00"/>
    <s v="MK16"/>
    <x v="4"/>
    <x v="6"/>
    <d v="2014-01-31T00:00:00"/>
    <d v="2015-03-19T00:00:00"/>
    <x v="1"/>
    <d v="2025-01-31T00:00:00"/>
    <n v="73.649315068493152"/>
    <x v="4"/>
    <d v="2015-03-19T00:00:00"/>
    <n v="295"/>
  </r>
  <r>
    <n v="161827"/>
    <s v="VOLUNTEER"/>
    <s v="ACTIVE VOLUNTEER"/>
    <s v="N"/>
    <m/>
    <m/>
    <m/>
    <s v="N"/>
    <m/>
    <x v="0"/>
    <d v="1947-10-18T00:00:00"/>
    <s v="MK41"/>
    <x v="1"/>
    <x v="3"/>
    <d v="2010-10-15T00:00:00"/>
    <s v=""/>
    <x v="4"/>
    <d v="2025-01-31T00:00:00"/>
    <n v="77.342465753424662"/>
    <x v="4"/>
    <d v="2025-01-31T00:00:00"/>
    <n v="3731"/>
  </r>
  <r>
    <n v="48837"/>
    <s v="VOLUNTEER"/>
    <s v="INACTIVE VOLUNTEER"/>
    <s v="N"/>
    <m/>
    <m/>
    <m/>
    <s v="N"/>
    <m/>
    <x v="0"/>
    <d v="1936-02-10T00:00:00"/>
    <s v="LU2"/>
    <x v="1"/>
    <x v="3"/>
    <d v="2002-01-01T00:00:00"/>
    <d v="2015-10-21T00:00:00"/>
    <x v="4"/>
    <d v="2025-01-31T00:00:00"/>
    <n v="89.035616438356158"/>
    <x v="4"/>
    <d v="2015-10-21T00:00:00"/>
    <n v="3602"/>
  </r>
  <r>
    <n v="100614"/>
    <s v="VOLUNTEER"/>
    <s v="INACTIVE VOLUNTEER"/>
    <s v="N"/>
    <m/>
    <m/>
    <m/>
    <s v="N"/>
    <m/>
    <x v="0"/>
    <d v="1988-09-18T00:00:00"/>
    <s v="SG1"/>
    <x v="0"/>
    <x v="2"/>
    <d v="2013-02-28T00:00:00"/>
    <d v="2013-06-01T00:00:00"/>
    <x v="1"/>
    <d v="2025-01-31T00:00:00"/>
    <n v="36.394520547945206"/>
    <x v="2"/>
    <d v="2013-06-01T00:00:00"/>
    <n v="67"/>
  </r>
  <r>
    <n v="165614"/>
    <s v="VOLUNTEER"/>
    <s v="ACTIVE VOLUNTEER"/>
    <s v="N"/>
    <m/>
    <m/>
    <m/>
    <s v="N"/>
    <m/>
    <x v="0"/>
    <d v="2009-09-26T00:00:00"/>
    <s v="MK16"/>
    <x v="4"/>
    <x v="3"/>
    <d v="2023-12-15T00:00:00"/>
    <s v=""/>
    <x v="0"/>
    <d v="2025-01-31T00:00:00"/>
    <n v="15.358904109589041"/>
    <x v="6"/>
    <d v="2025-01-31T00:00:00"/>
    <n v="296"/>
  </r>
  <r>
    <n v="131655"/>
    <s v="VOLUNTEER"/>
    <s v="INACTIVE VOLUNTEER"/>
    <s v="N"/>
    <m/>
    <m/>
    <m/>
    <s v="N"/>
    <m/>
    <x v="0"/>
    <d v="1974-10-27T00:00:00"/>
    <s v="LU4"/>
    <x v="1"/>
    <x v="7"/>
    <d v="2018-12-15T00:00:00"/>
    <d v="2023-04-11T00:00:00"/>
    <x v="4"/>
    <d v="2025-01-31T00:00:00"/>
    <n v="50.298630136986304"/>
    <x v="3"/>
    <d v="2023-04-11T00:00:00"/>
    <n v="1127"/>
  </r>
  <r>
    <n v="115025"/>
    <s v="VOLUNTEER"/>
    <s v="INACTIVE VOLUNTEER"/>
    <s v="N"/>
    <m/>
    <m/>
    <m/>
    <s v="N"/>
    <m/>
    <x v="1"/>
    <d v="1999-01-08T00:00:00"/>
    <s v="AL5"/>
    <x v="0"/>
    <x v="7"/>
    <d v="2016-01-26T00:00:00"/>
    <d v="2016-01-26T00:00:00"/>
    <x v="1"/>
    <d v="2025-01-31T00:00:00"/>
    <n v="26.082191780821919"/>
    <x v="5"/>
    <d v="2016-01-26T00:00:00"/>
    <n v="1"/>
  </r>
  <r>
    <n v="57595"/>
    <s v="VOLUNTEER"/>
    <s v="ACTIVE VOLUNTEER"/>
    <s v="N"/>
    <m/>
    <m/>
    <m/>
    <s v="N"/>
    <m/>
    <x v="0"/>
    <d v="1987-11-14T00:00:00"/>
    <s v="MK45"/>
    <x v="1"/>
    <x v="2"/>
    <d v="2017-12-15T00:00:00"/>
    <s v=""/>
    <x v="2"/>
    <d v="2025-01-31T00:00:00"/>
    <n v="37.241095890410961"/>
    <x v="2"/>
    <d v="2025-01-31T00:00:00"/>
    <n v="1861"/>
  </r>
  <r>
    <n v="168874"/>
    <s v="VOLUNTEER"/>
    <s v="ACTIVE VOLUNTEER"/>
    <s v="N"/>
    <m/>
    <m/>
    <m/>
    <s v="N"/>
    <m/>
    <x v="0"/>
    <d v="2007-05-06T00:00:00"/>
    <s v="WD25"/>
    <x v="0"/>
    <x v="3"/>
    <d v="2024-08-15T00:00:00"/>
    <s v=""/>
    <x v="0"/>
    <d v="2025-01-31T00:00:00"/>
    <n v="17.753424657534246"/>
    <x v="1"/>
    <d v="2025-01-31T00:00:00"/>
    <n v="122"/>
  </r>
  <r>
    <n v="94660"/>
    <s v="VOLUNTEER"/>
    <s v="INACTIVE VOLUNTEER"/>
    <s v="N"/>
    <m/>
    <m/>
    <m/>
    <s v="N"/>
    <m/>
    <x v="0"/>
    <m/>
    <s v="SG1"/>
    <x v="0"/>
    <x v="2"/>
    <d v="2012-05-05T00:00:00"/>
    <d v="2012-11-10T00:00:00"/>
    <x v="1"/>
    <d v="2025-01-31T00:00:00"/>
    <n v="125.17260273972603"/>
    <x v="4"/>
    <d v="2012-11-10T00:00:00"/>
    <n v="135"/>
  </r>
  <r>
    <n v="127009"/>
    <s v="VOLUNTEER"/>
    <s v="INACTIVE VOLUNTEER"/>
    <s v="N"/>
    <m/>
    <m/>
    <m/>
    <s v="N"/>
    <m/>
    <x v="0"/>
    <d v="1980-01-05T00:00:00"/>
    <s v="MK10"/>
    <x v="4"/>
    <x v="3"/>
    <d v="2018-02-24T00:00:00"/>
    <d v="2019-08-16T00:00:00"/>
    <x v="0"/>
    <d v="2025-01-31T00:00:00"/>
    <n v="45.104109589041094"/>
    <x v="3"/>
    <d v="2019-08-16T00:00:00"/>
    <n v="385"/>
  </r>
  <r>
    <n v="124218"/>
    <s v="VOLUNTEER"/>
    <s v="INACTIVE VOLUNTEER"/>
    <s v="N"/>
    <m/>
    <m/>
    <m/>
    <s v="N"/>
    <m/>
    <x v="1"/>
    <d v="2000-07-19T00:00:00"/>
    <s v="AL7"/>
    <x v="0"/>
    <x v="3"/>
    <d v="2017-08-23T00:00:00"/>
    <d v="2019-01-23T00:00:00"/>
    <x v="0"/>
    <d v="2025-01-31T00:00:00"/>
    <n v="24.553424657534247"/>
    <x v="1"/>
    <d v="2019-01-23T00:00:00"/>
    <n v="371"/>
  </r>
  <r>
    <n v="80569"/>
    <s v="VOLUNTEER"/>
    <s v="INACTIVE VOLUNTEER"/>
    <s v="N"/>
    <m/>
    <m/>
    <m/>
    <s v="N"/>
    <m/>
    <x v="0"/>
    <d v="1990-07-21T00:00:00"/>
    <s v="MK45"/>
    <x v="1"/>
    <x v="3"/>
    <d v="2011-08-08T00:00:00"/>
    <d v="2013-11-06T00:00:00"/>
    <x v="1"/>
    <d v="2025-01-31T00:00:00"/>
    <n v="34.556164383561644"/>
    <x v="5"/>
    <d v="2013-11-06T00:00:00"/>
    <n v="588"/>
  </r>
  <r>
    <n v="131589"/>
    <s v="VOLUNTEER"/>
    <s v="INACTIVE VOLUNTEER"/>
    <s v="N"/>
    <m/>
    <m/>
    <m/>
    <s v="N"/>
    <m/>
    <x v="0"/>
    <d v="1996-05-24T00:00:00"/>
    <s v="WD25"/>
    <x v="0"/>
    <x v="3"/>
    <d v="2018-11-14T00:00:00"/>
    <d v="2019-01-23T00:00:00"/>
    <x v="0"/>
    <d v="2025-01-31T00:00:00"/>
    <n v="28.709589041095889"/>
    <x v="5"/>
    <d v="2019-01-23T00:00:00"/>
    <n v="51"/>
  </r>
  <r>
    <n v="97146"/>
    <s v="VOLUNTEER"/>
    <s v="INACTIVE VOLUNTEER"/>
    <s v="N"/>
    <m/>
    <m/>
    <m/>
    <s v="N"/>
    <m/>
    <x v="0"/>
    <d v="1961-06-09T00:00:00"/>
    <s v="LU2"/>
    <x v="1"/>
    <x v="3"/>
    <d v="2016-08-06T00:00:00"/>
    <d v="2019-01-23T00:00:00"/>
    <x v="0"/>
    <d v="2025-01-31T00:00:00"/>
    <n v="63.69041095890411"/>
    <x v="0"/>
    <d v="2019-01-23T00:00:00"/>
    <n v="643"/>
  </r>
  <r>
    <n v="82710"/>
    <s v="VOLUNTEER"/>
    <s v="INACTIVE VOLUNTEER"/>
    <s v="N"/>
    <m/>
    <m/>
    <m/>
    <s v="N"/>
    <m/>
    <x v="0"/>
    <d v="1996-01-02T00:00:00"/>
    <s v="LU2"/>
    <x v="1"/>
    <x v="3"/>
    <d v="2010-10-02T00:00:00"/>
    <d v="2013-02-15T00:00:00"/>
    <x v="1"/>
    <d v="2025-01-31T00:00:00"/>
    <n v="29.101369863013698"/>
    <x v="5"/>
    <d v="2013-02-15T00:00:00"/>
    <n v="620"/>
  </r>
  <r>
    <n v="65623"/>
    <s v="VOLUNTEER"/>
    <s v="ACTIVE VOLUNTEER"/>
    <s v="N"/>
    <m/>
    <m/>
    <m/>
    <s v="N"/>
    <m/>
    <x v="0"/>
    <d v="1950-07-20T00:00:00"/>
    <s v="AL3"/>
    <x v="0"/>
    <x v="2"/>
    <d v="2015-01-16T00:00:00"/>
    <s v=""/>
    <x v="0"/>
    <d v="2025-01-31T00:00:00"/>
    <n v="74.586301369863008"/>
    <x v="4"/>
    <d v="2025-01-31T00:00:00"/>
    <n v="2621"/>
  </r>
  <r>
    <n v="68265"/>
    <s v="VOLUNTEER"/>
    <s v="INACTIVE VOLUNTEER"/>
    <s v="N"/>
    <m/>
    <m/>
    <m/>
    <s v="N"/>
    <m/>
    <x v="0"/>
    <m/>
    <s v="MK6"/>
    <x v="4"/>
    <x v="2"/>
    <d v="1899-12-31T00:00:00"/>
    <d v="1899-12-31T00:00:00"/>
    <x v="1"/>
    <d v="2025-01-31T00:00:00"/>
    <n v="125.17260273972603"/>
    <x v="4"/>
    <d v="1899-12-31T00:00:00"/>
    <m/>
  </r>
  <r>
    <n v="79567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3875"/>
    <s v="VOLUNTEER"/>
    <s v="INACTIVE VOLUNTEER"/>
    <s v="N"/>
    <m/>
    <m/>
    <m/>
    <s v="N"/>
    <m/>
    <x v="0"/>
    <d v="2006-10-03T00:00:00"/>
    <s v="LU5"/>
    <x v="1"/>
    <x v="3"/>
    <d v="2022-02-05T00:00:00"/>
    <d v="2023-01-25T00:00:00"/>
    <x v="0"/>
    <d v="2025-01-31T00:00:00"/>
    <n v="18.342465753424658"/>
    <x v="1"/>
    <d v="2023-01-25T00:00:00"/>
    <n v="253"/>
  </r>
  <r>
    <n v="80860"/>
    <s v="VOLUNTEER"/>
    <s v="INACTIVE VOLUNTEER"/>
    <s v="Y"/>
    <s v="05/10/2021"/>
    <s v="Returned mail twice"/>
    <s v="VNELSON"/>
    <s v="N"/>
    <m/>
    <x v="0"/>
    <d v="1963-06-23T00:00:00"/>
    <s v="AL5"/>
    <x v="0"/>
    <x v="2"/>
    <d v="2009-09-24T00:00:00"/>
    <d v="2014-02-03T00:00:00"/>
    <x v="1"/>
    <d v="2025-01-31T00:00:00"/>
    <n v="61.652054794520545"/>
    <x v="0"/>
    <d v="2014-02-03T00:00:00"/>
    <n v="1138"/>
  </r>
  <r>
    <n v="129028"/>
    <s v="VOLUNTEER"/>
    <s v="INACTIVE VOLUNTEER"/>
    <s v="N"/>
    <m/>
    <m/>
    <m/>
    <s v="N"/>
    <m/>
    <x v="0"/>
    <d v="2001-12-25T00:00:00"/>
    <s v="HP1"/>
    <x v="0"/>
    <x v="4"/>
    <s v="Not Recorded"/>
    <s v="Not Recorded"/>
    <x v="3"/>
    <d v="2025-01-31T00:00:00"/>
    <n v="23.117808219178084"/>
    <x v="1"/>
    <s v="Not Recorded"/>
    <s v=""/>
  </r>
  <r>
    <n v="67605"/>
    <s v="VOLUNTEER"/>
    <s v="INACTIVE VOLUNTEER"/>
    <s v="N"/>
    <m/>
    <m/>
    <m/>
    <s v="N"/>
    <m/>
    <x v="0"/>
    <d v="1969-02-11T00:00:00"/>
    <s v="LU3"/>
    <x v="1"/>
    <x v="3"/>
    <d v="2012-12-10T00:00:00"/>
    <d v="2012-12-10T00:00:00"/>
    <x v="1"/>
    <d v="2025-01-31T00:00:00"/>
    <n v="56.008219178082193"/>
    <x v="0"/>
    <d v="2012-12-10T00:00:00"/>
    <n v="1"/>
  </r>
  <r>
    <n v="161071"/>
    <s v="VOLUNTEER"/>
    <s v="INACTIVE VOLUNTEER"/>
    <s v="N"/>
    <m/>
    <m/>
    <m/>
    <s v="N"/>
    <m/>
    <x v="1"/>
    <d v="1960-04-01T00:00:00"/>
    <s v="LU1"/>
    <x v="1"/>
    <x v="3"/>
    <s v="Not Recorded"/>
    <s v="Not Recorded"/>
    <x v="1"/>
    <d v="2025-01-31T00:00:00"/>
    <n v="64.879452054794527"/>
    <x v="0"/>
    <s v="Not Recorded"/>
    <s v=""/>
  </r>
  <r>
    <n v="154332"/>
    <s v="VOLUNTEER"/>
    <s v="INACTIVE VOLUNTEER"/>
    <s v="N"/>
    <m/>
    <m/>
    <m/>
    <s v="N"/>
    <m/>
    <x v="1"/>
    <d v="2003-03-28T00:00:00"/>
    <s v="AL1"/>
    <x v="0"/>
    <x v="3"/>
    <d v="2022-01-04T00:00:00"/>
    <d v="2022-08-04T00:00:00"/>
    <x v="0"/>
    <d v="2025-01-31T00:00:00"/>
    <n v="21.863013698630137"/>
    <x v="1"/>
    <d v="2022-08-04T00:00:00"/>
    <n v="153"/>
  </r>
  <r>
    <n v="143162"/>
    <s v="VOLUNTEER"/>
    <s v="INACTIVE VOLUNTEER"/>
    <s v="N"/>
    <m/>
    <m/>
    <m/>
    <s v="N"/>
    <m/>
    <x v="1"/>
    <d v="2002-10-15T00:00:00"/>
    <s v="AL7"/>
    <x v="0"/>
    <x v="6"/>
    <d v="2020-02-03T00:00:00"/>
    <d v="2020-03-10T00:00:00"/>
    <x v="0"/>
    <d v="2025-01-31T00:00:00"/>
    <n v="22.312328767123287"/>
    <x v="1"/>
    <d v="2020-03-10T00:00:00"/>
    <n v="27"/>
  </r>
  <r>
    <n v="162001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43446"/>
    <s v="VOLUNTEER"/>
    <s v="INACTIVE VOLUNTEER"/>
    <s v="N"/>
    <m/>
    <m/>
    <m/>
    <s v="N"/>
    <m/>
    <x v="0"/>
    <d v="2006-01-24T00:00:00"/>
    <s v="AL7"/>
    <x v="0"/>
    <x v="6"/>
    <d v="2020-02-15T00:00:00"/>
    <d v="2021-09-08T00:00:00"/>
    <x v="0"/>
    <d v="2025-01-31T00:00:00"/>
    <n v="19.032876712328768"/>
    <x v="1"/>
    <d v="2021-09-08T00:00:00"/>
    <n v="408"/>
  </r>
  <r>
    <n v="167976"/>
    <s v="VOLUNTEER"/>
    <s v="PROSPECTIVE VOLUNTEER"/>
    <s v="N"/>
    <m/>
    <m/>
    <m/>
    <s v="N"/>
    <m/>
    <x v="0"/>
    <d v="2007-08-14T00:00:00"/>
    <s v="MK42"/>
    <x v="1"/>
    <x v="3"/>
    <s v="Not Recorded"/>
    <s v="Not Recorded"/>
    <x v="1"/>
    <d v="2025-01-31T00:00:00"/>
    <n v="17.479452054794521"/>
    <x v="1"/>
    <s v="Not Recorded"/>
    <s v=""/>
  </r>
  <r>
    <n v="153569"/>
    <s v="VOLUNTEER"/>
    <s v="INACTIVE VOLUNTEER"/>
    <s v="N"/>
    <m/>
    <m/>
    <m/>
    <s v="N"/>
    <m/>
    <x v="1"/>
    <d v="1985-04-02T00:00:00"/>
    <s v="LU5"/>
    <x v="1"/>
    <x v="7"/>
    <d v="2021-12-15T00:00:00"/>
    <d v="2022-07-12T00:00:00"/>
    <x v="3"/>
    <d v="2025-01-31T00:00:00"/>
    <n v="39.860273972602741"/>
    <x v="2"/>
    <d v="2022-07-12T00:00:00"/>
    <n v="150"/>
  </r>
  <r>
    <n v="41287"/>
    <s v="VOLUNTEER"/>
    <s v="INACTIVE VOLUNTEER"/>
    <s v="N"/>
    <m/>
    <m/>
    <m/>
    <s v="N"/>
    <m/>
    <x v="0"/>
    <m/>
    <s v="LU3"/>
    <x v="1"/>
    <x v="2"/>
    <d v="2005-12-01T00:00:00"/>
    <d v="2015-07-20T00:00:00"/>
    <x v="2"/>
    <d v="2025-01-31T00:00:00"/>
    <n v="125.17260273972603"/>
    <x v="4"/>
    <d v="2015-07-20T00:00:00"/>
    <n v="2513"/>
  </r>
  <r>
    <n v="77722"/>
    <s v="VOLUNTEER"/>
    <s v="INACTIVE VOLUNTEER"/>
    <s v="N"/>
    <m/>
    <m/>
    <m/>
    <s v="N"/>
    <m/>
    <x v="0"/>
    <d v="1994-12-07T00:00:00"/>
    <s v="LU2"/>
    <x v="1"/>
    <x v="3"/>
    <s v="Not Recorded"/>
    <s v="Not Recorded"/>
    <x v="3"/>
    <d v="2025-01-31T00:00:00"/>
    <n v="30.172602739726027"/>
    <x v="5"/>
    <s v="Not Recorded"/>
    <s v=""/>
  </r>
  <r>
    <n v="129017"/>
    <s v="VOLUNTEER"/>
    <s v="INACTIVE VOLUNTEER"/>
    <s v="N"/>
    <m/>
    <m/>
    <m/>
    <s v="N"/>
    <m/>
    <x v="1"/>
    <d v="1999-01-08T00:00:00"/>
    <s v="LU2"/>
    <x v="1"/>
    <x v="3"/>
    <s v="Not Recorded"/>
    <s v="Not Recorded"/>
    <x v="1"/>
    <d v="2025-01-31T00:00:00"/>
    <n v="26.082191780821919"/>
    <x v="5"/>
    <s v="Not Recorded"/>
    <s v=""/>
  </r>
  <r>
    <n v="79354"/>
    <s v="VOLUNTEER"/>
    <s v="INACTIVE VOLUNTEER"/>
    <s v="N"/>
    <m/>
    <m/>
    <m/>
    <s v="N"/>
    <m/>
    <x v="0"/>
    <d v="1967-06-16T00:00:00"/>
    <s v="MK41"/>
    <x v="1"/>
    <x v="3"/>
    <d v="2011-02-15T00:00:00"/>
    <d v="2012-05-22T00:00:00"/>
    <x v="1"/>
    <d v="2025-01-31T00:00:00"/>
    <n v="57.668493150684931"/>
    <x v="0"/>
    <d v="2012-05-22T00:00:00"/>
    <n v="331"/>
  </r>
  <r>
    <n v="149249"/>
    <s v="VOLUNTEER"/>
    <s v="ACTIVE VOLUNTEER"/>
    <s v="N"/>
    <m/>
    <m/>
    <m/>
    <s v="N"/>
    <m/>
    <x v="0"/>
    <d v="1954-07-04T00:00:00"/>
    <s v="AL3"/>
    <x v="0"/>
    <x v="3"/>
    <d v="2021-04-20T00:00:00"/>
    <s v=""/>
    <x v="0"/>
    <d v="2025-01-31T00:00:00"/>
    <n v="70.627397260273966"/>
    <x v="4"/>
    <d v="2025-01-31T00:00:00"/>
    <n v="989"/>
  </r>
  <r>
    <n v="169139"/>
    <s v="VOLUNTEER"/>
    <s v="PROSPECTIVE VOLUNTEER"/>
    <s v="N"/>
    <m/>
    <m/>
    <m/>
    <s v="N"/>
    <m/>
    <x v="0"/>
    <d v="2008-12-18T00:00:00"/>
    <s v="EN3"/>
    <x v="2"/>
    <x v="1"/>
    <s v="Not Recorded"/>
    <s v="Not Recorded"/>
    <x v="1"/>
    <d v="2025-01-31T00:00:00"/>
    <n v="16.13150684931507"/>
    <x v="1"/>
    <s v="Not Recorded"/>
    <s v=""/>
  </r>
  <r>
    <n v="153617"/>
    <s v="VOLUNTEER"/>
    <s v="INACTIVE VOLUNTEER"/>
    <s v="N"/>
    <m/>
    <m/>
    <m/>
    <s v="N"/>
    <m/>
    <x v="0"/>
    <d v="2004-05-01T00:00:00"/>
    <s v="HP2"/>
    <x v="0"/>
    <x v="4"/>
    <d v="2021-11-01T00:00:00"/>
    <d v="2021-12-20T00:00:00"/>
    <x v="0"/>
    <d v="2025-01-31T00:00:00"/>
    <n v="20.767123287671232"/>
    <x v="1"/>
    <d v="2021-12-20T00:00:00"/>
    <n v="36"/>
  </r>
  <r>
    <n v="129392"/>
    <s v="VOLUNTEER"/>
    <s v="INACTIVE VOLUNTEER"/>
    <s v="N"/>
    <m/>
    <m/>
    <m/>
    <s v="N"/>
    <m/>
    <x v="0"/>
    <d v="1954-05-07T00:00:00"/>
    <s v="LU2"/>
    <x v="1"/>
    <x v="3"/>
    <d v="2018-06-28T00:00:00"/>
    <d v="2023-01-25T00:00:00"/>
    <x v="0"/>
    <d v="2025-01-31T00:00:00"/>
    <n v="70.786301369863011"/>
    <x v="4"/>
    <d v="2023-01-25T00:00:00"/>
    <n v="1195"/>
  </r>
  <r>
    <n v="33666"/>
    <s v="VOLUNTEER"/>
    <s v="INACTIVE VOLUNTEER"/>
    <s v="N"/>
    <m/>
    <m/>
    <m/>
    <s v="N"/>
    <m/>
    <x v="1"/>
    <m/>
    <s v="GU9"/>
    <x v="2"/>
    <x v="2"/>
    <d v="1899-12-31T00:00:00"/>
    <d v="1899-12-31T00:00:00"/>
    <x v="1"/>
    <d v="2025-01-31T00:00:00"/>
    <n v="125.17260273972603"/>
    <x v="4"/>
    <d v="1899-12-31T00:00:00"/>
    <m/>
  </r>
  <r>
    <n v="100927"/>
    <s v="VOLUNTEER"/>
    <s v="INACTIVE VOLUNTEER"/>
    <s v="N"/>
    <m/>
    <m/>
    <m/>
    <s v="N"/>
    <m/>
    <x v="0"/>
    <d v="1991-10-31T00:00:00"/>
    <s v="AL7"/>
    <x v="0"/>
    <x v="2"/>
    <d v="2012-08-29T00:00:00"/>
    <d v="2017-04-19T00:00:00"/>
    <x v="0"/>
    <d v="2025-01-31T00:00:00"/>
    <n v="33.276712328767125"/>
    <x v="5"/>
    <d v="2017-04-19T00:00:00"/>
    <n v="1211"/>
  </r>
  <r>
    <n v="116304"/>
    <s v="VOLUNTEER"/>
    <s v="ACTIVE VOLUNTEER"/>
    <s v="N"/>
    <m/>
    <m/>
    <m/>
    <s v="N"/>
    <m/>
    <x v="0"/>
    <d v="1946-12-21T00:00:00"/>
    <s v="WD3"/>
    <x v="0"/>
    <x v="2"/>
    <d v="2016-01-05T00:00:00"/>
    <s v=""/>
    <x v="0"/>
    <d v="2025-01-31T00:00:00"/>
    <n v="78.167123287671231"/>
    <x v="4"/>
    <d v="2025-01-31T00:00:00"/>
    <n v="2369"/>
  </r>
  <r>
    <n v="101031"/>
    <s v="VOLUNTEER"/>
    <s v="INACTIVE VOLUNTEER"/>
    <s v="N"/>
    <m/>
    <m/>
    <m/>
    <s v="N"/>
    <m/>
    <x v="0"/>
    <m/>
    <s v="LU5"/>
    <x v="1"/>
    <x v="2"/>
    <d v="2013-02-07T00:00:00"/>
    <d v="2013-02-07T00:00:00"/>
    <x v="1"/>
    <d v="2025-01-31T00:00:00"/>
    <n v="125.17260273972603"/>
    <x v="4"/>
    <d v="2013-02-07T00:00:00"/>
    <n v="1"/>
  </r>
  <r>
    <n v="105200"/>
    <s v="VOLUNTEER"/>
    <s v="INACTIVE VOLUNTEER"/>
    <s v="N"/>
    <m/>
    <m/>
    <m/>
    <s v="N"/>
    <m/>
    <x v="0"/>
    <d v="1996-06-06T00:00:00"/>
    <s v="HP2"/>
    <x v="0"/>
    <x v="2"/>
    <d v="2013-07-11T00:00:00"/>
    <d v="2014-06-22T00:00:00"/>
    <x v="1"/>
    <d v="2025-01-31T00:00:00"/>
    <n v="28.673972602739727"/>
    <x v="5"/>
    <d v="2014-06-22T00:00:00"/>
    <n v="247"/>
  </r>
  <r>
    <n v="66735"/>
    <s v="VOLUNTEER"/>
    <s v="INACTIVE VOLUNTEER"/>
    <s v="N"/>
    <m/>
    <m/>
    <m/>
    <s v="N"/>
    <m/>
    <x v="0"/>
    <d v="1956-07-29T00:00:00"/>
    <s v="LU6"/>
    <x v="1"/>
    <x v="3"/>
    <s v="Not Recorded"/>
    <s v="Not Recorded"/>
    <x v="1"/>
    <d v="2025-01-31T00:00:00"/>
    <n v="68.556164383561651"/>
    <x v="4"/>
    <s v="Not Recorded"/>
    <s v=""/>
  </r>
  <r>
    <n v="108394"/>
    <s v="VOLUNTEER"/>
    <s v="INACTIVE VOLUNTEER"/>
    <s v="N"/>
    <m/>
    <m/>
    <m/>
    <s v="N"/>
    <m/>
    <x v="0"/>
    <d v="1994-06-16T00:00:00"/>
    <s v="WD7"/>
    <x v="0"/>
    <x v="2"/>
    <d v="2014-05-02T00:00:00"/>
    <d v="2015-05-22T00:00:00"/>
    <x v="0"/>
    <d v="2025-01-31T00:00:00"/>
    <n v="30.649315068493152"/>
    <x v="5"/>
    <d v="2015-05-22T00:00:00"/>
    <n v="276"/>
  </r>
  <r>
    <n v="91922"/>
    <s v="VOLUNTEER"/>
    <s v="INACTIVE VOLUNTEER"/>
    <s v="N"/>
    <m/>
    <m/>
    <m/>
    <s v="N"/>
    <m/>
    <x v="0"/>
    <d v="1961-01-03T00:00:00"/>
    <s v="LU3"/>
    <x v="1"/>
    <x v="3"/>
    <d v="2019-07-26T00:00:00"/>
    <d v="2021-05-25T00:00:00"/>
    <x v="0"/>
    <d v="2025-01-31T00:00:00"/>
    <n v="64.120547945205473"/>
    <x v="0"/>
    <d v="2021-05-25T00:00:00"/>
    <n v="478"/>
  </r>
  <r>
    <n v="80861"/>
    <s v="VOLUNTEER"/>
    <s v="INACTIVE VOLUNTEER"/>
    <s v="N"/>
    <m/>
    <m/>
    <m/>
    <s v="N"/>
    <m/>
    <x v="0"/>
    <d v="1937-01-01T00:00:00"/>
    <s v="MK45"/>
    <x v="1"/>
    <x v="6"/>
    <d v="1999-02-20T00:00:00"/>
    <d v="2018-01-01T00:00:00"/>
    <x v="0"/>
    <d v="2025-01-31T00:00:00"/>
    <n v="88.142465753424659"/>
    <x v="4"/>
    <d v="2018-01-01T00:00:00"/>
    <n v="4921"/>
  </r>
  <r>
    <n v="77729"/>
    <s v="VOLUNTEER"/>
    <s v="PROSPECTIVE VOLUNTEER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  <s v="Not Recorded"/>
    <s v=""/>
  </r>
  <r>
    <n v="117317"/>
    <s v="VOLUNTEER"/>
    <s v="INACTIVE VOLUNTEER"/>
    <s v="N"/>
    <m/>
    <m/>
    <m/>
    <s v="N"/>
    <m/>
    <x v="0"/>
    <m/>
    <s v="LU3"/>
    <x v="1"/>
    <x v="0"/>
    <s v="Not Recorded"/>
    <s v="Not Recorded"/>
    <x v="1"/>
    <d v="2025-01-31T00:00:00"/>
    <n v="125.17260273972603"/>
    <x v="4"/>
    <s v="Not Recorded"/>
    <s v=""/>
  </r>
  <r>
    <n v="149767"/>
    <s v="VOLUNTEER"/>
    <s v="ACTIVE VOLUNTEER"/>
    <s v="N"/>
    <m/>
    <m/>
    <m/>
    <s v="N"/>
    <m/>
    <x v="0"/>
    <d v="1950-03-13T00:00:00"/>
    <s v="LU4"/>
    <x v="1"/>
    <x v="3"/>
    <d v="2021-11-17T00:00:00"/>
    <s v=""/>
    <x v="0"/>
    <d v="2025-01-31T00:00:00"/>
    <n v="74.939726027397256"/>
    <x v="4"/>
    <d v="2025-01-31T00:00:00"/>
    <n v="838"/>
  </r>
  <r>
    <n v="119482"/>
    <s v="VOLUNTEER"/>
    <s v="INACTIVE VOLUNTEER"/>
    <s v="N"/>
    <m/>
    <m/>
    <m/>
    <s v="N"/>
    <m/>
    <x v="0"/>
    <d v="1971-03-05T00:00:00"/>
    <s v="LU3"/>
    <x v="1"/>
    <x v="3"/>
    <d v="2017-01-10T00:00:00"/>
    <d v="2018-12-18T00:00:00"/>
    <x v="3"/>
    <d v="2025-01-31T00:00:00"/>
    <n v="53.947945205479449"/>
    <x v="3"/>
    <d v="2018-12-18T00:00:00"/>
    <n v="506"/>
  </r>
  <r>
    <n v="110015"/>
    <s v="VOLUNTEER"/>
    <s v="ACTIVE VOLUNTEER"/>
    <s v="N"/>
    <m/>
    <m/>
    <m/>
    <s v="N"/>
    <m/>
    <x v="0"/>
    <d v="1949-02-04T00:00:00"/>
    <s v="LU5"/>
    <x v="1"/>
    <x v="3"/>
    <d v="2014-11-25T00:00:00"/>
    <s v=""/>
    <x v="0"/>
    <d v="2025-01-31T00:00:00"/>
    <n v="76.041095890410958"/>
    <x v="4"/>
    <d v="2025-01-31T00:00:00"/>
    <n v="2659"/>
  </r>
  <r>
    <n v="165258"/>
    <s v="VOLUNTEER"/>
    <s v="INACTIVE VOLUNTEER"/>
    <s v="N"/>
    <m/>
    <m/>
    <m/>
    <s v="N"/>
    <m/>
    <x v="0"/>
    <d v="1971-12-24T00:00:00"/>
    <s v="SG1"/>
    <x v="0"/>
    <x v="6"/>
    <s v="Not Recorded"/>
    <s v="Not Recorded"/>
    <x v="1"/>
    <d v="2025-01-31T00:00:00"/>
    <n v="53.142465753424659"/>
    <x v="3"/>
    <s v="Not Recorded"/>
    <s v=""/>
  </r>
  <r>
    <n v="155348"/>
    <s v="VOLUNTEER"/>
    <s v="INACTIVE VOLUNTEER"/>
    <s v="N"/>
    <m/>
    <m/>
    <m/>
    <s v="N"/>
    <m/>
    <x v="1"/>
    <d v="2002-04-21T00:00:00"/>
    <s v="MK41"/>
    <x v="1"/>
    <x v="6"/>
    <d v="2022-03-05T00:00:00"/>
    <d v="2022-08-01T00:00:00"/>
    <x v="0"/>
    <d v="2025-01-31T00:00:00"/>
    <n v="22.797260273972604"/>
    <x v="1"/>
    <d v="2022-08-01T00:00:00"/>
    <n v="106"/>
  </r>
  <r>
    <n v="135296"/>
    <s v="VOLUNTEER"/>
    <s v="INACTIVE VOLUNTEER"/>
    <s v="N"/>
    <m/>
    <m/>
    <m/>
    <s v="N"/>
    <m/>
    <x v="1"/>
    <d v="1996-07-24T00:00:00"/>
    <s v="MK44"/>
    <x v="1"/>
    <x v="3"/>
    <d v="2019-06-22T00:00:00"/>
    <d v="2019-10-22T00:00:00"/>
    <x v="0"/>
    <d v="2025-01-31T00:00:00"/>
    <n v="28.542465753424658"/>
    <x v="5"/>
    <d v="2019-10-22T00:00:00"/>
    <n v="87"/>
  </r>
  <r>
    <n v="133235"/>
    <s v="VOLUNTEER"/>
    <s v="INACTIVE VOLUNTEER"/>
    <s v="N"/>
    <m/>
    <m/>
    <m/>
    <s v="N"/>
    <m/>
    <x v="0"/>
    <d v="1995-10-26T00:00:00"/>
    <s v="LU2"/>
    <x v="1"/>
    <x v="6"/>
    <d v="2019-10-31T00:00:00"/>
    <d v="2019-12-23T00:00:00"/>
    <x v="3"/>
    <d v="2025-01-31T00:00:00"/>
    <n v="29.287671232876711"/>
    <x v="5"/>
    <d v="2019-12-23T00:00:00"/>
    <n v="38"/>
  </r>
  <r>
    <n v="113443"/>
    <s v="VOLUNTEER"/>
    <s v="ACTIVE VOLUNTEER"/>
    <s v="N"/>
    <m/>
    <m/>
    <m/>
    <s v="N"/>
    <m/>
    <x v="0"/>
    <d v="1970-06-04T00:00:00"/>
    <s v="LU5"/>
    <x v="1"/>
    <x v="2"/>
    <d v="2008-05-08T00:00:00"/>
    <s v=""/>
    <x v="2"/>
    <d v="2025-01-31T00:00:00"/>
    <n v="54.698630136986303"/>
    <x v="3"/>
    <d v="2025-01-31T00:00:00"/>
    <n v="4367"/>
  </r>
  <r>
    <n v="120863"/>
    <s v="VOLUNTEER"/>
    <s v="INACTIVE VOLUNTEER"/>
    <s v="N"/>
    <m/>
    <m/>
    <m/>
    <s v="N"/>
    <m/>
    <x v="0"/>
    <d v="1969-06-06T00:00:00"/>
    <s v="AL5"/>
    <x v="0"/>
    <x v="3"/>
    <d v="2017-12-14T00:00:00"/>
    <d v="2020-07-30T00:00:00"/>
    <x v="4"/>
    <d v="2025-01-31T00:00:00"/>
    <n v="55.69315068493151"/>
    <x v="0"/>
    <d v="2020-07-30T00:00:00"/>
    <n v="686"/>
  </r>
  <r>
    <n v="113003"/>
    <s v="VOLUNTEER"/>
    <s v="ACTIVE VOLUNTEER"/>
    <s v="N"/>
    <m/>
    <m/>
    <m/>
    <s v="N"/>
    <m/>
    <x v="0"/>
    <d v="1980-07-17T00:00:00"/>
    <s v="E11"/>
    <x v="2"/>
    <x v="3"/>
    <d v="2019-02-27T00:00:00"/>
    <s v=""/>
    <x v="3"/>
    <d v="2025-01-31T00:00:00"/>
    <n v="44.57260273972603"/>
    <x v="2"/>
    <d v="2025-01-31T00:00:00"/>
    <n v="1548"/>
  </r>
  <r>
    <n v="126751"/>
    <s v="VOLUNTEER"/>
    <s v="INACTIVE VOLUNTEER"/>
    <s v="N"/>
    <m/>
    <m/>
    <m/>
    <s v="N"/>
    <m/>
    <x v="0"/>
    <d v="1970-08-04T00:00:00"/>
    <s v="LU4"/>
    <x v="1"/>
    <x v="3"/>
    <s v="Not Recorded"/>
    <s v="Not Recorded"/>
    <x v="1"/>
    <d v="2025-01-31T00:00:00"/>
    <n v="54.531506849315072"/>
    <x v="3"/>
    <s v="Not Recorded"/>
    <s v=""/>
  </r>
  <r>
    <n v="99574"/>
    <s v="VOLUNTEER"/>
    <s v="INACTIVE VOLUNTEER"/>
    <s v="N"/>
    <m/>
    <m/>
    <m/>
    <s v="N"/>
    <m/>
    <x v="0"/>
    <d v="1944-07-03T00:00:00"/>
    <s v="LU6"/>
    <x v="1"/>
    <x v="3"/>
    <d v="2012-08-10T00:00:00"/>
    <d v="2020-09-21T00:00:00"/>
    <x v="2"/>
    <d v="2025-01-31T00:00:00"/>
    <n v="80.635616438356166"/>
    <x v="4"/>
    <d v="2020-09-21T00:00:00"/>
    <n v="2117"/>
  </r>
  <r>
    <n v="107371"/>
    <s v="VOLUNTEER"/>
    <s v="INACTIVE VOLUNTEER"/>
    <s v="N"/>
    <m/>
    <m/>
    <m/>
    <s v="N"/>
    <m/>
    <x v="1"/>
    <d v="1981-05-20T00:00:00"/>
    <s v="LU4"/>
    <x v="1"/>
    <x v="2"/>
    <d v="2014-03-03T00:00:00"/>
    <d v="2015-09-01T00:00:00"/>
    <x v="0"/>
    <d v="2025-01-31T00:00:00"/>
    <n v="43.731506849315068"/>
    <x v="2"/>
    <d v="2015-09-01T00:00:00"/>
    <n v="392"/>
  </r>
  <r>
    <n v="97785"/>
    <s v="VOLUNTEER"/>
    <s v="INACTIVE VOLUNTEER"/>
    <s v="N"/>
    <m/>
    <m/>
    <m/>
    <s v="N"/>
    <m/>
    <x v="1"/>
    <d v="1948-01-14T00:00:00"/>
    <s v="LU3"/>
    <x v="1"/>
    <x v="3"/>
    <d v="2013-10-18T00:00:00"/>
    <s v=""/>
    <x v="2"/>
    <d v="2025-01-31T00:00:00"/>
    <n v="77.101369863013701"/>
    <x v="4"/>
    <d v="2025-01-31T00:00:00"/>
    <n v="2946"/>
  </r>
  <r>
    <n v="81257"/>
    <s v="VOLUNTEER"/>
    <s v="INACTIVE VOLUNTEER"/>
    <s v="N"/>
    <m/>
    <m/>
    <m/>
    <s v="N"/>
    <m/>
    <x v="0"/>
    <d v="1958-12-21T00:00:00"/>
    <s v="AL1"/>
    <x v="0"/>
    <x v="2"/>
    <d v="2011-06-07T00:00:00"/>
    <d v="2012-10-04T00:00:00"/>
    <x v="1"/>
    <d v="2025-01-31T00:00:00"/>
    <n v="66.158904109589045"/>
    <x v="4"/>
    <d v="2012-10-04T00:00:00"/>
    <n v="348"/>
  </r>
  <r>
    <n v="80558"/>
    <s v="VOLUNTEER"/>
    <s v="INACTIVE VOLUNTEER"/>
    <s v="N"/>
    <m/>
    <m/>
    <m/>
    <s v="N"/>
    <m/>
    <x v="1"/>
    <d v="1963-03-25T00:00:00"/>
    <s v="HP1"/>
    <x v="0"/>
    <x v="2"/>
    <d v="2009-04-01T00:00:00"/>
    <d v="2017-04-13T00:00:00"/>
    <x v="0"/>
    <d v="2025-01-31T00:00:00"/>
    <n v="61.898630136986299"/>
    <x v="0"/>
    <d v="2017-04-13T00:00:00"/>
    <n v="2097"/>
  </r>
  <r>
    <n v="153840"/>
    <s v="VOLUNTEER"/>
    <s v="INACTIVE VOLUNTEER"/>
    <s v="N"/>
    <m/>
    <m/>
    <m/>
    <s v="N"/>
    <m/>
    <x v="0"/>
    <d v="1938-01-21T00:00:00"/>
    <s v="AL3"/>
    <x v="0"/>
    <x v="3"/>
    <d v="2021-11-23T00:00:00"/>
    <d v="2024-05-03T00:00:00"/>
    <x v="0"/>
    <d v="2025-01-31T00:00:00"/>
    <n v="87.087671232876716"/>
    <x v="4"/>
    <d v="2024-05-03T00:00:00"/>
    <n v="639"/>
  </r>
  <r>
    <n v="100865"/>
    <s v="VOLUNTEER"/>
    <s v="INACTIVE VOLUNTEER"/>
    <s v="N"/>
    <m/>
    <m/>
    <m/>
    <s v="N"/>
    <m/>
    <x v="0"/>
    <d v="1997-03-24T00:00:00"/>
    <s v="MK19"/>
    <x v="4"/>
    <x v="2"/>
    <d v="2012-08-09T00:00:00"/>
    <d v="2015-03-06T00:00:00"/>
    <x v="1"/>
    <d v="2025-01-31T00:00:00"/>
    <n v="27.876712328767123"/>
    <x v="5"/>
    <d v="2015-03-06T00:00:00"/>
    <n v="672"/>
  </r>
  <r>
    <n v="145473"/>
    <s v="VOLUNTEER"/>
    <s v="INACTIVE VOLUNTEER"/>
    <s v="N"/>
    <m/>
    <m/>
    <m/>
    <s v="N"/>
    <m/>
    <x v="0"/>
    <d v="1994-09-08T00:00:00"/>
    <s v="MK3"/>
    <x v="4"/>
    <x v="7"/>
    <s v="Not Recorded"/>
    <s v="Not Recorded"/>
    <x v="1"/>
    <d v="2025-01-31T00:00:00"/>
    <n v="30.419178082191781"/>
    <x v="5"/>
    <s v="Not Recorded"/>
    <s v=""/>
  </r>
  <r>
    <n v="162391"/>
    <s v="VOLUNTEER"/>
    <s v="INACTIVE VOLUNTEER"/>
    <s v="N"/>
    <m/>
    <m/>
    <m/>
    <s v="N"/>
    <m/>
    <x v="0"/>
    <d v="2006-05-12T00:00:00"/>
    <s v="AL54"/>
    <x v="3"/>
    <x v="3"/>
    <d v="2023-09-24T00:00:00"/>
    <d v="2024-04-30T00:00:00"/>
    <x v="0"/>
    <d v="2025-01-31T00:00:00"/>
    <n v="18.736986301369864"/>
    <x v="1"/>
    <d v="2024-04-30T00:00:00"/>
    <n v="157"/>
  </r>
  <r>
    <n v="116217"/>
    <s v="VOLUNTEER"/>
    <s v="INACTIVE VOLUNTEER"/>
    <s v="N"/>
    <m/>
    <m/>
    <m/>
    <s v="N"/>
    <m/>
    <x v="0"/>
    <m/>
    <s v="HP4"/>
    <x v="0"/>
    <x v="2"/>
    <s v="Not Recorded"/>
    <s v="Not Recorded"/>
    <x v="0"/>
    <d v="2025-01-31T00:00:00"/>
    <n v="125.17260273972603"/>
    <x v="4"/>
    <s v="Not Recorded"/>
    <s v=""/>
  </r>
  <r>
    <n v="80862"/>
    <s v="VOLUNTEER"/>
    <s v="INACTIVE VOLUNTEER"/>
    <s v="N"/>
    <m/>
    <m/>
    <m/>
    <s v="N"/>
    <m/>
    <x v="0"/>
    <d v="1936-02-22T00:00:00"/>
    <s v="LU3"/>
    <x v="1"/>
    <x v="3"/>
    <d v="2001-04-10T00:00:00"/>
    <d v="2021-06-10T00:00:00"/>
    <x v="0"/>
    <d v="2025-01-31T00:00:00"/>
    <n v="89.0027397260274"/>
    <x v="4"/>
    <d v="2021-06-10T00:00:00"/>
    <n v="5263"/>
  </r>
  <r>
    <n v="80864"/>
    <s v="VOLUNTEER"/>
    <s v="INACTIVE VOLUNTEER"/>
    <s v="N"/>
    <m/>
    <m/>
    <m/>
    <s v="N"/>
    <m/>
    <x v="1"/>
    <d v="1953-02-02T00:00:00"/>
    <s v="LU2"/>
    <x v="1"/>
    <x v="3"/>
    <d v="2010-10-01T00:00:00"/>
    <d v="1899-12-31T00:00:00"/>
    <x v="1"/>
    <d v="2025-01-31T00:00:00"/>
    <n v="72.043835616438358"/>
    <x v="4"/>
    <d v="1899-12-31T00:00:00"/>
    <m/>
  </r>
  <r>
    <n v="161506"/>
    <s v="VOLUNTEER"/>
    <s v="ACTIVE VOLUNTEER"/>
    <s v="N"/>
    <m/>
    <m/>
    <m/>
    <s v="N"/>
    <m/>
    <x v="0"/>
    <d v="2009-01-06T00:00:00"/>
    <s v="WD25"/>
    <x v="0"/>
    <x v="4"/>
    <d v="2023-07-01T00:00:00"/>
    <s v=""/>
    <x v="0"/>
    <d v="2025-01-31T00:00:00"/>
    <n v="16.079452054794519"/>
    <x v="1"/>
    <d v="2025-01-31T00:00:00"/>
    <n v="415"/>
  </r>
  <r>
    <n v="6972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5168"/>
    <s v="VOLUNTEER"/>
    <s v="INACTIVE VOLUNTEER"/>
    <s v="N"/>
    <m/>
    <m/>
    <m/>
    <s v="N"/>
    <m/>
    <x v="0"/>
    <d v="1987-07-30T00:00:00"/>
    <s v="SG1"/>
    <x v="0"/>
    <x v="6"/>
    <s v="Not Recorded"/>
    <s v="Not Recorded"/>
    <x v="1"/>
    <d v="2025-01-31T00:00:00"/>
    <n v="37.534246575342465"/>
    <x v="2"/>
    <s v="Not Recorded"/>
    <s v=""/>
  </r>
  <r>
    <n v="150928"/>
    <s v="VOLUNTEER"/>
    <s v="ACTIVE VOLUNTEER"/>
    <s v="N"/>
    <m/>
    <m/>
    <m/>
    <s v="N"/>
    <m/>
    <x v="0"/>
    <d v="2006-10-10T00:00:00"/>
    <s v="AL1"/>
    <x v="0"/>
    <x v="6"/>
    <d v="2021-09-04T00:00:00"/>
    <s v=""/>
    <x v="0"/>
    <d v="2025-01-31T00:00:00"/>
    <n v="18.323287671232876"/>
    <x v="1"/>
    <d v="2025-01-31T00:00:00"/>
    <n v="890"/>
  </r>
  <r>
    <n v="109811"/>
    <s v="VOLUNTEER"/>
    <s v="INACTIVE VOLUNTEER"/>
    <s v="N"/>
    <m/>
    <m/>
    <m/>
    <s v="N"/>
    <m/>
    <x v="0"/>
    <d v="1996-05-04T00:00:00"/>
    <s v="AL4"/>
    <x v="0"/>
    <x v="3"/>
    <d v="2014-10-28T00:00:00"/>
    <d v="2015-09-01T00:00:00"/>
    <x v="0"/>
    <d v="2025-01-31T00:00:00"/>
    <n v="28.764383561643836"/>
    <x v="5"/>
    <d v="2015-09-01T00:00:00"/>
    <n v="221"/>
  </r>
  <r>
    <n v="111467"/>
    <s v="VOLUNTEER"/>
    <s v="INACTIVE VOLUNTEER"/>
    <s v="N"/>
    <m/>
    <m/>
    <m/>
    <s v="N"/>
    <m/>
    <x v="0"/>
    <d v="1984-12-29T00:00:00"/>
    <s v="MK6"/>
    <x v="4"/>
    <x v="2"/>
    <d v="2015-04-11T00:00:00"/>
    <d v="2015-09-01T00:00:00"/>
    <x v="0"/>
    <d v="2025-01-31T00:00:00"/>
    <n v="40.11780821917808"/>
    <x v="2"/>
    <d v="2015-09-01T00:00:00"/>
    <n v="102"/>
  </r>
  <r>
    <n v="80865"/>
    <s v="VOLUNTEER"/>
    <s v="INACTIVE VOLUNTEER"/>
    <s v="N"/>
    <m/>
    <m/>
    <m/>
    <s v="N"/>
    <m/>
    <x v="0"/>
    <d v="1963-02-01T00:00:00"/>
    <s v="AL5"/>
    <x v="0"/>
    <x v="2"/>
    <d v="2009-10-17T00:00:00"/>
    <d v="2012-11-12T00:00:00"/>
    <x v="1"/>
    <d v="2025-01-31T00:00:00"/>
    <n v="62.041095890410958"/>
    <x v="0"/>
    <d v="2012-11-12T00:00:00"/>
    <n v="801"/>
  </r>
  <r>
    <n v="93985"/>
    <s v="VOLUNTEER"/>
    <s v="INACTIVE VOLUNTEER"/>
    <s v="N"/>
    <m/>
    <m/>
    <m/>
    <s v="N"/>
    <m/>
    <x v="0"/>
    <m/>
    <s v="AL1"/>
    <x v="0"/>
    <x v="2"/>
    <d v="2012-12-10T00:00:00"/>
    <d v="2012-12-10T00:00:00"/>
    <x v="1"/>
    <d v="2025-01-31T00:00:00"/>
    <n v="125.17260273972603"/>
    <x v="4"/>
    <d v="2012-12-10T00:00:00"/>
    <n v="1"/>
  </r>
  <r>
    <n v="133607"/>
    <s v="VOLUNTEER"/>
    <s v="INACTIVE VOLUNTEER"/>
    <s v="N"/>
    <m/>
    <m/>
    <m/>
    <s v="N"/>
    <m/>
    <x v="0"/>
    <d v="1998-11-03T00:00:00"/>
    <s v="LU3"/>
    <x v="1"/>
    <x v="3"/>
    <d v="2019-03-09T00:00:00"/>
    <d v="2021-08-31T00:00:00"/>
    <x v="0"/>
    <d v="2025-01-31T00:00:00"/>
    <n v="26.263013698630136"/>
    <x v="5"/>
    <d v="2021-08-31T00:00:00"/>
    <n v="647"/>
  </r>
  <r>
    <n v="153541"/>
    <s v="VOLUNTEER"/>
    <s v="INACTIVE VOLUNTEER"/>
    <s v="N"/>
    <m/>
    <m/>
    <m/>
    <s v="N"/>
    <m/>
    <x v="0"/>
    <d v="2005-09-12T00:00:00"/>
    <s v="LU2"/>
    <x v="1"/>
    <x v="3"/>
    <s v="Not Recorded"/>
    <s v="Not Recorded"/>
    <x v="1"/>
    <d v="2025-01-31T00:00:00"/>
    <n v="19.399999999999999"/>
    <x v="1"/>
    <s v="Not Recorded"/>
    <s v=""/>
  </r>
  <r>
    <n v="63006"/>
    <s v="VOLUNTEER"/>
    <s v="INACTIVE VOLUNTEER"/>
    <s v="N"/>
    <m/>
    <m/>
    <m/>
    <s v="N"/>
    <m/>
    <x v="1"/>
    <d v="1940-12-16T00:00:00"/>
    <s v="LU2"/>
    <x v="1"/>
    <x v="3"/>
    <d v="2011-02-01T00:00:00"/>
    <d v="2015-04-27T00:00:00"/>
    <x v="1"/>
    <d v="2025-01-31T00:00:00"/>
    <n v="84.183561643835617"/>
    <x v="4"/>
    <d v="2015-04-27T00:00:00"/>
    <n v="1105"/>
  </r>
  <r>
    <n v="167718"/>
    <s v="VOLUNTEER"/>
    <s v="INACTIVE VOLUNTEER"/>
    <s v="N"/>
    <m/>
    <m/>
    <m/>
    <s v="N"/>
    <m/>
    <x v="1"/>
    <d v="2003-01-07T00:00:00"/>
    <s v="SG19"/>
    <x v="1"/>
    <x v="3"/>
    <s v="Not Recorded"/>
    <s v="Not Recorded"/>
    <x v="1"/>
    <d v="2025-01-31T00:00:00"/>
    <n v="22.082191780821919"/>
    <x v="1"/>
    <s v="Not Recorded"/>
    <s v=""/>
  </r>
  <r>
    <n v="80866"/>
    <s v="VOLUNTEER"/>
    <s v="INACTIVE VOLUNTEER"/>
    <s v="N"/>
    <m/>
    <m/>
    <m/>
    <s v="Y"/>
    <s v="06/03/2024"/>
    <x v="1"/>
    <d v="1942-01-04T00:00:00"/>
    <s v="AL5"/>
    <x v="0"/>
    <x v="2"/>
    <d v="2009-10-09T00:00:00"/>
    <d v="2020-03-15T00:00:00"/>
    <x v="0"/>
    <d v="2025-01-31T00:00:00"/>
    <n v="83.131506849315073"/>
    <x v="4"/>
    <d v="2020-03-15T00:00:00"/>
    <n v="2721"/>
  </r>
  <r>
    <n v="108311"/>
    <s v="VOLUNTEER"/>
    <s v="INACTIVE VOLUNTEER"/>
    <s v="N"/>
    <m/>
    <m/>
    <m/>
    <s v="N"/>
    <m/>
    <x v="1"/>
    <d v="1969-05-01T00:00:00"/>
    <s v="SG6"/>
    <x v="0"/>
    <x v="2"/>
    <d v="2014-05-26T00:00:00"/>
    <d v="2014-12-01T00:00:00"/>
    <x v="1"/>
    <d v="2025-01-31T00:00:00"/>
    <n v="55.791780821917811"/>
    <x v="0"/>
    <d v="2014-12-01T00:00:00"/>
    <n v="136"/>
  </r>
  <r>
    <n v="94614"/>
    <s v="VOLUNTEER"/>
    <s v="ACTIVE VOLUNTEER"/>
    <s v="N"/>
    <m/>
    <m/>
    <m/>
    <s v="N"/>
    <m/>
    <x v="1"/>
    <d v="1952-12-19T00:00:00"/>
    <s v="MK43"/>
    <x v="1"/>
    <x v="3"/>
    <d v="2019-12-02T00:00:00"/>
    <s v=""/>
    <x v="4"/>
    <d v="2025-01-31T00:00:00"/>
    <n v="72.167123287671231"/>
    <x v="4"/>
    <d v="2025-01-31T00:00:00"/>
    <n v="1350"/>
  </r>
  <r>
    <n v="81508"/>
    <s v="VOLUNTEER"/>
    <s v="ACTIVE VOLUNTEER"/>
    <s v="N"/>
    <m/>
    <m/>
    <m/>
    <s v="N"/>
    <m/>
    <x v="1"/>
    <d v="1937-12-27T00:00:00"/>
    <s v="LU6"/>
    <x v="1"/>
    <x v="2"/>
    <d v="2003-01-01T00:00:00"/>
    <s v=""/>
    <x v="2"/>
    <d v="2025-01-31T00:00:00"/>
    <n v="87.156164383561645"/>
    <x v="4"/>
    <d v="2025-01-31T00:00:00"/>
    <n v="5763"/>
  </r>
  <r>
    <n v="168572"/>
    <s v="VOLUNTEER"/>
    <s v="INACTIVE VOLUNTEER"/>
    <s v="N"/>
    <m/>
    <m/>
    <m/>
    <s v="N"/>
    <m/>
    <x v="1"/>
    <d v="1989-08-24T00:00:00"/>
    <s v="MK40"/>
    <x v="1"/>
    <x v="3"/>
    <s v="Not Recorded"/>
    <s v="Not Recorded"/>
    <x v="1"/>
    <d v="2025-01-31T00:00:00"/>
    <n v="35.463013698630135"/>
    <x v="2"/>
    <s v="Not Recorded"/>
    <s v=""/>
  </r>
  <r>
    <n v="127930"/>
    <s v="VOLUNTEER"/>
    <s v="INACTIVE VOLUNTEER"/>
    <s v="N"/>
    <m/>
    <m/>
    <m/>
    <s v="N"/>
    <m/>
    <x v="0"/>
    <d v="1961-01-14T00:00:00"/>
    <s v="AL2"/>
    <x v="0"/>
    <x v="3"/>
    <d v="2018-04-04T00:00:00"/>
    <d v="2020-03-14T00:00:00"/>
    <x v="0"/>
    <d v="2025-01-31T00:00:00"/>
    <n v="64.090410958904116"/>
    <x v="0"/>
    <d v="2020-03-14T00:00:00"/>
    <n v="508"/>
  </r>
  <r>
    <n v="81509"/>
    <s v="VOLUNTEER"/>
    <s v="ACTIVE VOLUNTEER"/>
    <s v="N"/>
    <m/>
    <m/>
    <m/>
    <s v="N"/>
    <m/>
    <x v="0"/>
    <d v="1943-06-30T00:00:00"/>
    <s v="LU6"/>
    <x v="1"/>
    <x v="2"/>
    <d v="2003-01-01T00:00:00"/>
    <s v=""/>
    <x v="2"/>
    <d v="2025-01-31T00:00:00"/>
    <n v="81.646575342465752"/>
    <x v="4"/>
    <d v="2025-01-31T00:00:00"/>
    <n v="5763"/>
  </r>
  <r>
    <n v="94531"/>
    <s v="VOLUNTEER"/>
    <s v="INACTIVE VOLUNTEER"/>
    <s v="N"/>
    <m/>
    <m/>
    <m/>
    <s v="N"/>
    <m/>
    <x v="0"/>
    <d v="1941-02-26T00:00:00"/>
    <s v="WD3"/>
    <x v="0"/>
    <x v="3"/>
    <d v="2012-04-23T00:00:00"/>
    <d v="2019-01-23T00:00:00"/>
    <x v="0"/>
    <d v="2025-01-31T00:00:00"/>
    <n v="83.986301369863014"/>
    <x v="4"/>
    <d v="2019-01-23T00:00:00"/>
    <n v="1763"/>
  </r>
  <r>
    <n v="80867"/>
    <s v="VOLUNTEER"/>
    <s v="INACTIVE VOLUNTEER"/>
    <s v="N"/>
    <m/>
    <m/>
    <m/>
    <s v="Y"/>
    <s v="06/03/2024"/>
    <x v="0"/>
    <d v="1944-03-17T00:00:00"/>
    <s v="AL5"/>
    <x v="0"/>
    <x v="3"/>
    <d v="2009-08-28T00:00:00"/>
    <d v="2020-03-15T00:00:00"/>
    <x v="0"/>
    <d v="2025-01-31T00:00:00"/>
    <n v="80.93150684931507"/>
    <x v="4"/>
    <d v="2020-03-15T00:00:00"/>
    <n v="2751"/>
  </r>
  <r>
    <n v="116025"/>
    <s v="VOLUNTEER"/>
    <s v="ACTIVE VOLUNTEER"/>
    <s v="N"/>
    <m/>
    <m/>
    <m/>
    <s v="N"/>
    <m/>
    <x v="0"/>
    <d v="1949-09-07T00:00:00"/>
    <s v="MK42"/>
    <x v="1"/>
    <x v="3"/>
    <d v="2016-06-30T00:00:00"/>
    <s v=""/>
    <x v="4"/>
    <d v="2025-01-31T00:00:00"/>
    <n v="75.452054794520549"/>
    <x v="4"/>
    <d v="2025-01-31T00:00:00"/>
    <n v="2242"/>
  </r>
  <r>
    <n v="102886"/>
    <s v="VOLUNTEER"/>
    <s v="INACTIVE VOLUNTEER"/>
    <s v="N"/>
    <m/>
    <m/>
    <m/>
    <s v="N"/>
    <m/>
    <x v="1"/>
    <d v="1995-12-04T00:00:00"/>
    <s v="LU2"/>
    <x v="1"/>
    <x v="2"/>
    <d v="2013-02-23T00:00:00"/>
    <d v="2014-04-10T00:00:00"/>
    <x v="1"/>
    <d v="2025-01-31T00:00:00"/>
    <n v="29.18082191780822"/>
    <x v="5"/>
    <d v="2014-04-10T00:00:00"/>
    <n v="294"/>
  </r>
  <r>
    <n v="107547"/>
    <s v="VOLUNTEER"/>
    <s v="INACTIVE VOLUNTEER"/>
    <s v="N"/>
    <m/>
    <m/>
    <m/>
    <s v="N"/>
    <m/>
    <x v="0"/>
    <d v="1959-04-18T00:00:00"/>
    <s v="SG19"/>
    <x v="1"/>
    <x v="3"/>
    <d v="2014-02-01T00:00:00"/>
    <d v="2014-10-05T00:00:00"/>
    <x v="0"/>
    <d v="2025-01-31T00:00:00"/>
    <n v="65.835616438356169"/>
    <x v="4"/>
    <d v="2014-10-05T00:00:00"/>
    <n v="175"/>
  </r>
  <r>
    <n v="118169"/>
    <s v="VOLUNTEER"/>
    <s v="INACTIVE VOLUNTEER"/>
    <s v="N"/>
    <m/>
    <m/>
    <m/>
    <s v="N"/>
    <m/>
    <x v="0"/>
    <m/>
    <s v="LU2"/>
    <x v="1"/>
    <x v="3"/>
    <d v="2011-09-13T00:00:00"/>
    <d v="2011-09-13T00:00:00"/>
    <x v="1"/>
    <d v="2025-01-31T00:00:00"/>
    <n v="125.17260273972603"/>
    <x v="4"/>
    <d v="2011-09-13T00:00:00"/>
    <n v="1"/>
  </r>
  <r>
    <n v="40430"/>
    <s v="VOLUNTEER"/>
    <s v="INACTIVE VOLUNTEER"/>
    <s v="N"/>
    <m/>
    <m/>
    <m/>
    <s v="N"/>
    <m/>
    <x v="0"/>
    <d v="1961-06-09T00:00:00"/>
    <s v="LU3"/>
    <x v="1"/>
    <x v="3"/>
    <d v="2011-03-29T00:00:00"/>
    <d v="2014-06-01T00:00:00"/>
    <x v="1"/>
    <d v="2025-01-31T00:00:00"/>
    <n v="63.69041095890411"/>
    <x v="0"/>
    <d v="2014-06-01T00:00:00"/>
    <n v="829"/>
  </r>
  <r>
    <n v="123193"/>
    <s v="VOLUNTEER"/>
    <s v="INACTIVE VOLUNTEER"/>
    <s v="N"/>
    <m/>
    <m/>
    <m/>
    <s v="N"/>
    <m/>
    <x v="0"/>
    <d v="2001-07-04T00:00:00"/>
    <s v="WD7"/>
    <x v="0"/>
    <x v="3"/>
    <d v="2017-07-14T00:00:00"/>
    <d v="2019-04-29T00:00:00"/>
    <x v="0"/>
    <d v="2025-01-31T00:00:00"/>
    <n v="23.594520547945205"/>
    <x v="1"/>
    <d v="2019-04-29T00:00:00"/>
    <n v="467"/>
  </r>
  <r>
    <n v="80868"/>
    <s v="VOLUNTEER"/>
    <s v="INACTIVE VOLUNTEER"/>
    <s v="N"/>
    <m/>
    <m/>
    <m/>
    <s v="N"/>
    <m/>
    <x v="1"/>
    <d v="1937-07-25T00:00:00"/>
    <s v="LU2"/>
    <x v="1"/>
    <x v="3"/>
    <d v="2011-08-11T00:00:00"/>
    <d v="2011-11-30T00:00:00"/>
    <x v="1"/>
    <d v="2025-01-31T00:00:00"/>
    <n v="87.580821917808223"/>
    <x v="4"/>
    <d v="2011-11-30T00:00:00"/>
    <n v="80"/>
  </r>
  <r>
    <n v="73614"/>
    <s v="VOLUNTEER"/>
    <s v="ACTIVE VOLUNTEER"/>
    <s v="N"/>
    <m/>
    <m/>
    <m/>
    <s v="N"/>
    <m/>
    <x v="0"/>
    <d v="1946-12-15T00:00:00"/>
    <s v="LU5"/>
    <x v="1"/>
    <x v="3"/>
    <d v="2007-07-01T00:00:00"/>
    <s v=""/>
    <x v="0"/>
    <d v="2025-01-31T00:00:00"/>
    <n v="78.183561643835617"/>
    <x v="4"/>
    <d v="2025-01-31T00:00:00"/>
    <n v="4590"/>
  </r>
  <r>
    <n v="116026"/>
    <s v="VOLUNTEER"/>
    <s v="INACTIVE VOLUNTEER"/>
    <s v="N"/>
    <m/>
    <m/>
    <m/>
    <s v="N"/>
    <m/>
    <x v="0"/>
    <d v="1968-03-07T00:00:00"/>
    <s v="SG17"/>
    <x v="1"/>
    <x v="3"/>
    <d v="2016-06-08T00:00:00"/>
    <d v="2021-10-22T00:00:00"/>
    <x v="3"/>
    <d v="2025-01-31T00:00:00"/>
    <n v="56.942465753424656"/>
    <x v="0"/>
    <d v="2021-10-22T00:00:00"/>
    <n v="1403"/>
  </r>
  <r>
    <n v="121673"/>
    <s v="VOLUNTEER"/>
    <s v="INACTIVE VOLUNTEER"/>
    <s v="N"/>
    <m/>
    <m/>
    <m/>
    <s v="N"/>
    <m/>
    <x v="0"/>
    <d v="2000-03-02T00:00:00"/>
    <s v="AL5"/>
    <x v="0"/>
    <x v="3"/>
    <d v="2017-03-22T00:00:00"/>
    <d v="2019-03-30T00:00:00"/>
    <x v="0"/>
    <d v="2025-01-31T00:00:00"/>
    <n v="24.934246575342467"/>
    <x v="1"/>
    <d v="2019-03-30T00:00:00"/>
    <n v="528"/>
  </r>
  <r>
    <n v="31497"/>
    <s v="VOLUNTEER"/>
    <s v="INACTIVE VOLUNTEER"/>
    <s v="N"/>
    <m/>
    <m/>
    <m/>
    <s v="N"/>
    <m/>
    <x v="5"/>
    <d v="1958-07-23T00:00:00"/>
    <s v="LU2"/>
    <x v="1"/>
    <x v="2"/>
    <d v="1899-12-31T00:00:00"/>
    <d v="1899-12-31T00:00:00"/>
    <x v="1"/>
    <d v="2025-01-31T00:00:00"/>
    <n v="66.572602739726022"/>
    <x v="4"/>
    <d v="1899-12-31T00:00:00"/>
    <m/>
  </r>
  <r>
    <n v="165821"/>
    <s v="VOLUNTEER"/>
    <s v="INACTIVE VOLUNTEER"/>
    <s v="N"/>
    <m/>
    <m/>
    <m/>
    <s v="N"/>
    <m/>
    <x v="1"/>
    <d v="1962-10-18T00:00:00"/>
    <s v="LU2"/>
    <x v="1"/>
    <x v="3"/>
    <s v="Not Recorded"/>
    <s v="Not Recorded"/>
    <x v="1"/>
    <d v="2025-01-31T00:00:00"/>
    <n v="62.331506849315069"/>
    <x v="0"/>
    <s v="Not Recorded"/>
    <s v=""/>
  </r>
  <r>
    <n v="146862"/>
    <s v="VOLUNTEER"/>
    <s v="ACTIVE VOLUNTEER"/>
    <s v="N"/>
    <m/>
    <m/>
    <m/>
    <s v="N"/>
    <m/>
    <x v="0"/>
    <d v="1975-04-28T00:00:00"/>
    <s v="MK16"/>
    <x v="4"/>
    <x v="3"/>
    <d v="2020-09-23T00:00:00"/>
    <s v=""/>
    <x v="0"/>
    <d v="2025-01-31T00:00:00"/>
    <n v="49.797260273972604"/>
    <x v="3"/>
    <d v="2025-01-31T00:00:00"/>
    <n v="1138"/>
  </r>
  <r>
    <n v="153091"/>
    <s v="VOLUNTEER"/>
    <s v="ACTIVE VOLUNTEER"/>
    <s v="N"/>
    <m/>
    <m/>
    <m/>
    <s v="N"/>
    <m/>
    <x v="1"/>
    <d v="2004-11-26T00:00:00"/>
    <s v="AL2"/>
    <x v="0"/>
    <x v="3"/>
    <d v="2021-11-05T00:00:00"/>
    <s v=""/>
    <x v="0"/>
    <d v="2025-01-31T00:00:00"/>
    <n v="20.194520547945206"/>
    <x v="1"/>
    <d v="2025-01-31T00:00:00"/>
    <n v="846"/>
  </r>
  <r>
    <n v="110788"/>
    <s v="VOLUNTEER"/>
    <s v="INACTIVE VOLUNTEER"/>
    <s v="N"/>
    <m/>
    <m/>
    <m/>
    <s v="N"/>
    <m/>
    <x v="0"/>
    <m/>
    <s v="LU1"/>
    <x v="1"/>
    <x v="3"/>
    <d v="2015-09-21T00:00:00"/>
    <d v="2015-09-21T00:00:00"/>
    <x v="1"/>
    <d v="2025-01-31T00:00:00"/>
    <n v="125.17260273972603"/>
    <x v="4"/>
    <d v="2015-09-21T00:00:00"/>
    <n v="1"/>
  </r>
  <r>
    <n v="102810"/>
    <s v="VOLUNTEER"/>
    <s v="INACTIVE VOLUNTEER"/>
    <s v="N"/>
    <m/>
    <m/>
    <m/>
    <s v="N"/>
    <m/>
    <x v="0"/>
    <d v="1996-02-23T00:00:00"/>
    <s v="SG17"/>
    <x v="1"/>
    <x v="2"/>
    <d v="2013-04-12T00:00:00"/>
    <d v="2016-10-04T00:00:00"/>
    <x v="3"/>
    <d v="2025-01-31T00:00:00"/>
    <n v="28.958904109589042"/>
    <x v="5"/>
    <d v="2016-10-04T00:00:00"/>
    <n v="908"/>
  </r>
  <r>
    <n v="158792"/>
    <s v="VOLUNTEER"/>
    <s v="ACTIVE VOLUNTEER"/>
    <s v="N"/>
    <m/>
    <m/>
    <m/>
    <s v="N"/>
    <m/>
    <x v="0"/>
    <d v="1967-10-28T00:00:00"/>
    <s v="MK45"/>
    <x v="1"/>
    <x v="3"/>
    <d v="2023-01-04T00:00:00"/>
    <s v=""/>
    <x v="0"/>
    <d v="2025-01-31T00:00:00"/>
    <n v="57.301369863013697"/>
    <x v="0"/>
    <d v="2025-01-31T00:00:00"/>
    <n v="543"/>
  </r>
  <r>
    <n v="79187"/>
    <s v="VOLUNTEER"/>
    <s v="INACTIVE VOLUNTEER"/>
    <s v="N"/>
    <m/>
    <m/>
    <m/>
    <s v="N"/>
    <m/>
    <x v="1"/>
    <d v="1988-05-14T00:00:00"/>
    <s v="EH11"/>
    <x v="3"/>
    <x v="3"/>
    <s v="Not Recorded"/>
    <s v="Not Recorded"/>
    <x v="1"/>
    <d v="2025-01-31T00:00:00"/>
    <n v="36.742465753424661"/>
    <x v="2"/>
    <s v="Not Recorded"/>
    <s v=""/>
  </r>
  <r>
    <n v="58730"/>
    <s v="VOLUNTEER"/>
    <s v="INACTIVE VOLUNTEER"/>
    <s v="N"/>
    <m/>
    <m/>
    <m/>
    <s v="N"/>
    <m/>
    <x v="0"/>
    <d v="1979-08-23T00:00:00"/>
    <s v="MK42"/>
    <x v="1"/>
    <x v="3"/>
    <d v="2013-01-31T00:00:00"/>
    <d v="2013-07-09T00:00:00"/>
    <x v="1"/>
    <d v="2025-01-31T00:00:00"/>
    <n v="45.473972602739728"/>
    <x v="3"/>
    <d v="2013-07-09T00:00:00"/>
    <n v="114"/>
  </r>
  <r>
    <n v="103598"/>
    <s v="VOLUNTEER"/>
    <s v="INACTIVE VOLUNTEER"/>
    <s v="N"/>
    <m/>
    <m/>
    <m/>
    <s v="N"/>
    <m/>
    <x v="0"/>
    <d v="1976-11-04T00:00:00"/>
    <s v="LU1"/>
    <x v="1"/>
    <x v="3"/>
    <s v="Not Recorded"/>
    <s v="Not Recorded"/>
    <x v="0"/>
    <d v="2025-01-31T00:00:00"/>
    <n v="48.273972602739725"/>
    <x v="3"/>
    <s v="Not Recorded"/>
    <s v=""/>
  </r>
  <r>
    <n v="151311"/>
    <s v="VOLUNTEER"/>
    <s v="INACTIVE VOLUNTEER"/>
    <s v="N"/>
    <m/>
    <m/>
    <m/>
    <s v="N"/>
    <m/>
    <x v="0"/>
    <d v="2005-05-09T00:00:00"/>
    <s v="UB6"/>
    <x v="2"/>
    <x v="3"/>
    <s v="Not Recorded"/>
    <s v="Not Recorded"/>
    <x v="1"/>
    <d v="2025-01-31T00:00:00"/>
    <n v="19.745205479452054"/>
    <x v="1"/>
    <s v="Not Recorded"/>
    <s v=""/>
  </r>
  <r>
    <n v="116761"/>
    <s v="VOLUNTEER"/>
    <s v="INACTIVE VOLUNTEER"/>
    <s v="N"/>
    <m/>
    <m/>
    <m/>
    <s v="N"/>
    <m/>
    <x v="0"/>
    <d v="2000-11-29T00:00:00"/>
    <s v="LU5"/>
    <x v="1"/>
    <x v="3"/>
    <s v="Not Recorded"/>
    <s v="Not Recorded"/>
    <x v="4"/>
    <d v="2025-01-31T00:00:00"/>
    <n v="24.18904109589041"/>
    <x v="1"/>
    <s v="Not Recorded"/>
    <s v=""/>
  </r>
  <r>
    <n v="79631"/>
    <s v="VOLUNTEER"/>
    <s v="INACTIVE VOLUNTEER"/>
    <s v="N"/>
    <m/>
    <m/>
    <m/>
    <s v="N"/>
    <m/>
    <x v="0"/>
    <d v="1955-08-26T00:00:00"/>
    <s v="LU5"/>
    <x v="1"/>
    <x v="3"/>
    <d v="2011-04-15T00:00:00"/>
    <d v="2016-03-17T00:00:00"/>
    <x v="4"/>
    <d v="2025-01-31T00:00:00"/>
    <n v="69.482191780821921"/>
    <x v="4"/>
    <d v="2016-03-17T00:00:00"/>
    <n v="1285"/>
  </r>
  <r>
    <n v="107870"/>
    <s v="VOLUNTEER"/>
    <s v="INACTIVE VOLUNTEER"/>
    <s v="N"/>
    <m/>
    <m/>
    <m/>
    <s v="N"/>
    <m/>
    <x v="0"/>
    <d v="1965-11-03T00:00:00"/>
    <s v="LU2"/>
    <x v="1"/>
    <x v="3"/>
    <d v="2015-12-21T00:00:00"/>
    <d v="2015-12-21T00:00:00"/>
    <x v="1"/>
    <d v="2025-01-31T00:00:00"/>
    <n v="59.284931506849318"/>
    <x v="0"/>
    <d v="2015-12-21T00:00:00"/>
    <n v="1"/>
  </r>
  <r>
    <n v="107731"/>
    <s v="VOLUNTEER"/>
    <s v="INACTIVE VOLUNTEER"/>
    <s v="N"/>
    <m/>
    <m/>
    <m/>
    <s v="N"/>
    <m/>
    <x v="1"/>
    <d v="1990-12-06T00:00:00"/>
    <s v="SG5"/>
    <x v="0"/>
    <x v="2"/>
    <d v="2014-05-01T00:00:00"/>
    <d v="2015-10-21T00:00:00"/>
    <x v="0"/>
    <d v="2025-01-31T00:00:00"/>
    <n v="34.178082191780824"/>
    <x v="5"/>
    <d v="2015-10-21T00:00:00"/>
    <n v="385"/>
  </r>
  <r>
    <n v="162037"/>
    <s v="VOLUNTEER"/>
    <s v="INACTIVE VOLUNTEER"/>
    <s v="N"/>
    <m/>
    <m/>
    <m/>
    <s v="N"/>
    <m/>
    <x v="0"/>
    <d v="1952-03-29T00:00:00"/>
    <s v="MK40"/>
    <x v="1"/>
    <x v="3"/>
    <d v="2018-06-08T00:00:00"/>
    <d v="2023-10-13T00:00:00"/>
    <x v="0"/>
    <d v="2025-01-31T00:00:00"/>
    <n v="72.893150684931513"/>
    <x v="4"/>
    <d v="2023-10-13T00:00:00"/>
    <n v="1396"/>
  </r>
  <r>
    <n v="162020"/>
    <s v="VOLUNTEER"/>
    <s v="ACTIVE VOLUNTEER"/>
    <s v="N"/>
    <m/>
    <m/>
    <m/>
    <s v="N"/>
    <m/>
    <x v="0"/>
    <m/>
    <s v="MK43"/>
    <x v="1"/>
    <x v="2"/>
    <s v="Not Recorded"/>
    <s v="Not Recorded"/>
    <x v="0"/>
    <d v="2025-01-31T00:00:00"/>
    <n v="125.17260273972603"/>
    <x v="4"/>
    <s v="Not Recorded"/>
    <s v=""/>
  </r>
  <r>
    <n v="163675"/>
    <s v="VOLUNTEER"/>
    <s v="INACTIVE VOLUNTEER"/>
    <s v="N"/>
    <m/>
    <m/>
    <m/>
    <s v="N"/>
    <m/>
    <x v="0"/>
    <d v="1996-07-28T00:00:00"/>
    <s v="LU2"/>
    <x v="1"/>
    <x v="3"/>
    <d v="2019-01-02T00:00:00"/>
    <d v="2020-03-14T00:00:00"/>
    <x v="4"/>
    <d v="2025-01-31T00:00:00"/>
    <n v="28.531506849315068"/>
    <x v="5"/>
    <d v="2020-03-14T00:00:00"/>
    <n v="313"/>
  </r>
  <r>
    <n v="123587"/>
    <s v="VOLUNTEER"/>
    <s v="INACTIVE VOLUNTEER"/>
    <s v="N"/>
    <m/>
    <m/>
    <m/>
    <s v="N"/>
    <m/>
    <x v="1"/>
    <m/>
    <s v="MK10"/>
    <x v="4"/>
    <x v="3"/>
    <d v="2017-08-22T00:00:00"/>
    <d v="2018-01-25T00:00:00"/>
    <x v="2"/>
    <d v="2025-01-31T00:00:00"/>
    <n v="125.17260273972603"/>
    <x v="4"/>
    <d v="2018-01-25T00:00:00"/>
    <n v="113"/>
  </r>
  <r>
    <n v="83096"/>
    <s v="VOLUNTEER"/>
    <s v="INACTIVE VOLUNTEER"/>
    <s v="N"/>
    <m/>
    <m/>
    <m/>
    <s v="N"/>
    <m/>
    <x v="1"/>
    <d v="1943-01-10T00:00:00"/>
    <s v="MK45"/>
    <x v="1"/>
    <x v="3"/>
    <d v="2011-12-22T00:00:00"/>
    <d v="2015-12-31T00:00:00"/>
    <x v="4"/>
    <d v="2025-01-31T00:00:00"/>
    <n v="82.115068493150687"/>
    <x v="4"/>
    <d v="2015-12-31T00:00:00"/>
    <n v="1051"/>
  </r>
  <r>
    <n v="71448"/>
    <s v="VOLUNTEER"/>
    <s v="INACTIVE VOLUNTEER"/>
    <s v="N"/>
    <m/>
    <m/>
    <m/>
    <s v="N"/>
    <m/>
    <x v="0"/>
    <m/>
    <s v="LU3"/>
    <x v="1"/>
    <x v="2"/>
    <d v="2011-10-12T00:00:00"/>
    <d v="2011-10-12T00:00:00"/>
    <x v="1"/>
    <d v="2025-01-31T00:00:00"/>
    <n v="125.17260273972603"/>
    <x v="4"/>
    <d v="2011-10-12T00:00:00"/>
    <n v="1"/>
  </r>
  <r>
    <n v="57352"/>
    <s v="VOLUNTEER"/>
    <s v="INACTIVE VOLUNTEER"/>
    <s v="N"/>
    <m/>
    <m/>
    <m/>
    <s v="N"/>
    <m/>
    <x v="0"/>
    <d v="1980-07-16T00:00:00"/>
    <s v="LU3"/>
    <x v="1"/>
    <x v="3"/>
    <d v="2012-11-15T00:00:00"/>
    <d v="2012-11-15T00:00:00"/>
    <x v="1"/>
    <d v="2025-01-31T00:00:00"/>
    <n v="44.575342465753423"/>
    <x v="2"/>
    <d v="2012-11-15T00:00:00"/>
    <n v="1"/>
  </r>
  <r>
    <n v="161285"/>
    <s v="VOLUNTEER"/>
    <s v="ACTIVE VOLUNTEER"/>
    <s v="N"/>
    <m/>
    <m/>
    <m/>
    <s v="N"/>
    <m/>
    <x v="0"/>
    <d v="1979-02-02T00:00:00"/>
    <s v="MK41"/>
    <x v="1"/>
    <x v="3"/>
    <d v="2023-05-16T00:00:00"/>
    <s v=""/>
    <x v="3"/>
    <d v="2025-01-31T00:00:00"/>
    <n v="46.027397260273972"/>
    <x v="3"/>
    <d v="2025-01-31T00:00:00"/>
    <n v="449"/>
  </r>
  <r>
    <n v="47411"/>
    <s v="VOLUNTEER"/>
    <s v="INACTIVE VOLUNTEER"/>
    <s v="N"/>
    <m/>
    <m/>
    <m/>
    <s v="N"/>
    <m/>
    <x v="0"/>
    <d v="1986-04-10T00:00:00"/>
    <s v="NN5"/>
    <x v="3"/>
    <x v="2"/>
    <d v="1899-12-31T00:00:00"/>
    <d v="1899-12-31T00:00:00"/>
    <x v="1"/>
    <d v="2025-01-31T00:00:00"/>
    <n v="38.838356164383562"/>
    <x v="2"/>
    <d v="1899-12-31T00:00:00"/>
    <m/>
  </r>
  <r>
    <n v="162011"/>
    <s v="VOLUNTEER"/>
    <s v="ACTIVE VOLUNTEER"/>
    <s v="N"/>
    <m/>
    <m/>
    <m/>
    <s v="N"/>
    <m/>
    <x v="0"/>
    <d v="1957-12-16T00:00:00"/>
    <s v="MK42"/>
    <x v="1"/>
    <x v="3"/>
    <d v="2020-05-18T00:00:00"/>
    <s v=""/>
    <x v="0"/>
    <d v="2025-01-31T00:00:00"/>
    <n v="67.172602739726031"/>
    <x v="4"/>
    <d v="2025-01-31T00:00:00"/>
    <n v="1230"/>
  </r>
  <r>
    <n v="80869"/>
    <s v="VOLUNTEER"/>
    <s v="INACTIVE VOLUNTEER"/>
    <s v="Y"/>
    <s v="26/04/2024"/>
    <s v="Does not wish to support"/>
    <s v="CMCINALLY"/>
    <s v="N"/>
    <m/>
    <x v="1"/>
    <d v="1946-01-12T00:00:00"/>
    <s v="LU6"/>
    <x v="1"/>
    <x v="3"/>
    <d v="2008-12-09T00:00:00"/>
    <d v="2021-08-31T00:00:00"/>
    <x v="0"/>
    <d v="2025-01-31T00:00:00"/>
    <n v="79.106849315068487"/>
    <x v="4"/>
    <d v="2021-08-31T00:00:00"/>
    <n v="3321"/>
  </r>
  <r>
    <n v="125973"/>
    <s v="VOLUNTEER"/>
    <s v="INACTIVE VOLUNTEER"/>
    <s v="N"/>
    <m/>
    <m/>
    <m/>
    <s v="N"/>
    <m/>
    <x v="0"/>
    <d v="1959-07-01T00:00:00"/>
    <s v="AL5"/>
    <x v="0"/>
    <x v="3"/>
    <d v="2017-12-27T00:00:00"/>
    <d v="2022-03-30T00:00:00"/>
    <x v="4"/>
    <d v="2025-01-31T00:00:00"/>
    <n v="65.632876712328766"/>
    <x v="4"/>
    <d v="2022-03-30T00:00:00"/>
    <n v="1111"/>
  </r>
  <r>
    <n v="143554"/>
    <s v="VOLUNTEER"/>
    <s v="INACTIVE VOLUNTEER"/>
    <s v="N"/>
    <m/>
    <m/>
    <m/>
    <s v="N"/>
    <m/>
    <x v="0"/>
    <d v="2005-12-28T00:00:00"/>
    <s v="WD3"/>
    <x v="0"/>
    <x v="3"/>
    <d v="2020-02-08T00:00:00"/>
    <d v="2020-05-15T00:00:00"/>
    <x v="0"/>
    <d v="2025-01-31T00:00:00"/>
    <n v="19.106849315068494"/>
    <x v="1"/>
    <d v="2020-05-15T00:00:00"/>
    <n v="70"/>
  </r>
  <r>
    <n v="93930"/>
    <s v="VOLUNTEER"/>
    <s v="INACTIVE VOLUNTEER"/>
    <s v="N"/>
    <m/>
    <m/>
    <m/>
    <s v="N"/>
    <m/>
    <x v="1"/>
    <d v="1996-02-24T00:00:00"/>
    <s v="AL1"/>
    <x v="0"/>
    <x v="3"/>
    <d v="2011-10-11T00:00:00"/>
    <d v="2012-04-24T00:00:00"/>
    <x v="1"/>
    <d v="2025-01-31T00:00:00"/>
    <n v="28.956164383561642"/>
    <x v="5"/>
    <d v="2012-04-24T00:00:00"/>
    <n v="141"/>
  </r>
  <r>
    <n v="93928"/>
    <s v="VOLUNTEER"/>
    <s v="INACTIVE VOLUNTEER"/>
    <s v="N"/>
    <m/>
    <m/>
    <m/>
    <s v="N"/>
    <m/>
    <x v="0"/>
    <d v="1960-10-12T00:00:00"/>
    <s v="AL1"/>
    <x v="0"/>
    <x v="3"/>
    <d v="2012-01-20T00:00:00"/>
    <d v="2012-04-27T00:00:00"/>
    <x v="1"/>
    <d v="2025-01-31T00:00:00"/>
    <n v="64.347945205479448"/>
    <x v="0"/>
    <d v="2012-04-27T00:00:00"/>
    <n v="71"/>
  </r>
  <r>
    <n v="79854"/>
    <s v="VOLUNTEER"/>
    <s v="INACTIVE VOLUNTEER"/>
    <s v="N"/>
    <m/>
    <m/>
    <m/>
    <s v="Y"/>
    <s v="06/08/2020"/>
    <x v="0"/>
    <d v="1940-01-27T00:00:00"/>
    <s v="LU3"/>
    <x v="1"/>
    <x v="3"/>
    <d v="2002-12-02T00:00:00"/>
    <d v="2015-01-01T00:00:00"/>
    <x v="0"/>
    <d v="2025-01-31T00:00:00"/>
    <n v="85.07123287671233"/>
    <x v="4"/>
    <d v="2015-01-01T00:00:00"/>
    <n v="3154"/>
  </r>
  <r>
    <n v="104999"/>
    <s v="VOLUNTEER"/>
    <s v="INACTIVE VOLUNTEER"/>
    <s v="N"/>
    <m/>
    <m/>
    <m/>
    <s v="N"/>
    <m/>
    <x v="0"/>
    <d v="1998-03-31T00:00:00"/>
    <s v="LU1"/>
    <x v="1"/>
    <x v="2"/>
    <d v="2013-07-01T00:00:00"/>
    <d v="2016-12-08T00:00:00"/>
    <x v="0"/>
    <d v="2025-01-31T00:00:00"/>
    <n v="26.857534246575341"/>
    <x v="5"/>
    <d v="2016-12-08T00:00:00"/>
    <n v="899"/>
  </r>
  <r>
    <n v="125900"/>
    <s v="VOLUNTEER"/>
    <s v="INACTIVE VOLUNTEER"/>
    <s v="N"/>
    <m/>
    <m/>
    <m/>
    <s v="N"/>
    <m/>
    <x v="0"/>
    <d v="1975-04-18T00:00:00"/>
    <s v="MK45"/>
    <x v="1"/>
    <x v="3"/>
    <s v="Not Recorded"/>
    <s v="Not Recorded"/>
    <x v="1"/>
    <d v="2025-01-31T00:00:00"/>
    <n v="49.824657534246576"/>
    <x v="3"/>
    <s v="Not Recorded"/>
    <s v=""/>
  </r>
  <r>
    <n v="116172"/>
    <s v="VOLUNTEER"/>
    <s v="INACTIVE VOLUNTEER"/>
    <s v="N"/>
    <m/>
    <m/>
    <m/>
    <s v="N"/>
    <m/>
    <x v="0"/>
    <d v="2000-10-29T00:00:00"/>
    <s v="AL4"/>
    <x v="0"/>
    <x v="6"/>
    <d v="2016-02-20T00:00:00"/>
    <d v="2016-06-11T00:00:00"/>
    <x v="0"/>
    <d v="2025-01-31T00:00:00"/>
    <n v="24.273972602739725"/>
    <x v="1"/>
    <d v="2016-06-11T00:00:00"/>
    <n v="80"/>
  </r>
  <r>
    <n v="83870"/>
    <s v="VOLUNTEER"/>
    <s v="INACTIVE VOLUNTEER"/>
    <s v="N"/>
    <m/>
    <m/>
    <m/>
    <s v="N"/>
    <m/>
    <x v="1"/>
    <d v="1963-04-08T00:00:00"/>
    <s v="LU2"/>
    <x v="1"/>
    <x v="2"/>
    <d v="2011-12-06T00:00:00"/>
    <d v="2017-04-13T00:00:00"/>
    <x v="0"/>
    <d v="2025-01-31T00:00:00"/>
    <n v="61.860273972602741"/>
    <x v="0"/>
    <d v="2017-04-13T00:00:00"/>
    <n v="1398"/>
  </r>
  <r>
    <n v="156069"/>
    <s v="VOLUNTEER"/>
    <s v="ACTIVE VOLUNTEER"/>
    <s v="N"/>
    <m/>
    <m/>
    <m/>
    <s v="N"/>
    <m/>
    <x v="1"/>
    <d v="1995-11-17T00:00:00"/>
    <s v="WD7"/>
    <x v="0"/>
    <x v="3"/>
    <d v="2022-06-21T00:00:00"/>
    <s v=""/>
    <x v="0"/>
    <d v="2025-01-31T00:00:00"/>
    <n v="29.227397260273971"/>
    <x v="5"/>
    <d v="2025-01-31T00:00:00"/>
    <n v="684"/>
  </r>
  <r>
    <n v="109233"/>
    <s v="VOLUNTEER"/>
    <s v="INACTIVE VOLUNTEER"/>
    <s v="N"/>
    <m/>
    <m/>
    <m/>
    <s v="N"/>
    <m/>
    <x v="0"/>
    <m/>
    <s v="LU3"/>
    <x v="1"/>
    <x v="2"/>
    <d v="2014-09-19T00:00:00"/>
    <s v=""/>
    <x v="2"/>
    <d v="2025-01-31T00:00:00"/>
    <n v="125.17260273972603"/>
    <x v="4"/>
    <d v="2025-01-31T00:00:00"/>
    <n v="2706"/>
  </r>
  <r>
    <n v="81260"/>
    <s v="VOLUNTEER"/>
    <s v="INACTIVE VOLUNTEER"/>
    <s v="N"/>
    <m/>
    <m/>
    <m/>
    <s v="N"/>
    <m/>
    <x v="1"/>
    <d v="1957-11-19T00:00:00"/>
    <s v="SG2"/>
    <x v="0"/>
    <x v="2"/>
    <d v="2011-07-05T00:00:00"/>
    <d v="1899-12-31T00:00:00"/>
    <x v="1"/>
    <d v="2025-01-31T00:00:00"/>
    <n v="67.246575342465746"/>
    <x v="4"/>
    <d v="1899-12-31T00:00:00"/>
    <m/>
  </r>
  <r>
    <n v="101033"/>
    <s v="VOLUNTEER"/>
    <s v="INACTIVE VOLUNTEER"/>
    <s v="N"/>
    <m/>
    <m/>
    <m/>
    <s v="N"/>
    <m/>
    <x v="1"/>
    <m/>
    <s v="LU2"/>
    <x v="1"/>
    <x v="4"/>
    <d v="2013-03-18T00:00:00"/>
    <d v="2013-03-18T00:00:00"/>
    <x v="1"/>
    <d v="2025-01-31T00:00:00"/>
    <n v="125.17260273972603"/>
    <x v="4"/>
    <d v="2013-03-18T00:00:00"/>
    <n v="1"/>
  </r>
  <r>
    <n v="150958"/>
    <s v="VOLUNTEER"/>
    <s v="INACTIVE VOLUNTEER"/>
    <s v="N"/>
    <m/>
    <m/>
    <m/>
    <s v="N"/>
    <m/>
    <x v="1"/>
    <d v="1984-05-31T00:00:00"/>
    <s v="MK40"/>
    <x v="3"/>
    <x v="3"/>
    <d v="2021-07-03T00:00:00"/>
    <d v="2022-08-05T00:00:00"/>
    <x v="0"/>
    <d v="2025-01-31T00:00:00"/>
    <n v="40.698630136986303"/>
    <x v="2"/>
    <d v="2022-08-05T00:00:00"/>
    <n v="285"/>
  </r>
  <r>
    <n v="36277"/>
    <s v="VOLUNTEER"/>
    <s v="INACTIVE VOLUNTEER"/>
    <s v="N"/>
    <m/>
    <m/>
    <m/>
    <s v="N"/>
    <m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1618"/>
    <s v="VOLUNTEER"/>
    <s v="INACTIVE VOLUNTEER"/>
    <s v="N"/>
    <m/>
    <m/>
    <m/>
    <s v="N"/>
    <m/>
    <x v="0"/>
    <d v="2004-04-08T00:00:00"/>
    <s v="AL2"/>
    <x v="0"/>
    <x v="6"/>
    <d v="2021-08-18T00:00:00"/>
    <d v="2023-01-25T00:00:00"/>
    <x v="0"/>
    <d v="2025-01-31T00:00:00"/>
    <n v="20.830136986301369"/>
    <x v="1"/>
    <d v="2023-01-25T00:00:00"/>
    <n v="376"/>
  </r>
  <r>
    <n v="143038"/>
    <s v="VOLUNTEER"/>
    <s v="INACTIVE VOLUNTEER"/>
    <s v="N"/>
    <m/>
    <m/>
    <m/>
    <s v="N"/>
    <m/>
    <x v="0"/>
    <d v="2003-05-20T00:00:00"/>
    <s v="SG4"/>
    <x v="0"/>
    <x v="3"/>
    <d v="2020-02-01T00:00:00"/>
    <d v="2021-09-08T00:00:00"/>
    <x v="0"/>
    <d v="2025-01-31T00:00:00"/>
    <n v="21.717808219178082"/>
    <x v="1"/>
    <d v="2021-09-08T00:00:00"/>
    <n v="418"/>
  </r>
  <r>
    <n v="71673"/>
    <s v="VOLUNTEER"/>
    <s v="INACTIVE VOLUNTEER"/>
    <s v="N"/>
    <m/>
    <m/>
    <m/>
    <s v="N"/>
    <m/>
    <x v="0"/>
    <d v="1997-05-06T00:00:00"/>
    <s v="MK43"/>
    <x v="1"/>
    <x v="3"/>
    <d v="2018-06-21T00:00:00"/>
    <d v="2022-09-27T00:00:00"/>
    <x v="2"/>
    <d v="2025-01-31T00:00:00"/>
    <n v="27.758904109589039"/>
    <x v="5"/>
    <d v="2022-09-27T00:00:00"/>
    <n v="1114"/>
  </r>
  <r>
    <n v="143151"/>
    <s v="VOLUNTEER"/>
    <s v="INACTIVE VOLUNTEER"/>
    <s v="N"/>
    <m/>
    <m/>
    <m/>
    <s v="N"/>
    <m/>
    <x v="0"/>
    <d v="2005-04-24T00:00:00"/>
    <s v="SG4"/>
    <x v="0"/>
    <x v="3"/>
    <d v="2020-02-01T00:00:00"/>
    <d v="2021-11-27T00:00:00"/>
    <x v="0"/>
    <d v="2025-01-31T00:00:00"/>
    <n v="19.786301369863015"/>
    <x v="1"/>
    <d v="2021-11-27T00:00:00"/>
    <n v="475"/>
  </r>
  <r>
    <n v="115713"/>
    <s v="VOLUNTEER"/>
    <s v="INACTIVE VOLUNTEER"/>
    <s v="N"/>
    <m/>
    <m/>
    <m/>
    <s v="N"/>
    <m/>
    <x v="1"/>
    <d v="1999-07-25T00:00:00"/>
    <s v="SG1"/>
    <x v="0"/>
    <x v="3"/>
    <d v="2016-01-14T00:00:00"/>
    <d v="2016-05-07T00:00:00"/>
    <x v="0"/>
    <d v="2025-01-31T00:00:00"/>
    <n v="25.539726027397261"/>
    <x v="5"/>
    <d v="2016-05-07T00:00:00"/>
    <n v="82"/>
  </r>
  <r>
    <n v="162136"/>
    <s v="VOLUNTEER"/>
    <s v="INACTIVE VOLUNTEER"/>
    <s v="N"/>
    <m/>
    <m/>
    <m/>
    <s v="N"/>
    <m/>
    <x v="1"/>
    <d v="1991-05-13T00:00:00"/>
    <s v="AL7"/>
    <x v="0"/>
    <x v="5"/>
    <d v="2023-07-27T00:00:00"/>
    <d v="2023-08-15T00:00:00"/>
    <x v="0"/>
    <d v="2025-01-31T00:00:00"/>
    <n v="33.745205479452054"/>
    <x v="5"/>
    <d v="2023-08-15T00:00:00"/>
    <n v="14"/>
  </r>
  <r>
    <n v="93264"/>
    <s v="VOLUNTEER"/>
    <s v="INACTIVE VOLUNTEER"/>
    <s v="N"/>
    <m/>
    <m/>
    <m/>
    <s v="N"/>
    <m/>
    <x v="0"/>
    <m/>
    <s v="LU3"/>
    <x v="1"/>
    <x v="3"/>
    <d v="2012-08-09T00:00:00"/>
    <d v="2012-08-09T00:00:00"/>
    <x v="1"/>
    <d v="2025-01-31T00:00:00"/>
    <n v="125.17260273972603"/>
    <x v="4"/>
    <d v="2012-08-09T00:00:00"/>
    <n v="1"/>
  </r>
  <r>
    <n v="119291"/>
    <s v="VOLUNTEER"/>
    <s v="INACTIVE VOLUNTEER"/>
    <s v="N"/>
    <m/>
    <m/>
    <m/>
    <s v="N"/>
    <m/>
    <x v="1"/>
    <d v="2002-03-12T00:00:00"/>
    <s v="AL2"/>
    <x v="0"/>
    <x v="3"/>
    <d v="2017-04-20T00:00:00"/>
    <d v="2017-04-20T00:00:00"/>
    <x v="0"/>
    <d v="2025-01-31T00:00:00"/>
    <n v="22.906849315068492"/>
    <x v="1"/>
    <d v="2017-04-20T00:00:00"/>
    <n v="1"/>
  </r>
  <r>
    <n v="95167"/>
    <s v="VOLUNTEER"/>
    <s v="INACTIVE VOLUNTEER"/>
    <s v="N"/>
    <m/>
    <m/>
    <m/>
    <s v="N"/>
    <m/>
    <x v="1"/>
    <d v="1989-11-02T00:00:00"/>
    <s v="SG4"/>
    <x v="0"/>
    <x v="2"/>
    <s v="Not Recorded"/>
    <s v="Not Recorded"/>
    <x v="0"/>
    <d v="2025-01-31T00:00:00"/>
    <n v="35.271232876712325"/>
    <x v="2"/>
    <s v="Not Recorded"/>
    <s v=""/>
  </r>
  <r>
    <n v="103025"/>
    <s v="VOLUNTEER"/>
    <s v="INACTIVE VOLUNTEER"/>
    <s v="N"/>
    <m/>
    <m/>
    <m/>
    <s v="N"/>
    <m/>
    <x v="0"/>
    <d v="1981-01-01T00:00:00"/>
    <s v="AL7"/>
    <x v="0"/>
    <x v="2"/>
    <d v="2013-03-02T00:00:00"/>
    <d v="2013-08-05T00:00:00"/>
    <x v="1"/>
    <d v="2025-01-31T00:00:00"/>
    <n v="44.112328767123287"/>
    <x v="2"/>
    <d v="2013-08-05T00:00:00"/>
    <n v="111"/>
  </r>
  <r>
    <n v="115589"/>
    <s v="VOLUNTEER"/>
    <s v="ACTIVE VOLUNTEER"/>
    <s v="N"/>
    <m/>
    <m/>
    <m/>
    <s v="N"/>
    <m/>
    <x v="0"/>
    <d v="1964-04-16T00:00:00"/>
    <s v="WD25"/>
    <x v="0"/>
    <x v="3"/>
    <s v="Not Recorded"/>
    <s v="Not Recorded"/>
    <x v="2"/>
    <d v="2025-01-31T00:00:00"/>
    <n v="60.835616438356162"/>
    <x v="0"/>
    <s v="Not Recorded"/>
    <s v=""/>
  </r>
  <r>
    <n v="167981"/>
    <s v="VOLUNTEER"/>
    <s v="INACTIVE VOLUNTEER"/>
    <s v="N"/>
    <m/>
    <m/>
    <m/>
    <s v="N"/>
    <m/>
    <x v="0"/>
    <d v="2006-12-07T00:00:00"/>
    <s v="LU7"/>
    <x v="1"/>
    <x v="3"/>
    <d v="2024-06-14T00:00:00"/>
    <d v="2024-07-01T00:00:00"/>
    <x v="0"/>
    <d v="2025-01-31T00:00:00"/>
    <n v="18.164383561643834"/>
    <x v="1"/>
    <d v="2024-07-01T00:00:00"/>
    <n v="12"/>
  </r>
  <r>
    <n v="116277"/>
    <s v="VOLUNTEER"/>
    <s v="INACTIVE VOLUNTEER"/>
    <s v="N"/>
    <m/>
    <m/>
    <m/>
    <s v="N"/>
    <m/>
    <x v="0"/>
    <m/>
    <s v="HP2"/>
    <x v="0"/>
    <x v="3"/>
    <d v="2016-06-28T00:00:00"/>
    <d v="2016-06-28T00:00:00"/>
    <x v="1"/>
    <d v="2025-01-31T00:00:00"/>
    <n v="125.17260273972603"/>
    <x v="4"/>
    <d v="2016-06-28T00:00:00"/>
    <n v="1"/>
  </r>
  <r>
    <n v="135105"/>
    <s v="VOLUNTEER"/>
    <s v="INACTIVE VOLUNTEER"/>
    <s v="N"/>
    <m/>
    <m/>
    <m/>
    <s v="N"/>
    <m/>
    <x v="0"/>
    <d v="1948-07-09T00:00:00"/>
    <s v="MK2"/>
    <x v="4"/>
    <x v="3"/>
    <d v="2016-01-24T00:00:00"/>
    <d v="2020-09-30T00:00:00"/>
    <x v="0"/>
    <d v="2025-01-31T00:00:00"/>
    <n v="76.61643835616438"/>
    <x v="4"/>
    <d v="2020-09-30T00:00:00"/>
    <n v="1223"/>
  </r>
  <r>
    <n v="80870"/>
    <s v="VOLUNTEER"/>
    <s v="INACTIVE VOLUNTEER"/>
    <s v="N"/>
    <m/>
    <m/>
    <m/>
    <s v="N"/>
    <m/>
    <x v="1"/>
    <d v="1944-02-17T00:00:00"/>
    <s v="MK45"/>
    <x v="1"/>
    <x v="3"/>
    <d v="2003-06-24T00:00:00"/>
    <d v="2012-12-13T00:00:00"/>
    <x v="1"/>
    <d v="2025-01-31T00:00:00"/>
    <n v="81.010958904109586"/>
    <x v="4"/>
    <d v="2012-12-13T00:00:00"/>
    <n v="2473"/>
  </r>
  <r>
    <n v="110816"/>
    <s v="VOLUNTEER"/>
    <s v="ACTIVE VOLUNTEER"/>
    <s v="N"/>
    <m/>
    <m/>
    <m/>
    <s v="N"/>
    <m/>
    <x v="0"/>
    <d v="1952-06-23T00:00:00"/>
    <s v="LU2"/>
    <x v="1"/>
    <x v="2"/>
    <d v="2015-01-30T00:00:00"/>
    <s v=""/>
    <x v="0"/>
    <d v="2025-01-31T00:00:00"/>
    <n v="72.657534246575338"/>
    <x v="4"/>
    <d v="2025-01-31T00:00:00"/>
    <n v="2611"/>
  </r>
  <r>
    <n v="33265"/>
    <s v="VOLUNTEER"/>
    <s v="INACTIVE VOLUNTEER"/>
    <s v="N"/>
    <m/>
    <m/>
    <m/>
    <s v="N"/>
    <m/>
    <x v="0"/>
    <d v="1930-05-29T00:00:00"/>
    <s v="WD25"/>
    <x v="0"/>
    <x v="3"/>
    <d v="2004-02-23T00:00:00"/>
    <d v="2016-07-30T00:00:00"/>
    <x v="0"/>
    <d v="2025-01-31T00:00:00"/>
    <n v="94.742465753424653"/>
    <x v="4"/>
    <d v="2016-07-30T00:00:00"/>
    <n v="3245"/>
  </r>
  <r>
    <n v="114593"/>
    <s v="VOLUNTEER"/>
    <s v="INACTIVE VOLUNTEER"/>
    <s v="N"/>
    <m/>
    <m/>
    <m/>
    <s v="N"/>
    <m/>
    <x v="1"/>
    <d v="1950-02-03T00:00:00"/>
    <s v="LU4"/>
    <x v="1"/>
    <x v="3"/>
    <d v="2016-06-24T00:00:00"/>
    <d v="2022-03-30T00:00:00"/>
    <x v="4"/>
    <d v="2025-01-31T00:00:00"/>
    <n v="75.043835616438358"/>
    <x v="4"/>
    <d v="2022-03-30T00:00:00"/>
    <n v="1504"/>
  </r>
  <r>
    <n v="128964"/>
    <s v="VOLUNTEER"/>
    <s v="INACTIVE VOLUNTEER"/>
    <s v="N"/>
    <m/>
    <m/>
    <m/>
    <s v="N"/>
    <m/>
    <x v="1"/>
    <d v="2003-04-05T00:00:00"/>
    <s v="LU2"/>
    <x v="1"/>
    <x v="2"/>
    <d v="2018-06-18T00:00:00"/>
    <d v="2018-06-29T00:00:00"/>
    <x v="0"/>
    <d v="2025-01-31T00:00:00"/>
    <n v="21.841095890410958"/>
    <x v="1"/>
    <d v="2018-06-29T00:00:00"/>
    <n v="10"/>
  </r>
  <r>
    <n v="100650"/>
    <s v="VOLUNTEER"/>
    <s v="INACTIVE VOLUNTEER"/>
    <s v="Y"/>
    <s v="09/06/2023"/>
    <s v="Returned mail twice"/>
    <s v="VNELSON"/>
    <s v="N"/>
    <m/>
    <x v="1"/>
    <d v="1939-11-17T00:00:00"/>
    <s v="LU5"/>
    <x v="1"/>
    <x v="3"/>
    <d v="2013-10-30T00:00:00"/>
    <d v="2013-10-30T00:00:00"/>
    <x v="1"/>
    <d v="2025-01-31T00:00:00"/>
    <n v="85.265753424657532"/>
    <x v="4"/>
    <d v="2013-10-30T00:00:00"/>
    <n v="1"/>
  </r>
  <r>
    <n v="168238"/>
    <s v="VOLUNTEER"/>
    <s v="ACTIVE VOLUNTEER"/>
    <s v="N"/>
    <m/>
    <m/>
    <m/>
    <s v="N"/>
    <m/>
    <x v="0"/>
    <d v="1959-12-20T00:00:00"/>
    <s v="SG18"/>
    <x v="1"/>
    <x v="2"/>
    <d v="2024-06-29T00:00:00"/>
    <s v=""/>
    <x v="0"/>
    <d v="2025-01-31T00:00:00"/>
    <n v="65.161643835616445"/>
    <x v="4"/>
    <d v="2025-01-31T00:00:00"/>
    <n v="155"/>
  </r>
  <r>
    <n v="102934"/>
    <s v="VOLUNTEER"/>
    <s v="ACTIVE VOLUNTEER"/>
    <s v="N"/>
    <m/>
    <m/>
    <m/>
    <s v="N"/>
    <m/>
    <x v="0"/>
    <d v="1948-12-22T00:00:00"/>
    <s v="WD3"/>
    <x v="0"/>
    <x v="3"/>
    <d v="2012-09-08T00:00:00"/>
    <s v=""/>
    <x v="0"/>
    <d v="2025-01-31T00:00:00"/>
    <n v="76.161643835616445"/>
    <x v="4"/>
    <d v="2025-01-31T00:00:00"/>
    <n v="3235"/>
  </r>
  <r>
    <n v="1650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7993"/>
    <s v="VOLUNTEER"/>
    <s v="INACTIVE VOLUNTEER"/>
    <s v="N"/>
    <m/>
    <m/>
    <m/>
    <s v="N"/>
    <m/>
    <x v="0"/>
    <d v="1979-10-04T00:00:00"/>
    <s v="MK42"/>
    <x v="1"/>
    <x v="3"/>
    <s v="Not Recorded"/>
    <s v="Not Recorded"/>
    <x v="1"/>
    <d v="2025-01-31T00:00:00"/>
    <n v="45.358904109589041"/>
    <x v="3"/>
    <s v="Not Recorded"/>
    <s v=""/>
  </r>
  <r>
    <n v="165441"/>
    <s v="VOLUNTEER"/>
    <s v="INACTIVE VOLUNTEER"/>
    <s v="N"/>
    <m/>
    <m/>
    <m/>
    <s v="N"/>
    <m/>
    <x v="0"/>
    <d v="1988-02-27T00:00:00"/>
    <s v="LU1"/>
    <x v="1"/>
    <x v="3"/>
    <s v="Not Recorded"/>
    <s v="Not Recorded"/>
    <x v="1"/>
    <d v="2025-01-31T00:00:00"/>
    <n v="36.953424657534249"/>
    <x v="2"/>
    <s v="Not Recorded"/>
    <s v=""/>
  </r>
  <r>
    <n v="31572"/>
    <s v="VOLUNTEER"/>
    <s v="INACTIVE VOLUNTEER"/>
    <s v="N"/>
    <m/>
    <m/>
    <m/>
    <s v="N"/>
    <m/>
    <x v="0"/>
    <d v="1961-08-20T00:00:00"/>
    <s v="SG4"/>
    <x v="0"/>
    <x v="2"/>
    <d v="2005-01-13T00:00:00"/>
    <d v="2019-05-23T00:00:00"/>
    <x v="2"/>
    <d v="2025-01-31T00:00:00"/>
    <n v="63.493150684931507"/>
    <x v="0"/>
    <d v="2019-05-23T00:00:00"/>
    <n v="3746"/>
  </r>
  <r>
    <n v="112811"/>
    <s v="VOLUNTEER"/>
    <s v="INACTIVE VOLUNTEER"/>
    <s v="N"/>
    <m/>
    <m/>
    <m/>
    <s v="N"/>
    <m/>
    <x v="0"/>
    <d v="1966-11-13T00:00:00"/>
    <s v="SG5"/>
    <x v="0"/>
    <x v="3"/>
    <d v="2015-12-22T00:00:00"/>
    <d v="2015-12-22T00:00:00"/>
    <x v="1"/>
    <d v="2025-01-31T00:00:00"/>
    <n v="58.257534246575339"/>
    <x v="0"/>
    <d v="2015-12-22T00:00:00"/>
    <n v="1"/>
  </r>
  <r>
    <n v="54731"/>
    <s v="VOLUNTEER"/>
    <s v="INACTIVE VOLUNTEER"/>
    <s v="N"/>
    <m/>
    <m/>
    <s v="VNELSON"/>
    <s v="N"/>
    <m/>
    <x v="0"/>
    <m/>
    <s v="MK42"/>
    <x v="1"/>
    <x v="2"/>
    <d v="2009-01-01T00:00:00"/>
    <d v="2015-07-20T00:00:00"/>
    <x v="2"/>
    <d v="2025-01-31T00:00:00"/>
    <n v="125.17260273972603"/>
    <x v="4"/>
    <d v="2015-07-20T00:00:00"/>
    <n v="1708"/>
  </r>
  <r>
    <n v="41799"/>
    <s v="VOLUNTEER"/>
    <s v="INACTIVE VOLUNTEER"/>
    <s v="N"/>
    <m/>
    <m/>
    <m/>
    <s v="N"/>
    <m/>
    <x v="0"/>
    <d v="1961-12-12T00:00:00"/>
    <s v="LU3"/>
    <x v="1"/>
    <x v="3"/>
    <d v="2011-09-07T00:00:00"/>
    <d v="2022-09-14T00:00:00"/>
    <x v="3"/>
    <d v="2025-01-31T00:00:00"/>
    <n v="63.180821917808217"/>
    <x v="0"/>
    <d v="2022-09-14T00:00:00"/>
    <n v="2876"/>
  </r>
  <r>
    <n v="115997"/>
    <s v="VOLUNTEER"/>
    <s v="INACTIVE VOLUNTEER"/>
    <s v="N"/>
    <m/>
    <m/>
    <m/>
    <s v="N"/>
    <m/>
    <x v="0"/>
    <d v="1991-04-18T00:00:00"/>
    <s v="AL5"/>
    <x v="0"/>
    <x v="1"/>
    <d v="2016-02-12T00:00:00"/>
    <d v="2022-02-01T00:00:00"/>
    <x v="0"/>
    <d v="2025-01-31T00:00:00"/>
    <n v="33.813698630136983"/>
    <x v="5"/>
    <d v="2022-02-01T00:00:00"/>
    <n v="1558"/>
  </r>
  <r>
    <n v="105713"/>
    <s v="VOLUNTEER"/>
    <s v="INACTIVE VOLUNTEER"/>
    <s v="N"/>
    <m/>
    <m/>
    <m/>
    <s v="N"/>
    <m/>
    <x v="0"/>
    <d v="1992-10-09T00:00:00"/>
    <s v="MK11"/>
    <x v="4"/>
    <x v="3"/>
    <d v="2014-04-02T00:00:00"/>
    <d v="2014-04-02T00:00:00"/>
    <x v="1"/>
    <d v="2025-01-31T00:00:00"/>
    <n v="32.334246575342469"/>
    <x v="5"/>
    <d v="2014-04-02T00:00:00"/>
    <n v="1"/>
  </r>
  <r>
    <n v="67021"/>
    <s v="VOLUNTEER"/>
    <s v="INACTIVE VOLUNTEER"/>
    <s v="N"/>
    <m/>
    <m/>
    <m/>
    <s v="N"/>
    <m/>
    <x v="0"/>
    <d v="1946-04-29T00:00:00"/>
    <s v="LU5"/>
    <x v="1"/>
    <x v="3"/>
    <d v="2009-04-24T00:00:00"/>
    <d v="2014-11-24T00:00:00"/>
    <x v="1"/>
    <d v="2025-01-31T00:00:00"/>
    <n v="78.813698630136983"/>
    <x v="4"/>
    <d v="2014-11-24T00:00:00"/>
    <n v="1457"/>
  </r>
  <r>
    <n v="161974"/>
    <s v="VOLUNTEER"/>
    <s v="ACTIVE VOLUNTEER"/>
    <s v="N"/>
    <m/>
    <m/>
    <m/>
    <s v="N"/>
    <m/>
    <x v="1"/>
    <d v="1961-04-02T00:00:00"/>
    <s v="MK43"/>
    <x v="1"/>
    <x v="3"/>
    <d v="2022-02-15T00:00:00"/>
    <s v=""/>
    <x v="0"/>
    <d v="2025-01-31T00:00:00"/>
    <n v="63.876712328767127"/>
    <x v="0"/>
    <d v="2025-01-31T00:00:00"/>
    <n v="774"/>
  </r>
  <r>
    <n v="124923"/>
    <s v="VOLUNTEER"/>
    <s v="INACTIVE VOLUNTEER"/>
    <s v="N"/>
    <m/>
    <m/>
    <m/>
    <s v="N"/>
    <m/>
    <x v="0"/>
    <d v="1989-10-31T00:00:00"/>
    <s v="LU1"/>
    <x v="1"/>
    <x v="6"/>
    <s v="Not Recorded"/>
    <s v="Not Recorded"/>
    <x v="1"/>
    <d v="2025-01-31T00:00:00"/>
    <n v="35.276712328767125"/>
    <x v="2"/>
    <s v="Not Recorded"/>
    <s v=""/>
  </r>
  <r>
    <n v="165964"/>
    <s v="VOLUNTEER"/>
    <s v="INACTIVE VOLUNTEER"/>
    <s v="N"/>
    <m/>
    <m/>
    <m/>
    <s v="N"/>
    <m/>
    <x v="0"/>
    <d v="2005-05-30T00:00:00"/>
    <s v="LU31HD"/>
    <x v="3"/>
    <x v="1"/>
    <d v="2024-02-26T00:00:00"/>
    <d v="2024-03-11T00:00:00"/>
    <x v="0"/>
    <d v="2025-01-31T00:00:00"/>
    <n v="19.687671232876713"/>
    <x v="1"/>
    <d v="2024-03-11T00:00:00"/>
    <n v="11"/>
  </r>
  <r>
    <n v="128531"/>
    <s v="VOLUNTEER"/>
    <s v="INACTIVE VOLUNTEER"/>
    <s v="N"/>
    <m/>
    <m/>
    <m/>
    <s v="N"/>
    <m/>
    <x v="1"/>
    <m/>
    <s v="SG11"/>
    <x v="0"/>
    <x v="3"/>
    <s v="Not Recorded"/>
    <s v="Not Recorded"/>
    <x v="1"/>
    <d v="2025-01-31T00:00:00"/>
    <n v="125.17260273972603"/>
    <x v="4"/>
    <s v="Not Recorded"/>
    <s v=""/>
  </r>
  <r>
    <n v="155442"/>
    <s v="VOLUNTEER"/>
    <s v="INACTIVE VOLUNTEER"/>
    <s v="N"/>
    <m/>
    <m/>
    <m/>
    <s v="N"/>
    <m/>
    <x v="1"/>
    <d v="1963-05-02T00:00:00"/>
    <s v="NOTKNOWN"/>
    <x v="3"/>
    <x v="1"/>
    <s v="Not Recorded"/>
    <s v="Not Recorded"/>
    <x v="1"/>
    <d v="2025-01-31T00:00:00"/>
    <n v="61.794520547945204"/>
    <x v="0"/>
    <s v="Not Recorded"/>
    <s v=""/>
  </r>
  <r>
    <n v="122844"/>
    <s v="VOLUNTEER"/>
    <s v="INACTIVE VOLUNTEER"/>
    <s v="N"/>
    <m/>
    <m/>
    <m/>
    <s v="N"/>
    <m/>
    <x v="0"/>
    <d v="2000-07-04T00:00:00"/>
    <s v="LU6"/>
    <x v="1"/>
    <x v="3"/>
    <d v="2017-07-03T00:00:00"/>
    <d v="2017-07-07T00:00:00"/>
    <x v="2"/>
    <d v="2025-01-31T00:00:00"/>
    <n v="24.594520547945205"/>
    <x v="1"/>
    <d v="2017-07-07T00:00:00"/>
    <n v="5"/>
  </r>
  <r>
    <n v="10619"/>
    <s v="VOLUNTEER"/>
    <s v="INACTIVE VOLUNTEER"/>
    <s v="N"/>
    <m/>
    <m/>
    <m/>
    <s v="N"/>
    <m/>
    <x v="0"/>
    <m/>
    <s v="LE16"/>
    <x v="3"/>
    <x v="2"/>
    <d v="1899-12-31T00:00:00"/>
    <d v="1899-12-31T00:00:00"/>
    <x v="1"/>
    <d v="2025-01-31T00:00:00"/>
    <n v="125.17260273972603"/>
    <x v="4"/>
    <d v="1899-12-31T00:00:00"/>
    <m/>
  </r>
  <r>
    <n v="150972"/>
    <s v="VOLUNTEER"/>
    <s v="INACTIVE VOLUNTEER"/>
    <s v="N"/>
    <m/>
    <m/>
    <m/>
    <s v="N"/>
    <m/>
    <x v="1"/>
    <d v="2003-09-08T00:00:00"/>
    <s v="AL7"/>
    <x v="0"/>
    <x v="3"/>
    <d v="2021-07-07T00:00:00"/>
    <d v="2023-01-25T00:00:00"/>
    <x v="0"/>
    <d v="2025-01-31T00:00:00"/>
    <n v="21.413698630136988"/>
    <x v="1"/>
    <d v="2023-01-25T00:00:00"/>
    <n v="406"/>
  </r>
  <r>
    <n v="113045"/>
    <s v="VOLUNTEER"/>
    <s v="ACTIVE VOLUNTEER"/>
    <s v="N"/>
    <m/>
    <m/>
    <m/>
    <s v="N"/>
    <m/>
    <x v="0"/>
    <d v="1962-02-11T00:00:00"/>
    <s v="HP3"/>
    <x v="0"/>
    <x v="2"/>
    <d v="2015-08-10T00:00:00"/>
    <s v=""/>
    <x v="0"/>
    <d v="2025-01-31T00:00:00"/>
    <n v="63.013698630136986"/>
    <x v="0"/>
    <d v="2025-01-31T00:00:00"/>
    <n v="2475"/>
  </r>
  <r>
    <n v="103196"/>
    <s v="VOLUNTEER"/>
    <s v="INACTIVE VOLUNTEER"/>
    <s v="N"/>
    <m/>
    <m/>
    <m/>
    <s v="N"/>
    <m/>
    <x v="0"/>
    <d v="1989-09-18T00:00:00"/>
    <s v="HP3"/>
    <x v="0"/>
    <x v="2"/>
    <d v="2013-03-01T00:00:00"/>
    <d v="2014-06-01T00:00:00"/>
    <x v="1"/>
    <d v="2025-01-31T00:00:00"/>
    <n v="35.394520547945206"/>
    <x v="2"/>
    <d v="2014-06-01T00:00:00"/>
    <n v="326"/>
  </r>
  <r>
    <n v="42666"/>
    <s v="VOLUNTEER"/>
    <s v="INACTIVE VOLUNTEER"/>
    <s v="N"/>
    <m/>
    <m/>
    <m/>
    <s v="N"/>
    <m/>
    <x v="1"/>
    <m/>
    <s v="LU6"/>
    <x v="1"/>
    <x v="2"/>
    <d v="2015-05-08T00:00:00"/>
    <d v="2017-05-08T00:00:00"/>
    <x v="2"/>
    <d v="2025-01-31T00:00:00"/>
    <n v="125.17260273972603"/>
    <x v="4"/>
    <d v="2017-05-08T00:00:00"/>
    <n v="522"/>
  </r>
  <r>
    <n v="115287"/>
    <s v="VOLUNTEER"/>
    <s v="INACTIVE VOLUNTEER"/>
    <s v="N"/>
    <m/>
    <m/>
    <m/>
    <s v="N"/>
    <m/>
    <x v="0"/>
    <d v="2004-10-17T00:00:00"/>
    <s v="MK45"/>
    <x v="1"/>
    <x v="3"/>
    <s v="Not Recorded"/>
    <s v="Not Recorded"/>
    <x v="1"/>
    <d v="2025-01-31T00:00:00"/>
    <n v="20.304109589041097"/>
    <x v="1"/>
    <s v="Not Recorded"/>
    <s v=""/>
  </r>
  <r>
    <n v="115288"/>
    <s v="VOLUNTEER"/>
    <s v="INACTIVE VOLUNTEER"/>
    <s v="N"/>
    <m/>
    <m/>
    <m/>
    <s v="N"/>
    <m/>
    <x v="0"/>
    <d v="2004-10-17T00:00:00"/>
    <s v="MK45"/>
    <x v="1"/>
    <x v="3"/>
    <s v="Not Recorded"/>
    <s v="Not Recorded"/>
    <x v="1"/>
    <d v="2025-01-31T00:00:00"/>
    <n v="20.304109589041097"/>
    <x v="1"/>
    <s v="Not Recorded"/>
    <s v=""/>
  </r>
  <r>
    <n v="167037"/>
    <s v="VOLUNTEER"/>
    <s v="INACTIVE VOLUNTEER"/>
    <s v="N"/>
    <m/>
    <m/>
    <m/>
    <s v="N"/>
    <m/>
    <x v="1"/>
    <d v="2007-02-13T00:00:00"/>
    <s v="LU3"/>
    <x v="1"/>
    <x v="3"/>
    <s v="Not Recorded"/>
    <s v="Not Recorded"/>
    <x v="1"/>
    <d v="2025-01-31T00:00:00"/>
    <n v="17.978082191780821"/>
    <x v="1"/>
    <s v="Not Recorded"/>
    <s v=""/>
  </r>
  <r>
    <n v="108969"/>
    <s v="VOLUNTEER"/>
    <s v="ACTIVE VOLUNTEER"/>
    <s v="N"/>
    <m/>
    <m/>
    <m/>
    <s v="N"/>
    <m/>
    <x v="0"/>
    <m/>
    <s v="LU2"/>
    <x v="1"/>
    <x v="2"/>
    <d v="2017-12-01T00:00:00"/>
    <s v=""/>
    <x v="2"/>
    <d v="2025-01-31T00:00:00"/>
    <n v="125.17260273972603"/>
    <x v="4"/>
    <d v="2025-01-31T00:00:00"/>
    <n v="1871"/>
  </r>
  <r>
    <n v="101801"/>
    <s v="VOLUNTEER"/>
    <s v="INACTIVE VOLUNTEER"/>
    <s v="N"/>
    <m/>
    <m/>
    <m/>
    <s v="N"/>
    <m/>
    <x v="0"/>
    <d v="1981-05-21T00:00:00"/>
    <s v="SG2"/>
    <x v="0"/>
    <x v="2"/>
    <d v="2012-11-12T00:00:00"/>
    <d v="2013-04-30T00:00:00"/>
    <x v="1"/>
    <d v="2025-01-31T00:00:00"/>
    <n v="43.728767123287675"/>
    <x v="2"/>
    <d v="2013-04-30T00:00:00"/>
    <n v="122"/>
  </r>
  <r>
    <n v="83976"/>
    <s v="VOLUNTEER"/>
    <s v="INACTIVE VOLUNTEER"/>
    <s v="N"/>
    <m/>
    <m/>
    <m/>
    <s v="N"/>
    <m/>
    <x v="0"/>
    <d v="1950-05-18T00:00:00"/>
    <s v="LU5"/>
    <x v="1"/>
    <x v="2"/>
    <d v="2012-02-06T00:00:00"/>
    <d v="2018-09-15T00:00:00"/>
    <x v="0"/>
    <d v="2025-01-31T00:00:00"/>
    <n v="74.758904109589039"/>
    <x v="4"/>
    <d v="2018-09-15T00:00:00"/>
    <n v="1725"/>
  </r>
  <r>
    <n v="63326"/>
    <s v="VOLUNTEER"/>
    <s v="INACTIVE VOLUNTEER"/>
    <s v="N"/>
    <m/>
    <m/>
    <m/>
    <s v="N"/>
    <m/>
    <x v="0"/>
    <d v="1935-03-07T00:00:00"/>
    <s v="LU5"/>
    <x v="1"/>
    <x v="3"/>
    <d v="2007-11-30T00:00:00"/>
    <d v="2012-04-01T00:00:00"/>
    <x v="1"/>
    <d v="2025-01-31T00:00:00"/>
    <n v="89.967123287671228"/>
    <x v="4"/>
    <d v="2012-04-01T00:00:00"/>
    <n v="1131"/>
  </r>
  <r>
    <n v="81259"/>
    <s v="VOLUNTEER"/>
    <s v="INACTIVE VOLUNTEER"/>
    <s v="N"/>
    <m/>
    <m/>
    <m/>
    <s v="N"/>
    <m/>
    <x v="0"/>
    <d v="1986-09-14T00:00:00"/>
    <s v="SG1"/>
    <x v="0"/>
    <x v="2"/>
    <d v="2011-06-21T00:00:00"/>
    <d v="2011-11-18T00:00:00"/>
    <x v="1"/>
    <d v="2025-01-31T00:00:00"/>
    <n v="38.408219178082192"/>
    <x v="2"/>
    <d v="2011-11-18T00:00:00"/>
    <n v="109"/>
  </r>
  <r>
    <n v="169156"/>
    <s v="VOLUNTEER"/>
    <s v="PROSPECTIVE VOLUNTEER"/>
    <s v="N"/>
    <m/>
    <m/>
    <m/>
    <s v="N"/>
    <m/>
    <x v="0"/>
    <d v="2010-11-25T00:00:00"/>
    <s v="HP4"/>
    <x v="0"/>
    <x v="2"/>
    <s v="Not Recorded"/>
    <s v="Not Recorded"/>
    <x v="1"/>
    <d v="2025-01-31T00:00:00"/>
    <n v="14.194520547945206"/>
    <x v="6"/>
    <s v="Not Recorded"/>
    <s v=""/>
  </r>
  <r>
    <n v="150359"/>
    <s v="VOLUNTEER"/>
    <s v="ACTIVE VOLUNTEER"/>
    <s v="N"/>
    <m/>
    <m/>
    <m/>
    <s v="N"/>
    <m/>
    <x v="0"/>
    <d v="1992-09-04T00:00:00"/>
    <s v="LU1"/>
    <x v="1"/>
    <x v="3"/>
    <d v="2021-06-07T00:00:00"/>
    <s v=""/>
    <x v="0"/>
    <d v="2025-01-31T00:00:00"/>
    <n v="32.43013698630137"/>
    <x v="5"/>
    <d v="2025-01-31T00:00:00"/>
    <n v="955"/>
  </r>
  <r>
    <n v="101103"/>
    <s v="VOLUNTEER"/>
    <s v="INACTIVE VOLUNTEER"/>
    <s v="N"/>
    <m/>
    <m/>
    <m/>
    <s v="N"/>
    <m/>
    <x v="1"/>
    <d v="1995-08-05T00:00:00"/>
    <s v="LU2"/>
    <x v="1"/>
    <x v="2"/>
    <d v="2013-03-15T00:00:00"/>
    <d v="2015-04-20T00:00:00"/>
    <x v="1"/>
    <d v="2025-01-31T00:00:00"/>
    <n v="29.512328767123286"/>
    <x v="5"/>
    <d v="2015-04-20T00:00:00"/>
    <n v="547"/>
  </r>
  <r>
    <n v="166591"/>
    <s v="VOLUNTEER"/>
    <s v="ACTIVE VOLUNTEER"/>
    <s v="N"/>
    <m/>
    <m/>
    <m/>
    <s v="N"/>
    <m/>
    <x v="1"/>
    <d v="2007-04-30T00:00:00"/>
    <s v="MK6"/>
    <x v="4"/>
    <x v="3"/>
    <d v="2024-03-04T00:00:00"/>
    <s v=""/>
    <x v="0"/>
    <d v="2025-01-31T00:00:00"/>
    <n v="17.769863013698629"/>
    <x v="1"/>
    <d v="2025-01-31T00:00:00"/>
    <n v="240"/>
  </r>
  <r>
    <n v="79352"/>
    <s v="VOLUNTEER"/>
    <s v="INACTIVE VOLUNTEER"/>
    <s v="N"/>
    <m/>
    <m/>
    <m/>
    <s v="N"/>
    <m/>
    <x v="0"/>
    <d v="1964-10-13T00:00:00"/>
    <s v="MK41"/>
    <x v="1"/>
    <x v="3"/>
    <d v="2010-07-30T00:00:00"/>
    <d v="2013-01-28T00:00:00"/>
    <x v="1"/>
    <d v="2025-01-31T00:00:00"/>
    <n v="60.342465753424655"/>
    <x v="0"/>
    <d v="2013-01-28T00:00:00"/>
    <n v="652"/>
  </r>
  <r>
    <n v="165435"/>
    <s v="VOLUNTEER"/>
    <s v="ACTIVE VOLUNTEER"/>
    <s v="N"/>
    <m/>
    <m/>
    <m/>
    <s v="N"/>
    <m/>
    <x v="1"/>
    <d v="2009-05-18T00:00:00"/>
    <s v="HP4"/>
    <x v="0"/>
    <x v="3"/>
    <d v="2024-01-17T00:00:00"/>
    <s v=""/>
    <x v="0"/>
    <d v="2025-01-31T00:00:00"/>
    <n v="15.717808219178082"/>
    <x v="6"/>
    <d v="2025-01-31T00:00:00"/>
    <n v="273"/>
  </r>
  <r>
    <n v="105031"/>
    <s v="VOLUNTEER"/>
    <s v="INACTIVE VOLUNTEER"/>
    <s v="N"/>
    <m/>
    <m/>
    <m/>
    <s v="N"/>
    <m/>
    <x v="0"/>
    <d v="1987-12-13T00:00:00"/>
    <s v="CM23"/>
    <x v="0"/>
    <x v="2"/>
    <d v="2013-07-01T00:00:00"/>
    <d v="2017-04-10T00:00:00"/>
    <x v="0"/>
    <d v="2025-01-31T00:00:00"/>
    <n v="37.161643835616438"/>
    <x v="2"/>
    <d v="2017-04-10T00:00:00"/>
    <n v="986"/>
  </r>
  <r>
    <n v="95215"/>
    <s v="VOLUNTEER"/>
    <s v="INACTIVE VOLUNTEER"/>
    <s v="N"/>
    <m/>
    <m/>
    <m/>
    <s v="N"/>
    <m/>
    <x v="0"/>
    <d v="1994-10-08T00:00:00"/>
    <s v="LU2"/>
    <x v="1"/>
    <x v="3"/>
    <d v="2012-12-01T00:00:00"/>
    <d v="2015-05-26T00:00:00"/>
    <x v="4"/>
    <d v="2025-01-31T00:00:00"/>
    <n v="30.336986301369862"/>
    <x v="5"/>
    <d v="2015-05-26T00:00:00"/>
    <n v="647"/>
  </r>
  <r>
    <n v="118599"/>
    <s v="VOLUNTEER"/>
    <s v="INACTIVE VOLUNTEER"/>
    <s v="N"/>
    <m/>
    <m/>
    <m/>
    <s v="N"/>
    <m/>
    <x v="1"/>
    <m/>
    <s v="AL7"/>
    <x v="0"/>
    <x v="2"/>
    <d v="2016-09-05T00:00:00"/>
    <d v="2019-01-23T00:00:00"/>
    <x v="0"/>
    <d v="2025-01-31T00:00:00"/>
    <n v="125.17260273972603"/>
    <x v="4"/>
    <d v="2019-01-23T00:00:00"/>
    <n v="623"/>
  </r>
  <r>
    <n v="94197"/>
    <s v="VOLUNTEER"/>
    <s v="INACTIVE VOLUNTEER"/>
    <s v="N"/>
    <m/>
    <m/>
    <m/>
    <s v="N"/>
    <m/>
    <x v="0"/>
    <d v="1963-02-22T00:00:00"/>
    <s v="MK45"/>
    <x v="1"/>
    <x v="3"/>
    <d v="2012-08-20T00:00:00"/>
    <d v="2012-08-20T00:00:00"/>
    <x v="1"/>
    <d v="2025-01-31T00:00:00"/>
    <n v="61.983561643835614"/>
    <x v="0"/>
    <d v="2012-08-20T00:00:00"/>
    <n v="1"/>
  </r>
  <r>
    <n v="164739"/>
    <s v="VOLUNTEER"/>
    <s v="INACTIVE VOLUNTEER"/>
    <s v="N"/>
    <m/>
    <m/>
    <m/>
    <s v="N"/>
    <m/>
    <x v="0"/>
    <d v="2007-08-15T00:00:00"/>
    <s v="LU2"/>
    <x v="1"/>
    <x v="4"/>
    <s v="Not Recorded"/>
    <s v="Not Recorded"/>
    <x v="1"/>
    <d v="2025-01-31T00:00:00"/>
    <n v="17.476712328767125"/>
    <x v="1"/>
    <s v="Not Recorded"/>
    <s v=""/>
  </r>
  <r>
    <n v="3359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14351"/>
    <s v="VOLUNTEER"/>
    <s v="INACTIVE VOLUNTEER"/>
    <s v="N"/>
    <m/>
    <m/>
    <m/>
    <s v="N"/>
    <m/>
    <x v="0"/>
    <d v="1932-11-06T00:00:00"/>
    <s v="AL5"/>
    <x v="0"/>
    <x v="3"/>
    <s v="Not Recorded"/>
    <s v="Not Recorded"/>
    <x v="0"/>
    <d v="2025-01-31T00:00:00"/>
    <n v="92.298630136986304"/>
    <x v="4"/>
    <s v="Not Recorded"/>
    <s v=""/>
  </r>
  <r>
    <n v="80871"/>
    <s v="VOLUNTEER"/>
    <s v="INACTIVE VOLUNTEER"/>
    <s v="N"/>
    <m/>
    <m/>
    <m/>
    <s v="N"/>
    <m/>
    <x v="0"/>
    <d v="1934-09-17T00:00:00"/>
    <s v="LU3"/>
    <x v="1"/>
    <x v="3"/>
    <d v="1997-07-11T00:00:00"/>
    <d v="2013-04-16T00:00:00"/>
    <x v="1"/>
    <d v="2025-01-31T00:00:00"/>
    <n v="90.435616438356163"/>
    <x v="4"/>
    <d v="2013-04-16T00:00:00"/>
    <n v="4113"/>
  </r>
  <r>
    <n v="94685"/>
    <s v="VOLUNTEER"/>
    <s v="INACTIVE VOLUNTEER"/>
    <s v="N"/>
    <m/>
    <m/>
    <m/>
    <s v="N"/>
    <m/>
    <x v="0"/>
    <d v="1993-09-27T00:00:00"/>
    <s v="WD3"/>
    <x v="0"/>
    <x v="3"/>
    <d v="2012-05-19T00:00:00"/>
    <d v="2012-08-01T00:00:00"/>
    <x v="1"/>
    <d v="2025-01-31T00:00:00"/>
    <n v="31.367123287671234"/>
    <x v="5"/>
    <d v="2012-08-01T00:00:00"/>
    <n v="53"/>
  </r>
  <r>
    <n v="159772"/>
    <s v="VOLUNTEER"/>
    <s v="INACTIVE VOLUNTEER"/>
    <s v="N"/>
    <m/>
    <m/>
    <m/>
    <s v="N"/>
    <m/>
    <x v="0"/>
    <d v="2009-01-08T00:00:00"/>
    <s v="AL4"/>
    <x v="0"/>
    <x v="3"/>
    <d v="2023-02-04T00:00:00"/>
    <d v="2023-04-22T00:00:00"/>
    <x v="0"/>
    <d v="2025-01-31T00:00:00"/>
    <n v="16.073972602739726"/>
    <x v="1"/>
    <d v="2023-04-22T00:00:00"/>
    <n v="55"/>
  </r>
  <r>
    <n v="110667"/>
    <s v="VOLUNTEER"/>
    <s v="INACTIVE VOLUNTEER"/>
    <s v="N"/>
    <m/>
    <m/>
    <m/>
    <s v="N"/>
    <m/>
    <x v="1"/>
    <d v="1998-11-10T00:00:00"/>
    <s v="AL7"/>
    <x v="0"/>
    <x v="2"/>
    <d v="2015-01-10T00:00:00"/>
    <d v="2017-04-19T00:00:00"/>
    <x v="0"/>
    <d v="2025-01-31T00:00:00"/>
    <n v="26.243835616438357"/>
    <x v="5"/>
    <d v="2017-04-19T00:00:00"/>
    <n v="593"/>
  </r>
  <r>
    <n v="52286"/>
    <s v="VOLUNTEER"/>
    <s v="INACTIVE VOLUNTEER"/>
    <s v="N"/>
    <m/>
    <m/>
    <m/>
    <s v="N"/>
    <m/>
    <x v="0"/>
    <d v="1966-05-20T00:00:00"/>
    <s v="LU3"/>
    <x v="1"/>
    <x v="3"/>
    <d v="2014-04-25T00:00:00"/>
    <d v="2014-04-25T00:00:00"/>
    <x v="1"/>
    <d v="2025-01-31T00:00:00"/>
    <n v="58.742465753424661"/>
    <x v="0"/>
    <d v="2014-04-25T00:00:00"/>
    <n v="1"/>
  </r>
  <r>
    <n v="52191"/>
    <s v="VOLUNTEER"/>
    <s v="INACTIVE VOLUNTEER"/>
    <s v="N"/>
    <m/>
    <m/>
    <m/>
    <s v="N"/>
    <m/>
    <x v="0"/>
    <d v="1950-05-17T00:00:00"/>
    <s v="LU1"/>
    <x v="1"/>
    <x v="3"/>
    <d v="2009-04-22T00:00:00"/>
    <d v="2021-08-31T00:00:00"/>
    <x v="0"/>
    <d v="2025-01-31T00:00:00"/>
    <n v="74.761643835616439"/>
    <x v="4"/>
    <d v="2021-08-31T00:00:00"/>
    <n v="3225"/>
  </r>
  <r>
    <n v="112753"/>
    <s v="VOLUNTEER"/>
    <s v="INACTIVE VOLUNTEER"/>
    <s v="N"/>
    <m/>
    <m/>
    <m/>
    <s v="N"/>
    <m/>
    <x v="0"/>
    <d v="1942-07-26T00:00:00"/>
    <s v="MK45"/>
    <x v="1"/>
    <x v="3"/>
    <d v="2015-06-30T00:00:00"/>
    <d v="2023-01-25T00:00:00"/>
    <x v="0"/>
    <d v="2025-01-31T00:00:00"/>
    <n v="82.575342465753423"/>
    <x v="4"/>
    <d v="2023-01-25T00:00:00"/>
    <n v="1977"/>
  </r>
  <r>
    <n v="106303"/>
    <s v="VOLUNTEER"/>
    <s v="ACTIVE VOLUNTEER"/>
    <s v="N"/>
    <m/>
    <m/>
    <m/>
    <s v="N"/>
    <m/>
    <x v="0"/>
    <d v="1953-03-10T00:00:00"/>
    <s v="MK15"/>
    <x v="4"/>
    <x v="2"/>
    <d v="2013-12-06T00:00:00"/>
    <s v=""/>
    <x v="0"/>
    <d v="2025-01-31T00:00:00"/>
    <n v="71.945205479452056"/>
    <x v="4"/>
    <d v="2025-01-31T00:00:00"/>
    <n v="2911"/>
  </r>
  <r>
    <n v="94273"/>
    <s v="VOLUNTEER"/>
    <s v="INACTIVE VOLUNTEER"/>
    <s v="N"/>
    <m/>
    <m/>
    <m/>
    <s v="N"/>
    <m/>
    <x v="0"/>
    <d v="1994-06-22T00:00:00"/>
    <s v="AL5"/>
    <x v="0"/>
    <x v="3"/>
    <d v="2012-07-06T00:00:00"/>
    <d v="2016-10-31T00:00:00"/>
    <x v="4"/>
    <d v="2025-01-31T00:00:00"/>
    <n v="30.632876712328766"/>
    <x v="5"/>
    <d v="2016-10-31T00:00:00"/>
    <n v="1127"/>
  </r>
  <r>
    <n v="129923"/>
    <s v="VOLUNTEER"/>
    <s v="INACTIVE VOLUNTEER"/>
    <s v="N"/>
    <m/>
    <m/>
    <m/>
    <s v="N"/>
    <m/>
    <x v="1"/>
    <d v="1982-09-29T00:00:00"/>
    <s v="SG7"/>
    <x v="0"/>
    <x v="3"/>
    <d v="2016-05-21T00:00:00"/>
    <d v="2022-01-20T00:00:00"/>
    <x v="4"/>
    <d v="2025-01-31T00:00:00"/>
    <n v="42.369863013698627"/>
    <x v="2"/>
    <d v="2022-01-20T00:00:00"/>
    <n v="1479"/>
  </r>
  <r>
    <n v="53714"/>
    <s v="VOLUNTEER"/>
    <s v="INACTIVE VOLUNTEER"/>
    <s v="N"/>
    <m/>
    <m/>
    <m/>
    <s v="N"/>
    <m/>
    <x v="1"/>
    <d v="1937-06-12T00:00:00"/>
    <s v="LU5"/>
    <x v="1"/>
    <x v="3"/>
    <d v="2009-02-04T00:00:00"/>
    <d v="2011-10-07T00:00:00"/>
    <x v="1"/>
    <d v="2025-01-31T00:00:00"/>
    <n v="87.698630136986296"/>
    <x v="4"/>
    <d v="2011-10-07T00:00:00"/>
    <n v="698"/>
  </r>
  <r>
    <n v="80673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5735"/>
    <s v="VOLUNTEER"/>
    <s v="INACTIVE VOLUNTEER"/>
    <s v="N"/>
    <m/>
    <m/>
    <m/>
    <s v="N"/>
    <m/>
    <x v="0"/>
    <d v="1953-01-19T00:00:00"/>
    <s v="HP3"/>
    <x v="0"/>
    <x v="3"/>
    <s v="Not Recorded"/>
    <s v="Not Recorded"/>
    <x v="0"/>
    <d v="2025-01-31T00:00:00"/>
    <n v="72.082191780821915"/>
    <x v="4"/>
    <s v="Not Recorded"/>
    <s v=""/>
  </r>
  <r>
    <n v="40679"/>
    <s v="VOLUNTEER"/>
    <s v="INACTIVE VOLUNTEER"/>
    <s v="N"/>
    <m/>
    <m/>
    <s v="CMCINALLY"/>
    <s v="N"/>
    <m/>
    <x v="0"/>
    <m/>
    <s v="SG18"/>
    <x v="1"/>
    <x v="2"/>
    <d v="1899-12-31T00:00:00"/>
    <d v="1899-12-31T00:00:00"/>
    <x v="1"/>
    <d v="2025-01-31T00:00:00"/>
    <n v="125.17260273972603"/>
    <x v="4"/>
    <d v="1899-12-31T00:00:00"/>
    <m/>
  </r>
  <r>
    <n v="151378"/>
    <s v="VOLUNTEER"/>
    <s v="INACTIVE VOLUNTEER"/>
    <s v="N"/>
    <m/>
    <m/>
    <m/>
    <s v="N"/>
    <m/>
    <x v="0"/>
    <d v="2004-04-12T00:00:00"/>
    <s v="LU1"/>
    <x v="1"/>
    <x v="1"/>
    <s v="Not Recorded"/>
    <s v="Not Recorded"/>
    <x v="1"/>
    <d v="2025-01-31T00:00:00"/>
    <n v="20.81917808219178"/>
    <x v="1"/>
    <s v="Not Recorded"/>
    <s v=""/>
  </r>
  <r>
    <n v="154687"/>
    <s v="VOLUNTEER"/>
    <s v="INACTIVE VOLUNTEER"/>
    <s v="N"/>
    <m/>
    <m/>
    <m/>
    <s v="N"/>
    <m/>
    <x v="1"/>
    <d v="2007-06-06T00:00:00"/>
    <s v="LU2"/>
    <x v="1"/>
    <x v="1"/>
    <s v="Not Recorded"/>
    <s v="Not Recorded"/>
    <x v="1"/>
    <d v="2025-01-31T00:00:00"/>
    <n v="17.668493150684931"/>
    <x v="1"/>
    <s v="Not Recorded"/>
    <s v=""/>
  </r>
  <r>
    <n v="159150"/>
    <s v="VOLUNTEER"/>
    <s v="INACTIVE VOLUNTEER"/>
    <s v="N"/>
    <m/>
    <m/>
    <m/>
    <s v="N"/>
    <m/>
    <x v="0"/>
    <d v="1998-01-10T00:00:00"/>
    <s v="LU4"/>
    <x v="1"/>
    <x v="1"/>
    <s v="Not Recorded"/>
    <s v="Not Recorded"/>
    <x v="1"/>
    <d v="2025-01-31T00:00:00"/>
    <n v="27.076712328767123"/>
    <x v="5"/>
    <s v="Not Recorded"/>
    <s v=""/>
  </r>
  <r>
    <n v="95307"/>
    <s v="VOLUNTEER"/>
    <s v="INACTIVE VOLUNTEER"/>
    <s v="N"/>
    <m/>
    <m/>
    <m/>
    <s v="N"/>
    <m/>
    <x v="0"/>
    <m/>
    <s v="LU3"/>
    <x v="1"/>
    <x v="3"/>
    <d v="2012-09-17T00:00:00"/>
    <d v="2012-09-17T00:00:00"/>
    <x v="1"/>
    <d v="2025-01-31T00:00:00"/>
    <n v="125.17260273972603"/>
    <x v="4"/>
    <d v="2012-09-17T00:00:00"/>
    <n v="1"/>
  </r>
  <r>
    <n v="156723"/>
    <s v="VOLUNTEER"/>
    <s v="INACTIVE VOLUNTEER"/>
    <s v="N"/>
    <m/>
    <m/>
    <m/>
    <s v="N"/>
    <m/>
    <x v="0"/>
    <d v="2006-02-24T00:00:00"/>
    <s v="LU6"/>
    <x v="1"/>
    <x v="3"/>
    <d v="2022-07-21T00:00:00"/>
    <d v="2023-01-25T00:00:00"/>
    <x v="0"/>
    <d v="2025-01-31T00:00:00"/>
    <n v="18.947945205479453"/>
    <x v="1"/>
    <d v="2023-01-25T00:00:00"/>
    <n v="135"/>
  </r>
  <r>
    <n v="81262"/>
    <s v="VOLUNTEER"/>
    <s v="INACTIVE VOLUNTEER"/>
    <s v="N"/>
    <m/>
    <m/>
    <m/>
    <s v="N"/>
    <m/>
    <x v="0"/>
    <d v="1993-12-03T00:00:00"/>
    <s v="LU3"/>
    <x v="1"/>
    <x v="2"/>
    <d v="2011-04-11T00:00:00"/>
    <d v="2012-06-13T00:00:00"/>
    <x v="1"/>
    <d v="2025-01-31T00:00:00"/>
    <n v="31.183561643835617"/>
    <x v="5"/>
    <d v="2012-06-13T00:00:00"/>
    <n v="308"/>
  </r>
  <r>
    <n v="146914"/>
    <s v="VOLUNTEER"/>
    <s v="ACTIVE VOLUNTEER"/>
    <s v="N"/>
    <m/>
    <m/>
    <m/>
    <s v="N"/>
    <m/>
    <x v="0"/>
    <d v="1955-05-03T00:00:00"/>
    <s v="LU7"/>
    <x v="1"/>
    <x v="3"/>
    <d v="2021-06-02T00:00:00"/>
    <s v=""/>
    <x v="0"/>
    <d v="2025-01-31T00:00:00"/>
    <n v="69.797260273972597"/>
    <x v="4"/>
    <d v="2025-01-31T00:00:00"/>
    <n v="958"/>
  </r>
  <r>
    <n v="160847"/>
    <s v="VOLUNTEER"/>
    <s v="ACTIVE VOLUNTEER"/>
    <s v="N"/>
    <m/>
    <m/>
    <m/>
    <s v="N"/>
    <m/>
    <x v="0"/>
    <d v="1990-10-15T00:00:00"/>
    <s v="LU2"/>
    <x v="1"/>
    <x v="0"/>
    <d v="2023-05-01T00:00:00"/>
    <s v=""/>
    <x v="0"/>
    <d v="2025-01-31T00:00:00"/>
    <n v="34.320547945205476"/>
    <x v="5"/>
    <d v="2025-01-31T00:00:00"/>
    <n v="460"/>
  </r>
  <r>
    <n v="143204"/>
    <s v="VOLUNTEER"/>
    <s v="INACTIVE VOLUNTEER"/>
    <s v="N"/>
    <m/>
    <m/>
    <m/>
    <s v="N"/>
    <m/>
    <x v="0"/>
    <d v="1980-07-29T00:00:00"/>
    <s v="EN8"/>
    <x v="0"/>
    <x v="3"/>
    <d v="2021-05-28T00:00:00"/>
    <d v="2021-08-31T00:00:00"/>
    <x v="0"/>
    <d v="2025-01-31T00:00:00"/>
    <n v="44.539726027397258"/>
    <x v="2"/>
    <d v="2021-08-31T00:00:00"/>
    <n v="68"/>
  </r>
  <r>
    <n v="102887"/>
    <s v="VOLUNTEER"/>
    <s v="INACTIVE VOLUNTEER"/>
    <s v="N"/>
    <m/>
    <m/>
    <m/>
    <s v="N"/>
    <m/>
    <x v="0"/>
    <d v="1982-03-10T00:00:00"/>
    <s v="LU2"/>
    <x v="1"/>
    <x v="2"/>
    <d v="2012-11-03T00:00:00"/>
    <d v="2013-08-19T00:00:00"/>
    <x v="1"/>
    <d v="2025-01-31T00:00:00"/>
    <n v="42.926027397260277"/>
    <x v="2"/>
    <d v="2013-08-19T00:00:00"/>
    <n v="206"/>
  </r>
  <r>
    <n v="121551"/>
    <s v="VOLUNTEER"/>
    <s v="INACTIVE VOLUNTEER"/>
    <s v="N"/>
    <m/>
    <m/>
    <m/>
    <s v="N"/>
    <m/>
    <x v="0"/>
    <d v="1986-09-16T00:00:00"/>
    <s v="HP3"/>
    <x v="0"/>
    <x v="3"/>
    <d v="2017-05-06T00:00:00"/>
    <d v="2017-07-21T00:00:00"/>
    <x v="0"/>
    <d v="2025-01-31T00:00:00"/>
    <n v="38.402739726027399"/>
    <x v="2"/>
    <d v="2017-07-21T00:00:00"/>
    <n v="55"/>
  </r>
  <r>
    <n v="109214"/>
    <s v="VOLUNTEER"/>
    <s v="INACTIVE VOLUNTEER"/>
    <s v="N"/>
    <m/>
    <m/>
    <m/>
    <s v="N"/>
    <m/>
    <x v="1"/>
    <d v="1989-05-16T00:00:00"/>
    <s v="HP1"/>
    <x v="0"/>
    <x v="3"/>
    <d v="2015-08-03T00:00:00"/>
    <d v="2015-08-03T00:00:00"/>
    <x v="1"/>
    <d v="2025-01-31T00:00:00"/>
    <n v="35.736986301369861"/>
    <x v="2"/>
    <d v="2015-08-03T00:00:00"/>
    <n v="1"/>
  </r>
  <r>
    <n v="59500"/>
    <s v="VOLUNTEER"/>
    <s v="INACTIVE VOLUNTEER"/>
    <s v="N"/>
    <m/>
    <m/>
    <m/>
    <s v="N"/>
    <m/>
    <x v="0"/>
    <d v="1969-05-11T00:00:00"/>
    <s v="LU5"/>
    <x v="1"/>
    <x v="2"/>
    <d v="2010-01-08T00:00:00"/>
    <d v="2020-01-21T00:00:00"/>
    <x v="4"/>
    <d v="2025-01-31T00:00:00"/>
    <n v="55.764383561643832"/>
    <x v="0"/>
    <d v="2020-01-21T00:00:00"/>
    <n v="2618"/>
  </r>
  <r>
    <n v="147357"/>
    <s v="VOLUNTEER"/>
    <s v="ACTIVE VOLUNTEER"/>
    <s v="N"/>
    <m/>
    <m/>
    <m/>
    <s v="N"/>
    <m/>
    <x v="0"/>
    <d v="1960-03-31T00:00:00"/>
    <s v="MK45"/>
    <x v="1"/>
    <x v="3"/>
    <d v="2020-12-09T00:00:00"/>
    <s v=""/>
    <x v="0"/>
    <d v="2025-01-31T00:00:00"/>
    <n v="64.882191780821913"/>
    <x v="0"/>
    <d v="2025-01-31T00:00:00"/>
    <n v="1083"/>
  </r>
  <r>
    <n v="124906"/>
    <s v="VOLUNTEER"/>
    <s v="INACTIVE VOLUNTEER"/>
    <s v="N"/>
    <m/>
    <m/>
    <m/>
    <s v="N"/>
    <m/>
    <x v="0"/>
    <d v="1949-04-02T00:00:00"/>
    <s v="WR11"/>
    <x v="3"/>
    <x v="6"/>
    <d v="2017-07-08T00:00:00"/>
    <d v="2021-04-21T00:00:00"/>
    <x v="0"/>
    <d v="2025-01-31T00:00:00"/>
    <n v="75.884931506849313"/>
    <x v="4"/>
    <d v="2021-04-21T00:00:00"/>
    <n v="988"/>
  </r>
  <r>
    <n v="101244"/>
    <s v="VOLUNTEER"/>
    <s v="INACTIVE VOLUNTEER"/>
    <s v="N"/>
    <m/>
    <m/>
    <m/>
    <s v="N"/>
    <m/>
    <x v="0"/>
    <d v="1970-05-05T00:00:00"/>
    <s v="MK45"/>
    <x v="1"/>
    <x v="3"/>
    <d v="2013-01-22T00:00:00"/>
    <d v="2013-01-22T00:00:00"/>
    <x v="1"/>
    <d v="2025-01-31T00:00:00"/>
    <n v="54.780821917808218"/>
    <x v="3"/>
    <d v="2013-01-22T00:00:00"/>
    <n v="1"/>
  </r>
  <r>
    <n v="45262"/>
    <s v="VOLUNTEER"/>
    <s v="INACTIVE VOLUNTEER"/>
    <s v="N"/>
    <m/>
    <m/>
    <m/>
    <s v="N"/>
    <m/>
    <x v="1"/>
    <d v="1952-10-30T00:00:00"/>
    <s v="LU2"/>
    <x v="1"/>
    <x v="2"/>
    <d v="1899-12-31T00:00:00"/>
    <d v="1899-12-31T00:00:00"/>
    <x v="1"/>
    <d v="2025-01-31T00:00:00"/>
    <n v="72.30410958904109"/>
    <x v="4"/>
    <d v="1899-12-31T00:00:00"/>
    <m/>
  </r>
  <r>
    <n v="112483"/>
    <s v="VOLUNTEER"/>
    <s v="INACTIVE VOLUNTEER"/>
    <s v="N"/>
    <m/>
    <m/>
    <m/>
    <s v="N"/>
    <m/>
    <x v="0"/>
    <d v="1997-09-01T00:00:00"/>
    <s v="SG1"/>
    <x v="0"/>
    <x v="3"/>
    <d v="2015-06-27T00:00:00"/>
    <d v="2017-04-13T00:00:00"/>
    <x v="0"/>
    <d v="2025-01-31T00:00:00"/>
    <n v="27.435616438356163"/>
    <x v="5"/>
    <d v="2017-04-13T00:00:00"/>
    <n v="469"/>
  </r>
  <r>
    <n v="81941"/>
    <s v="VOLUNTEER"/>
    <s v="INACTIVE VOLUNTEER"/>
    <s v="N"/>
    <m/>
    <m/>
    <m/>
    <s v="N"/>
    <m/>
    <x v="0"/>
    <d v="1994-06-27T00:00:00"/>
    <s v="LU5"/>
    <x v="1"/>
    <x v="2"/>
    <d v="2011-08-06T00:00:00"/>
    <d v="2012-09-01T00:00:00"/>
    <x v="1"/>
    <d v="2025-01-31T00:00:00"/>
    <n v="30.61917808219178"/>
    <x v="5"/>
    <d v="2012-09-01T00:00:00"/>
    <n v="280"/>
  </r>
  <r>
    <n v="114427"/>
    <s v="VOLUNTEER"/>
    <s v="INACTIVE VOLUNTEER"/>
    <s v="N"/>
    <m/>
    <m/>
    <m/>
    <s v="N"/>
    <m/>
    <x v="0"/>
    <d v="1963-07-22T00:00:00"/>
    <s v="MK18"/>
    <x v="4"/>
    <x v="3"/>
    <d v="2016-03-16T00:00:00"/>
    <d v="2016-04-12T00:00:00"/>
    <x v="4"/>
    <d v="2025-01-31T00:00:00"/>
    <n v="61.57260273972603"/>
    <x v="0"/>
    <d v="2016-04-12T00:00:00"/>
    <n v="20"/>
  </r>
  <r>
    <n v="105448"/>
    <s v="VOLUNTEER"/>
    <s v="INACTIVE VOLUNTEER"/>
    <s v="N"/>
    <m/>
    <m/>
    <m/>
    <s v="N"/>
    <m/>
    <x v="1"/>
    <d v="1951-08-27T00:00:00"/>
    <s v="HP2"/>
    <x v="0"/>
    <x v="3"/>
    <d v="2013-11-04T00:00:00"/>
    <d v="2014-04-25T00:00:00"/>
    <x v="1"/>
    <d v="2025-01-31T00:00:00"/>
    <n v="73.482191780821921"/>
    <x v="4"/>
    <d v="2014-04-25T00:00:00"/>
    <n v="125"/>
  </r>
  <r>
    <n v="156220"/>
    <s v="VOLUNTEER"/>
    <s v="ACTIVE VOLUNTEER"/>
    <s v="N"/>
    <m/>
    <m/>
    <m/>
    <s v="N"/>
    <m/>
    <x v="0"/>
    <d v="1966-05-27T00:00:00"/>
    <s v="LU6"/>
    <x v="1"/>
    <x v="3"/>
    <d v="2022-06-06T00:00:00"/>
    <s v=""/>
    <x v="0"/>
    <d v="2025-01-31T00:00:00"/>
    <n v="58.723287671232875"/>
    <x v="0"/>
    <d v="2025-01-31T00:00:00"/>
    <n v="695"/>
  </r>
  <r>
    <n v="166963"/>
    <s v="VOLUNTEER"/>
    <s v="INACTIVE VOLUNTEER"/>
    <s v="N"/>
    <m/>
    <m/>
    <m/>
    <s v="N"/>
    <m/>
    <x v="0"/>
    <d v="2009-06-30T00:00:00"/>
    <s v="AL5"/>
    <x v="0"/>
    <x v="2"/>
    <s v="Not Recorded"/>
    <s v="Not Recorded"/>
    <x v="1"/>
    <d v="2025-01-31T00:00:00"/>
    <n v="15.6"/>
    <x v="6"/>
    <s v="Not Recorded"/>
    <s v=""/>
  </r>
  <r>
    <n v="112843"/>
    <s v="VOLUNTEER"/>
    <s v="INACTIVE VOLUNTEER"/>
    <s v="N"/>
    <m/>
    <m/>
    <m/>
    <s v="N"/>
    <m/>
    <x v="0"/>
    <d v="1992-11-05T00:00:00"/>
    <s v="MK17"/>
    <x v="1"/>
    <x v="3"/>
    <d v="2015-08-06T00:00:00"/>
    <d v="2016-07-07T00:00:00"/>
    <x v="2"/>
    <d v="2025-01-31T00:00:00"/>
    <n v="32.260273972602739"/>
    <x v="5"/>
    <d v="2016-07-07T00:00:00"/>
    <n v="241"/>
  </r>
  <r>
    <n v="161912"/>
    <s v="VOLUNTEER"/>
    <s v="INACTIVE VOLUNTEER"/>
    <s v="N"/>
    <m/>
    <m/>
    <m/>
    <s v="N"/>
    <m/>
    <x v="0"/>
    <d v="1961-04-30T00:00:00"/>
    <s v="AL2"/>
    <x v="0"/>
    <x v="3"/>
    <d v="2023-06-26T00:00:00"/>
    <d v="2024-06-01T00:00:00"/>
    <x v="0"/>
    <d v="2025-01-31T00:00:00"/>
    <n v="63.8"/>
    <x v="0"/>
    <d v="2024-06-01T00:00:00"/>
    <n v="245"/>
  </r>
  <r>
    <n v="161987"/>
    <s v="VOLUNTEER"/>
    <s v="INACTIVE VOLUNTEER"/>
    <s v="N"/>
    <m/>
    <m/>
    <m/>
    <s v="N"/>
    <m/>
    <x v="1"/>
    <m/>
    <s v="NOTKNOWN"/>
    <x v="3"/>
    <x v="2"/>
    <d v="2023-07-13T00:00:00"/>
    <d v="2024-04-10T00:00:00"/>
    <x v="0"/>
    <d v="2025-01-31T00:00:00"/>
    <n v="125.17260273972603"/>
    <x v="4"/>
    <d v="2024-04-10T00:00:00"/>
    <n v="195"/>
  </r>
  <r>
    <n v="158596"/>
    <s v="VOLUNTEER"/>
    <s v="ACTIVE VOLUNTEER"/>
    <s v="N"/>
    <m/>
    <m/>
    <m/>
    <s v="N"/>
    <m/>
    <x v="0"/>
    <m/>
    <s v="LU5"/>
    <x v="1"/>
    <x v="3"/>
    <d v="2024-07-25T00:00:00"/>
    <s v=""/>
    <x v="0"/>
    <d v="2025-01-31T00:00:00"/>
    <n v="125.17260273972603"/>
    <x v="4"/>
    <d v="2025-01-31T00:00:00"/>
    <n v="137"/>
  </r>
  <r>
    <n v="166959"/>
    <s v="VOLUNTEER"/>
    <s v="INACTIVE VOLUNTEER"/>
    <s v="N"/>
    <m/>
    <m/>
    <m/>
    <s v="N"/>
    <m/>
    <x v="0"/>
    <d v="1979-06-05T00:00:00"/>
    <s v="LU3"/>
    <x v="1"/>
    <x v="1"/>
    <s v="Not Recorded"/>
    <s v="Not Recorded"/>
    <x v="1"/>
    <d v="2025-01-31T00:00:00"/>
    <n v="45.69041095890411"/>
    <x v="3"/>
    <s v="Not Recorded"/>
    <s v=""/>
  </r>
  <r>
    <n v="94664"/>
    <s v="VOLUNTEER"/>
    <s v="INACTIVE VOLUNTEER"/>
    <s v="N"/>
    <m/>
    <m/>
    <m/>
    <s v="N"/>
    <m/>
    <x v="0"/>
    <d v="1970-04-27T00:00:00"/>
    <s v="WD3"/>
    <x v="0"/>
    <x v="3"/>
    <d v="2012-05-15T00:00:00"/>
    <d v="2012-07-01T00:00:00"/>
    <x v="1"/>
    <d v="2025-01-31T00:00:00"/>
    <n v="54.802739726027397"/>
    <x v="3"/>
    <d v="2012-07-01T00:00:00"/>
    <n v="34"/>
  </r>
  <r>
    <n v="122515"/>
    <s v="VOLUNTEER"/>
    <s v="INACTIVE VOLUNTEER"/>
    <s v="N"/>
    <m/>
    <m/>
    <m/>
    <s v="N"/>
    <m/>
    <x v="0"/>
    <d v="2000-05-08T00:00:00"/>
    <s v="SG2"/>
    <x v="0"/>
    <x v="3"/>
    <d v="2017-05-19T00:00:00"/>
    <d v="2017-06-27T00:00:00"/>
    <x v="0"/>
    <d v="2025-01-31T00:00:00"/>
    <n v="24.75068493150685"/>
    <x v="1"/>
    <d v="2017-06-27T00:00:00"/>
    <n v="28"/>
  </r>
  <r>
    <n v="101305"/>
    <s v="VOLUNTEER"/>
    <s v="INACTIVE VOLUNTEER"/>
    <s v="N"/>
    <m/>
    <m/>
    <m/>
    <s v="N"/>
    <m/>
    <x v="1"/>
    <d v="1997-08-12T00:00:00"/>
    <s v="WD3"/>
    <x v="0"/>
    <x v="3"/>
    <d v="2012-09-22T00:00:00"/>
    <d v="2013-05-05T00:00:00"/>
    <x v="1"/>
    <d v="2025-01-31T00:00:00"/>
    <n v="27.490410958904111"/>
    <x v="5"/>
    <d v="2013-05-05T00:00:00"/>
    <n v="160"/>
  </r>
  <r>
    <n v="43130"/>
    <s v="VOLUNTEER"/>
    <s v="INACTIVE VOLUNTEER"/>
    <s v="N"/>
    <m/>
    <m/>
    <m/>
    <s v="Y"/>
    <s v="12/09/2022"/>
    <x v="0"/>
    <d v="1934-10-23T00:00:00"/>
    <s v="LU5"/>
    <x v="1"/>
    <x v="7"/>
    <d v="1996-10-04T00:00:00"/>
    <d v="2013-10-18T00:00:00"/>
    <x v="1"/>
    <d v="2025-01-31T00:00:00"/>
    <n v="90.336986301369862"/>
    <x v="4"/>
    <d v="2013-10-18T00:00:00"/>
    <n v="4446"/>
  </r>
  <r>
    <n v="79755"/>
    <s v="VOLUNTEER"/>
    <s v="ACTIVE VOLUNTEER"/>
    <s v="N"/>
    <m/>
    <m/>
    <m/>
    <s v="N"/>
    <m/>
    <x v="1"/>
    <d v="1942-04-20T00:00:00"/>
    <s v="LU2"/>
    <x v="1"/>
    <x v="3"/>
    <d v="2001-12-01T00:00:00"/>
    <s v=""/>
    <x v="2"/>
    <d v="2025-01-31T00:00:00"/>
    <n v="82.841095890410955"/>
    <x v="4"/>
    <d v="2025-01-31T00:00:00"/>
    <n v="6045"/>
  </r>
  <r>
    <n v="81511"/>
    <s v="VOLUNTEER"/>
    <s v="ACTIVE VOLUNTEER"/>
    <s v="N"/>
    <m/>
    <m/>
    <m/>
    <s v="N"/>
    <m/>
    <x v="0"/>
    <d v="1943-08-26T00:00:00"/>
    <s v="LU2"/>
    <x v="1"/>
    <x v="3"/>
    <d v="2003-12-01T00:00:00"/>
    <s v=""/>
    <x v="2"/>
    <d v="2025-01-31T00:00:00"/>
    <n v="81.490410958904107"/>
    <x v="4"/>
    <d v="2025-01-31T00:00:00"/>
    <n v="5525"/>
  </r>
  <r>
    <n v="82852"/>
    <s v="VOLUNTEER"/>
    <s v="INACTIVE VOLUNTEER"/>
    <s v="N"/>
    <m/>
    <m/>
    <m/>
    <s v="N"/>
    <m/>
    <x v="0"/>
    <d v="1954-04-16T00:00:00"/>
    <s v="MK41"/>
    <x v="1"/>
    <x v="3"/>
    <d v="2011-12-01T00:00:00"/>
    <d v="2012-12-01T00:00:00"/>
    <x v="1"/>
    <d v="2025-01-31T00:00:00"/>
    <n v="70.843835616438355"/>
    <x v="4"/>
    <d v="2012-12-01T00:00:00"/>
    <n v="262"/>
  </r>
  <r>
    <n v="80872"/>
    <s v="VOLUNTEER"/>
    <s v="INACTIVE VOLUNTEER"/>
    <s v="Y"/>
    <s v="27/10/2022"/>
    <s v="Moving out of area"/>
    <s v="LCOONEY"/>
    <s v="N"/>
    <m/>
    <x v="0"/>
    <d v="1996-03-05T00:00:00"/>
    <s v="NOTKNOWN"/>
    <x v="3"/>
    <x v="3"/>
    <d v="2010-06-12T00:00:00"/>
    <d v="2011-11-15T00:00:00"/>
    <x v="1"/>
    <d v="2025-01-31T00:00:00"/>
    <n v="28.92876712328767"/>
    <x v="5"/>
    <d v="2011-11-15T00:00:00"/>
    <n v="372"/>
  </r>
  <r>
    <n v="107058"/>
    <s v="VOLUNTEER"/>
    <s v="INACTIVE VOLUNTEER"/>
    <s v="Y"/>
    <s v="27/10/2022"/>
    <s v="Moving out of area"/>
    <s v="LCOONEY"/>
    <s v="N"/>
    <m/>
    <x v="1"/>
    <d v="1997-12-20T00:00:00"/>
    <s v="NOTKNOWN"/>
    <x v="3"/>
    <x v="2"/>
    <s v="Not Recorded"/>
    <s v="Not Recorded"/>
    <x v="0"/>
    <d v="2025-01-31T00:00:00"/>
    <n v="27.134246575342466"/>
    <x v="5"/>
    <s v="Not Recorded"/>
    <s v=""/>
  </r>
  <r>
    <n v="82704"/>
    <s v="VOLUNTEER"/>
    <s v="INACTIVE VOLUNTEER"/>
    <s v="Y"/>
    <s v="27/10/2022"/>
    <s v="Moving out of area"/>
    <s v="LCOONEY"/>
    <s v="N"/>
    <m/>
    <x v="1"/>
    <d v="1996-03-05T00:00:00"/>
    <s v="NOTKNOWN"/>
    <x v="3"/>
    <x v="2"/>
    <d v="2011-03-07T00:00:00"/>
    <d v="2014-01-11T00:00:00"/>
    <x v="1"/>
    <d v="2025-01-31T00:00:00"/>
    <n v="28.92876712328767"/>
    <x v="5"/>
    <d v="2014-01-11T00:00:00"/>
    <n v="745"/>
  </r>
  <r>
    <n v="109466"/>
    <s v="VOLUNTEER"/>
    <s v="INACTIVE VOLUNTEER"/>
    <s v="N"/>
    <m/>
    <m/>
    <m/>
    <s v="N"/>
    <m/>
    <x v="0"/>
    <d v="1988-10-23T00:00:00"/>
    <s v="HP2"/>
    <x v="0"/>
    <x v="2"/>
    <d v="2014-10-14T00:00:00"/>
    <d v="2015-03-10T00:00:00"/>
    <x v="0"/>
    <d v="2025-01-31T00:00:00"/>
    <n v="36.298630136986304"/>
    <x v="2"/>
    <d v="2015-03-10T00:00:00"/>
    <n v="106"/>
  </r>
  <r>
    <n v="148190"/>
    <s v="VOLUNTEER"/>
    <s v="INACTIVE VOLUNTEER"/>
    <s v="N"/>
    <m/>
    <m/>
    <m/>
    <s v="N"/>
    <m/>
    <x v="0"/>
    <d v="1963-10-11T00:00:00"/>
    <s v="LU3"/>
    <x v="1"/>
    <x v="3"/>
    <s v="Not Recorded"/>
    <s v="Not Recorded"/>
    <x v="4"/>
    <d v="2025-01-31T00:00:00"/>
    <n v="61.350684931506848"/>
    <x v="0"/>
    <s v="Not Recorded"/>
    <s v=""/>
  </r>
  <r>
    <n v="70851"/>
    <s v="VOLUNTEER"/>
    <s v="INACTIVE VOLUNTEER"/>
    <s v="N"/>
    <m/>
    <m/>
    <m/>
    <s v="N"/>
    <m/>
    <x v="0"/>
    <d v="1944-09-04T00:00:00"/>
    <s v="LU2"/>
    <x v="1"/>
    <x v="3"/>
    <d v="2002-01-01T00:00:00"/>
    <d v="2014-04-22T00:00:00"/>
    <x v="1"/>
    <d v="2025-01-31T00:00:00"/>
    <n v="80.463013698630135"/>
    <x v="4"/>
    <d v="2014-04-22T00:00:00"/>
    <n v="3211"/>
  </r>
  <r>
    <n v="164743"/>
    <s v="VOLUNTEER"/>
    <s v="INACTIVE VOLUNTEER"/>
    <s v="N"/>
    <m/>
    <m/>
    <m/>
    <s v="N"/>
    <m/>
    <x v="0"/>
    <d v="2009-01-20T00:00:00"/>
    <s v="AL5"/>
    <x v="0"/>
    <x v="6"/>
    <d v="2023-11-08T00:00:00"/>
    <d v="2024-02-05T00:00:00"/>
    <x v="0"/>
    <d v="2025-01-31T00:00:00"/>
    <n v="16.041095890410958"/>
    <x v="1"/>
    <d v="2024-02-05T00:00:00"/>
    <n v="64"/>
  </r>
  <r>
    <n v="164934"/>
    <s v="VOLUNTEER"/>
    <s v="ACTIVE VOLUNTEER"/>
    <s v="N"/>
    <m/>
    <m/>
    <m/>
    <s v="N"/>
    <m/>
    <x v="0"/>
    <d v="2009-09-18T00:00:00"/>
    <s v="HP23"/>
    <x v="0"/>
    <x v="4"/>
    <d v="2023-12-03T00:00:00"/>
    <s v=""/>
    <x v="0"/>
    <d v="2025-01-31T00:00:00"/>
    <n v="15.38082191780822"/>
    <x v="6"/>
    <d v="2025-01-31T00:00:00"/>
    <n v="305"/>
  </r>
  <r>
    <n v="146748"/>
    <s v="VOLUNTEER"/>
    <s v="ACTIVE VOLUNTEER"/>
    <s v="N"/>
    <m/>
    <m/>
    <m/>
    <s v="N"/>
    <m/>
    <x v="1"/>
    <d v="2003-12-11T00:00:00"/>
    <s v="AL7"/>
    <x v="0"/>
    <x v="3"/>
    <d v="2020-09-19T00:00:00"/>
    <s v=""/>
    <x v="0"/>
    <d v="2025-01-31T00:00:00"/>
    <n v="21.156164383561645"/>
    <x v="1"/>
    <d v="2025-01-31T00:00:00"/>
    <n v="1140"/>
  </r>
  <r>
    <n v="81311"/>
    <s v="VOLUNTEER"/>
    <s v="INACTIVE VOLUNTEER"/>
    <s v="N"/>
    <m/>
    <m/>
    <m/>
    <s v="N"/>
    <m/>
    <x v="1"/>
    <m/>
    <s v="CT20"/>
    <x v="2"/>
    <x v="2"/>
    <d v="1999-01-01T00:00:00"/>
    <d v="2013-08-29T00:00:00"/>
    <x v="1"/>
    <d v="2025-01-31T00:00:00"/>
    <n v="125.17260273972603"/>
    <x v="4"/>
    <d v="2013-08-29T00:00:00"/>
    <n v="3825"/>
  </r>
  <r>
    <n v="143995"/>
    <s v="VOLUNTEER"/>
    <s v="ACTIVE VOLUNTEER"/>
    <s v="N"/>
    <m/>
    <m/>
    <m/>
    <s v="N"/>
    <m/>
    <x v="1"/>
    <d v="1954-07-08T00:00:00"/>
    <s v="LU5"/>
    <x v="1"/>
    <x v="3"/>
    <d v="2021-04-13T00:00:00"/>
    <s v=""/>
    <x v="3"/>
    <d v="2025-01-31T00:00:00"/>
    <n v="70.61643835616438"/>
    <x v="4"/>
    <d v="2025-01-31T00:00:00"/>
    <n v="994"/>
  </r>
  <r>
    <n v="80873"/>
    <s v="VOLUNTEER"/>
    <s v="INACTIVE VOLUNTEER"/>
    <s v="N"/>
    <m/>
    <m/>
    <m/>
    <s v="N"/>
    <m/>
    <x v="1"/>
    <d v="1984-05-22T00:00:00"/>
    <s v="MK43"/>
    <x v="1"/>
    <x v="2"/>
    <d v="2011-07-20T00:00:00"/>
    <d v="2011-07-20T00:00:00"/>
    <x v="1"/>
    <d v="2025-01-31T00:00:00"/>
    <n v="40.723287671232875"/>
    <x v="2"/>
    <d v="2011-07-20T00:00:00"/>
    <n v="1"/>
  </r>
  <r>
    <n v="89818"/>
    <s v="VOLUNTEER"/>
    <s v="ACTIVE VOLUNTEER"/>
    <s v="N"/>
    <m/>
    <m/>
    <m/>
    <s v="N"/>
    <m/>
    <x v="0"/>
    <d v="1972-04-23T00:00:00"/>
    <s v="MK45"/>
    <x v="1"/>
    <x v="3"/>
    <d v="2024-08-17T00:00:00"/>
    <s v=""/>
    <x v="4"/>
    <d v="2025-01-31T00:00:00"/>
    <n v="52.81095890410959"/>
    <x v="3"/>
    <d v="2025-01-31T00:00:00"/>
    <n v="120"/>
  </r>
  <r>
    <n v="113225"/>
    <s v="VOLUNTEER"/>
    <s v="INACTIVE VOLUNTEER"/>
    <s v="N"/>
    <m/>
    <m/>
    <m/>
    <s v="N"/>
    <m/>
    <x v="0"/>
    <d v="1960-03-23T00:00:00"/>
    <s v="AL4"/>
    <x v="0"/>
    <x v="3"/>
    <d v="2015-09-06T00:00:00"/>
    <d v="2017-04-20T00:00:00"/>
    <x v="0"/>
    <d v="2025-01-31T00:00:00"/>
    <n v="64.904109589041099"/>
    <x v="0"/>
    <d v="2017-04-20T00:00:00"/>
    <n v="424"/>
  </r>
  <r>
    <n v="129390"/>
    <s v="VOLUNTEER"/>
    <s v="ACTIVE VOLUNTEER"/>
    <s v="N"/>
    <m/>
    <m/>
    <m/>
    <s v="N"/>
    <m/>
    <x v="0"/>
    <d v="1944-05-11T00:00:00"/>
    <s v="WD24"/>
    <x v="0"/>
    <x v="4"/>
    <d v="2018-06-18T00:00:00"/>
    <s v=""/>
    <x v="0"/>
    <d v="2025-01-31T00:00:00"/>
    <n v="80.780821917808225"/>
    <x v="4"/>
    <d v="2025-01-31T00:00:00"/>
    <n v="1730"/>
  </r>
  <r>
    <n v="117618"/>
    <s v="VOLUNTEER"/>
    <s v="PROSPECTIVE VOLUNTEER"/>
    <s v="N"/>
    <m/>
    <m/>
    <m/>
    <s v="N"/>
    <m/>
    <x v="0"/>
    <d v="1982-11-03T00:00:00"/>
    <s v="LU6"/>
    <x v="1"/>
    <x v="3"/>
    <s v="Not Recorded"/>
    <s v="Not Recorded"/>
    <x v="1"/>
    <d v="2025-01-31T00:00:00"/>
    <n v="42.273972602739725"/>
    <x v="2"/>
    <s v="Not Recorded"/>
    <s v=""/>
  </r>
  <r>
    <n v="130601"/>
    <s v="VOLUNTEER"/>
    <s v="ACTIVE VOLUNTEER"/>
    <s v="N"/>
    <m/>
    <m/>
    <m/>
    <s v="N"/>
    <m/>
    <x v="0"/>
    <d v="1956-07-15T00:00:00"/>
    <s v="LU5"/>
    <x v="1"/>
    <x v="3"/>
    <d v="2019-04-25T00:00:00"/>
    <s v=""/>
    <x v="4"/>
    <d v="2025-01-31T00:00:00"/>
    <n v="68.594520547945208"/>
    <x v="4"/>
    <d v="2025-01-31T00:00:00"/>
    <n v="1507"/>
  </r>
  <r>
    <n v="37029"/>
    <s v="VOLUNTEER"/>
    <s v="INACTIVE VOLUNTEER"/>
    <s v="N"/>
    <m/>
    <m/>
    <m/>
    <s v="N"/>
    <m/>
    <x v="0"/>
    <d v="1968-06-28T00:00:00"/>
    <s v="MK45"/>
    <x v="1"/>
    <x v="3"/>
    <d v="2004-04-26T00:00:00"/>
    <d v="2017-05-08T00:00:00"/>
    <x v="2"/>
    <d v="2025-01-31T00:00:00"/>
    <n v="56.632876712328766"/>
    <x v="0"/>
    <d v="2017-05-08T00:00:00"/>
    <n v="3401"/>
  </r>
  <r>
    <n v="37152"/>
    <s v="VOLUNTEER"/>
    <s v="INACTIVE VOLUNTEER"/>
    <s v="Y"/>
    <s v="03/11/2021"/>
    <s v="Moving out of area"/>
    <s v="CMCINALLY"/>
    <s v="N"/>
    <m/>
    <x v="0"/>
    <d v="1953-08-22T00:00:00"/>
    <s v="CT20"/>
    <x v="2"/>
    <x v="3"/>
    <d v="1999-01-01T00:00:00"/>
    <d v="2017-05-08T00:00:00"/>
    <x v="2"/>
    <d v="2025-01-31T00:00:00"/>
    <n v="71.493150684931507"/>
    <x v="4"/>
    <d v="2017-05-08T00:00:00"/>
    <n v="4787"/>
  </r>
  <r>
    <n v="161824"/>
    <s v="VOLUNTEER"/>
    <s v="ACTIVE VOLUNTEER"/>
    <s v="N"/>
    <m/>
    <m/>
    <m/>
    <s v="N"/>
    <m/>
    <x v="0"/>
    <d v="1949-10-23T00:00:00"/>
    <s v="MK43"/>
    <x v="1"/>
    <x v="3"/>
    <d v="2022-05-23T00:00:00"/>
    <s v=""/>
    <x v="4"/>
    <d v="2025-01-31T00:00:00"/>
    <n v="75.326027397260276"/>
    <x v="4"/>
    <d v="2025-01-31T00:00:00"/>
    <n v="705"/>
  </r>
  <r>
    <n v="104527"/>
    <s v="VOLUNTEER"/>
    <s v="INACTIVE VOLUNTEER"/>
    <s v="N"/>
    <m/>
    <m/>
    <m/>
    <s v="N"/>
    <m/>
    <x v="0"/>
    <d v="1984-01-07T00:00:00"/>
    <s v="LU3"/>
    <x v="1"/>
    <x v="2"/>
    <d v="2013-05-15T00:00:00"/>
    <d v="2016-07-27T00:00:00"/>
    <x v="0"/>
    <d v="2025-01-31T00:00:00"/>
    <n v="41.095890410958901"/>
    <x v="2"/>
    <d v="2016-07-27T00:00:00"/>
    <n v="836"/>
  </r>
  <r>
    <n v="117758"/>
    <s v="VOLUNTEER"/>
    <s v="ACTIVE VOLUNTEER"/>
    <s v="N"/>
    <m/>
    <m/>
    <m/>
    <s v="N"/>
    <m/>
    <x v="0"/>
    <d v="2004-10-19T00:00:00"/>
    <s v="LU3"/>
    <x v="1"/>
    <x v="3"/>
    <d v="2020-03-07T00:00:00"/>
    <s v=""/>
    <x v="0"/>
    <d v="2025-01-31T00:00:00"/>
    <n v="20.298630136986301"/>
    <x v="1"/>
    <d v="2025-01-31T00:00:00"/>
    <n v="1280"/>
  </r>
  <r>
    <n v="117936"/>
    <s v="VOLUNTEER"/>
    <s v="ACTIVE VOLUNTEER"/>
    <s v="N"/>
    <m/>
    <m/>
    <m/>
    <s v="N"/>
    <m/>
    <x v="0"/>
    <d v="2005-06-24T00:00:00"/>
    <s v="LU2"/>
    <x v="1"/>
    <x v="3"/>
    <d v="2024-08-08T00:00:00"/>
    <s v=""/>
    <x v="0"/>
    <d v="2025-01-31T00:00:00"/>
    <n v="19.61917808219178"/>
    <x v="1"/>
    <d v="2025-01-31T00:00:00"/>
    <n v="127"/>
  </r>
  <r>
    <n v="168552"/>
    <s v="VOLUNTEER"/>
    <s v="ACTIVE VOLUNTEER"/>
    <s v="N"/>
    <m/>
    <m/>
    <m/>
    <s v="N"/>
    <m/>
    <x v="1"/>
    <d v="2006-05-14T00:00:00"/>
    <s v="LU2"/>
    <x v="1"/>
    <x v="3"/>
    <d v="2024-08-07T00:00:00"/>
    <s v=""/>
    <x v="0"/>
    <d v="2025-01-31T00:00:00"/>
    <n v="18.731506849315068"/>
    <x v="1"/>
    <d v="2025-01-31T00:00:00"/>
    <n v="128"/>
  </r>
  <r>
    <n v="43009"/>
    <s v="VOLUNTEER"/>
    <s v="INACTIVE VOLUNTEER"/>
    <s v="N"/>
    <m/>
    <m/>
    <m/>
    <s v="N"/>
    <m/>
    <x v="1"/>
    <d v="1953-09-05T00:00:00"/>
    <s v="LU2"/>
    <x v="1"/>
    <x v="3"/>
    <d v="2019-12-23T00:00:00"/>
    <d v="2021-09-08T00:00:00"/>
    <x v="0"/>
    <d v="2025-01-31T00:00:00"/>
    <n v="71.454794520547949"/>
    <x v="4"/>
    <d v="2021-09-08T00:00:00"/>
    <n v="448"/>
  </r>
  <r>
    <n v="167110"/>
    <s v="VOLUNTEER"/>
    <s v="INACTIVE VOLUNTEER"/>
    <s v="N"/>
    <m/>
    <m/>
    <m/>
    <s v="N"/>
    <m/>
    <x v="0"/>
    <d v="1984-05-15T00:00:00"/>
    <s v="WD18"/>
    <x v="0"/>
    <x v="1"/>
    <s v="Not Recorded"/>
    <s v="Not Recorded"/>
    <x v="1"/>
    <d v="2025-01-31T00:00:00"/>
    <n v="40.742465753424661"/>
    <x v="2"/>
    <s v="Not Recorded"/>
    <s v=""/>
  </r>
  <r>
    <n v="159273"/>
    <s v="VOLUNTEER"/>
    <s v="INACTIVE VOLUNTEER"/>
    <s v="N"/>
    <m/>
    <m/>
    <m/>
    <s v="N"/>
    <m/>
    <x v="1"/>
    <d v="2000-11-15T00:00:00"/>
    <s v="LU5"/>
    <x v="1"/>
    <x v="3"/>
    <d v="2023-01-18T00:00:00"/>
    <s v=""/>
    <x v="3"/>
    <d v="2025-01-31T00:00:00"/>
    <n v="24.227397260273971"/>
    <x v="1"/>
    <d v="2025-01-31T00:00:00"/>
    <n v="533"/>
  </r>
  <r>
    <n v="83088"/>
    <s v="VOLUNTEER"/>
    <s v="INACTIVE VOLUNTEER"/>
    <s v="N"/>
    <m/>
    <m/>
    <m/>
    <s v="N"/>
    <m/>
    <x v="0"/>
    <d v="1990-12-22T00:00:00"/>
    <s v="MK42"/>
    <x v="1"/>
    <x v="2"/>
    <d v="2011-09-05T00:00:00"/>
    <d v="2012-06-01T00:00:00"/>
    <x v="1"/>
    <d v="2025-01-31T00:00:00"/>
    <n v="34.134246575342466"/>
    <x v="5"/>
    <d v="2012-06-01T00:00:00"/>
    <n v="195"/>
  </r>
  <r>
    <n v="124536"/>
    <s v="VOLUNTEER"/>
    <s v="INACTIVE VOLUNTEER"/>
    <s v="N"/>
    <m/>
    <m/>
    <m/>
    <s v="N"/>
    <m/>
    <x v="0"/>
    <d v="1940-05-05T00:00:00"/>
    <s v="AL9"/>
    <x v="0"/>
    <x v="6"/>
    <d v="2019-04-09T00:00:00"/>
    <d v="2021-08-31T00:00:00"/>
    <x v="0"/>
    <d v="2025-01-31T00:00:00"/>
    <n v="84.8"/>
    <x v="4"/>
    <d v="2021-08-31T00:00:00"/>
    <n v="626"/>
  </r>
  <r>
    <n v="146742"/>
    <s v="VOLUNTEER"/>
    <s v="INACTIVE VOLUNTEER"/>
    <s v="N"/>
    <m/>
    <m/>
    <m/>
    <s v="N"/>
    <m/>
    <x v="1"/>
    <d v="2001-09-17T00:00:00"/>
    <s v="LU2"/>
    <x v="1"/>
    <x v="6"/>
    <d v="2020-10-13T00:00:00"/>
    <d v="2021-08-31T00:00:00"/>
    <x v="0"/>
    <d v="2025-01-31T00:00:00"/>
    <n v="23.389041095890413"/>
    <x v="1"/>
    <d v="2021-08-31T00:00:00"/>
    <n v="231"/>
  </r>
  <r>
    <n v="94588"/>
    <s v="VOLUNTEER"/>
    <s v="INACTIVE VOLUNTEER"/>
    <s v="N"/>
    <m/>
    <m/>
    <m/>
    <s v="N"/>
    <m/>
    <x v="0"/>
    <d v="1969-08-09T00:00:00"/>
    <s v="AL7"/>
    <x v="0"/>
    <x v="2"/>
    <d v="2013-03-04T00:00:00"/>
    <d v="2013-08-01T00:00:00"/>
    <x v="1"/>
    <d v="2025-01-31T00:00:00"/>
    <n v="55.517808219178079"/>
    <x v="0"/>
    <d v="2013-08-01T00:00:00"/>
    <n v="109"/>
  </r>
  <r>
    <n v="129014"/>
    <s v="VOLUNTEER"/>
    <s v="INACTIVE VOLUNTEER"/>
    <s v="N"/>
    <m/>
    <m/>
    <m/>
    <s v="N"/>
    <m/>
    <x v="0"/>
    <d v="1994-02-16T00:00:00"/>
    <s v="LU3"/>
    <x v="1"/>
    <x v="0"/>
    <s v="Not Recorded"/>
    <s v="Not Recorded"/>
    <x v="1"/>
    <d v="2025-01-31T00:00:00"/>
    <n v="30.978082191780821"/>
    <x v="5"/>
    <s v="Not Recorded"/>
    <s v=""/>
  </r>
  <r>
    <n v="152806"/>
    <s v="VOLUNTEER"/>
    <s v="ACTIVE VOLUNTEER"/>
    <s v="N"/>
    <m/>
    <m/>
    <m/>
    <s v="N"/>
    <m/>
    <x v="0"/>
    <d v="1978-03-08T00:00:00"/>
    <s v="HP2"/>
    <x v="0"/>
    <x v="3"/>
    <d v="2021-10-08T00:00:00"/>
    <s v=""/>
    <x v="0"/>
    <d v="2025-01-31T00:00:00"/>
    <n v="46.934246575342463"/>
    <x v="3"/>
    <d v="2025-01-31T00:00:00"/>
    <n v="866"/>
  </r>
  <r>
    <n v="122650"/>
    <s v="VOLUNTEER"/>
    <s v="INACTIVE VOLUNTEER"/>
    <s v="N"/>
    <m/>
    <m/>
    <m/>
    <s v="N"/>
    <m/>
    <x v="1"/>
    <m/>
    <s v="NOTKNOWN"/>
    <x v="3"/>
    <x v="2"/>
    <d v="2017-03-25T00:00:00"/>
    <d v="2022-09-27T00:00:00"/>
    <x v="2"/>
    <d v="2025-01-31T00:00:00"/>
    <n v="125.17260273972603"/>
    <x v="4"/>
    <d v="2022-09-27T00:00:00"/>
    <n v="1437"/>
  </r>
  <r>
    <n v="87246"/>
    <s v="VOLUNTEER"/>
    <s v="ACTIVE VOLUNTEER"/>
    <s v="N"/>
    <m/>
    <m/>
    <m/>
    <s v="N"/>
    <m/>
    <x v="0"/>
    <d v="1946-07-06T00:00:00"/>
    <s v="MK43"/>
    <x v="1"/>
    <x v="3"/>
    <d v="2014-02-20T00:00:00"/>
    <s v=""/>
    <x v="0"/>
    <d v="2025-01-31T00:00:00"/>
    <n v="78.627397260273966"/>
    <x v="4"/>
    <d v="2025-01-31T00:00:00"/>
    <n v="2857"/>
  </r>
  <r>
    <n v="166852"/>
    <s v="VOLUNTEER"/>
    <s v="ACTIVE VOLUNTEER"/>
    <s v="N"/>
    <m/>
    <m/>
    <m/>
    <s v="N"/>
    <m/>
    <x v="1"/>
    <d v="2001-03-14T00:00:00"/>
    <s v="MK46"/>
    <x v="4"/>
    <x v="6"/>
    <d v="2024-03-04T00:00:00"/>
    <s v=""/>
    <x v="0"/>
    <d v="2025-01-31T00:00:00"/>
    <n v="23.901369863013699"/>
    <x v="1"/>
    <d v="2025-01-31T00:00:00"/>
    <n v="240"/>
  </r>
  <r>
    <n v="111472"/>
    <s v="VOLUNTEER"/>
    <s v="INACTIVE VOLUNTEER"/>
    <s v="N"/>
    <m/>
    <m/>
    <m/>
    <s v="N"/>
    <m/>
    <x v="0"/>
    <d v="1973-12-31T00:00:00"/>
    <s v="WD17"/>
    <x v="0"/>
    <x v="2"/>
    <d v="2015-03-30T00:00:00"/>
    <d v="2015-07-20T00:00:00"/>
    <x v="0"/>
    <d v="2025-01-31T00:00:00"/>
    <n v="51.12054794520548"/>
    <x v="3"/>
    <d v="2015-07-20T00:00:00"/>
    <n v="81"/>
  </r>
  <r>
    <n v="158106"/>
    <s v="VOLUNTEER"/>
    <s v="INACTIVE VOLUNTEER"/>
    <s v="N"/>
    <m/>
    <m/>
    <m/>
    <s v="N"/>
    <m/>
    <x v="0"/>
    <d v="1972-12-04T00:00:00"/>
    <s v="AL1"/>
    <x v="0"/>
    <x v="1"/>
    <s v="Not Recorded"/>
    <s v="Not Recorded"/>
    <x v="1"/>
    <d v="2025-01-31T00:00:00"/>
    <n v="52.194520547945203"/>
    <x v="3"/>
    <s v="Not Recorded"/>
    <s v=""/>
  </r>
  <r>
    <n v="159495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06031"/>
    <s v="VOLUNTEER"/>
    <s v="INACTIVE VOLUNTEER"/>
    <s v="N"/>
    <m/>
    <m/>
    <m/>
    <s v="N"/>
    <m/>
    <x v="0"/>
    <d v="1999-04-20T00:00:00"/>
    <s v="AL5"/>
    <x v="0"/>
    <x v="2"/>
    <d v="2013-11-07T00:00:00"/>
    <d v="2014-01-23T00:00:00"/>
    <x v="1"/>
    <d v="2025-01-31T00:00:00"/>
    <n v="25.802739726027397"/>
    <x v="5"/>
    <d v="2014-01-23T00:00:00"/>
    <n v="56"/>
  </r>
  <r>
    <n v="115710"/>
    <s v="VOLUNTEER"/>
    <s v="INACTIVE VOLUNTEER"/>
    <s v="N"/>
    <m/>
    <m/>
    <m/>
    <s v="N"/>
    <m/>
    <x v="0"/>
    <d v="2001-06-22T00:00:00"/>
    <s v="SG2"/>
    <x v="0"/>
    <x v="6"/>
    <d v="2016-01-15T00:00:00"/>
    <d v="2016-04-22T00:00:00"/>
    <x v="0"/>
    <d v="2025-01-31T00:00:00"/>
    <n v="23.627397260273973"/>
    <x v="1"/>
    <d v="2016-04-22T00:00:00"/>
    <n v="71"/>
  </r>
  <r>
    <n v="132775"/>
    <s v="VOLUNTEER"/>
    <s v="INACTIVE VOLUNTEER"/>
    <s v="N"/>
    <m/>
    <m/>
    <m/>
    <s v="N"/>
    <m/>
    <x v="0"/>
    <m/>
    <s v="MK41"/>
    <x v="1"/>
    <x v="3"/>
    <s v="Not Recorded"/>
    <s v="Not Recorded"/>
    <x v="1"/>
    <d v="2025-01-31T00:00:00"/>
    <n v="125.17260273972603"/>
    <x v="4"/>
    <s v="Not Recorded"/>
    <s v=""/>
  </r>
  <r>
    <n v="105933"/>
    <s v="VOLUNTEER"/>
    <s v="INACTIVE VOLUNTEER"/>
    <s v="N"/>
    <m/>
    <m/>
    <m/>
    <s v="N"/>
    <m/>
    <x v="0"/>
    <m/>
    <s v="AL5"/>
    <x v="0"/>
    <x v="3"/>
    <d v="2015-11-18T00:00:00"/>
    <d v="2015-11-18T00:00:00"/>
    <x v="1"/>
    <d v="2025-01-31T00:00:00"/>
    <n v="125.17260273972603"/>
    <x v="4"/>
    <d v="2015-11-18T00:00:00"/>
    <n v="1"/>
  </r>
  <r>
    <n v="154124"/>
    <s v="VOLUNTEER"/>
    <s v="INACTIVE VOLUNTEER"/>
    <s v="N"/>
    <m/>
    <m/>
    <m/>
    <s v="N"/>
    <m/>
    <x v="0"/>
    <d v="2006-03-18T00:00:00"/>
    <s v="HP4"/>
    <x v="0"/>
    <x v="2"/>
    <d v="2021-08-20T00:00:00"/>
    <d v="2022-11-05T00:00:00"/>
    <x v="0"/>
    <d v="2025-01-31T00:00:00"/>
    <n v="18.887671232876713"/>
    <x v="1"/>
    <d v="2022-11-05T00:00:00"/>
    <n v="316"/>
  </r>
  <r>
    <n v="105276"/>
    <s v="VOLUNTEER"/>
    <s v="INACTIVE VOLUNTEER"/>
    <s v="N"/>
    <m/>
    <m/>
    <m/>
    <s v="N"/>
    <m/>
    <x v="0"/>
    <d v="1984-09-13T00:00:00"/>
    <s v="SG19"/>
    <x v="1"/>
    <x v="6"/>
    <s v="Not Recorded"/>
    <s v="Not Recorded"/>
    <x v="0"/>
    <d v="2025-01-31T00:00:00"/>
    <n v="40.410958904109592"/>
    <x v="2"/>
    <s v="Not Recorded"/>
    <s v=""/>
  </r>
  <r>
    <n v="22189"/>
    <s v="VOLUNTEER"/>
    <s v="INACTIVE VOLUNTEER"/>
    <s v="N"/>
    <m/>
    <m/>
    <m/>
    <s v="N"/>
    <m/>
    <x v="0"/>
    <d v="1957-01-14T00:00:00"/>
    <s v="LU6"/>
    <x v="1"/>
    <x v="2"/>
    <d v="1899-12-31T00:00:00"/>
    <d v="1899-12-31T00:00:00"/>
    <x v="1"/>
    <d v="2025-01-31T00:00:00"/>
    <n v="68.093150684931501"/>
    <x v="4"/>
    <d v="1899-12-31T00:00:00"/>
    <m/>
  </r>
  <r>
    <n v="93332"/>
    <s v="VOLUNTEER"/>
    <s v="INACTIVE VOLUNTEER"/>
    <s v="N"/>
    <m/>
    <m/>
    <m/>
    <s v="N"/>
    <m/>
    <x v="1"/>
    <d v="1985-07-26T00:00:00"/>
    <s v="LU2"/>
    <x v="1"/>
    <x v="2"/>
    <s v="Not Recorded"/>
    <s v="Not Recorded"/>
    <x v="2"/>
    <d v="2025-01-31T00:00:00"/>
    <n v="39.545205479452058"/>
    <x v="2"/>
    <s v="Not Recorded"/>
    <s v=""/>
  </r>
  <r>
    <n v="45015"/>
    <s v="VOLUNTEER"/>
    <s v="INACTIVE VOLUNTEER"/>
    <s v="N"/>
    <m/>
    <m/>
    <m/>
    <s v="N"/>
    <m/>
    <x v="1"/>
    <d v="1948-05-20T00:00:00"/>
    <s v="SG18"/>
    <x v="1"/>
    <x v="2"/>
    <d v="2007-01-26T00:00:00"/>
    <d v="2022-09-27T00:00:00"/>
    <x v="2"/>
    <d v="2025-01-31T00:00:00"/>
    <n v="76.753424657534254"/>
    <x v="4"/>
    <d v="2022-09-27T00:00:00"/>
    <n v="4088"/>
  </r>
  <r>
    <n v="144325"/>
    <s v="VOLUNTEER"/>
    <s v="INACTIVE VOLUNTEER"/>
    <s v="N"/>
    <m/>
    <m/>
    <m/>
    <s v="N"/>
    <m/>
    <x v="0"/>
    <d v="1967-01-06T00:00:00"/>
    <s v="LU5"/>
    <x v="1"/>
    <x v="3"/>
    <d v="2020-01-16T00:00:00"/>
    <d v="2022-07-12T00:00:00"/>
    <x v="0"/>
    <d v="2025-01-31T00:00:00"/>
    <n v="58.109589041095887"/>
    <x v="0"/>
    <d v="2022-07-12T00:00:00"/>
    <n v="649"/>
  </r>
  <r>
    <n v="162008"/>
    <s v="VOLUNTEER"/>
    <s v="ACTIVE VOLUNTEER"/>
    <s v="N"/>
    <m/>
    <m/>
    <m/>
    <s v="N"/>
    <m/>
    <x v="0"/>
    <d v="1959-04-18T00:00:00"/>
    <s v="MK41"/>
    <x v="1"/>
    <x v="6"/>
    <d v="2022-11-28T00:00:00"/>
    <s v=""/>
    <x v="0"/>
    <d v="2025-01-31T00:00:00"/>
    <n v="65.835616438356169"/>
    <x v="4"/>
    <d v="2025-01-31T00:00:00"/>
    <n v="570"/>
  </r>
  <r>
    <n v="94223"/>
    <s v="VOLUNTEER"/>
    <s v="INACTIVE VOLUNTEER"/>
    <s v="N"/>
    <m/>
    <m/>
    <m/>
    <s v="N"/>
    <m/>
    <x v="0"/>
    <d v="1976-03-12T00:00:00"/>
    <s v="AL2"/>
    <x v="0"/>
    <x v="2"/>
    <d v="2012-03-26T00:00:00"/>
    <d v="2012-07-27T00:00:00"/>
    <x v="1"/>
    <d v="2025-01-31T00:00:00"/>
    <n v="48.923287671232877"/>
    <x v="3"/>
    <d v="2012-07-27T00:00:00"/>
    <n v="90"/>
  </r>
  <r>
    <n v="132869"/>
    <s v="VOLUNTEER"/>
    <s v="INACTIVE VOLUNTEER"/>
    <s v="N"/>
    <m/>
    <m/>
    <m/>
    <s v="N"/>
    <m/>
    <x v="0"/>
    <d v="1996-12-15T00:00:00"/>
    <s v="LU5"/>
    <x v="1"/>
    <x v="3"/>
    <d v="2019-03-07T00:00:00"/>
    <d v="2021-09-08T00:00:00"/>
    <x v="0"/>
    <d v="2025-01-31T00:00:00"/>
    <n v="28.147945205479452"/>
    <x v="5"/>
    <d v="2021-09-08T00:00:00"/>
    <n v="655"/>
  </r>
  <r>
    <n v="102787"/>
    <s v="VOLUNTEER"/>
    <s v="INACTIVE VOLUNTEER"/>
    <s v="N"/>
    <m/>
    <m/>
    <m/>
    <s v="N"/>
    <m/>
    <x v="0"/>
    <d v="1968-04-10T00:00:00"/>
    <s v="SG1"/>
    <x v="0"/>
    <x v="3"/>
    <d v="2013-02-11T00:00:00"/>
    <d v="2013-03-07T00:00:00"/>
    <x v="1"/>
    <d v="2025-01-31T00:00:00"/>
    <n v="56.849315068493148"/>
    <x v="0"/>
    <d v="2013-03-07T00:00:00"/>
    <n v="19"/>
  </r>
  <r>
    <n v="31787"/>
    <s v="VOLUNTEER"/>
    <s v="INACTIVE VOLUNTEER"/>
    <s v="Y"/>
    <s v="30/03/2021"/>
    <s v="Moving out of area"/>
    <s v="VNELSON"/>
    <s v="N"/>
    <m/>
    <x v="0"/>
    <d v="1960-10-31T00:00:00"/>
    <s v="LU2"/>
    <x v="1"/>
    <x v="3"/>
    <d v="2017-11-09T00:00:00"/>
    <d v="2018-09-10T00:00:00"/>
    <x v="4"/>
    <d v="2025-01-31T00:00:00"/>
    <n v="64.295890410958904"/>
    <x v="0"/>
    <d v="2018-09-10T00:00:00"/>
    <n v="218"/>
  </r>
  <r>
    <n v="122072"/>
    <s v="VOLUNTEER"/>
    <s v="INACTIVE VOLUNTEER"/>
    <s v="N"/>
    <m/>
    <m/>
    <m/>
    <s v="N"/>
    <m/>
    <x v="1"/>
    <d v="2000-04-17T00:00:00"/>
    <s v="MK45"/>
    <x v="1"/>
    <x v="3"/>
    <s v="Not Recorded"/>
    <s v="Not Recorded"/>
    <x v="0"/>
    <d v="2025-01-31T00:00:00"/>
    <n v="24.80821917808219"/>
    <x v="1"/>
    <s v="Not Recorded"/>
    <s v=""/>
  </r>
  <r>
    <n v="108853"/>
    <s v="VOLUNTEER"/>
    <s v="INACTIVE VOLUNTEER"/>
    <s v="N"/>
    <m/>
    <m/>
    <m/>
    <s v="N"/>
    <m/>
    <x v="0"/>
    <d v="1997-04-13T00:00:00"/>
    <s v="SG2"/>
    <x v="0"/>
    <x v="2"/>
    <s v="Not Recorded"/>
    <s v="Not Recorded"/>
    <x v="0"/>
    <d v="2025-01-31T00:00:00"/>
    <n v="27.82191780821918"/>
    <x v="5"/>
    <s v="Not Recorded"/>
    <s v=""/>
  </r>
  <r>
    <n v="81411"/>
    <s v="VOLUNTEER"/>
    <s v="INACTIVE VOLUNTEER"/>
    <s v="N"/>
    <m/>
    <m/>
    <m/>
    <s v="N"/>
    <m/>
    <x v="0"/>
    <d v="1950-07-30T00:00:00"/>
    <s v="MK45"/>
    <x v="1"/>
    <x v="3"/>
    <d v="2011-07-20T00:00:00"/>
    <d v="2015-08-05T00:00:00"/>
    <x v="0"/>
    <d v="2025-01-31T00:00:00"/>
    <n v="74.558904109589037"/>
    <x v="4"/>
    <d v="2015-08-05T00:00:00"/>
    <n v="1056"/>
  </r>
  <r>
    <n v="165722"/>
    <s v="VOLUNTEER"/>
    <s v="INACTIVE VOLUNTEER"/>
    <s v="N"/>
    <m/>
    <m/>
    <m/>
    <s v="N"/>
    <m/>
    <x v="0"/>
    <d v="2009-05-22T00:00:00"/>
    <s v="WD3"/>
    <x v="0"/>
    <x v="3"/>
    <d v="2023-12-16T00:00:00"/>
    <d v="2024-04-29T00:00:00"/>
    <x v="0"/>
    <d v="2025-01-31T00:00:00"/>
    <n v="15.706849315068494"/>
    <x v="6"/>
    <d v="2024-04-29T00:00:00"/>
    <n v="96"/>
  </r>
  <r>
    <n v="49842"/>
    <s v="VOLUNTEER"/>
    <s v="ACTIVE VOLUNTEER"/>
    <s v="N"/>
    <m/>
    <m/>
    <m/>
    <s v="N"/>
    <m/>
    <x v="0"/>
    <d v="1981-05-21T00:00:00"/>
    <s v="LU2"/>
    <x v="1"/>
    <x v="3"/>
    <d v="2017-03-16T00:00:00"/>
    <s v=""/>
    <x v="2"/>
    <d v="2025-01-31T00:00:00"/>
    <n v="43.728767123287675"/>
    <x v="2"/>
    <d v="2025-01-31T00:00:00"/>
    <n v="2057"/>
  </r>
  <r>
    <n v="119198"/>
    <s v="VOLUNTEER"/>
    <s v="INACTIVE VOLUNTEER"/>
    <s v="N"/>
    <m/>
    <m/>
    <m/>
    <s v="N"/>
    <m/>
    <x v="1"/>
    <d v="1956-12-24T00:00:00"/>
    <s v="MK6"/>
    <x v="4"/>
    <x v="2"/>
    <d v="2016-10-24T00:00:00"/>
    <d v="2019-08-16T00:00:00"/>
    <x v="0"/>
    <d v="2025-01-31T00:00:00"/>
    <n v="68.150684931506845"/>
    <x v="4"/>
    <d v="2019-08-16T00:00:00"/>
    <n v="735"/>
  </r>
  <r>
    <n v="79188"/>
    <s v="VOLUNTEER"/>
    <s v="INACTIVE VOLUNTEER"/>
    <s v="N"/>
    <m/>
    <m/>
    <m/>
    <s v="N"/>
    <m/>
    <x v="1"/>
    <d v="1987-10-06T00:00:00"/>
    <s v="LU2"/>
    <x v="1"/>
    <x v="3"/>
    <s v="Not Recorded"/>
    <s v="Not Recorded"/>
    <x v="0"/>
    <d v="2025-01-31T00:00:00"/>
    <n v="37.347945205479455"/>
    <x v="2"/>
    <s v="Not Recorded"/>
    <s v=""/>
  </r>
  <r>
    <n v="162914"/>
    <s v="VOLUNTEER"/>
    <s v="INACTIVE VOLUNTEER"/>
    <s v="N"/>
    <m/>
    <m/>
    <m/>
    <s v="N"/>
    <m/>
    <x v="0"/>
    <d v="2005-09-04T00:00:00"/>
    <s v="LU3"/>
    <x v="1"/>
    <x v="1"/>
    <s v="Not Recorded"/>
    <s v="Not Recorded"/>
    <x v="1"/>
    <d v="2025-01-31T00:00:00"/>
    <n v="19.421917808219177"/>
    <x v="1"/>
    <s v="Not Recorded"/>
    <s v=""/>
  </r>
  <r>
    <n v="141645"/>
    <s v="VOLUNTEER"/>
    <s v="INACTIVE VOLUNTEER"/>
    <s v="N"/>
    <m/>
    <m/>
    <m/>
    <s v="N"/>
    <m/>
    <x v="0"/>
    <d v="2006-08-15T00:00:00"/>
    <s v="LU4"/>
    <x v="1"/>
    <x v="1"/>
    <d v="2019-12-18T00:00:00"/>
    <d v="2020-02-06T00:00:00"/>
    <x v="0"/>
    <d v="2025-01-31T00:00:00"/>
    <n v="18.476712328767125"/>
    <x v="1"/>
    <d v="2020-02-06T00:00:00"/>
    <n v="37"/>
  </r>
  <r>
    <n v="105738"/>
    <s v="VOLUNTEER"/>
    <s v="INACTIVE VOLUNTEER"/>
    <s v="N"/>
    <m/>
    <m/>
    <m/>
    <s v="N"/>
    <m/>
    <x v="1"/>
    <d v="1994-05-23T00:00:00"/>
    <s v="LU2"/>
    <x v="1"/>
    <x v="2"/>
    <d v="2013-10-12T00:00:00"/>
    <d v="2015-08-26T00:00:00"/>
    <x v="0"/>
    <d v="2025-01-31T00:00:00"/>
    <n v="30.715068493150685"/>
    <x v="5"/>
    <d v="2015-08-26T00:00:00"/>
    <n v="488"/>
  </r>
  <r>
    <n v="152832"/>
    <s v="VOLUNTEER"/>
    <s v="INACTIVE VOLUNTEER"/>
    <s v="N"/>
    <m/>
    <m/>
    <m/>
    <s v="N"/>
    <m/>
    <x v="0"/>
    <d v="1984-03-12T00:00:00"/>
    <s v="LU2"/>
    <x v="1"/>
    <x v="1"/>
    <s v="Not Recorded"/>
    <s v="Not Recorded"/>
    <x v="1"/>
    <d v="2025-01-31T00:00:00"/>
    <n v="40.917808219178085"/>
    <x v="2"/>
    <s v="Not Recorded"/>
    <s v=""/>
  </r>
  <r>
    <n v="148188"/>
    <s v="VOLUNTEER"/>
    <s v="INACTIVE VOLUNTEER"/>
    <s v="N"/>
    <m/>
    <m/>
    <m/>
    <s v="N"/>
    <m/>
    <x v="1"/>
    <d v="1998-09-06T00:00:00"/>
    <s v="LU4"/>
    <x v="1"/>
    <x v="1"/>
    <s v="Not Recorded"/>
    <s v="Not Recorded"/>
    <x v="1"/>
    <d v="2025-01-31T00:00:00"/>
    <n v="26.421917808219177"/>
    <x v="5"/>
    <s v="Not Recorded"/>
    <s v=""/>
  </r>
  <r>
    <n v="156557"/>
    <s v="VOLUNTEER"/>
    <s v="INACTIVE VOLUNTEER"/>
    <s v="N"/>
    <m/>
    <m/>
    <m/>
    <s v="N"/>
    <m/>
    <x v="0"/>
    <d v="2005-04-06T00:00:00"/>
    <s v="LU3"/>
    <x v="1"/>
    <x v="1"/>
    <d v="2022-07-19T00:00:00"/>
    <d v="2022-08-27T00:00:00"/>
    <x v="0"/>
    <d v="2025-01-31T00:00:00"/>
    <n v="19.835616438356166"/>
    <x v="1"/>
    <d v="2022-08-27T00:00:00"/>
    <n v="29"/>
  </r>
  <r>
    <n v="82043"/>
    <s v="VOLUNTEER"/>
    <s v="INACTIVE VOLUNTEER"/>
    <s v="N"/>
    <m/>
    <m/>
    <m/>
    <s v="N"/>
    <m/>
    <x v="0"/>
    <d v="1992-01-24T00:00:00"/>
    <s v="LU3"/>
    <x v="1"/>
    <x v="2"/>
    <d v="2011-08-06T00:00:00"/>
    <d v="2019-06-28T00:00:00"/>
    <x v="0"/>
    <d v="2025-01-31T00:00:00"/>
    <n v="33.043835616438358"/>
    <x v="5"/>
    <d v="2019-06-28T00:00:00"/>
    <n v="2060"/>
  </r>
  <r>
    <n v="104569"/>
    <s v="VOLUNTEER"/>
    <s v="INACTIVE VOLUNTEER"/>
    <s v="N"/>
    <m/>
    <m/>
    <m/>
    <s v="N"/>
    <m/>
    <x v="0"/>
    <d v="1997-08-05T00:00:00"/>
    <s v="LU3"/>
    <x v="1"/>
    <x v="1"/>
    <d v="2013-10-30T00:00:00"/>
    <d v="2013-10-30T00:00:00"/>
    <x v="1"/>
    <d v="2025-01-31T00:00:00"/>
    <n v="27.509589041095889"/>
    <x v="5"/>
    <d v="2013-10-30T00:00:00"/>
    <n v="1"/>
  </r>
  <r>
    <n v="107438"/>
    <s v="VOLUNTEER"/>
    <s v="INACTIVE VOLUNTEER"/>
    <s v="N"/>
    <m/>
    <m/>
    <m/>
    <s v="N"/>
    <m/>
    <x v="0"/>
    <d v="1999-04-13T00:00:00"/>
    <s v="WD24"/>
    <x v="0"/>
    <x v="2"/>
    <d v="2014-03-22T00:00:00"/>
    <d v="2014-10-20T00:00:00"/>
    <x v="1"/>
    <d v="2025-01-31T00:00:00"/>
    <n v="25.82191780821918"/>
    <x v="5"/>
    <d v="2014-10-20T00:00:00"/>
    <n v="151"/>
  </r>
  <r>
    <n v="162258"/>
    <s v="VOLUNTEER"/>
    <s v="INACTIVE VOLUNTEER"/>
    <s v="N"/>
    <m/>
    <m/>
    <m/>
    <s v="N"/>
    <m/>
    <x v="0"/>
    <d v="2006-09-02T00:00:00"/>
    <s v="LU3"/>
    <x v="1"/>
    <x v="1"/>
    <s v="Not Recorded"/>
    <s v="Not Recorded"/>
    <x v="1"/>
    <d v="2025-01-31T00:00:00"/>
    <n v="18.427397260273974"/>
    <x v="1"/>
    <s v="Not Recorded"/>
    <s v=""/>
  </r>
  <r>
    <n v="110016"/>
    <s v="VOLUNTEER"/>
    <s v="INACTIVE VOLUNTEER"/>
    <s v="N"/>
    <m/>
    <m/>
    <m/>
    <s v="N"/>
    <m/>
    <x v="0"/>
    <d v="1993-12-09T00:00:00"/>
    <s v="LU3"/>
    <x v="1"/>
    <x v="2"/>
    <d v="2014-11-18T00:00:00"/>
    <d v="2015-01-06T00:00:00"/>
    <x v="1"/>
    <d v="2025-01-31T00:00:00"/>
    <n v="31.167123287671235"/>
    <x v="5"/>
    <d v="2015-01-06T00:00:00"/>
    <n v="36"/>
  </r>
  <r>
    <n v="165697"/>
    <s v="VOLUNTEER"/>
    <s v="ACTIVE VOLUNTEER"/>
    <s v="N"/>
    <m/>
    <m/>
    <m/>
    <s v="N"/>
    <m/>
    <x v="0"/>
    <d v="2008-12-19T00:00:00"/>
    <s v="LU3"/>
    <x v="1"/>
    <x v="1"/>
    <d v="2024-06-29T00:00:00"/>
    <s v=""/>
    <x v="0"/>
    <d v="2025-01-31T00:00:00"/>
    <n v="16.12876712328767"/>
    <x v="1"/>
    <d v="2025-01-31T00:00:00"/>
    <n v="155"/>
  </r>
  <r>
    <n v="130699"/>
    <s v="VOLUNTEER"/>
    <s v="INACTIVE VOLUNTEER"/>
    <s v="N"/>
    <m/>
    <m/>
    <m/>
    <s v="N"/>
    <m/>
    <x v="0"/>
    <d v="1998-05-26T00:00:00"/>
    <s v="LU3"/>
    <x v="1"/>
    <x v="1"/>
    <s v="Not Recorded"/>
    <s v="Not Recorded"/>
    <x v="1"/>
    <d v="2025-01-31T00:00:00"/>
    <n v="26.704109589041096"/>
    <x v="5"/>
    <s v="Not Recorded"/>
    <s v=""/>
  </r>
  <r>
    <n v="169197"/>
    <s v="VOLUNTEER"/>
    <s v="PROSPECTIVE VOLUNTEER"/>
    <s v="N"/>
    <m/>
    <m/>
    <m/>
    <s v="N"/>
    <m/>
    <x v="0"/>
    <d v="2003-05-16T00:00:00"/>
    <s v="LU2"/>
    <x v="1"/>
    <x v="1"/>
    <s v="Not Recorded"/>
    <s v="Not Recorded"/>
    <x v="1"/>
    <d v="2025-01-31T00:00:00"/>
    <n v="21.728767123287671"/>
    <x v="1"/>
    <s v="Not Recorded"/>
    <s v=""/>
  </r>
  <r>
    <n v="151766"/>
    <s v="VOLUNTEER"/>
    <s v="INACTIVE VOLUNTEER"/>
    <s v="N"/>
    <m/>
    <m/>
    <m/>
    <s v="N"/>
    <m/>
    <x v="0"/>
    <d v="2004-07-29T00:00:00"/>
    <s v="LU4"/>
    <x v="1"/>
    <x v="1"/>
    <d v="2021-09-06T00:00:00"/>
    <d v="2021-10-08T00:00:00"/>
    <x v="2"/>
    <d v="2025-01-31T00:00:00"/>
    <n v="20.523287671232875"/>
    <x v="1"/>
    <d v="2021-10-08T00:00:00"/>
    <n v="25"/>
  </r>
  <r>
    <n v="157493"/>
    <s v="VOLUNTEER"/>
    <s v="INACTIVE VOLUNTEER"/>
    <s v="N"/>
    <m/>
    <m/>
    <m/>
    <s v="N"/>
    <m/>
    <x v="0"/>
    <d v="2008-05-08T00:00:00"/>
    <s v="LU3"/>
    <x v="1"/>
    <x v="6"/>
    <d v="2022-07-23T00:00:00"/>
    <d v="2023-01-25T00:00:00"/>
    <x v="0"/>
    <d v="2025-01-31T00:00:00"/>
    <n v="16.745205479452054"/>
    <x v="1"/>
    <d v="2023-01-25T00:00:00"/>
    <n v="133"/>
  </r>
  <r>
    <n v="81828"/>
    <s v="VOLUNTEER"/>
    <s v="INACTIVE VOLUNTEER"/>
    <s v="N"/>
    <m/>
    <m/>
    <m/>
    <s v="N"/>
    <m/>
    <x v="0"/>
    <m/>
    <s v="LU3"/>
    <x v="1"/>
    <x v="1"/>
    <d v="2011-10-07T00:00:00"/>
    <d v="2011-10-07T00:00:00"/>
    <x v="1"/>
    <d v="2025-01-31T00:00:00"/>
    <n v="125.17260273972603"/>
    <x v="4"/>
    <d v="2011-10-07T00:00:00"/>
    <n v="1"/>
  </r>
  <r>
    <n v="147057"/>
    <s v="VOLUNTEER"/>
    <s v="INACTIVE VOLUNTEER"/>
    <s v="N"/>
    <m/>
    <m/>
    <m/>
    <s v="N"/>
    <m/>
    <x v="0"/>
    <d v="2003-07-07T00:00:00"/>
    <s v="LU3"/>
    <x v="1"/>
    <x v="1"/>
    <d v="2020-10-14T00:00:00"/>
    <d v="2021-09-15T00:00:00"/>
    <x v="0"/>
    <d v="2025-01-31T00:00:00"/>
    <n v="21.586301369863012"/>
    <x v="1"/>
    <d v="2021-09-15T00:00:00"/>
    <n v="241"/>
  </r>
  <r>
    <n v="168244"/>
    <s v="VOLUNTEER"/>
    <s v="ACTIVE VOLUNTEER"/>
    <s v="N"/>
    <m/>
    <m/>
    <m/>
    <s v="N"/>
    <m/>
    <x v="0"/>
    <d v="2008-06-30T00:00:00"/>
    <s v="MK40"/>
    <x v="1"/>
    <x v="1"/>
    <d v="2024-07-04T00:00:00"/>
    <s v=""/>
    <x v="0"/>
    <d v="2025-01-31T00:00:00"/>
    <n v="16.600000000000001"/>
    <x v="1"/>
    <d v="2025-01-31T00:00:00"/>
    <n v="152"/>
  </r>
  <r>
    <n v="119071"/>
    <s v="VOLUNTEER"/>
    <s v="INACTIVE VOLUNTEER"/>
    <s v="N"/>
    <m/>
    <m/>
    <m/>
    <s v="N"/>
    <m/>
    <x v="0"/>
    <d v="1983-12-25T00:00:00"/>
    <s v="LU4"/>
    <x v="1"/>
    <x v="1"/>
    <s v="Not Recorded"/>
    <s v="Not Recorded"/>
    <x v="1"/>
    <d v="2025-01-31T00:00:00"/>
    <n v="41.131506849315066"/>
    <x v="2"/>
    <s v="Not Recorded"/>
    <s v=""/>
  </r>
  <r>
    <n v="155141"/>
    <s v="VOLUNTEER"/>
    <s v="INACTIVE VOLUNTEER"/>
    <s v="N"/>
    <m/>
    <m/>
    <m/>
    <s v="N"/>
    <m/>
    <x v="0"/>
    <d v="2006-06-13T00:00:00"/>
    <s v="LU4"/>
    <x v="1"/>
    <x v="1"/>
    <s v="Not Recorded"/>
    <s v="Not Recorded"/>
    <x v="1"/>
    <d v="2025-01-31T00:00:00"/>
    <n v="18.649315068493152"/>
    <x v="1"/>
    <s v="Not Recorded"/>
    <s v=""/>
  </r>
  <r>
    <n v="168701"/>
    <s v="VOLUNTEER"/>
    <s v="PROSPECTIVE VOLUNTEER"/>
    <s v="N"/>
    <m/>
    <m/>
    <m/>
    <s v="N"/>
    <m/>
    <x v="0"/>
    <d v="2007-06-04T00:00:00"/>
    <s v="LU2"/>
    <x v="3"/>
    <x v="1"/>
    <s v="Not Recorded"/>
    <s v="Not Recorded"/>
    <x v="1"/>
    <d v="2025-01-31T00:00:00"/>
    <n v="17.673972602739727"/>
    <x v="1"/>
    <s v="Not Recorded"/>
    <s v=""/>
  </r>
  <r>
    <n v="138904"/>
    <s v="VOLUNTEER"/>
    <s v="INACTIVE VOLUNTEER"/>
    <s v="N"/>
    <m/>
    <m/>
    <m/>
    <s v="N"/>
    <m/>
    <x v="0"/>
    <d v="2003-03-22T00:00:00"/>
    <s v="LU4"/>
    <x v="1"/>
    <x v="6"/>
    <s v="Not Recorded"/>
    <s v="Not Recorded"/>
    <x v="0"/>
    <d v="2025-01-31T00:00:00"/>
    <n v="21.87945205479452"/>
    <x v="1"/>
    <s v="Not Recorded"/>
    <s v=""/>
  </r>
  <r>
    <n v="116220"/>
    <s v="VOLUNTEER"/>
    <s v="INACTIVE VOLUNTEER"/>
    <s v="N"/>
    <m/>
    <m/>
    <m/>
    <s v="N"/>
    <m/>
    <x v="0"/>
    <d v="1998-12-06T00:00:00"/>
    <s v="LU2"/>
    <x v="1"/>
    <x v="2"/>
    <d v="2016-02-20T00:00:00"/>
    <d v="2016-10-19T00:00:00"/>
    <x v="0"/>
    <d v="2025-01-31T00:00:00"/>
    <n v="26.172602739726027"/>
    <x v="5"/>
    <d v="2016-10-19T00:00:00"/>
    <n v="173"/>
  </r>
  <r>
    <n v="146829"/>
    <s v="VOLUNTEER"/>
    <s v="INACTIVE VOLUNTEER"/>
    <s v="N"/>
    <m/>
    <m/>
    <m/>
    <s v="N"/>
    <m/>
    <x v="0"/>
    <d v="2004-02-25T00:00:00"/>
    <s v="LU2"/>
    <x v="1"/>
    <x v="1"/>
    <s v="Not Recorded"/>
    <s v="Not Recorded"/>
    <x v="1"/>
    <d v="2025-01-31T00:00:00"/>
    <n v="20.947945205479453"/>
    <x v="1"/>
    <s v="Not Recorded"/>
    <s v=""/>
  </r>
  <r>
    <n v="123778"/>
    <s v="VOLUNTEER"/>
    <s v="INACTIVE VOLUNTEER"/>
    <s v="N"/>
    <m/>
    <m/>
    <m/>
    <s v="N"/>
    <m/>
    <x v="0"/>
    <d v="1987-05-12T00:00:00"/>
    <s v="HP2"/>
    <x v="0"/>
    <x v="2"/>
    <d v="2017-08-12T00:00:00"/>
    <d v="2017-08-19T00:00:00"/>
    <x v="0"/>
    <d v="2025-01-31T00:00:00"/>
    <n v="37.750684931506846"/>
    <x v="2"/>
    <d v="2017-08-19T00:00:00"/>
    <n v="5"/>
  </r>
  <r>
    <n v="146537"/>
    <s v="VOLUNTEER"/>
    <s v="INACTIVE VOLUNTEER"/>
    <s v="N"/>
    <m/>
    <m/>
    <m/>
    <s v="N"/>
    <m/>
    <x v="0"/>
    <d v="1995-12-14T00:00:00"/>
    <s v="LU1"/>
    <x v="1"/>
    <x v="6"/>
    <s v="Not Recorded"/>
    <s v="Not Recorded"/>
    <x v="1"/>
    <d v="2025-01-31T00:00:00"/>
    <n v="29.153424657534245"/>
    <x v="5"/>
    <s v="Not Recorded"/>
    <s v=""/>
  </r>
  <r>
    <n v="168480"/>
    <s v="VOLUNTEER"/>
    <s v="ACTIVE VOLUNTEER"/>
    <s v="N"/>
    <m/>
    <m/>
    <m/>
    <s v="N"/>
    <m/>
    <x v="0"/>
    <d v="2008-06-02T00:00:00"/>
    <s v="LU4"/>
    <x v="1"/>
    <x v="1"/>
    <d v="2024-08-23T00:00:00"/>
    <s v=""/>
    <x v="0"/>
    <d v="2025-01-31T00:00:00"/>
    <n v="16.676712328767124"/>
    <x v="1"/>
    <d v="2025-01-31T00:00:00"/>
    <n v="116"/>
  </r>
  <r>
    <n v="101511"/>
    <s v="VOLUNTEER"/>
    <s v="INACTIVE VOLUNTEER"/>
    <s v="N"/>
    <m/>
    <m/>
    <m/>
    <s v="N"/>
    <m/>
    <x v="0"/>
    <d v="1995-08-20T00:00:00"/>
    <s v="LU2"/>
    <x v="1"/>
    <x v="1"/>
    <d v="2013-03-11T00:00:00"/>
    <d v="2013-03-11T00:00:00"/>
    <x v="1"/>
    <d v="2025-01-31T00:00:00"/>
    <n v="29.471232876712328"/>
    <x v="5"/>
    <d v="2013-03-11T00:00:00"/>
    <n v="1"/>
  </r>
  <r>
    <n v="157828"/>
    <s v="VOLUNTEER"/>
    <s v="INACTIVE VOLUNTEER"/>
    <s v="N"/>
    <m/>
    <m/>
    <m/>
    <s v="N"/>
    <m/>
    <x v="0"/>
    <d v="2007-11-20T00:00:00"/>
    <s v="AL5"/>
    <x v="0"/>
    <x v="3"/>
    <d v="2022-09-22T00:00:00"/>
    <d v="2023-07-01T00:00:00"/>
    <x v="0"/>
    <d v="2025-01-31T00:00:00"/>
    <n v="17.210958904109589"/>
    <x v="1"/>
    <d v="2023-07-01T00:00:00"/>
    <n v="202"/>
  </r>
  <r>
    <n v="155792"/>
    <s v="VOLUNTEER"/>
    <s v="ACTIVE VOLUNTEER"/>
    <s v="N"/>
    <m/>
    <m/>
    <m/>
    <s v="N"/>
    <m/>
    <x v="0"/>
    <d v="2005-03-02T00:00:00"/>
    <s v="MK40"/>
    <x v="1"/>
    <x v="1"/>
    <d v="2022-06-04T00:00:00"/>
    <s v=""/>
    <x v="0"/>
    <d v="2025-01-31T00:00:00"/>
    <n v="19.931506849315067"/>
    <x v="1"/>
    <d v="2025-01-31T00:00:00"/>
    <n v="695"/>
  </r>
  <r>
    <n v="105741"/>
    <s v="VOLUNTEER"/>
    <s v="INACTIVE VOLUNTEER"/>
    <s v="N"/>
    <m/>
    <m/>
    <m/>
    <s v="N"/>
    <m/>
    <x v="0"/>
    <d v="1998-01-16T00:00:00"/>
    <s v="WD18"/>
    <x v="0"/>
    <x v="2"/>
    <d v="2013-10-07T00:00:00"/>
    <d v="2014-03-29T00:00:00"/>
    <x v="1"/>
    <d v="2025-01-31T00:00:00"/>
    <n v="27.06027397260274"/>
    <x v="5"/>
    <d v="2014-03-29T00:00:00"/>
    <n v="125"/>
  </r>
  <r>
    <n v="131844"/>
    <s v="VOLUNTEER"/>
    <s v="INACTIVE VOLUNTEER"/>
    <s v="N"/>
    <m/>
    <m/>
    <m/>
    <s v="N"/>
    <m/>
    <x v="1"/>
    <d v="1996-07-30T00:00:00"/>
    <s v="LU3"/>
    <x v="1"/>
    <x v="1"/>
    <d v="2019-01-28T00:00:00"/>
    <d v="2022-01-25T00:00:00"/>
    <x v="3"/>
    <d v="2025-01-31T00:00:00"/>
    <n v="28.526027397260275"/>
    <x v="5"/>
    <d v="2022-01-25T00:00:00"/>
    <n v="782"/>
  </r>
  <r>
    <n v="81138"/>
    <s v="VOLUNTEER"/>
    <s v="INACTIVE VOLUNTEER"/>
    <s v="N"/>
    <m/>
    <m/>
    <m/>
    <s v="N"/>
    <m/>
    <x v="1"/>
    <m/>
    <s v="LU3"/>
    <x v="1"/>
    <x v="1"/>
    <d v="2011-10-07T00:00:00"/>
    <d v="2011-10-07T00:00:00"/>
    <x v="1"/>
    <d v="2025-01-31T00:00:00"/>
    <n v="125.17260273972603"/>
    <x v="4"/>
    <d v="2011-10-07T00:00:00"/>
    <n v="1"/>
  </r>
  <r>
    <n v="80233"/>
    <s v="VOLUNTEER"/>
    <s v="INACTIVE VOLUNTEER"/>
    <s v="N"/>
    <m/>
    <m/>
    <m/>
    <s v="N"/>
    <m/>
    <x v="1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10206"/>
    <s v="VOLUNTEER"/>
    <s v="INACTIVE VOLUNTEER"/>
    <s v="N"/>
    <m/>
    <m/>
    <m/>
    <s v="N"/>
    <m/>
    <x v="1"/>
    <d v="1991-03-16T00:00:00"/>
    <s v="LU3"/>
    <x v="1"/>
    <x v="2"/>
    <d v="2014-12-01T00:00:00"/>
    <d v="2015-01-06T00:00:00"/>
    <x v="1"/>
    <d v="2025-01-31T00:00:00"/>
    <n v="33.904109589041099"/>
    <x v="5"/>
    <d v="2015-01-06T00:00:00"/>
    <n v="27"/>
  </r>
  <r>
    <n v="118439"/>
    <s v="VOLUNTEER"/>
    <s v="INACTIVE VOLUNTEER"/>
    <s v="N"/>
    <m/>
    <m/>
    <m/>
    <s v="N"/>
    <m/>
    <x v="1"/>
    <m/>
    <s v="LU4"/>
    <x v="1"/>
    <x v="2"/>
    <s v="Not Recorded"/>
    <s v="Not Recorded"/>
    <x v="1"/>
    <d v="2025-01-31T00:00:00"/>
    <n v="125.17260273972603"/>
    <x v="4"/>
    <s v="Not Recorded"/>
    <s v=""/>
  </r>
  <r>
    <n v="150864"/>
    <s v="VOLUNTEER"/>
    <s v="INACTIVE VOLUNTEER"/>
    <s v="N"/>
    <m/>
    <m/>
    <m/>
    <s v="N"/>
    <m/>
    <x v="1"/>
    <d v="2004-12-27T00:00:00"/>
    <s v="LU2"/>
    <x v="1"/>
    <x v="1"/>
    <d v="2021-06-28T00:00:00"/>
    <d v="2021-09-02T00:00:00"/>
    <x v="0"/>
    <d v="2025-01-31T00:00:00"/>
    <n v="20.109589041095891"/>
    <x v="1"/>
    <d v="2021-09-02T00:00:00"/>
    <n v="49"/>
  </r>
  <r>
    <n v="107315"/>
    <s v="VOLUNTEER"/>
    <s v="INACTIVE VOLUNTEER"/>
    <s v="N"/>
    <m/>
    <m/>
    <m/>
    <s v="N"/>
    <m/>
    <x v="1"/>
    <d v="1997-04-23T00:00:00"/>
    <s v="LU4"/>
    <x v="1"/>
    <x v="1"/>
    <s v="Not Recorded"/>
    <s v="Not Recorded"/>
    <x v="1"/>
    <d v="2025-01-31T00:00:00"/>
    <n v="27.794520547945204"/>
    <x v="5"/>
    <s v="Not Recorded"/>
    <s v=""/>
  </r>
  <r>
    <n v="103914"/>
    <s v="VOLUNTEER"/>
    <s v="INACTIVE VOLUNTEER"/>
    <s v="N"/>
    <m/>
    <m/>
    <m/>
    <s v="N"/>
    <m/>
    <x v="0"/>
    <d v="1975-05-25T00:00:00"/>
    <s v="WD25"/>
    <x v="0"/>
    <x v="2"/>
    <d v="2013-01-14T00:00:00"/>
    <d v="2017-04-11T00:00:00"/>
    <x v="0"/>
    <d v="2025-01-31T00:00:00"/>
    <n v="49.723287671232875"/>
    <x v="3"/>
    <d v="2017-04-11T00:00:00"/>
    <n v="1107"/>
  </r>
  <r>
    <n v="80876"/>
    <s v="VOLUNTEER"/>
    <s v="INACTIVE VOLUNTEER"/>
    <s v="N"/>
    <m/>
    <m/>
    <m/>
    <s v="N"/>
    <m/>
    <x v="0"/>
    <d v="1937-05-12T00:00:00"/>
    <s v="LU4"/>
    <x v="1"/>
    <x v="3"/>
    <d v="2009-06-01T00:00:00"/>
    <d v="2014-08-11T00:00:00"/>
    <x v="1"/>
    <d v="2025-01-31T00:00:00"/>
    <n v="87.783561643835611"/>
    <x v="4"/>
    <d v="2014-08-11T00:00:00"/>
    <n v="1356"/>
  </r>
  <r>
    <n v="166579"/>
    <s v="VOLUNTEER"/>
    <s v="INACTIVE VOLUNTEER"/>
    <s v="N"/>
    <m/>
    <m/>
    <m/>
    <s v="N"/>
    <m/>
    <x v="0"/>
    <d v="1991-01-13T00:00:00"/>
    <s v="LU1"/>
    <x v="1"/>
    <x v="1"/>
    <s v="Not Recorded"/>
    <s v="Not Recorded"/>
    <x v="1"/>
    <d v="2025-01-31T00:00:00"/>
    <n v="34.073972602739723"/>
    <x v="5"/>
    <s v="Not Recorded"/>
    <s v=""/>
  </r>
  <r>
    <n v="112915"/>
    <s v="VOLUNTEER"/>
    <s v="INACTIVE VOLUNTEER"/>
    <s v="N"/>
    <m/>
    <m/>
    <m/>
    <s v="N"/>
    <m/>
    <x v="0"/>
    <d v="1958-06-09T00:00:00"/>
    <s v="LU2"/>
    <x v="1"/>
    <x v="1"/>
    <s v="Not Recorded"/>
    <s v="Not Recorded"/>
    <x v="0"/>
    <d v="2025-01-31T00:00:00"/>
    <n v="66.69315068493151"/>
    <x v="4"/>
    <s v="Not Recorded"/>
    <s v=""/>
  </r>
  <r>
    <n v="168698"/>
    <s v="VOLUNTEER"/>
    <s v="PROSPECTIVE VOLUNTEER"/>
    <s v="N"/>
    <m/>
    <m/>
    <m/>
    <s v="N"/>
    <m/>
    <x v="0"/>
    <d v="1976-07-08T00:00:00"/>
    <s v="LU4"/>
    <x v="1"/>
    <x v="1"/>
    <s v="Not Recorded"/>
    <s v="Not Recorded"/>
    <x v="1"/>
    <d v="2025-01-31T00:00:00"/>
    <n v="48.6"/>
    <x v="3"/>
    <s v="Not Recorded"/>
    <s v=""/>
  </r>
  <r>
    <n v="129122"/>
    <s v="VOLUNTEER"/>
    <s v="INACTIVE VOLUNTEER"/>
    <s v="N"/>
    <m/>
    <m/>
    <m/>
    <s v="N"/>
    <m/>
    <x v="0"/>
    <d v="1999-03-10T00:00:00"/>
    <s v="LU4"/>
    <x v="1"/>
    <x v="2"/>
    <d v="2019-03-07T00:00:00"/>
    <d v="2020-03-15T00:00:00"/>
    <x v="4"/>
    <d v="2025-01-31T00:00:00"/>
    <n v="25.915068493150685"/>
    <x v="5"/>
    <d v="2020-03-15T00:00:00"/>
    <n v="267"/>
  </r>
  <r>
    <n v="154901"/>
    <s v="VOLUNTEER"/>
    <s v="INACTIVE VOLUNTEER"/>
    <s v="N"/>
    <m/>
    <m/>
    <m/>
    <s v="N"/>
    <m/>
    <x v="0"/>
    <d v="2005-09-21T00:00:00"/>
    <s v="WD23"/>
    <x v="0"/>
    <x v="1"/>
    <d v="2022-04-30T00:00:00"/>
    <d v="2023-01-25T00:00:00"/>
    <x v="0"/>
    <d v="2025-01-31T00:00:00"/>
    <n v="19.375342465753423"/>
    <x v="1"/>
    <d v="2023-01-25T00:00:00"/>
    <n v="193"/>
  </r>
  <r>
    <n v="154134"/>
    <s v="VOLUNTEER"/>
    <s v="INACTIVE VOLUNTEER"/>
    <s v="N"/>
    <m/>
    <m/>
    <m/>
    <s v="N"/>
    <m/>
    <x v="0"/>
    <d v="2005-05-16T00:00:00"/>
    <s v="LU1"/>
    <x v="1"/>
    <x v="4"/>
    <s v="Not Recorded"/>
    <s v="Not Recorded"/>
    <x v="1"/>
    <d v="2025-01-31T00:00:00"/>
    <n v="19.726027397260275"/>
    <x v="1"/>
    <s v="Not Recorded"/>
    <s v=""/>
  </r>
  <r>
    <n v="119867"/>
    <s v="VOLUNTEER"/>
    <s v="INACTIVE VOLUNTEER"/>
    <s v="N"/>
    <m/>
    <m/>
    <m/>
    <s v="N"/>
    <m/>
    <x v="0"/>
    <d v="1998-07-16T00:00:00"/>
    <s v="LU2"/>
    <x v="1"/>
    <x v="5"/>
    <s v="Not Recorded"/>
    <s v="Not Recorded"/>
    <x v="1"/>
    <d v="2025-01-31T00:00:00"/>
    <n v="26.564383561643837"/>
    <x v="5"/>
    <s v="Not Recorded"/>
    <s v=""/>
  </r>
  <r>
    <n v="9804"/>
    <s v="VOLUNTEER"/>
    <s v="INACTIVE VOLUNTEER"/>
    <s v="N"/>
    <m/>
    <m/>
    <m/>
    <s v="N"/>
    <m/>
    <x v="0"/>
    <d v="1967-06-20T00:00:00"/>
    <s v="MK45"/>
    <x v="1"/>
    <x v="2"/>
    <d v="1899-12-31T00:00:00"/>
    <d v="1899-12-31T00:00:00"/>
    <x v="1"/>
    <d v="2025-01-31T00:00:00"/>
    <n v="57.657534246575345"/>
    <x v="0"/>
    <d v="1899-12-31T00:00:00"/>
    <m/>
  </r>
  <r>
    <n v="95322"/>
    <s v="VOLUNTEER"/>
    <s v="INACTIVE VOLUNTEER"/>
    <s v="N"/>
    <m/>
    <m/>
    <m/>
    <s v="N"/>
    <m/>
    <x v="1"/>
    <d v="1988-02-02T00:00:00"/>
    <s v="LU3"/>
    <x v="1"/>
    <x v="3"/>
    <d v="2012-11-15T00:00:00"/>
    <d v="2012-11-15T00:00:00"/>
    <x v="1"/>
    <d v="2025-01-31T00:00:00"/>
    <n v="37.021917808219179"/>
    <x v="2"/>
    <d v="2012-11-15T00:00:00"/>
    <n v="1"/>
  </r>
  <r>
    <n v="80877"/>
    <s v="VOLUNTEER"/>
    <s v="INACTIVE VOLUNTEER"/>
    <s v="N"/>
    <m/>
    <m/>
    <m/>
    <s v="N"/>
    <m/>
    <x v="0"/>
    <d v="1968-08-20T00:00:00"/>
    <s v="LU4"/>
    <x v="1"/>
    <x v="2"/>
    <d v="1998-04-01T00:00:00"/>
    <d v="2012-11-06T00:00:00"/>
    <x v="1"/>
    <d v="2025-01-31T00:00:00"/>
    <n v="56.487671232876714"/>
    <x v="0"/>
    <d v="2012-11-06T00:00:00"/>
    <n v="3810"/>
  </r>
  <r>
    <n v="114596"/>
    <s v="VOLUNTEER"/>
    <s v="INACTIVE VOLUNTEER"/>
    <s v="N"/>
    <m/>
    <m/>
    <m/>
    <s v="N"/>
    <m/>
    <x v="0"/>
    <d v="1970-05-17T00:00:00"/>
    <s v="SG1"/>
    <x v="0"/>
    <x v="3"/>
    <d v="2015-10-12T00:00:00"/>
    <d v="2018-11-02T00:00:00"/>
    <x v="0"/>
    <d v="2025-01-31T00:00:00"/>
    <n v="54.747945205479454"/>
    <x v="3"/>
    <d v="2018-11-02T00:00:00"/>
    <n v="800"/>
  </r>
  <r>
    <n v="128979"/>
    <s v="VOLUNTEER"/>
    <s v="INACTIVE VOLUNTEER"/>
    <s v="N"/>
    <m/>
    <m/>
    <m/>
    <s v="N"/>
    <m/>
    <x v="1"/>
    <m/>
    <s v="LU4"/>
    <x v="1"/>
    <x v="6"/>
    <s v="Not Recorded"/>
    <s v="Not Recorded"/>
    <x v="1"/>
    <d v="2025-01-31T00:00:00"/>
    <n v="125.17260273972603"/>
    <x v="4"/>
    <s v="Not Recorded"/>
    <s v=""/>
  </r>
  <r>
    <n v="109807"/>
    <s v="VOLUNTEER"/>
    <s v="INACTIVE VOLUNTEER"/>
    <s v="N"/>
    <m/>
    <m/>
    <m/>
    <s v="N"/>
    <m/>
    <x v="0"/>
    <d v="1996-11-26T00:00:00"/>
    <s v="LU4"/>
    <x v="1"/>
    <x v="2"/>
    <d v="2014-11-05T00:00:00"/>
    <d v="2014-12-31T00:00:00"/>
    <x v="0"/>
    <d v="2025-01-31T00:00:00"/>
    <n v="28.2"/>
    <x v="5"/>
    <d v="2014-12-31T00:00:00"/>
    <n v="41"/>
  </r>
  <r>
    <n v="86117"/>
    <s v="VOLUNTEER"/>
    <s v="INACTIVE VOLUNTEER"/>
    <s v="N"/>
    <m/>
    <m/>
    <m/>
    <s v="N"/>
    <m/>
    <x v="0"/>
    <d v="1969-07-10T00:00:00"/>
    <s v="SN7"/>
    <x v="2"/>
    <x v="3"/>
    <d v="2015-03-02T00:00:00"/>
    <d v="2015-06-10T00:00:00"/>
    <x v="2"/>
    <d v="2025-01-31T00:00:00"/>
    <n v="55.6"/>
    <x v="0"/>
    <d v="2015-06-10T00:00:00"/>
    <n v="73"/>
  </r>
  <r>
    <n v="166600"/>
    <s v="VOLUNTEER"/>
    <s v="INACTIVE VOLUNTEER"/>
    <s v="N"/>
    <m/>
    <m/>
    <m/>
    <s v="N"/>
    <m/>
    <x v="1"/>
    <d v="1988-01-03T00:00:00"/>
    <s v="LU2"/>
    <x v="1"/>
    <x v="3"/>
    <d v="2023-09-30T00:00:00"/>
    <d v="2024-04-30T00:00:00"/>
    <x v="0"/>
    <d v="2025-01-31T00:00:00"/>
    <n v="37.104109589041094"/>
    <x v="2"/>
    <d v="2024-04-30T00:00:00"/>
    <n v="152"/>
  </r>
  <r>
    <n v="94932"/>
    <s v="VOLUNTEER"/>
    <s v="INACTIVE VOLUNTEER"/>
    <s v="N"/>
    <m/>
    <m/>
    <m/>
    <s v="N"/>
    <m/>
    <x v="0"/>
    <d v="1988-05-28T00:00:00"/>
    <s v="LU7"/>
    <x v="1"/>
    <x v="3"/>
    <d v="2012-11-30T00:00:00"/>
    <d v="2013-03-05T00:00:00"/>
    <x v="1"/>
    <d v="2025-01-31T00:00:00"/>
    <n v="36.704109589041096"/>
    <x v="2"/>
    <d v="2013-03-05T00:00:00"/>
    <n v="68"/>
  </r>
  <r>
    <n v="49326"/>
    <s v="VOLUNTEER"/>
    <s v="INACTIVE VOLUNTEER"/>
    <s v="N"/>
    <m/>
    <m/>
    <m/>
    <s v="N"/>
    <m/>
    <x v="0"/>
    <d v="1966-07-15T00:00:00"/>
    <s v="AL5"/>
    <x v="0"/>
    <x v="3"/>
    <d v="2011-05-25T00:00:00"/>
    <d v="2014-06-27T00:00:00"/>
    <x v="1"/>
    <d v="2025-01-31T00:00:00"/>
    <n v="58.589041095890408"/>
    <x v="0"/>
    <d v="2014-06-27T00:00:00"/>
    <n v="808"/>
  </r>
  <r>
    <n v="157513"/>
    <s v="VOLUNTEER"/>
    <s v="INACTIVE VOLUNTEER"/>
    <s v="N"/>
    <m/>
    <m/>
    <m/>
    <s v="N"/>
    <m/>
    <x v="0"/>
    <d v="2008-04-18T00:00:00"/>
    <s v="AL3"/>
    <x v="0"/>
    <x v="3"/>
    <s v="Not Recorded"/>
    <s v="Not Recorded"/>
    <x v="1"/>
    <d v="2025-01-31T00:00:00"/>
    <n v="16.8"/>
    <x v="1"/>
    <s v="Not Recorded"/>
    <s v=""/>
  </r>
  <r>
    <n v="146774"/>
    <s v="VOLUNTEER"/>
    <s v="INACTIVE VOLUNTEER"/>
    <s v="N"/>
    <m/>
    <m/>
    <m/>
    <s v="N"/>
    <m/>
    <x v="0"/>
    <d v="2003-08-14T00:00:00"/>
    <s v="AL5"/>
    <x v="0"/>
    <x v="3"/>
    <d v="2020-09-21T00:00:00"/>
    <d v="2021-07-26T00:00:00"/>
    <x v="0"/>
    <d v="2025-01-31T00:00:00"/>
    <n v="21.482191780821918"/>
    <x v="1"/>
    <d v="2021-07-26T00:00:00"/>
    <n v="221"/>
  </r>
  <r>
    <n v="153417"/>
    <s v="VOLUNTEER"/>
    <s v="INACTIVE VOLUNTEER"/>
    <s v="N"/>
    <m/>
    <m/>
    <m/>
    <s v="N"/>
    <m/>
    <x v="1"/>
    <d v="1968-01-14T00:00:00"/>
    <s v="MK42"/>
    <x v="1"/>
    <x v="3"/>
    <s v="Not Recorded"/>
    <s v="Not Recorded"/>
    <x v="1"/>
    <d v="2025-01-31T00:00:00"/>
    <n v="57.087671232876716"/>
    <x v="0"/>
    <s v="Not Recorded"/>
    <s v=""/>
  </r>
  <r>
    <n v="108225"/>
    <s v="VOLUNTEER"/>
    <s v="INACTIVE VOLUNTEER"/>
    <s v="N"/>
    <m/>
    <m/>
    <m/>
    <s v="N"/>
    <m/>
    <x v="0"/>
    <d v="1997-03-31T00:00:00"/>
    <s v="AL4"/>
    <x v="0"/>
    <x v="2"/>
    <d v="2014-06-12T00:00:00"/>
    <d v="2014-07-01T00:00:00"/>
    <x v="1"/>
    <d v="2025-01-31T00:00:00"/>
    <n v="27.857534246575341"/>
    <x v="5"/>
    <d v="2014-07-01T00:00:00"/>
    <n v="14"/>
  </r>
  <r>
    <n v="80878"/>
    <s v="VOLUNTEER"/>
    <s v="INACTIVE VOLUNTEER"/>
    <s v="N"/>
    <m/>
    <m/>
    <m/>
    <s v="N"/>
    <m/>
    <x v="1"/>
    <d v="1934-10-05T00:00:00"/>
    <s v="LU3"/>
    <x v="1"/>
    <x v="3"/>
    <d v="2001-09-10T00:00:00"/>
    <d v="2012-12-21T00:00:00"/>
    <x v="1"/>
    <d v="2025-01-31T00:00:00"/>
    <n v="90.38630136986302"/>
    <x v="4"/>
    <d v="2012-12-21T00:00:00"/>
    <n v="2945"/>
  </r>
  <r>
    <n v="145451"/>
    <s v="VOLUNTEER"/>
    <s v="INACTIVE VOLUNTEER"/>
    <s v="N"/>
    <m/>
    <m/>
    <m/>
    <s v="N"/>
    <m/>
    <x v="0"/>
    <d v="2001-01-16T00:00:00"/>
    <s v="LU1"/>
    <x v="1"/>
    <x v="5"/>
    <s v="Not Recorded"/>
    <s v="Not Recorded"/>
    <x v="0"/>
    <d v="2025-01-31T00:00:00"/>
    <n v="24.057534246575344"/>
    <x v="1"/>
    <s v="Not Recorded"/>
    <s v=""/>
  </r>
  <r>
    <n v="168519"/>
    <s v="VOLUNTEER"/>
    <s v="PROSPECTIVE VOLUNTEER"/>
    <s v="N"/>
    <m/>
    <m/>
    <m/>
    <s v="N"/>
    <m/>
    <x v="0"/>
    <d v="2006-09-08T00:00:00"/>
    <s v="MK2"/>
    <x v="4"/>
    <x v="5"/>
    <s v="Not Recorded"/>
    <s v="Not Recorded"/>
    <x v="1"/>
    <d v="2025-01-31T00:00:00"/>
    <n v="18.410958904109588"/>
    <x v="1"/>
    <s v="Not Recorded"/>
    <s v=""/>
  </r>
  <r>
    <n v="161026"/>
    <s v="VOLUNTEER"/>
    <s v="INACTIVE VOLUNTEER"/>
    <s v="N"/>
    <m/>
    <m/>
    <m/>
    <s v="N"/>
    <m/>
    <x v="1"/>
    <d v="1989-10-14T00:00:00"/>
    <s v="LU1"/>
    <x v="1"/>
    <x v="0"/>
    <s v="Not Recorded"/>
    <s v="Not Recorded"/>
    <x v="1"/>
    <d v="2025-01-31T00:00:00"/>
    <n v="35.323287671232876"/>
    <x v="2"/>
    <s v="Not Recorded"/>
    <s v=""/>
  </r>
  <r>
    <n v="136355"/>
    <s v="VOLUNTEER"/>
    <s v="INACTIVE VOLUNTEER"/>
    <s v="N"/>
    <m/>
    <m/>
    <m/>
    <s v="N"/>
    <m/>
    <x v="0"/>
    <d v="1984-11-08T00:00:00"/>
    <s v="LU5"/>
    <x v="1"/>
    <x v="0"/>
    <d v="2019-07-08T00:00:00"/>
    <d v="2019-07-08T00:00:00"/>
    <x v="1"/>
    <d v="2025-01-31T00:00:00"/>
    <n v="40.257534246575339"/>
    <x v="2"/>
    <d v="2019-07-08T00:00:00"/>
    <n v="1"/>
  </r>
  <r>
    <n v="154464"/>
    <s v="VOLUNTEER"/>
    <s v="INACTIVE VOLUNTEER"/>
    <s v="N"/>
    <m/>
    <m/>
    <m/>
    <s v="N"/>
    <m/>
    <x v="1"/>
    <d v="2000-01-22T00:00:00"/>
    <s v="LU4"/>
    <x v="1"/>
    <x v="1"/>
    <s v="Not Recorded"/>
    <s v="Not Recorded"/>
    <x v="1"/>
    <d v="2025-01-31T00:00:00"/>
    <n v="25.043835616438358"/>
    <x v="5"/>
    <s v="Not Recorded"/>
    <s v=""/>
  </r>
  <r>
    <n v="168620"/>
    <s v="VOLUNTEER"/>
    <s v="INACTIVE VOLUNTEER"/>
    <s v="N"/>
    <m/>
    <m/>
    <m/>
    <s v="N"/>
    <m/>
    <x v="1"/>
    <d v="2008-03-06T00:00:00"/>
    <s v="LU2"/>
    <x v="3"/>
    <x v="5"/>
    <s v="Not Recorded"/>
    <s v="Not Recorded"/>
    <x v="1"/>
    <d v="2025-01-31T00:00:00"/>
    <n v="16.917808219178081"/>
    <x v="1"/>
    <s v="Not Recorded"/>
    <s v=""/>
  </r>
  <r>
    <n v="121575"/>
    <s v="VOLUNTEER"/>
    <s v="INACTIVE VOLUNTEER"/>
    <s v="N"/>
    <m/>
    <m/>
    <m/>
    <s v="N"/>
    <m/>
    <x v="0"/>
    <d v="1988-07-24T00:00:00"/>
    <s v="LU2"/>
    <x v="1"/>
    <x v="4"/>
    <d v="2017-07-13T00:00:00"/>
    <d v="2018-07-04T00:00:00"/>
    <x v="3"/>
    <d v="2025-01-31T00:00:00"/>
    <n v="36.547945205479451"/>
    <x v="2"/>
    <d v="2018-07-04T00:00:00"/>
    <n v="255"/>
  </r>
  <r>
    <n v="99579"/>
    <s v="VOLUNTEER"/>
    <s v="INACTIVE VOLUNTEER"/>
    <s v="N"/>
    <m/>
    <m/>
    <m/>
    <s v="N"/>
    <m/>
    <x v="0"/>
    <d v="1994-12-11T00:00:00"/>
    <s v="LU1"/>
    <x v="1"/>
    <x v="1"/>
    <d v="2012-12-10T00:00:00"/>
    <d v="2012-12-10T00:00:00"/>
    <x v="1"/>
    <d v="2025-01-31T00:00:00"/>
    <n v="30.161643835616438"/>
    <x v="5"/>
    <d v="2012-12-10T00:00:00"/>
    <n v="1"/>
  </r>
  <r>
    <n v="110333"/>
    <s v="VOLUNTEER"/>
    <s v="INACTIVE VOLUNTEER"/>
    <s v="N"/>
    <m/>
    <m/>
    <m/>
    <s v="N"/>
    <m/>
    <x v="0"/>
    <d v="1992-08-02T00:00:00"/>
    <s v="WD7"/>
    <x v="0"/>
    <x v="0"/>
    <d v="2014-11-14T00:00:00"/>
    <d v="2014-12-12T00:00:00"/>
    <x v="1"/>
    <d v="2025-01-31T00:00:00"/>
    <n v="32.520547945205479"/>
    <x v="5"/>
    <d v="2014-12-12T00:00:00"/>
    <n v="21"/>
  </r>
  <r>
    <n v="150603"/>
    <s v="VOLUNTEER"/>
    <s v="INACTIVE VOLUNTEER"/>
    <s v="N"/>
    <m/>
    <m/>
    <m/>
    <s v="N"/>
    <m/>
    <x v="0"/>
    <d v="2004-04-18T00:00:00"/>
    <s v="LU1"/>
    <x v="1"/>
    <x v="5"/>
    <s v="Not Recorded"/>
    <s v="Not Recorded"/>
    <x v="1"/>
    <d v="2025-01-31T00:00:00"/>
    <n v="20.802739726027397"/>
    <x v="1"/>
    <s v="Not Recorded"/>
    <s v=""/>
  </r>
  <r>
    <n v="158806"/>
    <s v="VOLUNTEER"/>
    <s v="INACTIVE VOLUNTEER"/>
    <s v="N"/>
    <m/>
    <m/>
    <m/>
    <s v="N"/>
    <m/>
    <x v="1"/>
    <d v="1975-04-09T00:00:00"/>
    <s v="AL4"/>
    <x v="0"/>
    <x v="5"/>
    <s v="Not Recorded"/>
    <s v="Not Recorded"/>
    <x v="1"/>
    <d v="2025-01-31T00:00:00"/>
    <n v="49.849315068493148"/>
    <x v="3"/>
    <s v="Not Recorded"/>
    <s v=""/>
  </r>
  <r>
    <n v="167078"/>
    <s v="VOLUNTEER"/>
    <s v="INACTIVE VOLUNTEER"/>
    <s v="N"/>
    <m/>
    <m/>
    <m/>
    <s v="N"/>
    <m/>
    <x v="0"/>
    <d v="1994-10-23T00:00:00"/>
    <s v="LU3"/>
    <x v="1"/>
    <x v="5"/>
    <s v="Not Recorded"/>
    <s v="Not Recorded"/>
    <x v="1"/>
    <d v="2025-01-31T00:00:00"/>
    <n v="30.295890410958904"/>
    <x v="5"/>
    <s v="Not Recorded"/>
    <s v=""/>
  </r>
  <r>
    <n v="122675"/>
    <s v="VOLUNTEER"/>
    <s v="INACTIVE VOLUNTEER"/>
    <s v="N"/>
    <m/>
    <m/>
    <m/>
    <s v="N"/>
    <m/>
    <x v="0"/>
    <d v="2002-01-02T00:00:00"/>
    <s v="AL3"/>
    <x v="0"/>
    <x v="2"/>
    <d v="2017-03-08T00:00:00"/>
    <d v="2018-11-13T00:00:00"/>
    <x v="0"/>
    <d v="2025-01-31T00:00:00"/>
    <n v="23.095890410958905"/>
    <x v="1"/>
    <d v="2018-11-13T00:00:00"/>
    <n v="440"/>
  </r>
  <r>
    <n v="128965"/>
    <s v="VOLUNTEER"/>
    <s v="INACTIVE VOLUNTEER"/>
    <s v="N"/>
    <m/>
    <m/>
    <m/>
    <s v="N"/>
    <m/>
    <x v="1"/>
    <d v="2004-01-15T00:00:00"/>
    <s v="MK43"/>
    <x v="1"/>
    <x v="3"/>
    <d v="2018-05-29T00:00:00"/>
    <d v="2022-04-15T00:00:00"/>
    <x v="0"/>
    <d v="2025-01-31T00:00:00"/>
    <n v="21.06027397260274"/>
    <x v="1"/>
    <d v="2022-04-15T00:00:00"/>
    <n v="1014"/>
  </r>
  <r>
    <n v="80879"/>
    <s v="VOLUNTEER"/>
    <s v="INACTIVE VOLUNTEER"/>
    <s v="N"/>
    <m/>
    <m/>
    <m/>
    <s v="N"/>
    <m/>
    <x v="0"/>
    <d v="1937-08-31T00:00:00"/>
    <s v="LU3"/>
    <x v="1"/>
    <x v="3"/>
    <d v="2007-01-01T00:00:00"/>
    <d v="2012-07-26T00:00:00"/>
    <x v="1"/>
    <d v="2025-01-31T00:00:00"/>
    <n v="87.479452054794521"/>
    <x v="4"/>
    <d v="2012-07-26T00:00:00"/>
    <n v="1454"/>
  </r>
  <r>
    <n v="162661"/>
    <s v="VOLUNTEER"/>
    <s v="ACTIVE VOLUNTEER"/>
    <s v="N"/>
    <m/>
    <m/>
    <m/>
    <s v="N"/>
    <m/>
    <x v="0"/>
    <d v="2006-08-31T00:00:00"/>
    <s v="WD7"/>
    <x v="0"/>
    <x v="1"/>
    <d v="2023-08-18T00:00:00"/>
    <s v=""/>
    <x v="0"/>
    <d v="2025-01-31T00:00:00"/>
    <n v="18.432876712328767"/>
    <x v="1"/>
    <d v="2025-01-31T00:00:00"/>
    <n v="381"/>
  </r>
  <r>
    <n v="154150"/>
    <s v="VOLUNTEER"/>
    <s v="INACTIVE VOLUNTEER"/>
    <s v="N"/>
    <m/>
    <m/>
    <m/>
    <s v="N"/>
    <m/>
    <x v="0"/>
    <d v="2008-06-20T00:00:00"/>
    <s v="WD3"/>
    <x v="0"/>
    <x v="6"/>
    <d v="2021-12-21T00:00:00"/>
    <d v="2022-03-21T00:00:00"/>
    <x v="0"/>
    <d v="2025-01-31T00:00:00"/>
    <n v="16.627397260273973"/>
    <x v="1"/>
    <d v="2022-03-21T00:00:00"/>
    <n v="65"/>
  </r>
  <r>
    <n v="95372"/>
    <s v="VOLUNTEER"/>
    <s v="INACTIVE VOLUNTEER"/>
    <s v="N"/>
    <m/>
    <m/>
    <m/>
    <s v="N"/>
    <m/>
    <x v="0"/>
    <d v="1992-03-21T00:00:00"/>
    <s v="LU2"/>
    <x v="1"/>
    <x v="3"/>
    <d v="2012-09-20T00:00:00"/>
    <d v="2012-09-20T00:00:00"/>
    <x v="1"/>
    <d v="2025-01-31T00:00:00"/>
    <n v="32.887671232876713"/>
    <x v="5"/>
    <d v="2012-09-20T00:00:00"/>
    <n v="1"/>
  </r>
  <r>
    <n v="94506"/>
    <s v="VOLUNTEER"/>
    <s v="INACTIVE VOLUNTEER"/>
    <s v="N"/>
    <m/>
    <m/>
    <m/>
    <s v="N"/>
    <m/>
    <x v="0"/>
    <m/>
    <s v="LU3"/>
    <x v="1"/>
    <x v="2"/>
    <d v="2012-11-15T00:00:00"/>
    <d v="2012-11-15T00:00:00"/>
    <x v="1"/>
    <d v="2025-01-31T00:00:00"/>
    <n v="125.17260273972603"/>
    <x v="4"/>
    <d v="2012-11-15T00:00:00"/>
    <n v="1"/>
  </r>
  <r>
    <n v="130331"/>
    <s v="VOLUNTEER"/>
    <s v="INACTIVE VOLUNTEER"/>
    <s v="N"/>
    <m/>
    <m/>
    <m/>
    <s v="N"/>
    <m/>
    <x v="0"/>
    <d v="1969-05-19T00:00:00"/>
    <s v="AL3"/>
    <x v="0"/>
    <x v="6"/>
    <d v="2017-10-03T00:00:00"/>
    <d v="2019-01-23T00:00:00"/>
    <x v="0"/>
    <d v="2025-01-31T00:00:00"/>
    <n v="55.742465753424661"/>
    <x v="0"/>
    <d v="2019-01-23T00:00:00"/>
    <n v="342"/>
  </r>
  <r>
    <n v="150182"/>
    <s v="VOLUNTEER"/>
    <s v="INACTIVE VOLUNTEER"/>
    <s v="N"/>
    <m/>
    <m/>
    <m/>
    <s v="N"/>
    <m/>
    <x v="0"/>
    <m/>
    <s v="WD18"/>
    <x v="0"/>
    <x v="1"/>
    <s v="Not Recorded"/>
    <s v="Not Recorded"/>
    <x v="1"/>
    <d v="2025-01-31T00:00:00"/>
    <n v="125.17260273972603"/>
    <x v="4"/>
    <s v="Not Recorded"/>
    <s v=""/>
  </r>
  <r>
    <n v="105657"/>
    <s v="VOLUNTEER"/>
    <s v="INACTIVE VOLUNTEER"/>
    <s v="N"/>
    <m/>
    <m/>
    <m/>
    <s v="N"/>
    <m/>
    <x v="0"/>
    <d v="1989-01-15T00:00:00"/>
    <s v="WD18"/>
    <x v="0"/>
    <x v="2"/>
    <d v="2013-09-18T00:00:00"/>
    <d v="2014-10-02T00:00:00"/>
    <x v="1"/>
    <d v="2025-01-31T00:00:00"/>
    <n v="36.06849315068493"/>
    <x v="2"/>
    <d v="2014-10-02T00:00:00"/>
    <n v="272"/>
  </r>
  <r>
    <n v="94222"/>
    <s v="VOLUNTEER"/>
    <s v="INACTIVE VOLUNTEER"/>
    <s v="N"/>
    <m/>
    <m/>
    <m/>
    <s v="N"/>
    <m/>
    <x v="0"/>
    <m/>
    <s v="AL2"/>
    <x v="0"/>
    <x v="2"/>
    <d v="2012-03-26T00:00:00"/>
    <d v="2012-09-18T00:00:00"/>
    <x v="1"/>
    <d v="2025-01-31T00:00:00"/>
    <n v="125.17260273972603"/>
    <x v="4"/>
    <d v="2012-09-18T00:00:00"/>
    <n v="127"/>
  </r>
  <r>
    <n v="128789"/>
    <s v="VOLUNTEER"/>
    <s v="INACTIVE VOLUNTEER"/>
    <s v="N"/>
    <m/>
    <m/>
    <m/>
    <s v="N"/>
    <m/>
    <x v="1"/>
    <d v="2001-01-25T00:00:00"/>
    <s v="CM7"/>
    <x v="2"/>
    <x v="3"/>
    <d v="2016-09-20T00:00:00"/>
    <d v="2018-03-26T00:00:00"/>
    <x v="1"/>
    <d v="2025-01-31T00:00:00"/>
    <n v="24.032876712328768"/>
    <x v="1"/>
    <d v="2018-03-26T00:00:00"/>
    <n v="395"/>
  </r>
  <r>
    <n v="152995"/>
    <s v="VOLUNTEER"/>
    <s v="INACTIVE VOLUNTEER"/>
    <s v="N"/>
    <m/>
    <m/>
    <m/>
    <s v="N"/>
    <m/>
    <x v="0"/>
    <d v="2006-11-30T00:00:00"/>
    <s v="SG2"/>
    <x v="0"/>
    <x v="6"/>
    <d v="2021-10-16T00:00:00"/>
    <d v="2022-08-03T00:00:00"/>
    <x v="0"/>
    <d v="2025-01-31T00:00:00"/>
    <n v="18.183561643835617"/>
    <x v="1"/>
    <d v="2022-08-03T00:00:00"/>
    <n v="208"/>
  </r>
  <r>
    <n v="126190"/>
    <s v="VOLUNTEER"/>
    <s v="INACTIVE VOLUNTEER"/>
    <s v="N"/>
    <m/>
    <m/>
    <m/>
    <s v="N"/>
    <m/>
    <x v="0"/>
    <d v="2000-11-26T00:00:00"/>
    <s v="LU4"/>
    <x v="1"/>
    <x v="1"/>
    <s v="Not Recorded"/>
    <s v="Not Recorded"/>
    <x v="1"/>
    <d v="2025-01-31T00:00:00"/>
    <n v="24.197260273972603"/>
    <x v="1"/>
    <s v="Not Recorded"/>
    <s v=""/>
  </r>
  <r>
    <n v="135195"/>
    <s v="VOLUNTEER"/>
    <s v="INACTIVE VOLUNTEER"/>
    <s v="N"/>
    <m/>
    <m/>
    <m/>
    <s v="N"/>
    <m/>
    <x v="1"/>
    <d v="2004-02-23T00:00:00"/>
    <s v="HP1"/>
    <x v="0"/>
    <x v="1"/>
    <d v="2019-01-10T00:00:00"/>
    <d v="2019-05-11T00:00:00"/>
    <x v="0"/>
    <d v="2025-01-31T00:00:00"/>
    <n v="20.953424657534246"/>
    <x v="1"/>
    <d v="2019-05-11T00:00:00"/>
    <n v="87"/>
  </r>
  <r>
    <n v="80880"/>
    <s v="VOLUNTEER"/>
    <s v="INACTIVE VOLUNTEER"/>
    <s v="N"/>
    <m/>
    <m/>
    <m/>
    <s v="N"/>
    <m/>
    <x v="0"/>
    <d v="1938-11-04T00:00:00"/>
    <s v="LU2"/>
    <x v="1"/>
    <x v="3"/>
    <d v="2010-01-22T00:00:00"/>
    <d v="2013-11-08T00:00:00"/>
    <x v="1"/>
    <d v="2025-01-31T00:00:00"/>
    <n v="86.301369863013704"/>
    <x v="4"/>
    <d v="2013-11-08T00:00:00"/>
    <n v="991"/>
  </r>
  <r>
    <n v="159504"/>
    <s v="VOLUNTEER"/>
    <s v="ACTIVE VOLUNTEER"/>
    <s v="N"/>
    <m/>
    <m/>
    <m/>
    <s v="N"/>
    <m/>
    <x v="0"/>
    <d v="2007-08-22T00:00:00"/>
    <s v="HP4"/>
    <x v="0"/>
    <x v="2"/>
    <d v="2021-12-12T00:00:00"/>
    <s v=""/>
    <x v="0"/>
    <d v="2025-01-31T00:00:00"/>
    <n v="17.457534246575342"/>
    <x v="1"/>
    <d v="2025-01-31T00:00:00"/>
    <n v="820"/>
  </r>
  <r>
    <n v="110789"/>
    <s v="VOLUNTEER"/>
    <s v="INACTIVE VOLUNTEER"/>
    <s v="N"/>
    <m/>
    <m/>
    <m/>
    <s v="N"/>
    <m/>
    <x v="1"/>
    <d v="1954-07-15T00:00:00"/>
    <s v="LU3"/>
    <x v="1"/>
    <x v="3"/>
    <d v="2015-05-22T00:00:00"/>
    <d v="2022-02-22T00:00:00"/>
    <x v="4"/>
    <d v="2025-01-31T00:00:00"/>
    <n v="70.597260273972609"/>
    <x v="4"/>
    <d v="2022-02-22T00:00:00"/>
    <n v="1763"/>
  </r>
  <r>
    <n v="103094"/>
    <s v="VOLUNTEER"/>
    <s v="INACTIVE VOLUNTEER"/>
    <s v="N"/>
    <m/>
    <m/>
    <m/>
    <s v="N"/>
    <m/>
    <x v="1"/>
    <d v="1956-10-23T00:00:00"/>
    <s v="LU5"/>
    <x v="1"/>
    <x v="3"/>
    <d v="2013-10-30T00:00:00"/>
    <d v="2013-10-30T00:00:00"/>
    <x v="1"/>
    <d v="2025-01-31T00:00:00"/>
    <n v="68.320547945205476"/>
    <x v="4"/>
    <d v="2013-10-30T00:00:00"/>
    <n v="1"/>
  </r>
  <r>
    <n v="71590"/>
    <s v="VOLUNTEER"/>
    <s v="INACTIVE VOLUNTEER"/>
    <s v="N"/>
    <m/>
    <m/>
    <m/>
    <s v="N"/>
    <m/>
    <x v="0"/>
    <d v="1949-04-23T00:00:00"/>
    <s v="LU2"/>
    <x v="1"/>
    <x v="3"/>
    <d v="2010-12-14T00:00:00"/>
    <d v="2012-09-01T00:00:00"/>
    <x v="1"/>
    <d v="2025-01-31T00:00:00"/>
    <n v="75.827397260273969"/>
    <x v="4"/>
    <d v="2012-09-01T00:00:00"/>
    <n v="449"/>
  </r>
  <r>
    <n v="81677"/>
    <s v="VOLUNTEER"/>
    <s v="INACTIVE VOLUNTEER"/>
    <s v="N"/>
    <m/>
    <m/>
    <m/>
    <s v="N"/>
    <m/>
    <x v="0"/>
    <d v="1955-02-20T00:00:00"/>
    <s v="WD7"/>
    <x v="0"/>
    <x v="3"/>
    <d v="2011-10-28T00:00:00"/>
    <d v="1899-12-31T00:00:00"/>
    <x v="1"/>
    <d v="2025-01-31T00:00:00"/>
    <n v="69.9945205479452"/>
    <x v="4"/>
    <d v="1899-12-31T00:00:00"/>
    <m/>
  </r>
  <r>
    <n v="108238"/>
    <s v="VOLUNTEER"/>
    <s v="INACTIVE VOLUNTEER"/>
    <s v="N"/>
    <m/>
    <m/>
    <m/>
    <s v="N"/>
    <m/>
    <x v="0"/>
    <d v="1996-01-09T00:00:00"/>
    <s v="AL5"/>
    <x v="0"/>
    <x v="3"/>
    <s v="Not Recorded"/>
    <s v="Not Recorded"/>
    <x v="1"/>
    <d v="2025-01-31T00:00:00"/>
    <n v="29.082191780821919"/>
    <x v="5"/>
    <s v="Not Recorded"/>
    <s v=""/>
  </r>
  <r>
    <n v="100838"/>
    <s v="VOLUNTEER"/>
    <s v="INACTIVE VOLUNTEER"/>
    <s v="N"/>
    <m/>
    <m/>
    <m/>
    <s v="N"/>
    <m/>
    <x v="0"/>
    <d v="1990-12-18T00:00:00"/>
    <s v="LU2"/>
    <x v="1"/>
    <x v="2"/>
    <d v="2012-08-08T00:00:00"/>
    <d v="2013-02-15T00:00:00"/>
    <x v="1"/>
    <d v="2025-01-31T00:00:00"/>
    <n v="34.145205479452052"/>
    <x v="5"/>
    <d v="2013-02-15T00:00:00"/>
    <n v="138"/>
  </r>
  <r>
    <n v="82042"/>
    <s v="VOLUNTEER"/>
    <s v="INACTIVE VOLUNTEER"/>
    <s v="N"/>
    <m/>
    <m/>
    <m/>
    <s v="N"/>
    <m/>
    <x v="0"/>
    <d v="1990-10-07T00:00:00"/>
    <s v="LU6"/>
    <x v="1"/>
    <x v="2"/>
    <d v="2011-08-15T00:00:00"/>
    <d v="2012-01-01T00:00:00"/>
    <x v="1"/>
    <d v="2025-01-31T00:00:00"/>
    <n v="34.342465753424655"/>
    <x v="5"/>
    <d v="2012-01-01T00:00:00"/>
    <n v="100"/>
  </r>
  <r>
    <n v="102528"/>
    <s v="VOLUNTEER"/>
    <s v="INACTIVE VOLUNTEER"/>
    <s v="N"/>
    <m/>
    <m/>
    <m/>
    <s v="N"/>
    <m/>
    <x v="0"/>
    <d v="1946-02-21T00:00:00"/>
    <s v="LU3"/>
    <x v="1"/>
    <x v="3"/>
    <d v="2013-03-18T00:00:00"/>
    <d v="2015-11-04T00:00:00"/>
    <x v="1"/>
    <d v="2025-01-31T00:00:00"/>
    <n v="78.9972602739726"/>
    <x v="4"/>
    <d v="2015-11-04T00:00:00"/>
    <n v="688"/>
  </r>
  <r>
    <n v="132728"/>
    <s v="VOLUNTEER"/>
    <s v="INACTIVE VOLUNTEER"/>
    <s v="N"/>
    <m/>
    <m/>
    <m/>
    <s v="N"/>
    <m/>
    <x v="0"/>
    <d v="1998-07-22T00:00:00"/>
    <s v="SG18"/>
    <x v="1"/>
    <x v="3"/>
    <d v="2019-04-04T00:00:00"/>
    <d v="2020-02-15T00:00:00"/>
    <x v="3"/>
    <d v="2025-01-31T00:00:00"/>
    <n v="26.547945205479451"/>
    <x v="5"/>
    <d v="2020-02-15T00:00:00"/>
    <n v="227"/>
  </r>
  <r>
    <n v="112698"/>
    <s v="VOLUNTEER"/>
    <s v="INACTIVE VOLUNTEER"/>
    <s v="N"/>
    <m/>
    <m/>
    <m/>
    <s v="N"/>
    <m/>
    <x v="1"/>
    <m/>
    <s v="HP3"/>
    <x v="0"/>
    <x v="2"/>
    <d v="2015-10-05T00:00:00"/>
    <d v="2015-10-05T00:00:00"/>
    <x v="1"/>
    <d v="2025-01-31T00:00:00"/>
    <n v="125.17260273972603"/>
    <x v="4"/>
    <d v="2015-10-05T00:00:00"/>
    <n v="1"/>
  </r>
  <r>
    <n v="131729"/>
    <s v="VOLUNTEER"/>
    <s v="INACTIVE VOLUNTEER"/>
    <s v="N"/>
    <m/>
    <m/>
    <m/>
    <s v="N"/>
    <m/>
    <x v="1"/>
    <d v="2003-03-07T00:00:00"/>
    <s v="MK42"/>
    <x v="1"/>
    <x v="3"/>
    <d v="2018-11-19T00:00:00"/>
    <d v="2019-07-08T00:00:00"/>
    <x v="0"/>
    <d v="2025-01-31T00:00:00"/>
    <n v="21.920547945205481"/>
    <x v="1"/>
    <d v="2019-07-08T00:00:00"/>
    <n v="166"/>
  </r>
  <r>
    <n v="145929"/>
    <s v="VOLUNTEER"/>
    <s v="INACTIVE VOLUNTEER"/>
    <s v="N"/>
    <m/>
    <m/>
    <m/>
    <s v="N"/>
    <m/>
    <x v="1"/>
    <d v="1958-01-20T00:00:00"/>
    <s v="LU1"/>
    <x v="1"/>
    <x v="3"/>
    <d v="2020-10-20T00:00:00"/>
    <d v="2024-06-10T00:00:00"/>
    <x v="2"/>
    <d v="2025-01-31T00:00:00"/>
    <n v="67.07671232876713"/>
    <x v="4"/>
    <d v="2024-06-10T00:00:00"/>
    <n v="950"/>
  </r>
  <r>
    <n v="8023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1988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57148"/>
    <s v="VOLUNTEER"/>
    <s v="ACTIVE VOLUNTEER"/>
    <s v="N"/>
    <m/>
    <m/>
    <m/>
    <s v="N"/>
    <m/>
    <x v="0"/>
    <d v="2004-08-27T00:00:00"/>
    <s v="WD3"/>
    <x v="0"/>
    <x v="3"/>
    <d v="2022-08-25T00:00:00"/>
    <s v=""/>
    <x v="0"/>
    <d v="2025-01-31T00:00:00"/>
    <n v="20.443835616438356"/>
    <x v="1"/>
    <d v="2025-01-31T00:00:00"/>
    <n v="637"/>
  </r>
  <r>
    <n v="164931"/>
    <s v="VOLUNTEER"/>
    <s v="INACTIVE VOLUNTEER"/>
    <s v="N"/>
    <m/>
    <m/>
    <m/>
    <s v="N"/>
    <m/>
    <x v="0"/>
    <d v="2009-08-05T00:00:00"/>
    <s v="WD3"/>
    <x v="0"/>
    <x v="3"/>
    <d v="2023-11-04T00:00:00"/>
    <d v="2024-02-10T00:00:00"/>
    <x v="0"/>
    <d v="2025-01-31T00:00:00"/>
    <n v="15.501369863013698"/>
    <x v="6"/>
    <d v="2024-02-10T00:00:00"/>
    <n v="70"/>
  </r>
  <r>
    <n v="107381"/>
    <s v="VOLUNTEER"/>
    <s v="INACTIVE VOLUNTEER"/>
    <s v="N"/>
    <m/>
    <m/>
    <m/>
    <s v="N"/>
    <m/>
    <x v="1"/>
    <d v="1953-03-11T00:00:00"/>
    <s v="WD17"/>
    <x v="0"/>
    <x v="3"/>
    <d v="2014-03-07T00:00:00"/>
    <d v="2016-05-06T00:00:00"/>
    <x v="0"/>
    <d v="2025-01-31T00:00:00"/>
    <n v="71.942465753424656"/>
    <x v="4"/>
    <d v="2016-05-06T00:00:00"/>
    <n v="566"/>
  </r>
  <r>
    <n v="13754"/>
    <s v="VOLUNTEER"/>
    <s v="INACTIVE VOLUNTEER"/>
    <s v="N"/>
    <m/>
    <m/>
    <m/>
    <s v="N"/>
    <m/>
    <x v="0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161989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58682"/>
    <s v="VOLUNTEER"/>
    <s v="INACTIVE VOLUNTEER"/>
    <s v="N"/>
    <m/>
    <m/>
    <m/>
    <s v="N"/>
    <m/>
    <x v="0"/>
    <d v="2005-07-17T00:00:00"/>
    <s v="AL5"/>
    <x v="0"/>
    <x v="5"/>
    <s v="Not Recorded"/>
    <s v="Not Recorded"/>
    <x v="1"/>
    <d v="2025-01-31T00:00:00"/>
    <n v="19.556164383561644"/>
    <x v="1"/>
    <s v="Not Recorded"/>
    <s v=""/>
  </r>
  <r>
    <n v="101304"/>
    <s v="VOLUNTEER"/>
    <s v="INACTIVE VOLUNTEER"/>
    <s v="N"/>
    <m/>
    <m/>
    <m/>
    <s v="N"/>
    <m/>
    <x v="0"/>
    <d v="1995-08-04T00:00:00"/>
    <s v="LU4"/>
    <x v="1"/>
    <x v="2"/>
    <d v="2012-09-23T00:00:00"/>
    <d v="2013-03-09T00:00:00"/>
    <x v="1"/>
    <d v="2025-01-31T00:00:00"/>
    <n v="29.515068493150686"/>
    <x v="5"/>
    <d v="2013-03-09T00:00:00"/>
    <n v="120"/>
  </r>
  <r>
    <n v="150863"/>
    <s v="VOLUNTEER"/>
    <s v="INACTIVE VOLUNTEER"/>
    <s v="N"/>
    <m/>
    <m/>
    <m/>
    <s v="N"/>
    <m/>
    <x v="0"/>
    <d v="2004-09-09T00:00:00"/>
    <s v="LU3"/>
    <x v="1"/>
    <x v="1"/>
    <d v="2021-08-06T00:00:00"/>
    <d v="2022-07-13T00:00:00"/>
    <x v="0"/>
    <d v="2025-01-31T00:00:00"/>
    <n v="20.408219178082192"/>
    <x v="1"/>
    <d v="2022-07-13T00:00:00"/>
    <n v="244"/>
  </r>
  <r>
    <n v="110725"/>
    <s v="VOLUNTEER"/>
    <s v="INACTIVE VOLUNTEER"/>
    <s v="N"/>
    <m/>
    <m/>
    <m/>
    <s v="N"/>
    <m/>
    <x v="0"/>
    <d v="1997-02-19T00:00:00"/>
    <s v="MK40"/>
    <x v="1"/>
    <x v="1"/>
    <d v="2014-11-13T00:00:00"/>
    <d v="2015-04-09T00:00:00"/>
    <x v="1"/>
    <d v="2025-01-31T00:00:00"/>
    <n v="27.967123287671232"/>
    <x v="5"/>
    <d v="2015-04-09T00:00:00"/>
    <n v="106"/>
  </r>
  <r>
    <n v="136240"/>
    <s v="VOLUNTEER"/>
    <s v="INACTIVE VOLUNTEER"/>
    <s v="N"/>
    <m/>
    <m/>
    <m/>
    <s v="N"/>
    <m/>
    <x v="0"/>
    <d v="2001-10-01T00:00:00"/>
    <s v="LU3"/>
    <x v="1"/>
    <x v="1"/>
    <s v="Not Recorded"/>
    <s v="Not Recorded"/>
    <x v="1"/>
    <d v="2025-01-31T00:00:00"/>
    <n v="23.350684931506848"/>
    <x v="1"/>
    <s v="Not Recorded"/>
    <s v=""/>
  </r>
  <r>
    <n v="168080"/>
    <s v="VOLUNTEER"/>
    <s v="INACTIVE VOLUNTEER"/>
    <s v="N"/>
    <m/>
    <m/>
    <m/>
    <s v="N"/>
    <m/>
    <x v="0"/>
    <d v="2007-11-23T00:00:00"/>
    <s v="LU4"/>
    <x v="1"/>
    <x v="1"/>
    <s v="Not Recorded"/>
    <s v="Not Recorded"/>
    <x v="1"/>
    <d v="2025-01-31T00:00:00"/>
    <n v="17.202739726027396"/>
    <x v="1"/>
    <s v="Not Recorded"/>
    <s v=""/>
  </r>
  <r>
    <n v="157736"/>
    <s v="VOLUNTEER"/>
    <s v="ACTIVE VOLUNTEER"/>
    <s v="N"/>
    <m/>
    <m/>
    <m/>
    <s v="N"/>
    <m/>
    <x v="0"/>
    <d v="2005-09-16T00:00:00"/>
    <s v="LU4"/>
    <x v="1"/>
    <x v="1"/>
    <d v="2022-11-05T00:00:00"/>
    <s v=""/>
    <x v="0"/>
    <d v="2025-01-31T00:00:00"/>
    <n v="19.389041095890413"/>
    <x v="1"/>
    <d v="2025-01-31T00:00:00"/>
    <n v="585"/>
  </r>
  <r>
    <n v="102876"/>
    <s v="VOLUNTEER"/>
    <s v="INACTIVE VOLUNTEER"/>
    <s v="N"/>
    <m/>
    <m/>
    <m/>
    <s v="N"/>
    <m/>
    <x v="1"/>
    <d v="1996-04-21T00:00:00"/>
    <s v="LU4"/>
    <x v="1"/>
    <x v="1"/>
    <d v="2013-08-27T00:00:00"/>
    <d v="2015-08-20T00:00:00"/>
    <x v="3"/>
    <d v="2025-01-31T00:00:00"/>
    <n v="28.8"/>
    <x v="5"/>
    <d v="2015-08-20T00:00:00"/>
    <n v="518"/>
  </r>
  <r>
    <n v="168094"/>
    <s v="VOLUNTEER"/>
    <s v="ACTIVE VOLUNTEER"/>
    <s v="N"/>
    <m/>
    <m/>
    <m/>
    <s v="N"/>
    <m/>
    <x v="1"/>
    <d v="2008-03-21T00:00:00"/>
    <s v="LU3"/>
    <x v="1"/>
    <x v="1"/>
    <d v="2024-07-11T00:00:00"/>
    <s v=""/>
    <x v="0"/>
    <d v="2025-01-31T00:00:00"/>
    <n v="16.876712328767123"/>
    <x v="1"/>
    <d v="2025-01-31T00:00:00"/>
    <n v="147"/>
  </r>
  <r>
    <n v="167948"/>
    <s v="VOLUNTEER"/>
    <s v="PROSPECTIVE VOLUNTEER"/>
    <s v="N"/>
    <m/>
    <m/>
    <m/>
    <s v="N"/>
    <m/>
    <x v="0"/>
    <d v="1962-01-18T00:00:00"/>
    <s v="LU3"/>
    <x v="1"/>
    <x v="2"/>
    <s v="Not Recorded"/>
    <s v="Not Recorded"/>
    <x v="1"/>
    <d v="2025-01-31T00:00:00"/>
    <n v="63.079452054794523"/>
    <x v="0"/>
    <s v="Not Recorded"/>
    <s v=""/>
  </r>
  <r>
    <n v="93921"/>
    <s v="VOLUNTEER"/>
    <s v="INACTIVE VOLUNTEER"/>
    <s v="N"/>
    <m/>
    <m/>
    <m/>
    <s v="N"/>
    <m/>
    <x v="0"/>
    <d v="1989-03-15T00:00:00"/>
    <s v="LU1"/>
    <x v="1"/>
    <x v="2"/>
    <d v="2012-03-01T00:00:00"/>
    <d v="2013-02-15T00:00:00"/>
    <x v="1"/>
    <d v="2025-01-31T00:00:00"/>
    <n v="35.906849315068492"/>
    <x v="2"/>
    <d v="2013-02-15T00:00:00"/>
    <n v="252"/>
  </r>
  <r>
    <n v="140391"/>
    <s v="VOLUNTEER"/>
    <s v="INACTIVE VOLUNTEER"/>
    <s v="N"/>
    <m/>
    <m/>
    <m/>
    <s v="N"/>
    <m/>
    <x v="0"/>
    <d v="1955-12-22T00:00:00"/>
    <s v="NR28"/>
    <x v="2"/>
    <x v="3"/>
    <d v="2022-10-17T00:00:00"/>
    <d v="2023-09-01T00:00:00"/>
    <x v="4"/>
    <d v="2025-01-31T00:00:00"/>
    <n v="69.158904109589045"/>
    <x v="4"/>
    <d v="2023-09-01T00:00:00"/>
    <n v="230"/>
  </r>
  <r>
    <n v="142654"/>
    <s v="VOLUNTEER"/>
    <s v="INACTIVE VOLUNTEER"/>
    <s v="N"/>
    <m/>
    <m/>
    <m/>
    <s v="N"/>
    <m/>
    <x v="0"/>
    <d v="2005-01-16T00:00:00"/>
    <s v="HP4"/>
    <x v="0"/>
    <x v="6"/>
    <d v="2020-01-12T00:00:00"/>
    <d v="2021-04-23T00:00:00"/>
    <x v="0"/>
    <d v="2025-01-31T00:00:00"/>
    <n v="20.054794520547944"/>
    <x v="1"/>
    <d v="2021-04-23T00:00:00"/>
    <n v="335"/>
  </r>
  <r>
    <n v="107711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02376"/>
    <s v="VOLUNTEER"/>
    <s v="INACTIVE VOLUNTEER"/>
    <s v="N"/>
    <m/>
    <m/>
    <m/>
    <s v="N"/>
    <m/>
    <x v="0"/>
    <d v="1963-10-01T00:00:00"/>
    <s v="LU2"/>
    <x v="1"/>
    <x v="2"/>
    <d v="2013-09-25T00:00:00"/>
    <d v="2020-02-25T00:00:00"/>
    <x v="3"/>
    <d v="2025-01-31T00:00:00"/>
    <n v="61.37808219178082"/>
    <x v="0"/>
    <d v="2020-02-25T00:00:00"/>
    <n v="1675"/>
  </r>
  <r>
    <n v="86797"/>
    <s v="VOLUNTEER"/>
    <s v="INACTIVE VOLUNTEER"/>
    <s v="N"/>
    <m/>
    <m/>
    <m/>
    <s v="N"/>
    <m/>
    <x v="0"/>
    <d v="1964-03-10T00:00:00"/>
    <s v="MK42"/>
    <x v="1"/>
    <x v="2"/>
    <d v="2013-08-06T00:00:00"/>
    <d v="2013-11-30T00:00:00"/>
    <x v="1"/>
    <d v="2025-01-31T00:00:00"/>
    <n v="60.936986301369863"/>
    <x v="0"/>
    <d v="2013-11-30T00:00:00"/>
    <n v="84"/>
  </r>
  <r>
    <n v="80882"/>
    <s v="VOLUNTEER"/>
    <s v="INACTIVE VOLUNTEER"/>
    <s v="N"/>
    <m/>
    <m/>
    <m/>
    <s v="N"/>
    <m/>
    <x v="0"/>
    <d v="1938-01-15T00:00:00"/>
    <s v="LU3"/>
    <x v="1"/>
    <x v="3"/>
    <d v="2001-10-08T00:00:00"/>
    <d v="2015-08-28T00:00:00"/>
    <x v="0"/>
    <d v="2025-01-31T00:00:00"/>
    <n v="87.104109589041101"/>
    <x v="4"/>
    <d v="2015-08-28T00:00:00"/>
    <n v="3625"/>
  </r>
  <r>
    <n v="99562"/>
    <s v="VOLUNTEER"/>
    <s v="INACTIVE VOLUNTEER"/>
    <s v="N"/>
    <m/>
    <m/>
    <m/>
    <s v="N"/>
    <m/>
    <x v="0"/>
    <d v="1957-11-29T00:00:00"/>
    <s v="HP2"/>
    <x v="0"/>
    <x v="3"/>
    <d v="2012-07-17T00:00:00"/>
    <d v="2013-08-15T00:00:00"/>
    <x v="1"/>
    <d v="2025-01-31T00:00:00"/>
    <n v="67.219178082191775"/>
    <x v="4"/>
    <d v="2013-08-15T00:00:00"/>
    <n v="283"/>
  </r>
  <r>
    <n v="106712"/>
    <s v="VOLUNTEER"/>
    <s v="INACTIVE VOLUNTEER"/>
    <s v="N"/>
    <m/>
    <m/>
    <m/>
    <s v="N"/>
    <m/>
    <x v="0"/>
    <d v="1997-10-24T00:00:00"/>
    <s v="WD18"/>
    <x v="0"/>
    <x v="2"/>
    <d v="2013-12-21T00:00:00"/>
    <d v="2014-06-16T00:00:00"/>
    <x v="1"/>
    <d v="2025-01-31T00:00:00"/>
    <n v="27.290410958904111"/>
    <x v="5"/>
    <d v="2014-06-16T00:00:00"/>
    <n v="126"/>
  </r>
  <r>
    <n v="126146"/>
    <s v="VOLUNTEER"/>
    <s v="ACTIVE VOLUNTEER"/>
    <s v="Y"/>
    <s v="23/03/2022"/>
    <s v="Returned mail twice"/>
    <s v="VNELSON"/>
    <s v="N"/>
    <m/>
    <x v="1"/>
    <d v="1956-07-03T00:00:00"/>
    <s v="HP4"/>
    <x v="0"/>
    <x v="3"/>
    <d v="2024-09-03T00:00:00"/>
    <s v=""/>
    <x v="0"/>
    <d v="2025-01-31T00:00:00"/>
    <n v="68.627397260273966"/>
    <x v="4"/>
    <d v="2025-01-31T00:00:00"/>
    <n v="109"/>
  </r>
  <r>
    <n v="153877"/>
    <s v="VOLUNTEER"/>
    <s v="INACTIVE VOLUNTEER"/>
    <s v="N"/>
    <m/>
    <m/>
    <m/>
    <s v="N"/>
    <m/>
    <x v="0"/>
    <d v="1993-11-12T00:00:00"/>
    <s v="AL1"/>
    <x v="0"/>
    <x v="1"/>
    <d v="2022-01-11T00:00:00"/>
    <d v="2022-08-04T00:00:00"/>
    <x v="0"/>
    <d v="2025-01-31T00:00:00"/>
    <n v="31.241095890410961"/>
    <x v="5"/>
    <d v="2022-08-04T00:00:00"/>
    <n v="148"/>
  </r>
  <r>
    <n v="167570"/>
    <s v="VOLUNTEER"/>
    <s v="INACTIVE VOLUNTEER"/>
    <s v="N"/>
    <m/>
    <m/>
    <m/>
    <s v="N"/>
    <m/>
    <x v="0"/>
    <d v="2008-11-20T00:00:00"/>
    <s v="LU2"/>
    <x v="1"/>
    <x v="1"/>
    <s v="Not Recorded"/>
    <s v="Not Recorded"/>
    <x v="1"/>
    <d v="2025-01-31T00:00:00"/>
    <n v="16.208219178082192"/>
    <x v="1"/>
    <s v="Not Recorded"/>
    <s v=""/>
  </r>
  <r>
    <n v="156729"/>
    <s v="VOLUNTEER"/>
    <s v="ACTIVE VOLUNTEER"/>
    <s v="N"/>
    <m/>
    <m/>
    <m/>
    <s v="N"/>
    <m/>
    <x v="0"/>
    <d v="2002-06-02T00:00:00"/>
    <s v="LU1"/>
    <x v="1"/>
    <x v="1"/>
    <d v="2022-07-27T00:00:00"/>
    <s v=""/>
    <x v="0"/>
    <d v="2025-01-31T00:00:00"/>
    <n v="22.682191780821917"/>
    <x v="1"/>
    <d v="2025-01-31T00:00:00"/>
    <n v="658"/>
  </r>
  <r>
    <n v="139182"/>
    <s v="VOLUNTEER"/>
    <s v="INACTIVE VOLUNTEER"/>
    <s v="N"/>
    <m/>
    <m/>
    <m/>
    <s v="N"/>
    <m/>
    <x v="0"/>
    <d v="2004-12-12T00:00:00"/>
    <s v="LU2"/>
    <x v="1"/>
    <x v="1"/>
    <d v="2019-09-07T00:00:00"/>
    <d v="2021-09-15T00:00:00"/>
    <x v="0"/>
    <d v="2025-01-31T00:00:00"/>
    <n v="20.150684931506849"/>
    <x v="1"/>
    <d v="2021-09-15T00:00:00"/>
    <n v="528"/>
  </r>
  <r>
    <n v="168522"/>
    <s v="VOLUNTEER"/>
    <s v="ACTIVE VOLUNTEER"/>
    <s v="N"/>
    <m/>
    <m/>
    <m/>
    <s v="N"/>
    <m/>
    <x v="0"/>
    <d v="2006-06-24T00:00:00"/>
    <s v="LU3"/>
    <x v="1"/>
    <x v="1"/>
    <d v="2024-08-05T00:00:00"/>
    <s v=""/>
    <x v="0"/>
    <d v="2025-01-31T00:00:00"/>
    <n v="18.61917808219178"/>
    <x v="1"/>
    <d v="2025-01-31T00:00:00"/>
    <n v="130"/>
  </r>
  <r>
    <n v="165577"/>
    <s v="VOLUNTEER"/>
    <s v="ACTIVE VOLUNTEER"/>
    <s v="N"/>
    <m/>
    <m/>
    <m/>
    <s v="N"/>
    <m/>
    <x v="0"/>
    <d v="2007-10-24T00:00:00"/>
    <s v="LU2"/>
    <x v="1"/>
    <x v="5"/>
    <d v="2024-03-23T00:00:00"/>
    <s v=""/>
    <x v="0"/>
    <d v="2025-01-31T00:00:00"/>
    <n v="17.284931506849315"/>
    <x v="1"/>
    <d v="2025-01-31T00:00:00"/>
    <n v="225"/>
  </r>
  <r>
    <n v="32696"/>
    <s v="VOLUNTEER"/>
    <s v="INACTIVE VOLUNTEER"/>
    <s v="N"/>
    <m/>
    <m/>
    <m/>
    <s v="N"/>
    <m/>
    <x v="0"/>
    <d v="1953-02-07T00:00:00"/>
    <s v="MK45"/>
    <x v="1"/>
    <x v="2"/>
    <d v="1999-12-01T00:00:00"/>
    <d v="2014-01-14T00:00:00"/>
    <x v="1"/>
    <d v="2025-01-31T00:00:00"/>
    <n v="72.030136986301372"/>
    <x v="4"/>
    <d v="2014-01-14T00:00:00"/>
    <n v="3685"/>
  </r>
  <r>
    <n v="77829"/>
    <s v="VOLUNTEER"/>
    <s v="INACTIVE VOLUNTEER"/>
    <s v="N"/>
    <m/>
    <m/>
    <m/>
    <s v="N"/>
    <m/>
    <x v="0"/>
    <d v="1987-09-05T00:00:00"/>
    <s v="NN10"/>
    <x v="3"/>
    <x v="3"/>
    <d v="2012-06-07T00:00:00"/>
    <d v="2012-06-07T00:00:00"/>
    <x v="1"/>
    <d v="2025-01-31T00:00:00"/>
    <n v="37.43287671232877"/>
    <x v="2"/>
    <d v="2012-06-07T00:00:00"/>
    <n v="1"/>
  </r>
  <r>
    <n v="140199"/>
    <s v="VOLUNTEER"/>
    <s v="INACTIVE VOLUNTEER"/>
    <s v="N"/>
    <m/>
    <m/>
    <m/>
    <s v="N"/>
    <m/>
    <x v="1"/>
    <d v="1978-12-18T00:00:00"/>
    <s v="LU6"/>
    <x v="1"/>
    <x v="6"/>
    <d v="2020-02-27T00:00:00"/>
    <d v="2022-08-17T00:00:00"/>
    <x v="4"/>
    <d v="2025-01-31T00:00:00"/>
    <n v="46.153424657534245"/>
    <x v="3"/>
    <d v="2022-08-17T00:00:00"/>
    <n v="645"/>
  </r>
  <r>
    <n v="95323"/>
    <s v="VOLUNTEER"/>
    <s v="INACTIVE VOLUNTEER"/>
    <s v="N"/>
    <m/>
    <m/>
    <m/>
    <s v="N"/>
    <m/>
    <x v="1"/>
    <d v="1995-11-29T00:00:00"/>
    <s v="MK12"/>
    <x v="4"/>
    <x v="0"/>
    <d v="2013-03-11T00:00:00"/>
    <d v="2013-03-11T00:00:00"/>
    <x v="1"/>
    <d v="2025-01-31T00:00:00"/>
    <n v="29.194520547945206"/>
    <x v="5"/>
    <d v="2013-03-11T00:00:00"/>
    <n v="1"/>
  </r>
  <r>
    <n v="169198"/>
    <s v="VOLUNTEER"/>
    <s v="PROSPECTIVE VOLUNTEER"/>
    <s v="N"/>
    <m/>
    <m/>
    <m/>
    <s v="N"/>
    <m/>
    <x v="0"/>
    <d v="1992-10-10T00:00:00"/>
    <s v="LU1"/>
    <x v="1"/>
    <x v="5"/>
    <s v="Not Recorded"/>
    <s v="Not Recorded"/>
    <x v="1"/>
    <d v="2025-01-31T00:00:00"/>
    <n v="32.331506849315069"/>
    <x v="5"/>
    <s v="Not Recorded"/>
    <s v=""/>
  </r>
  <r>
    <n v="165942"/>
    <s v="VOLUNTEER"/>
    <s v="INACTIVE VOLUNTEER"/>
    <s v="N"/>
    <m/>
    <m/>
    <m/>
    <s v="N"/>
    <m/>
    <x v="1"/>
    <d v="1992-01-10T00:00:00"/>
    <s v="AL10"/>
    <x v="0"/>
    <x v="5"/>
    <s v="Not Recorded"/>
    <s v="Not Recorded"/>
    <x v="1"/>
    <d v="2025-01-31T00:00:00"/>
    <n v="33.082191780821915"/>
    <x v="5"/>
    <s v="Not Recorded"/>
    <s v=""/>
  </r>
  <r>
    <n v="54695"/>
    <s v="VOLUNTEER"/>
    <s v="INACTIVE VOLUNTEER"/>
    <s v="N"/>
    <m/>
    <m/>
    <m/>
    <s v="N"/>
    <m/>
    <x v="1"/>
    <d v="1932-01-14T00:00:00"/>
    <s v="MK45"/>
    <x v="1"/>
    <x v="3"/>
    <d v="2004-03-01T00:00:00"/>
    <d v="2013-03-01T00:00:00"/>
    <x v="1"/>
    <d v="2025-01-31T00:00:00"/>
    <n v="93.112328767123287"/>
    <x v="4"/>
    <d v="2013-03-01T00:00:00"/>
    <n v="2350"/>
  </r>
  <r>
    <n v="157762"/>
    <s v="VOLUNTEER"/>
    <s v="ACTIVE VOLUNTEER"/>
    <s v="N"/>
    <m/>
    <m/>
    <m/>
    <s v="N"/>
    <m/>
    <x v="1"/>
    <d v="2006-02-06T00:00:00"/>
    <s v="WD24"/>
    <x v="0"/>
    <x v="1"/>
    <d v="2022-10-08T00:00:00"/>
    <s v=""/>
    <x v="0"/>
    <d v="2025-01-31T00:00:00"/>
    <n v="18.997260273972604"/>
    <x v="1"/>
    <d v="2025-01-31T00:00:00"/>
    <n v="605"/>
  </r>
  <r>
    <n v="122121"/>
    <s v="VOLUNTEER"/>
    <s v="INACTIVE VOLUNTEER"/>
    <s v="N"/>
    <m/>
    <m/>
    <m/>
    <s v="N"/>
    <m/>
    <x v="0"/>
    <d v="1998-12-22T00:00:00"/>
    <s v="LU3"/>
    <x v="1"/>
    <x v="0"/>
    <s v="Not Recorded"/>
    <s v="Not Recorded"/>
    <x v="1"/>
    <d v="2025-01-31T00:00:00"/>
    <n v="26.12876712328767"/>
    <x v="5"/>
    <s v="Not Recorded"/>
    <s v=""/>
  </r>
  <r>
    <n v="118400"/>
    <s v="VOLUNTEER"/>
    <s v="INACTIVE VOLUNTEER"/>
    <s v="N"/>
    <m/>
    <m/>
    <m/>
    <s v="N"/>
    <m/>
    <x v="0"/>
    <d v="1997-09-21T00:00:00"/>
    <s v="LU2"/>
    <x v="1"/>
    <x v="2"/>
    <d v="2016-08-08T00:00:00"/>
    <d v="2016-10-14T00:00:00"/>
    <x v="0"/>
    <d v="2025-01-31T00:00:00"/>
    <n v="27.38082191780822"/>
    <x v="5"/>
    <d v="2016-10-14T00:00:00"/>
    <n v="50"/>
  </r>
  <r>
    <n v="107601"/>
    <s v="VOLUNTEER"/>
    <s v="INACTIVE VOLUNTEER"/>
    <s v="N"/>
    <m/>
    <m/>
    <m/>
    <s v="N"/>
    <m/>
    <x v="1"/>
    <m/>
    <s v="LU1"/>
    <x v="1"/>
    <x v="3"/>
    <s v="Not Recorded"/>
    <s v="Not Recorded"/>
    <x v="1"/>
    <d v="2025-01-31T00:00:00"/>
    <n v="125.17260273972603"/>
    <x v="4"/>
    <s v="Not Recorded"/>
    <s v=""/>
  </r>
  <r>
    <n v="147009"/>
    <s v="VOLUNTEER"/>
    <s v="ACTIVE VOLUNTEER"/>
    <s v="N"/>
    <m/>
    <m/>
    <m/>
    <s v="N"/>
    <m/>
    <x v="0"/>
    <d v="1951-05-01T00:00:00"/>
    <s v="AL3"/>
    <x v="0"/>
    <x v="3"/>
    <d v="2020-10-20T00:00:00"/>
    <s v=""/>
    <x v="0"/>
    <d v="2025-01-31T00:00:00"/>
    <n v="73.805479452054797"/>
    <x v="4"/>
    <d v="2025-01-31T00:00:00"/>
    <n v="1119"/>
  </r>
  <r>
    <n v="80884"/>
    <s v="VOLUNTEER"/>
    <s v="INACTIVE VOLUNTEER"/>
    <s v="N"/>
    <m/>
    <m/>
    <m/>
    <s v="N"/>
    <m/>
    <x v="0"/>
    <d v="1929-03-08T00:00:00"/>
    <s v="MK2"/>
    <x v="4"/>
    <x v="2"/>
    <d v="2010-07-05T00:00:00"/>
    <d v="2012-01-27T00:00:00"/>
    <x v="1"/>
    <d v="2025-01-31T00:00:00"/>
    <n v="95.967123287671228"/>
    <x v="4"/>
    <d v="2012-01-27T00:00:00"/>
    <n v="410"/>
  </r>
  <r>
    <n v="149295"/>
    <s v="VOLUNTEER"/>
    <s v="INACTIVE VOLUNTEER"/>
    <s v="N"/>
    <m/>
    <m/>
    <m/>
    <s v="N"/>
    <m/>
    <x v="0"/>
    <d v="2007-07-21T00:00:00"/>
    <s v="WD6"/>
    <x v="0"/>
    <x v="3"/>
    <d v="2021-04-24T00:00:00"/>
    <d v="2021-06-26T00:00:00"/>
    <x v="0"/>
    <d v="2025-01-31T00:00:00"/>
    <n v="17.545205479452054"/>
    <x v="1"/>
    <d v="2021-06-26T00:00:00"/>
    <n v="45"/>
  </r>
  <r>
    <n v="117457"/>
    <s v="VOLUNTEER"/>
    <s v="INACTIVE VOLUNTEER"/>
    <s v="N"/>
    <m/>
    <m/>
    <m/>
    <s v="N"/>
    <m/>
    <x v="0"/>
    <d v="2003-03-19T00:00:00"/>
    <s v="MK45"/>
    <x v="1"/>
    <x v="3"/>
    <d v="2021-08-19T00:00:00"/>
    <d v="2022-09-30T00:00:00"/>
    <x v="0"/>
    <d v="2025-01-31T00:00:00"/>
    <n v="21.887671232876713"/>
    <x v="1"/>
    <d v="2022-09-30T00:00:00"/>
    <n v="292"/>
  </r>
  <r>
    <n v="5349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4803"/>
    <s v="VOLUNTEER"/>
    <s v="INACTIVE VOLUNTEER"/>
    <s v="N"/>
    <m/>
    <m/>
    <m/>
    <s v="N"/>
    <m/>
    <x v="1"/>
    <d v="1947-11-03T00:00:00"/>
    <s v="CM22"/>
    <x v="2"/>
    <x v="2"/>
    <d v="2013-07-03T00:00:00"/>
    <d v="2018-03-24T00:00:00"/>
    <x v="0"/>
    <d v="2025-01-31T00:00:00"/>
    <n v="77.298630136986304"/>
    <x v="4"/>
    <d v="2018-03-24T00:00:00"/>
    <n v="1233"/>
  </r>
  <r>
    <n v="156385"/>
    <s v="VOLUNTEER"/>
    <s v="INACTIVE VOLUNTEER"/>
    <s v="N"/>
    <m/>
    <m/>
    <m/>
    <s v="N"/>
    <m/>
    <x v="1"/>
    <d v="2008-03-06T00:00:00"/>
    <s v="LU5"/>
    <x v="1"/>
    <x v="3"/>
    <d v="2022-06-18T00:00:00"/>
    <d v="2022-10-08T00:00:00"/>
    <x v="0"/>
    <d v="2025-01-31T00:00:00"/>
    <n v="16.917808219178081"/>
    <x v="1"/>
    <d v="2022-10-08T00:00:00"/>
    <n v="80"/>
  </r>
  <r>
    <n v="138109"/>
    <s v="VOLUNTEER"/>
    <s v="INACTIVE VOLUNTEER"/>
    <s v="N"/>
    <m/>
    <m/>
    <m/>
    <s v="N"/>
    <m/>
    <x v="0"/>
    <m/>
    <s v="LU2"/>
    <x v="1"/>
    <x v="3"/>
    <d v="2023-08-02T00:00:00"/>
    <s v=""/>
    <x v="0"/>
    <d v="2025-01-31T00:00:00"/>
    <n v="125.17260273972603"/>
    <x v="4"/>
    <d v="2025-01-31T00:00:00"/>
    <n v="393"/>
  </r>
  <r>
    <n v="101589"/>
    <s v="VOLUNTEER"/>
    <s v="INACTIVE VOLUNTEER"/>
    <s v="N"/>
    <m/>
    <m/>
    <m/>
    <s v="N"/>
    <m/>
    <x v="0"/>
    <d v="1949-08-05T00:00:00"/>
    <s v="PE11"/>
    <x v="3"/>
    <x v="3"/>
    <s v="Not Recorded"/>
    <s v="Not Recorded"/>
    <x v="0"/>
    <d v="2025-01-31T00:00:00"/>
    <n v="75.542465753424651"/>
    <x v="4"/>
    <s v="Not Recorded"/>
    <s v=""/>
  </r>
  <r>
    <n v="86859"/>
    <s v="VOLUNTEER"/>
    <s v="INACTIVE VOLUNTEER"/>
    <s v="N"/>
    <m/>
    <m/>
    <m/>
    <s v="N"/>
    <m/>
    <x v="0"/>
    <m/>
    <s v="LU2"/>
    <x v="1"/>
    <x v="3"/>
    <d v="2017-04-19T00:00:00"/>
    <d v="2019-01-23T00:00:00"/>
    <x v="0"/>
    <d v="2025-01-31T00:00:00"/>
    <n v="125.17260273972603"/>
    <x v="4"/>
    <d v="2019-01-23T00:00:00"/>
    <n v="461"/>
  </r>
  <r>
    <n v="120741"/>
    <s v="VOLUNTEER"/>
    <s v="ACTIVE VOLUNTEER"/>
    <s v="N"/>
    <m/>
    <m/>
    <m/>
    <s v="N"/>
    <m/>
    <x v="0"/>
    <d v="1963-01-14T00:00:00"/>
    <s v="LU5"/>
    <x v="1"/>
    <x v="2"/>
    <d v="2017-01-30T00:00:00"/>
    <s v=""/>
    <x v="0"/>
    <d v="2025-01-31T00:00:00"/>
    <n v="62.090410958904108"/>
    <x v="0"/>
    <d v="2025-01-31T00:00:00"/>
    <n v="2090"/>
  </r>
  <r>
    <n v="822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52595"/>
    <s v="VOLUNTEER"/>
    <s v="INACTIVE VOLUNTEER"/>
    <s v="N"/>
    <m/>
    <m/>
    <m/>
    <s v="N"/>
    <m/>
    <x v="0"/>
    <d v="1932-09-17T00:00:00"/>
    <s v="MK45"/>
    <x v="1"/>
    <x v="3"/>
    <d v="1999-09-06T00:00:00"/>
    <d v="2017-07-10T00:00:00"/>
    <x v="0"/>
    <d v="2025-01-31T00:00:00"/>
    <n v="92.435616438356163"/>
    <x v="4"/>
    <d v="2017-07-10T00:00:00"/>
    <n v="4656"/>
  </r>
  <r>
    <n v="79903"/>
    <s v="VOLUNTEER"/>
    <s v="ACTIVE VOLUNTEER"/>
    <s v="N"/>
    <m/>
    <m/>
    <m/>
    <s v="N"/>
    <m/>
    <x v="0"/>
    <d v="1950-02-01T00:00:00"/>
    <s v="SG5"/>
    <x v="0"/>
    <x v="3"/>
    <d v="2010-03-23T00:00:00"/>
    <s v=""/>
    <x v="0"/>
    <d v="2025-01-31T00:00:00"/>
    <n v="75.049315068493144"/>
    <x v="4"/>
    <d v="2025-01-31T00:00:00"/>
    <n v="3879"/>
  </r>
  <r>
    <n v="154331"/>
    <s v="VOLUNTEER"/>
    <s v="ACTIVE VOLUNTEER"/>
    <s v="N"/>
    <m/>
    <m/>
    <m/>
    <s v="N"/>
    <m/>
    <x v="0"/>
    <d v="1962-10-28T00:00:00"/>
    <s v="SG16"/>
    <x v="1"/>
    <x v="3"/>
    <d v="2022-02-23T00:00:00"/>
    <s v=""/>
    <x v="3"/>
    <d v="2025-01-31T00:00:00"/>
    <n v="62.304109589041097"/>
    <x v="0"/>
    <d v="2025-01-31T00:00:00"/>
    <n v="768"/>
  </r>
  <r>
    <n v="162396"/>
    <s v="VOLUNTEER"/>
    <s v="ACTIVE VOLUNTEER"/>
    <s v="N"/>
    <m/>
    <m/>
    <m/>
    <s v="N"/>
    <m/>
    <x v="0"/>
    <d v="1962-02-17T00:00:00"/>
    <s v="WD24"/>
    <x v="0"/>
    <x v="3"/>
    <d v="2023-08-05T00:00:00"/>
    <s v=""/>
    <x v="0"/>
    <d v="2025-01-31T00:00:00"/>
    <n v="62.9972602739726"/>
    <x v="0"/>
    <d v="2025-01-31T00:00:00"/>
    <n v="390"/>
  </r>
  <r>
    <n v="109074"/>
    <s v="VOLUNTEER"/>
    <s v="ACTIVE VOLUNTEER"/>
    <s v="N"/>
    <m/>
    <m/>
    <m/>
    <s v="N"/>
    <m/>
    <x v="0"/>
    <d v="1948-01-01T00:00:00"/>
    <s v="MK45"/>
    <x v="1"/>
    <x v="3"/>
    <d v="2014-08-21T00:00:00"/>
    <s v=""/>
    <x v="0"/>
    <d v="2025-01-31T00:00:00"/>
    <n v="77.136986301369859"/>
    <x v="4"/>
    <d v="2025-01-31T00:00:00"/>
    <n v="2727"/>
  </r>
  <r>
    <n v="79510"/>
    <s v="VOLUNTEER"/>
    <s v="INACTIVE VOLUNTEER"/>
    <s v="N"/>
    <m/>
    <m/>
    <m/>
    <s v="N"/>
    <m/>
    <x v="0"/>
    <d v="1958-12-28T00:00:00"/>
    <s v="SG2"/>
    <x v="0"/>
    <x v="5"/>
    <d v="2011-03-12T00:00:00"/>
    <d v="2011-12-01T00:00:00"/>
    <x v="1"/>
    <d v="2025-01-31T00:00:00"/>
    <n v="66.139726027397259"/>
    <x v="4"/>
    <d v="2011-12-01T00:00:00"/>
    <n v="189"/>
  </r>
  <r>
    <n v="163005"/>
    <s v="VOLUNTEER"/>
    <s v="ACTIVE VOLUNTEER"/>
    <s v="N"/>
    <m/>
    <m/>
    <m/>
    <s v="N"/>
    <m/>
    <x v="0"/>
    <d v="1975-01-21T00:00:00"/>
    <s v="MK40"/>
    <x v="1"/>
    <x v="3"/>
    <d v="2023-09-22T00:00:00"/>
    <s v=""/>
    <x v="0"/>
    <d v="2025-01-31T00:00:00"/>
    <n v="50.063013698630137"/>
    <x v="3"/>
    <d v="2025-01-31T00:00:00"/>
    <n v="356"/>
  </r>
  <r>
    <n v="160336"/>
    <s v="VOLUNTEER"/>
    <s v="INACTIVE VOLUNTEER"/>
    <s v="N"/>
    <m/>
    <m/>
    <m/>
    <s v="N"/>
    <m/>
    <x v="1"/>
    <d v="2006-02-20T00:00:00"/>
    <s v="LU2"/>
    <x v="1"/>
    <x v="3"/>
    <d v="2023-03-11T00:00:00"/>
    <d v="2023-12-29T00:00:00"/>
    <x v="0"/>
    <d v="2025-01-31T00:00:00"/>
    <n v="18.958904109589042"/>
    <x v="1"/>
    <d v="2023-12-29T00:00:00"/>
    <n v="210"/>
  </r>
  <r>
    <n v="117464"/>
    <s v="VOLUNTEER"/>
    <s v="INACTIVE VOLUNTEER"/>
    <s v="N"/>
    <m/>
    <m/>
    <m/>
    <s v="N"/>
    <m/>
    <x v="0"/>
    <d v="1990-07-20T00:00:00"/>
    <s v="AL6"/>
    <x v="0"/>
    <x v="2"/>
    <d v="2016-07-01T00:00:00"/>
    <d v="2017-07-01T00:00:00"/>
    <x v="2"/>
    <d v="2025-01-31T00:00:00"/>
    <n v="34.558904109589044"/>
    <x v="5"/>
    <d v="2017-07-01T00:00:00"/>
    <n v="261"/>
  </r>
  <r>
    <n v="117411"/>
    <s v="VOLUNTEER"/>
    <s v="INACTIVE VOLUNTEER"/>
    <s v="N"/>
    <m/>
    <m/>
    <m/>
    <s v="N"/>
    <m/>
    <x v="1"/>
    <d v="1966-01-15T00:00:00"/>
    <s v="LU4"/>
    <x v="1"/>
    <x v="5"/>
    <d v="2016-07-22T00:00:00"/>
    <d v="2017-08-26T00:00:00"/>
    <x v="2"/>
    <d v="2025-01-31T00:00:00"/>
    <n v="59.084931506849315"/>
    <x v="0"/>
    <d v="2017-08-26T00:00:00"/>
    <n v="286"/>
  </r>
  <r>
    <n v="131151"/>
    <s v="VOLUNTEER"/>
    <s v="INACTIVE VOLUNTEER"/>
    <s v="Y"/>
    <s v="19/05/2021"/>
    <s v="Not given recently (lapsed)"/>
    <s v="LROGERS"/>
    <s v="N"/>
    <m/>
    <x v="1"/>
    <d v="1971-10-14T00:00:00"/>
    <s v="WD25"/>
    <x v="0"/>
    <x v="2"/>
    <s v="Not Recorded"/>
    <s v="Not Recorded"/>
    <x v="1"/>
    <d v="2025-01-31T00:00:00"/>
    <n v="53.336986301369862"/>
    <x v="3"/>
    <s v="Not Recorded"/>
    <s v=""/>
  </r>
  <r>
    <n v="118957"/>
    <s v="VOLUNTEER"/>
    <s v="INACTIVE VOLUNTEER"/>
    <s v="N"/>
    <m/>
    <m/>
    <m/>
    <s v="N"/>
    <m/>
    <x v="0"/>
    <d v="1977-12-22T00:00:00"/>
    <s v="AL7"/>
    <x v="0"/>
    <x v="2"/>
    <d v="2016-10-03T00:00:00"/>
    <d v="2019-01-23T00:00:00"/>
    <x v="0"/>
    <d v="2025-01-31T00:00:00"/>
    <n v="47.142465753424659"/>
    <x v="3"/>
    <d v="2019-01-23T00:00:00"/>
    <n v="603"/>
  </r>
  <r>
    <n v="115993"/>
    <s v="VOLUNTEER"/>
    <s v="INACTIVE VOLUNTEER"/>
    <s v="N"/>
    <m/>
    <m/>
    <m/>
    <s v="N"/>
    <m/>
    <x v="1"/>
    <d v="1964-02-11T00:00:00"/>
    <s v="WD19"/>
    <x v="0"/>
    <x v="1"/>
    <d v="2015-12-12T00:00:00"/>
    <d v="2016-09-06T00:00:00"/>
    <x v="0"/>
    <d v="2025-01-31T00:00:00"/>
    <n v="61.013698630136986"/>
    <x v="0"/>
    <d v="2016-09-06T00:00:00"/>
    <n v="192"/>
  </r>
  <r>
    <n v="133532"/>
    <s v="VOLUNTEER"/>
    <s v="ACTIVE VOLUNTEER"/>
    <s v="N"/>
    <m/>
    <m/>
    <m/>
    <s v="N"/>
    <m/>
    <x v="1"/>
    <d v="1979-10-03T00:00:00"/>
    <s v="MK40"/>
    <x v="1"/>
    <x v="3"/>
    <d v="2019-01-30T00:00:00"/>
    <s v=""/>
    <x v="0"/>
    <d v="2025-01-31T00:00:00"/>
    <n v="45.361643835616441"/>
    <x v="3"/>
    <d v="2025-01-31T00:00:00"/>
    <n v="1568"/>
  </r>
  <r>
    <n v="104148"/>
    <s v="VOLUNTEER"/>
    <s v="INACTIVE VOLUNTEER"/>
    <s v="N"/>
    <m/>
    <m/>
    <m/>
    <s v="N"/>
    <m/>
    <x v="0"/>
    <d v="1983-06-18T00:00:00"/>
    <s v="LU3"/>
    <x v="1"/>
    <x v="1"/>
    <d v="2013-10-30T00:00:00"/>
    <d v="2013-10-30T00:00:00"/>
    <x v="1"/>
    <d v="2025-01-31T00:00:00"/>
    <n v="41.652054794520545"/>
    <x v="2"/>
    <d v="2013-10-30T00:00:00"/>
    <n v="1"/>
  </r>
  <r>
    <n v="146526"/>
    <s v="VOLUNTEER"/>
    <s v="INACTIVE VOLUNTEER"/>
    <s v="N"/>
    <m/>
    <m/>
    <m/>
    <s v="N"/>
    <m/>
    <x v="0"/>
    <d v="2002-12-27T00:00:00"/>
    <s v="LU3"/>
    <x v="1"/>
    <x v="1"/>
    <d v="2020-08-10T00:00:00"/>
    <d v="2022-07-13T00:00:00"/>
    <x v="0"/>
    <d v="2025-01-31T00:00:00"/>
    <n v="22.112328767123287"/>
    <x v="1"/>
    <d v="2022-07-13T00:00:00"/>
    <n v="503"/>
  </r>
  <r>
    <n v="116734"/>
    <s v="VOLUNTEER"/>
    <s v="INACTIVE VOLUNTEER"/>
    <s v="N"/>
    <m/>
    <m/>
    <m/>
    <s v="N"/>
    <m/>
    <x v="1"/>
    <m/>
    <s v="WD18"/>
    <x v="0"/>
    <x v="4"/>
    <s v="Not Recorded"/>
    <s v="Not Recorded"/>
    <x v="0"/>
    <d v="2025-01-31T00:00:00"/>
    <n v="125.17260273972603"/>
    <x v="4"/>
    <s v="Not Recorded"/>
    <s v=""/>
  </r>
  <r>
    <n v="93900"/>
    <s v="VOLUNTEER"/>
    <s v="INACTIVE VOLUNTEER"/>
    <s v="N"/>
    <m/>
    <m/>
    <m/>
    <s v="N"/>
    <m/>
    <x v="1"/>
    <m/>
    <s v="LU3"/>
    <x v="1"/>
    <x v="3"/>
    <d v="2012-11-09T00:00:00"/>
    <d v="2012-11-09T00:00:00"/>
    <x v="1"/>
    <d v="2025-01-31T00:00:00"/>
    <n v="125.17260273972603"/>
    <x v="4"/>
    <d v="2012-11-09T00:00:00"/>
    <n v="1"/>
  </r>
  <r>
    <n v="119997"/>
    <s v="VOLUNTEER"/>
    <s v="ACTIVE VOLUNTEER"/>
    <s v="N"/>
    <m/>
    <m/>
    <m/>
    <s v="N"/>
    <m/>
    <x v="0"/>
    <d v="1971-01-23T00:00:00"/>
    <s v="SG7"/>
    <x v="0"/>
    <x v="3"/>
    <d v="2018-09-26T00:00:00"/>
    <s v=""/>
    <x v="2"/>
    <d v="2025-01-31T00:00:00"/>
    <n v="54.060273972602737"/>
    <x v="3"/>
    <d v="2025-01-31T00:00:00"/>
    <n v="1658"/>
  </r>
  <r>
    <n v="116506"/>
    <s v="VOLUNTEER"/>
    <s v="INACTIVE VOLUNTEER"/>
    <s v="N"/>
    <m/>
    <m/>
    <m/>
    <s v="N"/>
    <m/>
    <x v="0"/>
    <d v="1998-01-20T00:00:00"/>
    <s v="LU6"/>
    <x v="1"/>
    <x v="5"/>
    <d v="2016-04-11T00:00:00"/>
    <d v="2016-05-01T00:00:00"/>
    <x v="4"/>
    <d v="2025-01-31T00:00:00"/>
    <n v="27.049315068493151"/>
    <x v="5"/>
    <d v="2016-05-01T00:00:00"/>
    <n v="15"/>
  </r>
  <r>
    <n v="149036"/>
    <s v="VOLUNTEER"/>
    <s v="INACTIVE VOLUNTEER"/>
    <s v="N"/>
    <m/>
    <m/>
    <m/>
    <s v="N"/>
    <m/>
    <x v="0"/>
    <d v="1998-08-28T00:00:00"/>
    <s v="MK42"/>
    <x v="1"/>
    <x v="3"/>
    <s v="Not Recorded"/>
    <s v="Not Recorded"/>
    <x v="1"/>
    <d v="2025-01-31T00:00:00"/>
    <n v="26.446575342465753"/>
    <x v="5"/>
    <s v="Not Recorded"/>
    <s v=""/>
  </r>
  <r>
    <n v="93880"/>
    <s v="VOLUNTEER"/>
    <s v="INACTIVE VOLUNTEER"/>
    <s v="N"/>
    <m/>
    <m/>
    <m/>
    <s v="N"/>
    <m/>
    <x v="0"/>
    <d v="1997-08-13T00:00:00"/>
    <s v="AL2"/>
    <x v="0"/>
    <x v="2"/>
    <d v="2012-01-31T00:00:00"/>
    <d v="2012-05-10T00:00:00"/>
    <x v="1"/>
    <d v="2025-01-31T00:00:00"/>
    <n v="27.487671232876714"/>
    <x v="5"/>
    <d v="2012-05-10T00:00:00"/>
    <n v="73"/>
  </r>
  <r>
    <n v="160864"/>
    <s v="VOLUNTEER"/>
    <s v="INACTIVE VOLUNTEER"/>
    <s v="N"/>
    <m/>
    <m/>
    <m/>
    <s v="N"/>
    <m/>
    <x v="0"/>
    <d v="2005-09-08T00:00:00"/>
    <s v="EN3"/>
    <x v="2"/>
    <x v="0"/>
    <s v="Not Recorded"/>
    <s v="Not Recorded"/>
    <x v="1"/>
    <d v="2025-01-31T00:00:00"/>
    <n v="19.410958904109588"/>
    <x v="1"/>
    <s v="Not Recorded"/>
    <s v=""/>
  </r>
  <r>
    <n v="107669"/>
    <s v="VOLUNTEER"/>
    <s v="INACTIVE VOLUNTEER"/>
    <s v="N"/>
    <m/>
    <m/>
    <m/>
    <s v="N"/>
    <m/>
    <x v="0"/>
    <d v="1954-06-29T00:00:00"/>
    <s v="MK41"/>
    <x v="1"/>
    <x v="3"/>
    <d v="2014-04-04T00:00:00"/>
    <d v="2017-04-10T00:00:00"/>
    <x v="0"/>
    <d v="2025-01-31T00:00:00"/>
    <n v="70.641095890410952"/>
    <x v="4"/>
    <d v="2017-04-10T00:00:00"/>
    <n v="787"/>
  </r>
  <r>
    <n v="162803"/>
    <s v="VOLUNTEER"/>
    <s v="INACTIVE VOLUNTEER"/>
    <s v="N"/>
    <m/>
    <m/>
    <m/>
    <s v="N"/>
    <m/>
    <x v="0"/>
    <d v="1992-08-20T00:00:00"/>
    <s v="AL1"/>
    <x v="0"/>
    <x v="3"/>
    <s v="Not Recorded"/>
    <s v="Not Recorded"/>
    <x v="1"/>
    <d v="2025-01-31T00:00:00"/>
    <n v="32.471232876712328"/>
    <x v="5"/>
    <s v="Not Recorded"/>
    <s v=""/>
  </r>
  <r>
    <n v="124570"/>
    <s v="VOLUNTEER"/>
    <s v="INACTIVE VOLUNTEER"/>
    <s v="N"/>
    <m/>
    <m/>
    <m/>
    <s v="N"/>
    <m/>
    <x v="1"/>
    <d v="1949-04-11T00:00:00"/>
    <s v="WD24"/>
    <x v="0"/>
    <x v="5"/>
    <d v="2017-09-23T00:00:00"/>
    <d v="2017-10-17T00:00:00"/>
    <x v="0"/>
    <d v="2025-01-31T00:00:00"/>
    <n v="75.860273972602741"/>
    <x v="4"/>
    <d v="2017-10-17T00:00:00"/>
    <n v="17"/>
  </r>
  <r>
    <n v="165889"/>
    <s v="VOLUNTEER"/>
    <s v="INACTIVE VOLUNTEER"/>
    <s v="N"/>
    <m/>
    <m/>
    <m/>
    <s v="N"/>
    <m/>
    <x v="1"/>
    <d v="2007-05-21T00:00:00"/>
    <s v="MK2"/>
    <x v="4"/>
    <x v="1"/>
    <s v="Not Recorded"/>
    <s v="Not Recorded"/>
    <x v="1"/>
    <d v="2025-01-31T00:00:00"/>
    <n v="17.712328767123289"/>
    <x v="1"/>
    <s v="Not Recorded"/>
    <s v=""/>
  </r>
  <r>
    <n v="104205"/>
    <s v="VOLUNTEER"/>
    <s v="INACTIVE VOLUNTEER"/>
    <s v="N"/>
    <m/>
    <m/>
    <m/>
    <s v="N"/>
    <m/>
    <x v="1"/>
    <d v="1992-08-05T00:00:00"/>
    <s v="SG1"/>
    <x v="0"/>
    <x v="2"/>
    <d v="2013-06-10T00:00:00"/>
    <d v="2022-04-13T00:00:00"/>
    <x v="0"/>
    <d v="2025-01-31T00:00:00"/>
    <n v="32.512328767123286"/>
    <x v="5"/>
    <d v="2022-04-13T00:00:00"/>
    <n v="2308"/>
  </r>
  <r>
    <n v="103689"/>
    <s v="VOLUNTEER"/>
    <s v="ACTIVE VOLUNTEER"/>
    <s v="N"/>
    <m/>
    <m/>
    <m/>
    <s v="N"/>
    <m/>
    <x v="1"/>
    <d v="1949-11-16T00:00:00"/>
    <s v="MK40"/>
    <x v="1"/>
    <x v="3"/>
    <s v="Not Recorded"/>
    <s v="Not Recorded"/>
    <x v="0"/>
    <d v="2025-01-31T00:00:00"/>
    <n v="75.260273972602747"/>
    <x v="4"/>
    <s v="Not Recorded"/>
    <s v=""/>
  </r>
  <r>
    <n v="99545"/>
    <s v="VOLUNTEER"/>
    <s v="INACTIVE VOLUNTEER"/>
    <s v="N"/>
    <m/>
    <m/>
    <m/>
    <s v="N"/>
    <m/>
    <x v="0"/>
    <d v="1971-01-04T00:00:00"/>
    <s v="LU3"/>
    <x v="1"/>
    <x v="3"/>
    <s v="Not Recorded"/>
    <s v="Not Recorded"/>
    <x v="1"/>
    <d v="2025-01-31T00:00:00"/>
    <n v="54.112328767123287"/>
    <x v="3"/>
    <s v="Not Recorded"/>
    <s v=""/>
  </r>
  <r>
    <n v="101767"/>
    <s v="VOLUNTEER"/>
    <s v="INACTIVE VOLUNTEER"/>
    <s v="N"/>
    <m/>
    <m/>
    <m/>
    <s v="N"/>
    <m/>
    <x v="0"/>
    <d v="1952-02-14T00:00:00"/>
    <s v="AL2"/>
    <x v="0"/>
    <x v="2"/>
    <d v="2012-10-01T00:00:00"/>
    <d v="2017-11-02T00:00:00"/>
    <x v="0"/>
    <d v="2025-01-31T00:00:00"/>
    <n v="73.013698630136986"/>
    <x v="4"/>
    <d v="2017-11-02T00:00:00"/>
    <n v="1329"/>
  </r>
  <r>
    <n v="63516"/>
    <s v="VOLUNTEER"/>
    <s v="INACTIVE VOLUNTEER"/>
    <s v="N"/>
    <m/>
    <m/>
    <m/>
    <s v="N"/>
    <m/>
    <x v="0"/>
    <d v="1947-08-18T00:00:00"/>
    <s v="MK45"/>
    <x v="1"/>
    <x v="2"/>
    <d v="2009-04-03T00:00:00"/>
    <d v="2017-04-04T00:00:00"/>
    <x v="0"/>
    <d v="2025-01-31T00:00:00"/>
    <n v="77.509589041095893"/>
    <x v="4"/>
    <d v="2017-04-04T00:00:00"/>
    <n v="2088"/>
  </r>
  <r>
    <n v="107777"/>
    <s v="VOLUNTEER"/>
    <s v="INACTIVE VOLUNTEER"/>
    <s v="N"/>
    <m/>
    <m/>
    <m/>
    <s v="N"/>
    <m/>
    <x v="0"/>
    <d v="1993-04-30T00:00:00"/>
    <s v="LU4"/>
    <x v="1"/>
    <x v="1"/>
    <d v="2014-10-02T00:00:00"/>
    <d v="2015-03-16T00:00:00"/>
    <x v="1"/>
    <d v="2025-01-31T00:00:00"/>
    <n v="31.778082191780822"/>
    <x v="5"/>
    <d v="2015-03-16T00:00:00"/>
    <n v="118"/>
  </r>
  <r>
    <n v="146416"/>
    <s v="VOLUNTEER"/>
    <s v="INACTIVE VOLUNTEER"/>
    <s v="N"/>
    <m/>
    <m/>
    <m/>
    <s v="N"/>
    <m/>
    <x v="0"/>
    <d v="1950-09-03T00:00:00"/>
    <s v="SG19"/>
    <x v="1"/>
    <x v="3"/>
    <d v="2020-07-30T00:00:00"/>
    <d v="2020-09-01T00:00:00"/>
    <x v="0"/>
    <d v="2025-01-31T00:00:00"/>
    <n v="74.463013698630135"/>
    <x v="4"/>
    <d v="2020-09-01T00:00:00"/>
    <n v="24"/>
  </r>
  <r>
    <n v="147324"/>
    <s v="VOLUNTEER"/>
    <s v="ACTIVE VOLUNTEER"/>
    <s v="N"/>
    <m/>
    <m/>
    <m/>
    <s v="N"/>
    <m/>
    <x v="0"/>
    <d v="2006-07-11T00:00:00"/>
    <s v="MK43"/>
    <x v="1"/>
    <x v="1"/>
    <d v="2021-05-22T00:00:00"/>
    <s v=""/>
    <x v="0"/>
    <d v="2025-01-31T00:00:00"/>
    <n v="18.572602739726026"/>
    <x v="1"/>
    <d v="2025-01-31T00:00:00"/>
    <n v="965"/>
  </r>
  <r>
    <n v="33528"/>
    <s v="VOLUNTEER"/>
    <s v="INACTIVE VOLUNTEER"/>
    <s v="N"/>
    <m/>
    <m/>
    <m/>
    <s v="N"/>
    <m/>
    <x v="0"/>
    <d v="1961-09-21T00:00:00"/>
    <s v="LU2"/>
    <x v="1"/>
    <x v="3"/>
    <d v="1899-12-31T00:00:00"/>
    <d v="1899-12-31T00:00:00"/>
    <x v="1"/>
    <d v="2025-01-31T00:00:00"/>
    <n v="63.405479452054792"/>
    <x v="0"/>
    <d v="1899-12-31T00:00:00"/>
    <m/>
  </r>
  <r>
    <n v="101104"/>
    <s v="VOLUNTEER"/>
    <s v="INACTIVE VOLUNTEER"/>
    <s v="N"/>
    <m/>
    <m/>
    <m/>
    <s v="N"/>
    <m/>
    <x v="1"/>
    <d v="1957-03-07T00:00:00"/>
    <s v="LU3"/>
    <x v="1"/>
    <x v="1"/>
    <d v="2013-01-23T00:00:00"/>
    <d v="2013-02-14T00:00:00"/>
    <x v="1"/>
    <d v="2025-01-31T00:00:00"/>
    <n v="67.950684931506856"/>
    <x v="4"/>
    <d v="2013-02-14T00:00:00"/>
    <n v="17"/>
  </r>
  <r>
    <n v="100917"/>
    <s v="VOLUNTEER"/>
    <s v="INACTIVE VOLUNTEER"/>
    <s v="N"/>
    <m/>
    <m/>
    <m/>
    <s v="N"/>
    <m/>
    <x v="1"/>
    <d v="1980-11-16T00:00:00"/>
    <s v="LU3"/>
    <x v="1"/>
    <x v="1"/>
    <d v="2013-03-05T00:00:00"/>
    <d v="2015-10-21T00:00:00"/>
    <x v="4"/>
    <d v="2025-01-31T00:00:00"/>
    <n v="44.238356164383561"/>
    <x v="2"/>
    <d v="2015-10-21T00:00:00"/>
    <n v="687"/>
  </r>
  <r>
    <n v="148234"/>
    <s v="VOLUNTEER"/>
    <s v="INACTIVE VOLUNTEER"/>
    <s v="N"/>
    <m/>
    <m/>
    <m/>
    <s v="N"/>
    <m/>
    <x v="1"/>
    <d v="1985-02-15T00:00:00"/>
    <s v="HA9"/>
    <x v="2"/>
    <x v="1"/>
    <s v="Not Recorded"/>
    <s v="Not Recorded"/>
    <x v="1"/>
    <d v="2025-01-31T00:00:00"/>
    <n v="39.986301369863014"/>
    <x v="2"/>
    <s v="Not Recorded"/>
    <s v=""/>
  </r>
  <r>
    <n v="106451"/>
    <s v="VOLUNTEER"/>
    <s v="INACTIVE VOLUNTEER"/>
    <s v="N"/>
    <m/>
    <m/>
    <m/>
    <s v="N"/>
    <m/>
    <x v="0"/>
    <d v="1998-08-14T00:00:00"/>
    <s v="WD17"/>
    <x v="0"/>
    <x v="2"/>
    <d v="2013-12-01T00:00:00"/>
    <d v="2014-08-01T00:00:00"/>
    <x v="1"/>
    <d v="2025-01-31T00:00:00"/>
    <n v="26.484931506849314"/>
    <x v="5"/>
    <d v="2014-08-01T00:00:00"/>
    <n v="175"/>
  </r>
  <r>
    <n v="168247"/>
    <s v="VOLUNTEER"/>
    <s v="INACTIVE VOLUNTEER"/>
    <s v="N"/>
    <m/>
    <m/>
    <m/>
    <s v="N"/>
    <m/>
    <x v="0"/>
    <d v="2006-10-04T00:00:00"/>
    <s v="LU4"/>
    <x v="1"/>
    <x v="1"/>
    <s v="Not Recorded"/>
    <s v="Not Recorded"/>
    <x v="1"/>
    <d v="2025-01-31T00:00:00"/>
    <n v="18.339726027397262"/>
    <x v="1"/>
    <s v="Not Recorded"/>
    <s v=""/>
  </r>
  <r>
    <n v="80885"/>
    <s v="VOLUNTEER"/>
    <s v="INACTIVE VOLUNTEER"/>
    <s v="N"/>
    <m/>
    <m/>
    <m/>
    <s v="Y"/>
    <s v="02/10/2020"/>
    <x v="1"/>
    <d v="1938-05-20T00:00:00"/>
    <s v="LU3"/>
    <x v="1"/>
    <x v="3"/>
    <d v="1994-02-04T00:00:00"/>
    <d v="2020-10-02T00:00:00"/>
    <x v="3"/>
    <d v="2025-01-31T00:00:00"/>
    <n v="86.761643835616439"/>
    <x v="4"/>
    <d v="2020-10-02T00:00:00"/>
    <n v="6956"/>
  </r>
  <r>
    <n v="49000"/>
    <s v="VOLUNTEER"/>
    <s v="ACTIVE VOLUNTEER"/>
    <s v="N"/>
    <m/>
    <m/>
    <m/>
    <s v="N"/>
    <m/>
    <x v="1"/>
    <d v="1962-03-31T00:00:00"/>
    <s v="LU4"/>
    <x v="1"/>
    <x v="2"/>
    <d v="2011-10-12T00:00:00"/>
    <s v=""/>
    <x v="2"/>
    <d v="2025-01-31T00:00:00"/>
    <n v="62.88219178082192"/>
    <x v="0"/>
    <d v="2025-01-31T00:00:00"/>
    <n v="3473"/>
  </r>
  <r>
    <n v="21308"/>
    <s v="VOLUNTEER"/>
    <s v="INACTIVE VOLUNTEER"/>
    <s v="N"/>
    <m/>
    <m/>
    <s v="CMCINALLY"/>
    <s v="N"/>
    <m/>
    <x v="0"/>
    <m/>
    <s v="LU3"/>
    <x v="1"/>
    <x v="3"/>
    <s v="Not Recorded"/>
    <s v="Not Recorded"/>
    <x v="1"/>
    <d v="2025-01-31T00:00:00"/>
    <n v="125.17260273972603"/>
    <x v="4"/>
    <s v="Not Recorded"/>
    <s v=""/>
  </r>
  <r>
    <n v="106150"/>
    <s v="VOLUNTEER"/>
    <s v="INACTIVE VOLUNTEER"/>
    <s v="N"/>
    <m/>
    <m/>
    <m/>
    <s v="N"/>
    <m/>
    <x v="0"/>
    <d v="1994-11-11T00:00:00"/>
    <s v="LU3"/>
    <x v="1"/>
    <x v="2"/>
    <d v="2014-01-21T00:00:00"/>
    <d v="2015-12-10T00:00:00"/>
    <x v="3"/>
    <d v="2025-01-31T00:00:00"/>
    <n v="30.243835616438357"/>
    <x v="5"/>
    <d v="2015-12-10T00:00:00"/>
    <n v="493"/>
  </r>
  <r>
    <n v="168478"/>
    <s v="VOLUNTEER"/>
    <s v="ACTIVE VOLUNTEER"/>
    <s v="N"/>
    <m/>
    <m/>
    <m/>
    <s v="N"/>
    <m/>
    <x v="0"/>
    <d v="2008-03-03T00:00:00"/>
    <s v="LU2"/>
    <x v="1"/>
    <x v="1"/>
    <d v="2024-08-18T00:00:00"/>
    <s v=""/>
    <x v="0"/>
    <d v="2025-01-31T00:00:00"/>
    <n v="16.926027397260274"/>
    <x v="1"/>
    <d v="2025-01-31T00:00:00"/>
    <n v="120"/>
  </r>
  <r>
    <n v="150994"/>
    <s v="VOLUNTEER"/>
    <s v="INACTIVE VOLUNTEER"/>
    <s v="N"/>
    <m/>
    <m/>
    <m/>
    <s v="N"/>
    <m/>
    <x v="0"/>
    <d v="2003-12-24T00:00:00"/>
    <s v="LU1"/>
    <x v="1"/>
    <x v="1"/>
    <s v="Not Recorded"/>
    <s v="Not Recorded"/>
    <x v="1"/>
    <d v="2025-01-31T00:00:00"/>
    <n v="21.12054794520548"/>
    <x v="1"/>
    <s v="Not Recorded"/>
    <s v=""/>
  </r>
  <r>
    <n v="143966"/>
    <s v="VOLUNTEER"/>
    <s v="INACTIVE VOLUNTEER"/>
    <s v="N"/>
    <m/>
    <m/>
    <m/>
    <s v="N"/>
    <m/>
    <x v="1"/>
    <d v="1995-11-14T00:00:00"/>
    <s v="LU3"/>
    <x v="1"/>
    <x v="3"/>
    <s v="Not Recorded"/>
    <s v="Not Recorded"/>
    <x v="1"/>
    <d v="2025-01-31T00:00:00"/>
    <n v="29.235616438356164"/>
    <x v="5"/>
    <s v="Not Recorded"/>
    <s v=""/>
  </r>
  <r>
    <n v="93686"/>
    <s v="VOLUNTEER"/>
    <s v="INACTIVE VOLUNTEER"/>
    <s v="N"/>
    <m/>
    <m/>
    <m/>
    <s v="Y"/>
    <s v="07/05/2020"/>
    <x v="1"/>
    <d v="1940-01-19T00:00:00"/>
    <s v="MK45"/>
    <x v="1"/>
    <x v="6"/>
    <d v="2002-12-01T00:00:00"/>
    <d v="2017-05-08T00:00:00"/>
    <x v="2"/>
    <d v="2025-01-31T00:00:00"/>
    <n v="85.093150684931501"/>
    <x v="4"/>
    <d v="2017-05-08T00:00:00"/>
    <n v="3766"/>
  </r>
  <r>
    <n v="34935"/>
    <s v="VOLUNTEER"/>
    <s v="INACTIVE VOLUNTEER"/>
    <s v="N"/>
    <m/>
    <m/>
    <m/>
    <s v="N"/>
    <m/>
    <x v="0"/>
    <d v="1940-01-19T00:00:00"/>
    <s v="MK45"/>
    <x v="1"/>
    <x v="2"/>
    <d v="2002-12-01T00:00:00"/>
    <d v="2022-09-27T00:00:00"/>
    <x v="2"/>
    <d v="2025-01-31T00:00:00"/>
    <n v="85.093150684931501"/>
    <x v="4"/>
    <d v="2022-09-27T00:00:00"/>
    <n v="5172"/>
  </r>
  <r>
    <n v="108783"/>
    <s v="VOLUNTEER"/>
    <s v="ACTIVE VOLUNTEER"/>
    <s v="N"/>
    <m/>
    <m/>
    <m/>
    <s v="N"/>
    <m/>
    <x v="0"/>
    <d v="1948-03-25T00:00:00"/>
    <s v="LU2"/>
    <x v="1"/>
    <x v="3"/>
    <d v="2014-07-19T00:00:00"/>
    <s v=""/>
    <x v="0"/>
    <d v="2025-01-31T00:00:00"/>
    <n v="76.906849315068499"/>
    <x v="4"/>
    <d v="2025-01-31T00:00:00"/>
    <n v="2750"/>
  </r>
  <r>
    <n v="151130"/>
    <s v="VOLUNTEER"/>
    <s v="INACTIVE VOLUNTEER"/>
    <s v="N"/>
    <m/>
    <m/>
    <m/>
    <s v="N"/>
    <m/>
    <x v="0"/>
    <d v="2004-07-13T00:00:00"/>
    <s v="SG1"/>
    <x v="0"/>
    <x v="5"/>
    <s v="Not Recorded"/>
    <s v="Not Recorded"/>
    <x v="0"/>
    <d v="2025-01-31T00:00:00"/>
    <n v="20.567123287671233"/>
    <x v="1"/>
    <s v="Not Recorded"/>
    <s v=""/>
  </r>
  <r>
    <n v="154801"/>
    <s v="VOLUNTEER"/>
    <s v="INACTIVE VOLUNTEER"/>
    <s v="N"/>
    <m/>
    <m/>
    <m/>
    <s v="N"/>
    <m/>
    <x v="0"/>
    <d v="2006-11-09T00:00:00"/>
    <s v="WD18"/>
    <x v="0"/>
    <x v="1"/>
    <d v="2022-02-19T00:00:00"/>
    <d v="2023-01-25T00:00:00"/>
    <x v="0"/>
    <d v="2025-01-31T00:00:00"/>
    <n v="18.241095890410961"/>
    <x v="1"/>
    <d v="2023-01-25T00:00:00"/>
    <n v="243"/>
  </r>
  <r>
    <n v="121564"/>
    <s v="VOLUNTEER"/>
    <s v="INACTIVE VOLUNTEER"/>
    <s v="N"/>
    <m/>
    <m/>
    <m/>
    <s v="N"/>
    <m/>
    <x v="0"/>
    <d v="2002-01-01T00:00:00"/>
    <s v="LU2"/>
    <x v="1"/>
    <x v="2"/>
    <d v="2017-04-08T00:00:00"/>
    <d v="2019-05-01T00:00:00"/>
    <x v="0"/>
    <d v="2025-01-31T00:00:00"/>
    <n v="23.098630136986301"/>
    <x v="1"/>
    <d v="2019-05-01T00:00:00"/>
    <n v="538"/>
  </r>
  <r>
    <n v="135942"/>
    <s v="VOLUNTEER"/>
    <s v="INACTIVE VOLUNTEER"/>
    <s v="N"/>
    <m/>
    <m/>
    <m/>
    <s v="N"/>
    <m/>
    <x v="0"/>
    <d v="1992-05-02T00:00:00"/>
    <s v="LU2"/>
    <x v="1"/>
    <x v="3"/>
    <d v="2019-07-10T00:00:00"/>
    <d v="2022-06-30T00:00:00"/>
    <x v="4"/>
    <d v="2025-01-31T00:00:00"/>
    <n v="32.772602739726025"/>
    <x v="5"/>
    <d v="2022-06-30T00:00:00"/>
    <n v="777"/>
  </r>
  <r>
    <n v="163182"/>
    <s v="VOLUNTEER"/>
    <s v="INACTIVE VOLUNTEER"/>
    <s v="N"/>
    <m/>
    <m/>
    <m/>
    <s v="N"/>
    <m/>
    <x v="0"/>
    <d v="2008-10-24T00:00:00"/>
    <s v="AL5"/>
    <x v="0"/>
    <x v="3"/>
    <d v="2023-10-09T00:00:00"/>
    <d v="2024-02-28T00:00:00"/>
    <x v="0"/>
    <d v="2025-01-31T00:00:00"/>
    <n v="16.282191780821918"/>
    <x v="1"/>
    <d v="2024-02-28T00:00:00"/>
    <n v="103"/>
  </r>
  <r>
    <n v="162961"/>
    <s v="VOLUNTEER"/>
    <s v="INACTIVE VOLUNTEER"/>
    <s v="N"/>
    <m/>
    <m/>
    <m/>
    <s v="N"/>
    <m/>
    <x v="1"/>
    <d v="2009-07-05T00:00:00"/>
    <s v="AL1"/>
    <x v="0"/>
    <x v="3"/>
    <s v="Not Recorded"/>
    <s v="Not Recorded"/>
    <x v="1"/>
    <d v="2025-01-31T00:00:00"/>
    <n v="15.586301369863014"/>
    <x v="6"/>
    <s v="Not Recorded"/>
    <s v=""/>
  </r>
  <r>
    <n v="106189"/>
    <s v="VOLUNTEER"/>
    <s v="ACTIVE VOLUNTEER"/>
    <s v="N"/>
    <m/>
    <m/>
    <m/>
    <s v="N"/>
    <m/>
    <x v="0"/>
    <d v="1957-08-31T00:00:00"/>
    <s v="MK45"/>
    <x v="1"/>
    <x v="3"/>
    <d v="2013-11-25T00:00:00"/>
    <s v=""/>
    <x v="0"/>
    <d v="2025-01-31T00:00:00"/>
    <n v="67.465753424657535"/>
    <x v="4"/>
    <d v="2025-01-31T00:00:00"/>
    <n v="2920"/>
  </r>
  <r>
    <n v="26266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21162"/>
    <s v="VOLUNTEER"/>
    <s v="ACTIVE VOLUNTEER"/>
    <s v="N"/>
    <m/>
    <m/>
    <m/>
    <s v="N"/>
    <m/>
    <x v="0"/>
    <d v="1954-11-13T00:00:00"/>
    <s v="LU4"/>
    <x v="1"/>
    <x v="3"/>
    <d v="2019-11-06T00:00:00"/>
    <s v=""/>
    <x v="0"/>
    <d v="2025-01-31T00:00:00"/>
    <n v="70.265753424657532"/>
    <x v="4"/>
    <d v="2025-01-31T00:00:00"/>
    <n v="1368"/>
  </r>
  <r>
    <n v="51947"/>
    <s v="VOLUNTEER"/>
    <s v="INACTIVE VOLUNTEER"/>
    <s v="N"/>
    <m/>
    <m/>
    <m/>
    <s v="N"/>
    <m/>
    <x v="0"/>
    <d v="1967-01-14T00:00:00"/>
    <s v="LU2"/>
    <x v="1"/>
    <x v="3"/>
    <d v="2010-01-20T00:00:00"/>
    <d v="2019-05-01T00:00:00"/>
    <x v="0"/>
    <d v="2025-01-31T00:00:00"/>
    <n v="58.087671232876716"/>
    <x v="0"/>
    <d v="2019-05-01T00:00:00"/>
    <n v="2421"/>
  </r>
  <r>
    <n v="167724"/>
    <s v="VOLUNTEER"/>
    <s v="INACTIVE VOLUNTEER"/>
    <s v="N"/>
    <m/>
    <m/>
    <m/>
    <s v="N"/>
    <m/>
    <x v="0"/>
    <d v="2001-03-21T00:00:00"/>
    <s v="LU3"/>
    <x v="1"/>
    <x v="6"/>
    <s v="Not Recorded"/>
    <s v="Not Recorded"/>
    <x v="1"/>
    <d v="2025-01-31T00:00:00"/>
    <n v="23.882191780821916"/>
    <x v="1"/>
    <s v="Not Recorded"/>
    <s v=""/>
  </r>
  <r>
    <n v="156567"/>
    <s v="VOLUNTEER"/>
    <s v="INACTIVE VOLUNTEER"/>
    <s v="N"/>
    <m/>
    <m/>
    <m/>
    <s v="N"/>
    <m/>
    <x v="0"/>
    <d v="2006-09-12T00:00:00"/>
    <s v="LU2"/>
    <x v="1"/>
    <x v="2"/>
    <d v="2022-01-08T00:00:00"/>
    <d v="2022-06-11T00:00:00"/>
    <x v="0"/>
    <d v="2025-01-31T00:00:00"/>
    <n v="18.399999999999999"/>
    <x v="1"/>
    <d v="2022-06-11T00:00:00"/>
    <n v="110"/>
  </r>
  <r>
    <n v="161716"/>
    <s v="VOLUNTEER"/>
    <s v="INACTIVE VOLUNTEER"/>
    <s v="N"/>
    <m/>
    <m/>
    <m/>
    <s v="N"/>
    <m/>
    <x v="0"/>
    <d v="2007-08-03T00:00:00"/>
    <s v="LU3"/>
    <x v="1"/>
    <x v="1"/>
    <d v="2023-07-13T00:00:00"/>
    <d v="2023-08-15T00:00:00"/>
    <x v="0"/>
    <d v="2025-01-31T00:00:00"/>
    <n v="17.509589041095889"/>
    <x v="1"/>
    <d v="2023-08-15T00:00:00"/>
    <n v="24"/>
  </r>
  <r>
    <n v="151748"/>
    <s v="VOLUNTEER"/>
    <s v="INACTIVE VOLUNTEER"/>
    <s v="N"/>
    <m/>
    <m/>
    <m/>
    <s v="N"/>
    <m/>
    <x v="0"/>
    <d v="2000-10-24T00:00:00"/>
    <s v="LU3"/>
    <x v="1"/>
    <x v="1"/>
    <d v="2021-09-02T00:00:00"/>
    <d v="2021-10-08T00:00:00"/>
    <x v="0"/>
    <d v="2025-01-31T00:00:00"/>
    <n v="24.287671232876711"/>
    <x v="1"/>
    <d v="2021-10-08T00:00:00"/>
    <n v="27"/>
  </r>
  <r>
    <n v="107714"/>
    <s v="VOLUNTEER"/>
    <s v="INACTIVE VOLUNTEER"/>
    <s v="N"/>
    <m/>
    <m/>
    <m/>
    <s v="N"/>
    <m/>
    <x v="0"/>
    <d v="1990-10-26T00:00:00"/>
    <s v="LU1"/>
    <x v="1"/>
    <x v="4"/>
    <d v="2015-02-10T00:00:00"/>
    <d v="2017-10-05T00:00:00"/>
    <x v="3"/>
    <d v="2025-01-31T00:00:00"/>
    <n v="34.290410958904111"/>
    <x v="5"/>
    <d v="2017-10-05T00:00:00"/>
    <n v="693"/>
  </r>
  <r>
    <n v="154375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83098"/>
    <s v="VOLUNTEER"/>
    <s v="INACTIVE VOLUNTEER"/>
    <s v="N"/>
    <m/>
    <m/>
    <m/>
    <s v="N"/>
    <m/>
    <x v="0"/>
    <d v="1992-04-19T00:00:00"/>
    <s v="LU4"/>
    <x v="1"/>
    <x v="0"/>
    <d v="2012-03-15T00:00:00"/>
    <d v="2012-04-30T00:00:00"/>
    <x v="1"/>
    <d v="2025-01-31T00:00:00"/>
    <n v="32.80821917808219"/>
    <x v="5"/>
    <d v="2012-04-30T00:00:00"/>
    <n v="33"/>
  </r>
  <r>
    <n v="79355"/>
    <s v="VOLUNTEER"/>
    <s v="INACTIVE VOLUNTEER"/>
    <s v="N"/>
    <m/>
    <m/>
    <m/>
    <s v="N"/>
    <m/>
    <x v="0"/>
    <d v="1989-06-12T00:00:00"/>
    <s v="LU2"/>
    <x v="0"/>
    <x v="3"/>
    <d v="2012-03-01T00:00:00"/>
    <d v="2022-04-13T00:00:00"/>
    <x v="4"/>
    <d v="2025-01-31T00:00:00"/>
    <n v="35.663013698630138"/>
    <x v="2"/>
    <d v="2022-04-13T00:00:00"/>
    <n v="2640"/>
  </r>
  <r>
    <n v="110575"/>
    <s v="VOLUNTEER"/>
    <s v="INACTIVE VOLUNTEER"/>
    <s v="N"/>
    <m/>
    <m/>
    <m/>
    <s v="N"/>
    <m/>
    <x v="0"/>
    <d v="1988-01-13T00:00:00"/>
    <s v="LU3"/>
    <x v="1"/>
    <x v="3"/>
    <d v="2015-01-06T00:00:00"/>
    <d v="2015-09-22T00:00:00"/>
    <x v="0"/>
    <d v="2025-01-31T00:00:00"/>
    <n v="37.076712328767123"/>
    <x v="2"/>
    <d v="2015-09-22T00:00:00"/>
    <n v="186"/>
  </r>
  <r>
    <n v="168138"/>
    <s v="VOLUNTEER"/>
    <s v="INACTIVE VOLUNTEER"/>
    <s v="N"/>
    <m/>
    <m/>
    <m/>
    <s v="N"/>
    <m/>
    <x v="0"/>
    <d v="2007-03-02T00:00:00"/>
    <s v="MK17"/>
    <x v="4"/>
    <x v="4"/>
    <s v="Not Recorded"/>
    <s v="Not Recorded"/>
    <x v="1"/>
    <d v="2025-01-31T00:00:00"/>
    <n v="17.931506849315067"/>
    <x v="1"/>
    <s v="Not Recorded"/>
    <s v=""/>
  </r>
  <r>
    <n v="151989"/>
    <s v="VOLUNTEER"/>
    <s v="INACTIVE VOLUNTEER"/>
    <s v="N"/>
    <m/>
    <m/>
    <m/>
    <s v="N"/>
    <m/>
    <x v="0"/>
    <d v="1990-10-16T00:00:00"/>
    <s v="MK9"/>
    <x v="4"/>
    <x v="3"/>
    <s v="Not Recorded"/>
    <s v="Not Recorded"/>
    <x v="1"/>
    <d v="2025-01-31T00:00:00"/>
    <n v="34.317808219178083"/>
    <x v="5"/>
    <s v="Not Recorded"/>
    <s v=""/>
  </r>
  <r>
    <n v="125394"/>
    <s v="VOLUNTEER"/>
    <s v="INACTIVE VOLUNTEER"/>
    <s v="N"/>
    <m/>
    <m/>
    <m/>
    <s v="N"/>
    <m/>
    <x v="0"/>
    <d v="2000-12-14T00:00:00"/>
    <s v="AL5"/>
    <x v="0"/>
    <x v="1"/>
    <d v="2017-11-18T00:00:00"/>
    <d v="2018-09-17T00:00:00"/>
    <x v="0"/>
    <d v="2025-01-31T00:00:00"/>
    <n v="24.147945205479452"/>
    <x v="1"/>
    <d v="2018-09-17T00:00:00"/>
    <n v="216"/>
  </r>
  <r>
    <n v="123933"/>
    <s v="VOLUNTEER"/>
    <s v="INACTIVE VOLUNTEER"/>
    <s v="N"/>
    <m/>
    <m/>
    <m/>
    <s v="N"/>
    <m/>
    <x v="1"/>
    <d v="1999-05-11T00:00:00"/>
    <s v="AL5"/>
    <x v="0"/>
    <x v="1"/>
    <d v="2017-07-08T00:00:00"/>
    <d v="2018-09-17T00:00:00"/>
    <x v="0"/>
    <d v="2025-01-31T00:00:00"/>
    <n v="25.745205479452054"/>
    <x v="5"/>
    <d v="2018-09-17T00:00:00"/>
    <n v="311"/>
  </r>
  <r>
    <n v="65290"/>
    <s v="VOLUNTEER"/>
    <s v="INACTIVE VOLUNTEER"/>
    <s v="N"/>
    <m/>
    <m/>
    <m/>
    <s v="N"/>
    <m/>
    <x v="1"/>
    <d v="1939-08-16T00:00:00"/>
    <s v="MK45"/>
    <x v="1"/>
    <x v="2"/>
    <d v="2003-10-20T00:00:00"/>
    <d v="2012-08-20T00:00:00"/>
    <x v="1"/>
    <d v="2025-01-31T00:00:00"/>
    <n v="85.520547945205479"/>
    <x v="4"/>
    <d v="2012-08-20T00:00:00"/>
    <n v="2306"/>
  </r>
  <r>
    <n v="80887"/>
    <s v="VOLUNTEER"/>
    <s v="INACTIVE VOLUNTEER"/>
    <s v="N"/>
    <m/>
    <m/>
    <m/>
    <s v="N"/>
    <m/>
    <x v="0"/>
    <d v="1944-01-11T00:00:00"/>
    <s v="MK45"/>
    <x v="1"/>
    <x v="3"/>
    <d v="2005-05-10T00:00:00"/>
    <d v="2022-04-13T00:00:00"/>
    <x v="3"/>
    <d v="2025-01-31T00:00:00"/>
    <n v="81.112328767123287"/>
    <x v="4"/>
    <d v="2022-04-13T00:00:00"/>
    <n v="4417"/>
  </r>
  <r>
    <n v="59778"/>
    <s v="VOLUNTEER"/>
    <s v="INACTIVE VOLUNTEER"/>
    <s v="N"/>
    <m/>
    <m/>
    <m/>
    <s v="N"/>
    <m/>
    <x v="0"/>
    <d v="1956-09-07T00:00:00"/>
    <s v="LU3"/>
    <x v="1"/>
    <x v="3"/>
    <d v="2011-03-31T00:00:00"/>
    <d v="2012-07-23T00:00:00"/>
    <x v="1"/>
    <d v="2025-01-31T00:00:00"/>
    <n v="68.446575342465749"/>
    <x v="4"/>
    <d v="2012-07-23T00:00:00"/>
    <n v="343"/>
  </r>
  <r>
    <n v="167947"/>
    <s v="VOLUNTEER"/>
    <s v="INACTIVE VOLUNTEER"/>
    <s v="N"/>
    <m/>
    <m/>
    <m/>
    <s v="N"/>
    <m/>
    <x v="0"/>
    <d v="2005-05-17T00:00:00"/>
    <s v="LU1"/>
    <x v="1"/>
    <x v="5"/>
    <s v="Not Recorded"/>
    <s v="Not Recorded"/>
    <x v="1"/>
    <d v="2025-01-31T00:00:00"/>
    <n v="19.723287671232878"/>
    <x v="1"/>
    <s v="Not Recorded"/>
    <s v=""/>
  </r>
  <r>
    <n v="114277"/>
    <s v="VOLUNTEER"/>
    <s v="INACTIVE VOLUNTEER"/>
    <s v="N"/>
    <m/>
    <m/>
    <m/>
    <s v="N"/>
    <m/>
    <x v="0"/>
    <d v="1996-08-30T00:00:00"/>
    <s v="LU3"/>
    <x v="1"/>
    <x v="2"/>
    <d v="2017-12-01T00:00:00"/>
    <d v="2019-05-23T00:00:00"/>
    <x v="2"/>
    <d v="2025-01-31T00:00:00"/>
    <n v="28.44109589041096"/>
    <x v="5"/>
    <d v="2019-05-23T00:00:00"/>
    <n v="385"/>
  </r>
  <r>
    <n v="102377"/>
    <s v="VOLUNTEER"/>
    <s v="INACTIVE VOLUNTEER"/>
    <s v="N"/>
    <m/>
    <m/>
    <m/>
    <s v="N"/>
    <m/>
    <x v="0"/>
    <m/>
    <s v="SG19"/>
    <x v="1"/>
    <x v="3"/>
    <d v="2013-09-23T00:00:00"/>
    <d v="2013-09-23T00:00:00"/>
    <x v="1"/>
    <d v="2025-01-31T00:00:00"/>
    <n v="125.17260273972603"/>
    <x v="4"/>
    <d v="2013-09-23T00:00:00"/>
    <n v="1"/>
  </r>
  <r>
    <n v="83972"/>
    <s v="VOLUNTEER"/>
    <s v="INACTIVE VOLUNTEER"/>
    <s v="N"/>
    <m/>
    <m/>
    <m/>
    <s v="N"/>
    <m/>
    <x v="0"/>
    <d v="1993-11-04T00:00:00"/>
    <s v="MK41"/>
    <x v="1"/>
    <x v="2"/>
    <d v="2011-12-12T00:00:00"/>
    <d v="1899-12-31T00:00:00"/>
    <x v="1"/>
    <d v="2025-01-31T00:00:00"/>
    <n v="31.263013698630136"/>
    <x v="5"/>
    <d v="1899-12-31T00:00:00"/>
    <m/>
  </r>
  <r>
    <n v="127468"/>
    <s v="VOLUNTEER"/>
    <s v="INACTIVE VOLUNTEER"/>
    <s v="N"/>
    <m/>
    <m/>
    <m/>
    <s v="N"/>
    <m/>
    <x v="1"/>
    <d v="1978-08-18T00:00:00"/>
    <s v="LU7"/>
    <x v="1"/>
    <x v="3"/>
    <d v="2018-03-23T00:00:00"/>
    <d v="2022-09-27T00:00:00"/>
    <x v="2"/>
    <d v="2025-01-31T00:00:00"/>
    <n v="46.487671232876714"/>
    <x v="3"/>
    <d v="2022-09-27T00:00:00"/>
    <n v="1178"/>
  </r>
  <r>
    <n v="41696"/>
    <s v="VOLUNTEER"/>
    <s v="ACTIVE VOLUNTEER"/>
    <s v="N"/>
    <m/>
    <m/>
    <m/>
    <s v="N"/>
    <m/>
    <x v="0"/>
    <d v="1949-02-27T00:00:00"/>
    <s v="MK45"/>
    <x v="1"/>
    <x v="3"/>
    <d v="2014-08-02T00:00:00"/>
    <s v=""/>
    <x v="0"/>
    <d v="2025-01-31T00:00:00"/>
    <n v="75.978082191780828"/>
    <x v="4"/>
    <d v="2025-01-31T00:00:00"/>
    <n v="2740"/>
  </r>
  <r>
    <n v="45646"/>
    <s v="VOLUNTEER"/>
    <s v="INACTIVE VOLUNTEER"/>
    <s v="N"/>
    <m/>
    <m/>
    <m/>
    <s v="N"/>
    <m/>
    <x v="0"/>
    <d v="1940-02-25T00:00:00"/>
    <s v="SG5"/>
    <x v="0"/>
    <x v="3"/>
    <d v="2018-07-18T00:00:00"/>
    <d v="2019-11-22T00:00:00"/>
    <x v="0"/>
    <d v="2025-01-31T00:00:00"/>
    <n v="84.991780821917814"/>
    <x v="4"/>
    <d v="2019-11-22T00:00:00"/>
    <n v="353"/>
  </r>
  <r>
    <n v="114616"/>
    <s v="VOLUNTEER"/>
    <s v="INACTIVE VOLUNTEER"/>
    <s v="N"/>
    <m/>
    <m/>
    <m/>
    <s v="N"/>
    <m/>
    <x v="1"/>
    <d v="1996-12-18T00:00:00"/>
    <s v="LU1"/>
    <x v="1"/>
    <x v="2"/>
    <s v="Not Recorded"/>
    <s v="Not Recorded"/>
    <x v="1"/>
    <d v="2025-01-31T00:00:00"/>
    <n v="28.139726027397259"/>
    <x v="5"/>
    <s v="Not Recorded"/>
    <s v=""/>
  </r>
  <r>
    <n v="83147"/>
    <s v="VOLUNTEER"/>
    <s v="INACTIVE VOLUNTEER"/>
    <s v="N"/>
    <m/>
    <m/>
    <m/>
    <s v="N"/>
    <m/>
    <x v="0"/>
    <d v="1965-06-28T00:00:00"/>
    <s v="MK45"/>
    <x v="1"/>
    <x v="3"/>
    <d v="2011-12-09T00:00:00"/>
    <d v="2021-07-30T00:00:00"/>
    <x v="4"/>
    <d v="2025-01-31T00:00:00"/>
    <n v="59.635616438356166"/>
    <x v="0"/>
    <d v="2021-07-30T00:00:00"/>
    <n v="2516"/>
  </r>
  <r>
    <n v="124302"/>
    <s v="VOLUNTEER"/>
    <s v="INACTIVE VOLUNTEER"/>
    <s v="N"/>
    <m/>
    <m/>
    <m/>
    <s v="N"/>
    <m/>
    <x v="1"/>
    <d v="2000-12-10T00:00:00"/>
    <s v="LU2"/>
    <x v="1"/>
    <x v="5"/>
    <s v="Not Recorded"/>
    <s v="Not Recorded"/>
    <x v="0"/>
    <d v="2025-01-31T00:00:00"/>
    <n v="24.158904109589042"/>
    <x v="1"/>
    <s v="Not Recorded"/>
    <s v=""/>
  </r>
  <r>
    <n v="107028"/>
    <s v="VOLUNTEER"/>
    <s v="INACTIVE VOLUNTEER"/>
    <s v="N"/>
    <m/>
    <m/>
    <m/>
    <s v="N"/>
    <m/>
    <x v="0"/>
    <m/>
    <s v="MK6"/>
    <x v="4"/>
    <x v="3"/>
    <d v="2014-03-24T00:00:00"/>
    <d v="2014-03-24T00:00:00"/>
    <x v="1"/>
    <d v="2025-01-31T00:00:00"/>
    <n v="125.17260273972603"/>
    <x v="4"/>
    <d v="2014-03-24T00:00:00"/>
    <n v="1"/>
  </r>
  <r>
    <n v="103435"/>
    <s v="VOLUNTEER"/>
    <s v="INACTIVE VOLUNTEER"/>
    <s v="N"/>
    <m/>
    <m/>
    <m/>
    <s v="N"/>
    <m/>
    <x v="0"/>
    <d v="1993-11-08T00:00:00"/>
    <s v="LU2"/>
    <x v="1"/>
    <x v="3"/>
    <d v="2013-09-23T00:00:00"/>
    <d v="2013-09-23T00:00:00"/>
    <x v="1"/>
    <d v="2025-01-31T00:00:00"/>
    <n v="31.252054794520546"/>
    <x v="5"/>
    <d v="2013-09-23T00:00:00"/>
    <n v="1"/>
  </r>
  <r>
    <n v="150898"/>
    <s v="VOLUNTEER"/>
    <s v="INACTIVE VOLUNTEER"/>
    <s v="N"/>
    <m/>
    <m/>
    <m/>
    <s v="N"/>
    <m/>
    <x v="0"/>
    <d v="2001-09-10T00:00:00"/>
    <s v="SG4"/>
    <x v="0"/>
    <x v="3"/>
    <s v="Not Recorded"/>
    <s v="Not Recorded"/>
    <x v="0"/>
    <d v="2025-01-31T00:00:00"/>
    <n v="23.408219178082192"/>
    <x v="1"/>
    <s v="Not Recorded"/>
    <s v=""/>
  </r>
  <r>
    <n v="166759"/>
    <s v="VOLUNTEER"/>
    <s v="ACTIVE VOLUNTEER"/>
    <s v="N"/>
    <m/>
    <m/>
    <m/>
    <s v="N"/>
    <m/>
    <x v="1"/>
    <d v="2005-08-24T00:00:00"/>
    <s v="WD3"/>
    <x v="0"/>
    <x v="6"/>
    <d v="2024-03-11T00:00:00"/>
    <s v=""/>
    <x v="0"/>
    <d v="2025-01-31T00:00:00"/>
    <n v="19.452054794520549"/>
    <x v="1"/>
    <d v="2025-01-31T00:00:00"/>
    <n v="235"/>
  </r>
  <r>
    <n v="81537"/>
    <s v="VOLUNTEER"/>
    <s v="ACTIVE VOLUNTEER"/>
    <s v="N"/>
    <m/>
    <m/>
    <m/>
    <s v="N"/>
    <m/>
    <x v="1"/>
    <m/>
    <s v="LU2"/>
    <x v="1"/>
    <x v="2"/>
    <d v="2003-01-01T00:00:00"/>
    <s v=""/>
    <x v="2"/>
    <d v="2025-01-31T00:00:00"/>
    <n v="125.17260273972603"/>
    <x v="4"/>
    <d v="2025-01-31T00:00:00"/>
    <n v="5763"/>
  </r>
  <r>
    <n v="81538"/>
    <s v="VOLUNTEER"/>
    <s v="ACTIVE VOLUNTEER"/>
    <s v="N"/>
    <m/>
    <m/>
    <m/>
    <s v="N"/>
    <m/>
    <x v="0"/>
    <m/>
    <s v="LU2"/>
    <x v="1"/>
    <x v="2"/>
    <d v="2003-01-01T00:00:00"/>
    <s v=""/>
    <x v="2"/>
    <d v="2025-01-31T00:00:00"/>
    <n v="125.17260273972603"/>
    <x v="4"/>
    <d v="2025-01-31T00:00:00"/>
    <n v="5763"/>
  </r>
  <r>
    <n v="46764"/>
    <s v="VOLUNTEER"/>
    <s v="ACTIVE VOLUNTEER"/>
    <s v="N"/>
    <m/>
    <m/>
    <m/>
    <s v="N"/>
    <m/>
    <x v="0"/>
    <d v="1943-07-05T00:00:00"/>
    <s v="LU6"/>
    <x v="1"/>
    <x v="2"/>
    <d v="2007-05-01T00:00:00"/>
    <s v=""/>
    <x v="2"/>
    <d v="2025-01-31T00:00:00"/>
    <n v="81.632876712328766"/>
    <x v="4"/>
    <d v="2025-01-31T00:00:00"/>
    <n v="4634"/>
  </r>
  <r>
    <n v="28539"/>
    <s v="VOLUNTEER"/>
    <s v="INACTIVE VOLUNTEER"/>
    <s v="N"/>
    <m/>
    <m/>
    <m/>
    <s v="N"/>
    <m/>
    <x v="0"/>
    <d v="1958-12-21T00:00:00"/>
    <s v="LU5"/>
    <x v="1"/>
    <x v="3"/>
    <d v="2013-11-07T00:00:00"/>
    <d v="2024-07-31T00:00:00"/>
    <x v="4"/>
    <d v="2025-01-31T00:00:00"/>
    <n v="66.158904109589045"/>
    <x v="4"/>
    <d v="2024-07-31T00:00:00"/>
    <n v="2800"/>
  </r>
  <r>
    <n v="106919"/>
    <s v="VOLUNTEER"/>
    <s v="ACTIVE VOLUNTEER"/>
    <s v="N"/>
    <m/>
    <m/>
    <m/>
    <s v="N"/>
    <m/>
    <x v="0"/>
    <d v="1946-09-11T00:00:00"/>
    <s v="LU1"/>
    <x v="1"/>
    <x v="2"/>
    <s v="Not Recorded"/>
    <s v="Not Recorded"/>
    <x v="0"/>
    <d v="2025-01-31T00:00:00"/>
    <n v="78.443835616438349"/>
    <x v="4"/>
    <s v="Not Recorded"/>
    <s v=""/>
  </r>
  <r>
    <n v="56588"/>
    <s v="VOLUNTEER"/>
    <s v="INACTIVE VOLUNTEER"/>
    <s v="N"/>
    <m/>
    <m/>
    <m/>
    <s v="N"/>
    <m/>
    <x v="0"/>
    <d v="1950-08-13T00:00:00"/>
    <s v="LU5"/>
    <x v="1"/>
    <x v="2"/>
    <d v="2007-08-31T00:00:00"/>
    <d v="2022-08-02T00:00:00"/>
    <x v="4"/>
    <d v="2025-01-31T00:00:00"/>
    <n v="74.520547945205479"/>
    <x v="4"/>
    <d v="2022-08-02T00:00:00"/>
    <n v="3893"/>
  </r>
  <r>
    <n v="155344"/>
    <s v="VOLUNTEER"/>
    <s v="ACTIVE VOLUNTEER"/>
    <s v="N"/>
    <m/>
    <m/>
    <m/>
    <s v="N"/>
    <m/>
    <x v="0"/>
    <d v="1940-06-08T00:00:00"/>
    <s v="WD3"/>
    <x v="0"/>
    <x v="3"/>
    <d v="2022-03-02T00:00:00"/>
    <s v=""/>
    <x v="0"/>
    <d v="2025-01-31T00:00:00"/>
    <n v="84.706849315068496"/>
    <x v="4"/>
    <d v="2025-01-31T00:00:00"/>
    <n v="763"/>
  </r>
  <r>
    <n v="109395"/>
    <s v="VOLUNTEER"/>
    <s v="INACTIVE VOLUNTEER"/>
    <s v="N"/>
    <m/>
    <m/>
    <m/>
    <s v="N"/>
    <m/>
    <x v="0"/>
    <d v="1967-04-11T00:00:00"/>
    <s v="WD25"/>
    <x v="0"/>
    <x v="2"/>
    <d v="2014-09-27T00:00:00"/>
    <d v="2015-01-12T00:00:00"/>
    <x v="1"/>
    <d v="2025-01-31T00:00:00"/>
    <n v="57.849315068493148"/>
    <x v="0"/>
    <d v="2015-01-12T00:00:00"/>
    <n v="76"/>
  </r>
  <r>
    <n v="168705"/>
    <s v="VOLUNTEER"/>
    <s v="INACTIVE VOLUNTEER"/>
    <s v="N"/>
    <m/>
    <m/>
    <m/>
    <s v="N"/>
    <m/>
    <x v="0"/>
    <d v="1976-01-06T00:00:00"/>
    <s v="MK42"/>
    <x v="1"/>
    <x v="3"/>
    <s v="Not Recorded"/>
    <s v="Not Recorded"/>
    <x v="1"/>
    <d v="2025-01-31T00:00:00"/>
    <n v="49.104109589041094"/>
    <x v="3"/>
    <s v="Not Recorded"/>
    <s v=""/>
  </r>
  <r>
    <n v="164728"/>
    <s v="VOLUNTEER"/>
    <s v="ACTIVE VOLUNTEER"/>
    <s v="N"/>
    <m/>
    <m/>
    <m/>
    <s v="N"/>
    <m/>
    <x v="0"/>
    <d v="1963-09-12T00:00:00"/>
    <s v="SG18"/>
    <x v="1"/>
    <x v="3"/>
    <d v="2023-10-19T00:00:00"/>
    <s v=""/>
    <x v="0"/>
    <d v="2025-01-31T00:00:00"/>
    <n v="61.43013698630137"/>
    <x v="0"/>
    <d v="2025-01-31T00:00:00"/>
    <n v="337"/>
  </r>
  <r>
    <n v="82824"/>
    <s v="VOLUNTEER"/>
    <s v="INACTIVE VOLUNTEER"/>
    <s v="N"/>
    <m/>
    <m/>
    <m/>
    <s v="N"/>
    <m/>
    <x v="0"/>
    <d v="1982-05-13T00:00:00"/>
    <s v="LU3"/>
    <x v="1"/>
    <x v="5"/>
    <d v="2012-01-13T00:00:00"/>
    <d v="2012-07-27T00:00:00"/>
    <x v="1"/>
    <d v="2025-01-31T00:00:00"/>
    <n v="42.750684931506846"/>
    <x v="2"/>
    <d v="2012-07-27T00:00:00"/>
    <n v="141"/>
  </r>
  <r>
    <n v="163010"/>
    <s v="VOLUNTEER"/>
    <s v="INACTIVE VOLUNTEER"/>
    <s v="N"/>
    <m/>
    <m/>
    <m/>
    <s v="N"/>
    <m/>
    <x v="0"/>
    <d v="2008-10-19T00:00:00"/>
    <s v="LU1"/>
    <x v="1"/>
    <x v="3"/>
    <d v="2023-09-24T00:00:00"/>
    <d v="2024-02-24T00:00:00"/>
    <x v="0"/>
    <d v="2025-01-31T00:00:00"/>
    <n v="16.295890410958904"/>
    <x v="1"/>
    <d v="2024-02-24T00:00:00"/>
    <n v="110"/>
  </r>
  <r>
    <n v="104871"/>
    <s v="VOLUNTEER"/>
    <s v="INACTIVE VOLUNTEER"/>
    <s v="N"/>
    <m/>
    <m/>
    <m/>
    <s v="N"/>
    <m/>
    <x v="0"/>
    <d v="1996-02-08T00:00:00"/>
    <s v="LU2"/>
    <x v="1"/>
    <x v="3"/>
    <d v="2013-10-30T00:00:00"/>
    <d v="2013-10-30T00:00:00"/>
    <x v="1"/>
    <d v="2025-01-31T00:00:00"/>
    <n v="29"/>
    <x v="5"/>
    <d v="2013-10-30T00:00:00"/>
    <n v="1"/>
  </r>
  <r>
    <n v="119947"/>
    <s v="VOLUNTEER"/>
    <s v="INACTIVE VOLUNTEER"/>
    <s v="N"/>
    <m/>
    <m/>
    <m/>
    <s v="N"/>
    <m/>
    <x v="0"/>
    <d v="2001-10-04T00:00:00"/>
    <s v="AL7"/>
    <x v="0"/>
    <x v="2"/>
    <d v="2016-11-26T00:00:00"/>
    <d v="2017-09-08T00:00:00"/>
    <x v="0"/>
    <d v="2025-01-31T00:00:00"/>
    <n v="23.342465753424658"/>
    <x v="1"/>
    <d v="2017-09-08T00:00:00"/>
    <n v="205"/>
  </r>
  <r>
    <n v="125590"/>
    <s v="VOLUNTEER"/>
    <s v="ACTIVE VOLUNTEER"/>
    <s v="N"/>
    <m/>
    <m/>
    <m/>
    <s v="N"/>
    <m/>
    <x v="1"/>
    <d v="1968-01-18T00:00:00"/>
    <s v="AL8"/>
    <x v="0"/>
    <x v="3"/>
    <d v="2018-11-25T00:00:00"/>
    <s v=""/>
    <x v="2"/>
    <d v="2025-01-31T00:00:00"/>
    <n v="57.076712328767123"/>
    <x v="0"/>
    <d v="2025-01-31T00:00:00"/>
    <n v="1615"/>
  </r>
  <r>
    <n v="123998"/>
    <s v="VOLUNTEER"/>
    <s v="ACTIVE VOLUNTEER"/>
    <s v="N"/>
    <m/>
    <m/>
    <m/>
    <s v="N"/>
    <m/>
    <x v="0"/>
    <d v="1968-07-08T00:00:00"/>
    <s v="AL8"/>
    <x v="0"/>
    <x v="3"/>
    <d v="2018-04-03T00:00:00"/>
    <s v=""/>
    <x v="2"/>
    <d v="2025-01-31T00:00:00"/>
    <n v="56.605479452054794"/>
    <x v="0"/>
    <d v="2025-01-31T00:00:00"/>
    <n v="1784"/>
  </r>
  <r>
    <n v="69505"/>
    <s v="VOLUNTEER"/>
    <s v="INACTIVE VOLUNTEER"/>
    <s v="N"/>
    <m/>
    <m/>
    <m/>
    <s v="N"/>
    <m/>
    <x v="0"/>
    <d v="1942-10-20T00:00:00"/>
    <s v="MK45"/>
    <x v="1"/>
    <x v="3"/>
    <d v="1999-09-06T00:00:00"/>
    <d v="2012-09-26T00:00:00"/>
    <x v="1"/>
    <d v="2025-01-31T00:00:00"/>
    <n v="82.339726027397262"/>
    <x v="4"/>
    <d v="2012-09-26T00:00:00"/>
    <n v="3408"/>
  </r>
  <r>
    <n v="167871"/>
    <s v="VOLUNTEER"/>
    <s v="ACTIVE VOLUNTEER"/>
    <s v="N"/>
    <m/>
    <m/>
    <m/>
    <s v="N"/>
    <m/>
    <x v="0"/>
    <d v="2010-04-06T00:00:00"/>
    <s v="WD3"/>
    <x v="0"/>
    <x v="4"/>
    <d v="2024-05-13T00:00:00"/>
    <s v=""/>
    <x v="0"/>
    <d v="2025-01-31T00:00:00"/>
    <n v="14.832876712328767"/>
    <x v="6"/>
    <d v="2025-01-31T00:00:00"/>
    <n v="190"/>
  </r>
  <r>
    <n v="167975"/>
    <s v="VOLUNTEER"/>
    <s v="ACTIVE VOLUNTEER"/>
    <s v="N"/>
    <m/>
    <m/>
    <m/>
    <s v="N"/>
    <m/>
    <x v="1"/>
    <d v="1948-07-04T00:00:00"/>
    <s v="MK16"/>
    <x v="4"/>
    <x v="1"/>
    <d v="2024-05-25T00:00:00"/>
    <s v=""/>
    <x v="0"/>
    <d v="2025-01-31T00:00:00"/>
    <n v="76.630136986301366"/>
    <x v="4"/>
    <d v="2025-01-31T00:00:00"/>
    <n v="180"/>
  </r>
  <r>
    <n v="167989"/>
    <s v="VOLUNTEER"/>
    <s v="INACTIVE VOLUNTEER"/>
    <s v="N"/>
    <m/>
    <m/>
    <m/>
    <s v="N"/>
    <m/>
    <x v="0"/>
    <d v="2009-07-28T00:00:00"/>
    <s v="HP2"/>
    <x v="0"/>
    <x v="3"/>
    <s v="Not Recorded"/>
    <s v="Not Recorded"/>
    <x v="1"/>
    <d v="2025-01-31T00:00:00"/>
    <n v="15.523287671232877"/>
    <x v="6"/>
    <s v="Not Recorded"/>
    <s v=""/>
  </r>
  <r>
    <n v="71349"/>
    <s v="VOLUNTEER"/>
    <s v="INACTIVE VOLUNTEER"/>
    <s v="N"/>
    <m/>
    <m/>
    <m/>
    <s v="N"/>
    <m/>
    <x v="1"/>
    <d v="1966-02-27T00:00:00"/>
    <s v="LU1"/>
    <x v="1"/>
    <x v="3"/>
    <d v="2012-12-10T00:00:00"/>
    <d v="2012-12-10T00:00:00"/>
    <x v="1"/>
    <d v="2025-01-31T00:00:00"/>
    <n v="58.967123287671235"/>
    <x v="0"/>
    <d v="2012-12-10T00:00:00"/>
    <n v="1"/>
  </r>
  <r>
    <n v="158960"/>
    <s v="VOLUNTEER"/>
    <s v="INACTIVE VOLUNTEER"/>
    <s v="N"/>
    <m/>
    <m/>
    <m/>
    <s v="N"/>
    <m/>
    <x v="1"/>
    <d v="2005-09-26T00:00:00"/>
    <s v="LU4"/>
    <x v="1"/>
    <x v="5"/>
    <d v="2023-02-18T00:00:00"/>
    <d v="2023-09-16T00:00:00"/>
    <x v="0"/>
    <d v="2025-01-31T00:00:00"/>
    <n v="19.361643835616437"/>
    <x v="1"/>
    <d v="2023-09-16T00:00:00"/>
    <n v="150"/>
  </r>
  <r>
    <n v="151201"/>
    <s v="VOLUNTEER"/>
    <s v="INACTIVE VOLUNTEER"/>
    <s v="N"/>
    <m/>
    <m/>
    <m/>
    <s v="N"/>
    <m/>
    <x v="1"/>
    <d v="2004-01-13T00:00:00"/>
    <s v="LU4"/>
    <x v="1"/>
    <x v="1"/>
    <d v="2021-08-10T00:00:00"/>
    <d v="2022-08-03T00:00:00"/>
    <x v="0"/>
    <d v="2025-01-31T00:00:00"/>
    <n v="21.065753424657533"/>
    <x v="1"/>
    <d v="2022-08-03T00:00:00"/>
    <n v="257"/>
  </r>
  <r>
    <n v="154508"/>
    <s v="VOLUNTEER"/>
    <s v="INACTIVE VOLUNTEER"/>
    <s v="N"/>
    <m/>
    <m/>
    <m/>
    <s v="N"/>
    <m/>
    <x v="0"/>
    <d v="2007-11-18T00:00:00"/>
    <s v="AL5"/>
    <x v="0"/>
    <x v="1"/>
    <d v="2022-02-19T00:00:00"/>
    <d v="2024-04-30T00:00:00"/>
    <x v="0"/>
    <d v="2025-01-31T00:00:00"/>
    <n v="17.216438356164385"/>
    <x v="1"/>
    <d v="2024-04-30T00:00:00"/>
    <n v="572"/>
  </r>
  <r>
    <n v="118898"/>
    <s v="VOLUNTEER"/>
    <s v="INACTIVE VOLUNTEER"/>
    <s v="N"/>
    <m/>
    <m/>
    <m/>
    <s v="N"/>
    <m/>
    <x v="0"/>
    <m/>
    <s v="EN1"/>
    <x v="2"/>
    <x v="2"/>
    <d v="2015-08-12T00:00:00"/>
    <d v="2018-11-20T00:00:00"/>
    <x v="0"/>
    <d v="2025-01-31T00:00:00"/>
    <n v="125.17260273972603"/>
    <x v="4"/>
    <d v="2018-11-20T00:00:00"/>
    <n v="855"/>
  </r>
  <r>
    <n v="158495"/>
    <s v="VOLUNTEER"/>
    <s v="INACTIVE VOLUNTEER"/>
    <s v="N"/>
    <m/>
    <m/>
    <m/>
    <s v="N"/>
    <m/>
    <x v="0"/>
    <d v="1991-09-21T00:00:00"/>
    <s v="HA8"/>
    <x v="2"/>
    <x v="1"/>
    <d v="2022-11-17T00:00:00"/>
    <d v="2023-01-25T00:00:00"/>
    <x v="0"/>
    <d v="2025-01-31T00:00:00"/>
    <n v="33.386301369863013"/>
    <x v="5"/>
    <d v="2023-01-25T00:00:00"/>
    <n v="50"/>
  </r>
  <r>
    <n v="129232"/>
    <s v="VOLUNTEER"/>
    <s v="INACTIVE VOLUNTEER"/>
    <s v="N"/>
    <m/>
    <m/>
    <m/>
    <s v="N"/>
    <m/>
    <x v="0"/>
    <d v="1986-09-14T00:00:00"/>
    <s v="LU3"/>
    <x v="1"/>
    <x v="0"/>
    <d v="2018-06-26T00:00:00"/>
    <d v="2018-07-17T00:00:00"/>
    <x v="0"/>
    <d v="2025-01-31T00:00:00"/>
    <n v="38.408219178082192"/>
    <x v="2"/>
    <d v="2018-07-17T00:00:00"/>
    <n v="16"/>
  </r>
  <r>
    <n v="157075"/>
    <s v="VOLUNTEER"/>
    <s v="ACTIVE VOLUNTEER"/>
    <s v="N"/>
    <m/>
    <m/>
    <m/>
    <s v="N"/>
    <m/>
    <x v="1"/>
    <d v="1961-09-07T00:00:00"/>
    <s v="WD3"/>
    <x v="0"/>
    <x v="3"/>
    <d v="2022-07-19T00:00:00"/>
    <s v=""/>
    <x v="0"/>
    <d v="2025-01-31T00:00:00"/>
    <n v="63.443835616438356"/>
    <x v="0"/>
    <d v="2025-01-31T00:00:00"/>
    <n v="664"/>
  </r>
  <r>
    <n v="83869"/>
    <s v="VOLUNTEER"/>
    <s v="INACTIVE VOLUNTEER"/>
    <s v="N"/>
    <m/>
    <m/>
    <m/>
    <s v="N"/>
    <m/>
    <x v="0"/>
    <d v="1978-12-05T00:00:00"/>
    <s v="LU4"/>
    <x v="1"/>
    <x v="2"/>
    <d v="2011-12-06T00:00:00"/>
    <d v="2012-07-18T00:00:00"/>
    <x v="1"/>
    <d v="2025-01-31T00:00:00"/>
    <n v="46.18904109589041"/>
    <x v="3"/>
    <d v="2012-07-18T00:00:00"/>
    <n v="162"/>
  </r>
  <r>
    <n v="110455"/>
    <s v="VOLUNTEER"/>
    <s v="INACTIVE VOLUNTEER"/>
    <s v="N"/>
    <m/>
    <m/>
    <m/>
    <s v="N"/>
    <m/>
    <x v="0"/>
    <d v="1958-09-05T00:00:00"/>
    <s v="WD7"/>
    <x v="0"/>
    <x v="1"/>
    <s v="Not Recorded"/>
    <s v="Not Recorded"/>
    <x v="0"/>
    <d v="2025-01-31T00:00:00"/>
    <n v="66.452054794520549"/>
    <x v="4"/>
    <s v="Not Recorded"/>
    <s v=""/>
  </r>
  <r>
    <n v="111870"/>
    <s v="VOLUNTEER"/>
    <s v="INACTIVE VOLUNTEER"/>
    <s v="N"/>
    <m/>
    <m/>
    <m/>
    <s v="N"/>
    <m/>
    <x v="1"/>
    <d v="1999-02-07T00:00:00"/>
    <s v="LU2"/>
    <x v="1"/>
    <x v="2"/>
    <d v="2015-05-09T00:00:00"/>
    <d v="2016-08-18T00:00:00"/>
    <x v="0"/>
    <d v="2025-01-31T00:00:00"/>
    <n v="26"/>
    <x v="5"/>
    <d v="2016-08-18T00:00:00"/>
    <n v="334"/>
  </r>
  <r>
    <n v="133734"/>
    <s v="VOLUNTEER"/>
    <s v="INACTIVE VOLUNTEER"/>
    <s v="N"/>
    <m/>
    <m/>
    <m/>
    <s v="N"/>
    <m/>
    <x v="0"/>
    <d v="1999-06-25T00:00:00"/>
    <s v="HP22"/>
    <x v="4"/>
    <x v="4"/>
    <d v="2019-08-19T00:00:00"/>
    <d v="2019-09-16T00:00:00"/>
    <x v="4"/>
    <d v="2025-01-31T00:00:00"/>
    <n v="25.621917808219177"/>
    <x v="5"/>
    <d v="2019-09-16T00:00:00"/>
    <n v="21"/>
  </r>
  <r>
    <n v="160475"/>
    <s v="VOLUNTEER"/>
    <s v="ACTIVE VOLUNTEER"/>
    <s v="N"/>
    <m/>
    <m/>
    <m/>
    <s v="N"/>
    <m/>
    <x v="0"/>
    <d v="2001-02-22T00:00:00"/>
    <s v="LU6"/>
    <x v="1"/>
    <x v="5"/>
    <d v="2023-04-03T00:00:00"/>
    <s v=""/>
    <x v="0"/>
    <d v="2025-01-31T00:00:00"/>
    <n v="23.956164383561642"/>
    <x v="1"/>
    <d v="2025-01-31T00:00:00"/>
    <n v="480"/>
  </r>
  <r>
    <n v="117662"/>
    <s v="VOLUNTEER"/>
    <s v="INACTIVE VOLUNTEER"/>
    <s v="N"/>
    <m/>
    <m/>
    <m/>
    <s v="N"/>
    <m/>
    <x v="1"/>
    <d v="1958-10-09T00:00:00"/>
    <s v="SG19"/>
    <x v="1"/>
    <x v="3"/>
    <s v="Not Recorded"/>
    <s v="Not Recorded"/>
    <x v="0"/>
    <d v="2025-01-31T00:00:00"/>
    <n v="66.358904109589048"/>
    <x v="4"/>
    <s v="Not Recorded"/>
    <s v=""/>
  </r>
  <r>
    <n v="144154"/>
    <s v="VOLUNTEER"/>
    <s v="INACTIVE VOLUNTEER"/>
    <s v="N"/>
    <m/>
    <m/>
    <m/>
    <s v="N"/>
    <m/>
    <x v="0"/>
    <d v="2003-05-12T00:00:00"/>
    <s v="SG18"/>
    <x v="1"/>
    <x v="3"/>
    <d v="2020-02-10T00:00:00"/>
    <d v="2021-05-12T00:00:00"/>
    <x v="0"/>
    <d v="2025-01-31T00:00:00"/>
    <n v="21.739726027397261"/>
    <x v="1"/>
    <d v="2021-05-12T00:00:00"/>
    <n v="328"/>
  </r>
  <r>
    <n v="108321"/>
    <s v="VOLUNTEER"/>
    <s v="INACTIVE VOLUNTEER"/>
    <s v="N"/>
    <m/>
    <m/>
    <m/>
    <s v="N"/>
    <m/>
    <x v="0"/>
    <d v="1963-03-23T00:00:00"/>
    <s v="SG13"/>
    <x v="0"/>
    <x v="2"/>
    <s v="Not Recorded"/>
    <s v="Not Recorded"/>
    <x v="0"/>
    <d v="2025-01-31T00:00:00"/>
    <n v="61.904109589041099"/>
    <x v="0"/>
    <s v="Not Recorded"/>
    <s v=""/>
  </r>
  <r>
    <n v="157376"/>
    <s v="VOLUNTEER"/>
    <s v="INACTIVE VOLUNTEER"/>
    <s v="N"/>
    <m/>
    <m/>
    <m/>
    <s v="N"/>
    <m/>
    <x v="1"/>
    <d v="2005-03-06T00:00:00"/>
    <s v="LU3"/>
    <x v="1"/>
    <x v="1"/>
    <d v="2022-11-04T00:00:00"/>
    <d v="2023-06-02T00:00:00"/>
    <x v="3"/>
    <d v="2025-01-31T00:00:00"/>
    <n v="19.920547945205481"/>
    <x v="1"/>
    <d v="2023-06-02T00:00:00"/>
    <n v="151"/>
  </r>
  <r>
    <n v="159351"/>
    <s v="VOLUNTEER"/>
    <s v="ACTIVE VOLUNTEER"/>
    <s v="N"/>
    <m/>
    <m/>
    <m/>
    <s v="N"/>
    <m/>
    <x v="0"/>
    <d v="2009-04-13T00:00:00"/>
    <s v="HP4"/>
    <x v="0"/>
    <x v="3"/>
    <d v="2023-01-07T00:00:00"/>
    <s v=""/>
    <x v="0"/>
    <d v="2025-01-31T00:00:00"/>
    <n v="15.813698630136987"/>
    <x v="6"/>
    <d v="2025-01-31T00:00:00"/>
    <n v="540"/>
  </r>
  <r>
    <n v="83099"/>
    <s v="VOLUNTEER"/>
    <s v="INACTIVE VOLUNTEER"/>
    <s v="N"/>
    <m/>
    <m/>
    <m/>
    <s v="N"/>
    <m/>
    <x v="0"/>
    <m/>
    <s v="HP4"/>
    <x v="0"/>
    <x v="5"/>
    <d v="1899-12-31T00:00:00"/>
    <d v="1899-12-31T00:00:00"/>
    <x v="1"/>
    <d v="2025-01-31T00:00:00"/>
    <n v="125.17260273972603"/>
    <x v="4"/>
    <d v="1899-12-31T00:00:00"/>
    <m/>
  </r>
  <r>
    <n v="150900"/>
    <s v="VOLUNTEER"/>
    <s v="INACTIVE VOLUNTEER"/>
    <s v="N"/>
    <m/>
    <m/>
    <m/>
    <s v="N"/>
    <m/>
    <x v="1"/>
    <d v="2005-05-30T00:00:00"/>
    <s v="LU3"/>
    <x v="1"/>
    <x v="1"/>
    <d v="2021-07-03T00:00:00"/>
    <d v="2023-01-25T00:00:00"/>
    <x v="0"/>
    <d v="2025-01-31T00:00:00"/>
    <n v="19.687671232876713"/>
    <x v="1"/>
    <d v="2023-01-25T00:00:00"/>
    <n v="408"/>
  </r>
  <r>
    <n v="166681"/>
    <s v="VOLUNTEER"/>
    <s v="INACTIVE VOLUNTEER"/>
    <s v="N"/>
    <m/>
    <m/>
    <m/>
    <s v="N"/>
    <m/>
    <x v="1"/>
    <d v="2007-09-26T00:00:00"/>
    <s v="WD18"/>
    <x v="0"/>
    <x v="1"/>
    <s v="Not Recorded"/>
    <s v="Not Recorded"/>
    <x v="1"/>
    <d v="2025-01-31T00:00:00"/>
    <n v="17.361643835616437"/>
    <x v="1"/>
    <s v="Not Recorded"/>
    <s v=""/>
  </r>
  <r>
    <n v="94094"/>
    <s v="VOLUNTEER"/>
    <s v="INACTIVE VOLUNTEER"/>
    <s v="N"/>
    <m/>
    <m/>
    <m/>
    <s v="N"/>
    <m/>
    <x v="0"/>
    <d v="1973-03-14T00:00:00"/>
    <s v="LU3"/>
    <x v="1"/>
    <x v="2"/>
    <d v="2012-03-14T00:00:00"/>
    <d v="2012-07-01T00:00:00"/>
    <x v="1"/>
    <d v="2025-01-31T00:00:00"/>
    <n v="51.920547945205477"/>
    <x v="3"/>
    <d v="2012-07-01T00:00:00"/>
    <n v="78"/>
  </r>
  <r>
    <n v="157758"/>
    <s v="VOLUNTEER"/>
    <s v="ACTIVE VOLUNTEER"/>
    <s v="N"/>
    <m/>
    <m/>
    <m/>
    <s v="N"/>
    <m/>
    <x v="1"/>
    <d v="2008-09-08T00:00:00"/>
    <s v="AL8"/>
    <x v="0"/>
    <x v="3"/>
    <s v="Not Recorded"/>
    <s v="Not Recorded"/>
    <x v="0"/>
    <d v="2025-01-31T00:00:00"/>
    <n v="16.408219178082192"/>
    <x v="1"/>
    <s v="Not Recorded"/>
    <s v=""/>
  </r>
  <r>
    <n v="112349"/>
    <s v="VOLUNTEER"/>
    <s v="INACTIVE VOLUNTEER"/>
    <s v="N"/>
    <m/>
    <m/>
    <m/>
    <s v="N"/>
    <m/>
    <x v="0"/>
    <d v="2001-03-19T00:00:00"/>
    <s v="AL5"/>
    <x v="0"/>
    <x v="3"/>
    <d v="2015-06-20T00:00:00"/>
    <d v="2019-08-17T00:00:00"/>
    <x v="0"/>
    <d v="2025-01-31T00:00:00"/>
    <n v="23.887671232876713"/>
    <x v="1"/>
    <d v="2019-08-17T00:00:00"/>
    <n v="1085"/>
  </r>
  <r>
    <n v="86853"/>
    <s v="VOLUNTEER"/>
    <s v="INACTIVE VOLUNTEER"/>
    <s v="N"/>
    <m/>
    <m/>
    <m/>
    <s v="N"/>
    <m/>
    <x v="0"/>
    <d v="1947-04-22T00:00:00"/>
    <s v="LU2"/>
    <x v="1"/>
    <x v="3"/>
    <d v="2023-01-18T00:00:00"/>
    <s v=""/>
    <x v="4"/>
    <d v="2025-01-31T00:00:00"/>
    <n v="77.832876712328769"/>
    <x v="4"/>
    <d v="2025-01-31T00:00:00"/>
    <n v="533"/>
  </r>
  <r>
    <n v="135877"/>
    <s v="VOLUNTEER"/>
    <s v="ACTIVE VOLUNTEER"/>
    <s v="N"/>
    <m/>
    <m/>
    <m/>
    <s v="N"/>
    <m/>
    <x v="0"/>
    <d v="1976-04-01T00:00:00"/>
    <s v="SG12"/>
    <x v="0"/>
    <x v="3"/>
    <d v="2019-03-04T00:00:00"/>
    <s v=""/>
    <x v="0"/>
    <d v="2025-01-31T00:00:00"/>
    <n v="48.868493150684934"/>
    <x v="3"/>
    <d v="2025-01-31T00:00:00"/>
    <n v="1545"/>
  </r>
  <r>
    <n v="158947"/>
    <s v="VOLUNTEER"/>
    <s v="INACTIVE VOLUNTEER"/>
    <s v="N"/>
    <m/>
    <m/>
    <m/>
    <s v="N"/>
    <m/>
    <x v="0"/>
    <d v="2007-11-23T00:00:00"/>
    <s v="WD3"/>
    <x v="0"/>
    <x v="3"/>
    <d v="2022-12-03T00:00:00"/>
    <d v="2023-01-14T00:00:00"/>
    <x v="0"/>
    <d v="2025-01-31T00:00:00"/>
    <n v="17.202739726027396"/>
    <x v="1"/>
    <d v="2023-01-14T00:00:00"/>
    <n v="30"/>
  </r>
  <r>
    <n v="108503"/>
    <s v="VOLUNTEER"/>
    <s v="INACTIVE VOLUNTEER"/>
    <s v="N"/>
    <m/>
    <m/>
    <m/>
    <s v="N"/>
    <m/>
    <x v="0"/>
    <d v="1969-04-03T00:00:00"/>
    <s v="AL1"/>
    <x v="0"/>
    <x v="2"/>
    <s v="Not Recorded"/>
    <s v="Not Recorded"/>
    <x v="1"/>
    <d v="2025-01-31T00:00:00"/>
    <n v="55.868493150684934"/>
    <x v="0"/>
    <s v="Not Recorded"/>
    <s v=""/>
  </r>
  <r>
    <n v="123340"/>
    <s v="VOLUNTEER"/>
    <s v="INACTIVE VOLUNTEER"/>
    <s v="N"/>
    <m/>
    <m/>
    <m/>
    <s v="N"/>
    <m/>
    <x v="0"/>
    <d v="2004-02-15T00:00:00"/>
    <s v="LU5"/>
    <x v="1"/>
    <x v="4"/>
    <s v="Not Recorded"/>
    <s v="Not Recorded"/>
    <x v="1"/>
    <d v="2025-01-31T00:00:00"/>
    <n v="20.975342465753425"/>
    <x v="1"/>
    <s v="Not Recorded"/>
    <s v=""/>
  </r>
  <r>
    <n v="161703"/>
    <s v="VOLUNTEER"/>
    <s v="ACTIVE VOLUNTEER"/>
    <s v="N"/>
    <m/>
    <m/>
    <m/>
    <s v="N"/>
    <m/>
    <x v="1"/>
    <d v="1958-10-17T00:00:00"/>
    <s v="LU2"/>
    <x v="1"/>
    <x v="5"/>
    <d v="2023-08-01T00:00:00"/>
    <s v=""/>
    <x v="2"/>
    <d v="2025-01-31T00:00:00"/>
    <n v="66.336986301369862"/>
    <x v="4"/>
    <d v="2025-01-31T00:00:00"/>
    <n v="394"/>
  </r>
  <r>
    <n v="143943"/>
    <s v="VOLUNTEER"/>
    <s v="INACTIVE VOLUNTEER"/>
    <s v="N"/>
    <m/>
    <m/>
    <m/>
    <s v="N"/>
    <m/>
    <x v="1"/>
    <d v="1971-08-20T00:00:00"/>
    <s v="LU1"/>
    <x v="1"/>
    <x v="4"/>
    <d v="2020-02-26T00:00:00"/>
    <d v="2021-08-31T00:00:00"/>
    <x v="0"/>
    <d v="2025-01-31T00:00:00"/>
    <n v="53.487671232876714"/>
    <x v="3"/>
    <d v="2021-08-31T00:00:00"/>
    <n v="395"/>
  </r>
  <r>
    <n v="162981"/>
    <s v="VOLUNTEER"/>
    <s v="INACTIVE VOLUNTEER"/>
    <s v="N"/>
    <m/>
    <m/>
    <m/>
    <s v="N"/>
    <m/>
    <x v="1"/>
    <d v="2005-11-07T00:00:00"/>
    <s v="MK41"/>
    <x v="1"/>
    <x v="3"/>
    <s v="Not Recorded"/>
    <s v="Not Recorded"/>
    <x v="1"/>
    <d v="2025-01-31T00:00:00"/>
    <n v="19.246575342465754"/>
    <x v="1"/>
    <s v="Not Recorded"/>
    <s v=""/>
  </r>
  <r>
    <n v="160507"/>
    <s v="VOLUNTEER"/>
    <s v="INACTIVE VOLUNTEER"/>
    <s v="N"/>
    <m/>
    <m/>
    <m/>
    <s v="N"/>
    <m/>
    <x v="1"/>
    <d v="2004-11-24T00:00:00"/>
    <s v="LU3"/>
    <x v="1"/>
    <x v="3"/>
    <d v="2023-04-26T00:00:00"/>
    <d v="2023-07-12T00:00:00"/>
    <x v="2"/>
    <d v="2025-01-31T00:00:00"/>
    <n v="20.2"/>
    <x v="1"/>
    <d v="2023-07-12T00:00:00"/>
    <n v="56"/>
  </r>
  <r>
    <n v="167944"/>
    <s v="VOLUNTEER"/>
    <s v="PROSPECTIVE VOLUNTEER"/>
    <s v="N"/>
    <m/>
    <m/>
    <m/>
    <s v="N"/>
    <m/>
    <x v="1"/>
    <d v="2010-01-13T00:00:00"/>
    <s v="MK42"/>
    <x v="1"/>
    <x v="3"/>
    <s v="Not Recorded"/>
    <s v="Not Recorded"/>
    <x v="1"/>
    <d v="2025-01-31T00:00:00"/>
    <n v="15.06027397260274"/>
    <x v="6"/>
    <s v="Not Recorded"/>
    <s v=""/>
  </r>
  <r>
    <n v="121699"/>
    <s v="VOLUNTEER"/>
    <s v="INACTIVE VOLUNTEER"/>
    <s v="N"/>
    <m/>
    <m/>
    <m/>
    <s v="N"/>
    <m/>
    <x v="1"/>
    <d v="2002-04-08T00:00:00"/>
    <s v="SG5"/>
    <x v="0"/>
    <x v="2"/>
    <d v="2017-03-25T00:00:00"/>
    <d v="2018-01-26T00:00:00"/>
    <x v="0"/>
    <d v="2025-01-31T00:00:00"/>
    <n v="22.832876712328765"/>
    <x v="1"/>
    <d v="2018-01-26T00:00:00"/>
    <n v="220"/>
  </r>
  <r>
    <n v="143739"/>
    <s v="VOLUNTEER"/>
    <s v="ACTIVE VOLUNTEER"/>
    <s v="N"/>
    <m/>
    <m/>
    <m/>
    <s v="N"/>
    <m/>
    <x v="1"/>
    <d v="2006-08-16T00:00:00"/>
    <s v="NN29"/>
    <x v="3"/>
    <x v="6"/>
    <d v="2020-02-07T00:00:00"/>
    <s v=""/>
    <x v="0"/>
    <d v="2025-01-31T00:00:00"/>
    <n v="18.473972602739725"/>
    <x v="1"/>
    <d v="2025-01-31T00:00:00"/>
    <n v="1301"/>
  </r>
  <r>
    <n v="43747"/>
    <s v="VOLUNTEER"/>
    <s v="INACTIVE VOLUNTEER"/>
    <s v="N"/>
    <m/>
    <m/>
    <m/>
    <s v="Y"/>
    <s v="23/01/2020"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47870"/>
    <s v="VOLUNTEER"/>
    <s v="INACTIVE VOLUNTEER"/>
    <s v="N"/>
    <m/>
    <m/>
    <m/>
    <s v="N"/>
    <m/>
    <x v="0"/>
    <d v="1942-08-10T00:00:00"/>
    <s v="LU6"/>
    <x v="1"/>
    <x v="2"/>
    <d v="2012-03-08T00:00:00"/>
    <d v="2012-08-17T00:00:00"/>
    <x v="1"/>
    <d v="2025-01-31T00:00:00"/>
    <n v="82.534246575342465"/>
    <x v="4"/>
    <d v="2012-08-17T00:00:00"/>
    <n v="117"/>
  </r>
  <r>
    <n v="10542"/>
    <s v="VOLUNTEER"/>
    <s v="ACTIVE VOLUNTEER"/>
    <s v="N"/>
    <m/>
    <m/>
    <m/>
    <s v="N"/>
    <m/>
    <x v="0"/>
    <d v="1954-08-02T00:00:00"/>
    <s v="LU5"/>
    <x v="1"/>
    <x v="3"/>
    <d v="1993-11-01T00:00:00"/>
    <s v=""/>
    <x v="0"/>
    <d v="2025-01-31T00:00:00"/>
    <n v="70.547945205479451"/>
    <x v="4"/>
    <d v="2025-01-31T00:00:00"/>
    <n v="8155"/>
  </r>
  <r>
    <n v="108515"/>
    <s v="VOLUNTEER"/>
    <s v="ACTIVE VOLUNTEER"/>
    <s v="N"/>
    <m/>
    <m/>
    <m/>
    <s v="N"/>
    <m/>
    <x v="0"/>
    <d v="1953-03-12T00:00:00"/>
    <s v="MK44"/>
    <x v="1"/>
    <x v="2"/>
    <d v="2014-07-02T00:00:00"/>
    <s v=""/>
    <x v="0"/>
    <d v="2025-01-31T00:00:00"/>
    <n v="71.939726027397256"/>
    <x v="4"/>
    <d v="2025-01-31T00:00:00"/>
    <n v="2763"/>
  </r>
  <r>
    <n v="79904"/>
    <s v="VOLUNTEER"/>
    <s v="INACTIVE VOLUNTEER"/>
    <s v="N"/>
    <m/>
    <m/>
    <m/>
    <s v="N"/>
    <m/>
    <x v="0"/>
    <d v="1939-08-18T00:00:00"/>
    <s v="SG4"/>
    <x v="0"/>
    <x v="3"/>
    <d v="2010-01-28T00:00:00"/>
    <d v="1990-01-01T00:00:00"/>
    <x v="1"/>
    <d v="2025-01-31T00:00:00"/>
    <n v="85.515068493150679"/>
    <x v="4"/>
    <d v="1990-01-01T00:00:00"/>
    <n v="-5239"/>
  </r>
  <r>
    <n v="104800"/>
    <s v="VOLUNTEER"/>
    <s v="ACTIVE VOLUNTEER"/>
    <s v="N"/>
    <m/>
    <m/>
    <m/>
    <s v="N"/>
    <m/>
    <x v="0"/>
    <d v="1952-05-06T00:00:00"/>
    <s v="EN8"/>
    <x v="0"/>
    <x v="3"/>
    <s v="Not Recorded"/>
    <s v="Not Recorded"/>
    <x v="0"/>
    <d v="2025-01-31T00:00:00"/>
    <n v="72.789041095890411"/>
    <x v="4"/>
    <s v="Not Recorded"/>
    <s v=""/>
  </r>
  <r>
    <n v="16688"/>
    <s v="VOLUNTEER"/>
    <s v="INACTIVE VOLUNTEER"/>
    <s v="N"/>
    <m/>
    <m/>
    <m/>
    <s v="N"/>
    <m/>
    <x v="0"/>
    <m/>
    <s v="LU3"/>
    <x v="1"/>
    <x v="2"/>
    <d v="2003-01-01T00:00:00"/>
    <s v=""/>
    <x v="2"/>
    <d v="2025-01-31T00:00:00"/>
    <n v="125.17260273972603"/>
    <x v="4"/>
    <d v="2025-01-31T00:00:00"/>
    <n v="5763"/>
  </r>
  <r>
    <n v="106302"/>
    <s v="VOLUNTEER"/>
    <s v="ACTIVE VOLUNTEER"/>
    <s v="N"/>
    <m/>
    <m/>
    <m/>
    <s v="N"/>
    <m/>
    <x v="0"/>
    <d v="1965-12-18T00:00:00"/>
    <s v="MK16"/>
    <x v="4"/>
    <x v="2"/>
    <d v="2013-12-02T00:00:00"/>
    <d v="2021-08-25T00:00:00"/>
    <x v="0"/>
    <d v="2025-01-31T00:00:00"/>
    <n v="59.161643835616438"/>
    <x v="0"/>
    <d v="2021-08-25T00:00:00"/>
    <n v="2018"/>
  </r>
  <r>
    <n v="127362"/>
    <s v="VOLUNTEER"/>
    <s v="INACTIVE VOLUNTEER"/>
    <s v="N"/>
    <m/>
    <m/>
    <m/>
    <s v="N"/>
    <m/>
    <x v="0"/>
    <d v="1989-11-25T00:00:00"/>
    <s v="LU2"/>
    <x v="1"/>
    <x v="3"/>
    <s v="Not Recorded"/>
    <s v="Not Recorded"/>
    <x v="1"/>
    <d v="2025-01-31T00:00:00"/>
    <n v="35.208219178082189"/>
    <x v="2"/>
    <s v="Not Recorded"/>
    <s v=""/>
  </r>
  <r>
    <n v="127928"/>
    <s v="VOLUNTEER"/>
    <s v="INACTIVE VOLUNTEER"/>
    <s v="N"/>
    <m/>
    <m/>
    <m/>
    <s v="N"/>
    <m/>
    <x v="0"/>
    <d v="1966-09-17T00:00:00"/>
    <s v="NN29"/>
    <x v="3"/>
    <x v="2"/>
    <d v="2018-04-18T00:00:00"/>
    <d v="2019-05-01T00:00:00"/>
    <x v="0"/>
    <d v="2025-01-31T00:00:00"/>
    <n v="58.413698630136984"/>
    <x v="0"/>
    <d v="2019-05-01T00:00:00"/>
    <n v="271"/>
  </r>
  <r>
    <n v="164922"/>
    <s v="VOLUNTEER"/>
    <s v="ACTIVE VOLUNTEER"/>
    <s v="N"/>
    <m/>
    <m/>
    <m/>
    <s v="N"/>
    <m/>
    <x v="0"/>
    <d v="1965-06-25T00:00:00"/>
    <s v="AL1"/>
    <x v="0"/>
    <x v="4"/>
    <d v="2023-11-06T00:00:00"/>
    <s v=""/>
    <x v="0"/>
    <d v="2025-01-31T00:00:00"/>
    <n v="59.643835616438359"/>
    <x v="0"/>
    <d v="2025-01-31T00:00:00"/>
    <n v="325"/>
  </r>
  <r>
    <n v="163315"/>
    <s v="VOLUNTEER"/>
    <s v="INACTIVE VOLUNTEER"/>
    <s v="N"/>
    <m/>
    <m/>
    <m/>
    <s v="N"/>
    <m/>
    <x v="0"/>
    <d v="2009-01-05T00:00:00"/>
    <s v="AL5"/>
    <x v="0"/>
    <x v="3"/>
    <d v="2023-10-09T00:00:00"/>
    <d v="2024-02-28T00:00:00"/>
    <x v="0"/>
    <d v="2025-01-31T00:00:00"/>
    <n v="16.082191780821919"/>
    <x v="1"/>
    <d v="2024-02-28T00:00:00"/>
    <n v="103"/>
  </r>
  <r>
    <n v="146358"/>
    <s v="VOLUNTEER"/>
    <s v="INACTIVE VOLUNTEER"/>
    <s v="N"/>
    <m/>
    <m/>
    <m/>
    <s v="N"/>
    <m/>
    <x v="0"/>
    <d v="2004-02-09T00:00:00"/>
    <s v="AL5"/>
    <x v="0"/>
    <x v="3"/>
    <d v="2020-07-24T00:00:00"/>
    <d v="2022-08-03T00:00:00"/>
    <x v="0"/>
    <d v="2025-01-31T00:00:00"/>
    <n v="20.991780821917807"/>
    <x v="1"/>
    <d v="2022-08-03T00:00:00"/>
    <n v="529"/>
  </r>
  <r>
    <n v="102822"/>
    <s v="VOLUNTEER"/>
    <s v="INACTIVE VOLUNTEER"/>
    <s v="Y"/>
    <s v="08/02/2021"/>
    <s v="Moving out of area"/>
    <s v="RCARR"/>
    <s v="N"/>
    <m/>
    <x v="0"/>
    <d v="1958-05-10T00:00:00"/>
    <s v="SG19"/>
    <x v="1"/>
    <x v="3"/>
    <d v="2013-02-01T00:00:00"/>
    <d v="2017-04-13T00:00:00"/>
    <x v="0"/>
    <d v="2025-01-31T00:00:00"/>
    <n v="66.775342465753425"/>
    <x v="4"/>
    <d v="2017-04-13T00:00:00"/>
    <n v="1095"/>
  </r>
  <r>
    <n v="136725"/>
    <s v="VOLUNTEER"/>
    <s v="INACTIVE VOLUNTEER"/>
    <s v="N"/>
    <m/>
    <m/>
    <m/>
    <s v="N"/>
    <m/>
    <x v="0"/>
    <d v="2000-04-11T00:00:00"/>
    <s v="LU3"/>
    <x v="1"/>
    <x v="1"/>
    <s v="Not Recorded"/>
    <s v="Not Recorded"/>
    <x v="1"/>
    <d v="2025-01-31T00:00:00"/>
    <n v="24.824657534246576"/>
    <x v="1"/>
    <s v="Not Recorded"/>
    <s v=""/>
  </r>
  <r>
    <n v="106153"/>
    <s v="VOLUNTEER"/>
    <s v="INACTIVE VOLUNTEER"/>
    <s v="N"/>
    <m/>
    <m/>
    <m/>
    <s v="N"/>
    <m/>
    <x v="0"/>
    <d v="1971-09-01T00:00:00"/>
    <s v="SG14"/>
    <x v="0"/>
    <x v="3"/>
    <d v="2014-03-07T00:00:00"/>
    <d v="2014-09-01T00:00:00"/>
    <x v="0"/>
    <d v="2025-01-31T00:00:00"/>
    <n v="53.454794520547942"/>
    <x v="3"/>
    <d v="2014-09-01T00:00:00"/>
    <n v="127"/>
  </r>
  <r>
    <n v="129012"/>
    <s v="VOLUNTEER"/>
    <s v="INACTIVE VOLUNTEER"/>
    <s v="N"/>
    <m/>
    <m/>
    <m/>
    <s v="N"/>
    <m/>
    <x v="0"/>
    <d v="1971-07-06T00:00:00"/>
    <s v="HP2"/>
    <x v="0"/>
    <x v="3"/>
    <d v="2018-06-11T00:00:00"/>
    <d v="2019-03-18T00:00:00"/>
    <x v="0"/>
    <d v="2025-01-31T00:00:00"/>
    <n v="53.610958904109587"/>
    <x v="3"/>
    <d v="2019-03-18T00:00:00"/>
    <n v="201"/>
  </r>
  <r>
    <n v="150664"/>
    <s v="VOLUNTEER"/>
    <s v="ACTIVE VOLUNTEER"/>
    <s v="N"/>
    <m/>
    <m/>
    <m/>
    <s v="N"/>
    <m/>
    <x v="0"/>
    <d v="2005-04-04T00:00:00"/>
    <s v="SG4"/>
    <x v="0"/>
    <x v="3"/>
    <d v="2021-06-10T00:00:00"/>
    <s v=""/>
    <x v="0"/>
    <d v="2025-01-31T00:00:00"/>
    <n v="19.841095890410958"/>
    <x v="1"/>
    <d v="2025-01-31T00:00:00"/>
    <n v="952"/>
  </r>
  <r>
    <n v="155571"/>
    <s v="VOLUNTEER"/>
    <s v="INACTIVE VOLUNTEER"/>
    <s v="N"/>
    <m/>
    <m/>
    <m/>
    <s v="N"/>
    <m/>
    <x v="0"/>
    <d v="1991-05-02T00:00:00"/>
    <s v="LU7"/>
    <x v="1"/>
    <x v="3"/>
    <s v="Not Recorded"/>
    <s v="Not Recorded"/>
    <x v="1"/>
    <d v="2025-01-31T00:00:00"/>
    <n v="33.775342465753425"/>
    <x v="5"/>
    <s v="Not Recorded"/>
    <s v=""/>
  </r>
  <r>
    <n v="160537"/>
    <s v="VOLUNTEER"/>
    <s v="INACTIVE VOLUNTEER"/>
    <s v="N"/>
    <m/>
    <m/>
    <m/>
    <s v="N"/>
    <m/>
    <x v="0"/>
    <d v="2006-05-17T00:00:00"/>
    <s v="LU2"/>
    <x v="1"/>
    <x v="1"/>
    <s v="Not Recorded"/>
    <s v="Not Recorded"/>
    <x v="1"/>
    <d v="2025-01-31T00:00:00"/>
    <n v="18.723287671232878"/>
    <x v="1"/>
    <s v="Not Recorded"/>
    <s v=""/>
  </r>
  <r>
    <n v="145478"/>
    <s v="VOLUNTEER"/>
    <s v="INACTIVE VOLUNTEER"/>
    <s v="N"/>
    <m/>
    <m/>
    <m/>
    <s v="N"/>
    <m/>
    <x v="0"/>
    <d v="2001-03-24T00:00:00"/>
    <s v="LU2"/>
    <x v="1"/>
    <x v="1"/>
    <d v="2020-07-29T00:00:00"/>
    <d v="2021-08-31T00:00:00"/>
    <x v="0"/>
    <d v="2025-01-31T00:00:00"/>
    <n v="23.873972602739727"/>
    <x v="1"/>
    <d v="2021-08-31T00:00:00"/>
    <n v="285"/>
  </r>
  <r>
    <n v="152001"/>
    <s v="VOLUNTEER"/>
    <s v="INACTIVE VOLUNTEER"/>
    <s v="N"/>
    <m/>
    <m/>
    <m/>
    <s v="N"/>
    <m/>
    <x v="0"/>
    <d v="1950-05-05T00:00:00"/>
    <s v="CM23"/>
    <x v="0"/>
    <x v="2"/>
    <s v="Not Recorded"/>
    <s v="Not Recorded"/>
    <x v="1"/>
    <d v="2025-01-31T00:00:00"/>
    <n v="74.794520547945211"/>
    <x v="4"/>
    <s v="Not Recorded"/>
    <s v=""/>
  </r>
  <r>
    <n v="151049"/>
    <s v="VOLUNTEER"/>
    <s v="INACTIVE VOLUNTEER"/>
    <s v="N"/>
    <m/>
    <m/>
    <m/>
    <s v="N"/>
    <m/>
    <x v="0"/>
    <d v="2004-11-02T00:00:00"/>
    <s v="LU5"/>
    <x v="1"/>
    <x v="3"/>
    <d v="2021-07-17T00:00:00"/>
    <d v="2022-08-20T00:00:00"/>
    <x v="0"/>
    <d v="2025-01-31T00:00:00"/>
    <n v="20.260273972602739"/>
    <x v="1"/>
    <d v="2022-08-20T00:00:00"/>
    <n v="285"/>
  </r>
  <r>
    <n v="105075"/>
    <s v="VOLUNTEER"/>
    <s v="INACTIVE VOLUNTEER"/>
    <s v="N"/>
    <m/>
    <m/>
    <m/>
    <s v="N"/>
    <m/>
    <x v="0"/>
    <d v="1997-09-22T00:00:00"/>
    <s v="SG1"/>
    <x v="0"/>
    <x v="2"/>
    <d v="2013-08-10T00:00:00"/>
    <d v="2013-11-01T00:00:00"/>
    <x v="1"/>
    <d v="2025-01-31T00:00:00"/>
    <n v="27.378082191780823"/>
    <x v="5"/>
    <d v="2013-11-01T00:00:00"/>
    <n v="60"/>
  </r>
  <r>
    <n v="168093"/>
    <s v="VOLUNTEER"/>
    <s v="ACTIVE VOLUNTEER"/>
    <s v="N"/>
    <m/>
    <m/>
    <m/>
    <s v="N"/>
    <m/>
    <x v="0"/>
    <d v="2001-10-15T00:00:00"/>
    <s v="MK15"/>
    <x v="4"/>
    <x v="3"/>
    <d v="2024-06-24T00:00:00"/>
    <s v=""/>
    <x v="0"/>
    <d v="2025-01-31T00:00:00"/>
    <n v="23.312328767123287"/>
    <x v="1"/>
    <d v="2025-01-31T00:00:00"/>
    <n v="160"/>
  </r>
  <r>
    <n v="127188"/>
    <s v="VOLUNTEER"/>
    <s v="INACTIVE VOLUNTEER"/>
    <s v="N"/>
    <m/>
    <m/>
    <m/>
    <s v="N"/>
    <m/>
    <x v="0"/>
    <d v="1995-06-16T00:00:00"/>
    <s v="MK43"/>
    <x v="1"/>
    <x v="3"/>
    <s v="Not Recorded"/>
    <s v="Not Recorded"/>
    <x v="1"/>
    <d v="2025-01-31T00:00:00"/>
    <n v="29.649315068493152"/>
    <x v="5"/>
    <s v="Not Recorded"/>
    <s v=""/>
  </r>
  <r>
    <n v="107830"/>
    <s v="VOLUNTEER"/>
    <s v="INACTIVE VOLUNTEER"/>
    <s v="N"/>
    <m/>
    <m/>
    <m/>
    <s v="N"/>
    <m/>
    <x v="0"/>
    <d v="2002-01-24T00:00:00"/>
    <s v="AL5"/>
    <x v="0"/>
    <x v="3"/>
    <d v="2019-01-28T00:00:00"/>
    <d v="2019-05-08T00:00:00"/>
    <x v="0"/>
    <d v="2025-01-31T00:00:00"/>
    <n v="23.035616438356165"/>
    <x v="1"/>
    <d v="2019-05-08T00:00:00"/>
    <n v="73"/>
  </r>
  <r>
    <n v="124606"/>
    <s v="VOLUNTEER"/>
    <s v="INACTIVE VOLUNTEER"/>
    <s v="N"/>
    <m/>
    <m/>
    <m/>
    <s v="N"/>
    <m/>
    <x v="0"/>
    <d v="2002-06-04T00:00:00"/>
    <s v="MK45"/>
    <x v="1"/>
    <x v="3"/>
    <d v="2017-09-16T00:00:00"/>
    <d v="2018-03-27T00:00:00"/>
    <x v="0"/>
    <d v="2025-01-31T00:00:00"/>
    <n v="22.676712328767124"/>
    <x v="1"/>
    <d v="2018-03-27T00:00:00"/>
    <n v="137"/>
  </r>
  <r>
    <n v="79905"/>
    <s v="VOLUNTEER"/>
    <s v="INACTIVE VOLUNTEER"/>
    <s v="N"/>
    <m/>
    <m/>
    <m/>
    <s v="N"/>
    <m/>
    <x v="0"/>
    <d v="1995-08-29T00:00:00"/>
    <s v="SG4"/>
    <x v="0"/>
    <x v="3"/>
    <d v="2010-03-27T00:00:00"/>
    <d v="2013-05-18T00:00:00"/>
    <x v="1"/>
    <d v="2025-01-31T00:00:00"/>
    <n v="29.446575342465753"/>
    <x v="5"/>
    <d v="2013-05-18T00:00:00"/>
    <n v="820"/>
  </r>
  <r>
    <n v="150415"/>
    <s v="VOLUNTEER"/>
    <s v="INACTIVE VOLUNTEER"/>
    <s v="N"/>
    <m/>
    <m/>
    <m/>
    <s v="N"/>
    <m/>
    <x v="0"/>
    <d v="2007-03-27T00:00:00"/>
    <s v="WD3"/>
    <x v="3"/>
    <x v="3"/>
    <d v="2021-05-15T00:00:00"/>
    <d v="2022-05-26T00:00:00"/>
    <x v="0"/>
    <d v="2025-01-31T00:00:00"/>
    <n v="17.863013698630137"/>
    <x v="1"/>
    <d v="2022-05-26T00:00:00"/>
    <n v="269"/>
  </r>
  <r>
    <n v="155497"/>
    <s v="VOLUNTEER"/>
    <s v="INACTIVE VOLUNTEER"/>
    <s v="N"/>
    <m/>
    <m/>
    <m/>
    <s v="N"/>
    <m/>
    <x v="0"/>
    <d v="2005-05-02T00:00:00"/>
    <s v="MK5"/>
    <x v="4"/>
    <x v="3"/>
    <s v="Not Recorded"/>
    <s v="Not Recorded"/>
    <x v="1"/>
    <d v="2025-01-31T00:00:00"/>
    <n v="19.764383561643836"/>
    <x v="1"/>
    <s v="Not Recorded"/>
    <s v=""/>
  </r>
  <r>
    <n v="81348"/>
    <s v="VOLUNTEER"/>
    <s v="INACTIVE VOLUNTEER"/>
    <s v="N"/>
    <m/>
    <m/>
    <m/>
    <s v="N"/>
    <m/>
    <x v="0"/>
    <d v="1994-02-09T00:00:00"/>
    <s v="AL4"/>
    <x v="0"/>
    <x v="2"/>
    <d v="2011-06-10T00:00:00"/>
    <d v="2011-12-03T00:00:00"/>
    <x v="1"/>
    <d v="2025-01-31T00:00:00"/>
    <n v="30.997260273972604"/>
    <x v="5"/>
    <d v="2011-12-03T00:00:00"/>
    <n v="126"/>
  </r>
  <r>
    <n v="119486"/>
    <s v="VOLUNTEER"/>
    <s v="INACTIVE VOLUNTEER"/>
    <s v="N"/>
    <m/>
    <m/>
    <m/>
    <s v="N"/>
    <m/>
    <x v="0"/>
    <d v="1966-05-21T00:00:00"/>
    <s v="MK45"/>
    <x v="1"/>
    <x v="3"/>
    <d v="2020-12-04T00:00:00"/>
    <d v="2022-09-27T00:00:00"/>
    <x v="2"/>
    <d v="2025-01-31T00:00:00"/>
    <n v="58.739726027397261"/>
    <x v="0"/>
    <d v="2022-09-27T00:00:00"/>
    <n v="473"/>
  </r>
  <r>
    <n v="114974"/>
    <s v="VOLUNTEER"/>
    <s v="INACTIVE VOLUNTEER"/>
    <s v="N"/>
    <m/>
    <m/>
    <m/>
    <s v="N"/>
    <m/>
    <x v="0"/>
    <d v="2001-06-23T00:00:00"/>
    <s v="AL1"/>
    <x v="0"/>
    <x v="2"/>
    <d v="2015-11-21T00:00:00"/>
    <d v="2016-03-12T00:00:00"/>
    <x v="0"/>
    <d v="2025-01-31T00:00:00"/>
    <n v="23.624657534246577"/>
    <x v="1"/>
    <d v="2016-03-12T00:00:00"/>
    <n v="80"/>
  </r>
  <r>
    <n v="93146"/>
    <s v="VOLUNTEER"/>
    <s v="INACTIVE VOLUNTEER"/>
    <s v="N"/>
    <m/>
    <m/>
    <m/>
    <s v="N"/>
    <m/>
    <x v="0"/>
    <d v="1955-06-30T00:00:00"/>
    <s v="LU2"/>
    <x v="1"/>
    <x v="3"/>
    <d v="2012-01-23T00:00:00"/>
    <d v="2012-01-23T00:00:00"/>
    <x v="1"/>
    <d v="2025-01-31T00:00:00"/>
    <n v="69.638356164383566"/>
    <x v="4"/>
    <d v="2012-01-23T00:00:00"/>
    <n v="1"/>
  </r>
  <r>
    <n v="160624"/>
    <s v="VOLUNTEER"/>
    <s v="INACTIVE VOLUNTEER"/>
    <s v="N"/>
    <m/>
    <m/>
    <m/>
    <s v="N"/>
    <m/>
    <x v="0"/>
    <d v="2009-01-10T00:00:00"/>
    <s v="WD3"/>
    <x v="0"/>
    <x v="3"/>
    <d v="2023-01-07T00:00:00"/>
    <d v="2023-04-15T00:00:00"/>
    <x v="0"/>
    <d v="2025-01-31T00:00:00"/>
    <n v="16.068493150684933"/>
    <x v="1"/>
    <d v="2023-04-15T00:00:00"/>
    <n v="70"/>
  </r>
  <r>
    <n v="112845"/>
    <s v="VOLUNTEER"/>
    <s v="INACTIVE VOLUNTEER"/>
    <s v="N"/>
    <m/>
    <m/>
    <m/>
    <s v="N"/>
    <m/>
    <x v="0"/>
    <d v="1973-07-24T00:00:00"/>
    <s v="AL3"/>
    <x v="0"/>
    <x v="2"/>
    <d v="2015-07-17T00:00:00"/>
    <d v="2016-06-20T00:00:00"/>
    <x v="0"/>
    <d v="2025-01-31T00:00:00"/>
    <n v="51.558904109589044"/>
    <x v="3"/>
    <d v="2016-06-20T00:00:00"/>
    <n v="242"/>
  </r>
  <r>
    <n v="109236"/>
    <s v="VOLUNTEER"/>
    <s v="INACTIVE VOLUNTEER"/>
    <s v="N"/>
    <m/>
    <m/>
    <m/>
    <s v="N"/>
    <m/>
    <x v="1"/>
    <m/>
    <s v="LU3"/>
    <x v="1"/>
    <x v="2"/>
    <d v="2014-09-19T00:00:00"/>
    <d v="2022-09-27T00:00:00"/>
    <x v="2"/>
    <d v="2025-01-31T00:00:00"/>
    <n v="125.17260273972603"/>
    <x v="4"/>
    <d v="2022-09-27T00:00:00"/>
    <n v="2093"/>
  </r>
  <r>
    <n v="106975"/>
    <s v="VOLUNTEER"/>
    <s v="INACTIVE VOLUNTEER"/>
    <s v="N"/>
    <m/>
    <m/>
    <m/>
    <s v="N"/>
    <m/>
    <x v="1"/>
    <d v="1959-09-06T00:00:00"/>
    <s v="SG13"/>
    <x v="0"/>
    <x v="2"/>
    <d v="2014-01-28T00:00:00"/>
    <d v="2014-03-24T00:00:00"/>
    <x v="1"/>
    <d v="2025-01-31T00:00:00"/>
    <n v="65.449315068493149"/>
    <x v="4"/>
    <d v="2014-03-24T00:00:00"/>
    <n v="40"/>
  </r>
  <r>
    <n v="31881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47138"/>
    <s v="VOLUNTEER"/>
    <s v="INACTIVE VOLUNTEER"/>
    <s v="N"/>
    <m/>
    <m/>
    <m/>
    <s v="N"/>
    <m/>
    <x v="1"/>
    <d v="1965-04-13T00:00:00"/>
    <s v="LU6"/>
    <x v="1"/>
    <x v="3"/>
    <s v="Not Recorded"/>
    <s v="Not Recorded"/>
    <x v="1"/>
    <d v="2025-01-31T00:00:00"/>
    <n v="59.843835616438355"/>
    <x v="0"/>
    <s v="Not Recorded"/>
    <s v=""/>
  </r>
  <r>
    <n v="105331"/>
    <s v="VOLUNTEER"/>
    <s v="INACTIVE VOLUNTEER"/>
    <s v="N"/>
    <m/>
    <m/>
    <m/>
    <s v="N"/>
    <m/>
    <x v="1"/>
    <m/>
    <s v="LU5"/>
    <x v="1"/>
    <x v="3"/>
    <d v="2014-11-17T00:00:00"/>
    <d v="2014-11-17T00:00:00"/>
    <x v="1"/>
    <d v="2025-01-31T00:00:00"/>
    <n v="125.17260273972603"/>
    <x v="4"/>
    <d v="2014-11-17T00:00:00"/>
    <n v="1"/>
  </r>
  <r>
    <n v="14687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4911"/>
    <s v="VOLUNTEER"/>
    <s v="ACTIVE VOLUNTEER"/>
    <s v="N"/>
    <m/>
    <m/>
    <m/>
    <s v="N"/>
    <m/>
    <x v="1"/>
    <d v="2004-01-28T00:00:00"/>
    <s v="MK15"/>
    <x v="4"/>
    <x v="3"/>
    <d v="2024-03-18T00:00:00"/>
    <s v=""/>
    <x v="0"/>
    <d v="2025-01-31T00:00:00"/>
    <n v="21.024657534246575"/>
    <x v="1"/>
    <d v="2025-01-31T00:00:00"/>
    <n v="230"/>
  </r>
  <r>
    <n v="35013"/>
    <s v="VOLUNTEER"/>
    <s v="INACTIVE VOLUNTEER"/>
    <s v="N"/>
    <m/>
    <m/>
    <m/>
    <s v="N"/>
    <m/>
    <x v="1"/>
    <d v="1957-06-03T00:00:00"/>
    <s v="SY6"/>
    <x v="3"/>
    <x v="3"/>
    <d v="2005-09-29T00:00:00"/>
    <d v="2014-02-10T00:00:00"/>
    <x v="1"/>
    <d v="2025-01-31T00:00:00"/>
    <n v="67.709589041095896"/>
    <x v="4"/>
    <d v="2014-02-10T00:00:00"/>
    <n v="2183"/>
  </r>
  <r>
    <n v="108126"/>
    <s v="VOLUNTEER"/>
    <s v="INACTIVE VOLUNTEER"/>
    <s v="N"/>
    <m/>
    <m/>
    <m/>
    <s v="N"/>
    <m/>
    <x v="1"/>
    <d v="1964-06-07T00:00:00"/>
    <s v="LU2"/>
    <x v="1"/>
    <x v="2"/>
    <d v="2014-05-22T00:00:00"/>
    <d v="2016-12-08T00:00:00"/>
    <x v="0"/>
    <d v="2025-01-31T00:00:00"/>
    <n v="60.69315068493151"/>
    <x v="0"/>
    <d v="2016-12-08T00:00:00"/>
    <n v="666"/>
  </r>
  <r>
    <n v="107607"/>
    <s v="VOLUNTEER"/>
    <s v="INACTIVE VOLUNTEER"/>
    <s v="N"/>
    <m/>
    <m/>
    <m/>
    <s v="N"/>
    <m/>
    <x v="1"/>
    <d v="1962-01-30T00:00:00"/>
    <s v="WD18"/>
    <x v="0"/>
    <x v="3"/>
    <d v="2014-04-05T00:00:00"/>
    <d v="2015-11-30T00:00:00"/>
    <x v="0"/>
    <d v="2025-01-31T00:00:00"/>
    <n v="63.046575342465751"/>
    <x v="0"/>
    <d v="2015-11-30T00:00:00"/>
    <n v="431"/>
  </r>
  <r>
    <n v="95324"/>
    <s v="VOLUNTEER"/>
    <s v="INACTIVE VOLUNTEER"/>
    <s v="N"/>
    <m/>
    <m/>
    <m/>
    <s v="N"/>
    <m/>
    <x v="1"/>
    <d v="1994-02-15T00:00:00"/>
    <s v="YO24"/>
    <x v="3"/>
    <x v="3"/>
    <d v="2012-09-14T00:00:00"/>
    <d v="2022-09-27T00:00:00"/>
    <x v="2"/>
    <d v="2025-01-31T00:00:00"/>
    <n v="30.980821917808218"/>
    <x v="5"/>
    <d v="2022-09-27T00:00:00"/>
    <n v="2618"/>
  </r>
  <r>
    <n v="118958"/>
    <s v="VOLUNTEER"/>
    <s v="INACTIVE VOLUNTEER"/>
    <s v="N"/>
    <m/>
    <m/>
    <m/>
    <s v="N"/>
    <m/>
    <x v="0"/>
    <d v="1957-04-03T00:00:00"/>
    <s v="HP2"/>
    <x v="0"/>
    <x v="3"/>
    <d v="2016-10-01T00:00:00"/>
    <d v="2017-01-17T00:00:00"/>
    <x v="0"/>
    <d v="2025-01-31T00:00:00"/>
    <n v="67.876712328767127"/>
    <x v="4"/>
    <d v="2017-01-17T00:00:00"/>
    <n v="77"/>
  </r>
  <r>
    <n v="80888"/>
    <s v="VOLUNTEER"/>
    <s v="INACTIVE VOLUNTEER"/>
    <s v="N"/>
    <m/>
    <m/>
    <m/>
    <s v="N"/>
    <m/>
    <x v="0"/>
    <d v="1947-08-29T00:00:00"/>
    <s v="LU1"/>
    <x v="1"/>
    <x v="3"/>
    <d v="2008-02-18T00:00:00"/>
    <d v="2022-04-07T00:00:00"/>
    <x v="4"/>
    <d v="2025-01-31T00:00:00"/>
    <n v="77.479452054794521"/>
    <x v="4"/>
    <d v="2022-04-07T00:00:00"/>
    <n v="3689"/>
  </r>
  <r>
    <n v="151658"/>
    <s v="VOLUNTEER"/>
    <s v="ACTIVE VOLUNTEER"/>
    <s v="N"/>
    <m/>
    <m/>
    <m/>
    <s v="N"/>
    <m/>
    <x v="0"/>
    <d v="1955-02-06T00:00:00"/>
    <s v="WD3"/>
    <x v="0"/>
    <x v="3"/>
    <d v="2021-08-26T00:00:00"/>
    <s v=""/>
    <x v="0"/>
    <d v="2025-01-31T00:00:00"/>
    <n v="70.032876712328772"/>
    <x v="4"/>
    <d v="2025-01-31T00:00:00"/>
    <n v="897"/>
  </r>
  <r>
    <n v="145493"/>
    <s v="VOLUNTEER"/>
    <s v="INACTIVE VOLUNTEER"/>
    <s v="N"/>
    <m/>
    <m/>
    <m/>
    <s v="N"/>
    <m/>
    <x v="0"/>
    <d v="1955-04-11T00:00:00"/>
    <s v="SG17"/>
    <x v="1"/>
    <x v="3"/>
    <s v="Not Recorded"/>
    <s v="Not Recorded"/>
    <x v="1"/>
    <d v="2025-01-31T00:00:00"/>
    <n v="69.857534246575341"/>
    <x v="4"/>
    <s v="Not Recorded"/>
    <s v=""/>
  </r>
  <r>
    <n v="80889"/>
    <s v="VOLUNTEER"/>
    <s v="INACTIVE VOLUNTEER"/>
    <s v="N"/>
    <m/>
    <m/>
    <m/>
    <s v="N"/>
    <m/>
    <x v="0"/>
    <d v="1934-06-05T00:00:00"/>
    <s v="LU2"/>
    <x v="1"/>
    <x v="3"/>
    <d v="2010-02-16T00:00:00"/>
    <d v="2017-04-13T00:00:00"/>
    <x v="0"/>
    <d v="2025-01-31T00:00:00"/>
    <n v="90.720547945205482"/>
    <x v="4"/>
    <d v="2017-04-13T00:00:00"/>
    <n v="1868"/>
  </r>
  <r>
    <n v="33165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81349"/>
    <s v="VOLUNTEER"/>
    <s v="INACTIVE VOLUNTEER"/>
    <s v="N"/>
    <m/>
    <m/>
    <m/>
    <s v="N"/>
    <m/>
    <x v="0"/>
    <d v="1956-07-28T00:00:00"/>
    <s v="AL4"/>
    <x v="0"/>
    <x v="2"/>
    <d v="2011-06-06T00:00:00"/>
    <d v="2012-08-20T00:00:00"/>
    <x v="1"/>
    <d v="2025-01-31T00:00:00"/>
    <n v="68.558904109589037"/>
    <x v="4"/>
    <d v="2012-08-20T00:00:00"/>
    <n v="316"/>
  </r>
  <r>
    <n v="48054"/>
    <s v="VOLUNTEER"/>
    <s v="INACTIVE VOLUNTEER"/>
    <s v="N"/>
    <m/>
    <m/>
    <m/>
    <s v="N"/>
    <m/>
    <x v="0"/>
    <d v="1947-04-22T00:00:00"/>
    <s v="LU5"/>
    <x v="1"/>
    <x v="3"/>
    <d v="2006-10-02T00:00:00"/>
    <d v="2021-08-19T00:00:00"/>
    <x v="0"/>
    <d v="2025-01-31T00:00:00"/>
    <n v="77.832876712328769"/>
    <x v="4"/>
    <d v="2021-08-19T00:00:00"/>
    <n v="3884"/>
  </r>
  <r>
    <n v="32699"/>
    <s v="VOLUNTEER"/>
    <s v="INACTIVE VOLUNTEER"/>
    <s v="N"/>
    <m/>
    <m/>
    <m/>
    <s v="N"/>
    <m/>
    <x v="0"/>
    <d v="1937-04-03T00:00:00"/>
    <s v="LU2"/>
    <x v="1"/>
    <x v="3"/>
    <d v="2002-11-26T00:00:00"/>
    <d v="2014-10-21T00:00:00"/>
    <x v="1"/>
    <d v="2025-01-31T00:00:00"/>
    <n v="87.890410958904113"/>
    <x v="4"/>
    <d v="2014-10-21T00:00:00"/>
    <n v="3106"/>
  </r>
  <r>
    <n v="128790"/>
    <s v="VOLUNTEER"/>
    <s v="INACTIVE VOLUNTEER"/>
    <s v="N"/>
    <m/>
    <m/>
    <m/>
    <s v="N"/>
    <m/>
    <x v="0"/>
    <d v="1949-02-27T00:00:00"/>
    <s v="LU3"/>
    <x v="1"/>
    <x v="5"/>
    <d v="2019-02-12T00:00:00"/>
    <d v="2020-03-04T00:00:00"/>
    <x v="2"/>
    <d v="2025-01-31T00:00:00"/>
    <n v="75.978082191780828"/>
    <x v="4"/>
    <d v="2020-03-04T00:00:00"/>
    <n v="277"/>
  </r>
  <r>
    <n v="105074"/>
    <s v="VOLUNTEER"/>
    <s v="INACTIVE VOLUNTEER"/>
    <s v="N"/>
    <m/>
    <m/>
    <m/>
    <s v="N"/>
    <m/>
    <x v="0"/>
    <d v="1965-12-31T00:00:00"/>
    <s v="SG1"/>
    <x v="0"/>
    <x v="2"/>
    <d v="2013-08-10T00:00:00"/>
    <d v="2013-12-01T00:00:00"/>
    <x v="1"/>
    <d v="2025-01-31T00:00:00"/>
    <n v="59.126027397260273"/>
    <x v="0"/>
    <d v="2013-12-01T00:00:00"/>
    <n v="80"/>
  </r>
  <r>
    <n v="95216"/>
    <s v="VOLUNTEER"/>
    <s v="INACTIVE VOLUNTEER"/>
    <s v="N"/>
    <m/>
    <m/>
    <m/>
    <s v="N"/>
    <m/>
    <x v="0"/>
    <m/>
    <s v="LU5"/>
    <x v="1"/>
    <x v="3"/>
    <d v="2012-12-10T00:00:00"/>
    <d v="2012-12-10T00:00:00"/>
    <x v="1"/>
    <d v="2025-01-31T00:00:00"/>
    <n v="125.17260273972603"/>
    <x v="4"/>
    <d v="2012-12-10T00:00:00"/>
    <n v="1"/>
  </r>
  <r>
    <n v="107149"/>
    <s v="VOLUNTEER"/>
    <s v="INACTIVE VOLUNTEER"/>
    <s v="N"/>
    <m/>
    <m/>
    <m/>
    <s v="N"/>
    <m/>
    <x v="0"/>
    <d v="1950-05-05T00:00:00"/>
    <s v="CM23"/>
    <x v="0"/>
    <x v="2"/>
    <d v="2014-02-26T00:00:00"/>
    <d v="2018-03-24T00:00:00"/>
    <x v="0"/>
    <d v="2025-01-31T00:00:00"/>
    <n v="74.794520547945211"/>
    <x v="4"/>
    <d v="2018-03-24T00:00:00"/>
    <n v="1063"/>
  </r>
  <r>
    <n v="152052"/>
    <s v="VOLUNTEER"/>
    <s v="ACTIVE VOLUNTEER"/>
    <s v="N"/>
    <m/>
    <m/>
    <m/>
    <s v="N"/>
    <m/>
    <x v="0"/>
    <d v="1953-03-10T00:00:00"/>
    <s v="LU4"/>
    <x v="1"/>
    <x v="3"/>
    <d v="2021-10-12T00:00:00"/>
    <s v=""/>
    <x v="0"/>
    <d v="2025-01-31T00:00:00"/>
    <n v="71.945205479452056"/>
    <x v="4"/>
    <d v="2025-01-31T00:00:00"/>
    <n v="864"/>
  </r>
  <r>
    <n v="114317"/>
    <s v="VOLUNTEER"/>
    <s v="INACTIVE VOLUNTEER"/>
    <s v="N"/>
    <m/>
    <m/>
    <m/>
    <s v="N"/>
    <m/>
    <x v="0"/>
    <d v="1963-11-01T00:00:00"/>
    <s v="EN11"/>
    <x v="0"/>
    <x v="3"/>
    <d v="2015-09-01T00:00:00"/>
    <d v="2023-05-15T00:00:00"/>
    <x v="0"/>
    <d v="2025-01-31T00:00:00"/>
    <n v="61.293150684931504"/>
    <x v="0"/>
    <d v="2023-05-15T00:00:00"/>
    <n v="2010"/>
  </r>
  <r>
    <n v="95079"/>
    <s v="VOLUNTEER"/>
    <s v="INACTIVE VOLUNTEER"/>
    <s v="N"/>
    <m/>
    <m/>
    <m/>
    <s v="N"/>
    <m/>
    <x v="0"/>
    <d v="1971-09-25T00:00:00"/>
    <s v="SG2"/>
    <x v="0"/>
    <x v="2"/>
    <d v="2012-06-13T00:00:00"/>
    <d v="2013-07-29T00:00:00"/>
    <x v="1"/>
    <d v="2025-01-31T00:00:00"/>
    <n v="53.389041095890413"/>
    <x v="3"/>
    <d v="2013-07-29T00:00:00"/>
    <n v="294"/>
  </r>
  <r>
    <n v="110017"/>
    <s v="VOLUNTEER"/>
    <s v="INACTIVE VOLUNTEER"/>
    <s v="N"/>
    <m/>
    <m/>
    <m/>
    <s v="N"/>
    <m/>
    <x v="0"/>
    <d v="1997-06-21T00:00:00"/>
    <s v="AL10"/>
    <x v="0"/>
    <x v="2"/>
    <d v="2014-11-26T00:00:00"/>
    <d v="2017-04-19T00:00:00"/>
    <x v="0"/>
    <d v="2025-01-31T00:00:00"/>
    <n v="27.632876712328766"/>
    <x v="5"/>
    <d v="2017-04-19T00:00:00"/>
    <n v="626"/>
  </r>
  <r>
    <n v="101444"/>
    <s v="VOLUNTEER"/>
    <s v="INACTIVE VOLUNTEER"/>
    <s v="N"/>
    <m/>
    <m/>
    <m/>
    <s v="N"/>
    <m/>
    <x v="0"/>
    <d v="1996-07-11T00:00:00"/>
    <s v="LU1"/>
    <x v="1"/>
    <x v="3"/>
    <d v="2012-09-12T00:00:00"/>
    <d v="2014-08-24T00:00:00"/>
    <x v="1"/>
    <d v="2025-01-31T00:00:00"/>
    <n v="28.578082191780823"/>
    <x v="5"/>
    <d v="2014-08-24T00:00:00"/>
    <n v="508"/>
  </r>
  <r>
    <n v="134571"/>
    <s v="VOLUNTEER"/>
    <s v="INACTIVE VOLUNTEER"/>
    <s v="N"/>
    <m/>
    <m/>
    <m/>
    <s v="N"/>
    <m/>
    <x v="0"/>
    <d v="1944-05-26T00:00:00"/>
    <s v="LU4"/>
    <x v="1"/>
    <x v="3"/>
    <d v="2019-04-15T00:00:00"/>
    <d v="2020-03-17T00:00:00"/>
    <x v="0"/>
    <d v="2025-01-31T00:00:00"/>
    <n v="80.739726027397253"/>
    <x v="4"/>
    <d v="2020-03-17T00:00:00"/>
    <n v="242"/>
  </r>
  <r>
    <n v="168276"/>
    <s v="VOLUNTEER"/>
    <s v="ACTIVE VOLUNTEER"/>
    <s v="N"/>
    <m/>
    <m/>
    <m/>
    <s v="N"/>
    <m/>
    <x v="0"/>
    <d v="1965-09-26T00:00:00"/>
    <s v="AL5"/>
    <x v="0"/>
    <x v="1"/>
    <d v="2024-07-31T00:00:00"/>
    <s v=""/>
    <x v="0"/>
    <d v="2025-01-31T00:00:00"/>
    <n v="59.389041095890413"/>
    <x v="0"/>
    <d v="2025-01-31T00:00:00"/>
    <n v="133"/>
  </r>
  <r>
    <n v="99557"/>
    <s v="VOLUNTEER"/>
    <s v="INACTIVE VOLUNTEER"/>
    <s v="N"/>
    <m/>
    <m/>
    <m/>
    <s v="N"/>
    <m/>
    <x v="0"/>
    <d v="1945-04-12T00:00:00"/>
    <s v="HP1"/>
    <x v="0"/>
    <x v="2"/>
    <d v="2012-06-23T00:00:00"/>
    <d v="2017-11-08T00:00:00"/>
    <x v="0"/>
    <d v="2025-01-31T00:00:00"/>
    <n v="79.860273972602741"/>
    <x v="4"/>
    <d v="2017-11-08T00:00:00"/>
    <n v="1403"/>
  </r>
  <r>
    <n v="79255"/>
    <s v="VOLUNTEER"/>
    <s v="INACTIVE VOLUNTEER"/>
    <s v="N"/>
    <m/>
    <m/>
    <m/>
    <s v="N"/>
    <m/>
    <x v="0"/>
    <d v="1967-06-02T00:00:00"/>
    <s v="MK45"/>
    <x v="1"/>
    <x v="3"/>
    <d v="2011-11-14T00:00:00"/>
    <d v="2018-08-29T00:00:00"/>
    <x v="4"/>
    <d v="2025-01-31T00:00:00"/>
    <n v="57.706849315068496"/>
    <x v="0"/>
    <d v="2018-08-29T00:00:00"/>
    <n v="1773"/>
  </r>
  <r>
    <n v="102785"/>
    <s v="VOLUNTEER"/>
    <s v="INACTIVE VOLUNTEER"/>
    <s v="N"/>
    <m/>
    <m/>
    <m/>
    <s v="N"/>
    <m/>
    <x v="0"/>
    <d v="1972-08-04T00:00:00"/>
    <s v="SG2"/>
    <x v="0"/>
    <x v="2"/>
    <d v="2013-01-21T00:00:00"/>
    <d v="2013-07-29T00:00:00"/>
    <x v="1"/>
    <d v="2025-01-31T00:00:00"/>
    <n v="52.528767123287672"/>
    <x v="3"/>
    <d v="2013-07-29T00:00:00"/>
    <n v="136"/>
  </r>
  <r>
    <n v="151561"/>
    <s v="VOLUNTEER"/>
    <s v="INACTIVE VOLUNTEER"/>
    <s v="N"/>
    <m/>
    <m/>
    <m/>
    <s v="N"/>
    <m/>
    <x v="0"/>
    <d v="2003-08-12T00:00:00"/>
    <s v="WD17"/>
    <x v="0"/>
    <x v="1"/>
    <s v="Not Recorded"/>
    <s v="Not Recorded"/>
    <x v="1"/>
    <d v="2025-01-31T00:00:00"/>
    <n v="21.487671232876714"/>
    <x v="1"/>
    <s v="Not Recorded"/>
    <s v=""/>
  </r>
  <r>
    <n v="155401"/>
    <s v="VOLUNTEER"/>
    <s v="INACTIVE VOLUNTEER"/>
    <s v="N"/>
    <m/>
    <m/>
    <m/>
    <s v="N"/>
    <m/>
    <x v="0"/>
    <d v="2006-11-03T00:00:00"/>
    <s v="AL7"/>
    <x v="0"/>
    <x v="6"/>
    <d v="2022-04-02T00:00:00"/>
    <d v="2022-06-15T00:00:00"/>
    <x v="0"/>
    <d v="2025-01-31T00:00:00"/>
    <n v="18.257534246575343"/>
    <x v="1"/>
    <d v="2022-06-15T00:00:00"/>
    <n v="53"/>
  </r>
  <r>
    <n v="122423"/>
    <s v="VOLUNTEER"/>
    <s v="INACTIVE VOLUNTEER"/>
    <s v="N"/>
    <m/>
    <m/>
    <m/>
    <s v="N"/>
    <m/>
    <x v="0"/>
    <d v="2000-07-24T00:00:00"/>
    <s v="LU3"/>
    <x v="1"/>
    <x v="5"/>
    <d v="2017-08-17T00:00:00"/>
    <d v="2018-07-06T00:00:00"/>
    <x v="3"/>
    <d v="2025-01-31T00:00:00"/>
    <n v="24.539726027397261"/>
    <x v="1"/>
    <d v="2018-07-06T00:00:00"/>
    <n v="232"/>
  </r>
  <r>
    <n v="80890"/>
    <s v="VOLUNTEER"/>
    <s v="INACTIVE VOLUNTEER"/>
    <s v="N"/>
    <m/>
    <m/>
    <m/>
    <s v="N"/>
    <m/>
    <x v="0"/>
    <d v="1993-01-21T00:00:00"/>
    <s v="MK42"/>
    <x v="1"/>
    <x v="3"/>
    <d v="2010-06-08T00:00:00"/>
    <d v="2011-10-01T00:00:00"/>
    <x v="1"/>
    <d v="2025-01-31T00:00:00"/>
    <n v="32.049315068493151"/>
    <x v="5"/>
    <d v="2011-10-01T00:00:00"/>
    <n v="344"/>
  </r>
  <r>
    <n v="114526"/>
    <s v="VOLUNTEER"/>
    <s v="INACTIVE VOLUNTEER"/>
    <s v="N"/>
    <m/>
    <m/>
    <m/>
    <s v="N"/>
    <m/>
    <x v="0"/>
    <d v="2001-01-24T00:00:00"/>
    <s v="SG1"/>
    <x v="0"/>
    <x v="2"/>
    <d v="2015-11-17T00:00:00"/>
    <d v="2015-12-17T00:00:00"/>
    <x v="1"/>
    <d v="2025-01-31T00:00:00"/>
    <n v="24.035616438356165"/>
    <x v="1"/>
    <d v="2015-12-17T00:00:00"/>
    <n v="23"/>
  </r>
  <r>
    <n v="128300"/>
    <s v="VOLUNTEER"/>
    <s v="INACTIVE VOLUNTEER"/>
    <s v="N"/>
    <m/>
    <m/>
    <m/>
    <s v="N"/>
    <m/>
    <x v="0"/>
    <d v="2002-11-15T00:00:00"/>
    <s v="SG19"/>
    <x v="1"/>
    <x v="3"/>
    <d v="2018-05-19T00:00:00"/>
    <d v="2019-01-23T00:00:00"/>
    <x v="0"/>
    <d v="2025-01-31T00:00:00"/>
    <n v="22.227397260273971"/>
    <x v="1"/>
    <d v="2019-01-23T00:00:00"/>
    <n v="178"/>
  </r>
  <r>
    <n v="168327"/>
    <s v="VOLUNTEER"/>
    <s v="ACTIVE VOLUNTEER"/>
    <s v="N"/>
    <m/>
    <m/>
    <m/>
    <s v="N"/>
    <m/>
    <x v="0"/>
    <d v="2009-11-18T00:00:00"/>
    <s v="SG14"/>
    <x v="0"/>
    <x v="3"/>
    <d v="2024-07-17T00:00:00"/>
    <s v=""/>
    <x v="0"/>
    <d v="2025-01-31T00:00:00"/>
    <n v="15.213698630136987"/>
    <x v="6"/>
    <d v="2025-01-31T00:00:00"/>
    <n v="143"/>
  </r>
  <r>
    <n v="101240"/>
    <s v="VOLUNTEER"/>
    <s v="INACTIVE VOLUNTEER"/>
    <s v="N"/>
    <m/>
    <m/>
    <m/>
    <s v="N"/>
    <m/>
    <x v="0"/>
    <d v="1995-02-07T00:00:00"/>
    <s v="EN7"/>
    <x v="0"/>
    <x v="2"/>
    <d v="2012-09-29T00:00:00"/>
    <d v="2014-09-01T00:00:00"/>
    <x v="1"/>
    <d v="2025-01-31T00:00:00"/>
    <n v="30.002739726027396"/>
    <x v="5"/>
    <d v="2014-09-01T00:00:00"/>
    <n v="501"/>
  </r>
  <r>
    <n v="105144"/>
    <s v="VOLUNTEER"/>
    <s v="INACTIVE VOLUNTEER"/>
    <s v="N"/>
    <m/>
    <m/>
    <m/>
    <s v="N"/>
    <m/>
    <x v="0"/>
    <d v="1966-01-26T00:00:00"/>
    <s v="LU3"/>
    <x v="1"/>
    <x v="3"/>
    <s v="Not Recorded"/>
    <s v="Not Recorded"/>
    <x v="1"/>
    <d v="2025-01-31T00:00:00"/>
    <n v="59.054794520547944"/>
    <x v="0"/>
    <s v="Not Recorded"/>
    <s v=""/>
  </r>
  <r>
    <n v="95075"/>
    <s v="VOLUNTEER"/>
    <s v="INACTIVE VOLUNTEER"/>
    <s v="N"/>
    <m/>
    <m/>
    <m/>
    <s v="N"/>
    <m/>
    <x v="1"/>
    <d v="1960-01-08T00:00:00"/>
    <s v="MK4"/>
    <x v="4"/>
    <x v="2"/>
    <d v="2012-06-13T00:00:00"/>
    <d v="2013-11-01T00:00:00"/>
    <x v="1"/>
    <d v="2025-01-31T00:00:00"/>
    <n v="65.109589041095887"/>
    <x v="4"/>
    <d v="2013-11-01T00:00:00"/>
    <n v="363"/>
  </r>
  <r>
    <n v="34986"/>
    <s v="VOLUNTEER"/>
    <s v="INACTIVE VOLUNTEER"/>
    <s v="N"/>
    <m/>
    <m/>
    <m/>
    <s v="N"/>
    <m/>
    <x v="0"/>
    <m/>
    <s v="LU2"/>
    <x v="1"/>
    <x v="2"/>
    <d v="2012-07-23T00:00:00"/>
    <d v="2012-07-23T00:00:00"/>
    <x v="1"/>
    <d v="2025-01-31T00:00:00"/>
    <n v="125.17260273972603"/>
    <x v="4"/>
    <d v="2012-07-23T00:00:00"/>
    <n v="1"/>
  </r>
  <r>
    <n v="112936"/>
    <s v="VOLUNTEER"/>
    <s v="ACTIVE VOLUNTEER"/>
    <s v="N"/>
    <m/>
    <m/>
    <m/>
    <s v="N"/>
    <m/>
    <x v="0"/>
    <d v="1960-07-26T00:00:00"/>
    <s v="LU6"/>
    <x v="1"/>
    <x v="2"/>
    <d v="2017-09-15T00:00:00"/>
    <s v=""/>
    <x v="0"/>
    <d v="2025-01-31T00:00:00"/>
    <n v="64.561643835616437"/>
    <x v="0"/>
    <d v="2025-01-31T00:00:00"/>
    <n v="1926"/>
  </r>
  <r>
    <n v="100206"/>
    <s v="VOLUNTEER"/>
    <s v="ACTIVE VOLUNTEER"/>
    <s v="N"/>
    <m/>
    <m/>
    <m/>
    <s v="N"/>
    <m/>
    <x v="0"/>
    <d v="1945-02-17T00:00:00"/>
    <s v="MK45"/>
    <x v="1"/>
    <x v="3"/>
    <d v="2015-05-11T00:00:00"/>
    <s v=""/>
    <x v="0"/>
    <d v="2025-01-31T00:00:00"/>
    <n v="80.008219178082186"/>
    <x v="4"/>
    <d v="2025-01-31T00:00:00"/>
    <n v="2540"/>
  </r>
  <r>
    <n v="106858"/>
    <s v="VOLUNTEER"/>
    <s v="INACTIVE VOLUNTEER"/>
    <s v="N"/>
    <m/>
    <m/>
    <m/>
    <s v="N"/>
    <m/>
    <x v="1"/>
    <d v="1994-10-04T00:00:00"/>
    <s v="EN11"/>
    <x v="0"/>
    <x v="0"/>
    <d v="2013-11-30T00:00:00"/>
    <d v="2014-09-12T00:00:00"/>
    <x v="1"/>
    <d v="2025-01-31T00:00:00"/>
    <n v="30.347945205479451"/>
    <x v="5"/>
    <d v="2014-09-12T00:00:00"/>
    <n v="205"/>
  </r>
  <r>
    <n v="107664"/>
    <s v="VOLUNTEER"/>
    <s v="INACTIVE VOLUNTEER"/>
    <s v="N"/>
    <m/>
    <m/>
    <m/>
    <s v="N"/>
    <m/>
    <x v="0"/>
    <d v="1933-01-23T00:00:00"/>
    <s v="SG7"/>
    <x v="0"/>
    <x v="2"/>
    <d v="2014-01-23T00:00:00"/>
    <d v="2014-12-01T00:00:00"/>
    <x v="1"/>
    <d v="2025-01-31T00:00:00"/>
    <n v="92.084931506849315"/>
    <x v="4"/>
    <d v="2014-12-01T00:00:00"/>
    <n v="223"/>
  </r>
  <r>
    <n v="160732"/>
    <s v="VOLUNTEER"/>
    <s v="ACTIVE VOLUNTEER"/>
    <s v="N"/>
    <m/>
    <m/>
    <m/>
    <s v="N"/>
    <m/>
    <x v="0"/>
    <m/>
    <s v="LU4"/>
    <x v="1"/>
    <x v="6"/>
    <s v="Not Recorded"/>
    <s v="Not Recorded"/>
    <x v="0"/>
    <d v="2025-01-31T00:00:00"/>
    <n v="125.17260273972603"/>
    <x v="4"/>
    <s v="Not Recorded"/>
    <s v=""/>
  </r>
  <r>
    <n v="111281"/>
    <s v="VOLUNTEER"/>
    <s v="INACTIVE VOLUNTEER"/>
    <s v="N"/>
    <m/>
    <m/>
    <m/>
    <s v="N"/>
    <m/>
    <x v="0"/>
    <d v="1998-12-11T00:00:00"/>
    <s v="AL3"/>
    <x v="0"/>
    <x v="2"/>
    <d v="2015-03-14T00:00:00"/>
    <d v="2022-04-06T00:00:00"/>
    <x v="0"/>
    <d v="2025-01-31T00:00:00"/>
    <n v="26.158904109589042"/>
    <x v="5"/>
    <d v="2022-04-06T00:00:00"/>
    <n v="1843"/>
  </r>
  <r>
    <n v="162236"/>
    <s v="VOLUNTEER"/>
    <s v="ACTIVE VOLUNTEER"/>
    <s v="N"/>
    <m/>
    <m/>
    <m/>
    <s v="N"/>
    <m/>
    <x v="0"/>
    <d v="2005-11-11T00:00:00"/>
    <s v="LU1"/>
    <x v="1"/>
    <x v="1"/>
    <d v="2023-08-29T00:00:00"/>
    <s v=""/>
    <x v="0"/>
    <d v="2025-01-31T00:00:00"/>
    <n v="19.235616438356164"/>
    <x v="1"/>
    <d v="2025-01-31T00:00:00"/>
    <n v="374"/>
  </r>
  <r>
    <n v="155887"/>
    <s v="VOLUNTEER"/>
    <s v="INACTIVE VOLUNTEER"/>
    <s v="N"/>
    <m/>
    <m/>
    <m/>
    <s v="N"/>
    <m/>
    <x v="0"/>
    <d v="2006-03-09T00:00:00"/>
    <s v="AL10"/>
    <x v="0"/>
    <x v="5"/>
    <s v="Not Recorded"/>
    <s v="Not Recorded"/>
    <x v="1"/>
    <d v="2025-01-31T00:00:00"/>
    <n v="18.912328767123288"/>
    <x v="1"/>
    <s v="Not Recorded"/>
    <s v=""/>
  </r>
  <r>
    <n v="109908"/>
    <s v="VOLUNTEER"/>
    <s v="INACTIVE VOLUNTEER"/>
    <s v="N"/>
    <m/>
    <m/>
    <m/>
    <s v="N"/>
    <m/>
    <x v="0"/>
    <d v="1997-06-28T00:00:00"/>
    <s v="WD18"/>
    <x v="0"/>
    <x v="3"/>
    <d v="2014-11-17T00:00:00"/>
    <d v="2015-06-29T00:00:00"/>
    <x v="0"/>
    <d v="2025-01-31T00:00:00"/>
    <n v="27.613698630136987"/>
    <x v="5"/>
    <d v="2015-06-29T00:00:00"/>
    <n v="161"/>
  </r>
  <r>
    <n v="168582"/>
    <s v="VOLUNTEER"/>
    <s v="PROSPECTIVE VOLUNTEER"/>
    <s v="N"/>
    <m/>
    <m/>
    <m/>
    <s v="N"/>
    <m/>
    <x v="0"/>
    <d v="1995-12-18T00:00:00"/>
    <s v="AL1"/>
    <x v="0"/>
    <x v="5"/>
    <s v="Not Recorded"/>
    <s v="Not Recorded"/>
    <x v="1"/>
    <d v="2025-01-31T00:00:00"/>
    <n v="29.142465753424659"/>
    <x v="5"/>
    <s v="Not Recorded"/>
    <s v=""/>
  </r>
  <r>
    <n v="9967"/>
    <s v="VOLUNTEER"/>
    <s v="ACTIVE VOLUNTEER"/>
    <s v="N"/>
    <m/>
    <m/>
    <m/>
    <s v="N"/>
    <m/>
    <x v="0"/>
    <d v="1949-04-18T00:00:00"/>
    <s v="LU3"/>
    <x v="1"/>
    <x v="3"/>
    <d v="2011-12-20T00:00:00"/>
    <s v=""/>
    <x v="0"/>
    <d v="2025-01-31T00:00:00"/>
    <n v="75.841095890410955"/>
    <x v="4"/>
    <d v="2025-01-31T00:00:00"/>
    <n v="3424"/>
  </r>
  <r>
    <n v="82692"/>
    <s v="VOLUNTEER"/>
    <s v="INACTIVE VOLUNTEER"/>
    <s v="N"/>
    <m/>
    <m/>
    <m/>
    <s v="N"/>
    <m/>
    <x v="1"/>
    <d v="1987-04-24T00:00:00"/>
    <s v="LU4"/>
    <x v="1"/>
    <x v="1"/>
    <d v="2011-11-09T00:00:00"/>
    <d v="2012-07-18T00:00:00"/>
    <x v="1"/>
    <d v="2025-01-31T00:00:00"/>
    <n v="37.799999999999997"/>
    <x v="2"/>
    <d v="2012-07-18T00:00:00"/>
    <n v="181"/>
  </r>
  <r>
    <n v="168617"/>
    <s v="VOLUNTEER"/>
    <s v="ACTIVE VOLUNTEER"/>
    <s v="N"/>
    <m/>
    <m/>
    <m/>
    <s v="N"/>
    <m/>
    <x v="0"/>
    <d v="2008-03-05T00:00:00"/>
    <s v="LU3"/>
    <x v="1"/>
    <x v="1"/>
    <d v="2024-07-11T00:00:00"/>
    <s v=""/>
    <x v="0"/>
    <d v="2025-01-31T00:00:00"/>
    <n v="16.920547945205481"/>
    <x v="1"/>
    <d v="2025-01-31T00:00:00"/>
    <n v="147"/>
  </r>
  <r>
    <n v="139587"/>
    <s v="VOLUNTEER"/>
    <s v="INACTIVE VOLUNTEER"/>
    <s v="N"/>
    <m/>
    <m/>
    <m/>
    <s v="N"/>
    <m/>
    <x v="0"/>
    <d v="2004-10-15T00:00:00"/>
    <s v="LU5"/>
    <x v="1"/>
    <x v="6"/>
    <d v="2019-09-21T00:00:00"/>
    <d v="2022-09-24T00:00:00"/>
    <x v="0"/>
    <d v="2025-01-31T00:00:00"/>
    <n v="20.30958904109589"/>
    <x v="1"/>
    <d v="2022-09-24T00:00:00"/>
    <n v="785"/>
  </r>
  <r>
    <n v="104417"/>
    <s v="VOLUNTEER"/>
    <s v="INACTIVE VOLUNTEER"/>
    <s v="N"/>
    <m/>
    <m/>
    <m/>
    <s v="N"/>
    <m/>
    <x v="0"/>
    <d v="1961-11-20T00:00:00"/>
    <s v="MK44"/>
    <x v="1"/>
    <x v="3"/>
    <d v="2015-03-09T00:00:00"/>
    <d v="2015-03-09T00:00:00"/>
    <x v="1"/>
    <d v="2025-01-31T00:00:00"/>
    <n v="63.241095890410961"/>
    <x v="0"/>
    <d v="2015-03-09T00:00:00"/>
    <n v="1"/>
  </r>
  <r>
    <n v="80891"/>
    <s v="VOLUNTEER"/>
    <s v="INACTIVE VOLUNTEER"/>
    <s v="N"/>
    <m/>
    <m/>
    <m/>
    <s v="N"/>
    <m/>
    <x v="0"/>
    <d v="1959-05-17T00:00:00"/>
    <s v="MK45"/>
    <x v="1"/>
    <x v="2"/>
    <d v="2009-01-01T00:00:00"/>
    <d v="2014-01-16T00:00:00"/>
    <x v="1"/>
    <d v="2025-01-31T00:00:00"/>
    <n v="65.756164383561639"/>
    <x v="4"/>
    <d v="2014-01-16T00:00:00"/>
    <n v="1316"/>
  </r>
  <r>
    <n v="136605"/>
    <s v="VOLUNTEER"/>
    <s v="INACTIVE VOLUNTEER"/>
    <s v="N"/>
    <m/>
    <m/>
    <m/>
    <s v="N"/>
    <m/>
    <x v="0"/>
    <d v="2005-07-09T00:00:00"/>
    <s v="LU2"/>
    <x v="1"/>
    <x v="1"/>
    <d v="2019-06-25T00:00:00"/>
    <d v="2021-09-08T00:00:00"/>
    <x v="0"/>
    <d v="2025-01-31T00:00:00"/>
    <n v="19.578082191780823"/>
    <x v="1"/>
    <d v="2021-09-08T00:00:00"/>
    <n v="577"/>
  </r>
  <r>
    <n v="79190"/>
    <s v="VOLUNTEER"/>
    <s v="INACTIVE VOLUNTEER"/>
    <s v="N"/>
    <m/>
    <m/>
    <m/>
    <s v="N"/>
    <m/>
    <x v="0"/>
    <m/>
    <s v="LU2"/>
    <x v="1"/>
    <x v="4"/>
    <d v="1899-12-31T00:00:00"/>
    <d v="1899-12-31T00:00:00"/>
    <x v="1"/>
    <d v="2025-01-31T00:00:00"/>
    <n v="125.17260273972603"/>
    <x v="4"/>
    <d v="1899-12-31T00:00:00"/>
    <m/>
  </r>
  <r>
    <n v="160413"/>
    <s v="VOLUNTEER"/>
    <s v="INACTIVE VOLUNTEER"/>
    <s v="N"/>
    <m/>
    <m/>
    <m/>
    <s v="N"/>
    <m/>
    <x v="0"/>
    <d v="2009-07-20T00:00:00"/>
    <s v="LU3"/>
    <x v="1"/>
    <x v="6"/>
    <d v="2022-11-19T00:00:00"/>
    <d v="2023-03-13T00:00:00"/>
    <x v="0"/>
    <d v="2025-01-31T00:00:00"/>
    <n v="15.545205479452054"/>
    <x v="6"/>
    <d v="2023-03-13T00:00:00"/>
    <n v="81"/>
  </r>
  <r>
    <n v="165431"/>
    <s v="VOLUNTEER"/>
    <s v="INACTIVE VOLUNTEER"/>
    <s v="N"/>
    <m/>
    <m/>
    <m/>
    <s v="N"/>
    <m/>
    <x v="0"/>
    <d v="2002-02-14T00:00:00"/>
    <s v="N1"/>
    <x v="2"/>
    <x v="1"/>
    <s v="Not Recorded"/>
    <s v="Not Recorded"/>
    <x v="1"/>
    <d v="2025-01-31T00:00:00"/>
    <n v="22.978082191780821"/>
    <x v="1"/>
    <s v="Not Recorded"/>
    <s v=""/>
  </r>
  <r>
    <n v="133522"/>
    <s v="VOLUNTEER"/>
    <s v="INACTIVE VOLUNTEER"/>
    <s v="N"/>
    <m/>
    <m/>
    <m/>
    <s v="N"/>
    <m/>
    <x v="1"/>
    <d v="2002-02-12T00:00:00"/>
    <s v="AL5"/>
    <x v="0"/>
    <x v="4"/>
    <d v="2019-02-12T00:00:00"/>
    <d v="2019-09-07T00:00:00"/>
    <x v="0"/>
    <d v="2025-01-31T00:00:00"/>
    <n v="22.983561643835618"/>
    <x v="1"/>
    <d v="2019-09-07T00:00:00"/>
    <n v="149"/>
  </r>
  <r>
    <n v="154470"/>
    <s v="VOLUNTEER"/>
    <s v="ACTIVE VOLUNTEER"/>
    <s v="N"/>
    <m/>
    <m/>
    <m/>
    <s v="N"/>
    <m/>
    <x v="0"/>
    <d v="2005-09-19T00:00:00"/>
    <s v="AL3"/>
    <x v="0"/>
    <x v="1"/>
    <d v="2022-03-12T00:00:00"/>
    <s v=""/>
    <x v="0"/>
    <d v="2025-01-31T00:00:00"/>
    <n v="19.38082191780822"/>
    <x v="1"/>
    <d v="2025-01-31T00:00:00"/>
    <n v="755"/>
  </r>
  <r>
    <n v="150831"/>
    <s v="VOLUNTEER"/>
    <s v="INACTIVE VOLUNTEER"/>
    <s v="N"/>
    <m/>
    <m/>
    <m/>
    <s v="N"/>
    <m/>
    <x v="3"/>
    <d v="2001-08-26T00:00:00"/>
    <s v="AL10"/>
    <x v="0"/>
    <x v="3"/>
    <d v="2021-06-23T00:00:00"/>
    <d v="2021-06-23T00:00:00"/>
    <x v="0"/>
    <d v="2025-01-31T00:00:00"/>
    <n v="23.449315068493149"/>
    <x v="1"/>
    <d v="2021-06-23T00:00:00"/>
    <n v="1"/>
  </r>
  <r>
    <n v="110937"/>
    <s v="VOLUNTEER"/>
    <s v="INACTIVE VOLUNTEER"/>
    <s v="N"/>
    <m/>
    <m/>
    <m/>
    <s v="N"/>
    <m/>
    <x v="0"/>
    <d v="1998-08-24T00:00:00"/>
    <s v="WD17"/>
    <x v="0"/>
    <x v="1"/>
    <d v="2015-02-14T00:00:00"/>
    <d v="2015-08-24T00:00:00"/>
    <x v="0"/>
    <d v="2025-01-31T00:00:00"/>
    <n v="26.457534246575342"/>
    <x v="5"/>
    <d v="2015-08-24T00:00:00"/>
    <n v="136"/>
  </r>
  <r>
    <n v="141400"/>
    <s v="VOLUNTEER"/>
    <s v="INACTIVE VOLUNTEER"/>
    <s v="N"/>
    <m/>
    <m/>
    <m/>
    <s v="N"/>
    <m/>
    <x v="0"/>
    <d v="1957-10-09T00:00:00"/>
    <s v="LU3"/>
    <x v="1"/>
    <x v="1"/>
    <d v="2019-12-11T00:00:00"/>
    <d v="2024-01-25T00:00:00"/>
    <x v="4"/>
    <d v="2025-01-31T00:00:00"/>
    <n v="67.358904109589048"/>
    <x v="4"/>
    <d v="2024-01-25T00:00:00"/>
    <n v="1077"/>
  </r>
  <r>
    <n v="154424"/>
    <s v="VOLUNTEER"/>
    <s v="INACTIVE VOLUNTEER"/>
    <s v="N"/>
    <m/>
    <m/>
    <m/>
    <s v="N"/>
    <m/>
    <x v="0"/>
    <d v="1954-03-11T00:00:00"/>
    <s v="HP5"/>
    <x v="4"/>
    <x v="6"/>
    <s v="Not Recorded"/>
    <s v="Not Recorded"/>
    <x v="1"/>
    <d v="2025-01-31T00:00:00"/>
    <n v="70.942465753424656"/>
    <x v="4"/>
    <s v="Not Recorded"/>
    <s v=""/>
  </r>
  <r>
    <n v="165215"/>
    <s v="VOLUNTEER"/>
    <s v="INACTIVE VOLUNTEER"/>
    <s v="N"/>
    <m/>
    <m/>
    <m/>
    <s v="N"/>
    <m/>
    <x v="0"/>
    <d v="2009-08-24T00:00:00"/>
    <s v="EN11"/>
    <x v="0"/>
    <x v="4"/>
    <d v="2024-01-08T00:00:00"/>
    <d v="2024-07-01T00:00:00"/>
    <x v="0"/>
    <d v="2025-01-31T00:00:00"/>
    <n v="15.449315068493151"/>
    <x v="6"/>
    <d v="2024-07-01T00:00:00"/>
    <n v="126"/>
  </r>
  <r>
    <n v="162168"/>
    <s v="VOLUNTEER"/>
    <s v="INACTIVE VOLUNTEER"/>
    <s v="N"/>
    <m/>
    <m/>
    <m/>
    <s v="N"/>
    <m/>
    <x v="0"/>
    <d v="2003-02-17T00:00:00"/>
    <s v="LU4"/>
    <x v="1"/>
    <x v="5"/>
    <s v="Not Recorded"/>
    <s v="Not Recorded"/>
    <x v="1"/>
    <d v="2025-01-31T00:00:00"/>
    <n v="21.969863013698632"/>
    <x v="1"/>
    <s v="Not Recorded"/>
    <s v=""/>
  </r>
  <r>
    <n v="167157"/>
    <s v="VOLUNTEER"/>
    <s v="INACTIVE VOLUNTEER"/>
    <s v="N"/>
    <m/>
    <m/>
    <m/>
    <s v="N"/>
    <m/>
    <x v="1"/>
    <d v="1994-12-07T00:00:00"/>
    <s v="NN2"/>
    <x v="3"/>
    <x v="1"/>
    <s v="Not Recorded"/>
    <s v="Not Recorded"/>
    <x v="1"/>
    <d v="2025-01-31T00:00:00"/>
    <n v="30.172602739726027"/>
    <x v="5"/>
    <s v="Not Recorded"/>
    <s v=""/>
  </r>
  <r>
    <n v="165807"/>
    <s v="VOLUNTEER"/>
    <s v="INACTIVE VOLUNTEER"/>
    <s v="N"/>
    <m/>
    <m/>
    <m/>
    <s v="N"/>
    <m/>
    <x v="1"/>
    <d v="2009-08-21T00:00:00"/>
    <s v="AL5"/>
    <x v="0"/>
    <x v="1"/>
    <s v="Not Recorded"/>
    <s v="Not Recorded"/>
    <x v="1"/>
    <d v="2025-01-31T00:00:00"/>
    <n v="15.457534246575342"/>
    <x v="6"/>
    <s v="Not Recorded"/>
    <s v=""/>
  </r>
  <r>
    <n v="120556"/>
    <s v="VOLUNTEER"/>
    <s v="ACTIVE VOLUNTEER"/>
    <s v="N"/>
    <m/>
    <m/>
    <m/>
    <s v="N"/>
    <m/>
    <x v="0"/>
    <d v="1982-04-09T00:00:00"/>
    <s v="WD7"/>
    <x v="0"/>
    <x v="0"/>
    <d v="2017-01-23T00:00:00"/>
    <s v=""/>
    <x v="0"/>
    <d v="2025-01-31T00:00:00"/>
    <n v="42.843835616438355"/>
    <x v="2"/>
    <d v="2025-01-31T00:00:00"/>
    <n v="2095"/>
  </r>
  <r>
    <n v="167344"/>
    <s v="VOLUNTEER"/>
    <s v="INACTIVE VOLUNTEER"/>
    <s v="N"/>
    <m/>
    <m/>
    <m/>
    <s v="N"/>
    <m/>
    <x v="0"/>
    <d v="1997-10-10T00:00:00"/>
    <s v="MK42"/>
    <x v="1"/>
    <x v="0"/>
    <s v="Not Recorded"/>
    <s v="Not Recorded"/>
    <x v="1"/>
    <d v="2025-01-31T00:00:00"/>
    <n v="27.328767123287673"/>
    <x v="5"/>
    <s v="Not Recorded"/>
    <s v=""/>
  </r>
  <r>
    <n v="82390"/>
    <s v="VOLUNTEER"/>
    <s v="INACTIVE VOLUNTEER"/>
    <s v="N"/>
    <m/>
    <m/>
    <m/>
    <s v="N"/>
    <m/>
    <x v="1"/>
    <d v="1995-05-26T00:00:00"/>
    <s v="LU3"/>
    <x v="1"/>
    <x v="2"/>
    <d v="2011-08-27T00:00:00"/>
    <d v="2011-10-29T00:00:00"/>
    <x v="1"/>
    <d v="2025-01-31T00:00:00"/>
    <n v="29.706849315068492"/>
    <x v="5"/>
    <d v="2011-10-29T00:00:00"/>
    <n v="45"/>
  </r>
  <r>
    <n v="159597"/>
    <s v="VOLUNTEER"/>
    <s v="INACTIVE VOLUNTEER"/>
    <s v="N"/>
    <m/>
    <m/>
    <m/>
    <s v="N"/>
    <m/>
    <x v="0"/>
    <d v="1989-09-11T00:00:00"/>
    <s v="LU3"/>
    <x v="1"/>
    <x v="6"/>
    <s v="Not Recorded"/>
    <s v="Not Recorded"/>
    <x v="1"/>
    <d v="2025-01-31T00:00:00"/>
    <n v="35.413698630136984"/>
    <x v="2"/>
    <s v="Not Recorded"/>
    <s v=""/>
  </r>
  <r>
    <n v="120396"/>
    <s v="VOLUNTEER"/>
    <s v="INACTIVE VOLUNTEER"/>
    <s v="N"/>
    <m/>
    <m/>
    <m/>
    <s v="N"/>
    <m/>
    <x v="0"/>
    <d v="1982-04-07T00:00:00"/>
    <s v="WD25"/>
    <x v="0"/>
    <x v="1"/>
    <d v="2017-04-13T00:00:00"/>
    <d v="2017-11-11T00:00:00"/>
    <x v="0"/>
    <d v="2025-01-31T00:00:00"/>
    <n v="42.849315068493148"/>
    <x v="2"/>
    <d v="2017-11-11T00:00:00"/>
    <n v="152"/>
  </r>
  <r>
    <n v="153119"/>
    <s v="VOLUNTEER"/>
    <s v="INACTIVE VOLUNTEER"/>
    <s v="N"/>
    <m/>
    <m/>
    <m/>
    <s v="N"/>
    <m/>
    <x v="1"/>
    <d v="2005-06-09T00:00:00"/>
    <s v="WD18"/>
    <x v="0"/>
    <x v="5"/>
    <d v="2022-01-15T00:00:00"/>
    <d v="2023-01-25T00:00:00"/>
    <x v="0"/>
    <d v="2025-01-31T00:00:00"/>
    <n v="19.660273972602738"/>
    <x v="1"/>
    <d v="2023-01-25T00:00:00"/>
    <n v="268"/>
  </r>
  <r>
    <n v="94217"/>
    <s v="VOLUNTEER"/>
    <s v="INACTIVE VOLUNTEER"/>
    <s v="N"/>
    <m/>
    <m/>
    <m/>
    <s v="N"/>
    <m/>
    <x v="0"/>
    <d v="1976-05-11T00:00:00"/>
    <s v="MK17"/>
    <x v="4"/>
    <x v="2"/>
    <d v="2012-03-14T00:00:00"/>
    <d v="2016-04-01T00:00:00"/>
    <x v="0"/>
    <d v="2025-01-31T00:00:00"/>
    <n v="48.758904109589039"/>
    <x v="3"/>
    <d v="2016-04-01T00:00:00"/>
    <n v="1058"/>
  </r>
  <r>
    <n v="167216"/>
    <s v="VOLUNTEER"/>
    <s v="ACTIVE VOLUNTEER"/>
    <s v="N"/>
    <m/>
    <m/>
    <m/>
    <s v="N"/>
    <m/>
    <x v="0"/>
    <d v="1980-02-29T00:00:00"/>
    <s v="WD18"/>
    <x v="0"/>
    <x v="1"/>
    <d v="2024-04-25T00:00:00"/>
    <s v=""/>
    <x v="0"/>
    <d v="2025-01-31T00:00:00"/>
    <n v="44.953424657534249"/>
    <x v="2"/>
    <d v="2025-01-31T00:00:00"/>
    <n v="202"/>
  </r>
  <r>
    <n v="94730"/>
    <s v="VOLUNTEER"/>
    <s v="INACTIVE VOLUNTEER"/>
    <s v="N"/>
    <m/>
    <m/>
    <m/>
    <s v="N"/>
    <m/>
    <x v="1"/>
    <m/>
    <s v="LU7"/>
    <x v="1"/>
    <x v="2"/>
    <d v="2012-12-10T00:00:00"/>
    <d v="2012-12-10T00:00:00"/>
    <x v="1"/>
    <d v="2025-01-31T00:00:00"/>
    <n v="125.17260273972603"/>
    <x v="4"/>
    <d v="2012-12-10T00:00:00"/>
    <n v="1"/>
  </r>
  <r>
    <n v="154147"/>
    <s v="VOLUNTEER"/>
    <s v="INACTIVE VOLUNTEER"/>
    <s v="N"/>
    <m/>
    <m/>
    <m/>
    <s v="N"/>
    <m/>
    <x v="1"/>
    <d v="2005-09-08T00:00:00"/>
    <s v="LU5"/>
    <x v="1"/>
    <x v="2"/>
    <d v="2021-12-13T00:00:00"/>
    <d v="2022-04-01T00:00:00"/>
    <x v="0"/>
    <d v="2025-01-31T00:00:00"/>
    <n v="19.410958904109588"/>
    <x v="1"/>
    <d v="2022-04-01T00:00:00"/>
    <n v="80"/>
  </r>
  <r>
    <n v="161031"/>
    <s v="VOLUNTEER"/>
    <s v="INACTIVE VOLUNTEER"/>
    <s v="N"/>
    <m/>
    <m/>
    <m/>
    <s v="N"/>
    <m/>
    <x v="1"/>
    <d v="2002-02-01T00:00:00"/>
    <s v="LU3"/>
    <x v="1"/>
    <x v="2"/>
    <s v="Not Recorded"/>
    <s v="Not Recorded"/>
    <x v="1"/>
    <d v="2025-01-31T00:00:00"/>
    <n v="23.013698630136986"/>
    <x v="1"/>
    <s v="Not Recorded"/>
    <s v=""/>
  </r>
  <r>
    <n v="105618"/>
    <s v="VOLUNTEER"/>
    <s v="INACTIVE VOLUNTEER"/>
    <s v="N"/>
    <m/>
    <m/>
    <m/>
    <s v="N"/>
    <m/>
    <x v="0"/>
    <d v="1996-05-20T00:00:00"/>
    <s v="SG5"/>
    <x v="0"/>
    <x v="5"/>
    <d v="2013-09-21T00:00:00"/>
    <d v="2015-10-21T00:00:00"/>
    <x v="0"/>
    <d v="2025-01-31T00:00:00"/>
    <n v="28.720547945205478"/>
    <x v="5"/>
    <d v="2015-10-21T00:00:00"/>
    <n v="543"/>
  </r>
  <r>
    <n v="80892"/>
    <s v="VOLUNTEER"/>
    <s v="INACTIVE VOLUNTEER"/>
    <s v="N"/>
    <m/>
    <m/>
    <m/>
    <s v="N"/>
    <m/>
    <x v="0"/>
    <d v="1993-01-26T00:00:00"/>
    <s v="LU3"/>
    <x v="1"/>
    <x v="3"/>
    <d v="2010-12-13T00:00:00"/>
    <d v="2013-03-01T00:00:00"/>
    <x v="1"/>
    <d v="2025-01-31T00:00:00"/>
    <n v="32.035616438356165"/>
    <x v="5"/>
    <d v="2013-03-01T00:00:00"/>
    <n v="580"/>
  </r>
  <r>
    <n v="110938"/>
    <s v="VOLUNTEER"/>
    <s v="INACTIVE VOLUNTEER"/>
    <s v="N"/>
    <m/>
    <m/>
    <m/>
    <s v="N"/>
    <m/>
    <x v="0"/>
    <d v="2000-04-24T00:00:00"/>
    <s v="WD18"/>
    <x v="0"/>
    <x v="1"/>
    <d v="2015-02-14T00:00:00"/>
    <d v="2019-05-01T00:00:00"/>
    <x v="0"/>
    <d v="2025-01-31T00:00:00"/>
    <n v="24.789041095890411"/>
    <x v="1"/>
    <d v="2019-05-01T00:00:00"/>
    <n v="1098"/>
  </r>
  <r>
    <n v="166567"/>
    <s v="VOLUNTEER"/>
    <s v="ACTIVE VOLUNTEER"/>
    <s v="N"/>
    <m/>
    <m/>
    <m/>
    <s v="N"/>
    <m/>
    <x v="0"/>
    <d v="2000-10-11T00:00:00"/>
    <s v="MK40"/>
    <x v="1"/>
    <x v="5"/>
    <d v="2024-02-02T00:00:00"/>
    <s v=""/>
    <x v="0"/>
    <d v="2025-01-31T00:00:00"/>
    <n v="24.323287671232876"/>
    <x v="1"/>
    <d v="2025-01-31T00:00:00"/>
    <n v="261"/>
  </r>
  <r>
    <n v="127994"/>
    <s v="VOLUNTEER"/>
    <s v="INACTIVE VOLUNTEER"/>
    <s v="N"/>
    <m/>
    <m/>
    <m/>
    <s v="N"/>
    <m/>
    <x v="1"/>
    <d v="2001-05-15T00:00:00"/>
    <s v="LU3"/>
    <x v="1"/>
    <x v="1"/>
    <s v="Not Recorded"/>
    <s v="Not Recorded"/>
    <x v="1"/>
    <d v="2025-01-31T00:00:00"/>
    <n v="23.731506849315068"/>
    <x v="1"/>
    <s v="Not Recorded"/>
    <s v=""/>
  </r>
  <r>
    <n v="79985"/>
    <s v="VOLUNTEER"/>
    <s v="INACTIVE VOLUNTEER"/>
    <s v="N"/>
    <m/>
    <m/>
    <m/>
    <s v="N"/>
    <m/>
    <x v="0"/>
    <d v="1986-11-12T00:00:00"/>
    <s v="LU3"/>
    <x v="1"/>
    <x v="2"/>
    <d v="2011-11-30T00:00:00"/>
    <d v="2011-11-30T00:00:00"/>
    <x v="1"/>
    <d v="2025-01-31T00:00:00"/>
    <n v="38.246575342465754"/>
    <x v="2"/>
    <d v="2011-11-30T00:00:00"/>
    <n v="1"/>
  </r>
  <r>
    <n v="157831"/>
    <s v="VOLUNTEER"/>
    <s v="INACTIVE VOLUNTEER"/>
    <s v="N"/>
    <m/>
    <m/>
    <m/>
    <s v="N"/>
    <m/>
    <x v="1"/>
    <d v="2005-10-13T00:00:00"/>
    <s v="AL7"/>
    <x v="0"/>
    <x v="3"/>
    <d v="2022-09-26T00:00:00"/>
    <d v="2023-01-30T00:00:00"/>
    <x v="0"/>
    <d v="2025-01-31T00:00:00"/>
    <n v="19.315068493150687"/>
    <x v="1"/>
    <d v="2023-01-30T00:00:00"/>
    <n v="91"/>
  </r>
  <r>
    <n v="133015"/>
    <s v="VOLUNTEER"/>
    <s v="ACTIVE VOLUNTEER"/>
    <s v="N"/>
    <m/>
    <m/>
    <m/>
    <s v="N"/>
    <m/>
    <x v="1"/>
    <d v="2002-04-07T00:00:00"/>
    <s v="AL7"/>
    <x v="0"/>
    <x v="3"/>
    <d v="2019-01-16T00:00:00"/>
    <s v=""/>
    <x v="0"/>
    <d v="2025-01-31T00:00:00"/>
    <n v="22.835616438356166"/>
    <x v="1"/>
    <d v="2025-01-31T00:00:00"/>
    <n v="1578"/>
  </r>
  <r>
    <n v="152839"/>
    <s v="VOLUNTEER"/>
    <s v="ACTIVE VOLUNTEER"/>
    <s v="N"/>
    <m/>
    <m/>
    <m/>
    <s v="N"/>
    <m/>
    <x v="0"/>
    <d v="1986-09-20T00:00:00"/>
    <s v="AL1"/>
    <x v="0"/>
    <x v="0"/>
    <d v="2021-10-29T00:00:00"/>
    <s v=""/>
    <x v="0"/>
    <d v="2025-01-31T00:00:00"/>
    <n v="38.391780821917806"/>
    <x v="2"/>
    <d v="2025-01-31T00:00:00"/>
    <n v="851"/>
  </r>
  <r>
    <n v="101513"/>
    <s v="VOLUNTEER"/>
    <s v="INACTIVE VOLUNTEER"/>
    <s v="N"/>
    <m/>
    <m/>
    <m/>
    <s v="N"/>
    <m/>
    <x v="1"/>
    <d v="1973-07-02T00:00:00"/>
    <s v="SG19"/>
    <x v="1"/>
    <x v="5"/>
    <d v="2013-01-31T00:00:00"/>
    <d v="2013-01-31T00:00:00"/>
    <x v="1"/>
    <d v="2025-01-31T00:00:00"/>
    <n v="51.61917808219178"/>
    <x v="3"/>
    <d v="2013-01-31T00:00:00"/>
    <n v="1"/>
  </r>
  <r>
    <n v="102735"/>
    <s v="VOLUNTEER"/>
    <s v="INACTIVE VOLUNTEER"/>
    <s v="N"/>
    <m/>
    <m/>
    <m/>
    <s v="N"/>
    <m/>
    <x v="1"/>
    <d v="1992-04-07T00:00:00"/>
    <s v="LU1"/>
    <x v="1"/>
    <x v="5"/>
    <d v="2013-04-02T00:00:00"/>
    <d v="2013-04-27T00:00:00"/>
    <x v="1"/>
    <d v="2025-01-31T00:00:00"/>
    <n v="32.841095890410962"/>
    <x v="5"/>
    <d v="2013-04-27T00:00:00"/>
    <n v="19"/>
  </r>
  <r>
    <n v="161711"/>
    <s v="VOLUNTEER"/>
    <s v="INACTIVE VOLUNTEER"/>
    <s v="N"/>
    <m/>
    <m/>
    <m/>
    <s v="N"/>
    <m/>
    <x v="0"/>
    <d v="2005-08-03T00:00:00"/>
    <s v="LU2"/>
    <x v="1"/>
    <x v="1"/>
    <s v="Not Recorded"/>
    <s v="Not Recorded"/>
    <x v="1"/>
    <d v="2025-01-31T00:00:00"/>
    <n v="19.509589041095889"/>
    <x v="1"/>
    <s v="Not Recorded"/>
    <s v=""/>
  </r>
  <r>
    <n v="168371"/>
    <s v="VOLUNTEER"/>
    <s v="PROSPECTIVE VOLUNTEER"/>
    <s v="N"/>
    <m/>
    <m/>
    <m/>
    <s v="N"/>
    <m/>
    <x v="0"/>
    <d v="2009-03-03T00:00:00"/>
    <s v="MK42"/>
    <x v="1"/>
    <x v="1"/>
    <s v="Not Recorded"/>
    <s v="Not Recorded"/>
    <x v="1"/>
    <d v="2025-01-31T00:00:00"/>
    <n v="15.926027397260274"/>
    <x v="6"/>
    <s v="Not Recorded"/>
    <s v=""/>
  </r>
  <r>
    <n v="123408"/>
    <s v="VOLUNTEER"/>
    <s v="PROSPECTIVE VOLUNTEER"/>
    <s v="N"/>
    <m/>
    <m/>
    <m/>
    <s v="N"/>
    <m/>
    <x v="0"/>
    <d v="2006-07-01T00:00:00"/>
    <s v="LU3"/>
    <x v="1"/>
    <x v="1"/>
    <s v="Not Recorded"/>
    <s v="Not Recorded"/>
    <x v="1"/>
    <d v="2025-01-31T00:00:00"/>
    <n v="18.600000000000001"/>
    <x v="1"/>
    <s v="Not Recorded"/>
    <s v=""/>
  </r>
  <r>
    <n v="166941"/>
    <s v="VOLUNTEER"/>
    <s v="INACTIVE VOLUNTEER"/>
    <s v="N"/>
    <m/>
    <m/>
    <m/>
    <s v="N"/>
    <m/>
    <x v="0"/>
    <d v="2007-08-23T00:00:00"/>
    <s v="MK42"/>
    <x v="1"/>
    <x v="1"/>
    <s v="Not Recorded"/>
    <s v="Not Recorded"/>
    <x v="1"/>
    <d v="2025-01-31T00:00:00"/>
    <n v="17.454794520547946"/>
    <x v="1"/>
    <s v="Not Recorded"/>
    <s v=""/>
  </r>
  <r>
    <n v="164737"/>
    <s v="VOLUNTEER"/>
    <s v="INACTIVE VOLUNTEER"/>
    <s v="N"/>
    <m/>
    <m/>
    <m/>
    <s v="N"/>
    <m/>
    <x v="0"/>
    <d v="1996-12-23T00:00:00"/>
    <s v="LU1"/>
    <x v="1"/>
    <x v="1"/>
    <s v="Not Recorded"/>
    <s v="Not Recorded"/>
    <x v="1"/>
    <d v="2025-01-31T00:00:00"/>
    <n v="28.126027397260273"/>
    <x v="5"/>
    <s v="Not Recorded"/>
    <s v=""/>
  </r>
  <r>
    <n v="123406"/>
    <s v="VOLUNTEER"/>
    <s v="INACTIVE VOLUNTEER"/>
    <s v="N"/>
    <m/>
    <m/>
    <m/>
    <s v="N"/>
    <m/>
    <x v="0"/>
    <d v="1981-12-19T00:00:00"/>
    <s v="LU3"/>
    <x v="1"/>
    <x v="1"/>
    <d v="2018-01-09T00:00:00"/>
    <d v="2021-09-08T00:00:00"/>
    <x v="0"/>
    <d v="2025-01-31T00:00:00"/>
    <n v="43.147945205479452"/>
    <x v="2"/>
    <d v="2021-09-08T00:00:00"/>
    <n v="957"/>
  </r>
  <r>
    <n v="102632"/>
    <s v="VOLUNTEER"/>
    <s v="INACTIVE VOLUNTEER"/>
    <s v="N"/>
    <m/>
    <m/>
    <m/>
    <s v="N"/>
    <m/>
    <x v="0"/>
    <d v="1967-07-03T00:00:00"/>
    <s v="LU4"/>
    <x v="1"/>
    <x v="1"/>
    <d v="2015-04-27T00:00:00"/>
    <d v="2017-04-13T00:00:00"/>
    <x v="0"/>
    <d v="2025-01-31T00:00:00"/>
    <n v="57.62191780821918"/>
    <x v="0"/>
    <d v="2017-04-13T00:00:00"/>
    <n v="514"/>
  </r>
  <r>
    <n v="79191"/>
    <s v="VOLUNTEER"/>
    <s v="INACTIVE VOLUNTEER"/>
    <s v="N"/>
    <m/>
    <m/>
    <m/>
    <s v="N"/>
    <m/>
    <x v="0"/>
    <m/>
    <s v="LU1"/>
    <x v="1"/>
    <x v="4"/>
    <d v="1899-12-31T00:00:00"/>
    <d v="1899-12-31T00:00:00"/>
    <x v="1"/>
    <d v="2025-01-31T00:00:00"/>
    <n v="125.17260273972603"/>
    <x v="4"/>
    <d v="1899-12-31T00:00:00"/>
    <m/>
  </r>
  <r>
    <n v="159599"/>
    <s v="VOLUNTEER"/>
    <s v="INACTIVE VOLUNTEER"/>
    <s v="N"/>
    <m/>
    <m/>
    <m/>
    <s v="N"/>
    <m/>
    <x v="0"/>
    <d v="1989-04-28T00:00:00"/>
    <s v="EN8"/>
    <x v="0"/>
    <x v="6"/>
    <s v="Not Recorded"/>
    <s v="Not Recorded"/>
    <x v="1"/>
    <d v="2025-01-31T00:00:00"/>
    <n v="35.786301369863011"/>
    <x v="2"/>
    <s v="Not Recorded"/>
    <s v=""/>
  </r>
  <r>
    <n v="18210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8319"/>
    <s v="VOLUNTEER"/>
    <s v="PROSPECTIVE VOLUNTEER"/>
    <s v="N"/>
    <m/>
    <m/>
    <m/>
    <s v="N"/>
    <m/>
    <x v="0"/>
    <d v="2007-11-29T00:00:00"/>
    <s v="LU2"/>
    <x v="1"/>
    <x v="0"/>
    <s v="Not Recorded"/>
    <s v="Not Recorded"/>
    <x v="1"/>
    <d v="2025-01-31T00:00:00"/>
    <n v="17.186301369863013"/>
    <x v="1"/>
    <s v="Not Recorded"/>
    <s v=""/>
  </r>
  <r>
    <n v="117103"/>
    <s v="VOLUNTEER"/>
    <s v="INACTIVE VOLUNTEER"/>
    <s v="N"/>
    <m/>
    <m/>
    <m/>
    <s v="N"/>
    <m/>
    <x v="1"/>
    <d v="1964-06-16T00:00:00"/>
    <s v="MK42"/>
    <x v="1"/>
    <x v="2"/>
    <d v="2016-05-01T00:00:00"/>
    <d v="2016-09-22T00:00:00"/>
    <x v="0"/>
    <d v="2025-01-31T00:00:00"/>
    <n v="60.668493150684931"/>
    <x v="0"/>
    <d v="2016-09-22T00:00:00"/>
    <n v="104"/>
  </r>
  <r>
    <n v="102768"/>
    <s v="VOLUNTEER"/>
    <s v="INACTIVE VOLUNTEER"/>
    <s v="N"/>
    <m/>
    <m/>
    <m/>
    <s v="N"/>
    <m/>
    <x v="1"/>
    <d v="1956-11-22T00:00:00"/>
    <s v="MK45"/>
    <x v="1"/>
    <x v="2"/>
    <d v="2013-07-09T00:00:00"/>
    <d v="2015-12-31T00:00:00"/>
    <x v="4"/>
    <d v="2025-01-31T00:00:00"/>
    <n v="68.238356164383561"/>
    <x v="4"/>
    <d v="2015-12-31T00:00:00"/>
    <n v="648"/>
  </r>
  <r>
    <n v="167629"/>
    <s v="VOLUNTEER"/>
    <s v="INACTIVE VOLUNTEER"/>
    <s v="N"/>
    <m/>
    <m/>
    <m/>
    <s v="N"/>
    <m/>
    <x v="0"/>
    <d v="2001-07-27T00:00:00"/>
    <s v="LU3"/>
    <x v="1"/>
    <x v="1"/>
    <s v="Not Recorded"/>
    <s v="Not Recorded"/>
    <x v="1"/>
    <d v="2025-01-31T00:00:00"/>
    <n v="23.531506849315068"/>
    <x v="1"/>
    <s v="Not Recorded"/>
    <s v=""/>
  </r>
  <r>
    <n v="104639"/>
    <s v="VOLUNTEER"/>
    <s v="INACTIVE VOLUNTEER"/>
    <s v="N"/>
    <m/>
    <m/>
    <m/>
    <s v="N"/>
    <m/>
    <x v="0"/>
    <m/>
    <s v="LU4"/>
    <x v="1"/>
    <x v="3"/>
    <d v="2013-08-23T00:00:00"/>
    <d v="2014-11-03T00:00:00"/>
    <x v="1"/>
    <d v="2025-01-31T00:00:00"/>
    <n v="125.17260273972603"/>
    <x v="4"/>
    <d v="2014-11-03T00:00:00"/>
    <n v="312"/>
  </r>
  <r>
    <n v="104573"/>
    <s v="VOLUNTEER"/>
    <s v="INACTIVE VOLUNTEER"/>
    <s v="N"/>
    <m/>
    <m/>
    <m/>
    <s v="N"/>
    <m/>
    <x v="1"/>
    <d v="1996-10-30T00:00:00"/>
    <s v="LU4"/>
    <x v="1"/>
    <x v="1"/>
    <d v="2013-08-23T00:00:00"/>
    <d v="2016-08-31T00:00:00"/>
    <x v="3"/>
    <d v="2025-01-31T00:00:00"/>
    <n v="28.273972602739725"/>
    <x v="5"/>
    <d v="2016-08-31T00:00:00"/>
    <n v="789"/>
  </r>
  <r>
    <n v="151376"/>
    <s v="VOLUNTEER"/>
    <s v="INACTIVE VOLUNTEER"/>
    <s v="N"/>
    <m/>
    <m/>
    <m/>
    <s v="N"/>
    <m/>
    <x v="0"/>
    <d v="1972-10-01T00:00:00"/>
    <s v="LU3"/>
    <x v="1"/>
    <x v="1"/>
    <d v="2021-07-22T00:00:00"/>
    <d v="2024-04-30T00:00:00"/>
    <x v="0"/>
    <d v="2025-01-31T00:00:00"/>
    <n v="52.369863013698627"/>
    <x v="3"/>
    <d v="2024-04-30T00:00:00"/>
    <n v="724"/>
  </r>
  <r>
    <n v="115324"/>
    <s v="VOLUNTEER"/>
    <s v="INACTIVE VOLUNTEER"/>
    <s v="N"/>
    <m/>
    <m/>
    <m/>
    <s v="N"/>
    <m/>
    <x v="0"/>
    <d v="1946-10-20T00:00:00"/>
    <s v="WD7"/>
    <x v="0"/>
    <x v="3"/>
    <d v="2015-12-02T00:00:00"/>
    <d v="2021-04-08T00:00:00"/>
    <x v="0"/>
    <d v="2025-01-31T00:00:00"/>
    <n v="78.336986301369862"/>
    <x v="4"/>
    <d v="2021-04-08T00:00:00"/>
    <n v="1397"/>
  </r>
  <r>
    <n v="108399"/>
    <s v="VOLUNTEER"/>
    <s v="ACTIVE VOLUNTEER"/>
    <s v="N"/>
    <m/>
    <m/>
    <m/>
    <s v="N"/>
    <m/>
    <x v="0"/>
    <d v="1951-02-04T00:00:00"/>
    <s v="WD7"/>
    <x v="0"/>
    <x v="2"/>
    <d v="2014-05-01T00:00:00"/>
    <s v=""/>
    <x v="0"/>
    <d v="2025-01-31T00:00:00"/>
    <n v="74.041095890410958"/>
    <x v="4"/>
    <d v="2025-01-31T00:00:00"/>
    <n v="2807"/>
  </r>
  <r>
    <n v="153052"/>
    <s v="VOLUNTEER"/>
    <s v="INACTIVE VOLUNTEER"/>
    <s v="N"/>
    <m/>
    <m/>
    <m/>
    <s v="N"/>
    <m/>
    <x v="0"/>
    <d v="1979-11-04T00:00:00"/>
    <s v="LU4"/>
    <x v="1"/>
    <x v="1"/>
    <d v="2021-10-18T00:00:00"/>
    <d v="2022-08-03T00:00:00"/>
    <x v="0"/>
    <d v="2025-01-31T00:00:00"/>
    <n v="45.273972602739725"/>
    <x v="3"/>
    <d v="2022-08-03T00:00:00"/>
    <n v="208"/>
  </r>
  <r>
    <n v="94062"/>
    <s v="VOLUNTEER"/>
    <s v="INACTIVE VOLUNTEER"/>
    <s v="N"/>
    <m/>
    <m/>
    <m/>
    <s v="N"/>
    <m/>
    <x v="1"/>
    <d v="1949-06-23T00:00:00"/>
    <s v="WD25"/>
    <x v="0"/>
    <x v="3"/>
    <s v="Not Recorded"/>
    <s v="Not Recorded"/>
    <x v="0"/>
    <d v="2025-01-31T00:00:00"/>
    <n v="75.660273972602738"/>
    <x v="4"/>
    <s v="Not Recorded"/>
    <s v=""/>
  </r>
  <r>
    <n v="165633"/>
    <s v="VOLUNTEER"/>
    <s v="INACTIVE VOLUNTEER"/>
    <s v="N"/>
    <m/>
    <m/>
    <m/>
    <s v="N"/>
    <m/>
    <x v="1"/>
    <d v="2003-06-07T00:00:00"/>
    <s v="LU3"/>
    <x v="1"/>
    <x v="1"/>
    <s v="Not Recorded"/>
    <s v="Not Recorded"/>
    <x v="1"/>
    <d v="2025-01-31T00:00:00"/>
    <n v="21.668493150684931"/>
    <x v="1"/>
    <s v="Not Recorded"/>
    <s v=""/>
  </r>
  <r>
    <n v="168621"/>
    <s v="VOLUNTEER"/>
    <s v="PROSPECTIVE VOLUNTEER"/>
    <s v="N"/>
    <m/>
    <m/>
    <m/>
    <s v="N"/>
    <m/>
    <x v="1"/>
    <d v="2002-01-07T00:00:00"/>
    <s v="HP3"/>
    <x v="0"/>
    <x v="3"/>
    <s v="Not Recorded"/>
    <s v="Not Recorded"/>
    <x v="1"/>
    <d v="2025-01-31T00:00:00"/>
    <n v="23.082191780821919"/>
    <x v="1"/>
    <s v="Not Recorded"/>
    <s v=""/>
  </r>
  <r>
    <n v="143023"/>
    <s v="VOLUNTEER"/>
    <s v="INACTIVE VOLUNTEER"/>
    <s v="N"/>
    <m/>
    <m/>
    <m/>
    <s v="N"/>
    <m/>
    <x v="0"/>
    <d v="2006-06-11T00:00:00"/>
    <s v="WD3"/>
    <x v="0"/>
    <x v="3"/>
    <d v="2019-11-04T00:00:00"/>
    <d v="2020-04-15T00:00:00"/>
    <x v="0"/>
    <d v="2025-01-31T00:00:00"/>
    <n v="18.654794520547945"/>
    <x v="1"/>
    <d v="2020-04-15T00:00:00"/>
    <n v="118"/>
  </r>
  <r>
    <n v="126042"/>
    <s v="VOLUNTEER"/>
    <s v="ACTIVE VOLUNTEER"/>
    <s v="N"/>
    <m/>
    <m/>
    <m/>
    <s v="N"/>
    <m/>
    <x v="0"/>
    <d v="1979-03-27T00:00:00"/>
    <s v="LU3"/>
    <x v="1"/>
    <x v="6"/>
    <d v="2018-07-11T00:00:00"/>
    <s v=""/>
    <x v="2"/>
    <d v="2025-01-31T00:00:00"/>
    <n v="45.88219178082192"/>
    <x v="3"/>
    <d v="2025-01-31T00:00:00"/>
    <n v="1713"/>
  </r>
  <r>
    <n v="124935"/>
    <s v="VOLUNTEER"/>
    <s v="ACTIVE VOLUNTEER"/>
    <s v="N"/>
    <m/>
    <m/>
    <m/>
    <s v="N"/>
    <m/>
    <x v="0"/>
    <d v="1959-06-17T00:00:00"/>
    <s v="LU5"/>
    <x v="1"/>
    <x v="2"/>
    <d v="2017-12-01T00:00:00"/>
    <s v=""/>
    <x v="2"/>
    <d v="2025-01-31T00:00:00"/>
    <n v="65.671232876712324"/>
    <x v="4"/>
    <d v="2025-01-31T00:00:00"/>
    <n v="1871"/>
  </r>
  <r>
    <n v="129142"/>
    <s v="VOLUNTEER"/>
    <s v="INACTIVE VOLUNTEER"/>
    <s v="N"/>
    <m/>
    <m/>
    <m/>
    <s v="N"/>
    <m/>
    <x v="0"/>
    <d v="1961-07-31T00:00:00"/>
    <s v="AL2"/>
    <x v="0"/>
    <x v="3"/>
    <d v="2018-06-20T00:00:00"/>
    <d v="2022-08-04T00:00:00"/>
    <x v="0"/>
    <d v="2025-01-31T00:00:00"/>
    <n v="63.547945205479451"/>
    <x v="0"/>
    <d v="2022-08-04T00:00:00"/>
    <n v="1077"/>
  </r>
  <r>
    <n v="123572"/>
    <s v="VOLUNTEER"/>
    <s v="INACTIVE VOLUNTEER"/>
    <s v="N"/>
    <m/>
    <m/>
    <m/>
    <s v="N"/>
    <m/>
    <x v="0"/>
    <d v="2001-10-23T00:00:00"/>
    <s v="MK45"/>
    <x v="1"/>
    <x v="3"/>
    <d v="2017-09-10T00:00:00"/>
    <d v="2019-10-28T00:00:00"/>
    <x v="2"/>
    <d v="2025-01-31T00:00:00"/>
    <n v="23.290410958904111"/>
    <x v="1"/>
    <d v="2019-10-28T00:00:00"/>
    <n v="556"/>
  </r>
  <r>
    <n v="116580"/>
    <s v="VOLUNTEER"/>
    <s v="INACTIVE VOLUNTEER"/>
    <s v="N"/>
    <m/>
    <m/>
    <m/>
    <s v="N"/>
    <m/>
    <x v="1"/>
    <m/>
    <s v="SG16"/>
    <x v="1"/>
    <x v="3"/>
    <s v="Not Recorded"/>
    <s v="Not Recorded"/>
    <x v="1"/>
    <d v="2025-01-31T00:00:00"/>
    <n v="125.17260273972603"/>
    <x v="4"/>
    <s v="Not Recorded"/>
    <s v=""/>
  </r>
  <r>
    <n v="108979"/>
    <s v="VOLUNTEER"/>
    <s v="INACTIVE VOLUNTEER"/>
    <s v="N"/>
    <m/>
    <m/>
    <m/>
    <s v="N"/>
    <m/>
    <x v="0"/>
    <d v="2000-01-08T00:00:00"/>
    <s v="LU6"/>
    <x v="1"/>
    <x v="2"/>
    <d v="2014-08-16T00:00:00"/>
    <d v="2017-03-05T00:00:00"/>
    <x v="0"/>
    <d v="2025-01-31T00:00:00"/>
    <n v="25.082191780821919"/>
    <x v="5"/>
    <d v="2017-03-05T00:00:00"/>
    <n v="665"/>
  </r>
  <r>
    <n v="122904"/>
    <s v="VOLUNTEER"/>
    <s v="INACTIVE VOLUNTEER"/>
    <s v="N"/>
    <m/>
    <m/>
    <m/>
    <s v="N"/>
    <m/>
    <x v="1"/>
    <d v="2005-04-01T00:00:00"/>
    <s v="LU5"/>
    <x v="1"/>
    <x v="3"/>
    <d v="2022-05-03T00:00:00"/>
    <d v="2023-05-22T00:00:00"/>
    <x v="0"/>
    <d v="2025-01-31T00:00:00"/>
    <n v="19.849315068493151"/>
    <x v="1"/>
    <d v="2023-05-22T00:00:00"/>
    <n v="275"/>
  </r>
  <r>
    <n v="857"/>
    <s v="VOLUNTEER"/>
    <s v="INACTIVE VOLUNTEER"/>
    <s v="N"/>
    <m/>
    <m/>
    <m/>
    <s v="N"/>
    <m/>
    <x v="0"/>
    <d v="1942-10-01T00:00:00"/>
    <s v="LU3"/>
    <x v="1"/>
    <x v="2"/>
    <d v="2009-02-20T00:00:00"/>
    <d v="2020-08-27T00:00:00"/>
    <x v="4"/>
    <d v="2025-01-31T00:00:00"/>
    <n v="82.391780821917806"/>
    <x v="4"/>
    <d v="2020-08-27T00:00:00"/>
    <n v="3005"/>
  </r>
  <r>
    <n v="140201"/>
    <s v="VOLUNTEER"/>
    <s v="INACTIVE VOLUNTEER"/>
    <s v="N"/>
    <m/>
    <m/>
    <m/>
    <s v="N"/>
    <m/>
    <x v="1"/>
    <d v="2001-01-18T00:00:00"/>
    <s v="LU3"/>
    <x v="1"/>
    <x v="3"/>
    <d v="2019-11-06T00:00:00"/>
    <d v="2023-09-27T00:00:00"/>
    <x v="0"/>
    <d v="2025-01-31T00:00:00"/>
    <n v="24.052054794520547"/>
    <x v="1"/>
    <d v="2023-09-27T00:00:00"/>
    <n v="1016"/>
  </r>
  <r>
    <n v="67497"/>
    <s v="VOLUNTEER"/>
    <s v="ACTIVE VOLUNTEER"/>
    <s v="N"/>
    <m/>
    <m/>
    <m/>
    <s v="N"/>
    <m/>
    <x v="0"/>
    <d v="1966-11-15T00:00:00"/>
    <s v="LU3"/>
    <x v="1"/>
    <x v="3"/>
    <d v="2024-07-29T00:00:00"/>
    <s v=""/>
    <x v="0"/>
    <d v="2025-01-31T00:00:00"/>
    <n v="58.252054794520546"/>
    <x v="0"/>
    <d v="2025-01-31T00:00:00"/>
    <n v="135"/>
  </r>
  <r>
    <n v="107638"/>
    <s v="VOLUNTEER"/>
    <s v="ACTIVE VOLUNTEER"/>
    <s v="N"/>
    <m/>
    <m/>
    <m/>
    <s v="N"/>
    <m/>
    <x v="0"/>
    <d v="1946-09-24T00:00:00"/>
    <s v="LU7"/>
    <x v="4"/>
    <x v="2"/>
    <d v="2014-03-11T00:00:00"/>
    <s v=""/>
    <x v="0"/>
    <d v="2025-01-31T00:00:00"/>
    <n v="78.408219178082192"/>
    <x v="4"/>
    <d v="2025-01-31T00:00:00"/>
    <n v="2844"/>
  </r>
  <r>
    <n v="168145"/>
    <s v="VOLUNTEER"/>
    <s v="INACTIVE VOLUNTEER"/>
    <s v="N"/>
    <m/>
    <m/>
    <m/>
    <s v="N"/>
    <m/>
    <x v="0"/>
    <d v="2007-06-25T00:00:00"/>
    <s v="LU5"/>
    <x v="1"/>
    <x v="3"/>
    <s v="Not Recorded"/>
    <s v="Not Recorded"/>
    <x v="1"/>
    <d v="2025-01-31T00:00:00"/>
    <n v="17.616438356164384"/>
    <x v="1"/>
    <s v="Not Recorded"/>
    <s v=""/>
  </r>
  <r>
    <n v="94059"/>
    <s v="VOLUNTEER"/>
    <s v="INACTIVE VOLUNTEER"/>
    <s v="N"/>
    <m/>
    <m/>
    <m/>
    <s v="N"/>
    <m/>
    <x v="1"/>
    <d v="1938-11-05T00:00:00"/>
    <s v="WD5"/>
    <x v="0"/>
    <x v="2"/>
    <s v="Not Recorded"/>
    <s v="Not Recorded"/>
    <x v="1"/>
    <d v="2025-01-31T00:00:00"/>
    <n v="86.298630136986304"/>
    <x v="4"/>
    <s v="Not Recorded"/>
    <s v=""/>
  </r>
  <r>
    <n v="94054"/>
    <s v="VOLUNTEER"/>
    <s v="INACTIVE VOLUNTEER"/>
    <s v="N"/>
    <m/>
    <m/>
    <m/>
    <s v="N"/>
    <m/>
    <x v="0"/>
    <d v="1942-09-28T00:00:00"/>
    <s v="WD5"/>
    <x v="0"/>
    <x v="2"/>
    <d v="2012-03-01T00:00:00"/>
    <d v="2012-05-05T00:00:00"/>
    <x v="1"/>
    <d v="2025-01-31T00:00:00"/>
    <n v="82.4"/>
    <x v="4"/>
    <d v="2012-05-05T00:00:00"/>
    <n v="47"/>
  </r>
  <r>
    <n v="43839"/>
    <s v="VOLUNTEER"/>
    <s v="INACTIVE VOLUNTEER"/>
    <s v="N"/>
    <m/>
    <m/>
    <m/>
    <s v="N"/>
    <m/>
    <x v="1"/>
    <m/>
    <s v="LU7"/>
    <x v="4"/>
    <x v="2"/>
    <d v="2008-09-01T00:00:00"/>
    <d v="2015-07-20T00:00:00"/>
    <x v="2"/>
    <d v="2025-01-31T00:00:00"/>
    <n v="125.17260273972603"/>
    <x v="4"/>
    <d v="2015-07-20T00:00:00"/>
    <n v="1796"/>
  </r>
  <r>
    <n v="117331"/>
    <s v="VOLUNTEER"/>
    <s v="INACTIVE VOLUNTEER"/>
    <s v="N"/>
    <m/>
    <m/>
    <m/>
    <s v="N"/>
    <m/>
    <x v="0"/>
    <d v="2002-03-26T00:00:00"/>
    <s v="HP3"/>
    <x v="0"/>
    <x v="2"/>
    <s v="Not Recorded"/>
    <s v="Not Recorded"/>
    <x v="0"/>
    <d v="2025-01-31T00:00:00"/>
    <n v="22.86849315068493"/>
    <x v="1"/>
    <s v="Not Recorded"/>
    <s v=""/>
  </r>
  <r>
    <n v="104872"/>
    <s v="VOLUNTEER"/>
    <s v="INACTIVE VOLUNTEER"/>
    <s v="N"/>
    <m/>
    <m/>
    <m/>
    <s v="N"/>
    <m/>
    <x v="0"/>
    <d v="1961-11-18T00:00:00"/>
    <s v="MK45"/>
    <x v="1"/>
    <x v="3"/>
    <d v="2013-12-20T00:00:00"/>
    <d v="2016-05-12T00:00:00"/>
    <x v="2"/>
    <d v="2025-01-31T00:00:00"/>
    <n v="63.246575342465754"/>
    <x v="0"/>
    <d v="2016-05-12T00:00:00"/>
    <n v="625"/>
  </r>
  <r>
    <n v="121618"/>
    <s v="VOLUNTEER"/>
    <s v="INACTIVE VOLUNTEER"/>
    <s v="N"/>
    <m/>
    <m/>
    <m/>
    <s v="N"/>
    <m/>
    <x v="0"/>
    <d v="1967-04-25T00:00:00"/>
    <s v="HP3"/>
    <x v="0"/>
    <x v="3"/>
    <d v="2016-11-22T00:00:00"/>
    <d v="2017-01-07T00:00:00"/>
    <x v="0"/>
    <d v="2025-01-31T00:00:00"/>
    <n v="57.81095890410959"/>
    <x v="0"/>
    <d v="2017-01-07T00:00:00"/>
    <n v="34"/>
  </r>
  <r>
    <n v="115947"/>
    <s v="VOLUNTEER"/>
    <s v="INACTIVE VOLUNTEER"/>
    <s v="N"/>
    <m/>
    <m/>
    <m/>
    <s v="N"/>
    <m/>
    <x v="0"/>
    <d v="1973-07-28T00:00:00"/>
    <s v="WD3"/>
    <x v="0"/>
    <x v="3"/>
    <d v="2016-02-05T00:00:00"/>
    <d v="2018-08-31T00:00:00"/>
    <x v="0"/>
    <d v="2025-01-31T00:00:00"/>
    <n v="51.547945205479451"/>
    <x v="3"/>
    <d v="2018-08-31T00:00:00"/>
    <n v="671"/>
  </r>
  <r>
    <n v="116913"/>
    <s v="VOLUNTEER"/>
    <s v="INACTIVE VOLUNTEER"/>
    <s v="N"/>
    <m/>
    <m/>
    <m/>
    <s v="N"/>
    <m/>
    <x v="0"/>
    <m/>
    <s v="SW17"/>
    <x v="2"/>
    <x v="2"/>
    <d v="2016-05-09T00:00:00"/>
    <s v=""/>
    <x v="2"/>
    <d v="2025-01-31T00:00:00"/>
    <n v="125.17260273972603"/>
    <x v="4"/>
    <d v="2025-01-31T00:00:00"/>
    <n v="2280"/>
  </r>
  <r>
    <n v="107536"/>
    <s v="VOLUNTEER"/>
    <s v="INACTIVE VOLUNTEER"/>
    <s v="N"/>
    <m/>
    <m/>
    <m/>
    <s v="N"/>
    <m/>
    <x v="0"/>
    <d v="1966-08-26T00:00:00"/>
    <s v="LU1"/>
    <x v="1"/>
    <x v="3"/>
    <s v="Not Recorded"/>
    <s v="Not Recorded"/>
    <x v="1"/>
    <d v="2025-01-31T00:00:00"/>
    <n v="58.473972602739728"/>
    <x v="0"/>
    <s v="Not Recorded"/>
    <s v=""/>
  </r>
  <r>
    <n v="128231"/>
    <s v="VOLUNTEER"/>
    <s v="INACTIVE VOLUNTEER"/>
    <s v="N"/>
    <m/>
    <m/>
    <m/>
    <s v="N"/>
    <m/>
    <x v="0"/>
    <d v="1998-05-30T00:00:00"/>
    <s v="SE6"/>
    <x v="2"/>
    <x v="0"/>
    <d v="1998-03-04T00:00:00"/>
    <d v="2018-03-26T00:00:00"/>
    <x v="0"/>
    <d v="2025-01-31T00:00:00"/>
    <n v="26.693150684931506"/>
    <x v="5"/>
    <d v="2018-03-26T00:00:00"/>
    <n v="5234"/>
  </r>
  <r>
    <n v="80893"/>
    <s v="VOLUNTEER"/>
    <s v="INACTIVE VOLUNTEER"/>
    <s v="N"/>
    <m/>
    <m/>
    <m/>
    <s v="N"/>
    <m/>
    <x v="0"/>
    <m/>
    <s v="SG4"/>
    <x v="0"/>
    <x v="2"/>
    <d v="2001-06-11T00:00:00"/>
    <d v="1990-01-01T00:00:00"/>
    <x v="1"/>
    <d v="2025-01-31T00:00:00"/>
    <n v="125.17260273972603"/>
    <x v="4"/>
    <d v="1990-01-01T00:00:00"/>
    <n v="-2986"/>
  </r>
  <r>
    <n v="77493"/>
    <s v="VOLUNTEER"/>
    <s v="INACTIVE VOLUNTEER"/>
    <s v="N"/>
    <m/>
    <m/>
    <s v="FBELL"/>
    <s v="N"/>
    <m/>
    <x v="0"/>
    <d v="1955-09-30T00:00:00"/>
    <s v="LU1"/>
    <x v="1"/>
    <x v="3"/>
    <d v="2022-03-14T00:00:00"/>
    <d v="2024-08-29T00:00:00"/>
    <x v="3"/>
    <d v="2025-01-31T00:00:00"/>
    <n v="69.38630136986302"/>
    <x v="4"/>
    <d v="2024-08-29T00:00:00"/>
    <n v="644"/>
  </r>
  <r>
    <n v="126302"/>
    <s v="VOLUNTEER"/>
    <s v="INACTIVE VOLUNTEER"/>
    <s v="N"/>
    <m/>
    <m/>
    <m/>
    <s v="N"/>
    <m/>
    <x v="0"/>
    <d v="2003-06-12T00:00:00"/>
    <s v="AL5"/>
    <x v="0"/>
    <x v="2"/>
    <d v="2018-01-05T00:00:00"/>
    <d v="2019-08-15T00:00:00"/>
    <x v="0"/>
    <d v="2025-01-31T00:00:00"/>
    <n v="21.654794520547945"/>
    <x v="1"/>
    <d v="2019-08-15T00:00:00"/>
    <n v="420"/>
  </r>
  <r>
    <n v="79986"/>
    <s v="VOLUNTEER"/>
    <s v="INACTIVE VOLUNTEER"/>
    <s v="N"/>
    <m/>
    <m/>
    <m/>
    <s v="N"/>
    <m/>
    <x v="0"/>
    <d v="1995-09-05T00:00:00"/>
    <s v="LU2"/>
    <x v="1"/>
    <x v="2"/>
    <d v="2011-04-23T00:00:00"/>
    <d v="2011-09-27T00:00:00"/>
    <x v="1"/>
    <d v="2025-01-31T00:00:00"/>
    <n v="29.427397260273974"/>
    <x v="5"/>
    <d v="2011-09-27T00:00:00"/>
    <n v="112"/>
  </r>
  <r>
    <n v="67769"/>
    <s v="VOLUNTEER"/>
    <s v="INACTIVE VOLUNTEER"/>
    <s v="N"/>
    <m/>
    <m/>
    <m/>
    <s v="N"/>
    <m/>
    <x v="0"/>
    <d v="1977-12-23T00:00:00"/>
    <s v="LU4"/>
    <x v="1"/>
    <x v="3"/>
    <s v="Not Recorded"/>
    <s v="Not Recorded"/>
    <x v="1"/>
    <d v="2025-01-31T00:00:00"/>
    <n v="47.139726027397259"/>
    <x v="3"/>
    <s v="Not Recorded"/>
    <s v=""/>
  </r>
  <r>
    <n v="109838"/>
    <s v="VOLUNTEER"/>
    <s v="ACTIVE VOLUNTEER"/>
    <s v="N"/>
    <m/>
    <m/>
    <m/>
    <s v="N"/>
    <m/>
    <x v="0"/>
    <d v="1987-01-01T00:00:00"/>
    <s v="LU3"/>
    <x v="1"/>
    <x v="2"/>
    <d v="2014-11-19T00:00:00"/>
    <s v=""/>
    <x v="2"/>
    <d v="2025-01-31T00:00:00"/>
    <n v="38.109589041095887"/>
    <x v="2"/>
    <d v="2025-01-31T00:00:00"/>
    <n v="2663"/>
  </r>
  <r>
    <n v="104931"/>
    <s v="VOLUNTEER"/>
    <s v="INACTIVE VOLUNTEER"/>
    <s v="N"/>
    <m/>
    <m/>
    <m/>
    <s v="N"/>
    <m/>
    <x v="0"/>
    <d v="1950-08-24T00:00:00"/>
    <s v="AL2"/>
    <x v="0"/>
    <x v="2"/>
    <d v="2013-07-26T00:00:00"/>
    <d v="2015-01-07T00:00:00"/>
    <x v="1"/>
    <d v="2025-01-31T00:00:00"/>
    <n v="74.490410958904107"/>
    <x v="4"/>
    <d v="2015-01-07T00:00:00"/>
    <n v="379"/>
  </r>
  <r>
    <n v="97916"/>
    <s v="VOLUNTEER"/>
    <s v="ACTIVE VOLUNTEER"/>
    <s v="N"/>
    <m/>
    <m/>
    <m/>
    <s v="N"/>
    <m/>
    <x v="1"/>
    <d v="1947-08-21T00:00:00"/>
    <s v="LU3"/>
    <x v="1"/>
    <x v="3"/>
    <d v="2022-11-17T00:00:00"/>
    <s v=""/>
    <x v="4"/>
    <d v="2025-01-31T00:00:00"/>
    <n v="77.501369863013693"/>
    <x v="4"/>
    <d v="2025-01-31T00:00:00"/>
    <n v="577"/>
  </r>
  <r>
    <n v="44394"/>
    <s v="VOLUNTEER"/>
    <s v="INACTIVE VOLUNTEER"/>
    <s v="N"/>
    <m/>
    <m/>
    <m/>
    <s v="N"/>
    <m/>
    <x v="0"/>
    <d v="1956-09-10T00:00:00"/>
    <s v="AL5"/>
    <x v="0"/>
    <x v="2"/>
    <d v="2006-10-13T00:00:00"/>
    <d v="2018-08-29T00:00:00"/>
    <x v="4"/>
    <d v="2025-01-31T00:00:00"/>
    <n v="68.438356164383563"/>
    <x v="4"/>
    <d v="2018-08-29T00:00:00"/>
    <n v="3099"/>
  </r>
  <r>
    <n v="42965"/>
    <s v="VOLUNTEER"/>
    <s v="INACTIVE VOLUNTEER"/>
    <s v="N"/>
    <m/>
    <m/>
    <m/>
    <s v="N"/>
    <m/>
    <x v="0"/>
    <d v="1972-04-18T00:00:00"/>
    <s v="LU1"/>
    <x v="1"/>
    <x v="3"/>
    <d v="2012-08-31T00:00:00"/>
    <d v="2015-05-26T00:00:00"/>
    <x v="4"/>
    <d v="2025-01-31T00:00:00"/>
    <n v="52.824657534246576"/>
    <x v="3"/>
    <d v="2015-05-26T00:00:00"/>
    <n v="713"/>
  </r>
  <r>
    <n v="82552"/>
    <s v="VOLUNTEER"/>
    <s v="ACTIVE VOLUNTEER"/>
    <s v="N"/>
    <m/>
    <m/>
    <m/>
    <s v="N"/>
    <m/>
    <x v="0"/>
    <d v="1949-04-22T00:00:00"/>
    <s v="LU3"/>
    <x v="1"/>
    <x v="2"/>
    <d v="2011-10-10T00:00:00"/>
    <s v=""/>
    <x v="0"/>
    <d v="2025-01-31T00:00:00"/>
    <n v="75.830136986301369"/>
    <x v="4"/>
    <d v="2025-01-31T00:00:00"/>
    <n v="3475"/>
  </r>
  <r>
    <n v="124366"/>
    <s v="VOLUNTEER"/>
    <s v="INACTIVE VOLUNTEER"/>
    <s v="N"/>
    <m/>
    <m/>
    <m/>
    <s v="N"/>
    <m/>
    <x v="0"/>
    <d v="1949-12-26T00:00:00"/>
    <s v="LU1"/>
    <x v="1"/>
    <x v="6"/>
    <s v="Not Recorded"/>
    <s v="Not Recorded"/>
    <x v="1"/>
    <d v="2025-01-31T00:00:00"/>
    <n v="75.150684931506845"/>
    <x v="4"/>
    <s v="Not Recorded"/>
    <s v=""/>
  </r>
  <r>
    <n v="150336"/>
    <s v="VOLUNTEER"/>
    <s v="INACTIVE VOLUNTEER"/>
    <s v="N"/>
    <m/>
    <m/>
    <m/>
    <s v="N"/>
    <m/>
    <x v="0"/>
    <d v="1981-10-07T00:00:00"/>
    <s v="LU2"/>
    <x v="1"/>
    <x v="7"/>
    <s v="Not Recorded"/>
    <s v="Not Recorded"/>
    <x v="1"/>
    <d v="2025-01-31T00:00:00"/>
    <n v="43.347945205479455"/>
    <x v="2"/>
    <s v="Not Recorded"/>
    <s v=""/>
  </r>
  <r>
    <n v="129997"/>
    <s v="VOLUNTEER"/>
    <s v="INACTIVE VOLUNTEER"/>
    <s v="N"/>
    <m/>
    <m/>
    <m/>
    <s v="N"/>
    <m/>
    <x v="1"/>
    <d v="2003-10-11T00:00:00"/>
    <s v="AL7"/>
    <x v="0"/>
    <x v="6"/>
    <d v="2018-08-11T00:00:00"/>
    <d v="2018-12-01T00:00:00"/>
    <x v="0"/>
    <d v="2025-01-31T00:00:00"/>
    <n v="21.323287671232876"/>
    <x v="1"/>
    <d v="2018-12-01T00:00:00"/>
    <n v="80"/>
  </r>
  <r>
    <n v="31280"/>
    <s v="VOLUNTEER"/>
    <s v="INACTIVE VOLUNTEER"/>
    <s v="N"/>
    <m/>
    <m/>
    <m/>
    <s v="N"/>
    <m/>
    <x v="0"/>
    <d v="1939-09-30T00:00:00"/>
    <s v="LU3"/>
    <x v="1"/>
    <x v="3"/>
    <d v="1999-11-18T00:00:00"/>
    <s v=""/>
    <x v="0"/>
    <d v="2025-01-31T00:00:00"/>
    <n v="85.397260273972606"/>
    <x v="4"/>
    <d v="2025-01-31T00:00:00"/>
    <n v="6577"/>
  </r>
  <r>
    <n v="132736"/>
    <s v="VOLUNTEER"/>
    <s v="INACTIVE VOLUNTEER"/>
    <s v="N"/>
    <m/>
    <m/>
    <m/>
    <s v="N"/>
    <m/>
    <x v="0"/>
    <d v="2002-04-25T00:00:00"/>
    <s v="LU2"/>
    <x v="1"/>
    <x v="2"/>
    <d v="2019-05-13T00:00:00"/>
    <d v="2019-05-17T00:00:00"/>
    <x v="1"/>
    <d v="2025-01-31T00:00:00"/>
    <n v="22.786301369863015"/>
    <x v="1"/>
    <d v="2019-05-17T00:00:00"/>
    <n v="5"/>
  </r>
  <r>
    <n v="167787"/>
    <s v="VOLUNTEER"/>
    <s v="PROSPECTIVE VOLUNTEER"/>
    <s v="N"/>
    <m/>
    <m/>
    <m/>
    <s v="N"/>
    <m/>
    <x v="1"/>
    <d v="2000-04-16T00:00:00"/>
    <s v="LU2"/>
    <x v="1"/>
    <x v="3"/>
    <s v="Not Recorded"/>
    <s v="Not Recorded"/>
    <x v="1"/>
    <d v="2025-01-31T00:00:00"/>
    <n v="24.81095890410959"/>
    <x v="1"/>
    <s v="Not Recorded"/>
    <s v=""/>
  </r>
  <r>
    <n v="135196"/>
    <s v="VOLUNTEER"/>
    <s v="INACTIVE VOLUNTEER"/>
    <s v="N"/>
    <m/>
    <m/>
    <m/>
    <s v="N"/>
    <m/>
    <x v="1"/>
    <d v="2004-08-02T00:00:00"/>
    <s v="HP1"/>
    <x v="0"/>
    <x v="3"/>
    <d v="2019-01-12T00:00:00"/>
    <d v="2019-05-11T00:00:00"/>
    <x v="0"/>
    <d v="2025-01-31T00:00:00"/>
    <n v="20.512328767123286"/>
    <x v="1"/>
    <d v="2019-05-11T00:00:00"/>
    <n v="85"/>
  </r>
  <r>
    <n v="165168"/>
    <s v="VOLUNTEER"/>
    <s v="INACTIVE VOLUNTEER"/>
    <s v="N"/>
    <m/>
    <m/>
    <m/>
    <s v="N"/>
    <m/>
    <x v="0"/>
    <d v="1990-04-06T00:00:00"/>
    <s v="EN8"/>
    <x v="0"/>
    <x v="5"/>
    <s v="Not Recorded"/>
    <s v="Not Recorded"/>
    <x v="1"/>
    <d v="2025-01-31T00:00:00"/>
    <n v="34.846575342465755"/>
    <x v="5"/>
    <s v="Not Recorded"/>
    <s v=""/>
  </r>
  <r>
    <n v="165885"/>
    <s v="VOLUNTEER"/>
    <s v="ACTIVE VOLUNTEER"/>
    <s v="N"/>
    <m/>
    <m/>
    <m/>
    <s v="N"/>
    <m/>
    <x v="0"/>
    <d v="2007-01-30T00:00:00"/>
    <s v="MK2"/>
    <x v="4"/>
    <x v="3"/>
    <d v="2023-08-31T00:00:00"/>
    <s v=""/>
    <x v="0"/>
    <d v="2025-01-31T00:00:00"/>
    <n v="18.016438356164382"/>
    <x v="1"/>
    <d v="2025-01-31T00:00:00"/>
    <n v="372"/>
  </r>
  <r>
    <n v="161990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80894"/>
    <s v="VOLUNTEER"/>
    <s v="INACTIVE VOLUNTEER"/>
    <s v="N"/>
    <m/>
    <m/>
    <m/>
    <s v="N"/>
    <m/>
    <x v="0"/>
    <d v="1948-07-19T00:00:00"/>
    <s v="LU3"/>
    <x v="1"/>
    <x v="6"/>
    <d v="2008-06-13T00:00:00"/>
    <d v="2012-06-30T00:00:00"/>
    <x v="1"/>
    <d v="2025-01-31T00:00:00"/>
    <n v="76.589041095890408"/>
    <x v="4"/>
    <d v="2012-06-30T00:00:00"/>
    <n v="1056"/>
  </r>
  <r>
    <n v="131272"/>
    <s v="VOLUNTEER"/>
    <s v="ACTIVE VOLUNTEER"/>
    <s v="N"/>
    <m/>
    <m/>
    <m/>
    <s v="N"/>
    <m/>
    <x v="1"/>
    <d v="1947-08-02T00:00:00"/>
    <s v="MK45"/>
    <x v="1"/>
    <x v="3"/>
    <d v="2018-09-24T00:00:00"/>
    <s v=""/>
    <x v="0"/>
    <d v="2025-01-31T00:00:00"/>
    <n v="77.553424657534251"/>
    <x v="4"/>
    <d v="2025-01-31T00:00:00"/>
    <n v="1660"/>
  </r>
  <r>
    <n v="151769"/>
    <s v="VOLUNTEER"/>
    <s v="ACTIVE VOLUNTEER"/>
    <s v="N"/>
    <m/>
    <m/>
    <m/>
    <s v="N"/>
    <m/>
    <x v="0"/>
    <d v="1956-04-30T00:00:00"/>
    <s v="LU6"/>
    <x v="1"/>
    <x v="3"/>
    <d v="2021-09-07T00:00:00"/>
    <s v=""/>
    <x v="0"/>
    <d v="2025-01-31T00:00:00"/>
    <n v="68.802739726027397"/>
    <x v="4"/>
    <d v="2025-01-31T00:00:00"/>
    <n v="889"/>
  </r>
  <r>
    <n v="57900"/>
    <s v="VOLUNTEER"/>
    <s v="INACTIVE VOLUNTEER"/>
    <s v="N"/>
    <m/>
    <m/>
    <m/>
    <s v="N"/>
    <m/>
    <x v="0"/>
    <d v="1967-07-07T00:00:00"/>
    <s v="LU3"/>
    <x v="1"/>
    <x v="2"/>
    <d v="2012-07-27T00:00:00"/>
    <d v="2012-07-27T00:00:00"/>
    <x v="1"/>
    <d v="2025-01-31T00:00:00"/>
    <n v="57.610958904109587"/>
    <x v="0"/>
    <d v="2012-07-27T00:00:00"/>
    <n v="1"/>
  </r>
  <r>
    <n v="110932"/>
    <s v="VOLUNTEER"/>
    <s v="INACTIVE VOLUNTEER"/>
    <s v="N"/>
    <m/>
    <m/>
    <m/>
    <s v="N"/>
    <m/>
    <x v="1"/>
    <d v="1953-06-22T00:00:00"/>
    <s v="MK17"/>
    <x v="1"/>
    <x v="3"/>
    <d v="2015-05-22T00:00:00"/>
    <d v="2021-08-09T00:00:00"/>
    <x v="4"/>
    <d v="2025-01-31T00:00:00"/>
    <n v="71.660273972602738"/>
    <x v="4"/>
    <d v="2021-08-09T00:00:00"/>
    <n v="1622"/>
  </r>
  <r>
    <n v="78460"/>
    <s v="VOLUNTEER"/>
    <s v="ACTIVE VOLUNTEER"/>
    <s v="N"/>
    <m/>
    <m/>
    <m/>
    <s v="N"/>
    <m/>
    <x v="1"/>
    <m/>
    <s v="LU1"/>
    <x v="1"/>
    <x v="2"/>
    <d v="2012-12-01T00:00:00"/>
    <s v=""/>
    <x v="2"/>
    <d v="2025-01-31T00:00:00"/>
    <n v="125.17260273972603"/>
    <x v="4"/>
    <d v="2025-01-31T00:00:00"/>
    <n v="3175"/>
  </r>
  <r>
    <n v="114929"/>
    <s v="VOLUNTEER"/>
    <s v="INACTIVE VOLUNTEER"/>
    <s v="N"/>
    <m/>
    <m/>
    <m/>
    <s v="N"/>
    <m/>
    <x v="1"/>
    <d v="1998-06-22T00:00:00"/>
    <s v="LU2"/>
    <x v="1"/>
    <x v="3"/>
    <d v="2015-11-17T00:00:00"/>
    <d v="2017-09-08T00:00:00"/>
    <x v="0"/>
    <d v="2025-01-31T00:00:00"/>
    <n v="26.63013698630137"/>
    <x v="5"/>
    <d v="2017-09-08T00:00:00"/>
    <n v="474"/>
  </r>
  <r>
    <n v="80895"/>
    <s v="VOLUNTEER"/>
    <s v="INACTIVE VOLUNTEER"/>
    <s v="N"/>
    <m/>
    <m/>
    <m/>
    <s v="N"/>
    <m/>
    <x v="0"/>
    <d v="1944-05-24T00:00:00"/>
    <s v="MK45"/>
    <x v="1"/>
    <x v="3"/>
    <d v="2003-08-22T00:00:00"/>
    <d v="2015-03-19T00:00:00"/>
    <x v="1"/>
    <d v="2025-01-31T00:00:00"/>
    <n v="80.745205479452054"/>
    <x v="4"/>
    <d v="2015-03-19T00:00:00"/>
    <n v="3020"/>
  </r>
  <r>
    <n v="37283"/>
    <s v="VOLUNTEER"/>
    <s v="ACTIVE VOLUNTEER"/>
    <s v="N"/>
    <m/>
    <m/>
    <m/>
    <s v="N"/>
    <m/>
    <x v="0"/>
    <d v="1956-01-21T00:00:00"/>
    <s v="MK17"/>
    <x v="1"/>
    <x v="2"/>
    <d v="2004-01-01T00:00:00"/>
    <s v=""/>
    <x v="2"/>
    <d v="2025-01-31T00:00:00"/>
    <n v="69.07671232876713"/>
    <x v="4"/>
    <d v="2025-01-31T00:00:00"/>
    <n v="5502"/>
  </r>
  <r>
    <n v="101383"/>
    <s v="VOLUNTEER"/>
    <s v="INACTIVE VOLUNTEER"/>
    <s v="N"/>
    <m/>
    <m/>
    <m/>
    <s v="N"/>
    <m/>
    <x v="0"/>
    <d v="1967-03-10T00:00:00"/>
    <s v="LU2"/>
    <x v="1"/>
    <x v="2"/>
    <d v="2012-10-19T00:00:00"/>
    <d v="2013-05-15T00:00:00"/>
    <x v="1"/>
    <d v="2025-01-31T00:00:00"/>
    <n v="57.936986301369863"/>
    <x v="0"/>
    <d v="2013-05-15T00:00:00"/>
    <n v="149"/>
  </r>
  <r>
    <n v="71537"/>
    <s v="VOLUNTEER"/>
    <s v="INACTIVE VOLUNTEER"/>
    <s v="N"/>
    <m/>
    <m/>
    <m/>
    <s v="N"/>
    <m/>
    <x v="0"/>
    <d v="1971-07-01T00:00:00"/>
    <s v="LU2"/>
    <x v="1"/>
    <x v="3"/>
    <d v="2010-08-26T00:00:00"/>
    <d v="2013-02-15T00:00:00"/>
    <x v="1"/>
    <d v="2025-01-31T00:00:00"/>
    <n v="53.624657534246573"/>
    <x v="3"/>
    <d v="2013-02-15T00:00:00"/>
    <n v="647"/>
  </r>
  <r>
    <n v="15779"/>
    <s v="VOLUNTEER"/>
    <s v="INACTIVE VOLUNTEER"/>
    <s v="N"/>
    <m/>
    <m/>
    <m/>
    <s v="N"/>
    <m/>
    <x v="0"/>
    <d v="1945-10-29T00:00:00"/>
    <s v="LU5"/>
    <x v="1"/>
    <x v="3"/>
    <d v="1997-01-01T00:00:00"/>
    <d v="2021-09-08T00:00:00"/>
    <x v="0"/>
    <d v="2025-01-31T00:00:00"/>
    <n v="79.31232876712329"/>
    <x v="4"/>
    <d v="2021-09-08T00:00:00"/>
    <n v="6441"/>
  </r>
  <r>
    <n v="158061"/>
    <s v="VOLUNTEER"/>
    <s v="ACTIVE VOLUNTEER"/>
    <s v="N"/>
    <m/>
    <m/>
    <m/>
    <s v="N"/>
    <m/>
    <x v="0"/>
    <d v="2008-08-01T00:00:00"/>
    <s v="AL3"/>
    <x v="0"/>
    <x v="3"/>
    <d v="2022-10-10T00:00:00"/>
    <s v=""/>
    <x v="0"/>
    <d v="2025-01-31T00:00:00"/>
    <n v="16.512328767123286"/>
    <x v="1"/>
    <d v="2025-01-31T00:00:00"/>
    <n v="605"/>
  </r>
  <r>
    <n v="107459"/>
    <s v="VOLUNTEER"/>
    <s v="INACTIVE VOLUNTEER"/>
    <s v="N"/>
    <m/>
    <m/>
    <m/>
    <s v="N"/>
    <m/>
    <x v="1"/>
    <d v="1958-07-28T00:00:00"/>
    <s v="SG11"/>
    <x v="0"/>
    <x v="2"/>
    <d v="2014-03-20T00:00:00"/>
    <d v="2014-04-30T00:00:00"/>
    <x v="1"/>
    <d v="2025-01-31T00:00:00"/>
    <n v="66.558904109589037"/>
    <x v="4"/>
    <d v="2014-04-30T00:00:00"/>
    <n v="30"/>
  </r>
  <r>
    <n v="80896"/>
    <s v="VOLUNTEER"/>
    <s v="INACTIVE VOLUNTEER"/>
    <s v="N"/>
    <m/>
    <m/>
    <m/>
    <s v="N"/>
    <m/>
    <x v="1"/>
    <d v="1979-03-10T00:00:00"/>
    <s v="EN3"/>
    <x v="2"/>
    <x v="3"/>
    <d v="2008-11-10T00:00:00"/>
    <d v="2015-01-01T00:00:00"/>
    <x v="1"/>
    <d v="2025-01-31T00:00:00"/>
    <n v="45.92876712328767"/>
    <x v="3"/>
    <d v="2015-01-01T00:00:00"/>
    <n v="1604"/>
  </r>
  <r>
    <n v="40728"/>
    <s v="VOLUNTEER"/>
    <s v="INACTIVE VOLUNTEER"/>
    <s v="N"/>
    <m/>
    <m/>
    <m/>
    <s v="N"/>
    <m/>
    <x v="0"/>
    <m/>
    <s v="LU6"/>
    <x v="1"/>
    <x v="2"/>
    <d v="2012-07-23T00:00:00"/>
    <d v="2012-07-23T00:00:00"/>
    <x v="1"/>
    <d v="2025-01-31T00:00:00"/>
    <n v="125.17260273972603"/>
    <x v="4"/>
    <d v="2012-07-23T00:00:00"/>
    <n v="1"/>
  </r>
  <r>
    <n v="80897"/>
    <s v="VOLUNTEER"/>
    <s v="ACTIVE VOLUNTEER"/>
    <s v="N"/>
    <m/>
    <m/>
    <m/>
    <s v="N"/>
    <m/>
    <x v="1"/>
    <d v="1982-12-03T00:00:00"/>
    <s v="LU2"/>
    <x v="1"/>
    <x v="3"/>
    <d v="2010-05-13T00:00:00"/>
    <s v=""/>
    <x v="0"/>
    <d v="2025-01-31T00:00:00"/>
    <n v="42.19178082191781"/>
    <x v="2"/>
    <d v="2025-01-31T00:00:00"/>
    <n v="3842"/>
  </r>
  <r>
    <n v="119035"/>
    <s v="VOLUNTEER"/>
    <s v="INACTIVE VOLUNTEER"/>
    <s v="N"/>
    <m/>
    <m/>
    <m/>
    <s v="N"/>
    <m/>
    <x v="1"/>
    <d v="2002-08-27T00:00:00"/>
    <s v="AL5"/>
    <x v="0"/>
    <x v="6"/>
    <d v="2016-10-04T00:00:00"/>
    <d v="2017-01-17T00:00:00"/>
    <x v="0"/>
    <d v="2025-01-31T00:00:00"/>
    <n v="22.446575342465753"/>
    <x v="1"/>
    <d v="2017-01-17T00:00:00"/>
    <n v="76"/>
  </r>
  <r>
    <n v="94329"/>
    <s v="VOLUNTEER"/>
    <s v="INACTIVE VOLUNTEER"/>
    <s v="N"/>
    <m/>
    <m/>
    <m/>
    <s v="N"/>
    <m/>
    <x v="0"/>
    <d v="1989-09-28T00:00:00"/>
    <s v="LU3"/>
    <x v="1"/>
    <x v="2"/>
    <d v="2012-12-10T00:00:00"/>
    <d v="2012-12-10T00:00:00"/>
    <x v="1"/>
    <d v="2025-01-31T00:00:00"/>
    <n v="35.367123287671234"/>
    <x v="2"/>
    <d v="2012-12-10T00:00:00"/>
    <n v="1"/>
  </r>
  <r>
    <n v="83923"/>
    <s v="VOLUNTEER"/>
    <s v="INACTIVE VOLUNTEER"/>
    <s v="N"/>
    <m/>
    <m/>
    <m/>
    <s v="N"/>
    <m/>
    <x v="0"/>
    <d v="1997-06-14T00:00:00"/>
    <s v="LU4"/>
    <x v="1"/>
    <x v="2"/>
    <d v="2011-12-10T00:00:00"/>
    <d v="2014-09-22T00:00:00"/>
    <x v="1"/>
    <d v="2025-01-31T00:00:00"/>
    <n v="27.652054794520549"/>
    <x v="5"/>
    <d v="2014-09-22T00:00:00"/>
    <n v="726"/>
  </r>
  <r>
    <n v="148053"/>
    <s v="VOLUNTEER"/>
    <s v="INACTIVE VOLUNTEER"/>
    <s v="N"/>
    <m/>
    <m/>
    <m/>
    <s v="N"/>
    <m/>
    <x v="0"/>
    <d v="1968-09-18T00:00:00"/>
    <s v="NN9"/>
    <x v="3"/>
    <x v="3"/>
    <s v="Not Recorded"/>
    <s v="Not Recorded"/>
    <x v="1"/>
    <d v="2025-01-31T00:00:00"/>
    <n v="56.408219178082192"/>
    <x v="0"/>
    <s v="Not Recorded"/>
    <s v=""/>
  </r>
  <r>
    <n v="108176"/>
    <s v="VOLUNTEER"/>
    <s v="INACTIVE VOLUNTEER"/>
    <s v="N"/>
    <m/>
    <m/>
    <m/>
    <s v="N"/>
    <m/>
    <x v="0"/>
    <d v="1998-05-26T00:00:00"/>
    <s v="AL2"/>
    <x v="0"/>
    <x v="2"/>
    <d v="2014-06-07T00:00:00"/>
    <d v="2014-07-26T00:00:00"/>
    <x v="1"/>
    <d v="2025-01-31T00:00:00"/>
    <n v="26.704109589041096"/>
    <x v="5"/>
    <d v="2014-07-26T00:00:00"/>
    <n v="35"/>
  </r>
  <r>
    <n v="82520"/>
    <s v="VOLUNTEER"/>
    <s v="ACTIVE VOLUNTEER"/>
    <s v="N"/>
    <m/>
    <m/>
    <m/>
    <s v="N"/>
    <m/>
    <x v="1"/>
    <m/>
    <s v="HP4"/>
    <x v="0"/>
    <x v="2"/>
    <d v="2013-07-30T00:00:00"/>
    <s v=""/>
    <x v="2"/>
    <d v="2025-01-31T00:00:00"/>
    <n v="125.17260273972603"/>
    <x v="4"/>
    <d v="2025-01-31T00:00:00"/>
    <n v="3004"/>
  </r>
  <r>
    <n v="124565"/>
    <s v="VOLUNTEER"/>
    <s v="INACTIVE VOLUNTEER"/>
    <s v="N"/>
    <m/>
    <m/>
    <m/>
    <s v="N"/>
    <m/>
    <x v="0"/>
    <d v="1946-07-12T00:00:00"/>
    <s v="WD25"/>
    <x v="0"/>
    <x v="2"/>
    <d v="2017-09-20T00:00:00"/>
    <d v="2020-06-16T00:00:00"/>
    <x v="0"/>
    <d v="2025-01-31T00:00:00"/>
    <n v="78.610958904109594"/>
    <x v="4"/>
    <d v="2020-06-16T00:00:00"/>
    <n v="715"/>
  </r>
  <r>
    <n v="118318"/>
    <s v="VOLUNTEER"/>
    <s v="INACTIVE VOLUNTEER"/>
    <s v="N"/>
    <m/>
    <m/>
    <m/>
    <s v="N"/>
    <m/>
    <x v="0"/>
    <d v="1958-10-13T00:00:00"/>
    <s v="LU2"/>
    <x v="1"/>
    <x v="2"/>
    <d v="2016-08-11T00:00:00"/>
    <d v="2017-04-13T00:00:00"/>
    <x v="0"/>
    <d v="2025-01-31T00:00:00"/>
    <n v="66.347945205479448"/>
    <x v="4"/>
    <d v="2017-04-13T00:00:00"/>
    <n v="176"/>
  </r>
  <r>
    <n v="45730"/>
    <s v="VOLUNTEER"/>
    <s v="INACTIVE VOLUNTEER"/>
    <s v="N"/>
    <m/>
    <m/>
    <m/>
    <s v="N"/>
    <m/>
    <x v="0"/>
    <d v="1985-10-07T00:00:00"/>
    <s v="MK45"/>
    <x v="1"/>
    <x v="3"/>
    <s v="Not Recorded"/>
    <s v="Not Recorded"/>
    <x v="1"/>
    <d v="2025-01-31T00:00:00"/>
    <n v="39.345205479452055"/>
    <x v="2"/>
    <s v="Not Recorded"/>
    <s v=""/>
  </r>
  <r>
    <n v="84009"/>
    <s v="VOLUNTEER"/>
    <s v="INACTIVE VOLUNTEER"/>
    <s v="N"/>
    <m/>
    <m/>
    <m/>
    <s v="N"/>
    <m/>
    <x v="0"/>
    <d v="1996-12-23T00:00:00"/>
    <s v="LU4"/>
    <x v="1"/>
    <x v="3"/>
    <d v="2018-08-15T00:00:00"/>
    <d v="2018-08-23T00:00:00"/>
    <x v="1"/>
    <d v="2025-01-31T00:00:00"/>
    <n v="28.126027397260273"/>
    <x v="5"/>
    <d v="2018-08-23T00:00:00"/>
    <n v="7"/>
  </r>
  <r>
    <n v="110004"/>
    <s v="VOLUNTEER"/>
    <s v="INACTIVE VOLUNTEER"/>
    <s v="N"/>
    <m/>
    <m/>
    <m/>
    <s v="N"/>
    <m/>
    <x v="1"/>
    <d v="1998-09-04T00:00:00"/>
    <s v="WD19"/>
    <x v="0"/>
    <x v="2"/>
    <d v="2014-11-12T00:00:00"/>
    <d v="2022-04-13T00:00:00"/>
    <x v="0"/>
    <d v="2025-01-31T00:00:00"/>
    <n v="26.427397260273974"/>
    <x v="5"/>
    <d v="2022-04-13T00:00:00"/>
    <n v="1936"/>
  </r>
  <r>
    <n v="83382"/>
    <s v="VOLUNTEER"/>
    <s v="INACTIVE VOLUNTEER"/>
    <s v="N"/>
    <m/>
    <m/>
    <m/>
    <s v="N"/>
    <m/>
    <x v="0"/>
    <m/>
    <s v="LU2"/>
    <x v="1"/>
    <x v="3"/>
    <d v="1899-12-31T00:00:00"/>
    <d v="1899-12-31T00:00:00"/>
    <x v="1"/>
    <d v="2025-01-31T00:00:00"/>
    <n v="125.17260273972603"/>
    <x v="4"/>
    <d v="1899-12-31T00:00:00"/>
    <m/>
  </r>
  <r>
    <n v="147003"/>
    <s v="VOLUNTEER"/>
    <s v="INACTIVE VOLUNTEER"/>
    <s v="N"/>
    <m/>
    <m/>
    <m/>
    <s v="N"/>
    <m/>
    <x v="0"/>
    <d v="2004-01-28T00:00:00"/>
    <s v="L39"/>
    <x v="3"/>
    <x v="3"/>
    <d v="2020-12-12T00:00:00"/>
    <d v="2022-07-13T00:00:00"/>
    <x v="0"/>
    <d v="2025-01-31T00:00:00"/>
    <n v="21.024657534246575"/>
    <x v="1"/>
    <d v="2022-07-13T00:00:00"/>
    <n v="413"/>
  </r>
  <r>
    <n v="41698"/>
    <s v="VOLUNTEER"/>
    <s v="INACTIVE VOLUNTEER"/>
    <s v="N"/>
    <m/>
    <m/>
    <m/>
    <s v="N"/>
    <m/>
    <x v="0"/>
    <d v="1949-05-09T00:00:00"/>
    <s v="LU5"/>
    <x v="1"/>
    <x v="3"/>
    <d v="2003-01-01T00:00:00"/>
    <d v="2017-04-10T00:00:00"/>
    <x v="2"/>
    <d v="2025-01-31T00:00:00"/>
    <n v="75.783561643835611"/>
    <x v="4"/>
    <d v="2017-04-10T00:00:00"/>
    <n v="3724"/>
  </r>
  <r>
    <n v="100802"/>
    <s v="VOLUNTEER"/>
    <s v="INACTIVE VOLUNTEER"/>
    <s v="N"/>
    <m/>
    <m/>
    <m/>
    <s v="N"/>
    <m/>
    <x v="1"/>
    <d v="1978-09-06T00:00:00"/>
    <s v="LU2"/>
    <x v="1"/>
    <x v="1"/>
    <d v="2012-12-10T00:00:00"/>
    <d v="2012-12-10T00:00:00"/>
    <x v="1"/>
    <d v="2025-01-31T00:00:00"/>
    <n v="46.435616438356163"/>
    <x v="3"/>
    <d v="2012-12-10T00:00:00"/>
    <n v="1"/>
  </r>
  <r>
    <n v="118048"/>
    <s v="VOLUNTEER"/>
    <s v="INACTIVE VOLUNTEER"/>
    <s v="N"/>
    <m/>
    <m/>
    <m/>
    <s v="N"/>
    <m/>
    <x v="0"/>
    <d v="1999-12-31T00:00:00"/>
    <s v="LU1"/>
    <x v="1"/>
    <x v="1"/>
    <s v="Not Recorded"/>
    <s v="Not Recorded"/>
    <x v="1"/>
    <d v="2025-01-31T00:00:00"/>
    <n v="25.104109589041094"/>
    <x v="5"/>
    <s v="Not Recorded"/>
    <s v=""/>
  </r>
  <r>
    <n v="115890"/>
    <s v="VOLUNTEER"/>
    <s v="INACTIVE VOLUNTEER"/>
    <s v="N"/>
    <m/>
    <m/>
    <m/>
    <s v="N"/>
    <m/>
    <x v="0"/>
    <d v="2000-11-24T00:00:00"/>
    <s v="AL3"/>
    <x v="0"/>
    <x v="6"/>
    <d v="2016-01-23T00:00:00"/>
    <d v="2016-05-05T00:00:00"/>
    <x v="0"/>
    <d v="2025-01-31T00:00:00"/>
    <n v="24.202739726027396"/>
    <x v="1"/>
    <d v="2016-05-05T00:00:00"/>
    <n v="74"/>
  </r>
  <r>
    <n v="156752"/>
    <s v="VOLUNTEER"/>
    <s v="INACTIVE VOLUNTEER"/>
    <s v="N"/>
    <m/>
    <m/>
    <m/>
    <s v="N"/>
    <m/>
    <x v="0"/>
    <d v="2004-09-04T00:00:00"/>
    <s v="LU4"/>
    <x v="1"/>
    <x v="1"/>
    <d v="2022-10-17T00:00:00"/>
    <d v="2023-08-15T00:00:00"/>
    <x v="0"/>
    <d v="2025-01-31T00:00:00"/>
    <n v="20.421917808219177"/>
    <x v="1"/>
    <d v="2023-08-15T00:00:00"/>
    <n v="217"/>
  </r>
  <r>
    <n v="80194"/>
    <s v="VOLUNTEER"/>
    <s v="INACTIVE VOLUNTEER"/>
    <s v="N"/>
    <m/>
    <m/>
    <m/>
    <s v="N"/>
    <m/>
    <x v="0"/>
    <d v="1968-11-03T00:00:00"/>
    <s v="LU4"/>
    <x v="1"/>
    <x v="1"/>
    <d v="2011-05-25T00:00:00"/>
    <d v="1899-12-31T00:00:00"/>
    <x v="1"/>
    <d v="2025-01-31T00:00:00"/>
    <n v="56.282191780821918"/>
    <x v="0"/>
    <d v="1899-12-31T00:00:00"/>
    <m/>
  </r>
  <r>
    <n v="109373"/>
    <s v="VOLUNTEER"/>
    <s v="INACTIVE VOLUNTEER"/>
    <s v="N"/>
    <m/>
    <m/>
    <m/>
    <s v="N"/>
    <m/>
    <x v="0"/>
    <d v="1997-08-09T00:00:00"/>
    <s v="LU3"/>
    <x v="1"/>
    <x v="3"/>
    <d v="2014-09-28T00:00:00"/>
    <s v=""/>
    <x v="2"/>
    <d v="2025-01-31T00:00:00"/>
    <n v="27.4986301369863"/>
    <x v="5"/>
    <d v="2025-01-31T00:00:00"/>
    <n v="2700"/>
  </r>
  <r>
    <n v="130083"/>
    <s v="VOLUNTEER"/>
    <s v="INACTIVE VOLUNTEER"/>
    <s v="N"/>
    <m/>
    <m/>
    <m/>
    <s v="N"/>
    <m/>
    <x v="0"/>
    <d v="2002-04-01T00:00:00"/>
    <s v="MK40"/>
    <x v="1"/>
    <x v="1"/>
    <d v="2018-08-06T00:00:00"/>
    <d v="2018-09-01T00:00:00"/>
    <x v="0"/>
    <d v="2025-01-31T00:00:00"/>
    <n v="22.852054794520548"/>
    <x v="1"/>
    <d v="2018-09-01T00:00:00"/>
    <n v="20"/>
  </r>
  <r>
    <n v="153901"/>
    <s v="VOLUNTEER"/>
    <s v="INACTIVE VOLUNTEER"/>
    <s v="N"/>
    <m/>
    <m/>
    <m/>
    <s v="N"/>
    <m/>
    <x v="0"/>
    <d v="2007-08-19T00:00:00"/>
    <s v="WD18"/>
    <x v="0"/>
    <x v="1"/>
    <d v="2022-02-22T00:00:00"/>
    <d v="2022-08-06T00:00:00"/>
    <x v="0"/>
    <d v="2025-01-31T00:00:00"/>
    <n v="17.465753424657535"/>
    <x v="1"/>
    <d v="2022-08-06T00:00:00"/>
    <n v="119"/>
  </r>
  <r>
    <n v="107746"/>
    <s v="VOLUNTEER"/>
    <s v="INACTIVE VOLUNTEER"/>
    <s v="N"/>
    <m/>
    <m/>
    <m/>
    <s v="N"/>
    <m/>
    <x v="0"/>
    <d v="1999-01-22T00:00:00"/>
    <s v="WD24"/>
    <x v="0"/>
    <x v="2"/>
    <d v="2014-05-06T00:00:00"/>
    <d v="2014-10-20T00:00:00"/>
    <x v="1"/>
    <d v="2025-01-31T00:00:00"/>
    <n v="26.043835616438358"/>
    <x v="5"/>
    <d v="2014-10-20T00:00:00"/>
    <n v="120"/>
  </r>
  <r>
    <n v="129441"/>
    <s v="VOLUNTEER"/>
    <s v="INACTIVE VOLUNTEER"/>
    <s v="N"/>
    <m/>
    <m/>
    <m/>
    <s v="N"/>
    <m/>
    <x v="0"/>
    <m/>
    <s v="LU1"/>
    <x v="1"/>
    <x v="1"/>
    <s v="Not Recorded"/>
    <s v="Not Recorded"/>
    <x v="1"/>
    <d v="2025-01-31T00:00:00"/>
    <n v="125.17260273972603"/>
    <x v="4"/>
    <s v="Not Recorded"/>
    <s v=""/>
  </r>
  <r>
    <n v="162388"/>
    <s v="VOLUNTEER"/>
    <s v="INACTIVE VOLUNTEER"/>
    <s v="N"/>
    <m/>
    <m/>
    <m/>
    <s v="N"/>
    <m/>
    <x v="0"/>
    <d v="2006-04-18T00:00:00"/>
    <s v="LU3"/>
    <x v="1"/>
    <x v="1"/>
    <s v="Not Recorded"/>
    <s v="Not Recorded"/>
    <x v="1"/>
    <d v="2025-01-31T00:00:00"/>
    <n v="18.802739726027397"/>
    <x v="1"/>
    <s v="Not Recorded"/>
    <s v=""/>
  </r>
  <r>
    <n v="124322"/>
    <s v="VOLUNTEER"/>
    <s v="INACTIVE VOLUNTEER"/>
    <s v="N"/>
    <m/>
    <m/>
    <m/>
    <s v="N"/>
    <m/>
    <x v="0"/>
    <d v="2001-05-31T00:00:00"/>
    <s v="LU3"/>
    <x v="1"/>
    <x v="1"/>
    <s v="Not Recorded"/>
    <s v="Not Recorded"/>
    <x v="0"/>
    <d v="2025-01-31T00:00:00"/>
    <n v="23.687671232876713"/>
    <x v="1"/>
    <s v="Not Recorded"/>
    <s v=""/>
  </r>
  <r>
    <n v="155570"/>
    <s v="VOLUNTEER"/>
    <s v="INACTIVE VOLUNTEER"/>
    <s v="N"/>
    <m/>
    <m/>
    <m/>
    <s v="N"/>
    <m/>
    <x v="0"/>
    <d v="2005-02-24T00:00:00"/>
    <s v="LU3"/>
    <x v="1"/>
    <x v="1"/>
    <s v="Not Recorded"/>
    <s v="Not Recorded"/>
    <x v="1"/>
    <d v="2025-01-31T00:00:00"/>
    <n v="19.947945205479453"/>
    <x v="1"/>
    <s v="Not Recorded"/>
    <s v=""/>
  </r>
  <r>
    <n v="156932"/>
    <s v="VOLUNTEER"/>
    <s v="ACTIVE VOLUNTEER"/>
    <s v="N"/>
    <m/>
    <m/>
    <m/>
    <s v="N"/>
    <m/>
    <x v="0"/>
    <d v="2007-05-31T00:00:00"/>
    <s v="AL5"/>
    <x v="0"/>
    <x v="1"/>
    <d v="2022-07-30T00:00:00"/>
    <s v=""/>
    <x v="0"/>
    <d v="2025-01-31T00:00:00"/>
    <n v="17.684931506849313"/>
    <x v="1"/>
    <d v="2025-01-31T00:00:00"/>
    <n v="655"/>
  </r>
  <r>
    <n v="122376"/>
    <s v="VOLUNTEER"/>
    <s v="INACTIVE VOLUNTEER"/>
    <s v="N"/>
    <m/>
    <m/>
    <m/>
    <s v="N"/>
    <m/>
    <x v="0"/>
    <d v="2000-02-21T00:00:00"/>
    <s v="LU3"/>
    <x v="1"/>
    <x v="1"/>
    <d v="2017-07-16T00:00:00"/>
    <d v="2022-09-27T00:00:00"/>
    <x v="2"/>
    <d v="2025-01-31T00:00:00"/>
    <n v="24.961643835616439"/>
    <x v="1"/>
    <d v="2022-09-27T00:00:00"/>
    <n v="1357"/>
  </r>
  <r>
    <n v="163241"/>
    <s v="VOLUNTEER"/>
    <s v="INACTIVE VOLUNTEER"/>
    <s v="N"/>
    <m/>
    <m/>
    <m/>
    <s v="N"/>
    <m/>
    <x v="0"/>
    <d v="2006-02-26T00:00:00"/>
    <s v="LU3"/>
    <x v="1"/>
    <x v="1"/>
    <s v="Not Recorded"/>
    <s v="Not Recorded"/>
    <x v="1"/>
    <d v="2025-01-31T00:00:00"/>
    <n v="18.942465753424656"/>
    <x v="1"/>
    <s v="Not Recorded"/>
    <s v=""/>
  </r>
  <r>
    <n v="129440"/>
    <s v="VOLUNTEER"/>
    <s v="INACTIVE VOLUNTEER"/>
    <s v="N"/>
    <m/>
    <m/>
    <m/>
    <s v="N"/>
    <m/>
    <x v="0"/>
    <d v="2000-02-09T00:00:00"/>
    <s v="LU1"/>
    <x v="1"/>
    <x v="1"/>
    <s v="Not Recorded"/>
    <s v="Not Recorded"/>
    <x v="1"/>
    <d v="2025-01-31T00:00:00"/>
    <n v="24.994520547945207"/>
    <x v="1"/>
    <s v="Not Recorded"/>
    <s v=""/>
  </r>
  <r>
    <n v="165712"/>
    <s v="VOLUNTEER"/>
    <s v="INACTIVE VOLUNTEER"/>
    <s v="N"/>
    <m/>
    <m/>
    <m/>
    <s v="N"/>
    <m/>
    <x v="0"/>
    <d v="2010-01-25T00:00:00"/>
    <s v="WD17"/>
    <x v="0"/>
    <x v="1"/>
    <d v="2024-02-15T00:00:00"/>
    <d v="2024-05-30T00:00:00"/>
    <x v="0"/>
    <d v="2025-01-31T00:00:00"/>
    <n v="15.027397260273972"/>
    <x v="6"/>
    <d v="2024-05-30T00:00:00"/>
    <n v="76"/>
  </r>
  <r>
    <n v="150875"/>
    <s v="VOLUNTEER"/>
    <s v="INACTIVE VOLUNTEER"/>
    <s v="N"/>
    <m/>
    <m/>
    <m/>
    <s v="N"/>
    <m/>
    <x v="0"/>
    <d v="2004-03-24T00:00:00"/>
    <s v="LU5"/>
    <x v="3"/>
    <x v="1"/>
    <d v="2021-08-06T00:00:00"/>
    <d v="2022-08-03T00:00:00"/>
    <x v="0"/>
    <d v="2025-01-31T00:00:00"/>
    <n v="20.87123287671233"/>
    <x v="1"/>
    <d v="2022-08-03T00:00:00"/>
    <n v="259"/>
  </r>
  <r>
    <n v="127590"/>
    <s v="VOLUNTEER"/>
    <s v="INACTIVE VOLUNTEER"/>
    <s v="N"/>
    <m/>
    <m/>
    <m/>
    <s v="N"/>
    <m/>
    <x v="0"/>
    <d v="2002-11-28T00:00:00"/>
    <s v="LU2"/>
    <x v="1"/>
    <x v="1"/>
    <d v="2018-02-26T00:00:00"/>
    <d v="2018-03-28T00:00:00"/>
    <x v="0"/>
    <d v="2025-01-31T00:00:00"/>
    <n v="22.19178082191781"/>
    <x v="1"/>
    <d v="2018-03-28T00:00:00"/>
    <n v="23"/>
  </r>
  <r>
    <n v="158559"/>
    <s v="VOLUNTEER"/>
    <s v="INACTIVE VOLUNTEER"/>
    <s v="N"/>
    <m/>
    <m/>
    <m/>
    <s v="N"/>
    <m/>
    <x v="0"/>
    <d v="2005-12-02T00:00:00"/>
    <s v="LU3"/>
    <x v="1"/>
    <x v="1"/>
    <d v="2022-12-01T00:00:00"/>
    <d v="2023-01-14T00:00:00"/>
    <x v="0"/>
    <d v="2025-01-31T00:00:00"/>
    <n v="19.17808219178082"/>
    <x v="1"/>
    <d v="2023-01-14T00:00:00"/>
    <n v="32"/>
  </r>
  <r>
    <n v="122720"/>
    <s v="VOLUNTEER"/>
    <s v="INACTIVE VOLUNTEER"/>
    <s v="N"/>
    <m/>
    <m/>
    <m/>
    <s v="N"/>
    <m/>
    <x v="0"/>
    <d v="2000-05-05T00:00:00"/>
    <s v="LU4"/>
    <x v="1"/>
    <x v="1"/>
    <s v="Not Recorded"/>
    <s v="Not Recorded"/>
    <x v="2"/>
    <d v="2025-01-31T00:00:00"/>
    <n v="24.758904109589039"/>
    <x v="1"/>
    <s v="Not Recorded"/>
    <s v=""/>
  </r>
  <r>
    <n v="102702"/>
    <s v="VOLUNTEER"/>
    <s v="INACTIVE VOLUNTEER"/>
    <s v="N"/>
    <m/>
    <m/>
    <m/>
    <s v="N"/>
    <m/>
    <x v="0"/>
    <d v="1996-08-30T00:00:00"/>
    <s v="HP2"/>
    <x v="0"/>
    <x v="2"/>
    <d v="2012-12-07T00:00:00"/>
    <d v="2013-08-15T00:00:00"/>
    <x v="1"/>
    <d v="2025-01-31T00:00:00"/>
    <n v="28.44109589041096"/>
    <x v="5"/>
    <d v="2013-08-15T00:00:00"/>
    <n v="180"/>
  </r>
  <r>
    <n v="122951"/>
    <s v="VOLUNTEER"/>
    <s v="INACTIVE VOLUNTEER"/>
    <s v="N"/>
    <m/>
    <m/>
    <m/>
    <s v="N"/>
    <m/>
    <x v="0"/>
    <d v="2000-01-19T00:00:00"/>
    <s v="LU1"/>
    <x v="1"/>
    <x v="1"/>
    <s v="Not Recorded"/>
    <s v="Not Recorded"/>
    <x v="1"/>
    <d v="2025-01-31T00:00:00"/>
    <n v="25.052054794520547"/>
    <x v="5"/>
    <s v="Not Recorded"/>
    <s v=""/>
  </r>
  <r>
    <n v="120807"/>
    <s v="VOLUNTEER"/>
    <s v="INACTIVE VOLUNTEER"/>
    <s v="N"/>
    <m/>
    <m/>
    <m/>
    <s v="N"/>
    <m/>
    <x v="0"/>
    <d v="1981-02-10T00:00:00"/>
    <s v="LU2"/>
    <x v="1"/>
    <x v="1"/>
    <s v="Not Recorded"/>
    <s v="Not Recorded"/>
    <x v="1"/>
    <d v="2025-01-31T00:00:00"/>
    <n v="44.0027397260274"/>
    <x v="2"/>
    <s v="Not Recorded"/>
    <s v=""/>
  </r>
  <r>
    <n v="165967"/>
    <s v="VOLUNTEER"/>
    <s v="INACTIVE VOLUNTEER"/>
    <s v="N"/>
    <m/>
    <m/>
    <m/>
    <s v="N"/>
    <m/>
    <x v="0"/>
    <d v="2009-11-10T00:00:00"/>
    <s v="WD3"/>
    <x v="0"/>
    <x v="6"/>
    <d v="2024-01-08T00:00:00"/>
    <d v="2024-04-22T00:00:00"/>
    <x v="0"/>
    <d v="2025-01-31T00:00:00"/>
    <n v="15.235616438356164"/>
    <x v="6"/>
    <d v="2024-04-22T00:00:00"/>
    <n v="76"/>
  </r>
  <r>
    <n v="131959"/>
    <s v="VOLUNTEER"/>
    <s v="INACTIVE VOLUNTEER"/>
    <s v="N"/>
    <m/>
    <m/>
    <m/>
    <s v="N"/>
    <m/>
    <x v="0"/>
    <d v="2002-08-11T00:00:00"/>
    <s v="LU4"/>
    <x v="1"/>
    <x v="1"/>
    <s v="Not Recorded"/>
    <s v="Not Recorded"/>
    <x v="1"/>
    <d v="2025-01-31T00:00:00"/>
    <n v="22.490410958904111"/>
    <x v="1"/>
    <s v="Not Recorded"/>
    <s v=""/>
  </r>
  <r>
    <n v="154830"/>
    <s v="VOLUNTEER"/>
    <s v="INACTIVE VOLUNTEER"/>
    <s v="N"/>
    <m/>
    <m/>
    <m/>
    <s v="N"/>
    <m/>
    <x v="0"/>
    <d v="2004-11-12T00:00:00"/>
    <s v="LU4"/>
    <x v="1"/>
    <x v="1"/>
    <d v="2022-02-21T00:00:00"/>
    <d v="2022-09-05T00:00:00"/>
    <x v="0"/>
    <d v="2025-01-31T00:00:00"/>
    <n v="20.232876712328768"/>
    <x v="1"/>
    <d v="2022-09-05T00:00:00"/>
    <n v="141"/>
  </r>
  <r>
    <n v="131139"/>
    <s v="VOLUNTEER"/>
    <s v="INACTIVE VOLUNTEER"/>
    <s v="N"/>
    <m/>
    <m/>
    <m/>
    <s v="N"/>
    <m/>
    <x v="0"/>
    <d v="2002-01-26T00:00:00"/>
    <s v="LU3"/>
    <x v="1"/>
    <x v="1"/>
    <s v="Not Recorded"/>
    <s v="Not Recorded"/>
    <x v="1"/>
    <d v="2025-01-31T00:00:00"/>
    <n v="23.030136986301368"/>
    <x v="1"/>
    <s v="Not Recorded"/>
    <s v=""/>
  </r>
  <r>
    <n v="153144"/>
    <s v="VOLUNTEER"/>
    <s v="INACTIVE VOLUNTEER"/>
    <s v="N"/>
    <m/>
    <m/>
    <m/>
    <s v="N"/>
    <m/>
    <x v="0"/>
    <d v="1998-03-18T00:00:00"/>
    <s v="LU4"/>
    <x v="1"/>
    <x v="3"/>
    <d v="2021-10-23T00:00:00"/>
    <d v="2022-06-08T00:00:00"/>
    <x v="0"/>
    <d v="2025-01-31T00:00:00"/>
    <n v="26.893150684931506"/>
    <x v="5"/>
    <d v="2022-06-08T00:00:00"/>
    <n v="163"/>
  </r>
  <r>
    <n v="165019"/>
    <s v="VOLUNTEER"/>
    <s v="ACTIVE VOLUNTEER"/>
    <s v="N"/>
    <m/>
    <m/>
    <m/>
    <s v="N"/>
    <m/>
    <x v="0"/>
    <d v="2009-03-15T00:00:00"/>
    <s v="LU3"/>
    <x v="1"/>
    <x v="1"/>
    <d v="2024-02-03T00:00:00"/>
    <s v=""/>
    <x v="0"/>
    <d v="2025-01-31T00:00:00"/>
    <n v="15.893150684931507"/>
    <x v="6"/>
    <d v="2025-01-31T00:00:00"/>
    <n v="260"/>
  </r>
  <r>
    <n v="162169"/>
    <s v="VOLUNTEER"/>
    <s v="INACTIVE VOLUNTEER"/>
    <s v="N"/>
    <m/>
    <m/>
    <m/>
    <s v="N"/>
    <m/>
    <x v="0"/>
    <d v="2007-05-08T00:00:00"/>
    <s v="MK43"/>
    <x v="1"/>
    <x v="1"/>
    <s v="Not Recorded"/>
    <s v="Not Recorded"/>
    <x v="1"/>
    <d v="2025-01-31T00:00:00"/>
    <n v="17.747945205479454"/>
    <x v="1"/>
    <s v="Not Recorded"/>
    <s v=""/>
  </r>
  <r>
    <n v="143019"/>
    <s v="VOLUNTEER"/>
    <s v="INACTIVE VOLUNTEER"/>
    <s v="N"/>
    <m/>
    <m/>
    <m/>
    <s v="N"/>
    <m/>
    <x v="1"/>
    <m/>
    <s v="WD25"/>
    <x v="0"/>
    <x v="1"/>
    <d v="2020-01-23T00:00:00"/>
    <d v="2020-02-06T00:00:00"/>
    <x v="0"/>
    <d v="2025-01-31T00:00:00"/>
    <n v="125.17260273972603"/>
    <x v="4"/>
    <d v="2020-02-06T00:00:00"/>
    <n v="11"/>
  </r>
  <r>
    <n v="136592"/>
    <s v="VOLUNTEER"/>
    <s v="INACTIVE VOLUNTEER"/>
    <s v="N"/>
    <m/>
    <m/>
    <m/>
    <s v="N"/>
    <m/>
    <x v="1"/>
    <d v="2001-09-07T00:00:00"/>
    <s v="LU3"/>
    <x v="1"/>
    <x v="1"/>
    <s v="Not Recorded"/>
    <s v="Not Recorded"/>
    <x v="1"/>
    <d v="2025-01-31T00:00:00"/>
    <n v="23.416438356164385"/>
    <x v="1"/>
    <s v="Not Recorded"/>
    <s v=""/>
  </r>
  <r>
    <n v="122075"/>
    <s v="VOLUNTEER"/>
    <s v="INACTIVE VOLUNTEER"/>
    <s v="N"/>
    <m/>
    <m/>
    <m/>
    <s v="N"/>
    <m/>
    <x v="1"/>
    <d v="2003-07-10T00:00:00"/>
    <s v="WD3"/>
    <x v="0"/>
    <x v="2"/>
    <d v="2017-03-08T00:00:00"/>
    <d v="2018-11-15T00:00:00"/>
    <x v="0"/>
    <d v="2025-01-31T00:00:00"/>
    <n v="21.578082191780823"/>
    <x v="1"/>
    <d v="2018-11-15T00:00:00"/>
    <n v="442"/>
  </r>
  <r>
    <n v="168925"/>
    <s v="VOLUNTEER"/>
    <s v="PROSPECTIVE VOLUNTEER"/>
    <s v="N"/>
    <m/>
    <m/>
    <m/>
    <s v="N"/>
    <m/>
    <x v="1"/>
    <d v="2011-03-25T00:00:00"/>
    <s v="WD17"/>
    <x v="0"/>
    <x v="1"/>
    <s v="Not Recorded"/>
    <s v="Not Recorded"/>
    <x v="1"/>
    <d v="2025-01-31T00:00:00"/>
    <n v="13.865753424657534"/>
    <x v="6"/>
    <s v="Not Recorded"/>
    <s v=""/>
  </r>
  <r>
    <n v="162490"/>
    <s v="VOLUNTEER"/>
    <s v="ACTIVE VOLUNTEER"/>
    <s v="N"/>
    <m/>
    <m/>
    <m/>
    <s v="N"/>
    <m/>
    <x v="1"/>
    <d v="2007-05-31T00:00:00"/>
    <s v="LU3"/>
    <x v="1"/>
    <x v="6"/>
    <d v="2023-08-08T00:00:00"/>
    <s v=""/>
    <x v="0"/>
    <d v="2025-01-31T00:00:00"/>
    <n v="17.684931506849313"/>
    <x v="1"/>
    <d v="2025-01-31T00:00:00"/>
    <n v="389"/>
  </r>
  <r>
    <n v="161855"/>
    <s v="VOLUNTEER"/>
    <s v="ACTIVE VOLUNTEER"/>
    <s v="N"/>
    <m/>
    <m/>
    <m/>
    <s v="N"/>
    <m/>
    <x v="1"/>
    <d v="1984-08-16T00:00:00"/>
    <s v="LU4"/>
    <x v="1"/>
    <x v="1"/>
    <d v="2023-06-12T00:00:00"/>
    <s v=""/>
    <x v="0"/>
    <d v="2025-01-31T00:00:00"/>
    <n v="40.487671232876714"/>
    <x v="2"/>
    <d v="2025-01-31T00:00:00"/>
    <n v="430"/>
  </r>
  <r>
    <n v="152807"/>
    <s v="VOLUNTEER"/>
    <s v="INACTIVE VOLUNTEER"/>
    <s v="N"/>
    <m/>
    <m/>
    <m/>
    <s v="N"/>
    <m/>
    <x v="1"/>
    <d v="1994-06-08T00:00:00"/>
    <s v="HP1"/>
    <x v="0"/>
    <x v="1"/>
    <s v="Not Recorded"/>
    <s v="Not Recorded"/>
    <x v="1"/>
    <d v="2025-01-31T00:00:00"/>
    <n v="30.671232876712327"/>
    <x v="5"/>
    <s v="Not Recorded"/>
    <s v=""/>
  </r>
  <r>
    <n v="118047"/>
    <s v="VOLUNTEER"/>
    <s v="INACTIVE VOLUNTEER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  <s v="Not Recorded"/>
    <s v=""/>
  </r>
  <r>
    <n v="143025"/>
    <s v="VOLUNTEER"/>
    <s v="INACTIVE VOLUNTEER"/>
    <s v="N"/>
    <m/>
    <m/>
    <m/>
    <s v="N"/>
    <m/>
    <x v="1"/>
    <d v="2006-04-23T00:00:00"/>
    <s v="WD3"/>
    <x v="0"/>
    <x v="1"/>
    <d v="2019-11-22T00:00:00"/>
    <d v="2020-02-11T00:00:00"/>
    <x v="0"/>
    <d v="2025-01-31T00:00:00"/>
    <n v="18.789041095890411"/>
    <x v="1"/>
    <d v="2020-02-11T00:00:00"/>
    <n v="58"/>
  </r>
  <r>
    <n v="121160"/>
    <s v="VOLUNTEER"/>
    <s v="INACTIVE VOLUNTEER"/>
    <s v="N"/>
    <m/>
    <m/>
    <m/>
    <s v="N"/>
    <m/>
    <x v="0"/>
    <d v="1983-10-14T00:00:00"/>
    <s v="HP2"/>
    <x v="0"/>
    <x v="1"/>
    <d v="2017-02-20T00:00:00"/>
    <d v="2018-11-02T00:00:00"/>
    <x v="0"/>
    <d v="2025-01-31T00:00:00"/>
    <n v="41.328767123287669"/>
    <x v="2"/>
    <d v="2018-11-02T00:00:00"/>
    <n v="445"/>
  </r>
  <r>
    <n v="121167"/>
    <s v="VOLUNTEER"/>
    <s v="INACTIVE VOLUNTEER"/>
    <s v="N"/>
    <m/>
    <m/>
    <m/>
    <s v="N"/>
    <m/>
    <x v="0"/>
    <m/>
    <s v="HP2"/>
    <x v="0"/>
    <x v="1"/>
    <d v="2017-02-20T00:00:00"/>
    <d v="2017-06-28T00:00:00"/>
    <x v="0"/>
    <d v="2025-01-31T00:00:00"/>
    <n v="125.17260273972603"/>
    <x v="4"/>
    <d v="2017-06-28T00:00:00"/>
    <n v="93"/>
  </r>
  <r>
    <n v="80178"/>
    <s v="VOLUNTEER"/>
    <s v="INACTIVE VOLUNTEER"/>
    <s v="N"/>
    <m/>
    <m/>
    <m/>
    <s v="N"/>
    <m/>
    <x v="0"/>
    <d v="1953-05-13T00:00:00"/>
    <s v="LU4"/>
    <x v="1"/>
    <x v="3"/>
    <d v="2011-10-12T00:00:00"/>
    <d v="2011-10-12T00:00:00"/>
    <x v="1"/>
    <d v="2025-01-31T00:00:00"/>
    <n v="71.769863013698625"/>
    <x v="4"/>
    <d v="2011-10-12T00:00:00"/>
    <n v="1"/>
  </r>
  <r>
    <n v="154481"/>
    <s v="VOLUNTEER"/>
    <s v="INACTIVE VOLUNTEER"/>
    <s v="N"/>
    <m/>
    <m/>
    <m/>
    <s v="N"/>
    <m/>
    <x v="0"/>
    <d v="1983-07-28T00:00:00"/>
    <s v="LU1"/>
    <x v="1"/>
    <x v="1"/>
    <s v="Not Recorded"/>
    <s v="Not Recorded"/>
    <x v="1"/>
    <d v="2025-01-31T00:00:00"/>
    <n v="41.542465753424658"/>
    <x v="2"/>
    <s v="Not Recorded"/>
    <s v=""/>
  </r>
  <r>
    <n v="162225"/>
    <s v="VOLUNTEER"/>
    <s v="ACTIVE VOLUNTEER"/>
    <s v="N"/>
    <m/>
    <m/>
    <m/>
    <s v="N"/>
    <m/>
    <x v="0"/>
    <d v="1998-03-31T00:00:00"/>
    <s v="LU3"/>
    <x v="1"/>
    <x v="1"/>
    <d v="2023-10-05T00:00:00"/>
    <s v=""/>
    <x v="2"/>
    <d v="2025-01-31T00:00:00"/>
    <n v="26.857534246575341"/>
    <x v="5"/>
    <d v="2025-01-31T00:00:00"/>
    <n v="347"/>
  </r>
  <r>
    <n v="122547"/>
    <s v="VOLUNTEER"/>
    <s v="INACTIVE VOLUNTEER"/>
    <s v="N"/>
    <m/>
    <m/>
    <m/>
    <s v="N"/>
    <m/>
    <x v="0"/>
    <m/>
    <s v="LU4"/>
    <x v="1"/>
    <x v="2"/>
    <d v="2017-07-17T00:00:00"/>
    <d v="2019-05-23T00:00:00"/>
    <x v="2"/>
    <d v="2025-01-31T00:00:00"/>
    <n v="125.17260273972603"/>
    <x v="4"/>
    <d v="2019-05-23T00:00:00"/>
    <n v="484"/>
  </r>
  <r>
    <n v="134274"/>
    <s v="VOLUNTEER"/>
    <s v="INACTIVE VOLUNTEER"/>
    <s v="N"/>
    <m/>
    <m/>
    <m/>
    <s v="N"/>
    <m/>
    <x v="0"/>
    <d v="2005-04-30T00:00:00"/>
    <s v="LU4"/>
    <x v="1"/>
    <x v="6"/>
    <d v="2019-02-02T00:00:00"/>
    <d v="2019-05-01T00:00:00"/>
    <x v="0"/>
    <d v="2025-01-31T00:00:00"/>
    <n v="19.769863013698629"/>
    <x v="1"/>
    <d v="2019-05-01T00:00:00"/>
    <n v="63"/>
  </r>
  <r>
    <n v="125202"/>
    <s v="VOLUNTEER"/>
    <s v="INACTIVE VOLUNTEER"/>
    <s v="N"/>
    <m/>
    <m/>
    <m/>
    <s v="N"/>
    <m/>
    <x v="0"/>
    <d v="1975-05-08T00:00:00"/>
    <s v="LU4"/>
    <x v="1"/>
    <x v="1"/>
    <d v="2017-11-07T00:00:00"/>
    <d v="2019-05-01T00:00:00"/>
    <x v="0"/>
    <d v="2025-01-31T00:00:00"/>
    <n v="49.769863013698632"/>
    <x v="3"/>
    <d v="2019-05-01T00:00:00"/>
    <n v="387"/>
  </r>
  <r>
    <n v="168324"/>
    <s v="VOLUNTEER"/>
    <s v="PROSPECTIVE VOLUNTEER"/>
    <s v="N"/>
    <m/>
    <m/>
    <m/>
    <s v="N"/>
    <m/>
    <x v="0"/>
    <d v="1976-08-25T00:00:00"/>
    <s v="LU1"/>
    <x v="1"/>
    <x v="1"/>
    <s v="Not Recorded"/>
    <s v="Not Recorded"/>
    <x v="1"/>
    <d v="2025-01-31T00:00:00"/>
    <n v="48.468493150684928"/>
    <x v="3"/>
    <s v="Not Recorded"/>
    <s v=""/>
  </r>
  <r>
    <n v="159773"/>
    <s v="VOLUNTEER"/>
    <s v="INACTIVE VOLUNTEER"/>
    <s v="N"/>
    <m/>
    <m/>
    <m/>
    <s v="N"/>
    <m/>
    <x v="0"/>
    <d v="1987-05-04T00:00:00"/>
    <s v="LU1"/>
    <x v="1"/>
    <x v="1"/>
    <s v="Not Recorded"/>
    <s v="Not Recorded"/>
    <x v="1"/>
    <d v="2025-01-31T00:00:00"/>
    <n v="37.772602739726025"/>
    <x v="2"/>
    <s v="Not Recorded"/>
    <s v=""/>
  </r>
  <r>
    <n v="165383"/>
    <s v="VOLUNTEER"/>
    <s v="INACTIVE VOLUNTEER"/>
    <s v="N"/>
    <m/>
    <m/>
    <m/>
    <s v="N"/>
    <m/>
    <x v="0"/>
    <d v="1990-11-24T00:00:00"/>
    <s v="N9"/>
    <x v="2"/>
    <x v="1"/>
    <s v="Not Recorded"/>
    <s v="Not Recorded"/>
    <x v="1"/>
    <d v="2025-01-31T00:00:00"/>
    <n v="34.210958904109589"/>
    <x v="5"/>
    <s v="Not Recorded"/>
    <s v=""/>
  </r>
  <r>
    <n v="123401"/>
    <s v="VOLUNTEER"/>
    <s v="INACTIVE VOLUNTEER"/>
    <s v="N"/>
    <m/>
    <m/>
    <m/>
    <s v="N"/>
    <m/>
    <x v="0"/>
    <d v="2000-07-05T00:00:00"/>
    <s v="LU3"/>
    <x v="1"/>
    <x v="1"/>
    <s v="Not Recorded"/>
    <s v="Not Recorded"/>
    <x v="1"/>
    <d v="2025-01-31T00:00:00"/>
    <n v="24.591780821917808"/>
    <x v="1"/>
    <s v="Not Recorded"/>
    <s v=""/>
  </r>
  <r>
    <n v="168706"/>
    <s v="VOLUNTEER"/>
    <s v="INACTIVE VOLUNTEER"/>
    <s v="N"/>
    <m/>
    <m/>
    <m/>
    <s v="N"/>
    <m/>
    <x v="0"/>
    <d v="2007-03-29T00:00:00"/>
    <s v="LU1"/>
    <x v="1"/>
    <x v="1"/>
    <s v="Not Recorded"/>
    <s v="Not Recorded"/>
    <x v="1"/>
    <d v="2025-01-31T00:00:00"/>
    <n v="17.857534246575341"/>
    <x v="1"/>
    <s v="Not Recorded"/>
    <s v=""/>
  </r>
  <r>
    <n v="132006"/>
    <s v="VOLUNTEER"/>
    <s v="INACTIVE VOLUNTEER"/>
    <s v="N"/>
    <m/>
    <m/>
    <m/>
    <s v="N"/>
    <m/>
    <x v="0"/>
    <d v="1987-05-26T00:00:00"/>
    <s v="HP2"/>
    <x v="0"/>
    <x v="6"/>
    <d v="2018-11-27T00:00:00"/>
    <d v="2019-05-01T00:00:00"/>
    <x v="0"/>
    <d v="2025-01-31T00:00:00"/>
    <n v="37.712328767123289"/>
    <x v="2"/>
    <d v="2019-05-01T00:00:00"/>
    <n v="112"/>
  </r>
  <r>
    <n v="80053"/>
    <s v="VOLUNTEER"/>
    <s v="INACTIVE VOLUNTEER"/>
    <s v="N"/>
    <m/>
    <m/>
    <m/>
    <s v="N"/>
    <m/>
    <x v="0"/>
    <d v="1963-11-03T00:00:00"/>
    <s v="LU2"/>
    <x v="1"/>
    <x v="1"/>
    <d v="2011-10-12T00:00:00"/>
    <d v="2011-10-12T00:00:00"/>
    <x v="1"/>
    <d v="2025-01-31T00:00:00"/>
    <n v="61.287671232876711"/>
    <x v="0"/>
    <d v="2011-10-12T00:00:00"/>
    <n v="1"/>
  </r>
  <r>
    <n v="156547"/>
    <s v="VOLUNTEER"/>
    <s v="ACTIVE VOLUNTEER"/>
    <s v="N"/>
    <m/>
    <m/>
    <m/>
    <s v="N"/>
    <m/>
    <x v="1"/>
    <d v="2006-09-07T00:00:00"/>
    <s v="LU4"/>
    <x v="1"/>
    <x v="1"/>
    <d v="2022-06-26T00:00:00"/>
    <s v=""/>
    <x v="0"/>
    <d v="2025-01-31T00:00:00"/>
    <n v="18.413698630136988"/>
    <x v="1"/>
    <d v="2025-01-31T00:00:00"/>
    <n v="680"/>
  </r>
  <r>
    <n v="130101"/>
    <s v="VOLUNTEER"/>
    <s v="INACTIVE VOLUNTEER"/>
    <s v="N"/>
    <m/>
    <m/>
    <m/>
    <s v="N"/>
    <m/>
    <x v="1"/>
    <d v="2000-08-20T00:00:00"/>
    <s v="LU4"/>
    <x v="1"/>
    <x v="1"/>
    <d v="2018-08-06T00:00:00"/>
    <d v="2019-01-25T00:00:00"/>
    <x v="0"/>
    <d v="2025-01-31T00:00:00"/>
    <n v="24.465753424657535"/>
    <x v="1"/>
    <d v="2019-01-25T00:00:00"/>
    <n v="125"/>
  </r>
  <r>
    <n v="160840"/>
    <s v="VOLUNTEER"/>
    <s v="INACTIVE VOLUNTEER"/>
    <s v="N"/>
    <m/>
    <m/>
    <m/>
    <s v="N"/>
    <m/>
    <x v="1"/>
    <d v="1996-08-28T00:00:00"/>
    <s v="LU4"/>
    <x v="1"/>
    <x v="1"/>
    <s v="Not Recorded"/>
    <s v="Not Recorded"/>
    <x v="1"/>
    <d v="2025-01-31T00:00:00"/>
    <n v="28.446575342465753"/>
    <x v="5"/>
    <s v="Not Recorded"/>
    <s v=""/>
  </r>
  <r>
    <n v="162082"/>
    <s v="VOLUNTEER"/>
    <s v="ACTIVE VOLUNTEER"/>
    <s v="N"/>
    <m/>
    <m/>
    <m/>
    <s v="N"/>
    <m/>
    <x v="0"/>
    <d v="2005-02-22T00:00:00"/>
    <s v="LU1"/>
    <x v="1"/>
    <x v="1"/>
    <d v="2023-08-21T00:00:00"/>
    <s v=""/>
    <x v="0"/>
    <d v="2025-01-31T00:00:00"/>
    <n v="19.953424657534246"/>
    <x v="1"/>
    <d v="2025-01-31T00:00:00"/>
    <n v="380"/>
  </r>
  <r>
    <n v="133593"/>
    <s v="VOLUNTEER"/>
    <s v="INACTIVE VOLUNTEER"/>
    <s v="N"/>
    <m/>
    <m/>
    <m/>
    <s v="N"/>
    <m/>
    <x v="1"/>
    <d v="2001-11-19T00:00:00"/>
    <s v="WD3"/>
    <x v="0"/>
    <x v="6"/>
    <d v="2019-02-09T00:00:00"/>
    <d v="2019-08-31T00:00:00"/>
    <x v="0"/>
    <d v="2025-01-31T00:00:00"/>
    <n v="23.216438356164385"/>
    <x v="1"/>
    <d v="2019-08-31T00:00:00"/>
    <n v="145"/>
  </r>
  <r>
    <n v="156512"/>
    <s v="VOLUNTEER"/>
    <s v="ACTIVE VOLUNTEER"/>
    <s v="N"/>
    <m/>
    <m/>
    <m/>
    <s v="N"/>
    <m/>
    <x v="1"/>
    <d v="2008-08-22T00:00:00"/>
    <s v="WD17"/>
    <x v="0"/>
    <x v="1"/>
    <d v="2022-09-10T00:00:00"/>
    <s v=""/>
    <x v="0"/>
    <d v="2025-01-31T00:00:00"/>
    <n v="16.454794520547946"/>
    <x v="1"/>
    <d v="2025-01-31T00:00:00"/>
    <n v="625"/>
  </r>
  <r>
    <n v="116585"/>
    <s v="VOLUNTEER"/>
    <s v="INACTIVE VOLUNTEER"/>
    <s v="N"/>
    <m/>
    <m/>
    <m/>
    <s v="N"/>
    <m/>
    <x v="0"/>
    <d v="1999-11-08T00:00:00"/>
    <s v="LU3"/>
    <x v="1"/>
    <x v="6"/>
    <d v="2016-07-22T00:00:00"/>
    <d v="2022-09-27T00:00:00"/>
    <x v="2"/>
    <d v="2025-01-31T00:00:00"/>
    <n v="25.24931506849315"/>
    <x v="5"/>
    <d v="2022-09-27T00:00:00"/>
    <n v="1613"/>
  </r>
  <r>
    <n v="122718"/>
    <s v="VOLUNTEER"/>
    <s v="INACTIVE VOLUNTEER"/>
    <s v="N"/>
    <m/>
    <m/>
    <m/>
    <s v="N"/>
    <m/>
    <x v="1"/>
    <d v="2001-07-23T00:00:00"/>
    <s v="LU3"/>
    <x v="1"/>
    <x v="1"/>
    <d v="2017-10-27T00:00:00"/>
    <d v="2022-03-30T00:00:00"/>
    <x v="3"/>
    <d v="2025-01-31T00:00:00"/>
    <n v="23.542465753424658"/>
    <x v="1"/>
    <d v="2022-03-30T00:00:00"/>
    <n v="1154"/>
  </r>
  <r>
    <n v="120935"/>
    <s v="VOLUNTEER"/>
    <s v="INACTIVE VOLUNTEER"/>
    <s v="N"/>
    <m/>
    <m/>
    <m/>
    <s v="N"/>
    <m/>
    <x v="0"/>
    <d v="1973-05-10T00:00:00"/>
    <s v="WD25"/>
    <x v="0"/>
    <x v="2"/>
    <d v="2015-06-06T00:00:00"/>
    <d v="2020-03-21T00:00:00"/>
    <x v="0"/>
    <d v="2025-01-31T00:00:00"/>
    <n v="51.764383561643832"/>
    <x v="3"/>
    <d v="2020-03-21T00:00:00"/>
    <n v="1250"/>
  </r>
  <r>
    <n v="100609"/>
    <s v="VOLUNTEER"/>
    <s v="INACTIVE VOLUNTEER"/>
    <s v="N"/>
    <m/>
    <m/>
    <m/>
    <s v="N"/>
    <m/>
    <x v="0"/>
    <d v="1987-07-15T00:00:00"/>
    <s v="WD25"/>
    <x v="0"/>
    <x v="2"/>
    <d v="2012-07-23T00:00:00"/>
    <d v="2013-01-01T00:00:00"/>
    <x v="1"/>
    <d v="2025-01-31T00:00:00"/>
    <n v="37.575342465753423"/>
    <x v="2"/>
    <d v="2013-01-01T00:00:00"/>
    <n v="117"/>
  </r>
  <r>
    <n v="131679"/>
    <s v="VOLUNTEER"/>
    <s v="INACTIVE VOLUNTEER"/>
    <s v="N"/>
    <m/>
    <m/>
    <m/>
    <s v="N"/>
    <m/>
    <x v="0"/>
    <d v="2002-05-30T00:00:00"/>
    <s v="LU3"/>
    <x v="1"/>
    <x v="1"/>
    <d v="2018-10-13T00:00:00"/>
    <d v="2019-09-14T00:00:00"/>
    <x v="0"/>
    <d v="2025-01-31T00:00:00"/>
    <n v="22.69041095890411"/>
    <x v="1"/>
    <d v="2019-09-14T00:00:00"/>
    <n v="240"/>
  </r>
  <r>
    <n v="165639"/>
    <s v="VOLUNTEER"/>
    <s v="ACTIVE VOLUNTEER"/>
    <s v="N"/>
    <m/>
    <m/>
    <m/>
    <s v="N"/>
    <m/>
    <x v="0"/>
    <d v="1975-04-01T00:00:00"/>
    <s v="MK45"/>
    <x v="1"/>
    <x v="3"/>
    <d v="2024-02-10T00:00:00"/>
    <s v=""/>
    <x v="0"/>
    <d v="2025-01-31T00:00:00"/>
    <n v="49.871232876712327"/>
    <x v="3"/>
    <d v="2025-01-31T00:00:00"/>
    <n v="255"/>
  </r>
  <r>
    <n v="80898"/>
    <s v="VOLUNTEER"/>
    <s v="INACTIVE VOLUNTEER"/>
    <s v="N"/>
    <m/>
    <m/>
    <m/>
    <s v="N"/>
    <m/>
    <x v="0"/>
    <d v="1970-04-02T00:00:00"/>
    <s v="HP2"/>
    <x v="0"/>
    <x v="3"/>
    <d v="2010-10-13T00:00:00"/>
    <d v="2018-02-13T00:00:00"/>
    <x v="0"/>
    <d v="2025-01-31T00:00:00"/>
    <n v="54.871232876712327"/>
    <x v="3"/>
    <d v="2018-02-13T00:00:00"/>
    <n v="1915"/>
  </r>
  <r>
    <n v="93919"/>
    <s v="VOLUNTEER"/>
    <s v="INACTIVE VOLUNTEER"/>
    <s v="N"/>
    <m/>
    <m/>
    <m/>
    <s v="N"/>
    <m/>
    <x v="1"/>
    <d v="1988-02-26T00:00:00"/>
    <s v="AL3"/>
    <x v="0"/>
    <x v="2"/>
    <d v="2012-03-14T00:00:00"/>
    <d v="2016-03-14T00:00:00"/>
    <x v="1"/>
    <d v="2025-01-31T00:00:00"/>
    <n v="36.956164383561642"/>
    <x v="2"/>
    <d v="2016-03-14T00:00:00"/>
    <n v="1044"/>
  </r>
  <r>
    <n v="53900"/>
    <s v="VOLUNTEER"/>
    <s v="INACTIVE VOLUNTEER"/>
    <s v="N"/>
    <m/>
    <m/>
    <s v="FBELL"/>
    <s v="N"/>
    <m/>
    <x v="0"/>
    <d v="1937-09-27T00:00:00"/>
    <s v="OX13"/>
    <x v="2"/>
    <x v="3"/>
    <d v="2011-01-31T00:00:00"/>
    <d v="2022-04-13T00:00:00"/>
    <x v="0"/>
    <d v="2025-01-31T00:00:00"/>
    <n v="87.405479452054792"/>
    <x v="4"/>
    <d v="2022-04-13T00:00:00"/>
    <n v="2923"/>
  </r>
  <r>
    <n v="150496"/>
    <s v="VOLUNTEER"/>
    <s v="INACTIVE VOLUNTEER"/>
    <s v="N"/>
    <m/>
    <m/>
    <m/>
    <s v="N"/>
    <m/>
    <x v="0"/>
    <d v="1996-11-19T00:00:00"/>
    <s v="NOTKNOWN"/>
    <x v="3"/>
    <x v="5"/>
    <s v="Not Recorded"/>
    <s v="Not Recorded"/>
    <x v="1"/>
    <d v="2025-01-31T00:00:00"/>
    <n v="28.219178082191782"/>
    <x v="5"/>
    <s v="Not Recorded"/>
    <s v=""/>
  </r>
  <r>
    <n v="168822"/>
    <s v="VOLUNTEER"/>
    <s v="PROSPECTIVE VOLUNTEER"/>
    <s v="N"/>
    <m/>
    <m/>
    <m/>
    <s v="N"/>
    <m/>
    <x v="0"/>
    <d v="1972-05-24T00:00:00"/>
    <s v="LU4"/>
    <x v="1"/>
    <x v="7"/>
    <s v="Not Recorded"/>
    <s v="Not Recorded"/>
    <x v="1"/>
    <d v="2025-01-31T00:00:00"/>
    <n v="52.726027397260275"/>
    <x v="3"/>
    <s v="Not Recorded"/>
    <s v=""/>
  </r>
  <r>
    <n v="147356"/>
    <s v="VOLUNTEER"/>
    <s v="INACTIVE VOLUNTEER"/>
    <s v="N"/>
    <m/>
    <m/>
    <m/>
    <s v="N"/>
    <m/>
    <x v="1"/>
    <d v="1963-11-28T00:00:00"/>
    <s v="LU5"/>
    <x v="1"/>
    <x v="7"/>
    <s v="Not Recorded"/>
    <s v="Not Recorded"/>
    <x v="1"/>
    <d v="2025-01-31T00:00:00"/>
    <n v="61.219178082191782"/>
    <x v="0"/>
    <s v="Not Recorded"/>
    <s v=""/>
  </r>
  <r>
    <n v="137384"/>
    <s v="VOLUNTEER"/>
    <s v="ACTIVE VOLUNTEER"/>
    <s v="N"/>
    <m/>
    <m/>
    <m/>
    <s v="N"/>
    <m/>
    <x v="0"/>
    <d v="1966-10-14T00:00:00"/>
    <s v="MK43"/>
    <x v="1"/>
    <x v="3"/>
    <d v="2019-11-06T00:00:00"/>
    <s v=""/>
    <x v="4"/>
    <d v="2025-01-31T00:00:00"/>
    <n v="58.339726027397262"/>
    <x v="0"/>
    <d v="2025-01-31T00:00:00"/>
    <n v="1368"/>
  </r>
  <r>
    <n v="117711"/>
    <s v="VOLUNTEER"/>
    <s v="INACTIVE VOLUNTEER"/>
    <s v="N"/>
    <m/>
    <m/>
    <m/>
    <s v="N"/>
    <m/>
    <x v="1"/>
    <d v="2001-10-25T00:00:00"/>
    <s v="LU2"/>
    <x v="1"/>
    <x v="2"/>
    <d v="2016-06-25T00:00:00"/>
    <d v="2017-09-01T00:00:00"/>
    <x v="0"/>
    <d v="2025-01-31T00:00:00"/>
    <n v="23.284931506849315"/>
    <x v="1"/>
    <d v="2017-09-01T00:00:00"/>
    <n v="310"/>
  </r>
  <r>
    <n v="83975"/>
    <s v="VOLUNTEER"/>
    <s v="INACTIVE VOLUNTEER"/>
    <s v="N"/>
    <m/>
    <m/>
    <m/>
    <s v="N"/>
    <m/>
    <x v="1"/>
    <d v="1997-07-10T00:00:00"/>
    <s v="LU2"/>
    <x v="1"/>
    <x v="2"/>
    <d v="2011-12-17T00:00:00"/>
    <d v="2013-02-15T00:00:00"/>
    <x v="1"/>
    <d v="2025-01-31T00:00:00"/>
    <n v="27.580821917808219"/>
    <x v="5"/>
    <d v="2013-02-15T00:00:00"/>
    <n v="305"/>
  </r>
  <r>
    <n v="105475"/>
    <s v="VOLUNTEER"/>
    <s v="INACTIVE VOLUNTEER"/>
    <s v="N"/>
    <m/>
    <m/>
    <m/>
    <s v="N"/>
    <m/>
    <x v="0"/>
    <d v="1982-01-27T00:00:00"/>
    <s v="AL7"/>
    <x v="0"/>
    <x v="2"/>
    <d v="2015-05-22T00:00:00"/>
    <d v="2017-04-19T00:00:00"/>
    <x v="0"/>
    <d v="2025-01-31T00:00:00"/>
    <n v="43.041095890410958"/>
    <x v="2"/>
    <d v="2017-04-19T00:00:00"/>
    <n v="499"/>
  </r>
  <r>
    <n v="104376"/>
    <s v="VOLUNTEER"/>
    <s v="INACTIVE VOLUNTEER"/>
    <s v="N"/>
    <m/>
    <m/>
    <m/>
    <s v="N"/>
    <m/>
    <x v="0"/>
    <d v="1965-07-12T00:00:00"/>
    <s v="LU2"/>
    <x v="1"/>
    <x v="2"/>
    <d v="2013-05-02T00:00:00"/>
    <d v="2014-04-09T00:00:00"/>
    <x v="1"/>
    <d v="2025-01-31T00:00:00"/>
    <n v="59.597260273972601"/>
    <x v="0"/>
    <d v="2014-04-09T00:00:00"/>
    <n v="245"/>
  </r>
  <r>
    <n v="102543"/>
    <s v="VOLUNTEER"/>
    <s v="INACTIVE VOLUNTEER"/>
    <s v="N"/>
    <m/>
    <m/>
    <m/>
    <s v="N"/>
    <m/>
    <x v="0"/>
    <d v="1976-12-26T00:00:00"/>
    <s v="LU2"/>
    <x v="1"/>
    <x v="2"/>
    <d v="2013-01-18T00:00:00"/>
    <d v="2013-09-29T00:00:00"/>
    <x v="1"/>
    <d v="2025-01-31T00:00:00"/>
    <n v="48.131506849315066"/>
    <x v="3"/>
    <d v="2013-09-29T00:00:00"/>
    <n v="181"/>
  </r>
  <r>
    <n v="160131"/>
    <s v="VOLUNTEER"/>
    <s v="ACTIVE VOLUNTEER"/>
    <s v="N"/>
    <m/>
    <m/>
    <m/>
    <s v="N"/>
    <m/>
    <x v="1"/>
    <d v="1998-10-03T00:00:00"/>
    <s v="AL3"/>
    <x v="0"/>
    <x v="3"/>
    <d v="2023-03-08T00:00:00"/>
    <s v=""/>
    <x v="0"/>
    <d v="2025-01-31T00:00:00"/>
    <n v="26.347945205479451"/>
    <x v="5"/>
    <d v="2025-01-31T00:00:00"/>
    <n v="498"/>
  </r>
  <r>
    <n v="105235"/>
    <s v="VOLUNTEER"/>
    <s v="INACTIVE VOLUNTEER"/>
    <s v="N"/>
    <m/>
    <m/>
    <m/>
    <s v="N"/>
    <m/>
    <x v="0"/>
    <d v="1992-03-30T00:00:00"/>
    <s v="AL5"/>
    <x v="0"/>
    <x v="2"/>
    <d v="2013-07-29T00:00:00"/>
    <d v="2013-12-31T00:00:00"/>
    <x v="1"/>
    <d v="2025-01-31T00:00:00"/>
    <n v="32.863013698630134"/>
    <x v="5"/>
    <d v="2013-12-31T00:00:00"/>
    <n v="112"/>
  </r>
  <r>
    <n v="93788"/>
    <s v="VOLUNTEER"/>
    <s v="INACTIVE VOLUNTEER"/>
    <s v="N"/>
    <m/>
    <m/>
    <m/>
    <s v="N"/>
    <m/>
    <x v="0"/>
    <m/>
    <s v="HP3"/>
    <x v="0"/>
    <x v="3"/>
    <d v="2012-11-09T00:00:00"/>
    <d v="2012-11-09T00:00:00"/>
    <x v="1"/>
    <d v="2025-01-31T00:00:00"/>
    <n v="125.17260273972603"/>
    <x v="4"/>
    <d v="2012-11-09T00:00:00"/>
    <n v="1"/>
  </r>
  <r>
    <n v="9807"/>
    <s v="VOLUNTEER"/>
    <s v="INACTIVE VOLUNTEER"/>
    <s v="N"/>
    <m/>
    <m/>
    <m/>
    <s v="N"/>
    <m/>
    <x v="0"/>
    <d v="1945-07-22T00:00:00"/>
    <s v="LU2"/>
    <x v="1"/>
    <x v="2"/>
    <d v="1899-12-31T00:00:00"/>
    <d v="1899-12-31T00:00:00"/>
    <x v="1"/>
    <d v="2025-01-31T00:00:00"/>
    <n v="79.583561643835623"/>
    <x v="4"/>
    <d v="1899-12-31T00:00:00"/>
    <m/>
  </r>
  <r>
    <n v="140070"/>
    <s v="VOLUNTEER"/>
    <s v="INACTIVE VOLUNTEER"/>
    <s v="N"/>
    <m/>
    <m/>
    <m/>
    <s v="N"/>
    <m/>
    <x v="0"/>
    <d v="2006-08-31T00:00:00"/>
    <s v="LU3"/>
    <x v="1"/>
    <x v="3"/>
    <d v="2019-10-25T00:00:00"/>
    <d v="2019-12-15T00:00:00"/>
    <x v="0"/>
    <d v="2025-01-31T00:00:00"/>
    <n v="18.432876712328767"/>
    <x v="1"/>
    <d v="2019-12-15T00:00:00"/>
    <n v="36"/>
  </r>
  <r>
    <n v="82826"/>
    <s v="VOLUNTEER"/>
    <s v="INACTIVE VOLUNTEER"/>
    <s v="N"/>
    <m/>
    <m/>
    <m/>
    <s v="N"/>
    <m/>
    <x v="0"/>
    <m/>
    <s v="LU4"/>
    <x v="1"/>
    <x v="3"/>
    <d v="2011-12-02T00:00:00"/>
    <d v="2011-12-02T00:00:00"/>
    <x v="1"/>
    <d v="2025-01-31T00:00:00"/>
    <n v="125.17260273972603"/>
    <x v="4"/>
    <d v="2011-12-02T00:00:00"/>
    <n v="1"/>
  </r>
  <r>
    <n v="80584"/>
    <s v="VOLUNTEER"/>
    <s v="INACTIVE VOLUNTEER"/>
    <s v="N"/>
    <m/>
    <m/>
    <m/>
    <s v="N"/>
    <m/>
    <x v="0"/>
    <m/>
    <s v="LU5"/>
    <x v="1"/>
    <x v="3"/>
    <d v="2011-12-02T00:00:00"/>
    <d v="2011-12-02T00:00:00"/>
    <x v="1"/>
    <d v="2025-01-31T00:00:00"/>
    <n v="125.17260273972603"/>
    <x v="4"/>
    <d v="2011-12-02T00:00:00"/>
    <n v="1"/>
  </r>
  <r>
    <n v="145953"/>
    <s v="VOLUNTEER"/>
    <s v="INACTIVE VOLUNTEER"/>
    <s v="N"/>
    <m/>
    <m/>
    <m/>
    <s v="N"/>
    <m/>
    <x v="0"/>
    <d v="2003-11-05T00:00:00"/>
    <s v="HP4"/>
    <x v="0"/>
    <x v="3"/>
    <d v="2021-04-26T00:00:00"/>
    <d v="2021-08-24T00:00:00"/>
    <x v="0"/>
    <d v="2025-01-31T00:00:00"/>
    <n v="21.254794520547946"/>
    <x v="1"/>
    <d v="2021-08-24T00:00:00"/>
    <n v="87"/>
  </r>
  <r>
    <n v="80899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93786"/>
    <s v="VOLUNTEER"/>
    <s v="ACTIVE VOLUNTEER"/>
    <s v="N"/>
    <m/>
    <m/>
    <m/>
    <s v="N"/>
    <m/>
    <x v="1"/>
    <d v="1966-03-10T00:00:00"/>
    <s v="SG4"/>
    <x v="0"/>
    <x v="3"/>
    <d v="2023-12-20T00:00:00"/>
    <s v=""/>
    <x v="4"/>
    <d v="2025-01-31T00:00:00"/>
    <n v="58.936986301369863"/>
    <x v="0"/>
    <d v="2025-01-31T00:00:00"/>
    <n v="293"/>
  </r>
  <r>
    <n v="100723"/>
    <s v="VOLUNTEER"/>
    <s v="INACTIVE VOLUNTEER"/>
    <s v="N"/>
    <m/>
    <m/>
    <m/>
    <s v="N"/>
    <m/>
    <x v="1"/>
    <d v="1990-09-18T00:00:00"/>
    <s v="LU3"/>
    <x v="1"/>
    <x v="3"/>
    <s v="Not Recorded"/>
    <s v="Not Recorded"/>
    <x v="2"/>
    <d v="2025-01-31T00:00:00"/>
    <n v="34.394520547945206"/>
    <x v="5"/>
    <s v="Not Recorded"/>
    <s v=""/>
  </r>
  <r>
    <n v="54388"/>
    <s v="VOLUNTEER"/>
    <s v="INACTIVE VOLUNTEER"/>
    <s v="N"/>
    <m/>
    <m/>
    <m/>
    <s v="N"/>
    <m/>
    <x v="1"/>
    <d v="1954-08-28T00:00:00"/>
    <s v="AL4"/>
    <x v="0"/>
    <x v="2"/>
    <d v="2012-01-10T00:00:00"/>
    <d v="1899-12-31T00:00:00"/>
    <x v="1"/>
    <d v="2025-01-31T00:00:00"/>
    <n v="70.476712328767121"/>
    <x v="4"/>
    <d v="1899-12-31T00:00:00"/>
    <m/>
  </r>
  <r>
    <n v="167773"/>
    <s v="VOLUNTEER"/>
    <s v="INACTIVE VOLUNTEER"/>
    <s v="N"/>
    <m/>
    <m/>
    <m/>
    <s v="N"/>
    <m/>
    <x v="1"/>
    <d v="1990-02-18T00:00:00"/>
    <s v="SG1"/>
    <x v="0"/>
    <x v="3"/>
    <s v="Not Recorded"/>
    <s v="Not Recorded"/>
    <x v="1"/>
    <d v="2025-01-31T00:00:00"/>
    <n v="34.975342465753428"/>
    <x v="5"/>
    <s v="Not Recorded"/>
    <s v=""/>
  </r>
  <r>
    <n v="25526"/>
    <s v="VOLUNTEER"/>
    <s v="INACTIVE VOLUNTEER"/>
    <s v="N"/>
    <m/>
    <m/>
    <m/>
    <s v="N"/>
    <m/>
    <x v="0"/>
    <d v="1958-05-25T00:00:00"/>
    <s v="LU3"/>
    <x v="1"/>
    <x v="3"/>
    <d v="2023-11-13T00:00:00"/>
    <d v="2024-05-20T00:00:00"/>
    <x v="3"/>
    <d v="2025-01-31T00:00:00"/>
    <n v="66.734246575342468"/>
    <x v="4"/>
    <d v="2024-05-20T00:00:00"/>
    <n v="136"/>
  </r>
  <r>
    <n v="165387"/>
    <s v="VOLUNTEER"/>
    <s v="ACTIVE VOLUNTEER"/>
    <s v="N"/>
    <m/>
    <m/>
    <m/>
    <s v="N"/>
    <m/>
    <x v="0"/>
    <d v="1961-11-12T00:00:00"/>
    <s v="HP4"/>
    <x v="0"/>
    <x v="6"/>
    <d v="2024-02-05T00:00:00"/>
    <s v=""/>
    <x v="0"/>
    <d v="2025-01-31T00:00:00"/>
    <n v="63.263013698630139"/>
    <x v="0"/>
    <d v="2025-01-31T00:00:00"/>
    <n v="260"/>
  </r>
  <r>
    <n v="105573"/>
    <s v="VOLUNTEER"/>
    <s v="INACTIVE VOLUNTEER"/>
    <s v="N"/>
    <m/>
    <m/>
    <m/>
    <s v="N"/>
    <m/>
    <x v="0"/>
    <d v="1941-10-16T00:00:00"/>
    <s v="AL2"/>
    <x v="0"/>
    <x v="2"/>
    <d v="2013-09-18T00:00:00"/>
    <d v="2014-09-15T00:00:00"/>
    <x v="1"/>
    <d v="2025-01-31T00:00:00"/>
    <n v="83.350684931506848"/>
    <x v="4"/>
    <d v="2014-09-15T00:00:00"/>
    <n v="259"/>
  </r>
  <r>
    <n v="145719"/>
    <s v="VOLUNTEER"/>
    <s v="INACTIVE VOLUNTEER"/>
    <s v="N"/>
    <m/>
    <m/>
    <m/>
    <s v="N"/>
    <m/>
    <x v="0"/>
    <d v="1966-06-28T00:00:00"/>
    <s v="HP4"/>
    <x v="0"/>
    <x v="3"/>
    <d v="2020-07-03T00:00:00"/>
    <d v="2020-11-15T00:00:00"/>
    <x v="0"/>
    <d v="2025-01-31T00:00:00"/>
    <n v="58.635616438356166"/>
    <x v="0"/>
    <d v="2020-11-15T00:00:00"/>
    <n v="96"/>
  </r>
  <r>
    <n v="8128"/>
    <s v="VOLUNTEER"/>
    <s v="INACTIVE VOLUNTEER"/>
    <s v="N"/>
    <m/>
    <m/>
    <m/>
    <s v="N"/>
    <m/>
    <x v="0"/>
    <d v="1934-06-19T00:00:00"/>
    <s v="LU4"/>
    <x v="1"/>
    <x v="2"/>
    <d v="1993-10-26T00:00:00"/>
    <d v="2017-10-24T00:00:00"/>
    <x v="1"/>
    <d v="2025-01-31T00:00:00"/>
    <n v="90.682191780821924"/>
    <x v="4"/>
    <d v="2017-10-24T00:00:00"/>
    <n v="6261"/>
  </r>
  <r>
    <n v="160068"/>
    <s v="VOLUNTEER"/>
    <s v="ACTIVE VOLUNTEER"/>
    <s v="N"/>
    <m/>
    <m/>
    <m/>
    <s v="N"/>
    <m/>
    <x v="0"/>
    <d v="1959-06-20T00:00:00"/>
    <s v="SG19"/>
    <x v="1"/>
    <x v="3"/>
    <d v="2023-02-22T00:00:00"/>
    <s v=""/>
    <x v="0"/>
    <d v="2025-01-31T00:00:00"/>
    <n v="65.663013698630138"/>
    <x v="4"/>
    <d v="2025-01-31T00:00:00"/>
    <n v="508"/>
  </r>
  <r>
    <n v="20518"/>
    <s v="VOLUNTEER"/>
    <s v="INACTIVE VOLUNTEER"/>
    <s v="N"/>
    <m/>
    <m/>
    <m/>
    <s v="N"/>
    <m/>
    <x v="0"/>
    <d v="1957-06-24T00:00:00"/>
    <s v="AL5"/>
    <x v="0"/>
    <x v="2"/>
    <d v="1899-12-31T00:00:00"/>
    <d v="1899-12-31T00:00:00"/>
    <x v="1"/>
    <d v="2025-01-31T00:00:00"/>
    <n v="67.652054794520552"/>
    <x v="4"/>
    <d v="1899-12-31T00:00:00"/>
    <m/>
  </r>
  <r>
    <n v="116275"/>
    <s v="VOLUNTEER"/>
    <s v="INACTIVE VOLUNTEER"/>
    <s v="N"/>
    <m/>
    <m/>
    <m/>
    <s v="N"/>
    <m/>
    <x v="0"/>
    <d v="1964-11-02T00:00:00"/>
    <s v="LU5"/>
    <x v="1"/>
    <x v="3"/>
    <d v="2016-05-11T00:00:00"/>
    <d v="2023-04-11T00:00:00"/>
    <x v="3"/>
    <d v="2025-01-31T00:00:00"/>
    <n v="60.287671232876711"/>
    <x v="0"/>
    <d v="2023-04-11T00:00:00"/>
    <n v="1805"/>
  </r>
  <r>
    <n v="27940"/>
    <s v="VOLUNTEER"/>
    <s v="ACTIVE VOLUNTEER"/>
    <s v="N"/>
    <m/>
    <m/>
    <m/>
    <s v="N"/>
    <m/>
    <x v="0"/>
    <d v="1958-12-05T00:00:00"/>
    <s v="LU2"/>
    <x v="1"/>
    <x v="3"/>
    <s v="Not Recorded"/>
    <s v="Not Recorded"/>
    <x v="0"/>
    <d v="2025-01-31T00:00:00"/>
    <n v="66.202739726027403"/>
    <x v="4"/>
    <s v="Not Recorded"/>
    <s v=""/>
  </r>
  <r>
    <n v="157149"/>
    <s v="VOLUNTEER"/>
    <s v="ACTIVE VOLUNTEER"/>
    <s v="N"/>
    <m/>
    <m/>
    <m/>
    <s v="N"/>
    <m/>
    <x v="0"/>
    <d v="1956-09-05T00:00:00"/>
    <s v="LU7"/>
    <x v="1"/>
    <x v="3"/>
    <d v="2021-11-12T00:00:00"/>
    <s v=""/>
    <x v="0"/>
    <d v="2025-01-31T00:00:00"/>
    <n v="68.452054794520549"/>
    <x v="4"/>
    <d v="2025-01-31T00:00:00"/>
    <n v="841"/>
  </r>
  <r>
    <n v="94687"/>
    <s v="VOLUNTEER"/>
    <s v="INACTIVE VOLUNTEER"/>
    <s v="N"/>
    <m/>
    <m/>
    <m/>
    <s v="N"/>
    <m/>
    <x v="0"/>
    <d v="1964-12-22T00:00:00"/>
    <s v="MK10"/>
    <x v="4"/>
    <x v="2"/>
    <d v="2012-04-13T00:00:00"/>
    <d v="2017-04-20T00:00:00"/>
    <x v="0"/>
    <d v="2025-01-31T00:00:00"/>
    <n v="60.150684931506852"/>
    <x v="0"/>
    <d v="2017-04-20T00:00:00"/>
    <n v="1310"/>
  </r>
  <r>
    <n v="162002"/>
    <s v="VOLUNTEER"/>
    <s v="ACTIVE VOLUNTEER"/>
    <s v="N"/>
    <m/>
    <m/>
    <m/>
    <s v="N"/>
    <m/>
    <x v="0"/>
    <d v="1956-01-31T00:00:00"/>
    <s v="MK41"/>
    <x v="1"/>
    <x v="2"/>
    <s v="Not Recorded"/>
    <s v="Not Recorded"/>
    <x v="0"/>
    <d v="2025-01-31T00:00:00"/>
    <n v="69.049315068493144"/>
    <x v="4"/>
    <s v="Not Recorded"/>
    <s v=""/>
  </r>
  <r>
    <n v="24470"/>
    <s v="VOLUNTEER"/>
    <s v="INACTIVE VOLUNTEER"/>
    <s v="N"/>
    <m/>
    <m/>
    <m/>
    <s v="N"/>
    <m/>
    <x v="0"/>
    <d v="1955-02-02T00:00:00"/>
    <s v="LU2"/>
    <x v="1"/>
    <x v="3"/>
    <s v="Not Recorded"/>
    <s v="Not Recorded"/>
    <x v="1"/>
    <d v="2025-01-31T00:00:00"/>
    <n v="70.043835616438358"/>
    <x v="4"/>
    <s v="Not Recorded"/>
    <s v=""/>
  </r>
  <r>
    <n v="105238"/>
    <s v="VOLUNTEER"/>
    <s v="ACTIVE VOLUNTEER"/>
    <s v="N"/>
    <m/>
    <m/>
    <m/>
    <s v="N"/>
    <m/>
    <x v="0"/>
    <d v="1953-04-07T00:00:00"/>
    <s v="LU2"/>
    <x v="1"/>
    <x v="2"/>
    <d v="2013-08-02T00:00:00"/>
    <s v=""/>
    <x v="0"/>
    <d v="2025-01-31T00:00:00"/>
    <n v="71.868493150684927"/>
    <x v="4"/>
    <d v="2025-01-31T00:00:00"/>
    <n v="3001"/>
  </r>
  <r>
    <n v="55660"/>
    <s v="VOLUNTEER"/>
    <s v="ACTIVE VOLUNTEER"/>
    <s v="N"/>
    <m/>
    <m/>
    <m/>
    <s v="N"/>
    <m/>
    <x v="0"/>
    <d v="1947-11-17T00:00:00"/>
    <s v="LU2"/>
    <x v="1"/>
    <x v="3"/>
    <d v="2006-06-01T00:00:00"/>
    <s v=""/>
    <x v="0"/>
    <d v="2025-01-31T00:00:00"/>
    <n v="77.260273972602747"/>
    <x v="4"/>
    <d v="2025-01-31T00:00:00"/>
    <n v="4872"/>
  </r>
  <r>
    <n v="154278"/>
    <s v="VOLUNTEER"/>
    <s v="INACTIVE VOLUNTEER"/>
    <s v="N"/>
    <m/>
    <m/>
    <m/>
    <s v="N"/>
    <m/>
    <x v="0"/>
    <d v="1946-07-09T00:00:00"/>
    <s v="HP3"/>
    <x v="0"/>
    <x v="3"/>
    <d v="2021-11-19T00:00:00"/>
    <d v="2022-01-15T00:00:00"/>
    <x v="0"/>
    <d v="2025-01-31T00:00:00"/>
    <n v="78.61917808219178"/>
    <x v="4"/>
    <d v="2022-01-15T00:00:00"/>
    <n v="41"/>
  </r>
  <r>
    <n v="77381"/>
    <s v="VOLUNTEER"/>
    <s v="INACTIVE VOLUNTEER"/>
    <s v="N"/>
    <m/>
    <m/>
    <m/>
    <s v="N"/>
    <m/>
    <x v="1"/>
    <d v="1956-11-07T00:00:00"/>
    <s v="LU3"/>
    <x v="1"/>
    <x v="3"/>
    <d v="2011-10-25T00:00:00"/>
    <d v="2011-11-17T00:00:00"/>
    <x v="1"/>
    <d v="2025-01-31T00:00:00"/>
    <n v="68.279452054794518"/>
    <x v="4"/>
    <d v="2011-11-17T00:00:00"/>
    <n v="18"/>
  </r>
  <r>
    <n v="154366"/>
    <s v="VOLUNTEER"/>
    <s v="ACTIVE VOLUNTEER"/>
    <s v="N"/>
    <m/>
    <m/>
    <m/>
    <s v="N"/>
    <m/>
    <x v="0"/>
    <m/>
    <s v="NOTKNOWN"/>
    <x v="3"/>
    <x v="6"/>
    <s v="Not Recorded"/>
    <s v="Not Recorded"/>
    <x v="2"/>
    <d v="2025-01-31T00:00:00"/>
    <n v="125.17260273972603"/>
    <x v="4"/>
    <s v="Not Recorded"/>
    <s v=""/>
  </r>
  <r>
    <n v="106945"/>
    <s v="VOLUNTEER"/>
    <s v="INACTIVE VOLUNTEER"/>
    <s v="N"/>
    <m/>
    <m/>
    <m/>
    <s v="N"/>
    <m/>
    <x v="0"/>
    <d v="1978-01-20T00:00:00"/>
    <s v="SG14"/>
    <x v="3"/>
    <x v="3"/>
    <d v="2014-03-10T00:00:00"/>
    <d v="2014-10-01T00:00:00"/>
    <x v="0"/>
    <d v="2025-01-31T00:00:00"/>
    <n v="47.063013698630137"/>
    <x v="3"/>
    <d v="2014-10-01T00:00:00"/>
    <n v="148"/>
  </r>
  <r>
    <n v="102884"/>
    <s v="VOLUNTEER"/>
    <s v="INACTIVE VOLUNTEER"/>
    <s v="N"/>
    <m/>
    <m/>
    <m/>
    <s v="N"/>
    <m/>
    <x v="0"/>
    <d v="1996-10-30T00:00:00"/>
    <s v="HP1"/>
    <x v="0"/>
    <x v="2"/>
    <d v="2013-02-15T00:00:00"/>
    <d v="2017-01-15T00:00:00"/>
    <x v="0"/>
    <d v="2025-01-31T00:00:00"/>
    <n v="28.273972602739725"/>
    <x v="5"/>
    <d v="2017-01-15T00:00:00"/>
    <n v="1021"/>
  </r>
  <r>
    <n v="138910"/>
    <s v="VOLUNTEER"/>
    <s v="INACTIVE VOLUNTEER"/>
    <s v="N"/>
    <m/>
    <m/>
    <m/>
    <s v="N"/>
    <m/>
    <x v="0"/>
    <d v="1957-05-11T00:00:00"/>
    <s v="LN11"/>
    <x v="3"/>
    <x v="3"/>
    <d v="2020-01-16T00:00:00"/>
    <d v="2021-09-08T00:00:00"/>
    <x v="5"/>
    <d v="2025-01-31T00:00:00"/>
    <n v="67.772602739726025"/>
    <x v="4"/>
    <d v="2021-09-08T00:00:00"/>
    <n v="430"/>
  </r>
  <r>
    <n v="106414"/>
    <s v="VOLUNTEER"/>
    <s v="INACTIVE VOLUNTEER"/>
    <s v="N"/>
    <m/>
    <m/>
    <m/>
    <s v="N"/>
    <m/>
    <x v="1"/>
    <d v="1997-04-09T00:00:00"/>
    <s v="AL5"/>
    <x v="0"/>
    <x v="2"/>
    <d v="2013-12-08T00:00:00"/>
    <d v="2014-08-15T00:00:00"/>
    <x v="1"/>
    <d v="2025-01-31T00:00:00"/>
    <n v="27.832876712328765"/>
    <x v="5"/>
    <d v="2014-08-15T00:00:00"/>
    <n v="180"/>
  </r>
  <r>
    <n v="108882"/>
    <s v="VOLUNTEER"/>
    <s v="INACTIVE VOLUNTEER"/>
    <s v="N"/>
    <m/>
    <m/>
    <m/>
    <s v="N"/>
    <m/>
    <x v="1"/>
    <d v="1959-03-09T00:00:00"/>
    <s v="AL10"/>
    <x v="0"/>
    <x v="3"/>
    <d v="2014-08-18T00:00:00"/>
    <d v="2016-01-14T00:00:00"/>
    <x v="0"/>
    <d v="2025-01-31T00:00:00"/>
    <n v="65.945205479452056"/>
    <x v="4"/>
    <d v="2016-01-14T00:00:00"/>
    <n v="369"/>
  </r>
  <r>
    <n v="79840"/>
    <s v="VOLUNTEER"/>
    <s v="INACTIVE VOLUNTEER"/>
    <s v="N"/>
    <m/>
    <m/>
    <m/>
    <s v="N"/>
    <m/>
    <x v="1"/>
    <d v="1952-09-11T00:00:00"/>
    <s v="MK45"/>
    <x v="1"/>
    <x v="2"/>
    <d v="2011-08-03T00:00:00"/>
    <d v="2015-07-20T00:00:00"/>
    <x v="4"/>
    <d v="2025-01-31T00:00:00"/>
    <n v="72.438356164383563"/>
    <x v="4"/>
    <d v="2015-07-20T00:00:00"/>
    <n v="1034"/>
  </r>
  <r>
    <n v="116659"/>
    <s v="VOLUNTEER"/>
    <s v="INACTIVE VOLUNTEER"/>
    <s v="N"/>
    <m/>
    <m/>
    <m/>
    <s v="N"/>
    <m/>
    <x v="0"/>
    <d v="1954-09-15T00:00:00"/>
    <s v="MK45"/>
    <x v="1"/>
    <x v="3"/>
    <d v="2016-08-01T00:00:00"/>
    <d v="2022-04-06T00:00:00"/>
    <x v="4"/>
    <d v="2025-01-31T00:00:00"/>
    <n v="70.427397260273978"/>
    <x v="4"/>
    <d v="2022-04-06T00:00:00"/>
    <n v="1483"/>
  </r>
  <r>
    <n v="109837"/>
    <s v="VOLUNTEER"/>
    <s v="INACTIVE VOLUNTEER"/>
    <s v="N"/>
    <m/>
    <m/>
    <m/>
    <s v="N"/>
    <m/>
    <x v="0"/>
    <d v="1952-03-27T00:00:00"/>
    <s v="DH4"/>
    <x v="3"/>
    <x v="3"/>
    <d v="2015-02-10T00:00:00"/>
    <d v="2015-11-07T00:00:00"/>
    <x v="4"/>
    <d v="2025-01-31T00:00:00"/>
    <n v="72.898630136986299"/>
    <x v="4"/>
    <d v="2015-11-07T00:00:00"/>
    <n v="194"/>
  </r>
  <r>
    <n v="162737"/>
    <s v="VOLUNTEER"/>
    <s v="ACTIVE VOLUNTEER"/>
    <s v="N"/>
    <m/>
    <m/>
    <m/>
    <s v="N"/>
    <m/>
    <x v="0"/>
    <d v="1968-08-10T00:00:00"/>
    <s v="LU5"/>
    <x v="1"/>
    <x v="3"/>
    <s v="Not Recorded"/>
    <s v="Not Recorded"/>
    <x v="0"/>
    <d v="2025-01-31T00:00:00"/>
    <n v="56.515068493150686"/>
    <x v="0"/>
    <s v="Not Recorded"/>
    <s v=""/>
  </r>
  <r>
    <n v="167987"/>
    <s v="VOLUNTEER"/>
    <s v="PROSPECTIVE VOLUNTEER"/>
    <s v="N"/>
    <m/>
    <m/>
    <m/>
    <s v="N"/>
    <m/>
    <x v="0"/>
    <d v="2005-02-04T00:00:00"/>
    <s v="HP2"/>
    <x v="0"/>
    <x v="5"/>
    <s v="Not Recorded"/>
    <s v="Not Recorded"/>
    <x v="1"/>
    <d v="2025-01-31T00:00:00"/>
    <n v="20.002739726027396"/>
    <x v="1"/>
    <s v="Not Recorded"/>
    <s v=""/>
  </r>
  <r>
    <n v="98429"/>
    <s v="VOLUNTEER"/>
    <s v="ACTIVE VOLUNTEER"/>
    <s v="N"/>
    <m/>
    <m/>
    <m/>
    <s v="N"/>
    <m/>
    <x v="1"/>
    <d v="1947-04-04T00:00:00"/>
    <s v="MK43"/>
    <x v="1"/>
    <x v="3"/>
    <d v="2014-02-11T00:00:00"/>
    <s v=""/>
    <x v="4"/>
    <d v="2025-01-31T00:00:00"/>
    <n v="77.882191780821913"/>
    <x v="4"/>
    <d v="2025-01-31T00:00:00"/>
    <n v="2864"/>
  </r>
  <r>
    <n v="114517"/>
    <s v="VOLUNTEER"/>
    <s v="INACTIVE VOLUNTEER"/>
    <s v="N"/>
    <m/>
    <m/>
    <m/>
    <s v="N"/>
    <m/>
    <x v="1"/>
    <d v="1970-02-15T00:00:00"/>
    <s v="OX16"/>
    <x v="2"/>
    <x v="3"/>
    <d v="2015-10-13T00:00:00"/>
    <d v="2016-01-20T00:00:00"/>
    <x v="0"/>
    <d v="2025-01-31T00:00:00"/>
    <n v="54.9972602739726"/>
    <x v="3"/>
    <d v="2016-01-20T00:00:00"/>
    <n v="72"/>
  </r>
  <r>
    <n v="84078"/>
    <s v="VOLUNTEER"/>
    <s v="INACTIVE VOLUNTEER"/>
    <s v="N"/>
    <m/>
    <m/>
    <m/>
    <s v="N"/>
    <m/>
    <x v="1"/>
    <d v="1979-12-26T00:00:00"/>
    <s v="HP1"/>
    <x v="0"/>
    <x v="3"/>
    <d v="2010-06-11T00:00:00"/>
    <d v="2015-06-25T00:00:00"/>
    <x v="0"/>
    <d v="2025-01-31T00:00:00"/>
    <n v="45.131506849315066"/>
    <x v="3"/>
    <d v="2015-06-25T00:00:00"/>
    <n v="1315"/>
  </r>
  <r>
    <n v="124575"/>
    <s v="VOLUNTEER"/>
    <s v="INACTIVE VOLUNTEER"/>
    <s v="N"/>
    <m/>
    <m/>
    <m/>
    <s v="N"/>
    <m/>
    <x v="1"/>
    <d v="1950-03-21T00:00:00"/>
    <s v="AL1"/>
    <x v="0"/>
    <x v="3"/>
    <s v="Not Recorded"/>
    <s v="Not Recorded"/>
    <x v="1"/>
    <d v="2025-01-31T00:00:00"/>
    <n v="74.917808219178085"/>
    <x v="4"/>
    <s v="Not Recorded"/>
    <s v=""/>
  </r>
  <r>
    <n v="156378"/>
    <s v="VOLUNTEER"/>
    <s v="ACTIVE VOLUNTEER"/>
    <s v="N"/>
    <m/>
    <m/>
    <m/>
    <s v="N"/>
    <m/>
    <x v="0"/>
    <d v="1948-03-02T00:00:00"/>
    <s v="MK45"/>
    <x v="1"/>
    <x v="3"/>
    <d v="2022-07-14T00:00:00"/>
    <s v=""/>
    <x v="0"/>
    <d v="2025-01-31T00:00:00"/>
    <n v="76.969863013698628"/>
    <x v="4"/>
    <d v="2025-01-31T00:00:00"/>
    <n v="667"/>
  </r>
  <r>
    <n v="119123"/>
    <s v="VOLUNTEER"/>
    <s v="ACTIVE VOLUNTEER"/>
    <s v="N"/>
    <m/>
    <m/>
    <m/>
    <s v="N"/>
    <m/>
    <x v="0"/>
    <d v="1954-01-12T00:00:00"/>
    <s v="MK43"/>
    <x v="1"/>
    <x v="1"/>
    <s v="Not Recorded"/>
    <s v="Not Recorded"/>
    <x v="4"/>
    <d v="2025-01-31T00:00:00"/>
    <n v="71.101369863013701"/>
    <x v="4"/>
    <s v="Not Recorded"/>
    <s v=""/>
  </r>
  <r>
    <n v="27370"/>
    <s v="VOLUNTEER"/>
    <s v="INACTIVE VOLUNTEER"/>
    <s v="N"/>
    <m/>
    <m/>
    <m/>
    <s v="N"/>
    <m/>
    <x v="0"/>
    <m/>
    <s v="NOTKNOWN"/>
    <x v="3"/>
    <x v="2"/>
    <d v="1899-12-31T00:00:00"/>
    <d v="1899-12-31T00:00:00"/>
    <x v="1"/>
    <d v="2025-01-31T00:00:00"/>
    <n v="125.17260273972603"/>
    <x v="4"/>
    <d v="1899-12-31T00:00:00"/>
    <m/>
  </r>
  <r>
    <n v="58559"/>
    <s v="VOLUNTEER"/>
    <s v="ACTIVE VOLUNTEER"/>
    <s v="N"/>
    <m/>
    <m/>
    <m/>
    <s v="N"/>
    <m/>
    <x v="0"/>
    <d v="1946-11-22T00:00:00"/>
    <s v="LU6"/>
    <x v="1"/>
    <x v="2"/>
    <d v="2013-10-23T00:00:00"/>
    <s v=""/>
    <x v="0"/>
    <d v="2025-01-31T00:00:00"/>
    <n v="78.246575342465746"/>
    <x v="4"/>
    <d v="2025-01-31T00:00:00"/>
    <n v="2943"/>
  </r>
  <r>
    <n v="154934"/>
    <s v="VOLUNTEER"/>
    <s v="INACTIVE VOLUNTEER"/>
    <s v="N"/>
    <m/>
    <m/>
    <m/>
    <s v="N"/>
    <m/>
    <x v="0"/>
    <d v="2006-11-02T00:00:00"/>
    <s v="EN1"/>
    <x v="2"/>
    <x v="5"/>
    <d v="2022-04-09T00:00:00"/>
    <d v="2023-01-25T00:00:00"/>
    <x v="0"/>
    <d v="2025-01-31T00:00:00"/>
    <n v="18.260273972602739"/>
    <x v="1"/>
    <d v="2023-01-25T00:00:00"/>
    <n v="208"/>
  </r>
  <r>
    <n v="115605"/>
    <s v="VOLUNTEER"/>
    <s v="INACTIVE VOLUNTEER"/>
    <s v="N"/>
    <m/>
    <m/>
    <m/>
    <s v="N"/>
    <m/>
    <x v="1"/>
    <d v="1988-04-13T00:00:00"/>
    <s v="HP3"/>
    <x v="0"/>
    <x v="3"/>
    <d v="2015-12-01T00:00:00"/>
    <d v="2016-10-13T00:00:00"/>
    <x v="0"/>
    <d v="2025-01-31T00:00:00"/>
    <n v="36.827397260273976"/>
    <x v="2"/>
    <d v="2016-10-13T00:00:00"/>
    <n v="228"/>
  </r>
  <r>
    <n v="163240"/>
    <s v="VOLUNTEER"/>
    <s v="INACTIVE VOLUNTEER"/>
    <s v="N"/>
    <m/>
    <m/>
    <m/>
    <s v="N"/>
    <m/>
    <x v="1"/>
    <d v="2007-12-21T00:00:00"/>
    <s v="SG5"/>
    <x v="0"/>
    <x v="4"/>
    <s v="Not Recorded"/>
    <s v="Not Recorded"/>
    <x v="1"/>
    <d v="2025-01-31T00:00:00"/>
    <n v="17.126027397260273"/>
    <x v="1"/>
    <s v="Not Recorded"/>
    <s v=""/>
  </r>
  <r>
    <n v="123930"/>
    <s v="VOLUNTEER"/>
    <s v="INACTIVE VOLUNTEER"/>
    <s v="N"/>
    <m/>
    <m/>
    <m/>
    <s v="N"/>
    <m/>
    <x v="0"/>
    <d v="1969-01-22T00:00:00"/>
    <s v="HP2"/>
    <x v="0"/>
    <x v="3"/>
    <d v="2017-08-18T00:00:00"/>
    <d v="2020-10-10T00:00:00"/>
    <x v="0"/>
    <d v="2025-01-31T00:00:00"/>
    <n v="56.063013698630137"/>
    <x v="0"/>
    <d v="2020-10-10T00:00:00"/>
    <n v="821"/>
  </r>
  <r>
    <n v="151097"/>
    <s v="VOLUNTEER"/>
    <s v="INACTIVE VOLUNTEER"/>
    <s v="N"/>
    <m/>
    <m/>
    <m/>
    <s v="N"/>
    <m/>
    <x v="0"/>
    <d v="2004-06-13T00:00:00"/>
    <s v="LU3"/>
    <x v="1"/>
    <x v="3"/>
    <s v="Not Recorded"/>
    <s v="Not Recorded"/>
    <x v="1"/>
    <d v="2025-01-31T00:00:00"/>
    <n v="20.649315068493152"/>
    <x v="1"/>
    <s v="Not Recorded"/>
    <s v=""/>
  </r>
  <r>
    <n v="110634"/>
    <s v="VOLUNTEER"/>
    <s v="INACTIVE VOLUNTEER"/>
    <s v="N"/>
    <m/>
    <m/>
    <m/>
    <s v="N"/>
    <m/>
    <x v="0"/>
    <d v="1982-10-16T00:00:00"/>
    <s v="LU2"/>
    <x v="1"/>
    <x v="1"/>
    <d v="2017-02-22T00:00:00"/>
    <s v=""/>
    <x v="2"/>
    <d v="2025-01-31T00:00:00"/>
    <n v="42.323287671232876"/>
    <x v="2"/>
    <d v="2025-01-31T00:00:00"/>
    <n v="2073"/>
  </r>
  <r>
    <n v="94092"/>
    <s v="VOLUNTEER"/>
    <s v="INACTIVE VOLUNTEER"/>
    <s v="N"/>
    <m/>
    <m/>
    <m/>
    <s v="N"/>
    <m/>
    <x v="0"/>
    <d v="1987-06-21T00:00:00"/>
    <s v="MK13"/>
    <x v="4"/>
    <x v="2"/>
    <d v="2012-03-01T00:00:00"/>
    <d v="2013-03-01T00:00:00"/>
    <x v="1"/>
    <d v="2025-01-31T00:00:00"/>
    <n v="37.641095890410959"/>
    <x v="2"/>
    <d v="2013-03-01T00:00:00"/>
    <n v="262"/>
  </r>
  <r>
    <n v="108498"/>
    <s v="VOLUNTEER"/>
    <s v="INACTIVE VOLUNTEER"/>
    <s v="N"/>
    <m/>
    <m/>
    <m/>
    <s v="N"/>
    <m/>
    <x v="0"/>
    <d v="1993-09-29T00:00:00"/>
    <s v="LU4"/>
    <x v="1"/>
    <x v="2"/>
    <d v="2011-07-16T00:00:00"/>
    <d v="2015-05-26T00:00:00"/>
    <x v="4"/>
    <d v="2025-01-31T00:00:00"/>
    <n v="31.361643835616437"/>
    <x v="5"/>
    <d v="2015-05-26T00:00:00"/>
    <n v="1007"/>
  </r>
  <r>
    <n v="119186"/>
    <s v="VOLUNTEER"/>
    <s v="INACTIVE VOLUNTEER"/>
    <s v="N"/>
    <m/>
    <m/>
    <m/>
    <s v="N"/>
    <m/>
    <x v="0"/>
    <d v="1999-04-06T00:00:00"/>
    <s v="MK41"/>
    <x v="1"/>
    <x v="4"/>
    <s v="Not Recorded"/>
    <s v="Not Recorded"/>
    <x v="1"/>
    <d v="2025-01-31T00:00:00"/>
    <n v="25.841095890410958"/>
    <x v="5"/>
    <s v="Not Recorded"/>
    <s v=""/>
  </r>
  <r>
    <n v="93814"/>
    <s v="VOLUNTEER"/>
    <s v="INACTIVE VOLUNTEER"/>
    <s v="N"/>
    <m/>
    <m/>
    <m/>
    <s v="N"/>
    <m/>
    <x v="0"/>
    <d v="1946-10-14T00:00:00"/>
    <s v="MK16"/>
    <x v="4"/>
    <x v="3"/>
    <d v="2012-04-12T00:00:00"/>
    <d v="2013-09-02T00:00:00"/>
    <x v="1"/>
    <d v="2025-01-31T00:00:00"/>
    <n v="78.353424657534248"/>
    <x v="4"/>
    <d v="2013-09-02T00:00:00"/>
    <n v="363"/>
  </r>
  <r>
    <n v="81386"/>
    <s v="VOLUNTEER"/>
    <s v="INACTIVE VOLUNTEER"/>
    <s v="N"/>
    <m/>
    <m/>
    <m/>
    <s v="N"/>
    <m/>
    <x v="0"/>
    <d v="1964-03-13T00:00:00"/>
    <s v="LU3"/>
    <x v="1"/>
    <x v="2"/>
    <d v="2009-01-01T00:00:00"/>
    <d v="2023-11-21T00:00:00"/>
    <x v="4"/>
    <d v="2025-01-31T00:00:00"/>
    <n v="60.92876712328767"/>
    <x v="0"/>
    <d v="2023-11-21T00:00:00"/>
    <n v="3884"/>
  </r>
  <r>
    <n v="162982"/>
    <s v="VOLUNTEER"/>
    <s v="INACTIVE VOLUNTEER"/>
    <s v="N"/>
    <m/>
    <m/>
    <m/>
    <s v="N"/>
    <m/>
    <x v="0"/>
    <d v="2005-09-27T00:00:00"/>
    <s v="LU7"/>
    <x v="1"/>
    <x v="3"/>
    <d v="2023-10-05T00:00:00"/>
    <d v="2023-12-07T00:00:00"/>
    <x v="0"/>
    <d v="2025-01-31T00:00:00"/>
    <n v="19.358904109589041"/>
    <x v="1"/>
    <d v="2023-12-07T00:00:00"/>
    <n v="46"/>
  </r>
  <r>
    <n v="105457"/>
    <s v="VOLUNTEER"/>
    <s v="INACTIVE VOLUNTEER"/>
    <s v="N"/>
    <m/>
    <m/>
    <m/>
    <s v="N"/>
    <m/>
    <x v="0"/>
    <d v="1996-09-17T00:00:00"/>
    <s v="LU4"/>
    <x v="1"/>
    <x v="2"/>
    <d v="2013-09-18T00:00:00"/>
    <d v="2014-09-08T00:00:00"/>
    <x v="1"/>
    <d v="2025-01-31T00:00:00"/>
    <n v="28.391780821917809"/>
    <x v="5"/>
    <d v="2014-09-08T00:00:00"/>
    <n v="254"/>
  </r>
  <r>
    <n v="3903"/>
    <s v="VOLUNTEER"/>
    <s v="INACTIVE VOLUNTEER"/>
    <s v="N"/>
    <m/>
    <m/>
    <m/>
    <s v="N"/>
    <m/>
    <x v="1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10910"/>
    <s v="VOLUNTEER"/>
    <s v="INACTIVE VOLUNTEER"/>
    <s v="N"/>
    <m/>
    <m/>
    <m/>
    <s v="N"/>
    <m/>
    <x v="0"/>
    <d v="1963-10-23T00:00:00"/>
    <s v="HP1"/>
    <x v="0"/>
    <x v="3"/>
    <d v="2015-01-24T00:00:00"/>
    <d v="2022-04-13T00:00:00"/>
    <x v="0"/>
    <d v="2025-01-31T00:00:00"/>
    <n v="61.317808219178083"/>
    <x v="0"/>
    <d v="2022-04-13T00:00:00"/>
    <n v="1883"/>
  </r>
  <r>
    <n v="158775"/>
    <s v="VOLUNTEER"/>
    <s v="INACTIVE VOLUNTEER"/>
    <s v="N"/>
    <m/>
    <m/>
    <m/>
    <s v="N"/>
    <m/>
    <x v="1"/>
    <d v="2008-02-12T00:00:00"/>
    <s v="AL5"/>
    <x v="0"/>
    <x v="0"/>
    <d v="2022-12-16T00:00:00"/>
    <d v="2023-07-01T00:00:00"/>
    <x v="0"/>
    <d v="2025-01-31T00:00:00"/>
    <n v="16.980821917808218"/>
    <x v="1"/>
    <d v="2023-07-01T00:00:00"/>
    <n v="141"/>
  </r>
  <r>
    <n v="155550"/>
    <s v="VOLUNTEER"/>
    <s v="INACTIVE VOLUNTEER"/>
    <s v="N"/>
    <m/>
    <m/>
    <m/>
    <s v="N"/>
    <m/>
    <x v="0"/>
    <d v="2005-04-15T00:00:00"/>
    <s v="LU6"/>
    <x v="1"/>
    <x v="5"/>
    <d v="2022-05-14T00:00:00"/>
    <d v="2023-01-25T00:00:00"/>
    <x v="0"/>
    <d v="2025-01-31T00:00:00"/>
    <n v="19.81095890410959"/>
    <x v="1"/>
    <d v="2023-01-25T00:00:00"/>
    <n v="183"/>
  </r>
  <r>
    <n v="93342"/>
    <s v="VOLUNTEER"/>
    <s v="INACTIVE VOLUNTEER"/>
    <s v="N"/>
    <m/>
    <m/>
    <m/>
    <s v="N"/>
    <m/>
    <x v="1"/>
    <d v="1980-12-13T00:00:00"/>
    <s v="AL7"/>
    <x v="0"/>
    <x v="3"/>
    <d v="2012-02-03T00:00:00"/>
    <d v="2012-05-01T00:00:00"/>
    <x v="1"/>
    <d v="2025-01-31T00:00:00"/>
    <n v="44.164383561643838"/>
    <x v="2"/>
    <d v="2012-05-01T00:00:00"/>
    <n v="63"/>
  </r>
  <r>
    <n v="133510"/>
    <s v="VOLUNTEER"/>
    <s v="INACTIVE VOLUNTEER"/>
    <s v="N"/>
    <m/>
    <m/>
    <m/>
    <s v="N"/>
    <m/>
    <x v="1"/>
    <d v="1972-06-13T00:00:00"/>
    <s v="HP3"/>
    <x v="0"/>
    <x v="3"/>
    <d v="2019-02-01T00:00:00"/>
    <d v="2019-05-02T00:00:00"/>
    <x v="0"/>
    <d v="2025-01-31T00:00:00"/>
    <n v="52.671232876712331"/>
    <x v="3"/>
    <d v="2019-05-02T00:00:00"/>
    <n v="65"/>
  </r>
  <r>
    <n v="139402"/>
    <s v="VOLUNTEER"/>
    <s v="ACTIVE VOLUNTEER"/>
    <s v="N"/>
    <m/>
    <m/>
    <m/>
    <s v="N"/>
    <m/>
    <x v="0"/>
    <d v="1977-05-25T00:00:00"/>
    <s v="SG16"/>
    <x v="1"/>
    <x v="3"/>
    <d v="2023-03-02T00:00:00"/>
    <s v=""/>
    <x v="0"/>
    <d v="2025-01-31T00:00:00"/>
    <n v="47.720547945205482"/>
    <x v="3"/>
    <d v="2025-01-31T00:00:00"/>
    <n v="502"/>
  </r>
  <r>
    <n v="169004"/>
    <s v="VOLUNTEER"/>
    <s v="PROSPECTIVE VOLUNTEER"/>
    <s v="N"/>
    <m/>
    <m/>
    <m/>
    <s v="N"/>
    <m/>
    <x v="0"/>
    <d v="2010-01-26T00:00:00"/>
    <s v="AL5"/>
    <x v="0"/>
    <x v="3"/>
    <s v="Not Recorded"/>
    <s v="Not Recorded"/>
    <x v="1"/>
    <d v="2025-01-31T00:00:00"/>
    <n v="15.024657534246575"/>
    <x v="6"/>
    <s v="Not Recorded"/>
    <s v=""/>
  </r>
  <r>
    <n v="121671"/>
    <s v="VOLUNTEER"/>
    <s v="INACTIVE VOLUNTEER"/>
    <s v="N"/>
    <m/>
    <m/>
    <m/>
    <s v="N"/>
    <m/>
    <x v="1"/>
    <d v="1968-11-12T00:00:00"/>
    <s v="HP1"/>
    <x v="0"/>
    <x v="2"/>
    <s v="Not Recorded"/>
    <s v="Not Recorded"/>
    <x v="0"/>
    <d v="2025-01-31T00:00:00"/>
    <n v="56.257534246575339"/>
    <x v="0"/>
    <s v="Not Recorded"/>
    <s v=""/>
  </r>
  <r>
    <n v="137306"/>
    <s v="VOLUNTEER"/>
    <s v="INACTIVE VOLUNTEER"/>
    <s v="N"/>
    <m/>
    <m/>
    <m/>
    <s v="N"/>
    <m/>
    <x v="1"/>
    <d v="1995-11-10T00:00:00"/>
    <s v="SS15"/>
    <x v="2"/>
    <x v="3"/>
    <d v="2019-08-17T00:00:00"/>
    <d v="2022-08-03T00:00:00"/>
    <x v="0"/>
    <d v="2025-01-31T00:00:00"/>
    <n v="29.246575342465754"/>
    <x v="5"/>
    <d v="2022-08-03T00:00:00"/>
    <n v="773"/>
  </r>
  <r>
    <n v="100757"/>
    <s v="VOLUNTEER"/>
    <s v="INACTIVE VOLUNTEER"/>
    <s v="N"/>
    <m/>
    <m/>
    <m/>
    <s v="N"/>
    <m/>
    <x v="1"/>
    <d v="1986-05-12T00:00:00"/>
    <s v="MK42"/>
    <x v="1"/>
    <x v="2"/>
    <d v="2012-07-30T00:00:00"/>
    <d v="2012-08-01T00:00:00"/>
    <x v="1"/>
    <d v="2025-01-31T00:00:00"/>
    <n v="38.750684931506846"/>
    <x v="2"/>
    <d v="2012-08-01T00:00:00"/>
    <n v="3"/>
  </r>
  <r>
    <n v="105889"/>
    <s v="VOLUNTEER"/>
    <s v="ACTIVE VOLUNTEER"/>
    <s v="N"/>
    <m/>
    <m/>
    <m/>
    <s v="N"/>
    <m/>
    <x v="1"/>
    <d v="1988-11-15T00:00:00"/>
    <s v="HP4"/>
    <x v="0"/>
    <x v="2"/>
    <d v="2013-08-23T00:00:00"/>
    <s v=""/>
    <x v="0"/>
    <d v="2025-01-31T00:00:00"/>
    <n v="36.235616438356168"/>
    <x v="2"/>
    <d v="2025-01-31T00:00:00"/>
    <n v="2986"/>
  </r>
  <r>
    <n v="162040"/>
    <s v="VOLUNTEER"/>
    <s v="ACTIVE VOLUNTEER"/>
    <s v="N"/>
    <m/>
    <m/>
    <m/>
    <s v="N"/>
    <m/>
    <x v="0"/>
    <d v="1945-12-13T00:00:00"/>
    <s v="SG5"/>
    <x v="0"/>
    <x v="3"/>
    <d v="2012-09-17T00:00:00"/>
    <s v=""/>
    <x v="4"/>
    <d v="2025-01-31T00:00:00"/>
    <n v="79.189041095890417"/>
    <x v="4"/>
    <d v="2025-01-31T00:00:00"/>
    <n v="3230"/>
  </r>
  <r>
    <n v="110933"/>
    <s v="VOLUNTEER"/>
    <s v="INACTIVE VOLUNTEER"/>
    <s v="N"/>
    <m/>
    <m/>
    <m/>
    <s v="N"/>
    <m/>
    <x v="0"/>
    <d v="1940-02-10T00:00:00"/>
    <s v="LU3"/>
    <x v="1"/>
    <x v="3"/>
    <d v="2015-08-03T00:00:00"/>
    <d v="2022-01-14T00:00:00"/>
    <x v="3"/>
    <d v="2025-01-31T00:00:00"/>
    <n v="85.032876712328772"/>
    <x v="4"/>
    <d v="2022-01-14T00:00:00"/>
    <n v="1685"/>
  </r>
  <r>
    <n v="146493"/>
    <s v="VOLUNTEER"/>
    <s v="INACTIVE VOLUNTEER"/>
    <s v="N"/>
    <m/>
    <m/>
    <m/>
    <s v="N"/>
    <m/>
    <x v="0"/>
    <d v="1961-10-07T00:00:00"/>
    <s v="LU2"/>
    <x v="1"/>
    <x v="3"/>
    <d v="2020-09-25T00:00:00"/>
    <d v="2022-05-27T00:00:00"/>
    <x v="0"/>
    <d v="2025-01-31T00:00:00"/>
    <n v="63.361643835616441"/>
    <x v="0"/>
    <d v="2022-05-27T00:00:00"/>
    <n v="436"/>
  </r>
  <r>
    <n v="162998"/>
    <s v="VOLUNTEER"/>
    <s v="ACTIVE VOLUNTEER"/>
    <s v="N"/>
    <m/>
    <m/>
    <m/>
    <s v="N"/>
    <m/>
    <x v="0"/>
    <d v="1939-04-06T00:00:00"/>
    <s v="HP4"/>
    <x v="0"/>
    <x v="6"/>
    <d v="2023-08-05T00:00:00"/>
    <s v=""/>
    <x v="0"/>
    <d v="2025-01-31T00:00:00"/>
    <n v="85.882191780821913"/>
    <x v="4"/>
    <d v="2025-01-31T00:00:00"/>
    <n v="390"/>
  </r>
  <r>
    <n v="41253"/>
    <s v="VOLUNTEER"/>
    <s v="INACTIVE VOLUNTEER"/>
    <s v="N"/>
    <m/>
    <m/>
    <m/>
    <s v="N"/>
    <m/>
    <x v="0"/>
    <d v="1956-02-13T00:00:00"/>
    <s v="LU5"/>
    <x v="1"/>
    <x v="3"/>
    <d v="2000-10-01T00:00:00"/>
    <d v="2022-08-30T00:00:00"/>
    <x v="0"/>
    <d v="2025-01-31T00:00:00"/>
    <n v="69.013698630136986"/>
    <x v="4"/>
    <d v="2022-08-30T00:00:00"/>
    <n v="5717"/>
  </r>
  <r>
    <n v="35396"/>
    <s v="VOLUNTEER"/>
    <s v="INACTIVE VOLUNTEER"/>
    <s v="N"/>
    <m/>
    <m/>
    <m/>
    <s v="Y"/>
    <s v="30/09/2021"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07118"/>
    <s v="VOLUNTEER"/>
    <s v="INACTIVE VOLUNTEER"/>
    <s v="N"/>
    <m/>
    <m/>
    <m/>
    <s v="Y"/>
    <s v="19/04/2024"/>
    <x v="0"/>
    <d v="1952-09-07T00:00:00"/>
    <s v="LU2"/>
    <x v="1"/>
    <x v="3"/>
    <d v="2014-04-02T00:00:00"/>
    <d v="2022-08-17T00:00:00"/>
    <x v="3"/>
    <d v="2025-01-31T00:00:00"/>
    <n v="72.449315068493149"/>
    <x v="4"/>
    <d v="2022-08-17T00:00:00"/>
    <n v="2186"/>
  </r>
  <r>
    <n v="160338"/>
    <s v="VOLUNTEER"/>
    <s v="ACTIVE VOLUNTEER"/>
    <s v="N"/>
    <m/>
    <m/>
    <m/>
    <s v="N"/>
    <m/>
    <x v="0"/>
    <d v="1958-05-04T00:00:00"/>
    <s v="LU2"/>
    <x v="1"/>
    <x v="0"/>
    <d v="2023-04-25T00:00:00"/>
    <s v=""/>
    <x v="0"/>
    <d v="2025-01-31T00:00:00"/>
    <n v="66.791780821917811"/>
    <x v="4"/>
    <d v="2025-01-31T00:00:00"/>
    <n v="464"/>
  </r>
  <r>
    <n v="161035"/>
    <s v="VOLUNTEER"/>
    <s v="INACTIVE VOLUNTEER"/>
    <s v="N"/>
    <m/>
    <m/>
    <m/>
    <s v="N"/>
    <m/>
    <x v="1"/>
    <d v="2005-12-30T00:00:00"/>
    <s v="MK45"/>
    <x v="1"/>
    <x v="3"/>
    <d v="2023-07-17T00:00:00"/>
    <d v="2023-07-21T00:00:00"/>
    <x v="1"/>
    <d v="2025-01-31T00:00:00"/>
    <n v="19.101369863013698"/>
    <x v="1"/>
    <d v="2023-07-21T00:00:00"/>
    <n v="5"/>
  </r>
  <r>
    <n v="160730"/>
    <s v="VOLUNTEER"/>
    <s v="INACTIVE VOLUNTEER"/>
    <s v="N"/>
    <m/>
    <m/>
    <m/>
    <s v="N"/>
    <m/>
    <x v="0"/>
    <d v="2005-09-01T00:00:00"/>
    <s v="SG19"/>
    <x v="1"/>
    <x v="1"/>
    <s v="Not Recorded"/>
    <s v="Not Recorded"/>
    <x v="1"/>
    <d v="2025-01-31T00:00:00"/>
    <n v="19.43013698630137"/>
    <x v="1"/>
    <s v="Not Recorded"/>
    <s v=""/>
  </r>
  <r>
    <n v="18751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93970"/>
    <s v="VOLUNTEER"/>
    <s v="INACTIVE VOLUNTEER"/>
    <s v="N"/>
    <m/>
    <m/>
    <m/>
    <s v="N"/>
    <m/>
    <x v="0"/>
    <d v="1986-10-26T00:00:00"/>
    <s v="LU1"/>
    <x v="1"/>
    <x v="3"/>
    <d v="2012-08-09T00:00:00"/>
    <d v="2012-08-09T00:00:00"/>
    <x v="1"/>
    <d v="2025-01-31T00:00:00"/>
    <n v="38.293150684931504"/>
    <x v="2"/>
    <d v="2012-08-09T00:00:00"/>
    <n v="1"/>
  </r>
  <r>
    <n v="28241"/>
    <s v="VOLUNTEER"/>
    <s v="INACTIVE VOLUNTEER"/>
    <s v="N"/>
    <m/>
    <m/>
    <m/>
    <s v="N"/>
    <m/>
    <x v="1"/>
    <d v="1942-06-24T00:00:00"/>
    <s v="MK45"/>
    <x v="1"/>
    <x v="2"/>
    <d v="2001-12-01T00:00:00"/>
    <d v="2014-03-17T00:00:00"/>
    <x v="1"/>
    <d v="2025-01-31T00:00:00"/>
    <n v="82.663013698630138"/>
    <x v="4"/>
    <d v="2014-03-17T00:00:00"/>
    <n v="3206"/>
  </r>
  <r>
    <n v="81327"/>
    <s v="VOLUNTEER"/>
    <s v="INACTIVE VOLUNTEER"/>
    <s v="N"/>
    <m/>
    <m/>
    <m/>
    <s v="N"/>
    <m/>
    <x v="0"/>
    <d v="1946-03-08T00:00:00"/>
    <s v="MK45"/>
    <x v="1"/>
    <x v="2"/>
    <d v="2001-12-01T00:00:00"/>
    <d v="2014-03-17T00:00:00"/>
    <x v="1"/>
    <d v="2025-01-31T00:00:00"/>
    <n v="78.956164383561642"/>
    <x v="4"/>
    <d v="2014-03-17T00:00:00"/>
    <n v="3206"/>
  </r>
  <r>
    <n v="168162"/>
    <s v="VOLUNTEER"/>
    <s v="INACTIVE VOLUNTEER"/>
    <s v="N"/>
    <m/>
    <m/>
    <m/>
    <s v="N"/>
    <m/>
    <x v="1"/>
    <d v="2002-05-22T00:00:00"/>
    <s v="LU4"/>
    <x v="1"/>
    <x v="1"/>
    <s v="Not Recorded"/>
    <s v="Not Recorded"/>
    <x v="1"/>
    <d v="2025-01-31T00:00:00"/>
    <n v="22.712328767123289"/>
    <x v="1"/>
    <s v="Not Recorded"/>
    <s v=""/>
  </r>
  <r>
    <n v="135568"/>
    <s v="VOLUNTEER"/>
    <s v="INACTIVE VOLUNTEER"/>
    <s v="N"/>
    <m/>
    <m/>
    <m/>
    <s v="N"/>
    <m/>
    <x v="0"/>
    <d v="2002-07-10T00:00:00"/>
    <s v="MK5"/>
    <x v="4"/>
    <x v="2"/>
    <d v="2019-07-25T00:00:00"/>
    <d v="2019-09-28T00:00:00"/>
    <x v="0"/>
    <d v="2025-01-31T00:00:00"/>
    <n v="22.578082191780823"/>
    <x v="1"/>
    <d v="2019-09-28T00:00:00"/>
    <n v="47"/>
  </r>
  <r>
    <n v="126752"/>
    <s v="VOLUNTEER"/>
    <s v="INACTIVE VOLUNTEER"/>
    <s v="N"/>
    <m/>
    <m/>
    <m/>
    <s v="N"/>
    <m/>
    <x v="1"/>
    <d v="1990-12-06T00:00:00"/>
    <s v="MK43"/>
    <x v="1"/>
    <x v="2"/>
    <d v="2017-12-01T00:00:00"/>
    <d v="2018-09-13T00:00:00"/>
    <x v="2"/>
    <d v="2025-01-31T00:00:00"/>
    <n v="34.178082191780824"/>
    <x v="5"/>
    <d v="2018-09-13T00:00:00"/>
    <n v="205"/>
  </r>
  <r>
    <n v="126184"/>
    <s v="VOLUNTEER"/>
    <s v="INACTIVE VOLUNTEER"/>
    <s v="N"/>
    <m/>
    <m/>
    <m/>
    <s v="N"/>
    <m/>
    <x v="0"/>
    <d v="1993-01-02T00:00:00"/>
    <s v="LU1"/>
    <x v="1"/>
    <x v="2"/>
    <s v="Not Recorded"/>
    <s v="Not Recorded"/>
    <x v="1"/>
    <d v="2025-01-31T00:00:00"/>
    <n v="32.101369863013701"/>
    <x v="5"/>
    <s v="Not Recorded"/>
    <s v=""/>
  </r>
  <r>
    <n v="15808"/>
    <s v="VOLUNTEER"/>
    <s v="INACTIVE VOLUNTEER"/>
    <s v="N"/>
    <m/>
    <m/>
    <m/>
    <s v="N"/>
    <m/>
    <x v="0"/>
    <d v="1951-04-05T00:00:00"/>
    <s v="LU5"/>
    <x v="1"/>
    <x v="3"/>
    <d v="1996-01-01T00:00:00"/>
    <d v="2021-08-24T00:00:00"/>
    <x v="0"/>
    <d v="2025-01-31T00:00:00"/>
    <n v="73.876712328767127"/>
    <x v="4"/>
    <d v="2021-08-24T00:00:00"/>
    <n v="6692"/>
  </r>
  <r>
    <n v="154450"/>
    <s v="VOLUNTEER"/>
    <s v="INACTIVE VOLUNTEER"/>
    <s v="N"/>
    <m/>
    <m/>
    <m/>
    <s v="N"/>
    <m/>
    <x v="0"/>
    <d v="1988-03-22T00:00:00"/>
    <s v="AL7"/>
    <x v="0"/>
    <x v="0"/>
    <d v="2022-01-24T00:00:00"/>
    <d v="2023-01-25T00:00:00"/>
    <x v="0"/>
    <d v="2025-01-31T00:00:00"/>
    <n v="36.887671232876713"/>
    <x v="2"/>
    <d v="2023-01-25T00:00:00"/>
    <n v="263"/>
  </r>
  <r>
    <n v="106948"/>
    <s v="VOLUNTEER"/>
    <s v="INACTIVE VOLUNTEER"/>
    <s v="N"/>
    <m/>
    <m/>
    <m/>
    <s v="N"/>
    <m/>
    <x v="0"/>
    <d v="1960-07-07T00:00:00"/>
    <s v="LU3"/>
    <x v="1"/>
    <x v="1"/>
    <d v="2014-08-07T00:00:00"/>
    <d v="2014-12-01T00:00:00"/>
    <x v="0"/>
    <d v="2025-01-31T00:00:00"/>
    <n v="64.61369863013698"/>
    <x v="0"/>
    <d v="2014-12-01T00:00:00"/>
    <n v="83"/>
  </r>
  <r>
    <n v="100789"/>
    <s v="VOLUNTEER"/>
    <s v="INACTIVE VOLUNTEER"/>
    <s v="N"/>
    <m/>
    <m/>
    <m/>
    <s v="N"/>
    <m/>
    <x v="0"/>
    <d v="1987-01-14T00:00:00"/>
    <s v="EN8"/>
    <x v="0"/>
    <x v="2"/>
    <d v="2012-08-14T00:00:00"/>
    <d v="2013-01-07T00:00:00"/>
    <x v="1"/>
    <d v="2025-01-31T00:00:00"/>
    <n v="38.073972602739723"/>
    <x v="2"/>
    <d v="2013-01-07T00:00:00"/>
    <n v="105"/>
  </r>
  <r>
    <n v="63551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5251"/>
    <s v="VOLUNTEER"/>
    <s v="ACTIVE VOLUNTEER"/>
    <s v="N"/>
    <m/>
    <m/>
    <m/>
    <s v="N"/>
    <m/>
    <x v="1"/>
    <d v="1978-06-03T00:00:00"/>
    <s v="EN8"/>
    <x v="0"/>
    <x v="2"/>
    <d v="2011-11-18T00:00:00"/>
    <s v=""/>
    <x v="0"/>
    <d v="2025-01-31T00:00:00"/>
    <n v="46.695890410958903"/>
    <x v="3"/>
    <d v="2025-01-31T00:00:00"/>
    <n v="3446"/>
  </r>
  <r>
    <n v="150606"/>
    <s v="VOLUNTEER"/>
    <s v="INACTIVE VOLUNTEER"/>
    <s v="N"/>
    <m/>
    <m/>
    <m/>
    <s v="N"/>
    <m/>
    <x v="0"/>
    <d v="2004-05-13T00:00:00"/>
    <s v="LU4"/>
    <x v="1"/>
    <x v="4"/>
    <d v="2021-07-12T00:00:00"/>
    <d v="2021-08-26T00:00:00"/>
    <x v="0"/>
    <d v="2025-01-31T00:00:00"/>
    <n v="20.734246575342464"/>
    <x v="1"/>
    <d v="2021-08-26T00:00:00"/>
    <n v="34"/>
  </r>
  <r>
    <n v="144074"/>
    <s v="VOLUNTEER"/>
    <s v="ACTIVE VOLUNTEER"/>
    <s v="N"/>
    <m/>
    <m/>
    <m/>
    <s v="N"/>
    <m/>
    <x v="0"/>
    <d v="1983-08-24T00:00:00"/>
    <s v="WD3"/>
    <x v="0"/>
    <x v="0"/>
    <d v="2020-03-03T00:00:00"/>
    <s v=""/>
    <x v="0"/>
    <d v="2025-01-31T00:00:00"/>
    <n v="41.468493150684928"/>
    <x v="2"/>
    <d v="2025-01-31T00:00:00"/>
    <n v="1284"/>
  </r>
  <r>
    <n v="164843"/>
    <s v="VOLUNTEER"/>
    <s v="INACTIVE VOLUNTEER"/>
    <s v="N"/>
    <m/>
    <m/>
    <m/>
    <s v="N"/>
    <m/>
    <x v="0"/>
    <d v="2006-10-17T00:00:00"/>
    <s v="AL5"/>
    <x v="0"/>
    <x v="3"/>
    <d v="2023-11-10T00:00:00"/>
    <d v="2024-05-31T00:00:00"/>
    <x v="0"/>
    <d v="2025-01-31T00:00:00"/>
    <n v="18.304109589041097"/>
    <x v="1"/>
    <d v="2024-05-31T00:00:00"/>
    <n v="146"/>
  </r>
  <r>
    <n v="163327"/>
    <s v="VOLUNTEER"/>
    <s v="INACTIVE VOLUNTEER"/>
    <s v="N"/>
    <m/>
    <m/>
    <m/>
    <s v="N"/>
    <m/>
    <x v="1"/>
    <d v="2009-04-08T00:00:00"/>
    <s v="AL5"/>
    <x v="0"/>
    <x v="3"/>
    <d v="2023-10-14T00:00:00"/>
    <d v="2024-06-22T00:00:00"/>
    <x v="0"/>
    <d v="2025-01-31T00:00:00"/>
    <n v="15.827397260273973"/>
    <x v="6"/>
    <d v="2024-06-22T00:00:00"/>
    <n v="180"/>
  </r>
  <r>
    <n v="165902"/>
    <s v="VOLUNTEER"/>
    <s v="INACTIVE VOLUNTEER"/>
    <s v="N"/>
    <m/>
    <m/>
    <m/>
    <s v="N"/>
    <m/>
    <x v="1"/>
    <d v="2009-10-24T00:00:00"/>
    <s v="MK42"/>
    <x v="1"/>
    <x v="6"/>
    <s v="Not Recorded"/>
    <s v="Not Recorded"/>
    <x v="1"/>
    <d v="2025-01-31T00:00:00"/>
    <n v="15.282191780821918"/>
    <x v="6"/>
    <s v="Not Recorded"/>
    <s v=""/>
  </r>
  <r>
    <n v="83730"/>
    <s v="VOLUNTEER"/>
    <s v="INACTIVE VOLUNTEER"/>
    <s v="N"/>
    <m/>
    <m/>
    <m/>
    <s v="N"/>
    <m/>
    <x v="0"/>
    <d v="1985-10-05T00:00:00"/>
    <s v="LU3"/>
    <x v="1"/>
    <x v="3"/>
    <d v="2012-05-09T00:00:00"/>
    <d v="2013-02-15T00:00:00"/>
    <x v="1"/>
    <d v="2025-01-31T00:00:00"/>
    <n v="39.350684931506848"/>
    <x v="2"/>
    <d v="2013-02-15T00:00:00"/>
    <n v="203"/>
  </r>
  <r>
    <n v="127353"/>
    <s v="VOLUNTEER"/>
    <s v="INACTIVE VOLUNTEER"/>
    <s v="N"/>
    <m/>
    <m/>
    <m/>
    <s v="N"/>
    <m/>
    <x v="0"/>
    <d v="1963-03-16T00:00:00"/>
    <s v="EX10"/>
    <x v="3"/>
    <x v="3"/>
    <d v="2017-12-01T00:00:00"/>
    <d v="2018-03-07T00:00:00"/>
    <x v="0"/>
    <d v="2025-01-31T00:00:00"/>
    <n v="61.923287671232877"/>
    <x v="0"/>
    <d v="2018-03-07T00:00:00"/>
    <n v="69"/>
  </r>
  <r>
    <n v="100501"/>
    <s v="VOLUNTEER"/>
    <s v="INACTIVE VOLUNTEER"/>
    <s v="N"/>
    <m/>
    <m/>
    <m/>
    <s v="N"/>
    <m/>
    <x v="0"/>
    <d v="1955-10-28T00:00:00"/>
    <s v="MK5"/>
    <x v="4"/>
    <x v="3"/>
    <d v="2023-01-11T00:00:00"/>
    <d v="2024-02-08T00:00:00"/>
    <x v="3"/>
    <d v="2025-01-31T00:00:00"/>
    <n v="69.30958904109589"/>
    <x v="4"/>
    <d v="2024-02-08T00:00:00"/>
    <n v="282"/>
  </r>
  <r>
    <n v="160778"/>
    <s v="VOLUNTEER"/>
    <s v="INACTIVE VOLUNTEER"/>
    <s v="N"/>
    <m/>
    <m/>
    <m/>
    <s v="N"/>
    <m/>
    <x v="0"/>
    <d v="1994-07-06T00:00:00"/>
    <s v="LU1"/>
    <x v="1"/>
    <x v="1"/>
    <s v="Not Recorded"/>
    <s v="Not Recorded"/>
    <x v="1"/>
    <d v="2025-01-31T00:00:00"/>
    <n v="30.594520547945205"/>
    <x v="5"/>
    <s v="Not Recorded"/>
    <s v=""/>
  </r>
  <r>
    <n v="165112"/>
    <s v="VOLUNTEER"/>
    <s v="INACTIVE VOLUNTEER"/>
    <s v="N"/>
    <m/>
    <m/>
    <m/>
    <s v="N"/>
    <m/>
    <x v="0"/>
    <d v="2009-05-15T00:00:00"/>
    <s v="EN10"/>
    <x v="0"/>
    <x v="0"/>
    <d v="2023-12-02T00:00:00"/>
    <d v="2024-07-16T00:00:00"/>
    <x v="0"/>
    <d v="2025-01-31T00:00:00"/>
    <n v="15.726027397260275"/>
    <x v="6"/>
    <d v="2024-07-16T00:00:00"/>
    <n v="162"/>
  </r>
  <r>
    <n v="118325"/>
    <s v="VOLUNTEER"/>
    <s v="ACTIVE VOLUNTEER"/>
    <s v="N"/>
    <m/>
    <m/>
    <m/>
    <s v="N"/>
    <m/>
    <x v="0"/>
    <d v="1951-01-23T00:00:00"/>
    <s v="WD3"/>
    <x v="0"/>
    <x v="2"/>
    <s v="Not Recorded"/>
    <s v="Not Recorded"/>
    <x v="0"/>
    <d v="2025-01-31T00:00:00"/>
    <n v="74.07397260273973"/>
    <x v="4"/>
    <s v="Not Recorded"/>
    <s v=""/>
  </r>
  <r>
    <n v="167425"/>
    <s v="VOLUNTEER"/>
    <s v="INACTIVE VOLUNTEER"/>
    <s v="N"/>
    <m/>
    <m/>
    <m/>
    <s v="N"/>
    <m/>
    <x v="0"/>
    <d v="2007-08-09T00:00:00"/>
    <s v="MK2"/>
    <x v="4"/>
    <x v="5"/>
    <s v="Not Recorded"/>
    <s v="Not Recorded"/>
    <x v="1"/>
    <d v="2025-01-31T00:00:00"/>
    <n v="17.493150684931507"/>
    <x v="1"/>
    <s v="Not Recorded"/>
    <s v=""/>
  </r>
  <r>
    <n v="168823"/>
    <s v="VOLUNTEER"/>
    <s v="PROSPECTIVE VOLUNTEER"/>
    <s v="N"/>
    <m/>
    <m/>
    <m/>
    <s v="N"/>
    <m/>
    <x v="0"/>
    <d v="2000-08-30T00:00:00"/>
    <s v="AL1"/>
    <x v="0"/>
    <x v="3"/>
    <s v="Not Recorded"/>
    <s v="Not Recorded"/>
    <x v="1"/>
    <d v="2025-01-31T00:00:00"/>
    <n v="24.438356164383563"/>
    <x v="1"/>
    <s v="Not Recorded"/>
    <s v=""/>
  </r>
  <r>
    <n v="154932"/>
    <s v="VOLUNTEER"/>
    <s v="INACTIVE VOLUNTEER"/>
    <s v="N"/>
    <m/>
    <m/>
    <m/>
    <s v="N"/>
    <m/>
    <x v="0"/>
    <d v="2002-04-09T00:00:00"/>
    <s v="LU3"/>
    <x v="1"/>
    <x v="3"/>
    <s v="Not Recorded"/>
    <s v="Not Recorded"/>
    <x v="1"/>
    <d v="2025-01-31T00:00:00"/>
    <n v="22.830136986301369"/>
    <x v="1"/>
    <s v="Not Recorded"/>
    <s v=""/>
  </r>
  <r>
    <n v="123720"/>
    <s v="VOLUNTEER"/>
    <s v="INACTIVE VOLUNTEER"/>
    <s v="N"/>
    <m/>
    <m/>
    <m/>
    <s v="N"/>
    <m/>
    <x v="0"/>
    <d v="1981-09-04T00:00:00"/>
    <s v="LU3"/>
    <x v="1"/>
    <x v="1"/>
    <d v="2017-07-13T00:00:00"/>
    <d v="2017-12-16T00:00:00"/>
    <x v="0"/>
    <d v="2025-01-31T00:00:00"/>
    <n v="43.438356164383563"/>
    <x v="2"/>
    <d v="2017-12-16T00:00:00"/>
    <n v="112"/>
  </r>
  <r>
    <n v="109143"/>
    <s v="VOLUNTEER"/>
    <s v="INACTIVE VOLUNTEER"/>
    <s v="N"/>
    <m/>
    <m/>
    <m/>
    <s v="N"/>
    <m/>
    <x v="0"/>
    <d v="1998-12-30T00:00:00"/>
    <s v="LU3"/>
    <x v="1"/>
    <x v="1"/>
    <d v="2014-02-01T00:00:00"/>
    <d v="2015-02-27T00:00:00"/>
    <x v="0"/>
    <d v="2025-01-31T00:00:00"/>
    <n v="26.106849315068494"/>
    <x v="5"/>
    <d v="2015-02-27T00:00:00"/>
    <n v="280"/>
  </r>
  <r>
    <n v="169149"/>
    <s v="VOLUNTEER"/>
    <s v="PROSPECTIVE VOLUNTEER"/>
    <s v="N"/>
    <m/>
    <m/>
    <m/>
    <s v="N"/>
    <m/>
    <x v="0"/>
    <d v="2010-04-28T00:00:00"/>
    <s v="HP5"/>
    <x v="4"/>
    <x v="2"/>
    <s v="Not Recorded"/>
    <s v="Not Recorded"/>
    <x v="1"/>
    <d v="2025-01-31T00:00:00"/>
    <n v="14.772602739726027"/>
    <x v="6"/>
    <s v="Not Recorded"/>
    <s v=""/>
  </r>
  <r>
    <n v="82766"/>
    <s v="VOLUNTEER"/>
    <s v="INACTIVE VOLUNTEER"/>
    <s v="N"/>
    <m/>
    <m/>
    <m/>
    <s v="N"/>
    <m/>
    <x v="0"/>
    <d v="1990-05-29T00:00:00"/>
    <s v="LU2"/>
    <x v="1"/>
    <x v="1"/>
    <d v="1899-12-31T00:00:00"/>
    <d v="1899-12-31T00:00:00"/>
    <x v="1"/>
    <d v="2025-01-31T00:00:00"/>
    <n v="34.701369863013696"/>
    <x v="5"/>
    <d v="1899-12-31T00:00:00"/>
    <m/>
  </r>
  <r>
    <n v="152000"/>
    <s v="VOLUNTEER"/>
    <s v="ACTIVE VOLUNTEER"/>
    <s v="N"/>
    <m/>
    <m/>
    <m/>
    <s v="N"/>
    <m/>
    <x v="0"/>
    <d v="2003-01-11T00:00:00"/>
    <s v="LU2"/>
    <x v="1"/>
    <x v="1"/>
    <d v="2021-09-11T00:00:00"/>
    <s v=""/>
    <x v="0"/>
    <d v="2025-01-31T00:00:00"/>
    <n v="22.07123287671233"/>
    <x v="1"/>
    <d v="2025-01-31T00:00:00"/>
    <n v="885"/>
  </r>
  <r>
    <n v="79688"/>
    <s v="VOLUNTEER"/>
    <s v="INACTIVE VOLUNTEER"/>
    <s v="N"/>
    <m/>
    <m/>
    <m/>
    <s v="N"/>
    <m/>
    <x v="0"/>
    <d v="1993-11-02T00:00:00"/>
    <s v="LU3"/>
    <x v="1"/>
    <x v="2"/>
    <d v="2011-03-12T00:00:00"/>
    <d v="2012-03-01T00:00:00"/>
    <x v="1"/>
    <d v="2025-01-31T00:00:00"/>
    <n v="31.268493150684932"/>
    <x v="5"/>
    <d v="2012-03-01T00:00:00"/>
    <n v="254"/>
  </r>
  <r>
    <n v="140274"/>
    <s v="VOLUNTEER"/>
    <s v="INACTIVE VOLUNTEER"/>
    <s v="N"/>
    <m/>
    <m/>
    <m/>
    <s v="N"/>
    <m/>
    <x v="1"/>
    <d v="2005-10-08T00:00:00"/>
    <s v="WD3"/>
    <x v="0"/>
    <x v="1"/>
    <d v="2019-11-02T00:00:00"/>
    <d v="2020-01-25T00:00:00"/>
    <x v="0"/>
    <d v="2025-01-31T00:00:00"/>
    <n v="19.328767123287673"/>
    <x v="1"/>
    <d v="2020-01-25T00:00:00"/>
    <n v="60"/>
  </r>
  <r>
    <n v="123578"/>
    <s v="VOLUNTEER"/>
    <s v="INACTIVE VOLUNTEER"/>
    <s v="N"/>
    <m/>
    <m/>
    <m/>
    <s v="N"/>
    <m/>
    <x v="1"/>
    <d v="1999-11-07T00:00:00"/>
    <s v="MK13"/>
    <x v="4"/>
    <x v="1"/>
    <s v="Not Recorded"/>
    <s v="Not Recorded"/>
    <x v="1"/>
    <d v="2025-01-31T00:00:00"/>
    <n v="25.252054794520546"/>
    <x v="5"/>
    <s v="Not Recorded"/>
    <s v=""/>
  </r>
  <r>
    <n v="157496"/>
    <s v="VOLUNTEER"/>
    <s v="ACTIVE VOLUNTEER"/>
    <s v="N"/>
    <m/>
    <m/>
    <m/>
    <s v="N"/>
    <m/>
    <x v="0"/>
    <d v="2008-08-25T00:00:00"/>
    <s v="WD3"/>
    <x v="0"/>
    <x v="1"/>
    <d v="2022-09-01T00:00:00"/>
    <s v=""/>
    <x v="0"/>
    <d v="2025-01-31T00:00:00"/>
    <n v="16.446575342465753"/>
    <x v="1"/>
    <d v="2025-01-31T00:00:00"/>
    <n v="632"/>
  </r>
  <r>
    <n v="150722"/>
    <s v="VOLUNTEER"/>
    <s v="INACTIVE VOLUNTEER"/>
    <s v="N"/>
    <m/>
    <m/>
    <m/>
    <s v="N"/>
    <m/>
    <x v="0"/>
    <d v="2005-03-01T00:00:00"/>
    <s v="MK5"/>
    <x v="4"/>
    <x v="1"/>
    <d v="2021-07-19T00:00:00"/>
    <d v="2021-08-14T00:00:00"/>
    <x v="0"/>
    <d v="2025-01-31T00:00:00"/>
    <n v="19.934246575342467"/>
    <x v="1"/>
    <d v="2021-08-14T00:00:00"/>
    <n v="20"/>
  </r>
  <r>
    <n v="168579"/>
    <s v="VOLUNTEER"/>
    <s v="PROSPECTIVE VOLUNTEER"/>
    <s v="N"/>
    <m/>
    <m/>
    <m/>
    <s v="N"/>
    <m/>
    <x v="0"/>
    <d v="2000-07-29T00:00:00"/>
    <s v="MK41"/>
    <x v="1"/>
    <x v="1"/>
    <s v="Not Recorded"/>
    <s v="Not Recorded"/>
    <x v="1"/>
    <d v="2025-01-31T00:00:00"/>
    <n v="24.526027397260275"/>
    <x v="1"/>
    <s v="Not Recorded"/>
    <s v=""/>
  </r>
  <r>
    <n v="168092"/>
    <s v="VOLUNTEER"/>
    <s v="ACTIVE VOLUNTEER"/>
    <s v="N"/>
    <m/>
    <m/>
    <m/>
    <s v="N"/>
    <m/>
    <x v="0"/>
    <d v="1989-12-29T00:00:00"/>
    <s v="WD3"/>
    <x v="0"/>
    <x v="2"/>
    <d v="2024-06-10T00:00:00"/>
    <s v=""/>
    <x v="0"/>
    <d v="2025-01-31T00:00:00"/>
    <n v="35.115068493150687"/>
    <x v="2"/>
    <d v="2025-01-31T00:00:00"/>
    <n v="170"/>
  </r>
  <r>
    <n v="153985"/>
    <s v="VOLUNTEER"/>
    <s v="INACTIVE VOLUNTEER"/>
    <s v="N"/>
    <m/>
    <m/>
    <m/>
    <s v="N"/>
    <m/>
    <x v="0"/>
    <d v="1991-11-05T00:00:00"/>
    <s v="LU1"/>
    <x v="1"/>
    <x v="1"/>
    <s v="Not Recorded"/>
    <s v="Not Recorded"/>
    <x v="1"/>
    <d v="2025-01-31T00:00:00"/>
    <n v="33.263013698630139"/>
    <x v="5"/>
    <s v="Not Recorded"/>
    <s v=""/>
  </r>
  <r>
    <n v="167418"/>
    <s v="VOLUNTEER"/>
    <s v="ACTIVE VOLUNTEER"/>
    <s v="N"/>
    <m/>
    <m/>
    <m/>
    <s v="N"/>
    <m/>
    <x v="0"/>
    <d v="2009-05-01T00:00:00"/>
    <s v="SG5"/>
    <x v="3"/>
    <x v="6"/>
    <d v="2024-04-20T00:00:00"/>
    <s v=""/>
    <x v="0"/>
    <d v="2025-01-31T00:00:00"/>
    <n v="15.764383561643836"/>
    <x v="6"/>
    <d v="2025-01-31T00:00:00"/>
    <n v="205"/>
  </r>
  <r>
    <n v="160332"/>
    <s v="VOLUNTEER"/>
    <s v="ACTIVE VOLUNTEER"/>
    <s v="N"/>
    <m/>
    <m/>
    <m/>
    <s v="N"/>
    <m/>
    <x v="0"/>
    <d v="2007-10-24T00:00:00"/>
    <s v="WD24"/>
    <x v="0"/>
    <x v="6"/>
    <d v="2023-03-04T00:00:00"/>
    <s v=""/>
    <x v="0"/>
    <d v="2025-01-31T00:00:00"/>
    <n v="17.284931506849315"/>
    <x v="1"/>
    <d v="2025-01-31T00:00:00"/>
    <n v="500"/>
  </r>
  <r>
    <n v="111468"/>
    <s v="VOLUNTEER"/>
    <s v="INACTIVE VOLUNTEER"/>
    <s v="N"/>
    <m/>
    <m/>
    <m/>
    <s v="N"/>
    <m/>
    <x v="1"/>
    <d v="1998-03-16T00:00:00"/>
    <s v="WD18"/>
    <x v="0"/>
    <x v="1"/>
    <d v="2015-03-17T00:00:00"/>
    <d v="2015-12-28T00:00:00"/>
    <x v="0"/>
    <d v="2025-01-31T00:00:00"/>
    <n v="26.898630136986302"/>
    <x v="5"/>
    <d v="2015-12-28T00:00:00"/>
    <n v="205"/>
  </r>
  <r>
    <n v="167293"/>
    <s v="VOLUNTEER"/>
    <s v="INACTIVE VOLUNTEER"/>
    <s v="N"/>
    <m/>
    <m/>
    <m/>
    <s v="N"/>
    <m/>
    <x v="0"/>
    <m/>
    <s v="SG5"/>
    <x v="0"/>
    <x v="2"/>
    <s v="Not Recorded"/>
    <s v="Not Recorded"/>
    <x v="1"/>
    <d v="2025-01-31T00:00:00"/>
    <n v="125.17260273972603"/>
    <x v="4"/>
    <s v="Not Recorded"/>
    <s v=""/>
  </r>
  <r>
    <n v="156842"/>
    <s v="VOLUNTEER"/>
    <s v="ACTIVE VOLUNTEER"/>
    <s v="N"/>
    <m/>
    <m/>
    <m/>
    <s v="N"/>
    <m/>
    <x v="0"/>
    <d v="1972-11-04T00:00:00"/>
    <s v="WD7"/>
    <x v="0"/>
    <x v="3"/>
    <d v="2022-07-18T00:00:00"/>
    <s v=""/>
    <x v="0"/>
    <d v="2025-01-31T00:00:00"/>
    <n v="52.276712328767125"/>
    <x v="3"/>
    <d v="2025-01-31T00:00:00"/>
    <n v="665"/>
  </r>
  <r>
    <n v="162127"/>
    <s v="VOLUNTEER"/>
    <s v="ACTIVE VOLUNTEER"/>
    <s v="N"/>
    <m/>
    <m/>
    <m/>
    <s v="N"/>
    <m/>
    <x v="0"/>
    <d v="1993-12-21T00:00:00"/>
    <s v="AL1"/>
    <x v="0"/>
    <x v="5"/>
    <d v="2023-07-04T00:00:00"/>
    <s v=""/>
    <x v="0"/>
    <d v="2025-01-31T00:00:00"/>
    <n v="31.134246575342466"/>
    <x v="5"/>
    <d v="2025-01-31T00:00:00"/>
    <n v="414"/>
  </r>
  <r>
    <n v="127587"/>
    <s v="VOLUNTEER"/>
    <s v="INACTIVE VOLUNTEER"/>
    <s v="N"/>
    <m/>
    <m/>
    <m/>
    <s v="N"/>
    <m/>
    <x v="0"/>
    <d v="1963-03-18T00:00:00"/>
    <s v="LU3"/>
    <x v="1"/>
    <x v="5"/>
    <s v="Not Recorded"/>
    <s v="Not Recorded"/>
    <x v="0"/>
    <d v="2025-01-31T00:00:00"/>
    <n v="61.917808219178085"/>
    <x v="0"/>
    <s v="Not Recorded"/>
    <s v=""/>
  </r>
  <r>
    <n v="152070"/>
    <s v="VOLUNTEER"/>
    <s v="INACTIVE VOLUNTEER"/>
    <s v="N"/>
    <m/>
    <m/>
    <m/>
    <s v="N"/>
    <m/>
    <x v="1"/>
    <d v="2002-03-09T00:00:00"/>
    <s v="WD19"/>
    <x v="0"/>
    <x v="2"/>
    <d v="2021-09-21T00:00:00"/>
    <d v="2022-07-13T00:00:00"/>
    <x v="0"/>
    <d v="2025-01-31T00:00:00"/>
    <n v="22.915068493150685"/>
    <x v="1"/>
    <d v="2022-07-13T00:00:00"/>
    <n v="212"/>
  </r>
  <r>
    <n v="145585"/>
    <s v="VOLUNTEER"/>
    <s v="INACTIVE VOLUNTEER"/>
    <s v="N"/>
    <m/>
    <m/>
    <m/>
    <s v="N"/>
    <m/>
    <x v="0"/>
    <d v="1963-04-18T00:00:00"/>
    <s v="LU5"/>
    <x v="1"/>
    <x v="3"/>
    <s v="Not Recorded"/>
    <s v="Not Recorded"/>
    <x v="1"/>
    <d v="2025-01-31T00:00:00"/>
    <n v="61.832876712328769"/>
    <x v="0"/>
    <s v="Not Recorded"/>
    <s v=""/>
  </r>
  <r>
    <n v="153872"/>
    <s v="VOLUNTEER"/>
    <s v="INACTIVE VOLUNTEER"/>
    <s v="N"/>
    <m/>
    <m/>
    <m/>
    <s v="N"/>
    <m/>
    <x v="0"/>
    <d v="2007-12-14T00:00:00"/>
    <s v="LU4"/>
    <x v="1"/>
    <x v="3"/>
    <d v="2022-02-19T00:00:00"/>
    <d v="2022-10-15T00:00:00"/>
    <x v="0"/>
    <d v="2025-01-31T00:00:00"/>
    <n v="17.145205479452056"/>
    <x v="1"/>
    <d v="2022-10-15T00:00:00"/>
    <n v="170"/>
  </r>
  <r>
    <n v="105998"/>
    <s v="VOLUNTEER"/>
    <s v="INACTIVE VOLUNTEER"/>
    <s v="N"/>
    <m/>
    <m/>
    <m/>
    <s v="N"/>
    <m/>
    <x v="1"/>
    <d v="1995-04-07T00:00:00"/>
    <s v="HP2"/>
    <x v="0"/>
    <x v="2"/>
    <d v="2013-11-02T00:00:00"/>
    <d v="2015-10-21T00:00:00"/>
    <x v="0"/>
    <d v="2025-01-31T00:00:00"/>
    <n v="29.841095890410958"/>
    <x v="5"/>
    <d v="2015-10-21T00:00:00"/>
    <n v="513"/>
  </r>
  <r>
    <n v="104922"/>
    <s v="VOLUNTEER"/>
    <s v="INACTIVE VOLUNTEER"/>
    <s v="N"/>
    <m/>
    <m/>
    <m/>
    <s v="N"/>
    <m/>
    <x v="1"/>
    <d v="1992-08-31T00:00:00"/>
    <s v="HP2"/>
    <x v="0"/>
    <x v="2"/>
    <d v="2013-07-22T00:00:00"/>
    <d v="2014-07-01T00:00:00"/>
    <x v="1"/>
    <d v="2025-01-31T00:00:00"/>
    <n v="32.441095890410956"/>
    <x v="5"/>
    <d v="2014-07-01T00:00:00"/>
    <n v="247"/>
  </r>
  <r>
    <n v="80900"/>
    <s v="VOLUNTEER"/>
    <s v="INACTIVE VOLUNTEER"/>
    <s v="N"/>
    <m/>
    <m/>
    <m/>
    <s v="N"/>
    <m/>
    <x v="0"/>
    <d v="1946-01-18T00:00:00"/>
    <s v="LU2"/>
    <x v="1"/>
    <x v="2"/>
    <d v="2003-01-01T00:00:00"/>
    <d v="2014-08-01T00:00:00"/>
    <x v="1"/>
    <d v="2025-01-31T00:00:00"/>
    <n v="79.090410958904116"/>
    <x v="4"/>
    <d v="2014-08-01T00:00:00"/>
    <n v="3023"/>
  </r>
  <r>
    <n v="109254"/>
    <s v="VOLUNTEER"/>
    <s v="INACTIVE VOLUNTEER"/>
    <s v="N"/>
    <m/>
    <m/>
    <m/>
    <s v="N"/>
    <m/>
    <x v="0"/>
    <d v="1958-06-30T00:00:00"/>
    <s v="LU2"/>
    <x v="1"/>
    <x v="3"/>
    <d v="2014-09-15T00:00:00"/>
    <d v="2017-04-13T00:00:00"/>
    <x v="0"/>
    <d v="2025-01-31T00:00:00"/>
    <n v="66.635616438356166"/>
    <x v="4"/>
    <d v="2017-04-13T00:00:00"/>
    <n v="674"/>
  </r>
  <r>
    <n v="107602"/>
    <s v="VOLUNTEER"/>
    <s v="INACTIVE VOLUNTEER"/>
    <s v="N"/>
    <m/>
    <m/>
    <m/>
    <s v="N"/>
    <m/>
    <x v="0"/>
    <d v="1993-07-14T00:00:00"/>
    <s v="SG16"/>
    <x v="1"/>
    <x v="3"/>
    <s v="Not Recorded"/>
    <s v="Not Recorded"/>
    <x v="1"/>
    <d v="2025-01-31T00:00:00"/>
    <n v="31.572602739726026"/>
    <x v="5"/>
    <s v="Not Recorded"/>
    <s v=""/>
  </r>
  <r>
    <n v="109049"/>
    <s v="VOLUNTEER"/>
    <s v="INACTIVE VOLUNTEER"/>
    <s v="N"/>
    <m/>
    <m/>
    <m/>
    <s v="N"/>
    <m/>
    <x v="0"/>
    <d v="1991-03-27T00:00:00"/>
    <s v="MK45"/>
    <x v="1"/>
    <x v="3"/>
    <d v="2016-04-01T00:00:00"/>
    <d v="2017-12-09T00:00:00"/>
    <x v="3"/>
    <d v="2025-01-31T00:00:00"/>
    <n v="33.873972602739727"/>
    <x v="5"/>
    <d v="2017-12-09T00:00:00"/>
    <n v="441"/>
  </r>
  <r>
    <n v="162197"/>
    <s v="VOLUNTEER"/>
    <s v="ACTIVE VOLUNTEER"/>
    <s v="N"/>
    <m/>
    <m/>
    <m/>
    <s v="N"/>
    <m/>
    <x v="1"/>
    <d v="2004-01-11T00:00:00"/>
    <s v="WD3"/>
    <x v="0"/>
    <x v="3"/>
    <d v="2023-08-10T00:00:00"/>
    <s v=""/>
    <x v="0"/>
    <d v="2025-01-31T00:00:00"/>
    <n v="21.07123287671233"/>
    <x v="1"/>
    <d v="2025-01-31T00:00:00"/>
    <n v="387"/>
  </r>
  <r>
    <n v="80902"/>
    <s v="VOLUNTEER"/>
    <s v="INACTIVE VOLUNTEER"/>
    <s v="N"/>
    <m/>
    <m/>
    <m/>
    <s v="N"/>
    <m/>
    <x v="1"/>
    <d v="1939-02-16T00:00:00"/>
    <s v="LU3"/>
    <x v="1"/>
    <x v="2"/>
    <d v="1992-04-01T00:00:00"/>
    <d v="2012-12-01T00:00:00"/>
    <x v="1"/>
    <d v="2025-01-31T00:00:00"/>
    <n v="86.016438356164386"/>
    <x v="4"/>
    <d v="2012-12-01T00:00:00"/>
    <n v="5393"/>
  </r>
  <r>
    <n v="80901"/>
    <s v="VOLUNTEER"/>
    <s v="INACTIVE VOLUNTEER"/>
    <s v="N"/>
    <m/>
    <m/>
    <m/>
    <s v="N"/>
    <m/>
    <x v="0"/>
    <d v="1940-03-09T00:00:00"/>
    <s v="LU3"/>
    <x v="1"/>
    <x v="2"/>
    <d v="1997-10-04T00:00:00"/>
    <d v="2012-12-01T00:00:00"/>
    <x v="1"/>
    <d v="2025-01-31T00:00:00"/>
    <n v="84.956164383561642"/>
    <x v="4"/>
    <d v="2012-12-01T00:00:00"/>
    <n v="3955"/>
  </r>
  <r>
    <n v="161631"/>
    <s v="VOLUNTEER"/>
    <s v="ACTIVE VOLUNTEER"/>
    <s v="N"/>
    <m/>
    <m/>
    <m/>
    <s v="N"/>
    <m/>
    <x v="0"/>
    <d v="1982-08-21T00:00:00"/>
    <s v="AL2"/>
    <x v="0"/>
    <x v="1"/>
    <d v="2023-06-20T00:00:00"/>
    <s v=""/>
    <x v="0"/>
    <d v="2025-01-31T00:00:00"/>
    <n v="42.476712328767121"/>
    <x v="2"/>
    <d v="2025-01-31T00:00:00"/>
    <n v="424"/>
  </r>
  <r>
    <n v="107668"/>
    <s v="VOLUNTEER"/>
    <s v="INACTIVE VOLUNTEER"/>
    <s v="N"/>
    <m/>
    <m/>
    <m/>
    <s v="N"/>
    <m/>
    <x v="0"/>
    <d v="1987-01-01T00:00:00"/>
    <s v="MK41"/>
    <x v="3"/>
    <x v="1"/>
    <d v="2014-04-05T00:00:00"/>
    <d v="2014-11-03T00:00:00"/>
    <x v="1"/>
    <d v="2025-01-31T00:00:00"/>
    <n v="38.109589041095887"/>
    <x v="2"/>
    <d v="2014-11-03T00:00:00"/>
    <n v="151"/>
  </r>
  <r>
    <n v="80903"/>
    <s v="VOLUNTEER"/>
    <s v="ACTIVE VOLUNTEER"/>
    <s v="N"/>
    <m/>
    <m/>
    <m/>
    <s v="N"/>
    <m/>
    <x v="0"/>
    <d v="1955-08-28T00:00:00"/>
    <s v="LU4"/>
    <x v="1"/>
    <x v="2"/>
    <d v="2006-06-25T00:00:00"/>
    <s v=""/>
    <x v="0"/>
    <d v="2025-01-31T00:00:00"/>
    <n v="69.476712328767121"/>
    <x v="4"/>
    <d v="2025-01-31T00:00:00"/>
    <n v="4855"/>
  </r>
  <r>
    <n v="104932"/>
    <s v="VOLUNTEER"/>
    <s v="INACTIVE VOLUNTEER"/>
    <s v="N"/>
    <m/>
    <m/>
    <m/>
    <s v="N"/>
    <m/>
    <x v="1"/>
    <d v="1997-08-06T00:00:00"/>
    <s v="SG2"/>
    <x v="0"/>
    <x v="2"/>
    <d v="2013-07-25T00:00:00"/>
    <d v="2014-03-01T00:00:00"/>
    <x v="1"/>
    <d v="2025-01-31T00:00:00"/>
    <n v="27.506849315068493"/>
    <x v="5"/>
    <d v="2014-03-01T00:00:00"/>
    <n v="157"/>
  </r>
  <r>
    <n v="107250"/>
    <s v="VOLUNTEER"/>
    <s v="INACTIVE VOLUNTEER"/>
    <s v="N"/>
    <m/>
    <m/>
    <m/>
    <s v="N"/>
    <m/>
    <x v="0"/>
    <d v="1999-03-02T00:00:00"/>
    <s v="SG6"/>
    <x v="0"/>
    <x v="2"/>
    <d v="2014-02-24T00:00:00"/>
    <d v="2014-12-01T00:00:00"/>
    <x v="1"/>
    <d v="2025-01-31T00:00:00"/>
    <n v="25.936986301369863"/>
    <x v="5"/>
    <d v="2014-12-01T00:00:00"/>
    <n v="201"/>
  </r>
  <r>
    <n v="107251"/>
    <s v="VOLUNTEER"/>
    <s v="INACTIVE VOLUNTEER"/>
    <s v="N"/>
    <m/>
    <m/>
    <m/>
    <s v="N"/>
    <m/>
    <x v="0"/>
    <d v="1999-03-02T00:00:00"/>
    <s v="SG6"/>
    <x v="0"/>
    <x v="2"/>
    <d v="2014-02-24T00:00:00"/>
    <d v="2014-12-01T00:00:00"/>
    <x v="1"/>
    <d v="2025-01-31T00:00:00"/>
    <n v="25.936986301369863"/>
    <x v="5"/>
    <d v="2014-12-01T00:00:00"/>
    <n v="201"/>
  </r>
  <r>
    <n v="116369"/>
    <s v="VOLUNTEER"/>
    <s v="INACTIVE VOLUNTEER"/>
    <s v="N"/>
    <m/>
    <m/>
    <m/>
    <s v="N"/>
    <m/>
    <x v="0"/>
    <d v="2001-09-14T00:00:00"/>
    <s v="LU2"/>
    <x v="1"/>
    <x v="2"/>
    <d v="2016-03-17T00:00:00"/>
    <d v="2017-04-13T00:00:00"/>
    <x v="0"/>
    <d v="2025-01-31T00:00:00"/>
    <n v="23.397260273972602"/>
    <x v="1"/>
    <d v="2017-04-13T00:00:00"/>
    <n v="281"/>
  </r>
  <r>
    <n v="100926"/>
    <s v="VOLUNTEER"/>
    <s v="INACTIVE VOLUNTEER"/>
    <s v="N"/>
    <m/>
    <m/>
    <m/>
    <s v="N"/>
    <m/>
    <x v="0"/>
    <d v="1996-07-15T00:00:00"/>
    <s v="AL2"/>
    <x v="0"/>
    <x v="2"/>
    <d v="2012-09-01T00:00:00"/>
    <d v="2013-09-28T00:00:00"/>
    <x v="1"/>
    <d v="2025-01-31T00:00:00"/>
    <n v="28.567123287671233"/>
    <x v="5"/>
    <d v="2013-09-28T00:00:00"/>
    <n v="280"/>
  </r>
  <r>
    <n v="129124"/>
    <s v="VOLUNTEER"/>
    <s v="INACTIVE VOLUNTEER"/>
    <s v="N"/>
    <m/>
    <m/>
    <m/>
    <s v="N"/>
    <m/>
    <x v="0"/>
    <d v="1960-06-15T00:00:00"/>
    <s v="SG7"/>
    <x v="0"/>
    <x v="6"/>
    <s v="Not Recorded"/>
    <s v="Not Recorded"/>
    <x v="1"/>
    <d v="2025-01-31T00:00:00"/>
    <n v="64.673972602739724"/>
    <x v="0"/>
    <s v="Not Recorded"/>
    <s v=""/>
  </r>
  <r>
    <n v="90778"/>
    <s v="VOLUNTEER"/>
    <s v="INACTIVE VOLUNTEER"/>
    <s v="N"/>
    <m/>
    <m/>
    <m/>
    <s v="N"/>
    <m/>
    <x v="0"/>
    <d v="1946-10-29T00:00:00"/>
    <s v="AL5"/>
    <x v="0"/>
    <x v="2"/>
    <d v="2013-08-28T00:00:00"/>
    <d v="2020-10-26T00:00:00"/>
    <x v="0"/>
    <d v="2025-01-31T00:00:00"/>
    <n v="78.31232876712329"/>
    <x v="4"/>
    <d v="2020-10-26T00:00:00"/>
    <n v="1869"/>
  </r>
  <r>
    <n v="105851"/>
    <s v="VOLUNTEER"/>
    <s v="INACTIVE VOLUNTEER"/>
    <s v="N"/>
    <m/>
    <m/>
    <m/>
    <s v="N"/>
    <m/>
    <x v="0"/>
    <d v="1998-08-19T00:00:00"/>
    <s v="AL4"/>
    <x v="0"/>
    <x v="2"/>
    <d v="2013-10-28T00:00:00"/>
    <d v="2014-10-27T00:00:00"/>
    <x v="1"/>
    <d v="2025-01-31T00:00:00"/>
    <n v="26.471232876712328"/>
    <x v="5"/>
    <d v="2014-10-27T00:00:00"/>
    <n v="261"/>
  </r>
  <r>
    <n v="143650"/>
    <s v="VOLUNTEER"/>
    <s v="ACTIVE VOLUNTEER"/>
    <s v="N"/>
    <m/>
    <m/>
    <m/>
    <s v="N"/>
    <m/>
    <x v="1"/>
    <m/>
    <s v="LU3"/>
    <x v="1"/>
    <x v="2"/>
    <s v="Not Recorded"/>
    <s v="Not Recorded"/>
    <x v="3"/>
    <d v="2025-01-31T00:00:00"/>
    <n v="125.17260273972603"/>
    <x v="4"/>
    <s v="Not Recorded"/>
    <s v=""/>
  </r>
  <r>
    <n v="112806"/>
    <s v="VOLUNTEER"/>
    <s v="INACTIVE VOLUNTEER"/>
    <s v="N"/>
    <m/>
    <m/>
    <m/>
    <s v="N"/>
    <m/>
    <x v="1"/>
    <d v="1999-01-30T00:00:00"/>
    <s v="AL5"/>
    <x v="0"/>
    <x v="3"/>
    <d v="2015-07-13T00:00:00"/>
    <d v="2016-01-18T00:00:00"/>
    <x v="0"/>
    <d v="2025-01-31T00:00:00"/>
    <n v="26.021917808219179"/>
    <x v="5"/>
    <d v="2016-01-18T00:00:00"/>
    <n v="136"/>
  </r>
  <r>
    <n v="130252"/>
    <s v="VOLUNTEER"/>
    <s v="INACTIVE VOLUNTEER"/>
    <s v="N"/>
    <m/>
    <m/>
    <m/>
    <s v="N"/>
    <m/>
    <x v="1"/>
    <d v="1957-02-03T00:00:00"/>
    <s v="SG9"/>
    <x v="0"/>
    <x v="3"/>
    <s v="Not Recorded"/>
    <s v="Not Recorded"/>
    <x v="1"/>
    <d v="2025-01-31T00:00:00"/>
    <n v="68.038356164383558"/>
    <x v="4"/>
    <s v="Not Recorded"/>
    <s v=""/>
  </r>
  <r>
    <n v="49080"/>
    <s v="VOLUNTEER"/>
    <s v="INACTIVE VOLUNTEER"/>
    <s v="N"/>
    <m/>
    <m/>
    <m/>
    <s v="N"/>
    <m/>
    <x v="1"/>
    <d v="1944-03-17T00:00:00"/>
    <s v="LU3"/>
    <x v="1"/>
    <x v="3"/>
    <d v="2012-12-10T00:00:00"/>
    <d v="2012-12-10T00:00:00"/>
    <x v="1"/>
    <d v="2025-01-31T00:00:00"/>
    <n v="80.93150684931507"/>
    <x v="4"/>
    <d v="2012-12-10T00:00:00"/>
    <n v="1"/>
  </r>
  <r>
    <n v="127001"/>
    <s v="VOLUNTEER"/>
    <s v="INACTIVE VOLUNTEER"/>
    <s v="N"/>
    <m/>
    <m/>
    <m/>
    <s v="N"/>
    <m/>
    <x v="0"/>
    <d v="1988-11-02T00:00:00"/>
    <s v="LU6"/>
    <x v="1"/>
    <x v="2"/>
    <s v="Not Recorded"/>
    <s v="Not Recorded"/>
    <x v="1"/>
    <d v="2025-01-31T00:00:00"/>
    <n v="36.271232876712325"/>
    <x v="2"/>
    <s v="Not Recorded"/>
    <s v=""/>
  </r>
  <r>
    <n v="7031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20491"/>
    <s v="VOLUNTEER"/>
    <s v="INACTIVE VOLUNTEER"/>
    <s v="N"/>
    <m/>
    <m/>
    <m/>
    <s v="N"/>
    <m/>
    <x v="1"/>
    <d v="1998-12-11T00:00:00"/>
    <s v="HP3"/>
    <x v="0"/>
    <x v="3"/>
    <d v="2017-05-23T00:00:00"/>
    <d v="2017-06-27T00:00:00"/>
    <x v="0"/>
    <d v="2025-01-31T00:00:00"/>
    <n v="26.158904109589042"/>
    <x v="5"/>
    <d v="2017-06-27T00:00:00"/>
    <n v="26"/>
  </r>
  <r>
    <n v="157377"/>
    <s v="VOLUNTEER"/>
    <s v="INACTIVE VOLUNTEER"/>
    <s v="N"/>
    <m/>
    <m/>
    <m/>
    <s v="N"/>
    <m/>
    <x v="0"/>
    <d v="2005-10-17T00:00:00"/>
    <s v="LU1"/>
    <x v="1"/>
    <x v="1"/>
    <s v="Not Recorded"/>
    <s v="Not Recorded"/>
    <x v="1"/>
    <d v="2025-01-31T00:00:00"/>
    <n v="19.304109589041097"/>
    <x v="1"/>
    <s v="Not Recorded"/>
    <s v=""/>
  </r>
  <r>
    <n v="129680"/>
    <s v="VOLUNTEER"/>
    <s v="INACTIVE VOLUNTEER"/>
    <s v="N"/>
    <m/>
    <m/>
    <m/>
    <s v="N"/>
    <m/>
    <x v="1"/>
    <d v="1946-07-05T00:00:00"/>
    <s v="LU7"/>
    <x v="1"/>
    <x v="3"/>
    <d v="2019-09-09T00:00:00"/>
    <d v="2022-06-30T00:00:00"/>
    <x v="4"/>
    <d v="2025-01-31T00:00:00"/>
    <n v="78.630136986301366"/>
    <x v="4"/>
    <d v="2022-06-30T00:00:00"/>
    <n v="734"/>
  </r>
  <r>
    <n v="128381"/>
    <s v="VOLUNTEER"/>
    <s v="INACTIVE VOLUNTEER"/>
    <s v="N"/>
    <m/>
    <m/>
    <m/>
    <s v="N"/>
    <m/>
    <x v="0"/>
    <d v="1945-11-23T00:00:00"/>
    <s v="CM23"/>
    <x v="0"/>
    <x v="6"/>
    <s v="Not Recorded"/>
    <s v="Not Recorded"/>
    <x v="1"/>
    <d v="2025-01-31T00:00:00"/>
    <n v="79.243835616438361"/>
    <x v="4"/>
    <s v="Not Recorded"/>
    <s v=""/>
  </r>
  <r>
    <n v="109756"/>
    <s v="VOLUNTEER"/>
    <s v="INACTIVE VOLUNTEER"/>
    <s v="N"/>
    <m/>
    <m/>
    <m/>
    <s v="N"/>
    <m/>
    <x v="0"/>
    <d v="2000-03-07T00:00:00"/>
    <s v="SG1"/>
    <x v="0"/>
    <x v="2"/>
    <d v="2014-11-08T00:00:00"/>
    <d v="2015-05-01T00:00:00"/>
    <x v="0"/>
    <d v="2025-01-31T00:00:00"/>
    <n v="24.920547945205481"/>
    <x v="1"/>
    <d v="2015-05-01T00:00:00"/>
    <n v="125"/>
  </r>
  <r>
    <n v="121951"/>
    <s v="VOLUNTEER"/>
    <s v="INACTIVE VOLUNTEER"/>
    <s v="N"/>
    <m/>
    <m/>
    <m/>
    <s v="N"/>
    <m/>
    <x v="0"/>
    <d v="1972-12-15T00:00:00"/>
    <s v="LU2"/>
    <x v="1"/>
    <x v="3"/>
    <s v="Not Recorded"/>
    <s v="Not Recorded"/>
    <x v="1"/>
    <d v="2025-01-31T00:00:00"/>
    <n v="52.164383561643838"/>
    <x v="3"/>
    <s v="Not Recorded"/>
    <s v=""/>
  </r>
  <r>
    <n v="146637"/>
    <s v="VOLUNTEER"/>
    <s v="INACTIVE VOLUNTEER"/>
    <s v="N"/>
    <m/>
    <m/>
    <m/>
    <s v="N"/>
    <m/>
    <x v="1"/>
    <d v="2004-10-20T00:00:00"/>
    <s v="HP1"/>
    <x v="0"/>
    <x v="6"/>
    <d v="2020-05-30T00:00:00"/>
    <d v="2021-04-01T00:00:00"/>
    <x v="0"/>
    <d v="2025-01-31T00:00:00"/>
    <n v="20.295890410958904"/>
    <x v="1"/>
    <d v="2021-04-01T00:00:00"/>
    <n v="219"/>
  </r>
  <r>
    <n v="102118"/>
    <s v="VOLUNTEER"/>
    <s v="INACTIVE VOLUNTEER"/>
    <s v="N"/>
    <m/>
    <m/>
    <m/>
    <s v="N"/>
    <m/>
    <x v="0"/>
    <d v="1961-04-07T00:00:00"/>
    <s v="MK41"/>
    <x v="1"/>
    <x v="2"/>
    <d v="2012-11-16T00:00:00"/>
    <d v="2013-07-29T00:00:00"/>
    <x v="1"/>
    <d v="2025-01-31T00:00:00"/>
    <n v="63.863013698630134"/>
    <x v="0"/>
    <d v="2013-07-29T00:00:00"/>
    <n v="182"/>
  </r>
  <r>
    <n v="126283"/>
    <s v="VOLUNTEER"/>
    <s v="INACTIVE VOLUNTEER"/>
    <s v="N"/>
    <m/>
    <m/>
    <m/>
    <s v="N"/>
    <m/>
    <x v="0"/>
    <d v="1981-04-02T00:00:00"/>
    <s v="WD25"/>
    <x v="0"/>
    <x v="2"/>
    <d v="2018-01-12T00:00:00"/>
    <d v="2019-06-24T00:00:00"/>
    <x v="0"/>
    <d v="2025-01-31T00:00:00"/>
    <n v="43.863013698630134"/>
    <x v="2"/>
    <d v="2019-06-24T00:00:00"/>
    <n v="377"/>
  </r>
  <r>
    <n v="80904"/>
    <s v="VOLUNTEER"/>
    <s v="INACTIVE VOLUNTEER"/>
    <s v="N"/>
    <m/>
    <m/>
    <m/>
    <s v="N"/>
    <m/>
    <x v="1"/>
    <d v="1950-02-24T00:00:00"/>
    <s v="LU2"/>
    <x v="1"/>
    <x v="3"/>
    <d v="2010-12-01T00:00:00"/>
    <d v="2015-12-31T00:00:00"/>
    <x v="4"/>
    <d v="2025-01-31T00:00:00"/>
    <n v="74.986301369863014"/>
    <x v="4"/>
    <d v="2015-12-31T00:00:00"/>
    <n v="1327"/>
  </r>
  <r>
    <n v="79192"/>
    <s v="VOLUNTEER"/>
    <s v="INACTIVE VOLUNTEER"/>
    <s v="N"/>
    <m/>
    <m/>
    <m/>
    <s v="N"/>
    <m/>
    <x v="0"/>
    <d v="1977-03-09T00:00:00"/>
    <s v="LU7"/>
    <x v="1"/>
    <x v="3"/>
    <d v="2011-04-15T00:00:00"/>
    <d v="2013-07-29T00:00:00"/>
    <x v="1"/>
    <d v="2025-01-31T00:00:00"/>
    <n v="47.93150684931507"/>
    <x v="3"/>
    <d v="2013-07-29T00:00:00"/>
    <n v="597"/>
  </r>
  <r>
    <n v="146539"/>
    <s v="VOLUNTEER"/>
    <s v="INACTIVE VOLUNTEER"/>
    <s v="N"/>
    <m/>
    <m/>
    <m/>
    <s v="N"/>
    <m/>
    <x v="0"/>
    <d v="1972-02-08T00:00:00"/>
    <s v="LU1"/>
    <x v="1"/>
    <x v="3"/>
    <s v="Not Recorded"/>
    <s v="Not Recorded"/>
    <x v="1"/>
    <d v="2025-01-31T00:00:00"/>
    <n v="53.016438356164386"/>
    <x v="3"/>
    <s v="Not Recorded"/>
    <s v=""/>
  </r>
  <r>
    <n v="131460"/>
    <s v="VOLUNTEER"/>
    <s v="ACTIVE VOLUNTEER"/>
    <s v="N"/>
    <m/>
    <m/>
    <m/>
    <s v="N"/>
    <m/>
    <x v="0"/>
    <m/>
    <s v="LU3"/>
    <x v="1"/>
    <x v="6"/>
    <d v="2019-09-10T00:00:00"/>
    <s v=""/>
    <x v="2"/>
    <d v="2025-01-31T00:00:00"/>
    <n v="125.17260273972603"/>
    <x v="4"/>
    <d v="2025-01-31T00:00:00"/>
    <n v="1409"/>
  </r>
  <r>
    <n v="18227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18054"/>
    <s v="VOLUNTEER"/>
    <s v="INACTIVE VOLUNTEER"/>
    <s v="N"/>
    <m/>
    <m/>
    <m/>
    <s v="N"/>
    <m/>
    <x v="0"/>
    <d v="2000-08-11T00:00:00"/>
    <s v="MK45"/>
    <x v="1"/>
    <x v="1"/>
    <s v="Not Recorded"/>
    <s v="Not Recorded"/>
    <x v="1"/>
    <d v="2025-01-31T00:00:00"/>
    <n v="24.490410958904111"/>
    <x v="1"/>
    <s v="Not Recorded"/>
    <s v=""/>
  </r>
  <r>
    <n v="110802"/>
    <s v="VOLUNTEER"/>
    <s v="INACTIVE VOLUNTEER"/>
    <s v="N"/>
    <m/>
    <m/>
    <m/>
    <s v="N"/>
    <m/>
    <x v="1"/>
    <d v="1965-02-27T00:00:00"/>
    <s v="AL7"/>
    <x v="0"/>
    <x v="2"/>
    <d v="2015-01-19T00:00:00"/>
    <d v="2017-04-19T00:00:00"/>
    <x v="0"/>
    <d v="2025-01-31T00:00:00"/>
    <n v="59.967123287671235"/>
    <x v="0"/>
    <d v="2017-04-19T00:00:00"/>
    <n v="588"/>
  </r>
  <r>
    <n v="136940"/>
    <s v="VOLUNTEER"/>
    <s v="INACTIVE VOLUNTEER"/>
    <s v="N"/>
    <m/>
    <m/>
    <m/>
    <s v="N"/>
    <m/>
    <x v="0"/>
    <d v="1991-05-31T00:00:00"/>
    <s v="MK41"/>
    <x v="1"/>
    <x v="3"/>
    <s v="Not Recorded"/>
    <s v="Not Recorded"/>
    <x v="1"/>
    <d v="2025-01-31T00:00:00"/>
    <n v="33.695890410958903"/>
    <x v="5"/>
    <s v="Not Recorded"/>
    <s v=""/>
  </r>
  <r>
    <n v="108603"/>
    <s v="VOLUNTEER"/>
    <s v="INACTIVE VOLUNTEER"/>
    <s v="N"/>
    <m/>
    <m/>
    <m/>
    <s v="N"/>
    <m/>
    <x v="0"/>
    <d v="1979-06-17T00:00:00"/>
    <s v="SG18"/>
    <x v="1"/>
    <x v="3"/>
    <d v="2014-07-21T00:00:00"/>
    <d v="2017-06-01T00:00:00"/>
    <x v="0"/>
    <d v="2025-01-31T00:00:00"/>
    <n v="45.657534246575345"/>
    <x v="3"/>
    <d v="2017-06-01T00:00:00"/>
    <n v="749"/>
  </r>
  <r>
    <n v="141899"/>
    <s v="VOLUNTEER"/>
    <s v="ACTIVE VOLUNTEER"/>
    <s v="N"/>
    <m/>
    <m/>
    <m/>
    <s v="N"/>
    <m/>
    <x v="0"/>
    <d v="2001-09-23T00:00:00"/>
    <s v="SG1"/>
    <x v="0"/>
    <x v="3"/>
    <d v="2022-03-19T00:00:00"/>
    <s v=""/>
    <x v="4"/>
    <d v="2025-01-31T00:00:00"/>
    <n v="23.372602739726027"/>
    <x v="1"/>
    <d v="2025-01-31T00:00:00"/>
    <n v="750"/>
  </r>
  <r>
    <n v="147520"/>
    <s v="VOLUNTEER"/>
    <s v="INACTIVE VOLUNTEER"/>
    <s v="N"/>
    <m/>
    <m/>
    <m/>
    <s v="N"/>
    <m/>
    <x v="0"/>
    <d v="1948-09-23T00:00:00"/>
    <s v="WD3"/>
    <x v="0"/>
    <x v="3"/>
    <d v="2020-12-21T00:00:00"/>
    <d v="2021-04-01T00:00:00"/>
    <x v="0"/>
    <d v="2025-01-31T00:00:00"/>
    <n v="76.408219178082192"/>
    <x v="4"/>
    <d v="2021-04-01T00:00:00"/>
    <n v="74"/>
  </r>
  <r>
    <n v="100871"/>
    <s v="VOLUNTEER"/>
    <s v="INACTIVE VOLUNTEER"/>
    <s v="N"/>
    <m/>
    <m/>
    <m/>
    <s v="N"/>
    <m/>
    <x v="0"/>
    <m/>
    <s v="MK43"/>
    <x v="1"/>
    <x v="2"/>
    <d v="2013-01-31T00:00:00"/>
    <d v="2013-01-31T00:00:00"/>
    <x v="1"/>
    <d v="2025-01-31T00:00:00"/>
    <n v="125.17260273972603"/>
    <x v="4"/>
    <d v="2013-01-31T00:00:00"/>
    <n v="1"/>
  </r>
  <r>
    <n v="139565"/>
    <s v="VOLUNTEER"/>
    <s v="ACTIVE VOLUNTEER"/>
    <s v="N"/>
    <m/>
    <m/>
    <m/>
    <s v="N"/>
    <m/>
    <x v="0"/>
    <d v="1940-02-10T00:00:00"/>
    <s v="MK5"/>
    <x v="4"/>
    <x v="3"/>
    <d v="2016-01-15T00:00:00"/>
    <s v=""/>
    <x v="0"/>
    <d v="2025-01-31T00:00:00"/>
    <n v="85.032876712328772"/>
    <x v="4"/>
    <d v="2025-01-31T00:00:00"/>
    <n v="2361"/>
  </r>
  <r>
    <n v="83862"/>
    <s v="VOLUNTEER"/>
    <s v="INACTIVE VOLUNTEER"/>
    <s v="N"/>
    <m/>
    <m/>
    <m/>
    <s v="N"/>
    <m/>
    <x v="0"/>
    <d v="1990-05-18T00:00:00"/>
    <s v="N13"/>
    <x v="2"/>
    <x v="0"/>
    <d v="2012-01-04T00:00:00"/>
    <d v="2014-05-23T00:00:00"/>
    <x v="1"/>
    <d v="2025-01-31T00:00:00"/>
    <n v="34.731506849315068"/>
    <x v="5"/>
    <d v="2014-05-23T00:00:00"/>
    <n v="623"/>
  </r>
  <r>
    <n v="118953"/>
    <s v="VOLUNTEER"/>
    <s v="INACTIVE VOLUNTEER"/>
    <s v="N"/>
    <m/>
    <m/>
    <m/>
    <s v="N"/>
    <m/>
    <x v="0"/>
    <d v="2002-01-19T00:00:00"/>
    <s v="CB11"/>
    <x v="2"/>
    <x v="3"/>
    <d v="2016-09-19T00:00:00"/>
    <d v="2018-03-26T00:00:00"/>
    <x v="0"/>
    <d v="2025-01-31T00:00:00"/>
    <n v="23.049315068493151"/>
    <x v="1"/>
    <d v="2018-03-26T00:00:00"/>
    <n v="396"/>
  </r>
  <r>
    <n v="147192"/>
    <s v="VOLUNTEER"/>
    <s v="INACTIVE VOLUNTEER"/>
    <s v="N"/>
    <m/>
    <m/>
    <m/>
    <s v="N"/>
    <m/>
    <x v="1"/>
    <d v="1985-05-31T00:00:00"/>
    <s v="LU1"/>
    <x v="1"/>
    <x v="3"/>
    <s v="Not Recorded"/>
    <s v="Not Recorded"/>
    <x v="1"/>
    <d v="2025-01-31T00:00:00"/>
    <n v="39.698630136986303"/>
    <x v="2"/>
    <s v="Not Recorded"/>
    <s v=""/>
  </r>
  <r>
    <n v="142404"/>
    <s v="VOLUNTEER"/>
    <s v="INACTIVE VOLUNTEER"/>
    <s v="N"/>
    <m/>
    <m/>
    <m/>
    <s v="N"/>
    <m/>
    <x v="0"/>
    <m/>
    <s v="HP23"/>
    <x v="0"/>
    <x v="6"/>
    <d v="2019-09-22T00:00:00"/>
    <d v="2021-08-24T00:00:00"/>
    <x v="0"/>
    <d v="2025-01-31T00:00:00"/>
    <n v="125.17260273972603"/>
    <x v="4"/>
    <d v="2021-08-24T00:00:00"/>
    <n v="502"/>
  </r>
  <r>
    <n v="94011"/>
    <s v="VOLUNTEER"/>
    <s v="INACTIVE VOLUNTEER"/>
    <s v="N"/>
    <m/>
    <m/>
    <m/>
    <s v="N"/>
    <m/>
    <x v="1"/>
    <d v="1961-03-16T00:00:00"/>
    <s v="LU3"/>
    <x v="1"/>
    <x v="3"/>
    <d v="2012-03-13T00:00:00"/>
    <d v="2012-05-01T00:00:00"/>
    <x v="1"/>
    <d v="2025-01-31T00:00:00"/>
    <n v="63.923287671232877"/>
    <x v="0"/>
    <d v="2012-05-01T00:00:00"/>
    <n v="36"/>
  </r>
  <r>
    <n v="116971"/>
    <s v="VOLUNTEER"/>
    <s v="INACTIVE VOLUNTEER"/>
    <s v="N"/>
    <m/>
    <m/>
    <m/>
    <s v="N"/>
    <m/>
    <x v="1"/>
    <d v="2001-08-26T00:00:00"/>
    <s v="MK16"/>
    <x v="4"/>
    <x v="2"/>
    <d v="2016-04-11T00:00:00"/>
    <d v="2016-04-30T00:00:00"/>
    <x v="0"/>
    <d v="2025-01-31T00:00:00"/>
    <n v="23.449315068493149"/>
    <x v="1"/>
    <d v="2016-04-30T00:00:00"/>
    <n v="15"/>
  </r>
  <r>
    <n v="45585"/>
    <s v="VOLUNTEER"/>
    <s v="INACTIVE VOLUNTEER"/>
    <s v="N"/>
    <m/>
    <m/>
    <m/>
    <s v="N"/>
    <m/>
    <x v="0"/>
    <d v="1984-01-02T00:00:00"/>
    <s v="LU2"/>
    <x v="1"/>
    <x v="3"/>
    <d v="2006-08-03T00:00:00"/>
    <d v="2016-12-01T00:00:00"/>
    <x v="0"/>
    <d v="2025-01-31T00:00:00"/>
    <n v="41.109589041095887"/>
    <x v="2"/>
    <d v="2016-12-01T00:00:00"/>
    <n v="2696"/>
  </r>
  <r>
    <n v="80905"/>
    <s v="VOLUNTEER"/>
    <s v="INACTIVE VOLUNTEER"/>
    <s v="N"/>
    <m/>
    <m/>
    <m/>
    <s v="N"/>
    <m/>
    <x v="1"/>
    <d v="1931-02-02T00:00:00"/>
    <s v="LU2"/>
    <x v="1"/>
    <x v="3"/>
    <d v="2010-03-04T00:00:00"/>
    <d v="2011-11-15T00:00:00"/>
    <x v="1"/>
    <d v="2025-01-31T00:00:00"/>
    <n v="94.060273972602744"/>
    <x v="4"/>
    <d v="2011-11-15T00:00:00"/>
    <n v="444"/>
  </r>
  <r>
    <n v="34630"/>
    <s v="VOLUNTEER"/>
    <s v="INACTIVE VOLUNTEER"/>
    <s v="N"/>
    <m/>
    <m/>
    <m/>
    <s v="N"/>
    <m/>
    <x v="0"/>
    <d v="1951-03-15T00:00:00"/>
    <s v="LU2"/>
    <x v="1"/>
    <x v="3"/>
    <d v="2018-03-02T00:00:00"/>
    <d v="2021-08-31T00:00:00"/>
    <x v="0"/>
    <d v="2025-01-31T00:00:00"/>
    <n v="73.93424657534247"/>
    <x v="4"/>
    <d v="2021-08-31T00:00:00"/>
    <n v="913"/>
  </r>
  <r>
    <n v="159888"/>
    <s v="VOLUNTEER"/>
    <s v="ACTIVE VOLUNTEER"/>
    <s v="N"/>
    <m/>
    <m/>
    <m/>
    <s v="N"/>
    <m/>
    <x v="0"/>
    <d v="1946-04-28T00:00:00"/>
    <s v="LU5"/>
    <x v="1"/>
    <x v="3"/>
    <d v="2023-02-09T00:00:00"/>
    <s v=""/>
    <x v="0"/>
    <d v="2025-01-31T00:00:00"/>
    <n v="78.816438356164383"/>
    <x v="4"/>
    <d v="2025-01-31T00:00:00"/>
    <n v="517"/>
  </r>
  <r>
    <n v="107404"/>
    <s v="VOLUNTEER"/>
    <s v="INACTIVE VOLUNTEER"/>
    <s v="N"/>
    <m/>
    <m/>
    <m/>
    <s v="N"/>
    <m/>
    <x v="0"/>
    <d v="1999-05-21T00:00:00"/>
    <s v="BA15"/>
    <x v="3"/>
    <x v="3"/>
    <d v="2014-03-15T00:00:00"/>
    <d v="2018-02-01T00:00:00"/>
    <x v="0"/>
    <d v="2025-01-31T00:00:00"/>
    <n v="25.717808219178082"/>
    <x v="5"/>
    <d v="2018-02-01T00:00:00"/>
    <n v="1014"/>
  </r>
  <r>
    <n v="122845"/>
    <s v="VOLUNTEER"/>
    <s v="INACTIVE VOLUNTEER"/>
    <s v="N"/>
    <m/>
    <m/>
    <m/>
    <s v="N"/>
    <m/>
    <x v="0"/>
    <d v="2002-08-23T00:00:00"/>
    <s v="LU4"/>
    <x v="1"/>
    <x v="4"/>
    <d v="2017-07-03T00:00:00"/>
    <d v="2017-07-07T00:00:00"/>
    <x v="3"/>
    <d v="2025-01-31T00:00:00"/>
    <n v="22.457534246575342"/>
    <x v="1"/>
    <d v="2017-07-07T00:00:00"/>
    <n v="5"/>
  </r>
  <r>
    <n v="153721"/>
    <s v="VOLUNTEER"/>
    <s v="ACTIVE VOLUNTEER"/>
    <s v="N"/>
    <m/>
    <m/>
    <m/>
    <s v="N"/>
    <m/>
    <x v="1"/>
    <d v="2006-08-09T00:00:00"/>
    <s v="LU2"/>
    <x v="1"/>
    <x v="1"/>
    <d v="2022-07-09T00:00:00"/>
    <s v=""/>
    <x v="0"/>
    <d v="2025-01-31T00:00:00"/>
    <n v="18.493150684931507"/>
    <x v="1"/>
    <d v="2025-01-31T00:00:00"/>
    <n v="670"/>
  </r>
  <r>
    <n v="165207"/>
    <s v="VOLUNTEER"/>
    <s v="INACTIVE VOLUNTEER"/>
    <s v="N"/>
    <m/>
    <m/>
    <m/>
    <s v="N"/>
    <m/>
    <x v="0"/>
    <d v="2008-10-17T00:00:00"/>
    <s v="AL3"/>
    <x v="0"/>
    <x v="1"/>
    <s v="Not Recorded"/>
    <s v="Not Recorded"/>
    <x v="1"/>
    <d v="2025-01-31T00:00:00"/>
    <n v="16.301369863013697"/>
    <x v="1"/>
    <s v="Not Recorded"/>
    <s v=""/>
  </r>
  <r>
    <n v="100615"/>
    <s v="VOLUNTEER"/>
    <s v="INACTIVE VOLUNTEER"/>
    <s v="N"/>
    <m/>
    <m/>
    <m/>
    <s v="N"/>
    <m/>
    <x v="0"/>
    <m/>
    <s v="SG1"/>
    <x v="0"/>
    <x v="2"/>
    <d v="2012-07-18T00:00:00"/>
    <d v="2012-08-22T00:00:00"/>
    <x v="1"/>
    <d v="2025-01-31T00:00:00"/>
    <n v="125.17260273972603"/>
    <x v="4"/>
    <d v="2012-08-22T00:00:00"/>
    <n v="26"/>
  </r>
  <r>
    <n v="6954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02942"/>
    <s v="VOLUNTEER"/>
    <s v="INACTIVE VOLUNTEER"/>
    <s v="N"/>
    <m/>
    <m/>
    <m/>
    <s v="N"/>
    <m/>
    <x v="0"/>
    <m/>
    <s v="LU4"/>
    <x v="1"/>
    <x v="5"/>
    <d v="2014-11-17T00:00:00"/>
    <d v="2014-11-17T00:00:00"/>
    <x v="1"/>
    <d v="2025-01-31T00:00:00"/>
    <n v="125.17260273972603"/>
    <x v="4"/>
    <d v="2014-11-17T00:00:00"/>
    <n v="1"/>
  </r>
  <r>
    <n v="105443"/>
    <s v="VOLUNTEER"/>
    <s v="INACTIVE VOLUNTEER"/>
    <s v="N"/>
    <m/>
    <m/>
    <m/>
    <s v="N"/>
    <m/>
    <x v="0"/>
    <m/>
    <s v="LU1"/>
    <x v="1"/>
    <x v="3"/>
    <d v="2013-10-30T00:00:00"/>
    <d v="2013-10-30T00:00:00"/>
    <x v="1"/>
    <d v="2025-01-31T00:00:00"/>
    <n v="125.17260273972603"/>
    <x v="4"/>
    <d v="2013-10-30T00:00:00"/>
    <n v="1"/>
  </r>
  <r>
    <n v="105444"/>
    <s v="VOLUNTEER"/>
    <s v="INACTIVE VOLUNTEER"/>
    <s v="N"/>
    <m/>
    <m/>
    <m/>
    <s v="N"/>
    <m/>
    <x v="0"/>
    <m/>
    <s v="LU2"/>
    <x v="1"/>
    <x v="3"/>
    <d v="2016-02-10T00:00:00"/>
    <d v="2016-02-10T00:00:00"/>
    <x v="4"/>
    <d v="2025-01-31T00:00:00"/>
    <n v="125.17260273972603"/>
    <x v="4"/>
    <d v="2016-02-10T00:00:00"/>
    <n v="1"/>
  </r>
  <r>
    <n v="162086"/>
    <s v="VOLUNTEER"/>
    <s v="INACTIVE VOLUNTEER"/>
    <s v="N"/>
    <m/>
    <m/>
    <m/>
    <s v="N"/>
    <m/>
    <x v="0"/>
    <d v="2005-09-01T00:00:00"/>
    <s v="AL2"/>
    <x v="0"/>
    <x v="5"/>
    <s v="Not Recorded"/>
    <s v="Not Recorded"/>
    <x v="1"/>
    <d v="2025-01-31T00:00:00"/>
    <n v="19.43013698630137"/>
    <x v="1"/>
    <s v="Not Recorded"/>
    <s v=""/>
  </r>
  <r>
    <n v="101401"/>
    <s v="VOLUNTEER"/>
    <s v="INACTIVE VOLUNTEER"/>
    <s v="N"/>
    <m/>
    <m/>
    <m/>
    <s v="N"/>
    <m/>
    <x v="0"/>
    <d v="1987-05-07T00:00:00"/>
    <s v="AL5"/>
    <x v="0"/>
    <x v="7"/>
    <d v="2014-11-17T00:00:00"/>
    <d v="2014-11-17T00:00:00"/>
    <x v="1"/>
    <d v="2025-01-31T00:00:00"/>
    <n v="37.764383561643832"/>
    <x v="2"/>
    <d v="2014-11-17T00:00:00"/>
    <n v="1"/>
  </r>
  <r>
    <n v="39315"/>
    <s v="VOLUNTEER"/>
    <s v="INACTIVE VOLUNTEER"/>
    <s v="N"/>
    <m/>
    <m/>
    <m/>
    <s v="N"/>
    <m/>
    <x v="1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77867"/>
    <s v="VOLUNTEER"/>
    <s v="INACTIVE VOLUNTEER"/>
    <s v="N"/>
    <m/>
    <m/>
    <m/>
    <s v="N"/>
    <m/>
    <x v="1"/>
    <d v="1954-03-26T00:00:00"/>
    <s v="LU1"/>
    <x v="1"/>
    <x v="2"/>
    <d v="2012-12-10T00:00:00"/>
    <d v="2012-12-10T00:00:00"/>
    <x v="1"/>
    <d v="2025-01-31T00:00:00"/>
    <n v="70.901369863013699"/>
    <x v="4"/>
    <d v="2012-12-10T00:00:00"/>
    <n v="1"/>
  </r>
  <r>
    <n v="91985"/>
    <s v="VOLUNTEER"/>
    <s v="ACTIVE VOLUNTEER"/>
    <s v="N"/>
    <m/>
    <m/>
    <m/>
    <s v="N"/>
    <m/>
    <x v="0"/>
    <d v="1947-07-02T00:00:00"/>
    <s v="LU3"/>
    <x v="1"/>
    <x v="7"/>
    <d v="2012-04-02T00:00:00"/>
    <s v=""/>
    <x v="4"/>
    <d v="2025-01-31T00:00:00"/>
    <n v="77.638356164383566"/>
    <x v="4"/>
    <d v="2025-01-31T00:00:00"/>
    <n v="3350"/>
  </r>
  <r>
    <n v="118743"/>
    <s v="VOLUNTEER"/>
    <s v="INACTIVE VOLUNTEER"/>
    <s v="N"/>
    <m/>
    <m/>
    <m/>
    <s v="N"/>
    <m/>
    <x v="1"/>
    <d v="1999-05-25T00:00:00"/>
    <s v="HP2"/>
    <x v="0"/>
    <x v="2"/>
    <s v="Not Recorded"/>
    <s v="Not Recorded"/>
    <x v="0"/>
    <d v="2025-01-31T00:00:00"/>
    <n v="25.706849315068492"/>
    <x v="5"/>
    <s v="Not Recorded"/>
    <s v=""/>
  </r>
  <r>
    <n v="128779"/>
    <s v="VOLUNTEER"/>
    <s v="INACTIVE VOLUNTEER"/>
    <s v="N"/>
    <m/>
    <m/>
    <m/>
    <s v="N"/>
    <m/>
    <x v="0"/>
    <d v="1999-07-08T00:00:00"/>
    <s v="MK45"/>
    <x v="1"/>
    <x v="3"/>
    <s v="Not Recorded"/>
    <s v="Not Recorded"/>
    <x v="1"/>
    <d v="2025-01-31T00:00:00"/>
    <n v="25.586301369863012"/>
    <x v="5"/>
    <s v="Not Recorded"/>
    <s v=""/>
  </r>
  <r>
    <n v="130796"/>
    <s v="VOLUNTEER"/>
    <s v="INACTIVE VOLUNTEER"/>
    <s v="N"/>
    <m/>
    <m/>
    <m/>
    <s v="N"/>
    <m/>
    <x v="0"/>
    <d v="1992-07-29T00:00:00"/>
    <s v="MK16"/>
    <x v="4"/>
    <x v="3"/>
    <d v="2018-09-18T00:00:00"/>
    <d v="2019-05-01T00:00:00"/>
    <x v="0"/>
    <d v="2025-01-31T00:00:00"/>
    <n v="32.531506849315072"/>
    <x v="5"/>
    <d v="2019-05-01T00:00:00"/>
    <n v="162"/>
  </r>
  <r>
    <n v="108370"/>
    <s v="VOLUNTEER"/>
    <s v="INACTIVE VOLUNTEER"/>
    <s v="N"/>
    <m/>
    <m/>
    <m/>
    <s v="N"/>
    <m/>
    <x v="0"/>
    <d v="1963-05-14T00:00:00"/>
    <s v="LU6"/>
    <x v="1"/>
    <x v="2"/>
    <d v="2014-06-30T00:00:00"/>
    <d v="2019-11-01T00:00:00"/>
    <x v="0"/>
    <d v="2025-01-31T00:00:00"/>
    <n v="61.761643835616439"/>
    <x v="0"/>
    <d v="2019-11-01T00:00:00"/>
    <n v="1395"/>
  </r>
  <r>
    <n v="108271"/>
    <s v="VOLUNTEER"/>
    <s v="INACTIVE VOLUNTEER"/>
    <s v="N"/>
    <m/>
    <m/>
    <m/>
    <s v="N"/>
    <m/>
    <x v="1"/>
    <d v="1962-05-26T00:00:00"/>
    <s v="WD7"/>
    <x v="0"/>
    <x v="2"/>
    <s v="Not Recorded"/>
    <s v="Not Recorded"/>
    <x v="1"/>
    <d v="2025-01-31T00:00:00"/>
    <n v="62.728767123287675"/>
    <x v="0"/>
    <s v="Not Recorded"/>
    <s v=""/>
  </r>
  <r>
    <n v="34030"/>
    <s v="VOLUNTEER"/>
    <s v="ACTIVE VOLUNTEER"/>
    <s v="N"/>
    <m/>
    <m/>
    <m/>
    <s v="N"/>
    <m/>
    <x v="0"/>
    <d v="1941-12-03T00:00:00"/>
    <s v="LU3"/>
    <x v="1"/>
    <x v="2"/>
    <d v="1996-05-16T00:00:00"/>
    <s v=""/>
    <x v="4"/>
    <d v="2025-01-31T00:00:00"/>
    <n v="83.219178082191775"/>
    <x v="4"/>
    <d v="2025-01-31T00:00:00"/>
    <n v="7492"/>
  </r>
  <r>
    <n v="16359"/>
    <s v="VOLUNTEER"/>
    <s v="INACTIVE VOLUNTEER"/>
    <s v="N"/>
    <m/>
    <m/>
    <m/>
    <s v="N"/>
    <m/>
    <x v="0"/>
    <d v="1947-02-15T00:00:00"/>
    <s v="LU2"/>
    <x v="1"/>
    <x v="2"/>
    <d v="1997-01-01T00:00:00"/>
    <d v="2014-03-14T00:00:00"/>
    <x v="1"/>
    <d v="2025-01-31T00:00:00"/>
    <n v="78.013698630136986"/>
    <x v="4"/>
    <d v="2014-03-14T00:00:00"/>
    <n v="4488"/>
  </r>
  <r>
    <n v="112145"/>
    <s v="VOLUNTEER"/>
    <s v="INACTIVE VOLUNTEER"/>
    <s v="N"/>
    <m/>
    <m/>
    <m/>
    <s v="N"/>
    <m/>
    <x v="0"/>
    <d v="1948-04-04T00:00:00"/>
    <s v="MK45"/>
    <x v="1"/>
    <x v="3"/>
    <d v="2016-06-28T00:00:00"/>
    <d v="2019-10-15T00:00:00"/>
    <x v="4"/>
    <d v="2025-01-31T00:00:00"/>
    <n v="76.879452054794527"/>
    <x v="4"/>
    <d v="2019-10-15T00:00:00"/>
    <n v="861"/>
  </r>
  <r>
    <n v="162387"/>
    <s v="VOLUNTEER"/>
    <s v="ACTIVE VOLUNTEER"/>
    <s v="N"/>
    <m/>
    <m/>
    <m/>
    <s v="N"/>
    <m/>
    <x v="0"/>
    <d v="1950-12-08T00:00:00"/>
    <s v="LU4"/>
    <x v="1"/>
    <x v="5"/>
    <d v="2023-11-17T00:00:00"/>
    <s v=""/>
    <x v="3"/>
    <d v="2025-01-31T00:00:00"/>
    <n v="74.2"/>
    <x v="4"/>
    <d v="2025-01-31T00:00:00"/>
    <n v="316"/>
  </r>
  <r>
    <n v="110678"/>
    <s v="VOLUNTEER"/>
    <s v="ACTIVE VOLUNTEER"/>
    <s v="N"/>
    <m/>
    <m/>
    <m/>
    <s v="N"/>
    <m/>
    <x v="0"/>
    <d v="1937-04-29T00:00:00"/>
    <s v="SG5"/>
    <x v="0"/>
    <x v="2"/>
    <d v="2014-02-04T00:00:00"/>
    <s v=""/>
    <x v="0"/>
    <d v="2025-01-31T00:00:00"/>
    <n v="87.819178082191783"/>
    <x v="4"/>
    <d v="2025-01-31T00:00:00"/>
    <n v="2869"/>
  </r>
  <r>
    <n v="105714"/>
    <s v="VOLUNTEER"/>
    <s v="INACTIVE VOLUNTEER"/>
    <s v="N"/>
    <m/>
    <m/>
    <m/>
    <s v="N"/>
    <m/>
    <x v="0"/>
    <d v="1995-11-15T00:00:00"/>
    <s v="MK43"/>
    <x v="1"/>
    <x v="3"/>
    <d v="2014-02-11T00:00:00"/>
    <d v="2016-02-19T00:00:00"/>
    <x v="4"/>
    <d v="2025-01-31T00:00:00"/>
    <n v="29.232876712328768"/>
    <x v="5"/>
    <d v="2016-02-19T00:00:00"/>
    <n v="529"/>
  </r>
  <r>
    <n v="105837"/>
    <s v="VOLUNTEER"/>
    <s v="INACTIVE VOLUNTEER"/>
    <s v="N"/>
    <m/>
    <m/>
    <m/>
    <s v="N"/>
    <m/>
    <x v="1"/>
    <d v="1985-03-26T00:00:00"/>
    <s v="WD18"/>
    <x v="0"/>
    <x v="2"/>
    <d v="2013-10-16T00:00:00"/>
    <d v="2014-08-06T00:00:00"/>
    <x v="0"/>
    <d v="2025-01-31T00:00:00"/>
    <n v="39.87945205479452"/>
    <x v="2"/>
    <d v="2014-08-06T00:00:00"/>
    <n v="211"/>
  </r>
  <r>
    <n v="157434"/>
    <s v="VOLUNTEER"/>
    <s v="ACTIVE VOLUNTEER"/>
    <s v="N"/>
    <m/>
    <m/>
    <m/>
    <s v="N"/>
    <m/>
    <x v="0"/>
    <d v="1958-03-19T00:00:00"/>
    <s v="MK17"/>
    <x v="1"/>
    <x v="3"/>
    <s v="Not Recorded"/>
    <s v="Not Recorded"/>
    <x v="2"/>
    <d v="2025-01-31T00:00:00"/>
    <n v="66.917808219178085"/>
    <x v="4"/>
    <s v="Not Recorded"/>
    <s v=""/>
  </r>
  <r>
    <n v="125743"/>
    <s v="VOLUNTEER"/>
    <s v="INACTIVE VOLUNTEER"/>
    <s v="N"/>
    <m/>
    <m/>
    <m/>
    <s v="N"/>
    <m/>
    <x v="0"/>
    <d v="1949-11-15T00:00:00"/>
    <s v="NN6"/>
    <x v="3"/>
    <x v="3"/>
    <s v="Not Recorded"/>
    <s v="Not Recorded"/>
    <x v="1"/>
    <d v="2025-01-31T00:00:00"/>
    <n v="75.263013698630132"/>
    <x v="4"/>
    <s v="Not Recorded"/>
    <s v=""/>
  </r>
  <r>
    <n v="108523"/>
    <s v="VOLUNTEER"/>
    <s v="INACTIVE VOLUNTEER"/>
    <s v="N"/>
    <m/>
    <m/>
    <m/>
    <s v="N"/>
    <m/>
    <x v="0"/>
    <d v="1965-01-14T00:00:00"/>
    <s v="SG19"/>
    <x v="1"/>
    <x v="3"/>
    <d v="2014-02-02T00:00:00"/>
    <d v="2016-01-20T00:00:00"/>
    <x v="0"/>
    <d v="2025-01-31T00:00:00"/>
    <n v="60.087671232876716"/>
    <x v="0"/>
    <d v="2016-01-20T00:00:00"/>
    <n v="513"/>
  </r>
  <r>
    <n v="151606"/>
    <s v="VOLUNTEER"/>
    <s v="INACTIVE VOLUNTEER"/>
    <s v="N"/>
    <m/>
    <m/>
    <m/>
    <s v="N"/>
    <m/>
    <x v="0"/>
    <d v="2005-10-17T00:00:00"/>
    <s v="SG19"/>
    <x v="1"/>
    <x v="3"/>
    <d v="2021-07-29T00:00:00"/>
    <d v="2022-02-14T00:00:00"/>
    <x v="0"/>
    <d v="2025-01-31T00:00:00"/>
    <n v="19.304109589041097"/>
    <x v="1"/>
    <d v="2022-02-14T00:00:00"/>
    <n v="143"/>
  </r>
  <r>
    <n v="113181"/>
    <s v="VOLUNTEER"/>
    <s v="INACTIVE VOLUNTEER"/>
    <s v="N"/>
    <m/>
    <m/>
    <m/>
    <s v="N"/>
    <m/>
    <x v="1"/>
    <d v="1955-05-04T00:00:00"/>
    <s v="SG19"/>
    <x v="1"/>
    <x v="3"/>
    <d v="2015-09-08T00:00:00"/>
    <d v="2016-02-26T00:00:00"/>
    <x v="0"/>
    <d v="2025-01-31T00:00:00"/>
    <n v="69.794520547945211"/>
    <x v="4"/>
    <d v="2016-02-26T00:00:00"/>
    <n v="124"/>
  </r>
  <r>
    <n v="27652"/>
    <s v="VOLUNTEER"/>
    <s v="INACTIVE VOLUNTEER"/>
    <s v="N"/>
    <m/>
    <m/>
    <m/>
    <s v="N"/>
    <m/>
    <x v="0"/>
    <d v="1959-02-08T00:00:00"/>
    <s v="MK45"/>
    <x v="1"/>
    <x v="3"/>
    <d v="2010-10-08T00:00:00"/>
    <d v="2021-10-20T00:00:00"/>
    <x v="2"/>
    <d v="2025-01-31T00:00:00"/>
    <n v="66.024657534246572"/>
    <x v="4"/>
    <d v="2021-10-20T00:00:00"/>
    <n v="2879"/>
  </r>
  <r>
    <n v="80906"/>
    <s v="VOLUNTEER"/>
    <s v="INACTIVE VOLUNTEER"/>
    <s v="N"/>
    <m/>
    <m/>
    <m/>
    <s v="N"/>
    <m/>
    <x v="0"/>
    <d v="1937-02-23T00:00:00"/>
    <s v="LU3"/>
    <x v="1"/>
    <x v="3"/>
    <d v="1993-01-01T00:00:00"/>
    <d v="2015-08-17T00:00:00"/>
    <x v="0"/>
    <d v="2025-01-31T00:00:00"/>
    <n v="87.9972602739726"/>
    <x v="4"/>
    <d v="2015-08-17T00:00:00"/>
    <n v="5902"/>
  </r>
  <r>
    <n v="109487"/>
    <s v="VOLUNTEER"/>
    <s v="INACTIVE VOLUNTEER"/>
    <s v="N"/>
    <m/>
    <m/>
    <m/>
    <s v="N"/>
    <m/>
    <x v="0"/>
    <d v="1987-10-06T00:00:00"/>
    <s v="AL3"/>
    <x v="0"/>
    <x v="2"/>
    <d v="2014-10-06T00:00:00"/>
    <d v="2014-12-30T00:00:00"/>
    <x v="1"/>
    <d v="2025-01-31T00:00:00"/>
    <n v="37.347945205479455"/>
    <x v="2"/>
    <d v="2014-12-30T00:00:00"/>
    <n v="62"/>
  </r>
  <r>
    <n v="106651"/>
    <s v="VOLUNTEER"/>
    <s v="INACTIVE VOLUNTEER"/>
    <s v="N"/>
    <m/>
    <m/>
    <m/>
    <s v="N"/>
    <m/>
    <x v="1"/>
    <d v="1997-02-02T00:00:00"/>
    <s v="MK42"/>
    <x v="1"/>
    <x v="2"/>
    <d v="2013-11-23T00:00:00"/>
    <d v="2014-08-14T00:00:00"/>
    <x v="1"/>
    <d v="2025-01-31T00:00:00"/>
    <n v="28.013698630136986"/>
    <x v="5"/>
    <d v="2014-08-14T00:00:00"/>
    <n v="189"/>
  </r>
  <r>
    <n v="102437"/>
    <s v="VOLUNTEER"/>
    <s v="ACTIVE VOLUNTEER"/>
    <s v="N"/>
    <m/>
    <m/>
    <m/>
    <s v="N"/>
    <m/>
    <x v="0"/>
    <d v="1951-08-28T00:00:00"/>
    <s v="LU5"/>
    <x v="1"/>
    <x v="3"/>
    <d v="2013-03-08T00:00:00"/>
    <s v=""/>
    <x v="4"/>
    <d v="2025-01-31T00:00:00"/>
    <n v="73.479452054794521"/>
    <x v="4"/>
    <d v="2025-01-31T00:00:00"/>
    <n v="3106"/>
  </r>
  <r>
    <n v="80907"/>
    <s v="VOLUNTEER"/>
    <s v="INACTIVE VOLUNTEER"/>
    <s v="N"/>
    <m/>
    <m/>
    <m/>
    <s v="N"/>
    <m/>
    <x v="0"/>
    <d v="1934-09-02T00:00:00"/>
    <s v="SG6"/>
    <x v="0"/>
    <x v="3"/>
    <d v="2009-02-16T00:00:00"/>
    <d v="2018-03-01T00:00:00"/>
    <x v="0"/>
    <d v="2025-01-31T00:00:00"/>
    <n v="90.476712328767121"/>
    <x v="4"/>
    <d v="2018-03-01T00:00:00"/>
    <n v="2359"/>
  </r>
  <r>
    <n v="107682"/>
    <s v="VOLUNTEER"/>
    <s v="INACTIVE VOLUNTEER"/>
    <s v="N"/>
    <m/>
    <m/>
    <m/>
    <s v="N"/>
    <m/>
    <x v="0"/>
    <d v="1996-07-05T00:00:00"/>
    <s v="WD7"/>
    <x v="0"/>
    <x v="3"/>
    <s v="Not Recorded"/>
    <s v="Not Recorded"/>
    <x v="1"/>
    <d v="2025-01-31T00:00:00"/>
    <n v="28.594520547945205"/>
    <x v="5"/>
    <s v="Not Recorded"/>
    <s v=""/>
  </r>
  <r>
    <n v="106802"/>
    <s v="VOLUNTEER"/>
    <s v="INACTIVE VOLUNTEER"/>
    <s v="N"/>
    <m/>
    <m/>
    <m/>
    <s v="N"/>
    <m/>
    <x v="0"/>
    <d v="1990-10-13T00:00:00"/>
    <s v="EN11"/>
    <x v="0"/>
    <x v="3"/>
    <d v="2013-11-20T00:00:00"/>
    <d v="2014-02-13T00:00:00"/>
    <x v="1"/>
    <d v="2025-01-31T00:00:00"/>
    <n v="34.326027397260276"/>
    <x v="5"/>
    <d v="2014-02-13T00:00:00"/>
    <n v="62"/>
  </r>
  <r>
    <n v="106655"/>
    <s v="VOLUNTEER"/>
    <s v="INACTIVE VOLUNTEER"/>
    <s v="N"/>
    <m/>
    <m/>
    <m/>
    <s v="N"/>
    <m/>
    <x v="1"/>
    <d v="1950-04-11T00:00:00"/>
    <s v="AL2"/>
    <x v="0"/>
    <x v="2"/>
    <d v="2013-12-09T00:00:00"/>
    <d v="2014-01-20T00:00:00"/>
    <x v="1"/>
    <d v="2025-01-31T00:00:00"/>
    <n v="74.860273972602741"/>
    <x v="4"/>
    <d v="2014-01-20T00:00:00"/>
    <n v="31"/>
  </r>
  <r>
    <n v="14354"/>
    <s v="VOLUNTEER"/>
    <s v="INACTIVE VOLUNTEER"/>
    <s v="N"/>
    <m/>
    <m/>
    <m/>
    <s v="N"/>
    <m/>
    <x v="0"/>
    <m/>
    <s v="MK44"/>
    <x v="1"/>
    <x v="2"/>
    <d v="1899-12-31T00:00:00"/>
    <d v="1899-12-31T00:00:00"/>
    <x v="1"/>
    <d v="2025-01-31T00:00:00"/>
    <n v="125.17260273972603"/>
    <x v="4"/>
    <d v="1899-12-31T00:00:00"/>
    <m/>
  </r>
  <r>
    <n v="106148"/>
    <s v="VOLUNTEER"/>
    <s v="INACTIVE VOLUNTEER"/>
    <s v="N"/>
    <m/>
    <m/>
    <m/>
    <s v="N"/>
    <m/>
    <x v="0"/>
    <d v="1966-06-22T00:00:00"/>
    <s v="WD23"/>
    <x v="0"/>
    <x v="3"/>
    <d v="2014-02-11T00:00:00"/>
    <d v="2017-10-10T00:00:00"/>
    <x v="4"/>
    <d v="2025-01-31T00:00:00"/>
    <n v="58.652054794520545"/>
    <x v="0"/>
    <d v="2017-10-10T00:00:00"/>
    <n v="956"/>
  </r>
  <r>
    <n v="100612"/>
    <s v="VOLUNTEER"/>
    <s v="INACTIVE VOLUNTEER"/>
    <s v="N"/>
    <m/>
    <m/>
    <m/>
    <s v="N"/>
    <m/>
    <x v="0"/>
    <m/>
    <s v="SG6"/>
    <x v="0"/>
    <x v="2"/>
    <d v="2012-07-04T00:00:00"/>
    <d v="2012-08-22T00:00:00"/>
    <x v="1"/>
    <d v="2025-01-31T00:00:00"/>
    <n v="125.17260273972603"/>
    <x v="4"/>
    <d v="2012-08-22T00:00:00"/>
    <n v="36"/>
  </r>
  <r>
    <n v="107070"/>
    <s v="VOLUNTEER"/>
    <s v="INACTIVE VOLUNTEER"/>
    <s v="N"/>
    <m/>
    <m/>
    <m/>
    <s v="N"/>
    <m/>
    <x v="0"/>
    <m/>
    <s v="SG14"/>
    <x v="0"/>
    <x v="3"/>
    <s v="Not Recorded"/>
    <s v="Not Recorded"/>
    <x v="1"/>
    <d v="2025-01-31T00:00:00"/>
    <n v="125.17260273972603"/>
    <x v="4"/>
    <s v="Not Recorded"/>
    <s v=""/>
  </r>
  <r>
    <n v="169145"/>
    <s v="VOLUNTEER"/>
    <s v="ACTIVE VOLUNTEER"/>
    <s v="N"/>
    <m/>
    <m/>
    <m/>
    <s v="N"/>
    <m/>
    <x v="0"/>
    <d v="2011-01-23T00:00:00"/>
    <s v="WD3"/>
    <x v="0"/>
    <x v="2"/>
    <d v="2024-09-11T00:00:00"/>
    <s v=""/>
    <x v="0"/>
    <d v="2025-01-31T00:00:00"/>
    <n v="14.032876712328767"/>
    <x v="6"/>
    <d v="2025-01-31T00:00:00"/>
    <n v="103"/>
  </r>
  <r>
    <n v="169223"/>
    <s v="VOLUNTEER"/>
    <s v="PROSPECTIVE VOLUNTEER"/>
    <s v="N"/>
    <m/>
    <m/>
    <m/>
    <s v="N"/>
    <m/>
    <x v="0"/>
    <d v="1999-11-28T00:00:00"/>
    <s v="LU3"/>
    <x v="1"/>
    <x v="3"/>
    <s v="Not Recorded"/>
    <s v="Not Recorded"/>
    <x v="1"/>
    <d v="2025-01-31T00:00:00"/>
    <n v="25.194520547945206"/>
    <x v="5"/>
    <s v="Not Recorded"/>
    <s v=""/>
  </r>
  <r>
    <n v="114744"/>
    <s v="VOLUNTEER"/>
    <s v="INACTIVE VOLUNTEER"/>
    <s v="N"/>
    <m/>
    <m/>
    <m/>
    <s v="N"/>
    <m/>
    <x v="0"/>
    <d v="1999-06-16T00:00:00"/>
    <s v="WD7"/>
    <x v="0"/>
    <x v="3"/>
    <d v="2015-06-01T00:00:00"/>
    <d v="2016-06-03T00:00:00"/>
    <x v="0"/>
    <d v="2025-01-31T00:00:00"/>
    <n v="25.646575342465752"/>
    <x v="5"/>
    <d v="2016-06-03T00:00:00"/>
    <n v="265"/>
  </r>
  <r>
    <n v="155346"/>
    <s v="VOLUNTEER"/>
    <s v="INACTIVE VOLUNTEER"/>
    <s v="N"/>
    <m/>
    <m/>
    <m/>
    <s v="N"/>
    <m/>
    <x v="0"/>
    <d v="2008-01-25T00:00:00"/>
    <s v="HA6"/>
    <x v="0"/>
    <x v="3"/>
    <d v="2022-04-02T00:00:00"/>
    <d v="2022-04-02T00:00:00"/>
    <x v="0"/>
    <d v="2025-01-31T00:00:00"/>
    <n v="17.030136986301368"/>
    <x v="1"/>
    <d v="2022-04-02T00:00:00"/>
    <n v="0"/>
  </r>
  <r>
    <n v="58121"/>
    <s v="VOLUNTEER"/>
    <s v="INACTIVE VOLUNTEER"/>
    <s v="N"/>
    <m/>
    <m/>
    <m/>
    <s v="N"/>
    <m/>
    <x v="0"/>
    <d v="1978-07-03T00:00:00"/>
    <s v="LU1"/>
    <x v="1"/>
    <x v="2"/>
    <s v="Not Recorded"/>
    <s v="Not Recorded"/>
    <x v="1"/>
    <d v="2025-01-31T00:00:00"/>
    <n v="46.613698630136987"/>
    <x v="3"/>
    <s v="Not Recorded"/>
    <s v=""/>
  </r>
  <r>
    <n v="128232"/>
    <s v="VOLUNTEER"/>
    <s v="INACTIVE VOLUNTEER"/>
    <s v="N"/>
    <m/>
    <m/>
    <m/>
    <s v="N"/>
    <m/>
    <x v="1"/>
    <d v="1944-05-15T00:00:00"/>
    <s v="CM23"/>
    <x v="0"/>
    <x v="3"/>
    <d v="2016-03-30T00:00:00"/>
    <d v="2018-03-26T00:00:00"/>
    <x v="0"/>
    <d v="2025-01-31T00:00:00"/>
    <n v="80.769863013698625"/>
    <x v="4"/>
    <d v="2018-03-26T00:00:00"/>
    <n v="519"/>
  </r>
  <r>
    <n v="110134"/>
    <s v="VOLUNTEER"/>
    <s v="INACTIVE VOLUNTEER"/>
    <s v="N"/>
    <m/>
    <m/>
    <m/>
    <s v="N"/>
    <m/>
    <x v="1"/>
    <d v="1963-03-09T00:00:00"/>
    <s v="LU6"/>
    <x v="1"/>
    <x v="3"/>
    <d v="2014-11-30T00:00:00"/>
    <d v="2022-08-03T00:00:00"/>
    <x v="0"/>
    <d v="2025-01-31T00:00:00"/>
    <n v="61.942465753424656"/>
    <x v="0"/>
    <d v="2022-08-03T00:00:00"/>
    <n v="2003"/>
  </r>
  <r>
    <n v="120557"/>
    <s v="VOLUNTEER"/>
    <s v="INACTIVE VOLUNTEER"/>
    <s v="N"/>
    <m/>
    <m/>
    <m/>
    <s v="N"/>
    <m/>
    <x v="1"/>
    <d v="1979-01-23T00:00:00"/>
    <s v="WD23"/>
    <x v="0"/>
    <x v="2"/>
    <d v="2017-01-16T00:00:00"/>
    <d v="2017-04-01T00:00:00"/>
    <x v="0"/>
    <d v="2025-01-31T00:00:00"/>
    <n v="46.054794520547944"/>
    <x v="3"/>
    <d v="2017-04-01T00:00:00"/>
    <n v="55"/>
  </r>
  <r>
    <n v="115606"/>
    <s v="VOLUNTEER"/>
    <s v="INACTIVE VOLUNTEER"/>
    <s v="N"/>
    <m/>
    <m/>
    <m/>
    <s v="N"/>
    <m/>
    <x v="1"/>
    <d v="1998-11-01T00:00:00"/>
    <s v="WD7"/>
    <x v="0"/>
    <x v="1"/>
    <d v="2015-12-22T00:00:00"/>
    <d v="2017-04-13T00:00:00"/>
    <x v="0"/>
    <d v="2025-01-31T00:00:00"/>
    <n v="26.268493150684932"/>
    <x v="5"/>
    <d v="2017-04-13T00:00:00"/>
    <n v="343"/>
  </r>
  <r>
    <n v="107374"/>
    <s v="VOLUNTEER"/>
    <s v="INACTIVE VOLUNTEER"/>
    <s v="N"/>
    <m/>
    <m/>
    <m/>
    <s v="N"/>
    <m/>
    <x v="1"/>
    <d v="1990-03-28T00:00:00"/>
    <s v="SG2"/>
    <x v="0"/>
    <x v="2"/>
    <d v="2014-03-15T00:00:00"/>
    <d v="2014-09-01T00:00:00"/>
    <x v="1"/>
    <d v="2025-01-31T00:00:00"/>
    <n v="34.871232876712327"/>
    <x v="5"/>
    <d v="2014-09-01T00:00:00"/>
    <n v="121"/>
  </r>
  <r>
    <n v="114654"/>
    <s v="VOLUNTEER"/>
    <s v="INACTIVE VOLUNTEER"/>
    <s v="N"/>
    <m/>
    <m/>
    <m/>
    <s v="N"/>
    <m/>
    <x v="1"/>
    <d v="2000-04-11T00:00:00"/>
    <s v="WD7"/>
    <x v="0"/>
    <x v="1"/>
    <d v="2015-10-20T00:00:00"/>
    <d v="2016-11-22T00:00:00"/>
    <x v="0"/>
    <d v="2025-01-31T00:00:00"/>
    <n v="24.824657534246576"/>
    <x v="1"/>
    <d v="2016-11-22T00:00:00"/>
    <n v="286"/>
  </r>
  <r>
    <n v="122560"/>
    <s v="VOLUNTEER"/>
    <s v="ACTIVE VOLUNTEER"/>
    <s v="N"/>
    <m/>
    <m/>
    <m/>
    <s v="N"/>
    <m/>
    <x v="0"/>
    <d v="1951-07-29T00:00:00"/>
    <s v="EN11"/>
    <x v="0"/>
    <x v="3"/>
    <d v="2017-05-08T00:00:00"/>
    <s v=""/>
    <x v="0"/>
    <d v="2025-01-31T00:00:00"/>
    <n v="73.561643835616437"/>
    <x v="4"/>
    <d v="2025-01-31T00:00:00"/>
    <n v="2020"/>
  </r>
  <r>
    <n v="108516"/>
    <s v="VOLUNTEER"/>
    <s v="INACTIVE VOLUNTEER"/>
    <s v="N"/>
    <m/>
    <m/>
    <m/>
    <s v="N"/>
    <m/>
    <x v="0"/>
    <d v="1994-09-01T00:00:00"/>
    <s v="MK16"/>
    <x v="4"/>
    <x v="2"/>
    <d v="2014-07-24T00:00:00"/>
    <d v="2015-09-21T00:00:00"/>
    <x v="0"/>
    <d v="2025-01-31T00:00:00"/>
    <n v="30.438356164383563"/>
    <x v="5"/>
    <d v="2015-09-21T00:00:00"/>
    <n v="303"/>
  </r>
  <r>
    <n v="80908"/>
    <s v="VOLUNTEER"/>
    <s v="ACTIVE VOLUNTEER"/>
    <s v="N"/>
    <m/>
    <m/>
    <m/>
    <s v="N"/>
    <m/>
    <x v="0"/>
    <d v="1935-06-18T00:00:00"/>
    <s v="LU3"/>
    <x v="1"/>
    <x v="3"/>
    <d v="2002-08-15T00:00:00"/>
    <s v=""/>
    <x v="3"/>
    <d v="2025-01-31T00:00:00"/>
    <n v="89.68493150684931"/>
    <x v="4"/>
    <d v="2025-01-31T00:00:00"/>
    <n v="5862"/>
  </r>
  <r>
    <n v="150643"/>
    <s v="VOLUNTEER"/>
    <s v="INACTIVE VOLUNTEER"/>
    <s v="N"/>
    <m/>
    <m/>
    <m/>
    <s v="N"/>
    <m/>
    <x v="0"/>
    <d v="2005-05-12T00:00:00"/>
    <s v="WD18"/>
    <x v="0"/>
    <x v="2"/>
    <d v="2021-06-29T00:00:00"/>
    <d v="2022-07-13T00:00:00"/>
    <x v="0"/>
    <d v="2025-01-31T00:00:00"/>
    <n v="19.736986301369864"/>
    <x v="1"/>
    <d v="2022-07-13T00:00:00"/>
    <n v="272"/>
  </r>
  <r>
    <n v="158243"/>
    <s v="VOLUNTEER"/>
    <s v="ACTIVE VOLUNTEER"/>
    <s v="N"/>
    <m/>
    <m/>
    <m/>
    <s v="N"/>
    <m/>
    <x v="0"/>
    <d v="2007-11-02T00:00:00"/>
    <s v="AL1"/>
    <x v="0"/>
    <x v="3"/>
    <d v="2022-10-15T00:00:00"/>
    <s v=""/>
    <x v="0"/>
    <d v="2025-01-31T00:00:00"/>
    <n v="17.260273972602739"/>
    <x v="1"/>
    <d v="2025-01-31T00:00:00"/>
    <n v="600"/>
  </r>
  <r>
    <n v="16533"/>
    <s v="VOLUNTEER"/>
    <s v="INACTIVE VOLUNTEER"/>
    <s v="N"/>
    <m/>
    <m/>
    <m/>
    <s v="N"/>
    <m/>
    <x v="1"/>
    <d v="1944-08-01T00:00:00"/>
    <s v="LU1"/>
    <x v="1"/>
    <x v="2"/>
    <d v="1899-12-31T00:00:00"/>
    <d v="1899-12-31T00:00:00"/>
    <x v="1"/>
    <d v="2025-01-31T00:00:00"/>
    <n v="80.556164383561651"/>
    <x v="4"/>
    <d v="1899-12-31T00:00:00"/>
    <m/>
  </r>
  <r>
    <n v="165270"/>
    <s v="VOLUNTEER"/>
    <s v="ACTIVE VOLUNTEER"/>
    <s v="N"/>
    <m/>
    <m/>
    <m/>
    <s v="N"/>
    <m/>
    <x v="0"/>
    <d v="1952-12-22T00:00:00"/>
    <s v="AL3"/>
    <x v="0"/>
    <x v="3"/>
    <d v="2023-12-16T00:00:00"/>
    <s v=""/>
    <x v="0"/>
    <d v="2025-01-31T00:00:00"/>
    <n v="72.158904109589045"/>
    <x v="4"/>
    <d v="2025-01-31T00:00:00"/>
    <n v="295"/>
  </r>
  <r>
    <n v="63960"/>
    <s v="VOLUNTEER"/>
    <s v="INACTIVE VOLUNTEER"/>
    <s v="N"/>
    <m/>
    <m/>
    <m/>
    <s v="N"/>
    <m/>
    <x v="0"/>
    <d v="1965-06-13T00:00:00"/>
    <s v="LU5"/>
    <x v="1"/>
    <x v="3"/>
    <d v="2019-09-16T00:00:00"/>
    <d v="2020-06-02T00:00:00"/>
    <x v="3"/>
    <d v="2025-01-31T00:00:00"/>
    <n v="59.676712328767124"/>
    <x v="0"/>
    <d v="2020-06-02T00:00:00"/>
    <n v="187"/>
  </r>
  <r>
    <n v="106222"/>
    <s v="VOLUNTEER"/>
    <s v="INACTIVE VOLUNTEER"/>
    <s v="N"/>
    <m/>
    <m/>
    <m/>
    <s v="N"/>
    <m/>
    <x v="1"/>
    <d v="1960-05-20T00:00:00"/>
    <s v="CB10"/>
    <x v="2"/>
    <x v="2"/>
    <d v="2013-11-14T00:00:00"/>
    <d v="2017-04-10T00:00:00"/>
    <x v="0"/>
    <d v="2025-01-31T00:00:00"/>
    <n v="64.745205479452054"/>
    <x v="0"/>
    <d v="2017-04-10T00:00:00"/>
    <n v="888"/>
  </r>
  <r>
    <n v="102699"/>
    <s v="VOLUNTEER"/>
    <s v="INACTIVE VOLUNTEER"/>
    <s v="N"/>
    <m/>
    <m/>
    <m/>
    <s v="N"/>
    <m/>
    <x v="0"/>
    <d v="1960-01-12T00:00:00"/>
    <s v="LU2"/>
    <x v="1"/>
    <x v="2"/>
    <d v="2013-01-30T00:00:00"/>
    <d v="2017-04-13T00:00:00"/>
    <x v="0"/>
    <d v="2025-01-31T00:00:00"/>
    <n v="65.098630136986301"/>
    <x v="4"/>
    <d v="2017-04-13T00:00:00"/>
    <n v="1097"/>
  </r>
  <r>
    <n v="82466"/>
    <s v="VOLUNTEER"/>
    <s v="INACTIVE VOLUNTEER"/>
    <s v="N"/>
    <m/>
    <m/>
    <m/>
    <s v="N"/>
    <m/>
    <x v="0"/>
    <d v="1949-05-18T00:00:00"/>
    <s v="NR12"/>
    <x v="2"/>
    <x v="3"/>
    <d v="2011-11-30T00:00:00"/>
    <d v="2016-03-17T00:00:00"/>
    <x v="4"/>
    <d v="2025-01-31T00:00:00"/>
    <n v="75.758904109589039"/>
    <x v="4"/>
    <d v="2016-03-17T00:00:00"/>
    <n v="1122"/>
  </r>
  <r>
    <n v="135083"/>
    <s v="VOLUNTEER"/>
    <s v="INACTIVE VOLUNTEER"/>
    <s v="N"/>
    <m/>
    <m/>
    <m/>
    <s v="Y"/>
    <s v="07/02/2023"/>
    <x v="0"/>
    <d v="1945-04-03T00:00:00"/>
    <s v="MK2"/>
    <x v="4"/>
    <x v="3"/>
    <d v="2019-02-09T00:00:00"/>
    <d v="2023-02-07T00:00:00"/>
    <x v="0"/>
    <d v="2025-01-31T00:00:00"/>
    <n v="79.884931506849313"/>
    <x v="4"/>
    <d v="2023-02-07T00:00:00"/>
    <n v="1042"/>
  </r>
  <r>
    <n v="128313"/>
    <s v="VOLUNTEER"/>
    <s v="INACTIVE VOLUNTEER"/>
    <s v="N"/>
    <m/>
    <m/>
    <m/>
    <s v="N"/>
    <m/>
    <x v="0"/>
    <d v="2001-01-20T00:00:00"/>
    <s v="MK44"/>
    <x v="1"/>
    <x v="3"/>
    <d v="2018-05-19T00:00:00"/>
    <d v="2019-01-23T00:00:00"/>
    <x v="0"/>
    <d v="2025-01-31T00:00:00"/>
    <n v="24.046575342465754"/>
    <x v="1"/>
    <d v="2019-01-23T00:00:00"/>
    <n v="178"/>
  </r>
  <r>
    <n v="111131"/>
    <s v="VOLUNTEER"/>
    <s v="INACTIVE VOLUNTEER"/>
    <s v="N"/>
    <m/>
    <m/>
    <m/>
    <s v="N"/>
    <m/>
    <x v="0"/>
    <d v="1995-10-05T00:00:00"/>
    <s v="WD7"/>
    <x v="0"/>
    <x v="3"/>
    <d v="2015-03-10T00:00:00"/>
    <d v="2015-08-21T00:00:00"/>
    <x v="0"/>
    <d v="2025-01-31T00:00:00"/>
    <n v="29.345205479452055"/>
    <x v="5"/>
    <d v="2015-08-21T00:00:00"/>
    <n v="119"/>
  </r>
  <r>
    <n v="102779"/>
    <s v="VOLUNTEER"/>
    <s v="INACTIVE VOLUNTEER"/>
    <s v="N"/>
    <m/>
    <m/>
    <m/>
    <s v="N"/>
    <m/>
    <x v="1"/>
    <d v="1953-07-11T00:00:00"/>
    <s v="LU4"/>
    <x v="1"/>
    <x v="3"/>
    <d v="2013-09-23T00:00:00"/>
    <d v="2013-09-23T00:00:00"/>
    <x v="1"/>
    <d v="2025-01-31T00:00:00"/>
    <n v="71.608219178082194"/>
    <x v="4"/>
    <d v="2013-09-23T00:00:00"/>
    <n v="1"/>
  </r>
  <r>
    <n v="166572"/>
    <s v="VOLUNTEER"/>
    <s v="INACTIVE VOLUNTEER"/>
    <s v="N"/>
    <m/>
    <m/>
    <m/>
    <s v="N"/>
    <m/>
    <x v="0"/>
    <d v="1961-02-24T00:00:00"/>
    <s v="HP2"/>
    <x v="0"/>
    <x v="3"/>
    <d v="2024-02-03T00:00:00"/>
    <d v="2024-02-03T00:00:00"/>
    <x v="0"/>
    <d v="2025-01-31T00:00:00"/>
    <n v="63.978082191780821"/>
    <x v="0"/>
    <d v="2024-02-03T00:00:00"/>
    <n v="0"/>
  </r>
  <r>
    <n v="41699"/>
    <s v="VOLUNTEER"/>
    <s v="ACTIVE VOLUNTEER"/>
    <s v="N"/>
    <m/>
    <m/>
    <m/>
    <s v="N"/>
    <m/>
    <x v="1"/>
    <d v="1946-09-01T00:00:00"/>
    <s v="LU6"/>
    <x v="1"/>
    <x v="2"/>
    <d v="2003-01-01T00:00:00"/>
    <s v=""/>
    <x v="2"/>
    <d v="2025-01-31T00:00:00"/>
    <n v="78.471232876712335"/>
    <x v="4"/>
    <d v="2025-01-31T00:00:00"/>
    <n v="5763"/>
  </r>
  <r>
    <n v="151307"/>
    <s v="VOLUNTEER"/>
    <s v="INACTIVE VOLUNTEER"/>
    <s v="N"/>
    <m/>
    <m/>
    <m/>
    <s v="N"/>
    <m/>
    <x v="0"/>
    <d v="2007-05-08T00:00:00"/>
    <s v="MK40"/>
    <x v="1"/>
    <x v="0"/>
    <s v="Not Recorded"/>
    <s v="Not Recorded"/>
    <x v="1"/>
    <d v="2025-01-31T00:00:00"/>
    <n v="17.747945205479454"/>
    <x v="1"/>
    <s v="Not Recorded"/>
    <s v=""/>
  </r>
  <r>
    <n v="127121"/>
    <s v="VOLUNTEER"/>
    <s v="ACTIVE VOLUNTEER"/>
    <s v="N"/>
    <m/>
    <m/>
    <m/>
    <s v="N"/>
    <m/>
    <x v="1"/>
    <m/>
    <s v="LU1"/>
    <x v="1"/>
    <x v="2"/>
    <d v="2017-12-01T00:00:00"/>
    <s v=""/>
    <x v="2"/>
    <d v="2025-01-31T00:00:00"/>
    <n v="125.17260273972603"/>
    <x v="4"/>
    <d v="2025-01-31T00:00:00"/>
    <n v="1871"/>
  </r>
  <r>
    <n v="93886"/>
    <s v="VOLUNTEER"/>
    <s v="INACTIVE VOLUNTEER"/>
    <s v="N"/>
    <m/>
    <m/>
    <m/>
    <s v="N"/>
    <m/>
    <x v="0"/>
    <d v="1994-06-16T00:00:00"/>
    <s v="AL7"/>
    <x v="0"/>
    <x v="6"/>
    <s v="Not Recorded"/>
    <s v="Not Recorded"/>
    <x v="1"/>
    <d v="2025-01-31T00:00:00"/>
    <n v="30.649315068493152"/>
    <x v="5"/>
    <s v="Not Recorded"/>
    <s v=""/>
  </r>
  <r>
    <n v="94682"/>
    <s v="VOLUNTEER"/>
    <s v="INACTIVE VOLUNTEER"/>
    <s v="N"/>
    <m/>
    <m/>
    <m/>
    <s v="N"/>
    <m/>
    <x v="1"/>
    <m/>
    <s v="LU1"/>
    <x v="1"/>
    <x v="3"/>
    <d v="2013-03-11T00:00:00"/>
    <d v="2013-03-11T00:00:00"/>
    <x v="1"/>
    <d v="2025-01-31T00:00:00"/>
    <n v="125.17260273972603"/>
    <x v="4"/>
    <d v="2013-03-11T00:00:00"/>
    <n v="1"/>
  </r>
  <r>
    <n v="80909"/>
    <s v="VOLUNTEER"/>
    <s v="INACTIVE VOLUNTEER"/>
    <s v="N"/>
    <m/>
    <m/>
    <m/>
    <s v="N"/>
    <m/>
    <x v="0"/>
    <d v="1992-04-24T00:00:00"/>
    <s v="EN8"/>
    <x v="0"/>
    <x v="3"/>
    <d v="2009-10-08T00:00:00"/>
    <d v="2012-11-09T00:00:00"/>
    <x v="1"/>
    <d v="2025-01-31T00:00:00"/>
    <n v="32.794520547945204"/>
    <x v="5"/>
    <d v="2012-11-09T00:00:00"/>
    <n v="807"/>
  </r>
  <r>
    <n v="40374"/>
    <s v="VOLUNTEER"/>
    <s v="ACTIVE VOLUNTEER"/>
    <s v="N"/>
    <m/>
    <m/>
    <m/>
    <s v="N"/>
    <m/>
    <x v="0"/>
    <d v="1957-05-31T00:00:00"/>
    <s v="LU6"/>
    <x v="1"/>
    <x v="2"/>
    <d v="2005-07-12T00:00:00"/>
    <s v=""/>
    <x v="2"/>
    <d v="2025-01-31T00:00:00"/>
    <n v="67.717808219178082"/>
    <x v="4"/>
    <d v="2025-01-31T00:00:00"/>
    <n v="5104"/>
  </r>
  <r>
    <n v="81474"/>
    <s v="VOLUNTEER"/>
    <s v="INACTIVE VOLUNTEER"/>
    <s v="N"/>
    <m/>
    <m/>
    <m/>
    <s v="N"/>
    <m/>
    <x v="1"/>
    <d v="1947-01-19T00:00:00"/>
    <s v="LU2"/>
    <x v="1"/>
    <x v="3"/>
    <d v="2011-11-21T00:00:00"/>
    <d v="2024-04-23T00:00:00"/>
    <x v="2"/>
    <d v="2025-01-31T00:00:00"/>
    <n v="78.087671232876716"/>
    <x v="4"/>
    <d v="2024-04-23T00:00:00"/>
    <n v="3242"/>
  </r>
  <r>
    <n v="93149"/>
    <s v="VOLUNTEER"/>
    <s v="INACTIVE VOLUNTEER"/>
    <s v="N"/>
    <m/>
    <m/>
    <m/>
    <s v="N"/>
    <m/>
    <x v="0"/>
    <d v="1988-11-17T00:00:00"/>
    <s v="EN11"/>
    <x v="0"/>
    <x v="2"/>
    <d v="2011-12-06T00:00:00"/>
    <d v="2012-01-01T00:00:00"/>
    <x v="1"/>
    <d v="2025-01-31T00:00:00"/>
    <n v="36.230136986301368"/>
    <x v="2"/>
    <d v="2012-01-01T00:00:00"/>
    <n v="19"/>
  </r>
  <r>
    <n v="165699"/>
    <s v="VOLUNTEER"/>
    <s v="ACTIVE VOLUNTEER"/>
    <s v="N"/>
    <m/>
    <m/>
    <m/>
    <s v="N"/>
    <m/>
    <x v="1"/>
    <d v="1956-08-03T00:00:00"/>
    <s v="LU2"/>
    <x v="1"/>
    <x v="3"/>
    <d v="2024-06-17T00:00:00"/>
    <s v=""/>
    <x v="0"/>
    <d v="2025-01-31T00:00:00"/>
    <n v="68.542465753424651"/>
    <x v="4"/>
    <d v="2025-01-31T00:00:00"/>
    <n v="165"/>
  </r>
  <r>
    <n v="113229"/>
    <s v="VOLUNTEER"/>
    <s v="INACTIVE VOLUNTEER"/>
    <s v="N"/>
    <m/>
    <m/>
    <m/>
    <s v="N"/>
    <m/>
    <x v="1"/>
    <d v="1969-09-25T00:00:00"/>
    <s v="SG19"/>
    <x v="1"/>
    <x v="2"/>
    <d v="2015-09-14T00:00:00"/>
    <d v="2016-03-25T00:00:00"/>
    <x v="0"/>
    <d v="2025-01-31T00:00:00"/>
    <n v="55.389041095890413"/>
    <x v="0"/>
    <d v="2016-03-25T00:00:00"/>
    <n v="140"/>
  </r>
  <r>
    <n v="122083"/>
    <s v="VOLUNTEER"/>
    <s v="ACTIVE VOLUNTEER"/>
    <s v="N"/>
    <m/>
    <m/>
    <m/>
    <s v="N"/>
    <m/>
    <x v="0"/>
    <d v="1950-03-25T00:00:00"/>
    <s v="SG19"/>
    <x v="1"/>
    <x v="3"/>
    <d v="2017-12-01T00:00:00"/>
    <s v=""/>
    <x v="2"/>
    <d v="2025-01-31T00:00:00"/>
    <n v="74.906849315068499"/>
    <x v="4"/>
    <d v="2025-01-31T00:00:00"/>
    <n v="1871"/>
  </r>
  <r>
    <n v="136024"/>
    <s v="VOLUNTEER"/>
    <s v="INACTIVE VOLUNTEER"/>
    <s v="N"/>
    <m/>
    <m/>
    <m/>
    <s v="N"/>
    <m/>
    <x v="0"/>
    <d v="1957-04-08T00:00:00"/>
    <s v="AL4"/>
    <x v="0"/>
    <x v="3"/>
    <d v="2019-06-08T00:00:00"/>
    <d v="2020-03-15T00:00:00"/>
    <x v="0"/>
    <d v="2025-01-31T00:00:00"/>
    <n v="67.863013698630141"/>
    <x v="4"/>
    <d v="2020-03-15T00:00:00"/>
    <n v="200"/>
  </r>
  <r>
    <n v="165341"/>
    <s v="VOLUNTEER"/>
    <s v="INACTIVE VOLUNTEER"/>
    <s v="N"/>
    <m/>
    <m/>
    <m/>
    <s v="N"/>
    <m/>
    <x v="0"/>
    <d v="2008-01-01T00:00:00"/>
    <s v="LU4"/>
    <x v="1"/>
    <x v="1"/>
    <s v="Not Recorded"/>
    <s v="Not Recorded"/>
    <x v="1"/>
    <d v="2025-01-31T00:00:00"/>
    <n v="17.095890410958905"/>
    <x v="1"/>
    <s v="Not Recorded"/>
    <s v=""/>
  </r>
  <r>
    <n v="142304"/>
    <s v="VOLUNTEER"/>
    <s v="INACTIVE VOLUNTEER"/>
    <s v="N"/>
    <m/>
    <m/>
    <m/>
    <s v="N"/>
    <m/>
    <x v="0"/>
    <d v="2004-12-13T00:00:00"/>
    <s v="HP4"/>
    <x v="0"/>
    <x v="2"/>
    <s v="Not Recorded"/>
    <s v="Not Recorded"/>
    <x v="0"/>
    <d v="2025-01-31T00:00:00"/>
    <n v="20.147945205479452"/>
    <x v="1"/>
    <s v="Not Recorded"/>
    <s v=""/>
  </r>
  <r>
    <n v="161371"/>
    <s v="VOLUNTEER"/>
    <s v="ACTIVE VOLUNTEER"/>
    <s v="N"/>
    <m/>
    <m/>
    <m/>
    <s v="N"/>
    <m/>
    <x v="0"/>
    <d v="1982-05-21T00:00:00"/>
    <s v="SG6"/>
    <x v="0"/>
    <x v="3"/>
    <d v="2023-08-03T00:00:00"/>
    <s v=""/>
    <x v="3"/>
    <d v="2025-01-31T00:00:00"/>
    <n v="42.728767123287675"/>
    <x v="2"/>
    <d v="2025-01-31T00:00:00"/>
    <n v="392"/>
  </r>
  <r>
    <n v="154143"/>
    <s v="VOLUNTEER"/>
    <s v="INACTIVE VOLUNTEER"/>
    <s v="N"/>
    <m/>
    <m/>
    <m/>
    <s v="N"/>
    <m/>
    <x v="1"/>
    <d v="1947-10-08T00:00:00"/>
    <s v="MK13"/>
    <x v="4"/>
    <x v="2"/>
    <d v="2021-12-13T00:00:00"/>
    <d v="2022-09-01T00:00:00"/>
    <x v="0"/>
    <d v="2025-01-31T00:00:00"/>
    <n v="77.369863013698634"/>
    <x v="4"/>
    <d v="2022-09-01T00:00:00"/>
    <n v="189"/>
  </r>
  <r>
    <n v="83306"/>
    <s v="VOLUNTEER"/>
    <s v="ACTIVE VOLUNTEER"/>
    <s v="N"/>
    <m/>
    <m/>
    <m/>
    <s v="N"/>
    <m/>
    <x v="0"/>
    <d v="1952-01-07T00:00:00"/>
    <s v="MK16"/>
    <x v="4"/>
    <x v="3"/>
    <s v="Not Recorded"/>
    <s v="Not Recorded"/>
    <x v="0"/>
    <d v="2025-01-31T00:00:00"/>
    <n v="73.117808219178087"/>
    <x v="4"/>
    <s v="Not Recorded"/>
    <s v=""/>
  </r>
  <r>
    <n v="160943"/>
    <s v="VOLUNTEER"/>
    <s v="ACTIVE VOLUNTEER"/>
    <s v="N"/>
    <m/>
    <m/>
    <m/>
    <s v="N"/>
    <m/>
    <x v="0"/>
    <d v="1954-10-18T00:00:00"/>
    <s v="EN1"/>
    <x v="2"/>
    <x v="6"/>
    <d v="2023-04-24T00:00:00"/>
    <s v=""/>
    <x v="0"/>
    <d v="2025-01-31T00:00:00"/>
    <n v="70.336986301369862"/>
    <x v="4"/>
    <d v="2025-01-31T00:00:00"/>
    <n v="465"/>
  </r>
  <r>
    <n v="117258"/>
    <s v="VOLUNTEER"/>
    <s v="INACTIVE VOLUNTEER"/>
    <s v="N"/>
    <m/>
    <m/>
    <m/>
    <s v="N"/>
    <m/>
    <x v="0"/>
    <d v="1967-08-21T00:00:00"/>
    <s v="SG7"/>
    <x v="0"/>
    <x v="2"/>
    <d v="2016-04-26T00:00:00"/>
    <d v="2016-09-11T00:00:00"/>
    <x v="0"/>
    <d v="2025-01-31T00:00:00"/>
    <n v="57.487671232876714"/>
    <x v="0"/>
    <d v="2016-09-11T00:00:00"/>
    <n v="99"/>
  </r>
  <r>
    <n v="120799"/>
    <s v="VOLUNTEER"/>
    <s v="INACTIVE VOLUNTEER"/>
    <s v="N"/>
    <m/>
    <m/>
    <m/>
    <s v="N"/>
    <m/>
    <x v="0"/>
    <d v="1974-04-07T00:00:00"/>
    <s v="AL2"/>
    <x v="0"/>
    <x v="3"/>
    <d v="2017-03-15T00:00:00"/>
    <d v="2019-01-23T00:00:00"/>
    <x v="0"/>
    <d v="2025-01-31T00:00:00"/>
    <n v="50.854794520547948"/>
    <x v="3"/>
    <d v="2019-01-23T00:00:00"/>
    <n v="486"/>
  </r>
  <r>
    <n v="93794"/>
    <s v="VOLUNTEER"/>
    <s v="INACTIVE VOLUNTEER"/>
    <s v="N"/>
    <m/>
    <m/>
    <m/>
    <s v="N"/>
    <m/>
    <x v="0"/>
    <d v="1952-03-24T00:00:00"/>
    <s v="AL7"/>
    <x v="0"/>
    <x v="3"/>
    <d v="2012-02-09T00:00:00"/>
    <d v="2013-10-01T00:00:00"/>
    <x v="1"/>
    <d v="2025-01-31T00:00:00"/>
    <n v="72.906849315068499"/>
    <x v="4"/>
    <d v="2013-10-01T00:00:00"/>
    <n v="429"/>
  </r>
  <r>
    <n v="117408"/>
    <s v="VOLUNTEER"/>
    <s v="INACTIVE VOLUNTEER"/>
    <s v="N"/>
    <m/>
    <m/>
    <m/>
    <s v="N"/>
    <m/>
    <x v="0"/>
    <m/>
    <s v="LU4"/>
    <x v="1"/>
    <x v="6"/>
    <s v="Not Recorded"/>
    <s v="Not Recorded"/>
    <x v="1"/>
    <d v="2025-01-31T00:00:00"/>
    <n v="125.17260273972603"/>
    <x v="4"/>
    <s v="Not Recorded"/>
    <s v=""/>
  </r>
  <r>
    <n v="166573"/>
    <s v="VOLUNTEER"/>
    <s v="ACTIVE VOLUNTEER"/>
    <s v="N"/>
    <m/>
    <m/>
    <m/>
    <s v="N"/>
    <m/>
    <x v="0"/>
    <d v="2009-09-09T00:00:00"/>
    <s v="AL7"/>
    <x v="0"/>
    <x v="3"/>
    <d v="2024-02-03T00:00:00"/>
    <s v=""/>
    <x v="0"/>
    <d v="2025-01-31T00:00:00"/>
    <n v="15.405479452054795"/>
    <x v="6"/>
    <d v="2025-01-31T00:00:00"/>
    <n v="260"/>
  </r>
  <r>
    <n v="154561"/>
    <s v="VOLUNTEER"/>
    <s v="ACTIVE VOLUNTEER"/>
    <s v="N"/>
    <m/>
    <m/>
    <m/>
    <s v="N"/>
    <m/>
    <x v="1"/>
    <d v="2007-03-04T00:00:00"/>
    <s v="AL7"/>
    <x v="0"/>
    <x v="3"/>
    <d v="2022-01-22T00:00:00"/>
    <s v=""/>
    <x v="0"/>
    <d v="2025-01-31T00:00:00"/>
    <n v="17.926027397260274"/>
    <x v="1"/>
    <d v="2025-01-31T00:00:00"/>
    <n v="790"/>
  </r>
  <r>
    <n v="166925"/>
    <s v="VOLUNTEER"/>
    <s v="INACTIVE VOLUNTEER"/>
    <s v="N"/>
    <m/>
    <m/>
    <m/>
    <s v="N"/>
    <m/>
    <x v="0"/>
    <d v="1979-03-15T00:00:00"/>
    <s v="AL7"/>
    <x v="0"/>
    <x v="3"/>
    <d v="2024-03-07T00:00:00"/>
    <d v="2024-04-04T00:00:00"/>
    <x v="0"/>
    <d v="2025-01-31T00:00:00"/>
    <n v="45.915068493150685"/>
    <x v="3"/>
    <d v="2024-04-04T00:00:00"/>
    <n v="21"/>
  </r>
  <r>
    <n v="157622"/>
    <s v="VOLUNTEER"/>
    <s v="INACTIVE VOLUNTEER"/>
    <s v="N"/>
    <m/>
    <m/>
    <m/>
    <s v="N"/>
    <m/>
    <x v="0"/>
    <d v="2008-09-19T00:00:00"/>
    <s v="WD3"/>
    <x v="0"/>
    <x v="3"/>
    <d v="2022-09-12T00:00:00"/>
    <d v="2023-01-18T00:00:00"/>
    <x v="0"/>
    <d v="2025-01-31T00:00:00"/>
    <n v="16.378082191780823"/>
    <x v="1"/>
    <d v="2023-01-18T00:00:00"/>
    <n v="93"/>
  </r>
  <r>
    <n v="150503"/>
    <s v="VOLUNTEER"/>
    <s v="INACTIVE VOLUNTEER"/>
    <s v="N"/>
    <m/>
    <m/>
    <m/>
    <s v="N"/>
    <m/>
    <x v="0"/>
    <d v="2005-09-01T00:00:00"/>
    <s v="SG4"/>
    <x v="0"/>
    <x v="3"/>
    <d v="2021-05-22T00:00:00"/>
    <d v="2022-06-22T00:00:00"/>
    <x v="0"/>
    <d v="2025-01-31T00:00:00"/>
    <n v="19.43013698630137"/>
    <x v="1"/>
    <d v="2022-06-22T00:00:00"/>
    <n v="283"/>
  </r>
  <r>
    <n v="111458"/>
    <s v="VOLUNTEER"/>
    <s v="INACTIVE VOLUNTEER"/>
    <s v="N"/>
    <m/>
    <m/>
    <m/>
    <s v="N"/>
    <m/>
    <x v="0"/>
    <d v="1981-08-12T00:00:00"/>
    <s v="LU3"/>
    <x v="1"/>
    <x v="2"/>
    <s v="Not Recorded"/>
    <s v="Not Recorded"/>
    <x v="0"/>
    <d v="2025-01-31T00:00:00"/>
    <n v="43.5013698630137"/>
    <x v="2"/>
    <s v="Not Recorded"/>
    <s v=""/>
  </r>
  <r>
    <n v="167163"/>
    <s v="VOLUNTEER"/>
    <s v="INACTIVE VOLUNTEER"/>
    <s v="N"/>
    <m/>
    <m/>
    <m/>
    <s v="N"/>
    <m/>
    <x v="0"/>
    <d v="2009-03-09T00:00:00"/>
    <s v="AL2"/>
    <x v="0"/>
    <x v="3"/>
    <d v="2024-04-06T00:00:00"/>
    <d v="2024-06-15T00:00:00"/>
    <x v="0"/>
    <d v="2025-01-31T00:00:00"/>
    <n v="15.90958904109589"/>
    <x v="6"/>
    <d v="2024-06-15T00:00:00"/>
    <n v="50"/>
  </r>
  <r>
    <n v="138906"/>
    <s v="VOLUNTEER"/>
    <s v="INACTIVE VOLUNTEER"/>
    <s v="N"/>
    <m/>
    <m/>
    <m/>
    <s v="N"/>
    <m/>
    <x v="0"/>
    <d v="2003-12-02T00:00:00"/>
    <s v="WD6"/>
    <x v="0"/>
    <x v="3"/>
    <d v="2019-09-07T00:00:00"/>
    <d v="2019-12-15T00:00:00"/>
    <x v="0"/>
    <d v="2025-01-31T00:00:00"/>
    <n v="21.18082191780822"/>
    <x v="1"/>
    <d v="2019-12-15T00:00:00"/>
    <n v="70"/>
  </r>
  <r>
    <n v="154451"/>
    <s v="VOLUNTEER"/>
    <s v="INACTIVE VOLUNTEER"/>
    <s v="N"/>
    <m/>
    <m/>
    <m/>
    <s v="N"/>
    <m/>
    <x v="0"/>
    <d v="2006-09-24T00:00:00"/>
    <s v="WD3"/>
    <x v="0"/>
    <x v="3"/>
    <d v="2022-02-05T00:00:00"/>
    <d v="2022-08-30T00:00:00"/>
    <x v="0"/>
    <d v="2025-01-31T00:00:00"/>
    <n v="18.367123287671234"/>
    <x v="1"/>
    <d v="2022-08-30T00:00:00"/>
    <n v="147"/>
  </r>
  <r>
    <n v="126512"/>
    <s v="VOLUNTEER"/>
    <s v="INACTIVE VOLUNTEER"/>
    <s v="N"/>
    <m/>
    <m/>
    <m/>
    <s v="N"/>
    <m/>
    <x v="1"/>
    <d v="1994-05-30T00:00:00"/>
    <s v="MK42"/>
    <x v="1"/>
    <x v="2"/>
    <s v="Not Recorded"/>
    <s v="Not Recorded"/>
    <x v="1"/>
    <d v="2025-01-31T00:00:00"/>
    <n v="30.695890410958903"/>
    <x v="5"/>
    <s v="Not Recorded"/>
    <s v=""/>
  </r>
  <r>
    <n v="165961"/>
    <s v="VOLUNTEER"/>
    <s v="INACTIVE VOLUNTEER"/>
    <s v="N"/>
    <m/>
    <m/>
    <m/>
    <s v="N"/>
    <m/>
    <x v="1"/>
    <d v="2010-03-26T00:00:00"/>
    <s v="MK43"/>
    <x v="1"/>
    <x v="3"/>
    <s v="Not Recorded"/>
    <s v="Not Recorded"/>
    <x v="1"/>
    <d v="2025-01-31T00:00:00"/>
    <n v="14.863013698630137"/>
    <x v="6"/>
    <s v="Not Recorded"/>
    <s v=""/>
  </r>
  <r>
    <n v="105597"/>
    <s v="VOLUNTEER"/>
    <s v="INACTIVE VOLUNTEER"/>
    <s v="N"/>
    <m/>
    <m/>
    <m/>
    <s v="N"/>
    <m/>
    <x v="1"/>
    <d v="1996-03-18T00:00:00"/>
    <s v="CM23"/>
    <x v="0"/>
    <x v="2"/>
    <d v="2013-09-25T00:00:00"/>
    <d v="2018-03-26T00:00:00"/>
    <x v="0"/>
    <d v="2025-01-31T00:00:00"/>
    <n v="28.893150684931506"/>
    <x v="5"/>
    <d v="2018-03-26T00:00:00"/>
    <n v="1174"/>
  </r>
  <r>
    <n v="22165"/>
    <s v="VOLUNTEER"/>
    <s v="INACTIVE VOLUNTEER"/>
    <s v="N"/>
    <m/>
    <m/>
    <m/>
    <s v="N"/>
    <m/>
    <x v="0"/>
    <d v="1956-05-14T00:00:00"/>
    <s v="LU2"/>
    <x v="1"/>
    <x v="2"/>
    <d v="1899-12-31T00:00:00"/>
    <d v="1899-12-31T00:00:00"/>
    <x v="1"/>
    <d v="2025-01-31T00:00:00"/>
    <n v="68.764383561643839"/>
    <x v="4"/>
    <d v="1899-12-31T00:00:00"/>
    <m/>
  </r>
  <r>
    <n v="161922"/>
    <s v="VOLUNTEER"/>
    <s v="INACTIVE VOLUNTEER"/>
    <s v="N"/>
    <m/>
    <m/>
    <m/>
    <s v="N"/>
    <m/>
    <x v="0"/>
    <d v="1971-10-05T00:00:00"/>
    <s v="SG3"/>
    <x v="0"/>
    <x v="3"/>
    <s v="Not Recorded"/>
    <s v="Not Recorded"/>
    <x v="1"/>
    <d v="2025-01-31T00:00:00"/>
    <n v="53.361643835616441"/>
    <x v="3"/>
    <s v="Not Recorded"/>
    <s v=""/>
  </r>
  <r>
    <n v="157072"/>
    <s v="VOLUNTEER"/>
    <s v="INACTIVE VOLUNTEER"/>
    <s v="N"/>
    <m/>
    <m/>
    <m/>
    <s v="N"/>
    <m/>
    <x v="0"/>
    <d v="2006-12-20T00:00:00"/>
    <s v="AL6"/>
    <x v="0"/>
    <x v="3"/>
    <d v="2022-08-01T00:00:00"/>
    <d v="2023-01-25T00:00:00"/>
    <x v="0"/>
    <d v="2025-01-31T00:00:00"/>
    <n v="18.12876712328767"/>
    <x v="1"/>
    <d v="2023-01-25T00:00:00"/>
    <n v="128"/>
  </r>
  <r>
    <n v="157877"/>
    <s v="VOLUNTEER"/>
    <s v="INACTIVE VOLUNTEER"/>
    <s v="N"/>
    <m/>
    <m/>
    <m/>
    <s v="N"/>
    <m/>
    <x v="0"/>
    <d v="2004-07-31T00:00:00"/>
    <s v="LU2"/>
    <x v="1"/>
    <x v="3"/>
    <s v="Not Recorded"/>
    <s v="Not Recorded"/>
    <x v="1"/>
    <d v="2025-01-31T00:00:00"/>
    <n v="20.517808219178082"/>
    <x v="1"/>
    <s v="Not Recorded"/>
    <s v=""/>
  </r>
  <r>
    <n v="130593"/>
    <s v="VOLUNTEER"/>
    <s v="INACTIVE VOLUNTEER"/>
    <s v="N"/>
    <m/>
    <m/>
    <m/>
    <s v="N"/>
    <m/>
    <x v="0"/>
    <d v="1999-10-17T00:00:00"/>
    <s v="MK5"/>
    <x v="4"/>
    <x v="6"/>
    <s v="Not Recorded"/>
    <s v="Not Recorded"/>
    <x v="1"/>
    <d v="2025-01-31T00:00:00"/>
    <n v="25.30958904109589"/>
    <x v="5"/>
    <s v="Not Recorded"/>
    <s v=""/>
  </r>
  <r>
    <n v="128983"/>
    <s v="VOLUNTEER"/>
    <s v="INACTIVE VOLUNTEER"/>
    <s v="N"/>
    <m/>
    <m/>
    <m/>
    <s v="N"/>
    <m/>
    <x v="0"/>
    <m/>
    <s v="NOTKNOWN"/>
    <x v="3"/>
    <x v="2"/>
    <d v="2015-04-20T00:00:00"/>
    <d v="2015-04-24T00:00:00"/>
    <x v="1"/>
    <d v="2025-01-31T00:00:00"/>
    <n v="125.17260273972603"/>
    <x v="4"/>
    <d v="2015-04-24T00:00:00"/>
    <n v="5"/>
  </r>
  <r>
    <n v="119154"/>
    <s v="VOLUNTEER"/>
    <s v="INACTIVE VOLUNTEER"/>
    <s v="N"/>
    <m/>
    <m/>
    <m/>
    <s v="N"/>
    <m/>
    <x v="0"/>
    <d v="1991-11-30T00:00:00"/>
    <s v="HP1"/>
    <x v="0"/>
    <x v="6"/>
    <s v="Not Recorded"/>
    <s v="Not Recorded"/>
    <x v="1"/>
    <d v="2025-01-31T00:00:00"/>
    <n v="33.194520547945203"/>
    <x v="5"/>
    <s v="Not Recorded"/>
    <s v=""/>
  </r>
  <r>
    <n v="104683"/>
    <s v="VOLUNTEER"/>
    <s v="INACTIVE VOLUNTEER"/>
    <s v="N"/>
    <m/>
    <m/>
    <m/>
    <s v="N"/>
    <m/>
    <x v="0"/>
    <d v="1997-03-04T00:00:00"/>
    <s v="CM23"/>
    <x v="0"/>
    <x v="2"/>
    <d v="2013-06-29T00:00:00"/>
    <d v="2018-03-26T00:00:00"/>
    <x v="0"/>
    <d v="2025-01-31T00:00:00"/>
    <n v="27.931506849315067"/>
    <x v="5"/>
    <d v="2018-03-26T00:00:00"/>
    <n v="1236"/>
  </r>
  <r>
    <n v="154602"/>
    <s v="VOLUNTEER"/>
    <s v="INACTIVE VOLUNTEER"/>
    <s v="N"/>
    <m/>
    <m/>
    <m/>
    <s v="N"/>
    <m/>
    <x v="0"/>
    <d v="2007-08-10T00:00:00"/>
    <s v="AL5"/>
    <x v="0"/>
    <x v="1"/>
    <d v="2022-02-11T00:00:00"/>
    <d v="2022-07-15T00:00:00"/>
    <x v="0"/>
    <d v="2025-01-31T00:00:00"/>
    <n v="17.490410958904111"/>
    <x v="1"/>
    <d v="2022-07-15T00:00:00"/>
    <n v="111"/>
  </r>
  <r>
    <n v="105717"/>
    <s v="VOLUNTEER"/>
    <s v="INACTIVE VOLUNTEER"/>
    <s v="N"/>
    <m/>
    <m/>
    <m/>
    <s v="N"/>
    <m/>
    <x v="1"/>
    <d v="1996-12-27T00:00:00"/>
    <s v="AL5"/>
    <x v="0"/>
    <x v="2"/>
    <d v="2013-07-27T00:00:00"/>
    <d v="2014-03-10T00:00:00"/>
    <x v="1"/>
    <d v="2025-01-31T00:00:00"/>
    <n v="28.115068493150684"/>
    <x v="5"/>
    <d v="2014-03-10T00:00:00"/>
    <n v="161"/>
  </r>
  <r>
    <n v="151058"/>
    <s v="VOLUNTEER"/>
    <s v="INACTIVE VOLUNTEER"/>
    <s v="N"/>
    <m/>
    <m/>
    <m/>
    <s v="N"/>
    <m/>
    <x v="0"/>
    <d v="2003-09-08T00:00:00"/>
    <s v="LU2"/>
    <x v="1"/>
    <x v="4"/>
    <s v="Not Recorded"/>
    <s v="Not Recorded"/>
    <x v="3"/>
    <d v="2025-01-31T00:00:00"/>
    <n v="21.413698630136988"/>
    <x v="1"/>
    <s v="Not Recorded"/>
    <s v=""/>
  </r>
  <r>
    <n v="95155"/>
    <s v="VOLUNTEER"/>
    <s v="INACTIVE VOLUNTEER"/>
    <s v="N"/>
    <m/>
    <m/>
    <m/>
    <s v="N"/>
    <m/>
    <x v="1"/>
    <d v="1995-11-02T00:00:00"/>
    <s v="LU2"/>
    <x v="1"/>
    <x v="2"/>
    <d v="2012-06-23T00:00:00"/>
    <d v="2015-04-27T00:00:00"/>
    <x v="1"/>
    <d v="2025-01-31T00:00:00"/>
    <n v="29.268493150684932"/>
    <x v="5"/>
    <d v="2015-04-27T00:00:00"/>
    <n v="741"/>
  </r>
  <r>
    <n v="81656"/>
    <s v="VOLUNTEER"/>
    <s v="INACTIVE VOLUNTEER"/>
    <s v="N"/>
    <m/>
    <m/>
    <m/>
    <s v="N"/>
    <m/>
    <x v="0"/>
    <d v="1950-05-03T00:00:00"/>
    <s v="MK16"/>
    <x v="4"/>
    <x v="3"/>
    <d v="2011-09-21T00:00:00"/>
    <d v="2018-01-11T00:00:00"/>
    <x v="0"/>
    <d v="2025-01-31T00:00:00"/>
    <n v="74.8"/>
    <x v="4"/>
    <d v="2018-01-11T00:00:00"/>
    <n v="1647"/>
  </r>
  <r>
    <n v="143932"/>
    <s v="VOLUNTEER"/>
    <s v="ACTIVE VOLUNTEER"/>
    <s v="N"/>
    <m/>
    <m/>
    <m/>
    <s v="N"/>
    <m/>
    <x v="0"/>
    <d v="1949-10-03T00:00:00"/>
    <s v="MK45"/>
    <x v="1"/>
    <x v="3"/>
    <d v="2024-03-11T00:00:00"/>
    <s v=""/>
    <x v="0"/>
    <d v="2025-01-31T00:00:00"/>
    <n v="75.38082191780822"/>
    <x v="4"/>
    <d v="2025-01-31T00:00:00"/>
    <n v="235"/>
  </r>
  <r>
    <n v="110845"/>
    <s v="VOLUNTEER"/>
    <s v="INACTIVE VOLUNTEER"/>
    <s v="N"/>
    <m/>
    <m/>
    <m/>
    <s v="N"/>
    <m/>
    <x v="0"/>
    <m/>
    <s v="LU3"/>
    <x v="1"/>
    <x v="3"/>
    <d v="2016-06-28T00:00:00"/>
    <d v="2016-06-28T00:00:00"/>
    <x v="1"/>
    <d v="2025-01-31T00:00:00"/>
    <n v="125.17260273972603"/>
    <x v="4"/>
    <d v="2016-06-28T00:00:00"/>
    <n v="1"/>
  </r>
  <r>
    <n v="110522"/>
    <s v="VOLUNTEER"/>
    <s v="INACTIVE VOLUNTEER"/>
    <s v="N"/>
    <m/>
    <m/>
    <m/>
    <s v="N"/>
    <m/>
    <x v="1"/>
    <d v="1997-05-06T00:00:00"/>
    <s v="SG2"/>
    <x v="0"/>
    <x v="2"/>
    <d v="2015-01-07T00:00:00"/>
    <d v="2015-03-06T00:00:00"/>
    <x v="1"/>
    <d v="2025-01-31T00:00:00"/>
    <n v="27.758904109589039"/>
    <x v="5"/>
    <d v="2015-03-06T00:00:00"/>
    <n v="43"/>
  </r>
  <r>
    <n v="105870"/>
    <s v="VOLUNTEER"/>
    <s v="INACTIVE VOLUNTEER"/>
    <s v="N"/>
    <m/>
    <m/>
    <m/>
    <s v="N"/>
    <m/>
    <x v="1"/>
    <d v="1986-12-27T00:00:00"/>
    <s v="AL5"/>
    <x v="0"/>
    <x v="3"/>
    <d v="2014-02-11T00:00:00"/>
    <d v="2015-05-14T00:00:00"/>
    <x v="4"/>
    <d v="2025-01-31T00:00:00"/>
    <n v="38.123287671232873"/>
    <x v="2"/>
    <d v="2015-05-14T00:00:00"/>
    <n v="328"/>
  </r>
  <r>
    <n v="82046"/>
    <s v="VOLUNTEER"/>
    <s v="INACTIVE VOLUNTEER"/>
    <s v="N"/>
    <m/>
    <m/>
    <m/>
    <s v="N"/>
    <m/>
    <x v="1"/>
    <d v="1993-03-10T00:00:00"/>
    <s v="SG1"/>
    <x v="0"/>
    <x v="2"/>
    <d v="2011-08-13T00:00:00"/>
    <d v="2012-01-05T00:00:00"/>
    <x v="1"/>
    <d v="2025-01-31T00:00:00"/>
    <n v="31.917808219178081"/>
    <x v="5"/>
    <d v="2012-01-05T00:00:00"/>
    <n v="104"/>
  </r>
  <r>
    <n v="146770"/>
    <s v="VOLUNTEER"/>
    <s v="INACTIVE VOLUNTEER"/>
    <s v="N"/>
    <m/>
    <m/>
    <m/>
    <s v="N"/>
    <m/>
    <x v="0"/>
    <d v="2005-12-24T00:00:00"/>
    <s v="WD3"/>
    <x v="0"/>
    <x v="3"/>
    <d v="2020-10-03T00:00:00"/>
    <d v="2021-06-12T00:00:00"/>
    <x v="0"/>
    <d v="2025-01-31T00:00:00"/>
    <n v="19.117808219178084"/>
    <x v="1"/>
    <d v="2021-06-12T00:00:00"/>
    <n v="180"/>
  </r>
  <r>
    <n v="151688"/>
    <s v="VOLUNTEER"/>
    <s v="INACTIVE VOLUNTEER"/>
    <s v="N"/>
    <m/>
    <m/>
    <m/>
    <s v="N"/>
    <m/>
    <x v="1"/>
    <d v="2008-07-07T00:00:00"/>
    <s v="WD3"/>
    <x v="0"/>
    <x v="3"/>
    <d v="2021-09-04T00:00:00"/>
    <d v="2021-12-11T00:00:00"/>
    <x v="0"/>
    <d v="2025-01-31T00:00:00"/>
    <n v="16.580821917808219"/>
    <x v="1"/>
    <d v="2021-12-11T00:00:00"/>
    <n v="70"/>
  </r>
  <r>
    <n v="111944"/>
    <s v="VOLUNTEER"/>
    <s v="ACTIVE VOLUNTEER"/>
    <s v="N"/>
    <m/>
    <m/>
    <m/>
    <s v="N"/>
    <m/>
    <x v="0"/>
    <d v="1952-11-30T00:00:00"/>
    <s v="LU3"/>
    <x v="1"/>
    <x v="3"/>
    <s v="Not Recorded"/>
    <s v="Not Recorded"/>
    <x v="0"/>
    <d v="2025-01-31T00:00:00"/>
    <n v="72.219178082191775"/>
    <x v="4"/>
    <s v="Not Recorded"/>
    <s v=""/>
  </r>
  <r>
    <n v="146644"/>
    <s v="VOLUNTEER"/>
    <s v="INACTIVE VOLUNTEER"/>
    <s v="N"/>
    <m/>
    <m/>
    <m/>
    <s v="N"/>
    <m/>
    <x v="0"/>
    <d v="2006-01-23T00:00:00"/>
    <s v="WD25"/>
    <x v="0"/>
    <x v="3"/>
    <d v="2020-08-25T00:00:00"/>
    <d v="2020-12-04T00:00:00"/>
    <x v="0"/>
    <d v="2025-01-31T00:00:00"/>
    <n v="19.035616438356165"/>
    <x v="1"/>
    <d v="2020-12-04T00:00:00"/>
    <n v="74"/>
  </r>
  <r>
    <n v="151369"/>
    <s v="VOLUNTEER"/>
    <s v="INACTIVE VOLUNTEER"/>
    <s v="N"/>
    <m/>
    <m/>
    <m/>
    <s v="N"/>
    <m/>
    <x v="0"/>
    <d v="1983-12-16T00:00:00"/>
    <s v="HP3"/>
    <x v="0"/>
    <x v="6"/>
    <d v="2021-07-07T00:00:00"/>
    <d v="2022-12-15T00:00:00"/>
    <x v="0"/>
    <d v="2025-01-31T00:00:00"/>
    <n v="41.156164383561645"/>
    <x v="2"/>
    <d v="2022-12-15T00:00:00"/>
    <n v="377"/>
  </r>
  <r>
    <n v="159324"/>
    <s v="VOLUNTEER"/>
    <s v="ACTIVE VOLUNTEER"/>
    <s v="N"/>
    <m/>
    <m/>
    <m/>
    <s v="N"/>
    <m/>
    <x v="0"/>
    <d v="1956-02-04T00:00:00"/>
    <s v="HP3"/>
    <x v="0"/>
    <x v="6"/>
    <d v="2022-10-15T00:00:00"/>
    <s v=""/>
    <x v="0"/>
    <d v="2025-01-31T00:00:00"/>
    <n v="69.038356164383558"/>
    <x v="4"/>
    <d v="2025-01-31T00:00:00"/>
    <n v="600"/>
  </r>
  <r>
    <n v="79004"/>
    <s v="VOLUNTEER"/>
    <s v="INACTIVE VOLUNTEER"/>
    <s v="N"/>
    <m/>
    <m/>
    <m/>
    <s v="N"/>
    <m/>
    <x v="0"/>
    <d v="1941-06-30T00:00:00"/>
    <s v="LU4"/>
    <x v="1"/>
    <x v="3"/>
    <d v="2007-11-30T00:00:00"/>
    <d v="2012-04-01T00:00:00"/>
    <x v="1"/>
    <d v="2025-01-31T00:00:00"/>
    <n v="83.646575342465752"/>
    <x v="4"/>
    <d v="2012-04-01T00:00:00"/>
    <n v="1131"/>
  </r>
  <r>
    <n v="162811"/>
    <s v="VOLUNTEER"/>
    <s v="ACTIVE VOLUNTEER"/>
    <s v="N"/>
    <m/>
    <m/>
    <m/>
    <s v="N"/>
    <m/>
    <x v="1"/>
    <d v="1957-07-22T00:00:00"/>
    <s v="MK44"/>
    <x v="1"/>
    <x v="3"/>
    <d v="2024-06-25T00:00:00"/>
    <s v=""/>
    <x v="3"/>
    <d v="2025-01-31T00:00:00"/>
    <n v="67.575342465753423"/>
    <x v="4"/>
    <d v="2025-01-31T00:00:00"/>
    <n v="159"/>
  </r>
  <r>
    <n v="23872"/>
    <s v="VOLUNTEER"/>
    <s v="INACTIVE VOLUNTEER"/>
    <s v="N"/>
    <m/>
    <m/>
    <m/>
    <s v="N"/>
    <m/>
    <x v="0"/>
    <d v="1931-06-16T00:00:00"/>
    <s v="LU5"/>
    <x v="1"/>
    <x v="3"/>
    <d v="2007-11-26T00:00:00"/>
    <d v="2014-07-04T00:00:00"/>
    <x v="1"/>
    <d v="2025-01-31T00:00:00"/>
    <n v="93.69315068493151"/>
    <x v="4"/>
    <d v="2014-07-04T00:00:00"/>
    <n v="1725"/>
  </r>
  <r>
    <n v="147131"/>
    <s v="VOLUNTEER"/>
    <s v="INACTIVE VOLUNTEER"/>
    <s v="N"/>
    <m/>
    <m/>
    <m/>
    <s v="N"/>
    <m/>
    <x v="0"/>
    <d v="2007-06-15T00:00:00"/>
    <s v="LU3"/>
    <x v="1"/>
    <x v="1"/>
    <d v="2021-05-22T00:00:00"/>
    <d v="2021-11-30T00:00:00"/>
    <x v="0"/>
    <d v="2025-01-31T00:00:00"/>
    <n v="17.643835616438356"/>
    <x v="1"/>
    <d v="2021-11-30T00:00:00"/>
    <n v="137"/>
  </r>
  <r>
    <n v="145492"/>
    <s v="VOLUNTEER"/>
    <s v="INACTIVE VOLUNTEER"/>
    <s v="N"/>
    <m/>
    <m/>
    <m/>
    <s v="N"/>
    <m/>
    <x v="0"/>
    <d v="1958-07-27T00:00:00"/>
    <s v="MK40"/>
    <x v="1"/>
    <x v="3"/>
    <d v="2021-05-06T00:00:00"/>
    <d v="2022-06-16T00:00:00"/>
    <x v="0"/>
    <d v="2025-01-31T00:00:00"/>
    <n v="66.561643835616437"/>
    <x v="4"/>
    <d v="2022-06-16T00:00:00"/>
    <n v="291"/>
  </r>
  <r>
    <n v="81548"/>
    <s v="VOLUNTEER"/>
    <s v="INACTIVE VOLUNTEER"/>
    <s v="N"/>
    <m/>
    <m/>
    <m/>
    <s v="N"/>
    <m/>
    <x v="0"/>
    <m/>
    <s v="SG7"/>
    <x v="0"/>
    <x v="2"/>
    <d v="2009-09-16T00:00:00"/>
    <d v="2012-09-01T00:00:00"/>
    <x v="1"/>
    <d v="2025-01-31T00:00:00"/>
    <n v="125.17260273972603"/>
    <x v="4"/>
    <d v="2012-09-01T00:00:00"/>
    <n v="773"/>
  </r>
  <r>
    <n v="168357"/>
    <s v="VOLUNTEER"/>
    <s v="ACTIVE VOLUNTEER"/>
    <s v="N"/>
    <m/>
    <m/>
    <m/>
    <s v="N"/>
    <m/>
    <x v="0"/>
    <d v="2008-02-05T00:00:00"/>
    <s v="HP4"/>
    <x v="0"/>
    <x v="3"/>
    <d v="2024-07-25T00:00:00"/>
    <s v=""/>
    <x v="0"/>
    <d v="2025-01-31T00:00:00"/>
    <n v="17"/>
    <x v="1"/>
    <d v="2025-01-31T00:00:00"/>
    <n v="137"/>
  </r>
  <r>
    <n v="161962"/>
    <s v="VOLUNTEER"/>
    <s v="ACTIVE VOLUNTEER"/>
    <s v="N"/>
    <m/>
    <m/>
    <m/>
    <s v="N"/>
    <m/>
    <x v="1"/>
    <d v="2007-12-05T00:00:00"/>
    <s v="WD19"/>
    <x v="0"/>
    <x v="1"/>
    <d v="2023-06-20T00:00:00"/>
    <s v=""/>
    <x v="0"/>
    <d v="2025-01-31T00:00:00"/>
    <n v="17.169863013698631"/>
    <x v="1"/>
    <d v="2025-01-31T00:00:00"/>
    <n v="424"/>
  </r>
  <r>
    <n v="135878"/>
    <s v="VOLUNTEER"/>
    <s v="ACTIVE VOLUNTEER"/>
    <s v="N"/>
    <m/>
    <m/>
    <m/>
    <s v="N"/>
    <m/>
    <x v="0"/>
    <d v="1988-10-23T00:00:00"/>
    <s v="SG13"/>
    <x v="0"/>
    <x v="6"/>
    <d v="2019-06-10T00:00:00"/>
    <s v=""/>
    <x v="0"/>
    <d v="2025-01-31T00:00:00"/>
    <n v="36.298630136986304"/>
    <x v="2"/>
    <d v="2025-01-31T00:00:00"/>
    <n v="1475"/>
  </r>
  <r>
    <n v="80910"/>
    <s v="VOLUNTEER"/>
    <s v="INACTIVE VOLUNTEER"/>
    <s v="N"/>
    <m/>
    <m/>
    <m/>
    <s v="Y"/>
    <s v="06/09/2022"/>
    <x v="0"/>
    <d v="1899-12-31T00:00:00"/>
    <s v="LU2"/>
    <x v="1"/>
    <x v="2"/>
    <d v="1997-03-01T00:00:00"/>
    <d v="2015-12-31T00:00:00"/>
    <x v="0"/>
    <d v="2025-01-31T00:00:00"/>
    <n v="125.16986301369863"/>
    <x v="4"/>
    <d v="2015-12-31T00:00:00"/>
    <n v="4914"/>
  </r>
  <r>
    <n v="80262"/>
    <s v="VOLUNTEER"/>
    <s v="INACTIVE VOLUNTEER"/>
    <s v="N"/>
    <m/>
    <m/>
    <m/>
    <s v="N"/>
    <m/>
    <x v="0"/>
    <d v="1958-07-16T00:00:00"/>
    <s v="SG5"/>
    <x v="0"/>
    <x v="3"/>
    <d v="2009-11-21T00:00:00"/>
    <d v="2017-04-13T00:00:00"/>
    <x v="0"/>
    <d v="2025-01-31T00:00:00"/>
    <n v="66.591780821917808"/>
    <x v="4"/>
    <d v="2017-04-13T00:00:00"/>
    <n v="1929"/>
  </r>
  <r>
    <n v="118436"/>
    <s v="VOLUNTEER"/>
    <s v="INACTIVE VOLUNTEER"/>
    <s v="N"/>
    <m/>
    <m/>
    <m/>
    <s v="N"/>
    <m/>
    <x v="0"/>
    <d v="1994-03-29T00:00:00"/>
    <s v="AL5"/>
    <x v="0"/>
    <x v="2"/>
    <s v="Not Recorded"/>
    <s v="Not Recorded"/>
    <x v="0"/>
    <d v="2025-01-31T00:00:00"/>
    <n v="30.865753424657534"/>
    <x v="5"/>
    <s v="Not Recorded"/>
    <s v=""/>
  </r>
  <r>
    <n v="123659"/>
    <s v="VOLUNTEER"/>
    <s v="INACTIVE VOLUNTEER"/>
    <s v="N"/>
    <m/>
    <m/>
    <s v="FBELL"/>
    <s v="N"/>
    <m/>
    <x v="0"/>
    <d v="1939-06-17T00:00:00"/>
    <s v="WA15"/>
    <x v="3"/>
    <x v="3"/>
    <d v="2017-10-24T00:00:00"/>
    <d v="2021-08-24T00:00:00"/>
    <x v="0"/>
    <d v="2025-01-31T00:00:00"/>
    <n v="85.68493150684931"/>
    <x v="4"/>
    <d v="2021-08-24T00:00:00"/>
    <n v="1001"/>
  </r>
  <r>
    <n v="159575"/>
    <s v="VOLUNTEER"/>
    <s v="INACTIVE VOLUNTEER"/>
    <s v="N"/>
    <m/>
    <m/>
    <m/>
    <s v="N"/>
    <m/>
    <x v="1"/>
    <d v="1990-05-08T00:00:00"/>
    <s v="SG4"/>
    <x v="0"/>
    <x v="3"/>
    <s v="Not Recorded"/>
    <s v="Not Recorded"/>
    <x v="0"/>
    <d v="2025-01-31T00:00:00"/>
    <n v="34.758904109589039"/>
    <x v="5"/>
    <s v="Not Recorded"/>
    <s v=""/>
  </r>
  <r>
    <n v="118113"/>
    <s v="VOLUNTEER"/>
    <s v="INACTIVE VOLUNTEER"/>
    <s v="N"/>
    <m/>
    <m/>
    <m/>
    <s v="N"/>
    <m/>
    <x v="0"/>
    <d v="1997-01-19T00:00:00"/>
    <s v="LU5"/>
    <x v="1"/>
    <x v="3"/>
    <s v="Not Recorded"/>
    <s v="Not Recorded"/>
    <x v="3"/>
    <d v="2025-01-31T00:00:00"/>
    <n v="28.052054794520547"/>
    <x v="5"/>
    <s v="Not Recorded"/>
    <s v=""/>
  </r>
  <r>
    <n v="94635"/>
    <s v="VOLUNTEER"/>
    <s v="INACTIVE VOLUNTEER"/>
    <s v="N"/>
    <m/>
    <m/>
    <m/>
    <s v="N"/>
    <m/>
    <x v="0"/>
    <m/>
    <s v="LU6"/>
    <x v="1"/>
    <x v="2"/>
    <d v="2012-08-07T00:00:00"/>
    <d v="2012-08-07T00:00:00"/>
    <x v="1"/>
    <d v="2025-01-31T00:00:00"/>
    <n v="125.17260273972603"/>
    <x v="4"/>
    <d v="2012-08-07T00:00:00"/>
    <n v="1"/>
  </r>
  <r>
    <n v="80911"/>
    <s v="VOLUNTEER"/>
    <s v="ACTIVE VOLUNTEER"/>
    <s v="N"/>
    <m/>
    <m/>
    <m/>
    <s v="N"/>
    <m/>
    <x v="0"/>
    <d v="1944-05-24T00:00:00"/>
    <s v="AL5"/>
    <x v="0"/>
    <x v="2"/>
    <d v="2009-09-03T00:00:00"/>
    <s v=""/>
    <x v="0"/>
    <d v="2025-01-31T00:00:00"/>
    <n v="80.745205479452054"/>
    <x v="4"/>
    <d v="2025-01-31T00:00:00"/>
    <n v="4022"/>
  </r>
  <r>
    <n v="100928"/>
    <s v="VOLUNTEER"/>
    <s v="INACTIVE VOLUNTEER"/>
    <s v="N"/>
    <m/>
    <m/>
    <m/>
    <s v="N"/>
    <m/>
    <x v="0"/>
    <d v="1975-02-06T00:00:00"/>
    <s v="WD25"/>
    <x v="0"/>
    <x v="2"/>
    <d v="2012-07-17T00:00:00"/>
    <d v="2013-08-07T00:00:00"/>
    <x v="1"/>
    <d v="2025-01-31T00:00:00"/>
    <n v="50.019178082191779"/>
    <x v="3"/>
    <d v="2013-08-07T00:00:00"/>
    <n v="277"/>
  </r>
  <r>
    <n v="65927"/>
    <s v="VOLUNTEER"/>
    <s v="ACTIVE VOLUNTEER"/>
    <s v="N"/>
    <m/>
    <m/>
    <m/>
    <s v="N"/>
    <m/>
    <x v="0"/>
    <d v="1951-05-17T00:00:00"/>
    <s v="MK45"/>
    <x v="1"/>
    <x v="3"/>
    <d v="2010-08-01T00:00:00"/>
    <s v=""/>
    <x v="0"/>
    <d v="2025-01-31T00:00:00"/>
    <n v="73.761643835616439"/>
    <x v="4"/>
    <d v="2025-01-31T00:00:00"/>
    <n v="3785"/>
  </r>
  <r>
    <n v="118183"/>
    <s v="VOLUNTEER"/>
    <s v="INACTIVE VOLUNTEER"/>
    <s v="N"/>
    <m/>
    <m/>
    <m/>
    <s v="N"/>
    <m/>
    <x v="0"/>
    <d v="1953-02-19T00:00:00"/>
    <s v="CM23"/>
    <x v="0"/>
    <x v="2"/>
    <d v="2016-05-29T00:00:00"/>
    <d v="2017-04-10T00:00:00"/>
    <x v="0"/>
    <d v="2025-01-31T00:00:00"/>
    <n v="71.9972602739726"/>
    <x v="4"/>
    <d v="2017-04-10T00:00:00"/>
    <n v="226"/>
  </r>
  <r>
    <n v="55755"/>
    <s v="VOLUNTEER"/>
    <s v="INACTIVE VOLUNTEER"/>
    <s v="N"/>
    <m/>
    <m/>
    <m/>
    <s v="N"/>
    <m/>
    <x v="0"/>
    <d v="1962-02-05T00:00:00"/>
    <s v="LU4"/>
    <x v="1"/>
    <x v="3"/>
    <d v="2011-06-24T00:00:00"/>
    <d v="2021-04-22T00:00:00"/>
    <x v="4"/>
    <d v="2025-01-31T00:00:00"/>
    <n v="63.030136986301372"/>
    <x v="0"/>
    <d v="2021-04-22T00:00:00"/>
    <n v="2565"/>
  </r>
  <r>
    <n v="116362"/>
    <s v="VOLUNTEER"/>
    <s v="INACTIVE VOLUNTEER"/>
    <s v="N"/>
    <m/>
    <m/>
    <m/>
    <s v="N"/>
    <m/>
    <x v="0"/>
    <d v="1943-11-02T00:00:00"/>
    <s v="AL4"/>
    <x v="0"/>
    <x v="2"/>
    <d v="2016-03-22T00:00:00"/>
    <d v="2021-08-31T00:00:00"/>
    <x v="0"/>
    <d v="2025-01-31T00:00:00"/>
    <n v="81.30410958904109"/>
    <x v="4"/>
    <d v="2021-08-31T00:00:00"/>
    <n v="1421"/>
  </r>
  <r>
    <n v="139635"/>
    <s v="VOLUNTEER"/>
    <s v="INACTIVE VOLUNTEER"/>
    <s v="N"/>
    <m/>
    <m/>
    <m/>
    <s v="N"/>
    <m/>
    <x v="0"/>
    <d v="1979-02-18T00:00:00"/>
    <s v="SG5"/>
    <x v="1"/>
    <x v="3"/>
    <s v="Not Recorded"/>
    <s v="Not Recorded"/>
    <x v="3"/>
    <d v="2025-01-31T00:00:00"/>
    <n v="45.983561643835614"/>
    <x v="3"/>
    <s v="Not Recorded"/>
    <s v=""/>
  </r>
  <r>
    <n v="79193"/>
    <s v="VOLUNTEER"/>
    <s v="INACTIVE VOLUNTEER"/>
    <s v="N"/>
    <m/>
    <m/>
    <m/>
    <s v="N"/>
    <m/>
    <x v="0"/>
    <m/>
    <s v="MK45"/>
    <x v="1"/>
    <x v="3"/>
    <s v="Not Recorded"/>
    <s v="Not Recorded"/>
    <x v="1"/>
    <d v="2025-01-31T00:00:00"/>
    <n v="125.17260273972603"/>
    <x v="4"/>
    <s v="Not Recorded"/>
    <s v=""/>
  </r>
  <r>
    <n v="80912"/>
    <s v="VOLUNTEER"/>
    <s v="INACTIVE VOLUNTEER"/>
    <s v="N"/>
    <m/>
    <m/>
    <m/>
    <s v="N"/>
    <m/>
    <x v="0"/>
    <d v="1946-06-21T00:00:00"/>
    <s v="MK45"/>
    <x v="1"/>
    <x v="3"/>
    <d v="2010-08-06T00:00:00"/>
    <d v="2018-01-01T00:00:00"/>
    <x v="0"/>
    <d v="2025-01-31T00:00:00"/>
    <n v="78.668493150684938"/>
    <x v="4"/>
    <d v="2018-01-01T00:00:00"/>
    <n v="1932"/>
  </r>
  <r>
    <n v="144331"/>
    <s v="VOLUNTEER"/>
    <s v="INACTIVE VOLUNTEER"/>
    <s v="N"/>
    <m/>
    <m/>
    <m/>
    <s v="N"/>
    <m/>
    <x v="0"/>
    <d v="2002-02-21T00:00:00"/>
    <s v="SG14"/>
    <x v="0"/>
    <x v="3"/>
    <d v="2020-03-17T00:00:00"/>
    <d v="2022-08-04T00:00:00"/>
    <x v="0"/>
    <d v="2025-01-31T00:00:00"/>
    <n v="22.958904109589042"/>
    <x v="1"/>
    <d v="2022-08-04T00:00:00"/>
    <n v="623"/>
  </r>
  <r>
    <n v="112754"/>
    <s v="VOLUNTEER"/>
    <s v="INACTIVE VOLUNTEER"/>
    <s v="N"/>
    <m/>
    <m/>
    <m/>
    <s v="N"/>
    <m/>
    <x v="0"/>
    <d v="1997-09-02T00:00:00"/>
    <s v="WD3"/>
    <x v="0"/>
    <x v="3"/>
    <d v="2015-07-10T00:00:00"/>
    <d v="2022-04-06T00:00:00"/>
    <x v="0"/>
    <d v="2025-01-31T00:00:00"/>
    <n v="27.432876712328767"/>
    <x v="5"/>
    <d v="2022-04-06T00:00:00"/>
    <n v="1759"/>
  </r>
  <r>
    <n v="147069"/>
    <s v="VOLUNTEER"/>
    <s v="INACTIVE VOLUNTEER"/>
    <s v="N"/>
    <m/>
    <m/>
    <m/>
    <s v="N"/>
    <m/>
    <x v="0"/>
    <d v="1991-11-12T00:00:00"/>
    <s v="LU5"/>
    <x v="1"/>
    <x v="3"/>
    <s v="Not Recorded"/>
    <s v="Not Recorded"/>
    <x v="1"/>
    <d v="2025-01-31T00:00:00"/>
    <n v="33.243835616438353"/>
    <x v="5"/>
    <s v="Not Recorded"/>
    <s v=""/>
  </r>
  <r>
    <n v="93857"/>
    <s v="VOLUNTEER"/>
    <s v="INACTIVE VOLUNTEER"/>
    <s v="N"/>
    <m/>
    <m/>
    <m/>
    <s v="N"/>
    <m/>
    <x v="0"/>
    <m/>
    <s v="AL2"/>
    <x v="0"/>
    <x v="2"/>
    <d v="2012-02-07T00:00:00"/>
    <d v="2012-05-24T00:00:00"/>
    <x v="1"/>
    <d v="2025-01-31T00:00:00"/>
    <n v="125.17260273972603"/>
    <x v="4"/>
    <d v="2012-05-24T00:00:00"/>
    <n v="78"/>
  </r>
  <r>
    <n v="125037"/>
    <s v="VOLUNTEER"/>
    <s v="INACTIVE VOLUNTEER"/>
    <s v="N"/>
    <m/>
    <m/>
    <m/>
    <s v="N"/>
    <m/>
    <x v="0"/>
    <d v="1969-03-20T00:00:00"/>
    <s v="ST7"/>
    <x v="3"/>
    <x v="2"/>
    <d v="2017-10-28T00:00:00"/>
    <d v="2019-02-27T00:00:00"/>
    <x v="0"/>
    <d v="2025-01-31T00:00:00"/>
    <n v="55.906849315068492"/>
    <x v="0"/>
    <d v="2019-02-27T00:00:00"/>
    <n v="348"/>
  </r>
  <r>
    <n v="112786"/>
    <s v="VOLUNTEER"/>
    <s v="INACTIVE VOLUNTEER"/>
    <s v="N"/>
    <m/>
    <m/>
    <m/>
    <s v="N"/>
    <m/>
    <x v="0"/>
    <d v="1955-06-10T00:00:00"/>
    <s v="AL7"/>
    <x v="0"/>
    <x v="2"/>
    <d v="2015-07-20T00:00:00"/>
    <d v="2017-04-19T00:00:00"/>
    <x v="0"/>
    <d v="2025-01-31T00:00:00"/>
    <n v="69.69315068493151"/>
    <x v="4"/>
    <d v="2017-04-19T00:00:00"/>
    <n v="458"/>
  </r>
  <r>
    <n v="154682"/>
    <s v="VOLUNTEER"/>
    <s v="ACTIVE VOLUNTEER"/>
    <s v="N"/>
    <m/>
    <m/>
    <m/>
    <s v="N"/>
    <m/>
    <x v="0"/>
    <d v="1966-09-13T00:00:00"/>
    <s v="HP4"/>
    <x v="0"/>
    <x v="2"/>
    <d v="2022-01-19T00:00:00"/>
    <s v=""/>
    <x v="0"/>
    <d v="2025-01-31T00:00:00"/>
    <n v="58.424657534246577"/>
    <x v="0"/>
    <d v="2025-01-31T00:00:00"/>
    <n v="793"/>
  </r>
  <r>
    <n v="127281"/>
    <s v="VOLUNTEER"/>
    <s v="INACTIVE VOLUNTEER"/>
    <s v="N"/>
    <m/>
    <m/>
    <m/>
    <s v="N"/>
    <m/>
    <x v="0"/>
    <d v="1947-06-18T00:00:00"/>
    <s v="LU1"/>
    <x v="1"/>
    <x v="3"/>
    <s v="Not Recorded"/>
    <s v="Not Recorded"/>
    <x v="1"/>
    <d v="2025-01-31T00:00:00"/>
    <n v="77.676712328767124"/>
    <x v="4"/>
    <s v="Not Recorded"/>
    <s v=""/>
  </r>
  <r>
    <n v="105204"/>
    <s v="VOLUNTEER"/>
    <s v="INACTIVE VOLUNTEER"/>
    <s v="N"/>
    <m/>
    <m/>
    <m/>
    <s v="N"/>
    <m/>
    <x v="0"/>
    <d v="1998-11-19T00:00:00"/>
    <s v="LU2"/>
    <x v="1"/>
    <x v="2"/>
    <d v="2013-08-19T00:00:00"/>
    <d v="2013-12-01T00:00:00"/>
    <x v="1"/>
    <d v="2025-01-31T00:00:00"/>
    <n v="26.219178082191782"/>
    <x v="5"/>
    <d v="2013-12-01T00:00:00"/>
    <n v="75"/>
  </r>
  <r>
    <n v="163427"/>
    <s v="VOLUNTEER"/>
    <s v="INACTIVE VOLUNTEER"/>
    <s v="N"/>
    <m/>
    <m/>
    <m/>
    <s v="N"/>
    <m/>
    <x v="0"/>
    <d v="2004-12-03T00:00:00"/>
    <s v="AL5"/>
    <x v="0"/>
    <x v="3"/>
    <s v="Not Recorded"/>
    <s v="Not Recorded"/>
    <x v="1"/>
    <d v="2025-01-31T00:00:00"/>
    <n v="20.175342465753424"/>
    <x v="1"/>
    <s v="Not Recorded"/>
    <s v=""/>
  </r>
  <r>
    <n v="85435"/>
    <s v="VOLUNTEER"/>
    <s v="ACTIVE VOLUNTEER"/>
    <s v="N"/>
    <m/>
    <m/>
    <m/>
    <s v="N"/>
    <m/>
    <x v="0"/>
    <d v="1957-10-20T00:00:00"/>
    <s v="MK42"/>
    <x v="1"/>
    <x v="2"/>
    <d v="2014-01-12T00:00:00"/>
    <s v=""/>
    <x v="0"/>
    <d v="2025-01-31T00:00:00"/>
    <n v="67.328767123287676"/>
    <x v="4"/>
    <d v="2025-01-31T00:00:00"/>
    <n v="2885"/>
  </r>
  <r>
    <n v="160896"/>
    <s v="VOLUNTEER"/>
    <s v="INACTIVE VOLUNTEER"/>
    <s v="N"/>
    <m/>
    <m/>
    <m/>
    <s v="N"/>
    <m/>
    <x v="0"/>
    <d v="1973-10-26T00:00:00"/>
    <s v="MK45"/>
    <x v="1"/>
    <x v="3"/>
    <d v="2023-06-26T00:00:00"/>
    <d v="2024-06-06T00:00:00"/>
    <x v="3"/>
    <d v="2025-01-31T00:00:00"/>
    <n v="51.301369863013697"/>
    <x v="3"/>
    <d v="2024-06-06T00:00:00"/>
    <n v="249"/>
  </r>
  <r>
    <n v="162297"/>
    <s v="VOLUNTEER"/>
    <s v="ACTIVE VOLUNTEER"/>
    <s v="N"/>
    <m/>
    <m/>
    <m/>
    <s v="N"/>
    <m/>
    <x v="0"/>
    <d v="1964-11-19T00:00:00"/>
    <s v="EN3"/>
    <x v="2"/>
    <x v="5"/>
    <d v="2023-07-18T00:00:00"/>
    <s v=""/>
    <x v="0"/>
    <d v="2025-01-31T00:00:00"/>
    <n v="60.241095890410961"/>
    <x v="0"/>
    <d v="2025-01-31T00:00:00"/>
    <n v="404"/>
  </r>
  <r>
    <n v="80273"/>
    <s v="VOLUNTEER"/>
    <s v="INACTIVE VOLUNTEER"/>
    <s v="N"/>
    <m/>
    <m/>
    <m/>
    <s v="N"/>
    <m/>
    <x v="0"/>
    <m/>
    <s v="LU3"/>
    <x v="1"/>
    <x v="2"/>
    <d v="2011-10-12T00:00:00"/>
    <d v="2011-10-12T00:00:00"/>
    <x v="1"/>
    <d v="2025-01-31T00:00:00"/>
    <n v="125.17260273972603"/>
    <x v="4"/>
    <d v="2011-10-12T00:00:00"/>
    <n v="1"/>
  </r>
  <r>
    <n v="148532"/>
    <s v="VOLUNTEER"/>
    <s v="INACTIVE VOLUNTEER"/>
    <s v="N"/>
    <m/>
    <m/>
    <m/>
    <s v="N"/>
    <m/>
    <x v="0"/>
    <d v="1991-07-10T00:00:00"/>
    <s v="CB2"/>
    <x v="2"/>
    <x v="3"/>
    <s v="Not Recorded"/>
    <s v="Not Recorded"/>
    <x v="1"/>
    <d v="2025-01-31T00:00:00"/>
    <n v="33.586301369863016"/>
    <x v="5"/>
    <s v="Not Recorded"/>
    <s v=""/>
  </r>
  <r>
    <n v="8226"/>
    <s v="VOLUNTEER"/>
    <s v="INACTIVE VOLUNTEER"/>
    <s v="N"/>
    <m/>
    <m/>
    <m/>
    <s v="N"/>
    <m/>
    <x v="0"/>
    <d v="1959-08-03T00:00:00"/>
    <s v="LU4"/>
    <x v="1"/>
    <x v="2"/>
    <d v="1899-12-31T00:00:00"/>
    <d v="1899-12-31T00:00:00"/>
    <x v="1"/>
    <d v="2025-01-31T00:00:00"/>
    <n v="65.542465753424651"/>
    <x v="4"/>
    <d v="1899-12-31T00:00:00"/>
    <m/>
  </r>
  <r>
    <n v="80664"/>
    <s v="VOLUNTEER"/>
    <s v="INACTIVE VOLUNTEER"/>
    <s v="N"/>
    <m/>
    <m/>
    <m/>
    <s v="N"/>
    <m/>
    <x v="0"/>
    <d v="1948-01-15T00:00:00"/>
    <s v="LU2"/>
    <x v="1"/>
    <x v="2"/>
    <d v="2001-06-29T00:00:00"/>
    <d v="2012-05-03T00:00:00"/>
    <x v="1"/>
    <d v="2025-01-31T00:00:00"/>
    <n v="77.098630136986301"/>
    <x v="4"/>
    <d v="2012-05-03T00:00:00"/>
    <n v="2830"/>
  </r>
  <r>
    <n v="153663"/>
    <s v="VOLUNTEER"/>
    <s v="ACTIVE VOLUNTEER"/>
    <s v="N"/>
    <m/>
    <m/>
    <m/>
    <s v="N"/>
    <m/>
    <x v="0"/>
    <d v="2007-09-23T00:00:00"/>
    <s v="MK41"/>
    <x v="1"/>
    <x v="3"/>
    <d v="2022-01-15T00:00:00"/>
    <s v=""/>
    <x v="0"/>
    <d v="2025-01-31T00:00:00"/>
    <n v="17.36986301369863"/>
    <x v="1"/>
    <d v="2025-01-31T00:00:00"/>
    <n v="795"/>
  </r>
  <r>
    <n v="94140"/>
    <s v="VOLUNTEER"/>
    <s v="INACTIVE VOLUNTEER"/>
    <s v="N"/>
    <m/>
    <m/>
    <m/>
    <s v="N"/>
    <m/>
    <x v="1"/>
    <d v="1959-05-23T00:00:00"/>
    <s v="SG1"/>
    <x v="0"/>
    <x v="2"/>
    <d v="2012-03-23T00:00:00"/>
    <d v="2012-06-13T00:00:00"/>
    <x v="1"/>
    <d v="2025-01-31T00:00:00"/>
    <n v="65.739726027397253"/>
    <x v="4"/>
    <d v="2012-06-13T00:00:00"/>
    <n v="59"/>
  </r>
  <r>
    <n v="167869"/>
    <s v="VOLUNTEER"/>
    <s v="INACTIVE VOLUNTEER"/>
    <s v="N"/>
    <m/>
    <m/>
    <m/>
    <s v="N"/>
    <m/>
    <x v="0"/>
    <d v="1966-12-10T00:00:00"/>
    <s v="SG16"/>
    <x v="0"/>
    <x v="0"/>
    <s v="Not Recorded"/>
    <s v="Not Recorded"/>
    <x v="1"/>
    <d v="2025-01-31T00:00:00"/>
    <n v="58.183561643835617"/>
    <x v="0"/>
    <s v="Not Recorded"/>
    <s v=""/>
  </r>
  <r>
    <n v="102288"/>
    <s v="VOLUNTEER"/>
    <s v="INACTIVE VOLUNTEER"/>
    <s v="N"/>
    <m/>
    <m/>
    <m/>
    <s v="N"/>
    <m/>
    <x v="0"/>
    <d v="1974-09-17T00:00:00"/>
    <s v="LU6"/>
    <x v="1"/>
    <x v="3"/>
    <d v="2012-12-09T00:00:00"/>
    <d v="2016-02-24T00:00:00"/>
    <x v="0"/>
    <d v="2025-01-31T00:00:00"/>
    <n v="50.408219178082192"/>
    <x v="3"/>
    <d v="2016-02-24T00:00:00"/>
    <n v="838"/>
  </r>
  <r>
    <n v="158405"/>
    <s v="VOLUNTEER"/>
    <s v="ACTIVE VOLUNTEER"/>
    <s v="N"/>
    <m/>
    <m/>
    <m/>
    <s v="N"/>
    <m/>
    <x v="0"/>
    <d v="2006-09-05T00:00:00"/>
    <s v="LU3"/>
    <x v="1"/>
    <x v="0"/>
    <d v="2022-06-13T00:00:00"/>
    <s v=""/>
    <x v="0"/>
    <d v="2025-01-31T00:00:00"/>
    <n v="18.419178082191781"/>
    <x v="1"/>
    <d v="2025-01-31T00:00:00"/>
    <n v="690"/>
  </r>
  <r>
    <n v="158395"/>
    <s v="VOLUNTEER"/>
    <s v="ACTIVE VOLUNTEER"/>
    <s v="N"/>
    <m/>
    <m/>
    <m/>
    <s v="N"/>
    <m/>
    <x v="0"/>
    <d v="2008-06-11T00:00:00"/>
    <s v="LU3"/>
    <x v="1"/>
    <x v="2"/>
    <d v="2022-06-13T00:00:00"/>
    <s v=""/>
    <x v="0"/>
    <d v="2025-01-31T00:00:00"/>
    <n v="16.652054794520549"/>
    <x v="1"/>
    <d v="2025-01-31T00:00:00"/>
    <n v="690"/>
  </r>
  <r>
    <n v="146731"/>
    <s v="VOLUNTEER"/>
    <s v="ACTIVE VOLUNTEER"/>
    <s v="N"/>
    <m/>
    <m/>
    <m/>
    <s v="N"/>
    <m/>
    <x v="0"/>
    <d v="1973-02-11T00:00:00"/>
    <s v="AL2"/>
    <x v="0"/>
    <x v="3"/>
    <d v="2020-09-17T00:00:00"/>
    <s v=""/>
    <x v="0"/>
    <d v="2025-01-31T00:00:00"/>
    <n v="52.005479452054793"/>
    <x v="3"/>
    <d v="2025-01-31T00:00:00"/>
    <n v="1142"/>
  </r>
  <r>
    <n v="80002"/>
    <s v="VOLUNTEER"/>
    <s v="INACTIVE VOLUNTEER"/>
    <s v="N"/>
    <m/>
    <m/>
    <m/>
    <s v="N"/>
    <m/>
    <x v="0"/>
    <d v="1991-08-02T00:00:00"/>
    <s v="LU2"/>
    <x v="1"/>
    <x v="3"/>
    <d v="2011-10-12T00:00:00"/>
    <d v="2011-10-12T00:00:00"/>
    <x v="1"/>
    <d v="2025-01-31T00:00:00"/>
    <n v="33.523287671232879"/>
    <x v="5"/>
    <d v="2011-10-12T00:00:00"/>
    <n v="1"/>
  </r>
  <r>
    <n v="107724"/>
    <s v="VOLUNTEER"/>
    <s v="INACTIVE VOLUNTEER"/>
    <s v="N"/>
    <m/>
    <m/>
    <m/>
    <s v="N"/>
    <m/>
    <x v="0"/>
    <d v="1966-04-08T00:00:00"/>
    <s v="LU2"/>
    <x v="1"/>
    <x v="2"/>
    <d v="2014-06-04T00:00:00"/>
    <d v="2014-06-04T00:00:00"/>
    <x v="1"/>
    <d v="2025-01-31T00:00:00"/>
    <n v="58.857534246575341"/>
    <x v="0"/>
    <d v="2014-06-04T00:00:00"/>
    <n v="1"/>
  </r>
  <r>
    <n v="93156"/>
    <s v="VOLUNTEER"/>
    <s v="INACTIVE VOLUNTEER"/>
    <s v="N"/>
    <m/>
    <m/>
    <m/>
    <s v="N"/>
    <m/>
    <x v="0"/>
    <d v="1952-02-06T00:00:00"/>
    <s v="LU6"/>
    <x v="1"/>
    <x v="3"/>
    <d v="2012-03-01T00:00:00"/>
    <d v="2020-01-03T00:00:00"/>
    <x v="3"/>
    <d v="2025-01-31T00:00:00"/>
    <n v="73.035616438356158"/>
    <x v="4"/>
    <d v="2020-01-03T00:00:00"/>
    <n v="2047"/>
  </r>
  <r>
    <n v="160479"/>
    <s v="VOLUNTEER"/>
    <s v="INACTIVE VOLUNTEER"/>
    <s v="N"/>
    <m/>
    <m/>
    <m/>
    <s v="N"/>
    <m/>
    <x v="0"/>
    <d v="1991-01-24T00:00:00"/>
    <s v="LU1"/>
    <x v="1"/>
    <x v="3"/>
    <s v="Not Recorded"/>
    <s v="Not Recorded"/>
    <x v="1"/>
    <d v="2025-01-31T00:00:00"/>
    <n v="34.043835616438358"/>
    <x v="5"/>
    <s v="Not Recorded"/>
    <s v=""/>
  </r>
  <r>
    <n v="16244"/>
    <s v="VOLUNTEER"/>
    <s v="ACTIVE VOLUNTEER"/>
    <s v="N"/>
    <m/>
    <m/>
    <m/>
    <s v="N"/>
    <m/>
    <x v="0"/>
    <d v="1948-07-11T00:00:00"/>
    <s v="LU5"/>
    <x v="1"/>
    <x v="3"/>
    <d v="1996-11-01T00:00:00"/>
    <s v=""/>
    <x v="2"/>
    <d v="2025-01-31T00:00:00"/>
    <n v="76.610958904109594"/>
    <x v="4"/>
    <d v="2025-01-31T00:00:00"/>
    <n v="7371"/>
  </r>
  <r>
    <n v="79253"/>
    <s v="VOLUNTEER"/>
    <s v="INACTIVE VOLUNTEER"/>
    <s v="N"/>
    <m/>
    <m/>
    <m/>
    <s v="N"/>
    <m/>
    <x v="0"/>
    <d v="1969-10-25T00:00:00"/>
    <s v="AL1"/>
    <x v="0"/>
    <x v="2"/>
    <d v="2011-05-06T00:00:00"/>
    <d v="2015-05-06T00:00:00"/>
    <x v="1"/>
    <d v="2025-01-31T00:00:00"/>
    <n v="55.30684931506849"/>
    <x v="0"/>
    <d v="2015-05-06T00:00:00"/>
    <n v="1044"/>
  </r>
  <r>
    <n v="101131"/>
    <s v="VOLUNTEER"/>
    <s v="INACTIVE VOLUNTEER"/>
    <s v="N"/>
    <m/>
    <m/>
    <m/>
    <s v="N"/>
    <m/>
    <x v="0"/>
    <m/>
    <s v="MK45"/>
    <x v="1"/>
    <x v="2"/>
    <s v="Not Recorded"/>
    <s v="Not Recorded"/>
    <x v="1"/>
    <d v="2025-01-31T00:00:00"/>
    <n v="125.17260273972603"/>
    <x v="4"/>
    <s v="Not Recorded"/>
    <s v=""/>
  </r>
  <r>
    <n v="168323"/>
    <s v="VOLUNTEER"/>
    <s v="INACTIVE VOLUNTEER"/>
    <s v="N"/>
    <m/>
    <m/>
    <m/>
    <s v="N"/>
    <m/>
    <x v="1"/>
    <d v="2007-04-05T00:00:00"/>
    <s v="AL5"/>
    <x v="0"/>
    <x v="3"/>
    <d v="2024-07-26T00:00:00"/>
    <d v="2024-08-30T00:00:00"/>
    <x v="0"/>
    <d v="2025-01-31T00:00:00"/>
    <n v="17.838356164383562"/>
    <x v="1"/>
    <d v="2024-08-30T00:00:00"/>
    <n v="26"/>
  </r>
  <r>
    <n v="151471"/>
    <s v="VOLUNTEER"/>
    <s v="INACTIVE VOLUNTEER"/>
    <s v="N"/>
    <m/>
    <m/>
    <m/>
    <s v="N"/>
    <m/>
    <x v="0"/>
    <d v="2004-05-01T00:00:00"/>
    <s v="LU6"/>
    <x v="1"/>
    <x v="3"/>
    <d v="2021-08-26T00:00:00"/>
    <d v="2022-09-06T00:00:00"/>
    <x v="0"/>
    <d v="2025-01-31T00:00:00"/>
    <n v="20.767123287671232"/>
    <x v="1"/>
    <d v="2022-09-06T00:00:00"/>
    <n v="269"/>
  </r>
  <r>
    <n v="83185"/>
    <s v="VOLUNTEER"/>
    <s v="INACTIVE VOLUNTEER"/>
    <s v="N"/>
    <m/>
    <m/>
    <m/>
    <s v="N"/>
    <m/>
    <x v="0"/>
    <d v="1951-10-31T00:00:00"/>
    <s v="MK2"/>
    <x v="4"/>
    <x v="2"/>
    <d v="2011-10-26T00:00:00"/>
    <d v="2012-01-01T00:00:00"/>
    <x v="1"/>
    <d v="2025-01-31T00:00:00"/>
    <n v="73.30410958904109"/>
    <x v="4"/>
    <d v="2012-01-01T00:00:00"/>
    <n v="48"/>
  </r>
  <r>
    <n v="140198"/>
    <s v="VOLUNTEER"/>
    <s v="INACTIVE VOLUNTEER"/>
    <s v="N"/>
    <m/>
    <m/>
    <m/>
    <s v="N"/>
    <m/>
    <x v="0"/>
    <d v="1962-05-15T00:00:00"/>
    <s v="LU2"/>
    <x v="1"/>
    <x v="3"/>
    <d v="2019-12-14T00:00:00"/>
    <d v="2022-09-15T00:00:00"/>
    <x v="4"/>
    <d v="2025-01-31T00:00:00"/>
    <n v="62.758904109589039"/>
    <x v="0"/>
    <d v="2022-09-15T00:00:00"/>
    <n v="719"/>
  </r>
  <r>
    <n v="108502"/>
    <s v="VOLUNTEER"/>
    <s v="INACTIVE VOLUNTEER"/>
    <s v="N"/>
    <m/>
    <m/>
    <m/>
    <s v="N"/>
    <m/>
    <x v="1"/>
    <d v="1995-06-29T00:00:00"/>
    <s v="LU5"/>
    <x v="1"/>
    <x v="3"/>
    <d v="2018-01-09T00:00:00"/>
    <d v="2020-09-29T00:00:00"/>
    <x v="0"/>
    <d v="2025-01-31T00:00:00"/>
    <n v="29.613698630136987"/>
    <x v="5"/>
    <d v="2020-09-29T00:00:00"/>
    <n v="711"/>
  </r>
  <r>
    <n v="124362"/>
    <s v="VOLUNTEER"/>
    <s v="INACTIVE VOLUNTEER"/>
    <s v="N"/>
    <m/>
    <m/>
    <m/>
    <s v="N"/>
    <m/>
    <x v="0"/>
    <d v="1998-12-28T00:00:00"/>
    <s v="LU2"/>
    <x v="1"/>
    <x v="5"/>
    <d v="2017-09-21T00:00:00"/>
    <d v="2017-09-21T00:00:00"/>
    <x v="0"/>
    <d v="2025-01-31T00:00:00"/>
    <n v="26.112328767123287"/>
    <x v="5"/>
    <d v="2017-09-21T00:00:00"/>
    <n v="1"/>
  </r>
  <r>
    <n v="130433"/>
    <s v="VOLUNTEER"/>
    <s v="INACTIVE VOLUNTEER"/>
    <s v="N"/>
    <m/>
    <m/>
    <m/>
    <s v="N"/>
    <m/>
    <x v="1"/>
    <d v="1976-06-17T00:00:00"/>
    <s v="MK41"/>
    <x v="1"/>
    <x v="1"/>
    <s v="Not Recorded"/>
    <s v="Not Recorded"/>
    <x v="1"/>
    <d v="2025-01-31T00:00:00"/>
    <n v="48.657534246575345"/>
    <x v="3"/>
    <s v="Not Recorded"/>
    <s v=""/>
  </r>
  <r>
    <n v="23614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82294"/>
    <s v="VOLUNTEER"/>
    <s v="ACTIVE VOLUNTEER"/>
    <s v="N"/>
    <m/>
    <m/>
    <m/>
    <s v="N"/>
    <m/>
    <x v="0"/>
    <m/>
    <s v="LU3"/>
    <x v="1"/>
    <x v="2"/>
    <d v="2017-06-16T00:00:00"/>
    <s v=""/>
    <x v="2"/>
    <d v="2025-01-31T00:00:00"/>
    <n v="125.17260273972603"/>
    <x v="4"/>
    <d v="2025-01-31T00:00:00"/>
    <n v="1991"/>
  </r>
  <r>
    <n v="100918"/>
    <s v="VOLUNTEER"/>
    <s v="INACTIVE VOLUNTEER"/>
    <s v="N"/>
    <m/>
    <m/>
    <m/>
    <s v="N"/>
    <m/>
    <x v="0"/>
    <d v="1984-11-15T00:00:00"/>
    <s v="LU6"/>
    <x v="1"/>
    <x v="3"/>
    <d v="2013-03-11T00:00:00"/>
    <d v="2013-03-11T00:00:00"/>
    <x v="1"/>
    <d v="2025-01-31T00:00:00"/>
    <n v="40.238356164383561"/>
    <x v="2"/>
    <d v="2013-03-11T00:00:00"/>
    <n v="1"/>
  </r>
  <r>
    <n v="95325"/>
    <s v="VOLUNTEER"/>
    <s v="INACTIVE VOLUNTEER"/>
    <s v="N"/>
    <m/>
    <m/>
    <m/>
    <s v="N"/>
    <m/>
    <x v="0"/>
    <d v="1993-07-03T00:00:00"/>
    <s v="LU3"/>
    <x v="1"/>
    <x v="3"/>
    <s v="Not Recorded"/>
    <s v="Not Recorded"/>
    <x v="1"/>
    <d v="2025-01-31T00:00:00"/>
    <n v="31.602739726027398"/>
    <x v="5"/>
    <s v="Not Recorded"/>
    <s v=""/>
  </r>
  <r>
    <n v="50679"/>
    <s v="VOLUNTEER"/>
    <s v="INACTIVE VOLUNTEER"/>
    <s v="N"/>
    <m/>
    <m/>
    <m/>
    <s v="N"/>
    <m/>
    <x v="0"/>
    <d v="1970-05-28T00:00:00"/>
    <s v="LU2"/>
    <x v="1"/>
    <x v="3"/>
    <d v="2014-02-17T00:00:00"/>
    <d v="2016-05-11T00:00:00"/>
    <x v="4"/>
    <d v="2025-01-31T00:00:00"/>
    <n v="54.717808219178082"/>
    <x v="3"/>
    <d v="2016-05-11T00:00:00"/>
    <n v="583"/>
  </r>
  <r>
    <n v="117207"/>
    <s v="VOLUNTEER"/>
    <s v="INACTIVE VOLUNTEER"/>
    <s v="N"/>
    <m/>
    <m/>
    <m/>
    <s v="N"/>
    <m/>
    <x v="1"/>
    <d v="1981-01-24T00:00:00"/>
    <s v="LU2"/>
    <x v="1"/>
    <x v="2"/>
    <d v="2016-04-28T00:00:00"/>
    <d v="2017-05-30T00:00:00"/>
    <x v="0"/>
    <d v="2025-01-31T00:00:00"/>
    <n v="44.049315068493151"/>
    <x v="2"/>
    <d v="2017-05-30T00:00:00"/>
    <n v="284"/>
  </r>
  <r>
    <n v="102630"/>
    <s v="VOLUNTEER"/>
    <s v="ACTIVE VOLUNTEER"/>
    <s v="N"/>
    <m/>
    <m/>
    <m/>
    <s v="N"/>
    <m/>
    <x v="0"/>
    <d v="1954-04-07T00:00:00"/>
    <s v="LU2"/>
    <x v="1"/>
    <x v="2"/>
    <d v="2013-01-24T00:00:00"/>
    <s v=""/>
    <x v="0"/>
    <d v="2025-01-31T00:00:00"/>
    <n v="70.868493150684927"/>
    <x v="4"/>
    <d v="2025-01-31T00:00:00"/>
    <n v="3137"/>
  </r>
  <r>
    <n v="117538"/>
    <s v="VOLUNTEER"/>
    <s v="INACTIVE VOLUNTEER"/>
    <s v="N"/>
    <m/>
    <m/>
    <m/>
    <s v="N"/>
    <m/>
    <x v="1"/>
    <d v="1970-09-02T00:00:00"/>
    <s v="PE7"/>
    <x v="2"/>
    <x v="2"/>
    <d v="2016-06-23T00:00:00"/>
    <s v=""/>
    <x v="2"/>
    <d v="2025-01-31T00:00:00"/>
    <n v="54.452054794520549"/>
    <x v="3"/>
    <d v="2025-01-31T00:00:00"/>
    <n v="2247"/>
  </r>
  <r>
    <n v="160508"/>
    <s v="VOLUNTEER"/>
    <s v="ACTIVE VOLUNTEER"/>
    <s v="N"/>
    <m/>
    <m/>
    <m/>
    <s v="N"/>
    <m/>
    <x v="1"/>
    <d v="2010-10-14T00:00:00"/>
    <s v="LU4"/>
    <x v="1"/>
    <x v="3"/>
    <d v="2023-04-26T00:00:00"/>
    <s v=""/>
    <x v="2"/>
    <d v="2025-01-31T00:00:00"/>
    <n v="14.30958904109589"/>
    <x v="6"/>
    <d v="2025-01-31T00:00:00"/>
    <n v="463"/>
  </r>
  <r>
    <n v="158507"/>
    <s v="VOLUNTEER"/>
    <s v="INACTIVE VOLUNTEER"/>
    <s v="N"/>
    <m/>
    <m/>
    <m/>
    <s v="N"/>
    <m/>
    <x v="0"/>
    <d v="2007-09-25T00:00:00"/>
    <s v="LU2"/>
    <x v="1"/>
    <x v="3"/>
    <s v="Not Recorded"/>
    <s v="Not Recorded"/>
    <x v="1"/>
    <d v="2025-01-31T00:00:00"/>
    <n v="17.364383561643837"/>
    <x v="1"/>
    <s v="Not Recorded"/>
    <s v=""/>
  </r>
  <r>
    <n v="135803"/>
    <s v="VOLUNTEER"/>
    <s v="INACTIVE VOLUNTEER"/>
    <s v="N"/>
    <m/>
    <m/>
    <m/>
    <s v="N"/>
    <m/>
    <x v="0"/>
    <d v="2000-11-10T00:00:00"/>
    <s v="MK43"/>
    <x v="1"/>
    <x v="3"/>
    <d v="2019-07-10T00:00:00"/>
    <d v="2019-07-26T00:00:00"/>
    <x v="0"/>
    <d v="2025-01-31T00:00:00"/>
    <n v="24.241095890410961"/>
    <x v="1"/>
    <d v="2019-07-26T00:00:00"/>
    <n v="13"/>
  </r>
  <r>
    <n v="93148"/>
    <s v="VOLUNTEER"/>
    <s v="INACTIVE VOLUNTEER"/>
    <s v="N"/>
    <m/>
    <m/>
    <m/>
    <s v="N"/>
    <m/>
    <x v="1"/>
    <d v="1966-06-06T00:00:00"/>
    <s v="EN8"/>
    <x v="0"/>
    <x v="2"/>
    <d v="2011-11-20T00:00:00"/>
    <d v="2012-06-01T00:00:00"/>
    <x v="1"/>
    <d v="2025-01-31T00:00:00"/>
    <n v="58.695890410958903"/>
    <x v="0"/>
    <d v="2012-06-01T00:00:00"/>
    <n v="140"/>
  </r>
  <r>
    <n v="133598"/>
    <s v="VOLUNTEER"/>
    <s v="ACTIVE VOLUNTEER"/>
    <s v="N"/>
    <m/>
    <m/>
    <m/>
    <s v="N"/>
    <m/>
    <x v="0"/>
    <d v="1951-11-03T00:00:00"/>
    <s v="MK44"/>
    <x v="1"/>
    <x v="3"/>
    <d v="2019-02-11T00:00:00"/>
    <s v=""/>
    <x v="0"/>
    <d v="2025-01-31T00:00:00"/>
    <n v="73.295890410958904"/>
    <x v="4"/>
    <d v="2025-01-31T00:00:00"/>
    <n v="1560"/>
  </r>
  <r>
    <n v="109207"/>
    <s v="VOLUNTEER"/>
    <s v="ACTIVE VOLUNTEER"/>
    <s v="N"/>
    <m/>
    <m/>
    <m/>
    <s v="N"/>
    <m/>
    <x v="0"/>
    <d v="1947-02-14T00:00:00"/>
    <s v="AL5"/>
    <x v="0"/>
    <x v="2"/>
    <d v="2014-10-13T00:00:00"/>
    <s v=""/>
    <x v="0"/>
    <d v="2025-01-31T00:00:00"/>
    <n v="78.016438356164386"/>
    <x v="4"/>
    <d v="2025-01-31T00:00:00"/>
    <n v="2690"/>
  </r>
  <r>
    <n v="80914"/>
    <s v="VOLUNTEER"/>
    <s v="INACTIVE VOLUNTEER"/>
    <s v="N"/>
    <m/>
    <m/>
    <m/>
    <s v="N"/>
    <m/>
    <x v="0"/>
    <d v="1946-01-05T00:00:00"/>
    <s v="MK42"/>
    <x v="1"/>
    <x v="3"/>
    <d v="2008-11-04T00:00:00"/>
    <d v="2021-03-29T00:00:00"/>
    <x v="4"/>
    <d v="2025-01-31T00:00:00"/>
    <n v="79.126027397260273"/>
    <x v="4"/>
    <d v="2021-03-29T00:00:00"/>
    <n v="3235"/>
  </r>
  <r>
    <n v="40639"/>
    <s v="VOLUNTEER"/>
    <s v="INACTIVE VOLUNTEER"/>
    <s v="N"/>
    <m/>
    <m/>
    <m/>
    <s v="Y"/>
    <s v="06/03/2024"/>
    <x v="0"/>
    <d v="1934-12-12T00:00:00"/>
    <s v="SG17"/>
    <x v="1"/>
    <x v="2"/>
    <d v="2007-01-01T00:00:00"/>
    <d v="2019-05-23T00:00:00"/>
    <x v="2"/>
    <d v="2025-01-31T00:00:00"/>
    <n v="90.2"/>
    <x v="4"/>
    <d v="2019-05-23T00:00:00"/>
    <n v="3234"/>
  </r>
  <r>
    <n v="93350"/>
    <s v="VOLUNTEER"/>
    <s v="INACTIVE VOLUNTEER"/>
    <s v="N"/>
    <m/>
    <m/>
    <m/>
    <s v="N"/>
    <m/>
    <x v="0"/>
    <d v="1940-05-11T00:00:00"/>
    <s v="AL7"/>
    <x v="0"/>
    <x v="2"/>
    <d v="2012-01-30T00:00:00"/>
    <d v="2013-08-01T00:00:00"/>
    <x v="1"/>
    <d v="2025-01-31T00:00:00"/>
    <n v="84.783561643835611"/>
    <x v="4"/>
    <d v="2013-08-01T00:00:00"/>
    <n v="394"/>
  </r>
  <r>
    <n v="144932"/>
    <s v="VOLUNTEER"/>
    <s v="ACTIVE VOLUNTEER"/>
    <s v="N"/>
    <m/>
    <m/>
    <m/>
    <s v="N"/>
    <m/>
    <x v="1"/>
    <d v="1964-08-15T00:00:00"/>
    <s v="LU2"/>
    <x v="1"/>
    <x v="3"/>
    <d v="2023-10-19T00:00:00"/>
    <s v=""/>
    <x v="3"/>
    <d v="2025-01-31T00:00:00"/>
    <n v="60.504109589041093"/>
    <x v="0"/>
    <d v="2025-01-31T00:00:00"/>
    <n v="337"/>
  </r>
  <r>
    <n v="101218"/>
    <s v="VOLUNTEER"/>
    <s v="INACTIVE VOLUNTEER"/>
    <s v="N"/>
    <m/>
    <m/>
    <m/>
    <s v="N"/>
    <m/>
    <x v="0"/>
    <d v="1957-06-17T00:00:00"/>
    <s v="LU2"/>
    <x v="1"/>
    <x v="3"/>
    <d v="2012-10-03T00:00:00"/>
    <d v="2014-01-31T00:00:00"/>
    <x v="1"/>
    <d v="2025-01-31T00:00:00"/>
    <n v="67.671232876712324"/>
    <x v="4"/>
    <d v="2014-01-31T00:00:00"/>
    <n v="348"/>
  </r>
  <r>
    <n v="79250"/>
    <s v="VOLUNTEER"/>
    <s v="INACTIVE VOLUNTEER"/>
    <s v="N"/>
    <m/>
    <m/>
    <m/>
    <s v="N"/>
    <m/>
    <x v="1"/>
    <m/>
    <s v="MK2"/>
    <x v="4"/>
    <x v="2"/>
    <d v="1899-12-31T00:00:00"/>
    <d v="1899-12-31T00:00:00"/>
    <x v="1"/>
    <d v="2025-01-31T00:00:00"/>
    <n v="125.17260273972603"/>
    <x v="4"/>
    <d v="1899-12-31T00:00:00"/>
    <m/>
  </r>
  <r>
    <n v="134865"/>
    <s v="VOLUNTEER"/>
    <s v="INACTIVE VOLUNTEER"/>
    <s v="N"/>
    <m/>
    <m/>
    <m/>
    <s v="N"/>
    <m/>
    <x v="0"/>
    <d v="1985-07-27T00:00:00"/>
    <s v="LU3"/>
    <x v="1"/>
    <x v="1"/>
    <d v="2019-04-24T00:00:00"/>
    <d v="2022-03-30T00:00:00"/>
    <x v="0"/>
    <d v="2025-01-31T00:00:00"/>
    <n v="39.542465753424658"/>
    <x v="2"/>
    <d v="2022-03-30T00:00:00"/>
    <n v="766"/>
  </r>
  <r>
    <n v="158864"/>
    <s v="VOLUNTEER"/>
    <s v="INACTIVE VOLUNTEER"/>
    <s v="N"/>
    <m/>
    <m/>
    <m/>
    <s v="N"/>
    <m/>
    <x v="0"/>
    <d v="2005-11-30T00:00:00"/>
    <s v="WD17"/>
    <x v="3"/>
    <x v="0"/>
    <s v="Not Recorded"/>
    <s v="Not Recorded"/>
    <x v="1"/>
    <d v="2025-01-31T00:00:00"/>
    <n v="19.183561643835617"/>
    <x v="1"/>
    <s v="Not Recorded"/>
    <s v=""/>
  </r>
  <r>
    <n v="168275"/>
    <s v="VOLUNTEER"/>
    <s v="INACTIVE VOLUNTEER"/>
    <s v="N"/>
    <m/>
    <m/>
    <m/>
    <s v="N"/>
    <m/>
    <x v="0"/>
    <d v="2008-06-03T00:00:00"/>
    <s v="AL1"/>
    <x v="0"/>
    <x v="3"/>
    <s v="Not Recorded"/>
    <s v="Not Recorded"/>
    <x v="1"/>
    <d v="2025-01-31T00:00:00"/>
    <n v="16.673972602739727"/>
    <x v="1"/>
    <s v="Not Recorded"/>
    <s v=""/>
  </r>
  <r>
    <n v="79906"/>
    <s v="VOLUNTEER"/>
    <s v="INACTIVE VOLUNTEER"/>
    <s v="N"/>
    <m/>
    <m/>
    <m/>
    <s v="N"/>
    <m/>
    <x v="0"/>
    <d v="1947-12-03T00:00:00"/>
    <s v="SG4"/>
    <x v="0"/>
    <x v="3"/>
    <d v="2010-12-12T00:00:00"/>
    <d v="2019-02-14T00:00:00"/>
    <x v="0"/>
    <d v="2025-01-31T00:00:00"/>
    <n v="77.216438356164389"/>
    <x v="4"/>
    <d v="2019-02-14T00:00:00"/>
    <n v="2134"/>
  </r>
  <r>
    <n v="135883"/>
    <s v="VOLUNTEER"/>
    <s v="INACTIVE VOLUNTEER"/>
    <s v="N"/>
    <m/>
    <m/>
    <m/>
    <s v="N"/>
    <m/>
    <x v="0"/>
    <d v="1999-04-24T00:00:00"/>
    <s v="LU3"/>
    <x v="3"/>
    <x v="3"/>
    <s v="Not Recorded"/>
    <s v="Not Recorded"/>
    <x v="1"/>
    <d v="2025-01-31T00:00:00"/>
    <n v="25.791780821917808"/>
    <x v="5"/>
    <s v="Not Recorded"/>
    <s v=""/>
  </r>
  <r>
    <n v="147132"/>
    <s v="VOLUNTEER"/>
    <s v="ACTIVE VOLUNTEER"/>
    <s v="N"/>
    <m/>
    <m/>
    <m/>
    <s v="N"/>
    <m/>
    <x v="0"/>
    <d v="1977-10-12T00:00:00"/>
    <s v="AL3"/>
    <x v="0"/>
    <x v="0"/>
    <d v="2021-04-29T00:00:00"/>
    <s v=""/>
    <x v="0"/>
    <d v="2025-01-31T00:00:00"/>
    <n v="47.336986301369862"/>
    <x v="3"/>
    <d v="2025-01-31T00:00:00"/>
    <n v="982"/>
  </r>
  <r>
    <n v="104929"/>
    <s v="VOLUNTEER"/>
    <s v="INACTIVE VOLUNTEER"/>
    <s v="N"/>
    <m/>
    <m/>
    <m/>
    <s v="N"/>
    <m/>
    <x v="0"/>
    <d v="1990-12-09T00:00:00"/>
    <s v="MK16"/>
    <x v="4"/>
    <x v="2"/>
    <d v="2012-12-12T00:00:00"/>
    <d v="2013-10-01T00:00:00"/>
    <x v="1"/>
    <d v="2025-01-31T00:00:00"/>
    <n v="34.169863013698631"/>
    <x v="5"/>
    <d v="2013-10-01T00:00:00"/>
    <n v="210"/>
  </r>
  <r>
    <n v="154067"/>
    <s v="VOLUNTEER"/>
    <s v="ACTIVE VOLUNTEER"/>
    <s v="N"/>
    <m/>
    <m/>
    <m/>
    <s v="N"/>
    <m/>
    <x v="0"/>
    <d v="1958-05-20T00:00:00"/>
    <s v="LU3"/>
    <x v="1"/>
    <x v="6"/>
    <d v="2021-12-09T00:00:00"/>
    <s v=""/>
    <x v="0"/>
    <d v="2025-01-31T00:00:00"/>
    <n v="66.747945205479454"/>
    <x v="4"/>
    <d v="2025-01-31T00:00:00"/>
    <n v="822"/>
  </r>
  <r>
    <n v="109558"/>
    <s v="VOLUNTEER"/>
    <s v="INACTIVE VOLUNTEER"/>
    <s v="N"/>
    <m/>
    <m/>
    <m/>
    <s v="N"/>
    <m/>
    <x v="3"/>
    <m/>
    <s v="LU1"/>
    <x v="1"/>
    <x v="3"/>
    <d v="2015-02-16T00:00:00"/>
    <d v="2015-02-16T00:00:00"/>
    <x v="1"/>
    <d v="2025-01-31T00:00:00"/>
    <n v="125.17260273972603"/>
    <x v="4"/>
    <d v="2015-02-16T00:00:00"/>
    <n v="1"/>
  </r>
  <r>
    <n v="126257"/>
    <s v="VOLUNTEER"/>
    <s v="INACTIVE VOLUNTEER"/>
    <s v="N"/>
    <m/>
    <m/>
    <m/>
    <s v="N"/>
    <m/>
    <x v="0"/>
    <d v="1946-08-20T00:00:00"/>
    <s v="LU6"/>
    <x v="1"/>
    <x v="3"/>
    <d v="2018-01-04T00:00:00"/>
    <d v="2019-05-02T00:00:00"/>
    <x v="0"/>
    <d v="2025-01-31T00:00:00"/>
    <n v="78.504109589041093"/>
    <x v="4"/>
    <d v="2019-05-02T00:00:00"/>
    <n v="346"/>
  </r>
  <r>
    <n v="120009"/>
    <s v="VOLUNTEER"/>
    <s v="INACTIVE VOLUNTEER"/>
    <s v="N"/>
    <m/>
    <m/>
    <m/>
    <s v="N"/>
    <m/>
    <x v="0"/>
    <d v="1958-05-21T00:00:00"/>
    <s v="LU5"/>
    <x v="1"/>
    <x v="3"/>
    <d v="2016-11-10T00:00:00"/>
    <d v="2017-01-21T00:00:00"/>
    <x v="0"/>
    <d v="2025-01-31T00:00:00"/>
    <n v="66.745205479452054"/>
    <x v="4"/>
    <d v="2017-01-21T00:00:00"/>
    <n v="52"/>
  </r>
  <r>
    <n v="121775"/>
    <s v="VOLUNTEER"/>
    <s v="INACTIVE VOLUNTEER"/>
    <s v="N"/>
    <m/>
    <m/>
    <m/>
    <s v="N"/>
    <m/>
    <x v="1"/>
    <d v="1984-02-24T00:00:00"/>
    <s v="SG18"/>
    <x v="1"/>
    <x v="2"/>
    <d v="2016-03-23T00:00:00"/>
    <d v="2019-02-27T00:00:00"/>
    <x v="0"/>
    <d v="2025-01-31T00:00:00"/>
    <n v="40.964383561643835"/>
    <x v="2"/>
    <d v="2019-02-27T00:00:00"/>
    <n v="766"/>
  </r>
  <r>
    <n v="129018"/>
    <s v="VOLUNTEER"/>
    <s v="INACTIVE VOLUNTEER"/>
    <s v="N"/>
    <m/>
    <m/>
    <m/>
    <s v="N"/>
    <m/>
    <x v="0"/>
    <d v="2004-05-10T00:00:00"/>
    <s v="LU1"/>
    <x v="1"/>
    <x v="3"/>
    <s v="Not Recorded"/>
    <s v="Not Recorded"/>
    <x v="0"/>
    <d v="2025-01-31T00:00:00"/>
    <n v="20.742465753424657"/>
    <x v="1"/>
    <s v="Not Recorded"/>
    <s v=""/>
  </r>
  <r>
    <n v="167803"/>
    <s v="VOLUNTEER"/>
    <s v="INACTIVE VOLUNTEER"/>
    <s v="N"/>
    <m/>
    <m/>
    <m/>
    <s v="N"/>
    <m/>
    <x v="0"/>
    <d v="2010-02-09T00:00:00"/>
    <s v="LU4"/>
    <x v="1"/>
    <x v="0"/>
    <s v="Not Recorded"/>
    <s v="Not Recorded"/>
    <x v="1"/>
    <d v="2025-01-31T00:00:00"/>
    <n v="14.986301369863014"/>
    <x v="6"/>
    <s v="Not Recorded"/>
    <s v=""/>
  </r>
  <r>
    <n v="122421"/>
    <s v="VOLUNTEER"/>
    <s v="INACTIVE VOLUNTEER"/>
    <s v="N"/>
    <m/>
    <m/>
    <m/>
    <s v="N"/>
    <m/>
    <x v="0"/>
    <d v="1937-10-12T00:00:00"/>
    <s v="GL50"/>
    <x v="3"/>
    <x v="3"/>
    <s v="Not Recorded"/>
    <s v="Not Recorded"/>
    <x v="1"/>
    <d v="2025-01-31T00:00:00"/>
    <n v="87.364383561643834"/>
    <x v="4"/>
    <s v="Not Recorded"/>
    <s v=""/>
  </r>
  <r>
    <n v="102071"/>
    <s v="VOLUNTEER"/>
    <s v="INACTIVE VOLUNTEER"/>
    <s v="N"/>
    <m/>
    <m/>
    <m/>
    <s v="N"/>
    <m/>
    <x v="0"/>
    <d v="1995-11-01T00:00:00"/>
    <s v="WD17"/>
    <x v="0"/>
    <x v="2"/>
    <d v="2012-12-01T00:00:00"/>
    <d v="2013-04-08T00:00:00"/>
    <x v="1"/>
    <d v="2025-01-31T00:00:00"/>
    <n v="29.271232876712329"/>
    <x v="5"/>
    <d v="2013-04-08T00:00:00"/>
    <n v="91"/>
  </r>
  <r>
    <n v="94663"/>
    <s v="VOLUNTEER"/>
    <s v="INACTIVE VOLUNTEER"/>
    <s v="N"/>
    <m/>
    <m/>
    <m/>
    <s v="N"/>
    <m/>
    <x v="1"/>
    <d v="1976-07-12T00:00:00"/>
    <s v="WD3"/>
    <x v="0"/>
    <x v="3"/>
    <d v="2012-05-04T00:00:00"/>
    <d v="2015-05-22T00:00:00"/>
    <x v="0"/>
    <d v="2025-01-31T00:00:00"/>
    <n v="48.589041095890408"/>
    <x v="3"/>
    <d v="2015-05-22T00:00:00"/>
    <n v="796"/>
  </r>
  <r>
    <n v="80915"/>
    <s v="VOLUNTEER"/>
    <s v="ACTIVE VOLUNTEER"/>
    <s v="N"/>
    <m/>
    <m/>
    <m/>
    <s v="N"/>
    <m/>
    <x v="0"/>
    <d v="1938-12-11T00:00:00"/>
    <s v="LU2"/>
    <x v="1"/>
    <x v="3"/>
    <d v="1997-01-01T00:00:00"/>
    <s v=""/>
    <x v="0"/>
    <d v="2025-01-31T00:00:00"/>
    <n v="86.2"/>
    <x v="4"/>
    <d v="2025-01-31T00:00:00"/>
    <n v="7328"/>
  </r>
  <r>
    <n v="142416"/>
    <s v="VOLUNTEER"/>
    <s v="ACTIVE VOLUNTEER"/>
    <s v="N"/>
    <m/>
    <m/>
    <m/>
    <s v="N"/>
    <m/>
    <x v="1"/>
    <d v="1953-12-07T00:00:00"/>
    <s v="E4"/>
    <x v="2"/>
    <x v="3"/>
    <d v="2020-03-13T00:00:00"/>
    <s v=""/>
    <x v="3"/>
    <d v="2025-01-31T00:00:00"/>
    <n v="71.2"/>
    <x v="4"/>
    <d v="2025-01-31T00:00:00"/>
    <n v="1276"/>
  </r>
  <r>
    <n v="116751"/>
    <s v="VOLUNTEER"/>
    <s v="INACTIVE VOLUNTEER"/>
    <s v="N"/>
    <m/>
    <m/>
    <m/>
    <s v="N"/>
    <m/>
    <x v="0"/>
    <d v="1982-03-13T00:00:00"/>
    <s v="MK43"/>
    <x v="1"/>
    <x v="3"/>
    <s v="Not Recorded"/>
    <s v="Not Recorded"/>
    <x v="3"/>
    <d v="2025-01-31T00:00:00"/>
    <n v="42.917808219178085"/>
    <x v="2"/>
    <s v="Not Recorded"/>
    <s v=""/>
  </r>
  <r>
    <n v="102238"/>
    <s v="VOLUNTEER"/>
    <s v="INACTIVE VOLUNTEER"/>
    <s v="N"/>
    <m/>
    <m/>
    <m/>
    <s v="N"/>
    <m/>
    <x v="1"/>
    <d v="1989-07-30T00:00:00"/>
    <s v="LU2"/>
    <x v="1"/>
    <x v="2"/>
    <d v="2012-12-11T00:00:00"/>
    <d v="2012-12-12T00:00:00"/>
    <x v="1"/>
    <d v="2025-01-31T00:00:00"/>
    <n v="35.531506849315072"/>
    <x v="2"/>
    <d v="2012-12-12T00:00:00"/>
    <n v="2"/>
  </r>
  <r>
    <n v="160621"/>
    <s v="VOLUNTEER"/>
    <s v="INACTIVE VOLUNTEER"/>
    <s v="N"/>
    <m/>
    <m/>
    <m/>
    <s v="N"/>
    <m/>
    <x v="0"/>
    <d v="2000-04-10T00:00:00"/>
    <s v="LU3"/>
    <x v="1"/>
    <x v="1"/>
    <d v="2023-06-21T00:00:00"/>
    <d v="2023-08-08T00:00:00"/>
    <x v="0"/>
    <d v="2025-01-31T00:00:00"/>
    <n v="24.827397260273973"/>
    <x v="1"/>
    <d v="2023-08-08T00:00:00"/>
    <n v="35"/>
  </r>
  <r>
    <n v="115610"/>
    <s v="VOLUNTEER"/>
    <s v="INACTIVE VOLUNTEER"/>
    <s v="N"/>
    <m/>
    <m/>
    <m/>
    <s v="N"/>
    <m/>
    <x v="1"/>
    <d v="2001-03-08T00:00:00"/>
    <s v="WD17"/>
    <x v="0"/>
    <x v="1"/>
    <d v="2015-10-20T00:00:00"/>
    <d v="2019-05-01T00:00:00"/>
    <x v="0"/>
    <d v="2025-01-31T00:00:00"/>
    <n v="23.917808219178081"/>
    <x v="1"/>
    <d v="2019-05-01T00:00:00"/>
    <n v="922"/>
  </r>
  <r>
    <n v="108551"/>
    <s v="VOLUNTEER"/>
    <s v="INACTIVE VOLUNTEER"/>
    <s v="N"/>
    <m/>
    <m/>
    <m/>
    <s v="N"/>
    <m/>
    <x v="1"/>
    <d v="1998-03-10T00:00:00"/>
    <s v="WD17"/>
    <x v="0"/>
    <x v="1"/>
    <s v="Not Recorded"/>
    <s v="Not Recorded"/>
    <x v="0"/>
    <d v="2025-01-31T00:00:00"/>
    <n v="26.915068493150685"/>
    <x v="5"/>
    <s v="Not Recorded"/>
    <s v=""/>
  </r>
  <r>
    <n v="102529"/>
    <s v="VOLUNTEER"/>
    <s v="INACTIVE VOLUNTEER"/>
    <s v="N"/>
    <m/>
    <m/>
    <m/>
    <s v="N"/>
    <m/>
    <x v="0"/>
    <d v="1990-09-28T00:00:00"/>
    <s v="SE8"/>
    <x v="2"/>
    <x v="1"/>
    <d v="2013-10-30T00:00:00"/>
    <d v="2013-10-30T00:00:00"/>
    <x v="1"/>
    <d v="2025-01-31T00:00:00"/>
    <n v="34.367123287671234"/>
    <x v="5"/>
    <d v="2013-10-30T00:00:00"/>
    <n v="1"/>
  </r>
  <r>
    <n v="154798"/>
    <s v="VOLUNTEER"/>
    <s v="INACTIVE VOLUNTEER"/>
    <s v="N"/>
    <m/>
    <m/>
    <m/>
    <s v="N"/>
    <m/>
    <x v="0"/>
    <d v="2007-11-26T00:00:00"/>
    <s v="LU5"/>
    <x v="1"/>
    <x v="3"/>
    <d v="2022-02-26T00:00:00"/>
    <d v="2022-06-11T00:00:00"/>
    <x v="0"/>
    <d v="2025-01-31T00:00:00"/>
    <n v="17.194520547945206"/>
    <x v="1"/>
    <d v="2022-06-11T00:00:00"/>
    <n v="75"/>
  </r>
  <r>
    <n v="83108"/>
    <s v="VOLUNTEER"/>
    <s v="INACTIVE VOLUNTEER"/>
    <s v="N"/>
    <m/>
    <m/>
    <m/>
    <s v="N"/>
    <m/>
    <x v="0"/>
    <d v="1963-06-06T00:00:00"/>
    <s v="PE32"/>
    <x v="2"/>
    <x v="3"/>
    <d v="2011-11-22T00:00:00"/>
    <d v="2013-03-04T00:00:00"/>
    <x v="1"/>
    <d v="2025-01-31T00:00:00"/>
    <n v="61.698630136986303"/>
    <x v="0"/>
    <d v="2013-03-04T00:00:00"/>
    <n v="335"/>
  </r>
  <r>
    <n v="22530"/>
    <s v="VOLUNTEER"/>
    <s v="INACTIVE VOLUNTEER"/>
    <s v="N"/>
    <m/>
    <m/>
    <m/>
    <s v="N"/>
    <m/>
    <x v="1"/>
    <m/>
    <s v="NN29"/>
    <x v="3"/>
    <x v="2"/>
    <d v="1899-12-31T00:00:00"/>
    <d v="1899-12-31T00:00:00"/>
    <x v="1"/>
    <d v="2025-01-31T00:00:00"/>
    <n v="125.17260273972603"/>
    <x v="4"/>
    <d v="1899-12-31T00:00:00"/>
    <m/>
  </r>
  <r>
    <n v="107316"/>
    <s v="VOLUNTEER"/>
    <s v="INACTIVE VOLUNTEER"/>
    <s v="N"/>
    <m/>
    <m/>
    <m/>
    <s v="N"/>
    <m/>
    <x v="0"/>
    <d v="1985-07-17T00:00:00"/>
    <s v="LU3"/>
    <x v="1"/>
    <x v="0"/>
    <d v="2014-05-21T00:00:00"/>
    <d v="2014-05-21T00:00:00"/>
    <x v="1"/>
    <d v="2025-01-31T00:00:00"/>
    <n v="39.56986301369863"/>
    <x v="2"/>
    <d v="2014-05-21T00:00:00"/>
    <n v="1"/>
  </r>
  <r>
    <n v="164913"/>
    <s v="VOLUNTEER"/>
    <s v="ACTIVE VOLUNTEER"/>
    <s v="N"/>
    <m/>
    <m/>
    <m/>
    <s v="N"/>
    <m/>
    <x v="0"/>
    <d v="1995-03-21T00:00:00"/>
    <s v="HP4"/>
    <x v="0"/>
    <x v="6"/>
    <d v="2023-11-22T00:00:00"/>
    <s v=""/>
    <x v="0"/>
    <d v="2025-01-31T00:00:00"/>
    <n v="29.887671232876713"/>
    <x v="5"/>
    <d v="2025-01-31T00:00:00"/>
    <n v="313"/>
  </r>
  <r>
    <n v="73562"/>
    <s v="VOLUNTEER"/>
    <s v="INACTIVE VOLUNTEER"/>
    <s v="N"/>
    <m/>
    <m/>
    <m/>
    <s v="N"/>
    <m/>
    <x v="0"/>
    <d v="1981-02-25T00:00:00"/>
    <s v="LU2"/>
    <x v="1"/>
    <x v="3"/>
    <d v="2009-08-13T00:00:00"/>
    <d v="2015-08-17T00:00:00"/>
    <x v="3"/>
    <d v="2025-01-31T00:00:00"/>
    <n v="43.961643835616435"/>
    <x v="2"/>
    <d v="2015-08-17T00:00:00"/>
    <n v="1568"/>
  </r>
  <r>
    <n v="106889"/>
    <s v="VOLUNTEER"/>
    <s v="INACTIVE VOLUNTEER"/>
    <s v="N"/>
    <m/>
    <m/>
    <m/>
    <s v="N"/>
    <m/>
    <x v="0"/>
    <d v="1982-04-09T00:00:00"/>
    <s v="LU2"/>
    <x v="1"/>
    <x v="3"/>
    <d v="2014-06-06T00:00:00"/>
    <d v="2022-04-13T00:00:00"/>
    <x v="4"/>
    <d v="2025-01-31T00:00:00"/>
    <n v="42.843835616438355"/>
    <x v="2"/>
    <d v="2022-04-13T00:00:00"/>
    <n v="2049"/>
  </r>
  <r>
    <n v="38709"/>
    <s v="VOLUNTEER"/>
    <s v="INACTIVE VOLUNTEER"/>
    <s v="N"/>
    <m/>
    <m/>
    <m/>
    <s v="N"/>
    <m/>
    <x v="0"/>
    <d v="1941-12-15T00:00:00"/>
    <s v="LU3"/>
    <x v="1"/>
    <x v="3"/>
    <d v="2001-04-10T00:00:00"/>
    <d v="2012-05-14T00:00:00"/>
    <x v="1"/>
    <d v="2025-01-31T00:00:00"/>
    <n v="83.186301369863017"/>
    <x v="4"/>
    <d v="2012-05-14T00:00:00"/>
    <n v="2895"/>
  </r>
  <r>
    <n v="161602"/>
    <s v="VOLUNTEER"/>
    <s v="ACTIVE VOLUNTEER"/>
    <s v="N"/>
    <m/>
    <m/>
    <m/>
    <s v="N"/>
    <m/>
    <x v="1"/>
    <d v="1978-11-24T00:00:00"/>
    <s v="AL2"/>
    <x v="0"/>
    <x v="1"/>
    <d v="2023-09-09T00:00:00"/>
    <s v=""/>
    <x v="0"/>
    <d v="2025-01-31T00:00:00"/>
    <n v="46.219178082191782"/>
    <x v="3"/>
    <d v="2025-01-31T00:00:00"/>
    <n v="365"/>
  </r>
  <r>
    <n v="83500"/>
    <s v="VOLUNTEER"/>
    <s v="INACTIVE VOLUNTEER"/>
    <s v="N"/>
    <m/>
    <m/>
    <m/>
    <s v="N"/>
    <m/>
    <x v="0"/>
    <d v="1971-09-08T00:00:00"/>
    <s v="LU2"/>
    <x v="1"/>
    <x v="2"/>
    <d v="2011-11-17T00:00:00"/>
    <d v="2012-07-18T00:00:00"/>
    <x v="1"/>
    <d v="2025-01-31T00:00:00"/>
    <n v="53.435616438356163"/>
    <x v="3"/>
    <d v="2012-07-18T00:00:00"/>
    <n v="175"/>
  </r>
  <r>
    <n v="93775"/>
    <s v="VOLUNTEER"/>
    <s v="INACTIVE VOLUNTEER"/>
    <s v="N"/>
    <m/>
    <m/>
    <m/>
    <s v="N"/>
    <m/>
    <x v="1"/>
    <d v="1988-07-06T00:00:00"/>
    <s v="AL5"/>
    <x v="0"/>
    <x v="3"/>
    <d v="2012-04-17T00:00:00"/>
    <d v="2013-03-27T00:00:00"/>
    <x v="1"/>
    <d v="2025-01-31T00:00:00"/>
    <n v="36.597260273972601"/>
    <x v="2"/>
    <d v="2013-03-27T00:00:00"/>
    <n v="247"/>
  </r>
  <r>
    <n v="118769"/>
    <s v="VOLUNTEER"/>
    <s v="INACTIVE VOLUNTEER"/>
    <s v="N"/>
    <m/>
    <m/>
    <m/>
    <s v="N"/>
    <m/>
    <x v="0"/>
    <d v="2002-08-24T00:00:00"/>
    <s v="WD3"/>
    <x v="0"/>
    <x v="2"/>
    <d v="2016-09-23T00:00:00"/>
    <d v="2019-01-23T00:00:00"/>
    <x v="0"/>
    <d v="2025-01-31T00:00:00"/>
    <n v="22.454794520547946"/>
    <x v="1"/>
    <d v="2019-01-23T00:00:00"/>
    <n v="609"/>
  </r>
  <r>
    <n v="160080"/>
    <s v="VOLUNTEER"/>
    <s v="INACTIVE VOLUNTEER"/>
    <s v="N"/>
    <m/>
    <m/>
    <m/>
    <s v="N"/>
    <m/>
    <x v="0"/>
    <d v="1983-03-13T00:00:00"/>
    <s v="LU3"/>
    <x v="1"/>
    <x v="5"/>
    <d v="2023-02-15T00:00:00"/>
    <d v="2023-07-15T00:00:00"/>
    <x v="0"/>
    <d v="2025-01-31T00:00:00"/>
    <n v="41.917808219178085"/>
    <x v="2"/>
    <d v="2023-07-15T00:00:00"/>
    <n v="108"/>
  </r>
  <r>
    <n v="152187"/>
    <s v="VOLUNTEER"/>
    <s v="INACTIVE VOLUNTEER"/>
    <s v="N"/>
    <m/>
    <m/>
    <m/>
    <s v="N"/>
    <m/>
    <x v="1"/>
    <d v="2002-02-12T00:00:00"/>
    <s v="NW7"/>
    <x v="2"/>
    <x v="2"/>
    <d v="2021-09-21T00:00:00"/>
    <d v="2022-07-13T00:00:00"/>
    <x v="0"/>
    <d v="2025-01-31T00:00:00"/>
    <n v="22.983561643835618"/>
    <x v="1"/>
    <d v="2022-07-13T00:00:00"/>
    <n v="212"/>
  </r>
  <r>
    <n v="79907"/>
    <s v="VOLUNTEER"/>
    <s v="INACTIVE VOLUNTEER"/>
    <s v="N"/>
    <m/>
    <m/>
    <m/>
    <s v="N"/>
    <m/>
    <x v="0"/>
    <d v="1970-07-09T00:00:00"/>
    <s v="SG4"/>
    <x v="0"/>
    <x v="3"/>
    <d v="2010-11-27T00:00:00"/>
    <d v="1899-12-31T00:00:00"/>
    <x v="1"/>
    <d v="2025-01-31T00:00:00"/>
    <n v="54.602739726027394"/>
    <x v="3"/>
    <d v="1899-12-31T00:00:00"/>
    <m/>
  </r>
  <r>
    <n v="118064"/>
    <s v="VOLUNTEER"/>
    <s v="INACTIVE VOLUNTEER"/>
    <s v="N"/>
    <m/>
    <m/>
    <m/>
    <s v="N"/>
    <m/>
    <x v="0"/>
    <d v="1943-12-16T00:00:00"/>
    <s v="AL5"/>
    <x v="0"/>
    <x v="3"/>
    <d v="2016-06-30T00:00:00"/>
    <d v="2020-04-15T00:00:00"/>
    <x v="0"/>
    <d v="2025-01-31T00:00:00"/>
    <n v="81.183561643835617"/>
    <x v="4"/>
    <d v="2020-04-15T00:00:00"/>
    <n v="990"/>
  </r>
  <r>
    <n v="80366"/>
    <s v="VOLUNTEER"/>
    <s v="INACTIVE VOLUNTEER"/>
    <s v="N"/>
    <m/>
    <m/>
    <m/>
    <s v="N"/>
    <m/>
    <x v="1"/>
    <d v="1988-11-02T00:00:00"/>
    <s v="OX10"/>
    <x v="2"/>
    <x v="3"/>
    <d v="1899-12-31T00:00:00"/>
    <d v="1899-12-31T00:00:00"/>
    <x v="1"/>
    <d v="2025-01-31T00:00:00"/>
    <n v="36.271232876712325"/>
    <x v="2"/>
    <d v="1899-12-31T00:00:00"/>
    <m/>
  </r>
  <r>
    <n v="166728"/>
    <s v="VOLUNTEER"/>
    <s v="INACTIVE VOLUNTEER"/>
    <s v="N"/>
    <m/>
    <m/>
    <m/>
    <s v="N"/>
    <m/>
    <x v="0"/>
    <d v="2007-07-01T00:00:00"/>
    <s v="HP4"/>
    <x v="0"/>
    <x v="3"/>
    <s v="Not Recorded"/>
    <s v="Not Recorded"/>
    <x v="1"/>
    <d v="2025-01-31T00:00:00"/>
    <n v="17.600000000000001"/>
    <x v="1"/>
    <s v="Not Recorded"/>
    <s v=""/>
  </r>
  <r>
    <n v="166846"/>
    <s v="VOLUNTEER"/>
    <s v="ACTIVE VOLUNTEER"/>
    <s v="N"/>
    <m/>
    <m/>
    <m/>
    <s v="N"/>
    <m/>
    <x v="1"/>
    <d v="2009-03-03T00:00:00"/>
    <s v="HP4"/>
    <x v="0"/>
    <x v="3"/>
    <d v="2024-04-06T00:00:00"/>
    <s v=""/>
    <x v="0"/>
    <d v="2025-01-31T00:00:00"/>
    <n v="15.926027397260274"/>
    <x v="6"/>
    <d v="2025-01-31T00:00:00"/>
    <n v="215"/>
  </r>
  <r>
    <n v="80665"/>
    <s v="VOLUNTEER"/>
    <s v="INACTIVE VOLUNTEER"/>
    <s v="N"/>
    <m/>
    <m/>
    <m/>
    <s v="N"/>
    <m/>
    <x v="1"/>
    <d v="1992-01-09T00:00:00"/>
    <s v="SG5"/>
    <x v="0"/>
    <x v="2"/>
    <d v="2011-06-29T00:00:00"/>
    <d v="2011-08-22T00:00:00"/>
    <x v="1"/>
    <d v="2025-01-31T00:00:00"/>
    <n v="33.084931506849315"/>
    <x v="5"/>
    <d v="2011-08-22T00:00:00"/>
    <n v="39"/>
  </r>
  <r>
    <n v="127808"/>
    <s v="VOLUNTEER"/>
    <s v="INACTIVE VOLUNTEER"/>
    <s v="N"/>
    <m/>
    <m/>
    <m/>
    <s v="N"/>
    <m/>
    <x v="0"/>
    <d v="1942-07-14T00:00:00"/>
    <s v="CM23"/>
    <x v="0"/>
    <x v="3"/>
    <d v="2017-11-06T00:00:00"/>
    <d v="2018-03-24T00:00:00"/>
    <x v="0"/>
    <d v="2025-01-31T00:00:00"/>
    <n v="82.608219178082194"/>
    <x v="4"/>
    <d v="2018-03-24T00:00:00"/>
    <n v="100"/>
  </r>
  <r>
    <n v="110557"/>
    <s v="VOLUNTEER"/>
    <s v="INACTIVE VOLUNTEER"/>
    <s v="N"/>
    <m/>
    <m/>
    <m/>
    <s v="N"/>
    <m/>
    <x v="0"/>
    <d v="1945-04-30T00:00:00"/>
    <s v="MK42"/>
    <x v="1"/>
    <x v="2"/>
    <s v="Not Recorded"/>
    <s v="Not Recorded"/>
    <x v="0"/>
    <d v="2025-01-31T00:00:00"/>
    <n v="79.810958904109583"/>
    <x v="4"/>
    <s v="Not Recorded"/>
    <s v=""/>
  </r>
  <r>
    <n v="116752"/>
    <s v="VOLUNTEER"/>
    <s v="INACTIVE VOLUNTEER"/>
    <s v="N"/>
    <m/>
    <m/>
    <m/>
    <s v="N"/>
    <m/>
    <x v="0"/>
    <m/>
    <s v="G69"/>
    <x v="3"/>
    <x v="3"/>
    <s v="Not Recorded"/>
    <s v="Not Recorded"/>
    <x v="1"/>
    <d v="2025-01-31T00:00:00"/>
    <n v="125.17260273972603"/>
    <x v="4"/>
    <s v="Not Recorded"/>
    <s v=""/>
  </r>
  <r>
    <n v="78504"/>
    <s v="VOLUNTEER"/>
    <s v="INACTIVE VOLUNTEER"/>
    <s v="N"/>
    <m/>
    <m/>
    <m/>
    <s v="N"/>
    <m/>
    <x v="0"/>
    <d v="1945-06-18T00:00:00"/>
    <s v="AL5"/>
    <x v="0"/>
    <x v="2"/>
    <d v="2009-09-04T00:00:00"/>
    <d v="2012-11-12T00:00:00"/>
    <x v="1"/>
    <d v="2025-01-31T00:00:00"/>
    <n v="79.676712328767124"/>
    <x v="4"/>
    <d v="2012-11-12T00:00:00"/>
    <n v="832"/>
  </r>
  <r>
    <n v="116760"/>
    <s v="VOLUNTEER"/>
    <s v="INACTIVE VOLUNTEER"/>
    <s v="N"/>
    <m/>
    <m/>
    <m/>
    <s v="N"/>
    <m/>
    <x v="0"/>
    <d v="1965-11-06T00:00:00"/>
    <s v="MK43"/>
    <x v="1"/>
    <x v="3"/>
    <d v="2016-05-05T00:00:00"/>
    <d v="2021-08-31T00:00:00"/>
    <x v="0"/>
    <d v="2025-01-31T00:00:00"/>
    <n v="59.276712328767125"/>
    <x v="0"/>
    <d v="2021-08-31T00:00:00"/>
    <n v="1389"/>
  </r>
  <r>
    <n v="108068"/>
    <s v="VOLUNTEER"/>
    <s v="INACTIVE VOLUNTEER"/>
    <s v="N"/>
    <m/>
    <m/>
    <m/>
    <s v="N"/>
    <m/>
    <x v="0"/>
    <d v="1976-05-11T00:00:00"/>
    <s v="SG6"/>
    <x v="0"/>
    <x v="3"/>
    <d v="2014-02-10T00:00:00"/>
    <d v="2022-04-13T00:00:00"/>
    <x v="0"/>
    <d v="2025-01-31T00:00:00"/>
    <n v="48.758904109589039"/>
    <x v="3"/>
    <d v="2022-04-13T00:00:00"/>
    <n v="2133"/>
  </r>
  <r>
    <n v="162012"/>
    <s v="VOLUNTEER"/>
    <s v="ACTIVE VOLUNTEER"/>
    <s v="N"/>
    <m/>
    <m/>
    <m/>
    <s v="N"/>
    <m/>
    <x v="0"/>
    <d v="1955-02-03T00:00:00"/>
    <s v="MK42"/>
    <x v="1"/>
    <x v="3"/>
    <d v="2022-04-06T00:00:00"/>
    <s v=""/>
    <x v="0"/>
    <d v="2025-01-31T00:00:00"/>
    <n v="70.041095890410958"/>
    <x v="4"/>
    <d v="2025-01-31T00:00:00"/>
    <n v="738"/>
  </r>
  <r>
    <n v="132882"/>
    <s v="VOLUNTEER"/>
    <s v="INACTIVE VOLUNTEER"/>
    <s v="N"/>
    <m/>
    <m/>
    <m/>
    <s v="N"/>
    <m/>
    <x v="0"/>
    <d v="1981-07-05T00:00:00"/>
    <s v="LU3"/>
    <x v="1"/>
    <x v="2"/>
    <d v="2019-04-25T00:00:00"/>
    <d v="2022-03-30T00:00:00"/>
    <x v="1"/>
    <d v="2025-01-31T00:00:00"/>
    <n v="43.605479452054794"/>
    <x v="2"/>
    <d v="2022-03-30T00:00:00"/>
    <n v="765"/>
  </r>
  <r>
    <n v="157805"/>
    <s v="VOLUNTEER"/>
    <s v="INACTIVE VOLUNTEER"/>
    <s v="N"/>
    <m/>
    <m/>
    <m/>
    <s v="N"/>
    <m/>
    <x v="1"/>
    <d v="2008-06-30T00:00:00"/>
    <s v="AL5"/>
    <x v="0"/>
    <x v="3"/>
    <d v="2022-09-15T00:00:00"/>
    <d v="2023-01-25T00:00:00"/>
    <x v="0"/>
    <d v="2025-01-31T00:00:00"/>
    <n v="16.600000000000001"/>
    <x v="1"/>
    <d v="2023-01-25T00:00:00"/>
    <n v="95"/>
  </r>
  <r>
    <n v="119816"/>
    <s v="VOLUNTEER"/>
    <s v="INACTIVE VOLUNTEER"/>
    <s v="N"/>
    <m/>
    <m/>
    <m/>
    <s v="N"/>
    <m/>
    <x v="0"/>
    <m/>
    <s v="AL2"/>
    <x v="0"/>
    <x v="3"/>
    <s v="Not Recorded"/>
    <s v="Not Recorded"/>
    <x v="0"/>
    <d v="2025-01-31T00:00:00"/>
    <n v="125.17260273972603"/>
    <x v="4"/>
    <s v="Not Recorded"/>
    <s v=""/>
  </r>
  <r>
    <n v="63918"/>
    <s v="VOLUNTEER"/>
    <s v="ACTIVE VOLUNTEER"/>
    <s v="N"/>
    <m/>
    <m/>
    <m/>
    <s v="N"/>
    <m/>
    <x v="0"/>
    <d v="1961-12-03T00:00:00"/>
    <s v="AL5"/>
    <x v="0"/>
    <x v="2"/>
    <d v="2009-09-23T00:00:00"/>
    <s v=""/>
    <x v="0"/>
    <d v="2025-01-31T00:00:00"/>
    <n v="63.205479452054796"/>
    <x v="0"/>
    <d v="2025-01-31T00:00:00"/>
    <n v="4008"/>
  </r>
  <r>
    <n v="81633"/>
    <s v="VOLUNTEER"/>
    <s v="INACTIVE VOLUNTEER"/>
    <s v="N"/>
    <m/>
    <m/>
    <m/>
    <s v="N"/>
    <m/>
    <x v="0"/>
    <d v="1947-12-10T00:00:00"/>
    <s v="SG1"/>
    <x v="0"/>
    <x v="3"/>
    <d v="2011-07-28T00:00:00"/>
    <d v="2011-09-12T00:00:00"/>
    <x v="1"/>
    <d v="2025-01-31T00:00:00"/>
    <n v="77.197260273972603"/>
    <x v="4"/>
    <d v="2011-09-12T00:00:00"/>
    <n v="33"/>
  </r>
  <r>
    <n v="83858"/>
    <s v="VOLUNTEER"/>
    <s v="INACTIVE VOLUNTEER"/>
    <s v="N"/>
    <m/>
    <m/>
    <m/>
    <s v="N"/>
    <m/>
    <x v="0"/>
    <m/>
    <s v="MK1"/>
    <x v="4"/>
    <x v="5"/>
    <d v="2012-02-16T00:00:00"/>
    <d v="2012-02-16T00:00:00"/>
    <x v="1"/>
    <d v="2025-01-31T00:00:00"/>
    <n v="125.17260273972603"/>
    <x v="4"/>
    <d v="2012-02-16T00:00:00"/>
    <n v="1"/>
  </r>
  <r>
    <n v="109246"/>
    <s v="VOLUNTEER"/>
    <s v="INACTIVE VOLUNTEER"/>
    <s v="N"/>
    <m/>
    <m/>
    <m/>
    <s v="N"/>
    <m/>
    <x v="0"/>
    <d v="2000-06-03T00:00:00"/>
    <s v="AL2"/>
    <x v="0"/>
    <x v="2"/>
    <d v="2014-09-13T00:00:00"/>
    <d v="2015-01-03T00:00:00"/>
    <x v="1"/>
    <d v="2025-01-31T00:00:00"/>
    <n v="24.67945205479452"/>
    <x v="1"/>
    <d v="2015-01-03T00:00:00"/>
    <n v="80"/>
  </r>
  <r>
    <n v="105838"/>
    <s v="VOLUNTEER"/>
    <s v="INACTIVE VOLUNTEER"/>
    <s v="N"/>
    <m/>
    <m/>
    <m/>
    <s v="N"/>
    <m/>
    <x v="1"/>
    <d v="1998-11-09T00:00:00"/>
    <s v="AL2"/>
    <x v="0"/>
    <x v="3"/>
    <d v="2013-10-19T00:00:00"/>
    <d v="2014-01-18T00:00:00"/>
    <x v="1"/>
    <d v="2025-01-31T00:00:00"/>
    <n v="26.246575342465754"/>
    <x v="5"/>
    <d v="2014-01-18T00:00:00"/>
    <n v="65"/>
  </r>
  <r>
    <n v="164845"/>
    <s v="VOLUNTEER"/>
    <s v="INACTIVE VOLUNTEER"/>
    <s v="N"/>
    <m/>
    <m/>
    <m/>
    <s v="N"/>
    <m/>
    <x v="0"/>
    <d v="2008-09-17T00:00:00"/>
    <s v="AL5"/>
    <x v="0"/>
    <x v="3"/>
    <d v="2023-11-11T00:00:00"/>
    <d v="2024-06-22T00:00:00"/>
    <x v="0"/>
    <d v="2025-01-31T00:00:00"/>
    <n v="16.383561643835616"/>
    <x v="1"/>
    <d v="2024-06-22T00:00:00"/>
    <n v="160"/>
  </r>
  <r>
    <n v="80916"/>
    <s v="VOLUNTEER"/>
    <s v="INACTIVE VOLUNTEER"/>
    <s v="N"/>
    <m/>
    <m/>
    <m/>
    <s v="N"/>
    <m/>
    <x v="1"/>
    <d v="1993-05-24T00:00:00"/>
    <s v="LU4"/>
    <x v="1"/>
    <x v="3"/>
    <d v="2010-09-02T00:00:00"/>
    <d v="2014-04-14T00:00:00"/>
    <x v="1"/>
    <d v="2025-01-31T00:00:00"/>
    <n v="31.712328767123289"/>
    <x v="5"/>
    <d v="2014-04-14T00:00:00"/>
    <n v="943"/>
  </r>
  <r>
    <n v="38357"/>
    <s v="VOLUNTEER"/>
    <s v="INACTIVE VOLUNTEER"/>
    <s v="N"/>
    <m/>
    <m/>
    <m/>
    <s v="N"/>
    <m/>
    <x v="0"/>
    <d v="1938-02-20T00:00:00"/>
    <s v="LU4"/>
    <x v="1"/>
    <x v="2"/>
    <d v="2012-07-23T00:00:00"/>
    <d v="2012-07-23T00:00:00"/>
    <x v="1"/>
    <d v="2025-01-31T00:00:00"/>
    <n v="87.0054794520548"/>
    <x v="4"/>
    <d v="2012-07-23T00:00:00"/>
    <n v="1"/>
  </r>
  <r>
    <n v="141338"/>
    <s v="VOLUNTEER"/>
    <s v="INACTIVE VOLUNTEER"/>
    <s v="N"/>
    <m/>
    <m/>
    <m/>
    <s v="N"/>
    <m/>
    <x v="0"/>
    <d v="1957-09-19T00:00:00"/>
    <s v="AL5"/>
    <x v="0"/>
    <x v="3"/>
    <d v="2019-12-04T00:00:00"/>
    <d v="2022-08-03T00:00:00"/>
    <x v="0"/>
    <d v="2025-01-31T00:00:00"/>
    <n v="67.413698630136992"/>
    <x v="4"/>
    <d v="2022-08-03T00:00:00"/>
    <n v="696"/>
  </r>
  <r>
    <n v="80917"/>
    <s v="VOLUNTEER"/>
    <s v="INACTIVE VOLUNTEER"/>
    <s v="N"/>
    <m/>
    <m/>
    <m/>
    <s v="N"/>
    <m/>
    <x v="0"/>
    <d v="1951-03-11T00:00:00"/>
    <s v="LU2"/>
    <x v="1"/>
    <x v="6"/>
    <d v="2007-01-01T00:00:00"/>
    <d v="2012-06-01T00:00:00"/>
    <x v="1"/>
    <d v="2025-01-31T00:00:00"/>
    <n v="73.945205479452056"/>
    <x v="4"/>
    <d v="2012-06-01T00:00:00"/>
    <n v="1415"/>
  </r>
  <r>
    <n v="95361"/>
    <s v="VOLUNTEER"/>
    <s v="INACTIVE VOLUNTEER"/>
    <s v="N"/>
    <m/>
    <m/>
    <m/>
    <s v="N"/>
    <m/>
    <x v="0"/>
    <d v="1955-08-09T00:00:00"/>
    <s v="SG4"/>
    <x v="0"/>
    <x v="2"/>
    <s v="Not Recorded"/>
    <s v="Not Recorded"/>
    <x v="0"/>
    <d v="2025-01-31T00:00:00"/>
    <n v="69.528767123287665"/>
    <x v="4"/>
    <s v="Not Recorded"/>
    <s v=""/>
  </r>
  <r>
    <n v="118577"/>
    <s v="VOLUNTEER"/>
    <s v="INACTIVE VOLUNTEER"/>
    <s v="N"/>
    <m/>
    <m/>
    <m/>
    <s v="N"/>
    <m/>
    <x v="0"/>
    <d v="1955-12-07T00:00:00"/>
    <s v="MK45"/>
    <x v="1"/>
    <x v="2"/>
    <d v="2017-04-04T00:00:00"/>
    <d v="2021-09-08T00:00:00"/>
    <x v="0"/>
    <d v="2025-01-31T00:00:00"/>
    <n v="69.2"/>
    <x v="4"/>
    <d v="2021-09-08T00:00:00"/>
    <n v="1157"/>
  </r>
  <r>
    <n v="151535"/>
    <s v="VOLUNTEER"/>
    <s v="ACTIVE VOLUNTEER"/>
    <s v="N"/>
    <m/>
    <m/>
    <m/>
    <s v="N"/>
    <m/>
    <x v="0"/>
    <d v="2004-12-18T00:00:00"/>
    <s v="MK43"/>
    <x v="1"/>
    <x v="4"/>
    <d v="2021-09-11T00:00:00"/>
    <s v=""/>
    <x v="0"/>
    <d v="2025-01-31T00:00:00"/>
    <n v="20.134246575342466"/>
    <x v="1"/>
    <d v="2025-01-31T00:00:00"/>
    <n v="885"/>
  </r>
  <r>
    <n v="313"/>
    <s v="VOLUNTEER"/>
    <s v="INACTIVE VOLUNTEER"/>
    <s v="N"/>
    <m/>
    <m/>
    <m/>
    <s v="N"/>
    <m/>
    <x v="0"/>
    <d v="1953-10-15T00:00:00"/>
    <s v="LU2"/>
    <x v="1"/>
    <x v="2"/>
    <d v="1899-12-31T00:00:00"/>
    <d v="1899-12-31T00:00:00"/>
    <x v="1"/>
    <d v="2025-01-31T00:00:00"/>
    <n v="71.345205479452048"/>
    <x v="4"/>
    <d v="1899-12-31T00:00:00"/>
    <m/>
  </r>
  <r>
    <n v="110651"/>
    <s v="VOLUNTEER"/>
    <s v="INACTIVE VOLUNTEER"/>
    <s v="N"/>
    <m/>
    <m/>
    <m/>
    <s v="N"/>
    <m/>
    <x v="0"/>
    <d v="1974-06-01T00:00:00"/>
    <s v="AL1"/>
    <x v="0"/>
    <x v="1"/>
    <d v="2015-01-17T00:00:00"/>
    <d v="2015-01-23T00:00:00"/>
    <x v="0"/>
    <d v="2025-01-31T00:00:00"/>
    <n v="50.704109589041096"/>
    <x v="3"/>
    <d v="2015-01-23T00:00:00"/>
    <n v="5"/>
  </r>
  <r>
    <n v="133524"/>
    <s v="VOLUNTEER"/>
    <s v="INACTIVE VOLUNTEER"/>
    <s v="N"/>
    <m/>
    <m/>
    <m/>
    <s v="N"/>
    <m/>
    <x v="0"/>
    <d v="2000-02-07T00:00:00"/>
    <s v="LU6"/>
    <x v="1"/>
    <x v="7"/>
    <s v="Not Recorded"/>
    <s v="Not Recorded"/>
    <x v="1"/>
    <d v="2025-01-31T00:00:00"/>
    <n v="25"/>
    <x v="5"/>
    <s v="Not Recorded"/>
    <s v=""/>
  </r>
  <r>
    <n v="93702"/>
    <s v="VOLUNTEER"/>
    <s v="INACTIVE VOLUNTEER"/>
    <s v="N"/>
    <m/>
    <m/>
    <m/>
    <s v="N"/>
    <m/>
    <x v="0"/>
    <d v="1950-02-01T00:00:00"/>
    <s v="MK43"/>
    <x v="1"/>
    <x v="3"/>
    <d v="2012-08-15T00:00:00"/>
    <s v=""/>
    <x v="2"/>
    <d v="2025-01-31T00:00:00"/>
    <n v="75.049315068493144"/>
    <x v="4"/>
    <d v="2025-01-31T00:00:00"/>
    <n v="3253"/>
  </r>
  <r>
    <n v="36473"/>
    <s v="VOLUNTEER"/>
    <s v="INACTIVE VOLUNTEER"/>
    <s v="N"/>
    <m/>
    <m/>
    <m/>
    <s v="N"/>
    <m/>
    <x v="0"/>
    <d v="1953-08-29T00:00:00"/>
    <s v="LU3"/>
    <x v="1"/>
    <x v="3"/>
    <d v="2018-11-14T00:00:00"/>
    <d v="2019-02-27T00:00:00"/>
    <x v="3"/>
    <d v="2025-01-31T00:00:00"/>
    <n v="71.473972602739721"/>
    <x v="4"/>
    <d v="2019-02-27T00:00:00"/>
    <n v="76"/>
  </r>
  <r>
    <n v="95005"/>
    <s v="VOLUNTEER"/>
    <s v="INACTIVE VOLUNTEER"/>
    <s v="N"/>
    <m/>
    <m/>
    <m/>
    <s v="N"/>
    <m/>
    <x v="0"/>
    <d v="1950-12-24T00:00:00"/>
    <s v="NN7"/>
    <x v="3"/>
    <x v="2"/>
    <d v="2012-12-18T00:00:00"/>
    <d v="2022-04-06T00:00:00"/>
    <x v="4"/>
    <d v="2025-01-31T00:00:00"/>
    <n v="74.156164383561645"/>
    <x v="4"/>
    <d v="2022-04-06T00:00:00"/>
    <n v="2427"/>
  </r>
  <r>
    <n v="105725"/>
    <s v="VOLUNTEER"/>
    <s v="INACTIVE VOLUNTEER"/>
    <s v="N"/>
    <m/>
    <m/>
    <m/>
    <s v="N"/>
    <m/>
    <x v="1"/>
    <d v="1995-03-26T00:00:00"/>
    <s v="LU2"/>
    <x v="1"/>
    <x v="2"/>
    <d v="2013-09-15T00:00:00"/>
    <d v="2014-05-07T00:00:00"/>
    <x v="1"/>
    <d v="2025-01-31T00:00:00"/>
    <n v="29.873972602739727"/>
    <x v="5"/>
    <d v="2014-05-07T00:00:00"/>
    <n v="168"/>
  </r>
  <r>
    <n v="105927"/>
    <s v="VOLUNTEER"/>
    <s v="INACTIVE VOLUNTEER"/>
    <s v="N"/>
    <m/>
    <m/>
    <m/>
    <s v="N"/>
    <m/>
    <x v="1"/>
    <d v="1999-08-03T00:00:00"/>
    <s v="LU2"/>
    <x v="1"/>
    <x v="2"/>
    <d v="2013-10-26T00:00:00"/>
    <d v="2017-09-01T00:00:00"/>
    <x v="0"/>
    <d v="2025-01-31T00:00:00"/>
    <n v="25.515068493150686"/>
    <x v="5"/>
    <d v="2017-09-01T00:00:00"/>
    <n v="1005"/>
  </r>
  <r>
    <n v="28634"/>
    <s v="VOLUNTEER"/>
    <s v="ACTIVE VOLUNTEER"/>
    <s v="N"/>
    <m/>
    <m/>
    <m/>
    <s v="N"/>
    <m/>
    <x v="1"/>
    <d v="1939-03-29T00:00:00"/>
    <s v="LU2"/>
    <x v="1"/>
    <x v="2"/>
    <d v="1995-12-12T00:00:00"/>
    <s v=""/>
    <x v="2"/>
    <d v="2025-01-31T00:00:00"/>
    <n v="85.904109589041099"/>
    <x v="4"/>
    <d v="2025-01-31T00:00:00"/>
    <n v="7604"/>
  </r>
  <r>
    <n v="103600"/>
    <s v="VOLUNTEER"/>
    <s v="INACTIVE VOLUNTEER"/>
    <s v="N"/>
    <m/>
    <m/>
    <m/>
    <s v="N"/>
    <m/>
    <x v="1"/>
    <d v="1981-02-16T00:00:00"/>
    <s v="SG1"/>
    <x v="0"/>
    <x v="3"/>
    <d v="2014-11-17T00:00:00"/>
    <d v="2014-11-17T00:00:00"/>
    <x v="1"/>
    <d v="2025-01-31T00:00:00"/>
    <n v="43.986301369863014"/>
    <x v="2"/>
    <d v="2014-11-17T00:00:00"/>
    <n v="1"/>
  </r>
  <r>
    <n v="80918"/>
    <s v="VOLUNTEER"/>
    <s v="INACTIVE VOLUNTEER"/>
    <s v="N"/>
    <m/>
    <m/>
    <m/>
    <s v="N"/>
    <m/>
    <x v="0"/>
    <d v="1938-12-08T00:00:00"/>
    <s v="LU2"/>
    <x v="1"/>
    <x v="2"/>
    <d v="1999-09-01T00:00:00"/>
    <d v="2015-05-27T00:00:00"/>
    <x v="3"/>
    <d v="2025-01-31T00:00:00"/>
    <n v="86.208219178082189"/>
    <x v="4"/>
    <d v="2015-05-27T00:00:00"/>
    <n v="4106"/>
  </r>
  <r>
    <n v="157936"/>
    <s v="VOLUNTEER"/>
    <s v="INACTIVE VOLUNTEER"/>
    <s v="N"/>
    <m/>
    <m/>
    <m/>
    <s v="N"/>
    <m/>
    <x v="0"/>
    <d v="1960-03-10T00:00:00"/>
    <s v="MK40"/>
    <x v="1"/>
    <x v="3"/>
    <d v="2022-09-14T00:00:00"/>
    <d v="2023-02-06T00:00:00"/>
    <x v="0"/>
    <d v="2025-01-31T00:00:00"/>
    <n v="64.939726027397256"/>
    <x v="0"/>
    <d v="2023-02-06T00:00:00"/>
    <n v="104"/>
  </r>
  <r>
    <n v="122114"/>
    <s v="VOLUNTEER"/>
    <s v="INACTIVE VOLUNTEER"/>
    <s v="N"/>
    <m/>
    <m/>
    <m/>
    <s v="N"/>
    <m/>
    <x v="0"/>
    <d v="2002-09-27T00:00:00"/>
    <s v="LU2"/>
    <x v="1"/>
    <x v="4"/>
    <s v="Not Recorded"/>
    <s v="Not Recorded"/>
    <x v="1"/>
    <d v="2025-01-31T00:00:00"/>
    <n v="22.361643835616437"/>
    <x v="1"/>
    <s v="Not Recorded"/>
    <s v=""/>
  </r>
  <r>
    <n v="81358"/>
    <s v="VOLUNTEER"/>
    <s v="INACTIVE VOLUNTEER"/>
    <s v="N"/>
    <m/>
    <m/>
    <m/>
    <s v="N"/>
    <m/>
    <x v="0"/>
    <d v="1993-09-22T00:00:00"/>
    <s v="HP1"/>
    <x v="0"/>
    <x v="2"/>
    <d v="2011-07-16T00:00:00"/>
    <d v="2012-10-08T00:00:00"/>
    <x v="1"/>
    <d v="2025-01-31T00:00:00"/>
    <n v="31.38082191780822"/>
    <x v="5"/>
    <d v="2012-10-08T00:00:00"/>
    <n v="321"/>
  </r>
  <r>
    <n v="145460"/>
    <s v="VOLUNTEER"/>
    <s v="INACTIVE VOLUNTEER"/>
    <s v="N"/>
    <m/>
    <m/>
    <m/>
    <s v="N"/>
    <m/>
    <x v="0"/>
    <d v="1978-11-06T00:00:00"/>
    <s v="LU6"/>
    <x v="1"/>
    <x v="5"/>
    <s v="Not Recorded"/>
    <s v="Not Recorded"/>
    <x v="1"/>
    <d v="2025-01-31T00:00:00"/>
    <n v="46.268493150684932"/>
    <x v="3"/>
    <s v="Not Recorded"/>
    <s v=""/>
  </r>
  <r>
    <n v="136472"/>
    <s v="VOLUNTEER"/>
    <s v="INACTIVE VOLUNTEER"/>
    <s v="N"/>
    <m/>
    <m/>
    <m/>
    <s v="N"/>
    <m/>
    <x v="0"/>
    <d v="2002-01-27T00:00:00"/>
    <s v="LU3"/>
    <x v="1"/>
    <x v="6"/>
    <d v="2019-09-13T00:00:00"/>
    <d v="2021-09-15T00:00:00"/>
    <x v="0"/>
    <d v="2025-01-31T00:00:00"/>
    <n v="23.027397260273972"/>
    <x v="1"/>
    <d v="2021-09-15T00:00:00"/>
    <n v="524"/>
  </r>
  <r>
    <n v="127349"/>
    <s v="VOLUNTEER"/>
    <s v="INACTIVE VOLUNTEER"/>
    <s v="N"/>
    <m/>
    <m/>
    <m/>
    <s v="N"/>
    <m/>
    <x v="1"/>
    <d v="2002-10-19T00:00:00"/>
    <s v="AL2"/>
    <x v="0"/>
    <x v="3"/>
    <d v="2017-09-09T00:00:00"/>
    <d v="2017-12-01T00:00:00"/>
    <x v="0"/>
    <d v="2025-01-31T00:00:00"/>
    <n v="22.301369863013697"/>
    <x v="1"/>
    <d v="2017-12-01T00:00:00"/>
    <n v="60"/>
  </r>
  <r>
    <n v="80919"/>
    <s v="VOLUNTEER"/>
    <s v="INACTIVE VOLUNTEER"/>
    <s v="N"/>
    <m/>
    <m/>
    <m/>
    <s v="N"/>
    <m/>
    <x v="1"/>
    <d v="1981-07-20T00:00:00"/>
    <s v="EN3"/>
    <x v="2"/>
    <x v="3"/>
    <d v="2008-11-22T00:00:00"/>
    <d v="2015-05-22T00:00:00"/>
    <x v="0"/>
    <d v="2025-01-31T00:00:00"/>
    <n v="43.564383561643837"/>
    <x v="2"/>
    <d v="2015-05-22T00:00:00"/>
    <n v="1695"/>
  </r>
  <r>
    <n v="99554"/>
    <s v="VOLUNTEER"/>
    <s v="INACTIVE VOLUNTEER"/>
    <s v="N"/>
    <m/>
    <m/>
    <m/>
    <s v="N"/>
    <m/>
    <x v="0"/>
    <d v="1968-01-16T00:00:00"/>
    <s v="WD3"/>
    <x v="0"/>
    <x v="2"/>
    <d v="2012-07-19T00:00:00"/>
    <d v="2015-04-30T00:00:00"/>
    <x v="0"/>
    <d v="2025-01-31T00:00:00"/>
    <n v="57.082191780821915"/>
    <x v="0"/>
    <d v="2015-04-30T00:00:00"/>
    <n v="726"/>
  </r>
  <r>
    <n v="106133"/>
    <s v="VOLUNTEER"/>
    <s v="INACTIVE VOLUNTEER"/>
    <s v="N"/>
    <m/>
    <m/>
    <m/>
    <s v="Y"/>
    <s v="07/08/2023"/>
    <x v="0"/>
    <d v="1949-07-21T00:00:00"/>
    <s v="EN3"/>
    <x v="2"/>
    <x v="2"/>
    <d v="2013-11-04T00:00:00"/>
    <s v=""/>
    <x v="0"/>
    <d v="2025-01-31T00:00:00"/>
    <n v="75.583561643835623"/>
    <x v="4"/>
    <d v="2025-01-31T00:00:00"/>
    <n v="2935"/>
  </r>
  <r>
    <n v="159337"/>
    <s v="VOLUNTEER"/>
    <s v="ACTIVE VOLUNTEER"/>
    <s v="N"/>
    <m/>
    <m/>
    <m/>
    <s v="N"/>
    <m/>
    <x v="0"/>
    <d v="1975-01-28T00:00:00"/>
    <s v="LU3"/>
    <x v="1"/>
    <x v="3"/>
    <s v="Not Recorded"/>
    <s v="Not Recorded"/>
    <x v="2"/>
    <d v="2025-01-31T00:00:00"/>
    <n v="50.043835616438358"/>
    <x v="3"/>
    <s v="Not Recorded"/>
    <s v=""/>
  </r>
  <r>
    <n v="80263"/>
    <s v="VOLUNTEER"/>
    <s v="INACTIVE VOLUNTEER"/>
    <s v="N"/>
    <m/>
    <m/>
    <m/>
    <s v="N"/>
    <m/>
    <x v="0"/>
    <m/>
    <s v="SG4"/>
    <x v="0"/>
    <x v="3"/>
    <d v="2010-03-20T00:00:00"/>
    <d v="1899-12-31T00:00:00"/>
    <x v="1"/>
    <d v="2025-01-31T00:00:00"/>
    <n v="125.17260273972603"/>
    <x v="4"/>
    <d v="1899-12-31T00:00:00"/>
    <m/>
  </r>
  <r>
    <n v="83150"/>
    <s v="VOLUNTEER"/>
    <s v="INACTIVE VOLUNTEER"/>
    <s v="N"/>
    <m/>
    <m/>
    <m/>
    <s v="N"/>
    <m/>
    <x v="0"/>
    <m/>
    <s v="AL7"/>
    <x v="0"/>
    <x v="2"/>
    <d v="1899-12-31T00:00:00"/>
    <d v="1899-12-31T00:00:00"/>
    <x v="1"/>
    <d v="2025-01-31T00:00:00"/>
    <n v="125.17260273972603"/>
    <x v="4"/>
    <d v="1899-12-31T00:00:00"/>
    <m/>
  </r>
  <r>
    <n v="107867"/>
    <s v="VOLUNTEER"/>
    <s v="INACTIVE VOLUNTEER"/>
    <s v="N"/>
    <m/>
    <m/>
    <m/>
    <s v="N"/>
    <m/>
    <x v="0"/>
    <d v="1964-03-26T00:00:00"/>
    <s v="SG17"/>
    <x v="1"/>
    <x v="3"/>
    <d v="2014-07-28T00:00:00"/>
    <d v="2022-09-27T00:00:00"/>
    <x v="2"/>
    <d v="2025-01-31T00:00:00"/>
    <n v="60.893150684931506"/>
    <x v="0"/>
    <d v="2022-09-27T00:00:00"/>
    <n v="2132"/>
  </r>
  <r>
    <n v="152797"/>
    <s v="VOLUNTEER"/>
    <s v="ACTIVE VOLUNTEER"/>
    <s v="N"/>
    <m/>
    <m/>
    <m/>
    <s v="N"/>
    <m/>
    <x v="0"/>
    <d v="1971-05-18T00:00:00"/>
    <s v="LU4"/>
    <x v="1"/>
    <x v="3"/>
    <d v="2021-12-14T00:00:00"/>
    <s v=""/>
    <x v="1"/>
    <d v="2025-01-31T00:00:00"/>
    <n v="53.745205479452054"/>
    <x v="3"/>
    <d v="2025-01-31T00:00:00"/>
    <n v="819"/>
  </r>
  <r>
    <n v="69654"/>
    <s v="VOLUNTEER"/>
    <s v="INACTIVE VOLUNTEER"/>
    <s v="N"/>
    <m/>
    <m/>
    <m/>
    <s v="N"/>
    <m/>
    <x v="0"/>
    <d v="1957-05-20T00:00:00"/>
    <s v="LU1"/>
    <x v="1"/>
    <x v="2"/>
    <d v="2009-10-30T00:00:00"/>
    <d v="2022-07-13T00:00:00"/>
    <x v="0"/>
    <d v="2025-01-31T00:00:00"/>
    <n v="67.747945205479454"/>
    <x v="4"/>
    <d v="2022-07-13T00:00:00"/>
    <n v="3314"/>
  </r>
  <r>
    <n v="40794"/>
    <s v="VOLUNTEER"/>
    <s v="INACTIVE VOLUNTEER"/>
    <s v="N"/>
    <m/>
    <m/>
    <m/>
    <s v="N"/>
    <m/>
    <x v="0"/>
    <d v="1975-07-29T00:00:00"/>
    <s v="LU6"/>
    <x v="1"/>
    <x v="2"/>
    <d v="1899-12-31T00:00:00"/>
    <d v="1899-12-31T00:00:00"/>
    <x v="1"/>
    <d v="2025-01-31T00:00:00"/>
    <n v="49.545205479452058"/>
    <x v="3"/>
    <d v="1899-12-31T00:00:00"/>
    <m/>
  </r>
  <r>
    <n v="168078"/>
    <s v="VOLUNTEER"/>
    <s v="ACTIVE VOLUNTEER"/>
    <s v="N"/>
    <m/>
    <m/>
    <m/>
    <s v="N"/>
    <m/>
    <x v="0"/>
    <d v="2008-07-14T00:00:00"/>
    <s v="MK41"/>
    <x v="1"/>
    <x v="5"/>
    <d v="2024-07-09T00:00:00"/>
    <s v=""/>
    <x v="0"/>
    <d v="2025-01-31T00:00:00"/>
    <n v="16.561643835616437"/>
    <x v="1"/>
    <d v="2025-01-31T00:00:00"/>
    <n v="149"/>
  </r>
  <r>
    <n v="106795"/>
    <s v="VOLUNTEER"/>
    <s v="INACTIVE VOLUNTEER"/>
    <s v="N"/>
    <m/>
    <m/>
    <m/>
    <s v="N"/>
    <m/>
    <x v="1"/>
    <d v="1994-02-03T00:00:00"/>
    <s v="LU4"/>
    <x v="1"/>
    <x v="1"/>
    <d v="2014-07-14T00:00:00"/>
    <d v="2016-06-16T00:00:00"/>
    <x v="3"/>
    <d v="2025-01-31T00:00:00"/>
    <n v="31.013698630136986"/>
    <x v="5"/>
    <d v="2016-06-16T00:00:00"/>
    <n v="504"/>
  </r>
  <r>
    <n v="101312"/>
    <s v="VOLUNTEER"/>
    <s v="INACTIVE VOLUNTEER"/>
    <s v="N"/>
    <m/>
    <m/>
    <m/>
    <s v="N"/>
    <m/>
    <x v="1"/>
    <d v="1962-01-29T00:00:00"/>
    <s v="LU4"/>
    <x v="1"/>
    <x v="1"/>
    <d v="2013-04-17T00:00:00"/>
    <d v="2013-04-17T00:00:00"/>
    <x v="1"/>
    <d v="2025-01-31T00:00:00"/>
    <n v="63.049315068493151"/>
    <x v="0"/>
    <d v="2013-04-17T00:00:00"/>
    <n v="1"/>
  </r>
  <r>
    <n v="133026"/>
    <s v="VOLUNTEER"/>
    <s v="INACTIVE VOLUNTEER"/>
    <s v="N"/>
    <m/>
    <m/>
    <m/>
    <s v="N"/>
    <m/>
    <x v="0"/>
    <d v="1983-02-22T00:00:00"/>
    <s v="LU2"/>
    <x v="1"/>
    <x v="1"/>
    <d v="2019-05-02T00:00:00"/>
    <d v="2021-10-22T00:00:00"/>
    <x v="3"/>
    <d v="2025-01-31T00:00:00"/>
    <n v="41.969863013698628"/>
    <x v="2"/>
    <d v="2021-10-22T00:00:00"/>
    <n v="647"/>
  </r>
  <r>
    <n v="130246"/>
    <s v="VOLUNTEER"/>
    <s v="INACTIVE VOLUNTEER"/>
    <s v="N"/>
    <m/>
    <m/>
    <m/>
    <s v="N"/>
    <m/>
    <x v="0"/>
    <d v="2003-03-08T00:00:00"/>
    <s v="MK3"/>
    <x v="4"/>
    <x v="0"/>
    <d v="2018-10-31T00:00:00"/>
    <d v="2019-03-01T00:00:00"/>
    <x v="0"/>
    <d v="2025-01-31T00:00:00"/>
    <n v="21.917808219178081"/>
    <x v="1"/>
    <d v="2019-03-01T00:00:00"/>
    <n v="88"/>
  </r>
  <r>
    <n v="161519"/>
    <s v="VOLUNTEER"/>
    <s v="ACTIVE VOLUNTEER"/>
    <s v="N"/>
    <m/>
    <m/>
    <m/>
    <s v="N"/>
    <m/>
    <x v="0"/>
    <d v="2006-04-28T00:00:00"/>
    <s v="HP4"/>
    <x v="0"/>
    <x v="3"/>
    <d v="2023-05-20T00:00:00"/>
    <s v=""/>
    <x v="0"/>
    <d v="2025-01-31T00:00:00"/>
    <n v="18.775342465753425"/>
    <x v="1"/>
    <d v="2025-01-31T00:00:00"/>
    <n v="445"/>
  </r>
  <r>
    <n v="146039"/>
    <s v="VOLUNTEER"/>
    <s v="INACTIVE VOLUNTEER"/>
    <s v="N"/>
    <m/>
    <m/>
    <m/>
    <s v="N"/>
    <m/>
    <x v="1"/>
    <d v="2004-02-02T00:00:00"/>
    <s v="AL2"/>
    <x v="0"/>
    <x v="3"/>
    <d v="2020-07-17T00:00:00"/>
    <d v="2022-08-05T00:00:00"/>
    <x v="0"/>
    <d v="2025-01-31T00:00:00"/>
    <n v="21.010958904109589"/>
    <x v="1"/>
    <d v="2022-08-05T00:00:00"/>
    <n v="536"/>
  </r>
  <r>
    <n v="151677"/>
    <s v="VOLUNTEER"/>
    <s v="INACTIVE VOLUNTEER"/>
    <s v="N"/>
    <m/>
    <m/>
    <m/>
    <s v="N"/>
    <m/>
    <x v="1"/>
    <d v="1992-08-05T00:00:00"/>
    <s v="SG1"/>
    <x v="0"/>
    <x v="3"/>
    <d v="2021-08-10T00:00:00"/>
    <d v="2022-06-08T00:00:00"/>
    <x v="0"/>
    <d v="2025-01-31T00:00:00"/>
    <n v="32.512328767123286"/>
    <x v="5"/>
    <d v="2022-06-08T00:00:00"/>
    <n v="217"/>
  </r>
  <r>
    <n v="114638"/>
    <s v="VOLUNTEER"/>
    <s v="INACTIVE VOLUNTEER"/>
    <s v="N"/>
    <m/>
    <m/>
    <m/>
    <s v="N"/>
    <m/>
    <x v="0"/>
    <d v="2000-04-17T00:00:00"/>
    <s v="LU2"/>
    <x v="1"/>
    <x v="3"/>
    <d v="2015-10-31T00:00:00"/>
    <d v="2016-09-03T00:00:00"/>
    <x v="0"/>
    <d v="2025-01-31T00:00:00"/>
    <n v="24.80821917808219"/>
    <x v="1"/>
    <d v="2016-09-03T00:00:00"/>
    <n v="220"/>
  </r>
  <r>
    <n v="112755"/>
    <s v="VOLUNTEER"/>
    <s v="INACTIVE VOLUNTEER"/>
    <s v="N"/>
    <m/>
    <m/>
    <m/>
    <s v="N"/>
    <m/>
    <x v="0"/>
    <d v="1998-09-02T00:00:00"/>
    <s v="MK41"/>
    <x v="1"/>
    <x v="2"/>
    <d v="2015-07-04T00:00:00"/>
    <d v="2015-07-25T00:00:00"/>
    <x v="0"/>
    <d v="2025-01-31T00:00:00"/>
    <n v="26.432876712328767"/>
    <x v="5"/>
    <d v="2015-07-25T00:00:00"/>
    <n v="15"/>
  </r>
  <r>
    <n v="105743"/>
    <s v="VOLUNTEER"/>
    <s v="INACTIVE VOLUNTEER"/>
    <s v="N"/>
    <m/>
    <m/>
    <m/>
    <s v="N"/>
    <m/>
    <x v="0"/>
    <d v="1998-04-22T00:00:00"/>
    <s v="WD18"/>
    <x v="0"/>
    <x v="2"/>
    <d v="2013-10-07T00:00:00"/>
    <d v="2014-03-29T00:00:00"/>
    <x v="1"/>
    <d v="2025-01-31T00:00:00"/>
    <n v="26.797260273972604"/>
    <x v="5"/>
    <d v="2014-03-29T00:00:00"/>
    <n v="125"/>
  </r>
  <r>
    <n v="140073"/>
    <s v="VOLUNTEER"/>
    <s v="INACTIVE VOLUNTEER"/>
    <s v="N"/>
    <m/>
    <m/>
    <m/>
    <s v="N"/>
    <m/>
    <x v="0"/>
    <d v="2006-06-10T00:00:00"/>
    <s v="LU3"/>
    <x v="1"/>
    <x v="1"/>
    <d v="2019-10-21T00:00:00"/>
    <d v="2022-10-03T00:00:00"/>
    <x v="0"/>
    <d v="2025-01-31T00:00:00"/>
    <n v="18.657534246575342"/>
    <x v="1"/>
    <d v="2022-10-03T00:00:00"/>
    <n v="771"/>
  </r>
  <r>
    <n v="138914"/>
    <s v="VOLUNTEER"/>
    <s v="INACTIVE VOLUNTEER"/>
    <s v="N"/>
    <m/>
    <m/>
    <m/>
    <s v="N"/>
    <m/>
    <x v="0"/>
    <d v="1999-07-19T00:00:00"/>
    <s v="HP2"/>
    <x v="0"/>
    <x v="1"/>
    <s v="Not Recorded"/>
    <s v="Not Recorded"/>
    <x v="1"/>
    <d v="2025-01-31T00:00:00"/>
    <n v="25.556164383561644"/>
    <x v="5"/>
    <s v="Not Recorded"/>
    <s v=""/>
  </r>
  <r>
    <n v="144243"/>
    <s v="VOLUNTEER"/>
    <s v="INACTIVE VOLUNTEER"/>
    <s v="N"/>
    <m/>
    <m/>
    <m/>
    <s v="N"/>
    <m/>
    <x v="0"/>
    <d v="2006-05-06T00:00:00"/>
    <s v="LU4"/>
    <x v="1"/>
    <x v="1"/>
    <d v="2020-10-10T00:00:00"/>
    <d v="2021-09-15T00:00:00"/>
    <x v="0"/>
    <d v="2025-01-31T00:00:00"/>
    <n v="18.753424657534246"/>
    <x v="1"/>
    <d v="2021-09-15T00:00:00"/>
    <n v="243"/>
  </r>
  <r>
    <n v="131317"/>
    <s v="VOLUNTEER"/>
    <s v="INACTIVE VOLUNTEER"/>
    <s v="N"/>
    <m/>
    <m/>
    <m/>
    <s v="N"/>
    <m/>
    <x v="0"/>
    <d v="2000-12-20T00:00:00"/>
    <s v="LU3"/>
    <x v="1"/>
    <x v="1"/>
    <d v="2019-01-05T00:00:00"/>
    <d v="2019-04-20T00:00:00"/>
    <x v="0"/>
    <d v="2025-01-31T00:00:00"/>
    <n v="24.13150684931507"/>
    <x v="1"/>
    <d v="2019-04-20T00:00:00"/>
    <n v="75"/>
  </r>
  <r>
    <n v="133226"/>
    <s v="VOLUNTEER"/>
    <s v="INACTIVE VOLUNTEER"/>
    <s v="N"/>
    <m/>
    <m/>
    <m/>
    <s v="N"/>
    <m/>
    <x v="0"/>
    <d v="1997-09-24T00:00:00"/>
    <s v="LU3"/>
    <x v="3"/>
    <x v="1"/>
    <s v="Not Recorded"/>
    <s v="Not Recorded"/>
    <x v="1"/>
    <d v="2025-01-31T00:00:00"/>
    <n v="27.372602739726027"/>
    <x v="5"/>
    <s v="Not Recorded"/>
    <s v=""/>
  </r>
  <r>
    <n v="165629"/>
    <s v="VOLUNTEER"/>
    <s v="ACTIVE VOLUNTEER"/>
    <s v="N"/>
    <m/>
    <m/>
    <m/>
    <s v="N"/>
    <m/>
    <x v="1"/>
    <d v="2004-09-13T00:00:00"/>
    <s v="LU4"/>
    <x v="1"/>
    <x v="1"/>
    <d v="2024-01-23T00:00:00"/>
    <s v=""/>
    <x v="0"/>
    <d v="2025-01-31T00:00:00"/>
    <n v="20.397260273972602"/>
    <x v="1"/>
    <d v="2025-01-31T00:00:00"/>
    <n v="269"/>
  </r>
  <r>
    <n v="122073"/>
    <s v="VOLUNTEER"/>
    <s v="INACTIVE VOLUNTEER"/>
    <s v="N"/>
    <m/>
    <m/>
    <m/>
    <s v="N"/>
    <m/>
    <x v="1"/>
    <d v="2003-06-12T00:00:00"/>
    <s v="LU4"/>
    <x v="1"/>
    <x v="1"/>
    <d v="2017-03-25T00:00:00"/>
    <d v="2018-05-15T00:00:00"/>
    <x v="0"/>
    <d v="2025-01-31T00:00:00"/>
    <n v="21.654794520547945"/>
    <x v="1"/>
    <d v="2018-05-15T00:00:00"/>
    <n v="297"/>
  </r>
  <r>
    <n v="123381"/>
    <s v="VOLUNTEER"/>
    <s v="INACTIVE VOLUNTEER"/>
    <s v="N"/>
    <m/>
    <m/>
    <m/>
    <s v="N"/>
    <m/>
    <x v="1"/>
    <d v="1992-06-01T00:00:00"/>
    <s v="LU2"/>
    <x v="1"/>
    <x v="6"/>
    <d v="2017-07-06T00:00:00"/>
    <d v="2019-01-23T00:00:00"/>
    <x v="0"/>
    <d v="2025-01-31T00:00:00"/>
    <n v="32.69041095890411"/>
    <x v="5"/>
    <d v="2019-01-23T00:00:00"/>
    <n v="405"/>
  </r>
  <r>
    <n v="100780"/>
    <s v="VOLUNTEER"/>
    <s v="INACTIVE VOLUNTEER"/>
    <s v="N"/>
    <m/>
    <m/>
    <m/>
    <s v="N"/>
    <m/>
    <x v="1"/>
    <d v="1995-05-04T00:00:00"/>
    <s v="EN8"/>
    <x v="0"/>
    <x v="2"/>
    <d v="2012-08-21T00:00:00"/>
    <d v="2015-01-01T00:00:00"/>
    <x v="1"/>
    <d v="2025-01-31T00:00:00"/>
    <n v="29.767123287671232"/>
    <x v="5"/>
    <d v="2015-01-01T00:00:00"/>
    <n v="618"/>
  </r>
  <r>
    <n v="58407"/>
    <s v="VOLUNTEER"/>
    <s v="ACTIVE VOLUNTEER"/>
    <s v="N"/>
    <m/>
    <m/>
    <m/>
    <s v="N"/>
    <m/>
    <x v="0"/>
    <d v="1985-06-12T00:00:00"/>
    <s v="AL5"/>
    <x v="0"/>
    <x v="2"/>
    <d v="2006-06-19T00:00:00"/>
    <s v=""/>
    <x v="2"/>
    <d v="2025-01-31T00:00:00"/>
    <n v="39.665753424657531"/>
    <x v="2"/>
    <d v="2025-01-31T00:00:00"/>
    <n v="4860"/>
  </r>
  <r>
    <n v="57801"/>
    <s v="VOLUNTEER"/>
    <s v="INACTIVE VOLUNTEER"/>
    <s v="Y"/>
    <s v="08/08/2023"/>
    <s v="Returned mail twice"/>
    <s v="VNELSON"/>
    <s v="N"/>
    <m/>
    <x v="0"/>
    <d v="1942-04-17T00:00:00"/>
    <s v="LU3"/>
    <x v="1"/>
    <x v="3"/>
    <d v="2009-12-11T00:00:00"/>
    <d v="2015-10-01T00:00:00"/>
    <x v="0"/>
    <d v="2025-01-31T00:00:00"/>
    <n v="82.849315068493155"/>
    <x v="4"/>
    <d v="2015-10-01T00:00:00"/>
    <n v="1515"/>
  </r>
  <r>
    <n v="126537"/>
    <s v="VOLUNTEER"/>
    <s v="INACTIVE VOLUNTEER"/>
    <s v="N"/>
    <m/>
    <m/>
    <m/>
    <s v="N"/>
    <m/>
    <x v="0"/>
    <d v="1968-01-11T00:00:00"/>
    <s v="MK2"/>
    <x v="4"/>
    <x v="2"/>
    <d v="2018-01-26T00:00:00"/>
    <d v="2019-08-16T00:00:00"/>
    <x v="0"/>
    <d v="2025-01-31T00:00:00"/>
    <n v="57.095890410958901"/>
    <x v="0"/>
    <d v="2019-08-16T00:00:00"/>
    <n v="406"/>
  </r>
  <r>
    <n v="110817"/>
    <s v="VOLUNTEER"/>
    <s v="INACTIVE VOLUNTEER"/>
    <s v="N"/>
    <m/>
    <m/>
    <m/>
    <s v="N"/>
    <m/>
    <x v="0"/>
    <d v="1999-07-25T00:00:00"/>
    <s v="SG5"/>
    <x v="0"/>
    <x v="2"/>
    <d v="2014-10-07T00:00:00"/>
    <d v="2015-10-21T00:00:00"/>
    <x v="0"/>
    <d v="2025-01-31T00:00:00"/>
    <n v="25.539726027397261"/>
    <x v="5"/>
    <d v="2015-10-21T00:00:00"/>
    <n v="272"/>
  </r>
  <r>
    <n v="111132"/>
    <s v="VOLUNTEER"/>
    <s v="INACTIVE VOLUNTEER"/>
    <s v="N"/>
    <m/>
    <m/>
    <m/>
    <s v="N"/>
    <m/>
    <x v="0"/>
    <d v="1999-09-17T00:00:00"/>
    <s v="AL5"/>
    <x v="0"/>
    <x v="0"/>
    <d v="2015-03-04T00:00:00"/>
    <d v="2016-06-30T00:00:00"/>
    <x v="0"/>
    <d v="2025-01-31T00:00:00"/>
    <n v="25.391780821917809"/>
    <x v="5"/>
    <d v="2016-06-30T00:00:00"/>
    <n v="347"/>
  </r>
  <r>
    <n v="155881"/>
    <s v="VOLUNTEER"/>
    <s v="INACTIVE VOLUNTEER"/>
    <s v="N"/>
    <m/>
    <m/>
    <m/>
    <s v="N"/>
    <m/>
    <x v="1"/>
    <d v="1961-08-02T00:00:00"/>
    <s v="LU2"/>
    <x v="1"/>
    <x v="3"/>
    <s v="Not Recorded"/>
    <s v="Not Recorded"/>
    <x v="1"/>
    <d v="2025-01-31T00:00:00"/>
    <n v="63.542465753424658"/>
    <x v="0"/>
    <s v="Not Recorded"/>
    <s v=""/>
  </r>
  <r>
    <n v="163239"/>
    <s v="VOLUNTEER"/>
    <s v="INACTIVE VOLUNTEER"/>
    <s v="N"/>
    <m/>
    <m/>
    <m/>
    <s v="N"/>
    <m/>
    <x v="1"/>
    <d v="2004-05-05T00:00:00"/>
    <s v="LU3"/>
    <x v="1"/>
    <x v="4"/>
    <s v="Not Recorded"/>
    <s v="Not Recorded"/>
    <x v="1"/>
    <d v="2025-01-31T00:00:00"/>
    <n v="20.756164383561643"/>
    <x v="1"/>
    <s v="Not Recorded"/>
    <s v=""/>
  </r>
  <r>
    <n v="110911"/>
    <s v="VOLUNTEER"/>
    <s v="INACTIVE VOLUNTEER"/>
    <s v="N"/>
    <m/>
    <m/>
    <m/>
    <s v="N"/>
    <m/>
    <x v="0"/>
    <d v="2000-03-17T00:00:00"/>
    <s v="WD18"/>
    <x v="0"/>
    <x v="1"/>
    <d v="2015-01-24T00:00:00"/>
    <d v="2019-05-01T00:00:00"/>
    <x v="0"/>
    <d v="2025-01-31T00:00:00"/>
    <n v="24.893150684931506"/>
    <x v="1"/>
    <d v="2019-05-01T00:00:00"/>
    <n v="1113"/>
  </r>
  <r>
    <n v="130565"/>
    <s v="VOLUNTEER"/>
    <s v="ACTIVE VOLUNTEER"/>
    <s v="N"/>
    <m/>
    <m/>
    <m/>
    <s v="N"/>
    <m/>
    <x v="0"/>
    <d v="1987-12-31T00:00:00"/>
    <s v="LU2"/>
    <x v="1"/>
    <x v="2"/>
    <d v="2018-10-15T00:00:00"/>
    <s v=""/>
    <x v="2"/>
    <d v="2025-01-31T00:00:00"/>
    <n v="37.112328767123287"/>
    <x v="2"/>
    <d v="2025-01-31T00:00:00"/>
    <n v="1645"/>
  </r>
  <r>
    <n v="158491"/>
    <s v="VOLUNTEER"/>
    <s v="ACTIVE VOLUNTEER"/>
    <s v="N"/>
    <m/>
    <m/>
    <m/>
    <s v="N"/>
    <m/>
    <x v="0"/>
    <d v="1965-06-10T00:00:00"/>
    <s v="LU2"/>
    <x v="1"/>
    <x v="3"/>
    <d v="2021-10-18T00:00:00"/>
    <s v=""/>
    <x v="0"/>
    <d v="2025-01-31T00:00:00"/>
    <n v="59.684931506849317"/>
    <x v="0"/>
    <d v="2025-01-31T00:00:00"/>
    <n v="860"/>
  </r>
  <r>
    <n v="157074"/>
    <s v="VOLUNTEER"/>
    <s v="ACTIVE VOLUNTEER"/>
    <s v="N"/>
    <m/>
    <m/>
    <m/>
    <s v="N"/>
    <m/>
    <x v="0"/>
    <d v="2007-01-14T00:00:00"/>
    <s v="WD3"/>
    <x v="0"/>
    <x v="1"/>
    <d v="2022-08-02T00:00:00"/>
    <s v=""/>
    <x v="0"/>
    <d v="2025-01-31T00:00:00"/>
    <n v="18.06027397260274"/>
    <x v="1"/>
    <d v="2025-01-31T00:00:00"/>
    <n v="654"/>
  </r>
  <r>
    <n v="80105"/>
    <s v="VOLUNTEER"/>
    <s v="INACTIVE VOLUNTEER"/>
    <s v="N"/>
    <m/>
    <m/>
    <m/>
    <s v="N"/>
    <m/>
    <x v="0"/>
    <d v="1982-11-09T00:00:00"/>
    <s v="LU3"/>
    <x v="1"/>
    <x v="2"/>
    <d v="2010-12-22T00:00:00"/>
    <d v="2011-09-21T00:00:00"/>
    <x v="1"/>
    <d v="2025-01-31T00:00:00"/>
    <n v="42.257534246575339"/>
    <x v="2"/>
    <d v="2011-09-21T00:00:00"/>
    <n v="196"/>
  </r>
  <r>
    <n v="79210"/>
    <s v="VOLUNTEER"/>
    <s v="INACTIVE VOLUNTEER"/>
    <s v="N"/>
    <m/>
    <m/>
    <m/>
    <s v="N"/>
    <m/>
    <x v="0"/>
    <d v="1972-11-30T00:00:00"/>
    <s v="LU3"/>
    <x v="1"/>
    <x v="4"/>
    <d v="1899-12-31T00:00:00"/>
    <d v="1899-12-31T00:00:00"/>
    <x v="1"/>
    <d v="2025-01-31T00:00:00"/>
    <n v="52.205479452054796"/>
    <x v="3"/>
    <d v="1899-12-31T00:00:00"/>
    <m/>
  </r>
  <r>
    <n v="102741"/>
    <s v="VOLUNTEER"/>
    <s v="INACTIVE VOLUNTEER"/>
    <s v="N"/>
    <m/>
    <m/>
    <m/>
    <s v="N"/>
    <m/>
    <x v="1"/>
    <d v="1996-06-07T00:00:00"/>
    <s v="MK45"/>
    <x v="1"/>
    <x v="3"/>
    <d v="2013-03-05T00:00:00"/>
    <d v="2015-04-20T00:00:00"/>
    <x v="1"/>
    <d v="2025-01-31T00:00:00"/>
    <n v="28.671232876712327"/>
    <x v="5"/>
    <d v="2015-04-20T00:00:00"/>
    <n v="555"/>
  </r>
  <r>
    <n v="104766"/>
    <s v="VOLUNTEER"/>
    <s v="INACTIVE VOLUNTEER"/>
    <s v="N"/>
    <m/>
    <m/>
    <m/>
    <s v="N"/>
    <m/>
    <x v="0"/>
    <d v="1993-11-04T00:00:00"/>
    <s v="LU3"/>
    <x v="1"/>
    <x v="1"/>
    <d v="2014-03-21T00:00:00"/>
    <d v="2022-04-13T00:00:00"/>
    <x v="3"/>
    <d v="2025-01-31T00:00:00"/>
    <n v="31.263013698630136"/>
    <x v="5"/>
    <d v="2022-04-13T00:00:00"/>
    <n v="2104"/>
  </r>
  <r>
    <n v="165165"/>
    <s v="VOLUNTEER"/>
    <s v="INACTIVE VOLUNTEER"/>
    <s v="N"/>
    <m/>
    <m/>
    <m/>
    <s v="N"/>
    <m/>
    <x v="0"/>
    <d v="2001-01-28T00:00:00"/>
    <s v="LU3"/>
    <x v="1"/>
    <x v="1"/>
    <s v="Not Recorded"/>
    <s v="Not Recorded"/>
    <x v="1"/>
    <d v="2025-01-31T00:00:00"/>
    <n v="24.024657534246575"/>
    <x v="1"/>
    <s v="Not Recorded"/>
    <s v=""/>
  </r>
  <r>
    <n v="162085"/>
    <s v="VOLUNTEER"/>
    <s v="INACTIVE VOLUNTEER"/>
    <s v="N"/>
    <m/>
    <m/>
    <m/>
    <s v="N"/>
    <m/>
    <x v="0"/>
    <d v="2003-12-07T00:00:00"/>
    <s v="LU2"/>
    <x v="1"/>
    <x v="1"/>
    <s v="Not Recorded"/>
    <s v="Not Recorded"/>
    <x v="1"/>
    <d v="2025-01-31T00:00:00"/>
    <n v="21.167123287671235"/>
    <x v="1"/>
    <s v="Not Recorded"/>
    <s v=""/>
  </r>
  <r>
    <n v="95061"/>
    <s v="VOLUNTEER"/>
    <s v="INACTIVE VOLUNTEER"/>
    <s v="N"/>
    <m/>
    <m/>
    <m/>
    <s v="N"/>
    <m/>
    <x v="0"/>
    <d v="1974-06-08T00:00:00"/>
    <s v="WD3"/>
    <x v="0"/>
    <x v="2"/>
    <d v="2012-06-08T00:00:00"/>
    <d v="2013-07-15T00:00:00"/>
    <x v="1"/>
    <d v="2025-01-31T00:00:00"/>
    <n v="50.684931506849317"/>
    <x v="3"/>
    <d v="2013-07-15T00:00:00"/>
    <n v="287"/>
  </r>
  <r>
    <n v="80920"/>
    <s v="VOLUNTEER"/>
    <s v="INACTIVE VOLUNTEER"/>
    <s v="N"/>
    <m/>
    <m/>
    <m/>
    <s v="N"/>
    <m/>
    <x v="1"/>
    <d v="1992-05-22T00:00:00"/>
    <s v="LU2"/>
    <x v="1"/>
    <x v="3"/>
    <d v="2008-02-06T00:00:00"/>
    <d v="2016-03-02T00:00:00"/>
    <x v="0"/>
    <d v="2025-01-31T00:00:00"/>
    <n v="32.717808219178082"/>
    <x v="5"/>
    <d v="2016-03-02T00:00:00"/>
    <n v="2106"/>
  </r>
  <r>
    <n v="131734"/>
    <s v="VOLUNTEER"/>
    <s v="INACTIVE VOLUNTEER"/>
    <s v="N"/>
    <m/>
    <m/>
    <m/>
    <s v="N"/>
    <m/>
    <x v="1"/>
    <d v="2003-02-06T00:00:00"/>
    <s v="LU2"/>
    <x v="1"/>
    <x v="7"/>
    <d v="2018-11-17T00:00:00"/>
    <d v="2021-08-31T00:00:00"/>
    <x v="0"/>
    <d v="2025-01-31T00:00:00"/>
    <n v="22"/>
    <x v="1"/>
    <d v="2021-08-31T00:00:00"/>
    <n v="727"/>
  </r>
  <r>
    <n v="162912"/>
    <s v="VOLUNTEER"/>
    <s v="ACTIVE VOLUNTEER"/>
    <s v="N"/>
    <m/>
    <m/>
    <m/>
    <s v="N"/>
    <m/>
    <x v="1"/>
    <d v="1962-10-22T00:00:00"/>
    <s v="MK46"/>
    <x v="4"/>
    <x v="3"/>
    <d v="2023-11-15T00:00:00"/>
    <s v=""/>
    <x v="3"/>
    <d v="2025-01-31T00:00:00"/>
    <n v="62.320547945205476"/>
    <x v="0"/>
    <d v="2025-01-31T00:00:00"/>
    <n v="318"/>
  </r>
  <r>
    <n v="108499"/>
    <s v="VOLUNTEER"/>
    <s v="INACTIVE VOLUNTEER"/>
    <s v="N"/>
    <m/>
    <m/>
    <m/>
    <s v="N"/>
    <m/>
    <x v="0"/>
    <d v="1954-03-15T00:00:00"/>
    <s v="LU3"/>
    <x v="1"/>
    <x v="3"/>
    <s v="Not Recorded"/>
    <s v="Not Recorded"/>
    <x v="1"/>
    <d v="2025-01-31T00:00:00"/>
    <n v="70.93150684931507"/>
    <x v="4"/>
    <s v="Not Recorded"/>
    <s v=""/>
  </r>
  <r>
    <n v="112764"/>
    <s v="VOLUNTEER"/>
    <s v="INACTIVE VOLUNTEER"/>
    <s v="N"/>
    <m/>
    <m/>
    <m/>
    <s v="N"/>
    <m/>
    <x v="0"/>
    <d v="1997-02-26T00:00:00"/>
    <s v="MK46"/>
    <x v="4"/>
    <x v="2"/>
    <d v="2018-11-19T00:00:00"/>
    <d v="2022-09-27T00:00:00"/>
    <x v="2"/>
    <d v="2025-01-31T00:00:00"/>
    <n v="27.947945205479453"/>
    <x v="5"/>
    <d v="2022-09-27T00:00:00"/>
    <n v="1007"/>
  </r>
  <r>
    <n v="112869"/>
    <s v="VOLUNTEER"/>
    <s v="INACTIVE VOLUNTEER"/>
    <s v="N"/>
    <m/>
    <m/>
    <m/>
    <s v="N"/>
    <m/>
    <x v="0"/>
    <d v="1997-07-24T00:00:00"/>
    <s v="LU5"/>
    <x v="1"/>
    <x v="1"/>
    <d v="2016-03-31T00:00:00"/>
    <d v="2016-03-31T00:00:00"/>
    <x v="1"/>
    <d v="2025-01-31T00:00:00"/>
    <n v="27.542465753424658"/>
    <x v="5"/>
    <d v="2016-03-31T00:00:00"/>
    <n v="1"/>
  </r>
  <r>
    <n v="140833"/>
    <s v="VOLUNTEER"/>
    <s v="INACTIVE VOLUNTEER"/>
    <s v="N"/>
    <m/>
    <m/>
    <m/>
    <s v="N"/>
    <m/>
    <x v="0"/>
    <d v="1951-11-15T00:00:00"/>
    <s v="MK45"/>
    <x v="1"/>
    <x v="3"/>
    <d v="2019-11-20T00:00:00"/>
    <s v=""/>
    <x v="4"/>
    <d v="2025-01-31T00:00:00"/>
    <n v="73.263013698630132"/>
    <x v="4"/>
    <d v="2025-01-31T00:00:00"/>
    <n v="1358"/>
  </r>
  <r>
    <n v="124921"/>
    <s v="VOLUNTEER"/>
    <s v="INACTIVE VOLUNTEER"/>
    <s v="N"/>
    <m/>
    <m/>
    <m/>
    <s v="N"/>
    <m/>
    <x v="0"/>
    <d v="1999-01-14T00:00:00"/>
    <s v="LU2"/>
    <x v="1"/>
    <x v="1"/>
    <d v="2017-12-14T00:00:00"/>
    <d v="2018-09-12T00:00:00"/>
    <x v="4"/>
    <d v="2025-01-31T00:00:00"/>
    <n v="26.065753424657533"/>
    <x v="5"/>
    <d v="2018-09-12T00:00:00"/>
    <n v="195"/>
  </r>
  <r>
    <n v="163316"/>
    <s v="VOLUNTEER"/>
    <s v="INACTIVE VOLUNTEER"/>
    <s v="N"/>
    <m/>
    <m/>
    <m/>
    <s v="N"/>
    <m/>
    <x v="0"/>
    <d v="2005-12-24T00:00:00"/>
    <s v="LU1"/>
    <x v="1"/>
    <x v="1"/>
    <s v="Not Recorded"/>
    <s v="Not Recorded"/>
    <x v="1"/>
    <d v="2025-01-31T00:00:00"/>
    <n v="19.117808219178084"/>
    <x v="1"/>
    <s v="Not Recorded"/>
    <s v=""/>
  </r>
  <r>
    <n v="68361"/>
    <s v="VOLUNTEER"/>
    <s v="INACTIVE VOLUNTEER"/>
    <s v="N"/>
    <m/>
    <m/>
    <m/>
    <s v="N"/>
    <m/>
    <x v="1"/>
    <d v="1994-04-16T00:00:00"/>
    <s v="LU4"/>
    <x v="1"/>
    <x v="4"/>
    <d v="1899-12-31T00:00:00"/>
    <d v="1899-12-31T00:00:00"/>
    <x v="1"/>
    <d v="2025-01-31T00:00:00"/>
    <n v="30.816438356164383"/>
    <x v="5"/>
    <d v="1899-12-31T00:00:00"/>
    <m/>
  </r>
  <r>
    <n v="122483"/>
    <s v="VOLUNTEER"/>
    <s v="INACTIVE VOLUNTEER"/>
    <s v="N"/>
    <m/>
    <m/>
    <m/>
    <s v="N"/>
    <m/>
    <x v="1"/>
    <d v="2003-01-26T00:00:00"/>
    <s v="LU1"/>
    <x v="1"/>
    <x v="1"/>
    <s v="Not Recorded"/>
    <s v="Not Recorded"/>
    <x v="0"/>
    <d v="2025-01-31T00:00:00"/>
    <n v="22.030136986301368"/>
    <x v="1"/>
    <s v="Not Recorded"/>
    <s v=""/>
  </r>
  <r>
    <n v="134537"/>
    <s v="VOLUNTEER"/>
    <s v="INACTIVE VOLUNTEER"/>
    <s v="N"/>
    <m/>
    <m/>
    <m/>
    <s v="N"/>
    <m/>
    <x v="1"/>
    <d v="1969-01-21T00:00:00"/>
    <s v="LU1"/>
    <x v="1"/>
    <x v="1"/>
    <s v="Not Recorded"/>
    <s v="Not Recorded"/>
    <x v="1"/>
    <d v="2025-01-31T00:00:00"/>
    <n v="56.065753424657537"/>
    <x v="0"/>
    <s v="Not Recorded"/>
    <s v=""/>
  </r>
  <r>
    <n v="81140"/>
    <s v="VOLUNTEER"/>
    <s v="INACTIVE VOLUNTEER"/>
    <s v="N"/>
    <m/>
    <m/>
    <m/>
    <s v="N"/>
    <m/>
    <x v="1"/>
    <d v="1991-04-23T00:00:00"/>
    <s v="LU3"/>
    <x v="1"/>
    <x v="2"/>
    <d v="2011-10-07T00:00:00"/>
    <d v="2012-08-17T00:00:00"/>
    <x v="1"/>
    <d v="2025-01-31T00:00:00"/>
    <n v="33.799999999999997"/>
    <x v="5"/>
    <d v="2012-08-17T00:00:00"/>
    <n v="226"/>
  </r>
  <r>
    <n v="124600"/>
    <s v="VOLUNTEER"/>
    <s v="INACTIVE VOLUNTEER"/>
    <s v="N"/>
    <m/>
    <m/>
    <m/>
    <s v="N"/>
    <m/>
    <x v="1"/>
    <d v="1993-09-29T00:00:00"/>
    <s v="LU3"/>
    <x v="1"/>
    <x v="1"/>
    <s v="Not Recorded"/>
    <s v="Not Recorded"/>
    <x v="1"/>
    <d v="2025-01-31T00:00:00"/>
    <n v="31.361643835616437"/>
    <x v="5"/>
    <s v="Not Recorded"/>
    <s v=""/>
  </r>
  <r>
    <n v="93157"/>
    <s v="VOLUNTEER"/>
    <s v="INACTIVE VOLUNTEER"/>
    <s v="N"/>
    <m/>
    <m/>
    <m/>
    <s v="N"/>
    <m/>
    <x v="0"/>
    <d v="1946-07-29T00:00:00"/>
    <s v="LU3"/>
    <x v="1"/>
    <x v="3"/>
    <d v="2012-03-01T00:00:00"/>
    <d v="2012-03-01T00:00:00"/>
    <x v="1"/>
    <d v="2025-01-31T00:00:00"/>
    <n v="78.564383561643837"/>
    <x v="4"/>
    <d v="2012-03-01T00:00:00"/>
    <n v="1"/>
  </r>
  <r>
    <n v="136239"/>
    <s v="VOLUNTEER"/>
    <s v="INACTIVE VOLUNTEER"/>
    <s v="N"/>
    <m/>
    <m/>
    <m/>
    <s v="N"/>
    <m/>
    <x v="0"/>
    <d v="1975-02-02T00:00:00"/>
    <s v="LU3"/>
    <x v="1"/>
    <x v="6"/>
    <d v="2020-01-16T00:00:00"/>
    <d v="2022-08-05T00:00:00"/>
    <x v="3"/>
    <d v="2025-01-31T00:00:00"/>
    <n v="50.030136986301372"/>
    <x v="3"/>
    <d v="2022-08-05T00:00:00"/>
    <n v="667"/>
  </r>
  <r>
    <n v="153622"/>
    <s v="VOLUNTEER"/>
    <s v="INACTIVE VOLUNTEER"/>
    <s v="N"/>
    <m/>
    <m/>
    <m/>
    <s v="N"/>
    <m/>
    <x v="0"/>
    <d v="2000-06-20T00:00:00"/>
    <s v="MK40"/>
    <x v="1"/>
    <x v="2"/>
    <s v="Not Recorded"/>
    <s v="Not Recorded"/>
    <x v="1"/>
    <d v="2025-01-31T00:00:00"/>
    <n v="24.632876712328766"/>
    <x v="1"/>
    <s v="Not Recorded"/>
    <s v=""/>
  </r>
  <r>
    <n v="144224"/>
    <s v="VOLUNTEER"/>
    <s v="INACTIVE VOLUNTEER"/>
    <s v="N"/>
    <m/>
    <m/>
    <m/>
    <s v="N"/>
    <m/>
    <x v="0"/>
    <d v="2001-06-18T00:00:00"/>
    <s v="MK45"/>
    <x v="1"/>
    <x v="3"/>
    <s v="Not Recorded"/>
    <s v="Not Recorded"/>
    <x v="1"/>
    <d v="2025-01-31T00:00:00"/>
    <n v="23.638356164383563"/>
    <x v="1"/>
    <s v="Not Recorded"/>
    <s v=""/>
  </r>
  <r>
    <n v="162021"/>
    <s v="VOLUNTEER"/>
    <s v="ACTIVE VOLUNTEER"/>
    <s v="N"/>
    <m/>
    <m/>
    <m/>
    <s v="N"/>
    <m/>
    <x v="0"/>
    <d v="1947-02-24T00:00:00"/>
    <s v="MK42"/>
    <x v="1"/>
    <x v="2"/>
    <s v="Not Recorded"/>
    <s v="Not Recorded"/>
    <x v="0"/>
    <d v="2025-01-31T00:00:00"/>
    <n v="77.989041095890414"/>
    <x v="4"/>
    <s v="Not Recorded"/>
    <s v=""/>
  </r>
  <r>
    <n v="80573"/>
    <s v="VOLUNTEER"/>
    <s v="INACTIVE VOLUNTEER"/>
    <s v="N"/>
    <m/>
    <m/>
    <m/>
    <s v="N"/>
    <m/>
    <x v="1"/>
    <d v="1936-06-05T00:00:00"/>
    <s v="AL6"/>
    <x v="0"/>
    <x v="2"/>
    <d v="2011-01-07T00:00:00"/>
    <d v="2016-11-10T00:00:00"/>
    <x v="4"/>
    <d v="2025-01-31T00:00:00"/>
    <n v="88.717808219178082"/>
    <x v="4"/>
    <d v="2016-11-10T00:00:00"/>
    <n v="1525"/>
  </r>
  <r>
    <n v="84059"/>
    <s v="VOLUNTEER"/>
    <s v="INACTIVE VOLUNTEER"/>
    <s v="N"/>
    <m/>
    <m/>
    <m/>
    <s v="N"/>
    <m/>
    <x v="0"/>
    <d v="1973-10-08T00:00:00"/>
    <s v="LU2"/>
    <x v="1"/>
    <x v="3"/>
    <d v="2012-02-24T00:00:00"/>
    <d v="2013-06-03T00:00:00"/>
    <x v="1"/>
    <d v="2025-01-31T00:00:00"/>
    <n v="51.350684931506848"/>
    <x v="3"/>
    <d v="2013-06-03T00:00:00"/>
    <n v="332"/>
  </r>
  <r>
    <n v="167221"/>
    <s v="VOLUNTEER"/>
    <s v="INACTIVE VOLUNTEER"/>
    <s v="N"/>
    <m/>
    <m/>
    <m/>
    <s v="N"/>
    <m/>
    <x v="0"/>
    <d v="1969-05-14T00:00:00"/>
    <s v="SG4"/>
    <x v="0"/>
    <x v="3"/>
    <d v="2024-04-30T00:00:00"/>
    <s v=""/>
    <x v="0"/>
    <d v="2025-01-31T00:00:00"/>
    <n v="55.756164383561647"/>
    <x v="0"/>
    <d v="2025-01-31T00:00:00"/>
    <n v="199"/>
  </r>
  <r>
    <n v="53599"/>
    <s v="VOLUNTEER"/>
    <s v="INACTIVE VOLUNTEER"/>
    <s v="N"/>
    <m/>
    <m/>
    <m/>
    <s v="N"/>
    <m/>
    <x v="0"/>
    <d v="1990-05-11T00:00:00"/>
    <s v="LU6"/>
    <x v="1"/>
    <x v="3"/>
    <d v="2013-10-30T00:00:00"/>
    <d v="2013-10-30T00:00:00"/>
    <x v="1"/>
    <d v="2025-01-31T00:00:00"/>
    <n v="34.750684931506846"/>
    <x v="5"/>
    <d v="2013-10-30T00:00:00"/>
    <n v="1"/>
  </r>
  <r>
    <n v="80229"/>
    <s v="VOLUNTEER"/>
    <s v="INACTIVE VOLUNTEER"/>
    <s v="N"/>
    <m/>
    <m/>
    <m/>
    <s v="N"/>
    <m/>
    <x v="1"/>
    <m/>
    <s v="MK40"/>
    <x v="1"/>
    <x v="2"/>
    <d v="2011-10-07T00:00:00"/>
    <d v="2011-10-07T00:00:00"/>
    <x v="1"/>
    <d v="2025-01-31T00:00:00"/>
    <n v="125.17260273972603"/>
    <x v="4"/>
    <d v="2011-10-07T00:00:00"/>
    <n v="1"/>
  </r>
  <r>
    <n v="153510"/>
    <s v="VOLUNTEER"/>
    <s v="INACTIVE VOLUNTEER"/>
    <s v="N"/>
    <m/>
    <m/>
    <m/>
    <s v="N"/>
    <m/>
    <x v="1"/>
    <d v="2005-08-02T00:00:00"/>
    <s v="MK45"/>
    <x v="1"/>
    <x v="2"/>
    <d v="2021-11-11T00:00:00"/>
    <d v="2022-06-29T00:00:00"/>
    <x v="3"/>
    <d v="2025-01-31T00:00:00"/>
    <n v="19.512328767123286"/>
    <x v="1"/>
    <d v="2022-06-29T00:00:00"/>
    <n v="165"/>
  </r>
  <r>
    <n v="149078"/>
    <s v="VOLUNTEER"/>
    <s v="INACTIVE VOLUNTEER"/>
    <s v="N"/>
    <m/>
    <m/>
    <m/>
    <s v="N"/>
    <m/>
    <x v="1"/>
    <d v="1987-02-10T00:00:00"/>
    <s v="N17"/>
    <x v="2"/>
    <x v="0"/>
    <s v="Not Recorded"/>
    <s v="Not Recorded"/>
    <x v="1"/>
    <d v="2025-01-31T00:00:00"/>
    <n v="38"/>
    <x v="2"/>
    <s v="Not Recorded"/>
    <s v=""/>
  </r>
  <r>
    <n v="107152"/>
    <s v="VOLUNTEER"/>
    <s v="INACTIVE VOLUNTEER"/>
    <s v="N"/>
    <m/>
    <m/>
    <m/>
    <s v="N"/>
    <m/>
    <x v="0"/>
    <m/>
    <s v="LU3"/>
    <x v="1"/>
    <x v="3"/>
    <d v="2015-02-02T00:00:00"/>
    <d v="2015-02-02T00:00:00"/>
    <x v="1"/>
    <d v="2025-01-31T00:00:00"/>
    <n v="125.17260273972603"/>
    <x v="4"/>
    <d v="2015-02-02T00:00:00"/>
    <n v="1"/>
  </r>
  <r>
    <n v="168501"/>
    <s v="VOLUNTEER"/>
    <s v="ACTIVE VOLUNTEER"/>
    <s v="N"/>
    <m/>
    <m/>
    <m/>
    <s v="N"/>
    <m/>
    <x v="0"/>
    <d v="2008-02-23T00:00:00"/>
    <s v="EN10"/>
    <x v="0"/>
    <x v="1"/>
    <d v="2024-07-30T00:00:00"/>
    <s v=""/>
    <x v="0"/>
    <d v="2025-01-31T00:00:00"/>
    <n v="16.950684931506849"/>
    <x v="1"/>
    <d v="2025-01-31T00:00:00"/>
    <n v="134"/>
  </r>
  <r>
    <n v="115879"/>
    <s v="VOLUNTEER"/>
    <s v="INACTIVE VOLUNTEER"/>
    <s v="N"/>
    <m/>
    <m/>
    <m/>
    <s v="N"/>
    <m/>
    <x v="0"/>
    <m/>
    <s v="LU1"/>
    <x v="1"/>
    <x v="6"/>
    <s v="Not Recorded"/>
    <s v="Not Recorded"/>
    <x v="1"/>
    <d v="2025-01-31T00:00:00"/>
    <n v="125.17260273972603"/>
    <x v="4"/>
    <s v="Not Recorded"/>
    <s v=""/>
  </r>
  <r>
    <n v="101590"/>
    <s v="VOLUNTEER"/>
    <s v="ACTIVE VOLUNTEER"/>
    <s v="N"/>
    <m/>
    <m/>
    <m/>
    <s v="N"/>
    <m/>
    <x v="0"/>
    <d v="1956-09-06T00:00:00"/>
    <s v="WD3"/>
    <x v="0"/>
    <x v="3"/>
    <s v="Not Recorded"/>
    <s v="Not Recorded"/>
    <x v="0"/>
    <d v="2025-01-31T00:00:00"/>
    <n v="68.449315068493149"/>
    <x v="4"/>
    <s v="Not Recorded"/>
    <s v=""/>
  </r>
  <r>
    <n v="83818"/>
    <s v="VOLUNTEER"/>
    <s v="INACTIVE VOLUNTEER"/>
    <s v="N"/>
    <m/>
    <m/>
    <m/>
    <s v="N"/>
    <m/>
    <x v="0"/>
    <d v="1989-11-21T00:00:00"/>
    <s v="LU2"/>
    <x v="1"/>
    <x v="2"/>
    <d v="2011-11-28T00:00:00"/>
    <d v="2013-07-31T00:00:00"/>
    <x v="1"/>
    <d v="2025-01-31T00:00:00"/>
    <n v="35.219178082191782"/>
    <x v="2"/>
    <d v="2013-07-31T00:00:00"/>
    <n v="438"/>
  </r>
  <r>
    <n v="148123"/>
    <s v="VOLUNTEER"/>
    <s v="INACTIVE VOLUNTEER"/>
    <s v="N"/>
    <m/>
    <m/>
    <m/>
    <s v="N"/>
    <m/>
    <x v="1"/>
    <d v="1997-01-20T00:00:00"/>
    <s v="AL10"/>
    <x v="0"/>
    <x v="1"/>
    <s v="Not Recorded"/>
    <s v="Not Recorded"/>
    <x v="1"/>
    <d v="2025-01-31T00:00:00"/>
    <n v="28.049315068493151"/>
    <x v="5"/>
    <s v="Not Recorded"/>
    <s v=""/>
  </r>
  <r>
    <n v="82467"/>
    <s v="VOLUNTEER"/>
    <s v="INACTIVE VOLUNTEER"/>
    <s v="N"/>
    <m/>
    <m/>
    <m/>
    <s v="N"/>
    <m/>
    <x v="0"/>
    <m/>
    <s v="MK45"/>
    <x v="1"/>
    <x v="3"/>
    <d v="2012-09-21T00:00:00"/>
    <d v="2012-09-21T00:00:00"/>
    <x v="1"/>
    <d v="2025-01-31T00:00:00"/>
    <n v="125.17260273972603"/>
    <x v="4"/>
    <d v="2012-09-21T00:00:00"/>
    <n v="1"/>
  </r>
  <r>
    <n v="55162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28898"/>
    <s v="VOLUNTEER"/>
    <s v="INACTIVE VOLUNTEER"/>
    <s v="N"/>
    <m/>
    <m/>
    <m/>
    <s v="N"/>
    <m/>
    <x v="0"/>
    <d v="2002-05-05T00:00:00"/>
    <s v="LU3"/>
    <x v="1"/>
    <x v="5"/>
    <d v="2019-02-23T00:00:00"/>
    <d v="2019-08-17T00:00:00"/>
    <x v="0"/>
    <d v="2025-01-31T00:00:00"/>
    <n v="22.758904109589039"/>
    <x v="1"/>
    <d v="2019-08-17T00:00:00"/>
    <n v="125"/>
  </r>
  <r>
    <n v="150265"/>
    <s v="VOLUNTEER"/>
    <s v="INACTIVE VOLUNTEER"/>
    <s v="N"/>
    <m/>
    <m/>
    <m/>
    <s v="N"/>
    <m/>
    <x v="1"/>
    <d v="1991-06-04T00:00:00"/>
    <s v="LU3"/>
    <x v="1"/>
    <x v="1"/>
    <d v="2021-05-11T00:00:00"/>
    <d v="2021-07-20T00:00:00"/>
    <x v="0"/>
    <d v="2025-01-31T00:00:00"/>
    <n v="33.684931506849317"/>
    <x v="5"/>
    <d v="2021-07-20T00:00:00"/>
    <n v="51"/>
  </r>
  <r>
    <n v="79427"/>
    <s v="VOLUNTEER"/>
    <s v="INACTIVE VOLUNTEER"/>
    <s v="N"/>
    <m/>
    <m/>
    <m/>
    <s v="N"/>
    <m/>
    <x v="0"/>
    <d v="1977-08-29T00:00:00"/>
    <s v="HP2"/>
    <x v="0"/>
    <x v="3"/>
    <d v="2011-03-16T00:00:00"/>
    <d v="2020-12-03T00:00:00"/>
    <x v="3"/>
    <d v="2025-01-31T00:00:00"/>
    <n v="47.457534246575342"/>
    <x v="3"/>
    <d v="2020-12-03T00:00:00"/>
    <n v="2537"/>
  </r>
  <r>
    <n v="37244"/>
    <s v="VOLUNTEER"/>
    <s v="INACTIVE VOLUNTEER"/>
    <s v="N"/>
    <m/>
    <m/>
    <m/>
    <s v="N"/>
    <m/>
    <x v="1"/>
    <m/>
    <s v="MK3"/>
    <x v="4"/>
    <x v="2"/>
    <d v="1899-12-31T00:00:00"/>
    <d v="1899-12-31T00:00:00"/>
    <x v="1"/>
    <d v="2025-01-31T00:00:00"/>
    <n v="125.17260273972603"/>
    <x v="4"/>
    <d v="1899-12-31T00:00:00"/>
    <m/>
  </r>
  <r>
    <n v="81854"/>
    <s v="VOLUNTEER"/>
    <s v="INACTIVE VOLUNTEER"/>
    <s v="N"/>
    <m/>
    <m/>
    <m/>
    <s v="N"/>
    <m/>
    <x v="1"/>
    <m/>
    <s v="LU3"/>
    <x v="1"/>
    <x v="3"/>
    <d v="2012-01-10T00:00:00"/>
    <d v="2012-01-10T00:00:00"/>
    <x v="1"/>
    <d v="2025-01-31T00:00:00"/>
    <n v="125.17260273972603"/>
    <x v="4"/>
    <d v="2012-01-10T00:00:00"/>
    <n v="1"/>
  </r>
  <r>
    <n v="104340"/>
    <s v="VOLUNTEER"/>
    <s v="INACTIVE VOLUNTEER"/>
    <s v="N"/>
    <m/>
    <m/>
    <m/>
    <s v="N"/>
    <m/>
    <x v="1"/>
    <d v="1996-04-28T00:00:00"/>
    <s v="LU2"/>
    <x v="1"/>
    <x v="3"/>
    <d v="2013-09-26T00:00:00"/>
    <d v="2015-08-20T00:00:00"/>
    <x v="2"/>
    <d v="2025-01-31T00:00:00"/>
    <n v="28.780821917808218"/>
    <x v="5"/>
    <d v="2015-08-20T00:00:00"/>
    <n v="496"/>
  </r>
  <r>
    <n v="167223"/>
    <s v="VOLUNTEER"/>
    <s v="ACTIVE VOLUNTEER"/>
    <s v="N"/>
    <m/>
    <m/>
    <m/>
    <s v="N"/>
    <m/>
    <x v="0"/>
    <d v="1956-11-19T00:00:00"/>
    <s v="LU3"/>
    <x v="1"/>
    <x v="3"/>
    <d v="2024-05-03T00:00:00"/>
    <s v=""/>
    <x v="3"/>
    <d v="2025-01-31T00:00:00"/>
    <n v="68.246575342465746"/>
    <x v="4"/>
    <d v="2025-01-31T00:00:00"/>
    <n v="196"/>
  </r>
  <r>
    <n v="80913"/>
    <s v="VOLUNTEER"/>
    <s v="INACTIVE VOLUNTEER"/>
    <s v="N"/>
    <m/>
    <m/>
    <m/>
    <s v="N"/>
    <m/>
    <x v="0"/>
    <d v="1970-06-20T00:00:00"/>
    <s v="HP3"/>
    <x v="0"/>
    <x v="3"/>
    <d v="2010-03-01T00:00:00"/>
    <d v="2015-08-20T00:00:00"/>
    <x v="0"/>
    <d v="2025-01-31T00:00:00"/>
    <n v="54.654794520547945"/>
    <x v="3"/>
    <d v="2015-08-20T00:00:00"/>
    <n v="1429"/>
  </r>
  <r>
    <n v="102514"/>
    <s v="VOLUNTEER"/>
    <s v="INACTIVE VOLUNTEER"/>
    <s v="N"/>
    <m/>
    <m/>
    <m/>
    <s v="N"/>
    <m/>
    <x v="0"/>
    <d v="1997-06-18T00:00:00"/>
    <s v="WD3"/>
    <x v="0"/>
    <x v="3"/>
    <d v="2013-01-05T00:00:00"/>
    <d v="2013-08-13T00:00:00"/>
    <x v="1"/>
    <d v="2025-01-31T00:00:00"/>
    <n v="27.641095890410959"/>
    <x v="5"/>
    <d v="2013-08-13T00:00:00"/>
    <n v="157"/>
  </r>
  <r>
    <n v="120083"/>
    <s v="VOLUNTEER"/>
    <s v="INACTIVE VOLUNTEER"/>
    <s v="N"/>
    <m/>
    <m/>
    <m/>
    <s v="N"/>
    <m/>
    <x v="1"/>
    <d v="1968-12-01T00:00:00"/>
    <s v="LU1"/>
    <x v="1"/>
    <x v="2"/>
    <d v="2016-01-09T00:00:00"/>
    <d v="2017-09-16T00:00:00"/>
    <x v="0"/>
    <d v="2025-01-31T00:00:00"/>
    <n v="56.205479452054796"/>
    <x v="0"/>
    <d v="2017-09-16T00:00:00"/>
    <n v="440"/>
  </r>
  <r>
    <n v="79125"/>
    <s v="VOLUNTEER"/>
    <s v="INACTIVE VOLUNTEER"/>
    <s v="N"/>
    <m/>
    <m/>
    <m/>
    <s v="N"/>
    <m/>
    <x v="0"/>
    <d v="1961-12-02T00:00:00"/>
    <s v="LU3"/>
    <x v="1"/>
    <x v="2"/>
    <d v="2011-02-16T00:00:00"/>
    <d v="2014-03-14T00:00:00"/>
    <x v="1"/>
    <d v="2025-01-31T00:00:00"/>
    <n v="63.208219178082189"/>
    <x v="0"/>
    <d v="2014-03-14T00:00:00"/>
    <n v="803"/>
  </r>
  <r>
    <n v="165384"/>
    <s v="VOLUNTEER"/>
    <s v="INACTIVE VOLUNTEER"/>
    <s v="N"/>
    <m/>
    <m/>
    <m/>
    <s v="N"/>
    <m/>
    <x v="0"/>
    <d v="2001-11-20T00:00:00"/>
    <s v="SE5"/>
    <x v="2"/>
    <x v="6"/>
    <s v="Not Recorded"/>
    <s v="Not Recorded"/>
    <x v="1"/>
    <d v="2025-01-31T00:00:00"/>
    <n v="23.213698630136985"/>
    <x v="1"/>
    <s v="Not Recorded"/>
    <s v=""/>
  </r>
  <r>
    <n v="168343"/>
    <s v="VOLUNTEER"/>
    <s v="PROSPECTIVE VOLUNTEER"/>
    <s v="N"/>
    <m/>
    <m/>
    <m/>
    <s v="N"/>
    <m/>
    <x v="0"/>
    <d v="2006-03-12T00:00:00"/>
    <s v="SG19"/>
    <x v="1"/>
    <x v="4"/>
    <s v="Not Recorded"/>
    <s v="Not Recorded"/>
    <x v="1"/>
    <d v="2025-01-31T00:00:00"/>
    <n v="18.904109589041095"/>
    <x v="1"/>
    <s v="Not Recorded"/>
    <s v=""/>
  </r>
  <r>
    <n v="148949"/>
    <s v="VOLUNTEER"/>
    <s v="INACTIVE VOLUNTEER"/>
    <s v="N"/>
    <m/>
    <m/>
    <m/>
    <s v="N"/>
    <m/>
    <x v="1"/>
    <d v="1989-08-16T00:00:00"/>
    <s v="PE19"/>
    <x v="2"/>
    <x v="3"/>
    <d v="2021-05-15T00:00:00"/>
    <d v="2021-08-24T00:00:00"/>
    <x v="0"/>
    <d v="2025-01-31T00:00:00"/>
    <n v="35.484931506849314"/>
    <x v="2"/>
    <d v="2021-08-24T00:00:00"/>
    <n v="72"/>
  </r>
  <r>
    <n v="164633"/>
    <s v="VOLUNTEER"/>
    <s v="ACTIVE VOLUNTEER"/>
    <s v="N"/>
    <m/>
    <m/>
    <m/>
    <s v="N"/>
    <m/>
    <x v="0"/>
    <d v="1955-12-26T00:00:00"/>
    <s v="SG18"/>
    <x v="1"/>
    <x v="3"/>
    <d v="2023-10-22T00:00:00"/>
    <s v=""/>
    <x v="0"/>
    <d v="2025-01-31T00:00:00"/>
    <n v="69.147945205479445"/>
    <x v="4"/>
    <d v="2025-01-31T00:00:00"/>
    <n v="335"/>
  </r>
  <r>
    <n v="161991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07163"/>
    <s v="VOLUNTEER"/>
    <s v="ACTIVE VOLUNTEER"/>
    <s v="N"/>
    <m/>
    <m/>
    <m/>
    <s v="N"/>
    <m/>
    <x v="1"/>
    <d v="1944-02-10T00:00:00"/>
    <s v="LU3"/>
    <x v="1"/>
    <x v="3"/>
    <d v="2014-07-31T00:00:00"/>
    <s v=""/>
    <x v="4"/>
    <d v="2025-01-31T00:00:00"/>
    <n v="81.030136986301372"/>
    <x v="4"/>
    <d v="2025-01-31T00:00:00"/>
    <n v="2742"/>
  </r>
  <r>
    <n v="49592"/>
    <s v="VOLUNTEER"/>
    <s v="INACTIVE VOLUNTEER"/>
    <s v="N"/>
    <m/>
    <m/>
    <m/>
    <s v="N"/>
    <m/>
    <x v="0"/>
    <d v="1944-02-01T00:00:00"/>
    <s v="LU3"/>
    <x v="1"/>
    <x v="3"/>
    <d v="2014-05-01T00:00:00"/>
    <d v="2014-12-31T00:00:00"/>
    <x v="1"/>
    <d v="2025-01-31T00:00:00"/>
    <n v="81.054794520547944"/>
    <x v="4"/>
    <d v="2014-12-31T00:00:00"/>
    <n v="175"/>
  </r>
  <r>
    <n v="80921"/>
    <s v="VOLUNTEER"/>
    <s v="INACTIVE VOLUNTEER"/>
    <s v="N"/>
    <m/>
    <m/>
    <m/>
    <s v="N"/>
    <m/>
    <x v="0"/>
    <d v="1968-10-05T00:00:00"/>
    <s v="HP1"/>
    <x v="0"/>
    <x v="3"/>
    <d v="2009-07-15T00:00:00"/>
    <d v="2016-06-10T00:00:00"/>
    <x v="0"/>
    <d v="2025-01-31T00:00:00"/>
    <n v="56.361643835616441"/>
    <x v="0"/>
    <d v="2016-06-10T00:00:00"/>
    <n v="1803"/>
  </r>
  <r>
    <n v="120700"/>
    <s v="VOLUNTEER"/>
    <s v="INACTIVE VOLUNTEER"/>
    <s v="N"/>
    <m/>
    <m/>
    <m/>
    <s v="N"/>
    <m/>
    <x v="0"/>
    <d v="1999-12-06T00:00:00"/>
    <s v="LU4"/>
    <x v="1"/>
    <x v="0"/>
    <d v="2017-01-21T00:00:00"/>
    <d v="2018-04-25T00:00:00"/>
    <x v="0"/>
    <d v="2025-01-31T00:00:00"/>
    <n v="25.172602739726027"/>
    <x v="5"/>
    <d v="2018-04-25T00:00:00"/>
    <n v="328"/>
  </r>
  <r>
    <n v="169194"/>
    <s v="VOLUNTEER"/>
    <s v="PROSPECTIVE VOLUNTEER"/>
    <s v="N"/>
    <m/>
    <m/>
    <m/>
    <s v="N"/>
    <m/>
    <x v="0"/>
    <d v="2010-11-21T00:00:00"/>
    <s v="WD3"/>
    <x v="0"/>
    <x v="0"/>
    <s v="Not Recorded"/>
    <s v="Not Recorded"/>
    <x v="1"/>
    <d v="2025-01-31T00:00:00"/>
    <n v="14.205479452054794"/>
    <x v="6"/>
    <s v="Not Recorded"/>
    <s v=""/>
  </r>
  <r>
    <n v="104640"/>
    <s v="VOLUNTEER"/>
    <s v="INACTIVE VOLUNTEER"/>
    <s v="N"/>
    <m/>
    <m/>
    <m/>
    <s v="N"/>
    <m/>
    <x v="0"/>
    <d v="1996-06-02T00:00:00"/>
    <s v="LU3"/>
    <x v="1"/>
    <x v="0"/>
    <d v="2013-10-30T00:00:00"/>
    <d v="2013-10-30T00:00:00"/>
    <x v="1"/>
    <d v="2025-01-31T00:00:00"/>
    <n v="28.684931506849313"/>
    <x v="5"/>
    <d v="2013-10-30T00:00:00"/>
    <n v="1"/>
  </r>
  <r>
    <n v="95373"/>
    <s v="VOLUNTEER"/>
    <s v="INACTIVE VOLUNTEER"/>
    <s v="N"/>
    <m/>
    <m/>
    <m/>
    <s v="N"/>
    <m/>
    <x v="1"/>
    <d v="1964-06-13T00:00:00"/>
    <s v="MK6"/>
    <x v="4"/>
    <x v="0"/>
    <d v="2012-12-10T00:00:00"/>
    <d v="2012-12-10T00:00:00"/>
    <x v="1"/>
    <d v="2025-01-31T00:00:00"/>
    <n v="60.676712328767124"/>
    <x v="0"/>
    <d v="2012-12-10T00:00:00"/>
    <n v="1"/>
  </r>
  <r>
    <n v="110315"/>
    <s v="VOLUNTEER"/>
    <s v="ACTIVE VOLUNTEER"/>
    <s v="N"/>
    <m/>
    <m/>
    <m/>
    <s v="N"/>
    <m/>
    <x v="1"/>
    <d v="1947-02-23T00:00:00"/>
    <s v="SG4"/>
    <x v="0"/>
    <x v="3"/>
    <s v="Not Recorded"/>
    <s v="Not Recorded"/>
    <x v="2"/>
    <d v="2025-01-31T00:00:00"/>
    <n v="77.991780821917814"/>
    <x v="4"/>
    <s v="Not Recorded"/>
    <s v=""/>
  </r>
  <r>
    <n v="82517"/>
    <s v="VOLUNTEER"/>
    <s v="INACTIVE VOLUNTEER"/>
    <s v="N"/>
    <m/>
    <m/>
    <m/>
    <s v="N"/>
    <m/>
    <x v="1"/>
    <m/>
    <s v="LU4"/>
    <x v="1"/>
    <x v="3"/>
    <d v="2012-09-04T00:00:00"/>
    <d v="2012-09-05T00:00:00"/>
    <x v="1"/>
    <d v="2025-01-31T00:00:00"/>
    <n v="125.17260273972603"/>
    <x v="4"/>
    <d v="2012-09-05T00:00:00"/>
    <n v="2"/>
  </r>
  <r>
    <n v="149154"/>
    <s v="VOLUNTEER"/>
    <s v="INACTIVE VOLUNTEER"/>
    <s v="N"/>
    <m/>
    <m/>
    <m/>
    <s v="N"/>
    <m/>
    <x v="0"/>
    <d v="1998-11-18T00:00:00"/>
    <s v="AL5"/>
    <x v="0"/>
    <x v="3"/>
    <s v="Not Recorded"/>
    <s v="Not Recorded"/>
    <x v="1"/>
    <d v="2025-01-31T00:00:00"/>
    <n v="26.221917808219178"/>
    <x v="5"/>
    <s v="Not Recorded"/>
    <s v=""/>
  </r>
  <r>
    <n v="94171"/>
    <s v="VOLUNTEER"/>
    <s v="INACTIVE VOLUNTEER"/>
    <s v="N"/>
    <m/>
    <m/>
    <m/>
    <s v="N"/>
    <m/>
    <x v="0"/>
    <d v="1980-08-16T00:00:00"/>
    <s v="WD25"/>
    <x v="0"/>
    <x v="2"/>
    <d v="2012-03-15T00:00:00"/>
    <d v="2013-09-23T00:00:00"/>
    <x v="1"/>
    <d v="2025-01-31T00:00:00"/>
    <n v="44.490410958904107"/>
    <x v="2"/>
    <d v="2013-09-23T00:00:00"/>
    <n v="398"/>
  </r>
  <r>
    <n v="9052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81001"/>
    <s v="VOLUNTEER"/>
    <s v="INACTIVE VOLUNTEER"/>
    <s v="N"/>
    <m/>
    <m/>
    <m/>
    <s v="N"/>
    <m/>
    <x v="0"/>
    <d v="1974-07-10T00:00:00"/>
    <s v="MK42"/>
    <x v="1"/>
    <x v="3"/>
    <d v="2009-11-20T00:00:00"/>
    <d v="2014-07-01T00:00:00"/>
    <x v="1"/>
    <d v="2025-01-31T00:00:00"/>
    <n v="50.597260273972601"/>
    <x v="3"/>
    <d v="2014-07-01T00:00:00"/>
    <n v="1203"/>
  </r>
  <r>
    <n v="112730"/>
    <s v="VOLUNTEER"/>
    <s v="INACTIVE VOLUNTEER"/>
    <s v="N"/>
    <m/>
    <m/>
    <m/>
    <s v="N"/>
    <m/>
    <x v="0"/>
    <d v="1977-10-19T00:00:00"/>
    <s v="LU6"/>
    <x v="1"/>
    <x v="3"/>
    <s v="Not Recorded"/>
    <s v="Not Recorded"/>
    <x v="1"/>
    <d v="2025-01-31T00:00:00"/>
    <n v="47.317808219178083"/>
    <x v="3"/>
    <s v="Not Recorded"/>
    <s v=""/>
  </r>
  <r>
    <n v="22193"/>
    <s v="VOLUNTEER"/>
    <s v="INACTIVE VOLUNTEER"/>
    <s v="N"/>
    <m/>
    <m/>
    <m/>
    <s v="N"/>
    <m/>
    <x v="0"/>
    <m/>
    <s v="LU6"/>
    <x v="1"/>
    <x v="2"/>
    <d v="1990-01-01T00:00:00"/>
    <d v="1990-01-01T00:00:00"/>
    <x v="1"/>
    <d v="2025-01-31T00:00:00"/>
    <n v="125.17260273972603"/>
    <x v="4"/>
    <d v="1990-01-01T00:00:00"/>
    <n v="1"/>
  </r>
  <r>
    <n v="80922"/>
    <s v="VOLUNTEER"/>
    <s v="INACTIVE VOLUNTEER"/>
    <s v="N"/>
    <m/>
    <m/>
    <m/>
    <s v="N"/>
    <m/>
    <x v="0"/>
    <d v="1993-05-04T00:00:00"/>
    <s v="MK45"/>
    <x v="1"/>
    <x v="3"/>
    <d v="2010-05-01T00:00:00"/>
    <d v="2012-08-02T00:00:00"/>
    <x v="1"/>
    <d v="2025-01-31T00:00:00"/>
    <n v="31.767123287671232"/>
    <x v="5"/>
    <d v="2012-08-02T00:00:00"/>
    <n v="589"/>
  </r>
  <r>
    <n v="134277"/>
    <s v="VOLUNTEER"/>
    <s v="INACTIVE VOLUNTEER"/>
    <s v="N"/>
    <m/>
    <m/>
    <m/>
    <s v="N"/>
    <m/>
    <x v="0"/>
    <d v="1971-11-30T00:00:00"/>
    <s v="LU3"/>
    <x v="1"/>
    <x v="6"/>
    <d v="2019-03-06T00:00:00"/>
    <d v="2022-08-03T00:00:00"/>
    <x v="0"/>
    <d v="2025-01-31T00:00:00"/>
    <n v="53.208219178082189"/>
    <x v="3"/>
    <d v="2022-08-03T00:00:00"/>
    <n v="891"/>
  </r>
  <r>
    <n v="108605"/>
    <s v="VOLUNTEER"/>
    <s v="INACTIVE VOLUNTEER"/>
    <s v="N"/>
    <m/>
    <m/>
    <m/>
    <s v="N"/>
    <m/>
    <x v="1"/>
    <d v="1998-03-27T00:00:00"/>
    <s v="WD7"/>
    <x v="0"/>
    <x v="3"/>
    <d v="2014-07-17T00:00:00"/>
    <d v="2015-03-11T00:00:00"/>
    <x v="0"/>
    <d v="2025-01-31T00:00:00"/>
    <n v="26.86849315068493"/>
    <x v="5"/>
    <d v="2015-03-11T00:00:00"/>
    <n v="170"/>
  </r>
  <r>
    <n v="156397"/>
    <s v="VOLUNTEER"/>
    <s v="ACTIVE VOLUNTEER"/>
    <s v="N"/>
    <m/>
    <m/>
    <m/>
    <s v="N"/>
    <m/>
    <x v="0"/>
    <m/>
    <s v="LU6"/>
    <x v="1"/>
    <x v="3"/>
    <d v="2022-06-14T00:00:00"/>
    <s v=""/>
    <x v="0"/>
    <d v="2025-01-31T00:00:00"/>
    <n v="125.17260273972603"/>
    <x v="4"/>
    <d v="2025-01-31T00:00:00"/>
    <n v="689"/>
  </r>
  <r>
    <n v="157620"/>
    <s v="VOLUNTEER"/>
    <s v="INACTIVE VOLUNTEER"/>
    <s v="N"/>
    <m/>
    <m/>
    <m/>
    <s v="N"/>
    <m/>
    <x v="1"/>
    <d v="2008-04-28T00:00:00"/>
    <s v="WD3"/>
    <x v="0"/>
    <x v="2"/>
    <s v="Not Recorded"/>
    <s v="Not Recorded"/>
    <x v="1"/>
    <d v="2025-01-31T00:00:00"/>
    <n v="16.772602739726029"/>
    <x v="1"/>
    <s v="Not Recorded"/>
    <s v=""/>
  </r>
  <r>
    <n v="101238"/>
    <s v="VOLUNTEER"/>
    <s v="INACTIVE VOLUNTEER"/>
    <s v="N"/>
    <m/>
    <m/>
    <m/>
    <s v="N"/>
    <m/>
    <x v="0"/>
    <d v="1981-03-26T00:00:00"/>
    <s v="AL1"/>
    <x v="0"/>
    <x v="2"/>
    <d v="2012-04-04T00:00:00"/>
    <d v="2013-12-06T00:00:00"/>
    <x v="1"/>
    <d v="2025-01-31T00:00:00"/>
    <n v="43.88219178082192"/>
    <x v="2"/>
    <d v="2013-12-06T00:00:00"/>
    <n v="438"/>
  </r>
  <r>
    <n v="139864"/>
    <s v="VOLUNTEER"/>
    <s v="INACTIVE VOLUNTEER"/>
    <s v="N"/>
    <m/>
    <m/>
    <m/>
    <s v="N"/>
    <m/>
    <x v="0"/>
    <d v="1981-02-16T00:00:00"/>
    <s v="LU3"/>
    <x v="1"/>
    <x v="3"/>
    <s v="Not Recorded"/>
    <s v="Not Recorded"/>
    <x v="1"/>
    <d v="2025-01-31T00:00:00"/>
    <n v="43.986301369863014"/>
    <x v="2"/>
    <s v="Not Recorded"/>
    <s v=""/>
  </r>
  <r>
    <n v="37524"/>
    <s v="VOLUNTEER"/>
    <s v="INACTIVE VOLUNTEER"/>
    <s v="N"/>
    <m/>
    <m/>
    <m/>
    <s v="N"/>
    <m/>
    <x v="0"/>
    <d v="1938-05-21T00:00:00"/>
    <s v="MK45"/>
    <x v="1"/>
    <x v="3"/>
    <d v="1999-09-10T00:00:00"/>
    <d v="2022-04-13T00:00:00"/>
    <x v="0"/>
    <d v="2025-01-31T00:00:00"/>
    <n v="86.758904109589039"/>
    <x v="4"/>
    <d v="2022-04-13T00:00:00"/>
    <n v="5894"/>
  </r>
  <r>
    <n v="47164"/>
    <s v="VOLUNTEER"/>
    <s v="ACTIVE VOLUNTEER"/>
    <s v="N"/>
    <m/>
    <m/>
    <m/>
    <s v="N"/>
    <m/>
    <x v="0"/>
    <d v="1944-10-30T00:00:00"/>
    <s v="MK41"/>
    <x v="1"/>
    <x v="3"/>
    <d v="2007-08-08T00:00:00"/>
    <s v=""/>
    <x v="2"/>
    <d v="2025-01-31T00:00:00"/>
    <n v="80.30958904109589"/>
    <x v="4"/>
    <d v="2025-01-31T00:00:00"/>
    <n v="4563"/>
  </r>
  <r>
    <n v="110912"/>
    <s v="VOLUNTEER"/>
    <s v="INACTIVE VOLUNTEER"/>
    <s v="N"/>
    <m/>
    <m/>
    <m/>
    <s v="N"/>
    <m/>
    <x v="0"/>
    <d v="2000-01-08T00:00:00"/>
    <s v="WD17"/>
    <x v="0"/>
    <x v="0"/>
    <d v="2015-01-24T00:00:00"/>
    <d v="2015-07-18T00:00:00"/>
    <x v="0"/>
    <d v="2025-01-31T00:00:00"/>
    <n v="25.082191780821919"/>
    <x v="5"/>
    <d v="2015-07-18T00:00:00"/>
    <n v="125"/>
  </r>
  <r>
    <n v="62398"/>
    <s v="VOLUNTEER"/>
    <s v="INACTIVE VOLUNTEER"/>
    <s v="N"/>
    <m/>
    <m/>
    <m/>
    <s v="N"/>
    <m/>
    <x v="0"/>
    <d v="1954-06-29T00:00:00"/>
    <s v="LU4"/>
    <x v="1"/>
    <x v="3"/>
    <d v="2010-12-28T00:00:00"/>
    <d v="2020-03-20T00:00:00"/>
    <x v="0"/>
    <d v="2025-01-31T00:00:00"/>
    <n v="70.641095890410952"/>
    <x v="4"/>
    <d v="2020-03-20T00:00:00"/>
    <n v="2409"/>
  </r>
  <r>
    <n v="109436"/>
    <s v="VOLUNTEER"/>
    <s v="INACTIVE VOLUNTEER"/>
    <s v="N"/>
    <m/>
    <m/>
    <m/>
    <s v="N"/>
    <m/>
    <x v="0"/>
    <d v="1998-07-08T00:00:00"/>
    <s v="WD18"/>
    <x v="0"/>
    <x v="3"/>
    <d v="2014-09-27T00:00:00"/>
    <d v="2015-12-28T00:00:00"/>
    <x v="0"/>
    <d v="2025-01-31T00:00:00"/>
    <n v="26.586301369863012"/>
    <x v="5"/>
    <d v="2015-12-28T00:00:00"/>
    <n v="326"/>
  </r>
  <r>
    <n v="18228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58468"/>
    <s v="VOLUNTEER"/>
    <s v="INACTIVE VOLUNTEER"/>
    <s v="Y"/>
    <s v="13/01/2022"/>
    <s v="Does not wish to support"/>
    <s v="CMCINALLY"/>
    <s v="N"/>
    <m/>
    <x v="1"/>
    <d v="1899-12-31T00:00:00"/>
    <s v="SG2"/>
    <x v="0"/>
    <x v="2"/>
    <d v="2010-01-08T00:00:00"/>
    <d v="2022-01-13T00:00:00"/>
    <x v="2"/>
    <d v="2025-01-31T00:00:00"/>
    <n v="125.16986301369863"/>
    <x v="4"/>
    <d v="2022-01-13T00:00:00"/>
    <n v="3135"/>
  </r>
  <r>
    <n v="166849"/>
    <s v="VOLUNTEER"/>
    <s v="ACTIVE VOLUNTEER"/>
    <s v="N"/>
    <m/>
    <m/>
    <m/>
    <s v="N"/>
    <m/>
    <x v="0"/>
    <d v="1963-02-06T00:00:00"/>
    <s v="AL5"/>
    <x v="0"/>
    <x v="3"/>
    <d v="2024-04-13T00:00:00"/>
    <s v=""/>
    <x v="0"/>
    <d v="2025-01-31T00:00:00"/>
    <n v="62.027397260273972"/>
    <x v="0"/>
    <d v="2025-01-31T00:00:00"/>
    <n v="210"/>
  </r>
  <r>
    <n v="102844"/>
    <s v="VOLUNTEER"/>
    <s v="INACTIVE VOLUNTEER"/>
    <s v="N"/>
    <m/>
    <m/>
    <m/>
    <s v="N"/>
    <m/>
    <x v="1"/>
    <d v="1996-01-12T00:00:00"/>
    <s v="SG4"/>
    <x v="0"/>
    <x v="2"/>
    <d v="2013-02-02T00:00:00"/>
    <d v="2015-10-21T00:00:00"/>
    <x v="0"/>
    <d v="2025-01-31T00:00:00"/>
    <n v="29.073972602739726"/>
    <x v="5"/>
    <d v="2015-10-21T00:00:00"/>
    <n v="708"/>
  </r>
  <r>
    <n v="47063"/>
    <s v="VOLUNTEER"/>
    <s v="ACTIVE VOLUNTEER"/>
    <s v="N"/>
    <m/>
    <m/>
    <m/>
    <s v="N"/>
    <m/>
    <x v="0"/>
    <m/>
    <s v="LU2"/>
    <x v="1"/>
    <x v="2"/>
    <s v="Not Recorded"/>
    <s v="Not Recorded"/>
    <x v="2"/>
    <d v="2025-01-31T00:00:00"/>
    <n v="125.17260273972603"/>
    <x v="4"/>
    <s v="Not Recorded"/>
    <s v=""/>
  </r>
  <r>
    <n v="142650"/>
    <s v="VOLUNTEER"/>
    <s v="INACTIVE VOLUNTEER"/>
    <s v="N"/>
    <m/>
    <m/>
    <m/>
    <s v="N"/>
    <m/>
    <x v="0"/>
    <d v="2006-08-21T00:00:00"/>
    <s v="HP4"/>
    <x v="0"/>
    <x v="6"/>
    <d v="2020-01-19T00:00:00"/>
    <d v="2021-04-23T00:00:00"/>
    <x v="0"/>
    <d v="2025-01-31T00:00:00"/>
    <n v="18.460273972602739"/>
    <x v="1"/>
    <d v="2021-04-23T00:00:00"/>
    <n v="330"/>
  </r>
  <r>
    <n v="80923"/>
    <s v="VOLUNTEER"/>
    <s v="INACTIVE VOLUNTEER"/>
    <s v="N"/>
    <m/>
    <m/>
    <m/>
    <s v="N"/>
    <m/>
    <x v="0"/>
    <d v="1983-04-05T00:00:00"/>
    <s v="YO17"/>
    <x v="3"/>
    <x v="3"/>
    <d v="2009-09-29T00:00:00"/>
    <d v="2018-10-03T00:00:00"/>
    <x v="0"/>
    <d v="2025-01-31T00:00:00"/>
    <n v="41.854794520547948"/>
    <x v="2"/>
    <d v="2018-10-03T00:00:00"/>
    <n v="2352"/>
  </r>
  <r>
    <n v="121451"/>
    <s v="VOLUNTEER"/>
    <s v="INACTIVE VOLUNTEER"/>
    <s v="N"/>
    <m/>
    <m/>
    <m/>
    <s v="N"/>
    <m/>
    <x v="0"/>
    <d v="2001-02-12T00:00:00"/>
    <s v="AL3"/>
    <x v="0"/>
    <x v="3"/>
    <d v="2017-03-11T00:00:00"/>
    <d v="2018-02-01T00:00:00"/>
    <x v="0"/>
    <d v="2025-01-31T00:00:00"/>
    <n v="23.983561643835618"/>
    <x v="1"/>
    <d v="2018-02-01T00:00:00"/>
    <n v="234"/>
  </r>
  <r>
    <n v="121364"/>
    <s v="VOLUNTEER"/>
    <s v="ACTIVE VOLUNTEER"/>
    <s v="N"/>
    <m/>
    <m/>
    <m/>
    <s v="N"/>
    <m/>
    <x v="0"/>
    <d v="1948-08-12T00:00:00"/>
    <s v="LU2"/>
    <x v="1"/>
    <x v="3"/>
    <d v="2017-02-10T00:00:00"/>
    <s v=""/>
    <x v="0"/>
    <d v="2025-01-31T00:00:00"/>
    <n v="76.523287671232879"/>
    <x v="4"/>
    <d v="2025-01-31T00:00:00"/>
    <n v="2081"/>
  </r>
  <r>
    <n v="41050"/>
    <s v="VOLUNTEER"/>
    <s v="ACTIVE VOLUNTEER"/>
    <s v="N"/>
    <m/>
    <m/>
    <m/>
    <s v="N"/>
    <m/>
    <x v="0"/>
    <d v="1945-04-02T00:00:00"/>
    <s v="MK42"/>
    <x v="1"/>
    <x v="3"/>
    <d v="2008-11-20T00:00:00"/>
    <s v=""/>
    <x v="0"/>
    <d v="2025-01-31T00:00:00"/>
    <n v="79.887671232876713"/>
    <x v="4"/>
    <d v="2025-01-31T00:00:00"/>
    <n v="4227"/>
  </r>
  <r>
    <n v="146825"/>
    <s v="VOLUNTEER"/>
    <s v="INACTIVE VOLUNTEER"/>
    <s v="N"/>
    <m/>
    <m/>
    <m/>
    <s v="N"/>
    <m/>
    <x v="0"/>
    <d v="1963-04-14T00:00:00"/>
    <s v="AL7"/>
    <x v="0"/>
    <x v="6"/>
    <d v="2020-10-06T00:00:00"/>
    <d v="2021-06-16T00:00:00"/>
    <x v="0"/>
    <d v="2025-01-31T00:00:00"/>
    <n v="61.843835616438355"/>
    <x v="0"/>
    <d v="2021-06-16T00:00:00"/>
    <n v="182"/>
  </r>
  <r>
    <n v="124644"/>
    <s v="VOLUNTEER"/>
    <s v="INACTIVE VOLUNTEER"/>
    <s v="N"/>
    <m/>
    <m/>
    <m/>
    <s v="N"/>
    <m/>
    <x v="0"/>
    <d v="1965-12-21T00:00:00"/>
    <s v="SG1"/>
    <x v="0"/>
    <x v="2"/>
    <d v="2017-10-03T00:00:00"/>
    <d v="2017-10-17T00:00:00"/>
    <x v="0"/>
    <d v="2025-01-31T00:00:00"/>
    <n v="59.153424657534245"/>
    <x v="0"/>
    <d v="2017-10-17T00:00:00"/>
    <n v="11"/>
  </r>
  <r>
    <n v="106944"/>
    <s v="VOLUNTEER"/>
    <s v="INACTIVE VOLUNTEER"/>
    <s v="N"/>
    <m/>
    <m/>
    <m/>
    <s v="N"/>
    <m/>
    <x v="0"/>
    <d v="1991-09-09T00:00:00"/>
    <s v="LU4"/>
    <x v="1"/>
    <x v="3"/>
    <d v="2014-08-04T00:00:00"/>
    <d v="2022-08-17T00:00:00"/>
    <x v="4"/>
    <d v="2025-01-31T00:00:00"/>
    <n v="33.419178082191777"/>
    <x v="5"/>
    <d v="2022-08-17T00:00:00"/>
    <n v="2098"/>
  </r>
  <r>
    <n v="160515"/>
    <s v="VOLUNTEER"/>
    <s v="ACTIVE VOLUNTEER"/>
    <s v="N"/>
    <m/>
    <m/>
    <m/>
    <s v="N"/>
    <m/>
    <x v="1"/>
    <m/>
    <s v="LU4"/>
    <x v="1"/>
    <x v="3"/>
    <d v="2023-04-26T00:00:00"/>
    <s v=""/>
    <x v="2"/>
    <d v="2025-01-31T00:00:00"/>
    <n v="125.17260273972603"/>
    <x v="4"/>
    <d v="2025-01-31T00:00:00"/>
    <n v="463"/>
  </r>
  <r>
    <n v="129346"/>
    <s v="VOLUNTEER"/>
    <s v="INACTIVE VOLUNTEER"/>
    <s v="N"/>
    <m/>
    <m/>
    <m/>
    <s v="N"/>
    <m/>
    <x v="1"/>
    <d v="1960-01-20T00:00:00"/>
    <s v="MK45"/>
    <x v="1"/>
    <x v="3"/>
    <d v="2018-09-14T00:00:00"/>
    <d v="2019-02-15T00:00:00"/>
    <x v="3"/>
    <d v="2025-01-31T00:00:00"/>
    <n v="65.07671232876713"/>
    <x v="4"/>
    <d v="2019-02-15T00:00:00"/>
    <n v="111"/>
  </r>
  <r>
    <n v="167298"/>
    <s v="VOLUNTEER"/>
    <s v="INACTIVE VOLUNTEER"/>
    <s v="N"/>
    <m/>
    <m/>
    <m/>
    <s v="N"/>
    <m/>
    <x v="1"/>
    <d v="1997-02-08T00:00:00"/>
    <s v="AL7"/>
    <x v="0"/>
    <x v="3"/>
    <s v="Not Recorded"/>
    <s v="Not Recorded"/>
    <x v="1"/>
    <d v="2025-01-31T00:00:00"/>
    <n v="27.997260273972604"/>
    <x v="5"/>
    <s v="Not Recorded"/>
    <s v=""/>
  </r>
  <r>
    <n v="84060"/>
    <s v="VOLUNTEER"/>
    <s v="INACTIVE VOLUNTEER"/>
    <s v="N"/>
    <m/>
    <m/>
    <m/>
    <s v="N"/>
    <m/>
    <x v="1"/>
    <d v="1946-06-12T00:00:00"/>
    <s v="LU3"/>
    <x v="1"/>
    <x v="3"/>
    <d v="2012-03-05T00:00:00"/>
    <d v="2014-01-24T00:00:00"/>
    <x v="1"/>
    <d v="2025-01-31T00:00:00"/>
    <n v="78.69315068493151"/>
    <x v="4"/>
    <d v="2014-01-24T00:00:00"/>
    <n v="495"/>
  </r>
  <r>
    <n v="79674"/>
    <s v="VOLUNTEER"/>
    <s v="INACTIVE VOLUNTEER"/>
    <s v="N"/>
    <m/>
    <m/>
    <m/>
    <s v="N"/>
    <m/>
    <x v="0"/>
    <m/>
    <s v="HP3"/>
    <x v="0"/>
    <x v="2"/>
    <d v="1899-12-31T00:00:00"/>
    <d v="1899-12-31T00:00:00"/>
    <x v="1"/>
    <d v="2025-01-31T00:00:00"/>
    <n v="125.17260273972603"/>
    <x v="4"/>
    <d v="1899-12-31T00:00:00"/>
    <m/>
  </r>
  <r>
    <n v="93687"/>
    <s v="VOLUNTEER"/>
    <s v="INACTIVE VOLUNTEER"/>
    <s v="N"/>
    <m/>
    <m/>
    <m/>
    <s v="N"/>
    <m/>
    <x v="0"/>
    <d v="1995-05-14T00:00:00"/>
    <s v="SG2"/>
    <x v="0"/>
    <x v="2"/>
    <d v="2012-01-21T00:00:00"/>
    <d v="2012-02-25T00:00:00"/>
    <x v="1"/>
    <d v="2025-01-31T00:00:00"/>
    <n v="29.739726027397261"/>
    <x v="5"/>
    <d v="2012-02-25T00:00:00"/>
    <n v="25"/>
  </r>
  <r>
    <n v="165957"/>
    <s v="VOLUNTEER"/>
    <s v="ACTIVE VOLUNTEER"/>
    <s v="N"/>
    <m/>
    <m/>
    <m/>
    <s v="N"/>
    <m/>
    <x v="0"/>
    <d v="2008-11-01T00:00:00"/>
    <s v="HP4"/>
    <x v="0"/>
    <x v="3"/>
    <d v="2024-03-02T00:00:00"/>
    <s v=""/>
    <x v="0"/>
    <d v="2025-01-31T00:00:00"/>
    <n v="16.260273972602739"/>
    <x v="1"/>
    <d v="2025-01-31T00:00:00"/>
    <n v="240"/>
  </r>
  <r>
    <n v="166578"/>
    <s v="VOLUNTEER"/>
    <s v="ACTIVE VOLUNTEER"/>
    <s v="N"/>
    <m/>
    <m/>
    <m/>
    <s v="N"/>
    <m/>
    <x v="0"/>
    <d v="2008-11-01T00:00:00"/>
    <s v="HP4"/>
    <x v="0"/>
    <x v="3"/>
    <d v="2024-02-29T00:00:00"/>
    <s v=""/>
    <x v="0"/>
    <d v="2025-01-31T00:00:00"/>
    <n v="16.260273972602739"/>
    <x v="1"/>
    <d v="2025-01-31T00:00:00"/>
    <n v="242"/>
  </r>
  <r>
    <n v="83859"/>
    <s v="VOLUNTEER"/>
    <s v="INACTIVE VOLUNTEER"/>
    <s v="N"/>
    <m/>
    <m/>
    <m/>
    <s v="N"/>
    <m/>
    <x v="0"/>
    <m/>
    <s v="MK41"/>
    <x v="1"/>
    <x v="2"/>
    <d v="2012-11-15T00:00:00"/>
    <d v="2012-11-15T00:00:00"/>
    <x v="1"/>
    <d v="2025-01-31T00:00:00"/>
    <n v="125.17260273972603"/>
    <x v="4"/>
    <d v="2012-11-15T00:00:00"/>
    <n v="1"/>
  </r>
  <r>
    <n v="111283"/>
    <s v="VOLUNTEER"/>
    <s v="INACTIVE VOLUNTEER"/>
    <s v="N"/>
    <m/>
    <m/>
    <m/>
    <s v="N"/>
    <m/>
    <x v="0"/>
    <d v="2000-09-05T00:00:00"/>
    <s v="WD7"/>
    <x v="0"/>
    <x v="3"/>
    <d v="2015-03-14T00:00:00"/>
    <d v="2015-08-25T00:00:00"/>
    <x v="0"/>
    <d v="2025-01-31T00:00:00"/>
    <n v="24.421917808219177"/>
    <x v="1"/>
    <d v="2015-08-25T00:00:00"/>
    <n v="117"/>
  </r>
  <r>
    <n v="122034"/>
    <s v="VOLUNTEER"/>
    <s v="INACTIVE VOLUNTEER"/>
    <s v="N"/>
    <m/>
    <m/>
    <m/>
    <s v="N"/>
    <m/>
    <x v="0"/>
    <d v="1996-09-04T00:00:00"/>
    <s v="AL1"/>
    <x v="0"/>
    <x v="3"/>
    <d v="2017-05-06T00:00:00"/>
    <d v="2017-06-17T00:00:00"/>
    <x v="0"/>
    <d v="2025-01-31T00:00:00"/>
    <n v="28.427397260273974"/>
    <x v="5"/>
    <d v="2017-06-17T00:00:00"/>
    <n v="30"/>
  </r>
  <r>
    <n v="104374"/>
    <s v="VOLUNTEER"/>
    <s v="ACTIVE VOLUNTEER"/>
    <s v="N"/>
    <m/>
    <m/>
    <m/>
    <s v="N"/>
    <m/>
    <x v="0"/>
    <d v="1983-12-28T00:00:00"/>
    <s v="LU3"/>
    <x v="1"/>
    <x v="2"/>
    <d v="2013-06-17T00:00:00"/>
    <s v=""/>
    <x v="0"/>
    <d v="2025-01-31T00:00:00"/>
    <n v="41.123287671232873"/>
    <x v="2"/>
    <d v="2025-01-31T00:00:00"/>
    <n v="3035"/>
  </r>
  <r>
    <n v="109388"/>
    <s v="VOLUNTEER"/>
    <s v="INACTIVE VOLUNTEER"/>
    <s v="N"/>
    <m/>
    <m/>
    <m/>
    <s v="N"/>
    <m/>
    <x v="0"/>
    <d v="1981-04-03T00:00:00"/>
    <s v="LU3"/>
    <x v="1"/>
    <x v="3"/>
    <s v="Not Recorded"/>
    <s v="Not Recorded"/>
    <x v="1"/>
    <d v="2025-01-31T00:00:00"/>
    <n v="43.860273972602741"/>
    <x v="2"/>
    <s v="Not Recorded"/>
    <s v=""/>
  </r>
  <r>
    <n v="79218"/>
    <s v="VOLUNTEER"/>
    <s v="INACTIVE VOLUNTEER"/>
    <s v="N"/>
    <m/>
    <m/>
    <m/>
    <s v="N"/>
    <m/>
    <x v="0"/>
    <d v="1984-07-31T00:00:00"/>
    <s v="LU2"/>
    <x v="1"/>
    <x v="3"/>
    <d v="1899-12-31T00:00:00"/>
    <d v="1899-12-31T00:00:00"/>
    <x v="1"/>
    <d v="2025-01-31T00:00:00"/>
    <n v="40.531506849315072"/>
    <x v="2"/>
    <d v="1899-12-31T00:00:00"/>
    <m/>
  </r>
  <r>
    <n v="137047"/>
    <s v="VOLUNTEER"/>
    <s v="INACTIVE VOLUNTEER"/>
    <s v="N"/>
    <m/>
    <m/>
    <m/>
    <s v="N"/>
    <m/>
    <x v="1"/>
    <d v="2004-08-11T00:00:00"/>
    <s v="SG1"/>
    <x v="0"/>
    <x v="3"/>
    <d v="2019-07-30T00:00:00"/>
    <d v="2021-09-08T00:00:00"/>
    <x v="0"/>
    <d v="2025-01-31T00:00:00"/>
    <n v="20.487671232876714"/>
    <x v="1"/>
    <d v="2021-09-08T00:00:00"/>
    <n v="552"/>
  </r>
  <r>
    <n v="79420"/>
    <s v="VOLUNTEER"/>
    <s v="INACTIVE VOLUNTEER"/>
    <s v="N"/>
    <m/>
    <m/>
    <m/>
    <s v="N"/>
    <m/>
    <x v="1"/>
    <m/>
    <s v="LU3"/>
    <x v="1"/>
    <x v="2"/>
    <d v="2011-08-09T00:00:00"/>
    <d v="2011-08-09T00:00:00"/>
    <x v="1"/>
    <d v="2025-01-31T00:00:00"/>
    <n v="125.17260273972603"/>
    <x v="4"/>
    <d v="2011-08-09T00:00:00"/>
    <n v="1"/>
  </r>
  <r>
    <n v="101017"/>
    <s v="VOLUNTEER"/>
    <s v="INACTIVE VOLUNTEER"/>
    <s v="N"/>
    <m/>
    <m/>
    <m/>
    <s v="N"/>
    <m/>
    <x v="1"/>
    <d v="1991-08-04T00:00:00"/>
    <s v="MK43"/>
    <x v="1"/>
    <x v="2"/>
    <d v="2012-08-06T00:00:00"/>
    <d v="2013-07-29T00:00:00"/>
    <x v="1"/>
    <d v="2025-01-31T00:00:00"/>
    <n v="33.517808219178079"/>
    <x v="5"/>
    <d v="2013-07-29T00:00:00"/>
    <n v="256"/>
  </r>
  <r>
    <n v="80924"/>
    <s v="VOLUNTEER"/>
    <s v="ACTIVE VOLUNTEER"/>
    <s v="N"/>
    <m/>
    <m/>
    <m/>
    <s v="N"/>
    <m/>
    <x v="0"/>
    <d v="1942-04-29T00:00:00"/>
    <s v="LU2"/>
    <x v="1"/>
    <x v="2"/>
    <d v="2001-10-22T00:00:00"/>
    <s v=""/>
    <x v="0"/>
    <d v="2025-01-31T00:00:00"/>
    <n v="82.816438356164383"/>
    <x v="4"/>
    <d v="2025-01-31T00:00:00"/>
    <n v="6075"/>
  </r>
  <r>
    <n v="165205"/>
    <s v="VOLUNTEER"/>
    <s v="ACTIVE VOLUNTEER"/>
    <s v="N"/>
    <m/>
    <m/>
    <m/>
    <s v="N"/>
    <m/>
    <x v="0"/>
    <d v="1962-03-02T00:00:00"/>
    <s v="SG4"/>
    <x v="0"/>
    <x v="3"/>
    <d v="2023-11-28T00:00:00"/>
    <s v=""/>
    <x v="0"/>
    <d v="2025-01-31T00:00:00"/>
    <n v="62.961643835616435"/>
    <x v="0"/>
    <d v="2025-01-31T00:00:00"/>
    <n v="309"/>
  </r>
  <r>
    <n v="151432"/>
    <s v="VOLUNTEER"/>
    <s v="ACTIVE VOLUNTEER"/>
    <s v="N"/>
    <m/>
    <m/>
    <m/>
    <s v="N"/>
    <m/>
    <x v="0"/>
    <d v="1962-04-19T00:00:00"/>
    <s v="MK45"/>
    <x v="1"/>
    <x v="3"/>
    <d v="2021-08-06T00:00:00"/>
    <s v=""/>
    <x v="0"/>
    <d v="2025-01-31T00:00:00"/>
    <n v="62.830136986301369"/>
    <x v="0"/>
    <d v="2025-01-31T00:00:00"/>
    <n v="911"/>
  </r>
  <r>
    <n v="79908"/>
    <s v="VOLUNTEER"/>
    <s v="ACTIVE VOLUNTEER"/>
    <s v="N"/>
    <m/>
    <m/>
    <m/>
    <s v="N"/>
    <m/>
    <x v="0"/>
    <d v="1942-06-19T00:00:00"/>
    <s v="LU2"/>
    <x v="1"/>
    <x v="3"/>
    <d v="2009-10-05T00:00:00"/>
    <s v=""/>
    <x v="0"/>
    <d v="2025-01-31T00:00:00"/>
    <n v="82.676712328767124"/>
    <x v="4"/>
    <d v="2025-01-31T00:00:00"/>
    <n v="4000"/>
  </r>
  <r>
    <n v="125826"/>
    <s v="VOLUNTEER"/>
    <s v="INACTIVE VOLUNTEER"/>
    <s v="N"/>
    <m/>
    <m/>
    <m/>
    <s v="N"/>
    <m/>
    <x v="0"/>
    <d v="1961-06-22T00:00:00"/>
    <s v="LU2"/>
    <x v="1"/>
    <x v="3"/>
    <d v="2018-07-25T00:00:00"/>
    <d v="2022-03-30T00:00:00"/>
    <x v="3"/>
    <d v="2025-01-31T00:00:00"/>
    <n v="63.654794520547945"/>
    <x v="0"/>
    <d v="2022-03-30T00:00:00"/>
    <n v="961"/>
  </r>
  <r>
    <n v="129437"/>
    <s v="VOLUNTEER"/>
    <s v="INACTIVE VOLUNTEER"/>
    <s v="N"/>
    <m/>
    <m/>
    <m/>
    <s v="N"/>
    <m/>
    <x v="0"/>
    <d v="1947-02-17T00:00:00"/>
    <s v="MK14"/>
    <x v="4"/>
    <x v="0"/>
    <d v="2018-07-03T00:00:00"/>
    <d v="2021-08-25T00:00:00"/>
    <x v="0"/>
    <d v="2025-01-31T00:00:00"/>
    <n v="78.008219178082186"/>
    <x v="4"/>
    <d v="2021-08-25T00:00:00"/>
    <n v="822"/>
  </r>
  <r>
    <n v="134022"/>
    <s v="VOLUNTEER"/>
    <s v="INACTIVE VOLUNTEER"/>
    <s v="N"/>
    <m/>
    <m/>
    <m/>
    <s v="N"/>
    <m/>
    <x v="0"/>
    <d v="1963-08-04T00:00:00"/>
    <s v="MK14"/>
    <x v="4"/>
    <x v="3"/>
    <d v="2019-02-20T00:00:00"/>
    <d v="2022-08-03T00:00:00"/>
    <x v="0"/>
    <d v="2025-01-31T00:00:00"/>
    <n v="61.536986301369865"/>
    <x v="0"/>
    <d v="2022-08-03T00:00:00"/>
    <n v="901"/>
  </r>
  <r>
    <n v="154465"/>
    <s v="VOLUNTEER"/>
    <s v="INACTIVE VOLUNTEER"/>
    <s v="N"/>
    <m/>
    <m/>
    <m/>
    <s v="N"/>
    <m/>
    <x v="1"/>
    <d v="2001-12-04T00:00:00"/>
    <s v="LU3"/>
    <x v="1"/>
    <x v="4"/>
    <s v="Not Recorded"/>
    <s v="Not Recorded"/>
    <x v="1"/>
    <d v="2025-01-31T00:00:00"/>
    <n v="23.175342465753424"/>
    <x v="1"/>
    <s v="Not Recorded"/>
    <s v=""/>
  </r>
  <r>
    <n v="133188"/>
    <s v="VOLUNTEER"/>
    <s v="INACTIVE VOLUNTEER"/>
    <s v="N"/>
    <m/>
    <m/>
    <m/>
    <s v="N"/>
    <m/>
    <x v="1"/>
    <d v="1981-11-01T00:00:00"/>
    <s v="LU5"/>
    <x v="1"/>
    <x v="0"/>
    <s v="Not Recorded"/>
    <s v="Not Recorded"/>
    <x v="1"/>
    <d v="2025-01-31T00:00:00"/>
    <n v="43.279452054794518"/>
    <x v="2"/>
    <s v="Not Recorded"/>
    <s v=""/>
  </r>
  <r>
    <n v="154010"/>
    <s v="VOLUNTEER"/>
    <s v="ACTIVE VOLUNTEER"/>
    <s v="N"/>
    <m/>
    <m/>
    <m/>
    <s v="N"/>
    <m/>
    <x v="0"/>
    <d v="1958-03-20T00:00:00"/>
    <s v="EN3"/>
    <x v="2"/>
    <x v="3"/>
    <d v="2021-12-10T00:00:00"/>
    <s v=""/>
    <x v="0"/>
    <d v="2025-01-31T00:00:00"/>
    <n v="66.915068493150685"/>
    <x v="4"/>
    <d v="2025-01-31T00:00:00"/>
    <n v="821"/>
  </r>
  <r>
    <n v="100793"/>
    <s v="VOLUNTEER"/>
    <s v="INACTIVE VOLUNTEER"/>
    <s v="N"/>
    <m/>
    <m/>
    <m/>
    <s v="N"/>
    <m/>
    <x v="0"/>
    <d v="1960-08-02T00:00:00"/>
    <s v="MK43"/>
    <x v="1"/>
    <x v="2"/>
    <d v="2012-07-26T00:00:00"/>
    <d v="2012-11-17T00:00:00"/>
    <x v="1"/>
    <d v="2025-01-31T00:00:00"/>
    <n v="64.542465753424651"/>
    <x v="0"/>
    <d v="2012-11-17T00:00:00"/>
    <n v="82"/>
  </r>
  <r>
    <n v="100965"/>
    <s v="VOLUNTEER"/>
    <s v="INACTIVE VOLUNTEER"/>
    <s v="N"/>
    <m/>
    <m/>
    <m/>
    <s v="N"/>
    <m/>
    <x v="0"/>
    <m/>
    <s v="LU3"/>
    <x v="1"/>
    <x v="0"/>
    <d v="2012-11-15T00:00:00"/>
    <d v="2012-11-15T00:00:00"/>
    <x v="1"/>
    <d v="2025-01-31T00:00:00"/>
    <n v="125.17260273972603"/>
    <x v="4"/>
    <d v="2012-11-15T00:00:00"/>
    <n v="1"/>
  </r>
  <r>
    <n v="82359"/>
    <s v="VOLUNTEER"/>
    <s v="INACTIVE VOLUNTEER"/>
    <s v="N"/>
    <m/>
    <m/>
    <m/>
    <s v="N"/>
    <m/>
    <x v="0"/>
    <m/>
    <s v="MK42"/>
    <x v="1"/>
    <x v="2"/>
    <d v="2012-11-28T00:00:00"/>
    <d v="2012-11-28T00:00:00"/>
    <x v="1"/>
    <d v="2025-01-31T00:00:00"/>
    <n v="125.17260273972603"/>
    <x v="4"/>
    <d v="2012-11-28T00:00:00"/>
    <n v="1"/>
  </r>
  <r>
    <n v="128188"/>
    <s v="VOLUNTEER"/>
    <s v="INACTIVE VOLUNTEER"/>
    <s v="N"/>
    <m/>
    <m/>
    <m/>
    <s v="N"/>
    <m/>
    <x v="0"/>
    <m/>
    <s v="CM21"/>
    <x v="0"/>
    <x v="2"/>
    <d v="2017-01-18T00:00:00"/>
    <d v="2018-03-24T00:00:00"/>
    <x v="1"/>
    <d v="2025-01-31T00:00:00"/>
    <n v="125.17260273972603"/>
    <x v="4"/>
    <d v="2018-03-24T00:00:00"/>
    <n v="308"/>
  </r>
  <r>
    <n v="152189"/>
    <s v="VOLUNTEER"/>
    <s v="ACTIVE VOLUNTEER"/>
    <s v="N"/>
    <m/>
    <m/>
    <m/>
    <s v="N"/>
    <m/>
    <x v="0"/>
    <d v="1994-06-01T00:00:00"/>
    <s v="WD18"/>
    <x v="0"/>
    <x v="4"/>
    <d v="2021-10-01T00:00:00"/>
    <s v=""/>
    <x v="0"/>
    <d v="2025-01-31T00:00:00"/>
    <n v="30.69041095890411"/>
    <x v="5"/>
    <d v="2025-01-31T00:00:00"/>
    <n v="871"/>
  </r>
  <r>
    <n v="168828"/>
    <s v="VOLUNTEER"/>
    <s v="ACTIVE VOLUNTEER"/>
    <s v="N"/>
    <m/>
    <m/>
    <m/>
    <s v="N"/>
    <m/>
    <x v="0"/>
    <d v="2009-11-20T00:00:00"/>
    <s v="EN10"/>
    <x v="0"/>
    <x v="6"/>
    <d v="2024-08-22T00:00:00"/>
    <s v=""/>
    <x v="0"/>
    <d v="2025-01-31T00:00:00"/>
    <n v="15.208219178082192"/>
    <x v="6"/>
    <d v="2025-01-31T00:00:00"/>
    <n v="117"/>
  </r>
  <r>
    <n v="153612"/>
    <s v="VOLUNTEER"/>
    <s v="INACTIVE VOLUNTEER"/>
    <s v="N"/>
    <m/>
    <m/>
    <m/>
    <s v="N"/>
    <m/>
    <x v="0"/>
    <d v="2005-08-08T00:00:00"/>
    <s v="WD25"/>
    <x v="0"/>
    <x v="3"/>
    <d v="2021-09-24T00:00:00"/>
    <d v="2022-08-04T00:00:00"/>
    <x v="0"/>
    <d v="2025-01-31T00:00:00"/>
    <n v="19.495890410958904"/>
    <x v="1"/>
    <d v="2022-08-04T00:00:00"/>
    <n v="225"/>
  </r>
  <r>
    <n v="122854"/>
    <s v="VOLUNTEER"/>
    <s v="INACTIVE VOLUNTEER"/>
    <s v="N"/>
    <m/>
    <m/>
    <m/>
    <s v="N"/>
    <m/>
    <x v="0"/>
    <d v="2000-05-07T00:00:00"/>
    <s v="AL3"/>
    <x v="0"/>
    <x v="3"/>
    <d v="2017-07-08T00:00:00"/>
    <d v="2017-07-17T00:00:00"/>
    <x v="0"/>
    <d v="2025-01-31T00:00:00"/>
    <n v="24.753424657534246"/>
    <x v="1"/>
    <d v="2017-07-17T00:00:00"/>
    <n v="6"/>
  </r>
  <r>
    <n v="121102"/>
    <s v="VOLUNTEER"/>
    <s v="INACTIVE VOLUNTEER"/>
    <s v="N"/>
    <m/>
    <m/>
    <m/>
    <s v="N"/>
    <m/>
    <x v="0"/>
    <d v="2002-04-08T00:00:00"/>
    <s v="AL5"/>
    <x v="0"/>
    <x v="3"/>
    <d v="2017-05-06T00:00:00"/>
    <d v="2017-11-15T00:00:00"/>
    <x v="0"/>
    <d v="2025-01-31T00:00:00"/>
    <n v="22.832876712328765"/>
    <x v="1"/>
    <d v="2017-11-15T00:00:00"/>
    <n v="138"/>
  </r>
  <r>
    <n v="84079"/>
    <s v="VOLUNTEER"/>
    <s v="ACTIVE VOLUNTEER"/>
    <s v="N"/>
    <m/>
    <m/>
    <m/>
    <s v="N"/>
    <m/>
    <x v="0"/>
    <d v="1982-12-06T00:00:00"/>
    <s v="HP1"/>
    <x v="0"/>
    <x v="3"/>
    <d v="2010-03-15T00:00:00"/>
    <s v=""/>
    <x v="0"/>
    <d v="2025-01-31T00:00:00"/>
    <n v="42.183561643835617"/>
    <x v="2"/>
    <d v="2025-01-31T00:00:00"/>
    <n v="3885"/>
  </r>
  <r>
    <n v="146582"/>
    <s v="VOLUNTEER"/>
    <s v="INACTIVE VOLUNTEER"/>
    <s v="N"/>
    <m/>
    <m/>
    <m/>
    <s v="N"/>
    <m/>
    <x v="0"/>
    <d v="1998-03-29T00:00:00"/>
    <s v="MK40"/>
    <x v="1"/>
    <x v="3"/>
    <s v="Not Recorded"/>
    <s v="Not Recorded"/>
    <x v="1"/>
    <d v="2025-01-31T00:00:00"/>
    <n v="26.863013698630137"/>
    <x v="5"/>
    <s v="Not Recorded"/>
    <s v=""/>
  </r>
  <r>
    <n v="83860"/>
    <s v="VOLUNTEER"/>
    <s v="INACTIVE VOLUNTEER"/>
    <s v="N"/>
    <m/>
    <m/>
    <m/>
    <s v="N"/>
    <m/>
    <x v="1"/>
    <d v="1950-09-21T00:00:00"/>
    <s v="LU2"/>
    <x v="1"/>
    <x v="3"/>
    <d v="2012-03-01T00:00:00"/>
    <d v="2012-07-27T00:00:00"/>
    <x v="1"/>
    <d v="2025-01-31T00:00:00"/>
    <n v="74.413698630136992"/>
    <x v="4"/>
    <d v="2012-07-27T00:00:00"/>
    <n v="107"/>
  </r>
  <r>
    <n v="80925"/>
    <s v="VOLUNTEER"/>
    <s v="INACTIVE VOLUNTEER"/>
    <s v="N"/>
    <m/>
    <m/>
    <m/>
    <s v="N"/>
    <m/>
    <x v="0"/>
    <d v="1929-02-08T00:00:00"/>
    <s v="AL5"/>
    <x v="0"/>
    <x v="3"/>
    <d v="2009-12-01T00:00:00"/>
    <d v="2012-11-12T00:00:00"/>
    <x v="1"/>
    <d v="2025-01-31T00:00:00"/>
    <n v="96.043835616438358"/>
    <x v="4"/>
    <d v="2012-11-12T00:00:00"/>
    <n v="770"/>
  </r>
  <r>
    <n v="131035"/>
    <s v="VOLUNTEER"/>
    <s v="INACTIVE VOLUNTEER"/>
    <s v="N"/>
    <m/>
    <m/>
    <m/>
    <s v="N"/>
    <m/>
    <x v="0"/>
    <d v="2001-11-24T00:00:00"/>
    <s v="LU3"/>
    <x v="1"/>
    <x v="1"/>
    <s v="Not Recorded"/>
    <s v="Not Recorded"/>
    <x v="1"/>
    <d v="2025-01-31T00:00:00"/>
    <n v="23.202739726027396"/>
    <x v="1"/>
    <s v="Not Recorded"/>
    <s v=""/>
  </r>
  <r>
    <n v="111183"/>
    <s v="VOLUNTEER"/>
    <s v="INACTIVE VOLUNTEER"/>
    <s v="N"/>
    <m/>
    <m/>
    <m/>
    <s v="N"/>
    <m/>
    <x v="0"/>
    <d v="1987-09-01T00:00:00"/>
    <s v="PE28"/>
    <x v="2"/>
    <x v="3"/>
    <d v="2015-03-19T00:00:00"/>
    <d v="2016-05-18T00:00:00"/>
    <x v="4"/>
    <d v="2025-01-31T00:00:00"/>
    <n v="37.443835616438356"/>
    <x v="2"/>
    <d v="2016-05-18T00:00:00"/>
    <n v="305"/>
  </r>
  <r>
    <n v="49889"/>
    <s v="VOLUNTEER"/>
    <s v="INACTIVE VOLUNTEER"/>
    <s v="N"/>
    <m/>
    <m/>
    <m/>
    <s v="N"/>
    <m/>
    <x v="0"/>
    <d v="1970-02-18T00:00:00"/>
    <s v="LU2"/>
    <x v="1"/>
    <x v="2"/>
    <d v="2015-05-29T00:00:00"/>
    <s v=""/>
    <x v="2"/>
    <d v="2025-01-31T00:00:00"/>
    <n v="54.989041095890414"/>
    <x v="3"/>
    <d v="2025-01-31T00:00:00"/>
    <n v="2526"/>
  </r>
  <r>
    <n v="126553"/>
    <s v="VOLUNTEER"/>
    <s v="ACTIVE VOLUNTEER"/>
    <s v="N"/>
    <m/>
    <m/>
    <m/>
    <s v="N"/>
    <m/>
    <x v="0"/>
    <d v="1943-12-21T00:00:00"/>
    <s v="AL5"/>
    <x v="0"/>
    <x v="2"/>
    <d v="2018-01-22T00:00:00"/>
    <s v=""/>
    <x v="0"/>
    <d v="2025-01-31T00:00:00"/>
    <n v="81.169863013698631"/>
    <x v="4"/>
    <d v="2025-01-31T00:00:00"/>
    <n v="1835"/>
  </r>
  <r>
    <n v="122307"/>
    <s v="VOLUNTEER"/>
    <s v="INACTIVE VOLUNTEER"/>
    <s v="N"/>
    <m/>
    <m/>
    <m/>
    <s v="N"/>
    <m/>
    <x v="1"/>
    <d v="2000-04-01T00:00:00"/>
    <s v="LU3"/>
    <x v="1"/>
    <x v="3"/>
    <d v="2017-04-29T00:00:00"/>
    <d v="2018-12-22T00:00:00"/>
    <x v="0"/>
    <d v="2025-01-31T00:00:00"/>
    <n v="24.852054794520548"/>
    <x v="1"/>
    <d v="2018-12-22T00:00:00"/>
    <n v="430"/>
  </r>
  <r>
    <n v="158045"/>
    <s v="VOLUNTEER"/>
    <s v="INACTIVE VOLUNTEER"/>
    <s v="N"/>
    <m/>
    <m/>
    <m/>
    <s v="N"/>
    <m/>
    <x v="0"/>
    <d v="2005-05-21T00:00:00"/>
    <s v="LU3"/>
    <x v="1"/>
    <x v="5"/>
    <s v="Not Recorded"/>
    <s v="Not Recorded"/>
    <x v="1"/>
    <d v="2025-01-31T00:00:00"/>
    <n v="19.712328767123289"/>
    <x v="1"/>
    <s v="Not Recorded"/>
    <s v=""/>
  </r>
  <r>
    <n v="149279"/>
    <s v="VOLUNTEER"/>
    <s v="ACTIVE VOLUNTEER"/>
    <s v="N"/>
    <m/>
    <m/>
    <m/>
    <s v="N"/>
    <m/>
    <x v="0"/>
    <d v="1982-06-26T00:00:00"/>
    <s v="MK45"/>
    <x v="1"/>
    <x v="5"/>
    <s v="Not Recorded"/>
    <s v="Not Recorded"/>
    <x v="0"/>
    <d v="2025-01-31T00:00:00"/>
    <n v="42.630136986301373"/>
    <x v="2"/>
    <s v="Not Recorded"/>
    <s v=""/>
  </r>
  <r>
    <n v="163394"/>
    <s v="VOLUNTEER"/>
    <s v="ACTIVE VOLUNTEER"/>
    <s v="N"/>
    <m/>
    <m/>
    <m/>
    <s v="N"/>
    <m/>
    <x v="0"/>
    <d v="2009-12-01T00:00:00"/>
    <s v="LU2"/>
    <x v="1"/>
    <x v="3"/>
    <d v="2023-11-21T00:00:00"/>
    <s v=""/>
    <x v="0"/>
    <d v="2025-01-31T00:00:00"/>
    <n v="15.178082191780822"/>
    <x v="6"/>
    <d v="2025-01-31T00:00:00"/>
    <n v="314"/>
  </r>
  <r>
    <n v="133785"/>
    <s v="VOLUNTEER"/>
    <s v="INACTIVE VOLUNTEER"/>
    <s v="N"/>
    <m/>
    <m/>
    <m/>
    <s v="N"/>
    <m/>
    <x v="1"/>
    <d v="2004-09-29T00:00:00"/>
    <s v="MK5"/>
    <x v="4"/>
    <x v="1"/>
    <s v="Not Recorded"/>
    <s v="Not Recorded"/>
    <x v="1"/>
    <d v="2025-01-31T00:00:00"/>
    <n v="20.353424657534248"/>
    <x v="1"/>
    <s v="Not Recorded"/>
    <s v=""/>
  </r>
  <r>
    <n v="143381"/>
    <s v="VOLUNTEER"/>
    <s v="ACTIVE VOLUNTEER"/>
    <s v="N"/>
    <m/>
    <m/>
    <m/>
    <s v="N"/>
    <m/>
    <x v="1"/>
    <d v="1944-08-07T00:00:00"/>
    <s v="MK16"/>
    <x v="4"/>
    <x v="3"/>
    <d v="2020-02-04T00:00:00"/>
    <s v=""/>
    <x v="0"/>
    <d v="2025-01-31T00:00:00"/>
    <n v="80.539726027397265"/>
    <x v="4"/>
    <d v="2025-01-31T00:00:00"/>
    <n v="1304"/>
  </r>
  <r>
    <n v="107705"/>
    <s v="VOLUNTEER"/>
    <s v="ACTIVE VOLUNTEER"/>
    <s v="N"/>
    <m/>
    <m/>
    <m/>
    <s v="N"/>
    <m/>
    <x v="0"/>
    <d v="1947-12-10T00:00:00"/>
    <s v="MK16"/>
    <x v="4"/>
    <x v="3"/>
    <d v="2019-07-22T00:00:00"/>
    <s v=""/>
    <x v="0"/>
    <d v="2025-01-31T00:00:00"/>
    <n v="77.197260273972603"/>
    <x v="4"/>
    <d v="2025-01-31T00:00:00"/>
    <n v="1445"/>
  </r>
  <r>
    <n v="150839"/>
    <s v="VOLUNTEER"/>
    <s v="INACTIVE VOLUNTEER"/>
    <s v="N"/>
    <m/>
    <m/>
    <m/>
    <s v="N"/>
    <m/>
    <x v="0"/>
    <d v="2005-05-26T00:00:00"/>
    <s v="WD18"/>
    <x v="0"/>
    <x v="1"/>
    <d v="2021-07-07T00:00:00"/>
    <d v="2022-07-13T00:00:00"/>
    <x v="0"/>
    <d v="2025-01-31T00:00:00"/>
    <n v="19.698630136986303"/>
    <x v="1"/>
    <d v="2022-07-13T00:00:00"/>
    <n v="266"/>
  </r>
  <r>
    <n v="149159"/>
    <s v="VOLUNTEER"/>
    <s v="INACTIVE VOLUNTEER"/>
    <s v="N"/>
    <m/>
    <m/>
    <m/>
    <s v="N"/>
    <m/>
    <x v="0"/>
    <d v="1998-09-29T00:00:00"/>
    <s v="CO12"/>
    <x v="2"/>
    <x v="3"/>
    <d v="2021-06-02T00:00:00"/>
    <d v="2021-09-08T00:00:00"/>
    <x v="0"/>
    <d v="2025-01-31T00:00:00"/>
    <n v="26.358904109589041"/>
    <x v="5"/>
    <d v="2021-09-08T00:00:00"/>
    <n v="71"/>
  </r>
  <r>
    <n v="103038"/>
    <s v="VOLUNTEER"/>
    <s v="INACTIVE VOLUNTEER"/>
    <s v="N"/>
    <m/>
    <m/>
    <m/>
    <s v="N"/>
    <m/>
    <x v="0"/>
    <d v="1992-08-30T00:00:00"/>
    <s v="LU1"/>
    <x v="1"/>
    <x v="5"/>
    <d v="2013-07-25T00:00:00"/>
    <d v="2015-10-21T00:00:00"/>
    <x v="4"/>
    <d v="2025-01-31T00:00:00"/>
    <n v="32.443835616438356"/>
    <x v="5"/>
    <d v="2015-10-21T00:00:00"/>
    <n v="585"/>
  </r>
  <r>
    <n v="109596"/>
    <s v="VOLUNTEER"/>
    <s v="INACTIVE VOLUNTEER"/>
    <s v="N"/>
    <m/>
    <m/>
    <m/>
    <s v="N"/>
    <m/>
    <x v="0"/>
    <d v="1998-10-24T00:00:00"/>
    <s v="LU3"/>
    <x v="1"/>
    <x v="5"/>
    <d v="2014-10-18T00:00:00"/>
    <d v="2015-04-25T00:00:00"/>
    <x v="0"/>
    <d v="2025-01-31T00:00:00"/>
    <n v="26.290410958904111"/>
    <x v="5"/>
    <d v="2015-04-25T00:00:00"/>
    <n v="135"/>
  </r>
  <r>
    <n v="80926"/>
    <s v="VOLUNTEER"/>
    <s v="INACTIVE VOLUNTEER"/>
    <s v="N"/>
    <m/>
    <m/>
    <m/>
    <s v="N"/>
    <m/>
    <x v="1"/>
    <d v="1969-12-17T00:00:00"/>
    <s v="LU1"/>
    <x v="1"/>
    <x v="2"/>
    <d v="2009-10-16T00:00:00"/>
    <d v="2011-11-15T00:00:00"/>
    <x v="1"/>
    <d v="2025-01-31T00:00:00"/>
    <n v="55.161643835616438"/>
    <x v="0"/>
    <d v="2011-11-15T00:00:00"/>
    <n v="543"/>
  </r>
  <r>
    <n v="162660"/>
    <s v="VOLUNTEER"/>
    <s v="INACTIVE VOLUNTEER"/>
    <s v="N"/>
    <m/>
    <m/>
    <m/>
    <s v="N"/>
    <m/>
    <x v="3"/>
    <d v="2005-12-18T00:00:00"/>
    <s v="LU1"/>
    <x v="1"/>
    <x v="2"/>
    <s v="Not Recorded"/>
    <s v="Not Recorded"/>
    <x v="1"/>
    <d v="2025-01-31T00:00:00"/>
    <n v="19.134246575342466"/>
    <x v="1"/>
    <s v="Not Recorded"/>
    <s v=""/>
  </r>
  <r>
    <n v="108637"/>
    <s v="VOLUNTEER"/>
    <s v="INACTIVE VOLUNTEER"/>
    <s v="N"/>
    <m/>
    <m/>
    <m/>
    <s v="N"/>
    <m/>
    <x v="0"/>
    <d v="1999-02-26T00:00:00"/>
    <s v="LU3"/>
    <x v="1"/>
    <x v="2"/>
    <d v="2014-07-19T00:00:00"/>
    <d v="2015-09-01T00:00:00"/>
    <x v="0"/>
    <d v="2025-01-31T00:00:00"/>
    <n v="25.947945205479453"/>
    <x v="5"/>
    <d v="2015-09-01T00:00:00"/>
    <n v="292"/>
  </r>
  <r>
    <n v="153681"/>
    <s v="VOLUNTEER"/>
    <s v="ACTIVE VOLUNTEER"/>
    <s v="N"/>
    <m/>
    <m/>
    <m/>
    <s v="N"/>
    <m/>
    <x v="0"/>
    <d v="1965-12-23T00:00:00"/>
    <s v="MK40"/>
    <x v="1"/>
    <x v="4"/>
    <d v="2021-10-05T00:00:00"/>
    <s v=""/>
    <x v="0"/>
    <d v="2025-01-31T00:00:00"/>
    <n v="59.147945205479452"/>
    <x v="0"/>
    <d v="2025-01-31T00:00:00"/>
    <n v="869"/>
  </r>
  <r>
    <n v="80927"/>
    <s v="VOLUNTEER"/>
    <s v="INACTIVE VOLUNTEER"/>
    <s v="N"/>
    <m/>
    <m/>
    <m/>
    <s v="N"/>
    <m/>
    <x v="0"/>
    <d v="1992-01-19T00:00:00"/>
    <s v="EN8"/>
    <x v="0"/>
    <x v="3"/>
    <d v="2009-04-04T00:00:00"/>
    <d v="2012-01-01T00:00:00"/>
    <x v="1"/>
    <d v="2025-01-31T00:00:00"/>
    <n v="33.057534246575344"/>
    <x v="5"/>
    <d v="2012-01-01T00:00:00"/>
    <n v="715"/>
  </r>
  <r>
    <n v="135426"/>
    <s v="VOLUNTEER"/>
    <s v="INACTIVE VOLUNTEER"/>
    <s v="N"/>
    <m/>
    <m/>
    <m/>
    <s v="N"/>
    <m/>
    <x v="0"/>
    <d v="2002-08-13T00:00:00"/>
    <s v="LU2"/>
    <x v="1"/>
    <x v="3"/>
    <d v="2019-05-21T00:00:00"/>
    <d v="2023-01-25T00:00:00"/>
    <x v="0"/>
    <d v="2025-01-31T00:00:00"/>
    <n v="22.484931506849314"/>
    <x v="1"/>
    <d v="2023-01-25T00:00:00"/>
    <n v="962"/>
  </r>
  <r>
    <n v="156066"/>
    <s v="VOLUNTEER"/>
    <s v="INACTIVE VOLUNTEER"/>
    <s v="N"/>
    <m/>
    <m/>
    <m/>
    <s v="N"/>
    <m/>
    <x v="1"/>
    <d v="1984-10-08T00:00:00"/>
    <s v="EN8"/>
    <x v="0"/>
    <x v="2"/>
    <s v="Not Recorded"/>
    <s v="Not Recorded"/>
    <x v="1"/>
    <d v="2025-01-31T00:00:00"/>
    <n v="40.342465753424655"/>
    <x v="2"/>
    <s v="Not Recorded"/>
    <s v=""/>
  </r>
  <r>
    <n v="119152"/>
    <s v="VOLUNTEER"/>
    <s v="INACTIVE VOLUNTEER"/>
    <s v="N"/>
    <m/>
    <m/>
    <m/>
    <s v="N"/>
    <m/>
    <x v="1"/>
    <d v="1948-07-17T00:00:00"/>
    <s v="LU3"/>
    <x v="1"/>
    <x v="3"/>
    <d v="2020-11-03T00:00:00"/>
    <d v="2022-08-02T00:00:00"/>
    <x v="3"/>
    <d v="2025-01-31T00:00:00"/>
    <n v="76.594520547945208"/>
    <x v="4"/>
    <d v="2022-08-02T00:00:00"/>
    <n v="456"/>
  </r>
  <r>
    <n v="46565"/>
    <s v="VOLUNTEER"/>
    <s v="INACTIVE VOLUNTEER"/>
    <s v="N"/>
    <m/>
    <m/>
    <m/>
    <s v="N"/>
    <m/>
    <x v="0"/>
    <d v="1970-11-22T00:00:00"/>
    <s v="LU7"/>
    <x v="1"/>
    <x v="3"/>
    <d v="2007-04-25T00:00:00"/>
    <d v="2022-09-27T00:00:00"/>
    <x v="2"/>
    <d v="2025-01-31T00:00:00"/>
    <n v="54.230136986301368"/>
    <x v="3"/>
    <d v="2022-09-27T00:00:00"/>
    <n v="4025"/>
  </r>
  <r>
    <n v="140275"/>
    <s v="VOLUNTEER"/>
    <s v="ACTIVE VOLUNTEER"/>
    <s v="N"/>
    <m/>
    <m/>
    <m/>
    <s v="N"/>
    <m/>
    <x v="0"/>
    <d v="1961-01-05T00:00:00"/>
    <s v="LU2"/>
    <x v="1"/>
    <x v="3"/>
    <d v="2019-09-14T00:00:00"/>
    <s v=""/>
    <x v="0"/>
    <d v="2025-01-31T00:00:00"/>
    <n v="64.115068493150687"/>
    <x v="0"/>
    <d v="2025-01-31T00:00:00"/>
    <n v="1405"/>
  </r>
  <r>
    <n v="80928"/>
    <s v="VOLUNTEER"/>
    <s v="INACTIVE VOLUNTEER"/>
    <s v="N"/>
    <m/>
    <m/>
    <m/>
    <s v="N"/>
    <m/>
    <x v="0"/>
    <d v="1939-06-02T00:00:00"/>
    <s v="LU3"/>
    <x v="1"/>
    <x v="3"/>
    <d v="2010-03-22T00:00:00"/>
    <d v="2013-11-01T00:00:00"/>
    <x v="1"/>
    <d v="2025-01-31T00:00:00"/>
    <n v="85.726027397260268"/>
    <x v="4"/>
    <d v="2013-11-01T00:00:00"/>
    <n v="945"/>
  </r>
  <r>
    <n v="108298"/>
    <s v="VOLUNTEER"/>
    <s v="INACTIVE VOLUNTEER"/>
    <s v="N"/>
    <m/>
    <m/>
    <m/>
    <s v="N"/>
    <m/>
    <x v="0"/>
    <d v="1938-03-09T00:00:00"/>
    <s v="MK45"/>
    <x v="1"/>
    <x v="2"/>
    <d v="2014-06-19T00:00:00"/>
    <d v="2017-01-05T00:00:00"/>
    <x v="0"/>
    <d v="2025-01-31T00:00:00"/>
    <n v="86.958904109589042"/>
    <x v="4"/>
    <d v="2017-01-05T00:00:00"/>
    <n v="666"/>
  </r>
  <r>
    <n v="94585"/>
    <s v="VOLUNTEER"/>
    <s v="INACTIVE VOLUNTEER"/>
    <s v="N"/>
    <m/>
    <m/>
    <m/>
    <s v="N"/>
    <m/>
    <x v="0"/>
    <d v="1960-06-02T00:00:00"/>
    <s v="AL7"/>
    <x v="0"/>
    <x v="2"/>
    <d v="2012-05-03T00:00:00"/>
    <d v="2013-08-01T00:00:00"/>
    <x v="1"/>
    <d v="2025-01-31T00:00:00"/>
    <n v="64.709589041095896"/>
    <x v="0"/>
    <d v="2013-08-01T00:00:00"/>
    <n v="326"/>
  </r>
  <r>
    <n v="168616"/>
    <s v="VOLUNTEER"/>
    <s v="ACTIVE VOLUNTEER"/>
    <s v="N"/>
    <m/>
    <m/>
    <m/>
    <s v="N"/>
    <m/>
    <x v="0"/>
    <d v="1980-11-03T00:00:00"/>
    <s v="LU5"/>
    <x v="1"/>
    <x v="1"/>
    <d v="2024-09-19T00:00:00"/>
    <s v=""/>
    <x v="0"/>
    <d v="2025-01-31T00:00:00"/>
    <n v="44.273972602739725"/>
    <x v="2"/>
    <d v="2025-01-31T00:00:00"/>
    <n v="97"/>
  </r>
  <r>
    <n v="147084"/>
    <s v="VOLUNTEER"/>
    <s v="INACTIVE VOLUNTEER"/>
    <s v="N"/>
    <m/>
    <m/>
    <m/>
    <s v="N"/>
    <m/>
    <x v="0"/>
    <d v="1961-08-17T00:00:00"/>
    <s v="BR3"/>
    <x v="2"/>
    <x v="3"/>
    <d v="2020-12-18T00:00:00"/>
    <d v="2021-08-19T00:00:00"/>
    <x v="0"/>
    <d v="2025-01-31T00:00:00"/>
    <n v="63.5013698630137"/>
    <x v="0"/>
    <d v="2021-08-19T00:00:00"/>
    <n v="175"/>
  </r>
  <r>
    <n v="69692"/>
    <s v="VOLUNTEER"/>
    <s v="INACTIVE VOLUNTEER"/>
    <s v="N"/>
    <m/>
    <m/>
    <m/>
    <s v="N"/>
    <m/>
    <x v="0"/>
    <d v="1944-02-14T00:00:00"/>
    <s v="LU2"/>
    <x v="1"/>
    <x v="2"/>
    <d v="2009-06-18T00:00:00"/>
    <d v="2022-08-02T00:00:00"/>
    <x v="3"/>
    <d v="2025-01-31T00:00:00"/>
    <n v="81.019178082191786"/>
    <x v="4"/>
    <d v="2022-08-02T00:00:00"/>
    <n v="3424"/>
  </r>
  <r>
    <n v="167798"/>
    <s v="VOLUNTEER"/>
    <s v="ACTIVE VOLUNTEER"/>
    <s v="N"/>
    <m/>
    <m/>
    <m/>
    <s v="N"/>
    <m/>
    <x v="0"/>
    <d v="2006-11-19T00:00:00"/>
    <s v="WD5"/>
    <x v="0"/>
    <x v="3"/>
    <d v="2024-05-31T00:00:00"/>
    <s v=""/>
    <x v="0"/>
    <d v="2025-01-31T00:00:00"/>
    <n v="18.213698630136985"/>
    <x v="1"/>
    <d v="2025-01-31T00:00:00"/>
    <n v="176"/>
  </r>
  <r>
    <n v="149139"/>
    <s v="VOLUNTEER"/>
    <s v="INACTIVE VOLUNTEER"/>
    <s v="N"/>
    <m/>
    <m/>
    <m/>
    <s v="N"/>
    <m/>
    <x v="0"/>
    <d v="1980-01-21T00:00:00"/>
    <s v="LU2"/>
    <x v="1"/>
    <x v="0"/>
    <d v="2021-04-28T00:00:00"/>
    <d v="2022-07-13T00:00:00"/>
    <x v="1"/>
    <d v="2025-01-31T00:00:00"/>
    <n v="45.060273972602737"/>
    <x v="3"/>
    <d v="2022-07-13T00:00:00"/>
    <n v="316"/>
  </r>
  <r>
    <n v="166596"/>
    <s v="VOLUNTEER"/>
    <s v="ACTIVE VOLUNTEER"/>
    <s v="N"/>
    <m/>
    <m/>
    <m/>
    <s v="N"/>
    <m/>
    <x v="0"/>
    <d v="1970-05-18T00:00:00"/>
    <s v="MK7"/>
    <x v="4"/>
    <x v="6"/>
    <d v="2024-02-06T00:00:00"/>
    <s v=""/>
    <x v="0"/>
    <d v="2025-01-31T00:00:00"/>
    <n v="54.745205479452054"/>
    <x v="3"/>
    <d v="2025-01-31T00:00:00"/>
    <n v="259"/>
  </r>
  <r>
    <n v="31693"/>
    <s v="VOLUNTEER"/>
    <s v="INACTIVE VOLUNTEER"/>
    <s v="N"/>
    <m/>
    <m/>
    <m/>
    <s v="N"/>
    <m/>
    <x v="0"/>
    <d v="1944-01-07T00:00:00"/>
    <s v="LU2"/>
    <x v="1"/>
    <x v="2"/>
    <d v="2004-05-01T00:00:00"/>
    <d v="2011-11-15T00:00:00"/>
    <x v="1"/>
    <d v="2025-01-31T00:00:00"/>
    <n v="81.123287671232873"/>
    <x v="4"/>
    <d v="2011-11-15T00:00:00"/>
    <n v="1967"/>
  </r>
  <r>
    <n v="165956"/>
    <s v="VOLUNTEER"/>
    <s v="INACTIVE VOLUNTEER"/>
    <s v="N"/>
    <m/>
    <m/>
    <m/>
    <s v="N"/>
    <m/>
    <x v="0"/>
    <d v="2008-11-07T00:00:00"/>
    <s v="AL2"/>
    <x v="0"/>
    <x v="5"/>
    <s v="Not Recorded"/>
    <s v="Not Recorded"/>
    <x v="1"/>
    <d v="2025-01-31T00:00:00"/>
    <n v="16.243835616438357"/>
    <x v="1"/>
    <s v="Not Recorded"/>
    <s v=""/>
  </r>
  <r>
    <n v="151615"/>
    <s v="VOLUNTEER"/>
    <s v="INACTIVE VOLUNTEER"/>
    <s v="N"/>
    <m/>
    <m/>
    <m/>
    <s v="N"/>
    <m/>
    <x v="1"/>
    <d v="2003-03-07T00:00:00"/>
    <s v="LU4"/>
    <x v="1"/>
    <x v="3"/>
    <d v="2021-08-23T00:00:00"/>
    <d v="2021-10-08T00:00:00"/>
    <x v="2"/>
    <d v="2025-01-31T00:00:00"/>
    <n v="21.920547945205481"/>
    <x v="1"/>
    <d v="2021-10-08T00:00:00"/>
    <n v="35"/>
  </r>
  <r>
    <n v="113010"/>
    <s v="VOLUNTEER"/>
    <s v="INACTIVE VOLUNTEER"/>
    <s v="N"/>
    <m/>
    <m/>
    <m/>
    <s v="N"/>
    <m/>
    <x v="0"/>
    <d v="2001-06-18T00:00:00"/>
    <s v="AL7"/>
    <x v="0"/>
    <x v="2"/>
    <d v="2015-08-22T00:00:00"/>
    <d v="2017-04-19T00:00:00"/>
    <x v="0"/>
    <d v="2025-01-31T00:00:00"/>
    <n v="23.638356164383563"/>
    <x v="1"/>
    <d v="2017-04-19T00:00:00"/>
    <n v="433"/>
  </r>
  <r>
    <n v="80929"/>
    <s v="VOLUNTEER"/>
    <s v="INACTIVE VOLUNTEER"/>
    <s v="N"/>
    <m/>
    <m/>
    <m/>
    <s v="N"/>
    <m/>
    <x v="0"/>
    <d v="1993-04-16T00:00:00"/>
    <s v="EN8"/>
    <x v="0"/>
    <x v="3"/>
    <d v="2009-07-13T00:00:00"/>
    <d v="2012-01-01T00:00:00"/>
    <x v="1"/>
    <d v="2025-01-31T00:00:00"/>
    <n v="31.816438356164383"/>
    <x v="5"/>
    <d v="2012-01-01T00:00:00"/>
    <n v="645"/>
  </r>
  <r>
    <n v="158701"/>
    <s v="VOLUNTEER"/>
    <s v="ACTIVE VOLUNTEER"/>
    <s v="N"/>
    <m/>
    <m/>
    <m/>
    <s v="N"/>
    <m/>
    <x v="0"/>
    <m/>
    <s v="MK42"/>
    <x v="1"/>
    <x v="6"/>
    <s v="Not Recorded"/>
    <s v="Not Recorded"/>
    <x v="2"/>
    <d v="2025-01-31T00:00:00"/>
    <n v="125.17260273972603"/>
    <x v="4"/>
    <s v="Not Recorded"/>
    <s v=""/>
  </r>
  <r>
    <n v="157956"/>
    <s v="VOLUNTEER"/>
    <s v="INACTIVE VOLUNTEER"/>
    <s v="N"/>
    <m/>
    <m/>
    <m/>
    <s v="N"/>
    <m/>
    <x v="0"/>
    <d v="1972-05-31T00:00:00"/>
    <s v="AL5"/>
    <x v="0"/>
    <x v="1"/>
    <d v="2022-10-19T00:00:00"/>
    <d v="2023-07-14T00:00:00"/>
    <x v="0"/>
    <d v="2025-01-31T00:00:00"/>
    <n v="52.706849315068496"/>
    <x v="3"/>
    <d v="2023-07-14T00:00:00"/>
    <n v="193"/>
  </r>
  <r>
    <n v="25489"/>
    <s v="VOLUNTEER"/>
    <s v="INACTIVE VOLUNTEER"/>
    <s v="N"/>
    <m/>
    <m/>
    <m/>
    <s v="N"/>
    <m/>
    <x v="0"/>
    <d v="1936-12-07T00:00:00"/>
    <s v="LU5"/>
    <x v="1"/>
    <x v="3"/>
    <d v="1999-08-21T00:00:00"/>
    <d v="2014-09-30T00:00:00"/>
    <x v="1"/>
    <d v="2025-01-31T00:00:00"/>
    <n v="88.210958904109589"/>
    <x v="4"/>
    <d v="2014-09-30T00:00:00"/>
    <n v="3942"/>
  </r>
  <r>
    <n v="125382"/>
    <s v="VOLUNTEER"/>
    <s v="INACTIVE VOLUNTEER"/>
    <s v="N"/>
    <m/>
    <m/>
    <m/>
    <s v="N"/>
    <m/>
    <x v="0"/>
    <d v="2002-12-27T00:00:00"/>
    <s v="WD3"/>
    <x v="0"/>
    <x v="3"/>
    <s v="Not Recorded"/>
    <s v="Not Recorded"/>
    <x v="0"/>
    <d v="2025-01-31T00:00:00"/>
    <n v="22.112328767123287"/>
    <x v="1"/>
    <s v="Not Recorded"/>
    <s v=""/>
  </r>
  <r>
    <n v="163164"/>
    <s v="VOLUNTEER"/>
    <s v="ACTIVE VOLUNTEER"/>
    <s v="N"/>
    <m/>
    <m/>
    <m/>
    <s v="N"/>
    <m/>
    <x v="1"/>
    <d v="2008-08-18T00:00:00"/>
    <s v="AL2"/>
    <x v="0"/>
    <x v="4"/>
    <d v="2023-11-07T00:00:00"/>
    <s v=""/>
    <x v="0"/>
    <d v="2025-01-31T00:00:00"/>
    <n v="16.465753424657535"/>
    <x v="1"/>
    <d v="2025-01-31T00:00:00"/>
    <n v="324"/>
  </r>
  <r>
    <n v="129742"/>
    <s v="VOLUNTEER"/>
    <s v="INACTIVE VOLUNTEER"/>
    <s v="N"/>
    <m/>
    <m/>
    <m/>
    <s v="N"/>
    <m/>
    <x v="1"/>
    <d v="2004-09-28T00:00:00"/>
    <s v="WD3"/>
    <x v="0"/>
    <x v="3"/>
    <d v="2018-06-30T00:00:00"/>
    <d v="2020-08-15T00:00:00"/>
    <x v="0"/>
    <d v="2025-01-31T00:00:00"/>
    <n v="20.356164383561644"/>
    <x v="1"/>
    <d v="2020-08-15T00:00:00"/>
    <n v="555"/>
  </r>
  <r>
    <n v="67924"/>
    <s v="VOLUNTEER"/>
    <s v="INACTIVE VOLUNTEER"/>
    <s v="N"/>
    <m/>
    <m/>
    <m/>
    <s v="N"/>
    <m/>
    <x v="1"/>
    <m/>
    <s v="HP2"/>
    <x v="0"/>
    <x v="2"/>
    <d v="1899-12-31T00:00:00"/>
    <d v="1899-12-31T00:00:00"/>
    <x v="1"/>
    <d v="2025-01-31T00:00:00"/>
    <n v="125.17260273972603"/>
    <x v="4"/>
    <d v="1899-12-31T00:00:00"/>
    <m/>
  </r>
  <r>
    <n v="82909"/>
    <s v="VOLUNTEER"/>
    <s v="INACTIVE VOLUNTEER"/>
    <s v="N"/>
    <m/>
    <m/>
    <m/>
    <s v="N"/>
    <m/>
    <x v="1"/>
    <d v="1994-04-17T00:00:00"/>
    <s v="MK16"/>
    <x v="4"/>
    <x v="2"/>
    <d v="2011-10-22T00:00:00"/>
    <d v="2013-09-01T00:00:00"/>
    <x v="1"/>
    <d v="2025-01-31T00:00:00"/>
    <n v="30.813698630136987"/>
    <x v="5"/>
    <d v="2013-09-01T00:00:00"/>
    <n v="485"/>
  </r>
  <r>
    <n v="139893"/>
    <s v="VOLUNTEER"/>
    <s v="INACTIVE VOLUNTEER"/>
    <s v="N"/>
    <m/>
    <m/>
    <m/>
    <s v="N"/>
    <m/>
    <x v="0"/>
    <d v="2004-10-28T00:00:00"/>
    <s v="WD3"/>
    <x v="0"/>
    <x v="4"/>
    <d v="2019-10-21T00:00:00"/>
    <d v="2022-03-30T00:00:00"/>
    <x v="0"/>
    <d v="2025-01-31T00:00:00"/>
    <n v="20.273972602739725"/>
    <x v="1"/>
    <d v="2022-03-30T00:00:00"/>
    <n v="638"/>
  </r>
  <r>
    <n v="105079"/>
    <s v="VOLUNTEER"/>
    <s v="INACTIVE VOLUNTEER"/>
    <s v="N"/>
    <m/>
    <m/>
    <m/>
    <s v="N"/>
    <m/>
    <x v="0"/>
    <d v="1965-08-21T00:00:00"/>
    <s v="LU6"/>
    <x v="1"/>
    <x v="2"/>
    <d v="2013-07-31T00:00:00"/>
    <d v="2017-04-10T00:00:00"/>
    <x v="0"/>
    <d v="2025-01-31T00:00:00"/>
    <n v="59.487671232876714"/>
    <x v="0"/>
    <d v="2017-04-10T00:00:00"/>
    <n v="964"/>
  </r>
  <r>
    <n v="162915"/>
    <s v="VOLUNTEER"/>
    <s v="ACTIVE VOLUNTEER"/>
    <s v="N"/>
    <m/>
    <m/>
    <m/>
    <s v="N"/>
    <m/>
    <x v="0"/>
    <d v="2005-11-01T00:00:00"/>
    <s v="SG4"/>
    <x v="0"/>
    <x v="3"/>
    <d v="2023-09-18T00:00:00"/>
    <s v=""/>
    <x v="0"/>
    <d v="2025-01-31T00:00:00"/>
    <n v="19.263013698630136"/>
    <x v="1"/>
    <d v="2025-01-31T00:00:00"/>
    <n v="360"/>
  </r>
  <r>
    <n v="134024"/>
    <s v="VOLUNTEER"/>
    <s v="INACTIVE VOLUNTEER"/>
    <s v="N"/>
    <m/>
    <m/>
    <m/>
    <s v="N"/>
    <m/>
    <x v="0"/>
    <d v="2004-06-04T00:00:00"/>
    <s v="AL7"/>
    <x v="0"/>
    <x v="3"/>
    <d v="2019-03-09T00:00:00"/>
    <d v="2020-03-10T00:00:00"/>
    <x v="0"/>
    <d v="2025-01-31T00:00:00"/>
    <n v="20.673972602739727"/>
    <x v="1"/>
    <d v="2020-03-10T00:00:00"/>
    <n v="262"/>
  </r>
  <r>
    <n v="106311"/>
    <s v="VOLUNTEER"/>
    <s v="INACTIVE VOLUNTEER"/>
    <s v="N"/>
    <m/>
    <m/>
    <m/>
    <s v="N"/>
    <m/>
    <x v="0"/>
    <d v="1995-09-08T00:00:00"/>
    <s v="WD25"/>
    <x v="0"/>
    <x v="2"/>
    <d v="2013-12-02T00:00:00"/>
    <d v="2013-12-31T00:00:00"/>
    <x v="1"/>
    <d v="2025-01-31T00:00:00"/>
    <n v="29.419178082191781"/>
    <x v="5"/>
    <d v="2013-12-31T00:00:00"/>
    <n v="22"/>
  </r>
  <r>
    <n v="116382"/>
    <s v="VOLUNTEER"/>
    <s v="INACTIVE VOLUNTEER"/>
    <s v="N"/>
    <m/>
    <m/>
    <m/>
    <s v="N"/>
    <m/>
    <x v="0"/>
    <d v="1998-08-10T00:00:00"/>
    <s v="WD24"/>
    <x v="0"/>
    <x v="2"/>
    <d v="2015-08-03T00:00:00"/>
    <d v="2015-09-04T00:00:00"/>
    <x v="0"/>
    <d v="2025-01-31T00:00:00"/>
    <n v="26.495890410958904"/>
    <x v="5"/>
    <d v="2015-09-04T00:00:00"/>
    <n v="25"/>
  </r>
  <r>
    <n v="79729"/>
    <s v="VOLUNTEER"/>
    <s v="INACTIVE VOLUNTEER"/>
    <s v="N"/>
    <m/>
    <m/>
    <m/>
    <s v="N"/>
    <m/>
    <x v="1"/>
    <d v="1947-07-30T00:00:00"/>
    <s v="LU2"/>
    <x v="1"/>
    <x v="6"/>
    <s v="Not Recorded"/>
    <s v="Not Recorded"/>
    <x v="1"/>
    <d v="2025-01-31T00:00:00"/>
    <n v="77.561643835616437"/>
    <x v="4"/>
    <s v="Not Recorded"/>
    <s v=""/>
  </r>
  <r>
    <n v="79219"/>
    <s v="VOLUNTEER"/>
    <s v="INACTIVE VOLUNTEER"/>
    <s v="N"/>
    <m/>
    <m/>
    <m/>
    <s v="N"/>
    <m/>
    <x v="0"/>
    <m/>
    <s v="MK45"/>
    <x v="1"/>
    <x v="4"/>
    <d v="1899-12-31T00:00:00"/>
    <d v="1899-12-31T00:00:00"/>
    <x v="1"/>
    <d v="2025-01-31T00:00:00"/>
    <n v="125.17260273972603"/>
    <x v="4"/>
    <d v="1899-12-31T00:00:00"/>
    <m/>
  </r>
  <r>
    <n v="110322"/>
    <s v="VOLUNTEER"/>
    <s v="INACTIVE VOLUNTEER"/>
    <s v="N"/>
    <m/>
    <m/>
    <m/>
    <s v="N"/>
    <m/>
    <x v="0"/>
    <d v="1975-01-22T00:00:00"/>
    <s v="HR9"/>
    <x v="3"/>
    <x v="2"/>
    <s v="Not Recorded"/>
    <s v="Not Recorded"/>
    <x v="2"/>
    <d v="2025-01-31T00:00:00"/>
    <n v="50.060273972602737"/>
    <x v="3"/>
    <s v="Not Recorded"/>
    <s v=""/>
  </r>
  <r>
    <n v="156158"/>
    <s v="VOLUNTEER"/>
    <s v="ACTIVE VOLUNTEER"/>
    <s v="N"/>
    <m/>
    <m/>
    <m/>
    <s v="N"/>
    <m/>
    <x v="0"/>
    <d v="1976-07-23T00:00:00"/>
    <s v="SG5"/>
    <x v="0"/>
    <x v="3"/>
    <d v="2022-05-18T00:00:00"/>
    <s v=""/>
    <x v="0"/>
    <d v="2025-01-31T00:00:00"/>
    <n v="48.558904109589044"/>
    <x v="3"/>
    <d v="2025-01-31T00:00:00"/>
    <n v="708"/>
  </r>
  <r>
    <n v="124442"/>
    <s v="VOLUNTEER"/>
    <s v="ACTIVE VOLUNTEER"/>
    <s v="N"/>
    <m/>
    <m/>
    <m/>
    <s v="N"/>
    <m/>
    <x v="0"/>
    <d v="1953-06-06T00:00:00"/>
    <s v="SG5"/>
    <x v="0"/>
    <x v="2"/>
    <d v="2017-09-11T00:00:00"/>
    <s v=""/>
    <x v="0"/>
    <d v="2025-01-31T00:00:00"/>
    <n v="71.704109589041096"/>
    <x v="4"/>
    <d v="2025-01-31T00:00:00"/>
    <n v="1930"/>
  </r>
  <r>
    <n v="93447"/>
    <s v="VOLUNTEER"/>
    <s v="INACTIVE VOLUNTEER"/>
    <s v="N"/>
    <m/>
    <m/>
    <m/>
    <s v="N"/>
    <m/>
    <x v="0"/>
    <d v="1962-02-20T00:00:00"/>
    <s v="LU1"/>
    <x v="1"/>
    <x v="5"/>
    <d v="2012-11-28T00:00:00"/>
    <d v="2012-11-28T00:00:00"/>
    <x v="1"/>
    <d v="2025-01-31T00:00:00"/>
    <n v="62.989041095890414"/>
    <x v="0"/>
    <d v="2012-11-28T00:00:00"/>
    <n v="1"/>
  </r>
  <r>
    <n v="80930"/>
    <s v="VOLUNTEER"/>
    <s v="INACTIVE VOLUNTEER"/>
    <s v="N"/>
    <m/>
    <m/>
    <m/>
    <s v="N"/>
    <m/>
    <x v="1"/>
    <d v="1978-11-13T00:00:00"/>
    <s v="LU4"/>
    <x v="1"/>
    <x v="2"/>
    <d v="2010-02-19T00:00:00"/>
    <d v="2012-01-27T00:00:00"/>
    <x v="1"/>
    <d v="2025-01-31T00:00:00"/>
    <n v="46.249315068493154"/>
    <x v="3"/>
    <d v="2012-01-27T00:00:00"/>
    <n v="506"/>
  </r>
  <r>
    <n v="133885"/>
    <s v="VOLUNTEER"/>
    <s v="INACTIVE VOLUNTEER"/>
    <s v="N"/>
    <m/>
    <m/>
    <m/>
    <s v="N"/>
    <m/>
    <x v="0"/>
    <d v="2004-09-01T00:00:00"/>
    <s v="LU2"/>
    <x v="1"/>
    <x v="5"/>
    <d v="2019-02-23T00:00:00"/>
    <d v="2021-08-31T00:00:00"/>
    <x v="0"/>
    <d v="2025-01-31T00:00:00"/>
    <n v="20.43013698630137"/>
    <x v="1"/>
    <d v="2021-08-31T00:00:00"/>
    <n v="657"/>
  </r>
  <r>
    <n v="81251"/>
    <s v="VOLUNTEER"/>
    <s v="INACTIVE VOLUNTEER"/>
    <s v="N"/>
    <m/>
    <m/>
    <m/>
    <s v="N"/>
    <m/>
    <x v="1"/>
    <m/>
    <s v="LU2"/>
    <x v="1"/>
    <x v="5"/>
    <d v="2011-11-10T00:00:00"/>
    <d v="2011-11-10T00:00:00"/>
    <x v="1"/>
    <d v="2025-01-31T00:00:00"/>
    <n v="125.17260273972603"/>
    <x v="4"/>
    <d v="2011-11-10T00:00:00"/>
    <n v="1"/>
  </r>
  <r>
    <n v="83416"/>
    <s v="VOLUNTEER"/>
    <s v="INACTIVE VOLUNTEER"/>
    <s v="N"/>
    <m/>
    <m/>
    <m/>
    <s v="N"/>
    <m/>
    <x v="1"/>
    <d v="1995-09-01T00:00:00"/>
    <s v="SG2"/>
    <x v="0"/>
    <x v="2"/>
    <d v="2012-08-31T00:00:00"/>
    <d v="2013-02-23T00:00:00"/>
    <x v="1"/>
    <d v="2025-01-31T00:00:00"/>
    <n v="29.438356164383563"/>
    <x v="5"/>
    <d v="2013-02-23T00:00:00"/>
    <n v="126"/>
  </r>
  <r>
    <n v="118557"/>
    <s v="VOLUNTEER"/>
    <s v="INACTIVE VOLUNTEER"/>
    <s v="N"/>
    <m/>
    <m/>
    <m/>
    <s v="N"/>
    <m/>
    <x v="1"/>
    <m/>
    <s v="LU4"/>
    <x v="1"/>
    <x v="2"/>
    <s v="Not Recorded"/>
    <s v="Not Recorded"/>
    <x v="1"/>
    <d v="2025-01-31T00:00:00"/>
    <n v="125.17260273972603"/>
    <x v="4"/>
    <s v="Not Recorded"/>
    <s v=""/>
  </r>
  <r>
    <n v="112864"/>
    <s v="VOLUNTEER"/>
    <s v="INACTIVE VOLUNTEER"/>
    <s v="N"/>
    <m/>
    <m/>
    <m/>
    <s v="N"/>
    <m/>
    <x v="1"/>
    <d v="1998-03-31T00:00:00"/>
    <s v="LU4"/>
    <x v="1"/>
    <x v="5"/>
    <d v="2016-01-08T00:00:00"/>
    <d v="2016-01-08T00:00:00"/>
    <x v="1"/>
    <d v="2025-01-31T00:00:00"/>
    <n v="26.857534246575341"/>
    <x v="5"/>
    <d v="2016-01-08T00:00:00"/>
    <n v="1"/>
  </r>
  <r>
    <n v="108987"/>
    <s v="VOLUNTEER"/>
    <s v="INACTIVE VOLUNTEER"/>
    <s v="N"/>
    <m/>
    <m/>
    <m/>
    <s v="N"/>
    <m/>
    <x v="0"/>
    <d v="2000-07-31T00:00:00"/>
    <s v="AL5"/>
    <x v="0"/>
    <x v="2"/>
    <d v="2014-08-02T00:00:00"/>
    <d v="2015-02-14T00:00:00"/>
    <x v="1"/>
    <d v="2025-01-31T00:00:00"/>
    <n v="24.520547945205479"/>
    <x v="1"/>
    <d v="2015-02-14T00:00:00"/>
    <n v="140"/>
  </r>
  <r>
    <n v="109336"/>
    <s v="VOLUNTEER"/>
    <s v="INACTIVE VOLUNTEER"/>
    <s v="N"/>
    <m/>
    <m/>
    <m/>
    <s v="N"/>
    <m/>
    <x v="0"/>
    <m/>
    <s v="LU3"/>
    <x v="1"/>
    <x v="3"/>
    <d v="2014-12-08T00:00:00"/>
    <d v="2014-12-08T00:00:00"/>
    <x v="1"/>
    <d v="2025-01-31T00:00:00"/>
    <n v="125.17260273972603"/>
    <x v="4"/>
    <d v="2014-12-08T00:00:00"/>
    <n v="1"/>
  </r>
  <r>
    <n v="144128"/>
    <s v="VOLUNTEER"/>
    <s v="INACTIVE VOLUNTEER"/>
    <s v="N"/>
    <m/>
    <m/>
    <m/>
    <s v="N"/>
    <m/>
    <x v="0"/>
    <m/>
    <s v="MK16"/>
    <x v="4"/>
    <x v="3"/>
    <d v="2020-02-28T00:00:00"/>
    <d v="2021-08-25T00:00:00"/>
    <x v="0"/>
    <d v="2025-01-31T00:00:00"/>
    <n v="125.17260273972603"/>
    <x v="4"/>
    <d v="2021-08-25T00:00:00"/>
    <n v="389"/>
  </r>
  <r>
    <n v="111106"/>
    <s v="VOLUNTEER"/>
    <s v="INACTIVE VOLUNTEER"/>
    <s v="N"/>
    <m/>
    <m/>
    <m/>
    <s v="N"/>
    <m/>
    <x v="1"/>
    <d v="1982-09-06T00:00:00"/>
    <s v="AL1"/>
    <x v="0"/>
    <x v="3"/>
    <d v="2015-02-23T00:00:00"/>
    <d v="2015-04-13T00:00:00"/>
    <x v="1"/>
    <d v="2025-01-31T00:00:00"/>
    <n v="42.43287671232877"/>
    <x v="2"/>
    <d v="2015-04-13T00:00:00"/>
    <n v="36"/>
  </r>
  <r>
    <n v="133109"/>
    <s v="VOLUNTEER"/>
    <s v="INACTIVE VOLUNTEER"/>
    <s v="N"/>
    <m/>
    <m/>
    <m/>
    <s v="N"/>
    <m/>
    <x v="1"/>
    <d v="2005-08-22T00:00:00"/>
    <s v="LU1"/>
    <x v="1"/>
    <x v="7"/>
    <d v="2019-01-12T00:00:00"/>
    <d v="2020-09-26T00:00:00"/>
    <x v="0"/>
    <d v="2025-01-31T00:00:00"/>
    <n v="19.457534246575342"/>
    <x v="1"/>
    <d v="2020-09-26T00:00:00"/>
    <n v="445"/>
  </r>
  <r>
    <n v="31364"/>
    <s v="VOLUNTEER"/>
    <s v="INACTIVE VOLUNTEER"/>
    <s v="N"/>
    <m/>
    <m/>
    <s v="DLEVY"/>
    <s v="N"/>
    <m/>
    <x v="0"/>
    <d v="1978-03-15T00:00:00"/>
    <s v="LU2"/>
    <x v="1"/>
    <x v="3"/>
    <d v="2021-06-12T00:00:00"/>
    <d v="2021-08-31T00:00:00"/>
    <x v="0"/>
    <d v="2025-01-31T00:00:00"/>
    <n v="46.915068493150685"/>
    <x v="3"/>
    <d v="2021-08-31T00:00:00"/>
    <n v="57"/>
  </r>
  <r>
    <n v="48497"/>
    <s v="VOLUNTEER"/>
    <s v="INACTIVE VOLUNTEER"/>
    <s v="N"/>
    <m/>
    <m/>
    <m/>
    <s v="N"/>
    <m/>
    <x v="0"/>
    <d v="1943-05-18T00:00:00"/>
    <s v="LU2"/>
    <x v="1"/>
    <x v="2"/>
    <d v="2014-06-02T00:00:00"/>
    <d v="2023-01-25T00:00:00"/>
    <x v="0"/>
    <d v="2025-01-31T00:00:00"/>
    <n v="81.764383561643839"/>
    <x v="4"/>
    <d v="2023-01-25T00:00:00"/>
    <n v="2258"/>
  </r>
  <r>
    <n v="107114"/>
    <s v="VOLUNTEER"/>
    <s v="INACTIVE VOLUNTEER"/>
    <s v="N"/>
    <m/>
    <m/>
    <m/>
    <s v="N"/>
    <m/>
    <x v="1"/>
    <m/>
    <s v="LU2"/>
    <x v="1"/>
    <x v="3"/>
    <s v="Not Recorded"/>
    <s v="Not Recorded"/>
    <x v="1"/>
    <d v="2025-01-31T00:00:00"/>
    <n v="125.17260273972603"/>
    <x v="4"/>
    <s v="Not Recorded"/>
    <s v=""/>
  </r>
  <r>
    <n v="102991"/>
    <s v="VOLUNTEER"/>
    <s v="INACTIVE VOLUNTEER"/>
    <s v="N"/>
    <m/>
    <m/>
    <m/>
    <s v="N"/>
    <m/>
    <x v="0"/>
    <d v="1946-07-02T00:00:00"/>
    <s v="SG19"/>
    <x v="2"/>
    <x v="3"/>
    <d v="2013-01-21T00:00:00"/>
    <d v="2013-08-01T00:00:00"/>
    <x v="1"/>
    <d v="2025-01-31T00:00:00"/>
    <n v="78.638356164383566"/>
    <x v="4"/>
    <d v="2013-08-01T00:00:00"/>
    <n v="139"/>
  </r>
  <r>
    <n v="130879"/>
    <s v="VOLUNTEER"/>
    <s v="INACTIVE VOLUNTEER"/>
    <s v="N"/>
    <m/>
    <m/>
    <m/>
    <s v="N"/>
    <m/>
    <x v="0"/>
    <d v="1999-07-09T00:00:00"/>
    <s v="LU2"/>
    <x v="1"/>
    <x v="5"/>
    <s v="Not Recorded"/>
    <s v="Not Recorded"/>
    <x v="0"/>
    <d v="2025-01-31T00:00:00"/>
    <n v="25.583561643835615"/>
    <x v="5"/>
    <s v="Not Recorded"/>
    <s v=""/>
  </r>
  <r>
    <n v="81252"/>
    <s v="VOLUNTEER"/>
    <s v="INACTIVE VOLUNTEER"/>
    <s v="N"/>
    <m/>
    <m/>
    <m/>
    <s v="N"/>
    <m/>
    <x v="0"/>
    <m/>
    <s v="LU3"/>
    <x v="1"/>
    <x v="6"/>
    <d v="2011-10-03T00:00:00"/>
    <d v="2011-10-03T00:00:00"/>
    <x v="1"/>
    <d v="2025-01-31T00:00:00"/>
    <n v="125.17260273972603"/>
    <x v="4"/>
    <d v="2011-10-03T00:00:00"/>
    <n v="1"/>
  </r>
  <r>
    <n v="155586"/>
    <s v="VOLUNTEER"/>
    <s v="INACTIVE VOLUNTEER"/>
    <s v="N"/>
    <m/>
    <m/>
    <m/>
    <s v="N"/>
    <m/>
    <x v="0"/>
    <d v="2007-10-23T00:00:00"/>
    <s v="LU2"/>
    <x v="1"/>
    <x v="5"/>
    <d v="2022-06-06T00:00:00"/>
    <d v="2023-01-25T00:00:00"/>
    <x v="0"/>
    <d v="2025-01-31T00:00:00"/>
    <n v="17.287671232876711"/>
    <x v="1"/>
    <d v="2023-01-25T00:00:00"/>
    <n v="168"/>
  </r>
  <r>
    <n v="166939"/>
    <s v="VOLUNTEER"/>
    <s v="ACTIVE VOLUNTEER"/>
    <s v="N"/>
    <m/>
    <m/>
    <m/>
    <s v="N"/>
    <m/>
    <x v="0"/>
    <d v="2009-10-02T00:00:00"/>
    <s v="LU2"/>
    <x v="1"/>
    <x v="5"/>
    <d v="2024-05-04T00:00:00"/>
    <s v=""/>
    <x v="0"/>
    <d v="2025-01-31T00:00:00"/>
    <n v="15.342465753424657"/>
    <x v="6"/>
    <d v="2025-01-31T00:00:00"/>
    <n v="195"/>
  </r>
  <r>
    <n v="166940"/>
    <s v="VOLUNTEER"/>
    <s v="ACTIVE VOLUNTEER"/>
    <s v="N"/>
    <m/>
    <m/>
    <m/>
    <s v="N"/>
    <m/>
    <x v="1"/>
    <d v="2009-10-02T00:00:00"/>
    <s v="LU2"/>
    <x v="1"/>
    <x v="5"/>
    <d v="2024-05-04T00:00:00"/>
    <s v=""/>
    <x v="0"/>
    <d v="2025-01-31T00:00:00"/>
    <n v="15.342465753424657"/>
    <x v="6"/>
    <d v="2025-01-31T00:00:00"/>
    <n v="195"/>
  </r>
  <r>
    <n v="111848"/>
    <s v="VOLUNTEER"/>
    <s v="INACTIVE VOLUNTEER"/>
    <s v="N"/>
    <m/>
    <m/>
    <m/>
    <s v="N"/>
    <m/>
    <x v="1"/>
    <m/>
    <s v="LU3"/>
    <x v="1"/>
    <x v="3"/>
    <d v="2016-03-16T00:00:00"/>
    <d v="2016-03-16T00:00:00"/>
    <x v="1"/>
    <d v="2025-01-31T00:00:00"/>
    <n v="125.17260273972603"/>
    <x v="4"/>
    <d v="2016-03-16T00:00:00"/>
    <n v="1"/>
  </r>
  <r>
    <n v="81516"/>
    <s v="VOLUNTEER"/>
    <s v="ACTIVE VOLUNTEER"/>
    <s v="N"/>
    <m/>
    <m/>
    <m/>
    <s v="N"/>
    <m/>
    <x v="1"/>
    <m/>
    <s v="LU2"/>
    <x v="1"/>
    <x v="2"/>
    <d v="2004-12-11T00:00:00"/>
    <s v=""/>
    <x v="2"/>
    <d v="2025-01-31T00:00:00"/>
    <n v="125.17260273972603"/>
    <x v="4"/>
    <d v="2025-01-31T00:00:00"/>
    <n v="5255"/>
  </r>
  <r>
    <n v="81515"/>
    <s v="VOLUNTEER"/>
    <s v="ACTIVE VOLUNTEER"/>
    <s v="N"/>
    <m/>
    <m/>
    <m/>
    <s v="N"/>
    <m/>
    <x v="0"/>
    <d v="1960-03-15T00:00:00"/>
    <s v="LU2"/>
    <x v="1"/>
    <x v="2"/>
    <d v="2004-12-11T00:00:00"/>
    <s v=""/>
    <x v="2"/>
    <d v="2025-01-31T00:00:00"/>
    <n v="64.92602739726027"/>
    <x v="0"/>
    <d v="2025-01-31T00:00:00"/>
    <n v="5255"/>
  </r>
  <r>
    <n v="68626"/>
    <s v="VOLUNTEER"/>
    <s v="INACTIVE VOLUNTEER"/>
    <s v="N"/>
    <m/>
    <m/>
    <m/>
    <s v="N"/>
    <m/>
    <x v="0"/>
    <d v="1950-09-12T00:00:00"/>
    <s v="WD4"/>
    <x v="0"/>
    <x v="3"/>
    <d v="2013-03-21T00:00:00"/>
    <d v="2016-05-10T00:00:00"/>
    <x v="0"/>
    <d v="2025-01-31T00:00:00"/>
    <n v="74.438356164383563"/>
    <x v="4"/>
    <d v="2016-05-10T00:00:00"/>
    <n v="819"/>
  </r>
  <r>
    <n v="80116"/>
    <s v="VOLUNTEER"/>
    <s v="INACTIVE VOLUNTEER"/>
    <s v="N"/>
    <m/>
    <m/>
    <m/>
    <s v="N"/>
    <m/>
    <x v="0"/>
    <m/>
    <s v="LU3"/>
    <x v="1"/>
    <x v="6"/>
    <d v="2011-05-31T00:00:00"/>
    <d v="2012-11-26T00:00:00"/>
    <x v="1"/>
    <d v="2025-01-31T00:00:00"/>
    <n v="125.17260273972603"/>
    <x v="4"/>
    <d v="2012-11-26T00:00:00"/>
    <n v="390"/>
  </r>
  <r>
    <n v="134547"/>
    <s v="VOLUNTEER"/>
    <s v="INACTIVE VOLUNTEER"/>
    <s v="N"/>
    <m/>
    <m/>
    <m/>
    <s v="N"/>
    <m/>
    <x v="1"/>
    <d v="2004-08-27T00:00:00"/>
    <s v="AL5"/>
    <x v="0"/>
    <x v="2"/>
    <d v="2019-04-06T00:00:00"/>
    <d v="2019-05-31T00:00:00"/>
    <x v="0"/>
    <d v="2025-01-31T00:00:00"/>
    <n v="20.443835616438356"/>
    <x v="1"/>
    <d v="2019-05-31T00:00:00"/>
    <n v="40"/>
  </r>
  <r>
    <n v="110723"/>
    <s v="VOLUNTEER"/>
    <s v="INACTIVE VOLUNTEER"/>
    <s v="N"/>
    <m/>
    <m/>
    <m/>
    <s v="Y"/>
    <s v="01/07/2024"/>
    <x v="1"/>
    <d v="1957-01-26T00:00:00"/>
    <s v="LU3"/>
    <x v="1"/>
    <x v="3"/>
    <d v="2014-12-06T00:00:00"/>
    <s v=""/>
    <x v="0"/>
    <d v="2025-01-31T00:00:00"/>
    <n v="68.060273972602744"/>
    <x v="4"/>
    <d v="2025-01-31T00:00:00"/>
    <n v="2650"/>
  </r>
  <r>
    <n v="16385"/>
    <s v="VOLUNTEER"/>
    <s v="ACTIVE VOLUNTEER"/>
    <s v="N"/>
    <m/>
    <m/>
    <m/>
    <s v="N"/>
    <m/>
    <x v="0"/>
    <d v="1957-03-21T00:00:00"/>
    <s v="LU3"/>
    <x v="1"/>
    <x v="3"/>
    <d v="2020-11-02T00:00:00"/>
    <s v=""/>
    <x v="0"/>
    <d v="2025-01-31T00:00:00"/>
    <n v="67.912328767123284"/>
    <x v="4"/>
    <d v="2025-01-31T00:00:00"/>
    <n v="1110"/>
  </r>
  <r>
    <n v="107862"/>
    <s v="VOLUNTEER"/>
    <s v="INACTIVE VOLUNTEER"/>
    <s v="N"/>
    <m/>
    <m/>
    <m/>
    <s v="N"/>
    <m/>
    <x v="0"/>
    <d v="2000-07-31T00:00:00"/>
    <s v="AL5"/>
    <x v="0"/>
    <x v="3"/>
    <d v="2015-12-21T00:00:00"/>
    <d v="2015-12-21T00:00:00"/>
    <x v="1"/>
    <d v="2025-01-31T00:00:00"/>
    <n v="24.520547945205479"/>
    <x v="1"/>
    <d v="2015-12-21T00:00:00"/>
    <n v="1"/>
  </r>
  <r>
    <n v="130847"/>
    <s v="VOLUNTEER"/>
    <s v="INACTIVE VOLUNTEER"/>
    <s v="N"/>
    <m/>
    <m/>
    <m/>
    <s v="N"/>
    <m/>
    <x v="0"/>
    <d v="1956-03-08T00:00:00"/>
    <s v="LU1"/>
    <x v="1"/>
    <x v="3"/>
    <d v="2018-09-11T00:00:00"/>
    <d v="2022-08-04T00:00:00"/>
    <x v="0"/>
    <d v="2025-01-31T00:00:00"/>
    <n v="68.947945205479456"/>
    <x v="4"/>
    <d v="2022-08-04T00:00:00"/>
    <n v="1018"/>
  </r>
  <r>
    <n v="63767"/>
    <s v="VOLUNTEER"/>
    <s v="INACTIVE VOLUNTEER"/>
    <s v="N"/>
    <m/>
    <m/>
    <m/>
    <s v="N"/>
    <m/>
    <x v="0"/>
    <d v="1937-11-20T00:00:00"/>
    <s v="LU2"/>
    <x v="1"/>
    <x v="3"/>
    <d v="2017-09-26T00:00:00"/>
    <d v="2021-08-31T00:00:00"/>
    <x v="0"/>
    <d v="2025-01-31T00:00:00"/>
    <n v="87.257534246575347"/>
    <x v="4"/>
    <d v="2021-08-31T00:00:00"/>
    <n v="1026"/>
  </r>
  <r>
    <n v="32555"/>
    <s v="VOLUNTEER"/>
    <s v="INACTIVE VOLUNTEER"/>
    <s v="N"/>
    <m/>
    <m/>
    <m/>
    <s v="N"/>
    <m/>
    <x v="0"/>
    <d v="1966-11-21T00:00:00"/>
    <s v="LU2"/>
    <x v="1"/>
    <x v="2"/>
    <d v="2002-01-01T00:00:00"/>
    <d v="2014-10-27T00:00:00"/>
    <x v="1"/>
    <d v="2025-01-31T00:00:00"/>
    <n v="58.235616438356168"/>
    <x v="0"/>
    <d v="2014-10-27T00:00:00"/>
    <n v="3345"/>
  </r>
  <r>
    <n v="140735"/>
    <s v="VOLUNTEER"/>
    <s v="INACTIVE VOLUNTEER"/>
    <s v="N"/>
    <m/>
    <m/>
    <m/>
    <s v="N"/>
    <m/>
    <x v="0"/>
    <d v="1993-09-08T00:00:00"/>
    <s v="LU3"/>
    <x v="1"/>
    <x v="3"/>
    <d v="2019-12-01T00:00:00"/>
    <d v="2022-08-23T00:00:00"/>
    <x v="2"/>
    <d v="2025-01-31T00:00:00"/>
    <n v="31.419178082191781"/>
    <x v="5"/>
    <d v="2022-08-23T00:00:00"/>
    <n v="712"/>
  </r>
  <r>
    <n v="130554"/>
    <s v="VOLUNTEER"/>
    <s v="INACTIVE VOLUNTEER"/>
    <s v="N"/>
    <m/>
    <m/>
    <m/>
    <s v="N"/>
    <m/>
    <x v="0"/>
    <d v="1981-03-12T00:00:00"/>
    <s v="MK45"/>
    <x v="1"/>
    <x v="3"/>
    <d v="2019-01-23T00:00:00"/>
    <d v="2021-04-22T00:00:00"/>
    <x v="4"/>
    <d v="2025-01-31T00:00:00"/>
    <n v="43.920547945205477"/>
    <x v="2"/>
    <d v="2021-04-22T00:00:00"/>
    <n v="587"/>
  </r>
  <r>
    <n v="80931"/>
    <s v="VOLUNTEER"/>
    <s v="INACTIVE VOLUNTEER"/>
    <s v="N"/>
    <m/>
    <m/>
    <m/>
    <s v="N"/>
    <m/>
    <x v="0"/>
    <d v="1966-07-03T00:00:00"/>
    <s v="MK45"/>
    <x v="1"/>
    <x v="3"/>
    <d v="2010-05-14T00:00:00"/>
    <d v="2012-07-02T00:00:00"/>
    <x v="1"/>
    <d v="2025-01-31T00:00:00"/>
    <n v="58.62191780821918"/>
    <x v="0"/>
    <d v="2012-07-02T00:00:00"/>
    <n v="557"/>
  </r>
  <r>
    <n v="125054"/>
    <s v="VOLUNTEER"/>
    <s v="ACTIVE VOLUNTEER"/>
    <s v="N"/>
    <m/>
    <m/>
    <m/>
    <s v="N"/>
    <m/>
    <x v="0"/>
    <d v="1945-10-01T00:00:00"/>
    <s v="HP3"/>
    <x v="0"/>
    <x v="3"/>
    <d v="2017-10-31T00:00:00"/>
    <s v=""/>
    <x v="0"/>
    <d v="2025-01-31T00:00:00"/>
    <n v="79.389041095890406"/>
    <x v="4"/>
    <d v="2025-01-31T00:00:00"/>
    <n v="1894"/>
  </r>
  <r>
    <n v="6114"/>
    <s v="VOLUNTEER"/>
    <s v="INACTIVE VOLUNTEER"/>
    <s v="N"/>
    <m/>
    <m/>
    <m/>
    <s v="N"/>
    <m/>
    <x v="1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62805"/>
    <s v="VOLUNTEER"/>
    <s v="INACTIVE VOLUNTEER"/>
    <s v="N"/>
    <m/>
    <m/>
    <m/>
    <s v="N"/>
    <m/>
    <x v="1"/>
    <d v="2009-05-24T00:00:00"/>
    <s v="LU3"/>
    <x v="1"/>
    <x v="4"/>
    <d v="2023-09-13T00:00:00"/>
    <d v="2023-09-13T00:00:00"/>
    <x v="2"/>
    <d v="2025-01-31T00:00:00"/>
    <n v="15.701369863013699"/>
    <x v="6"/>
    <d v="2023-09-13T00:00:00"/>
    <n v="1"/>
  </r>
  <r>
    <n v="126736"/>
    <s v="VOLUNTEER"/>
    <s v="INACTIVE VOLUNTEER"/>
    <s v="N"/>
    <m/>
    <m/>
    <m/>
    <s v="N"/>
    <m/>
    <x v="0"/>
    <d v="2001-04-21T00:00:00"/>
    <s v="HP19"/>
    <x v="4"/>
    <x v="3"/>
    <s v="Not Recorded"/>
    <s v="Not Recorded"/>
    <x v="1"/>
    <d v="2025-01-31T00:00:00"/>
    <n v="23.797260273972604"/>
    <x v="1"/>
    <s v="Not Recorded"/>
    <s v=""/>
  </r>
  <r>
    <n v="112812"/>
    <s v="VOLUNTEER"/>
    <s v="INACTIVE VOLUNTEER"/>
    <s v="N"/>
    <m/>
    <m/>
    <m/>
    <s v="N"/>
    <m/>
    <x v="0"/>
    <d v="1971-07-05T00:00:00"/>
    <s v="LU1"/>
    <x v="1"/>
    <x v="3"/>
    <d v="2015-11-16T00:00:00"/>
    <d v="2022-04-06T00:00:00"/>
    <x v="4"/>
    <d v="2025-01-31T00:00:00"/>
    <n v="53.613698630136987"/>
    <x v="3"/>
    <d v="2022-04-06T00:00:00"/>
    <n v="1668"/>
  </r>
  <r>
    <n v="115567"/>
    <s v="VOLUNTEER"/>
    <s v="INACTIVE VOLUNTEER"/>
    <s v="N"/>
    <m/>
    <m/>
    <m/>
    <s v="N"/>
    <m/>
    <x v="0"/>
    <d v="1995-05-15T00:00:00"/>
    <s v="LU4"/>
    <x v="1"/>
    <x v="3"/>
    <d v="2016-04-29T00:00:00"/>
    <d v="2016-04-29T00:00:00"/>
    <x v="1"/>
    <d v="2025-01-31T00:00:00"/>
    <n v="29.736986301369864"/>
    <x v="5"/>
    <d v="2016-04-29T00:00:00"/>
    <n v="1"/>
  </r>
  <r>
    <n v="165268"/>
    <s v="VOLUNTEER"/>
    <s v="INACTIVE VOLUNTEER"/>
    <s v="N"/>
    <m/>
    <m/>
    <m/>
    <s v="N"/>
    <m/>
    <x v="1"/>
    <d v="1962-02-20T00:00:00"/>
    <s v="LU3"/>
    <x v="1"/>
    <x v="3"/>
    <s v="Not Recorded"/>
    <s v="Not Recorded"/>
    <x v="1"/>
    <d v="2025-01-31T00:00:00"/>
    <n v="62.989041095890414"/>
    <x v="0"/>
    <s v="Not Recorded"/>
    <s v=""/>
  </r>
  <r>
    <n v="111258"/>
    <s v="VOLUNTEER"/>
    <s v="INACTIVE VOLUNTEER"/>
    <s v="N"/>
    <m/>
    <m/>
    <m/>
    <s v="N"/>
    <m/>
    <x v="0"/>
    <m/>
    <s v="BT33"/>
    <x v="3"/>
    <x v="3"/>
    <s v="Not Recorded"/>
    <s v="Not Recorded"/>
    <x v="1"/>
    <d v="2025-01-31T00:00:00"/>
    <n v="125.17260273972603"/>
    <x v="4"/>
    <s v="Not Recorded"/>
    <s v=""/>
  </r>
  <r>
    <n v="109445"/>
    <s v="VOLUNTEER"/>
    <s v="INACTIVE VOLUNTEER"/>
    <s v="N"/>
    <m/>
    <m/>
    <m/>
    <s v="N"/>
    <m/>
    <x v="1"/>
    <d v="1996-05-19T00:00:00"/>
    <s v="SG2"/>
    <x v="0"/>
    <x v="3"/>
    <d v="2015-02-17T00:00:00"/>
    <d v="2016-02-21T00:00:00"/>
    <x v="3"/>
    <d v="2025-01-31T00:00:00"/>
    <n v="28.723287671232878"/>
    <x v="5"/>
    <d v="2016-02-21T00:00:00"/>
    <n v="264"/>
  </r>
  <r>
    <n v="159527"/>
    <s v="VOLUNTEER"/>
    <s v="ACTIVE VOLUNTEER"/>
    <s v="N"/>
    <m/>
    <m/>
    <m/>
    <s v="N"/>
    <m/>
    <x v="0"/>
    <d v="1949-02-04T00:00:00"/>
    <s v="LU2"/>
    <x v="1"/>
    <x v="3"/>
    <d v="2023-02-07T00:00:00"/>
    <s v=""/>
    <x v="0"/>
    <d v="2025-01-31T00:00:00"/>
    <n v="76.041095890410958"/>
    <x v="4"/>
    <d v="2025-01-31T00:00:00"/>
    <n v="519"/>
  </r>
  <r>
    <n v="102943"/>
    <s v="VOLUNTEER"/>
    <s v="INACTIVE VOLUNTEER"/>
    <s v="N"/>
    <m/>
    <m/>
    <m/>
    <s v="N"/>
    <m/>
    <x v="0"/>
    <d v="1994-10-29T00:00:00"/>
    <s v="MK45"/>
    <x v="1"/>
    <x v="3"/>
    <d v="2013-04-17T00:00:00"/>
    <d v="2013-04-17T00:00:00"/>
    <x v="1"/>
    <d v="2025-01-31T00:00:00"/>
    <n v="30.279452054794522"/>
    <x v="5"/>
    <d v="2013-04-17T00:00:00"/>
    <n v="1"/>
  </r>
  <r>
    <n v="152035"/>
    <s v="VOLUNTEER"/>
    <s v="ACTIVE VOLUNTEER"/>
    <s v="N"/>
    <m/>
    <m/>
    <m/>
    <s v="N"/>
    <m/>
    <x v="0"/>
    <d v="1946-05-22T00:00:00"/>
    <s v="LU2"/>
    <x v="1"/>
    <x v="3"/>
    <d v="2021-09-24T00:00:00"/>
    <s v=""/>
    <x v="0"/>
    <d v="2025-01-31T00:00:00"/>
    <n v="78.750684931506854"/>
    <x v="4"/>
    <d v="2025-01-31T00:00:00"/>
    <n v="876"/>
  </r>
  <r>
    <n v="131292"/>
    <s v="VOLUNTEER"/>
    <s v="INACTIVE VOLUNTEER"/>
    <s v="N"/>
    <m/>
    <m/>
    <m/>
    <s v="N"/>
    <m/>
    <x v="1"/>
    <d v="1967-08-14T00:00:00"/>
    <s v="LU2"/>
    <x v="1"/>
    <x v="3"/>
    <s v="Not Recorded"/>
    <s v="Not Recorded"/>
    <x v="1"/>
    <d v="2025-01-31T00:00:00"/>
    <n v="57.506849315068493"/>
    <x v="0"/>
    <s v="Not Recorded"/>
    <s v=""/>
  </r>
  <r>
    <n v="109138"/>
    <s v="VOLUNTEER"/>
    <s v="INACTIVE VOLUNTEER"/>
    <s v="N"/>
    <m/>
    <m/>
    <m/>
    <s v="N"/>
    <m/>
    <x v="0"/>
    <d v="1949-08-11T00:00:00"/>
    <s v="AL2"/>
    <x v="0"/>
    <x v="2"/>
    <d v="2014-09-04T00:00:00"/>
    <d v="2017-04-20T00:00:00"/>
    <x v="0"/>
    <d v="2025-01-31T00:00:00"/>
    <n v="75.526027397260279"/>
    <x v="4"/>
    <d v="2017-04-20T00:00:00"/>
    <n v="686"/>
  </r>
  <r>
    <n v="116088"/>
    <s v="VOLUNTEER"/>
    <s v="INACTIVE VOLUNTEER"/>
    <s v="N"/>
    <m/>
    <m/>
    <m/>
    <s v="N"/>
    <m/>
    <x v="0"/>
    <d v="1997-10-20T00:00:00"/>
    <s v="LU2"/>
    <x v="1"/>
    <x v="3"/>
    <d v="2016-11-30T00:00:00"/>
    <d v="2018-08-29T00:00:00"/>
    <x v="4"/>
    <d v="2025-01-31T00:00:00"/>
    <n v="27.301369863013697"/>
    <x v="5"/>
    <d v="2018-08-29T00:00:00"/>
    <n v="456"/>
  </r>
  <r>
    <n v="124914"/>
    <s v="VOLUNTEER"/>
    <s v="INACTIVE VOLUNTEER"/>
    <s v="N"/>
    <m/>
    <m/>
    <m/>
    <s v="N"/>
    <m/>
    <x v="1"/>
    <d v="1986-04-30T00:00:00"/>
    <s v="WD19"/>
    <x v="0"/>
    <x v="2"/>
    <d v="2017-10-14T00:00:00"/>
    <d v="2019-05-01T00:00:00"/>
    <x v="0"/>
    <d v="2025-01-31T00:00:00"/>
    <n v="38.783561643835618"/>
    <x v="2"/>
    <d v="2019-05-01T00:00:00"/>
    <n v="403"/>
  </r>
  <r>
    <n v="107060"/>
    <s v="VOLUNTEER"/>
    <s v="INACTIVE VOLUNTEER"/>
    <s v="N"/>
    <m/>
    <m/>
    <m/>
    <s v="N"/>
    <m/>
    <x v="1"/>
    <d v="1984-05-03T00:00:00"/>
    <s v="HP3"/>
    <x v="0"/>
    <x v="3"/>
    <s v="Not Recorded"/>
    <s v="Not Recorded"/>
    <x v="0"/>
    <d v="2025-01-31T00:00:00"/>
    <n v="40.775342465753425"/>
    <x v="2"/>
    <s v="Not Recorded"/>
    <s v=""/>
  </r>
  <r>
    <n v="142412"/>
    <s v="VOLUNTEER"/>
    <s v="INACTIVE VOLUNTEER"/>
    <s v="N"/>
    <m/>
    <m/>
    <m/>
    <s v="N"/>
    <m/>
    <x v="0"/>
    <d v="2006-08-17T00:00:00"/>
    <s v="HP4"/>
    <x v="0"/>
    <x v="2"/>
    <d v="2020-01-12T00:00:00"/>
    <d v="2021-04-23T00:00:00"/>
    <x v="0"/>
    <d v="2025-01-31T00:00:00"/>
    <n v="18.471232876712328"/>
    <x v="1"/>
    <d v="2021-04-23T00:00:00"/>
    <n v="335"/>
  </r>
  <r>
    <n v="161173"/>
    <s v="VOLUNTEER"/>
    <s v="INACTIVE VOLUNTEER"/>
    <s v="N"/>
    <m/>
    <m/>
    <m/>
    <s v="N"/>
    <m/>
    <x v="0"/>
    <d v="2006-09-20T00:00:00"/>
    <s v="LU3"/>
    <x v="1"/>
    <x v="3"/>
    <d v="2023-08-18T00:00:00"/>
    <s v=""/>
    <x v="3"/>
    <d v="2025-01-31T00:00:00"/>
    <n v="18.378082191780823"/>
    <x v="1"/>
    <d v="2025-01-31T00:00:00"/>
    <n v="381"/>
  </r>
  <r>
    <n v="309"/>
    <s v="VOLUNTEER"/>
    <s v="INACTIVE VOLUNTEER"/>
    <s v="N"/>
    <m/>
    <m/>
    <m/>
    <s v="N"/>
    <m/>
    <x v="0"/>
    <m/>
    <s v="LU5"/>
    <x v="1"/>
    <x v="3"/>
    <d v="1994-01-01T00:00:00"/>
    <d v="2020-06-06T00:00:00"/>
    <x v="0"/>
    <d v="2025-01-31T00:00:00"/>
    <n v="125.17260273972603"/>
    <x v="4"/>
    <d v="2020-06-06T00:00:00"/>
    <n v="6895"/>
  </r>
  <r>
    <n v="513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2627"/>
    <s v="VOLUNTEER"/>
    <s v="INACTIVE VOLUNTEER"/>
    <s v="N"/>
    <m/>
    <m/>
    <m/>
    <s v="N"/>
    <m/>
    <x v="0"/>
    <d v="1999-05-19T00:00:00"/>
    <s v="LU3"/>
    <x v="1"/>
    <x v="2"/>
    <d v="2013-12-11T00:00:00"/>
    <d v="2013-12-11T00:00:00"/>
    <x v="1"/>
    <d v="2025-01-31T00:00:00"/>
    <n v="25.723287671232878"/>
    <x v="5"/>
    <d v="2013-12-11T00:00:00"/>
    <n v="1"/>
  </r>
  <r>
    <n v="39468"/>
    <s v="VOLUNTEER"/>
    <s v="INACTIVE VOLUNTEER"/>
    <s v="N"/>
    <m/>
    <m/>
    <m/>
    <s v="N"/>
    <m/>
    <x v="0"/>
    <d v="1962-10-10T00:00:00"/>
    <s v="LU3"/>
    <x v="1"/>
    <x v="3"/>
    <d v="2012-12-07T00:00:00"/>
    <d v="2014-04-04T00:00:00"/>
    <x v="1"/>
    <d v="2025-01-31T00:00:00"/>
    <n v="62.353424657534248"/>
    <x v="0"/>
    <d v="2014-04-04T00:00:00"/>
    <n v="346"/>
  </r>
  <r>
    <n v="151403"/>
    <s v="VOLUNTEER"/>
    <s v="INACTIVE VOLUNTEER"/>
    <s v="N"/>
    <m/>
    <m/>
    <m/>
    <s v="N"/>
    <m/>
    <x v="0"/>
    <d v="2003-12-10T00:00:00"/>
    <s v="WD24"/>
    <x v="0"/>
    <x v="5"/>
    <d v="2021-08-17T00:00:00"/>
    <d v="2022-07-13T00:00:00"/>
    <x v="0"/>
    <d v="2025-01-31T00:00:00"/>
    <n v="21.158904109589042"/>
    <x v="1"/>
    <d v="2022-07-13T00:00:00"/>
    <n v="237"/>
  </r>
  <r>
    <n v="119812"/>
    <s v="VOLUNTEER"/>
    <s v="INACTIVE VOLUNTEER"/>
    <s v="N"/>
    <m/>
    <m/>
    <m/>
    <s v="N"/>
    <m/>
    <x v="1"/>
    <d v="2001-09-25T00:00:00"/>
    <s v="WD3"/>
    <x v="0"/>
    <x v="3"/>
    <d v="2016-11-23T00:00:00"/>
    <d v="2019-01-23T00:00:00"/>
    <x v="0"/>
    <d v="2025-01-31T00:00:00"/>
    <n v="23.367123287671234"/>
    <x v="1"/>
    <d v="2019-01-23T00:00:00"/>
    <n v="566"/>
  </r>
  <r>
    <n v="60568"/>
    <s v="VOLUNTEER"/>
    <s v="INACTIVE VOLUNTEER"/>
    <s v="N"/>
    <m/>
    <m/>
    <m/>
    <s v="N"/>
    <m/>
    <x v="0"/>
    <d v="1952-05-26T00:00:00"/>
    <s v="LU2"/>
    <x v="1"/>
    <x v="7"/>
    <d v="2001-01-01T00:00:00"/>
    <d v="2023-11-21T00:00:00"/>
    <x v="4"/>
    <d v="2025-01-31T00:00:00"/>
    <n v="72.734246575342468"/>
    <x v="4"/>
    <d v="2023-11-21T00:00:00"/>
    <n v="5972"/>
  </r>
  <r>
    <n v="105244"/>
    <s v="VOLUNTEER"/>
    <s v="INACTIVE VOLUNTEER"/>
    <s v="N"/>
    <m/>
    <m/>
    <m/>
    <s v="N"/>
    <m/>
    <x v="0"/>
    <d v="1978-12-28T00:00:00"/>
    <s v="AL4"/>
    <x v="0"/>
    <x v="3"/>
    <d v="2013-08-23T00:00:00"/>
    <d v="2014-09-15T00:00:00"/>
    <x v="1"/>
    <d v="2025-01-31T00:00:00"/>
    <n v="46.126027397260273"/>
    <x v="3"/>
    <d v="2014-09-15T00:00:00"/>
    <n v="277"/>
  </r>
  <r>
    <n v="100879"/>
    <s v="VOLUNTEER"/>
    <s v="INACTIVE VOLUNTEER"/>
    <s v="N"/>
    <m/>
    <m/>
    <m/>
    <s v="N"/>
    <m/>
    <x v="0"/>
    <d v="1955-04-03T00:00:00"/>
    <s v="MK45"/>
    <x v="1"/>
    <x v="3"/>
    <d v="2012-10-01T00:00:00"/>
    <d v="2012-10-01T00:00:00"/>
    <x v="1"/>
    <d v="2025-01-31T00:00:00"/>
    <n v="69.879452054794527"/>
    <x v="4"/>
    <d v="2012-10-01T00:00:00"/>
    <n v="1"/>
  </r>
  <r>
    <n v="116367"/>
    <s v="VOLUNTEER"/>
    <s v="INACTIVE VOLUNTEER"/>
    <s v="N"/>
    <m/>
    <m/>
    <m/>
    <s v="N"/>
    <m/>
    <x v="0"/>
    <d v="1944-05-04T00:00:00"/>
    <s v="LU3"/>
    <x v="1"/>
    <x v="6"/>
    <s v="Not Recorded"/>
    <s v="Not Recorded"/>
    <x v="1"/>
    <d v="2025-01-31T00:00:00"/>
    <n v="80.8"/>
    <x v="4"/>
    <s v="Not Recorded"/>
    <s v=""/>
  </r>
  <r>
    <n v="165611"/>
    <s v="VOLUNTEER"/>
    <s v="ACTIVE VOLUNTEER"/>
    <s v="N"/>
    <m/>
    <m/>
    <m/>
    <s v="N"/>
    <m/>
    <x v="0"/>
    <d v="2004-05-18T00:00:00"/>
    <s v="MK16"/>
    <x v="4"/>
    <x v="3"/>
    <d v="2023-12-19T00:00:00"/>
    <s v=""/>
    <x v="0"/>
    <d v="2025-01-31T00:00:00"/>
    <n v="20.720547945205478"/>
    <x v="1"/>
    <d v="2025-01-31T00:00:00"/>
    <n v="294"/>
  </r>
  <r>
    <n v="151879"/>
    <s v="VOLUNTEER"/>
    <s v="INACTIVE VOLUNTEER"/>
    <s v="N"/>
    <m/>
    <m/>
    <m/>
    <s v="N"/>
    <m/>
    <x v="0"/>
    <d v="1961-03-15T00:00:00"/>
    <s v="LU1"/>
    <x v="1"/>
    <x v="3"/>
    <s v="Not Recorded"/>
    <s v="Not Recorded"/>
    <x v="1"/>
    <d v="2025-01-31T00:00:00"/>
    <n v="63.926027397260277"/>
    <x v="0"/>
    <s v="Not Recorded"/>
    <s v=""/>
  </r>
  <r>
    <n v="41723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50269"/>
    <s v="VOLUNTEER"/>
    <s v="INACTIVE VOLUNTEER"/>
    <s v="N"/>
    <m/>
    <m/>
    <m/>
    <s v="N"/>
    <m/>
    <x v="0"/>
    <d v="1965-05-02T00:00:00"/>
    <s v="AL2"/>
    <x v="0"/>
    <x v="3"/>
    <d v="2020-12-18T00:00:00"/>
    <d v="2022-08-05T00:00:00"/>
    <x v="0"/>
    <d v="2025-01-31T00:00:00"/>
    <n v="59.791780821917811"/>
    <x v="0"/>
    <d v="2022-08-05T00:00:00"/>
    <n v="426"/>
  </r>
  <r>
    <n v="83567"/>
    <s v="VOLUNTEER"/>
    <s v="INACTIVE VOLUNTEER"/>
    <s v="N"/>
    <m/>
    <m/>
    <m/>
    <s v="N"/>
    <m/>
    <x v="0"/>
    <d v="2003-01-22T00:00:00"/>
    <s v="LU3"/>
    <x v="1"/>
    <x v="3"/>
    <d v="2021-06-18T00:00:00"/>
    <d v="2021-08-27T00:00:00"/>
    <x v="0"/>
    <d v="2025-01-31T00:00:00"/>
    <n v="22.041095890410958"/>
    <x v="1"/>
    <d v="2021-08-27T00:00:00"/>
    <n v="51"/>
  </r>
  <r>
    <n v="165655"/>
    <s v="VOLUNTEER"/>
    <s v="INACTIVE VOLUNTEER"/>
    <s v="N"/>
    <m/>
    <m/>
    <m/>
    <s v="N"/>
    <m/>
    <x v="0"/>
    <d v="2004-09-23T00:00:00"/>
    <s v="LU5"/>
    <x v="1"/>
    <x v="2"/>
    <s v="Not Recorded"/>
    <s v="Not Recorded"/>
    <x v="1"/>
    <d v="2025-01-31T00:00:00"/>
    <n v="20.36986301369863"/>
    <x v="1"/>
    <s v="Not Recorded"/>
    <s v=""/>
  </r>
  <r>
    <n v="146403"/>
    <s v="VOLUNTEER"/>
    <s v="INACTIVE VOLUNTEER"/>
    <s v="N"/>
    <m/>
    <m/>
    <m/>
    <s v="N"/>
    <m/>
    <x v="1"/>
    <d v="2002-09-25T00:00:00"/>
    <s v="GL51"/>
    <x v="3"/>
    <x v="3"/>
    <d v="2020-02-01T00:00:00"/>
    <d v="2020-08-01T00:00:00"/>
    <x v="0"/>
    <d v="2025-01-31T00:00:00"/>
    <n v="22.367123287671234"/>
    <x v="1"/>
    <d v="2020-08-01T00:00:00"/>
    <n v="130"/>
  </r>
  <r>
    <n v="103694"/>
    <s v="VOLUNTEER"/>
    <s v="INACTIVE VOLUNTEER"/>
    <s v="N"/>
    <m/>
    <m/>
    <m/>
    <s v="N"/>
    <m/>
    <x v="1"/>
    <d v="1972-09-08T00:00:00"/>
    <s v="LU3"/>
    <x v="1"/>
    <x v="3"/>
    <d v="2014-01-14T00:00:00"/>
    <d v="2014-02-06T00:00:00"/>
    <x v="1"/>
    <d v="2025-01-31T00:00:00"/>
    <n v="52.43287671232877"/>
    <x v="3"/>
    <d v="2014-02-06T00:00:00"/>
    <n v="18"/>
  </r>
  <r>
    <n v="143240"/>
    <s v="VOLUNTEER"/>
    <s v="INACTIVE VOLUNTEER"/>
    <s v="Y"/>
    <s v="10/09/2021"/>
    <s v="Returned mail twice"/>
    <s v="VNELSON"/>
    <s v="N"/>
    <m/>
    <x v="0"/>
    <d v="1952-08-27T00:00:00"/>
    <s v="WD25"/>
    <x v="0"/>
    <x v="3"/>
    <d v="2020-02-04T00:00:00"/>
    <d v="2021-08-19T00:00:00"/>
    <x v="0"/>
    <d v="2025-01-31T00:00:00"/>
    <n v="72.479452054794521"/>
    <x v="4"/>
    <d v="2021-08-19T00:00:00"/>
    <n v="403"/>
  </r>
  <r>
    <n v="166769"/>
    <s v="VOLUNTEER"/>
    <s v="INACTIVE VOLUNTEER"/>
    <s v="N"/>
    <m/>
    <m/>
    <m/>
    <s v="N"/>
    <m/>
    <x v="0"/>
    <d v="2009-10-15T00:00:00"/>
    <s v="MK17"/>
    <x v="4"/>
    <x v="3"/>
    <s v="Not Recorded"/>
    <s v="Not Recorded"/>
    <x v="1"/>
    <d v="2025-01-31T00:00:00"/>
    <n v="15.306849315068494"/>
    <x v="6"/>
    <s v="Not Recorded"/>
    <s v=""/>
  </r>
  <r>
    <n v="145687"/>
    <s v="VOLUNTEER"/>
    <s v="INACTIVE VOLUNTEER"/>
    <s v="N"/>
    <m/>
    <m/>
    <m/>
    <s v="N"/>
    <m/>
    <x v="0"/>
    <d v="1962-07-15T00:00:00"/>
    <s v="LU5"/>
    <x v="1"/>
    <x v="3"/>
    <s v="Not Recorded"/>
    <s v="Not Recorded"/>
    <x v="1"/>
    <d v="2025-01-31T00:00:00"/>
    <n v="62.591780821917808"/>
    <x v="0"/>
    <s v="Not Recorded"/>
    <s v=""/>
  </r>
  <r>
    <n v="108777"/>
    <s v="VOLUNTEER"/>
    <s v="INACTIVE VOLUNTEER"/>
    <s v="N"/>
    <m/>
    <m/>
    <m/>
    <s v="N"/>
    <m/>
    <x v="0"/>
    <d v="1963-09-19T00:00:00"/>
    <s v="SG2"/>
    <x v="0"/>
    <x v="3"/>
    <d v="2014-08-08T00:00:00"/>
    <d v="2016-09-04T00:00:00"/>
    <x v="0"/>
    <d v="2025-01-31T00:00:00"/>
    <n v="61.410958904109592"/>
    <x v="0"/>
    <d v="2016-09-04T00:00:00"/>
    <n v="541"/>
  </r>
  <r>
    <n v="83156"/>
    <s v="VOLUNTEER"/>
    <s v="INACTIVE VOLUNTEER"/>
    <s v="Y"/>
    <s v="26/02/2024"/>
    <s v="Returned mail twice"/>
    <s v="VNELSON"/>
    <s v="N"/>
    <m/>
    <x v="0"/>
    <d v="1991-06-08T00:00:00"/>
    <s v="LU1"/>
    <x v="1"/>
    <x v="3"/>
    <d v="2012-03-09T00:00:00"/>
    <d v="2012-07-09T00:00:00"/>
    <x v="1"/>
    <d v="2025-01-31T00:00:00"/>
    <n v="33.673972602739724"/>
    <x v="5"/>
    <d v="2012-07-09T00:00:00"/>
    <n v="87"/>
  </r>
  <r>
    <n v="94669"/>
    <s v="VOLUNTEER"/>
    <s v="INACTIVE VOLUNTEER"/>
    <s v="N"/>
    <m/>
    <m/>
    <m/>
    <s v="N"/>
    <m/>
    <x v="0"/>
    <d v="1993-08-21T00:00:00"/>
    <s v="WD25"/>
    <x v="0"/>
    <x v="3"/>
    <d v="2012-05-12T00:00:00"/>
    <d v="2014-11-08T00:00:00"/>
    <x v="1"/>
    <d v="2025-01-31T00:00:00"/>
    <n v="31.468493150684932"/>
    <x v="5"/>
    <d v="2014-11-08T00:00:00"/>
    <n v="650"/>
  </r>
  <r>
    <n v="94678"/>
    <s v="VOLUNTEER"/>
    <s v="INACTIVE VOLUNTEER"/>
    <s v="N"/>
    <m/>
    <m/>
    <m/>
    <s v="N"/>
    <m/>
    <x v="0"/>
    <m/>
    <s v="LU3"/>
    <x v="1"/>
    <x v="3"/>
    <d v="2012-10-10T00:00:00"/>
    <d v="2012-10-10T00:00:00"/>
    <x v="1"/>
    <d v="2025-01-31T00:00:00"/>
    <n v="125.17260273972603"/>
    <x v="4"/>
    <d v="2012-10-10T00:00:00"/>
    <n v="1"/>
  </r>
  <r>
    <n v="93901"/>
    <s v="VOLUNTEER"/>
    <s v="INACTIVE VOLUNTEER"/>
    <s v="N"/>
    <m/>
    <m/>
    <m/>
    <s v="N"/>
    <m/>
    <x v="1"/>
    <m/>
    <s v="LU1"/>
    <x v="1"/>
    <x v="3"/>
    <d v="2012-11-28T00:00:00"/>
    <d v="2012-11-28T00:00:00"/>
    <x v="1"/>
    <d v="2025-01-31T00:00:00"/>
    <n v="125.17260273972603"/>
    <x v="4"/>
    <d v="2012-11-28T00:00:00"/>
    <n v="1"/>
  </r>
  <r>
    <n v="118316"/>
    <s v="VOLUNTEER"/>
    <s v="INACTIVE VOLUNTEER"/>
    <s v="N"/>
    <m/>
    <m/>
    <m/>
    <s v="N"/>
    <m/>
    <x v="0"/>
    <d v="1999-05-28T00:00:00"/>
    <s v="LU3"/>
    <x v="1"/>
    <x v="3"/>
    <d v="2016-07-23T00:00:00"/>
    <d v="2017-04-21T00:00:00"/>
    <x v="0"/>
    <d v="2025-01-31T00:00:00"/>
    <n v="25.698630136986303"/>
    <x v="5"/>
    <d v="2017-04-21T00:00:00"/>
    <n v="195"/>
  </r>
  <r>
    <n v="121105"/>
    <s v="VOLUNTEER"/>
    <s v="INACTIVE VOLUNTEER"/>
    <s v="N"/>
    <m/>
    <m/>
    <m/>
    <s v="N"/>
    <m/>
    <x v="0"/>
    <d v="1994-03-29T00:00:00"/>
    <s v="LU6"/>
    <x v="1"/>
    <x v="3"/>
    <d v="2017-11-10T00:00:00"/>
    <d v="2019-05-23T00:00:00"/>
    <x v="4"/>
    <d v="2025-01-31T00:00:00"/>
    <n v="30.865753424657534"/>
    <x v="5"/>
    <d v="2019-05-23T00:00:00"/>
    <n v="400"/>
  </r>
  <r>
    <n v="102824"/>
    <s v="VOLUNTEER"/>
    <s v="INACTIVE VOLUNTEER"/>
    <s v="N"/>
    <m/>
    <m/>
    <m/>
    <s v="N"/>
    <m/>
    <x v="1"/>
    <d v="1993-04-30T00:00:00"/>
    <s v="MK2"/>
    <x v="4"/>
    <x v="3"/>
    <d v="2013-01-29T00:00:00"/>
    <d v="2017-04-20T00:00:00"/>
    <x v="0"/>
    <d v="2025-01-31T00:00:00"/>
    <n v="31.778082191780822"/>
    <x v="5"/>
    <d v="2017-04-20T00:00:00"/>
    <n v="1103"/>
  </r>
  <r>
    <n v="158144"/>
    <s v="VOLUNTEER"/>
    <s v="ACTIVE VOLUNTEER"/>
    <s v="N"/>
    <m/>
    <m/>
    <m/>
    <s v="N"/>
    <m/>
    <x v="0"/>
    <d v="2007-11-12T00:00:00"/>
    <s v="WD3"/>
    <x v="0"/>
    <x v="3"/>
    <d v="2022-10-17T00:00:00"/>
    <s v=""/>
    <x v="0"/>
    <d v="2025-01-31T00:00:00"/>
    <n v="17.232876712328768"/>
    <x v="1"/>
    <d v="2025-01-31T00:00:00"/>
    <n v="600"/>
  </r>
  <r>
    <n v="162129"/>
    <s v="VOLUNTEER"/>
    <s v="ACTIVE VOLUNTEER"/>
    <s v="N"/>
    <m/>
    <m/>
    <m/>
    <s v="N"/>
    <m/>
    <x v="0"/>
    <d v="2006-01-07T00:00:00"/>
    <s v="MK45"/>
    <x v="1"/>
    <x v="3"/>
    <d v="2023-07-01T00:00:00"/>
    <s v=""/>
    <x v="0"/>
    <d v="2025-01-31T00:00:00"/>
    <n v="19.079452054794519"/>
    <x v="1"/>
    <d v="2025-01-31T00:00:00"/>
    <n v="415"/>
  </r>
  <r>
    <n v="94592"/>
    <s v="VOLUNTEER"/>
    <s v="INACTIVE VOLUNTEER"/>
    <s v="N"/>
    <m/>
    <m/>
    <m/>
    <s v="N"/>
    <m/>
    <x v="1"/>
    <d v="1951-03-23T00:00:00"/>
    <s v="SG5"/>
    <x v="1"/>
    <x v="3"/>
    <d v="2012-08-22T00:00:00"/>
    <d v="2020-03-01T00:00:00"/>
    <x v="3"/>
    <d v="2025-01-31T00:00:00"/>
    <n v="73.912328767123284"/>
    <x v="4"/>
    <d v="2020-03-01T00:00:00"/>
    <n v="1963"/>
  </r>
  <r>
    <n v="79909"/>
    <s v="VOLUNTEER"/>
    <s v="INACTIVE VOLUNTEER"/>
    <s v="N"/>
    <m/>
    <m/>
    <m/>
    <s v="N"/>
    <m/>
    <x v="1"/>
    <d v="1944-06-02T00:00:00"/>
    <s v="SG5"/>
    <x v="1"/>
    <x v="3"/>
    <d v="2010-01-07T00:00:00"/>
    <d v="2011-11-24T00:00:00"/>
    <x v="1"/>
    <d v="2025-01-31T00:00:00"/>
    <n v="80.720547945205482"/>
    <x v="4"/>
    <d v="2011-11-24T00:00:00"/>
    <n v="491"/>
  </r>
  <r>
    <n v="7171"/>
    <s v="VOLUNTEER"/>
    <s v="INACTIVE VOLUNTEER"/>
    <s v="N"/>
    <m/>
    <m/>
    <m/>
    <s v="N"/>
    <m/>
    <x v="0"/>
    <d v="1936-01-05T00:00:00"/>
    <s v="LU3"/>
    <x v="1"/>
    <x v="3"/>
    <d v="2005-07-05T00:00:00"/>
    <d v="2022-08-17T00:00:00"/>
    <x v="3"/>
    <d v="2025-01-31T00:00:00"/>
    <n v="89.134246575342459"/>
    <x v="4"/>
    <d v="2022-08-17T00:00:00"/>
    <n v="4467"/>
  </r>
  <r>
    <n v="80932"/>
    <s v="VOLUNTEER"/>
    <s v="ACTIVE VOLUNTEER"/>
    <s v="N"/>
    <m/>
    <m/>
    <m/>
    <s v="N"/>
    <m/>
    <x v="0"/>
    <d v="1944-08-17T00:00:00"/>
    <s v="MK45"/>
    <x v="1"/>
    <x v="3"/>
    <d v="2007-06-04T00:00:00"/>
    <s v=""/>
    <x v="0"/>
    <d v="2025-01-31T00:00:00"/>
    <n v="80.512328767123293"/>
    <x v="4"/>
    <d v="2025-01-31T00:00:00"/>
    <n v="4610"/>
  </r>
  <r>
    <n v="121423"/>
    <s v="VOLUNTEER"/>
    <s v="INACTIVE VOLUNTEER"/>
    <s v="N"/>
    <m/>
    <m/>
    <m/>
    <s v="N"/>
    <m/>
    <x v="0"/>
    <d v="2004-02-13T00:00:00"/>
    <s v="LU3"/>
    <x v="1"/>
    <x v="3"/>
    <d v="2017-06-03T00:00:00"/>
    <d v="2017-09-15T00:00:00"/>
    <x v="0"/>
    <d v="2025-01-31T00:00:00"/>
    <n v="20.980821917808218"/>
    <x v="1"/>
    <d v="2017-09-15T00:00:00"/>
    <n v="75"/>
  </r>
  <r>
    <n v="9814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55244"/>
    <s v="VOLUNTEER"/>
    <s v="INACTIVE VOLUNTEER"/>
    <s v="N"/>
    <m/>
    <m/>
    <m/>
    <s v="N"/>
    <m/>
    <x v="0"/>
    <d v="2005-08-26T00:00:00"/>
    <s v="7412ZS"/>
    <x v="3"/>
    <x v="4"/>
    <d v="2022-04-18T00:00:00"/>
    <d v="2022-04-23T00:00:00"/>
    <x v="0"/>
    <d v="2025-01-31T00:00:00"/>
    <n v="19.446575342465753"/>
    <x v="1"/>
    <d v="2022-04-23T00:00:00"/>
    <n v="5"/>
  </r>
  <r>
    <n v="80933"/>
    <s v="VOLUNTEER"/>
    <s v="INACTIVE VOLUNTEER"/>
    <s v="N"/>
    <m/>
    <m/>
    <m/>
    <s v="N"/>
    <m/>
    <x v="1"/>
    <d v="1994-02-19T00:00:00"/>
    <s v="LU3"/>
    <x v="1"/>
    <x v="3"/>
    <d v="1994-02-19T00:00:00"/>
    <d v="2013-12-18T00:00:00"/>
    <x v="1"/>
    <d v="2025-01-31T00:00:00"/>
    <n v="30.969863013698632"/>
    <x v="5"/>
    <d v="2013-12-18T00:00:00"/>
    <n v="5173"/>
  </r>
  <r>
    <n v="52088"/>
    <s v="VOLUNTEER"/>
    <s v="INACTIVE VOLUNTEER"/>
    <s v="N"/>
    <m/>
    <m/>
    <m/>
    <s v="N"/>
    <m/>
    <x v="0"/>
    <d v="1942-06-22T00:00:00"/>
    <s v="LU3"/>
    <x v="1"/>
    <x v="3"/>
    <d v="1996-07-29T00:00:00"/>
    <d v="2013-12-18T00:00:00"/>
    <x v="1"/>
    <d v="2025-01-31T00:00:00"/>
    <n v="82.668493150684938"/>
    <x v="4"/>
    <d v="2013-12-18T00:00:00"/>
    <n v="4538"/>
  </r>
  <r>
    <n v="129544"/>
    <s v="VOLUNTEER"/>
    <s v="INACTIVE VOLUNTEER"/>
    <s v="N"/>
    <m/>
    <m/>
    <m/>
    <s v="N"/>
    <m/>
    <x v="0"/>
    <d v="1959-03-02T00:00:00"/>
    <s v="LU3"/>
    <x v="1"/>
    <x v="3"/>
    <d v="2018-06-14T00:00:00"/>
    <d v="2021-09-08T00:00:00"/>
    <x v="0"/>
    <d v="2025-01-31T00:00:00"/>
    <n v="65.964383561643842"/>
    <x v="4"/>
    <d v="2021-09-08T00:00:00"/>
    <n v="845"/>
  </r>
  <r>
    <n v="35836"/>
    <s v="VOLUNTEER"/>
    <s v="INACTIVE VOLUNTEER"/>
    <s v="N"/>
    <m/>
    <m/>
    <m/>
    <s v="N"/>
    <m/>
    <x v="0"/>
    <d v="1958-07-23T00:00:00"/>
    <s v="LU2"/>
    <x v="1"/>
    <x v="3"/>
    <d v="2011-03-23T00:00:00"/>
    <d v="2011-09-23T00:00:00"/>
    <x v="1"/>
    <d v="2025-01-31T00:00:00"/>
    <n v="66.572602739726022"/>
    <x v="4"/>
    <d v="2011-09-23T00:00:00"/>
    <n v="133"/>
  </r>
  <r>
    <n v="107835"/>
    <s v="VOLUNTEER"/>
    <s v="ACTIVE VOLUNTEER"/>
    <s v="N"/>
    <m/>
    <m/>
    <m/>
    <s v="N"/>
    <m/>
    <x v="0"/>
    <d v="1954-04-20T00:00:00"/>
    <s v="WD23"/>
    <x v="0"/>
    <x v="3"/>
    <d v="2014-04-30T00:00:00"/>
    <s v=""/>
    <x v="0"/>
    <d v="2025-01-31T00:00:00"/>
    <n v="70.832876712328769"/>
    <x v="4"/>
    <d v="2025-01-31T00:00:00"/>
    <n v="2808"/>
  </r>
  <r>
    <n v="119042"/>
    <s v="VOLUNTEER"/>
    <s v="INACTIVE VOLUNTEER"/>
    <s v="N"/>
    <m/>
    <m/>
    <m/>
    <s v="N"/>
    <m/>
    <x v="0"/>
    <d v="2000-10-11T00:00:00"/>
    <s v="AL7"/>
    <x v="0"/>
    <x v="2"/>
    <d v="2016-10-08T00:00:00"/>
    <d v="2017-09-08T00:00:00"/>
    <x v="0"/>
    <d v="2025-01-31T00:00:00"/>
    <n v="24.323287671232876"/>
    <x v="1"/>
    <d v="2017-09-08T00:00:00"/>
    <n v="240"/>
  </r>
  <r>
    <n v="80004"/>
    <s v="VOLUNTEER"/>
    <s v="INACTIVE VOLUNTEER"/>
    <s v="N"/>
    <m/>
    <m/>
    <m/>
    <s v="N"/>
    <m/>
    <x v="1"/>
    <m/>
    <s v="LU2"/>
    <x v="1"/>
    <x v="3"/>
    <d v="2011-06-30T00:00:00"/>
    <d v="2011-11-10T00:00:00"/>
    <x v="1"/>
    <d v="2025-01-31T00:00:00"/>
    <n v="125.17260273972603"/>
    <x v="4"/>
    <d v="2011-11-10T00:00:00"/>
    <n v="96"/>
  </r>
  <r>
    <n v="57642"/>
    <s v="VOLUNTEER"/>
    <s v="INACTIVE VOLUNTEER"/>
    <s v="N"/>
    <m/>
    <m/>
    <m/>
    <s v="N"/>
    <m/>
    <x v="0"/>
    <d v="1952-12-14T00:00:00"/>
    <s v="LU1"/>
    <x v="1"/>
    <x v="2"/>
    <d v="2014-05-29T00:00:00"/>
    <d v="2021-08-31T00:00:00"/>
    <x v="2"/>
    <d v="2025-01-31T00:00:00"/>
    <n v="72.180821917808217"/>
    <x v="4"/>
    <d v="2021-08-31T00:00:00"/>
    <n v="1894"/>
  </r>
  <r>
    <n v="169134"/>
    <s v="VOLUNTEER"/>
    <s v="PROSPECTIVE VOLUNTEER"/>
    <s v="N"/>
    <m/>
    <m/>
    <m/>
    <s v="N"/>
    <m/>
    <x v="0"/>
    <d v="2010-10-22T00:00:00"/>
    <s v="LU1"/>
    <x v="1"/>
    <x v="3"/>
    <s v="Not Recorded"/>
    <s v="Not Recorded"/>
    <x v="1"/>
    <d v="2025-01-31T00:00:00"/>
    <n v="14.287671232876713"/>
    <x v="6"/>
    <s v="Not Recorded"/>
    <s v=""/>
  </r>
  <r>
    <n v="131210"/>
    <s v="VOLUNTEER"/>
    <s v="INACTIVE VOLUNTEER"/>
    <s v="N"/>
    <m/>
    <m/>
    <m/>
    <s v="N"/>
    <m/>
    <x v="0"/>
    <m/>
    <s v="LU2"/>
    <x v="1"/>
    <x v="4"/>
    <s v="Not Recorded"/>
    <s v="Not Recorded"/>
    <x v="1"/>
    <d v="2025-01-31T00:00:00"/>
    <n v="125.17260273972603"/>
    <x v="4"/>
    <s v="Not Recorded"/>
    <s v=""/>
  </r>
  <r>
    <n v="121139"/>
    <s v="VOLUNTEER"/>
    <s v="INACTIVE VOLUNTEER"/>
    <s v="N"/>
    <m/>
    <m/>
    <m/>
    <s v="N"/>
    <m/>
    <x v="0"/>
    <d v="2001-11-12T00:00:00"/>
    <s v="HP2"/>
    <x v="0"/>
    <x v="2"/>
    <d v="2017-01-14T00:00:00"/>
    <d v="2018-05-14T00:00:00"/>
    <x v="0"/>
    <d v="2025-01-31T00:00:00"/>
    <n v="23.235616438356164"/>
    <x v="1"/>
    <d v="2018-05-14T00:00:00"/>
    <n v="346"/>
  </r>
  <r>
    <n v="106004"/>
    <s v="VOLUNTEER"/>
    <s v="INACTIVE VOLUNTEER"/>
    <s v="N"/>
    <m/>
    <m/>
    <m/>
    <s v="N"/>
    <m/>
    <x v="1"/>
    <d v="1953-12-23T00:00:00"/>
    <s v="EN11"/>
    <x v="0"/>
    <x v="3"/>
    <d v="2014-03-24T00:00:00"/>
    <d v="2014-03-24T00:00:00"/>
    <x v="1"/>
    <d v="2025-01-31T00:00:00"/>
    <n v="71.156164383561645"/>
    <x v="4"/>
    <d v="2014-03-24T00:00:00"/>
    <n v="1"/>
  </r>
  <r>
    <n v="108318"/>
    <s v="VOLUNTEER"/>
    <s v="INACTIVE VOLUNTEER"/>
    <s v="N"/>
    <m/>
    <m/>
    <m/>
    <s v="N"/>
    <m/>
    <x v="0"/>
    <d v="1997-07-10T00:00:00"/>
    <s v="SG1"/>
    <x v="0"/>
    <x v="2"/>
    <d v="2014-06-23T00:00:00"/>
    <d v="2014-10-03T00:00:00"/>
    <x v="1"/>
    <d v="2025-01-31T00:00:00"/>
    <n v="27.580821917808219"/>
    <x v="5"/>
    <d v="2014-10-03T00:00:00"/>
    <n v="75"/>
  </r>
  <r>
    <n v="118616"/>
    <s v="VOLUNTEER"/>
    <s v="INACTIVE VOLUNTEER"/>
    <s v="N"/>
    <m/>
    <m/>
    <m/>
    <s v="N"/>
    <m/>
    <x v="0"/>
    <d v="1997-12-29T00:00:00"/>
    <s v="LU2"/>
    <x v="1"/>
    <x v="2"/>
    <s v="Not Recorded"/>
    <s v="Not Recorded"/>
    <x v="1"/>
    <d v="2025-01-31T00:00:00"/>
    <n v="27.109589041095891"/>
    <x v="5"/>
    <s v="Not Recorded"/>
    <s v=""/>
  </r>
  <r>
    <n v="161163"/>
    <s v="VOLUNTEER"/>
    <s v="INACTIVE VOLUNTEER"/>
    <s v="N"/>
    <m/>
    <m/>
    <m/>
    <s v="N"/>
    <m/>
    <x v="1"/>
    <d v="2005-06-10T00:00:00"/>
    <s v="MK44"/>
    <x v="1"/>
    <x v="4"/>
    <s v="Not Recorded"/>
    <s v="Not Recorded"/>
    <x v="1"/>
    <d v="2025-01-31T00:00:00"/>
    <n v="19.657534246575342"/>
    <x v="1"/>
    <s v="Not Recorded"/>
    <s v=""/>
  </r>
  <r>
    <n v="80934"/>
    <s v="VOLUNTEER"/>
    <s v="INACTIVE VOLUNTEER"/>
    <s v="N"/>
    <m/>
    <m/>
    <m/>
    <s v="N"/>
    <m/>
    <x v="0"/>
    <d v="1949-02-02T00:00:00"/>
    <s v="LU1"/>
    <x v="1"/>
    <x v="3"/>
    <d v="2010-11-18T00:00:00"/>
    <d v="2013-02-28T00:00:00"/>
    <x v="1"/>
    <d v="2025-01-31T00:00:00"/>
    <n v="76.046575342465758"/>
    <x v="4"/>
    <d v="2013-02-28T00:00:00"/>
    <n v="596"/>
  </r>
  <r>
    <n v="80585"/>
    <s v="VOLUNTEER"/>
    <s v="INACTIVE VOLUNTEER"/>
    <s v="N"/>
    <m/>
    <m/>
    <m/>
    <s v="N"/>
    <m/>
    <x v="0"/>
    <d v="1968-10-19T00:00:00"/>
    <s v="LU2"/>
    <x v="1"/>
    <x v="3"/>
    <d v="2011-10-03T00:00:00"/>
    <d v="2011-10-03T00:00:00"/>
    <x v="1"/>
    <d v="2025-01-31T00:00:00"/>
    <n v="56.323287671232876"/>
    <x v="0"/>
    <d v="2011-10-03T00:00:00"/>
    <n v="1"/>
  </r>
  <r>
    <n v="9658"/>
    <s v="VOLUNTEER"/>
    <s v="INACTIVE VOLUNTEER"/>
    <s v="N"/>
    <m/>
    <m/>
    <m/>
    <s v="N"/>
    <m/>
    <x v="0"/>
    <m/>
    <s v="LU7"/>
    <x v="1"/>
    <x v="2"/>
    <d v="1899-12-31T00:00:00"/>
    <d v="1899-12-31T00:00:00"/>
    <x v="1"/>
    <d v="2025-01-31T00:00:00"/>
    <n v="125.17260273972603"/>
    <x v="4"/>
    <d v="1899-12-31T00:00:00"/>
    <m/>
  </r>
  <r>
    <n v="135157"/>
    <s v="VOLUNTEER"/>
    <s v="INACTIVE VOLUNTEER"/>
    <s v="N"/>
    <m/>
    <m/>
    <m/>
    <s v="N"/>
    <m/>
    <x v="0"/>
    <d v="1993-06-30T00:00:00"/>
    <s v="SG8"/>
    <x v="0"/>
    <x v="3"/>
    <s v="Not Recorded"/>
    <s v="Not Recorded"/>
    <x v="0"/>
    <d v="2025-01-31T00:00:00"/>
    <n v="31.610958904109587"/>
    <x v="5"/>
    <s v="Not Recorded"/>
    <s v=""/>
  </r>
  <r>
    <n v="93881"/>
    <s v="VOLUNTEER"/>
    <s v="INACTIVE VOLUNTEER"/>
    <s v="N"/>
    <m/>
    <m/>
    <m/>
    <s v="N"/>
    <m/>
    <x v="0"/>
    <d v="1957-04-26T00:00:00"/>
    <s v="AL2"/>
    <x v="0"/>
    <x v="2"/>
    <d v="2012-03-05T00:00:00"/>
    <d v="2017-04-13T00:00:00"/>
    <x v="0"/>
    <d v="2025-01-31T00:00:00"/>
    <n v="67.813698630136983"/>
    <x v="4"/>
    <d v="2017-04-13T00:00:00"/>
    <n v="1334"/>
  </r>
  <r>
    <n v="18216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24601"/>
    <s v="VOLUNTEER"/>
    <s v="INACTIVE VOLUNTEER"/>
    <s v="N"/>
    <m/>
    <m/>
    <m/>
    <s v="N"/>
    <m/>
    <x v="0"/>
    <d v="2000-11-14T00:00:00"/>
    <s v="LU6"/>
    <x v="1"/>
    <x v="3"/>
    <s v="Not Recorded"/>
    <s v="Not Recorded"/>
    <x v="1"/>
    <d v="2025-01-31T00:00:00"/>
    <n v="24.230136986301371"/>
    <x v="1"/>
    <s v="Not Recorded"/>
    <s v=""/>
  </r>
  <r>
    <n v="100880"/>
    <s v="VOLUNTEER"/>
    <s v="INACTIVE VOLUNTEER"/>
    <s v="N"/>
    <m/>
    <m/>
    <m/>
    <s v="N"/>
    <m/>
    <x v="1"/>
    <d v="1995-10-30T00:00:00"/>
    <s v="LU2"/>
    <x v="1"/>
    <x v="3"/>
    <d v="2012-11-23T00:00:00"/>
    <d v="2014-04-10T00:00:00"/>
    <x v="1"/>
    <d v="2025-01-31T00:00:00"/>
    <n v="29.276712328767122"/>
    <x v="5"/>
    <d v="2014-04-10T00:00:00"/>
    <n v="360"/>
  </r>
  <r>
    <n v="66271"/>
    <s v="VOLUNTEER"/>
    <s v="INACTIVE VOLUNTEER"/>
    <s v="N"/>
    <m/>
    <m/>
    <m/>
    <s v="N"/>
    <m/>
    <x v="1"/>
    <d v="1967-10-01T00:00:00"/>
    <s v="LU3"/>
    <x v="1"/>
    <x v="2"/>
    <d v="2010-04-15T00:00:00"/>
    <d v="2021-12-04T00:00:00"/>
    <x v="0"/>
    <d v="2025-01-31T00:00:00"/>
    <n v="57.375342465753427"/>
    <x v="0"/>
    <d v="2021-12-04T00:00:00"/>
    <n v="3037"/>
  </r>
  <r>
    <n v="118637"/>
    <s v="VOLUNTEER"/>
    <s v="ACTIVE VOLUNTEER"/>
    <s v="N"/>
    <m/>
    <m/>
    <m/>
    <s v="N"/>
    <m/>
    <x v="1"/>
    <d v="1937-06-27T00:00:00"/>
    <s v="LU3"/>
    <x v="1"/>
    <x v="2"/>
    <d v="2011-05-15T00:00:00"/>
    <s v=""/>
    <x v="0"/>
    <d v="2025-01-31T00:00:00"/>
    <n v="87.657534246575338"/>
    <x v="4"/>
    <d v="2025-01-31T00:00:00"/>
    <n v="3580"/>
  </r>
  <r>
    <n v="83090"/>
    <s v="VOLUNTEER"/>
    <s v="INACTIVE VOLUNTEER"/>
    <s v="N"/>
    <m/>
    <m/>
    <m/>
    <s v="N"/>
    <m/>
    <x v="0"/>
    <d v="1941-03-19T00:00:00"/>
    <s v="MK43"/>
    <x v="1"/>
    <x v="2"/>
    <d v="2011-09-05T00:00:00"/>
    <d v="2019-10-22T00:00:00"/>
    <x v="0"/>
    <d v="2025-01-31T00:00:00"/>
    <n v="83.92876712328767"/>
    <x v="4"/>
    <d v="2019-10-22T00:00:00"/>
    <n v="2122"/>
  </r>
  <r>
    <n v="101042"/>
    <s v="VOLUNTEER"/>
    <s v="INACTIVE VOLUNTEER"/>
    <s v="N"/>
    <m/>
    <m/>
    <m/>
    <s v="N"/>
    <m/>
    <x v="0"/>
    <d v="1942-12-13T00:00:00"/>
    <s v="LU5"/>
    <x v="1"/>
    <x v="3"/>
    <d v="2013-04-04T00:00:00"/>
    <d v="2021-10-20T00:00:00"/>
    <x v="2"/>
    <d v="2025-01-31T00:00:00"/>
    <n v="82.191780821917803"/>
    <x v="4"/>
    <d v="2021-10-20T00:00:00"/>
    <n v="2230"/>
  </r>
  <r>
    <n v="94095"/>
    <s v="VOLUNTEER"/>
    <s v="INACTIVE VOLUNTEER"/>
    <s v="N"/>
    <m/>
    <m/>
    <m/>
    <s v="N"/>
    <m/>
    <x v="0"/>
    <d v="1947-04-27T00:00:00"/>
    <s v="PE19"/>
    <x v="2"/>
    <x v="2"/>
    <d v="2012-03-10T00:00:00"/>
    <d v="2013-11-02T00:00:00"/>
    <x v="1"/>
    <d v="2025-01-31T00:00:00"/>
    <n v="77.819178082191783"/>
    <x v="4"/>
    <d v="2013-11-02T00:00:00"/>
    <n v="430"/>
  </r>
  <r>
    <n v="146998"/>
    <s v="VOLUNTEER"/>
    <s v="INACTIVE VOLUNTEER"/>
    <s v="N"/>
    <m/>
    <m/>
    <m/>
    <s v="N"/>
    <m/>
    <x v="0"/>
    <d v="1943-09-10T00:00:00"/>
    <s v="WD3"/>
    <x v="0"/>
    <x v="3"/>
    <d v="2020-10-26T00:00:00"/>
    <d v="2021-06-11T00:00:00"/>
    <x v="0"/>
    <d v="2025-01-31T00:00:00"/>
    <n v="81.449315068493149"/>
    <x v="4"/>
    <d v="2021-06-11T00:00:00"/>
    <n v="165"/>
  </r>
  <r>
    <n v="155937"/>
    <s v="VOLUNTEER"/>
    <s v="INACTIVE VOLUNTEER"/>
    <s v="N"/>
    <m/>
    <m/>
    <m/>
    <s v="N"/>
    <m/>
    <x v="0"/>
    <d v="2007-08-06T00:00:00"/>
    <s v="LU6"/>
    <x v="1"/>
    <x v="5"/>
    <d v="2022-06-30T00:00:00"/>
    <d v="2022-10-13T00:00:00"/>
    <x v="0"/>
    <d v="2025-01-31T00:00:00"/>
    <n v="17.5013698630137"/>
    <x v="1"/>
    <d v="2022-10-13T00:00:00"/>
    <n v="76"/>
  </r>
  <r>
    <n v="122077"/>
    <s v="VOLUNTEER"/>
    <s v="INACTIVE VOLUNTEER"/>
    <s v="N"/>
    <m/>
    <m/>
    <m/>
    <s v="N"/>
    <m/>
    <x v="0"/>
    <d v="1999-01-04T00:00:00"/>
    <s v="AL7"/>
    <x v="0"/>
    <x v="2"/>
    <d v="2017-03-28T00:00:00"/>
    <d v="2017-06-26T00:00:00"/>
    <x v="0"/>
    <d v="2025-01-31T00:00:00"/>
    <n v="26.093150684931508"/>
    <x v="5"/>
    <d v="2017-06-26T00:00:00"/>
    <n v="65"/>
  </r>
  <r>
    <n v="103040"/>
    <s v="VOLUNTEER"/>
    <s v="INACTIVE VOLUNTEER"/>
    <s v="N"/>
    <m/>
    <m/>
    <m/>
    <s v="N"/>
    <m/>
    <x v="1"/>
    <d v="1957-02-12T00:00:00"/>
    <s v="LU1"/>
    <x v="1"/>
    <x v="3"/>
    <d v="2014-11-17T00:00:00"/>
    <d v="2014-11-17T00:00:00"/>
    <x v="1"/>
    <d v="2025-01-31T00:00:00"/>
    <n v="68.013698630136986"/>
    <x v="4"/>
    <d v="2014-11-17T00:00:00"/>
    <n v="1"/>
  </r>
  <r>
    <n v="162030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79421"/>
    <s v="VOLUNTEER"/>
    <s v="INACTIVE VOLUNTEER"/>
    <s v="N"/>
    <m/>
    <m/>
    <m/>
    <s v="N"/>
    <m/>
    <x v="0"/>
    <d v="1968-04-07T00:00:00"/>
    <s v="MK45"/>
    <x v="1"/>
    <x v="4"/>
    <d v="2016-06-06T00:00:00"/>
    <d v="2017-04-10T00:00:00"/>
    <x v="4"/>
    <d v="2025-01-31T00:00:00"/>
    <n v="56.857534246575341"/>
    <x v="0"/>
    <d v="2017-04-10T00:00:00"/>
    <n v="221"/>
  </r>
  <r>
    <n v="104880"/>
    <s v="VOLUNTEER"/>
    <s v="INACTIVE VOLUNTEER"/>
    <s v="N"/>
    <m/>
    <m/>
    <m/>
    <s v="N"/>
    <m/>
    <x v="0"/>
    <d v="1974-05-21T00:00:00"/>
    <s v="LU5"/>
    <x v="1"/>
    <x v="3"/>
    <d v="2014-02-11T00:00:00"/>
    <d v="2017-05-29T00:00:00"/>
    <x v="4"/>
    <d v="2025-01-31T00:00:00"/>
    <n v="50.734246575342468"/>
    <x v="3"/>
    <d v="2017-05-29T00:00:00"/>
    <n v="860"/>
  </r>
  <r>
    <n v="57919"/>
    <s v="VOLUNTEER"/>
    <s v="INACTIVE VOLUNTEER"/>
    <s v="N"/>
    <m/>
    <m/>
    <m/>
    <s v="N"/>
    <m/>
    <x v="0"/>
    <d v="1946-02-28T00:00:00"/>
    <s v="LU4"/>
    <x v="1"/>
    <x v="3"/>
    <d v="1996-05-01T00:00:00"/>
    <d v="2014-05-15T00:00:00"/>
    <x v="1"/>
    <d v="2025-01-31T00:00:00"/>
    <n v="78.978082191780828"/>
    <x v="4"/>
    <d v="2014-05-15T00:00:00"/>
    <n v="4707"/>
  </r>
  <r>
    <n v="127157"/>
    <s v="VOLUNTEER"/>
    <s v="INACTIVE VOLUNTEER"/>
    <s v="N"/>
    <m/>
    <m/>
    <m/>
    <s v="N"/>
    <m/>
    <x v="0"/>
    <d v="1961-04-13T00:00:00"/>
    <s v="AL2"/>
    <x v="0"/>
    <x v="3"/>
    <d v="2018-02-22T00:00:00"/>
    <d v="2019-05-13T00:00:00"/>
    <x v="0"/>
    <d v="2025-01-31T00:00:00"/>
    <n v="63.846575342465755"/>
    <x v="0"/>
    <d v="2019-05-13T00:00:00"/>
    <n v="318"/>
  </r>
  <r>
    <n v="122384"/>
    <s v="VOLUNTEER"/>
    <s v="INACTIVE VOLUNTEER"/>
    <s v="N"/>
    <m/>
    <m/>
    <m/>
    <s v="N"/>
    <m/>
    <x v="1"/>
    <d v="2002-10-14T00:00:00"/>
    <s v="LU2"/>
    <x v="1"/>
    <x v="3"/>
    <s v="Not Recorded"/>
    <s v="Not Recorded"/>
    <x v="1"/>
    <d v="2025-01-31T00:00:00"/>
    <n v="22.315068493150687"/>
    <x v="1"/>
    <s v="Not Recorded"/>
    <s v=""/>
  </r>
  <r>
    <n v="140741"/>
    <s v="VOLUNTEER"/>
    <s v="ACTIVE VOLUNTEER"/>
    <s v="N"/>
    <m/>
    <m/>
    <m/>
    <s v="N"/>
    <m/>
    <x v="0"/>
    <d v="1988-09-16T00:00:00"/>
    <s v="LU5"/>
    <x v="1"/>
    <x v="3"/>
    <d v="2019-11-15T00:00:00"/>
    <s v=""/>
    <x v="2"/>
    <d v="2025-01-31T00:00:00"/>
    <n v="36.4"/>
    <x v="2"/>
    <d v="2025-01-31T00:00:00"/>
    <n v="1361"/>
  </r>
  <r>
    <n v="142544"/>
    <s v="VOLUNTEER"/>
    <s v="INACTIVE VOLUNTEER"/>
    <s v="N"/>
    <m/>
    <m/>
    <m/>
    <s v="N"/>
    <m/>
    <x v="0"/>
    <d v="1945-06-01T00:00:00"/>
    <s v="AL7"/>
    <x v="0"/>
    <x v="3"/>
    <d v="2020-01-17T00:00:00"/>
    <d v="2020-01-17T00:00:00"/>
    <x v="0"/>
    <d v="2025-01-31T00:00:00"/>
    <n v="79.723287671232882"/>
    <x v="4"/>
    <d v="2020-01-17T00:00:00"/>
    <n v="1"/>
  </r>
  <r>
    <n v="25839"/>
    <s v="VOLUNTEER"/>
    <s v="INACTIVE VOLUNTEER"/>
    <s v="N"/>
    <m/>
    <m/>
    <m/>
    <s v="N"/>
    <m/>
    <x v="0"/>
    <d v="1946-06-03T00:00:00"/>
    <s v="LU2"/>
    <x v="1"/>
    <x v="3"/>
    <d v="2009-01-01T00:00:00"/>
    <d v="2022-04-13T00:00:00"/>
    <x v="4"/>
    <d v="2025-01-31T00:00:00"/>
    <n v="78.717808219178082"/>
    <x v="4"/>
    <d v="2022-04-13T00:00:00"/>
    <n v="3465"/>
  </r>
  <r>
    <n v="63255"/>
    <s v="VOLUNTEER"/>
    <s v="ACTIVE VOLUNTEER"/>
    <s v="N"/>
    <m/>
    <m/>
    <m/>
    <s v="N"/>
    <m/>
    <x v="0"/>
    <d v="1945-02-01T00:00:00"/>
    <s v="MK45"/>
    <x v="1"/>
    <x v="3"/>
    <d v="2011-02-15T00:00:00"/>
    <s v=""/>
    <x v="0"/>
    <d v="2025-01-31T00:00:00"/>
    <n v="80.052054794520544"/>
    <x v="4"/>
    <d v="2025-01-31T00:00:00"/>
    <n v="3644"/>
  </r>
  <r>
    <n v="79519"/>
    <s v="VOLUNTEER"/>
    <s v="INACTIVE VOLUNTEER"/>
    <s v="N"/>
    <m/>
    <m/>
    <m/>
    <s v="N"/>
    <m/>
    <x v="0"/>
    <d v="1941-06-07T00:00:00"/>
    <s v="LU3"/>
    <x v="1"/>
    <x v="2"/>
    <d v="2010-09-23T00:00:00"/>
    <d v="2014-09-12T00:00:00"/>
    <x v="1"/>
    <d v="2025-01-31T00:00:00"/>
    <n v="83.709589041095896"/>
    <x v="4"/>
    <d v="2014-09-12T00:00:00"/>
    <n v="1037"/>
  </r>
  <r>
    <n v="80935"/>
    <s v="VOLUNTEER"/>
    <s v="INACTIVE VOLUNTEER"/>
    <s v="N"/>
    <m/>
    <m/>
    <m/>
    <s v="N"/>
    <m/>
    <x v="0"/>
    <d v="1974-12-10T00:00:00"/>
    <s v="MK17"/>
    <x v="4"/>
    <x v="3"/>
    <d v="2010-07-06T00:00:00"/>
    <d v="2014-03-30T00:00:00"/>
    <x v="1"/>
    <d v="2025-01-31T00:00:00"/>
    <n v="50.178082191780824"/>
    <x v="3"/>
    <d v="2014-03-30T00:00:00"/>
    <n v="974"/>
  </r>
  <r>
    <n v="143196"/>
    <s v="VOLUNTEER"/>
    <s v="ACTIVE VOLUNTEER"/>
    <s v="N"/>
    <m/>
    <m/>
    <m/>
    <s v="N"/>
    <m/>
    <x v="1"/>
    <d v="1954-06-20T00:00:00"/>
    <s v="LU3"/>
    <x v="1"/>
    <x v="3"/>
    <d v="2020-03-26T00:00:00"/>
    <s v=""/>
    <x v="3"/>
    <d v="2025-01-31T00:00:00"/>
    <n v="70.665753424657538"/>
    <x v="4"/>
    <d v="2025-01-31T00:00:00"/>
    <n v="1267"/>
  </r>
  <r>
    <n v="13505"/>
    <s v="VOLUNTEER"/>
    <s v="INACTIVE VOLUNTEER"/>
    <s v="N"/>
    <m/>
    <m/>
    <m/>
    <s v="N"/>
    <m/>
    <x v="0"/>
    <d v="1940-05-05T00:00:00"/>
    <s v="LU2"/>
    <x v="1"/>
    <x v="7"/>
    <d v="2010-05-18T00:00:00"/>
    <d v="2023-11-21T00:00:00"/>
    <x v="4"/>
    <d v="2025-01-31T00:00:00"/>
    <n v="84.8"/>
    <x v="4"/>
    <d v="2023-11-21T00:00:00"/>
    <n v="3526"/>
  </r>
  <r>
    <n v="6544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7189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93581"/>
    <s v="VOLUNTEER"/>
    <s v="ACTIVE VOLUNTEER"/>
    <s v="N"/>
    <m/>
    <m/>
    <m/>
    <s v="N"/>
    <m/>
    <x v="0"/>
    <d v="1952-11-01T00:00:00"/>
    <s v="AL7"/>
    <x v="0"/>
    <x v="3"/>
    <d v="2012-01-07T00:00:00"/>
    <s v=""/>
    <x v="0"/>
    <d v="2025-01-31T00:00:00"/>
    <n v="72.298630136986304"/>
    <x v="4"/>
    <d v="2025-01-31T00:00:00"/>
    <n v="3410"/>
  </r>
  <r>
    <n v="162901"/>
    <s v="VOLUNTEER"/>
    <s v="INACTIVE VOLUNTEER"/>
    <s v="N"/>
    <m/>
    <m/>
    <m/>
    <s v="N"/>
    <m/>
    <x v="1"/>
    <d v="2009-03-30T00:00:00"/>
    <s v="LU7"/>
    <x v="1"/>
    <x v="3"/>
    <d v="2023-10-07T00:00:00"/>
    <d v="2024-01-06T00:00:00"/>
    <x v="0"/>
    <d v="2025-01-31T00:00:00"/>
    <n v="15.852054794520548"/>
    <x v="6"/>
    <d v="2024-01-06T00:00:00"/>
    <n v="65"/>
  </r>
  <r>
    <n v="106454"/>
    <s v="VOLUNTEER"/>
    <s v="INACTIVE VOLUNTEER"/>
    <s v="N"/>
    <m/>
    <m/>
    <m/>
    <s v="N"/>
    <m/>
    <x v="0"/>
    <m/>
    <s v="N14"/>
    <x v="2"/>
    <x v="2"/>
    <d v="2013-12-01T00:00:00"/>
    <d v="2015-08-17T00:00:00"/>
    <x v="3"/>
    <d v="2025-01-31T00:00:00"/>
    <n v="125.17260273972603"/>
    <x v="4"/>
    <d v="2015-08-17T00:00:00"/>
    <n v="446"/>
  </r>
  <r>
    <n v="107317"/>
    <s v="VOLUNTEER"/>
    <s v="INACTIVE VOLUNTEER"/>
    <s v="N"/>
    <m/>
    <m/>
    <m/>
    <s v="N"/>
    <m/>
    <x v="1"/>
    <d v="1997-06-09T00:00:00"/>
    <s v="MK45"/>
    <x v="1"/>
    <x v="3"/>
    <d v="2014-11-04T00:00:00"/>
    <d v="2016-08-31T00:00:00"/>
    <x v="3"/>
    <d v="2025-01-31T00:00:00"/>
    <n v="27.665753424657535"/>
    <x v="5"/>
    <d v="2016-08-31T00:00:00"/>
    <n v="477"/>
  </r>
  <r>
    <n v="128980"/>
    <s v="VOLUNTEER"/>
    <s v="INACTIVE VOLUNTEER"/>
    <s v="N"/>
    <m/>
    <m/>
    <m/>
    <s v="N"/>
    <m/>
    <x v="0"/>
    <d v="1975-01-23T00:00:00"/>
    <s v="HP12"/>
    <x v="4"/>
    <x v="2"/>
    <d v="2018-07-15T00:00:00"/>
    <d v="2022-08-23T00:00:00"/>
    <x v="2"/>
    <d v="2025-01-31T00:00:00"/>
    <n v="50.057534246575344"/>
    <x v="3"/>
    <d v="2022-08-23T00:00:00"/>
    <n v="1072"/>
  </r>
  <r>
    <n v="49707"/>
    <s v="VOLUNTEER"/>
    <s v="ACTIVE VOLUNTEER"/>
    <s v="N"/>
    <m/>
    <m/>
    <m/>
    <s v="N"/>
    <m/>
    <x v="0"/>
    <d v="1962-05-24T00:00:00"/>
    <s v="LU2"/>
    <x v="1"/>
    <x v="3"/>
    <d v="2012-08-15T00:00:00"/>
    <s v=""/>
    <x v="2"/>
    <d v="2025-01-31T00:00:00"/>
    <n v="62.734246575342468"/>
    <x v="0"/>
    <d v="2025-01-31T00:00:00"/>
    <n v="3253"/>
  </r>
  <r>
    <n v="115877"/>
    <s v="VOLUNTEER"/>
    <s v="INACTIVE VOLUNTEER"/>
    <s v="N"/>
    <m/>
    <m/>
    <m/>
    <s v="N"/>
    <m/>
    <x v="0"/>
    <d v="1958-02-28T00:00:00"/>
    <s v="CM23"/>
    <x v="2"/>
    <x v="3"/>
    <d v="2021-04-22T00:00:00"/>
    <d v="2021-04-22T00:00:00"/>
    <x v="2"/>
    <d v="2025-01-31T00:00:00"/>
    <n v="66.969863013698628"/>
    <x v="4"/>
    <d v="2021-04-22T00:00:00"/>
    <n v="1"/>
  </r>
  <r>
    <n v="154356"/>
    <s v="VOLUNTEER"/>
    <s v="ACTIVE VOLUNTEER"/>
    <s v="N"/>
    <m/>
    <m/>
    <m/>
    <s v="N"/>
    <m/>
    <x v="0"/>
    <d v="1969-12-20T00:00:00"/>
    <s v="LU3"/>
    <x v="1"/>
    <x v="3"/>
    <d v="2022-02-19T00:00:00"/>
    <s v=""/>
    <x v="0"/>
    <d v="2025-01-31T00:00:00"/>
    <n v="55.153424657534245"/>
    <x v="0"/>
    <d v="2025-01-31T00:00:00"/>
    <n v="770"/>
  </r>
  <r>
    <n v="82667"/>
    <s v="VOLUNTEER"/>
    <s v="INACTIVE VOLUNTEER"/>
    <s v="N"/>
    <m/>
    <m/>
    <m/>
    <s v="N"/>
    <m/>
    <x v="0"/>
    <d v="1997-05-15T00:00:00"/>
    <s v="LU2"/>
    <x v="1"/>
    <x v="2"/>
    <d v="2011-09-17T00:00:00"/>
    <d v="2012-02-03T00:00:00"/>
    <x v="1"/>
    <d v="2025-01-31T00:00:00"/>
    <n v="27.734246575342464"/>
    <x v="5"/>
    <d v="2012-02-03T00:00:00"/>
    <n v="100"/>
  </r>
  <r>
    <n v="105147"/>
    <s v="VOLUNTEER"/>
    <s v="INACTIVE VOLUNTEER"/>
    <s v="N"/>
    <m/>
    <m/>
    <m/>
    <s v="N"/>
    <m/>
    <x v="0"/>
    <d v="1997-04-22T00:00:00"/>
    <s v="AL7"/>
    <x v="0"/>
    <x v="2"/>
    <d v="2013-08-17T00:00:00"/>
    <d v="2013-09-01T00:00:00"/>
    <x v="1"/>
    <d v="2025-01-31T00:00:00"/>
    <n v="27.797260273972604"/>
    <x v="5"/>
    <d v="2013-09-01T00:00:00"/>
    <n v="10"/>
  </r>
  <r>
    <n v="130413"/>
    <s v="VOLUNTEER"/>
    <s v="INACTIVE VOLUNTEER"/>
    <s v="N"/>
    <m/>
    <m/>
    <m/>
    <s v="Y"/>
    <s v="26/03/2024"/>
    <x v="1"/>
    <d v="1963-07-11T00:00:00"/>
    <s v="AL2"/>
    <x v="0"/>
    <x v="3"/>
    <d v="2018-09-10T00:00:00"/>
    <d v="2024-03-01T00:00:00"/>
    <x v="0"/>
    <d v="2025-01-31T00:00:00"/>
    <n v="61.602739726027394"/>
    <x v="0"/>
    <d v="2024-03-01T00:00:00"/>
    <n v="1430"/>
  </r>
  <r>
    <n v="94498"/>
    <s v="VOLUNTEER"/>
    <s v="ACTIVE VOLUNTEER"/>
    <s v="N"/>
    <m/>
    <m/>
    <m/>
    <s v="N"/>
    <m/>
    <x v="0"/>
    <d v="1956-01-22T00:00:00"/>
    <s v="AL2"/>
    <x v="0"/>
    <x v="2"/>
    <d v="2012-04-03T00:00:00"/>
    <s v=""/>
    <x v="0"/>
    <d v="2025-01-31T00:00:00"/>
    <n v="69.07397260273973"/>
    <x v="4"/>
    <d v="2025-01-31T00:00:00"/>
    <n v="3349"/>
  </r>
  <r>
    <n v="80936"/>
    <s v="VOLUNTEER"/>
    <s v="INACTIVE VOLUNTEER"/>
    <s v="N"/>
    <m/>
    <m/>
    <m/>
    <s v="N"/>
    <m/>
    <x v="0"/>
    <d v="1953-10-02T00:00:00"/>
    <s v="TN2"/>
    <x v="2"/>
    <x v="2"/>
    <d v="2009-10-13T00:00:00"/>
    <d v="2017-08-22T00:00:00"/>
    <x v="0"/>
    <d v="2025-01-31T00:00:00"/>
    <n v="71.38082191780822"/>
    <x v="4"/>
    <d v="2017-08-22T00:00:00"/>
    <n v="2051"/>
  </r>
  <r>
    <n v="79536"/>
    <s v="VOLUNTEER"/>
    <s v="INACTIVE VOLUNTEER"/>
    <s v="N"/>
    <m/>
    <m/>
    <m/>
    <s v="N"/>
    <m/>
    <x v="0"/>
    <d v="1986-09-14T00:00:00"/>
    <s v="LU6"/>
    <x v="1"/>
    <x v="3"/>
    <d v="2011-10-12T00:00:00"/>
    <d v="2011-10-12T00:00:00"/>
    <x v="1"/>
    <d v="2025-01-31T00:00:00"/>
    <n v="38.408219178082192"/>
    <x v="2"/>
    <d v="2011-10-12T00:00:00"/>
    <n v="1"/>
  </r>
  <r>
    <n v="108072"/>
    <s v="VOLUNTEER"/>
    <s v="INACTIVE VOLUNTEER"/>
    <s v="N"/>
    <m/>
    <m/>
    <m/>
    <s v="N"/>
    <m/>
    <x v="0"/>
    <d v="1971-09-06T00:00:00"/>
    <s v="MK14"/>
    <x v="4"/>
    <x v="3"/>
    <d v="2014-05-28T00:00:00"/>
    <d v="2015-02-14T00:00:00"/>
    <x v="1"/>
    <d v="2025-01-31T00:00:00"/>
    <n v="53.441095890410956"/>
    <x v="3"/>
    <d v="2015-02-14T00:00:00"/>
    <n v="188"/>
  </r>
  <r>
    <n v="125845"/>
    <s v="VOLUNTEER"/>
    <s v="INACTIVE VOLUNTEER"/>
    <s v="N"/>
    <m/>
    <m/>
    <m/>
    <s v="N"/>
    <m/>
    <x v="0"/>
    <d v="2002-10-30T00:00:00"/>
    <s v="AL5"/>
    <x v="0"/>
    <x v="6"/>
    <d v="2017-12-04T00:00:00"/>
    <d v="2018-04-24T00:00:00"/>
    <x v="0"/>
    <d v="2025-01-31T00:00:00"/>
    <n v="22.271232876712329"/>
    <x v="1"/>
    <d v="2018-04-24T00:00:00"/>
    <n v="102"/>
  </r>
  <r>
    <n v="140955"/>
    <s v="VOLUNTEER"/>
    <s v="ACTIVE VOLUNTEER"/>
    <s v="N"/>
    <m/>
    <m/>
    <m/>
    <s v="N"/>
    <m/>
    <x v="1"/>
    <d v="2006-06-16T00:00:00"/>
    <s v="SG5"/>
    <x v="0"/>
    <x v="3"/>
    <d v="2024-02-14T00:00:00"/>
    <s v=""/>
    <x v="0"/>
    <d v="2025-01-31T00:00:00"/>
    <n v="18.641095890410959"/>
    <x v="1"/>
    <d v="2025-01-31T00:00:00"/>
    <n v="253"/>
  </r>
  <r>
    <n v="140397"/>
    <s v="VOLUNTEER"/>
    <s v="INACTIVE VOLUNTEER"/>
    <s v="N"/>
    <m/>
    <m/>
    <m/>
    <s v="N"/>
    <m/>
    <x v="0"/>
    <d v="1982-07-20T00:00:00"/>
    <s v="LU5"/>
    <x v="1"/>
    <x v="6"/>
    <d v="2019-11-06T00:00:00"/>
    <d v="2021-08-24T00:00:00"/>
    <x v="0"/>
    <d v="2025-01-31T00:00:00"/>
    <n v="42.564383561643837"/>
    <x v="2"/>
    <d v="2021-08-24T00:00:00"/>
    <n v="470"/>
  </r>
  <r>
    <n v="111942"/>
    <s v="VOLUNTEER"/>
    <s v="ACTIVE VOLUNTEER"/>
    <s v="N"/>
    <m/>
    <m/>
    <m/>
    <s v="N"/>
    <m/>
    <x v="0"/>
    <d v="1953-03-04T00:00:00"/>
    <s v="MK42"/>
    <x v="1"/>
    <x v="3"/>
    <d v="2015-05-01T00:00:00"/>
    <s v=""/>
    <x v="0"/>
    <d v="2025-01-31T00:00:00"/>
    <n v="71.961643835616442"/>
    <x v="4"/>
    <d v="2025-01-31T00:00:00"/>
    <n v="2546"/>
  </r>
  <r>
    <n v="93442"/>
    <s v="VOLUNTEER"/>
    <s v="INACTIVE VOLUNTEER"/>
    <s v="N"/>
    <m/>
    <m/>
    <m/>
    <s v="N"/>
    <m/>
    <x v="1"/>
    <d v="1952-01-27T00:00:00"/>
    <s v="EN8"/>
    <x v="0"/>
    <x v="2"/>
    <d v="2012-01-25T00:00:00"/>
    <d v="2012-07-25T00:00:00"/>
    <x v="1"/>
    <d v="2025-01-31T00:00:00"/>
    <n v="73.063013698630144"/>
    <x v="4"/>
    <d v="2012-07-25T00:00:00"/>
    <n v="131"/>
  </r>
  <r>
    <n v="154806"/>
    <s v="VOLUNTEER"/>
    <s v="INACTIVE VOLUNTEER"/>
    <s v="N"/>
    <m/>
    <m/>
    <m/>
    <s v="N"/>
    <m/>
    <x v="1"/>
    <d v="2007-10-06T00:00:00"/>
    <s v="LU6"/>
    <x v="1"/>
    <x v="7"/>
    <d v="2022-02-15T00:00:00"/>
    <d v="2022-08-03T00:00:00"/>
    <x v="0"/>
    <d v="2025-01-31T00:00:00"/>
    <n v="17.334246575342465"/>
    <x v="1"/>
    <d v="2022-08-03T00:00:00"/>
    <n v="122"/>
  </r>
  <r>
    <n v="116389"/>
    <s v="VOLUNTEER"/>
    <s v="INACTIVE VOLUNTEER"/>
    <s v="N"/>
    <m/>
    <m/>
    <m/>
    <s v="N"/>
    <m/>
    <x v="1"/>
    <d v="1974-06-11T00:00:00"/>
    <s v="MK2"/>
    <x v="4"/>
    <x v="2"/>
    <d v="2016-03-15T00:00:00"/>
    <d v="2017-04-20T00:00:00"/>
    <x v="0"/>
    <d v="2025-01-31T00:00:00"/>
    <n v="50.676712328767124"/>
    <x v="3"/>
    <d v="2017-04-20T00:00:00"/>
    <n v="288"/>
  </r>
  <r>
    <n v="123076"/>
    <s v="VOLUNTEER"/>
    <s v="INACTIVE VOLUNTEER"/>
    <s v="N"/>
    <m/>
    <m/>
    <m/>
    <s v="N"/>
    <m/>
    <x v="0"/>
    <d v="1999-04-30T00:00:00"/>
    <s v="LU4"/>
    <x v="1"/>
    <x v="3"/>
    <s v="Not Recorded"/>
    <s v="Not Recorded"/>
    <x v="0"/>
    <d v="2025-01-31T00:00:00"/>
    <n v="25.775342465753425"/>
    <x v="5"/>
    <s v="Not Recorded"/>
    <s v=""/>
  </r>
  <r>
    <n v="169143"/>
    <s v="VOLUNTEER"/>
    <s v="PROSPECTIVE VOLUNTEER"/>
    <s v="N"/>
    <m/>
    <m/>
    <m/>
    <s v="N"/>
    <m/>
    <x v="0"/>
    <d v="1964-11-29T00:00:00"/>
    <s v="HP4"/>
    <x v="0"/>
    <x v="4"/>
    <s v="Not Recorded"/>
    <s v="Not Recorded"/>
    <x v="1"/>
    <d v="2025-01-31T00:00:00"/>
    <n v="60.213698630136989"/>
    <x v="0"/>
    <s v="Not Recorded"/>
    <s v=""/>
  </r>
  <r>
    <n v="31758"/>
    <s v="VOLUNTEER"/>
    <s v="INACTIVE VOLUNTEER"/>
    <s v="N"/>
    <m/>
    <m/>
    <m/>
    <s v="N"/>
    <m/>
    <x v="0"/>
    <d v="1947-03-11T00:00:00"/>
    <s v="LU5"/>
    <x v="1"/>
    <x v="3"/>
    <d v="2012-10-22T00:00:00"/>
    <d v="2013-10-25T00:00:00"/>
    <x v="1"/>
    <d v="2025-01-31T00:00:00"/>
    <n v="77.947945205479456"/>
    <x v="4"/>
    <d v="2013-10-25T00:00:00"/>
    <n v="265"/>
  </r>
  <r>
    <n v="18215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11552"/>
    <s v="VOLUNTEER"/>
    <s v="ACTIVE VOLUNTEER"/>
    <s v="N"/>
    <m/>
    <m/>
    <m/>
    <s v="N"/>
    <m/>
    <x v="1"/>
    <d v="1995-04-04T00:00:00"/>
    <s v="HP2"/>
    <x v="0"/>
    <x v="2"/>
    <d v="2015-04-13T00:00:00"/>
    <s v=""/>
    <x v="0"/>
    <d v="2025-01-31T00:00:00"/>
    <n v="29.849315068493151"/>
    <x v="5"/>
    <d v="2025-01-31T00:00:00"/>
    <n v="2560"/>
  </r>
  <r>
    <n v="123055"/>
    <s v="VOLUNTEER"/>
    <s v="INACTIVE VOLUNTEER"/>
    <s v="N"/>
    <m/>
    <m/>
    <m/>
    <s v="N"/>
    <m/>
    <x v="0"/>
    <d v="1950-06-04T00:00:00"/>
    <s v="LU6"/>
    <x v="1"/>
    <x v="3"/>
    <s v="Not Recorded"/>
    <s v="Not Recorded"/>
    <x v="0"/>
    <d v="2025-01-31T00:00:00"/>
    <n v="74.712328767123282"/>
    <x v="4"/>
    <s v="Not Recorded"/>
    <s v=""/>
  </r>
  <r>
    <n v="151985"/>
    <s v="VOLUNTEER"/>
    <s v="INACTIVE VOLUNTEER"/>
    <s v="N"/>
    <m/>
    <m/>
    <m/>
    <s v="N"/>
    <m/>
    <x v="1"/>
    <d v="2005-06-10T00:00:00"/>
    <s v="LU4"/>
    <x v="1"/>
    <x v="3"/>
    <d v="2021-10-21T00:00:00"/>
    <d v="2021-12-17T00:00:00"/>
    <x v="0"/>
    <d v="2025-01-31T00:00:00"/>
    <n v="19.657534246575342"/>
    <x v="1"/>
    <d v="2021-12-17T00:00:00"/>
    <n v="42"/>
  </r>
  <r>
    <n v="80676"/>
    <s v="VOLUNTEER"/>
    <s v="INACTIVE VOLUNTEER"/>
    <s v="N"/>
    <m/>
    <m/>
    <m/>
    <s v="N"/>
    <m/>
    <x v="0"/>
    <d v="1964-03-31T00:00:00"/>
    <s v="LU5"/>
    <x v="1"/>
    <x v="3"/>
    <d v="2011-09-28T00:00:00"/>
    <d v="2012-08-17T00:00:00"/>
    <x v="1"/>
    <d v="2025-01-31T00:00:00"/>
    <n v="60.87945205479452"/>
    <x v="0"/>
    <d v="2012-08-17T00:00:00"/>
    <n v="233"/>
  </r>
  <r>
    <n v="109372"/>
    <s v="VOLUNTEER"/>
    <s v="INACTIVE VOLUNTEER"/>
    <s v="N"/>
    <m/>
    <m/>
    <m/>
    <s v="N"/>
    <m/>
    <x v="1"/>
    <d v="1958-08-11T00:00:00"/>
    <s v="EN10"/>
    <x v="0"/>
    <x v="3"/>
    <d v="2014-10-29T00:00:00"/>
    <s v=""/>
    <x v="3"/>
    <d v="2025-01-31T00:00:00"/>
    <n v="66.520547945205479"/>
    <x v="4"/>
    <d v="2025-01-31T00:00:00"/>
    <n v="2678"/>
  </r>
  <r>
    <n v="143209"/>
    <s v="VOLUNTEER"/>
    <s v="INACTIVE VOLUNTEER"/>
    <s v="N"/>
    <m/>
    <m/>
    <m/>
    <s v="N"/>
    <m/>
    <x v="1"/>
    <d v="2001-12-08T00:00:00"/>
    <s v="AL7"/>
    <x v="0"/>
    <x v="6"/>
    <d v="2020-02-03T00:00:00"/>
    <d v="2021-09-08T00:00:00"/>
    <x v="0"/>
    <d v="2025-01-31T00:00:00"/>
    <n v="23.164383561643834"/>
    <x v="1"/>
    <d v="2021-09-08T00:00:00"/>
    <n v="418"/>
  </r>
  <r>
    <n v="122666"/>
    <s v="VOLUNTEER"/>
    <s v="INACTIVE VOLUNTEER"/>
    <s v="N"/>
    <m/>
    <m/>
    <m/>
    <s v="N"/>
    <m/>
    <x v="0"/>
    <d v="1956-05-26T00:00:00"/>
    <s v="AL1"/>
    <x v="0"/>
    <x v="2"/>
    <d v="2017-05-31T00:00:00"/>
    <d v="2018-08-07T00:00:00"/>
    <x v="0"/>
    <d v="2025-01-31T00:00:00"/>
    <n v="68.731506849315068"/>
    <x v="4"/>
    <d v="2018-08-07T00:00:00"/>
    <n v="310"/>
  </r>
  <r>
    <n v="146962"/>
    <s v="VOLUNTEER"/>
    <s v="INACTIVE VOLUNTEER"/>
    <s v="N"/>
    <m/>
    <m/>
    <m/>
    <s v="N"/>
    <m/>
    <x v="0"/>
    <d v="2004-10-28T00:00:00"/>
    <s v="LU2"/>
    <x v="1"/>
    <x v="4"/>
    <d v="2020-10-17T00:00:00"/>
    <d v="2021-08-31T00:00:00"/>
    <x v="0"/>
    <d v="2025-01-31T00:00:00"/>
    <n v="20.273972602739725"/>
    <x v="1"/>
    <d v="2021-08-31T00:00:00"/>
    <n v="227"/>
  </r>
  <r>
    <n v="94994"/>
    <s v="VOLUNTEER"/>
    <s v="INACTIVE VOLUNTEER"/>
    <s v="N"/>
    <m/>
    <m/>
    <m/>
    <s v="N"/>
    <m/>
    <x v="0"/>
    <d v="1975-04-25T00:00:00"/>
    <s v="HP2"/>
    <x v="0"/>
    <x v="2"/>
    <d v="2012-05-11T00:00:00"/>
    <d v="2012-07-01T00:00:00"/>
    <x v="1"/>
    <d v="2025-01-31T00:00:00"/>
    <n v="49.805479452054797"/>
    <x v="3"/>
    <d v="2012-07-01T00:00:00"/>
    <n v="36"/>
  </r>
  <r>
    <n v="150616"/>
    <s v="VOLUNTEER"/>
    <s v="INACTIVE VOLUNTEER"/>
    <s v="N"/>
    <m/>
    <m/>
    <m/>
    <s v="N"/>
    <m/>
    <x v="0"/>
    <d v="2004-09-04T00:00:00"/>
    <s v="MK45"/>
    <x v="1"/>
    <x v="0"/>
    <d v="2021-06-02T00:00:00"/>
    <d v="2022-09-02T00:00:00"/>
    <x v="0"/>
    <d v="2025-01-31T00:00:00"/>
    <n v="20.421917808219177"/>
    <x v="1"/>
    <d v="2022-09-02T00:00:00"/>
    <n v="328"/>
  </r>
  <r>
    <n v="114327"/>
    <s v="VOLUNTEER"/>
    <s v="INACTIVE VOLUNTEER"/>
    <s v="N"/>
    <m/>
    <m/>
    <m/>
    <s v="N"/>
    <m/>
    <x v="1"/>
    <d v="1999-05-09T00:00:00"/>
    <s v="LU3"/>
    <x v="1"/>
    <x v="1"/>
    <d v="2016-04-09T00:00:00"/>
    <s v=""/>
    <x v="0"/>
    <d v="2025-01-31T00:00:00"/>
    <n v="25.75068493150685"/>
    <x v="5"/>
    <d v="2025-01-31T00:00:00"/>
    <n v="2300"/>
  </r>
  <r>
    <n v="146635"/>
    <s v="VOLUNTEER"/>
    <s v="ACTIVE VOLUNTEER"/>
    <s v="N"/>
    <m/>
    <m/>
    <m/>
    <s v="N"/>
    <m/>
    <x v="0"/>
    <d v="1958-03-13T00:00:00"/>
    <s v="AL5"/>
    <x v="0"/>
    <x v="3"/>
    <d v="2020-08-25T00:00:00"/>
    <s v=""/>
    <x v="0"/>
    <d v="2025-01-31T00:00:00"/>
    <n v="66.93424657534247"/>
    <x v="4"/>
    <d v="2025-01-31T00:00:00"/>
    <n v="1159"/>
  </r>
  <r>
    <n v="114788"/>
    <s v="VOLUNTEER"/>
    <s v="INACTIVE VOLUNTEER"/>
    <s v="N"/>
    <m/>
    <m/>
    <m/>
    <s v="N"/>
    <m/>
    <x v="1"/>
    <d v="1999-05-10T00:00:00"/>
    <s v="EN6"/>
    <x v="0"/>
    <x v="2"/>
    <d v="2015-11-06T00:00:00"/>
    <d v="2016-05-06T00:00:00"/>
    <x v="0"/>
    <d v="2025-01-31T00:00:00"/>
    <n v="25.747945205479454"/>
    <x v="5"/>
    <d v="2016-05-06T00:00:00"/>
    <n v="131"/>
  </r>
  <r>
    <n v="106646"/>
    <s v="VOLUNTEER"/>
    <s v="INACTIVE VOLUNTEER"/>
    <s v="N"/>
    <m/>
    <m/>
    <m/>
    <s v="N"/>
    <m/>
    <x v="0"/>
    <d v="1965-12-25T00:00:00"/>
    <s v="AL1"/>
    <x v="0"/>
    <x v="2"/>
    <d v="2013-09-10T00:00:00"/>
    <d v="2015-03-31T00:00:00"/>
    <x v="1"/>
    <d v="2025-01-31T00:00:00"/>
    <n v="59.142465753424659"/>
    <x v="0"/>
    <d v="2015-03-31T00:00:00"/>
    <n v="406"/>
  </r>
  <r>
    <n v="93889"/>
    <s v="VOLUNTEER"/>
    <s v="INACTIVE VOLUNTEER"/>
    <s v="N"/>
    <m/>
    <m/>
    <m/>
    <s v="N"/>
    <m/>
    <x v="0"/>
    <d v="1981-09-05T00:00:00"/>
    <s v="AL7"/>
    <x v="0"/>
    <x v="2"/>
    <d v="2012-03-01T00:00:00"/>
    <d v="2013-09-01T00:00:00"/>
    <x v="1"/>
    <d v="2025-01-31T00:00:00"/>
    <n v="43.435616438356163"/>
    <x v="2"/>
    <d v="2013-09-01T00:00:00"/>
    <n v="392"/>
  </r>
  <r>
    <n v="80937"/>
    <s v="VOLUNTEER"/>
    <s v="INACTIVE VOLUNTEER"/>
    <s v="N"/>
    <m/>
    <m/>
    <m/>
    <s v="N"/>
    <m/>
    <x v="0"/>
    <d v="1943-12-01T00:00:00"/>
    <s v="AL5"/>
    <x v="0"/>
    <x v="2"/>
    <d v="2009-09-09T00:00:00"/>
    <d v="2016-03-16T00:00:00"/>
    <x v="0"/>
    <d v="2025-01-31T00:00:00"/>
    <n v="81.224657534246575"/>
    <x v="4"/>
    <d v="2016-03-16T00:00:00"/>
    <n v="1701"/>
  </r>
  <r>
    <n v="62802"/>
    <s v="VOLUNTEER"/>
    <s v="ACTIVE VOLUNTEER"/>
    <s v="N"/>
    <m/>
    <m/>
    <m/>
    <s v="N"/>
    <m/>
    <x v="1"/>
    <d v="1946-02-05T00:00:00"/>
    <s v="LU2"/>
    <x v="1"/>
    <x v="3"/>
    <d v="2011-01-29T00:00:00"/>
    <s v=""/>
    <x v="0"/>
    <d v="2025-01-31T00:00:00"/>
    <n v="79.041095890410958"/>
    <x v="4"/>
    <d v="2025-01-31T00:00:00"/>
    <n v="3655"/>
  </r>
  <r>
    <n v="158351"/>
    <s v="VOLUNTEER"/>
    <s v="INACTIVE VOLUNTEER"/>
    <s v="N"/>
    <m/>
    <m/>
    <m/>
    <s v="N"/>
    <m/>
    <x v="1"/>
    <d v="2004-11-24T00:00:00"/>
    <s v="HP22"/>
    <x v="4"/>
    <x v="3"/>
    <d v="2022-11-07T00:00:00"/>
    <d v="2023-09-09T00:00:00"/>
    <x v="0"/>
    <d v="2025-01-31T00:00:00"/>
    <n v="20.2"/>
    <x v="1"/>
    <d v="2023-09-09T00:00:00"/>
    <n v="220"/>
  </r>
  <r>
    <n v="102843"/>
    <s v="VOLUNTEER"/>
    <s v="INACTIVE VOLUNTEER"/>
    <s v="N"/>
    <m/>
    <m/>
    <m/>
    <s v="N"/>
    <m/>
    <x v="1"/>
    <d v="1970-10-27T00:00:00"/>
    <s v="WD3"/>
    <x v="0"/>
    <x v="3"/>
    <d v="2013-02-13T00:00:00"/>
    <d v="2013-07-15T00:00:00"/>
    <x v="1"/>
    <d v="2025-01-31T00:00:00"/>
    <n v="54.301369863013697"/>
    <x v="3"/>
    <d v="2013-07-15T00:00:00"/>
    <n v="109"/>
  </r>
  <r>
    <n v="110940"/>
    <s v="VOLUNTEER"/>
    <s v="INACTIVE VOLUNTEER"/>
    <s v="N"/>
    <m/>
    <m/>
    <m/>
    <s v="N"/>
    <m/>
    <x v="1"/>
    <d v="1997-12-21T00:00:00"/>
    <s v="WD24"/>
    <x v="0"/>
    <x v="2"/>
    <d v="2015-02-14T00:00:00"/>
    <d v="2015-12-17T00:00:00"/>
    <x v="0"/>
    <d v="2025-01-31T00:00:00"/>
    <n v="27.13150684931507"/>
    <x v="5"/>
    <d v="2015-12-17T00:00:00"/>
    <n v="219"/>
  </r>
  <r>
    <n v="169207"/>
    <s v="VOLUNTEER"/>
    <s v="PROSPECTIVE VOLUNTEER"/>
    <s v="N"/>
    <m/>
    <m/>
    <m/>
    <s v="N"/>
    <m/>
    <x v="0"/>
    <d v="2004-05-24T00:00:00"/>
    <s v="LU3"/>
    <x v="1"/>
    <x v="5"/>
    <s v="Not Recorded"/>
    <s v="Not Recorded"/>
    <x v="1"/>
    <d v="2025-01-31T00:00:00"/>
    <n v="20.704109589041096"/>
    <x v="1"/>
    <s v="Not Recorded"/>
    <s v=""/>
  </r>
  <r>
    <n v="126388"/>
    <s v="VOLUNTEER"/>
    <s v="INACTIVE VOLUNTEER"/>
    <s v="N"/>
    <m/>
    <m/>
    <m/>
    <s v="N"/>
    <m/>
    <x v="1"/>
    <d v="2001-02-11T00:00:00"/>
    <s v="MK8"/>
    <x v="4"/>
    <x v="1"/>
    <s v="Not Recorded"/>
    <s v="Not Recorded"/>
    <x v="1"/>
    <d v="2025-01-31T00:00:00"/>
    <n v="23.986301369863014"/>
    <x v="1"/>
    <s v="Not Recorded"/>
    <s v=""/>
  </r>
  <r>
    <n v="111454"/>
    <s v="VOLUNTEER"/>
    <s v="INACTIVE VOLUNTEER"/>
    <s v="N"/>
    <m/>
    <m/>
    <m/>
    <s v="N"/>
    <m/>
    <x v="0"/>
    <d v="1999-12-19T00:00:00"/>
    <s v="AL3"/>
    <x v="0"/>
    <x v="2"/>
    <d v="2015-03-28T00:00:00"/>
    <d v="2022-04-06T00:00:00"/>
    <x v="0"/>
    <d v="2025-01-31T00:00:00"/>
    <n v="25.136986301369863"/>
    <x v="5"/>
    <d v="2022-04-06T00:00:00"/>
    <n v="1833"/>
  </r>
  <r>
    <n v="101728"/>
    <s v="VOLUNTEER"/>
    <s v="INACTIVE VOLUNTEER"/>
    <s v="N"/>
    <m/>
    <m/>
    <m/>
    <s v="N"/>
    <m/>
    <x v="1"/>
    <d v="1939-06-13T00:00:00"/>
    <s v="MK45"/>
    <x v="1"/>
    <x v="3"/>
    <d v="2012-11-27T00:00:00"/>
    <d v="2023-03-07T00:00:00"/>
    <x v="3"/>
    <d v="2025-01-31T00:00:00"/>
    <n v="85.69589041095891"/>
    <x v="4"/>
    <d v="2023-03-07T00:00:00"/>
    <n v="2681"/>
  </r>
  <r>
    <n v="119955"/>
    <s v="VOLUNTEER"/>
    <s v="INACTIVE VOLUNTEER"/>
    <s v="N"/>
    <m/>
    <m/>
    <m/>
    <s v="N"/>
    <m/>
    <x v="0"/>
    <d v="2003-07-14T00:00:00"/>
    <s v="UB5"/>
    <x v="2"/>
    <x v="6"/>
    <d v="2016-11-26T00:00:00"/>
    <d v="2019-01-23T00:00:00"/>
    <x v="0"/>
    <d v="2025-01-31T00:00:00"/>
    <n v="21.567123287671233"/>
    <x v="1"/>
    <d v="2019-01-23T00:00:00"/>
    <n v="563"/>
  </r>
  <r>
    <n v="125988"/>
    <s v="VOLUNTEER"/>
    <s v="INACTIVE VOLUNTEER"/>
    <s v="N"/>
    <m/>
    <m/>
    <m/>
    <s v="N"/>
    <m/>
    <x v="1"/>
    <d v="1955-04-18T00:00:00"/>
    <s v="LU1"/>
    <x v="1"/>
    <x v="3"/>
    <d v="2022-03-29T00:00:00"/>
    <d v="2022-03-29T00:00:00"/>
    <x v="4"/>
    <d v="2025-01-31T00:00:00"/>
    <n v="69.838356164383555"/>
    <x v="4"/>
    <d v="2022-03-29T00:00:00"/>
    <n v="1"/>
  </r>
  <r>
    <n v="136654"/>
    <s v="VOLUNTEER"/>
    <s v="INACTIVE VOLUNTEER"/>
    <s v="N"/>
    <m/>
    <m/>
    <m/>
    <s v="N"/>
    <m/>
    <x v="0"/>
    <d v="2000-09-12T00:00:00"/>
    <s v="LU6"/>
    <x v="1"/>
    <x v="3"/>
    <s v="Not Recorded"/>
    <s v="Not Recorded"/>
    <x v="1"/>
    <d v="2025-01-31T00:00:00"/>
    <n v="24.402739726027399"/>
    <x v="1"/>
    <s v="Not Recorded"/>
    <s v=""/>
  </r>
  <r>
    <n v="93850"/>
    <s v="VOLUNTEER"/>
    <s v="ACTIVE VOLUNTEER"/>
    <s v="N"/>
    <m/>
    <m/>
    <m/>
    <s v="N"/>
    <m/>
    <x v="1"/>
    <d v="1940-05-08T00:00:00"/>
    <s v="AL2"/>
    <x v="0"/>
    <x v="3"/>
    <s v="Not Recorded"/>
    <s v="Not Recorded"/>
    <x v="0"/>
    <d v="2025-01-31T00:00:00"/>
    <n v="84.791780821917811"/>
    <x v="4"/>
    <s v="Not Recorded"/>
    <s v=""/>
  </r>
  <r>
    <n v="120695"/>
    <s v="VOLUNTEER"/>
    <s v="INACTIVE VOLUNTEER"/>
    <s v="N"/>
    <m/>
    <m/>
    <m/>
    <s v="N"/>
    <m/>
    <x v="0"/>
    <d v="1964-09-20T00:00:00"/>
    <s v="LU4"/>
    <x v="1"/>
    <x v="3"/>
    <d v="2018-06-20T00:00:00"/>
    <d v="2019-02-07T00:00:00"/>
    <x v="4"/>
    <d v="2025-01-31T00:00:00"/>
    <n v="60.405479452054792"/>
    <x v="0"/>
    <d v="2019-02-07T00:00:00"/>
    <n v="167"/>
  </r>
  <r>
    <n v="93448"/>
    <s v="VOLUNTEER"/>
    <s v="INACTIVE VOLUNTEER"/>
    <s v="N"/>
    <m/>
    <m/>
    <m/>
    <s v="N"/>
    <m/>
    <x v="0"/>
    <m/>
    <s v="SG18"/>
    <x v="1"/>
    <x v="3"/>
    <d v="2012-11-19T00:00:00"/>
    <d v="2012-11-19T00:00:00"/>
    <x v="1"/>
    <d v="2025-01-31T00:00:00"/>
    <n v="125.17260273972603"/>
    <x v="4"/>
    <d v="2012-11-19T00:00:00"/>
    <n v="1"/>
  </r>
  <r>
    <n v="107513"/>
    <s v="VOLUNTEER"/>
    <s v="INACTIVE VOLUNTEER"/>
    <s v="N"/>
    <m/>
    <m/>
    <m/>
    <s v="N"/>
    <m/>
    <x v="0"/>
    <d v="1954-05-15T00:00:00"/>
    <s v="AL7"/>
    <x v="0"/>
    <x v="2"/>
    <d v="2014-03-27T00:00:00"/>
    <d v="2017-04-19T00:00:00"/>
    <x v="0"/>
    <d v="2025-01-31T00:00:00"/>
    <n v="70.764383561643839"/>
    <x v="4"/>
    <d v="2017-04-19T00:00:00"/>
    <n v="800"/>
  </r>
  <r>
    <n v="151377"/>
    <s v="VOLUNTEER"/>
    <s v="INACTIVE VOLUNTEER"/>
    <s v="N"/>
    <m/>
    <m/>
    <m/>
    <s v="N"/>
    <m/>
    <x v="0"/>
    <d v="2005-04-15T00:00:00"/>
    <s v="WD17"/>
    <x v="0"/>
    <x v="1"/>
    <d v="2021-09-04T00:00:00"/>
    <d v="2022-09-03T00:00:00"/>
    <x v="0"/>
    <d v="2025-01-31T00:00:00"/>
    <n v="19.81095890410959"/>
    <x v="1"/>
    <d v="2022-09-03T00:00:00"/>
    <n v="260"/>
  </r>
  <r>
    <n v="116626"/>
    <s v="VOLUNTEER"/>
    <s v="ACTIVE VOLUNTEER"/>
    <s v="N"/>
    <m/>
    <m/>
    <m/>
    <s v="N"/>
    <m/>
    <x v="0"/>
    <d v="1950-12-25T00:00:00"/>
    <s v="AL2"/>
    <x v="0"/>
    <x v="3"/>
    <d v="2016-03-28T00:00:00"/>
    <s v=""/>
    <x v="0"/>
    <d v="2025-01-31T00:00:00"/>
    <n v="74.153424657534245"/>
    <x v="4"/>
    <d v="2025-01-31T00:00:00"/>
    <n v="2310"/>
  </r>
  <r>
    <n v="108552"/>
    <s v="VOLUNTEER"/>
    <s v="INACTIVE VOLUNTEER"/>
    <s v="N"/>
    <m/>
    <m/>
    <m/>
    <s v="N"/>
    <m/>
    <x v="1"/>
    <d v="1961-08-23T00:00:00"/>
    <s v="MK16"/>
    <x v="4"/>
    <x v="2"/>
    <s v="Not Recorded"/>
    <s v="Not Recorded"/>
    <x v="0"/>
    <d v="2025-01-31T00:00:00"/>
    <n v="63.484931506849314"/>
    <x v="0"/>
    <s v="Not Recorded"/>
    <s v=""/>
  </r>
  <r>
    <n v="110707"/>
    <s v="VOLUNTEER"/>
    <s v="INACTIVE VOLUNTEER"/>
    <s v="N"/>
    <m/>
    <m/>
    <m/>
    <s v="N"/>
    <m/>
    <x v="1"/>
    <d v="1978-03-19T00:00:00"/>
    <s v="WD18"/>
    <x v="0"/>
    <x v="6"/>
    <d v="2015-09-30T00:00:00"/>
    <d v="2017-09-08T00:00:00"/>
    <x v="2"/>
    <d v="2025-01-31T00:00:00"/>
    <n v="46.904109589041099"/>
    <x v="3"/>
    <d v="2017-09-08T00:00:00"/>
    <n v="508"/>
  </r>
  <r>
    <n v="135100"/>
    <s v="VOLUNTEER"/>
    <s v="INACTIVE VOLUNTEER"/>
    <s v="N"/>
    <m/>
    <m/>
    <m/>
    <s v="N"/>
    <m/>
    <x v="0"/>
    <d v="1999-03-16T00:00:00"/>
    <s v="LU3"/>
    <x v="1"/>
    <x v="1"/>
    <d v="2020-02-13T00:00:00"/>
    <d v="2022-12-01T00:00:00"/>
    <x v="4"/>
    <d v="2025-01-31T00:00:00"/>
    <n v="25.898630136986302"/>
    <x v="5"/>
    <d v="2022-12-01T00:00:00"/>
    <n v="731"/>
  </r>
  <r>
    <n v="163431"/>
    <s v="VOLUNTEER"/>
    <s v="INACTIVE VOLUNTEER"/>
    <s v="N"/>
    <m/>
    <m/>
    <m/>
    <s v="N"/>
    <m/>
    <x v="0"/>
    <d v="2006-11-22T00:00:00"/>
    <s v="LU3"/>
    <x v="1"/>
    <x v="1"/>
    <s v="Not Recorded"/>
    <s v="Not Recorded"/>
    <x v="1"/>
    <d v="2025-01-31T00:00:00"/>
    <n v="18.205479452054796"/>
    <x v="1"/>
    <s v="Not Recorded"/>
    <s v=""/>
  </r>
  <r>
    <n v="93517"/>
    <s v="VOLUNTEER"/>
    <s v="INACTIVE VOLUNTEER"/>
    <s v="N"/>
    <m/>
    <m/>
    <m/>
    <s v="N"/>
    <m/>
    <x v="0"/>
    <d v="1995-03-05T00:00:00"/>
    <s v="MK42"/>
    <x v="1"/>
    <x v="1"/>
    <d v="2012-06-02T00:00:00"/>
    <d v="2013-01-01T00:00:00"/>
    <x v="1"/>
    <d v="2025-01-31T00:00:00"/>
    <n v="29.931506849315067"/>
    <x v="5"/>
    <d v="2013-01-01T00:00:00"/>
    <n v="152"/>
  </r>
  <r>
    <n v="153611"/>
    <s v="VOLUNTEER"/>
    <s v="INACTIVE VOLUNTEER"/>
    <s v="N"/>
    <m/>
    <m/>
    <m/>
    <s v="N"/>
    <m/>
    <x v="1"/>
    <d v="2004-11-14T00:00:00"/>
    <s v="LU4"/>
    <x v="1"/>
    <x v="1"/>
    <d v="2022-01-08T00:00:00"/>
    <d v="2022-07-13T00:00:00"/>
    <x v="0"/>
    <d v="2025-01-31T00:00:00"/>
    <n v="20.227397260273971"/>
    <x v="1"/>
    <d v="2022-07-13T00:00:00"/>
    <n v="133"/>
  </r>
  <r>
    <n v="93265"/>
    <s v="VOLUNTEER"/>
    <s v="INACTIVE VOLUNTEER"/>
    <s v="N"/>
    <m/>
    <m/>
    <m/>
    <s v="N"/>
    <m/>
    <x v="1"/>
    <m/>
    <s v="LU4"/>
    <x v="1"/>
    <x v="1"/>
    <d v="2012-08-13T00:00:00"/>
    <d v="2012-08-13T00:00:00"/>
    <x v="1"/>
    <d v="2025-01-31T00:00:00"/>
    <n v="125.17260273972603"/>
    <x v="4"/>
    <d v="2012-08-13T00:00:00"/>
    <n v="1"/>
  </r>
  <r>
    <n v="138657"/>
    <s v="VOLUNTEER"/>
    <s v="INACTIVE VOLUNTEER"/>
    <s v="N"/>
    <m/>
    <m/>
    <m/>
    <s v="N"/>
    <m/>
    <x v="1"/>
    <d v="2001-08-30T00:00:00"/>
    <s v="LU3"/>
    <x v="1"/>
    <x v="1"/>
    <s v="Not Recorded"/>
    <s v="Not Recorded"/>
    <x v="1"/>
    <d v="2025-01-31T00:00:00"/>
    <n v="23.438356164383563"/>
    <x v="1"/>
    <s v="Not Recorded"/>
    <s v=""/>
  </r>
  <r>
    <n v="156627"/>
    <s v="VOLUNTEER"/>
    <s v="INACTIVE VOLUNTEER"/>
    <s v="N"/>
    <m/>
    <m/>
    <m/>
    <s v="N"/>
    <m/>
    <x v="1"/>
    <d v="1992-08-27T00:00:00"/>
    <s v="LU4"/>
    <x v="3"/>
    <x v="1"/>
    <s v="Not Recorded"/>
    <s v="Not Recorded"/>
    <x v="1"/>
    <d v="2025-01-31T00:00:00"/>
    <n v="32.452054794520549"/>
    <x v="5"/>
    <s v="Not Recorded"/>
    <s v=""/>
  </r>
  <r>
    <n v="94368"/>
    <s v="VOLUNTEER"/>
    <s v="ACTIVE VOLUNTEER"/>
    <s v="N"/>
    <m/>
    <m/>
    <m/>
    <s v="N"/>
    <m/>
    <x v="0"/>
    <d v="1948-01-04T00:00:00"/>
    <s v="WD3"/>
    <x v="0"/>
    <x v="6"/>
    <d v="2012-03-28T00:00:00"/>
    <s v=""/>
    <x v="0"/>
    <d v="2025-01-31T00:00:00"/>
    <n v="77.128767123287673"/>
    <x v="4"/>
    <d v="2025-01-31T00:00:00"/>
    <n v="3353"/>
  </r>
  <r>
    <n v="156641"/>
    <s v="VOLUNTEER"/>
    <s v="INACTIVE VOLUNTEER"/>
    <s v="N"/>
    <m/>
    <m/>
    <m/>
    <s v="N"/>
    <m/>
    <x v="0"/>
    <d v="2006-01-25T00:00:00"/>
    <s v="AL5"/>
    <x v="0"/>
    <x v="3"/>
    <d v="2022-07-15T00:00:00"/>
    <d v="2024-08-31T00:00:00"/>
    <x v="0"/>
    <d v="2025-01-31T00:00:00"/>
    <n v="19.030136986301368"/>
    <x v="1"/>
    <d v="2024-08-31T00:00:00"/>
    <n v="556"/>
  </r>
  <r>
    <n v="102736"/>
    <s v="VOLUNTEER"/>
    <s v="INACTIVE VOLUNTEER"/>
    <s v="N"/>
    <m/>
    <m/>
    <m/>
    <s v="N"/>
    <m/>
    <x v="0"/>
    <m/>
    <s v="N21"/>
    <x v="2"/>
    <x v="0"/>
    <d v="2014-01-03T00:00:00"/>
    <d v="2014-01-29T00:00:00"/>
    <x v="1"/>
    <d v="2025-01-31T00:00:00"/>
    <n v="125.17260273972603"/>
    <x v="4"/>
    <d v="2014-01-29T00:00:00"/>
    <n v="19"/>
  </r>
  <r>
    <n v="141757"/>
    <s v="VOLUNTEER"/>
    <s v="INACTIVE VOLUNTEER"/>
    <s v="N"/>
    <m/>
    <m/>
    <m/>
    <s v="N"/>
    <m/>
    <x v="0"/>
    <d v="2005-07-24T00:00:00"/>
    <s v="MK3"/>
    <x v="4"/>
    <x v="7"/>
    <d v="2020-01-18T00:00:00"/>
    <d v="2021-09-08T00:00:00"/>
    <x v="0"/>
    <d v="2025-01-31T00:00:00"/>
    <n v="19.536986301369861"/>
    <x v="1"/>
    <d v="2021-09-08T00:00:00"/>
    <n v="428"/>
  </r>
  <r>
    <n v="105944"/>
    <s v="VOLUNTEER"/>
    <s v="INACTIVE VOLUNTEER"/>
    <s v="N"/>
    <m/>
    <m/>
    <m/>
    <s v="N"/>
    <m/>
    <x v="1"/>
    <d v="1959-10-28T00:00:00"/>
    <s v="SG1"/>
    <x v="0"/>
    <x v="2"/>
    <d v="2013-11-11T00:00:00"/>
    <d v="2022-04-13T00:00:00"/>
    <x v="0"/>
    <d v="2025-01-31T00:00:00"/>
    <n v="65.30684931506849"/>
    <x v="4"/>
    <d v="2022-04-13T00:00:00"/>
    <n v="2198"/>
  </r>
  <r>
    <n v="51943"/>
    <s v="VOLUNTEER"/>
    <s v="INACTIVE VOLUNTEER"/>
    <s v="N"/>
    <m/>
    <m/>
    <m/>
    <s v="N"/>
    <m/>
    <x v="0"/>
    <d v="1952-09-26T00:00:00"/>
    <s v="LU2"/>
    <x v="1"/>
    <x v="3"/>
    <s v="Not Recorded"/>
    <s v="Not Recorded"/>
    <x v="1"/>
    <d v="2025-01-31T00:00:00"/>
    <n v="72.397260273972606"/>
    <x v="4"/>
    <s v="Not Recorded"/>
    <s v=""/>
  </r>
  <r>
    <n v="10688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34283"/>
    <s v="VOLUNTEER"/>
    <s v="INACTIVE VOLUNTEER"/>
    <s v="N"/>
    <m/>
    <m/>
    <m/>
    <s v="N"/>
    <m/>
    <x v="0"/>
    <d v="2001-11-29T00:00:00"/>
    <s v="MK45"/>
    <x v="1"/>
    <x v="3"/>
    <d v="2019-03-26T00:00:00"/>
    <d v="2019-04-11T00:00:00"/>
    <x v="1"/>
    <d v="2025-01-31T00:00:00"/>
    <n v="23.18904109589041"/>
    <x v="1"/>
    <d v="2019-04-11T00:00:00"/>
    <n v="13"/>
  </r>
  <r>
    <n v="79641"/>
    <s v="VOLUNTEER"/>
    <s v="INACTIVE VOLUNTEER"/>
    <s v="N"/>
    <m/>
    <m/>
    <m/>
    <s v="N"/>
    <m/>
    <x v="0"/>
    <d v="1935-04-24T00:00:00"/>
    <s v="MK45"/>
    <x v="1"/>
    <x v="3"/>
    <d v="2011-04-06T00:00:00"/>
    <d v="2011-06-01T00:00:00"/>
    <x v="1"/>
    <d v="2025-01-31T00:00:00"/>
    <n v="89.835616438356169"/>
    <x v="4"/>
    <d v="2011-06-01T00:00:00"/>
    <n v="41"/>
  </r>
  <r>
    <n v="113230"/>
    <s v="VOLUNTEER"/>
    <s v="INACTIVE VOLUNTEER"/>
    <s v="N"/>
    <m/>
    <m/>
    <m/>
    <s v="N"/>
    <m/>
    <x v="0"/>
    <d v="1991-08-06T00:00:00"/>
    <s v="LU3"/>
    <x v="1"/>
    <x v="2"/>
    <d v="2015-09-22T00:00:00"/>
    <d v="2016-07-27T00:00:00"/>
    <x v="0"/>
    <d v="2025-01-31T00:00:00"/>
    <n v="33.512328767123286"/>
    <x v="5"/>
    <d v="2016-07-27T00:00:00"/>
    <n v="222"/>
  </r>
  <r>
    <n v="154585"/>
    <s v="VOLUNTEER"/>
    <s v="INACTIVE VOLUNTEER"/>
    <s v="N"/>
    <m/>
    <m/>
    <m/>
    <s v="N"/>
    <m/>
    <x v="1"/>
    <d v="1967-02-01T00:00:00"/>
    <s v="MK42"/>
    <x v="1"/>
    <x v="3"/>
    <d v="2022-01-18T00:00:00"/>
    <d v="2023-02-06T00:00:00"/>
    <x v="0"/>
    <d v="2025-01-31T00:00:00"/>
    <n v="58.038356164383565"/>
    <x v="0"/>
    <d v="2023-02-06T00:00:00"/>
    <n v="275"/>
  </r>
  <r>
    <n v="122612"/>
    <s v="VOLUNTEER"/>
    <s v="INACTIVE VOLUNTEER"/>
    <s v="N"/>
    <m/>
    <m/>
    <m/>
    <s v="N"/>
    <m/>
    <x v="0"/>
    <d v="1980-01-17T00:00:00"/>
    <s v="EN8"/>
    <x v="0"/>
    <x v="2"/>
    <d v="2014-06-17T00:00:00"/>
    <d v="2021-08-31T00:00:00"/>
    <x v="0"/>
    <d v="2025-01-31T00:00:00"/>
    <n v="45.07123287671233"/>
    <x v="3"/>
    <d v="2021-08-31T00:00:00"/>
    <n v="1881"/>
  </r>
  <r>
    <n v="115942"/>
    <s v="VOLUNTEER"/>
    <s v="INACTIVE VOLUNTEER"/>
    <s v="N"/>
    <m/>
    <m/>
    <m/>
    <s v="N"/>
    <m/>
    <x v="0"/>
    <d v="2001-08-21T00:00:00"/>
    <s v="HP2"/>
    <x v="0"/>
    <x v="3"/>
    <d v="2016-02-01T00:00:00"/>
    <d v="2016-04-11T00:00:00"/>
    <x v="0"/>
    <d v="2025-01-31T00:00:00"/>
    <n v="23.463013698630139"/>
    <x v="1"/>
    <d v="2016-04-11T00:00:00"/>
    <n v="51"/>
  </r>
  <r>
    <n v="58463"/>
    <s v="VOLUNTEER"/>
    <s v="INACTIVE VOLUNTEER"/>
    <s v="N"/>
    <m/>
    <m/>
    <m/>
    <s v="N"/>
    <m/>
    <x v="1"/>
    <m/>
    <s v="LU3"/>
    <x v="1"/>
    <x v="2"/>
    <d v="2009-07-01T00:00:00"/>
    <d v="2013-07-01T00:00:00"/>
    <x v="1"/>
    <d v="2025-01-31T00:00:00"/>
    <n v="125.17260273972603"/>
    <x v="4"/>
    <d v="2013-07-01T00:00:00"/>
    <n v="1044"/>
  </r>
  <r>
    <n v="118341"/>
    <s v="VOLUNTEER"/>
    <s v="INACTIVE VOLUNTEER"/>
    <s v="N"/>
    <m/>
    <m/>
    <m/>
    <s v="N"/>
    <m/>
    <x v="0"/>
    <d v="1951-05-05T00:00:00"/>
    <s v="AL8"/>
    <x v="0"/>
    <x v="3"/>
    <d v="2018-11-05T00:00:00"/>
    <d v="2024-02-26T00:00:00"/>
    <x v="4"/>
    <d v="2025-01-31T00:00:00"/>
    <n v="73.794520547945211"/>
    <x v="4"/>
    <d v="2024-02-26T00:00:00"/>
    <n v="1386"/>
  </r>
  <r>
    <n v="108990"/>
    <s v="VOLUNTEER"/>
    <s v="INACTIVE VOLUNTEER"/>
    <s v="N"/>
    <m/>
    <m/>
    <m/>
    <s v="N"/>
    <m/>
    <x v="0"/>
    <d v="1999-05-24T00:00:00"/>
    <s v="MK16"/>
    <x v="4"/>
    <x v="2"/>
    <d v="2014-08-04T00:00:00"/>
    <d v="2015-03-06T00:00:00"/>
    <x v="1"/>
    <d v="2025-01-31T00:00:00"/>
    <n v="25.709589041095889"/>
    <x v="5"/>
    <d v="2015-03-06T00:00:00"/>
    <n v="155"/>
  </r>
  <r>
    <n v="102214"/>
    <s v="VOLUNTEER"/>
    <s v="INACTIVE VOLUNTEER"/>
    <s v="N"/>
    <m/>
    <m/>
    <m/>
    <s v="N"/>
    <m/>
    <x v="0"/>
    <d v="1950-01-16T00:00:00"/>
    <s v="EX38"/>
    <x v="3"/>
    <x v="2"/>
    <d v="2010-02-07T00:00:00"/>
    <d v="2022-08-03T00:00:00"/>
    <x v="0"/>
    <d v="2025-01-31T00:00:00"/>
    <n v="75.093150684931501"/>
    <x v="4"/>
    <d v="2022-08-03T00:00:00"/>
    <n v="3258"/>
  </r>
  <r>
    <n v="111517"/>
    <s v="VOLUNTEER"/>
    <s v="INACTIVE VOLUNTEER"/>
    <s v="N"/>
    <m/>
    <m/>
    <m/>
    <s v="N"/>
    <m/>
    <x v="0"/>
    <d v="1958-05-21T00:00:00"/>
    <s v="SG2"/>
    <x v="0"/>
    <x v="2"/>
    <d v="2015-03-04T00:00:00"/>
    <d v="2015-12-31T00:00:00"/>
    <x v="0"/>
    <d v="2025-01-31T00:00:00"/>
    <n v="66.745205479452054"/>
    <x v="4"/>
    <d v="2015-12-31T00:00:00"/>
    <n v="217"/>
  </r>
  <r>
    <n v="154425"/>
    <s v="VOLUNTEER"/>
    <s v="INACTIVE VOLUNTEER"/>
    <s v="N"/>
    <m/>
    <m/>
    <m/>
    <s v="N"/>
    <m/>
    <x v="0"/>
    <d v="2007-03-01T00:00:00"/>
    <s v="EN11"/>
    <x v="0"/>
    <x v="3"/>
    <d v="2022-01-18T00:00:00"/>
    <d v="2022-11-29T00:00:00"/>
    <x v="0"/>
    <d v="2025-01-31T00:00:00"/>
    <n v="17.934246575342467"/>
    <x v="1"/>
    <d v="2022-11-29T00:00:00"/>
    <n v="226"/>
  </r>
  <r>
    <n v="122481"/>
    <s v="VOLUNTEER"/>
    <s v="INACTIVE VOLUNTEER"/>
    <s v="N"/>
    <m/>
    <m/>
    <m/>
    <s v="N"/>
    <m/>
    <x v="0"/>
    <d v="1985-01-25T00:00:00"/>
    <s v="AL7"/>
    <x v="0"/>
    <x v="2"/>
    <s v="Not Recorded"/>
    <s v="Not Recorded"/>
    <x v="0"/>
    <d v="2025-01-31T00:00:00"/>
    <n v="40.043835616438358"/>
    <x v="2"/>
    <s v="Not Recorded"/>
    <s v=""/>
  </r>
  <r>
    <n v="109205"/>
    <s v="VOLUNTEER"/>
    <s v="INACTIVE VOLUNTEER"/>
    <s v="N"/>
    <m/>
    <m/>
    <m/>
    <s v="N"/>
    <m/>
    <x v="0"/>
    <d v="1994-11-13T00:00:00"/>
    <s v="LU5"/>
    <x v="1"/>
    <x v="2"/>
    <s v="Not Recorded"/>
    <s v="Not Recorded"/>
    <x v="2"/>
    <d v="2025-01-31T00:00:00"/>
    <n v="30.238356164383561"/>
    <x v="5"/>
    <s v="Not Recorded"/>
    <s v=""/>
  </r>
  <r>
    <n v="113067"/>
    <s v="VOLUNTEER"/>
    <s v="INACTIVE VOLUNTEER"/>
    <s v="N"/>
    <m/>
    <m/>
    <m/>
    <s v="N"/>
    <m/>
    <x v="0"/>
    <d v="1994-08-24T00:00:00"/>
    <s v="LU2"/>
    <x v="1"/>
    <x v="6"/>
    <s v="Not Recorded"/>
    <s v="Not Recorded"/>
    <x v="3"/>
    <d v="2025-01-31T00:00:00"/>
    <n v="30.460273972602739"/>
    <x v="5"/>
    <s v="Not Recorded"/>
    <s v=""/>
  </r>
  <r>
    <n v="151359"/>
    <s v="VOLUNTEER"/>
    <s v="INACTIVE VOLUNTEER"/>
    <s v="N"/>
    <m/>
    <m/>
    <m/>
    <s v="N"/>
    <m/>
    <x v="0"/>
    <d v="2002-08-17T00:00:00"/>
    <s v="MK45"/>
    <x v="1"/>
    <x v="3"/>
    <d v="2021-08-21T00:00:00"/>
    <d v="2022-03-31T00:00:00"/>
    <x v="0"/>
    <d v="2025-01-31T00:00:00"/>
    <n v="22.473972602739725"/>
    <x v="1"/>
    <d v="2022-03-31T00:00:00"/>
    <n v="159"/>
  </r>
  <r>
    <n v="56577"/>
    <s v="VOLUNTEER"/>
    <s v="INACTIVE VOLUNTEER"/>
    <s v="N"/>
    <m/>
    <m/>
    <m/>
    <s v="N"/>
    <m/>
    <x v="0"/>
    <d v="1953-02-14T00:00:00"/>
    <s v="LU4"/>
    <x v="1"/>
    <x v="2"/>
    <d v="2010-08-23T00:00:00"/>
    <d v="2022-09-27T00:00:00"/>
    <x v="2"/>
    <d v="2025-01-31T00:00:00"/>
    <n v="72.010958904109586"/>
    <x v="4"/>
    <d v="2022-09-27T00:00:00"/>
    <n v="3157"/>
  </r>
  <r>
    <n v="107432"/>
    <s v="VOLUNTEER"/>
    <s v="INACTIVE VOLUNTEER"/>
    <s v="N"/>
    <m/>
    <m/>
    <m/>
    <s v="N"/>
    <m/>
    <x v="0"/>
    <d v="1998-12-31T00:00:00"/>
    <s v="WD3"/>
    <x v="0"/>
    <x v="3"/>
    <d v="2014-03-22T00:00:00"/>
    <d v="2019-01-23T00:00:00"/>
    <x v="0"/>
    <d v="2025-01-31T00:00:00"/>
    <n v="26.104109589041094"/>
    <x v="5"/>
    <d v="2019-01-23T00:00:00"/>
    <n v="1263"/>
  </r>
  <r>
    <n v="109608"/>
    <s v="VOLUNTEER"/>
    <s v="INACTIVE VOLUNTEER"/>
    <s v="Y"/>
    <s v="02/11/2021"/>
    <s v="Moving out of area"/>
    <s v="CMCINALLY"/>
    <s v="N"/>
    <m/>
    <x v="1"/>
    <d v="1950-02-18T00:00:00"/>
    <s v="MK13"/>
    <x v="4"/>
    <x v="2"/>
    <d v="2014-11-03T00:00:00"/>
    <d v="2021-11-02T00:00:00"/>
    <x v="2"/>
    <d v="2025-01-31T00:00:00"/>
    <n v="75.0027397260274"/>
    <x v="4"/>
    <d v="2021-11-02T00:00:00"/>
    <n v="1827"/>
  </r>
  <r>
    <n v="105926"/>
    <s v="VOLUNTEER"/>
    <s v="ACTIVE VOLUNTEER"/>
    <s v="N"/>
    <m/>
    <m/>
    <m/>
    <s v="N"/>
    <m/>
    <x v="1"/>
    <d v="1963-08-03T00:00:00"/>
    <s v="SG19"/>
    <x v="1"/>
    <x v="3"/>
    <d v="2013-04-09T00:00:00"/>
    <s v=""/>
    <x v="0"/>
    <d v="2025-01-31T00:00:00"/>
    <n v="61.539726027397258"/>
    <x v="0"/>
    <d v="2025-01-31T00:00:00"/>
    <n v="3084"/>
  </r>
  <r>
    <n v="118751"/>
    <s v="VOLUNTEER"/>
    <s v="INACTIVE VOLUNTEER"/>
    <s v="N"/>
    <m/>
    <m/>
    <m/>
    <s v="N"/>
    <m/>
    <x v="1"/>
    <d v="2001-01-07T00:00:00"/>
    <s v="AL5"/>
    <x v="0"/>
    <x v="2"/>
    <d v="2016-09-10T00:00:00"/>
    <d v="2017-03-04T00:00:00"/>
    <x v="0"/>
    <d v="2025-01-31T00:00:00"/>
    <n v="24.082191780821919"/>
    <x v="1"/>
    <d v="2017-03-04T00:00:00"/>
    <n v="125"/>
  </r>
  <r>
    <n v="122206"/>
    <s v="VOLUNTEER"/>
    <s v="INACTIVE VOLUNTEER"/>
    <s v="N"/>
    <m/>
    <m/>
    <m/>
    <s v="N"/>
    <m/>
    <x v="1"/>
    <d v="1957-02-08T00:00:00"/>
    <s v="LU6"/>
    <x v="1"/>
    <x v="3"/>
    <s v="Not Recorded"/>
    <s v="Not Recorded"/>
    <x v="1"/>
    <d v="2025-01-31T00:00:00"/>
    <n v="68.024657534246572"/>
    <x v="4"/>
    <s v="Not Recorded"/>
    <s v=""/>
  </r>
  <r>
    <n v="165904"/>
    <s v="VOLUNTEER"/>
    <s v="INACTIVE VOLUNTEER"/>
    <s v="N"/>
    <m/>
    <m/>
    <m/>
    <s v="N"/>
    <m/>
    <x v="1"/>
    <d v="2010-08-25T00:00:00"/>
    <s v="MK45"/>
    <x v="1"/>
    <x v="3"/>
    <s v="Not Recorded"/>
    <s v="Not Recorded"/>
    <x v="1"/>
    <d v="2025-01-31T00:00:00"/>
    <n v="14.446575342465753"/>
    <x v="6"/>
    <s v="Not Recorded"/>
    <s v=""/>
  </r>
  <r>
    <n v="22206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2807"/>
    <s v="VOLUNTEER"/>
    <s v="INACTIVE VOLUNTEER"/>
    <s v="N"/>
    <m/>
    <m/>
    <m/>
    <s v="N"/>
    <m/>
    <x v="0"/>
    <d v="1969-01-02T00:00:00"/>
    <s v="AL5"/>
    <x v="0"/>
    <x v="3"/>
    <d v="2013-06-06T00:00:00"/>
    <d v="2015-06-09T00:00:00"/>
    <x v="4"/>
    <d v="2025-01-31T00:00:00"/>
    <n v="56.11780821917808"/>
    <x v="0"/>
    <d v="2015-06-09T00:00:00"/>
    <n v="524"/>
  </r>
  <r>
    <n v="107537"/>
    <s v="VOLUNTEER"/>
    <s v="ACTIVE VOLUNTEER"/>
    <s v="N"/>
    <m/>
    <m/>
    <m/>
    <s v="N"/>
    <m/>
    <x v="0"/>
    <d v="1953-05-17T00:00:00"/>
    <s v="LU5"/>
    <x v="1"/>
    <x v="1"/>
    <s v="Not Recorded"/>
    <s v="Not Recorded"/>
    <x v="4"/>
    <d v="2025-01-31T00:00:00"/>
    <n v="71.758904109589039"/>
    <x v="4"/>
    <s v="Not Recorded"/>
    <s v=""/>
  </r>
  <r>
    <n v="79220"/>
    <s v="VOLUNTEER"/>
    <s v="INACTIVE VOLUNTEER"/>
    <s v="N"/>
    <m/>
    <m/>
    <m/>
    <s v="N"/>
    <m/>
    <x v="0"/>
    <m/>
    <s v="HP3"/>
    <x v="0"/>
    <x v="3"/>
    <d v="1899-12-31T00:00:00"/>
    <d v="1899-12-31T00:00:00"/>
    <x v="1"/>
    <d v="2025-01-31T00:00:00"/>
    <n v="125.17260273972603"/>
    <x v="4"/>
    <d v="1899-12-31T00:00:00"/>
    <m/>
  </r>
  <r>
    <n v="167232"/>
    <s v="VOLUNTEER"/>
    <s v="ACTIVE VOLUNTEER"/>
    <s v="N"/>
    <m/>
    <m/>
    <m/>
    <s v="N"/>
    <m/>
    <x v="0"/>
    <d v="1954-07-16T00:00:00"/>
    <s v="LU2"/>
    <x v="1"/>
    <x v="3"/>
    <d v="2024-05-01T00:00:00"/>
    <s v=""/>
    <x v="0"/>
    <d v="2025-01-31T00:00:00"/>
    <n v="70.594520547945208"/>
    <x v="4"/>
    <d v="2025-01-31T00:00:00"/>
    <n v="198"/>
  </r>
  <r>
    <n v="114315"/>
    <s v="VOLUNTEER"/>
    <s v="INACTIVE VOLUNTEER"/>
    <s v="N"/>
    <m/>
    <m/>
    <m/>
    <s v="N"/>
    <m/>
    <x v="0"/>
    <d v="1941-10-11T00:00:00"/>
    <s v="SG5"/>
    <x v="0"/>
    <x v="3"/>
    <d v="2015-06-11T00:00:00"/>
    <d v="2018-01-25T00:00:00"/>
    <x v="0"/>
    <d v="2025-01-31T00:00:00"/>
    <n v="83.364383561643834"/>
    <x v="4"/>
    <d v="2018-01-25T00:00:00"/>
    <n v="686"/>
  </r>
  <r>
    <n v="77519"/>
    <s v="VOLUNTEER"/>
    <s v="INACTIVE VOLUNTEER"/>
    <s v="N"/>
    <m/>
    <m/>
    <m/>
    <s v="N"/>
    <m/>
    <x v="0"/>
    <d v="1941-11-07T00:00:00"/>
    <s v="LU2"/>
    <x v="1"/>
    <x v="2"/>
    <d v="2010-10-01T00:00:00"/>
    <d v="2021-09-08T00:00:00"/>
    <x v="0"/>
    <d v="2025-01-31T00:00:00"/>
    <n v="83.290410958904104"/>
    <x v="4"/>
    <d v="2021-09-08T00:00:00"/>
    <n v="2854"/>
  </r>
  <r>
    <n v="129015"/>
    <s v="VOLUNTEER"/>
    <s v="INACTIVE VOLUNTEER"/>
    <s v="N"/>
    <m/>
    <m/>
    <m/>
    <s v="N"/>
    <m/>
    <x v="0"/>
    <m/>
    <s v="NOTKNOWN"/>
    <x v="3"/>
    <x v="2"/>
    <s v="Not Recorded"/>
    <s v="Not Recorded"/>
    <x v="1"/>
    <d v="2025-01-31T00:00:00"/>
    <n v="125.17260273972603"/>
    <x v="4"/>
    <s v="Not Recorded"/>
    <s v=""/>
  </r>
  <r>
    <n v="140748"/>
    <s v="VOLUNTEER"/>
    <s v="INACTIVE VOLUNTEER"/>
    <s v="N"/>
    <m/>
    <m/>
    <m/>
    <s v="N"/>
    <m/>
    <x v="0"/>
    <d v="1976-03-09T00:00:00"/>
    <s v="LU1"/>
    <x v="1"/>
    <x v="3"/>
    <d v="2019-11-15T00:00:00"/>
    <s v=""/>
    <x v="2"/>
    <d v="2025-01-31T00:00:00"/>
    <n v="48.93150684931507"/>
    <x v="3"/>
    <d v="2025-01-31T00:00:00"/>
    <n v="1361"/>
  </r>
  <r>
    <n v="105739"/>
    <s v="VOLUNTEER"/>
    <s v="INACTIVE VOLUNTEER"/>
    <s v="N"/>
    <m/>
    <m/>
    <m/>
    <s v="N"/>
    <m/>
    <x v="0"/>
    <d v="1998-10-27T00:00:00"/>
    <s v="LU2"/>
    <x v="1"/>
    <x v="2"/>
    <d v="2013-10-12T00:00:00"/>
    <d v="2015-08-26T00:00:00"/>
    <x v="0"/>
    <d v="2025-01-31T00:00:00"/>
    <n v="26.282191780821918"/>
    <x v="5"/>
    <d v="2015-08-26T00:00:00"/>
    <n v="488"/>
  </r>
  <r>
    <n v="140747"/>
    <s v="VOLUNTEER"/>
    <s v="INACTIVE VOLUNTEER"/>
    <s v="N"/>
    <m/>
    <m/>
    <m/>
    <s v="N"/>
    <m/>
    <x v="0"/>
    <d v="1994-06-08T00:00:00"/>
    <s v="LU2"/>
    <x v="1"/>
    <x v="3"/>
    <d v="2019-11-15T00:00:00"/>
    <d v="2022-09-27T00:00:00"/>
    <x v="2"/>
    <d v="2025-01-31T00:00:00"/>
    <n v="30.671232876712327"/>
    <x v="5"/>
    <d v="2022-09-27T00:00:00"/>
    <n v="748"/>
  </r>
  <r>
    <n v="154430"/>
    <s v="VOLUNTEER"/>
    <s v="INACTIVE VOLUNTEER"/>
    <s v="N"/>
    <m/>
    <m/>
    <m/>
    <s v="N"/>
    <m/>
    <x v="0"/>
    <d v="2002-01-25T00:00:00"/>
    <s v="MK14"/>
    <x v="4"/>
    <x v="6"/>
    <d v="2022-01-24T00:00:00"/>
    <d v="2022-08-03T00:00:00"/>
    <x v="0"/>
    <d v="2025-01-31T00:00:00"/>
    <n v="23.032876712328768"/>
    <x v="1"/>
    <d v="2022-08-03T00:00:00"/>
    <n v="138"/>
  </r>
  <r>
    <n v="129393"/>
    <s v="VOLUNTEER"/>
    <s v="ACTIVE VOLUNTEER"/>
    <s v="N"/>
    <m/>
    <m/>
    <m/>
    <s v="N"/>
    <m/>
    <x v="0"/>
    <d v="1969-02-27T00:00:00"/>
    <s v="LU2"/>
    <x v="1"/>
    <x v="3"/>
    <d v="2018-06-28T00:00:00"/>
    <s v=""/>
    <x v="0"/>
    <d v="2025-01-31T00:00:00"/>
    <n v="55.964383561643835"/>
    <x v="0"/>
    <d v="2025-01-31T00:00:00"/>
    <n v="1722"/>
  </r>
  <r>
    <n v="77860"/>
    <s v="VOLUNTEER"/>
    <s v="INACTIVE VOLUNTEER"/>
    <s v="N"/>
    <m/>
    <m/>
    <m/>
    <s v="N"/>
    <m/>
    <x v="1"/>
    <d v="1978-10-31T00:00:00"/>
    <s v="LU3"/>
    <x v="1"/>
    <x v="3"/>
    <d v="2011-01-14T00:00:00"/>
    <d v="2014-01-10T00:00:00"/>
    <x v="1"/>
    <d v="2025-01-31T00:00:00"/>
    <n v="46.284931506849318"/>
    <x v="3"/>
    <d v="2014-01-10T00:00:00"/>
    <n v="781"/>
  </r>
  <r>
    <n v="106223"/>
    <s v="VOLUNTEER"/>
    <s v="INACTIVE VOLUNTEER"/>
    <s v="N"/>
    <m/>
    <m/>
    <m/>
    <s v="N"/>
    <m/>
    <x v="0"/>
    <d v="1945-05-16T00:00:00"/>
    <s v="WD19"/>
    <x v="0"/>
    <x v="2"/>
    <d v="2013-11-18T00:00:00"/>
    <d v="2020-03-10T00:00:00"/>
    <x v="0"/>
    <d v="2025-01-31T00:00:00"/>
    <n v="79.767123287671239"/>
    <x v="4"/>
    <d v="2020-03-10T00:00:00"/>
    <n v="1647"/>
  </r>
  <r>
    <n v="81518"/>
    <s v="VOLUNTEER"/>
    <s v="ACTIVE VOLUNTEER"/>
    <s v="N"/>
    <m/>
    <m/>
    <m/>
    <s v="N"/>
    <m/>
    <x v="1"/>
    <d v="1937-08-23T00:00:00"/>
    <s v="MK45"/>
    <x v="1"/>
    <x v="2"/>
    <d v="2000-01-01T00:00:00"/>
    <s v=""/>
    <x v="2"/>
    <d v="2025-01-31T00:00:00"/>
    <n v="87.501369863013693"/>
    <x v="4"/>
    <d v="2025-01-31T00:00:00"/>
    <n v="6545"/>
  </r>
  <r>
    <n v="47732"/>
    <s v="VOLUNTEER"/>
    <s v="ACTIVE VOLUNTEER"/>
    <s v="N"/>
    <m/>
    <m/>
    <m/>
    <s v="N"/>
    <m/>
    <x v="0"/>
    <d v="1938-05-05T00:00:00"/>
    <s v="MK45"/>
    <x v="1"/>
    <x v="2"/>
    <d v="2000-01-01T00:00:00"/>
    <s v=""/>
    <x v="2"/>
    <d v="2025-01-31T00:00:00"/>
    <n v="86.802739726027397"/>
    <x v="4"/>
    <d v="2025-01-31T00:00:00"/>
    <n v="6545"/>
  </r>
  <r>
    <n v="59896"/>
    <s v="VOLUNTEER"/>
    <s v="ACTIVE VOLUNTEER"/>
    <s v="N"/>
    <m/>
    <m/>
    <m/>
    <s v="N"/>
    <m/>
    <x v="0"/>
    <d v="1942-04-10T00:00:00"/>
    <s v="LU2"/>
    <x v="1"/>
    <x v="3"/>
    <d v="2006-07-12T00:00:00"/>
    <s v=""/>
    <x v="0"/>
    <d v="2025-01-31T00:00:00"/>
    <n v="82.868493150684927"/>
    <x v="4"/>
    <d v="2025-01-31T00:00:00"/>
    <n v="4843"/>
  </r>
  <r>
    <n v="161964"/>
    <s v="VOLUNTEER"/>
    <s v="INACTIVE VOLUNTEER"/>
    <s v="N"/>
    <m/>
    <m/>
    <m/>
    <s v="N"/>
    <m/>
    <x v="0"/>
    <d v="2005-12-03T00:00:00"/>
    <s v="LU7"/>
    <x v="1"/>
    <x v="6"/>
    <d v="2023-07-11T00:00:00"/>
    <d v="2023-09-07T00:00:00"/>
    <x v="0"/>
    <d v="2025-01-31T00:00:00"/>
    <n v="19.175342465753424"/>
    <x v="1"/>
    <d v="2023-09-07T00:00:00"/>
    <n v="43"/>
  </r>
  <r>
    <n v="167000"/>
    <s v="VOLUNTEER"/>
    <s v="ACTIVE VOLUNTEER"/>
    <s v="N"/>
    <m/>
    <m/>
    <m/>
    <s v="N"/>
    <m/>
    <x v="0"/>
    <d v="2007-08-22T00:00:00"/>
    <s v="LU4"/>
    <x v="1"/>
    <x v="1"/>
    <d v="2024-04-27T00:00:00"/>
    <s v=""/>
    <x v="0"/>
    <d v="2025-01-31T00:00:00"/>
    <n v="17.457534246575342"/>
    <x v="1"/>
    <d v="2025-01-31T00:00:00"/>
    <n v="200"/>
  </r>
  <r>
    <n v="151139"/>
    <s v="VOLUNTEER"/>
    <s v="INACTIVE VOLUNTEER"/>
    <s v="N"/>
    <m/>
    <m/>
    <m/>
    <s v="N"/>
    <m/>
    <x v="0"/>
    <d v="2004-11-11T00:00:00"/>
    <s v="LU4"/>
    <x v="1"/>
    <x v="1"/>
    <d v="2021-07-19T00:00:00"/>
    <d v="2021-08-26T00:00:00"/>
    <x v="0"/>
    <d v="2025-01-31T00:00:00"/>
    <n v="20.235616438356164"/>
    <x v="1"/>
    <d v="2021-08-26T00:00:00"/>
    <n v="29"/>
  </r>
  <r>
    <n v="131800"/>
    <s v="VOLUNTEER"/>
    <s v="INACTIVE VOLUNTEER"/>
    <s v="N"/>
    <m/>
    <m/>
    <m/>
    <s v="N"/>
    <m/>
    <x v="0"/>
    <d v="2001-02-02T00:00:00"/>
    <s v="LU4"/>
    <x v="1"/>
    <x v="1"/>
    <d v="2018-11-23T00:00:00"/>
    <d v="2019-05-01T00:00:00"/>
    <x v="0"/>
    <d v="2025-01-31T00:00:00"/>
    <n v="24.010958904109589"/>
    <x v="1"/>
    <d v="2019-05-01T00:00:00"/>
    <n v="114"/>
  </r>
  <r>
    <n v="107249"/>
    <s v="VOLUNTEER"/>
    <s v="INACTIVE VOLUNTEER"/>
    <s v="N"/>
    <m/>
    <m/>
    <m/>
    <s v="N"/>
    <m/>
    <x v="1"/>
    <d v="1999-12-20T00:00:00"/>
    <s v="SG6"/>
    <x v="0"/>
    <x v="2"/>
    <d v="2014-02-24T00:00:00"/>
    <d v="2014-12-01T00:00:00"/>
    <x v="1"/>
    <d v="2025-01-31T00:00:00"/>
    <n v="25.134246575342466"/>
    <x v="5"/>
    <d v="2014-12-01T00:00:00"/>
    <n v="201"/>
  </r>
  <r>
    <n v="165694"/>
    <s v="VOLUNTEER"/>
    <s v="ACTIVE VOLUNTEER"/>
    <s v="N"/>
    <m/>
    <m/>
    <m/>
    <s v="N"/>
    <m/>
    <x v="0"/>
    <d v="2009-11-19T00:00:00"/>
    <s v="WD25"/>
    <x v="0"/>
    <x v="5"/>
    <d v="2024-02-15T00:00:00"/>
    <s v=""/>
    <x v="0"/>
    <d v="2025-01-31T00:00:00"/>
    <n v="15.210958904109589"/>
    <x v="6"/>
    <d v="2025-01-31T00:00:00"/>
    <n v="252"/>
  </r>
  <r>
    <n v="154123"/>
    <s v="VOLUNTEER"/>
    <s v="ACTIVE VOLUNTEER"/>
    <s v="N"/>
    <m/>
    <m/>
    <m/>
    <s v="N"/>
    <m/>
    <x v="1"/>
    <d v="1954-10-13T00:00:00"/>
    <s v="HP4"/>
    <x v="0"/>
    <x v="2"/>
    <d v="2021-11-23T00:00:00"/>
    <s v=""/>
    <x v="0"/>
    <d v="2025-01-31T00:00:00"/>
    <n v="70.350684931506848"/>
    <x v="4"/>
    <d v="2025-01-31T00:00:00"/>
    <n v="834"/>
  </r>
  <r>
    <n v="150457"/>
    <s v="VOLUNTEER"/>
    <s v="INACTIVE VOLUNTEER"/>
    <s v="N"/>
    <m/>
    <m/>
    <m/>
    <s v="N"/>
    <m/>
    <x v="0"/>
    <d v="1986-06-03T00:00:00"/>
    <s v="LU1"/>
    <x v="1"/>
    <x v="0"/>
    <s v="Not Recorded"/>
    <s v="Not Recorded"/>
    <x v="1"/>
    <d v="2025-01-31T00:00:00"/>
    <n v="38.69041095890411"/>
    <x v="2"/>
    <s v="Not Recorded"/>
    <s v=""/>
  </r>
  <r>
    <n v="139722"/>
    <s v="VOLUNTEER"/>
    <s v="INACTIVE VOLUNTEER"/>
    <s v="N"/>
    <m/>
    <m/>
    <m/>
    <s v="N"/>
    <m/>
    <x v="0"/>
    <d v="2005-11-17T00:00:00"/>
    <s v="WD3"/>
    <x v="0"/>
    <x v="4"/>
    <s v="Not Recorded"/>
    <s v="Not Recorded"/>
    <x v="0"/>
    <d v="2025-01-31T00:00:00"/>
    <n v="19.219178082191782"/>
    <x v="1"/>
    <s v="Not Recorded"/>
    <s v=""/>
  </r>
  <r>
    <n v="108299"/>
    <s v="VOLUNTEER"/>
    <s v="INACTIVE VOLUNTEER"/>
    <s v="N"/>
    <m/>
    <m/>
    <m/>
    <s v="N"/>
    <m/>
    <x v="0"/>
    <d v="1957-04-19T00:00:00"/>
    <s v="WD17"/>
    <x v="0"/>
    <x v="2"/>
    <d v="2014-06-19T00:00:00"/>
    <d v="2021-08-25T00:00:00"/>
    <x v="0"/>
    <d v="2025-01-31T00:00:00"/>
    <n v="67.832876712328769"/>
    <x v="4"/>
    <d v="2021-08-25T00:00:00"/>
    <n v="1875"/>
  </r>
  <r>
    <n v="125511"/>
    <s v="VOLUNTEER"/>
    <s v="INACTIVE VOLUNTEER"/>
    <s v="N"/>
    <m/>
    <m/>
    <m/>
    <s v="N"/>
    <m/>
    <x v="0"/>
    <d v="1955-03-19T00:00:00"/>
    <s v="LU3"/>
    <x v="1"/>
    <x v="6"/>
    <d v="2017-11-22T00:00:00"/>
    <d v="2022-07-13T00:00:00"/>
    <x v="0"/>
    <d v="2025-01-31T00:00:00"/>
    <n v="69.920547945205485"/>
    <x v="4"/>
    <d v="2022-07-13T00:00:00"/>
    <n v="1211"/>
  </r>
  <r>
    <n v="118613"/>
    <s v="VOLUNTEER"/>
    <s v="INACTIVE VOLUNTEER"/>
    <s v="N"/>
    <m/>
    <m/>
    <m/>
    <s v="N"/>
    <m/>
    <x v="0"/>
    <d v="1987-11-23T00:00:00"/>
    <s v="LU4"/>
    <x v="1"/>
    <x v="2"/>
    <d v="2017-12-20T00:00:00"/>
    <d v="2019-05-23T00:00:00"/>
    <x v="2"/>
    <d v="2025-01-31T00:00:00"/>
    <n v="37.216438356164382"/>
    <x v="2"/>
    <d v="2019-05-23T00:00:00"/>
    <n v="372"/>
  </r>
  <r>
    <n v="140751"/>
    <s v="VOLUNTEER"/>
    <s v="INACTIVE VOLUNTEER"/>
    <s v="N"/>
    <m/>
    <m/>
    <m/>
    <s v="N"/>
    <m/>
    <x v="1"/>
    <d v="1982-10-11T00:00:00"/>
    <s v="LU2"/>
    <x v="1"/>
    <x v="3"/>
    <d v="2019-11-15T00:00:00"/>
    <d v="2022-09-27T00:00:00"/>
    <x v="2"/>
    <d v="2025-01-31T00:00:00"/>
    <n v="42.336986301369862"/>
    <x v="2"/>
    <d v="2022-09-27T00:00:00"/>
    <n v="748"/>
  </r>
  <r>
    <n v="82768"/>
    <s v="VOLUNTEER"/>
    <s v="INACTIVE VOLUNTEER"/>
    <s v="N"/>
    <m/>
    <m/>
    <m/>
    <s v="N"/>
    <m/>
    <x v="0"/>
    <d v="1993-07-04T00:00:00"/>
    <s v="LU3"/>
    <x v="1"/>
    <x v="1"/>
    <d v="2012-01-16T00:00:00"/>
    <d v="2012-01-16T00:00:00"/>
    <x v="1"/>
    <d v="2025-01-31T00:00:00"/>
    <n v="31.6"/>
    <x v="5"/>
    <d v="2012-01-16T00:00:00"/>
    <n v="1"/>
  </r>
  <r>
    <n v="95169"/>
    <s v="VOLUNTEER"/>
    <s v="INACTIVE VOLUNTEER"/>
    <s v="N"/>
    <m/>
    <m/>
    <m/>
    <s v="N"/>
    <m/>
    <x v="0"/>
    <d v="1972-04-18T00:00:00"/>
    <s v="LU3"/>
    <x v="1"/>
    <x v="2"/>
    <d v="2012-08-25T00:00:00"/>
    <d v="2015-09-08T00:00:00"/>
    <x v="3"/>
    <d v="2025-01-31T00:00:00"/>
    <n v="52.824657534246576"/>
    <x v="3"/>
    <d v="2015-09-08T00:00:00"/>
    <n v="792"/>
  </r>
  <r>
    <n v="154535"/>
    <s v="VOLUNTEER"/>
    <s v="INACTIVE VOLUNTEER"/>
    <s v="N"/>
    <m/>
    <m/>
    <m/>
    <s v="N"/>
    <m/>
    <x v="0"/>
    <d v="2005-12-05T00:00:00"/>
    <s v="WD25"/>
    <x v="0"/>
    <x v="1"/>
    <d v="2022-02-12T00:00:00"/>
    <d v="2022-08-12T00:00:00"/>
    <x v="0"/>
    <d v="2025-01-31T00:00:00"/>
    <n v="19.169863013698631"/>
    <x v="1"/>
    <d v="2022-08-12T00:00:00"/>
    <n v="130"/>
  </r>
  <r>
    <n v="157826"/>
    <s v="VOLUNTEER"/>
    <s v="INACTIVE VOLUNTEER"/>
    <s v="N"/>
    <m/>
    <m/>
    <m/>
    <s v="N"/>
    <m/>
    <x v="0"/>
    <d v="2008-01-20T00:00:00"/>
    <s v="WD25"/>
    <x v="0"/>
    <x v="1"/>
    <d v="2022-10-08T00:00:00"/>
    <d v="2023-02-27T00:00:00"/>
    <x v="0"/>
    <d v="2025-01-31T00:00:00"/>
    <n v="17.043835616438358"/>
    <x v="1"/>
    <d v="2023-02-27T00:00:00"/>
    <n v="101"/>
  </r>
  <r>
    <n v="109556"/>
    <s v="VOLUNTEER"/>
    <s v="INACTIVE VOLUNTEER"/>
    <s v="N"/>
    <m/>
    <m/>
    <m/>
    <s v="N"/>
    <m/>
    <x v="0"/>
    <d v="1980-07-06T00:00:00"/>
    <s v="LU2"/>
    <x v="1"/>
    <x v="1"/>
    <d v="2015-08-20T00:00:00"/>
    <d v="2018-07-09T00:00:00"/>
    <x v="4"/>
    <d v="2025-01-31T00:00:00"/>
    <n v="44.602739726027394"/>
    <x v="2"/>
    <d v="2018-07-09T00:00:00"/>
    <n v="753"/>
  </r>
  <r>
    <n v="148185"/>
    <s v="VOLUNTEER"/>
    <s v="INACTIVE VOLUNTEER"/>
    <s v="N"/>
    <m/>
    <m/>
    <m/>
    <s v="N"/>
    <m/>
    <x v="0"/>
    <d v="1981-12-23T00:00:00"/>
    <s v="MK45"/>
    <x v="1"/>
    <x v="7"/>
    <s v="Not Recorded"/>
    <s v="Not Recorded"/>
    <x v="3"/>
    <d v="2025-01-31T00:00:00"/>
    <n v="43.136986301369866"/>
    <x v="2"/>
    <s v="Not Recorded"/>
    <s v=""/>
  </r>
  <r>
    <n v="106981"/>
    <s v="VOLUNTEER"/>
    <s v="INACTIVE VOLUNTEER"/>
    <s v="N"/>
    <m/>
    <m/>
    <m/>
    <s v="N"/>
    <m/>
    <x v="0"/>
    <d v="1997-02-26T00:00:00"/>
    <s v="WD25"/>
    <x v="0"/>
    <x v="2"/>
    <d v="2013-11-23T00:00:00"/>
    <d v="2014-12-24T00:00:00"/>
    <x v="1"/>
    <d v="2025-01-31T00:00:00"/>
    <n v="27.947945205479453"/>
    <x v="5"/>
    <d v="2014-12-24T00:00:00"/>
    <n v="283"/>
  </r>
  <r>
    <n v="95168"/>
    <s v="VOLUNTEER"/>
    <s v="INACTIVE VOLUNTEER"/>
    <s v="N"/>
    <m/>
    <m/>
    <m/>
    <s v="N"/>
    <m/>
    <x v="0"/>
    <d v="1994-09-04T00:00:00"/>
    <s v="LU3"/>
    <x v="1"/>
    <x v="1"/>
    <d v="2012-08-17T00:00:00"/>
    <d v="2013-12-30T00:00:00"/>
    <x v="1"/>
    <d v="2025-01-31T00:00:00"/>
    <n v="30.43013698630137"/>
    <x v="5"/>
    <d v="2013-12-30T00:00:00"/>
    <n v="357"/>
  </r>
  <r>
    <n v="150856"/>
    <s v="VOLUNTEER"/>
    <s v="INACTIVE VOLUNTEER"/>
    <s v="N"/>
    <m/>
    <m/>
    <m/>
    <s v="N"/>
    <m/>
    <x v="1"/>
    <d v="2006-04-02T00:00:00"/>
    <s v="WD3"/>
    <x v="0"/>
    <x v="1"/>
    <d v="2021-07-01T00:00:00"/>
    <d v="2021-12-18T00:00:00"/>
    <x v="0"/>
    <d v="2025-01-31T00:00:00"/>
    <n v="18.846575342465755"/>
    <x v="1"/>
    <d v="2021-12-18T00:00:00"/>
    <n v="122"/>
  </r>
  <r>
    <n v="81337"/>
    <s v="VOLUNTEER"/>
    <s v="ACTIVE VOLUNTEER"/>
    <s v="N"/>
    <m/>
    <m/>
    <m/>
    <s v="N"/>
    <m/>
    <x v="1"/>
    <d v="1968-10-26T00:00:00"/>
    <s v="LU2"/>
    <x v="1"/>
    <x v="2"/>
    <d v="2008-11-25T00:00:00"/>
    <s v=""/>
    <x v="2"/>
    <d v="2025-01-31T00:00:00"/>
    <n v="56.304109589041097"/>
    <x v="0"/>
    <d v="2025-01-31T00:00:00"/>
    <n v="4224"/>
  </r>
  <r>
    <n v="157829"/>
    <s v="VOLUNTEER"/>
    <s v="INACTIVE VOLUNTEER"/>
    <s v="N"/>
    <m/>
    <m/>
    <m/>
    <s v="N"/>
    <m/>
    <x v="1"/>
    <d v="2008-01-20T00:00:00"/>
    <s v="WD25"/>
    <x v="0"/>
    <x v="1"/>
    <d v="2022-10-08T00:00:00"/>
    <d v="2023-01-27T00:00:00"/>
    <x v="0"/>
    <d v="2025-01-31T00:00:00"/>
    <n v="17.043835616438358"/>
    <x v="1"/>
    <d v="2023-01-27T00:00:00"/>
    <n v="80"/>
  </r>
  <r>
    <n v="94430"/>
    <s v="VOLUNTEER"/>
    <s v="INACTIVE VOLUNTEER"/>
    <s v="N"/>
    <m/>
    <m/>
    <m/>
    <s v="N"/>
    <m/>
    <x v="1"/>
    <d v="1998-05-06T00:00:00"/>
    <s v="WD25"/>
    <x v="0"/>
    <x v="2"/>
    <d v="2012-04-17T00:00:00"/>
    <d v="2014-06-20T00:00:00"/>
    <x v="0"/>
    <d v="2025-01-31T00:00:00"/>
    <n v="26.758904109589039"/>
    <x v="5"/>
    <d v="2014-06-20T00:00:00"/>
    <n v="569"/>
  </r>
  <r>
    <n v="108704"/>
    <s v="VOLUNTEER"/>
    <s v="INACTIVE VOLUNTEER"/>
    <s v="N"/>
    <m/>
    <m/>
    <m/>
    <s v="N"/>
    <m/>
    <x v="1"/>
    <d v="1996-12-22T00:00:00"/>
    <s v="LU4"/>
    <x v="1"/>
    <x v="1"/>
    <d v="2014-10-01T00:00:00"/>
    <d v="2014-12-11T00:00:00"/>
    <x v="1"/>
    <d v="2025-01-31T00:00:00"/>
    <n v="28.12876712328767"/>
    <x v="5"/>
    <d v="2014-12-11T00:00:00"/>
    <n v="52"/>
  </r>
  <r>
    <n v="81974"/>
    <s v="VOLUNTEER"/>
    <s v="INACTIVE VOLUNTEER"/>
    <s v="N"/>
    <m/>
    <m/>
    <m/>
    <s v="N"/>
    <m/>
    <x v="0"/>
    <m/>
    <s v="MK42"/>
    <x v="1"/>
    <x v="2"/>
    <d v="1899-12-31T00:00:00"/>
    <d v="1899-12-31T00:00:00"/>
    <x v="1"/>
    <d v="2025-01-31T00:00:00"/>
    <n v="125.17260273972603"/>
    <x v="4"/>
    <d v="1899-12-31T00:00:00"/>
    <m/>
  </r>
  <r>
    <n v="115317"/>
    <s v="VOLUNTEER"/>
    <s v="INACTIVE VOLUNTEER"/>
    <s v="N"/>
    <m/>
    <m/>
    <m/>
    <s v="N"/>
    <m/>
    <x v="0"/>
    <d v="2005-05-12T00:00:00"/>
    <s v="LU3"/>
    <x v="1"/>
    <x v="6"/>
    <d v="2020-02-01T00:00:00"/>
    <d v="2021-09-15T00:00:00"/>
    <x v="0"/>
    <d v="2025-01-31T00:00:00"/>
    <n v="19.736986301369864"/>
    <x v="1"/>
    <d v="2021-09-15T00:00:00"/>
    <n v="423"/>
  </r>
  <r>
    <n v="108978"/>
    <s v="VOLUNTEER"/>
    <s v="INACTIVE VOLUNTEER"/>
    <s v="N"/>
    <m/>
    <m/>
    <m/>
    <s v="N"/>
    <m/>
    <x v="0"/>
    <d v="1998-09-13T00:00:00"/>
    <s v="HP3"/>
    <x v="0"/>
    <x v="2"/>
    <d v="2014-01-28T00:00:00"/>
    <d v="2015-10-21T00:00:00"/>
    <x v="0"/>
    <d v="2025-01-31T00:00:00"/>
    <n v="26.402739726027399"/>
    <x v="5"/>
    <d v="2015-10-21T00:00:00"/>
    <n v="452"/>
  </r>
  <r>
    <n v="119764"/>
    <s v="VOLUNTEER"/>
    <s v="INACTIVE VOLUNTEER"/>
    <s v="N"/>
    <m/>
    <m/>
    <m/>
    <s v="N"/>
    <m/>
    <x v="0"/>
    <d v="2005-05-12T00:00:00"/>
    <s v="LU3"/>
    <x v="1"/>
    <x v="6"/>
    <d v="2020-02-01T00:00:00"/>
    <d v="2021-09-15T00:00:00"/>
    <x v="0"/>
    <d v="2025-01-31T00:00:00"/>
    <n v="19.736986301369864"/>
    <x v="1"/>
    <d v="2021-09-15T00:00:00"/>
    <n v="423"/>
  </r>
  <r>
    <n v="112295"/>
    <s v="VOLUNTEER"/>
    <s v="INACTIVE VOLUNTEER"/>
    <s v="N"/>
    <m/>
    <m/>
    <m/>
    <s v="N"/>
    <m/>
    <x v="0"/>
    <d v="2000-03-17T00:00:00"/>
    <s v="HP1"/>
    <x v="0"/>
    <x v="3"/>
    <d v="2015-06-13T00:00:00"/>
    <d v="2016-01-07T00:00:00"/>
    <x v="0"/>
    <d v="2025-01-31T00:00:00"/>
    <n v="24.893150684931506"/>
    <x v="1"/>
    <d v="2016-01-07T00:00:00"/>
    <n v="149"/>
  </r>
  <r>
    <n v="136971"/>
    <s v="VOLUNTEER"/>
    <s v="INACTIVE VOLUNTEER"/>
    <s v="N"/>
    <m/>
    <m/>
    <m/>
    <s v="N"/>
    <m/>
    <x v="1"/>
    <d v="2001-06-21T00:00:00"/>
    <s v="LU7"/>
    <x v="1"/>
    <x v="3"/>
    <s v="Not Recorded"/>
    <s v="Not Recorded"/>
    <x v="0"/>
    <d v="2025-01-31T00:00:00"/>
    <n v="23.63013698630137"/>
    <x v="1"/>
    <s v="Not Recorded"/>
    <s v=""/>
  </r>
  <r>
    <n v="108229"/>
    <s v="VOLUNTEER"/>
    <s v="ACTIVE VOLUNTEER"/>
    <s v="N"/>
    <m/>
    <m/>
    <m/>
    <s v="N"/>
    <m/>
    <x v="1"/>
    <d v="1968-11-30T00:00:00"/>
    <s v="WD23"/>
    <x v="0"/>
    <x v="7"/>
    <s v="Not Recorded"/>
    <s v="Not Recorded"/>
    <x v="0"/>
    <d v="2025-01-31T00:00:00"/>
    <n v="56.208219178082189"/>
    <x v="0"/>
    <s v="Not Recorded"/>
    <s v=""/>
  </r>
  <r>
    <n v="103687"/>
    <s v="VOLUNTEER"/>
    <s v="INACTIVE VOLUNTEER"/>
    <s v="N"/>
    <m/>
    <m/>
    <m/>
    <s v="N"/>
    <m/>
    <x v="0"/>
    <d v="1962-11-10T00:00:00"/>
    <s v="SG19"/>
    <x v="1"/>
    <x v="3"/>
    <s v="Not Recorded"/>
    <s v="Not Recorded"/>
    <x v="1"/>
    <d v="2025-01-31T00:00:00"/>
    <n v="62.268493150684932"/>
    <x v="0"/>
    <s v="Not Recorded"/>
    <s v=""/>
  </r>
  <r>
    <n v="146999"/>
    <s v="VOLUNTEER"/>
    <s v="INACTIVE VOLUNTEER"/>
    <s v="N"/>
    <m/>
    <m/>
    <m/>
    <s v="N"/>
    <m/>
    <x v="0"/>
    <d v="1959-10-04T00:00:00"/>
    <s v="LU2"/>
    <x v="1"/>
    <x v="1"/>
    <d v="2021-04-23T00:00:00"/>
    <d v="2022-07-13T00:00:00"/>
    <x v="0"/>
    <d v="2025-01-31T00:00:00"/>
    <n v="65.372602739726034"/>
    <x v="4"/>
    <d v="2022-07-13T00:00:00"/>
    <n v="319"/>
  </r>
  <r>
    <n v="10686"/>
    <s v="VOLUNTEER"/>
    <s v="INACTIVE VOLUNTEER"/>
    <s v="N"/>
    <m/>
    <m/>
    <m/>
    <s v="Y"/>
    <s v="23/01/2024"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57360"/>
    <s v="VOLUNTEER"/>
    <s v="INACTIVE VOLUNTEER"/>
    <s v="N"/>
    <m/>
    <m/>
    <m/>
    <s v="N"/>
    <m/>
    <x v="0"/>
    <d v="1942-04-14T00:00:00"/>
    <s v="LU4"/>
    <x v="1"/>
    <x v="3"/>
    <d v="2009-01-16T00:00:00"/>
    <d v="2014-08-05T00:00:00"/>
    <x v="1"/>
    <d v="2025-01-31T00:00:00"/>
    <n v="82.857534246575341"/>
    <x v="4"/>
    <d v="2014-08-05T00:00:00"/>
    <n v="1448"/>
  </r>
  <r>
    <n v="104524"/>
    <s v="VOLUNTEER"/>
    <s v="INACTIVE VOLUNTEER"/>
    <s v="N"/>
    <m/>
    <m/>
    <m/>
    <s v="N"/>
    <m/>
    <x v="0"/>
    <d v="1948-05-20T00:00:00"/>
    <s v="AL2"/>
    <x v="0"/>
    <x v="3"/>
    <d v="2013-06-25T00:00:00"/>
    <d v="2018-08-01T00:00:00"/>
    <x v="0"/>
    <d v="2025-01-31T00:00:00"/>
    <n v="76.753424657534254"/>
    <x v="4"/>
    <d v="2018-08-01T00:00:00"/>
    <n v="1332"/>
  </r>
  <r>
    <n v="142428"/>
    <s v="VOLUNTEER"/>
    <s v="INACTIVE VOLUNTEER"/>
    <s v="N"/>
    <m/>
    <m/>
    <m/>
    <s v="N"/>
    <m/>
    <x v="0"/>
    <d v="1957-11-12T00:00:00"/>
    <s v="PL21"/>
    <x v="3"/>
    <x v="3"/>
    <d v="2020-01-13T00:00:00"/>
    <d v="2021-07-20T00:00:00"/>
    <x v="0"/>
    <d v="2025-01-31T00:00:00"/>
    <n v="67.265753424657532"/>
    <x v="4"/>
    <d v="2021-07-20T00:00:00"/>
    <n v="397"/>
  </r>
  <r>
    <n v="103816"/>
    <s v="VOLUNTEER"/>
    <s v="INACTIVE VOLUNTEER"/>
    <s v="N"/>
    <m/>
    <m/>
    <m/>
    <s v="N"/>
    <m/>
    <x v="0"/>
    <d v="1961-06-20T00:00:00"/>
    <s v="SG1"/>
    <x v="0"/>
    <x v="2"/>
    <d v="2013-05-22T00:00:00"/>
    <d v="2013-11-23T00:00:00"/>
    <x v="1"/>
    <d v="2025-01-31T00:00:00"/>
    <n v="63.660273972602738"/>
    <x v="0"/>
    <d v="2013-11-23T00:00:00"/>
    <n v="133"/>
  </r>
  <r>
    <n v="128106"/>
    <s v="VOLUNTEER"/>
    <s v="INACTIVE VOLUNTEER"/>
    <s v="N"/>
    <m/>
    <m/>
    <m/>
    <s v="N"/>
    <m/>
    <x v="0"/>
    <d v="1985-07-01T00:00:00"/>
    <s v="HP3"/>
    <x v="0"/>
    <x v="2"/>
    <s v="Not Recorded"/>
    <s v="Not Recorded"/>
    <x v="1"/>
    <d v="2025-01-31T00:00:00"/>
    <n v="39.613698630136987"/>
    <x v="2"/>
    <s v="Not Recorded"/>
    <s v=""/>
  </r>
  <r>
    <n v="67830"/>
    <s v="VOLUNTEER"/>
    <s v="INACTIVE VOLUNTEER"/>
    <s v="N"/>
    <m/>
    <m/>
    <m/>
    <s v="N"/>
    <m/>
    <x v="0"/>
    <d v="1968-04-24T00:00:00"/>
    <s v="LU3"/>
    <x v="1"/>
    <x v="3"/>
    <d v="2013-10-30T00:00:00"/>
    <d v="2013-10-30T00:00:00"/>
    <x v="1"/>
    <d v="2025-01-31T00:00:00"/>
    <n v="56.81095890410959"/>
    <x v="0"/>
    <d v="2013-10-30T00:00:00"/>
    <n v="1"/>
  </r>
  <r>
    <n v="79353"/>
    <s v="VOLUNTEER"/>
    <s v="INACTIVE VOLUNTEER"/>
    <s v="N"/>
    <m/>
    <m/>
    <m/>
    <s v="N"/>
    <m/>
    <x v="0"/>
    <d v="1934-04-29T00:00:00"/>
    <s v="LU5"/>
    <x v="1"/>
    <x v="2"/>
    <d v="2011-02-25T00:00:00"/>
    <d v="2021-08-31T00:00:00"/>
    <x v="0"/>
    <d v="2025-01-31T00:00:00"/>
    <n v="90.821917808219183"/>
    <x v="4"/>
    <d v="2021-08-31T00:00:00"/>
    <n v="2743"/>
  </r>
  <r>
    <n v="121852"/>
    <s v="VOLUNTEER"/>
    <s v="ACTIVE VOLUNTEER"/>
    <s v="N"/>
    <m/>
    <m/>
    <m/>
    <s v="N"/>
    <m/>
    <x v="0"/>
    <d v="1947-11-01T00:00:00"/>
    <s v="LU3"/>
    <x v="1"/>
    <x v="7"/>
    <d v="2017-06-13T00:00:00"/>
    <s v=""/>
    <x v="3"/>
    <d v="2025-01-31T00:00:00"/>
    <n v="77.30410958904109"/>
    <x v="4"/>
    <d v="2025-01-31T00:00:00"/>
    <n v="1994"/>
  </r>
  <r>
    <n v="84005"/>
    <s v="VOLUNTEER"/>
    <s v="INACTIVE VOLUNTEER"/>
    <s v="N"/>
    <m/>
    <m/>
    <m/>
    <s v="N"/>
    <m/>
    <x v="1"/>
    <d v="1957-12-18T00:00:00"/>
    <s v="HP23"/>
    <x v="0"/>
    <x v="3"/>
    <d v="2011-12-20T00:00:00"/>
    <d v="2017-04-19T00:00:00"/>
    <x v="0"/>
    <d v="2025-01-31T00:00:00"/>
    <n v="67.167123287671231"/>
    <x v="4"/>
    <d v="2017-04-19T00:00:00"/>
    <n v="1392"/>
  </r>
  <r>
    <n v="167712"/>
    <s v="VOLUNTEER"/>
    <s v="ACTIVE VOLUNTEER"/>
    <s v="N"/>
    <m/>
    <m/>
    <m/>
    <s v="N"/>
    <m/>
    <x v="0"/>
    <d v="2009-12-19T00:00:00"/>
    <s v="LU2"/>
    <x v="1"/>
    <x v="0"/>
    <d v="2024-06-22T00:00:00"/>
    <s v=""/>
    <x v="0"/>
    <d v="2025-01-31T00:00:00"/>
    <n v="15.128767123287671"/>
    <x v="6"/>
    <d v="2025-01-31T00:00:00"/>
    <n v="160"/>
  </r>
  <r>
    <n v="160944"/>
    <s v="VOLUNTEER"/>
    <s v="INACTIVE VOLUNTEER"/>
    <s v="N"/>
    <m/>
    <m/>
    <m/>
    <s v="N"/>
    <m/>
    <x v="1"/>
    <d v="2007-10-27T00:00:00"/>
    <s v="LU2"/>
    <x v="1"/>
    <x v="0"/>
    <d v="2023-05-20T00:00:00"/>
    <d v="2023-12-10T00:00:00"/>
    <x v="0"/>
    <d v="2025-01-31T00:00:00"/>
    <n v="17.276712328767122"/>
    <x v="1"/>
    <d v="2023-12-10T00:00:00"/>
    <n v="145"/>
  </r>
  <r>
    <n v="105127"/>
    <s v="VOLUNTEER"/>
    <s v="INACTIVE VOLUNTEER"/>
    <s v="N"/>
    <m/>
    <m/>
    <m/>
    <s v="N"/>
    <m/>
    <x v="0"/>
    <d v="1979-09-30T00:00:00"/>
    <s v="MK8"/>
    <x v="4"/>
    <x v="2"/>
    <d v="2013-02-25T00:00:00"/>
    <d v="2015-02-14T00:00:00"/>
    <x v="1"/>
    <d v="2025-01-31T00:00:00"/>
    <n v="45.369863013698627"/>
    <x v="3"/>
    <d v="2015-02-14T00:00:00"/>
    <n v="515"/>
  </r>
  <r>
    <n v="8352"/>
    <s v="VOLUNTEER"/>
    <s v="INACTIVE VOLUNTEER"/>
    <s v="N"/>
    <m/>
    <m/>
    <m/>
    <s v="N"/>
    <m/>
    <x v="0"/>
    <d v="1938-04-28T00:00:00"/>
    <s v="LU3"/>
    <x v="1"/>
    <x v="3"/>
    <d v="1991-05-01T00:00:00"/>
    <d v="2015-12-31T00:00:00"/>
    <x v="4"/>
    <d v="2025-01-31T00:00:00"/>
    <n v="86.821917808219183"/>
    <x v="4"/>
    <d v="2015-12-31T00:00:00"/>
    <n v="6437"/>
  </r>
  <r>
    <n v="131261"/>
    <s v="VOLUNTEER"/>
    <s v="INACTIVE VOLUNTEER"/>
    <s v="N"/>
    <m/>
    <m/>
    <m/>
    <s v="N"/>
    <m/>
    <x v="0"/>
    <d v="2001-01-14T00:00:00"/>
    <s v="LU6"/>
    <x v="1"/>
    <x v="3"/>
    <s v="Not Recorded"/>
    <s v="Not Recorded"/>
    <x v="1"/>
    <d v="2025-01-31T00:00:00"/>
    <n v="24.063013698630137"/>
    <x v="1"/>
    <s v="Not Recorded"/>
    <s v=""/>
  </r>
  <r>
    <n v="108880"/>
    <s v="VOLUNTEER"/>
    <s v="INACTIVE VOLUNTEER"/>
    <s v="N"/>
    <m/>
    <m/>
    <m/>
    <s v="N"/>
    <m/>
    <x v="0"/>
    <d v="1999-07-10T00:00:00"/>
    <s v="LU2"/>
    <x v="1"/>
    <x v="2"/>
    <d v="2014-07-18T00:00:00"/>
    <d v="2017-04-14T00:00:00"/>
    <x v="0"/>
    <d v="2025-01-31T00:00:00"/>
    <n v="25.580821917808219"/>
    <x v="5"/>
    <d v="2017-04-14T00:00:00"/>
    <n v="716"/>
  </r>
  <r>
    <n v="112034"/>
    <s v="VOLUNTEER"/>
    <s v="INACTIVE VOLUNTEER"/>
    <s v="N"/>
    <m/>
    <m/>
    <m/>
    <s v="N"/>
    <m/>
    <x v="0"/>
    <d v="1958-05-02T00:00:00"/>
    <s v="MK16"/>
    <x v="4"/>
    <x v="2"/>
    <d v="2015-05-26T00:00:00"/>
    <d v="2015-09-21T00:00:00"/>
    <x v="0"/>
    <d v="2025-01-31T00:00:00"/>
    <n v="66.797260273972597"/>
    <x v="4"/>
    <d v="2015-09-21T00:00:00"/>
    <n v="85"/>
  </r>
  <r>
    <n v="166601"/>
    <s v="VOLUNTEER"/>
    <s v="ACTIVE VOLUNTEER"/>
    <s v="N"/>
    <m/>
    <m/>
    <m/>
    <s v="N"/>
    <m/>
    <x v="0"/>
    <d v="1983-06-01T00:00:00"/>
    <s v="LU5"/>
    <x v="1"/>
    <x v="1"/>
    <d v="2024-02-24T00:00:00"/>
    <s v=""/>
    <x v="0"/>
    <d v="2025-01-31T00:00:00"/>
    <n v="41.698630136986303"/>
    <x v="2"/>
    <d v="2025-01-31T00:00:00"/>
    <n v="245"/>
  </r>
  <r>
    <n v="154445"/>
    <s v="VOLUNTEER"/>
    <s v="INACTIVE VOLUNTEER"/>
    <s v="N"/>
    <m/>
    <m/>
    <m/>
    <s v="N"/>
    <m/>
    <x v="1"/>
    <d v="2001-06-07T00:00:00"/>
    <s v="AL2"/>
    <x v="0"/>
    <x v="1"/>
    <d v="2022-01-15T00:00:00"/>
    <d v="2022-08-05T00:00:00"/>
    <x v="0"/>
    <d v="2025-01-31T00:00:00"/>
    <n v="23.668493150684931"/>
    <x v="1"/>
    <d v="2022-08-05T00:00:00"/>
    <n v="145"/>
  </r>
  <r>
    <n v="154598"/>
    <s v="VOLUNTEER"/>
    <s v="INACTIVE VOLUNTEER"/>
    <s v="N"/>
    <m/>
    <m/>
    <m/>
    <s v="N"/>
    <m/>
    <x v="0"/>
    <d v="2007-08-17T00:00:00"/>
    <s v="AL3"/>
    <x v="0"/>
    <x v="5"/>
    <d v="2022-02-11T00:00:00"/>
    <d v="2022-07-15T00:00:00"/>
    <x v="0"/>
    <d v="2025-01-31T00:00:00"/>
    <n v="17.471232876712328"/>
    <x v="1"/>
    <d v="2022-07-15T00:00:00"/>
    <n v="111"/>
  </r>
  <r>
    <n v="155530"/>
    <s v="VOLUNTEER"/>
    <s v="INACTIVE VOLUNTEER"/>
    <s v="Y"/>
    <s v="19/04/2022"/>
    <s v="Reason unknown"/>
    <s v="MNEATE"/>
    <s v="N"/>
    <m/>
    <x v="1"/>
    <d v="1997-08-16T00:00:00"/>
    <s v="LU1"/>
    <x v="1"/>
    <x v="1"/>
    <s v="Not Recorded"/>
    <s v="Not Recorded"/>
    <x v="1"/>
    <d v="2025-01-31T00:00:00"/>
    <n v="27.479452054794521"/>
    <x v="5"/>
    <s v="Not Recorded"/>
    <s v=""/>
  </r>
  <r>
    <n v="151469"/>
    <s v="VOLUNTEER"/>
    <s v="INACTIVE VOLUNTEER"/>
    <s v="N"/>
    <m/>
    <m/>
    <m/>
    <s v="N"/>
    <m/>
    <x v="0"/>
    <d v="2001-01-27T00:00:00"/>
    <s v="WD18"/>
    <x v="0"/>
    <x v="4"/>
    <d v="2021-08-12T00:00:00"/>
    <d v="2021-09-15T00:00:00"/>
    <x v="0"/>
    <d v="2025-01-31T00:00:00"/>
    <n v="24.027397260273972"/>
    <x v="1"/>
    <d v="2021-09-15T00:00:00"/>
    <n v="25"/>
  </r>
  <r>
    <n v="140272"/>
    <s v="VOLUNTEER"/>
    <s v="INACTIVE VOLUNTEER"/>
    <s v="N"/>
    <m/>
    <m/>
    <m/>
    <s v="N"/>
    <m/>
    <x v="0"/>
    <d v="2002-12-10T00:00:00"/>
    <s v="MK6"/>
    <x v="4"/>
    <x v="5"/>
    <s v="Not Recorded"/>
    <s v="Not Recorded"/>
    <x v="1"/>
    <d v="2025-01-31T00:00:00"/>
    <n v="22.158904109589042"/>
    <x v="1"/>
    <s v="Not Recorded"/>
    <s v=""/>
  </r>
  <r>
    <n v="161282"/>
    <s v="VOLUNTEER"/>
    <s v="INACTIVE VOLUNTEER"/>
    <s v="N"/>
    <m/>
    <m/>
    <m/>
    <s v="N"/>
    <m/>
    <x v="1"/>
    <d v="1990-11-15T00:00:00"/>
    <s v="HP3"/>
    <x v="0"/>
    <x v="0"/>
    <s v="Not Recorded"/>
    <s v="Not Recorded"/>
    <x v="1"/>
    <d v="2025-01-31T00:00:00"/>
    <n v="34.235616438356168"/>
    <x v="5"/>
    <s v="Not Recorded"/>
    <s v=""/>
  </r>
  <r>
    <n v="160089"/>
    <s v="VOLUNTEER"/>
    <s v="INACTIVE VOLUNTEER"/>
    <s v="N"/>
    <m/>
    <m/>
    <m/>
    <s v="N"/>
    <m/>
    <x v="1"/>
    <d v="2006-07-28T00:00:00"/>
    <s v="LU3"/>
    <x v="1"/>
    <x v="1"/>
    <d v="2023-03-07T00:00:00"/>
    <s v=""/>
    <x v="0"/>
    <d v="2025-01-31T00:00:00"/>
    <n v="18.526027397260275"/>
    <x v="1"/>
    <d v="2025-01-31T00:00:00"/>
    <n v="499"/>
  </r>
  <r>
    <n v="158807"/>
    <s v="VOLUNTEER"/>
    <s v="INACTIVE VOLUNTEER"/>
    <s v="N"/>
    <m/>
    <m/>
    <m/>
    <s v="N"/>
    <m/>
    <x v="0"/>
    <d v="1998-02-20T00:00:00"/>
    <s v="LU5"/>
    <x v="1"/>
    <x v="1"/>
    <d v="2022-12-15T00:00:00"/>
    <d v="2023-05-18T00:00:00"/>
    <x v="0"/>
    <d v="2025-01-31T00:00:00"/>
    <n v="26.964383561643835"/>
    <x v="5"/>
    <d v="2023-05-18T00:00:00"/>
    <n v="111"/>
  </r>
  <r>
    <n v="138945"/>
    <s v="VOLUNTEER"/>
    <s v="INACTIVE VOLUNTEER"/>
    <s v="N"/>
    <m/>
    <m/>
    <m/>
    <s v="N"/>
    <m/>
    <x v="0"/>
    <d v="2000-01-14T00:00:00"/>
    <s v="LU4"/>
    <x v="1"/>
    <x v="1"/>
    <d v="2019-09-14T00:00:00"/>
    <d v="2021-08-25T00:00:00"/>
    <x v="0"/>
    <d v="2025-01-31T00:00:00"/>
    <n v="25.065753424657533"/>
    <x v="5"/>
    <d v="2021-08-25T00:00:00"/>
    <n v="508"/>
  </r>
  <r>
    <n v="126609"/>
    <s v="VOLUNTEER"/>
    <s v="INACTIVE VOLUNTEER"/>
    <s v="N"/>
    <m/>
    <m/>
    <m/>
    <s v="N"/>
    <m/>
    <x v="0"/>
    <d v="2001-01-19T00:00:00"/>
    <s v="LU4"/>
    <x v="1"/>
    <x v="1"/>
    <d v="2018-01-20T00:00:00"/>
    <d v="2019-01-23T00:00:00"/>
    <x v="0"/>
    <d v="2025-01-31T00:00:00"/>
    <n v="24.049315068493151"/>
    <x v="1"/>
    <d v="2019-01-23T00:00:00"/>
    <n v="263"/>
  </r>
  <r>
    <n v="106369"/>
    <s v="VOLUNTEER"/>
    <s v="INACTIVE VOLUNTEER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  <s v="Not Recorded"/>
    <s v=""/>
  </r>
  <r>
    <n v="167714"/>
    <s v="VOLUNTEER"/>
    <s v="INACTIVE VOLUNTEER"/>
    <s v="N"/>
    <m/>
    <m/>
    <m/>
    <s v="N"/>
    <m/>
    <x v="1"/>
    <d v="2009-04-03T00:00:00"/>
    <s v="MK2"/>
    <x v="4"/>
    <x v="4"/>
    <s v="Not Recorded"/>
    <s v="Not Recorded"/>
    <x v="1"/>
    <d v="2025-01-31T00:00:00"/>
    <n v="15.841095890410958"/>
    <x v="6"/>
    <s v="Not Recorded"/>
    <s v=""/>
  </r>
  <r>
    <n v="165278"/>
    <s v="VOLUNTEER"/>
    <s v="INACTIVE VOLUNTEER"/>
    <s v="N"/>
    <m/>
    <m/>
    <m/>
    <s v="N"/>
    <m/>
    <x v="0"/>
    <d v="2006-04-12T00:00:00"/>
    <s v="LU2"/>
    <x v="1"/>
    <x v="0"/>
    <s v="Not Recorded"/>
    <s v="Not Recorded"/>
    <x v="1"/>
    <d v="2025-01-31T00:00:00"/>
    <n v="18.81917808219178"/>
    <x v="1"/>
    <s v="Not Recorded"/>
    <s v=""/>
  </r>
  <r>
    <n v="146971"/>
    <s v="VOLUNTEER"/>
    <s v="INACTIVE VOLUNTEER"/>
    <s v="N"/>
    <m/>
    <m/>
    <m/>
    <s v="N"/>
    <m/>
    <x v="1"/>
    <d v="2006-02-21T00:00:00"/>
    <s v="LU3"/>
    <x v="1"/>
    <x v="1"/>
    <s v="Not Recorded"/>
    <s v="Not Recorded"/>
    <x v="1"/>
    <d v="2025-01-31T00:00:00"/>
    <n v="18.956164383561642"/>
    <x v="1"/>
    <s v="Not Recorded"/>
    <s v=""/>
  </r>
  <r>
    <n v="146718"/>
    <s v="VOLUNTEER"/>
    <s v="INACTIVE VOLUNTEER"/>
    <s v="N"/>
    <m/>
    <m/>
    <m/>
    <s v="N"/>
    <m/>
    <x v="1"/>
    <d v="1971-05-18T00:00:00"/>
    <s v="LU2"/>
    <x v="1"/>
    <x v="1"/>
    <s v="Not Recorded"/>
    <s v="Not Recorded"/>
    <x v="1"/>
    <d v="2025-01-31T00:00:00"/>
    <n v="53.745205479452054"/>
    <x v="3"/>
    <s v="Not Recorded"/>
    <s v=""/>
  </r>
  <r>
    <n v="160128"/>
    <s v="VOLUNTEER"/>
    <s v="INACTIVE VOLUNTEER"/>
    <s v="N"/>
    <m/>
    <m/>
    <m/>
    <s v="N"/>
    <m/>
    <x v="1"/>
    <d v="1985-06-07T00:00:00"/>
    <s v="LU2"/>
    <x v="1"/>
    <x v="1"/>
    <d v="2023-03-14T00:00:00"/>
    <d v="2023-03-14T00:00:00"/>
    <x v="0"/>
    <d v="2025-01-31T00:00:00"/>
    <n v="39.679452054794524"/>
    <x v="2"/>
    <d v="2023-03-14T00:00:00"/>
    <n v="1"/>
  </r>
  <r>
    <n v="131682"/>
    <s v="VOLUNTEER"/>
    <s v="INACTIVE VOLUNTEER"/>
    <s v="N"/>
    <m/>
    <m/>
    <m/>
    <s v="N"/>
    <m/>
    <x v="0"/>
    <d v="2002-08-03T00:00:00"/>
    <s v="LU3"/>
    <x v="1"/>
    <x v="6"/>
    <s v="Not Recorded"/>
    <s v="Not Recorded"/>
    <x v="0"/>
    <d v="2025-01-31T00:00:00"/>
    <n v="22.512328767123286"/>
    <x v="1"/>
    <s v="Not Recorded"/>
    <s v=""/>
  </r>
  <r>
    <n v="159940"/>
    <s v="VOLUNTEER"/>
    <s v="ACTIVE VOLUNTEER"/>
    <s v="N"/>
    <m/>
    <m/>
    <m/>
    <s v="N"/>
    <m/>
    <x v="0"/>
    <d v="1971-02-23T00:00:00"/>
    <s v="LU3"/>
    <x v="1"/>
    <x v="5"/>
    <d v="2023-02-23T00:00:00"/>
    <s v=""/>
    <x v="0"/>
    <d v="2025-01-31T00:00:00"/>
    <n v="53.975342465753428"/>
    <x v="3"/>
    <d v="2025-01-31T00:00:00"/>
    <n v="507"/>
  </r>
  <r>
    <n v="109909"/>
    <s v="VOLUNTEER"/>
    <s v="INACTIVE VOLUNTEER"/>
    <s v="N"/>
    <m/>
    <m/>
    <m/>
    <s v="N"/>
    <m/>
    <x v="1"/>
    <d v="1941-09-26T00:00:00"/>
    <s v="WD25"/>
    <x v="0"/>
    <x v="2"/>
    <d v="2013-09-10T00:00:00"/>
    <d v="2022-04-13T00:00:00"/>
    <x v="0"/>
    <d v="2025-01-31T00:00:00"/>
    <n v="83.405479452054792"/>
    <x v="4"/>
    <d v="2022-04-13T00:00:00"/>
    <n v="2242"/>
  </r>
  <r>
    <n v="136140"/>
    <s v="VOLUNTEER"/>
    <s v="INACTIVE VOLUNTEER"/>
    <s v="N"/>
    <m/>
    <m/>
    <m/>
    <s v="N"/>
    <m/>
    <x v="1"/>
    <d v="1994-04-08T00:00:00"/>
    <s v="WD17"/>
    <x v="0"/>
    <x v="1"/>
    <s v="Not Recorded"/>
    <s v="Not Recorded"/>
    <x v="1"/>
    <d v="2025-01-31T00:00:00"/>
    <n v="30.838356164383562"/>
    <x v="5"/>
    <s v="Not Recorded"/>
    <s v=""/>
  </r>
  <r>
    <n v="164926"/>
    <s v="VOLUNTEER"/>
    <s v="INACTIVE VOLUNTEER"/>
    <s v="N"/>
    <m/>
    <m/>
    <m/>
    <s v="N"/>
    <m/>
    <x v="0"/>
    <d v="2009-10-03T00:00:00"/>
    <s v="N18"/>
    <x v="2"/>
    <x v="5"/>
    <s v="Not Recorded"/>
    <s v="Not Recorded"/>
    <x v="1"/>
    <d v="2025-01-31T00:00:00"/>
    <n v="15.33972602739726"/>
    <x v="6"/>
    <s v="Not Recorded"/>
    <s v=""/>
  </r>
  <r>
    <n v="107442"/>
    <s v="VOLUNTEER"/>
    <s v="INACTIVE VOLUNTEER"/>
    <s v="N"/>
    <m/>
    <m/>
    <m/>
    <s v="N"/>
    <m/>
    <x v="1"/>
    <d v="1997-05-25T00:00:00"/>
    <s v="LU1"/>
    <x v="1"/>
    <x v="1"/>
    <d v="2015-12-21T00:00:00"/>
    <d v="2015-12-21T00:00:00"/>
    <x v="1"/>
    <d v="2025-01-31T00:00:00"/>
    <n v="27.706849315068492"/>
    <x v="5"/>
    <d v="2015-12-21T00:00:00"/>
    <n v="1"/>
  </r>
  <r>
    <n v="108606"/>
    <s v="VOLUNTEER"/>
    <s v="INACTIVE VOLUNTEER"/>
    <s v="N"/>
    <m/>
    <m/>
    <m/>
    <s v="N"/>
    <m/>
    <x v="0"/>
    <d v="1961-05-22T00:00:00"/>
    <s v="SG6"/>
    <x v="0"/>
    <x v="2"/>
    <d v="2014-05-10T00:00:00"/>
    <d v="2015-03-11T00:00:00"/>
    <x v="1"/>
    <d v="2025-01-31T00:00:00"/>
    <n v="63.739726027397261"/>
    <x v="0"/>
    <d v="2015-03-11T00:00:00"/>
    <n v="218"/>
  </r>
  <r>
    <n v="146848"/>
    <s v="VOLUNTEER"/>
    <s v="ACTIVE VOLUNTEER"/>
    <s v="N"/>
    <m/>
    <m/>
    <m/>
    <s v="N"/>
    <m/>
    <x v="0"/>
    <d v="1995-03-08T00:00:00"/>
    <s v="LU7"/>
    <x v="1"/>
    <x v="2"/>
    <s v="Not Recorded"/>
    <s v="Not Recorded"/>
    <x v="1"/>
    <d v="2025-01-31T00:00:00"/>
    <n v="29.923287671232877"/>
    <x v="5"/>
    <s v="Not Recorded"/>
    <s v=""/>
  </r>
  <r>
    <n v="148714"/>
    <s v="VOLUNTEER"/>
    <s v="ACTIVE VOLUNTEER"/>
    <s v="N"/>
    <m/>
    <m/>
    <m/>
    <s v="N"/>
    <m/>
    <x v="0"/>
    <d v="1998-12-12T00:00:00"/>
    <s v="LU7"/>
    <x v="1"/>
    <x v="3"/>
    <d v="2022-11-23T00:00:00"/>
    <s v=""/>
    <x v="2"/>
    <d v="2025-01-31T00:00:00"/>
    <n v="26.156164383561645"/>
    <x v="5"/>
    <d v="2025-01-31T00:00:00"/>
    <n v="573"/>
  </r>
  <r>
    <n v="116029"/>
    <s v="VOLUNTEER"/>
    <s v="INACTIVE VOLUNTEER"/>
    <s v="N"/>
    <m/>
    <m/>
    <m/>
    <s v="N"/>
    <m/>
    <x v="0"/>
    <m/>
    <s v="MK45"/>
    <x v="1"/>
    <x v="3"/>
    <d v="2016-09-05T00:00:00"/>
    <d v="2018-05-10T00:00:00"/>
    <x v="4"/>
    <d v="2025-01-31T00:00:00"/>
    <n v="125.17260273972603"/>
    <x v="4"/>
    <d v="2018-05-10T00:00:00"/>
    <n v="439"/>
  </r>
  <r>
    <n v="148229"/>
    <s v="VOLUNTEER"/>
    <s v="INACTIVE VOLUNTEER"/>
    <s v="N"/>
    <m/>
    <m/>
    <m/>
    <s v="N"/>
    <m/>
    <x v="0"/>
    <d v="1995-09-11T00:00:00"/>
    <s v="MK6"/>
    <x v="4"/>
    <x v="3"/>
    <s v="Not Recorded"/>
    <s v="Not Recorded"/>
    <x v="1"/>
    <d v="2025-01-31T00:00:00"/>
    <n v="29.410958904109588"/>
    <x v="5"/>
    <s v="Not Recorded"/>
    <s v=""/>
  </r>
  <r>
    <n v="122031"/>
    <s v="VOLUNTEER"/>
    <s v="INACTIVE VOLUNTEER"/>
    <s v="N"/>
    <m/>
    <m/>
    <m/>
    <s v="N"/>
    <m/>
    <x v="0"/>
    <d v="2002-05-24T00:00:00"/>
    <s v="AL5"/>
    <x v="0"/>
    <x v="6"/>
    <s v="Not Recorded"/>
    <s v="Not Recorded"/>
    <x v="1"/>
    <d v="2025-01-31T00:00:00"/>
    <n v="22.706849315068492"/>
    <x v="1"/>
    <s v="Not Recorded"/>
    <s v=""/>
  </r>
  <r>
    <n v="165186"/>
    <s v="VOLUNTEER"/>
    <s v="ACTIVE VOLUNTEER"/>
    <s v="N"/>
    <m/>
    <m/>
    <m/>
    <s v="N"/>
    <m/>
    <x v="0"/>
    <d v="2010-07-05T00:00:00"/>
    <s v="LU2"/>
    <x v="1"/>
    <x v="3"/>
    <d v="2023-12-08T00:00:00"/>
    <s v=""/>
    <x v="0"/>
    <d v="2025-01-31T00:00:00"/>
    <n v="14.586301369863014"/>
    <x v="6"/>
    <d v="2025-01-31T00:00:00"/>
    <n v="301"/>
  </r>
  <r>
    <n v="143737"/>
    <s v="VOLUNTEER"/>
    <s v="INACTIVE VOLUNTEER"/>
    <s v="N"/>
    <m/>
    <m/>
    <m/>
    <s v="N"/>
    <m/>
    <x v="0"/>
    <d v="1994-10-05T00:00:00"/>
    <s v="LU2"/>
    <x v="1"/>
    <x v="3"/>
    <s v="Not Recorded"/>
    <s v="Not Recorded"/>
    <x v="1"/>
    <d v="2025-01-31T00:00:00"/>
    <n v="30.345205479452055"/>
    <x v="5"/>
    <s v="Not Recorded"/>
    <s v=""/>
  </r>
  <r>
    <n v="127588"/>
    <s v="VOLUNTEER"/>
    <s v="INACTIVE VOLUNTEER"/>
    <s v="N"/>
    <m/>
    <m/>
    <m/>
    <s v="N"/>
    <m/>
    <x v="0"/>
    <d v="1977-02-14T00:00:00"/>
    <s v="LU3"/>
    <x v="1"/>
    <x v="4"/>
    <s v="Not Recorded"/>
    <s v="Not Recorded"/>
    <x v="1"/>
    <d v="2025-01-31T00:00:00"/>
    <n v="47.994520547945207"/>
    <x v="3"/>
    <s v="Not Recorded"/>
    <s v=""/>
  </r>
  <r>
    <n v="155235"/>
    <s v="VOLUNTEER"/>
    <s v="INACTIVE VOLUNTEER"/>
    <s v="N"/>
    <m/>
    <m/>
    <m/>
    <s v="N"/>
    <m/>
    <x v="0"/>
    <d v="1986-02-26T00:00:00"/>
    <s v="WD19"/>
    <x v="0"/>
    <x v="3"/>
    <d v="2022-04-07T00:00:00"/>
    <d v="2023-01-25T00:00:00"/>
    <x v="0"/>
    <d v="2025-01-31T00:00:00"/>
    <n v="38.956164383561642"/>
    <x v="2"/>
    <d v="2023-01-25T00:00:00"/>
    <n v="210"/>
  </r>
  <r>
    <n v="108814"/>
    <s v="VOLUNTEER"/>
    <s v="INACTIVE VOLUNTEER"/>
    <s v="N"/>
    <m/>
    <m/>
    <m/>
    <s v="N"/>
    <m/>
    <x v="1"/>
    <d v="1998-10-15T00:00:00"/>
    <s v="LU4"/>
    <x v="1"/>
    <x v="3"/>
    <s v="Not Recorded"/>
    <s v="Not Recorded"/>
    <x v="3"/>
    <d v="2025-01-31T00:00:00"/>
    <n v="26.315068493150687"/>
    <x v="5"/>
    <s v="Not Recorded"/>
    <s v=""/>
  </r>
  <r>
    <n v="93531"/>
    <s v="VOLUNTEER"/>
    <s v="INACTIVE VOLUNTEER"/>
    <s v="N"/>
    <m/>
    <m/>
    <m/>
    <s v="N"/>
    <m/>
    <x v="1"/>
    <d v="1961-06-28T00:00:00"/>
    <s v="LU2"/>
    <x v="1"/>
    <x v="3"/>
    <d v="2012-03-13T00:00:00"/>
    <d v="2014-10-22T00:00:00"/>
    <x v="1"/>
    <d v="2025-01-31T00:00:00"/>
    <n v="63.638356164383559"/>
    <x v="0"/>
    <d v="2014-10-22T00:00:00"/>
    <n v="682"/>
  </r>
  <r>
    <n v="118932"/>
    <s v="VOLUNTEER"/>
    <s v="INACTIVE VOLUNTEER"/>
    <s v="N"/>
    <m/>
    <m/>
    <m/>
    <s v="N"/>
    <m/>
    <x v="0"/>
    <m/>
    <s v="HP2"/>
    <x v="0"/>
    <x v="2"/>
    <s v="Not Recorded"/>
    <s v="Not Recorded"/>
    <x v="1"/>
    <d v="2025-01-31T00:00:00"/>
    <n v="125.17260273972603"/>
    <x v="4"/>
    <s v="Not Recorded"/>
    <s v=""/>
  </r>
  <r>
    <n v="143467"/>
    <s v="VOLUNTEER"/>
    <s v="INACTIVE VOLUNTEER"/>
    <s v="N"/>
    <m/>
    <m/>
    <m/>
    <s v="N"/>
    <m/>
    <x v="0"/>
    <d v="1998-03-09T00:00:00"/>
    <s v="LU1"/>
    <x v="1"/>
    <x v="4"/>
    <s v="Not Recorded"/>
    <s v="Not Recorded"/>
    <x v="1"/>
    <d v="2025-01-31T00:00:00"/>
    <n v="26.917808219178081"/>
    <x v="5"/>
    <s v="Not Recorded"/>
    <s v=""/>
  </r>
  <r>
    <n v="58467"/>
    <s v="VOLUNTEER"/>
    <s v="INACTIVE VOLUNTEER"/>
    <s v="N"/>
    <m/>
    <m/>
    <m/>
    <s v="N"/>
    <m/>
    <x v="0"/>
    <m/>
    <s v="MK42"/>
    <x v="1"/>
    <x v="2"/>
    <d v="2009-07-01T00:00:00"/>
    <d v="2015-07-20T00:00:00"/>
    <x v="2"/>
    <d v="2025-01-31T00:00:00"/>
    <n v="125.17260273972603"/>
    <x v="4"/>
    <d v="2015-07-20T00:00:00"/>
    <n v="1579"/>
  </r>
  <r>
    <n v="133205"/>
    <s v="VOLUNTEER"/>
    <s v="INACTIVE VOLUNTEER"/>
    <s v="N"/>
    <m/>
    <m/>
    <m/>
    <s v="N"/>
    <m/>
    <x v="0"/>
    <m/>
    <s v="MK42"/>
    <x v="1"/>
    <x v="4"/>
    <d v="2019-02-04T00:00:00"/>
    <d v="2019-02-08T00:00:00"/>
    <x v="1"/>
    <d v="2025-01-31T00:00:00"/>
    <n v="125.17260273972603"/>
    <x v="4"/>
    <d v="2019-02-08T00:00:00"/>
    <n v="5"/>
  </r>
  <r>
    <n v="158159"/>
    <s v="VOLUNTEER"/>
    <s v="ACTIVE VOLUNTEER"/>
    <s v="N"/>
    <m/>
    <m/>
    <m/>
    <s v="N"/>
    <m/>
    <x v="0"/>
    <d v="2008-02-04T00:00:00"/>
    <s v="AL1"/>
    <x v="0"/>
    <x v="4"/>
    <d v="2022-12-17T00:00:00"/>
    <s v=""/>
    <x v="0"/>
    <d v="2025-01-31T00:00:00"/>
    <n v="17.002739726027396"/>
    <x v="1"/>
    <d v="2025-01-31T00:00:00"/>
    <n v="555"/>
  </r>
  <r>
    <n v="80043"/>
    <s v="VOLUNTEER"/>
    <s v="INACTIVE VOLUNTEER"/>
    <s v="N"/>
    <m/>
    <m/>
    <m/>
    <s v="N"/>
    <m/>
    <x v="0"/>
    <m/>
    <s v="LU3"/>
    <x v="1"/>
    <x v="2"/>
    <d v="2011-05-23T00:00:00"/>
    <d v="2012-03-06T00:00:00"/>
    <x v="1"/>
    <d v="2025-01-31T00:00:00"/>
    <n v="125.17260273972603"/>
    <x v="4"/>
    <d v="2012-03-06T00:00:00"/>
    <n v="207"/>
  </r>
  <r>
    <n v="82693"/>
    <s v="VOLUNTEER"/>
    <s v="INACTIVE VOLUNTEER"/>
    <s v="N"/>
    <m/>
    <m/>
    <m/>
    <s v="N"/>
    <m/>
    <x v="0"/>
    <d v="1993-01-14T00:00:00"/>
    <s v="LU4"/>
    <x v="1"/>
    <x v="5"/>
    <d v="2011-11-07T00:00:00"/>
    <d v="2017-05-08T00:00:00"/>
    <x v="2"/>
    <d v="2025-01-31T00:00:00"/>
    <n v="32.06849315068493"/>
    <x v="5"/>
    <d v="2017-05-08T00:00:00"/>
    <n v="1436"/>
  </r>
  <r>
    <n v="124930"/>
    <s v="VOLUNTEER"/>
    <s v="INACTIVE VOLUNTEER"/>
    <s v="N"/>
    <m/>
    <m/>
    <m/>
    <s v="N"/>
    <m/>
    <x v="0"/>
    <d v="1958-11-14T00:00:00"/>
    <s v="LU2"/>
    <x v="1"/>
    <x v="2"/>
    <s v="Not Recorded"/>
    <s v="Not Recorded"/>
    <x v="1"/>
    <d v="2025-01-31T00:00:00"/>
    <n v="66.260273972602747"/>
    <x v="4"/>
    <s v="Not Recorded"/>
    <s v=""/>
  </r>
  <r>
    <n v="155959"/>
    <s v="VOLUNTEER"/>
    <s v="INACTIVE VOLUNTEER"/>
    <s v="N"/>
    <m/>
    <m/>
    <m/>
    <s v="N"/>
    <m/>
    <x v="0"/>
    <d v="2004-01-31T00:00:00"/>
    <s v="LU7"/>
    <x v="4"/>
    <x v="3"/>
    <s v="Not Recorded"/>
    <s v="Not Recorded"/>
    <x v="1"/>
    <d v="2025-01-31T00:00:00"/>
    <n v="21.016438356164382"/>
    <x v="1"/>
    <s v="Not Recorded"/>
    <s v=""/>
  </r>
  <r>
    <n v="112484"/>
    <s v="VOLUNTEER"/>
    <s v="INACTIVE VOLUNTEER"/>
    <s v="N"/>
    <m/>
    <m/>
    <m/>
    <s v="N"/>
    <m/>
    <x v="0"/>
    <d v="1968-11-25T00:00:00"/>
    <s v="SG1"/>
    <x v="0"/>
    <x v="2"/>
    <d v="2015-06-30T00:00:00"/>
    <d v="2015-07-06T00:00:00"/>
    <x v="1"/>
    <d v="2025-01-31T00:00:00"/>
    <n v="56.221917808219175"/>
    <x v="0"/>
    <d v="2015-07-06T00:00:00"/>
    <n v="5"/>
  </r>
  <r>
    <n v="105578"/>
    <s v="VOLUNTEER"/>
    <s v="INACTIVE VOLUNTEER"/>
    <s v="N"/>
    <m/>
    <m/>
    <m/>
    <s v="N"/>
    <m/>
    <x v="0"/>
    <d v="1997-01-29T00:00:00"/>
    <s v="CM23"/>
    <x v="0"/>
    <x v="2"/>
    <d v="2013-09-18T00:00:00"/>
    <d v="2017-04-10T00:00:00"/>
    <x v="0"/>
    <d v="2025-01-31T00:00:00"/>
    <n v="28.024657534246575"/>
    <x v="5"/>
    <d v="2017-04-10T00:00:00"/>
    <n v="929"/>
  </r>
  <r>
    <n v="135026"/>
    <s v="VOLUNTEER"/>
    <s v="INACTIVE VOLUNTEER"/>
    <s v="N"/>
    <m/>
    <m/>
    <m/>
    <s v="N"/>
    <m/>
    <x v="0"/>
    <d v="1998-04-22T00:00:00"/>
    <s v="LU3"/>
    <x v="1"/>
    <x v="7"/>
    <d v="2021-12-12T00:00:00"/>
    <d v="2024-07-31T00:00:00"/>
    <x v="3"/>
    <d v="2025-01-31T00:00:00"/>
    <n v="26.797260273972604"/>
    <x v="5"/>
    <d v="2024-07-31T00:00:00"/>
    <n v="688"/>
  </r>
  <r>
    <n v="79222"/>
    <s v="VOLUNTEER"/>
    <s v="INACTIVE VOLUNTEER"/>
    <s v="N"/>
    <m/>
    <m/>
    <m/>
    <s v="N"/>
    <m/>
    <x v="0"/>
    <m/>
    <s v="MK44"/>
    <x v="1"/>
    <x v="3"/>
    <d v="2011-11-01T00:00:00"/>
    <d v="2011-11-01T00:00:00"/>
    <x v="1"/>
    <d v="2025-01-31T00:00:00"/>
    <n v="125.17260273972603"/>
    <x v="4"/>
    <d v="2011-11-01T00:00:00"/>
    <n v="1"/>
  </r>
  <r>
    <n v="168250"/>
    <s v="VOLUNTEER"/>
    <s v="PROSPECTIVE VOLUNTEER"/>
    <s v="N"/>
    <m/>
    <m/>
    <m/>
    <s v="N"/>
    <m/>
    <x v="0"/>
    <d v="1985-05-10T00:00:00"/>
    <s v="SG1"/>
    <x v="0"/>
    <x v="3"/>
    <s v="Not Recorded"/>
    <s v="Not Recorded"/>
    <x v="1"/>
    <d v="2025-01-31T00:00:00"/>
    <n v="39.756164383561647"/>
    <x v="2"/>
    <s v="Not Recorded"/>
    <s v=""/>
  </r>
  <r>
    <n v="135158"/>
    <s v="VOLUNTEER"/>
    <s v="INACTIVE VOLUNTEER"/>
    <s v="N"/>
    <m/>
    <m/>
    <m/>
    <s v="N"/>
    <m/>
    <x v="1"/>
    <d v="1999-04-11T00:00:00"/>
    <s v="SG18"/>
    <x v="1"/>
    <x v="3"/>
    <s v="Not Recorded"/>
    <s v="Not Recorded"/>
    <x v="0"/>
    <d v="2025-01-31T00:00:00"/>
    <n v="25.827397260273973"/>
    <x v="5"/>
    <s v="Not Recorded"/>
    <s v=""/>
  </r>
  <r>
    <n v="97121"/>
    <s v="VOLUNTEER"/>
    <s v="INACTIVE VOLUNTEER"/>
    <s v="N"/>
    <m/>
    <m/>
    <m/>
    <s v="N"/>
    <m/>
    <x v="1"/>
    <d v="1944-03-29T00:00:00"/>
    <s v="LU2"/>
    <x v="1"/>
    <x v="2"/>
    <d v="2012-12-06T00:00:00"/>
    <d v="2014-04-10T00:00:00"/>
    <x v="1"/>
    <d v="2025-01-31T00:00:00"/>
    <n v="80.898630136986299"/>
    <x v="4"/>
    <d v="2014-04-10T00:00:00"/>
    <n v="351"/>
  </r>
  <r>
    <n v="162044"/>
    <s v="VOLUNTEER"/>
    <s v="ACTIVE VOLUNTEER"/>
    <s v="N"/>
    <m/>
    <m/>
    <m/>
    <s v="N"/>
    <m/>
    <x v="1"/>
    <d v="1946-04-05T00:00:00"/>
    <s v="MK41"/>
    <x v="1"/>
    <x v="3"/>
    <d v="2010-11-14T00:00:00"/>
    <s v=""/>
    <x v="2"/>
    <d v="2025-01-31T00:00:00"/>
    <n v="78.879452054794527"/>
    <x v="4"/>
    <d v="2025-01-31T00:00:00"/>
    <n v="3710"/>
  </r>
  <r>
    <n v="159249"/>
    <s v="VOLUNTEER"/>
    <s v="INACTIVE VOLUNTEER"/>
    <s v="N"/>
    <m/>
    <m/>
    <m/>
    <s v="N"/>
    <m/>
    <x v="1"/>
    <d v="2005-02-13T00:00:00"/>
    <s v="SG2"/>
    <x v="0"/>
    <x v="3"/>
    <d v="2023-01-21T00:00:00"/>
    <d v="2024-05-03T00:00:00"/>
    <x v="0"/>
    <d v="2025-01-31T00:00:00"/>
    <n v="19.978082191780821"/>
    <x v="1"/>
    <d v="2024-05-03T00:00:00"/>
    <n v="335"/>
  </r>
  <r>
    <n v="101633"/>
    <s v="VOLUNTEER"/>
    <s v="INACTIVE VOLUNTEER"/>
    <s v="N"/>
    <m/>
    <m/>
    <m/>
    <s v="N"/>
    <m/>
    <x v="0"/>
    <d v="1986-01-01T00:00:00"/>
    <s v="LU3"/>
    <x v="1"/>
    <x v="2"/>
    <d v="2013-03-11T00:00:00"/>
    <d v="2013-03-11T00:00:00"/>
    <x v="1"/>
    <d v="2025-01-31T00:00:00"/>
    <n v="39.109589041095887"/>
    <x v="2"/>
    <d v="2013-03-11T00:00:00"/>
    <n v="1"/>
  </r>
  <r>
    <n v="112813"/>
    <s v="VOLUNTEER"/>
    <s v="INACTIVE VOLUNTEER"/>
    <s v="N"/>
    <m/>
    <m/>
    <m/>
    <s v="N"/>
    <m/>
    <x v="0"/>
    <d v="1969-04-24T00:00:00"/>
    <s v="MK45"/>
    <x v="1"/>
    <x v="3"/>
    <d v="2016-03-16T00:00:00"/>
    <d v="2021-08-11T00:00:00"/>
    <x v="4"/>
    <d v="2025-01-31T00:00:00"/>
    <n v="55.81095890410959"/>
    <x v="0"/>
    <d v="2021-08-11T00:00:00"/>
    <n v="1411"/>
  </r>
  <r>
    <n v="106697"/>
    <s v="VOLUNTEER"/>
    <s v="INACTIVE VOLUNTEER"/>
    <s v="N"/>
    <m/>
    <m/>
    <m/>
    <s v="N"/>
    <m/>
    <x v="0"/>
    <d v="1944-07-21T00:00:00"/>
    <s v="SG11"/>
    <x v="0"/>
    <x v="3"/>
    <s v="Not Recorded"/>
    <s v="Not Recorded"/>
    <x v="1"/>
    <d v="2025-01-31T00:00:00"/>
    <n v="80.586301369863008"/>
    <x v="4"/>
    <s v="Not Recorded"/>
    <s v=""/>
  </r>
  <r>
    <n v="161809"/>
    <s v="VOLUNTEER"/>
    <s v="INACTIVE VOLUNTEER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  <s v="Not Recorded"/>
    <s v=""/>
  </r>
  <r>
    <n v="126784"/>
    <s v="VOLUNTEER"/>
    <s v="INACTIVE VOLUNTEER"/>
    <s v="N"/>
    <m/>
    <m/>
    <s v="FBELL"/>
    <s v="N"/>
    <m/>
    <x v="1"/>
    <d v="1961-04-11T00:00:00"/>
    <s v="IP19"/>
    <x v="2"/>
    <x v="2"/>
    <d v="2017-12-01T00:00:00"/>
    <d v="2021-11-06T00:00:00"/>
    <x v="2"/>
    <d v="2025-01-31T00:00:00"/>
    <n v="63.852054794520548"/>
    <x v="0"/>
    <d v="2021-11-06T00:00:00"/>
    <n v="1026"/>
  </r>
  <r>
    <n v="118237"/>
    <s v="VOLUNTEER"/>
    <s v="INACTIVE VOLUNTEER"/>
    <s v="N"/>
    <m/>
    <m/>
    <m/>
    <s v="N"/>
    <m/>
    <x v="0"/>
    <d v="2002-01-25T00:00:00"/>
    <s v="LU5"/>
    <x v="1"/>
    <x v="3"/>
    <s v="Not Recorded"/>
    <s v="Not Recorded"/>
    <x v="1"/>
    <d v="2025-01-31T00:00:00"/>
    <n v="23.032876712328768"/>
    <x v="1"/>
    <s v="Not Recorded"/>
    <s v=""/>
  </r>
  <r>
    <n v="27524"/>
    <s v="VOLUNTEER"/>
    <s v="INACTIVE VOLUNTEER"/>
    <s v="N"/>
    <m/>
    <m/>
    <m/>
    <s v="N"/>
    <m/>
    <x v="1"/>
    <d v="1961-02-11T00:00:00"/>
    <s v="WC1E"/>
    <x v="2"/>
    <x v="2"/>
    <d v="1899-12-31T00:00:00"/>
    <d v="1899-12-31T00:00:00"/>
    <x v="1"/>
    <d v="2025-01-31T00:00:00"/>
    <n v="64.013698630136986"/>
    <x v="0"/>
    <d v="1899-12-31T00:00:00"/>
    <m/>
  </r>
  <r>
    <n v="82774"/>
    <s v="VOLUNTEER"/>
    <s v="ACTIVE VOLUNTEER"/>
    <s v="N"/>
    <m/>
    <m/>
    <m/>
    <s v="N"/>
    <m/>
    <x v="0"/>
    <d v="1965-06-11T00:00:00"/>
    <s v="LU3"/>
    <x v="1"/>
    <x v="3"/>
    <s v="Not Recorded"/>
    <s v="Not Recorded"/>
    <x v="0"/>
    <d v="2025-01-31T00:00:00"/>
    <n v="59.682191780821917"/>
    <x v="0"/>
    <s v="Not Recorded"/>
    <s v=""/>
  </r>
  <r>
    <n v="79684"/>
    <s v="VOLUNTEER"/>
    <s v="INACTIVE VOLUNTEER"/>
    <s v="N"/>
    <m/>
    <m/>
    <m/>
    <s v="N"/>
    <m/>
    <x v="0"/>
    <m/>
    <s v="LU4"/>
    <x v="1"/>
    <x v="7"/>
    <d v="2011-04-07T00:00:00"/>
    <d v="2011-11-29T00:00:00"/>
    <x v="1"/>
    <d v="2025-01-31T00:00:00"/>
    <n v="125.17260273972603"/>
    <x v="4"/>
    <d v="2011-11-29T00:00:00"/>
    <n v="169"/>
  </r>
  <r>
    <n v="129710"/>
    <s v="VOLUNTEER"/>
    <s v="INACTIVE VOLUNTEER"/>
    <s v="N"/>
    <m/>
    <m/>
    <m/>
    <s v="N"/>
    <m/>
    <x v="0"/>
    <d v="2003-07-06T00:00:00"/>
    <s v="WD7"/>
    <x v="0"/>
    <x v="3"/>
    <d v="2018-07-28T00:00:00"/>
    <d v="2019-01-07T00:00:00"/>
    <x v="0"/>
    <d v="2025-01-31T00:00:00"/>
    <n v="21.589041095890412"/>
    <x v="1"/>
    <d v="2019-01-07T00:00:00"/>
    <n v="116"/>
  </r>
  <r>
    <n v="87659"/>
    <s v="VOLUNTEER"/>
    <s v="INACTIVE VOLUNTEER"/>
    <s v="N"/>
    <m/>
    <m/>
    <s v="EPAGE"/>
    <s v="N"/>
    <m/>
    <x v="0"/>
    <d v="1964-06-22T00:00:00"/>
    <s v="LU6"/>
    <x v="1"/>
    <x v="3"/>
    <d v="2017-08-15T00:00:00"/>
    <d v="2019-02-28T00:00:00"/>
    <x v="0"/>
    <d v="2025-01-31T00:00:00"/>
    <n v="60.652054794520545"/>
    <x v="0"/>
    <d v="2019-02-28T00:00:00"/>
    <n v="403"/>
  </r>
  <r>
    <n v="80939"/>
    <s v="VOLUNTEER"/>
    <s v="INACTIVE VOLUNTEER"/>
    <s v="N"/>
    <m/>
    <m/>
    <m/>
    <s v="N"/>
    <m/>
    <x v="1"/>
    <d v="1993-06-22T00:00:00"/>
    <s v="LU2"/>
    <x v="1"/>
    <x v="2"/>
    <d v="2009-11-05T00:00:00"/>
    <d v="2011-11-15T00:00:00"/>
    <x v="1"/>
    <d v="2025-01-31T00:00:00"/>
    <n v="31.632876712328766"/>
    <x v="5"/>
    <d v="2011-11-15T00:00:00"/>
    <n v="529"/>
  </r>
  <r>
    <n v="93487"/>
    <s v="VOLUNTEER"/>
    <s v="ACTIVE VOLUNTEER"/>
    <s v="N"/>
    <m/>
    <m/>
    <m/>
    <s v="N"/>
    <m/>
    <x v="1"/>
    <d v="1948-12-06T00:00:00"/>
    <s v="MK3"/>
    <x v="4"/>
    <x v="2"/>
    <d v="2012-02-06T00:00:00"/>
    <s v=""/>
    <x v="0"/>
    <d v="2025-01-31T00:00:00"/>
    <n v="76.205479452054789"/>
    <x v="4"/>
    <d v="2025-01-31T00:00:00"/>
    <n v="3390"/>
  </r>
  <r>
    <n v="81520"/>
    <s v="VOLUNTEER"/>
    <s v="INACTIVE VOLUNTEER"/>
    <s v="N"/>
    <m/>
    <m/>
    <m/>
    <s v="Y"/>
    <s v="21/08/2024"/>
    <x v="1"/>
    <d v="1950-10-09T00:00:00"/>
    <s v="LU4"/>
    <x v="1"/>
    <x v="2"/>
    <d v="2008-01-28T00:00:00"/>
    <d v="2019-06-15T00:00:00"/>
    <x v="2"/>
    <d v="2025-01-31T00:00:00"/>
    <n v="74.364383561643834"/>
    <x v="4"/>
    <d v="2019-06-15T00:00:00"/>
    <n v="2970"/>
  </r>
  <r>
    <n v="80940"/>
    <s v="VOLUNTEER"/>
    <s v="INACTIVE VOLUNTEER"/>
    <s v="N"/>
    <m/>
    <m/>
    <m/>
    <s v="N"/>
    <m/>
    <x v="0"/>
    <d v="1935-06-11T00:00:00"/>
    <s v="LU3"/>
    <x v="1"/>
    <x v="3"/>
    <d v="2007-09-06T00:00:00"/>
    <d v="2016-12-15T00:00:00"/>
    <x v="0"/>
    <d v="2025-01-31T00:00:00"/>
    <n v="89.704109589041096"/>
    <x v="4"/>
    <d v="2016-12-15T00:00:00"/>
    <n v="2421"/>
  </r>
  <r>
    <n v="107878"/>
    <s v="VOLUNTEER"/>
    <s v="INACTIVE VOLUNTEER"/>
    <s v="N"/>
    <m/>
    <m/>
    <m/>
    <s v="N"/>
    <m/>
    <x v="0"/>
    <d v="1971-02-26T00:00:00"/>
    <s v="LU3"/>
    <x v="1"/>
    <x v="2"/>
    <d v="2015-04-30T00:00:00"/>
    <d v="2015-08-17T00:00:00"/>
    <x v="0"/>
    <d v="2025-01-31T00:00:00"/>
    <n v="53.967123287671235"/>
    <x v="3"/>
    <d v="2015-08-17T00:00:00"/>
    <n v="78"/>
  </r>
  <r>
    <n v="115736"/>
    <s v="VOLUNTEER"/>
    <s v="ACTIVE VOLUNTEER"/>
    <s v="N"/>
    <m/>
    <m/>
    <m/>
    <s v="N"/>
    <m/>
    <x v="0"/>
    <d v="1975-09-12T00:00:00"/>
    <s v="HP2"/>
    <x v="0"/>
    <x v="3"/>
    <d v="2016-01-16T00:00:00"/>
    <s v=""/>
    <x v="0"/>
    <d v="2025-01-31T00:00:00"/>
    <n v="49.421917808219177"/>
    <x v="3"/>
    <d v="2025-01-31T00:00:00"/>
    <n v="2360"/>
  </r>
  <r>
    <n v="51397"/>
    <s v="VOLUNTEER"/>
    <s v="INACTIVE VOLUNTEER"/>
    <s v="N"/>
    <m/>
    <m/>
    <m/>
    <s v="N"/>
    <m/>
    <x v="0"/>
    <m/>
    <s v="MK45"/>
    <x v="1"/>
    <x v="2"/>
    <d v="2008-06-12T00:00:00"/>
    <d v="2022-08-23T00:00:00"/>
    <x v="2"/>
    <d v="2025-01-31T00:00:00"/>
    <n v="125.17260273972603"/>
    <x v="4"/>
    <d v="2022-08-23T00:00:00"/>
    <n v="3704"/>
  </r>
  <r>
    <n v="80941"/>
    <s v="VOLUNTEER"/>
    <s v="INACTIVE VOLUNTEER"/>
    <s v="Y"/>
    <s v="24/04/2023"/>
    <s v="Returned mail twice"/>
    <s v="RCARR"/>
    <s v="N"/>
    <m/>
    <x v="0"/>
    <d v="1978-05-16T00:00:00"/>
    <s v="AL3"/>
    <x v="0"/>
    <x v="2"/>
    <d v="2008-02-11T00:00:00"/>
    <d v="2015-12-31T00:00:00"/>
    <x v="4"/>
    <d v="2025-01-31T00:00:00"/>
    <n v="46.745205479452054"/>
    <x v="3"/>
    <d v="2015-12-31T00:00:00"/>
    <n v="2059"/>
  </r>
  <r>
    <n v="155485"/>
    <s v="VOLUNTEER"/>
    <s v="INACTIVE VOLUNTEER"/>
    <s v="N"/>
    <m/>
    <m/>
    <m/>
    <s v="N"/>
    <m/>
    <x v="0"/>
    <d v="2005-07-31T00:00:00"/>
    <s v="LU5"/>
    <x v="1"/>
    <x v="3"/>
    <s v="Not Recorded"/>
    <s v="Not Recorded"/>
    <x v="1"/>
    <d v="2025-01-31T00:00:00"/>
    <n v="19.517808219178082"/>
    <x v="1"/>
    <s v="Not Recorded"/>
    <s v=""/>
  </r>
  <r>
    <n v="140916"/>
    <s v="VOLUNTEER"/>
    <s v="INACTIVE VOLUNTEER"/>
    <s v="N"/>
    <m/>
    <m/>
    <m/>
    <s v="N"/>
    <m/>
    <x v="0"/>
    <d v="1954-09-03T00:00:00"/>
    <s v="LU2"/>
    <x v="1"/>
    <x v="3"/>
    <d v="2020-03-12T00:00:00"/>
    <d v="2023-12-15T00:00:00"/>
    <x v="4"/>
    <d v="2025-01-31T00:00:00"/>
    <n v="70.460273972602735"/>
    <x v="4"/>
    <d v="2023-12-15T00:00:00"/>
    <n v="982"/>
  </r>
  <r>
    <n v="145954"/>
    <s v="VOLUNTEER"/>
    <s v="ACTIVE VOLUNTEER"/>
    <s v="N"/>
    <m/>
    <m/>
    <m/>
    <s v="N"/>
    <m/>
    <x v="0"/>
    <d v="1951-07-25T00:00:00"/>
    <s v="LU6"/>
    <x v="1"/>
    <x v="6"/>
    <d v="2020-07-16T00:00:00"/>
    <s v=""/>
    <x v="0"/>
    <d v="2025-01-31T00:00:00"/>
    <n v="73.572602739726022"/>
    <x v="4"/>
    <d v="2025-01-31T00:00:00"/>
    <n v="1187"/>
  </r>
  <r>
    <n v="81338"/>
    <s v="VOLUNTEER"/>
    <s v="INACTIVE VOLUNTEER"/>
    <s v="N"/>
    <m/>
    <m/>
    <m/>
    <s v="N"/>
    <m/>
    <x v="1"/>
    <m/>
    <s v="LU3"/>
    <x v="1"/>
    <x v="3"/>
    <d v="2012-01-25T00:00:00"/>
    <d v="2012-01-25T00:00:00"/>
    <x v="1"/>
    <d v="2025-01-31T00:00:00"/>
    <n v="125.17260273972603"/>
    <x v="4"/>
    <d v="2012-01-25T00:00:00"/>
    <n v="1"/>
  </r>
  <r>
    <n v="53852"/>
    <s v="VOLUNTEER"/>
    <s v="INACTIVE VOLUNTEER"/>
    <s v="N"/>
    <m/>
    <m/>
    <m/>
    <s v="N"/>
    <m/>
    <x v="0"/>
    <d v="1960-06-20T00:00:00"/>
    <s v="LU3"/>
    <x v="1"/>
    <x v="2"/>
    <d v="2011-09-09T00:00:00"/>
    <d v="2011-09-09T00:00:00"/>
    <x v="1"/>
    <d v="2025-01-31T00:00:00"/>
    <n v="64.660273972602738"/>
    <x v="0"/>
    <d v="2011-09-09T00:00:00"/>
    <n v="1"/>
  </r>
  <r>
    <n v="161632"/>
    <s v="VOLUNTEER"/>
    <s v="INACTIVE VOLUNTEER"/>
    <s v="N"/>
    <m/>
    <m/>
    <m/>
    <s v="N"/>
    <m/>
    <x v="0"/>
    <d v="2007-04-17T00:00:00"/>
    <s v="MK42"/>
    <x v="1"/>
    <x v="2"/>
    <s v="Not Recorded"/>
    <s v="Not Recorded"/>
    <x v="1"/>
    <d v="2025-01-31T00:00:00"/>
    <n v="17.805479452054794"/>
    <x v="1"/>
    <s v="Not Recorded"/>
    <s v=""/>
  </r>
  <r>
    <n v="169153"/>
    <s v="VOLUNTEER"/>
    <s v="PROSPECTIVE VOLUNTEER"/>
    <s v="N"/>
    <m/>
    <m/>
    <m/>
    <s v="N"/>
    <m/>
    <x v="0"/>
    <d v="2008-03-10T00:00:00"/>
    <s v="LU3"/>
    <x v="1"/>
    <x v="2"/>
    <s v="Not Recorded"/>
    <s v="Not Recorded"/>
    <x v="1"/>
    <d v="2025-01-31T00:00:00"/>
    <n v="16.906849315068492"/>
    <x v="1"/>
    <s v="Not Recorded"/>
    <s v=""/>
  </r>
  <r>
    <n v="28316"/>
    <s v="VOLUNTEER"/>
    <s v="INACTIVE VOLUNTEER"/>
    <s v="N"/>
    <m/>
    <m/>
    <m/>
    <s v="N"/>
    <m/>
    <x v="1"/>
    <d v="1939-02-22T00:00:00"/>
    <s v="LU4"/>
    <x v="1"/>
    <x v="2"/>
    <d v="2006-08-15T00:00:00"/>
    <d v="2023-04-11T00:00:00"/>
    <x v="3"/>
    <d v="2025-01-31T00:00:00"/>
    <n v="86"/>
    <x v="4"/>
    <d v="2023-04-11T00:00:00"/>
    <n v="4346"/>
  </r>
  <r>
    <n v="97205"/>
    <s v="VOLUNTEER"/>
    <s v="ACTIVE VOLUNTEER"/>
    <s v="N"/>
    <m/>
    <m/>
    <m/>
    <s v="N"/>
    <m/>
    <x v="1"/>
    <d v="2000-07-08T00:00:00"/>
    <s v="LU2"/>
    <x v="1"/>
    <x v="2"/>
    <d v="2016-12-01T00:00:00"/>
    <s v=""/>
    <x v="2"/>
    <d v="2025-01-31T00:00:00"/>
    <n v="24.583561643835615"/>
    <x v="1"/>
    <d v="2025-01-31T00:00:00"/>
    <n v="2132"/>
  </r>
  <r>
    <n v="58465"/>
    <s v="VOLUNTEER"/>
    <s v="INACTIVE VOLUNTEER"/>
    <s v="N"/>
    <m/>
    <m/>
    <m/>
    <s v="N"/>
    <m/>
    <x v="1"/>
    <m/>
    <s v="SG2"/>
    <x v="0"/>
    <x v="2"/>
    <d v="2009-07-01T00:00:00"/>
    <d v="2013-07-01T00:00:00"/>
    <x v="1"/>
    <d v="2025-01-31T00:00:00"/>
    <n v="125.17260273972603"/>
    <x v="4"/>
    <d v="2013-07-01T00:00:00"/>
    <n v="1044"/>
  </r>
  <r>
    <n v="113043"/>
    <s v="VOLUNTEER"/>
    <s v="ACTIVE VOLUNTEER"/>
    <s v="N"/>
    <m/>
    <m/>
    <m/>
    <s v="N"/>
    <m/>
    <x v="0"/>
    <d v="1939-12-20T00:00:00"/>
    <s v="MK16"/>
    <x v="4"/>
    <x v="2"/>
    <d v="2015-08-08T00:00:00"/>
    <s v=""/>
    <x v="0"/>
    <d v="2025-01-31T00:00:00"/>
    <n v="85.175342465753431"/>
    <x v="4"/>
    <d v="2025-01-31T00:00:00"/>
    <n v="2475"/>
  </r>
  <r>
    <n v="82767"/>
    <s v="VOLUNTEER"/>
    <s v="INACTIVE VOLUNTEER"/>
    <s v="N"/>
    <m/>
    <m/>
    <m/>
    <s v="N"/>
    <m/>
    <x v="0"/>
    <m/>
    <s v="LU5"/>
    <x v="1"/>
    <x v="3"/>
    <d v="1899-12-31T00:00:00"/>
    <d v="1899-12-31T00:00:00"/>
    <x v="1"/>
    <d v="2025-01-31T00:00:00"/>
    <n v="125.17260273972603"/>
    <x v="4"/>
    <d v="1899-12-31T00:00:00"/>
    <m/>
  </r>
  <r>
    <n v="105732"/>
    <s v="VOLUNTEER"/>
    <s v="INACTIVE VOLUNTEER"/>
    <s v="N"/>
    <m/>
    <m/>
    <m/>
    <s v="N"/>
    <m/>
    <x v="0"/>
    <d v="1954-02-07T00:00:00"/>
    <s v="TQ13"/>
    <x v="3"/>
    <x v="2"/>
    <d v="2013-09-09T00:00:00"/>
    <d v="2022-04-13T00:00:00"/>
    <x v="1"/>
    <d v="2025-01-31T00:00:00"/>
    <n v="71.030136986301372"/>
    <x v="4"/>
    <d v="2022-04-13T00:00:00"/>
    <n v="2243"/>
  </r>
  <r>
    <n v="132927"/>
    <s v="VOLUNTEER"/>
    <s v="INACTIVE VOLUNTEER"/>
    <s v="N"/>
    <m/>
    <m/>
    <m/>
    <s v="N"/>
    <m/>
    <x v="0"/>
    <d v="1965-05-14T00:00:00"/>
    <s v="CO16"/>
    <x v="2"/>
    <x v="5"/>
    <d v="2019-09-09T00:00:00"/>
    <d v="2020-07-21T00:00:00"/>
    <x v="4"/>
    <d v="2025-01-31T00:00:00"/>
    <n v="59.758904109589039"/>
    <x v="0"/>
    <d v="2020-07-21T00:00:00"/>
    <n v="227"/>
  </r>
  <r>
    <n v="100592"/>
    <s v="VOLUNTEER"/>
    <s v="INACTIVE VOLUNTEER"/>
    <s v="N"/>
    <m/>
    <m/>
    <m/>
    <s v="N"/>
    <m/>
    <x v="0"/>
    <d v="1956-02-19T00:00:00"/>
    <s v="AL7"/>
    <x v="0"/>
    <x v="2"/>
    <d v="2012-08-01T00:00:00"/>
    <d v="2017-04-19T00:00:00"/>
    <x v="0"/>
    <d v="2025-01-31T00:00:00"/>
    <n v="68.9972602739726"/>
    <x v="4"/>
    <d v="2017-04-19T00:00:00"/>
    <n v="1231"/>
  </r>
  <r>
    <n v="79841"/>
    <s v="VOLUNTEER"/>
    <s v="ACTIVE VOLUNTEER"/>
    <s v="N"/>
    <m/>
    <m/>
    <m/>
    <s v="N"/>
    <m/>
    <x v="0"/>
    <d v="1942-06-18T00:00:00"/>
    <s v="WD7"/>
    <x v="0"/>
    <x v="3"/>
    <d v="2011-07-19T00:00:00"/>
    <s v=""/>
    <x v="0"/>
    <d v="2025-01-31T00:00:00"/>
    <n v="82.679452054794524"/>
    <x v="4"/>
    <d v="2025-01-31T00:00:00"/>
    <n v="3534"/>
  </r>
  <r>
    <n v="168431"/>
    <s v="VOLUNTEER"/>
    <s v="PROSPECTIVE VOLUNTEER"/>
    <s v="N"/>
    <m/>
    <m/>
    <m/>
    <s v="N"/>
    <m/>
    <x v="0"/>
    <d v="1983-10-08T00:00:00"/>
    <s v="MK41"/>
    <x v="1"/>
    <x v="3"/>
    <s v="Not Recorded"/>
    <s v="Not Recorded"/>
    <x v="1"/>
    <d v="2025-01-31T00:00:00"/>
    <n v="41.345205479452055"/>
    <x v="2"/>
    <s v="Not Recorded"/>
    <s v=""/>
  </r>
  <r>
    <n v="151115"/>
    <s v="VOLUNTEER"/>
    <s v="ACTIVE VOLUNTEER"/>
    <s v="N"/>
    <m/>
    <m/>
    <m/>
    <s v="N"/>
    <m/>
    <x v="1"/>
    <d v="2001-05-21T00:00:00"/>
    <s v="WD3"/>
    <x v="0"/>
    <x v="3"/>
    <d v="2021-07-24T00:00:00"/>
    <s v=""/>
    <x v="0"/>
    <d v="2025-01-31T00:00:00"/>
    <n v="23.715068493150685"/>
    <x v="1"/>
    <d v="2025-01-31T00:00:00"/>
    <n v="920"/>
  </r>
  <r>
    <n v="106812"/>
    <s v="VOLUNTEER"/>
    <s v="INACTIVE VOLUNTEER"/>
    <s v="N"/>
    <m/>
    <m/>
    <m/>
    <s v="N"/>
    <m/>
    <x v="0"/>
    <d v="1936-04-25T00:00:00"/>
    <s v="EN10"/>
    <x v="0"/>
    <x v="3"/>
    <s v="Not Recorded"/>
    <s v="Not Recorded"/>
    <x v="1"/>
    <d v="2025-01-31T00:00:00"/>
    <n v="88.830136986301369"/>
    <x v="4"/>
    <s v="Not Recorded"/>
    <s v=""/>
  </r>
  <r>
    <n v="115613"/>
    <s v="VOLUNTEER"/>
    <s v="INACTIVE VOLUNTEER"/>
    <s v="N"/>
    <m/>
    <m/>
    <m/>
    <s v="N"/>
    <m/>
    <x v="0"/>
    <d v="1969-09-23T00:00:00"/>
    <s v="WD24"/>
    <x v="0"/>
    <x v="3"/>
    <d v="2015-11-25T00:00:00"/>
    <d v="2017-04-20T00:00:00"/>
    <x v="0"/>
    <d v="2025-01-31T00:00:00"/>
    <n v="55.394520547945206"/>
    <x v="0"/>
    <d v="2017-04-20T00:00:00"/>
    <n v="367"/>
  </r>
  <r>
    <n v="102124"/>
    <s v="VOLUNTEER"/>
    <s v="INACTIVE VOLUNTEER"/>
    <s v="N"/>
    <m/>
    <m/>
    <m/>
    <s v="N"/>
    <m/>
    <x v="1"/>
    <d v="1992-07-26T00:00:00"/>
    <s v="HP2"/>
    <x v="0"/>
    <x v="2"/>
    <d v="2012-11-16T00:00:00"/>
    <d v="2016-01-08T00:00:00"/>
    <x v="0"/>
    <d v="2025-01-31T00:00:00"/>
    <n v="32.539726027397258"/>
    <x v="5"/>
    <d v="2016-01-08T00:00:00"/>
    <n v="821"/>
  </r>
  <r>
    <n v="100839"/>
    <s v="VOLUNTEER"/>
    <s v="INACTIVE VOLUNTEER"/>
    <s v="N"/>
    <m/>
    <m/>
    <m/>
    <s v="N"/>
    <m/>
    <x v="1"/>
    <d v="1988-12-26T00:00:00"/>
    <s v="HP2"/>
    <x v="0"/>
    <x v="2"/>
    <d v="2012-08-01T00:00:00"/>
    <d v="2016-01-08T00:00:00"/>
    <x v="0"/>
    <d v="2025-01-31T00:00:00"/>
    <n v="36.123287671232873"/>
    <x v="2"/>
    <d v="2016-01-08T00:00:00"/>
    <n v="898"/>
  </r>
  <r>
    <n v="157943"/>
    <s v="VOLUNTEER"/>
    <s v="INACTIVE VOLUNTEER"/>
    <s v="N"/>
    <m/>
    <m/>
    <m/>
    <s v="N"/>
    <m/>
    <x v="0"/>
    <d v="1968-09-08T00:00:00"/>
    <s v="HP2"/>
    <x v="0"/>
    <x v="7"/>
    <d v="2022-10-07T00:00:00"/>
    <d v="2023-01-25T00:00:00"/>
    <x v="0"/>
    <d v="2025-01-31T00:00:00"/>
    <n v="56.435616438356163"/>
    <x v="0"/>
    <d v="2023-01-25T00:00:00"/>
    <n v="79"/>
  </r>
  <r>
    <n v="111608"/>
    <s v="VOLUNTEER"/>
    <s v="INACTIVE VOLUNTEER"/>
    <s v="N"/>
    <m/>
    <m/>
    <m/>
    <s v="N"/>
    <m/>
    <x v="0"/>
    <d v="1955-09-15T00:00:00"/>
    <s v="MK45"/>
    <x v="1"/>
    <x v="3"/>
    <d v="2015-11-19T00:00:00"/>
    <d v="2019-07-25T00:00:00"/>
    <x v="4"/>
    <d v="2025-01-31T00:00:00"/>
    <n v="69.427397260273978"/>
    <x v="4"/>
    <d v="2019-07-25T00:00:00"/>
    <n v="961"/>
  </r>
  <r>
    <n v="150721"/>
    <s v="VOLUNTEER"/>
    <s v="INACTIVE VOLUNTEER"/>
    <s v="N"/>
    <m/>
    <m/>
    <m/>
    <s v="N"/>
    <m/>
    <x v="0"/>
    <d v="2004-06-16T00:00:00"/>
    <s v="HP3"/>
    <x v="0"/>
    <x v="3"/>
    <d v="2021-06-11T00:00:00"/>
    <d v="2021-07-01T00:00:00"/>
    <x v="0"/>
    <d v="2025-01-31T00:00:00"/>
    <n v="20.641095890410959"/>
    <x v="1"/>
    <d v="2021-07-01T00:00:00"/>
    <n v="15"/>
  </r>
  <r>
    <n v="105708"/>
    <s v="VOLUNTEER"/>
    <s v="INACTIVE VOLUNTEER"/>
    <s v="N"/>
    <m/>
    <m/>
    <m/>
    <s v="N"/>
    <m/>
    <x v="0"/>
    <d v="1995-02-10T00:00:00"/>
    <s v="MK42"/>
    <x v="1"/>
    <x v="2"/>
    <d v="2013-10-01T00:00:00"/>
    <d v="2013-12-14T00:00:00"/>
    <x v="1"/>
    <d v="2025-01-31T00:00:00"/>
    <n v="29.994520547945207"/>
    <x v="5"/>
    <d v="2013-12-14T00:00:00"/>
    <n v="54"/>
  </r>
  <r>
    <n v="127591"/>
    <s v="VOLUNTEER"/>
    <s v="INACTIVE VOLUNTEER"/>
    <s v="N"/>
    <m/>
    <m/>
    <m/>
    <s v="N"/>
    <m/>
    <x v="0"/>
    <d v="2003-07-25T00:00:00"/>
    <s v="MK16"/>
    <x v="4"/>
    <x v="3"/>
    <d v="2018-03-22T00:00:00"/>
    <d v="2021-08-25T00:00:00"/>
    <x v="0"/>
    <d v="2025-01-31T00:00:00"/>
    <n v="21.536986301369861"/>
    <x v="1"/>
    <d v="2021-08-25T00:00:00"/>
    <n v="895"/>
  </r>
  <r>
    <n v="162013"/>
    <s v="VOLUNTEER"/>
    <s v="ACTIVE VOLUNTEER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  <s v="Not Recorded"/>
    <s v=""/>
  </r>
  <r>
    <n v="102737"/>
    <s v="VOLUNTEER"/>
    <s v="INACTIVE VOLUNTEER"/>
    <s v="N"/>
    <m/>
    <m/>
    <m/>
    <s v="N"/>
    <m/>
    <x v="0"/>
    <d v="1949-09-29T00:00:00"/>
    <s v="MK45"/>
    <x v="1"/>
    <x v="3"/>
    <d v="2013-03-05T00:00:00"/>
    <d v="2015-05-01T00:00:00"/>
    <x v="3"/>
    <d v="2025-01-31T00:00:00"/>
    <n v="75.391780821917806"/>
    <x v="4"/>
    <d v="2015-05-01T00:00:00"/>
    <n v="564"/>
  </r>
  <r>
    <n v="1924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94926"/>
    <s v="VOLUNTEER"/>
    <s v="INACTIVE VOLUNTEER"/>
    <s v="N"/>
    <m/>
    <m/>
    <m/>
    <s v="N"/>
    <m/>
    <x v="0"/>
    <m/>
    <s v="LU1"/>
    <x v="1"/>
    <x v="2"/>
    <d v="2012-08-13T00:00:00"/>
    <d v="2012-08-13T00:00:00"/>
    <x v="1"/>
    <d v="2025-01-31T00:00:00"/>
    <n v="125.17260273972603"/>
    <x v="4"/>
    <d v="2012-08-13T00:00:00"/>
    <n v="1"/>
  </r>
  <r>
    <n v="133073"/>
    <s v="VOLUNTEER"/>
    <s v="INACTIVE VOLUNTEER"/>
    <s v="N"/>
    <m/>
    <m/>
    <m/>
    <s v="N"/>
    <m/>
    <x v="0"/>
    <d v="1997-06-27T00:00:00"/>
    <s v="LU3"/>
    <x v="1"/>
    <x v="3"/>
    <d v="2019-04-04T00:00:00"/>
    <d v="2020-02-06T00:00:00"/>
    <x v="2"/>
    <d v="2025-01-31T00:00:00"/>
    <n v="27.616438356164384"/>
    <x v="5"/>
    <d v="2020-02-06T00:00:00"/>
    <n v="221"/>
  </r>
  <r>
    <n v="37153"/>
    <s v="VOLUNTEER"/>
    <s v="ACTIVE VOLUNTEER"/>
    <s v="N"/>
    <m/>
    <m/>
    <m/>
    <s v="N"/>
    <m/>
    <x v="0"/>
    <d v="1956-10-30T00:00:00"/>
    <s v="MK45"/>
    <x v="1"/>
    <x v="7"/>
    <d v="2017-04-12T00:00:00"/>
    <s v=""/>
    <x v="3"/>
    <d v="2025-01-31T00:00:00"/>
    <n v="68.301369863013704"/>
    <x v="4"/>
    <d v="2025-01-31T00:00:00"/>
    <n v="2038"/>
  </r>
  <r>
    <n v="3667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27710"/>
    <s v="VOLUNTEER"/>
    <s v="INACTIVE VOLUNTEER"/>
    <s v="N"/>
    <m/>
    <m/>
    <m/>
    <s v="N"/>
    <m/>
    <x v="0"/>
    <d v="1958-11-01T00:00:00"/>
    <s v="SG1"/>
    <x v="0"/>
    <x v="4"/>
    <s v="Not Recorded"/>
    <s v="Not Recorded"/>
    <x v="1"/>
    <d v="2025-01-31T00:00:00"/>
    <n v="66.295890410958904"/>
    <x v="4"/>
    <s v="Not Recorded"/>
    <s v=""/>
  </r>
  <r>
    <n v="128822"/>
    <s v="VOLUNTEER"/>
    <s v="INACTIVE VOLUNTEER"/>
    <s v="N"/>
    <m/>
    <m/>
    <m/>
    <s v="N"/>
    <m/>
    <x v="1"/>
    <d v="2001-12-28T00:00:00"/>
    <s v="LU3"/>
    <x v="1"/>
    <x v="3"/>
    <s v="Not Recorded"/>
    <s v="Not Recorded"/>
    <x v="1"/>
    <d v="2025-01-31T00:00:00"/>
    <n v="23.109589041095891"/>
    <x v="1"/>
    <s v="Not Recorded"/>
    <s v=""/>
  </r>
  <r>
    <n v="158203"/>
    <s v="VOLUNTEER"/>
    <s v="ACTIVE VOLUNTEER"/>
    <s v="N"/>
    <m/>
    <m/>
    <m/>
    <s v="N"/>
    <m/>
    <x v="1"/>
    <d v="1958-08-21T00:00:00"/>
    <s v="MK16"/>
    <x v="4"/>
    <x v="2"/>
    <d v="2022-08-15T00:00:00"/>
    <s v=""/>
    <x v="0"/>
    <d v="2025-01-31T00:00:00"/>
    <n v="66.493150684931507"/>
    <x v="4"/>
    <d v="2025-01-31T00:00:00"/>
    <n v="645"/>
  </r>
  <r>
    <n v="154144"/>
    <s v="VOLUNTEER"/>
    <s v="ACTIVE VOLUNTEER"/>
    <s v="N"/>
    <m/>
    <m/>
    <m/>
    <s v="N"/>
    <m/>
    <x v="0"/>
    <d v="1961-03-03T00:00:00"/>
    <s v="MK16"/>
    <x v="4"/>
    <x v="2"/>
    <d v="2021-12-15T00:00:00"/>
    <s v=""/>
    <x v="0"/>
    <d v="2025-01-31T00:00:00"/>
    <n v="63.958904109589042"/>
    <x v="0"/>
    <d v="2025-01-31T00:00:00"/>
    <n v="818"/>
  </r>
  <r>
    <n v="122755"/>
    <s v="VOLUNTEER"/>
    <s v="INACTIVE VOLUNTEER"/>
    <s v="N"/>
    <m/>
    <m/>
    <m/>
    <s v="N"/>
    <m/>
    <x v="1"/>
    <d v="1946-09-07T00:00:00"/>
    <s v="SG1"/>
    <x v="0"/>
    <x v="3"/>
    <d v="2017-06-12T00:00:00"/>
    <d v="2019-05-01T00:00:00"/>
    <x v="0"/>
    <d v="2025-01-31T00:00:00"/>
    <n v="78.454794520547949"/>
    <x v="4"/>
    <d v="2019-05-01T00:00:00"/>
    <n v="493"/>
  </r>
  <r>
    <n v="151121"/>
    <s v="VOLUNTEER"/>
    <s v="INACTIVE VOLUNTEER"/>
    <s v="N"/>
    <m/>
    <m/>
    <m/>
    <s v="N"/>
    <m/>
    <x v="0"/>
    <d v="2003-09-29T00:00:00"/>
    <s v="LU2"/>
    <x v="1"/>
    <x v="3"/>
    <d v="2021-08-09T00:00:00"/>
    <d v="2023-02-14T00:00:00"/>
    <x v="0"/>
    <d v="2025-01-31T00:00:00"/>
    <n v="21.356164383561644"/>
    <x v="1"/>
    <d v="2023-02-14T00:00:00"/>
    <n v="397"/>
  </r>
  <r>
    <n v="63736"/>
    <s v="VOLUNTEER"/>
    <s v="INACTIVE VOLUNTEER"/>
    <s v="N"/>
    <m/>
    <m/>
    <m/>
    <s v="N"/>
    <m/>
    <x v="0"/>
    <d v="1963-12-16T00:00:00"/>
    <s v="AL5"/>
    <x v="0"/>
    <x v="2"/>
    <d v="2015-07-16T00:00:00"/>
    <d v="2015-09-01T00:00:00"/>
    <x v="0"/>
    <d v="2025-01-31T00:00:00"/>
    <n v="61.169863013698631"/>
    <x v="0"/>
    <d v="2015-09-01T00:00:00"/>
    <n v="34"/>
  </r>
  <r>
    <n v="110448"/>
    <s v="VOLUNTEER"/>
    <s v="INACTIVE VOLUNTEER"/>
    <s v="N"/>
    <m/>
    <m/>
    <m/>
    <s v="N"/>
    <m/>
    <x v="1"/>
    <d v="1949-02-22T00:00:00"/>
    <s v="LU2"/>
    <x v="1"/>
    <x v="2"/>
    <s v="Not Recorded"/>
    <s v="Not Recorded"/>
    <x v="2"/>
    <d v="2025-01-31T00:00:00"/>
    <n v="75.991780821917814"/>
    <x v="4"/>
    <s v="Not Recorded"/>
    <s v=""/>
  </r>
  <r>
    <n v="88799"/>
    <s v="VOLUNTEER"/>
    <s v="INACTIVE VOLUNTEER"/>
    <s v="N"/>
    <m/>
    <m/>
    <m/>
    <s v="N"/>
    <m/>
    <x v="0"/>
    <d v="1974-11-27T00:00:00"/>
    <s v="LU2"/>
    <x v="1"/>
    <x v="3"/>
    <d v="2012-02-08T00:00:00"/>
    <d v="2012-12-01T00:00:00"/>
    <x v="1"/>
    <d v="2025-01-31T00:00:00"/>
    <n v="50.213698630136989"/>
    <x v="3"/>
    <d v="2012-12-01T00:00:00"/>
    <n v="213"/>
  </r>
  <r>
    <n v="69775"/>
    <s v="VOLUNTEER"/>
    <s v="INACTIVE VOLUNTEER"/>
    <s v="N"/>
    <m/>
    <m/>
    <m/>
    <s v="N"/>
    <m/>
    <x v="1"/>
    <d v="1950-01-20T00:00:00"/>
    <s v="SG4"/>
    <x v="0"/>
    <x v="2"/>
    <d v="2017-02-14T00:00:00"/>
    <d v="2022-07-06T00:00:00"/>
    <x v="0"/>
    <d v="2025-01-31T00:00:00"/>
    <n v="75.082191780821915"/>
    <x v="4"/>
    <d v="2022-07-06T00:00:00"/>
    <n v="1407"/>
  </r>
  <r>
    <n v="79910"/>
    <s v="VOLUNTEER"/>
    <s v="INACTIVE VOLUNTEER"/>
    <s v="N"/>
    <m/>
    <m/>
    <m/>
    <s v="N"/>
    <m/>
    <x v="0"/>
    <d v="1953-08-15T00:00:00"/>
    <s v="SG4"/>
    <x v="0"/>
    <x v="3"/>
    <d v="2010-02-16T00:00:00"/>
    <d v="2022-07-06T00:00:00"/>
    <x v="0"/>
    <d v="2025-01-31T00:00:00"/>
    <n v="71.512328767123293"/>
    <x v="4"/>
    <d v="2022-07-06T00:00:00"/>
    <n v="3232"/>
  </r>
  <r>
    <n v="167631"/>
    <s v="VOLUNTEER"/>
    <s v="PROSPECTIVE VOLUNTEER"/>
    <s v="N"/>
    <m/>
    <m/>
    <m/>
    <s v="N"/>
    <m/>
    <x v="1"/>
    <d v="2006-01-25T00:00:00"/>
    <s v="LU2"/>
    <x v="1"/>
    <x v="3"/>
    <s v="Not Recorded"/>
    <s v="Not Recorded"/>
    <x v="1"/>
    <d v="2025-01-31T00:00:00"/>
    <n v="19.030136986301368"/>
    <x v="1"/>
    <s v="Not Recorded"/>
    <s v=""/>
  </r>
  <r>
    <n v="127976"/>
    <s v="VOLUNTEER"/>
    <s v="ACTIVE VOLUNTEER"/>
    <s v="N"/>
    <m/>
    <m/>
    <m/>
    <s v="N"/>
    <m/>
    <x v="0"/>
    <d v="1959-04-02T00:00:00"/>
    <s v="MK45"/>
    <x v="1"/>
    <x v="3"/>
    <d v="2018-07-10T00:00:00"/>
    <s v=""/>
    <x v="3"/>
    <d v="2025-01-31T00:00:00"/>
    <n v="65.879452054794527"/>
    <x v="4"/>
    <d v="2025-01-31T00:00:00"/>
    <n v="1714"/>
  </r>
  <r>
    <n v="107293"/>
    <s v="VOLUNTEER"/>
    <s v="INACTIVE VOLUNTEER"/>
    <s v="N"/>
    <m/>
    <m/>
    <m/>
    <s v="N"/>
    <m/>
    <x v="1"/>
    <d v="1963-02-10T00:00:00"/>
    <s v="AL1"/>
    <x v="0"/>
    <x v="2"/>
    <d v="2014-02-03T00:00:00"/>
    <d v="2015-02-26T00:00:00"/>
    <x v="1"/>
    <d v="2025-01-31T00:00:00"/>
    <n v="62.016438356164386"/>
    <x v="0"/>
    <d v="2015-02-26T00:00:00"/>
    <n v="279"/>
  </r>
  <r>
    <n v="85474"/>
    <s v="VOLUNTEER"/>
    <s v="INACTIVE VOLUNTEER"/>
    <s v="N"/>
    <m/>
    <m/>
    <m/>
    <s v="N"/>
    <m/>
    <x v="0"/>
    <d v="1948-01-23T00:00:00"/>
    <s v="LU2"/>
    <x v="1"/>
    <x v="2"/>
    <d v="2012-06-06T00:00:00"/>
    <d v="2012-08-16T00:00:00"/>
    <x v="1"/>
    <d v="2025-01-31T00:00:00"/>
    <n v="77.07671232876713"/>
    <x v="4"/>
    <d v="2012-08-16T00:00:00"/>
    <n v="52"/>
  </r>
  <r>
    <n v="135558"/>
    <s v="VOLUNTEER"/>
    <s v="INACTIVE VOLUNTEER"/>
    <s v="N"/>
    <m/>
    <m/>
    <m/>
    <s v="N"/>
    <m/>
    <x v="0"/>
    <d v="1963-03-22T00:00:00"/>
    <s v="AL3"/>
    <x v="0"/>
    <x v="3"/>
    <s v="Not Recorded"/>
    <s v="Not Recorded"/>
    <x v="1"/>
    <d v="2025-01-31T00:00:00"/>
    <n v="61.906849315068492"/>
    <x v="0"/>
    <s v="Not Recorded"/>
    <s v=""/>
  </r>
  <r>
    <n v="150899"/>
    <s v="VOLUNTEER"/>
    <s v="INACTIVE VOLUNTEER"/>
    <s v="N"/>
    <m/>
    <m/>
    <m/>
    <s v="N"/>
    <m/>
    <x v="0"/>
    <d v="2000-07-26T00:00:00"/>
    <s v="LU3"/>
    <x v="1"/>
    <x v="7"/>
    <s v="Not Recorded"/>
    <s v="Not Recorded"/>
    <x v="1"/>
    <d v="2025-01-31T00:00:00"/>
    <n v="24.534246575342465"/>
    <x v="1"/>
    <s v="Not Recorded"/>
    <s v=""/>
  </r>
  <r>
    <n v="144129"/>
    <s v="VOLUNTEER"/>
    <s v="INACTIVE VOLUNTEER"/>
    <s v="N"/>
    <m/>
    <m/>
    <m/>
    <s v="N"/>
    <m/>
    <x v="0"/>
    <d v="1994-04-18T00:00:00"/>
    <s v="SG4"/>
    <x v="0"/>
    <x v="3"/>
    <d v="2020-12-19T00:00:00"/>
    <d v="2021-09-04T00:00:00"/>
    <x v="0"/>
    <d v="2025-01-31T00:00:00"/>
    <n v="30.81095890410959"/>
    <x v="5"/>
    <d v="2021-09-04T00:00:00"/>
    <n v="185"/>
  </r>
  <r>
    <n v="79911"/>
    <s v="VOLUNTEER"/>
    <s v="INACTIVE VOLUNTEER"/>
    <s v="N"/>
    <m/>
    <m/>
    <m/>
    <s v="N"/>
    <m/>
    <x v="1"/>
    <d v="1964-11-04T00:00:00"/>
    <s v="SG4"/>
    <x v="0"/>
    <x v="7"/>
    <d v="2011-01-12T00:00:00"/>
    <d v="2014-11-24T00:00:00"/>
    <x v="1"/>
    <d v="2025-01-31T00:00:00"/>
    <n v="60.282191780821918"/>
    <x v="0"/>
    <d v="2014-11-24T00:00:00"/>
    <n v="1009"/>
  </r>
  <r>
    <n v="101313"/>
    <s v="VOLUNTEER"/>
    <s v="INACTIVE VOLUNTEER"/>
    <s v="N"/>
    <m/>
    <m/>
    <m/>
    <s v="N"/>
    <m/>
    <x v="0"/>
    <d v="1994-11-09T00:00:00"/>
    <s v="LU2"/>
    <x v="1"/>
    <x v="5"/>
    <d v="2013-09-23T00:00:00"/>
    <d v="2013-09-23T00:00:00"/>
    <x v="1"/>
    <d v="2025-01-31T00:00:00"/>
    <n v="30.24931506849315"/>
    <x v="5"/>
    <d v="2013-09-23T00:00:00"/>
    <n v="1"/>
  </r>
  <r>
    <n v="143996"/>
    <s v="VOLUNTEER"/>
    <s v="INACTIVE VOLUNTEER"/>
    <s v="N"/>
    <m/>
    <m/>
    <m/>
    <s v="N"/>
    <m/>
    <x v="0"/>
    <d v="2002-06-14T00:00:00"/>
    <s v="LU5"/>
    <x v="1"/>
    <x v="3"/>
    <d v="2020-03-09T00:00:00"/>
    <d v="2021-07-15T00:00:00"/>
    <x v="0"/>
    <d v="2025-01-31T00:00:00"/>
    <n v="22.649315068493152"/>
    <x v="1"/>
    <d v="2021-07-15T00:00:00"/>
    <n v="354"/>
  </r>
  <r>
    <n v="127677"/>
    <s v="VOLUNTEER"/>
    <s v="INACTIVE VOLUNTEER"/>
    <s v="N"/>
    <m/>
    <m/>
    <m/>
    <s v="N"/>
    <m/>
    <x v="0"/>
    <d v="1998-06-24T00:00:00"/>
    <s v="LU5"/>
    <x v="1"/>
    <x v="3"/>
    <d v="2018-06-04T00:00:00"/>
    <d v="2018-11-15T00:00:00"/>
    <x v="0"/>
    <d v="2025-01-31T00:00:00"/>
    <n v="26.624657534246577"/>
    <x v="5"/>
    <d v="2018-11-15T00:00:00"/>
    <n v="119"/>
  </r>
  <r>
    <n v="84100"/>
    <s v="VOLUNTEER"/>
    <s v="INACTIVE VOLUNTEER"/>
    <s v="N"/>
    <m/>
    <m/>
    <m/>
    <s v="N"/>
    <m/>
    <x v="1"/>
    <d v="1944-03-20T00:00:00"/>
    <s v="MK45"/>
    <x v="1"/>
    <x v="3"/>
    <d v="2012-02-13T00:00:00"/>
    <d v="2021-12-22T00:00:00"/>
    <x v="3"/>
    <d v="2025-01-31T00:00:00"/>
    <n v="80.92328767123287"/>
    <x v="4"/>
    <d v="2021-12-22T00:00:00"/>
    <n v="2573"/>
  </r>
  <r>
    <n v="80245"/>
    <s v="VOLUNTEER"/>
    <s v="INACTIVE VOLUNTEER"/>
    <s v="N"/>
    <m/>
    <m/>
    <m/>
    <s v="N"/>
    <m/>
    <x v="1"/>
    <d v="1990-06-05T00:00:00"/>
    <s v="LU4"/>
    <x v="1"/>
    <x v="2"/>
    <d v="1899-12-31T00:00:00"/>
    <d v="1899-12-31T00:00:00"/>
    <x v="1"/>
    <d v="2025-01-31T00:00:00"/>
    <n v="34.682191780821917"/>
    <x v="5"/>
    <d v="1899-12-31T00:00:00"/>
    <m/>
  </r>
  <r>
    <n v="116578"/>
    <s v="VOLUNTEER"/>
    <s v="INACTIVE VOLUNTEER"/>
    <s v="N"/>
    <m/>
    <m/>
    <m/>
    <s v="N"/>
    <m/>
    <x v="0"/>
    <m/>
    <s v="MK43"/>
    <x v="1"/>
    <x v="4"/>
    <s v="Not Recorded"/>
    <s v="Not Recorded"/>
    <x v="1"/>
    <d v="2025-01-31T00:00:00"/>
    <n v="125.17260273972603"/>
    <x v="4"/>
    <s v="Not Recorded"/>
    <s v=""/>
  </r>
  <r>
    <n v="161075"/>
    <s v="VOLUNTEER"/>
    <s v="ACTIVE VOLUNTEER"/>
    <s v="N"/>
    <m/>
    <m/>
    <m/>
    <s v="N"/>
    <m/>
    <x v="0"/>
    <d v="2008-02-14T00:00:00"/>
    <s v="MK40"/>
    <x v="1"/>
    <x v="6"/>
    <d v="2023-05-25T00:00:00"/>
    <s v=""/>
    <x v="0"/>
    <d v="2025-01-31T00:00:00"/>
    <n v="16.975342465753425"/>
    <x v="1"/>
    <d v="2025-01-31T00:00:00"/>
    <n v="442"/>
  </r>
  <r>
    <n v="134342"/>
    <s v="VOLUNTEER"/>
    <s v="ACTIVE VOLUNTEER"/>
    <s v="N"/>
    <m/>
    <m/>
    <m/>
    <s v="N"/>
    <m/>
    <x v="1"/>
    <d v="2002-10-29T00:00:00"/>
    <s v="HP1"/>
    <x v="0"/>
    <x v="3"/>
    <d v="2019-05-01T00:00:00"/>
    <s v=""/>
    <x v="0"/>
    <d v="2025-01-31T00:00:00"/>
    <n v="22.273972602739725"/>
    <x v="1"/>
    <d v="2025-01-31T00:00:00"/>
    <n v="1503"/>
  </r>
  <r>
    <n v="28287"/>
    <s v="VOLUNTEER"/>
    <s v="INACTIVE VOLUNTEER"/>
    <s v="N"/>
    <m/>
    <m/>
    <m/>
    <s v="N"/>
    <m/>
    <x v="0"/>
    <d v="1946-09-08T00:00:00"/>
    <s v="LU5"/>
    <x v="1"/>
    <x v="3"/>
    <d v="2002-11-11T00:00:00"/>
    <d v="2017-09-27T00:00:00"/>
    <x v="0"/>
    <d v="2025-01-31T00:00:00"/>
    <n v="78.452054794520549"/>
    <x v="4"/>
    <d v="2017-09-27T00:00:00"/>
    <n v="3883"/>
  </r>
  <r>
    <n v="112757"/>
    <s v="VOLUNTEER"/>
    <s v="INACTIVE VOLUNTEER"/>
    <s v="N"/>
    <m/>
    <m/>
    <m/>
    <s v="N"/>
    <m/>
    <x v="0"/>
    <d v="1996-08-11T00:00:00"/>
    <s v="MK41"/>
    <x v="1"/>
    <x v="2"/>
    <d v="2015-07-04T00:00:00"/>
    <d v="2017-05-05T00:00:00"/>
    <x v="0"/>
    <d v="2025-01-31T00:00:00"/>
    <n v="28.493150684931507"/>
    <x v="5"/>
    <d v="2017-05-05T00:00:00"/>
    <n v="480"/>
  </r>
  <r>
    <n v="107394"/>
    <s v="VOLUNTEER"/>
    <s v="INACTIVE VOLUNTEER"/>
    <s v="N"/>
    <m/>
    <m/>
    <m/>
    <s v="N"/>
    <m/>
    <x v="0"/>
    <d v="1981-06-30T00:00:00"/>
    <s v="EN7"/>
    <x v="0"/>
    <x v="0"/>
    <s v="Not Recorded"/>
    <s v="Not Recorded"/>
    <x v="1"/>
    <d v="2025-01-31T00:00:00"/>
    <n v="43.61917808219178"/>
    <x v="2"/>
    <s v="Not Recorded"/>
    <s v=""/>
  </r>
  <r>
    <n v="129754"/>
    <s v="VOLUNTEER"/>
    <s v="ACTIVE VOLUNTEER"/>
    <s v="N"/>
    <m/>
    <m/>
    <m/>
    <s v="N"/>
    <m/>
    <x v="1"/>
    <d v="2004-07-30T00:00:00"/>
    <s v="LU4"/>
    <x v="1"/>
    <x v="5"/>
    <d v="2018-08-27T00:00:00"/>
    <s v=""/>
    <x v="0"/>
    <d v="2025-01-31T00:00:00"/>
    <n v="20.520547945205479"/>
    <x v="1"/>
    <d v="2025-01-31T00:00:00"/>
    <n v="1680"/>
  </r>
  <r>
    <n v="157050"/>
    <s v="VOLUNTEER"/>
    <s v="INACTIVE VOLUNTEER"/>
    <s v="N"/>
    <m/>
    <m/>
    <m/>
    <s v="N"/>
    <m/>
    <x v="3"/>
    <d v="2006-11-25T00:00:00"/>
    <s v="MK3"/>
    <x v="4"/>
    <x v="5"/>
    <s v="Not Recorded"/>
    <s v="Not Recorded"/>
    <x v="1"/>
    <d v="2025-01-31T00:00:00"/>
    <n v="18.197260273972603"/>
    <x v="1"/>
    <s v="Not Recorded"/>
    <s v=""/>
  </r>
  <r>
    <n v="109557"/>
    <s v="VOLUNTEER"/>
    <s v="INACTIVE VOLUNTEER"/>
    <s v="N"/>
    <m/>
    <m/>
    <m/>
    <s v="N"/>
    <m/>
    <x v="0"/>
    <m/>
    <s v="LU1"/>
    <x v="1"/>
    <x v="3"/>
    <d v="2015-02-16T00:00:00"/>
    <d v="2015-02-16T00:00:00"/>
    <x v="1"/>
    <d v="2025-01-31T00:00:00"/>
    <n v="125.17260273972603"/>
    <x v="4"/>
    <d v="2015-02-16T00:00:00"/>
    <n v="1"/>
  </r>
  <r>
    <n v="100605"/>
    <s v="VOLUNTEER"/>
    <s v="INACTIVE VOLUNTEER"/>
    <s v="N"/>
    <m/>
    <m/>
    <m/>
    <s v="N"/>
    <m/>
    <x v="0"/>
    <d v="1962-03-15T00:00:00"/>
    <s v="BT43"/>
    <x v="3"/>
    <x v="3"/>
    <d v="2012-11-14T00:00:00"/>
    <d v="2016-03-02T00:00:00"/>
    <x v="0"/>
    <d v="2025-01-31T00:00:00"/>
    <n v="62.926027397260277"/>
    <x v="0"/>
    <d v="2016-03-02T00:00:00"/>
    <n v="861"/>
  </r>
  <r>
    <n v="115818"/>
    <s v="VOLUNTEER"/>
    <s v="INACTIVE VOLUNTEER"/>
    <s v="N"/>
    <m/>
    <m/>
    <s v="FBELL"/>
    <s v="N"/>
    <m/>
    <x v="0"/>
    <m/>
    <s v="MK45"/>
    <x v="1"/>
    <x v="3"/>
    <d v="2004-11-15T00:00:00"/>
    <s v=""/>
    <x v="0"/>
    <d v="2025-01-31T00:00:00"/>
    <n v="125.17260273972603"/>
    <x v="4"/>
    <d v="2025-01-31T00:00:00"/>
    <n v="5275"/>
  </r>
  <r>
    <n v="108526"/>
    <s v="VOLUNTEER"/>
    <s v="INACTIVE VOLUNTEER"/>
    <s v="N"/>
    <m/>
    <m/>
    <m/>
    <s v="N"/>
    <m/>
    <x v="0"/>
    <d v="2004-03-19T00:00:00"/>
    <s v="LU4"/>
    <x v="1"/>
    <x v="3"/>
    <d v="2020-01-25T00:00:00"/>
    <d v="2021-08-31T00:00:00"/>
    <x v="0"/>
    <d v="2025-01-31T00:00:00"/>
    <n v="20.884931506849316"/>
    <x v="1"/>
    <d v="2021-08-31T00:00:00"/>
    <n v="417"/>
  </r>
  <r>
    <n v="120919"/>
    <s v="VOLUNTEER"/>
    <s v="ACTIVE VOLUNTEER"/>
    <s v="N"/>
    <m/>
    <m/>
    <m/>
    <s v="N"/>
    <m/>
    <x v="0"/>
    <d v="1985-08-23T00:00:00"/>
    <s v="LU4"/>
    <x v="1"/>
    <x v="2"/>
    <d v="2017-03-25T00:00:00"/>
    <s v=""/>
    <x v="2"/>
    <d v="2025-01-31T00:00:00"/>
    <n v="39.468493150684928"/>
    <x v="2"/>
    <d v="2025-01-31T00:00:00"/>
    <n v="2050"/>
  </r>
  <r>
    <n v="131321"/>
    <s v="VOLUNTEER"/>
    <s v="INACTIVE VOLUNTEER"/>
    <s v="N"/>
    <m/>
    <m/>
    <m/>
    <s v="N"/>
    <m/>
    <x v="0"/>
    <d v="2006-01-17T00:00:00"/>
    <s v="LU4"/>
    <x v="1"/>
    <x v="2"/>
    <d v="2018-11-08T00:00:00"/>
    <s v=""/>
    <x v="2"/>
    <d v="2025-01-31T00:00:00"/>
    <n v="19.052054794520547"/>
    <x v="1"/>
    <d v="2025-01-31T00:00:00"/>
    <n v="1627"/>
  </r>
  <r>
    <n v="102862"/>
    <s v="VOLUNTEER"/>
    <s v="INACTIVE VOLUNTEER"/>
    <s v="N"/>
    <m/>
    <m/>
    <m/>
    <s v="N"/>
    <m/>
    <x v="0"/>
    <d v="1994-11-02T00:00:00"/>
    <s v="LU2"/>
    <x v="1"/>
    <x v="3"/>
    <d v="2013-10-30T00:00:00"/>
    <d v="2013-10-30T00:00:00"/>
    <x v="1"/>
    <d v="2025-01-31T00:00:00"/>
    <n v="30.268493150684932"/>
    <x v="5"/>
    <d v="2013-10-30T00:00:00"/>
    <n v="1"/>
  </r>
  <r>
    <n v="163323"/>
    <s v="VOLUNTEER"/>
    <s v="INACTIVE VOLUNTEER"/>
    <s v="N"/>
    <m/>
    <m/>
    <m/>
    <s v="N"/>
    <m/>
    <x v="1"/>
    <d v="2007-01-08T00:00:00"/>
    <s v="LU4"/>
    <x v="1"/>
    <x v="3"/>
    <d v="2023-12-19T00:00:00"/>
    <d v="2024-07-31T00:00:00"/>
    <x v="3"/>
    <d v="2025-01-31T00:00:00"/>
    <n v="18.076712328767123"/>
    <x v="1"/>
    <d v="2024-07-31T00:00:00"/>
    <n v="162"/>
  </r>
  <r>
    <n v="167959"/>
    <s v="VOLUNTEER"/>
    <s v="INACTIVE VOLUNTEER"/>
    <s v="N"/>
    <m/>
    <m/>
    <m/>
    <s v="N"/>
    <m/>
    <x v="0"/>
    <d v="1991-12-05T00:00:00"/>
    <s v="MK40"/>
    <x v="1"/>
    <x v="3"/>
    <s v="Not Recorded"/>
    <s v="Not Recorded"/>
    <x v="1"/>
    <d v="2025-01-31T00:00:00"/>
    <n v="33.180821917808217"/>
    <x v="5"/>
    <s v="Not Recorded"/>
    <s v=""/>
  </r>
  <r>
    <n v="146988"/>
    <s v="VOLUNTEER"/>
    <s v="INACTIVE VOLUNTEER"/>
    <s v="N"/>
    <m/>
    <m/>
    <m/>
    <s v="N"/>
    <m/>
    <x v="0"/>
    <d v="1963-11-14T00:00:00"/>
    <s v="PE19"/>
    <x v="2"/>
    <x v="3"/>
    <s v="Not Recorded"/>
    <s v="Not Recorded"/>
    <x v="1"/>
    <d v="2025-01-31T00:00:00"/>
    <n v="61.257534246575339"/>
    <x v="0"/>
    <s v="Not Recorded"/>
    <s v=""/>
  </r>
  <r>
    <n v="108779"/>
    <s v="VOLUNTEER"/>
    <s v="INACTIVE VOLUNTEER"/>
    <s v="N"/>
    <m/>
    <m/>
    <m/>
    <s v="N"/>
    <m/>
    <x v="0"/>
    <d v="1998-04-08T00:00:00"/>
    <s v="SG5"/>
    <x v="0"/>
    <x v="2"/>
    <d v="2014-07-19T00:00:00"/>
    <d v="2017-04-13T00:00:00"/>
    <x v="0"/>
    <d v="2025-01-31T00:00:00"/>
    <n v="26.835616438356166"/>
    <x v="5"/>
    <d v="2017-04-13T00:00:00"/>
    <n v="714"/>
  </r>
  <r>
    <n v="100710"/>
    <s v="VOLUNTEER"/>
    <s v="INACTIVE VOLUNTEER"/>
    <s v="N"/>
    <m/>
    <m/>
    <m/>
    <s v="N"/>
    <m/>
    <x v="0"/>
    <d v="1962-04-02T00:00:00"/>
    <s v="MK45"/>
    <x v="1"/>
    <x v="3"/>
    <d v="2013-04-19T00:00:00"/>
    <d v="2022-04-13T00:00:00"/>
    <x v="4"/>
    <d v="2025-01-31T00:00:00"/>
    <n v="62.876712328767127"/>
    <x v="0"/>
    <d v="2022-04-13T00:00:00"/>
    <n v="2344"/>
  </r>
  <r>
    <n v="133745"/>
    <s v="VOLUNTEER"/>
    <s v="INACTIVE VOLUNTEER"/>
    <s v="N"/>
    <m/>
    <m/>
    <m/>
    <s v="N"/>
    <m/>
    <x v="1"/>
    <d v="1992-07-13T00:00:00"/>
    <s v="LU3"/>
    <x v="1"/>
    <x v="1"/>
    <s v="Not Recorded"/>
    <s v="Not Recorded"/>
    <x v="1"/>
    <d v="2025-01-31T00:00:00"/>
    <n v="32.575342465753423"/>
    <x v="5"/>
    <s v="Not Recorded"/>
    <s v=""/>
  </r>
  <r>
    <n v="167802"/>
    <s v="VOLUNTEER"/>
    <s v="PROSPECTIVE VOLUNTEER"/>
    <s v="N"/>
    <m/>
    <m/>
    <m/>
    <s v="N"/>
    <m/>
    <x v="1"/>
    <d v="1979-01-01T00:00:00"/>
    <s v="LU1"/>
    <x v="1"/>
    <x v="1"/>
    <s v="Not Recorded"/>
    <s v="Not Recorded"/>
    <x v="1"/>
    <d v="2025-01-31T00:00:00"/>
    <n v="46.115068493150687"/>
    <x v="3"/>
    <s v="Not Recorded"/>
    <s v=""/>
  </r>
  <r>
    <n v="105057"/>
    <s v="VOLUNTEER"/>
    <s v="INACTIVE VOLUNTEER"/>
    <s v="N"/>
    <m/>
    <m/>
    <m/>
    <s v="N"/>
    <m/>
    <x v="0"/>
    <d v="1989-09-07T00:00:00"/>
    <s v="LU3"/>
    <x v="1"/>
    <x v="1"/>
    <d v="2013-12-12T00:00:00"/>
    <d v="2013-12-12T00:00:00"/>
    <x v="1"/>
    <d v="2025-01-31T00:00:00"/>
    <n v="35.424657534246577"/>
    <x v="2"/>
    <d v="2013-12-12T00:00:00"/>
    <n v="1"/>
  </r>
  <r>
    <n v="156949"/>
    <s v="VOLUNTEER"/>
    <s v="INACTIVE VOLUNTEER"/>
    <s v="N"/>
    <m/>
    <m/>
    <m/>
    <s v="N"/>
    <m/>
    <x v="1"/>
    <d v="2005-11-13T00:00:00"/>
    <s v="AL7"/>
    <x v="0"/>
    <x v="4"/>
    <s v="Not Recorded"/>
    <s v="Not Recorded"/>
    <x v="1"/>
    <d v="2025-01-31T00:00:00"/>
    <n v="19.230136986301371"/>
    <x v="1"/>
    <s v="Not Recorded"/>
    <s v=""/>
  </r>
  <r>
    <n v="120201"/>
    <s v="VOLUNTEER"/>
    <s v="INACTIVE VOLUNTEER"/>
    <s v="N"/>
    <m/>
    <m/>
    <m/>
    <s v="N"/>
    <m/>
    <x v="1"/>
    <d v="2000-06-29T00:00:00"/>
    <s v="SG5"/>
    <x v="0"/>
    <x v="2"/>
    <d v="2016-10-08T00:00:00"/>
    <d v="2017-11-27T00:00:00"/>
    <x v="0"/>
    <d v="2025-01-31T00:00:00"/>
    <n v="24.608219178082191"/>
    <x v="1"/>
    <d v="2017-11-27T00:00:00"/>
    <n v="296"/>
  </r>
  <r>
    <n v="122514"/>
    <s v="VOLUNTEER"/>
    <s v="INACTIVE VOLUNTEER"/>
    <s v="N"/>
    <m/>
    <m/>
    <m/>
    <s v="N"/>
    <m/>
    <x v="0"/>
    <d v="1993-09-09T00:00:00"/>
    <s v="LU3"/>
    <x v="1"/>
    <x v="1"/>
    <s v="Not Recorded"/>
    <s v="Not Recorded"/>
    <x v="1"/>
    <d v="2025-01-31T00:00:00"/>
    <n v="31.416438356164385"/>
    <x v="5"/>
    <s v="Not Recorded"/>
    <s v=""/>
  </r>
  <r>
    <n v="137080"/>
    <s v="VOLUNTEER"/>
    <s v="INACTIVE VOLUNTEER"/>
    <s v="N"/>
    <m/>
    <m/>
    <m/>
    <s v="N"/>
    <m/>
    <x v="1"/>
    <d v="1972-01-24T00:00:00"/>
    <s v="HP1"/>
    <x v="0"/>
    <x v="1"/>
    <d v="2019-02-27T00:00:00"/>
    <d v="2020-08-20T00:00:00"/>
    <x v="0"/>
    <d v="2025-01-31T00:00:00"/>
    <n v="53.057534246575344"/>
    <x v="3"/>
    <d v="2020-08-20T00:00:00"/>
    <n v="387"/>
  </r>
  <r>
    <n v="156973"/>
    <s v="VOLUNTEER"/>
    <s v="INACTIVE VOLUNTEER"/>
    <s v="N"/>
    <m/>
    <m/>
    <m/>
    <s v="N"/>
    <m/>
    <x v="1"/>
    <d v="2000-04-20T00:00:00"/>
    <s v="LU2"/>
    <x v="1"/>
    <x v="1"/>
    <d v="2022-08-20T00:00:00"/>
    <d v="2023-02-14T00:00:00"/>
    <x v="0"/>
    <d v="2025-01-31T00:00:00"/>
    <n v="24.8"/>
    <x v="1"/>
    <d v="2023-02-14T00:00:00"/>
    <n v="127"/>
  </r>
  <r>
    <n v="80943"/>
    <s v="VOLUNTEER"/>
    <s v="INACTIVE VOLUNTEER"/>
    <s v="N"/>
    <m/>
    <m/>
    <m/>
    <s v="N"/>
    <m/>
    <x v="1"/>
    <d v="1943-06-26T00:00:00"/>
    <s v="SG5"/>
    <x v="0"/>
    <x v="3"/>
    <d v="2005-01-01T00:00:00"/>
    <d v="2012-12-05T00:00:00"/>
    <x v="1"/>
    <d v="2025-01-31T00:00:00"/>
    <n v="81.657534246575338"/>
    <x v="4"/>
    <d v="2012-12-05T00:00:00"/>
    <n v="2068"/>
  </r>
  <r>
    <n v="56535"/>
    <s v="VOLUNTEER"/>
    <s v="INACTIVE VOLUNTEER"/>
    <s v="N"/>
    <m/>
    <m/>
    <m/>
    <s v="N"/>
    <m/>
    <x v="0"/>
    <d v="1953-05-24T00:00:00"/>
    <s v="LU2"/>
    <x v="1"/>
    <x v="3"/>
    <s v="Not Recorded"/>
    <s v="Not Recorded"/>
    <x v="0"/>
    <d v="2025-01-31T00:00:00"/>
    <n v="71.739726027397253"/>
    <x v="4"/>
    <s v="Not Recorded"/>
    <s v=""/>
  </r>
  <r>
    <n v="131190"/>
    <s v="VOLUNTEER"/>
    <s v="INACTIVE VOLUNTEER"/>
    <s v="N"/>
    <m/>
    <m/>
    <m/>
    <s v="N"/>
    <m/>
    <x v="0"/>
    <d v="1952-12-19T00:00:00"/>
    <s v="LU4"/>
    <x v="1"/>
    <x v="3"/>
    <d v="2019-02-11T00:00:00"/>
    <d v="2019-11-05T00:00:00"/>
    <x v="4"/>
    <d v="2025-01-31T00:00:00"/>
    <n v="72.167123287671231"/>
    <x v="4"/>
    <d v="2019-11-05T00:00:00"/>
    <n v="192"/>
  </r>
  <r>
    <n v="153537"/>
    <s v="VOLUNTEER"/>
    <s v="INACTIVE VOLUNTEER"/>
    <s v="N"/>
    <m/>
    <m/>
    <m/>
    <s v="N"/>
    <m/>
    <x v="0"/>
    <d v="2002-12-16T00:00:00"/>
    <s v="LU5"/>
    <x v="1"/>
    <x v="2"/>
    <d v="2021-12-15T00:00:00"/>
    <d v="2022-08-03T00:00:00"/>
    <x v="0"/>
    <d v="2025-01-31T00:00:00"/>
    <n v="22.142465753424659"/>
    <x v="1"/>
    <d v="2022-08-03T00:00:00"/>
    <n v="166"/>
  </r>
  <r>
    <n v="142460"/>
    <s v="VOLUNTEER"/>
    <s v="INACTIVE VOLUNTEER"/>
    <s v="N"/>
    <m/>
    <m/>
    <m/>
    <s v="N"/>
    <m/>
    <x v="0"/>
    <d v="1963-06-19T00:00:00"/>
    <s v="AL3"/>
    <x v="0"/>
    <x v="3"/>
    <s v="Not Recorded"/>
    <s v="Not Recorded"/>
    <x v="1"/>
    <d v="2025-01-31T00:00:00"/>
    <n v="61.663013698630138"/>
    <x v="0"/>
    <s v="Not Recorded"/>
    <s v=""/>
  </r>
  <r>
    <n v="162652"/>
    <s v="VOLUNTEER"/>
    <s v="ACTIVE VOLUNTEER"/>
    <s v="N"/>
    <m/>
    <m/>
    <m/>
    <s v="N"/>
    <m/>
    <x v="1"/>
    <d v="2002-07-04T00:00:00"/>
    <s v="LU3"/>
    <x v="1"/>
    <x v="5"/>
    <d v="2023-09-07T00:00:00"/>
    <s v=""/>
    <x v="2"/>
    <d v="2025-01-31T00:00:00"/>
    <n v="22.594520547945205"/>
    <x v="1"/>
    <d v="2025-01-31T00:00:00"/>
    <n v="367"/>
  </r>
  <r>
    <n v="15392"/>
    <s v="VOLUNTEER"/>
    <s v="INACTIVE VOLUNTEER"/>
    <s v="N"/>
    <m/>
    <m/>
    <m/>
    <s v="Y"/>
    <s v="20/09/2022"/>
    <x v="0"/>
    <d v="1932-11-24T00:00:00"/>
    <s v="LU3"/>
    <x v="1"/>
    <x v="3"/>
    <d v="1998-03-04T00:00:00"/>
    <d v="2022-04-13T00:00:00"/>
    <x v="3"/>
    <d v="2025-01-31T00:00:00"/>
    <n v="92.249315068493146"/>
    <x v="4"/>
    <d v="2022-04-13T00:00:00"/>
    <n v="6291"/>
  </r>
  <r>
    <n v="35358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79114"/>
    <s v="VOLUNTEER"/>
    <s v="INACTIVE VOLUNTEER"/>
    <s v="N"/>
    <m/>
    <m/>
    <m/>
    <s v="N"/>
    <m/>
    <x v="0"/>
    <d v="1993-08-25T00:00:00"/>
    <s v="SG3"/>
    <x v="0"/>
    <x v="3"/>
    <d v="2011-01-15T00:00:00"/>
    <d v="2011-09-10T00:00:00"/>
    <x v="1"/>
    <d v="2025-01-31T00:00:00"/>
    <n v="31.457534246575342"/>
    <x v="5"/>
    <d v="2011-09-10T00:00:00"/>
    <n v="170"/>
  </r>
  <r>
    <n v="105609"/>
    <s v="VOLUNTEER"/>
    <s v="INACTIVE VOLUNTEER"/>
    <s v="N"/>
    <m/>
    <m/>
    <m/>
    <s v="N"/>
    <m/>
    <x v="0"/>
    <d v="1978-04-04T00:00:00"/>
    <s v="LU4"/>
    <x v="1"/>
    <x v="2"/>
    <d v="2013-06-19T00:00:00"/>
    <d v="2015-09-01T00:00:00"/>
    <x v="0"/>
    <d v="2025-01-31T00:00:00"/>
    <n v="46.860273972602741"/>
    <x v="3"/>
    <d v="2015-09-01T00:00:00"/>
    <n v="575"/>
  </r>
  <r>
    <n v="157818"/>
    <s v="VOLUNTEER"/>
    <s v="INACTIVE VOLUNTEER"/>
    <s v="N"/>
    <m/>
    <m/>
    <m/>
    <s v="N"/>
    <m/>
    <x v="0"/>
    <d v="2007-09-19T00:00:00"/>
    <s v="AL5"/>
    <x v="0"/>
    <x v="3"/>
    <d v="2022-09-22T00:00:00"/>
    <d v="2023-07-01T00:00:00"/>
    <x v="0"/>
    <d v="2025-01-31T00:00:00"/>
    <n v="17.38082191780822"/>
    <x v="1"/>
    <d v="2023-07-01T00:00:00"/>
    <n v="202"/>
  </r>
  <r>
    <n v="157491"/>
    <s v="VOLUNTEER"/>
    <s v="INACTIVE VOLUNTEER"/>
    <s v="N"/>
    <m/>
    <m/>
    <m/>
    <s v="N"/>
    <m/>
    <x v="0"/>
    <d v="1992-12-23T00:00:00"/>
    <s v="LU1"/>
    <x v="1"/>
    <x v="3"/>
    <s v="Not Recorded"/>
    <s v="Not Recorded"/>
    <x v="1"/>
    <d v="2025-01-31T00:00:00"/>
    <n v="32.128767123287673"/>
    <x v="5"/>
    <s v="Not Recorded"/>
    <s v=""/>
  </r>
  <r>
    <n v="153475"/>
    <s v="VOLUNTEER"/>
    <s v="ACTIVE VOLUNTEER"/>
    <s v="N"/>
    <m/>
    <m/>
    <m/>
    <s v="N"/>
    <m/>
    <x v="1"/>
    <d v="1950-08-25T00:00:00"/>
    <s v="SG18"/>
    <x v="1"/>
    <x v="3"/>
    <d v="2021-11-09T00:00:00"/>
    <s v=""/>
    <x v="0"/>
    <d v="2025-01-31T00:00:00"/>
    <n v="74.487671232876707"/>
    <x v="4"/>
    <d v="2025-01-31T00:00:00"/>
    <n v="844"/>
  </r>
  <r>
    <n v="105706"/>
    <s v="VOLUNTEER"/>
    <s v="INACTIVE VOLUNTEER"/>
    <s v="N"/>
    <m/>
    <m/>
    <m/>
    <s v="N"/>
    <m/>
    <x v="1"/>
    <d v="1953-06-29T00:00:00"/>
    <s v="SG4"/>
    <x v="0"/>
    <x v="2"/>
    <d v="2013-10-08T00:00:00"/>
    <d v="2014-07-31T00:00:00"/>
    <x v="1"/>
    <d v="2025-01-31T00:00:00"/>
    <n v="71.641095890410952"/>
    <x v="4"/>
    <d v="2014-07-31T00:00:00"/>
    <n v="213"/>
  </r>
  <r>
    <n v="101035"/>
    <s v="VOLUNTEER"/>
    <s v="INACTIVE VOLUNTEER"/>
    <s v="N"/>
    <m/>
    <m/>
    <m/>
    <s v="N"/>
    <m/>
    <x v="1"/>
    <d v="1966-09-18T00:00:00"/>
    <s v="LU3"/>
    <x v="1"/>
    <x v="6"/>
    <d v="2012-11-12T00:00:00"/>
    <d v="2015-08-17T00:00:00"/>
    <x v="0"/>
    <d v="2025-01-31T00:00:00"/>
    <n v="58.410958904109592"/>
    <x v="0"/>
    <d v="2015-08-17T00:00:00"/>
    <n v="721"/>
  </r>
  <r>
    <n v="109266"/>
    <s v="VOLUNTEER"/>
    <s v="INACTIVE VOLUNTEER"/>
    <s v="N"/>
    <m/>
    <m/>
    <m/>
    <s v="N"/>
    <m/>
    <x v="0"/>
    <m/>
    <s v="LU6"/>
    <x v="1"/>
    <x v="2"/>
    <d v="2016-02-09T00:00:00"/>
    <d v="2016-02-09T00:00:00"/>
    <x v="1"/>
    <d v="2025-01-31T00:00:00"/>
    <n v="125.17260273972603"/>
    <x v="4"/>
    <d v="2016-02-09T00:00:00"/>
    <n v="1"/>
  </r>
  <r>
    <n v="94185"/>
    <s v="VOLUNTEER"/>
    <s v="INACTIVE VOLUNTEER"/>
    <s v="N"/>
    <m/>
    <m/>
    <m/>
    <s v="N"/>
    <m/>
    <x v="0"/>
    <d v="1954-10-20T00:00:00"/>
    <s v="LU2"/>
    <x v="0"/>
    <x v="3"/>
    <d v="2017-04-11T00:00:00"/>
    <d v="2017-06-14T00:00:00"/>
    <x v="4"/>
    <d v="2025-01-31T00:00:00"/>
    <n v="70.331506849315062"/>
    <x v="4"/>
    <d v="2017-06-14T00:00:00"/>
    <n v="47"/>
  </r>
  <r>
    <n v="81421"/>
    <s v="VOLUNTEER"/>
    <s v="INACTIVE VOLUNTEER"/>
    <s v="N"/>
    <m/>
    <m/>
    <m/>
    <s v="N"/>
    <m/>
    <x v="0"/>
    <d v="1948-02-20T00:00:00"/>
    <s v="LU3"/>
    <x v="1"/>
    <x v="2"/>
    <d v="2009-01-01T00:00:00"/>
    <d v="2012-02-15T00:00:00"/>
    <x v="1"/>
    <d v="2025-01-31T00:00:00"/>
    <n v="77"/>
    <x v="4"/>
    <d v="2012-02-15T00:00:00"/>
    <n v="815"/>
  </r>
  <r>
    <n v="114908"/>
    <s v="VOLUNTEER"/>
    <s v="INACTIVE VOLUNTEER"/>
    <s v="N"/>
    <m/>
    <m/>
    <m/>
    <s v="N"/>
    <m/>
    <x v="0"/>
    <d v="1989-07-04T00:00:00"/>
    <s v="LU2"/>
    <x v="1"/>
    <x v="2"/>
    <s v="Not Recorded"/>
    <s v="Not Recorded"/>
    <x v="2"/>
    <d v="2025-01-31T00:00:00"/>
    <n v="35.602739726027394"/>
    <x v="2"/>
    <s v="Not Recorded"/>
    <s v=""/>
  </r>
  <r>
    <n v="104280"/>
    <s v="VOLUNTEER"/>
    <s v="INACTIVE VOLUNTEER"/>
    <s v="N"/>
    <m/>
    <m/>
    <m/>
    <s v="N"/>
    <m/>
    <x v="0"/>
    <d v="1996-06-18T00:00:00"/>
    <s v="LU2"/>
    <x v="1"/>
    <x v="3"/>
    <d v="2013-08-14T00:00:00"/>
    <d v="2014-08-27T00:00:00"/>
    <x v="1"/>
    <d v="2025-01-31T00:00:00"/>
    <n v="28.641095890410959"/>
    <x v="5"/>
    <d v="2014-08-27T00:00:00"/>
    <n v="271"/>
  </r>
  <r>
    <n v="121777"/>
    <s v="VOLUNTEER"/>
    <s v="INACTIVE VOLUNTEER"/>
    <s v="N"/>
    <m/>
    <m/>
    <m/>
    <s v="N"/>
    <m/>
    <x v="0"/>
    <d v="1999-08-19T00:00:00"/>
    <s v="SG18"/>
    <x v="1"/>
    <x v="2"/>
    <d v="2017-02-18T00:00:00"/>
    <d v="2019-01-23T00:00:00"/>
    <x v="0"/>
    <d v="2025-01-31T00:00:00"/>
    <n v="25.471232876712328"/>
    <x v="5"/>
    <d v="2019-01-23T00:00:00"/>
    <n v="503"/>
  </r>
  <r>
    <n v="103051"/>
    <s v="VOLUNTEER"/>
    <s v="INACTIVE VOLUNTEER"/>
    <s v="N"/>
    <m/>
    <m/>
    <m/>
    <s v="N"/>
    <m/>
    <x v="0"/>
    <d v="1966-04-18T00:00:00"/>
    <s v="MK42"/>
    <x v="1"/>
    <x v="3"/>
    <d v="2013-04-15T00:00:00"/>
    <d v="2013-04-15T00:00:00"/>
    <x v="1"/>
    <d v="2025-01-31T00:00:00"/>
    <n v="58.830136986301369"/>
    <x v="0"/>
    <d v="2013-04-15T00:00:00"/>
    <n v="1"/>
  </r>
  <r>
    <n v="156236"/>
    <s v="VOLUNTEER"/>
    <s v="ACTIVE VOLUNTEER"/>
    <s v="N"/>
    <m/>
    <m/>
    <m/>
    <s v="N"/>
    <m/>
    <x v="1"/>
    <d v="1944-12-07T00:00:00"/>
    <s v="AL2"/>
    <x v="0"/>
    <x v="3"/>
    <d v="2022-06-06T00:00:00"/>
    <s v=""/>
    <x v="0"/>
    <d v="2025-01-31T00:00:00"/>
    <n v="80.205479452054789"/>
    <x v="4"/>
    <d v="2025-01-31T00:00:00"/>
    <n v="695"/>
  </r>
  <r>
    <n v="55191"/>
    <s v="VOLUNTEER"/>
    <s v="INACTIVE VOLUNTEER"/>
    <s v="N"/>
    <m/>
    <m/>
    <m/>
    <s v="N"/>
    <m/>
    <x v="1"/>
    <d v="1966-07-17T00:00:00"/>
    <s v="LU2"/>
    <x v="1"/>
    <x v="2"/>
    <d v="2011-06-29T00:00:00"/>
    <d v="2012-07-18T00:00:00"/>
    <x v="1"/>
    <d v="2025-01-31T00:00:00"/>
    <n v="58.583561643835615"/>
    <x v="0"/>
    <d v="2012-07-18T00:00:00"/>
    <n v="276"/>
  </r>
  <r>
    <n v="118152"/>
    <s v="VOLUNTEER"/>
    <s v="INACTIVE VOLUNTEER"/>
    <s v="N"/>
    <m/>
    <m/>
    <m/>
    <s v="N"/>
    <m/>
    <x v="1"/>
    <d v="1964-09-04T00:00:00"/>
    <s v="LU6"/>
    <x v="1"/>
    <x v="3"/>
    <d v="2019-06-14T00:00:00"/>
    <d v="2019-09-03T00:00:00"/>
    <x v="1"/>
    <d v="2025-01-31T00:00:00"/>
    <n v="60.449315068493149"/>
    <x v="0"/>
    <d v="2019-09-03T00:00:00"/>
    <n v="58"/>
  </r>
  <r>
    <n v="108285"/>
    <s v="VOLUNTEER"/>
    <s v="INACTIVE VOLUNTEER"/>
    <s v="N"/>
    <m/>
    <m/>
    <m/>
    <s v="N"/>
    <m/>
    <x v="0"/>
    <d v="1947-04-20T00:00:00"/>
    <s v="WD25"/>
    <x v="0"/>
    <x v="3"/>
    <d v="2014-06-10T00:00:00"/>
    <d v="2017-02-25T00:00:00"/>
    <x v="0"/>
    <d v="2025-01-31T00:00:00"/>
    <n v="77.838356164383555"/>
    <x v="4"/>
    <d v="2017-02-25T00:00:00"/>
    <n v="709"/>
  </r>
  <r>
    <n v="52920"/>
    <s v="VOLUNTEER"/>
    <s v="INACTIVE VOLUNTEER"/>
    <s v="N"/>
    <m/>
    <m/>
    <m/>
    <s v="Y"/>
    <s v="24/08/2021"/>
    <x v="0"/>
    <d v="1942-07-14T00:00:00"/>
    <s v="MK43"/>
    <x v="1"/>
    <x v="3"/>
    <d v="2007-11-19T00:00:00"/>
    <d v="2021-08-24T00:00:00"/>
    <x v="0"/>
    <d v="2025-01-31T00:00:00"/>
    <n v="82.608219178082194"/>
    <x v="4"/>
    <d v="2021-08-24T00:00:00"/>
    <n v="3592"/>
  </r>
  <r>
    <n v="20446"/>
    <s v="VOLUNTEER"/>
    <s v="INACTIVE VOLUNTEER"/>
    <s v="N"/>
    <m/>
    <m/>
    <m/>
    <s v="N"/>
    <m/>
    <x v="2"/>
    <m/>
    <s v="NOTKNOWN"/>
    <x v="3"/>
    <x v="2"/>
    <d v="1899-12-31T00:00:00"/>
    <d v="1899-12-31T00:00:00"/>
    <x v="1"/>
    <d v="2025-01-31T00:00:00"/>
    <n v="125.17260273972603"/>
    <x v="4"/>
    <d v="1899-12-31T00:00:00"/>
    <m/>
  </r>
  <r>
    <n v="158504"/>
    <s v="VOLUNTEER"/>
    <s v="INACTIVE VOLUNTEER"/>
    <s v="N"/>
    <m/>
    <m/>
    <m/>
    <s v="N"/>
    <m/>
    <x v="0"/>
    <d v="2007-01-15T00:00:00"/>
    <s v="LU5"/>
    <x v="1"/>
    <x v="1"/>
    <d v="2022-12-10T00:00:00"/>
    <d v="2023-03-04T00:00:00"/>
    <x v="0"/>
    <d v="2025-01-31T00:00:00"/>
    <n v="18.057534246575344"/>
    <x v="1"/>
    <d v="2023-03-04T00:00:00"/>
    <n v="60"/>
  </r>
  <r>
    <n v="147061"/>
    <s v="VOLUNTEER"/>
    <s v="INACTIVE VOLUNTEER"/>
    <s v="N"/>
    <m/>
    <m/>
    <m/>
    <s v="N"/>
    <m/>
    <x v="1"/>
    <d v="2005-09-06T00:00:00"/>
    <s v="AL2"/>
    <x v="0"/>
    <x v="1"/>
    <d v="2020-10-26T00:00:00"/>
    <d v="2021-08-19T00:00:00"/>
    <x v="0"/>
    <d v="2025-01-31T00:00:00"/>
    <n v="19.416438356164385"/>
    <x v="1"/>
    <d v="2021-08-19T00:00:00"/>
    <n v="214"/>
  </r>
  <r>
    <n v="94366"/>
    <s v="VOLUNTEER"/>
    <s v="ACTIVE VOLUNTEER"/>
    <s v="N"/>
    <m/>
    <m/>
    <m/>
    <s v="N"/>
    <m/>
    <x v="0"/>
    <d v="1952-08-14T00:00:00"/>
    <s v="WD3"/>
    <x v="0"/>
    <x v="6"/>
    <d v="2012-04-02T00:00:00"/>
    <s v=""/>
    <x v="0"/>
    <d v="2025-01-31T00:00:00"/>
    <n v="72.515068493150679"/>
    <x v="4"/>
    <d v="2025-01-31T00:00:00"/>
    <n v="3350"/>
  </r>
  <r>
    <n v="80944"/>
    <s v="VOLUNTEER"/>
    <s v="INACTIVE VOLUNTEER"/>
    <s v="N"/>
    <m/>
    <m/>
    <m/>
    <s v="N"/>
    <m/>
    <x v="0"/>
    <d v="1946-02-01T00:00:00"/>
    <s v="LU2"/>
    <x v="1"/>
    <x v="3"/>
    <d v="2011-01-18T00:00:00"/>
    <d v="2014-01-15T00:00:00"/>
    <x v="1"/>
    <d v="2025-01-31T00:00:00"/>
    <n v="79.052054794520544"/>
    <x v="4"/>
    <d v="2014-01-15T00:00:00"/>
    <n v="782"/>
  </r>
  <r>
    <n v="154793"/>
    <s v="VOLUNTEER"/>
    <s v="INACTIVE VOLUNTEER"/>
    <s v="N"/>
    <m/>
    <m/>
    <m/>
    <s v="N"/>
    <m/>
    <x v="0"/>
    <d v="1996-11-15T00:00:00"/>
    <s v="HP2"/>
    <x v="0"/>
    <x v="1"/>
    <d v="2022-02-18T00:00:00"/>
    <d v="2022-06-08T00:00:00"/>
    <x v="0"/>
    <d v="2025-01-31T00:00:00"/>
    <n v="28.230136986301371"/>
    <x v="5"/>
    <d v="2022-06-08T00:00:00"/>
    <n v="79"/>
  </r>
  <r>
    <n v="119259"/>
    <s v="VOLUNTEER"/>
    <s v="INACTIVE VOLUNTEER"/>
    <s v="N"/>
    <m/>
    <m/>
    <m/>
    <s v="N"/>
    <m/>
    <x v="0"/>
    <d v="1953-06-10T00:00:00"/>
    <s v="LU2"/>
    <x v="1"/>
    <x v="3"/>
    <d v="2017-02-14T00:00:00"/>
    <d v="2021-08-31T00:00:00"/>
    <x v="0"/>
    <d v="2025-01-31T00:00:00"/>
    <n v="71.69315068493151"/>
    <x v="4"/>
    <d v="2021-08-31T00:00:00"/>
    <n v="1186"/>
  </r>
  <r>
    <n v="117208"/>
    <s v="VOLUNTEER"/>
    <s v="INACTIVE VOLUNTEER"/>
    <s v="N"/>
    <m/>
    <m/>
    <m/>
    <s v="N"/>
    <m/>
    <x v="0"/>
    <d v="1999-07-25T00:00:00"/>
    <s v="WD18"/>
    <x v="0"/>
    <x v="5"/>
    <d v="2016-03-10T00:00:00"/>
    <d v="2018-02-01T00:00:00"/>
    <x v="0"/>
    <d v="2025-01-31T00:00:00"/>
    <n v="25.539726027397261"/>
    <x v="5"/>
    <d v="2018-02-01T00:00:00"/>
    <n v="496"/>
  </r>
  <r>
    <n v="155791"/>
    <s v="VOLUNTEER"/>
    <s v="INACTIVE VOLUNTEER"/>
    <s v="N"/>
    <m/>
    <m/>
    <m/>
    <s v="N"/>
    <m/>
    <x v="0"/>
    <d v="1958-11-26T00:00:00"/>
    <s v="AL4"/>
    <x v="0"/>
    <x v="0"/>
    <d v="2022-05-03T00:00:00"/>
    <d v="2022-08-03T00:00:00"/>
    <x v="0"/>
    <d v="2025-01-31T00:00:00"/>
    <n v="66.227397260273975"/>
    <x v="4"/>
    <d v="2022-08-03T00:00:00"/>
    <n v="67"/>
  </r>
  <r>
    <n v="40638"/>
    <s v="VOLUNTEER"/>
    <s v="INACTIVE VOLUNTEER"/>
    <s v="N"/>
    <m/>
    <m/>
    <m/>
    <s v="N"/>
    <m/>
    <x v="0"/>
    <d v="1958-07-07T00:00:00"/>
    <s v="LU4"/>
    <x v="1"/>
    <x v="2"/>
    <d v="2009-08-21T00:00:00"/>
    <d v="2015-02-14T00:00:00"/>
    <x v="1"/>
    <d v="2025-01-31T00:00:00"/>
    <n v="66.61643835616438"/>
    <x v="4"/>
    <d v="2015-02-14T00:00:00"/>
    <n v="1431"/>
  </r>
  <r>
    <n v="167561"/>
    <s v="VOLUNTEER"/>
    <s v="INACTIVE VOLUNTEER"/>
    <s v="N"/>
    <m/>
    <m/>
    <m/>
    <s v="N"/>
    <m/>
    <x v="0"/>
    <d v="2010-05-05T00:00:00"/>
    <s v="LU2"/>
    <x v="1"/>
    <x v="5"/>
    <s v="Not Recorded"/>
    <s v="Not Recorded"/>
    <x v="1"/>
    <d v="2025-01-31T00:00:00"/>
    <n v="14.753424657534246"/>
    <x v="6"/>
    <s v="Not Recorded"/>
    <s v=""/>
  </r>
  <r>
    <n v="168339"/>
    <s v="VOLUNTEER"/>
    <s v="ACTIVE VOLUNTEER"/>
    <s v="N"/>
    <m/>
    <m/>
    <m/>
    <s v="N"/>
    <m/>
    <x v="1"/>
    <d v="2007-09-21T00:00:00"/>
    <s v="LU3"/>
    <x v="1"/>
    <x v="5"/>
    <d v="2024-08-05T00:00:00"/>
    <s v=""/>
    <x v="0"/>
    <d v="2025-01-31T00:00:00"/>
    <n v="17.375342465753423"/>
    <x v="1"/>
    <d v="2025-01-31T00:00:00"/>
    <n v="130"/>
  </r>
  <r>
    <n v="117600"/>
    <s v="VOLUNTEER"/>
    <s v="INACTIVE VOLUNTEER"/>
    <s v="N"/>
    <m/>
    <m/>
    <m/>
    <s v="N"/>
    <m/>
    <x v="1"/>
    <d v="1966-07-06T00:00:00"/>
    <s v="LU6"/>
    <x v="1"/>
    <x v="2"/>
    <d v="2016-07-29T00:00:00"/>
    <d v="2018-10-05T00:00:00"/>
    <x v="0"/>
    <d v="2025-01-31T00:00:00"/>
    <n v="58.613698630136987"/>
    <x v="0"/>
    <d v="2018-10-05T00:00:00"/>
    <n v="571"/>
  </r>
  <r>
    <n v="132051"/>
    <s v="VOLUNTEER"/>
    <s v="INACTIVE VOLUNTEER"/>
    <s v="N"/>
    <m/>
    <m/>
    <m/>
    <s v="N"/>
    <m/>
    <x v="0"/>
    <d v="1966-06-20T00:00:00"/>
    <s v="MK45"/>
    <x v="1"/>
    <x v="3"/>
    <d v="2019-02-01T00:00:00"/>
    <d v="2021-08-19T00:00:00"/>
    <x v="0"/>
    <d v="2025-01-31T00:00:00"/>
    <n v="58.657534246575345"/>
    <x v="0"/>
    <d v="2021-08-19T00:00:00"/>
    <n v="665"/>
  </r>
  <r>
    <n v="61109"/>
    <s v="VOLUNTEER"/>
    <s v="INACTIVE VOLUNTEER"/>
    <s v="N"/>
    <m/>
    <m/>
    <m/>
    <s v="N"/>
    <m/>
    <x v="0"/>
    <d v="1970-08-30T00:00:00"/>
    <s v="LU5"/>
    <x v="1"/>
    <x v="2"/>
    <d v="2010-12-13T00:00:00"/>
    <d v="2012-08-17T00:00:00"/>
    <x v="1"/>
    <d v="2025-01-31T00:00:00"/>
    <n v="54.460273972602742"/>
    <x v="3"/>
    <d v="2012-08-17T00:00:00"/>
    <n v="440"/>
  </r>
  <r>
    <n v="144232"/>
    <s v="VOLUNTEER"/>
    <s v="INACTIVE VOLUNTEER"/>
    <s v="N"/>
    <m/>
    <m/>
    <m/>
    <s v="N"/>
    <m/>
    <x v="0"/>
    <d v="2006-02-28T00:00:00"/>
    <s v="LU7"/>
    <x v="1"/>
    <x v="3"/>
    <d v="2021-06-05T00:00:00"/>
    <d v="2021-08-15T00:00:00"/>
    <x v="0"/>
    <d v="2025-01-31T00:00:00"/>
    <n v="18.936986301369863"/>
    <x v="1"/>
    <d v="2021-08-15T00:00:00"/>
    <n v="50"/>
  </r>
  <r>
    <n v="109465"/>
    <s v="VOLUNTEER"/>
    <s v="INACTIVE VOLUNTEER"/>
    <s v="N"/>
    <m/>
    <m/>
    <m/>
    <s v="N"/>
    <m/>
    <x v="1"/>
    <d v="1996-06-26T00:00:00"/>
    <s v="HP1"/>
    <x v="0"/>
    <x v="2"/>
    <d v="2014-10-13T00:00:00"/>
    <d v="2015-05-01T00:00:00"/>
    <x v="0"/>
    <d v="2025-01-31T00:00:00"/>
    <n v="28.61917808219178"/>
    <x v="5"/>
    <d v="2015-05-01T00:00:00"/>
    <n v="145"/>
  </r>
  <r>
    <n v="167330"/>
    <s v="VOLUNTEER"/>
    <s v="ACTIVE VOLUNTEER"/>
    <s v="N"/>
    <m/>
    <m/>
    <m/>
    <s v="N"/>
    <m/>
    <x v="1"/>
    <d v="1970-07-13T00:00:00"/>
    <s v="LU2"/>
    <x v="1"/>
    <x v="1"/>
    <d v="2024-05-13T00:00:00"/>
    <s v=""/>
    <x v="2"/>
    <d v="2025-01-31T00:00:00"/>
    <n v="54.591780821917808"/>
    <x v="3"/>
    <d v="2025-01-31T00:00:00"/>
    <n v="190"/>
  </r>
  <r>
    <n v="160625"/>
    <s v="VOLUNTEER"/>
    <s v="INACTIVE VOLUNTEER"/>
    <s v="N"/>
    <m/>
    <m/>
    <m/>
    <s v="N"/>
    <m/>
    <x v="1"/>
    <d v="1993-11-30T00:00:00"/>
    <s v="LU4"/>
    <x v="1"/>
    <x v="5"/>
    <d v="2023-04-15T00:00:00"/>
    <d v="2023-11-10T00:00:00"/>
    <x v="0"/>
    <d v="2025-01-31T00:00:00"/>
    <n v="31.19178082191781"/>
    <x v="5"/>
    <d v="2023-11-10T00:00:00"/>
    <n v="150"/>
  </r>
  <r>
    <n v="131531"/>
    <s v="VOLUNTEER"/>
    <s v="INACTIVE VOLUNTEER"/>
    <s v="N"/>
    <m/>
    <m/>
    <m/>
    <s v="N"/>
    <m/>
    <x v="0"/>
    <d v="2002-05-10T00:00:00"/>
    <s v="LU4"/>
    <x v="1"/>
    <x v="1"/>
    <d v="2018-11-14T00:00:00"/>
    <d v="2019-05-08T00:00:00"/>
    <x v="0"/>
    <d v="2025-01-31T00:00:00"/>
    <n v="22.745205479452054"/>
    <x v="1"/>
    <d v="2019-05-08T00:00:00"/>
    <n v="126"/>
  </r>
  <r>
    <n v="147922"/>
    <s v="VOLUNTEER"/>
    <s v="INACTIVE VOLUNTEER"/>
    <s v="N"/>
    <m/>
    <m/>
    <m/>
    <s v="N"/>
    <m/>
    <x v="0"/>
    <d v="2007-08-09T00:00:00"/>
    <s v="LU3"/>
    <x v="1"/>
    <x v="6"/>
    <s v="Not Recorded"/>
    <s v="Not Recorded"/>
    <x v="1"/>
    <d v="2025-01-31T00:00:00"/>
    <n v="17.493150684931507"/>
    <x v="1"/>
    <s v="Not Recorded"/>
    <s v=""/>
  </r>
  <r>
    <n v="168046"/>
    <s v="VOLUNTEER"/>
    <s v="PROSPECTIVE VOLUNTEER"/>
    <s v="N"/>
    <m/>
    <m/>
    <m/>
    <s v="N"/>
    <m/>
    <x v="1"/>
    <d v="2007-12-16T00:00:00"/>
    <s v="WD19"/>
    <x v="0"/>
    <x v="1"/>
    <s v="Not Recorded"/>
    <s v="Not Recorded"/>
    <x v="1"/>
    <d v="2025-01-31T00:00:00"/>
    <n v="17.139726027397259"/>
    <x v="1"/>
    <s v="Not Recorded"/>
    <s v=""/>
  </r>
  <r>
    <n v="151406"/>
    <s v="VOLUNTEER"/>
    <s v="INACTIVE VOLUNTEER"/>
    <s v="N"/>
    <m/>
    <m/>
    <m/>
    <s v="N"/>
    <m/>
    <x v="1"/>
    <d v="2006-12-30T00:00:00"/>
    <s v="LU5"/>
    <x v="1"/>
    <x v="1"/>
    <d v="2021-10-23T00:00:00"/>
    <d v="2022-08-04T00:00:00"/>
    <x v="0"/>
    <d v="2025-01-31T00:00:00"/>
    <n v="18.101369863013698"/>
    <x v="1"/>
    <d v="2022-08-04T00:00:00"/>
    <n v="204"/>
  </r>
  <r>
    <n v="129104"/>
    <s v="VOLUNTEER"/>
    <s v="INACTIVE VOLUNTEER"/>
    <s v="N"/>
    <m/>
    <m/>
    <m/>
    <s v="N"/>
    <m/>
    <x v="0"/>
    <d v="2000-12-18T00:00:00"/>
    <s v="LU2"/>
    <x v="1"/>
    <x v="1"/>
    <s v="Not Recorded"/>
    <s v="Not Recorded"/>
    <x v="1"/>
    <d v="2025-01-31T00:00:00"/>
    <n v="24.136986301369863"/>
    <x v="1"/>
    <s v="Not Recorded"/>
    <s v=""/>
  </r>
  <r>
    <n v="168960"/>
    <s v="VOLUNTEER"/>
    <s v="INACTIVE VOLUNTEER"/>
    <s v="N"/>
    <m/>
    <m/>
    <m/>
    <s v="N"/>
    <m/>
    <x v="1"/>
    <d v="2005-07-09T00:00:00"/>
    <s v="MK43"/>
    <x v="1"/>
    <x v="1"/>
    <s v="Not Recorded"/>
    <s v="Not Recorded"/>
    <x v="1"/>
    <d v="2025-01-31T00:00:00"/>
    <n v="19.578082191780823"/>
    <x v="1"/>
    <s v="Not Recorded"/>
    <s v=""/>
  </r>
  <r>
    <n v="110942"/>
    <s v="VOLUNTEER"/>
    <s v="INACTIVE VOLUNTEER"/>
    <s v="N"/>
    <m/>
    <m/>
    <m/>
    <s v="N"/>
    <m/>
    <x v="0"/>
    <d v="1999-09-09T00:00:00"/>
    <s v="WD18"/>
    <x v="0"/>
    <x v="1"/>
    <d v="2015-02-14T00:00:00"/>
    <d v="2017-02-25T00:00:00"/>
    <x v="0"/>
    <d v="2025-01-31T00:00:00"/>
    <n v="25.413698630136988"/>
    <x v="5"/>
    <d v="2017-02-25T00:00:00"/>
    <n v="530"/>
  </r>
  <r>
    <n v="101396"/>
    <s v="VOLUNTEER"/>
    <s v="INACTIVE VOLUNTEER"/>
    <s v="N"/>
    <m/>
    <m/>
    <m/>
    <s v="N"/>
    <m/>
    <x v="0"/>
    <d v="1962-01-12T00:00:00"/>
    <s v="MK45"/>
    <x v="1"/>
    <x v="1"/>
    <d v="2012-11-20T00:00:00"/>
    <d v="2022-04-06T00:00:00"/>
    <x v="3"/>
    <d v="2025-01-31T00:00:00"/>
    <n v="63.095890410958901"/>
    <x v="0"/>
    <d v="2022-04-06T00:00:00"/>
    <n v="2447"/>
  </r>
  <r>
    <n v="80945"/>
    <s v="VOLUNTEER"/>
    <s v="INACTIVE VOLUNTEER"/>
    <s v="N"/>
    <m/>
    <m/>
    <m/>
    <s v="N"/>
    <m/>
    <x v="0"/>
    <d v="1982-12-14T00:00:00"/>
    <s v="LU2"/>
    <x v="1"/>
    <x v="3"/>
    <d v="2010-08-27T00:00:00"/>
    <d v="2014-04-25T00:00:00"/>
    <x v="1"/>
    <d v="2025-01-31T00:00:00"/>
    <n v="42.161643835616438"/>
    <x v="2"/>
    <d v="2014-04-25T00:00:00"/>
    <n v="956"/>
  </r>
  <r>
    <n v="167489"/>
    <s v="VOLUNTEER"/>
    <s v="ACTIVE VOLUNTEER"/>
    <s v="N"/>
    <m/>
    <m/>
    <m/>
    <s v="N"/>
    <m/>
    <x v="0"/>
    <d v="2009-02-20T00:00:00"/>
    <s v="MK40"/>
    <x v="1"/>
    <x v="6"/>
    <d v="2024-06-15T00:00:00"/>
    <s v=""/>
    <x v="0"/>
    <d v="2025-01-31T00:00:00"/>
    <n v="15.956164383561644"/>
    <x v="6"/>
    <d v="2025-01-31T00:00:00"/>
    <n v="165"/>
  </r>
  <r>
    <n v="160773"/>
    <s v="VOLUNTEER"/>
    <s v="INACTIVE VOLUNTEER"/>
    <s v="N"/>
    <m/>
    <m/>
    <m/>
    <s v="N"/>
    <m/>
    <x v="0"/>
    <d v="1998-10-28T00:00:00"/>
    <s v="LU3"/>
    <x v="1"/>
    <x v="3"/>
    <s v="Not Recorded"/>
    <s v="Not Recorded"/>
    <x v="1"/>
    <d v="2025-01-31T00:00:00"/>
    <n v="26.279452054794522"/>
    <x v="5"/>
    <s v="Not Recorded"/>
    <s v=""/>
  </r>
  <r>
    <n v="64255"/>
    <s v="VOLUNTEER"/>
    <s v="INACTIVE VOLUNTEER"/>
    <s v="N"/>
    <m/>
    <m/>
    <m/>
    <s v="N"/>
    <m/>
    <x v="0"/>
    <d v="2002-03-07T00:00:00"/>
    <s v="LU2"/>
    <x v="1"/>
    <x v="7"/>
    <d v="2021-07-10T00:00:00"/>
    <d v="2022-10-03T00:00:00"/>
    <x v="0"/>
    <d v="2025-01-31T00:00:00"/>
    <n v="22.920547945205481"/>
    <x v="1"/>
    <d v="2022-10-03T00:00:00"/>
    <n v="321"/>
  </r>
  <r>
    <n v="78908"/>
    <s v="VOLUNTEER"/>
    <s v="INACTIVE VOLUNTEER"/>
    <s v="N"/>
    <m/>
    <m/>
    <m/>
    <s v="N"/>
    <m/>
    <x v="1"/>
    <d v="1992-02-16T00:00:00"/>
    <s v="LU3"/>
    <x v="1"/>
    <x v="2"/>
    <d v="1899-12-31T00:00:00"/>
    <d v="1899-12-31T00:00:00"/>
    <x v="1"/>
    <d v="2025-01-31T00:00:00"/>
    <n v="32.980821917808221"/>
    <x v="5"/>
    <d v="1899-12-31T00:00:00"/>
    <m/>
  </r>
  <r>
    <n v="161768"/>
    <s v="VOLUNTEER"/>
    <s v="INACTIVE VOLUNTEER"/>
    <s v="N"/>
    <m/>
    <m/>
    <m/>
    <s v="N"/>
    <m/>
    <x v="0"/>
    <d v="2006-05-22T00:00:00"/>
    <s v="LU2"/>
    <x v="1"/>
    <x v="2"/>
    <s v="Not Recorded"/>
    <s v="Not Recorded"/>
    <x v="1"/>
    <d v="2025-01-31T00:00:00"/>
    <n v="18.709589041095889"/>
    <x v="1"/>
    <s v="Not Recorded"/>
    <s v=""/>
  </r>
  <r>
    <n v="156953"/>
    <s v="VOLUNTEER"/>
    <s v="ACTIVE VOLUNTEER"/>
    <s v="N"/>
    <m/>
    <m/>
    <m/>
    <s v="N"/>
    <m/>
    <x v="0"/>
    <d v="1998-03-23T00:00:00"/>
    <s v="MK3"/>
    <x v="4"/>
    <x v="6"/>
    <d v="2022-08-02T00:00:00"/>
    <s v=""/>
    <x v="0"/>
    <d v="2025-01-31T00:00:00"/>
    <n v="26.87945205479452"/>
    <x v="5"/>
    <d v="2025-01-31T00:00:00"/>
    <n v="654"/>
  </r>
  <r>
    <n v="149179"/>
    <s v="VOLUNTEER"/>
    <s v="INACTIVE VOLUNTEER"/>
    <s v="N"/>
    <m/>
    <m/>
    <m/>
    <s v="N"/>
    <m/>
    <x v="0"/>
    <d v="2005-06-07T00:00:00"/>
    <s v="MK45"/>
    <x v="1"/>
    <x v="3"/>
    <s v="Not Recorded"/>
    <s v="Not Recorded"/>
    <x v="1"/>
    <d v="2025-01-31T00:00:00"/>
    <n v="19.665753424657535"/>
    <x v="1"/>
    <s v="Not Recorded"/>
    <s v=""/>
  </r>
  <r>
    <n v="23615"/>
    <s v="VOLUNTEER"/>
    <s v="INACTIVE VOLUNTEER"/>
    <s v="N"/>
    <m/>
    <m/>
    <m/>
    <s v="N"/>
    <m/>
    <x v="1"/>
    <m/>
    <s v="MK16"/>
    <x v="4"/>
    <x v="2"/>
    <d v="1899-12-31T00:00:00"/>
    <d v="1899-12-31T00:00:00"/>
    <x v="1"/>
    <d v="2025-01-31T00:00:00"/>
    <n v="125.17260273972603"/>
    <x v="4"/>
    <d v="1899-12-31T00:00:00"/>
    <m/>
  </r>
  <r>
    <n v="118238"/>
    <s v="VOLUNTEER"/>
    <s v="INACTIVE VOLUNTEER"/>
    <s v="N"/>
    <m/>
    <m/>
    <m/>
    <s v="N"/>
    <m/>
    <x v="0"/>
    <m/>
    <s v="LU4"/>
    <x v="1"/>
    <x v="5"/>
    <s v="Not Recorded"/>
    <s v="Not Recorded"/>
    <x v="1"/>
    <d v="2025-01-31T00:00:00"/>
    <n v="125.17260273972603"/>
    <x v="4"/>
    <s v="Not Recorded"/>
    <s v=""/>
  </r>
  <r>
    <n v="168163"/>
    <s v="VOLUNTEER"/>
    <s v="PROSPECTIVE VOLUNTEER"/>
    <s v="N"/>
    <m/>
    <m/>
    <m/>
    <s v="N"/>
    <m/>
    <x v="0"/>
    <d v="2005-11-21T00:00:00"/>
    <s v="SG2"/>
    <x v="0"/>
    <x v="1"/>
    <s v="Not Recorded"/>
    <s v="Not Recorded"/>
    <x v="1"/>
    <d v="2025-01-31T00:00:00"/>
    <n v="19.208219178082192"/>
    <x v="1"/>
    <s v="Not Recorded"/>
    <s v=""/>
  </r>
  <r>
    <n v="146678"/>
    <s v="VOLUNTEER"/>
    <s v="INACTIVE VOLUNTEER"/>
    <s v="N"/>
    <m/>
    <m/>
    <m/>
    <s v="N"/>
    <m/>
    <x v="0"/>
    <d v="2006-02-08T00:00:00"/>
    <s v="AL2"/>
    <x v="0"/>
    <x v="3"/>
    <d v="2020-09-04T00:00:00"/>
    <d v="2020-12-04T00:00:00"/>
    <x v="0"/>
    <d v="2025-01-31T00:00:00"/>
    <n v="18.991780821917807"/>
    <x v="1"/>
    <d v="2020-12-04T00:00:00"/>
    <n v="66"/>
  </r>
  <r>
    <n v="118705"/>
    <s v="VOLUNTEER"/>
    <s v="INACTIVE VOLUNTEER"/>
    <s v="N"/>
    <m/>
    <m/>
    <m/>
    <s v="N"/>
    <m/>
    <x v="0"/>
    <d v="1988-10-29T00:00:00"/>
    <s v="SG1"/>
    <x v="0"/>
    <x v="2"/>
    <d v="2016-07-10T00:00:00"/>
    <d v="2017-06-22T00:00:00"/>
    <x v="0"/>
    <d v="2025-01-31T00:00:00"/>
    <n v="36.282191780821918"/>
    <x v="2"/>
    <d v="2017-06-22T00:00:00"/>
    <n v="249"/>
  </r>
  <r>
    <n v="162368"/>
    <s v="VOLUNTEER"/>
    <s v="INACTIVE VOLUNTEER"/>
    <s v="N"/>
    <m/>
    <m/>
    <m/>
    <s v="N"/>
    <m/>
    <x v="1"/>
    <d v="2008-08-31T00:00:00"/>
    <s v="AL2"/>
    <x v="0"/>
    <x v="3"/>
    <d v="2023-07-29T00:00:00"/>
    <d v="2024-06-01T00:00:00"/>
    <x v="0"/>
    <d v="2025-01-31T00:00:00"/>
    <n v="16.43013698630137"/>
    <x v="1"/>
    <d v="2024-06-01T00:00:00"/>
    <n v="220"/>
  </r>
  <r>
    <n v="58491"/>
    <s v="VOLUNTEER"/>
    <s v="INACTIVE VOLUNTEER"/>
    <s v="N"/>
    <m/>
    <m/>
    <m/>
    <s v="N"/>
    <m/>
    <x v="1"/>
    <d v="1958-11-27T00:00:00"/>
    <s v="HP17"/>
    <x v="4"/>
    <x v="3"/>
    <d v="2015-02-13T00:00:00"/>
    <d v="2022-03-28T00:00:00"/>
    <x v="4"/>
    <d v="2025-01-31T00:00:00"/>
    <n v="66.224657534246575"/>
    <x v="4"/>
    <d v="2022-03-28T00:00:00"/>
    <n v="1857"/>
  </r>
  <r>
    <n v="30880"/>
    <s v="VOLUNTEER"/>
    <s v="ACTIVE VOLUNTEER"/>
    <s v="N"/>
    <m/>
    <m/>
    <m/>
    <s v="N"/>
    <m/>
    <x v="1"/>
    <d v="1949-05-25T00:00:00"/>
    <s v="MK45"/>
    <x v="1"/>
    <x v="2"/>
    <d v="2002-07-11T00:00:00"/>
    <s v=""/>
    <x v="3"/>
    <d v="2025-01-31T00:00:00"/>
    <n v="75.739726027397253"/>
    <x v="4"/>
    <d v="2025-01-31T00:00:00"/>
    <n v="5887"/>
  </r>
  <r>
    <n v="128333"/>
    <s v="VOLUNTEER"/>
    <s v="INACTIVE VOLUNTEER"/>
    <s v="N"/>
    <m/>
    <m/>
    <m/>
    <s v="N"/>
    <m/>
    <x v="0"/>
    <d v="1954-06-13T00:00:00"/>
    <s v="EN10"/>
    <x v="0"/>
    <x v="6"/>
    <d v="2018-02-26T00:00:00"/>
    <d v="2023-06-27T00:00:00"/>
    <x v="0"/>
    <d v="2025-01-31T00:00:00"/>
    <n v="70.68493150684931"/>
    <x v="4"/>
    <d v="2023-06-27T00:00:00"/>
    <n v="1392"/>
  </r>
  <r>
    <n v="108778"/>
    <s v="VOLUNTEER"/>
    <s v="INACTIVE VOLUNTEER"/>
    <s v="N"/>
    <m/>
    <m/>
    <m/>
    <s v="N"/>
    <m/>
    <x v="0"/>
    <d v="1965-10-08T00:00:00"/>
    <s v="HP23"/>
    <x v="0"/>
    <x v="2"/>
    <d v="2014-05-01T00:00:00"/>
    <d v="2014-10-03T00:00:00"/>
    <x v="1"/>
    <d v="2025-01-31T00:00:00"/>
    <n v="59.356164383561641"/>
    <x v="0"/>
    <d v="2014-10-03T00:00:00"/>
    <n v="112"/>
  </r>
  <r>
    <n v="106654"/>
    <s v="VOLUNTEER"/>
    <s v="INACTIVE VOLUNTEER"/>
    <s v="N"/>
    <m/>
    <m/>
    <m/>
    <s v="N"/>
    <m/>
    <x v="0"/>
    <d v="1952-06-05T00:00:00"/>
    <s v="AL7"/>
    <x v="0"/>
    <x v="2"/>
    <d v="2013-12-17T00:00:00"/>
    <d v="2020-12-10T00:00:00"/>
    <x v="0"/>
    <d v="2025-01-31T00:00:00"/>
    <n v="72.706849315068496"/>
    <x v="4"/>
    <d v="2020-12-10T00:00:00"/>
    <n v="1823"/>
  </r>
  <r>
    <n v="109121"/>
    <s v="VOLUNTEER"/>
    <s v="INACTIVE VOLUNTEER"/>
    <s v="N"/>
    <m/>
    <m/>
    <m/>
    <s v="N"/>
    <m/>
    <x v="0"/>
    <m/>
    <s v="HP2"/>
    <x v="0"/>
    <x v="3"/>
    <d v="2015-02-02T00:00:00"/>
    <d v="2015-02-02T00:00:00"/>
    <x v="1"/>
    <d v="2025-01-31T00:00:00"/>
    <n v="125.17260273972603"/>
    <x v="4"/>
    <d v="2015-02-02T00:00:00"/>
    <n v="1"/>
  </r>
  <r>
    <n v="104269"/>
    <s v="VOLUNTEER"/>
    <s v="INACTIVE VOLUNTEER"/>
    <s v="N"/>
    <m/>
    <m/>
    <m/>
    <s v="N"/>
    <m/>
    <x v="0"/>
    <m/>
    <s v="LU3"/>
    <x v="1"/>
    <x v="1"/>
    <d v="2013-10-30T00:00:00"/>
    <d v="2013-10-30T00:00:00"/>
    <x v="1"/>
    <d v="2025-01-31T00:00:00"/>
    <n v="125.17260273972603"/>
    <x v="4"/>
    <d v="2013-10-30T00:00:00"/>
    <n v="1"/>
  </r>
  <r>
    <n v="131737"/>
    <s v="VOLUNTEER"/>
    <s v="INACTIVE VOLUNTEER"/>
    <s v="N"/>
    <m/>
    <m/>
    <m/>
    <s v="N"/>
    <m/>
    <x v="0"/>
    <d v="2005-03-15T00:00:00"/>
    <s v="LU2"/>
    <x v="1"/>
    <x v="1"/>
    <d v="2018-11-20T00:00:00"/>
    <d v="2019-07-23T00:00:00"/>
    <x v="0"/>
    <d v="2025-01-31T00:00:00"/>
    <n v="19.895890410958906"/>
    <x v="1"/>
    <d v="2019-07-23T00:00:00"/>
    <n v="176"/>
  </r>
  <r>
    <n v="161664"/>
    <s v="VOLUNTEER"/>
    <s v="ACTIVE VOLUNTEER"/>
    <s v="N"/>
    <m/>
    <m/>
    <m/>
    <s v="N"/>
    <m/>
    <x v="0"/>
    <d v="2006-11-09T00:00:00"/>
    <s v="LU4"/>
    <x v="1"/>
    <x v="4"/>
    <d v="2023-07-13T00:00:00"/>
    <s v=""/>
    <x v="0"/>
    <d v="2025-01-31T00:00:00"/>
    <n v="18.241095890410961"/>
    <x v="1"/>
    <d v="2025-01-31T00:00:00"/>
    <n v="407"/>
  </r>
  <r>
    <n v="122313"/>
    <s v="VOLUNTEER"/>
    <s v="INACTIVE VOLUNTEER"/>
    <s v="N"/>
    <m/>
    <m/>
    <m/>
    <s v="N"/>
    <m/>
    <x v="1"/>
    <d v="2002-07-13T00:00:00"/>
    <s v="LU2"/>
    <x v="1"/>
    <x v="3"/>
    <d v="2017-04-29T00:00:00"/>
    <d v="2019-01-23T00:00:00"/>
    <x v="0"/>
    <d v="2025-01-31T00:00:00"/>
    <n v="22.56986301369863"/>
    <x v="1"/>
    <d v="2019-01-23T00:00:00"/>
    <n v="453"/>
  </r>
  <r>
    <n v="160731"/>
    <s v="VOLUNTEER"/>
    <s v="INACTIVE VOLUNTEER"/>
    <s v="N"/>
    <m/>
    <m/>
    <m/>
    <s v="N"/>
    <m/>
    <x v="1"/>
    <d v="2006-03-25T00:00:00"/>
    <s v="MK40"/>
    <x v="1"/>
    <x v="5"/>
    <s v="Not Recorded"/>
    <s v="Not Recorded"/>
    <x v="1"/>
    <d v="2025-01-31T00:00:00"/>
    <n v="18.86849315068493"/>
    <x v="1"/>
    <s v="Not Recorded"/>
    <s v=""/>
  </r>
  <r>
    <n v="154133"/>
    <s v="VOLUNTEER"/>
    <s v="INACTIVE VOLUNTEER"/>
    <s v="N"/>
    <m/>
    <m/>
    <m/>
    <s v="N"/>
    <m/>
    <x v="0"/>
    <d v="1983-01-03T00:00:00"/>
    <s v="MK3"/>
    <x v="4"/>
    <x v="4"/>
    <d v="2022-02-24T00:00:00"/>
    <d v="2022-08-03T00:00:00"/>
    <x v="0"/>
    <d v="2025-01-31T00:00:00"/>
    <n v="42.106849315068494"/>
    <x v="2"/>
    <d v="2022-08-03T00:00:00"/>
    <n v="115"/>
  </r>
  <r>
    <n v="124800"/>
    <s v="VOLUNTEER"/>
    <s v="INACTIVE VOLUNTEER"/>
    <s v="N"/>
    <m/>
    <m/>
    <m/>
    <s v="N"/>
    <m/>
    <x v="0"/>
    <d v="1997-01-25T00:00:00"/>
    <s v="LU1"/>
    <x v="1"/>
    <x v="1"/>
    <s v="Not Recorded"/>
    <s v="Not Recorded"/>
    <x v="1"/>
    <d v="2025-01-31T00:00:00"/>
    <n v="28.035616438356165"/>
    <x v="5"/>
    <s v="Not Recorded"/>
    <s v=""/>
  </r>
  <r>
    <n v="111054"/>
    <s v="VOLUNTEER"/>
    <s v="INACTIVE VOLUNTEER"/>
    <s v="N"/>
    <m/>
    <m/>
    <m/>
    <s v="N"/>
    <m/>
    <x v="0"/>
    <m/>
    <s v="WD17"/>
    <x v="0"/>
    <x v="1"/>
    <d v="2015-08-17T00:00:00"/>
    <d v="2015-08-17T00:00:00"/>
    <x v="1"/>
    <d v="2025-01-31T00:00:00"/>
    <n v="125.17260273972603"/>
    <x v="4"/>
    <d v="2015-08-17T00:00:00"/>
    <n v="1"/>
  </r>
  <r>
    <n v="63365"/>
    <s v="VOLUNTEER"/>
    <s v="INACTIVE VOLUNTEER"/>
    <s v="N"/>
    <m/>
    <m/>
    <m/>
    <s v="N"/>
    <m/>
    <x v="0"/>
    <d v="1941-01-12T00:00:00"/>
    <s v="EN7"/>
    <x v="0"/>
    <x v="2"/>
    <d v="2011-04-01T00:00:00"/>
    <d v="2015-01-01T00:00:00"/>
    <x v="1"/>
    <d v="2025-01-31T00:00:00"/>
    <n v="84.109589041095887"/>
    <x v="4"/>
    <d v="2015-01-01T00:00:00"/>
    <n v="980"/>
  </r>
  <r>
    <n v="115637"/>
    <s v="VOLUNTEER"/>
    <s v="INACTIVE VOLUNTEER"/>
    <s v="N"/>
    <m/>
    <m/>
    <m/>
    <s v="N"/>
    <m/>
    <x v="1"/>
    <d v="1999-03-02T00:00:00"/>
    <s v="MK45"/>
    <x v="1"/>
    <x v="3"/>
    <d v="2016-07-22T00:00:00"/>
    <d v="2019-02-15T00:00:00"/>
    <x v="4"/>
    <d v="2025-01-31T00:00:00"/>
    <n v="25.936986301369863"/>
    <x v="5"/>
    <d v="2019-02-15T00:00:00"/>
    <n v="671"/>
  </r>
  <r>
    <n v="123799"/>
    <s v="VOLUNTEER"/>
    <s v="INACTIVE VOLUNTEER"/>
    <s v="N"/>
    <m/>
    <m/>
    <m/>
    <s v="Y"/>
    <s v="06/03/2024"/>
    <x v="0"/>
    <d v="1966-02-28T00:00:00"/>
    <s v="AL2"/>
    <x v="0"/>
    <x v="7"/>
    <d v="2017-08-10T00:00:00"/>
    <d v="2017-09-22T00:00:00"/>
    <x v="0"/>
    <d v="2025-01-31T00:00:00"/>
    <n v="58.964383561643835"/>
    <x v="0"/>
    <d v="2017-09-22T00:00:00"/>
    <n v="32"/>
  </r>
  <r>
    <n v="131600"/>
    <s v="VOLUNTEER"/>
    <s v="INACTIVE VOLUNTEER"/>
    <s v="N"/>
    <m/>
    <m/>
    <m/>
    <s v="N"/>
    <m/>
    <x v="0"/>
    <d v="1970-01-14T00:00:00"/>
    <s v="MK45"/>
    <x v="1"/>
    <x v="3"/>
    <d v="2020-07-28T00:00:00"/>
    <d v="2023-02-14T00:00:00"/>
    <x v="0"/>
    <d v="2025-01-31T00:00:00"/>
    <n v="55.084931506849315"/>
    <x v="0"/>
    <d v="2023-02-14T00:00:00"/>
    <n v="666"/>
  </r>
  <r>
    <n v="130663"/>
    <s v="VOLUNTEER"/>
    <s v="INACTIVE VOLUNTEER"/>
    <s v="N"/>
    <m/>
    <m/>
    <m/>
    <s v="N"/>
    <m/>
    <x v="1"/>
    <d v="2002-04-26T00:00:00"/>
    <s v="LU4"/>
    <x v="1"/>
    <x v="3"/>
    <s v="Not Recorded"/>
    <s v="Not Recorded"/>
    <x v="1"/>
    <d v="2025-01-31T00:00:00"/>
    <n v="22.783561643835615"/>
    <x v="1"/>
    <s v="Not Recorded"/>
    <s v=""/>
  </r>
  <r>
    <n v="130650"/>
    <s v="VOLUNTEER"/>
    <s v="INACTIVE VOLUNTEER"/>
    <s v="N"/>
    <m/>
    <m/>
    <m/>
    <s v="N"/>
    <m/>
    <x v="0"/>
    <d v="2000-10-12T00:00:00"/>
    <s v="LU4"/>
    <x v="1"/>
    <x v="3"/>
    <d v="2019-01-17T00:00:00"/>
    <d v="2022-09-27T00:00:00"/>
    <x v="2"/>
    <d v="2025-01-31T00:00:00"/>
    <n v="24.32054794520548"/>
    <x v="1"/>
    <d v="2022-09-27T00:00:00"/>
    <n v="964"/>
  </r>
  <r>
    <n v="131636"/>
    <s v="VOLUNTEER"/>
    <s v="INACTIVE VOLUNTEER"/>
    <s v="N"/>
    <m/>
    <m/>
    <m/>
    <s v="N"/>
    <m/>
    <x v="0"/>
    <d v="2003-12-28T00:00:00"/>
    <s v="LU3"/>
    <x v="1"/>
    <x v="5"/>
    <d v="2018-11-24T00:00:00"/>
    <d v="2019-01-23T00:00:00"/>
    <x v="0"/>
    <d v="2025-01-31T00:00:00"/>
    <n v="21.109589041095891"/>
    <x v="1"/>
    <d v="2019-01-23T00:00:00"/>
    <n v="43"/>
  </r>
  <r>
    <n v="118368"/>
    <s v="VOLUNTEER"/>
    <s v="INACTIVE VOLUNTEER"/>
    <s v="N"/>
    <m/>
    <m/>
    <m/>
    <s v="N"/>
    <m/>
    <x v="0"/>
    <d v="1999-07-07T00:00:00"/>
    <s v="NN15"/>
    <x v="3"/>
    <x v="2"/>
    <d v="2016-10-26T00:00:00"/>
    <d v="2016-10-26T00:00:00"/>
    <x v="1"/>
    <d v="2025-01-31T00:00:00"/>
    <n v="25.589041095890412"/>
    <x v="5"/>
    <d v="2016-10-26T00:00:00"/>
    <n v="1"/>
  </r>
  <r>
    <n v="162028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08782"/>
    <s v="VOLUNTEER"/>
    <s v="INACTIVE VOLUNTEER"/>
    <s v="N"/>
    <m/>
    <m/>
    <m/>
    <s v="N"/>
    <m/>
    <x v="1"/>
    <d v="1999-07-31T00:00:00"/>
    <s v="MK19"/>
    <x v="4"/>
    <x v="2"/>
    <d v="2016-03-18T00:00:00"/>
    <d v="2016-04-29T00:00:00"/>
    <x v="0"/>
    <d v="2025-01-31T00:00:00"/>
    <n v="25.523287671232875"/>
    <x v="5"/>
    <d v="2016-04-29T00:00:00"/>
    <n v="31"/>
  </r>
  <r>
    <n v="167562"/>
    <s v="VOLUNTEER"/>
    <s v="ACTIVE VOLUNTEER"/>
    <s v="N"/>
    <m/>
    <m/>
    <m/>
    <s v="N"/>
    <m/>
    <x v="0"/>
    <d v="1973-06-30T00:00:00"/>
    <s v="LU4"/>
    <x v="1"/>
    <x v="3"/>
    <d v="2024-05-16T00:00:00"/>
    <s v=""/>
    <x v="0"/>
    <d v="2025-01-31T00:00:00"/>
    <n v="51.624657534246573"/>
    <x v="3"/>
    <d v="2025-01-31T00:00:00"/>
    <n v="187"/>
  </r>
  <r>
    <n v="84011"/>
    <s v="VOLUNTEER"/>
    <s v="ACTIVE VOLUNTEER"/>
    <s v="N"/>
    <m/>
    <m/>
    <m/>
    <s v="N"/>
    <m/>
    <x v="0"/>
    <d v="1974-07-11T00:00:00"/>
    <s v="LU6"/>
    <x v="1"/>
    <x v="3"/>
    <d v="2022-05-26T00:00:00"/>
    <s v=""/>
    <x v="0"/>
    <d v="2025-01-31T00:00:00"/>
    <n v="50.594520547945208"/>
    <x v="3"/>
    <d v="2025-01-31T00:00:00"/>
    <n v="702"/>
  </r>
  <r>
    <n v="83703"/>
    <s v="VOLUNTEER"/>
    <s v="INACTIVE VOLUNTEER"/>
    <s v="N"/>
    <m/>
    <m/>
    <m/>
    <s v="N"/>
    <m/>
    <x v="1"/>
    <d v="2004-07-16T00:00:00"/>
    <s v="MK45"/>
    <x v="1"/>
    <x v="3"/>
    <d v="2018-08-08T00:00:00"/>
    <d v="2022-09-27T00:00:00"/>
    <x v="2"/>
    <d v="2025-01-31T00:00:00"/>
    <n v="20.55890410958904"/>
    <x v="1"/>
    <d v="2022-09-27T00:00:00"/>
    <n v="1080"/>
  </r>
  <r>
    <n v="27238"/>
    <s v="VOLUNTEER"/>
    <s v="ACTIVE VOLUNTEER"/>
    <s v="N"/>
    <m/>
    <m/>
    <m/>
    <s v="N"/>
    <m/>
    <x v="0"/>
    <d v="1949-11-18T00:00:00"/>
    <s v="AL5"/>
    <x v="0"/>
    <x v="6"/>
    <d v="2009-09-22T00:00:00"/>
    <s v=""/>
    <x v="0"/>
    <d v="2025-01-31T00:00:00"/>
    <n v="75.254794520547946"/>
    <x v="4"/>
    <d v="2025-01-31T00:00:00"/>
    <n v="4009"/>
  </r>
  <r>
    <n v="38262"/>
    <s v="VOLUNTEER"/>
    <s v="ACTIVE VOLUNTEER"/>
    <s v="N"/>
    <m/>
    <m/>
    <m/>
    <s v="N"/>
    <m/>
    <x v="0"/>
    <d v="1980-05-18T00:00:00"/>
    <s v="MK45"/>
    <x v="1"/>
    <x v="3"/>
    <d v="2019-04-29T00:00:00"/>
    <s v=""/>
    <x v="0"/>
    <d v="2025-01-31T00:00:00"/>
    <n v="44.736986301369861"/>
    <x v="2"/>
    <d v="2025-01-31T00:00:00"/>
    <n v="1505"/>
  </r>
  <r>
    <n v="81829"/>
    <s v="VOLUNTEER"/>
    <s v="INACTIVE VOLUNTEER"/>
    <s v="N"/>
    <m/>
    <m/>
    <m/>
    <s v="N"/>
    <m/>
    <x v="0"/>
    <m/>
    <s v="LU4"/>
    <x v="1"/>
    <x v="3"/>
    <d v="1899-12-31T00:00:00"/>
    <d v="1899-12-31T00:00:00"/>
    <x v="1"/>
    <d v="2025-01-31T00:00:00"/>
    <n v="125.17260273972603"/>
    <x v="4"/>
    <d v="1899-12-31T00:00:00"/>
    <m/>
  </r>
  <r>
    <n v="79548"/>
    <s v="VOLUNTEER"/>
    <s v="ACTIVE VOLUNTEER"/>
    <s v="N"/>
    <m/>
    <m/>
    <m/>
    <s v="N"/>
    <m/>
    <x v="1"/>
    <d v="1950-01-01T00:00:00"/>
    <s v="MK45"/>
    <x v="1"/>
    <x v="3"/>
    <d v="2011-02-18T00:00:00"/>
    <s v=""/>
    <x v="3"/>
    <d v="2025-01-31T00:00:00"/>
    <n v="75.134246575342459"/>
    <x v="4"/>
    <d v="2025-01-31T00:00:00"/>
    <n v="3641"/>
  </r>
  <r>
    <n v="29793"/>
    <s v="VOLUNTEER"/>
    <s v="INACTIVE VOLUNTEER"/>
    <s v="N"/>
    <m/>
    <m/>
    <m/>
    <s v="N"/>
    <m/>
    <x v="0"/>
    <d v="1950-02-03T00:00:00"/>
    <s v="MK45"/>
    <x v="1"/>
    <x v="3"/>
    <d v="2013-09-23T00:00:00"/>
    <d v="2013-09-23T00:00:00"/>
    <x v="1"/>
    <d v="2025-01-31T00:00:00"/>
    <n v="75.043835616438358"/>
    <x v="4"/>
    <d v="2013-09-23T00:00:00"/>
    <n v="1"/>
  </r>
  <r>
    <n v="100855"/>
    <s v="VOLUNTEER"/>
    <s v="INACTIVE VOLUNTEER"/>
    <s v="N"/>
    <m/>
    <m/>
    <m/>
    <s v="N"/>
    <m/>
    <x v="0"/>
    <d v="1949-11-12T00:00:00"/>
    <s v="MK16"/>
    <x v="4"/>
    <x v="7"/>
    <d v="2012-02-21T00:00:00"/>
    <d v="2021-08-25T00:00:00"/>
    <x v="0"/>
    <d v="2025-01-31T00:00:00"/>
    <n v="75.271232876712332"/>
    <x v="4"/>
    <d v="2021-08-25T00:00:00"/>
    <n v="2482"/>
  </r>
  <r>
    <n v="167302"/>
    <s v="VOLUNTEER"/>
    <s v="PROSPECTIVE VOLUNTEER"/>
    <s v="N"/>
    <m/>
    <m/>
    <m/>
    <s v="N"/>
    <m/>
    <x v="0"/>
    <d v="1959-08-23T00:00:00"/>
    <s v="MK42"/>
    <x v="1"/>
    <x v="5"/>
    <s v="Not Recorded"/>
    <s v="Not Recorded"/>
    <x v="1"/>
    <d v="2025-01-31T00:00:00"/>
    <n v="65.487671232876707"/>
    <x v="4"/>
    <s v="Not Recorded"/>
    <s v=""/>
  </r>
  <r>
    <n v="155535"/>
    <s v="VOLUNTEER"/>
    <s v="INACTIVE VOLUNTEER"/>
    <s v="N"/>
    <m/>
    <m/>
    <m/>
    <s v="N"/>
    <m/>
    <x v="1"/>
    <d v="1999-12-04T00:00:00"/>
    <s v="AL10"/>
    <x v="0"/>
    <x v="1"/>
    <s v="Not Recorded"/>
    <s v="Not Recorded"/>
    <x v="1"/>
    <d v="2025-01-31T00:00:00"/>
    <n v="25.17808219178082"/>
    <x v="5"/>
    <s v="Not Recorded"/>
    <s v=""/>
  </r>
  <r>
    <n v="94173"/>
    <s v="VOLUNTEER"/>
    <s v="INACTIVE VOLUNTEER"/>
    <s v="N"/>
    <m/>
    <m/>
    <m/>
    <s v="N"/>
    <m/>
    <x v="0"/>
    <d v="1983-07-07T00:00:00"/>
    <s v="WD25"/>
    <x v="0"/>
    <x v="2"/>
    <d v="2012-03-13T00:00:00"/>
    <d v="2012-11-01T00:00:00"/>
    <x v="1"/>
    <d v="2025-01-31T00:00:00"/>
    <n v="41.6"/>
    <x v="2"/>
    <d v="2012-11-01T00:00:00"/>
    <n v="168"/>
  </r>
  <r>
    <n v="112870"/>
    <s v="VOLUNTEER"/>
    <s v="INACTIVE VOLUNTEER"/>
    <s v="N"/>
    <m/>
    <m/>
    <m/>
    <s v="N"/>
    <m/>
    <x v="1"/>
    <d v="1953-10-17T00:00:00"/>
    <s v="SS9"/>
    <x v="2"/>
    <x v="3"/>
    <s v="Not Recorded"/>
    <s v="Not Recorded"/>
    <x v="0"/>
    <d v="2025-01-31T00:00:00"/>
    <n v="71.339726027397262"/>
    <x v="4"/>
    <s v="Not Recorded"/>
    <s v=""/>
  </r>
  <r>
    <n v="125885"/>
    <s v="VOLUNTEER"/>
    <s v="INACTIVE VOLUNTEER"/>
    <s v="N"/>
    <m/>
    <m/>
    <m/>
    <s v="N"/>
    <m/>
    <x v="1"/>
    <d v="1946-06-26T00:00:00"/>
    <s v="LU6"/>
    <x v="1"/>
    <x v="3"/>
    <d v="2018-11-29T00:00:00"/>
    <d v="2023-04-11T00:00:00"/>
    <x v="3"/>
    <d v="2025-01-31T00:00:00"/>
    <n v="78.654794520547952"/>
    <x v="4"/>
    <d v="2023-04-11T00:00:00"/>
    <n v="1139"/>
  </r>
  <r>
    <n v="140837"/>
    <s v="VOLUNTEER"/>
    <s v="INACTIVE VOLUNTEER"/>
    <s v="N"/>
    <m/>
    <m/>
    <m/>
    <s v="N"/>
    <m/>
    <x v="1"/>
    <d v="2005-03-09T00:00:00"/>
    <s v="MK17"/>
    <x v="4"/>
    <x v="3"/>
    <s v="Not Recorded"/>
    <s v="Not Recorded"/>
    <x v="1"/>
    <d v="2025-01-31T00:00:00"/>
    <n v="19.912328767123288"/>
    <x v="1"/>
    <s v="Not Recorded"/>
    <s v=""/>
  </r>
  <r>
    <n v="136050"/>
    <s v="VOLUNTEER"/>
    <s v="INACTIVE VOLUNTEER"/>
    <s v="N"/>
    <m/>
    <m/>
    <m/>
    <s v="N"/>
    <m/>
    <x v="0"/>
    <d v="2001-12-27T00:00:00"/>
    <s v="LU4"/>
    <x v="1"/>
    <x v="5"/>
    <d v="2019-06-18T00:00:00"/>
    <d v="2019-12-15T00:00:00"/>
    <x v="3"/>
    <d v="2025-01-31T00:00:00"/>
    <n v="23.112328767123287"/>
    <x v="1"/>
    <d v="2019-12-15T00:00:00"/>
    <n v="129"/>
  </r>
  <r>
    <n v="80946"/>
    <s v="VOLUNTEER"/>
    <s v="INACTIVE VOLUNTEER"/>
    <s v="N"/>
    <m/>
    <m/>
    <m/>
    <s v="N"/>
    <m/>
    <x v="0"/>
    <d v="1996-04-11T00:00:00"/>
    <s v="LU2"/>
    <x v="1"/>
    <x v="3"/>
    <d v="2010-06-05T00:00:00"/>
    <d v="2011-11-15T00:00:00"/>
    <x v="1"/>
    <d v="2025-01-31T00:00:00"/>
    <n v="28.827397260273973"/>
    <x v="5"/>
    <d v="2011-11-15T00:00:00"/>
    <n v="377"/>
  </r>
  <r>
    <n v="150528"/>
    <s v="VOLUNTEER"/>
    <s v="INACTIVE VOLUNTEER"/>
    <s v="N"/>
    <m/>
    <m/>
    <m/>
    <s v="N"/>
    <m/>
    <x v="1"/>
    <d v="2004-10-19T00:00:00"/>
    <s v="LU6"/>
    <x v="1"/>
    <x v="1"/>
    <d v="2021-07-20T00:00:00"/>
    <d v="2023-08-16T00:00:00"/>
    <x v="3"/>
    <d v="2025-01-31T00:00:00"/>
    <n v="20.298630136986301"/>
    <x v="1"/>
    <d v="2023-08-16T00:00:00"/>
    <n v="542"/>
  </r>
  <r>
    <n v="116222"/>
    <s v="VOLUNTEER"/>
    <s v="INACTIVE VOLUNTEER"/>
    <s v="N"/>
    <m/>
    <m/>
    <m/>
    <s v="N"/>
    <m/>
    <x v="1"/>
    <d v="2000-10-01T00:00:00"/>
    <s v="AL3"/>
    <x v="0"/>
    <x v="2"/>
    <d v="2016-02-24T00:00:00"/>
    <d v="2016-07-30T00:00:00"/>
    <x v="0"/>
    <d v="2025-01-31T00:00:00"/>
    <n v="24.350684931506848"/>
    <x v="1"/>
    <d v="2016-07-30T00:00:00"/>
    <n v="113"/>
  </r>
  <r>
    <n v="153871"/>
    <s v="VOLUNTEER"/>
    <s v="INACTIVE VOLUNTEER"/>
    <s v="N"/>
    <m/>
    <m/>
    <m/>
    <s v="N"/>
    <m/>
    <x v="1"/>
    <d v="2005-07-23T00:00:00"/>
    <s v="AL1"/>
    <x v="0"/>
    <x v="3"/>
    <d v="2021-09-24T00:00:00"/>
    <d v="2022-08-04T00:00:00"/>
    <x v="0"/>
    <d v="2025-01-31T00:00:00"/>
    <n v="19.539726027397261"/>
    <x v="1"/>
    <d v="2022-08-04T00:00:00"/>
    <n v="225"/>
  </r>
  <r>
    <n v="51887"/>
    <s v="VOLUNTEER"/>
    <s v="ACTIVE VOLUNTEER"/>
    <s v="N"/>
    <m/>
    <m/>
    <m/>
    <s v="N"/>
    <m/>
    <x v="0"/>
    <d v="1949-03-05T00:00:00"/>
    <s v="LU2"/>
    <x v="1"/>
    <x v="2"/>
    <d v="2011-06-23T00:00:00"/>
    <s v=""/>
    <x v="0"/>
    <d v="2025-01-31T00:00:00"/>
    <n v="75.961643835616442"/>
    <x v="4"/>
    <d v="2025-01-31T00:00:00"/>
    <n v="3552"/>
  </r>
  <r>
    <n v="164910"/>
    <s v="VOLUNTEER"/>
    <s v="ACTIVE VOLUNTEER"/>
    <s v="N"/>
    <m/>
    <m/>
    <m/>
    <s v="N"/>
    <m/>
    <x v="0"/>
    <d v="2009-11-05T00:00:00"/>
    <s v="MK16"/>
    <x v="4"/>
    <x v="3"/>
    <d v="2023-12-15T00:00:00"/>
    <s v=""/>
    <x v="0"/>
    <d v="2025-01-31T00:00:00"/>
    <n v="15.24931506849315"/>
    <x v="6"/>
    <d v="2025-01-31T00:00:00"/>
    <n v="296"/>
  </r>
  <r>
    <n v="108320"/>
    <s v="VOLUNTEER"/>
    <s v="INACTIVE VOLUNTEER"/>
    <s v="N"/>
    <m/>
    <m/>
    <m/>
    <s v="N"/>
    <m/>
    <x v="0"/>
    <d v="1965-04-29T00:00:00"/>
    <s v="SG14"/>
    <x v="0"/>
    <x v="2"/>
    <d v="2014-06-30T00:00:00"/>
    <d v="2015-04-15T00:00:00"/>
    <x v="0"/>
    <d v="2025-01-31T00:00:00"/>
    <n v="59.8"/>
    <x v="0"/>
    <d v="2015-04-15T00:00:00"/>
    <n v="208"/>
  </r>
  <r>
    <n v="115406"/>
    <s v="VOLUNTEER"/>
    <s v="INACTIVE VOLUNTEER"/>
    <s v="N"/>
    <m/>
    <m/>
    <m/>
    <s v="N"/>
    <m/>
    <x v="0"/>
    <d v="1963-06-19T00:00:00"/>
    <s v="LU3"/>
    <x v="1"/>
    <x v="2"/>
    <d v="2017-03-25T00:00:00"/>
    <d v="2022-12-15T00:00:00"/>
    <x v="2"/>
    <d v="2025-01-31T00:00:00"/>
    <n v="61.663013698630138"/>
    <x v="0"/>
    <d v="2022-12-15T00:00:00"/>
    <n v="1494"/>
  </r>
  <r>
    <n v="162042"/>
    <s v="VOLUNTEER"/>
    <s v="ACTIVE VOLUNTEER"/>
    <s v="N"/>
    <m/>
    <m/>
    <m/>
    <s v="N"/>
    <m/>
    <x v="0"/>
    <d v="1944-09-30T00:00:00"/>
    <s v="MK44"/>
    <x v="1"/>
    <x v="3"/>
    <d v="2022-01-28T00:00:00"/>
    <s v=""/>
    <x v="3"/>
    <d v="2025-01-31T00:00:00"/>
    <n v="80.391780821917806"/>
    <x v="4"/>
    <d v="2025-01-31T00:00:00"/>
    <n v="786"/>
  </r>
  <r>
    <n v="2122"/>
    <s v="VOLUNTEER"/>
    <s v="INACTIVE VOLUNTEER"/>
    <s v="N"/>
    <m/>
    <m/>
    <m/>
    <s v="N"/>
    <m/>
    <x v="0"/>
    <d v="1939-07-10T00:00:00"/>
    <s v="LU3"/>
    <x v="1"/>
    <x v="3"/>
    <d v="2007-11-05T00:00:00"/>
    <d v="2012-07-27T00:00:00"/>
    <x v="1"/>
    <d v="2025-01-31T00:00:00"/>
    <n v="85.62191780821918"/>
    <x v="4"/>
    <d v="2012-07-27T00:00:00"/>
    <n v="1235"/>
  </r>
  <r>
    <n v="60589"/>
    <s v="VOLUNTEER"/>
    <s v="INACTIVE VOLUNTEER"/>
    <s v="N"/>
    <m/>
    <m/>
    <m/>
    <s v="N"/>
    <m/>
    <x v="0"/>
    <d v="1937-10-18T00:00:00"/>
    <s v="MK45"/>
    <x v="1"/>
    <x v="3"/>
    <d v="2006-04-03T00:00:00"/>
    <d v="2018-01-29T00:00:00"/>
    <x v="3"/>
    <d v="2025-01-31T00:00:00"/>
    <n v="87.347945205479448"/>
    <x v="4"/>
    <d v="2018-01-29T00:00:00"/>
    <n v="3086"/>
  </r>
  <r>
    <n v="156070"/>
    <s v="VOLUNTEER"/>
    <s v="INACTIVE VOLUNTEER"/>
    <s v="N"/>
    <m/>
    <m/>
    <m/>
    <s v="N"/>
    <m/>
    <x v="0"/>
    <d v="1960-02-07T00:00:00"/>
    <s v="EN8"/>
    <x v="0"/>
    <x v="3"/>
    <d v="2022-06-01T00:00:00"/>
    <d v="2023-01-25T00:00:00"/>
    <x v="0"/>
    <d v="2025-01-31T00:00:00"/>
    <n v="65.027397260273972"/>
    <x v="4"/>
    <d v="2023-01-25T00:00:00"/>
    <n v="171"/>
  </r>
  <r>
    <n v="80947"/>
    <s v="VOLUNTEER"/>
    <s v="INACTIVE VOLUNTEER"/>
    <s v="N"/>
    <m/>
    <m/>
    <m/>
    <s v="N"/>
    <m/>
    <x v="0"/>
    <d v="1993-12-31T00:00:00"/>
    <s v="MK42"/>
    <x v="1"/>
    <x v="3"/>
    <d v="2010-05-22T00:00:00"/>
    <d v="2012-09-01T00:00:00"/>
    <x v="1"/>
    <d v="2025-01-31T00:00:00"/>
    <n v="31.106849315068494"/>
    <x v="5"/>
    <d v="2012-09-01T00:00:00"/>
    <n v="595"/>
  </r>
  <r>
    <n v="154829"/>
    <s v="VOLUNTEER"/>
    <s v="INACTIVE VOLUNTEER"/>
    <s v="N"/>
    <m/>
    <m/>
    <m/>
    <s v="N"/>
    <m/>
    <x v="0"/>
    <d v="2005-08-23T00:00:00"/>
    <s v="LU5"/>
    <x v="1"/>
    <x v="3"/>
    <s v="Not Recorded"/>
    <s v="Not Recorded"/>
    <x v="1"/>
    <d v="2025-01-31T00:00:00"/>
    <n v="19.454794520547946"/>
    <x v="1"/>
    <s v="Not Recorded"/>
    <s v=""/>
  </r>
  <r>
    <n v="140163"/>
    <s v="VOLUNTEER"/>
    <s v="INACTIVE VOLUNTEER"/>
    <s v="N"/>
    <m/>
    <m/>
    <m/>
    <s v="N"/>
    <m/>
    <x v="1"/>
    <d v="1962-07-30T00:00:00"/>
    <s v="LU6"/>
    <x v="1"/>
    <x v="3"/>
    <s v="Not Recorded"/>
    <s v="Not Recorded"/>
    <x v="1"/>
    <d v="2025-01-31T00:00:00"/>
    <n v="62.550684931506851"/>
    <x v="0"/>
    <s v="Not Recorded"/>
    <s v=""/>
  </r>
  <r>
    <n v="120275"/>
    <s v="VOLUNTEER"/>
    <s v="INACTIVE VOLUNTEER"/>
    <s v="N"/>
    <m/>
    <m/>
    <m/>
    <s v="N"/>
    <m/>
    <x v="1"/>
    <d v="2001-04-21T00:00:00"/>
    <s v="AL2"/>
    <x v="0"/>
    <x v="3"/>
    <d v="2017-02-25T00:00:00"/>
    <d v="2018-03-03T00:00:00"/>
    <x v="0"/>
    <d v="2025-01-31T00:00:00"/>
    <n v="23.797260273972604"/>
    <x v="1"/>
    <d v="2018-03-03T00:00:00"/>
    <n v="265"/>
  </r>
  <r>
    <n v="80948"/>
    <s v="VOLUNTEER"/>
    <s v="INACTIVE VOLUNTEER"/>
    <s v="N"/>
    <m/>
    <m/>
    <m/>
    <s v="N"/>
    <m/>
    <x v="0"/>
    <d v="1948-05-30T00:00:00"/>
    <s v="MK45"/>
    <x v="1"/>
    <x v="3"/>
    <d v="2010-11-27T00:00:00"/>
    <d v="2011-11-15T00:00:00"/>
    <x v="1"/>
    <d v="2025-01-31T00:00:00"/>
    <n v="76.726027397260268"/>
    <x v="4"/>
    <d v="2011-11-15T00:00:00"/>
    <n v="252"/>
  </r>
  <r>
    <n v="159700"/>
    <s v="VOLUNTEER"/>
    <s v="INACTIVE VOLUNTEER"/>
    <s v="N"/>
    <m/>
    <m/>
    <m/>
    <s v="N"/>
    <m/>
    <x v="0"/>
    <d v="2008-03-07T00:00:00"/>
    <s v="MK45"/>
    <x v="1"/>
    <x v="4"/>
    <d v="2023-02-10T00:00:00"/>
    <s v=""/>
    <x v="0"/>
    <d v="2025-01-31T00:00:00"/>
    <n v="16.915068493150685"/>
    <x v="1"/>
    <d v="2025-01-31T00:00:00"/>
    <n v="516"/>
  </r>
  <r>
    <n v="163009"/>
    <s v="VOLUNTEER"/>
    <s v="ACTIVE VOLUNTEER"/>
    <s v="N"/>
    <m/>
    <m/>
    <m/>
    <s v="N"/>
    <m/>
    <x v="0"/>
    <d v="1954-11-19T00:00:00"/>
    <s v="MK43"/>
    <x v="1"/>
    <x v="3"/>
    <d v="2023-10-05T00:00:00"/>
    <s v=""/>
    <x v="0"/>
    <d v="2025-01-31T00:00:00"/>
    <n v="70.249315068493146"/>
    <x v="4"/>
    <d v="2025-01-31T00:00:00"/>
    <n v="347"/>
  </r>
  <r>
    <n v="128388"/>
    <s v="VOLUNTEER"/>
    <s v="INACTIVE VOLUNTEER"/>
    <s v="N"/>
    <m/>
    <m/>
    <m/>
    <s v="N"/>
    <m/>
    <x v="0"/>
    <d v="1968-01-13T00:00:00"/>
    <s v="SA10"/>
    <x v="3"/>
    <x v="3"/>
    <s v="Not Recorded"/>
    <s v="Not Recorded"/>
    <x v="1"/>
    <d v="2025-01-31T00:00:00"/>
    <n v="57.090410958904108"/>
    <x v="0"/>
    <s v="Not Recorded"/>
    <s v=""/>
  </r>
  <r>
    <n v="153041"/>
    <s v="VOLUNTEER"/>
    <s v="ACTIVE VOLUNTEER"/>
    <s v="N"/>
    <m/>
    <m/>
    <m/>
    <s v="N"/>
    <m/>
    <x v="1"/>
    <d v="1959-10-31T00:00:00"/>
    <s v="MK17"/>
    <x v="4"/>
    <x v="3"/>
    <d v="2021-11-01T00:00:00"/>
    <s v=""/>
    <x v="0"/>
    <d v="2025-01-31T00:00:00"/>
    <n v="65.298630136986304"/>
    <x v="4"/>
    <d v="2025-01-31T00:00:00"/>
    <n v="850"/>
  </r>
  <r>
    <n v="109932"/>
    <s v="VOLUNTEER"/>
    <s v="INACTIVE VOLUNTEER"/>
    <s v="N"/>
    <m/>
    <m/>
    <m/>
    <s v="N"/>
    <m/>
    <x v="1"/>
    <m/>
    <s v="MK45"/>
    <x v="1"/>
    <x v="3"/>
    <d v="2015-08-03T00:00:00"/>
    <d v="2015-08-03T00:00:00"/>
    <x v="1"/>
    <d v="2025-01-31T00:00:00"/>
    <n v="125.17260273972603"/>
    <x v="4"/>
    <d v="2015-08-03T00:00:00"/>
    <n v="1"/>
  </r>
  <r>
    <n v="104902"/>
    <s v="VOLUNTEER"/>
    <s v="INACTIVE VOLUNTEER"/>
    <s v="N"/>
    <m/>
    <m/>
    <m/>
    <s v="N"/>
    <m/>
    <x v="0"/>
    <d v="1998-03-23T00:00:00"/>
    <s v="WD25"/>
    <x v="0"/>
    <x v="2"/>
    <d v="2013-07-13T00:00:00"/>
    <d v="2014-05-03T00:00:00"/>
    <x v="1"/>
    <d v="2025-01-31T00:00:00"/>
    <n v="26.87945205479452"/>
    <x v="5"/>
    <d v="2014-05-03T00:00:00"/>
    <n v="210"/>
  </r>
  <r>
    <n v="133913"/>
    <s v="VOLUNTEER"/>
    <s v="INACTIVE VOLUNTEER"/>
    <s v="N"/>
    <m/>
    <m/>
    <m/>
    <s v="N"/>
    <m/>
    <x v="0"/>
    <d v="2000-06-09T00:00:00"/>
    <s v="PE28"/>
    <x v="2"/>
    <x v="3"/>
    <s v="Not Recorded"/>
    <s v="Not Recorded"/>
    <x v="1"/>
    <d v="2025-01-31T00:00:00"/>
    <n v="24.663013698630138"/>
    <x v="1"/>
    <s v="Not Recorded"/>
    <s v=""/>
  </r>
  <r>
    <n v="46825"/>
    <s v="VOLUNTEER"/>
    <s v="INACTIVE VOLUNTEER"/>
    <s v="N"/>
    <m/>
    <m/>
    <m/>
    <s v="N"/>
    <m/>
    <x v="0"/>
    <d v="1928-12-15T00:00:00"/>
    <s v="LU3"/>
    <x v="1"/>
    <x v="3"/>
    <d v="2010-02-03T00:00:00"/>
    <d v="2014-09-29T00:00:00"/>
    <x v="1"/>
    <d v="2025-01-31T00:00:00"/>
    <n v="96.194520547945203"/>
    <x v="4"/>
    <d v="2014-09-29T00:00:00"/>
    <n v="1214"/>
  </r>
  <r>
    <n v="68145"/>
    <s v="VOLUNTEER"/>
    <s v="ACTIVE VOLUNTEER"/>
    <s v="N"/>
    <m/>
    <m/>
    <m/>
    <s v="N"/>
    <m/>
    <x v="0"/>
    <d v="1955-08-08T00:00:00"/>
    <s v="LU5"/>
    <x v="1"/>
    <x v="3"/>
    <d v="2021-07-06T00:00:00"/>
    <s v=""/>
    <x v="0"/>
    <d v="2025-01-31T00:00:00"/>
    <n v="69.531506849315065"/>
    <x v="4"/>
    <d v="2025-01-31T00:00:00"/>
    <n v="934"/>
  </r>
  <r>
    <n v="68096"/>
    <s v="VOLUNTEER"/>
    <s v="INACTIVE VOLUNTEER"/>
    <s v="N"/>
    <m/>
    <m/>
    <m/>
    <s v="N"/>
    <m/>
    <x v="0"/>
    <d v="1954-10-13T00:00:00"/>
    <s v="SG5"/>
    <x v="0"/>
    <x v="3"/>
    <d v="2018-03-12T00:00:00"/>
    <d v="2024-06-07T00:00:00"/>
    <x v="2"/>
    <d v="2025-01-31T00:00:00"/>
    <n v="70.350684931506848"/>
    <x v="4"/>
    <d v="2024-06-07T00:00:00"/>
    <n v="1630"/>
  </r>
  <r>
    <n v="104366"/>
    <s v="VOLUNTEER"/>
    <s v="INACTIVE VOLUNTEER"/>
    <s v="N"/>
    <m/>
    <m/>
    <m/>
    <s v="N"/>
    <m/>
    <x v="0"/>
    <m/>
    <s v="DE65"/>
    <x v="3"/>
    <x v="2"/>
    <s v="Not Recorded"/>
    <s v="Not Recorded"/>
    <x v="1"/>
    <d v="2025-01-31T00:00:00"/>
    <n v="125.17260273972603"/>
    <x v="4"/>
    <s v="Not Recorded"/>
    <s v=""/>
  </r>
  <r>
    <n v="128568"/>
    <s v="VOLUNTEER"/>
    <s v="INACTIVE VOLUNTEER"/>
    <s v="N"/>
    <m/>
    <m/>
    <m/>
    <s v="N"/>
    <m/>
    <x v="0"/>
    <d v="1995-12-21T00:00:00"/>
    <s v="AL7"/>
    <x v="0"/>
    <x v="3"/>
    <d v="2018-06-06T00:00:00"/>
    <d v="2019-07-15T00:00:00"/>
    <x v="0"/>
    <d v="2025-01-31T00:00:00"/>
    <n v="29.134246575342466"/>
    <x v="5"/>
    <d v="2019-07-15T00:00:00"/>
    <n v="289"/>
  </r>
  <r>
    <n v="162241"/>
    <s v="VOLUNTEER"/>
    <s v="ACTIVE VOLUNTEER"/>
    <s v="N"/>
    <m/>
    <m/>
    <m/>
    <s v="N"/>
    <m/>
    <x v="0"/>
    <d v="2007-03-29T00:00:00"/>
    <s v="AL7"/>
    <x v="0"/>
    <x v="3"/>
    <d v="2023-07-25T00:00:00"/>
    <s v=""/>
    <x v="0"/>
    <d v="2025-01-31T00:00:00"/>
    <n v="17.857534246575341"/>
    <x v="1"/>
    <d v="2025-01-31T00:00:00"/>
    <n v="399"/>
  </r>
  <r>
    <n v="119420"/>
    <s v="VOLUNTEER"/>
    <s v="INACTIVE VOLUNTEER"/>
    <s v="N"/>
    <m/>
    <m/>
    <m/>
    <s v="N"/>
    <m/>
    <x v="0"/>
    <m/>
    <s v="WD25"/>
    <x v="0"/>
    <x v="2"/>
    <d v="2016-11-22T00:00:00"/>
    <d v="2016-11-22T00:00:00"/>
    <x v="1"/>
    <d v="2025-01-31T00:00:00"/>
    <n v="125.17260273972603"/>
    <x v="4"/>
    <d v="2016-11-22T00:00:00"/>
    <n v="1"/>
  </r>
  <r>
    <n v="121778"/>
    <s v="VOLUNTEER"/>
    <s v="INACTIVE VOLUNTEER"/>
    <s v="N"/>
    <m/>
    <m/>
    <m/>
    <s v="N"/>
    <m/>
    <x v="0"/>
    <d v="1998-06-11T00:00:00"/>
    <s v="CM23"/>
    <x v="0"/>
    <x v="2"/>
    <d v="2014-07-15T00:00:00"/>
    <d v="2022-04-13T00:00:00"/>
    <x v="0"/>
    <d v="2025-01-31T00:00:00"/>
    <n v="26.660273972602738"/>
    <x v="5"/>
    <d v="2022-04-13T00:00:00"/>
    <n v="2022"/>
  </r>
  <r>
    <n v="145730"/>
    <s v="VOLUNTEER"/>
    <s v="ACTIVE VOLUNTEER"/>
    <s v="N"/>
    <m/>
    <m/>
    <m/>
    <s v="N"/>
    <m/>
    <x v="0"/>
    <d v="1999-07-14T00:00:00"/>
    <s v="MK41"/>
    <x v="1"/>
    <x v="3"/>
    <d v="2021-05-15T00:00:00"/>
    <s v=""/>
    <x v="0"/>
    <d v="2025-01-31T00:00:00"/>
    <n v="25.56986301369863"/>
    <x v="5"/>
    <d v="2025-01-31T00:00:00"/>
    <n v="970"/>
  </r>
  <r>
    <n v="65644"/>
    <s v="VOLUNTEER"/>
    <s v="INACTIVE VOLUNTEER"/>
    <s v="N"/>
    <m/>
    <m/>
    <m/>
    <s v="N"/>
    <m/>
    <x v="0"/>
    <d v="1983-12-10T00:00:00"/>
    <s v="MK45"/>
    <x v="1"/>
    <x v="3"/>
    <d v="2010-06-24T00:00:00"/>
    <d v="2014-06-24T00:00:00"/>
    <x v="1"/>
    <d v="2025-01-31T00:00:00"/>
    <n v="41.172602739726024"/>
    <x v="2"/>
    <d v="2014-06-24T00:00:00"/>
    <n v="1044"/>
  </r>
  <r>
    <n v="111212"/>
    <s v="VOLUNTEER"/>
    <s v="INACTIVE VOLUNTEER"/>
    <s v="N"/>
    <m/>
    <m/>
    <m/>
    <s v="N"/>
    <m/>
    <x v="0"/>
    <d v="1999-05-05T00:00:00"/>
    <s v="MK16"/>
    <x v="4"/>
    <x v="2"/>
    <d v="2015-03-02T00:00:00"/>
    <d v="2017-09-15T00:00:00"/>
    <x v="0"/>
    <d v="2025-01-31T00:00:00"/>
    <n v="25.761643835616439"/>
    <x v="5"/>
    <d v="2017-09-15T00:00:00"/>
    <n v="665"/>
  </r>
  <r>
    <n v="128562"/>
    <s v="VOLUNTEER"/>
    <s v="INACTIVE VOLUNTEER"/>
    <s v="N"/>
    <m/>
    <m/>
    <m/>
    <s v="N"/>
    <m/>
    <x v="0"/>
    <d v="2003-04-21T00:00:00"/>
    <s v="CM23"/>
    <x v="0"/>
    <x v="3"/>
    <s v="Not Recorded"/>
    <s v="Not Recorded"/>
    <x v="0"/>
    <d v="2025-01-31T00:00:00"/>
    <n v="21.797260273972604"/>
    <x v="1"/>
    <s v="Not Recorded"/>
    <s v=""/>
  </r>
  <r>
    <n v="81833"/>
    <s v="VOLUNTEER"/>
    <s v="INACTIVE VOLUNTEER"/>
    <s v="N"/>
    <m/>
    <m/>
    <m/>
    <s v="N"/>
    <m/>
    <x v="0"/>
    <d v="1994-09-27T00:00:00"/>
    <s v="LU2"/>
    <x v="1"/>
    <x v="3"/>
    <d v="2011-11-10T00:00:00"/>
    <d v="2013-02-15T00:00:00"/>
    <x v="1"/>
    <d v="2025-01-31T00:00:00"/>
    <n v="30.367123287671234"/>
    <x v="5"/>
    <d v="2013-02-15T00:00:00"/>
    <n v="332"/>
  </r>
  <r>
    <n v="81831"/>
    <s v="VOLUNTEER"/>
    <s v="INACTIVE VOLUNTEER"/>
    <s v="N"/>
    <m/>
    <m/>
    <m/>
    <s v="N"/>
    <m/>
    <x v="1"/>
    <m/>
    <s v="LU2"/>
    <x v="1"/>
    <x v="3"/>
    <d v="2012-01-25T00:00:00"/>
    <d v="2012-01-25T00:00:00"/>
    <x v="1"/>
    <d v="2025-01-31T00:00:00"/>
    <n v="125.17260273972603"/>
    <x v="4"/>
    <d v="2012-01-25T00:00:00"/>
    <n v="1"/>
  </r>
  <r>
    <n v="121119"/>
    <s v="VOLUNTEER"/>
    <s v="INACTIVE VOLUNTEER"/>
    <s v="N"/>
    <m/>
    <m/>
    <m/>
    <s v="N"/>
    <m/>
    <x v="0"/>
    <d v="2000-01-10T00:00:00"/>
    <s v="LU4"/>
    <x v="1"/>
    <x v="1"/>
    <d v="2017-03-11T00:00:00"/>
    <d v="2018-04-25T00:00:00"/>
    <x v="0"/>
    <d v="2025-01-31T00:00:00"/>
    <n v="25.076712328767123"/>
    <x v="5"/>
    <d v="2018-04-25T00:00:00"/>
    <n v="293"/>
  </r>
  <r>
    <n v="95217"/>
    <s v="VOLUNTEER"/>
    <s v="INACTIVE VOLUNTEER"/>
    <s v="N"/>
    <m/>
    <m/>
    <m/>
    <s v="N"/>
    <m/>
    <x v="1"/>
    <m/>
    <s v="LU3"/>
    <x v="1"/>
    <x v="1"/>
    <d v="2012-12-10T00:00:00"/>
    <d v="2012-12-10T00:00:00"/>
    <x v="1"/>
    <d v="2025-01-31T00:00:00"/>
    <n v="125.17260273972603"/>
    <x v="4"/>
    <d v="2012-12-10T00:00:00"/>
    <n v="1"/>
  </r>
  <r>
    <n v="154212"/>
    <s v="VOLUNTEER"/>
    <s v="INACTIVE VOLUNTEER"/>
    <s v="N"/>
    <m/>
    <m/>
    <m/>
    <s v="N"/>
    <m/>
    <x v="1"/>
    <d v="2004-12-14T00:00:00"/>
    <s v="AL3"/>
    <x v="0"/>
    <x v="4"/>
    <s v="Not Recorded"/>
    <s v="Not Recorded"/>
    <x v="1"/>
    <d v="2025-01-31T00:00:00"/>
    <n v="20.145205479452056"/>
    <x v="1"/>
    <s v="Not Recorded"/>
    <s v=""/>
  </r>
  <r>
    <n v="120801"/>
    <s v="VOLUNTEER"/>
    <s v="INACTIVE VOLUNTEER"/>
    <s v="N"/>
    <m/>
    <m/>
    <m/>
    <s v="N"/>
    <m/>
    <x v="0"/>
    <d v="1989-06-02T00:00:00"/>
    <s v="WD19"/>
    <x v="0"/>
    <x v="3"/>
    <s v="Not Recorded"/>
    <s v="Not Recorded"/>
    <x v="1"/>
    <d v="2025-01-31T00:00:00"/>
    <n v="35.69041095890411"/>
    <x v="2"/>
    <s v="Not Recorded"/>
    <s v=""/>
  </r>
  <r>
    <n v="108121"/>
    <s v="VOLUNTEER"/>
    <s v="INACTIVE VOLUNTEER"/>
    <s v="N"/>
    <m/>
    <m/>
    <m/>
    <s v="N"/>
    <m/>
    <x v="1"/>
    <d v="1967-02-02T00:00:00"/>
    <s v="LU1"/>
    <x v="1"/>
    <x v="2"/>
    <d v="2014-05-21T00:00:00"/>
    <d v="2015-08-17T00:00:00"/>
    <x v="0"/>
    <d v="2025-01-31T00:00:00"/>
    <n v="58.035616438356165"/>
    <x v="0"/>
    <d v="2015-08-17T00:00:00"/>
    <n v="324"/>
  </r>
  <r>
    <n v="160416"/>
    <s v="VOLUNTEER"/>
    <s v="ACTIVE VOLUNTEER"/>
    <s v="N"/>
    <m/>
    <m/>
    <m/>
    <s v="N"/>
    <m/>
    <x v="0"/>
    <d v="1955-04-22T00:00:00"/>
    <s v="LU3"/>
    <x v="1"/>
    <x v="3"/>
    <d v="2023-06-09T00:00:00"/>
    <s v=""/>
    <x v="0"/>
    <d v="2025-01-31T00:00:00"/>
    <n v="69.827397260273969"/>
    <x v="4"/>
    <d v="2025-01-31T00:00:00"/>
    <n v="431"/>
  </r>
  <r>
    <n v="112758"/>
    <s v="VOLUNTEER"/>
    <s v="INACTIVE VOLUNTEER"/>
    <s v="N"/>
    <m/>
    <m/>
    <m/>
    <s v="N"/>
    <m/>
    <x v="0"/>
    <d v="1997-08-09T00:00:00"/>
    <s v="MK42"/>
    <x v="1"/>
    <x v="2"/>
    <d v="2015-07-04T00:00:00"/>
    <d v="2016-07-02T00:00:00"/>
    <x v="0"/>
    <d v="2025-01-31T00:00:00"/>
    <n v="27.4986301369863"/>
    <x v="5"/>
    <d v="2016-07-02T00:00:00"/>
    <n v="260"/>
  </r>
  <r>
    <n v="158209"/>
    <s v="VOLUNTEER"/>
    <s v="INACTIVE VOLUNTEER"/>
    <s v="N"/>
    <m/>
    <m/>
    <m/>
    <s v="N"/>
    <m/>
    <x v="1"/>
    <d v="1992-03-10T00:00:00"/>
    <s v="EN2"/>
    <x v="2"/>
    <x v="6"/>
    <s v="Not Recorded"/>
    <s v="Not Recorded"/>
    <x v="1"/>
    <d v="2025-01-31T00:00:00"/>
    <n v="32.917808219178085"/>
    <x v="5"/>
    <s v="Not Recorded"/>
    <s v=""/>
  </r>
  <r>
    <n v="125313"/>
    <s v="VOLUNTEER"/>
    <s v="INACTIVE VOLUNTEER"/>
    <s v="N"/>
    <m/>
    <m/>
    <m/>
    <s v="N"/>
    <m/>
    <x v="0"/>
    <d v="2001-08-06T00:00:00"/>
    <s v="LU5"/>
    <x v="1"/>
    <x v="3"/>
    <s v="Not Recorded"/>
    <s v="Not Recorded"/>
    <x v="1"/>
    <d v="2025-01-31T00:00:00"/>
    <n v="23.504109589041096"/>
    <x v="1"/>
    <s v="Not Recorded"/>
    <s v=""/>
  </r>
  <r>
    <n v="114746"/>
    <s v="VOLUNTEER"/>
    <s v="INACTIVE VOLUNTEER"/>
    <s v="N"/>
    <m/>
    <m/>
    <m/>
    <s v="N"/>
    <m/>
    <x v="0"/>
    <d v="1995-04-30T00:00:00"/>
    <s v="HP4"/>
    <x v="0"/>
    <x v="6"/>
    <d v="2016-03-24T00:00:00"/>
    <d v="2016-03-24T00:00:00"/>
    <x v="1"/>
    <d v="2025-01-31T00:00:00"/>
    <n v="29.778082191780822"/>
    <x v="5"/>
    <d v="2016-03-24T00:00:00"/>
    <n v="1"/>
  </r>
  <r>
    <n v="107254"/>
    <s v="VOLUNTEER"/>
    <s v="INACTIVE VOLUNTEER"/>
    <s v="N"/>
    <m/>
    <m/>
    <m/>
    <s v="N"/>
    <m/>
    <x v="0"/>
    <d v="1999-06-19T00:00:00"/>
    <s v="AL4"/>
    <x v="0"/>
    <x v="3"/>
    <d v="2014-01-18T00:00:00"/>
    <d v="2014-08-22T00:00:00"/>
    <x v="1"/>
    <d v="2025-01-31T00:00:00"/>
    <n v="25.638356164383563"/>
    <x v="5"/>
    <d v="2014-08-22T00:00:00"/>
    <n v="155"/>
  </r>
  <r>
    <n v="106149"/>
    <s v="VOLUNTEER"/>
    <s v="INACTIVE VOLUNTEER"/>
    <s v="N"/>
    <m/>
    <m/>
    <m/>
    <s v="N"/>
    <m/>
    <x v="1"/>
    <d v="1964-07-17T00:00:00"/>
    <s v="AL4"/>
    <x v="0"/>
    <x v="3"/>
    <d v="2014-03-20T00:00:00"/>
    <d v="2015-12-31T00:00:00"/>
    <x v="4"/>
    <d v="2025-01-31T00:00:00"/>
    <n v="60.583561643835615"/>
    <x v="0"/>
    <d v="2015-12-31T00:00:00"/>
    <n v="466"/>
  </r>
  <r>
    <n v="136337"/>
    <s v="VOLUNTEER"/>
    <s v="INACTIVE VOLUNTEER"/>
    <s v="N"/>
    <m/>
    <m/>
    <m/>
    <s v="N"/>
    <m/>
    <x v="1"/>
    <m/>
    <s v="HP4"/>
    <x v="0"/>
    <x v="2"/>
    <d v="2020-04-02T00:00:00"/>
    <s v=""/>
    <x v="2"/>
    <d v="2025-01-31T00:00:00"/>
    <n v="125.17260273972603"/>
    <x v="4"/>
    <d v="2025-01-31T00:00:00"/>
    <n v="1262"/>
  </r>
  <r>
    <n v="105731"/>
    <s v="VOLUNTEER"/>
    <s v="INACTIVE VOLUNTEER"/>
    <s v="N"/>
    <m/>
    <m/>
    <m/>
    <s v="N"/>
    <m/>
    <x v="0"/>
    <d v="1954-06-12T00:00:00"/>
    <s v="AL5"/>
    <x v="0"/>
    <x v="3"/>
    <d v="2013-10-09T00:00:00"/>
    <d v="2020-03-14T00:00:00"/>
    <x v="0"/>
    <d v="2025-01-31T00:00:00"/>
    <n v="70.68767123287671"/>
    <x v="4"/>
    <d v="2020-03-14T00:00:00"/>
    <n v="1678"/>
  </r>
  <r>
    <n v="158352"/>
    <s v="VOLUNTEER"/>
    <s v="ACTIVE VOLUNTEER"/>
    <s v="N"/>
    <m/>
    <m/>
    <m/>
    <s v="N"/>
    <m/>
    <x v="0"/>
    <d v="1984-03-31T00:00:00"/>
    <s v="AL5"/>
    <x v="0"/>
    <x v="3"/>
    <d v="2022-10-24T00:00:00"/>
    <s v=""/>
    <x v="0"/>
    <d v="2025-01-31T00:00:00"/>
    <n v="40.865753424657534"/>
    <x v="2"/>
    <d v="2025-01-31T00:00:00"/>
    <n v="595"/>
  </r>
  <r>
    <n v="138655"/>
    <s v="VOLUNTEER"/>
    <s v="INACTIVE VOLUNTEER"/>
    <s v="N"/>
    <m/>
    <m/>
    <m/>
    <s v="N"/>
    <m/>
    <x v="0"/>
    <d v="2004-10-04T00:00:00"/>
    <s v="AL5"/>
    <x v="0"/>
    <x v="3"/>
    <d v="2019-08-17T00:00:00"/>
    <d v="2020-03-28T00:00:00"/>
    <x v="0"/>
    <d v="2025-01-31T00:00:00"/>
    <n v="20.339726027397262"/>
    <x v="1"/>
    <d v="2020-03-28T00:00:00"/>
    <n v="160"/>
  </r>
  <r>
    <n v="110790"/>
    <s v="VOLUNTEER"/>
    <s v="INACTIVE VOLUNTEER"/>
    <s v="N"/>
    <m/>
    <m/>
    <m/>
    <s v="N"/>
    <m/>
    <x v="0"/>
    <m/>
    <s v="AL3"/>
    <x v="0"/>
    <x v="3"/>
    <d v="2016-03-18T00:00:00"/>
    <d v="2016-03-18T00:00:00"/>
    <x v="1"/>
    <d v="2025-01-31T00:00:00"/>
    <n v="125.17260273972603"/>
    <x v="4"/>
    <d v="2016-03-18T00:00:00"/>
    <n v="1"/>
  </r>
  <r>
    <n v="111557"/>
    <s v="VOLUNTEER"/>
    <s v="INACTIVE VOLUNTEER"/>
    <s v="N"/>
    <m/>
    <m/>
    <m/>
    <s v="N"/>
    <m/>
    <x v="0"/>
    <m/>
    <s v="MK45"/>
    <x v="1"/>
    <x v="3"/>
    <d v="2015-10-05T00:00:00"/>
    <d v="2015-10-05T00:00:00"/>
    <x v="1"/>
    <d v="2025-01-31T00:00:00"/>
    <n v="125.17260273972603"/>
    <x v="4"/>
    <d v="2015-10-05T00:00:00"/>
    <n v="1"/>
  </r>
  <r>
    <n v="62116"/>
    <s v="VOLUNTEER"/>
    <s v="INACTIVE VOLUNTEER"/>
    <s v="N"/>
    <m/>
    <m/>
    <m/>
    <s v="N"/>
    <m/>
    <x v="1"/>
    <d v="1936-01-22T00:00:00"/>
    <s v="MK45"/>
    <x v="1"/>
    <x v="3"/>
    <d v="2005-12-06T00:00:00"/>
    <d v="2013-09-23T00:00:00"/>
    <x v="1"/>
    <d v="2025-01-31T00:00:00"/>
    <n v="89.087671232876716"/>
    <x v="4"/>
    <d v="2013-09-23T00:00:00"/>
    <n v="2035"/>
  </r>
  <r>
    <n v="156731"/>
    <s v="VOLUNTEER"/>
    <s v="INACTIVE VOLUNTEER"/>
    <s v="N"/>
    <m/>
    <m/>
    <m/>
    <s v="N"/>
    <m/>
    <x v="0"/>
    <d v="2000-12-19T00:00:00"/>
    <s v="MK4"/>
    <x v="3"/>
    <x v="0"/>
    <s v="Not Recorded"/>
    <s v="Not Recorded"/>
    <x v="1"/>
    <d v="2025-01-31T00:00:00"/>
    <n v="24.134246575342466"/>
    <x v="1"/>
    <s v="Not Recorded"/>
    <s v=""/>
  </r>
  <r>
    <n v="109394"/>
    <s v="VOLUNTEER"/>
    <s v="INACTIVE VOLUNTEER"/>
    <s v="N"/>
    <m/>
    <m/>
    <m/>
    <s v="N"/>
    <m/>
    <x v="0"/>
    <d v="1955-10-17T00:00:00"/>
    <s v="MK44"/>
    <x v="1"/>
    <x v="2"/>
    <d v="2014-10-10T00:00:00"/>
    <d v="2015-04-27T00:00:00"/>
    <x v="1"/>
    <d v="2025-01-31T00:00:00"/>
    <n v="69.339726027397262"/>
    <x v="4"/>
    <d v="2015-04-27T00:00:00"/>
    <n v="142"/>
  </r>
  <r>
    <n v="156110"/>
    <s v="VOLUNTEER"/>
    <s v="INACTIVE VOLUNTEER"/>
    <s v="N"/>
    <m/>
    <m/>
    <m/>
    <s v="N"/>
    <m/>
    <x v="0"/>
    <d v="2005-11-18T00:00:00"/>
    <s v="SG1"/>
    <x v="0"/>
    <x v="3"/>
    <s v="Not Recorded"/>
    <s v="Not Recorded"/>
    <x v="1"/>
    <d v="2025-01-31T00:00:00"/>
    <n v="19.216438356164385"/>
    <x v="1"/>
    <s v="Not Recorded"/>
    <s v=""/>
  </r>
  <r>
    <n v="138696"/>
    <s v="VOLUNTEER"/>
    <s v="INACTIVE VOLUNTEER"/>
    <s v="N"/>
    <m/>
    <m/>
    <m/>
    <s v="N"/>
    <m/>
    <x v="0"/>
    <d v="1955-06-26T00:00:00"/>
    <s v="WD23"/>
    <x v="0"/>
    <x v="3"/>
    <d v="2019-05-08T00:00:00"/>
    <d v="2022-01-26T00:00:00"/>
    <x v="0"/>
    <d v="2025-01-31T00:00:00"/>
    <n v="69.649315068493152"/>
    <x v="4"/>
    <d v="2022-01-26T00:00:00"/>
    <n v="711"/>
  </r>
  <r>
    <n v="80949"/>
    <s v="VOLUNTEER"/>
    <s v="INACTIVE VOLUNTEER"/>
    <s v="N"/>
    <m/>
    <m/>
    <m/>
    <s v="Y"/>
    <s v="25/01/2024"/>
    <x v="1"/>
    <d v="1934-05-01T00:00:00"/>
    <s v="LU2"/>
    <x v="1"/>
    <x v="2"/>
    <d v="1996-03-08T00:00:00"/>
    <d v="2021-10-18T00:00:00"/>
    <x v="4"/>
    <d v="2025-01-31T00:00:00"/>
    <n v="90.816438356164383"/>
    <x v="4"/>
    <d v="2021-10-18T00:00:00"/>
    <n v="6682"/>
  </r>
  <r>
    <n v="81522"/>
    <s v="VOLUNTEER"/>
    <s v="INACTIVE VOLUNTEER"/>
    <s v="Y"/>
    <s v="25/01/2024"/>
    <s v="Vulnerable/Elderly Supporter"/>
    <s v="VNELSON"/>
    <s v="Y"/>
    <s v="05/08/2024"/>
    <x v="0"/>
    <d v="1936-10-16T00:00:00"/>
    <s v="LU2"/>
    <x v="1"/>
    <x v="2"/>
    <d v="1991-01-01T00:00:00"/>
    <d v="2022-08-17T00:00:00"/>
    <x v="4"/>
    <d v="2025-01-31T00:00:00"/>
    <n v="88.353424657534248"/>
    <x v="4"/>
    <d v="2022-08-17T00:00:00"/>
    <n v="8252"/>
  </r>
  <r>
    <n v="8847"/>
    <s v="VOLUNTEER"/>
    <s v="ACTIVE VOLUNTEER"/>
    <s v="N"/>
    <m/>
    <m/>
    <m/>
    <s v="N"/>
    <m/>
    <x v="0"/>
    <d v="1966-08-28T00:00:00"/>
    <s v="LU2"/>
    <x v="1"/>
    <x v="3"/>
    <d v="1993-09-25T00:00:00"/>
    <s v=""/>
    <x v="3"/>
    <d v="2025-01-31T00:00:00"/>
    <n v="58.468493150684928"/>
    <x v="0"/>
    <d v="2025-01-31T00:00:00"/>
    <n v="8180"/>
  </r>
  <r>
    <n v="162710"/>
    <s v="VOLUNTEER"/>
    <s v="INACTIVE VOLUNTEER"/>
    <s v="N"/>
    <m/>
    <m/>
    <m/>
    <s v="N"/>
    <m/>
    <x v="0"/>
    <d v="2009-12-03T00:00:00"/>
    <s v="LU5"/>
    <x v="1"/>
    <x v="1"/>
    <s v="Not Recorded"/>
    <s v="Not Recorded"/>
    <x v="1"/>
    <d v="2025-01-31T00:00:00"/>
    <n v="15.172602739726027"/>
    <x v="6"/>
    <s v="Not Recorded"/>
    <s v=""/>
  </r>
  <r>
    <n v="124915"/>
    <s v="VOLUNTEER"/>
    <s v="INACTIVE VOLUNTEER"/>
    <s v="N"/>
    <m/>
    <m/>
    <m/>
    <s v="N"/>
    <m/>
    <x v="1"/>
    <d v="1939-01-21T00:00:00"/>
    <s v="WD3"/>
    <x v="0"/>
    <x v="3"/>
    <d v="2017-10-09T00:00:00"/>
    <d v="2021-05-12T00:00:00"/>
    <x v="0"/>
    <d v="2025-01-31T00:00:00"/>
    <n v="86.087671232876716"/>
    <x v="4"/>
    <d v="2021-05-12T00:00:00"/>
    <n v="938"/>
  </r>
  <r>
    <n v="145569"/>
    <s v="VOLUNTEER"/>
    <s v="INACTIVE VOLUNTEER"/>
    <s v="N"/>
    <m/>
    <m/>
    <m/>
    <s v="N"/>
    <m/>
    <x v="0"/>
    <d v="2004-03-25T00:00:00"/>
    <s v="LU4"/>
    <x v="1"/>
    <x v="1"/>
    <s v="Not Recorded"/>
    <s v="Not Recorded"/>
    <x v="1"/>
    <d v="2025-01-31T00:00:00"/>
    <n v="20.86849315068493"/>
    <x v="1"/>
    <s v="Not Recorded"/>
    <s v=""/>
  </r>
  <r>
    <n v="168825"/>
    <s v="VOLUNTEER"/>
    <s v="ACTIVE VOLUNTEER"/>
    <s v="N"/>
    <m/>
    <m/>
    <m/>
    <s v="N"/>
    <m/>
    <x v="0"/>
    <d v="2008-01-12T00:00:00"/>
    <s v="MK4"/>
    <x v="3"/>
    <x v="6"/>
    <d v="2024-09-21T00:00:00"/>
    <s v=""/>
    <x v="0"/>
    <d v="2025-01-31T00:00:00"/>
    <n v="17.065753424657533"/>
    <x v="1"/>
    <d v="2025-01-31T00:00:00"/>
    <n v="95"/>
  </r>
  <r>
    <n v="137166"/>
    <s v="VOLUNTEER"/>
    <s v="INACTIVE VOLUNTEER"/>
    <s v="N"/>
    <m/>
    <m/>
    <m/>
    <s v="N"/>
    <m/>
    <x v="0"/>
    <d v="2002-04-14T00:00:00"/>
    <s v="LU4"/>
    <x v="1"/>
    <x v="1"/>
    <d v="2019-09-14T00:00:00"/>
    <d v="2021-04-13T00:00:00"/>
    <x v="0"/>
    <d v="2025-01-31T00:00:00"/>
    <n v="22.816438356164383"/>
    <x v="1"/>
    <d v="2021-04-13T00:00:00"/>
    <n v="412"/>
  </r>
  <r>
    <n v="120008"/>
    <s v="VOLUNTEER"/>
    <s v="INACTIVE VOLUNTEER"/>
    <s v="N"/>
    <m/>
    <m/>
    <m/>
    <s v="N"/>
    <m/>
    <x v="0"/>
    <d v="2000-08-24T00:00:00"/>
    <s v="LU1"/>
    <x v="1"/>
    <x v="1"/>
    <d v="2017-08-16T00:00:00"/>
    <d v="2019-06-06T00:00:00"/>
    <x v="4"/>
    <d v="2025-01-31T00:00:00"/>
    <n v="24.454794520547946"/>
    <x v="1"/>
    <d v="2019-06-06T00:00:00"/>
    <n v="472"/>
  </r>
  <r>
    <n v="118414"/>
    <s v="VOLUNTEER"/>
    <s v="INACTIVE VOLUNTEER"/>
    <s v="N"/>
    <m/>
    <m/>
    <m/>
    <s v="N"/>
    <m/>
    <x v="0"/>
    <d v="2000-08-02T00:00:00"/>
    <s v="LU3"/>
    <x v="1"/>
    <x v="1"/>
    <d v="2016-08-26T00:00:00"/>
    <d v="2022-03-30T00:00:00"/>
    <x v="0"/>
    <d v="2025-01-31T00:00:00"/>
    <n v="24.515068493150686"/>
    <x v="1"/>
    <d v="2022-03-30T00:00:00"/>
    <n v="1459"/>
  </r>
  <r>
    <n v="167708"/>
    <s v="VOLUNTEER"/>
    <s v="INACTIVE VOLUNTEER"/>
    <s v="N"/>
    <m/>
    <m/>
    <m/>
    <s v="N"/>
    <m/>
    <x v="0"/>
    <m/>
    <s v="SG1"/>
    <x v="0"/>
    <x v="1"/>
    <s v="Not Recorded"/>
    <s v="Not Recorded"/>
    <x v="1"/>
    <d v="2025-01-31T00:00:00"/>
    <n v="125.17260273972603"/>
    <x v="4"/>
    <s v="Not Recorded"/>
    <s v=""/>
  </r>
  <r>
    <n v="108635"/>
    <s v="VOLUNTEER"/>
    <s v="INACTIVE VOLUNTEER"/>
    <s v="N"/>
    <m/>
    <m/>
    <m/>
    <s v="N"/>
    <m/>
    <x v="1"/>
    <d v="1972-05-15T00:00:00"/>
    <s v="AL7"/>
    <x v="0"/>
    <x v="2"/>
    <d v="2014-07-21T00:00:00"/>
    <d v="2017-04-19T00:00:00"/>
    <x v="0"/>
    <d v="2025-01-31T00:00:00"/>
    <n v="52.750684931506846"/>
    <x v="3"/>
    <d v="2017-04-19T00:00:00"/>
    <n v="718"/>
  </r>
  <r>
    <n v="56631"/>
    <s v="VOLUNTEER"/>
    <s v="INACTIVE VOLUNTEER"/>
    <s v="N"/>
    <m/>
    <m/>
    <m/>
    <s v="N"/>
    <m/>
    <x v="0"/>
    <d v="1978-12-27T00:00:00"/>
    <s v="LU4"/>
    <x v="1"/>
    <x v="3"/>
    <d v="2014-11-01T00:00:00"/>
    <d v="2017-04-13T00:00:00"/>
    <x v="0"/>
    <d v="2025-01-31T00:00:00"/>
    <n v="46.128767123287673"/>
    <x v="3"/>
    <d v="2017-04-13T00:00:00"/>
    <n v="639"/>
  </r>
  <r>
    <n v="124396"/>
    <s v="VOLUNTEER"/>
    <s v="ACTIVE VOLUNTEER"/>
    <s v="N"/>
    <m/>
    <m/>
    <m/>
    <s v="N"/>
    <m/>
    <x v="1"/>
    <d v="1959-07-03T00:00:00"/>
    <s v="SG16"/>
    <x v="1"/>
    <x v="3"/>
    <d v="2020-03-16T00:00:00"/>
    <s v=""/>
    <x v="3"/>
    <d v="2025-01-31T00:00:00"/>
    <n v="65.627397260273966"/>
    <x v="4"/>
    <d v="2025-01-31T00:00:00"/>
    <n v="1275"/>
  </r>
  <r>
    <n v="80950"/>
    <s v="VOLUNTEER"/>
    <s v="INACTIVE VOLUNTEER"/>
    <s v="N"/>
    <m/>
    <m/>
    <m/>
    <s v="N"/>
    <m/>
    <x v="0"/>
    <d v="1976-03-13T00:00:00"/>
    <s v="LU3"/>
    <x v="1"/>
    <x v="3"/>
    <d v="2007-11-26T00:00:00"/>
    <d v="2012-11-01T00:00:00"/>
    <x v="1"/>
    <d v="2025-01-31T00:00:00"/>
    <n v="48.920547945205477"/>
    <x v="3"/>
    <d v="2012-11-01T00:00:00"/>
    <n v="1289"/>
  </r>
  <r>
    <n v="121416"/>
    <s v="VOLUNTEER"/>
    <s v="ACTIVE VOLUNTEER"/>
    <s v="N"/>
    <m/>
    <m/>
    <m/>
    <s v="N"/>
    <m/>
    <x v="0"/>
    <d v="1960-02-28T00:00:00"/>
    <s v="SG16"/>
    <x v="1"/>
    <x v="3"/>
    <d v="2017-09-04T00:00:00"/>
    <d v="2024-09-25T00:00:00"/>
    <x v="3"/>
    <d v="2025-01-31T00:00:00"/>
    <n v="64.969863013698628"/>
    <x v="0"/>
    <d v="2024-09-25T00:00:00"/>
    <n v="1843"/>
  </r>
  <r>
    <n v="94230"/>
    <s v="VOLUNTEER"/>
    <s v="INACTIVE VOLUNTEER"/>
    <s v="N"/>
    <m/>
    <m/>
    <m/>
    <s v="N"/>
    <m/>
    <x v="0"/>
    <d v="1932-05-14T00:00:00"/>
    <s v="AL1"/>
    <x v="0"/>
    <x v="2"/>
    <d v="2012-03-17T00:00:00"/>
    <d v="2012-07-27T00:00:00"/>
    <x v="1"/>
    <d v="2025-01-31T00:00:00"/>
    <n v="92.780821917808225"/>
    <x v="4"/>
    <d v="2012-07-27T00:00:00"/>
    <n v="95"/>
  </r>
  <r>
    <n v="158611"/>
    <s v="VOLUNTEER"/>
    <s v="INACTIVE VOLUNTEER"/>
    <s v="N"/>
    <m/>
    <m/>
    <m/>
    <s v="N"/>
    <m/>
    <x v="1"/>
    <d v="2008-02-27T00:00:00"/>
    <s v="HP2"/>
    <x v="3"/>
    <x v="3"/>
    <d v="2022-11-03T00:00:00"/>
    <d v="2023-01-25T00:00:00"/>
    <x v="0"/>
    <d v="2025-01-31T00:00:00"/>
    <n v="16.93972602739726"/>
    <x v="1"/>
    <d v="2023-01-25T00:00:00"/>
    <n v="60"/>
  </r>
  <r>
    <n v="111185"/>
    <s v="VOLUNTEER"/>
    <s v="INACTIVE VOLUNTEER"/>
    <s v="N"/>
    <m/>
    <m/>
    <m/>
    <s v="N"/>
    <m/>
    <x v="0"/>
    <d v="1948-04-14T00:00:00"/>
    <s v="LU2"/>
    <x v="1"/>
    <x v="3"/>
    <d v="2015-04-21T00:00:00"/>
    <d v="2022-04-06T00:00:00"/>
    <x v="3"/>
    <d v="2025-01-31T00:00:00"/>
    <n v="76.852054794520555"/>
    <x v="4"/>
    <d v="2022-04-06T00:00:00"/>
    <n v="1817"/>
  </r>
  <r>
    <n v="122246"/>
    <s v="VOLUNTEER"/>
    <s v="INACTIVE VOLUNTEER"/>
    <s v="N"/>
    <m/>
    <m/>
    <m/>
    <s v="N"/>
    <m/>
    <x v="0"/>
    <d v="1982-06-06T00:00:00"/>
    <s v="SG1"/>
    <x v="0"/>
    <x v="3"/>
    <d v="2017-05-03T00:00:00"/>
    <d v="2017-12-15T00:00:00"/>
    <x v="0"/>
    <d v="2025-01-31T00:00:00"/>
    <n v="42.684931506849317"/>
    <x v="2"/>
    <d v="2017-12-15T00:00:00"/>
    <n v="163"/>
  </r>
  <r>
    <n v="108698"/>
    <s v="VOLUNTEER"/>
    <s v="INACTIVE VOLUNTEER"/>
    <s v="N"/>
    <m/>
    <m/>
    <m/>
    <s v="N"/>
    <m/>
    <x v="0"/>
    <m/>
    <s v="LU3"/>
    <x v="1"/>
    <x v="3"/>
    <d v="2015-08-03T00:00:00"/>
    <d v="2015-08-03T00:00:00"/>
    <x v="1"/>
    <d v="2025-01-31T00:00:00"/>
    <n v="125.17260273972603"/>
    <x v="4"/>
    <d v="2015-08-03T00:00:00"/>
    <n v="1"/>
  </r>
  <r>
    <n v="80951"/>
    <s v="VOLUNTEER"/>
    <s v="INACTIVE VOLUNTEER"/>
    <s v="N"/>
    <m/>
    <m/>
    <m/>
    <s v="Y"/>
    <s v="06/03/2024"/>
    <x v="0"/>
    <d v="1934-09-03T00:00:00"/>
    <s v="MK45"/>
    <x v="1"/>
    <x v="3"/>
    <d v="1999-11-26T00:00:00"/>
    <d v="2017-04-11T00:00:00"/>
    <x v="0"/>
    <d v="2025-01-31T00:00:00"/>
    <n v="90.473972602739721"/>
    <x v="4"/>
    <d v="2017-04-11T00:00:00"/>
    <n v="4533"/>
  </r>
  <r>
    <n v="108435"/>
    <s v="VOLUNTEER"/>
    <s v="INACTIVE VOLUNTEER"/>
    <s v="N"/>
    <m/>
    <m/>
    <m/>
    <s v="N"/>
    <m/>
    <x v="1"/>
    <d v="1997-02-05T00:00:00"/>
    <s v="WD18"/>
    <x v="0"/>
    <x v="2"/>
    <d v="2014-06-24T00:00:00"/>
    <d v="2022-04-13T00:00:00"/>
    <x v="0"/>
    <d v="2025-01-31T00:00:00"/>
    <n v="28.005479452054793"/>
    <x v="5"/>
    <d v="2022-04-13T00:00:00"/>
    <n v="2037"/>
  </r>
  <r>
    <n v="168133"/>
    <s v="VOLUNTEER"/>
    <s v="ACTIVE VOLUNTEER"/>
    <s v="N"/>
    <m/>
    <m/>
    <m/>
    <s v="N"/>
    <m/>
    <x v="0"/>
    <d v="1948-08-03T00:00:00"/>
    <s v="EN3"/>
    <x v="2"/>
    <x v="3"/>
    <d v="2024-06-20T00:00:00"/>
    <s v=""/>
    <x v="0"/>
    <d v="2025-01-31T00:00:00"/>
    <n v="76.547945205479451"/>
    <x v="4"/>
    <d v="2025-01-31T00:00:00"/>
    <n v="162"/>
  </r>
  <r>
    <n v="54952"/>
    <s v="VOLUNTEER"/>
    <s v="INACTIVE VOLUNTEER"/>
    <s v="N"/>
    <m/>
    <m/>
    <m/>
    <s v="N"/>
    <m/>
    <x v="0"/>
    <m/>
    <s v="AL3"/>
    <x v="0"/>
    <x v="2"/>
    <d v="1899-12-31T00:00:00"/>
    <d v="1899-12-31T00:00:00"/>
    <x v="1"/>
    <d v="2025-01-31T00:00:00"/>
    <n v="125.17260273972603"/>
    <x v="4"/>
    <d v="1899-12-31T00:00:00"/>
    <m/>
  </r>
  <r>
    <n v="159245"/>
    <s v="VOLUNTEER"/>
    <s v="INACTIVE VOLUNTEER"/>
    <s v="N"/>
    <m/>
    <m/>
    <m/>
    <s v="N"/>
    <m/>
    <x v="0"/>
    <d v="2009-06-20T00:00:00"/>
    <s v="MK40"/>
    <x v="1"/>
    <x v="3"/>
    <s v="Not Recorded"/>
    <s v="Not Recorded"/>
    <x v="1"/>
    <d v="2025-01-31T00:00:00"/>
    <n v="15.627397260273973"/>
    <x v="6"/>
    <s v="Not Recorded"/>
    <s v=""/>
  </r>
  <r>
    <n v="165459"/>
    <s v="VOLUNTEER"/>
    <s v="ACTIVE VOLUNTEER"/>
    <s v="N"/>
    <m/>
    <m/>
    <m/>
    <s v="N"/>
    <m/>
    <x v="0"/>
    <d v="2009-06-20T00:00:00"/>
    <s v="MK40"/>
    <x v="1"/>
    <x v="3"/>
    <d v="2024-01-20T00:00:00"/>
    <s v=""/>
    <x v="0"/>
    <d v="2025-01-31T00:00:00"/>
    <n v="15.627397260273973"/>
    <x v="6"/>
    <d v="2025-01-31T00:00:00"/>
    <n v="270"/>
  </r>
  <r>
    <n v="152937"/>
    <s v="VOLUNTEER"/>
    <s v="INACTIVE VOLUNTEER"/>
    <s v="N"/>
    <m/>
    <m/>
    <m/>
    <s v="N"/>
    <m/>
    <x v="0"/>
    <d v="2007-05-23T00:00:00"/>
    <s v="AL3"/>
    <x v="0"/>
    <x v="3"/>
    <d v="2022-04-20T00:00:00"/>
    <d v="2022-08-04T00:00:00"/>
    <x v="0"/>
    <d v="2025-01-31T00:00:00"/>
    <n v="17.706849315068492"/>
    <x v="1"/>
    <d v="2022-08-04T00:00:00"/>
    <n v="77"/>
  </r>
  <r>
    <n v="220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23172"/>
    <s v="VOLUNTEER"/>
    <s v="INACTIVE VOLUNTEER"/>
    <s v="N"/>
    <m/>
    <m/>
    <m/>
    <s v="N"/>
    <m/>
    <x v="0"/>
    <d v="1999-10-25T00:00:00"/>
    <s v="EN6"/>
    <x v="0"/>
    <x v="1"/>
    <s v="Not Recorded"/>
    <s v="Not Recorded"/>
    <x v="1"/>
    <d v="2025-01-31T00:00:00"/>
    <n v="25.287671232876711"/>
    <x v="5"/>
    <s v="Not Recorded"/>
    <s v=""/>
  </r>
  <r>
    <n v="160458"/>
    <s v="VOLUNTEER"/>
    <s v="INACTIVE VOLUNTEER"/>
    <s v="N"/>
    <m/>
    <m/>
    <m/>
    <s v="N"/>
    <m/>
    <x v="0"/>
    <d v="1971-04-29T00:00:00"/>
    <s v="LU4"/>
    <x v="1"/>
    <x v="5"/>
    <s v="Not Recorded"/>
    <s v="Not Recorded"/>
    <x v="1"/>
    <d v="2025-01-31T00:00:00"/>
    <n v="53.797260273972604"/>
    <x v="3"/>
    <s v="Not Recorded"/>
    <s v=""/>
  </r>
  <r>
    <n v="162090"/>
    <s v="VOLUNTEER"/>
    <s v="INACTIVE VOLUNTEER"/>
    <s v="N"/>
    <m/>
    <m/>
    <m/>
    <s v="N"/>
    <m/>
    <x v="0"/>
    <d v="2004-03-19T00:00:00"/>
    <s v="LU4"/>
    <x v="1"/>
    <x v="6"/>
    <s v="Not Recorded"/>
    <s v="Not Recorded"/>
    <x v="1"/>
    <d v="2025-01-31T00:00:00"/>
    <n v="20.884931506849316"/>
    <x v="1"/>
    <s v="Not Recorded"/>
    <s v=""/>
  </r>
  <r>
    <n v="161184"/>
    <s v="VOLUNTEER"/>
    <s v="ACTIVE VOLUNTEER"/>
    <s v="N"/>
    <m/>
    <m/>
    <m/>
    <s v="N"/>
    <m/>
    <x v="1"/>
    <d v="2008-09-06T00:00:00"/>
    <s v="MK40"/>
    <x v="1"/>
    <x v="6"/>
    <d v="2023-05-20T00:00:00"/>
    <s v=""/>
    <x v="0"/>
    <d v="2025-01-31T00:00:00"/>
    <n v="16.413698630136988"/>
    <x v="1"/>
    <d v="2025-01-31T00:00:00"/>
    <n v="445"/>
  </r>
  <r>
    <n v="149031"/>
    <s v="VOLUNTEER"/>
    <s v="INACTIVE VOLUNTEER"/>
    <s v="N"/>
    <m/>
    <m/>
    <m/>
    <s v="N"/>
    <m/>
    <x v="1"/>
    <d v="2004-05-29T00:00:00"/>
    <s v="UB6"/>
    <x v="2"/>
    <x v="7"/>
    <s v="Not Recorded"/>
    <s v="Not Recorded"/>
    <x v="1"/>
    <d v="2025-01-31T00:00:00"/>
    <n v="20.69041095890411"/>
    <x v="1"/>
    <s v="Not Recorded"/>
    <s v=""/>
  </r>
  <r>
    <n v="168259"/>
    <s v="VOLUNTEER"/>
    <s v="INACTIVE VOLUNTEER"/>
    <s v="N"/>
    <m/>
    <m/>
    <m/>
    <s v="N"/>
    <m/>
    <x v="0"/>
    <d v="2007-04-29T00:00:00"/>
    <s v="MK3"/>
    <x v="4"/>
    <x v="5"/>
    <s v="Not Recorded"/>
    <s v="Not Recorded"/>
    <x v="1"/>
    <d v="2025-01-31T00:00:00"/>
    <n v="17.772602739726029"/>
    <x v="1"/>
    <s v="Not Recorded"/>
    <s v=""/>
  </r>
  <r>
    <n v="104419"/>
    <s v="VOLUNTEER"/>
    <s v="INACTIVE VOLUNTEER"/>
    <s v="N"/>
    <m/>
    <m/>
    <m/>
    <s v="N"/>
    <m/>
    <x v="0"/>
    <d v="1974-05-15T00:00:00"/>
    <s v="LU1"/>
    <x v="1"/>
    <x v="5"/>
    <d v="2013-10-30T00:00:00"/>
    <d v="2013-10-30T00:00:00"/>
    <x v="1"/>
    <d v="2025-01-31T00:00:00"/>
    <n v="50.750684931506846"/>
    <x v="3"/>
    <d v="2013-10-30T00:00:00"/>
    <n v="1"/>
  </r>
  <r>
    <n v="167630"/>
    <s v="VOLUNTEER"/>
    <s v="ACTIVE VOLUNTEER"/>
    <s v="N"/>
    <m/>
    <m/>
    <m/>
    <s v="N"/>
    <m/>
    <x v="0"/>
    <d v="2007-05-27T00:00:00"/>
    <s v="AL3"/>
    <x v="0"/>
    <x v="4"/>
    <d v="2024-06-04T00:00:00"/>
    <s v=""/>
    <x v="0"/>
    <d v="2025-01-31T00:00:00"/>
    <n v="17.695890410958903"/>
    <x v="1"/>
    <d v="2025-01-31T00:00:00"/>
    <n v="174"/>
  </r>
  <r>
    <n v="145817"/>
    <s v="VOLUNTEER"/>
    <s v="INACTIVE VOLUNTEER"/>
    <s v="N"/>
    <m/>
    <m/>
    <m/>
    <s v="N"/>
    <m/>
    <x v="0"/>
    <d v="1998-05-27T00:00:00"/>
    <s v="LU4"/>
    <x v="1"/>
    <x v="5"/>
    <s v="Not Recorded"/>
    <s v="Not Recorded"/>
    <x v="1"/>
    <d v="2025-01-31T00:00:00"/>
    <n v="26.701369863013699"/>
    <x v="5"/>
    <s v="Not Recorded"/>
    <s v=""/>
  </r>
  <r>
    <n v="67007"/>
    <s v="VOLUNTEER"/>
    <s v="INACTIVE VOLUNTEER"/>
    <s v="N"/>
    <m/>
    <m/>
    <m/>
    <s v="N"/>
    <m/>
    <x v="0"/>
    <d v="1964-08-04T00:00:00"/>
    <s v="LU1"/>
    <x v="1"/>
    <x v="2"/>
    <d v="2009-09-23T00:00:00"/>
    <d v="2012-11-12T00:00:00"/>
    <x v="1"/>
    <d v="2025-01-31T00:00:00"/>
    <n v="60.534246575342465"/>
    <x v="0"/>
    <d v="2012-11-12T00:00:00"/>
    <n v="819"/>
  </r>
  <r>
    <n v="100899"/>
    <s v="VOLUNTEER"/>
    <s v="INACTIVE VOLUNTEER"/>
    <s v="N"/>
    <m/>
    <m/>
    <m/>
    <s v="N"/>
    <m/>
    <x v="0"/>
    <d v="1937-04-13T00:00:00"/>
    <s v="WD25"/>
    <x v="0"/>
    <x v="2"/>
    <d v="2012-08-25T00:00:00"/>
    <d v="2014-06-01T00:00:00"/>
    <x v="1"/>
    <d v="2025-01-31T00:00:00"/>
    <n v="87.863013698630141"/>
    <x v="4"/>
    <d v="2014-06-01T00:00:00"/>
    <n v="460"/>
  </r>
  <r>
    <n v="71425"/>
    <s v="VOLUNTEER"/>
    <s v="INACTIVE VOLUNTEER"/>
    <s v="N"/>
    <m/>
    <m/>
    <m/>
    <s v="N"/>
    <m/>
    <x v="0"/>
    <d v="1943-06-18T00:00:00"/>
    <s v="LU3"/>
    <x v="1"/>
    <x v="2"/>
    <d v="2011-01-15T00:00:00"/>
    <d v="2016-11-30T00:00:00"/>
    <x v="4"/>
    <d v="2025-01-31T00:00:00"/>
    <n v="81.679452054794524"/>
    <x v="4"/>
    <d v="2016-11-30T00:00:00"/>
    <n v="1533"/>
  </r>
  <r>
    <n v="155576"/>
    <s v="VOLUNTEER"/>
    <s v="INACTIVE VOLUNTEER"/>
    <s v="N"/>
    <m/>
    <m/>
    <m/>
    <s v="N"/>
    <m/>
    <x v="0"/>
    <d v="2005-03-23T00:00:00"/>
    <s v="S42"/>
    <x v="3"/>
    <x v="1"/>
    <s v="Not Recorded"/>
    <s v="Not Recorded"/>
    <x v="1"/>
    <d v="2025-01-31T00:00:00"/>
    <n v="19.873972602739727"/>
    <x v="1"/>
    <s v="Not Recorded"/>
    <s v=""/>
  </r>
  <r>
    <n v="134824"/>
    <s v="VOLUNTEER"/>
    <s v="INACTIVE VOLUNTEER"/>
    <s v="N"/>
    <m/>
    <m/>
    <m/>
    <s v="N"/>
    <m/>
    <x v="0"/>
    <d v="1965-05-19T00:00:00"/>
    <s v="AL2"/>
    <x v="0"/>
    <x v="3"/>
    <d v="2019-05-24T00:00:00"/>
    <d v="2020-02-07T00:00:00"/>
    <x v="0"/>
    <d v="2025-01-31T00:00:00"/>
    <n v="59.745205479452054"/>
    <x v="0"/>
    <d v="2020-02-07T00:00:00"/>
    <n v="186"/>
  </r>
  <r>
    <n v="158241"/>
    <s v="VOLUNTEER"/>
    <s v="INACTIVE VOLUNTEER"/>
    <s v="N"/>
    <m/>
    <m/>
    <m/>
    <s v="N"/>
    <m/>
    <x v="1"/>
    <d v="2008-07-10T00:00:00"/>
    <s v="AL5"/>
    <x v="0"/>
    <x v="5"/>
    <d v="2022-10-19T00:00:00"/>
    <d v="2023-03-08T00:00:00"/>
    <x v="0"/>
    <d v="2025-01-31T00:00:00"/>
    <n v="16.572602739726026"/>
    <x v="1"/>
    <d v="2023-03-08T00:00:00"/>
    <n v="101"/>
  </r>
  <r>
    <n v="164641"/>
    <s v="VOLUNTEER"/>
    <s v="ACTIVE VOLUNTEER"/>
    <s v="N"/>
    <m/>
    <m/>
    <m/>
    <s v="N"/>
    <m/>
    <x v="0"/>
    <d v="1989-12-16T00:00:00"/>
    <s v="WD7"/>
    <x v="0"/>
    <x v="3"/>
    <d v="2023-11-01T00:00:00"/>
    <s v=""/>
    <x v="0"/>
    <d v="2025-01-31T00:00:00"/>
    <n v="35.150684931506852"/>
    <x v="2"/>
    <d v="2025-01-31T00:00:00"/>
    <n v="328"/>
  </r>
  <r>
    <n v="155242"/>
    <s v="VOLUNTEER"/>
    <s v="INACTIVE VOLUNTEER"/>
    <s v="N"/>
    <m/>
    <m/>
    <m/>
    <s v="N"/>
    <m/>
    <x v="0"/>
    <d v="2005-12-07T00:00:00"/>
    <s v="7231BG"/>
    <x v="3"/>
    <x v="0"/>
    <d v="2022-04-18T00:00:00"/>
    <d v="2022-04-23T00:00:00"/>
    <x v="0"/>
    <d v="2025-01-31T00:00:00"/>
    <n v="19.164383561643834"/>
    <x v="1"/>
    <d v="2022-04-23T00:00:00"/>
    <n v="5"/>
  </r>
  <r>
    <n v="165654"/>
    <s v="VOLUNTEER"/>
    <s v="ACTIVE VOLUNTEER"/>
    <s v="N"/>
    <m/>
    <m/>
    <m/>
    <s v="N"/>
    <m/>
    <x v="0"/>
    <d v="2010-08-26T00:00:00"/>
    <s v="EN3"/>
    <x v="2"/>
    <x v="5"/>
    <d v="2024-02-19T00:00:00"/>
    <s v=""/>
    <x v="0"/>
    <d v="2025-01-31T00:00:00"/>
    <n v="14.443835616438356"/>
    <x v="6"/>
    <d v="2025-01-31T00:00:00"/>
    <n v="250"/>
  </r>
  <r>
    <n v="81141"/>
    <s v="VOLUNTEER"/>
    <s v="INACTIVE VOLUNTEER"/>
    <s v="N"/>
    <m/>
    <m/>
    <m/>
    <s v="N"/>
    <m/>
    <x v="0"/>
    <d v="1991-07-16T00:00:00"/>
    <s v="LU4"/>
    <x v="1"/>
    <x v="2"/>
    <d v="2012-10-29T00:00:00"/>
    <d v="2012-10-29T00:00:00"/>
    <x v="1"/>
    <d v="2025-01-31T00:00:00"/>
    <n v="33.56986301369863"/>
    <x v="5"/>
    <d v="2012-10-29T00:00:00"/>
    <n v="1"/>
  </r>
  <r>
    <n v="65608"/>
    <s v="VOLUNTEER"/>
    <s v="INACTIVE VOLUNTEER"/>
    <s v="N"/>
    <m/>
    <m/>
    <m/>
    <s v="N"/>
    <m/>
    <x v="1"/>
    <m/>
    <s v="MK14"/>
    <x v="4"/>
    <x v="2"/>
    <d v="1899-12-31T00:00:00"/>
    <d v="1899-12-31T00:00:00"/>
    <x v="1"/>
    <d v="2025-01-31T00:00:00"/>
    <n v="125.17260273972603"/>
    <x v="4"/>
    <d v="1899-12-31T00:00:00"/>
    <m/>
  </r>
  <r>
    <n v="48217"/>
    <s v="VOLUNTEER"/>
    <s v="INACTIVE VOLUNTEER"/>
    <s v="N"/>
    <m/>
    <m/>
    <m/>
    <s v="N"/>
    <m/>
    <x v="0"/>
    <d v="1959-03-12T00:00:00"/>
    <s v="AL2"/>
    <x v="0"/>
    <x v="2"/>
    <d v="1899-12-31T00:00:00"/>
    <d v="1899-12-31T00:00:00"/>
    <x v="1"/>
    <d v="2025-01-31T00:00:00"/>
    <n v="65.936986301369856"/>
    <x v="4"/>
    <d v="1899-12-31T00:00:00"/>
    <m/>
  </r>
  <r>
    <n v="161502"/>
    <s v="VOLUNTEER"/>
    <s v="ACTIVE VOLUNTEER"/>
    <s v="N"/>
    <m/>
    <m/>
    <m/>
    <s v="N"/>
    <m/>
    <x v="0"/>
    <d v="2005-08-03T00:00:00"/>
    <s v="LU2"/>
    <x v="1"/>
    <x v="5"/>
    <d v="2023-06-01T00:00:00"/>
    <s v=""/>
    <x v="0"/>
    <d v="2025-01-31T00:00:00"/>
    <n v="19.509589041095889"/>
    <x v="1"/>
    <d v="2025-01-31T00:00:00"/>
    <n v="437"/>
  </r>
  <r>
    <n v="126925"/>
    <s v="VOLUNTEER"/>
    <s v="INACTIVE VOLUNTEER"/>
    <s v="N"/>
    <m/>
    <m/>
    <m/>
    <s v="N"/>
    <m/>
    <x v="1"/>
    <d v="2004-03-04T00:00:00"/>
    <s v="WD3"/>
    <x v="0"/>
    <x v="2"/>
    <d v="2018-02-24T00:00:00"/>
    <d v="2019-01-23T00:00:00"/>
    <x v="0"/>
    <d v="2025-01-31T00:00:00"/>
    <n v="20.926027397260274"/>
    <x v="1"/>
    <d v="2019-01-23T00:00:00"/>
    <n v="238"/>
  </r>
  <r>
    <n v="150857"/>
    <s v="VOLUNTEER"/>
    <s v="INACTIVE VOLUNTEER"/>
    <s v="N"/>
    <m/>
    <m/>
    <m/>
    <s v="N"/>
    <m/>
    <x v="1"/>
    <d v="2006-03-22T00:00:00"/>
    <s v="WD3"/>
    <x v="0"/>
    <x v="1"/>
    <d v="2021-06-28T00:00:00"/>
    <d v="2021-12-18T00:00:00"/>
    <x v="0"/>
    <d v="2025-01-31T00:00:00"/>
    <n v="18.876712328767123"/>
    <x v="1"/>
    <d v="2021-12-18T00:00:00"/>
    <n v="125"/>
  </r>
  <r>
    <n v="83091"/>
    <s v="VOLUNTEER"/>
    <s v="INACTIVE VOLUNTEER"/>
    <s v="N"/>
    <m/>
    <m/>
    <m/>
    <s v="N"/>
    <m/>
    <x v="0"/>
    <d v="1995-06-07T00:00:00"/>
    <s v="MK42"/>
    <x v="1"/>
    <x v="2"/>
    <d v="2011-10-08T00:00:00"/>
    <d v="2013-12-14T00:00:00"/>
    <x v="1"/>
    <d v="2025-01-31T00:00:00"/>
    <n v="29.673972602739727"/>
    <x v="5"/>
    <d v="2013-12-14T00:00:00"/>
    <n v="570"/>
  </r>
  <r>
    <n v="58564"/>
    <s v="VOLUNTEER"/>
    <s v="ACTIVE VOLUNTEER"/>
    <s v="N"/>
    <m/>
    <m/>
    <m/>
    <s v="N"/>
    <m/>
    <x v="0"/>
    <d v="1962-12-20T00:00:00"/>
    <s v="LU1"/>
    <x v="1"/>
    <x v="2"/>
    <d v="2011-08-15T00:00:00"/>
    <s v=""/>
    <x v="0"/>
    <d v="2025-01-31T00:00:00"/>
    <n v="62.158904109589038"/>
    <x v="0"/>
    <d v="2025-01-31T00:00:00"/>
    <n v="3515"/>
  </r>
  <r>
    <n v="94139"/>
    <s v="VOLUNTEER"/>
    <s v="INACTIVE VOLUNTEER"/>
    <s v="N"/>
    <m/>
    <m/>
    <m/>
    <s v="N"/>
    <m/>
    <x v="0"/>
    <d v="1965-09-01T00:00:00"/>
    <s v="SG5"/>
    <x v="0"/>
    <x v="2"/>
    <d v="2012-03-23T00:00:00"/>
    <d v="1899-12-31T00:00:00"/>
    <x v="1"/>
    <d v="2025-01-31T00:00:00"/>
    <n v="59.457534246575342"/>
    <x v="0"/>
    <d v="1899-12-31T00:00:00"/>
    <m/>
  </r>
  <r>
    <n v="80952"/>
    <s v="VOLUNTEER"/>
    <s v="INACTIVE VOLUNTEER"/>
    <s v="N"/>
    <m/>
    <m/>
    <m/>
    <s v="N"/>
    <m/>
    <x v="0"/>
    <d v="1942-02-02T00:00:00"/>
    <s v="LU2"/>
    <x v="1"/>
    <x v="3"/>
    <d v="2004-04-19T00:00:00"/>
    <d v="2012-08-13T00:00:00"/>
    <x v="1"/>
    <d v="2025-01-31T00:00:00"/>
    <n v="83.052054794520544"/>
    <x v="4"/>
    <d v="2012-08-13T00:00:00"/>
    <n v="2171"/>
  </r>
  <r>
    <n v="104801"/>
    <s v="VOLUNTEER"/>
    <s v="INACTIVE VOLUNTEER"/>
    <s v="N"/>
    <m/>
    <m/>
    <m/>
    <s v="N"/>
    <m/>
    <x v="0"/>
    <d v="1963-07-14T00:00:00"/>
    <s v="WD18"/>
    <x v="0"/>
    <x v="2"/>
    <d v="2013-06-17T00:00:00"/>
    <d v="2013-06-17T00:00:00"/>
    <x v="1"/>
    <d v="2025-01-31T00:00:00"/>
    <n v="61.594520547945208"/>
    <x v="0"/>
    <d v="2013-06-17T00:00:00"/>
    <n v="1"/>
  </r>
  <r>
    <n v="10561"/>
    <s v="VOLUNTEER"/>
    <s v="INACTIVE VOLUNTEER"/>
    <s v="N"/>
    <m/>
    <m/>
    <m/>
    <s v="N"/>
    <m/>
    <x v="0"/>
    <d v="1977-05-05T00:00:00"/>
    <s v="LU2"/>
    <x v="1"/>
    <x v="2"/>
    <d v="1899-12-31T00:00:00"/>
    <d v="1899-12-31T00:00:00"/>
    <x v="1"/>
    <d v="2025-01-31T00:00:00"/>
    <n v="47.775342465753425"/>
    <x v="3"/>
    <d v="1899-12-31T00:00:00"/>
    <m/>
  </r>
  <r>
    <n v="52128"/>
    <s v="VOLUNTEER"/>
    <s v="INACTIVE VOLUNTEER"/>
    <s v="N"/>
    <m/>
    <m/>
    <m/>
    <s v="N"/>
    <m/>
    <x v="0"/>
    <d v="1994-07-29T00:00:00"/>
    <s v="LU3"/>
    <x v="1"/>
    <x v="3"/>
    <d v="2011-11-21T00:00:00"/>
    <d v="2013-11-06T00:00:00"/>
    <x v="1"/>
    <d v="2025-01-31T00:00:00"/>
    <n v="30.531506849315068"/>
    <x v="5"/>
    <d v="2013-11-06T00:00:00"/>
    <n v="513"/>
  </r>
  <r>
    <n v="128968"/>
    <s v="VOLUNTEER"/>
    <s v="ACTIVE VOLUNTEER"/>
    <s v="N"/>
    <m/>
    <m/>
    <m/>
    <s v="N"/>
    <m/>
    <x v="0"/>
    <d v="2000-06-16T00:00:00"/>
    <s v="MK40"/>
    <x v="1"/>
    <x v="4"/>
    <d v="2018-06-18T00:00:00"/>
    <d v="2019-09-01T00:00:00"/>
    <x v="0"/>
    <d v="2025-01-31T00:00:00"/>
    <n v="24.643835616438356"/>
    <x v="1"/>
    <d v="2019-09-01T00:00:00"/>
    <n v="315"/>
  </r>
  <r>
    <n v="115945"/>
    <s v="VOLUNTEER"/>
    <s v="INACTIVE VOLUNTEER"/>
    <s v="N"/>
    <m/>
    <m/>
    <m/>
    <s v="N"/>
    <m/>
    <x v="0"/>
    <d v="1997-07-18T00:00:00"/>
    <s v="LU4"/>
    <x v="1"/>
    <x v="6"/>
    <d v="2016-01-28T00:00:00"/>
    <d v="2017-05-06T00:00:00"/>
    <x v="0"/>
    <d v="2025-01-31T00:00:00"/>
    <n v="27.55890410958904"/>
    <x v="5"/>
    <d v="2017-05-06T00:00:00"/>
    <n v="332"/>
  </r>
  <r>
    <n v="8852"/>
    <s v="VOLUNTEER"/>
    <s v="INACTIVE VOLUNTEER"/>
    <s v="N"/>
    <m/>
    <m/>
    <m/>
    <s v="N"/>
    <m/>
    <x v="2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05726"/>
    <s v="VOLUNTEER"/>
    <s v="INACTIVE VOLUNTEER"/>
    <s v="N"/>
    <m/>
    <m/>
    <m/>
    <s v="N"/>
    <m/>
    <x v="1"/>
    <d v="1999-03-13T00:00:00"/>
    <s v="AL2"/>
    <x v="0"/>
    <x v="2"/>
    <d v="2013-10-05T00:00:00"/>
    <d v="2017-09-20T00:00:00"/>
    <x v="0"/>
    <d v="2025-01-31T00:00:00"/>
    <n v="25.906849315068492"/>
    <x v="5"/>
    <d v="2017-09-20T00:00:00"/>
    <n v="1033"/>
  </r>
  <r>
    <n v="118633"/>
    <s v="VOLUNTEER"/>
    <s v="INACTIVE VOLUNTEER"/>
    <s v="N"/>
    <m/>
    <m/>
    <m/>
    <s v="N"/>
    <m/>
    <x v="1"/>
    <d v="1987-03-10T00:00:00"/>
    <s v="HP2"/>
    <x v="0"/>
    <x v="3"/>
    <d v="2016-09-13T00:00:00"/>
    <d v="2016-10-03T00:00:00"/>
    <x v="0"/>
    <d v="2025-01-31T00:00:00"/>
    <n v="37.923287671232877"/>
    <x v="2"/>
    <d v="2016-10-03T00:00:00"/>
    <n v="15"/>
  </r>
  <r>
    <n v="110352"/>
    <s v="VOLUNTEER"/>
    <s v="ACTIVE VOLUNTEER"/>
    <s v="N"/>
    <m/>
    <m/>
    <m/>
    <s v="N"/>
    <m/>
    <x v="0"/>
    <d v="1947-07-27T00:00:00"/>
    <s v="LU4"/>
    <x v="1"/>
    <x v="3"/>
    <d v="2015-03-10T00:00:00"/>
    <s v=""/>
    <x v="3"/>
    <d v="2025-01-31T00:00:00"/>
    <n v="77.569863013698637"/>
    <x v="4"/>
    <d v="2025-01-31T00:00:00"/>
    <n v="2584"/>
  </r>
  <r>
    <n v="118595"/>
    <s v="VOLUNTEER"/>
    <s v="INACTIVE VOLUNTEER"/>
    <s v="N"/>
    <m/>
    <m/>
    <m/>
    <s v="N"/>
    <m/>
    <x v="0"/>
    <d v="1976-11-20T00:00:00"/>
    <s v="LU5"/>
    <x v="1"/>
    <x v="2"/>
    <d v="2017-04-10T00:00:00"/>
    <d v="2017-04-10T00:00:00"/>
    <x v="2"/>
    <d v="2025-01-31T00:00:00"/>
    <n v="48.230136986301368"/>
    <x v="3"/>
    <d v="2017-04-10T00:00:00"/>
    <n v="1"/>
  </r>
  <r>
    <n v="155574"/>
    <s v="VOLUNTEER"/>
    <s v="ACTIVE VOLUNTEER"/>
    <s v="N"/>
    <m/>
    <m/>
    <m/>
    <s v="N"/>
    <m/>
    <x v="0"/>
    <d v="1967-07-20T00:00:00"/>
    <s v="WD6"/>
    <x v="0"/>
    <x v="3"/>
    <d v="2022-04-27T00:00:00"/>
    <s v=""/>
    <x v="0"/>
    <d v="2025-01-31T00:00:00"/>
    <n v="57.575342465753423"/>
    <x v="0"/>
    <d v="2025-01-31T00:00:00"/>
    <n v="723"/>
  </r>
  <r>
    <n v="168581"/>
    <s v="VOLUNTEER"/>
    <s v="PROSPECTIVE VOLUNTEER"/>
    <s v="N"/>
    <m/>
    <m/>
    <m/>
    <s v="N"/>
    <m/>
    <x v="0"/>
    <d v="2008-03-28T00:00:00"/>
    <s v="LU1"/>
    <x v="1"/>
    <x v="5"/>
    <s v="Not Recorded"/>
    <s v="Not Recorded"/>
    <x v="1"/>
    <d v="2025-01-31T00:00:00"/>
    <n v="16.857534246575341"/>
    <x v="1"/>
    <s v="Not Recorded"/>
    <s v=""/>
  </r>
  <r>
    <n v="2665"/>
    <s v="VOLUNTEER"/>
    <s v="INACTIVE VOLUNTEER"/>
    <s v="N"/>
    <m/>
    <m/>
    <m/>
    <s v="N"/>
    <m/>
    <x v="2"/>
    <d v="1949-10-08T00:00:00"/>
    <s v="LU5"/>
    <x v="1"/>
    <x v="2"/>
    <d v="1899-12-31T00:00:00"/>
    <d v="1899-12-31T00:00:00"/>
    <x v="1"/>
    <d v="2025-01-31T00:00:00"/>
    <n v="75.367123287671234"/>
    <x v="4"/>
    <d v="1899-12-31T00:00:00"/>
    <m/>
  </r>
  <r>
    <n v="69826"/>
    <s v="VOLUNTEER"/>
    <s v="INACTIVE VOLUNTEER"/>
    <s v="N"/>
    <m/>
    <m/>
    <m/>
    <s v="N"/>
    <m/>
    <x v="0"/>
    <d v="1952-04-30T00:00:00"/>
    <s v="LU2"/>
    <x v="1"/>
    <x v="3"/>
    <d v="2010-02-24T00:00:00"/>
    <d v="2013-02-15T00:00:00"/>
    <x v="1"/>
    <d v="2025-01-31T00:00:00"/>
    <n v="72.805479452054797"/>
    <x v="4"/>
    <d v="2013-02-15T00:00:00"/>
    <n v="778"/>
  </r>
  <r>
    <n v="119309"/>
    <s v="VOLUNTEER"/>
    <s v="INACTIVE VOLUNTEER"/>
    <s v="N"/>
    <m/>
    <m/>
    <m/>
    <s v="N"/>
    <m/>
    <x v="0"/>
    <d v="1969-06-16T00:00:00"/>
    <s v="MK45"/>
    <x v="1"/>
    <x v="3"/>
    <d v="2017-06-07T00:00:00"/>
    <d v="2023-03-09T00:00:00"/>
    <x v="3"/>
    <d v="2025-01-31T00:00:00"/>
    <n v="55.665753424657531"/>
    <x v="0"/>
    <d v="2023-03-09T00:00:00"/>
    <n v="1502"/>
  </r>
  <r>
    <n v="112035"/>
    <s v="VOLUNTEER"/>
    <s v="INACTIVE VOLUNTEER"/>
    <s v="N"/>
    <m/>
    <m/>
    <m/>
    <s v="N"/>
    <m/>
    <x v="0"/>
    <d v="2000-12-01T00:00:00"/>
    <s v="LU2"/>
    <x v="1"/>
    <x v="5"/>
    <d v="2015-05-23T00:00:00"/>
    <d v="2015-09-25T00:00:00"/>
    <x v="0"/>
    <d v="2025-01-31T00:00:00"/>
    <n v="24.183561643835617"/>
    <x v="1"/>
    <d v="2015-09-25T00:00:00"/>
    <n v="90"/>
  </r>
  <r>
    <n v="14092"/>
    <s v="VOLUNTEER"/>
    <s v="INACTIVE VOLUNTEER"/>
    <s v="N"/>
    <m/>
    <m/>
    <m/>
    <s v="N"/>
    <m/>
    <x v="1"/>
    <m/>
    <s v="NN14"/>
    <x v="3"/>
    <x v="2"/>
    <d v="1899-12-31T00:00:00"/>
    <d v="1899-12-31T00:00:00"/>
    <x v="1"/>
    <d v="2025-01-31T00:00:00"/>
    <n v="125.17260273972603"/>
    <x v="4"/>
    <d v="1899-12-31T00:00:00"/>
    <m/>
  </r>
  <r>
    <n v="79223"/>
    <s v="VOLUNTEER"/>
    <s v="INACTIVE VOLUNTEER"/>
    <s v="N"/>
    <m/>
    <m/>
    <m/>
    <s v="N"/>
    <m/>
    <x v="0"/>
    <d v="1988-11-20T00:00:00"/>
    <s v="LU2"/>
    <x v="1"/>
    <x v="3"/>
    <d v="2011-04-12T00:00:00"/>
    <d v="1899-12-31T00:00:00"/>
    <x v="1"/>
    <d v="2025-01-31T00:00:00"/>
    <n v="36.221917808219175"/>
    <x v="2"/>
    <d v="1899-12-31T00:00:00"/>
    <m/>
  </r>
  <r>
    <n v="151657"/>
    <s v="VOLUNTEER"/>
    <s v="ACTIVE VOLUNTEER"/>
    <s v="N"/>
    <m/>
    <m/>
    <m/>
    <s v="N"/>
    <m/>
    <x v="0"/>
    <d v="1985-02-14T00:00:00"/>
    <s v="MK45"/>
    <x v="1"/>
    <x v="3"/>
    <s v="Not Recorded"/>
    <s v="Not Recorded"/>
    <x v="2"/>
    <d v="2025-01-31T00:00:00"/>
    <n v="39.989041095890414"/>
    <x v="2"/>
    <s v="Not Recorded"/>
    <s v=""/>
  </r>
  <r>
    <n v="154214"/>
    <s v="VOLUNTEER"/>
    <s v="ACTIVE VOLUNTEER"/>
    <s v="N"/>
    <m/>
    <m/>
    <m/>
    <s v="N"/>
    <m/>
    <x v="1"/>
    <d v="2009-03-20T00:00:00"/>
    <s v="HA7"/>
    <x v="2"/>
    <x v="6"/>
    <d v="2022-02-12T00:00:00"/>
    <s v=""/>
    <x v="0"/>
    <d v="2025-01-31T00:00:00"/>
    <n v="15.87945205479452"/>
    <x v="6"/>
    <d v="2025-01-31T00:00:00"/>
    <n v="775"/>
  </r>
  <r>
    <n v="168524"/>
    <s v="VOLUNTEER"/>
    <s v="PROSPECTIVE VOLUNTEER"/>
    <s v="N"/>
    <m/>
    <m/>
    <m/>
    <s v="N"/>
    <m/>
    <x v="1"/>
    <d v="2010-11-11T00:00:00"/>
    <s v="WD3"/>
    <x v="0"/>
    <x v="6"/>
    <s v="Not Recorded"/>
    <s v="Not Recorded"/>
    <x v="1"/>
    <d v="2025-01-31T00:00:00"/>
    <n v="14.232876712328768"/>
    <x v="6"/>
    <s v="Not Recorded"/>
    <s v=""/>
  </r>
  <r>
    <n v="162742"/>
    <s v="VOLUNTEER"/>
    <s v="INACTIVE VOLUNTEER"/>
    <s v="N"/>
    <m/>
    <m/>
    <m/>
    <s v="N"/>
    <m/>
    <x v="0"/>
    <d v="2006-09-25T00:00:00"/>
    <s v="LU6"/>
    <x v="4"/>
    <x v="3"/>
    <s v="Not Recorded"/>
    <s v="Not Recorded"/>
    <x v="1"/>
    <d v="2025-01-31T00:00:00"/>
    <n v="18.364383561643837"/>
    <x v="1"/>
    <s v="Not Recorded"/>
    <s v=""/>
  </r>
  <r>
    <n v="162437"/>
    <s v="VOLUNTEER"/>
    <s v="INACTIVE VOLUNTEER"/>
    <s v="N"/>
    <m/>
    <m/>
    <m/>
    <s v="N"/>
    <m/>
    <x v="0"/>
    <d v="2006-08-10T00:00:00"/>
    <s v="LU1"/>
    <x v="1"/>
    <x v="5"/>
    <d v="2023-08-09T00:00:00"/>
    <d v="2024-04-13T00:00:00"/>
    <x v="0"/>
    <d v="2025-01-31T00:00:00"/>
    <n v="18.490410958904111"/>
    <x v="1"/>
    <d v="2024-04-13T00:00:00"/>
    <n v="178"/>
  </r>
  <r>
    <n v="131671"/>
    <s v="VOLUNTEER"/>
    <s v="INACTIVE VOLUNTEER"/>
    <s v="N"/>
    <m/>
    <m/>
    <m/>
    <s v="N"/>
    <m/>
    <x v="1"/>
    <d v="2002-05-04T00:00:00"/>
    <s v="CB23"/>
    <x v="2"/>
    <x v="5"/>
    <d v="2018-12-15T00:00:00"/>
    <d v="2019-07-23T00:00:00"/>
    <x v="0"/>
    <d v="2025-01-31T00:00:00"/>
    <n v="22.761643835616439"/>
    <x v="1"/>
    <d v="2019-07-23T00:00:00"/>
    <n v="157"/>
  </r>
  <r>
    <n v="119151"/>
    <s v="VOLUNTEER"/>
    <s v="INACTIVE VOLUNTEER"/>
    <s v="N"/>
    <m/>
    <m/>
    <m/>
    <s v="N"/>
    <m/>
    <x v="0"/>
    <m/>
    <s v="WD19"/>
    <x v="0"/>
    <x v="2"/>
    <d v="2016-10-31T00:00:00"/>
    <d v="2016-10-31T00:00:00"/>
    <x v="1"/>
    <d v="2025-01-31T00:00:00"/>
    <n v="125.17260273972603"/>
    <x v="4"/>
    <d v="2016-10-31T00:00:00"/>
    <n v="1"/>
  </r>
  <r>
    <n v="159934"/>
    <s v="VOLUNTEER"/>
    <s v="INACTIVE VOLUNTEER"/>
    <s v="N"/>
    <m/>
    <m/>
    <m/>
    <s v="N"/>
    <m/>
    <x v="1"/>
    <d v="1976-06-04T00:00:00"/>
    <s v="LU4"/>
    <x v="1"/>
    <x v="5"/>
    <d v="2023-03-30T00:00:00"/>
    <d v="2023-05-03T00:00:00"/>
    <x v="0"/>
    <d v="2025-01-31T00:00:00"/>
    <n v="48.69315068493151"/>
    <x v="3"/>
    <d v="2023-05-03T00:00:00"/>
    <n v="25"/>
  </r>
  <r>
    <n v="110568"/>
    <s v="VOLUNTEER"/>
    <s v="INACTIVE VOLUNTEER"/>
    <s v="N"/>
    <m/>
    <m/>
    <m/>
    <s v="N"/>
    <m/>
    <x v="0"/>
    <d v="1997-03-27T00:00:00"/>
    <s v="LU3"/>
    <x v="1"/>
    <x v="3"/>
    <d v="2014-06-28T00:00:00"/>
    <d v="2015-04-30T00:00:00"/>
    <x v="0"/>
    <d v="2025-01-31T00:00:00"/>
    <n v="27.86849315068493"/>
    <x v="5"/>
    <d v="2015-04-30T00:00:00"/>
    <n v="219"/>
  </r>
  <r>
    <n v="147027"/>
    <s v="VOLUNTEER"/>
    <s v="ACTIVE VOLUNTEER"/>
    <s v="N"/>
    <m/>
    <m/>
    <m/>
    <s v="N"/>
    <m/>
    <x v="1"/>
    <d v="1962-04-04T00:00:00"/>
    <s v="AL5"/>
    <x v="0"/>
    <x v="3"/>
    <d v="2021-06-08T00:00:00"/>
    <s v=""/>
    <x v="3"/>
    <d v="2025-01-31T00:00:00"/>
    <n v="62.871232876712327"/>
    <x v="0"/>
    <d v="2025-01-31T00:00:00"/>
    <n v="954"/>
  </r>
  <r>
    <n v="167077"/>
    <s v="VOLUNTEER"/>
    <s v="ACTIVE VOLUNTEER"/>
    <s v="N"/>
    <m/>
    <m/>
    <m/>
    <s v="N"/>
    <m/>
    <x v="0"/>
    <d v="1984-10-25T00:00:00"/>
    <s v="LU3"/>
    <x v="1"/>
    <x v="5"/>
    <d v="2024-04-18T00:00:00"/>
    <s v=""/>
    <x v="0"/>
    <d v="2025-01-31T00:00:00"/>
    <n v="40.295890410958904"/>
    <x v="2"/>
    <d v="2025-01-31T00:00:00"/>
    <n v="207"/>
  </r>
  <r>
    <n v="103095"/>
    <s v="VOLUNTEER"/>
    <s v="INACTIVE VOLUNTEER"/>
    <s v="N"/>
    <m/>
    <m/>
    <m/>
    <s v="N"/>
    <m/>
    <x v="1"/>
    <d v="1961-05-15T00:00:00"/>
    <s v="LU3"/>
    <x v="1"/>
    <x v="5"/>
    <d v="2013-10-30T00:00:00"/>
    <d v="2013-10-30T00:00:00"/>
    <x v="1"/>
    <d v="2025-01-31T00:00:00"/>
    <n v="63.758904109589039"/>
    <x v="0"/>
    <d v="2013-10-30T00:00:00"/>
    <n v="1"/>
  </r>
  <r>
    <n v="106152"/>
    <s v="VOLUNTEER"/>
    <s v="INACTIVE VOLUNTEER"/>
    <s v="N"/>
    <m/>
    <m/>
    <m/>
    <s v="N"/>
    <m/>
    <x v="0"/>
    <m/>
    <s v="AL5"/>
    <x v="0"/>
    <x v="2"/>
    <d v="2015-02-09T00:00:00"/>
    <d v="2015-02-09T00:00:00"/>
    <x v="1"/>
    <d v="2025-01-31T00:00:00"/>
    <n v="125.17260273972603"/>
    <x v="4"/>
    <d v="2015-02-09T00:00:00"/>
    <n v="1"/>
  </r>
  <r>
    <n v="128182"/>
    <s v="VOLUNTEER"/>
    <s v="INACTIVE VOLUNTEER"/>
    <s v="N"/>
    <m/>
    <m/>
    <m/>
    <s v="N"/>
    <m/>
    <x v="1"/>
    <m/>
    <s v="EN10"/>
    <x v="0"/>
    <x v="3"/>
    <s v="Not Recorded"/>
    <s v="Not Recorded"/>
    <x v="1"/>
    <d v="2025-01-31T00:00:00"/>
    <n v="125.17260273972603"/>
    <x v="4"/>
    <s v="Not Recorded"/>
    <s v=""/>
  </r>
  <r>
    <n v="157163"/>
    <s v="VOLUNTEER"/>
    <s v="ACTIVE VOLUNTEER"/>
    <s v="N"/>
    <m/>
    <m/>
    <m/>
    <s v="N"/>
    <m/>
    <x v="0"/>
    <d v="2006-02-09T00:00:00"/>
    <s v="EN8"/>
    <x v="0"/>
    <x v="5"/>
    <d v="2022-08-24T00:00:00"/>
    <s v=""/>
    <x v="0"/>
    <d v="2025-01-31T00:00:00"/>
    <n v="18.989041095890411"/>
    <x v="1"/>
    <d v="2025-01-31T00:00:00"/>
    <n v="638"/>
  </r>
  <r>
    <n v="148067"/>
    <s v="VOLUNTEER"/>
    <s v="INACTIVE VOLUNTEER"/>
    <s v="N"/>
    <m/>
    <m/>
    <m/>
    <s v="N"/>
    <m/>
    <x v="0"/>
    <d v="2003-10-05T00:00:00"/>
    <s v="MK11"/>
    <x v="4"/>
    <x v="5"/>
    <s v="Not Recorded"/>
    <s v="Not Recorded"/>
    <x v="1"/>
    <d v="2025-01-31T00:00:00"/>
    <n v="21.339726027397262"/>
    <x v="1"/>
    <s v="Not Recorded"/>
    <s v=""/>
  </r>
  <r>
    <n v="80137"/>
    <s v="VOLUNTEER"/>
    <s v="INACTIVE VOLUNTEER"/>
    <s v="N"/>
    <m/>
    <m/>
    <m/>
    <s v="N"/>
    <m/>
    <x v="1"/>
    <m/>
    <s v="LU2"/>
    <x v="1"/>
    <x v="2"/>
    <d v="2011-09-10T00:00:00"/>
    <d v="2011-09-10T00:00:00"/>
    <x v="1"/>
    <d v="2025-01-31T00:00:00"/>
    <n v="125.17260273972603"/>
    <x v="4"/>
    <d v="2011-09-10T00:00:00"/>
    <n v="0"/>
  </r>
  <r>
    <n v="156611"/>
    <s v="VOLUNTEER"/>
    <s v="INACTIVE VOLUNTEER"/>
    <s v="N"/>
    <m/>
    <m/>
    <m/>
    <s v="N"/>
    <m/>
    <x v="0"/>
    <d v="2001-04-02T00:00:00"/>
    <s v="LU4"/>
    <x v="1"/>
    <x v="3"/>
    <s v="Not Recorded"/>
    <s v="Not Recorded"/>
    <x v="1"/>
    <d v="2025-01-31T00:00:00"/>
    <n v="23.849315068493151"/>
    <x v="1"/>
    <s v="Not Recorded"/>
    <s v=""/>
  </r>
  <r>
    <n v="151569"/>
    <s v="VOLUNTEER"/>
    <s v="INACTIVE VOLUNTEER"/>
    <s v="N"/>
    <m/>
    <m/>
    <m/>
    <s v="N"/>
    <m/>
    <x v="0"/>
    <d v="1960-07-09T00:00:00"/>
    <s v="HP3"/>
    <x v="0"/>
    <x v="2"/>
    <d v="2021-07-01T00:00:00"/>
    <d v="2021-12-01T00:00:00"/>
    <x v="0"/>
    <d v="2025-01-31T00:00:00"/>
    <n v="64.608219178082194"/>
    <x v="0"/>
    <d v="2021-12-01T00:00:00"/>
    <n v="110"/>
  </r>
  <r>
    <n v="46384"/>
    <s v="VOLUNTEER"/>
    <s v="ACTIVE VOLUNTEER"/>
    <s v="N"/>
    <m/>
    <m/>
    <m/>
    <s v="N"/>
    <m/>
    <x v="0"/>
    <d v="1984-03-24T00:00:00"/>
    <s v="LU2"/>
    <x v="1"/>
    <x v="2"/>
    <d v="2007-04-02T00:00:00"/>
    <s v=""/>
    <x v="2"/>
    <d v="2025-01-31T00:00:00"/>
    <n v="40.884931506849313"/>
    <x v="2"/>
    <d v="2025-01-31T00:00:00"/>
    <n v="4655"/>
  </r>
  <r>
    <n v="161310"/>
    <s v="VOLUNTEER"/>
    <s v="ACTIVE VOLUNTEER"/>
    <s v="N"/>
    <m/>
    <m/>
    <m/>
    <s v="N"/>
    <m/>
    <x v="0"/>
    <d v="2009-07-03T00:00:00"/>
    <s v="AL7"/>
    <x v="0"/>
    <x v="3"/>
    <d v="2023-05-23T00:00:00"/>
    <s v=""/>
    <x v="0"/>
    <d v="2025-01-31T00:00:00"/>
    <n v="15.591780821917808"/>
    <x v="6"/>
    <d v="2025-01-31T00:00:00"/>
    <n v="444"/>
  </r>
  <r>
    <n v="161474"/>
    <s v="VOLUNTEER"/>
    <s v="ACTIVE VOLUNTEER"/>
    <s v="N"/>
    <m/>
    <m/>
    <m/>
    <s v="N"/>
    <m/>
    <x v="0"/>
    <d v="2009-07-03T00:00:00"/>
    <s v="AL7"/>
    <x v="0"/>
    <x v="3"/>
    <d v="2023-05-23T00:00:00"/>
    <s v=""/>
    <x v="0"/>
    <d v="2025-01-31T00:00:00"/>
    <n v="15.591780821917808"/>
    <x v="6"/>
    <d v="2025-01-31T00:00:00"/>
    <n v="444"/>
  </r>
  <r>
    <n v="134165"/>
    <s v="VOLUNTEER"/>
    <s v="INACTIVE VOLUNTEER"/>
    <s v="N"/>
    <m/>
    <m/>
    <m/>
    <s v="N"/>
    <m/>
    <x v="0"/>
    <d v="2004-08-31T00:00:00"/>
    <s v="LU3"/>
    <x v="1"/>
    <x v="2"/>
    <d v="2019-02-23T00:00:00"/>
    <d v="2019-08-10T00:00:00"/>
    <x v="0"/>
    <d v="2025-01-31T00:00:00"/>
    <n v="20.432876712328767"/>
    <x v="1"/>
    <d v="2019-08-10T00:00:00"/>
    <n v="120"/>
  </r>
  <r>
    <n v="115105"/>
    <s v="VOLUNTEER"/>
    <s v="INACTIVE VOLUNTEER"/>
    <s v="N"/>
    <m/>
    <m/>
    <m/>
    <s v="N"/>
    <m/>
    <x v="0"/>
    <d v="2001-03-07T00:00:00"/>
    <s v="LU3"/>
    <x v="1"/>
    <x v="5"/>
    <d v="2015-10-31T00:00:00"/>
    <d v="2017-06-15T00:00:00"/>
    <x v="0"/>
    <d v="2025-01-31T00:00:00"/>
    <n v="23.920547945205481"/>
    <x v="1"/>
    <d v="2017-06-15T00:00:00"/>
    <n v="424"/>
  </r>
  <r>
    <n v="111053"/>
    <s v="VOLUNTEER"/>
    <s v="INACTIVE VOLUNTEER"/>
    <s v="N"/>
    <m/>
    <m/>
    <m/>
    <s v="Y"/>
    <s v="27/07/2023"/>
    <x v="0"/>
    <d v="1948-02-12T00:00:00"/>
    <s v="LU2"/>
    <x v="1"/>
    <x v="7"/>
    <d v="2015-06-29T00:00:00"/>
    <s v=""/>
    <x v="4"/>
    <d v="2025-01-31T00:00:00"/>
    <n v="77.021917808219172"/>
    <x v="4"/>
    <d v="2025-01-31T00:00:00"/>
    <n v="2505"/>
  </r>
  <r>
    <n v="35610"/>
    <s v="VOLUNTEER"/>
    <s v="ACTIVE VOLUNTEER"/>
    <s v="N"/>
    <m/>
    <m/>
    <m/>
    <s v="N"/>
    <m/>
    <x v="0"/>
    <d v="1951-02-09T00:00:00"/>
    <s v="MK45"/>
    <x v="1"/>
    <x v="3"/>
    <s v="Not Recorded"/>
    <s v="Not Recorded"/>
    <x v="3"/>
    <d v="2025-01-31T00:00:00"/>
    <n v="74.027397260273972"/>
    <x v="4"/>
    <s v="Not Recorded"/>
    <s v=""/>
  </r>
  <r>
    <n v="112086"/>
    <s v="VOLUNTEER"/>
    <s v="INACTIVE VOLUNTEER"/>
    <s v="N"/>
    <m/>
    <m/>
    <m/>
    <s v="N"/>
    <m/>
    <x v="0"/>
    <d v="2001-03-15T00:00:00"/>
    <s v="LU3"/>
    <x v="1"/>
    <x v="2"/>
    <d v="2015-05-30T00:00:00"/>
    <d v="2022-04-06T00:00:00"/>
    <x v="0"/>
    <d v="2025-01-31T00:00:00"/>
    <n v="23.898630136986302"/>
    <x v="1"/>
    <d v="2022-04-06T00:00:00"/>
    <n v="1788"/>
  </r>
  <r>
    <n v="124223"/>
    <s v="VOLUNTEER"/>
    <s v="INACTIVE VOLUNTEER"/>
    <s v="N"/>
    <m/>
    <m/>
    <m/>
    <s v="N"/>
    <m/>
    <x v="0"/>
    <d v="2000-11-14T00:00:00"/>
    <s v="LU2"/>
    <x v="1"/>
    <x v="2"/>
    <s v="Not Recorded"/>
    <s v="Not Recorded"/>
    <x v="1"/>
    <d v="2025-01-31T00:00:00"/>
    <n v="24.230136986301371"/>
    <x v="1"/>
    <s v="Not Recorded"/>
    <s v=""/>
  </r>
  <r>
    <n v="82999"/>
    <s v="VOLUNTEER"/>
    <s v="INACTIVE VOLUNTEER"/>
    <s v="N"/>
    <m/>
    <m/>
    <m/>
    <s v="N"/>
    <m/>
    <x v="0"/>
    <d v="1974-11-30T00:00:00"/>
    <s v="SG2"/>
    <x v="0"/>
    <x v="2"/>
    <d v="2011-10-27T00:00:00"/>
    <d v="2011-12-31T00:00:00"/>
    <x v="1"/>
    <d v="2025-01-31T00:00:00"/>
    <n v="50.205479452054796"/>
    <x v="3"/>
    <d v="2011-12-31T00:00:00"/>
    <n v="47"/>
  </r>
  <r>
    <n v="168056"/>
    <s v="VOLUNTEER"/>
    <s v="INACTIVE VOLUNTEER"/>
    <s v="N"/>
    <m/>
    <m/>
    <m/>
    <s v="N"/>
    <m/>
    <x v="0"/>
    <d v="1989-08-28T00:00:00"/>
    <s v="LU1"/>
    <x v="1"/>
    <x v="5"/>
    <s v="Not Recorded"/>
    <s v="Not Recorded"/>
    <x v="1"/>
    <d v="2025-01-31T00:00:00"/>
    <n v="35.452054794520549"/>
    <x v="2"/>
    <s v="Not Recorded"/>
    <s v=""/>
  </r>
  <r>
    <n v="161092"/>
    <s v="VOLUNTEER"/>
    <s v="INACTIVE VOLUNTEER"/>
    <s v="N"/>
    <m/>
    <m/>
    <m/>
    <s v="N"/>
    <m/>
    <x v="0"/>
    <d v="1987-01-11T00:00:00"/>
    <s v="LU1"/>
    <x v="1"/>
    <x v="5"/>
    <s v="Not Recorded"/>
    <s v="Not Recorded"/>
    <x v="1"/>
    <d v="2025-01-31T00:00:00"/>
    <n v="38.082191780821915"/>
    <x v="2"/>
    <s v="Not Recorded"/>
    <s v=""/>
  </r>
  <r>
    <n v="167301"/>
    <s v="VOLUNTEER"/>
    <s v="INACTIVE VOLUNTEER"/>
    <s v="N"/>
    <m/>
    <m/>
    <m/>
    <s v="N"/>
    <m/>
    <x v="0"/>
    <d v="1994-07-23T00:00:00"/>
    <s v="HP1"/>
    <x v="0"/>
    <x v="5"/>
    <s v="Not Recorded"/>
    <s v="Not Recorded"/>
    <x v="1"/>
    <d v="2025-01-31T00:00:00"/>
    <n v="30.547945205479451"/>
    <x v="5"/>
    <s v="Not Recorded"/>
    <s v=""/>
  </r>
  <r>
    <n v="126813"/>
    <s v="VOLUNTEER"/>
    <s v="INACTIVE VOLUNTEER"/>
    <s v="N"/>
    <m/>
    <m/>
    <m/>
    <s v="N"/>
    <m/>
    <x v="1"/>
    <d v="1975-11-24T00:00:00"/>
    <s v="AL10"/>
    <x v="0"/>
    <x v="5"/>
    <s v="Not Recorded"/>
    <s v="Not Recorded"/>
    <x v="1"/>
    <d v="2025-01-31T00:00:00"/>
    <n v="49.221917808219175"/>
    <x v="3"/>
    <s v="Not Recorded"/>
    <s v=""/>
  </r>
  <r>
    <n v="102701"/>
    <s v="VOLUNTEER"/>
    <s v="INACTIVE VOLUNTEER"/>
    <s v="N"/>
    <m/>
    <m/>
    <m/>
    <s v="N"/>
    <m/>
    <x v="0"/>
    <d v="1996-06-18T00:00:00"/>
    <s v="HP2"/>
    <x v="0"/>
    <x v="2"/>
    <d v="2012-12-07T00:00:00"/>
    <d v="2013-08-15T00:00:00"/>
    <x v="1"/>
    <d v="2025-01-31T00:00:00"/>
    <n v="28.641095890410959"/>
    <x v="5"/>
    <d v="2013-08-15T00:00:00"/>
    <n v="180"/>
  </r>
  <r>
    <n v="102780"/>
    <s v="VOLUNTEER"/>
    <s v="INACTIVE VOLUNTEER"/>
    <s v="N"/>
    <m/>
    <m/>
    <m/>
    <s v="N"/>
    <m/>
    <x v="1"/>
    <d v="1985-11-14T00:00:00"/>
    <s v="LU4"/>
    <x v="1"/>
    <x v="3"/>
    <d v="2013-10-30T00:00:00"/>
    <d v="2013-10-30T00:00:00"/>
    <x v="1"/>
    <d v="2025-01-31T00:00:00"/>
    <n v="39.241095890410961"/>
    <x v="2"/>
    <d v="2013-10-30T00:00:00"/>
    <n v="1"/>
  </r>
  <r>
    <n v="166848"/>
    <s v="VOLUNTEER"/>
    <s v="INACTIVE VOLUNTEER"/>
    <s v="N"/>
    <m/>
    <m/>
    <m/>
    <s v="N"/>
    <m/>
    <x v="1"/>
    <d v="1992-11-11T00:00:00"/>
    <s v="MK40"/>
    <x v="1"/>
    <x v="3"/>
    <s v="Not Recorded"/>
    <s v="Not Recorded"/>
    <x v="1"/>
    <d v="2025-01-31T00:00:00"/>
    <n v="32.243835616438353"/>
    <x v="5"/>
    <s v="Not Recorded"/>
    <s v=""/>
  </r>
  <r>
    <n v="156724"/>
    <s v="VOLUNTEER"/>
    <s v="INACTIVE VOLUNTEER"/>
    <s v="N"/>
    <m/>
    <m/>
    <m/>
    <s v="N"/>
    <m/>
    <x v="1"/>
    <d v="2004-12-07T00:00:00"/>
    <s v="LU4"/>
    <x v="1"/>
    <x v="5"/>
    <d v="2022-07-27T00:00:00"/>
    <d v="2022-07-27T00:00:00"/>
    <x v="0"/>
    <d v="2025-01-31T00:00:00"/>
    <n v="20.164383561643834"/>
    <x v="1"/>
    <d v="2022-07-27T00:00:00"/>
    <n v="1"/>
  </r>
  <r>
    <n v="151470"/>
    <s v="VOLUNTEER"/>
    <s v="INACTIVE VOLUNTEER"/>
    <s v="N"/>
    <m/>
    <m/>
    <m/>
    <s v="N"/>
    <m/>
    <x v="0"/>
    <d v="1956-05-23T00:00:00"/>
    <s v="MK42"/>
    <x v="1"/>
    <x v="3"/>
    <d v="2021-05-29T00:00:00"/>
    <d v="2022-12-22T00:00:00"/>
    <x v="0"/>
    <d v="2025-01-31T00:00:00"/>
    <n v="68.739726027397253"/>
    <x v="4"/>
    <d v="2022-12-22T00:00:00"/>
    <n v="409"/>
  </r>
  <r>
    <n v="102944"/>
    <s v="VOLUNTEER"/>
    <s v="INACTIVE VOLUNTEER"/>
    <s v="N"/>
    <m/>
    <m/>
    <m/>
    <s v="N"/>
    <m/>
    <x v="0"/>
    <d v="1994-10-24T00:00:00"/>
    <s v="LU3"/>
    <x v="1"/>
    <x v="3"/>
    <d v="2013-12-20T00:00:00"/>
    <d v="2013-12-20T00:00:00"/>
    <x v="1"/>
    <d v="2025-01-31T00:00:00"/>
    <n v="30.293150684931508"/>
    <x v="5"/>
    <d v="2013-12-20T00:00:00"/>
    <n v="1"/>
  </r>
  <r>
    <n v="80954"/>
    <s v="VOLUNTEER"/>
    <s v="INACTIVE VOLUNTEER"/>
    <s v="N"/>
    <m/>
    <m/>
    <m/>
    <s v="N"/>
    <m/>
    <x v="0"/>
    <d v="1964-02-29T00:00:00"/>
    <s v="EN11"/>
    <x v="0"/>
    <x v="3"/>
    <d v="2008-11-21T00:00:00"/>
    <d v="2015-01-01T00:00:00"/>
    <x v="1"/>
    <d v="2025-01-31T00:00:00"/>
    <n v="60.964383561643835"/>
    <x v="0"/>
    <d v="2015-01-01T00:00:00"/>
    <n v="1595"/>
  </r>
  <r>
    <n v="77731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46747"/>
    <s v="VOLUNTEER"/>
    <s v="INACTIVE VOLUNTEER"/>
    <s v="N"/>
    <m/>
    <m/>
    <m/>
    <s v="N"/>
    <m/>
    <x v="0"/>
    <d v="1972-03-11T00:00:00"/>
    <s v="AL7"/>
    <x v="0"/>
    <x v="6"/>
    <d v="2020-09-16T00:00:00"/>
    <d v="2021-09-08T00:00:00"/>
    <x v="0"/>
    <d v="2025-01-31T00:00:00"/>
    <n v="52.92876712328767"/>
    <x v="3"/>
    <d v="2021-09-08T00:00:00"/>
    <n v="256"/>
  </r>
  <r>
    <n v="106861"/>
    <s v="VOLUNTEER"/>
    <s v="INACTIVE VOLUNTEER"/>
    <s v="N"/>
    <m/>
    <m/>
    <m/>
    <s v="N"/>
    <m/>
    <x v="1"/>
    <d v="1999-03-10T00:00:00"/>
    <s v="AL5"/>
    <x v="0"/>
    <x v="2"/>
    <d v="2014-01-07T00:00:00"/>
    <d v="2014-04-22T00:00:00"/>
    <x v="1"/>
    <d v="2025-01-31T00:00:00"/>
    <n v="25.915068493150685"/>
    <x v="5"/>
    <d v="2014-04-22T00:00:00"/>
    <n v="76"/>
  </r>
  <r>
    <n v="166954"/>
    <s v="VOLUNTEER"/>
    <s v="INACTIVE VOLUNTEER"/>
    <s v="N"/>
    <m/>
    <m/>
    <m/>
    <s v="N"/>
    <m/>
    <x v="0"/>
    <d v="1971-07-24T00:00:00"/>
    <s v="MK42"/>
    <x v="1"/>
    <x v="0"/>
    <s v="Not Recorded"/>
    <s v="Not Recorded"/>
    <x v="1"/>
    <d v="2025-01-31T00:00:00"/>
    <n v="53.561643835616437"/>
    <x v="3"/>
    <s v="Not Recorded"/>
    <s v=""/>
  </r>
  <r>
    <n v="164923"/>
    <s v="VOLUNTEER"/>
    <s v="INACTIVE VOLUNTEER"/>
    <s v="N"/>
    <m/>
    <m/>
    <m/>
    <s v="N"/>
    <m/>
    <x v="1"/>
    <d v="2009-10-01T00:00:00"/>
    <s v="LU2"/>
    <x v="1"/>
    <x v="3"/>
    <s v="Not Recorded"/>
    <s v="Not Recorded"/>
    <x v="1"/>
    <d v="2025-01-31T00:00:00"/>
    <n v="15.345205479452055"/>
    <x v="6"/>
    <s v="Not Recorded"/>
    <s v=""/>
  </r>
  <r>
    <n v="69288"/>
    <s v="VOLUNTEER"/>
    <s v="INACTIVE VOLUNTEER"/>
    <s v="N"/>
    <m/>
    <m/>
    <m/>
    <s v="N"/>
    <m/>
    <x v="0"/>
    <d v="1982-07-15T00:00:00"/>
    <s v="LU3"/>
    <x v="1"/>
    <x v="2"/>
    <d v="2011-06-15T00:00:00"/>
    <d v="2017-04-10T00:00:00"/>
    <x v="2"/>
    <d v="2025-01-31T00:00:00"/>
    <n v="42.578082191780823"/>
    <x v="2"/>
    <d v="2017-04-10T00:00:00"/>
    <n v="1519"/>
  </r>
  <r>
    <n v="58429"/>
    <s v="VOLUNTEER"/>
    <s v="INACTIVE VOLUNTEER"/>
    <s v="N"/>
    <m/>
    <m/>
    <m/>
    <s v="N"/>
    <m/>
    <x v="0"/>
    <d v="1963-05-09T00:00:00"/>
    <s v="LU2"/>
    <x v="1"/>
    <x v="3"/>
    <d v="2019-07-01T00:00:00"/>
    <d v="2023-12-15T00:00:00"/>
    <x v="4"/>
    <d v="2025-01-31T00:00:00"/>
    <n v="61.775342465753425"/>
    <x v="0"/>
    <d v="2023-12-15T00:00:00"/>
    <n v="1165"/>
  </r>
  <r>
    <n v="4094"/>
    <s v="VOLUNTEER"/>
    <s v="INACTIVE VOLUNTEER"/>
    <s v="N"/>
    <m/>
    <m/>
    <m/>
    <s v="N"/>
    <m/>
    <x v="0"/>
    <d v="1934-04-05T00:00:00"/>
    <s v="LU1"/>
    <x v="1"/>
    <x v="2"/>
    <d v="1899-12-31T00:00:00"/>
    <d v="1899-12-31T00:00:00"/>
    <x v="1"/>
    <d v="2025-01-31T00:00:00"/>
    <n v="90.887671232876713"/>
    <x v="4"/>
    <d v="1899-12-31T00:00:00"/>
    <m/>
  </r>
  <r>
    <n v="34330"/>
    <s v="VOLUNTEER"/>
    <s v="INACTIVE VOLUNTEER"/>
    <s v="N"/>
    <m/>
    <m/>
    <m/>
    <s v="Y"/>
    <s v="20/09/2022"/>
    <x v="0"/>
    <d v="1939-08-02T00:00:00"/>
    <s v="MK45"/>
    <x v="1"/>
    <x v="3"/>
    <d v="2003-05-30T00:00:00"/>
    <d v="2021-11-22T00:00:00"/>
    <x v="2"/>
    <d v="2025-01-31T00:00:00"/>
    <n v="85.558904109589037"/>
    <x v="4"/>
    <d v="2021-11-22T00:00:00"/>
    <n v="4822"/>
  </r>
  <r>
    <n v="16534"/>
    <s v="VOLUNTEER"/>
    <s v="INACTIVE VOLUNTEER"/>
    <s v="N"/>
    <m/>
    <m/>
    <m/>
    <s v="N"/>
    <m/>
    <x v="1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47920"/>
    <s v="VOLUNTEER"/>
    <s v="INACTIVE VOLUNTEER"/>
    <s v="N"/>
    <m/>
    <m/>
    <m/>
    <s v="N"/>
    <m/>
    <x v="0"/>
    <d v="2004-07-08T00:00:00"/>
    <s v="WD7"/>
    <x v="0"/>
    <x v="5"/>
    <s v="Not Recorded"/>
    <s v="Not Recorded"/>
    <x v="1"/>
    <d v="2025-01-31T00:00:00"/>
    <n v="20.580821917808219"/>
    <x v="1"/>
    <s v="Not Recorded"/>
    <s v=""/>
  </r>
  <r>
    <n v="167988"/>
    <s v="VOLUNTEER"/>
    <s v="INACTIVE VOLUNTEER"/>
    <s v="N"/>
    <m/>
    <m/>
    <m/>
    <s v="N"/>
    <m/>
    <x v="0"/>
    <d v="2010-04-19T00:00:00"/>
    <s v="SG2"/>
    <x v="0"/>
    <x v="5"/>
    <s v="Not Recorded"/>
    <s v="Not Recorded"/>
    <x v="1"/>
    <d v="2025-01-31T00:00:00"/>
    <n v="14.797260273972602"/>
    <x v="6"/>
    <s v="Not Recorded"/>
    <s v=""/>
  </r>
  <r>
    <n v="168235"/>
    <s v="VOLUNTEER"/>
    <s v="PROSPECTIVE VOLUNTEER"/>
    <s v="N"/>
    <m/>
    <m/>
    <m/>
    <s v="N"/>
    <m/>
    <x v="0"/>
    <d v="2008-01-23T00:00:00"/>
    <s v="LU3"/>
    <x v="1"/>
    <x v="4"/>
    <s v="Not Recorded"/>
    <s v="Not Recorded"/>
    <x v="1"/>
    <d v="2025-01-31T00:00:00"/>
    <n v="17.035616438356165"/>
    <x v="1"/>
    <s v="Not Recorded"/>
    <s v=""/>
  </r>
  <r>
    <n v="150672"/>
    <s v="VOLUNTEER"/>
    <s v="INACTIVE VOLUNTEER"/>
    <s v="N"/>
    <m/>
    <m/>
    <m/>
    <s v="N"/>
    <m/>
    <x v="1"/>
    <d v="2004-03-10T00:00:00"/>
    <s v="LU5"/>
    <x v="1"/>
    <x v="6"/>
    <d v="2021-05-11T00:00:00"/>
    <d v="2022-08-03T00:00:00"/>
    <x v="0"/>
    <d v="2025-01-31T00:00:00"/>
    <n v="20.909589041095892"/>
    <x v="1"/>
    <d v="2022-08-03T00:00:00"/>
    <n v="322"/>
  </r>
  <r>
    <n v="81638"/>
    <s v="VOLUNTEER"/>
    <s v="INACTIVE VOLUNTEER"/>
    <s v="N"/>
    <m/>
    <m/>
    <m/>
    <s v="N"/>
    <m/>
    <x v="0"/>
    <d v="1945-05-20T00:00:00"/>
    <s v="SG2"/>
    <x v="0"/>
    <x v="2"/>
    <d v="2010-05-04T00:00:00"/>
    <d v="2016-01-13T00:00:00"/>
    <x v="0"/>
    <d v="2025-01-31T00:00:00"/>
    <n v="79.756164383561639"/>
    <x v="4"/>
    <d v="2016-01-13T00:00:00"/>
    <n v="1487"/>
  </r>
  <r>
    <n v="100844"/>
    <s v="VOLUNTEER"/>
    <s v="INACTIVE VOLUNTEER"/>
    <s v="N"/>
    <m/>
    <m/>
    <m/>
    <s v="N"/>
    <m/>
    <x v="0"/>
    <d v="1989-02-08T00:00:00"/>
    <s v="WD3"/>
    <x v="0"/>
    <x v="2"/>
    <d v="2012-06-14T00:00:00"/>
    <d v="2013-08-23T00:00:00"/>
    <x v="1"/>
    <d v="2025-01-31T00:00:00"/>
    <n v="36.0027397260274"/>
    <x v="2"/>
    <d v="2013-08-23T00:00:00"/>
    <n v="312"/>
  </r>
  <r>
    <n v="154707"/>
    <s v="VOLUNTEER"/>
    <s v="INACTIVE VOLUNTEER"/>
    <s v="N"/>
    <m/>
    <m/>
    <m/>
    <s v="N"/>
    <m/>
    <x v="1"/>
    <d v="2005-06-12T00:00:00"/>
    <s v="LU4"/>
    <x v="1"/>
    <x v="5"/>
    <s v="Not Recorded"/>
    <s v="Not Recorded"/>
    <x v="1"/>
    <d v="2025-01-31T00:00:00"/>
    <n v="19.652054794520549"/>
    <x v="1"/>
    <s v="Not Recorded"/>
    <s v=""/>
  </r>
  <r>
    <n v="94503"/>
    <s v="VOLUNTEER"/>
    <s v="INACTIVE VOLUNTEER"/>
    <s v="N"/>
    <m/>
    <m/>
    <m/>
    <s v="N"/>
    <m/>
    <x v="1"/>
    <m/>
    <s v="LU4"/>
    <x v="1"/>
    <x v="2"/>
    <d v="2012-12-10T00:00:00"/>
    <d v="2012-12-10T00:00:00"/>
    <x v="1"/>
    <d v="2025-01-31T00:00:00"/>
    <n v="125.17260273972603"/>
    <x v="4"/>
    <d v="2012-12-10T00:00:00"/>
    <n v="1"/>
  </r>
  <r>
    <n v="150344"/>
    <s v="VOLUNTEER"/>
    <s v="INACTIVE VOLUNTEER"/>
    <s v="N"/>
    <m/>
    <m/>
    <m/>
    <s v="N"/>
    <m/>
    <x v="0"/>
    <d v="1967-07-10T00:00:00"/>
    <s v="LU5"/>
    <x v="1"/>
    <x v="5"/>
    <d v="2021-06-24T00:00:00"/>
    <d v="2022-08-03T00:00:00"/>
    <x v="0"/>
    <d v="2025-01-31T00:00:00"/>
    <n v="57.602739726027394"/>
    <x v="0"/>
    <d v="2022-08-03T00:00:00"/>
    <n v="290"/>
  </r>
  <r>
    <n v="108260"/>
    <s v="VOLUNTEER"/>
    <s v="INACTIVE VOLUNTEER"/>
    <s v="N"/>
    <m/>
    <m/>
    <m/>
    <s v="N"/>
    <m/>
    <x v="1"/>
    <d v="1968-01-30T00:00:00"/>
    <s v="WD25"/>
    <x v="0"/>
    <x v="2"/>
    <d v="2014-06-23T00:00:00"/>
    <d v="2014-09-22T00:00:00"/>
    <x v="1"/>
    <d v="2025-01-31T00:00:00"/>
    <n v="57.043835616438358"/>
    <x v="0"/>
    <d v="2014-09-22T00:00:00"/>
    <n v="66"/>
  </r>
  <r>
    <n v="139528"/>
    <s v="VOLUNTEER"/>
    <s v="INACTIVE VOLUNTEER"/>
    <s v="N"/>
    <m/>
    <m/>
    <m/>
    <s v="N"/>
    <m/>
    <x v="0"/>
    <m/>
    <s v="LU2"/>
    <x v="1"/>
    <x v="3"/>
    <d v="2015-02-10T00:00:00"/>
    <d v="2015-10-23T00:00:00"/>
    <x v="3"/>
    <d v="2025-01-31T00:00:00"/>
    <n v="125.17260273972603"/>
    <x v="4"/>
    <d v="2015-10-23T00:00:00"/>
    <n v="184"/>
  </r>
  <r>
    <n v="42503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50017"/>
    <s v="VOLUNTEER"/>
    <s v="INACTIVE VOLUNTEER"/>
    <s v="N"/>
    <m/>
    <m/>
    <m/>
    <s v="N"/>
    <m/>
    <x v="1"/>
    <d v="1949-04-22T00:00:00"/>
    <s v="HP23"/>
    <x v="0"/>
    <x v="2"/>
    <d v="2010-01-08T00:00:00"/>
    <d v="2022-08-23T00:00:00"/>
    <x v="2"/>
    <d v="2025-01-31T00:00:00"/>
    <n v="75.830136986301369"/>
    <x v="4"/>
    <d v="2022-08-23T00:00:00"/>
    <n v="3293"/>
  </r>
  <r>
    <n v="87460"/>
    <s v="VOLUNTEER"/>
    <s v="ACTIVE VOLUNTEER"/>
    <s v="N"/>
    <m/>
    <m/>
    <m/>
    <s v="N"/>
    <m/>
    <x v="0"/>
    <d v="1954-06-30T00:00:00"/>
    <s v="LU3"/>
    <x v="1"/>
    <x v="3"/>
    <d v="2021-11-10T00:00:00"/>
    <s v=""/>
    <x v="0"/>
    <d v="2025-01-31T00:00:00"/>
    <n v="70.638356164383566"/>
    <x v="4"/>
    <d v="2025-01-31T00:00:00"/>
    <n v="843"/>
  </r>
  <r>
    <n v="168227"/>
    <s v="VOLUNTEER"/>
    <s v="PROSPECTIVE VOLUNTEER"/>
    <s v="N"/>
    <m/>
    <m/>
    <m/>
    <s v="N"/>
    <m/>
    <x v="0"/>
    <d v="1995-09-09T00:00:00"/>
    <s v="LU3"/>
    <x v="1"/>
    <x v="4"/>
    <s v="Not Recorded"/>
    <s v="Not Recorded"/>
    <x v="1"/>
    <d v="2025-01-31T00:00:00"/>
    <n v="29.416438356164385"/>
    <x v="5"/>
    <s v="Not Recorded"/>
    <s v=""/>
  </r>
  <r>
    <n v="160846"/>
    <s v="VOLUNTEER"/>
    <s v="INACTIVE VOLUNTEER"/>
    <s v="N"/>
    <m/>
    <m/>
    <m/>
    <s v="N"/>
    <m/>
    <x v="0"/>
    <d v="2008-10-06T00:00:00"/>
    <s v="MK42"/>
    <x v="1"/>
    <x v="5"/>
    <s v="Not Recorded"/>
    <s v="Not Recorded"/>
    <x v="1"/>
    <d v="2025-01-31T00:00:00"/>
    <n v="16.331506849315069"/>
    <x v="1"/>
    <s v="Not Recorded"/>
    <s v=""/>
  </r>
  <r>
    <n v="158468"/>
    <s v="VOLUNTEER"/>
    <s v="INACTIVE VOLUNTEER"/>
    <s v="N"/>
    <m/>
    <m/>
    <m/>
    <s v="N"/>
    <m/>
    <x v="0"/>
    <d v="1994-07-05T00:00:00"/>
    <s v="SG16"/>
    <x v="1"/>
    <x v="3"/>
    <s v="Not Recorded"/>
    <s v="Not Recorded"/>
    <x v="1"/>
    <d v="2025-01-31T00:00:00"/>
    <n v="30.597260273972601"/>
    <x v="5"/>
    <s v="Not Recorded"/>
    <s v=""/>
  </r>
  <r>
    <n v="105866"/>
    <s v="VOLUNTEER"/>
    <s v="INACTIVE VOLUNTEER"/>
    <s v="N"/>
    <m/>
    <m/>
    <m/>
    <s v="N"/>
    <m/>
    <x v="0"/>
    <d v="1993-04-15T00:00:00"/>
    <s v="LU4"/>
    <x v="1"/>
    <x v="1"/>
    <d v="2014-04-02T00:00:00"/>
    <d v="2014-04-02T00:00:00"/>
    <x v="1"/>
    <d v="2025-01-31T00:00:00"/>
    <n v="31.81917808219178"/>
    <x v="5"/>
    <d v="2014-04-02T00:00:00"/>
    <n v="1"/>
  </r>
  <r>
    <n v="167440"/>
    <s v="VOLUNTEER"/>
    <s v="INACTIVE VOLUNTEER"/>
    <s v="N"/>
    <m/>
    <m/>
    <m/>
    <s v="N"/>
    <m/>
    <x v="1"/>
    <d v="2006-11-13T00:00:00"/>
    <s v="LU4"/>
    <x v="1"/>
    <x v="1"/>
    <s v="Not Recorded"/>
    <s v="Not Recorded"/>
    <x v="1"/>
    <d v="2025-01-31T00:00:00"/>
    <n v="18.230136986301371"/>
    <x v="1"/>
    <s v="Not Recorded"/>
    <s v=""/>
  </r>
  <r>
    <n v="104851"/>
    <s v="VOLUNTEER"/>
    <s v="INACTIVE VOLUNTEER"/>
    <s v="N"/>
    <m/>
    <m/>
    <m/>
    <s v="N"/>
    <m/>
    <x v="1"/>
    <d v="1996-04-28T00:00:00"/>
    <s v="LU3"/>
    <x v="1"/>
    <x v="1"/>
    <d v="2013-12-13T00:00:00"/>
    <d v="2015-02-11T00:00:00"/>
    <x v="1"/>
    <d v="2025-01-31T00:00:00"/>
    <n v="28.780821917808218"/>
    <x v="5"/>
    <d v="2015-02-11T00:00:00"/>
    <n v="304"/>
  </r>
  <r>
    <n v="121455"/>
    <s v="VOLUNTEER"/>
    <s v="INACTIVE VOLUNTEER"/>
    <s v="N"/>
    <m/>
    <m/>
    <m/>
    <s v="N"/>
    <m/>
    <x v="1"/>
    <d v="1976-02-15T00:00:00"/>
    <s v="HP1"/>
    <x v="0"/>
    <x v="5"/>
    <d v="2017-03-27T00:00:00"/>
    <d v="2017-04-04T00:00:00"/>
    <x v="1"/>
    <d v="2025-01-31T00:00:00"/>
    <n v="48.994520547945207"/>
    <x v="3"/>
    <d v="2017-04-04T00:00:00"/>
    <n v="7"/>
  </r>
  <r>
    <n v="111475"/>
    <s v="VOLUNTEER"/>
    <s v="INACTIVE VOLUNTEER"/>
    <s v="N"/>
    <m/>
    <m/>
    <m/>
    <s v="N"/>
    <m/>
    <x v="0"/>
    <d v="1975-04-03T00:00:00"/>
    <s v="WD23"/>
    <x v="0"/>
    <x v="3"/>
    <d v="2015-04-07T00:00:00"/>
    <d v="2015-11-23T00:00:00"/>
    <x v="0"/>
    <d v="2025-01-31T00:00:00"/>
    <n v="49.865753424657534"/>
    <x v="3"/>
    <d v="2015-11-23T00:00:00"/>
    <n v="165"/>
  </r>
  <r>
    <n v="80235"/>
    <s v="VOLUNTEER"/>
    <s v="INACTIVE VOLUNTEER"/>
    <s v="N"/>
    <m/>
    <m/>
    <m/>
    <s v="N"/>
    <m/>
    <x v="0"/>
    <d v="1994-10-02T00:00:00"/>
    <s v="LU2"/>
    <x v="1"/>
    <x v="1"/>
    <d v="2013-07-08T00:00:00"/>
    <d v="2015-12-31T00:00:00"/>
    <x v="3"/>
    <d v="2025-01-31T00:00:00"/>
    <n v="30.353424657534248"/>
    <x v="5"/>
    <d v="2015-12-31T00:00:00"/>
    <n v="649"/>
  </r>
  <r>
    <n v="83058"/>
    <s v="VOLUNTEER"/>
    <s v="INACTIVE VOLUNTEER"/>
    <s v="N"/>
    <m/>
    <m/>
    <m/>
    <s v="N"/>
    <m/>
    <x v="0"/>
    <d v="1957-01-03T00:00:00"/>
    <s v="SG17"/>
    <x v="1"/>
    <x v="2"/>
    <d v="1899-12-31T00:00:00"/>
    <d v="1899-12-31T00:00:00"/>
    <x v="1"/>
    <d v="2025-01-31T00:00:00"/>
    <n v="68.123287671232873"/>
    <x v="4"/>
    <d v="1899-12-31T00:00:00"/>
    <m/>
  </r>
  <r>
    <n v="150745"/>
    <s v="VOLUNTEER"/>
    <s v="ACTIVE VOLUNTEER"/>
    <s v="N"/>
    <m/>
    <m/>
    <m/>
    <s v="N"/>
    <m/>
    <x v="0"/>
    <d v="1956-09-27T00:00:00"/>
    <s v="MK2"/>
    <x v="4"/>
    <x v="3"/>
    <s v="Not Recorded"/>
    <s v="Not Recorded"/>
    <x v="0"/>
    <d v="2025-01-31T00:00:00"/>
    <n v="68.391780821917806"/>
    <x v="4"/>
    <s v="Not Recorded"/>
    <s v=""/>
  </r>
  <r>
    <n v="156735"/>
    <s v="VOLUNTEER"/>
    <s v="INACTIVE VOLUNTEER"/>
    <s v="N"/>
    <m/>
    <m/>
    <m/>
    <s v="N"/>
    <m/>
    <x v="0"/>
    <d v="2004-07-14T00:00:00"/>
    <s v="SG2"/>
    <x v="0"/>
    <x v="6"/>
    <s v="Not Recorded"/>
    <s v="Not Recorded"/>
    <x v="1"/>
    <d v="2025-01-31T00:00:00"/>
    <n v="20.564383561643837"/>
    <x v="1"/>
    <s v="Not Recorded"/>
    <s v=""/>
  </r>
  <r>
    <n v="101148"/>
    <s v="VOLUNTEER"/>
    <s v="INACTIVE VOLUNTEER"/>
    <s v="N"/>
    <m/>
    <m/>
    <m/>
    <s v="N"/>
    <m/>
    <x v="1"/>
    <d v="1980-09-29T00:00:00"/>
    <s v="LU2"/>
    <x v="1"/>
    <x v="2"/>
    <d v="2013-09-23T00:00:00"/>
    <d v="2013-09-23T00:00:00"/>
    <x v="1"/>
    <d v="2025-01-31T00:00:00"/>
    <n v="44.369863013698627"/>
    <x v="2"/>
    <d v="2013-09-23T00:00:00"/>
    <n v="1"/>
  </r>
  <r>
    <n v="96721"/>
    <s v="VOLUNTEER"/>
    <s v="INACTIVE VOLUNTEER"/>
    <s v="N"/>
    <m/>
    <m/>
    <m/>
    <s v="N"/>
    <m/>
    <x v="0"/>
    <d v="1949-07-20T00:00:00"/>
    <s v="SG5"/>
    <x v="1"/>
    <x v="3"/>
    <d v="2014-05-02T00:00:00"/>
    <d v="2014-05-02T00:00:00"/>
    <x v="1"/>
    <d v="2025-01-31T00:00:00"/>
    <n v="75.586301369863008"/>
    <x v="4"/>
    <d v="2014-05-02T00:00:00"/>
    <n v="1"/>
  </r>
  <r>
    <n v="108322"/>
    <s v="VOLUNTEER"/>
    <s v="INACTIVE VOLUNTEER"/>
    <s v="N"/>
    <m/>
    <m/>
    <m/>
    <s v="N"/>
    <m/>
    <x v="0"/>
    <m/>
    <s v="LU5"/>
    <x v="1"/>
    <x v="2"/>
    <s v="Not Recorded"/>
    <s v="Not Recorded"/>
    <x v="2"/>
    <d v="2025-01-31T00:00:00"/>
    <n v="125.17260273972603"/>
    <x v="4"/>
    <s v="Not Recorded"/>
    <s v=""/>
  </r>
  <r>
    <n v="124898"/>
    <s v="VOLUNTEER"/>
    <s v="INACTIVE VOLUNTEER"/>
    <s v="N"/>
    <m/>
    <m/>
    <m/>
    <s v="N"/>
    <m/>
    <x v="0"/>
    <d v="1948-05-22T00:00:00"/>
    <s v="PE10"/>
    <x v="3"/>
    <x v="2"/>
    <d v="2017-10-20T00:00:00"/>
    <d v="2018-05-15T00:00:00"/>
    <x v="0"/>
    <d v="2025-01-31T00:00:00"/>
    <n v="76.747945205479454"/>
    <x v="4"/>
    <d v="2018-05-15T00:00:00"/>
    <n v="148"/>
  </r>
  <r>
    <n v="94369"/>
    <s v="VOLUNTEER"/>
    <s v="ACTIVE VOLUNTEER"/>
    <s v="N"/>
    <m/>
    <m/>
    <m/>
    <s v="N"/>
    <m/>
    <x v="1"/>
    <d v="1946-06-16T00:00:00"/>
    <s v="WD3"/>
    <x v="0"/>
    <x v="3"/>
    <d v="2012-03-28T00:00:00"/>
    <s v=""/>
    <x v="0"/>
    <d v="2025-01-31T00:00:00"/>
    <n v="78.682191780821924"/>
    <x v="4"/>
    <d v="2025-01-31T00:00:00"/>
    <n v="3353"/>
  </r>
  <r>
    <n v="94208"/>
    <s v="VOLUNTEER"/>
    <s v="INACTIVE VOLUNTEER"/>
    <s v="N"/>
    <m/>
    <m/>
    <m/>
    <s v="N"/>
    <m/>
    <x v="0"/>
    <d v="1985-10-05T00:00:00"/>
    <s v="SG7"/>
    <x v="0"/>
    <x v="3"/>
    <d v="2012-05-21T00:00:00"/>
    <d v="2013-05-01T00:00:00"/>
    <x v="1"/>
    <d v="2025-01-31T00:00:00"/>
    <n v="39.350684931506848"/>
    <x v="2"/>
    <d v="2013-05-01T00:00:00"/>
    <n v="248"/>
  </r>
  <r>
    <n v="8111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49660"/>
    <s v="VOLUNTEER"/>
    <s v="INACTIVE VOLUNTEER"/>
    <s v="N"/>
    <m/>
    <m/>
    <m/>
    <s v="N"/>
    <m/>
    <x v="1"/>
    <d v="1957-01-31T00:00:00"/>
    <s v="MK42"/>
    <x v="1"/>
    <x v="2"/>
    <d v="2008-05-15T00:00:00"/>
    <d v="2022-08-23T00:00:00"/>
    <x v="2"/>
    <d v="2025-01-31T00:00:00"/>
    <n v="68.046575342465758"/>
    <x v="4"/>
    <d v="2022-08-23T00:00:00"/>
    <n v="3724"/>
  </r>
  <r>
    <n v="102287"/>
    <s v="VOLUNTEER"/>
    <s v="INACTIVE VOLUNTEER"/>
    <s v="N"/>
    <m/>
    <m/>
    <m/>
    <s v="N"/>
    <m/>
    <x v="0"/>
    <d v="1995-10-30T00:00:00"/>
    <s v="LU3"/>
    <x v="1"/>
    <x v="2"/>
    <d v="2012-12-08T00:00:00"/>
    <d v="2013-03-16T00:00:00"/>
    <x v="1"/>
    <d v="2025-01-31T00:00:00"/>
    <n v="29.276712328767122"/>
    <x v="5"/>
    <d v="2013-03-16T00:00:00"/>
    <n v="70"/>
  </r>
  <r>
    <n v="167308"/>
    <s v="VOLUNTEER"/>
    <s v="ACTIVE VOLUNTEER"/>
    <s v="N"/>
    <m/>
    <m/>
    <m/>
    <s v="N"/>
    <m/>
    <x v="0"/>
    <d v="1972-12-07T00:00:00"/>
    <s v="EN10"/>
    <x v="0"/>
    <x v="3"/>
    <d v="2024-04-20T00:00:00"/>
    <s v=""/>
    <x v="0"/>
    <d v="2025-01-31T00:00:00"/>
    <n v="52.186301369863017"/>
    <x v="3"/>
    <d v="2025-01-31T00:00:00"/>
    <n v="205"/>
  </r>
  <r>
    <n v="123775"/>
    <s v="VOLUNTEER"/>
    <s v="INACTIVE VOLUNTEER"/>
    <s v="Y"/>
    <s v="02/07/2021"/>
    <s v="Moving out of area"/>
    <s v="CMCINALLY"/>
    <s v="N"/>
    <m/>
    <x v="1"/>
    <d v="1959-04-05T00:00:00"/>
    <s v="LU2"/>
    <x v="1"/>
    <x v="2"/>
    <d v="2017-08-07T00:00:00"/>
    <d v="2021-07-02T00:00:00"/>
    <x v="0"/>
    <d v="2025-01-31T00:00:00"/>
    <n v="65.871232876712327"/>
    <x v="4"/>
    <d v="2021-07-02T00:00:00"/>
    <n v="1020"/>
  </r>
  <r>
    <n v="156594"/>
    <s v="VOLUNTEER"/>
    <s v="INACTIVE VOLUNTEER"/>
    <s v="N"/>
    <m/>
    <m/>
    <m/>
    <s v="N"/>
    <m/>
    <x v="0"/>
    <d v="1996-11-08T00:00:00"/>
    <s v="LU1"/>
    <x v="1"/>
    <x v="5"/>
    <s v="Not Recorded"/>
    <s v="Not Recorded"/>
    <x v="1"/>
    <d v="2025-01-31T00:00:00"/>
    <n v="28.24931506849315"/>
    <x v="5"/>
    <s v="Not Recorded"/>
    <s v=""/>
  </r>
  <r>
    <n v="89380"/>
    <s v="VOLUNTEER"/>
    <s v="INACTIVE VOLUNTEER"/>
    <s v="N"/>
    <m/>
    <m/>
    <m/>
    <s v="N"/>
    <m/>
    <x v="0"/>
    <d v="1992-08-19T00:00:00"/>
    <s v="HP1"/>
    <x v="0"/>
    <x v="2"/>
    <d v="2012-07-27T00:00:00"/>
    <d v="2013-11-01T00:00:00"/>
    <x v="1"/>
    <d v="2025-01-31T00:00:00"/>
    <n v="32.473972602739728"/>
    <x v="5"/>
    <d v="2013-11-01T00:00:00"/>
    <n v="331"/>
  </r>
  <r>
    <n v="131435"/>
    <s v="VOLUNTEER"/>
    <s v="INACTIVE VOLUNTEER"/>
    <s v="N"/>
    <m/>
    <m/>
    <m/>
    <s v="N"/>
    <m/>
    <x v="0"/>
    <d v="2003-11-26T00:00:00"/>
    <s v="MK16"/>
    <x v="4"/>
    <x v="3"/>
    <d v="2019-01-26T00:00:00"/>
    <d v="2021-08-25T00:00:00"/>
    <x v="0"/>
    <d v="2025-01-31T00:00:00"/>
    <n v="21.197260273972603"/>
    <x v="1"/>
    <d v="2021-08-25T00:00:00"/>
    <n v="673"/>
  </r>
  <r>
    <n v="120010"/>
    <s v="VOLUNTEER"/>
    <s v="INACTIVE VOLUNTEER"/>
    <s v="N"/>
    <m/>
    <m/>
    <m/>
    <s v="N"/>
    <m/>
    <x v="1"/>
    <d v="1976-03-09T00:00:00"/>
    <s v="AL7"/>
    <x v="0"/>
    <x v="3"/>
    <s v="Not Recorded"/>
    <s v="Not Recorded"/>
    <x v="1"/>
    <d v="2025-01-31T00:00:00"/>
    <n v="48.93150684931507"/>
    <x v="3"/>
    <s v="Not Recorded"/>
    <s v=""/>
  </r>
  <r>
    <n v="154369"/>
    <s v="VOLUNTEER"/>
    <s v="ACTIVE VOLUNTEER"/>
    <s v="N"/>
    <m/>
    <m/>
    <m/>
    <s v="N"/>
    <m/>
    <x v="1"/>
    <m/>
    <s v="NOTKNOWN"/>
    <x v="3"/>
    <x v="6"/>
    <d v="2021-12-14T00:00:00"/>
    <s v=""/>
    <x v="2"/>
    <d v="2025-01-31T00:00:00"/>
    <n v="125.17260273972603"/>
    <x v="4"/>
    <d v="2025-01-31T00:00:00"/>
    <n v="819"/>
  </r>
  <r>
    <n v="9816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30828"/>
    <s v="VOLUNTEER"/>
    <s v="ACTIVE VOLUNTEER"/>
    <s v="N"/>
    <m/>
    <m/>
    <m/>
    <s v="N"/>
    <m/>
    <x v="0"/>
    <d v="1939-04-26T00:00:00"/>
    <s v="LU2"/>
    <x v="1"/>
    <x v="3"/>
    <d v="2018-09-11T00:00:00"/>
    <s v=""/>
    <x v="0"/>
    <d v="2025-01-31T00:00:00"/>
    <n v="85.827397260273969"/>
    <x v="4"/>
    <d v="2025-01-31T00:00:00"/>
    <n v="1669"/>
  </r>
  <r>
    <n v="80955"/>
    <s v="VOLUNTEER"/>
    <s v="INACTIVE VOLUNTEER"/>
    <s v="N"/>
    <m/>
    <m/>
    <m/>
    <s v="N"/>
    <m/>
    <x v="0"/>
    <d v="1946-05-04T00:00:00"/>
    <s v="BH12"/>
    <x v="3"/>
    <x v="3"/>
    <d v="2010-07-19T00:00:00"/>
    <d v="2018-06-25T00:00:00"/>
    <x v="0"/>
    <d v="2025-01-31T00:00:00"/>
    <n v="78.8"/>
    <x v="4"/>
    <d v="2018-06-25T00:00:00"/>
    <n v="2071"/>
  </r>
  <r>
    <n v="110018"/>
    <s v="VOLUNTEER"/>
    <s v="INACTIVE VOLUNTEER"/>
    <s v="N"/>
    <m/>
    <m/>
    <m/>
    <s v="N"/>
    <m/>
    <x v="0"/>
    <d v="1937-11-13T00:00:00"/>
    <s v="HP1"/>
    <x v="0"/>
    <x v="2"/>
    <d v="2014-11-22T00:00:00"/>
    <d v="2018-10-03T00:00:00"/>
    <x v="0"/>
    <d v="2025-01-31T00:00:00"/>
    <n v="87.276712328767118"/>
    <x v="4"/>
    <d v="2018-10-03T00:00:00"/>
    <n v="1008"/>
  </r>
  <r>
    <n v="78612"/>
    <s v="VOLUNTEER"/>
    <s v="INACTIVE VOLUNTEER"/>
    <s v="N"/>
    <m/>
    <m/>
    <m/>
    <s v="N"/>
    <m/>
    <x v="0"/>
    <d v="1943-01-23T00:00:00"/>
    <s v="LU5"/>
    <x v="1"/>
    <x v="3"/>
    <d v="2012-04-16T00:00:00"/>
    <d v="2020-03-23T00:00:00"/>
    <x v="4"/>
    <d v="2025-01-31T00:00:00"/>
    <n v="82.079452054794515"/>
    <x v="4"/>
    <d v="2020-03-23T00:00:00"/>
    <n v="2071"/>
  </r>
  <r>
    <n v="100803"/>
    <s v="VOLUNTEER"/>
    <s v="INACTIVE VOLUNTEER"/>
    <s v="N"/>
    <m/>
    <m/>
    <m/>
    <s v="N"/>
    <m/>
    <x v="1"/>
    <d v="1992-04-14T00:00:00"/>
    <s v="LU4"/>
    <x v="1"/>
    <x v="5"/>
    <d v="1899-12-31T00:00:00"/>
    <d v="1899-12-31T00:00:00"/>
    <x v="1"/>
    <d v="2025-01-31T00:00:00"/>
    <n v="32.821917808219176"/>
    <x v="5"/>
    <d v="1899-12-31T00:00:00"/>
    <m/>
  </r>
  <r>
    <n v="118049"/>
    <s v="VOLUNTEER"/>
    <s v="INACTIVE VOLUNTEER"/>
    <s v="N"/>
    <m/>
    <m/>
    <m/>
    <s v="N"/>
    <m/>
    <x v="0"/>
    <d v="1998-09-20T00:00:00"/>
    <s v="MK6"/>
    <x v="4"/>
    <x v="5"/>
    <s v="Not Recorded"/>
    <s v="Not Recorded"/>
    <x v="1"/>
    <d v="2025-01-31T00:00:00"/>
    <n v="26.383561643835616"/>
    <x v="5"/>
    <s v="Not Recorded"/>
    <s v=""/>
  </r>
  <r>
    <n v="102968"/>
    <s v="VOLUNTEER"/>
    <s v="INACTIVE VOLUNTEER"/>
    <s v="N"/>
    <m/>
    <m/>
    <m/>
    <s v="N"/>
    <m/>
    <x v="1"/>
    <d v="1988-12-22T00:00:00"/>
    <s v="LU1"/>
    <x v="1"/>
    <x v="2"/>
    <d v="2014-04-02T00:00:00"/>
    <d v="2014-04-02T00:00:00"/>
    <x v="1"/>
    <d v="2025-01-31T00:00:00"/>
    <n v="36.134246575342466"/>
    <x v="2"/>
    <d v="2014-04-02T00:00:00"/>
    <n v="1"/>
  </r>
  <r>
    <n v="134719"/>
    <s v="VOLUNTEER"/>
    <s v="INACTIVE VOLUNTEER"/>
    <s v="N"/>
    <m/>
    <m/>
    <m/>
    <s v="N"/>
    <m/>
    <x v="1"/>
    <d v="2005-08-31T00:00:00"/>
    <s v="PE20"/>
    <x v="3"/>
    <x v="3"/>
    <d v="2019-04-16T00:00:00"/>
    <d v="2022-10-03T00:00:00"/>
    <x v="0"/>
    <d v="2025-01-31T00:00:00"/>
    <n v="19.432876712328767"/>
    <x v="1"/>
    <d v="2022-10-03T00:00:00"/>
    <n v="905"/>
  </r>
  <r>
    <n v="133513"/>
    <s v="VOLUNTEER"/>
    <s v="ACTIVE VOLUNTEER"/>
    <s v="N"/>
    <m/>
    <m/>
    <m/>
    <s v="N"/>
    <m/>
    <x v="0"/>
    <d v="1961-11-24T00:00:00"/>
    <s v="LU4"/>
    <x v="1"/>
    <x v="5"/>
    <d v="2019-09-08T00:00:00"/>
    <s v=""/>
    <x v="2"/>
    <d v="2025-01-31T00:00:00"/>
    <n v="63.230136986301368"/>
    <x v="0"/>
    <d v="2025-01-31T00:00:00"/>
    <n v="1410"/>
  </r>
  <r>
    <n v="111394"/>
    <s v="VOLUNTEER"/>
    <s v="INACTIVE VOLUNTEER"/>
    <s v="N"/>
    <m/>
    <m/>
    <m/>
    <s v="N"/>
    <m/>
    <x v="0"/>
    <d v="1998-04-18T00:00:00"/>
    <s v="SG13"/>
    <x v="0"/>
    <x v="2"/>
    <d v="2015-02-25T00:00:00"/>
    <d v="2015-06-17T00:00:00"/>
    <x v="0"/>
    <d v="2025-01-31T00:00:00"/>
    <n v="26.80821917808219"/>
    <x v="5"/>
    <d v="2015-06-17T00:00:00"/>
    <n v="81"/>
  </r>
  <r>
    <n v="168998"/>
    <s v="VOLUNTEER"/>
    <s v="INACTIVE VOLUNTEER"/>
    <s v="N"/>
    <m/>
    <m/>
    <m/>
    <s v="N"/>
    <m/>
    <x v="0"/>
    <d v="1988-12-24T00:00:00"/>
    <s v="WD25"/>
    <x v="0"/>
    <x v="5"/>
    <s v="Not Recorded"/>
    <s v="Not Recorded"/>
    <x v="1"/>
    <d v="2025-01-31T00:00:00"/>
    <n v="36.128767123287673"/>
    <x v="2"/>
    <s v="Not Recorded"/>
    <s v=""/>
  </r>
  <r>
    <n v="167491"/>
    <s v="VOLUNTEER"/>
    <s v="INACTIVE VOLUNTEER"/>
    <s v="N"/>
    <m/>
    <m/>
    <m/>
    <s v="N"/>
    <m/>
    <x v="1"/>
    <d v="2006-01-18T00:00:00"/>
    <s v="LU2"/>
    <x v="1"/>
    <x v="5"/>
    <s v="Not Recorded"/>
    <s v="Not Recorded"/>
    <x v="1"/>
    <d v="2025-01-31T00:00:00"/>
    <n v="19.049315068493151"/>
    <x v="1"/>
    <s v="Not Recorded"/>
    <s v=""/>
  </r>
  <r>
    <n v="119319"/>
    <s v="VOLUNTEER"/>
    <s v="INACTIVE VOLUNTEER"/>
    <s v="N"/>
    <m/>
    <m/>
    <m/>
    <s v="N"/>
    <m/>
    <x v="0"/>
    <d v="1973-12-12T00:00:00"/>
    <s v="LU4"/>
    <x v="1"/>
    <x v="2"/>
    <s v="Not Recorded"/>
    <s v="Not Recorded"/>
    <x v="1"/>
    <d v="2025-01-31T00:00:00"/>
    <n v="51.172602739726024"/>
    <x v="3"/>
    <s v="Not Recorded"/>
    <s v=""/>
  </r>
  <r>
    <n v="107241"/>
    <s v="VOLUNTEER"/>
    <s v="INACTIVE VOLUNTEER"/>
    <s v="N"/>
    <m/>
    <m/>
    <m/>
    <s v="N"/>
    <m/>
    <x v="0"/>
    <d v="1960-02-04T00:00:00"/>
    <s v="EN10"/>
    <x v="0"/>
    <x v="2"/>
    <s v="Not Recorded"/>
    <s v="Not Recorded"/>
    <x v="1"/>
    <d v="2025-01-31T00:00:00"/>
    <n v="65.035616438356158"/>
    <x v="4"/>
    <s v="Not Recorded"/>
    <s v=""/>
  </r>
  <r>
    <n v="166997"/>
    <s v="VOLUNTEER"/>
    <s v="ACTIVE VOLUNTEER"/>
    <s v="N"/>
    <m/>
    <m/>
    <m/>
    <s v="N"/>
    <m/>
    <x v="0"/>
    <d v="2010-04-26T00:00:00"/>
    <s v="HA5"/>
    <x v="2"/>
    <x v="6"/>
    <d v="2024-02-19T00:00:00"/>
    <s v=""/>
    <x v="0"/>
    <d v="2025-01-31T00:00:00"/>
    <n v="14.778082191780822"/>
    <x v="6"/>
    <d v="2025-01-31T00:00:00"/>
    <n v="250"/>
  </r>
  <r>
    <n v="146993"/>
    <s v="VOLUNTEER"/>
    <s v="INACTIVE VOLUNTEER"/>
    <s v="N"/>
    <m/>
    <m/>
    <m/>
    <s v="N"/>
    <m/>
    <x v="0"/>
    <d v="2002-10-25T00:00:00"/>
    <s v="LU2"/>
    <x v="1"/>
    <x v="7"/>
    <d v="2022-08-02T00:00:00"/>
    <d v="2022-08-02T00:00:00"/>
    <x v="3"/>
    <d v="2025-01-31T00:00:00"/>
    <n v="22.284931506849315"/>
    <x v="1"/>
    <d v="2022-08-02T00:00:00"/>
    <n v="1"/>
  </r>
  <r>
    <n v="150607"/>
    <s v="VOLUNTEER"/>
    <s v="INACTIVE VOLUNTEER"/>
    <s v="N"/>
    <m/>
    <m/>
    <m/>
    <s v="N"/>
    <m/>
    <x v="0"/>
    <d v="2000-08-16T00:00:00"/>
    <s v="SG2"/>
    <x v="0"/>
    <x v="3"/>
    <d v="2021-05-25T00:00:00"/>
    <d v="2022-08-03T00:00:00"/>
    <x v="0"/>
    <d v="2025-01-31T00:00:00"/>
    <n v="24.476712328767125"/>
    <x v="1"/>
    <d v="2022-08-03T00:00:00"/>
    <n v="312"/>
  </r>
  <r>
    <n v="111748"/>
    <s v="VOLUNTEER"/>
    <s v="ACTIVE VOLUNTEER"/>
    <s v="N"/>
    <m/>
    <m/>
    <m/>
    <s v="N"/>
    <m/>
    <x v="0"/>
    <d v="1951-06-22T00:00:00"/>
    <s v="SG5"/>
    <x v="0"/>
    <x v="3"/>
    <d v="2022-01-26T00:00:00"/>
    <s v=""/>
    <x v="0"/>
    <d v="2025-01-31T00:00:00"/>
    <n v="73.663013698630138"/>
    <x v="4"/>
    <d v="2025-01-31T00:00:00"/>
    <n v="788"/>
  </r>
  <r>
    <n v="66944"/>
    <s v="VOLUNTEER"/>
    <s v="ACTIVE VOLUNTEER"/>
    <s v="N"/>
    <m/>
    <m/>
    <m/>
    <s v="N"/>
    <m/>
    <x v="0"/>
    <d v="1949-07-26T00:00:00"/>
    <s v="LU5"/>
    <x v="1"/>
    <x v="1"/>
    <s v="Not Recorded"/>
    <s v="Not Recorded"/>
    <x v="2"/>
    <d v="2025-01-31T00:00:00"/>
    <n v="75.569863013698637"/>
    <x v="4"/>
    <s v="Not Recorded"/>
    <s v=""/>
  </r>
  <r>
    <n v="104577"/>
    <s v="VOLUNTEER"/>
    <s v="INACTIVE VOLUNTEER"/>
    <s v="N"/>
    <m/>
    <m/>
    <m/>
    <s v="N"/>
    <m/>
    <x v="1"/>
    <d v="1990-04-10T00:00:00"/>
    <s v="LU3"/>
    <x v="1"/>
    <x v="5"/>
    <d v="2013-09-23T00:00:00"/>
    <d v="2013-09-23T00:00:00"/>
    <x v="1"/>
    <d v="2025-01-31T00:00:00"/>
    <n v="34.835616438356162"/>
    <x v="5"/>
    <d v="2013-09-23T00:00:00"/>
    <n v="1"/>
  </r>
  <r>
    <n v="166994"/>
    <s v="VOLUNTEER"/>
    <s v="ACTIVE VOLUNTEER"/>
    <s v="N"/>
    <m/>
    <m/>
    <m/>
    <s v="N"/>
    <m/>
    <x v="0"/>
    <d v="2009-10-13T00:00:00"/>
    <s v="LU2"/>
    <x v="1"/>
    <x v="0"/>
    <d v="2024-04-27T00:00:00"/>
    <s v=""/>
    <x v="0"/>
    <d v="2025-01-31T00:00:00"/>
    <n v="15.312328767123288"/>
    <x v="6"/>
    <d v="2025-01-31T00:00:00"/>
    <n v="200"/>
  </r>
  <r>
    <n v="143662"/>
    <s v="VOLUNTEER"/>
    <s v="ACTIVE VOLUNTEER"/>
    <s v="N"/>
    <m/>
    <m/>
    <m/>
    <s v="N"/>
    <m/>
    <x v="1"/>
    <d v="2005-12-09T00:00:00"/>
    <s v="AL2"/>
    <x v="0"/>
    <x v="5"/>
    <s v="Not Recorded"/>
    <s v="Not Recorded"/>
    <x v="0"/>
    <d v="2025-01-31T00:00:00"/>
    <n v="19.158904109589042"/>
    <x v="1"/>
    <s v="Not Recorded"/>
    <s v=""/>
  </r>
  <r>
    <n v="136231"/>
    <s v="VOLUNTEER"/>
    <s v="INACTIVE VOLUNTEER"/>
    <s v="N"/>
    <m/>
    <m/>
    <m/>
    <s v="N"/>
    <m/>
    <x v="0"/>
    <d v="1984-01-28T00:00:00"/>
    <s v="WD25"/>
    <x v="0"/>
    <x v="6"/>
    <d v="2019-06-01T00:00:00"/>
    <d v="2019-12-02T00:00:00"/>
    <x v="0"/>
    <d v="2025-01-31T00:00:00"/>
    <n v="41.038356164383565"/>
    <x v="2"/>
    <d v="2019-12-02T00:00:00"/>
    <n v="131"/>
  </r>
  <r>
    <n v="93554"/>
    <s v="VOLUNTEER"/>
    <s v="INACTIVE VOLUNTEER"/>
    <s v="N"/>
    <m/>
    <m/>
    <m/>
    <s v="N"/>
    <m/>
    <x v="0"/>
    <d v="1983-08-20T00:00:00"/>
    <s v="MK45"/>
    <x v="1"/>
    <x v="3"/>
    <d v="2012-10-29T00:00:00"/>
    <d v="2012-10-29T00:00:00"/>
    <x v="1"/>
    <d v="2025-01-31T00:00:00"/>
    <n v="41.479452054794521"/>
    <x v="2"/>
    <d v="2012-10-29T00:00:00"/>
    <n v="1"/>
  </r>
  <r>
    <n v="116363"/>
    <s v="VOLUNTEER"/>
    <s v="INACTIVE VOLUNTEER"/>
    <s v="N"/>
    <m/>
    <m/>
    <m/>
    <s v="N"/>
    <m/>
    <x v="0"/>
    <d v="1999-06-29T00:00:00"/>
    <s v="HP18"/>
    <x v="4"/>
    <x v="3"/>
    <d v="2016-10-12T00:00:00"/>
    <d v="2017-09-05T00:00:00"/>
    <x v="4"/>
    <d v="2025-01-31T00:00:00"/>
    <n v="25.610958904109587"/>
    <x v="5"/>
    <d v="2017-09-05T00:00:00"/>
    <n v="235"/>
  </r>
  <r>
    <n v="105458"/>
    <s v="VOLUNTEER"/>
    <s v="INACTIVE VOLUNTEER"/>
    <s v="N"/>
    <m/>
    <m/>
    <m/>
    <s v="N"/>
    <m/>
    <x v="0"/>
    <d v="1926-06-02T00:00:00"/>
    <s v="AL5"/>
    <x v="0"/>
    <x v="2"/>
    <d v="2013-09-17T00:00:00"/>
    <d v="2014-06-23T00:00:00"/>
    <x v="1"/>
    <d v="2025-01-31T00:00:00"/>
    <n v="98.734246575342468"/>
    <x v="4"/>
    <d v="2014-06-23T00:00:00"/>
    <n v="200"/>
  </r>
  <r>
    <n v="44224"/>
    <s v="VOLUNTEER"/>
    <s v="INACTIVE VOLUNTEER"/>
    <s v="N"/>
    <m/>
    <m/>
    <m/>
    <s v="N"/>
    <m/>
    <x v="0"/>
    <d v="1958-06-23T00:00:00"/>
    <s v="LU2"/>
    <x v="1"/>
    <x v="3"/>
    <d v="2006-12-01T00:00:00"/>
    <d v="2023-04-11T00:00:00"/>
    <x v="2"/>
    <d v="2025-01-31T00:00:00"/>
    <n v="66.654794520547952"/>
    <x v="4"/>
    <d v="2023-04-11T00:00:00"/>
    <n v="4268"/>
  </r>
  <r>
    <n v="132430"/>
    <s v="VOLUNTEER"/>
    <s v="INACTIVE VOLUNTEER"/>
    <s v="N"/>
    <m/>
    <m/>
    <m/>
    <s v="N"/>
    <m/>
    <x v="1"/>
    <d v="2000-07-05T00:00:00"/>
    <s v="MK40"/>
    <x v="1"/>
    <x v="3"/>
    <s v="Not Recorded"/>
    <s v="Not Recorded"/>
    <x v="1"/>
    <d v="2025-01-31T00:00:00"/>
    <n v="24.591780821917808"/>
    <x v="1"/>
    <s v="Not Recorded"/>
    <s v=""/>
  </r>
  <r>
    <n v="166568"/>
    <s v="VOLUNTEER"/>
    <s v="ACTIVE VOLUNTEER"/>
    <s v="N"/>
    <m/>
    <m/>
    <m/>
    <s v="N"/>
    <m/>
    <x v="1"/>
    <d v="1956-05-04T00:00:00"/>
    <s v="MK40"/>
    <x v="1"/>
    <x v="7"/>
    <d v="2024-02-05T00:00:00"/>
    <s v=""/>
    <x v="0"/>
    <d v="2025-01-31T00:00:00"/>
    <n v="68.791780821917811"/>
    <x v="4"/>
    <d v="2025-01-31T00:00:00"/>
    <n v="260"/>
  </r>
  <r>
    <n v="27379"/>
    <s v="VOLUNTEER"/>
    <s v="INACTIVE VOLUNTEER"/>
    <s v="N"/>
    <m/>
    <m/>
    <m/>
    <s v="N"/>
    <m/>
    <x v="1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94489"/>
    <s v="VOLUNTEER"/>
    <s v="INACTIVE VOLUNTEER"/>
    <s v="N"/>
    <m/>
    <m/>
    <m/>
    <s v="N"/>
    <m/>
    <x v="1"/>
    <d v="1963-03-23T00:00:00"/>
    <s v="MK3"/>
    <x v="4"/>
    <x v="2"/>
    <d v="2012-04-17T00:00:00"/>
    <d v="2013-12-01T00:00:00"/>
    <x v="1"/>
    <d v="2025-01-31T00:00:00"/>
    <n v="61.904109589041099"/>
    <x v="0"/>
    <d v="2013-12-01T00:00:00"/>
    <n v="424"/>
  </r>
  <r>
    <n v="151697"/>
    <s v="VOLUNTEER"/>
    <s v="INACTIVE VOLUNTEER"/>
    <s v="N"/>
    <m/>
    <m/>
    <m/>
    <s v="N"/>
    <m/>
    <x v="0"/>
    <d v="1945-04-17T00:00:00"/>
    <s v="MK2"/>
    <x v="3"/>
    <x v="3"/>
    <s v="Not Recorded"/>
    <s v="Not Recorded"/>
    <x v="1"/>
    <d v="2025-01-31T00:00:00"/>
    <n v="79.846575342465755"/>
    <x v="4"/>
    <s v="Not Recorded"/>
    <s v=""/>
  </r>
  <r>
    <n v="164938"/>
    <s v="VOLUNTEER"/>
    <s v="INACTIVE VOLUNTEER"/>
    <s v="N"/>
    <m/>
    <m/>
    <m/>
    <s v="N"/>
    <m/>
    <x v="0"/>
    <d v="2006-10-10T00:00:00"/>
    <s v="WD19"/>
    <x v="0"/>
    <x v="6"/>
    <s v="Not Recorded"/>
    <s v="Not Recorded"/>
    <x v="1"/>
    <d v="2025-01-31T00:00:00"/>
    <n v="18.323287671232876"/>
    <x v="1"/>
    <s v="Not Recorded"/>
    <s v=""/>
  </r>
  <r>
    <n v="25647"/>
    <s v="VOLUNTEER"/>
    <s v="INACTIVE VOLUNTEER"/>
    <s v="N"/>
    <m/>
    <m/>
    <m/>
    <s v="N"/>
    <m/>
    <x v="1"/>
    <m/>
    <s v="LU3"/>
    <x v="1"/>
    <x v="2"/>
    <d v="2003-12-01T00:00:00"/>
    <d v="2013-07-01T00:00:00"/>
    <x v="1"/>
    <d v="2025-01-31T00:00:00"/>
    <n v="125.17260273972603"/>
    <x v="4"/>
    <d v="2013-07-01T00:00:00"/>
    <n v="2501"/>
  </r>
  <r>
    <n v="82049"/>
    <s v="VOLUNTEER"/>
    <s v="INACTIVE VOLUNTEER"/>
    <s v="N"/>
    <m/>
    <m/>
    <m/>
    <s v="N"/>
    <m/>
    <x v="0"/>
    <m/>
    <s v="LU3"/>
    <x v="1"/>
    <x v="2"/>
    <d v="2003-12-01T00:00:00"/>
    <d v="2013-07-01T00:00:00"/>
    <x v="1"/>
    <d v="2025-01-31T00:00:00"/>
    <n v="125.17260273972603"/>
    <x v="4"/>
    <d v="2013-07-01T00:00:00"/>
    <n v="2501"/>
  </r>
  <r>
    <n v="113153"/>
    <s v="VOLUNTEER"/>
    <s v="INACTIVE VOLUNTEER"/>
    <s v="N"/>
    <m/>
    <m/>
    <m/>
    <s v="N"/>
    <m/>
    <x v="1"/>
    <m/>
    <s v="LU3"/>
    <x v="1"/>
    <x v="5"/>
    <s v="Not Recorded"/>
    <s v="Not Recorded"/>
    <x v="1"/>
    <d v="2025-01-31T00:00:00"/>
    <n v="125.17260273972603"/>
    <x v="4"/>
    <s v="Not Recorded"/>
    <s v=""/>
  </r>
  <r>
    <n v="159421"/>
    <s v="VOLUNTEER"/>
    <s v="INACTIVE VOLUNTEER"/>
    <s v="N"/>
    <m/>
    <m/>
    <m/>
    <s v="N"/>
    <m/>
    <x v="0"/>
    <d v="2006-02-23T00:00:00"/>
    <s v="LU4"/>
    <x v="1"/>
    <x v="5"/>
    <s v="Not Recorded"/>
    <s v="Not Recorded"/>
    <x v="1"/>
    <d v="2025-01-31T00:00:00"/>
    <n v="18.950684931506849"/>
    <x v="1"/>
    <s v="Not Recorded"/>
    <s v=""/>
  </r>
  <r>
    <n v="130731"/>
    <s v="VOLUNTEER"/>
    <s v="INACTIVE VOLUNTEER"/>
    <s v="N"/>
    <m/>
    <m/>
    <m/>
    <s v="N"/>
    <m/>
    <x v="0"/>
    <d v="1958-05-10T00:00:00"/>
    <s v="MK45"/>
    <x v="1"/>
    <x v="3"/>
    <d v="2020-02-24T00:00:00"/>
    <d v="2022-09-27T00:00:00"/>
    <x v="2"/>
    <d v="2025-01-31T00:00:00"/>
    <n v="66.775342465753425"/>
    <x v="4"/>
    <d v="2022-09-27T00:00:00"/>
    <n v="677"/>
  </r>
  <r>
    <n v="81594"/>
    <s v="VOLUNTEER"/>
    <s v="INACTIVE VOLUNTEER"/>
    <s v="N"/>
    <m/>
    <m/>
    <m/>
    <s v="N"/>
    <m/>
    <x v="0"/>
    <m/>
    <s v="EN1"/>
    <x v="2"/>
    <x v="2"/>
    <d v="1899-12-31T00:00:00"/>
    <d v="1899-12-31T00:00:00"/>
    <x v="1"/>
    <d v="2025-01-31T00:00:00"/>
    <n v="125.17260273972603"/>
    <x v="4"/>
    <d v="1899-12-31T00:00:00"/>
    <m/>
  </r>
  <r>
    <n v="128307"/>
    <s v="VOLUNTEER"/>
    <s v="ACTIVE VOLUNTEER"/>
    <s v="N"/>
    <m/>
    <m/>
    <m/>
    <s v="N"/>
    <m/>
    <x v="0"/>
    <d v="1960-12-14T00:00:00"/>
    <s v="LU1"/>
    <x v="1"/>
    <x v="4"/>
    <d v="2018-11-19T00:00:00"/>
    <s v=""/>
    <x v="3"/>
    <d v="2025-01-31T00:00:00"/>
    <n v="64.175342465753431"/>
    <x v="0"/>
    <d v="2025-01-31T00:00:00"/>
    <n v="1620"/>
  </r>
  <r>
    <n v="169151"/>
    <s v="VOLUNTEER"/>
    <s v="PROSPECTIVE VOLUNTEER"/>
    <s v="N"/>
    <m/>
    <m/>
    <m/>
    <s v="N"/>
    <m/>
    <x v="0"/>
    <d v="2008-08-03T00:00:00"/>
    <s v="MK42"/>
    <x v="1"/>
    <x v="2"/>
    <s v="Not Recorded"/>
    <s v="Not Recorded"/>
    <x v="1"/>
    <d v="2025-01-31T00:00:00"/>
    <n v="16.506849315068493"/>
    <x v="1"/>
    <s v="Not Recorded"/>
    <s v=""/>
  </r>
  <r>
    <n v="134336"/>
    <s v="VOLUNTEER"/>
    <s v="INACTIVE VOLUNTEER"/>
    <s v="N"/>
    <m/>
    <m/>
    <m/>
    <s v="N"/>
    <m/>
    <x v="0"/>
    <d v="2000-04-04T00:00:00"/>
    <s v="SG1"/>
    <x v="0"/>
    <x v="5"/>
    <d v="2019-03-16T00:00:00"/>
    <d v="2019-09-30T00:00:00"/>
    <x v="0"/>
    <d v="2025-01-31T00:00:00"/>
    <n v="24.843835616438355"/>
    <x v="1"/>
    <d v="2019-09-30T00:00:00"/>
    <n v="141"/>
  </r>
  <r>
    <n v="105628"/>
    <s v="VOLUNTEER"/>
    <s v="INACTIVE VOLUNTEER"/>
    <s v="N"/>
    <m/>
    <m/>
    <m/>
    <s v="N"/>
    <m/>
    <x v="0"/>
    <m/>
    <s v="LU3"/>
    <x v="1"/>
    <x v="6"/>
    <d v="2014-04-02T00:00:00"/>
    <d v="2014-04-02T00:00:00"/>
    <x v="1"/>
    <d v="2025-01-31T00:00:00"/>
    <n v="125.17260273972603"/>
    <x v="4"/>
    <d v="2014-04-02T00:00:00"/>
    <n v="1"/>
  </r>
  <r>
    <n v="167039"/>
    <s v="VOLUNTEER"/>
    <s v="INACTIVE VOLUNTEER"/>
    <s v="N"/>
    <m/>
    <m/>
    <m/>
    <s v="N"/>
    <m/>
    <x v="0"/>
    <d v="1999-02-09T00:00:00"/>
    <s v="SG4"/>
    <x v="0"/>
    <x v="0"/>
    <s v="Not Recorded"/>
    <s v="Not Recorded"/>
    <x v="1"/>
    <d v="2025-01-31T00:00:00"/>
    <n v="25.994520547945207"/>
    <x v="5"/>
    <s v="Not Recorded"/>
    <s v=""/>
  </r>
  <r>
    <n v="119425"/>
    <s v="VOLUNTEER"/>
    <s v="INACTIVE VOLUNTEER"/>
    <s v="N"/>
    <m/>
    <m/>
    <m/>
    <s v="N"/>
    <m/>
    <x v="1"/>
    <d v="1994-02-27T00:00:00"/>
    <s v="WD24"/>
    <x v="0"/>
    <x v="2"/>
    <d v="2016-08-08T00:00:00"/>
    <d v="2016-11-07T00:00:00"/>
    <x v="1"/>
    <d v="2025-01-31T00:00:00"/>
    <n v="30.947945205479453"/>
    <x v="5"/>
    <d v="2016-11-07T00:00:00"/>
    <n v="66"/>
  </r>
  <r>
    <n v="110450"/>
    <s v="VOLUNTEER"/>
    <s v="INACTIVE VOLUNTEER"/>
    <s v="N"/>
    <m/>
    <m/>
    <m/>
    <s v="N"/>
    <m/>
    <x v="0"/>
    <d v="1963-09-04T00:00:00"/>
    <s v="HP2"/>
    <x v="0"/>
    <x v="2"/>
    <d v="2014-11-17T00:00:00"/>
    <d v="2016-01-22T00:00:00"/>
    <x v="0"/>
    <d v="2025-01-31T00:00:00"/>
    <n v="61.452054794520549"/>
    <x v="0"/>
    <d v="2016-01-22T00:00:00"/>
    <n v="310"/>
  </r>
  <r>
    <n v="93776"/>
    <s v="VOLUNTEER"/>
    <s v="INACTIVE VOLUNTEER"/>
    <s v="N"/>
    <m/>
    <m/>
    <m/>
    <s v="N"/>
    <m/>
    <x v="1"/>
    <d v="1981-09-21T00:00:00"/>
    <s v="LU3"/>
    <x v="1"/>
    <x v="2"/>
    <d v="2012-03-21T00:00:00"/>
    <d v="2013-08-05T00:00:00"/>
    <x v="1"/>
    <d v="2025-01-31T00:00:00"/>
    <n v="43.391780821917806"/>
    <x v="2"/>
    <d v="2013-08-05T00:00:00"/>
    <n v="359"/>
  </r>
  <r>
    <n v="123811"/>
    <s v="VOLUNTEER"/>
    <s v="INACTIVE VOLUNTEER"/>
    <s v="N"/>
    <m/>
    <m/>
    <m/>
    <s v="N"/>
    <m/>
    <x v="1"/>
    <d v="2002-06-15T00:00:00"/>
    <s v="LU4"/>
    <x v="1"/>
    <x v="1"/>
    <d v="2017-09-01T00:00:00"/>
    <d v="2019-10-28T00:00:00"/>
    <x v="2"/>
    <d v="2025-01-31T00:00:00"/>
    <n v="22.646575342465752"/>
    <x v="1"/>
    <d v="2019-10-28T00:00:00"/>
    <n v="562"/>
  </r>
  <r>
    <n v="84004"/>
    <s v="VOLUNTEER"/>
    <s v="INACTIVE VOLUNTEER"/>
    <s v="N"/>
    <m/>
    <m/>
    <m/>
    <s v="N"/>
    <m/>
    <x v="0"/>
    <d v="1993-06-21T00:00:00"/>
    <s v="MK2"/>
    <x v="4"/>
    <x v="3"/>
    <d v="2011-12-20T00:00:00"/>
    <d v="2017-04-20T00:00:00"/>
    <x v="0"/>
    <d v="2025-01-31T00:00:00"/>
    <n v="31.635616438356163"/>
    <x v="5"/>
    <d v="2017-04-20T00:00:00"/>
    <n v="1393"/>
  </r>
  <r>
    <n v="162003"/>
    <s v="VOLUNTEER"/>
    <s v="INACTIVE VOLUNTEER"/>
    <s v="N"/>
    <m/>
    <m/>
    <m/>
    <s v="N"/>
    <m/>
    <x v="0"/>
    <d v="2005-09-24T00:00:00"/>
    <s v="MK42"/>
    <x v="1"/>
    <x v="3"/>
    <d v="2023-06-17T00:00:00"/>
    <d v="2023-10-13T00:00:00"/>
    <x v="0"/>
    <d v="2025-01-31T00:00:00"/>
    <n v="19.367123287671234"/>
    <x v="1"/>
    <d v="2023-10-13T00:00:00"/>
    <n v="85"/>
  </r>
  <r>
    <n v="108860"/>
    <s v="VOLUNTEER"/>
    <s v="INACTIVE VOLUNTEER"/>
    <s v="N"/>
    <m/>
    <m/>
    <m/>
    <s v="N"/>
    <m/>
    <x v="0"/>
    <d v="1986-09-17T00:00:00"/>
    <s v="SG1"/>
    <x v="0"/>
    <x v="2"/>
    <d v="2014-08-12T00:00:00"/>
    <d v="2014-08-12T00:00:00"/>
    <x v="1"/>
    <d v="2025-01-31T00:00:00"/>
    <n v="38.4"/>
    <x v="2"/>
    <d v="2014-08-12T00:00:00"/>
    <n v="1"/>
  </r>
  <r>
    <n v="159198"/>
    <s v="VOLUNTEER"/>
    <s v="INACTIVE VOLUNTEER"/>
    <s v="N"/>
    <m/>
    <m/>
    <m/>
    <s v="N"/>
    <m/>
    <x v="0"/>
    <d v="2007-12-22T00:00:00"/>
    <s v="HP4"/>
    <x v="0"/>
    <x v="3"/>
    <d v="2022-08-27T00:00:00"/>
    <d v="2024-05-02T00:00:00"/>
    <x v="0"/>
    <d v="2025-01-31T00:00:00"/>
    <n v="17.123287671232877"/>
    <x v="1"/>
    <d v="2024-05-02T00:00:00"/>
    <n v="439"/>
  </r>
  <r>
    <n v="165471"/>
    <s v="VOLUNTEER"/>
    <s v="ACTIVE VOLUNTEER"/>
    <s v="N"/>
    <m/>
    <m/>
    <m/>
    <s v="N"/>
    <m/>
    <x v="0"/>
    <d v="2008-09-25T00:00:00"/>
    <s v="MK2"/>
    <x v="4"/>
    <x v="3"/>
    <d v="2024-01-20T00:00:00"/>
    <s v=""/>
    <x v="0"/>
    <d v="2025-01-31T00:00:00"/>
    <n v="16.361643835616437"/>
    <x v="1"/>
    <d v="2025-01-31T00:00:00"/>
    <n v="270"/>
  </r>
  <r>
    <n v="111864"/>
    <s v="VOLUNTEER"/>
    <s v="INACTIVE VOLUNTEER"/>
    <s v="N"/>
    <m/>
    <m/>
    <m/>
    <s v="N"/>
    <m/>
    <x v="0"/>
    <d v="1962-04-03T00:00:00"/>
    <s v="EN9"/>
    <x v="2"/>
    <x v="2"/>
    <d v="2015-04-13T00:00:00"/>
    <d v="2017-04-21T00:00:00"/>
    <x v="0"/>
    <d v="2025-01-31T00:00:00"/>
    <n v="62.873972602739727"/>
    <x v="0"/>
    <d v="2017-04-21T00:00:00"/>
    <n v="530"/>
  </r>
  <r>
    <n v="154277"/>
    <s v="VOLUNTEER"/>
    <s v="ACTIVE VOLUNTEER"/>
    <s v="N"/>
    <m/>
    <m/>
    <m/>
    <s v="N"/>
    <m/>
    <x v="0"/>
    <d v="1946-12-24T00:00:00"/>
    <s v="EN8"/>
    <x v="0"/>
    <x v="3"/>
    <d v="2022-01-05T00:00:00"/>
    <s v=""/>
    <x v="0"/>
    <d v="2025-01-31T00:00:00"/>
    <n v="78.158904109589045"/>
    <x v="4"/>
    <d v="2025-01-31T00:00:00"/>
    <n v="803"/>
  </r>
  <r>
    <n v="70349"/>
    <s v="VOLUNTEER"/>
    <s v="INACTIVE VOLUNTEER"/>
    <s v="N"/>
    <m/>
    <m/>
    <m/>
    <s v="N"/>
    <m/>
    <x v="0"/>
    <d v="1947-07-28T00:00:00"/>
    <s v="SG4"/>
    <x v="0"/>
    <x v="3"/>
    <d v="1999-05-20T00:00:00"/>
    <d v="2021-08-24T00:00:00"/>
    <x v="0"/>
    <d v="2025-01-31T00:00:00"/>
    <n v="77.567123287671237"/>
    <x v="4"/>
    <d v="2021-08-24T00:00:00"/>
    <n v="5809"/>
  </r>
  <r>
    <n v="104884"/>
    <s v="VOLUNTEER"/>
    <s v="INACTIVE VOLUNTEER"/>
    <s v="N"/>
    <m/>
    <m/>
    <m/>
    <s v="N"/>
    <m/>
    <x v="0"/>
    <d v="1955-06-19T00:00:00"/>
    <s v="CM22"/>
    <x v="2"/>
    <x v="2"/>
    <d v="2013-07-02T00:00:00"/>
    <d v="2017-04-10T00:00:00"/>
    <x v="0"/>
    <d v="2025-01-31T00:00:00"/>
    <n v="69.668493150684938"/>
    <x v="4"/>
    <d v="2017-04-10T00:00:00"/>
    <n v="985"/>
  </r>
  <r>
    <n v="167348"/>
    <s v="VOLUNTEER"/>
    <s v="ACTIVE VOLUNTEER"/>
    <s v="N"/>
    <m/>
    <m/>
    <m/>
    <s v="N"/>
    <m/>
    <x v="0"/>
    <d v="2005-10-26T00:00:00"/>
    <s v="LU3"/>
    <x v="1"/>
    <x v="3"/>
    <d v="2024-05-01T00:00:00"/>
    <s v=""/>
    <x v="0"/>
    <d v="2025-01-31T00:00:00"/>
    <n v="19.279452054794522"/>
    <x v="1"/>
    <d v="2025-01-31T00:00:00"/>
    <n v="198"/>
  </r>
  <r>
    <n v="150773"/>
    <s v="VOLUNTEER"/>
    <s v="INACTIVE VOLUNTEER"/>
    <s v="N"/>
    <m/>
    <m/>
    <m/>
    <s v="N"/>
    <m/>
    <x v="0"/>
    <d v="2004-09-03T00:00:00"/>
    <s v="LU5"/>
    <x v="1"/>
    <x v="0"/>
    <d v="2021-07-13T00:00:00"/>
    <d v="2022-08-05T00:00:00"/>
    <x v="0"/>
    <d v="2025-01-31T00:00:00"/>
    <n v="20.424657534246574"/>
    <x v="1"/>
    <d v="2022-08-05T00:00:00"/>
    <n v="279"/>
  </r>
  <r>
    <n v="150789"/>
    <s v="VOLUNTEER"/>
    <s v="ACTIVE VOLUNTEER"/>
    <s v="N"/>
    <m/>
    <m/>
    <m/>
    <s v="N"/>
    <m/>
    <x v="0"/>
    <d v="1980-04-27T00:00:00"/>
    <s v="AL3"/>
    <x v="0"/>
    <x v="0"/>
    <d v="2021-06-17T00:00:00"/>
    <s v=""/>
    <x v="0"/>
    <d v="2025-01-31T00:00:00"/>
    <n v="44.794520547945204"/>
    <x v="2"/>
    <d v="2025-01-31T00:00:00"/>
    <n v="947"/>
  </r>
  <r>
    <n v="116967"/>
    <s v="VOLUNTEER"/>
    <s v="INACTIVE VOLUNTEER"/>
    <s v="N"/>
    <m/>
    <m/>
    <m/>
    <s v="N"/>
    <m/>
    <x v="0"/>
    <d v="1999-04-24T00:00:00"/>
    <s v="SG19"/>
    <x v="1"/>
    <x v="2"/>
    <s v="Not Recorded"/>
    <s v="Not Recorded"/>
    <x v="0"/>
    <d v="2025-01-31T00:00:00"/>
    <n v="25.791780821917808"/>
    <x v="5"/>
    <s v="Not Recorded"/>
    <s v=""/>
  </r>
  <r>
    <n v="101781"/>
    <s v="VOLUNTEER"/>
    <s v="INACTIVE VOLUNTEER"/>
    <s v="N"/>
    <m/>
    <m/>
    <m/>
    <s v="N"/>
    <m/>
    <x v="0"/>
    <d v="1995-08-17T00:00:00"/>
    <s v="MK42"/>
    <x v="1"/>
    <x v="2"/>
    <d v="2012-09-29T00:00:00"/>
    <d v="2013-05-20T00:00:00"/>
    <x v="1"/>
    <d v="2025-01-31T00:00:00"/>
    <n v="29.479452054794521"/>
    <x v="5"/>
    <d v="2013-05-20T00:00:00"/>
    <n v="166"/>
  </r>
  <r>
    <n v="130886"/>
    <s v="VOLUNTEER"/>
    <s v="INACTIVE VOLUNTEER"/>
    <s v="N"/>
    <m/>
    <m/>
    <m/>
    <s v="N"/>
    <m/>
    <x v="0"/>
    <d v="2000-11-15T00:00:00"/>
    <s v="LU2"/>
    <x v="1"/>
    <x v="3"/>
    <s v="Not Recorded"/>
    <s v="Not Recorded"/>
    <x v="1"/>
    <d v="2025-01-31T00:00:00"/>
    <n v="24.227397260273971"/>
    <x v="1"/>
    <s v="Not Recorded"/>
    <s v=""/>
  </r>
  <r>
    <n v="160634"/>
    <s v="VOLUNTEER"/>
    <s v="INACTIVE VOLUNTEER"/>
    <s v="N"/>
    <m/>
    <m/>
    <m/>
    <s v="N"/>
    <m/>
    <x v="0"/>
    <d v="1996-10-30T00:00:00"/>
    <s v="MK42"/>
    <x v="1"/>
    <x v="3"/>
    <s v="Not Recorded"/>
    <s v="Not Recorded"/>
    <x v="0"/>
    <d v="2025-01-31T00:00:00"/>
    <n v="28.273972602739725"/>
    <x v="5"/>
    <s v="Not Recorded"/>
    <s v=""/>
  </r>
  <r>
    <n v="168274"/>
    <s v="VOLUNTEER"/>
    <s v="INACTIVE VOLUNTEER"/>
    <s v="N"/>
    <m/>
    <m/>
    <m/>
    <s v="N"/>
    <m/>
    <x v="1"/>
    <d v="1982-08-06T00:00:00"/>
    <s v="WD19"/>
    <x v="0"/>
    <x v="6"/>
    <s v="Not Recorded"/>
    <s v="Not Recorded"/>
    <x v="1"/>
    <d v="2025-01-31T00:00:00"/>
    <n v="42.517808219178079"/>
    <x v="2"/>
    <s v="Not Recorded"/>
    <s v=""/>
  </r>
  <r>
    <n v="162004"/>
    <s v="VOLUNTEER"/>
    <s v="INACTIVE VOLUNTEER"/>
    <s v="N"/>
    <m/>
    <m/>
    <m/>
    <s v="N"/>
    <m/>
    <x v="1"/>
    <d v="1954-10-16T00:00:00"/>
    <s v="MK40"/>
    <x v="1"/>
    <x v="2"/>
    <d v="2023-09-12T00:00:00"/>
    <d v="2023-09-06T00:00:00"/>
    <x v="0"/>
    <d v="2025-01-31T00:00:00"/>
    <n v="70.342465753424662"/>
    <x v="4"/>
    <d v="2023-09-06T00:00:00"/>
    <n v="-5"/>
  </r>
  <r>
    <n v="108074"/>
    <s v="VOLUNTEER"/>
    <s v="INACTIVE VOLUNTEER"/>
    <s v="N"/>
    <m/>
    <m/>
    <m/>
    <s v="N"/>
    <m/>
    <x v="1"/>
    <d v="1997-08-14T00:00:00"/>
    <s v="MK14"/>
    <x v="4"/>
    <x v="2"/>
    <d v="2014-05-28T00:00:00"/>
    <d v="2014-06-06T00:00:00"/>
    <x v="1"/>
    <d v="2025-01-31T00:00:00"/>
    <n v="27.484931506849314"/>
    <x v="5"/>
    <d v="2014-06-06T00:00:00"/>
    <n v="8"/>
  </r>
  <r>
    <n v="106804"/>
    <s v="VOLUNTEER"/>
    <s v="INACTIVE VOLUNTEER"/>
    <s v="N"/>
    <m/>
    <m/>
    <m/>
    <s v="N"/>
    <m/>
    <x v="0"/>
    <d v="1949-10-10T00:00:00"/>
    <s v="EN11"/>
    <x v="0"/>
    <x v="3"/>
    <d v="2013-11-18T00:00:00"/>
    <d v="2013-12-30T00:00:00"/>
    <x v="1"/>
    <d v="2025-01-31T00:00:00"/>
    <n v="75.361643835616434"/>
    <x v="4"/>
    <d v="2013-12-30T00:00:00"/>
    <n v="31"/>
  </r>
  <r>
    <n v="51975"/>
    <s v="VOLUNTEER"/>
    <s v="INACTIVE VOLUNTEER"/>
    <s v="N"/>
    <m/>
    <m/>
    <m/>
    <s v="Y"/>
    <s v="24/01/2024"/>
    <x v="0"/>
    <d v="1933-09-06T00:00:00"/>
    <s v="LU1"/>
    <x v="1"/>
    <x v="3"/>
    <d v="2005-04-06T00:00:00"/>
    <d v="2021-08-31T00:00:00"/>
    <x v="0"/>
    <d v="2025-01-31T00:00:00"/>
    <n v="91.465753424657535"/>
    <x v="4"/>
    <d v="2021-08-31T00:00:00"/>
    <n v="4280"/>
  </r>
  <r>
    <n v="63426"/>
    <s v="VOLUNTEER"/>
    <s v="INACTIVE VOLUNTEER"/>
    <s v="N"/>
    <m/>
    <m/>
    <m/>
    <s v="N"/>
    <m/>
    <x v="0"/>
    <d v="1959-04-15T00:00:00"/>
    <s v="PE12"/>
    <x v="3"/>
    <x v="2"/>
    <d v="2012-10-31T00:00:00"/>
    <d v="2019-05-01T00:00:00"/>
    <x v="0"/>
    <d v="2025-01-31T00:00:00"/>
    <n v="65.843835616438355"/>
    <x v="4"/>
    <d v="2019-05-01T00:00:00"/>
    <n v="1696"/>
  </r>
  <r>
    <n v="95161"/>
    <s v="VOLUNTEER"/>
    <s v="INACTIVE VOLUNTEER"/>
    <s v="N"/>
    <m/>
    <m/>
    <m/>
    <s v="N"/>
    <m/>
    <x v="0"/>
    <d v="1962-07-31T00:00:00"/>
    <s v="MK42"/>
    <x v="1"/>
    <x v="2"/>
    <d v="2012-04-23T00:00:00"/>
    <d v="2014-08-15T00:00:00"/>
    <x v="1"/>
    <d v="2025-01-31T00:00:00"/>
    <n v="62.547945205479451"/>
    <x v="0"/>
    <d v="2014-08-15T00:00:00"/>
    <n v="605"/>
  </r>
  <r>
    <n v="8041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21421"/>
    <s v="VOLUNTEER"/>
    <s v="INACTIVE VOLUNTEER"/>
    <s v="N"/>
    <m/>
    <m/>
    <m/>
    <s v="N"/>
    <m/>
    <x v="0"/>
    <d v="1964-07-19T00:00:00"/>
    <s v="NN10"/>
    <x v="3"/>
    <x v="5"/>
    <d v="2017-06-13T00:00:00"/>
    <d v="2022-12-15T00:00:00"/>
    <x v="4"/>
    <d v="2025-01-31T00:00:00"/>
    <n v="60.578082191780823"/>
    <x v="0"/>
    <d v="2022-12-15T00:00:00"/>
    <n v="1438"/>
  </r>
  <r>
    <n v="80957"/>
    <s v="VOLUNTEER"/>
    <s v="INACTIVE VOLUNTEER"/>
    <s v="N"/>
    <m/>
    <m/>
    <m/>
    <s v="N"/>
    <m/>
    <x v="0"/>
    <d v="1946-01-28T00:00:00"/>
    <s v="SG19"/>
    <x v="1"/>
    <x v="3"/>
    <d v="2010-10-05T00:00:00"/>
    <d v="2012-10-01T00:00:00"/>
    <x v="1"/>
    <d v="2025-01-31T00:00:00"/>
    <n v="79.063013698630144"/>
    <x v="4"/>
    <d v="2012-10-01T00:00:00"/>
    <n v="520"/>
  </r>
  <r>
    <n v="27328"/>
    <s v="VOLUNTEER"/>
    <s v="INACTIVE VOLUNTEER"/>
    <s v="N"/>
    <m/>
    <m/>
    <m/>
    <s v="N"/>
    <m/>
    <x v="0"/>
    <d v="1934-02-05T00:00:00"/>
    <s v="SG17"/>
    <x v="1"/>
    <x v="2"/>
    <d v="1994-06-25T00:00:00"/>
    <d v="2017-04-10T00:00:00"/>
    <x v="2"/>
    <d v="2025-01-31T00:00:00"/>
    <n v="91.049315068493144"/>
    <x v="4"/>
    <d v="2017-04-10T00:00:00"/>
    <n v="5946"/>
  </r>
  <r>
    <n v="95218"/>
    <s v="VOLUNTEER"/>
    <s v="INACTIVE VOLUNTEER"/>
    <s v="N"/>
    <m/>
    <m/>
    <m/>
    <s v="N"/>
    <m/>
    <x v="0"/>
    <d v="1988-12-28T00:00:00"/>
    <s v="LU6"/>
    <x v="1"/>
    <x v="1"/>
    <d v="2012-11-22T00:00:00"/>
    <d v="2014-06-23T00:00:00"/>
    <x v="1"/>
    <d v="2025-01-31T00:00:00"/>
    <n v="36.11780821917808"/>
    <x v="2"/>
    <d v="2014-06-23T00:00:00"/>
    <n v="413"/>
  </r>
  <r>
    <n v="81087"/>
    <s v="VOLUNTEER"/>
    <s v="INACTIVE VOLUNTEER"/>
    <s v="N"/>
    <m/>
    <m/>
    <m/>
    <s v="N"/>
    <m/>
    <x v="0"/>
    <d v="1991-06-20T00:00:00"/>
    <s v="LU3"/>
    <x v="1"/>
    <x v="2"/>
    <d v="2011-09-15T00:00:00"/>
    <d v="2012-01-12T00:00:00"/>
    <x v="1"/>
    <d v="2025-01-31T00:00:00"/>
    <n v="33.641095890410959"/>
    <x v="5"/>
    <d v="2012-01-12T00:00:00"/>
    <n v="86"/>
  </r>
  <r>
    <n v="108344"/>
    <s v="VOLUNTEER"/>
    <s v="INACTIVE VOLUNTEER"/>
    <s v="N"/>
    <m/>
    <m/>
    <m/>
    <s v="N"/>
    <m/>
    <x v="0"/>
    <d v="1994-03-15T00:00:00"/>
    <s v="SE13"/>
    <x v="2"/>
    <x v="1"/>
    <d v="2014-07-23T00:00:00"/>
    <d v="2017-12-29T00:00:00"/>
    <x v="3"/>
    <d v="2025-01-31T00:00:00"/>
    <n v="30.904109589041095"/>
    <x v="5"/>
    <d v="2017-12-29T00:00:00"/>
    <n v="898"/>
  </r>
  <r>
    <n v="119072"/>
    <s v="VOLUNTEER"/>
    <s v="INACTIVE VOLUNTEER"/>
    <s v="N"/>
    <m/>
    <m/>
    <m/>
    <s v="N"/>
    <m/>
    <x v="0"/>
    <d v="1965-10-25T00:00:00"/>
    <s v="LU5"/>
    <x v="1"/>
    <x v="1"/>
    <d v="2016-10-06T00:00:00"/>
    <d v="2022-07-13T00:00:00"/>
    <x v="0"/>
    <d v="2025-01-31T00:00:00"/>
    <n v="59.30958904109589"/>
    <x v="0"/>
    <d v="2022-07-13T00:00:00"/>
    <n v="1505"/>
  </r>
  <r>
    <n v="155481"/>
    <s v="VOLUNTEER"/>
    <s v="INACTIVE VOLUNTEER"/>
    <s v="N"/>
    <m/>
    <m/>
    <m/>
    <s v="N"/>
    <m/>
    <x v="0"/>
    <d v="1961-07-17T00:00:00"/>
    <s v="LU3"/>
    <x v="1"/>
    <x v="1"/>
    <s v="Not Recorded"/>
    <s v="Not Recorded"/>
    <x v="1"/>
    <d v="2025-01-31T00:00:00"/>
    <n v="63.586301369863016"/>
    <x v="0"/>
    <s v="Not Recorded"/>
    <s v=""/>
  </r>
  <r>
    <n v="80958"/>
    <s v="VOLUNTEER"/>
    <s v="INACTIVE VOLUNTEER"/>
    <s v="N"/>
    <m/>
    <m/>
    <m/>
    <s v="N"/>
    <m/>
    <x v="1"/>
    <d v="1992-10-12T00:00:00"/>
    <s v="AL5"/>
    <x v="0"/>
    <x v="2"/>
    <d v="2010-04-18T00:00:00"/>
    <d v="2012-11-12T00:00:00"/>
    <x v="1"/>
    <d v="2025-01-31T00:00:00"/>
    <n v="32.326027397260276"/>
    <x v="5"/>
    <d v="2012-11-12T00:00:00"/>
    <n v="671"/>
  </r>
  <r>
    <n v="143022"/>
    <s v="VOLUNTEER"/>
    <s v="INACTIVE VOLUNTEER"/>
    <s v="N"/>
    <m/>
    <m/>
    <m/>
    <s v="N"/>
    <m/>
    <x v="1"/>
    <d v="2005-10-23T00:00:00"/>
    <s v="WD3"/>
    <x v="0"/>
    <x v="1"/>
    <d v="2020-01-16T00:00:00"/>
    <d v="2020-05-15T00:00:00"/>
    <x v="0"/>
    <d v="2025-01-31T00:00:00"/>
    <n v="19.287671232876711"/>
    <x v="1"/>
    <d v="2020-05-15T00:00:00"/>
    <n v="87"/>
  </r>
  <r>
    <n v="94172"/>
    <s v="VOLUNTEER"/>
    <s v="INACTIVE VOLUNTEER"/>
    <s v="N"/>
    <m/>
    <m/>
    <m/>
    <s v="N"/>
    <m/>
    <x v="0"/>
    <d v="1948-02-20T00:00:00"/>
    <s v="WD25"/>
    <x v="0"/>
    <x v="3"/>
    <d v="2012-03-13T00:00:00"/>
    <d v="2015-05-19T00:00:00"/>
    <x v="0"/>
    <d v="2025-01-31T00:00:00"/>
    <n v="77"/>
    <x v="4"/>
    <d v="2015-05-19T00:00:00"/>
    <n v="831"/>
  </r>
  <r>
    <n v="108433"/>
    <s v="VOLUNTEER"/>
    <s v="INACTIVE VOLUNTEER"/>
    <s v="N"/>
    <m/>
    <m/>
    <m/>
    <s v="N"/>
    <m/>
    <x v="0"/>
    <d v="1976-09-29T00:00:00"/>
    <s v="CM23"/>
    <x v="0"/>
    <x v="2"/>
    <d v="2014-04-24T00:00:00"/>
    <d v="2017-04-10T00:00:00"/>
    <x v="0"/>
    <d v="2025-01-31T00:00:00"/>
    <n v="48.372602739726027"/>
    <x v="3"/>
    <d v="2017-04-10T00:00:00"/>
    <n v="773"/>
  </r>
  <r>
    <n v="159167"/>
    <s v="VOLUNTEER"/>
    <s v="INACTIVE VOLUNTEER"/>
    <s v="N"/>
    <m/>
    <m/>
    <m/>
    <s v="N"/>
    <m/>
    <x v="0"/>
    <d v="2005-12-04T00:00:00"/>
    <s v="LU1"/>
    <x v="1"/>
    <x v="6"/>
    <s v="Not Recorded"/>
    <s v="Not Recorded"/>
    <x v="1"/>
    <d v="2025-01-31T00:00:00"/>
    <n v="19.172602739726027"/>
    <x v="1"/>
    <s v="Not Recorded"/>
    <s v=""/>
  </r>
  <r>
    <n v="159679"/>
    <s v="VOLUNTEER"/>
    <s v="INACTIVE VOLUNTEER"/>
    <s v="N"/>
    <m/>
    <m/>
    <m/>
    <s v="N"/>
    <m/>
    <x v="1"/>
    <d v="2008-08-25T00:00:00"/>
    <s v="WD23"/>
    <x v="0"/>
    <x v="1"/>
    <d v="2023-02-04T00:00:00"/>
    <d v="2023-07-15T00:00:00"/>
    <x v="0"/>
    <d v="2025-01-31T00:00:00"/>
    <n v="16.446575342465753"/>
    <x v="1"/>
    <d v="2023-07-15T00:00:00"/>
    <n v="115"/>
  </r>
  <r>
    <n v="125902"/>
    <s v="VOLUNTEER"/>
    <s v="INACTIVE VOLUNTEER"/>
    <s v="N"/>
    <m/>
    <m/>
    <m/>
    <s v="N"/>
    <m/>
    <x v="0"/>
    <d v="1951-08-21T00:00:00"/>
    <s v="LU3"/>
    <x v="1"/>
    <x v="4"/>
    <d v="2017-12-14T00:00:00"/>
    <d v="2017-12-14T00:00:00"/>
    <x v="1"/>
    <d v="2025-01-31T00:00:00"/>
    <n v="73.498630136986307"/>
    <x v="4"/>
    <d v="2017-12-14T00:00:00"/>
    <n v="1"/>
  </r>
  <r>
    <n v="117254"/>
    <s v="VOLUNTEER"/>
    <s v="INACTIVE VOLUNTEER"/>
    <s v="N"/>
    <m/>
    <m/>
    <m/>
    <s v="N"/>
    <m/>
    <x v="0"/>
    <d v="1980-09-27T00:00:00"/>
    <s v="SG1"/>
    <x v="0"/>
    <x v="2"/>
    <d v="2016-04-18T00:00:00"/>
    <d v="2022-04-06T00:00:00"/>
    <x v="0"/>
    <d v="2025-01-31T00:00:00"/>
    <n v="44.375342465753427"/>
    <x v="2"/>
    <d v="2022-04-06T00:00:00"/>
    <n v="1558"/>
  </r>
  <r>
    <n v="104604"/>
    <s v="VOLUNTEER"/>
    <s v="INACTIVE VOLUNTEER"/>
    <s v="N"/>
    <m/>
    <m/>
    <m/>
    <s v="N"/>
    <m/>
    <x v="1"/>
    <d v="1997-08-01T00:00:00"/>
    <s v="MK42"/>
    <x v="1"/>
    <x v="1"/>
    <d v="2013-08-29T00:00:00"/>
    <d v="2015-08-24T00:00:00"/>
    <x v="3"/>
    <d v="2025-01-31T00:00:00"/>
    <n v="27.520547945205479"/>
    <x v="5"/>
    <d v="2015-08-24T00:00:00"/>
    <n v="518"/>
  </r>
  <r>
    <n v="103041"/>
    <s v="VOLUNTEER"/>
    <s v="INACTIVE VOLUNTEER"/>
    <s v="N"/>
    <m/>
    <m/>
    <m/>
    <s v="N"/>
    <m/>
    <x v="1"/>
    <d v="1996-01-12T00:00:00"/>
    <s v="LU3"/>
    <x v="1"/>
    <x v="1"/>
    <d v="2013-04-09T00:00:00"/>
    <d v="2015-04-20T00:00:00"/>
    <x v="1"/>
    <d v="2025-01-31T00:00:00"/>
    <n v="29.073972602739726"/>
    <x v="5"/>
    <d v="2015-04-20T00:00:00"/>
    <n v="530"/>
  </r>
  <r>
    <n v="102614"/>
    <s v="VOLUNTEER"/>
    <s v="INACTIVE VOLUNTEER"/>
    <s v="N"/>
    <m/>
    <m/>
    <m/>
    <s v="N"/>
    <m/>
    <x v="0"/>
    <d v="1954-02-01T00:00:00"/>
    <s v="LU3"/>
    <x v="1"/>
    <x v="1"/>
    <d v="2013-03-01T00:00:00"/>
    <d v="2016-07-16T00:00:00"/>
    <x v="0"/>
    <d v="2025-01-31T00:00:00"/>
    <n v="71.046575342465758"/>
    <x v="4"/>
    <d v="2016-07-16T00:00:00"/>
    <n v="881"/>
  </r>
  <r>
    <n v="104216"/>
    <s v="VOLUNTEER"/>
    <s v="INACTIVE VOLUNTEER"/>
    <s v="N"/>
    <m/>
    <m/>
    <m/>
    <s v="N"/>
    <m/>
    <x v="0"/>
    <d v="1996-03-29T00:00:00"/>
    <s v="SG17"/>
    <x v="1"/>
    <x v="2"/>
    <d v="2013-06-08T00:00:00"/>
    <d v="2015-10-21T00:00:00"/>
    <x v="0"/>
    <d v="2025-01-31T00:00:00"/>
    <n v="28.863013698630137"/>
    <x v="5"/>
    <d v="2015-10-21T00:00:00"/>
    <n v="618"/>
  </r>
  <r>
    <n v="167310"/>
    <s v="VOLUNTEER"/>
    <s v="ACTIVE VOLUNTEER"/>
    <s v="N"/>
    <m/>
    <m/>
    <m/>
    <s v="N"/>
    <m/>
    <x v="0"/>
    <d v="1958-01-15T00:00:00"/>
    <s v="AL5"/>
    <x v="0"/>
    <x v="3"/>
    <d v="2024-04-19T00:00:00"/>
    <s v=""/>
    <x v="0"/>
    <d v="2025-01-31T00:00:00"/>
    <n v="67.090410958904116"/>
    <x v="4"/>
    <d v="2025-01-31T00:00:00"/>
    <n v="206"/>
  </r>
  <r>
    <n v="162732"/>
    <s v="VOLUNTEER"/>
    <s v="ACTIVE VOLUNTEER"/>
    <s v="N"/>
    <m/>
    <m/>
    <m/>
    <s v="N"/>
    <m/>
    <x v="0"/>
    <d v="1952-04-16T00:00:00"/>
    <s v="AL5"/>
    <x v="0"/>
    <x v="3"/>
    <s v="Not Recorded"/>
    <s v="Not Recorded"/>
    <x v="0"/>
    <d v="2025-01-31T00:00:00"/>
    <n v="72.843835616438355"/>
    <x v="4"/>
    <s v="Not Recorded"/>
    <s v=""/>
  </r>
  <r>
    <n v="163321"/>
    <s v="VOLUNTEER"/>
    <s v="ACTIVE VOLUNTEER"/>
    <s v="N"/>
    <m/>
    <m/>
    <m/>
    <s v="N"/>
    <m/>
    <x v="0"/>
    <d v="2000-10-20T00:00:00"/>
    <s v="MK42"/>
    <x v="1"/>
    <x v="3"/>
    <d v="2023-10-27T00:00:00"/>
    <s v=""/>
    <x v="0"/>
    <d v="2025-01-31T00:00:00"/>
    <n v="24.298630136986301"/>
    <x v="1"/>
    <d v="2025-01-31T00:00:00"/>
    <n v="331"/>
  </r>
  <r>
    <n v="156474"/>
    <s v="VOLUNTEER"/>
    <s v="INACTIVE VOLUNTEER"/>
    <s v="N"/>
    <m/>
    <m/>
    <m/>
    <s v="N"/>
    <m/>
    <x v="1"/>
    <d v="1966-09-09T00:00:00"/>
    <s v="LU1"/>
    <x v="1"/>
    <x v="3"/>
    <s v="Not Recorded"/>
    <s v="Not Recorded"/>
    <x v="1"/>
    <d v="2025-01-31T00:00:00"/>
    <n v="58.435616438356163"/>
    <x v="0"/>
    <s v="Not Recorded"/>
    <s v=""/>
  </r>
  <r>
    <n v="122553"/>
    <s v="VOLUNTEER"/>
    <s v="ACTIVE VOLUNTEER"/>
    <s v="N"/>
    <m/>
    <m/>
    <m/>
    <s v="N"/>
    <m/>
    <x v="0"/>
    <d v="1955-02-17T00:00:00"/>
    <s v="SG14"/>
    <x v="0"/>
    <x v="3"/>
    <d v="2014-09-15T00:00:00"/>
    <s v=""/>
    <x v="0"/>
    <d v="2025-01-31T00:00:00"/>
    <n v="70.0027397260274"/>
    <x v="4"/>
    <d v="2025-01-31T00:00:00"/>
    <n v="2710"/>
  </r>
  <r>
    <n v="105711"/>
    <s v="VOLUNTEER"/>
    <s v="INACTIVE VOLUNTEER"/>
    <s v="N"/>
    <m/>
    <m/>
    <m/>
    <s v="N"/>
    <m/>
    <x v="0"/>
    <d v="1971-08-29T00:00:00"/>
    <s v="LU2"/>
    <x v="1"/>
    <x v="3"/>
    <d v="2013-10-18T00:00:00"/>
    <d v="2014-01-17T00:00:00"/>
    <x v="1"/>
    <d v="2025-01-31T00:00:00"/>
    <n v="53.463013698630135"/>
    <x v="3"/>
    <d v="2014-01-17T00:00:00"/>
    <n v="66"/>
  </r>
  <r>
    <n v="125816"/>
    <s v="VOLUNTEER"/>
    <s v="ACTIVE VOLUNTEER"/>
    <s v="N"/>
    <m/>
    <m/>
    <m/>
    <s v="N"/>
    <m/>
    <x v="0"/>
    <d v="1985-11-23T00:00:00"/>
    <s v="LU3"/>
    <x v="1"/>
    <x v="1"/>
    <d v="2020-10-22T00:00:00"/>
    <s v=""/>
    <x v="0"/>
    <d v="2025-01-31T00:00:00"/>
    <n v="39.216438356164382"/>
    <x v="2"/>
    <d v="2025-01-31T00:00:00"/>
    <n v="1117"/>
  </r>
  <r>
    <n v="104853"/>
    <s v="VOLUNTEER"/>
    <s v="INACTIVE VOLUNTEER"/>
    <s v="N"/>
    <m/>
    <m/>
    <m/>
    <s v="N"/>
    <m/>
    <x v="1"/>
    <d v="1992-12-15T00:00:00"/>
    <s v="LU2"/>
    <x v="1"/>
    <x v="1"/>
    <d v="2013-09-23T00:00:00"/>
    <d v="2013-09-23T00:00:00"/>
    <x v="1"/>
    <d v="2025-01-31T00:00:00"/>
    <n v="32.150684931506852"/>
    <x v="5"/>
    <d v="2013-09-23T00:00:00"/>
    <n v="1"/>
  </r>
  <r>
    <n v="94458"/>
    <s v="VOLUNTEER"/>
    <s v="INACTIVE VOLUNTEER"/>
    <s v="N"/>
    <m/>
    <m/>
    <m/>
    <s v="N"/>
    <m/>
    <x v="1"/>
    <d v="1991-08-24T00:00:00"/>
    <s v="LU3"/>
    <x v="1"/>
    <x v="1"/>
    <d v="2014-02-28T00:00:00"/>
    <d v="2017-05-11T00:00:00"/>
    <x v="4"/>
    <d v="2025-01-31T00:00:00"/>
    <n v="33.463013698630135"/>
    <x v="5"/>
    <d v="2017-05-11T00:00:00"/>
    <n v="835"/>
  </r>
  <r>
    <n v="93534"/>
    <s v="VOLUNTEER"/>
    <s v="INACTIVE VOLUNTEER"/>
    <s v="N"/>
    <m/>
    <m/>
    <m/>
    <s v="N"/>
    <m/>
    <x v="1"/>
    <d v="1962-07-18T00:00:00"/>
    <s v="LU5"/>
    <x v="1"/>
    <x v="0"/>
    <d v="2012-05-11T00:00:00"/>
    <d v="2014-10-22T00:00:00"/>
    <x v="1"/>
    <d v="2025-01-31T00:00:00"/>
    <n v="62.583561643835615"/>
    <x v="0"/>
    <d v="2014-10-22T00:00:00"/>
    <n v="639"/>
  </r>
  <r>
    <n v="80959"/>
    <s v="VOLUNTEER"/>
    <s v="INACTIVE VOLUNTEER"/>
    <s v="N"/>
    <m/>
    <m/>
    <m/>
    <s v="N"/>
    <m/>
    <x v="0"/>
    <d v="1961-11-29T00:00:00"/>
    <s v="LU5"/>
    <x v="1"/>
    <x v="2"/>
    <d v="2010-07-01T00:00:00"/>
    <d v="2012-12-31T00:00:00"/>
    <x v="1"/>
    <d v="2025-01-31T00:00:00"/>
    <n v="63.216438356164382"/>
    <x v="0"/>
    <d v="2012-12-31T00:00:00"/>
    <n v="653"/>
  </r>
  <r>
    <n v="167230"/>
    <s v="VOLUNTEER"/>
    <s v="ACTIVE VOLUNTEER"/>
    <s v="N"/>
    <m/>
    <m/>
    <m/>
    <s v="N"/>
    <m/>
    <x v="1"/>
    <d v="2008-09-24T00:00:00"/>
    <s v="HP3"/>
    <x v="0"/>
    <x v="1"/>
    <d v="2024-04-20T00:00:00"/>
    <s v=""/>
    <x v="0"/>
    <d v="2025-01-31T00:00:00"/>
    <n v="16.364383561643837"/>
    <x v="1"/>
    <d v="2025-01-31T00:00:00"/>
    <n v="205"/>
  </r>
  <r>
    <n v="140352"/>
    <s v="VOLUNTEER"/>
    <s v="ACTIVE VOLUNTEER"/>
    <s v="N"/>
    <m/>
    <m/>
    <m/>
    <s v="N"/>
    <m/>
    <x v="0"/>
    <d v="1979-05-10T00:00:00"/>
    <s v="MK42"/>
    <x v="1"/>
    <x v="3"/>
    <d v="2019-11-15T00:00:00"/>
    <s v=""/>
    <x v="2"/>
    <d v="2025-01-31T00:00:00"/>
    <n v="45.761643835616439"/>
    <x v="3"/>
    <d v="2025-01-31T00:00:00"/>
    <n v="1361"/>
  </r>
  <r>
    <n v="117660"/>
    <s v="VOLUNTEER"/>
    <s v="INACTIVE VOLUNTEER"/>
    <s v="N"/>
    <m/>
    <m/>
    <m/>
    <s v="N"/>
    <m/>
    <x v="0"/>
    <d v="1999-08-25T00:00:00"/>
    <s v="LU5"/>
    <x v="1"/>
    <x v="3"/>
    <d v="2017-01-20T00:00:00"/>
    <d v="2017-05-04T00:00:00"/>
    <x v="3"/>
    <d v="2025-01-31T00:00:00"/>
    <n v="25.454794520547946"/>
    <x v="5"/>
    <d v="2017-05-04T00:00:00"/>
    <n v="75"/>
  </r>
  <r>
    <n v="162366"/>
    <s v="VOLUNTEER"/>
    <s v="INACTIVE VOLUNTEER"/>
    <s v="N"/>
    <m/>
    <m/>
    <m/>
    <s v="N"/>
    <m/>
    <x v="0"/>
    <d v="2007-04-24T00:00:00"/>
    <s v="LU3"/>
    <x v="1"/>
    <x v="3"/>
    <s v="Not Recorded"/>
    <s v="Not Recorded"/>
    <x v="0"/>
    <d v="2025-01-31T00:00:00"/>
    <n v="17.786301369863015"/>
    <x v="1"/>
    <s v="Not Recorded"/>
    <s v=""/>
  </r>
  <r>
    <n v="82776"/>
    <s v="VOLUNTEER"/>
    <s v="INACTIVE VOLUNTEER"/>
    <s v="N"/>
    <m/>
    <m/>
    <m/>
    <s v="N"/>
    <m/>
    <x v="0"/>
    <d v="1993-03-25T00:00:00"/>
    <s v="MK2"/>
    <x v="4"/>
    <x v="3"/>
    <d v="2011-08-01T00:00:00"/>
    <d v="2015-05-01T00:00:00"/>
    <x v="0"/>
    <d v="2025-01-31T00:00:00"/>
    <n v="31.876712328767123"/>
    <x v="5"/>
    <d v="2015-05-01T00:00:00"/>
    <n v="980"/>
  </r>
  <r>
    <n v="155135"/>
    <s v="VOLUNTEER"/>
    <s v="INACTIVE VOLUNTEER"/>
    <s v="N"/>
    <m/>
    <m/>
    <m/>
    <s v="N"/>
    <m/>
    <x v="0"/>
    <d v="2004-08-20T00:00:00"/>
    <s v="MK45"/>
    <x v="1"/>
    <x v="2"/>
    <d v="2022-05-26T00:00:00"/>
    <d v="2022-09-15T00:00:00"/>
    <x v="3"/>
    <d v="2025-01-31T00:00:00"/>
    <n v="20.463013698630139"/>
    <x v="1"/>
    <d v="2022-09-15T00:00:00"/>
    <n v="81"/>
  </r>
  <r>
    <n v="133952"/>
    <s v="VOLUNTEER"/>
    <s v="INACTIVE VOLUNTEER"/>
    <s v="N"/>
    <m/>
    <m/>
    <m/>
    <s v="N"/>
    <m/>
    <x v="1"/>
    <d v="1961-02-22T00:00:00"/>
    <s v="LU2"/>
    <x v="1"/>
    <x v="3"/>
    <d v="2019-05-22T00:00:00"/>
    <d v="2021-08-31T00:00:00"/>
    <x v="0"/>
    <d v="2025-01-31T00:00:00"/>
    <n v="63.983561643835614"/>
    <x v="0"/>
    <d v="2021-08-31T00:00:00"/>
    <n v="595"/>
  </r>
  <r>
    <n v="161975"/>
    <s v="VOLUNTEER"/>
    <s v="ACTIVE VOLUNTEER"/>
    <s v="N"/>
    <m/>
    <m/>
    <m/>
    <s v="N"/>
    <m/>
    <x v="1"/>
    <d v="1949-09-05T00:00:00"/>
    <s v="NN3"/>
    <x v="3"/>
    <x v="3"/>
    <d v="2018-01-17T00:00:00"/>
    <s v=""/>
    <x v="0"/>
    <d v="2025-01-31T00:00:00"/>
    <n v="75.457534246575349"/>
    <x v="4"/>
    <d v="2025-01-31T00:00:00"/>
    <n v="1838"/>
  </r>
  <r>
    <n v="79224"/>
    <s v="VOLUNTEER"/>
    <s v="INACTIVE VOLUNTEER"/>
    <s v="N"/>
    <m/>
    <m/>
    <m/>
    <s v="N"/>
    <m/>
    <x v="1"/>
    <m/>
    <s v="LU4"/>
    <x v="1"/>
    <x v="3"/>
    <d v="1899-12-31T00:00:00"/>
    <d v="1899-12-31T00:00:00"/>
    <x v="1"/>
    <d v="2025-01-31T00:00:00"/>
    <n v="125.17260273972603"/>
    <x v="4"/>
    <d v="1899-12-31T00:00:00"/>
    <m/>
  </r>
  <r>
    <n v="94659"/>
    <s v="VOLUNTEER"/>
    <s v="INACTIVE VOLUNTEER"/>
    <s v="N"/>
    <m/>
    <m/>
    <m/>
    <s v="N"/>
    <m/>
    <x v="1"/>
    <d v="1966-04-23T00:00:00"/>
    <s v="AL7"/>
    <x v="0"/>
    <x v="3"/>
    <d v="2012-05-02T00:00:00"/>
    <d v="2017-04-19T00:00:00"/>
    <x v="0"/>
    <d v="2025-01-31T00:00:00"/>
    <n v="58.816438356164383"/>
    <x v="0"/>
    <d v="2017-04-19T00:00:00"/>
    <n v="1296"/>
  </r>
  <r>
    <n v="106226"/>
    <s v="VOLUNTEER"/>
    <s v="INACTIVE VOLUNTEER"/>
    <s v="N"/>
    <m/>
    <m/>
    <m/>
    <s v="N"/>
    <m/>
    <x v="0"/>
    <d v="1934-09-17T00:00:00"/>
    <s v="AL7"/>
    <x v="0"/>
    <x v="2"/>
    <d v="2013-11-20T00:00:00"/>
    <d v="2014-10-01T00:00:00"/>
    <x v="1"/>
    <d v="2025-01-31T00:00:00"/>
    <n v="90.435616438356163"/>
    <x v="4"/>
    <d v="2014-10-01T00:00:00"/>
    <n v="226"/>
  </r>
  <r>
    <n v="41700"/>
    <s v="VOLUNTEER"/>
    <s v="INACTIVE VOLUNTEER"/>
    <s v="N"/>
    <m/>
    <m/>
    <m/>
    <s v="N"/>
    <m/>
    <x v="1"/>
    <d v="1974-07-18T00:00:00"/>
    <s v="MK10"/>
    <x v="4"/>
    <x v="2"/>
    <d v="2005-12-01T00:00:00"/>
    <d v="2022-08-02T00:00:00"/>
    <x v="2"/>
    <d v="2025-01-31T00:00:00"/>
    <n v="50.575342465753423"/>
    <x v="3"/>
    <d v="2022-08-02T00:00:00"/>
    <n v="4349"/>
  </r>
  <r>
    <n v="114475"/>
    <s v="VOLUNTEER"/>
    <s v="INACTIVE VOLUNTEER"/>
    <s v="N"/>
    <m/>
    <m/>
    <m/>
    <s v="N"/>
    <m/>
    <x v="1"/>
    <d v="1978-11-11T00:00:00"/>
    <s v="WD18"/>
    <x v="0"/>
    <x v="5"/>
    <d v="2015-09-16T00:00:00"/>
    <d v="2016-10-19T00:00:00"/>
    <x v="0"/>
    <d v="2025-01-31T00:00:00"/>
    <n v="46.254794520547946"/>
    <x v="3"/>
    <d v="2016-10-19T00:00:00"/>
    <n v="286"/>
  </r>
  <r>
    <n v="121179"/>
    <s v="VOLUNTEER"/>
    <s v="ACTIVE VOLUNTEER"/>
    <s v="N"/>
    <m/>
    <m/>
    <m/>
    <s v="N"/>
    <m/>
    <x v="1"/>
    <d v="1950-12-20T00:00:00"/>
    <s v="LU5"/>
    <x v="1"/>
    <x v="3"/>
    <d v="2017-02-20T00:00:00"/>
    <s v=""/>
    <x v="0"/>
    <d v="2025-01-31T00:00:00"/>
    <n v="74.167123287671231"/>
    <x v="4"/>
    <d v="2025-01-31T00:00:00"/>
    <n v="2075"/>
  </r>
  <r>
    <n v="41702"/>
    <s v="VOLUNTEER"/>
    <s v="INACTIVE VOLUNTEER"/>
    <s v="N"/>
    <m/>
    <m/>
    <m/>
    <s v="N"/>
    <m/>
    <x v="1"/>
    <d v="1961-08-08T00:00:00"/>
    <s v="LU5"/>
    <x v="1"/>
    <x v="3"/>
    <d v="2000-12-01T00:00:00"/>
    <d v="2017-04-10T00:00:00"/>
    <x v="2"/>
    <d v="2025-01-31T00:00:00"/>
    <n v="63.526027397260272"/>
    <x v="0"/>
    <d v="2017-04-10T00:00:00"/>
    <n v="4267"/>
  </r>
  <r>
    <n v="129137"/>
    <s v="VOLUNTEER"/>
    <s v="INACTIVE VOLUNTEER"/>
    <s v="N"/>
    <m/>
    <m/>
    <m/>
    <s v="N"/>
    <m/>
    <x v="0"/>
    <d v="2002-07-27T00:00:00"/>
    <s v="LU3"/>
    <x v="1"/>
    <x v="1"/>
    <d v="2018-07-02T00:00:00"/>
    <d v="2018-11-21T00:00:00"/>
    <x v="1"/>
    <d v="2025-01-31T00:00:00"/>
    <n v="22.531506849315068"/>
    <x v="1"/>
    <d v="2018-11-21T00:00:00"/>
    <n v="103"/>
  </r>
  <r>
    <n v="94935"/>
    <s v="VOLUNTEER"/>
    <s v="INACTIVE VOLUNTEER"/>
    <s v="N"/>
    <m/>
    <m/>
    <m/>
    <s v="N"/>
    <m/>
    <x v="0"/>
    <m/>
    <s v="LU5"/>
    <x v="1"/>
    <x v="1"/>
    <d v="2012-08-28T00:00:00"/>
    <d v="2012-08-28T00:00:00"/>
    <x v="1"/>
    <d v="2025-01-31T00:00:00"/>
    <n v="125.17260273972603"/>
    <x v="4"/>
    <d v="2012-08-28T00:00:00"/>
    <n v="1"/>
  </r>
  <r>
    <n v="152765"/>
    <s v="VOLUNTEER"/>
    <s v="INACTIVE VOLUNTEER"/>
    <s v="N"/>
    <m/>
    <m/>
    <m/>
    <s v="N"/>
    <m/>
    <x v="0"/>
    <d v="2004-12-01T00:00:00"/>
    <s v="WD3"/>
    <x v="0"/>
    <x v="4"/>
    <d v="2022-02-21T00:00:00"/>
    <d v="2022-04-25T00:00:00"/>
    <x v="0"/>
    <d v="2025-01-31T00:00:00"/>
    <n v="20.18082191780822"/>
    <x v="1"/>
    <d v="2022-04-25T00:00:00"/>
    <n v="46"/>
  </r>
  <r>
    <n v="127400"/>
    <s v="VOLUNTEER"/>
    <s v="INACTIVE VOLUNTEER"/>
    <s v="N"/>
    <m/>
    <m/>
    <m/>
    <s v="N"/>
    <m/>
    <x v="0"/>
    <d v="1976-08-06T00:00:00"/>
    <s v="SG4"/>
    <x v="0"/>
    <x v="1"/>
    <s v="Not Recorded"/>
    <s v="Not Recorded"/>
    <x v="1"/>
    <d v="2025-01-31T00:00:00"/>
    <n v="48.520547945205479"/>
    <x v="3"/>
    <s v="Not Recorded"/>
    <s v=""/>
  </r>
  <r>
    <n v="128174"/>
    <s v="VOLUNTEER"/>
    <s v="INACTIVE VOLUNTEER"/>
    <s v="N"/>
    <m/>
    <m/>
    <m/>
    <s v="N"/>
    <m/>
    <x v="1"/>
    <d v="1970-09-29T00:00:00"/>
    <s v="LU3"/>
    <x v="1"/>
    <x v="1"/>
    <s v="Not Recorded"/>
    <s v="Not Recorded"/>
    <x v="1"/>
    <d v="2025-01-31T00:00:00"/>
    <n v="54.37808219178082"/>
    <x v="3"/>
    <s v="Not Recorded"/>
    <s v=""/>
  </r>
  <r>
    <n v="59179"/>
    <s v="VOLUNTEER"/>
    <s v="ACTIVE VOLUNTEER"/>
    <s v="N"/>
    <m/>
    <m/>
    <m/>
    <s v="N"/>
    <m/>
    <x v="0"/>
    <d v="1955-03-03T00:00:00"/>
    <s v="LU2"/>
    <x v="1"/>
    <x v="1"/>
    <s v="Not Recorded"/>
    <s v="Not Recorded"/>
    <x v="2"/>
    <d v="2025-01-31T00:00:00"/>
    <n v="69.964383561643842"/>
    <x v="4"/>
    <s v="Not Recorded"/>
    <s v=""/>
  </r>
  <r>
    <n v="77833"/>
    <s v="VOLUNTEER"/>
    <s v="INACTIVE VOLUNTEER"/>
    <s v="N"/>
    <m/>
    <m/>
    <m/>
    <s v="N"/>
    <m/>
    <x v="1"/>
    <d v="1951-09-30T00:00:00"/>
    <s v="LU6"/>
    <x v="1"/>
    <x v="3"/>
    <d v="2011-01-07T00:00:00"/>
    <d v="2014-10-01T00:00:00"/>
    <x v="1"/>
    <d v="2025-01-31T00:00:00"/>
    <n v="73.389041095890406"/>
    <x v="4"/>
    <d v="2014-10-01T00:00:00"/>
    <n v="974"/>
  </r>
  <r>
    <n v="125793"/>
    <s v="VOLUNTEER"/>
    <s v="INACTIVE VOLUNTEER"/>
    <s v="N"/>
    <m/>
    <m/>
    <m/>
    <s v="N"/>
    <m/>
    <x v="0"/>
    <d v="1949-05-09T00:00:00"/>
    <s v="SG12"/>
    <x v="0"/>
    <x v="3"/>
    <d v="2017-11-09T00:00:00"/>
    <d v="2023-05-19T00:00:00"/>
    <x v="0"/>
    <d v="2025-01-31T00:00:00"/>
    <n v="75.783561643835611"/>
    <x v="4"/>
    <d v="2023-05-19T00:00:00"/>
    <n v="1442"/>
  </r>
  <r>
    <n v="155870"/>
    <s v="VOLUNTEER"/>
    <s v="ACTIVE VOLUNTEER"/>
    <s v="N"/>
    <m/>
    <m/>
    <m/>
    <s v="N"/>
    <m/>
    <x v="0"/>
    <d v="1969-05-31T00:00:00"/>
    <s v="LU5"/>
    <x v="1"/>
    <x v="3"/>
    <d v="2022-05-07T00:00:00"/>
    <s v=""/>
    <x v="0"/>
    <d v="2025-01-31T00:00:00"/>
    <n v="55.709589041095889"/>
    <x v="0"/>
    <d v="2025-01-31T00:00:00"/>
    <n v="715"/>
  </r>
  <r>
    <n v="93846"/>
    <s v="VOLUNTEER"/>
    <s v="INACTIVE VOLUNTEER"/>
    <s v="N"/>
    <m/>
    <m/>
    <m/>
    <s v="N"/>
    <m/>
    <x v="0"/>
    <d v="1995-06-10T00:00:00"/>
    <s v="AL2"/>
    <x v="0"/>
    <x v="2"/>
    <d v="2012-02-15T00:00:00"/>
    <d v="2013-09-23T00:00:00"/>
    <x v="1"/>
    <d v="2025-01-31T00:00:00"/>
    <n v="29.665753424657535"/>
    <x v="5"/>
    <d v="2013-09-23T00:00:00"/>
    <n v="419"/>
  </r>
  <r>
    <n v="109449"/>
    <s v="VOLUNTEER"/>
    <s v="INACTIVE VOLUNTEER"/>
    <s v="N"/>
    <m/>
    <m/>
    <m/>
    <s v="N"/>
    <m/>
    <x v="0"/>
    <d v="1983-11-19T00:00:00"/>
    <s v="MK10"/>
    <x v="4"/>
    <x v="3"/>
    <d v="2016-07-22T00:00:00"/>
    <d v="2022-03-30T00:00:00"/>
    <x v="4"/>
    <d v="2025-01-31T00:00:00"/>
    <n v="41.230136986301368"/>
    <x v="2"/>
    <d v="2022-03-30T00:00:00"/>
    <n v="1484"/>
  </r>
  <r>
    <n v="109649"/>
    <s v="VOLUNTEER"/>
    <s v="INACTIVE VOLUNTEER"/>
    <s v="N"/>
    <m/>
    <m/>
    <m/>
    <s v="N"/>
    <m/>
    <x v="1"/>
    <m/>
    <s v="HP1"/>
    <x v="0"/>
    <x v="3"/>
    <d v="2015-08-03T00:00:00"/>
    <d v="2015-08-03T00:00:00"/>
    <x v="1"/>
    <d v="2025-01-31T00:00:00"/>
    <n v="125.17260273972603"/>
    <x v="4"/>
    <d v="2015-08-03T00:00:00"/>
    <n v="1"/>
  </r>
  <r>
    <n v="126279"/>
    <s v="VOLUNTEER"/>
    <s v="INACTIVE VOLUNTEER"/>
    <s v="N"/>
    <m/>
    <m/>
    <m/>
    <s v="N"/>
    <m/>
    <x v="0"/>
    <d v="2003-07-17T00:00:00"/>
    <s v="AL3"/>
    <x v="0"/>
    <x v="2"/>
    <d v="2017-12-27T00:00:00"/>
    <d v="2018-07-04T00:00:00"/>
    <x v="0"/>
    <d v="2025-01-31T00:00:00"/>
    <n v="21.55890410958904"/>
    <x v="1"/>
    <d v="2018-07-04T00:00:00"/>
    <n v="136"/>
  </r>
  <r>
    <n v="118951"/>
    <s v="VOLUNTEER"/>
    <s v="INACTIVE VOLUNTEER"/>
    <s v="N"/>
    <m/>
    <m/>
    <m/>
    <s v="N"/>
    <m/>
    <x v="0"/>
    <d v="2001-10-31T00:00:00"/>
    <s v="CM23"/>
    <x v="0"/>
    <x v="2"/>
    <d v="2016-09-19T00:00:00"/>
    <d v="2018-03-24T00:00:00"/>
    <x v="0"/>
    <d v="2025-01-31T00:00:00"/>
    <n v="23.268493150684932"/>
    <x v="1"/>
    <d v="2018-03-24T00:00:00"/>
    <n v="395"/>
  </r>
  <r>
    <n v="49794"/>
    <s v="VOLUNTEER"/>
    <s v="INACTIVE VOLUNTEER"/>
    <s v="N"/>
    <m/>
    <m/>
    <m/>
    <s v="N"/>
    <m/>
    <x v="0"/>
    <d v="1972-07-23T00:00:00"/>
    <s v="MK45"/>
    <x v="1"/>
    <x v="3"/>
    <s v="Not Recorded"/>
    <s v="Not Recorded"/>
    <x v="0"/>
    <d v="2025-01-31T00:00:00"/>
    <n v="52.561643835616437"/>
    <x v="3"/>
    <s v="Not Recorded"/>
    <s v=""/>
  </r>
  <r>
    <n v="124445"/>
    <s v="VOLUNTEER"/>
    <s v="INACTIVE VOLUNTEER"/>
    <s v="N"/>
    <m/>
    <m/>
    <m/>
    <s v="N"/>
    <m/>
    <x v="1"/>
    <d v="2003-05-24T00:00:00"/>
    <s v="WD3"/>
    <x v="0"/>
    <x v="2"/>
    <d v="2017-09-09T00:00:00"/>
    <d v="2018-09-22T00:00:00"/>
    <x v="0"/>
    <d v="2025-01-31T00:00:00"/>
    <n v="21.706849315068492"/>
    <x v="1"/>
    <d v="2018-09-22T00:00:00"/>
    <n v="270"/>
  </r>
  <r>
    <n v="165342"/>
    <s v="VOLUNTEER"/>
    <s v="ACTIVE VOLUNTEER"/>
    <s v="N"/>
    <m/>
    <m/>
    <m/>
    <s v="N"/>
    <m/>
    <x v="1"/>
    <d v="2009-02-25T00:00:00"/>
    <s v="HP4"/>
    <x v="0"/>
    <x v="3"/>
    <d v="2024-01-13T00:00:00"/>
    <s v=""/>
    <x v="0"/>
    <d v="2025-01-31T00:00:00"/>
    <n v="15.942465753424658"/>
    <x v="6"/>
    <d v="2025-01-31T00:00:00"/>
    <n v="275"/>
  </r>
  <r>
    <n v="121112"/>
    <s v="VOLUNTEER"/>
    <s v="ACTIVE VOLUNTEER"/>
    <s v="N"/>
    <m/>
    <m/>
    <m/>
    <s v="N"/>
    <m/>
    <x v="0"/>
    <d v="1953-02-07T00:00:00"/>
    <s v="MK2"/>
    <x v="4"/>
    <x v="2"/>
    <d v="2017-01-23T00:00:00"/>
    <s v=""/>
    <x v="0"/>
    <d v="2025-01-31T00:00:00"/>
    <n v="72.030136986301372"/>
    <x v="4"/>
    <d v="2025-01-31T00:00:00"/>
    <n v="2095"/>
  </r>
  <r>
    <n v="38894"/>
    <s v="VOLUNTEER"/>
    <s v="INACTIVE VOLUNTEER"/>
    <s v="N"/>
    <m/>
    <m/>
    <m/>
    <s v="N"/>
    <m/>
    <x v="0"/>
    <d v="1951-04-27T00:00:00"/>
    <s v="AL1"/>
    <x v="0"/>
    <x v="2"/>
    <d v="2004-12-10T00:00:00"/>
    <d v="2008-12-10T00:00:00"/>
    <x v="1"/>
    <d v="2025-01-31T00:00:00"/>
    <n v="73.816438356164383"/>
    <x v="4"/>
    <d v="2008-12-10T00:00:00"/>
    <n v="1044"/>
  </r>
  <r>
    <n v="162005"/>
    <s v="VOLUNTEER"/>
    <s v="ACTIVE VOLUNTEER"/>
    <s v="N"/>
    <m/>
    <m/>
    <m/>
    <s v="N"/>
    <m/>
    <x v="0"/>
    <d v="1944-08-11T00:00:00"/>
    <s v="MK40"/>
    <x v="1"/>
    <x v="2"/>
    <d v="2023-07-24T00:00:00"/>
    <s v=""/>
    <x v="0"/>
    <d v="2025-01-31T00:00:00"/>
    <n v="80.528767123287665"/>
    <x v="4"/>
    <d v="2025-01-31T00:00:00"/>
    <n v="400"/>
  </r>
  <r>
    <n v="6979"/>
    <s v="VOLUNTEER"/>
    <s v="INACTIVE VOLUNTEER"/>
    <s v="N"/>
    <m/>
    <m/>
    <m/>
    <s v="N"/>
    <m/>
    <x v="0"/>
    <d v="1935-03-25T00:00:00"/>
    <s v="LU4"/>
    <x v="1"/>
    <x v="2"/>
    <d v="1899-12-31T00:00:00"/>
    <d v="1899-12-31T00:00:00"/>
    <x v="1"/>
    <d v="2025-01-31T00:00:00"/>
    <n v="89.917808219178085"/>
    <x v="4"/>
    <d v="1899-12-31T00:00:00"/>
    <m/>
  </r>
  <r>
    <n v="121774"/>
    <s v="VOLUNTEER"/>
    <s v="INACTIVE VOLUNTEER"/>
    <s v="N"/>
    <m/>
    <m/>
    <m/>
    <s v="N"/>
    <m/>
    <x v="0"/>
    <d v="1977-09-21T00:00:00"/>
    <s v="LU3"/>
    <x v="1"/>
    <x v="3"/>
    <d v="2017-06-23T00:00:00"/>
    <d v="2022-03-30T00:00:00"/>
    <x v="2"/>
    <d v="2025-01-31T00:00:00"/>
    <n v="47.394520547945206"/>
    <x v="3"/>
    <d v="2022-03-30T00:00:00"/>
    <n v="1244"/>
  </r>
  <r>
    <n v="18191"/>
    <s v="VOLUNTEER"/>
    <s v="INACTIVE VOLUNTEER"/>
    <s v="N"/>
    <m/>
    <m/>
    <m/>
    <s v="N"/>
    <m/>
    <x v="1"/>
    <d v="1945-01-29T00:00:00"/>
    <s v="LU6"/>
    <x v="1"/>
    <x v="3"/>
    <d v="2017-12-08T00:00:00"/>
    <d v="2018-02-22T00:00:00"/>
    <x v="1"/>
    <d v="2025-01-31T00:00:00"/>
    <n v="80.060273972602744"/>
    <x v="4"/>
    <d v="2018-02-22T00:00:00"/>
    <n v="55"/>
  </r>
  <r>
    <n v="102266"/>
    <s v="VOLUNTEER"/>
    <s v="INACTIVE VOLUNTEER"/>
    <s v="N"/>
    <m/>
    <m/>
    <m/>
    <s v="N"/>
    <m/>
    <x v="0"/>
    <d v="1948-08-08T00:00:00"/>
    <s v="LU6"/>
    <x v="1"/>
    <x v="3"/>
    <s v="Not Recorded"/>
    <s v="Not Recorded"/>
    <x v="1"/>
    <d v="2025-01-31T00:00:00"/>
    <n v="76.534246575342465"/>
    <x v="4"/>
    <s v="Not Recorded"/>
    <s v=""/>
  </r>
  <r>
    <n v="155790"/>
    <s v="VOLUNTEER"/>
    <s v="INACTIVE VOLUNTEER"/>
    <s v="N"/>
    <m/>
    <m/>
    <m/>
    <s v="N"/>
    <m/>
    <x v="0"/>
    <d v="1997-07-02T00:00:00"/>
    <s v="LU3"/>
    <x v="1"/>
    <x v="1"/>
    <s v="Not Recorded"/>
    <s v="Not Recorded"/>
    <x v="1"/>
    <d v="2025-01-31T00:00:00"/>
    <n v="27.602739726027398"/>
    <x v="5"/>
    <s v="Not Recorded"/>
    <s v=""/>
  </r>
  <r>
    <n v="112495"/>
    <s v="VOLUNTEER"/>
    <s v="INACTIVE VOLUNTEER"/>
    <s v="N"/>
    <m/>
    <m/>
    <m/>
    <s v="N"/>
    <m/>
    <x v="0"/>
    <d v="1997-12-06T00:00:00"/>
    <s v="LU4"/>
    <x v="1"/>
    <x v="1"/>
    <d v="2016-02-09T00:00:00"/>
    <d v="2016-02-09T00:00:00"/>
    <x v="1"/>
    <d v="2025-01-31T00:00:00"/>
    <n v="27.172602739726027"/>
    <x v="5"/>
    <d v="2016-02-09T00:00:00"/>
    <n v="1"/>
  </r>
  <r>
    <n v="122760"/>
    <s v="VOLUNTEER"/>
    <s v="INACTIVE VOLUNTEER"/>
    <s v="N"/>
    <m/>
    <m/>
    <m/>
    <s v="N"/>
    <m/>
    <x v="0"/>
    <m/>
    <s v="MK2"/>
    <x v="4"/>
    <x v="1"/>
    <s v="Not Recorded"/>
    <s v="Not Recorded"/>
    <x v="1"/>
    <d v="2025-01-31T00:00:00"/>
    <n v="125.17260273972603"/>
    <x v="4"/>
    <s v="Not Recorded"/>
    <s v=""/>
  </r>
  <r>
    <n v="118051"/>
    <s v="VOLUNTEER"/>
    <s v="INACTIVE VOLUNTEER"/>
    <s v="N"/>
    <m/>
    <m/>
    <m/>
    <s v="N"/>
    <m/>
    <x v="0"/>
    <d v="1997-01-29T00:00:00"/>
    <s v="LU4"/>
    <x v="1"/>
    <x v="1"/>
    <s v="Not Recorded"/>
    <s v="Not Recorded"/>
    <x v="1"/>
    <d v="2025-01-31T00:00:00"/>
    <n v="28.024657534246575"/>
    <x v="5"/>
    <s v="Not Recorded"/>
    <s v=""/>
  </r>
  <r>
    <n v="163053"/>
    <s v="VOLUNTEER"/>
    <s v="ACTIVE VOLUNTEER"/>
    <s v="N"/>
    <m/>
    <m/>
    <m/>
    <s v="N"/>
    <m/>
    <x v="0"/>
    <d v="1951-06-06T00:00:00"/>
    <s v="MK43"/>
    <x v="1"/>
    <x v="3"/>
    <d v="2023-09-28T00:00:00"/>
    <s v=""/>
    <x v="0"/>
    <d v="2025-01-31T00:00:00"/>
    <n v="73.706849315068496"/>
    <x v="4"/>
    <d v="2025-01-31T00:00:00"/>
    <n v="352"/>
  </r>
  <r>
    <n v="107864"/>
    <s v="VOLUNTEER"/>
    <s v="INACTIVE VOLUNTEER"/>
    <s v="N"/>
    <m/>
    <m/>
    <m/>
    <s v="N"/>
    <m/>
    <x v="0"/>
    <m/>
    <s v="WD7"/>
    <x v="0"/>
    <x v="0"/>
    <s v="Not Recorded"/>
    <s v="Not Recorded"/>
    <x v="1"/>
    <d v="2025-01-31T00:00:00"/>
    <n v="125.17260273972603"/>
    <x v="4"/>
    <s v="Not Recorded"/>
    <s v=""/>
  </r>
  <r>
    <n v="157823"/>
    <s v="VOLUNTEER"/>
    <s v="INACTIVE VOLUNTEER"/>
    <s v="N"/>
    <m/>
    <m/>
    <m/>
    <s v="N"/>
    <m/>
    <x v="0"/>
    <d v="1970-09-28T00:00:00"/>
    <s v="WD18"/>
    <x v="0"/>
    <x v="0"/>
    <d v="2022-09-08T00:00:00"/>
    <s v=""/>
    <x v="0"/>
    <d v="2025-01-31T00:00:00"/>
    <n v="54.38082191780822"/>
    <x v="3"/>
    <d v="2025-01-31T00:00:00"/>
    <n v="627"/>
  </r>
  <r>
    <n v="136619"/>
    <s v="VOLUNTEER"/>
    <s v="INACTIVE VOLUNTEER"/>
    <s v="N"/>
    <m/>
    <m/>
    <m/>
    <s v="N"/>
    <m/>
    <x v="0"/>
    <d v="1981-06-07T00:00:00"/>
    <s v="MK40"/>
    <x v="1"/>
    <x v="3"/>
    <s v="Not Recorded"/>
    <s v="Not Recorded"/>
    <x v="1"/>
    <d v="2025-01-31T00:00:00"/>
    <n v="43.682191780821917"/>
    <x v="2"/>
    <s v="Not Recorded"/>
    <s v=""/>
  </r>
  <r>
    <n v="167943"/>
    <s v="VOLUNTEER"/>
    <s v="ACTIVE VOLUNTEER"/>
    <s v="N"/>
    <m/>
    <m/>
    <m/>
    <s v="N"/>
    <m/>
    <x v="0"/>
    <d v="1979-11-11T00:00:00"/>
    <s v="HP1"/>
    <x v="0"/>
    <x v="2"/>
    <s v="Not Recorded"/>
    <s v="Not Recorded"/>
    <x v="0"/>
    <d v="2025-01-31T00:00:00"/>
    <n v="45.254794520547946"/>
    <x v="3"/>
    <s v="Not Recorded"/>
    <s v=""/>
  </r>
  <r>
    <n v="115733"/>
    <s v="VOLUNTEER"/>
    <s v="INACTIVE VOLUNTEER"/>
    <s v="N"/>
    <m/>
    <m/>
    <m/>
    <s v="N"/>
    <m/>
    <x v="0"/>
    <d v="1964-09-17T00:00:00"/>
    <s v="WD3"/>
    <x v="0"/>
    <x v="3"/>
    <d v="2016-01-02T00:00:00"/>
    <d v="2016-06-10T00:00:00"/>
    <x v="0"/>
    <d v="2025-01-31T00:00:00"/>
    <n v="60.413698630136984"/>
    <x v="0"/>
    <d v="2016-06-10T00:00:00"/>
    <n v="115"/>
  </r>
  <r>
    <n v="105078"/>
    <s v="VOLUNTEER"/>
    <s v="INACTIVE VOLUNTEER"/>
    <s v="N"/>
    <m/>
    <m/>
    <m/>
    <s v="N"/>
    <m/>
    <x v="0"/>
    <d v="1996-11-23T00:00:00"/>
    <s v="LU4"/>
    <x v="1"/>
    <x v="2"/>
    <d v="2013-07-31T00:00:00"/>
    <d v="2013-09-01T00:00:00"/>
    <x v="1"/>
    <d v="2025-01-31T00:00:00"/>
    <n v="28.208219178082192"/>
    <x v="5"/>
    <d v="2013-09-01T00:00:00"/>
    <n v="23"/>
  </r>
  <r>
    <n v="114525"/>
    <s v="VOLUNTEER"/>
    <s v="INACTIVE VOLUNTEER"/>
    <s v="N"/>
    <m/>
    <m/>
    <m/>
    <s v="N"/>
    <m/>
    <x v="0"/>
    <d v="2000-10-14T00:00:00"/>
    <s v="SG1"/>
    <x v="0"/>
    <x v="2"/>
    <d v="2015-12-23T00:00:00"/>
    <d v="2016-01-20T00:00:00"/>
    <x v="0"/>
    <d v="2025-01-31T00:00:00"/>
    <n v="24.315068493150687"/>
    <x v="1"/>
    <d v="2016-01-20T00:00:00"/>
    <n v="21"/>
  </r>
  <r>
    <n v="162677"/>
    <s v="VOLUNTEER"/>
    <s v="INACTIVE VOLUNTEER"/>
    <s v="N"/>
    <m/>
    <m/>
    <m/>
    <s v="N"/>
    <m/>
    <x v="0"/>
    <d v="2009-11-04T00:00:00"/>
    <s v="WD3"/>
    <x v="3"/>
    <x v="4"/>
    <d v="2023-09-13T00:00:00"/>
    <d v="2023-12-13T00:00:00"/>
    <x v="0"/>
    <d v="2025-01-31T00:00:00"/>
    <n v="15.252054794520548"/>
    <x v="6"/>
    <d v="2023-12-13T00:00:00"/>
    <n v="66"/>
  </r>
  <r>
    <n v="146910"/>
    <s v="VOLUNTEER"/>
    <s v="INACTIVE VOLUNTEER"/>
    <s v="N"/>
    <m/>
    <m/>
    <m/>
    <s v="N"/>
    <m/>
    <x v="0"/>
    <d v="2005-09-07T00:00:00"/>
    <s v="HP3"/>
    <x v="0"/>
    <x v="6"/>
    <d v="2020-12-07T00:00:00"/>
    <d v="2022-08-04T00:00:00"/>
    <x v="0"/>
    <d v="2025-01-31T00:00:00"/>
    <n v="19.413698630136988"/>
    <x v="1"/>
    <d v="2022-08-04T00:00:00"/>
    <n v="434"/>
  </r>
  <r>
    <n v="114579"/>
    <s v="VOLUNTEER"/>
    <s v="INACTIVE VOLUNTEER"/>
    <s v="N"/>
    <m/>
    <m/>
    <m/>
    <s v="N"/>
    <m/>
    <x v="0"/>
    <d v="1993-04-28T00:00:00"/>
    <s v="MK45"/>
    <x v="1"/>
    <x v="1"/>
    <d v="2015-11-26T00:00:00"/>
    <d v="2016-07-22T00:00:00"/>
    <x v="4"/>
    <d v="2025-01-31T00:00:00"/>
    <n v="31.783561643835615"/>
    <x v="5"/>
    <d v="2016-07-22T00:00:00"/>
    <n v="172"/>
  </r>
  <r>
    <n v="82387"/>
    <s v="VOLUNTEER"/>
    <s v="INACTIVE VOLUNTEER"/>
    <s v="N"/>
    <m/>
    <m/>
    <m/>
    <s v="N"/>
    <m/>
    <x v="0"/>
    <d v="1997-07-06T00:00:00"/>
    <s v="LU2"/>
    <x v="1"/>
    <x v="2"/>
    <d v="2011-08-20T00:00:00"/>
    <d v="2012-06-30T00:00:00"/>
    <x v="1"/>
    <d v="2025-01-31T00:00:00"/>
    <n v="27.591780821917808"/>
    <x v="5"/>
    <d v="2012-06-30T00:00:00"/>
    <n v="225"/>
  </r>
  <r>
    <n v="146100"/>
    <s v="VOLUNTEER"/>
    <s v="INACTIVE VOLUNTEER"/>
    <s v="N"/>
    <m/>
    <m/>
    <m/>
    <s v="N"/>
    <m/>
    <x v="0"/>
    <d v="1985-03-29T00:00:00"/>
    <s v="LU3"/>
    <x v="1"/>
    <x v="1"/>
    <s v="Not Recorded"/>
    <s v="Not Recorded"/>
    <x v="1"/>
    <d v="2025-01-31T00:00:00"/>
    <n v="39.871232876712327"/>
    <x v="2"/>
    <s v="Not Recorded"/>
    <s v=""/>
  </r>
  <r>
    <n v="83087"/>
    <s v="VOLUNTEER"/>
    <s v="INACTIVE VOLUNTEER"/>
    <s v="N"/>
    <m/>
    <m/>
    <m/>
    <s v="N"/>
    <m/>
    <x v="0"/>
    <d v="1975-12-19T00:00:00"/>
    <s v="LU4"/>
    <x v="1"/>
    <x v="1"/>
    <d v="2012-01-13T00:00:00"/>
    <d v="2014-01-28T00:00:00"/>
    <x v="1"/>
    <d v="2025-01-31T00:00:00"/>
    <n v="49.153424657534245"/>
    <x v="3"/>
    <d v="2014-01-28T00:00:00"/>
    <n v="533"/>
  </r>
  <r>
    <n v="131526"/>
    <s v="VOLUNTEER"/>
    <s v="INACTIVE VOLUNTEER"/>
    <s v="N"/>
    <m/>
    <m/>
    <m/>
    <s v="N"/>
    <m/>
    <x v="0"/>
    <d v="2002-07-20T00:00:00"/>
    <s v="LU1"/>
    <x v="1"/>
    <x v="4"/>
    <d v="2018-11-14T00:00:00"/>
    <d v="2019-05-08T00:00:00"/>
    <x v="0"/>
    <d v="2025-01-31T00:00:00"/>
    <n v="22.550684931506851"/>
    <x v="1"/>
    <d v="2019-05-08T00:00:00"/>
    <n v="126"/>
  </r>
  <r>
    <n v="162709"/>
    <s v="VOLUNTEER"/>
    <s v="INACTIVE VOLUNTEER"/>
    <s v="N"/>
    <m/>
    <m/>
    <m/>
    <s v="N"/>
    <m/>
    <x v="0"/>
    <d v="2009-11-04T00:00:00"/>
    <s v="WD3"/>
    <x v="0"/>
    <x v="1"/>
    <d v="2023-09-15T00:00:00"/>
    <d v="2023-12-15T00:00:00"/>
    <x v="0"/>
    <d v="2025-01-31T00:00:00"/>
    <n v="15.252054794520548"/>
    <x v="6"/>
    <d v="2023-12-15T00:00:00"/>
    <n v="66"/>
  </r>
  <r>
    <n v="41828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29668"/>
    <s v="VOLUNTEER"/>
    <s v="INACTIVE VOLUNTEER"/>
    <s v="N"/>
    <m/>
    <m/>
    <m/>
    <s v="N"/>
    <m/>
    <x v="0"/>
    <d v="2001-03-11T00:00:00"/>
    <s v="LU4"/>
    <x v="1"/>
    <x v="1"/>
    <s v="Not Recorded"/>
    <s v="Not Recorded"/>
    <x v="1"/>
    <d v="2025-01-31T00:00:00"/>
    <n v="23.909589041095892"/>
    <x v="1"/>
    <s v="Not Recorded"/>
    <s v=""/>
  </r>
  <r>
    <n v="139034"/>
    <s v="VOLUNTEER"/>
    <s v="INACTIVE VOLUNTEER"/>
    <s v="N"/>
    <m/>
    <m/>
    <m/>
    <s v="N"/>
    <m/>
    <x v="0"/>
    <d v="2001-03-18T00:00:00"/>
    <s v="LU3"/>
    <x v="1"/>
    <x v="1"/>
    <s v="Not Recorded"/>
    <s v="Not Recorded"/>
    <x v="1"/>
    <d v="2025-01-31T00:00:00"/>
    <n v="23.890410958904109"/>
    <x v="1"/>
    <s v="Not Recorded"/>
    <s v=""/>
  </r>
  <r>
    <n v="108259"/>
    <s v="VOLUNTEER"/>
    <s v="INACTIVE VOLUNTEER"/>
    <s v="N"/>
    <m/>
    <m/>
    <m/>
    <s v="N"/>
    <m/>
    <x v="0"/>
    <d v="1998-09-02T00:00:00"/>
    <s v="LU3"/>
    <x v="1"/>
    <x v="1"/>
    <d v="2014-06-14T00:00:00"/>
    <d v="2015-04-01T00:00:00"/>
    <x v="0"/>
    <d v="2025-01-31T00:00:00"/>
    <n v="26.432876712328767"/>
    <x v="5"/>
    <d v="2015-04-01T00:00:00"/>
    <n v="208"/>
  </r>
  <r>
    <n v="67650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11670"/>
    <s v="VOLUNTEER"/>
    <s v="INACTIVE VOLUNTEER"/>
    <s v="N"/>
    <m/>
    <m/>
    <m/>
    <s v="N"/>
    <m/>
    <x v="0"/>
    <d v="2000-04-20T00:00:00"/>
    <s v="SG4"/>
    <x v="0"/>
    <x v="1"/>
    <d v="2015-04-11T00:00:00"/>
    <d v="2019-01-23T00:00:00"/>
    <x v="0"/>
    <d v="2025-01-31T00:00:00"/>
    <n v="24.8"/>
    <x v="1"/>
    <d v="2019-01-23T00:00:00"/>
    <n v="988"/>
  </r>
  <r>
    <n v="163418"/>
    <s v="VOLUNTEER"/>
    <s v="ACTIVE VOLUNTEER"/>
    <s v="N"/>
    <m/>
    <m/>
    <m/>
    <s v="N"/>
    <m/>
    <x v="0"/>
    <d v="2007-08-07T00:00:00"/>
    <s v="HA6"/>
    <x v="0"/>
    <x v="1"/>
    <d v="2023-11-14T00:00:00"/>
    <s v=""/>
    <x v="0"/>
    <d v="2025-01-31T00:00:00"/>
    <n v="17.4986301369863"/>
    <x v="1"/>
    <d v="2025-01-31T00:00:00"/>
    <n v="319"/>
  </r>
  <r>
    <n v="109937"/>
    <s v="VOLUNTEER"/>
    <s v="INACTIVE VOLUNTEER"/>
    <s v="N"/>
    <m/>
    <m/>
    <m/>
    <s v="N"/>
    <m/>
    <x v="0"/>
    <m/>
    <s v="WD4"/>
    <x v="0"/>
    <x v="1"/>
    <d v="2015-08-03T00:00:00"/>
    <d v="2015-08-03T00:00:00"/>
    <x v="1"/>
    <d v="2025-01-31T00:00:00"/>
    <n v="125.17260273972603"/>
    <x v="4"/>
    <d v="2015-08-03T00:00:00"/>
    <n v="1"/>
  </r>
  <r>
    <n v="164967"/>
    <s v="VOLUNTEER"/>
    <s v="INACTIVE VOLUNTEER"/>
    <s v="N"/>
    <m/>
    <m/>
    <m/>
    <s v="N"/>
    <m/>
    <x v="0"/>
    <m/>
    <s v="LU1"/>
    <x v="1"/>
    <x v="3"/>
    <s v="Not Recorded"/>
    <s v="Not Recorded"/>
    <x v="1"/>
    <d v="2025-01-31T00:00:00"/>
    <n v="125.17260273972603"/>
    <x v="4"/>
    <s v="Not Recorded"/>
    <s v=""/>
  </r>
  <r>
    <n v="167017"/>
    <s v="VOLUNTEER"/>
    <s v="ACTIVE VOLUNTEER"/>
    <s v="N"/>
    <m/>
    <m/>
    <m/>
    <s v="N"/>
    <m/>
    <x v="1"/>
    <d v="2010-01-23T00:00:00"/>
    <s v="LU2"/>
    <x v="1"/>
    <x v="1"/>
    <d v="2024-02-10T00:00:00"/>
    <s v=""/>
    <x v="0"/>
    <d v="2025-01-31T00:00:00"/>
    <n v="15.032876712328767"/>
    <x v="6"/>
    <d v="2025-01-31T00:00:00"/>
    <n v="255"/>
  </r>
  <r>
    <n v="122947"/>
    <s v="VOLUNTEER"/>
    <s v="INACTIVE VOLUNTEER"/>
    <s v="N"/>
    <m/>
    <m/>
    <m/>
    <s v="N"/>
    <m/>
    <x v="1"/>
    <d v="2003-03-11T00:00:00"/>
    <s v="WD3"/>
    <x v="0"/>
    <x v="2"/>
    <d v="2017-04-13T00:00:00"/>
    <d v="2019-01-23T00:00:00"/>
    <x v="0"/>
    <d v="2025-01-31T00:00:00"/>
    <n v="21.909589041095892"/>
    <x v="1"/>
    <d v="2019-01-23T00:00:00"/>
    <n v="465"/>
  </r>
  <r>
    <n v="162155"/>
    <s v="VOLUNTEER"/>
    <s v="INACTIVE VOLUNTEER"/>
    <s v="N"/>
    <m/>
    <m/>
    <m/>
    <s v="N"/>
    <m/>
    <x v="1"/>
    <d v="1993-11-24T00:00:00"/>
    <s v="LU2"/>
    <x v="1"/>
    <x v="1"/>
    <s v="Not Recorded"/>
    <s v="Not Recorded"/>
    <x v="1"/>
    <d v="2025-01-31T00:00:00"/>
    <n v="31.208219178082192"/>
    <x v="5"/>
    <s v="Not Recorded"/>
    <s v=""/>
  </r>
  <r>
    <n v="128128"/>
    <s v="VOLUNTEER"/>
    <s v="INACTIVE VOLUNTEER"/>
    <s v="N"/>
    <m/>
    <m/>
    <m/>
    <s v="N"/>
    <m/>
    <x v="1"/>
    <d v="1952-12-05T00:00:00"/>
    <s v="WD25"/>
    <x v="0"/>
    <x v="1"/>
    <d v="2017-03-30T00:00:00"/>
    <d v="2019-05-01T00:00:00"/>
    <x v="0"/>
    <d v="2025-01-31T00:00:00"/>
    <n v="72.205479452054789"/>
    <x v="4"/>
    <d v="2019-05-01T00:00:00"/>
    <n v="545"/>
  </r>
  <r>
    <n v="111109"/>
    <s v="VOLUNTEER"/>
    <s v="INACTIVE VOLUNTEER"/>
    <s v="N"/>
    <m/>
    <m/>
    <m/>
    <s v="N"/>
    <m/>
    <x v="1"/>
    <d v="1998-06-05T00:00:00"/>
    <s v="LU3"/>
    <x v="1"/>
    <x v="4"/>
    <d v="2015-07-06T00:00:00"/>
    <d v="2022-04-06T00:00:00"/>
    <x v="3"/>
    <d v="2025-01-31T00:00:00"/>
    <n v="26.676712328767124"/>
    <x v="5"/>
    <d v="2022-04-06T00:00:00"/>
    <n v="1763"/>
  </r>
  <r>
    <n v="125507"/>
    <s v="VOLUNTEER"/>
    <s v="INACTIVE VOLUNTEER"/>
    <s v="N"/>
    <m/>
    <m/>
    <m/>
    <s v="N"/>
    <m/>
    <x v="1"/>
    <d v="1948-07-05T00:00:00"/>
    <s v="LU3"/>
    <x v="1"/>
    <x v="2"/>
    <d v="2017-11-16T00:00:00"/>
    <d v="2023-01-25T00:00:00"/>
    <x v="0"/>
    <d v="2025-01-31T00:00:00"/>
    <n v="76.627397260273966"/>
    <x v="4"/>
    <d v="2023-01-25T00:00:00"/>
    <n v="1355"/>
  </r>
  <r>
    <n v="79912"/>
    <s v="VOLUNTEER"/>
    <s v="INACTIVE VOLUNTEER"/>
    <s v="N"/>
    <m/>
    <m/>
    <m/>
    <s v="N"/>
    <m/>
    <x v="1"/>
    <d v="1995-12-13T00:00:00"/>
    <s v="SG4"/>
    <x v="0"/>
    <x v="1"/>
    <d v="2010-11-13T00:00:00"/>
    <d v="1899-12-31T00:00:00"/>
    <x v="1"/>
    <d v="2025-01-31T00:00:00"/>
    <n v="29.156164383561645"/>
    <x v="5"/>
    <d v="1899-12-31T00:00:00"/>
    <m/>
  </r>
  <r>
    <n v="126725"/>
    <s v="VOLUNTEER"/>
    <s v="INACTIVE VOLUNTEER"/>
    <s v="N"/>
    <m/>
    <m/>
    <m/>
    <s v="N"/>
    <m/>
    <x v="1"/>
    <d v="2002-09-12T00:00:00"/>
    <s v="WD17"/>
    <x v="0"/>
    <x v="7"/>
    <d v="2018-01-05T00:00:00"/>
    <d v="2019-05-01T00:00:00"/>
    <x v="0"/>
    <d v="2025-01-31T00:00:00"/>
    <n v="22.402739726027399"/>
    <x v="1"/>
    <d v="2019-05-01T00:00:00"/>
    <n v="344"/>
  </r>
  <r>
    <n v="109440"/>
    <s v="VOLUNTEER"/>
    <s v="INACTIVE VOLUNTEER"/>
    <s v="N"/>
    <m/>
    <m/>
    <m/>
    <s v="N"/>
    <m/>
    <x v="1"/>
    <d v="2000-02-07T00:00:00"/>
    <s v="WD17"/>
    <x v="0"/>
    <x v="1"/>
    <d v="2014-09-27T00:00:00"/>
    <d v="2018-06-20T00:00:00"/>
    <x v="0"/>
    <d v="2025-01-31T00:00:00"/>
    <n v="25"/>
    <x v="5"/>
    <d v="2018-06-20T00:00:00"/>
    <n v="973"/>
  </r>
  <r>
    <n v="109602"/>
    <s v="VOLUNTEER"/>
    <s v="INACTIVE VOLUNTEER"/>
    <s v="N"/>
    <m/>
    <m/>
    <m/>
    <s v="N"/>
    <m/>
    <x v="1"/>
    <d v="1997-12-22T00:00:00"/>
    <s v="HA2"/>
    <x v="2"/>
    <x v="1"/>
    <d v="2014-10-17T00:00:00"/>
    <d v="2015-12-28T00:00:00"/>
    <x v="0"/>
    <d v="2025-01-31T00:00:00"/>
    <n v="27.12876712328767"/>
    <x v="5"/>
    <d v="2015-12-28T00:00:00"/>
    <n v="312"/>
  </r>
  <r>
    <n v="122664"/>
    <s v="VOLUNTEER"/>
    <s v="INACTIVE VOLUNTEER"/>
    <s v="N"/>
    <m/>
    <m/>
    <m/>
    <s v="N"/>
    <m/>
    <x v="1"/>
    <d v="1994-04-23T00:00:00"/>
    <s v="LU2"/>
    <x v="1"/>
    <x v="4"/>
    <d v="2017-07-17T00:00:00"/>
    <d v="2019-05-23T00:00:00"/>
    <x v="2"/>
    <d v="2025-01-31T00:00:00"/>
    <n v="30.797260273972604"/>
    <x v="5"/>
    <d v="2019-05-23T00:00:00"/>
    <n v="484"/>
  </r>
  <r>
    <n v="159933"/>
    <s v="VOLUNTEER"/>
    <s v="INACTIVE VOLUNTEER"/>
    <s v="N"/>
    <m/>
    <m/>
    <m/>
    <s v="N"/>
    <m/>
    <x v="0"/>
    <d v="1970-07-30T00:00:00"/>
    <s v="LU2"/>
    <x v="1"/>
    <x v="1"/>
    <s v="Not Recorded"/>
    <s v="Not Recorded"/>
    <x v="1"/>
    <d v="2025-01-31T00:00:00"/>
    <n v="54.545205479452058"/>
    <x v="3"/>
    <s v="Not Recorded"/>
    <s v=""/>
  </r>
  <r>
    <n v="134279"/>
    <s v="VOLUNTEER"/>
    <s v="ACTIVE VOLUNTEER"/>
    <s v="N"/>
    <m/>
    <m/>
    <m/>
    <s v="N"/>
    <m/>
    <x v="0"/>
    <d v="1980-11-11T00:00:00"/>
    <s v="LU4"/>
    <x v="1"/>
    <x v="6"/>
    <s v="Not Recorded"/>
    <s v="Not Recorded"/>
    <x v="0"/>
    <d v="2025-01-31T00:00:00"/>
    <n v="44.252054794520546"/>
    <x v="2"/>
    <s v="Not Recorded"/>
    <s v=""/>
  </r>
  <r>
    <n v="116523"/>
    <s v="VOLUNTEER"/>
    <s v="ACTIVE VOLUNTEER"/>
    <s v="N"/>
    <m/>
    <m/>
    <m/>
    <s v="N"/>
    <m/>
    <x v="0"/>
    <d v="1962-08-15T00:00:00"/>
    <s v="LU2"/>
    <x v="1"/>
    <x v="6"/>
    <d v="2016-06-24T00:00:00"/>
    <s v=""/>
    <x v="3"/>
    <d v="2025-01-31T00:00:00"/>
    <n v="62.506849315068493"/>
    <x v="0"/>
    <d v="2025-01-31T00:00:00"/>
    <n v="2246"/>
  </r>
  <r>
    <n v="79226"/>
    <s v="VOLUNTEER"/>
    <s v="INACTIVE VOLUNTEER"/>
    <s v="N"/>
    <m/>
    <m/>
    <m/>
    <s v="N"/>
    <m/>
    <x v="0"/>
    <m/>
    <s v="LU3"/>
    <x v="1"/>
    <x v="1"/>
    <d v="2012-05-10T00:00:00"/>
    <d v="2012-05-10T00:00:00"/>
    <x v="1"/>
    <d v="2025-01-31T00:00:00"/>
    <n v="125.17260273972603"/>
    <x v="4"/>
    <d v="2012-05-10T00:00:00"/>
    <n v="1"/>
  </r>
  <r>
    <n v="165980"/>
    <s v="VOLUNTEER"/>
    <s v="INACTIVE VOLUNTEER"/>
    <s v="N"/>
    <m/>
    <m/>
    <m/>
    <s v="N"/>
    <m/>
    <x v="0"/>
    <d v="1983-07-11T00:00:00"/>
    <s v="HP2"/>
    <x v="0"/>
    <x v="1"/>
    <s v="Not Recorded"/>
    <s v="Not Recorded"/>
    <x v="1"/>
    <d v="2025-01-31T00:00:00"/>
    <n v="41.589041095890408"/>
    <x v="2"/>
    <s v="Not Recorded"/>
    <s v=""/>
  </r>
  <r>
    <n v="143164"/>
    <s v="VOLUNTEER"/>
    <s v="INACTIVE VOLUNTEER"/>
    <s v="N"/>
    <m/>
    <m/>
    <m/>
    <s v="N"/>
    <m/>
    <x v="0"/>
    <d v="1964-01-16T00:00:00"/>
    <s v="LU3"/>
    <x v="1"/>
    <x v="1"/>
    <d v="2020-02-05T00:00:00"/>
    <d v="2021-09-08T00:00:00"/>
    <x v="0"/>
    <d v="2025-01-31T00:00:00"/>
    <n v="61.084931506849315"/>
    <x v="0"/>
    <d v="2021-09-08T00:00:00"/>
    <n v="416"/>
  </r>
  <r>
    <n v="57547"/>
    <s v="VOLUNTEER"/>
    <s v="INACTIVE VOLUNTEER"/>
    <s v="N"/>
    <m/>
    <m/>
    <m/>
    <s v="N"/>
    <m/>
    <x v="0"/>
    <d v="1957-05-09T00:00:00"/>
    <s v="LU2"/>
    <x v="1"/>
    <x v="2"/>
    <d v="2012-05-10T00:00:00"/>
    <d v="2012-05-10T00:00:00"/>
    <x v="1"/>
    <d v="2025-01-31T00:00:00"/>
    <n v="67.778082191780825"/>
    <x v="4"/>
    <d v="2012-05-10T00:00:00"/>
    <n v="1"/>
  </r>
  <r>
    <n v="142417"/>
    <s v="VOLUNTEER"/>
    <s v="INACTIVE VOLUNTEER"/>
    <s v="N"/>
    <m/>
    <m/>
    <m/>
    <s v="N"/>
    <m/>
    <x v="0"/>
    <d v="1970-11-28T00:00:00"/>
    <s v="LU3"/>
    <x v="1"/>
    <x v="1"/>
    <s v="Not Recorded"/>
    <s v="Not Recorded"/>
    <x v="1"/>
    <d v="2025-01-31T00:00:00"/>
    <n v="54.213698630136989"/>
    <x v="3"/>
    <s v="Not Recorded"/>
    <s v=""/>
  </r>
  <r>
    <n v="157879"/>
    <s v="VOLUNTEER"/>
    <s v="ACTIVE VOLUNTEER"/>
    <s v="N"/>
    <m/>
    <m/>
    <m/>
    <s v="N"/>
    <m/>
    <x v="0"/>
    <d v="1971-06-17T00:00:00"/>
    <s v="SG4"/>
    <x v="0"/>
    <x v="4"/>
    <d v="2022-09-29T00:00:00"/>
    <s v=""/>
    <x v="0"/>
    <d v="2025-01-31T00:00:00"/>
    <n v="53.663013698630138"/>
    <x v="3"/>
    <d v="2025-01-31T00:00:00"/>
    <n v="612"/>
  </r>
  <r>
    <n v="119256"/>
    <s v="VOLUNTEER"/>
    <s v="ACTIVE VOLUNTEER"/>
    <s v="N"/>
    <m/>
    <m/>
    <m/>
    <s v="N"/>
    <m/>
    <x v="0"/>
    <d v="1953-04-25T00:00:00"/>
    <s v="LU3"/>
    <x v="1"/>
    <x v="1"/>
    <d v="2016-11-03T00:00:00"/>
    <s v=""/>
    <x v="0"/>
    <d v="2025-01-31T00:00:00"/>
    <n v="71.819178082191783"/>
    <x v="4"/>
    <d v="2025-01-31T00:00:00"/>
    <n v="2152"/>
  </r>
  <r>
    <n v="128539"/>
    <s v="VOLUNTEER"/>
    <s v="INACTIVE VOLUNTEER"/>
    <s v="N"/>
    <m/>
    <m/>
    <m/>
    <s v="N"/>
    <m/>
    <x v="0"/>
    <d v="1972-10-24T00:00:00"/>
    <s v="LU1"/>
    <x v="1"/>
    <x v="2"/>
    <d v="2018-06-09T00:00:00"/>
    <d v="2022-09-27T00:00:00"/>
    <x v="2"/>
    <d v="2025-01-31T00:00:00"/>
    <n v="52.30684931506849"/>
    <x v="3"/>
    <d v="2022-09-27T00:00:00"/>
    <n v="1122"/>
  </r>
  <r>
    <n v="117661"/>
    <s v="VOLUNTEER"/>
    <s v="INACTIVE VOLUNTEER"/>
    <s v="N"/>
    <m/>
    <m/>
    <m/>
    <s v="N"/>
    <m/>
    <x v="0"/>
    <d v="1950-10-13T00:00:00"/>
    <s v="LU6"/>
    <x v="1"/>
    <x v="6"/>
    <d v="2017-04-10T00:00:00"/>
    <d v="2018-08-31T00:00:00"/>
    <x v="4"/>
    <d v="2025-01-31T00:00:00"/>
    <n v="74.353424657534248"/>
    <x v="4"/>
    <d v="2018-08-31T00:00:00"/>
    <n v="365"/>
  </r>
  <r>
    <n v="117763"/>
    <s v="VOLUNTEER"/>
    <s v="INACTIVE VOLUNTEER"/>
    <s v="N"/>
    <m/>
    <m/>
    <m/>
    <s v="N"/>
    <m/>
    <x v="0"/>
    <d v="1944-01-28T00:00:00"/>
    <s v="LU3"/>
    <x v="1"/>
    <x v="4"/>
    <d v="2018-06-15T00:00:00"/>
    <d v="2018-12-20T00:00:00"/>
    <x v="0"/>
    <d v="2025-01-31T00:00:00"/>
    <n v="81.06575342465753"/>
    <x v="4"/>
    <d v="2018-12-20T00:00:00"/>
    <n v="135"/>
  </r>
  <r>
    <n v="110843"/>
    <s v="VOLUNTEER"/>
    <s v="INACTIVE VOLUNTEER"/>
    <s v="N"/>
    <m/>
    <m/>
    <m/>
    <s v="N"/>
    <m/>
    <x v="0"/>
    <d v="1983-12-29T00:00:00"/>
    <s v="LU4"/>
    <x v="1"/>
    <x v="1"/>
    <d v="2015-09-21T00:00:00"/>
    <d v="2015-09-21T00:00:00"/>
    <x v="1"/>
    <d v="2025-01-31T00:00:00"/>
    <n v="41.12054794520548"/>
    <x v="2"/>
    <d v="2015-09-21T00:00:00"/>
    <n v="1"/>
  </r>
  <r>
    <n v="82295"/>
    <s v="VOLUNTEER"/>
    <s v="ACTIVE VOLUNTEER"/>
    <s v="N"/>
    <m/>
    <m/>
    <m/>
    <s v="N"/>
    <m/>
    <x v="0"/>
    <m/>
    <s v="LU2"/>
    <x v="1"/>
    <x v="2"/>
    <d v="2015-05-08T00:00:00"/>
    <s v=""/>
    <x v="2"/>
    <d v="2025-01-31T00:00:00"/>
    <n v="125.17260273972603"/>
    <x v="4"/>
    <d v="2025-01-31T00:00:00"/>
    <n v="2541"/>
  </r>
  <r>
    <n v="157753"/>
    <s v="VOLUNTEER"/>
    <s v="INACTIVE VOLUNTEER"/>
    <s v="N"/>
    <m/>
    <m/>
    <m/>
    <s v="N"/>
    <m/>
    <x v="0"/>
    <d v="1986-05-04T00:00:00"/>
    <s v="MK41"/>
    <x v="1"/>
    <x v="1"/>
    <s v="Not Recorded"/>
    <s v="Not Recorded"/>
    <x v="1"/>
    <d v="2025-01-31T00:00:00"/>
    <n v="38.772602739726025"/>
    <x v="2"/>
    <s v="Not Recorded"/>
    <s v=""/>
  </r>
  <r>
    <n v="126846"/>
    <s v="VOLUNTEER"/>
    <s v="INACTIVE VOLUNTEER"/>
    <s v="N"/>
    <m/>
    <m/>
    <m/>
    <s v="N"/>
    <m/>
    <x v="0"/>
    <d v="2003-12-20T00:00:00"/>
    <s v="MK4"/>
    <x v="4"/>
    <x v="6"/>
    <d v="2018-02-10T00:00:00"/>
    <d v="2019-08-16T00:00:00"/>
    <x v="0"/>
    <d v="2025-01-31T00:00:00"/>
    <n v="21.13150684931507"/>
    <x v="1"/>
    <d v="2019-08-16T00:00:00"/>
    <n v="395"/>
  </r>
  <r>
    <n v="130742"/>
    <s v="VOLUNTEER"/>
    <s v="INACTIVE VOLUNTEER"/>
    <s v="N"/>
    <m/>
    <m/>
    <m/>
    <s v="N"/>
    <m/>
    <x v="0"/>
    <d v="1996-06-05T00:00:00"/>
    <s v="LU7"/>
    <x v="4"/>
    <x v="3"/>
    <d v="2018-09-26T00:00:00"/>
    <d v="2018-11-28T00:00:00"/>
    <x v="1"/>
    <d v="2025-01-31T00:00:00"/>
    <n v="28.676712328767124"/>
    <x v="5"/>
    <d v="2018-11-28T00:00:00"/>
    <n v="46"/>
  </r>
  <r>
    <n v="30026"/>
    <s v="VOLUNTEER"/>
    <s v="INACTIVE VOLUNTEER"/>
    <s v="N"/>
    <m/>
    <m/>
    <m/>
    <s v="N"/>
    <m/>
    <x v="0"/>
    <d v="1937-03-09T00:00:00"/>
    <s v="LU2"/>
    <x v="1"/>
    <x v="3"/>
    <d v="2002-06-01T00:00:00"/>
    <d v="2022-02-14T00:00:00"/>
    <x v="0"/>
    <d v="2025-01-31T00:00:00"/>
    <n v="87.958904109589042"/>
    <x v="4"/>
    <d v="2022-02-14T00:00:00"/>
    <n v="5141"/>
  </r>
  <r>
    <n v="162486"/>
    <s v="VOLUNTEER"/>
    <s v="INACTIVE VOLUNTEER"/>
    <s v="N"/>
    <m/>
    <m/>
    <m/>
    <s v="N"/>
    <m/>
    <x v="0"/>
    <d v="2007-08-20T00:00:00"/>
    <s v="HA5"/>
    <x v="2"/>
    <x v="1"/>
    <s v="Not Recorded"/>
    <s v="Not Recorded"/>
    <x v="1"/>
    <d v="2025-01-31T00:00:00"/>
    <n v="17.463013698630139"/>
    <x v="1"/>
    <s v="Not Recorded"/>
    <s v=""/>
  </r>
  <r>
    <n v="165592"/>
    <s v="VOLUNTEER"/>
    <s v="ACTIVE VOLUNTEER"/>
    <s v="N"/>
    <m/>
    <m/>
    <m/>
    <s v="N"/>
    <m/>
    <x v="0"/>
    <d v="2009-10-28T00:00:00"/>
    <s v="WD17"/>
    <x v="0"/>
    <x v="1"/>
    <d v="2024-03-08T00:00:00"/>
    <s v=""/>
    <x v="0"/>
    <d v="2025-01-31T00:00:00"/>
    <n v="15.271232876712329"/>
    <x v="6"/>
    <d v="2025-01-31T00:00:00"/>
    <n v="236"/>
  </r>
  <r>
    <n v="151501"/>
    <s v="VOLUNTEER"/>
    <s v="INACTIVE VOLUNTEER"/>
    <s v="N"/>
    <m/>
    <m/>
    <m/>
    <s v="N"/>
    <m/>
    <x v="0"/>
    <d v="2005-03-20T00:00:00"/>
    <s v="WD17"/>
    <x v="0"/>
    <x v="1"/>
    <d v="2021-09-04T00:00:00"/>
    <d v="2023-01-25T00:00:00"/>
    <x v="0"/>
    <d v="2025-01-31T00:00:00"/>
    <n v="19.882191780821916"/>
    <x v="1"/>
    <d v="2023-01-25T00:00:00"/>
    <n v="363"/>
  </r>
  <r>
    <n v="105836"/>
    <s v="VOLUNTEER"/>
    <s v="INACTIVE VOLUNTEER"/>
    <s v="N"/>
    <m/>
    <m/>
    <m/>
    <s v="N"/>
    <m/>
    <x v="1"/>
    <d v="1996-10-10T00:00:00"/>
    <s v="WD18"/>
    <x v="0"/>
    <x v="2"/>
    <d v="2013-10-19T00:00:00"/>
    <d v="2014-03-29T00:00:00"/>
    <x v="1"/>
    <d v="2025-01-31T00:00:00"/>
    <n v="28.328767123287673"/>
    <x v="5"/>
    <d v="2014-03-29T00:00:00"/>
    <n v="115"/>
  </r>
  <r>
    <n v="167506"/>
    <s v="VOLUNTEER"/>
    <s v="INACTIVE VOLUNTEER"/>
    <s v="N"/>
    <m/>
    <m/>
    <m/>
    <s v="N"/>
    <m/>
    <x v="0"/>
    <d v="1959-01-23T00:00:00"/>
    <s v="WD18"/>
    <x v="0"/>
    <x v="1"/>
    <s v="Not Recorded"/>
    <s v="Not Recorded"/>
    <x v="1"/>
    <d v="2025-01-31T00:00:00"/>
    <n v="66.06849315068493"/>
    <x v="4"/>
    <s v="Not Recorded"/>
    <s v=""/>
  </r>
  <r>
    <n v="150425"/>
    <s v="VOLUNTEER"/>
    <s v="INACTIVE VOLUNTEER"/>
    <s v="N"/>
    <m/>
    <m/>
    <m/>
    <s v="N"/>
    <m/>
    <x v="0"/>
    <d v="2007-05-29T00:00:00"/>
    <s v="MK16"/>
    <x v="4"/>
    <x v="2"/>
    <d v="2021-05-07T00:00:00"/>
    <d v="2022-08-03T00:00:00"/>
    <x v="0"/>
    <d v="2025-01-31T00:00:00"/>
    <n v="17.69041095890411"/>
    <x v="1"/>
    <d v="2022-08-03T00:00:00"/>
    <n v="324"/>
  </r>
  <r>
    <n v="78627"/>
    <s v="VOLUNTEER"/>
    <s v="INACTIVE VOLUNTEER"/>
    <s v="N"/>
    <m/>
    <m/>
    <m/>
    <s v="N"/>
    <m/>
    <x v="0"/>
    <d v="1947-08-02T00:00:00"/>
    <s v="MK42"/>
    <x v="1"/>
    <x v="3"/>
    <d v="2011-08-16T00:00:00"/>
    <d v="2013-06-01T00:00:00"/>
    <x v="1"/>
    <d v="2025-01-31T00:00:00"/>
    <n v="77.553424657534251"/>
    <x v="4"/>
    <d v="2013-06-01T00:00:00"/>
    <n v="469"/>
  </r>
  <r>
    <n v="79034"/>
    <s v="VOLUNTEER"/>
    <s v="INACTIVE VOLUNTEER"/>
    <s v="N"/>
    <m/>
    <m/>
    <m/>
    <s v="N"/>
    <m/>
    <x v="1"/>
    <d v="2011-01-03T00:00:00"/>
    <s v="LU1"/>
    <x v="1"/>
    <x v="2"/>
    <d v="2011-01-03T00:00:00"/>
    <d v="2012-01-01T00:00:00"/>
    <x v="1"/>
    <d v="2025-01-31T00:00:00"/>
    <n v="14.087671232876712"/>
    <x v="6"/>
    <d v="2012-01-01T00:00:00"/>
    <n v="260"/>
  </r>
  <r>
    <n v="93158"/>
    <s v="VOLUNTEER"/>
    <s v="INACTIVE VOLUNTEER"/>
    <s v="N"/>
    <m/>
    <m/>
    <m/>
    <s v="N"/>
    <m/>
    <x v="0"/>
    <d v="1962-09-01T00:00:00"/>
    <s v="LU3"/>
    <x v="1"/>
    <x v="1"/>
    <d v="2012-04-30T00:00:00"/>
    <d v="2017-10-13T00:00:00"/>
    <x v="4"/>
    <d v="2025-01-31T00:00:00"/>
    <n v="62.460273972602742"/>
    <x v="0"/>
    <d v="2017-10-13T00:00:00"/>
    <n v="1425"/>
  </r>
  <r>
    <n v="162238"/>
    <s v="VOLUNTEER"/>
    <s v="ACTIVE VOLUNTEER"/>
    <s v="N"/>
    <m/>
    <m/>
    <m/>
    <s v="N"/>
    <m/>
    <x v="0"/>
    <d v="1949-09-01T00:00:00"/>
    <s v="EN11"/>
    <x v="0"/>
    <x v="3"/>
    <d v="2023-07-18T00:00:00"/>
    <s v=""/>
    <x v="0"/>
    <d v="2025-01-31T00:00:00"/>
    <n v="75.468493150684935"/>
    <x v="4"/>
    <d v="2025-01-31T00:00:00"/>
    <n v="404"/>
  </r>
  <r>
    <n v="32187"/>
    <s v="VOLUNTEER"/>
    <s v="ACTIVE VOLUNTEER"/>
    <s v="N"/>
    <m/>
    <m/>
    <m/>
    <s v="N"/>
    <m/>
    <x v="0"/>
    <d v="1955-12-13T00:00:00"/>
    <s v="LU3"/>
    <x v="1"/>
    <x v="3"/>
    <d v="2016-12-06T00:00:00"/>
    <s v=""/>
    <x v="0"/>
    <d v="2025-01-31T00:00:00"/>
    <n v="69.183561643835617"/>
    <x v="4"/>
    <d v="2025-01-31T00:00:00"/>
    <n v="2129"/>
  </r>
  <r>
    <n v="47292"/>
    <s v="VOLUNTEER"/>
    <s v="INACTIVE VOLUNTEER"/>
    <s v="N"/>
    <m/>
    <m/>
    <m/>
    <s v="N"/>
    <m/>
    <x v="0"/>
    <d v="1960-11-09T00:00:00"/>
    <s v="LU2"/>
    <x v="1"/>
    <x v="3"/>
    <d v="2008-06-20T00:00:00"/>
    <d v="2017-04-10T00:00:00"/>
    <x v="2"/>
    <d v="2025-01-31T00:00:00"/>
    <n v="64.271232876712332"/>
    <x v="0"/>
    <d v="2017-04-10T00:00:00"/>
    <n v="2297"/>
  </r>
  <r>
    <n v="54356"/>
    <s v="VOLUNTEER"/>
    <s v="ACTIVE VOLUNTEER"/>
    <s v="N"/>
    <m/>
    <m/>
    <m/>
    <s v="N"/>
    <m/>
    <x v="0"/>
    <d v="1962-03-23T00:00:00"/>
    <s v="LU5"/>
    <x v="1"/>
    <x v="2"/>
    <d v="2011-01-18T00:00:00"/>
    <s v=""/>
    <x v="2"/>
    <d v="2025-01-31T00:00:00"/>
    <n v="62.904109589041099"/>
    <x v="0"/>
    <d v="2025-01-31T00:00:00"/>
    <n v="3664"/>
  </r>
  <r>
    <n v="109539"/>
    <s v="VOLUNTEER"/>
    <s v="INACTIVE VOLUNTEER"/>
    <s v="N"/>
    <m/>
    <m/>
    <m/>
    <s v="N"/>
    <m/>
    <x v="1"/>
    <d v="1993-04-25T00:00:00"/>
    <s v="WD7"/>
    <x v="0"/>
    <x v="2"/>
    <d v="2014-09-13T00:00:00"/>
    <d v="2015-03-11T00:00:00"/>
    <x v="1"/>
    <d v="2025-01-31T00:00:00"/>
    <n v="31.791780821917808"/>
    <x v="5"/>
    <d v="2015-03-11T00:00:00"/>
    <n v="128"/>
  </r>
  <r>
    <n v="142398"/>
    <s v="VOLUNTEER"/>
    <s v="INACTIVE VOLUNTEER"/>
    <s v="N"/>
    <m/>
    <m/>
    <m/>
    <s v="N"/>
    <m/>
    <x v="0"/>
    <d v="1953-10-14T00:00:00"/>
    <s v="AL2"/>
    <x v="0"/>
    <x v="1"/>
    <d v="2019-12-18T00:00:00"/>
    <d v="2020-03-14T00:00:00"/>
    <x v="0"/>
    <d v="2025-01-31T00:00:00"/>
    <n v="71.347945205479448"/>
    <x v="4"/>
    <d v="2020-03-14T00:00:00"/>
    <n v="63"/>
  </r>
  <r>
    <n v="160455"/>
    <s v="VOLUNTEER"/>
    <s v="INACTIVE VOLUNTEER"/>
    <s v="N"/>
    <m/>
    <m/>
    <m/>
    <s v="N"/>
    <m/>
    <x v="0"/>
    <d v="2008-10-17T00:00:00"/>
    <s v="WD3"/>
    <x v="0"/>
    <x v="3"/>
    <d v="2023-03-11T00:00:00"/>
    <d v="2023-05-08T00:00:00"/>
    <x v="0"/>
    <d v="2025-01-31T00:00:00"/>
    <n v="16.301369863013697"/>
    <x v="1"/>
    <d v="2023-05-08T00:00:00"/>
    <n v="41"/>
  </r>
  <r>
    <n v="116657"/>
    <s v="VOLUNTEER"/>
    <s v="INACTIVE VOLUNTEER"/>
    <s v="N"/>
    <m/>
    <m/>
    <m/>
    <s v="N"/>
    <m/>
    <x v="1"/>
    <m/>
    <s v="WD18"/>
    <x v="0"/>
    <x v="5"/>
    <s v="Not Recorded"/>
    <s v="Not Recorded"/>
    <x v="1"/>
    <d v="2025-01-31T00:00:00"/>
    <n v="125.17260273972603"/>
    <x v="4"/>
    <s v="Not Recorded"/>
    <s v=""/>
  </r>
  <r>
    <n v="108918"/>
    <s v="VOLUNTEER"/>
    <s v="INACTIVE VOLUNTEER"/>
    <s v="N"/>
    <m/>
    <m/>
    <m/>
    <s v="N"/>
    <m/>
    <x v="0"/>
    <d v="1963-09-22T00:00:00"/>
    <s v="SG18"/>
    <x v="1"/>
    <x v="2"/>
    <d v="2014-08-04T00:00:00"/>
    <d v="2014-10-22T00:00:00"/>
    <x v="1"/>
    <d v="2025-01-31T00:00:00"/>
    <n v="61.402739726027399"/>
    <x v="0"/>
    <d v="2014-10-22T00:00:00"/>
    <n v="58"/>
  </r>
  <r>
    <n v="119141"/>
    <s v="VOLUNTEER"/>
    <s v="INACTIVE VOLUNTEER"/>
    <s v="N"/>
    <m/>
    <m/>
    <m/>
    <s v="N"/>
    <m/>
    <x v="0"/>
    <d v="2000-03-08T00:00:00"/>
    <s v="LU6"/>
    <x v="1"/>
    <x v="6"/>
    <d v="2016-10-03T00:00:00"/>
    <d v="2018-11-02T00:00:00"/>
    <x v="0"/>
    <d v="2025-01-31T00:00:00"/>
    <n v="24.917808219178081"/>
    <x v="1"/>
    <d v="2018-11-02T00:00:00"/>
    <n v="545"/>
  </r>
  <r>
    <n v="95219"/>
    <s v="VOLUNTEER"/>
    <s v="INACTIVE VOLUNTEER"/>
    <s v="N"/>
    <m/>
    <m/>
    <m/>
    <s v="N"/>
    <m/>
    <x v="0"/>
    <d v="1994-04-18T00:00:00"/>
    <s v="LU7"/>
    <x v="1"/>
    <x v="2"/>
    <d v="2012-10-22T00:00:00"/>
    <d v="2014-07-02T00:00:00"/>
    <x v="1"/>
    <d v="2025-01-31T00:00:00"/>
    <n v="30.81095890410959"/>
    <x v="5"/>
    <d v="2014-07-02T00:00:00"/>
    <n v="443"/>
  </r>
  <r>
    <n v="109702"/>
    <s v="VOLUNTEER"/>
    <s v="INACTIVE VOLUNTEER"/>
    <s v="N"/>
    <m/>
    <m/>
    <m/>
    <s v="N"/>
    <m/>
    <x v="0"/>
    <d v="1945-05-13T00:00:00"/>
    <s v="MK42"/>
    <x v="1"/>
    <x v="3"/>
    <d v="2014-09-27T00:00:00"/>
    <d v="2020-10-28T00:00:00"/>
    <x v="0"/>
    <d v="2025-01-31T00:00:00"/>
    <n v="79.775342465753425"/>
    <x v="4"/>
    <d v="2020-10-28T00:00:00"/>
    <n v="1588"/>
  </r>
  <r>
    <n v="79913"/>
    <s v="VOLUNTEER"/>
    <s v="INACTIVE VOLUNTEER"/>
    <s v="N"/>
    <m/>
    <m/>
    <m/>
    <s v="N"/>
    <m/>
    <x v="0"/>
    <d v="1959-05-11T00:00:00"/>
    <s v="SG4"/>
    <x v="0"/>
    <x v="3"/>
    <d v="2010-08-05T00:00:00"/>
    <d v="2013-07-16T00:00:00"/>
    <x v="1"/>
    <d v="2025-01-31T00:00:00"/>
    <n v="65.772602739726025"/>
    <x v="4"/>
    <d v="2013-07-16T00:00:00"/>
    <n v="769"/>
  </r>
  <r>
    <n v="101799"/>
    <s v="VOLUNTEER"/>
    <s v="INACTIVE VOLUNTEER"/>
    <s v="N"/>
    <m/>
    <m/>
    <m/>
    <s v="N"/>
    <m/>
    <x v="0"/>
    <d v="1997-07-10T00:00:00"/>
    <s v="LU1"/>
    <x v="1"/>
    <x v="2"/>
    <d v="2012-10-06T00:00:00"/>
    <d v="2014-01-01T00:00:00"/>
    <x v="1"/>
    <d v="2025-01-31T00:00:00"/>
    <n v="27.580821917808219"/>
    <x v="5"/>
    <d v="2014-01-01T00:00:00"/>
    <n v="323"/>
  </r>
  <r>
    <n v="82128"/>
    <s v="VOLUNTEER"/>
    <s v="ACTIVE VOLUNTEER"/>
    <s v="N"/>
    <m/>
    <m/>
    <m/>
    <s v="N"/>
    <m/>
    <x v="1"/>
    <d v="1966-06-24T00:00:00"/>
    <s v="LU1"/>
    <x v="1"/>
    <x v="1"/>
    <d v="2014-08-06T00:00:00"/>
    <s v=""/>
    <x v="3"/>
    <d v="2025-01-31T00:00:00"/>
    <n v="58.646575342465752"/>
    <x v="0"/>
    <d v="2025-01-31T00:00:00"/>
    <n v="2738"/>
  </r>
  <r>
    <n v="119863"/>
    <s v="VOLUNTEER"/>
    <s v="INACTIVE VOLUNTEER"/>
    <s v="N"/>
    <m/>
    <m/>
    <m/>
    <s v="N"/>
    <m/>
    <x v="0"/>
    <d v="2000-12-22T00:00:00"/>
    <s v="SG5"/>
    <x v="1"/>
    <x v="3"/>
    <s v="Not Recorded"/>
    <s v="Not Recorded"/>
    <x v="1"/>
    <d v="2025-01-31T00:00:00"/>
    <n v="24.126027397260273"/>
    <x v="1"/>
    <s v="Not Recorded"/>
    <s v=""/>
  </r>
  <r>
    <n v="120200"/>
    <s v="VOLUNTEER"/>
    <s v="INACTIVE VOLUNTEER"/>
    <s v="N"/>
    <m/>
    <m/>
    <m/>
    <s v="N"/>
    <m/>
    <x v="0"/>
    <d v="2002-04-15T00:00:00"/>
    <s v="SG4"/>
    <x v="0"/>
    <x v="2"/>
    <d v="2016-06-03T00:00:00"/>
    <d v="2018-11-08T00:00:00"/>
    <x v="0"/>
    <d v="2025-01-31T00:00:00"/>
    <n v="22.813698630136987"/>
    <x v="1"/>
    <d v="2018-11-08T00:00:00"/>
    <n v="635"/>
  </r>
  <r>
    <n v="117588"/>
    <s v="VOLUNTEER"/>
    <s v="INACTIVE VOLUNTEER"/>
    <s v="N"/>
    <m/>
    <m/>
    <m/>
    <s v="N"/>
    <m/>
    <x v="1"/>
    <d v="2001-08-15T00:00:00"/>
    <s v="LU2"/>
    <x v="1"/>
    <x v="2"/>
    <d v="2016-06-06T00:00:00"/>
    <d v="2019-01-23T00:00:00"/>
    <x v="0"/>
    <d v="2025-01-31T00:00:00"/>
    <n v="23.479452054794521"/>
    <x v="1"/>
    <d v="2019-01-23T00:00:00"/>
    <n v="688"/>
  </r>
  <r>
    <n v="109679"/>
    <s v="VOLUNTEER"/>
    <s v="ACTIVE VOLUNTEER"/>
    <s v="N"/>
    <m/>
    <m/>
    <m/>
    <s v="N"/>
    <m/>
    <x v="0"/>
    <d v="1958-02-11T00:00:00"/>
    <s v="SG4"/>
    <x v="0"/>
    <x v="2"/>
    <s v="Not Recorded"/>
    <s v="Not Recorded"/>
    <x v="0"/>
    <d v="2025-01-31T00:00:00"/>
    <n v="67.016438356164386"/>
    <x v="4"/>
    <s v="Not Recorded"/>
    <s v=""/>
  </r>
  <r>
    <n v="82512"/>
    <s v="VOLUNTEER"/>
    <s v="INACTIVE VOLUNTEER"/>
    <s v="N"/>
    <m/>
    <m/>
    <m/>
    <s v="N"/>
    <m/>
    <x v="0"/>
    <d v="1966-02-15T00:00:00"/>
    <s v="LU4"/>
    <x v="1"/>
    <x v="3"/>
    <d v="2012-09-21T00:00:00"/>
    <d v="2012-09-21T00:00:00"/>
    <x v="1"/>
    <d v="2025-01-31T00:00:00"/>
    <n v="59"/>
    <x v="0"/>
    <d v="2012-09-21T00:00:00"/>
    <n v="1"/>
  </r>
  <r>
    <n v="122979"/>
    <s v="VOLUNTEER"/>
    <s v="INACTIVE VOLUNTEER"/>
    <s v="N"/>
    <m/>
    <m/>
    <m/>
    <s v="N"/>
    <m/>
    <x v="0"/>
    <d v="2001-10-28T00:00:00"/>
    <s v="LU6"/>
    <x v="1"/>
    <x v="3"/>
    <d v="2017-12-01T00:00:00"/>
    <d v="2019-05-23T00:00:00"/>
    <x v="2"/>
    <d v="2025-01-31T00:00:00"/>
    <n v="23.276712328767122"/>
    <x v="1"/>
    <d v="2019-05-23T00:00:00"/>
    <n v="385"/>
  </r>
  <r>
    <n v="169196"/>
    <s v="VOLUNTEER"/>
    <s v="PROSPECTIVE VOLUNTEER"/>
    <s v="N"/>
    <m/>
    <m/>
    <m/>
    <s v="N"/>
    <m/>
    <x v="0"/>
    <d v="1993-02-25T00:00:00"/>
    <s v="HP2"/>
    <x v="0"/>
    <x v="0"/>
    <s v="Not Recorded"/>
    <s v="Not Recorded"/>
    <x v="1"/>
    <d v="2025-01-31T00:00:00"/>
    <n v="31.953424657534246"/>
    <x v="5"/>
    <s v="Not Recorded"/>
    <s v=""/>
  </r>
  <r>
    <n v="99602"/>
    <s v="VOLUNTEER"/>
    <s v="INACTIVE VOLUNTEER"/>
    <s v="N"/>
    <m/>
    <m/>
    <m/>
    <s v="N"/>
    <m/>
    <x v="0"/>
    <m/>
    <s v="SG1"/>
    <x v="0"/>
    <x v="2"/>
    <d v="2012-07-26T00:00:00"/>
    <d v="1899-12-31T00:00:00"/>
    <x v="1"/>
    <d v="2025-01-31T00:00:00"/>
    <n v="125.17260273972603"/>
    <x v="4"/>
    <d v="1899-12-31T00:00:00"/>
    <m/>
  </r>
  <r>
    <n v="80124"/>
    <s v="VOLUNTEER"/>
    <s v="INACTIVE VOLUNTEER"/>
    <s v="N"/>
    <m/>
    <m/>
    <m/>
    <s v="N"/>
    <m/>
    <x v="1"/>
    <d v="1948-09-09T00:00:00"/>
    <s v="SG2"/>
    <x v="0"/>
    <x v="2"/>
    <d v="2011-05-10T00:00:00"/>
    <d v="1899-12-31T00:00:00"/>
    <x v="1"/>
    <d v="2025-01-31T00:00:00"/>
    <n v="76.446575342465749"/>
    <x v="4"/>
    <d v="1899-12-31T00:00:00"/>
    <m/>
  </r>
  <r>
    <n v="82399"/>
    <s v="VOLUNTEER"/>
    <s v="INACTIVE VOLUNTEER"/>
    <s v="N"/>
    <m/>
    <m/>
    <m/>
    <s v="N"/>
    <m/>
    <x v="0"/>
    <d v="1979-06-29T00:00:00"/>
    <s v="HP2"/>
    <x v="0"/>
    <x v="2"/>
    <d v="2011-09-13T00:00:00"/>
    <d v="2012-01-01T00:00:00"/>
    <x v="1"/>
    <d v="2025-01-31T00:00:00"/>
    <n v="45.624657534246573"/>
    <x v="3"/>
    <d v="2012-01-01T00:00:00"/>
    <n v="79"/>
  </r>
  <r>
    <n v="40129"/>
    <s v="VOLUNTEER"/>
    <s v="INACTIVE VOLUNTEER"/>
    <s v="N"/>
    <m/>
    <m/>
    <m/>
    <s v="N"/>
    <m/>
    <x v="0"/>
    <d v="1945-10-21T00:00:00"/>
    <s v="LU5"/>
    <x v="1"/>
    <x v="3"/>
    <d v="2009-08-24T00:00:00"/>
    <d v="2022-09-27T00:00:00"/>
    <x v="2"/>
    <d v="2025-01-31T00:00:00"/>
    <n v="79.334246575342462"/>
    <x v="4"/>
    <d v="2022-09-27T00:00:00"/>
    <n v="3417"/>
  </r>
  <r>
    <n v="105867"/>
    <s v="VOLUNTEER"/>
    <s v="INACTIVE VOLUNTEER"/>
    <s v="N"/>
    <m/>
    <m/>
    <m/>
    <s v="N"/>
    <m/>
    <x v="0"/>
    <d v="1953-04-27T00:00:00"/>
    <s v="PO13"/>
    <x v="2"/>
    <x v="3"/>
    <d v="2014-01-08T00:00:00"/>
    <d v="2022-09-27T00:00:00"/>
    <x v="2"/>
    <d v="2025-01-31T00:00:00"/>
    <n v="71.813698630136983"/>
    <x v="4"/>
    <d v="2022-09-27T00:00:00"/>
    <n v="2275"/>
  </r>
  <r>
    <n v="122598"/>
    <s v="VOLUNTEER"/>
    <s v="ACTIVE VOLUNTEER"/>
    <s v="N"/>
    <m/>
    <m/>
    <m/>
    <s v="N"/>
    <m/>
    <x v="1"/>
    <d v="1972-10-04T00:00:00"/>
    <s v="LU2"/>
    <x v="1"/>
    <x v="3"/>
    <d v="2017-05-13T00:00:00"/>
    <s v=""/>
    <x v="2"/>
    <d v="2025-01-31T00:00:00"/>
    <n v="52.361643835616441"/>
    <x v="3"/>
    <d v="2025-01-31T00:00:00"/>
    <n v="2015"/>
  </r>
  <r>
    <n v="131033"/>
    <s v="VOLUNTEER"/>
    <s v="INACTIVE VOLUNTEER"/>
    <s v="N"/>
    <m/>
    <m/>
    <m/>
    <s v="N"/>
    <m/>
    <x v="1"/>
    <d v="1957-12-28T00:00:00"/>
    <s v="LU2"/>
    <x v="1"/>
    <x v="3"/>
    <d v="2018-12-17T00:00:00"/>
    <d v="2021-08-31T00:00:00"/>
    <x v="0"/>
    <d v="2025-01-31T00:00:00"/>
    <n v="67.139726027397259"/>
    <x v="4"/>
    <d v="2021-08-31T00:00:00"/>
    <n v="707"/>
  </r>
  <r>
    <n v="79468"/>
    <s v="VOLUNTEER"/>
    <s v="ACTIVE VOLUNTEER"/>
    <s v="N"/>
    <m/>
    <m/>
    <m/>
    <s v="N"/>
    <m/>
    <x v="0"/>
    <d v="1943-10-02T00:00:00"/>
    <s v="LU2"/>
    <x v="1"/>
    <x v="2"/>
    <d v="2011-11-17T00:00:00"/>
    <s v=""/>
    <x v="0"/>
    <d v="2025-01-31T00:00:00"/>
    <n v="81.389041095890406"/>
    <x v="4"/>
    <d v="2025-01-31T00:00:00"/>
    <n v="3447"/>
  </r>
  <r>
    <n v="8236"/>
    <s v="VOLUNTEER"/>
    <s v="INACTIVE VOLUNTEER"/>
    <s v="N"/>
    <m/>
    <m/>
    <m/>
    <s v="N"/>
    <m/>
    <x v="3"/>
    <d v="1957-12-27T00:00:00"/>
    <s v="LU2"/>
    <x v="1"/>
    <x v="2"/>
    <d v="1899-12-31T00:00:00"/>
    <d v="1899-12-31T00:00:00"/>
    <x v="1"/>
    <d v="2025-01-31T00:00:00"/>
    <n v="67.142465753424659"/>
    <x v="4"/>
    <d v="1899-12-31T00:00:00"/>
    <m/>
  </r>
  <r>
    <n v="79030"/>
    <s v="VOLUNTEER"/>
    <s v="INACTIVE VOLUNTEER"/>
    <s v="N"/>
    <m/>
    <m/>
    <m/>
    <s v="N"/>
    <m/>
    <x v="0"/>
    <d v="1941-10-31T00:00:00"/>
    <s v="SG6"/>
    <x v="0"/>
    <x v="2"/>
    <d v="2011-02-01T00:00:00"/>
    <d v="2013-02-06T00:00:00"/>
    <x v="1"/>
    <d v="2025-01-31T00:00:00"/>
    <n v="83.30958904109589"/>
    <x v="4"/>
    <d v="2013-02-06T00:00:00"/>
    <n v="527"/>
  </r>
  <r>
    <n v="56575"/>
    <s v="VOLUNTEER"/>
    <s v="INACTIVE VOLUNTEER"/>
    <s v="N"/>
    <m/>
    <m/>
    <m/>
    <s v="N"/>
    <m/>
    <x v="0"/>
    <d v="1975-06-15T00:00:00"/>
    <s v="LU2"/>
    <x v="1"/>
    <x v="3"/>
    <s v="Not Recorded"/>
    <s v="Not Recorded"/>
    <x v="0"/>
    <d v="2025-01-31T00:00:00"/>
    <n v="49.665753424657531"/>
    <x v="3"/>
    <s v="Not Recorded"/>
    <s v=""/>
  </r>
  <r>
    <n v="586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5724"/>
    <s v="VOLUNTEER"/>
    <s v="INACTIVE VOLUNTEER"/>
    <s v="N"/>
    <m/>
    <m/>
    <m/>
    <s v="N"/>
    <m/>
    <x v="0"/>
    <d v="1996-12-27T00:00:00"/>
    <s v="MK40"/>
    <x v="1"/>
    <x v="3"/>
    <s v="Not Recorded"/>
    <s v="Not Recorded"/>
    <x v="1"/>
    <d v="2025-01-31T00:00:00"/>
    <n v="28.115068493150684"/>
    <x v="5"/>
    <s v="Not Recorded"/>
    <s v=""/>
  </r>
  <r>
    <n v="80960"/>
    <s v="VOLUNTEER"/>
    <s v="INACTIVE VOLUNTEER"/>
    <s v="N"/>
    <m/>
    <m/>
    <m/>
    <s v="N"/>
    <m/>
    <x v="0"/>
    <d v="1942-10-02T00:00:00"/>
    <s v="EN8"/>
    <x v="0"/>
    <x v="3"/>
    <d v="2009-05-08T00:00:00"/>
    <d v="2021-04-12T00:00:00"/>
    <x v="0"/>
    <d v="2025-01-31T00:00:00"/>
    <n v="82.389041095890406"/>
    <x v="4"/>
    <d v="2021-04-12T00:00:00"/>
    <n v="3112"/>
  </r>
  <r>
    <n v="156658"/>
    <s v="VOLUNTEER"/>
    <s v="INACTIVE VOLUNTEER"/>
    <s v="N"/>
    <m/>
    <m/>
    <m/>
    <s v="N"/>
    <m/>
    <x v="0"/>
    <d v="2006-02-04T00:00:00"/>
    <s v="HP4"/>
    <x v="0"/>
    <x v="6"/>
    <d v="2002-01-15T00:00:00"/>
    <d v="2002-02-12T00:00:00"/>
    <x v="0"/>
    <d v="2025-01-31T00:00:00"/>
    <n v="19.002739726027396"/>
    <x v="1"/>
    <d v="2002-02-12T00:00:00"/>
    <n v="21"/>
  </r>
  <r>
    <n v="5517"/>
    <s v="VOLUNTEER"/>
    <s v="INACTIVE VOLUNTEER"/>
    <s v="N"/>
    <m/>
    <m/>
    <m/>
    <s v="N"/>
    <m/>
    <x v="2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45974"/>
    <s v="VOLUNTEER"/>
    <s v="INACTIVE VOLUNTEER"/>
    <s v="N"/>
    <m/>
    <m/>
    <m/>
    <s v="N"/>
    <m/>
    <x v="1"/>
    <d v="2003-10-19T00:00:00"/>
    <s v="AL5"/>
    <x v="0"/>
    <x v="3"/>
    <d v="2020-07-17T00:00:00"/>
    <d v="2020-08-28T00:00:00"/>
    <x v="0"/>
    <d v="2025-01-31T00:00:00"/>
    <n v="21.301369863013697"/>
    <x v="1"/>
    <d v="2020-08-28T00:00:00"/>
    <n v="31"/>
  </r>
  <r>
    <n v="93296"/>
    <s v="VOLUNTEER"/>
    <s v="INACTIVE VOLUNTEER"/>
    <s v="N"/>
    <m/>
    <m/>
    <m/>
    <s v="N"/>
    <m/>
    <x v="1"/>
    <d v="1971-08-27T00:00:00"/>
    <s v="SG1"/>
    <x v="0"/>
    <x v="2"/>
    <d v="2012-01-24T00:00:00"/>
    <d v="2012-10-24T00:00:00"/>
    <x v="1"/>
    <d v="2025-01-31T00:00:00"/>
    <n v="53.468493150684928"/>
    <x v="3"/>
    <d v="2012-10-24T00:00:00"/>
    <n v="197"/>
  </r>
  <r>
    <n v="105621"/>
    <s v="VOLUNTEER"/>
    <s v="INACTIVE VOLUNTEER"/>
    <s v="N"/>
    <m/>
    <m/>
    <m/>
    <s v="N"/>
    <m/>
    <x v="1"/>
    <d v="1998-04-27T00:00:00"/>
    <s v="AL5"/>
    <x v="0"/>
    <x v="3"/>
    <d v="2013-09-28T00:00:00"/>
    <d v="2014-07-25T00:00:00"/>
    <x v="1"/>
    <d v="2025-01-31T00:00:00"/>
    <n v="26.783561643835615"/>
    <x v="5"/>
    <d v="2014-07-25T00:00:00"/>
    <n v="215"/>
  </r>
  <r>
    <n v="80961"/>
    <s v="VOLUNTEER"/>
    <s v="INACTIVE VOLUNTEER"/>
    <s v="N"/>
    <m/>
    <m/>
    <m/>
    <s v="N"/>
    <m/>
    <x v="0"/>
    <d v="1943-04-06T00:00:00"/>
    <s v="PO30"/>
    <x v="2"/>
    <x v="3"/>
    <d v="2004-01-14T00:00:00"/>
    <d v="2015-09-25T00:00:00"/>
    <x v="4"/>
    <d v="2025-01-31T00:00:00"/>
    <n v="81.879452054794527"/>
    <x v="4"/>
    <d v="2015-09-25T00:00:00"/>
    <n v="3053"/>
  </r>
  <r>
    <n v="87784"/>
    <s v="VOLUNTEER"/>
    <s v="INACTIVE VOLUNTEER"/>
    <s v="N"/>
    <m/>
    <m/>
    <m/>
    <s v="N"/>
    <m/>
    <x v="0"/>
    <d v="1967-09-29T00:00:00"/>
    <s v="AL5"/>
    <x v="0"/>
    <x v="3"/>
    <d v="2020-07-07T00:00:00"/>
    <d v="2021-04-12T00:00:00"/>
    <x v="0"/>
    <d v="2025-01-31T00:00:00"/>
    <n v="57.38082191780822"/>
    <x v="0"/>
    <d v="2021-04-12T00:00:00"/>
    <n v="200"/>
  </r>
  <r>
    <n v="80962"/>
    <s v="VOLUNTEER"/>
    <s v="ACTIVE VOLUNTEER"/>
    <s v="N"/>
    <m/>
    <m/>
    <m/>
    <s v="N"/>
    <m/>
    <x v="0"/>
    <d v="1964-09-15T00:00:00"/>
    <s v="AL5"/>
    <x v="0"/>
    <x v="3"/>
    <d v="2009-09-01T00:00:00"/>
    <s v=""/>
    <x v="0"/>
    <d v="2025-01-31T00:00:00"/>
    <n v="60.419178082191777"/>
    <x v="0"/>
    <d v="2025-01-31T00:00:00"/>
    <n v="4024"/>
  </r>
  <r>
    <n v="158490"/>
    <s v="VOLUNTEER"/>
    <s v="ACTIVE VOLUNTEER"/>
    <s v="N"/>
    <m/>
    <m/>
    <m/>
    <s v="N"/>
    <m/>
    <x v="0"/>
    <d v="1957-08-06T00:00:00"/>
    <s v="LU1"/>
    <x v="1"/>
    <x v="5"/>
    <d v="2021-12-09T00:00:00"/>
    <s v=""/>
    <x v="0"/>
    <d v="2025-01-31T00:00:00"/>
    <n v="67.534246575342465"/>
    <x v="4"/>
    <d v="2025-01-31T00:00:00"/>
    <n v="822"/>
  </r>
  <r>
    <n v="7992"/>
    <s v="VOLUNTEER"/>
    <s v="INACTIVE VOLUNTEER"/>
    <s v="N"/>
    <m/>
    <m/>
    <m/>
    <s v="Y"/>
    <s v="15/02/2022"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8054"/>
    <s v="VOLUNTEER"/>
    <s v="INACTIVE VOLUNTEER"/>
    <s v="N"/>
    <m/>
    <m/>
    <m/>
    <s v="N"/>
    <m/>
    <x v="0"/>
    <d v="1985-09-04T00:00:00"/>
    <s v="LU7"/>
    <x v="1"/>
    <x v="3"/>
    <s v="Not Recorded"/>
    <s v="Not Recorded"/>
    <x v="1"/>
    <d v="2025-01-31T00:00:00"/>
    <n v="39.435616438356163"/>
    <x v="2"/>
    <s v="Not Recorded"/>
    <s v=""/>
  </r>
  <r>
    <n v="109564"/>
    <s v="VOLUNTEER"/>
    <s v="INACTIVE VOLUNTEER"/>
    <s v="N"/>
    <m/>
    <m/>
    <m/>
    <s v="N"/>
    <m/>
    <x v="1"/>
    <m/>
    <s v="LU2"/>
    <x v="1"/>
    <x v="2"/>
    <d v="2014-10-29T00:00:00"/>
    <s v=""/>
    <x v="2"/>
    <d v="2025-01-31T00:00:00"/>
    <n v="125.17260273972603"/>
    <x v="4"/>
    <d v="2025-01-31T00:00:00"/>
    <n v="2678"/>
  </r>
  <r>
    <n v="27497"/>
    <s v="VOLUNTEER"/>
    <s v="INACTIVE VOLUNTEER"/>
    <s v="N"/>
    <m/>
    <m/>
    <m/>
    <s v="N"/>
    <m/>
    <x v="0"/>
    <d v="1941-11-11T00:00:00"/>
    <s v="LU3"/>
    <x v="1"/>
    <x v="3"/>
    <d v="2004-02-01T00:00:00"/>
    <d v="2021-08-31T00:00:00"/>
    <x v="0"/>
    <d v="2025-01-31T00:00:00"/>
    <n v="83.279452054794518"/>
    <x v="4"/>
    <d v="2021-08-31T00:00:00"/>
    <n v="4587"/>
  </r>
  <r>
    <n v="80963"/>
    <s v="VOLUNTEER"/>
    <s v="INACTIVE VOLUNTEER"/>
    <s v="N"/>
    <m/>
    <m/>
    <m/>
    <s v="N"/>
    <m/>
    <x v="0"/>
    <d v="1928-01-14T00:00:00"/>
    <s v="MK45"/>
    <x v="1"/>
    <x v="3"/>
    <d v="2002-11-01T00:00:00"/>
    <d v="2014-04-14T00:00:00"/>
    <x v="1"/>
    <d v="2025-01-31T00:00:00"/>
    <n v="97.115068493150687"/>
    <x v="4"/>
    <d v="2014-04-14T00:00:00"/>
    <n v="2987"/>
  </r>
  <r>
    <n v="6141"/>
    <s v="VOLUNTEER"/>
    <s v="INACTIVE VOLUNTEER"/>
    <s v="N"/>
    <m/>
    <m/>
    <m/>
    <s v="Y"/>
    <s v="06/09/2022"/>
    <x v="0"/>
    <d v="1952-06-05T00:00:00"/>
    <s v="LU3"/>
    <x v="1"/>
    <x v="3"/>
    <d v="2015-02-16T00:00:00"/>
    <d v="2015-02-16T00:00:00"/>
    <x v="1"/>
    <d v="2025-01-31T00:00:00"/>
    <n v="72.706849315068496"/>
    <x v="4"/>
    <d v="2015-02-16T00:00:00"/>
    <n v="1"/>
  </r>
  <r>
    <n v="30842"/>
    <s v="VOLUNTEER"/>
    <s v="INACTIVE VOLUNTEER"/>
    <s v="N"/>
    <m/>
    <m/>
    <m/>
    <s v="N"/>
    <m/>
    <x v="0"/>
    <d v="1944-04-06T00:00:00"/>
    <s v="LU3"/>
    <x v="1"/>
    <x v="3"/>
    <d v="2012-06-12T00:00:00"/>
    <d v="2021-06-03T00:00:00"/>
    <x v="4"/>
    <d v="2025-01-31T00:00:00"/>
    <n v="80.876712328767127"/>
    <x v="4"/>
    <d v="2021-06-03T00:00:00"/>
    <n v="2343"/>
  </r>
  <r>
    <n v="142577"/>
    <s v="VOLUNTEER"/>
    <s v="INACTIVE VOLUNTEER"/>
    <s v="N"/>
    <m/>
    <m/>
    <m/>
    <s v="N"/>
    <m/>
    <x v="0"/>
    <d v="1970-10-28T00:00:00"/>
    <s v="LU4"/>
    <x v="1"/>
    <x v="5"/>
    <s v="Not Recorded"/>
    <s v="Not Recorded"/>
    <x v="1"/>
    <d v="2025-01-31T00:00:00"/>
    <n v="54.298630136986304"/>
    <x v="3"/>
    <s v="Not Recorded"/>
    <s v=""/>
  </r>
  <r>
    <n v="117589"/>
    <s v="VOLUNTEER"/>
    <s v="INACTIVE VOLUNTEER"/>
    <s v="N"/>
    <m/>
    <m/>
    <m/>
    <s v="N"/>
    <m/>
    <x v="1"/>
    <d v="1978-09-04T00:00:00"/>
    <s v="AL7"/>
    <x v="0"/>
    <x v="3"/>
    <d v="2016-06-20T00:00:00"/>
    <d v="2019-01-23T00:00:00"/>
    <x v="0"/>
    <d v="2025-01-31T00:00:00"/>
    <n v="46.441095890410956"/>
    <x v="3"/>
    <d v="2019-01-23T00:00:00"/>
    <n v="678"/>
  </r>
  <r>
    <n v="155413"/>
    <s v="VOLUNTEER"/>
    <s v="INACTIVE VOLUNTEER"/>
    <s v="N"/>
    <m/>
    <m/>
    <m/>
    <s v="N"/>
    <m/>
    <x v="0"/>
    <d v="2007-01-07T00:00:00"/>
    <s v="AL2"/>
    <x v="0"/>
    <x v="3"/>
    <d v="2021-11-03T00:00:00"/>
    <d v="2022-01-19T00:00:00"/>
    <x v="0"/>
    <d v="2025-01-31T00:00:00"/>
    <n v="18.079452054794519"/>
    <x v="1"/>
    <d v="2022-01-19T00:00:00"/>
    <n v="56"/>
  </r>
  <r>
    <n v="124076"/>
    <s v="VOLUNTEER"/>
    <s v="INACTIVE VOLUNTEER"/>
    <s v="N"/>
    <m/>
    <m/>
    <m/>
    <s v="N"/>
    <m/>
    <x v="0"/>
    <d v="1967-03-26T00:00:00"/>
    <s v="HP4"/>
    <x v="0"/>
    <x v="3"/>
    <d v="2017-11-16T00:00:00"/>
    <d v="2022-07-12T00:00:00"/>
    <x v="3"/>
    <d v="2025-01-31T00:00:00"/>
    <n v="57.893150684931506"/>
    <x v="0"/>
    <d v="2022-07-12T00:00:00"/>
    <n v="1214"/>
  </r>
  <r>
    <n v="105274"/>
    <s v="VOLUNTEER"/>
    <s v="INACTIVE VOLUNTEER"/>
    <s v="N"/>
    <m/>
    <m/>
    <m/>
    <s v="N"/>
    <m/>
    <x v="0"/>
    <d v="1995-07-29T00:00:00"/>
    <s v="SG19"/>
    <x v="1"/>
    <x v="2"/>
    <d v="2013-08-20T00:00:00"/>
    <d v="2014-04-23T00:00:00"/>
    <x v="1"/>
    <d v="2025-01-31T00:00:00"/>
    <n v="29.531506849315068"/>
    <x v="5"/>
    <d v="2014-04-23T00:00:00"/>
    <n v="177"/>
  </r>
  <r>
    <n v="105275"/>
    <s v="VOLUNTEER"/>
    <s v="INACTIVE VOLUNTEER"/>
    <s v="N"/>
    <m/>
    <m/>
    <m/>
    <s v="N"/>
    <m/>
    <x v="1"/>
    <d v="1999-08-09T00:00:00"/>
    <s v="SG19"/>
    <x v="1"/>
    <x v="2"/>
    <s v="Not Recorded"/>
    <s v="Not Recorded"/>
    <x v="1"/>
    <d v="2025-01-31T00:00:00"/>
    <n v="25.4986301369863"/>
    <x v="5"/>
    <s v="Not Recorded"/>
    <s v=""/>
  </r>
  <r>
    <n v="155910"/>
    <s v="VOLUNTEER"/>
    <s v="INACTIVE VOLUNTEER"/>
    <s v="N"/>
    <m/>
    <m/>
    <m/>
    <s v="N"/>
    <m/>
    <x v="1"/>
    <d v="2002-09-14T00:00:00"/>
    <s v="LU6"/>
    <x v="1"/>
    <x v="1"/>
    <d v="2022-06-08T00:00:00"/>
    <d v="2024-07-31T00:00:00"/>
    <x v="3"/>
    <d v="2025-01-31T00:00:00"/>
    <n v="22.397260273972602"/>
    <x v="1"/>
    <d v="2024-07-31T00:00:00"/>
    <n v="561"/>
  </r>
  <r>
    <n v="101918"/>
    <s v="VOLUNTEER"/>
    <s v="INACTIVE VOLUNTEER"/>
    <s v="N"/>
    <m/>
    <m/>
    <m/>
    <s v="N"/>
    <m/>
    <x v="1"/>
    <d v="1969-08-24T00:00:00"/>
    <s v="LU6"/>
    <x v="1"/>
    <x v="2"/>
    <d v="2013-04-17T00:00:00"/>
    <d v="2013-04-17T00:00:00"/>
    <x v="1"/>
    <d v="2025-01-31T00:00:00"/>
    <n v="55.476712328767121"/>
    <x v="0"/>
    <d v="2013-04-17T00:00:00"/>
    <n v="1"/>
  </r>
  <r>
    <n v="109239"/>
    <s v="VOLUNTEER"/>
    <s v="INACTIVE VOLUNTEER"/>
    <s v="N"/>
    <m/>
    <m/>
    <m/>
    <s v="N"/>
    <m/>
    <x v="0"/>
    <m/>
    <s v="AL2"/>
    <x v="0"/>
    <x v="2"/>
    <d v="2014-09-19T00:00:00"/>
    <s v=""/>
    <x v="2"/>
    <d v="2025-01-31T00:00:00"/>
    <n v="125.17260273972603"/>
    <x v="4"/>
    <d v="2025-01-31T00:00:00"/>
    <n v="2706"/>
  </r>
  <r>
    <n v="58867"/>
    <s v="VOLUNTEER"/>
    <s v="INACTIVE VOLUNTEER"/>
    <s v="N"/>
    <m/>
    <m/>
    <m/>
    <s v="N"/>
    <m/>
    <x v="0"/>
    <d v="1962-11-16T00:00:00"/>
    <s v="SG19"/>
    <x v="1"/>
    <x v="3"/>
    <d v="2011-11-25T00:00:00"/>
    <d v="2012-01-23T00:00:00"/>
    <x v="4"/>
    <d v="2025-01-31T00:00:00"/>
    <n v="62.252054794520546"/>
    <x v="0"/>
    <d v="2012-01-23T00:00:00"/>
    <n v="42"/>
  </r>
  <r>
    <n v="100783"/>
    <s v="VOLUNTEER"/>
    <s v="ACTIVE VOLUNTEER"/>
    <s v="N"/>
    <m/>
    <m/>
    <m/>
    <s v="N"/>
    <m/>
    <x v="0"/>
    <d v="1994-07-10T00:00:00"/>
    <s v="LU4"/>
    <x v="1"/>
    <x v="2"/>
    <d v="2012-08-28T00:00:00"/>
    <s v=""/>
    <x v="2"/>
    <d v="2025-01-31T00:00:00"/>
    <n v="30.583561643835615"/>
    <x v="5"/>
    <d v="2025-01-31T00:00:00"/>
    <n v="3244"/>
  </r>
  <r>
    <n v="117215"/>
    <s v="VOLUNTEER"/>
    <s v="INACTIVE VOLUNTEER"/>
    <s v="N"/>
    <m/>
    <m/>
    <m/>
    <s v="N"/>
    <m/>
    <x v="1"/>
    <m/>
    <s v="MK41"/>
    <x v="1"/>
    <x v="3"/>
    <s v="Not Recorded"/>
    <s v="Not Recorded"/>
    <x v="1"/>
    <d v="2025-01-31T00:00:00"/>
    <n v="125.17260273972603"/>
    <x v="4"/>
    <s v="Not Recorded"/>
    <s v=""/>
  </r>
  <r>
    <n v="108984"/>
    <s v="VOLUNTEER"/>
    <s v="INACTIVE VOLUNTEER"/>
    <s v="N"/>
    <m/>
    <m/>
    <m/>
    <s v="N"/>
    <m/>
    <x v="1"/>
    <d v="1998-12-03T00:00:00"/>
    <s v="HP4"/>
    <x v="0"/>
    <x v="2"/>
    <d v="2014-08-12T00:00:00"/>
    <d v="2017-04-20T00:00:00"/>
    <x v="0"/>
    <d v="2025-01-31T00:00:00"/>
    <n v="26.18082191780822"/>
    <x v="5"/>
    <d v="2017-04-20T00:00:00"/>
    <n v="703"/>
  </r>
  <r>
    <n v="106974"/>
    <s v="VOLUNTEER"/>
    <s v="INACTIVE VOLUNTEER"/>
    <s v="N"/>
    <m/>
    <m/>
    <m/>
    <s v="N"/>
    <m/>
    <x v="0"/>
    <d v="1959-09-19T00:00:00"/>
    <s v="SG2"/>
    <x v="0"/>
    <x v="2"/>
    <d v="2014-01-29T00:00:00"/>
    <d v="2014-09-01T00:00:00"/>
    <x v="1"/>
    <d v="2025-01-31T00:00:00"/>
    <n v="65.413698630136992"/>
    <x v="4"/>
    <d v="2014-09-01T00:00:00"/>
    <n v="154"/>
  </r>
  <r>
    <n v="108173"/>
    <s v="VOLUNTEER"/>
    <s v="INACTIVE VOLUNTEER"/>
    <s v="N"/>
    <m/>
    <m/>
    <m/>
    <s v="N"/>
    <m/>
    <x v="0"/>
    <d v="1967-10-25T00:00:00"/>
    <s v="SG1"/>
    <x v="0"/>
    <x v="3"/>
    <s v="Not Recorded"/>
    <s v="Not Recorded"/>
    <x v="0"/>
    <d v="2025-01-31T00:00:00"/>
    <n v="57.30958904109589"/>
    <x v="0"/>
    <s v="Not Recorded"/>
    <s v=""/>
  </r>
  <r>
    <n v="103385"/>
    <s v="VOLUNTEER"/>
    <s v="ACTIVE VOLUNTEER"/>
    <s v="N"/>
    <m/>
    <m/>
    <m/>
    <s v="N"/>
    <m/>
    <x v="0"/>
    <d v="1965-02-28T00:00:00"/>
    <s v="AL3"/>
    <x v="0"/>
    <x v="3"/>
    <d v="2013-03-27T00:00:00"/>
    <s v=""/>
    <x v="0"/>
    <d v="2025-01-31T00:00:00"/>
    <n v="59.964383561643835"/>
    <x v="0"/>
    <d v="2025-01-31T00:00:00"/>
    <n v="3093"/>
  </r>
  <r>
    <n v="104887"/>
    <s v="VOLUNTEER"/>
    <s v="INACTIVE VOLUNTEER"/>
    <s v="N"/>
    <m/>
    <m/>
    <m/>
    <s v="N"/>
    <m/>
    <x v="0"/>
    <d v="1997-03-25T00:00:00"/>
    <s v="AL2"/>
    <x v="0"/>
    <x v="2"/>
    <d v="2013-07-03T00:00:00"/>
    <d v="2014-04-30T00:00:00"/>
    <x v="1"/>
    <d v="2025-01-31T00:00:00"/>
    <n v="27.873972602739727"/>
    <x v="5"/>
    <d v="2014-04-30T00:00:00"/>
    <n v="216"/>
  </r>
  <r>
    <n v="95065"/>
    <s v="VOLUNTEER"/>
    <s v="INACTIVE VOLUNTEER"/>
    <s v="N"/>
    <m/>
    <m/>
    <m/>
    <s v="N"/>
    <m/>
    <x v="1"/>
    <d v="1969-04-13T00:00:00"/>
    <s v="PE13"/>
    <x v="2"/>
    <x v="2"/>
    <d v="2013-06-17T00:00:00"/>
    <d v="2017-04-13T00:00:00"/>
    <x v="0"/>
    <d v="2025-01-31T00:00:00"/>
    <n v="55.841095890410962"/>
    <x v="0"/>
    <d v="2017-04-13T00:00:00"/>
    <n v="999"/>
  </r>
  <r>
    <n v="104342"/>
    <s v="VOLUNTEER"/>
    <s v="INACTIVE VOLUNTEER"/>
    <s v="N"/>
    <m/>
    <m/>
    <m/>
    <s v="N"/>
    <m/>
    <x v="1"/>
    <d v="1943-02-02T00:00:00"/>
    <s v="LU4"/>
    <x v="1"/>
    <x v="3"/>
    <d v="2013-08-08T00:00:00"/>
    <d v="2023-04-11T00:00:00"/>
    <x v="3"/>
    <d v="2025-01-31T00:00:00"/>
    <n v="82.052054794520544"/>
    <x v="4"/>
    <d v="2023-04-11T00:00:00"/>
    <n v="2524"/>
  </r>
  <r>
    <n v="81636"/>
    <s v="VOLUNTEER"/>
    <s v="INACTIVE VOLUNTEER"/>
    <s v="N"/>
    <m/>
    <m/>
    <m/>
    <s v="N"/>
    <m/>
    <x v="1"/>
    <m/>
    <s v="AL2"/>
    <x v="0"/>
    <x v="2"/>
    <d v="2011-06-21T00:00:00"/>
    <d v="2012-11-30T00:00:00"/>
    <x v="1"/>
    <d v="2025-01-31T00:00:00"/>
    <n v="125.17260273972603"/>
    <x v="4"/>
    <d v="2012-11-30T00:00:00"/>
    <n v="379"/>
  </r>
  <r>
    <n v="111455"/>
    <s v="VOLUNTEER"/>
    <s v="INACTIVE VOLUNTEER"/>
    <s v="N"/>
    <m/>
    <m/>
    <m/>
    <s v="N"/>
    <m/>
    <x v="1"/>
    <d v="1998-06-12T00:00:00"/>
    <s v="AL5"/>
    <x v="0"/>
    <x v="5"/>
    <d v="2015-03-27T00:00:00"/>
    <d v="2015-06-05T00:00:00"/>
    <x v="0"/>
    <d v="2025-01-31T00:00:00"/>
    <n v="26.657534246575342"/>
    <x v="5"/>
    <d v="2015-06-05T00:00:00"/>
    <n v="51"/>
  </r>
  <r>
    <n v="121419"/>
    <s v="VOLUNTEER"/>
    <s v="INACTIVE VOLUNTEER"/>
    <s v="N"/>
    <m/>
    <m/>
    <m/>
    <s v="N"/>
    <m/>
    <x v="0"/>
    <d v="1999-09-14T00:00:00"/>
    <s v="AL5"/>
    <x v="0"/>
    <x v="2"/>
    <s v="Not Recorded"/>
    <s v="Not Recorded"/>
    <x v="1"/>
    <d v="2025-01-31T00:00:00"/>
    <n v="25.4"/>
    <x v="5"/>
    <s v="Not Recorded"/>
    <s v=""/>
  </r>
  <r>
    <n v="101149"/>
    <s v="VOLUNTEER"/>
    <s v="INACTIVE VOLUNTEER"/>
    <s v="N"/>
    <m/>
    <m/>
    <m/>
    <s v="N"/>
    <m/>
    <x v="1"/>
    <d v="1988-02-14T00:00:00"/>
    <s v="LU2"/>
    <x v="1"/>
    <x v="2"/>
    <d v="2012-12-10T00:00:00"/>
    <d v="2012-12-10T00:00:00"/>
    <x v="1"/>
    <d v="2025-01-31T00:00:00"/>
    <n v="36.989041095890414"/>
    <x v="2"/>
    <d v="2012-12-10T00:00:00"/>
    <n v="1"/>
  </r>
  <r>
    <n v="126805"/>
    <s v="VOLUNTEER"/>
    <s v="INACTIVE VOLUNTEER"/>
    <s v="N"/>
    <m/>
    <m/>
    <m/>
    <s v="N"/>
    <m/>
    <x v="0"/>
    <d v="1954-08-10T00:00:00"/>
    <s v="MK3"/>
    <x v="4"/>
    <x v="3"/>
    <d v="2017-06-05T00:00:00"/>
    <d v="2019-08-16T00:00:00"/>
    <x v="0"/>
    <d v="2025-01-31T00:00:00"/>
    <n v="70.526027397260279"/>
    <x v="4"/>
    <d v="2019-08-16T00:00:00"/>
    <n v="575"/>
  </r>
  <r>
    <n v="162006"/>
    <s v="VOLUNTEER"/>
    <s v="INACTIVE VOLUNTEER"/>
    <s v="N"/>
    <m/>
    <m/>
    <m/>
    <s v="N"/>
    <m/>
    <x v="0"/>
    <m/>
    <s v="NOTKNOWN"/>
    <x v="3"/>
    <x v="2"/>
    <d v="2023-10-19T00:00:00"/>
    <d v="2023-10-13T00:00:00"/>
    <x v="0"/>
    <d v="2025-01-31T00:00:00"/>
    <n v="125.17260273972603"/>
    <x v="4"/>
    <d v="2023-10-13T00:00:00"/>
    <n v="-5"/>
  </r>
  <r>
    <n v="166680"/>
    <s v="VOLUNTEER"/>
    <s v="ACTIVE VOLUNTEER"/>
    <s v="N"/>
    <m/>
    <m/>
    <m/>
    <s v="N"/>
    <m/>
    <x v="0"/>
    <d v="2010-05-01T00:00:00"/>
    <s v="WD18"/>
    <x v="0"/>
    <x v="3"/>
    <d v="2024-02-12T00:00:00"/>
    <s v=""/>
    <x v="0"/>
    <d v="2025-01-31T00:00:00"/>
    <n v="14.764383561643836"/>
    <x v="6"/>
    <d v="2025-01-31T00:00:00"/>
    <n v="255"/>
  </r>
  <r>
    <n v="158772"/>
    <s v="VOLUNTEER"/>
    <s v="INACTIVE VOLUNTEER"/>
    <s v="N"/>
    <m/>
    <m/>
    <m/>
    <s v="N"/>
    <m/>
    <x v="0"/>
    <d v="2006-06-13T00:00:00"/>
    <s v="LU2"/>
    <x v="1"/>
    <x v="1"/>
    <s v="Not Recorded"/>
    <s v="Not Recorded"/>
    <x v="1"/>
    <d v="2025-01-31T00:00:00"/>
    <n v="18.649315068493152"/>
    <x v="1"/>
    <s v="Not Recorded"/>
    <s v=""/>
  </r>
  <r>
    <n v="111470"/>
    <s v="VOLUNTEER"/>
    <s v="INACTIVE VOLUNTEER"/>
    <s v="N"/>
    <m/>
    <m/>
    <m/>
    <s v="N"/>
    <m/>
    <x v="1"/>
    <d v="1999-09-16T00:00:00"/>
    <s v="WD18"/>
    <x v="0"/>
    <x v="1"/>
    <d v="2015-04-01T00:00:00"/>
    <d v="2017-02-25T00:00:00"/>
    <x v="0"/>
    <d v="2025-01-31T00:00:00"/>
    <n v="25.394520547945206"/>
    <x v="5"/>
    <d v="2017-02-25T00:00:00"/>
    <n v="498"/>
  </r>
  <r>
    <n v="112036"/>
    <s v="VOLUNTEER"/>
    <s v="INACTIVE VOLUNTEER"/>
    <s v="N"/>
    <m/>
    <m/>
    <m/>
    <s v="N"/>
    <m/>
    <x v="1"/>
    <d v="1940-04-19T00:00:00"/>
    <s v="WD7"/>
    <x v="0"/>
    <x v="3"/>
    <d v="2015-05-26T00:00:00"/>
    <d v="2021-04-08T00:00:00"/>
    <x v="0"/>
    <d v="2025-01-31T00:00:00"/>
    <n v="84.843835616438355"/>
    <x v="4"/>
    <d v="2021-04-08T00:00:00"/>
    <n v="1533"/>
  </r>
  <r>
    <n v="145577"/>
    <s v="VOLUNTEER"/>
    <s v="INACTIVE VOLUNTEER"/>
    <s v="N"/>
    <m/>
    <m/>
    <m/>
    <s v="N"/>
    <m/>
    <x v="0"/>
    <d v="2003-10-18T00:00:00"/>
    <s v="LU4"/>
    <x v="1"/>
    <x v="3"/>
    <d v="2020-07-21T00:00:00"/>
    <d v="2023-01-25T00:00:00"/>
    <x v="0"/>
    <d v="2025-01-31T00:00:00"/>
    <n v="21.304109589041097"/>
    <x v="1"/>
    <d v="2023-01-25T00:00:00"/>
    <n v="657"/>
  </r>
  <r>
    <n v="120399"/>
    <s v="VOLUNTEER"/>
    <s v="INACTIVE VOLUNTEER"/>
    <s v="N"/>
    <m/>
    <m/>
    <m/>
    <s v="N"/>
    <m/>
    <x v="0"/>
    <d v="1997-03-23T00:00:00"/>
    <s v="LU4"/>
    <x v="1"/>
    <x v="3"/>
    <d v="2017-06-12T00:00:00"/>
    <d v="2021-04-22T00:00:00"/>
    <x v="4"/>
    <d v="2025-01-31T00:00:00"/>
    <n v="27.87945205479452"/>
    <x v="5"/>
    <d v="2021-04-22T00:00:00"/>
    <n v="1009"/>
  </r>
  <r>
    <n v="102885"/>
    <s v="VOLUNTEER"/>
    <s v="INACTIVE VOLUNTEER"/>
    <s v="N"/>
    <m/>
    <m/>
    <m/>
    <s v="N"/>
    <m/>
    <x v="0"/>
    <d v="1998-09-16T00:00:00"/>
    <s v="LU2"/>
    <x v="1"/>
    <x v="2"/>
    <d v="2013-02-16T00:00:00"/>
    <d v="2014-04-10T00:00:00"/>
    <x v="1"/>
    <d v="2025-01-31T00:00:00"/>
    <n v="26.394520547945206"/>
    <x v="5"/>
    <d v="2014-04-10T00:00:00"/>
    <n v="299"/>
  </r>
  <r>
    <n v="151300"/>
    <s v="VOLUNTEER"/>
    <s v="ACTIVE VOLUNTEER"/>
    <s v="N"/>
    <m/>
    <m/>
    <m/>
    <s v="N"/>
    <m/>
    <x v="1"/>
    <d v="1965-04-15T00:00:00"/>
    <s v="LU4"/>
    <x v="1"/>
    <x v="3"/>
    <d v="2021-07-31T00:00:00"/>
    <s v=""/>
    <x v="0"/>
    <d v="2025-01-31T00:00:00"/>
    <n v="59.838356164383562"/>
    <x v="0"/>
    <d v="2025-01-31T00:00:00"/>
    <n v="915"/>
  </r>
  <r>
    <n v="145579"/>
    <s v="VOLUNTEER"/>
    <s v="INACTIVE VOLUNTEER"/>
    <s v="N"/>
    <m/>
    <m/>
    <m/>
    <s v="N"/>
    <m/>
    <x v="0"/>
    <d v="1972-05-15T00:00:00"/>
    <s v="LU4"/>
    <x v="1"/>
    <x v="7"/>
    <d v="2020-07-21T00:00:00"/>
    <d v="2022-07-13T00:00:00"/>
    <x v="0"/>
    <d v="2025-01-31T00:00:00"/>
    <n v="52.750684931506846"/>
    <x v="3"/>
    <d v="2022-07-13T00:00:00"/>
    <n v="517"/>
  </r>
  <r>
    <n v="151310"/>
    <s v="VOLUNTEER"/>
    <s v="INACTIVE VOLUNTEER"/>
    <s v="N"/>
    <m/>
    <m/>
    <m/>
    <s v="N"/>
    <m/>
    <x v="0"/>
    <d v="2004-08-23T00:00:00"/>
    <s v="MK40"/>
    <x v="1"/>
    <x v="1"/>
    <s v="Not Recorded"/>
    <s v="Not Recorded"/>
    <x v="1"/>
    <d v="2025-01-31T00:00:00"/>
    <n v="20.454794520547946"/>
    <x v="1"/>
    <s v="Not Recorded"/>
    <s v=""/>
  </r>
  <r>
    <n v="125514"/>
    <s v="VOLUNTEER"/>
    <s v="INACTIVE VOLUNTEER"/>
    <s v="N"/>
    <m/>
    <m/>
    <m/>
    <s v="N"/>
    <m/>
    <x v="0"/>
    <d v="2003-04-26T00:00:00"/>
    <s v="HP2"/>
    <x v="0"/>
    <x v="2"/>
    <d v="2017-10-10T00:00:00"/>
    <d v="2018-10-03T00:00:00"/>
    <x v="0"/>
    <d v="2025-01-31T00:00:00"/>
    <n v="21.783561643835615"/>
    <x v="1"/>
    <d v="2018-10-03T00:00:00"/>
    <n v="257"/>
  </r>
  <r>
    <n v="156275"/>
    <s v="VOLUNTEER"/>
    <s v="INACTIVE VOLUNTEER"/>
    <s v="N"/>
    <m/>
    <m/>
    <m/>
    <s v="N"/>
    <m/>
    <x v="0"/>
    <d v="2008-06-16T00:00:00"/>
    <s v="HP2"/>
    <x v="0"/>
    <x v="0"/>
    <d v="2022-09-08T00:00:00"/>
    <d v="2022-12-15T00:00:00"/>
    <x v="0"/>
    <d v="2025-01-31T00:00:00"/>
    <n v="16.638356164383563"/>
    <x v="1"/>
    <d v="2022-12-15T00:00:00"/>
    <n v="71"/>
  </r>
  <r>
    <n v="137078"/>
    <s v="VOLUNTEER"/>
    <s v="INACTIVE VOLUNTEER"/>
    <s v="N"/>
    <m/>
    <m/>
    <m/>
    <s v="N"/>
    <m/>
    <x v="1"/>
    <d v="2000-01-05T00:00:00"/>
    <s v="HP2"/>
    <x v="0"/>
    <x v="7"/>
    <d v="2019-07-24T00:00:00"/>
    <d v="2021-08-19T00:00:00"/>
    <x v="0"/>
    <d v="2025-01-31T00:00:00"/>
    <n v="25.090410958904108"/>
    <x v="5"/>
    <d v="2021-08-19T00:00:00"/>
    <n v="542"/>
  </r>
  <r>
    <n v="80964"/>
    <s v="VOLUNTEER"/>
    <s v="INACTIVE VOLUNTEER"/>
    <s v="N"/>
    <m/>
    <m/>
    <m/>
    <s v="N"/>
    <m/>
    <x v="0"/>
    <d v="1933-05-06T00:00:00"/>
    <s v="EN3"/>
    <x v="2"/>
    <x v="3"/>
    <d v="2008-09-22T00:00:00"/>
    <d v="2017-04-21T00:00:00"/>
    <x v="0"/>
    <d v="2025-01-31T00:00:00"/>
    <n v="91.802739726027397"/>
    <x v="4"/>
    <d v="2017-04-21T00:00:00"/>
    <n v="2240"/>
  </r>
  <r>
    <n v="119308"/>
    <s v="VOLUNTEER"/>
    <s v="INACTIVE VOLUNTEER"/>
    <s v="N"/>
    <m/>
    <m/>
    <m/>
    <s v="N"/>
    <m/>
    <x v="0"/>
    <d v="1997-08-29T00:00:00"/>
    <s v="LU6"/>
    <x v="1"/>
    <x v="3"/>
    <d v="2017-03-13T00:00:00"/>
    <d v="2017-03-24T00:00:00"/>
    <x v="4"/>
    <d v="2025-01-31T00:00:00"/>
    <n v="27.443835616438356"/>
    <x v="5"/>
    <d v="2017-03-24T00:00:00"/>
    <n v="10"/>
  </r>
  <r>
    <n v="133875"/>
    <s v="VOLUNTEER"/>
    <s v="INACTIVE VOLUNTEER"/>
    <s v="N"/>
    <m/>
    <m/>
    <m/>
    <s v="N"/>
    <m/>
    <x v="0"/>
    <d v="1987-10-11T00:00:00"/>
    <s v="LU4"/>
    <x v="1"/>
    <x v="3"/>
    <d v="2023-03-28T00:00:00"/>
    <s v=""/>
    <x v="0"/>
    <d v="2025-01-31T00:00:00"/>
    <n v="37.334246575342469"/>
    <x v="2"/>
    <d v="2025-01-31T00:00:00"/>
    <n v="484"/>
  </r>
  <r>
    <n v="2391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5795"/>
    <s v="VOLUNTEER"/>
    <s v="INACTIVE VOLUNTEER"/>
    <s v="N"/>
    <m/>
    <m/>
    <m/>
    <s v="N"/>
    <m/>
    <x v="1"/>
    <d v="1999-03-12T00:00:00"/>
    <s v="LU2"/>
    <x v="1"/>
    <x v="2"/>
    <d v="2013-10-26T00:00:00"/>
    <d v="2014-04-10T00:00:00"/>
    <x v="1"/>
    <d v="2025-01-31T00:00:00"/>
    <n v="25.909589041095892"/>
    <x v="5"/>
    <d v="2014-04-10T00:00:00"/>
    <n v="119"/>
  </r>
  <r>
    <n v="93291"/>
    <s v="VOLUNTEER"/>
    <s v="INACTIVE VOLUNTEER"/>
    <s v="N"/>
    <m/>
    <m/>
    <m/>
    <s v="N"/>
    <m/>
    <x v="1"/>
    <d v="1997-09-06T00:00:00"/>
    <s v="LU3"/>
    <x v="1"/>
    <x v="3"/>
    <d v="2012-01-28T00:00:00"/>
    <d v="2013-12-01T00:00:00"/>
    <x v="1"/>
    <d v="2025-01-31T00:00:00"/>
    <n v="27.421917808219177"/>
    <x v="5"/>
    <d v="2013-12-01T00:00:00"/>
    <n v="480"/>
  </r>
  <r>
    <n v="63807"/>
    <s v="VOLUNTEER"/>
    <s v="INACTIVE VOLUNTEER"/>
    <s v="N"/>
    <m/>
    <m/>
    <m/>
    <s v="N"/>
    <m/>
    <x v="0"/>
    <d v="1947-07-14T00:00:00"/>
    <s v="MK45"/>
    <x v="1"/>
    <x v="3"/>
    <d v="1999-09-02T00:00:00"/>
    <d v="2013-12-21T00:00:00"/>
    <x v="1"/>
    <d v="2025-01-31T00:00:00"/>
    <n v="77.605479452054794"/>
    <x v="4"/>
    <d v="2013-12-21T00:00:00"/>
    <n v="3732"/>
  </r>
  <r>
    <n v="9818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27929"/>
    <s v="VOLUNTEER"/>
    <s v="INACTIVE VOLUNTEER"/>
    <s v="N"/>
    <m/>
    <m/>
    <m/>
    <s v="N"/>
    <m/>
    <x v="0"/>
    <d v="2000-07-25T00:00:00"/>
    <s v="LU3"/>
    <x v="1"/>
    <x v="3"/>
    <d v="2018-01-06T00:00:00"/>
    <d v="2019-01-17T00:00:00"/>
    <x v="0"/>
    <d v="2025-01-31T00:00:00"/>
    <n v="24.536986301369861"/>
    <x v="1"/>
    <d v="2019-01-17T00:00:00"/>
    <n v="269"/>
  </r>
  <r>
    <n v="108142"/>
    <s v="VOLUNTEER"/>
    <s v="INACTIVE VOLUNTEER"/>
    <s v="N"/>
    <m/>
    <m/>
    <m/>
    <s v="N"/>
    <m/>
    <x v="1"/>
    <m/>
    <s v="LU2"/>
    <x v="1"/>
    <x v="1"/>
    <s v="Not Recorded"/>
    <s v="Not Recorded"/>
    <x v="1"/>
    <d v="2025-01-31T00:00:00"/>
    <n v="125.17260273972603"/>
    <x v="4"/>
    <s v="Not Recorded"/>
    <s v=""/>
  </r>
  <r>
    <n v="101105"/>
    <s v="VOLUNTEER"/>
    <s v="INACTIVE VOLUNTEER"/>
    <s v="N"/>
    <m/>
    <m/>
    <m/>
    <s v="N"/>
    <m/>
    <x v="0"/>
    <m/>
    <s v="LU4"/>
    <x v="1"/>
    <x v="1"/>
    <d v="2012-11-01T00:00:00"/>
    <d v="2012-11-01T00:00:00"/>
    <x v="1"/>
    <d v="2025-01-31T00:00:00"/>
    <n v="125.17260273972603"/>
    <x v="4"/>
    <d v="2012-11-01T00:00:00"/>
    <n v="1"/>
  </r>
  <r>
    <n v="108417"/>
    <s v="VOLUNTEER"/>
    <s v="INACTIVE VOLUNTEER"/>
    <s v="N"/>
    <m/>
    <m/>
    <m/>
    <s v="N"/>
    <m/>
    <x v="0"/>
    <d v="1996-12-16T00:00:00"/>
    <s v="LU4"/>
    <x v="1"/>
    <x v="1"/>
    <d v="2015-12-21T00:00:00"/>
    <d v="2015-12-21T00:00:00"/>
    <x v="1"/>
    <d v="2025-01-31T00:00:00"/>
    <n v="28.145205479452056"/>
    <x v="5"/>
    <d v="2015-12-21T00:00:00"/>
    <n v="1"/>
  </r>
  <r>
    <n v="107925"/>
    <s v="VOLUNTEER"/>
    <s v="INACTIVE VOLUNTEER"/>
    <s v="N"/>
    <m/>
    <m/>
    <m/>
    <s v="N"/>
    <m/>
    <x v="1"/>
    <d v="1979-12-28T00:00:00"/>
    <s v="LU1"/>
    <x v="1"/>
    <x v="5"/>
    <s v="Not Recorded"/>
    <s v="Not Recorded"/>
    <x v="1"/>
    <d v="2025-01-31T00:00:00"/>
    <n v="45.126027397260273"/>
    <x v="3"/>
    <s v="Not Recorded"/>
    <s v=""/>
  </r>
  <r>
    <n v="117761"/>
    <s v="VOLUNTEER"/>
    <s v="INACTIVE VOLUNTEER"/>
    <s v="N"/>
    <m/>
    <m/>
    <m/>
    <s v="N"/>
    <m/>
    <x v="1"/>
    <m/>
    <s v="HP3"/>
    <x v="0"/>
    <x v="2"/>
    <s v="Not Recorded"/>
    <s v="Not Recorded"/>
    <x v="1"/>
    <d v="2025-01-31T00:00:00"/>
    <n v="125.17260273972603"/>
    <x v="4"/>
    <s v="Not Recorded"/>
    <s v=""/>
  </r>
  <r>
    <n v="1057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0587"/>
    <s v="VOLUNTEER"/>
    <s v="INACTIVE VOLUNTEER"/>
    <s v="N"/>
    <m/>
    <m/>
    <m/>
    <s v="N"/>
    <m/>
    <x v="0"/>
    <d v="1996-06-08T00:00:00"/>
    <s v="AL7"/>
    <x v="0"/>
    <x v="2"/>
    <d v="2012-07-12T00:00:00"/>
    <d v="2013-08-01T00:00:00"/>
    <x v="1"/>
    <d v="2025-01-31T00:00:00"/>
    <n v="28.668493150684931"/>
    <x v="5"/>
    <d v="2013-08-01T00:00:00"/>
    <n v="276"/>
  </r>
  <r>
    <n v="80123"/>
    <s v="VOLUNTEER"/>
    <s v="INACTIVE VOLUNTEER"/>
    <s v="N"/>
    <m/>
    <m/>
    <m/>
    <s v="N"/>
    <m/>
    <x v="1"/>
    <d v="1996-11-04T00:00:00"/>
    <s v="SG1"/>
    <x v="0"/>
    <x v="3"/>
    <d v="2011-05-13T00:00:00"/>
    <d v="1899-12-31T00:00:00"/>
    <x v="1"/>
    <d v="2025-01-31T00:00:00"/>
    <n v="28.260273972602739"/>
    <x v="5"/>
    <d v="1899-12-31T00:00:00"/>
    <m/>
  </r>
  <r>
    <n v="155105"/>
    <s v="VOLUNTEER"/>
    <s v="INACTIVE VOLUNTEER"/>
    <s v="N"/>
    <m/>
    <m/>
    <m/>
    <s v="N"/>
    <m/>
    <x v="1"/>
    <d v="2008-03-18T00:00:00"/>
    <s v="WD25"/>
    <x v="0"/>
    <x v="3"/>
    <s v="Not Recorded"/>
    <s v="Not Recorded"/>
    <x v="0"/>
    <d v="2025-01-31T00:00:00"/>
    <n v="16.884931506849316"/>
    <x v="1"/>
    <s v="Not Recorded"/>
    <s v=""/>
  </r>
  <r>
    <n v="164896"/>
    <s v="VOLUNTEER"/>
    <s v="INACTIVE VOLUNTEER"/>
    <s v="N"/>
    <m/>
    <m/>
    <m/>
    <s v="N"/>
    <m/>
    <x v="0"/>
    <d v="1948-07-25T00:00:00"/>
    <s v="HP2"/>
    <x v="0"/>
    <x v="6"/>
    <d v="2023-11-16T00:00:00"/>
    <d v="2024-01-04T00:00:00"/>
    <x v="0"/>
    <d v="2025-01-31T00:00:00"/>
    <n v="76.572602739726022"/>
    <x v="4"/>
    <d v="2024-01-04T00:00:00"/>
    <n v="36"/>
  </r>
  <r>
    <n v="126334"/>
    <s v="VOLUNTEER"/>
    <s v="INACTIVE VOLUNTEER"/>
    <s v="N"/>
    <m/>
    <m/>
    <m/>
    <s v="N"/>
    <m/>
    <x v="0"/>
    <d v="1953-12-21T00:00:00"/>
    <s v="LU4"/>
    <x v="1"/>
    <x v="3"/>
    <s v="Not Recorded"/>
    <s v="Not Recorded"/>
    <x v="1"/>
    <d v="2025-01-31T00:00:00"/>
    <n v="71.161643835616445"/>
    <x v="4"/>
    <s v="Not Recorded"/>
    <s v=""/>
  </r>
  <r>
    <n v="146357"/>
    <s v="VOLUNTEER"/>
    <s v="INACTIVE VOLUNTEER"/>
    <s v="N"/>
    <m/>
    <m/>
    <m/>
    <s v="N"/>
    <m/>
    <x v="1"/>
    <d v="2003-10-26T00:00:00"/>
    <s v="AL5"/>
    <x v="0"/>
    <x v="4"/>
    <d v="2020-07-24T00:00:00"/>
    <d v="2021-08-19T00:00:00"/>
    <x v="0"/>
    <d v="2025-01-31T00:00:00"/>
    <n v="21.282191780821918"/>
    <x v="1"/>
    <d v="2021-08-19T00:00:00"/>
    <n v="280"/>
  </r>
  <r>
    <n v="80965"/>
    <s v="VOLUNTEER"/>
    <s v="INACTIVE VOLUNTEER"/>
    <s v="N"/>
    <m/>
    <m/>
    <m/>
    <s v="N"/>
    <m/>
    <x v="0"/>
    <d v="1937-06-08T00:00:00"/>
    <s v="LU2"/>
    <x v="1"/>
    <x v="3"/>
    <d v="2005-09-29T00:00:00"/>
    <d v="2015-01-07T00:00:00"/>
    <x v="1"/>
    <d v="2025-01-31T00:00:00"/>
    <n v="87.709589041095896"/>
    <x v="4"/>
    <d v="2015-01-07T00:00:00"/>
    <n v="2420"/>
  </r>
  <r>
    <n v="104684"/>
    <s v="VOLUNTEER"/>
    <s v="INACTIVE VOLUNTEER"/>
    <s v="N"/>
    <m/>
    <m/>
    <m/>
    <s v="N"/>
    <m/>
    <x v="0"/>
    <d v="1996-04-06T00:00:00"/>
    <s v="CM23"/>
    <x v="0"/>
    <x v="2"/>
    <d v="2013-06-24T00:00:00"/>
    <d v="2017-04-10T00:00:00"/>
    <x v="0"/>
    <d v="2025-01-31T00:00:00"/>
    <n v="28.841095890410958"/>
    <x v="5"/>
    <d v="2017-04-10T00:00:00"/>
    <n v="991"/>
  </r>
  <r>
    <n v="165107"/>
    <s v="VOLUNTEER"/>
    <s v="INACTIVE VOLUNTEER"/>
    <s v="N"/>
    <m/>
    <m/>
    <m/>
    <s v="N"/>
    <m/>
    <x v="0"/>
    <d v="2006-01-10T00:00:00"/>
    <s v="LU2"/>
    <x v="1"/>
    <x v="0"/>
    <s v="Not Recorded"/>
    <s v="Not Recorded"/>
    <x v="1"/>
    <d v="2025-01-31T00:00:00"/>
    <n v="19.07123287671233"/>
    <x v="1"/>
    <s v="Not Recorded"/>
    <s v=""/>
  </r>
  <r>
    <n v="117260"/>
    <s v="VOLUNTEER"/>
    <s v="INACTIVE VOLUNTEER"/>
    <s v="N"/>
    <m/>
    <m/>
    <m/>
    <s v="N"/>
    <m/>
    <x v="0"/>
    <d v="2002-07-03T00:00:00"/>
    <s v="LU2"/>
    <x v="1"/>
    <x v="2"/>
    <d v="2016-09-10T00:00:00"/>
    <d v="2019-01-23T00:00:00"/>
    <x v="0"/>
    <d v="2025-01-31T00:00:00"/>
    <n v="22.597260273972601"/>
    <x v="1"/>
    <d v="2019-01-23T00:00:00"/>
    <n v="618"/>
  </r>
  <r>
    <n v="18261"/>
    <s v="VOLUNTEER"/>
    <s v="INACTIVE VOLUNTEER"/>
    <s v="N"/>
    <m/>
    <m/>
    <m/>
    <s v="N"/>
    <m/>
    <x v="0"/>
    <d v="1948-12-01T00:00:00"/>
    <s v="MK45"/>
    <x v="1"/>
    <x v="2"/>
    <d v="2012-09-18T00:00:00"/>
    <d v="1899-12-31T00:00:00"/>
    <x v="1"/>
    <d v="2025-01-31T00:00:00"/>
    <n v="76.219178082191775"/>
    <x v="4"/>
    <d v="1899-12-31T00:00:00"/>
    <m/>
  </r>
  <r>
    <n v="157159"/>
    <s v="VOLUNTEER"/>
    <s v="ACTIVE VOLUNTEER"/>
    <s v="N"/>
    <m/>
    <m/>
    <m/>
    <s v="N"/>
    <m/>
    <x v="0"/>
    <d v="2006-05-05T00:00:00"/>
    <s v="EN8"/>
    <x v="3"/>
    <x v="0"/>
    <d v="2022-08-12T00:00:00"/>
    <s v=""/>
    <x v="0"/>
    <d v="2025-01-31T00:00:00"/>
    <n v="18.756164383561643"/>
    <x v="1"/>
    <d v="2025-01-31T00:00:00"/>
    <n v="646"/>
  </r>
  <r>
    <n v="149234"/>
    <s v="VOLUNTEER"/>
    <s v="ACTIVE VOLUNTEER"/>
    <s v="N"/>
    <m/>
    <m/>
    <m/>
    <s v="N"/>
    <m/>
    <x v="0"/>
    <d v="1972-09-22T00:00:00"/>
    <s v="LU5"/>
    <x v="1"/>
    <x v="0"/>
    <d v="2021-04-16T00:00:00"/>
    <s v=""/>
    <x v="0"/>
    <d v="2025-01-31T00:00:00"/>
    <n v="52.394520547945206"/>
    <x v="3"/>
    <d v="2025-01-31T00:00:00"/>
    <n v="991"/>
  </r>
  <r>
    <n v="79227"/>
    <s v="VOLUNTEER"/>
    <s v="INACTIVE VOLUNTEER"/>
    <s v="N"/>
    <m/>
    <m/>
    <m/>
    <s v="N"/>
    <m/>
    <x v="0"/>
    <m/>
    <s v="SG5"/>
    <x v="1"/>
    <x v="3"/>
    <s v="Not Recorded"/>
    <s v="Not Recorded"/>
    <x v="1"/>
    <d v="2025-01-31T00:00:00"/>
    <n v="125.17260273972603"/>
    <x v="4"/>
    <s v="Not Recorded"/>
    <s v=""/>
  </r>
  <r>
    <n v="103113"/>
    <s v="VOLUNTEER"/>
    <s v="INACTIVE VOLUNTEER"/>
    <s v="N"/>
    <m/>
    <m/>
    <m/>
    <s v="N"/>
    <m/>
    <x v="0"/>
    <d v="1976-01-05T00:00:00"/>
    <s v="EN10"/>
    <x v="0"/>
    <x v="2"/>
    <d v="2013-03-13T00:00:00"/>
    <d v="2015-01-01T00:00:00"/>
    <x v="1"/>
    <d v="2025-01-31T00:00:00"/>
    <n v="49.106849315068494"/>
    <x v="3"/>
    <d v="2015-01-01T00:00:00"/>
    <n v="472"/>
  </r>
  <r>
    <n v="80128"/>
    <s v="VOLUNTEER"/>
    <s v="INACTIVE VOLUNTEER"/>
    <s v="N"/>
    <m/>
    <m/>
    <m/>
    <s v="N"/>
    <m/>
    <x v="1"/>
    <d v="1978-02-06T00:00:00"/>
    <s v="MK45"/>
    <x v="1"/>
    <x v="6"/>
    <d v="2011-07-05T00:00:00"/>
    <d v="1899-12-31T00:00:00"/>
    <x v="1"/>
    <d v="2025-01-31T00:00:00"/>
    <n v="47.016438356164386"/>
    <x v="3"/>
    <d v="1899-12-31T00:00:00"/>
    <m/>
  </r>
  <r>
    <n v="160931"/>
    <s v="VOLUNTEER"/>
    <s v="ACTIVE VOLUNTEER"/>
    <s v="N"/>
    <m/>
    <m/>
    <m/>
    <s v="N"/>
    <m/>
    <x v="1"/>
    <d v="2004-02-08T00:00:00"/>
    <s v="LU1"/>
    <x v="1"/>
    <x v="0"/>
    <d v="2024-01-05T00:00:00"/>
    <s v=""/>
    <x v="3"/>
    <d v="2025-01-31T00:00:00"/>
    <n v="20.994520547945207"/>
    <x v="1"/>
    <d v="2025-01-31T00:00:00"/>
    <n v="281"/>
  </r>
  <r>
    <n v="151413"/>
    <s v="VOLUNTEER"/>
    <s v="INACTIVE VOLUNTEER"/>
    <s v="N"/>
    <m/>
    <m/>
    <m/>
    <s v="N"/>
    <m/>
    <x v="0"/>
    <d v="2001-06-16T00:00:00"/>
    <s v="AL1"/>
    <x v="3"/>
    <x v="6"/>
    <d v="2021-08-23T00:00:00"/>
    <d v="2022-08-04T00:00:00"/>
    <x v="0"/>
    <d v="2025-01-31T00:00:00"/>
    <n v="23.643835616438356"/>
    <x v="1"/>
    <d v="2022-08-04T00:00:00"/>
    <n v="249"/>
  </r>
  <r>
    <n v="79914"/>
    <s v="VOLUNTEER"/>
    <s v="INACTIVE VOLUNTEER"/>
    <s v="N"/>
    <m/>
    <m/>
    <m/>
    <s v="N"/>
    <m/>
    <x v="1"/>
    <d v="1957-07-03T00:00:00"/>
    <s v="SG4"/>
    <x v="0"/>
    <x v="3"/>
    <d v="2010-10-25T00:00:00"/>
    <d v="2011-07-04T00:00:00"/>
    <x v="1"/>
    <d v="2025-01-31T00:00:00"/>
    <n v="67.627397260273966"/>
    <x v="4"/>
    <d v="2011-07-04T00:00:00"/>
    <n v="181"/>
  </r>
  <r>
    <n v="118125"/>
    <s v="VOLUNTEER"/>
    <s v="INACTIVE VOLUNTEER"/>
    <s v="N"/>
    <m/>
    <m/>
    <m/>
    <s v="Y"/>
    <s v="06/03/2024"/>
    <x v="0"/>
    <d v="1938-05-18T00:00:00"/>
    <s v="LU3"/>
    <x v="1"/>
    <x v="2"/>
    <d v="2016-07-11T00:00:00"/>
    <d v="2016-12-01T00:00:00"/>
    <x v="0"/>
    <d v="2025-01-31T00:00:00"/>
    <n v="86.767123287671239"/>
    <x v="4"/>
    <d v="2016-12-01T00:00:00"/>
    <n v="104"/>
  </r>
  <r>
    <n v="81351"/>
    <s v="VOLUNTEER"/>
    <s v="INACTIVE VOLUNTEER"/>
    <s v="N"/>
    <m/>
    <m/>
    <m/>
    <s v="N"/>
    <m/>
    <x v="0"/>
    <d v="1963-03-13T00:00:00"/>
    <s v="MK42"/>
    <x v="1"/>
    <x v="3"/>
    <d v="2011-06-17T00:00:00"/>
    <d v="2014-02-25T00:00:00"/>
    <x v="1"/>
    <d v="2025-01-31T00:00:00"/>
    <n v="61.93150684931507"/>
    <x v="0"/>
    <d v="2014-02-25T00:00:00"/>
    <n v="703"/>
  </r>
  <r>
    <n v="107116"/>
    <s v="VOLUNTEER"/>
    <s v="ACTIVE VOLUNTEER"/>
    <s v="N"/>
    <m/>
    <m/>
    <m/>
    <s v="N"/>
    <m/>
    <x v="1"/>
    <d v="1946-06-21T00:00:00"/>
    <s v="LU2"/>
    <x v="1"/>
    <x v="3"/>
    <d v="2014-07-23T00:00:00"/>
    <s v=""/>
    <x v="4"/>
    <d v="2025-01-31T00:00:00"/>
    <n v="78.668493150684938"/>
    <x v="4"/>
    <d v="2025-01-31T00:00:00"/>
    <n v="2748"/>
  </r>
  <r>
    <n v="94091"/>
    <s v="VOLUNTEER"/>
    <s v="INACTIVE VOLUNTEER"/>
    <s v="N"/>
    <m/>
    <m/>
    <m/>
    <s v="N"/>
    <m/>
    <x v="0"/>
    <d v="1997-11-03T00:00:00"/>
    <s v="MK14"/>
    <x v="4"/>
    <x v="2"/>
    <d v="2012-02-25T00:00:00"/>
    <d v="2012-11-30T00:00:00"/>
    <x v="1"/>
    <d v="2025-01-31T00:00:00"/>
    <n v="27.263013698630136"/>
    <x v="5"/>
    <d v="2012-11-30T00:00:00"/>
    <n v="200"/>
  </r>
  <r>
    <n v="107843"/>
    <s v="VOLUNTEER"/>
    <s v="INACTIVE VOLUNTEER"/>
    <s v="N"/>
    <m/>
    <m/>
    <m/>
    <s v="N"/>
    <m/>
    <x v="0"/>
    <d v="1996-12-24T00:00:00"/>
    <s v="WD18"/>
    <x v="0"/>
    <x v="2"/>
    <d v="2014-04-26T00:00:00"/>
    <d v="2014-12-28T00:00:00"/>
    <x v="1"/>
    <d v="2025-01-31T00:00:00"/>
    <n v="28.123287671232877"/>
    <x v="5"/>
    <d v="2014-12-28T00:00:00"/>
    <n v="175"/>
  </r>
  <r>
    <n v="141336"/>
    <s v="VOLUNTEER"/>
    <s v="INACTIVE VOLUNTEER"/>
    <s v="N"/>
    <m/>
    <m/>
    <m/>
    <s v="N"/>
    <m/>
    <x v="0"/>
    <d v="1954-02-09T00:00:00"/>
    <s v="MK14"/>
    <x v="4"/>
    <x v="3"/>
    <d v="2019-11-26T00:00:00"/>
    <d v="2022-08-03T00:00:00"/>
    <x v="0"/>
    <d v="2025-01-31T00:00:00"/>
    <n v="71.024657534246572"/>
    <x v="4"/>
    <d v="2022-08-03T00:00:00"/>
    <n v="702"/>
  </r>
  <r>
    <n v="83528"/>
    <s v="VOLUNTEER"/>
    <s v="INACTIVE VOLUNTEER"/>
    <s v="N"/>
    <m/>
    <m/>
    <m/>
    <s v="N"/>
    <m/>
    <x v="0"/>
    <m/>
    <s v="B98"/>
    <x v="3"/>
    <x v="3"/>
    <d v="2012-02-16T00:00:00"/>
    <d v="2012-02-16T00:00:00"/>
    <x v="1"/>
    <d v="2025-01-31T00:00:00"/>
    <n v="125.17260273972603"/>
    <x v="4"/>
    <d v="2012-02-16T00:00:00"/>
    <n v="1"/>
  </r>
  <r>
    <n v="111729"/>
    <s v="VOLUNTEER"/>
    <s v="ACTIVE VOLUNTEER"/>
    <s v="N"/>
    <m/>
    <m/>
    <m/>
    <s v="N"/>
    <m/>
    <x v="0"/>
    <m/>
    <s v="LU2"/>
    <x v="1"/>
    <x v="2"/>
    <d v="2015-05-18T00:00:00"/>
    <s v=""/>
    <x v="2"/>
    <d v="2025-01-31T00:00:00"/>
    <n v="125.17260273972603"/>
    <x v="4"/>
    <d v="2025-01-31T00:00:00"/>
    <n v="2535"/>
  </r>
  <r>
    <n v="163008"/>
    <s v="VOLUNTEER"/>
    <s v="INACTIVE VOLUNTEER"/>
    <s v="N"/>
    <m/>
    <m/>
    <m/>
    <s v="N"/>
    <m/>
    <x v="0"/>
    <d v="2010-05-01T00:00:00"/>
    <s v="SG4"/>
    <x v="0"/>
    <x v="3"/>
    <d v="2023-09-24T00:00:00"/>
    <d v="2024-07-31T00:00:00"/>
    <x v="0"/>
    <d v="2025-01-31T00:00:00"/>
    <n v="14.764383561643836"/>
    <x v="6"/>
    <d v="2024-07-31T00:00:00"/>
    <n v="223"/>
  </r>
  <r>
    <n v="161028"/>
    <s v="VOLUNTEER"/>
    <s v="ACTIVE VOLUNTEER"/>
    <s v="N"/>
    <m/>
    <m/>
    <m/>
    <s v="N"/>
    <m/>
    <x v="1"/>
    <d v="1973-01-13T00:00:00"/>
    <s v="HP4"/>
    <x v="0"/>
    <x v="3"/>
    <d v="2023-04-24T00:00:00"/>
    <s v=""/>
    <x v="0"/>
    <d v="2025-01-31T00:00:00"/>
    <n v="52.084931506849315"/>
    <x v="3"/>
    <d v="2025-01-31T00:00:00"/>
    <n v="465"/>
  </r>
  <r>
    <n v="109458"/>
    <s v="VOLUNTEER"/>
    <s v="INACTIVE VOLUNTEER"/>
    <s v="N"/>
    <m/>
    <m/>
    <m/>
    <s v="N"/>
    <m/>
    <x v="1"/>
    <d v="1999-05-30T00:00:00"/>
    <s v="SW9"/>
    <x v="2"/>
    <x v="2"/>
    <d v="2014-09-28T00:00:00"/>
    <d v="2017-09-02T00:00:00"/>
    <x v="0"/>
    <d v="2025-01-31T00:00:00"/>
    <n v="25.693150684931506"/>
    <x v="5"/>
    <d v="2017-09-02T00:00:00"/>
    <n v="765"/>
  </r>
  <r>
    <n v="67900"/>
    <s v="VOLUNTEER"/>
    <s v="INACTIVE VOLUNTEER"/>
    <s v="N"/>
    <m/>
    <m/>
    <m/>
    <s v="N"/>
    <m/>
    <x v="1"/>
    <m/>
    <s v="SG1"/>
    <x v="0"/>
    <x v="2"/>
    <d v="1899-12-31T00:00:00"/>
    <d v="1899-12-31T00:00:00"/>
    <x v="1"/>
    <d v="2025-01-31T00:00:00"/>
    <n v="125.17260273972603"/>
    <x v="4"/>
    <d v="1899-12-31T00:00:00"/>
    <m/>
  </r>
  <r>
    <n v="93777"/>
    <s v="VOLUNTEER"/>
    <s v="INACTIVE VOLUNTEER"/>
    <s v="N"/>
    <m/>
    <m/>
    <m/>
    <s v="N"/>
    <m/>
    <x v="0"/>
    <d v="1943-01-26T00:00:00"/>
    <s v="MK45"/>
    <x v="1"/>
    <x v="3"/>
    <d v="2012-04-11T00:00:00"/>
    <d v="2012-08-16T00:00:00"/>
    <x v="1"/>
    <d v="2025-01-31T00:00:00"/>
    <n v="82.07123287671233"/>
    <x v="4"/>
    <d v="2012-08-16T00:00:00"/>
    <n v="92"/>
  </r>
  <r>
    <n v="4031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27477"/>
    <s v="VOLUNTEER"/>
    <s v="INACTIVE VOLUNTEER"/>
    <s v="N"/>
    <m/>
    <m/>
    <m/>
    <s v="N"/>
    <m/>
    <x v="0"/>
    <d v="1953-06-02T00:00:00"/>
    <s v="LU3"/>
    <x v="1"/>
    <x v="3"/>
    <d v="2018-10-08T00:00:00"/>
    <d v="2021-03-16T00:00:00"/>
    <x v="4"/>
    <d v="2025-01-31T00:00:00"/>
    <n v="71.715068493150682"/>
    <x v="4"/>
    <d v="2021-03-16T00:00:00"/>
    <n v="637"/>
  </r>
  <r>
    <n v="50780"/>
    <s v="VOLUNTEER"/>
    <s v="INACTIVE VOLUNTEER"/>
    <s v="N"/>
    <m/>
    <m/>
    <m/>
    <s v="N"/>
    <m/>
    <x v="0"/>
    <m/>
    <s v="MK45"/>
    <x v="1"/>
    <x v="2"/>
    <d v="2017-09-04T00:00:00"/>
    <d v="2018-07-31T00:00:00"/>
    <x v="2"/>
    <d v="2025-01-31T00:00:00"/>
    <n v="125.17260273972603"/>
    <x v="4"/>
    <d v="2018-07-31T00:00:00"/>
    <n v="237"/>
  </r>
  <r>
    <n v="54918"/>
    <s v="VOLUNTEER"/>
    <s v="INACTIVE VOLUNTEER"/>
    <s v="N"/>
    <m/>
    <m/>
    <m/>
    <s v="N"/>
    <m/>
    <x v="0"/>
    <d v="1948-07-20T00:00:00"/>
    <s v="MK45"/>
    <x v="1"/>
    <x v="2"/>
    <d v="1999-08-01T00:00:00"/>
    <d v="2014-07-14T00:00:00"/>
    <x v="1"/>
    <d v="2025-01-31T00:00:00"/>
    <n v="76.586301369863008"/>
    <x v="4"/>
    <d v="2014-07-14T00:00:00"/>
    <n v="3901"/>
  </r>
  <r>
    <n v="80967"/>
    <s v="VOLUNTEER"/>
    <s v="INACTIVE VOLUNTEER"/>
    <s v="N"/>
    <m/>
    <m/>
    <m/>
    <s v="N"/>
    <m/>
    <x v="0"/>
    <d v="1993-05-21T00:00:00"/>
    <s v="LU2"/>
    <x v="1"/>
    <x v="3"/>
    <d v="2010-02-19T00:00:00"/>
    <d v="2015-12-31T00:00:00"/>
    <x v="0"/>
    <d v="2025-01-31T00:00:00"/>
    <n v="31.720547945205478"/>
    <x v="5"/>
    <d v="2015-12-31T00:00:00"/>
    <n v="1530"/>
  </r>
  <r>
    <n v="84942"/>
    <s v="VOLUNTEER"/>
    <s v="INACTIVE VOLUNTEER"/>
    <s v="N"/>
    <m/>
    <m/>
    <m/>
    <s v="N"/>
    <m/>
    <x v="0"/>
    <d v="1947-10-11T00:00:00"/>
    <s v="LU6"/>
    <x v="1"/>
    <x v="3"/>
    <d v="2016-07-22T00:00:00"/>
    <d v="2022-09-21T00:00:00"/>
    <x v="3"/>
    <d v="2025-01-31T00:00:00"/>
    <n v="77.361643835616434"/>
    <x v="4"/>
    <d v="2022-09-21T00:00:00"/>
    <n v="1609"/>
  </r>
  <r>
    <n v="111367"/>
    <s v="VOLUNTEER"/>
    <s v="INACTIVE VOLUNTEER"/>
    <s v="N"/>
    <m/>
    <m/>
    <m/>
    <s v="N"/>
    <m/>
    <x v="0"/>
    <d v="1975-08-19T00:00:00"/>
    <s v="LU4"/>
    <x v="1"/>
    <x v="3"/>
    <d v="2016-01-12T00:00:00"/>
    <d v="2018-02-08T00:00:00"/>
    <x v="4"/>
    <d v="2025-01-31T00:00:00"/>
    <n v="49.487671232876714"/>
    <x v="3"/>
    <d v="2018-02-08T00:00:00"/>
    <n v="543"/>
  </r>
  <r>
    <n v="143489"/>
    <s v="VOLUNTEER"/>
    <s v="INACTIVE VOLUNTEER"/>
    <s v="N"/>
    <m/>
    <m/>
    <m/>
    <s v="N"/>
    <m/>
    <x v="0"/>
    <d v="2006-02-03T00:00:00"/>
    <s v="LU2"/>
    <x v="3"/>
    <x v="3"/>
    <d v="2020-02-29T00:00:00"/>
    <d v="2020-10-24T00:00:00"/>
    <x v="0"/>
    <d v="2025-01-31T00:00:00"/>
    <n v="19.005479452054793"/>
    <x v="1"/>
    <d v="2020-10-24T00:00:00"/>
    <n v="170"/>
  </r>
  <r>
    <n v="93082"/>
    <s v="VOLUNTEER"/>
    <s v="INACTIVE VOLUNTEER"/>
    <s v="N"/>
    <m/>
    <m/>
    <m/>
    <s v="N"/>
    <m/>
    <x v="0"/>
    <m/>
    <s v="SG17"/>
    <x v="1"/>
    <x v="3"/>
    <d v="2012-04-26T00:00:00"/>
    <d v="2012-04-26T00:00:00"/>
    <x v="1"/>
    <d v="2025-01-31T00:00:00"/>
    <n v="125.17260273972603"/>
    <x v="4"/>
    <d v="2012-04-26T00:00:00"/>
    <n v="1"/>
  </r>
  <r>
    <n v="161992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57754"/>
    <s v="VOLUNTEER"/>
    <s v="INACTIVE VOLUNTEER"/>
    <s v="N"/>
    <m/>
    <m/>
    <m/>
    <s v="N"/>
    <m/>
    <x v="0"/>
    <d v="2006-01-28T00:00:00"/>
    <s v="LU2"/>
    <x v="1"/>
    <x v="6"/>
    <s v="Not Recorded"/>
    <s v="Not Recorded"/>
    <x v="1"/>
    <d v="2025-01-31T00:00:00"/>
    <n v="19.021917808219179"/>
    <x v="1"/>
    <s v="Not Recorded"/>
    <s v=""/>
  </r>
  <r>
    <n v="80968"/>
    <s v="VOLUNTEER"/>
    <s v="INACTIVE VOLUNTEER"/>
    <s v="N"/>
    <m/>
    <m/>
    <m/>
    <s v="N"/>
    <m/>
    <x v="0"/>
    <d v="1950-09-19T00:00:00"/>
    <s v="LU4"/>
    <x v="1"/>
    <x v="3"/>
    <d v="2008-11-06T00:00:00"/>
    <d v="2013-02-14T00:00:00"/>
    <x v="1"/>
    <d v="2025-01-31T00:00:00"/>
    <n v="74.419178082191777"/>
    <x v="4"/>
    <d v="2013-02-14T00:00:00"/>
    <n v="1116"/>
  </r>
  <r>
    <n v="128341"/>
    <s v="VOLUNTEER"/>
    <s v="INACTIVE VOLUNTEER"/>
    <s v="N"/>
    <m/>
    <m/>
    <m/>
    <s v="N"/>
    <m/>
    <x v="0"/>
    <d v="1956-10-20T00:00:00"/>
    <s v="MK40"/>
    <x v="1"/>
    <x v="3"/>
    <d v="2018-05-09T00:00:00"/>
    <d v="2018-06-15T00:00:00"/>
    <x v="0"/>
    <d v="2025-01-31T00:00:00"/>
    <n v="68.328767123287676"/>
    <x v="4"/>
    <d v="2018-06-15T00:00:00"/>
    <n v="28"/>
  </r>
  <r>
    <n v="123804"/>
    <s v="VOLUNTEER"/>
    <s v="ACTIVE VOLUNTEER"/>
    <s v="N"/>
    <m/>
    <m/>
    <m/>
    <s v="N"/>
    <m/>
    <x v="1"/>
    <d v="1951-02-05T00:00:00"/>
    <s v="MK41"/>
    <x v="1"/>
    <x v="3"/>
    <d v="2017-08-05T00:00:00"/>
    <s v=""/>
    <x v="0"/>
    <d v="2025-01-31T00:00:00"/>
    <n v="74.038356164383558"/>
    <x v="4"/>
    <d v="2025-01-31T00:00:00"/>
    <n v="1955"/>
  </r>
  <r>
    <n v="106413"/>
    <s v="VOLUNTEER"/>
    <s v="ACTIVE VOLUNTEER"/>
    <s v="N"/>
    <m/>
    <m/>
    <m/>
    <s v="N"/>
    <m/>
    <x v="1"/>
    <d v="1974-06-23T00:00:00"/>
    <s v="MK41"/>
    <x v="1"/>
    <x v="3"/>
    <d v="2013-11-18T00:00:00"/>
    <s v=""/>
    <x v="0"/>
    <d v="2025-01-31T00:00:00"/>
    <n v="50.643835616438359"/>
    <x v="3"/>
    <d v="2025-01-31T00:00:00"/>
    <n v="2925"/>
  </r>
  <r>
    <n v="93882"/>
    <s v="VOLUNTEER"/>
    <s v="ACTIVE VOLUNTEER"/>
    <s v="N"/>
    <m/>
    <m/>
    <m/>
    <s v="N"/>
    <m/>
    <x v="0"/>
    <d v="1953-05-05T00:00:00"/>
    <s v="MK41"/>
    <x v="1"/>
    <x v="3"/>
    <d v="2012-02-16T00:00:00"/>
    <s v=""/>
    <x v="0"/>
    <d v="2025-01-31T00:00:00"/>
    <n v="71.791780821917811"/>
    <x v="4"/>
    <d v="2025-01-31T00:00:00"/>
    <n v="3382"/>
  </r>
  <r>
    <n v="4204"/>
    <s v="VOLUNTEER"/>
    <s v="INACTIVE VOLUNTEER"/>
    <s v="N"/>
    <m/>
    <m/>
    <m/>
    <s v="N"/>
    <m/>
    <x v="0"/>
    <m/>
    <s v="PE31"/>
    <x v="2"/>
    <x v="2"/>
    <d v="1899-12-31T00:00:00"/>
    <d v="1899-12-31T00:00:00"/>
    <x v="1"/>
    <d v="2025-01-31T00:00:00"/>
    <n v="125.17260273972603"/>
    <x v="4"/>
    <d v="1899-12-31T00:00:00"/>
    <m/>
  </r>
  <r>
    <n v="35904"/>
    <s v="VOLUNTEER"/>
    <s v="PROSPECTIVE VOLUNTEER"/>
    <s v="N"/>
    <m/>
    <m/>
    <m/>
    <s v="N"/>
    <m/>
    <x v="0"/>
    <d v="1978-06-18T00:00:00"/>
    <s v="HP23"/>
    <x v="0"/>
    <x v="3"/>
    <d v="2003-10-31T00:00:00"/>
    <d v="2017-04-10T00:00:00"/>
    <x v="3"/>
    <d v="2025-01-31T00:00:00"/>
    <n v="46.654794520547945"/>
    <x v="3"/>
    <d v="2017-04-10T00:00:00"/>
    <n v="3507"/>
  </r>
  <r>
    <n v="44144"/>
    <s v="VOLUNTEER"/>
    <s v="INACTIVE VOLUNTEER"/>
    <s v="N"/>
    <m/>
    <m/>
    <m/>
    <s v="N"/>
    <m/>
    <x v="0"/>
    <d v="1955-01-26T00:00:00"/>
    <s v="LU2"/>
    <x v="1"/>
    <x v="2"/>
    <d v="2005-11-18T00:00:00"/>
    <d v="2011-09-01T00:00:00"/>
    <x v="1"/>
    <d v="2025-01-31T00:00:00"/>
    <n v="70.063013698630144"/>
    <x v="4"/>
    <d v="2011-09-01T00:00:00"/>
    <n v="1510"/>
  </r>
  <r>
    <n v="122136"/>
    <s v="VOLUNTEER"/>
    <s v="INACTIVE VOLUNTEER"/>
    <s v="N"/>
    <m/>
    <m/>
    <m/>
    <s v="N"/>
    <m/>
    <x v="0"/>
    <d v="1989-04-06T00:00:00"/>
    <s v="LU6"/>
    <x v="1"/>
    <x v="3"/>
    <s v="Not Recorded"/>
    <s v="Not Recorded"/>
    <x v="1"/>
    <d v="2025-01-31T00:00:00"/>
    <n v="35.846575342465755"/>
    <x v="2"/>
    <s v="Not Recorded"/>
    <s v=""/>
  </r>
  <r>
    <n v="80097"/>
    <s v="VOLUNTEER"/>
    <s v="INACTIVE VOLUNTEER"/>
    <s v="N"/>
    <m/>
    <m/>
    <m/>
    <s v="N"/>
    <m/>
    <x v="1"/>
    <d v="1969-01-19T00:00:00"/>
    <s v="LU2"/>
    <x v="1"/>
    <x v="3"/>
    <d v="2002-12-01T00:00:00"/>
    <d v="2017-05-08T00:00:00"/>
    <x v="2"/>
    <d v="2025-01-31T00:00:00"/>
    <n v="56.07123287671233"/>
    <x v="0"/>
    <d v="2017-05-08T00:00:00"/>
    <n v="3766"/>
  </r>
  <r>
    <n v="109320"/>
    <s v="VOLUNTEER"/>
    <s v="INACTIVE VOLUNTEER"/>
    <s v="N"/>
    <m/>
    <m/>
    <m/>
    <s v="N"/>
    <m/>
    <x v="0"/>
    <d v="1978-07-09T00:00:00"/>
    <s v="FK9"/>
    <x v="3"/>
    <x v="2"/>
    <d v="2014-09-24T00:00:00"/>
    <d v="2019-01-23T00:00:00"/>
    <x v="0"/>
    <d v="2025-01-31T00:00:00"/>
    <n v="46.597260273972601"/>
    <x v="3"/>
    <d v="2019-01-23T00:00:00"/>
    <n v="1131"/>
  </r>
  <r>
    <n v="157443"/>
    <s v="VOLUNTEER"/>
    <s v="ACTIVE VOLUNTEER"/>
    <s v="N"/>
    <m/>
    <m/>
    <m/>
    <s v="N"/>
    <m/>
    <x v="0"/>
    <d v="1969-11-14T00:00:00"/>
    <s v="WD18"/>
    <x v="0"/>
    <x v="3"/>
    <d v="2022-09-10T00:00:00"/>
    <s v=""/>
    <x v="0"/>
    <d v="2025-01-31T00:00:00"/>
    <n v="55.252054794520546"/>
    <x v="0"/>
    <d v="2025-01-31T00:00:00"/>
    <n v="625"/>
  </r>
  <r>
    <n v="83875"/>
    <s v="VOLUNTEER"/>
    <s v="INACTIVE VOLUNTEER"/>
    <s v="N"/>
    <m/>
    <m/>
    <m/>
    <s v="N"/>
    <m/>
    <x v="0"/>
    <d v="1996-07-17T00:00:00"/>
    <s v="AL3"/>
    <x v="0"/>
    <x v="3"/>
    <d v="2011-08-31T00:00:00"/>
    <d v="2012-10-13T00:00:00"/>
    <x v="1"/>
    <d v="2025-01-31T00:00:00"/>
    <n v="28.561643835616437"/>
    <x v="5"/>
    <d v="2012-10-13T00:00:00"/>
    <n v="293"/>
  </r>
  <r>
    <n v="103390"/>
    <s v="VOLUNTEER"/>
    <s v="INACTIVE VOLUNTEER"/>
    <s v="N"/>
    <m/>
    <m/>
    <m/>
    <s v="N"/>
    <m/>
    <x v="1"/>
    <d v="1955-12-14T00:00:00"/>
    <s v="SG2"/>
    <x v="0"/>
    <x v="2"/>
    <d v="2013-04-23T00:00:00"/>
    <d v="2016-10-01T00:00:00"/>
    <x v="0"/>
    <d v="2025-01-31T00:00:00"/>
    <n v="69.180821917808217"/>
    <x v="4"/>
    <d v="2016-10-01T00:00:00"/>
    <n v="899"/>
  </r>
  <r>
    <n v="94122"/>
    <s v="VOLUNTEER"/>
    <s v="INACTIVE VOLUNTEER"/>
    <s v="N"/>
    <m/>
    <m/>
    <m/>
    <s v="N"/>
    <m/>
    <x v="0"/>
    <m/>
    <s v="LU3"/>
    <x v="1"/>
    <x v="3"/>
    <d v="2012-12-10T00:00:00"/>
    <d v="2012-12-10T00:00:00"/>
    <x v="1"/>
    <d v="2025-01-31T00:00:00"/>
    <n v="125.17260273972603"/>
    <x v="4"/>
    <d v="2012-12-10T00:00:00"/>
    <n v="1"/>
  </r>
  <r>
    <n v="79436"/>
    <s v="VOLUNTEER"/>
    <s v="INACTIVE VOLUNTEER"/>
    <s v="N"/>
    <m/>
    <m/>
    <m/>
    <s v="N"/>
    <m/>
    <x v="1"/>
    <m/>
    <s v="HA8"/>
    <x v="2"/>
    <x v="2"/>
    <d v="2009-09-16T00:00:00"/>
    <d v="2011-12-01T00:00:00"/>
    <x v="1"/>
    <d v="2025-01-31T00:00:00"/>
    <n v="125.17260273972603"/>
    <x v="4"/>
    <d v="2011-12-01T00:00:00"/>
    <n v="577"/>
  </r>
  <r>
    <n v="79248"/>
    <s v="VOLUNTEER"/>
    <s v="INACTIVE VOLUNTEER"/>
    <s v="N"/>
    <m/>
    <m/>
    <m/>
    <s v="N"/>
    <m/>
    <x v="1"/>
    <m/>
    <s v="SG2"/>
    <x v="0"/>
    <x v="2"/>
    <d v="1899-12-31T00:00:00"/>
    <d v="1899-12-31T00:00:00"/>
    <x v="1"/>
    <d v="2025-01-31T00:00:00"/>
    <n v="125.17260273972603"/>
    <x v="4"/>
    <d v="1899-12-31T00:00:00"/>
    <m/>
  </r>
  <r>
    <n v="105556"/>
    <s v="VOLUNTEER"/>
    <s v="INACTIVE VOLUNTEER"/>
    <s v="N"/>
    <m/>
    <m/>
    <m/>
    <s v="N"/>
    <m/>
    <x v="1"/>
    <d v="1993-04-26T00:00:00"/>
    <s v="MK42"/>
    <x v="1"/>
    <x v="2"/>
    <d v="2013-09-10T00:00:00"/>
    <d v="2015-05-02T00:00:00"/>
    <x v="0"/>
    <d v="2025-01-31T00:00:00"/>
    <n v="31.789041095890411"/>
    <x v="5"/>
    <d v="2015-05-02T00:00:00"/>
    <n v="429"/>
  </r>
  <r>
    <n v="134687"/>
    <s v="VOLUNTEER"/>
    <s v="INACTIVE VOLUNTEER"/>
    <s v="N"/>
    <m/>
    <m/>
    <m/>
    <s v="N"/>
    <m/>
    <x v="0"/>
    <d v="2004-05-25T00:00:00"/>
    <s v="LU2"/>
    <x v="1"/>
    <x v="6"/>
    <d v="2019-03-30T00:00:00"/>
    <d v="2022-08-05T00:00:00"/>
    <x v="0"/>
    <d v="2025-01-31T00:00:00"/>
    <n v="20.701369863013699"/>
    <x v="1"/>
    <d v="2022-08-05T00:00:00"/>
    <n v="875"/>
  </r>
  <r>
    <n v="105620"/>
    <s v="VOLUNTEER"/>
    <s v="INACTIVE VOLUNTEER"/>
    <s v="N"/>
    <m/>
    <m/>
    <m/>
    <s v="N"/>
    <m/>
    <x v="0"/>
    <d v="1971-10-20T00:00:00"/>
    <s v="AL5"/>
    <x v="0"/>
    <x v="0"/>
    <d v="2013-09-05T00:00:00"/>
    <d v="2013-12-07T00:00:00"/>
    <x v="1"/>
    <d v="2025-01-31T00:00:00"/>
    <n v="53.320547945205476"/>
    <x v="3"/>
    <d v="2013-12-07T00:00:00"/>
    <n v="67"/>
  </r>
  <r>
    <n v="134476"/>
    <s v="VOLUNTEER"/>
    <s v="INACTIVE VOLUNTEER"/>
    <s v="N"/>
    <m/>
    <m/>
    <m/>
    <s v="N"/>
    <m/>
    <x v="0"/>
    <d v="2003-11-13T00:00:00"/>
    <s v="LU4"/>
    <x v="1"/>
    <x v="3"/>
    <d v="2019-03-26T00:00:00"/>
    <d v="2019-07-02T00:00:00"/>
    <x v="0"/>
    <d v="2025-01-31T00:00:00"/>
    <n v="21.232876712328768"/>
    <x v="1"/>
    <d v="2019-07-02T00:00:00"/>
    <n v="71"/>
  </r>
  <r>
    <n v="118741"/>
    <s v="VOLUNTEER"/>
    <s v="INACTIVE VOLUNTEER"/>
    <s v="N"/>
    <m/>
    <m/>
    <m/>
    <s v="N"/>
    <m/>
    <x v="0"/>
    <d v="1983-11-11T00:00:00"/>
    <s v="LU6"/>
    <x v="4"/>
    <x v="2"/>
    <s v="Not Recorded"/>
    <s v="Not Recorded"/>
    <x v="3"/>
    <d v="2025-01-31T00:00:00"/>
    <n v="41.252054794520546"/>
    <x v="2"/>
    <s v="Not Recorded"/>
    <s v=""/>
  </r>
  <r>
    <n v="165969"/>
    <s v="VOLUNTEER"/>
    <s v="ACTIVE VOLUNTEER"/>
    <s v="N"/>
    <m/>
    <m/>
    <m/>
    <s v="N"/>
    <m/>
    <x v="0"/>
    <d v="2009-08-23T00:00:00"/>
    <s v="LU5"/>
    <x v="1"/>
    <x v="0"/>
    <d v="2023-12-16T00:00:00"/>
    <s v=""/>
    <x v="0"/>
    <d v="2025-01-31T00:00:00"/>
    <n v="15.452054794520548"/>
    <x v="6"/>
    <d v="2025-01-31T00:00:00"/>
    <n v="295"/>
  </r>
  <r>
    <n v="154428"/>
    <s v="VOLUNTEER"/>
    <s v="INACTIVE VOLUNTEER"/>
    <s v="N"/>
    <m/>
    <m/>
    <m/>
    <s v="N"/>
    <m/>
    <x v="0"/>
    <m/>
    <s v="AL2"/>
    <x v="0"/>
    <x v="1"/>
    <d v="2021-10-24T00:00:00"/>
    <d v="2022-01-12T00:00:00"/>
    <x v="0"/>
    <d v="2025-01-31T00:00:00"/>
    <n v="125.17260273972603"/>
    <x v="4"/>
    <d v="2022-01-12T00:00:00"/>
    <n v="58"/>
  </r>
  <r>
    <n v="116173"/>
    <s v="VOLUNTEER"/>
    <s v="INACTIVE VOLUNTEER"/>
    <s v="N"/>
    <m/>
    <m/>
    <m/>
    <s v="N"/>
    <m/>
    <x v="0"/>
    <d v="1959-02-18T00:00:00"/>
    <s v="LU2"/>
    <x v="1"/>
    <x v="2"/>
    <d v="2016-02-22T00:00:00"/>
    <d v="2017-04-13T00:00:00"/>
    <x v="0"/>
    <d v="2025-01-31T00:00:00"/>
    <n v="65.9972602739726"/>
    <x v="4"/>
    <d v="2017-04-13T00:00:00"/>
    <n v="299"/>
  </r>
  <r>
    <n v="160597"/>
    <s v="VOLUNTEER"/>
    <s v="ACTIVE VOLUNTEER"/>
    <s v="N"/>
    <m/>
    <m/>
    <m/>
    <s v="N"/>
    <m/>
    <x v="0"/>
    <d v="2009-08-25T00:00:00"/>
    <s v="MK45"/>
    <x v="1"/>
    <x v="3"/>
    <d v="2023-04-27T00:00:00"/>
    <s v=""/>
    <x v="0"/>
    <d v="2025-01-31T00:00:00"/>
    <n v="15.446575342465753"/>
    <x v="6"/>
    <d v="2025-01-31T00:00:00"/>
    <n v="462"/>
  </r>
  <r>
    <n v="128777"/>
    <s v="VOLUNTEER"/>
    <s v="INACTIVE VOLUNTEER"/>
    <s v="N"/>
    <m/>
    <m/>
    <m/>
    <s v="N"/>
    <m/>
    <x v="0"/>
    <d v="2003-01-17T00:00:00"/>
    <s v="NOTKNOWN"/>
    <x v="3"/>
    <x v="3"/>
    <s v="Not Recorded"/>
    <s v="Not Recorded"/>
    <x v="1"/>
    <d v="2025-01-31T00:00:00"/>
    <n v="22.054794520547944"/>
    <x v="1"/>
    <s v="Not Recorded"/>
    <s v=""/>
  </r>
  <r>
    <n v="106886"/>
    <s v="VOLUNTEER"/>
    <s v="INACTIVE VOLUNTEER"/>
    <s v="N"/>
    <m/>
    <m/>
    <m/>
    <s v="N"/>
    <m/>
    <x v="0"/>
    <m/>
    <s v="LU3"/>
    <x v="1"/>
    <x v="1"/>
    <s v="Not Recorded"/>
    <s v="Not Recorded"/>
    <x v="1"/>
    <d v="2025-01-31T00:00:00"/>
    <n v="125.17260273972603"/>
    <x v="4"/>
    <s v="Not Recorded"/>
    <s v=""/>
  </r>
  <r>
    <n v="79624"/>
    <s v="VOLUNTEER"/>
    <s v="INACTIVE VOLUNTEER"/>
    <s v="N"/>
    <m/>
    <m/>
    <m/>
    <s v="N"/>
    <m/>
    <x v="0"/>
    <d v="1978-11-12T00:00:00"/>
    <s v="SG7"/>
    <x v="0"/>
    <x v="3"/>
    <d v="2011-03-31T00:00:00"/>
    <d v="2012-05-10T00:00:00"/>
    <x v="1"/>
    <d v="2025-01-31T00:00:00"/>
    <n v="46.252054794520546"/>
    <x v="3"/>
    <d v="2012-05-10T00:00:00"/>
    <n v="291"/>
  </r>
  <r>
    <n v="29219"/>
    <s v="VOLUNTEER"/>
    <s v="INACTIVE VOLUNTEER"/>
    <s v="N"/>
    <m/>
    <m/>
    <m/>
    <s v="N"/>
    <m/>
    <x v="0"/>
    <d v="1947-12-24T00:00:00"/>
    <s v="LU2"/>
    <x v="1"/>
    <x v="2"/>
    <d v="2001-04-25T00:00:00"/>
    <d v="2021-11-17T00:00:00"/>
    <x v="2"/>
    <d v="2025-01-31T00:00:00"/>
    <n v="77.158904109589045"/>
    <x v="4"/>
    <d v="2021-11-17T00:00:00"/>
    <n v="5366"/>
  </r>
  <r>
    <n v="119476"/>
    <s v="VOLUNTEER"/>
    <s v="INACTIVE VOLUNTEER"/>
    <s v="N"/>
    <m/>
    <m/>
    <m/>
    <s v="N"/>
    <m/>
    <x v="1"/>
    <d v="1994-07-27T00:00:00"/>
    <s v="MK45"/>
    <x v="1"/>
    <x v="1"/>
    <s v="Not Recorded"/>
    <s v="Not Recorded"/>
    <x v="1"/>
    <d v="2025-01-31T00:00:00"/>
    <n v="30.536986301369861"/>
    <x v="5"/>
    <s v="Not Recorded"/>
    <s v=""/>
  </r>
  <r>
    <n v="107800"/>
    <s v="VOLUNTEER"/>
    <s v="INACTIVE VOLUNTEER"/>
    <s v="N"/>
    <m/>
    <m/>
    <m/>
    <s v="N"/>
    <m/>
    <x v="0"/>
    <d v="1998-11-09T00:00:00"/>
    <s v="LU2"/>
    <x v="1"/>
    <x v="2"/>
    <d v="2014-04-15T00:00:00"/>
    <d v="2019-01-23T00:00:00"/>
    <x v="0"/>
    <d v="2025-01-31T00:00:00"/>
    <n v="26.246575342465754"/>
    <x v="5"/>
    <d v="2019-01-23T00:00:00"/>
    <n v="1247"/>
  </r>
  <r>
    <n v="151305"/>
    <s v="VOLUNTEER"/>
    <s v="INACTIVE VOLUNTEER"/>
    <s v="N"/>
    <m/>
    <m/>
    <m/>
    <s v="N"/>
    <m/>
    <x v="0"/>
    <d v="1982-05-28T00:00:00"/>
    <s v="SG16"/>
    <x v="1"/>
    <x v="3"/>
    <d v="2022-02-22T00:00:00"/>
    <d v="2023-09-18T00:00:00"/>
    <x v="4"/>
    <d v="2025-01-31T00:00:00"/>
    <n v="42.709589041095889"/>
    <x v="2"/>
    <d v="2023-09-18T00:00:00"/>
    <n v="410"/>
  </r>
  <r>
    <n v="153030"/>
    <s v="VOLUNTEER"/>
    <s v="ACTIVE VOLUNTEER"/>
    <s v="N"/>
    <m/>
    <m/>
    <m/>
    <s v="N"/>
    <m/>
    <x v="0"/>
    <d v="1970-11-20T00:00:00"/>
    <s v="SG17"/>
    <x v="1"/>
    <x v="3"/>
    <d v="2021-08-19T00:00:00"/>
    <s v=""/>
    <x v="0"/>
    <d v="2025-01-31T00:00:00"/>
    <n v="54.235616438356168"/>
    <x v="3"/>
    <d v="2025-01-31T00:00:00"/>
    <n v="902"/>
  </r>
  <r>
    <n v="167135"/>
    <s v="VOLUNTEER"/>
    <s v="INACTIVE VOLUNTEER"/>
    <s v="N"/>
    <m/>
    <m/>
    <m/>
    <s v="N"/>
    <m/>
    <x v="1"/>
    <d v="2008-09-23T00:00:00"/>
    <s v="SG2"/>
    <x v="0"/>
    <x v="2"/>
    <s v="Not Recorded"/>
    <s v="Not Recorded"/>
    <x v="1"/>
    <d v="2025-01-31T00:00:00"/>
    <n v="16.367123287671234"/>
    <x v="1"/>
    <s v="Not Recorded"/>
    <s v=""/>
  </r>
  <r>
    <n v="81524"/>
    <s v="VOLUNTEER"/>
    <s v="INACTIVE VOLUNTEER"/>
    <s v="N"/>
    <m/>
    <m/>
    <m/>
    <s v="Y"/>
    <s v="06/03/2024"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1523"/>
    <s v="VOLUNTEER"/>
    <s v="INACTIVE VOLUNTEER"/>
    <s v="N"/>
    <m/>
    <m/>
    <m/>
    <s v="Y"/>
    <s v="11/09/2024"/>
    <x v="0"/>
    <m/>
    <s v="LU3"/>
    <x v="1"/>
    <x v="2"/>
    <d v="1991-05-01T00:00:00"/>
    <d v="2015-07-20T00:00:00"/>
    <x v="2"/>
    <d v="2025-01-31T00:00:00"/>
    <n v="125.17260273972603"/>
    <x v="4"/>
    <d v="2015-07-20T00:00:00"/>
    <n v="6319"/>
  </r>
  <r>
    <n v="49673"/>
    <s v="VOLUNTEER"/>
    <s v="ACTIVE VOLUNTEER"/>
    <s v="N"/>
    <m/>
    <m/>
    <m/>
    <s v="N"/>
    <m/>
    <x v="1"/>
    <d v="1963-01-08T00:00:00"/>
    <s v="MK43"/>
    <x v="1"/>
    <x v="2"/>
    <d v="2010-07-15T00:00:00"/>
    <s v=""/>
    <x v="2"/>
    <d v="2025-01-31T00:00:00"/>
    <n v="62.106849315068494"/>
    <x v="0"/>
    <d v="2025-01-31T00:00:00"/>
    <n v="3797"/>
  </r>
  <r>
    <n v="133277"/>
    <s v="VOLUNTEER"/>
    <s v="INACTIVE VOLUNTEER"/>
    <s v="N"/>
    <m/>
    <m/>
    <m/>
    <s v="N"/>
    <m/>
    <x v="3"/>
    <d v="1989-06-29T00:00:00"/>
    <s v="AL2"/>
    <x v="0"/>
    <x v="3"/>
    <d v="2017-11-30T00:00:00"/>
    <d v="2018-02-15T00:00:00"/>
    <x v="0"/>
    <d v="2025-01-31T00:00:00"/>
    <n v="35.61643835616438"/>
    <x v="2"/>
    <d v="2018-02-15T00:00:00"/>
    <n v="56"/>
  </r>
  <r>
    <n v="160532"/>
    <s v="VOLUNTEER"/>
    <s v="ACTIVE VOLUNTEER"/>
    <s v="N"/>
    <m/>
    <m/>
    <m/>
    <s v="N"/>
    <m/>
    <x v="0"/>
    <d v="2008-03-16T00:00:00"/>
    <s v="AL5"/>
    <x v="0"/>
    <x v="3"/>
    <d v="2023-03-02T00:00:00"/>
    <s v=""/>
    <x v="0"/>
    <d v="2025-01-31T00:00:00"/>
    <n v="16.890410958904109"/>
    <x v="1"/>
    <d v="2025-01-31T00:00:00"/>
    <n v="502"/>
  </r>
  <r>
    <n v="155548"/>
    <s v="VOLUNTEER"/>
    <s v="INACTIVE VOLUNTEER"/>
    <s v="N"/>
    <m/>
    <m/>
    <m/>
    <s v="N"/>
    <m/>
    <x v="0"/>
    <d v="1974-04-12T00:00:00"/>
    <s v="AL5"/>
    <x v="0"/>
    <x v="3"/>
    <d v="2022-04-30T00:00:00"/>
    <d v="2022-06-01T00:00:00"/>
    <x v="0"/>
    <d v="2025-01-31T00:00:00"/>
    <n v="50.841095890410962"/>
    <x v="3"/>
    <d v="2022-06-01T00:00:00"/>
    <n v="23"/>
  </r>
  <r>
    <n v="107072"/>
    <s v="VOLUNTEER"/>
    <s v="INACTIVE VOLUNTEER"/>
    <s v="N"/>
    <m/>
    <m/>
    <m/>
    <s v="N"/>
    <m/>
    <x v="0"/>
    <m/>
    <s v="LU3"/>
    <x v="1"/>
    <x v="3"/>
    <d v="2014-04-23T00:00:00"/>
    <d v="2014-04-23T00:00:00"/>
    <x v="1"/>
    <d v="2025-01-31T00:00:00"/>
    <n v="125.17260273972603"/>
    <x v="4"/>
    <d v="2014-04-23T00:00:00"/>
    <n v="1"/>
  </r>
  <r>
    <n v="150184"/>
    <s v="VOLUNTEER"/>
    <s v="INACTIVE VOLUNTEER"/>
    <s v="N"/>
    <m/>
    <m/>
    <m/>
    <s v="N"/>
    <m/>
    <x v="0"/>
    <d v="1939-04-11T00:00:00"/>
    <s v="WD3"/>
    <x v="0"/>
    <x v="3"/>
    <d v="2021-04-06T00:00:00"/>
    <d v="2022-06-23T00:00:00"/>
    <x v="0"/>
    <d v="2025-01-31T00:00:00"/>
    <n v="85.868493150684927"/>
    <x v="4"/>
    <d v="2022-06-23T00:00:00"/>
    <n v="318"/>
  </r>
  <r>
    <n v="126486"/>
    <s v="VOLUNTEER"/>
    <s v="INACTIVE VOLUNTEER"/>
    <s v="N"/>
    <m/>
    <m/>
    <m/>
    <s v="N"/>
    <m/>
    <x v="0"/>
    <d v="1957-12-22T00:00:00"/>
    <s v="LU1"/>
    <x v="1"/>
    <x v="3"/>
    <d v="2018-01-22T00:00:00"/>
    <d v="2019-04-01T00:00:00"/>
    <x v="0"/>
    <d v="2025-01-31T00:00:00"/>
    <n v="67.156164383561645"/>
    <x v="4"/>
    <d v="2019-04-01T00:00:00"/>
    <n v="311"/>
  </r>
  <r>
    <n v="128466"/>
    <s v="VOLUNTEER"/>
    <s v="INACTIVE VOLUNTEER"/>
    <s v="N"/>
    <m/>
    <m/>
    <m/>
    <s v="N"/>
    <m/>
    <x v="1"/>
    <d v="2003-02-11T00:00:00"/>
    <s v="MK16"/>
    <x v="4"/>
    <x v="3"/>
    <d v="2018-05-10T00:00:00"/>
    <d v="2019-04-15T00:00:00"/>
    <x v="0"/>
    <d v="2025-01-31T00:00:00"/>
    <n v="21.986301369863014"/>
    <x v="1"/>
    <d v="2019-04-15T00:00:00"/>
    <n v="243"/>
  </r>
  <r>
    <n v="102738"/>
    <s v="VOLUNTEER"/>
    <s v="INACTIVE VOLUNTEER"/>
    <s v="N"/>
    <m/>
    <m/>
    <m/>
    <s v="N"/>
    <m/>
    <x v="1"/>
    <d v="1960-10-24T00:00:00"/>
    <s v="LU2"/>
    <x v="1"/>
    <x v="3"/>
    <d v="2013-08-23T00:00:00"/>
    <d v="2013-08-23T00:00:00"/>
    <x v="1"/>
    <d v="2025-01-31T00:00:00"/>
    <n v="64.31506849315069"/>
    <x v="0"/>
    <d v="2013-08-23T00:00:00"/>
    <n v="1"/>
  </r>
  <r>
    <n v="93887"/>
    <s v="VOLUNTEER"/>
    <s v="INACTIVE VOLUNTEER"/>
    <s v="N"/>
    <m/>
    <m/>
    <m/>
    <s v="N"/>
    <m/>
    <x v="0"/>
    <d v="1958-11-28T00:00:00"/>
    <s v="AL7"/>
    <x v="0"/>
    <x v="3"/>
    <s v="Not Recorded"/>
    <s v="Not Recorded"/>
    <x v="0"/>
    <d v="2025-01-31T00:00:00"/>
    <n v="66.221917808219175"/>
    <x v="4"/>
    <s v="Not Recorded"/>
    <s v=""/>
  </r>
  <r>
    <n v="168700"/>
    <s v="VOLUNTEER"/>
    <s v="PROSPECTIVE VOLUNTEER"/>
    <s v="N"/>
    <m/>
    <m/>
    <m/>
    <s v="N"/>
    <m/>
    <x v="0"/>
    <d v="1972-05-16T00:00:00"/>
    <s v="LU3"/>
    <x v="1"/>
    <x v="5"/>
    <s v="Not Recorded"/>
    <s v="Not Recorded"/>
    <x v="1"/>
    <d v="2025-01-31T00:00:00"/>
    <n v="52.747945205479454"/>
    <x v="3"/>
    <s v="Not Recorded"/>
    <s v=""/>
  </r>
  <r>
    <n v="162074"/>
    <s v="VOLUNTEER"/>
    <s v="ACTIVE VOLUNTEER"/>
    <s v="N"/>
    <m/>
    <m/>
    <m/>
    <s v="N"/>
    <m/>
    <x v="0"/>
    <d v="2007-01-27T00:00:00"/>
    <s v="LU5"/>
    <x v="1"/>
    <x v="3"/>
    <s v="Not Recorded"/>
    <s v="Not Recorded"/>
    <x v="2"/>
    <d v="2025-01-31T00:00:00"/>
    <n v="18.024657534246575"/>
    <x v="1"/>
    <s v="Not Recorded"/>
    <s v=""/>
  </r>
  <r>
    <n v="162075"/>
    <s v="VOLUNTEER"/>
    <s v="ACTIVE VOLUNTEER"/>
    <s v="N"/>
    <m/>
    <m/>
    <m/>
    <s v="N"/>
    <m/>
    <x v="1"/>
    <d v="2003-07-20T00:00:00"/>
    <s v="LU5"/>
    <x v="1"/>
    <x v="3"/>
    <s v="Not Recorded"/>
    <s v="Not Recorded"/>
    <x v="2"/>
    <d v="2025-01-31T00:00:00"/>
    <n v="21.550684931506851"/>
    <x v="1"/>
    <s v="Not Recorded"/>
    <s v=""/>
  </r>
  <r>
    <n v="160771"/>
    <s v="VOLUNTEER"/>
    <s v="ACTIVE VOLUNTEER"/>
    <s v="N"/>
    <m/>
    <m/>
    <m/>
    <s v="N"/>
    <m/>
    <x v="0"/>
    <d v="1974-07-02T00:00:00"/>
    <s v="SG13"/>
    <x v="0"/>
    <x v="3"/>
    <d v="2023-03-27T00:00:00"/>
    <s v=""/>
    <x v="0"/>
    <d v="2025-01-31T00:00:00"/>
    <n v="50.61917808219178"/>
    <x v="3"/>
    <d v="2025-01-31T00:00:00"/>
    <n v="485"/>
  </r>
  <r>
    <n v="113094"/>
    <s v="VOLUNTEER"/>
    <s v="INACTIVE VOLUNTEER"/>
    <s v="N"/>
    <m/>
    <m/>
    <m/>
    <s v="N"/>
    <m/>
    <x v="0"/>
    <d v="1973-02-27T00:00:00"/>
    <s v="MK2"/>
    <x v="4"/>
    <x v="2"/>
    <d v="2015-10-03T00:00:00"/>
    <d v="2017-04-20T00:00:00"/>
    <x v="0"/>
    <d v="2025-01-31T00:00:00"/>
    <n v="51.961643835616435"/>
    <x v="3"/>
    <d v="2017-04-20T00:00:00"/>
    <n v="404"/>
  </r>
  <r>
    <n v="154804"/>
    <s v="VOLUNTEER"/>
    <s v="ACTIVE VOLUNTEER"/>
    <s v="N"/>
    <m/>
    <m/>
    <m/>
    <s v="N"/>
    <m/>
    <x v="0"/>
    <d v="1961-02-02T00:00:00"/>
    <s v="LU5"/>
    <x v="1"/>
    <x v="2"/>
    <d v="2022-02-28T00:00:00"/>
    <s v=""/>
    <x v="0"/>
    <d v="2025-01-31T00:00:00"/>
    <n v="64.038356164383558"/>
    <x v="0"/>
    <d v="2025-01-31T00:00:00"/>
    <n v="765"/>
  </r>
  <r>
    <n v="126807"/>
    <s v="VOLUNTEER"/>
    <s v="INACTIVE VOLUNTEER"/>
    <s v="N"/>
    <m/>
    <m/>
    <m/>
    <s v="N"/>
    <m/>
    <x v="1"/>
    <d v="1974-08-28T00:00:00"/>
    <s v="N21"/>
    <x v="2"/>
    <x v="5"/>
    <s v="Not Recorded"/>
    <s v="Not Recorded"/>
    <x v="0"/>
    <d v="2025-01-31T00:00:00"/>
    <n v="50.463013698630135"/>
    <x v="3"/>
    <s v="Not Recorded"/>
    <s v=""/>
  </r>
  <r>
    <n v="107460"/>
    <s v="VOLUNTEER"/>
    <s v="INACTIVE VOLUNTEER"/>
    <s v="N"/>
    <m/>
    <m/>
    <m/>
    <s v="N"/>
    <m/>
    <x v="0"/>
    <d v="1979-06-17T00:00:00"/>
    <s v="AL2"/>
    <x v="0"/>
    <x v="2"/>
    <d v="2014-03-15T00:00:00"/>
    <d v="2017-04-19T00:00:00"/>
    <x v="0"/>
    <d v="2025-01-31T00:00:00"/>
    <n v="45.657534246575345"/>
    <x v="3"/>
    <d v="2017-04-19T00:00:00"/>
    <n v="808"/>
  </r>
  <r>
    <n v="122096"/>
    <s v="VOLUNTEER"/>
    <s v="ACTIVE VOLUNTEER"/>
    <s v="N"/>
    <m/>
    <m/>
    <m/>
    <s v="N"/>
    <m/>
    <x v="0"/>
    <d v="2000-09-22T00:00:00"/>
    <s v="SG16"/>
    <x v="1"/>
    <x v="6"/>
    <d v="2015-05-22T00:00:00"/>
    <s v=""/>
    <x v="2"/>
    <d v="2025-01-31T00:00:00"/>
    <n v="24.375342465753423"/>
    <x v="1"/>
    <d v="2025-01-31T00:00:00"/>
    <n v="2531"/>
  </r>
  <r>
    <n v="118910"/>
    <s v="VOLUNTEER"/>
    <s v="INACTIVE VOLUNTEER"/>
    <s v="N"/>
    <m/>
    <m/>
    <m/>
    <s v="N"/>
    <m/>
    <x v="0"/>
    <m/>
    <s v="MK13"/>
    <x v="4"/>
    <x v="2"/>
    <s v="Not Recorded"/>
    <s v="Not Recorded"/>
    <x v="1"/>
    <d v="2025-01-31T00:00:00"/>
    <n v="125.17260273972603"/>
    <x v="4"/>
    <s v="Not Recorded"/>
    <s v=""/>
  </r>
  <r>
    <n v="127269"/>
    <s v="VOLUNTEER"/>
    <s v="INACTIVE VOLUNTEER"/>
    <s v="N"/>
    <m/>
    <m/>
    <m/>
    <s v="N"/>
    <m/>
    <x v="0"/>
    <d v="2003-06-05T00:00:00"/>
    <s v="SG17"/>
    <x v="1"/>
    <x v="3"/>
    <s v="Not Recorded"/>
    <s v="Not Recorded"/>
    <x v="1"/>
    <d v="2025-01-31T00:00:00"/>
    <n v="21.673972602739727"/>
    <x v="1"/>
    <s v="Not Recorded"/>
    <s v=""/>
  </r>
  <r>
    <n v="93584"/>
    <s v="VOLUNTEER"/>
    <s v="INACTIVE VOLUNTEER"/>
    <s v="N"/>
    <m/>
    <m/>
    <m/>
    <s v="N"/>
    <m/>
    <x v="0"/>
    <d v="1967-01-10T00:00:00"/>
    <s v="AL7"/>
    <x v="0"/>
    <x v="3"/>
    <d v="2012-01-31T00:00:00"/>
    <d v="2012-08-07T00:00:00"/>
    <x v="1"/>
    <d v="2025-01-31T00:00:00"/>
    <n v="58.098630136986301"/>
    <x v="0"/>
    <d v="2012-08-07T00:00:00"/>
    <n v="136"/>
  </r>
  <r>
    <n v="28505"/>
    <s v="VOLUNTEER"/>
    <s v="INACTIVE VOLUNTEER"/>
    <s v="N"/>
    <m/>
    <m/>
    <m/>
    <s v="N"/>
    <m/>
    <x v="0"/>
    <d v="1955-04-01T00:00:00"/>
    <s v="MK45"/>
    <x v="1"/>
    <x v="2"/>
    <d v="1899-12-31T00:00:00"/>
    <d v="1899-12-31T00:00:00"/>
    <x v="1"/>
    <d v="2025-01-31T00:00:00"/>
    <n v="69.884931506849313"/>
    <x v="4"/>
    <d v="1899-12-31T00:00:00"/>
    <m/>
  </r>
  <r>
    <n v="110019"/>
    <s v="VOLUNTEER"/>
    <s v="INACTIVE VOLUNTEER"/>
    <s v="N"/>
    <m/>
    <m/>
    <m/>
    <s v="N"/>
    <m/>
    <x v="0"/>
    <d v="1959-08-31T00:00:00"/>
    <s v="MK2"/>
    <x v="4"/>
    <x v="2"/>
    <d v="2014-11-24T00:00:00"/>
    <d v="2017-04-20T00:00:00"/>
    <x v="0"/>
    <d v="2025-01-31T00:00:00"/>
    <n v="65.465753424657535"/>
    <x v="4"/>
    <d v="2017-04-20T00:00:00"/>
    <n v="629"/>
  </r>
  <r>
    <n v="101487"/>
    <s v="VOLUNTEER"/>
    <s v="INACTIVE VOLUNTEER"/>
    <s v="N"/>
    <m/>
    <m/>
    <m/>
    <s v="N"/>
    <m/>
    <x v="1"/>
    <d v="1990-09-13T00:00:00"/>
    <s v="MK16"/>
    <x v="4"/>
    <x v="2"/>
    <d v="2012-08-20T00:00:00"/>
    <d v="2013-02-28T00:00:00"/>
    <x v="1"/>
    <d v="2025-01-31T00:00:00"/>
    <n v="34.408219178082192"/>
    <x v="5"/>
    <d v="2013-02-28T00:00:00"/>
    <n v="139"/>
  </r>
  <r>
    <n v="106803"/>
    <s v="VOLUNTEER"/>
    <s v="INACTIVE VOLUNTEER"/>
    <s v="N"/>
    <m/>
    <m/>
    <m/>
    <s v="N"/>
    <m/>
    <x v="1"/>
    <d v="1999-08-01T00:00:00"/>
    <s v="EN11"/>
    <x v="0"/>
    <x v="3"/>
    <d v="2013-12-14T00:00:00"/>
    <d v="2016-09-03T00:00:00"/>
    <x v="0"/>
    <d v="2025-01-31T00:00:00"/>
    <n v="25.520547945205479"/>
    <x v="5"/>
    <d v="2016-09-03T00:00:00"/>
    <n v="710"/>
  </r>
  <r>
    <n v="168131"/>
    <s v="VOLUNTEER"/>
    <s v="ACTIVE VOLUNTEER"/>
    <s v="N"/>
    <m/>
    <m/>
    <m/>
    <s v="N"/>
    <m/>
    <x v="0"/>
    <d v="2010-05-18T00:00:00"/>
    <s v="WD3"/>
    <x v="0"/>
    <x v="1"/>
    <d v="2024-06-08T00:00:00"/>
    <s v=""/>
    <x v="0"/>
    <d v="2025-01-31T00:00:00"/>
    <n v="14.717808219178082"/>
    <x v="6"/>
    <d v="2025-01-31T00:00:00"/>
    <n v="170"/>
  </r>
  <r>
    <n v="95174"/>
    <s v="VOLUNTEER"/>
    <s v="INACTIVE VOLUNTEER"/>
    <s v="N"/>
    <m/>
    <m/>
    <m/>
    <s v="N"/>
    <m/>
    <x v="1"/>
    <d v="1991-03-27T00:00:00"/>
    <s v="LU3"/>
    <x v="1"/>
    <x v="1"/>
    <d v="2012-10-29T00:00:00"/>
    <d v="2013-09-02T00:00:00"/>
    <x v="1"/>
    <d v="2025-01-31T00:00:00"/>
    <n v="33.873972602739727"/>
    <x v="5"/>
    <d v="2013-09-02T00:00:00"/>
    <n v="221"/>
  </r>
  <r>
    <n v="149044"/>
    <s v="VOLUNTEER"/>
    <s v="INACTIVE VOLUNTEER"/>
    <s v="N"/>
    <m/>
    <m/>
    <m/>
    <s v="N"/>
    <m/>
    <x v="1"/>
    <d v="2004-01-16T00:00:00"/>
    <s v="UB5"/>
    <x v="2"/>
    <x v="2"/>
    <d v="2021-05-26T00:00:00"/>
    <d v="2022-07-13T00:00:00"/>
    <x v="0"/>
    <d v="2025-01-31T00:00:00"/>
    <n v="21.057534246575344"/>
    <x v="1"/>
    <d v="2022-07-13T00:00:00"/>
    <n v="296"/>
  </r>
  <r>
    <n v="80970"/>
    <s v="VOLUNTEER"/>
    <s v="INACTIVE VOLUNTEER"/>
    <s v="N"/>
    <m/>
    <m/>
    <m/>
    <s v="N"/>
    <m/>
    <x v="0"/>
    <d v="1982-06-19T00:00:00"/>
    <s v="EN3"/>
    <x v="2"/>
    <x v="3"/>
    <d v="2008-09-22T00:00:00"/>
    <d v="2014-03-01T00:00:00"/>
    <x v="1"/>
    <d v="2025-01-31T00:00:00"/>
    <n v="42.649315068493152"/>
    <x v="2"/>
    <d v="2014-03-01T00:00:00"/>
    <n v="1420"/>
  </r>
  <r>
    <n v="80969"/>
    <s v="VOLUNTEER"/>
    <s v="INACTIVE VOLUNTEER"/>
    <s v="N"/>
    <m/>
    <m/>
    <m/>
    <s v="N"/>
    <m/>
    <x v="0"/>
    <d v="1952-01-17T00:00:00"/>
    <s v="EN3"/>
    <x v="2"/>
    <x v="3"/>
    <d v="2008-09-22T00:00:00"/>
    <d v="2014-03-01T00:00:00"/>
    <x v="1"/>
    <d v="2025-01-31T00:00:00"/>
    <n v="73.090410958904116"/>
    <x v="4"/>
    <d v="2014-03-01T00:00:00"/>
    <n v="1420"/>
  </r>
  <r>
    <n v="107308"/>
    <s v="VOLUNTEER"/>
    <s v="INACTIVE VOLUNTEER"/>
    <s v="N"/>
    <m/>
    <m/>
    <m/>
    <s v="N"/>
    <m/>
    <x v="1"/>
    <d v="1998-07-28T00:00:00"/>
    <s v="AL7"/>
    <x v="0"/>
    <x v="2"/>
    <d v="2014-03-07T00:00:00"/>
    <d v="2017-04-19T00:00:00"/>
    <x v="0"/>
    <d v="2025-01-31T00:00:00"/>
    <n v="26.531506849315068"/>
    <x v="5"/>
    <d v="2017-04-19T00:00:00"/>
    <n v="814"/>
  </r>
  <r>
    <n v="120742"/>
    <s v="VOLUNTEER"/>
    <s v="INACTIVE VOLUNTEER"/>
    <s v="N"/>
    <m/>
    <m/>
    <m/>
    <s v="N"/>
    <m/>
    <x v="0"/>
    <d v="2017-03-31T00:00:00"/>
    <s v="SW17"/>
    <x v="2"/>
    <x v="3"/>
    <s v="Not Recorded"/>
    <s v="Not Recorded"/>
    <x v="1"/>
    <d v="2025-01-31T00:00:00"/>
    <n v="7.8438356164383558"/>
    <x v="6"/>
    <s v="Not Recorded"/>
    <s v=""/>
  </r>
  <r>
    <n v="100875"/>
    <s v="VOLUNTEER"/>
    <s v="INACTIVE VOLUNTEER"/>
    <s v="N"/>
    <m/>
    <m/>
    <m/>
    <s v="N"/>
    <m/>
    <x v="1"/>
    <m/>
    <s v="MK43"/>
    <x v="1"/>
    <x v="2"/>
    <d v="1899-12-31T00:00:00"/>
    <d v="1899-12-31T00:00:00"/>
    <x v="1"/>
    <d v="2025-01-31T00:00:00"/>
    <n v="125.17260273972603"/>
    <x v="4"/>
    <d v="1899-12-31T00:00:00"/>
    <m/>
  </r>
  <r>
    <n v="108236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67532"/>
    <s v="VOLUNTEER"/>
    <s v="INACTIVE VOLUNTEER"/>
    <s v="N"/>
    <m/>
    <m/>
    <m/>
    <s v="N"/>
    <m/>
    <x v="0"/>
    <d v="2000-01-07T00:00:00"/>
    <s v="SG4"/>
    <x v="0"/>
    <x v="3"/>
    <s v="Not Recorded"/>
    <s v="Not Recorded"/>
    <x v="1"/>
    <d v="2025-01-31T00:00:00"/>
    <n v="25.084931506849315"/>
    <x v="5"/>
    <s v="Not Recorded"/>
    <s v=""/>
  </r>
  <r>
    <n v="154588"/>
    <s v="VOLUNTEER"/>
    <s v="INACTIVE VOLUNTEER"/>
    <s v="N"/>
    <m/>
    <m/>
    <m/>
    <s v="N"/>
    <m/>
    <x v="0"/>
    <d v="2005-07-12T00:00:00"/>
    <s v="MK4"/>
    <x v="4"/>
    <x v="3"/>
    <d v="2022-02-19T00:00:00"/>
    <d v="2023-03-03T00:00:00"/>
    <x v="0"/>
    <d v="2025-01-31T00:00:00"/>
    <n v="19.56986301369863"/>
    <x v="1"/>
    <d v="2023-03-03T00:00:00"/>
    <n v="270"/>
  </r>
  <r>
    <n v="113228"/>
    <s v="VOLUNTEER"/>
    <s v="INACTIVE VOLUNTEER"/>
    <s v="N"/>
    <m/>
    <m/>
    <m/>
    <s v="N"/>
    <m/>
    <x v="1"/>
    <d v="1946-10-18T00:00:00"/>
    <s v="AL5"/>
    <x v="0"/>
    <x v="2"/>
    <d v="2015-09-10T00:00:00"/>
    <d v="2022-08-03T00:00:00"/>
    <x v="0"/>
    <d v="2025-01-31T00:00:00"/>
    <n v="78.342465753424662"/>
    <x v="4"/>
    <d v="2022-08-03T00:00:00"/>
    <n v="1800"/>
  </r>
  <r>
    <n v="109234"/>
    <s v="VOLUNTEER"/>
    <s v="INACTIVE VOLUNTEER"/>
    <s v="N"/>
    <m/>
    <m/>
    <m/>
    <s v="N"/>
    <m/>
    <x v="1"/>
    <d v="1947-11-01T00:00:00"/>
    <s v="SG5"/>
    <x v="1"/>
    <x v="2"/>
    <d v="2014-09-19T00:00:00"/>
    <d v="2022-08-23T00:00:00"/>
    <x v="2"/>
    <d v="2025-01-31T00:00:00"/>
    <n v="77.30410958904109"/>
    <x v="4"/>
    <d v="2022-08-23T00:00:00"/>
    <n v="2068"/>
  </r>
  <r>
    <n v="118753"/>
    <s v="VOLUNTEER"/>
    <s v="INACTIVE VOLUNTEER"/>
    <s v="N"/>
    <m/>
    <m/>
    <m/>
    <s v="N"/>
    <m/>
    <x v="0"/>
    <d v="1967-05-13T00:00:00"/>
    <s v="MK45"/>
    <x v="1"/>
    <x v="2"/>
    <d v="2016-09-08T00:00:00"/>
    <d v="2018-08-09T00:00:00"/>
    <x v="0"/>
    <d v="2025-01-31T00:00:00"/>
    <n v="57.761643835616439"/>
    <x v="0"/>
    <d v="2018-08-09T00:00:00"/>
    <n v="501"/>
  </r>
  <r>
    <n v="80972"/>
    <s v="VOLUNTEER"/>
    <s v="INACTIVE VOLUNTEER"/>
    <s v="N"/>
    <m/>
    <m/>
    <m/>
    <s v="N"/>
    <m/>
    <x v="0"/>
    <d v="1947-06-26T00:00:00"/>
    <s v="EN3"/>
    <x v="2"/>
    <x v="3"/>
    <d v="2012-02-17T00:00:00"/>
    <d v="2012-02-21T00:00:00"/>
    <x v="1"/>
    <d v="2025-01-31T00:00:00"/>
    <n v="77.654794520547952"/>
    <x v="4"/>
    <d v="2012-02-21T00:00:00"/>
    <n v="3"/>
  </r>
  <r>
    <n v="160997"/>
    <s v="VOLUNTEER"/>
    <s v="ACTIVE VOLUNTEER"/>
    <s v="N"/>
    <m/>
    <m/>
    <m/>
    <s v="N"/>
    <m/>
    <x v="0"/>
    <d v="1996-06-01T00:00:00"/>
    <s v="LU1"/>
    <x v="1"/>
    <x v="1"/>
    <d v="2023-08-01T00:00:00"/>
    <s v=""/>
    <x v="3"/>
    <d v="2025-01-31T00:00:00"/>
    <n v="28.687671232876713"/>
    <x v="5"/>
    <d v="2025-01-31T00:00:00"/>
    <n v="394"/>
  </r>
  <r>
    <n v="108284"/>
    <s v="VOLUNTEER"/>
    <s v="INACTIVE VOLUNTEER"/>
    <s v="N"/>
    <m/>
    <m/>
    <m/>
    <s v="N"/>
    <m/>
    <x v="1"/>
    <d v="1947-01-04T00:00:00"/>
    <s v="WD7"/>
    <x v="0"/>
    <x v="3"/>
    <d v="2014-06-09T00:00:00"/>
    <d v="2015-01-23T00:00:00"/>
    <x v="0"/>
    <d v="2025-01-31T00:00:00"/>
    <n v="78.128767123287673"/>
    <x v="4"/>
    <d v="2015-01-23T00:00:00"/>
    <n v="165"/>
  </r>
  <r>
    <n v="101247"/>
    <s v="VOLUNTEER"/>
    <s v="INACTIVE VOLUNTEER"/>
    <s v="N"/>
    <m/>
    <m/>
    <m/>
    <s v="N"/>
    <m/>
    <x v="0"/>
    <d v="1971-09-14T00:00:00"/>
    <s v="MK45"/>
    <x v="1"/>
    <x v="2"/>
    <d v="2014-11-17T00:00:00"/>
    <d v="2014-11-17T00:00:00"/>
    <x v="1"/>
    <d v="2025-01-31T00:00:00"/>
    <n v="53.419178082191777"/>
    <x v="3"/>
    <d v="2014-11-17T00:00:00"/>
    <n v="1"/>
  </r>
  <r>
    <n v="151076"/>
    <s v="VOLUNTEER"/>
    <s v="ACTIVE VOLUNTEER"/>
    <s v="N"/>
    <m/>
    <m/>
    <m/>
    <s v="N"/>
    <m/>
    <x v="0"/>
    <d v="2003-06-19T00:00:00"/>
    <s v="LU1"/>
    <x v="1"/>
    <x v="0"/>
    <s v="Not Recorded"/>
    <s v="Not Recorded"/>
    <x v="0"/>
    <d v="2025-01-31T00:00:00"/>
    <n v="21.635616438356163"/>
    <x v="1"/>
    <s v="Not Recorded"/>
    <s v=""/>
  </r>
  <r>
    <n v="110721"/>
    <s v="VOLUNTEER"/>
    <s v="INACTIVE VOLUNTEER"/>
    <s v="N"/>
    <m/>
    <m/>
    <m/>
    <s v="N"/>
    <m/>
    <x v="0"/>
    <d v="2000-06-02T00:00:00"/>
    <s v="LU2"/>
    <x v="1"/>
    <x v="3"/>
    <d v="2015-01-17T00:00:00"/>
    <d v="2015-03-28T00:00:00"/>
    <x v="0"/>
    <d v="2025-01-31T00:00:00"/>
    <n v="24.682191780821917"/>
    <x v="1"/>
    <d v="2015-03-28T00:00:00"/>
    <n v="50"/>
  </r>
  <r>
    <n v="105598"/>
    <s v="VOLUNTEER"/>
    <s v="INACTIVE VOLUNTEER"/>
    <s v="N"/>
    <m/>
    <m/>
    <m/>
    <s v="N"/>
    <m/>
    <x v="1"/>
    <d v="1990-10-02T00:00:00"/>
    <s v="SG2"/>
    <x v="0"/>
    <x v="2"/>
    <d v="2013-09-30T00:00:00"/>
    <d v="2022-04-13T00:00:00"/>
    <x v="0"/>
    <d v="2025-01-31T00:00:00"/>
    <n v="34.356164383561641"/>
    <x v="5"/>
    <d v="2022-04-13T00:00:00"/>
    <n v="2228"/>
  </r>
  <r>
    <n v="59694"/>
    <s v="VOLUNTEER"/>
    <s v="INACTIVE VOLUNTEER"/>
    <s v="N"/>
    <m/>
    <m/>
    <m/>
    <s v="N"/>
    <m/>
    <x v="1"/>
    <d v="1966-03-01T00:00:00"/>
    <s v="LU6"/>
    <x v="1"/>
    <x v="3"/>
    <s v="Not Recorded"/>
    <s v="Not Recorded"/>
    <x v="1"/>
    <d v="2025-01-31T00:00:00"/>
    <n v="58.961643835616435"/>
    <x v="0"/>
    <s v="Not Recorded"/>
    <s v=""/>
  </r>
  <r>
    <n v="114786"/>
    <s v="VOLUNTEER"/>
    <s v="INACTIVE VOLUNTEER"/>
    <s v="N"/>
    <m/>
    <m/>
    <m/>
    <s v="N"/>
    <m/>
    <x v="0"/>
    <d v="1950-02-13T00:00:00"/>
    <s v="AL2"/>
    <x v="0"/>
    <x v="2"/>
    <d v="2015-10-19T00:00:00"/>
    <d v="2017-05-23T00:00:00"/>
    <x v="0"/>
    <d v="2025-01-31T00:00:00"/>
    <n v="75.016438356164386"/>
    <x v="4"/>
    <d v="2017-05-23T00:00:00"/>
    <n v="417"/>
  </r>
  <r>
    <n v="123204"/>
    <s v="VOLUNTEER"/>
    <s v="INACTIVE VOLUNTEER"/>
    <s v="N"/>
    <m/>
    <m/>
    <m/>
    <s v="N"/>
    <m/>
    <x v="1"/>
    <d v="1951-08-04T00:00:00"/>
    <s v="NN10"/>
    <x v="3"/>
    <x v="3"/>
    <s v="Not Recorded"/>
    <s v="Not Recorded"/>
    <x v="1"/>
    <d v="2025-01-31T00:00:00"/>
    <n v="73.545205479452051"/>
    <x v="4"/>
    <s v="Not Recorded"/>
    <s v=""/>
  </r>
  <r>
    <n v="36708"/>
    <s v="VOLUNTEER"/>
    <s v="INACTIVE VOLUNTEER"/>
    <s v="N"/>
    <m/>
    <m/>
    <m/>
    <s v="N"/>
    <m/>
    <x v="0"/>
    <d v="1930-08-10T00:00:00"/>
    <s v="SG19"/>
    <x v="1"/>
    <x v="2"/>
    <d v="2004-05-18T00:00:00"/>
    <d v="2017-04-10T00:00:00"/>
    <x v="2"/>
    <d v="2025-01-31T00:00:00"/>
    <n v="94.542465753424651"/>
    <x v="4"/>
    <d v="2017-04-10T00:00:00"/>
    <n v="3365"/>
  </r>
  <r>
    <n v="122076"/>
    <s v="VOLUNTEER"/>
    <s v="INACTIVE VOLUNTEER"/>
    <s v="N"/>
    <m/>
    <m/>
    <m/>
    <s v="N"/>
    <m/>
    <x v="0"/>
    <d v="1963-10-19T00:00:00"/>
    <s v="HP3"/>
    <x v="0"/>
    <x v="2"/>
    <d v="2017-04-03T00:00:00"/>
    <d v="2023-01-25T00:00:00"/>
    <x v="0"/>
    <d v="2025-01-31T00:00:00"/>
    <n v="61.328767123287669"/>
    <x v="0"/>
    <d v="2023-01-25T00:00:00"/>
    <n v="1518"/>
  </r>
  <r>
    <n v="120354"/>
    <s v="VOLUNTEER"/>
    <s v="INACTIVE VOLUNTEER"/>
    <s v="N"/>
    <m/>
    <m/>
    <m/>
    <s v="N"/>
    <m/>
    <x v="0"/>
    <d v="1967-05-08T00:00:00"/>
    <s v="LU5"/>
    <x v="1"/>
    <x v="3"/>
    <s v="Not Recorded"/>
    <s v="Not Recorded"/>
    <x v="1"/>
    <d v="2025-01-31T00:00:00"/>
    <n v="57.775342465753425"/>
    <x v="0"/>
    <s v="Not Recorded"/>
    <s v=""/>
  </r>
  <r>
    <n v="82303"/>
    <s v="VOLUNTEER"/>
    <s v="INACTIVE VOLUNTEER"/>
    <s v="N"/>
    <m/>
    <m/>
    <m/>
    <s v="N"/>
    <m/>
    <x v="0"/>
    <m/>
    <s v="CB6"/>
    <x v="2"/>
    <x v="2"/>
    <d v="2012-12-01T00:00:00"/>
    <d v="2022-09-27T00:00:00"/>
    <x v="2"/>
    <d v="2025-01-31T00:00:00"/>
    <n v="125.17260273972603"/>
    <x v="4"/>
    <d v="2022-09-27T00:00:00"/>
    <n v="2562"/>
  </r>
  <r>
    <n v="106751"/>
    <s v="VOLUNTEER"/>
    <s v="INACTIVE VOLUNTEER"/>
    <s v="N"/>
    <m/>
    <m/>
    <m/>
    <s v="N"/>
    <m/>
    <x v="0"/>
    <d v="1959-06-28T00:00:00"/>
    <s v="WD25"/>
    <x v="0"/>
    <x v="2"/>
    <d v="2013-09-20T00:00:00"/>
    <d v="2014-09-22T00:00:00"/>
    <x v="1"/>
    <d v="2025-01-31T00:00:00"/>
    <n v="65.641095890410952"/>
    <x v="4"/>
    <d v="2014-09-22T00:00:00"/>
    <n v="262"/>
  </r>
  <r>
    <n v="103705"/>
    <s v="VOLUNTEER"/>
    <s v="INACTIVE VOLUNTEER"/>
    <s v="N"/>
    <m/>
    <m/>
    <m/>
    <s v="N"/>
    <m/>
    <x v="0"/>
    <d v="1982-10-12T00:00:00"/>
    <s v="MK42"/>
    <x v="1"/>
    <x v="3"/>
    <s v="Not Recorded"/>
    <s v="Not Recorded"/>
    <x v="1"/>
    <d v="2025-01-31T00:00:00"/>
    <n v="42.334246575342469"/>
    <x v="2"/>
    <s v="Not Recorded"/>
    <s v=""/>
  </r>
  <r>
    <n v="161187"/>
    <s v="VOLUNTEER"/>
    <s v="ACTIVE VOLUNTEER"/>
    <s v="N"/>
    <m/>
    <m/>
    <m/>
    <s v="N"/>
    <m/>
    <x v="0"/>
    <d v="2004-01-27T00:00:00"/>
    <s v="LU2"/>
    <x v="1"/>
    <x v="3"/>
    <d v="2023-06-10T00:00:00"/>
    <s v=""/>
    <x v="0"/>
    <d v="2025-01-31T00:00:00"/>
    <n v="21.027397260273972"/>
    <x v="1"/>
    <d v="2025-01-31T00:00:00"/>
    <n v="430"/>
  </r>
  <r>
    <n v="107001"/>
    <s v="VOLUNTEER"/>
    <s v="INACTIVE VOLUNTEER"/>
    <s v="N"/>
    <m/>
    <m/>
    <m/>
    <s v="N"/>
    <m/>
    <x v="1"/>
    <d v="1993-04-02T00:00:00"/>
    <s v="SG2"/>
    <x v="0"/>
    <x v="2"/>
    <d v="2014-02-01T00:00:00"/>
    <d v="2015-02-03T00:00:00"/>
    <x v="1"/>
    <d v="2025-01-31T00:00:00"/>
    <n v="31.854794520547944"/>
    <x v="5"/>
    <d v="2015-02-03T00:00:00"/>
    <n v="262"/>
  </r>
  <r>
    <n v="119041"/>
    <s v="VOLUNTEER"/>
    <s v="INACTIVE VOLUNTEER"/>
    <s v="N"/>
    <m/>
    <m/>
    <m/>
    <s v="N"/>
    <m/>
    <x v="0"/>
    <d v="1967-03-12T00:00:00"/>
    <s v="MK17"/>
    <x v="4"/>
    <x v="2"/>
    <d v="2016-10-04T00:00:00"/>
    <d v="2019-08-16T00:00:00"/>
    <x v="0"/>
    <d v="2025-01-31T00:00:00"/>
    <n v="57.93150684931507"/>
    <x v="0"/>
    <d v="2019-08-16T00:00:00"/>
    <n v="749"/>
  </r>
  <r>
    <n v="59151"/>
    <s v="VOLUNTEER"/>
    <s v="INACTIVE VOLUNTEER"/>
    <s v="N"/>
    <m/>
    <m/>
    <m/>
    <s v="N"/>
    <m/>
    <x v="0"/>
    <d v="1992-09-07T00:00:00"/>
    <s v="MK42"/>
    <x v="1"/>
    <x v="2"/>
    <d v="2014-09-17T00:00:00"/>
    <d v="2014-12-19T00:00:00"/>
    <x v="1"/>
    <d v="2025-01-31T00:00:00"/>
    <n v="32.421917808219177"/>
    <x v="5"/>
    <d v="2014-12-19T00:00:00"/>
    <n v="68"/>
  </r>
  <r>
    <n v="45018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34962"/>
    <s v="VOLUNTEER"/>
    <s v="INACTIVE VOLUNTEER"/>
    <s v="N"/>
    <m/>
    <m/>
    <m/>
    <s v="N"/>
    <m/>
    <x v="1"/>
    <d v="2001-06-07T00:00:00"/>
    <s v="LU5"/>
    <x v="1"/>
    <x v="3"/>
    <d v="2019-04-01T00:00:00"/>
    <d v="2021-09-08T00:00:00"/>
    <x v="0"/>
    <d v="2025-01-31T00:00:00"/>
    <n v="23.668493150684931"/>
    <x v="1"/>
    <d v="2021-09-08T00:00:00"/>
    <n v="638"/>
  </r>
  <r>
    <n v="81497"/>
    <s v="VOLUNTEER"/>
    <s v="INACTIVE VOLUNTEER"/>
    <s v="N"/>
    <m/>
    <m/>
    <m/>
    <s v="N"/>
    <m/>
    <x v="0"/>
    <d v="1993-07-04T00:00:00"/>
    <s v="LU6"/>
    <x v="1"/>
    <x v="2"/>
    <d v="1997-10-30T00:00:00"/>
    <d v="2013-06-03T00:00:00"/>
    <x v="1"/>
    <d v="2025-01-31T00:00:00"/>
    <n v="31.6"/>
    <x v="5"/>
    <d v="2013-06-03T00:00:00"/>
    <n v="4068"/>
  </r>
  <r>
    <n v="116219"/>
    <s v="VOLUNTEER"/>
    <s v="INACTIVE VOLUNTEER"/>
    <s v="N"/>
    <m/>
    <m/>
    <m/>
    <s v="N"/>
    <m/>
    <x v="0"/>
    <d v="1965-08-11T00:00:00"/>
    <s v="LU5"/>
    <x v="1"/>
    <x v="2"/>
    <d v="2011-02-11T00:00:00"/>
    <d v="2024-02-01T00:00:00"/>
    <x v="0"/>
    <d v="2025-01-31T00:00:00"/>
    <n v="59.515068493150686"/>
    <x v="0"/>
    <d v="2024-02-01T00:00:00"/>
    <n v="3385"/>
  </r>
  <r>
    <n v="128769"/>
    <s v="VOLUNTEER"/>
    <s v="INACTIVE VOLUNTEER"/>
    <s v="N"/>
    <m/>
    <m/>
    <m/>
    <s v="N"/>
    <m/>
    <x v="0"/>
    <d v="1997-05-13T00:00:00"/>
    <s v="LU3"/>
    <x v="1"/>
    <x v="3"/>
    <s v="Not Recorded"/>
    <s v="Not Recorded"/>
    <x v="1"/>
    <d v="2025-01-31T00:00:00"/>
    <n v="27.739726027397261"/>
    <x v="5"/>
    <s v="Not Recorded"/>
    <s v=""/>
  </r>
  <r>
    <n v="150840"/>
    <s v="VOLUNTEER"/>
    <s v="INACTIVE VOLUNTEER"/>
    <s v="N"/>
    <m/>
    <m/>
    <m/>
    <s v="N"/>
    <m/>
    <x v="0"/>
    <d v="2004-11-07T00:00:00"/>
    <s v="WD18"/>
    <x v="0"/>
    <x v="0"/>
    <d v="2021-07-02T00:00:00"/>
    <d v="2021-07-01T00:00:00"/>
    <x v="1"/>
    <d v="2025-01-31T00:00:00"/>
    <n v="20.246575342465754"/>
    <x v="1"/>
    <d v="2021-07-01T00:00:00"/>
    <n v="-2"/>
  </r>
  <r>
    <n v="160992"/>
    <s v="VOLUNTEER"/>
    <s v="ACTIVE VOLUNTEER"/>
    <s v="N"/>
    <m/>
    <m/>
    <m/>
    <s v="N"/>
    <m/>
    <x v="0"/>
    <d v="1996-11-08T00:00:00"/>
    <s v="LU1"/>
    <x v="1"/>
    <x v="1"/>
    <d v="2023-05-04T00:00:00"/>
    <s v=""/>
    <x v="2"/>
    <d v="2025-01-31T00:00:00"/>
    <n v="28.24931506849315"/>
    <x v="5"/>
    <d v="2025-01-31T00:00:00"/>
    <n v="457"/>
  </r>
  <r>
    <n v="126294"/>
    <s v="VOLUNTEER"/>
    <s v="INACTIVE VOLUNTEER"/>
    <s v="N"/>
    <m/>
    <m/>
    <m/>
    <s v="N"/>
    <m/>
    <x v="0"/>
    <d v="2000-03-18T00:00:00"/>
    <s v="MK45"/>
    <x v="1"/>
    <x v="3"/>
    <s v="Not Recorded"/>
    <s v="Not Recorded"/>
    <x v="1"/>
    <d v="2025-01-31T00:00:00"/>
    <n v="24.890410958904109"/>
    <x v="1"/>
    <s v="Not Recorded"/>
    <s v=""/>
  </r>
  <r>
    <n v="80973"/>
    <s v="VOLUNTEER"/>
    <s v="INACTIVE VOLUNTEER"/>
    <s v="N"/>
    <m/>
    <m/>
    <m/>
    <s v="N"/>
    <m/>
    <x v="0"/>
    <d v="1952-06-03T00:00:00"/>
    <s v="AL5"/>
    <x v="0"/>
    <x v="2"/>
    <d v="2009-10-15T00:00:00"/>
    <d v="2014-01-08T00:00:00"/>
    <x v="1"/>
    <d v="2025-01-31T00:00:00"/>
    <n v="72.712328767123282"/>
    <x v="4"/>
    <d v="2014-01-08T00:00:00"/>
    <n v="1105"/>
  </r>
  <r>
    <n v="136653"/>
    <s v="VOLUNTEER"/>
    <s v="INACTIVE VOLUNTEER"/>
    <s v="N"/>
    <m/>
    <m/>
    <m/>
    <s v="N"/>
    <m/>
    <x v="1"/>
    <d v="2002-01-03T00:00:00"/>
    <s v="LU5"/>
    <x v="1"/>
    <x v="6"/>
    <d v="2019-07-22T00:00:00"/>
    <d v="2019-09-02T00:00:00"/>
    <x v="0"/>
    <d v="2025-01-31T00:00:00"/>
    <n v="23.093150684931508"/>
    <x v="1"/>
    <d v="2019-09-02T00:00:00"/>
    <n v="31"/>
  </r>
  <r>
    <n v="85620"/>
    <s v="VOLUNTEER"/>
    <s v="INACTIVE VOLUNTEER"/>
    <s v="N"/>
    <m/>
    <m/>
    <m/>
    <s v="N"/>
    <m/>
    <x v="0"/>
    <d v="1947-10-19T00:00:00"/>
    <s v="LU3"/>
    <x v="1"/>
    <x v="3"/>
    <d v="2012-08-24T00:00:00"/>
    <d v="2017-03-31T00:00:00"/>
    <x v="3"/>
    <d v="2025-01-31T00:00:00"/>
    <n v="77.339726027397262"/>
    <x v="4"/>
    <d v="2017-03-31T00:00:00"/>
    <n v="1201"/>
  </r>
  <r>
    <n v="157576"/>
    <s v="VOLUNTEER"/>
    <s v="INACTIVE VOLUNTEER"/>
    <s v="N"/>
    <m/>
    <m/>
    <m/>
    <s v="N"/>
    <m/>
    <x v="0"/>
    <d v="1965-01-01T00:00:00"/>
    <s v="SG18"/>
    <x v="1"/>
    <x v="3"/>
    <d v="2022-08-03T00:00:00"/>
    <d v="2023-08-01T00:00:00"/>
    <x v="0"/>
    <d v="2025-01-31T00:00:00"/>
    <n v="60.123287671232873"/>
    <x v="0"/>
    <d v="2023-08-01T00:00:00"/>
    <n v="260"/>
  </r>
  <r>
    <n v="45411"/>
    <s v="VOLUNTEER"/>
    <s v="INACTIVE VOLUNTEER"/>
    <s v="N"/>
    <m/>
    <m/>
    <m/>
    <s v="N"/>
    <m/>
    <x v="0"/>
    <d v="1930-10-28T00:00:00"/>
    <s v="WR10"/>
    <x v="3"/>
    <x v="3"/>
    <d v="2000-05-31T00:00:00"/>
    <d v="2014-07-30T00:00:00"/>
    <x v="1"/>
    <d v="2025-01-31T00:00:00"/>
    <n v="94.326027397260276"/>
    <x v="4"/>
    <d v="2014-07-30T00:00:00"/>
    <n v="3696"/>
  </r>
  <r>
    <n v="109319"/>
    <s v="VOLUNTEER"/>
    <s v="INACTIVE VOLUNTEER"/>
    <s v="N"/>
    <m/>
    <m/>
    <m/>
    <s v="N"/>
    <m/>
    <x v="0"/>
    <d v="1985-05-07T00:00:00"/>
    <s v="WD25"/>
    <x v="0"/>
    <x v="2"/>
    <d v="2014-09-24T00:00:00"/>
    <d v="2014-11-17T00:00:00"/>
    <x v="1"/>
    <d v="2025-01-31T00:00:00"/>
    <n v="39.764383561643832"/>
    <x v="2"/>
    <d v="2014-11-17T00:00:00"/>
    <n v="39"/>
  </r>
  <r>
    <n v="53165"/>
    <s v="VOLUNTEER"/>
    <s v="INACTIVE VOLUNTEER"/>
    <s v="N"/>
    <m/>
    <m/>
    <m/>
    <s v="N"/>
    <m/>
    <x v="0"/>
    <d v="1973-01-29T00:00:00"/>
    <s v="SG16"/>
    <x v="1"/>
    <x v="2"/>
    <d v="2009-12-01T00:00:00"/>
    <d v="2015-07-20T00:00:00"/>
    <x v="2"/>
    <d v="2025-01-31T00:00:00"/>
    <n v="52.041095890410958"/>
    <x v="3"/>
    <d v="2015-07-20T00:00:00"/>
    <n v="1470"/>
  </r>
  <r>
    <n v="83676"/>
    <s v="VOLUNTEER"/>
    <s v="INACTIVE VOLUNTEER"/>
    <s v="N"/>
    <m/>
    <m/>
    <m/>
    <s v="N"/>
    <m/>
    <x v="0"/>
    <d v="1971-07-19T00:00:00"/>
    <s v="MK43"/>
    <x v="1"/>
    <x v="2"/>
    <d v="2011-11-14T00:00:00"/>
    <d v="2013-07-29T00:00:00"/>
    <x v="1"/>
    <d v="2025-01-31T00:00:00"/>
    <n v="53.575342465753423"/>
    <x v="3"/>
    <d v="2013-07-29T00:00:00"/>
    <n v="446"/>
  </r>
  <r>
    <n v="144515"/>
    <s v="VOLUNTEER"/>
    <s v="INACTIVE VOLUNTEER"/>
    <s v="N"/>
    <m/>
    <m/>
    <m/>
    <s v="N"/>
    <m/>
    <x v="0"/>
    <m/>
    <s v="AL5"/>
    <x v="0"/>
    <x v="6"/>
    <d v="2020-04-01T00:00:00"/>
    <d v="2020-06-30T00:00:00"/>
    <x v="4"/>
    <d v="2025-01-31T00:00:00"/>
    <n v="125.17260273972603"/>
    <x v="4"/>
    <d v="2020-06-30T00:00:00"/>
    <n v="65"/>
  </r>
  <r>
    <n v="107318"/>
    <s v="VOLUNTEER"/>
    <s v="INACTIVE VOLUNTEER"/>
    <s v="N"/>
    <m/>
    <m/>
    <m/>
    <s v="N"/>
    <m/>
    <x v="0"/>
    <d v="1996-05-06T00:00:00"/>
    <s v="MK45"/>
    <x v="1"/>
    <x v="3"/>
    <d v="2014-11-03T00:00:00"/>
    <d v="2014-11-03T00:00:00"/>
    <x v="1"/>
    <d v="2025-01-31T00:00:00"/>
    <n v="28.758904109589039"/>
    <x v="5"/>
    <d v="2014-11-03T00:00:00"/>
    <n v="1"/>
  </r>
  <r>
    <n v="83428"/>
    <s v="VOLUNTEER"/>
    <s v="INACTIVE VOLUNTEER"/>
    <s v="N"/>
    <m/>
    <m/>
    <m/>
    <s v="N"/>
    <m/>
    <x v="0"/>
    <d v="1957-08-25T00:00:00"/>
    <s v="SG1"/>
    <x v="0"/>
    <x v="2"/>
    <d v="2011-11-15T00:00:00"/>
    <d v="2012-02-01T00:00:00"/>
    <x v="1"/>
    <d v="2025-01-31T00:00:00"/>
    <n v="67.482191780821921"/>
    <x v="4"/>
    <d v="2012-02-01T00:00:00"/>
    <n v="57"/>
  </r>
  <r>
    <n v="106860"/>
    <s v="VOLUNTEER"/>
    <s v="INACTIVE VOLUNTEER"/>
    <s v="N"/>
    <m/>
    <m/>
    <m/>
    <s v="N"/>
    <m/>
    <x v="0"/>
    <d v="1998-09-08T00:00:00"/>
    <s v="AL2"/>
    <x v="0"/>
    <x v="2"/>
    <d v="2013-12-07T00:00:00"/>
    <d v="2014-11-01T00:00:00"/>
    <x v="1"/>
    <d v="2025-01-31T00:00:00"/>
    <n v="26.416438356164385"/>
    <x v="5"/>
    <d v="2014-11-01T00:00:00"/>
    <n v="235"/>
  </r>
  <r>
    <n v="127679"/>
    <s v="VOLUNTEER"/>
    <s v="INACTIVE VOLUNTEER"/>
    <s v="N"/>
    <m/>
    <m/>
    <m/>
    <s v="N"/>
    <m/>
    <x v="0"/>
    <d v="1972-02-05T00:00:00"/>
    <s v="WD24"/>
    <x v="0"/>
    <x v="3"/>
    <d v="2018-04-16T00:00:00"/>
    <d v="2018-06-08T00:00:00"/>
    <x v="0"/>
    <d v="2025-01-31T00:00:00"/>
    <n v="53.024657534246572"/>
    <x v="3"/>
    <d v="2018-06-08T00:00:00"/>
    <n v="40"/>
  </r>
  <r>
    <n v="153505"/>
    <s v="VOLUNTEER"/>
    <s v="INACTIVE VOLUNTEER"/>
    <s v="N"/>
    <m/>
    <m/>
    <m/>
    <s v="N"/>
    <m/>
    <x v="1"/>
    <d v="2005-07-09T00:00:00"/>
    <s v="LU6"/>
    <x v="1"/>
    <x v="6"/>
    <d v="2021-11-11T00:00:00"/>
    <d v="2022-06-29T00:00:00"/>
    <x v="3"/>
    <d v="2025-01-31T00:00:00"/>
    <n v="19.578082191780823"/>
    <x v="1"/>
    <d v="2022-06-29T00:00:00"/>
    <n v="165"/>
  </r>
  <r>
    <n v="166686"/>
    <s v="VOLUNTEER"/>
    <s v="ACTIVE VOLUNTEER"/>
    <s v="N"/>
    <m/>
    <m/>
    <m/>
    <s v="N"/>
    <m/>
    <x v="1"/>
    <d v="2007-03-13T00:00:00"/>
    <s v="HP4"/>
    <x v="0"/>
    <x v="3"/>
    <d v="2024-03-15T00:00:00"/>
    <s v=""/>
    <x v="0"/>
    <d v="2025-01-31T00:00:00"/>
    <n v="17.901369863013699"/>
    <x v="1"/>
    <d v="2025-01-31T00:00:00"/>
    <n v="231"/>
  </r>
  <r>
    <n v="80974"/>
    <s v="VOLUNTEER"/>
    <s v="INACTIVE VOLUNTEER"/>
    <s v="N"/>
    <m/>
    <m/>
    <m/>
    <s v="Y"/>
    <s v="22/07/2021"/>
    <x v="1"/>
    <d v="1937-04-10T00:00:00"/>
    <s v="LU2"/>
    <x v="1"/>
    <x v="2"/>
    <d v="1999-08-09T00:00:00"/>
    <d v="2016-10-22T00:00:00"/>
    <x v="3"/>
    <d v="2025-01-31T00:00:00"/>
    <n v="87.871232876712327"/>
    <x v="4"/>
    <d v="2016-10-22T00:00:00"/>
    <n v="4490"/>
  </r>
  <r>
    <n v="79032"/>
    <s v="VOLUNTEER"/>
    <s v="INACTIVE VOLUNTEER"/>
    <s v="N"/>
    <m/>
    <m/>
    <m/>
    <s v="N"/>
    <m/>
    <x v="1"/>
    <d v="1957-06-17T00:00:00"/>
    <s v="LU2"/>
    <x v="1"/>
    <x v="2"/>
    <d v="2011-02-14T00:00:00"/>
    <d v="2011-11-15T00:00:00"/>
    <x v="1"/>
    <d v="2025-01-31T00:00:00"/>
    <n v="67.671232876712324"/>
    <x v="4"/>
    <d v="2011-11-15T00:00:00"/>
    <n v="197"/>
  </r>
  <r>
    <n v="123574"/>
    <s v="VOLUNTEER"/>
    <s v="INACTIVE VOLUNTEER"/>
    <s v="N"/>
    <m/>
    <m/>
    <m/>
    <s v="N"/>
    <m/>
    <x v="0"/>
    <d v="1968-01-18T00:00:00"/>
    <s v="TR4"/>
    <x v="3"/>
    <x v="3"/>
    <s v="Not Recorded"/>
    <s v="Not Recorded"/>
    <x v="1"/>
    <d v="2025-01-31T00:00:00"/>
    <n v="57.076712328767123"/>
    <x v="0"/>
    <s v="Not Recorded"/>
    <s v=""/>
  </r>
  <r>
    <n v="162022"/>
    <s v="VOLUNTEER"/>
    <s v="ACTIVE VOLUNTEER"/>
    <s v="N"/>
    <m/>
    <m/>
    <m/>
    <s v="N"/>
    <m/>
    <x v="0"/>
    <d v="1950-07-10T00:00:00"/>
    <s v="NOTKNOWN"/>
    <x v="3"/>
    <x v="3"/>
    <d v="2022-09-01T00:00:00"/>
    <s v=""/>
    <x v="0"/>
    <d v="2025-01-31T00:00:00"/>
    <n v="74.61369863013698"/>
    <x v="4"/>
    <d v="2025-01-31T00:00:00"/>
    <n v="632"/>
  </r>
  <r>
    <n v="107684"/>
    <s v="VOLUNTEER"/>
    <s v="INACTIVE VOLUNTEER"/>
    <s v="N"/>
    <m/>
    <m/>
    <m/>
    <s v="N"/>
    <m/>
    <x v="0"/>
    <d v="1951-09-10T00:00:00"/>
    <s v="LU3"/>
    <x v="1"/>
    <x v="3"/>
    <d v="2014-08-01T00:00:00"/>
    <d v="2022-04-13T00:00:00"/>
    <x v="4"/>
    <d v="2025-01-31T00:00:00"/>
    <n v="73.443835616438349"/>
    <x v="4"/>
    <d v="2022-04-13T00:00:00"/>
    <n v="2009"/>
  </r>
  <r>
    <n v="168095"/>
    <s v="VOLUNTEER"/>
    <s v="PROSPECTIVE VOLUNTEER"/>
    <s v="N"/>
    <m/>
    <m/>
    <m/>
    <s v="N"/>
    <m/>
    <x v="0"/>
    <d v="2009-10-06T00:00:00"/>
    <s v="LU2"/>
    <x v="1"/>
    <x v="3"/>
    <s v="Not Recorded"/>
    <s v="Not Recorded"/>
    <x v="1"/>
    <d v="2025-01-31T00:00:00"/>
    <n v="15.331506849315069"/>
    <x v="6"/>
    <s v="Not Recorded"/>
    <s v=""/>
  </r>
  <r>
    <n v="116279"/>
    <s v="VOLUNTEER"/>
    <s v="ACTIVE VOLUNTEER"/>
    <s v="N"/>
    <m/>
    <m/>
    <m/>
    <s v="N"/>
    <m/>
    <x v="0"/>
    <d v="1958-03-14T00:00:00"/>
    <s v="LU4"/>
    <x v="1"/>
    <x v="3"/>
    <d v="2016-06-24T00:00:00"/>
    <s v=""/>
    <x v="4"/>
    <d v="2025-01-31T00:00:00"/>
    <n v="66.93150684931507"/>
    <x v="4"/>
    <d v="2025-01-31T00:00:00"/>
    <n v="2246"/>
  </r>
  <r>
    <n v="80975"/>
    <s v="VOLUNTEER"/>
    <s v="ACTIVE VOLUNTEER"/>
    <s v="N"/>
    <m/>
    <m/>
    <m/>
    <s v="N"/>
    <m/>
    <x v="0"/>
    <d v="1938-02-14T00:00:00"/>
    <s v="LU3"/>
    <x v="1"/>
    <x v="3"/>
    <d v="1995-01-01T00:00:00"/>
    <s v=""/>
    <x v="0"/>
    <d v="2025-01-31T00:00:00"/>
    <n v="87.021917808219172"/>
    <x v="4"/>
    <d v="2025-01-31T00:00:00"/>
    <n v="7850"/>
  </r>
  <r>
    <n v="124073"/>
    <s v="VOLUNTEER"/>
    <s v="INACTIVE VOLUNTEER"/>
    <s v="N"/>
    <m/>
    <m/>
    <m/>
    <s v="N"/>
    <m/>
    <x v="0"/>
    <d v="1983-10-14T00:00:00"/>
    <s v="LU3"/>
    <x v="1"/>
    <x v="3"/>
    <d v="2013-01-09T00:00:00"/>
    <d v="2016-05-18T00:00:00"/>
    <x v="4"/>
    <d v="2025-01-31T00:00:00"/>
    <n v="41.328767123287669"/>
    <x v="2"/>
    <d v="2016-05-18T00:00:00"/>
    <n v="876"/>
  </r>
  <r>
    <n v="150519"/>
    <s v="VOLUNTEER"/>
    <s v="INACTIVE VOLUNTEER"/>
    <s v="N"/>
    <m/>
    <m/>
    <m/>
    <s v="N"/>
    <m/>
    <x v="0"/>
    <d v="1951-07-16T00:00:00"/>
    <s v="MK45"/>
    <x v="1"/>
    <x v="3"/>
    <s v="Not Recorded"/>
    <s v="Not Recorded"/>
    <x v="1"/>
    <d v="2025-01-31T00:00:00"/>
    <n v="73.597260273972609"/>
    <x v="4"/>
    <s v="Not Recorded"/>
    <s v=""/>
  </r>
  <r>
    <n v="146427"/>
    <s v="VOLUNTEER"/>
    <s v="ACTIVE VOLUNTEER"/>
    <s v="N"/>
    <m/>
    <m/>
    <m/>
    <s v="N"/>
    <m/>
    <x v="0"/>
    <d v="1953-10-26T00:00:00"/>
    <s v="LU5"/>
    <x v="1"/>
    <x v="3"/>
    <d v="2020-09-29T00:00:00"/>
    <s v=""/>
    <x v="0"/>
    <d v="2025-01-31T00:00:00"/>
    <n v="71.31506849315069"/>
    <x v="4"/>
    <d v="2025-01-31T00:00:00"/>
    <n v="1134"/>
  </r>
  <r>
    <n v="14558"/>
    <s v="VOLUNTEER"/>
    <s v="INACTIVE VOLUNTEER"/>
    <s v="N"/>
    <m/>
    <m/>
    <m/>
    <s v="N"/>
    <m/>
    <x v="0"/>
    <m/>
    <s v="DT11"/>
    <x v="3"/>
    <x v="2"/>
    <d v="1899-12-31T00:00:00"/>
    <d v="1899-12-31T00:00:00"/>
    <x v="1"/>
    <d v="2025-01-31T00:00:00"/>
    <n v="125.17260273972603"/>
    <x v="4"/>
    <d v="1899-12-31T00:00:00"/>
    <m/>
  </r>
  <r>
    <n v="119821"/>
    <s v="VOLUNTEER"/>
    <s v="INACTIVE VOLUNTEER"/>
    <s v="N"/>
    <m/>
    <m/>
    <m/>
    <s v="N"/>
    <m/>
    <x v="0"/>
    <d v="1973-06-29T00:00:00"/>
    <s v="SG17"/>
    <x v="1"/>
    <x v="3"/>
    <d v="2017-05-26T00:00:00"/>
    <d v="2018-05-16T00:00:00"/>
    <x v="4"/>
    <d v="2025-01-31T00:00:00"/>
    <n v="51.627397260273973"/>
    <x v="3"/>
    <d v="2018-05-16T00:00:00"/>
    <n v="254"/>
  </r>
  <r>
    <n v="105804"/>
    <s v="VOLUNTEER"/>
    <s v="INACTIVE VOLUNTEER"/>
    <s v="N"/>
    <m/>
    <m/>
    <m/>
    <s v="N"/>
    <m/>
    <x v="0"/>
    <d v="1977-05-05T00:00:00"/>
    <s v="LU4"/>
    <x v="1"/>
    <x v="2"/>
    <d v="2022-09-27T00:00:00"/>
    <d v="2022-09-27T00:00:00"/>
    <x v="2"/>
    <d v="2025-01-31T00:00:00"/>
    <n v="47.775342465753425"/>
    <x v="3"/>
    <d v="2022-09-27T00:00:00"/>
    <n v="1"/>
  </r>
  <r>
    <n v="51865"/>
    <s v="VOLUNTEER"/>
    <s v="ACTIVE VOLUNTEER"/>
    <s v="N"/>
    <m/>
    <m/>
    <m/>
    <s v="N"/>
    <m/>
    <x v="0"/>
    <d v="1960-04-14T00:00:00"/>
    <s v="MK45"/>
    <x v="1"/>
    <x v="3"/>
    <d v="2011-03-16T00:00:00"/>
    <s v=""/>
    <x v="4"/>
    <d v="2025-01-31T00:00:00"/>
    <n v="64.843835616438355"/>
    <x v="0"/>
    <d v="2025-01-31T00:00:00"/>
    <n v="3623"/>
  </r>
  <r>
    <n v="118560"/>
    <s v="VOLUNTEER"/>
    <s v="INACTIVE VOLUNTEER"/>
    <s v="N"/>
    <m/>
    <m/>
    <m/>
    <s v="N"/>
    <m/>
    <x v="1"/>
    <d v="2000-08-29T00:00:00"/>
    <s v="SG1"/>
    <x v="0"/>
    <x v="2"/>
    <d v="2016-09-03T00:00:00"/>
    <d v="2019-05-01T00:00:00"/>
    <x v="0"/>
    <d v="2025-01-31T00:00:00"/>
    <n v="24.44109589041096"/>
    <x v="1"/>
    <d v="2019-05-01T00:00:00"/>
    <n v="693"/>
  </r>
  <r>
    <n v="40542"/>
    <s v="VOLUNTEER"/>
    <s v="INACTIVE VOLUNTEER"/>
    <s v="N"/>
    <m/>
    <m/>
    <m/>
    <s v="N"/>
    <m/>
    <x v="0"/>
    <d v="1976-04-28T00:00:00"/>
    <s v="MK45"/>
    <x v="1"/>
    <x v="0"/>
    <s v="Not Recorded"/>
    <s v="Not Recorded"/>
    <x v="1"/>
    <d v="2025-01-31T00:00:00"/>
    <n v="48.794520547945204"/>
    <x v="3"/>
    <s v="Not Recorded"/>
    <s v=""/>
  </r>
  <r>
    <n v="136022"/>
    <s v="VOLUNTEER"/>
    <s v="INACTIVE VOLUNTEER"/>
    <s v="N"/>
    <m/>
    <m/>
    <m/>
    <s v="N"/>
    <m/>
    <x v="0"/>
    <d v="1991-05-23T00:00:00"/>
    <s v="MK40"/>
    <x v="1"/>
    <x v="7"/>
    <s v="Not Recorded"/>
    <s v="Not Recorded"/>
    <x v="1"/>
    <d v="2025-01-31T00:00:00"/>
    <n v="33.717808219178082"/>
    <x v="5"/>
    <s v="Not Recorded"/>
    <s v=""/>
  </r>
  <r>
    <n v="145977"/>
    <s v="VOLUNTEER"/>
    <s v="INACTIVE VOLUNTEER"/>
    <s v="N"/>
    <m/>
    <m/>
    <m/>
    <s v="N"/>
    <m/>
    <x v="1"/>
    <d v="2003-12-02T00:00:00"/>
    <s v="AL5"/>
    <x v="0"/>
    <x v="3"/>
    <s v="Not Recorded"/>
    <s v="Not Recorded"/>
    <x v="0"/>
    <d v="2025-01-31T00:00:00"/>
    <n v="21.18082191780822"/>
    <x v="1"/>
    <s v="Not Recorded"/>
    <s v=""/>
  </r>
  <r>
    <n v="134276"/>
    <s v="VOLUNTEER"/>
    <s v="INACTIVE VOLUNTEER"/>
    <s v="N"/>
    <m/>
    <m/>
    <m/>
    <s v="N"/>
    <m/>
    <x v="1"/>
    <d v="2005-07-22T00:00:00"/>
    <s v="LU4"/>
    <x v="1"/>
    <x v="6"/>
    <d v="2019-03-06T00:00:00"/>
    <d v="2021-08-24T00:00:00"/>
    <x v="0"/>
    <d v="2025-01-31T00:00:00"/>
    <n v="19.542465753424658"/>
    <x v="1"/>
    <d v="2021-08-24T00:00:00"/>
    <n v="645"/>
  </r>
  <r>
    <n v="111432"/>
    <s v="VOLUNTEER"/>
    <s v="INACTIVE VOLUNTEER"/>
    <s v="N"/>
    <m/>
    <m/>
    <m/>
    <s v="N"/>
    <m/>
    <x v="0"/>
    <d v="1974-02-06T00:00:00"/>
    <s v="LU3"/>
    <x v="1"/>
    <x v="0"/>
    <d v="2016-04-01T00:00:00"/>
    <d v="2017-04-10T00:00:00"/>
    <x v="4"/>
    <d v="2025-01-31T00:00:00"/>
    <n v="51.019178082191779"/>
    <x v="3"/>
    <d v="2017-04-10T00:00:00"/>
    <n v="267"/>
  </r>
  <r>
    <n v="110451"/>
    <s v="VOLUNTEER"/>
    <s v="INACTIVE VOLUNTEER"/>
    <s v="N"/>
    <m/>
    <m/>
    <m/>
    <s v="N"/>
    <m/>
    <x v="0"/>
    <d v="1998-09-30T00:00:00"/>
    <s v="LU5"/>
    <x v="1"/>
    <x v="3"/>
    <d v="2014-12-13T00:00:00"/>
    <d v="2015-05-23T00:00:00"/>
    <x v="0"/>
    <d v="2025-01-31T00:00:00"/>
    <n v="26.356164383561644"/>
    <x v="5"/>
    <d v="2015-05-23T00:00:00"/>
    <n v="115"/>
  </r>
  <r>
    <n v="162793"/>
    <s v="VOLUNTEER"/>
    <s v="INACTIVE VOLUNTEER"/>
    <s v="N"/>
    <m/>
    <m/>
    <m/>
    <s v="N"/>
    <m/>
    <x v="1"/>
    <d v="2012-07-11T00:00:00"/>
    <s v="LU3"/>
    <x v="1"/>
    <x v="3"/>
    <d v="2023-09-13T00:00:00"/>
    <d v="2023-09-13T00:00:00"/>
    <x v="2"/>
    <d v="2025-01-31T00:00:00"/>
    <n v="12.567123287671233"/>
    <x v="6"/>
    <d v="2023-09-13T00:00:00"/>
    <n v="1"/>
  </r>
  <r>
    <n v="139774"/>
    <s v="VOLUNTEER"/>
    <s v="INACTIVE VOLUNTEER"/>
    <s v="N"/>
    <m/>
    <m/>
    <m/>
    <s v="N"/>
    <m/>
    <x v="0"/>
    <d v="1940-01-09T00:00:00"/>
    <s v="MK16"/>
    <x v="4"/>
    <x v="3"/>
    <d v="2019-09-03T00:00:00"/>
    <d v="2021-08-25T00:00:00"/>
    <x v="0"/>
    <d v="2025-01-31T00:00:00"/>
    <n v="85.120547945205473"/>
    <x v="4"/>
    <d v="2021-08-25T00:00:00"/>
    <n v="517"/>
  </r>
  <r>
    <n v="105730"/>
    <s v="VOLUNTEER"/>
    <s v="INACTIVE VOLUNTEER"/>
    <s v="N"/>
    <m/>
    <m/>
    <m/>
    <s v="N"/>
    <m/>
    <x v="0"/>
    <d v="1997-09-04T00:00:00"/>
    <s v="EN7"/>
    <x v="0"/>
    <x v="2"/>
    <d v="2013-10-05T00:00:00"/>
    <d v="2015-01-01T00:00:00"/>
    <x v="1"/>
    <d v="2025-01-31T00:00:00"/>
    <n v="27.427397260273974"/>
    <x v="5"/>
    <d v="2015-01-01T00:00:00"/>
    <n v="324"/>
  </r>
  <r>
    <n v="79839"/>
    <s v="VOLUNTEER"/>
    <s v="INACTIVE VOLUNTEER"/>
    <s v="N"/>
    <m/>
    <m/>
    <m/>
    <s v="N"/>
    <m/>
    <x v="0"/>
    <d v="1965-10-14T00:00:00"/>
    <s v="LU5"/>
    <x v="1"/>
    <x v="3"/>
    <d v="2012-04-09T00:00:00"/>
    <d v="2017-04-03T00:00:00"/>
    <x v="4"/>
    <d v="2025-01-31T00:00:00"/>
    <n v="59.339726027397262"/>
    <x v="0"/>
    <d v="2017-04-03T00:00:00"/>
    <n v="1301"/>
  </r>
  <r>
    <n v="112815"/>
    <s v="VOLUNTEER"/>
    <s v="INACTIVE VOLUNTEER"/>
    <s v="N"/>
    <m/>
    <m/>
    <m/>
    <s v="N"/>
    <m/>
    <x v="1"/>
    <m/>
    <s v="LU3"/>
    <x v="1"/>
    <x v="1"/>
    <d v="2015-10-05T00:00:00"/>
    <d v="2015-10-05T00:00:00"/>
    <x v="1"/>
    <d v="2025-01-31T00:00:00"/>
    <n v="125.17260273972603"/>
    <x v="4"/>
    <d v="2015-10-05T00:00:00"/>
    <n v="1"/>
  </r>
  <r>
    <n v="111947"/>
    <s v="VOLUNTEER"/>
    <s v="INACTIVE VOLUNTEER"/>
    <s v="N"/>
    <m/>
    <m/>
    <m/>
    <s v="N"/>
    <m/>
    <x v="0"/>
    <d v="1958-08-30T00:00:00"/>
    <s v="AL2"/>
    <x v="0"/>
    <x v="3"/>
    <d v="2015-05-06T00:00:00"/>
    <d v="2015-10-03T00:00:00"/>
    <x v="0"/>
    <d v="2025-01-31T00:00:00"/>
    <n v="66.468493150684935"/>
    <x v="4"/>
    <d v="2015-10-03T00:00:00"/>
    <n v="108"/>
  </r>
  <r>
    <n v="81300"/>
    <s v="VOLUNTEER"/>
    <s v="INACTIVE VOLUNTEER"/>
    <s v="N"/>
    <m/>
    <m/>
    <m/>
    <s v="N"/>
    <m/>
    <x v="1"/>
    <d v="1986-08-14T00:00:00"/>
    <s v="SG12"/>
    <x v="0"/>
    <x v="2"/>
    <s v="Not Recorded"/>
    <s v="Not Recorded"/>
    <x v="4"/>
    <d v="2025-01-31T00:00:00"/>
    <n v="38.493150684931507"/>
    <x v="2"/>
    <s v="Not Recorded"/>
    <s v=""/>
  </r>
  <r>
    <n v="166770"/>
    <s v="VOLUNTEER"/>
    <s v="INACTIVE VOLUNTEER"/>
    <s v="N"/>
    <m/>
    <m/>
    <m/>
    <s v="N"/>
    <m/>
    <x v="0"/>
    <d v="1991-01-30T00:00:00"/>
    <s v="MK42"/>
    <x v="1"/>
    <x v="3"/>
    <s v="Not Recorded"/>
    <s v="Not Recorded"/>
    <x v="1"/>
    <d v="2025-01-31T00:00:00"/>
    <n v="34.027397260273972"/>
    <x v="5"/>
    <s v="Not Recorded"/>
    <s v=""/>
  </r>
  <r>
    <n v="139108"/>
    <s v="VOLUNTEER"/>
    <s v="INACTIVE VOLUNTEER"/>
    <s v="N"/>
    <m/>
    <m/>
    <m/>
    <s v="N"/>
    <m/>
    <x v="1"/>
    <d v="1992-02-26T00:00:00"/>
    <s v="LU3"/>
    <x v="1"/>
    <x v="3"/>
    <d v="2019-10-15T00:00:00"/>
    <d v="2021-08-24T00:00:00"/>
    <x v="0"/>
    <d v="2025-01-31T00:00:00"/>
    <n v="32.953424657534249"/>
    <x v="5"/>
    <d v="2021-08-24T00:00:00"/>
    <n v="486"/>
  </r>
  <r>
    <n v="139224"/>
    <s v="VOLUNTEER"/>
    <s v="INACTIVE VOLUNTEER"/>
    <s v="N"/>
    <m/>
    <m/>
    <m/>
    <s v="N"/>
    <m/>
    <x v="0"/>
    <d v="1948-09-24T00:00:00"/>
    <s v="WD25"/>
    <x v="0"/>
    <x v="3"/>
    <d v="2019-09-17T00:00:00"/>
    <d v="2021-07-01T00:00:00"/>
    <x v="0"/>
    <d v="2025-01-31T00:00:00"/>
    <n v="76.405479452054792"/>
    <x v="4"/>
    <d v="2021-07-01T00:00:00"/>
    <n v="468"/>
  </r>
  <r>
    <n v="108883"/>
    <s v="VOLUNTEER"/>
    <s v="INACTIVE VOLUNTEER"/>
    <s v="N"/>
    <m/>
    <m/>
    <m/>
    <s v="N"/>
    <m/>
    <x v="1"/>
    <d v="1952-08-14T00:00:00"/>
    <s v="HP2"/>
    <x v="0"/>
    <x v="2"/>
    <d v="2014-07-28T00:00:00"/>
    <d v="2022-04-13T00:00:00"/>
    <x v="0"/>
    <d v="2025-01-31T00:00:00"/>
    <n v="72.515068493150679"/>
    <x v="4"/>
    <d v="2022-04-13T00:00:00"/>
    <n v="2013"/>
  </r>
  <r>
    <n v="145176"/>
    <s v="VOLUNTEER"/>
    <s v="ACTIVE VOLUNTEER"/>
    <s v="N"/>
    <m/>
    <m/>
    <m/>
    <s v="N"/>
    <m/>
    <x v="0"/>
    <d v="1945-12-21T00:00:00"/>
    <s v="AL5"/>
    <x v="0"/>
    <x v="3"/>
    <d v="2023-05-30T00:00:00"/>
    <s v=""/>
    <x v="0"/>
    <d v="2025-01-31T00:00:00"/>
    <n v="79.167123287671231"/>
    <x v="4"/>
    <d v="2025-01-31T00:00:00"/>
    <n v="439"/>
  </r>
  <r>
    <n v="94934"/>
    <s v="VOLUNTEER"/>
    <s v="INACTIVE VOLUNTEER"/>
    <s v="N"/>
    <m/>
    <m/>
    <m/>
    <s v="N"/>
    <m/>
    <x v="0"/>
    <d v="1988-10-27T00:00:00"/>
    <s v="MK45"/>
    <x v="1"/>
    <x v="3"/>
    <d v="2012-08-21T00:00:00"/>
    <d v="2013-01-08T00:00:00"/>
    <x v="1"/>
    <d v="2025-01-31T00:00:00"/>
    <n v="36.287671232876711"/>
    <x v="2"/>
    <d v="2013-01-08T00:00:00"/>
    <n v="101"/>
  </r>
  <r>
    <n v="95171"/>
    <s v="VOLUNTEER"/>
    <s v="INACTIVE VOLUNTEER"/>
    <s v="N"/>
    <m/>
    <m/>
    <m/>
    <s v="N"/>
    <m/>
    <x v="0"/>
    <m/>
    <s v="LU3"/>
    <x v="1"/>
    <x v="2"/>
    <d v="2012-11-26T00:00:00"/>
    <d v="2013-01-01T00:00:00"/>
    <x v="1"/>
    <d v="2025-01-31T00:00:00"/>
    <n v="125.17260273972603"/>
    <x v="4"/>
    <d v="2013-01-01T00:00:00"/>
    <n v="27"/>
  </r>
  <r>
    <n v="108809"/>
    <s v="VOLUNTEER"/>
    <s v="INACTIVE VOLUNTEER"/>
    <s v="N"/>
    <m/>
    <m/>
    <m/>
    <s v="N"/>
    <m/>
    <x v="1"/>
    <m/>
    <s v="LU3"/>
    <x v="1"/>
    <x v="2"/>
    <d v="2014-11-03T00:00:00"/>
    <d v="2014-11-03T00:00:00"/>
    <x v="1"/>
    <d v="2025-01-31T00:00:00"/>
    <n v="125.17260273972603"/>
    <x v="4"/>
    <d v="2014-11-03T00:00:00"/>
    <n v="1"/>
  </r>
  <r>
    <n v="157832"/>
    <s v="VOLUNTEER"/>
    <s v="INACTIVE VOLUNTEER"/>
    <s v="N"/>
    <m/>
    <m/>
    <m/>
    <s v="N"/>
    <m/>
    <x v="1"/>
    <d v="2005-10-21T00:00:00"/>
    <s v="LU4"/>
    <x v="1"/>
    <x v="1"/>
    <s v="Not Recorded"/>
    <s v="Not Recorded"/>
    <x v="1"/>
    <d v="2025-01-31T00:00:00"/>
    <n v="19.293150684931508"/>
    <x v="1"/>
    <s v="Not Recorded"/>
    <s v=""/>
  </r>
  <r>
    <n v="94012"/>
    <s v="VOLUNTEER"/>
    <s v="INACTIVE VOLUNTEER"/>
    <s v="N"/>
    <m/>
    <m/>
    <m/>
    <s v="N"/>
    <m/>
    <x v="0"/>
    <d v="1980-05-01T00:00:00"/>
    <s v="LU3"/>
    <x v="1"/>
    <x v="1"/>
    <d v="2012-03-08T00:00:00"/>
    <d v="2012-06-27T00:00:00"/>
    <x v="1"/>
    <d v="2025-01-31T00:00:00"/>
    <n v="44.783561643835618"/>
    <x v="2"/>
    <d v="2012-06-27T00:00:00"/>
    <n v="80"/>
  </r>
  <r>
    <n v="167569"/>
    <s v="VOLUNTEER"/>
    <s v="INACTIVE VOLUNTEER"/>
    <s v="N"/>
    <m/>
    <m/>
    <m/>
    <s v="N"/>
    <m/>
    <x v="0"/>
    <d v="2007-01-10T00:00:00"/>
    <s v="LU3"/>
    <x v="1"/>
    <x v="1"/>
    <d v="2024-05-28T00:00:00"/>
    <d v="2024-09-17T00:00:00"/>
    <x v="0"/>
    <d v="2025-01-31T00:00:00"/>
    <n v="18.07123287671233"/>
    <x v="1"/>
    <d v="2024-09-17T00:00:00"/>
    <n v="81"/>
  </r>
  <r>
    <n v="164730"/>
    <s v="VOLUNTEER"/>
    <s v="ACTIVE VOLUNTEER"/>
    <s v="N"/>
    <m/>
    <m/>
    <m/>
    <s v="N"/>
    <m/>
    <x v="0"/>
    <d v="2009-10-12T00:00:00"/>
    <s v="HP4"/>
    <x v="0"/>
    <x v="6"/>
    <d v="2023-11-04T00:00:00"/>
    <s v=""/>
    <x v="0"/>
    <d v="2025-01-31T00:00:00"/>
    <n v="15.315068493150685"/>
    <x v="6"/>
    <d v="2025-01-31T00:00:00"/>
    <n v="325"/>
  </r>
  <r>
    <n v="105622"/>
    <s v="VOLUNTEER"/>
    <s v="INACTIVE VOLUNTEER"/>
    <s v="N"/>
    <m/>
    <m/>
    <m/>
    <s v="N"/>
    <m/>
    <x v="0"/>
    <d v="1997-07-13T00:00:00"/>
    <s v="AL2"/>
    <x v="0"/>
    <x v="2"/>
    <d v="2013-09-21T00:00:00"/>
    <d v="2017-09-20T00:00:00"/>
    <x v="0"/>
    <d v="2025-01-31T00:00:00"/>
    <n v="27.572602739726026"/>
    <x v="5"/>
    <d v="2017-09-20T00:00:00"/>
    <n v="1043"/>
  </r>
  <r>
    <n v="129375"/>
    <s v="VOLUNTEER"/>
    <s v="INACTIVE VOLUNTEER"/>
    <s v="N"/>
    <m/>
    <m/>
    <m/>
    <s v="N"/>
    <m/>
    <x v="0"/>
    <d v="2003-10-06T00:00:00"/>
    <s v="AL7"/>
    <x v="0"/>
    <x v="3"/>
    <d v="2018-07-07T00:00:00"/>
    <d v="2019-01-05T00:00:00"/>
    <x v="0"/>
    <d v="2025-01-31T00:00:00"/>
    <n v="21.336986301369862"/>
    <x v="1"/>
    <d v="2019-01-05T00:00:00"/>
    <n v="130"/>
  </r>
  <r>
    <n v="116974"/>
    <s v="VOLUNTEER"/>
    <s v="INACTIVE VOLUNTEER"/>
    <s v="N"/>
    <m/>
    <m/>
    <m/>
    <s v="N"/>
    <m/>
    <x v="0"/>
    <d v="1975-09-10T00:00:00"/>
    <s v="AL7"/>
    <x v="0"/>
    <x v="2"/>
    <d v="2016-05-06T00:00:00"/>
    <d v="2017-04-19T00:00:00"/>
    <x v="0"/>
    <d v="2025-01-31T00:00:00"/>
    <n v="49.42739726027397"/>
    <x v="3"/>
    <d v="2017-04-19T00:00:00"/>
    <n v="249"/>
  </r>
  <r>
    <n v="123629"/>
    <s v="VOLUNTEER"/>
    <s v="INACTIVE VOLUNTEER"/>
    <s v="N"/>
    <m/>
    <m/>
    <m/>
    <s v="N"/>
    <m/>
    <x v="0"/>
    <d v="2000-05-24T00:00:00"/>
    <s v="WD7"/>
    <x v="0"/>
    <x v="7"/>
    <d v="2017-08-04T00:00:00"/>
    <d v="2018-09-15T00:00:00"/>
    <x v="0"/>
    <d v="2025-01-31T00:00:00"/>
    <n v="24.706849315068492"/>
    <x v="1"/>
    <d v="2018-09-15T00:00:00"/>
    <n v="291"/>
  </r>
  <r>
    <n v="81984"/>
    <s v="VOLUNTEER"/>
    <s v="INACTIVE VOLUNTEER"/>
    <s v="N"/>
    <m/>
    <m/>
    <m/>
    <s v="N"/>
    <m/>
    <x v="0"/>
    <d v="1949-08-15T00:00:00"/>
    <s v="MK45"/>
    <x v="1"/>
    <x v="3"/>
    <d v="2011-11-22T00:00:00"/>
    <d v="2019-02-06T00:00:00"/>
    <x v="4"/>
    <d v="2025-01-31T00:00:00"/>
    <n v="75.515068493150679"/>
    <x v="4"/>
    <d v="2019-02-06T00:00:00"/>
    <n v="1882"/>
  </r>
  <r>
    <n v="102530"/>
    <s v="VOLUNTEER"/>
    <s v="INACTIVE VOLUNTEER"/>
    <s v="N"/>
    <m/>
    <m/>
    <m/>
    <s v="N"/>
    <m/>
    <x v="1"/>
    <d v="1996-07-21T00:00:00"/>
    <s v="MK45"/>
    <x v="1"/>
    <x v="3"/>
    <d v="2013-03-13T00:00:00"/>
    <d v="2015-04-20T00:00:00"/>
    <x v="3"/>
    <d v="2025-01-31T00:00:00"/>
    <n v="28.550684931506851"/>
    <x v="5"/>
    <d v="2015-04-20T00:00:00"/>
    <n v="549"/>
  </r>
  <r>
    <n v="93879"/>
    <s v="VOLUNTEER"/>
    <s v="INACTIVE VOLUNTEER"/>
    <s v="N"/>
    <m/>
    <m/>
    <m/>
    <s v="N"/>
    <m/>
    <x v="0"/>
    <d v="1944-01-01T00:00:00"/>
    <s v="AL2"/>
    <x v="0"/>
    <x v="2"/>
    <d v="2012-02-21T00:00:00"/>
    <d v="2021-03-14T00:00:00"/>
    <x v="0"/>
    <d v="2025-01-31T00:00:00"/>
    <n v="81.139726027397259"/>
    <x v="4"/>
    <d v="2021-03-14T00:00:00"/>
    <n v="2364"/>
  </r>
  <r>
    <n v="139605"/>
    <s v="VOLUNTEER"/>
    <s v="INACTIVE VOLUNTEER"/>
    <s v="N"/>
    <m/>
    <m/>
    <m/>
    <s v="N"/>
    <m/>
    <x v="0"/>
    <d v="1992-08-04T00:00:00"/>
    <s v="LU3"/>
    <x v="1"/>
    <x v="3"/>
    <s v="Not Recorded"/>
    <s v="Not Recorded"/>
    <x v="1"/>
    <d v="2025-01-31T00:00:00"/>
    <n v="32.515068493150686"/>
    <x v="5"/>
    <s v="Not Recorded"/>
    <s v=""/>
  </r>
  <r>
    <n v="87614"/>
    <s v="VOLUNTEER"/>
    <s v="INACTIVE VOLUNTEER"/>
    <s v="N"/>
    <m/>
    <m/>
    <m/>
    <s v="N"/>
    <m/>
    <x v="0"/>
    <d v="1958-07-04T00:00:00"/>
    <s v="LU5"/>
    <x v="1"/>
    <x v="3"/>
    <d v="2012-08-22T00:00:00"/>
    <d v="2012-12-06T00:00:00"/>
    <x v="1"/>
    <d v="2025-01-31T00:00:00"/>
    <n v="66.62465753424658"/>
    <x v="4"/>
    <d v="2012-12-06T00:00:00"/>
    <n v="77"/>
  </r>
  <r>
    <n v="166598"/>
    <s v="VOLUNTEER"/>
    <s v="ACTIVE VOLUNTEER"/>
    <s v="N"/>
    <m/>
    <m/>
    <m/>
    <s v="N"/>
    <m/>
    <x v="0"/>
    <d v="1948-05-10T00:00:00"/>
    <s v="MK2"/>
    <x v="4"/>
    <x v="3"/>
    <d v="2024-01-29T00:00:00"/>
    <s v=""/>
    <x v="0"/>
    <d v="2025-01-31T00:00:00"/>
    <n v="76.780821917808225"/>
    <x v="4"/>
    <d v="2025-01-31T00:00:00"/>
    <n v="265"/>
  </r>
  <r>
    <n v="146065"/>
    <s v="VOLUNTEER"/>
    <s v="INACTIVE VOLUNTEER"/>
    <s v="N"/>
    <m/>
    <m/>
    <m/>
    <s v="N"/>
    <m/>
    <x v="0"/>
    <d v="1996-01-11T00:00:00"/>
    <s v="LU4"/>
    <x v="1"/>
    <x v="5"/>
    <s v="Not Recorded"/>
    <s v="Not Recorded"/>
    <x v="1"/>
    <d v="2025-01-31T00:00:00"/>
    <n v="29.076712328767123"/>
    <x v="5"/>
    <s v="Not Recorded"/>
    <s v=""/>
  </r>
  <r>
    <n v="151675"/>
    <s v="VOLUNTEER"/>
    <s v="INACTIVE VOLUNTEER"/>
    <s v="N"/>
    <m/>
    <m/>
    <m/>
    <s v="N"/>
    <m/>
    <x v="0"/>
    <d v="2007-10-16T00:00:00"/>
    <s v="WD3"/>
    <x v="0"/>
    <x v="1"/>
    <d v="2021-09-04T00:00:00"/>
    <d v="2021-12-11T00:00:00"/>
    <x v="0"/>
    <d v="2025-01-31T00:00:00"/>
    <n v="17.306849315068494"/>
    <x v="1"/>
    <d v="2021-12-11T00:00:00"/>
    <n v="70"/>
  </r>
  <r>
    <n v="129139"/>
    <s v="VOLUNTEER"/>
    <s v="INACTIVE VOLUNTEER"/>
    <s v="N"/>
    <m/>
    <m/>
    <m/>
    <s v="N"/>
    <m/>
    <x v="0"/>
    <d v="2002-03-08T00:00:00"/>
    <s v="LU3"/>
    <x v="1"/>
    <x v="1"/>
    <s v="Not Recorded"/>
    <s v="Not Recorded"/>
    <x v="1"/>
    <d v="2025-01-31T00:00:00"/>
    <n v="22.917808219178081"/>
    <x v="1"/>
    <s v="Not Recorded"/>
    <s v=""/>
  </r>
  <r>
    <n v="104423"/>
    <s v="VOLUNTEER"/>
    <s v="INACTIVE VOLUNTEER"/>
    <s v="N"/>
    <m/>
    <m/>
    <m/>
    <s v="N"/>
    <m/>
    <x v="0"/>
    <d v="1995-09-15T00:00:00"/>
    <s v="LU2"/>
    <x v="1"/>
    <x v="1"/>
    <d v="2013-12-13T00:00:00"/>
    <d v="2013-12-13T00:00:00"/>
    <x v="1"/>
    <d v="2025-01-31T00:00:00"/>
    <n v="29.4"/>
    <x v="5"/>
    <d v="2013-12-13T00:00:00"/>
    <n v="1"/>
  </r>
  <r>
    <n v="94937"/>
    <s v="VOLUNTEER"/>
    <s v="INACTIVE VOLUNTEER"/>
    <s v="N"/>
    <m/>
    <m/>
    <m/>
    <s v="N"/>
    <m/>
    <x v="1"/>
    <m/>
    <s v="SG13"/>
    <x v="0"/>
    <x v="2"/>
    <d v="1899-12-31T00:00:00"/>
    <d v="1899-12-31T00:00:00"/>
    <x v="1"/>
    <d v="2025-01-31T00:00:00"/>
    <n v="125.17260273972603"/>
    <x v="4"/>
    <d v="1899-12-31T00:00:00"/>
    <m/>
  </r>
  <r>
    <n v="79228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5154"/>
    <s v="VOLUNTEER"/>
    <s v="INACTIVE VOLUNTEER"/>
    <s v="N"/>
    <m/>
    <m/>
    <m/>
    <s v="N"/>
    <m/>
    <x v="0"/>
    <d v="1944-05-08T00:00:00"/>
    <s v="LU5"/>
    <x v="1"/>
    <x v="3"/>
    <s v="Not Recorded"/>
    <s v="Not Recorded"/>
    <x v="1"/>
    <d v="2025-01-31T00:00:00"/>
    <n v="80.789041095890411"/>
    <x v="4"/>
    <s v="Not Recorded"/>
    <s v=""/>
  </r>
  <r>
    <n v="20461"/>
    <s v="VOLUNTEER"/>
    <s v="INACTIVE VOLUNTEER"/>
    <s v="N"/>
    <m/>
    <m/>
    <m/>
    <s v="N"/>
    <m/>
    <x v="0"/>
    <d v="1939-06-05T00:00:00"/>
    <s v="LU2"/>
    <x v="1"/>
    <x v="6"/>
    <d v="2002-12-01T00:00:00"/>
    <d v="2006-12-01T00:00:00"/>
    <x v="1"/>
    <d v="2025-01-31T00:00:00"/>
    <n v="85.717808219178082"/>
    <x v="4"/>
    <d v="2006-12-01T00:00:00"/>
    <n v="1045"/>
  </r>
  <r>
    <n v="167224"/>
    <s v="VOLUNTEER"/>
    <s v="ACTIVE VOLUNTEER"/>
    <s v="N"/>
    <m/>
    <m/>
    <m/>
    <s v="N"/>
    <m/>
    <x v="0"/>
    <d v="2007-01-05T00:00:00"/>
    <s v="WD3"/>
    <x v="0"/>
    <x v="1"/>
    <d v="2024-04-10T00:00:00"/>
    <s v=""/>
    <x v="0"/>
    <d v="2025-01-31T00:00:00"/>
    <n v="18.084931506849315"/>
    <x v="1"/>
    <d v="2025-01-31T00:00:00"/>
    <n v="213"/>
  </r>
  <r>
    <n v="3964"/>
    <s v="VOLUNTEER"/>
    <s v="INACTIVE VOLUNTEER"/>
    <s v="N"/>
    <m/>
    <m/>
    <m/>
    <s v="N"/>
    <m/>
    <x v="0"/>
    <d v="1935-01-03T00:00:00"/>
    <s v="LU3"/>
    <x v="1"/>
    <x v="3"/>
    <d v="2001-06-01T00:00:00"/>
    <d v="2013-07-29T00:00:00"/>
    <x v="1"/>
    <d v="2025-01-31T00:00:00"/>
    <n v="90.139726027397259"/>
    <x v="4"/>
    <d v="2013-07-29T00:00:00"/>
    <n v="3172"/>
  </r>
  <r>
    <n v="81946"/>
    <s v="VOLUNTEER"/>
    <s v="INACTIVE VOLUNTEER"/>
    <s v="N"/>
    <m/>
    <m/>
    <m/>
    <s v="N"/>
    <m/>
    <x v="0"/>
    <d v="1989-07-16T00:00:00"/>
    <s v="LU4"/>
    <x v="1"/>
    <x v="0"/>
    <d v="2011-03-23T00:00:00"/>
    <d v="2012-06-30T00:00:00"/>
    <x v="1"/>
    <d v="2025-01-31T00:00:00"/>
    <n v="35.56986301369863"/>
    <x v="2"/>
    <d v="2012-06-30T00:00:00"/>
    <n v="333"/>
  </r>
  <r>
    <n v="101047"/>
    <s v="VOLUNTEER"/>
    <s v="ACTIVE VOLUNTEER"/>
    <s v="N"/>
    <m/>
    <m/>
    <m/>
    <s v="N"/>
    <m/>
    <x v="1"/>
    <d v="1938-09-12T00:00:00"/>
    <s v="LU6"/>
    <x v="1"/>
    <x v="2"/>
    <d v="2000-12-01T00:00:00"/>
    <s v=""/>
    <x v="2"/>
    <d v="2025-01-31T00:00:00"/>
    <n v="86.446575342465749"/>
    <x v="4"/>
    <d v="2025-01-31T00:00:00"/>
    <n v="6306"/>
  </r>
  <r>
    <n v="115884"/>
    <s v="VOLUNTEER"/>
    <s v="INACTIVE VOLUNTEER"/>
    <s v="N"/>
    <m/>
    <m/>
    <m/>
    <s v="N"/>
    <m/>
    <x v="0"/>
    <d v="1999-11-09T00:00:00"/>
    <s v="LU2"/>
    <x v="1"/>
    <x v="6"/>
    <d v="2016-02-18T00:00:00"/>
    <d v="2016-04-01T00:00:00"/>
    <x v="1"/>
    <d v="2025-01-31T00:00:00"/>
    <n v="25.246575342465754"/>
    <x v="5"/>
    <d v="2016-04-01T00:00:00"/>
    <n v="32"/>
  </r>
  <r>
    <n v="79702"/>
    <s v="VOLUNTEER"/>
    <s v="INACTIVE VOLUNTEER"/>
    <s v="N"/>
    <m/>
    <m/>
    <m/>
    <s v="N"/>
    <m/>
    <x v="0"/>
    <d v="1989-01-25T00:00:00"/>
    <s v="LU2"/>
    <x v="1"/>
    <x v="2"/>
    <d v="1899-12-31T00:00:00"/>
    <d v="1899-12-31T00:00:00"/>
    <x v="1"/>
    <d v="2025-01-31T00:00:00"/>
    <n v="36.041095890410958"/>
    <x v="2"/>
    <d v="1899-12-31T00:00:00"/>
    <m/>
  </r>
  <r>
    <n v="79749"/>
    <s v="VOLUNTEER"/>
    <s v="ACTIVE VOLUNTEER"/>
    <s v="N"/>
    <m/>
    <m/>
    <m/>
    <s v="N"/>
    <m/>
    <x v="0"/>
    <d v="1962-02-05T00:00:00"/>
    <s v="SG17"/>
    <x v="1"/>
    <x v="3"/>
    <s v="Not Recorded"/>
    <s v="Not Recorded"/>
    <x v="0"/>
    <d v="2025-01-31T00:00:00"/>
    <n v="63.030136986301372"/>
    <x v="0"/>
    <s v="Not Recorded"/>
    <s v=""/>
  </r>
  <r>
    <n v="102213"/>
    <s v="VOLUNTEER"/>
    <s v="INACTIVE VOLUNTEER"/>
    <s v="N"/>
    <m/>
    <m/>
    <m/>
    <s v="N"/>
    <m/>
    <x v="1"/>
    <d v="1981-12-18T00:00:00"/>
    <s v="SG1"/>
    <x v="0"/>
    <x v="2"/>
    <d v="2012-12-06T00:00:00"/>
    <d v="2013-04-03T00:00:00"/>
    <x v="1"/>
    <d v="2025-01-31T00:00:00"/>
    <n v="43.150684931506852"/>
    <x v="2"/>
    <d v="2013-04-03T00:00:00"/>
    <n v="85"/>
  </r>
  <r>
    <n v="154433"/>
    <s v="VOLUNTEER"/>
    <s v="INACTIVE VOLUNTEER"/>
    <s v="N"/>
    <m/>
    <m/>
    <m/>
    <s v="N"/>
    <m/>
    <x v="0"/>
    <d v="2007-09-11T00:00:00"/>
    <s v="SG2"/>
    <x v="0"/>
    <x v="3"/>
    <d v="2022-02-12T00:00:00"/>
    <d v="2022-08-03T00:00:00"/>
    <x v="0"/>
    <d v="2025-01-31T00:00:00"/>
    <n v="17.402739726027399"/>
    <x v="1"/>
    <d v="2022-08-03T00:00:00"/>
    <n v="123"/>
  </r>
  <r>
    <n v="162076"/>
    <s v="VOLUNTEER"/>
    <s v="INACTIVE VOLUNTEER"/>
    <s v="N"/>
    <m/>
    <m/>
    <m/>
    <s v="N"/>
    <m/>
    <x v="1"/>
    <d v="2005-11-03T00:00:00"/>
    <s v="LU3"/>
    <x v="1"/>
    <x v="1"/>
    <s v="Not Recorded"/>
    <s v="Not Recorded"/>
    <x v="1"/>
    <d v="2025-01-31T00:00:00"/>
    <n v="19.257534246575343"/>
    <x v="1"/>
    <s v="Not Recorded"/>
    <s v=""/>
  </r>
  <r>
    <n v="137160"/>
    <s v="VOLUNTEER"/>
    <s v="INACTIVE VOLUNTEER"/>
    <s v="N"/>
    <m/>
    <m/>
    <m/>
    <s v="N"/>
    <m/>
    <x v="1"/>
    <d v="2003-11-03T00:00:00"/>
    <s v="WD25"/>
    <x v="0"/>
    <x v="6"/>
    <d v="2019-08-01T00:00:00"/>
    <d v="2019-09-16T00:00:00"/>
    <x v="0"/>
    <d v="2025-01-31T00:00:00"/>
    <n v="21.260273972602739"/>
    <x v="1"/>
    <d v="2019-09-16T00:00:00"/>
    <n v="33"/>
  </r>
  <r>
    <n v="162794"/>
    <s v="VOLUNTEER"/>
    <s v="INACTIVE VOLUNTEER"/>
    <s v="N"/>
    <m/>
    <m/>
    <m/>
    <s v="N"/>
    <m/>
    <x v="1"/>
    <d v="2010-02-11T00:00:00"/>
    <s v="WD3"/>
    <x v="0"/>
    <x v="1"/>
    <d v="2023-09-14T00:00:00"/>
    <d v="2023-12-07T00:00:00"/>
    <x v="0"/>
    <d v="2025-01-31T00:00:00"/>
    <n v="14.980821917808219"/>
    <x v="6"/>
    <d v="2023-12-07T00:00:00"/>
    <n v="61"/>
  </r>
  <r>
    <n v="126927"/>
    <s v="VOLUNTEER"/>
    <s v="INACTIVE VOLUNTEER"/>
    <s v="N"/>
    <m/>
    <m/>
    <m/>
    <s v="N"/>
    <m/>
    <x v="1"/>
    <d v="2003-03-27T00:00:00"/>
    <s v="WD3"/>
    <x v="0"/>
    <x v="2"/>
    <d v="2018-03-10T00:00:00"/>
    <d v="2022-03-30T00:00:00"/>
    <x v="0"/>
    <d v="2025-01-31T00:00:00"/>
    <n v="21.865753424657534"/>
    <x v="1"/>
    <d v="2022-03-30T00:00:00"/>
    <n v="1058"/>
  </r>
  <r>
    <n v="109561"/>
    <s v="VOLUNTEER"/>
    <s v="INACTIVE VOLUNTEER"/>
    <s v="N"/>
    <m/>
    <m/>
    <m/>
    <s v="N"/>
    <m/>
    <x v="0"/>
    <m/>
    <s v="SG17"/>
    <x v="1"/>
    <x v="1"/>
    <d v="2015-08-03T00:00:00"/>
    <d v="2015-08-03T00:00:00"/>
    <x v="1"/>
    <d v="2025-01-31T00:00:00"/>
    <n v="125.17260273972603"/>
    <x v="4"/>
    <d v="2015-08-03T00:00:00"/>
    <n v="1"/>
  </r>
  <r>
    <n v="115620"/>
    <s v="VOLUNTEER"/>
    <s v="ACTIVE VOLUNTEER"/>
    <s v="N"/>
    <m/>
    <m/>
    <m/>
    <s v="N"/>
    <m/>
    <x v="0"/>
    <d v="1957-05-10T00:00:00"/>
    <s v="AL2"/>
    <x v="0"/>
    <x v="3"/>
    <d v="2016-01-05T00:00:00"/>
    <s v=""/>
    <x v="0"/>
    <d v="2025-01-31T00:00:00"/>
    <n v="67.775342465753425"/>
    <x v="4"/>
    <d v="2025-01-31T00:00:00"/>
    <n v="2369"/>
  </r>
  <r>
    <n v="167563"/>
    <s v="VOLUNTEER"/>
    <s v="ACTIVE VOLUNTEER"/>
    <s v="N"/>
    <m/>
    <m/>
    <m/>
    <s v="N"/>
    <m/>
    <x v="0"/>
    <d v="2007-01-04T00:00:00"/>
    <s v="LU3"/>
    <x v="1"/>
    <x v="1"/>
    <d v="2024-06-01T00:00:00"/>
    <s v=""/>
    <x v="0"/>
    <d v="2025-01-31T00:00:00"/>
    <n v="18.087671232876712"/>
    <x v="1"/>
    <d v="2025-01-31T00:00:00"/>
    <n v="175"/>
  </r>
  <r>
    <n v="116221"/>
    <s v="VOLUNTEER"/>
    <s v="INACTIVE VOLUNTEER"/>
    <s v="N"/>
    <m/>
    <m/>
    <m/>
    <s v="N"/>
    <m/>
    <x v="0"/>
    <d v="1998-10-28T00:00:00"/>
    <s v="LU1"/>
    <x v="1"/>
    <x v="2"/>
    <d v="2016-02-20T00:00:00"/>
    <d v="2022-04-06T00:00:00"/>
    <x v="0"/>
    <d v="2025-01-31T00:00:00"/>
    <n v="26.279452054794522"/>
    <x v="5"/>
    <d v="2022-04-06T00:00:00"/>
    <n v="1598"/>
  </r>
  <r>
    <n v="167567"/>
    <s v="VOLUNTEER"/>
    <s v="INACTIVE VOLUNTEER"/>
    <s v="N"/>
    <m/>
    <m/>
    <m/>
    <s v="N"/>
    <m/>
    <x v="0"/>
    <d v="2007-03-08T00:00:00"/>
    <s v="LU3"/>
    <x v="1"/>
    <x v="1"/>
    <s v="Not Recorded"/>
    <s v="Not Recorded"/>
    <x v="1"/>
    <d v="2025-01-31T00:00:00"/>
    <n v="17.915068493150685"/>
    <x v="1"/>
    <s v="Not Recorded"/>
    <s v=""/>
  </r>
  <r>
    <n v="107320"/>
    <s v="VOLUNTEER"/>
    <s v="INACTIVE VOLUNTEER"/>
    <s v="N"/>
    <m/>
    <m/>
    <m/>
    <s v="N"/>
    <m/>
    <x v="0"/>
    <d v="1996-11-29T00:00:00"/>
    <s v="LU3"/>
    <x v="1"/>
    <x v="1"/>
    <s v="Not Recorded"/>
    <s v="Not Recorded"/>
    <x v="1"/>
    <d v="2025-01-31T00:00:00"/>
    <n v="28.19178082191781"/>
    <x v="5"/>
    <s v="Not Recorded"/>
    <s v=""/>
  </r>
  <r>
    <n v="167942"/>
    <s v="VOLUNTEER"/>
    <s v="PROSPECTIVE VOLUNTEER"/>
    <s v="N"/>
    <m/>
    <m/>
    <m/>
    <s v="N"/>
    <m/>
    <x v="0"/>
    <d v="2000-04-22T00:00:00"/>
    <s v="LU4"/>
    <x v="1"/>
    <x v="1"/>
    <s v="Not Recorded"/>
    <s v="Not Recorded"/>
    <x v="1"/>
    <d v="2025-01-31T00:00:00"/>
    <n v="24.794520547945204"/>
    <x v="1"/>
    <s v="Not Recorded"/>
    <s v=""/>
  </r>
  <r>
    <n v="168488"/>
    <s v="VOLUNTEER"/>
    <s v="PROSPECTIVE VOLUNTEER"/>
    <s v="N"/>
    <m/>
    <m/>
    <m/>
    <s v="N"/>
    <m/>
    <x v="0"/>
    <m/>
    <s v="AL1"/>
    <x v="0"/>
    <x v="1"/>
    <s v="Not Recorded"/>
    <s v="Not Recorded"/>
    <x v="1"/>
    <d v="2025-01-31T00:00:00"/>
    <n v="125.17260273972603"/>
    <x v="4"/>
    <s v="Not Recorded"/>
    <s v=""/>
  </r>
  <r>
    <n v="155789"/>
    <s v="VOLUNTEER"/>
    <s v="INACTIVE VOLUNTEER"/>
    <s v="N"/>
    <m/>
    <m/>
    <m/>
    <s v="N"/>
    <m/>
    <x v="0"/>
    <d v="2004-10-12T00:00:00"/>
    <s v="LU3"/>
    <x v="1"/>
    <x v="1"/>
    <s v="Not Recorded"/>
    <s v="Not Recorded"/>
    <x v="1"/>
    <d v="2025-01-31T00:00:00"/>
    <n v="20.317808219178083"/>
    <x v="1"/>
    <s v="Not Recorded"/>
    <s v=""/>
  </r>
  <r>
    <n v="150993"/>
    <s v="VOLUNTEER"/>
    <s v="INACTIVE VOLUNTEER"/>
    <s v="N"/>
    <m/>
    <m/>
    <m/>
    <s v="N"/>
    <m/>
    <x v="0"/>
    <d v="2003-12-19T00:00:00"/>
    <s v="LU4"/>
    <x v="1"/>
    <x v="1"/>
    <s v="Not Recorded"/>
    <s v="Not Recorded"/>
    <x v="1"/>
    <d v="2025-01-31T00:00:00"/>
    <n v="21.134246575342466"/>
    <x v="1"/>
    <s v="Not Recorded"/>
    <s v=""/>
  </r>
  <r>
    <n v="127139"/>
    <s v="VOLUNTEER"/>
    <s v="INACTIVE VOLUNTEER"/>
    <s v="N"/>
    <m/>
    <m/>
    <m/>
    <s v="N"/>
    <m/>
    <x v="0"/>
    <d v="1999-10-30T00:00:00"/>
    <s v="LU3"/>
    <x v="1"/>
    <x v="1"/>
    <d v="2018-03-05T00:00:00"/>
    <d v="2018-04-06T00:00:00"/>
    <x v="0"/>
    <d v="2025-01-31T00:00:00"/>
    <n v="25.273972602739725"/>
    <x v="5"/>
    <d v="2018-04-06T00:00:00"/>
    <n v="25"/>
  </r>
  <r>
    <n v="146672"/>
    <s v="VOLUNTEER"/>
    <s v="INACTIVE VOLUNTEER"/>
    <s v="N"/>
    <m/>
    <m/>
    <m/>
    <s v="N"/>
    <m/>
    <x v="0"/>
    <d v="2004-03-03T00:00:00"/>
    <s v="LU3"/>
    <x v="1"/>
    <x v="1"/>
    <d v="2020-10-14T00:00:00"/>
    <d v="2021-09-15T00:00:00"/>
    <x v="0"/>
    <d v="2025-01-31T00:00:00"/>
    <n v="20.92876712328767"/>
    <x v="1"/>
    <d v="2021-09-15T00:00:00"/>
    <n v="241"/>
  </r>
  <r>
    <n v="151566"/>
    <s v="VOLUNTEER"/>
    <s v="INACTIVE VOLUNTEER"/>
    <s v="N"/>
    <m/>
    <m/>
    <m/>
    <s v="N"/>
    <m/>
    <x v="0"/>
    <d v="2004-01-19T00:00:00"/>
    <s v="LU3"/>
    <x v="1"/>
    <x v="1"/>
    <d v="2021-08-18T00:00:00"/>
    <d v="2021-10-08T00:00:00"/>
    <x v="2"/>
    <d v="2025-01-31T00:00:00"/>
    <n v="21.049315068493151"/>
    <x v="1"/>
    <d v="2021-10-08T00:00:00"/>
    <n v="38"/>
  </r>
  <r>
    <n v="150472"/>
    <s v="VOLUNTEER"/>
    <s v="INACTIVE VOLUNTEER"/>
    <s v="N"/>
    <m/>
    <m/>
    <m/>
    <s v="N"/>
    <m/>
    <x v="1"/>
    <d v="2006-06-11T00:00:00"/>
    <s v="SG4"/>
    <x v="0"/>
    <x v="1"/>
    <d v="2021-05-08T00:00:00"/>
    <d v="2023-01-23T00:00:00"/>
    <x v="0"/>
    <d v="2025-01-31T00:00:00"/>
    <n v="18.654794520547945"/>
    <x v="1"/>
    <d v="2023-01-23T00:00:00"/>
    <n v="446"/>
  </r>
  <r>
    <n v="134272"/>
    <s v="VOLUNTEER"/>
    <s v="INACTIVE VOLUNTEER"/>
    <s v="N"/>
    <m/>
    <m/>
    <m/>
    <s v="N"/>
    <m/>
    <x v="1"/>
    <d v="2005-03-01T00:00:00"/>
    <s v="LU4"/>
    <x v="1"/>
    <x v="6"/>
    <d v="2019-01-19T00:00:00"/>
    <d v="2019-03-28T00:00:00"/>
    <x v="0"/>
    <d v="2025-01-31T00:00:00"/>
    <n v="19.934246575342467"/>
    <x v="1"/>
    <d v="2019-03-28T00:00:00"/>
    <n v="49"/>
  </r>
  <r>
    <n v="168325"/>
    <s v="VOLUNTEER"/>
    <s v="INACTIVE VOLUNTEER"/>
    <s v="N"/>
    <m/>
    <m/>
    <m/>
    <s v="N"/>
    <m/>
    <x v="1"/>
    <d v="2008-09-06T00:00:00"/>
    <s v="LU3"/>
    <x v="1"/>
    <x v="1"/>
    <s v="Not Recorded"/>
    <s v="Not Recorded"/>
    <x v="1"/>
    <d v="2025-01-31T00:00:00"/>
    <n v="16.413698630136988"/>
    <x v="1"/>
    <s v="Not Recorded"/>
    <s v=""/>
  </r>
  <r>
    <n v="155484"/>
    <s v="VOLUNTEER"/>
    <s v="ACTIVE VOLUNTEER"/>
    <s v="N"/>
    <m/>
    <m/>
    <m/>
    <s v="N"/>
    <m/>
    <x v="0"/>
    <d v="1991-02-01T00:00:00"/>
    <s v="LU3"/>
    <x v="1"/>
    <x v="1"/>
    <s v="Not Recorded"/>
    <s v="Not Recorded"/>
    <x v="0"/>
    <d v="2025-01-31T00:00:00"/>
    <n v="34.021917808219179"/>
    <x v="5"/>
    <s v="Not Recorded"/>
    <s v=""/>
  </r>
  <r>
    <n v="162819"/>
    <s v="VOLUNTEER"/>
    <s v="INACTIVE VOLUNTEER"/>
    <s v="N"/>
    <m/>
    <m/>
    <m/>
    <s v="N"/>
    <m/>
    <x v="0"/>
    <d v="2004-09-08T00:00:00"/>
    <s v="WD24"/>
    <x v="0"/>
    <x v="1"/>
    <s v="Not Recorded"/>
    <s v="Not Recorded"/>
    <x v="1"/>
    <d v="2025-01-31T00:00:00"/>
    <n v="20.410958904109588"/>
    <x v="1"/>
    <s v="Not Recorded"/>
    <s v=""/>
  </r>
  <r>
    <n v="163000"/>
    <s v="VOLUNTEER"/>
    <s v="ACTIVE VOLUNTEER"/>
    <s v="N"/>
    <m/>
    <m/>
    <m/>
    <s v="N"/>
    <m/>
    <x v="0"/>
    <d v="2009-01-10T00:00:00"/>
    <s v="AL2"/>
    <x v="0"/>
    <x v="3"/>
    <d v="2023-09-23T00:00:00"/>
    <s v=""/>
    <x v="0"/>
    <d v="2025-01-31T00:00:00"/>
    <n v="16.068493150684933"/>
    <x v="1"/>
    <d v="2025-01-31T00:00:00"/>
    <n v="355"/>
  </r>
  <r>
    <n v="83733"/>
    <s v="VOLUNTEER"/>
    <s v="INACTIVE VOLUNTEER"/>
    <s v="N"/>
    <m/>
    <m/>
    <m/>
    <s v="N"/>
    <m/>
    <x v="0"/>
    <d v="1994-08-05T00:00:00"/>
    <s v="MK45"/>
    <x v="1"/>
    <x v="2"/>
    <d v="2011-12-06T00:00:00"/>
    <d v="2012-10-29T00:00:00"/>
    <x v="1"/>
    <d v="2025-01-31T00:00:00"/>
    <n v="30.512328767123286"/>
    <x v="5"/>
    <d v="2012-10-29T00:00:00"/>
    <n v="235"/>
  </r>
  <r>
    <n v="167992"/>
    <s v="VOLUNTEER"/>
    <s v="INACTIVE VOLUNTEER"/>
    <s v="N"/>
    <m/>
    <m/>
    <m/>
    <s v="N"/>
    <m/>
    <x v="1"/>
    <d v="2007-03-29T00:00:00"/>
    <s v="MK42"/>
    <x v="1"/>
    <x v="1"/>
    <s v="Not Recorded"/>
    <s v="Not Recorded"/>
    <x v="1"/>
    <d v="2025-01-31T00:00:00"/>
    <n v="17.857534246575341"/>
    <x v="1"/>
    <s v="Not Recorded"/>
    <s v=""/>
  </r>
  <r>
    <n v="169147"/>
    <s v="VOLUNTEER"/>
    <s v="PROSPECTIVE VOLUNTEER"/>
    <s v="N"/>
    <m/>
    <m/>
    <m/>
    <s v="N"/>
    <m/>
    <x v="0"/>
    <d v="2010-01-01T00:00:00"/>
    <s v="AL5"/>
    <x v="0"/>
    <x v="1"/>
    <s v="Not Recorded"/>
    <s v="Not Recorded"/>
    <x v="1"/>
    <d v="2025-01-31T00:00:00"/>
    <n v="15.093150684931507"/>
    <x v="6"/>
    <s v="Not Recorded"/>
    <s v=""/>
  </r>
  <r>
    <n v="106135"/>
    <s v="VOLUNTEER"/>
    <s v="INACTIVE VOLUNTEER"/>
    <s v="N"/>
    <m/>
    <m/>
    <m/>
    <s v="N"/>
    <m/>
    <x v="1"/>
    <d v="1956-08-06T00:00:00"/>
    <s v="EN10"/>
    <x v="0"/>
    <x v="1"/>
    <d v="2013-11-04T00:00:00"/>
    <d v="2021-08-31T00:00:00"/>
    <x v="0"/>
    <d v="2025-01-31T00:00:00"/>
    <n v="68.534246575342465"/>
    <x v="4"/>
    <d v="2021-08-31T00:00:00"/>
    <n v="2042"/>
  </r>
  <r>
    <n v="93778"/>
    <s v="VOLUNTEER"/>
    <s v="INACTIVE VOLUNTEER"/>
    <s v="N"/>
    <m/>
    <m/>
    <m/>
    <s v="N"/>
    <m/>
    <x v="0"/>
    <m/>
    <s v="LU2"/>
    <x v="1"/>
    <x v="1"/>
    <d v="2012-11-20T00:00:00"/>
    <d v="2012-11-20T00:00:00"/>
    <x v="1"/>
    <d v="2025-01-31T00:00:00"/>
    <n v="125.17260273972603"/>
    <x v="4"/>
    <d v="2012-11-20T00:00:00"/>
    <n v="1"/>
  </r>
  <r>
    <n v="80976"/>
    <s v="VOLUNTEER"/>
    <s v="INACTIVE VOLUNTEER"/>
    <s v="N"/>
    <m/>
    <m/>
    <m/>
    <s v="N"/>
    <m/>
    <x v="1"/>
    <d v="1993-02-13T00:00:00"/>
    <s v="LU3"/>
    <x v="1"/>
    <x v="3"/>
    <d v="2010-08-24T00:00:00"/>
    <d v="2012-08-17T00:00:00"/>
    <x v="1"/>
    <d v="2025-01-31T00:00:00"/>
    <n v="31.986301369863014"/>
    <x v="5"/>
    <d v="2012-08-17T00:00:00"/>
    <n v="519"/>
  </r>
  <r>
    <n v="79586"/>
    <s v="VOLUNTEER"/>
    <s v="INACTIVE VOLUNTEER"/>
    <s v="N"/>
    <m/>
    <m/>
    <m/>
    <s v="N"/>
    <m/>
    <x v="1"/>
    <d v="1950-11-10T00:00:00"/>
    <s v="LU3"/>
    <x v="1"/>
    <x v="1"/>
    <d v="2011-04-01T00:00:00"/>
    <d v="2023-01-25T00:00:00"/>
    <x v="0"/>
    <d v="2025-01-31T00:00:00"/>
    <n v="74.276712328767118"/>
    <x v="4"/>
    <d v="2023-01-25T00:00:00"/>
    <n v="3084"/>
  </r>
  <r>
    <n v="131138"/>
    <s v="VOLUNTEER"/>
    <s v="INACTIVE VOLUNTEER"/>
    <s v="N"/>
    <m/>
    <m/>
    <m/>
    <s v="N"/>
    <m/>
    <x v="1"/>
    <d v="2000-10-09T00:00:00"/>
    <s v="MK40"/>
    <x v="1"/>
    <x v="4"/>
    <d v="2018-10-17T00:00:00"/>
    <d v="2021-08-24T00:00:00"/>
    <x v="0"/>
    <d v="2025-01-31T00:00:00"/>
    <n v="24.328767123287673"/>
    <x v="1"/>
    <d v="2021-08-24T00:00:00"/>
    <n v="745"/>
  </r>
  <r>
    <n v="103042"/>
    <s v="VOLUNTEER"/>
    <s v="INACTIVE VOLUNTEER"/>
    <s v="N"/>
    <m/>
    <m/>
    <m/>
    <s v="N"/>
    <m/>
    <x v="0"/>
    <m/>
    <s v="LU3"/>
    <x v="1"/>
    <x v="3"/>
    <d v="2013-10-30T00:00:00"/>
    <d v="2013-10-30T00:00:00"/>
    <x v="1"/>
    <d v="2025-01-31T00:00:00"/>
    <n v="125.17260273972603"/>
    <x v="4"/>
    <d v="2013-10-30T00:00:00"/>
    <n v="1"/>
  </r>
  <r>
    <n v="151875"/>
    <s v="VOLUNTEER"/>
    <s v="INACTIVE VOLUNTEER"/>
    <s v="N"/>
    <m/>
    <m/>
    <m/>
    <s v="N"/>
    <m/>
    <x v="1"/>
    <d v="1998-07-23T00:00:00"/>
    <s v="MK40"/>
    <x v="3"/>
    <x v="1"/>
    <d v="2022-03-10T00:00:00"/>
    <d v="2022-06-27T00:00:00"/>
    <x v="0"/>
    <d v="2025-01-31T00:00:00"/>
    <n v="26.545205479452054"/>
    <x v="5"/>
    <d v="2022-06-27T00:00:00"/>
    <n v="78"/>
  </r>
  <r>
    <n v="156640"/>
    <s v="VOLUNTEER"/>
    <s v="INACTIVE VOLUNTEER"/>
    <s v="N"/>
    <m/>
    <m/>
    <m/>
    <s v="N"/>
    <m/>
    <x v="1"/>
    <d v="2005-02-01T00:00:00"/>
    <s v="MK7"/>
    <x v="3"/>
    <x v="1"/>
    <s v="Not Recorded"/>
    <s v="Not Recorded"/>
    <x v="1"/>
    <d v="2025-01-31T00:00:00"/>
    <n v="20.010958904109589"/>
    <x v="1"/>
    <s v="Not Recorded"/>
    <s v=""/>
  </r>
  <r>
    <n v="133351"/>
    <s v="VOLUNTEER"/>
    <s v="INACTIVE VOLUNTEER"/>
    <s v="N"/>
    <m/>
    <m/>
    <m/>
    <s v="N"/>
    <m/>
    <x v="0"/>
    <d v="2001-10-16T00:00:00"/>
    <s v="AL7"/>
    <x v="0"/>
    <x v="3"/>
    <d v="2019-02-02T00:00:00"/>
    <d v="2019-04-15T00:00:00"/>
    <x v="0"/>
    <d v="2025-01-31T00:00:00"/>
    <n v="23.30958904109589"/>
    <x v="1"/>
    <d v="2019-04-15T00:00:00"/>
    <n v="51"/>
  </r>
  <r>
    <n v="150862"/>
    <s v="VOLUNTEER"/>
    <s v="ACTIVE VOLUNTEER"/>
    <s v="N"/>
    <m/>
    <m/>
    <m/>
    <s v="N"/>
    <m/>
    <x v="1"/>
    <d v="2002-08-28T00:00:00"/>
    <s v="AL3"/>
    <x v="0"/>
    <x v="0"/>
    <d v="2021-06-22T00:00:00"/>
    <s v=""/>
    <x v="0"/>
    <d v="2025-01-31T00:00:00"/>
    <n v="22.443835616438356"/>
    <x v="1"/>
    <d v="2025-01-31T00:00:00"/>
    <n v="944"/>
  </r>
  <r>
    <n v="150659"/>
    <s v="VOLUNTEER"/>
    <s v="INACTIVE VOLUNTEER"/>
    <s v="N"/>
    <m/>
    <m/>
    <m/>
    <s v="N"/>
    <m/>
    <x v="0"/>
    <d v="2003-03-27T00:00:00"/>
    <s v="LU2"/>
    <x v="1"/>
    <x v="3"/>
    <d v="2021-06-22T00:00:00"/>
    <d v="2023-02-14T00:00:00"/>
    <x v="0"/>
    <d v="2025-01-31T00:00:00"/>
    <n v="21.865753424657534"/>
    <x v="1"/>
    <d v="2023-02-14T00:00:00"/>
    <n v="431"/>
  </r>
  <r>
    <n v="67503"/>
    <s v="VOLUNTEER"/>
    <s v="INACTIVE VOLUNTEER"/>
    <s v="N"/>
    <m/>
    <m/>
    <m/>
    <s v="N"/>
    <m/>
    <x v="1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23802"/>
    <s v="VOLUNTEER"/>
    <s v="INACTIVE VOLUNTEER"/>
    <s v="N"/>
    <m/>
    <m/>
    <m/>
    <s v="N"/>
    <m/>
    <x v="0"/>
    <d v="1942-10-12T00:00:00"/>
    <s v="HP2"/>
    <x v="0"/>
    <x v="2"/>
    <d v="2017-07-29T00:00:00"/>
    <d v="2020-03-16T00:00:00"/>
    <x v="0"/>
    <d v="2025-01-31T00:00:00"/>
    <n v="82.361643835616434"/>
    <x v="4"/>
    <d v="2020-03-16T00:00:00"/>
    <n v="686"/>
  </r>
  <r>
    <n v="134929"/>
    <s v="VOLUNTEER"/>
    <s v="INACTIVE VOLUNTEER"/>
    <s v="N"/>
    <m/>
    <m/>
    <m/>
    <s v="N"/>
    <m/>
    <x v="0"/>
    <d v="1993-06-01T00:00:00"/>
    <s v="LU4"/>
    <x v="1"/>
    <x v="1"/>
    <d v="2019-04-26T00:00:00"/>
    <d v="2019-10-01T00:00:00"/>
    <x v="0"/>
    <d v="2025-01-31T00:00:00"/>
    <n v="31.69041095890411"/>
    <x v="5"/>
    <d v="2019-10-01T00:00:00"/>
    <n v="113"/>
  </r>
  <r>
    <n v="137066"/>
    <s v="VOLUNTEER"/>
    <s v="INACTIVE VOLUNTEER"/>
    <s v="N"/>
    <m/>
    <m/>
    <m/>
    <s v="N"/>
    <m/>
    <x v="1"/>
    <d v="1972-09-28T00:00:00"/>
    <s v="HP2"/>
    <x v="0"/>
    <x v="3"/>
    <d v="2019-07-30T00:00:00"/>
    <d v="2020-08-20T00:00:00"/>
    <x v="0"/>
    <d v="2025-01-31T00:00:00"/>
    <n v="52.37808219178082"/>
    <x v="3"/>
    <d v="2020-08-20T00:00:00"/>
    <n v="278"/>
  </r>
  <r>
    <n v="79803"/>
    <s v="VOLUNTEER"/>
    <s v="INACTIVE VOLUNTEER"/>
    <s v="N"/>
    <m/>
    <m/>
    <m/>
    <s v="N"/>
    <m/>
    <x v="0"/>
    <d v="1961-03-10T00:00:00"/>
    <s v="HP3"/>
    <x v="0"/>
    <x v="2"/>
    <d v="2011-04-13T00:00:00"/>
    <d v="2013-04-08T00:00:00"/>
    <x v="1"/>
    <d v="2025-01-31T00:00:00"/>
    <n v="63.939726027397263"/>
    <x v="0"/>
    <d v="2013-04-08T00:00:00"/>
    <n v="519"/>
  </r>
  <r>
    <n v="168146"/>
    <s v="VOLUNTEER"/>
    <s v="ACTIVE VOLUNTEER"/>
    <s v="N"/>
    <m/>
    <m/>
    <m/>
    <s v="N"/>
    <m/>
    <x v="0"/>
    <d v="2007-05-24T00:00:00"/>
    <s v="LU3"/>
    <x v="1"/>
    <x v="3"/>
    <d v="2024-06-19T00:00:00"/>
    <s v=""/>
    <x v="0"/>
    <d v="2025-01-31T00:00:00"/>
    <n v="17.704109589041096"/>
    <x v="1"/>
    <d v="2025-01-31T00:00:00"/>
    <n v="163"/>
  </r>
  <r>
    <n v="154833"/>
    <s v="VOLUNTEER"/>
    <s v="INACTIVE VOLUNTEER"/>
    <s v="N"/>
    <m/>
    <m/>
    <m/>
    <s v="N"/>
    <m/>
    <x v="0"/>
    <d v="2008-06-06T00:00:00"/>
    <s v="LU6"/>
    <x v="1"/>
    <x v="3"/>
    <d v="2022-02-26T00:00:00"/>
    <d v="2022-06-13T00:00:00"/>
    <x v="0"/>
    <d v="2025-01-31T00:00:00"/>
    <n v="16.665753424657535"/>
    <x v="1"/>
    <d v="2022-06-13T00:00:00"/>
    <n v="76"/>
  </r>
  <r>
    <n v="118129"/>
    <s v="VOLUNTEER"/>
    <s v="ACTIVE VOLUNTEER"/>
    <s v="N"/>
    <m/>
    <m/>
    <m/>
    <s v="N"/>
    <m/>
    <x v="0"/>
    <m/>
    <s v="LU6"/>
    <x v="1"/>
    <x v="2"/>
    <s v="Not Recorded"/>
    <s v="Not Recorded"/>
    <x v="2"/>
    <d v="2025-01-31T00:00:00"/>
    <n v="125.17260273972603"/>
    <x v="4"/>
    <s v="Not Recorded"/>
    <s v=""/>
  </r>
  <r>
    <n v="94881"/>
    <s v="VOLUNTEER"/>
    <s v="INACTIVE VOLUNTEER"/>
    <s v="N"/>
    <m/>
    <m/>
    <m/>
    <s v="N"/>
    <m/>
    <x v="0"/>
    <m/>
    <s v="LU5"/>
    <x v="1"/>
    <x v="3"/>
    <d v="2012-08-06T00:00:00"/>
    <d v="2012-08-06T00:00:00"/>
    <x v="1"/>
    <d v="2025-01-31T00:00:00"/>
    <n v="125.17260273972603"/>
    <x v="4"/>
    <d v="2012-08-06T00:00:00"/>
    <n v="1"/>
  </r>
  <r>
    <n v="111459"/>
    <s v="VOLUNTEER"/>
    <s v="INACTIVE VOLUNTEER"/>
    <s v="N"/>
    <m/>
    <m/>
    <m/>
    <s v="N"/>
    <m/>
    <x v="0"/>
    <d v="1996-01-17T00:00:00"/>
    <s v="LU3"/>
    <x v="1"/>
    <x v="3"/>
    <s v="Not Recorded"/>
    <s v="Not Recorded"/>
    <x v="0"/>
    <d v="2025-01-31T00:00:00"/>
    <n v="29.06027397260274"/>
    <x v="5"/>
    <s v="Not Recorded"/>
    <s v=""/>
  </r>
  <r>
    <n v="119819"/>
    <s v="VOLUNTEER"/>
    <s v="INACTIVE VOLUNTEER"/>
    <s v="N"/>
    <m/>
    <m/>
    <m/>
    <s v="N"/>
    <m/>
    <x v="0"/>
    <d v="1999-04-21T00:00:00"/>
    <s v="MK45"/>
    <x v="1"/>
    <x v="3"/>
    <d v="2016-11-09T00:00:00"/>
    <d v="2017-12-15T00:00:00"/>
    <x v="0"/>
    <d v="2025-01-31T00:00:00"/>
    <n v="25.8"/>
    <x v="5"/>
    <d v="2017-12-15T00:00:00"/>
    <n v="288"/>
  </r>
  <r>
    <n v="156824"/>
    <s v="VOLUNTEER"/>
    <s v="ACTIVE VOLUNTEER"/>
    <s v="N"/>
    <m/>
    <m/>
    <m/>
    <s v="N"/>
    <m/>
    <x v="1"/>
    <d v="2004-06-23T00:00:00"/>
    <s v="AL3"/>
    <x v="3"/>
    <x v="1"/>
    <d v="2022-07-27T00:00:00"/>
    <s v=""/>
    <x v="0"/>
    <d v="2025-01-31T00:00:00"/>
    <n v="20.621917808219177"/>
    <x v="1"/>
    <d v="2025-01-31T00:00:00"/>
    <n v="658"/>
  </r>
  <r>
    <n v="122387"/>
    <s v="VOLUNTEER"/>
    <s v="INACTIVE VOLUNTEER"/>
    <s v="N"/>
    <m/>
    <m/>
    <m/>
    <s v="N"/>
    <m/>
    <x v="0"/>
    <d v="1990-11-20T00:00:00"/>
    <s v="LU3"/>
    <x v="1"/>
    <x v="3"/>
    <s v="Not Recorded"/>
    <s v="Not Recorded"/>
    <x v="1"/>
    <d v="2025-01-31T00:00:00"/>
    <n v="34.221917808219175"/>
    <x v="5"/>
    <s v="Not Recorded"/>
    <s v=""/>
  </r>
  <r>
    <n v="104426"/>
    <s v="VOLUNTEER"/>
    <s v="INACTIVE VOLUNTEER"/>
    <s v="N"/>
    <m/>
    <m/>
    <m/>
    <s v="N"/>
    <m/>
    <x v="1"/>
    <d v="1996-12-29T00:00:00"/>
    <s v="LU5"/>
    <x v="1"/>
    <x v="3"/>
    <d v="2014-11-17T00:00:00"/>
    <d v="2014-11-17T00:00:00"/>
    <x v="1"/>
    <d v="2025-01-31T00:00:00"/>
    <n v="28.109589041095891"/>
    <x v="5"/>
    <d v="2014-11-17T00:00:00"/>
    <n v="1"/>
  </r>
  <r>
    <n v="82779"/>
    <s v="VOLUNTEER"/>
    <s v="INACTIVE VOLUNTEER"/>
    <s v="N"/>
    <m/>
    <m/>
    <m/>
    <s v="N"/>
    <m/>
    <x v="0"/>
    <d v="1987-01-19T00:00:00"/>
    <s v="LU4"/>
    <x v="1"/>
    <x v="2"/>
    <d v="2011-10-11T00:00:00"/>
    <d v="2011-11-15T00:00:00"/>
    <x v="1"/>
    <d v="2025-01-31T00:00:00"/>
    <n v="38.060273972602737"/>
    <x v="2"/>
    <d v="2011-11-15T00:00:00"/>
    <n v="26"/>
  </r>
  <r>
    <n v="95374"/>
    <s v="VOLUNTEER"/>
    <s v="INACTIVE VOLUNTEER"/>
    <s v="N"/>
    <m/>
    <m/>
    <m/>
    <s v="N"/>
    <m/>
    <x v="0"/>
    <d v="1996-01-08T00:00:00"/>
    <s v="LU2"/>
    <x v="1"/>
    <x v="2"/>
    <d v="2012-08-06T00:00:00"/>
    <d v="2012-08-06T00:00:00"/>
    <x v="1"/>
    <d v="2025-01-31T00:00:00"/>
    <n v="29.084931506849315"/>
    <x v="5"/>
    <d v="2012-08-06T00:00:00"/>
    <n v="1"/>
  </r>
  <r>
    <n v="151976"/>
    <s v="VOLUNTEER"/>
    <s v="INACTIVE VOLUNTEER"/>
    <s v="N"/>
    <m/>
    <m/>
    <m/>
    <s v="N"/>
    <m/>
    <x v="1"/>
    <d v="2004-07-09T00:00:00"/>
    <s v="SG16"/>
    <x v="1"/>
    <x v="3"/>
    <d v="2021-10-28T00:00:00"/>
    <d v="2022-07-09T00:00:00"/>
    <x v="0"/>
    <d v="2025-01-31T00:00:00"/>
    <n v="20.578082191780823"/>
    <x v="1"/>
    <d v="2022-07-09T00:00:00"/>
    <n v="182"/>
  </r>
  <r>
    <n v="100895"/>
    <s v="VOLUNTEER"/>
    <s v="INACTIVE VOLUNTEER"/>
    <s v="N"/>
    <m/>
    <m/>
    <m/>
    <s v="N"/>
    <m/>
    <x v="0"/>
    <d v="1946-03-14T00:00:00"/>
    <s v="AL5"/>
    <x v="0"/>
    <x v="2"/>
    <d v="2012-06-22T00:00:00"/>
    <d v="2015-02-14T00:00:00"/>
    <x v="1"/>
    <d v="2025-01-31T00:00:00"/>
    <n v="78.939726027397256"/>
    <x v="4"/>
    <d v="2015-02-14T00:00:00"/>
    <n v="691"/>
  </r>
  <r>
    <n v="84007"/>
    <s v="VOLUNTEER"/>
    <s v="INACTIVE VOLUNTEER"/>
    <s v="N"/>
    <m/>
    <m/>
    <m/>
    <s v="N"/>
    <m/>
    <x v="0"/>
    <d v="1973-10-01T00:00:00"/>
    <s v="SG5"/>
    <x v="0"/>
    <x v="2"/>
    <d v="2011-12-28T00:00:00"/>
    <d v="2012-01-16T00:00:00"/>
    <x v="1"/>
    <d v="2025-01-31T00:00:00"/>
    <n v="51.369863013698627"/>
    <x v="3"/>
    <d v="2012-01-16T00:00:00"/>
    <n v="14"/>
  </r>
  <r>
    <n v="145459"/>
    <s v="VOLUNTEER"/>
    <s v="INACTIVE VOLUNTEER"/>
    <s v="N"/>
    <m/>
    <m/>
    <m/>
    <s v="N"/>
    <m/>
    <x v="0"/>
    <d v="1992-02-13T00:00:00"/>
    <s v="MK4"/>
    <x v="4"/>
    <x v="3"/>
    <s v="Not Recorded"/>
    <s v="Not Recorded"/>
    <x v="1"/>
    <d v="2025-01-31T00:00:00"/>
    <n v="32.989041095890414"/>
    <x v="5"/>
    <s v="Not Recorded"/>
    <s v=""/>
  </r>
  <r>
    <n v="154440"/>
    <s v="VOLUNTEER"/>
    <s v="INACTIVE VOLUNTEER"/>
    <s v="N"/>
    <m/>
    <m/>
    <m/>
    <s v="N"/>
    <m/>
    <x v="0"/>
    <d v="2005-04-27T00:00:00"/>
    <s v="MK14"/>
    <x v="4"/>
    <x v="1"/>
    <d v="2022-02-19T00:00:00"/>
    <d v="2023-07-19T00:00:00"/>
    <x v="0"/>
    <d v="2025-01-31T00:00:00"/>
    <n v="19.778082191780822"/>
    <x v="1"/>
    <d v="2023-07-19T00:00:00"/>
    <n v="368"/>
  </r>
  <r>
    <n v="112494"/>
    <s v="VOLUNTEER"/>
    <s v="INACTIVE VOLUNTEER"/>
    <s v="N"/>
    <m/>
    <m/>
    <m/>
    <s v="N"/>
    <m/>
    <x v="0"/>
    <d v="1995-08-27T00:00:00"/>
    <s v="LU4"/>
    <x v="1"/>
    <x v="1"/>
    <d v="2015-08-21T00:00:00"/>
    <d v="2022-04-06T00:00:00"/>
    <x v="4"/>
    <d v="2025-01-31T00:00:00"/>
    <n v="29.452054794520549"/>
    <x v="5"/>
    <d v="2022-04-06T00:00:00"/>
    <n v="1729"/>
  </r>
  <r>
    <n v="104347"/>
    <s v="VOLUNTEER"/>
    <s v="INACTIVE VOLUNTEER"/>
    <s v="N"/>
    <m/>
    <m/>
    <m/>
    <s v="N"/>
    <m/>
    <x v="0"/>
    <d v="1996-03-18T00:00:00"/>
    <s v="LU4"/>
    <x v="1"/>
    <x v="1"/>
    <d v="2014-11-17T00:00:00"/>
    <d v="2014-11-17T00:00:00"/>
    <x v="1"/>
    <d v="2025-01-31T00:00:00"/>
    <n v="28.893150684931506"/>
    <x v="5"/>
    <d v="2014-11-17T00:00:00"/>
    <n v="1"/>
  </r>
  <r>
    <n v="107134"/>
    <s v="VOLUNTEER"/>
    <s v="INACTIVE VOLUNTEER"/>
    <s v="N"/>
    <m/>
    <m/>
    <m/>
    <s v="N"/>
    <m/>
    <x v="1"/>
    <d v="1999-08-30T00:00:00"/>
    <s v="WD17"/>
    <x v="0"/>
    <x v="2"/>
    <d v="2014-02-07T00:00:00"/>
    <d v="2014-12-29T00:00:00"/>
    <x v="1"/>
    <d v="2025-01-31T00:00:00"/>
    <n v="25.44109589041096"/>
    <x v="5"/>
    <d v="2014-12-29T00:00:00"/>
    <n v="232"/>
  </r>
  <r>
    <n v="101109"/>
    <s v="VOLUNTEER"/>
    <s v="INACTIVE VOLUNTEER"/>
    <s v="N"/>
    <m/>
    <m/>
    <m/>
    <s v="N"/>
    <m/>
    <x v="1"/>
    <d v="1994-10-07T00:00:00"/>
    <s v="LU3"/>
    <x v="1"/>
    <x v="2"/>
    <d v="2013-01-22T00:00:00"/>
    <d v="2013-01-22T00:00:00"/>
    <x v="1"/>
    <d v="2025-01-31T00:00:00"/>
    <n v="30.339726027397262"/>
    <x v="5"/>
    <d v="2013-01-22T00:00:00"/>
    <n v="1"/>
  </r>
  <r>
    <n v="82769"/>
    <s v="VOLUNTEER"/>
    <s v="INACTIVE VOLUNTEER"/>
    <s v="N"/>
    <m/>
    <m/>
    <m/>
    <s v="N"/>
    <m/>
    <x v="1"/>
    <d v="1994-01-16T00:00:00"/>
    <s v="LU2"/>
    <x v="1"/>
    <x v="1"/>
    <d v="2012-04-11T00:00:00"/>
    <d v="2012-11-14T00:00:00"/>
    <x v="1"/>
    <d v="2025-01-31T00:00:00"/>
    <n v="31.063013698630137"/>
    <x v="5"/>
    <d v="2012-11-14T00:00:00"/>
    <n v="156"/>
  </r>
  <r>
    <n v="151610"/>
    <s v="VOLUNTEER"/>
    <s v="INACTIVE VOLUNTEER"/>
    <s v="N"/>
    <m/>
    <m/>
    <m/>
    <s v="N"/>
    <m/>
    <x v="1"/>
    <d v="2005-05-05T00:00:00"/>
    <s v="MK10"/>
    <x v="4"/>
    <x v="0"/>
    <d v="2021-09-18T00:00:00"/>
    <d v="2022-12-18T00:00:00"/>
    <x v="0"/>
    <d v="2025-01-31T00:00:00"/>
    <n v="19.756164383561643"/>
    <x v="1"/>
    <d v="2022-12-18T00:00:00"/>
    <n v="325"/>
  </r>
  <r>
    <n v="118345"/>
    <s v="VOLUNTEER"/>
    <s v="INACTIVE VOLUNTEER"/>
    <s v="N"/>
    <m/>
    <m/>
    <m/>
    <s v="N"/>
    <m/>
    <x v="1"/>
    <d v="1980-01-03T00:00:00"/>
    <s v="IG2"/>
    <x v="2"/>
    <x v="1"/>
    <s v="Not Recorded"/>
    <s v="Not Recorded"/>
    <x v="1"/>
    <d v="2025-01-31T00:00:00"/>
    <n v="45.109589041095887"/>
    <x v="3"/>
    <s v="Not Recorded"/>
    <s v=""/>
  </r>
  <r>
    <n v="128122"/>
    <s v="VOLUNTEER"/>
    <s v="INACTIVE VOLUNTEER"/>
    <s v="N"/>
    <m/>
    <m/>
    <m/>
    <s v="N"/>
    <m/>
    <x v="0"/>
    <d v="2002-09-02T00:00:00"/>
    <s v="NN15"/>
    <x v="3"/>
    <x v="6"/>
    <d v="2017-09-30T00:00:00"/>
    <d v="2019-01-23T00:00:00"/>
    <x v="0"/>
    <d v="2025-01-31T00:00:00"/>
    <n v="22.43013698630137"/>
    <x v="1"/>
    <d v="2019-01-23T00:00:00"/>
    <n v="343"/>
  </r>
  <r>
    <n v="120692"/>
    <s v="VOLUNTEER"/>
    <s v="INACTIVE VOLUNTEER"/>
    <s v="N"/>
    <m/>
    <m/>
    <m/>
    <s v="N"/>
    <m/>
    <x v="0"/>
    <d v="1978-05-31T00:00:00"/>
    <s v="AL5"/>
    <x v="0"/>
    <x v="3"/>
    <s v="Not Recorded"/>
    <s v="Not Recorded"/>
    <x v="1"/>
    <d v="2025-01-31T00:00:00"/>
    <n v="46.704109589041096"/>
    <x v="3"/>
    <s v="Not Recorded"/>
    <s v=""/>
  </r>
  <r>
    <n v="139888"/>
    <s v="VOLUNTEER"/>
    <s v="INACTIVE VOLUNTEER"/>
    <s v="N"/>
    <m/>
    <m/>
    <m/>
    <s v="N"/>
    <m/>
    <x v="1"/>
    <d v="2004-09-21T00:00:00"/>
    <s v="WD3"/>
    <x v="0"/>
    <x v="3"/>
    <s v="Not Recorded"/>
    <s v="Not Recorded"/>
    <x v="1"/>
    <d v="2025-01-31T00:00:00"/>
    <n v="20.375342465753423"/>
    <x v="1"/>
    <s v="Not Recorded"/>
    <s v=""/>
  </r>
  <r>
    <n v="167307"/>
    <s v="VOLUNTEER"/>
    <s v="ACTIVE VOLUNTEER"/>
    <s v="N"/>
    <m/>
    <m/>
    <m/>
    <s v="N"/>
    <m/>
    <x v="0"/>
    <d v="2007-02-21T00:00:00"/>
    <s v="WD18"/>
    <x v="0"/>
    <x v="4"/>
    <d v="2024-04-29T00:00:00"/>
    <s v=""/>
    <x v="0"/>
    <d v="2025-01-31T00:00:00"/>
    <n v="17.956164383561642"/>
    <x v="1"/>
    <d v="2025-01-31T00:00:00"/>
    <n v="200"/>
  </r>
  <r>
    <n v="19396"/>
    <s v="VOLUNTEER"/>
    <s v="INACTIVE VOLUNTEER"/>
    <s v="N"/>
    <m/>
    <m/>
    <m/>
    <s v="N"/>
    <m/>
    <x v="0"/>
    <m/>
    <s v="SG1"/>
    <x v="0"/>
    <x v="2"/>
    <d v="1899-12-31T00:00:00"/>
    <d v="1899-12-31T00:00:00"/>
    <x v="1"/>
    <d v="2025-01-31T00:00:00"/>
    <n v="125.17260273972603"/>
    <x v="4"/>
    <d v="1899-12-31T00:00:00"/>
    <m/>
  </r>
  <r>
    <n v="125704"/>
    <s v="VOLUNTEER"/>
    <s v="INACTIVE VOLUNTEER"/>
    <s v="N"/>
    <m/>
    <m/>
    <m/>
    <s v="N"/>
    <m/>
    <x v="1"/>
    <d v="1950-12-11T00:00:00"/>
    <s v="MK16"/>
    <x v="4"/>
    <x v="2"/>
    <d v="2017-11-20T00:00:00"/>
    <d v="2021-09-15T00:00:00"/>
    <x v="0"/>
    <d v="2025-01-31T00:00:00"/>
    <n v="74.191780821917803"/>
    <x v="4"/>
    <d v="2021-09-15T00:00:00"/>
    <n v="998"/>
  </r>
  <r>
    <n v="157078"/>
    <s v="VOLUNTEER"/>
    <s v="INACTIVE VOLUNTEER"/>
    <s v="N"/>
    <m/>
    <m/>
    <m/>
    <s v="N"/>
    <m/>
    <x v="0"/>
    <d v="2004-09-09T00:00:00"/>
    <s v="LU3"/>
    <x v="1"/>
    <x v="4"/>
    <s v="Not Recorded"/>
    <s v="Not Recorded"/>
    <x v="1"/>
    <d v="2025-01-31T00:00:00"/>
    <n v="20.408219178082192"/>
    <x v="1"/>
    <s v="Not Recorded"/>
    <s v=""/>
  </r>
  <r>
    <n v="109457"/>
    <s v="VOLUNTEER"/>
    <s v="INACTIVE VOLUNTEER"/>
    <s v="N"/>
    <m/>
    <m/>
    <m/>
    <s v="N"/>
    <m/>
    <x v="0"/>
    <d v="1998-12-10T00:00:00"/>
    <s v="LU6"/>
    <x v="1"/>
    <x v="1"/>
    <d v="2014-10-06T00:00:00"/>
    <d v="2015-04-27T00:00:00"/>
    <x v="0"/>
    <d v="2025-01-31T00:00:00"/>
    <n v="26.161643835616438"/>
    <x v="5"/>
    <d v="2015-04-27T00:00:00"/>
    <n v="146"/>
  </r>
  <r>
    <n v="81976"/>
    <s v="VOLUNTEER"/>
    <s v="INACTIVE VOLUNTEER"/>
    <s v="N"/>
    <m/>
    <m/>
    <m/>
    <s v="N"/>
    <m/>
    <x v="0"/>
    <m/>
    <s v="LU1"/>
    <x v="1"/>
    <x v="2"/>
    <d v="2011-10-17T00:00:00"/>
    <d v="2011-10-17T00:00:00"/>
    <x v="1"/>
    <d v="2025-01-31T00:00:00"/>
    <n v="125.17260273972603"/>
    <x v="4"/>
    <d v="2011-10-17T00:00:00"/>
    <n v="1"/>
  </r>
  <r>
    <n v="105934"/>
    <s v="VOLUNTEER"/>
    <s v="INACTIVE VOLUNTEER"/>
    <s v="N"/>
    <m/>
    <m/>
    <m/>
    <s v="N"/>
    <m/>
    <x v="1"/>
    <m/>
    <s v="LU3"/>
    <x v="1"/>
    <x v="3"/>
    <d v="2014-03-04T00:00:00"/>
    <d v="2014-03-04T00:00:00"/>
    <x v="1"/>
    <d v="2025-01-31T00:00:00"/>
    <n v="125.17260273972603"/>
    <x v="4"/>
    <d v="2014-03-04T00:00:00"/>
    <n v="1"/>
  </r>
  <r>
    <n v="122420"/>
    <s v="VOLUNTEER"/>
    <s v="INACTIVE VOLUNTEER"/>
    <s v="N"/>
    <m/>
    <m/>
    <m/>
    <s v="N"/>
    <m/>
    <x v="0"/>
    <m/>
    <s v="SG6"/>
    <x v="0"/>
    <x v="3"/>
    <s v="Not Recorded"/>
    <s v="Not Recorded"/>
    <x v="1"/>
    <d v="2025-01-31T00:00:00"/>
    <n v="125.17260273972603"/>
    <x v="4"/>
    <s v="Not Recorded"/>
    <s v=""/>
  </r>
  <r>
    <n v="104151"/>
    <s v="VOLUNTEER"/>
    <s v="INACTIVE VOLUNTEER"/>
    <s v="N"/>
    <m/>
    <m/>
    <m/>
    <s v="N"/>
    <m/>
    <x v="0"/>
    <d v="1997-08-13T00:00:00"/>
    <s v="LU2"/>
    <x v="1"/>
    <x v="1"/>
    <d v="2013-10-30T00:00:00"/>
    <d v="2013-10-30T00:00:00"/>
    <x v="1"/>
    <d v="2025-01-31T00:00:00"/>
    <n v="27.487671232876714"/>
    <x v="5"/>
    <d v="2013-10-30T00:00:00"/>
    <n v="1"/>
  </r>
  <r>
    <n v="94115"/>
    <s v="VOLUNTEER"/>
    <s v="INACTIVE VOLUNTEER"/>
    <s v="N"/>
    <m/>
    <m/>
    <m/>
    <s v="N"/>
    <m/>
    <x v="0"/>
    <d v="1968-11-02T00:00:00"/>
    <s v="LU2"/>
    <x v="1"/>
    <x v="1"/>
    <d v="2012-07-09T00:00:00"/>
    <d v="2012-09-09T00:00:00"/>
    <x v="1"/>
    <d v="2025-01-31T00:00:00"/>
    <n v="56.284931506849318"/>
    <x v="0"/>
    <d v="2012-09-09T00:00:00"/>
    <n v="45"/>
  </r>
  <r>
    <n v="108575"/>
    <s v="VOLUNTEER"/>
    <s v="INACTIVE VOLUNTEER"/>
    <s v="N"/>
    <m/>
    <m/>
    <m/>
    <s v="N"/>
    <m/>
    <x v="1"/>
    <m/>
    <s v="LU3"/>
    <x v="1"/>
    <x v="1"/>
    <s v="Not Recorded"/>
    <s v="Not Recorded"/>
    <x v="1"/>
    <d v="2025-01-31T00:00:00"/>
    <n v="125.17260273972603"/>
    <x v="4"/>
    <s v="Not Recorded"/>
    <s v=""/>
  </r>
  <r>
    <n v="93862"/>
    <s v="VOLUNTEER"/>
    <s v="INACTIVE VOLUNTEER"/>
    <s v="N"/>
    <m/>
    <m/>
    <m/>
    <s v="N"/>
    <m/>
    <x v="1"/>
    <m/>
    <s v="HP14"/>
    <x v="4"/>
    <x v="2"/>
    <d v="2013-02-07T00:00:00"/>
    <d v="2013-02-07T00:00:00"/>
    <x v="1"/>
    <d v="2025-01-31T00:00:00"/>
    <n v="125.17260273972603"/>
    <x v="4"/>
    <d v="2013-02-07T00:00:00"/>
    <n v="1"/>
  </r>
  <r>
    <n v="94402"/>
    <s v="VOLUNTEER"/>
    <s v="INACTIVE VOLUNTEER"/>
    <s v="N"/>
    <m/>
    <m/>
    <m/>
    <s v="N"/>
    <m/>
    <x v="1"/>
    <m/>
    <s v="HP14"/>
    <x v="4"/>
    <x v="2"/>
    <d v="2012-08-09T00:00:00"/>
    <d v="2012-08-09T00:00:00"/>
    <x v="1"/>
    <d v="2025-01-31T00:00:00"/>
    <n v="125.17260273972603"/>
    <x v="4"/>
    <d v="2012-08-09T00:00:00"/>
    <n v="1"/>
  </r>
  <r>
    <n v="106462"/>
    <s v="VOLUNTEER"/>
    <s v="INACTIVE VOLUNTEER"/>
    <s v="N"/>
    <m/>
    <m/>
    <m/>
    <s v="N"/>
    <m/>
    <x v="0"/>
    <d v="1999-04-26T00:00:00"/>
    <s v="HP4"/>
    <x v="0"/>
    <x v="3"/>
    <d v="2014-11-17T00:00:00"/>
    <d v="2014-11-17T00:00:00"/>
    <x v="1"/>
    <d v="2025-01-31T00:00:00"/>
    <n v="25.786301369863015"/>
    <x v="5"/>
    <d v="2014-11-17T00:00:00"/>
    <n v="1"/>
  </r>
  <r>
    <n v="80977"/>
    <s v="VOLUNTEER"/>
    <s v="INACTIVE VOLUNTEER"/>
    <s v="N"/>
    <m/>
    <m/>
    <m/>
    <s v="N"/>
    <m/>
    <x v="0"/>
    <d v="1940-08-06T00:00:00"/>
    <s v="LU3"/>
    <x v="1"/>
    <x v="3"/>
    <d v="2001-04-10T00:00:00"/>
    <d v="2018-12-15T00:00:00"/>
    <x v="0"/>
    <d v="2025-01-31T00:00:00"/>
    <n v="84.545205479452051"/>
    <x v="4"/>
    <d v="2018-12-15T00:00:00"/>
    <n v="4614"/>
  </r>
  <r>
    <n v="131322"/>
    <s v="VOLUNTEER"/>
    <s v="ACTIVE VOLUNTEER"/>
    <s v="N"/>
    <m/>
    <m/>
    <m/>
    <s v="N"/>
    <m/>
    <x v="0"/>
    <d v="2003-11-28T00:00:00"/>
    <s v="LU2"/>
    <x v="1"/>
    <x v="2"/>
    <d v="2019-02-19T00:00:00"/>
    <s v=""/>
    <x v="2"/>
    <d v="2025-01-31T00:00:00"/>
    <n v="21.19178082191781"/>
    <x v="1"/>
    <d v="2025-01-31T00:00:00"/>
    <n v="1554"/>
  </r>
  <r>
    <n v="168479"/>
    <s v="VOLUNTEER"/>
    <s v="ACTIVE VOLUNTEER"/>
    <s v="N"/>
    <m/>
    <m/>
    <m/>
    <s v="N"/>
    <m/>
    <x v="0"/>
    <d v="2009-09-03T00:00:00"/>
    <s v="LU4"/>
    <x v="1"/>
    <x v="1"/>
    <d v="2024-08-17T00:00:00"/>
    <s v=""/>
    <x v="0"/>
    <d v="2025-01-31T00:00:00"/>
    <n v="15.421917808219177"/>
    <x v="6"/>
    <d v="2025-01-31T00:00:00"/>
    <n v="120"/>
  </r>
  <r>
    <n v="83952"/>
    <s v="VOLUNTEER"/>
    <s v="INACTIVE VOLUNTEER"/>
    <s v="N"/>
    <m/>
    <m/>
    <m/>
    <s v="N"/>
    <m/>
    <x v="0"/>
    <d v="1982-02-01T00:00:00"/>
    <s v="LU3"/>
    <x v="1"/>
    <x v="3"/>
    <d v="2015-11-15T00:00:00"/>
    <d v="2016-12-30T00:00:00"/>
    <x v="3"/>
    <d v="2025-01-31T00:00:00"/>
    <n v="43.027397260273972"/>
    <x v="2"/>
    <d v="2016-12-30T00:00:00"/>
    <n v="295"/>
  </r>
  <r>
    <n v="161041"/>
    <s v="VOLUNTEER"/>
    <s v="INACTIVE VOLUNTEER"/>
    <s v="N"/>
    <m/>
    <m/>
    <m/>
    <s v="N"/>
    <m/>
    <x v="0"/>
    <d v="1989-03-25T00:00:00"/>
    <s v="LU1"/>
    <x v="1"/>
    <x v="1"/>
    <s v="Not Recorded"/>
    <s v="Not Recorded"/>
    <x v="1"/>
    <d v="2025-01-31T00:00:00"/>
    <n v="35.87945205479452"/>
    <x v="2"/>
    <s v="Not Recorded"/>
    <s v=""/>
  </r>
  <r>
    <n v="111612"/>
    <s v="VOLUNTEER"/>
    <s v="INACTIVE VOLUNTEER"/>
    <s v="N"/>
    <m/>
    <m/>
    <m/>
    <s v="N"/>
    <m/>
    <x v="1"/>
    <d v="1985-12-05T00:00:00"/>
    <s v="LU4"/>
    <x v="1"/>
    <x v="1"/>
    <d v="2016-03-31T00:00:00"/>
    <d v="2016-03-31T00:00:00"/>
    <x v="1"/>
    <d v="2025-01-31T00:00:00"/>
    <n v="39.183561643835617"/>
    <x v="2"/>
    <d v="2016-03-31T00:00:00"/>
    <n v="1"/>
  </r>
  <r>
    <n v="158204"/>
    <s v="VOLUNTEER"/>
    <s v="ACTIVE VOLUNTEER"/>
    <s v="N"/>
    <m/>
    <m/>
    <m/>
    <s v="N"/>
    <m/>
    <x v="0"/>
    <d v="2008-07-13T00:00:00"/>
    <s v="MK16"/>
    <x v="4"/>
    <x v="2"/>
    <d v="2021-12-15T00:00:00"/>
    <s v=""/>
    <x v="0"/>
    <d v="2025-01-31T00:00:00"/>
    <n v="16.564383561643837"/>
    <x v="1"/>
    <d v="2025-01-31T00:00:00"/>
    <n v="818"/>
  </r>
  <r>
    <n v="114314"/>
    <s v="VOLUNTEER"/>
    <s v="INACTIVE VOLUNTEER"/>
    <s v="N"/>
    <m/>
    <m/>
    <m/>
    <s v="N"/>
    <m/>
    <x v="0"/>
    <d v="1998-09-17T00:00:00"/>
    <s v="WD25"/>
    <x v="0"/>
    <x v="2"/>
    <d v="2015-07-01T00:00:00"/>
    <d v="2017-04-11T00:00:00"/>
    <x v="0"/>
    <d v="2025-01-31T00:00:00"/>
    <n v="26.391780821917809"/>
    <x v="5"/>
    <d v="2017-04-11T00:00:00"/>
    <n v="465"/>
  </r>
  <r>
    <n v="870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06809"/>
    <s v="VOLUNTEER"/>
    <s v="INACTIVE VOLUNTEER"/>
    <s v="N"/>
    <m/>
    <m/>
    <m/>
    <s v="N"/>
    <m/>
    <x v="0"/>
    <d v="1965-03-31T00:00:00"/>
    <s v="SG12"/>
    <x v="0"/>
    <x v="4"/>
    <d v="2013-12-04T00:00:00"/>
    <d v="2019-08-09T00:00:00"/>
    <x v="0"/>
    <d v="2025-01-31T00:00:00"/>
    <n v="59.87945205479452"/>
    <x v="0"/>
    <d v="2019-08-09T00:00:00"/>
    <n v="1483"/>
  </r>
  <r>
    <n v="10555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93159"/>
    <s v="VOLUNTEER"/>
    <s v="INACTIVE VOLUNTEER"/>
    <s v="N"/>
    <m/>
    <m/>
    <m/>
    <s v="N"/>
    <m/>
    <x v="0"/>
    <m/>
    <s v="SG18"/>
    <x v="1"/>
    <x v="2"/>
    <d v="2012-08-06T00:00:00"/>
    <d v="2012-08-06T00:00:00"/>
    <x v="1"/>
    <d v="2025-01-31T00:00:00"/>
    <n v="125.17260273972603"/>
    <x v="4"/>
    <d v="2012-08-06T00:00:00"/>
    <n v="1"/>
  </r>
  <r>
    <n v="145589"/>
    <s v="VOLUNTEER"/>
    <s v="INACTIVE VOLUNTEER"/>
    <s v="N"/>
    <m/>
    <m/>
    <m/>
    <s v="N"/>
    <m/>
    <x v="0"/>
    <d v="2002-06-25T00:00:00"/>
    <s v="LU3"/>
    <x v="1"/>
    <x v="3"/>
    <s v="Not Recorded"/>
    <s v="Not Recorded"/>
    <x v="1"/>
    <d v="2025-01-31T00:00:00"/>
    <n v="22.61917808219178"/>
    <x v="1"/>
    <s v="Not Recorded"/>
    <s v=""/>
  </r>
  <r>
    <n v="109396"/>
    <s v="VOLUNTEER"/>
    <s v="INACTIVE VOLUNTEER"/>
    <s v="N"/>
    <m/>
    <m/>
    <m/>
    <s v="N"/>
    <m/>
    <x v="1"/>
    <d v="1995-12-01T00:00:00"/>
    <s v="MK41"/>
    <x v="1"/>
    <x v="2"/>
    <d v="2014-10-02T00:00:00"/>
    <d v="2022-04-13T00:00:00"/>
    <x v="0"/>
    <d v="2025-01-31T00:00:00"/>
    <n v="29.18904109589041"/>
    <x v="5"/>
    <d v="2022-04-13T00:00:00"/>
    <n v="1965"/>
  </r>
  <r>
    <n v="102125"/>
    <s v="VOLUNTEER"/>
    <s v="INACTIVE VOLUNTEER"/>
    <s v="N"/>
    <m/>
    <m/>
    <m/>
    <s v="N"/>
    <m/>
    <x v="0"/>
    <d v="1996-03-17T00:00:00"/>
    <s v="SG4"/>
    <x v="0"/>
    <x v="2"/>
    <d v="2012-11-01T00:00:00"/>
    <d v="2015-10-21T00:00:00"/>
    <x v="0"/>
    <d v="2025-01-31T00:00:00"/>
    <n v="28.895890410958906"/>
    <x v="5"/>
    <d v="2015-10-21T00:00:00"/>
    <n v="775"/>
  </r>
  <r>
    <n v="118418"/>
    <s v="VOLUNTEER"/>
    <s v="INACTIVE VOLUNTEER"/>
    <s v="N"/>
    <m/>
    <m/>
    <m/>
    <s v="N"/>
    <m/>
    <x v="1"/>
    <d v="2000-04-24T00:00:00"/>
    <s v="AL7"/>
    <x v="0"/>
    <x v="2"/>
    <d v="2016-08-17T00:00:00"/>
    <d v="2017-09-08T00:00:00"/>
    <x v="0"/>
    <d v="2025-01-31T00:00:00"/>
    <n v="24.789041095890411"/>
    <x v="1"/>
    <d v="2017-09-08T00:00:00"/>
    <n v="278"/>
  </r>
  <r>
    <n v="109542"/>
    <s v="VOLUNTEER"/>
    <s v="INACTIVE VOLUNTEER"/>
    <s v="N"/>
    <m/>
    <m/>
    <m/>
    <s v="N"/>
    <m/>
    <x v="0"/>
    <d v="1973-08-22T00:00:00"/>
    <s v="AL5"/>
    <x v="0"/>
    <x v="0"/>
    <d v="2014-10-18T00:00:00"/>
    <d v="2015-06-01T00:00:00"/>
    <x v="0"/>
    <d v="2025-01-31T00:00:00"/>
    <n v="51.479452054794521"/>
    <x v="3"/>
    <d v="2015-06-01T00:00:00"/>
    <n v="161"/>
  </r>
  <r>
    <n v="140774"/>
    <s v="VOLUNTEER"/>
    <s v="ACTIVE VOLUNTEER"/>
    <s v="N"/>
    <m/>
    <m/>
    <m/>
    <s v="N"/>
    <m/>
    <x v="0"/>
    <d v="1960-09-01T00:00:00"/>
    <s v="LU3"/>
    <x v="1"/>
    <x v="7"/>
    <d v="2019-11-12T00:00:00"/>
    <s v=""/>
    <x v="0"/>
    <d v="2025-01-31T00:00:00"/>
    <n v="64.460273972602735"/>
    <x v="0"/>
    <d v="2025-01-31T00:00:00"/>
    <n v="1364"/>
  </r>
  <r>
    <n v="162491"/>
    <s v="VOLUNTEER"/>
    <s v="ACTIVE VOLUNTEER"/>
    <s v="N"/>
    <m/>
    <m/>
    <m/>
    <s v="N"/>
    <m/>
    <x v="1"/>
    <d v="2002-04-10T00:00:00"/>
    <s v="AL1"/>
    <x v="0"/>
    <x v="6"/>
    <d v="2023-08-10T00:00:00"/>
    <s v=""/>
    <x v="0"/>
    <d v="2025-01-31T00:00:00"/>
    <n v="22.827397260273973"/>
    <x v="1"/>
    <d v="2025-01-31T00:00:00"/>
    <n v="387"/>
  </r>
  <r>
    <n v="107321"/>
    <s v="VOLUNTEER"/>
    <s v="INACTIVE VOLUNTEER"/>
    <s v="N"/>
    <m/>
    <m/>
    <m/>
    <s v="N"/>
    <m/>
    <x v="0"/>
    <d v="1969-04-30T00:00:00"/>
    <s v="AL6"/>
    <x v="0"/>
    <x v="3"/>
    <d v="2014-06-16T00:00:00"/>
    <d v="2015-10-21T00:00:00"/>
    <x v="4"/>
    <d v="2025-01-31T00:00:00"/>
    <n v="55.794520547945204"/>
    <x v="0"/>
    <d v="2015-10-21T00:00:00"/>
    <n v="353"/>
  </r>
  <r>
    <n v="139887"/>
    <s v="VOLUNTEER"/>
    <s v="INACTIVE VOLUNTEER"/>
    <s v="N"/>
    <m/>
    <m/>
    <m/>
    <s v="N"/>
    <m/>
    <x v="1"/>
    <d v="1992-09-25T00:00:00"/>
    <s v="LU5"/>
    <x v="1"/>
    <x v="3"/>
    <d v="2020-02-20T00:00:00"/>
    <d v="2022-07-12T00:00:00"/>
    <x v="3"/>
    <d v="2025-01-31T00:00:00"/>
    <n v="32.372602739726027"/>
    <x v="5"/>
    <d v="2022-07-12T00:00:00"/>
    <n v="624"/>
  </r>
  <r>
    <n v="39946"/>
    <s v="VOLUNTEER"/>
    <s v="INACTIVE VOLUNTEER"/>
    <s v="N"/>
    <m/>
    <m/>
    <m/>
    <s v="N"/>
    <m/>
    <x v="0"/>
    <d v="1951-03-14T00:00:00"/>
    <s v="LU6"/>
    <x v="1"/>
    <x v="3"/>
    <d v="2013-04-19T00:00:00"/>
    <d v="2022-04-13T00:00:00"/>
    <x v="4"/>
    <d v="2025-01-31T00:00:00"/>
    <n v="73.936986301369856"/>
    <x v="4"/>
    <d v="2022-04-13T00:00:00"/>
    <n v="2344"/>
  </r>
  <r>
    <n v="144040"/>
    <s v="VOLUNTEER"/>
    <s v="INACTIVE VOLUNTEER"/>
    <s v="N"/>
    <m/>
    <m/>
    <m/>
    <s v="N"/>
    <m/>
    <x v="1"/>
    <d v="1956-03-15T00:00:00"/>
    <s v="CT5"/>
    <x v="2"/>
    <x v="3"/>
    <d v="2020-02-27T00:00:00"/>
    <d v="2022-08-03T00:00:00"/>
    <x v="0"/>
    <d v="2025-01-31T00:00:00"/>
    <n v="68.92876712328767"/>
    <x v="4"/>
    <d v="2022-08-03T00:00:00"/>
    <n v="635"/>
  </r>
  <r>
    <n v="132881"/>
    <s v="VOLUNTEER"/>
    <s v="INACTIVE VOLUNTEER"/>
    <s v="N"/>
    <m/>
    <m/>
    <m/>
    <s v="N"/>
    <m/>
    <x v="0"/>
    <d v="1952-04-26T00:00:00"/>
    <s v="LU1"/>
    <x v="1"/>
    <x v="3"/>
    <d v="2019-01-07T00:00:00"/>
    <d v="2019-09-23T00:00:00"/>
    <x v="0"/>
    <d v="2025-01-31T00:00:00"/>
    <n v="72.816438356164383"/>
    <x v="4"/>
    <d v="2019-09-23T00:00:00"/>
    <n v="186"/>
  </r>
  <r>
    <n v="470"/>
    <s v="VOLUNTEER"/>
    <s v="INACTIVE VOLUNTEER"/>
    <s v="N"/>
    <m/>
    <m/>
    <m/>
    <s v="N"/>
    <m/>
    <x v="0"/>
    <d v="1960-11-03T00:00:00"/>
    <s v="LU1"/>
    <x v="1"/>
    <x v="2"/>
    <d v="1899-12-31T00:00:00"/>
    <d v="1899-12-31T00:00:00"/>
    <x v="1"/>
    <d v="2025-01-31T00:00:00"/>
    <n v="64.287671232876718"/>
    <x v="0"/>
    <d v="1899-12-31T00:00:00"/>
    <m/>
  </r>
  <r>
    <n v="79033"/>
    <s v="VOLUNTEER"/>
    <s v="INACTIVE VOLUNTEER"/>
    <s v="N"/>
    <m/>
    <m/>
    <m/>
    <s v="N"/>
    <m/>
    <x v="0"/>
    <d v="1950-11-27T00:00:00"/>
    <s v="LU5"/>
    <x v="1"/>
    <x v="2"/>
    <d v="2011-01-31T00:00:00"/>
    <d v="2020-10-05T00:00:00"/>
    <x v="0"/>
    <d v="2025-01-31T00:00:00"/>
    <n v="74.230136986301375"/>
    <x v="4"/>
    <d v="2020-10-05T00:00:00"/>
    <n v="2526"/>
  </r>
  <r>
    <n v="147056"/>
    <s v="VOLUNTEER"/>
    <s v="INACTIVE VOLUNTEER"/>
    <s v="N"/>
    <m/>
    <m/>
    <m/>
    <s v="N"/>
    <m/>
    <x v="0"/>
    <d v="2006-03-28T00:00:00"/>
    <s v="HP23"/>
    <x v="0"/>
    <x v="3"/>
    <s v="Not Recorded"/>
    <s v="Not Recorded"/>
    <x v="1"/>
    <d v="2025-01-31T00:00:00"/>
    <n v="18.860273972602741"/>
    <x v="1"/>
    <s v="Not Recorded"/>
    <s v=""/>
  </r>
  <r>
    <n v="100593"/>
    <s v="VOLUNTEER"/>
    <s v="INACTIVE VOLUNTEER"/>
    <s v="N"/>
    <m/>
    <m/>
    <m/>
    <s v="N"/>
    <m/>
    <x v="1"/>
    <d v="1959-03-28T00:00:00"/>
    <s v="AL7"/>
    <x v="0"/>
    <x v="2"/>
    <d v="2012-08-01T00:00:00"/>
    <d v="2013-08-01T00:00:00"/>
    <x v="1"/>
    <d v="2025-01-31T00:00:00"/>
    <n v="65.893150684931513"/>
    <x v="4"/>
    <d v="2013-08-01T00:00:00"/>
    <n v="262"/>
  </r>
  <r>
    <n v="103251"/>
    <s v="VOLUNTEER"/>
    <s v="INACTIVE VOLUNTEER"/>
    <s v="N"/>
    <m/>
    <m/>
    <m/>
    <s v="N"/>
    <m/>
    <x v="0"/>
    <m/>
    <s v="LU5"/>
    <x v="1"/>
    <x v="2"/>
    <d v="2013-04-17T00:00:00"/>
    <d v="2013-04-17T00:00:00"/>
    <x v="1"/>
    <d v="2025-01-31T00:00:00"/>
    <n v="125.17260273972603"/>
    <x v="4"/>
    <d v="2013-04-17T00:00:00"/>
    <n v="1"/>
  </r>
  <r>
    <n v="155232"/>
    <s v="VOLUNTEER"/>
    <s v="INACTIVE VOLUNTEER"/>
    <s v="N"/>
    <m/>
    <m/>
    <m/>
    <s v="N"/>
    <m/>
    <x v="0"/>
    <d v="2007-09-23T00:00:00"/>
    <s v="LU5"/>
    <x v="1"/>
    <x v="3"/>
    <d v="2022-02-19T00:00:00"/>
    <d v="2022-08-03T00:00:00"/>
    <x v="0"/>
    <d v="2025-01-31T00:00:00"/>
    <n v="17.36986301369863"/>
    <x v="1"/>
    <d v="2022-08-03T00:00:00"/>
    <n v="118"/>
  </r>
  <r>
    <n v="158206"/>
    <s v="VOLUNTEER"/>
    <s v="INACTIVE VOLUNTEER"/>
    <s v="N"/>
    <m/>
    <m/>
    <m/>
    <s v="N"/>
    <m/>
    <x v="0"/>
    <d v="2008-08-17T00:00:00"/>
    <s v="AL5"/>
    <x v="0"/>
    <x v="3"/>
    <d v="2022-10-20T00:00:00"/>
    <d v="2023-07-01T00:00:00"/>
    <x v="0"/>
    <d v="2025-01-31T00:00:00"/>
    <n v="16.468493150684932"/>
    <x v="1"/>
    <d v="2023-07-01T00:00:00"/>
    <n v="182"/>
  </r>
  <r>
    <n v="147072"/>
    <s v="VOLUNTEER"/>
    <s v="INACTIVE VOLUNTEER"/>
    <s v="N"/>
    <m/>
    <m/>
    <m/>
    <s v="N"/>
    <m/>
    <x v="0"/>
    <d v="2005-12-15T00:00:00"/>
    <s v="AL1"/>
    <x v="0"/>
    <x v="3"/>
    <s v="Not Recorded"/>
    <s v="Not Recorded"/>
    <x v="1"/>
    <d v="2025-01-31T00:00:00"/>
    <n v="19.142465753424659"/>
    <x v="1"/>
    <s v="Not Recorded"/>
    <s v=""/>
  </r>
  <r>
    <n v="43281"/>
    <s v="VOLUNTEER"/>
    <s v="ACTIVE VOLUNTEER"/>
    <s v="N"/>
    <m/>
    <m/>
    <m/>
    <s v="N"/>
    <m/>
    <x v="0"/>
    <d v="1942-10-19T00:00:00"/>
    <s v="LU3"/>
    <x v="1"/>
    <x v="3"/>
    <d v="2002-11-29T00:00:00"/>
    <s v=""/>
    <x v="0"/>
    <d v="2025-01-31T00:00:00"/>
    <n v="82.342465753424662"/>
    <x v="4"/>
    <d v="2025-01-31T00:00:00"/>
    <n v="5786"/>
  </r>
  <r>
    <n v="79287"/>
    <s v="VOLUNTEER"/>
    <s v="INACTIVE VOLUNTEER"/>
    <s v="N"/>
    <m/>
    <m/>
    <m/>
    <s v="N"/>
    <m/>
    <x v="0"/>
    <d v="1977-05-02T00:00:00"/>
    <s v="MK45"/>
    <x v="1"/>
    <x v="3"/>
    <d v="2011-03-01T00:00:00"/>
    <d v="2016-10-31T00:00:00"/>
    <x v="4"/>
    <d v="2025-01-31T00:00:00"/>
    <n v="47.783561643835618"/>
    <x v="3"/>
    <d v="2016-10-31T00:00:00"/>
    <n v="1480"/>
  </r>
  <r>
    <n v="147207"/>
    <s v="VOLUNTEER"/>
    <s v="INACTIVE VOLUNTEER"/>
    <s v="N"/>
    <m/>
    <m/>
    <m/>
    <s v="N"/>
    <m/>
    <x v="0"/>
    <d v="1994-08-08T00:00:00"/>
    <s v="PE22"/>
    <x v="3"/>
    <x v="3"/>
    <s v="Not Recorded"/>
    <s v="Not Recorded"/>
    <x v="1"/>
    <d v="2025-01-31T00:00:00"/>
    <n v="30.504109589041096"/>
    <x v="5"/>
    <s v="Not Recorded"/>
    <s v=""/>
  </r>
  <r>
    <n v="80978"/>
    <s v="VOLUNTEER"/>
    <s v="INACTIVE VOLUNTEER"/>
    <s v="N"/>
    <m/>
    <m/>
    <m/>
    <s v="N"/>
    <m/>
    <x v="0"/>
    <d v="1967-06-29T00:00:00"/>
    <s v="LU3"/>
    <x v="1"/>
    <x v="3"/>
    <d v="2010-09-27T00:00:00"/>
    <d v="2015-05-18T00:00:00"/>
    <x v="1"/>
    <d v="2025-01-31T00:00:00"/>
    <n v="57.632876712328766"/>
    <x v="0"/>
    <d v="2015-05-18T00:00:00"/>
    <n v="1211"/>
  </r>
  <r>
    <n v="101019"/>
    <s v="VOLUNTEER"/>
    <s v="INACTIVE VOLUNTEER"/>
    <s v="N"/>
    <m/>
    <m/>
    <m/>
    <s v="N"/>
    <m/>
    <x v="0"/>
    <d v="1945-05-18T00:00:00"/>
    <s v="HP3"/>
    <x v="0"/>
    <x v="2"/>
    <d v="2012-09-01T00:00:00"/>
    <d v="2013-08-15T00:00:00"/>
    <x v="1"/>
    <d v="2025-01-31T00:00:00"/>
    <n v="79.761643835616439"/>
    <x v="4"/>
    <d v="2013-08-15T00:00:00"/>
    <n v="249"/>
  </r>
  <r>
    <n v="79082"/>
    <s v="VOLUNTEER"/>
    <s v="ACTIVE VOLUNTEER"/>
    <s v="N"/>
    <m/>
    <m/>
    <m/>
    <s v="N"/>
    <m/>
    <x v="0"/>
    <d v="1939-05-07T00:00:00"/>
    <s v="LU3"/>
    <x v="1"/>
    <x v="2"/>
    <d v="2014-05-15T00:00:00"/>
    <s v=""/>
    <x v="2"/>
    <d v="2025-01-31T00:00:00"/>
    <n v="85.797260273972597"/>
    <x v="4"/>
    <d v="2025-01-31T00:00:00"/>
    <n v="2797"/>
  </r>
  <r>
    <n v="153184"/>
    <s v="VOLUNTEER"/>
    <s v="INACTIVE VOLUNTEER"/>
    <s v="N"/>
    <m/>
    <m/>
    <m/>
    <s v="N"/>
    <m/>
    <x v="0"/>
    <d v="2002-12-28T00:00:00"/>
    <s v="LU4"/>
    <x v="1"/>
    <x v="5"/>
    <s v="Not Recorded"/>
    <s v="Not Recorded"/>
    <x v="1"/>
    <d v="2025-01-31T00:00:00"/>
    <n v="22.109589041095891"/>
    <x v="1"/>
    <s v="Not Recorded"/>
    <s v=""/>
  </r>
  <r>
    <n v="131135"/>
    <s v="VOLUNTEER"/>
    <s v="INACTIVE VOLUNTEER"/>
    <s v="N"/>
    <m/>
    <m/>
    <m/>
    <s v="N"/>
    <m/>
    <x v="0"/>
    <d v="1958-08-11T00:00:00"/>
    <s v="LU5"/>
    <x v="1"/>
    <x v="3"/>
    <d v="2018-10-15T00:00:00"/>
    <d v="2019-04-25T00:00:00"/>
    <x v="0"/>
    <d v="2025-01-31T00:00:00"/>
    <n v="66.520547945205479"/>
    <x v="4"/>
    <d v="2019-04-25T00:00:00"/>
    <n v="139"/>
  </r>
  <r>
    <n v="118124"/>
    <s v="VOLUNTEER"/>
    <s v="INACTIVE VOLUNTEER"/>
    <s v="N"/>
    <m/>
    <m/>
    <m/>
    <s v="N"/>
    <m/>
    <x v="0"/>
    <d v="1941-07-23T00:00:00"/>
    <s v="AL5"/>
    <x v="0"/>
    <x v="2"/>
    <d v="2016-07-06T00:00:00"/>
    <d v="2018-03-26T00:00:00"/>
    <x v="0"/>
    <d v="2025-01-31T00:00:00"/>
    <n v="83.583561643835623"/>
    <x v="4"/>
    <d v="2018-03-26T00:00:00"/>
    <n v="449"/>
  </r>
  <r>
    <n v="124842"/>
    <s v="VOLUNTEER"/>
    <s v="INACTIVE VOLUNTEER"/>
    <s v="N"/>
    <m/>
    <m/>
    <m/>
    <s v="N"/>
    <m/>
    <x v="0"/>
    <d v="1978-02-20T00:00:00"/>
    <s v="LU2"/>
    <x v="1"/>
    <x v="3"/>
    <d v="2017-10-16T00:00:00"/>
    <d v="2019-02-05T00:00:00"/>
    <x v="0"/>
    <d v="2025-01-31T00:00:00"/>
    <n v="46.978082191780821"/>
    <x v="3"/>
    <d v="2019-02-05T00:00:00"/>
    <n v="342"/>
  </r>
  <r>
    <n v="146804"/>
    <s v="VOLUNTEER"/>
    <s v="INACTIVE VOLUNTEER"/>
    <s v="N"/>
    <m/>
    <m/>
    <m/>
    <s v="N"/>
    <m/>
    <x v="0"/>
    <d v="2003-02-13T00:00:00"/>
    <s v="LU3"/>
    <x v="1"/>
    <x v="3"/>
    <d v="2021-05-19T00:00:00"/>
    <d v="2021-09-15T00:00:00"/>
    <x v="3"/>
    <d v="2025-01-31T00:00:00"/>
    <n v="21.980821917808218"/>
    <x v="1"/>
    <d v="2021-09-15T00:00:00"/>
    <n v="86"/>
  </r>
  <r>
    <n v="139741"/>
    <s v="VOLUNTEER"/>
    <s v="INACTIVE VOLUNTEER"/>
    <s v="N"/>
    <m/>
    <m/>
    <m/>
    <s v="N"/>
    <m/>
    <x v="0"/>
    <d v="1996-07-11T00:00:00"/>
    <s v="WD3"/>
    <x v="0"/>
    <x v="3"/>
    <s v="Not Recorded"/>
    <s v="Not Recorded"/>
    <x v="0"/>
    <d v="2025-01-31T00:00:00"/>
    <n v="28.578082191780823"/>
    <x v="5"/>
    <s v="Not Recorded"/>
    <s v=""/>
  </r>
  <r>
    <n v="130929"/>
    <s v="VOLUNTEER"/>
    <s v="INACTIVE VOLUNTEER"/>
    <s v="N"/>
    <m/>
    <m/>
    <m/>
    <s v="N"/>
    <m/>
    <x v="0"/>
    <d v="1992-08-30T00:00:00"/>
    <s v="LU2"/>
    <x v="1"/>
    <x v="3"/>
    <s v="Not Recorded"/>
    <s v="Not Recorded"/>
    <x v="1"/>
    <d v="2025-01-31T00:00:00"/>
    <n v="32.443835616438356"/>
    <x v="5"/>
    <s v="Not Recorded"/>
    <s v=""/>
  </r>
  <r>
    <n v="152049"/>
    <s v="VOLUNTEER"/>
    <s v="INACTIVE VOLUNTEER"/>
    <s v="N"/>
    <m/>
    <m/>
    <m/>
    <s v="N"/>
    <m/>
    <x v="0"/>
    <d v="2006-04-16T00:00:00"/>
    <s v="LU3"/>
    <x v="3"/>
    <x v="3"/>
    <d v="2021-09-25T00:00:00"/>
    <d v="2023-01-25T00:00:00"/>
    <x v="0"/>
    <d v="2025-01-31T00:00:00"/>
    <n v="18.80821917808219"/>
    <x v="1"/>
    <d v="2023-01-25T00:00:00"/>
    <n v="348"/>
  </r>
  <r>
    <n v="80331"/>
    <s v="VOLUNTEER"/>
    <s v="INACTIVE VOLUNTEER"/>
    <s v="N"/>
    <m/>
    <m/>
    <m/>
    <s v="N"/>
    <m/>
    <x v="1"/>
    <d v="1960-03-10T00:00:00"/>
    <s v="AL9"/>
    <x v="0"/>
    <x v="2"/>
    <d v="2011-06-14T00:00:00"/>
    <d v="1899-12-31T00:00:00"/>
    <x v="1"/>
    <d v="2025-01-31T00:00:00"/>
    <n v="64.939726027397256"/>
    <x v="0"/>
    <d v="1899-12-31T00:00:00"/>
    <m/>
  </r>
  <r>
    <n v="79520"/>
    <s v="VOLUNTEER"/>
    <s v="INACTIVE VOLUNTEER"/>
    <s v="N"/>
    <m/>
    <m/>
    <m/>
    <s v="N"/>
    <m/>
    <x v="0"/>
    <d v="1962-03-03T00:00:00"/>
    <s v="LU6"/>
    <x v="1"/>
    <x v="3"/>
    <d v="2011-03-23T00:00:00"/>
    <d v="2011-12-15T00:00:00"/>
    <x v="1"/>
    <d v="2025-01-31T00:00:00"/>
    <n v="62.958904109589042"/>
    <x v="0"/>
    <d v="2011-12-15T00:00:00"/>
    <n v="192"/>
  </r>
  <r>
    <n v="80117"/>
    <s v="VOLUNTEER"/>
    <s v="INACTIVE VOLUNTEER"/>
    <s v="Y"/>
    <s v="22/09/2023"/>
    <s v="Returned mail twice"/>
    <s v="RCARR"/>
    <s v="N"/>
    <m/>
    <x v="0"/>
    <d v="1962-04-14T00:00:00"/>
    <s v="LU5"/>
    <x v="1"/>
    <x v="2"/>
    <d v="2011-05-26T00:00:00"/>
    <d v="2015-09-23T00:00:00"/>
    <x v="0"/>
    <d v="2025-01-31T00:00:00"/>
    <n v="62.843835616438355"/>
    <x v="0"/>
    <d v="2015-09-23T00:00:00"/>
    <n v="1130"/>
  </r>
  <r>
    <n v="94911"/>
    <s v="VOLUNTEER"/>
    <s v="INACTIVE VOLUNTEER"/>
    <s v="N"/>
    <m/>
    <m/>
    <m/>
    <s v="N"/>
    <m/>
    <x v="0"/>
    <m/>
    <s v="LU4"/>
    <x v="1"/>
    <x v="2"/>
    <d v="2012-09-04T00:00:00"/>
    <d v="2012-09-05T00:00:00"/>
    <x v="1"/>
    <d v="2025-01-31T00:00:00"/>
    <n v="125.17260273972603"/>
    <x v="4"/>
    <d v="2012-09-05T00:00:00"/>
    <n v="2"/>
  </r>
  <r>
    <n v="79775"/>
    <s v="VOLUNTEER"/>
    <s v="INACTIVE VOLUNTEER"/>
    <s v="N"/>
    <m/>
    <m/>
    <m/>
    <s v="N"/>
    <m/>
    <x v="0"/>
    <d v="1970-01-01T00:00:00"/>
    <s v="LU3"/>
    <x v="1"/>
    <x v="5"/>
    <d v="2011-05-19T00:00:00"/>
    <d v="2011-07-01T00:00:00"/>
    <x v="1"/>
    <d v="2025-01-31T00:00:00"/>
    <n v="55.12054794520548"/>
    <x v="0"/>
    <d v="2011-07-01T00:00:00"/>
    <n v="32"/>
  </r>
  <r>
    <n v="65544"/>
    <s v="VOLUNTEER"/>
    <s v="INACTIVE VOLUNTEER"/>
    <s v="N"/>
    <m/>
    <m/>
    <m/>
    <s v="N"/>
    <m/>
    <x v="1"/>
    <d v="1980-09-18T00:00:00"/>
    <s v="MK12"/>
    <x v="4"/>
    <x v="2"/>
    <d v="2010-06-09T00:00:00"/>
    <d v="1899-12-31T00:00:00"/>
    <x v="1"/>
    <d v="2025-01-31T00:00:00"/>
    <n v="44.4"/>
    <x v="2"/>
    <d v="1899-12-31T00:00:00"/>
    <m/>
  </r>
  <r>
    <n v="52924"/>
    <s v="VOLUNTEER"/>
    <s v="INACTIVE VOLUNTEER"/>
    <s v="N"/>
    <m/>
    <m/>
    <m/>
    <s v="N"/>
    <m/>
    <x v="0"/>
    <d v="1934-08-11T00:00:00"/>
    <s v="LU4"/>
    <x v="1"/>
    <x v="7"/>
    <d v="2007-11-13T00:00:00"/>
    <d v="2013-07-29T00:00:00"/>
    <x v="1"/>
    <d v="2025-01-31T00:00:00"/>
    <n v="90.536986301369865"/>
    <x v="4"/>
    <d v="2013-07-29T00:00:00"/>
    <n v="1490"/>
  </r>
  <r>
    <n v="155743"/>
    <s v="VOLUNTEER"/>
    <s v="ACTIVE VOLUNTEER"/>
    <s v="N"/>
    <m/>
    <m/>
    <m/>
    <s v="N"/>
    <m/>
    <x v="0"/>
    <d v="1968-11-09T00:00:00"/>
    <s v="MK3"/>
    <x v="4"/>
    <x v="6"/>
    <d v="2022-04-09T00:00:00"/>
    <s v=""/>
    <x v="0"/>
    <d v="2025-01-31T00:00:00"/>
    <n v="56.265753424657532"/>
    <x v="0"/>
    <d v="2025-01-31T00:00:00"/>
    <n v="735"/>
  </r>
  <r>
    <n v="147100"/>
    <s v="VOLUNTEER"/>
    <s v="INACTIVE VOLUNTEER"/>
    <s v="N"/>
    <m/>
    <m/>
    <m/>
    <s v="N"/>
    <m/>
    <x v="0"/>
    <d v="1967-04-16T00:00:00"/>
    <s v="SG5"/>
    <x v="0"/>
    <x v="3"/>
    <s v="Not Recorded"/>
    <s v="Not Recorded"/>
    <x v="1"/>
    <d v="2025-01-31T00:00:00"/>
    <n v="57.835616438356162"/>
    <x v="0"/>
    <s v="Not Recorded"/>
    <s v=""/>
  </r>
  <r>
    <n v="81562"/>
    <s v="VOLUNTEER"/>
    <s v="INACTIVE VOLUNTEER"/>
    <s v="N"/>
    <m/>
    <m/>
    <m/>
    <s v="N"/>
    <m/>
    <x v="0"/>
    <d v="1998-06-12T00:00:00"/>
    <s v="LU2"/>
    <x v="1"/>
    <x v="2"/>
    <d v="2012-06-30T00:00:00"/>
    <d v="2014-06-01T00:00:00"/>
    <x v="1"/>
    <d v="2025-01-31T00:00:00"/>
    <n v="26.657534246575342"/>
    <x v="5"/>
    <d v="2014-06-01T00:00:00"/>
    <n v="500"/>
  </r>
  <r>
    <n v="12197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2985"/>
    <s v="VOLUNTEER"/>
    <s v="ACTIVE VOLUNTEER"/>
    <s v="N"/>
    <m/>
    <m/>
    <m/>
    <s v="N"/>
    <m/>
    <x v="0"/>
    <d v="2007-04-26T00:00:00"/>
    <s v="WD19"/>
    <x v="0"/>
    <x v="1"/>
    <d v="2021-11-23T00:00:00"/>
    <s v=""/>
    <x v="0"/>
    <d v="2025-01-31T00:00:00"/>
    <n v="17.780821917808218"/>
    <x v="1"/>
    <d v="2025-01-31T00:00:00"/>
    <n v="834"/>
  </r>
  <r>
    <n v="118321"/>
    <s v="VOLUNTEER"/>
    <s v="INACTIVE VOLUNTEER"/>
    <s v="N"/>
    <m/>
    <m/>
    <m/>
    <s v="N"/>
    <m/>
    <x v="0"/>
    <d v="1965-11-10T00:00:00"/>
    <s v="PL26"/>
    <x v="3"/>
    <x v="2"/>
    <d v="2016-08-17T00:00:00"/>
    <d v="2017-09-08T00:00:00"/>
    <x v="0"/>
    <d v="2025-01-31T00:00:00"/>
    <n v="59.265753424657532"/>
    <x v="0"/>
    <d v="2017-09-08T00:00:00"/>
    <n v="278"/>
  </r>
  <r>
    <n v="153876"/>
    <s v="VOLUNTEER"/>
    <s v="ACTIVE VOLUNTEER"/>
    <s v="N"/>
    <m/>
    <m/>
    <m/>
    <s v="N"/>
    <m/>
    <x v="0"/>
    <d v="1986-11-12T00:00:00"/>
    <s v="MK16"/>
    <x v="4"/>
    <x v="2"/>
    <d v="2021-11-15T00:00:00"/>
    <s v=""/>
    <x v="0"/>
    <d v="2025-01-31T00:00:00"/>
    <n v="38.246575342465754"/>
    <x v="2"/>
    <d v="2025-01-31T00:00:00"/>
    <n v="840"/>
  </r>
  <r>
    <n v="161699"/>
    <s v="VOLUNTEER"/>
    <s v="INACTIVE VOLUNTEER"/>
    <s v="N"/>
    <m/>
    <m/>
    <m/>
    <s v="N"/>
    <m/>
    <x v="0"/>
    <d v="1965-02-03T00:00:00"/>
    <s v="NR18"/>
    <x v="2"/>
    <x v="3"/>
    <s v="Not Recorded"/>
    <s v="Not Recorded"/>
    <x v="1"/>
    <d v="2025-01-31T00:00:00"/>
    <n v="60.032876712328765"/>
    <x v="0"/>
    <s v="Not Recorded"/>
    <s v=""/>
  </r>
  <r>
    <n v="113020"/>
    <s v="VOLUNTEER"/>
    <s v="INACTIVE VOLUNTEER"/>
    <s v="N"/>
    <m/>
    <m/>
    <m/>
    <s v="N"/>
    <m/>
    <x v="0"/>
    <d v="1995-11-16T00:00:00"/>
    <s v="EN11"/>
    <x v="0"/>
    <x v="3"/>
    <d v="2015-07-04T00:00:00"/>
    <d v="2015-09-18T00:00:00"/>
    <x v="0"/>
    <d v="2025-01-31T00:00:00"/>
    <n v="29.230136986301371"/>
    <x v="5"/>
    <d v="2015-09-18T00:00:00"/>
    <n v="55"/>
  </r>
  <r>
    <n v="158662"/>
    <s v="VOLUNTEER"/>
    <s v="INACTIVE VOLUNTEER"/>
    <s v="N"/>
    <m/>
    <m/>
    <m/>
    <s v="N"/>
    <m/>
    <x v="1"/>
    <d v="2000-10-09T00:00:00"/>
    <s v="MK45"/>
    <x v="1"/>
    <x v="3"/>
    <d v="2022-12-06T00:00:00"/>
    <d v="2023-04-03T00:00:00"/>
    <x v="3"/>
    <d v="2025-01-31T00:00:00"/>
    <n v="24.328767123287673"/>
    <x v="1"/>
    <d v="2023-04-03T00:00:00"/>
    <n v="85"/>
  </r>
  <r>
    <n v="107322"/>
    <s v="VOLUNTEER"/>
    <s v="INACTIVE VOLUNTEER"/>
    <s v="N"/>
    <m/>
    <m/>
    <m/>
    <s v="N"/>
    <m/>
    <x v="0"/>
    <d v="1963-04-20T00:00:00"/>
    <s v="WD23"/>
    <x v="0"/>
    <x v="3"/>
    <d v="2014-07-09T00:00:00"/>
    <d v="2014-07-09T00:00:00"/>
    <x v="1"/>
    <d v="2025-01-31T00:00:00"/>
    <n v="61.827397260273976"/>
    <x v="0"/>
    <d v="2014-07-09T00:00:00"/>
    <n v="1"/>
  </r>
  <r>
    <n v="128528"/>
    <s v="VOLUNTEER"/>
    <s v="INACTIVE VOLUNTEER"/>
    <s v="N"/>
    <m/>
    <m/>
    <m/>
    <s v="N"/>
    <m/>
    <x v="0"/>
    <m/>
    <s v="CM23"/>
    <x v="0"/>
    <x v="3"/>
    <s v="Not Recorded"/>
    <s v="Not Recorded"/>
    <x v="1"/>
    <d v="2025-01-31T00:00:00"/>
    <n v="125.17260273972603"/>
    <x v="4"/>
    <s v="Not Recorded"/>
    <s v=""/>
  </r>
  <r>
    <n v="154370"/>
    <s v="VOLUNTEER"/>
    <s v="ACTIVE VOLUNTEER"/>
    <s v="N"/>
    <m/>
    <m/>
    <m/>
    <s v="N"/>
    <m/>
    <x v="1"/>
    <m/>
    <s v="NOTKNOWN"/>
    <x v="3"/>
    <x v="6"/>
    <d v="2021-12-07T00:00:00"/>
    <s v=""/>
    <x v="2"/>
    <d v="2025-01-31T00:00:00"/>
    <n v="125.17260273972603"/>
    <x v="4"/>
    <d v="2025-01-31T00:00:00"/>
    <n v="824"/>
  </r>
  <r>
    <n v="114747"/>
    <s v="VOLUNTEER"/>
    <s v="INACTIVE VOLUNTEER"/>
    <s v="N"/>
    <m/>
    <m/>
    <m/>
    <s v="N"/>
    <m/>
    <x v="1"/>
    <d v="1966-09-02T00:00:00"/>
    <s v="LU3"/>
    <x v="1"/>
    <x v="3"/>
    <d v="2016-03-24T00:00:00"/>
    <d v="2016-03-24T00:00:00"/>
    <x v="1"/>
    <d v="2025-01-31T00:00:00"/>
    <n v="58.454794520547942"/>
    <x v="0"/>
    <d v="2016-03-24T00:00:00"/>
    <n v="1"/>
  </r>
  <r>
    <n v="102537"/>
    <s v="VOLUNTEER"/>
    <s v="INACTIVE VOLUNTEER"/>
    <s v="N"/>
    <m/>
    <m/>
    <m/>
    <s v="N"/>
    <m/>
    <x v="0"/>
    <d v="1998-10-10T00:00:00"/>
    <s v="HP1"/>
    <x v="0"/>
    <x v="2"/>
    <d v="2013-01-08T00:00:00"/>
    <d v="2015-02-20T00:00:00"/>
    <x v="1"/>
    <d v="2025-01-31T00:00:00"/>
    <n v="26.328767123287673"/>
    <x v="5"/>
    <d v="2015-02-20T00:00:00"/>
    <n v="554"/>
  </r>
  <r>
    <n v="79123"/>
    <s v="VOLUNTEER"/>
    <s v="INACTIVE VOLUNTEER"/>
    <s v="N"/>
    <m/>
    <m/>
    <m/>
    <s v="N"/>
    <m/>
    <x v="0"/>
    <d v="1983-03-25T00:00:00"/>
    <s v="LU2"/>
    <x v="1"/>
    <x v="3"/>
    <d v="2010-02-17T00:00:00"/>
    <d v="2013-08-23T00:00:00"/>
    <x v="1"/>
    <d v="2025-01-31T00:00:00"/>
    <n v="41.884931506849313"/>
    <x v="2"/>
    <d v="2013-08-23T00:00:00"/>
    <n v="918"/>
  </r>
  <r>
    <n v="139024"/>
    <s v="VOLUNTEER"/>
    <s v="INACTIVE VOLUNTEER"/>
    <s v="N"/>
    <m/>
    <m/>
    <m/>
    <s v="N"/>
    <m/>
    <x v="1"/>
    <d v="1994-10-29T00:00:00"/>
    <s v="AL7"/>
    <x v="0"/>
    <x v="3"/>
    <d v="2019-09-03T00:00:00"/>
    <d v="2021-09-08T00:00:00"/>
    <x v="0"/>
    <d v="2025-01-31T00:00:00"/>
    <n v="30.279452054794522"/>
    <x v="5"/>
    <d v="2021-09-08T00:00:00"/>
    <n v="527"/>
  </r>
  <r>
    <n v="79229"/>
    <s v="VOLUNTEER"/>
    <s v="INACTIVE VOLUNTEER"/>
    <s v="N"/>
    <m/>
    <m/>
    <m/>
    <s v="N"/>
    <m/>
    <x v="0"/>
    <d v="1966-09-15T00:00:00"/>
    <s v="LU2"/>
    <x v="1"/>
    <x v="2"/>
    <d v="2011-06-30T00:00:00"/>
    <d v="2012-11-02T00:00:00"/>
    <x v="1"/>
    <d v="2025-01-31T00:00:00"/>
    <n v="58.419178082191777"/>
    <x v="0"/>
    <d v="2012-11-02T00:00:00"/>
    <n v="352"/>
  </r>
  <r>
    <n v="131221"/>
    <s v="VOLUNTEER"/>
    <s v="ACTIVE VOLUNTEER"/>
    <s v="N"/>
    <m/>
    <m/>
    <m/>
    <s v="N"/>
    <m/>
    <x v="0"/>
    <d v="1955-02-01T00:00:00"/>
    <s v="AL7"/>
    <x v="0"/>
    <x v="6"/>
    <d v="2018-10-22T00:00:00"/>
    <s v=""/>
    <x v="0"/>
    <d v="2025-01-31T00:00:00"/>
    <n v="70.046575342465758"/>
    <x v="4"/>
    <d v="2025-01-31T00:00:00"/>
    <n v="1640"/>
  </r>
  <r>
    <n v="120992"/>
    <s v="VOLUNTEER"/>
    <s v="INACTIVE VOLUNTEER"/>
    <s v="N"/>
    <m/>
    <m/>
    <m/>
    <s v="N"/>
    <m/>
    <x v="0"/>
    <d v="1969-10-21T00:00:00"/>
    <s v="LU5"/>
    <x v="1"/>
    <x v="3"/>
    <s v="Not Recorded"/>
    <s v="Not Recorded"/>
    <x v="1"/>
    <d v="2025-01-31T00:00:00"/>
    <n v="55.317808219178083"/>
    <x v="0"/>
    <s v="Not Recorded"/>
    <s v=""/>
  </r>
  <r>
    <n v="53760"/>
    <s v="VOLUNTEER"/>
    <s v="INACTIVE VOLUNTEER"/>
    <s v="N"/>
    <m/>
    <m/>
    <m/>
    <s v="N"/>
    <m/>
    <x v="0"/>
    <d v="1965-06-22T00:00:00"/>
    <s v="LU5"/>
    <x v="1"/>
    <x v="3"/>
    <d v="2016-01-22T00:00:00"/>
    <d v="2024-08-02T00:00:00"/>
    <x v="4"/>
    <d v="2025-01-31T00:00:00"/>
    <n v="59.652054794520545"/>
    <x v="0"/>
    <d v="2024-08-02T00:00:00"/>
    <n v="2226"/>
  </r>
  <r>
    <n v="80014"/>
    <s v="VOLUNTEER"/>
    <s v="INACTIVE VOLUNTEER"/>
    <s v="N"/>
    <m/>
    <m/>
    <m/>
    <s v="N"/>
    <m/>
    <x v="0"/>
    <d v="1945-11-09T00:00:00"/>
    <s v="MK43"/>
    <x v="1"/>
    <x v="3"/>
    <d v="2011-06-22T00:00:00"/>
    <d v="2011-08-15T00:00:00"/>
    <x v="1"/>
    <d v="2025-01-31T00:00:00"/>
    <n v="79.282191780821918"/>
    <x v="4"/>
    <d v="2011-08-15T00:00:00"/>
    <n v="39"/>
  </r>
  <r>
    <n v="80400"/>
    <s v="VOLUNTEER"/>
    <s v="INACTIVE VOLUNTEER"/>
    <s v="N"/>
    <m/>
    <m/>
    <m/>
    <s v="N"/>
    <m/>
    <x v="1"/>
    <d v="1986-12-20T00:00:00"/>
    <s v="LU2"/>
    <x v="1"/>
    <x v="2"/>
    <d v="2012-05-11T00:00:00"/>
    <d v="2011-05-11T00:00:00"/>
    <x v="1"/>
    <d v="2025-01-31T00:00:00"/>
    <n v="38.142465753424659"/>
    <x v="2"/>
    <d v="2011-05-11T00:00:00"/>
    <n v="-263"/>
  </r>
  <r>
    <n v="128599"/>
    <s v="VOLUNTEER"/>
    <s v="INACTIVE VOLUNTEER"/>
    <s v="N"/>
    <m/>
    <m/>
    <m/>
    <s v="N"/>
    <m/>
    <x v="0"/>
    <d v="1982-03-14T00:00:00"/>
    <s v="WD25"/>
    <x v="0"/>
    <x v="6"/>
    <d v="2018-05-18T00:00:00"/>
    <d v="2019-12-28T00:00:00"/>
    <x v="0"/>
    <d v="2025-01-31T00:00:00"/>
    <n v="42.915068493150685"/>
    <x v="2"/>
    <d v="2019-12-28T00:00:00"/>
    <n v="421"/>
  </r>
  <r>
    <n v="155479"/>
    <s v="VOLUNTEER"/>
    <s v="INACTIVE VOLUNTEER"/>
    <s v="N"/>
    <m/>
    <m/>
    <m/>
    <s v="N"/>
    <m/>
    <x v="0"/>
    <d v="2005-04-30T00:00:00"/>
    <s v="LU2"/>
    <x v="1"/>
    <x v="0"/>
    <s v="Not Recorded"/>
    <s v="Not Recorded"/>
    <x v="1"/>
    <d v="2025-01-31T00:00:00"/>
    <n v="19.769863013698629"/>
    <x v="1"/>
    <s v="Not Recorded"/>
    <s v=""/>
  </r>
  <r>
    <n v="93088"/>
    <s v="VOLUNTEER"/>
    <s v="INACTIVE VOLUNTEER"/>
    <s v="N"/>
    <m/>
    <m/>
    <m/>
    <s v="N"/>
    <m/>
    <x v="1"/>
    <d v="1988-01-28T00:00:00"/>
    <s v="LU4"/>
    <x v="1"/>
    <x v="0"/>
    <d v="2012-03-15T00:00:00"/>
    <d v="2014-01-15T00:00:00"/>
    <x v="1"/>
    <d v="2025-01-31T00:00:00"/>
    <n v="37.035616438356165"/>
    <x v="2"/>
    <d v="2014-01-15T00:00:00"/>
    <n v="480"/>
  </r>
  <r>
    <n v="154429"/>
    <s v="VOLUNTEER"/>
    <s v="INACTIVE VOLUNTEER"/>
    <s v="N"/>
    <m/>
    <m/>
    <m/>
    <s v="N"/>
    <m/>
    <x v="0"/>
    <d v="2003-01-15T00:00:00"/>
    <s v="MK5"/>
    <x v="4"/>
    <x v="6"/>
    <d v="2021-12-29T00:00:00"/>
    <d v="2022-08-03T00:00:00"/>
    <x v="0"/>
    <d v="2025-01-31T00:00:00"/>
    <n v="22.06027397260274"/>
    <x v="1"/>
    <d v="2022-08-03T00:00:00"/>
    <n v="156"/>
  </r>
  <r>
    <n v="159065"/>
    <s v="VOLUNTEER"/>
    <s v="INACTIVE VOLUNTEER"/>
    <s v="N"/>
    <m/>
    <m/>
    <m/>
    <s v="N"/>
    <m/>
    <x v="1"/>
    <d v="1989-08-10T00:00:00"/>
    <s v="WD3"/>
    <x v="0"/>
    <x v="5"/>
    <d v="2023-01-09T00:00:00"/>
    <s v=""/>
    <x v="0"/>
    <d v="2025-01-31T00:00:00"/>
    <n v="35.5013698630137"/>
    <x v="2"/>
    <d v="2025-01-31T00:00:00"/>
    <n v="540"/>
  </r>
  <r>
    <n v="19329"/>
    <s v="VOLUNTEER"/>
    <s v="INACTIVE VOLUNTEER"/>
    <s v="N"/>
    <m/>
    <m/>
    <m/>
    <s v="N"/>
    <m/>
    <x v="0"/>
    <d v="1950-09-22T00:00:00"/>
    <s v="SG18"/>
    <x v="1"/>
    <x v="2"/>
    <d v="1899-12-31T00:00:00"/>
    <d v="1899-12-31T00:00:00"/>
    <x v="1"/>
    <d v="2025-01-31T00:00:00"/>
    <n v="74.410958904109592"/>
    <x v="4"/>
    <d v="1899-12-31T00:00:00"/>
    <m/>
  </r>
  <r>
    <n v="150346"/>
    <s v="VOLUNTEER"/>
    <s v="INACTIVE VOLUNTEER"/>
    <s v="N"/>
    <m/>
    <m/>
    <m/>
    <s v="N"/>
    <m/>
    <x v="1"/>
    <d v="1990-01-23T00:00:00"/>
    <s v="MK40"/>
    <x v="1"/>
    <x v="3"/>
    <d v="2021-04-27T00:00:00"/>
    <d v="2023-02-06T00:00:00"/>
    <x v="0"/>
    <d v="2025-01-31T00:00:00"/>
    <n v="35.046575342465751"/>
    <x v="2"/>
    <d v="2023-02-06T00:00:00"/>
    <n v="465"/>
  </r>
  <r>
    <n v="112696"/>
    <s v="VOLUNTEER"/>
    <s v="INACTIVE VOLUNTEER"/>
    <s v="N"/>
    <m/>
    <m/>
    <m/>
    <s v="N"/>
    <m/>
    <x v="0"/>
    <d v="1994-12-15T00:00:00"/>
    <s v="LU3"/>
    <x v="1"/>
    <x v="2"/>
    <d v="2016-09-08T00:00:00"/>
    <d v="2016-09-08T00:00:00"/>
    <x v="4"/>
    <d v="2025-01-31T00:00:00"/>
    <n v="30.150684931506849"/>
    <x v="5"/>
    <d v="2016-09-08T00:00:00"/>
    <n v="1"/>
  </r>
  <r>
    <n v="79230"/>
    <s v="VOLUNTEER"/>
    <s v="INACTIVE VOLUNTEER"/>
    <s v="N"/>
    <m/>
    <m/>
    <m/>
    <s v="N"/>
    <m/>
    <x v="0"/>
    <d v="1988-08-17T00:00:00"/>
    <s v="LU3"/>
    <x v="1"/>
    <x v="4"/>
    <d v="2011-06-28T00:00:00"/>
    <d v="2013-04-25T00:00:00"/>
    <x v="1"/>
    <d v="2025-01-31T00:00:00"/>
    <n v="36.482191780821921"/>
    <x v="2"/>
    <d v="2013-04-25T00:00:00"/>
    <n v="478"/>
  </r>
  <r>
    <n v="151048"/>
    <s v="VOLUNTEER"/>
    <s v="INACTIVE VOLUNTEER"/>
    <s v="N"/>
    <m/>
    <m/>
    <m/>
    <s v="N"/>
    <m/>
    <x v="0"/>
    <d v="2004-03-17T00:00:00"/>
    <s v="LU3"/>
    <x v="1"/>
    <x v="1"/>
    <s v="Not Recorded"/>
    <s v="Not Recorded"/>
    <x v="1"/>
    <d v="2025-01-31T00:00:00"/>
    <n v="20.890410958904109"/>
    <x v="1"/>
    <s v="Not Recorded"/>
    <s v=""/>
  </r>
  <r>
    <n v="101219"/>
    <s v="VOLUNTEER"/>
    <s v="INACTIVE VOLUNTEER"/>
    <s v="N"/>
    <m/>
    <m/>
    <m/>
    <s v="N"/>
    <m/>
    <x v="1"/>
    <d v="1997-10-20T00:00:00"/>
    <s v="MK16"/>
    <x v="4"/>
    <x v="2"/>
    <d v="2012-10-06T00:00:00"/>
    <d v="2013-05-31T00:00:00"/>
    <x v="1"/>
    <d v="2025-01-31T00:00:00"/>
    <n v="27.301369863013697"/>
    <x v="5"/>
    <d v="2013-05-31T00:00:00"/>
    <n v="170"/>
  </r>
  <r>
    <n v="118127"/>
    <s v="VOLUNTEER"/>
    <s v="INACTIVE VOLUNTEER"/>
    <s v="N"/>
    <m/>
    <m/>
    <m/>
    <s v="N"/>
    <m/>
    <x v="1"/>
    <d v="2001-06-24T00:00:00"/>
    <s v="MK16"/>
    <x v="4"/>
    <x v="2"/>
    <d v="2016-07-11T00:00:00"/>
    <d v="2016-09-15T00:00:00"/>
    <x v="0"/>
    <d v="2025-01-31T00:00:00"/>
    <n v="23.621917808219177"/>
    <x v="1"/>
    <d v="2016-09-15T00:00:00"/>
    <n v="49"/>
  </r>
  <r>
    <n v="121670"/>
    <s v="VOLUNTEER"/>
    <s v="INACTIVE VOLUNTEER"/>
    <s v="N"/>
    <m/>
    <m/>
    <m/>
    <s v="N"/>
    <m/>
    <x v="1"/>
    <d v="2001-04-17T00:00:00"/>
    <s v="WD18"/>
    <x v="0"/>
    <x v="1"/>
    <d v="2016-10-29T00:00:00"/>
    <d v="2018-02-01T00:00:00"/>
    <x v="0"/>
    <d v="2025-01-31T00:00:00"/>
    <n v="23.80821917808219"/>
    <x v="1"/>
    <d v="2018-02-01T00:00:00"/>
    <n v="329"/>
  </r>
  <r>
    <n v="55881"/>
    <s v="VOLUNTEER"/>
    <s v="INACTIVE VOLUNTEER"/>
    <s v="N"/>
    <m/>
    <m/>
    <m/>
    <s v="N"/>
    <m/>
    <x v="1"/>
    <d v="1958-05-09T00:00:00"/>
    <s v="LU3"/>
    <x v="1"/>
    <x v="3"/>
    <d v="2018-05-29T00:00:00"/>
    <d v="2018-09-24T00:00:00"/>
    <x v="0"/>
    <d v="2025-01-31T00:00:00"/>
    <n v="66.778082191780825"/>
    <x v="4"/>
    <d v="2018-09-24T00:00:00"/>
    <n v="85"/>
  </r>
  <r>
    <n v="93288"/>
    <s v="VOLUNTEER"/>
    <s v="INACTIVE VOLUNTEER"/>
    <s v="N"/>
    <m/>
    <m/>
    <m/>
    <s v="N"/>
    <m/>
    <x v="0"/>
    <d v="1995-06-02T00:00:00"/>
    <s v="LU3"/>
    <x v="1"/>
    <x v="2"/>
    <d v="2011-11-24T00:00:00"/>
    <d v="2019-05-01T00:00:00"/>
    <x v="0"/>
    <d v="2025-01-31T00:00:00"/>
    <n v="29.687671232876713"/>
    <x v="5"/>
    <d v="2019-05-01T00:00:00"/>
    <n v="1940"/>
  </r>
  <r>
    <n v="128331"/>
    <s v="VOLUNTEER"/>
    <s v="INACTIVE VOLUNTEER"/>
    <s v="N"/>
    <m/>
    <m/>
    <m/>
    <s v="N"/>
    <m/>
    <x v="0"/>
    <d v="1989-12-21T00:00:00"/>
    <s v="MK43"/>
    <x v="1"/>
    <x v="2"/>
    <d v="2018-05-17T00:00:00"/>
    <s v=""/>
    <x v="1"/>
    <d v="2025-01-31T00:00:00"/>
    <n v="35.136986301369866"/>
    <x v="2"/>
    <d v="2025-01-31T00:00:00"/>
    <n v="1752"/>
  </r>
  <r>
    <n v="124443"/>
    <s v="VOLUNTEER"/>
    <s v="INACTIVE VOLUNTEER"/>
    <s v="N"/>
    <m/>
    <m/>
    <m/>
    <s v="N"/>
    <m/>
    <x v="0"/>
    <d v="2003-08-29T00:00:00"/>
    <s v="SG5"/>
    <x v="0"/>
    <x v="2"/>
    <d v="2017-09-09T00:00:00"/>
    <d v="2018-11-09T00:00:00"/>
    <x v="0"/>
    <d v="2025-01-31T00:00:00"/>
    <n v="21.44109589041096"/>
    <x v="1"/>
    <d v="2018-11-09T00:00:00"/>
    <n v="305"/>
  </r>
  <r>
    <n v="145522"/>
    <s v="VOLUNTEER"/>
    <s v="INACTIVE VOLUNTEER"/>
    <s v="N"/>
    <m/>
    <m/>
    <m/>
    <s v="N"/>
    <m/>
    <x v="0"/>
    <d v="1999-11-24T00:00:00"/>
    <s v="AL3"/>
    <x v="0"/>
    <x v="3"/>
    <d v="2021-09-04T00:00:00"/>
    <d v="2022-08-20T00:00:00"/>
    <x v="0"/>
    <d v="2025-01-31T00:00:00"/>
    <n v="25.205479452054796"/>
    <x v="5"/>
    <d v="2022-08-20T00:00:00"/>
    <n v="250"/>
  </r>
  <r>
    <n v="79622"/>
    <s v="VOLUNTEER"/>
    <s v="INACTIVE VOLUNTEER"/>
    <s v="N"/>
    <m/>
    <m/>
    <m/>
    <s v="N"/>
    <m/>
    <x v="0"/>
    <d v="1984-05-30T00:00:00"/>
    <s v="LU2"/>
    <x v="1"/>
    <x v="2"/>
    <d v="2011-04-14T00:00:00"/>
    <d v="2017-04-10T00:00:00"/>
    <x v="2"/>
    <d v="2025-01-31T00:00:00"/>
    <n v="40.701369863013696"/>
    <x v="2"/>
    <d v="2017-04-10T00:00:00"/>
    <n v="1563"/>
  </r>
  <r>
    <n v="154615"/>
    <s v="VOLUNTEER"/>
    <s v="INACTIVE VOLUNTEER"/>
    <s v="N"/>
    <m/>
    <m/>
    <m/>
    <s v="N"/>
    <m/>
    <x v="1"/>
    <d v="2002-12-11T00:00:00"/>
    <s v="LU5"/>
    <x v="1"/>
    <x v="3"/>
    <d v="2022-02-07T00:00:00"/>
    <d v="2022-08-02T00:00:00"/>
    <x v="3"/>
    <d v="2025-01-31T00:00:00"/>
    <n v="22.156164383561645"/>
    <x v="1"/>
    <d v="2022-08-02T00:00:00"/>
    <n v="127"/>
  </r>
  <r>
    <n v="114425"/>
    <s v="VOLUNTEER"/>
    <s v="INACTIVE VOLUNTEER"/>
    <s v="N"/>
    <m/>
    <m/>
    <m/>
    <s v="N"/>
    <m/>
    <x v="1"/>
    <d v="1986-12-09T00:00:00"/>
    <s v="LU3"/>
    <x v="1"/>
    <x v="3"/>
    <d v="2016-03-24T00:00:00"/>
    <d v="2016-03-24T00:00:00"/>
    <x v="1"/>
    <d v="2025-01-31T00:00:00"/>
    <n v="38.172602739726024"/>
    <x v="2"/>
    <d v="2016-03-24T00:00:00"/>
    <n v="1"/>
  </r>
  <r>
    <n v="22192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63358"/>
    <s v="VOLUNTEER"/>
    <s v="INACTIVE VOLUNTEER"/>
    <s v="N"/>
    <m/>
    <m/>
    <s v="CMCINALLY"/>
    <s v="N"/>
    <m/>
    <x v="0"/>
    <d v="1952-07-05T00:00:00"/>
    <s v="MK45"/>
    <x v="1"/>
    <x v="3"/>
    <s v="Not Recorded"/>
    <s v="Not Recorded"/>
    <x v="0"/>
    <d v="2025-01-31T00:00:00"/>
    <n v="72.62465753424658"/>
    <x v="4"/>
    <s v="Not Recorded"/>
    <s v=""/>
  </r>
  <r>
    <n v="89742"/>
    <s v="VOLUNTEER"/>
    <s v="INACTIVE VOLUNTEER"/>
    <s v="N"/>
    <m/>
    <m/>
    <m/>
    <s v="N"/>
    <m/>
    <x v="0"/>
    <d v="1952-08-29T00:00:00"/>
    <s v="LU3"/>
    <x v="1"/>
    <x v="3"/>
    <d v="2013-12-12T00:00:00"/>
    <d v="2013-12-12T00:00:00"/>
    <x v="1"/>
    <d v="2025-01-31T00:00:00"/>
    <n v="72.473972602739721"/>
    <x v="4"/>
    <d v="2013-12-12T00:00:00"/>
    <n v="1"/>
  </r>
  <r>
    <n v="102740"/>
    <s v="VOLUNTEER"/>
    <s v="INACTIVE VOLUNTEER"/>
    <s v="N"/>
    <m/>
    <m/>
    <m/>
    <s v="N"/>
    <m/>
    <x v="0"/>
    <d v="1964-02-22T00:00:00"/>
    <s v="LU5"/>
    <x v="1"/>
    <x v="3"/>
    <d v="2013-08-15T00:00:00"/>
    <d v="2017-09-08T00:00:00"/>
    <x v="3"/>
    <d v="2025-01-31T00:00:00"/>
    <n v="60.983561643835614"/>
    <x v="0"/>
    <d v="2017-09-08T00:00:00"/>
    <n v="1062"/>
  </r>
  <r>
    <n v="148683"/>
    <s v="VOLUNTEER"/>
    <s v="INACTIVE VOLUNTEER"/>
    <s v="N"/>
    <m/>
    <m/>
    <m/>
    <s v="N"/>
    <m/>
    <x v="1"/>
    <d v="1964-09-16T00:00:00"/>
    <s v="LU3"/>
    <x v="1"/>
    <x v="3"/>
    <d v="2021-08-31T00:00:00"/>
    <d v="2022-05-12T00:00:00"/>
    <x v="4"/>
    <d v="2025-01-31T00:00:00"/>
    <n v="60.416438356164385"/>
    <x v="0"/>
    <d v="2022-05-12T00:00:00"/>
    <n v="183"/>
  </r>
  <r>
    <n v="101975"/>
    <s v="VOLUNTEER"/>
    <s v="INACTIVE VOLUNTEER"/>
    <s v="N"/>
    <m/>
    <m/>
    <m/>
    <s v="N"/>
    <m/>
    <x v="0"/>
    <d v="1991-06-19T00:00:00"/>
    <s v="LU2"/>
    <x v="1"/>
    <x v="3"/>
    <d v="2013-01-04T00:00:00"/>
    <d v="2022-09-27T00:00:00"/>
    <x v="2"/>
    <d v="2025-01-31T00:00:00"/>
    <n v="33.643835616438359"/>
    <x v="5"/>
    <d v="2022-09-27T00:00:00"/>
    <n v="2538"/>
  </r>
  <r>
    <n v="109814"/>
    <s v="VOLUNTEER"/>
    <s v="INACTIVE VOLUNTEER"/>
    <s v="N"/>
    <m/>
    <m/>
    <m/>
    <s v="N"/>
    <m/>
    <x v="0"/>
    <d v="1971-11-04T00:00:00"/>
    <s v="CM20"/>
    <x v="2"/>
    <x v="2"/>
    <d v="2014-11-04T00:00:00"/>
    <d v="2018-03-24T00:00:00"/>
    <x v="0"/>
    <d v="2025-01-31T00:00:00"/>
    <n v="53.279452054794518"/>
    <x v="3"/>
    <d v="2018-03-24T00:00:00"/>
    <n v="884"/>
  </r>
  <r>
    <n v="84233"/>
    <s v="VOLUNTEER"/>
    <s v="INACTIVE VOLUNTEER"/>
    <s v="N"/>
    <m/>
    <m/>
    <m/>
    <s v="N"/>
    <m/>
    <x v="0"/>
    <d v="1996-07-18T00:00:00"/>
    <s v="MK45"/>
    <x v="1"/>
    <x v="3"/>
    <d v="2022-02-19T00:00:00"/>
    <s v=""/>
    <x v="4"/>
    <d v="2025-01-31T00:00:00"/>
    <n v="28.55890410958904"/>
    <x v="5"/>
    <d v="2025-01-31T00:00:00"/>
    <n v="770"/>
  </r>
  <r>
    <n v="80365"/>
    <s v="VOLUNTEER"/>
    <s v="INACTIVE VOLUNTEER"/>
    <s v="N"/>
    <m/>
    <m/>
    <m/>
    <s v="N"/>
    <m/>
    <x v="0"/>
    <d v="1995-03-07T00:00:00"/>
    <s v="LU2"/>
    <x v="1"/>
    <x v="3"/>
    <d v="2011-11-21T00:00:00"/>
    <d v="2013-06-06T00:00:00"/>
    <x v="1"/>
    <d v="2025-01-31T00:00:00"/>
    <n v="29.926027397260274"/>
    <x v="5"/>
    <d v="2013-06-06T00:00:00"/>
    <n v="404"/>
  </r>
  <r>
    <n v="140282"/>
    <s v="VOLUNTEER"/>
    <s v="ACTIVE VOLUNTEER"/>
    <s v="N"/>
    <m/>
    <m/>
    <m/>
    <s v="N"/>
    <m/>
    <x v="1"/>
    <d v="1951-01-22T00:00:00"/>
    <s v="MK45"/>
    <x v="1"/>
    <x v="2"/>
    <d v="2019-12-01T00:00:00"/>
    <s v=""/>
    <x v="2"/>
    <d v="2025-01-31T00:00:00"/>
    <n v="74.07671232876713"/>
    <x v="4"/>
    <d v="2025-01-31T00:00:00"/>
    <n v="1350"/>
  </r>
  <r>
    <n v="94530"/>
    <s v="VOLUNTEER"/>
    <s v="INACTIVE VOLUNTEER"/>
    <s v="N"/>
    <m/>
    <m/>
    <m/>
    <s v="N"/>
    <m/>
    <x v="1"/>
    <d v="1994-04-13T00:00:00"/>
    <s v="HP6"/>
    <x v="4"/>
    <x v="3"/>
    <d v="2012-04-23T00:00:00"/>
    <d v="2012-12-31T00:00:00"/>
    <x v="1"/>
    <d v="2025-01-31T00:00:00"/>
    <n v="30.824657534246576"/>
    <x v="5"/>
    <d v="2012-12-31T00:00:00"/>
    <n v="181"/>
  </r>
  <r>
    <n v="124464"/>
    <s v="VOLUNTEER"/>
    <s v="INACTIVE VOLUNTEER"/>
    <s v="N"/>
    <m/>
    <m/>
    <m/>
    <s v="N"/>
    <m/>
    <x v="1"/>
    <d v="1999-12-27T00:00:00"/>
    <s v="MK45"/>
    <x v="1"/>
    <x v="3"/>
    <s v="Not Recorded"/>
    <s v="Not Recorded"/>
    <x v="1"/>
    <d v="2025-01-31T00:00:00"/>
    <n v="25.115068493150684"/>
    <x v="5"/>
    <s v="Not Recorded"/>
    <s v=""/>
  </r>
  <r>
    <n v="77987"/>
    <s v="VOLUNTEER"/>
    <s v="INACTIVE VOLUNTEER"/>
    <s v="N"/>
    <m/>
    <m/>
    <m/>
    <s v="N"/>
    <m/>
    <x v="0"/>
    <d v="1945-06-16T00:00:00"/>
    <s v="LU1"/>
    <x v="1"/>
    <x v="3"/>
    <d v="2009-01-01T00:00:00"/>
    <d v="2012-07-25T00:00:00"/>
    <x v="1"/>
    <d v="2025-01-31T00:00:00"/>
    <n v="79.682191780821924"/>
    <x v="4"/>
    <d v="2012-07-25T00:00:00"/>
    <n v="930"/>
  </r>
  <r>
    <n v="35902"/>
    <s v="VOLUNTEER"/>
    <s v="INACTIVE VOLUNTEER"/>
    <s v="N"/>
    <m/>
    <m/>
    <m/>
    <s v="N"/>
    <m/>
    <x v="0"/>
    <d v="1966-05-28T00:00:00"/>
    <s v="LU3"/>
    <x v="1"/>
    <x v="2"/>
    <d v="1899-12-31T00:00:00"/>
    <d v="1899-12-31T00:00:00"/>
    <x v="1"/>
    <d v="2025-01-31T00:00:00"/>
    <n v="58.720547945205482"/>
    <x v="0"/>
    <d v="1899-12-31T00:00:00"/>
    <m/>
  </r>
  <r>
    <n v="80979"/>
    <s v="VOLUNTEER"/>
    <s v="INACTIVE VOLUNTEER"/>
    <s v="N"/>
    <m/>
    <m/>
    <m/>
    <s v="N"/>
    <m/>
    <x v="0"/>
    <d v="1933-10-15T00:00:00"/>
    <s v="MK4"/>
    <x v="4"/>
    <x v="2"/>
    <d v="2010-07-30T00:00:00"/>
    <d v="2014-05-30T00:00:00"/>
    <x v="1"/>
    <d v="2025-01-31T00:00:00"/>
    <n v="91.358904109589048"/>
    <x v="4"/>
    <d v="2014-05-30T00:00:00"/>
    <n v="1001"/>
  </r>
  <r>
    <n v="161029"/>
    <s v="VOLUNTEER"/>
    <s v="INACTIVE VOLUNTEER"/>
    <s v="N"/>
    <m/>
    <m/>
    <m/>
    <s v="N"/>
    <m/>
    <x v="0"/>
    <d v="1965-02-14T00:00:00"/>
    <s v="LU3"/>
    <x v="1"/>
    <x v="3"/>
    <d v="2023-06-12T00:00:00"/>
    <d v="2023-12-07T00:00:00"/>
    <x v="0"/>
    <d v="2025-01-31T00:00:00"/>
    <n v="60.0027397260274"/>
    <x v="0"/>
    <d v="2023-12-07T00:00:00"/>
    <n v="129"/>
  </r>
  <r>
    <n v="77760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32238"/>
    <s v="VOLUNTEER"/>
    <s v="INACTIVE VOLUNTEER"/>
    <s v="N"/>
    <m/>
    <m/>
    <m/>
    <s v="N"/>
    <m/>
    <x v="0"/>
    <d v="1941-12-29T00:00:00"/>
    <s v="MK43"/>
    <x v="1"/>
    <x v="6"/>
    <d v="1991-09-05T00:00:00"/>
    <d v="2014-11-22T00:00:00"/>
    <x v="1"/>
    <d v="2025-01-31T00:00:00"/>
    <n v="83.147945205479445"/>
    <x v="4"/>
    <d v="2014-11-22T00:00:00"/>
    <n v="6057"/>
  </r>
  <r>
    <n v="107999"/>
    <s v="VOLUNTEER"/>
    <s v="INACTIVE VOLUNTEER"/>
    <s v="N"/>
    <m/>
    <m/>
    <m/>
    <s v="N"/>
    <m/>
    <x v="0"/>
    <d v="1941-10-07T00:00:00"/>
    <s v="LU1"/>
    <x v="1"/>
    <x v="2"/>
    <d v="2014-05-21T00:00:00"/>
    <d v="2024-03-28T00:00:00"/>
    <x v="0"/>
    <d v="2025-01-31T00:00:00"/>
    <n v="83.37534246575342"/>
    <x v="4"/>
    <d v="2024-03-28T00:00:00"/>
    <n v="2572"/>
  </r>
  <r>
    <n v="63158"/>
    <s v="VOLUNTEER"/>
    <s v="ACTIVE VOLUNTEER"/>
    <s v="N"/>
    <m/>
    <m/>
    <m/>
    <s v="N"/>
    <m/>
    <x v="0"/>
    <d v="1945-12-27T00:00:00"/>
    <s v="MK17"/>
    <x v="1"/>
    <x v="3"/>
    <d v="2009-04-24T00:00:00"/>
    <s v=""/>
    <x v="0"/>
    <d v="2025-01-31T00:00:00"/>
    <n v="79.150684931506845"/>
    <x v="4"/>
    <d v="2025-01-31T00:00:00"/>
    <n v="4116"/>
  </r>
  <r>
    <n v="78674"/>
    <s v="VOLUNTEER"/>
    <s v="INACTIVE VOLUNTEER"/>
    <s v="N"/>
    <m/>
    <m/>
    <m/>
    <s v="N"/>
    <m/>
    <x v="0"/>
    <d v="1994-04-06T00:00:00"/>
    <s v="LU5"/>
    <x v="1"/>
    <x v="2"/>
    <d v="2012-07-04T00:00:00"/>
    <d v="2013-11-26T00:00:00"/>
    <x v="1"/>
    <d v="2025-01-31T00:00:00"/>
    <n v="30.843835616438355"/>
    <x v="5"/>
    <d v="2013-11-26T00:00:00"/>
    <n v="365"/>
  </r>
  <r>
    <n v="102085"/>
    <s v="VOLUNTEER"/>
    <s v="INACTIVE VOLUNTEER"/>
    <s v="N"/>
    <m/>
    <m/>
    <m/>
    <s v="N"/>
    <m/>
    <x v="0"/>
    <d v="1996-12-21T00:00:00"/>
    <s v="WD25"/>
    <x v="0"/>
    <x v="2"/>
    <d v="2012-12-01T00:00:00"/>
    <d v="2014-12-31T00:00:00"/>
    <x v="0"/>
    <d v="2025-01-31T00:00:00"/>
    <n v="28.13150684931507"/>
    <x v="5"/>
    <d v="2014-12-31T00:00:00"/>
    <n v="543"/>
  </r>
  <r>
    <n v="109820"/>
    <s v="VOLUNTEER"/>
    <s v="ACTIVE VOLUNTEER"/>
    <s v="N"/>
    <m/>
    <m/>
    <m/>
    <s v="N"/>
    <m/>
    <x v="0"/>
    <d v="1950-03-04T00:00:00"/>
    <s v="LU5"/>
    <x v="1"/>
    <x v="3"/>
    <s v="Not Recorded"/>
    <s v="Not Recorded"/>
    <x v="0"/>
    <d v="2025-01-31T00:00:00"/>
    <n v="74.964383561643842"/>
    <x v="4"/>
    <s v="Not Recorded"/>
    <s v=""/>
  </r>
  <r>
    <n v="121026"/>
    <s v="VOLUNTEER"/>
    <s v="INACTIVE VOLUNTEER"/>
    <s v="N"/>
    <m/>
    <m/>
    <m/>
    <s v="N"/>
    <m/>
    <x v="0"/>
    <d v="2003-01-15T00:00:00"/>
    <s v="LU2"/>
    <x v="1"/>
    <x v="2"/>
    <d v="2017-02-11T00:00:00"/>
    <d v="2017-05-28T00:00:00"/>
    <x v="0"/>
    <d v="2025-01-31T00:00:00"/>
    <n v="22.06027397260274"/>
    <x v="1"/>
    <d v="2017-05-28T00:00:00"/>
    <n v="75"/>
  </r>
  <r>
    <n v="81725"/>
    <s v="VOLUNTEER"/>
    <s v="INACTIVE VOLUNTEER"/>
    <s v="N"/>
    <m/>
    <m/>
    <m/>
    <s v="N"/>
    <m/>
    <x v="1"/>
    <d v="1935-07-20T00:00:00"/>
    <s v="LU6"/>
    <x v="1"/>
    <x v="3"/>
    <d v="2006-11-01T00:00:00"/>
    <d v="2012-08-09T00:00:00"/>
    <x v="1"/>
    <d v="2025-01-31T00:00:00"/>
    <n v="89.597260273972609"/>
    <x v="4"/>
    <d v="2012-08-09T00:00:00"/>
    <n v="1507"/>
  </r>
  <r>
    <n v="81724"/>
    <s v="VOLUNTEER"/>
    <s v="INACTIVE VOLUNTEER"/>
    <s v="N"/>
    <m/>
    <m/>
    <m/>
    <s v="N"/>
    <m/>
    <x v="0"/>
    <d v="1940-05-09T00:00:00"/>
    <s v="LU6"/>
    <x v="1"/>
    <x v="7"/>
    <d v="2011-08-03T00:00:00"/>
    <d v="2012-08-09T00:00:00"/>
    <x v="1"/>
    <d v="2025-01-31T00:00:00"/>
    <n v="84.789041095890411"/>
    <x v="4"/>
    <d v="2012-08-09T00:00:00"/>
    <n v="267"/>
  </r>
  <r>
    <n v="162787"/>
    <s v="VOLUNTEER"/>
    <s v="ACTIVE VOLUNTEER"/>
    <s v="N"/>
    <m/>
    <m/>
    <m/>
    <s v="N"/>
    <m/>
    <x v="0"/>
    <d v="2007-02-02T00:00:00"/>
    <s v="LU4"/>
    <x v="1"/>
    <x v="4"/>
    <d v="2023-11-06T00:00:00"/>
    <s v=""/>
    <x v="0"/>
    <d v="2025-01-31T00:00:00"/>
    <n v="18.008219178082193"/>
    <x v="1"/>
    <d v="2025-01-31T00:00:00"/>
    <n v="325"/>
  </r>
  <r>
    <n v="156386"/>
    <s v="VOLUNTEER"/>
    <s v="ACTIVE VOLUNTEER"/>
    <s v="N"/>
    <m/>
    <m/>
    <m/>
    <s v="N"/>
    <m/>
    <x v="0"/>
    <d v="1996-06-28T00:00:00"/>
    <s v="LU2"/>
    <x v="1"/>
    <x v="3"/>
    <d v="2022-09-26T00:00:00"/>
    <s v=""/>
    <x v="0"/>
    <d v="2025-01-31T00:00:00"/>
    <n v="28.613698630136987"/>
    <x v="5"/>
    <d v="2025-01-31T00:00:00"/>
    <n v="615"/>
  </r>
  <r>
    <n v="92393"/>
    <s v="VOLUNTEER"/>
    <s v="ACTIVE VOLUNTEER"/>
    <s v="N"/>
    <m/>
    <m/>
    <m/>
    <s v="N"/>
    <m/>
    <x v="0"/>
    <m/>
    <s v="MK40"/>
    <x v="1"/>
    <x v="2"/>
    <s v="Not Recorded"/>
    <s v="Not Recorded"/>
    <x v="0"/>
    <d v="2025-01-31T00:00:00"/>
    <n v="125.17260273972603"/>
    <x v="4"/>
    <s v="Not Recorded"/>
    <s v=""/>
  </r>
  <r>
    <n v="160038"/>
    <s v="VOLUNTEER"/>
    <s v="ACTIVE VOLUNTEER"/>
    <s v="N"/>
    <m/>
    <m/>
    <m/>
    <s v="N"/>
    <m/>
    <x v="0"/>
    <d v="2009-04-10T00:00:00"/>
    <s v="LU3"/>
    <x v="1"/>
    <x v="1"/>
    <d v="2023-02-25T00:00:00"/>
    <s v=""/>
    <x v="0"/>
    <d v="2025-01-31T00:00:00"/>
    <n v="15.821917808219178"/>
    <x v="6"/>
    <d v="2025-01-31T00:00:00"/>
    <n v="505"/>
  </r>
  <r>
    <n v="50898"/>
    <s v="VOLUNTEER"/>
    <s v="INACTIVE VOLUNTEER"/>
    <s v="N"/>
    <m/>
    <m/>
    <m/>
    <s v="N"/>
    <m/>
    <x v="0"/>
    <d v="1954-08-13T00:00:00"/>
    <s v="LU6"/>
    <x v="1"/>
    <x v="2"/>
    <d v="2008-06-02T00:00:00"/>
    <d v="2014-05-01T00:00:00"/>
    <x v="1"/>
    <d v="2025-01-31T00:00:00"/>
    <n v="70.517808219178079"/>
    <x v="4"/>
    <d v="2014-05-01T00:00:00"/>
    <n v="1544"/>
  </r>
  <r>
    <n v="143182"/>
    <s v="VOLUNTEER"/>
    <s v="INACTIVE VOLUNTEER"/>
    <s v="N"/>
    <m/>
    <m/>
    <m/>
    <s v="N"/>
    <m/>
    <x v="0"/>
    <d v="2004-12-29T00:00:00"/>
    <s v="AL5"/>
    <x v="0"/>
    <x v="3"/>
    <d v="2020-02-01T00:00:00"/>
    <d v="2021-06-07T00:00:00"/>
    <x v="0"/>
    <d v="2025-01-31T00:00:00"/>
    <n v="20.104109589041094"/>
    <x v="1"/>
    <d v="2021-06-07T00:00:00"/>
    <n v="351"/>
  </r>
  <r>
    <n v="82547"/>
    <s v="VOLUNTEER"/>
    <s v="INACTIVE VOLUNTEER"/>
    <s v="N"/>
    <m/>
    <m/>
    <m/>
    <s v="N"/>
    <m/>
    <x v="0"/>
    <d v="1984-01-25T00:00:00"/>
    <s v="MK4"/>
    <x v="4"/>
    <x v="2"/>
    <d v="2011-10-05T00:00:00"/>
    <d v="1899-12-31T00:00:00"/>
    <x v="1"/>
    <d v="2025-01-31T00:00:00"/>
    <n v="41.046575342465751"/>
    <x v="2"/>
    <d v="1899-12-31T00:00:00"/>
    <m/>
  </r>
  <r>
    <n v="10399"/>
    <s v="VOLUNTEER"/>
    <s v="INACTIVE VOLUNTEER"/>
    <s v="N"/>
    <m/>
    <m/>
    <m/>
    <s v="N"/>
    <m/>
    <x v="1"/>
    <d v="1934-02-01T00:00:00"/>
    <s v="LU6"/>
    <x v="1"/>
    <x v="2"/>
    <d v="1899-12-31T00:00:00"/>
    <d v="1899-12-31T00:00:00"/>
    <x v="1"/>
    <d v="2025-01-31T00:00:00"/>
    <n v="91.060273972602744"/>
    <x v="4"/>
    <d v="1899-12-31T00:00:00"/>
    <m/>
  </r>
  <r>
    <n v="122074"/>
    <s v="VOLUNTEER"/>
    <s v="INACTIVE VOLUNTEER"/>
    <s v="N"/>
    <m/>
    <m/>
    <m/>
    <s v="N"/>
    <m/>
    <x v="0"/>
    <d v="1941-11-27T00:00:00"/>
    <s v="WD3"/>
    <x v="0"/>
    <x v="2"/>
    <d v="2017-04-19T00:00:00"/>
    <d v="2018-10-15T00:00:00"/>
    <x v="0"/>
    <d v="2025-01-31T00:00:00"/>
    <n v="83.235616438356161"/>
    <x v="4"/>
    <d v="2018-10-15T00:00:00"/>
    <n v="389"/>
  </r>
  <r>
    <n v="107666"/>
    <s v="VOLUNTEER"/>
    <s v="INACTIVE VOLUNTEER"/>
    <s v="N"/>
    <m/>
    <m/>
    <m/>
    <s v="N"/>
    <m/>
    <x v="0"/>
    <d v="1998-08-08T00:00:00"/>
    <s v="SG6"/>
    <x v="0"/>
    <x v="2"/>
    <d v="2014-02-15T00:00:00"/>
    <d v="2014-12-01T00:00:00"/>
    <x v="1"/>
    <d v="2025-01-31T00:00:00"/>
    <n v="26.5013698630137"/>
    <x v="5"/>
    <d v="2014-12-01T00:00:00"/>
    <n v="206"/>
  </r>
  <r>
    <n v="39376"/>
    <s v="VOLUNTEER"/>
    <s v="INACTIVE VOLUNTEER"/>
    <s v="N"/>
    <m/>
    <m/>
    <m/>
    <s v="N"/>
    <m/>
    <x v="1"/>
    <d v="1941-11-24T00:00:00"/>
    <s v="MK45"/>
    <x v="1"/>
    <x v="2"/>
    <d v="2002-02-06T00:00:00"/>
    <d v="2022-12-21T00:00:00"/>
    <x v="2"/>
    <d v="2025-01-31T00:00:00"/>
    <n v="83.243835616438361"/>
    <x v="4"/>
    <d v="2022-12-21T00:00:00"/>
    <n v="5446"/>
  </r>
  <r>
    <n v="107854"/>
    <s v="VOLUNTEER"/>
    <s v="INACTIVE VOLUNTEER"/>
    <s v="N"/>
    <m/>
    <m/>
    <m/>
    <s v="N"/>
    <m/>
    <x v="1"/>
    <d v="1997-02-22T00:00:00"/>
    <s v="SG6"/>
    <x v="0"/>
    <x v="2"/>
    <d v="2014-02-21T00:00:00"/>
    <d v="2014-12-01T00:00:00"/>
    <x v="1"/>
    <d v="2025-01-31T00:00:00"/>
    <n v="27.958904109589042"/>
    <x v="5"/>
    <d v="2014-12-01T00:00:00"/>
    <n v="202"/>
  </r>
  <r>
    <n v="143738"/>
    <s v="VOLUNTEER"/>
    <s v="INACTIVE VOLUNTEER"/>
    <s v="N"/>
    <m/>
    <m/>
    <m/>
    <s v="N"/>
    <m/>
    <x v="0"/>
    <d v="1958-01-01T00:00:00"/>
    <s v="LU2"/>
    <x v="1"/>
    <x v="6"/>
    <s v="Not Recorded"/>
    <s v="Not Recorded"/>
    <x v="1"/>
    <d v="2025-01-31T00:00:00"/>
    <n v="67.128767123287673"/>
    <x v="4"/>
    <s v="Not Recorded"/>
    <s v=""/>
  </r>
  <r>
    <n v="129549"/>
    <s v="VOLUNTEER"/>
    <s v="INACTIVE VOLUNTEER"/>
    <s v="N"/>
    <m/>
    <m/>
    <m/>
    <s v="N"/>
    <m/>
    <x v="0"/>
    <d v="2003-06-06T00:00:00"/>
    <s v="LU6"/>
    <x v="1"/>
    <x v="3"/>
    <d v="2018-07-21T00:00:00"/>
    <d v="2020-06-03T00:00:00"/>
    <x v="0"/>
    <d v="2025-01-31T00:00:00"/>
    <n v="21.671232876712327"/>
    <x v="1"/>
    <d v="2020-06-03T00:00:00"/>
    <n v="488"/>
  </r>
  <r>
    <n v="93884"/>
    <s v="VOLUNTEER"/>
    <s v="INACTIVE VOLUNTEER"/>
    <s v="N"/>
    <m/>
    <m/>
    <m/>
    <s v="N"/>
    <m/>
    <x v="0"/>
    <d v="1985-10-13T00:00:00"/>
    <s v="SG1"/>
    <x v="0"/>
    <x v="2"/>
    <d v="2012-03-03T00:00:00"/>
    <d v="2012-08-07T00:00:00"/>
    <x v="1"/>
    <d v="2025-01-31T00:00:00"/>
    <n v="39.328767123287669"/>
    <x v="2"/>
    <d v="2012-08-07T00:00:00"/>
    <n v="112"/>
  </r>
  <r>
    <n v="134150"/>
    <s v="VOLUNTEER"/>
    <s v="INACTIVE VOLUNTEER"/>
    <s v="N"/>
    <m/>
    <m/>
    <m/>
    <s v="N"/>
    <m/>
    <x v="0"/>
    <d v="1965-02-19T00:00:00"/>
    <s v="LU3"/>
    <x v="1"/>
    <x v="3"/>
    <s v="Not Recorded"/>
    <s v="Not Recorded"/>
    <x v="1"/>
    <d v="2025-01-31T00:00:00"/>
    <n v="59.989041095890414"/>
    <x v="0"/>
    <s v="Not Recorded"/>
    <s v=""/>
  </r>
  <r>
    <n v="69961"/>
    <s v="VOLUNTEER"/>
    <s v="INACTIVE VOLUNTEER"/>
    <s v="N"/>
    <m/>
    <m/>
    <m/>
    <s v="N"/>
    <m/>
    <x v="1"/>
    <d v="1948-01-10T00:00:00"/>
    <s v="LU3"/>
    <x v="1"/>
    <x v="3"/>
    <d v="2018-12-27T00:00:00"/>
    <d v="2020-03-23T00:00:00"/>
    <x v="4"/>
    <d v="2025-01-31T00:00:00"/>
    <n v="77.112328767123287"/>
    <x v="4"/>
    <d v="2020-03-23T00:00:00"/>
    <n v="323"/>
  </r>
  <r>
    <n v="161091"/>
    <s v="VOLUNTEER"/>
    <s v="INACTIVE VOLUNTEER"/>
    <s v="N"/>
    <m/>
    <m/>
    <m/>
    <s v="N"/>
    <m/>
    <x v="0"/>
    <d v="1992-12-30T00:00:00"/>
    <s v="AL3"/>
    <x v="0"/>
    <x v="1"/>
    <s v="Not Recorded"/>
    <s v="Not Recorded"/>
    <x v="1"/>
    <d v="2025-01-31T00:00:00"/>
    <n v="32.109589041095887"/>
    <x v="5"/>
    <s v="Not Recorded"/>
    <s v=""/>
  </r>
  <r>
    <n v="111363"/>
    <s v="VOLUNTEER"/>
    <s v="INACTIVE VOLUNTEER"/>
    <s v="N"/>
    <m/>
    <m/>
    <m/>
    <s v="N"/>
    <m/>
    <x v="0"/>
    <m/>
    <s v="LU3"/>
    <x v="1"/>
    <x v="4"/>
    <d v="2015-10-05T00:00:00"/>
    <d v="2015-10-05T00:00:00"/>
    <x v="1"/>
    <d v="2025-01-31T00:00:00"/>
    <n v="125.17260273972603"/>
    <x v="4"/>
    <d v="2015-10-05T00:00:00"/>
    <n v="1"/>
  </r>
  <r>
    <n v="101281"/>
    <s v="VOLUNTEER"/>
    <s v="INACTIVE VOLUNTEER"/>
    <s v="N"/>
    <m/>
    <m/>
    <m/>
    <s v="N"/>
    <m/>
    <x v="0"/>
    <d v="1985-08-15T00:00:00"/>
    <s v="EN8"/>
    <x v="2"/>
    <x v="2"/>
    <d v="2012-09-27T00:00:00"/>
    <d v="2015-01-01T00:00:00"/>
    <x v="1"/>
    <d v="2025-01-31T00:00:00"/>
    <n v="39.490410958904107"/>
    <x v="2"/>
    <d v="2015-01-01T00:00:00"/>
    <n v="591"/>
  </r>
  <r>
    <n v="155501"/>
    <s v="VOLUNTEER"/>
    <s v="INACTIVE VOLUNTEER"/>
    <s v="N"/>
    <m/>
    <m/>
    <m/>
    <s v="N"/>
    <m/>
    <x v="1"/>
    <d v="1969-03-17T00:00:00"/>
    <s v="LU7"/>
    <x v="1"/>
    <x v="3"/>
    <s v="Not Recorded"/>
    <s v="Not Recorded"/>
    <x v="0"/>
    <d v="2025-01-31T00:00:00"/>
    <n v="55.915068493150685"/>
    <x v="0"/>
    <s v="Not Recorded"/>
    <s v=""/>
  </r>
  <r>
    <n v="128672"/>
    <s v="VOLUNTEER"/>
    <s v="INACTIVE VOLUNTEER"/>
    <s v="N"/>
    <m/>
    <m/>
    <m/>
    <s v="N"/>
    <m/>
    <x v="0"/>
    <d v="1998-02-22T00:00:00"/>
    <s v="CM22"/>
    <x v="2"/>
    <x v="0"/>
    <d v="2018-06-06T00:00:00"/>
    <d v="2018-06-06T00:00:00"/>
    <x v="1"/>
    <d v="2025-01-31T00:00:00"/>
    <n v="26.958904109589042"/>
    <x v="5"/>
    <d v="2018-06-06T00:00:00"/>
    <n v="1"/>
  </r>
  <r>
    <n v="104295"/>
    <s v="VOLUNTEER"/>
    <s v="INACTIVE VOLUNTEER"/>
    <s v="N"/>
    <m/>
    <m/>
    <m/>
    <s v="N"/>
    <m/>
    <x v="1"/>
    <d v="1994-02-16T00:00:00"/>
    <s v="MK45"/>
    <x v="1"/>
    <x v="3"/>
    <d v="2013-02-23T00:00:00"/>
    <d v="2015-09-30T00:00:00"/>
    <x v="3"/>
    <d v="2025-01-31T00:00:00"/>
    <n v="30.978082191780821"/>
    <x v="5"/>
    <d v="2015-09-30T00:00:00"/>
    <n v="678"/>
  </r>
  <r>
    <n v="168992"/>
    <s v="VOLUNTEER"/>
    <s v="INACTIVE VOLUNTEER"/>
    <s v="N"/>
    <m/>
    <m/>
    <m/>
    <s v="N"/>
    <m/>
    <x v="0"/>
    <d v="1998-03-10T00:00:00"/>
    <s v="MK40"/>
    <x v="1"/>
    <x v="1"/>
    <s v="Not Recorded"/>
    <s v="Not Recorded"/>
    <x v="1"/>
    <d v="2025-01-31T00:00:00"/>
    <n v="26.915068493150685"/>
    <x v="5"/>
    <s v="Not Recorded"/>
    <s v=""/>
  </r>
  <r>
    <n v="127773"/>
    <s v="VOLUNTEER"/>
    <s v="INACTIVE VOLUNTEER"/>
    <s v="N"/>
    <m/>
    <m/>
    <m/>
    <s v="N"/>
    <m/>
    <x v="1"/>
    <d v="1970-12-06T00:00:00"/>
    <s v="LU4"/>
    <x v="1"/>
    <x v="2"/>
    <s v="Not Recorded"/>
    <s v="Not Recorded"/>
    <x v="1"/>
    <d v="2025-01-31T00:00:00"/>
    <n v="54.19178082191781"/>
    <x v="3"/>
    <s v="Not Recorded"/>
    <s v=""/>
  </r>
  <r>
    <n v="116391"/>
    <s v="VOLUNTEER"/>
    <s v="INACTIVE VOLUNTEER"/>
    <s v="N"/>
    <m/>
    <m/>
    <m/>
    <s v="N"/>
    <m/>
    <x v="0"/>
    <d v="2001-03-08T00:00:00"/>
    <s v="SG10"/>
    <x v="0"/>
    <x v="2"/>
    <d v="2016-03-19T00:00:00"/>
    <d v="2017-04-10T00:00:00"/>
    <x v="0"/>
    <d v="2025-01-31T00:00:00"/>
    <n v="23.917808219178081"/>
    <x v="1"/>
    <d v="2017-04-10T00:00:00"/>
    <n v="276"/>
  </r>
  <r>
    <n v="94938"/>
    <s v="VOLUNTEER"/>
    <s v="INACTIVE VOLUNTEER"/>
    <s v="N"/>
    <m/>
    <m/>
    <m/>
    <s v="N"/>
    <m/>
    <x v="1"/>
    <d v="1962-11-11T00:00:00"/>
    <s v="MK40"/>
    <x v="1"/>
    <x v="5"/>
    <d v="2012-09-20T00:00:00"/>
    <d v="2016-02-19T00:00:00"/>
    <x v="4"/>
    <d v="2025-01-31T00:00:00"/>
    <n v="62.265753424657532"/>
    <x v="0"/>
    <d v="2016-02-19T00:00:00"/>
    <n v="892"/>
  </r>
  <r>
    <n v="29220"/>
    <s v="VOLUNTEER"/>
    <s v="INACTIVE VOLUNTEER"/>
    <s v="N"/>
    <m/>
    <m/>
    <m/>
    <s v="N"/>
    <m/>
    <x v="0"/>
    <d v="1936-09-11T00:00:00"/>
    <s v="SG6"/>
    <x v="0"/>
    <x v="2"/>
    <d v="1996-05-17T00:00:00"/>
    <d v="2022-09-27T00:00:00"/>
    <x v="2"/>
    <d v="2025-01-31T00:00:00"/>
    <n v="88.449315068493149"/>
    <x v="4"/>
    <d v="2022-09-27T00:00:00"/>
    <n v="6878"/>
  </r>
  <r>
    <n v="24440"/>
    <s v="VOLUNTEER"/>
    <s v="INACTIVE VOLUNTEER"/>
    <s v="N"/>
    <m/>
    <m/>
    <m/>
    <s v="N"/>
    <m/>
    <x v="0"/>
    <d v="1964-04-23T00:00:00"/>
    <s v="LU1"/>
    <x v="1"/>
    <x v="3"/>
    <d v="2005-01-01T00:00:00"/>
    <d v="2012-03-29T00:00:00"/>
    <x v="1"/>
    <d v="2025-01-31T00:00:00"/>
    <n v="60.816438356164383"/>
    <x v="0"/>
    <d v="2012-03-29T00:00:00"/>
    <n v="1889"/>
  </r>
  <r>
    <n v="106885"/>
    <s v="VOLUNTEER"/>
    <s v="INACTIVE VOLUNTEER"/>
    <s v="N"/>
    <m/>
    <m/>
    <m/>
    <s v="N"/>
    <m/>
    <x v="1"/>
    <d v="1960-11-22T00:00:00"/>
    <s v="BA13"/>
    <x v="3"/>
    <x v="3"/>
    <d v="2014-03-17T00:00:00"/>
    <d v="2022-07-29T00:00:00"/>
    <x v="3"/>
    <d v="2025-01-31T00:00:00"/>
    <n v="64.235616438356161"/>
    <x v="0"/>
    <d v="2022-07-29T00:00:00"/>
    <n v="2185"/>
  </r>
  <r>
    <n v="109598"/>
    <s v="VOLUNTEER"/>
    <s v="INACTIVE VOLUNTEER"/>
    <s v="N"/>
    <m/>
    <m/>
    <m/>
    <s v="N"/>
    <m/>
    <x v="1"/>
    <d v="1976-04-12T00:00:00"/>
    <s v="NOTKNOWN"/>
    <x v="3"/>
    <x v="2"/>
    <d v="2014-10-27T00:00:00"/>
    <d v="2014-12-22T00:00:00"/>
    <x v="1"/>
    <d v="2025-01-31T00:00:00"/>
    <n v="48.838356164383562"/>
    <x v="3"/>
    <d v="2014-12-22T00:00:00"/>
    <n v="41"/>
  </r>
  <r>
    <n v="135456"/>
    <s v="VOLUNTEER"/>
    <s v="INACTIVE VOLUNTEER"/>
    <s v="N"/>
    <m/>
    <m/>
    <m/>
    <s v="N"/>
    <m/>
    <x v="0"/>
    <d v="1979-07-12T00:00:00"/>
    <s v="GU34"/>
    <x v="2"/>
    <x v="6"/>
    <d v="2019-11-21T00:00:00"/>
    <d v="2019-12-18T00:00:00"/>
    <x v="3"/>
    <d v="2025-01-31T00:00:00"/>
    <n v="45.589041095890408"/>
    <x v="3"/>
    <d v="2019-12-18T00:00:00"/>
    <n v="20"/>
  </r>
  <r>
    <n v="168148"/>
    <s v="VOLUNTEER"/>
    <s v="INACTIVE VOLUNTEER"/>
    <s v="N"/>
    <m/>
    <m/>
    <m/>
    <s v="N"/>
    <m/>
    <x v="0"/>
    <d v="2007-10-13T00:00:00"/>
    <s v="LU3"/>
    <x v="1"/>
    <x v="5"/>
    <s v="Not Recorded"/>
    <s v="Not Recorded"/>
    <x v="1"/>
    <d v="2025-01-31T00:00:00"/>
    <n v="17.315068493150687"/>
    <x v="1"/>
    <s v="Not Recorded"/>
    <s v=""/>
  </r>
  <r>
    <n v="121558"/>
    <s v="VOLUNTEER"/>
    <s v="INACTIVE VOLUNTEER"/>
    <s v="N"/>
    <m/>
    <m/>
    <m/>
    <s v="N"/>
    <m/>
    <x v="0"/>
    <d v="2002-09-07T00:00:00"/>
    <s v="MK42"/>
    <x v="1"/>
    <x v="3"/>
    <s v="Not Recorded"/>
    <s v="Not Recorded"/>
    <x v="1"/>
    <d v="2025-01-31T00:00:00"/>
    <n v="22.416438356164385"/>
    <x v="1"/>
    <s v="Not Recorded"/>
    <s v=""/>
  </r>
  <r>
    <n v="80981"/>
    <s v="VOLUNTEER"/>
    <s v="INACTIVE VOLUNTEER"/>
    <s v="N"/>
    <m/>
    <m/>
    <m/>
    <s v="N"/>
    <m/>
    <x v="0"/>
    <d v="1992-05-17T00:00:00"/>
    <s v="LU2"/>
    <x v="1"/>
    <x v="3"/>
    <d v="2010-04-10T00:00:00"/>
    <d v="2011-12-31T00:00:00"/>
    <x v="1"/>
    <d v="2025-01-31T00:00:00"/>
    <n v="32.731506849315068"/>
    <x v="5"/>
    <d v="2011-12-31T00:00:00"/>
    <n v="450"/>
  </r>
  <r>
    <n v="102990"/>
    <s v="VOLUNTEER"/>
    <s v="INACTIVE VOLUNTEER"/>
    <s v="N"/>
    <m/>
    <m/>
    <m/>
    <s v="N"/>
    <m/>
    <x v="0"/>
    <d v="1953-05-22T00:00:00"/>
    <s v="SG19"/>
    <x v="1"/>
    <x v="3"/>
    <d v="2013-02-01T00:00:00"/>
    <d v="2020-02-06T00:00:00"/>
    <x v="0"/>
    <d v="2025-01-31T00:00:00"/>
    <n v="71.745205479452054"/>
    <x v="4"/>
    <d v="2020-02-06T00:00:00"/>
    <n v="1830"/>
  </r>
  <r>
    <n v="62290"/>
    <s v="VOLUNTEER"/>
    <s v="ACTIVE VOLUNTEER"/>
    <s v="N"/>
    <m/>
    <m/>
    <m/>
    <s v="N"/>
    <m/>
    <x v="0"/>
    <d v="1973-08-11T00:00:00"/>
    <s v="S71"/>
    <x v="3"/>
    <x v="2"/>
    <d v="2017-12-01T00:00:00"/>
    <s v=""/>
    <x v="2"/>
    <d v="2025-01-31T00:00:00"/>
    <n v="51.509589041095893"/>
    <x v="3"/>
    <d v="2025-01-31T00:00:00"/>
    <n v="1871"/>
  </r>
  <r>
    <n v="80982"/>
    <s v="VOLUNTEER"/>
    <s v="INACTIVE VOLUNTEER"/>
    <s v="N"/>
    <m/>
    <m/>
    <m/>
    <s v="N"/>
    <m/>
    <x v="0"/>
    <d v="1969-04-09T00:00:00"/>
    <s v="LU1"/>
    <x v="1"/>
    <x v="3"/>
    <d v="2010-04-12T00:00:00"/>
    <d v="2013-02-15T00:00:00"/>
    <x v="1"/>
    <d v="2025-01-31T00:00:00"/>
    <n v="55.852054794520548"/>
    <x v="0"/>
    <d v="2013-02-15T00:00:00"/>
    <n v="745"/>
  </r>
  <r>
    <n v="80980"/>
    <s v="VOLUNTEER"/>
    <s v="INACTIVE VOLUNTEER"/>
    <s v="N"/>
    <m/>
    <m/>
    <m/>
    <s v="N"/>
    <m/>
    <x v="0"/>
    <d v="1989-04-17T00:00:00"/>
    <s v="MK41"/>
    <x v="1"/>
    <x v="3"/>
    <d v="2010-04-12T00:00:00"/>
    <d v="2014-04-30T00:00:00"/>
    <x v="1"/>
    <d v="2025-01-31T00:00:00"/>
    <n v="35.816438356164383"/>
    <x v="2"/>
    <d v="2014-04-30T00:00:00"/>
    <n v="1058"/>
  </r>
  <r>
    <n v="111062"/>
    <s v="VOLUNTEER"/>
    <s v="INACTIVE VOLUNTEER"/>
    <s v="N"/>
    <m/>
    <m/>
    <m/>
    <s v="N"/>
    <m/>
    <x v="1"/>
    <d v="1986-10-18T00:00:00"/>
    <s v="HP1"/>
    <x v="0"/>
    <x v="2"/>
    <d v="2014-07-01T00:00:00"/>
    <d v="2015-05-01T00:00:00"/>
    <x v="0"/>
    <d v="2025-01-31T00:00:00"/>
    <n v="38.315068493150683"/>
    <x v="2"/>
    <d v="2015-05-01T00:00:00"/>
    <n v="219"/>
  </r>
  <r>
    <n v="159604"/>
    <s v="VOLUNTEER"/>
    <s v="INACTIVE VOLUNTEER"/>
    <s v="N"/>
    <m/>
    <m/>
    <m/>
    <s v="N"/>
    <m/>
    <x v="1"/>
    <d v="1954-12-29T00:00:00"/>
    <s v="AL7"/>
    <x v="0"/>
    <x v="3"/>
    <d v="2023-01-25T00:00:00"/>
    <d v="2023-01-25T00:00:00"/>
    <x v="0"/>
    <d v="2025-01-31T00:00:00"/>
    <n v="70.139726027397259"/>
    <x v="4"/>
    <d v="2023-01-25T00:00:00"/>
    <n v="1"/>
  </r>
  <r>
    <n v="144326"/>
    <s v="VOLUNTEER"/>
    <s v="ACTIVE VOLUNTEER"/>
    <s v="N"/>
    <m/>
    <m/>
    <m/>
    <s v="N"/>
    <m/>
    <x v="1"/>
    <d v="1972-12-29T00:00:00"/>
    <s v="HP2"/>
    <x v="0"/>
    <x v="3"/>
    <d v="2020-03-10T00:00:00"/>
    <s v=""/>
    <x v="0"/>
    <d v="2025-01-31T00:00:00"/>
    <n v="52.126027397260273"/>
    <x v="3"/>
    <d v="2025-01-31T00:00:00"/>
    <n v="1279"/>
  </r>
  <r>
    <n v="124934"/>
    <s v="VOLUNTEER"/>
    <s v="INACTIVE VOLUNTEER"/>
    <s v="N"/>
    <m/>
    <m/>
    <m/>
    <s v="N"/>
    <m/>
    <x v="1"/>
    <d v="2002-09-09T00:00:00"/>
    <s v="WD3"/>
    <x v="0"/>
    <x v="2"/>
    <d v="2017-08-21T00:00:00"/>
    <d v="2019-01-23T00:00:00"/>
    <x v="0"/>
    <d v="2025-01-31T00:00:00"/>
    <n v="22.410958904109588"/>
    <x v="1"/>
    <d v="2019-01-23T00:00:00"/>
    <n v="373"/>
  </r>
  <r>
    <n v="146058"/>
    <s v="VOLUNTEER"/>
    <s v="ACTIVE VOLUNTEER"/>
    <s v="N"/>
    <m/>
    <m/>
    <m/>
    <s v="N"/>
    <m/>
    <x v="1"/>
    <d v="1966-10-13T00:00:00"/>
    <s v="SG3"/>
    <x v="0"/>
    <x v="3"/>
    <d v="2022-01-26T00:00:00"/>
    <s v=""/>
    <x v="4"/>
    <d v="2025-01-31T00:00:00"/>
    <n v="58.342465753424655"/>
    <x v="0"/>
    <d v="2025-01-31T00:00:00"/>
    <n v="788"/>
  </r>
  <r>
    <n v="102767"/>
    <s v="VOLUNTEER"/>
    <s v="INACTIVE VOLUNTEER"/>
    <s v="N"/>
    <m/>
    <m/>
    <m/>
    <s v="N"/>
    <m/>
    <x v="0"/>
    <d v="1975-03-15T00:00:00"/>
    <s v="LU6"/>
    <x v="1"/>
    <x v="3"/>
    <d v="2013-07-09T00:00:00"/>
    <d v="2014-05-23T00:00:00"/>
    <x v="1"/>
    <d v="2025-01-31T00:00:00"/>
    <n v="49.917808219178085"/>
    <x v="3"/>
    <d v="2014-05-23T00:00:00"/>
    <n v="229"/>
  </r>
  <r>
    <n v="128592"/>
    <s v="VOLUNTEER"/>
    <s v="INACTIVE VOLUNTEER"/>
    <s v="N"/>
    <m/>
    <m/>
    <m/>
    <s v="N"/>
    <m/>
    <x v="0"/>
    <d v="1962-03-30T00:00:00"/>
    <s v="PE33"/>
    <x v="2"/>
    <x v="3"/>
    <d v="2018-08-08T00:00:00"/>
    <d v="2021-08-19T00:00:00"/>
    <x v="0"/>
    <d v="2025-01-31T00:00:00"/>
    <n v="62.884931506849313"/>
    <x v="0"/>
    <d v="2021-08-19T00:00:00"/>
    <n v="792"/>
  </r>
  <r>
    <n v="144839"/>
    <s v="VOLUNTEER"/>
    <s v="INACTIVE VOLUNTEER"/>
    <s v="N"/>
    <m/>
    <m/>
    <m/>
    <s v="N"/>
    <m/>
    <x v="0"/>
    <m/>
    <s v="NN4"/>
    <x v="3"/>
    <x v="3"/>
    <d v="2014-02-10T00:00:00"/>
    <d v="2016-02-18T00:00:00"/>
    <x v="4"/>
    <d v="2025-01-31T00:00:00"/>
    <n v="125.17260273972603"/>
    <x v="4"/>
    <d v="2016-02-18T00:00:00"/>
    <n v="529"/>
  </r>
  <r>
    <n v="131408"/>
    <s v="VOLUNTEER"/>
    <s v="INACTIVE VOLUNTEER"/>
    <s v="N"/>
    <m/>
    <m/>
    <m/>
    <s v="N"/>
    <m/>
    <x v="0"/>
    <d v="1956-11-13T00:00:00"/>
    <s v="MK40"/>
    <x v="1"/>
    <x v="3"/>
    <d v="2018-11-05T00:00:00"/>
    <d v="2019-04-30T00:00:00"/>
    <x v="0"/>
    <d v="2025-01-31T00:00:00"/>
    <n v="68.263013698630132"/>
    <x v="4"/>
    <d v="2019-04-30T00:00:00"/>
    <n v="127"/>
  </r>
  <r>
    <n v="110650"/>
    <s v="VOLUNTEER"/>
    <s v="INACTIVE VOLUNTEER"/>
    <s v="N"/>
    <m/>
    <m/>
    <m/>
    <s v="N"/>
    <m/>
    <x v="0"/>
    <d v="1963-11-10T00:00:00"/>
    <s v="AL2"/>
    <x v="0"/>
    <x v="3"/>
    <d v="2015-01-17T00:00:00"/>
    <d v="2015-08-17T00:00:00"/>
    <x v="0"/>
    <d v="2025-01-31T00:00:00"/>
    <n v="61.268493150684932"/>
    <x v="0"/>
    <d v="2015-08-17T00:00:00"/>
    <n v="151"/>
  </r>
  <r>
    <n v="164615"/>
    <s v="VOLUNTEER"/>
    <s v="ACTIVE VOLUNTEER"/>
    <s v="N"/>
    <m/>
    <m/>
    <m/>
    <s v="N"/>
    <m/>
    <x v="0"/>
    <d v="1948-08-02T00:00:00"/>
    <s v="SG19"/>
    <x v="1"/>
    <x v="3"/>
    <d v="2023-10-06T00:00:00"/>
    <s v=""/>
    <x v="0"/>
    <d v="2025-01-31T00:00:00"/>
    <n v="76.550684931506851"/>
    <x v="4"/>
    <d v="2025-01-31T00:00:00"/>
    <n v="346"/>
  </r>
  <r>
    <n v="124456"/>
    <s v="VOLUNTEER"/>
    <s v="INACTIVE VOLUNTEER"/>
    <s v="N"/>
    <m/>
    <m/>
    <m/>
    <s v="N"/>
    <m/>
    <x v="0"/>
    <d v="1943-11-29T00:00:00"/>
    <s v="LU3"/>
    <x v="1"/>
    <x v="2"/>
    <d v="2017-09-12T00:00:00"/>
    <d v="2017-12-15T00:00:00"/>
    <x v="0"/>
    <d v="2025-01-31T00:00:00"/>
    <n v="81.230136986301375"/>
    <x v="4"/>
    <d v="2017-12-15T00:00:00"/>
    <n v="69"/>
  </r>
  <r>
    <n v="107247"/>
    <s v="VOLUNTEER"/>
    <s v="ACTIVE VOLUNTEER"/>
    <s v="N"/>
    <m/>
    <m/>
    <m/>
    <s v="N"/>
    <m/>
    <x v="0"/>
    <d v="1969-04-09T00:00:00"/>
    <s v="LU2"/>
    <x v="1"/>
    <x v="3"/>
    <s v="Not Recorded"/>
    <s v="Not Recorded"/>
    <x v="0"/>
    <d v="2025-01-31T00:00:00"/>
    <n v="55.852054794520548"/>
    <x v="0"/>
    <s v="Not Recorded"/>
    <s v=""/>
  </r>
  <r>
    <n v="143736"/>
    <s v="VOLUNTEER"/>
    <s v="INACTIVE VOLUNTEER"/>
    <s v="N"/>
    <m/>
    <m/>
    <m/>
    <s v="N"/>
    <m/>
    <x v="1"/>
    <d v="2005-12-19T00:00:00"/>
    <s v="LU4"/>
    <x v="1"/>
    <x v="1"/>
    <s v="Not Recorded"/>
    <s v="Not Recorded"/>
    <x v="1"/>
    <d v="2025-01-31T00:00:00"/>
    <n v="19.13150684931507"/>
    <x v="1"/>
    <s v="Not Recorded"/>
    <s v=""/>
  </r>
  <r>
    <n v="81410"/>
    <s v="VOLUNTEER"/>
    <s v="INACTIVE VOLUNTEER"/>
    <s v="N"/>
    <m/>
    <m/>
    <m/>
    <s v="N"/>
    <m/>
    <x v="0"/>
    <d v="1992-07-10T00:00:00"/>
    <s v="LU2"/>
    <x v="1"/>
    <x v="2"/>
    <d v="2011-07-19T00:00:00"/>
    <d v="2013-02-15T00:00:00"/>
    <x v="1"/>
    <d v="2025-01-31T00:00:00"/>
    <n v="32.583561643835615"/>
    <x v="5"/>
    <d v="2013-02-15T00:00:00"/>
    <n v="414"/>
  </r>
  <r>
    <n v="111395"/>
    <s v="VOLUNTEER"/>
    <s v="INACTIVE VOLUNTEER"/>
    <s v="N"/>
    <m/>
    <m/>
    <m/>
    <s v="N"/>
    <m/>
    <x v="0"/>
    <d v="1998-02-18T00:00:00"/>
    <s v="EN10"/>
    <x v="0"/>
    <x v="3"/>
    <d v="2015-03-07T00:00:00"/>
    <d v="2015-09-18T00:00:00"/>
    <x v="0"/>
    <d v="2025-01-31T00:00:00"/>
    <n v="26.969863013698632"/>
    <x v="5"/>
    <d v="2015-09-18T00:00:00"/>
    <n v="140"/>
  </r>
  <r>
    <n v="107577"/>
    <s v="VOLUNTEER"/>
    <s v="INACTIVE VOLUNTEER"/>
    <s v="N"/>
    <m/>
    <m/>
    <m/>
    <s v="N"/>
    <m/>
    <x v="0"/>
    <d v="1999-07-12T00:00:00"/>
    <s v="SG6"/>
    <x v="0"/>
    <x v="3"/>
    <d v="2014-01-25T00:00:00"/>
    <d v="2014-12-01T00:00:00"/>
    <x v="1"/>
    <d v="2025-01-31T00:00:00"/>
    <n v="25.575342465753426"/>
    <x v="5"/>
    <d v="2014-12-01T00:00:00"/>
    <n v="221"/>
  </r>
  <r>
    <n v="94902"/>
    <s v="VOLUNTEER"/>
    <s v="INACTIVE VOLUNTEER"/>
    <s v="N"/>
    <m/>
    <m/>
    <m/>
    <s v="N"/>
    <m/>
    <x v="0"/>
    <d v="1990-01-01T00:00:00"/>
    <s v="SG15"/>
    <x v="1"/>
    <x v="3"/>
    <d v="2012-07-23T00:00:00"/>
    <d v="2013-06-03T00:00:00"/>
    <x v="1"/>
    <d v="2025-01-31T00:00:00"/>
    <n v="35.106849315068494"/>
    <x v="2"/>
    <d v="2013-06-03T00:00:00"/>
    <n v="226"/>
  </r>
  <r>
    <n v="31447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21207"/>
    <s v="VOLUNTEER"/>
    <s v="INACTIVE VOLUNTEER"/>
    <s v="N"/>
    <m/>
    <m/>
    <m/>
    <s v="N"/>
    <m/>
    <x v="1"/>
    <d v="2001-09-04T00:00:00"/>
    <s v="LU3"/>
    <x v="1"/>
    <x v="3"/>
    <s v="Not Recorded"/>
    <s v="Not Recorded"/>
    <x v="1"/>
    <d v="2025-01-31T00:00:00"/>
    <n v="23.424657534246574"/>
    <x v="1"/>
    <s v="Not Recorded"/>
    <s v=""/>
  </r>
  <r>
    <n v="157494"/>
    <s v="VOLUNTEER"/>
    <s v="INACTIVE VOLUNTEER"/>
    <s v="N"/>
    <m/>
    <m/>
    <m/>
    <s v="N"/>
    <m/>
    <x v="1"/>
    <d v="1961-11-07T00:00:00"/>
    <s v="EN7"/>
    <x v="0"/>
    <x v="3"/>
    <d v="2022-08-30T00:00:00"/>
    <d v="2023-01-25T00:00:00"/>
    <x v="0"/>
    <d v="2025-01-31T00:00:00"/>
    <n v="63.276712328767125"/>
    <x v="0"/>
    <d v="2023-01-25T00:00:00"/>
    <n v="107"/>
  </r>
  <r>
    <n v="57572"/>
    <s v="VOLUNTEER"/>
    <s v="INACTIVE VOLUNTEER"/>
    <s v="N"/>
    <m/>
    <m/>
    <m/>
    <s v="N"/>
    <m/>
    <x v="1"/>
    <d v="1960-12-31T00:00:00"/>
    <s v="HP22"/>
    <x v="4"/>
    <x v="2"/>
    <d v="2009-09-16T00:00:00"/>
    <s v=""/>
    <x v="3"/>
    <d v="2025-01-31T00:00:00"/>
    <n v="64.128767123287673"/>
    <x v="0"/>
    <d v="2025-01-31T00:00:00"/>
    <n v="4013"/>
  </r>
  <r>
    <n v="165123"/>
    <s v="VOLUNTEER"/>
    <s v="INACTIVE VOLUNTEER"/>
    <s v="N"/>
    <m/>
    <m/>
    <m/>
    <s v="N"/>
    <m/>
    <x v="1"/>
    <d v="1965-02-01T00:00:00"/>
    <s v="AL3"/>
    <x v="0"/>
    <x v="0"/>
    <s v="Not Recorded"/>
    <s v="Not Recorded"/>
    <x v="1"/>
    <d v="2025-01-31T00:00:00"/>
    <n v="60.038356164383565"/>
    <x v="0"/>
    <s v="Not Recorded"/>
    <s v=""/>
  </r>
  <r>
    <n v="80983"/>
    <s v="VOLUNTEER"/>
    <s v="INACTIVE VOLUNTEER"/>
    <s v="N"/>
    <m/>
    <m/>
    <m/>
    <s v="N"/>
    <m/>
    <x v="0"/>
    <d v="1941-01-15T00:00:00"/>
    <s v="LU4"/>
    <x v="1"/>
    <x v="2"/>
    <d v="2009-01-01T00:00:00"/>
    <d v="2012-07-16T00:00:00"/>
    <x v="1"/>
    <d v="2025-01-31T00:00:00"/>
    <n v="84.101369863013701"/>
    <x v="4"/>
    <d v="2012-07-16T00:00:00"/>
    <n v="923"/>
  </r>
  <r>
    <n v="94429"/>
    <s v="VOLUNTEER"/>
    <s v="INACTIVE VOLUNTEER"/>
    <s v="N"/>
    <m/>
    <m/>
    <m/>
    <s v="N"/>
    <m/>
    <x v="1"/>
    <d v="1968-03-13T00:00:00"/>
    <s v="WD3"/>
    <x v="0"/>
    <x v="3"/>
    <d v="2012-03-28T00:00:00"/>
    <d v="2013-06-01T00:00:00"/>
    <x v="1"/>
    <d v="2025-01-31T00:00:00"/>
    <n v="56.926027397260277"/>
    <x v="0"/>
    <d v="2013-06-01T00:00:00"/>
    <n v="308"/>
  </r>
  <r>
    <n v="80984"/>
    <s v="VOLUNTEER"/>
    <s v="INACTIVE VOLUNTEER"/>
    <s v="N"/>
    <m/>
    <m/>
    <m/>
    <s v="N"/>
    <m/>
    <x v="0"/>
    <d v="1960-04-11T00:00:00"/>
    <s v="LU5"/>
    <x v="1"/>
    <x v="3"/>
    <d v="2010-11-22T00:00:00"/>
    <d v="2022-09-30T00:00:00"/>
    <x v="0"/>
    <d v="2025-01-31T00:00:00"/>
    <n v="64.852054794520555"/>
    <x v="0"/>
    <d v="2022-09-30T00:00:00"/>
    <n v="3095"/>
  </r>
  <r>
    <n v="127467"/>
    <s v="VOLUNTEER"/>
    <s v="INACTIVE VOLUNTEER"/>
    <s v="N"/>
    <m/>
    <m/>
    <m/>
    <s v="N"/>
    <m/>
    <x v="0"/>
    <d v="2001-05-02T00:00:00"/>
    <s v="LU1"/>
    <x v="1"/>
    <x v="3"/>
    <d v="2018-03-24T00:00:00"/>
    <d v="2021-04-12T00:00:00"/>
    <x v="0"/>
    <d v="2025-01-31T00:00:00"/>
    <n v="23.767123287671232"/>
    <x v="1"/>
    <d v="2021-04-12T00:00:00"/>
    <n v="796"/>
  </r>
  <r>
    <n v="144030"/>
    <s v="VOLUNTEER"/>
    <s v="INACTIVE VOLUNTEER"/>
    <s v="N"/>
    <m/>
    <m/>
    <m/>
    <s v="N"/>
    <m/>
    <x v="0"/>
    <d v="1998-07-31T00:00:00"/>
    <s v="AL2"/>
    <x v="0"/>
    <x v="3"/>
    <d v="2020-02-17T00:00:00"/>
    <d v="2020-03-30T00:00:00"/>
    <x v="0"/>
    <d v="2025-01-31T00:00:00"/>
    <n v="26.523287671232875"/>
    <x v="5"/>
    <d v="2020-03-30T00:00:00"/>
    <n v="31"/>
  </r>
  <r>
    <n v="80985"/>
    <s v="VOLUNTEER"/>
    <s v="INACTIVE VOLUNTEER"/>
    <s v="N"/>
    <m/>
    <m/>
    <m/>
    <s v="N"/>
    <m/>
    <x v="0"/>
    <d v="1992-05-14T00:00:00"/>
    <s v="LU2"/>
    <x v="1"/>
    <x v="3"/>
    <d v="2009-05-21T00:00:00"/>
    <d v="2017-02-16T00:00:00"/>
    <x v="3"/>
    <d v="2025-01-31T00:00:00"/>
    <n v="32.739726027397261"/>
    <x v="5"/>
    <d v="2017-02-16T00:00:00"/>
    <n v="2021"/>
  </r>
  <r>
    <n v="106811"/>
    <s v="VOLUNTEER"/>
    <s v="INACTIVE VOLUNTEER"/>
    <s v="N"/>
    <m/>
    <m/>
    <m/>
    <s v="N"/>
    <m/>
    <x v="0"/>
    <d v="1997-04-16T00:00:00"/>
    <s v="EN11"/>
    <x v="0"/>
    <x v="3"/>
    <d v="2013-11-22T00:00:00"/>
    <d v="2015-09-18T00:00:00"/>
    <x v="0"/>
    <d v="2025-01-31T00:00:00"/>
    <n v="27.813698630136987"/>
    <x v="5"/>
    <d v="2015-09-18T00:00:00"/>
    <n v="476"/>
  </r>
  <r>
    <n v="105608"/>
    <s v="VOLUNTEER"/>
    <s v="INACTIVE VOLUNTEER"/>
    <s v="N"/>
    <m/>
    <m/>
    <m/>
    <s v="N"/>
    <m/>
    <x v="0"/>
    <d v="1970-06-10T00:00:00"/>
    <s v="LU3"/>
    <x v="1"/>
    <x v="3"/>
    <d v="2011-09-12T00:00:00"/>
    <d v="2022-08-04T00:00:00"/>
    <x v="0"/>
    <d v="2025-01-31T00:00:00"/>
    <n v="54.682191780821917"/>
    <x v="3"/>
    <d v="2022-08-04T00:00:00"/>
    <n v="2844"/>
  </r>
  <r>
    <n v="81323"/>
    <s v="VOLUNTEER"/>
    <s v="INACTIVE VOLUNTEER"/>
    <s v="N"/>
    <m/>
    <m/>
    <m/>
    <s v="N"/>
    <m/>
    <x v="0"/>
    <d v="1991-11-25T00:00:00"/>
    <s v="LU2"/>
    <x v="1"/>
    <x v="2"/>
    <d v="2011-07-01T00:00:00"/>
    <d v="2012-05-22T00:00:00"/>
    <x v="1"/>
    <d v="2025-01-31T00:00:00"/>
    <n v="33.208219178082189"/>
    <x v="5"/>
    <d v="2012-05-22T00:00:00"/>
    <n v="233"/>
  </r>
  <r>
    <n v="8050"/>
    <s v="VOLUNTEER"/>
    <s v="INACTIVE VOLUNTEER"/>
    <s v="N"/>
    <m/>
    <m/>
    <m/>
    <s v="Y"/>
    <s v="06/03/2024"/>
    <x v="1"/>
    <m/>
    <s v="PO10"/>
    <x v="2"/>
    <x v="2"/>
    <d v="1899-12-31T00:00:00"/>
    <d v="1899-12-31T00:00:00"/>
    <x v="1"/>
    <d v="2025-01-31T00:00:00"/>
    <n v="125.17260273972603"/>
    <x v="4"/>
    <d v="1899-12-31T00:00:00"/>
    <m/>
  </r>
  <r>
    <n v="99603"/>
    <s v="VOLUNTEER"/>
    <s v="INACTIVE VOLUNTEER"/>
    <s v="N"/>
    <m/>
    <m/>
    <m/>
    <s v="N"/>
    <m/>
    <x v="1"/>
    <d v="1992-07-23T00:00:00"/>
    <s v="LU2"/>
    <x v="1"/>
    <x v="2"/>
    <d v="2012-04-01T00:00:00"/>
    <d v="2014-04-10T00:00:00"/>
    <x v="1"/>
    <d v="2025-01-31T00:00:00"/>
    <n v="32.547945205479451"/>
    <x v="5"/>
    <d v="2014-04-10T00:00:00"/>
    <n v="529"/>
  </r>
  <r>
    <n v="99652"/>
    <s v="VOLUNTEER"/>
    <s v="INACTIVE VOLUNTEER"/>
    <s v="N"/>
    <m/>
    <m/>
    <m/>
    <s v="N"/>
    <m/>
    <x v="1"/>
    <d v="1987-08-05T00:00:00"/>
    <s v="SG5"/>
    <x v="0"/>
    <x v="2"/>
    <d v="2012-07-09T00:00:00"/>
    <d v="2012-11-01T00:00:00"/>
    <x v="1"/>
    <d v="2025-01-31T00:00:00"/>
    <n v="37.517808219178079"/>
    <x v="2"/>
    <d v="2012-11-01T00:00:00"/>
    <n v="84"/>
  </r>
  <r>
    <n v="150879"/>
    <s v="VOLUNTEER"/>
    <s v="INACTIVE VOLUNTEER"/>
    <s v="N"/>
    <m/>
    <m/>
    <m/>
    <s v="N"/>
    <m/>
    <x v="1"/>
    <d v="1972-07-07T00:00:00"/>
    <s v="AL1"/>
    <x v="0"/>
    <x v="3"/>
    <s v="Not Recorded"/>
    <s v="Not Recorded"/>
    <x v="1"/>
    <d v="2025-01-31T00:00:00"/>
    <n v="52.605479452054794"/>
    <x v="3"/>
    <s v="Not Recorded"/>
    <s v=""/>
  </r>
  <r>
    <n v="83906"/>
    <s v="VOLUNTEER"/>
    <s v="ACTIVE VOLUNTEER"/>
    <s v="N"/>
    <m/>
    <m/>
    <m/>
    <s v="N"/>
    <m/>
    <x v="1"/>
    <d v="1973-03-05T00:00:00"/>
    <s v="LU1"/>
    <x v="1"/>
    <x v="2"/>
    <d v="2011-12-16T00:00:00"/>
    <s v=""/>
    <x v="2"/>
    <d v="2025-01-31T00:00:00"/>
    <n v="51.945205479452056"/>
    <x v="3"/>
    <d v="2025-01-31T00:00:00"/>
    <n v="3426"/>
  </r>
  <r>
    <n v="107734"/>
    <s v="VOLUNTEER"/>
    <s v="INACTIVE VOLUNTEER"/>
    <s v="N"/>
    <m/>
    <m/>
    <m/>
    <s v="N"/>
    <m/>
    <x v="0"/>
    <d v="1942-01-10T00:00:00"/>
    <s v="AL5"/>
    <x v="0"/>
    <x v="3"/>
    <d v="2014-04-11T00:00:00"/>
    <d v="2020-09-11T00:00:00"/>
    <x v="0"/>
    <d v="2025-01-31T00:00:00"/>
    <n v="83.115068493150687"/>
    <x v="4"/>
    <d v="2020-09-11T00:00:00"/>
    <n v="1676"/>
  </r>
  <r>
    <n v="133122"/>
    <s v="VOLUNTEER"/>
    <s v="INACTIVE VOLUNTEER"/>
    <s v="N"/>
    <m/>
    <m/>
    <m/>
    <s v="N"/>
    <m/>
    <x v="0"/>
    <d v="1965-07-17T00:00:00"/>
    <s v="AL5"/>
    <x v="0"/>
    <x v="3"/>
    <d v="2019-03-28T00:00:00"/>
    <d v="2019-03-28T00:00:00"/>
    <x v="2"/>
    <d v="2025-01-31T00:00:00"/>
    <n v="59.583561643835615"/>
    <x v="0"/>
    <d v="2019-03-28T00:00:00"/>
    <n v="1"/>
  </r>
  <r>
    <n v="83100"/>
    <s v="VOLUNTEER"/>
    <s v="INACTIVE VOLUNTEER"/>
    <s v="N"/>
    <m/>
    <m/>
    <m/>
    <s v="N"/>
    <m/>
    <x v="0"/>
    <d v="1966-02-06T00:00:00"/>
    <s v="LU5"/>
    <x v="1"/>
    <x v="3"/>
    <d v="2012-03-09T00:00:00"/>
    <d v="2014-01-28T00:00:00"/>
    <x v="1"/>
    <d v="2025-01-31T00:00:00"/>
    <n v="59.024657534246572"/>
    <x v="0"/>
    <d v="2014-01-28T00:00:00"/>
    <n v="493"/>
  </r>
  <r>
    <n v="28543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23077"/>
    <s v="VOLUNTEER"/>
    <s v="ACTIVE VOLUNTEER"/>
    <s v="N"/>
    <m/>
    <m/>
    <m/>
    <s v="N"/>
    <m/>
    <x v="0"/>
    <d v="1951-02-14T00:00:00"/>
    <s v="SG5"/>
    <x v="0"/>
    <x v="3"/>
    <s v="Not Recorded"/>
    <s v="Not Recorded"/>
    <x v="0"/>
    <d v="2025-01-31T00:00:00"/>
    <n v="74.013698630136986"/>
    <x v="4"/>
    <s v="Not Recorded"/>
    <s v=""/>
  </r>
  <r>
    <n v="102146"/>
    <s v="VOLUNTEER"/>
    <s v="ACTIVE VOLUNTEER"/>
    <s v="N"/>
    <m/>
    <m/>
    <m/>
    <s v="N"/>
    <m/>
    <x v="0"/>
    <d v="1972-11-06T00:00:00"/>
    <s v="LU1"/>
    <x v="1"/>
    <x v="3"/>
    <d v="2012-12-10T00:00:00"/>
    <s v=""/>
    <x v="4"/>
    <d v="2025-01-31T00:00:00"/>
    <n v="52.271232876712325"/>
    <x v="3"/>
    <d v="2025-01-31T00:00:00"/>
    <n v="3170"/>
  </r>
  <r>
    <n v="113046"/>
    <s v="VOLUNTEER"/>
    <s v="ACTIVE VOLUNTEER"/>
    <s v="N"/>
    <m/>
    <m/>
    <m/>
    <s v="N"/>
    <m/>
    <x v="0"/>
    <d v="1984-01-11T00:00:00"/>
    <s v="MK43"/>
    <x v="1"/>
    <x v="2"/>
    <d v="2016-06-08T00:00:00"/>
    <s v=""/>
    <x v="2"/>
    <d v="2025-01-31T00:00:00"/>
    <n v="41.084931506849315"/>
    <x v="2"/>
    <d v="2025-01-31T00:00:00"/>
    <n v="2258"/>
  </r>
  <r>
    <n v="93784"/>
    <s v="VOLUNTEER"/>
    <s v="INACTIVE VOLUNTEER"/>
    <s v="N"/>
    <m/>
    <m/>
    <m/>
    <s v="N"/>
    <m/>
    <x v="0"/>
    <d v="1964-11-14T00:00:00"/>
    <s v="AL7"/>
    <x v="0"/>
    <x v="2"/>
    <d v="2012-02-16T00:00:00"/>
    <d v="2013-08-01T00:00:00"/>
    <x v="1"/>
    <d v="2025-01-31T00:00:00"/>
    <n v="60.254794520547946"/>
    <x v="0"/>
    <d v="2013-08-01T00:00:00"/>
    <n v="381"/>
  </r>
  <r>
    <n v="116375"/>
    <s v="VOLUNTEER"/>
    <s v="INACTIVE VOLUNTEER"/>
    <s v="N"/>
    <m/>
    <m/>
    <m/>
    <s v="N"/>
    <m/>
    <x v="0"/>
    <d v="2000-06-09T00:00:00"/>
    <s v="AL7"/>
    <x v="0"/>
    <x v="2"/>
    <d v="2016-03-19T00:00:00"/>
    <d v="2017-04-19T00:00:00"/>
    <x v="0"/>
    <d v="2025-01-31T00:00:00"/>
    <n v="24.663013698630138"/>
    <x v="1"/>
    <d v="2017-04-19T00:00:00"/>
    <n v="283"/>
  </r>
  <r>
    <n v="163425"/>
    <s v="VOLUNTEER"/>
    <s v="ACTIVE VOLUNTEER"/>
    <s v="N"/>
    <m/>
    <m/>
    <m/>
    <s v="N"/>
    <m/>
    <x v="0"/>
    <d v="1953-05-17T00:00:00"/>
    <s v="LU7"/>
    <x v="1"/>
    <x v="3"/>
    <d v="2023-11-06T00:00:00"/>
    <s v=""/>
    <x v="0"/>
    <d v="2025-01-31T00:00:00"/>
    <n v="71.758904109589039"/>
    <x v="4"/>
    <d v="2025-01-31T00:00:00"/>
    <n v="325"/>
  </r>
  <r>
    <n v="132683"/>
    <s v="VOLUNTEER"/>
    <s v="INACTIVE VOLUNTEER"/>
    <s v="N"/>
    <m/>
    <m/>
    <m/>
    <s v="N"/>
    <m/>
    <x v="0"/>
    <d v="1952-08-01T00:00:00"/>
    <s v="HP3"/>
    <x v="0"/>
    <x v="3"/>
    <d v="2018-12-17T00:00:00"/>
    <d v="2020-08-20T00:00:00"/>
    <x v="0"/>
    <d v="2025-01-31T00:00:00"/>
    <n v="72.550684931506851"/>
    <x v="4"/>
    <d v="2020-08-20T00:00:00"/>
    <n v="439"/>
  </r>
  <r>
    <n v="165583"/>
    <s v="VOLUNTEER"/>
    <s v="ACTIVE VOLUNTEER"/>
    <s v="N"/>
    <m/>
    <m/>
    <m/>
    <s v="N"/>
    <m/>
    <x v="1"/>
    <d v="2010-06-21T00:00:00"/>
    <s v="MK41"/>
    <x v="1"/>
    <x v="3"/>
    <d v="2024-01-19T00:00:00"/>
    <s v=""/>
    <x v="0"/>
    <d v="2025-01-31T00:00:00"/>
    <n v="14.624657534246575"/>
    <x v="6"/>
    <d v="2025-01-31T00:00:00"/>
    <n v="271"/>
  </r>
  <r>
    <n v="94665"/>
    <s v="VOLUNTEER"/>
    <s v="INACTIVE VOLUNTEER"/>
    <s v="N"/>
    <m/>
    <m/>
    <m/>
    <s v="N"/>
    <m/>
    <x v="0"/>
    <d v="1965-02-15T00:00:00"/>
    <s v="AL7"/>
    <x v="0"/>
    <x v="3"/>
    <d v="2012-05-02T00:00:00"/>
    <d v="2012-07-02T00:00:00"/>
    <x v="1"/>
    <d v="2025-01-31T00:00:00"/>
    <n v="60"/>
    <x v="0"/>
    <d v="2012-07-02T00:00:00"/>
    <n v="44"/>
  </r>
  <r>
    <n v="121616"/>
    <s v="VOLUNTEER"/>
    <s v="INACTIVE VOLUNTEER"/>
    <s v="N"/>
    <m/>
    <m/>
    <m/>
    <s v="N"/>
    <m/>
    <x v="0"/>
    <d v="2000-05-09T00:00:00"/>
    <s v="LU2"/>
    <x v="1"/>
    <x v="6"/>
    <s v="Not Recorded"/>
    <s v="Not Recorded"/>
    <x v="1"/>
    <d v="2025-01-31T00:00:00"/>
    <n v="24.747945205479454"/>
    <x v="1"/>
    <s v="Not Recorded"/>
    <s v=""/>
  </r>
  <r>
    <n v="82696"/>
    <s v="VOLUNTEER"/>
    <s v="INACTIVE VOLUNTEER"/>
    <s v="N"/>
    <m/>
    <m/>
    <m/>
    <s v="N"/>
    <m/>
    <x v="1"/>
    <d v="1994-02-24T00:00:00"/>
    <s v="LU5"/>
    <x v="1"/>
    <x v="4"/>
    <d v="2015-08-25T00:00:00"/>
    <d v="2016-06-17T00:00:00"/>
    <x v="2"/>
    <d v="2025-01-31T00:00:00"/>
    <n v="30.956164383561642"/>
    <x v="5"/>
    <d v="2016-06-17T00:00:00"/>
    <n v="214"/>
  </r>
  <r>
    <n v="108122"/>
    <s v="VOLUNTEER"/>
    <s v="INACTIVE VOLUNTEER"/>
    <s v="N"/>
    <m/>
    <m/>
    <m/>
    <s v="N"/>
    <m/>
    <x v="1"/>
    <d v="1998-04-23T00:00:00"/>
    <s v="LU5"/>
    <x v="1"/>
    <x v="2"/>
    <d v="2014-05-02T00:00:00"/>
    <d v="2021-08-24T00:00:00"/>
    <x v="0"/>
    <d v="2025-01-31T00:00:00"/>
    <n v="26.794520547945204"/>
    <x v="5"/>
    <d v="2021-08-24T00:00:00"/>
    <n v="1908"/>
  </r>
  <r>
    <n v="80328"/>
    <s v="VOLUNTEER"/>
    <s v="INACTIVE VOLUNTEER"/>
    <s v="Y"/>
    <s v="15/04/2021"/>
    <s v="Does not wish to support"/>
    <s v="DLEVY"/>
    <s v="N"/>
    <m/>
    <x v="1"/>
    <d v="1966-06-04T00:00:00"/>
    <s v="LU5"/>
    <x v="1"/>
    <x v="2"/>
    <d v="2011-05-24T00:00:00"/>
    <d v="2022-04-13T00:00:00"/>
    <x v="0"/>
    <d v="2025-01-31T00:00:00"/>
    <n v="58.701369863013696"/>
    <x v="0"/>
    <d v="2022-04-13T00:00:00"/>
    <n v="2842"/>
  </r>
  <r>
    <n v="105654"/>
    <s v="VOLUNTEER"/>
    <s v="INACTIVE VOLUNTEER"/>
    <s v="N"/>
    <m/>
    <m/>
    <m/>
    <s v="N"/>
    <m/>
    <x v="0"/>
    <d v="1949-02-07T00:00:00"/>
    <s v="MK16"/>
    <x v="4"/>
    <x v="2"/>
    <d v="2013-10-01T00:00:00"/>
    <d v="2014-09-05T00:00:00"/>
    <x v="1"/>
    <d v="2025-01-31T00:00:00"/>
    <n v="76.032876712328772"/>
    <x v="4"/>
    <d v="2014-09-05T00:00:00"/>
    <n v="244"/>
  </r>
  <r>
    <n v="131152"/>
    <s v="VOLUNTEER"/>
    <s v="INACTIVE VOLUNTEER"/>
    <s v="N"/>
    <m/>
    <m/>
    <m/>
    <s v="N"/>
    <m/>
    <x v="0"/>
    <d v="1999-12-26T00:00:00"/>
    <s v="CV1"/>
    <x v="3"/>
    <x v="5"/>
    <s v="Not Recorded"/>
    <s v="Not Recorded"/>
    <x v="1"/>
    <d v="2025-01-31T00:00:00"/>
    <n v="25.117808219178084"/>
    <x v="5"/>
    <s v="Not Recorded"/>
    <s v=""/>
  </r>
  <r>
    <n v="103605"/>
    <s v="VOLUNTEER"/>
    <s v="INACTIVE VOLUNTEER"/>
    <s v="N"/>
    <m/>
    <m/>
    <m/>
    <s v="N"/>
    <m/>
    <x v="0"/>
    <d v="1990-12-24T00:00:00"/>
    <s v="LU3"/>
    <x v="1"/>
    <x v="1"/>
    <d v="2013-08-27T00:00:00"/>
    <d v="2013-09-26T00:00:00"/>
    <x v="1"/>
    <d v="2025-01-31T00:00:00"/>
    <n v="34.128767123287673"/>
    <x v="5"/>
    <d v="2013-09-26T00:00:00"/>
    <n v="23"/>
  </r>
  <r>
    <n v="80986"/>
    <s v="VOLUNTEER"/>
    <s v="INACTIVE VOLUNTEER"/>
    <s v="N"/>
    <m/>
    <m/>
    <m/>
    <s v="N"/>
    <m/>
    <x v="0"/>
    <m/>
    <s v="LU2"/>
    <x v="1"/>
    <x v="3"/>
    <d v="1995-06-28T00:00:00"/>
    <d v="2017-09-07T00:00:00"/>
    <x v="3"/>
    <d v="2025-01-31T00:00:00"/>
    <n v="125.17260273972603"/>
    <x v="4"/>
    <d v="2017-09-07T00:00:00"/>
    <n v="5792"/>
  </r>
  <r>
    <n v="127240"/>
    <s v="VOLUNTEER"/>
    <s v="INACTIVE VOLUNTEER"/>
    <s v="N"/>
    <m/>
    <m/>
    <m/>
    <s v="N"/>
    <m/>
    <x v="0"/>
    <d v="2005-05-28T00:00:00"/>
    <s v="AL5"/>
    <x v="0"/>
    <x v="6"/>
    <d v="2018-03-08T00:00:00"/>
    <d v="2019-03-30T00:00:00"/>
    <x v="0"/>
    <d v="2025-01-31T00:00:00"/>
    <n v="19.693150684931506"/>
    <x v="1"/>
    <d v="2019-03-30T00:00:00"/>
    <n v="277"/>
  </r>
  <r>
    <n v="101110"/>
    <s v="VOLUNTEER"/>
    <s v="INACTIVE VOLUNTEER"/>
    <s v="N"/>
    <m/>
    <m/>
    <m/>
    <s v="N"/>
    <m/>
    <x v="1"/>
    <d v="1978-05-27T00:00:00"/>
    <s v="LU4"/>
    <x v="1"/>
    <x v="3"/>
    <d v="2014-11-17T00:00:00"/>
    <d v="2014-11-17T00:00:00"/>
    <x v="1"/>
    <d v="2025-01-31T00:00:00"/>
    <n v="46.715068493150682"/>
    <x v="3"/>
    <d v="2014-11-17T00:00:00"/>
    <n v="1"/>
  </r>
  <r>
    <n v="157635"/>
    <s v="VOLUNTEER"/>
    <s v="INACTIVE VOLUNTEER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  <s v="Not Recorded"/>
    <s v=""/>
  </r>
  <r>
    <n v="130321"/>
    <s v="VOLUNTEER"/>
    <s v="INACTIVE VOLUNTEER"/>
    <s v="N"/>
    <m/>
    <m/>
    <m/>
    <s v="N"/>
    <m/>
    <x v="1"/>
    <d v="2003-03-18T00:00:00"/>
    <s v="AL3"/>
    <x v="0"/>
    <x v="3"/>
    <d v="2017-09-23T00:00:00"/>
    <d v="2021-08-31T00:00:00"/>
    <x v="0"/>
    <d v="2025-01-31T00:00:00"/>
    <n v="21.890410958904109"/>
    <x v="1"/>
    <d v="2021-08-31T00:00:00"/>
    <n v="1027"/>
  </r>
  <r>
    <n v="115816"/>
    <s v="VOLUNTEER"/>
    <s v="INACTIVE VOLUNTEER"/>
    <s v="N"/>
    <m/>
    <m/>
    <m/>
    <s v="N"/>
    <m/>
    <x v="0"/>
    <d v="1984-12-21T00:00:00"/>
    <s v="LU3"/>
    <x v="1"/>
    <x v="3"/>
    <d v="2016-01-21T00:00:00"/>
    <d v="2022-04-06T00:00:00"/>
    <x v="0"/>
    <d v="2025-01-31T00:00:00"/>
    <n v="40.139726027397259"/>
    <x v="2"/>
    <d v="2022-04-06T00:00:00"/>
    <n v="1620"/>
  </r>
  <r>
    <n v="36676"/>
    <s v="VOLUNTEER"/>
    <s v="INACTIVE VOLUNTEER"/>
    <s v="N"/>
    <m/>
    <m/>
    <m/>
    <s v="Y"/>
    <s v="23/05/2022"/>
    <x v="0"/>
    <d v="1925-05-07T00:00:00"/>
    <s v="LU5"/>
    <x v="1"/>
    <x v="3"/>
    <d v="1996-01-01T00:00:00"/>
    <d v="2017-04-13T00:00:00"/>
    <x v="0"/>
    <d v="2025-01-31T00:00:00"/>
    <n v="99.805479452054797"/>
    <x v="4"/>
    <d v="2017-04-13T00:00:00"/>
    <n v="5554"/>
  </r>
  <r>
    <n v="103110"/>
    <s v="VOLUNTEER"/>
    <s v="INACTIVE VOLUNTEER"/>
    <s v="N"/>
    <m/>
    <m/>
    <m/>
    <s v="N"/>
    <m/>
    <x v="0"/>
    <d v="1996-03-05T00:00:00"/>
    <s v="SG1"/>
    <x v="0"/>
    <x v="2"/>
    <d v="2013-03-22T00:00:00"/>
    <d v="2013-06-30T00:00:00"/>
    <x v="1"/>
    <d v="2025-01-31T00:00:00"/>
    <n v="28.92876712328767"/>
    <x v="5"/>
    <d v="2013-06-30T00:00:00"/>
    <n v="71"/>
  </r>
  <r>
    <n v="82491"/>
    <s v="VOLUNTEER"/>
    <s v="ACTIVE VOLUNTEER"/>
    <s v="N"/>
    <m/>
    <m/>
    <m/>
    <s v="N"/>
    <m/>
    <x v="0"/>
    <d v="1947-08-13T00:00:00"/>
    <s v="MK45"/>
    <x v="1"/>
    <x v="2"/>
    <d v="2015-02-24T00:00:00"/>
    <s v=""/>
    <x v="2"/>
    <d v="2025-01-31T00:00:00"/>
    <n v="77.523287671232879"/>
    <x v="4"/>
    <d v="2025-01-31T00:00:00"/>
    <n v="2594"/>
  </r>
  <r>
    <n v="157150"/>
    <s v="VOLUNTEER"/>
    <s v="INACTIVE VOLUNTEER"/>
    <s v="N"/>
    <m/>
    <m/>
    <m/>
    <s v="N"/>
    <m/>
    <x v="0"/>
    <d v="1945-12-28T00:00:00"/>
    <s v="LU7"/>
    <x v="1"/>
    <x v="3"/>
    <d v="2022-06-08T00:00:00"/>
    <d v="2022-08-15T00:00:00"/>
    <x v="0"/>
    <d v="2025-01-31T00:00:00"/>
    <n v="79.147945205479445"/>
    <x v="4"/>
    <d v="2022-08-15T00:00:00"/>
    <n v="49"/>
  </r>
  <r>
    <n v="166958"/>
    <s v="VOLUNTEER"/>
    <s v="INACTIVE VOLUNTEER"/>
    <s v="N"/>
    <m/>
    <m/>
    <m/>
    <s v="N"/>
    <m/>
    <x v="0"/>
    <d v="2002-12-17T00:00:00"/>
    <s v="MK45"/>
    <x v="1"/>
    <x v="3"/>
    <s v="Not Recorded"/>
    <s v="Not Recorded"/>
    <x v="1"/>
    <d v="2025-01-31T00:00:00"/>
    <n v="22.139726027397259"/>
    <x v="1"/>
    <s v="Not Recorded"/>
    <s v=""/>
  </r>
  <r>
    <n v="134039"/>
    <s v="VOLUNTEER"/>
    <s v="INACTIVE VOLUNTEER"/>
    <s v="N"/>
    <m/>
    <m/>
    <m/>
    <s v="N"/>
    <m/>
    <x v="0"/>
    <m/>
    <s v="HP3"/>
    <x v="0"/>
    <x v="3"/>
    <d v="2019-01-19T00:00:00"/>
    <d v="2022-03-30T00:00:00"/>
    <x v="0"/>
    <d v="2025-01-31T00:00:00"/>
    <n v="125.17260273972603"/>
    <x v="4"/>
    <d v="2022-03-30T00:00:00"/>
    <n v="833"/>
  </r>
  <r>
    <n v="154012"/>
    <s v="VOLUNTEER"/>
    <s v="ACTIVE VOLUNTEER"/>
    <s v="N"/>
    <m/>
    <m/>
    <m/>
    <s v="N"/>
    <m/>
    <x v="0"/>
    <d v="1971-06-19T00:00:00"/>
    <s v="HP1"/>
    <x v="0"/>
    <x v="3"/>
    <d v="2022-01-19T00:00:00"/>
    <s v=""/>
    <x v="0"/>
    <d v="2025-01-31T00:00:00"/>
    <n v="53.657534246575345"/>
    <x v="3"/>
    <d v="2025-01-31T00:00:00"/>
    <n v="793"/>
  </r>
  <r>
    <n v="106814"/>
    <s v="VOLUNTEER"/>
    <s v="INACTIVE VOLUNTEER"/>
    <s v="N"/>
    <m/>
    <m/>
    <m/>
    <s v="N"/>
    <m/>
    <x v="0"/>
    <d v="1999-11-23T00:00:00"/>
    <s v="EN11"/>
    <x v="0"/>
    <x v="3"/>
    <d v="2013-12-27T00:00:00"/>
    <d v="2014-09-19T00:00:00"/>
    <x v="1"/>
    <d v="2025-01-31T00:00:00"/>
    <n v="25.208219178082192"/>
    <x v="5"/>
    <d v="2014-09-19T00:00:00"/>
    <n v="191"/>
  </r>
  <r>
    <n v="103684"/>
    <s v="VOLUNTEER"/>
    <s v="INACTIVE VOLUNTEER"/>
    <s v="N"/>
    <m/>
    <m/>
    <m/>
    <s v="N"/>
    <m/>
    <x v="0"/>
    <d v="1992-10-15T00:00:00"/>
    <s v="SG19"/>
    <x v="1"/>
    <x v="2"/>
    <d v="2013-05-07T00:00:00"/>
    <d v="2013-07-01T00:00:00"/>
    <x v="1"/>
    <d v="2025-01-31T00:00:00"/>
    <n v="32.317808219178083"/>
    <x v="5"/>
    <d v="2013-07-01T00:00:00"/>
    <n v="40"/>
  </r>
  <r>
    <n v="109467"/>
    <s v="VOLUNTEER"/>
    <s v="INACTIVE VOLUNTEER"/>
    <s v="N"/>
    <m/>
    <m/>
    <m/>
    <s v="N"/>
    <m/>
    <x v="0"/>
    <d v="1980-10-31T00:00:00"/>
    <s v="HP2"/>
    <x v="0"/>
    <x v="2"/>
    <d v="2014-10-13T00:00:00"/>
    <d v="2015-01-10T00:00:00"/>
    <x v="0"/>
    <d v="2025-01-31T00:00:00"/>
    <n v="44.282191780821918"/>
    <x v="2"/>
    <d v="2015-01-10T00:00:00"/>
    <n v="65"/>
  </r>
  <r>
    <n v="80987"/>
    <s v="VOLUNTEER"/>
    <s v="INACTIVE VOLUNTEER"/>
    <s v="N"/>
    <m/>
    <m/>
    <m/>
    <s v="N"/>
    <m/>
    <x v="0"/>
    <d v="1949-10-01T00:00:00"/>
    <s v="AL3"/>
    <x v="0"/>
    <x v="3"/>
    <d v="2009-09-25T00:00:00"/>
    <d v="2013-09-01T00:00:00"/>
    <x v="1"/>
    <d v="2025-01-31T00:00:00"/>
    <n v="75.38630136986302"/>
    <x v="4"/>
    <d v="2013-09-01T00:00:00"/>
    <n v="1026"/>
  </r>
  <r>
    <n v="80988"/>
    <s v="VOLUNTEER"/>
    <s v="INACTIVE VOLUNTEER"/>
    <s v="N"/>
    <m/>
    <m/>
    <m/>
    <s v="N"/>
    <m/>
    <x v="0"/>
    <d v="1957-04-04T00:00:00"/>
    <s v="LU3"/>
    <x v="1"/>
    <x v="2"/>
    <d v="2004-03-01T00:00:00"/>
    <d v="2020-09-28T00:00:00"/>
    <x v="0"/>
    <d v="2025-01-31T00:00:00"/>
    <n v="67.873972602739727"/>
    <x v="4"/>
    <d v="2020-09-28T00:00:00"/>
    <n v="4326"/>
  </r>
  <r>
    <n v="126426"/>
    <s v="VOLUNTEER"/>
    <s v="ACTIVE VOLUNTEER"/>
    <s v="N"/>
    <m/>
    <m/>
    <m/>
    <s v="N"/>
    <m/>
    <x v="0"/>
    <m/>
    <s v="AL7"/>
    <x v="0"/>
    <x v="3"/>
    <d v="2024-07-16T00:00:00"/>
    <s v=""/>
    <x v="0"/>
    <d v="2025-01-31T00:00:00"/>
    <n v="125.17260273972603"/>
    <x v="4"/>
    <d v="2025-01-31T00:00:00"/>
    <n v="144"/>
  </r>
  <r>
    <n v="153198"/>
    <s v="VOLUNTEER"/>
    <s v="INACTIVE VOLUNTEER"/>
    <s v="N"/>
    <m/>
    <m/>
    <m/>
    <s v="N"/>
    <m/>
    <x v="0"/>
    <d v="2005-01-01T00:00:00"/>
    <s v="HP4"/>
    <x v="0"/>
    <x v="3"/>
    <s v="Not Recorded"/>
    <s v="Not Recorded"/>
    <x v="1"/>
    <d v="2025-01-31T00:00:00"/>
    <n v="20.095890410958905"/>
    <x v="1"/>
    <s v="Not Recorded"/>
    <s v=""/>
  </r>
  <r>
    <n v="164623"/>
    <s v="VOLUNTEER"/>
    <s v="ACTIVE VOLUNTEER"/>
    <s v="N"/>
    <m/>
    <m/>
    <m/>
    <s v="N"/>
    <m/>
    <x v="0"/>
    <d v="1956-06-18T00:00:00"/>
    <s v="EN11"/>
    <x v="0"/>
    <x v="3"/>
    <d v="2023-10-17T00:00:00"/>
    <s v=""/>
    <x v="0"/>
    <d v="2025-01-31T00:00:00"/>
    <n v="68.668493150684938"/>
    <x v="4"/>
    <d v="2025-01-31T00:00:00"/>
    <n v="339"/>
  </r>
  <r>
    <n v="7815"/>
    <s v="VOLUNTEER"/>
    <s v="INACTIVE VOLUNTEER"/>
    <s v="N"/>
    <m/>
    <m/>
    <m/>
    <s v="Y"/>
    <s v="23/05/2020"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61966"/>
    <s v="VOLUNTEER"/>
    <s v="ACTIVE VOLUNTEER"/>
    <s v="N"/>
    <m/>
    <m/>
    <m/>
    <s v="N"/>
    <m/>
    <x v="1"/>
    <d v="1964-05-19T00:00:00"/>
    <s v="LU1"/>
    <x v="1"/>
    <x v="6"/>
    <d v="2023-06-20T00:00:00"/>
    <s v=""/>
    <x v="0"/>
    <d v="2025-01-31T00:00:00"/>
    <n v="60.745205479452054"/>
    <x v="0"/>
    <d v="2025-01-31T00:00:00"/>
    <n v="424"/>
  </r>
  <r>
    <n v="31559"/>
    <s v="VOLUNTEER"/>
    <s v="INACTIVE VOLUNTEER"/>
    <s v="N"/>
    <m/>
    <m/>
    <m/>
    <s v="N"/>
    <m/>
    <x v="0"/>
    <m/>
    <s v="LU2"/>
    <x v="1"/>
    <x v="2"/>
    <d v="2003-01-01T00:00:00"/>
    <d v="1899-12-31T00:00:00"/>
    <x v="1"/>
    <d v="2025-01-31T00:00:00"/>
    <n v="125.17260273972603"/>
    <x v="4"/>
    <d v="1899-12-31T00:00:00"/>
    <m/>
  </r>
  <r>
    <n v="167118"/>
    <s v="VOLUNTEER"/>
    <s v="INACTIVE VOLUNTEER"/>
    <s v="N"/>
    <m/>
    <m/>
    <m/>
    <s v="N"/>
    <m/>
    <x v="1"/>
    <d v="2010-02-06T00:00:00"/>
    <s v="MK42"/>
    <x v="1"/>
    <x v="3"/>
    <s v="Not Recorded"/>
    <s v="Not Recorded"/>
    <x v="1"/>
    <d v="2025-01-31T00:00:00"/>
    <n v="14.994520547945205"/>
    <x v="6"/>
    <s v="Not Recorded"/>
    <s v=""/>
  </r>
  <r>
    <n v="167627"/>
    <s v="VOLUNTEER"/>
    <s v="INACTIVE VOLUNTEER"/>
    <s v="N"/>
    <m/>
    <m/>
    <m/>
    <s v="N"/>
    <m/>
    <x v="0"/>
    <d v="2006-08-02T00:00:00"/>
    <s v="MK42"/>
    <x v="1"/>
    <x v="0"/>
    <s v="Not Recorded"/>
    <s v="Not Recorded"/>
    <x v="1"/>
    <d v="2025-01-31T00:00:00"/>
    <n v="18.512328767123286"/>
    <x v="1"/>
    <s v="Not Recorded"/>
    <s v=""/>
  </r>
  <r>
    <n v="119435"/>
    <s v="VOLUNTEER"/>
    <s v="INACTIVE VOLUNTEER"/>
    <s v="N"/>
    <m/>
    <m/>
    <m/>
    <s v="N"/>
    <m/>
    <x v="1"/>
    <d v="2002-02-02T00:00:00"/>
    <s v="AL1"/>
    <x v="0"/>
    <x v="3"/>
    <d v="2016-11-19T00:00:00"/>
    <d v="2018-06-15T00:00:00"/>
    <x v="0"/>
    <d v="2025-01-31T00:00:00"/>
    <n v="23.010958904109589"/>
    <x v="1"/>
    <d v="2018-06-15T00:00:00"/>
    <n v="410"/>
  </r>
  <r>
    <n v="29849"/>
    <s v="VOLUNTEER"/>
    <s v="INACTIVE VOLUNTEER"/>
    <s v="N"/>
    <m/>
    <m/>
    <m/>
    <s v="N"/>
    <m/>
    <x v="0"/>
    <d v="1946-08-15T00:00:00"/>
    <s v="MK45"/>
    <x v="1"/>
    <x v="2"/>
    <d v="2011-01-07T00:00:00"/>
    <d v="2015-04-07T00:00:00"/>
    <x v="1"/>
    <d v="2025-01-31T00:00:00"/>
    <n v="78.517808219178079"/>
    <x v="4"/>
    <d v="2015-04-07T00:00:00"/>
    <n v="1108"/>
  </r>
  <r>
    <n v="150803"/>
    <s v="VOLUNTEER"/>
    <s v="ACTIVE VOLUNTEER"/>
    <s v="N"/>
    <m/>
    <m/>
    <m/>
    <s v="N"/>
    <m/>
    <x v="0"/>
    <d v="1998-08-06T00:00:00"/>
    <s v="EN9"/>
    <x v="2"/>
    <x v="3"/>
    <d v="2021-06-17T00:00:00"/>
    <s v=""/>
    <x v="0"/>
    <d v="2025-01-31T00:00:00"/>
    <n v="26.506849315068493"/>
    <x v="5"/>
    <d v="2025-01-31T00:00:00"/>
    <n v="947"/>
  </r>
  <r>
    <n v="80990"/>
    <s v="VOLUNTEER"/>
    <s v="INACTIVE VOLUNTEER"/>
    <s v="N"/>
    <m/>
    <m/>
    <m/>
    <s v="N"/>
    <m/>
    <x v="0"/>
    <d v="1989-02-27T00:00:00"/>
    <s v="MK40"/>
    <x v="1"/>
    <x v="3"/>
    <d v="2011-07-20T00:00:00"/>
    <d v="2011-07-20T00:00:00"/>
    <x v="1"/>
    <d v="2025-01-31T00:00:00"/>
    <n v="35.950684931506849"/>
    <x v="2"/>
    <d v="2011-07-20T00:00:00"/>
    <n v="1"/>
  </r>
  <r>
    <n v="93923"/>
    <s v="VOLUNTEER"/>
    <s v="INACTIVE VOLUNTEER"/>
    <s v="N"/>
    <m/>
    <m/>
    <m/>
    <s v="N"/>
    <m/>
    <x v="1"/>
    <d v="1995-10-15T00:00:00"/>
    <s v="AL4"/>
    <x v="0"/>
    <x v="3"/>
    <d v="2012-01-14T00:00:00"/>
    <d v="2013-05-31T00:00:00"/>
    <x v="1"/>
    <d v="2025-01-31T00:00:00"/>
    <n v="29.317808219178083"/>
    <x v="5"/>
    <d v="2013-05-31T00:00:00"/>
    <n v="360"/>
  </r>
  <r>
    <n v="80991"/>
    <s v="VOLUNTEER"/>
    <s v="INACTIVE VOLUNTEER"/>
    <s v="N"/>
    <m/>
    <m/>
    <m/>
    <s v="N"/>
    <m/>
    <x v="1"/>
    <d v="1965-09-22T00:00:00"/>
    <s v="LU2"/>
    <x v="1"/>
    <x v="3"/>
    <d v="2008-01-10T00:00:00"/>
    <d v="2011-06-01T00:00:00"/>
    <x v="1"/>
    <d v="2025-01-31T00:00:00"/>
    <n v="59.4"/>
    <x v="0"/>
    <d v="2011-06-01T00:00:00"/>
    <n v="885"/>
  </r>
  <r>
    <n v="93922"/>
    <s v="VOLUNTEER"/>
    <s v="INACTIVE VOLUNTEER"/>
    <s v="N"/>
    <m/>
    <m/>
    <m/>
    <s v="N"/>
    <m/>
    <x v="1"/>
    <d v="1995-10-15T00:00:00"/>
    <s v="AL4"/>
    <x v="0"/>
    <x v="2"/>
    <d v="2012-02-04T00:00:00"/>
    <d v="2013-09-03T00:00:00"/>
    <x v="1"/>
    <d v="2025-01-31T00:00:00"/>
    <n v="29.317808219178083"/>
    <x v="5"/>
    <d v="2013-09-03T00:00:00"/>
    <n v="412"/>
  </r>
  <r>
    <n v="162089"/>
    <s v="VOLUNTEER"/>
    <s v="ACTIVE VOLUNTEER"/>
    <s v="N"/>
    <m/>
    <m/>
    <m/>
    <s v="N"/>
    <m/>
    <x v="0"/>
    <d v="1958-05-25T00:00:00"/>
    <s v="LU7"/>
    <x v="1"/>
    <x v="3"/>
    <d v="2023-07-06T00:00:00"/>
    <s v=""/>
    <x v="0"/>
    <d v="2025-01-31T00:00:00"/>
    <n v="66.734246575342468"/>
    <x v="4"/>
    <d v="2025-01-31T00:00:00"/>
    <n v="412"/>
  </r>
  <r>
    <n v="65777"/>
    <s v="VOLUNTEER"/>
    <s v="INACTIVE VOLUNTEER"/>
    <s v="N"/>
    <m/>
    <m/>
    <m/>
    <s v="N"/>
    <m/>
    <x v="0"/>
    <m/>
    <s v="LU2"/>
    <x v="1"/>
    <x v="2"/>
    <d v="2009-08-24T00:00:00"/>
    <d v="2011-10-12T00:00:00"/>
    <x v="1"/>
    <d v="2025-01-31T00:00:00"/>
    <n v="125.17260273972603"/>
    <x v="4"/>
    <d v="2011-10-12T00:00:00"/>
    <n v="558"/>
  </r>
  <r>
    <n v="162007"/>
    <s v="VOLUNTEER"/>
    <s v="INACTIVE VOLUNTEER"/>
    <s v="N"/>
    <m/>
    <m/>
    <m/>
    <s v="N"/>
    <m/>
    <x v="0"/>
    <d v="1963-10-26T00:00:00"/>
    <s v="MK40"/>
    <x v="1"/>
    <x v="2"/>
    <d v="2023-10-19T00:00:00"/>
    <d v="2023-10-13T00:00:00"/>
    <x v="0"/>
    <d v="2025-01-31T00:00:00"/>
    <n v="61.30958904109589"/>
    <x v="0"/>
    <d v="2023-10-13T00:00:00"/>
    <n v="-5"/>
  </r>
  <r>
    <n v="154074"/>
    <s v="VOLUNTEER"/>
    <s v="INACTIVE VOLUNTEER"/>
    <s v="N"/>
    <m/>
    <m/>
    <m/>
    <s v="N"/>
    <m/>
    <x v="0"/>
    <d v="2007-01-27T00:00:00"/>
    <s v="AL7"/>
    <x v="0"/>
    <x v="3"/>
    <d v="2021-11-20T00:00:00"/>
    <d v="2022-06-08T00:00:00"/>
    <x v="0"/>
    <d v="2025-01-31T00:00:00"/>
    <n v="18.024657534246575"/>
    <x v="1"/>
    <d v="2022-06-08T00:00:00"/>
    <n v="143"/>
  </r>
  <r>
    <n v="102379"/>
    <s v="VOLUNTEER"/>
    <s v="INACTIVE VOLUNTEER"/>
    <s v="N"/>
    <m/>
    <m/>
    <m/>
    <s v="N"/>
    <m/>
    <x v="0"/>
    <d v="1992-12-11T00:00:00"/>
    <s v="LU3"/>
    <x v="1"/>
    <x v="3"/>
    <d v="2014-05-02T00:00:00"/>
    <d v="2014-05-02T00:00:00"/>
    <x v="1"/>
    <d v="2025-01-31T00:00:00"/>
    <n v="32.161643835616438"/>
    <x v="5"/>
    <d v="2014-05-02T00:00:00"/>
    <n v="1"/>
  </r>
  <r>
    <n v="122809"/>
    <s v="VOLUNTEER"/>
    <s v="INACTIVE VOLUNTEER"/>
    <s v="N"/>
    <m/>
    <m/>
    <m/>
    <s v="N"/>
    <m/>
    <x v="1"/>
    <d v="1943-10-06T00:00:00"/>
    <s v="AL10"/>
    <x v="0"/>
    <x v="3"/>
    <d v="2018-04-09T00:00:00"/>
    <d v="2021-08-10T00:00:00"/>
    <x v="4"/>
    <d v="2025-01-31T00:00:00"/>
    <n v="81.37808219178082"/>
    <x v="4"/>
    <d v="2021-08-10T00:00:00"/>
    <n v="872"/>
  </r>
  <r>
    <n v="81347"/>
    <s v="VOLUNTEER"/>
    <s v="INACTIVE VOLUNTEER"/>
    <s v="N"/>
    <m/>
    <m/>
    <m/>
    <s v="N"/>
    <m/>
    <x v="1"/>
    <m/>
    <s v="LU6"/>
    <x v="1"/>
    <x v="2"/>
    <d v="2003-01-01T00:00:00"/>
    <d v="2015-07-20T00:00:00"/>
    <x v="2"/>
    <d v="2025-01-31T00:00:00"/>
    <n v="125.17260273972603"/>
    <x v="4"/>
    <d v="2015-07-20T00:00:00"/>
    <n v="3274"/>
  </r>
  <r>
    <n v="122563"/>
    <s v="VOLUNTEER"/>
    <s v="INACTIVE VOLUNTEER"/>
    <s v="N"/>
    <m/>
    <m/>
    <m/>
    <s v="N"/>
    <m/>
    <x v="1"/>
    <d v="1994-08-23T00:00:00"/>
    <s v="LU1"/>
    <x v="1"/>
    <x v="3"/>
    <s v="Not Recorded"/>
    <s v="Not Recorded"/>
    <x v="1"/>
    <d v="2025-01-31T00:00:00"/>
    <n v="30.463013698630139"/>
    <x v="5"/>
    <s v="Not Recorded"/>
    <s v=""/>
  </r>
  <r>
    <n v="55625"/>
    <s v="VOLUNTEER"/>
    <s v="INACTIVE VOLUNTEER"/>
    <s v="N"/>
    <m/>
    <m/>
    <m/>
    <s v="N"/>
    <m/>
    <x v="0"/>
    <d v="1944-10-08T00:00:00"/>
    <s v="LU2"/>
    <x v="1"/>
    <x v="3"/>
    <d v="2009-01-01T00:00:00"/>
    <d v="2014-09-19T00:00:00"/>
    <x v="1"/>
    <d v="2025-01-31T00:00:00"/>
    <n v="80.369863013698634"/>
    <x v="4"/>
    <d v="2014-09-19T00:00:00"/>
    <n v="1492"/>
  </r>
  <r>
    <n v="138421"/>
    <s v="VOLUNTEER"/>
    <s v="ACTIVE VOLUNTEER"/>
    <s v="N"/>
    <m/>
    <m/>
    <m/>
    <s v="N"/>
    <m/>
    <x v="0"/>
    <m/>
    <s v="LU4"/>
    <x v="1"/>
    <x v="3"/>
    <d v="2024-02-08T00:00:00"/>
    <s v=""/>
    <x v="0"/>
    <d v="2025-01-31T00:00:00"/>
    <n v="125.17260273972603"/>
    <x v="4"/>
    <d v="2025-01-31T00:00:00"/>
    <n v="257"/>
  </r>
  <r>
    <n v="150466"/>
    <s v="VOLUNTEER"/>
    <s v="INACTIVE VOLUNTEER"/>
    <s v="N"/>
    <m/>
    <m/>
    <m/>
    <s v="N"/>
    <m/>
    <x v="0"/>
    <d v="1969-04-10T00:00:00"/>
    <s v="MK16"/>
    <x v="4"/>
    <x v="2"/>
    <d v="2021-05-15T00:00:00"/>
    <d v="2022-08-03T00:00:00"/>
    <x v="1"/>
    <d v="2025-01-31T00:00:00"/>
    <n v="55.849315068493148"/>
    <x v="0"/>
    <d v="2022-08-03T00:00:00"/>
    <n v="318"/>
  </r>
  <r>
    <n v="119866"/>
    <s v="VOLUNTEER"/>
    <s v="INACTIVE VOLUNTEER"/>
    <s v="N"/>
    <m/>
    <m/>
    <m/>
    <s v="N"/>
    <m/>
    <x v="0"/>
    <d v="2002-06-24T00:00:00"/>
    <s v="LU3"/>
    <x v="1"/>
    <x v="3"/>
    <d v="2016-09-10T00:00:00"/>
    <d v="2017-06-15T00:00:00"/>
    <x v="0"/>
    <d v="2025-01-31T00:00:00"/>
    <n v="22.621917808219177"/>
    <x v="1"/>
    <d v="2017-06-15T00:00:00"/>
    <n v="199"/>
  </r>
  <r>
    <n v="805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5729"/>
    <s v="VOLUNTEER"/>
    <s v="ACTIVE VOLUNTEER"/>
    <s v="N"/>
    <m/>
    <m/>
    <m/>
    <s v="N"/>
    <m/>
    <x v="1"/>
    <d v="2008-11-23T00:00:00"/>
    <s v="WD3"/>
    <x v="0"/>
    <x v="6"/>
    <d v="2024-01-03T00:00:00"/>
    <s v=""/>
    <x v="0"/>
    <d v="2025-01-31T00:00:00"/>
    <n v="16.2"/>
    <x v="1"/>
    <d v="2025-01-31T00:00:00"/>
    <n v="283"/>
  </r>
  <r>
    <n v="162740"/>
    <s v="VOLUNTEER"/>
    <s v="ACTIVE VOLUNTEER"/>
    <s v="N"/>
    <m/>
    <m/>
    <m/>
    <s v="N"/>
    <m/>
    <x v="0"/>
    <d v="2004-10-20T00:00:00"/>
    <s v="LU1"/>
    <x v="1"/>
    <x v="1"/>
    <d v="2024-03-10T00:00:00"/>
    <s v=""/>
    <x v="3"/>
    <d v="2025-01-31T00:00:00"/>
    <n v="20.295890410958904"/>
    <x v="1"/>
    <d v="2025-01-31T00:00:00"/>
    <n v="235"/>
  </r>
  <r>
    <n v="167024"/>
    <s v="VOLUNTEER"/>
    <s v="INACTIVE VOLUNTEER"/>
    <s v="N"/>
    <m/>
    <m/>
    <m/>
    <s v="N"/>
    <m/>
    <x v="0"/>
    <d v="1994-02-24T00:00:00"/>
    <s v="LU3"/>
    <x v="1"/>
    <x v="1"/>
    <s v="Not Recorded"/>
    <s v="Not Recorded"/>
    <x v="1"/>
    <d v="2025-01-31T00:00:00"/>
    <n v="30.956164383561642"/>
    <x v="5"/>
    <s v="Not Recorded"/>
    <s v=""/>
  </r>
  <r>
    <n v="80367"/>
    <s v="VOLUNTEER"/>
    <s v="INACTIVE VOLUNTEER"/>
    <s v="N"/>
    <m/>
    <m/>
    <m/>
    <s v="N"/>
    <m/>
    <x v="0"/>
    <d v="1992-02-29T00:00:00"/>
    <s v="LU3"/>
    <x v="1"/>
    <x v="1"/>
    <d v="2014-05-02T00:00:00"/>
    <d v="2015-03-16T00:00:00"/>
    <x v="1"/>
    <d v="2025-01-31T00:00:00"/>
    <n v="32.945205479452056"/>
    <x v="5"/>
    <d v="2015-03-16T00:00:00"/>
    <n v="227"/>
  </r>
  <r>
    <n v="143384"/>
    <s v="VOLUNTEER"/>
    <s v="INACTIVE VOLUNTEER"/>
    <s v="N"/>
    <m/>
    <m/>
    <m/>
    <s v="N"/>
    <m/>
    <x v="0"/>
    <d v="1986-02-27T00:00:00"/>
    <s v="MK16"/>
    <x v="4"/>
    <x v="3"/>
    <d v="2020-02-04T00:00:00"/>
    <d v="2021-04-19T00:00:00"/>
    <x v="0"/>
    <d v="2025-01-31T00:00:00"/>
    <n v="38.953424657534249"/>
    <x v="2"/>
    <d v="2021-04-19T00:00:00"/>
    <n v="315"/>
  </r>
  <r>
    <n v="151404"/>
    <s v="VOLUNTEER"/>
    <s v="INACTIVE VOLUNTEER"/>
    <s v="N"/>
    <m/>
    <m/>
    <m/>
    <s v="N"/>
    <m/>
    <x v="1"/>
    <d v="1999-11-10T00:00:00"/>
    <s v="AL5"/>
    <x v="0"/>
    <x v="3"/>
    <d v="2021-09-03T00:00:00"/>
    <d v="2022-08-03T00:00:00"/>
    <x v="0"/>
    <d v="2025-01-31T00:00:00"/>
    <n v="25.243835616438357"/>
    <x v="5"/>
    <d v="2022-08-03T00:00:00"/>
    <n v="239"/>
  </r>
  <r>
    <n v="83863"/>
    <s v="VOLUNTEER"/>
    <s v="INACTIVE VOLUNTEER"/>
    <s v="N"/>
    <m/>
    <m/>
    <m/>
    <s v="N"/>
    <m/>
    <x v="1"/>
    <m/>
    <s v="NN16"/>
    <x v="3"/>
    <x v="2"/>
    <d v="1899-12-31T00:00:00"/>
    <d v="1899-12-31T00:00:00"/>
    <x v="1"/>
    <d v="2025-01-31T00:00:00"/>
    <n v="125.17260273972603"/>
    <x v="4"/>
    <d v="1899-12-31T00:00:00"/>
    <m/>
  </r>
  <r>
    <n v="6856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14520"/>
    <s v="VOLUNTEER"/>
    <s v="INACTIVE VOLUNTEER"/>
    <s v="N"/>
    <m/>
    <m/>
    <m/>
    <s v="N"/>
    <m/>
    <x v="0"/>
    <d v="2001-03-16T00:00:00"/>
    <s v="MK16"/>
    <x v="4"/>
    <x v="2"/>
    <d v="2015-10-08T00:00:00"/>
    <d v="2019-05-01T00:00:00"/>
    <x v="0"/>
    <d v="2025-01-31T00:00:00"/>
    <n v="23.895890410958906"/>
    <x v="1"/>
    <d v="2019-05-01T00:00:00"/>
    <n v="930"/>
  </r>
  <r>
    <n v="114519"/>
    <s v="VOLUNTEER"/>
    <s v="INACTIVE VOLUNTEER"/>
    <s v="N"/>
    <m/>
    <m/>
    <m/>
    <s v="N"/>
    <m/>
    <x v="1"/>
    <d v="2001-03-16T00:00:00"/>
    <s v="MK16"/>
    <x v="4"/>
    <x v="2"/>
    <d v="2015-10-08T00:00:00"/>
    <d v="2017-08-15T00:00:00"/>
    <x v="0"/>
    <d v="2025-01-31T00:00:00"/>
    <n v="23.895890410958906"/>
    <x v="1"/>
    <d v="2017-08-15T00:00:00"/>
    <n v="484"/>
  </r>
  <r>
    <n v="10230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14521"/>
    <s v="VOLUNTEER"/>
    <s v="INACTIVE VOLUNTEER"/>
    <s v="N"/>
    <m/>
    <m/>
    <m/>
    <s v="N"/>
    <m/>
    <x v="0"/>
    <d v="2001-03-16T00:00:00"/>
    <s v="MK16"/>
    <x v="4"/>
    <x v="2"/>
    <d v="2015-10-08T00:00:00"/>
    <d v="2019-05-01T00:00:00"/>
    <x v="0"/>
    <d v="2025-01-31T00:00:00"/>
    <n v="23.895890410958906"/>
    <x v="1"/>
    <d v="2019-05-01T00:00:00"/>
    <n v="930"/>
  </r>
  <r>
    <n v="149102"/>
    <s v="VOLUNTEER"/>
    <s v="INACTIVE VOLUNTEER"/>
    <s v="N"/>
    <m/>
    <m/>
    <m/>
    <s v="N"/>
    <m/>
    <x v="0"/>
    <d v="1943-02-12T00:00:00"/>
    <s v="HP1"/>
    <x v="0"/>
    <x v="2"/>
    <d v="2020-09-29T00:00:00"/>
    <d v="2021-04-08T00:00:00"/>
    <x v="0"/>
    <d v="2025-01-31T00:00:00"/>
    <n v="82.024657534246572"/>
    <x v="4"/>
    <d v="2021-04-08T00:00:00"/>
    <n v="138"/>
  </r>
  <r>
    <n v="120800"/>
    <s v="VOLUNTEER"/>
    <s v="INACTIVE VOLUNTEER"/>
    <s v="N"/>
    <m/>
    <m/>
    <m/>
    <s v="N"/>
    <m/>
    <x v="0"/>
    <d v="1965-01-12T00:00:00"/>
    <s v="BH23"/>
    <x v="3"/>
    <x v="3"/>
    <s v="Not Recorded"/>
    <s v="Not Recorded"/>
    <x v="1"/>
    <d v="2025-01-31T00:00:00"/>
    <n v="60.093150684931508"/>
    <x v="0"/>
    <s v="Not Recorded"/>
    <s v=""/>
  </r>
  <r>
    <n v="150888"/>
    <s v="VOLUNTEER"/>
    <s v="INACTIVE VOLUNTEER"/>
    <s v="N"/>
    <m/>
    <m/>
    <m/>
    <s v="N"/>
    <m/>
    <x v="1"/>
    <d v="2004-10-28T00:00:00"/>
    <s v="AL2"/>
    <x v="0"/>
    <x v="3"/>
    <d v="2021-06-28T00:00:00"/>
    <d v="2022-08-05T00:00:00"/>
    <x v="0"/>
    <d v="2025-01-31T00:00:00"/>
    <n v="20.273972602739725"/>
    <x v="1"/>
    <d v="2022-08-05T00:00:00"/>
    <n v="290"/>
  </r>
  <r>
    <n v="102839"/>
    <s v="VOLUNTEER"/>
    <s v="ACTIVE VOLUNTEER"/>
    <s v="N"/>
    <m/>
    <m/>
    <m/>
    <s v="N"/>
    <m/>
    <x v="1"/>
    <d v="1948-08-19T00:00:00"/>
    <s v="LU2"/>
    <x v="1"/>
    <x v="3"/>
    <d v="2013-04-09T00:00:00"/>
    <s v=""/>
    <x v="3"/>
    <d v="2025-01-31T00:00:00"/>
    <n v="76.504109589041093"/>
    <x v="4"/>
    <d v="2025-01-31T00:00:00"/>
    <n v="3084"/>
  </r>
  <r>
    <n v="101036"/>
    <s v="VOLUNTEER"/>
    <s v="INACTIVE VOLUNTEER"/>
    <s v="N"/>
    <m/>
    <m/>
    <m/>
    <s v="N"/>
    <m/>
    <x v="1"/>
    <d v="1990-08-28T00:00:00"/>
    <s v="SG15"/>
    <x v="1"/>
    <x v="2"/>
    <d v="2013-01-22T00:00:00"/>
    <d v="2013-01-22T00:00:00"/>
    <x v="1"/>
    <d v="2025-01-31T00:00:00"/>
    <n v="34.452054794520549"/>
    <x v="5"/>
    <d v="2013-01-22T00:00:00"/>
    <n v="1"/>
  </r>
  <r>
    <n v="123932"/>
    <s v="VOLUNTEER"/>
    <s v="INACTIVE VOLUNTEER"/>
    <s v="N"/>
    <m/>
    <m/>
    <m/>
    <s v="N"/>
    <m/>
    <x v="0"/>
    <d v="2002-07-24T00:00:00"/>
    <s v="WD17"/>
    <x v="0"/>
    <x v="2"/>
    <d v="2017-07-27T00:00:00"/>
    <d v="2018-06-20T00:00:00"/>
    <x v="0"/>
    <d v="2025-01-31T00:00:00"/>
    <n v="22.539726027397261"/>
    <x v="1"/>
    <d v="2018-06-20T00:00:00"/>
    <n v="235"/>
  </r>
  <r>
    <n v="159628"/>
    <s v="VOLUNTEER"/>
    <s v="INACTIVE VOLUNTEER"/>
    <s v="N"/>
    <m/>
    <m/>
    <m/>
    <s v="N"/>
    <m/>
    <x v="0"/>
    <d v="2006-05-27T00:00:00"/>
    <s v="LU3"/>
    <x v="1"/>
    <x v="3"/>
    <s v="Not Recorded"/>
    <s v="Not Recorded"/>
    <x v="1"/>
    <d v="2025-01-31T00:00:00"/>
    <n v="18.695890410958903"/>
    <x v="1"/>
    <s v="Not Recorded"/>
    <s v=""/>
  </r>
  <r>
    <n v="155338"/>
    <s v="VOLUNTEER"/>
    <s v="INACTIVE VOLUNTEER"/>
    <s v="N"/>
    <m/>
    <m/>
    <m/>
    <s v="N"/>
    <m/>
    <x v="0"/>
    <d v="2008-07-19T00:00:00"/>
    <s v="WD3"/>
    <x v="0"/>
    <x v="1"/>
    <d v="2021-11-26T00:00:00"/>
    <d v="2022-02-25T00:00:00"/>
    <x v="0"/>
    <d v="2025-01-31T00:00:00"/>
    <n v="16.547945205479451"/>
    <x v="1"/>
    <d v="2022-02-25T00:00:00"/>
    <n v="66"/>
  </r>
  <r>
    <n v="161976"/>
    <s v="VOLUNTEER"/>
    <s v="INACTIVE VOLUNTEER"/>
    <s v="N"/>
    <m/>
    <m/>
    <m/>
    <s v="N"/>
    <m/>
    <x v="1"/>
    <d v="1950-07-18T00:00:00"/>
    <s v="MK41"/>
    <x v="1"/>
    <x v="3"/>
    <d v="2019-11-19T00:00:00"/>
    <d v="2023-09-25T00:00:00"/>
    <x v="3"/>
    <d v="2025-01-31T00:00:00"/>
    <n v="74.591780821917808"/>
    <x v="4"/>
    <d v="2023-09-25T00:00:00"/>
    <n v="1005"/>
  </r>
  <r>
    <n v="100616"/>
    <s v="VOLUNTEER"/>
    <s v="INACTIVE VOLUNTEER"/>
    <s v="N"/>
    <m/>
    <m/>
    <m/>
    <s v="N"/>
    <m/>
    <x v="0"/>
    <d v="1988-06-01T00:00:00"/>
    <s v="MK41"/>
    <x v="1"/>
    <x v="2"/>
    <d v="2012-06-12T00:00:00"/>
    <d v="2013-10-30T00:00:00"/>
    <x v="1"/>
    <d v="2025-01-31T00:00:00"/>
    <n v="36.69315068493151"/>
    <x v="2"/>
    <d v="2013-10-30T00:00:00"/>
    <n v="362"/>
  </r>
  <r>
    <n v="107177"/>
    <s v="VOLUNTEER"/>
    <s v="INACTIVE VOLUNTEER"/>
    <s v="N"/>
    <m/>
    <m/>
    <m/>
    <s v="N"/>
    <m/>
    <x v="0"/>
    <d v="1960-12-24T00:00:00"/>
    <s v="EN8"/>
    <x v="0"/>
    <x v="3"/>
    <d v="2013-11-25T00:00:00"/>
    <d v="2014-12-19T00:00:00"/>
    <x v="1"/>
    <d v="2025-01-31T00:00:00"/>
    <n v="64.147945205479445"/>
    <x v="0"/>
    <d v="2014-12-19T00:00:00"/>
    <n v="280"/>
  </r>
  <r>
    <n v="118850"/>
    <s v="VOLUNTEER"/>
    <s v="INACTIVE VOLUNTEER"/>
    <s v="N"/>
    <m/>
    <m/>
    <m/>
    <s v="Y"/>
    <s v="26/11/2021"/>
    <x v="1"/>
    <d v="1957-06-27T00:00:00"/>
    <s v="SG5"/>
    <x v="0"/>
    <x v="2"/>
    <d v="2016-08-16T00:00:00"/>
    <d v="2021-11-25T00:00:00"/>
    <x v="0"/>
    <d v="2025-01-31T00:00:00"/>
    <n v="67.643835616438352"/>
    <x v="4"/>
    <d v="2021-11-25T00:00:00"/>
    <n v="1378"/>
  </r>
  <r>
    <n v="121672"/>
    <s v="VOLUNTEER"/>
    <s v="ACTIVE VOLUNTEER"/>
    <s v="N"/>
    <m/>
    <m/>
    <m/>
    <s v="N"/>
    <m/>
    <x v="0"/>
    <d v="2002-02-11T00:00:00"/>
    <s v="AL5"/>
    <x v="0"/>
    <x v="3"/>
    <s v="Not Recorded"/>
    <s v="Not Recorded"/>
    <x v="0"/>
    <d v="2025-01-31T00:00:00"/>
    <n v="22.986301369863014"/>
    <x v="1"/>
    <s v="Not Recorded"/>
    <s v=""/>
  </r>
  <r>
    <n v="122227"/>
    <s v="VOLUNTEER"/>
    <s v="ACTIVE VOLUNTEER"/>
    <s v="N"/>
    <m/>
    <m/>
    <m/>
    <s v="N"/>
    <m/>
    <x v="0"/>
    <d v="1967-10-17T00:00:00"/>
    <s v="AL5"/>
    <x v="0"/>
    <x v="2"/>
    <d v="2017-04-26T00:00:00"/>
    <s v=""/>
    <x v="0"/>
    <d v="2025-01-31T00:00:00"/>
    <n v="57.331506849315069"/>
    <x v="0"/>
    <d v="2025-01-31T00:00:00"/>
    <n v="2028"/>
  </r>
  <r>
    <n v="159276"/>
    <s v="VOLUNTEER"/>
    <s v="INACTIVE VOLUNTEER"/>
    <s v="N"/>
    <m/>
    <m/>
    <m/>
    <s v="N"/>
    <m/>
    <x v="1"/>
    <m/>
    <s v="LU5"/>
    <x v="1"/>
    <x v="3"/>
    <d v="2023-01-18T00:00:00"/>
    <s v=""/>
    <x v="3"/>
    <d v="2025-01-31T00:00:00"/>
    <n v="125.17260273972603"/>
    <x v="4"/>
    <d v="2025-01-31T00:00:00"/>
    <n v="533"/>
  </r>
  <r>
    <n v="140313"/>
    <s v="VOLUNTEER"/>
    <s v="INACTIVE VOLUNTEER"/>
    <s v="N"/>
    <m/>
    <m/>
    <m/>
    <s v="N"/>
    <m/>
    <x v="0"/>
    <d v="2003-01-06T00:00:00"/>
    <s v="LU4"/>
    <x v="1"/>
    <x v="1"/>
    <d v="2019-11-18T00:00:00"/>
    <d v="2021-08-31T00:00:00"/>
    <x v="0"/>
    <d v="2025-01-31T00:00:00"/>
    <n v="22.084931506849315"/>
    <x v="1"/>
    <d v="2021-08-31T00:00:00"/>
    <n v="467"/>
  </r>
  <r>
    <n v="101114"/>
    <s v="VOLUNTEER"/>
    <s v="INACTIVE VOLUNTEER"/>
    <s v="N"/>
    <m/>
    <m/>
    <m/>
    <s v="N"/>
    <m/>
    <x v="0"/>
    <d v="1997-03-08T00:00:00"/>
    <s v="LU2"/>
    <x v="1"/>
    <x v="3"/>
    <d v="2013-01-19T00:00:00"/>
    <d v="2013-02-16T00:00:00"/>
    <x v="1"/>
    <d v="2025-01-31T00:00:00"/>
    <n v="27.920547945205481"/>
    <x v="5"/>
    <d v="2013-02-16T00:00:00"/>
    <n v="20"/>
  </r>
  <r>
    <n v="109501"/>
    <s v="VOLUNTEER"/>
    <s v="INACTIVE VOLUNTEER"/>
    <s v="N"/>
    <m/>
    <m/>
    <m/>
    <s v="N"/>
    <m/>
    <x v="1"/>
    <d v="2000-08-27T00:00:00"/>
    <s v="AL5"/>
    <x v="0"/>
    <x v="3"/>
    <s v="Not Recorded"/>
    <s v="Not Recorded"/>
    <x v="0"/>
    <d v="2025-01-31T00:00:00"/>
    <n v="24.446575342465753"/>
    <x v="1"/>
    <s v="Not Recorded"/>
    <s v=""/>
  </r>
  <r>
    <n v="102466"/>
    <s v="VOLUNTEER"/>
    <s v="INACTIVE VOLUNTEER"/>
    <s v="N"/>
    <m/>
    <m/>
    <m/>
    <s v="N"/>
    <m/>
    <x v="0"/>
    <d v="1991-08-20T00:00:00"/>
    <s v="LU2"/>
    <x v="1"/>
    <x v="2"/>
    <d v="2013-01-07T00:00:00"/>
    <d v="2013-08-19T00:00:00"/>
    <x v="1"/>
    <d v="2025-01-31T00:00:00"/>
    <n v="33.473972602739728"/>
    <x v="5"/>
    <d v="2013-08-19T00:00:00"/>
    <n v="161"/>
  </r>
  <r>
    <n v="131280"/>
    <s v="VOLUNTEER"/>
    <s v="ACTIVE VOLUNTEER"/>
    <s v="N"/>
    <m/>
    <m/>
    <m/>
    <s v="N"/>
    <m/>
    <x v="0"/>
    <d v="1974-05-17T00:00:00"/>
    <s v="MK40"/>
    <x v="1"/>
    <x v="3"/>
    <d v="2018-11-10T00:00:00"/>
    <s v=""/>
    <x v="0"/>
    <d v="2025-01-31T00:00:00"/>
    <n v="50.745205479452054"/>
    <x v="3"/>
    <d v="2025-01-31T00:00:00"/>
    <n v="1625"/>
  </r>
  <r>
    <n v="84765"/>
    <s v="VOLUNTEER"/>
    <s v="ACTIVE VOLUNTEER"/>
    <s v="N"/>
    <m/>
    <m/>
    <m/>
    <s v="N"/>
    <m/>
    <x v="0"/>
    <d v="1955-04-29T00:00:00"/>
    <s v="AL3"/>
    <x v="0"/>
    <x v="3"/>
    <d v="2021-08-16T00:00:00"/>
    <s v=""/>
    <x v="0"/>
    <d v="2025-01-31T00:00:00"/>
    <n v="69.808219178082197"/>
    <x v="4"/>
    <d v="2025-01-31T00:00:00"/>
    <n v="905"/>
  </r>
  <r>
    <n v="16535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80992"/>
    <s v="VOLUNTEER"/>
    <s v="INACTIVE VOLUNTEER"/>
    <s v="N"/>
    <m/>
    <m/>
    <m/>
    <s v="N"/>
    <m/>
    <x v="0"/>
    <d v="1993-03-31T00:00:00"/>
    <s v="LU2"/>
    <x v="1"/>
    <x v="2"/>
    <d v="2009-08-17T00:00:00"/>
    <d v="2013-07-05T00:00:00"/>
    <x v="1"/>
    <d v="2025-01-31T00:00:00"/>
    <n v="31.860273972602741"/>
    <x v="5"/>
    <d v="2013-07-05T00:00:00"/>
    <n v="1015"/>
  </r>
  <r>
    <n v="142561"/>
    <s v="VOLUNTEER"/>
    <s v="ACTIVE VOLUNTEER"/>
    <s v="N"/>
    <m/>
    <m/>
    <m/>
    <s v="N"/>
    <m/>
    <x v="0"/>
    <d v="2004-12-31T00:00:00"/>
    <s v="MK41"/>
    <x v="1"/>
    <x v="3"/>
    <d v="2020-02-22T00:00:00"/>
    <s v=""/>
    <x v="0"/>
    <d v="2025-01-31T00:00:00"/>
    <n v="20.098630136986301"/>
    <x v="1"/>
    <d v="2025-01-31T00:00:00"/>
    <n v="1290"/>
  </r>
  <r>
    <n v="145574"/>
    <s v="VOLUNTEER"/>
    <s v="INACTIVE VOLUNTEER"/>
    <s v="N"/>
    <m/>
    <m/>
    <m/>
    <s v="N"/>
    <m/>
    <x v="0"/>
    <d v="2003-07-23T00:00:00"/>
    <s v="MK43"/>
    <x v="1"/>
    <x v="3"/>
    <s v="Not Recorded"/>
    <s v="Not Recorded"/>
    <x v="1"/>
    <d v="2025-01-31T00:00:00"/>
    <n v="21.542465753424658"/>
    <x v="1"/>
    <s v="Not Recorded"/>
    <s v=""/>
  </r>
  <r>
    <n v="115817"/>
    <s v="VOLUNTEER"/>
    <s v="INACTIVE VOLUNTEER"/>
    <s v="N"/>
    <m/>
    <m/>
    <m/>
    <s v="N"/>
    <m/>
    <x v="1"/>
    <d v="1998-12-13T00:00:00"/>
    <s v="YO23"/>
    <x v="3"/>
    <x v="6"/>
    <d v="2016-01-30T00:00:00"/>
    <d v="2022-04-06T00:00:00"/>
    <x v="0"/>
    <d v="2025-01-31T00:00:00"/>
    <n v="26.153424657534245"/>
    <x v="5"/>
    <d v="2022-04-06T00:00:00"/>
    <n v="1613"/>
  </r>
  <r>
    <n v="128897"/>
    <s v="VOLUNTEER"/>
    <s v="INACTIVE VOLUNTEER"/>
    <s v="N"/>
    <m/>
    <m/>
    <m/>
    <s v="N"/>
    <m/>
    <x v="1"/>
    <d v="1947-09-02T00:00:00"/>
    <s v="LU1"/>
    <x v="1"/>
    <x v="3"/>
    <d v="2018-10-18T00:00:00"/>
    <d v="2019-09-23T00:00:00"/>
    <x v="4"/>
    <d v="2025-01-31T00:00:00"/>
    <n v="77.468493150684935"/>
    <x v="4"/>
    <d v="2019-09-23T00:00:00"/>
    <n v="243"/>
  </r>
  <r>
    <n v="116807"/>
    <s v="VOLUNTEER"/>
    <s v="INACTIVE VOLUNTEER"/>
    <s v="N"/>
    <m/>
    <m/>
    <m/>
    <s v="N"/>
    <m/>
    <x v="1"/>
    <d v="2003-10-13T00:00:00"/>
    <s v="LU4"/>
    <x v="1"/>
    <x v="3"/>
    <s v="Not Recorded"/>
    <s v="Not Recorded"/>
    <x v="3"/>
    <d v="2025-01-31T00:00:00"/>
    <n v="21.317808219178083"/>
    <x v="1"/>
    <s v="Not Recorded"/>
    <s v=""/>
  </r>
  <r>
    <n v="104152"/>
    <s v="VOLUNTEER"/>
    <s v="INACTIVE VOLUNTEER"/>
    <s v="N"/>
    <m/>
    <m/>
    <m/>
    <s v="N"/>
    <m/>
    <x v="1"/>
    <d v="1978-11-22T00:00:00"/>
    <s v="LU2"/>
    <x v="1"/>
    <x v="3"/>
    <d v="2013-10-30T00:00:00"/>
    <d v="2013-10-30T00:00:00"/>
    <x v="1"/>
    <d v="2025-01-31T00:00:00"/>
    <n v="46.224657534246575"/>
    <x v="3"/>
    <d v="2013-10-30T00:00:00"/>
    <n v="1"/>
  </r>
  <r>
    <n v="109316"/>
    <s v="VOLUNTEER"/>
    <s v="INACTIVE VOLUNTEER"/>
    <s v="N"/>
    <m/>
    <m/>
    <m/>
    <s v="N"/>
    <m/>
    <x v="0"/>
    <d v="1945-11-03T00:00:00"/>
    <s v="AL1"/>
    <x v="0"/>
    <x v="2"/>
    <d v="2014-09-22T00:00:00"/>
    <d v="2015-09-03T00:00:00"/>
    <x v="0"/>
    <d v="2025-01-31T00:00:00"/>
    <n v="79.298630136986304"/>
    <x v="4"/>
    <d v="2015-09-03T00:00:00"/>
    <n v="249"/>
  </r>
  <r>
    <n v="119433"/>
    <s v="VOLUNTEER"/>
    <s v="INACTIVE VOLUNTEER"/>
    <s v="N"/>
    <m/>
    <m/>
    <m/>
    <s v="N"/>
    <m/>
    <x v="0"/>
    <d v="1961-01-05T00:00:00"/>
    <s v="AL3"/>
    <x v="0"/>
    <x v="3"/>
    <d v="2016-11-11T00:00:00"/>
    <d v="2019-01-23T00:00:00"/>
    <x v="0"/>
    <d v="2025-01-31T00:00:00"/>
    <n v="64.115068493150687"/>
    <x v="0"/>
    <d v="2019-01-23T00:00:00"/>
    <n v="574"/>
  </r>
  <r>
    <n v="154447"/>
    <s v="VOLUNTEER"/>
    <s v="ACTIVE VOLUNTEER"/>
    <s v="N"/>
    <m/>
    <m/>
    <m/>
    <s v="N"/>
    <m/>
    <x v="0"/>
    <d v="1968-07-04T00:00:00"/>
    <s v="LU6"/>
    <x v="1"/>
    <x v="3"/>
    <d v="2022-01-24T00:00:00"/>
    <s v=""/>
    <x v="0"/>
    <d v="2025-01-31T00:00:00"/>
    <n v="56.61643835616438"/>
    <x v="0"/>
    <d v="2025-01-31T00:00:00"/>
    <n v="790"/>
  </r>
  <r>
    <n v="80588"/>
    <s v="VOLUNTEER"/>
    <s v="INACTIVE VOLUNTEER"/>
    <s v="N"/>
    <m/>
    <m/>
    <m/>
    <s v="N"/>
    <m/>
    <x v="0"/>
    <d v="1954-04-29T00:00:00"/>
    <s v="LU1"/>
    <x v="1"/>
    <x v="3"/>
    <d v="2011-06-27T00:00:00"/>
    <d v="2014-01-15T00:00:00"/>
    <x v="1"/>
    <d v="2025-01-31T00:00:00"/>
    <n v="70.808219178082197"/>
    <x v="4"/>
    <d v="2014-01-15T00:00:00"/>
    <n v="668"/>
  </r>
  <r>
    <n v="79915"/>
    <s v="VOLUNTEER"/>
    <s v="INACTIVE VOLUNTEER"/>
    <s v="N"/>
    <m/>
    <m/>
    <m/>
    <s v="N"/>
    <m/>
    <x v="0"/>
    <d v="1957-08-02T00:00:00"/>
    <s v="SG5"/>
    <x v="0"/>
    <x v="3"/>
    <d v="2011-02-24T00:00:00"/>
    <d v="2012-07-03T00:00:00"/>
    <x v="1"/>
    <d v="2025-01-31T00:00:00"/>
    <n v="67.545205479452051"/>
    <x v="4"/>
    <d v="2012-07-03T00:00:00"/>
    <n v="354"/>
  </r>
  <r>
    <n v="64051"/>
    <s v="VOLUNTEER"/>
    <s v="ACTIVE VOLUNTEER"/>
    <s v="N"/>
    <m/>
    <m/>
    <m/>
    <s v="N"/>
    <m/>
    <x v="0"/>
    <d v="1955-04-07T00:00:00"/>
    <s v="LU6"/>
    <x v="1"/>
    <x v="3"/>
    <d v="2008-11-13T00:00:00"/>
    <s v=""/>
    <x v="0"/>
    <d v="2025-01-31T00:00:00"/>
    <n v="69.868493150684927"/>
    <x v="4"/>
    <d v="2025-01-31T00:00:00"/>
    <n v="4232"/>
  </r>
  <r>
    <n v="146811"/>
    <s v="VOLUNTEER"/>
    <s v="INACTIVE VOLUNTEER"/>
    <s v="N"/>
    <m/>
    <m/>
    <m/>
    <s v="N"/>
    <m/>
    <x v="0"/>
    <d v="2006-04-23T00:00:00"/>
    <s v="AL5"/>
    <x v="0"/>
    <x v="3"/>
    <s v="Not Recorded"/>
    <s v="Not Recorded"/>
    <x v="1"/>
    <d v="2025-01-31T00:00:00"/>
    <n v="18.789041095890411"/>
    <x v="1"/>
    <s v="Not Recorded"/>
    <s v=""/>
  </r>
  <r>
    <n v="95308"/>
    <s v="VOLUNTEER"/>
    <s v="INACTIVE VOLUNTEER"/>
    <s v="N"/>
    <m/>
    <m/>
    <m/>
    <s v="N"/>
    <m/>
    <x v="0"/>
    <d v="1995-08-28T00:00:00"/>
    <s v="LU2"/>
    <x v="1"/>
    <x v="4"/>
    <d v="2012-11-06T00:00:00"/>
    <d v="2014-08-27T00:00:00"/>
    <x v="1"/>
    <d v="2025-01-31T00:00:00"/>
    <n v="29.449315068493149"/>
    <x v="5"/>
    <d v="2014-08-27T00:00:00"/>
    <n v="472"/>
  </r>
  <r>
    <n v="128091"/>
    <s v="VOLUNTEER"/>
    <s v="INACTIVE VOLUNTEER"/>
    <s v="N"/>
    <m/>
    <m/>
    <m/>
    <s v="N"/>
    <m/>
    <x v="1"/>
    <m/>
    <s v="CM23"/>
    <x v="0"/>
    <x v="3"/>
    <d v="2016-07-09T00:00:00"/>
    <d v="2018-03-24T00:00:00"/>
    <x v="1"/>
    <d v="2025-01-31T00:00:00"/>
    <n v="125.17260273972603"/>
    <x v="4"/>
    <d v="2018-03-24T00:00:00"/>
    <n v="445"/>
  </r>
  <r>
    <n v="106027"/>
    <s v="VOLUNTEER"/>
    <s v="INACTIVE VOLUNTEER"/>
    <s v="N"/>
    <m/>
    <m/>
    <m/>
    <s v="N"/>
    <m/>
    <x v="0"/>
    <d v="1969-01-19T00:00:00"/>
    <s v="LU3"/>
    <x v="1"/>
    <x v="2"/>
    <d v="2013-11-11T00:00:00"/>
    <d v="2016-07-08T00:00:00"/>
    <x v="0"/>
    <d v="2025-01-31T00:00:00"/>
    <n v="56.07123287671233"/>
    <x v="0"/>
    <d v="2016-07-08T00:00:00"/>
    <n v="695"/>
  </r>
  <r>
    <n v="54054"/>
    <s v="VOLUNTEER"/>
    <s v="INACTIVE VOLUNTEER"/>
    <s v="N"/>
    <m/>
    <m/>
    <m/>
    <s v="N"/>
    <m/>
    <x v="1"/>
    <d v="1966-01-19T00:00:00"/>
    <s v="AL1"/>
    <x v="0"/>
    <x v="6"/>
    <d v="2009-12-01T00:00:00"/>
    <d v="2017-04-10T00:00:00"/>
    <x v="2"/>
    <d v="2025-01-31T00:00:00"/>
    <n v="59.073972602739723"/>
    <x v="0"/>
    <d v="2017-04-10T00:00:00"/>
    <n v="1920"/>
  </r>
  <r>
    <n v="82075"/>
    <s v="VOLUNTEER"/>
    <s v="INACTIVE VOLUNTEER"/>
    <s v="N"/>
    <m/>
    <m/>
    <m/>
    <s v="N"/>
    <m/>
    <x v="1"/>
    <d v="1969-12-02T00:00:00"/>
    <s v="AL1"/>
    <x v="0"/>
    <x v="3"/>
    <d v="2011-09-14T00:00:00"/>
    <d v="2017-12-07T00:00:00"/>
    <x v="3"/>
    <d v="2025-01-31T00:00:00"/>
    <n v="55.202739726027396"/>
    <x v="0"/>
    <d v="2017-12-07T00:00:00"/>
    <n v="1627"/>
  </r>
  <r>
    <n v="151467"/>
    <s v="VOLUNTEER"/>
    <s v="INACTIVE VOLUNTEER"/>
    <s v="N"/>
    <m/>
    <m/>
    <m/>
    <s v="N"/>
    <m/>
    <x v="0"/>
    <d v="2007-01-26T00:00:00"/>
    <s v="HP4"/>
    <x v="0"/>
    <x v="3"/>
    <s v="Not Recorded"/>
    <s v="Not Recorded"/>
    <x v="1"/>
    <d v="2025-01-31T00:00:00"/>
    <n v="18.027397260273972"/>
    <x v="1"/>
    <s v="Not Recorded"/>
    <s v=""/>
  </r>
  <r>
    <n v="145530"/>
    <s v="VOLUNTEER"/>
    <s v="INACTIVE VOLUNTEER"/>
    <s v="N"/>
    <m/>
    <m/>
    <m/>
    <s v="N"/>
    <m/>
    <x v="0"/>
    <d v="2003-11-04T00:00:00"/>
    <s v="SG17"/>
    <x v="1"/>
    <x v="3"/>
    <s v="Not Recorded"/>
    <s v="Not Recorded"/>
    <x v="1"/>
    <d v="2025-01-31T00:00:00"/>
    <n v="21.257534246575343"/>
    <x v="1"/>
    <s v="Not Recorded"/>
    <s v=""/>
  </r>
  <r>
    <n v="132906"/>
    <s v="VOLUNTEER"/>
    <s v="INACTIVE VOLUNTEER"/>
    <s v="N"/>
    <m/>
    <m/>
    <m/>
    <s v="N"/>
    <m/>
    <x v="0"/>
    <d v="1979-03-12T00:00:00"/>
    <s v="MK3"/>
    <x v="4"/>
    <x v="3"/>
    <s v="Not Recorded"/>
    <s v="Not Recorded"/>
    <x v="1"/>
    <d v="2025-01-31T00:00:00"/>
    <n v="45.923287671232877"/>
    <x v="3"/>
    <s v="Not Recorded"/>
    <s v=""/>
  </r>
  <r>
    <n v="110336"/>
    <s v="VOLUNTEER"/>
    <s v="INACTIVE VOLUNTEER"/>
    <s v="N"/>
    <m/>
    <m/>
    <m/>
    <s v="N"/>
    <m/>
    <x v="1"/>
    <d v="1995-04-17T00:00:00"/>
    <s v="LU2"/>
    <x v="1"/>
    <x v="3"/>
    <d v="2014-12-02T00:00:00"/>
    <d v="2017-04-13T00:00:00"/>
    <x v="0"/>
    <d v="2025-01-31T00:00:00"/>
    <n v="29.813698630136987"/>
    <x v="5"/>
    <d v="2017-04-13T00:00:00"/>
    <n v="618"/>
  </r>
  <r>
    <n v="125192"/>
    <s v="VOLUNTEER"/>
    <s v="INACTIVE VOLUNTEER"/>
    <s v="N"/>
    <m/>
    <m/>
    <m/>
    <s v="N"/>
    <m/>
    <x v="1"/>
    <d v="1969-05-02T00:00:00"/>
    <s v="MK40"/>
    <x v="1"/>
    <x v="3"/>
    <d v="2017-11-07T00:00:00"/>
    <d v="2021-08-24T00:00:00"/>
    <x v="0"/>
    <d v="2025-01-31T00:00:00"/>
    <n v="55.789041095890411"/>
    <x v="0"/>
    <d v="2021-08-24T00:00:00"/>
    <n v="991"/>
  </r>
  <r>
    <n v="80993"/>
    <s v="VOLUNTEER"/>
    <s v="INACTIVE VOLUNTEER"/>
    <s v="N"/>
    <m/>
    <m/>
    <m/>
    <s v="N"/>
    <m/>
    <x v="1"/>
    <d v="1994-11-06T00:00:00"/>
    <s v="LU2"/>
    <x v="1"/>
    <x v="3"/>
    <d v="2009-11-16T00:00:00"/>
    <d v="2013-02-15T00:00:00"/>
    <x v="1"/>
    <d v="2025-01-31T00:00:00"/>
    <n v="30.257534246575343"/>
    <x v="5"/>
    <d v="2013-02-15T00:00:00"/>
    <n v="850"/>
  </r>
  <r>
    <n v="144233"/>
    <s v="VOLUNTEER"/>
    <s v="INACTIVE VOLUNTEER"/>
    <s v="N"/>
    <m/>
    <m/>
    <m/>
    <s v="N"/>
    <m/>
    <x v="1"/>
    <d v="1964-10-11T00:00:00"/>
    <s v="SG1"/>
    <x v="0"/>
    <x v="7"/>
    <d v="2020-03-10T00:00:00"/>
    <d v="2021-09-08T00:00:00"/>
    <x v="0"/>
    <d v="2025-01-31T00:00:00"/>
    <n v="60.347945205479455"/>
    <x v="0"/>
    <d v="2021-09-08T00:00:00"/>
    <n v="392"/>
  </r>
  <r>
    <n v="20125"/>
    <s v="VOLUNTEER"/>
    <s v="ACTIVE VOLUNTEER"/>
    <s v="N"/>
    <m/>
    <m/>
    <m/>
    <s v="N"/>
    <m/>
    <x v="0"/>
    <d v="1939-02-12T00:00:00"/>
    <s v="SG16"/>
    <x v="1"/>
    <x v="6"/>
    <d v="2005-03-29T00:00:00"/>
    <s v=""/>
    <x v="2"/>
    <d v="2025-01-31T00:00:00"/>
    <n v="86.027397260273972"/>
    <x v="4"/>
    <d v="2025-01-31T00:00:00"/>
    <n v="5179"/>
  </r>
  <r>
    <n v="35903"/>
    <s v="VOLUNTEER"/>
    <s v="INACTIVE VOLUNTEER"/>
    <s v="N"/>
    <m/>
    <m/>
    <m/>
    <s v="N"/>
    <m/>
    <x v="0"/>
    <d v="1961-04-10T00:00:00"/>
    <s v="SG18"/>
    <x v="1"/>
    <x v="3"/>
    <d v="2003-10-30T00:00:00"/>
    <d v="2017-05-08T00:00:00"/>
    <x v="2"/>
    <d v="2025-01-31T00:00:00"/>
    <n v="63.854794520547948"/>
    <x v="0"/>
    <d v="2017-05-08T00:00:00"/>
    <n v="3528"/>
  </r>
  <r>
    <n v="104767"/>
    <s v="VOLUNTEER"/>
    <s v="INACTIVE VOLUNTEER"/>
    <s v="N"/>
    <m/>
    <m/>
    <m/>
    <s v="N"/>
    <m/>
    <x v="1"/>
    <d v="1952-06-10T00:00:00"/>
    <s v="LU2"/>
    <x v="1"/>
    <x v="1"/>
    <d v="2013-10-31T00:00:00"/>
    <d v="2021-08-31T00:00:00"/>
    <x v="0"/>
    <d v="2025-01-31T00:00:00"/>
    <n v="72.69315068493151"/>
    <x v="4"/>
    <d v="2021-08-31T00:00:00"/>
    <n v="2044"/>
  </r>
  <r>
    <n v="55899"/>
    <s v="VOLUNTEER"/>
    <s v="INACTIVE VOLUNTEER"/>
    <s v="N"/>
    <m/>
    <m/>
    <m/>
    <s v="N"/>
    <m/>
    <x v="0"/>
    <d v="1948-02-18T00:00:00"/>
    <s v="LU3"/>
    <x v="1"/>
    <x v="3"/>
    <d v="2008-11-06T00:00:00"/>
    <d v="2021-09-08T00:00:00"/>
    <x v="0"/>
    <d v="2025-01-31T00:00:00"/>
    <n v="77.0054794520548"/>
    <x v="4"/>
    <d v="2021-09-08T00:00:00"/>
    <n v="3350"/>
  </r>
  <r>
    <n v="167710"/>
    <s v="VOLUNTEER"/>
    <s v="INACTIVE VOLUNTEER"/>
    <s v="N"/>
    <m/>
    <m/>
    <m/>
    <s v="N"/>
    <m/>
    <x v="0"/>
    <d v="2007-02-19T00:00:00"/>
    <s v="MK40"/>
    <x v="1"/>
    <x v="0"/>
    <s v="Not Recorded"/>
    <s v="Not Recorded"/>
    <x v="1"/>
    <d v="2025-01-31T00:00:00"/>
    <n v="17.961643835616439"/>
    <x v="1"/>
    <s v="Not Recorded"/>
    <s v=""/>
  </r>
  <r>
    <n v="165172"/>
    <s v="VOLUNTEER"/>
    <s v="INACTIVE VOLUNTEER"/>
    <s v="N"/>
    <m/>
    <m/>
    <m/>
    <s v="N"/>
    <m/>
    <x v="0"/>
    <d v="1995-07-12T00:00:00"/>
    <s v="LU4"/>
    <x v="1"/>
    <x v="1"/>
    <s v="Not Recorded"/>
    <s v="Not Recorded"/>
    <x v="1"/>
    <d v="2025-01-31T00:00:00"/>
    <n v="29.578082191780823"/>
    <x v="5"/>
    <s v="Not Recorded"/>
    <s v=""/>
  </r>
  <r>
    <n v="82770"/>
    <s v="VOLUNTEER"/>
    <s v="INACTIVE VOLUNTEER"/>
    <s v="N"/>
    <m/>
    <m/>
    <m/>
    <s v="N"/>
    <m/>
    <x v="0"/>
    <m/>
    <s v="MK3"/>
    <x v="3"/>
    <x v="2"/>
    <d v="1899-12-31T00:00:00"/>
    <d v="1899-12-31T00:00:00"/>
    <x v="1"/>
    <d v="2025-01-31T00:00:00"/>
    <n v="125.17260273972603"/>
    <x v="4"/>
    <d v="1899-12-31T00:00:00"/>
    <m/>
  </r>
  <r>
    <n v="80179"/>
    <s v="VOLUNTEER"/>
    <s v="INACTIVE VOLUNTEER"/>
    <s v="N"/>
    <m/>
    <m/>
    <m/>
    <s v="N"/>
    <m/>
    <x v="0"/>
    <d v="1991-03-02T00:00:00"/>
    <s v="LU3"/>
    <x v="1"/>
    <x v="1"/>
    <d v="2011-10-07T00:00:00"/>
    <d v="2011-10-07T00:00:00"/>
    <x v="1"/>
    <d v="2025-01-31T00:00:00"/>
    <n v="33.942465753424656"/>
    <x v="5"/>
    <d v="2011-10-07T00:00:00"/>
    <n v="1"/>
  </r>
  <r>
    <n v="146912"/>
    <s v="VOLUNTEER"/>
    <s v="INACTIVE VOLUNTEER"/>
    <s v="N"/>
    <m/>
    <m/>
    <m/>
    <s v="N"/>
    <m/>
    <x v="0"/>
    <d v="2002-07-14T00:00:00"/>
    <s v="LU3"/>
    <x v="1"/>
    <x v="5"/>
    <d v="2020-09-17T00:00:00"/>
    <d v="2021-09-15T00:00:00"/>
    <x v="0"/>
    <d v="2025-01-31T00:00:00"/>
    <n v="22.567123287671233"/>
    <x v="1"/>
    <d v="2021-09-15T00:00:00"/>
    <n v="260"/>
  </r>
  <r>
    <n v="106915"/>
    <s v="VOLUNTEER"/>
    <s v="INACTIVE VOLUNTEER"/>
    <s v="N"/>
    <m/>
    <m/>
    <m/>
    <s v="N"/>
    <m/>
    <x v="0"/>
    <d v="1998-09-26T00:00:00"/>
    <s v="AL2"/>
    <x v="0"/>
    <x v="2"/>
    <d v="2014-01-18T00:00:00"/>
    <d v="2014-04-26T00:00:00"/>
    <x v="1"/>
    <d v="2025-01-31T00:00:00"/>
    <n v="26.367123287671234"/>
    <x v="5"/>
    <d v="2014-04-26T00:00:00"/>
    <n v="70"/>
  </r>
  <r>
    <n v="120941"/>
    <s v="VOLUNTEER"/>
    <s v="INACTIVE VOLUNTEER"/>
    <s v="N"/>
    <m/>
    <m/>
    <m/>
    <s v="N"/>
    <m/>
    <x v="0"/>
    <d v="1992-08-27T00:00:00"/>
    <s v="LU3"/>
    <x v="1"/>
    <x v="1"/>
    <s v="Not Recorded"/>
    <s v="Not Recorded"/>
    <x v="1"/>
    <d v="2025-01-31T00:00:00"/>
    <n v="32.452054794520549"/>
    <x v="5"/>
    <s v="Not Recorded"/>
    <s v=""/>
  </r>
  <r>
    <n v="122141"/>
    <s v="VOLUNTEER"/>
    <s v="INACTIVE VOLUNTEER"/>
    <s v="N"/>
    <m/>
    <m/>
    <m/>
    <s v="N"/>
    <m/>
    <x v="0"/>
    <d v="2000-12-29T00:00:00"/>
    <s v="LU2"/>
    <x v="1"/>
    <x v="3"/>
    <d v="2017-06-27T00:00:00"/>
    <d v="2019-01-23T00:00:00"/>
    <x v="0"/>
    <d v="2025-01-31T00:00:00"/>
    <n v="24.106849315068494"/>
    <x v="1"/>
    <d v="2019-01-23T00:00:00"/>
    <n v="412"/>
  </r>
  <r>
    <n v="150897"/>
    <s v="VOLUNTEER"/>
    <s v="ACTIVE VOLUNTEER"/>
    <s v="N"/>
    <m/>
    <m/>
    <m/>
    <s v="N"/>
    <m/>
    <x v="0"/>
    <d v="1962-09-29T00:00:00"/>
    <s v="WD18"/>
    <x v="0"/>
    <x v="3"/>
    <s v="Not Recorded"/>
    <s v="Not Recorded"/>
    <x v="0"/>
    <d v="2025-01-31T00:00:00"/>
    <n v="62.38356164383562"/>
    <x v="0"/>
    <s v="Not Recorded"/>
    <s v=""/>
  </r>
  <r>
    <n v="125531"/>
    <s v="VOLUNTEER"/>
    <s v="INACTIVE VOLUNTEER"/>
    <s v="N"/>
    <m/>
    <m/>
    <m/>
    <s v="N"/>
    <m/>
    <x v="0"/>
    <d v="1984-01-07T00:00:00"/>
    <s v="LU3"/>
    <x v="1"/>
    <x v="6"/>
    <d v="2014-12-18T00:00:00"/>
    <d v="2021-09-08T00:00:00"/>
    <x v="0"/>
    <d v="2025-01-31T00:00:00"/>
    <n v="41.095890410958901"/>
    <x v="2"/>
    <d v="2021-09-08T00:00:00"/>
    <n v="1755"/>
  </r>
  <r>
    <n v="105459"/>
    <s v="VOLUNTEER"/>
    <s v="INACTIVE VOLUNTEER"/>
    <s v="N"/>
    <m/>
    <m/>
    <m/>
    <s v="N"/>
    <m/>
    <x v="0"/>
    <d v="1996-06-26T00:00:00"/>
    <s v="MK6"/>
    <x v="4"/>
    <x v="2"/>
    <d v="2013-09-12T00:00:00"/>
    <d v="2014-01-30T00:00:00"/>
    <x v="1"/>
    <d v="2025-01-31T00:00:00"/>
    <n v="28.61917808219178"/>
    <x v="5"/>
    <d v="2014-01-30T00:00:00"/>
    <n v="101"/>
  </r>
  <r>
    <n v="142302"/>
    <s v="VOLUNTEER"/>
    <s v="INACTIVE VOLUNTEER"/>
    <s v="N"/>
    <m/>
    <m/>
    <m/>
    <s v="N"/>
    <m/>
    <x v="0"/>
    <d v="1982-07-03T00:00:00"/>
    <s v="WD25"/>
    <x v="0"/>
    <x v="6"/>
    <d v="2020-01-03T00:00:00"/>
    <d v="2020-06-16T00:00:00"/>
    <x v="0"/>
    <d v="2025-01-31T00:00:00"/>
    <n v="42.610958904109587"/>
    <x v="2"/>
    <d v="2020-06-16T00:00:00"/>
    <n v="118"/>
  </r>
  <r>
    <n v="137209"/>
    <s v="VOLUNTEER"/>
    <s v="INACTIVE VOLUNTEER"/>
    <s v="N"/>
    <m/>
    <m/>
    <m/>
    <s v="N"/>
    <m/>
    <x v="1"/>
    <d v="2002-06-11T00:00:00"/>
    <s v="LU2"/>
    <x v="1"/>
    <x v="4"/>
    <d v="2019-08-03T00:00:00"/>
    <d v="2020-01-15T00:00:00"/>
    <x v="0"/>
    <d v="2025-01-31T00:00:00"/>
    <n v="22.657534246575342"/>
    <x v="1"/>
    <d v="2020-01-15T00:00:00"/>
    <n v="118"/>
  </r>
  <r>
    <n v="134524"/>
    <s v="VOLUNTEER"/>
    <s v="INACTIVE VOLUNTEER"/>
    <s v="N"/>
    <m/>
    <m/>
    <m/>
    <s v="N"/>
    <m/>
    <x v="1"/>
    <d v="1982-12-11T00:00:00"/>
    <s v="LU4"/>
    <x v="1"/>
    <x v="3"/>
    <d v="2019-04-05T00:00:00"/>
    <d v="2019-11-20T00:00:00"/>
    <x v="0"/>
    <d v="2025-01-31T00:00:00"/>
    <n v="42.169863013698631"/>
    <x v="2"/>
    <d v="2019-11-20T00:00:00"/>
    <n v="164"/>
  </r>
  <r>
    <n v="113206"/>
    <s v="VOLUNTEER"/>
    <s v="ACTIVE VOLUNTEER"/>
    <s v="N"/>
    <m/>
    <m/>
    <m/>
    <s v="N"/>
    <m/>
    <x v="0"/>
    <d v="1944-10-09T00:00:00"/>
    <s v="LU5"/>
    <x v="1"/>
    <x v="3"/>
    <d v="2015-10-21T00:00:00"/>
    <s v=""/>
    <x v="3"/>
    <d v="2025-01-31T00:00:00"/>
    <n v="80.367123287671234"/>
    <x v="4"/>
    <d v="2025-01-31T00:00:00"/>
    <n v="2423"/>
  </r>
  <r>
    <n v="167705"/>
    <s v="VOLUNTEER"/>
    <s v="ACTIVE VOLUNTEER"/>
    <s v="N"/>
    <m/>
    <m/>
    <m/>
    <s v="N"/>
    <m/>
    <x v="0"/>
    <d v="1947-09-30T00:00:00"/>
    <s v="LU2"/>
    <x v="1"/>
    <x v="1"/>
    <d v="2024-09-06T00:00:00"/>
    <s v=""/>
    <x v="3"/>
    <d v="2025-01-31T00:00:00"/>
    <n v="77.391780821917806"/>
    <x v="4"/>
    <d v="2025-01-31T00:00:00"/>
    <n v="106"/>
  </r>
  <r>
    <n v="159279"/>
    <s v="VOLUNTEER"/>
    <s v="INACTIVE VOLUNTEER"/>
    <s v="N"/>
    <m/>
    <m/>
    <m/>
    <s v="N"/>
    <m/>
    <x v="0"/>
    <d v="2002-03-02T00:00:00"/>
    <s v="LU2"/>
    <x v="1"/>
    <x v="6"/>
    <d v="2023-01-18T00:00:00"/>
    <s v=""/>
    <x v="3"/>
    <d v="2025-01-31T00:00:00"/>
    <n v="22.934246575342467"/>
    <x v="1"/>
    <d v="2025-01-31T00:00:00"/>
    <n v="533"/>
  </r>
  <r>
    <n v="150520"/>
    <s v="VOLUNTEER"/>
    <s v="INACTIVE VOLUNTEER"/>
    <s v="N"/>
    <m/>
    <m/>
    <m/>
    <s v="N"/>
    <m/>
    <x v="1"/>
    <d v="2005-04-26T00:00:00"/>
    <s v="LU2"/>
    <x v="1"/>
    <x v="1"/>
    <d v="2021-06-25T00:00:00"/>
    <d v="2022-10-03T00:00:00"/>
    <x v="0"/>
    <d v="2025-01-31T00:00:00"/>
    <n v="19.780821917808218"/>
    <x v="1"/>
    <d v="2022-10-03T00:00:00"/>
    <n v="332"/>
  </r>
  <r>
    <n v="161478"/>
    <s v="VOLUNTEER"/>
    <s v="INACTIVE VOLUNTEER"/>
    <s v="N"/>
    <m/>
    <m/>
    <m/>
    <s v="N"/>
    <m/>
    <x v="0"/>
    <d v="2006-05-17T00:00:00"/>
    <s v="LU3"/>
    <x v="1"/>
    <x v="1"/>
    <d v="2023-06-26T00:00:00"/>
    <s v=""/>
    <x v="0"/>
    <d v="2025-01-31T00:00:00"/>
    <n v="18.723287671232878"/>
    <x v="1"/>
    <d v="2025-01-31T00:00:00"/>
    <n v="420"/>
  </r>
  <r>
    <n v="129114"/>
    <s v="VOLUNTEER"/>
    <s v="INACTIVE VOLUNTEER"/>
    <s v="N"/>
    <m/>
    <m/>
    <m/>
    <s v="N"/>
    <m/>
    <x v="0"/>
    <d v="1998-12-23T00:00:00"/>
    <s v="LU2"/>
    <x v="1"/>
    <x v="1"/>
    <s v="Not Recorded"/>
    <s v="Not Recorded"/>
    <x v="1"/>
    <d v="2025-01-31T00:00:00"/>
    <n v="26.126027397260273"/>
    <x v="5"/>
    <s v="Not Recorded"/>
    <s v=""/>
  </r>
  <r>
    <n v="132921"/>
    <s v="VOLUNTEER"/>
    <s v="INACTIVE VOLUNTEER"/>
    <s v="N"/>
    <m/>
    <m/>
    <m/>
    <s v="N"/>
    <m/>
    <x v="1"/>
    <d v="2002-02-09T00:00:00"/>
    <s v="LU3"/>
    <x v="1"/>
    <x v="6"/>
    <s v="Not Recorded"/>
    <s v="Not Recorded"/>
    <x v="1"/>
    <d v="2025-01-31T00:00:00"/>
    <n v="22.991780821917807"/>
    <x v="1"/>
    <s v="Not Recorded"/>
    <s v=""/>
  </r>
  <r>
    <n v="104155"/>
    <s v="VOLUNTEER"/>
    <s v="INACTIVE VOLUNTEER"/>
    <s v="N"/>
    <m/>
    <m/>
    <m/>
    <s v="N"/>
    <m/>
    <x v="1"/>
    <d v="1997-03-23T00:00:00"/>
    <s v="LU3"/>
    <x v="1"/>
    <x v="1"/>
    <d v="2013-10-01T00:00:00"/>
    <d v="2015-08-20T00:00:00"/>
    <x v="3"/>
    <d v="2025-01-31T00:00:00"/>
    <n v="27.87945205479452"/>
    <x v="5"/>
    <d v="2015-08-20T00:00:00"/>
    <n v="493"/>
  </r>
  <r>
    <n v="104882"/>
    <s v="VOLUNTEER"/>
    <s v="INACTIVE VOLUNTEER"/>
    <s v="N"/>
    <m/>
    <m/>
    <m/>
    <s v="N"/>
    <m/>
    <x v="1"/>
    <d v="1973-09-19T00:00:00"/>
    <s v="AL5"/>
    <x v="0"/>
    <x v="2"/>
    <d v="2013-07-30T00:00:00"/>
    <d v="2020-03-26T00:00:00"/>
    <x v="3"/>
    <d v="2025-01-31T00:00:00"/>
    <n v="51.402739726027399"/>
    <x v="3"/>
    <d v="2020-03-26T00:00:00"/>
    <n v="1738"/>
  </r>
  <r>
    <n v="168824"/>
    <s v="VOLUNTEER"/>
    <s v="PROSPECTIVE VOLUNTEER"/>
    <s v="N"/>
    <m/>
    <m/>
    <m/>
    <s v="N"/>
    <m/>
    <x v="0"/>
    <d v="1998-01-07T00:00:00"/>
    <s v="AL1"/>
    <x v="0"/>
    <x v="3"/>
    <s v="Not Recorded"/>
    <s v="Not Recorded"/>
    <x v="1"/>
    <d v="2025-01-31T00:00:00"/>
    <n v="27.084931506849315"/>
    <x v="5"/>
    <s v="Not Recorded"/>
    <s v=""/>
  </r>
  <r>
    <n v="104886"/>
    <s v="VOLUNTEER"/>
    <s v="INACTIVE VOLUNTEER"/>
    <s v="N"/>
    <m/>
    <m/>
    <m/>
    <s v="N"/>
    <m/>
    <x v="1"/>
    <d v="1924-06-09T00:00:00"/>
    <s v="AL7"/>
    <x v="0"/>
    <x v="2"/>
    <d v="2013-07-15T00:00:00"/>
    <d v="2017-04-19T00:00:00"/>
    <x v="0"/>
    <d v="2025-01-31T00:00:00"/>
    <n v="100.71506849315068"/>
    <x v="4"/>
    <d v="2017-04-19T00:00:00"/>
    <n v="983"/>
  </r>
  <r>
    <n v="162135"/>
    <s v="VOLUNTEER"/>
    <s v="ACTIVE VOLUNTEER"/>
    <s v="N"/>
    <m/>
    <m/>
    <m/>
    <s v="N"/>
    <m/>
    <x v="0"/>
    <d v="2006-09-06T00:00:00"/>
    <s v="LU4"/>
    <x v="1"/>
    <x v="1"/>
    <d v="2023-07-20T00:00:00"/>
    <s v=""/>
    <x v="0"/>
    <d v="2025-01-31T00:00:00"/>
    <n v="18.416438356164385"/>
    <x v="1"/>
    <d v="2025-01-31T00:00:00"/>
    <n v="402"/>
  </r>
  <r>
    <n v="112804"/>
    <s v="VOLUNTEER"/>
    <s v="INACTIVE VOLUNTEER"/>
    <s v="N"/>
    <m/>
    <m/>
    <m/>
    <s v="N"/>
    <m/>
    <x v="0"/>
    <d v="1996-09-20T00:00:00"/>
    <s v="MK42"/>
    <x v="1"/>
    <x v="2"/>
    <d v="2015-07-07T00:00:00"/>
    <d v="2016-07-07T00:00:00"/>
    <x v="0"/>
    <d v="2025-01-31T00:00:00"/>
    <n v="28.383561643835616"/>
    <x v="5"/>
    <d v="2016-07-07T00:00:00"/>
    <n v="263"/>
  </r>
  <r>
    <n v="131541"/>
    <s v="VOLUNTEER"/>
    <s v="INACTIVE VOLUNTEER"/>
    <s v="N"/>
    <m/>
    <m/>
    <m/>
    <s v="N"/>
    <m/>
    <x v="0"/>
    <d v="2002-03-28T00:00:00"/>
    <s v="LU1"/>
    <x v="1"/>
    <x v="1"/>
    <d v="2018-11-14T00:00:00"/>
    <d v="2019-05-08T00:00:00"/>
    <x v="0"/>
    <d v="2025-01-31T00:00:00"/>
    <n v="22.863013698630137"/>
    <x v="1"/>
    <d v="2019-05-08T00:00:00"/>
    <n v="126"/>
  </r>
  <r>
    <n v="160518"/>
    <s v="VOLUNTEER"/>
    <s v="ACTIVE VOLUNTEER"/>
    <s v="N"/>
    <m/>
    <m/>
    <m/>
    <s v="N"/>
    <m/>
    <x v="1"/>
    <m/>
    <s v="LU1"/>
    <x v="1"/>
    <x v="1"/>
    <d v="2023-04-26T00:00:00"/>
    <s v=""/>
    <x v="2"/>
    <d v="2025-01-31T00:00:00"/>
    <n v="125.17260273972603"/>
    <x v="4"/>
    <d v="2025-01-31T00:00:00"/>
    <n v="463"/>
  </r>
  <r>
    <n v="131140"/>
    <s v="VOLUNTEER"/>
    <s v="INACTIVE VOLUNTEER"/>
    <s v="N"/>
    <m/>
    <m/>
    <m/>
    <s v="N"/>
    <m/>
    <x v="1"/>
    <d v="2002-06-03T00:00:00"/>
    <s v="MK41"/>
    <x v="1"/>
    <x v="1"/>
    <d v="2018-10-13T00:00:00"/>
    <d v="2021-08-24T00:00:00"/>
    <x v="0"/>
    <d v="2025-01-31T00:00:00"/>
    <n v="22.67945205479452"/>
    <x v="1"/>
    <d v="2021-08-24T00:00:00"/>
    <n v="747"/>
  </r>
  <r>
    <n v="150467"/>
    <s v="VOLUNTEER"/>
    <s v="INACTIVE VOLUNTEER"/>
    <s v="N"/>
    <m/>
    <m/>
    <m/>
    <s v="N"/>
    <m/>
    <x v="0"/>
    <d v="1995-08-20T00:00:00"/>
    <s v="HP1"/>
    <x v="3"/>
    <x v="3"/>
    <d v="2021-05-19T00:00:00"/>
    <d v="2021-06-22T00:00:00"/>
    <x v="0"/>
    <d v="2025-01-31T00:00:00"/>
    <n v="29.471232876712328"/>
    <x v="5"/>
    <d v="2021-06-22T00:00:00"/>
    <n v="25"/>
  </r>
  <r>
    <n v="156187"/>
    <s v="VOLUNTEER"/>
    <s v="ACTIVE VOLUNTEER"/>
    <s v="N"/>
    <m/>
    <m/>
    <m/>
    <s v="N"/>
    <m/>
    <x v="0"/>
    <d v="1952-07-08T00:00:00"/>
    <s v="SG19"/>
    <x v="1"/>
    <x v="3"/>
    <d v="2022-05-24T00:00:00"/>
    <s v=""/>
    <x v="0"/>
    <d v="2025-01-31T00:00:00"/>
    <n v="72.61643835616438"/>
    <x v="4"/>
    <d v="2025-01-31T00:00:00"/>
    <n v="704"/>
  </r>
  <r>
    <n v="110062"/>
    <s v="VOLUNTEER"/>
    <s v="INACTIVE VOLUNTEER"/>
    <s v="N"/>
    <m/>
    <m/>
    <m/>
    <s v="N"/>
    <m/>
    <x v="0"/>
    <d v="1985-04-08T00:00:00"/>
    <s v="LU4"/>
    <x v="1"/>
    <x v="1"/>
    <d v="2015-02-09T00:00:00"/>
    <d v="2015-11-23T00:00:00"/>
    <x v="3"/>
    <d v="2025-01-31T00:00:00"/>
    <n v="39.843835616438355"/>
    <x v="2"/>
    <d v="2015-11-23T00:00:00"/>
    <n v="206"/>
  </r>
  <r>
    <n v="105582"/>
    <s v="VOLUNTEER"/>
    <s v="INACTIVE VOLUNTEER"/>
    <s v="N"/>
    <m/>
    <m/>
    <m/>
    <s v="N"/>
    <m/>
    <x v="0"/>
    <d v="1997-02-01T00:00:00"/>
    <s v="CM23"/>
    <x v="0"/>
    <x v="2"/>
    <d v="2013-09-18T00:00:00"/>
    <d v="2017-04-10T00:00:00"/>
    <x v="0"/>
    <d v="2025-01-31T00:00:00"/>
    <n v="28.016438356164382"/>
    <x v="5"/>
    <d v="2017-04-10T00:00:00"/>
    <n v="929"/>
  </r>
  <r>
    <n v="104873"/>
    <s v="VOLUNTEER"/>
    <s v="INACTIVE VOLUNTEER"/>
    <s v="N"/>
    <m/>
    <m/>
    <m/>
    <s v="N"/>
    <m/>
    <x v="1"/>
    <d v="1995-10-21T00:00:00"/>
    <s v="LU3"/>
    <x v="1"/>
    <x v="5"/>
    <d v="2013-12-20T00:00:00"/>
    <d v="2013-12-20T00:00:00"/>
    <x v="1"/>
    <d v="2025-01-31T00:00:00"/>
    <n v="29.301369863013697"/>
    <x v="5"/>
    <d v="2013-12-20T00:00:00"/>
    <n v="1"/>
  </r>
  <r>
    <n v="126845"/>
    <s v="VOLUNTEER"/>
    <s v="INACTIVE VOLUNTEER"/>
    <s v="N"/>
    <m/>
    <m/>
    <m/>
    <s v="N"/>
    <m/>
    <x v="0"/>
    <d v="2003-04-27T00:00:00"/>
    <s v="AL5"/>
    <x v="0"/>
    <x v="2"/>
    <d v="2018-02-16T00:00:00"/>
    <d v="2018-09-22T00:00:00"/>
    <x v="0"/>
    <d v="2025-01-31T00:00:00"/>
    <n v="21.780821917808218"/>
    <x v="1"/>
    <d v="2018-09-22T00:00:00"/>
    <n v="156"/>
  </r>
  <r>
    <n v="112422"/>
    <s v="VOLUNTEER"/>
    <s v="INACTIVE VOLUNTEER"/>
    <s v="N"/>
    <m/>
    <m/>
    <m/>
    <s v="N"/>
    <m/>
    <x v="1"/>
    <d v="1979-09-21T00:00:00"/>
    <s v="LU1"/>
    <x v="1"/>
    <x v="1"/>
    <d v="2016-05-24T00:00:00"/>
    <d v="2022-04-06T00:00:00"/>
    <x v="4"/>
    <d v="2025-01-31T00:00:00"/>
    <n v="45.394520547945206"/>
    <x v="3"/>
    <d v="2022-04-06T00:00:00"/>
    <n v="1532"/>
  </r>
  <r>
    <n v="107436"/>
    <s v="VOLUNTEER"/>
    <s v="INACTIVE VOLUNTEER"/>
    <s v="N"/>
    <m/>
    <m/>
    <m/>
    <s v="N"/>
    <m/>
    <x v="0"/>
    <d v="1960-10-29T00:00:00"/>
    <s v="SG13"/>
    <x v="0"/>
    <x v="2"/>
    <d v="2014-03-11T00:00:00"/>
    <d v="2015-09-14T00:00:00"/>
    <x v="0"/>
    <d v="2025-01-31T00:00:00"/>
    <n v="64.301369863013704"/>
    <x v="0"/>
    <d v="2015-09-14T00:00:00"/>
    <n v="395"/>
  </r>
  <r>
    <n v="80994"/>
    <s v="VOLUNTEER"/>
    <s v="INACTIVE VOLUNTEER"/>
    <s v="N"/>
    <m/>
    <m/>
    <m/>
    <s v="N"/>
    <m/>
    <x v="0"/>
    <d v="1970-05-07T00:00:00"/>
    <s v="LU3"/>
    <x v="1"/>
    <x v="3"/>
    <d v="2007-10-17T00:00:00"/>
    <d v="2012-11-30T00:00:00"/>
    <x v="1"/>
    <d v="2025-01-31T00:00:00"/>
    <n v="54.775342465753425"/>
    <x v="3"/>
    <d v="2012-11-30T00:00:00"/>
    <n v="1338"/>
  </r>
  <r>
    <n v="127239"/>
    <s v="VOLUNTEER"/>
    <s v="INACTIVE VOLUNTEER"/>
    <s v="N"/>
    <m/>
    <m/>
    <m/>
    <s v="N"/>
    <m/>
    <x v="0"/>
    <d v="2001-08-02T00:00:00"/>
    <s v="LU4"/>
    <x v="1"/>
    <x v="4"/>
    <d v="2018-03-24T00:00:00"/>
    <d v="2018-12-29T00:00:00"/>
    <x v="0"/>
    <d v="2025-01-31T00:00:00"/>
    <n v="23.515068493150686"/>
    <x v="1"/>
    <d v="2018-12-29T00:00:00"/>
    <n v="200"/>
  </r>
  <r>
    <n v="158814"/>
    <s v="VOLUNTEER"/>
    <s v="ACTIVE VOLUNTEER"/>
    <s v="N"/>
    <m/>
    <m/>
    <m/>
    <s v="N"/>
    <m/>
    <x v="1"/>
    <d v="1953-05-24T00:00:00"/>
    <s v="LU6"/>
    <x v="1"/>
    <x v="3"/>
    <d v="2023-06-16T00:00:00"/>
    <s v=""/>
    <x v="0"/>
    <d v="2025-01-31T00:00:00"/>
    <n v="71.739726027397253"/>
    <x v="4"/>
    <d v="2025-01-31T00:00:00"/>
    <n v="426"/>
  </r>
  <r>
    <n v="165757"/>
    <s v="VOLUNTEER"/>
    <s v="INACTIVE VOLUNTEER"/>
    <s v="N"/>
    <m/>
    <m/>
    <m/>
    <s v="N"/>
    <m/>
    <x v="0"/>
    <d v="1996-05-02T00:00:00"/>
    <s v="MK7"/>
    <x v="4"/>
    <x v="0"/>
    <s v="Not Recorded"/>
    <s v="Not Recorded"/>
    <x v="1"/>
    <d v="2025-01-31T00:00:00"/>
    <n v="28.769863013698629"/>
    <x v="5"/>
    <s v="Not Recorded"/>
    <s v=""/>
  </r>
  <r>
    <n v="107851"/>
    <s v="VOLUNTEER"/>
    <s v="INACTIVE VOLUNTEER"/>
    <s v="N"/>
    <m/>
    <m/>
    <m/>
    <s v="N"/>
    <m/>
    <x v="0"/>
    <d v="1944-02-22T00:00:00"/>
    <s v="EN10"/>
    <x v="0"/>
    <x v="3"/>
    <d v="2014-03-25T00:00:00"/>
    <d v="2023-05-13T00:00:00"/>
    <x v="0"/>
    <d v="2025-01-31T00:00:00"/>
    <n v="80.9972602739726"/>
    <x v="4"/>
    <d v="2023-05-13T00:00:00"/>
    <n v="2384"/>
  </r>
  <r>
    <n v="130247"/>
    <s v="VOLUNTEER"/>
    <s v="INACTIVE VOLUNTEER"/>
    <s v="N"/>
    <m/>
    <m/>
    <m/>
    <s v="N"/>
    <m/>
    <x v="1"/>
    <d v="2001-11-30T00:00:00"/>
    <s v="LU1"/>
    <x v="1"/>
    <x v="3"/>
    <s v="Not Recorded"/>
    <s v="Not Recorded"/>
    <x v="1"/>
    <d v="2025-01-31T00:00:00"/>
    <n v="23.186301369863013"/>
    <x v="1"/>
    <s v="Not Recorded"/>
    <s v=""/>
  </r>
  <r>
    <n v="128785"/>
    <s v="VOLUNTEER"/>
    <s v="INACTIVE VOLUNTEER"/>
    <s v="N"/>
    <m/>
    <m/>
    <m/>
    <s v="N"/>
    <m/>
    <x v="1"/>
    <d v="1982-05-22T00:00:00"/>
    <s v="CM23"/>
    <x v="0"/>
    <x v="3"/>
    <s v="Not Recorded"/>
    <s v="Not Recorded"/>
    <x v="1"/>
    <d v="2025-01-31T00:00:00"/>
    <n v="42.726027397260275"/>
    <x v="2"/>
    <s v="Not Recorded"/>
    <s v=""/>
  </r>
  <r>
    <n v="136578"/>
    <s v="VOLUNTEER"/>
    <s v="INACTIVE VOLUNTEER"/>
    <s v="N"/>
    <m/>
    <m/>
    <m/>
    <s v="N"/>
    <m/>
    <x v="0"/>
    <d v="1997-02-22T00:00:00"/>
    <s v="LU3"/>
    <x v="1"/>
    <x v="7"/>
    <s v="Not Recorded"/>
    <s v="Not Recorded"/>
    <x v="1"/>
    <d v="2025-01-31T00:00:00"/>
    <n v="27.958904109589042"/>
    <x v="5"/>
    <s v="Not Recorded"/>
    <s v=""/>
  </r>
  <r>
    <n v="151320"/>
    <s v="VOLUNTEER"/>
    <s v="INACTIVE VOLUNTEER"/>
    <s v="N"/>
    <m/>
    <m/>
    <m/>
    <s v="N"/>
    <m/>
    <x v="0"/>
    <d v="2005-09-23T00:00:00"/>
    <s v="WD7"/>
    <x v="0"/>
    <x v="3"/>
    <d v="2021-09-25T00:00:00"/>
    <d v="2021-10-01T00:00:00"/>
    <x v="0"/>
    <d v="2025-01-31T00:00:00"/>
    <n v="19.36986301369863"/>
    <x v="1"/>
    <d v="2021-10-01T00:00:00"/>
    <n v="5"/>
  </r>
  <r>
    <n v="160457"/>
    <s v="VOLUNTEER"/>
    <s v="INACTIVE VOLUNTEER"/>
    <s v="N"/>
    <m/>
    <m/>
    <m/>
    <s v="N"/>
    <m/>
    <x v="1"/>
    <d v="2006-11-12T00:00:00"/>
    <s v="SG12"/>
    <x v="0"/>
    <x v="3"/>
    <d v="2023-03-11T00:00:00"/>
    <d v="2023-05-18T00:00:00"/>
    <x v="0"/>
    <d v="2025-01-31T00:00:00"/>
    <n v="18.232876712328768"/>
    <x v="1"/>
    <d v="2023-05-18T00:00:00"/>
    <n v="49"/>
  </r>
  <r>
    <n v="119094"/>
    <s v="VOLUNTEER"/>
    <s v="INACTIVE VOLUNTEER"/>
    <s v="N"/>
    <m/>
    <m/>
    <m/>
    <s v="N"/>
    <m/>
    <x v="0"/>
    <m/>
    <s v="UB1"/>
    <x v="2"/>
    <x v="1"/>
    <s v="Not Recorded"/>
    <s v="Not Recorded"/>
    <x v="1"/>
    <d v="2025-01-31T00:00:00"/>
    <n v="125.17260273972603"/>
    <x v="4"/>
    <s v="Not Recorded"/>
    <s v=""/>
  </r>
  <r>
    <n v="111801"/>
    <s v="VOLUNTEER"/>
    <s v="INACTIVE VOLUNTEER"/>
    <s v="N"/>
    <m/>
    <m/>
    <m/>
    <s v="N"/>
    <m/>
    <x v="0"/>
    <d v="2000-06-24T00:00:00"/>
    <s v="LU6"/>
    <x v="1"/>
    <x v="2"/>
    <d v="2017-07-20T00:00:00"/>
    <d v="2024-06-06T00:00:00"/>
    <x v="2"/>
    <d v="2025-01-31T00:00:00"/>
    <n v="24.621917808219177"/>
    <x v="1"/>
    <d v="2024-06-06T00:00:00"/>
    <n v="1796"/>
  </r>
  <r>
    <n v="108651"/>
    <s v="VOLUNTEER"/>
    <s v="INACTIVE VOLUNTEER"/>
    <s v="N"/>
    <m/>
    <m/>
    <m/>
    <s v="N"/>
    <m/>
    <x v="0"/>
    <d v="1970-05-30T00:00:00"/>
    <s v="LU6"/>
    <x v="1"/>
    <x v="3"/>
    <d v="2018-05-10T00:00:00"/>
    <d v="2024-07-31T00:00:00"/>
    <x v="4"/>
    <d v="2025-01-31T00:00:00"/>
    <n v="54.712328767123289"/>
    <x v="3"/>
    <d v="2024-07-31T00:00:00"/>
    <n v="1625"/>
  </r>
  <r>
    <n v="102236"/>
    <s v="VOLUNTEER"/>
    <s v="INACTIVE VOLUNTEER"/>
    <s v="N"/>
    <m/>
    <m/>
    <m/>
    <s v="N"/>
    <m/>
    <x v="0"/>
    <d v="1978-08-30T00:00:00"/>
    <s v="HP2"/>
    <x v="0"/>
    <x v="1"/>
    <d v="2012-12-11T00:00:00"/>
    <d v="2014-06-01T00:00:00"/>
    <x v="1"/>
    <d v="2025-01-31T00:00:00"/>
    <n v="46.454794520547942"/>
    <x v="3"/>
    <d v="2014-06-01T00:00:00"/>
    <n v="384"/>
  </r>
  <r>
    <n v="80181"/>
    <s v="VOLUNTEER"/>
    <s v="INACTIVE VOLUNTEER"/>
    <s v="N"/>
    <m/>
    <m/>
    <m/>
    <s v="N"/>
    <m/>
    <x v="1"/>
    <d v="1987-10-23T00:00:00"/>
    <s v="LU1"/>
    <x v="1"/>
    <x v="4"/>
    <d v="2011-10-03T00:00:00"/>
    <d v="2011-10-03T00:00:00"/>
    <x v="1"/>
    <d v="2025-01-31T00:00:00"/>
    <n v="37.301369863013697"/>
    <x v="2"/>
    <d v="2011-10-03T00:00:00"/>
    <n v="1"/>
  </r>
  <r>
    <n v="151122"/>
    <s v="VOLUNTEER"/>
    <s v="INACTIVE VOLUNTEER"/>
    <s v="N"/>
    <m/>
    <m/>
    <m/>
    <s v="N"/>
    <m/>
    <x v="0"/>
    <d v="1974-04-25T00:00:00"/>
    <s v="EN8"/>
    <x v="0"/>
    <x v="4"/>
    <d v="2021-08-03T00:00:00"/>
    <d v="2022-08-04T00:00:00"/>
    <x v="0"/>
    <d v="2025-01-31T00:00:00"/>
    <n v="50.805479452054797"/>
    <x v="3"/>
    <d v="2022-08-04T00:00:00"/>
    <n v="263"/>
  </r>
  <r>
    <n v="87778"/>
    <s v="VOLUNTEER"/>
    <s v="INACTIVE VOLUNTEER"/>
    <s v="N"/>
    <m/>
    <m/>
    <m/>
    <s v="N"/>
    <m/>
    <x v="0"/>
    <d v="1956-12-17T00:00:00"/>
    <s v="LU5"/>
    <x v="1"/>
    <x v="0"/>
    <d v="2012-08-07T00:00:00"/>
    <d v="2015-08-17T00:00:00"/>
    <x v="3"/>
    <d v="2025-01-31T00:00:00"/>
    <n v="68.169863013698631"/>
    <x v="4"/>
    <d v="2015-08-17T00:00:00"/>
    <n v="790"/>
  </r>
  <r>
    <n v="104272"/>
    <s v="VOLUNTEER"/>
    <s v="INACTIVE VOLUNTEER"/>
    <s v="N"/>
    <m/>
    <m/>
    <m/>
    <s v="N"/>
    <m/>
    <x v="0"/>
    <d v="1973-01-09T00:00:00"/>
    <s v="NN14"/>
    <x v="3"/>
    <x v="5"/>
    <d v="2013-09-19T00:00:00"/>
    <d v="2022-08-02T00:00:00"/>
    <x v="3"/>
    <d v="2025-01-31T00:00:00"/>
    <n v="52.095890410958901"/>
    <x v="3"/>
    <d v="2022-08-02T00:00:00"/>
    <n v="2314"/>
  </r>
  <r>
    <n v="168766"/>
    <s v="VOLUNTEER"/>
    <s v="INACTIVE VOLUNTEER"/>
    <s v="N"/>
    <m/>
    <m/>
    <m/>
    <s v="N"/>
    <m/>
    <x v="0"/>
    <d v="1994-04-17T00:00:00"/>
    <s v="EN11"/>
    <x v="0"/>
    <x v="3"/>
    <s v="Not Recorded"/>
    <s v="Not Recorded"/>
    <x v="1"/>
    <d v="2025-01-31T00:00:00"/>
    <n v="30.813698630136987"/>
    <x v="5"/>
    <s v="Not Recorded"/>
    <s v=""/>
  </r>
  <r>
    <n v="119142"/>
    <s v="VOLUNTEER"/>
    <s v="INACTIVE VOLUNTEER"/>
    <s v="N"/>
    <m/>
    <m/>
    <m/>
    <s v="N"/>
    <m/>
    <x v="0"/>
    <d v="1969-12-10T00:00:00"/>
    <s v="SG2"/>
    <x v="0"/>
    <x v="0"/>
    <s v="Not Recorded"/>
    <s v="Not Recorded"/>
    <x v="1"/>
    <d v="2025-01-31T00:00:00"/>
    <n v="55.180821917808217"/>
    <x v="0"/>
    <s v="Not Recorded"/>
    <s v=""/>
  </r>
  <r>
    <n v="110353"/>
    <s v="VOLUNTEER"/>
    <s v="INACTIVE VOLUNTEER"/>
    <s v="N"/>
    <m/>
    <m/>
    <m/>
    <s v="N"/>
    <m/>
    <x v="0"/>
    <d v="1968-11-24T00:00:00"/>
    <s v="LU2"/>
    <x v="1"/>
    <x v="0"/>
    <d v="2015-03-02T00:00:00"/>
    <d v="2022-04-06T00:00:00"/>
    <x v="4"/>
    <d v="2025-01-31T00:00:00"/>
    <n v="56.224657534246575"/>
    <x v="0"/>
    <d v="2022-04-06T00:00:00"/>
    <n v="1853"/>
  </r>
  <r>
    <n v="114964"/>
    <s v="VOLUNTEER"/>
    <s v="INACTIVE VOLUNTEER"/>
    <s v="N"/>
    <m/>
    <m/>
    <m/>
    <s v="N"/>
    <m/>
    <x v="0"/>
    <d v="2000-07-22T00:00:00"/>
    <s v="HP23"/>
    <x v="4"/>
    <x v="2"/>
    <d v="2016-05-19T00:00:00"/>
    <d v="2016-05-19T00:00:00"/>
    <x v="1"/>
    <d v="2025-01-31T00:00:00"/>
    <n v="24.545205479452054"/>
    <x v="1"/>
    <d v="2016-05-19T00:00:00"/>
    <n v="1"/>
  </r>
  <r>
    <n v="102380"/>
    <s v="VOLUNTEER"/>
    <s v="INACTIVE VOLUNTEER"/>
    <s v="N"/>
    <m/>
    <m/>
    <m/>
    <s v="N"/>
    <m/>
    <x v="0"/>
    <d v="1995-09-11T00:00:00"/>
    <s v="SG19"/>
    <x v="1"/>
    <x v="3"/>
    <d v="2013-10-30T00:00:00"/>
    <d v="2013-10-30T00:00:00"/>
    <x v="1"/>
    <d v="2025-01-31T00:00:00"/>
    <n v="29.410958904109588"/>
    <x v="5"/>
    <d v="2013-10-30T00:00:00"/>
    <n v="1"/>
  </r>
  <r>
    <n v="128737"/>
    <s v="VOLUNTEER"/>
    <s v="INACTIVE VOLUNTEER"/>
    <s v="N"/>
    <m/>
    <m/>
    <m/>
    <s v="N"/>
    <m/>
    <x v="1"/>
    <m/>
    <s v="CM22"/>
    <x v="2"/>
    <x v="6"/>
    <s v="Not Recorded"/>
    <s v="Not Recorded"/>
    <x v="1"/>
    <d v="2025-01-31T00:00:00"/>
    <n v="125.17260273972603"/>
    <x v="4"/>
    <s v="Not Recorded"/>
    <s v=""/>
  </r>
  <r>
    <n v="8005"/>
    <s v="VOLUNTEER"/>
    <s v="INACTIVE VOLUNTEER"/>
    <s v="N"/>
    <m/>
    <m/>
    <m/>
    <s v="Y"/>
    <s v="07/02/2022"/>
    <x v="0"/>
    <m/>
    <s v="LU1"/>
    <x v="1"/>
    <x v="2"/>
    <d v="2012-09-18T00:00:00"/>
    <d v="2012-09-18T00:00:00"/>
    <x v="1"/>
    <d v="2025-01-31T00:00:00"/>
    <n v="125.17260273972603"/>
    <x v="4"/>
    <d v="2012-09-18T00:00:00"/>
    <n v="1"/>
  </r>
  <r>
    <n v="167575"/>
    <s v="VOLUNTEER"/>
    <s v="ACTIVE VOLUNTEER"/>
    <s v="N"/>
    <m/>
    <m/>
    <m/>
    <s v="N"/>
    <m/>
    <x v="0"/>
    <d v="1955-09-19T00:00:00"/>
    <s v="MK45"/>
    <x v="1"/>
    <x v="3"/>
    <d v="2024-07-18T00:00:00"/>
    <s v=""/>
    <x v="3"/>
    <d v="2025-01-31T00:00:00"/>
    <n v="69.416438356164377"/>
    <x v="4"/>
    <d v="2025-01-31T00:00:00"/>
    <n v="142"/>
  </r>
  <r>
    <n v="129105"/>
    <s v="VOLUNTEER"/>
    <s v="INACTIVE VOLUNTEER"/>
    <s v="N"/>
    <m/>
    <m/>
    <m/>
    <s v="N"/>
    <m/>
    <x v="0"/>
    <d v="1976-02-10T00:00:00"/>
    <s v="MK42"/>
    <x v="1"/>
    <x v="3"/>
    <d v="2018-06-26T00:00:00"/>
    <d v="2021-08-24T00:00:00"/>
    <x v="0"/>
    <d v="2025-01-31T00:00:00"/>
    <n v="49.008219178082193"/>
    <x v="3"/>
    <d v="2021-08-24T00:00:00"/>
    <n v="826"/>
  </r>
  <r>
    <n v="113197"/>
    <s v="VOLUNTEER"/>
    <s v="INACTIVE VOLUNTEER"/>
    <s v="N"/>
    <m/>
    <m/>
    <m/>
    <s v="N"/>
    <m/>
    <x v="0"/>
    <d v="1949-06-12T00:00:00"/>
    <s v="LU2"/>
    <x v="1"/>
    <x v="2"/>
    <d v="2015-09-10T00:00:00"/>
    <d v="2016-07-27T00:00:00"/>
    <x v="0"/>
    <d v="2025-01-31T00:00:00"/>
    <n v="75.69041095890411"/>
    <x v="4"/>
    <d v="2016-07-27T00:00:00"/>
    <n v="230"/>
  </r>
  <r>
    <n v="154922"/>
    <s v="VOLUNTEER"/>
    <s v="INACTIVE VOLUNTEER"/>
    <s v="N"/>
    <m/>
    <m/>
    <m/>
    <s v="N"/>
    <m/>
    <x v="0"/>
    <d v="2007-03-09T00:00:00"/>
    <s v="WD19"/>
    <x v="0"/>
    <x v="1"/>
    <d v="2022-03-05T00:00:00"/>
    <d v="2023-01-25T00:00:00"/>
    <x v="0"/>
    <d v="2025-01-31T00:00:00"/>
    <n v="17.912328767123288"/>
    <x v="1"/>
    <d v="2023-01-25T00:00:00"/>
    <n v="233"/>
  </r>
  <r>
    <n v="154298"/>
    <s v="VOLUNTEER"/>
    <s v="INACTIVE VOLUNTEER"/>
    <s v="N"/>
    <m/>
    <m/>
    <m/>
    <s v="N"/>
    <m/>
    <x v="0"/>
    <d v="1972-05-04T00:00:00"/>
    <s v="MK45"/>
    <x v="1"/>
    <x v="1"/>
    <d v="2022-04-25T00:00:00"/>
    <d v="2023-04-12T00:00:00"/>
    <x v="4"/>
    <d v="2025-01-31T00:00:00"/>
    <n v="52.780821917808218"/>
    <x v="3"/>
    <d v="2023-04-12T00:00:00"/>
    <n v="253"/>
  </r>
  <r>
    <n v="164734"/>
    <s v="VOLUNTEER"/>
    <s v="INACTIVE VOLUNTEER"/>
    <s v="N"/>
    <m/>
    <m/>
    <m/>
    <s v="N"/>
    <m/>
    <x v="0"/>
    <d v="1952-08-14T00:00:00"/>
    <s v="MK40"/>
    <x v="1"/>
    <x v="3"/>
    <d v="2023-11-14T00:00:00"/>
    <d v="2024-01-02T00:00:00"/>
    <x v="0"/>
    <d v="2025-01-31T00:00:00"/>
    <n v="72.515068493150679"/>
    <x v="4"/>
    <d v="2024-01-02T00:00:00"/>
    <n v="36"/>
  </r>
  <r>
    <n v="118149"/>
    <s v="VOLUNTEER"/>
    <s v="ACTIVE VOLUNTEER"/>
    <s v="N"/>
    <m/>
    <m/>
    <m/>
    <s v="N"/>
    <m/>
    <x v="0"/>
    <d v="1948-02-13T00:00:00"/>
    <s v="AL2"/>
    <x v="0"/>
    <x v="3"/>
    <d v="2012-02-21T00:00:00"/>
    <s v=""/>
    <x v="0"/>
    <d v="2025-01-31T00:00:00"/>
    <n v="77.019178082191786"/>
    <x v="4"/>
    <d v="2025-01-31T00:00:00"/>
    <n v="3379"/>
  </r>
  <r>
    <n v="108286"/>
    <s v="VOLUNTEER"/>
    <s v="INACTIVE VOLUNTEER"/>
    <s v="N"/>
    <m/>
    <m/>
    <m/>
    <s v="N"/>
    <m/>
    <x v="0"/>
    <d v="1960-03-18T00:00:00"/>
    <s v="WD7"/>
    <x v="0"/>
    <x v="1"/>
    <d v="2014-05-02T00:00:00"/>
    <d v="2020-09-29T00:00:00"/>
    <x v="0"/>
    <d v="2025-01-31T00:00:00"/>
    <n v="64.917808219178085"/>
    <x v="0"/>
    <d v="2020-09-29T00:00:00"/>
    <n v="1673"/>
  </r>
  <r>
    <n v="168271"/>
    <s v="VOLUNTEER"/>
    <s v="ACTIVE VOLUNTEER"/>
    <s v="N"/>
    <m/>
    <m/>
    <m/>
    <s v="N"/>
    <m/>
    <x v="0"/>
    <d v="1992-03-29T00:00:00"/>
    <s v="MK41"/>
    <x v="1"/>
    <x v="1"/>
    <d v="2024-08-23T00:00:00"/>
    <s v=""/>
    <x v="0"/>
    <d v="2025-01-31T00:00:00"/>
    <n v="32.865753424657534"/>
    <x v="5"/>
    <d v="2025-01-31T00:00:00"/>
    <n v="116"/>
  </r>
  <r>
    <n v="168322"/>
    <s v="VOLUNTEER"/>
    <s v="ACTIVE VOLUNTEER"/>
    <s v="N"/>
    <m/>
    <m/>
    <m/>
    <s v="N"/>
    <m/>
    <x v="1"/>
    <d v="2009-08-23T00:00:00"/>
    <s v="MK40"/>
    <x v="1"/>
    <x v="1"/>
    <d v="2024-07-13T00:00:00"/>
    <s v=""/>
    <x v="0"/>
    <d v="2025-01-31T00:00:00"/>
    <n v="15.452054794520548"/>
    <x v="6"/>
    <d v="2025-01-31T00:00:00"/>
    <n v="145"/>
  </r>
  <r>
    <n v="150551"/>
    <s v="VOLUNTEER"/>
    <s v="INACTIVE VOLUNTEER"/>
    <s v="N"/>
    <m/>
    <m/>
    <m/>
    <s v="N"/>
    <m/>
    <x v="0"/>
    <d v="1937-05-26T00:00:00"/>
    <s v="SG4"/>
    <x v="0"/>
    <x v="3"/>
    <d v="2021-05-22T00:00:00"/>
    <d v="2022-10-03T00:00:00"/>
    <x v="0"/>
    <d v="2025-01-31T00:00:00"/>
    <n v="87.745205479452054"/>
    <x v="4"/>
    <d v="2022-10-03T00:00:00"/>
    <n v="356"/>
  </r>
  <r>
    <n v="168554"/>
    <s v="VOLUNTEER"/>
    <s v="PROSPECTIVE VOLUNTEER"/>
    <s v="N"/>
    <m/>
    <m/>
    <m/>
    <s v="N"/>
    <m/>
    <x v="0"/>
    <d v="2001-09-19T00:00:00"/>
    <s v="LU2"/>
    <x v="1"/>
    <x v="4"/>
    <s v="Not Recorded"/>
    <s v="Not Recorded"/>
    <x v="1"/>
    <d v="2025-01-31T00:00:00"/>
    <n v="23.383561643835616"/>
    <x v="1"/>
    <s v="Not Recorded"/>
    <s v=""/>
  </r>
  <r>
    <n v="37793"/>
    <s v="VOLUNTEER"/>
    <s v="INACTIVE VOLUNTEER"/>
    <s v="N"/>
    <m/>
    <m/>
    <m/>
    <s v="N"/>
    <m/>
    <x v="0"/>
    <m/>
    <s v="LU4"/>
    <x v="1"/>
    <x v="2"/>
    <d v="2001-12-01T00:00:00"/>
    <d v="2015-07-20T00:00:00"/>
    <x v="2"/>
    <d v="2025-01-31T00:00:00"/>
    <n v="125.17260273972603"/>
    <x v="4"/>
    <d v="2015-07-20T00:00:00"/>
    <n v="3556"/>
  </r>
  <r>
    <n v="112756"/>
    <s v="VOLUNTEER"/>
    <s v="INACTIVE VOLUNTEER"/>
    <s v="N"/>
    <m/>
    <m/>
    <m/>
    <s v="N"/>
    <m/>
    <x v="0"/>
    <d v="1998-10-10T00:00:00"/>
    <s v="MK43"/>
    <x v="1"/>
    <x v="2"/>
    <d v="2017-09-01T00:00:00"/>
    <d v="2017-11-01T00:00:00"/>
    <x v="0"/>
    <d v="2025-01-31T00:00:00"/>
    <n v="26.328767123287673"/>
    <x v="5"/>
    <d v="2017-11-01T00:00:00"/>
    <n v="44"/>
  </r>
  <r>
    <n v="118182"/>
    <s v="VOLUNTEER"/>
    <s v="INACTIVE VOLUNTEER"/>
    <s v="N"/>
    <m/>
    <m/>
    <m/>
    <s v="N"/>
    <m/>
    <x v="0"/>
    <d v="1997-12-23T00:00:00"/>
    <s v="CM18"/>
    <x v="2"/>
    <x v="2"/>
    <d v="2014-06-14T00:00:00"/>
    <d v="2018-03-24T00:00:00"/>
    <x v="0"/>
    <d v="2025-01-31T00:00:00"/>
    <n v="27.126027397260273"/>
    <x v="5"/>
    <d v="2018-03-24T00:00:00"/>
    <n v="985"/>
  </r>
  <r>
    <n v="93443"/>
    <s v="VOLUNTEER"/>
    <s v="INACTIVE VOLUNTEER"/>
    <s v="N"/>
    <m/>
    <m/>
    <m/>
    <s v="N"/>
    <m/>
    <x v="1"/>
    <d v="1993-03-30T00:00:00"/>
    <s v="EN8"/>
    <x v="0"/>
    <x v="2"/>
    <d v="2011-10-18T00:00:00"/>
    <d v="2012-07-23T00:00:00"/>
    <x v="1"/>
    <d v="2025-01-31T00:00:00"/>
    <n v="31.863013698630137"/>
    <x v="5"/>
    <d v="2012-07-23T00:00:00"/>
    <n v="200"/>
  </r>
  <r>
    <n v="79605"/>
    <s v="VOLUNTEER"/>
    <s v="INACTIVE VOLUNTEER"/>
    <s v="N"/>
    <m/>
    <m/>
    <m/>
    <s v="N"/>
    <m/>
    <x v="0"/>
    <d v="1948-04-09T00:00:00"/>
    <s v="LU3"/>
    <x v="1"/>
    <x v="3"/>
    <d v="1995-01-12T00:00:00"/>
    <d v="2019-05-01T00:00:00"/>
    <x v="0"/>
    <d v="2025-01-31T00:00:00"/>
    <n v="76.865753424657541"/>
    <x v="4"/>
    <d v="2019-05-01T00:00:00"/>
    <n v="6340"/>
  </r>
  <r>
    <n v="118438"/>
    <s v="VOLUNTEER"/>
    <s v="INACTIVE VOLUNTEER"/>
    <s v="N"/>
    <m/>
    <m/>
    <m/>
    <s v="N"/>
    <m/>
    <x v="0"/>
    <d v="1963-02-18T00:00:00"/>
    <s v="LU2"/>
    <x v="1"/>
    <x v="2"/>
    <d v="2017-08-04T00:00:00"/>
    <d v="2019-10-15T00:00:00"/>
    <x v="4"/>
    <d v="2025-01-31T00:00:00"/>
    <n v="61.994520547945207"/>
    <x v="0"/>
    <d v="2019-10-15T00:00:00"/>
    <n v="573"/>
  </r>
  <r>
    <n v="123661"/>
    <s v="VOLUNTEER"/>
    <s v="INACTIVE VOLUNTEER"/>
    <s v="N"/>
    <m/>
    <m/>
    <m/>
    <s v="N"/>
    <m/>
    <x v="0"/>
    <d v="2000-12-15T00:00:00"/>
    <s v="MK45"/>
    <x v="1"/>
    <x v="3"/>
    <s v="Not Recorded"/>
    <s v="Not Recorded"/>
    <x v="1"/>
    <d v="2025-01-31T00:00:00"/>
    <n v="24.145205479452056"/>
    <x v="1"/>
    <s v="Not Recorded"/>
    <s v=""/>
  </r>
  <r>
    <n v="70602"/>
    <s v="VOLUNTEER"/>
    <s v="INACTIVE VOLUNTEER"/>
    <s v="N"/>
    <m/>
    <m/>
    <m/>
    <s v="N"/>
    <m/>
    <x v="1"/>
    <m/>
    <s v="SG3"/>
    <x v="0"/>
    <x v="2"/>
    <d v="1899-12-31T00:00:00"/>
    <d v="1899-12-31T00:00:00"/>
    <x v="1"/>
    <d v="2025-01-31T00:00:00"/>
    <n v="125.17260273972603"/>
    <x v="4"/>
    <d v="1899-12-31T00:00:00"/>
    <m/>
  </r>
  <r>
    <n v="101111"/>
    <s v="VOLUNTEER"/>
    <s v="INACTIVE VOLUNTEER"/>
    <s v="N"/>
    <m/>
    <m/>
    <m/>
    <s v="N"/>
    <m/>
    <x v="0"/>
    <d v="1963-09-17T00:00:00"/>
    <s v="LU3"/>
    <x v="1"/>
    <x v="3"/>
    <d v="2012-10-30T00:00:00"/>
    <d v="2012-10-30T00:00:00"/>
    <x v="1"/>
    <d v="2025-01-31T00:00:00"/>
    <n v="61.416438356164385"/>
    <x v="0"/>
    <d v="2012-10-30T00:00:00"/>
    <n v="1"/>
  </r>
  <r>
    <n v="142418"/>
    <s v="VOLUNTEER"/>
    <s v="INACTIVE VOLUNTEER"/>
    <s v="N"/>
    <m/>
    <m/>
    <m/>
    <s v="N"/>
    <m/>
    <x v="1"/>
    <d v="2003-04-21T00:00:00"/>
    <s v="AL5"/>
    <x v="0"/>
    <x v="1"/>
    <d v="2020-01-11T00:00:00"/>
    <d v="2021-09-20T00:00:00"/>
    <x v="0"/>
    <d v="2025-01-31T00:00:00"/>
    <n v="21.797260273972604"/>
    <x v="1"/>
    <d v="2021-09-20T00:00:00"/>
    <n v="441"/>
  </r>
  <r>
    <n v="95094"/>
    <s v="VOLUNTEER"/>
    <s v="INACTIVE VOLUNTEER"/>
    <s v="N"/>
    <m/>
    <m/>
    <m/>
    <s v="N"/>
    <m/>
    <x v="1"/>
    <m/>
    <s v="LU1"/>
    <x v="1"/>
    <x v="1"/>
    <d v="2012-10-24T00:00:00"/>
    <d v="2012-10-24T00:00:00"/>
    <x v="1"/>
    <d v="2025-01-31T00:00:00"/>
    <n v="125.17260273972603"/>
    <x v="4"/>
    <d v="2012-10-24T00:00:00"/>
    <n v="1"/>
  </r>
  <r>
    <n v="101654"/>
    <s v="VOLUNTEER"/>
    <s v="INACTIVE VOLUNTEER"/>
    <s v="N"/>
    <m/>
    <m/>
    <m/>
    <s v="N"/>
    <m/>
    <x v="0"/>
    <d v="1986-03-08T00:00:00"/>
    <s v="AL2"/>
    <x v="0"/>
    <x v="2"/>
    <d v="2012-11-07T00:00:00"/>
    <d v="2014-04-23T00:00:00"/>
    <x v="1"/>
    <d v="2025-01-31T00:00:00"/>
    <n v="38.92876712328767"/>
    <x v="2"/>
    <d v="2014-04-23T00:00:00"/>
    <n v="381"/>
  </r>
  <r>
    <n v="150539"/>
    <s v="VOLUNTEER"/>
    <s v="INACTIVE VOLUNTEER"/>
    <s v="N"/>
    <m/>
    <m/>
    <m/>
    <s v="N"/>
    <m/>
    <x v="0"/>
    <d v="2003-02-08T00:00:00"/>
    <s v="E4"/>
    <x v="2"/>
    <x v="6"/>
    <s v="Not Recorded"/>
    <s v="Not Recorded"/>
    <x v="1"/>
    <d v="2025-01-31T00:00:00"/>
    <n v="21.994520547945207"/>
    <x v="1"/>
    <s v="Not Recorded"/>
    <s v=""/>
  </r>
  <r>
    <n v="100897"/>
    <s v="VOLUNTEER"/>
    <s v="INACTIVE VOLUNTEER"/>
    <s v="N"/>
    <m/>
    <m/>
    <m/>
    <s v="N"/>
    <m/>
    <x v="0"/>
    <d v="1939-01-22T00:00:00"/>
    <s v="AL3"/>
    <x v="0"/>
    <x v="3"/>
    <d v="2012-08-18T00:00:00"/>
    <d v="2017-04-20T00:00:00"/>
    <x v="0"/>
    <d v="2025-01-31T00:00:00"/>
    <n v="86.084931506849315"/>
    <x v="4"/>
    <d v="2017-04-20T00:00:00"/>
    <n v="1219"/>
  </r>
  <r>
    <n v="166570"/>
    <s v="VOLUNTEER"/>
    <s v="ACTIVE VOLUNTEER"/>
    <s v="N"/>
    <m/>
    <m/>
    <m/>
    <s v="N"/>
    <m/>
    <x v="0"/>
    <d v="1989-09-19T00:00:00"/>
    <s v="AL4"/>
    <x v="0"/>
    <x v="3"/>
    <d v="2024-02-02T00:00:00"/>
    <s v=""/>
    <x v="0"/>
    <d v="2025-01-31T00:00:00"/>
    <n v="35.391780821917806"/>
    <x v="2"/>
    <d v="2025-01-31T00:00:00"/>
    <n v="261"/>
  </r>
  <r>
    <n v="167632"/>
    <s v="VOLUNTEER"/>
    <s v="ACTIVE VOLUNTEER"/>
    <s v="N"/>
    <m/>
    <m/>
    <m/>
    <s v="N"/>
    <m/>
    <x v="0"/>
    <d v="1984-07-01T00:00:00"/>
    <s v="LU3"/>
    <x v="1"/>
    <x v="0"/>
    <d v="2024-08-22T00:00:00"/>
    <s v=""/>
    <x v="3"/>
    <d v="2025-01-31T00:00:00"/>
    <n v="40.613698630136987"/>
    <x v="2"/>
    <d v="2025-01-31T00:00:00"/>
    <n v="117"/>
  </r>
  <r>
    <n v="151381"/>
    <s v="VOLUNTEER"/>
    <s v="INACTIVE VOLUNTEER"/>
    <s v="N"/>
    <m/>
    <m/>
    <m/>
    <s v="N"/>
    <m/>
    <x v="0"/>
    <d v="2006-01-17T00:00:00"/>
    <s v="WD23"/>
    <x v="0"/>
    <x v="4"/>
    <d v="2021-08-07T00:00:00"/>
    <d v="2022-01-15T00:00:00"/>
    <x v="0"/>
    <d v="2025-01-31T00:00:00"/>
    <n v="19.052054794520547"/>
    <x v="1"/>
    <d v="2022-01-15T00:00:00"/>
    <n v="115"/>
  </r>
  <r>
    <n v="132953"/>
    <s v="VOLUNTEER"/>
    <s v="INACTIVE VOLUNTEER"/>
    <s v="N"/>
    <m/>
    <m/>
    <m/>
    <s v="N"/>
    <m/>
    <x v="0"/>
    <d v="1979-10-25T00:00:00"/>
    <s v="LU3"/>
    <x v="1"/>
    <x v="1"/>
    <d v="2018-11-24T00:00:00"/>
    <d v="2019-11-15T00:00:00"/>
    <x v="0"/>
    <d v="2025-01-31T00:00:00"/>
    <n v="45.301369863013697"/>
    <x v="3"/>
    <d v="2019-11-15T00:00:00"/>
    <n v="255"/>
  </r>
  <r>
    <n v="156551"/>
    <s v="VOLUNTEER"/>
    <s v="INACTIVE VOLUNTEER"/>
    <s v="N"/>
    <m/>
    <m/>
    <m/>
    <s v="N"/>
    <m/>
    <x v="1"/>
    <d v="2005-03-06T00:00:00"/>
    <s v="LU3"/>
    <x v="1"/>
    <x v="1"/>
    <s v="Not Recorded"/>
    <s v="Not Recorded"/>
    <x v="1"/>
    <d v="2025-01-31T00:00:00"/>
    <n v="19.920547945205481"/>
    <x v="1"/>
    <s v="Not Recorded"/>
    <s v=""/>
  </r>
  <r>
    <n v="146895"/>
    <s v="VOLUNTEER"/>
    <s v="INACTIVE VOLUNTEER"/>
    <s v="N"/>
    <m/>
    <m/>
    <m/>
    <s v="N"/>
    <m/>
    <x v="1"/>
    <d v="1999-08-22T00:00:00"/>
    <s v="LU3"/>
    <x v="1"/>
    <x v="1"/>
    <s v="Not Recorded"/>
    <s v="Not Recorded"/>
    <x v="1"/>
    <d v="2025-01-31T00:00:00"/>
    <n v="25.463013698630139"/>
    <x v="5"/>
    <s v="Not Recorded"/>
    <s v=""/>
  </r>
  <r>
    <n v="23759"/>
    <s v="VOLUNTEER"/>
    <s v="ACTIVE VOLUNTEER"/>
    <s v="N"/>
    <m/>
    <m/>
    <m/>
    <s v="N"/>
    <m/>
    <x v="0"/>
    <d v="1945-06-07T00:00:00"/>
    <s v="LU2"/>
    <x v="1"/>
    <x v="3"/>
    <d v="1999-11-01T00:00:00"/>
    <s v=""/>
    <x v="3"/>
    <d v="2025-01-31T00:00:00"/>
    <n v="79.706849315068496"/>
    <x v="4"/>
    <d v="2025-01-31T00:00:00"/>
    <n v="6590"/>
  </r>
  <r>
    <n v="116655"/>
    <s v="VOLUNTEER"/>
    <s v="INACTIVE VOLUNTEER"/>
    <s v="N"/>
    <m/>
    <m/>
    <m/>
    <s v="N"/>
    <m/>
    <x v="1"/>
    <d v="1965-08-28T00:00:00"/>
    <s v="MK45"/>
    <x v="1"/>
    <x v="3"/>
    <d v="2016-06-28T00:00:00"/>
    <d v="2022-03-30T00:00:00"/>
    <x v="4"/>
    <d v="2025-01-31T00:00:00"/>
    <n v="59.468493150684928"/>
    <x v="0"/>
    <d v="2022-03-30T00:00:00"/>
    <n v="1502"/>
  </r>
  <r>
    <n v="58828"/>
    <s v="VOLUNTEER"/>
    <s v="INACTIVE VOLUNTEER"/>
    <s v="N"/>
    <m/>
    <m/>
    <m/>
    <s v="N"/>
    <m/>
    <x v="0"/>
    <d v="1967-01-27T00:00:00"/>
    <s v="LU4"/>
    <x v="1"/>
    <x v="0"/>
    <d v="2020-02-27T00:00:00"/>
    <d v="2022-03-30T00:00:00"/>
    <x v="4"/>
    <d v="2025-01-31T00:00:00"/>
    <n v="58.052054794520551"/>
    <x v="0"/>
    <d v="2022-03-30T00:00:00"/>
    <n v="545"/>
  </r>
  <r>
    <n v="147068"/>
    <s v="VOLUNTEER"/>
    <s v="INACTIVE VOLUNTEER"/>
    <s v="N"/>
    <m/>
    <m/>
    <m/>
    <s v="N"/>
    <m/>
    <x v="0"/>
    <d v="1993-10-07T00:00:00"/>
    <s v="WD3"/>
    <x v="0"/>
    <x v="1"/>
    <d v="2020-11-02T00:00:00"/>
    <d v="2021-04-19T00:00:00"/>
    <x v="0"/>
    <d v="2025-01-31T00:00:00"/>
    <n v="31.339726027397262"/>
    <x v="5"/>
    <d v="2021-04-19T00:00:00"/>
    <n v="121"/>
  </r>
  <r>
    <n v="143152"/>
    <s v="VOLUNTEER"/>
    <s v="INACTIVE VOLUNTEER"/>
    <s v="N"/>
    <m/>
    <m/>
    <m/>
    <s v="N"/>
    <m/>
    <x v="0"/>
    <d v="2005-06-11T00:00:00"/>
    <s v="AL7"/>
    <x v="0"/>
    <x v="6"/>
    <d v="2020-01-18T00:00:00"/>
    <d v="2021-09-08T00:00:00"/>
    <x v="0"/>
    <d v="2025-01-31T00:00:00"/>
    <n v="19.654794520547945"/>
    <x v="1"/>
    <d v="2021-09-08T00:00:00"/>
    <n v="428"/>
  </r>
  <r>
    <n v="164846"/>
    <s v="VOLUNTEER"/>
    <s v="ACTIVE VOLUNTEER"/>
    <s v="N"/>
    <m/>
    <m/>
    <m/>
    <s v="N"/>
    <m/>
    <x v="0"/>
    <d v="2009-01-10T00:00:00"/>
    <s v="MK42"/>
    <x v="1"/>
    <x v="3"/>
    <d v="2024-01-03T00:00:00"/>
    <s v=""/>
    <x v="0"/>
    <d v="2025-01-31T00:00:00"/>
    <n v="16.068493150684933"/>
    <x v="1"/>
    <d v="2025-01-31T00:00:00"/>
    <n v="283"/>
  </r>
  <r>
    <n v="129451"/>
    <s v="VOLUNTEER"/>
    <s v="INACTIVE VOLUNTEER"/>
    <s v="N"/>
    <m/>
    <m/>
    <m/>
    <s v="N"/>
    <m/>
    <x v="0"/>
    <d v="1967-11-10T00:00:00"/>
    <s v="AL10"/>
    <x v="0"/>
    <x v="6"/>
    <s v="Not Recorded"/>
    <s v="Not Recorded"/>
    <x v="0"/>
    <d v="2025-01-31T00:00:00"/>
    <n v="57.265753424657532"/>
    <x v="0"/>
    <s v="Not Recorded"/>
    <s v=""/>
  </r>
  <r>
    <n v="160064"/>
    <s v="VOLUNTEER"/>
    <s v="INACTIVE VOLUNTEER"/>
    <s v="N"/>
    <m/>
    <m/>
    <m/>
    <s v="N"/>
    <m/>
    <x v="1"/>
    <d v="2008-02-23T00:00:00"/>
    <s v="AL5"/>
    <x v="0"/>
    <x v="3"/>
    <d v="2023-03-04T00:00:00"/>
    <d v="2024-06-22T00:00:00"/>
    <x v="0"/>
    <d v="2025-01-31T00:00:00"/>
    <n v="16.950684931506849"/>
    <x v="1"/>
    <d v="2024-06-22T00:00:00"/>
    <n v="340"/>
  </r>
  <r>
    <n v="157161"/>
    <s v="VOLUNTEER"/>
    <s v="INACTIVE VOLUNTEER"/>
    <s v="N"/>
    <m/>
    <m/>
    <m/>
    <s v="N"/>
    <m/>
    <x v="1"/>
    <d v="1974-09-03T00:00:00"/>
    <s v="EN8"/>
    <x v="0"/>
    <x v="3"/>
    <s v="Not Recorded"/>
    <s v="Not Recorded"/>
    <x v="1"/>
    <d v="2025-01-31T00:00:00"/>
    <n v="50.446575342465756"/>
    <x v="3"/>
    <s v="Not Recorded"/>
    <s v=""/>
  </r>
  <r>
    <n v="153500"/>
    <s v="VOLUNTEER"/>
    <s v="INACTIVE VOLUNTEER"/>
    <s v="N"/>
    <m/>
    <m/>
    <m/>
    <s v="N"/>
    <m/>
    <x v="1"/>
    <d v="2003-04-20T00:00:00"/>
    <s v="LU7"/>
    <x v="1"/>
    <x v="3"/>
    <d v="2021-11-11T00:00:00"/>
    <d v="2022-06-29T00:00:00"/>
    <x v="3"/>
    <d v="2025-01-31T00:00:00"/>
    <n v="21.8"/>
    <x v="1"/>
    <d v="2022-06-29T00:00:00"/>
    <n v="165"/>
  </r>
  <r>
    <n v="5144"/>
    <s v="VOLUNTEER"/>
    <s v="INACTIVE VOLUNTEER"/>
    <s v="N"/>
    <m/>
    <m/>
    <m/>
    <s v="N"/>
    <m/>
    <x v="1"/>
    <m/>
    <s v="AL1"/>
    <x v="0"/>
    <x v="2"/>
    <d v="1899-12-31T00:00:00"/>
    <d v="1899-12-31T00:00:00"/>
    <x v="1"/>
    <d v="2025-01-31T00:00:00"/>
    <n v="125.17260273972603"/>
    <x v="4"/>
    <d v="1899-12-31T00:00:00"/>
    <m/>
  </r>
  <r>
    <n v="30802"/>
    <s v="VOLUNTEER"/>
    <s v="INACTIVE VOLUNTEER"/>
    <s v="N"/>
    <m/>
    <m/>
    <m/>
    <s v="N"/>
    <m/>
    <x v="0"/>
    <m/>
    <s v="SG2"/>
    <x v="0"/>
    <x v="2"/>
    <d v="1899-12-31T00:00:00"/>
    <d v="1899-12-31T00:00:00"/>
    <x v="1"/>
    <d v="2025-01-31T00:00:00"/>
    <n v="125.17260273972603"/>
    <x v="4"/>
    <d v="1899-12-31T00:00:00"/>
    <m/>
  </r>
  <r>
    <n v="156725"/>
    <s v="VOLUNTEER"/>
    <s v="INACTIVE VOLUNTEER"/>
    <s v="N"/>
    <m/>
    <m/>
    <m/>
    <s v="N"/>
    <m/>
    <x v="0"/>
    <d v="1983-05-24T00:00:00"/>
    <s v="LU6"/>
    <x v="1"/>
    <x v="3"/>
    <s v="Not Recorded"/>
    <s v="Not Recorded"/>
    <x v="1"/>
    <d v="2025-01-31T00:00:00"/>
    <n v="41.720547945205482"/>
    <x v="2"/>
    <s v="Not Recorded"/>
    <s v=""/>
  </r>
  <r>
    <n v="31576"/>
    <s v="VOLUNTEER"/>
    <s v="INACTIVE VOLUNTEER"/>
    <s v="N"/>
    <m/>
    <m/>
    <m/>
    <s v="N"/>
    <m/>
    <x v="0"/>
    <d v="1934-02-17T00:00:00"/>
    <s v="LU1"/>
    <x v="1"/>
    <x v="3"/>
    <d v="1995-01-01T00:00:00"/>
    <d v="2014-04-23T00:00:00"/>
    <x v="1"/>
    <d v="2025-01-31T00:00:00"/>
    <n v="91.016438356164386"/>
    <x v="4"/>
    <d v="2014-04-23T00:00:00"/>
    <n v="5038"/>
  </r>
  <r>
    <n v="125765"/>
    <s v="VOLUNTEER"/>
    <s v="INACTIVE VOLUNTEER"/>
    <s v="N"/>
    <m/>
    <m/>
    <m/>
    <s v="N"/>
    <m/>
    <x v="0"/>
    <d v="1950-06-16T00:00:00"/>
    <s v="MK45"/>
    <x v="1"/>
    <x v="3"/>
    <d v="2017-11-23T00:00:00"/>
    <d v="2022-07-13T00:00:00"/>
    <x v="0"/>
    <d v="2025-01-31T00:00:00"/>
    <n v="74.679452054794524"/>
    <x v="4"/>
    <d v="2022-07-13T00:00:00"/>
    <n v="1210"/>
  </r>
  <r>
    <n v="80013"/>
    <s v="VOLUNTEER"/>
    <s v="INACTIVE VOLUNTEER"/>
    <s v="N"/>
    <m/>
    <m/>
    <m/>
    <s v="N"/>
    <m/>
    <x v="0"/>
    <d v="1969-10-01T00:00:00"/>
    <s v="LU2"/>
    <x v="1"/>
    <x v="6"/>
    <d v="1899-12-31T00:00:00"/>
    <d v="1899-12-31T00:00:00"/>
    <x v="1"/>
    <d v="2025-01-31T00:00:00"/>
    <n v="55.372602739726027"/>
    <x v="0"/>
    <d v="1899-12-31T00:00:00"/>
    <m/>
  </r>
  <r>
    <n v="162226"/>
    <s v="VOLUNTEER"/>
    <s v="INACTIVE VOLUNTEER"/>
    <s v="N"/>
    <m/>
    <m/>
    <m/>
    <s v="N"/>
    <m/>
    <x v="1"/>
    <d v="2007-12-29T00:00:00"/>
    <s v="LU2"/>
    <x v="1"/>
    <x v="3"/>
    <s v="Not Recorded"/>
    <s v="Not Recorded"/>
    <x v="1"/>
    <d v="2025-01-31T00:00:00"/>
    <n v="17.104109589041094"/>
    <x v="1"/>
    <s v="Not Recorded"/>
    <s v=""/>
  </r>
  <r>
    <n v="162014"/>
    <s v="VOLUNTEER"/>
    <s v="ACTIVE VOLUNTEER"/>
    <s v="N"/>
    <m/>
    <m/>
    <m/>
    <s v="N"/>
    <m/>
    <x v="1"/>
    <d v="1997-04-14T00:00:00"/>
    <s v="MK45"/>
    <x v="1"/>
    <x v="2"/>
    <s v="Not Recorded"/>
    <s v="Not Recorded"/>
    <x v="0"/>
    <d v="2025-01-31T00:00:00"/>
    <n v="27.81917808219178"/>
    <x v="5"/>
    <s v="Not Recorded"/>
    <s v=""/>
  </r>
  <r>
    <n v="47391"/>
    <s v="VOLUNTEER"/>
    <s v="INACTIVE VOLUNTEER"/>
    <s v="N"/>
    <m/>
    <m/>
    <m/>
    <s v="N"/>
    <m/>
    <x v="1"/>
    <d v="1971-09-08T00:00:00"/>
    <s v="LU1"/>
    <x v="1"/>
    <x v="2"/>
    <d v="2012-05-25T00:00:00"/>
    <d v="2014-01-16T00:00:00"/>
    <x v="1"/>
    <d v="2025-01-31T00:00:00"/>
    <n v="53.435616438356163"/>
    <x v="3"/>
    <d v="2014-01-16T00:00:00"/>
    <n v="430"/>
  </r>
  <r>
    <n v="80995"/>
    <s v="VOLUNTEER"/>
    <s v="INACTIVE VOLUNTEER"/>
    <s v="N"/>
    <m/>
    <m/>
    <m/>
    <s v="N"/>
    <m/>
    <x v="0"/>
    <d v="1938-11-26T00:00:00"/>
    <s v="MK45"/>
    <x v="1"/>
    <x v="3"/>
    <d v="2004-10-01T00:00:00"/>
    <d v="2014-07-01T00:00:00"/>
    <x v="1"/>
    <d v="2025-01-31T00:00:00"/>
    <n v="86.241095890410961"/>
    <x v="4"/>
    <d v="2014-07-01T00:00:00"/>
    <n v="2543"/>
  </r>
  <r>
    <n v="128086"/>
    <s v="VOLUNTEER"/>
    <s v="INACTIVE VOLUNTEER"/>
    <s v="N"/>
    <m/>
    <m/>
    <m/>
    <s v="N"/>
    <m/>
    <x v="0"/>
    <d v="1949-12-15T00:00:00"/>
    <s v="WD3"/>
    <x v="0"/>
    <x v="2"/>
    <d v="2017-02-14T00:00:00"/>
    <d v="2022-10-19T00:00:00"/>
    <x v="0"/>
    <d v="2025-01-31T00:00:00"/>
    <n v="75.180821917808217"/>
    <x v="4"/>
    <d v="2022-10-19T00:00:00"/>
    <n v="1482"/>
  </r>
  <r>
    <n v="153613"/>
    <s v="VOLUNTEER"/>
    <s v="INACTIVE VOLUNTEER"/>
    <s v="N"/>
    <m/>
    <m/>
    <m/>
    <s v="N"/>
    <m/>
    <x v="1"/>
    <d v="1949-10-12T00:00:00"/>
    <s v="NN3"/>
    <x v="3"/>
    <x v="3"/>
    <d v="2021-11-03T00:00:00"/>
    <d v="2023-06-05T00:00:00"/>
    <x v="0"/>
    <d v="2025-01-31T00:00:00"/>
    <n v="75.356164383561648"/>
    <x v="4"/>
    <d v="2023-06-05T00:00:00"/>
    <n v="414"/>
  </r>
  <r>
    <n v="125384"/>
    <s v="VOLUNTEER"/>
    <s v="INACTIVE VOLUNTEER"/>
    <s v="N"/>
    <m/>
    <m/>
    <m/>
    <s v="N"/>
    <m/>
    <x v="0"/>
    <d v="1941-10-18T00:00:00"/>
    <s v="NG16"/>
    <x v="3"/>
    <x v="3"/>
    <d v="2017-11-14T00:00:00"/>
    <d v="2021-09-08T00:00:00"/>
    <x v="0"/>
    <d v="2025-01-31T00:00:00"/>
    <n v="83.345205479452048"/>
    <x v="4"/>
    <d v="2021-09-08T00:00:00"/>
    <n v="997"/>
  </r>
  <r>
    <n v="125265"/>
    <s v="VOLUNTEER"/>
    <s v="INACTIVE VOLUNTEER"/>
    <s v="N"/>
    <m/>
    <m/>
    <m/>
    <s v="N"/>
    <m/>
    <x v="0"/>
    <d v="1997-06-27T00:00:00"/>
    <s v="SG1"/>
    <x v="0"/>
    <x v="2"/>
    <d v="2017-10-27T00:00:00"/>
    <d v="2017-11-02T00:00:00"/>
    <x v="0"/>
    <d v="2025-01-31T00:00:00"/>
    <n v="27.616438356164384"/>
    <x v="5"/>
    <d v="2017-11-02T00:00:00"/>
    <n v="5"/>
  </r>
  <r>
    <n v="82360"/>
    <s v="VOLUNTEER"/>
    <s v="INACTIVE VOLUNTEER"/>
    <s v="N"/>
    <m/>
    <m/>
    <m/>
    <s v="N"/>
    <m/>
    <x v="0"/>
    <d v="1993-11-10T00:00:00"/>
    <s v="SG17"/>
    <x v="1"/>
    <x v="3"/>
    <d v="2012-05-10T00:00:00"/>
    <d v="2012-05-10T00:00:00"/>
    <x v="1"/>
    <d v="2025-01-31T00:00:00"/>
    <n v="31.246575342465754"/>
    <x v="5"/>
    <d v="2012-05-10T00:00:00"/>
    <n v="1"/>
  </r>
  <r>
    <n v="95134"/>
    <s v="VOLUNTEER"/>
    <s v="INACTIVE VOLUNTEER"/>
    <s v="N"/>
    <m/>
    <m/>
    <m/>
    <s v="N"/>
    <m/>
    <x v="1"/>
    <d v="1994-01-18T00:00:00"/>
    <s v="LU2"/>
    <x v="1"/>
    <x v="3"/>
    <d v="2012-07-19T00:00:00"/>
    <d v="2014-08-04T00:00:00"/>
    <x v="1"/>
    <d v="2025-01-31T00:00:00"/>
    <n v="31.057534246575344"/>
    <x v="5"/>
    <d v="2014-08-04T00:00:00"/>
    <n v="533"/>
  </r>
  <r>
    <n v="81261"/>
    <s v="VOLUNTEER"/>
    <s v="INACTIVE VOLUNTEER"/>
    <s v="N"/>
    <m/>
    <m/>
    <m/>
    <s v="N"/>
    <m/>
    <x v="0"/>
    <d v="1952-03-18T00:00:00"/>
    <s v="AL3"/>
    <x v="0"/>
    <x v="2"/>
    <d v="2011-06-02T00:00:00"/>
    <d v="2014-04-23T00:00:00"/>
    <x v="1"/>
    <d v="2025-01-31T00:00:00"/>
    <n v="72.92328767123287"/>
    <x v="4"/>
    <d v="2014-04-23T00:00:00"/>
    <n v="755"/>
  </r>
  <r>
    <n v="81635"/>
    <s v="VOLUNTEER"/>
    <s v="INACTIVE VOLUNTEER"/>
    <s v="N"/>
    <m/>
    <m/>
    <m/>
    <s v="N"/>
    <m/>
    <x v="1"/>
    <m/>
    <s v="SG1"/>
    <x v="0"/>
    <x v="2"/>
    <d v="2011-07-28T00:00:00"/>
    <d v="2011-12-15T00:00:00"/>
    <x v="1"/>
    <d v="2025-01-31T00:00:00"/>
    <n v="125.17260273972603"/>
    <x v="4"/>
    <d v="2011-12-15T00:00:00"/>
    <n v="101"/>
  </r>
  <r>
    <n v="105879"/>
    <s v="VOLUNTEER"/>
    <s v="INACTIVE VOLUNTEER"/>
    <s v="N"/>
    <m/>
    <m/>
    <m/>
    <s v="N"/>
    <m/>
    <x v="1"/>
    <m/>
    <s v="WD19"/>
    <x v="0"/>
    <x v="2"/>
    <d v="2013-12-13T00:00:00"/>
    <d v="2013-12-13T00:00:00"/>
    <x v="1"/>
    <d v="2025-01-31T00:00:00"/>
    <n v="125.17260273972603"/>
    <x v="4"/>
    <d v="2013-12-13T00:00:00"/>
    <n v="1"/>
  </r>
  <r>
    <n v="4383"/>
    <s v="VOLUNTEER"/>
    <s v="INACTIVE VOLUNTEER"/>
    <s v="N"/>
    <m/>
    <m/>
    <m/>
    <s v="N"/>
    <m/>
    <x v="0"/>
    <d v="1930-06-22T00:00:00"/>
    <s v="MK45"/>
    <x v="1"/>
    <x v="2"/>
    <d v="1991-04-01T00:00:00"/>
    <d v="2012-04-26T00:00:00"/>
    <x v="1"/>
    <d v="2025-01-31T00:00:00"/>
    <n v="94.676712328767124"/>
    <x v="4"/>
    <d v="2012-04-26T00:00:00"/>
    <n v="5499"/>
  </r>
  <r>
    <n v="93795"/>
    <s v="VOLUNTEER"/>
    <s v="INACTIVE VOLUNTEER"/>
    <s v="N"/>
    <m/>
    <m/>
    <m/>
    <s v="N"/>
    <m/>
    <x v="1"/>
    <m/>
    <s v="AL7"/>
    <x v="0"/>
    <x v="3"/>
    <d v="2012-01-24T00:00:00"/>
    <d v="2014-04-30T00:00:00"/>
    <x v="1"/>
    <d v="2025-01-31T00:00:00"/>
    <n v="125.17260273972603"/>
    <x v="4"/>
    <d v="2014-04-30T00:00:00"/>
    <n v="592"/>
  </r>
  <r>
    <n v="108350"/>
    <s v="VOLUNTEER"/>
    <s v="INACTIVE VOLUNTEER"/>
    <s v="N"/>
    <m/>
    <m/>
    <m/>
    <s v="N"/>
    <m/>
    <x v="1"/>
    <m/>
    <s v="MK42"/>
    <x v="1"/>
    <x v="0"/>
    <d v="2014-11-03T00:00:00"/>
    <d v="2014-11-03T00:00:00"/>
    <x v="1"/>
    <d v="2025-01-31T00:00:00"/>
    <n v="125.17260273972603"/>
    <x v="4"/>
    <d v="2014-11-03T00:00:00"/>
    <n v="1"/>
  </r>
  <r>
    <n v="128318"/>
    <s v="VOLUNTEER"/>
    <s v="INACTIVE VOLUNTEER"/>
    <s v="N"/>
    <m/>
    <m/>
    <m/>
    <s v="N"/>
    <m/>
    <x v="0"/>
    <d v="2003-05-16T00:00:00"/>
    <s v="LU1"/>
    <x v="1"/>
    <x v="3"/>
    <d v="2018-04-28T00:00:00"/>
    <d v="2019-01-19T00:00:00"/>
    <x v="0"/>
    <d v="2025-01-31T00:00:00"/>
    <n v="21.728767123287671"/>
    <x v="1"/>
    <d v="2019-01-19T00:00:00"/>
    <n v="190"/>
  </r>
  <r>
    <n v="80996"/>
    <s v="VOLUNTEER"/>
    <s v="INACTIVE VOLUNTEER"/>
    <s v="N"/>
    <m/>
    <m/>
    <m/>
    <s v="N"/>
    <m/>
    <x v="0"/>
    <d v="1940-01-01T00:00:00"/>
    <s v="MK3"/>
    <x v="4"/>
    <x v="2"/>
    <d v="2012-01-28T00:00:00"/>
    <d v="2012-01-28T00:00:00"/>
    <x v="1"/>
    <d v="2025-01-31T00:00:00"/>
    <n v="85.142465753424659"/>
    <x v="4"/>
    <d v="2012-01-28T00:00:00"/>
    <n v="0"/>
  </r>
  <r>
    <n v="162032"/>
    <s v="VOLUNTEER"/>
    <s v="ACTIVE VOLUNTEER"/>
    <s v="N"/>
    <m/>
    <m/>
    <m/>
    <s v="N"/>
    <m/>
    <x v="1"/>
    <d v="1963-05-04T00:00:00"/>
    <s v="MK43"/>
    <x v="1"/>
    <x v="2"/>
    <d v="2021-05-15T00:00:00"/>
    <s v=""/>
    <x v="3"/>
    <d v="2025-01-31T00:00:00"/>
    <n v="61.789041095890411"/>
    <x v="0"/>
    <d v="2025-01-31T00:00:00"/>
    <n v="970"/>
  </r>
  <r>
    <n v="77518"/>
    <s v="VOLUNTEER"/>
    <s v="ACTIVE VOLUNTEER"/>
    <s v="N"/>
    <m/>
    <m/>
    <m/>
    <s v="N"/>
    <m/>
    <x v="0"/>
    <m/>
    <s v="LU3"/>
    <x v="1"/>
    <x v="3"/>
    <d v="2024-07-18T00:00:00"/>
    <s v=""/>
    <x v="0"/>
    <d v="2025-01-31T00:00:00"/>
    <n v="125.17260273972603"/>
    <x v="4"/>
    <d v="2025-01-31T00:00:00"/>
    <n v="142"/>
  </r>
  <r>
    <n v="154606"/>
    <s v="VOLUNTEER"/>
    <s v="INACTIVE VOLUNTEER"/>
    <s v="N"/>
    <m/>
    <m/>
    <m/>
    <s v="N"/>
    <m/>
    <x v="0"/>
    <d v="1971-05-20T00:00:00"/>
    <s v="LU5"/>
    <x v="1"/>
    <x v="3"/>
    <s v="Not Recorded"/>
    <s v="Not Recorded"/>
    <x v="1"/>
    <d v="2025-01-31T00:00:00"/>
    <n v="53.739726027397261"/>
    <x v="3"/>
    <s v="Not Recorded"/>
    <s v=""/>
  </r>
  <r>
    <n v="83813"/>
    <s v="VOLUNTEER"/>
    <s v="INACTIVE VOLUNTEER"/>
    <s v="N"/>
    <m/>
    <m/>
    <m/>
    <s v="N"/>
    <m/>
    <x v="0"/>
    <m/>
    <s v="SG5"/>
    <x v="1"/>
    <x v="2"/>
    <d v="2012-10-09T00:00:00"/>
    <d v="2012-10-09T00:00:00"/>
    <x v="1"/>
    <d v="2025-01-31T00:00:00"/>
    <n v="125.17260273972603"/>
    <x v="4"/>
    <d v="2012-10-09T00:00:00"/>
    <n v="1"/>
  </r>
  <r>
    <n v="165977"/>
    <s v="VOLUNTEER"/>
    <s v="ACTIVE VOLUNTEER"/>
    <s v="N"/>
    <m/>
    <m/>
    <m/>
    <s v="N"/>
    <m/>
    <x v="0"/>
    <d v="2009-01-14T00:00:00"/>
    <s v="SG1"/>
    <x v="0"/>
    <x v="3"/>
    <d v="2024-03-18T00:00:00"/>
    <s v=""/>
    <x v="0"/>
    <d v="2025-01-31T00:00:00"/>
    <n v="16.057534246575344"/>
    <x v="1"/>
    <d v="2025-01-31T00:00:00"/>
    <n v="230"/>
  </r>
  <r>
    <n v="108397"/>
    <s v="VOLUNTEER"/>
    <s v="INACTIVE VOLUNTEER"/>
    <s v="N"/>
    <m/>
    <m/>
    <m/>
    <s v="N"/>
    <m/>
    <x v="0"/>
    <d v="1931-11-27T00:00:00"/>
    <s v="AL2"/>
    <x v="0"/>
    <x v="3"/>
    <d v="2014-05-02T00:00:00"/>
    <d v="2015-01-05T00:00:00"/>
    <x v="1"/>
    <d v="2025-01-31T00:00:00"/>
    <n v="93.243835616438361"/>
    <x v="4"/>
    <d v="2015-01-05T00:00:00"/>
    <n v="177"/>
  </r>
  <r>
    <n v="124603"/>
    <s v="VOLUNTEER"/>
    <s v="INACTIVE VOLUNTEER"/>
    <s v="N"/>
    <m/>
    <m/>
    <m/>
    <s v="N"/>
    <m/>
    <x v="1"/>
    <d v="1993-06-29T00:00:00"/>
    <s v="LU4"/>
    <x v="1"/>
    <x v="3"/>
    <s v="Not Recorded"/>
    <s v="Not Recorded"/>
    <x v="1"/>
    <d v="2025-01-31T00:00:00"/>
    <n v="31.613698630136987"/>
    <x v="5"/>
    <s v="Not Recorded"/>
    <s v=""/>
  </r>
  <r>
    <n v="108228"/>
    <s v="VOLUNTEER"/>
    <s v="INACTIVE VOLUNTEER"/>
    <s v="N"/>
    <m/>
    <m/>
    <m/>
    <s v="N"/>
    <m/>
    <x v="0"/>
    <d v="1996-05-02T00:00:00"/>
    <s v="MK2"/>
    <x v="4"/>
    <x v="3"/>
    <s v="Not Recorded"/>
    <s v="Not Recorded"/>
    <x v="1"/>
    <d v="2025-01-31T00:00:00"/>
    <n v="28.769863013698629"/>
    <x v="5"/>
    <s v="Not Recorded"/>
    <s v=""/>
  </r>
  <r>
    <n v="167076"/>
    <s v="VOLUNTEER"/>
    <s v="ACTIVE VOLUNTEER"/>
    <s v="N"/>
    <m/>
    <m/>
    <m/>
    <s v="N"/>
    <m/>
    <x v="0"/>
    <d v="2008-08-24T00:00:00"/>
    <s v="LU2"/>
    <x v="0"/>
    <x v="3"/>
    <d v="2024-03-30T00:00:00"/>
    <s v=""/>
    <x v="0"/>
    <d v="2025-01-31T00:00:00"/>
    <n v="16.449315068493149"/>
    <x v="1"/>
    <d v="2025-01-31T00:00:00"/>
    <n v="220"/>
  </r>
  <r>
    <n v="109459"/>
    <s v="VOLUNTEER"/>
    <s v="INACTIVE VOLUNTEER"/>
    <s v="N"/>
    <m/>
    <m/>
    <m/>
    <s v="N"/>
    <m/>
    <x v="0"/>
    <d v="1998-11-19T00:00:00"/>
    <s v="LU2"/>
    <x v="1"/>
    <x v="3"/>
    <d v="2014-10-06T00:00:00"/>
    <d v="2017-02-02T00:00:00"/>
    <x v="0"/>
    <d v="2025-01-31T00:00:00"/>
    <n v="26.219178082191782"/>
    <x v="5"/>
    <d v="2017-02-02T00:00:00"/>
    <n v="609"/>
  </r>
  <r>
    <n v="99601"/>
    <s v="VOLUNTEER"/>
    <s v="INACTIVE VOLUNTEER"/>
    <s v="N"/>
    <m/>
    <m/>
    <m/>
    <s v="N"/>
    <m/>
    <x v="1"/>
    <d v="1950-03-14T00:00:00"/>
    <s v="LU2"/>
    <x v="1"/>
    <x v="2"/>
    <d v="2012-08-07T00:00:00"/>
    <d v="2013-02-15T00:00:00"/>
    <x v="1"/>
    <d v="2025-01-31T00:00:00"/>
    <n v="74.936986301369856"/>
    <x v="4"/>
    <d v="2013-02-15T00:00:00"/>
    <n v="139"/>
  </r>
  <r>
    <n v="100777"/>
    <s v="VOLUNTEER"/>
    <s v="INACTIVE VOLUNTEER"/>
    <s v="N"/>
    <m/>
    <m/>
    <m/>
    <s v="N"/>
    <m/>
    <x v="1"/>
    <d v="1960-10-16T00:00:00"/>
    <s v="HP2"/>
    <x v="0"/>
    <x v="2"/>
    <d v="2012-06-30T00:00:00"/>
    <d v="2013-08-27T00:00:00"/>
    <x v="1"/>
    <d v="2025-01-31T00:00:00"/>
    <n v="64.336986301369862"/>
    <x v="0"/>
    <d v="2013-08-27T00:00:00"/>
    <n v="302"/>
  </r>
  <r>
    <n v="103606"/>
    <s v="VOLUNTEER"/>
    <s v="INACTIVE VOLUNTEER"/>
    <s v="N"/>
    <m/>
    <m/>
    <m/>
    <s v="N"/>
    <m/>
    <x v="1"/>
    <d v="1996-01-28T00:00:00"/>
    <s v="LU2"/>
    <x v="1"/>
    <x v="3"/>
    <d v="2013-10-30T00:00:00"/>
    <d v="2013-10-30T00:00:00"/>
    <x v="1"/>
    <d v="2025-01-31T00:00:00"/>
    <n v="29.030136986301368"/>
    <x v="5"/>
    <d v="2013-10-30T00:00:00"/>
    <n v="1"/>
  </r>
  <r>
    <n v="105460"/>
    <s v="VOLUNTEER"/>
    <s v="INACTIVE VOLUNTEER"/>
    <s v="N"/>
    <m/>
    <m/>
    <m/>
    <s v="N"/>
    <m/>
    <x v="1"/>
    <d v="1994-04-04T00:00:00"/>
    <s v="MK2"/>
    <x v="4"/>
    <x v="2"/>
    <d v="2013-09-10T00:00:00"/>
    <d v="2017-04-20T00:00:00"/>
    <x v="0"/>
    <d v="2025-01-31T00:00:00"/>
    <n v="30.849315068493151"/>
    <x v="5"/>
    <d v="2017-04-20T00:00:00"/>
    <n v="943"/>
  </r>
  <r>
    <n v="117050"/>
    <s v="VOLUNTEER"/>
    <s v="INACTIVE VOLUNTEER"/>
    <s v="N"/>
    <m/>
    <m/>
    <m/>
    <s v="N"/>
    <m/>
    <x v="1"/>
    <m/>
    <s v="LU3"/>
    <x v="1"/>
    <x v="3"/>
    <s v="Not Recorded"/>
    <s v="Not Recorded"/>
    <x v="1"/>
    <d v="2025-01-31T00:00:00"/>
    <n v="125.17260273972603"/>
    <x v="4"/>
    <s v="Not Recorded"/>
    <s v=""/>
  </r>
  <r>
    <n v="78934"/>
    <s v="VOLUNTEER"/>
    <s v="INACTIVE VOLUNTEER"/>
    <s v="N"/>
    <m/>
    <m/>
    <m/>
    <s v="N"/>
    <m/>
    <x v="1"/>
    <d v="1994-01-06T00:00:00"/>
    <s v="LU2"/>
    <x v="1"/>
    <x v="2"/>
    <d v="2011-03-16T00:00:00"/>
    <d v="2012-09-18T00:00:00"/>
    <x v="1"/>
    <d v="2025-01-31T00:00:00"/>
    <n v="31.090410958904108"/>
    <x v="5"/>
    <d v="2012-09-18T00:00:00"/>
    <n v="395"/>
  </r>
  <r>
    <n v="103389"/>
    <s v="VOLUNTEER"/>
    <s v="INACTIVE VOLUNTEER"/>
    <s v="N"/>
    <m/>
    <m/>
    <m/>
    <s v="Y"/>
    <s v="22/08/2022"/>
    <x v="0"/>
    <d v="1937-01-24T00:00:00"/>
    <s v="AL5"/>
    <x v="0"/>
    <x v="2"/>
    <d v="2013-03-15T00:00:00"/>
    <d v="2022-08-16T00:00:00"/>
    <x v="0"/>
    <d v="2025-01-31T00:00:00"/>
    <n v="88.079452054794515"/>
    <x v="4"/>
    <d v="2022-08-16T00:00:00"/>
    <n v="2458"/>
  </r>
  <r>
    <n v="102290"/>
    <s v="VOLUNTEER"/>
    <s v="ACTIVE VOLUNTEER"/>
    <s v="N"/>
    <m/>
    <m/>
    <m/>
    <s v="N"/>
    <m/>
    <x v="0"/>
    <d v="1950-04-24T00:00:00"/>
    <s v="MK41"/>
    <x v="1"/>
    <x v="2"/>
    <d v="2012-12-17T00:00:00"/>
    <s v=""/>
    <x v="0"/>
    <d v="2025-01-31T00:00:00"/>
    <n v="74.824657534246569"/>
    <x v="4"/>
    <d v="2025-01-31T00:00:00"/>
    <n v="3165"/>
  </r>
  <r>
    <n v="107435"/>
    <s v="VOLUNTEER"/>
    <s v="INACTIVE VOLUNTEER"/>
    <s v="N"/>
    <m/>
    <m/>
    <m/>
    <s v="N"/>
    <m/>
    <x v="0"/>
    <d v="1947-10-22T00:00:00"/>
    <s v="SG13"/>
    <x v="0"/>
    <x v="3"/>
    <d v="2014-03-18T00:00:00"/>
    <d v="2014-04-01T00:00:00"/>
    <x v="0"/>
    <d v="2025-01-31T00:00:00"/>
    <n v="77.331506849315062"/>
    <x v="4"/>
    <d v="2014-04-01T00:00:00"/>
    <n v="11"/>
  </r>
  <r>
    <n v="80997"/>
    <s v="VOLUNTEER"/>
    <s v="INACTIVE VOLUNTEER"/>
    <s v="N"/>
    <m/>
    <m/>
    <m/>
    <s v="N"/>
    <m/>
    <x v="0"/>
    <d v="1942-02-01T00:00:00"/>
    <s v="LU3"/>
    <x v="1"/>
    <x v="3"/>
    <d v="2008-12-03T00:00:00"/>
    <d v="2014-07-10T00:00:00"/>
    <x v="1"/>
    <d v="2025-01-31T00:00:00"/>
    <n v="83.054794520547944"/>
    <x v="4"/>
    <d v="2014-07-10T00:00:00"/>
    <n v="1462"/>
  </r>
  <r>
    <n v="121240"/>
    <s v="VOLUNTEER"/>
    <s v="INACTIVE VOLUNTEER"/>
    <s v="N"/>
    <m/>
    <m/>
    <m/>
    <s v="N"/>
    <m/>
    <x v="0"/>
    <d v="1953-11-20T00:00:00"/>
    <s v="EN8"/>
    <x v="0"/>
    <x v="2"/>
    <d v="2016-03-15T00:00:00"/>
    <d v="2018-09-20T00:00:00"/>
    <x v="0"/>
    <d v="2025-01-31T00:00:00"/>
    <n v="71.246575342465746"/>
    <x v="4"/>
    <d v="2018-09-20T00:00:00"/>
    <n v="658"/>
  </r>
  <r>
    <n v="7034"/>
    <s v="VOLUNTEER"/>
    <s v="INACTIVE VOLUNTEER"/>
    <s v="N"/>
    <m/>
    <m/>
    <m/>
    <s v="Y"/>
    <s v="06/03/2024"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14590"/>
    <s v="VOLUNTEER"/>
    <s v="INACTIVE VOLUNTEER"/>
    <s v="N"/>
    <m/>
    <m/>
    <m/>
    <s v="N"/>
    <m/>
    <x v="0"/>
    <d v="2000-12-07T00:00:00"/>
    <s v="MK16"/>
    <x v="4"/>
    <x v="2"/>
    <d v="2015-10-26T00:00:00"/>
    <d v="2017-02-06T00:00:00"/>
    <x v="0"/>
    <d v="2025-01-31T00:00:00"/>
    <n v="24.167123287671235"/>
    <x v="1"/>
    <d v="2017-02-06T00:00:00"/>
    <n v="336"/>
  </r>
  <r>
    <n v="120806"/>
    <s v="VOLUNTEER"/>
    <s v="INACTIVE VOLUNTEER"/>
    <s v="N"/>
    <m/>
    <m/>
    <m/>
    <s v="N"/>
    <m/>
    <x v="0"/>
    <d v="2001-10-05T00:00:00"/>
    <s v="SG5"/>
    <x v="0"/>
    <x v="3"/>
    <s v="Not Recorded"/>
    <s v="Not Recorded"/>
    <x v="1"/>
    <d v="2025-01-31T00:00:00"/>
    <n v="23.339726027397262"/>
    <x v="1"/>
    <s v="Not Recorded"/>
    <s v=""/>
  </r>
  <r>
    <n v="156628"/>
    <s v="VOLUNTEER"/>
    <s v="INACTIVE VOLUNTEER"/>
    <s v="N"/>
    <m/>
    <m/>
    <m/>
    <s v="N"/>
    <m/>
    <x v="0"/>
    <m/>
    <s v="HP4"/>
    <x v="0"/>
    <x v="3"/>
    <d v="2022-02-06T00:00:00"/>
    <d v="2022-07-05T00:00:00"/>
    <x v="0"/>
    <d v="2025-01-31T00:00:00"/>
    <n v="125.17260273972603"/>
    <x v="4"/>
    <d v="2022-07-05T00:00:00"/>
    <n v="107"/>
  </r>
  <r>
    <n v="93779"/>
    <s v="VOLUNTEER"/>
    <s v="INACTIVE VOLUNTEER"/>
    <s v="N"/>
    <m/>
    <m/>
    <m/>
    <s v="N"/>
    <m/>
    <x v="1"/>
    <m/>
    <s v="LU2"/>
    <x v="1"/>
    <x v="3"/>
    <d v="2012-11-28T00:00:00"/>
    <d v="2012-11-28T00:00:00"/>
    <x v="1"/>
    <d v="2025-01-31T00:00:00"/>
    <n v="125.17260273972603"/>
    <x v="4"/>
    <d v="2012-11-28T00:00:00"/>
    <n v="1"/>
  </r>
  <r>
    <n v="41732"/>
    <s v="VOLUNTEER"/>
    <s v="INACTIVE VOLUNTEER"/>
    <s v="N"/>
    <m/>
    <m/>
    <m/>
    <s v="N"/>
    <m/>
    <x v="1"/>
    <d v="1957-03-29T00:00:00"/>
    <s v="LU3"/>
    <x v="1"/>
    <x v="2"/>
    <d v="2005-12-01T00:00:00"/>
    <d v="2022-09-27T00:00:00"/>
    <x v="2"/>
    <d v="2025-01-31T00:00:00"/>
    <n v="67.890410958904113"/>
    <x v="4"/>
    <d v="2022-09-27T00:00:00"/>
    <n v="4389"/>
  </r>
  <r>
    <n v="130333"/>
    <s v="VOLUNTEER"/>
    <s v="INACTIVE VOLUNTEER"/>
    <s v="N"/>
    <m/>
    <m/>
    <m/>
    <s v="N"/>
    <m/>
    <x v="1"/>
    <d v="1970-04-24T00:00:00"/>
    <s v="HP1"/>
    <x v="0"/>
    <x v="3"/>
    <s v="Not Recorded"/>
    <s v="Not Recorded"/>
    <x v="0"/>
    <d v="2025-01-31T00:00:00"/>
    <n v="54.81095890410959"/>
    <x v="3"/>
    <s v="Not Recorded"/>
    <s v=""/>
  </r>
  <r>
    <n v="16364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0866"/>
    <s v="VOLUNTEER"/>
    <s v="INACTIVE VOLUNTEER"/>
    <s v="N"/>
    <m/>
    <m/>
    <m/>
    <s v="N"/>
    <m/>
    <x v="0"/>
    <d v="1964-04-05T00:00:00"/>
    <s v="MK43"/>
    <x v="1"/>
    <x v="3"/>
    <s v="Not Recorded"/>
    <s v="Not Recorded"/>
    <x v="1"/>
    <d v="2025-01-31T00:00:00"/>
    <n v="60.865753424657534"/>
    <x v="0"/>
    <s v="Not Recorded"/>
    <s v=""/>
  </r>
  <r>
    <n v="152869"/>
    <s v="VOLUNTEER"/>
    <s v="INACTIVE VOLUNTEER"/>
    <s v="N"/>
    <m/>
    <m/>
    <m/>
    <s v="N"/>
    <m/>
    <x v="0"/>
    <d v="2005-03-03T00:00:00"/>
    <s v="AL2"/>
    <x v="0"/>
    <x v="3"/>
    <d v="2021-10-11T00:00:00"/>
    <d v="2023-01-25T00:00:00"/>
    <x v="0"/>
    <d v="2025-01-31T00:00:00"/>
    <n v="19.92876712328767"/>
    <x v="1"/>
    <d v="2023-01-25T00:00:00"/>
    <n v="338"/>
  </r>
  <r>
    <n v="150806"/>
    <s v="VOLUNTEER"/>
    <s v="INACTIVE VOLUNTEER"/>
    <s v="N"/>
    <m/>
    <m/>
    <m/>
    <s v="N"/>
    <m/>
    <x v="0"/>
    <d v="2007-03-15T00:00:00"/>
    <s v="LU7"/>
    <x v="1"/>
    <x v="3"/>
    <d v="2021-06-12T00:00:00"/>
    <d v="2022-08-04T00:00:00"/>
    <x v="0"/>
    <d v="2025-01-31T00:00:00"/>
    <n v="17.895890410958906"/>
    <x v="1"/>
    <d v="2022-08-04T00:00:00"/>
    <n v="299"/>
  </r>
  <r>
    <n v="126262"/>
    <s v="VOLUNTEER"/>
    <s v="INACTIVE VOLUNTEER"/>
    <s v="N"/>
    <m/>
    <m/>
    <m/>
    <s v="N"/>
    <m/>
    <x v="0"/>
    <d v="2000-03-16T00:00:00"/>
    <s v="NN12"/>
    <x v="3"/>
    <x v="2"/>
    <d v="2018-01-11T00:00:00"/>
    <s v=""/>
    <x v="3"/>
    <d v="2025-01-31T00:00:00"/>
    <n v="24.895890410958906"/>
    <x v="1"/>
    <d v="2025-01-31T00:00:00"/>
    <n v="1842"/>
  </r>
  <r>
    <n v="83028"/>
    <s v="VOLUNTEER"/>
    <s v="ACTIVE VOLUNTEER"/>
    <s v="N"/>
    <m/>
    <m/>
    <m/>
    <s v="N"/>
    <m/>
    <x v="0"/>
    <d v="1944-05-31T00:00:00"/>
    <s v="LU3"/>
    <x v="1"/>
    <x v="3"/>
    <d v="2011-12-06T00:00:00"/>
    <s v=""/>
    <x v="0"/>
    <d v="2025-01-31T00:00:00"/>
    <n v="80.726027397260268"/>
    <x v="4"/>
    <d v="2025-01-31T00:00:00"/>
    <n v="3434"/>
  </r>
  <r>
    <n v="127589"/>
    <s v="VOLUNTEER"/>
    <s v="INACTIVE VOLUNTEER"/>
    <s v="N"/>
    <m/>
    <m/>
    <m/>
    <s v="N"/>
    <m/>
    <x v="0"/>
    <d v="2001-12-14T00:00:00"/>
    <s v="LU3"/>
    <x v="1"/>
    <x v="4"/>
    <d v="2018-06-20T00:00:00"/>
    <d v="2020-03-15T00:00:00"/>
    <x v="3"/>
    <d v="2025-01-31T00:00:00"/>
    <n v="23.147945205479452"/>
    <x v="1"/>
    <d v="2020-03-15T00:00:00"/>
    <n v="453"/>
  </r>
  <r>
    <n v="33536"/>
    <s v="VOLUNTEER"/>
    <s v="ACTIVE VOLUNTEER"/>
    <s v="N"/>
    <m/>
    <m/>
    <m/>
    <s v="N"/>
    <m/>
    <x v="0"/>
    <d v="1982-12-07T00:00:00"/>
    <s v="LU6"/>
    <x v="1"/>
    <x v="2"/>
    <d v="2009-12-01T00:00:00"/>
    <s v=""/>
    <x v="2"/>
    <d v="2025-01-31T00:00:00"/>
    <n v="42.180821917808217"/>
    <x v="2"/>
    <d v="2025-01-31T00:00:00"/>
    <n v="3959"/>
  </r>
  <r>
    <n v="139552"/>
    <s v="VOLUNTEER"/>
    <s v="INACTIVE VOLUNTEER"/>
    <s v="N"/>
    <m/>
    <m/>
    <m/>
    <s v="N"/>
    <m/>
    <x v="0"/>
    <d v="2001-11-18T00:00:00"/>
    <s v="LU3"/>
    <x v="1"/>
    <x v="5"/>
    <d v="2019-09-18T00:00:00"/>
    <d v="2021-09-08T00:00:00"/>
    <x v="0"/>
    <d v="2025-01-31T00:00:00"/>
    <n v="23.219178082191782"/>
    <x v="1"/>
    <d v="2021-09-08T00:00:00"/>
    <n v="516"/>
  </r>
  <r>
    <n v="160889"/>
    <s v="VOLUNTEER"/>
    <s v="INACTIVE VOLUNTEER"/>
    <s v="N"/>
    <m/>
    <m/>
    <m/>
    <s v="N"/>
    <m/>
    <x v="1"/>
    <d v="1981-09-12T00:00:00"/>
    <s v="LU1"/>
    <x v="1"/>
    <x v="5"/>
    <s v="Not Recorded"/>
    <s v="Not Recorded"/>
    <x v="1"/>
    <d v="2025-01-31T00:00:00"/>
    <n v="43.416438356164385"/>
    <x v="2"/>
    <s v="Not Recorded"/>
    <s v=""/>
  </r>
  <r>
    <n v="112933"/>
    <s v="VOLUNTEER"/>
    <s v="INACTIVE VOLUNTEER"/>
    <s v="N"/>
    <m/>
    <m/>
    <m/>
    <s v="N"/>
    <m/>
    <x v="0"/>
    <d v="1958-12-29T00:00:00"/>
    <s v="LU3"/>
    <x v="1"/>
    <x v="5"/>
    <s v="Not Recorded"/>
    <s v="Not Recorded"/>
    <x v="1"/>
    <d v="2025-01-31T00:00:00"/>
    <n v="66.136986301369859"/>
    <x v="4"/>
    <s v="Not Recorded"/>
    <s v=""/>
  </r>
  <r>
    <n v="156393"/>
    <s v="VOLUNTEER"/>
    <s v="INACTIVE VOLUNTEER"/>
    <s v="N"/>
    <m/>
    <m/>
    <m/>
    <s v="N"/>
    <m/>
    <x v="3"/>
    <d v="2005-04-01T00:00:00"/>
    <s v="HP3"/>
    <x v="0"/>
    <x v="3"/>
    <s v="Not Recorded"/>
    <s v="Not Recorded"/>
    <x v="1"/>
    <d v="2025-01-31T00:00:00"/>
    <n v="19.849315068493151"/>
    <x v="1"/>
    <s v="Not Recorded"/>
    <s v=""/>
  </r>
  <r>
    <n v="79231"/>
    <s v="VOLUNTEER"/>
    <s v="INACTIVE VOLUNTEER"/>
    <s v="N"/>
    <m/>
    <m/>
    <m/>
    <s v="N"/>
    <m/>
    <x v="0"/>
    <m/>
    <s v="SG1"/>
    <x v="0"/>
    <x v="3"/>
    <d v="1899-12-31T00:00:00"/>
    <d v="1899-12-31T00:00:00"/>
    <x v="1"/>
    <d v="2025-01-31T00:00:00"/>
    <n v="125.17260273972603"/>
    <x v="4"/>
    <d v="1899-12-31T00:00:00"/>
    <m/>
  </r>
  <r>
    <n v="81978"/>
    <s v="VOLUNTEER"/>
    <s v="INACTIVE VOLUNTEER"/>
    <s v="N"/>
    <m/>
    <m/>
    <m/>
    <s v="N"/>
    <m/>
    <x v="0"/>
    <d v="1988-05-31T00:00:00"/>
    <s v="LU2"/>
    <x v="1"/>
    <x v="3"/>
    <d v="2011-11-04T00:00:00"/>
    <d v="2022-09-27T00:00:00"/>
    <x v="2"/>
    <d v="2025-01-31T00:00:00"/>
    <n v="36.695890410958903"/>
    <x v="2"/>
    <d v="2022-09-27T00:00:00"/>
    <n v="2843"/>
  </r>
  <r>
    <n v="5032"/>
    <s v="VOLUNTEER"/>
    <s v="INACTIVE VOLUNTEER"/>
    <s v="N"/>
    <m/>
    <m/>
    <m/>
    <s v="N"/>
    <m/>
    <x v="0"/>
    <d v="1959-03-12T00:00:00"/>
    <s v="LU2"/>
    <x v="1"/>
    <x v="2"/>
    <d v="1899-12-31T00:00:00"/>
    <d v="1899-12-31T00:00:00"/>
    <x v="1"/>
    <d v="2025-01-31T00:00:00"/>
    <n v="65.936986301369856"/>
    <x v="4"/>
    <d v="1899-12-31T00:00:00"/>
    <m/>
  </r>
  <r>
    <n v="108555"/>
    <s v="VOLUNTEER"/>
    <s v="INACTIVE VOLUNTEER"/>
    <s v="N"/>
    <m/>
    <m/>
    <m/>
    <s v="N"/>
    <m/>
    <x v="0"/>
    <d v="1963-02-22T00:00:00"/>
    <s v="WD18"/>
    <x v="0"/>
    <x v="2"/>
    <d v="2014-06-18T00:00:00"/>
    <d v="2022-04-13T00:00:00"/>
    <x v="0"/>
    <d v="2025-01-31T00:00:00"/>
    <n v="61.983561643835614"/>
    <x v="0"/>
    <d v="2022-04-13T00:00:00"/>
    <n v="2041"/>
  </r>
  <r>
    <n v="81525"/>
    <s v="VOLUNTEER"/>
    <s v="INACTIVE VOLUNTEER"/>
    <s v="N"/>
    <m/>
    <m/>
    <m/>
    <s v="N"/>
    <m/>
    <x v="1"/>
    <d v="1939-09-17T00:00:00"/>
    <s v="LU3"/>
    <x v="1"/>
    <x v="2"/>
    <d v="2004-12-01T00:00:00"/>
    <s v=""/>
    <x v="2"/>
    <d v="2025-01-31T00:00:00"/>
    <n v="85.432876712328763"/>
    <x v="4"/>
    <d v="2025-01-31T00:00:00"/>
    <n v="5263"/>
  </r>
  <r>
    <n v="81526"/>
    <s v="VOLUNTEER"/>
    <s v="INACTIVE VOLUNTEER"/>
    <s v="N"/>
    <m/>
    <m/>
    <m/>
    <s v="N"/>
    <m/>
    <x v="0"/>
    <m/>
    <s v="LU3"/>
    <x v="1"/>
    <x v="2"/>
    <d v="2004-12-01T00:00:00"/>
    <d v="2019-02-22T00:00:00"/>
    <x v="2"/>
    <d v="2025-01-31T00:00:00"/>
    <n v="125.17260273972603"/>
    <x v="4"/>
    <d v="2019-02-22T00:00:00"/>
    <n v="3713"/>
  </r>
  <r>
    <n v="150501"/>
    <s v="VOLUNTEER"/>
    <s v="INACTIVE VOLUNTEER"/>
    <s v="N"/>
    <m/>
    <m/>
    <m/>
    <s v="N"/>
    <m/>
    <x v="0"/>
    <d v="2006-04-09T00:00:00"/>
    <s v="SG4"/>
    <x v="0"/>
    <x v="3"/>
    <d v="2021-05-22T00:00:00"/>
    <d v="2021-10-22T00:00:00"/>
    <x v="0"/>
    <d v="2025-01-31T00:00:00"/>
    <n v="18.827397260273973"/>
    <x v="1"/>
    <d v="2021-10-22T00:00:00"/>
    <n v="110"/>
  </r>
  <r>
    <n v="166926"/>
    <s v="VOLUNTEER"/>
    <s v="PROSPECTIVE VOLUNTEER"/>
    <s v="N"/>
    <m/>
    <m/>
    <m/>
    <s v="N"/>
    <m/>
    <x v="1"/>
    <d v="2004-11-28T00:00:00"/>
    <s v="LU2"/>
    <x v="1"/>
    <x v="3"/>
    <s v="Not Recorded"/>
    <s v="Not Recorded"/>
    <x v="1"/>
    <d v="2025-01-31T00:00:00"/>
    <n v="20.18904109589041"/>
    <x v="1"/>
    <s v="Not Recorded"/>
    <s v=""/>
  </r>
  <r>
    <n v="160733"/>
    <s v="VOLUNTEER"/>
    <s v="ACTIVE VOLUNTEER"/>
    <s v="N"/>
    <m/>
    <m/>
    <m/>
    <s v="N"/>
    <m/>
    <x v="0"/>
    <d v="1973-02-05T00:00:00"/>
    <s v="AL2"/>
    <x v="0"/>
    <x v="4"/>
    <d v="2023-04-04T00:00:00"/>
    <s v=""/>
    <x v="0"/>
    <d v="2025-01-31T00:00:00"/>
    <n v="52.021917808219179"/>
    <x v="3"/>
    <d v="2025-01-31T00:00:00"/>
    <n v="479"/>
  </r>
  <r>
    <n v="81354"/>
    <s v="VOLUNTEER"/>
    <s v="INACTIVE VOLUNTEER"/>
    <s v="N"/>
    <m/>
    <m/>
    <m/>
    <s v="N"/>
    <m/>
    <x v="0"/>
    <d v="1965-04-22T00:00:00"/>
    <s v="SG18"/>
    <x v="1"/>
    <x v="2"/>
    <d v="2011-07-15T00:00:00"/>
    <d v="1899-12-31T00:00:00"/>
    <x v="1"/>
    <d v="2025-01-31T00:00:00"/>
    <n v="59.819178082191783"/>
    <x v="0"/>
    <d v="1899-12-31T00:00:00"/>
    <m/>
  </r>
  <r>
    <n v="150740"/>
    <s v="VOLUNTEER"/>
    <s v="ACTIVE VOLUNTEER"/>
    <s v="N"/>
    <m/>
    <m/>
    <m/>
    <s v="N"/>
    <m/>
    <x v="0"/>
    <d v="1952-09-08T00:00:00"/>
    <s v="LU2"/>
    <x v="1"/>
    <x v="3"/>
    <d v="2021-06-07T00:00:00"/>
    <s v=""/>
    <x v="0"/>
    <d v="2025-01-31T00:00:00"/>
    <n v="72.446575342465749"/>
    <x v="4"/>
    <d v="2025-01-31T00:00:00"/>
    <n v="955"/>
  </r>
  <r>
    <n v="28100"/>
    <s v="VOLUNTEER"/>
    <s v="INACTIVE VOLUNTEER"/>
    <s v="N"/>
    <m/>
    <m/>
    <m/>
    <s v="N"/>
    <m/>
    <x v="1"/>
    <d v="1949-10-20T00:00:00"/>
    <s v="LU3"/>
    <x v="1"/>
    <x v="2"/>
    <d v="2010-07-16T00:00:00"/>
    <d v="2014-07-16T00:00:00"/>
    <x v="1"/>
    <d v="2025-01-31T00:00:00"/>
    <n v="75.334246575342462"/>
    <x v="4"/>
    <d v="2014-07-16T00:00:00"/>
    <n v="1044"/>
  </r>
  <r>
    <n v="101150"/>
    <s v="VOLUNTEER"/>
    <s v="INACTIVE VOLUNTEER"/>
    <s v="N"/>
    <m/>
    <m/>
    <m/>
    <s v="N"/>
    <m/>
    <x v="0"/>
    <d v="1951-05-03T00:00:00"/>
    <s v="WD23"/>
    <x v="0"/>
    <x v="3"/>
    <d v="2012-10-22T00:00:00"/>
    <d v="2014-07-17T00:00:00"/>
    <x v="1"/>
    <d v="2025-01-31T00:00:00"/>
    <n v="73.8"/>
    <x v="4"/>
    <d v="2014-07-17T00:00:00"/>
    <n v="454"/>
  </r>
  <r>
    <n v="163012"/>
    <s v="VOLUNTEER"/>
    <s v="ACTIVE VOLUNTEER"/>
    <s v="N"/>
    <m/>
    <m/>
    <m/>
    <s v="N"/>
    <m/>
    <x v="0"/>
    <d v="1951-02-05T00:00:00"/>
    <s v="WD23"/>
    <x v="0"/>
    <x v="3"/>
    <d v="2023-10-10T00:00:00"/>
    <s v=""/>
    <x v="0"/>
    <d v="2025-01-31T00:00:00"/>
    <n v="74.038356164383558"/>
    <x v="4"/>
    <d v="2025-01-31T00:00:00"/>
    <n v="344"/>
  </r>
  <r>
    <n v="142413"/>
    <s v="VOLUNTEER"/>
    <s v="INACTIVE VOLUNTEER"/>
    <s v="N"/>
    <m/>
    <m/>
    <m/>
    <s v="N"/>
    <m/>
    <x v="0"/>
    <d v="1983-08-11T00:00:00"/>
    <s v="HP4"/>
    <x v="0"/>
    <x v="2"/>
    <d v="2019-12-21T00:00:00"/>
    <d v="2021-04-23T00:00:00"/>
    <x v="0"/>
    <d v="2025-01-31T00:00:00"/>
    <n v="41.504109589041093"/>
    <x v="2"/>
    <d v="2021-04-23T00:00:00"/>
    <n v="350"/>
  </r>
  <r>
    <n v="119134"/>
    <s v="VOLUNTEER"/>
    <s v="INACTIVE VOLUNTEER"/>
    <s v="N"/>
    <m/>
    <m/>
    <m/>
    <s v="N"/>
    <m/>
    <x v="0"/>
    <d v="2002-03-23T00:00:00"/>
    <s v="WD18"/>
    <x v="0"/>
    <x v="1"/>
    <d v="2016-10-17T00:00:00"/>
    <d v="2019-05-01T00:00:00"/>
    <x v="0"/>
    <d v="2025-01-31T00:00:00"/>
    <n v="22.876712328767123"/>
    <x v="1"/>
    <d v="2019-05-01T00:00:00"/>
    <n v="663"/>
  </r>
  <r>
    <n v="111469"/>
    <s v="VOLUNTEER"/>
    <s v="INACTIVE VOLUNTEER"/>
    <s v="N"/>
    <m/>
    <m/>
    <m/>
    <s v="N"/>
    <m/>
    <x v="0"/>
    <d v="2000-05-02T00:00:00"/>
    <s v="WD18"/>
    <x v="0"/>
    <x v="1"/>
    <d v="2015-04-01T00:00:00"/>
    <d v="2017-04-20T00:00:00"/>
    <x v="0"/>
    <d v="2025-01-31T00:00:00"/>
    <n v="24.767123287671232"/>
    <x v="1"/>
    <d v="2017-04-20T00:00:00"/>
    <n v="537"/>
  </r>
  <r>
    <n v="20283"/>
    <s v="VOLUNTEER"/>
    <s v="INACTIVE VOLUNTEER"/>
    <s v="N"/>
    <m/>
    <m/>
    <m/>
    <s v="N"/>
    <m/>
    <x v="0"/>
    <d v="1945-07-31T00:00:00"/>
    <s v="LU2"/>
    <x v="1"/>
    <x v="3"/>
    <d v="1997-07-01T00:00:00"/>
    <d v="2002-11-15T00:00:00"/>
    <x v="3"/>
    <d v="2025-01-31T00:00:00"/>
    <n v="79.558904109589037"/>
    <x v="4"/>
    <d v="2002-11-15T00:00:00"/>
    <n v="1404"/>
  </r>
  <r>
    <n v="169191"/>
    <s v="VOLUNTEER"/>
    <s v="PROSPECTIVE VOLUNTEER"/>
    <s v="N"/>
    <m/>
    <m/>
    <m/>
    <s v="N"/>
    <m/>
    <x v="0"/>
    <d v="2009-11-06T00:00:00"/>
    <s v="AL5"/>
    <x v="0"/>
    <x v="3"/>
    <s v="Not Recorded"/>
    <s v="Not Recorded"/>
    <x v="1"/>
    <d v="2025-01-31T00:00:00"/>
    <n v="15.246575342465754"/>
    <x v="6"/>
    <s v="Not Recorded"/>
    <s v=""/>
  </r>
  <r>
    <n v="165832"/>
    <s v="VOLUNTEER"/>
    <s v="ACTIVE VOLUNTEER"/>
    <s v="N"/>
    <m/>
    <m/>
    <m/>
    <s v="N"/>
    <m/>
    <x v="0"/>
    <d v="2010-07-02T00:00:00"/>
    <s v="EN3"/>
    <x v="2"/>
    <x v="6"/>
    <d v="2024-02-03T00:00:00"/>
    <s v=""/>
    <x v="0"/>
    <d v="2025-01-31T00:00:00"/>
    <n v="14.594520547945205"/>
    <x v="6"/>
    <d v="2025-01-31T00:00:00"/>
    <n v="260"/>
  </r>
  <r>
    <n v="151468"/>
    <s v="VOLUNTEER"/>
    <s v="INACTIVE VOLUNTEER"/>
    <s v="N"/>
    <m/>
    <m/>
    <m/>
    <s v="N"/>
    <m/>
    <x v="0"/>
    <d v="2006-09-06T00:00:00"/>
    <s v="HP4"/>
    <x v="0"/>
    <x v="0"/>
    <d v="2021-09-10T00:00:00"/>
    <d v="2022-02-21T00:00:00"/>
    <x v="0"/>
    <d v="2025-01-31T00:00:00"/>
    <n v="18.416438356164385"/>
    <x v="1"/>
    <d v="2022-02-21T00:00:00"/>
    <n v="117"/>
  </r>
  <r>
    <n v="150364"/>
    <s v="VOLUNTEER"/>
    <s v="INACTIVE VOLUNTEER"/>
    <s v="N"/>
    <m/>
    <m/>
    <m/>
    <s v="N"/>
    <m/>
    <x v="0"/>
    <d v="2005-07-07T00:00:00"/>
    <s v="LU3"/>
    <x v="1"/>
    <x v="6"/>
    <s v="Not Recorded"/>
    <s v="Not Recorded"/>
    <x v="0"/>
    <d v="2025-01-31T00:00:00"/>
    <n v="19.583561643835615"/>
    <x v="1"/>
    <s v="Not Recorded"/>
    <s v=""/>
  </r>
  <r>
    <n v="128894"/>
    <s v="VOLUNTEER"/>
    <s v="INACTIVE VOLUNTEER"/>
    <s v="N"/>
    <m/>
    <m/>
    <m/>
    <s v="N"/>
    <m/>
    <x v="1"/>
    <d v="1999-06-19T00:00:00"/>
    <s v="WD7"/>
    <x v="0"/>
    <x v="3"/>
    <s v="Not Recorded"/>
    <s v="Not Recorded"/>
    <x v="1"/>
    <d v="2025-01-31T00:00:00"/>
    <n v="25.638356164383563"/>
    <x v="5"/>
    <s v="Not Recorded"/>
    <s v=""/>
  </r>
  <r>
    <n v="147013"/>
    <s v="VOLUNTEER"/>
    <s v="ACTIVE VOLUNTEER"/>
    <s v="N"/>
    <m/>
    <m/>
    <m/>
    <s v="N"/>
    <m/>
    <x v="0"/>
    <d v="1961-02-07T00:00:00"/>
    <s v="LU3"/>
    <x v="1"/>
    <x v="3"/>
    <d v="2021-05-07T00:00:00"/>
    <s v=""/>
    <x v="0"/>
    <d v="2025-01-31T00:00:00"/>
    <n v="64.024657534246572"/>
    <x v="0"/>
    <d v="2025-01-31T00:00:00"/>
    <n v="976"/>
  </r>
  <r>
    <n v="80998"/>
    <s v="VOLUNTEER"/>
    <s v="INACTIVE VOLUNTEER"/>
    <s v="N"/>
    <m/>
    <m/>
    <m/>
    <s v="Y"/>
    <s v="29/07/2020"/>
    <x v="0"/>
    <d v="1951-02-20T00:00:00"/>
    <s v="LU3"/>
    <x v="1"/>
    <x v="3"/>
    <d v="2007-02-26T00:00:00"/>
    <d v="2020-09-10T00:00:00"/>
    <x v="3"/>
    <d v="2025-01-31T00:00:00"/>
    <n v="73.9972602739726"/>
    <x v="4"/>
    <d v="2020-09-10T00:00:00"/>
    <n v="3534"/>
  </r>
  <r>
    <n v="158580"/>
    <s v="VOLUNTEER"/>
    <s v="ACTIVE VOLUNTEER"/>
    <s v="N"/>
    <m/>
    <m/>
    <m/>
    <s v="N"/>
    <m/>
    <x v="0"/>
    <d v="1971-11-16T00:00:00"/>
    <s v="AL2"/>
    <x v="0"/>
    <x v="0"/>
    <d v="2022-11-15T00:00:00"/>
    <s v=""/>
    <x v="0"/>
    <d v="2025-01-31T00:00:00"/>
    <n v="53.246575342465754"/>
    <x v="3"/>
    <d v="2025-01-31T00:00:00"/>
    <n v="579"/>
  </r>
  <r>
    <n v="108234"/>
    <s v="VOLUNTEER"/>
    <s v="INACTIVE VOLUNTEER"/>
    <s v="N"/>
    <m/>
    <m/>
    <m/>
    <s v="N"/>
    <m/>
    <x v="0"/>
    <m/>
    <s v="MK5"/>
    <x v="4"/>
    <x v="0"/>
    <s v="Not Recorded"/>
    <s v="Not Recorded"/>
    <x v="1"/>
    <d v="2025-01-31T00:00:00"/>
    <n v="125.17260273972603"/>
    <x v="4"/>
    <s v="Not Recorded"/>
    <s v=""/>
  </r>
  <r>
    <n v="150193"/>
    <s v="VOLUNTEER"/>
    <s v="INACTIVE VOLUNTEER"/>
    <s v="N"/>
    <m/>
    <m/>
    <m/>
    <s v="N"/>
    <m/>
    <x v="0"/>
    <d v="1991-04-02T00:00:00"/>
    <s v="LU3"/>
    <x v="1"/>
    <x v="6"/>
    <d v="2021-04-13T00:00:00"/>
    <d v="2022-07-13T00:00:00"/>
    <x v="0"/>
    <d v="2025-01-31T00:00:00"/>
    <n v="33.857534246575341"/>
    <x v="5"/>
    <d v="2022-07-13T00:00:00"/>
    <n v="327"/>
  </r>
  <r>
    <n v="162023"/>
    <s v="VOLUNTEER"/>
    <s v="ACTIVE VOLUNTEER"/>
    <s v="N"/>
    <m/>
    <m/>
    <m/>
    <s v="N"/>
    <m/>
    <x v="0"/>
    <m/>
    <s v="MK45"/>
    <x v="1"/>
    <x v="3"/>
    <d v="2020-01-12T00:00:00"/>
    <s v=""/>
    <x v="0"/>
    <d v="2025-01-31T00:00:00"/>
    <n v="125.17260273972603"/>
    <x v="4"/>
    <d v="2025-01-31T00:00:00"/>
    <n v="1320"/>
  </r>
  <r>
    <n v="162559"/>
    <s v="VOLUNTEER"/>
    <s v="ACTIVE VOLUNTEER"/>
    <s v="N"/>
    <m/>
    <m/>
    <m/>
    <s v="N"/>
    <m/>
    <x v="1"/>
    <d v="2005-11-30T00:00:00"/>
    <s v="LU2"/>
    <x v="1"/>
    <x v="4"/>
    <d v="2023-08-14T00:00:00"/>
    <s v=""/>
    <x v="0"/>
    <d v="2025-01-31T00:00:00"/>
    <n v="19.183561643835617"/>
    <x v="1"/>
    <d v="2025-01-31T00:00:00"/>
    <n v="385"/>
  </r>
  <r>
    <n v="124439"/>
    <s v="VOLUNTEER"/>
    <s v="ACTIVE VOLUNTEER"/>
    <s v="N"/>
    <m/>
    <m/>
    <m/>
    <s v="N"/>
    <m/>
    <x v="0"/>
    <d v="1969-08-09T00:00:00"/>
    <s v="LU2"/>
    <x v="1"/>
    <x v="2"/>
    <d v="2017-04-26T00:00:00"/>
    <s v=""/>
    <x v="0"/>
    <d v="2025-01-31T00:00:00"/>
    <n v="55.517808219178079"/>
    <x v="0"/>
    <d v="2025-01-31T00:00:00"/>
    <n v="2028"/>
  </r>
  <r>
    <n v="151431"/>
    <s v="VOLUNTEER"/>
    <s v="INACTIVE VOLUNTEER"/>
    <s v="N"/>
    <m/>
    <m/>
    <m/>
    <s v="N"/>
    <m/>
    <x v="0"/>
    <d v="1991-12-17T00:00:00"/>
    <s v="SG2"/>
    <x v="0"/>
    <x v="0"/>
    <s v="Not Recorded"/>
    <s v="Not Recorded"/>
    <x v="1"/>
    <d v="2025-01-31T00:00:00"/>
    <n v="33.147945205479452"/>
    <x v="5"/>
    <s v="Not Recorded"/>
    <s v=""/>
  </r>
  <r>
    <n v="100842"/>
    <s v="VOLUNTEER"/>
    <s v="INACTIVE VOLUNTEER"/>
    <s v="N"/>
    <m/>
    <m/>
    <m/>
    <s v="N"/>
    <m/>
    <x v="0"/>
    <d v="1993-01-12T00:00:00"/>
    <s v="LU1"/>
    <x v="1"/>
    <x v="2"/>
    <d v="2012-08-10T00:00:00"/>
    <d v="2015-08-17T00:00:00"/>
    <x v="0"/>
    <d v="2025-01-31T00:00:00"/>
    <n v="32.073972602739723"/>
    <x v="5"/>
    <d v="2015-08-17T00:00:00"/>
    <n v="787"/>
  </r>
  <r>
    <n v="112481"/>
    <s v="VOLUNTEER"/>
    <s v="INACTIVE VOLUNTEER"/>
    <s v="N"/>
    <m/>
    <m/>
    <m/>
    <s v="N"/>
    <m/>
    <x v="0"/>
    <d v="1969-04-12T00:00:00"/>
    <s v="SG19"/>
    <x v="1"/>
    <x v="3"/>
    <d v="2015-06-16T00:00:00"/>
    <d v="2016-01-15T00:00:00"/>
    <x v="0"/>
    <d v="2025-01-31T00:00:00"/>
    <n v="55.843835616438355"/>
    <x v="0"/>
    <d v="2016-01-15T00:00:00"/>
    <n v="154"/>
  </r>
  <r>
    <n v="159513"/>
    <s v="VOLUNTEER"/>
    <s v="ACTIVE VOLUNTEER"/>
    <s v="N"/>
    <m/>
    <m/>
    <m/>
    <s v="N"/>
    <m/>
    <x v="0"/>
    <d v="1972-08-18T00:00:00"/>
    <s v="SG5"/>
    <x v="1"/>
    <x v="3"/>
    <d v="2023-02-23T00:00:00"/>
    <s v=""/>
    <x v="0"/>
    <d v="2025-01-31T00:00:00"/>
    <n v="52.490410958904107"/>
    <x v="3"/>
    <d v="2025-01-31T00:00:00"/>
    <n v="507"/>
  </r>
  <r>
    <n v="103437"/>
    <s v="VOLUNTEER"/>
    <s v="INACTIVE VOLUNTEER"/>
    <s v="N"/>
    <m/>
    <m/>
    <m/>
    <s v="N"/>
    <m/>
    <x v="0"/>
    <d v="1992-05-13T00:00:00"/>
    <s v="LU4"/>
    <x v="1"/>
    <x v="1"/>
    <d v="2013-10-30T00:00:00"/>
    <d v="2013-10-30T00:00:00"/>
    <x v="1"/>
    <d v="2025-01-31T00:00:00"/>
    <n v="32.742465753424661"/>
    <x v="5"/>
    <d v="2013-10-30T00:00:00"/>
    <n v="1"/>
  </r>
  <r>
    <n v="105445"/>
    <s v="VOLUNTEER"/>
    <s v="INACTIVE VOLUNTEER"/>
    <s v="N"/>
    <m/>
    <m/>
    <m/>
    <s v="N"/>
    <m/>
    <x v="0"/>
    <m/>
    <s v="LU4"/>
    <x v="1"/>
    <x v="1"/>
    <d v="2013-10-30T00:00:00"/>
    <d v="2013-10-30T00:00:00"/>
    <x v="1"/>
    <d v="2025-01-31T00:00:00"/>
    <n v="125.17260273972603"/>
    <x v="4"/>
    <d v="2013-10-30T00:00:00"/>
    <n v="1"/>
  </r>
  <r>
    <n v="37693"/>
    <s v="VOLUNTEER"/>
    <s v="INACTIVE VOLUNTEER"/>
    <s v="N"/>
    <m/>
    <m/>
    <m/>
    <s v="N"/>
    <m/>
    <x v="1"/>
    <d v="1936-11-02T00:00:00"/>
    <s v="MK43"/>
    <x v="1"/>
    <x v="2"/>
    <d v="1899-12-31T00:00:00"/>
    <d v="1899-12-31T00:00:00"/>
    <x v="1"/>
    <d v="2025-01-31T00:00:00"/>
    <n v="88.30684931506849"/>
    <x v="4"/>
    <d v="1899-12-31T00:00:00"/>
    <m/>
  </r>
  <r>
    <n v="115971"/>
    <s v="VOLUNTEER"/>
    <s v="INACTIVE VOLUNTEER"/>
    <s v="N"/>
    <m/>
    <m/>
    <m/>
    <s v="N"/>
    <m/>
    <x v="0"/>
    <m/>
    <s v="LU3"/>
    <x v="1"/>
    <x v="1"/>
    <d v="2016-04-19T00:00:00"/>
    <d v="2017-10-15T00:00:00"/>
    <x v="0"/>
    <d v="2025-01-31T00:00:00"/>
    <n v="125.17260273972603"/>
    <x v="4"/>
    <d v="2017-10-15T00:00:00"/>
    <n v="389"/>
  </r>
  <r>
    <n v="129991"/>
    <s v="VOLUNTEER"/>
    <s v="INACTIVE VOLUNTEER"/>
    <s v="N"/>
    <m/>
    <m/>
    <m/>
    <s v="N"/>
    <m/>
    <x v="1"/>
    <d v="2002-01-18T00:00:00"/>
    <s v="LU3"/>
    <x v="1"/>
    <x v="1"/>
    <s v="Not Recorded"/>
    <s v="Not Recorded"/>
    <x v="1"/>
    <d v="2025-01-31T00:00:00"/>
    <n v="23.052054794520547"/>
    <x v="1"/>
    <s v="Not Recorded"/>
    <s v=""/>
  </r>
  <r>
    <n v="80369"/>
    <s v="VOLUNTEER"/>
    <s v="INACTIVE VOLUNTEER"/>
    <s v="N"/>
    <m/>
    <m/>
    <m/>
    <s v="N"/>
    <m/>
    <x v="0"/>
    <m/>
    <s v="LU4"/>
    <x v="1"/>
    <x v="1"/>
    <d v="2011-08-08T00:00:00"/>
    <d v="2012-08-17T00:00:00"/>
    <x v="1"/>
    <d v="2025-01-31T00:00:00"/>
    <n v="125.17260273972603"/>
    <x v="4"/>
    <d v="2012-08-17T00:00:00"/>
    <n v="270"/>
  </r>
  <r>
    <n v="165372"/>
    <s v="VOLUNTEER"/>
    <s v="INACTIVE VOLUNTEER"/>
    <s v="N"/>
    <m/>
    <m/>
    <m/>
    <s v="N"/>
    <m/>
    <x v="0"/>
    <d v="1978-11-20T00:00:00"/>
    <s v="HA6"/>
    <x v="0"/>
    <x v="3"/>
    <s v="Not Recorded"/>
    <s v="Not Recorded"/>
    <x v="1"/>
    <d v="2025-01-31T00:00:00"/>
    <n v="46.230136986301368"/>
    <x v="3"/>
    <s v="Not Recorded"/>
    <s v=""/>
  </r>
  <r>
    <n v="137329"/>
    <s v="VOLUNTEER"/>
    <s v="INACTIVE VOLUNTEER"/>
    <s v="N"/>
    <m/>
    <m/>
    <m/>
    <s v="N"/>
    <m/>
    <x v="0"/>
    <d v="2003-08-24T00:00:00"/>
    <s v="WD25"/>
    <x v="0"/>
    <x v="6"/>
    <d v="2019-07-30T00:00:00"/>
    <d v="2019-09-16T00:00:00"/>
    <x v="0"/>
    <d v="2025-01-31T00:00:00"/>
    <n v="21.454794520547946"/>
    <x v="1"/>
    <d v="2019-09-16T00:00:00"/>
    <n v="35"/>
  </r>
  <r>
    <n v="105704"/>
    <s v="VOLUNTEER"/>
    <s v="INACTIVE VOLUNTEER"/>
    <s v="N"/>
    <m/>
    <m/>
    <m/>
    <s v="N"/>
    <m/>
    <x v="0"/>
    <d v="1994-12-28T00:00:00"/>
    <s v="LU3"/>
    <x v="1"/>
    <x v="2"/>
    <d v="2013-10-04T00:00:00"/>
    <d v="2013-11-22T00:00:00"/>
    <x v="1"/>
    <d v="2025-01-31T00:00:00"/>
    <n v="30.115068493150684"/>
    <x v="5"/>
    <d v="2013-11-22T00:00:00"/>
    <n v="36"/>
  </r>
  <r>
    <n v="165975"/>
    <s v="VOLUNTEER"/>
    <s v="INACTIVE VOLUNTEER"/>
    <s v="N"/>
    <m/>
    <m/>
    <m/>
    <s v="N"/>
    <m/>
    <x v="0"/>
    <d v="2007-03-27T00:00:00"/>
    <s v="WD18"/>
    <x v="0"/>
    <x v="1"/>
    <s v="Not Recorded"/>
    <s v="Not Recorded"/>
    <x v="1"/>
    <d v="2025-01-31T00:00:00"/>
    <n v="17.863013698630137"/>
    <x v="1"/>
    <s v="Not Recorded"/>
    <s v=""/>
  </r>
  <r>
    <n v="165609"/>
    <s v="VOLUNTEER"/>
    <s v="ACTIVE VOLUNTEER"/>
    <s v="N"/>
    <m/>
    <m/>
    <m/>
    <s v="N"/>
    <m/>
    <x v="0"/>
    <d v="2010-04-13T00:00:00"/>
    <s v="HP4"/>
    <x v="0"/>
    <x v="1"/>
    <d v="2024-01-21T00:00:00"/>
    <s v=""/>
    <x v="0"/>
    <d v="2025-01-31T00:00:00"/>
    <n v="14.813698630136987"/>
    <x v="6"/>
    <d v="2025-01-31T00:00:00"/>
    <n v="270"/>
  </r>
  <r>
    <n v="162395"/>
    <s v="VOLUNTEER"/>
    <s v="ACTIVE VOLUNTEER"/>
    <s v="N"/>
    <m/>
    <m/>
    <m/>
    <s v="N"/>
    <m/>
    <x v="0"/>
    <d v="2001-09-29T00:00:00"/>
    <s v="LU2"/>
    <x v="1"/>
    <x v="1"/>
    <d v="2023-08-17T00:00:00"/>
    <s v=""/>
    <x v="0"/>
    <d v="2025-01-31T00:00:00"/>
    <n v="23.356164383561644"/>
    <x v="1"/>
    <d v="2025-01-31T00:00:00"/>
    <n v="382"/>
  </r>
  <r>
    <n v="95376"/>
    <s v="VOLUNTEER"/>
    <s v="INACTIVE VOLUNTEER"/>
    <s v="N"/>
    <m/>
    <m/>
    <m/>
    <s v="N"/>
    <m/>
    <x v="0"/>
    <d v="1994-03-05T00:00:00"/>
    <s v="LU3"/>
    <x v="1"/>
    <x v="1"/>
    <d v="2012-09-07T00:00:00"/>
    <d v="2017-03-27T00:00:00"/>
    <x v="4"/>
    <d v="2025-01-31T00:00:00"/>
    <n v="30.931506849315067"/>
    <x v="5"/>
    <d v="2017-03-27T00:00:00"/>
    <n v="1187"/>
  </r>
  <r>
    <n v="94141"/>
    <s v="VOLUNTEER"/>
    <s v="INACTIVE VOLUNTEER"/>
    <s v="N"/>
    <m/>
    <m/>
    <m/>
    <s v="N"/>
    <m/>
    <x v="0"/>
    <d v="1987-04-16T00:00:00"/>
    <s v="SG1"/>
    <x v="0"/>
    <x v="2"/>
    <d v="2012-03-23T00:00:00"/>
    <d v="2012-08-01T00:00:00"/>
    <x v="1"/>
    <d v="2025-01-31T00:00:00"/>
    <n v="37.821917808219176"/>
    <x v="2"/>
    <d v="2012-08-01T00:00:00"/>
    <n v="94"/>
  </r>
  <r>
    <n v="124616"/>
    <s v="VOLUNTEER"/>
    <s v="INACTIVE VOLUNTEER"/>
    <s v="N"/>
    <m/>
    <m/>
    <m/>
    <s v="N"/>
    <m/>
    <x v="0"/>
    <d v="2003-02-23T00:00:00"/>
    <s v="LU1"/>
    <x v="1"/>
    <x v="1"/>
    <d v="2017-10-02T00:00:00"/>
    <d v="2019-01-23T00:00:00"/>
    <x v="0"/>
    <d v="2025-01-31T00:00:00"/>
    <n v="21.953424657534246"/>
    <x v="1"/>
    <d v="2019-01-23T00:00:00"/>
    <n v="343"/>
  </r>
  <r>
    <n v="47377"/>
    <s v="VOLUNTEER"/>
    <s v="INACTIVE VOLUNTEER"/>
    <s v="N"/>
    <m/>
    <m/>
    <m/>
    <s v="N"/>
    <m/>
    <x v="0"/>
    <d v="1990-07-28T00:00:00"/>
    <s v="LU4"/>
    <x v="1"/>
    <x v="2"/>
    <d v="2007-07-06T00:00:00"/>
    <d v="2017-05-08T00:00:00"/>
    <x v="2"/>
    <d v="2025-01-31T00:00:00"/>
    <n v="34.536986301369865"/>
    <x v="5"/>
    <d v="2017-05-08T00:00:00"/>
    <n v="2567"/>
  </r>
  <r>
    <n v="101381"/>
    <s v="VOLUNTEER"/>
    <s v="INACTIVE VOLUNTEER"/>
    <s v="N"/>
    <m/>
    <m/>
    <m/>
    <s v="N"/>
    <m/>
    <x v="0"/>
    <d v="1992-05-04T00:00:00"/>
    <s v="LU4"/>
    <x v="1"/>
    <x v="2"/>
    <d v="2012-10-19T00:00:00"/>
    <d v="2013-05-17T00:00:00"/>
    <x v="1"/>
    <d v="2025-01-31T00:00:00"/>
    <n v="32.767123287671232"/>
    <x v="5"/>
    <d v="2013-05-17T00:00:00"/>
    <n v="151"/>
  </r>
  <r>
    <n v="135417"/>
    <s v="VOLUNTEER"/>
    <s v="INACTIVE VOLUNTEER"/>
    <s v="N"/>
    <m/>
    <m/>
    <m/>
    <s v="N"/>
    <m/>
    <x v="0"/>
    <d v="2000-12-28T00:00:00"/>
    <s v="LU3"/>
    <x v="1"/>
    <x v="2"/>
    <d v="2019-05-21T00:00:00"/>
    <d v="2019-07-20T00:00:00"/>
    <x v="0"/>
    <d v="2025-01-31T00:00:00"/>
    <n v="24.109589041095891"/>
    <x v="1"/>
    <d v="2019-07-20T00:00:00"/>
    <n v="44"/>
  </r>
  <r>
    <n v="79938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52031"/>
    <s v="VOLUNTEER"/>
    <s v="INACTIVE VOLUNTEER"/>
    <s v="N"/>
    <m/>
    <m/>
    <m/>
    <s v="N"/>
    <m/>
    <x v="0"/>
    <d v="2004-05-07T00:00:00"/>
    <s v="LU4"/>
    <x v="1"/>
    <x v="1"/>
    <s v="Not Recorded"/>
    <s v="Not Recorded"/>
    <x v="1"/>
    <d v="2025-01-31T00:00:00"/>
    <n v="20.75068493150685"/>
    <x v="1"/>
    <s v="Not Recorded"/>
    <s v=""/>
  </r>
  <r>
    <n v="156861"/>
    <s v="VOLUNTEER"/>
    <s v="INACTIVE VOLUNTEER"/>
    <s v="N"/>
    <m/>
    <m/>
    <m/>
    <s v="N"/>
    <m/>
    <x v="0"/>
    <d v="2005-12-03T00:00:00"/>
    <s v="LU3"/>
    <x v="1"/>
    <x v="1"/>
    <d v="2022-07-26T00:00:00"/>
    <d v="2024-04-15T00:00:00"/>
    <x v="0"/>
    <d v="2025-01-31T00:00:00"/>
    <n v="19.175342465753424"/>
    <x v="1"/>
    <d v="2024-04-15T00:00:00"/>
    <n v="450"/>
  </r>
  <r>
    <n v="103911"/>
    <s v="VOLUNTEER"/>
    <s v="INACTIVE VOLUNTEER"/>
    <s v="N"/>
    <m/>
    <m/>
    <m/>
    <s v="N"/>
    <m/>
    <x v="0"/>
    <d v="1987-05-01T00:00:00"/>
    <s v="WD24"/>
    <x v="0"/>
    <x v="2"/>
    <d v="2013-05-03T00:00:00"/>
    <d v="2022-04-13T00:00:00"/>
    <x v="0"/>
    <d v="2025-01-31T00:00:00"/>
    <n v="37.780821917808218"/>
    <x v="2"/>
    <d v="2022-04-13T00:00:00"/>
    <n v="2334"/>
  </r>
  <r>
    <n v="123000"/>
    <s v="VOLUNTEER"/>
    <s v="INACTIVE VOLUNTEER"/>
    <s v="N"/>
    <m/>
    <m/>
    <m/>
    <s v="N"/>
    <m/>
    <x v="0"/>
    <d v="2000-04-10T00:00:00"/>
    <s v="LU1"/>
    <x v="1"/>
    <x v="1"/>
    <s v="Not Recorded"/>
    <s v="Not Recorded"/>
    <x v="1"/>
    <d v="2025-01-31T00:00:00"/>
    <n v="24.827397260273973"/>
    <x v="1"/>
    <s v="Not Recorded"/>
    <s v=""/>
  </r>
  <r>
    <n v="136216"/>
    <s v="VOLUNTEER"/>
    <s v="INACTIVE VOLUNTEER"/>
    <s v="N"/>
    <m/>
    <m/>
    <m/>
    <s v="N"/>
    <m/>
    <x v="1"/>
    <d v="2003-07-02T00:00:00"/>
    <s v="MK13"/>
    <x v="4"/>
    <x v="1"/>
    <d v="2019-06-28T00:00:00"/>
    <d v="2019-07-12T00:00:00"/>
    <x v="5"/>
    <d v="2025-01-31T00:00:00"/>
    <n v="21.6"/>
    <x v="1"/>
    <d v="2019-07-12T00:00:00"/>
    <n v="11"/>
  </r>
  <r>
    <n v="103438"/>
    <s v="VOLUNTEER"/>
    <s v="INACTIVE VOLUNTEER"/>
    <s v="N"/>
    <m/>
    <m/>
    <m/>
    <s v="N"/>
    <m/>
    <x v="1"/>
    <d v="1980-03-07T00:00:00"/>
    <s v="LU4"/>
    <x v="1"/>
    <x v="4"/>
    <d v="2013-10-30T00:00:00"/>
    <d v="2013-10-30T00:00:00"/>
    <x v="1"/>
    <d v="2025-01-31T00:00:00"/>
    <n v="44.934246575342463"/>
    <x v="2"/>
    <d v="2013-10-30T00:00:00"/>
    <n v="1"/>
  </r>
  <r>
    <n v="101284"/>
    <s v="VOLUNTEER"/>
    <s v="INACTIVE VOLUNTEER"/>
    <s v="N"/>
    <m/>
    <m/>
    <m/>
    <s v="N"/>
    <m/>
    <x v="1"/>
    <d v="1995-10-04T00:00:00"/>
    <s v="LU4"/>
    <x v="1"/>
    <x v="2"/>
    <d v="2012-09-26T00:00:00"/>
    <d v="2013-03-27T00:00:00"/>
    <x v="1"/>
    <d v="2025-01-31T00:00:00"/>
    <n v="29.347945205479451"/>
    <x v="5"/>
    <d v="2013-03-27T00:00:00"/>
    <n v="131"/>
  </r>
  <r>
    <n v="81253"/>
    <s v="VOLUNTEER"/>
    <s v="INACTIVE VOLUNTEER"/>
    <s v="N"/>
    <m/>
    <m/>
    <m/>
    <s v="N"/>
    <m/>
    <x v="1"/>
    <d v="1968-12-11T00:00:00"/>
    <s v="EN6"/>
    <x v="0"/>
    <x v="1"/>
    <d v="2011-10-21T00:00:00"/>
    <d v="2013-07-09T00:00:00"/>
    <x v="1"/>
    <d v="2025-01-31T00:00:00"/>
    <n v="56.178082191780824"/>
    <x v="0"/>
    <d v="2013-07-09T00:00:00"/>
    <n v="448"/>
  </r>
  <r>
    <n v="95375"/>
    <s v="VOLUNTEER"/>
    <s v="INACTIVE VOLUNTEER"/>
    <s v="N"/>
    <m/>
    <m/>
    <m/>
    <s v="N"/>
    <m/>
    <x v="1"/>
    <d v="1995-01-10T00:00:00"/>
    <s v="LU2"/>
    <x v="1"/>
    <x v="1"/>
    <d v="2012-11-05T00:00:00"/>
    <d v="2014-12-05T00:00:00"/>
    <x v="1"/>
    <d v="2025-01-31T00:00:00"/>
    <n v="30.079452054794519"/>
    <x v="5"/>
    <d v="2014-12-05T00:00:00"/>
    <n v="545"/>
  </r>
  <r>
    <n v="107323"/>
    <s v="VOLUNTEER"/>
    <s v="INACTIVE VOLUNTEER"/>
    <s v="N"/>
    <m/>
    <m/>
    <m/>
    <s v="N"/>
    <m/>
    <x v="1"/>
    <m/>
    <s v="LU4"/>
    <x v="1"/>
    <x v="1"/>
    <d v="2014-09-15T00:00:00"/>
    <d v="2014-09-15T00:00:00"/>
    <x v="1"/>
    <d v="2025-01-31T00:00:00"/>
    <n v="125.17260273972603"/>
    <x v="4"/>
    <d v="2014-09-15T00:00:00"/>
    <n v="1"/>
  </r>
  <r>
    <n v="114713"/>
    <s v="VOLUNTEER"/>
    <s v="INACTIVE VOLUNTEER"/>
    <s v="N"/>
    <m/>
    <m/>
    <m/>
    <s v="N"/>
    <m/>
    <x v="1"/>
    <d v="2000-08-05T00:00:00"/>
    <s v="AL3"/>
    <x v="0"/>
    <x v="1"/>
    <d v="2015-12-12T00:00:00"/>
    <d v="2016-05-07T00:00:00"/>
    <x v="0"/>
    <d v="2025-01-31T00:00:00"/>
    <n v="24.506849315068493"/>
    <x v="1"/>
    <d v="2016-05-07T00:00:00"/>
    <n v="105"/>
  </r>
  <r>
    <n v="120740"/>
    <s v="VOLUNTEER"/>
    <s v="INACTIVE VOLUNTEER"/>
    <s v="N"/>
    <m/>
    <m/>
    <m/>
    <s v="N"/>
    <m/>
    <x v="1"/>
    <d v="1990-05-21T00:00:00"/>
    <s v="LU3"/>
    <x v="1"/>
    <x v="1"/>
    <s v="Not Recorded"/>
    <s v="Not Recorded"/>
    <x v="1"/>
    <d v="2025-01-31T00:00:00"/>
    <n v="34.723287671232875"/>
    <x v="5"/>
    <s v="Not Recorded"/>
    <s v=""/>
  </r>
  <r>
    <n v="166766"/>
    <s v="VOLUNTEER"/>
    <s v="INACTIVE VOLUNTEER"/>
    <s v="N"/>
    <m/>
    <m/>
    <m/>
    <s v="N"/>
    <m/>
    <x v="1"/>
    <d v="1990-07-29T00:00:00"/>
    <s v="LU3"/>
    <x v="1"/>
    <x v="1"/>
    <s v="Not Recorded"/>
    <s v="Not Recorded"/>
    <x v="1"/>
    <d v="2025-01-31T00:00:00"/>
    <n v="34.534246575342465"/>
    <x v="5"/>
    <s v="Not Recorded"/>
    <s v=""/>
  </r>
  <r>
    <n v="168340"/>
    <s v="VOLUNTEER"/>
    <s v="INACTIVE VOLUNTEER"/>
    <s v="N"/>
    <m/>
    <m/>
    <m/>
    <s v="N"/>
    <m/>
    <x v="1"/>
    <d v="2008-02-08T00:00:00"/>
    <s v="WD17"/>
    <x v="0"/>
    <x v="1"/>
    <s v="Not Recorded"/>
    <s v="Not Recorded"/>
    <x v="1"/>
    <d v="2025-01-31T00:00:00"/>
    <n v="16.991780821917807"/>
    <x v="1"/>
    <s v="Not Recorded"/>
    <s v=""/>
  </r>
  <r>
    <n v="9848"/>
    <s v="VOLUNTEER"/>
    <s v="INACTIVE VOLUNTEER"/>
    <s v="N"/>
    <m/>
    <m/>
    <m/>
    <s v="N"/>
    <m/>
    <x v="1"/>
    <d v="1984-07-11T00:00:00"/>
    <s v="LU2"/>
    <x v="1"/>
    <x v="2"/>
    <d v="1899-12-31T00:00:00"/>
    <d v="1899-12-31T00:00:00"/>
    <x v="1"/>
    <d v="2025-01-31T00:00:00"/>
    <n v="40.586301369863016"/>
    <x v="2"/>
    <d v="1899-12-31T00:00:00"/>
    <m/>
  </r>
  <r>
    <n v="93703"/>
    <s v="VOLUNTEER"/>
    <s v="INACTIVE VOLUNTEER"/>
    <s v="N"/>
    <m/>
    <m/>
    <m/>
    <s v="N"/>
    <m/>
    <x v="0"/>
    <d v="1975-10-10T00:00:00"/>
    <s v="LU3"/>
    <x v="1"/>
    <x v="1"/>
    <d v="2012-04-13T00:00:00"/>
    <d v="2014-01-16T00:00:00"/>
    <x v="1"/>
    <d v="2025-01-31T00:00:00"/>
    <n v="49.345205479452055"/>
    <x v="3"/>
    <d v="2014-01-16T00:00:00"/>
    <n v="460"/>
  </r>
  <r>
    <n v="147190"/>
    <s v="VOLUNTEER"/>
    <s v="INACTIVE VOLUNTEER"/>
    <s v="N"/>
    <m/>
    <m/>
    <m/>
    <s v="N"/>
    <m/>
    <x v="0"/>
    <d v="1960-05-11T00:00:00"/>
    <s v="LU3"/>
    <x v="1"/>
    <x v="1"/>
    <s v="Not Recorded"/>
    <s v="Not Recorded"/>
    <x v="1"/>
    <d v="2025-01-31T00:00:00"/>
    <n v="64.769863013698625"/>
    <x v="0"/>
    <s v="Not Recorded"/>
    <s v=""/>
  </r>
  <r>
    <n v="105332"/>
    <s v="VOLUNTEER"/>
    <s v="INACTIVE VOLUNTEER"/>
    <s v="N"/>
    <m/>
    <m/>
    <m/>
    <s v="N"/>
    <m/>
    <x v="0"/>
    <m/>
    <s v="LU3"/>
    <x v="1"/>
    <x v="1"/>
    <d v="2014-02-28T00:00:00"/>
    <d v="1899-12-31T00:00:00"/>
    <x v="1"/>
    <d v="2025-01-31T00:00:00"/>
    <n v="125.17260273972603"/>
    <x v="4"/>
    <d v="1899-12-31T00:00:00"/>
    <m/>
  </r>
  <r>
    <n v="145966"/>
    <s v="VOLUNTEER"/>
    <s v="INACTIVE VOLUNTEER"/>
    <s v="N"/>
    <m/>
    <m/>
    <m/>
    <s v="N"/>
    <m/>
    <x v="0"/>
    <d v="2002-03-13T00:00:00"/>
    <s v="LU4"/>
    <x v="1"/>
    <x v="1"/>
    <d v="2020-08-05T00:00:00"/>
    <d v="2021-08-25T00:00:00"/>
    <x v="0"/>
    <d v="2025-01-31T00:00:00"/>
    <n v="22.904109589041095"/>
    <x v="1"/>
    <d v="2021-08-25T00:00:00"/>
    <n v="276"/>
  </r>
  <r>
    <n v="146392"/>
    <s v="VOLUNTEER"/>
    <s v="ACTIVE VOLUNTEER"/>
    <s v="N"/>
    <m/>
    <m/>
    <m/>
    <s v="N"/>
    <m/>
    <x v="0"/>
    <d v="2001-03-17T00:00:00"/>
    <s v="LU3"/>
    <x v="1"/>
    <x v="1"/>
    <d v="2020-07-29T00:00:00"/>
    <s v=""/>
    <x v="0"/>
    <d v="2025-01-31T00:00:00"/>
    <n v="23.893150684931506"/>
    <x v="1"/>
    <d v="2025-01-31T00:00:00"/>
    <n v="1178"/>
  </r>
  <r>
    <n v="110913"/>
    <s v="VOLUNTEER"/>
    <s v="INACTIVE VOLUNTEER"/>
    <s v="N"/>
    <m/>
    <m/>
    <m/>
    <s v="N"/>
    <m/>
    <x v="0"/>
    <d v="2000-05-16T00:00:00"/>
    <s v="SG1"/>
    <x v="0"/>
    <x v="2"/>
    <d v="2014-09-27T00:00:00"/>
    <d v="2018-01-26T00:00:00"/>
    <x v="0"/>
    <d v="2025-01-31T00:00:00"/>
    <n v="24.728767123287671"/>
    <x v="1"/>
    <d v="2018-01-26T00:00:00"/>
    <n v="870"/>
  </r>
  <r>
    <n v="107377"/>
    <s v="VOLUNTEER"/>
    <s v="INACTIVE VOLUNTEER"/>
    <s v="N"/>
    <m/>
    <m/>
    <m/>
    <s v="N"/>
    <m/>
    <x v="0"/>
    <d v="1998-12-12T00:00:00"/>
    <s v="WD19"/>
    <x v="0"/>
    <x v="2"/>
    <d v="2014-03-12T00:00:00"/>
    <d v="2014-12-29T00:00:00"/>
    <x v="1"/>
    <d v="2025-01-31T00:00:00"/>
    <n v="26.156164383561645"/>
    <x v="5"/>
    <d v="2014-12-29T00:00:00"/>
    <n v="209"/>
  </r>
  <r>
    <n v="136452"/>
    <s v="VOLUNTEER"/>
    <s v="INACTIVE VOLUNTEER"/>
    <s v="N"/>
    <m/>
    <m/>
    <m/>
    <s v="N"/>
    <m/>
    <x v="1"/>
    <d v="2004-04-29T00:00:00"/>
    <s v="LU4"/>
    <x v="1"/>
    <x v="2"/>
    <d v="2019-07-08T00:00:00"/>
    <d v="2019-07-12T00:00:00"/>
    <x v="1"/>
    <d v="2025-01-31T00:00:00"/>
    <n v="20.772602739726029"/>
    <x v="1"/>
    <d v="2019-07-12T00:00:00"/>
    <n v="5"/>
  </r>
  <r>
    <n v="156943"/>
    <s v="VOLUNTEER"/>
    <s v="ACTIVE VOLUNTEER"/>
    <s v="N"/>
    <m/>
    <m/>
    <m/>
    <s v="N"/>
    <m/>
    <x v="1"/>
    <d v="2006-01-07T00:00:00"/>
    <s v="LU3"/>
    <x v="1"/>
    <x v="1"/>
    <d v="2022-07-09T00:00:00"/>
    <s v=""/>
    <x v="0"/>
    <d v="2025-01-31T00:00:00"/>
    <n v="19.079452054794519"/>
    <x v="1"/>
    <d v="2025-01-31T00:00:00"/>
    <n v="670"/>
  </r>
  <r>
    <n v="157108"/>
    <s v="VOLUNTEER"/>
    <s v="INACTIVE VOLUNTEER"/>
    <s v="N"/>
    <m/>
    <m/>
    <m/>
    <s v="N"/>
    <m/>
    <x v="1"/>
    <d v="2005-09-11T00:00:00"/>
    <s v="WD19"/>
    <x v="0"/>
    <x v="1"/>
    <s v="Not Recorded"/>
    <s v="Not Recorded"/>
    <x v="1"/>
    <d v="2025-01-31T00:00:00"/>
    <n v="19.402739726027399"/>
    <x v="1"/>
    <s v="Not Recorded"/>
    <s v=""/>
  </r>
  <r>
    <n v="156064"/>
    <s v="VOLUNTEER"/>
    <s v="ACTIVE VOLUNTEER"/>
    <s v="N"/>
    <m/>
    <m/>
    <m/>
    <s v="N"/>
    <m/>
    <x v="0"/>
    <d v="1996-02-02T00:00:00"/>
    <s v="SG1"/>
    <x v="3"/>
    <x v="1"/>
    <d v="2022-07-11T00:00:00"/>
    <s v=""/>
    <x v="0"/>
    <d v="2025-01-31T00:00:00"/>
    <n v="29.016438356164382"/>
    <x v="5"/>
    <d v="2025-01-31T00:00:00"/>
    <n v="670"/>
  </r>
  <r>
    <n v="114745"/>
    <s v="VOLUNTEER"/>
    <s v="INACTIVE VOLUNTEER"/>
    <s v="N"/>
    <m/>
    <m/>
    <m/>
    <s v="N"/>
    <m/>
    <x v="1"/>
    <d v="2000-07-16T00:00:00"/>
    <s v="WD7"/>
    <x v="0"/>
    <x v="4"/>
    <d v="2015-10-24T00:00:00"/>
    <d v="2016-11-26T00:00:00"/>
    <x v="0"/>
    <d v="2025-01-31T00:00:00"/>
    <n v="24.561643835616437"/>
    <x v="1"/>
    <d v="2016-11-26T00:00:00"/>
    <n v="285"/>
  </r>
  <r>
    <n v="115320"/>
    <s v="VOLUNTEER"/>
    <s v="INACTIVE VOLUNTEER"/>
    <s v="N"/>
    <m/>
    <m/>
    <m/>
    <s v="N"/>
    <m/>
    <x v="1"/>
    <d v="2001-11-08T00:00:00"/>
    <s v="LU5"/>
    <x v="1"/>
    <x v="0"/>
    <s v="Not Recorded"/>
    <s v="Not Recorded"/>
    <x v="1"/>
    <d v="2025-01-31T00:00:00"/>
    <n v="23.246575342465754"/>
    <x v="1"/>
    <s v="Not Recorded"/>
    <s v=""/>
  </r>
  <r>
    <n v="108501"/>
    <s v="VOLUNTEER"/>
    <s v="INACTIVE VOLUNTEER"/>
    <s v="N"/>
    <m/>
    <m/>
    <m/>
    <s v="N"/>
    <m/>
    <x v="0"/>
    <m/>
    <s v="LU3"/>
    <x v="1"/>
    <x v="1"/>
    <d v="2014-11-03T00:00:00"/>
    <d v="2014-11-03T00:00:00"/>
    <x v="1"/>
    <d v="2025-01-31T00:00:00"/>
    <n v="125.17260273972603"/>
    <x v="4"/>
    <d v="2014-11-03T00:00:00"/>
    <n v="1"/>
  </r>
  <r>
    <n v="104914"/>
    <s v="VOLUNTEER"/>
    <s v="INACTIVE VOLUNTEER"/>
    <s v="N"/>
    <m/>
    <m/>
    <m/>
    <s v="N"/>
    <m/>
    <x v="1"/>
    <d v="1997-03-17T00:00:00"/>
    <s v="LU4"/>
    <x v="1"/>
    <x v="2"/>
    <d v="2013-07-16T00:00:00"/>
    <d v="2013-08-01T00:00:00"/>
    <x v="1"/>
    <d v="2025-01-31T00:00:00"/>
    <n v="27.895890410958906"/>
    <x v="5"/>
    <d v="2013-08-01T00:00:00"/>
    <n v="13"/>
  </r>
  <r>
    <n v="139286"/>
    <s v="VOLUNTEER"/>
    <s v="INACTIVE VOLUNTEER"/>
    <s v="N"/>
    <m/>
    <m/>
    <m/>
    <s v="N"/>
    <m/>
    <x v="1"/>
    <d v="2000-11-22T00:00:00"/>
    <s v="LU4"/>
    <x v="1"/>
    <x v="1"/>
    <d v="2019-09-19T00:00:00"/>
    <d v="2019-12-21T00:00:00"/>
    <x v="0"/>
    <d v="2025-01-31T00:00:00"/>
    <n v="24.208219178082192"/>
    <x v="1"/>
    <d v="2019-12-21T00:00:00"/>
    <n v="67"/>
  </r>
  <r>
    <n v="107376"/>
    <s v="VOLUNTEER"/>
    <s v="INACTIVE VOLUNTEER"/>
    <s v="N"/>
    <m/>
    <m/>
    <m/>
    <s v="N"/>
    <m/>
    <x v="0"/>
    <d v="1998-11-05T00:00:00"/>
    <s v="WD18"/>
    <x v="0"/>
    <x v="2"/>
    <d v="2014-03-12T00:00:00"/>
    <d v="2014-12-29T00:00:00"/>
    <x v="1"/>
    <d v="2025-01-31T00:00:00"/>
    <n v="26.257534246575343"/>
    <x v="5"/>
    <d v="2014-12-29T00:00:00"/>
    <n v="209"/>
  </r>
  <r>
    <n v="106711"/>
    <s v="VOLUNTEER"/>
    <s v="INACTIVE VOLUNTEER"/>
    <s v="N"/>
    <m/>
    <m/>
    <m/>
    <s v="N"/>
    <m/>
    <x v="0"/>
    <d v="1997-09-05T00:00:00"/>
    <s v="WD18"/>
    <x v="0"/>
    <x v="2"/>
    <d v="2013-12-21T00:00:00"/>
    <d v="2014-06-16T00:00:00"/>
    <x v="1"/>
    <d v="2025-01-31T00:00:00"/>
    <n v="27.424657534246574"/>
    <x v="5"/>
    <d v="2014-06-16T00:00:00"/>
    <n v="126"/>
  </r>
  <r>
    <n v="64161"/>
    <s v="VOLUNTEER"/>
    <s v="INACTIVE VOLUNTEER"/>
    <s v="N"/>
    <m/>
    <m/>
    <m/>
    <s v="N"/>
    <m/>
    <x v="0"/>
    <d v="2000-11-28T00:00:00"/>
    <s v="LU3"/>
    <x v="1"/>
    <x v="4"/>
    <d v="2014-12-13T00:00:00"/>
    <d v="2018-12-15T00:00:00"/>
    <x v="0"/>
    <d v="2025-01-31T00:00:00"/>
    <n v="24.19178082191781"/>
    <x v="1"/>
    <d v="2018-12-15T00:00:00"/>
    <n v="1045"/>
  </r>
  <r>
    <n v="159104"/>
    <s v="VOLUNTEER"/>
    <s v="INACTIVE VOLUNTEER"/>
    <s v="N"/>
    <m/>
    <m/>
    <m/>
    <s v="N"/>
    <m/>
    <x v="0"/>
    <d v="2006-07-10T00:00:00"/>
    <s v="LU3"/>
    <x v="1"/>
    <x v="1"/>
    <s v="Not Recorded"/>
    <s v="Not Recorded"/>
    <x v="1"/>
    <d v="2025-01-31T00:00:00"/>
    <n v="18.575342465753426"/>
    <x v="1"/>
    <s v="Not Recorded"/>
    <s v=""/>
  </r>
  <r>
    <n v="114524"/>
    <s v="VOLUNTEER"/>
    <s v="INACTIVE VOLUNTEER"/>
    <s v="N"/>
    <m/>
    <m/>
    <m/>
    <s v="N"/>
    <m/>
    <x v="0"/>
    <d v="2000-09-14T00:00:00"/>
    <s v="SG1"/>
    <x v="0"/>
    <x v="2"/>
    <d v="2015-10-10T00:00:00"/>
    <d v="2016-01-20T00:00:00"/>
    <x v="0"/>
    <d v="2025-01-31T00:00:00"/>
    <n v="24.397260273972602"/>
    <x v="1"/>
    <d v="2016-01-20T00:00:00"/>
    <n v="73"/>
  </r>
  <r>
    <n v="115659"/>
    <s v="VOLUNTEER"/>
    <s v="INACTIVE VOLUNTEER"/>
    <s v="N"/>
    <m/>
    <m/>
    <m/>
    <s v="N"/>
    <m/>
    <x v="1"/>
    <d v="1954-03-06T00:00:00"/>
    <s v="AL5"/>
    <x v="0"/>
    <x v="0"/>
    <d v="2015-12-17T00:00:00"/>
    <d v="2022-02-17T00:00:00"/>
    <x v="0"/>
    <d v="2025-01-31T00:00:00"/>
    <n v="70.956164383561642"/>
    <x v="4"/>
    <d v="2022-02-17T00:00:00"/>
    <n v="1611"/>
  </r>
  <r>
    <n v="115314"/>
    <s v="VOLUNTEER"/>
    <s v="ACTIVE VOLUNTEER"/>
    <s v="N"/>
    <m/>
    <m/>
    <m/>
    <s v="N"/>
    <m/>
    <x v="1"/>
    <d v="1966-11-29T00:00:00"/>
    <s v="LU3"/>
    <x v="1"/>
    <x v="3"/>
    <s v="Not Recorded"/>
    <s v="Not Recorded"/>
    <x v="2"/>
    <d v="2025-01-31T00:00:00"/>
    <n v="58.213698630136989"/>
    <x v="0"/>
    <s v="Not Recorded"/>
    <s v=""/>
  </r>
  <r>
    <n v="163324"/>
    <s v="VOLUNTEER"/>
    <s v="INACTIVE VOLUNTEER"/>
    <s v="N"/>
    <m/>
    <m/>
    <m/>
    <s v="N"/>
    <m/>
    <x v="0"/>
    <d v="2006-06-03T00:00:00"/>
    <s v="LU4"/>
    <x v="1"/>
    <x v="1"/>
    <s v="Not Recorded"/>
    <s v="Not Recorded"/>
    <x v="1"/>
    <d v="2025-01-31T00:00:00"/>
    <n v="18.676712328767124"/>
    <x v="1"/>
    <s v="Not Recorded"/>
    <s v=""/>
  </r>
  <r>
    <n v="162088"/>
    <s v="VOLUNTEER"/>
    <s v="INACTIVE VOLUNTEER"/>
    <s v="N"/>
    <m/>
    <m/>
    <m/>
    <s v="N"/>
    <m/>
    <x v="0"/>
    <d v="2000-02-24T00:00:00"/>
    <s v="LU4"/>
    <x v="1"/>
    <x v="1"/>
    <s v="Not Recorded"/>
    <s v="Not Recorded"/>
    <x v="1"/>
    <d v="2025-01-31T00:00:00"/>
    <n v="24.953424657534246"/>
    <x v="1"/>
    <s v="Not Recorded"/>
    <s v=""/>
  </r>
  <r>
    <n v="117202"/>
    <s v="VOLUNTEER"/>
    <s v="INACTIVE VOLUNTEER"/>
    <s v="N"/>
    <m/>
    <m/>
    <m/>
    <s v="N"/>
    <m/>
    <x v="0"/>
    <d v="2001-06-15T00:00:00"/>
    <s v="LU3"/>
    <x v="1"/>
    <x v="2"/>
    <d v="2016-02-26T00:00:00"/>
    <d v="2022-04-06T00:00:00"/>
    <x v="0"/>
    <d v="2025-01-31T00:00:00"/>
    <n v="23.646575342465752"/>
    <x v="1"/>
    <d v="2022-04-06T00:00:00"/>
    <n v="1594"/>
  </r>
  <r>
    <n v="70018"/>
    <s v="VOLUNTEER"/>
    <s v="ACTIVE VOLUNTEER"/>
    <s v="N"/>
    <m/>
    <m/>
    <m/>
    <s v="N"/>
    <m/>
    <x v="0"/>
    <d v="1948-02-08T00:00:00"/>
    <s v="LU2"/>
    <x v="1"/>
    <x v="3"/>
    <d v="2010-02-18T00:00:00"/>
    <s v=""/>
    <x v="0"/>
    <d v="2025-01-31T00:00:00"/>
    <n v="77.032876712328772"/>
    <x v="4"/>
    <d v="2025-01-31T00:00:00"/>
    <n v="3902"/>
  </r>
  <r>
    <n v="154683"/>
    <s v="VOLUNTEER"/>
    <s v="INACTIVE VOLUNTEER"/>
    <s v="N"/>
    <m/>
    <m/>
    <m/>
    <s v="N"/>
    <m/>
    <x v="0"/>
    <m/>
    <s v="HP4"/>
    <x v="0"/>
    <x v="2"/>
    <d v="2021-11-09T00:00:00"/>
    <d v="2022-05-03T00:00:00"/>
    <x v="0"/>
    <d v="2025-01-31T00:00:00"/>
    <n v="125.17260273972603"/>
    <x v="4"/>
    <d v="2022-05-03T00:00:00"/>
    <n v="126"/>
  </r>
  <r>
    <n v="164740"/>
    <s v="VOLUNTEER"/>
    <s v="INACTIVE VOLUNTEER"/>
    <s v="N"/>
    <m/>
    <m/>
    <m/>
    <s v="N"/>
    <m/>
    <x v="0"/>
    <d v="2010-07-21T00:00:00"/>
    <s v="MK42"/>
    <x v="1"/>
    <x v="1"/>
    <s v="Not Recorded"/>
    <s v="Not Recorded"/>
    <x v="1"/>
    <d v="2025-01-31T00:00:00"/>
    <n v="14.542465753424658"/>
    <x v="6"/>
    <s v="Not Recorded"/>
    <s v=""/>
  </r>
  <r>
    <n v="120248"/>
    <s v="VOLUNTEER"/>
    <s v="INACTIVE VOLUNTEER"/>
    <s v="N"/>
    <m/>
    <m/>
    <m/>
    <s v="N"/>
    <m/>
    <x v="0"/>
    <d v="1961-02-01T00:00:00"/>
    <s v="LU2"/>
    <x v="1"/>
    <x v="1"/>
    <d v="2022-03-30T00:00:00"/>
    <d v="2024-06-06T00:00:00"/>
    <x v="3"/>
    <d v="2025-01-31T00:00:00"/>
    <n v="64.041095890410958"/>
    <x v="0"/>
    <d v="2024-06-06T00:00:00"/>
    <n v="572"/>
  </r>
  <r>
    <n v="161462"/>
    <s v="VOLUNTEER"/>
    <s v="ACTIVE VOLUNTEER"/>
    <s v="N"/>
    <m/>
    <m/>
    <m/>
    <s v="N"/>
    <m/>
    <x v="0"/>
    <d v="2009-10-09T00:00:00"/>
    <s v="LU2"/>
    <x v="1"/>
    <x v="6"/>
    <d v="2023-07-01T00:00:00"/>
    <s v=""/>
    <x v="0"/>
    <d v="2025-01-31T00:00:00"/>
    <n v="15.323287671232876"/>
    <x v="6"/>
    <d v="2025-01-31T00:00:00"/>
    <n v="415"/>
  </r>
  <r>
    <n v="127963"/>
    <s v="VOLUNTEER"/>
    <s v="INACTIVE VOLUNTEER"/>
    <s v="N"/>
    <m/>
    <m/>
    <m/>
    <s v="N"/>
    <m/>
    <x v="0"/>
    <d v="2001-04-18T00:00:00"/>
    <s v="WD3"/>
    <x v="0"/>
    <x v="2"/>
    <d v="2018-04-13T00:00:00"/>
    <d v="2019-01-23T00:00:00"/>
    <x v="0"/>
    <d v="2025-01-31T00:00:00"/>
    <n v="23.805479452054794"/>
    <x v="1"/>
    <d v="2019-01-23T00:00:00"/>
    <n v="204"/>
  </r>
  <r>
    <n v="156821"/>
    <s v="VOLUNTEER"/>
    <s v="INACTIVE VOLUNTEER"/>
    <s v="N"/>
    <m/>
    <m/>
    <m/>
    <s v="N"/>
    <m/>
    <x v="1"/>
    <d v="2006-03-04T00:00:00"/>
    <s v="MK8"/>
    <x v="4"/>
    <x v="1"/>
    <s v="Not Recorded"/>
    <s v="Not Recorded"/>
    <x v="1"/>
    <d v="2025-01-31T00:00:00"/>
    <n v="18.926027397260274"/>
    <x v="1"/>
    <s v="Not Recorded"/>
    <s v=""/>
  </r>
  <r>
    <n v="110683"/>
    <s v="VOLUNTEER"/>
    <s v="INACTIVE VOLUNTEER"/>
    <s v="N"/>
    <m/>
    <m/>
    <m/>
    <s v="N"/>
    <m/>
    <x v="1"/>
    <d v="1999-04-09T00:00:00"/>
    <s v="AL5"/>
    <x v="0"/>
    <x v="2"/>
    <d v="2015-01-10T00:00:00"/>
    <d v="2015-05-02T00:00:00"/>
    <x v="0"/>
    <d v="2025-01-31T00:00:00"/>
    <n v="25.832876712328765"/>
    <x v="5"/>
    <d v="2015-05-02T00:00:00"/>
    <n v="80"/>
  </r>
  <r>
    <n v="118315"/>
    <s v="VOLUNTEER"/>
    <s v="INACTIVE VOLUNTEER"/>
    <s v="N"/>
    <m/>
    <m/>
    <m/>
    <s v="N"/>
    <m/>
    <x v="1"/>
    <d v="1999-03-30T00:00:00"/>
    <s v="LU4"/>
    <x v="1"/>
    <x v="1"/>
    <d v="2016-08-23T00:00:00"/>
    <d v="2017-01-28T00:00:00"/>
    <x v="0"/>
    <d v="2025-01-31T00:00:00"/>
    <n v="25.860273972602741"/>
    <x v="5"/>
    <d v="2017-01-28T00:00:00"/>
    <n v="114"/>
  </r>
  <r>
    <n v="52455"/>
    <s v="VOLUNTEER"/>
    <s v="INACTIVE VOLUNTEER"/>
    <s v="N"/>
    <m/>
    <m/>
    <m/>
    <s v="N"/>
    <m/>
    <x v="0"/>
    <d v="1934-02-09T00:00:00"/>
    <s v="LU4"/>
    <x v="1"/>
    <x v="3"/>
    <d v="2000-01-01T00:00:00"/>
    <d v="2014-01-10T00:00:00"/>
    <x v="1"/>
    <d v="2025-01-31T00:00:00"/>
    <n v="91.038356164383558"/>
    <x v="4"/>
    <d v="2014-01-10T00:00:00"/>
    <n v="3660"/>
  </r>
  <r>
    <n v="124796"/>
    <s v="VOLUNTEER"/>
    <s v="INACTIVE VOLUNTEER"/>
    <s v="N"/>
    <m/>
    <m/>
    <m/>
    <s v="N"/>
    <m/>
    <x v="0"/>
    <d v="1977-07-18T00:00:00"/>
    <s v="LU7"/>
    <x v="1"/>
    <x v="1"/>
    <d v="2018-01-26T00:00:00"/>
    <d v="2018-06-12T00:00:00"/>
    <x v="3"/>
    <d v="2025-01-31T00:00:00"/>
    <n v="47.57260273972603"/>
    <x v="3"/>
    <d v="2018-06-12T00:00:00"/>
    <n v="98"/>
  </r>
  <r>
    <n v="123210"/>
    <s v="VOLUNTEER"/>
    <s v="INACTIVE VOLUNTEER"/>
    <s v="N"/>
    <m/>
    <m/>
    <m/>
    <s v="N"/>
    <m/>
    <x v="0"/>
    <d v="1984-07-05T00:00:00"/>
    <s v="MK18"/>
    <x v="4"/>
    <x v="1"/>
    <s v="Not Recorded"/>
    <s v="Not Recorded"/>
    <x v="1"/>
    <d v="2025-01-31T00:00:00"/>
    <n v="40.602739726027394"/>
    <x v="2"/>
    <s v="Not Recorded"/>
    <s v=""/>
  </r>
  <r>
    <n v="112407"/>
    <s v="VOLUNTEER"/>
    <s v="INACTIVE VOLUNTEER"/>
    <s v="N"/>
    <m/>
    <m/>
    <m/>
    <s v="N"/>
    <m/>
    <x v="0"/>
    <d v="1981-06-13T00:00:00"/>
    <s v="MK6"/>
    <x v="4"/>
    <x v="2"/>
    <s v="Not Recorded"/>
    <s v="Not Recorded"/>
    <x v="0"/>
    <d v="2025-01-31T00:00:00"/>
    <n v="43.665753424657531"/>
    <x v="2"/>
    <s v="Not Recorded"/>
    <s v=""/>
  </r>
  <r>
    <n v="120911"/>
    <s v="VOLUNTEER"/>
    <s v="INACTIVE VOLUNTEER"/>
    <s v="N"/>
    <m/>
    <m/>
    <m/>
    <s v="N"/>
    <m/>
    <x v="0"/>
    <m/>
    <s v="LU2"/>
    <x v="1"/>
    <x v="2"/>
    <d v="2017-03-25T00:00:00"/>
    <s v=""/>
    <x v="2"/>
    <d v="2025-01-31T00:00:00"/>
    <n v="125.17260273972603"/>
    <x v="4"/>
    <d v="2025-01-31T00:00:00"/>
    <n v="2050"/>
  </r>
  <r>
    <n v="105659"/>
    <s v="VOLUNTEER"/>
    <s v="INACTIVE VOLUNTEER"/>
    <s v="N"/>
    <m/>
    <m/>
    <m/>
    <s v="N"/>
    <m/>
    <x v="0"/>
    <d v="1975-12-30T00:00:00"/>
    <s v="LU2"/>
    <x v="1"/>
    <x v="2"/>
    <d v="2013-09-11T00:00:00"/>
    <d v="2014-05-07T00:00:00"/>
    <x v="1"/>
    <d v="2025-01-31T00:00:00"/>
    <n v="49.123287671232873"/>
    <x v="3"/>
    <d v="2014-05-07T00:00:00"/>
    <n v="171"/>
  </r>
  <r>
    <n v="167295"/>
    <s v="VOLUNTEER"/>
    <s v="ACTIVE VOLUNTEER"/>
    <s v="N"/>
    <m/>
    <m/>
    <m/>
    <s v="N"/>
    <m/>
    <x v="0"/>
    <d v="1964-11-27T00:00:00"/>
    <s v="MK45"/>
    <x v="1"/>
    <x v="3"/>
    <s v="Not Recorded"/>
    <s v="Not Recorded"/>
    <x v="4"/>
    <d v="2025-01-31T00:00:00"/>
    <n v="60.219178082191782"/>
    <x v="0"/>
    <s v="Not Recorded"/>
    <s v=""/>
  </r>
  <r>
    <n v="63642"/>
    <s v="VOLUNTEER"/>
    <s v="ACTIVE VOLUNTEER"/>
    <s v="N"/>
    <m/>
    <m/>
    <m/>
    <s v="N"/>
    <m/>
    <x v="0"/>
    <d v="1950-03-13T00:00:00"/>
    <s v="MK45"/>
    <x v="1"/>
    <x v="2"/>
    <d v="2013-11-29T00:00:00"/>
    <s v=""/>
    <x v="0"/>
    <d v="2025-01-31T00:00:00"/>
    <n v="74.939726027397256"/>
    <x v="4"/>
    <d v="2025-01-31T00:00:00"/>
    <n v="2916"/>
  </r>
  <r>
    <n v="111448"/>
    <s v="VOLUNTEER"/>
    <s v="INACTIVE VOLUNTEER"/>
    <s v="N"/>
    <m/>
    <m/>
    <m/>
    <s v="N"/>
    <m/>
    <x v="0"/>
    <d v="1965-11-21T00:00:00"/>
    <s v="SG12"/>
    <x v="0"/>
    <x v="3"/>
    <d v="2020-03-03T00:00:00"/>
    <d v="2023-06-27T00:00:00"/>
    <x v="0"/>
    <d v="2025-01-31T00:00:00"/>
    <n v="59.235616438356168"/>
    <x v="0"/>
    <d v="2023-06-27T00:00:00"/>
    <n v="866"/>
  </r>
  <r>
    <n v="80999"/>
    <s v="VOLUNTEER"/>
    <s v="INACTIVE VOLUNTEER"/>
    <s v="N"/>
    <m/>
    <m/>
    <m/>
    <s v="N"/>
    <m/>
    <x v="0"/>
    <d v="1994-11-08T00:00:00"/>
    <s v="LU2"/>
    <x v="1"/>
    <x v="3"/>
    <d v="2010-03-06T00:00:00"/>
    <d v="2022-07-13T00:00:00"/>
    <x v="0"/>
    <d v="2025-01-31T00:00:00"/>
    <n v="30.252054794520546"/>
    <x v="5"/>
    <d v="2022-07-13T00:00:00"/>
    <n v="3223"/>
  </r>
  <r>
    <n v="22196"/>
    <s v="VOLUNTEER"/>
    <s v="INACTIVE VOLUNTEER"/>
    <s v="N"/>
    <m/>
    <m/>
    <m/>
    <s v="N"/>
    <m/>
    <x v="0"/>
    <m/>
    <s v="LU2"/>
    <x v="1"/>
    <x v="2"/>
    <d v="2010-03-06T00:00:00"/>
    <d v="2010-03-06T00:00:00"/>
    <x v="1"/>
    <d v="2025-01-31T00:00:00"/>
    <n v="125.17260273972603"/>
    <x v="4"/>
    <d v="2010-03-06T00:00:00"/>
    <n v="0"/>
  </r>
  <r>
    <n v="127974"/>
    <s v="VOLUNTEER"/>
    <s v="INACTIVE VOLUNTEER"/>
    <s v="N"/>
    <m/>
    <m/>
    <m/>
    <s v="N"/>
    <m/>
    <x v="0"/>
    <d v="2003-03-19T00:00:00"/>
    <s v="SN12"/>
    <x v="3"/>
    <x v="2"/>
    <d v="2018-04-23T00:00:00"/>
    <d v="2018-04-27T00:00:00"/>
    <x v="0"/>
    <d v="2025-01-31T00:00:00"/>
    <n v="21.887671232876713"/>
    <x v="1"/>
    <d v="2018-04-27T00:00:00"/>
    <n v="5"/>
  </r>
  <r>
    <n v="106416"/>
    <s v="VOLUNTEER"/>
    <s v="INACTIVE VOLUNTEER"/>
    <s v="N"/>
    <m/>
    <m/>
    <m/>
    <s v="N"/>
    <m/>
    <x v="1"/>
    <d v="1958-04-08T00:00:00"/>
    <s v="AL7"/>
    <x v="0"/>
    <x v="2"/>
    <d v="2013-08-26T00:00:00"/>
    <d v="2017-04-19T00:00:00"/>
    <x v="0"/>
    <d v="2025-01-31T00:00:00"/>
    <n v="66.863013698630141"/>
    <x v="4"/>
    <d v="2017-04-19T00:00:00"/>
    <n v="953"/>
  </r>
  <r>
    <n v="168956"/>
    <s v="VOLUNTEER"/>
    <s v="PROSPECTIVE VOLUNTEER"/>
    <s v="N"/>
    <m/>
    <m/>
    <m/>
    <s v="N"/>
    <m/>
    <x v="0"/>
    <d v="1977-06-21T00:00:00"/>
    <s v="LU1"/>
    <x v="1"/>
    <x v="2"/>
    <s v="Not Recorded"/>
    <s v="Not Recorded"/>
    <x v="1"/>
    <d v="2025-01-31T00:00:00"/>
    <n v="47.646575342465752"/>
    <x v="3"/>
    <s v="Not Recorded"/>
    <s v=""/>
  </r>
  <r>
    <n v="103630"/>
    <s v="VOLUNTEER"/>
    <s v="INACTIVE VOLUNTEER"/>
    <s v="N"/>
    <m/>
    <m/>
    <m/>
    <s v="N"/>
    <m/>
    <x v="0"/>
    <d v="1974-11-28T00:00:00"/>
    <s v="EN9"/>
    <x v="2"/>
    <x v="2"/>
    <d v="2013-05-08T00:00:00"/>
    <d v="2015-01-01T00:00:00"/>
    <x v="1"/>
    <d v="2025-01-31T00:00:00"/>
    <n v="50.210958904109589"/>
    <x v="3"/>
    <d v="2015-01-01T00:00:00"/>
    <n v="432"/>
  </r>
  <r>
    <n v="142648"/>
    <s v="VOLUNTEER"/>
    <s v="INACTIVE VOLUNTEER"/>
    <s v="N"/>
    <m/>
    <m/>
    <m/>
    <s v="Y"/>
    <s v="06/03/2024"/>
    <x v="0"/>
    <d v="1943-09-13T00:00:00"/>
    <s v="AL7"/>
    <x v="0"/>
    <x v="3"/>
    <d v="2020-01-24T00:00:00"/>
    <d v="2020-03-16T00:00:00"/>
    <x v="0"/>
    <d v="2025-01-31T00:00:00"/>
    <n v="81.441095890410963"/>
    <x v="4"/>
    <d v="2020-03-16T00:00:00"/>
    <n v="37"/>
  </r>
  <r>
    <n v="123191"/>
    <s v="VOLUNTEER"/>
    <s v="ACTIVE VOLUNTEER"/>
    <s v="N"/>
    <m/>
    <m/>
    <m/>
    <s v="N"/>
    <m/>
    <x v="0"/>
    <d v="1960-08-05T00:00:00"/>
    <s v="LU2"/>
    <x v="1"/>
    <x v="3"/>
    <d v="2017-06-30T00:00:00"/>
    <s v=""/>
    <x v="0"/>
    <d v="2025-01-31T00:00:00"/>
    <n v="64.534246575342465"/>
    <x v="0"/>
    <d v="2025-01-31T00:00:00"/>
    <n v="1981"/>
  </r>
  <r>
    <n v="124607"/>
    <s v="VOLUNTEER"/>
    <s v="INACTIVE VOLUNTEER"/>
    <s v="N"/>
    <m/>
    <m/>
    <m/>
    <s v="N"/>
    <m/>
    <x v="0"/>
    <d v="1995-06-22T00:00:00"/>
    <s v="WD25"/>
    <x v="0"/>
    <x v="3"/>
    <s v="Not Recorded"/>
    <s v="Not Recorded"/>
    <x v="1"/>
    <d v="2025-01-31T00:00:00"/>
    <n v="29.632876712328766"/>
    <x v="5"/>
    <s v="Not Recorded"/>
    <s v=""/>
  </r>
  <r>
    <n v="152200"/>
    <s v="VOLUNTEER"/>
    <s v="INACTIVE VOLUNTEER"/>
    <s v="N"/>
    <m/>
    <m/>
    <m/>
    <s v="N"/>
    <m/>
    <x v="0"/>
    <d v="1990-09-22T00:00:00"/>
    <s v="MK3"/>
    <x v="4"/>
    <x v="3"/>
    <d v="2021-09-20T00:00:00"/>
    <d v="2022-03-01T00:00:00"/>
    <x v="0"/>
    <d v="2025-01-31T00:00:00"/>
    <n v="34.38356164383562"/>
    <x v="5"/>
    <d v="2022-03-01T00:00:00"/>
    <n v="117"/>
  </r>
  <r>
    <n v="152202"/>
    <s v="VOLUNTEER"/>
    <s v="INACTIVE VOLUNTEER"/>
    <s v="N"/>
    <m/>
    <m/>
    <m/>
    <s v="N"/>
    <m/>
    <x v="0"/>
    <d v="1955-12-03T00:00:00"/>
    <s v="MK3"/>
    <x v="4"/>
    <x v="3"/>
    <d v="2021-09-24T00:00:00"/>
    <d v="2022-03-01T00:00:00"/>
    <x v="0"/>
    <d v="2025-01-31T00:00:00"/>
    <n v="69.210958904109589"/>
    <x v="4"/>
    <d v="2022-03-01T00:00:00"/>
    <n v="113"/>
  </r>
  <r>
    <n v="81862"/>
    <s v="VOLUNTEER"/>
    <s v="INACTIVE VOLUNTEER"/>
    <s v="N"/>
    <m/>
    <m/>
    <m/>
    <s v="N"/>
    <m/>
    <x v="0"/>
    <d v="1994-02-12T00:00:00"/>
    <s v="MK45"/>
    <x v="1"/>
    <x v="3"/>
    <d v="2011-08-10T00:00:00"/>
    <d v="2013-11-06T00:00:00"/>
    <x v="1"/>
    <d v="2025-01-31T00:00:00"/>
    <n v="30.989041095890411"/>
    <x v="5"/>
    <d v="2013-11-06T00:00:00"/>
    <n v="586"/>
  </r>
  <r>
    <n v="168473"/>
    <s v="VOLUNTEER"/>
    <s v="INACTIVE VOLUNTEER"/>
    <s v="N"/>
    <m/>
    <m/>
    <m/>
    <s v="N"/>
    <m/>
    <x v="0"/>
    <d v="2008-03-07T00:00:00"/>
    <s v="MK42"/>
    <x v="1"/>
    <x v="4"/>
    <s v="Not Recorded"/>
    <s v="Not Recorded"/>
    <x v="1"/>
    <d v="2025-01-31T00:00:00"/>
    <n v="16.915068493150685"/>
    <x v="1"/>
    <s v="Not Recorded"/>
    <s v=""/>
  </r>
  <r>
    <n v="121023"/>
    <s v="VOLUNTEER"/>
    <s v="INACTIVE VOLUNTEER"/>
    <s v="N"/>
    <m/>
    <m/>
    <m/>
    <s v="N"/>
    <m/>
    <x v="0"/>
    <d v="2002-12-20T00:00:00"/>
    <s v="LU2"/>
    <x v="1"/>
    <x v="2"/>
    <d v="2017-02-21T00:00:00"/>
    <d v="2017-05-28T00:00:00"/>
    <x v="0"/>
    <d v="2025-01-31T00:00:00"/>
    <n v="22.13150684931507"/>
    <x v="1"/>
    <d v="2017-05-28T00:00:00"/>
    <n v="69"/>
  </r>
  <r>
    <n v="94359"/>
    <s v="VOLUNTEER"/>
    <s v="ACTIVE VOLUNTEER"/>
    <s v="N"/>
    <m/>
    <m/>
    <m/>
    <s v="N"/>
    <m/>
    <x v="0"/>
    <d v="1953-11-11T00:00:00"/>
    <s v="WD3"/>
    <x v="0"/>
    <x v="3"/>
    <d v="2012-04-02T00:00:00"/>
    <s v=""/>
    <x v="0"/>
    <d v="2025-01-31T00:00:00"/>
    <n v="71.271232876712332"/>
    <x v="4"/>
    <d v="2025-01-31T00:00:00"/>
    <n v="3350"/>
  </r>
  <r>
    <n v="129552"/>
    <s v="VOLUNTEER"/>
    <s v="INACTIVE VOLUNTEER"/>
    <s v="N"/>
    <m/>
    <m/>
    <m/>
    <s v="N"/>
    <m/>
    <x v="0"/>
    <d v="1972-04-04T00:00:00"/>
    <s v="HP1"/>
    <x v="0"/>
    <x v="6"/>
    <d v="2017-10-16T00:00:00"/>
    <d v="2018-08-01T00:00:00"/>
    <x v="0"/>
    <d v="2025-01-31T00:00:00"/>
    <n v="52.863013698630134"/>
    <x v="3"/>
    <d v="2018-08-01T00:00:00"/>
    <n v="208"/>
  </r>
  <r>
    <n v="135550"/>
    <s v="VOLUNTEER"/>
    <s v="INACTIVE VOLUNTEER"/>
    <s v="N"/>
    <m/>
    <m/>
    <m/>
    <s v="N"/>
    <m/>
    <x v="0"/>
    <d v="2002-01-19T00:00:00"/>
    <s v="MK40"/>
    <x v="1"/>
    <x v="6"/>
    <d v="2019-05-20T00:00:00"/>
    <d v="2021-08-24T00:00:00"/>
    <x v="0"/>
    <d v="2025-01-31T00:00:00"/>
    <n v="23.049315068493151"/>
    <x v="1"/>
    <d v="2021-08-24T00:00:00"/>
    <n v="592"/>
  </r>
  <r>
    <n v="134270"/>
    <s v="VOLUNTEER"/>
    <s v="INACTIVE VOLUNTEER"/>
    <s v="N"/>
    <m/>
    <m/>
    <m/>
    <s v="N"/>
    <m/>
    <x v="0"/>
    <d v="2002-02-10T00:00:00"/>
    <s v="LU2"/>
    <x v="1"/>
    <x v="6"/>
    <d v="2019-01-19T00:00:00"/>
    <d v="2019-03-28T00:00:00"/>
    <x v="0"/>
    <d v="2025-01-31T00:00:00"/>
    <n v="22.989041095890411"/>
    <x v="1"/>
    <d v="2019-03-28T00:00:00"/>
    <n v="49"/>
  </r>
  <r>
    <n v="119427"/>
    <s v="VOLUNTEER"/>
    <s v="INACTIVE VOLUNTEER"/>
    <s v="N"/>
    <m/>
    <m/>
    <m/>
    <s v="N"/>
    <m/>
    <x v="1"/>
    <d v="1999-09-28T00:00:00"/>
    <s v="WD25"/>
    <x v="0"/>
    <x v="2"/>
    <d v="2016-11-22T00:00:00"/>
    <d v="2016-11-22T00:00:00"/>
    <x v="1"/>
    <d v="2025-01-31T00:00:00"/>
    <n v="25.361643835616437"/>
    <x v="5"/>
    <d v="2016-11-22T00:00:00"/>
    <n v="1"/>
  </r>
  <r>
    <n v="121545"/>
    <s v="VOLUNTEER"/>
    <s v="INACTIVE VOLUNTEER"/>
    <s v="N"/>
    <m/>
    <m/>
    <m/>
    <s v="N"/>
    <m/>
    <x v="0"/>
    <d v="1970-10-05T00:00:00"/>
    <s v="LU3"/>
    <x v="1"/>
    <x v="1"/>
    <s v="Not Recorded"/>
    <s v="Not Recorded"/>
    <x v="1"/>
    <d v="2025-01-31T00:00:00"/>
    <n v="54.361643835616441"/>
    <x v="3"/>
    <s v="Not Recorded"/>
    <s v=""/>
  </r>
  <r>
    <n v="144231"/>
    <s v="VOLUNTEER"/>
    <s v="INACTIVE VOLUNTEER"/>
    <s v="N"/>
    <m/>
    <m/>
    <m/>
    <s v="N"/>
    <m/>
    <x v="0"/>
    <d v="1996-08-25T00:00:00"/>
    <s v="MK18"/>
    <x v="4"/>
    <x v="1"/>
    <s v="Not Recorded"/>
    <s v="Not Recorded"/>
    <x v="1"/>
    <d v="2025-01-31T00:00:00"/>
    <n v="28.454794520547946"/>
    <x v="5"/>
    <s v="Not Recorded"/>
    <s v=""/>
  </r>
  <r>
    <n v="148084"/>
    <s v="VOLUNTEER"/>
    <s v="INACTIVE VOLUNTEER"/>
    <s v="N"/>
    <m/>
    <m/>
    <m/>
    <s v="N"/>
    <m/>
    <x v="1"/>
    <d v="1969-11-08T00:00:00"/>
    <s v="MK18"/>
    <x v="4"/>
    <x v="1"/>
    <d v="2021-05-19T00:00:00"/>
    <d v="2023-06-27T00:00:00"/>
    <x v="3"/>
    <d v="2025-01-31T00:00:00"/>
    <n v="55.268493150684932"/>
    <x v="0"/>
    <d v="2023-06-27T00:00:00"/>
    <n v="550"/>
  </r>
  <r>
    <n v="107342"/>
    <s v="VOLUNTEER"/>
    <s v="ACTIVE VOLUNTEER"/>
    <s v="N"/>
    <m/>
    <m/>
    <m/>
    <s v="N"/>
    <m/>
    <x v="1"/>
    <d v="1952-11-22T00:00:00"/>
    <s v="AL2"/>
    <x v="0"/>
    <x v="2"/>
    <s v="Not Recorded"/>
    <s v="Not Recorded"/>
    <x v="0"/>
    <d v="2025-01-31T00:00:00"/>
    <n v="72.241095890410961"/>
    <x v="4"/>
    <s v="Not Recorded"/>
    <s v=""/>
  </r>
  <r>
    <n v="150675"/>
    <s v="VOLUNTEER"/>
    <s v="INACTIVE VOLUNTEER"/>
    <s v="N"/>
    <m/>
    <m/>
    <m/>
    <s v="N"/>
    <m/>
    <x v="0"/>
    <d v="1950-07-28T00:00:00"/>
    <s v="SG19"/>
    <x v="1"/>
    <x v="3"/>
    <d v="2021-06-22T00:00:00"/>
    <d v="2022-05-06T00:00:00"/>
    <x v="0"/>
    <d v="2025-01-31T00:00:00"/>
    <n v="74.564383561643837"/>
    <x v="4"/>
    <d v="2022-05-06T00:00:00"/>
    <n v="229"/>
  </r>
  <r>
    <n v="166850"/>
    <s v="VOLUNTEER"/>
    <s v="ACTIVE VOLUNTEER"/>
    <s v="N"/>
    <m/>
    <m/>
    <m/>
    <s v="N"/>
    <m/>
    <x v="0"/>
    <d v="1959-02-25T00:00:00"/>
    <s v="HP4"/>
    <x v="0"/>
    <x v="0"/>
    <d v="2024-03-06T00:00:00"/>
    <s v=""/>
    <x v="0"/>
    <d v="2025-01-31T00:00:00"/>
    <n v="65.978082191780828"/>
    <x v="4"/>
    <d v="2025-01-31T00:00:00"/>
    <n v="238"/>
  </r>
  <r>
    <n v="56672"/>
    <s v="VOLUNTEER"/>
    <s v="INACTIVE VOLUNTEER"/>
    <s v="N"/>
    <m/>
    <m/>
    <m/>
    <s v="Y"/>
    <s v="23/02/2021"/>
    <x v="1"/>
    <d v="1930-09-13T00:00:00"/>
    <s v="MK45"/>
    <x v="1"/>
    <x v="3"/>
    <d v="2011-03-10T00:00:00"/>
    <d v="2015-05-18T00:00:00"/>
    <x v="4"/>
    <d v="2025-01-31T00:00:00"/>
    <n v="94.449315068493149"/>
    <x v="4"/>
    <d v="2015-05-18T00:00:00"/>
    <n v="1093"/>
  </r>
  <r>
    <n v="81000"/>
    <s v="VOLUNTEER"/>
    <s v="INACTIVE VOLUNTEER"/>
    <s v="N"/>
    <m/>
    <m/>
    <m/>
    <s v="N"/>
    <m/>
    <x v="0"/>
    <d v="1946-11-09T00:00:00"/>
    <s v="LU3"/>
    <x v="1"/>
    <x v="3"/>
    <d v="2010-08-31T00:00:00"/>
    <d v="2023-02-14T00:00:00"/>
    <x v="0"/>
    <d v="2025-01-31T00:00:00"/>
    <n v="78.282191780821918"/>
    <x v="4"/>
    <d v="2023-02-14T00:00:00"/>
    <n v="3251"/>
  </r>
  <r>
    <n v="105241"/>
    <s v="VOLUNTEER"/>
    <s v="ACTIVE VOLUNTEER"/>
    <s v="N"/>
    <m/>
    <m/>
    <m/>
    <s v="N"/>
    <m/>
    <x v="0"/>
    <d v="1948-12-07T00:00:00"/>
    <s v="AL3"/>
    <x v="0"/>
    <x v="2"/>
    <d v="2013-08-23T00:00:00"/>
    <s v=""/>
    <x v="0"/>
    <d v="2025-01-31T00:00:00"/>
    <n v="76.202739726027403"/>
    <x v="4"/>
    <d v="2025-01-31T00:00:00"/>
    <n v="2986"/>
  </r>
  <r>
    <n v="83597"/>
    <s v="VOLUNTEER"/>
    <s v="INACTIVE VOLUNTEER"/>
    <s v="N"/>
    <m/>
    <m/>
    <m/>
    <s v="N"/>
    <m/>
    <x v="1"/>
    <d v="2003-09-23T00:00:00"/>
    <s v="LU1"/>
    <x v="1"/>
    <x v="3"/>
    <s v="Not Recorded"/>
    <s v="Not Recorded"/>
    <x v="1"/>
    <d v="2025-01-31T00:00:00"/>
    <n v="21.372602739726027"/>
    <x v="1"/>
    <s v="Not Recorded"/>
    <s v=""/>
  </r>
  <r>
    <n v="163156"/>
    <s v="VOLUNTEER"/>
    <s v="INACTIVE VOLUNTEER"/>
    <s v="N"/>
    <m/>
    <m/>
    <m/>
    <s v="Y"/>
    <s v="06/03/2024"/>
    <x v="1"/>
    <d v="1974-04-08T00:00:00"/>
    <s v="LU3"/>
    <x v="1"/>
    <x v="3"/>
    <d v="2023-12-01T00:00:00"/>
    <d v="2024-03-01T00:00:00"/>
    <x v="0"/>
    <d v="2025-01-31T00:00:00"/>
    <n v="50.852054794520548"/>
    <x v="3"/>
    <d v="2024-03-01T00:00:00"/>
    <n v="66"/>
  </r>
  <r>
    <n v="127594"/>
    <s v="VOLUNTEER"/>
    <s v="INACTIVE VOLUNTEER"/>
    <s v="N"/>
    <m/>
    <m/>
    <m/>
    <s v="N"/>
    <m/>
    <x v="1"/>
    <d v="2003-08-28T00:00:00"/>
    <s v="SG19"/>
    <x v="1"/>
    <x v="3"/>
    <d v="2018-01-15T00:00:00"/>
    <d v="2019-01-23T00:00:00"/>
    <x v="0"/>
    <d v="2025-01-31T00:00:00"/>
    <n v="21.443835616438356"/>
    <x v="1"/>
    <d v="2019-01-23T00:00:00"/>
    <n v="268"/>
  </r>
  <r>
    <n v="32971"/>
    <s v="VOLUNTEER"/>
    <s v="INACTIVE VOLUNTEER"/>
    <s v="N"/>
    <m/>
    <m/>
    <m/>
    <s v="Y"/>
    <s v="19/08/2021"/>
    <x v="1"/>
    <d v="1944-01-19T00:00:00"/>
    <s v="LU3"/>
    <x v="1"/>
    <x v="2"/>
    <d v="2011-11-29T00:00:00"/>
    <d v="2021-08-19T00:00:00"/>
    <x v="2"/>
    <d v="2025-01-31T00:00:00"/>
    <n v="81.090410958904116"/>
    <x v="4"/>
    <d v="2021-08-19T00:00:00"/>
    <n v="2538"/>
  </r>
  <r>
    <n v="126280"/>
    <s v="VOLUNTEER"/>
    <s v="ACTIVE VOLUNTEER"/>
    <s v="N"/>
    <m/>
    <m/>
    <m/>
    <s v="N"/>
    <m/>
    <x v="0"/>
    <d v="1948-01-28T00:00:00"/>
    <s v="MK45"/>
    <x v="1"/>
    <x v="3"/>
    <d v="2017-10-03T00:00:00"/>
    <s v=""/>
    <x v="0"/>
    <d v="2025-01-31T00:00:00"/>
    <n v="77.063013698630144"/>
    <x v="4"/>
    <d v="2025-01-31T00:00:00"/>
    <n v="1914"/>
  </r>
  <r>
    <n v="82468"/>
    <s v="VOLUNTEER"/>
    <s v="INACTIVE VOLUNTEER"/>
    <s v="N"/>
    <m/>
    <m/>
    <m/>
    <s v="N"/>
    <m/>
    <x v="0"/>
    <d v="1995-08-15T00:00:00"/>
    <s v="MK45"/>
    <x v="1"/>
    <x v="3"/>
    <d v="2012-02-24T00:00:00"/>
    <d v="2014-04-10T00:00:00"/>
    <x v="1"/>
    <d v="2025-01-31T00:00:00"/>
    <n v="29.484931506849314"/>
    <x v="5"/>
    <d v="2014-04-10T00:00:00"/>
    <n v="555"/>
  </r>
  <r>
    <n v="82045"/>
    <s v="VOLUNTEER"/>
    <s v="INACTIVE VOLUNTEER"/>
    <s v="N"/>
    <m/>
    <m/>
    <m/>
    <s v="N"/>
    <m/>
    <x v="1"/>
    <d v="1935-09-01T00:00:00"/>
    <s v="SG4"/>
    <x v="0"/>
    <x v="2"/>
    <d v="2011-08-15T00:00:00"/>
    <s v=""/>
    <x v="0"/>
    <d v="2025-01-31T00:00:00"/>
    <n v="89.479452054794521"/>
    <x v="4"/>
    <d v="2025-01-31T00:00:00"/>
    <n v="3515"/>
  </r>
  <r>
    <n v="28472"/>
    <s v="VOLUNTEER"/>
    <s v="ACTIVE VOLUNTEER"/>
    <s v="N"/>
    <m/>
    <m/>
    <m/>
    <s v="N"/>
    <m/>
    <x v="0"/>
    <d v="1943-01-19T00:00:00"/>
    <s v="LU3"/>
    <x v="1"/>
    <x v="3"/>
    <d v="2001-04-10T00:00:00"/>
    <s v=""/>
    <x v="0"/>
    <d v="2025-01-31T00:00:00"/>
    <n v="82.090410958904116"/>
    <x v="4"/>
    <d v="2025-01-31T00:00:00"/>
    <n v="6214"/>
  </r>
  <r>
    <n v="131032"/>
    <s v="VOLUNTEER"/>
    <s v="INACTIVE VOLUNTEER"/>
    <s v="N"/>
    <m/>
    <m/>
    <m/>
    <s v="N"/>
    <m/>
    <x v="0"/>
    <d v="2000-06-07T00:00:00"/>
    <s v="WD7"/>
    <x v="0"/>
    <x v="3"/>
    <d v="2018-12-17T00:00:00"/>
    <d v="2019-04-15T00:00:00"/>
    <x v="0"/>
    <d v="2025-01-31T00:00:00"/>
    <n v="24.668493150684931"/>
    <x v="1"/>
    <d v="2019-04-15T00:00:00"/>
    <n v="86"/>
  </r>
  <r>
    <n v="112082"/>
    <s v="VOLUNTEER"/>
    <s v="INACTIVE VOLUNTEER"/>
    <s v="N"/>
    <m/>
    <m/>
    <m/>
    <s v="N"/>
    <m/>
    <x v="0"/>
    <d v="2000-03-22T00:00:00"/>
    <s v="IP11"/>
    <x v="2"/>
    <x v="2"/>
    <s v="Not Recorded"/>
    <s v="Not Recorded"/>
    <x v="0"/>
    <d v="2025-01-31T00:00:00"/>
    <n v="24.87945205479452"/>
    <x v="1"/>
    <s v="Not Recorded"/>
    <s v=""/>
  </r>
  <r>
    <n v="79703"/>
    <s v="VOLUNTEER"/>
    <s v="INACTIVE VOLUNTEER"/>
    <s v="N"/>
    <m/>
    <m/>
    <m/>
    <s v="N"/>
    <m/>
    <x v="0"/>
    <d v="1967-11-28T00:00:00"/>
    <s v="LU3"/>
    <x v="1"/>
    <x v="7"/>
    <d v="2011-06-20T00:00:00"/>
    <d v="2012-11-01T00:00:00"/>
    <x v="1"/>
    <d v="2025-01-31T00:00:00"/>
    <n v="57.216438356164382"/>
    <x v="0"/>
    <d v="2012-11-01T00:00:00"/>
    <n v="359"/>
  </r>
  <r>
    <n v="155972"/>
    <s v="VOLUNTEER"/>
    <s v="INACTIVE VOLUNTEER"/>
    <s v="N"/>
    <m/>
    <m/>
    <m/>
    <s v="N"/>
    <m/>
    <x v="0"/>
    <d v="1966-06-05T00:00:00"/>
    <s v="MK6"/>
    <x v="4"/>
    <x v="3"/>
    <s v="Not Recorded"/>
    <s v="Not Recorded"/>
    <x v="1"/>
    <d v="2025-01-31T00:00:00"/>
    <n v="58.698630136986303"/>
    <x v="0"/>
    <s v="Not Recorded"/>
    <s v=""/>
  </r>
  <r>
    <n v="116476"/>
    <s v="VOLUNTEER"/>
    <s v="INACTIVE VOLUNTEER"/>
    <s v="N"/>
    <m/>
    <m/>
    <m/>
    <s v="N"/>
    <m/>
    <x v="0"/>
    <d v="1998-01-18T00:00:00"/>
    <s v="MK40"/>
    <x v="1"/>
    <x v="3"/>
    <d v="2016-06-28T00:00:00"/>
    <d v="2022-03-30T00:00:00"/>
    <x v="1"/>
    <d v="2025-01-31T00:00:00"/>
    <n v="27.054794520547944"/>
    <x v="5"/>
    <d v="2022-03-30T00:00:00"/>
    <n v="1502"/>
  </r>
  <r>
    <n v="168320"/>
    <s v="VOLUNTEER"/>
    <s v="ACTIVE VOLUNTEER"/>
    <s v="N"/>
    <m/>
    <m/>
    <m/>
    <s v="N"/>
    <m/>
    <x v="1"/>
    <d v="1958-01-10T00:00:00"/>
    <s v="MK42"/>
    <x v="1"/>
    <x v="3"/>
    <d v="2024-07-12T00:00:00"/>
    <s v=""/>
    <x v="0"/>
    <d v="2025-01-31T00:00:00"/>
    <n v="67.104109589041101"/>
    <x v="4"/>
    <d v="2025-01-31T00:00:00"/>
    <n v="146"/>
  </r>
  <r>
    <n v="106204"/>
    <s v="VOLUNTEER"/>
    <s v="INACTIVE VOLUNTEER"/>
    <s v="N"/>
    <m/>
    <m/>
    <m/>
    <s v="N"/>
    <m/>
    <x v="0"/>
    <d v="1967-08-17T00:00:00"/>
    <s v="SG8"/>
    <x v="0"/>
    <x v="3"/>
    <d v="2013-12-31T00:00:00"/>
    <d v="2015-03-16T00:00:00"/>
    <x v="1"/>
    <d v="2025-01-31T00:00:00"/>
    <n v="57.4986301369863"/>
    <x v="0"/>
    <d v="2015-03-16T00:00:00"/>
    <n v="315"/>
  </r>
  <r>
    <n v="102881"/>
    <s v="VOLUNTEER"/>
    <s v="INACTIVE VOLUNTEER"/>
    <s v="N"/>
    <m/>
    <m/>
    <m/>
    <s v="N"/>
    <m/>
    <x v="1"/>
    <d v="1970-10-25T00:00:00"/>
    <s v="LL55"/>
    <x v="3"/>
    <x v="2"/>
    <d v="2013-02-01T00:00:00"/>
    <d v="2016-08-25T00:00:00"/>
    <x v="0"/>
    <d v="2025-01-31T00:00:00"/>
    <n v="54.30684931506849"/>
    <x v="3"/>
    <d v="2016-08-25T00:00:00"/>
    <n v="930"/>
  </r>
  <r>
    <n v="122142"/>
    <s v="VOLUNTEER"/>
    <s v="INACTIVE VOLUNTEER"/>
    <s v="N"/>
    <m/>
    <m/>
    <m/>
    <s v="N"/>
    <m/>
    <x v="1"/>
    <d v="2001-12-25T00:00:00"/>
    <s v="WD19"/>
    <x v="0"/>
    <x v="1"/>
    <s v="Not Recorded"/>
    <s v="Not Recorded"/>
    <x v="1"/>
    <d v="2025-01-31T00:00:00"/>
    <n v="23.117808219178084"/>
    <x v="1"/>
    <s v="Not Recorded"/>
    <s v=""/>
  </r>
  <r>
    <n v="121168"/>
    <s v="VOLUNTEER"/>
    <s v="INACTIVE VOLUNTEER"/>
    <s v="N"/>
    <m/>
    <m/>
    <m/>
    <s v="N"/>
    <m/>
    <x v="1"/>
    <d v="2002-01-06T00:00:00"/>
    <s v="HP2"/>
    <x v="0"/>
    <x v="1"/>
    <d v="2017-01-25T00:00:00"/>
    <d v="2017-02-18T00:00:00"/>
    <x v="0"/>
    <d v="2025-01-31T00:00:00"/>
    <n v="23.084931506849315"/>
    <x v="1"/>
    <d v="2017-02-18T00:00:00"/>
    <n v="18"/>
  </r>
  <r>
    <n v="108143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07324"/>
    <s v="VOLUNTEER"/>
    <s v="INACTIVE VOLUNTEER"/>
    <s v="N"/>
    <m/>
    <m/>
    <m/>
    <s v="N"/>
    <m/>
    <x v="0"/>
    <d v="1997-02-05T00:00:00"/>
    <s v="LU2"/>
    <x v="1"/>
    <x v="3"/>
    <d v="2016-01-18T00:00:00"/>
    <d v="2016-01-18T00:00:00"/>
    <x v="1"/>
    <d v="2025-01-31T00:00:00"/>
    <n v="28.005479452054793"/>
    <x v="5"/>
    <d v="2016-01-18T00:00:00"/>
    <n v="1"/>
  </r>
  <r>
    <n v="120548"/>
    <s v="VOLUNTEER"/>
    <s v="INACTIVE VOLUNTEER"/>
    <s v="N"/>
    <m/>
    <m/>
    <m/>
    <s v="N"/>
    <m/>
    <x v="0"/>
    <d v="1998-08-10T00:00:00"/>
    <s v="SG17"/>
    <x v="1"/>
    <x v="2"/>
    <d v="2015-10-15T00:00:00"/>
    <d v="2016-07-01T00:00:00"/>
    <x v="0"/>
    <d v="2025-01-31T00:00:00"/>
    <n v="26.495890410958904"/>
    <x v="5"/>
    <d v="2016-07-01T00:00:00"/>
    <n v="187"/>
  </r>
  <r>
    <n v="165386"/>
    <s v="VOLUNTEER"/>
    <s v="ACTIVE VOLUNTEER"/>
    <s v="N"/>
    <m/>
    <m/>
    <m/>
    <s v="N"/>
    <m/>
    <x v="0"/>
    <d v="1951-04-29T00:00:00"/>
    <s v="AL2"/>
    <x v="0"/>
    <x v="3"/>
    <d v="2023-12-23T00:00:00"/>
    <s v=""/>
    <x v="0"/>
    <d v="2025-01-31T00:00:00"/>
    <n v="73.810958904109583"/>
    <x v="4"/>
    <d v="2025-01-31T00:00:00"/>
    <n v="290"/>
  </r>
  <r>
    <n v="81002"/>
    <s v="VOLUNTEER"/>
    <s v="INACTIVE VOLUNTEER"/>
    <s v="N"/>
    <m/>
    <m/>
    <m/>
    <s v="N"/>
    <m/>
    <x v="0"/>
    <d v="1947-12-16T00:00:00"/>
    <s v="LU4"/>
    <x v="1"/>
    <x v="3"/>
    <d v="2010-11-17T00:00:00"/>
    <d v="1899-12-31T00:00:00"/>
    <x v="1"/>
    <d v="2025-01-31T00:00:00"/>
    <n v="77.180821917808217"/>
    <x v="4"/>
    <d v="1899-12-31T00:00:00"/>
    <m/>
  </r>
  <r>
    <n v="115972"/>
    <s v="VOLUNTEER"/>
    <s v="INACTIVE VOLUNTEER"/>
    <s v="N"/>
    <m/>
    <m/>
    <m/>
    <s v="N"/>
    <m/>
    <x v="1"/>
    <d v="1999-03-23T00:00:00"/>
    <s v="MK45"/>
    <x v="1"/>
    <x v="3"/>
    <d v="2016-11-02T00:00:00"/>
    <d v="2018-08-29T00:00:00"/>
    <x v="4"/>
    <d v="2025-01-31T00:00:00"/>
    <n v="25.87945205479452"/>
    <x v="5"/>
    <d v="2018-08-29T00:00:00"/>
    <n v="476"/>
  </r>
  <r>
    <n v="107824"/>
    <s v="VOLUNTEER"/>
    <s v="INACTIVE VOLUNTEER"/>
    <s v="N"/>
    <m/>
    <m/>
    <m/>
    <s v="N"/>
    <m/>
    <x v="0"/>
    <d v="1960-09-05T00:00:00"/>
    <s v="LU3"/>
    <x v="1"/>
    <x v="2"/>
    <d v="2014-05-02T00:00:00"/>
    <d v="2015-04-27T00:00:00"/>
    <x v="1"/>
    <d v="2025-01-31T00:00:00"/>
    <n v="64.449315068493149"/>
    <x v="0"/>
    <d v="2015-04-27T00:00:00"/>
    <n v="257"/>
  </r>
  <r>
    <n v="159153"/>
    <s v="VOLUNTEER"/>
    <s v="ACTIVE VOLUNTEER"/>
    <s v="N"/>
    <m/>
    <m/>
    <m/>
    <s v="N"/>
    <m/>
    <x v="0"/>
    <d v="1985-01-07T00:00:00"/>
    <s v="HP2"/>
    <x v="0"/>
    <x v="3"/>
    <d v="2022-12-16T00:00:00"/>
    <s v=""/>
    <x v="0"/>
    <d v="2025-01-31T00:00:00"/>
    <n v="40.093150684931508"/>
    <x v="2"/>
    <d v="2025-01-31T00:00:00"/>
    <n v="556"/>
  </r>
  <r>
    <n v="123733"/>
    <s v="VOLUNTEER"/>
    <s v="INACTIVE VOLUNTEER"/>
    <s v="N"/>
    <m/>
    <m/>
    <m/>
    <s v="N"/>
    <m/>
    <x v="0"/>
    <d v="1954-06-05T00:00:00"/>
    <s v="SG19"/>
    <x v="1"/>
    <x v="3"/>
    <d v="2017-08-01T00:00:00"/>
    <d v="2022-08-23T00:00:00"/>
    <x v="2"/>
    <d v="2025-01-31T00:00:00"/>
    <n v="70.706849315068496"/>
    <x v="4"/>
    <d v="2022-08-23T00:00:00"/>
    <n v="1321"/>
  </r>
  <r>
    <n v="166965"/>
    <s v="VOLUNTEER"/>
    <s v="PROSPECTIVE VOLUNTEER"/>
    <s v="N"/>
    <m/>
    <m/>
    <m/>
    <s v="N"/>
    <m/>
    <x v="0"/>
    <d v="1995-01-29T00:00:00"/>
    <s v="LU1"/>
    <x v="1"/>
    <x v="2"/>
    <s v="Not Recorded"/>
    <s v="Not Recorded"/>
    <x v="1"/>
    <d v="2025-01-31T00:00:00"/>
    <n v="30.027397260273972"/>
    <x v="5"/>
    <s v="Not Recorded"/>
    <s v=""/>
  </r>
  <r>
    <n v="148194"/>
    <s v="VOLUNTEER"/>
    <s v="INACTIVE VOLUNTEER"/>
    <s v="N"/>
    <m/>
    <m/>
    <m/>
    <s v="N"/>
    <m/>
    <x v="0"/>
    <d v="1988-05-29T00:00:00"/>
    <s v="W2"/>
    <x v="2"/>
    <x v="0"/>
    <s v="Not Recorded"/>
    <s v="Not Recorded"/>
    <x v="1"/>
    <d v="2025-01-31T00:00:00"/>
    <n v="36.701369863013696"/>
    <x v="2"/>
    <s v="Not Recorded"/>
    <s v=""/>
  </r>
  <r>
    <n v="151077"/>
    <s v="VOLUNTEER"/>
    <s v="INACTIVE VOLUNTEER"/>
    <s v="N"/>
    <m/>
    <m/>
    <m/>
    <s v="N"/>
    <m/>
    <x v="1"/>
    <d v="1988-01-29T00:00:00"/>
    <s v="LU3"/>
    <x v="1"/>
    <x v="1"/>
    <s v="Not Recorded"/>
    <s v="Not Recorded"/>
    <x v="1"/>
    <d v="2025-01-31T00:00:00"/>
    <n v="37.032876712328765"/>
    <x v="2"/>
    <s v="Not Recorded"/>
    <s v=""/>
  </r>
  <r>
    <n v="64862"/>
    <s v="VOLUNTEER"/>
    <s v="INACTIVE VOLUNTEER"/>
    <s v="N"/>
    <m/>
    <m/>
    <m/>
    <s v="N"/>
    <m/>
    <x v="0"/>
    <d v="1979-03-31T00:00:00"/>
    <s v="AL3"/>
    <x v="0"/>
    <x v="2"/>
    <d v="2011-01-26T00:00:00"/>
    <d v="2016-03-22T00:00:00"/>
    <x v="2"/>
    <d v="2025-01-31T00:00:00"/>
    <n v="45.871232876712327"/>
    <x v="3"/>
    <d v="2016-03-22T00:00:00"/>
    <n v="1345"/>
  </r>
  <r>
    <n v="135425"/>
    <s v="VOLUNTEER"/>
    <s v="INACTIVE VOLUNTEER"/>
    <s v="N"/>
    <m/>
    <m/>
    <m/>
    <s v="N"/>
    <m/>
    <x v="0"/>
    <d v="1995-04-09T00:00:00"/>
    <s v="LU3"/>
    <x v="1"/>
    <x v="3"/>
    <s v="Not Recorded"/>
    <s v="Not Recorded"/>
    <x v="1"/>
    <d v="2025-01-31T00:00:00"/>
    <n v="29.835616438356166"/>
    <x v="5"/>
    <s v="Not Recorded"/>
    <s v=""/>
  </r>
  <r>
    <n v="92066"/>
    <s v="VOLUNTEER"/>
    <s v="ACTIVE VOLUNTEER"/>
    <s v="N"/>
    <m/>
    <m/>
    <m/>
    <s v="N"/>
    <m/>
    <x v="0"/>
    <d v="1962-04-08T00:00:00"/>
    <s v="MK45"/>
    <x v="1"/>
    <x v="7"/>
    <d v="2022-04-11T00:00:00"/>
    <s v=""/>
    <x v="3"/>
    <d v="2025-01-31T00:00:00"/>
    <n v="62.860273972602741"/>
    <x v="0"/>
    <d v="2025-01-31T00:00:00"/>
    <n v="735"/>
  </r>
  <r>
    <n v="37053"/>
    <s v="VOLUNTEER"/>
    <s v="INACTIVE VOLUNTEER"/>
    <s v="N"/>
    <m/>
    <m/>
    <m/>
    <s v="N"/>
    <m/>
    <x v="0"/>
    <m/>
    <s v="NOTKNOWN"/>
    <x v="3"/>
    <x v="2"/>
    <d v="1899-12-31T00:00:00"/>
    <d v="1899-12-31T00:00:00"/>
    <x v="1"/>
    <d v="2025-01-31T00:00:00"/>
    <n v="125.17260273972603"/>
    <x v="4"/>
    <d v="1899-12-31T00:00:00"/>
    <m/>
  </r>
  <r>
    <n v="116839"/>
    <s v="VOLUNTEER"/>
    <s v="INACTIVE VOLUNTEER"/>
    <s v="N"/>
    <m/>
    <m/>
    <m/>
    <s v="N"/>
    <m/>
    <x v="0"/>
    <d v="2004-11-14T00:00:00"/>
    <s v="LU4"/>
    <x v="1"/>
    <x v="1"/>
    <d v="2021-09-15T00:00:00"/>
    <d v="2022-09-09T00:00:00"/>
    <x v="0"/>
    <d v="2025-01-31T00:00:00"/>
    <n v="20.227397260273971"/>
    <x v="1"/>
    <d v="2022-09-09T00:00:00"/>
    <n v="258"/>
  </r>
  <r>
    <n v="168486"/>
    <s v="VOLUNTEER"/>
    <s v="PROSPECTIVE VOLUNTEER"/>
    <s v="N"/>
    <m/>
    <m/>
    <m/>
    <s v="N"/>
    <m/>
    <x v="1"/>
    <d v="2024-07-29T00:00:00"/>
    <s v="LU2"/>
    <x v="1"/>
    <x v="1"/>
    <s v="Not Recorded"/>
    <s v="Not Recorded"/>
    <x v="1"/>
    <d v="2025-01-31T00:00:00"/>
    <n v="0.50958904109589043"/>
    <x v="6"/>
    <s v="Not Recorded"/>
    <s v=""/>
  </r>
  <r>
    <n v="83191"/>
    <s v="VOLUNTEER"/>
    <s v="INACTIVE VOLUNTEER"/>
    <s v="N"/>
    <m/>
    <m/>
    <m/>
    <s v="N"/>
    <m/>
    <x v="0"/>
    <d v="1979-02-07T00:00:00"/>
    <s v="MK7"/>
    <x v="4"/>
    <x v="2"/>
    <d v="2011-11-09T00:00:00"/>
    <d v="2012-01-05T00:00:00"/>
    <x v="1"/>
    <d v="2025-01-31T00:00:00"/>
    <n v="46.013698630136986"/>
    <x v="3"/>
    <d v="2012-01-05T00:00:00"/>
    <n v="42"/>
  </r>
  <r>
    <n v="122186"/>
    <s v="VOLUNTEER"/>
    <s v="INACTIVE VOLUNTEER"/>
    <s v="N"/>
    <m/>
    <m/>
    <m/>
    <s v="N"/>
    <m/>
    <x v="0"/>
    <d v="2003-04-12T00:00:00"/>
    <s v="LU4"/>
    <x v="1"/>
    <x v="3"/>
    <d v="2020-08-08T00:00:00"/>
    <d v="2021-08-25T00:00:00"/>
    <x v="0"/>
    <d v="2025-01-31T00:00:00"/>
    <n v="21.82191780821918"/>
    <x v="1"/>
    <d v="2021-08-25T00:00:00"/>
    <n v="273"/>
  </r>
  <r>
    <n v="133597"/>
    <s v="VOLUNTEER"/>
    <s v="INACTIVE VOLUNTEER"/>
    <s v="N"/>
    <m/>
    <m/>
    <m/>
    <s v="N"/>
    <m/>
    <x v="1"/>
    <d v="2002-06-14T00:00:00"/>
    <s v="LU5"/>
    <x v="1"/>
    <x v="3"/>
    <d v="2019-02-09T00:00:00"/>
    <d v="2021-08-19T00:00:00"/>
    <x v="0"/>
    <d v="2025-01-31T00:00:00"/>
    <n v="22.649315068493152"/>
    <x v="1"/>
    <d v="2021-08-19T00:00:00"/>
    <n v="659"/>
  </r>
  <r>
    <n v="136943"/>
    <s v="VOLUNTEER"/>
    <s v="INACTIVE VOLUNTEER"/>
    <s v="N"/>
    <m/>
    <m/>
    <m/>
    <s v="N"/>
    <m/>
    <x v="1"/>
    <d v="2002-08-19T00:00:00"/>
    <s v="LU2"/>
    <x v="1"/>
    <x v="6"/>
    <s v="Not Recorded"/>
    <s v="Not Recorded"/>
    <x v="0"/>
    <d v="2025-01-31T00:00:00"/>
    <n v="22.468493150684932"/>
    <x v="1"/>
    <s v="Not Recorded"/>
    <s v=""/>
  </r>
  <r>
    <n v="103268"/>
    <s v="VOLUNTEER"/>
    <s v="INACTIVE VOLUNTEER"/>
    <s v="N"/>
    <m/>
    <m/>
    <m/>
    <s v="N"/>
    <m/>
    <x v="0"/>
    <d v="1990-03-17T00:00:00"/>
    <s v="LU1"/>
    <x v="1"/>
    <x v="4"/>
    <d v="2014-03-14T00:00:00"/>
    <d v="2016-11-14T00:00:00"/>
    <x v="4"/>
    <d v="2025-01-31T00:00:00"/>
    <n v="34.901369863013699"/>
    <x v="5"/>
    <d v="2016-11-14T00:00:00"/>
    <n v="697"/>
  </r>
  <r>
    <n v="129995"/>
    <s v="VOLUNTEER"/>
    <s v="INACTIVE VOLUNTEER"/>
    <s v="N"/>
    <m/>
    <m/>
    <m/>
    <s v="N"/>
    <m/>
    <x v="1"/>
    <d v="2003-11-18T00:00:00"/>
    <s v="AL10"/>
    <x v="0"/>
    <x v="6"/>
    <d v="2018-08-11T00:00:00"/>
    <d v="2018-12-01T00:00:00"/>
    <x v="0"/>
    <d v="2025-01-31T00:00:00"/>
    <n v="21.219178082191782"/>
    <x v="1"/>
    <d v="2018-12-01T00:00:00"/>
    <n v="80"/>
  </r>
  <r>
    <n v="168279"/>
    <s v="VOLUNTEER"/>
    <s v="ACTIVE VOLUNTEER"/>
    <s v="N"/>
    <m/>
    <m/>
    <m/>
    <s v="N"/>
    <m/>
    <x v="0"/>
    <d v="2007-10-18T00:00:00"/>
    <s v="LU2"/>
    <x v="1"/>
    <x v="0"/>
    <d v="2024-07-15T00:00:00"/>
    <s v=""/>
    <x v="0"/>
    <d v="2025-01-31T00:00:00"/>
    <n v="17.301369863013697"/>
    <x v="1"/>
    <d v="2025-01-31T00:00:00"/>
    <n v="145"/>
  </r>
  <r>
    <n v="80190"/>
    <s v="VOLUNTEER"/>
    <s v="INACTIVE VOLUNTEER"/>
    <s v="N"/>
    <m/>
    <m/>
    <m/>
    <s v="N"/>
    <m/>
    <x v="0"/>
    <d v="1943-12-06T00:00:00"/>
    <s v="EN3"/>
    <x v="2"/>
    <x v="2"/>
    <d v="2011-03-16T00:00:00"/>
    <d v="2016-06-30T00:00:00"/>
    <x v="0"/>
    <d v="2025-01-31T00:00:00"/>
    <n v="81.210958904109589"/>
    <x v="4"/>
    <d v="2016-06-30T00:00:00"/>
    <n v="1382"/>
  </r>
  <r>
    <n v="139344"/>
    <s v="VOLUNTEER"/>
    <s v="INACTIVE VOLUNTEER"/>
    <s v="N"/>
    <m/>
    <m/>
    <m/>
    <s v="N"/>
    <m/>
    <x v="0"/>
    <m/>
    <s v="HP4"/>
    <x v="0"/>
    <x v="2"/>
    <d v="2018-04-15T00:00:00"/>
    <d v="2023-05-05T00:00:00"/>
    <x v="0"/>
    <d v="2025-01-31T00:00:00"/>
    <n v="125.17260273972603"/>
    <x v="4"/>
    <d v="2023-05-05T00:00:00"/>
    <n v="1320"/>
  </r>
  <r>
    <n v="2597"/>
    <s v="VOLUNTEER"/>
    <s v="INACTIVE VOLUNTEER"/>
    <s v="N"/>
    <m/>
    <m/>
    <m/>
    <s v="Y"/>
    <s v="10/09/2020"/>
    <x v="1"/>
    <d v="1942-09-22T00:00:00"/>
    <s v="SG17"/>
    <x v="3"/>
    <x v="2"/>
    <d v="1899-12-31T00:00:00"/>
    <d v="1899-12-31T00:00:00"/>
    <x v="1"/>
    <d v="2025-01-31T00:00:00"/>
    <n v="82.416438356164377"/>
    <x v="4"/>
    <d v="1899-12-31T00:00:00"/>
    <m/>
  </r>
  <r>
    <n v="4824"/>
    <s v="VOLUNTEER"/>
    <s v="INACTIVE VOLUNTEER"/>
    <s v="N"/>
    <m/>
    <m/>
    <m/>
    <s v="N"/>
    <m/>
    <x v="0"/>
    <d v="1949-08-08T00:00:00"/>
    <s v="LU3"/>
    <x v="1"/>
    <x v="2"/>
    <d v="1899-12-31T00:00:00"/>
    <d v="1899-12-31T00:00:00"/>
    <x v="1"/>
    <d v="2025-01-31T00:00:00"/>
    <n v="75.534246575342465"/>
    <x v="4"/>
    <d v="1899-12-31T00:00:00"/>
    <m/>
  </r>
  <r>
    <n v="121422"/>
    <s v="VOLUNTEER"/>
    <s v="INACTIVE VOLUNTEER"/>
    <s v="N"/>
    <m/>
    <m/>
    <m/>
    <s v="N"/>
    <m/>
    <x v="0"/>
    <d v="2001-12-03T00:00:00"/>
    <s v="SG18"/>
    <x v="1"/>
    <x v="2"/>
    <s v="Not Recorded"/>
    <s v="Not Recorded"/>
    <x v="0"/>
    <d v="2025-01-31T00:00:00"/>
    <n v="23.17808219178082"/>
    <x v="1"/>
    <s v="Not Recorded"/>
    <s v=""/>
  </r>
  <r>
    <n v="114700"/>
    <s v="VOLUNTEER"/>
    <s v="INACTIVE VOLUNTEER"/>
    <s v="N"/>
    <m/>
    <m/>
    <m/>
    <s v="N"/>
    <m/>
    <x v="0"/>
    <d v="1999-06-28T00:00:00"/>
    <s v="WD18"/>
    <x v="0"/>
    <x v="3"/>
    <d v="2015-09-22T00:00:00"/>
    <d v="2017-04-20T00:00:00"/>
    <x v="0"/>
    <d v="2025-01-31T00:00:00"/>
    <n v="25.613698630136987"/>
    <x v="5"/>
    <d v="2017-04-20T00:00:00"/>
    <n v="413"/>
  </r>
  <r>
    <n v="151867"/>
    <s v="VOLUNTEER"/>
    <s v="INACTIVE VOLUNTEER"/>
    <s v="N"/>
    <m/>
    <m/>
    <m/>
    <s v="N"/>
    <m/>
    <x v="0"/>
    <d v="2004-03-30T00:00:00"/>
    <s v="LU3"/>
    <x v="1"/>
    <x v="1"/>
    <s v="Not Recorded"/>
    <s v="Not Recorded"/>
    <x v="3"/>
    <d v="2025-01-31T00:00:00"/>
    <n v="20.854794520547944"/>
    <x v="1"/>
    <s v="Not Recorded"/>
    <s v=""/>
  </r>
  <r>
    <n v="122416"/>
    <s v="VOLUNTEER"/>
    <s v="INACTIVE VOLUNTEER"/>
    <s v="N"/>
    <m/>
    <m/>
    <m/>
    <s v="N"/>
    <m/>
    <x v="0"/>
    <d v="2000-02-07T00:00:00"/>
    <s v="LU3"/>
    <x v="1"/>
    <x v="1"/>
    <s v="Not Recorded"/>
    <s v="Not Recorded"/>
    <x v="1"/>
    <d v="2025-01-31T00:00:00"/>
    <n v="25"/>
    <x v="5"/>
    <s v="Not Recorded"/>
    <s v=""/>
  </r>
  <r>
    <n v="106456"/>
    <s v="VOLUNTEER"/>
    <s v="INACTIVE VOLUNTEER"/>
    <s v="N"/>
    <m/>
    <m/>
    <m/>
    <s v="N"/>
    <m/>
    <x v="0"/>
    <d v="1965-12-09T00:00:00"/>
    <s v="WD25"/>
    <x v="0"/>
    <x v="2"/>
    <d v="2013-12-11T00:00:00"/>
    <d v="2015-01-12T00:00:00"/>
    <x v="1"/>
    <d v="2025-01-31T00:00:00"/>
    <n v="59.186301369863017"/>
    <x v="0"/>
    <d v="2015-01-12T00:00:00"/>
    <n v="284"/>
  </r>
  <r>
    <n v="156223"/>
    <s v="VOLUNTEER"/>
    <s v="INACTIVE VOLUNTEER"/>
    <s v="N"/>
    <m/>
    <m/>
    <m/>
    <s v="N"/>
    <m/>
    <x v="0"/>
    <d v="1959-07-12T00:00:00"/>
    <s v="MK41"/>
    <x v="1"/>
    <x v="3"/>
    <d v="2022-05-06T00:00:00"/>
    <d v="2023-02-06T00:00:00"/>
    <x v="0"/>
    <d v="2025-01-31T00:00:00"/>
    <n v="65.602739726027394"/>
    <x v="4"/>
    <d v="2023-02-06T00:00:00"/>
    <n v="197"/>
  </r>
  <r>
    <n v="103044"/>
    <s v="VOLUNTEER"/>
    <s v="INACTIVE VOLUNTEER"/>
    <s v="N"/>
    <m/>
    <m/>
    <m/>
    <s v="N"/>
    <m/>
    <x v="1"/>
    <m/>
    <s v="LU2"/>
    <x v="1"/>
    <x v="0"/>
    <d v="2013-09-23T00:00:00"/>
    <d v="2013-09-23T00:00:00"/>
    <x v="1"/>
    <d v="2025-01-31T00:00:00"/>
    <n v="125.17260273972603"/>
    <x v="4"/>
    <d v="2013-09-23T00:00:00"/>
    <n v="1"/>
  </r>
  <r>
    <n v="107372"/>
    <s v="VOLUNTEER"/>
    <s v="INACTIVE VOLUNTEER"/>
    <s v="N"/>
    <m/>
    <m/>
    <m/>
    <s v="N"/>
    <m/>
    <x v="1"/>
    <d v="1998-10-30T00:00:00"/>
    <s v="AL2"/>
    <x v="0"/>
    <x v="1"/>
    <s v="Not Recorded"/>
    <s v="Not Recorded"/>
    <x v="0"/>
    <d v="2025-01-31T00:00:00"/>
    <n v="26.273972602739725"/>
    <x v="5"/>
    <s v="Not Recorded"/>
    <s v=""/>
  </r>
  <r>
    <n v="150766"/>
    <s v="VOLUNTEER"/>
    <s v="ACTIVE VOLUNTEER"/>
    <s v="N"/>
    <m/>
    <m/>
    <m/>
    <s v="N"/>
    <m/>
    <x v="1"/>
    <d v="1998-04-07T00:00:00"/>
    <s v="LU5"/>
    <x v="1"/>
    <x v="3"/>
    <s v="Not Recorded"/>
    <s v="Not Recorded"/>
    <x v="0"/>
    <d v="2025-01-31T00:00:00"/>
    <n v="26.838356164383562"/>
    <x v="5"/>
    <s v="Not Recorded"/>
    <s v=""/>
  </r>
  <r>
    <n v="93856"/>
    <s v="VOLUNTEER"/>
    <s v="INACTIVE VOLUNTEER"/>
    <s v="N"/>
    <m/>
    <m/>
    <m/>
    <s v="N"/>
    <m/>
    <x v="0"/>
    <d v="1966-08-31T00:00:00"/>
    <s v="AL5"/>
    <x v="0"/>
    <x v="2"/>
    <d v="2013-09-04T00:00:00"/>
    <d v="2014-01-09T00:00:00"/>
    <x v="1"/>
    <d v="2025-01-31T00:00:00"/>
    <n v="58.460273972602742"/>
    <x v="0"/>
    <d v="2014-01-09T00:00:00"/>
    <n v="92"/>
  </r>
  <r>
    <n v="54168"/>
    <s v="VOLUNTEER"/>
    <s v="INACTIVE VOLUNTEER"/>
    <s v="N"/>
    <m/>
    <m/>
    <m/>
    <s v="N"/>
    <m/>
    <x v="0"/>
    <m/>
    <s v="LU6"/>
    <x v="1"/>
    <x v="3"/>
    <d v="1996-06-15T00:00:00"/>
    <d v="2021-09-08T00:00:00"/>
    <x v="0"/>
    <d v="2025-01-31T00:00:00"/>
    <n v="125.17260273972603"/>
    <x v="4"/>
    <d v="2021-09-08T00:00:00"/>
    <n v="6583"/>
  </r>
  <r>
    <n v="146415"/>
    <s v="VOLUNTEER"/>
    <s v="INACTIVE VOLUNTEER"/>
    <s v="N"/>
    <m/>
    <m/>
    <m/>
    <s v="N"/>
    <m/>
    <x v="0"/>
    <d v="1996-11-14T00:00:00"/>
    <s v="LU4"/>
    <x v="1"/>
    <x v="6"/>
    <d v="2020-09-10T00:00:00"/>
    <d v="2022-07-13T00:00:00"/>
    <x v="0"/>
    <d v="2025-01-31T00:00:00"/>
    <n v="28.232876712328768"/>
    <x v="5"/>
    <d v="2022-07-13T00:00:00"/>
    <n v="480"/>
  </r>
  <r>
    <n v="93449"/>
    <s v="VOLUNTEER"/>
    <s v="INACTIVE VOLUNTEER"/>
    <s v="N"/>
    <m/>
    <m/>
    <m/>
    <s v="N"/>
    <m/>
    <x v="0"/>
    <m/>
    <s v="MK45"/>
    <x v="1"/>
    <x v="3"/>
    <d v="2012-05-22T00:00:00"/>
    <d v="2012-05-22T00:00:00"/>
    <x v="1"/>
    <d v="2025-01-31T00:00:00"/>
    <n v="125.17260273972603"/>
    <x v="4"/>
    <d v="2012-05-22T00:00:00"/>
    <n v="1"/>
  </r>
  <r>
    <n v="102393"/>
    <s v="VOLUNTEER"/>
    <s v="INACTIVE VOLUNTEER"/>
    <s v="N"/>
    <m/>
    <m/>
    <m/>
    <s v="N"/>
    <m/>
    <x v="0"/>
    <d v="1952-08-30T00:00:00"/>
    <s v="AL5"/>
    <x v="0"/>
    <x v="2"/>
    <d v="2012-12-01T00:00:00"/>
    <d v="2013-07-31T00:00:00"/>
    <x v="1"/>
    <d v="2025-01-31T00:00:00"/>
    <n v="72.471232876712335"/>
    <x v="4"/>
    <d v="2013-07-31T00:00:00"/>
    <n v="173"/>
  </r>
  <r>
    <n v="165711"/>
    <s v="VOLUNTEER"/>
    <s v="INACTIVE VOLUNTEER"/>
    <s v="N"/>
    <m/>
    <m/>
    <m/>
    <s v="N"/>
    <m/>
    <x v="0"/>
    <d v="2009-09-29T00:00:00"/>
    <s v="LU2"/>
    <x v="1"/>
    <x v="3"/>
    <s v="Not Recorded"/>
    <s v="Not Recorded"/>
    <x v="1"/>
    <d v="2025-01-31T00:00:00"/>
    <n v="15.35068493150685"/>
    <x v="6"/>
    <s v="Not Recorded"/>
    <s v=""/>
  </r>
  <r>
    <n v="147402"/>
    <s v="VOLUNTEER"/>
    <s v="INACTIVE VOLUNTEER"/>
    <s v="N"/>
    <m/>
    <m/>
    <m/>
    <s v="N"/>
    <m/>
    <x v="0"/>
    <d v="1980-12-29T00:00:00"/>
    <s v="AL7"/>
    <x v="0"/>
    <x v="3"/>
    <s v="Not Recorded"/>
    <s v="Not Recorded"/>
    <x v="1"/>
    <d v="2025-01-31T00:00:00"/>
    <n v="44.12054794520548"/>
    <x v="2"/>
    <s v="Not Recorded"/>
    <s v=""/>
  </r>
  <r>
    <n v="94626"/>
    <s v="VOLUNTEER"/>
    <s v="INACTIVE VOLUNTEER"/>
    <s v="N"/>
    <m/>
    <m/>
    <m/>
    <s v="N"/>
    <m/>
    <x v="0"/>
    <d v="1997-04-02T00:00:00"/>
    <s v="AL2"/>
    <x v="0"/>
    <x v="2"/>
    <d v="2012-05-15T00:00:00"/>
    <d v="2012-10-09T00:00:00"/>
    <x v="1"/>
    <d v="2025-01-31T00:00:00"/>
    <n v="27.852054794520548"/>
    <x v="5"/>
    <d v="2012-10-09T00:00:00"/>
    <n v="106"/>
  </r>
  <r>
    <n v="4404"/>
    <s v="VOLUNTEER"/>
    <s v="INACTIVE VOLUNTEER"/>
    <s v="N"/>
    <m/>
    <m/>
    <m/>
    <s v="N"/>
    <m/>
    <x v="1"/>
    <d v="1932-01-07T00:00:00"/>
    <s v="LU2"/>
    <x v="1"/>
    <x v="2"/>
    <d v="1899-12-31T00:00:00"/>
    <d v="1899-12-31T00:00:00"/>
    <x v="1"/>
    <d v="2025-01-31T00:00:00"/>
    <n v="93.131506849315073"/>
    <x v="4"/>
    <d v="1899-12-31T00:00:00"/>
    <m/>
  </r>
  <r>
    <n v="7272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44277"/>
    <s v="VOLUNTEER"/>
    <s v="INACTIVE VOLUNTEER"/>
    <s v="N"/>
    <m/>
    <m/>
    <m/>
    <s v="N"/>
    <m/>
    <x v="0"/>
    <d v="1990-06-14T00:00:00"/>
    <s v="LU3"/>
    <x v="1"/>
    <x v="2"/>
    <d v="1899-12-31T00:00:00"/>
    <d v="1899-12-31T00:00:00"/>
    <x v="1"/>
    <d v="2025-01-31T00:00:00"/>
    <n v="34.657534246575345"/>
    <x v="5"/>
    <d v="1899-12-31T00:00:00"/>
    <m/>
  </r>
  <r>
    <n v="79835"/>
    <s v="VOLUNTEER"/>
    <s v="INACTIVE VOLUNTEER"/>
    <s v="N"/>
    <m/>
    <m/>
    <m/>
    <s v="N"/>
    <m/>
    <x v="0"/>
    <d v="1992-10-30T00:00:00"/>
    <s v="SG1"/>
    <x v="0"/>
    <x v="3"/>
    <d v="2011-04-15T00:00:00"/>
    <d v="1899-12-31T00:00:00"/>
    <x v="1"/>
    <d v="2025-01-31T00:00:00"/>
    <n v="32.276712328767125"/>
    <x v="5"/>
    <d v="1899-12-31T00:00:00"/>
    <m/>
  </r>
  <r>
    <n v="152006"/>
    <s v="VOLUNTEER"/>
    <s v="INACTIVE VOLUNTEER"/>
    <s v="N"/>
    <m/>
    <m/>
    <m/>
    <s v="N"/>
    <m/>
    <x v="0"/>
    <d v="2006-12-09T00:00:00"/>
    <s v="LU6"/>
    <x v="1"/>
    <x v="3"/>
    <s v="Not Recorded"/>
    <s v="Not Recorded"/>
    <x v="1"/>
    <d v="2025-01-31T00:00:00"/>
    <n v="18.158904109589042"/>
    <x v="1"/>
    <s v="Not Recorded"/>
    <s v=""/>
  </r>
  <r>
    <n v="125318"/>
    <s v="VOLUNTEER"/>
    <s v="INACTIVE VOLUNTEER"/>
    <s v="N"/>
    <m/>
    <m/>
    <m/>
    <s v="N"/>
    <m/>
    <x v="0"/>
    <d v="2002-12-08T00:00:00"/>
    <s v="AL5"/>
    <x v="0"/>
    <x v="6"/>
    <d v="2017-11-15T00:00:00"/>
    <d v="2018-05-19T00:00:00"/>
    <x v="0"/>
    <d v="2025-01-31T00:00:00"/>
    <n v="22.164383561643834"/>
    <x v="1"/>
    <d v="2018-05-19T00:00:00"/>
    <n v="133"/>
  </r>
  <r>
    <n v="168330"/>
    <s v="VOLUNTEER"/>
    <s v="ACTIVE VOLUNTEER"/>
    <s v="N"/>
    <m/>
    <m/>
    <m/>
    <s v="N"/>
    <m/>
    <x v="0"/>
    <d v="2006-02-28T00:00:00"/>
    <s v="MK45"/>
    <x v="1"/>
    <x v="7"/>
    <d v="2024-07-17T00:00:00"/>
    <s v=""/>
    <x v="0"/>
    <d v="2025-01-31T00:00:00"/>
    <n v="18.936986301369863"/>
    <x v="1"/>
    <d v="2025-01-31T00:00:00"/>
    <n v="143"/>
  </r>
  <r>
    <n v="110914"/>
    <s v="VOLUNTEER"/>
    <s v="INACTIVE VOLUNTEER"/>
    <s v="N"/>
    <m/>
    <m/>
    <m/>
    <s v="N"/>
    <m/>
    <x v="0"/>
    <d v="1999-02-09T00:00:00"/>
    <s v="AL5"/>
    <x v="0"/>
    <x v="3"/>
    <d v="2015-01-31T00:00:00"/>
    <d v="2016-08-30T00:00:00"/>
    <x v="0"/>
    <d v="2025-01-31T00:00:00"/>
    <n v="25.994520547945207"/>
    <x v="5"/>
    <d v="2016-08-30T00:00:00"/>
    <n v="412"/>
  </r>
  <r>
    <n v="105337"/>
    <s v="VOLUNTEER"/>
    <s v="INACTIVE VOLUNTEER"/>
    <s v="N"/>
    <m/>
    <m/>
    <m/>
    <s v="N"/>
    <m/>
    <x v="0"/>
    <d v="1995-06-26T00:00:00"/>
    <s v="MK45"/>
    <x v="1"/>
    <x v="3"/>
    <d v="2014-02-11T00:00:00"/>
    <d v="2016-02-19T00:00:00"/>
    <x v="4"/>
    <d v="2025-01-31T00:00:00"/>
    <n v="29.621917808219177"/>
    <x v="5"/>
    <d v="2016-02-19T00:00:00"/>
    <n v="529"/>
  </r>
  <r>
    <n v="168329"/>
    <s v="VOLUNTEER"/>
    <s v="ACTIVE VOLUNTEER"/>
    <s v="N"/>
    <m/>
    <m/>
    <m/>
    <s v="N"/>
    <m/>
    <x v="1"/>
    <d v="2007-06-05T00:00:00"/>
    <s v="MK45"/>
    <x v="1"/>
    <x v="7"/>
    <d v="2024-07-16T00:00:00"/>
    <s v=""/>
    <x v="0"/>
    <d v="2025-01-31T00:00:00"/>
    <n v="17.671232876712327"/>
    <x v="1"/>
    <d v="2025-01-31T00:00:00"/>
    <n v="144"/>
  </r>
  <r>
    <n v="57261"/>
    <s v="VOLUNTEER"/>
    <s v="INACTIVE VOLUNTEER"/>
    <s v="N"/>
    <m/>
    <m/>
    <m/>
    <s v="N"/>
    <m/>
    <x v="1"/>
    <d v="1941-06-27T00:00:00"/>
    <s v="LU6"/>
    <x v="1"/>
    <x v="2"/>
    <d v="2012-05-25T00:00:00"/>
    <d v="2012-05-25T00:00:00"/>
    <x v="1"/>
    <d v="2025-01-31T00:00:00"/>
    <n v="83.654794520547952"/>
    <x v="4"/>
    <d v="2012-05-25T00:00:00"/>
    <n v="1"/>
  </r>
  <r>
    <n v="64354"/>
    <s v="VOLUNTEER"/>
    <s v="INACTIVE VOLUNTEER"/>
    <s v="N"/>
    <m/>
    <m/>
    <m/>
    <s v="N"/>
    <m/>
    <x v="0"/>
    <d v="1944-02-24T00:00:00"/>
    <s v="LU6"/>
    <x v="1"/>
    <x v="3"/>
    <d v="2008-12-01T00:00:00"/>
    <d v="2014-04-28T00:00:00"/>
    <x v="1"/>
    <d v="2025-01-31T00:00:00"/>
    <n v="80.991780821917814"/>
    <x v="4"/>
    <d v="2014-04-28T00:00:00"/>
    <n v="1411"/>
  </r>
  <r>
    <n v="108440"/>
    <s v="VOLUNTEER"/>
    <s v="INACTIVE VOLUNTEER"/>
    <s v="N"/>
    <m/>
    <m/>
    <m/>
    <s v="N"/>
    <m/>
    <x v="0"/>
    <d v="1948-04-05T00:00:00"/>
    <s v="PL32"/>
    <x v="3"/>
    <x v="2"/>
    <d v="2014-05-15T00:00:00"/>
    <d v="2017-04-13T00:00:00"/>
    <x v="0"/>
    <d v="2025-01-31T00:00:00"/>
    <n v="76.876712328767127"/>
    <x v="4"/>
    <d v="2017-04-13T00:00:00"/>
    <n v="761"/>
  </r>
  <r>
    <n v="143383"/>
    <s v="VOLUNTEER"/>
    <s v="ACTIVE VOLUNTEER"/>
    <s v="N"/>
    <m/>
    <m/>
    <m/>
    <s v="N"/>
    <m/>
    <x v="0"/>
    <d v="1968-10-16T00:00:00"/>
    <s v="MK45"/>
    <x v="1"/>
    <x v="3"/>
    <d v="2020-02-07T00:00:00"/>
    <s v=""/>
    <x v="0"/>
    <d v="2025-01-31T00:00:00"/>
    <n v="56.331506849315069"/>
    <x v="0"/>
    <d v="2025-01-31T00:00:00"/>
    <n v="1301"/>
  </r>
  <r>
    <n v="146938"/>
    <s v="VOLUNTEER"/>
    <s v="INACTIVE VOLUNTEER"/>
    <s v="N"/>
    <m/>
    <m/>
    <m/>
    <s v="N"/>
    <m/>
    <x v="0"/>
    <d v="1969-01-22T00:00:00"/>
    <s v="HP3"/>
    <x v="0"/>
    <x v="3"/>
    <d v="2017-08-18T00:00:00"/>
    <d v="2020-10-10T00:00:00"/>
    <x v="0"/>
    <d v="2025-01-31T00:00:00"/>
    <n v="56.063013698630137"/>
    <x v="0"/>
    <d v="2020-10-10T00:00:00"/>
    <n v="821"/>
  </r>
  <r>
    <n v="159873"/>
    <s v="VOLUNTEER"/>
    <s v="INACTIVE VOLUNTEER"/>
    <s v="N"/>
    <m/>
    <m/>
    <m/>
    <s v="N"/>
    <m/>
    <x v="1"/>
    <d v="1988-11-09T00:00:00"/>
    <s v="SFG4"/>
    <x v="3"/>
    <x v="3"/>
    <s v="Not Recorded"/>
    <s v="Not Recorded"/>
    <x v="0"/>
    <d v="2025-01-31T00:00:00"/>
    <n v="36.252054794520546"/>
    <x v="2"/>
    <s v="Not Recorded"/>
    <s v=""/>
  </r>
  <r>
    <n v="5663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85102"/>
    <s v="VOLUNTEER"/>
    <s v="INACTIVE VOLUNTEER"/>
    <s v="N"/>
    <m/>
    <m/>
    <m/>
    <s v="N"/>
    <m/>
    <x v="0"/>
    <d v="1956-03-13T00:00:00"/>
    <s v="LU3"/>
    <x v="1"/>
    <x v="3"/>
    <d v="2021-10-18T00:00:00"/>
    <d v="2022-04-04T00:00:00"/>
    <x v="3"/>
    <d v="2025-01-31T00:00:00"/>
    <n v="68.93424657534247"/>
    <x v="4"/>
    <d v="2022-04-04T00:00:00"/>
    <n v="121"/>
  </r>
  <r>
    <n v="166942"/>
    <s v="VOLUNTEER"/>
    <s v="ACTIVE VOLUNTEER"/>
    <s v="N"/>
    <m/>
    <m/>
    <m/>
    <s v="N"/>
    <m/>
    <x v="0"/>
    <d v="1943-03-01T00:00:00"/>
    <s v="MK40"/>
    <x v="1"/>
    <x v="3"/>
    <d v="2024-03-14T00:00:00"/>
    <s v=""/>
    <x v="0"/>
    <d v="2025-01-31T00:00:00"/>
    <n v="81.978082191780828"/>
    <x v="4"/>
    <d v="2025-01-31T00:00:00"/>
    <n v="232"/>
  </r>
  <r>
    <n v="143480"/>
    <s v="VOLUNTEER"/>
    <s v="INACTIVE VOLUNTEER"/>
    <s v="N"/>
    <m/>
    <m/>
    <m/>
    <s v="N"/>
    <m/>
    <x v="1"/>
    <d v="2006-02-01T00:00:00"/>
    <s v="AL5"/>
    <x v="0"/>
    <x v="3"/>
    <d v="2020-02-05T00:00:00"/>
    <d v="2020-08-26T00:00:00"/>
    <x v="0"/>
    <d v="2025-01-31T00:00:00"/>
    <n v="19.010958904109589"/>
    <x v="1"/>
    <d v="2020-08-26T00:00:00"/>
    <n v="146"/>
  </r>
  <r>
    <n v="81003"/>
    <s v="VOLUNTEER"/>
    <s v="INACTIVE VOLUNTEER"/>
    <s v="N"/>
    <m/>
    <m/>
    <m/>
    <s v="N"/>
    <m/>
    <x v="0"/>
    <d v="1956-12-12T00:00:00"/>
    <s v="LU3"/>
    <x v="1"/>
    <x v="3"/>
    <d v="2010-01-01T00:00:00"/>
    <d v="2012-08-09T00:00:00"/>
    <x v="1"/>
    <d v="2025-01-31T00:00:00"/>
    <n v="68.183561643835617"/>
    <x v="4"/>
    <d v="2012-08-09T00:00:00"/>
    <n v="680"/>
  </r>
  <r>
    <n v="131270"/>
    <s v="VOLUNTEER"/>
    <s v="INACTIVE VOLUNTEER"/>
    <s v="N"/>
    <m/>
    <m/>
    <m/>
    <s v="N"/>
    <m/>
    <x v="0"/>
    <d v="1974-12-07T00:00:00"/>
    <s v="LU6"/>
    <x v="1"/>
    <x v="6"/>
    <s v="Not Recorded"/>
    <s v="Not Recorded"/>
    <x v="1"/>
    <d v="2025-01-31T00:00:00"/>
    <n v="50.186301369863017"/>
    <x v="3"/>
    <s v="Not Recorded"/>
    <s v=""/>
  </r>
  <r>
    <n v="157822"/>
    <s v="VOLUNTEER"/>
    <s v="INACTIVE VOLUNTEER"/>
    <s v="N"/>
    <m/>
    <m/>
    <m/>
    <s v="N"/>
    <m/>
    <x v="0"/>
    <d v="1989-02-17T00:00:00"/>
    <s v="HP2"/>
    <x v="0"/>
    <x v="0"/>
    <d v="2022-09-05T00:00:00"/>
    <d v="2022-09-30T00:00:00"/>
    <x v="0"/>
    <d v="2025-01-31T00:00:00"/>
    <n v="35.978082191780821"/>
    <x v="2"/>
    <d v="2022-09-30T00:00:00"/>
    <n v="20"/>
  </r>
  <r>
    <n v="121453"/>
    <s v="VOLUNTEER"/>
    <s v="INACTIVE VOLUNTEER"/>
    <s v="N"/>
    <m/>
    <m/>
    <m/>
    <s v="N"/>
    <m/>
    <x v="0"/>
    <d v="2002-03-14T00:00:00"/>
    <s v="AL5"/>
    <x v="0"/>
    <x v="3"/>
    <d v="2017-03-11T00:00:00"/>
    <d v="2017-10-14T00:00:00"/>
    <x v="0"/>
    <d v="2025-01-31T00:00:00"/>
    <n v="22.901369863013699"/>
    <x v="1"/>
    <d v="2017-10-14T00:00:00"/>
    <n v="155"/>
  </r>
  <r>
    <n v="142303"/>
    <s v="VOLUNTEER"/>
    <s v="ACTIVE VOLUNTEER"/>
    <s v="N"/>
    <m/>
    <m/>
    <m/>
    <s v="N"/>
    <m/>
    <x v="0"/>
    <d v="1954-07-01T00:00:00"/>
    <s v="LU2"/>
    <x v="1"/>
    <x v="2"/>
    <d v="2024-05-13T00:00:00"/>
    <s v=""/>
    <x v="4"/>
    <d v="2025-01-31T00:00:00"/>
    <n v="70.635616438356166"/>
    <x v="4"/>
    <d v="2025-01-31T00:00:00"/>
    <n v="190"/>
  </r>
  <r>
    <n v="153538"/>
    <s v="VOLUNTEER"/>
    <s v="INACTIVE VOLUNTEER"/>
    <s v="N"/>
    <m/>
    <m/>
    <m/>
    <s v="N"/>
    <m/>
    <x v="0"/>
    <d v="1994-07-14T00:00:00"/>
    <s v="LU6"/>
    <x v="1"/>
    <x v="1"/>
    <s v="Not Recorded"/>
    <s v="Not Recorded"/>
    <x v="1"/>
    <d v="2025-01-31T00:00:00"/>
    <n v="30.572602739726026"/>
    <x v="5"/>
    <s v="Not Recorded"/>
    <s v=""/>
  </r>
  <r>
    <n v="154372"/>
    <s v="VOLUNTEER"/>
    <s v="ACTIVE VOLUNTEER"/>
    <s v="N"/>
    <m/>
    <m/>
    <m/>
    <s v="N"/>
    <m/>
    <x v="1"/>
    <m/>
    <s v="NOTKNOWN"/>
    <x v="3"/>
    <x v="6"/>
    <s v="Not Recorded"/>
    <s v="Not Recorded"/>
    <x v="2"/>
    <d v="2025-01-31T00:00:00"/>
    <n v="125.17260273972603"/>
    <x v="4"/>
    <s v="Not Recorded"/>
    <s v=""/>
  </r>
  <r>
    <n v="146401"/>
    <s v="VOLUNTEER"/>
    <s v="INACTIVE VOLUNTEER"/>
    <s v="N"/>
    <m/>
    <m/>
    <m/>
    <s v="N"/>
    <m/>
    <x v="1"/>
    <d v="1975-12-14T00:00:00"/>
    <s v="LU3"/>
    <x v="1"/>
    <x v="3"/>
    <d v="2020-09-26T00:00:00"/>
    <d v="2021-07-15T00:00:00"/>
    <x v="0"/>
    <d v="2025-01-31T00:00:00"/>
    <n v="49.167123287671231"/>
    <x v="3"/>
    <d v="2021-07-15T00:00:00"/>
    <n v="209"/>
  </r>
  <r>
    <n v="140563"/>
    <s v="VOLUNTEER"/>
    <s v="INACTIVE VOLUNTEER"/>
    <s v="N"/>
    <m/>
    <m/>
    <m/>
    <s v="N"/>
    <m/>
    <x v="1"/>
    <d v="1997-07-11T00:00:00"/>
    <s v="MK43"/>
    <x v="1"/>
    <x v="1"/>
    <s v="Not Recorded"/>
    <s v="Not Recorded"/>
    <x v="1"/>
    <d v="2025-01-31T00:00:00"/>
    <n v="27.578082191780823"/>
    <x v="5"/>
    <s v="Not Recorded"/>
    <s v=""/>
  </r>
  <r>
    <n v="77859"/>
    <s v="VOLUNTEER"/>
    <s v="INACTIVE VOLUNTEER"/>
    <s v="N"/>
    <m/>
    <m/>
    <m/>
    <s v="N"/>
    <m/>
    <x v="0"/>
    <d v="1964-02-24T00:00:00"/>
    <s v="LU3"/>
    <x v="1"/>
    <x v="6"/>
    <d v="2011-01-13T00:00:00"/>
    <d v="2011-10-12T00:00:00"/>
    <x v="1"/>
    <d v="2025-01-31T00:00:00"/>
    <n v="60.978082191780821"/>
    <x v="0"/>
    <d v="2011-10-12T00:00:00"/>
    <n v="195"/>
  </r>
  <r>
    <n v="161033"/>
    <s v="VOLUNTEER"/>
    <s v="INACTIVE VOLUNTEER"/>
    <s v="N"/>
    <m/>
    <m/>
    <m/>
    <s v="N"/>
    <m/>
    <x v="0"/>
    <d v="1999-08-24T00:00:00"/>
    <s v="LU4"/>
    <x v="1"/>
    <x v="1"/>
    <s v="Not Recorded"/>
    <s v="Not Recorded"/>
    <x v="1"/>
    <d v="2025-01-31T00:00:00"/>
    <n v="25.457534246575342"/>
    <x v="5"/>
    <s v="Not Recorded"/>
    <s v=""/>
  </r>
  <r>
    <n v="36282"/>
    <s v="VOLUNTEER"/>
    <s v="INACTIVE VOLUNTEER"/>
    <s v="N"/>
    <m/>
    <m/>
    <m/>
    <s v="N"/>
    <m/>
    <x v="0"/>
    <d v="1971-06-23T00:00:00"/>
    <s v="LU3"/>
    <x v="1"/>
    <x v="3"/>
    <d v="2012-02-10T00:00:00"/>
    <d v="2011-12-01T00:00:00"/>
    <x v="3"/>
    <d v="2025-01-31T00:00:00"/>
    <n v="53.646575342465752"/>
    <x v="3"/>
    <d v="2011-12-01T00:00:00"/>
    <n v="-52"/>
  </r>
  <r>
    <n v="105782"/>
    <s v="VOLUNTEER"/>
    <s v="INACTIVE VOLUNTEER"/>
    <s v="N"/>
    <m/>
    <m/>
    <m/>
    <s v="N"/>
    <m/>
    <x v="0"/>
    <d v="1996-11-25T00:00:00"/>
    <s v="MK16"/>
    <x v="4"/>
    <x v="2"/>
    <d v="2013-10-15T00:00:00"/>
    <d v="2014-10-15T00:00:00"/>
    <x v="1"/>
    <d v="2025-01-31T00:00:00"/>
    <n v="28.202739726027396"/>
    <x v="5"/>
    <d v="2014-10-15T00:00:00"/>
    <n v="262"/>
  </r>
  <r>
    <n v="111872"/>
    <s v="VOLUNTEER"/>
    <s v="INACTIVE VOLUNTEER"/>
    <s v="N"/>
    <m/>
    <m/>
    <m/>
    <s v="N"/>
    <m/>
    <x v="0"/>
    <d v="2000-06-18T00:00:00"/>
    <s v="WD17"/>
    <x v="0"/>
    <x v="1"/>
    <d v="2015-04-25T00:00:00"/>
    <d v="2016-04-23T00:00:00"/>
    <x v="0"/>
    <d v="2025-01-31T00:00:00"/>
    <n v="24.638356164383563"/>
    <x v="1"/>
    <d v="2016-04-23T00:00:00"/>
    <n v="260"/>
  </r>
  <r>
    <n v="112200"/>
    <s v="VOLUNTEER"/>
    <s v="INACTIVE VOLUNTEER"/>
    <s v="N"/>
    <m/>
    <m/>
    <m/>
    <s v="N"/>
    <m/>
    <x v="0"/>
    <d v="2000-01-27T00:00:00"/>
    <s v="LU3"/>
    <x v="1"/>
    <x v="2"/>
    <d v="2015-03-31T00:00:00"/>
    <d v="2015-11-30T00:00:00"/>
    <x v="0"/>
    <d v="2025-01-31T00:00:00"/>
    <n v="25.030136986301368"/>
    <x v="5"/>
    <d v="2015-11-30T00:00:00"/>
    <n v="175"/>
  </r>
  <r>
    <n v="102992"/>
    <s v="VOLUNTEER"/>
    <s v="INACTIVE VOLUNTEER"/>
    <s v="N"/>
    <m/>
    <m/>
    <m/>
    <s v="N"/>
    <m/>
    <x v="0"/>
    <d v="1995-07-26T00:00:00"/>
    <s v="SG19"/>
    <x v="1"/>
    <x v="3"/>
    <d v="2013-02-24T00:00:00"/>
    <d v="2019-02-01T00:00:00"/>
    <x v="0"/>
    <d v="2025-01-31T00:00:00"/>
    <n v="29.539726027397261"/>
    <x v="5"/>
    <d v="2019-02-01T00:00:00"/>
    <n v="1550"/>
  </r>
  <r>
    <n v="110915"/>
    <s v="VOLUNTEER"/>
    <s v="INACTIVE VOLUNTEER"/>
    <s v="N"/>
    <m/>
    <m/>
    <m/>
    <s v="N"/>
    <m/>
    <x v="0"/>
    <d v="1992-04-14T00:00:00"/>
    <s v="HP2"/>
    <x v="0"/>
    <x v="2"/>
    <d v="2014-10-14T00:00:00"/>
    <d v="2022-04-13T00:00:00"/>
    <x v="0"/>
    <d v="2025-01-31T00:00:00"/>
    <n v="32.821917808219176"/>
    <x v="5"/>
    <d v="2022-04-13T00:00:00"/>
    <n v="1957"/>
  </r>
  <r>
    <n v="125795"/>
    <s v="VOLUNTEER"/>
    <s v="INACTIVE VOLUNTEER"/>
    <s v="N"/>
    <m/>
    <m/>
    <m/>
    <s v="N"/>
    <m/>
    <x v="1"/>
    <d v="1970-06-04T00:00:00"/>
    <s v="SG8"/>
    <x v="0"/>
    <x v="2"/>
    <d v="2017-11-04T00:00:00"/>
    <d v="2018-10-12T00:00:00"/>
    <x v="0"/>
    <d v="2025-01-31T00:00:00"/>
    <n v="54.698630136986303"/>
    <x v="3"/>
    <d v="2018-10-12T00:00:00"/>
    <n v="245"/>
  </r>
  <r>
    <n v="102391"/>
    <s v="VOLUNTEER"/>
    <s v="INACTIVE VOLUNTEER"/>
    <s v="N"/>
    <m/>
    <m/>
    <m/>
    <s v="N"/>
    <m/>
    <x v="1"/>
    <d v="1953-05-24T00:00:00"/>
    <s v="AL7"/>
    <x v="0"/>
    <x v="2"/>
    <d v="2013-01-05T00:00:00"/>
    <d v="2013-08-01T00:00:00"/>
    <x v="1"/>
    <d v="2025-01-31T00:00:00"/>
    <n v="71.739726027397253"/>
    <x v="4"/>
    <d v="2013-08-01T00:00:00"/>
    <n v="149"/>
  </r>
  <r>
    <n v="103672"/>
    <s v="VOLUNTEER"/>
    <s v="INACTIVE VOLUNTEER"/>
    <s v="N"/>
    <m/>
    <m/>
    <m/>
    <s v="N"/>
    <m/>
    <x v="1"/>
    <m/>
    <s v="MK17"/>
    <x v="4"/>
    <x v="2"/>
    <d v="2013-07-30T00:00:00"/>
    <s v=""/>
    <x v="3"/>
    <d v="2025-01-31T00:00:00"/>
    <n v="125.17260273972603"/>
    <x v="4"/>
    <d v="2025-01-31T00:00:00"/>
    <n v="3004"/>
  </r>
  <r>
    <n v="82471"/>
    <s v="VOLUNTEER"/>
    <s v="INACTIVE VOLUNTEER"/>
    <s v="N"/>
    <m/>
    <m/>
    <m/>
    <s v="N"/>
    <m/>
    <x v="0"/>
    <m/>
    <s v="LU4"/>
    <x v="1"/>
    <x v="3"/>
    <d v="2011-11-24T00:00:00"/>
    <d v="2011-11-24T00:00:00"/>
    <x v="1"/>
    <d v="2025-01-31T00:00:00"/>
    <n v="125.17260273972603"/>
    <x v="4"/>
    <d v="2011-11-24T00:00:00"/>
    <n v="1"/>
  </r>
  <r>
    <n v="156558"/>
    <s v="VOLUNTEER"/>
    <s v="INACTIVE VOLUNTEER"/>
    <s v="N"/>
    <m/>
    <m/>
    <m/>
    <s v="N"/>
    <m/>
    <x v="0"/>
    <d v="2005-07-22T00:00:00"/>
    <s v="PO4"/>
    <x v="2"/>
    <x v="3"/>
    <s v="Not Recorded"/>
    <s v="Not Recorded"/>
    <x v="1"/>
    <d v="2025-01-31T00:00:00"/>
    <n v="19.542465753424658"/>
    <x v="1"/>
    <s v="Not Recorded"/>
    <s v=""/>
  </r>
  <r>
    <n v="167441"/>
    <s v="VOLUNTEER"/>
    <s v="INACTIVE VOLUNTEER"/>
    <s v="N"/>
    <m/>
    <m/>
    <m/>
    <s v="N"/>
    <m/>
    <x v="0"/>
    <d v="2006-12-12T00:00:00"/>
    <s v="EN11"/>
    <x v="0"/>
    <x v="3"/>
    <s v="Not Recorded"/>
    <s v="Not Recorded"/>
    <x v="1"/>
    <d v="2025-01-31T00:00:00"/>
    <n v="18.150684931506849"/>
    <x v="1"/>
    <s v="Not Recorded"/>
    <s v=""/>
  </r>
  <r>
    <n v="101235"/>
    <s v="VOLUNTEER"/>
    <s v="INACTIVE VOLUNTEER"/>
    <s v="N"/>
    <m/>
    <m/>
    <m/>
    <s v="N"/>
    <m/>
    <x v="1"/>
    <d v="1994-12-02T00:00:00"/>
    <s v="SG11"/>
    <x v="0"/>
    <x v="2"/>
    <d v="2013-06-04T00:00:00"/>
    <d v="2015-06-08T00:00:00"/>
    <x v="3"/>
    <d v="2025-01-31T00:00:00"/>
    <n v="30.186301369863013"/>
    <x v="5"/>
    <d v="2015-06-08T00:00:00"/>
    <n v="525"/>
  </r>
  <r>
    <n v="118317"/>
    <s v="VOLUNTEER"/>
    <s v="INACTIVE VOLUNTEER"/>
    <s v="N"/>
    <m/>
    <m/>
    <m/>
    <s v="N"/>
    <m/>
    <x v="0"/>
    <d v="1959-10-10T00:00:00"/>
    <s v="MK2"/>
    <x v="4"/>
    <x v="2"/>
    <d v="2016-07-25T00:00:00"/>
    <d v="2019-08-16T00:00:00"/>
    <x v="0"/>
    <d v="2025-01-31T00:00:00"/>
    <n v="65.356164383561648"/>
    <x v="4"/>
    <d v="2019-08-16T00:00:00"/>
    <n v="800"/>
  </r>
  <r>
    <n v="112965"/>
    <s v="VOLUNTEER"/>
    <s v="INACTIVE VOLUNTEER"/>
    <s v="N"/>
    <m/>
    <m/>
    <m/>
    <s v="N"/>
    <m/>
    <x v="1"/>
    <d v="1981-06-02T00:00:00"/>
    <s v="SG4"/>
    <x v="0"/>
    <x v="2"/>
    <d v="2015-07-28T00:00:00"/>
    <d v="2017-04-13T00:00:00"/>
    <x v="0"/>
    <d v="2025-01-31T00:00:00"/>
    <n v="43.695890410958903"/>
    <x v="2"/>
    <d v="2017-04-13T00:00:00"/>
    <n v="448"/>
  </r>
  <r>
    <n v="101390"/>
    <s v="VOLUNTEER"/>
    <s v="INACTIVE VOLUNTEER"/>
    <s v="N"/>
    <m/>
    <m/>
    <m/>
    <s v="N"/>
    <m/>
    <x v="1"/>
    <d v="1994-09-13T00:00:00"/>
    <s v="LU2"/>
    <x v="1"/>
    <x v="3"/>
    <d v="2013-04-09T00:00:00"/>
    <d v="2018-04-10T00:00:00"/>
    <x v="3"/>
    <d v="2025-01-31T00:00:00"/>
    <n v="30.405479452054795"/>
    <x v="5"/>
    <d v="2018-04-10T00:00:00"/>
    <n v="1306"/>
  </r>
  <r>
    <n v="20516"/>
    <s v="VOLUNTEER"/>
    <s v="INACTIVE VOLUNTEER"/>
    <s v="N"/>
    <m/>
    <m/>
    <m/>
    <s v="N"/>
    <m/>
    <x v="0"/>
    <m/>
    <s v="AL3"/>
    <x v="0"/>
    <x v="2"/>
    <d v="1899-12-31T00:00:00"/>
    <d v="1899-12-31T00:00:00"/>
    <x v="1"/>
    <d v="2025-01-31T00:00:00"/>
    <n v="125.17260273972603"/>
    <x v="4"/>
    <d v="1899-12-31T00:00:00"/>
    <m/>
  </r>
  <r>
    <n v="155532"/>
    <s v="VOLUNTEER"/>
    <s v="INACTIVE VOLUNTEER"/>
    <s v="N"/>
    <m/>
    <m/>
    <m/>
    <s v="N"/>
    <m/>
    <x v="0"/>
    <d v="2008-03-13T00:00:00"/>
    <s v="MK4"/>
    <x v="3"/>
    <x v="3"/>
    <s v="Not Recorded"/>
    <s v="Not Recorded"/>
    <x v="1"/>
    <d v="2025-01-31T00:00:00"/>
    <n v="16.898630136986302"/>
    <x v="1"/>
    <s v="Not Recorded"/>
    <s v=""/>
  </r>
  <r>
    <n v="114607"/>
    <s v="VOLUNTEER"/>
    <s v="INACTIVE VOLUNTEER"/>
    <s v="N"/>
    <m/>
    <m/>
    <m/>
    <s v="N"/>
    <m/>
    <x v="1"/>
    <m/>
    <s v="LU2"/>
    <x v="1"/>
    <x v="2"/>
    <d v="2015-04-03T00:00:00"/>
    <d v="2016-03-02T00:00:00"/>
    <x v="0"/>
    <d v="2025-01-31T00:00:00"/>
    <n v="125.17260273972603"/>
    <x v="4"/>
    <d v="2016-03-02T00:00:00"/>
    <n v="239"/>
  </r>
  <r>
    <n v="125746"/>
    <s v="VOLUNTEER"/>
    <s v="INACTIVE VOLUNTEER"/>
    <s v="N"/>
    <m/>
    <m/>
    <m/>
    <s v="N"/>
    <m/>
    <x v="1"/>
    <d v="2003-07-23T00:00:00"/>
    <s v="HP3"/>
    <x v="0"/>
    <x v="2"/>
    <d v="2017-11-27T00:00:00"/>
    <d v="2018-01-24T00:00:00"/>
    <x v="0"/>
    <d v="2025-01-31T00:00:00"/>
    <n v="21.542465753424658"/>
    <x v="1"/>
    <d v="2018-01-24T00:00:00"/>
    <n v="43"/>
  </r>
  <r>
    <n v="57313"/>
    <s v="VOLUNTEER"/>
    <s v="ACTIVE VOLUNTEER"/>
    <s v="N"/>
    <m/>
    <m/>
    <m/>
    <s v="N"/>
    <m/>
    <x v="0"/>
    <d v="1947-03-20T00:00:00"/>
    <s v="MK45"/>
    <x v="1"/>
    <x v="3"/>
    <d v="2018-11-15T00:00:00"/>
    <s v=""/>
    <x v="0"/>
    <d v="2025-01-31T00:00:00"/>
    <n v="77.92328767123287"/>
    <x v="4"/>
    <d v="2025-01-31T00:00:00"/>
    <n v="1622"/>
  </r>
  <r>
    <n v="158064"/>
    <s v="VOLUNTEER"/>
    <s v="INACTIVE VOLUNTEER"/>
    <s v="N"/>
    <m/>
    <m/>
    <m/>
    <s v="N"/>
    <m/>
    <x v="0"/>
    <m/>
    <s v="SG13"/>
    <x v="0"/>
    <x v="3"/>
    <d v="2022-06-09T00:00:00"/>
    <d v="2022-09-15T00:00:00"/>
    <x v="0"/>
    <d v="2025-01-31T00:00:00"/>
    <n v="125.17260273972603"/>
    <x v="4"/>
    <d v="2022-09-15T00:00:00"/>
    <n v="71"/>
  </r>
  <r>
    <n v="42985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67958"/>
    <s v="VOLUNTEER"/>
    <s v="PROSPECTIVE VOLUNTEER"/>
    <s v="N"/>
    <m/>
    <m/>
    <m/>
    <s v="N"/>
    <m/>
    <x v="0"/>
    <d v="2005-09-11T00:00:00"/>
    <s v="HP1"/>
    <x v="0"/>
    <x v="3"/>
    <s v="Not Recorded"/>
    <s v="Not Recorded"/>
    <x v="1"/>
    <d v="2025-01-31T00:00:00"/>
    <n v="19.402739726027399"/>
    <x v="1"/>
    <s v="Not Recorded"/>
    <s v=""/>
  </r>
  <r>
    <n v="162718"/>
    <s v="VOLUNTEER"/>
    <s v="INACTIVE VOLUNTEER"/>
    <s v="N"/>
    <m/>
    <m/>
    <m/>
    <s v="N"/>
    <m/>
    <x v="0"/>
    <d v="1991-12-12T00:00:00"/>
    <s v="MK8"/>
    <x v="4"/>
    <x v="3"/>
    <s v="Not Recorded"/>
    <s v="Not Recorded"/>
    <x v="1"/>
    <d v="2025-01-31T00:00:00"/>
    <n v="33.161643835616438"/>
    <x v="5"/>
    <s v="Not Recorded"/>
    <s v=""/>
  </r>
  <r>
    <n v="93958"/>
    <s v="VOLUNTEER"/>
    <s v="INACTIVE VOLUNTEER"/>
    <s v="N"/>
    <m/>
    <m/>
    <m/>
    <s v="Y"/>
    <s v="20/09/2021"/>
    <x v="1"/>
    <m/>
    <s v="LU3"/>
    <x v="1"/>
    <x v="3"/>
    <d v="2012-11-06T00:00:00"/>
    <d v="2012-11-06T00:00:00"/>
    <x v="1"/>
    <d v="2025-01-31T00:00:00"/>
    <n v="125.17260273972603"/>
    <x v="4"/>
    <d v="2012-11-06T00:00:00"/>
    <n v="1"/>
  </r>
  <r>
    <n v="109076"/>
    <s v="VOLUNTEER"/>
    <s v="INACTIVE VOLUNTEER"/>
    <s v="N"/>
    <m/>
    <m/>
    <m/>
    <s v="N"/>
    <m/>
    <x v="0"/>
    <d v="1931-07-03T00:00:00"/>
    <s v="SG1"/>
    <x v="0"/>
    <x v="2"/>
    <d v="2014-08-29T00:00:00"/>
    <d v="2017-04-18T00:00:00"/>
    <x v="0"/>
    <d v="2025-01-31T00:00:00"/>
    <n v="93.646575342465752"/>
    <x v="4"/>
    <d v="2017-04-18T00:00:00"/>
    <n v="688"/>
  </r>
  <r>
    <n v="110252"/>
    <s v="VOLUNTEER"/>
    <s v="INACTIVE VOLUNTEER"/>
    <s v="N"/>
    <m/>
    <m/>
    <m/>
    <s v="N"/>
    <m/>
    <x v="0"/>
    <d v="1944-02-19T00:00:00"/>
    <s v="LU2"/>
    <x v="1"/>
    <x v="3"/>
    <d v="2016-01-21T00:00:00"/>
    <d v="2016-01-21T00:00:00"/>
    <x v="4"/>
    <d v="2025-01-31T00:00:00"/>
    <n v="81.0054794520548"/>
    <x v="4"/>
    <d v="2016-01-21T00:00:00"/>
    <n v="1"/>
  </r>
  <r>
    <n v="164640"/>
    <s v="VOLUNTEER"/>
    <s v="ACTIVE VOLUNTEER"/>
    <s v="N"/>
    <m/>
    <m/>
    <m/>
    <s v="N"/>
    <m/>
    <x v="1"/>
    <d v="2009-07-03T00:00:00"/>
    <s v="MK40"/>
    <x v="1"/>
    <x v="3"/>
    <d v="2023-11-05T00:00:00"/>
    <s v=""/>
    <x v="0"/>
    <d v="2025-01-31T00:00:00"/>
    <n v="15.591780821917808"/>
    <x v="6"/>
    <d v="2025-01-31T00:00:00"/>
    <n v="325"/>
  </r>
  <r>
    <n v="105733"/>
    <s v="VOLUNTEER"/>
    <s v="INACTIVE VOLUNTEER"/>
    <s v="N"/>
    <m/>
    <m/>
    <m/>
    <s v="N"/>
    <m/>
    <x v="0"/>
    <d v="1999-08-18T00:00:00"/>
    <s v="AL5"/>
    <x v="0"/>
    <x v="2"/>
    <d v="2013-10-12T00:00:00"/>
    <d v="2014-01-11T00:00:00"/>
    <x v="1"/>
    <d v="2025-01-31T00:00:00"/>
    <n v="25.473972602739725"/>
    <x v="5"/>
    <d v="2014-01-11T00:00:00"/>
    <n v="65"/>
  </r>
  <r>
    <n v="142431"/>
    <s v="VOLUNTEER"/>
    <s v="INACTIVE VOLUNTEER"/>
    <s v="N"/>
    <m/>
    <m/>
    <m/>
    <s v="N"/>
    <m/>
    <x v="0"/>
    <m/>
    <s v="LU2"/>
    <x v="1"/>
    <x v="3"/>
    <s v="Not Recorded"/>
    <s v="Not Recorded"/>
    <x v="3"/>
    <d v="2025-01-31T00:00:00"/>
    <n v="125.17260273972603"/>
    <x v="4"/>
    <s v="Not Recorded"/>
    <s v=""/>
  </r>
  <r>
    <n v="104708"/>
    <s v="VOLUNTEER"/>
    <s v="INACTIVE VOLUNTEER"/>
    <s v="N"/>
    <m/>
    <m/>
    <m/>
    <s v="N"/>
    <m/>
    <x v="0"/>
    <m/>
    <s v="LU3"/>
    <x v="1"/>
    <x v="3"/>
    <s v="Not Recorded"/>
    <s v="Not Recorded"/>
    <x v="1"/>
    <d v="2025-01-31T00:00:00"/>
    <n v="125.17260273972603"/>
    <x v="4"/>
    <s v="Not Recorded"/>
    <s v=""/>
  </r>
  <r>
    <n v="162056"/>
    <s v="VOLUNTEER"/>
    <s v="PROSPECTIVE VOLUNTEER"/>
    <s v="N"/>
    <m/>
    <m/>
    <m/>
    <s v="N"/>
    <m/>
    <x v="0"/>
    <d v="2006-10-19T00:00:00"/>
    <s v="MK41"/>
    <x v="1"/>
    <x v="6"/>
    <s v="Not Recorded"/>
    <s v="Not Recorded"/>
    <x v="1"/>
    <d v="2025-01-31T00:00:00"/>
    <n v="18.298630136986301"/>
    <x v="1"/>
    <s v="Not Recorded"/>
    <s v=""/>
  </r>
  <r>
    <n v="143963"/>
    <s v="VOLUNTEER"/>
    <s v="ACTIVE VOLUNTEER"/>
    <s v="N"/>
    <m/>
    <m/>
    <m/>
    <s v="N"/>
    <m/>
    <x v="0"/>
    <d v="1951-09-28T00:00:00"/>
    <s v="LU3"/>
    <x v="1"/>
    <x v="6"/>
    <d v="2020-01-25T00:00:00"/>
    <s v=""/>
    <x v="0"/>
    <d v="2025-01-31T00:00:00"/>
    <n v="73.394520547945206"/>
    <x v="4"/>
    <d v="2025-01-31T00:00:00"/>
    <n v="1310"/>
  </r>
  <r>
    <n v="108290"/>
    <s v="VOLUNTEER"/>
    <s v="INACTIVE VOLUNTEER"/>
    <s v="N"/>
    <m/>
    <m/>
    <m/>
    <s v="N"/>
    <m/>
    <x v="0"/>
    <d v="1993-10-20T00:00:00"/>
    <s v="SG4"/>
    <x v="0"/>
    <x v="3"/>
    <d v="2014-06-16T00:00:00"/>
    <d v="2014-09-26T00:00:00"/>
    <x v="1"/>
    <d v="2025-01-31T00:00:00"/>
    <n v="31.304109589041097"/>
    <x v="5"/>
    <d v="2014-09-26T00:00:00"/>
    <n v="75"/>
  </r>
  <r>
    <n v="160063"/>
    <s v="VOLUNTEER"/>
    <s v="INACTIVE VOLUNTEER"/>
    <s v="N"/>
    <m/>
    <m/>
    <m/>
    <s v="N"/>
    <m/>
    <x v="0"/>
    <d v="2008-03-05T00:00:00"/>
    <s v="AL5"/>
    <x v="0"/>
    <x v="3"/>
    <d v="2023-03-04T00:00:00"/>
    <d v="2023-04-28T00:00:00"/>
    <x v="0"/>
    <d v="2025-01-31T00:00:00"/>
    <n v="16.920547945205481"/>
    <x v="1"/>
    <d v="2023-04-28T00:00:00"/>
    <n v="40"/>
  </r>
  <r>
    <n v="95181"/>
    <s v="VOLUNTEER"/>
    <s v="INACTIVE VOLUNTEER"/>
    <s v="N"/>
    <m/>
    <m/>
    <m/>
    <s v="N"/>
    <m/>
    <x v="0"/>
    <m/>
    <s v="MK44"/>
    <x v="1"/>
    <x v="3"/>
    <d v="2012-12-10T00:00:00"/>
    <d v="2012-12-10T00:00:00"/>
    <x v="1"/>
    <d v="2025-01-31T00:00:00"/>
    <n v="125.17260273972603"/>
    <x v="4"/>
    <d v="2012-12-10T00:00:00"/>
    <n v="1"/>
  </r>
  <r>
    <n v="109634"/>
    <s v="VOLUNTEER"/>
    <s v="INACTIVE VOLUNTEER"/>
    <s v="N"/>
    <m/>
    <m/>
    <m/>
    <s v="N"/>
    <m/>
    <x v="0"/>
    <d v="1997-10-12T00:00:00"/>
    <s v="AL7"/>
    <x v="0"/>
    <x v="2"/>
    <d v="2014-10-14T00:00:00"/>
    <d v="2017-04-19T00:00:00"/>
    <x v="0"/>
    <d v="2025-01-31T00:00:00"/>
    <n v="27.323287671232876"/>
    <x v="5"/>
    <d v="2017-04-19T00:00:00"/>
    <n v="657"/>
  </r>
  <r>
    <n v="106773"/>
    <s v="VOLUNTEER"/>
    <s v="INACTIVE VOLUNTEER"/>
    <s v="N"/>
    <m/>
    <m/>
    <m/>
    <s v="N"/>
    <m/>
    <x v="0"/>
    <d v="1986-05-11T00:00:00"/>
    <s v="MK11"/>
    <x v="4"/>
    <x v="3"/>
    <d v="2014-04-02T00:00:00"/>
    <d v="2014-04-02T00:00:00"/>
    <x v="1"/>
    <d v="2025-01-31T00:00:00"/>
    <n v="38.753424657534246"/>
    <x v="2"/>
    <d v="2014-04-02T00:00:00"/>
    <n v="1"/>
  </r>
  <r>
    <n v="164919"/>
    <s v="VOLUNTEER"/>
    <s v="ACTIVE VOLUNTEER"/>
    <s v="N"/>
    <m/>
    <m/>
    <m/>
    <s v="N"/>
    <m/>
    <x v="0"/>
    <d v="2010-02-08T00:00:00"/>
    <s v="HP4"/>
    <x v="0"/>
    <x v="3"/>
    <d v="2023-12-03T00:00:00"/>
    <s v=""/>
    <x v="0"/>
    <d v="2025-01-31T00:00:00"/>
    <n v="14.989041095890411"/>
    <x v="6"/>
    <d v="2025-01-31T00:00:00"/>
    <n v="305"/>
  </r>
  <r>
    <n v="108550"/>
    <s v="VOLUNTEER"/>
    <s v="INACTIVE VOLUNTEER"/>
    <s v="N"/>
    <m/>
    <m/>
    <m/>
    <s v="N"/>
    <m/>
    <x v="0"/>
    <d v="2000-04-21T00:00:00"/>
    <s v="AL7"/>
    <x v="0"/>
    <x v="2"/>
    <d v="2014-07-12T00:00:00"/>
    <d v="2017-04-19T00:00:00"/>
    <x v="0"/>
    <d v="2025-01-31T00:00:00"/>
    <n v="24.797260273972604"/>
    <x v="1"/>
    <d v="2017-04-19T00:00:00"/>
    <n v="723"/>
  </r>
  <r>
    <n v="105840"/>
    <s v="VOLUNTEER"/>
    <s v="INACTIVE VOLUNTEER"/>
    <s v="N"/>
    <m/>
    <m/>
    <m/>
    <s v="N"/>
    <m/>
    <x v="0"/>
    <d v="1995-03-05T00:00:00"/>
    <s v="HP2"/>
    <x v="0"/>
    <x v="2"/>
    <d v="2013-10-23T00:00:00"/>
    <d v="2015-01-08T00:00:00"/>
    <x v="1"/>
    <d v="2025-01-31T00:00:00"/>
    <n v="29.931506849315067"/>
    <x v="5"/>
    <d v="2015-01-08T00:00:00"/>
    <n v="317"/>
  </r>
  <r>
    <n v="112798"/>
    <s v="VOLUNTEER"/>
    <s v="INACTIVE VOLUNTEER"/>
    <s v="N"/>
    <m/>
    <m/>
    <m/>
    <s v="N"/>
    <m/>
    <x v="0"/>
    <d v="1997-06-01T00:00:00"/>
    <s v="HP4"/>
    <x v="0"/>
    <x v="3"/>
    <d v="2015-07-17T00:00:00"/>
    <d v="2016-07-02T00:00:00"/>
    <x v="0"/>
    <d v="2025-01-31T00:00:00"/>
    <n v="27.687671232876713"/>
    <x v="5"/>
    <d v="2016-07-02T00:00:00"/>
    <n v="251"/>
  </r>
  <r>
    <n v="108776"/>
    <s v="VOLUNTEER"/>
    <s v="INACTIVE VOLUNTEER"/>
    <s v="N"/>
    <m/>
    <m/>
    <m/>
    <s v="N"/>
    <m/>
    <x v="0"/>
    <d v="1999-04-01T00:00:00"/>
    <s v="MK16"/>
    <x v="4"/>
    <x v="2"/>
    <d v="2014-08-02T00:00:00"/>
    <d v="2017-09-15T00:00:00"/>
    <x v="0"/>
    <d v="2025-01-31T00:00:00"/>
    <n v="25.854794520547944"/>
    <x v="5"/>
    <d v="2017-09-15T00:00:00"/>
    <n v="815"/>
  </r>
  <r>
    <n v="103242"/>
    <s v="VOLUNTEER"/>
    <s v="INACTIVE VOLUNTEER"/>
    <s v="N"/>
    <m/>
    <m/>
    <m/>
    <s v="N"/>
    <m/>
    <x v="0"/>
    <d v="1997-10-21T00:00:00"/>
    <s v="HP3"/>
    <x v="0"/>
    <x v="2"/>
    <d v="2013-04-01T00:00:00"/>
    <d v="2013-09-01T00:00:00"/>
    <x v="1"/>
    <d v="2025-01-31T00:00:00"/>
    <n v="27.298630136986301"/>
    <x v="5"/>
    <d v="2013-09-01T00:00:00"/>
    <n v="110"/>
  </r>
  <r>
    <n v="100717"/>
    <s v="VOLUNTEER"/>
    <s v="INACTIVE VOLUNTEER"/>
    <s v="N"/>
    <m/>
    <m/>
    <m/>
    <s v="N"/>
    <m/>
    <x v="0"/>
    <d v="1987-02-16T00:00:00"/>
    <s v="NN12"/>
    <x v="3"/>
    <x v="3"/>
    <d v="2013-01-09T00:00:00"/>
    <d v="2014-01-28T00:00:00"/>
    <x v="1"/>
    <d v="2025-01-31T00:00:00"/>
    <n v="37.983561643835614"/>
    <x v="2"/>
    <d v="2014-01-28T00:00:00"/>
    <n v="275"/>
  </r>
  <r>
    <n v="101417"/>
    <s v="VOLUNTEER"/>
    <s v="INACTIVE VOLUNTEER"/>
    <s v="N"/>
    <m/>
    <m/>
    <m/>
    <s v="N"/>
    <m/>
    <x v="0"/>
    <d v="1991-06-20T00:00:00"/>
    <s v="HP3"/>
    <x v="0"/>
    <x v="2"/>
    <d v="2012-10-19T00:00:00"/>
    <d v="2013-04-08T00:00:00"/>
    <x v="1"/>
    <d v="2025-01-31T00:00:00"/>
    <n v="33.641095890410959"/>
    <x v="5"/>
    <d v="2013-04-08T00:00:00"/>
    <n v="122"/>
  </r>
  <r>
    <n v="109755"/>
    <s v="VOLUNTEER"/>
    <s v="INACTIVE VOLUNTEER"/>
    <s v="N"/>
    <m/>
    <m/>
    <m/>
    <s v="N"/>
    <m/>
    <x v="0"/>
    <d v="1990-01-26T00:00:00"/>
    <s v="EN6"/>
    <x v="0"/>
    <x v="2"/>
    <d v="2014-11-11T00:00:00"/>
    <d v="2014-12-08T00:00:00"/>
    <x v="1"/>
    <d v="2025-01-31T00:00:00"/>
    <n v="35.038356164383565"/>
    <x v="2"/>
    <d v="2014-12-08T00:00:00"/>
    <n v="20"/>
  </r>
  <r>
    <n v="107401"/>
    <s v="VOLUNTEER"/>
    <s v="INACTIVE VOLUNTEER"/>
    <s v="N"/>
    <m/>
    <m/>
    <m/>
    <s v="N"/>
    <m/>
    <x v="0"/>
    <d v="1998-09-24T00:00:00"/>
    <s v="WD3"/>
    <x v="0"/>
    <x v="3"/>
    <d v="2014-01-18T00:00:00"/>
    <d v="2022-04-13T00:00:00"/>
    <x v="0"/>
    <d v="2025-01-31T00:00:00"/>
    <n v="26.372602739726027"/>
    <x v="5"/>
    <d v="2022-04-13T00:00:00"/>
    <n v="2148"/>
  </r>
  <r>
    <n v="103024"/>
    <s v="VOLUNTEER"/>
    <s v="INACTIVE VOLUNTEER"/>
    <s v="N"/>
    <m/>
    <m/>
    <m/>
    <s v="N"/>
    <m/>
    <x v="0"/>
    <d v="1995-02-04T00:00:00"/>
    <s v="LU4"/>
    <x v="1"/>
    <x v="2"/>
    <d v="2013-02-09T00:00:00"/>
    <d v="2014-11-15T00:00:00"/>
    <x v="1"/>
    <d v="2025-01-31T00:00:00"/>
    <n v="30.010958904109589"/>
    <x v="5"/>
    <d v="2014-11-15T00:00:00"/>
    <n v="460"/>
  </r>
  <r>
    <n v="110916"/>
    <s v="VOLUNTEER"/>
    <s v="INACTIVE VOLUNTEER"/>
    <s v="N"/>
    <m/>
    <m/>
    <m/>
    <s v="N"/>
    <m/>
    <x v="0"/>
    <d v="1998-06-07T00:00:00"/>
    <s v="SG4"/>
    <x v="0"/>
    <x v="2"/>
    <d v="2014-12-08T00:00:00"/>
    <d v="2016-07-27T00:00:00"/>
    <x v="0"/>
    <d v="2025-01-31T00:00:00"/>
    <n v="26.671232876712327"/>
    <x v="5"/>
    <d v="2016-07-27T00:00:00"/>
    <n v="428"/>
  </r>
  <r>
    <n v="131958"/>
    <s v="VOLUNTEER"/>
    <s v="INACTIVE VOLUNTEER"/>
    <s v="N"/>
    <m/>
    <m/>
    <m/>
    <s v="N"/>
    <m/>
    <x v="0"/>
    <d v="1995-12-14T00:00:00"/>
    <s v="EN8"/>
    <x v="0"/>
    <x v="3"/>
    <s v="Not Recorded"/>
    <s v="Not Recorded"/>
    <x v="1"/>
    <d v="2025-01-31T00:00:00"/>
    <n v="29.153424657534245"/>
    <x v="5"/>
    <s v="Not Recorded"/>
    <s v=""/>
  </r>
  <r>
    <n v="114594"/>
    <s v="VOLUNTEER"/>
    <s v="INACTIVE VOLUNTEER"/>
    <s v="N"/>
    <m/>
    <m/>
    <m/>
    <s v="N"/>
    <m/>
    <x v="0"/>
    <d v="2000-10-24T00:00:00"/>
    <s v="MK16"/>
    <x v="4"/>
    <x v="2"/>
    <d v="2015-10-24T00:00:00"/>
    <d v="2018-04-10T00:00:00"/>
    <x v="0"/>
    <d v="2025-01-31T00:00:00"/>
    <n v="24.287671232876711"/>
    <x v="1"/>
    <d v="2018-04-10T00:00:00"/>
    <n v="642"/>
  </r>
  <r>
    <n v="124289"/>
    <s v="VOLUNTEER"/>
    <s v="ACTIVE VOLUNTEER"/>
    <s v="N"/>
    <m/>
    <m/>
    <m/>
    <s v="N"/>
    <m/>
    <x v="0"/>
    <d v="1986-06-17T00:00:00"/>
    <s v="N18"/>
    <x v="2"/>
    <x v="3"/>
    <d v="2016-03-17T00:00:00"/>
    <s v=""/>
    <x v="0"/>
    <d v="2025-01-31T00:00:00"/>
    <n v="38.652054794520545"/>
    <x v="2"/>
    <d v="2025-01-31T00:00:00"/>
    <n v="2317"/>
  </r>
  <r>
    <n v="116378"/>
    <s v="VOLUNTEER"/>
    <s v="INACTIVE VOLUNTEER"/>
    <s v="N"/>
    <m/>
    <m/>
    <m/>
    <s v="N"/>
    <m/>
    <x v="0"/>
    <d v="2000-10-03T00:00:00"/>
    <s v="WD17"/>
    <x v="0"/>
    <x v="3"/>
    <d v="2016-03-23T00:00:00"/>
    <d v="2017-04-20T00:00:00"/>
    <x v="0"/>
    <d v="2025-01-31T00:00:00"/>
    <n v="24.345205479452055"/>
    <x v="1"/>
    <d v="2017-04-20T00:00:00"/>
    <n v="282"/>
  </r>
  <r>
    <n v="111048"/>
    <s v="VOLUNTEER"/>
    <s v="INACTIVE VOLUNTEER"/>
    <s v="N"/>
    <m/>
    <m/>
    <m/>
    <s v="N"/>
    <m/>
    <x v="0"/>
    <d v="1981-02-08T00:00:00"/>
    <s v="LU4"/>
    <x v="1"/>
    <x v="3"/>
    <d v="2015-09-21T00:00:00"/>
    <d v="2015-09-21T00:00:00"/>
    <x v="1"/>
    <d v="2025-01-31T00:00:00"/>
    <n v="44.008219178082193"/>
    <x v="2"/>
    <d v="2015-09-21T00:00:00"/>
    <n v="1"/>
  </r>
  <r>
    <n v="35591"/>
    <s v="VOLUNTEER"/>
    <s v="INACTIVE VOLUNTEER"/>
    <s v="N"/>
    <m/>
    <m/>
    <m/>
    <s v="N"/>
    <m/>
    <x v="0"/>
    <d v="1966-01-13T00:00:00"/>
    <s v="LU3"/>
    <x v="1"/>
    <x v="3"/>
    <s v="Not Recorded"/>
    <s v="Not Recorded"/>
    <x v="1"/>
    <d v="2025-01-31T00:00:00"/>
    <n v="59.090410958904108"/>
    <x v="0"/>
    <s v="Not Recorded"/>
    <s v=""/>
  </r>
  <r>
    <n v="30947"/>
    <s v="VOLUNTEER"/>
    <s v="INACTIVE VOLUNTEER"/>
    <s v="N"/>
    <m/>
    <m/>
    <m/>
    <s v="N"/>
    <m/>
    <x v="2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27978"/>
    <s v="VOLUNTEER"/>
    <s v="INACTIVE VOLUNTEER"/>
    <s v="N"/>
    <m/>
    <m/>
    <m/>
    <s v="N"/>
    <m/>
    <x v="1"/>
    <d v="2001-12-17T00:00:00"/>
    <s v="MK42"/>
    <x v="1"/>
    <x v="3"/>
    <d v="2018-06-28T00:00:00"/>
    <d v="2019-02-15T00:00:00"/>
    <x v="3"/>
    <d v="2025-01-31T00:00:00"/>
    <n v="23.139726027397259"/>
    <x v="1"/>
    <d v="2019-02-15T00:00:00"/>
    <n v="167"/>
  </r>
  <r>
    <n v="112916"/>
    <s v="VOLUNTEER"/>
    <s v="INACTIVE VOLUNTEER"/>
    <s v="N"/>
    <m/>
    <m/>
    <m/>
    <s v="N"/>
    <m/>
    <x v="1"/>
    <d v="1960-09-14T00:00:00"/>
    <s v="MK4"/>
    <x v="4"/>
    <x v="2"/>
    <d v="2015-07-29T00:00:00"/>
    <d v="2017-04-20T00:00:00"/>
    <x v="0"/>
    <d v="2025-01-31T00:00:00"/>
    <n v="64.424657534246577"/>
    <x v="0"/>
    <d v="2017-04-20T00:00:00"/>
    <n v="452"/>
  </r>
  <r>
    <n v="105633"/>
    <s v="VOLUNTEER"/>
    <s v="INACTIVE VOLUNTEER"/>
    <s v="N"/>
    <m/>
    <m/>
    <m/>
    <s v="N"/>
    <m/>
    <x v="1"/>
    <d v="1996-08-11T00:00:00"/>
    <s v="LU4"/>
    <x v="1"/>
    <x v="3"/>
    <d v="2014-01-20T00:00:00"/>
    <d v="2017-04-20T00:00:00"/>
    <x v="3"/>
    <d v="2025-01-31T00:00:00"/>
    <n v="28.493150684931507"/>
    <x v="5"/>
    <d v="2017-04-20T00:00:00"/>
    <n v="849"/>
  </r>
  <r>
    <n v="102791"/>
    <s v="VOLUNTEER"/>
    <s v="INACTIVE VOLUNTEER"/>
    <s v="N"/>
    <m/>
    <m/>
    <m/>
    <s v="N"/>
    <m/>
    <x v="1"/>
    <d v="1995-05-11T00:00:00"/>
    <s v="LU2"/>
    <x v="1"/>
    <x v="3"/>
    <d v="2013-02-07T00:00:00"/>
    <d v="2014-04-10T00:00:00"/>
    <x v="1"/>
    <d v="2025-01-31T00:00:00"/>
    <n v="29.747945205479454"/>
    <x v="5"/>
    <d v="2014-04-10T00:00:00"/>
    <n v="306"/>
  </r>
  <r>
    <n v="131171"/>
    <s v="VOLUNTEER"/>
    <s v="INACTIVE VOLUNTEER"/>
    <s v="N"/>
    <m/>
    <m/>
    <m/>
    <s v="N"/>
    <m/>
    <x v="1"/>
    <d v="2004-02-27T00:00:00"/>
    <s v="AL5"/>
    <x v="0"/>
    <x v="3"/>
    <d v="2018-10-16T00:00:00"/>
    <d v="2022-03-30T00:00:00"/>
    <x v="0"/>
    <d v="2025-01-31T00:00:00"/>
    <n v="20.942465753424656"/>
    <x v="1"/>
    <d v="2022-03-30T00:00:00"/>
    <n v="902"/>
  </r>
  <r>
    <n v="109397"/>
    <s v="VOLUNTEER"/>
    <s v="INACTIVE VOLUNTEER"/>
    <s v="N"/>
    <m/>
    <m/>
    <m/>
    <s v="N"/>
    <m/>
    <x v="1"/>
    <d v="2000-06-17T00:00:00"/>
    <s v="AL4"/>
    <x v="0"/>
    <x v="2"/>
    <d v="2014-10-04T00:00:00"/>
    <d v="2017-04-13T00:00:00"/>
    <x v="0"/>
    <d v="2025-01-31T00:00:00"/>
    <n v="24.641095890410959"/>
    <x v="1"/>
    <d v="2017-04-13T00:00:00"/>
    <n v="659"/>
  </r>
  <r>
    <n v="107133"/>
    <s v="VOLUNTEER"/>
    <s v="INACTIVE VOLUNTEER"/>
    <s v="N"/>
    <m/>
    <m/>
    <m/>
    <s v="N"/>
    <m/>
    <x v="1"/>
    <d v="1994-10-03T00:00:00"/>
    <s v="LU4"/>
    <x v="1"/>
    <x v="2"/>
    <d v="2014-02-03T00:00:00"/>
    <d v="2015-08-26T00:00:00"/>
    <x v="0"/>
    <d v="2025-01-31T00:00:00"/>
    <n v="30.350684931506848"/>
    <x v="5"/>
    <d v="2015-08-26T00:00:00"/>
    <n v="408"/>
  </r>
  <r>
    <n v="52999"/>
    <s v="VOLUNTEER"/>
    <s v="INACTIVE VOLUNTEER"/>
    <s v="N"/>
    <m/>
    <m/>
    <m/>
    <s v="N"/>
    <m/>
    <x v="1"/>
    <d v="1998-04-02T00:00:00"/>
    <s v="MK42"/>
    <x v="1"/>
    <x v="3"/>
    <d v="2012-10-24T00:00:00"/>
    <d v="2015-12-22T00:00:00"/>
    <x v="0"/>
    <d v="2025-01-31T00:00:00"/>
    <n v="26.852054794520548"/>
    <x v="5"/>
    <d v="2015-12-22T00:00:00"/>
    <n v="825"/>
  </r>
  <r>
    <n v="110453"/>
    <s v="VOLUNTEER"/>
    <s v="INACTIVE VOLUNTEER"/>
    <s v="N"/>
    <m/>
    <m/>
    <m/>
    <s v="N"/>
    <m/>
    <x v="1"/>
    <d v="1999-12-09T00:00:00"/>
    <s v="AL7"/>
    <x v="0"/>
    <x v="2"/>
    <d v="2014-12-20T00:00:00"/>
    <d v="2017-04-19T00:00:00"/>
    <x v="0"/>
    <d v="2025-01-31T00:00:00"/>
    <n v="25.164383561643834"/>
    <x v="5"/>
    <d v="2017-04-19T00:00:00"/>
    <n v="608"/>
  </r>
  <r>
    <n v="140990"/>
    <s v="VOLUNTEER"/>
    <s v="INACTIVE VOLUNTEER"/>
    <s v="N"/>
    <m/>
    <m/>
    <m/>
    <s v="N"/>
    <m/>
    <x v="1"/>
    <d v="2005-05-04T00:00:00"/>
    <s v="SG4"/>
    <x v="0"/>
    <x v="3"/>
    <d v="2019-11-09T00:00:00"/>
    <d v="2021-10-20T00:00:00"/>
    <x v="0"/>
    <d v="2025-01-31T00:00:00"/>
    <n v="19.758904109589039"/>
    <x v="1"/>
    <d v="2021-10-20T00:00:00"/>
    <n v="508"/>
  </r>
  <r>
    <n v="103856"/>
    <s v="VOLUNTEER"/>
    <s v="INACTIVE VOLUNTEER"/>
    <s v="N"/>
    <m/>
    <m/>
    <m/>
    <s v="N"/>
    <m/>
    <x v="1"/>
    <d v="1965-04-12T00:00:00"/>
    <s v="LU4"/>
    <x v="1"/>
    <x v="3"/>
    <d v="2013-09-23T00:00:00"/>
    <d v="2013-09-23T00:00:00"/>
    <x v="1"/>
    <d v="2025-01-31T00:00:00"/>
    <n v="59.846575342465755"/>
    <x v="0"/>
    <d v="2013-09-23T00:00:00"/>
    <n v="1"/>
  </r>
  <r>
    <n v="71299"/>
    <s v="VOLUNTEER"/>
    <s v="INACTIVE VOLUNTEER"/>
    <s v="N"/>
    <m/>
    <m/>
    <m/>
    <s v="N"/>
    <m/>
    <x v="1"/>
    <d v="1982-04-27T00:00:00"/>
    <s v="CM23"/>
    <x v="0"/>
    <x v="2"/>
    <d v="2011-08-18T00:00:00"/>
    <d v="2022-09-27T00:00:00"/>
    <x v="2"/>
    <d v="2025-01-31T00:00:00"/>
    <n v="42.794520547945204"/>
    <x v="2"/>
    <d v="2022-09-27T00:00:00"/>
    <n v="2899"/>
  </r>
  <r>
    <n v="81010"/>
    <s v="VOLUNTEER"/>
    <s v="INACTIVE VOLUNTEER"/>
    <s v="N"/>
    <m/>
    <m/>
    <m/>
    <s v="N"/>
    <m/>
    <x v="1"/>
    <d v="1962-09-26T00:00:00"/>
    <s v="HP2"/>
    <x v="0"/>
    <x v="2"/>
    <d v="2009-09-26T00:00:00"/>
    <d v="2013-11-01T00:00:00"/>
    <x v="1"/>
    <d v="2025-01-31T00:00:00"/>
    <n v="62.391780821917806"/>
    <x v="0"/>
    <d v="2013-11-01T00:00:00"/>
    <n v="1070"/>
  </r>
  <r>
    <n v="107620"/>
    <s v="VOLUNTEER"/>
    <s v="INACTIVE VOLUNTEER"/>
    <s v="N"/>
    <m/>
    <m/>
    <m/>
    <s v="N"/>
    <m/>
    <x v="1"/>
    <d v="1960-09-15T00:00:00"/>
    <s v="LU3"/>
    <x v="1"/>
    <x v="3"/>
    <d v="2014-05-13T00:00:00"/>
    <d v="2015-08-17T00:00:00"/>
    <x v="0"/>
    <d v="2025-01-31T00:00:00"/>
    <n v="64.421917808219177"/>
    <x v="0"/>
    <d v="2015-08-17T00:00:00"/>
    <n v="330"/>
  </r>
  <r>
    <n v="93485"/>
    <s v="VOLUNTEER"/>
    <s v="INACTIVE VOLUNTEER"/>
    <s v="Y"/>
    <s v="23/04/2020"/>
    <s v="Complaint/unhappy"/>
    <s v="CMCINALLY"/>
    <s v="N"/>
    <m/>
    <x v="1"/>
    <d v="1948-09-11T00:00:00"/>
    <s v="SG1"/>
    <x v="0"/>
    <x v="2"/>
    <d v="2012-02-02T00:00:00"/>
    <d v="2020-02-24T00:00:00"/>
    <x v="0"/>
    <d v="2025-01-31T00:00:00"/>
    <n v="76.441095890410963"/>
    <x v="4"/>
    <d v="2020-02-24T00:00:00"/>
    <n v="2103"/>
  </r>
  <r>
    <n v="79232"/>
    <s v="VOLUNTEER"/>
    <s v="INACTIVE VOLUNTEER"/>
    <s v="N"/>
    <m/>
    <m/>
    <m/>
    <s v="N"/>
    <m/>
    <x v="1"/>
    <m/>
    <s v="EN7"/>
    <x v="0"/>
    <x v="3"/>
    <d v="1899-12-31T00:00:00"/>
    <d v="1899-12-31T00:00:00"/>
    <x v="1"/>
    <d v="2025-01-31T00:00:00"/>
    <n v="125.17260273972603"/>
    <x v="4"/>
    <d v="1899-12-31T00:00:00"/>
    <m/>
  </r>
  <r>
    <n v="79916"/>
    <s v="VOLUNTEER"/>
    <s v="INACTIVE VOLUNTEER"/>
    <s v="N"/>
    <m/>
    <m/>
    <s v="EPAGE"/>
    <s v="N"/>
    <m/>
    <x v="1"/>
    <d v="1960-03-28T00:00:00"/>
    <s v="SG5"/>
    <x v="0"/>
    <x v="3"/>
    <d v="2011-01-13T00:00:00"/>
    <d v="2015-10-21T00:00:00"/>
    <x v="0"/>
    <d v="2025-01-31T00:00:00"/>
    <n v="64.890410958904113"/>
    <x v="0"/>
    <d v="2015-10-21T00:00:00"/>
    <n v="1245"/>
  </r>
  <r>
    <n v="79753"/>
    <s v="VOLUNTEER"/>
    <s v="INACTIVE VOLUNTEER"/>
    <s v="N"/>
    <m/>
    <m/>
    <m/>
    <s v="N"/>
    <m/>
    <x v="1"/>
    <d v="1993-12-04T00:00:00"/>
    <s v="LU3"/>
    <x v="1"/>
    <x v="4"/>
    <d v="2011-04-02T00:00:00"/>
    <d v="2012-02-16T00:00:00"/>
    <x v="1"/>
    <d v="2025-01-31T00:00:00"/>
    <n v="31.18082191780822"/>
    <x v="5"/>
    <d v="2012-02-16T00:00:00"/>
    <n v="229"/>
  </r>
  <r>
    <n v="141251"/>
    <s v="VOLUNTEER"/>
    <s v="ACTIVE VOLUNTEER"/>
    <s v="N"/>
    <m/>
    <m/>
    <m/>
    <s v="N"/>
    <m/>
    <x v="1"/>
    <m/>
    <s v="LU2"/>
    <x v="1"/>
    <x v="2"/>
    <d v="2020-10-23T00:00:00"/>
    <s v=""/>
    <x v="2"/>
    <d v="2025-01-31T00:00:00"/>
    <n v="125.17260273972603"/>
    <x v="4"/>
    <d v="2025-01-31T00:00:00"/>
    <n v="1116"/>
  </r>
  <r>
    <n v="81005"/>
    <s v="VOLUNTEER"/>
    <s v="INACTIVE VOLUNTEER"/>
    <s v="N"/>
    <m/>
    <m/>
    <m/>
    <s v="Y"/>
    <s v="06/03/2024"/>
    <x v="1"/>
    <d v="1935-01-28T00:00:00"/>
    <s v="LU3"/>
    <x v="1"/>
    <x v="2"/>
    <d v="1992-03-01T00:00:00"/>
    <d v="2018-04-02T00:00:00"/>
    <x v="3"/>
    <d v="2025-01-31T00:00:00"/>
    <n v="90.07123287671233"/>
    <x v="4"/>
    <d v="2018-04-02T00:00:00"/>
    <n v="6806"/>
  </r>
  <r>
    <n v="82771"/>
    <s v="VOLUNTEER"/>
    <s v="INACTIVE VOLUNTEER"/>
    <s v="N"/>
    <m/>
    <m/>
    <m/>
    <s v="N"/>
    <m/>
    <x v="1"/>
    <d v="1949-01-31T00:00:00"/>
    <s v="LU3"/>
    <x v="1"/>
    <x v="3"/>
    <s v="Not Recorded"/>
    <s v="Not Recorded"/>
    <x v="1"/>
    <d v="2025-01-31T00:00:00"/>
    <n v="76.052054794520544"/>
    <x v="4"/>
    <s v="Not Recorded"/>
    <s v=""/>
  </r>
  <r>
    <n v="105658"/>
    <s v="VOLUNTEER"/>
    <s v="INACTIVE VOLUNTEER"/>
    <s v="N"/>
    <m/>
    <m/>
    <m/>
    <s v="N"/>
    <m/>
    <x v="1"/>
    <d v="1985-11-24T00:00:00"/>
    <s v="WD18"/>
    <x v="0"/>
    <x v="2"/>
    <d v="2013-09-20T00:00:00"/>
    <d v="2013-12-01T00:00:00"/>
    <x v="1"/>
    <d v="2025-01-31T00:00:00"/>
    <n v="39.213698630136989"/>
    <x v="2"/>
    <d v="2013-12-01T00:00:00"/>
    <n v="51"/>
  </r>
  <r>
    <n v="37493"/>
    <s v="VOLUNTEER"/>
    <s v="INACTIVE VOLUNTEER"/>
    <s v="N"/>
    <m/>
    <m/>
    <m/>
    <s v="N"/>
    <m/>
    <x v="1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53026"/>
    <s v="VOLUNTEER"/>
    <s v="INACTIVE VOLUNTEER"/>
    <s v="N"/>
    <m/>
    <m/>
    <m/>
    <s v="N"/>
    <m/>
    <x v="0"/>
    <d v="1935-03-10T00:00:00"/>
    <s v="LU4"/>
    <x v="1"/>
    <x v="2"/>
    <d v="2008-07-14T00:00:00"/>
    <d v="2015-08-17T00:00:00"/>
    <x v="0"/>
    <d v="2025-01-31T00:00:00"/>
    <n v="89.958904109589042"/>
    <x v="4"/>
    <d v="2015-08-17T00:00:00"/>
    <n v="1851"/>
  </r>
  <r>
    <n v="94432"/>
    <s v="VOLUNTEER"/>
    <s v="INACTIVE VOLUNTEER"/>
    <s v="N"/>
    <m/>
    <m/>
    <m/>
    <s v="N"/>
    <m/>
    <x v="0"/>
    <d v="1941-12-26T00:00:00"/>
    <s v="PE38"/>
    <x v="2"/>
    <x v="2"/>
    <d v="2012-04-04T00:00:00"/>
    <d v="2019-08-16T00:00:00"/>
    <x v="0"/>
    <d v="2025-01-31T00:00:00"/>
    <n v="83.156164383561645"/>
    <x v="4"/>
    <d v="2019-08-16T00:00:00"/>
    <n v="1923"/>
  </r>
  <r>
    <n v="53533"/>
    <s v="VOLUNTEER"/>
    <s v="INACTIVE VOLUNTEER"/>
    <s v="N"/>
    <m/>
    <m/>
    <m/>
    <s v="N"/>
    <m/>
    <x v="0"/>
    <d v="1964-04-15T00:00:00"/>
    <s v="LU5"/>
    <x v="1"/>
    <x v="3"/>
    <d v="2020-10-15T00:00:00"/>
    <d v="2021-08-24T00:00:00"/>
    <x v="0"/>
    <d v="2025-01-31T00:00:00"/>
    <n v="60.838356164383562"/>
    <x v="0"/>
    <d v="2021-08-24T00:00:00"/>
    <n v="224"/>
  </r>
  <r>
    <n v="124220"/>
    <s v="VOLUNTEER"/>
    <s v="INACTIVE VOLUNTEER"/>
    <s v="N"/>
    <m/>
    <m/>
    <m/>
    <s v="N"/>
    <m/>
    <x v="0"/>
    <d v="1951-09-08T00:00:00"/>
    <s v="MK7"/>
    <x v="4"/>
    <x v="3"/>
    <d v="2017-08-29T00:00:00"/>
    <d v="2021-08-25T00:00:00"/>
    <x v="0"/>
    <d v="2025-01-31T00:00:00"/>
    <n v="73.449315068493149"/>
    <x v="4"/>
    <d v="2021-08-25T00:00:00"/>
    <n v="1042"/>
  </r>
  <r>
    <n v="102312"/>
    <s v="VOLUNTEER"/>
    <s v="INACTIVE VOLUNTEER"/>
    <s v="N"/>
    <m/>
    <m/>
    <m/>
    <s v="N"/>
    <m/>
    <x v="0"/>
    <d v="1965-09-19T00:00:00"/>
    <s v="MK45"/>
    <x v="1"/>
    <x v="0"/>
    <d v="2012-12-12T00:00:00"/>
    <d v="2014-04-27T00:00:00"/>
    <x v="1"/>
    <d v="2025-01-31T00:00:00"/>
    <n v="59.408219178082192"/>
    <x v="0"/>
    <d v="2014-04-27T00:00:00"/>
    <n v="358"/>
  </r>
  <r>
    <n v="81006"/>
    <s v="VOLUNTEER"/>
    <s v="INACTIVE VOLUNTEER"/>
    <s v="N"/>
    <m/>
    <m/>
    <m/>
    <s v="N"/>
    <m/>
    <x v="0"/>
    <d v="1944-03-06T00:00:00"/>
    <s v="LU3"/>
    <x v="1"/>
    <x v="2"/>
    <d v="2008-07-24T00:00:00"/>
    <d v="2013-07-29T00:00:00"/>
    <x v="3"/>
    <d v="2025-01-31T00:00:00"/>
    <n v="80.961643835616442"/>
    <x v="4"/>
    <d v="2013-07-29T00:00:00"/>
    <n v="1308"/>
  </r>
  <r>
    <n v="27405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34038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50278"/>
    <s v="VOLUNTEER"/>
    <s v="INACTIVE VOLUNTEER"/>
    <s v="N"/>
    <m/>
    <m/>
    <m/>
    <s v="N"/>
    <m/>
    <x v="0"/>
    <d v="1947-04-29T00:00:00"/>
    <s v="LU2"/>
    <x v="1"/>
    <x v="3"/>
    <d v="2021-12-11T00:00:00"/>
    <d v="2024-05-02T00:00:00"/>
    <x v="0"/>
    <d v="2025-01-31T00:00:00"/>
    <n v="77.813698630136983"/>
    <x v="4"/>
    <d v="2024-05-02T00:00:00"/>
    <n v="624"/>
  </r>
  <r>
    <n v="102820"/>
    <s v="VOLUNTEER"/>
    <s v="INACTIVE VOLUNTEER"/>
    <s v="N"/>
    <m/>
    <m/>
    <m/>
    <s v="N"/>
    <m/>
    <x v="0"/>
    <d v="1953-06-30T00:00:00"/>
    <s v="SG19"/>
    <x v="1"/>
    <x v="2"/>
    <d v="2013-01-31T00:00:00"/>
    <d v="2015-01-12T00:00:00"/>
    <x v="1"/>
    <d v="2025-01-31T00:00:00"/>
    <n v="71.638356164383566"/>
    <x v="4"/>
    <d v="2015-01-12T00:00:00"/>
    <n v="508"/>
  </r>
  <r>
    <n v="130096"/>
    <s v="VOLUNTEER"/>
    <s v="ACTIVE VOLUNTEER"/>
    <s v="N"/>
    <m/>
    <m/>
    <m/>
    <s v="N"/>
    <m/>
    <x v="0"/>
    <d v="1953-07-30T00:00:00"/>
    <s v="WD3"/>
    <x v="0"/>
    <x v="3"/>
    <d v="2018-08-17T00:00:00"/>
    <s v=""/>
    <x v="0"/>
    <d v="2025-01-31T00:00:00"/>
    <n v="71.556164383561651"/>
    <x v="4"/>
    <d v="2025-01-31T00:00:00"/>
    <n v="1686"/>
  </r>
  <r>
    <n v="94068"/>
    <s v="VOLUNTEER"/>
    <s v="INACTIVE VOLUNTEER"/>
    <s v="N"/>
    <m/>
    <m/>
    <m/>
    <s v="N"/>
    <m/>
    <x v="0"/>
    <d v="1968-01-22T00:00:00"/>
    <s v="MK45"/>
    <x v="1"/>
    <x v="2"/>
    <d v="2012-06-11T00:00:00"/>
    <d v="2016-05-18T00:00:00"/>
    <x v="4"/>
    <d v="2025-01-31T00:00:00"/>
    <n v="57.065753424657537"/>
    <x v="0"/>
    <d v="2016-05-18T00:00:00"/>
    <n v="1028"/>
  </r>
  <r>
    <n v="51922"/>
    <s v="VOLUNTEER"/>
    <s v="ACTIVE VOLUNTEER"/>
    <s v="N"/>
    <m/>
    <m/>
    <m/>
    <s v="N"/>
    <m/>
    <x v="0"/>
    <d v="1948-01-28T00:00:00"/>
    <s v="MK42"/>
    <x v="1"/>
    <x v="3"/>
    <d v="2007-11-19T00:00:00"/>
    <s v=""/>
    <x v="0"/>
    <d v="2025-01-31T00:00:00"/>
    <n v="77.063013698630144"/>
    <x v="4"/>
    <d v="2025-01-31T00:00:00"/>
    <n v="4490"/>
  </r>
  <r>
    <n v="161704"/>
    <s v="VOLUNTEER"/>
    <s v="INACTIVE VOLUNTEER"/>
    <s v="N"/>
    <m/>
    <m/>
    <m/>
    <s v="N"/>
    <m/>
    <x v="0"/>
    <d v="1973-11-19T00:00:00"/>
    <s v="SG4"/>
    <x v="0"/>
    <x v="3"/>
    <s v="Not Recorded"/>
    <s v="Not Recorded"/>
    <x v="1"/>
    <d v="2025-01-31T00:00:00"/>
    <n v="51.235616438356168"/>
    <x v="3"/>
    <s v="Not Recorded"/>
    <s v=""/>
  </r>
  <r>
    <n v="162009"/>
    <s v="VOLUNTEER"/>
    <s v="ACTIVE VOLUNTEER"/>
    <s v="N"/>
    <m/>
    <m/>
    <m/>
    <s v="N"/>
    <m/>
    <x v="0"/>
    <d v="1958-09-18T00:00:00"/>
    <s v="MK45"/>
    <x v="1"/>
    <x v="3"/>
    <d v="2011-10-17T00:00:00"/>
    <s v=""/>
    <x v="0"/>
    <d v="2025-01-31T00:00:00"/>
    <n v="66.416438356164377"/>
    <x v="4"/>
    <d v="2025-01-31T00:00:00"/>
    <n v="3470"/>
  </r>
  <r>
    <n v="80667"/>
    <s v="VOLUNTEER"/>
    <s v="INACTIVE VOLUNTEER"/>
    <s v="N"/>
    <m/>
    <m/>
    <m/>
    <s v="N"/>
    <m/>
    <x v="0"/>
    <d v="1965-02-15T00:00:00"/>
    <s v="LU2"/>
    <x v="1"/>
    <x v="2"/>
    <d v="2011-07-04T00:00:00"/>
    <d v="2011-09-21T00:00:00"/>
    <x v="1"/>
    <d v="2025-01-31T00:00:00"/>
    <n v="60"/>
    <x v="0"/>
    <d v="2011-09-21T00:00:00"/>
    <n v="58"/>
  </r>
  <r>
    <n v="152038"/>
    <s v="VOLUNTEER"/>
    <s v="INACTIVE VOLUNTEER"/>
    <s v="N"/>
    <m/>
    <m/>
    <m/>
    <s v="N"/>
    <m/>
    <x v="0"/>
    <d v="1962-12-29T00:00:00"/>
    <s v="MK45"/>
    <x v="1"/>
    <x v="3"/>
    <d v="2022-11-10T00:00:00"/>
    <d v="2023-03-29T00:00:00"/>
    <x v="3"/>
    <d v="2025-01-31T00:00:00"/>
    <n v="62.134246575342466"/>
    <x v="0"/>
    <d v="2023-03-29T00:00:00"/>
    <n v="100"/>
  </r>
  <r>
    <n v="81007"/>
    <s v="VOLUNTEER"/>
    <s v="ACTIVE VOLUNTEER"/>
    <s v="N"/>
    <m/>
    <m/>
    <m/>
    <s v="N"/>
    <m/>
    <x v="0"/>
    <d v="1943-03-28T00:00:00"/>
    <s v="AL5"/>
    <x v="0"/>
    <x v="3"/>
    <d v="2009-09-16T00:00:00"/>
    <s v=""/>
    <x v="0"/>
    <d v="2025-01-31T00:00:00"/>
    <n v="81.904109589041099"/>
    <x v="4"/>
    <d v="2025-01-31T00:00:00"/>
    <n v="4013"/>
  </r>
  <r>
    <n v="88125"/>
    <s v="VOLUNTEER"/>
    <s v="ACTIVE VOLUNTEER"/>
    <s v="N"/>
    <m/>
    <m/>
    <m/>
    <s v="N"/>
    <m/>
    <x v="0"/>
    <m/>
    <s v="MK45"/>
    <x v="1"/>
    <x v="3"/>
    <d v="2012-11-07T00:00:00"/>
    <s v=""/>
    <x v="0"/>
    <d v="2025-01-31T00:00:00"/>
    <n v="125.17260273972603"/>
    <x v="4"/>
    <d v="2025-01-31T00:00:00"/>
    <n v="3193"/>
  </r>
  <r>
    <n v="102826"/>
    <s v="VOLUNTEER"/>
    <s v="INACTIVE VOLUNTEER"/>
    <s v="N"/>
    <m/>
    <m/>
    <m/>
    <s v="N"/>
    <m/>
    <x v="0"/>
    <d v="1978-11-11T00:00:00"/>
    <s v="WD3"/>
    <x v="0"/>
    <x v="3"/>
    <d v="2013-02-14T00:00:00"/>
    <d v="2014-12-08T00:00:00"/>
    <x v="1"/>
    <d v="2025-01-31T00:00:00"/>
    <n v="46.254794520547946"/>
    <x v="3"/>
    <d v="2014-12-08T00:00:00"/>
    <n v="473"/>
  </r>
  <r>
    <n v="22208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07575"/>
    <s v="VOLUNTEER"/>
    <s v="INACTIVE VOLUNTEER"/>
    <s v="N"/>
    <m/>
    <m/>
    <m/>
    <s v="N"/>
    <m/>
    <x v="0"/>
    <m/>
    <s v="LU3"/>
    <x v="1"/>
    <x v="2"/>
    <d v="2014-04-07T00:00:00"/>
    <d v="2014-12-22T00:00:00"/>
    <x v="1"/>
    <d v="2025-01-31T00:00:00"/>
    <n v="125.17260273972603"/>
    <x v="4"/>
    <d v="2014-12-22T00:00:00"/>
    <n v="186"/>
  </r>
  <r>
    <n v="81004"/>
    <s v="VOLUNTEER"/>
    <s v="INACTIVE VOLUNTEER"/>
    <s v="N"/>
    <m/>
    <m/>
    <m/>
    <s v="Y"/>
    <s v="07/06/2021"/>
    <x v="0"/>
    <d v="1899-12-31T00:00:00"/>
    <s v="LU3"/>
    <x v="1"/>
    <x v="2"/>
    <d v="1992-03-01T00:00:00"/>
    <d v="2018-04-02T00:00:00"/>
    <x v="3"/>
    <d v="2025-01-31T00:00:00"/>
    <n v="125.16986301369863"/>
    <x v="4"/>
    <d v="2018-04-02T00:00:00"/>
    <n v="6806"/>
  </r>
  <r>
    <n v="49803"/>
    <s v="VOLUNTEER"/>
    <s v="INACTIVE VOLUNTEER"/>
    <s v="N"/>
    <m/>
    <m/>
    <m/>
    <s v="N"/>
    <m/>
    <x v="0"/>
    <d v="1952-09-08T00:00:00"/>
    <s v="IP12"/>
    <x v="2"/>
    <x v="3"/>
    <d v="2008-11-01T00:00:00"/>
    <d v="2012-11-01T00:00:00"/>
    <x v="1"/>
    <d v="2025-01-31T00:00:00"/>
    <n v="72.446575342465749"/>
    <x v="4"/>
    <d v="2012-11-01T00:00:00"/>
    <n v="1044"/>
  </r>
  <r>
    <n v="162719"/>
    <s v="VOLUNTEER"/>
    <s v="INACTIVE VOLUNTEER"/>
    <s v="N"/>
    <m/>
    <m/>
    <m/>
    <s v="N"/>
    <m/>
    <x v="0"/>
    <d v="1959-01-06T00:00:00"/>
    <s v="HP2"/>
    <x v="0"/>
    <x v="3"/>
    <d v="2023-08-10T00:00:00"/>
    <d v="2023-08-10T00:00:00"/>
    <x v="0"/>
    <d v="2025-01-31T00:00:00"/>
    <n v="66.115068493150687"/>
    <x v="4"/>
    <d v="2023-08-10T00:00:00"/>
    <n v="1"/>
  </r>
  <r>
    <n v="51032"/>
    <s v="VOLUNTEER"/>
    <s v="INACTIVE VOLUNTEER"/>
    <s v="N"/>
    <m/>
    <m/>
    <m/>
    <s v="N"/>
    <m/>
    <x v="0"/>
    <d v="1965-05-17T00:00:00"/>
    <s v="MK42"/>
    <x v="1"/>
    <x v="3"/>
    <d v="2008-05-01T00:00:00"/>
    <d v="2015-05-22T00:00:00"/>
    <x v="2"/>
    <d v="2025-01-31T00:00:00"/>
    <n v="59.750684931506846"/>
    <x v="0"/>
    <d v="2015-05-22T00:00:00"/>
    <n v="1842"/>
  </r>
  <r>
    <n v="81008"/>
    <s v="VOLUNTEER"/>
    <s v="INACTIVE VOLUNTEER"/>
    <s v="N"/>
    <m/>
    <m/>
    <s v="BCOLEMAN"/>
    <s v="N"/>
    <m/>
    <x v="0"/>
    <d v="1948-07-22T00:00:00"/>
    <s v="SG17"/>
    <x v="1"/>
    <x v="3"/>
    <d v="2010-02-01T00:00:00"/>
    <d v="2012-07-27T00:00:00"/>
    <x v="1"/>
    <d v="2025-01-31T00:00:00"/>
    <n v="76.580821917808223"/>
    <x v="4"/>
    <d v="2012-07-27T00:00:00"/>
    <n v="650"/>
  </r>
  <r>
    <n v="32109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61934"/>
    <s v="VOLUNTEER"/>
    <s v="ACTIVE VOLUNTEER"/>
    <s v="N"/>
    <m/>
    <m/>
    <m/>
    <s v="N"/>
    <m/>
    <x v="0"/>
    <d v="1959-08-19T00:00:00"/>
    <s v="MK43"/>
    <x v="1"/>
    <x v="3"/>
    <d v="2023-10-05T00:00:00"/>
    <s v=""/>
    <x v="3"/>
    <d v="2025-01-31T00:00:00"/>
    <n v="65.498630136986307"/>
    <x v="4"/>
    <d v="2025-01-31T00:00:00"/>
    <n v="347"/>
  </r>
  <r>
    <n v="163007"/>
    <s v="VOLUNTEER"/>
    <s v="INACTIVE VOLUNTEER"/>
    <s v="N"/>
    <m/>
    <m/>
    <m/>
    <s v="N"/>
    <m/>
    <x v="0"/>
    <d v="1982-03-24T00:00:00"/>
    <s v="MK40"/>
    <x v="1"/>
    <x v="3"/>
    <d v="2023-09-25T00:00:00"/>
    <d v="2023-11-01T00:00:00"/>
    <x v="0"/>
    <d v="2025-01-31T00:00:00"/>
    <n v="42.887671232876713"/>
    <x v="2"/>
    <d v="2023-11-01T00:00:00"/>
    <n v="28"/>
  </r>
  <r>
    <n v="111604"/>
    <s v="VOLUNTEER"/>
    <s v="INACTIVE VOLUNTEER"/>
    <s v="N"/>
    <m/>
    <m/>
    <m/>
    <s v="N"/>
    <m/>
    <x v="0"/>
    <m/>
    <s v="LU2"/>
    <x v="1"/>
    <x v="3"/>
    <d v="2016-05-19T00:00:00"/>
    <d v="2016-05-19T00:00:00"/>
    <x v="1"/>
    <d v="2025-01-31T00:00:00"/>
    <n v="125.17260273972603"/>
    <x v="4"/>
    <d v="2016-05-19T00:00:00"/>
    <n v="1"/>
  </r>
  <r>
    <n v="114915"/>
    <s v="VOLUNTEER"/>
    <s v="INACTIVE VOLUNTEER"/>
    <s v="N"/>
    <m/>
    <m/>
    <m/>
    <s v="N"/>
    <m/>
    <x v="0"/>
    <d v="1977-09-28T00:00:00"/>
    <s v="AL7"/>
    <x v="0"/>
    <x v="2"/>
    <s v="Not Recorded"/>
    <s v="Not Recorded"/>
    <x v="1"/>
    <d v="2025-01-31T00:00:00"/>
    <n v="47.375342465753427"/>
    <x v="3"/>
    <s v="Not Recorded"/>
    <s v=""/>
  </r>
  <r>
    <n v="94666"/>
    <s v="VOLUNTEER"/>
    <s v="INACTIVE VOLUNTEER"/>
    <s v="N"/>
    <m/>
    <m/>
    <m/>
    <s v="N"/>
    <m/>
    <x v="0"/>
    <d v="1954-09-18T00:00:00"/>
    <s v="WD25"/>
    <x v="0"/>
    <x v="2"/>
    <d v="2012-05-18T00:00:00"/>
    <d v="2013-08-01T00:00:00"/>
    <x v="1"/>
    <d v="2025-01-31T00:00:00"/>
    <n v="70.419178082191777"/>
    <x v="4"/>
    <d v="2013-08-01T00:00:00"/>
    <n v="315"/>
  </r>
  <r>
    <n v="81009"/>
    <s v="VOLUNTEER"/>
    <s v="INACTIVE VOLUNTEER"/>
    <s v="N"/>
    <m/>
    <m/>
    <m/>
    <s v="N"/>
    <m/>
    <x v="0"/>
    <d v="1962-09-26T00:00:00"/>
    <s v="LU2"/>
    <x v="1"/>
    <x v="3"/>
    <d v="2009-04-25T00:00:00"/>
    <d v="2011-10-12T00:00:00"/>
    <x v="1"/>
    <d v="2025-01-31T00:00:00"/>
    <n v="62.391780821917806"/>
    <x v="0"/>
    <d v="2011-10-12T00:00:00"/>
    <n v="643"/>
  </r>
  <r>
    <n v="133595"/>
    <s v="VOLUNTEER"/>
    <s v="INACTIVE VOLUNTEER"/>
    <s v="N"/>
    <m/>
    <m/>
    <m/>
    <s v="N"/>
    <m/>
    <x v="0"/>
    <d v="1972-01-09T00:00:00"/>
    <s v="WD3"/>
    <x v="0"/>
    <x v="3"/>
    <d v="2019-02-18T00:00:00"/>
    <d v="2019-06-27T00:00:00"/>
    <x v="0"/>
    <d v="2025-01-31T00:00:00"/>
    <n v="53.098630136986301"/>
    <x v="3"/>
    <d v="2019-06-27T00:00:00"/>
    <n v="94"/>
  </r>
  <r>
    <n v="81011"/>
    <s v="VOLUNTEER"/>
    <s v="INACTIVE VOLUNTEER"/>
    <s v="N"/>
    <m/>
    <m/>
    <m/>
    <s v="N"/>
    <m/>
    <x v="0"/>
    <d v="1994-06-29T00:00:00"/>
    <s v="LU4"/>
    <x v="1"/>
    <x v="7"/>
    <d v="2010-10-26T00:00:00"/>
    <d v="2016-05-12T00:00:00"/>
    <x v="3"/>
    <d v="2025-01-31T00:00:00"/>
    <n v="30.613698630136987"/>
    <x v="5"/>
    <d v="2016-05-12T00:00:00"/>
    <n v="1448"/>
  </r>
  <r>
    <n v="81012"/>
    <s v="VOLUNTEER"/>
    <s v="INACTIVE VOLUNTEER"/>
    <s v="N"/>
    <m/>
    <m/>
    <m/>
    <s v="N"/>
    <m/>
    <x v="0"/>
    <d v="1992-08-05T00:00:00"/>
    <s v="LU4"/>
    <x v="1"/>
    <x v="2"/>
    <d v="2008-12-22T00:00:00"/>
    <d v="2016-09-30T00:00:00"/>
    <x v="3"/>
    <d v="2025-01-31T00:00:00"/>
    <n v="32.512328767123286"/>
    <x v="5"/>
    <d v="2016-09-30T00:00:00"/>
    <n v="2030"/>
  </r>
  <r>
    <n v="82780"/>
    <s v="VOLUNTEER"/>
    <s v="INACTIVE VOLUNTEER"/>
    <s v="N"/>
    <m/>
    <m/>
    <m/>
    <s v="N"/>
    <m/>
    <x v="0"/>
    <d v="1952-07-18T00:00:00"/>
    <s v="MK16"/>
    <x v="4"/>
    <x v="2"/>
    <d v="2011-09-30T00:00:00"/>
    <d v="2012-02-28T00:00:00"/>
    <x v="1"/>
    <d v="2025-01-31T00:00:00"/>
    <n v="72.589041095890408"/>
    <x v="4"/>
    <d v="2012-02-28T00:00:00"/>
    <n v="108"/>
  </r>
  <r>
    <n v="118187"/>
    <s v="VOLUNTEER"/>
    <s v="INACTIVE VOLUNTEER"/>
    <s v="N"/>
    <m/>
    <m/>
    <m/>
    <s v="N"/>
    <m/>
    <x v="0"/>
    <d v="1968-01-04T00:00:00"/>
    <s v="CM20"/>
    <x v="2"/>
    <x v="2"/>
    <d v="2016-07-06T00:00:00"/>
    <d v="2022-03-30T00:00:00"/>
    <x v="0"/>
    <d v="2025-01-31T00:00:00"/>
    <n v="57.115068493150687"/>
    <x v="0"/>
    <d v="2022-03-30T00:00:00"/>
    <n v="1496"/>
  </r>
  <r>
    <n v="109317"/>
    <s v="VOLUNTEER"/>
    <s v="INACTIVE VOLUNTEER"/>
    <s v="N"/>
    <m/>
    <m/>
    <m/>
    <s v="N"/>
    <m/>
    <x v="1"/>
    <d v="1999-03-29T00:00:00"/>
    <s v="SG16"/>
    <x v="1"/>
    <x v="2"/>
    <d v="2014-08-02T00:00:00"/>
    <d v="2022-04-13T00:00:00"/>
    <x v="0"/>
    <d v="2025-01-31T00:00:00"/>
    <n v="25.863013698630137"/>
    <x v="5"/>
    <d v="2022-04-13T00:00:00"/>
    <n v="2008"/>
  </r>
  <r>
    <n v="161467"/>
    <s v="VOLUNTEER"/>
    <s v="INACTIVE VOLUNTEER"/>
    <s v="N"/>
    <m/>
    <m/>
    <m/>
    <s v="N"/>
    <m/>
    <x v="0"/>
    <d v="2000-06-19T00:00:00"/>
    <s v="HP23"/>
    <x v="0"/>
    <x v="2"/>
    <d v="2023-01-15T00:00:00"/>
    <d v="2023-05-14T00:00:00"/>
    <x v="0"/>
    <d v="2025-01-31T00:00:00"/>
    <n v="24.635616438356163"/>
    <x v="1"/>
    <d v="2023-05-14T00:00:00"/>
    <n v="85"/>
  </r>
  <r>
    <n v="134958"/>
    <s v="VOLUNTEER"/>
    <s v="INACTIVE VOLUNTEER"/>
    <s v="N"/>
    <m/>
    <m/>
    <m/>
    <s v="N"/>
    <m/>
    <x v="1"/>
    <d v="1957-08-23T00:00:00"/>
    <s v="SG2"/>
    <x v="0"/>
    <x v="3"/>
    <d v="2019-12-24T00:00:00"/>
    <d v="2022-08-03T00:00:00"/>
    <x v="0"/>
    <d v="2025-01-31T00:00:00"/>
    <n v="67.487671232876707"/>
    <x v="4"/>
    <d v="2022-08-03T00:00:00"/>
    <n v="682"/>
  </r>
  <r>
    <n v="120875"/>
    <s v="VOLUNTEER"/>
    <s v="INACTIVE VOLUNTEER"/>
    <s v="N"/>
    <m/>
    <m/>
    <m/>
    <s v="N"/>
    <m/>
    <x v="0"/>
    <d v="1993-06-30T00:00:00"/>
    <s v="SG1"/>
    <x v="0"/>
    <x v="3"/>
    <d v="2017-02-06T00:00:00"/>
    <d v="2019-05-01T00:00:00"/>
    <x v="0"/>
    <d v="2025-01-31T00:00:00"/>
    <n v="31.610958904109587"/>
    <x v="5"/>
    <d v="2019-05-01T00:00:00"/>
    <n v="583"/>
  </r>
  <r>
    <n v="81013"/>
    <s v="VOLUNTEER"/>
    <s v="INACTIVE VOLUNTEER"/>
    <s v="N"/>
    <m/>
    <m/>
    <m/>
    <s v="N"/>
    <m/>
    <x v="0"/>
    <d v="1934-04-10T00:00:00"/>
    <s v="LU2"/>
    <x v="1"/>
    <x v="3"/>
    <d v="2000-08-01T00:00:00"/>
    <d v="2013-08-23T00:00:00"/>
    <x v="1"/>
    <d v="2025-01-31T00:00:00"/>
    <n v="90.873972602739727"/>
    <x v="4"/>
    <d v="2013-08-23T00:00:00"/>
    <n v="3409"/>
  </r>
  <r>
    <n v="156018"/>
    <s v="VOLUNTEER"/>
    <s v="ACTIVE VOLUNTEER"/>
    <s v="N"/>
    <m/>
    <m/>
    <m/>
    <s v="N"/>
    <m/>
    <x v="0"/>
    <d v="2005-02-20T00:00:00"/>
    <s v="SG4"/>
    <x v="0"/>
    <x v="3"/>
    <d v="2022-05-20T00:00:00"/>
    <s v=""/>
    <x v="0"/>
    <d v="2025-01-31T00:00:00"/>
    <n v="19.958904109589042"/>
    <x v="1"/>
    <d v="2025-01-31T00:00:00"/>
    <n v="706"/>
  </r>
  <r>
    <n v="161283"/>
    <s v="VOLUNTEER"/>
    <s v="INACTIVE VOLUNTEER"/>
    <s v="N"/>
    <m/>
    <m/>
    <m/>
    <s v="N"/>
    <m/>
    <x v="0"/>
    <d v="1951-05-24T00:00:00"/>
    <s v="LU5"/>
    <x v="1"/>
    <x v="3"/>
    <d v="2023-06-09T00:00:00"/>
    <d v="2023-09-07T00:00:00"/>
    <x v="0"/>
    <d v="2025-01-31T00:00:00"/>
    <n v="73.742465753424653"/>
    <x v="4"/>
    <d v="2023-09-07T00:00:00"/>
    <n v="65"/>
  </r>
  <r>
    <n v="8230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81014"/>
    <s v="VOLUNTEER"/>
    <s v="INACTIVE VOLUNTEER"/>
    <s v="N"/>
    <m/>
    <m/>
    <m/>
    <s v="N"/>
    <m/>
    <x v="0"/>
    <d v="1930-10-07T00:00:00"/>
    <s v="LU2"/>
    <x v="1"/>
    <x v="3"/>
    <d v="2000-12-01T00:00:00"/>
    <d v="2011-11-15T00:00:00"/>
    <x v="1"/>
    <d v="2025-01-31T00:00:00"/>
    <n v="94.38356164383562"/>
    <x v="4"/>
    <d v="2011-11-15T00:00:00"/>
    <n v="2858"/>
  </r>
  <r>
    <n v="140753"/>
    <s v="VOLUNTEER"/>
    <s v="INACTIVE VOLUNTEER"/>
    <s v="N"/>
    <m/>
    <m/>
    <m/>
    <s v="N"/>
    <m/>
    <x v="0"/>
    <d v="1982-07-23T00:00:00"/>
    <s v="LU2"/>
    <x v="3"/>
    <x v="3"/>
    <d v="2019-11-15T00:00:00"/>
    <d v="2022-09-27T00:00:00"/>
    <x v="2"/>
    <d v="2025-01-31T00:00:00"/>
    <n v="42.556164383561644"/>
    <x v="2"/>
    <d v="2022-09-27T00:00:00"/>
    <n v="748"/>
  </r>
  <r>
    <n v="126485"/>
    <s v="VOLUNTEER"/>
    <s v="INACTIVE VOLUNTEER"/>
    <s v="N"/>
    <m/>
    <m/>
    <m/>
    <s v="N"/>
    <m/>
    <x v="0"/>
    <d v="1972-02-28T00:00:00"/>
    <s v="LU4"/>
    <x v="1"/>
    <x v="3"/>
    <s v="Not Recorded"/>
    <s v="Not Recorded"/>
    <x v="1"/>
    <d v="2025-01-31T00:00:00"/>
    <n v="52.961643835616435"/>
    <x v="3"/>
    <s v="Not Recorded"/>
    <s v=""/>
  </r>
  <r>
    <n v="114640"/>
    <s v="VOLUNTEER"/>
    <s v="INACTIVE VOLUNTEER"/>
    <s v="N"/>
    <m/>
    <m/>
    <m/>
    <s v="N"/>
    <m/>
    <x v="0"/>
    <d v="1983-08-22T00:00:00"/>
    <s v="SG13"/>
    <x v="0"/>
    <x v="3"/>
    <s v="Not Recorded"/>
    <s v="Not Recorded"/>
    <x v="4"/>
    <d v="2025-01-31T00:00:00"/>
    <n v="41.473972602739728"/>
    <x v="2"/>
    <s v="Not Recorded"/>
    <s v=""/>
  </r>
  <r>
    <n v="164639"/>
    <s v="VOLUNTEER"/>
    <s v="ACTIVE VOLUNTEER"/>
    <s v="N"/>
    <m/>
    <m/>
    <m/>
    <s v="N"/>
    <m/>
    <x v="0"/>
    <d v="2010-08-11T00:00:00"/>
    <s v="LU5"/>
    <x v="1"/>
    <x v="6"/>
    <d v="2024-01-06T00:00:00"/>
    <s v=""/>
    <x v="0"/>
    <d v="2025-01-31T00:00:00"/>
    <n v="14.484931506849316"/>
    <x v="6"/>
    <d v="2025-01-31T00:00:00"/>
    <n v="280"/>
  </r>
  <r>
    <n v="151625"/>
    <s v="VOLUNTEER"/>
    <s v="INACTIVE VOLUNTEER"/>
    <s v="N"/>
    <m/>
    <m/>
    <m/>
    <s v="N"/>
    <m/>
    <x v="0"/>
    <d v="2007-08-10T00:00:00"/>
    <s v="LU4"/>
    <x v="1"/>
    <x v="1"/>
    <s v="Not Recorded"/>
    <s v="Not Recorded"/>
    <x v="1"/>
    <d v="2025-01-31T00:00:00"/>
    <n v="17.490410958904111"/>
    <x v="1"/>
    <s v="Not Recorded"/>
    <s v=""/>
  </r>
  <r>
    <n v="143005"/>
    <s v="VOLUNTEER"/>
    <s v="INACTIVE VOLUNTEER"/>
    <s v="N"/>
    <m/>
    <m/>
    <m/>
    <s v="N"/>
    <m/>
    <x v="1"/>
    <d v="1961-07-31T00:00:00"/>
    <s v="LU3"/>
    <x v="1"/>
    <x v="1"/>
    <s v="Not Recorded"/>
    <s v="Not Recorded"/>
    <x v="1"/>
    <d v="2025-01-31T00:00:00"/>
    <n v="63.547945205479451"/>
    <x v="0"/>
    <s v="Not Recorded"/>
    <s v=""/>
  </r>
  <r>
    <n v="168241"/>
    <s v="VOLUNTEER"/>
    <s v="INACTIVE VOLUNTEER"/>
    <s v="N"/>
    <m/>
    <m/>
    <m/>
    <s v="N"/>
    <m/>
    <x v="1"/>
    <d v="2001-03-09T00:00:00"/>
    <s v="WD23"/>
    <x v="0"/>
    <x v="1"/>
    <s v="Not Recorded"/>
    <s v="Not Recorded"/>
    <x v="1"/>
    <d v="2025-01-31T00:00:00"/>
    <n v="23.915068493150685"/>
    <x v="1"/>
    <s v="Not Recorded"/>
    <s v=""/>
  </r>
  <r>
    <n v="83973"/>
    <s v="VOLUNTEER"/>
    <s v="INACTIVE VOLUNTEER"/>
    <s v="N"/>
    <m/>
    <m/>
    <m/>
    <s v="N"/>
    <m/>
    <x v="0"/>
    <d v="1975-06-02T00:00:00"/>
    <s v="MK16"/>
    <x v="4"/>
    <x v="2"/>
    <d v="2011-12-13T00:00:00"/>
    <d v="2015-03-06T00:00:00"/>
    <x v="1"/>
    <d v="2025-01-31T00:00:00"/>
    <n v="49.701369863013696"/>
    <x v="3"/>
    <d v="2015-03-06T00:00:00"/>
    <n v="844"/>
  </r>
  <r>
    <n v="109204"/>
    <s v="VOLUNTEER"/>
    <s v="INACTIVE VOLUNTEER"/>
    <s v="N"/>
    <m/>
    <m/>
    <m/>
    <s v="N"/>
    <m/>
    <x v="1"/>
    <d v="1976-08-10T00:00:00"/>
    <s v="LU5"/>
    <x v="1"/>
    <x v="2"/>
    <s v="Not Recorded"/>
    <s v="Not Recorded"/>
    <x v="2"/>
    <d v="2025-01-31T00:00:00"/>
    <n v="48.509589041095893"/>
    <x v="3"/>
    <s v="Not Recorded"/>
    <s v=""/>
  </r>
  <r>
    <n v="168142"/>
    <s v="VOLUNTEER"/>
    <s v="ACTIVE VOLUNTEER"/>
    <s v="N"/>
    <m/>
    <m/>
    <m/>
    <s v="N"/>
    <m/>
    <x v="0"/>
    <d v="1997-06-25T00:00:00"/>
    <s v="LU2"/>
    <x v="1"/>
    <x v="5"/>
    <d v="2024-07-22T00:00:00"/>
    <s v=""/>
    <x v="3"/>
    <d v="2025-01-31T00:00:00"/>
    <n v="27.621917808219177"/>
    <x v="5"/>
    <d v="2025-01-31T00:00:00"/>
    <n v="140"/>
  </r>
  <r>
    <n v="156510"/>
    <s v="VOLUNTEER"/>
    <s v="ACTIVE VOLUNTEER"/>
    <s v="N"/>
    <m/>
    <m/>
    <m/>
    <s v="N"/>
    <m/>
    <x v="1"/>
    <d v="1997-06-06T00:00:00"/>
    <s v="WD3"/>
    <x v="0"/>
    <x v="3"/>
    <d v="2022-07-02T00:00:00"/>
    <s v=""/>
    <x v="0"/>
    <d v="2025-01-31T00:00:00"/>
    <n v="27.673972602739727"/>
    <x v="5"/>
    <d v="2025-01-31T00:00:00"/>
    <n v="675"/>
  </r>
  <r>
    <n v="79796"/>
    <s v="VOLUNTEER"/>
    <s v="INACTIVE VOLUNTEER"/>
    <s v="N"/>
    <m/>
    <m/>
    <m/>
    <s v="N"/>
    <m/>
    <x v="0"/>
    <d v="1990-05-25T00:00:00"/>
    <s v="LU1"/>
    <x v="1"/>
    <x v="3"/>
    <d v="2011-04-21T00:00:00"/>
    <d v="2012-09-18T00:00:00"/>
    <x v="1"/>
    <d v="2025-01-31T00:00:00"/>
    <n v="34.712328767123289"/>
    <x v="5"/>
    <d v="2012-09-18T00:00:00"/>
    <n v="369"/>
  </r>
  <r>
    <n v="164692"/>
    <s v="VOLUNTEER"/>
    <s v="INACTIVE VOLUNTEER"/>
    <s v="N"/>
    <m/>
    <m/>
    <m/>
    <s v="N"/>
    <m/>
    <x v="0"/>
    <d v="1997-06-12T00:00:00"/>
    <s v="LU1"/>
    <x v="1"/>
    <x v="1"/>
    <s v="Not Recorded"/>
    <s v="Not Recorded"/>
    <x v="1"/>
    <d v="2025-01-31T00:00:00"/>
    <n v="27.657534246575342"/>
    <x v="5"/>
    <s v="Not Recorded"/>
    <s v=""/>
  </r>
  <r>
    <n v="130619"/>
    <s v="VOLUNTEER"/>
    <s v="INACTIVE VOLUNTEER"/>
    <s v="N"/>
    <m/>
    <m/>
    <m/>
    <s v="N"/>
    <m/>
    <x v="0"/>
    <d v="2002-03-13T00:00:00"/>
    <s v="N9"/>
    <x v="2"/>
    <x v="1"/>
    <d v="2018-11-02T00:00:00"/>
    <d v="2019-10-31T00:00:00"/>
    <x v="0"/>
    <d v="2025-01-31T00:00:00"/>
    <n v="22.904109589041095"/>
    <x v="1"/>
    <d v="2019-10-31T00:00:00"/>
    <n v="260"/>
  </r>
  <r>
    <n v="164745"/>
    <s v="VOLUNTEER"/>
    <s v="ACTIVE VOLUNTEER"/>
    <s v="N"/>
    <m/>
    <m/>
    <m/>
    <s v="N"/>
    <m/>
    <x v="0"/>
    <d v="1977-07-04T00:00:00"/>
    <s v="LU3"/>
    <x v="1"/>
    <x v="1"/>
    <d v="2024-02-07T00:00:00"/>
    <s v=""/>
    <x v="0"/>
    <d v="2025-01-31T00:00:00"/>
    <n v="47.610958904109587"/>
    <x v="3"/>
    <d v="2025-01-31T00:00:00"/>
    <n v="258"/>
  </r>
  <r>
    <n v="118110"/>
    <s v="VOLUNTEER"/>
    <s v="INACTIVE VOLUNTEER"/>
    <s v="N"/>
    <m/>
    <m/>
    <m/>
    <s v="N"/>
    <m/>
    <x v="0"/>
    <m/>
    <s v="LU3"/>
    <x v="1"/>
    <x v="1"/>
    <d v="2016-09-24T00:00:00"/>
    <d v="2017-04-15T00:00:00"/>
    <x v="0"/>
    <d v="2025-01-31T00:00:00"/>
    <n v="125.17260273972603"/>
    <x v="4"/>
    <d v="2017-04-15T00:00:00"/>
    <n v="145"/>
  </r>
  <r>
    <n v="161771"/>
    <s v="VOLUNTEER"/>
    <s v="INACTIVE VOLUNTEER"/>
    <s v="N"/>
    <m/>
    <m/>
    <m/>
    <s v="N"/>
    <m/>
    <x v="1"/>
    <d v="2006-06-02T00:00:00"/>
    <s v="LU3"/>
    <x v="1"/>
    <x v="3"/>
    <s v="Not Recorded"/>
    <s v="Not Recorded"/>
    <x v="1"/>
    <d v="2025-01-31T00:00:00"/>
    <n v="18.67945205479452"/>
    <x v="1"/>
    <s v="Not Recorded"/>
    <s v=""/>
  </r>
  <r>
    <n v="152065"/>
    <s v="VOLUNTEER"/>
    <s v="INACTIVE VOLUNTEER"/>
    <s v="N"/>
    <m/>
    <m/>
    <m/>
    <s v="N"/>
    <m/>
    <x v="0"/>
    <d v="1989-11-18T00:00:00"/>
    <s v="MK40"/>
    <x v="1"/>
    <x v="1"/>
    <s v="Not Recorded"/>
    <s v="Not Recorded"/>
    <x v="1"/>
    <d v="2025-01-31T00:00:00"/>
    <n v="35.227397260273975"/>
    <x v="2"/>
    <s v="Not Recorded"/>
    <s v=""/>
  </r>
  <r>
    <n v="109340"/>
    <s v="VOLUNTEER"/>
    <s v="INACTIVE VOLUNTEER"/>
    <s v="N"/>
    <m/>
    <m/>
    <m/>
    <s v="N"/>
    <m/>
    <x v="0"/>
    <d v="1960-09-15T00:00:00"/>
    <s v="LU3"/>
    <x v="1"/>
    <x v="1"/>
    <d v="2015-02-19T00:00:00"/>
    <d v="2017-10-16T00:00:00"/>
    <x v="4"/>
    <d v="2025-01-31T00:00:00"/>
    <n v="64.421917808219177"/>
    <x v="0"/>
    <d v="2017-10-16T00:00:00"/>
    <n v="693"/>
  </r>
  <r>
    <n v="165017"/>
    <s v="VOLUNTEER"/>
    <s v="ACTIVE VOLUNTEER"/>
    <s v="N"/>
    <m/>
    <m/>
    <m/>
    <s v="N"/>
    <m/>
    <x v="0"/>
    <d v="1993-03-03T00:00:00"/>
    <s v="LU4"/>
    <x v="1"/>
    <x v="1"/>
    <d v="2023-12-18T00:00:00"/>
    <s v=""/>
    <x v="0"/>
    <d v="2025-01-31T00:00:00"/>
    <n v="31.936986301369863"/>
    <x v="5"/>
    <d v="2025-01-31T00:00:00"/>
    <n v="295"/>
  </r>
  <r>
    <n v="81015"/>
    <s v="VOLUNTEER"/>
    <s v="INACTIVE VOLUNTEER"/>
    <s v="N"/>
    <m/>
    <m/>
    <m/>
    <s v="N"/>
    <m/>
    <x v="1"/>
    <d v="1962-12-11T00:00:00"/>
    <s v="EN3"/>
    <x v="2"/>
    <x v="3"/>
    <d v="2009-06-25T00:00:00"/>
    <d v="2012-01-01T00:00:00"/>
    <x v="1"/>
    <d v="2025-01-31T00:00:00"/>
    <n v="62.183561643835617"/>
    <x v="0"/>
    <d v="2012-01-01T00:00:00"/>
    <n v="657"/>
  </r>
  <r>
    <n v="125899"/>
    <s v="VOLUNTEER"/>
    <s v="INACTIVE VOLUNTEER"/>
    <s v="N"/>
    <m/>
    <m/>
    <m/>
    <s v="N"/>
    <m/>
    <x v="0"/>
    <d v="1965-01-30T00:00:00"/>
    <s v="CM23"/>
    <x v="0"/>
    <x v="6"/>
    <d v="2017-10-24T00:00:00"/>
    <d v="2018-03-24T00:00:00"/>
    <x v="0"/>
    <d v="2025-01-31T00:00:00"/>
    <n v="60.043835616438358"/>
    <x v="0"/>
    <d v="2018-03-24T00:00:00"/>
    <n v="109"/>
  </r>
  <r>
    <n v="51390"/>
    <s v="VOLUNTEER"/>
    <s v="INACTIVE VOLUNTEER"/>
    <s v="N"/>
    <m/>
    <m/>
    <m/>
    <s v="N"/>
    <m/>
    <x v="0"/>
    <d v="1968-05-19T00:00:00"/>
    <s v="MK45"/>
    <x v="1"/>
    <x v="2"/>
    <d v="2008-06-19T00:00:00"/>
    <d v="2017-04-10T00:00:00"/>
    <x v="2"/>
    <d v="2025-01-31T00:00:00"/>
    <n v="56.742465753424661"/>
    <x v="0"/>
    <d v="2017-04-10T00:00:00"/>
    <n v="2298"/>
  </r>
  <r>
    <n v="158268"/>
    <s v="VOLUNTEER"/>
    <s v="INACTIVE VOLUNTEER"/>
    <s v="N"/>
    <m/>
    <m/>
    <m/>
    <s v="N"/>
    <m/>
    <x v="1"/>
    <d v="1978-11-04T00:00:00"/>
    <s v="HP1"/>
    <x v="0"/>
    <x v="0"/>
    <s v="Not Recorded"/>
    <s v="Not Recorded"/>
    <x v="1"/>
    <d v="2025-01-31T00:00:00"/>
    <n v="46.273972602739725"/>
    <x v="3"/>
    <s v="Not Recorded"/>
    <s v=""/>
  </r>
  <r>
    <n v="123110"/>
    <s v="VOLUNTEER"/>
    <s v="ACTIVE VOLUNTEER"/>
    <s v="N"/>
    <m/>
    <m/>
    <m/>
    <s v="N"/>
    <m/>
    <x v="0"/>
    <d v="1984-08-24T00:00:00"/>
    <s v="MK42"/>
    <x v="1"/>
    <x v="2"/>
    <d v="2017-06-29T00:00:00"/>
    <s v=""/>
    <x v="2"/>
    <d v="2025-01-31T00:00:00"/>
    <n v="40.465753424657535"/>
    <x v="2"/>
    <d v="2025-01-31T00:00:00"/>
    <n v="1982"/>
  </r>
  <r>
    <n v="107755"/>
    <s v="VOLUNTEER"/>
    <s v="INACTIVE VOLUNTEER"/>
    <s v="N"/>
    <m/>
    <m/>
    <m/>
    <s v="N"/>
    <m/>
    <x v="1"/>
    <d v="1970-07-31T00:00:00"/>
    <s v="AL3"/>
    <x v="0"/>
    <x v="2"/>
    <d v="2014-02-07T00:00:00"/>
    <d v="2014-08-19T00:00:00"/>
    <x v="1"/>
    <d v="2025-01-31T00:00:00"/>
    <n v="54.542465753424658"/>
    <x v="3"/>
    <d v="2014-08-19T00:00:00"/>
    <n v="138"/>
  </r>
  <r>
    <n v="63584"/>
    <s v="VOLUNTEER"/>
    <s v="INACTIVE VOLUNTEER"/>
    <s v="N"/>
    <m/>
    <m/>
    <m/>
    <s v="N"/>
    <m/>
    <x v="0"/>
    <d v="1948-11-13T00:00:00"/>
    <s v="MK43"/>
    <x v="1"/>
    <x v="3"/>
    <d v="2007-03-26T00:00:00"/>
    <d v="2014-09-29T00:00:00"/>
    <x v="1"/>
    <d v="2025-01-31T00:00:00"/>
    <n v="76.268493150684932"/>
    <x v="4"/>
    <d v="2014-09-29T00:00:00"/>
    <n v="1961"/>
  </r>
  <r>
    <n v="151170"/>
    <s v="VOLUNTEER"/>
    <s v="INACTIVE VOLUNTEER"/>
    <s v="N"/>
    <m/>
    <m/>
    <m/>
    <s v="N"/>
    <m/>
    <x v="0"/>
    <d v="2007-04-21T00:00:00"/>
    <s v="HP4"/>
    <x v="0"/>
    <x v="0"/>
    <d v="2021-08-10T00:00:00"/>
    <d v="2022-04-15T00:00:00"/>
    <x v="0"/>
    <d v="2025-01-31T00:00:00"/>
    <n v="17.794520547945204"/>
    <x v="1"/>
    <d v="2022-04-15T00:00:00"/>
    <n v="179"/>
  </r>
  <r>
    <n v="119412"/>
    <s v="VOLUNTEER"/>
    <s v="INACTIVE VOLUNTEER"/>
    <s v="N"/>
    <m/>
    <m/>
    <m/>
    <s v="N"/>
    <m/>
    <x v="0"/>
    <d v="2001-03-26T00:00:00"/>
    <s v="DT3"/>
    <x v="3"/>
    <x v="2"/>
    <d v="2016-06-01T00:00:00"/>
    <d v="2016-07-29T00:00:00"/>
    <x v="1"/>
    <d v="2025-01-31T00:00:00"/>
    <n v="23.86849315068493"/>
    <x v="1"/>
    <d v="2016-07-29T00:00:00"/>
    <n v="43"/>
  </r>
  <r>
    <n v="113103"/>
    <s v="VOLUNTEER"/>
    <s v="INACTIVE VOLUNTEER"/>
    <s v="N"/>
    <m/>
    <m/>
    <m/>
    <s v="N"/>
    <m/>
    <x v="1"/>
    <d v="1995-03-13T00:00:00"/>
    <s v="LU3"/>
    <x v="1"/>
    <x v="3"/>
    <d v="2016-05-19T00:00:00"/>
    <d v="2016-05-19T00:00:00"/>
    <x v="1"/>
    <d v="2025-01-31T00:00:00"/>
    <n v="29.909589041095892"/>
    <x v="5"/>
    <d v="2016-05-19T00:00:00"/>
    <n v="1"/>
  </r>
  <r>
    <n v="168827"/>
    <s v="VOLUNTEER"/>
    <s v="ACTIVE VOLUNTEER"/>
    <s v="N"/>
    <m/>
    <m/>
    <m/>
    <s v="N"/>
    <m/>
    <x v="0"/>
    <d v="2010-07-12T00:00:00"/>
    <s v="AL5"/>
    <x v="0"/>
    <x v="0"/>
    <d v="2024-08-31T00:00:00"/>
    <s v=""/>
    <x v="0"/>
    <d v="2025-01-31T00:00:00"/>
    <n v="14.567123287671233"/>
    <x v="6"/>
    <d v="2025-01-31T00:00:00"/>
    <n v="110"/>
  </r>
  <r>
    <n v="162024"/>
    <s v="VOLUNTEER"/>
    <s v="ACTIVE VOLUNTEER"/>
    <s v="N"/>
    <m/>
    <m/>
    <m/>
    <s v="N"/>
    <m/>
    <x v="0"/>
    <m/>
    <s v="MK41"/>
    <x v="1"/>
    <x v="2"/>
    <s v="Not Recorded"/>
    <s v="Not Recorded"/>
    <x v="0"/>
    <d v="2025-01-31T00:00:00"/>
    <n v="125.17260273972603"/>
    <x v="4"/>
    <s v="Not Recorded"/>
    <s v=""/>
  </r>
  <r>
    <n v="130416"/>
    <s v="VOLUNTEER"/>
    <s v="INACTIVE VOLUNTEER"/>
    <s v="N"/>
    <m/>
    <m/>
    <m/>
    <s v="N"/>
    <m/>
    <x v="0"/>
    <d v="2004-03-17T00:00:00"/>
    <s v="AL5"/>
    <x v="0"/>
    <x v="3"/>
    <d v="2018-09-05T00:00:00"/>
    <d v="2019-03-06T00:00:00"/>
    <x v="0"/>
    <d v="2025-01-31T00:00:00"/>
    <n v="20.890410958904109"/>
    <x v="1"/>
    <d v="2019-03-06T00:00:00"/>
    <n v="131"/>
  </r>
  <r>
    <n v="79558"/>
    <s v="VOLUNTEER"/>
    <s v="INACTIVE VOLUNTEER"/>
    <s v="N"/>
    <m/>
    <m/>
    <m/>
    <s v="N"/>
    <m/>
    <x v="0"/>
    <m/>
    <s v="SG7"/>
    <x v="0"/>
    <x v="2"/>
    <d v="2011-10-12T00:00:00"/>
    <d v="2011-10-12T00:00:00"/>
    <x v="1"/>
    <d v="2025-01-31T00:00:00"/>
    <n v="125.17260273972603"/>
    <x v="4"/>
    <d v="2011-10-12T00:00:00"/>
    <n v="1"/>
  </r>
  <r>
    <n v="44562"/>
    <s v="VOLUNTEER"/>
    <s v="INACTIVE VOLUNTEER"/>
    <s v="N"/>
    <m/>
    <m/>
    <m/>
    <s v="N"/>
    <m/>
    <x v="0"/>
    <d v="1962-08-15T00:00:00"/>
    <s v="LU3"/>
    <x v="1"/>
    <x v="3"/>
    <d v="2017-05-12T00:00:00"/>
    <d v="2017-05-12T00:00:00"/>
    <x v="0"/>
    <d v="2025-01-31T00:00:00"/>
    <n v="62.506849315068493"/>
    <x v="0"/>
    <d v="2017-05-12T00:00:00"/>
    <n v="1"/>
  </r>
  <r>
    <n v="168758"/>
    <s v="VOLUNTEER"/>
    <s v="ACTIVE VOLUNTEER"/>
    <s v="N"/>
    <m/>
    <m/>
    <m/>
    <s v="N"/>
    <m/>
    <x v="0"/>
    <d v="2007-04-19T00:00:00"/>
    <s v="EN8"/>
    <x v="0"/>
    <x v="3"/>
    <d v="2024-08-26T00:00:00"/>
    <s v=""/>
    <x v="0"/>
    <d v="2025-01-31T00:00:00"/>
    <n v="17.8"/>
    <x v="1"/>
    <d v="2025-01-31T00:00:00"/>
    <n v="115"/>
  </r>
  <r>
    <n v="8856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8859"/>
    <s v="VOLUNTEER"/>
    <s v="INACTIVE VOLUNTEER"/>
    <s v="N"/>
    <m/>
    <m/>
    <m/>
    <s v="N"/>
    <m/>
    <x v="0"/>
    <m/>
    <s v="LU4"/>
    <x v="1"/>
    <x v="2"/>
    <d v="1899-12-31T00:00:00"/>
    <d v="1899-12-31T00:00:00"/>
    <x v="1"/>
    <d v="2025-01-31T00:00:00"/>
    <n v="125.17260273972603"/>
    <x v="4"/>
    <d v="1899-12-31T00:00:00"/>
    <m/>
  </r>
  <r>
    <n v="167716"/>
    <s v="VOLUNTEER"/>
    <s v="INACTIVE VOLUNTEER"/>
    <s v="N"/>
    <m/>
    <m/>
    <m/>
    <s v="N"/>
    <m/>
    <x v="1"/>
    <d v="2008-02-06T00:00:00"/>
    <s v="WD7"/>
    <x v="0"/>
    <x v="6"/>
    <d v="2024-07-01T00:00:00"/>
    <d v="2024-08-01T00:00:00"/>
    <x v="0"/>
    <d v="2025-01-31T00:00:00"/>
    <n v="16.997260273972604"/>
    <x v="1"/>
    <d v="2024-08-01T00:00:00"/>
    <n v="24"/>
  </r>
  <r>
    <n v="120272"/>
    <s v="VOLUNTEER"/>
    <s v="INACTIVE VOLUNTEER"/>
    <s v="N"/>
    <m/>
    <m/>
    <m/>
    <s v="N"/>
    <m/>
    <x v="1"/>
    <d v="1945-07-02T00:00:00"/>
    <s v="LU4"/>
    <x v="1"/>
    <x v="3"/>
    <d v="2017-03-29T00:00:00"/>
    <d v="2018-08-31T00:00:00"/>
    <x v="4"/>
    <d v="2025-01-31T00:00:00"/>
    <n v="79.638356164383566"/>
    <x v="4"/>
    <d v="2018-08-31T00:00:00"/>
    <n v="373"/>
  </r>
  <r>
    <n v="110917"/>
    <s v="VOLUNTEER"/>
    <s v="ACTIVE VOLUNTEER"/>
    <s v="N"/>
    <m/>
    <m/>
    <m/>
    <s v="N"/>
    <m/>
    <x v="0"/>
    <d v="1947-02-01T00:00:00"/>
    <s v="SG2"/>
    <x v="0"/>
    <x v="2"/>
    <d v="2015-01-30T00:00:00"/>
    <s v=""/>
    <x v="0"/>
    <d v="2025-01-31T00:00:00"/>
    <n v="78.052054794520544"/>
    <x v="4"/>
    <d v="2025-01-31T00:00:00"/>
    <n v="2611"/>
  </r>
  <r>
    <n v="94410"/>
    <s v="VOLUNTEER"/>
    <s v="INACTIVE VOLUNTEER"/>
    <s v="N"/>
    <m/>
    <m/>
    <m/>
    <s v="N"/>
    <m/>
    <x v="1"/>
    <m/>
    <s v="MK45"/>
    <x v="1"/>
    <x v="6"/>
    <d v="2012-07-27T00:00:00"/>
    <d v="2012-07-27T00:00:00"/>
    <x v="1"/>
    <d v="2025-01-31T00:00:00"/>
    <n v="125.17260273972603"/>
    <x v="4"/>
    <d v="2012-07-27T00:00:00"/>
    <n v="1"/>
  </r>
  <r>
    <n v="93270"/>
    <s v="VOLUNTEER"/>
    <s v="INACTIVE VOLUNTEER"/>
    <s v="N"/>
    <m/>
    <m/>
    <m/>
    <s v="N"/>
    <m/>
    <x v="0"/>
    <d v="1980-02-13T00:00:00"/>
    <s v="LU7"/>
    <x v="1"/>
    <x v="3"/>
    <d v="2013-01-09T00:00:00"/>
    <d v="2014-01-28T00:00:00"/>
    <x v="1"/>
    <d v="2025-01-31T00:00:00"/>
    <n v="44.9972602739726"/>
    <x v="2"/>
    <d v="2014-01-28T00:00:00"/>
    <n v="275"/>
  </r>
  <r>
    <n v="102964"/>
    <s v="VOLUNTEER"/>
    <s v="INACTIVE VOLUNTEER"/>
    <s v="N"/>
    <m/>
    <m/>
    <m/>
    <s v="N"/>
    <m/>
    <x v="1"/>
    <d v="1959-10-24T00:00:00"/>
    <s v="SG2"/>
    <x v="0"/>
    <x v="2"/>
    <d v="2013-03-04T00:00:00"/>
    <d v="2013-04-30T00:00:00"/>
    <x v="1"/>
    <d v="2025-01-31T00:00:00"/>
    <n v="65.317808219178076"/>
    <x v="4"/>
    <d v="2013-04-30T00:00:00"/>
    <n v="42"/>
  </r>
  <r>
    <n v="81017"/>
    <s v="VOLUNTEER"/>
    <s v="INACTIVE VOLUNTEER"/>
    <s v="N"/>
    <m/>
    <m/>
    <m/>
    <s v="N"/>
    <m/>
    <x v="0"/>
    <d v="1936-04-08T00:00:00"/>
    <s v="SG2"/>
    <x v="0"/>
    <x v="3"/>
    <d v="2009-03-31T00:00:00"/>
    <d v="2019-05-01T00:00:00"/>
    <x v="0"/>
    <d v="2025-01-31T00:00:00"/>
    <n v="88.876712328767127"/>
    <x v="4"/>
    <d v="2019-05-01T00:00:00"/>
    <n v="2632"/>
  </r>
  <r>
    <n v="47681"/>
    <s v="VOLUNTEER"/>
    <s v="INACTIVE VOLUNTEER"/>
    <s v="N"/>
    <m/>
    <m/>
    <m/>
    <s v="N"/>
    <m/>
    <x v="0"/>
    <d v="1947-11-29T00:00:00"/>
    <s v="AL4"/>
    <x v="0"/>
    <x v="2"/>
    <d v="2009-09-02T00:00:00"/>
    <d v="2012-11-12T00:00:00"/>
    <x v="1"/>
    <d v="2025-01-31T00:00:00"/>
    <n v="77.227397260273975"/>
    <x v="4"/>
    <d v="2012-11-12T00:00:00"/>
    <n v="834"/>
  </r>
  <r>
    <n v="147878"/>
    <s v="VOLUNTEER"/>
    <s v="ACTIVE VOLUNTEER"/>
    <s v="N"/>
    <m/>
    <m/>
    <m/>
    <s v="N"/>
    <m/>
    <x v="0"/>
    <d v="1960-06-23T00:00:00"/>
    <s v="LU4"/>
    <x v="1"/>
    <x v="3"/>
    <s v="Not Recorded"/>
    <s v="Not Recorded"/>
    <x v="4"/>
    <d v="2025-01-31T00:00:00"/>
    <n v="64.652054794520552"/>
    <x v="0"/>
    <s v="Not Recorded"/>
    <s v=""/>
  </r>
  <r>
    <n v="81124"/>
    <s v="VOLUNTEER"/>
    <s v="INACTIVE VOLUNTEER"/>
    <s v="N"/>
    <m/>
    <m/>
    <m/>
    <s v="N"/>
    <m/>
    <x v="1"/>
    <d v="1994-03-09T00:00:00"/>
    <s v="LU5"/>
    <x v="1"/>
    <x v="4"/>
    <d v="2011-09-06T00:00:00"/>
    <d v="2012-07-27T00:00:00"/>
    <x v="1"/>
    <d v="2025-01-31T00:00:00"/>
    <n v="30.920547945205481"/>
    <x v="5"/>
    <d v="2012-07-27T00:00:00"/>
    <n v="234"/>
  </r>
  <r>
    <n v="124321"/>
    <s v="VOLUNTEER"/>
    <s v="INACTIVE VOLUNTEER"/>
    <s v="N"/>
    <m/>
    <m/>
    <m/>
    <s v="N"/>
    <m/>
    <x v="0"/>
    <d v="1982-11-25T00:00:00"/>
    <s v="LU6"/>
    <x v="1"/>
    <x v="3"/>
    <s v="Not Recorded"/>
    <s v="Not Recorded"/>
    <x v="1"/>
    <d v="2025-01-31T00:00:00"/>
    <n v="42.213698630136989"/>
    <x v="2"/>
    <s v="Not Recorded"/>
    <s v=""/>
  </r>
  <r>
    <n v="158357"/>
    <s v="VOLUNTEER"/>
    <s v="ACTIVE VOLUNTEER"/>
    <s v="N"/>
    <m/>
    <m/>
    <m/>
    <s v="N"/>
    <m/>
    <x v="0"/>
    <d v="1952-03-31T00:00:00"/>
    <s v="LU6"/>
    <x v="1"/>
    <x v="3"/>
    <d v="2022-11-01T00:00:00"/>
    <s v=""/>
    <x v="0"/>
    <d v="2025-01-31T00:00:00"/>
    <n v="72.887671232876713"/>
    <x v="4"/>
    <d v="2025-01-31T00:00:00"/>
    <n v="589"/>
  </r>
  <r>
    <n v="13917"/>
    <s v="VOLUNTEER"/>
    <s v="INACTIVE VOLUNTEER"/>
    <s v="N"/>
    <m/>
    <m/>
    <m/>
    <s v="Y"/>
    <s v="23/02/2022"/>
    <x v="1"/>
    <d v="1944-04-20T00:00:00"/>
    <s v="NN14"/>
    <x v="3"/>
    <x v="3"/>
    <d v="2010-03-15T00:00:00"/>
    <d v="2011-10-17T00:00:00"/>
    <x v="1"/>
    <d v="2025-01-31T00:00:00"/>
    <n v="80.838356164383555"/>
    <x v="4"/>
    <d v="2011-10-17T00:00:00"/>
    <n v="416"/>
  </r>
  <r>
    <n v="80041"/>
    <s v="VOLUNTEER"/>
    <s v="INACTIVE VOLUNTEER"/>
    <s v="N"/>
    <m/>
    <m/>
    <m/>
    <s v="N"/>
    <m/>
    <x v="1"/>
    <d v="1994-12-23T00:00:00"/>
    <s v="LU2"/>
    <x v="1"/>
    <x v="3"/>
    <d v="2011-08-22T00:00:00"/>
    <d v="2013-08-14T00:00:00"/>
    <x v="1"/>
    <d v="2025-01-31T00:00:00"/>
    <n v="30.12876712328767"/>
    <x v="5"/>
    <d v="2013-08-14T00:00:00"/>
    <n v="518"/>
  </r>
  <r>
    <n v="157833"/>
    <s v="VOLUNTEER"/>
    <s v="INACTIVE VOLUNTEER"/>
    <s v="N"/>
    <m/>
    <m/>
    <m/>
    <s v="N"/>
    <m/>
    <x v="0"/>
    <d v="2003-06-20T00:00:00"/>
    <s v="LU4"/>
    <x v="1"/>
    <x v="7"/>
    <s v="Not Recorded"/>
    <s v="Not Recorded"/>
    <x v="1"/>
    <d v="2025-01-31T00:00:00"/>
    <n v="21.632876712328766"/>
    <x v="1"/>
    <s v="Not Recorded"/>
    <s v=""/>
  </r>
  <r>
    <n v="3761"/>
    <s v="VOLUNTEER"/>
    <s v="INACTIVE VOLUNTEER"/>
    <s v="N"/>
    <m/>
    <m/>
    <m/>
    <s v="N"/>
    <m/>
    <x v="0"/>
    <d v="1947-04-04T00:00:00"/>
    <s v="LU2"/>
    <x v="1"/>
    <x v="2"/>
    <d v="1899-12-31T00:00:00"/>
    <d v="1899-12-31T00:00:00"/>
    <x v="1"/>
    <d v="2025-01-31T00:00:00"/>
    <n v="77.882191780821913"/>
    <x v="4"/>
    <d v="1899-12-31T00:00:00"/>
    <m/>
  </r>
  <r>
    <n v="28029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5015"/>
    <s v="VOLUNTEER"/>
    <s v="INACTIVE VOLUNTEER"/>
    <s v="N"/>
    <m/>
    <m/>
    <m/>
    <s v="N"/>
    <m/>
    <x v="1"/>
    <m/>
    <s v="MK45"/>
    <x v="1"/>
    <x v="3"/>
    <d v="2022-12-14T00:00:00"/>
    <d v="2023-01-03T00:00:00"/>
    <x v="0"/>
    <d v="2025-01-31T00:00:00"/>
    <n v="125.17260273972603"/>
    <x v="4"/>
    <d v="2023-01-03T00:00:00"/>
    <n v="15"/>
  </r>
  <r>
    <n v="103690"/>
    <s v="VOLUNTEER"/>
    <s v="INACTIVE VOLUNTEER"/>
    <s v="N"/>
    <m/>
    <m/>
    <m/>
    <s v="N"/>
    <m/>
    <x v="1"/>
    <d v="1998-10-20T00:00:00"/>
    <s v="SG19"/>
    <x v="1"/>
    <x v="2"/>
    <d v="2013-04-16T00:00:00"/>
    <d v="2014-04-23T00:00:00"/>
    <x v="1"/>
    <d v="2025-01-31T00:00:00"/>
    <n v="26.301369863013697"/>
    <x v="5"/>
    <d v="2014-04-23T00:00:00"/>
    <n v="267"/>
  </r>
  <r>
    <n v="102818"/>
    <s v="VOLUNTEER"/>
    <s v="INACTIVE VOLUNTEER"/>
    <s v="N"/>
    <m/>
    <m/>
    <m/>
    <s v="N"/>
    <m/>
    <x v="0"/>
    <d v="1979-03-21T00:00:00"/>
    <s v="SG19"/>
    <x v="1"/>
    <x v="6"/>
    <d v="2013-01-23T00:00:00"/>
    <d v="2014-04-23T00:00:00"/>
    <x v="1"/>
    <d v="2025-01-31T00:00:00"/>
    <n v="45.898630136986299"/>
    <x v="3"/>
    <d v="2014-04-23T00:00:00"/>
    <n v="326"/>
  </r>
  <r>
    <n v="100804"/>
    <s v="VOLUNTEER"/>
    <s v="INACTIVE VOLUNTEER"/>
    <s v="N"/>
    <m/>
    <m/>
    <m/>
    <s v="N"/>
    <m/>
    <x v="0"/>
    <d v="1990-08-05T00:00:00"/>
    <s v="HP4"/>
    <x v="0"/>
    <x v="2"/>
    <d v="2012-12-10T00:00:00"/>
    <d v="2012-12-10T00:00:00"/>
    <x v="1"/>
    <d v="2025-01-31T00:00:00"/>
    <n v="34.515068493150686"/>
    <x v="5"/>
    <d v="2012-12-10T00:00:00"/>
    <n v="1"/>
  </r>
  <r>
    <n v="102549"/>
    <s v="VOLUNTEER"/>
    <s v="INACTIVE VOLUNTEER"/>
    <s v="N"/>
    <m/>
    <m/>
    <m/>
    <s v="N"/>
    <m/>
    <x v="0"/>
    <m/>
    <s v="LU2"/>
    <x v="1"/>
    <x v="3"/>
    <d v="2013-05-13T00:00:00"/>
    <d v="2013-05-13T00:00:00"/>
    <x v="1"/>
    <d v="2025-01-31T00:00:00"/>
    <n v="125.17260273972603"/>
    <x v="4"/>
    <d v="2013-05-13T00:00:00"/>
    <n v="1"/>
  </r>
  <r>
    <n v="82461"/>
    <s v="VOLUNTEER"/>
    <s v="INACTIVE VOLUNTEER"/>
    <s v="N"/>
    <m/>
    <m/>
    <m/>
    <s v="N"/>
    <m/>
    <x v="0"/>
    <d v="1988-11-26T00:00:00"/>
    <s v="LU2"/>
    <x v="1"/>
    <x v="2"/>
    <d v="2011-09-13T00:00:00"/>
    <d v="2012-07-12T00:00:00"/>
    <x v="1"/>
    <d v="2025-01-31T00:00:00"/>
    <n v="36.205479452054796"/>
    <x v="2"/>
    <d v="2012-07-12T00:00:00"/>
    <n v="218"/>
  </r>
  <r>
    <n v="5740"/>
    <s v="VOLUNTEER"/>
    <s v="INACTIVE VOLUNTEER"/>
    <s v="N"/>
    <m/>
    <m/>
    <m/>
    <s v="N"/>
    <m/>
    <x v="0"/>
    <d v="1933-01-22T00:00:00"/>
    <s v="LU3"/>
    <x v="1"/>
    <x v="2"/>
    <d v="1899-12-31T00:00:00"/>
    <d v="1899-12-31T00:00:00"/>
    <x v="1"/>
    <d v="2025-01-31T00:00:00"/>
    <n v="92.087671232876716"/>
    <x v="4"/>
    <d v="1899-12-31T00:00:00"/>
    <m/>
  </r>
  <r>
    <n v="111876"/>
    <s v="VOLUNTEER"/>
    <s v="INACTIVE VOLUNTEER"/>
    <s v="N"/>
    <m/>
    <m/>
    <m/>
    <s v="N"/>
    <m/>
    <x v="0"/>
    <d v="1999-11-09T00:00:00"/>
    <s v="WD23"/>
    <x v="0"/>
    <x v="1"/>
    <d v="2015-04-18T00:00:00"/>
    <d v="2018-01-01T00:00:00"/>
    <x v="0"/>
    <d v="2025-01-31T00:00:00"/>
    <n v="25.246575342465754"/>
    <x v="5"/>
    <d v="2018-01-01T00:00:00"/>
    <n v="706"/>
  </r>
  <r>
    <n v="153338"/>
    <s v="VOLUNTEER"/>
    <s v="INACTIVE VOLUNTEER"/>
    <s v="N"/>
    <m/>
    <m/>
    <m/>
    <s v="N"/>
    <m/>
    <x v="0"/>
    <d v="2003-12-16T00:00:00"/>
    <s v="MK4"/>
    <x v="4"/>
    <x v="1"/>
    <s v="Not Recorded"/>
    <s v="Not Recorded"/>
    <x v="1"/>
    <d v="2025-01-31T00:00:00"/>
    <n v="21.142465753424659"/>
    <x v="1"/>
    <s v="Not Recorded"/>
    <s v=""/>
  </r>
  <r>
    <n v="109599"/>
    <s v="VOLUNTEER"/>
    <s v="INACTIVE VOLUNTEER"/>
    <s v="N"/>
    <m/>
    <m/>
    <m/>
    <s v="N"/>
    <m/>
    <x v="1"/>
    <d v="1998-02-12T00:00:00"/>
    <s v="AL3"/>
    <x v="0"/>
    <x v="2"/>
    <d v="2014-10-11T00:00:00"/>
    <d v="2015-07-20T00:00:00"/>
    <x v="0"/>
    <d v="2025-01-31T00:00:00"/>
    <n v="26.986301369863014"/>
    <x v="5"/>
    <d v="2015-07-20T00:00:00"/>
    <n v="201"/>
  </r>
  <r>
    <n v="50918"/>
    <s v="VOLUNTEER"/>
    <s v="INACTIVE VOLUNTEER"/>
    <s v="N"/>
    <m/>
    <m/>
    <m/>
    <s v="N"/>
    <m/>
    <x v="0"/>
    <d v="1961-07-05T00:00:00"/>
    <s v="LU4"/>
    <x v="1"/>
    <x v="2"/>
    <d v="2008-08-08T00:00:00"/>
    <d v="1899-12-31T00:00:00"/>
    <x v="1"/>
    <d v="2025-01-31T00:00:00"/>
    <n v="63.61917808219178"/>
    <x v="0"/>
    <d v="1899-12-31T00:00:00"/>
    <m/>
  </r>
  <r>
    <n v="153536"/>
    <s v="VOLUNTEER"/>
    <s v="INACTIVE VOLUNTEER"/>
    <s v="N"/>
    <m/>
    <m/>
    <m/>
    <s v="N"/>
    <m/>
    <x v="0"/>
    <d v="1983-12-05T00:00:00"/>
    <s v="HP4"/>
    <x v="0"/>
    <x v="2"/>
    <d v="2021-09-27T00:00:00"/>
    <d v="2021-12-15T00:00:00"/>
    <x v="0"/>
    <d v="2025-01-31T00:00:00"/>
    <n v="41.186301369863017"/>
    <x v="2"/>
    <d v="2021-12-15T00:00:00"/>
    <n v="58"/>
  </r>
  <r>
    <n v="110944"/>
    <s v="VOLUNTEER"/>
    <s v="INACTIVE VOLUNTEER"/>
    <s v="N"/>
    <m/>
    <m/>
    <m/>
    <s v="N"/>
    <m/>
    <x v="0"/>
    <d v="1997-12-01T00:00:00"/>
    <s v="WD3"/>
    <x v="0"/>
    <x v="1"/>
    <d v="2015-02-14T00:00:00"/>
    <d v="2015-06-22T00:00:00"/>
    <x v="0"/>
    <d v="2025-01-31T00:00:00"/>
    <n v="27.186301369863013"/>
    <x v="5"/>
    <d v="2015-06-22T00:00:00"/>
    <n v="91"/>
  </r>
  <r>
    <n v="159889"/>
    <s v="VOLUNTEER"/>
    <s v="INACTIVE VOLUNTEER"/>
    <s v="N"/>
    <m/>
    <m/>
    <m/>
    <s v="N"/>
    <m/>
    <x v="1"/>
    <d v="2006-06-03T00:00:00"/>
    <s v="LU4"/>
    <x v="1"/>
    <x v="1"/>
    <s v="Not Recorded"/>
    <s v="Not Recorded"/>
    <x v="1"/>
    <d v="2025-01-31T00:00:00"/>
    <n v="18.676712328767124"/>
    <x v="1"/>
    <s v="Not Recorded"/>
    <s v=""/>
  </r>
  <r>
    <n v="146934"/>
    <s v="VOLUNTEER"/>
    <s v="INACTIVE VOLUNTEER"/>
    <s v="N"/>
    <m/>
    <m/>
    <m/>
    <s v="N"/>
    <m/>
    <x v="3"/>
    <d v="2005-02-23T00:00:00"/>
    <s v="LU2"/>
    <x v="1"/>
    <x v="1"/>
    <s v="Not Recorded"/>
    <s v="Not Recorded"/>
    <x v="1"/>
    <d v="2025-01-31T00:00:00"/>
    <n v="19.950684931506849"/>
    <x v="1"/>
    <s v="Not Recorded"/>
    <s v=""/>
  </r>
  <r>
    <n v="111052"/>
    <s v="VOLUNTEER"/>
    <s v="INACTIVE VOLUNTEER"/>
    <s v="N"/>
    <m/>
    <m/>
    <m/>
    <s v="N"/>
    <m/>
    <x v="0"/>
    <m/>
    <s v="MK41"/>
    <x v="1"/>
    <x v="1"/>
    <d v="2016-03-16T00:00:00"/>
    <d v="2016-03-16T00:00:00"/>
    <x v="1"/>
    <d v="2025-01-31T00:00:00"/>
    <n v="125.17260273972603"/>
    <x v="4"/>
    <d v="2016-03-16T00:00:00"/>
    <n v="1"/>
  </r>
  <r>
    <n v="81018"/>
    <s v="VOLUNTEER"/>
    <s v="INACTIVE VOLUNTEER"/>
    <s v="N"/>
    <m/>
    <m/>
    <m/>
    <s v="N"/>
    <m/>
    <x v="0"/>
    <d v="1948-11-27T00:00:00"/>
    <s v="LU3"/>
    <x v="1"/>
    <x v="2"/>
    <d v="2009-03-25T00:00:00"/>
    <d v="2012-01-12T00:00:00"/>
    <x v="1"/>
    <d v="2025-01-31T00:00:00"/>
    <n v="76.230136986301375"/>
    <x v="4"/>
    <d v="2012-01-12T00:00:00"/>
    <n v="732"/>
  </r>
  <r>
    <n v="151605"/>
    <s v="VOLUNTEER"/>
    <s v="INACTIVE VOLUNTEER"/>
    <s v="N"/>
    <m/>
    <m/>
    <m/>
    <s v="N"/>
    <m/>
    <x v="0"/>
    <d v="2001-06-14T00:00:00"/>
    <s v="LU4"/>
    <x v="1"/>
    <x v="4"/>
    <d v="2021-09-04T00:00:00"/>
    <d v="2021-10-21T00:00:00"/>
    <x v="0"/>
    <d v="2025-01-31T00:00:00"/>
    <n v="23.649315068493152"/>
    <x v="1"/>
    <d v="2021-10-21T00:00:00"/>
    <n v="34"/>
  </r>
  <r>
    <n v="150333"/>
    <s v="VOLUNTEER"/>
    <s v="ACTIVE VOLUNTEER"/>
    <s v="N"/>
    <m/>
    <m/>
    <m/>
    <s v="N"/>
    <m/>
    <x v="0"/>
    <d v="2005-03-28T00:00:00"/>
    <s v="LU6"/>
    <x v="1"/>
    <x v="3"/>
    <d v="2021-04-24T00:00:00"/>
    <s v=""/>
    <x v="0"/>
    <d v="2025-01-31T00:00:00"/>
    <n v="19.860273972602741"/>
    <x v="1"/>
    <d v="2025-01-31T00:00:00"/>
    <n v="985"/>
  </r>
  <r>
    <n v="128226"/>
    <s v="VOLUNTEER"/>
    <s v="INACTIVE VOLUNTEER"/>
    <s v="N"/>
    <m/>
    <m/>
    <m/>
    <s v="N"/>
    <m/>
    <x v="1"/>
    <d v="2000-09-06T00:00:00"/>
    <s v="MK45"/>
    <x v="1"/>
    <x v="3"/>
    <d v="2018-04-19T00:00:00"/>
    <d v="2018-11-09T00:00:00"/>
    <x v="0"/>
    <d v="2025-01-31T00:00:00"/>
    <n v="24.419178082191781"/>
    <x v="1"/>
    <d v="2018-11-09T00:00:00"/>
    <n v="147"/>
  </r>
  <r>
    <n v="50832"/>
    <s v="VOLUNTEER"/>
    <s v="INACTIVE VOLUNTEER"/>
    <s v="N"/>
    <m/>
    <m/>
    <m/>
    <s v="N"/>
    <m/>
    <x v="0"/>
    <d v="1971-09-28T00:00:00"/>
    <s v="LU6"/>
    <x v="1"/>
    <x v="3"/>
    <d v="2014-12-08T00:00:00"/>
    <d v="2014-12-08T00:00:00"/>
    <x v="1"/>
    <d v="2025-01-31T00:00:00"/>
    <n v="53.38082191780822"/>
    <x v="3"/>
    <d v="2014-12-08T00:00:00"/>
    <n v="1"/>
  </r>
  <r>
    <n v="115661"/>
    <s v="VOLUNTEER"/>
    <s v="INACTIVE VOLUNTEER"/>
    <s v="N"/>
    <m/>
    <m/>
    <m/>
    <s v="N"/>
    <m/>
    <x v="0"/>
    <d v="2000-09-29T00:00:00"/>
    <s v="MK40"/>
    <x v="1"/>
    <x v="6"/>
    <d v="2015-12-19T00:00:00"/>
    <d v="2017-05-14T00:00:00"/>
    <x v="0"/>
    <d v="2025-01-31T00:00:00"/>
    <n v="24.356164383561644"/>
    <x v="1"/>
    <d v="2017-05-14T00:00:00"/>
    <n v="365"/>
  </r>
  <r>
    <n v="41619"/>
    <s v="VOLUNTEER"/>
    <s v="INACTIVE VOLUNTEER"/>
    <s v="N"/>
    <m/>
    <m/>
    <m/>
    <s v="N"/>
    <m/>
    <x v="0"/>
    <d v="1938-08-26T00:00:00"/>
    <s v="LU3"/>
    <x v="1"/>
    <x v="7"/>
    <d v="2000-03-06T00:00:00"/>
    <d v="2022-08-16T00:00:00"/>
    <x v="4"/>
    <d v="2025-01-31T00:00:00"/>
    <n v="86.493150684931507"/>
    <x v="4"/>
    <d v="2022-08-16T00:00:00"/>
    <n v="5857"/>
  </r>
  <r>
    <n v="108024"/>
    <s v="VOLUNTEER"/>
    <s v="INACTIVE VOLUNTEER"/>
    <s v="N"/>
    <m/>
    <m/>
    <m/>
    <s v="N"/>
    <m/>
    <x v="0"/>
    <d v="1976-08-30T00:00:00"/>
    <s v="SG1"/>
    <x v="0"/>
    <x v="3"/>
    <d v="2014-09-19T00:00:00"/>
    <d v="2014-11-10T00:00:00"/>
    <x v="1"/>
    <d v="2025-01-31T00:00:00"/>
    <n v="48.454794520547942"/>
    <x v="3"/>
    <d v="2014-11-10T00:00:00"/>
    <n v="37"/>
  </r>
  <r>
    <n v="107821"/>
    <s v="VOLUNTEER"/>
    <s v="INACTIVE VOLUNTEER"/>
    <s v="N"/>
    <m/>
    <m/>
    <m/>
    <s v="N"/>
    <m/>
    <x v="1"/>
    <d v="1992-01-25T00:00:00"/>
    <s v="AL10"/>
    <x v="0"/>
    <x v="2"/>
    <s v="Not Recorded"/>
    <s v="Not Recorded"/>
    <x v="0"/>
    <d v="2025-01-31T00:00:00"/>
    <n v="33.041095890410958"/>
    <x v="5"/>
    <s v="Not Recorded"/>
    <s v=""/>
  </r>
  <r>
    <n v="161702"/>
    <s v="VOLUNTEER"/>
    <s v="INACTIVE VOLUNTEER"/>
    <s v="N"/>
    <m/>
    <m/>
    <m/>
    <s v="N"/>
    <m/>
    <x v="0"/>
    <d v="2008-12-01T00:00:00"/>
    <s v="WD7"/>
    <x v="0"/>
    <x v="3"/>
    <s v="Not Recorded"/>
    <s v="Not Recorded"/>
    <x v="1"/>
    <d v="2025-01-31T00:00:00"/>
    <n v="16.17808219178082"/>
    <x v="1"/>
    <s v="Not Recorded"/>
    <s v=""/>
  </r>
  <r>
    <n v="127680"/>
    <s v="VOLUNTEER"/>
    <s v="INACTIVE VOLUNTEER"/>
    <s v="N"/>
    <m/>
    <m/>
    <m/>
    <s v="N"/>
    <m/>
    <x v="1"/>
    <d v="1980-04-01T00:00:00"/>
    <s v="MK41"/>
    <x v="1"/>
    <x v="3"/>
    <s v="Not Recorded"/>
    <s v="Not Recorded"/>
    <x v="1"/>
    <d v="2025-01-31T00:00:00"/>
    <n v="44.865753424657534"/>
    <x v="2"/>
    <s v="Not Recorded"/>
    <s v=""/>
  </r>
  <r>
    <n v="150640"/>
    <s v="VOLUNTEER"/>
    <s v="INACTIVE VOLUNTEER"/>
    <s v="N"/>
    <m/>
    <m/>
    <m/>
    <s v="N"/>
    <m/>
    <x v="1"/>
    <d v="2004-11-06T00:00:00"/>
    <s v="WD3"/>
    <x v="0"/>
    <x v="3"/>
    <d v="2021-06-10T00:00:00"/>
    <d v="2023-07-13T00:00:00"/>
    <x v="0"/>
    <d v="2025-01-31T00:00:00"/>
    <n v="20.24931506849315"/>
    <x v="1"/>
    <d v="2023-07-13T00:00:00"/>
    <n v="546"/>
  </r>
  <r>
    <n v="108812"/>
    <s v="VOLUNTEER"/>
    <s v="INACTIVE VOLUNTEER"/>
    <s v="N"/>
    <m/>
    <m/>
    <m/>
    <s v="N"/>
    <m/>
    <x v="1"/>
    <d v="1954-11-22T00:00:00"/>
    <s v="LU2"/>
    <x v="1"/>
    <x v="3"/>
    <s v="Not Recorded"/>
    <s v="Not Recorded"/>
    <x v="1"/>
    <d v="2025-01-31T00:00:00"/>
    <n v="70.241095890410961"/>
    <x v="4"/>
    <s v="Not Recorded"/>
    <s v=""/>
  </r>
  <r>
    <n v="126783"/>
    <s v="VOLUNTEER"/>
    <s v="ACTIVE VOLUNTEER"/>
    <s v="N"/>
    <m/>
    <m/>
    <m/>
    <s v="N"/>
    <m/>
    <x v="0"/>
    <d v="1964-08-28T00:00:00"/>
    <s v="IP19"/>
    <x v="2"/>
    <x v="2"/>
    <d v="2017-12-01T00:00:00"/>
    <s v=""/>
    <x v="2"/>
    <d v="2025-01-31T00:00:00"/>
    <n v="60.468493150684928"/>
    <x v="0"/>
    <d v="2025-01-31T00:00:00"/>
    <n v="1871"/>
  </r>
  <r>
    <n v="156915"/>
    <s v="VOLUNTEER"/>
    <s v="INACTIVE VOLUNTEER"/>
    <s v="N"/>
    <m/>
    <m/>
    <m/>
    <s v="N"/>
    <m/>
    <x v="0"/>
    <d v="1953-04-26T00:00:00"/>
    <s v="LU2"/>
    <x v="1"/>
    <x v="3"/>
    <d v="2022-09-23T00:00:00"/>
    <d v="2023-02-14T00:00:00"/>
    <x v="0"/>
    <d v="2025-01-31T00:00:00"/>
    <n v="71.816438356164383"/>
    <x v="4"/>
    <d v="2023-02-14T00:00:00"/>
    <n v="103"/>
  </r>
  <r>
    <n v="106859"/>
    <s v="VOLUNTEER"/>
    <s v="INACTIVE VOLUNTEER"/>
    <s v="N"/>
    <m/>
    <m/>
    <m/>
    <s v="N"/>
    <m/>
    <x v="0"/>
    <d v="1944-11-23T00:00:00"/>
    <s v="EN11"/>
    <x v="0"/>
    <x v="2"/>
    <d v="2014-01-06T00:00:00"/>
    <d v="2023-05-16T00:00:00"/>
    <x v="0"/>
    <d v="2025-01-31T00:00:00"/>
    <n v="80.243835616438361"/>
    <x v="4"/>
    <d v="2023-05-16T00:00:00"/>
    <n v="2442"/>
  </r>
  <r>
    <n v="138907"/>
    <s v="VOLUNTEER"/>
    <s v="INACTIVE VOLUNTEER"/>
    <s v="N"/>
    <m/>
    <m/>
    <m/>
    <s v="N"/>
    <m/>
    <x v="0"/>
    <d v="1967-01-03T00:00:00"/>
    <s v="LU3"/>
    <x v="1"/>
    <x v="3"/>
    <d v="2019-08-31T00:00:00"/>
    <d v="2021-09-15T00:00:00"/>
    <x v="0"/>
    <d v="2025-01-31T00:00:00"/>
    <n v="58.11780821917808"/>
    <x v="0"/>
    <d v="2021-09-15T00:00:00"/>
    <n v="533"/>
  </r>
  <r>
    <n v="129725"/>
    <s v="VOLUNTEER"/>
    <s v="INACTIVE VOLUNTEER"/>
    <s v="N"/>
    <m/>
    <m/>
    <m/>
    <s v="N"/>
    <m/>
    <x v="1"/>
    <d v="1991-11-10T00:00:00"/>
    <s v="OX28"/>
    <x v="2"/>
    <x v="6"/>
    <d v="2018-07-28T00:00:00"/>
    <d v="2019-07-19T00:00:00"/>
    <x v="0"/>
    <d v="2025-01-31T00:00:00"/>
    <n v="33.249315068493154"/>
    <x v="5"/>
    <d v="2019-07-19T00:00:00"/>
    <n v="255"/>
  </r>
  <r>
    <n v="143476"/>
    <s v="VOLUNTEER"/>
    <s v="INACTIVE VOLUNTEER"/>
    <s v="N"/>
    <m/>
    <m/>
    <m/>
    <s v="N"/>
    <m/>
    <x v="0"/>
    <d v="1968-10-09T00:00:00"/>
    <s v="MK2"/>
    <x v="4"/>
    <x v="3"/>
    <s v="Not Recorded"/>
    <s v="Not Recorded"/>
    <x v="1"/>
    <d v="2025-01-31T00:00:00"/>
    <n v="56.350684931506848"/>
    <x v="0"/>
    <s v="Not Recorded"/>
    <s v=""/>
  </r>
  <r>
    <n v="135424"/>
    <s v="VOLUNTEER"/>
    <s v="INACTIVE VOLUNTEER"/>
    <s v="N"/>
    <m/>
    <m/>
    <m/>
    <s v="N"/>
    <m/>
    <x v="0"/>
    <d v="2004-10-07T00:00:00"/>
    <s v="LU2"/>
    <x v="1"/>
    <x v="6"/>
    <d v="2019-05-10T00:00:00"/>
    <d v="2021-08-31T00:00:00"/>
    <x v="0"/>
    <d v="2025-01-31T00:00:00"/>
    <n v="20.331506849315069"/>
    <x v="1"/>
    <d v="2021-08-31T00:00:00"/>
    <n v="603"/>
  </r>
  <r>
    <n v="145677"/>
    <s v="VOLUNTEER"/>
    <s v="INACTIVE VOLUNTEER"/>
    <s v="N"/>
    <m/>
    <m/>
    <m/>
    <s v="N"/>
    <m/>
    <x v="0"/>
    <d v="1966-02-15T00:00:00"/>
    <s v="MK45"/>
    <x v="1"/>
    <x v="3"/>
    <s v="Not Recorded"/>
    <s v="Not Recorded"/>
    <x v="1"/>
    <d v="2025-01-31T00:00:00"/>
    <n v="59"/>
    <x v="0"/>
    <s v="Not Recorded"/>
    <s v=""/>
  </r>
  <r>
    <n v="147676"/>
    <s v="VOLUNTEER"/>
    <s v="INACTIVE VOLUNTEER"/>
    <s v="N"/>
    <m/>
    <m/>
    <m/>
    <s v="N"/>
    <m/>
    <x v="0"/>
    <d v="2005-03-20T00:00:00"/>
    <s v="UB1"/>
    <x v="2"/>
    <x v="4"/>
    <s v="Not Recorded"/>
    <s v="Not Recorded"/>
    <x v="1"/>
    <d v="2025-01-31T00:00:00"/>
    <n v="19.882191780821916"/>
    <x v="1"/>
    <s v="Not Recorded"/>
    <s v=""/>
  </r>
  <r>
    <n v="138651"/>
    <s v="VOLUNTEER"/>
    <s v="INACTIVE VOLUNTEER"/>
    <s v="N"/>
    <m/>
    <m/>
    <m/>
    <s v="N"/>
    <m/>
    <x v="0"/>
    <d v="2004-12-01T00:00:00"/>
    <s v="AL3"/>
    <x v="0"/>
    <x v="3"/>
    <d v="2019-08-17T00:00:00"/>
    <d v="2020-03-28T00:00:00"/>
    <x v="0"/>
    <d v="2025-01-31T00:00:00"/>
    <n v="20.18082191780822"/>
    <x v="1"/>
    <d v="2020-03-28T00:00:00"/>
    <n v="160"/>
  </r>
  <r>
    <n v="37243"/>
    <s v="VOLUNTEER"/>
    <s v="ACTIVE VOLUNTEER"/>
    <s v="N"/>
    <m/>
    <m/>
    <m/>
    <s v="N"/>
    <m/>
    <x v="1"/>
    <d v="1963-01-12T00:00:00"/>
    <s v="LU2"/>
    <x v="1"/>
    <x v="2"/>
    <d v="2004-04-23T00:00:00"/>
    <s v=""/>
    <x v="2"/>
    <d v="2025-01-31T00:00:00"/>
    <n v="62.095890410958901"/>
    <x v="0"/>
    <d v="2025-01-31T00:00:00"/>
    <n v="5421"/>
  </r>
  <r>
    <n v="80556"/>
    <s v="VOLUNTEER"/>
    <s v="ACTIVE VOLUNTEER"/>
    <s v="N"/>
    <m/>
    <m/>
    <s v="EPAGE"/>
    <s v="N"/>
    <m/>
    <x v="0"/>
    <d v="1947-06-18T00:00:00"/>
    <s v="HP2"/>
    <x v="0"/>
    <x v="2"/>
    <d v="2009-07-15T00:00:00"/>
    <s v=""/>
    <x v="0"/>
    <d v="2025-01-31T00:00:00"/>
    <n v="77.676712328767124"/>
    <x v="4"/>
    <d v="2025-01-31T00:00:00"/>
    <n v="4058"/>
  </r>
  <r>
    <n v="145836"/>
    <s v="VOLUNTEER"/>
    <s v="INACTIVE VOLUNTEER"/>
    <s v="N"/>
    <m/>
    <m/>
    <m/>
    <s v="N"/>
    <m/>
    <x v="0"/>
    <d v="2000-06-16T00:00:00"/>
    <s v="AL5"/>
    <x v="0"/>
    <x v="3"/>
    <d v="2020-07-06T00:00:00"/>
    <d v="2020-08-19T00:00:00"/>
    <x v="0"/>
    <d v="2025-01-31T00:00:00"/>
    <n v="24.643835616438356"/>
    <x v="1"/>
    <d v="2020-08-19T00:00:00"/>
    <n v="33"/>
  </r>
  <r>
    <n v="70093"/>
    <s v="VOLUNTEER"/>
    <s v="INACTIVE VOLUNTEER"/>
    <s v="N"/>
    <m/>
    <m/>
    <m/>
    <s v="N"/>
    <m/>
    <x v="0"/>
    <d v="1932-11-30T00:00:00"/>
    <s v="AL5"/>
    <x v="0"/>
    <x v="2"/>
    <d v="2009-09-18T00:00:00"/>
    <d v="2022-04-13T00:00:00"/>
    <x v="0"/>
    <d v="2025-01-31T00:00:00"/>
    <n v="92.232876712328761"/>
    <x v="4"/>
    <d v="2022-04-13T00:00:00"/>
    <n v="3279"/>
  </r>
  <r>
    <n v="82902"/>
    <s v="VOLUNTEER"/>
    <s v="INACTIVE VOLUNTEER"/>
    <s v="N"/>
    <m/>
    <m/>
    <m/>
    <s v="N"/>
    <m/>
    <x v="0"/>
    <d v="1954-09-28T00:00:00"/>
    <s v="MK16"/>
    <x v="4"/>
    <x v="2"/>
    <s v="Not Recorded"/>
    <s v="Not Recorded"/>
    <x v="1"/>
    <d v="2025-01-31T00:00:00"/>
    <n v="70.391780821917806"/>
    <x v="4"/>
    <s v="Not Recorded"/>
    <s v=""/>
  </r>
  <r>
    <n v="104641"/>
    <s v="VOLUNTEER"/>
    <s v="ACTIVE VOLUNTEER"/>
    <s v="N"/>
    <m/>
    <m/>
    <m/>
    <s v="N"/>
    <m/>
    <x v="0"/>
    <d v="1944-06-28T00:00:00"/>
    <s v="LU4"/>
    <x v="1"/>
    <x v="3"/>
    <d v="2013-11-21T00:00:00"/>
    <s v=""/>
    <x v="0"/>
    <d v="2025-01-31T00:00:00"/>
    <n v="80.649315068493152"/>
    <x v="4"/>
    <d v="2025-01-31T00:00:00"/>
    <n v="2922"/>
  </r>
  <r>
    <n v="81982"/>
    <s v="VOLUNTEER"/>
    <s v="INACTIVE VOLUNTEER"/>
    <s v="N"/>
    <m/>
    <m/>
    <m/>
    <s v="N"/>
    <m/>
    <x v="0"/>
    <d v="1960-10-16T00:00:00"/>
    <s v="LU3"/>
    <x v="1"/>
    <x v="2"/>
    <d v="2008-04-28T00:00:00"/>
    <d v="2021-09-08T00:00:00"/>
    <x v="0"/>
    <d v="2025-01-31T00:00:00"/>
    <n v="64.336986301369862"/>
    <x v="0"/>
    <d v="2021-09-08T00:00:00"/>
    <n v="3488"/>
  </r>
  <r>
    <n v="104936"/>
    <s v="VOLUNTEER"/>
    <s v="INACTIVE VOLUNTEER"/>
    <s v="N"/>
    <m/>
    <m/>
    <m/>
    <s v="N"/>
    <m/>
    <x v="0"/>
    <d v="1997-06-27T00:00:00"/>
    <s v="HP2"/>
    <x v="0"/>
    <x v="2"/>
    <d v="2013-07-22T00:00:00"/>
    <d v="2014-05-01T00:00:00"/>
    <x v="1"/>
    <d v="2025-01-31T00:00:00"/>
    <n v="27.616438356164384"/>
    <x v="5"/>
    <d v="2014-05-01T00:00:00"/>
    <n v="204"/>
  </r>
  <r>
    <n v="122630"/>
    <s v="VOLUNTEER"/>
    <s v="ACTIVE VOLUNTEER"/>
    <s v="N"/>
    <m/>
    <m/>
    <m/>
    <s v="N"/>
    <m/>
    <x v="0"/>
    <m/>
    <s v="NOTKNOWN"/>
    <x v="3"/>
    <x v="2"/>
    <d v="2017-12-01T00:00:00"/>
    <s v=""/>
    <x v="2"/>
    <d v="2025-01-31T00:00:00"/>
    <n v="125.17260273972603"/>
    <x v="4"/>
    <d v="2025-01-31T00:00:00"/>
    <n v="1871"/>
  </r>
  <r>
    <n v="159937"/>
    <s v="VOLUNTEER"/>
    <s v="ACTIVE VOLUNTEER"/>
    <s v="N"/>
    <m/>
    <m/>
    <m/>
    <s v="N"/>
    <m/>
    <x v="0"/>
    <d v="1946-01-25T00:00:00"/>
    <s v="SG4"/>
    <x v="0"/>
    <x v="3"/>
    <d v="2023-02-17T00:00:00"/>
    <s v=""/>
    <x v="0"/>
    <d v="2025-01-31T00:00:00"/>
    <n v="79.07123287671233"/>
    <x v="4"/>
    <d v="2025-01-31T00:00:00"/>
    <n v="511"/>
  </r>
  <r>
    <n v="80122"/>
    <s v="VOLUNTEER"/>
    <s v="INACTIVE VOLUNTEER"/>
    <s v="N"/>
    <m/>
    <m/>
    <m/>
    <s v="N"/>
    <m/>
    <x v="0"/>
    <d v="1964-08-08T00:00:00"/>
    <s v="SG1"/>
    <x v="0"/>
    <x v="3"/>
    <d v="2011-05-13T00:00:00"/>
    <d v="1899-12-31T00:00:00"/>
    <x v="1"/>
    <d v="2025-01-31T00:00:00"/>
    <n v="60.523287671232879"/>
    <x v="0"/>
    <d v="1899-12-31T00:00:00"/>
    <m/>
  </r>
  <r>
    <n v="103026"/>
    <s v="VOLUNTEER"/>
    <s v="INACTIVE VOLUNTEER"/>
    <s v="N"/>
    <m/>
    <m/>
    <m/>
    <s v="N"/>
    <m/>
    <x v="1"/>
    <d v="1994-06-09T00:00:00"/>
    <s v="AL7"/>
    <x v="0"/>
    <x v="2"/>
    <d v="2013-03-04T00:00:00"/>
    <d v="2013-08-31T00:00:00"/>
    <x v="1"/>
    <d v="2025-01-31T00:00:00"/>
    <n v="30.668493150684931"/>
    <x v="5"/>
    <d v="2013-08-31T00:00:00"/>
    <n v="130"/>
  </r>
  <r>
    <n v="137309"/>
    <s v="VOLUNTEER"/>
    <s v="ACTIVE VOLUNTEER"/>
    <s v="N"/>
    <m/>
    <m/>
    <m/>
    <s v="N"/>
    <m/>
    <x v="0"/>
    <d v="1975-10-31T00:00:00"/>
    <s v="SG6"/>
    <x v="0"/>
    <x v="3"/>
    <d v="2019-07-27T00:00:00"/>
    <s v=""/>
    <x v="0"/>
    <d v="2025-01-31T00:00:00"/>
    <n v="49.287671232876711"/>
    <x v="3"/>
    <d v="2025-01-31T00:00:00"/>
    <n v="1440"/>
  </r>
  <r>
    <n v="137308"/>
    <s v="VOLUNTEER"/>
    <s v="ACTIVE VOLUNTEER"/>
    <s v="N"/>
    <m/>
    <m/>
    <m/>
    <s v="N"/>
    <m/>
    <x v="0"/>
    <d v="1994-12-09T00:00:00"/>
    <s v="SG6"/>
    <x v="0"/>
    <x v="3"/>
    <d v="2019-07-20T00:00:00"/>
    <s v=""/>
    <x v="0"/>
    <d v="2025-01-31T00:00:00"/>
    <n v="30.167123287671235"/>
    <x v="5"/>
    <d v="2025-01-31T00:00:00"/>
    <n v="1445"/>
  </r>
  <r>
    <n v="161070"/>
    <s v="VOLUNTEER"/>
    <s v="ACTIVE VOLUNTEER"/>
    <s v="N"/>
    <m/>
    <m/>
    <m/>
    <s v="N"/>
    <m/>
    <x v="1"/>
    <d v="2005-12-22T00:00:00"/>
    <s v="SG5"/>
    <x v="0"/>
    <x v="3"/>
    <d v="2023-02-18T00:00:00"/>
    <s v=""/>
    <x v="0"/>
    <d v="2025-01-31T00:00:00"/>
    <n v="19.123287671232877"/>
    <x v="1"/>
    <d v="2025-01-31T00:00:00"/>
    <n v="510"/>
  </r>
  <r>
    <n v="46257"/>
    <s v="VOLUNTEER"/>
    <s v="INACTIVE VOLUNTEER"/>
    <s v="N"/>
    <m/>
    <m/>
    <m/>
    <s v="N"/>
    <m/>
    <x v="0"/>
    <d v="1931-05-02T00:00:00"/>
    <s v="LU3"/>
    <x v="1"/>
    <x v="3"/>
    <d v="1995-01-01T00:00:00"/>
    <d v="2019-05-01T00:00:00"/>
    <x v="0"/>
    <d v="2025-01-31T00:00:00"/>
    <n v="93.816438356164383"/>
    <x v="4"/>
    <d v="2019-05-01T00:00:00"/>
    <n v="6348"/>
  </r>
  <r>
    <n v="146795"/>
    <s v="VOLUNTEER"/>
    <s v="INACTIVE VOLUNTEER"/>
    <s v="N"/>
    <m/>
    <m/>
    <m/>
    <s v="N"/>
    <m/>
    <x v="0"/>
    <d v="1967-04-02T00:00:00"/>
    <s v="AL3"/>
    <x v="0"/>
    <x v="3"/>
    <d v="2020-10-02T00:00:00"/>
    <d v="2021-06-15T00:00:00"/>
    <x v="0"/>
    <d v="2025-01-31T00:00:00"/>
    <n v="57.873972602739727"/>
    <x v="0"/>
    <d v="2021-06-15T00:00:00"/>
    <n v="183"/>
  </r>
  <r>
    <n v="103789"/>
    <s v="VOLUNTEER"/>
    <s v="INACTIVE VOLUNTEER"/>
    <s v="N"/>
    <m/>
    <m/>
    <m/>
    <s v="N"/>
    <m/>
    <x v="0"/>
    <d v="1956-01-17T00:00:00"/>
    <s v="LU3"/>
    <x v="1"/>
    <x v="3"/>
    <d v="2013-06-28T00:00:00"/>
    <d v="2013-11-21T00:00:00"/>
    <x v="1"/>
    <d v="2025-01-31T00:00:00"/>
    <n v="69.087671232876716"/>
    <x v="4"/>
    <d v="2013-11-21T00:00:00"/>
    <n v="105"/>
  </r>
  <r>
    <n v="130105"/>
    <s v="VOLUNTEER"/>
    <s v="INACTIVE VOLUNTEER"/>
    <s v="N"/>
    <m/>
    <m/>
    <m/>
    <s v="N"/>
    <m/>
    <x v="0"/>
    <d v="1970-10-29T00:00:00"/>
    <s v="MK43"/>
    <x v="1"/>
    <x v="3"/>
    <d v="2018-07-12T00:00:00"/>
    <d v="2023-06-05T00:00:00"/>
    <x v="4"/>
    <d v="2025-01-31T00:00:00"/>
    <n v="54.295890410958904"/>
    <x v="3"/>
    <d v="2023-06-05T00:00:00"/>
    <n v="1278"/>
  </r>
  <r>
    <n v="28473"/>
    <s v="VOLUNTEER"/>
    <s v="INACTIVE VOLUNTEER"/>
    <s v="N"/>
    <m/>
    <m/>
    <m/>
    <s v="N"/>
    <m/>
    <x v="0"/>
    <d v="1947-03-07T00:00:00"/>
    <s v="LU3"/>
    <x v="1"/>
    <x v="3"/>
    <d v="2018-03-08T00:00:00"/>
    <d v="2018-07-31T00:00:00"/>
    <x v="4"/>
    <d v="2025-01-31T00:00:00"/>
    <n v="77.958904109589042"/>
    <x v="4"/>
    <d v="2018-07-31T00:00:00"/>
    <n v="104"/>
  </r>
  <r>
    <n v="118415"/>
    <s v="VOLUNTEER"/>
    <s v="ACTIVE VOLUNTEER"/>
    <s v="N"/>
    <m/>
    <m/>
    <m/>
    <s v="N"/>
    <m/>
    <x v="1"/>
    <d v="2000-06-05T00:00:00"/>
    <s v="AL2"/>
    <x v="0"/>
    <x v="2"/>
    <d v="2016-08-17T00:00:00"/>
    <s v=""/>
    <x v="0"/>
    <d v="2025-01-31T00:00:00"/>
    <n v="24.673972602739727"/>
    <x v="1"/>
    <d v="2025-01-31T00:00:00"/>
    <n v="2208"/>
  </r>
  <r>
    <n v="126242"/>
    <s v="VOLUNTEER"/>
    <s v="ACTIVE VOLUNTEER"/>
    <s v="N"/>
    <m/>
    <m/>
    <m/>
    <s v="N"/>
    <m/>
    <x v="0"/>
    <d v="1960-02-13T00:00:00"/>
    <s v="AL2"/>
    <x v="0"/>
    <x v="3"/>
    <d v="2017-06-15T00:00:00"/>
    <s v=""/>
    <x v="0"/>
    <d v="2025-01-31T00:00:00"/>
    <n v="65.010958904109586"/>
    <x v="4"/>
    <d v="2025-01-31T00:00:00"/>
    <n v="1992"/>
  </r>
  <r>
    <n v="93932"/>
    <s v="VOLUNTEER"/>
    <s v="INACTIVE VOLUNTEER"/>
    <s v="N"/>
    <m/>
    <m/>
    <m/>
    <s v="N"/>
    <m/>
    <x v="0"/>
    <d v="1995-03-25T00:00:00"/>
    <s v="AL1"/>
    <x v="0"/>
    <x v="2"/>
    <d v="2011-06-25T00:00:00"/>
    <d v="2012-06-16T00:00:00"/>
    <x v="1"/>
    <d v="2025-01-31T00:00:00"/>
    <n v="29.876712328767123"/>
    <x v="5"/>
    <d v="2012-06-16T00:00:00"/>
    <n v="255"/>
  </r>
  <r>
    <n v="154360"/>
    <s v="VOLUNTEER"/>
    <s v="ACTIVE VOLUNTEER"/>
    <s v="N"/>
    <m/>
    <m/>
    <m/>
    <s v="N"/>
    <m/>
    <x v="1"/>
    <m/>
    <s v="NOTKNOWN"/>
    <x v="3"/>
    <x v="6"/>
    <d v="2021-12-18T00:00:00"/>
    <s v=""/>
    <x v="2"/>
    <d v="2025-01-31T00:00:00"/>
    <n v="125.17260273972603"/>
    <x v="4"/>
    <d v="2025-01-31T00:00:00"/>
    <n v="815"/>
  </r>
  <r>
    <n v="116155"/>
    <s v="VOLUNTEER"/>
    <s v="INACTIVE VOLUNTEER"/>
    <s v="N"/>
    <m/>
    <m/>
    <m/>
    <s v="N"/>
    <m/>
    <x v="0"/>
    <d v="2003-01-23T00:00:00"/>
    <s v="LU2"/>
    <x v="1"/>
    <x v="2"/>
    <d v="2017-06-10T00:00:00"/>
    <d v="2019-01-23T00:00:00"/>
    <x v="0"/>
    <d v="2025-01-31T00:00:00"/>
    <n v="22.038356164383561"/>
    <x v="1"/>
    <d v="2019-01-23T00:00:00"/>
    <n v="423"/>
  </r>
  <r>
    <n v="100727"/>
    <s v="VOLUNTEER"/>
    <s v="INACTIVE VOLUNTEER"/>
    <s v="N"/>
    <m/>
    <m/>
    <m/>
    <s v="N"/>
    <m/>
    <x v="0"/>
    <d v="1953-02-17T00:00:00"/>
    <s v="HP2"/>
    <x v="0"/>
    <x v="2"/>
    <d v="2012-08-01T00:00:00"/>
    <d v="2018-10-03T00:00:00"/>
    <x v="0"/>
    <d v="2025-01-31T00:00:00"/>
    <n v="72.0027397260274"/>
    <x v="4"/>
    <d v="2018-10-03T00:00:00"/>
    <n v="1611"/>
  </r>
  <r>
    <n v="82672"/>
    <s v="VOLUNTEER"/>
    <s v="ACTIVE VOLUNTEER"/>
    <s v="N"/>
    <m/>
    <m/>
    <m/>
    <s v="N"/>
    <m/>
    <x v="0"/>
    <d v="1946-10-11T00:00:00"/>
    <s v="LU2"/>
    <x v="1"/>
    <x v="2"/>
    <d v="2011-10-13T00:00:00"/>
    <s v=""/>
    <x v="0"/>
    <d v="2025-01-31T00:00:00"/>
    <n v="78.361643835616434"/>
    <x v="4"/>
    <d v="2025-01-31T00:00:00"/>
    <n v="3472"/>
  </r>
  <r>
    <n v="159355"/>
    <s v="VOLUNTEER"/>
    <s v="ACTIVE VOLUNTEER"/>
    <s v="N"/>
    <m/>
    <m/>
    <m/>
    <s v="N"/>
    <m/>
    <x v="0"/>
    <d v="2005-02-11T00:00:00"/>
    <s v="MK16"/>
    <x v="4"/>
    <x v="3"/>
    <d v="2023-03-09T00:00:00"/>
    <s v=""/>
    <x v="0"/>
    <d v="2025-01-31T00:00:00"/>
    <n v="19.983561643835618"/>
    <x v="1"/>
    <d v="2025-01-31T00:00:00"/>
    <n v="497"/>
  </r>
  <r>
    <n v="79469"/>
    <s v="VOLUNTEER"/>
    <s v="INACTIVE VOLUNTEER"/>
    <s v="N"/>
    <m/>
    <m/>
    <m/>
    <s v="N"/>
    <m/>
    <x v="0"/>
    <m/>
    <s v="SG1"/>
    <x v="0"/>
    <x v="2"/>
    <d v="2011-10-12T00:00:00"/>
    <d v="2011-10-12T00:00:00"/>
    <x v="1"/>
    <d v="2025-01-31T00:00:00"/>
    <n v="125.17260273972603"/>
    <x v="4"/>
    <d v="2011-10-12T00:00:00"/>
    <n v="1"/>
  </r>
  <r>
    <n v="153760"/>
    <s v="VOLUNTEER"/>
    <s v="ACTIVE VOLUNTEER"/>
    <s v="N"/>
    <m/>
    <m/>
    <m/>
    <s v="N"/>
    <m/>
    <x v="0"/>
    <d v="1939-11-30T00:00:00"/>
    <s v="MK43"/>
    <x v="1"/>
    <x v="3"/>
    <d v="2021-11-29T00:00:00"/>
    <s v=""/>
    <x v="0"/>
    <d v="2025-01-31T00:00:00"/>
    <n v="85.230136986301375"/>
    <x v="4"/>
    <d v="2025-01-31T00:00:00"/>
    <n v="830"/>
  </r>
  <r>
    <n v="167219"/>
    <s v="VOLUNTEER"/>
    <s v="INACTIVE VOLUNTEER"/>
    <s v="N"/>
    <m/>
    <m/>
    <m/>
    <s v="N"/>
    <m/>
    <x v="0"/>
    <d v="2000-08-31T00:00:00"/>
    <s v="MK41"/>
    <x v="1"/>
    <x v="2"/>
    <s v="Not Recorded"/>
    <s v="Not Recorded"/>
    <x v="1"/>
    <d v="2025-01-31T00:00:00"/>
    <n v="24.435616438356163"/>
    <x v="1"/>
    <s v="Not Recorded"/>
    <s v=""/>
  </r>
  <r>
    <n v="101853"/>
    <s v="VOLUNTEER"/>
    <s v="INACTIVE VOLUNTEER"/>
    <s v="N"/>
    <m/>
    <m/>
    <m/>
    <s v="N"/>
    <m/>
    <x v="1"/>
    <d v="1996-03-04T00:00:00"/>
    <s v="LU4"/>
    <x v="1"/>
    <x v="3"/>
    <d v="2013-01-22T00:00:00"/>
    <d v="2013-01-22T00:00:00"/>
    <x v="1"/>
    <d v="2025-01-31T00:00:00"/>
    <n v="28.931506849315067"/>
    <x v="5"/>
    <d v="2013-01-22T00:00:00"/>
    <n v="1"/>
  </r>
  <r>
    <n v="165635"/>
    <s v="VOLUNTEER"/>
    <s v="ACTIVE VOLUNTEER"/>
    <s v="N"/>
    <m/>
    <m/>
    <m/>
    <s v="N"/>
    <m/>
    <x v="0"/>
    <d v="2007-05-29T00:00:00"/>
    <s v="AL5"/>
    <x v="0"/>
    <x v="3"/>
    <d v="2024-01-22T00:00:00"/>
    <s v=""/>
    <x v="0"/>
    <d v="2025-01-31T00:00:00"/>
    <n v="17.69041095890411"/>
    <x v="1"/>
    <d v="2025-01-31T00:00:00"/>
    <n v="270"/>
  </r>
  <r>
    <n v="119865"/>
    <s v="VOLUNTEER"/>
    <s v="INACTIVE VOLUNTEER"/>
    <s v="N"/>
    <m/>
    <m/>
    <m/>
    <s v="N"/>
    <m/>
    <x v="0"/>
    <d v="2003-05-24T00:00:00"/>
    <s v="LU2"/>
    <x v="1"/>
    <x v="3"/>
    <d v="2016-09-06T00:00:00"/>
    <d v="2017-04-22T00:00:00"/>
    <x v="0"/>
    <d v="2025-01-31T00:00:00"/>
    <n v="21.706849315068492"/>
    <x v="1"/>
    <d v="2017-04-22T00:00:00"/>
    <n v="164"/>
  </r>
  <r>
    <n v="106700"/>
    <s v="VOLUNTEER"/>
    <s v="INACTIVE VOLUNTEER"/>
    <s v="N"/>
    <m/>
    <m/>
    <m/>
    <s v="N"/>
    <m/>
    <x v="1"/>
    <d v="1996-08-31T00:00:00"/>
    <s v="AL10"/>
    <x v="0"/>
    <x v="3"/>
    <s v="Not Recorded"/>
    <s v="Not Recorded"/>
    <x v="1"/>
    <d v="2025-01-31T00:00:00"/>
    <n v="28.438356164383563"/>
    <x v="5"/>
    <s v="Not Recorded"/>
    <s v=""/>
  </r>
  <r>
    <n v="82243"/>
    <s v="VOLUNTEER"/>
    <s v="INACTIVE VOLUNTEER"/>
    <s v="N"/>
    <m/>
    <m/>
    <m/>
    <s v="N"/>
    <m/>
    <x v="0"/>
    <m/>
    <s v="LU4"/>
    <x v="1"/>
    <x v="2"/>
    <d v="2012-04-10T00:00:00"/>
    <d v="2012-04-10T00:00:00"/>
    <x v="1"/>
    <d v="2025-01-31T00:00:00"/>
    <n v="125.17260273972603"/>
    <x v="4"/>
    <d v="2012-04-10T00:00:00"/>
    <n v="1"/>
  </r>
  <r>
    <n v="167985"/>
    <s v="VOLUNTEER"/>
    <s v="ACTIVE VOLUNTEER"/>
    <s v="N"/>
    <m/>
    <m/>
    <m/>
    <s v="N"/>
    <m/>
    <x v="0"/>
    <d v="1961-01-22T00:00:00"/>
    <s v="MK42"/>
    <x v="1"/>
    <x v="3"/>
    <d v="2024-06-14T00:00:00"/>
    <s v=""/>
    <x v="0"/>
    <d v="2025-01-31T00:00:00"/>
    <n v="64.06849315068493"/>
    <x v="0"/>
    <d v="2025-01-31T00:00:00"/>
    <n v="166"/>
  </r>
  <r>
    <n v="157694"/>
    <s v="VOLUNTEER"/>
    <s v="INACTIVE VOLUNTEER"/>
    <s v="N"/>
    <m/>
    <m/>
    <m/>
    <s v="N"/>
    <m/>
    <x v="0"/>
    <d v="2008-08-29T00:00:00"/>
    <s v="AL5"/>
    <x v="0"/>
    <x v="3"/>
    <d v="2022-09-03T00:00:00"/>
    <d v="2024-01-08T00:00:00"/>
    <x v="0"/>
    <d v="2025-01-31T00:00:00"/>
    <n v="16.435616438356163"/>
    <x v="1"/>
    <d v="2024-01-08T00:00:00"/>
    <n v="351"/>
  </r>
  <r>
    <n v="145458"/>
    <s v="VOLUNTEER"/>
    <s v="INACTIVE VOLUNTEER"/>
    <s v="N"/>
    <m/>
    <m/>
    <m/>
    <s v="N"/>
    <m/>
    <x v="0"/>
    <d v="2003-08-13T00:00:00"/>
    <s v="SG18"/>
    <x v="1"/>
    <x v="3"/>
    <s v="Not Recorded"/>
    <s v="Not Recorded"/>
    <x v="1"/>
    <d v="2025-01-31T00:00:00"/>
    <n v="21.484931506849314"/>
    <x v="1"/>
    <s v="Not Recorded"/>
    <s v=""/>
  </r>
  <r>
    <n v="154597"/>
    <s v="VOLUNTEER"/>
    <s v="INACTIVE VOLUNTEER"/>
    <s v="N"/>
    <m/>
    <m/>
    <m/>
    <s v="N"/>
    <m/>
    <x v="1"/>
    <d v="2006-06-12T00:00:00"/>
    <s v="AL5"/>
    <x v="0"/>
    <x v="3"/>
    <d v="2022-02-12T00:00:00"/>
    <d v="2023-03-11T00:00:00"/>
    <x v="0"/>
    <d v="2025-01-31T00:00:00"/>
    <n v="18.652054794520549"/>
    <x v="1"/>
    <d v="2023-03-11T00:00:00"/>
    <n v="280"/>
  </r>
  <r>
    <n v="531"/>
    <s v="VOLUNTEER"/>
    <s v="INACTIVE VOLUNTEER"/>
    <s v="N"/>
    <m/>
    <m/>
    <m/>
    <s v="N"/>
    <m/>
    <x v="1"/>
    <m/>
    <s v="NG23"/>
    <x v="3"/>
    <x v="2"/>
    <d v="1899-12-31T00:00:00"/>
    <d v="1899-12-31T00:00:00"/>
    <x v="1"/>
    <d v="2025-01-31T00:00:00"/>
    <n v="125.17260273972603"/>
    <x v="4"/>
    <d v="1899-12-31T00:00:00"/>
    <m/>
  </r>
  <r>
    <n v="29222"/>
    <s v="VOLUNTEER"/>
    <s v="INACTIVE VOLUNTEER"/>
    <s v="N"/>
    <m/>
    <m/>
    <m/>
    <s v="N"/>
    <m/>
    <x v="0"/>
    <d v="1934-05-03T00:00:00"/>
    <s v="MK45"/>
    <x v="1"/>
    <x v="3"/>
    <d v="1991-04-01T00:00:00"/>
    <d v="2018-07-02T00:00:00"/>
    <x v="0"/>
    <d v="2025-01-31T00:00:00"/>
    <n v="90.810958904109583"/>
    <x v="4"/>
    <d v="2018-07-02T00:00:00"/>
    <n v="7111"/>
  </r>
  <r>
    <n v="16530"/>
    <s v="VOLUNTEER"/>
    <s v="INACTIVE VOLUNTEER"/>
    <s v="N"/>
    <m/>
    <m/>
    <m/>
    <s v="N"/>
    <m/>
    <x v="0"/>
    <m/>
    <s v="NG23"/>
    <x v="3"/>
    <x v="2"/>
    <d v="1899-12-31T00:00:00"/>
    <d v="1899-12-31T00:00:00"/>
    <x v="1"/>
    <d v="2025-01-31T00:00:00"/>
    <n v="125.17260273972603"/>
    <x v="4"/>
    <d v="1899-12-31T00:00:00"/>
    <m/>
  </r>
  <r>
    <n v="118836"/>
    <s v="VOLUNTEER"/>
    <s v="INACTIVE VOLUNTEER"/>
    <s v="N"/>
    <m/>
    <m/>
    <m/>
    <s v="N"/>
    <m/>
    <x v="0"/>
    <d v="1998-08-23T00:00:00"/>
    <s v="LU4"/>
    <x v="1"/>
    <x v="2"/>
    <s v="Not Recorded"/>
    <s v="Not Recorded"/>
    <x v="1"/>
    <d v="2025-01-31T00:00:00"/>
    <n v="26.460273972602739"/>
    <x v="5"/>
    <s v="Not Recorded"/>
    <s v=""/>
  </r>
  <r>
    <n v="81414"/>
    <s v="VOLUNTEER"/>
    <s v="INACTIVE VOLUNTEER"/>
    <s v="N"/>
    <m/>
    <m/>
    <m/>
    <s v="N"/>
    <m/>
    <x v="0"/>
    <m/>
    <s v="WD25"/>
    <x v="0"/>
    <x v="3"/>
    <d v="2012-01-25T00:00:00"/>
    <d v="2012-01-25T00:00:00"/>
    <x v="1"/>
    <d v="2025-01-31T00:00:00"/>
    <n v="125.17260273972603"/>
    <x v="4"/>
    <d v="2012-01-25T00:00:00"/>
    <n v="1"/>
  </r>
  <r>
    <n v="169144"/>
    <s v="VOLUNTEER"/>
    <s v="PROSPECTIVE VOLUNTEER"/>
    <s v="N"/>
    <m/>
    <m/>
    <m/>
    <s v="N"/>
    <m/>
    <x v="1"/>
    <d v="2009-12-31T00:00:00"/>
    <s v="SG4"/>
    <x v="0"/>
    <x v="3"/>
    <s v="Not Recorded"/>
    <s v="Not Recorded"/>
    <x v="1"/>
    <d v="2025-01-31T00:00:00"/>
    <n v="15.095890410958905"/>
    <x v="6"/>
    <s v="Not Recorded"/>
    <s v=""/>
  </r>
  <r>
    <n v="106862"/>
    <s v="VOLUNTEER"/>
    <s v="INACTIVE VOLUNTEER"/>
    <s v="N"/>
    <m/>
    <m/>
    <m/>
    <s v="N"/>
    <m/>
    <x v="0"/>
    <d v="1999-05-25T00:00:00"/>
    <s v="AL5"/>
    <x v="0"/>
    <x v="2"/>
    <d v="2014-01-10T00:00:00"/>
    <d v="2014-06-27T00:00:00"/>
    <x v="1"/>
    <d v="2025-01-31T00:00:00"/>
    <n v="25.706849315068492"/>
    <x v="5"/>
    <d v="2014-06-27T00:00:00"/>
    <n v="121"/>
  </r>
  <r>
    <n v="109075"/>
    <s v="VOLUNTEER"/>
    <s v="ACTIVE VOLUNTEER"/>
    <s v="N"/>
    <m/>
    <m/>
    <m/>
    <s v="N"/>
    <m/>
    <x v="0"/>
    <d v="1951-07-30T00:00:00"/>
    <s v="LU3"/>
    <x v="1"/>
    <x v="3"/>
    <d v="2014-08-05T00:00:00"/>
    <s v=""/>
    <x v="0"/>
    <d v="2025-01-31T00:00:00"/>
    <n v="73.558904109589037"/>
    <x v="4"/>
    <d v="2025-01-31T00:00:00"/>
    <n v="2739"/>
  </r>
  <r>
    <n v="140728"/>
    <s v="VOLUNTEER"/>
    <s v="ACTIVE VOLUNTEER"/>
    <s v="N"/>
    <m/>
    <m/>
    <m/>
    <s v="N"/>
    <m/>
    <x v="0"/>
    <d v="1951-01-14T00:00:00"/>
    <s v="LU6"/>
    <x v="1"/>
    <x v="3"/>
    <d v="2019-11-09T00:00:00"/>
    <s v=""/>
    <x v="0"/>
    <d v="2025-01-31T00:00:00"/>
    <n v="74.098630136986301"/>
    <x v="4"/>
    <d v="2025-01-31T00:00:00"/>
    <n v="1365"/>
  </r>
  <r>
    <n v="80247"/>
    <s v="VOLUNTEER"/>
    <s v="INACTIVE VOLUNTEER"/>
    <s v="N"/>
    <m/>
    <m/>
    <m/>
    <s v="N"/>
    <m/>
    <x v="0"/>
    <d v="1993-12-12T00:00:00"/>
    <s v="LU1"/>
    <x v="1"/>
    <x v="2"/>
    <d v="2011-08-12T00:00:00"/>
    <d v="2013-06-06T00:00:00"/>
    <x v="1"/>
    <d v="2025-01-31T00:00:00"/>
    <n v="31.158904109589042"/>
    <x v="5"/>
    <d v="2013-06-06T00:00:00"/>
    <n v="475"/>
  </r>
  <r>
    <n v="81020"/>
    <s v="VOLUNTEER"/>
    <s v="INACTIVE VOLUNTEER"/>
    <s v="N"/>
    <m/>
    <m/>
    <m/>
    <s v="N"/>
    <m/>
    <x v="0"/>
    <d v="1992-03-02T00:00:00"/>
    <s v="LU1"/>
    <x v="1"/>
    <x v="3"/>
    <d v="2009-08-27T00:00:00"/>
    <d v="2011-08-15T00:00:00"/>
    <x v="1"/>
    <d v="2025-01-31T00:00:00"/>
    <n v="32.939726027397263"/>
    <x v="5"/>
    <d v="2011-08-15T00:00:00"/>
    <n v="513"/>
  </r>
  <r>
    <n v="111051"/>
    <s v="VOLUNTEER"/>
    <s v="INACTIVE VOLUNTEER"/>
    <s v="N"/>
    <m/>
    <m/>
    <m/>
    <s v="N"/>
    <m/>
    <x v="1"/>
    <m/>
    <s v="LU1"/>
    <x v="1"/>
    <x v="3"/>
    <d v="2015-08-17T00:00:00"/>
    <d v="2015-08-17T00:00:00"/>
    <x v="1"/>
    <d v="2025-01-31T00:00:00"/>
    <n v="125.17260273972603"/>
    <x v="4"/>
    <d v="2015-08-17T00:00:00"/>
    <n v="1"/>
  </r>
  <r>
    <n v="146743"/>
    <s v="VOLUNTEER"/>
    <s v="INACTIVE VOLUNTEER"/>
    <s v="N"/>
    <m/>
    <m/>
    <m/>
    <s v="N"/>
    <m/>
    <x v="1"/>
    <d v="1987-02-23T00:00:00"/>
    <s v="MK41"/>
    <x v="1"/>
    <x v="3"/>
    <d v="2022-04-25T00:00:00"/>
    <d v="2023-02-06T00:00:00"/>
    <x v="0"/>
    <d v="2025-01-31T00:00:00"/>
    <n v="37.964383561643835"/>
    <x v="2"/>
    <d v="2023-02-06T00:00:00"/>
    <n v="206"/>
  </r>
  <r>
    <n v="81021"/>
    <s v="VOLUNTEER"/>
    <s v="INACTIVE VOLUNTEER"/>
    <s v="N"/>
    <m/>
    <m/>
    <m/>
    <s v="N"/>
    <m/>
    <x v="0"/>
    <d v="1965-04-12T00:00:00"/>
    <s v="LU1"/>
    <x v="1"/>
    <x v="3"/>
    <d v="2006-01-01T00:00:00"/>
    <d v="2015-08-17T00:00:00"/>
    <x v="4"/>
    <d v="2025-01-31T00:00:00"/>
    <n v="59.846575342465755"/>
    <x v="0"/>
    <d v="2015-08-17T00:00:00"/>
    <n v="2511"/>
  </r>
  <r>
    <n v="162898"/>
    <s v="VOLUNTEER"/>
    <s v="INACTIVE VOLUNTEER"/>
    <s v="N"/>
    <m/>
    <m/>
    <m/>
    <s v="N"/>
    <m/>
    <x v="0"/>
    <d v="1980-06-27T00:00:00"/>
    <s v="EN8"/>
    <x v="0"/>
    <x v="3"/>
    <d v="2023-09-15T00:00:00"/>
    <d v="2024-05-03T00:00:00"/>
    <x v="0"/>
    <d v="2025-01-31T00:00:00"/>
    <n v="44.627397260273973"/>
    <x v="2"/>
    <d v="2024-05-03T00:00:00"/>
    <n v="166"/>
  </r>
  <r>
    <n v="81284"/>
    <s v="VOLUNTEER"/>
    <s v="INACTIVE VOLUNTEER"/>
    <s v="N"/>
    <m/>
    <m/>
    <m/>
    <s v="N"/>
    <m/>
    <x v="1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0260"/>
    <s v="VOLUNTEER"/>
    <s v="INACTIVE VOLUNTEER"/>
    <s v="N"/>
    <m/>
    <m/>
    <m/>
    <s v="N"/>
    <m/>
    <x v="1"/>
    <d v="1994-10-03T00:00:00"/>
    <s v="LU2"/>
    <x v="1"/>
    <x v="2"/>
    <d v="2011-08-26T00:00:00"/>
    <d v="2012-08-24T00:00:00"/>
    <x v="1"/>
    <d v="2025-01-31T00:00:00"/>
    <n v="30.350684931506848"/>
    <x v="5"/>
    <d v="2012-08-24T00:00:00"/>
    <n v="261"/>
  </r>
  <r>
    <n v="81022"/>
    <s v="VOLUNTEER"/>
    <s v="INACTIVE VOLUNTEER"/>
    <s v="N"/>
    <m/>
    <m/>
    <m/>
    <s v="N"/>
    <m/>
    <x v="0"/>
    <d v="1931-03-08T00:00:00"/>
    <s v="LU3"/>
    <x v="1"/>
    <x v="3"/>
    <d v="2006-09-12T00:00:00"/>
    <d v="2013-09-02T00:00:00"/>
    <x v="1"/>
    <d v="2025-01-31T00:00:00"/>
    <n v="93.967123287671228"/>
    <x v="4"/>
    <d v="2013-09-02T00:00:00"/>
    <n v="1820"/>
  </r>
  <r>
    <n v="34892"/>
    <s v="VOLUNTEER"/>
    <s v="INACTIVE VOLUNTEER"/>
    <s v="N"/>
    <m/>
    <m/>
    <m/>
    <s v="N"/>
    <m/>
    <x v="0"/>
    <m/>
    <s v="MK41"/>
    <x v="1"/>
    <x v="3"/>
    <s v="Not Recorded"/>
    <s v="Not Recorded"/>
    <x v="1"/>
    <d v="2025-01-31T00:00:00"/>
    <n v="125.17260273972603"/>
    <x v="4"/>
    <s v="Not Recorded"/>
    <s v=""/>
  </r>
  <r>
    <n v="122670"/>
    <s v="VOLUNTEER"/>
    <s v="INACTIVE VOLUNTEER"/>
    <s v="N"/>
    <m/>
    <m/>
    <m/>
    <s v="N"/>
    <m/>
    <x v="1"/>
    <d v="2000-11-14T00:00:00"/>
    <s v="HP3"/>
    <x v="0"/>
    <x v="2"/>
    <d v="2017-02-25T00:00:00"/>
    <d v="2018-08-18T00:00:00"/>
    <x v="0"/>
    <d v="2025-01-31T00:00:00"/>
    <n v="24.230136986301371"/>
    <x v="1"/>
    <d v="2018-08-18T00:00:00"/>
    <n v="385"/>
  </r>
  <r>
    <n v="82513"/>
    <s v="VOLUNTEER"/>
    <s v="INACTIVE VOLUNTEER"/>
    <s v="N"/>
    <m/>
    <m/>
    <m/>
    <s v="N"/>
    <m/>
    <x v="1"/>
    <d v="1992-08-22T00:00:00"/>
    <s v="LU5"/>
    <x v="1"/>
    <x v="3"/>
    <d v="2012-03-01T00:00:00"/>
    <d v="2012-07-27T00:00:00"/>
    <x v="1"/>
    <d v="2025-01-31T00:00:00"/>
    <n v="32.465753424657535"/>
    <x v="5"/>
    <d v="2012-07-27T00:00:00"/>
    <n v="107"/>
  </r>
  <r>
    <n v="133590"/>
    <s v="VOLUNTEER"/>
    <s v="INACTIVE VOLUNTEER"/>
    <s v="N"/>
    <m/>
    <m/>
    <m/>
    <s v="N"/>
    <m/>
    <x v="0"/>
    <d v="1961-09-17T00:00:00"/>
    <s v="SG6"/>
    <x v="0"/>
    <x v="3"/>
    <d v="2019-02-21T00:00:00"/>
    <d v="2020-03-14T00:00:00"/>
    <x v="0"/>
    <d v="2025-01-31T00:00:00"/>
    <n v="63.416438356164385"/>
    <x v="0"/>
    <d v="2020-03-14T00:00:00"/>
    <n v="277"/>
  </r>
  <r>
    <n v="155339"/>
    <s v="VOLUNTEER"/>
    <s v="INACTIVE VOLUNTEER"/>
    <s v="N"/>
    <m/>
    <m/>
    <m/>
    <s v="N"/>
    <m/>
    <x v="0"/>
    <d v="2007-10-05T00:00:00"/>
    <s v="WD3"/>
    <x v="0"/>
    <x v="7"/>
    <d v="2021-09-15T00:00:00"/>
    <d v="2022-03-16T00:00:00"/>
    <x v="0"/>
    <d v="2025-01-31T00:00:00"/>
    <n v="17.336986301369862"/>
    <x v="1"/>
    <d v="2022-03-16T00:00:00"/>
    <n v="131"/>
  </r>
  <r>
    <n v="127351"/>
    <s v="VOLUNTEER"/>
    <s v="INACTIVE VOLUNTEER"/>
    <s v="N"/>
    <m/>
    <m/>
    <m/>
    <s v="N"/>
    <m/>
    <x v="0"/>
    <d v="1967-08-23T00:00:00"/>
    <s v="HP1"/>
    <x v="0"/>
    <x v="3"/>
    <d v="2018-03-14T00:00:00"/>
    <d v="2019-05-14T00:00:00"/>
    <x v="0"/>
    <d v="2025-01-31T00:00:00"/>
    <n v="57.482191780821921"/>
    <x v="0"/>
    <d v="2019-05-14T00:00:00"/>
    <n v="305"/>
  </r>
  <r>
    <n v="164627"/>
    <s v="VOLUNTEER"/>
    <s v="INACTIVE VOLUNTEER"/>
    <s v="N"/>
    <m/>
    <m/>
    <m/>
    <s v="N"/>
    <m/>
    <x v="0"/>
    <d v="2009-04-30T00:00:00"/>
    <s v="EN9"/>
    <x v="2"/>
    <x v="3"/>
    <d v="2023-10-23T00:00:00"/>
    <s v=""/>
    <x v="0"/>
    <d v="2025-01-31T00:00:00"/>
    <n v="15.767123287671232"/>
    <x v="6"/>
    <d v="2025-01-31T00:00:00"/>
    <n v="335"/>
  </r>
  <r>
    <n v="102988"/>
    <s v="VOLUNTEER"/>
    <s v="INACTIVE VOLUNTEER"/>
    <s v="N"/>
    <m/>
    <m/>
    <m/>
    <s v="N"/>
    <m/>
    <x v="1"/>
    <d v="1931-09-27T00:00:00"/>
    <s v="LU5"/>
    <x v="1"/>
    <x v="3"/>
    <d v="2013-04-24T00:00:00"/>
    <d v="2014-10-06T00:00:00"/>
    <x v="1"/>
    <d v="2025-01-31T00:00:00"/>
    <n v="93.410958904109592"/>
    <x v="4"/>
    <d v="2014-10-06T00:00:00"/>
    <n v="379"/>
  </r>
  <r>
    <n v="147150"/>
    <s v="VOLUNTEER"/>
    <s v="ACTIVE VOLUNTEER"/>
    <s v="N"/>
    <m/>
    <m/>
    <m/>
    <s v="N"/>
    <m/>
    <x v="1"/>
    <d v="1960-05-15T00:00:00"/>
    <s v="LU3"/>
    <x v="1"/>
    <x v="3"/>
    <d v="2021-06-07T00:00:00"/>
    <s v=""/>
    <x v="3"/>
    <d v="2025-01-31T00:00:00"/>
    <n v="64.758904109589039"/>
    <x v="0"/>
    <d v="2025-01-31T00:00:00"/>
    <n v="955"/>
  </r>
  <r>
    <n v="165166"/>
    <s v="VOLUNTEER"/>
    <s v="ACTIVE VOLUNTEER"/>
    <s v="N"/>
    <m/>
    <m/>
    <m/>
    <s v="N"/>
    <m/>
    <x v="1"/>
    <d v="1995-08-02T00:00:00"/>
    <s v="HP3"/>
    <x v="0"/>
    <x v="3"/>
    <d v="2023-12-11T00:00:00"/>
    <s v=""/>
    <x v="0"/>
    <d v="2025-01-31T00:00:00"/>
    <n v="29.520547945205479"/>
    <x v="5"/>
    <d v="2025-01-31T00:00:00"/>
    <n v="300"/>
  </r>
  <r>
    <n v="151185"/>
    <s v="VOLUNTEER"/>
    <s v="INACTIVE VOLUNTEER"/>
    <s v="N"/>
    <m/>
    <m/>
    <m/>
    <s v="N"/>
    <m/>
    <x v="1"/>
    <d v="1959-08-06T00:00:00"/>
    <s v="LU2"/>
    <x v="1"/>
    <x v="3"/>
    <d v="2021-08-23T00:00:00"/>
    <d v="2023-04-11T00:00:00"/>
    <x v="3"/>
    <d v="2025-01-31T00:00:00"/>
    <n v="65.534246575342465"/>
    <x v="4"/>
    <d v="2023-04-11T00:00:00"/>
    <n v="427"/>
  </r>
  <r>
    <n v="45980"/>
    <s v="VOLUNTEER"/>
    <s v="INACTIVE VOLUNTEER"/>
    <s v="N"/>
    <m/>
    <m/>
    <m/>
    <s v="N"/>
    <m/>
    <x v="0"/>
    <d v="1936-08-22T00:00:00"/>
    <s v="LU4"/>
    <x v="1"/>
    <x v="3"/>
    <d v="1996-01-01T00:00:00"/>
    <d v="2013-07-01T00:00:00"/>
    <x v="1"/>
    <d v="2025-01-31T00:00:00"/>
    <n v="88.504109589041093"/>
    <x v="4"/>
    <d v="2013-07-01T00:00:00"/>
    <n v="4566"/>
  </r>
  <r>
    <n v="154274"/>
    <s v="VOLUNTEER"/>
    <s v="INACTIVE VOLUNTEER"/>
    <s v="N"/>
    <m/>
    <m/>
    <m/>
    <s v="N"/>
    <m/>
    <x v="0"/>
    <d v="1976-07-12T00:00:00"/>
    <s v="HP2"/>
    <x v="0"/>
    <x v="3"/>
    <s v="Not Recorded"/>
    <s v="Not Recorded"/>
    <x v="1"/>
    <d v="2025-01-31T00:00:00"/>
    <n v="48.589041095890408"/>
    <x v="3"/>
    <s v="Not Recorded"/>
    <s v=""/>
  </r>
  <r>
    <n v="81023"/>
    <s v="VOLUNTEER"/>
    <s v="ACTIVE VOLUNTEER"/>
    <s v="N"/>
    <m/>
    <m/>
    <m/>
    <s v="N"/>
    <m/>
    <x v="0"/>
    <d v="1944-05-28T00:00:00"/>
    <s v="LU1"/>
    <x v="1"/>
    <x v="3"/>
    <d v="1998-04-08T00:00:00"/>
    <s v=""/>
    <x v="4"/>
    <d v="2025-01-31T00:00:00"/>
    <n v="80.734246575342468"/>
    <x v="4"/>
    <d v="2025-01-31T00:00:00"/>
    <n v="6998"/>
  </r>
  <r>
    <n v="107252"/>
    <s v="VOLUNTEER"/>
    <s v="INACTIVE VOLUNTEER"/>
    <s v="N"/>
    <m/>
    <m/>
    <m/>
    <s v="N"/>
    <m/>
    <x v="0"/>
    <d v="1964-07-07T00:00:00"/>
    <s v="MK6"/>
    <x v="4"/>
    <x v="3"/>
    <d v="2014-02-20T00:00:00"/>
    <d v="2019-08-16T00:00:00"/>
    <x v="0"/>
    <d v="2025-01-31T00:00:00"/>
    <n v="60.610958904109587"/>
    <x v="0"/>
    <d v="2019-08-16T00:00:00"/>
    <n v="1432"/>
  </r>
  <r>
    <n v="164895"/>
    <s v="VOLUNTEER"/>
    <s v="INACTIVE VOLUNTEER"/>
    <s v="N"/>
    <m/>
    <m/>
    <m/>
    <s v="N"/>
    <m/>
    <x v="0"/>
    <d v="2009-08-30T00:00:00"/>
    <s v="WD7"/>
    <x v="0"/>
    <x v="0"/>
    <s v="Not Recorded"/>
    <s v="Not Recorded"/>
    <x v="1"/>
    <d v="2025-01-31T00:00:00"/>
    <n v="15.432876712328767"/>
    <x v="6"/>
    <s v="Not Recorded"/>
    <s v=""/>
  </r>
  <r>
    <n v="83139"/>
    <s v="VOLUNTEER"/>
    <s v="INACTIVE VOLUNTEER"/>
    <s v="N"/>
    <m/>
    <m/>
    <m/>
    <s v="N"/>
    <m/>
    <x v="1"/>
    <d v="1966-11-06T00:00:00"/>
    <s v="LU2"/>
    <x v="1"/>
    <x v="2"/>
    <d v="2011-12-19T00:00:00"/>
    <d v="2022-04-13T00:00:00"/>
    <x v="4"/>
    <d v="2025-01-31T00:00:00"/>
    <n v="58.276712328767125"/>
    <x v="0"/>
    <d v="2022-04-13T00:00:00"/>
    <n v="2693"/>
  </r>
  <r>
    <n v="166858"/>
    <s v="VOLUNTEER"/>
    <s v="INACTIVE VOLUNTEER"/>
    <s v="N"/>
    <m/>
    <m/>
    <m/>
    <s v="N"/>
    <m/>
    <x v="1"/>
    <d v="2009-06-24T00:00:00"/>
    <s v="SG17"/>
    <x v="1"/>
    <x v="3"/>
    <s v="Not Recorded"/>
    <s v="Not Recorded"/>
    <x v="1"/>
    <d v="2025-01-31T00:00:00"/>
    <n v="15.616438356164384"/>
    <x v="6"/>
    <s v="Not Recorded"/>
    <s v=""/>
  </r>
  <r>
    <n v="142310"/>
    <s v="VOLUNTEER"/>
    <s v="INACTIVE VOLUNTEER"/>
    <s v="N"/>
    <m/>
    <m/>
    <m/>
    <s v="N"/>
    <m/>
    <x v="0"/>
    <d v="2006-04-11T00:00:00"/>
    <s v="HP4"/>
    <x v="0"/>
    <x v="3"/>
    <s v="Not Recorded"/>
    <s v="Not Recorded"/>
    <x v="0"/>
    <d v="2025-01-31T00:00:00"/>
    <n v="18.82191780821918"/>
    <x v="1"/>
    <s v="Not Recorded"/>
    <s v=""/>
  </r>
  <r>
    <n v="135377"/>
    <s v="VOLUNTEER"/>
    <s v="INACTIVE VOLUNTEER"/>
    <s v="N"/>
    <m/>
    <m/>
    <m/>
    <s v="N"/>
    <m/>
    <x v="0"/>
    <d v="1964-07-12T00:00:00"/>
    <s v="HP4"/>
    <x v="0"/>
    <x v="6"/>
    <s v="Not Recorded"/>
    <s v="Not Recorded"/>
    <x v="1"/>
    <d v="2025-01-31T00:00:00"/>
    <n v="60.597260273972601"/>
    <x v="0"/>
    <s v="Not Recorded"/>
    <s v=""/>
  </r>
  <r>
    <n v="168420"/>
    <s v="VOLUNTEER"/>
    <s v="PROSPECTIVE VOLUNTEER"/>
    <s v="N"/>
    <m/>
    <m/>
    <m/>
    <s v="N"/>
    <m/>
    <x v="1"/>
    <d v="1957-05-16T00:00:00"/>
    <s v="LU3"/>
    <x v="1"/>
    <x v="3"/>
    <s v="Not Recorded"/>
    <s v="Not Recorded"/>
    <x v="1"/>
    <d v="2025-01-31T00:00:00"/>
    <n v="67.758904109589039"/>
    <x v="4"/>
    <s v="Not Recorded"/>
    <s v=""/>
  </r>
  <r>
    <n v="161977"/>
    <s v="VOLUNTEER"/>
    <s v="INACTIVE VOLUNTEER"/>
    <s v="N"/>
    <m/>
    <m/>
    <m/>
    <s v="N"/>
    <m/>
    <x v="1"/>
    <m/>
    <s v="MK41"/>
    <x v="1"/>
    <x v="3"/>
    <d v="2022-06-12T00:00:00"/>
    <d v="2023-11-01T00:00:00"/>
    <x v="3"/>
    <d v="2025-01-31T00:00:00"/>
    <n v="125.17260273972603"/>
    <x v="4"/>
    <d v="2023-11-01T00:00:00"/>
    <n v="363"/>
  </r>
  <r>
    <n v="111393"/>
    <s v="VOLUNTEER"/>
    <s v="INACTIVE VOLUNTEER"/>
    <s v="N"/>
    <m/>
    <m/>
    <m/>
    <s v="N"/>
    <m/>
    <x v="0"/>
    <d v="1998-12-09T00:00:00"/>
    <s v="SG13"/>
    <x v="0"/>
    <x v="2"/>
    <d v="2015-02-25T00:00:00"/>
    <d v="2015-06-17T00:00:00"/>
    <x v="0"/>
    <d v="2025-01-31T00:00:00"/>
    <n v="26.164383561643834"/>
    <x v="5"/>
    <d v="2015-06-17T00:00:00"/>
    <n v="81"/>
  </r>
  <r>
    <n v="22719"/>
    <s v="VOLUNTEER"/>
    <s v="INACTIVE VOLUNTEER"/>
    <s v="N"/>
    <m/>
    <m/>
    <m/>
    <s v="N"/>
    <m/>
    <x v="1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24586"/>
    <s v="VOLUNTEER"/>
    <s v="INACTIVE VOLUNTEER"/>
    <s v="N"/>
    <m/>
    <m/>
    <m/>
    <s v="N"/>
    <m/>
    <x v="1"/>
    <d v="1963-04-18T00:00:00"/>
    <s v="HP3"/>
    <x v="0"/>
    <x v="2"/>
    <d v="2017-06-28T00:00:00"/>
    <d v="2019-01-31T00:00:00"/>
    <x v="0"/>
    <d v="2025-01-31T00:00:00"/>
    <n v="61.832876712328769"/>
    <x v="0"/>
    <d v="2019-01-31T00:00:00"/>
    <n v="417"/>
  </r>
  <r>
    <n v="166860"/>
    <s v="VOLUNTEER"/>
    <s v="INACTIVE VOLUNTEER"/>
    <s v="N"/>
    <m/>
    <m/>
    <m/>
    <s v="N"/>
    <m/>
    <x v="1"/>
    <d v="2007-08-15T00:00:00"/>
    <s v="MK43"/>
    <x v="1"/>
    <x v="3"/>
    <s v="Not Recorded"/>
    <s v="Not Recorded"/>
    <x v="1"/>
    <d v="2025-01-31T00:00:00"/>
    <n v="17.476712328767125"/>
    <x v="1"/>
    <s v="Not Recorded"/>
    <s v=""/>
  </r>
  <r>
    <n v="83005"/>
    <s v="VOLUNTEER"/>
    <s v="INACTIVE VOLUNTEER"/>
    <s v="N"/>
    <m/>
    <m/>
    <m/>
    <s v="N"/>
    <m/>
    <x v="0"/>
    <d v="1972-01-11T00:00:00"/>
    <s v="HP1"/>
    <x v="0"/>
    <x v="2"/>
    <d v="2011-10-24T00:00:00"/>
    <d v="2012-01-01T00:00:00"/>
    <x v="1"/>
    <d v="2025-01-31T00:00:00"/>
    <n v="53.093150684931508"/>
    <x v="3"/>
    <d v="2012-01-01T00:00:00"/>
    <n v="50"/>
  </r>
  <r>
    <n v="29655"/>
    <s v="VOLUNTEER"/>
    <s v="INACTIVE VOLUNTEER"/>
    <s v="N"/>
    <m/>
    <m/>
    <m/>
    <s v="N"/>
    <m/>
    <x v="0"/>
    <d v="1950-12-01T00:00:00"/>
    <s v="AL3"/>
    <x v="0"/>
    <x v="2"/>
    <d v="1899-12-31T00:00:00"/>
    <d v="1899-12-31T00:00:00"/>
    <x v="1"/>
    <d v="2025-01-31T00:00:00"/>
    <n v="74.219178082191775"/>
    <x v="4"/>
    <d v="1899-12-31T00:00:00"/>
    <m/>
  </r>
  <r>
    <n v="155486"/>
    <s v="VOLUNTEER"/>
    <s v="INACTIVE VOLUNTEER"/>
    <s v="N"/>
    <m/>
    <m/>
    <m/>
    <s v="N"/>
    <m/>
    <x v="0"/>
    <d v="1966-03-18T00:00:00"/>
    <s v="WD3"/>
    <x v="0"/>
    <x v="3"/>
    <s v="Not Recorded"/>
    <s v="Not Recorded"/>
    <x v="1"/>
    <d v="2025-01-31T00:00:00"/>
    <n v="58.915068493150685"/>
    <x v="0"/>
    <s v="Not Recorded"/>
    <s v=""/>
  </r>
  <r>
    <n v="150802"/>
    <s v="VOLUNTEER"/>
    <s v="INACTIVE VOLUNTEER"/>
    <s v="N"/>
    <m/>
    <m/>
    <m/>
    <s v="N"/>
    <m/>
    <x v="0"/>
    <d v="2005-01-31T00:00:00"/>
    <s v="LU2"/>
    <x v="1"/>
    <x v="3"/>
    <d v="2021-08-02T00:00:00"/>
    <d v="2022-09-15T00:00:00"/>
    <x v="3"/>
    <d v="2025-01-31T00:00:00"/>
    <n v="20.013698630136986"/>
    <x v="1"/>
    <d v="2022-09-15T00:00:00"/>
    <n v="294"/>
  </r>
  <r>
    <n v="112046"/>
    <s v="VOLUNTEER"/>
    <s v="INACTIVE VOLUNTEER"/>
    <s v="N"/>
    <m/>
    <m/>
    <m/>
    <s v="N"/>
    <m/>
    <x v="0"/>
    <d v="1998-05-05T00:00:00"/>
    <s v="LU3"/>
    <x v="1"/>
    <x v="2"/>
    <d v="2015-07-10T00:00:00"/>
    <d v="2015-10-12T00:00:00"/>
    <x v="3"/>
    <d v="2025-01-31T00:00:00"/>
    <n v="26.761643835616439"/>
    <x v="5"/>
    <d v="2015-10-12T00:00:00"/>
    <n v="67"/>
  </r>
  <r>
    <n v="135104"/>
    <s v="VOLUNTEER"/>
    <s v="ACTIVE VOLUNTEER"/>
    <s v="N"/>
    <m/>
    <m/>
    <m/>
    <s v="N"/>
    <m/>
    <x v="0"/>
    <d v="1943-04-04T00:00:00"/>
    <s v="AL5"/>
    <x v="0"/>
    <x v="3"/>
    <d v="2019-05-01T00:00:00"/>
    <s v=""/>
    <x v="0"/>
    <d v="2025-01-31T00:00:00"/>
    <n v="81.884931506849313"/>
    <x v="4"/>
    <d v="2025-01-31T00:00:00"/>
    <n v="1503"/>
  </r>
  <r>
    <n v="141424"/>
    <s v="VOLUNTEER"/>
    <s v="INACTIVE VOLUNTEER"/>
    <s v="N"/>
    <m/>
    <m/>
    <m/>
    <s v="N"/>
    <m/>
    <x v="1"/>
    <m/>
    <s v="AL5"/>
    <x v="0"/>
    <x v="3"/>
    <d v="2019-12-11T00:00:00"/>
    <d v="2020-03-14T00:00:00"/>
    <x v="0"/>
    <d v="2025-01-31T00:00:00"/>
    <n v="125.17260273972603"/>
    <x v="4"/>
    <d v="2020-03-14T00:00:00"/>
    <n v="68"/>
  </r>
  <r>
    <n v="119429"/>
    <s v="VOLUNTEER"/>
    <s v="INACTIVE VOLUNTEER"/>
    <s v="N"/>
    <m/>
    <m/>
    <m/>
    <s v="N"/>
    <m/>
    <x v="0"/>
    <d v="2000-06-29T00:00:00"/>
    <s v="MK41"/>
    <x v="1"/>
    <x v="2"/>
    <d v="2016-07-01T00:00:00"/>
    <d v="2019-01-23T00:00:00"/>
    <x v="0"/>
    <d v="2025-01-31T00:00:00"/>
    <n v="24.608219178082191"/>
    <x v="1"/>
    <d v="2019-01-23T00:00:00"/>
    <n v="669"/>
  </r>
  <r>
    <n v="126750"/>
    <s v="VOLUNTEER"/>
    <s v="ACTIVE VOLUNTEER"/>
    <s v="N"/>
    <m/>
    <m/>
    <m/>
    <s v="N"/>
    <m/>
    <x v="0"/>
    <m/>
    <s v="SG18"/>
    <x v="1"/>
    <x v="2"/>
    <d v="2017-12-01T00:00:00"/>
    <s v=""/>
    <x v="2"/>
    <d v="2025-01-31T00:00:00"/>
    <n v="125.17260273972603"/>
    <x v="4"/>
    <d v="2025-01-31T00:00:00"/>
    <n v="1871"/>
  </r>
  <r>
    <n v="161979"/>
    <s v="VOLUNTEER"/>
    <s v="INACTIVE VOLUNTEER"/>
    <s v="N"/>
    <m/>
    <m/>
    <m/>
    <s v="N"/>
    <m/>
    <x v="1"/>
    <d v="1966-06-22T00:00:00"/>
    <s v="MK43"/>
    <x v="1"/>
    <x v="3"/>
    <d v="2023-05-01T00:00:00"/>
    <d v="2023-10-01T00:00:00"/>
    <x v="3"/>
    <d v="2025-01-31T00:00:00"/>
    <n v="58.652054794520545"/>
    <x v="0"/>
    <d v="2023-10-01T00:00:00"/>
    <n v="110"/>
  </r>
  <r>
    <n v="164811"/>
    <s v="VOLUNTEER"/>
    <s v="ACTIVE VOLUNTEER"/>
    <s v="N"/>
    <m/>
    <m/>
    <m/>
    <s v="N"/>
    <m/>
    <x v="1"/>
    <d v="1964-04-30T00:00:00"/>
    <s v="MK41"/>
    <x v="1"/>
    <x v="3"/>
    <d v="2023-11-16T00:00:00"/>
    <s v=""/>
    <x v="2"/>
    <d v="2025-01-31T00:00:00"/>
    <n v="60.797260273972604"/>
    <x v="0"/>
    <d v="2025-01-31T00:00:00"/>
    <n v="317"/>
  </r>
  <r>
    <n v="94046"/>
    <s v="VOLUNTEER"/>
    <s v="INACTIVE VOLUNTEER"/>
    <s v="N"/>
    <m/>
    <m/>
    <m/>
    <s v="N"/>
    <m/>
    <x v="1"/>
    <d v="1996-12-27T00:00:00"/>
    <s v="AL7"/>
    <x v="0"/>
    <x v="2"/>
    <d v="2012-03-10T00:00:00"/>
    <d v="2012-07-02T00:00:00"/>
    <x v="1"/>
    <d v="2025-01-31T00:00:00"/>
    <n v="28.115068493150684"/>
    <x v="5"/>
    <d v="2012-07-02T00:00:00"/>
    <n v="81"/>
  </r>
  <r>
    <n v="18230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5138"/>
    <s v="VOLUNTEER"/>
    <s v="INACTIVE VOLUNTEER"/>
    <s v="N"/>
    <m/>
    <m/>
    <m/>
    <s v="N"/>
    <m/>
    <x v="1"/>
    <d v="1937-11-10T00:00:00"/>
    <s v="LU4"/>
    <x v="1"/>
    <x v="3"/>
    <d v="1999-01-01T00:00:00"/>
    <d v="2019-10-01T00:00:00"/>
    <x v="0"/>
    <d v="2025-01-31T00:00:00"/>
    <n v="87.284931506849318"/>
    <x v="4"/>
    <d v="2019-10-01T00:00:00"/>
    <n v="5413"/>
  </r>
  <r>
    <n v="143991"/>
    <s v="VOLUNTEER"/>
    <s v="INACTIVE VOLUNTEER"/>
    <s v="N"/>
    <m/>
    <m/>
    <m/>
    <s v="N"/>
    <m/>
    <x v="0"/>
    <d v="1957-08-10T00:00:00"/>
    <s v="SG2"/>
    <x v="0"/>
    <x v="3"/>
    <d v="2020-02-10T00:00:00"/>
    <d v="2022-01-17T00:00:00"/>
    <x v="0"/>
    <d v="2025-01-31T00:00:00"/>
    <n v="67.523287671232879"/>
    <x v="4"/>
    <d v="2022-01-17T00:00:00"/>
    <n v="506"/>
  </r>
  <r>
    <n v="93083"/>
    <s v="VOLUNTEER"/>
    <s v="INACTIVE VOLUNTEER"/>
    <s v="N"/>
    <m/>
    <m/>
    <m/>
    <s v="N"/>
    <m/>
    <x v="1"/>
    <d v="1974-05-14T00:00:00"/>
    <s v="AL7"/>
    <x v="0"/>
    <x v="3"/>
    <d v="2012-01-26T00:00:00"/>
    <d v="2012-05-10T00:00:00"/>
    <x v="1"/>
    <d v="2025-01-31T00:00:00"/>
    <n v="50.753424657534246"/>
    <x v="3"/>
    <d v="2012-05-10T00:00:00"/>
    <n v="76"/>
  </r>
  <r>
    <n v="146472"/>
    <s v="VOLUNTEER"/>
    <s v="ACTIVE VOLUNTEER"/>
    <s v="N"/>
    <m/>
    <m/>
    <m/>
    <s v="N"/>
    <m/>
    <x v="0"/>
    <d v="1985-03-27T00:00:00"/>
    <s v="MK42"/>
    <x v="1"/>
    <x v="3"/>
    <d v="2020-08-26T00:00:00"/>
    <s v=""/>
    <x v="0"/>
    <d v="2025-01-31T00:00:00"/>
    <n v="39.876712328767127"/>
    <x v="2"/>
    <d v="2025-01-31T00:00:00"/>
    <n v="1158"/>
  </r>
  <r>
    <n v="154158"/>
    <s v="VOLUNTEER"/>
    <s v="INACTIVE VOLUNTEER"/>
    <s v="N"/>
    <m/>
    <m/>
    <m/>
    <s v="N"/>
    <m/>
    <x v="0"/>
    <d v="1993-03-15T00:00:00"/>
    <s v="MK14"/>
    <x v="4"/>
    <x v="0"/>
    <s v="Not Recorded"/>
    <s v="Not Recorded"/>
    <x v="1"/>
    <d v="2025-01-31T00:00:00"/>
    <n v="31.904109589041095"/>
    <x v="5"/>
    <s v="Not Recorded"/>
    <s v=""/>
  </r>
  <r>
    <n v="166682"/>
    <s v="VOLUNTEER"/>
    <s v="INACTIVE VOLUNTEER"/>
    <s v="N"/>
    <m/>
    <m/>
    <m/>
    <s v="N"/>
    <m/>
    <x v="0"/>
    <d v="2007-05-16T00:00:00"/>
    <s v="LU2"/>
    <x v="1"/>
    <x v="0"/>
    <s v="Not Recorded"/>
    <s v="Not Recorded"/>
    <x v="1"/>
    <d v="2025-01-31T00:00:00"/>
    <n v="17.726027397260275"/>
    <x v="1"/>
    <s v="Not Recorded"/>
    <s v=""/>
  </r>
  <r>
    <n v="152005"/>
    <s v="VOLUNTEER"/>
    <s v="INACTIVE VOLUNTEER"/>
    <s v="N"/>
    <m/>
    <m/>
    <m/>
    <s v="N"/>
    <m/>
    <x v="1"/>
    <d v="2005-01-22T00:00:00"/>
    <s v="LU2"/>
    <x v="1"/>
    <x v="1"/>
    <d v="2021-10-30T00:00:00"/>
    <d v="2022-07-13T00:00:00"/>
    <x v="0"/>
    <d v="2025-01-31T00:00:00"/>
    <n v="20.038356164383561"/>
    <x v="1"/>
    <d v="2022-07-13T00:00:00"/>
    <n v="183"/>
  </r>
  <r>
    <n v="118236"/>
    <s v="VOLUNTEER"/>
    <s v="INACTIVE VOLUNTEER"/>
    <s v="N"/>
    <m/>
    <m/>
    <m/>
    <s v="N"/>
    <m/>
    <x v="0"/>
    <d v="1999-02-03T00:00:00"/>
    <s v="LU4"/>
    <x v="1"/>
    <x v="5"/>
    <d v="2016-09-12T00:00:00"/>
    <d v="2022-03-30T00:00:00"/>
    <x v="1"/>
    <d v="2025-01-31T00:00:00"/>
    <n v="26.010958904109589"/>
    <x v="5"/>
    <d v="2022-03-30T00:00:00"/>
    <n v="1448"/>
  </r>
  <r>
    <n v="168520"/>
    <s v="VOLUNTEER"/>
    <s v="INACTIVE VOLUNTEER"/>
    <s v="N"/>
    <m/>
    <m/>
    <m/>
    <s v="N"/>
    <m/>
    <x v="1"/>
    <d v="2007-04-02T00:00:00"/>
    <s v="AL5"/>
    <x v="0"/>
    <x v="1"/>
    <s v="Not Recorded"/>
    <s v="Not Recorded"/>
    <x v="1"/>
    <d v="2025-01-31T00:00:00"/>
    <n v="17.846575342465755"/>
    <x v="1"/>
    <s v="Not Recorded"/>
    <s v=""/>
  </r>
  <r>
    <n v="133508"/>
    <s v="VOLUNTEER"/>
    <s v="INACTIVE VOLUNTEER"/>
    <s v="N"/>
    <m/>
    <m/>
    <m/>
    <s v="N"/>
    <m/>
    <x v="0"/>
    <d v="2002-02-07T00:00:00"/>
    <s v="WD7"/>
    <x v="0"/>
    <x v="6"/>
    <d v="2019-02-08T00:00:00"/>
    <d v="2019-12-23T00:00:00"/>
    <x v="0"/>
    <d v="2025-01-31T00:00:00"/>
    <n v="22.997260273972604"/>
    <x v="1"/>
    <d v="2019-12-23T00:00:00"/>
    <n v="227"/>
  </r>
  <r>
    <n v="140999"/>
    <s v="VOLUNTEER"/>
    <s v="INACTIVE VOLUNTEER"/>
    <s v="N"/>
    <m/>
    <m/>
    <m/>
    <s v="N"/>
    <m/>
    <x v="0"/>
    <d v="1981-04-23T00:00:00"/>
    <s v="MK41"/>
    <x v="1"/>
    <x v="5"/>
    <s v="Not Recorded"/>
    <s v="Not Recorded"/>
    <x v="1"/>
    <d v="2025-01-31T00:00:00"/>
    <n v="43.805479452054797"/>
    <x v="2"/>
    <s v="Not Recorded"/>
    <s v=""/>
  </r>
  <r>
    <n v="151538"/>
    <s v="VOLUNTEER"/>
    <s v="INACTIVE VOLUNTEER"/>
    <s v="N"/>
    <m/>
    <m/>
    <m/>
    <s v="N"/>
    <m/>
    <x v="0"/>
    <d v="2001-05-10T00:00:00"/>
    <s v="LU3"/>
    <x v="1"/>
    <x v="1"/>
    <d v="2021-08-24T00:00:00"/>
    <d v="2022-07-13T00:00:00"/>
    <x v="0"/>
    <d v="2025-01-31T00:00:00"/>
    <n v="23.745205479452054"/>
    <x v="1"/>
    <d v="2022-07-13T00:00:00"/>
    <n v="232"/>
  </r>
  <r>
    <n v="165890"/>
    <s v="VOLUNTEER"/>
    <s v="INACTIVE VOLUNTEER"/>
    <s v="N"/>
    <m/>
    <m/>
    <m/>
    <s v="N"/>
    <m/>
    <x v="0"/>
    <d v="2005-01-07T00:00:00"/>
    <s v="LU3"/>
    <x v="1"/>
    <x v="1"/>
    <d v="2024-02-18T00:00:00"/>
    <d v="2024-04-16T00:00:00"/>
    <x v="0"/>
    <d v="2025-01-31T00:00:00"/>
    <n v="20.079452054794519"/>
    <x v="1"/>
    <d v="2024-04-16T00:00:00"/>
    <n v="42"/>
  </r>
  <r>
    <n v="79639"/>
    <s v="VOLUNTEER"/>
    <s v="INACTIVE VOLUNTEER"/>
    <s v="N"/>
    <m/>
    <m/>
    <m/>
    <s v="N"/>
    <m/>
    <x v="1"/>
    <m/>
    <s v="LU3"/>
    <x v="1"/>
    <x v="2"/>
    <d v="2011-10-28T00:00:00"/>
    <d v="2011-10-28T00:00:00"/>
    <x v="1"/>
    <d v="2025-01-31T00:00:00"/>
    <n v="125.17260273972603"/>
    <x v="4"/>
    <d v="2011-10-28T00:00:00"/>
    <n v="1"/>
  </r>
  <r>
    <n v="121186"/>
    <s v="VOLUNTEER"/>
    <s v="INACTIVE VOLUNTEER"/>
    <s v="N"/>
    <m/>
    <m/>
    <m/>
    <s v="N"/>
    <m/>
    <x v="0"/>
    <d v="2001-11-14T00:00:00"/>
    <s v="SG5"/>
    <x v="0"/>
    <x v="3"/>
    <s v="Not Recorded"/>
    <s v="Not Recorded"/>
    <x v="1"/>
    <d v="2025-01-31T00:00:00"/>
    <n v="23.230136986301371"/>
    <x v="1"/>
    <s v="Not Recorded"/>
    <s v=""/>
  </r>
  <r>
    <n v="81024"/>
    <s v="VOLUNTEER"/>
    <s v="INACTIVE VOLUNTEER"/>
    <s v="N"/>
    <m/>
    <m/>
    <m/>
    <s v="N"/>
    <m/>
    <x v="0"/>
    <d v="1995-06-13T00:00:00"/>
    <s v="LU2"/>
    <x v="1"/>
    <x v="3"/>
    <d v="2010-05-28T00:00:00"/>
    <d v="2019-05-01T00:00:00"/>
    <x v="0"/>
    <d v="2025-01-31T00:00:00"/>
    <n v="29.657534246575342"/>
    <x v="5"/>
    <d v="2019-05-01T00:00:00"/>
    <n v="2329"/>
  </r>
  <r>
    <n v="127959"/>
    <s v="VOLUNTEER"/>
    <s v="INACTIVE VOLUNTEER"/>
    <s v="N"/>
    <m/>
    <m/>
    <m/>
    <s v="N"/>
    <m/>
    <x v="1"/>
    <d v="1967-04-20T00:00:00"/>
    <s v="SG9"/>
    <x v="0"/>
    <x v="3"/>
    <d v="2013-12-17T00:00:00"/>
    <d v="2018-07-15T00:00:00"/>
    <x v="1"/>
    <d v="2025-01-31T00:00:00"/>
    <n v="57.824657534246576"/>
    <x v="0"/>
    <d v="2018-07-15T00:00:00"/>
    <n v="1194"/>
  </r>
  <r>
    <n v="111937"/>
    <s v="VOLUNTEER"/>
    <s v="INACTIVE VOLUNTEER"/>
    <s v="N"/>
    <m/>
    <m/>
    <m/>
    <s v="N"/>
    <m/>
    <x v="1"/>
    <d v="1959-01-20T00:00:00"/>
    <s v="LU5"/>
    <x v="1"/>
    <x v="2"/>
    <d v="2015-05-29T00:00:00"/>
    <s v=""/>
    <x v="2"/>
    <d v="2025-01-31T00:00:00"/>
    <n v="66.07671232876713"/>
    <x v="4"/>
    <d v="2025-01-31T00:00:00"/>
    <n v="2526"/>
  </r>
  <r>
    <n v="107062"/>
    <s v="VOLUNTEER"/>
    <s v="INACTIVE VOLUNTEER"/>
    <s v="N"/>
    <m/>
    <m/>
    <m/>
    <s v="N"/>
    <m/>
    <x v="0"/>
    <d v="1933-08-30T00:00:00"/>
    <s v="WD19"/>
    <x v="0"/>
    <x v="2"/>
    <d v="2014-02-03T00:00:00"/>
    <d v="2014-06-23T00:00:00"/>
    <x v="0"/>
    <d v="2025-01-31T00:00:00"/>
    <n v="91.484931506849321"/>
    <x v="4"/>
    <d v="2014-06-23T00:00:00"/>
    <n v="101"/>
  </r>
  <r>
    <n v="68514"/>
    <s v="VOLUNTEER"/>
    <s v="INACTIVE VOLUNTEER"/>
    <s v="N"/>
    <m/>
    <m/>
    <m/>
    <s v="N"/>
    <m/>
    <x v="0"/>
    <d v="1971-01-14T00:00:00"/>
    <s v="LU5"/>
    <x v="1"/>
    <x v="2"/>
    <d v="2015-05-08T00:00:00"/>
    <s v=""/>
    <x v="2"/>
    <d v="2025-01-31T00:00:00"/>
    <n v="54.084931506849315"/>
    <x v="3"/>
    <d v="2025-01-31T00:00:00"/>
    <n v="2541"/>
  </r>
  <r>
    <n v="3770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18706"/>
    <s v="VOLUNTEER"/>
    <s v="INACTIVE VOLUNTEER"/>
    <s v="N"/>
    <m/>
    <m/>
    <m/>
    <s v="N"/>
    <m/>
    <x v="0"/>
    <d v="1979-02-20T00:00:00"/>
    <s v="SG1"/>
    <x v="0"/>
    <x v="2"/>
    <d v="2016-07-16T00:00:00"/>
    <d v="2018-08-16T00:00:00"/>
    <x v="0"/>
    <d v="2025-01-31T00:00:00"/>
    <n v="45.978082191780821"/>
    <x v="3"/>
    <d v="2018-08-16T00:00:00"/>
    <n v="544"/>
  </r>
  <r>
    <n v="139292"/>
    <s v="VOLUNTEER"/>
    <s v="ACTIVE VOLUNTEER"/>
    <s v="N"/>
    <m/>
    <m/>
    <m/>
    <s v="N"/>
    <m/>
    <x v="0"/>
    <d v="1979-11-05T00:00:00"/>
    <s v="LU3"/>
    <x v="1"/>
    <x v="1"/>
    <d v="2019-10-10T00:00:00"/>
    <s v=""/>
    <x v="0"/>
    <d v="2025-01-31T00:00:00"/>
    <n v="45.271232876712325"/>
    <x v="3"/>
    <d v="2025-01-31T00:00:00"/>
    <n v="1387"/>
  </r>
  <r>
    <n v="160729"/>
    <s v="VOLUNTEER"/>
    <s v="ACTIVE VOLUNTEER"/>
    <s v="N"/>
    <m/>
    <m/>
    <m/>
    <s v="N"/>
    <m/>
    <x v="0"/>
    <d v="1982-11-29T00:00:00"/>
    <s v="LU4"/>
    <x v="1"/>
    <x v="1"/>
    <s v="Not Recorded"/>
    <s v="Not Recorded"/>
    <x v="0"/>
    <d v="2025-01-31T00:00:00"/>
    <n v="42.202739726027396"/>
    <x v="2"/>
    <s v="Not Recorded"/>
    <s v=""/>
  </r>
  <r>
    <n v="167488"/>
    <s v="VOLUNTEER"/>
    <s v="ACTIVE VOLUNTEER"/>
    <s v="N"/>
    <m/>
    <m/>
    <m/>
    <s v="N"/>
    <m/>
    <x v="0"/>
    <d v="1981-02-14T00:00:00"/>
    <s v="LU3"/>
    <x v="1"/>
    <x v="1"/>
    <d v="2024-04-30T00:00:00"/>
    <s v=""/>
    <x v="0"/>
    <d v="2025-01-31T00:00:00"/>
    <n v="43.991780821917807"/>
    <x v="2"/>
    <d v="2025-01-31T00:00:00"/>
    <n v="199"/>
  </r>
  <r>
    <n v="167984"/>
    <s v="VOLUNTEER"/>
    <s v="ACTIVE VOLUNTEER"/>
    <s v="N"/>
    <m/>
    <m/>
    <m/>
    <s v="N"/>
    <m/>
    <x v="0"/>
    <d v="1999-05-23T00:00:00"/>
    <s v="LU3"/>
    <x v="1"/>
    <x v="1"/>
    <d v="2024-06-12T00:00:00"/>
    <s v=""/>
    <x v="0"/>
    <d v="2025-01-31T00:00:00"/>
    <n v="25.712328767123289"/>
    <x v="5"/>
    <d v="2025-01-31T00:00:00"/>
    <n v="168"/>
  </r>
  <r>
    <n v="108816"/>
    <s v="VOLUNTEER"/>
    <s v="INACTIVE VOLUNTEER"/>
    <s v="N"/>
    <m/>
    <m/>
    <m/>
    <s v="N"/>
    <m/>
    <x v="0"/>
    <m/>
    <s v="LU4"/>
    <x v="1"/>
    <x v="1"/>
    <d v="2014-11-03T00:00:00"/>
    <d v="2014-11-03T00:00:00"/>
    <x v="1"/>
    <d v="2025-01-31T00:00:00"/>
    <n v="125.17260273972603"/>
    <x v="4"/>
    <d v="2014-11-03T00:00:00"/>
    <n v="1"/>
  </r>
  <r>
    <n v="61830"/>
    <s v="VOLUNTEER"/>
    <s v="INACTIVE VOLUNTEER"/>
    <s v="N"/>
    <m/>
    <m/>
    <m/>
    <s v="N"/>
    <m/>
    <x v="0"/>
    <d v="1957-09-28T00:00:00"/>
    <s v="MK42"/>
    <x v="1"/>
    <x v="3"/>
    <d v="2010-03-25T00:00:00"/>
    <d v="2019-05-01T00:00:00"/>
    <x v="0"/>
    <d v="2025-01-31T00:00:00"/>
    <n v="67.389041095890406"/>
    <x v="4"/>
    <d v="2019-05-01T00:00:00"/>
    <n v="2375"/>
  </r>
  <r>
    <n v="117214"/>
    <s v="VOLUNTEER"/>
    <s v="INACTIVE VOLUNTEER"/>
    <s v="N"/>
    <m/>
    <m/>
    <m/>
    <s v="N"/>
    <m/>
    <x v="0"/>
    <m/>
    <s v="MK40"/>
    <x v="1"/>
    <x v="3"/>
    <d v="2016-06-02T00:00:00"/>
    <d v="2016-06-02T00:00:00"/>
    <x v="1"/>
    <d v="2025-01-31T00:00:00"/>
    <n v="125.17260273972603"/>
    <x v="4"/>
    <d v="2016-06-02T00:00:00"/>
    <n v="1"/>
  </r>
  <r>
    <n v="146441"/>
    <s v="VOLUNTEER"/>
    <s v="ACTIVE VOLUNTEER"/>
    <s v="N"/>
    <m/>
    <m/>
    <m/>
    <s v="N"/>
    <m/>
    <x v="0"/>
    <d v="1952-06-14T00:00:00"/>
    <s v="MK45"/>
    <x v="1"/>
    <x v="3"/>
    <d v="2021-10-06T00:00:00"/>
    <s v=""/>
    <x v="3"/>
    <d v="2025-01-31T00:00:00"/>
    <n v="72.682191780821924"/>
    <x v="4"/>
    <d v="2025-01-31T00:00:00"/>
    <n v="868"/>
  </r>
  <r>
    <n v="101038"/>
    <s v="VOLUNTEER"/>
    <s v="INACTIVE VOLUNTEER"/>
    <s v="N"/>
    <m/>
    <m/>
    <m/>
    <s v="N"/>
    <m/>
    <x v="1"/>
    <d v="1995-03-24T00:00:00"/>
    <s v="MK45"/>
    <x v="1"/>
    <x v="1"/>
    <d v="2012-11-22T00:00:00"/>
    <d v="2012-11-22T00:00:00"/>
    <x v="1"/>
    <d v="2025-01-31T00:00:00"/>
    <n v="29.87945205479452"/>
    <x v="5"/>
    <d v="2012-11-22T00:00:00"/>
    <n v="1"/>
  </r>
  <r>
    <n v="100607"/>
    <s v="VOLUNTEER"/>
    <s v="INACTIVE VOLUNTEER"/>
    <s v="N"/>
    <m/>
    <m/>
    <m/>
    <s v="N"/>
    <m/>
    <x v="0"/>
    <d v="1985-05-30T00:00:00"/>
    <s v="WD25"/>
    <x v="0"/>
    <x v="2"/>
    <d v="2012-06-30T00:00:00"/>
    <d v="2012-11-05T00:00:00"/>
    <x v="1"/>
    <d v="2025-01-31T00:00:00"/>
    <n v="39.701369863013696"/>
    <x v="2"/>
    <d v="2012-11-05T00:00:00"/>
    <n v="91"/>
  </r>
  <r>
    <n v="167706"/>
    <s v="VOLUNTEER"/>
    <s v="INACTIVE VOLUNTEER"/>
    <s v="N"/>
    <m/>
    <m/>
    <m/>
    <s v="N"/>
    <m/>
    <x v="0"/>
    <d v="1991-11-24T00:00:00"/>
    <s v="SG4"/>
    <x v="0"/>
    <x v="0"/>
    <s v="Not Recorded"/>
    <s v="Not Recorded"/>
    <x v="1"/>
    <d v="2025-01-31T00:00:00"/>
    <n v="33.210958904109589"/>
    <x v="5"/>
    <s v="Not Recorded"/>
    <s v=""/>
  </r>
  <r>
    <n v="81143"/>
    <s v="VOLUNTEER"/>
    <s v="INACTIVE VOLUNTEER"/>
    <s v="N"/>
    <m/>
    <m/>
    <m/>
    <s v="N"/>
    <m/>
    <x v="0"/>
    <m/>
    <s v="LU3"/>
    <x v="1"/>
    <x v="0"/>
    <d v="2011-10-12T00:00:00"/>
    <d v="2011-10-12T00:00:00"/>
    <x v="1"/>
    <d v="2025-01-31T00:00:00"/>
    <n v="125.17260273972603"/>
    <x v="4"/>
    <d v="2011-10-12T00:00:00"/>
    <n v="1"/>
  </r>
  <r>
    <n v="151136"/>
    <s v="VOLUNTEER"/>
    <s v="INACTIVE VOLUNTEER"/>
    <s v="N"/>
    <m/>
    <m/>
    <m/>
    <s v="N"/>
    <m/>
    <x v="0"/>
    <d v="2006-08-16T00:00:00"/>
    <s v="MK5"/>
    <x v="4"/>
    <x v="1"/>
    <s v="Not Recorded"/>
    <s v="Not Recorded"/>
    <x v="1"/>
    <d v="2025-01-31T00:00:00"/>
    <n v="18.473972602739725"/>
    <x v="1"/>
    <s v="Not Recorded"/>
    <s v=""/>
  </r>
  <r>
    <n v="106799"/>
    <s v="VOLUNTEER"/>
    <s v="INACTIVE VOLUNTEER"/>
    <s v="N"/>
    <m/>
    <m/>
    <m/>
    <s v="N"/>
    <m/>
    <x v="0"/>
    <d v="1940-01-14T00:00:00"/>
    <s v="EN10"/>
    <x v="0"/>
    <x v="3"/>
    <d v="2013-11-20T00:00:00"/>
    <d v="2022-04-13T00:00:00"/>
    <x v="0"/>
    <d v="2025-01-31T00:00:00"/>
    <n v="85.106849315068487"/>
    <x v="4"/>
    <d v="2022-04-13T00:00:00"/>
    <n v="2191"/>
  </r>
  <r>
    <n v="152198"/>
    <s v="VOLUNTEER"/>
    <s v="ACTIVE VOLUNTEER"/>
    <s v="N"/>
    <m/>
    <m/>
    <m/>
    <s v="N"/>
    <m/>
    <x v="1"/>
    <d v="2006-01-10T00:00:00"/>
    <s v="WD17"/>
    <x v="0"/>
    <x v="1"/>
    <d v="2022-01-15T00:00:00"/>
    <s v=""/>
    <x v="0"/>
    <d v="2025-01-31T00:00:00"/>
    <n v="19.07123287671233"/>
    <x v="1"/>
    <d v="2025-01-31T00:00:00"/>
    <n v="795"/>
  </r>
  <r>
    <n v="151091"/>
    <s v="VOLUNTEER"/>
    <s v="INACTIVE VOLUNTEER"/>
    <s v="N"/>
    <m/>
    <m/>
    <m/>
    <s v="N"/>
    <m/>
    <x v="1"/>
    <d v="1992-01-13T00:00:00"/>
    <s v="SG2"/>
    <x v="0"/>
    <x v="4"/>
    <d v="2021-08-07T00:00:00"/>
    <d v="2022-08-03T00:00:00"/>
    <x v="0"/>
    <d v="2025-01-31T00:00:00"/>
    <n v="33.073972602739723"/>
    <x v="5"/>
    <d v="2022-08-03T00:00:00"/>
    <n v="258"/>
  </r>
  <r>
    <n v="107009"/>
    <s v="VOLUNTEER"/>
    <s v="INACTIVE VOLUNTEER"/>
    <s v="N"/>
    <m/>
    <m/>
    <m/>
    <s v="N"/>
    <m/>
    <x v="1"/>
    <d v="1997-05-30T00:00:00"/>
    <s v="SG1"/>
    <x v="0"/>
    <x v="2"/>
    <d v="2014-01-20T00:00:00"/>
    <d v="2014-12-01T00:00:00"/>
    <x v="1"/>
    <d v="2025-01-31T00:00:00"/>
    <n v="27.693150684931506"/>
    <x v="5"/>
    <d v="2014-12-01T00:00:00"/>
    <n v="226"/>
  </r>
  <r>
    <n v="167951"/>
    <s v="VOLUNTEER"/>
    <s v="INACTIVE VOLUNTEER"/>
    <s v="N"/>
    <m/>
    <m/>
    <m/>
    <s v="N"/>
    <m/>
    <x v="0"/>
    <d v="1977-12-07T00:00:00"/>
    <s v="MK41"/>
    <x v="1"/>
    <x v="3"/>
    <s v="Not Recorded"/>
    <s v="Not Recorded"/>
    <x v="1"/>
    <d v="2025-01-31T00:00:00"/>
    <n v="47.183561643835617"/>
    <x v="3"/>
    <s v="Not Recorded"/>
    <s v=""/>
  </r>
  <r>
    <n v="134067"/>
    <s v="VOLUNTEER"/>
    <s v="INACTIVE VOLUNTEER"/>
    <s v="N"/>
    <m/>
    <m/>
    <m/>
    <s v="N"/>
    <m/>
    <x v="0"/>
    <d v="1944-01-19T00:00:00"/>
    <s v="MK45"/>
    <x v="1"/>
    <x v="3"/>
    <d v="2019-04-25T00:00:00"/>
    <d v="2021-08-19T00:00:00"/>
    <x v="0"/>
    <d v="2025-01-31T00:00:00"/>
    <n v="81.090410958904116"/>
    <x v="4"/>
    <d v="2021-08-19T00:00:00"/>
    <n v="606"/>
  </r>
  <r>
    <n v="118180"/>
    <s v="VOLUNTEER"/>
    <s v="ACTIVE VOLUNTEER"/>
    <s v="N"/>
    <m/>
    <m/>
    <m/>
    <s v="N"/>
    <m/>
    <x v="0"/>
    <d v="1943-01-23T00:00:00"/>
    <s v="LU3"/>
    <x v="1"/>
    <x v="3"/>
    <d v="2016-07-25T00:00:00"/>
    <s v=""/>
    <x v="0"/>
    <d v="2025-01-31T00:00:00"/>
    <n v="82.079452054794515"/>
    <x v="4"/>
    <d v="2025-01-31T00:00:00"/>
    <n v="2225"/>
  </r>
  <r>
    <n v="39697"/>
    <s v="VOLUNTEER"/>
    <s v="INACTIVE VOLUNTEER"/>
    <s v="N"/>
    <m/>
    <m/>
    <m/>
    <s v="N"/>
    <m/>
    <x v="1"/>
    <d v="1953-02-28T00:00:00"/>
    <s v="SG17"/>
    <x v="1"/>
    <x v="2"/>
    <d v="2010-12-22T00:00:00"/>
    <d v="2019-08-13T00:00:00"/>
    <x v="4"/>
    <d v="2025-01-31T00:00:00"/>
    <n v="71.972602739726028"/>
    <x v="4"/>
    <d v="2019-08-13T00:00:00"/>
    <n v="2255"/>
  </r>
  <r>
    <n v="33368"/>
    <s v="VOLUNTEER"/>
    <s v="INACTIVE VOLUNTEER"/>
    <s v="N"/>
    <m/>
    <m/>
    <m/>
    <s v="N"/>
    <m/>
    <x v="0"/>
    <d v="1949-06-27T00:00:00"/>
    <s v="LU2"/>
    <x v="1"/>
    <x v="3"/>
    <d v="2011-11-10T00:00:00"/>
    <d v="2013-12-01T00:00:00"/>
    <x v="1"/>
    <d v="2025-01-31T00:00:00"/>
    <n v="75.649315068493152"/>
    <x v="4"/>
    <d v="2013-12-01T00:00:00"/>
    <n v="537"/>
  </r>
  <r>
    <n v="60784"/>
    <s v="VOLUNTEER"/>
    <s v="ACTIVE VOLUNTEER"/>
    <s v="N"/>
    <m/>
    <m/>
    <m/>
    <s v="N"/>
    <m/>
    <x v="0"/>
    <d v="1945-10-18T00:00:00"/>
    <s v="LU3"/>
    <x v="1"/>
    <x v="3"/>
    <d v="2010-12-10T00:00:00"/>
    <s v=""/>
    <x v="0"/>
    <d v="2025-01-31T00:00:00"/>
    <n v="79.342465753424662"/>
    <x v="4"/>
    <d v="2025-01-31T00:00:00"/>
    <n v="3691"/>
  </r>
  <r>
    <n v="81025"/>
    <s v="VOLUNTEER"/>
    <s v="INACTIVE VOLUNTEER"/>
    <s v="N"/>
    <m/>
    <m/>
    <m/>
    <s v="N"/>
    <m/>
    <x v="0"/>
    <d v="1961-05-28T00:00:00"/>
    <s v="AL3"/>
    <x v="0"/>
    <x v="2"/>
    <d v="2009-10-09T00:00:00"/>
    <d v="2015-08-25T00:00:00"/>
    <x v="0"/>
    <d v="2025-01-31T00:00:00"/>
    <n v="63.723287671232875"/>
    <x v="0"/>
    <d v="2015-08-25T00:00:00"/>
    <n v="1533"/>
  </r>
  <r>
    <n v="115820"/>
    <s v="VOLUNTEER"/>
    <s v="INACTIVE VOLUNTEER"/>
    <s v="N"/>
    <m/>
    <m/>
    <m/>
    <s v="N"/>
    <m/>
    <x v="0"/>
    <d v="1966-07-01T00:00:00"/>
    <s v="MK45"/>
    <x v="1"/>
    <x v="3"/>
    <d v="2015-11-25T00:00:00"/>
    <d v="2016-03-14T00:00:00"/>
    <x v="0"/>
    <d v="2025-01-31T00:00:00"/>
    <n v="58.627397260273973"/>
    <x v="0"/>
    <d v="2016-03-14T00:00:00"/>
    <n v="79"/>
  </r>
  <r>
    <n v="122676"/>
    <s v="VOLUNTEER"/>
    <s v="INACTIVE VOLUNTEER"/>
    <s v="N"/>
    <m/>
    <m/>
    <m/>
    <s v="N"/>
    <m/>
    <x v="0"/>
    <d v="1927-05-07T00:00:00"/>
    <s v="AL1"/>
    <x v="0"/>
    <x v="2"/>
    <d v="2017-05-02T00:00:00"/>
    <d v="2017-07-28T00:00:00"/>
    <x v="0"/>
    <d v="2025-01-31T00:00:00"/>
    <n v="97.805479452054797"/>
    <x v="4"/>
    <d v="2017-07-28T00:00:00"/>
    <n v="64"/>
  </r>
  <r>
    <n v="135937"/>
    <s v="VOLUNTEER"/>
    <s v="INACTIVE VOLUNTEER"/>
    <s v="N"/>
    <m/>
    <m/>
    <m/>
    <s v="N"/>
    <m/>
    <x v="1"/>
    <d v="2004-08-18T00:00:00"/>
    <s v="LU3"/>
    <x v="1"/>
    <x v="3"/>
    <d v="2019-06-15T00:00:00"/>
    <d v="2019-12-15T00:00:00"/>
    <x v="0"/>
    <d v="2025-01-31T00:00:00"/>
    <n v="20.468493150684932"/>
    <x v="1"/>
    <d v="2019-12-15T00:00:00"/>
    <n v="130"/>
  </r>
  <r>
    <n v="107395"/>
    <s v="VOLUNTEER"/>
    <s v="INACTIVE VOLUNTEER"/>
    <s v="N"/>
    <m/>
    <m/>
    <m/>
    <s v="N"/>
    <m/>
    <x v="0"/>
    <d v="1944-07-07T00:00:00"/>
    <s v="HP4"/>
    <x v="0"/>
    <x v="3"/>
    <d v="2015-12-21T00:00:00"/>
    <d v="2015-12-21T00:00:00"/>
    <x v="1"/>
    <d v="2025-01-31T00:00:00"/>
    <n v="80.62465753424658"/>
    <x v="4"/>
    <d v="2015-12-21T00:00:00"/>
    <n v="1"/>
  </r>
  <r>
    <n v="112408"/>
    <s v="VOLUNTEER"/>
    <s v="ACTIVE VOLUNTEER"/>
    <s v="N"/>
    <m/>
    <m/>
    <m/>
    <s v="N"/>
    <m/>
    <x v="0"/>
    <d v="1970-04-15T00:00:00"/>
    <s v="LU6"/>
    <x v="1"/>
    <x v="3"/>
    <s v="Not Recorded"/>
    <s v="Not Recorded"/>
    <x v="0"/>
    <d v="2025-01-31T00:00:00"/>
    <n v="54.835616438356162"/>
    <x v="3"/>
    <s v="Not Recorded"/>
    <s v=""/>
  </r>
  <r>
    <n v="82916"/>
    <s v="VOLUNTEER"/>
    <s v="INACTIVE VOLUNTEER"/>
    <s v="N"/>
    <m/>
    <m/>
    <m/>
    <s v="N"/>
    <m/>
    <x v="0"/>
    <d v="1997-01-19T00:00:00"/>
    <s v="LU2"/>
    <x v="1"/>
    <x v="2"/>
    <d v="2011-10-22T00:00:00"/>
    <d v="2012-07-18T00:00:00"/>
    <x v="1"/>
    <d v="2025-01-31T00:00:00"/>
    <n v="28.052054794520547"/>
    <x v="5"/>
    <d v="2012-07-18T00:00:00"/>
    <n v="193"/>
  </r>
  <r>
    <n v="113200"/>
    <s v="VOLUNTEER"/>
    <s v="INACTIVE VOLUNTEER"/>
    <s v="N"/>
    <m/>
    <m/>
    <m/>
    <s v="N"/>
    <m/>
    <x v="0"/>
    <d v="1999-11-12T00:00:00"/>
    <s v="LU3"/>
    <x v="1"/>
    <x v="3"/>
    <d v="2015-09-12T00:00:00"/>
    <d v="2018-09-15T00:00:00"/>
    <x v="0"/>
    <d v="2025-01-31T00:00:00"/>
    <n v="25.238356164383561"/>
    <x v="5"/>
    <d v="2018-09-15T00:00:00"/>
    <n v="785"/>
  </r>
  <r>
    <n v="108006"/>
    <s v="VOLUNTEER"/>
    <s v="INACTIVE VOLUNTEER"/>
    <s v="N"/>
    <m/>
    <m/>
    <m/>
    <s v="N"/>
    <m/>
    <x v="0"/>
    <d v="1984-04-29T00:00:00"/>
    <s v="HP4"/>
    <x v="0"/>
    <x v="2"/>
    <d v="2014-05-12T00:00:00"/>
    <d v="2014-09-10T00:00:00"/>
    <x v="1"/>
    <d v="2025-01-31T00:00:00"/>
    <n v="40.786301369863011"/>
    <x v="2"/>
    <d v="2014-09-10T00:00:00"/>
    <n v="88"/>
  </r>
  <r>
    <n v="93276"/>
    <s v="VOLUNTEER"/>
    <s v="INACTIVE VOLUNTEER"/>
    <s v="N"/>
    <m/>
    <m/>
    <m/>
    <s v="N"/>
    <m/>
    <x v="0"/>
    <m/>
    <s v="LU3"/>
    <x v="1"/>
    <x v="3"/>
    <d v="2012-08-13T00:00:00"/>
    <d v="2012-08-13T00:00:00"/>
    <x v="1"/>
    <d v="2025-01-31T00:00:00"/>
    <n v="125.17260273972603"/>
    <x v="4"/>
    <d v="2012-08-13T00:00:00"/>
    <n v="1"/>
  </r>
  <r>
    <n v="161993"/>
    <s v="VOLUNTEER"/>
    <s v="ACTIVE VOLUNTEER"/>
    <s v="N"/>
    <m/>
    <m/>
    <m/>
    <s v="N"/>
    <m/>
    <x v="1"/>
    <m/>
    <s v="NOTKNOWN"/>
    <x v="3"/>
    <x v="2"/>
    <s v="Not Recorded"/>
    <s v="Not Recorded"/>
    <x v="0"/>
    <d v="2025-01-31T00:00:00"/>
    <n v="125.17260273972603"/>
    <x v="4"/>
    <s v="Not Recorded"/>
    <s v=""/>
  </r>
  <r>
    <n v="23842"/>
    <s v="VOLUNTEER"/>
    <s v="INACTIVE VOLUNTEER"/>
    <s v="N"/>
    <m/>
    <m/>
    <m/>
    <s v="N"/>
    <m/>
    <x v="0"/>
    <d v="1954-07-04T00:00:00"/>
    <s v="MK45"/>
    <x v="1"/>
    <x v="3"/>
    <d v="2019-06-11T00:00:00"/>
    <d v="2021-06-03T00:00:00"/>
    <x v="0"/>
    <d v="2025-01-31T00:00:00"/>
    <n v="70.627397260273966"/>
    <x v="4"/>
    <d v="2021-06-03T00:00:00"/>
    <n v="518"/>
  </r>
  <r>
    <n v="119775"/>
    <s v="VOLUNTEER"/>
    <s v="INACTIVE VOLUNTEER"/>
    <s v="N"/>
    <m/>
    <m/>
    <m/>
    <s v="N"/>
    <m/>
    <x v="0"/>
    <d v="2002-04-18T00:00:00"/>
    <s v="WD7"/>
    <x v="0"/>
    <x v="3"/>
    <d v="2016-12-06T00:00:00"/>
    <d v="2017-10-08T00:00:00"/>
    <x v="0"/>
    <d v="2025-01-31T00:00:00"/>
    <n v="22.805479452054794"/>
    <x v="1"/>
    <d v="2017-10-08T00:00:00"/>
    <n v="219"/>
  </r>
  <r>
    <n v="129425"/>
    <s v="VOLUNTEER"/>
    <s v="INACTIVE VOLUNTEER"/>
    <s v="N"/>
    <m/>
    <m/>
    <m/>
    <s v="N"/>
    <m/>
    <x v="0"/>
    <d v="2004-04-17T00:00:00"/>
    <s v="WD7"/>
    <x v="0"/>
    <x v="3"/>
    <d v="2018-07-18T00:00:00"/>
    <d v="2018-12-15T00:00:00"/>
    <x v="0"/>
    <d v="2025-01-31T00:00:00"/>
    <n v="20.805479452054794"/>
    <x v="1"/>
    <d v="2018-12-15T00:00:00"/>
    <n v="108"/>
  </r>
  <r>
    <n v="164921"/>
    <s v="VOLUNTEER"/>
    <s v="ACTIVE VOLUNTEER"/>
    <s v="N"/>
    <m/>
    <m/>
    <m/>
    <s v="N"/>
    <m/>
    <x v="0"/>
    <d v="2007-04-26T00:00:00"/>
    <s v="WD18"/>
    <x v="0"/>
    <x v="1"/>
    <d v="2023-11-11T00:00:00"/>
    <s v=""/>
    <x v="0"/>
    <d v="2025-01-31T00:00:00"/>
    <n v="17.780821917808218"/>
    <x v="1"/>
    <d v="2025-01-31T00:00:00"/>
    <n v="320"/>
  </r>
  <r>
    <n v="140072"/>
    <s v="VOLUNTEER"/>
    <s v="INACTIVE VOLUNTEER"/>
    <s v="N"/>
    <m/>
    <m/>
    <m/>
    <s v="N"/>
    <m/>
    <x v="1"/>
    <d v="2002-04-07T00:00:00"/>
    <s v="LU3"/>
    <x v="1"/>
    <x v="1"/>
    <d v="2019-11-04T00:00:00"/>
    <d v="2019-12-01T00:00:00"/>
    <x v="0"/>
    <d v="2025-01-31T00:00:00"/>
    <n v="22.835616438356166"/>
    <x v="1"/>
    <d v="2019-12-01T00:00:00"/>
    <n v="20"/>
  </r>
  <r>
    <n v="93924"/>
    <s v="VOLUNTEER"/>
    <s v="INACTIVE VOLUNTEER"/>
    <s v="N"/>
    <m/>
    <m/>
    <m/>
    <s v="N"/>
    <m/>
    <x v="1"/>
    <d v="1995-06-12T00:00:00"/>
    <s v="AL3"/>
    <x v="0"/>
    <x v="2"/>
    <d v="2011-10-15T00:00:00"/>
    <d v="2012-10-06T00:00:00"/>
    <x v="1"/>
    <d v="2025-01-31T00:00:00"/>
    <n v="29.660273972602738"/>
    <x v="5"/>
    <d v="2012-10-06T00:00:00"/>
    <n v="255"/>
  </r>
  <r>
    <n v="81027"/>
    <s v="VOLUNTEER"/>
    <s v="INACTIVE VOLUNTEER"/>
    <s v="N"/>
    <m/>
    <m/>
    <m/>
    <s v="N"/>
    <m/>
    <x v="0"/>
    <d v="1977-03-03T00:00:00"/>
    <s v="AL3"/>
    <x v="0"/>
    <x v="3"/>
    <d v="2009-01-06T00:00:00"/>
    <d v="1899-12-31T00:00:00"/>
    <x v="1"/>
    <d v="2025-01-31T00:00:00"/>
    <n v="47.947945205479449"/>
    <x v="3"/>
    <d v="1899-12-31T00:00:00"/>
    <m/>
  </r>
  <r>
    <n v="153009"/>
    <s v="VOLUNTEER"/>
    <s v="INACTIVE VOLUNTEER"/>
    <s v="N"/>
    <m/>
    <m/>
    <m/>
    <s v="N"/>
    <m/>
    <x v="0"/>
    <d v="2008-05-05T00:00:00"/>
    <s v="LU2"/>
    <x v="1"/>
    <x v="3"/>
    <d v="2021-10-27T00:00:00"/>
    <d v="2022-08-05T00:00:00"/>
    <x v="0"/>
    <d v="2025-01-31T00:00:00"/>
    <n v="16.753424657534246"/>
    <x v="1"/>
    <d v="2022-08-05T00:00:00"/>
    <n v="203"/>
  </r>
  <r>
    <n v="127474"/>
    <s v="VOLUNTEER"/>
    <s v="INACTIVE VOLUNTEER"/>
    <s v="N"/>
    <m/>
    <m/>
    <m/>
    <s v="N"/>
    <m/>
    <x v="1"/>
    <d v="1957-04-01T00:00:00"/>
    <s v="MK15"/>
    <x v="4"/>
    <x v="2"/>
    <d v="2017-10-30T00:00:00"/>
    <d v="2017-11-15T00:00:00"/>
    <x v="0"/>
    <d v="2025-01-31T00:00:00"/>
    <n v="67.882191780821913"/>
    <x v="4"/>
    <d v="2017-11-15T00:00:00"/>
    <n v="13"/>
  </r>
  <r>
    <n v="93450"/>
    <s v="VOLUNTEER"/>
    <s v="INACTIVE VOLUNTEER"/>
    <s v="N"/>
    <m/>
    <m/>
    <m/>
    <s v="N"/>
    <m/>
    <x v="3"/>
    <d v="1964-08-13T00:00:00"/>
    <s v="LU1"/>
    <x v="1"/>
    <x v="0"/>
    <d v="2012-08-09T00:00:00"/>
    <d v="2012-08-09T00:00:00"/>
    <x v="1"/>
    <d v="2025-01-31T00:00:00"/>
    <n v="60.509589041095893"/>
    <x v="0"/>
    <d v="2012-08-09T00:00:00"/>
    <n v="1"/>
  </r>
  <r>
    <n v="107782"/>
    <s v="VOLUNTEER"/>
    <s v="INACTIVE VOLUNTEER"/>
    <s v="N"/>
    <m/>
    <m/>
    <m/>
    <s v="N"/>
    <m/>
    <x v="0"/>
    <m/>
    <s v="LU1"/>
    <x v="1"/>
    <x v="0"/>
    <d v="2016-03-24T00:00:00"/>
    <d v="2016-03-24T00:00:00"/>
    <x v="1"/>
    <d v="2025-01-31T00:00:00"/>
    <n v="125.17260273972603"/>
    <x v="4"/>
    <d v="2016-03-24T00:00:00"/>
    <n v="1"/>
  </r>
  <r>
    <n v="162227"/>
    <s v="VOLUNTEER"/>
    <s v="INACTIVE VOLUNTEER"/>
    <s v="N"/>
    <m/>
    <m/>
    <m/>
    <s v="N"/>
    <m/>
    <x v="0"/>
    <d v="1988-01-10T00:00:00"/>
    <s v="LU1"/>
    <x v="1"/>
    <x v="3"/>
    <s v="Not Recorded"/>
    <s v="Not Recorded"/>
    <x v="1"/>
    <d v="2025-01-31T00:00:00"/>
    <n v="37.084931506849315"/>
    <x v="2"/>
    <s v="Not Recorded"/>
    <s v=""/>
  </r>
  <r>
    <n v="81028"/>
    <s v="VOLUNTEER"/>
    <s v="INACTIVE VOLUNTEER"/>
    <s v="N"/>
    <m/>
    <m/>
    <m/>
    <s v="N"/>
    <m/>
    <x v="0"/>
    <d v="1954-10-10T00:00:00"/>
    <s v="LU1"/>
    <x v="1"/>
    <x v="3"/>
    <d v="2010-10-11T00:00:00"/>
    <d v="2013-05-30T00:00:00"/>
    <x v="1"/>
    <d v="2025-01-31T00:00:00"/>
    <n v="70.358904109589048"/>
    <x v="4"/>
    <d v="2013-05-30T00:00:00"/>
    <n v="689"/>
  </r>
  <r>
    <n v="81029"/>
    <s v="VOLUNTEER"/>
    <s v="INACTIVE VOLUNTEER"/>
    <s v="N"/>
    <m/>
    <m/>
    <m/>
    <s v="N"/>
    <m/>
    <x v="1"/>
    <d v="1939-04-25T00:00:00"/>
    <s v="LU4"/>
    <x v="1"/>
    <x v="2"/>
    <d v="1996-10-01T00:00:00"/>
    <d v="2022-09-22T00:00:00"/>
    <x v="3"/>
    <d v="2025-01-31T00:00:00"/>
    <n v="85.830136986301369"/>
    <x v="4"/>
    <d v="2022-09-22T00:00:00"/>
    <n v="6778"/>
  </r>
  <r>
    <n v="155169"/>
    <s v="VOLUNTEER"/>
    <s v="INACTIVE VOLUNTEER"/>
    <s v="N"/>
    <m/>
    <m/>
    <m/>
    <s v="N"/>
    <m/>
    <x v="0"/>
    <d v="1992-10-09T00:00:00"/>
    <s v="SG14"/>
    <x v="0"/>
    <x v="3"/>
    <s v="Not Recorded"/>
    <s v="Not Recorded"/>
    <x v="1"/>
    <d v="2025-01-31T00:00:00"/>
    <n v="32.334246575342469"/>
    <x v="5"/>
    <s v="Not Recorded"/>
    <s v=""/>
  </r>
  <r>
    <n v="133067"/>
    <s v="VOLUNTEER"/>
    <s v="INACTIVE VOLUNTEER"/>
    <s v="N"/>
    <m/>
    <m/>
    <m/>
    <s v="N"/>
    <m/>
    <x v="0"/>
    <d v="1997-06-15T00:00:00"/>
    <s v="LU1"/>
    <x v="1"/>
    <x v="4"/>
    <d v="2019-01-23T00:00:00"/>
    <d v="2019-01-23T00:00:00"/>
    <x v="1"/>
    <d v="2025-01-31T00:00:00"/>
    <n v="27.649315068493152"/>
    <x v="5"/>
    <d v="2019-01-23T00:00:00"/>
    <n v="1"/>
  </r>
  <r>
    <n v="77484"/>
    <s v="VOLUNTEER"/>
    <s v="INACTIVE VOLUNTEER"/>
    <s v="N"/>
    <m/>
    <m/>
    <m/>
    <s v="N"/>
    <m/>
    <x v="0"/>
    <d v="1984-11-18T00:00:00"/>
    <s v="LU6"/>
    <x v="1"/>
    <x v="3"/>
    <d v="2013-12-13T00:00:00"/>
    <d v="2013-12-13T00:00:00"/>
    <x v="1"/>
    <d v="2025-01-31T00:00:00"/>
    <n v="40.230136986301368"/>
    <x v="2"/>
    <d v="2013-12-13T00:00:00"/>
    <n v="1"/>
  </r>
  <r>
    <n v="150349"/>
    <s v="VOLUNTEER"/>
    <s v="INACTIVE VOLUNTEER"/>
    <s v="N"/>
    <m/>
    <m/>
    <m/>
    <s v="N"/>
    <m/>
    <x v="1"/>
    <d v="2004-02-25T00:00:00"/>
    <s v="LU3"/>
    <x v="1"/>
    <x v="6"/>
    <d v="2021-04-27T00:00:00"/>
    <d v="2022-07-13T00:00:00"/>
    <x v="0"/>
    <d v="2025-01-31T00:00:00"/>
    <n v="20.947945205479453"/>
    <x v="1"/>
    <d v="2022-07-13T00:00:00"/>
    <n v="317"/>
  </r>
  <r>
    <n v="154469"/>
    <s v="VOLUNTEER"/>
    <s v="INACTIVE VOLUNTEER"/>
    <s v="N"/>
    <m/>
    <m/>
    <m/>
    <s v="N"/>
    <m/>
    <x v="0"/>
    <d v="2005-08-01T00:00:00"/>
    <s v="LU2"/>
    <x v="1"/>
    <x v="1"/>
    <s v="Not Recorded"/>
    <s v="Not Recorded"/>
    <x v="1"/>
    <d v="2025-01-31T00:00:00"/>
    <n v="19.515068493150686"/>
    <x v="1"/>
    <s v="Not Recorded"/>
    <s v=""/>
  </r>
  <r>
    <n v="83400"/>
    <s v="VOLUNTEER"/>
    <s v="INACTIVE VOLUNTEER"/>
    <s v="N"/>
    <m/>
    <m/>
    <m/>
    <s v="N"/>
    <m/>
    <x v="0"/>
    <d v="1986-07-30T00:00:00"/>
    <s v="LU2"/>
    <x v="1"/>
    <x v="1"/>
    <d v="2012-01-23T00:00:00"/>
    <d v="2012-04-01T00:00:00"/>
    <x v="1"/>
    <d v="2025-01-31T00:00:00"/>
    <n v="38.534246575342465"/>
    <x v="2"/>
    <d v="2012-04-01T00:00:00"/>
    <n v="50"/>
  </r>
  <r>
    <n v="125526"/>
    <s v="VOLUNTEER"/>
    <s v="INACTIVE VOLUNTEER"/>
    <s v="N"/>
    <m/>
    <m/>
    <m/>
    <s v="N"/>
    <m/>
    <x v="0"/>
    <d v="2001-09-11T00:00:00"/>
    <s v="LU1"/>
    <x v="1"/>
    <x v="1"/>
    <s v="Not Recorded"/>
    <s v="Not Recorded"/>
    <x v="1"/>
    <d v="2025-01-31T00:00:00"/>
    <n v="23.405479452054795"/>
    <x v="1"/>
    <s v="Not Recorded"/>
    <s v=""/>
  </r>
  <r>
    <n v="80196"/>
    <s v="VOLUNTEER"/>
    <s v="INACTIVE VOLUNTEER"/>
    <s v="N"/>
    <m/>
    <m/>
    <m/>
    <s v="N"/>
    <m/>
    <x v="0"/>
    <d v="1973-07-07T00:00:00"/>
    <s v="LU3"/>
    <x v="1"/>
    <x v="1"/>
    <d v="2011-06-07T00:00:00"/>
    <d v="2012-08-07T00:00:00"/>
    <x v="1"/>
    <d v="2025-01-31T00:00:00"/>
    <n v="51.605479452054794"/>
    <x v="3"/>
    <d v="2012-08-07T00:00:00"/>
    <n v="306"/>
  </r>
  <r>
    <n v="156574"/>
    <s v="VOLUNTEER"/>
    <s v="INACTIVE VOLUNTEER"/>
    <s v="N"/>
    <m/>
    <m/>
    <m/>
    <s v="N"/>
    <m/>
    <x v="0"/>
    <d v="1997-03-12T00:00:00"/>
    <s v="SG1"/>
    <x v="0"/>
    <x v="3"/>
    <s v="Not Recorded"/>
    <s v="Not Recorded"/>
    <x v="1"/>
    <d v="2025-01-31T00:00:00"/>
    <n v="27.909589041095892"/>
    <x v="5"/>
    <s v="Not Recorded"/>
    <s v=""/>
  </r>
  <r>
    <n v="122631"/>
    <s v="VOLUNTEER"/>
    <s v="ACTIVE VOLUNTEER"/>
    <s v="N"/>
    <m/>
    <m/>
    <m/>
    <s v="N"/>
    <m/>
    <x v="0"/>
    <m/>
    <s v="NOTKNOWN"/>
    <x v="3"/>
    <x v="2"/>
    <d v="2016-12-01T00:00:00"/>
    <s v=""/>
    <x v="2"/>
    <d v="2025-01-31T00:00:00"/>
    <n v="125.17260273972603"/>
    <x v="4"/>
    <d v="2025-01-31T00:00:00"/>
    <n v="2132"/>
  </r>
  <r>
    <n v="102621"/>
    <s v="VOLUNTEER"/>
    <s v="INACTIVE VOLUNTEER"/>
    <s v="N"/>
    <m/>
    <m/>
    <m/>
    <s v="N"/>
    <m/>
    <x v="1"/>
    <d v="1953-07-28T00:00:00"/>
    <s v="PE28"/>
    <x v="2"/>
    <x v="3"/>
    <d v="2013-04-16T00:00:00"/>
    <d v="2013-07-31T00:00:00"/>
    <x v="1"/>
    <d v="2025-01-31T00:00:00"/>
    <n v="71.561643835616437"/>
    <x v="4"/>
    <d v="2013-07-31T00:00:00"/>
    <n v="77"/>
  </r>
  <r>
    <n v="101239"/>
    <s v="VOLUNTEER"/>
    <s v="INACTIVE VOLUNTEER"/>
    <s v="N"/>
    <m/>
    <m/>
    <m/>
    <s v="N"/>
    <m/>
    <x v="0"/>
    <d v="1956-02-22T00:00:00"/>
    <s v="MK42"/>
    <x v="1"/>
    <x v="3"/>
    <d v="2012-09-25T00:00:00"/>
    <d v="2015-06-23T00:00:00"/>
    <x v="0"/>
    <d v="2025-01-31T00:00:00"/>
    <n v="68.989041095890414"/>
    <x v="4"/>
    <d v="2015-06-23T00:00:00"/>
    <n v="716"/>
  </r>
  <r>
    <n v="99651"/>
    <s v="VOLUNTEER"/>
    <s v="INACTIVE VOLUNTEER"/>
    <s v="N"/>
    <m/>
    <m/>
    <m/>
    <s v="N"/>
    <m/>
    <x v="1"/>
    <d v="1974-02-21T00:00:00"/>
    <s v="SG4"/>
    <x v="0"/>
    <x v="3"/>
    <d v="2012-07-20T00:00:00"/>
    <d v="2013-07-16T00:00:00"/>
    <x v="1"/>
    <d v="2025-01-31T00:00:00"/>
    <n v="50.978082191780821"/>
    <x v="3"/>
    <d v="2013-07-16T00:00:00"/>
    <n v="258"/>
  </r>
  <r>
    <n v="82670"/>
    <s v="VOLUNTEER"/>
    <s v="INACTIVE VOLUNTEER"/>
    <s v="N"/>
    <m/>
    <m/>
    <m/>
    <s v="N"/>
    <m/>
    <x v="0"/>
    <d v="1996-05-12T00:00:00"/>
    <s v="LU2"/>
    <x v="1"/>
    <x v="2"/>
    <d v="2011-10-08T00:00:00"/>
    <d v="2013-02-15T00:00:00"/>
    <x v="1"/>
    <d v="2025-01-31T00:00:00"/>
    <n v="28.742465753424657"/>
    <x v="5"/>
    <d v="2013-02-15T00:00:00"/>
    <n v="355"/>
  </r>
  <r>
    <n v="165027"/>
    <s v="VOLUNTEER"/>
    <s v="ACTIVE VOLUNTEER"/>
    <s v="N"/>
    <m/>
    <m/>
    <m/>
    <s v="N"/>
    <m/>
    <x v="1"/>
    <d v="2008-10-29T00:00:00"/>
    <s v="LU2"/>
    <x v="1"/>
    <x v="1"/>
    <d v="2023-11-25T00:00:00"/>
    <s v=""/>
    <x v="0"/>
    <d v="2025-01-31T00:00:00"/>
    <n v="16.268493150684932"/>
    <x v="1"/>
    <d v="2025-01-31T00:00:00"/>
    <n v="310"/>
  </r>
  <r>
    <n v="168926"/>
    <s v="VOLUNTEER"/>
    <s v="PROSPECTIVE VOLUNTEER"/>
    <s v="N"/>
    <m/>
    <m/>
    <m/>
    <s v="N"/>
    <m/>
    <x v="1"/>
    <d v="2007-04-11T00:00:00"/>
    <s v="AL5"/>
    <x v="0"/>
    <x v="1"/>
    <s v="Not Recorded"/>
    <s v="Not Recorded"/>
    <x v="1"/>
    <d v="2025-01-31T00:00:00"/>
    <n v="17.82191780821918"/>
    <x v="1"/>
    <s v="Not Recorded"/>
    <s v=""/>
  </r>
  <r>
    <n v="131509"/>
    <s v="VOLUNTEER"/>
    <s v="INACTIVE VOLUNTEER"/>
    <s v="N"/>
    <m/>
    <m/>
    <m/>
    <s v="N"/>
    <m/>
    <x v="1"/>
    <d v="2002-05-03T00:00:00"/>
    <s v="LU2"/>
    <x v="1"/>
    <x v="1"/>
    <d v="2018-11-03T00:00:00"/>
    <d v="2021-08-31T00:00:00"/>
    <x v="0"/>
    <d v="2025-01-31T00:00:00"/>
    <n v="22.764383561643836"/>
    <x v="1"/>
    <d v="2021-08-31T00:00:00"/>
    <n v="737"/>
  </r>
  <r>
    <n v="81030"/>
    <s v="VOLUNTEER"/>
    <s v="INACTIVE VOLUNTEER"/>
    <s v="N"/>
    <m/>
    <m/>
    <m/>
    <s v="N"/>
    <m/>
    <x v="0"/>
    <d v="1927-11-06T00:00:00"/>
    <s v="AL5"/>
    <x v="0"/>
    <x v="2"/>
    <d v="2009-08-28T00:00:00"/>
    <d v="2018-08-31T00:00:00"/>
    <x v="0"/>
    <d v="2025-01-31T00:00:00"/>
    <n v="97.30410958904109"/>
    <x v="4"/>
    <d v="2018-08-31T00:00:00"/>
    <n v="2351"/>
  </r>
  <r>
    <n v="164643"/>
    <s v="VOLUNTEER"/>
    <s v="ACTIVE VOLUNTEER"/>
    <s v="N"/>
    <m/>
    <m/>
    <m/>
    <s v="N"/>
    <m/>
    <x v="0"/>
    <d v="1983-04-19T00:00:00"/>
    <s v="LU6"/>
    <x v="1"/>
    <x v="6"/>
    <d v="2023-12-23T00:00:00"/>
    <s v=""/>
    <x v="0"/>
    <d v="2025-01-31T00:00:00"/>
    <n v="41.816438356164383"/>
    <x v="2"/>
    <d v="2025-01-31T00:00:00"/>
    <n v="290"/>
  </r>
  <r>
    <n v="102742"/>
    <s v="VOLUNTEER"/>
    <s v="INACTIVE VOLUNTEER"/>
    <s v="N"/>
    <m/>
    <m/>
    <m/>
    <s v="N"/>
    <m/>
    <x v="0"/>
    <d v="1987-10-03T00:00:00"/>
    <s v="HP2"/>
    <x v="0"/>
    <x v="2"/>
    <d v="2013-01-01T00:00:00"/>
    <d v="2013-08-27T00:00:00"/>
    <x v="1"/>
    <d v="2025-01-31T00:00:00"/>
    <n v="37.356164383561641"/>
    <x v="2"/>
    <d v="2013-08-27T00:00:00"/>
    <n v="171"/>
  </r>
  <r>
    <n v="150453"/>
    <s v="VOLUNTEER"/>
    <s v="INACTIVE VOLUNTEER"/>
    <s v="N"/>
    <m/>
    <m/>
    <m/>
    <s v="N"/>
    <m/>
    <x v="1"/>
    <d v="1995-08-16T00:00:00"/>
    <s v="N1"/>
    <x v="2"/>
    <x v="1"/>
    <s v="Not Recorded"/>
    <s v="Not Recorded"/>
    <x v="1"/>
    <d v="2025-01-31T00:00:00"/>
    <n v="29.482191780821918"/>
    <x v="5"/>
    <s v="Not Recorded"/>
    <s v=""/>
  </r>
  <r>
    <n v="80875"/>
    <s v="VOLUNTEER"/>
    <s v="INACTIVE VOLUNTEER"/>
    <s v="N"/>
    <m/>
    <m/>
    <m/>
    <s v="N"/>
    <m/>
    <x v="0"/>
    <d v="1956-12-13T00:00:00"/>
    <s v="EN8"/>
    <x v="0"/>
    <x v="3"/>
    <d v="2009-01-31T00:00:00"/>
    <d v="2022-04-13T00:00:00"/>
    <x v="0"/>
    <d v="2025-01-31T00:00:00"/>
    <n v="68.180821917808217"/>
    <x v="4"/>
    <d v="2022-04-13T00:00:00"/>
    <n v="3443"/>
  </r>
  <r>
    <n v="104370"/>
    <s v="VOLUNTEER"/>
    <s v="INACTIVE VOLUNTEER"/>
    <s v="N"/>
    <m/>
    <m/>
    <m/>
    <s v="N"/>
    <m/>
    <x v="1"/>
    <d v="1974-11-18T00:00:00"/>
    <s v="LU5"/>
    <x v="1"/>
    <x v="2"/>
    <d v="2013-06-19T00:00:00"/>
    <d v="2013-09-04T00:00:00"/>
    <x v="1"/>
    <d v="2025-01-31T00:00:00"/>
    <n v="50.238356164383561"/>
    <x v="3"/>
    <d v="2013-09-04T00:00:00"/>
    <n v="56"/>
  </r>
  <r>
    <n v="93704"/>
    <s v="VOLUNTEER"/>
    <s v="INACTIVE VOLUNTEER"/>
    <s v="N"/>
    <m/>
    <m/>
    <m/>
    <s v="N"/>
    <m/>
    <x v="0"/>
    <d v="1994-10-28T00:00:00"/>
    <s v="LU2"/>
    <x v="1"/>
    <x v="1"/>
    <d v="2012-07-27T00:00:00"/>
    <d v="2012-07-27T00:00:00"/>
    <x v="1"/>
    <d v="2025-01-31T00:00:00"/>
    <n v="30.282191780821918"/>
    <x v="5"/>
    <d v="2012-07-27T00:00:00"/>
    <n v="1"/>
  </r>
  <r>
    <n v="128734"/>
    <s v="VOLUNTEER"/>
    <s v="INACTIVE VOLUNTEER"/>
    <s v="N"/>
    <m/>
    <m/>
    <m/>
    <s v="N"/>
    <m/>
    <x v="0"/>
    <d v="2000-07-07T00:00:00"/>
    <s v="CM23"/>
    <x v="0"/>
    <x v="1"/>
    <s v="Not Recorded"/>
    <s v="Not Recorded"/>
    <x v="0"/>
    <d v="2025-01-31T00:00:00"/>
    <n v="24.586301369863012"/>
    <x v="1"/>
    <s v="Not Recorded"/>
    <s v=""/>
  </r>
  <r>
    <n v="123818"/>
    <s v="VOLUNTEER"/>
    <s v="INACTIVE VOLUNTEER"/>
    <s v="N"/>
    <m/>
    <m/>
    <m/>
    <s v="N"/>
    <m/>
    <x v="0"/>
    <d v="2000-07-18T00:00:00"/>
    <s v="MK10"/>
    <x v="4"/>
    <x v="1"/>
    <d v="2017-09-10T00:00:00"/>
    <d v="2022-09-27T00:00:00"/>
    <x v="2"/>
    <d v="2025-01-31T00:00:00"/>
    <n v="24.556164383561644"/>
    <x v="1"/>
    <d v="2022-09-27T00:00:00"/>
    <n v="1317"/>
  </r>
  <r>
    <n v="79381"/>
    <s v="VOLUNTEER"/>
    <s v="INACTIVE VOLUNTEER"/>
    <s v="N"/>
    <m/>
    <m/>
    <m/>
    <s v="N"/>
    <m/>
    <x v="0"/>
    <d v="1995-01-16T00:00:00"/>
    <s v="LU3"/>
    <x v="1"/>
    <x v="1"/>
    <d v="2011-12-20T00:00:00"/>
    <d v="2011-12-20T00:00:00"/>
    <x v="1"/>
    <d v="2025-01-31T00:00:00"/>
    <n v="30.063013698630137"/>
    <x v="5"/>
    <d v="2011-12-20T00:00:00"/>
    <n v="1"/>
  </r>
  <r>
    <n v="165169"/>
    <s v="VOLUNTEER"/>
    <s v="INACTIVE VOLUNTEER"/>
    <s v="N"/>
    <m/>
    <m/>
    <m/>
    <s v="N"/>
    <m/>
    <x v="0"/>
    <d v="2010-06-20T00:00:00"/>
    <s v="EN3"/>
    <x v="2"/>
    <x v="0"/>
    <s v="Not Recorded"/>
    <s v="Not Recorded"/>
    <x v="1"/>
    <d v="2025-01-31T00:00:00"/>
    <n v="14.627397260273973"/>
    <x v="6"/>
    <s v="Not Recorded"/>
    <s v=""/>
  </r>
  <r>
    <n v="150513"/>
    <s v="VOLUNTEER"/>
    <s v="INACTIVE VOLUNTEER"/>
    <s v="N"/>
    <m/>
    <m/>
    <m/>
    <s v="N"/>
    <m/>
    <x v="0"/>
    <d v="2004-10-30T00:00:00"/>
    <s v="LU3"/>
    <x v="1"/>
    <x v="1"/>
    <d v="2021-05-29T00:00:00"/>
    <d v="2023-08-15T00:00:00"/>
    <x v="0"/>
    <d v="2025-01-31T00:00:00"/>
    <n v="20.268493150684932"/>
    <x v="1"/>
    <d v="2023-08-15T00:00:00"/>
    <n v="577"/>
  </r>
  <r>
    <n v="117583"/>
    <s v="VOLUNTEER"/>
    <s v="INACTIVE VOLUNTEER"/>
    <s v="N"/>
    <m/>
    <m/>
    <m/>
    <s v="N"/>
    <m/>
    <x v="1"/>
    <d v="2001-08-30T00:00:00"/>
    <s v="LU2"/>
    <x v="1"/>
    <x v="2"/>
    <d v="2016-06-06T00:00:00"/>
    <d v="2019-01-23T00:00:00"/>
    <x v="0"/>
    <d v="2025-01-31T00:00:00"/>
    <n v="23.438356164383563"/>
    <x v="1"/>
    <d v="2019-01-23T00:00:00"/>
    <n v="688"/>
  </r>
  <r>
    <n v="146913"/>
    <s v="VOLUNTEER"/>
    <s v="INACTIVE VOLUNTEER"/>
    <s v="N"/>
    <m/>
    <m/>
    <m/>
    <s v="N"/>
    <m/>
    <x v="0"/>
    <d v="2000-01-30T00:00:00"/>
    <s v="LU1"/>
    <x v="1"/>
    <x v="1"/>
    <d v="2020-10-03T00:00:00"/>
    <d v="2021-09-15T00:00:00"/>
    <x v="0"/>
    <d v="2025-01-31T00:00:00"/>
    <n v="25.021917808219179"/>
    <x v="5"/>
    <d v="2021-09-15T00:00:00"/>
    <n v="248"/>
  </r>
  <r>
    <n v="108554"/>
    <s v="VOLUNTEER"/>
    <s v="INACTIVE VOLUNTEER"/>
    <s v="N"/>
    <m/>
    <m/>
    <m/>
    <s v="N"/>
    <m/>
    <x v="0"/>
    <d v="1970-10-20T00:00:00"/>
    <s v="WD18"/>
    <x v="0"/>
    <x v="2"/>
    <d v="2014-07-10T00:00:00"/>
    <d v="2014-12-29T00:00:00"/>
    <x v="1"/>
    <d v="2025-01-31T00:00:00"/>
    <n v="54.320547945205476"/>
    <x v="3"/>
    <d v="2014-12-29T00:00:00"/>
    <n v="123"/>
  </r>
  <r>
    <n v="106912"/>
    <s v="VOLUNTEER"/>
    <s v="INACTIVE VOLUNTEER"/>
    <s v="N"/>
    <m/>
    <m/>
    <m/>
    <s v="N"/>
    <m/>
    <x v="0"/>
    <d v="1995-12-04T00:00:00"/>
    <s v="AL5"/>
    <x v="0"/>
    <x v="2"/>
    <d v="2014-01-24T00:00:00"/>
    <d v="2014-03-07T00:00:00"/>
    <x v="1"/>
    <d v="2025-01-31T00:00:00"/>
    <n v="29.18082191780822"/>
    <x v="5"/>
    <d v="2014-03-07T00:00:00"/>
    <n v="31"/>
  </r>
  <r>
    <n v="134275"/>
    <s v="VOLUNTEER"/>
    <s v="INACTIVE VOLUNTEER"/>
    <s v="N"/>
    <m/>
    <m/>
    <m/>
    <s v="N"/>
    <m/>
    <x v="0"/>
    <d v="1965-01-06T00:00:00"/>
    <s v="LU5"/>
    <x v="1"/>
    <x v="2"/>
    <d v="2018-11-23T00:00:00"/>
    <d v="2021-08-24T00:00:00"/>
    <x v="0"/>
    <d v="2025-01-31T00:00:00"/>
    <n v="60.109589041095887"/>
    <x v="0"/>
    <d v="2021-08-24T00:00:00"/>
    <n v="718"/>
  </r>
  <r>
    <n v="55310"/>
    <s v="VOLUNTEER"/>
    <s v="INACTIVE VOLUNTEER"/>
    <s v="N"/>
    <m/>
    <m/>
    <m/>
    <s v="N"/>
    <m/>
    <x v="0"/>
    <m/>
    <s v="MK45"/>
    <x v="1"/>
    <x v="3"/>
    <d v="2011-04-26T00:00:00"/>
    <d v="2011-05-01T00:00:00"/>
    <x v="1"/>
    <d v="2025-01-31T00:00:00"/>
    <n v="125.17260273972603"/>
    <x v="4"/>
    <d v="2011-05-01T00:00:00"/>
    <n v="4"/>
  </r>
  <r>
    <n v="150505"/>
    <s v="VOLUNTEER"/>
    <s v="INACTIVE VOLUNTEER"/>
    <s v="N"/>
    <m/>
    <m/>
    <m/>
    <s v="N"/>
    <m/>
    <x v="0"/>
    <d v="2002-10-28T00:00:00"/>
    <s v="LU3"/>
    <x v="1"/>
    <x v="1"/>
    <s v="Not Recorded"/>
    <s v="Not Recorded"/>
    <x v="1"/>
    <d v="2025-01-31T00:00:00"/>
    <n v="22.276712328767122"/>
    <x v="1"/>
    <s v="Not Recorded"/>
    <s v=""/>
  </r>
  <r>
    <n v="151407"/>
    <s v="VOLUNTEER"/>
    <s v="INACTIVE VOLUNTEER"/>
    <s v="N"/>
    <m/>
    <m/>
    <m/>
    <s v="N"/>
    <m/>
    <x v="0"/>
    <d v="2003-10-17T00:00:00"/>
    <s v="LU3"/>
    <x v="1"/>
    <x v="1"/>
    <d v="2021-09-03T00:00:00"/>
    <d v="2021-10-16T00:00:00"/>
    <x v="0"/>
    <d v="2025-01-31T00:00:00"/>
    <n v="21.306849315068494"/>
    <x v="1"/>
    <d v="2021-10-16T00:00:00"/>
    <n v="31"/>
  </r>
  <r>
    <n v="65433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6917"/>
    <s v="VOLUNTEER"/>
    <s v="INACTIVE VOLUNTEER"/>
    <s v="N"/>
    <m/>
    <m/>
    <m/>
    <s v="N"/>
    <m/>
    <x v="0"/>
    <d v="1994-10-07T00:00:00"/>
    <s v="LU2"/>
    <x v="1"/>
    <x v="2"/>
    <d v="2014-01-20T00:00:00"/>
    <d v="2015-04-27T00:00:00"/>
    <x v="1"/>
    <d v="2025-01-31T00:00:00"/>
    <n v="30.339726027397262"/>
    <x v="5"/>
    <d v="2015-04-27T00:00:00"/>
    <n v="331"/>
  </r>
  <r>
    <n v="81032"/>
    <s v="VOLUNTEER"/>
    <s v="ACTIVE VOLUNTEER"/>
    <s v="N"/>
    <m/>
    <m/>
    <m/>
    <s v="N"/>
    <m/>
    <x v="0"/>
    <d v="1951-05-11T00:00:00"/>
    <s v="LU6"/>
    <x v="1"/>
    <x v="3"/>
    <s v="Not Recorded"/>
    <s v="Not Recorded"/>
    <x v="3"/>
    <d v="2025-01-31T00:00:00"/>
    <n v="73.778082191780825"/>
    <x v="4"/>
    <s v="Not Recorded"/>
    <s v=""/>
  </r>
  <r>
    <n v="81031"/>
    <s v="VOLUNTEER"/>
    <s v="INACTIVE VOLUNTEER"/>
    <s v="N"/>
    <m/>
    <m/>
    <m/>
    <s v="N"/>
    <m/>
    <x v="1"/>
    <d v="1962-09-18T00:00:00"/>
    <s v="LU2"/>
    <x v="1"/>
    <x v="2"/>
    <s v="Not Recorded"/>
    <s v="Not Recorded"/>
    <x v="1"/>
    <d v="2025-01-31T00:00:00"/>
    <n v="62.413698630136984"/>
    <x v="0"/>
    <s v="Not Recorded"/>
    <s v=""/>
  </r>
  <r>
    <n v="80698"/>
    <s v="VOLUNTEER"/>
    <s v="INACTIVE VOLUNTEER"/>
    <s v="N"/>
    <m/>
    <m/>
    <m/>
    <s v="N"/>
    <m/>
    <x v="0"/>
    <d v="1962-11-29T00:00:00"/>
    <s v="LU2"/>
    <x v="1"/>
    <x v="2"/>
    <d v="2011-03-01T00:00:00"/>
    <d v="2012-02-28T00:00:00"/>
    <x v="1"/>
    <d v="2025-01-31T00:00:00"/>
    <n v="62.216438356164382"/>
    <x v="0"/>
    <d v="2012-02-28T00:00:00"/>
    <n v="261"/>
  </r>
  <r>
    <n v="165373"/>
    <s v="VOLUNTEER"/>
    <s v="INACTIVE VOLUNTEER"/>
    <s v="N"/>
    <m/>
    <m/>
    <m/>
    <s v="N"/>
    <m/>
    <x v="0"/>
    <d v="2006-12-01T00:00:00"/>
    <s v="LU4"/>
    <x v="1"/>
    <x v="1"/>
    <s v="Not Recorded"/>
    <s v="Not Recorded"/>
    <x v="1"/>
    <d v="2025-01-31T00:00:00"/>
    <n v="18.18082191780822"/>
    <x v="1"/>
    <s v="Not Recorded"/>
    <s v=""/>
  </r>
  <r>
    <n v="101112"/>
    <s v="VOLUNTEER"/>
    <s v="INACTIVE VOLUNTEER"/>
    <s v="N"/>
    <m/>
    <m/>
    <m/>
    <s v="N"/>
    <m/>
    <x v="1"/>
    <d v="1997-09-20T00:00:00"/>
    <s v="WD4"/>
    <x v="0"/>
    <x v="3"/>
    <d v="2012-11-28T00:00:00"/>
    <d v="2012-11-28T00:00:00"/>
    <x v="1"/>
    <d v="2025-01-31T00:00:00"/>
    <n v="27.383561643835616"/>
    <x v="5"/>
    <d v="2012-11-28T00:00:00"/>
    <n v="1"/>
  </r>
  <r>
    <n v="26104"/>
    <s v="VOLUNTEER"/>
    <s v="INACTIVE VOLUNTEER"/>
    <s v="N"/>
    <m/>
    <m/>
    <m/>
    <s v="Y"/>
    <s v="08/07/2021"/>
    <x v="0"/>
    <d v="1947-09-05T00:00:00"/>
    <s v="LU3"/>
    <x v="1"/>
    <x v="3"/>
    <d v="2012-10-05T00:00:00"/>
    <d v="2021-07-08T00:00:00"/>
    <x v="0"/>
    <d v="2025-01-31T00:00:00"/>
    <n v="77.460273972602735"/>
    <x v="4"/>
    <d v="2021-07-08T00:00:00"/>
    <n v="2285"/>
  </r>
  <r>
    <n v="122078"/>
    <s v="VOLUNTEER"/>
    <s v="INACTIVE VOLUNTEER"/>
    <s v="N"/>
    <m/>
    <m/>
    <m/>
    <s v="N"/>
    <m/>
    <x v="0"/>
    <d v="2003-06-17T00:00:00"/>
    <s v="LU2"/>
    <x v="1"/>
    <x v="0"/>
    <d v="2017-03-18T00:00:00"/>
    <d v="2017-09-01T00:00:00"/>
    <x v="0"/>
    <d v="2025-01-31T00:00:00"/>
    <n v="21.641095890410959"/>
    <x v="1"/>
    <d v="2017-09-01T00:00:00"/>
    <n v="120"/>
  </r>
  <r>
    <n v="104660"/>
    <s v="VOLUNTEER"/>
    <s v="INACTIVE VOLUNTEER"/>
    <s v="N"/>
    <m/>
    <m/>
    <m/>
    <s v="N"/>
    <m/>
    <x v="0"/>
    <d v="1998-08-01T00:00:00"/>
    <s v="HP3"/>
    <x v="0"/>
    <x v="2"/>
    <d v="2012-11-01T00:00:00"/>
    <d v="2015-10-21T00:00:00"/>
    <x v="0"/>
    <d v="2025-01-31T00:00:00"/>
    <n v="26.520547945205479"/>
    <x v="5"/>
    <d v="2015-10-21T00:00:00"/>
    <n v="775"/>
  </r>
  <r>
    <n v="135161"/>
    <s v="VOLUNTEER"/>
    <s v="INACTIVE VOLUNTEER"/>
    <s v="N"/>
    <m/>
    <m/>
    <m/>
    <s v="N"/>
    <m/>
    <x v="1"/>
    <d v="2005-01-24T00:00:00"/>
    <s v="MK43"/>
    <x v="1"/>
    <x v="6"/>
    <d v="2019-03-16T00:00:00"/>
    <d v="2021-08-24T00:00:00"/>
    <x v="0"/>
    <d v="2025-01-31T00:00:00"/>
    <n v="20.032876712328768"/>
    <x v="1"/>
    <d v="2021-08-24T00:00:00"/>
    <n v="637"/>
  </r>
  <r>
    <n v="165170"/>
    <s v="VOLUNTEER"/>
    <s v="INACTIVE VOLUNTEER"/>
    <s v="N"/>
    <m/>
    <m/>
    <m/>
    <s v="N"/>
    <m/>
    <x v="0"/>
    <d v="1964-08-26T00:00:00"/>
    <s v="HP2"/>
    <x v="0"/>
    <x v="3"/>
    <s v="Not Recorded"/>
    <s v="Not Recorded"/>
    <x v="1"/>
    <d v="2025-01-31T00:00:00"/>
    <n v="60.473972602739728"/>
    <x v="0"/>
    <s v="Not Recorded"/>
    <s v=""/>
  </r>
  <r>
    <n v="102013"/>
    <s v="VOLUNTEER"/>
    <s v="INACTIVE VOLUNTEER"/>
    <s v="N"/>
    <m/>
    <m/>
    <m/>
    <s v="N"/>
    <m/>
    <x v="0"/>
    <d v="1990-06-08T00:00:00"/>
    <s v="SG2"/>
    <x v="0"/>
    <x v="2"/>
    <d v="2012-11-24T00:00:00"/>
    <d v="2013-03-16T00:00:00"/>
    <x v="1"/>
    <d v="2025-01-31T00:00:00"/>
    <n v="34.673972602739724"/>
    <x v="5"/>
    <d v="2013-03-16T00:00:00"/>
    <n v="80"/>
  </r>
  <r>
    <n v="67387"/>
    <s v="VOLUNTEER"/>
    <s v="INACTIVE VOLUNTEER"/>
    <s v="N"/>
    <m/>
    <m/>
    <m/>
    <s v="N"/>
    <m/>
    <x v="0"/>
    <d v="1996-12-27T00:00:00"/>
    <s v="LU2"/>
    <x v="1"/>
    <x v="3"/>
    <d v="2012-10-13T00:00:00"/>
    <d v="2016-03-02T00:00:00"/>
    <x v="0"/>
    <d v="2025-01-31T00:00:00"/>
    <n v="28.115068493150684"/>
    <x v="5"/>
    <d v="2016-03-02T00:00:00"/>
    <n v="883"/>
  </r>
  <r>
    <n v="121948"/>
    <s v="VOLUNTEER"/>
    <s v="ACTIVE VOLUNTEER"/>
    <s v="N"/>
    <m/>
    <m/>
    <m/>
    <s v="N"/>
    <m/>
    <x v="0"/>
    <d v="1980-07-23T00:00:00"/>
    <s v="LU4"/>
    <x v="1"/>
    <x v="5"/>
    <d v="2017-07-12T00:00:00"/>
    <s v=""/>
    <x v="3"/>
    <d v="2025-01-31T00:00:00"/>
    <n v="44.556164383561644"/>
    <x v="2"/>
    <d v="2025-01-31T00:00:00"/>
    <n v="1973"/>
  </r>
  <r>
    <n v="133705"/>
    <s v="VOLUNTEER"/>
    <s v="INACTIVE VOLUNTEER"/>
    <s v="N"/>
    <m/>
    <m/>
    <m/>
    <s v="N"/>
    <m/>
    <x v="0"/>
    <d v="1995-07-31T00:00:00"/>
    <s v="AL3"/>
    <x v="0"/>
    <x v="3"/>
    <s v="Not Recorded"/>
    <s v="Not Recorded"/>
    <x v="1"/>
    <d v="2025-01-31T00:00:00"/>
    <n v="29.526027397260275"/>
    <x v="5"/>
    <s v="Not Recorded"/>
    <s v=""/>
  </r>
  <r>
    <n v="79252"/>
    <s v="VOLUNTEER"/>
    <s v="INACTIVE VOLUNTEER"/>
    <s v="N"/>
    <m/>
    <m/>
    <m/>
    <s v="N"/>
    <m/>
    <x v="0"/>
    <m/>
    <s v="MK12"/>
    <x v="4"/>
    <x v="2"/>
    <d v="1899-12-31T00:00:00"/>
    <d v="1899-12-31T00:00:00"/>
    <x v="1"/>
    <d v="2025-01-31T00:00:00"/>
    <n v="125.17260273972603"/>
    <x v="4"/>
    <d v="1899-12-31T00:00:00"/>
    <m/>
  </r>
  <r>
    <n v="113179"/>
    <s v="VOLUNTEER"/>
    <s v="INACTIVE VOLUNTEER"/>
    <s v="N"/>
    <m/>
    <m/>
    <m/>
    <s v="N"/>
    <m/>
    <x v="0"/>
    <d v="2000-03-04T00:00:00"/>
    <s v="AL5"/>
    <x v="0"/>
    <x v="3"/>
    <d v="2015-09-01T00:00:00"/>
    <d v="2016-06-30T00:00:00"/>
    <x v="0"/>
    <d v="2025-01-31T00:00:00"/>
    <n v="24.92876712328767"/>
    <x v="1"/>
    <d v="2016-06-30T00:00:00"/>
    <n v="218"/>
  </r>
  <r>
    <n v="82469"/>
    <s v="VOLUNTEER"/>
    <s v="INACTIVE VOLUNTEER"/>
    <s v="N"/>
    <m/>
    <m/>
    <m/>
    <s v="N"/>
    <m/>
    <x v="0"/>
    <d v="1964-07-03T00:00:00"/>
    <s v="LU3"/>
    <x v="1"/>
    <x v="3"/>
    <d v="2012-03-31T00:00:00"/>
    <d v="2014-01-28T00:00:00"/>
    <x v="1"/>
    <d v="2025-01-31T00:00:00"/>
    <n v="60.62191780821918"/>
    <x v="0"/>
    <d v="2014-01-28T00:00:00"/>
    <n v="477"/>
  </r>
  <r>
    <n v="157059"/>
    <s v="VOLUNTEER"/>
    <s v="ACTIVE VOLUNTEER"/>
    <s v="N"/>
    <m/>
    <m/>
    <m/>
    <s v="N"/>
    <m/>
    <x v="0"/>
    <d v="2006-05-28T00:00:00"/>
    <s v="LU2"/>
    <x v="1"/>
    <x v="3"/>
    <d v="2022-11-12T00:00:00"/>
    <s v=""/>
    <x v="0"/>
    <d v="2025-01-31T00:00:00"/>
    <n v="18.693150684931506"/>
    <x v="1"/>
    <d v="2025-01-31T00:00:00"/>
    <n v="580"/>
  </r>
  <r>
    <n v="122739"/>
    <s v="VOLUNTEER"/>
    <s v="INACTIVE VOLUNTEER"/>
    <s v="N"/>
    <m/>
    <m/>
    <m/>
    <s v="N"/>
    <m/>
    <x v="0"/>
    <d v="2001-09-05T00:00:00"/>
    <s v="AL5"/>
    <x v="0"/>
    <x v="3"/>
    <s v="Not Recorded"/>
    <s v="Not Recorded"/>
    <x v="0"/>
    <d v="2025-01-31T00:00:00"/>
    <n v="23.421917808219177"/>
    <x v="1"/>
    <s v="Not Recorded"/>
    <s v=""/>
  </r>
  <r>
    <n v="109461"/>
    <s v="VOLUNTEER"/>
    <s v="INACTIVE VOLUNTEER"/>
    <s v="N"/>
    <m/>
    <m/>
    <m/>
    <s v="N"/>
    <m/>
    <x v="0"/>
    <d v="1964-03-25T00:00:00"/>
    <s v="MK40"/>
    <x v="1"/>
    <x v="3"/>
    <d v="2014-08-20T00:00:00"/>
    <d v="2021-06-16T00:00:00"/>
    <x v="0"/>
    <d v="2025-01-31T00:00:00"/>
    <n v="60.895890410958906"/>
    <x v="0"/>
    <d v="2021-06-16T00:00:00"/>
    <n v="1781"/>
  </r>
  <r>
    <n v="154422"/>
    <s v="VOLUNTEER"/>
    <s v="ACTIVE VOLUNTEER"/>
    <s v="N"/>
    <m/>
    <m/>
    <m/>
    <s v="N"/>
    <m/>
    <x v="0"/>
    <d v="1968-01-21T00:00:00"/>
    <s v="LU3"/>
    <x v="1"/>
    <x v="3"/>
    <d v="2022-01-20T00:00:00"/>
    <s v=""/>
    <x v="0"/>
    <d v="2025-01-31T00:00:00"/>
    <n v="57.06849315068493"/>
    <x v="0"/>
    <d v="2025-01-31T00:00:00"/>
    <n v="792"/>
  </r>
  <r>
    <n v="106317"/>
    <s v="VOLUNTEER"/>
    <s v="INACTIVE VOLUNTEER"/>
    <s v="N"/>
    <m/>
    <m/>
    <m/>
    <s v="N"/>
    <m/>
    <x v="1"/>
    <d v="1997-07-27T00:00:00"/>
    <s v="LU2"/>
    <x v="1"/>
    <x v="2"/>
    <d v="2013-11-30T00:00:00"/>
    <d v="2017-04-13T00:00:00"/>
    <x v="0"/>
    <d v="2025-01-31T00:00:00"/>
    <n v="27.534246575342465"/>
    <x v="5"/>
    <d v="2017-04-13T00:00:00"/>
    <n v="879"/>
  </r>
  <r>
    <n v="122758"/>
    <s v="VOLUNTEER"/>
    <s v="INACTIVE VOLUNTEER"/>
    <s v="N"/>
    <m/>
    <m/>
    <m/>
    <s v="N"/>
    <m/>
    <x v="1"/>
    <d v="1998-09-10T00:00:00"/>
    <s v="LU3"/>
    <x v="1"/>
    <x v="3"/>
    <d v="2019-09-06T00:00:00"/>
    <d v="2020-02-15T00:00:00"/>
    <x v="3"/>
    <d v="2025-01-31T00:00:00"/>
    <n v="26.410958904109588"/>
    <x v="5"/>
    <d v="2020-02-15T00:00:00"/>
    <n v="116"/>
  </r>
  <r>
    <n v="43605"/>
    <s v="VOLUNTEER"/>
    <s v="ACTIVE VOLUNTEER"/>
    <s v="N"/>
    <m/>
    <m/>
    <m/>
    <s v="N"/>
    <m/>
    <x v="1"/>
    <m/>
    <s v="MK45"/>
    <x v="1"/>
    <x v="2"/>
    <d v="2016-12-15T00:00:00"/>
    <s v=""/>
    <x v="2"/>
    <d v="2025-01-31T00:00:00"/>
    <n v="125.17260273972603"/>
    <x v="4"/>
    <d v="2025-01-31T00:00:00"/>
    <n v="2122"/>
  </r>
  <r>
    <n v="81033"/>
    <s v="VOLUNTEER"/>
    <s v="INACTIVE VOLUNTEER"/>
    <s v="N"/>
    <m/>
    <m/>
    <m/>
    <s v="N"/>
    <m/>
    <x v="1"/>
    <d v="1952-05-25T00:00:00"/>
    <s v="LU3"/>
    <x v="1"/>
    <x v="2"/>
    <d v="2006-06-01T00:00:00"/>
    <d v="2012-01-27T00:00:00"/>
    <x v="1"/>
    <d v="2025-01-31T00:00:00"/>
    <n v="72.736986301369868"/>
    <x v="4"/>
    <d v="2012-01-27T00:00:00"/>
    <n v="1477"/>
  </r>
  <r>
    <n v="127743"/>
    <s v="VOLUNTEER"/>
    <s v="INACTIVE VOLUNTEER"/>
    <s v="N"/>
    <m/>
    <m/>
    <m/>
    <s v="N"/>
    <m/>
    <x v="1"/>
    <d v="2003-06-13T00:00:00"/>
    <s v="AL5"/>
    <x v="0"/>
    <x v="6"/>
    <d v="2018-03-20T00:00:00"/>
    <d v="2018-10-20T00:00:00"/>
    <x v="0"/>
    <d v="2025-01-31T00:00:00"/>
    <n v="21.652054794520549"/>
    <x v="1"/>
    <d v="2018-10-20T00:00:00"/>
    <n v="154"/>
  </r>
  <r>
    <n v="115716"/>
    <s v="VOLUNTEER"/>
    <s v="INACTIVE VOLUNTEER"/>
    <s v="N"/>
    <m/>
    <m/>
    <m/>
    <s v="N"/>
    <m/>
    <x v="1"/>
    <d v="1965-10-11T00:00:00"/>
    <s v="SG6"/>
    <x v="0"/>
    <x v="6"/>
    <d v="2016-01-19T00:00:00"/>
    <d v="2016-04-20T00:00:00"/>
    <x v="0"/>
    <d v="2025-01-31T00:00:00"/>
    <n v="59.347945205479455"/>
    <x v="0"/>
    <d v="2016-04-20T00:00:00"/>
    <n v="67"/>
  </r>
  <r>
    <n v="154870"/>
    <s v="VOLUNTEER"/>
    <s v="INACTIVE VOLUNTEER"/>
    <s v="N"/>
    <m/>
    <m/>
    <m/>
    <s v="N"/>
    <m/>
    <x v="1"/>
    <d v="1963-12-16T00:00:00"/>
    <s v="LU2"/>
    <x v="1"/>
    <x v="3"/>
    <s v="Not Recorded"/>
    <s v="Not Recorded"/>
    <x v="1"/>
    <d v="2025-01-31T00:00:00"/>
    <n v="61.169863013698631"/>
    <x v="0"/>
    <s v="Not Recorded"/>
    <s v=""/>
  </r>
  <r>
    <n v="28664"/>
    <s v="VOLUNTEER"/>
    <s v="INACTIVE VOLUNTEER"/>
    <s v="Y"/>
    <s v="03/11/2021"/>
    <s v="Moving out of area"/>
    <s v="CMCINALLY"/>
    <s v="N"/>
    <m/>
    <x v="1"/>
    <d v="1939-05-18T00:00:00"/>
    <s v="LE7"/>
    <x v="3"/>
    <x v="3"/>
    <d v="2004-12-11T00:00:00"/>
    <d v="2013-12-09T00:00:00"/>
    <x v="1"/>
    <d v="2025-01-31T00:00:00"/>
    <n v="85.767123287671239"/>
    <x v="4"/>
    <d v="2013-12-09T00:00:00"/>
    <n v="2346"/>
  </r>
  <r>
    <n v="161464"/>
    <s v="VOLUNTEER"/>
    <s v="ACTIVE VOLUNTEER"/>
    <s v="N"/>
    <m/>
    <m/>
    <m/>
    <s v="N"/>
    <m/>
    <x v="1"/>
    <d v="2005-02-22T00:00:00"/>
    <s v="LU2"/>
    <x v="1"/>
    <x v="3"/>
    <d v="2023-06-01T00:00:00"/>
    <s v=""/>
    <x v="0"/>
    <d v="2025-01-31T00:00:00"/>
    <n v="19.953424657534246"/>
    <x v="1"/>
    <d v="2025-01-31T00:00:00"/>
    <n v="437"/>
  </r>
  <r>
    <n v="105584"/>
    <s v="VOLUNTEER"/>
    <s v="INACTIVE VOLUNTEER"/>
    <s v="N"/>
    <m/>
    <m/>
    <m/>
    <s v="N"/>
    <m/>
    <x v="1"/>
    <d v="1996-05-29T00:00:00"/>
    <s v="LU6"/>
    <x v="1"/>
    <x v="2"/>
    <d v="2013-09-14T00:00:00"/>
    <d v="2014-04-01T00:00:00"/>
    <x v="1"/>
    <d v="2025-01-31T00:00:00"/>
    <n v="28.695890410958903"/>
    <x v="5"/>
    <d v="2014-04-01T00:00:00"/>
    <n v="142"/>
  </r>
  <r>
    <n v="158466"/>
    <s v="VOLUNTEER"/>
    <s v="ACTIVE VOLUNTEER"/>
    <s v="N"/>
    <m/>
    <m/>
    <m/>
    <s v="N"/>
    <m/>
    <x v="1"/>
    <d v="2007-03-13T00:00:00"/>
    <s v="LU7"/>
    <x v="4"/>
    <x v="6"/>
    <d v="2022-02-05T00:00:00"/>
    <s v=""/>
    <x v="0"/>
    <d v="2025-01-31T00:00:00"/>
    <n v="17.901369863013699"/>
    <x v="1"/>
    <d v="2025-01-31T00:00:00"/>
    <n v="780"/>
  </r>
  <r>
    <n v="80020"/>
    <s v="VOLUNTEER"/>
    <s v="INACTIVE VOLUNTEER"/>
    <s v="N"/>
    <m/>
    <m/>
    <m/>
    <s v="N"/>
    <m/>
    <x v="0"/>
    <m/>
    <s v="LE7"/>
    <x v="3"/>
    <x v="2"/>
    <d v="2004-12-11T00:00:00"/>
    <d v="2004-12-11T00:00:00"/>
    <x v="1"/>
    <d v="2025-01-31T00:00:00"/>
    <n v="125.17260273972603"/>
    <x v="4"/>
    <d v="2004-12-11T00:00:00"/>
    <n v="0"/>
  </r>
  <r>
    <n v="144169"/>
    <s v="VOLUNTEER"/>
    <s v="ACTIVE VOLUNTEER"/>
    <s v="N"/>
    <m/>
    <m/>
    <m/>
    <s v="N"/>
    <m/>
    <x v="0"/>
    <d v="1958-09-22T00:00:00"/>
    <s v="MK41"/>
    <x v="1"/>
    <x v="3"/>
    <d v="2020-03-02T00:00:00"/>
    <s v=""/>
    <x v="0"/>
    <d v="2025-01-31T00:00:00"/>
    <n v="66.405479452054792"/>
    <x v="4"/>
    <d v="2025-01-31T00:00:00"/>
    <n v="1285"/>
  </r>
  <r>
    <n v="124444"/>
    <s v="VOLUNTEER"/>
    <s v="INACTIVE VOLUNTEER"/>
    <s v="N"/>
    <m/>
    <m/>
    <m/>
    <s v="N"/>
    <m/>
    <x v="0"/>
    <d v="1952-11-03T00:00:00"/>
    <s v="SG4"/>
    <x v="0"/>
    <x v="2"/>
    <d v="2017-09-14T00:00:00"/>
    <d v="2022-06-24T00:00:00"/>
    <x v="0"/>
    <d v="2025-01-31T00:00:00"/>
    <n v="72.293150684931504"/>
    <x v="4"/>
    <d v="2022-06-24T00:00:00"/>
    <n v="1247"/>
  </r>
  <r>
    <n v="3854"/>
    <s v="VOLUNTEER"/>
    <s v="ACTIVE VOLUNTEER"/>
    <s v="N"/>
    <m/>
    <m/>
    <m/>
    <s v="N"/>
    <m/>
    <x v="0"/>
    <d v="1975-06-06T00:00:00"/>
    <s v="LU3"/>
    <x v="1"/>
    <x v="3"/>
    <s v="Not Recorded"/>
    <s v="Not Recorded"/>
    <x v="2"/>
    <d v="2025-01-31T00:00:00"/>
    <n v="49.69041095890411"/>
    <x v="3"/>
    <s v="Not Recorded"/>
    <s v=""/>
  </r>
  <r>
    <n v="33457"/>
    <s v="VOLUNTEER"/>
    <s v="INACTIVE VOLUNTEER"/>
    <s v="N"/>
    <m/>
    <m/>
    <m/>
    <s v="N"/>
    <m/>
    <x v="0"/>
    <d v="1942-06-04T00:00:00"/>
    <s v="SG17"/>
    <x v="1"/>
    <x v="2"/>
    <d v="1991-08-14T00:00:00"/>
    <d v="2019-05-23T00:00:00"/>
    <x v="4"/>
    <d v="2025-01-31T00:00:00"/>
    <n v="82.717808219178082"/>
    <x v="4"/>
    <d v="2019-05-23T00:00:00"/>
    <n v="7247"/>
  </r>
  <r>
    <n v="62028"/>
    <s v="VOLUNTEER"/>
    <s v="INACTIVE VOLUNTEER"/>
    <s v="N"/>
    <m/>
    <m/>
    <m/>
    <s v="N"/>
    <m/>
    <x v="0"/>
    <d v="1942-06-04T00:00:00"/>
    <s v="LU3"/>
    <x v="1"/>
    <x v="7"/>
    <d v="2002-11-27T00:00:00"/>
    <d v="2022-08-02T00:00:00"/>
    <x v="3"/>
    <d v="2025-01-31T00:00:00"/>
    <n v="82.717808219178082"/>
    <x v="4"/>
    <d v="2022-08-02T00:00:00"/>
    <n v="5135"/>
  </r>
  <r>
    <n v="145466"/>
    <s v="VOLUNTEER"/>
    <s v="INACTIVE VOLUNTEER"/>
    <s v="N"/>
    <m/>
    <m/>
    <m/>
    <s v="N"/>
    <m/>
    <x v="0"/>
    <d v="1963-09-05T00:00:00"/>
    <s v="LU2"/>
    <x v="1"/>
    <x v="3"/>
    <s v="Not Recorded"/>
    <s v="Not Recorded"/>
    <x v="1"/>
    <d v="2025-01-31T00:00:00"/>
    <n v="61.449315068493149"/>
    <x v="0"/>
    <s v="Not Recorded"/>
    <s v=""/>
  </r>
  <r>
    <n v="110672"/>
    <s v="VOLUNTEER"/>
    <s v="INACTIVE VOLUNTEER"/>
    <s v="N"/>
    <m/>
    <m/>
    <m/>
    <s v="N"/>
    <m/>
    <x v="0"/>
    <d v="1970-08-14T00:00:00"/>
    <s v="LU2"/>
    <x v="1"/>
    <x v="2"/>
    <d v="2016-02-10T00:00:00"/>
    <d v="2016-07-27T00:00:00"/>
    <x v="0"/>
    <d v="2025-01-31T00:00:00"/>
    <n v="54.504109589041093"/>
    <x v="3"/>
    <d v="2016-07-27T00:00:00"/>
    <n v="121"/>
  </r>
  <r>
    <n v="65000"/>
    <s v="VOLUNTEER"/>
    <s v="INACTIVE VOLUNTEER"/>
    <s v="N"/>
    <m/>
    <m/>
    <m/>
    <s v="N"/>
    <m/>
    <x v="0"/>
    <d v="1944-02-06T00:00:00"/>
    <s v="LU5"/>
    <x v="1"/>
    <x v="2"/>
    <d v="2010-12-15T00:00:00"/>
    <d v="2012-11-01T00:00:00"/>
    <x v="1"/>
    <d v="2025-01-31T00:00:00"/>
    <n v="81.041095890410958"/>
    <x v="4"/>
    <d v="2012-11-01T00:00:00"/>
    <n v="492"/>
  </r>
  <r>
    <n v="48556"/>
    <s v="VOLUNTEER"/>
    <s v="INACTIVE VOLUNTEER"/>
    <s v="N"/>
    <m/>
    <m/>
    <s v="CMCINALLY"/>
    <s v="N"/>
    <m/>
    <x v="0"/>
    <d v="1952-09-20T00:00:00"/>
    <s v="LU3"/>
    <x v="1"/>
    <x v="2"/>
    <d v="2013-11-27T00:00:00"/>
    <s v=""/>
    <x v="2"/>
    <d v="2025-01-31T00:00:00"/>
    <n v="72.413698630136992"/>
    <x v="4"/>
    <d v="2025-01-31T00:00:00"/>
    <n v="2918"/>
  </r>
  <r>
    <n v="102381"/>
    <s v="VOLUNTEER"/>
    <s v="ACTIVE VOLUNTEER"/>
    <s v="N"/>
    <m/>
    <m/>
    <m/>
    <s v="N"/>
    <m/>
    <x v="0"/>
    <d v="1939-06-14T00:00:00"/>
    <s v="SG19"/>
    <x v="1"/>
    <x v="4"/>
    <d v="2013-01-18T00:00:00"/>
    <s v=""/>
    <x v="0"/>
    <d v="2025-01-31T00:00:00"/>
    <n v="85.69315068493151"/>
    <x v="4"/>
    <d v="2025-01-31T00:00:00"/>
    <n v="3141"/>
  </r>
  <r>
    <n v="102465"/>
    <s v="VOLUNTEER"/>
    <s v="INACTIVE VOLUNTEER"/>
    <s v="N"/>
    <m/>
    <m/>
    <m/>
    <s v="N"/>
    <m/>
    <x v="0"/>
    <d v="1946-11-13T00:00:00"/>
    <s v="AL1"/>
    <x v="0"/>
    <x v="2"/>
    <d v="2012-05-24T00:00:00"/>
    <d v="2022-04-06T00:00:00"/>
    <x v="0"/>
    <d v="2025-01-31T00:00:00"/>
    <n v="78.271232876712332"/>
    <x v="4"/>
    <d v="2022-04-06T00:00:00"/>
    <n v="2575"/>
  </r>
  <r>
    <n v="136283"/>
    <s v="VOLUNTEER"/>
    <s v="ACTIVE VOLUNTEER"/>
    <s v="N"/>
    <m/>
    <m/>
    <m/>
    <s v="N"/>
    <m/>
    <x v="0"/>
    <d v="1952-08-12T00:00:00"/>
    <s v="LU2"/>
    <x v="1"/>
    <x v="3"/>
    <d v="2019-09-25T00:00:00"/>
    <s v=""/>
    <x v="0"/>
    <d v="2025-01-31T00:00:00"/>
    <n v="72.520547945205479"/>
    <x v="4"/>
    <d v="2025-01-31T00:00:00"/>
    <n v="1398"/>
  </r>
  <r>
    <n v="419"/>
    <s v="VOLUNTEER"/>
    <s v="INACTIVE VOLUNTEER"/>
    <s v="N"/>
    <m/>
    <m/>
    <m/>
    <s v="N"/>
    <m/>
    <x v="0"/>
    <d v="1940-01-14T00:00:00"/>
    <s v="MK45"/>
    <x v="1"/>
    <x v="2"/>
    <d v="1899-12-31T00:00:00"/>
    <d v="1899-12-31T00:00:00"/>
    <x v="1"/>
    <d v="2025-01-31T00:00:00"/>
    <n v="85.106849315068487"/>
    <x v="4"/>
    <d v="1899-12-31T00:00:00"/>
    <m/>
  </r>
  <r>
    <n v="109212"/>
    <s v="VOLUNTEER"/>
    <s v="INACTIVE VOLUNTEER"/>
    <s v="N"/>
    <m/>
    <m/>
    <m/>
    <s v="N"/>
    <m/>
    <x v="0"/>
    <d v="1964-11-13T00:00:00"/>
    <s v="SG5"/>
    <x v="0"/>
    <x v="3"/>
    <d v="2014-10-15T00:00:00"/>
    <d v="2022-04-13T00:00:00"/>
    <x v="3"/>
    <d v="2025-01-31T00:00:00"/>
    <n v="60.257534246575339"/>
    <x v="0"/>
    <d v="2022-04-13T00:00:00"/>
    <n v="1956"/>
  </r>
  <r>
    <n v="107248"/>
    <s v="VOLUNTEER"/>
    <s v="INACTIVE VOLUNTEER"/>
    <s v="N"/>
    <m/>
    <m/>
    <m/>
    <s v="N"/>
    <m/>
    <x v="0"/>
    <d v="1963-08-26T00:00:00"/>
    <s v="LU3"/>
    <x v="1"/>
    <x v="2"/>
    <d v="2014-03-11T00:00:00"/>
    <d v="2017-04-13T00:00:00"/>
    <x v="0"/>
    <d v="2025-01-31T00:00:00"/>
    <n v="61.476712328767121"/>
    <x v="0"/>
    <d v="2017-04-13T00:00:00"/>
    <n v="808"/>
  </r>
  <r>
    <n v="114947"/>
    <s v="VOLUNTEER"/>
    <s v="INACTIVE VOLUNTEER"/>
    <s v="N"/>
    <m/>
    <m/>
    <m/>
    <s v="N"/>
    <m/>
    <x v="0"/>
    <d v="1950-05-10T00:00:00"/>
    <s v="SG19"/>
    <x v="1"/>
    <x v="2"/>
    <d v="2015-11-20T00:00:00"/>
    <d v="2016-03-25T00:00:00"/>
    <x v="0"/>
    <d v="2025-01-31T00:00:00"/>
    <n v="74.780821917808225"/>
    <x v="4"/>
    <d v="2016-03-25T00:00:00"/>
    <n v="91"/>
  </r>
  <r>
    <n v="49176"/>
    <s v="VOLUNTEER"/>
    <s v="INACTIVE VOLUNTEER"/>
    <s v="N"/>
    <m/>
    <m/>
    <m/>
    <s v="N"/>
    <m/>
    <x v="0"/>
    <d v="1985-08-20T00:00:00"/>
    <s v="MK45"/>
    <x v="1"/>
    <x v="2"/>
    <d v="1899-12-31T00:00:00"/>
    <d v="1899-12-31T00:00:00"/>
    <x v="1"/>
    <d v="2025-01-31T00:00:00"/>
    <n v="39.476712328767121"/>
    <x v="2"/>
    <d v="1899-12-31T00:00:00"/>
    <m/>
  </r>
  <r>
    <n v="103544"/>
    <s v="VOLUNTEER"/>
    <s v="INACTIVE VOLUNTEER"/>
    <s v="N"/>
    <m/>
    <m/>
    <m/>
    <s v="N"/>
    <m/>
    <x v="0"/>
    <d v="1995-07-10T00:00:00"/>
    <s v="MK43"/>
    <x v="1"/>
    <x v="3"/>
    <d v="2013-04-28T00:00:00"/>
    <d v="2015-12-22T00:00:00"/>
    <x v="0"/>
    <d v="2025-01-31T00:00:00"/>
    <n v="29.583561643835615"/>
    <x v="5"/>
    <d v="2015-12-22T00:00:00"/>
    <n v="692"/>
  </r>
  <r>
    <n v="126349"/>
    <s v="VOLUNTEER"/>
    <s v="INACTIVE VOLUNTEER"/>
    <s v="N"/>
    <m/>
    <m/>
    <m/>
    <s v="N"/>
    <m/>
    <x v="1"/>
    <d v="1959-09-16T00:00:00"/>
    <s v="LU3"/>
    <x v="1"/>
    <x v="3"/>
    <s v="Not Recorded"/>
    <s v="Not Recorded"/>
    <x v="1"/>
    <d v="2025-01-31T00:00:00"/>
    <n v="65.421917808219177"/>
    <x v="4"/>
    <s v="Not Recorded"/>
    <s v=""/>
  </r>
  <r>
    <n v="80586"/>
    <s v="VOLUNTEER"/>
    <s v="INACTIVE VOLUNTEER"/>
    <s v="N"/>
    <m/>
    <m/>
    <m/>
    <s v="N"/>
    <m/>
    <x v="0"/>
    <d v="1990-12-05T00:00:00"/>
    <s v="LU5"/>
    <x v="1"/>
    <x v="3"/>
    <s v="Not Recorded"/>
    <s v="Not Recorded"/>
    <x v="2"/>
    <d v="2025-01-31T00:00:00"/>
    <n v="34.180821917808217"/>
    <x v="5"/>
    <s v="Not Recorded"/>
    <s v=""/>
  </r>
  <r>
    <n v="102801"/>
    <s v="VOLUNTEER"/>
    <s v="INACTIVE VOLUNTEER"/>
    <s v="N"/>
    <m/>
    <m/>
    <m/>
    <s v="N"/>
    <m/>
    <x v="0"/>
    <d v="1977-06-10T00:00:00"/>
    <s v="LU2"/>
    <x v="1"/>
    <x v="3"/>
    <d v="2013-02-12T00:00:00"/>
    <d v="2019-12-12T00:00:00"/>
    <x v="0"/>
    <d v="2025-01-31T00:00:00"/>
    <n v="47.676712328767124"/>
    <x v="3"/>
    <d v="2019-12-12T00:00:00"/>
    <n v="1783"/>
  </r>
  <r>
    <n v="162580"/>
    <s v="VOLUNTEER"/>
    <s v="INACTIVE VOLUNTEER"/>
    <s v="N"/>
    <m/>
    <m/>
    <m/>
    <s v="N"/>
    <m/>
    <x v="0"/>
    <d v="1976-12-17T00:00:00"/>
    <s v="MK41"/>
    <x v="1"/>
    <x v="1"/>
    <s v="Not Recorded"/>
    <s v="Not Recorded"/>
    <x v="1"/>
    <d v="2025-01-31T00:00:00"/>
    <n v="48.156164383561645"/>
    <x v="3"/>
    <s v="Not Recorded"/>
    <s v=""/>
  </r>
  <r>
    <n v="161608"/>
    <s v="VOLUNTEER"/>
    <s v="INACTIVE VOLUNTEER"/>
    <s v="N"/>
    <m/>
    <m/>
    <m/>
    <s v="N"/>
    <m/>
    <x v="0"/>
    <d v="2008-08-07T00:00:00"/>
    <s v="MK43"/>
    <x v="1"/>
    <x v="2"/>
    <s v="Not Recorded"/>
    <s v="Not Recorded"/>
    <x v="1"/>
    <d v="2025-01-31T00:00:00"/>
    <n v="16.495890410958904"/>
    <x v="1"/>
    <s v="Not Recorded"/>
    <s v=""/>
  </r>
  <r>
    <n v="154006"/>
    <s v="VOLUNTEER"/>
    <s v="INACTIVE VOLUNTEER"/>
    <s v="N"/>
    <m/>
    <m/>
    <m/>
    <s v="N"/>
    <m/>
    <x v="0"/>
    <d v="1987-08-05T00:00:00"/>
    <s v="SG14"/>
    <x v="0"/>
    <x v="0"/>
    <d v="2021-11-29T00:00:00"/>
    <d v="2022-07-12T00:00:00"/>
    <x v="0"/>
    <d v="2025-01-31T00:00:00"/>
    <n v="37.517808219178079"/>
    <x v="2"/>
    <d v="2022-07-12T00:00:00"/>
    <n v="162"/>
  </r>
  <r>
    <n v="112807"/>
    <s v="VOLUNTEER"/>
    <s v="INACTIVE VOLUNTEER"/>
    <s v="N"/>
    <m/>
    <m/>
    <m/>
    <s v="N"/>
    <m/>
    <x v="0"/>
    <d v="2000-07-27T00:00:00"/>
    <s v="SG4"/>
    <x v="0"/>
    <x v="2"/>
    <d v="2015-05-26T00:00:00"/>
    <d v="2018-01-26T00:00:00"/>
    <x v="0"/>
    <d v="2025-01-31T00:00:00"/>
    <n v="24.531506849315068"/>
    <x v="1"/>
    <d v="2018-01-26T00:00:00"/>
    <n v="699"/>
  </r>
  <r>
    <n v="139602"/>
    <s v="VOLUNTEER"/>
    <s v="INACTIVE VOLUNTEER"/>
    <s v="N"/>
    <m/>
    <m/>
    <m/>
    <s v="N"/>
    <m/>
    <x v="1"/>
    <d v="1997-01-15T00:00:00"/>
    <s v="LU2"/>
    <x v="1"/>
    <x v="3"/>
    <d v="2020-01-22T00:00:00"/>
    <d v="2022-12-01T00:00:00"/>
    <x v="4"/>
    <d v="2025-01-31T00:00:00"/>
    <n v="28.063013698630137"/>
    <x v="5"/>
    <d v="2022-12-01T00:00:00"/>
    <n v="747"/>
  </r>
  <r>
    <n v="79704"/>
    <s v="VOLUNTEER"/>
    <s v="INACTIVE VOLUNTEER"/>
    <s v="N"/>
    <m/>
    <m/>
    <m/>
    <s v="N"/>
    <m/>
    <x v="0"/>
    <d v="1980-05-12T00:00:00"/>
    <s v="MK8"/>
    <x v="4"/>
    <x v="2"/>
    <d v="2011-07-07T00:00:00"/>
    <d v="2014-07-07T00:00:00"/>
    <x v="1"/>
    <d v="2025-01-31T00:00:00"/>
    <n v="44.753424657534246"/>
    <x v="2"/>
    <d v="2014-07-07T00:00:00"/>
    <n v="783"/>
  </r>
  <r>
    <n v="162572"/>
    <s v="VOLUNTEER"/>
    <s v="ACTIVE VOLUNTEER"/>
    <s v="N"/>
    <m/>
    <m/>
    <m/>
    <s v="N"/>
    <m/>
    <x v="1"/>
    <d v="2006-12-14T00:00:00"/>
    <s v="WD7"/>
    <x v="0"/>
    <x v="3"/>
    <d v="2023-08-19T00:00:00"/>
    <s v=""/>
    <x v="0"/>
    <d v="2025-01-31T00:00:00"/>
    <n v="18.145205479452056"/>
    <x v="1"/>
    <d v="2025-01-31T00:00:00"/>
    <n v="380"/>
  </r>
  <r>
    <n v="16329"/>
    <s v="VOLUNTEER"/>
    <s v="INACTIVE VOLUNTEER"/>
    <s v="N"/>
    <m/>
    <m/>
    <m/>
    <s v="N"/>
    <m/>
    <x v="0"/>
    <d v="1940-07-28T00:00:00"/>
    <s v="MK46"/>
    <x v="4"/>
    <x v="3"/>
    <s v="Not Recorded"/>
    <s v="Not Recorded"/>
    <x v="1"/>
    <d v="2025-01-31T00:00:00"/>
    <n v="84.569863013698637"/>
    <x v="4"/>
    <s v="Not Recorded"/>
    <s v=""/>
  </r>
  <r>
    <n v="102470"/>
    <s v="VOLUNTEER"/>
    <s v="INACTIVE VOLUNTEER"/>
    <s v="N"/>
    <m/>
    <m/>
    <m/>
    <s v="N"/>
    <m/>
    <x v="0"/>
    <d v="1951-09-19T00:00:00"/>
    <s v="LU6"/>
    <x v="1"/>
    <x v="3"/>
    <d v="2013-01-09T00:00:00"/>
    <d v="2013-07-18T00:00:00"/>
    <x v="1"/>
    <d v="2025-01-31T00:00:00"/>
    <n v="73.419178082191777"/>
    <x v="4"/>
    <d v="2013-07-18T00:00:00"/>
    <n v="137"/>
  </r>
  <r>
    <n v="130688"/>
    <s v="VOLUNTEER"/>
    <s v="INACTIVE VOLUNTEER"/>
    <s v="N"/>
    <m/>
    <m/>
    <m/>
    <s v="N"/>
    <m/>
    <x v="0"/>
    <d v="2003-12-22T00:00:00"/>
    <s v="AL5"/>
    <x v="0"/>
    <x v="3"/>
    <d v="2018-09-23T00:00:00"/>
    <d v="2019-03-30T00:00:00"/>
    <x v="0"/>
    <d v="2025-01-31T00:00:00"/>
    <n v="21.126027397260273"/>
    <x v="1"/>
    <d v="2019-03-30T00:00:00"/>
    <n v="135"/>
  </r>
  <r>
    <n v="129982"/>
    <s v="VOLUNTEER"/>
    <s v="INACTIVE VOLUNTEER"/>
    <s v="N"/>
    <m/>
    <m/>
    <m/>
    <s v="N"/>
    <m/>
    <x v="0"/>
    <d v="2001-11-27T00:00:00"/>
    <s v="EN11"/>
    <x v="0"/>
    <x v="3"/>
    <d v="2018-08-09T00:00:00"/>
    <d v="2022-08-04T00:00:00"/>
    <x v="0"/>
    <d v="2025-01-31T00:00:00"/>
    <n v="23.194520547945206"/>
    <x v="1"/>
    <d v="2022-08-04T00:00:00"/>
    <n v="1041"/>
  </r>
  <r>
    <n v="77599"/>
    <s v="VOLUNTEER"/>
    <s v="INACTIVE VOLUNTEER"/>
    <s v="N"/>
    <m/>
    <m/>
    <m/>
    <s v="N"/>
    <m/>
    <x v="0"/>
    <m/>
    <s v="MK2"/>
    <x v="4"/>
    <x v="2"/>
    <d v="1899-12-31T00:00:00"/>
    <d v="1899-12-31T00:00:00"/>
    <x v="1"/>
    <d v="2025-01-31T00:00:00"/>
    <n v="125.17260273972603"/>
    <x v="4"/>
    <d v="1899-12-31T00:00:00"/>
    <m/>
  </r>
  <r>
    <n v="108291"/>
    <s v="VOLUNTEER"/>
    <s v="INACTIVE VOLUNTEER"/>
    <s v="N"/>
    <m/>
    <m/>
    <m/>
    <s v="N"/>
    <m/>
    <x v="0"/>
    <d v="1960-09-20T00:00:00"/>
    <s v="EN11"/>
    <x v="0"/>
    <x v="3"/>
    <d v="2014-03-24T00:00:00"/>
    <d v="2022-01-17T00:00:00"/>
    <x v="0"/>
    <d v="2025-01-31T00:00:00"/>
    <n v="64.408219178082192"/>
    <x v="0"/>
    <d v="2022-01-17T00:00:00"/>
    <n v="2041"/>
  </r>
  <r>
    <n v="116384"/>
    <s v="VOLUNTEER"/>
    <s v="INACTIVE VOLUNTEER"/>
    <s v="N"/>
    <m/>
    <m/>
    <m/>
    <s v="N"/>
    <m/>
    <x v="0"/>
    <d v="2001-10-06T00:00:00"/>
    <s v="LU2"/>
    <x v="1"/>
    <x v="5"/>
    <d v="2016-03-19T00:00:00"/>
    <d v="2017-04-13T00:00:00"/>
    <x v="0"/>
    <d v="2025-01-31T00:00:00"/>
    <n v="23.336986301369862"/>
    <x v="1"/>
    <d v="2017-04-13T00:00:00"/>
    <n v="279"/>
  </r>
  <r>
    <n v="167870"/>
    <s v="VOLUNTEER"/>
    <s v="INACTIVE VOLUNTEER"/>
    <s v="N"/>
    <m/>
    <m/>
    <m/>
    <s v="N"/>
    <m/>
    <x v="0"/>
    <d v="2004-04-03T00:00:00"/>
    <s v="MK41"/>
    <x v="1"/>
    <x v="0"/>
    <s v="Not Recorded"/>
    <s v="Not Recorded"/>
    <x v="1"/>
    <d v="2025-01-31T00:00:00"/>
    <n v="20.843835616438355"/>
    <x v="1"/>
    <s v="Not Recorded"/>
    <s v=""/>
  </r>
  <r>
    <n v="122557"/>
    <s v="VOLUNTEER"/>
    <s v="INACTIVE VOLUNTEER"/>
    <s v="N"/>
    <m/>
    <m/>
    <m/>
    <s v="N"/>
    <m/>
    <x v="0"/>
    <d v="1967-04-25T00:00:00"/>
    <s v="SG17"/>
    <x v="1"/>
    <x v="2"/>
    <d v="2017-05-12T00:00:00"/>
    <d v="2019-02-26T00:00:00"/>
    <x v="0"/>
    <d v="2025-01-31T00:00:00"/>
    <n v="57.81095890410959"/>
    <x v="0"/>
    <d v="2019-02-26T00:00:00"/>
    <n v="468"/>
  </r>
  <r>
    <n v="547"/>
    <s v="VOLUNTEER"/>
    <s v="INACTIVE VOLUNTEER"/>
    <s v="N"/>
    <m/>
    <m/>
    <m/>
    <s v="N"/>
    <m/>
    <x v="1"/>
    <d v="1943-07-09T00:00:00"/>
    <s v="AL5"/>
    <x v="0"/>
    <x v="2"/>
    <d v="2005-02-01T00:00:00"/>
    <d v="2021-12-17T00:00:00"/>
    <x v="2"/>
    <d v="2025-01-31T00:00:00"/>
    <n v="81.62191780821918"/>
    <x v="4"/>
    <d v="2021-12-17T00:00:00"/>
    <n v="4404"/>
  </r>
  <r>
    <n v="36761"/>
    <s v="VOLUNTEER"/>
    <s v="INACTIVE VOLUNTEER"/>
    <s v="N"/>
    <m/>
    <m/>
    <m/>
    <s v="N"/>
    <m/>
    <x v="0"/>
    <d v="1945-03-28T00:00:00"/>
    <s v="LU5"/>
    <x v="1"/>
    <x v="3"/>
    <d v="2002-10-03T00:00:00"/>
    <d v="2013-10-01T00:00:00"/>
    <x v="1"/>
    <d v="2025-01-31T00:00:00"/>
    <n v="79.901369863013699"/>
    <x v="4"/>
    <d v="2013-10-01T00:00:00"/>
    <n v="2869"/>
  </r>
  <r>
    <n v="150605"/>
    <s v="VOLUNTEER"/>
    <s v="INACTIVE VOLUNTEER"/>
    <s v="N"/>
    <m/>
    <m/>
    <m/>
    <s v="N"/>
    <m/>
    <x v="0"/>
    <d v="1966-03-25T00:00:00"/>
    <s v="AL2"/>
    <x v="0"/>
    <x v="3"/>
    <d v="2021-06-11T00:00:00"/>
    <d v="2022-08-05T00:00:00"/>
    <x v="0"/>
    <d v="2025-01-31T00:00:00"/>
    <n v="58.895890410958906"/>
    <x v="0"/>
    <d v="2022-08-05T00:00:00"/>
    <n v="301"/>
  </r>
  <r>
    <n v="108118"/>
    <s v="VOLUNTEER"/>
    <s v="ACTIVE VOLUNTEER"/>
    <s v="N"/>
    <m/>
    <m/>
    <m/>
    <s v="N"/>
    <m/>
    <x v="0"/>
    <d v="1938-05-03T00:00:00"/>
    <s v="AL2"/>
    <x v="0"/>
    <x v="2"/>
    <d v="2014-04-07T00:00:00"/>
    <s v=""/>
    <x v="0"/>
    <d v="2025-01-31T00:00:00"/>
    <n v="86.808219178082197"/>
    <x v="4"/>
    <d v="2025-01-31T00:00:00"/>
    <n v="2825"/>
  </r>
  <r>
    <n v="117790"/>
    <s v="VOLUNTEER"/>
    <s v="INACTIVE VOLUNTEER"/>
    <s v="N"/>
    <m/>
    <m/>
    <m/>
    <s v="N"/>
    <m/>
    <x v="0"/>
    <d v="1998-07-21T00:00:00"/>
    <s v="LU3"/>
    <x v="1"/>
    <x v="1"/>
    <s v="Not Recorded"/>
    <s v="Not Recorded"/>
    <x v="1"/>
    <d v="2025-01-31T00:00:00"/>
    <n v="26.550684931506851"/>
    <x v="5"/>
    <s v="Not Recorded"/>
    <s v=""/>
  </r>
  <r>
    <n v="166862"/>
    <s v="VOLUNTEER"/>
    <s v="INACTIVE VOLUNTEER"/>
    <s v="N"/>
    <m/>
    <m/>
    <m/>
    <s v="N"/>
    <m/>
    <x v="0"/>
    <d v="2010-03-09T00:00:00"/>
    <s v="LU2"/>
    <x v="1"/>
    <x v="4"/>
    <s v="Not Recorded"/>
    <s v="Not Recorded"/>
    <x v="1"/>
    <d v="2025-01-31T00:00:00"/>
    <n v="14.90958904109589"/>
    <x v="6"/>
    <s v="Not Recorded"/>
    <s v=""/>
  </r>
  <r>
    <n v="108813"/>
    <s v="VOLUNTEER"/>
    <s v="INACTIVE VOLUNTEER"/>
    <s v="N"/>
    <m/>
    <m/>
    <m/>
    <s v="N"/>
    <m/>
    <x v="0"/>
    <d v="1950-08-23T00:00:00"/>
    <s v="LU7"/>
    <x v="1"/>
    <x v="3"/>
    <s v="Not Recorded"/>
    <s v="Not Recorded"/>
    <x v="4"/>
    <d v="2025-01-31T00:00:00"/>
    <n v="74.493150684931507"/>
    <x v="4"/>
    <s v="Not Recorded"/>
    <s v=""/>
  </r>
  <r>
    <n v="154260"/>
    <s v="VOLUNTEER"/>
    <s v="INACTIVE VOLUNTEER"/>
    <s v="N"/>
    <m/>
    <m/>
    <m/>
    <s v="N"/>
    <m/>
    <x v="0"/>
    <d v="2007-01-01T00:00:00"/>
    <s v="WD19"/>
    <x v="0"/>
    <x v="1"/>
    <d v="2022-02-18T00:00:00"/>
    <d v="2022-05-17T00:00:00"/>
    <x v="0"/>
    <d v="2025-01-31T00:00:00"/>
    <n v="18.095890410958905"/>
    <x v="1"/>
    <d v="2022-05-17T00:00:00"/>
    <n v="63"/>
  </r>
  <r>
    <n v="129975"/>
    <s v="VOLUNTEER"/>
    <s v="INACTIVE VOLUNTEER"/>
    <s v="N"/>
    <m/>
    <m/>
    <m/>
    <s v="N"/>
    <m/>
    <x v="0"/>
    <d v="2000-10-03T00:00:00"/>
    <s v="LU3"/>
    <x v="1"/>
    <x v="1"/>
    <s v="Not Recorded"/>
    <s v="Not Recorded"/>
    <x v="1"/>
    <d v="2025-01-31T00:00:00"/>
    <n v="24.345205479452055"/>
    <x v="1"/>
    <s v="Not Recorded"/>
    <s v=""/>
  </r>
  <r>
    <n v="29224"/>
    <s v="VOLUNTEER"/>
    <s v="INACTIVE VOLUNTEER"/>
    <s v="N"/>
    <m/>
    <m/>
    <m/>
    <s v="N"/>
    <m/>
    <x v="0"/>
    <d v="1933-07-10T00:00:00"/>
    <s v="LU2"/>
    <x v="1"/>
    <x v="2"/>
    <d v="1999-12-01T00:00:00"/>
    <d v="2003-12-01T00:00:00"/>
    <x v="1"/>
    <d v="2025-01-31T00:00:00"/>
    <n v="91.62465753424658"/>
    <x v="4"/>
    <d v="2003-12-01T00:00:00"/>
    <n v="1044"/>
  </r>
  <r>
    <n v="113203"/>
    <s v="VOLUNTEER"/>
    <s v="INACTIVE VOLUNTEER"/>
    <s v="N"/>
    <m/>
    <m/>
    <m/>
    <s v="N"/>
    <m/>
    <x v="1"/>
    <d v="1999-08-25T00:00:00"/>
    <s v="LU4"/>
    <x v="1"/>
    <x v="0"/>
    <d v="2016-06-08T00:00:00"/>
    <d v="2016-06-08T00:00:00"/>
    <x v="1"/>
    <d v="2025-01-31T00:00:00"/>
    <n v="25.454794520547946"/>
    <x v="5"/>
    <d v="2016-06-08T00:00:00"/>
    <n v="1"/>
  </r>
  <r>
    <n v="106701"/>
    <s v="VOLUNTEER"/>
    <s v="INACTIVE VOLUNTEER"/>
    <s v="N"/>
    <m/>
    <m/>
    <m/>
    <s v="N"/>
    <m/>
    <x v="0"/>
    <d v="1997-02-16T00:00:00"/>
    <s v="AL5"/>
    <x v="0"/>
    <x v="0"/>
    <d v="2014-07-16T00:00:00"/>
    <d v="2014-07-16T00:00:00"/>
    <x v="1"/>
    <d v="2025-01-31T00:00:00"/>
    <n v="27.975342465753425"/>
    <x v="5"/>
    <d v="2014-07-16T00:00:00"/>
    <n v="1"/>
  </r>
  <r>
    <n v="121674"/>
    <s v="VOLUNTEER"/>
    <s v="INACTIVE VOLUNTEER"/>
    <s v="N"/>
    <m/>
    <m/>
    <m/>
    <s v="N"/>
    <m/>
    <x v="0"/>
    <d v="2001-02-14T00:00:00"/>
    <s v="WD17"/>
    <x v="0"/>
    <x v="2"/>
    <d v="2016-03-09T00:00:00"/>
    <d v="2019-05-01T00:00:00"/>
    <x v="0"/>
    <d v="2025-01-31T00:00:00"/>
    <n v="23.978082191780821"/>
    <x v="1"/>
    <d v="2019-05-01T00:00:00"/>
    <n v="821"/>
  </r>
  <r>
    <n v="168506"/>
    <s v="VOLUNTEER"/>
    <s v="ACTIVE VOLUNTEER"/>
    <s v="N"/>
    <m/>
    <m/>
    <m/>
    <s v="N"/>
    <m/>
    <x v="1"/>
    <d v="2004-07-11T00:00:00"/>
    <s v="AL2"/>
    <x v="0"/>
    <x v="1"/>
    <d v="2024-08-22T00:00:00"/>
    <s v=""/>
    <x v="0"/>
    <d v="2025-01-31T00:00:00"/>
    <n v="20.572602739726026"/>
    <x v="1"/>
    <d v="2025-01-31T00:00:00"/>
    <n v="117"/>
  </r>
  <r>
    <n v="157104"/>
    <s v="VOLUNTEER"/>
    <s v="INACTIVE VOLUNTEER"/>
    <s v="N"/>
    <m/>
    <m/>
    <m/>
    <s v="N"/>
    <m/>
    <x v="1"/>
    <d v="2002-01-31T00:00:00"/>
    <s v="LU2"/>
    <x v="1"/>
    <x v="7"/>
    <d v="2022-09-08T00:00:00"/>
    <d v="2022-09-16T00:00:00"/>
    <x v="1"/>
    <d v="2025-01-31T00:00:00"/>
    <n v="23.016438356164382"/>
    <x v="1"/>
    <d v="2022-09-16T00:00:00"/>
    <n v="7"/>
  </r>
  <r>
    <n v="169000"/>
    <s v="VOLUNTEER"/>
    <s v="PROSPECTIVE VOLUNTEER"/>
    <s v="N"/>
    <m/>
    <m/>
    <m/>
    <s v="N"/>
    <m/>
    <x v="0"/>
    <d v="2009-10-16T00:00:00"/>
    <s v="AL2"/>
    <x v="0"/>
    <x v="1"/>
    <s v="Not Recorded"/>
    <s v="Not Recorded"/>
    <x v="1"/>
    <d v="2025-01-31T00:00:00"/>
    <n v="15.304109589041095"/>
    <x v="6"/>
    <s v="Not Recorded"/>
    <s v=""/>
  </r>
  <r>
    <n v="93147"/>
    <s v="VOLUNTEER"/>
    <s v="INACTIVE VOLUNTEER"/>
    <s v="N"/>
    <m/>
    <m/>
    <m/>
    <s v="N"/>
    <m/>
    <x v="0"/>
    <d v="1995-11-01T00:00:00"/>
    <s v="LU2"/>
    <x v="1"/>
    <x v="2"/>
    <d v="2012-01-28T00:00:00"/>
    <d v="2013-05-18T00:00:00"/>
    <x v="1"/>
    <d v="2025-01-31T00:00:00"/>
    <n v="29.271232876712329"/>
    <x v="5"/>
    <d v="2013-05-18T00:00:00"/>
    <n v="340"/>
  </r>
  <r>
    <n v="126924"/>
    <s v="VOLUNTEER"/>
    <s v="INACTIVE VOLUNTEER"/>
    <s v="N"/>
    <m/>
    <m/>
    <m/>
    <s v="N"/>
    <m/>
    <x v="0"/>
    <d v="2001-11-25T00:00:00"/>
    <s v="LU1"/>
    <x v="1"/>
    <x v="1"/>
    <d v="2018-02-17T00:00:00"/>
    <d v="2021-04-13T00:00:00"/>
    <x v="0"/>
    <d v="2025-01-31T00:00:00"/>
    <n v="23.2"/>
    <x v="1"/>
    <d v="2021-04-13T00:00:00"/>
    <n v="822"/>
  </r>
  <r>
    <n v="102759"/>
    <s v="VOLUNTEER"/>
    <s v="INACTIVE VOLUNTEER"/>
    <s v="N"/>
    <m/>
    <m/>
    <m/>
    <s v="N"/>
    <m/>
    <x v="1"/>
    <d v="1997-06-11T00:00:00"/>
    <s v="LU1"/>
    <x v="1"/>
    <x v="2"/>
    <d v="2013-05-18T00:00:00"/>
    <d v="2017-04-13T00:00:00"/>
    <x v="0"/>
    <d v="2025-01-31T00:00:00"/>
    <n v="27.660273972602738"/>
    <x v="5"/>
    <d v="2017-04-13T00:00:00"/>
    <n v="1019"/>
  </r>
  <r>
    <n v="110214"/>
    <s v="VOLUNTEER"/>
    <s v="INACTIVE VOLUNTEER"/>
    <s v="N"/>
    <m/>
    <m/>
    <m/>
    <s v="N"/>
    <m/>
    <x v="0"/>
    <d v="1997-10-27T00:00:00"/>
    <s v="WD18"/>
    <x v="0"/>
    <x v="2"/>
    <d v="2014-11-25T00:00:00"/>
    <d v="2015-09-28T00:00:00"/>
    <x v="0"/>
    <d v="2025-01-31T00:00:00"/>
    <n v="27.282191780821918"/>
    <x v="5"/>
    <d v="2015-09-28T00:00:00"/>
    <n v="220"/>
  </r>
  <r>
    <n v="81034"/>
    <s v="VOLUNTEER"/>
    <s v="INACTIVE VOLUNTEER"/>
    <s v="N"/>
    <m/>
    <m/>
    <m/>
    <s v="N"/>
    <m/>
    <x v="0"/>
    <d v="1951-06-25T00:00:00"/>
    <s v="LU3"/>
    <x v="1"/>
    <x v="3"/>
    <d v="2001-01-01T00:00:00"/>
    <d v="2021-08-31T00:00:00"/>
    <x v="0"/>
    <d v="2025-01-31T00:00:00"/>
    <n v="73.654794520547952"/>
    <x v="4"/>
    <d v="2021-08-31T00:00:00"/>
    <n v="5392"/>
  </r>
  <r>
    <n v="148826"/>
    <s v="VOLUNTEER"/>
    <s v="INACTIVE VOLUNTEER"/>
    <s v="N"/>
    <m/>
    <m/>
    <m/>
    <s v="N"/>
    <m/>
    <x v="0"/>
    <d v="1980-01-20T00:00:00"/>
    <s v="SG4"/>
    <x v="0"/>
    <x v="3"/>
    <s v="Not Recorded"/>
    <s v="Not Recorded"/>
    <x v="4"/>
    <d v="2025-01-31T00:00:00"/>
    <n v="45.063013698630137"/>
    <x v="3"/>
    <s v="Not Recorded"/>
    <s v=""/>
  </r>
  <r>
    <n v="136406"/>
    <s v="VOLUNTEER"/>
    <s v="INACTIVE VOLUNTEER"/>
    <s v="N"/>
    <m/>
    <m/>
    <m/>
    <s v="N"/>
    <m/>
    <x v="0"/>
    <d v="2003-01-03T00:00:00"/>
    <s v="MK43"/>
    <x v="1"/>
    <x v="1"/>
    <d v="2019-07-08T00:00:00"/>
    <d v="2021-08-24T00:00:00"/>
    <x v="0"/>
    <d v="2025-01-31T00:00:00"/>
    <n v="22.093150684931508"/>
    <x v="1"/>
    <d v="2021-08-24T00:00:00"/>
    <n v="557"/>
  </r>
  <r>
    <n v="110708"/>
    <s v="VOLUNTEER"/>
    <s v="INACTIVE VOLUNTEER"/>
    <s v="N"/>
    <m/>
    <m/>
    <m/>
    <s v="N"/>
    <m/>
    <x v="0"/>
    <d v="1997-01-11T00:00:00"/>
    <s v="LU3"/>
    <x v="1"/>
    <x v="3"/>
    <d v="2015-08-25T00:00:00"/>
    <d v="2016-09-01T00:00:00"/>
    <x v="0"/>
    <d v="2025-01-31T00:00:00"/>
    <n v="28.073972602739726"/>
    <x v="5"/>
    <d v="2016-09-01T00:00:00"/>
    <n v="268"/>
  </r>
  <r>
    <n v="104688"/>
    <s v="VOLUNTEER"/>
    <s v="INACTIVE VOLUNTEER"/>
    <s v="N"/>
    <m/>
    <m/>
    <m/>
    <s v="N"/>
    <m/>
    <x v="0"/>
    <d v="1999-02-05T00:00:00"/>
    <s v="WD25"/>
    <x v="0"/>
    <x v="2"/>
    <d v="2013-06-29T00:00:00"/>
    <d v="2015-06-25T00:00:00"/>
    <x v="0"/>
    <d v="2025-01-31T00:00:00"/>
    <n v="26.005479452054793"/>
    <x v="5"/>
    <d v="2015-06-25T00:00:00"/>
    <n v="519"/>
  </r>
  <r>
    <n v="124927"/>
    <s v="VOLUNTEER"/>
    <s v="INACTIVE VOLUNTEER"/>
    <s v="N"/>
    <m/>
    <m/>
    <m/>
    <s v="N"/>
    <m/>
    <x v="0"/>
    <d v="2003-08-22T00:00:00"/>
    <s v="AL5"/>
    <x v="0"/>
    <x v="2"/>
    <s v="Not Recorded"/>
    <s v="Not Recorded"/>
    <x v="1"/>
    <d v="2025-01-31T00:00:00"/>
    <n v="21.460273972602739"/>
    <x v="1"/>
    <s v="Not Recorded"/>
    <s v=""/>
  </r>
  <r>
    <n v="137337"/>
    <s v="VOLUNTEER"/>
    <s v="INACTIVE VOLUNTEER"/>
    <s v="N"/>
    <m/>
    <m/>
    <m/>
    <s v="N"/>
    <m/>
    <x v="0"/>
    <d v="1991-12-17T00:00:00"/>
    <s v="LU4"/>
    <x v="1"/>
    <x v="7"/>
    <s v="Not Recorded"/>
    <s v="Not Recorded"/>
    <x v="1"/>
    <d v="2025-01-31T00:00:00"/>
    <n v="33.147945205479452"/>
    <x v="5"/>
    <s v="Not Recorded"/>
    <s v=""/>
  </r>
  <r>
    <n v="83303"/>
    <s v="VOLUNTEER"/>
    <s v="INACTIVE VOLUNTEER"/>
    <s v="N"/>
    <m/>
    <m/>
    <m/>
    <s v="N"/>
    <m/>
    <x v="0"/>
    <d v="1993-01-13T00:00:00"/>
    <s v="SG1"/>
    <x v="0"/>
    <x v="2"/>
    <s v="Not Recorded"/>
    <s v="Not Recorded"/>
    <x v="1"/>
    <d v="2025-01-31T00:00:00"/>
    <n v="32.07123287671233"/>
    <x v="5"/>
    <s v="Not Recorded"/>
    <s v=""/>
  </r>
  <r>
    <n v="135101"/>
    <s v="VOLUNTEER"/>
    <s v="INACTIVE VOLUNTEER"/>
    <s v="N"/>
    <m/>
    <m/>
    <m/>
    <s v="N"/>
    <m/>
    <x v="0"/>
    <d v="1993-09-07T00:00:00"/>
    <s v="NN8"/>
    <x v="3"/>
    <x v="5"/>
    <d v="2019-06-20T00:00:00"/>
    <d v="2023-03-23T00:00:00"/>
    <x v="3"/>
    <d v="2025-01-31T00:00:00"/>
    <n v="31.421917808219177"/>
    <x v="5"/>
    <d v="2023-03-23T00:00:00"/>
    <n v="981"/>
  </r>
  <r>
    <n v="30789"/>
    <s v="VOLUNTEER"/>
    <s v="INACTIVE VOLUNTEER"/>
    <s v="N"/>
    <m/>
    <m/>
    <m/>
    <s v="N"/>
    <m/>
    <x v="2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94642"/>
    <s v="VOLUNTEER"/>
    <s v="INACTIVE VOLUNTEER"/>
    <s v="N"/>
    <m/>
    <m/>
    <m/>
    <s v="N"/>
    <m/>
    <x v="1"/>
    <d v="1992-05-10T00:00:00"/>
    <s v="SG4"/>
    <x v="0"/>
    <x v="3"/>
    <d v="2012-07-16T00:00:00"/>
    <d v="2013-11-13T00:00:00"/>
    <x v="1"/>
    <d v="2025-01-31T00:00:00"/>
    <n v="32.750684931506846"/>
    <x v="5"/>
    <d v="2013-11-13T00:00:00"/>
    <n v="348"/>
  </r>
  <r>
    <n v="8331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0688"/>
    <s v="VOLUNTEER"/>
    <s v="INACTIVE VOLUNTEER"/>
    <s v="N"/>
    <m/>
    <m/>
    <m/>
    <s v="N"/>
    <m/>
    <x v="1"/>
    <d v="1962-02-28T00:00:00"/>
    <s v="PE25"/>
    <x v="3"/>
    <x v="2"/>
    <d v="2012-07-25T00:00:00"/>
    <d v="2019-05-01T00:00:00"/>
    <x v="0"/>
    <d v="2025-01-31T00:00:00"/>
    <n v="62.967123287671235"/>
    <x v="0"/>
    <d v="2019-05-01T00:00:00"/>
    <n v="1766"/>
  </r>
  <r>
    <n v="114336"/>
    <s v="VOLUNTEER"/>
    <s v="ACTIVE VOLUNTEER"/>
    <s v="N"/>
    <m/>
    <m/>
    <m/>
    <s v="N"/>
    <m/>
    <x v="1"/>
    <d v="1963-10-30T00:00:00"/>
    <s v="MK44"/>
    <x v="1"/>
    <x v="3"/>
    <s v="Not Recorded"/>
    <s v="Not Recorded"/>
    <x v="3"/>
    <d v="2025-01-31T00:00:00"/>
    <n v="61.298630136986304"/>
    <x v="0"/>
    <s v="Not Recorded"/>
    <s v=""/>
  </r>
  <r>
    <n v="166605"/>
    <s v="VOLUNTEER"/>
    <s v="INACTIVE VOLUNTEER"/>
    <s v="N"/>
    <m/>
    <m/>
    <m/>
    <s v="N"/>
    <m/>
    <x v="1"/>
    <d v="1996-09-10T00:00:00"/>
    <s v="MK9"/>
    <x v="4"/>
    <x v="3"/>
    <s v="Not Recorded"/>
    <s v="Not Recorded"/>
    <x v="1"/>
    <d v="2025-01-31T00:00:00"/>
    <n v="28.410958904109588"/>
    <x v="5"/>
    <s v="Not Recorded"/>
    <s v=""/>
  </r>
  <r>
    <n v="107199"/>
    <s v="VOLUNTEER"/>
    <s v="INACTIVE VOLUNTEER"/>
    <s v="N"/>
    <m/>
    <m/>
    <m/>
    <s v="N"/>
    <m/>
    <x v="0"/>
    <d v="1956-11-21T00:00:00"/>
    <s v="SG1"/>
    <x v="0"/>
    <x v="2"/>
    <d v="2014-03-03T00:00:00"/>
    <d v="2014-05-01T00:00:00"/>
    <x v="1"/>
    <d v="2025-01-31T00:00:00"/>
    <n v="68.241095890410961"/>
    <x v="4"/>
    <d v="2014-05-01T00:00:00"/>
    <n v="44"/>
  </r>
  <r>
    <n v="81035"/>
    <s v="VOLUNTEER"/>
    <s v="ACTIVE VOLUNTEER"/>
    <s v="N"/>
    <m/>
    <m/>
    <m/>
    <s v="N"/>
    <m/>
    <x v="0"/>
    <d v="1944-06-22T00:00:00"/>
    <s v="AL5"/>
    <x v="0"/>
    <x v="2"/>
    <d v="2010-05-06T00:00:00"/>
    <s v=""/>
    <x v="0"/>
    <d v="2025-01-31T00:00:00"/>
    <n v="80.665753424657538"/>
    <x v="4"/>
    <d v="2025-01-31T00:00:00"/>
    <n v="3847"/>
  </r>
  <r>
    <n v="114331"/>
    <s v="VOLUNTEER"/>
    <s v="ACTIVE VOLUNTEER"/>
    <s v="N"/>
    <m/>
    <m/>
    <m/>
    <s v="N"/>
    <m/>
    <x v="0"/>
    <d v="1963-05-24T00:00:00"/>
    <s v="MK44"/>
    <x v="1"/>
    <x v="3"/>
    <d v="2015-11-02T00:00:00"/>
    <s v=""/>
    <x v="3"/>
    <d v="2025-01-31T00:00:00"/>
    <n v="61.734246575342468"/>
    <x v="0"/>
    <d v="2025-01-31T00:00:00"/>
    <n v="2415"/>
  </r>
  <r>
    <n v="36278"/>
    <s v="VOLUNTEER"/>
    <s v="INACTIVE VOLUNTEER"/>
    <s v="N"/>
    <m/>
    <m/>
    <m/>
    <s v="N"/>
    <m/>
    <x v="0"/>
    <m/>
    <s v="LN8"/>
    <x v="3"/>
    <x v="2"/>
    <d v="1899-12-31T00:00:00"/>
    <d v="1899-12-31T00:00:00"/>
    <x v="1"/>
    <d v="2025-01-31T00:00:00"/>
    <n v="125.17260273972603"/>
    <x v="4"/>
    <d v="1899-12-31T00:00:00"/>
    <m/>
  </r>
  <r>
    <n v="165520"/>
    <s v="VOLUNTEER"/>
    <s v="ACTIVE VOLUNTEER"/>
    <s v="N"/>
    <m/>
    <m/>
    <m/>
    <s v="N"/>
    <m/>
    <x v="0"/>
    <d v="1986-10-11T00:00:00"/>
    <s v="SG1"/>
    <x v="0"/>
    <x v="5"/>
    <d v="2024-01-10T00:00:00"/>
    <s v=""/>
    <x v="2"/>
    <d v="2025-01-31T00:00:00"/>
    <n v="38.334246575342469"/>
    <x v="2"/>
    <d v="2025-01-31T00:00:00"/>
    <n v="278"/>
  </r>
  <r>
    <n v="160830"/>
    <s v="VOLUNTEER"/>
    <s v="INACTIVE VOLUNTEER"/>
    <s v="N"/>
    <m/>
    <m/>
    <m/>
    <s v="N"/>
    <m/>
    <x v="0"/>
    <d v="2001-01-24T00:00:00"/>
    <s v="LU1"/>
    <x v="1"/>
    <x v="1"/>
    <s v="Not Recorded"/>
    <s v="Not Recorded"/>
    <x v="1"/>
    <d v="2025-01-31T00:00:00"/>
    <n v="24.035616438356165"/>
    <x v="1"/>
    <s v="Not Recorded"/>
    <s v=""/>
  </r>
  <r>
    <n v="105884"/>
    <s v="VOLUNTEER"/>
    <s v="INACTIVE VOLUNTEER"/>
    <s v="N"/>
    <m/>
    <m/>
    <m/>
    <s v="N"/>
    <m/>
    <x v="0"/>
    <d v="1996-12-11T00:00:00"/>
    <s v="LU2"/>
    <x v="1"/>
    <x v="2"/>
    <d v="2013-10-26T00:00:00"/>
    <d v="2017-04-13T00:00:00"/>
    <x v="0"/>
    <d v="2025-01-31T00:00:00"/>
    <n v="28.158904109589042"/>
    <x v="5"/>
    <d v="2017-04-13T00:00:00"/>
    <n v="904"/>
  </r>
  <r>
    <n v="124222"/>
    <s v="VOLUNTEER"/>
    <s v="INACTIVE VOLUNTEER"/>
    <s v="N"/>
    <m/>
    <m/>
    <m/>
    <s v="N"/>
    <m/>
    <x v="0"/>
    <m/>
    <s v="HP3"/>
    <x v="0"/>
    <x v="3"/>
    <s v="Not Recorded"/>
    <s v="Not Recorded"/>
    <x v="1"/>
    <d v="2025-01-31T00:00:00"/>
    <n v="125.17260273972603"/>
    <x v="4"/>
    <s v="Not Recorded"/>
    <s v=""/>
  </r>
  <r>
    <n v="115615"/>
    <s v="VOLUNTEER"/>
    <s v="INACTIVE VOLUNTEER"/>
    <s v="N"/>
    <m/>
    <m/>
    <m/>
    <s v="N"/>
    <m/>
    <x v="0"/>
    <d v="2000-06-24T00:00:00"/>
    <s v="WD18"/>
    <x v="0"/>
    <x v="1"/>
    <d v="2015-11-28T00:00:00"/>
    <d v="2021-12-15T00:00:00"/>
    <x v="0"/>
    <d v="2025-01-31T00:00:00"/>
    <n v="24.621917808219177"/>
    <x v="1"/>
    <d v="2021-12-15T00:00:00"/>
    <n v="1578"/>
  </r>
  <r>
    <n v="116635"/>
    <s v="VOLUNTEER"/>
    <s v="INACTIVE VOLUNTEER"/>
    <s v="N"/>
    <m/>
    <m/>
    <m/>
    <s v="N"/>
    <m/>
    <x v="0"/>
    <d v="1958-11-28T00:00:00"/>
    <s v="EN9"/>
    <x v="2"/>
    <x v="6"/>
    <d v="2016-03-07T00:00:00"/>
    <d v="2016-09-14T00:00:00"/>
    <x v="0"/>
    <d v="2025-01-31T00:00:00"/>
    <n v="66.221917808219175"/>
    <x v="4"/>
    <d v="2016-09-14T00:00:00"/>
    <n v="138"/>
  </r>
  <r>
    <n v="162232"/>
    <s v="VOLUNTEER"/>
    <s v="INACTIVE VOLUNTEER"/>
    <s v="N"/>
    <m/>
    <m/>
    <m/>
    <s v="N"/>
    <m/>
    <x v="0"/>
    <d v="2002-06-26T00:00:00"/>
    <s v="MK45"/>
    <x v="1"/>
    <x v="3"/>
    <s v="Not Recorded"/>
    <s v="Not Recorded"/>
    <x v="1"/>
    <d v="2025-01-31T00:00:00"/>
    <n v="22.616438356164384"/>
    <x v="1"/>
    <s v="Not Recorded"/>
    <s v=""/>
  </r>
  <r>
    <n v="108413"/>
    <s v="VOLUNTEER"/>
    <s v="INACTIVE VOLUNTEER"/>
    <s v="N"/>
    <m/>
    <m/>
    <m/>
    <s v="N"/>
    <m/>
    <x v="0"/>
    <m/>
    <s v="LU1"/>
    <x v="1"/>
    <x v="3"/>
    <d v="2015-02-09T00:00:00"/>
    <d v="2015-02-09T00:00:00"/>
    <x v="1"/>
    <d v="2025-01-31T00:00:00"/>
    <n v="125.17260273972603"/>
    <x v="4"/>
    <d v="2015-02-09T00:00:00"/>
    <n v="1"/>
  </r>
  <r>
    <n v="95064"/>
    <s v="VOLUNTEER"/>
    <s v="INACTIVE VOLUNTEER"/>
    <s v="N"/>
    <m/>
    <m/>
    <m/>
    <s v="N"/>
    <m/>
    <x v="0"/>
    <d v="1997-05-30T00:00:00"/>
    <s v="AL2"/>
    <x v="0"/>
    <x v="3"/>
    <d v="2012-05-30T00:00:00"/>
    <d v="2012-09-30T00:00:00"/>
    <x v="1"/>
    <d v="2025-01-31T00:00:00"/>
    <n v="27.693150684931506"/>
    <x v="5"/>
    <d v="2012-09-30T00:00:00"/>
    <n v="88"/>
  </r>
  <r>
    <n v="140966"/>
    <s v="VOLUNTEER"/>
    <s v="INACTIVE VOLUNTEER"/>
    <s v="N"/>
    <m/>
    <m/>
    <m/>
    <s v="N"/>
    <m/>
    <x v="0"/>
    <d v="2005-05-20T00:00:00"/>
    <s v="WD3"/>
    <x v="3"/>
    <x v="5"/>
    <s v="Not Recorded"/>
    <s v="Not Recorded"/>
    <x v="1"/>
    <d v="2025-01-31T00:00:00"/>
    <n v="19.715068493150685"/>
    <x v="1"/>
    <s v="Not Recorded"/>
    <s v=""/>
  </r>
  <r>
    <n v="105583"/>
    <s v="VOLUNTEER"/>
    <s v="INACTIVE VOLUNTEER"/>
    <s v="N"/>
    <m/>
    <m/>
    <m/>
    <s v="N"/>
    <m/>
    <x v="0"/>
    <d v="1980-01-21T00:00:00"/>
    <s v="HP2"/>
    <x v="0"/>
    <x v="2"/>
    <d v="2013-09-17T00:00:00"/>
    <d v="2013-10-10T00:00:00"/>
    <x v="1"/>
    <d v="2025-01-31T00:00:00"/>
    <n v="45.060273972602737"/>
    <x v="3"/>
    <d v="2013-10-10T00:00:00"/>
    <n v="18"/>
  </r>
  <r>
    <n v="105345"/>
    <s v="VOLUNTEER"/>
    <s v="INACTIVE VOLUNTEER"/>
    <s v="N"/>
    <m/>
    <m/>
    <m/>
    <s v="N"/>
    <m/>
    <x v="1"/>
    <d v="1990-06-06T00:00:00"/>
    <s v="SG19"/>
    <x v="1"/>
    <x v="3"/>
    <d v="2013-07-20T00:00:00"/>
    <d v="2020-12-12T00:00:00"/>
    <x v="0"/>
    <d v="2025-01-31T00:00:00"/>
    <n v="34.679452054794524"/>
    <x v="5"/>
    <d v="2020-12-12T00:00:00"/>
    <n v="1930"/>
  </r>
  <r>
    <n v="82668"/>
    <s v="VOLUNTEER"/>
    <s v="INACTIVE VOLUNTEER"/>
    <s v="N"/>
    <m/>
    <m/>
    <m/>
    <s v="N"/>
    <m/>
    <x v="1"/>
    <d v="1996-12-27T00:00:00"/>
    <s v="IP11"/>
    <x v="2"/>
    <x v="3"/>
    <d v="2013-03-29T00:00:00"/>
    <d v="2022-04-13T00:00:00"/>
    <x v="0"/>
    <d v="2025-01-31T00:00:00"/>
    <n v="28.115068493150684"/>
    <x v="5"/>
    <d v="2022-04-13T00:00:00"/>
    <n v="2359"/>
  </r>
  <r>
    <n v="102540"/>
    <s v="VOLUNTEER"/>
    <s v="INACTIVE VOLUNTEER"/>
    <s v="N"/>
    <m/>
    <m/>
    <m/>
    <s v="Y"/>
    <s v="06/03/2024"/>
    <x v="1"/>
    <d v="1947-04-03T00:00:00"/>
    <s v="LU2"/>
    <x v="1"/>
    <x v="2"/>
    <d v="2013-01-16T00:00:00"/>
    <d v="2019-01-23T00:00:00"/>
    <x v="0"/>
    <d v="2025-01-31T00:00:00"/>
    <n v="77.884931506849313"/>
    <x v="4"/>
    <d v="2019-01-23T00:00:00"/>
    <n v="1571"/>
  </r>
  <r>
    <n v="48605"/>
    <s v="VOLUNTEER"/>
    <s v="INACTIVE VOLUNTEER"/>
    <s v="N"/>
    <m/>
    <m/>
    <m/>
    <s v="N"/>
    <m/>
    <x v="0"/>
    <d v="1942-08-08T00:00:00"/>
    <s v="MK45"/>
    <x v="1"/>
    <x v="3"/>
    <d v="2001-10-29T00:00:00"/>
    <d v="2013-08-16T00:00:00"/>
    <x v="1"/>
    <d v="2025-01-31T00:00:00"/>
    <n v="82.539726027397265"/>
    <x v="4"/>
    <d v="2013-08-16T00:00:00"/>
    <n v="3080"/>
  </r>
  <r>
    <n v="122564"/>
    <s v="VOLUNTEER"/>
    <s v="INACTIVE VOLUNTEER"/>
    <s v="N"/>
    <m/>
    <m/>
    <m/>
    <s v="N"/>
    <m/>
    <x v="0"/>
    <d v="1954-10-08T00:00:00"/>
    <s v="SG13"/>
    <x v="0"/>
    <x v="3"/>
    <d v="2017-05-16T00:00:00"/>
    <d v="2019-01-23T00:00:00"/>
    <x v="0"/>
    <d v="2025-01-31T00:00:00"/>
    <n v="70.364383561643834"/>
    <x v="4"/>
    <d v="2019-01-23T00:00:00"/>
    <n v="442"/>
  </r>
  <r>
    <n v="150514"/>
    <s v="VOLUNTEER"/>
    <s v="ACTIVE VOLUNTEER"/>
    <s v="N"/>
    <m/>
    <m/>
    <m/>
    <s v="N"/>
    <m/>
    <x v="0"/>
    <d v="1957-05-16T00:00:00"/>
    <s v="LU7"/>
    <x v="4"/>
    <x v="2"/>
    <d v="2021-05-19T00:00:00"/>
    <s v=""/>
    <x v="0"/>
    <d v="2025-01-31T00:00:00"/>
    <n v="67.758904109589039"/>
    <x v="4"/>
    <d v="2025-01-31T00:00:00"/>
    <n v="968"/>
  </r>
  <r>
    <n v="79594"/>
    <s v="VOLUNTEER"/>
    <s v="INACTIVE VOLUNTEER"/>
    <s v="N"/>
    <m/>
    <m/>
    <m/>
    <s v="N"/>
    <m/>
    <x v="0"/>
    <d v="1959-08-29T00:00:00"/>
    <s v="LU4"/>
    <x v="1"/>
    <x v="3"/>
    <d v="2011-03-22T00:00:00"/>
    <d v="2018-09-15T00:00:00"/>
    <x v="0"/>
    <d v="2025-01-31T00:00:00"/>
    <n v="65.471232876712335"/>
    <x v="4"/>
    <d v="2018-09-15T00:00:00"/>
    <n v="1954"/>
  </r>
  <r>
    <n v="9660"/>
    <s v="VOLUNTEER"/>
    <s v="INACTIVE VOLUNTEER"/>
    <s v="N"/>
    <m/>
    <m/>
    <m/>
    <s v="N"/>
    <m/>
    <x v="0"/>
    <d v="1947-05-22T00:00:00"/>
    <s v="LU7"/>
    <x v="1"/>
    <x v="2"/>
    <s v="Not Recorded"/>
    <s v="Not Recorded"/>
    <x v="1"/>
    <d v="2025-01-31T00:00:00"/>
    <n v="77.750684931506854"/>
    <x v="4"/>
    <s v="Not Recorded"/>
    <s v=""/>
  </r>
  <r>
    <n v="126722"/>
    <s v="VOLUNTEER"/>
    <s v="INACTIVE VOLUNTEER"/>
    <s v="N"/>
    <m/>
    <m/>
    <m/>
    <s v="N"/>
    <m/>
    <x v="0"/>
    <d v="1999-03-31T00:00:00"/>
    <s v="AL5"/>
    <x v="0"/>
    <x v="6"/>
    <d v="2018-01-22T00:00:00"/>
    <d v="2018-06-14T00:00:00"/>
    <x v="0"/>
    <d v="2025-01-31T00:00:00"/>
    <n v="25.857534246575341"/>
    <x v="5"/>
    <d v="2018-06-14T00:00:00"/>
    <n v="104"/>
  </r>
  <r>
    <n v="108289"/>
    <s v="VOLUNTEER"/>
    <s v="INACTIVE VOLUNTEER"/>
    <s v="N"/>
    <m/>
    <m/>
    <m/>
    <s v="N"/>
    <m/>
    <x v="1"/>
    <m/>
    <s v="AL3"/>
    <x v="0"/>
    <x v="2"/>
    <d v="2014-07-14T00:00:00"/>
    <d v="2014-07-14T00:00:00"/>
    <x v="1"/>
    <d v="2025-01-31T00:00:00"/>
    <n v="125.17260273972603"/>
    <x v="4"/>
    <d v="2014-07-14T00:00:00"/>
    <n v="1"/>
  </r>
  <r>
    <n v="66303"/>
    <s v="VOLUNTEER"/>
    <s v="INACTIVE VOLUNTEER"/>
    <s v="N"/>
    <m/>
    <m/>
    <m/>
    <s v="N"/>
    <m/>
    <x v="0"/>
    <d v="1992-05-17T00:00:00"/>
    <s v="LU4"/>
    <x v="1"/>
    <x v="3"/>
    <d v="2011-09-05T00:00:00"/>
    <d v="2014-01-28T00:00:00"/>
    <x v="1"/>
    <d v="2025-01-31T00:00:00"/>
    <n v="32.731506849315068"/>
    <x v="5"/>
    <d v="2014-01-28T00:00:00"/>
    <n v="627"/>
  </r>
  <r>
    <n v="108265"/>
    <s v="VOLUNTEER"/>
    <s v="INACTIVE VOLUNTEER"/>
    <s v="N"/>
    <m/>
    <m/>
    <m/>
    <s v="N"/>
    <m/>
    <x v="0"/>
    <m/>
    <s v="LU2"/>
    <x v="1"/>
    <x v="2"/>
    <d v="2014-06-24T00:00:00"/>
    <d v="2022-08-23T00:00:00"/>
    <x v="2"/>
    <d v="2025-01-31T00:00:00"/>
    <n v="125.17260273972603"/>
    <x v="4"/>
    <d v="2022-08-23T00:00:00"/>
    <n v="2131"/>
  </r>
  <r>
    <n v="161161"/>
    <s v="VOLUNTEER"/>
    <s v="ACTIVE VOLUNTEER"/>
    <s v="N"/>
    <m/>
    <m/>
    <m/>
    <s v="N"/>
    <m/>
    <x v="0"/>
    <d v="1960-12-01T00:00:00"/>
    <s v="AL2"/>
    <x v="0"/>
    <x v="3"/>
    <d v="2023-05-10T00:00:00"/>
    <s v=""/>
    <x v="0"/>
    <d v="2025-01-31T00:00:00"/>
    <n v="64.210958904109589"/>
    <x v="0"/>
    <d v="2025-01-31T00:00:00"/>
    <n v="453"/>
  </r>
  <r>
    <n v="81036"/>
    <s v="VOLUNTEER"/>
    <s v="INACTIVE VOLUNTEER"/>
    <s v="N"/>
    <m/>
    <m/>
    <m/>
    <s v="N"/>
    <m/>
    <x v="0"/>
    <d v="1947-02-02T00:00:00"/>
    <s v="LU4"/>
    <x v="1"/>
    <x v="3"/>
    <d v="1991-01-01T00:00:00"/>
    <d v="2024-08-19T00:00:00"/>
    <x v="4"/>
    <d v="2025-01-31T00:00:00"/>
    <n v="78.049315068493144"/>
    <x v="4"/>
    <d v="2024-08-19T00:00:00"/>
    <n v="8775"/>
  </r>
  <r>
    <n v="62867"/>
    <s v="VOLUNTEER"/>
    <s v="INACTIVE VOLUNTEER"/>
    <s v="N"/>
    <m/>
    <m/>
    <m/>
    <s v="N"/>
    <m/>
    <x v="1"/>
    <d v="1960-10-07T00:00:00"/>
    <s v="LU4"/>
    <x v="1"/>
    <x v="1"/>
    <d v="2012-07-19T00:00:00"/>
    <d v="2013-07-31T00:00:00"/>
    <x v="1"/>
    <d v="2025-01-31T00:00:00"/>
    <n v="64.361643835616434"/>
    <x v="0"/>
    <d v="2013-07-31T00:00:00"/>
    <n v="270"/>
  </r>
  <r>
    <n v="81037"/>
    <s v="VOLUNTEER"/>
    <s v="INACTIVE VOLUNTEER"/>
    <s v="N"/>
    <m/>
    <m/>
    <m/>
    <s v="N"/>
    <m/>
    <x v="0"/>
    <d v="1944-06-03T00:00:00"/>
    <s v="LU2"/>
    <x v="1"/>
    <x v="3"/>
    <d v="2006-02-06T00:00:00"/>
    <d v="2021-08-31T00:00:00"/>
    <x v="0"/>
    <d v="2025-01-31T00:00:00"/>
    <n v="80.717808219178082"/>
    <x v="4"/>
    <d v="2021-08-31T00:00:00"/>
    <n v="4062"/>
  </r>
  <r>
    <n v="159466"/>
    <s v="VOLUNTEER"/>
    <s v="ACTIVE VOLUNTEER"/>
    <s v="N"/>
    <m/>
    <m/>
    <m/>
    <s v="N"/>
    <m/>
    <x v="0"/>
    <d v="1957-05-01T00:00:00"/>
    <s v="MK45"/>
    <x v="1"/>
    <x v="3"/>
    <d v="2022-11-02T00:00:00"/>
    <s v=""/>
    <x v="0"/>
    <d v="2025-01-31T00:00:00"/>
    <n v="67.8"/>
    <x v="4"/>
    <d v="2025-01-31T00:00:00"/>
    <n v="588"/>
  </r>
  <r>
    <n v="104157"/>
    <s v="VOLUNTEER"/>
    <s v="INACTIVE VOLUNTEER"/>
    <s v="N"/>
    <m/>
    <m/>
    <m/>
    <s v="N"/>
    <m/>
    <x v="0"/>
    <d v="1984-06-13T00:00:00"/>
    <s v="MK45"/>
    <x v="1"/>
    <x v="3"/>
    <s v="Not Recorded"/>
    <s v="Not Recorded"/>
    <x v="1"/>
    <d v="2025-01-31T00:00:00"/>
    <n v="40.663013698630138"/>
    <x v="2"/>
    <s v="Not Recorded"/>
    <s v=""/>
  </r>
  <r>
    <n v="118619"/>
    <s v="VOLUNTEER"/>
    <s v="INACTIVE VOLUNTEER"/>
    <s v="N"/>
    <m/>
    <m/>
    <m/>
    <s v="N"/>
    <m/>
    <x v="0"/>
    <m/>
    <s v="BR3"/>
    <x v="2"/>
    <x v="2"/>
    <s v="Not Recorded"/>
    <s v="Not Recorded"/>
    <x v="1"/>
    <d v="2025-01-31T00:00:00"/>
    <n v="125.17260273972603"/>
    <x v="4"/>
    <s v="Not Recorded"/>
    <s v=""/>
  </r>
  <r>
    <n v="81247"/>
    <s v="VOLUNTEER"/>
    <s v="ACTIVE VOLUNTEER"/>
    <s v="N"/>
    <m/>
    <m/>
    <m/>
    <s v="N"/>
    <m/>
    <x v="0"/>
    <d v="1962-05-06T00:00:00"/>
    <s v="MK45"/>
    <x v="1"/>
    <x v="3"/>
    <d v="2023-03-18T00:00:00"/>
    <s v=""/>
    <x v="4"/>
    <d v="2025-01-31T00:00:00"/>
    <n v="62.783561643835618"/>
    <x v="0"/>
    <d v="2025-01-31T00:00:00"/>
    <n v="490"/>
  </r>
  <r>
    <n v="139288"/>
    <s v="VOLUNTEER"/>
    <s v="INACTIVE VOLUNTEER"/>
    <s v="N"/>
    <m/>
    <m/>
    <m/>
    <s v="N"/>
    <m/>
    <x v="0"/>
    <d v="1984-11-04T00:00:00"/>
    <s v="LU1"/>
    <x v="1"/>
    <x v="1"/>
    <s v="Not Recorded"/>
    <s v="Not Recorded"/>
    <x v="1"/>
    <d v="2025-01-31T00:00:00"/>
    <n v="40.268493150684932"/>
    <x v="2"/>
    <s v="Not Recorded"/>
    <s v=""/>
  </r>
  <r>
    <n v="138974"/>
    <s v="VOLUNTEER"/>
    <s v="INACTIVE VOLUNTEER"/>
    <s v="N"/>
    <m/>
    <m/>
    <m/>
    <s v="N"/>
    <m/>
    <x v="0"/>
    <d v="1961-02-14T00:00:00"/>
    <s v="LU1"/>
    <x v="1"/>
    <x v="4"/>
    <s v="Not Recorded"/>
    <s v="Not Recorded"/>
    <x v="1"/>
    <d v="2025-01-31T00:00:00"/>
    <n v="64.0054794520548"/>
    <x v="0"/>
    <s v="Not Recorded"/>
    <s v=""/>
  </r>
  <r>
    <n v="81352"/>
    <s v="VOLUNTEER"/>
    <s v="INACTIVE VOLUNTEER"/>
    <s v="N"/>
    <m/>
    <m/>
    <m/>
    <s v="N"/>
    <m/>
    <x v="0"/>
    <d v="1968-03-03T00:00:00"/>
    <s v="LU3"/>
    <x v="1"/>
    <x v="5"/>
    <d v="2011-07-04T00:00:00"/>
    <d v="2012-09-15T00:00:00"/>
    <x v="1"/>
    <d v="2025-01-31T00:00:00"/>
    <n v="56.953424657534249"/>
    <x v="0"/>
    <d v="2012-09-15T00:00:00"/>
    <n v="315"/>
  </r>
  <r>
    <n v="118959"/>
    <s v="VOLUNTEER"/>
    <s v="INACTIVE VOLUNTEER"/>
    <s v="N"/>
    <m/>
    <m/>
    <m/>
    <s v="N"/>
    <m/>
    <x v="0"/>
    <d v="1942-07-11T00:00:00"/>
    <s v="HP1"/>
    <x v="0"/>
    <x v="3"/>
    <d v="2016-10-05T00:00:00"/>
    <d v="2020-03-23T00:00:00"/>
    <x v="0"/>
    <d v="2025-01-31T00:00:00"/>
    <n v="82.61643835616438"/>
    <x v="4"/>
    <d v="2020-03-23T00:00:00"/>
    <n v="904"/>
  </r>
  <r>
    <n v="124028"/>
    <s v="VOLUNTEER"/>
    <s v="INACTIVE VOLUNTEER"/>
    <s v="N"/>
    <m/>
    <m/>
    <m/>
    <s v="N"/>
    <m/>
    <x v="0"/>
    <d v="2001-07-30T00:00:00"/>
    <s v="MK45"/>
    <x v="1"/>
    <x v="3"/>
    <s v="Not Recorded"/>
    <s v="Not Recorded"/>
    <x v="2"/>
    <d v="2025-01-31T00:00:00"/>
    <n v="23.523287671232875"/>
    <x v="1"/>
    <s v="Not Recorded"/>
    <s v=""/>
  </r>
  <r>
    <n v="134969"/>
    <s v="VOLUNTEER"/>
    <s v="INACTIVE VOLUNTEER"/>
    <s v="N"/>
    <m/>
    <m/>
    <m/>
    <s v="N"/>
    <m/>
    <x v="0"/>
    <d v="1967-10-14T00:00:00"/>
    <s v="EN3"/>
    <x v="2"/>
    <x v="3"/>
    <d v="2019-05-28T00:00:00"/>
    <d v="2021-08-31T00:00:00"/>
    <x v="0"/>
    <d v="2025-01-31T00:00:00"/>
    <n v="57.339726027397262"/>
    <x v="0"/>
    <d v="2021-08-31T00:00:00"/>
    <n v="591"/>
  </r>
  <r>
    <n v="112240"/>
    <s v="VOLUNTEER"/>
    <s v="INACTIVE VOLUNTEER"/>
    <s v="N"/>
    <m/>
    <m/>
    <m/>
    <s v="N"/>
    <m/>
    <x v="0"/>
    <d v="1984-09-01T00:00:00"/>
    <s v="AL7"/>
    <x v="0"/>
    <x v="2"/>
    <d v="2015-06-09T00:00:00"/>
    <d v="2017-04-19T00:00:00"/>
    <x v="0"/>
    <d v="2025-01-31T00:00:00"/>
    <n v="40.443835616438356"/>
    <x v="2"/>
    <d v="2017-04-19T00:00:00"/>
    <n v="487"/>
  </r>
  <r>
    <n v="165888"/>
    <s v="VOLUNTEER"/>
    <s v="ACTIVE VOLUNTEER"/>
    <s v="N"/>
    <m/>
    <m/>
    <m/>
    <s v="N"/>
    <m/>
    <x v="0"/>
    <d v="2008-08-22T00:00:00"/>
    <s v="MK16"/>
    <x v="4"/>
    <x v="3"/>
    <d v="2024-01-16T00:00:00"/>
    <s v=""/>
    <x v="0"/>
    <d v="2025-01-31T00:00:00"/>
    <n v="16.454794520547946"/>
    <x v="1"/>
    <d v="2025-01-31T00:00:00"/>
    <n v="274"/>
  </r>
  <r>
    <n v="158964"/>
    <s v="VOLUNTEER"/>
    <s v="ACTIVE VOLUNTEER"/>
    <s v="N"/>
    <m/>
    <m/>
    <m/>
    <s v="N"/>
    <m/>
    <x v="1"/>
    <d v="1962-03-14T00:00:00"/>
    <s v="MK45"/>
    <x v="1"/>
    <x v="3"/>
    <d v="2022-12-14T00:00:00"/>
    <s v=""/>
    <x v="0"/>
    <d v="2025-01-31T00:00:00"/>
    <n v="62.92876712328767"/>
    <x v="0"/>
    <d v="2025-01-31T00:00:00"/>
    <n v="558"/>
  </r>
  <r>
    <n v="84080"/>
    <s v="VOLUNTEER"/>
    <s v="INACTIVE VOLUNTEER"/>
    <s v="N"/>
    <m/>
    <m/>
    <m/>
    <s v="N"/>
    <m/>
    <x v="0"/>
    <d v="1954-09-29T00:00:00"/>
    <s v="NR11"/>
    <x v="2"/>
    <x v="3"/>
    <d v="2009-05-15T00:00:00"/>
    <d v="2018-03-07T00:00:00"/>
    <x v="0"/>
    <d v="2025-01-31T00:00:00"/>
    <n v="70.389041095890406"/>
    <x v="4"/>
    <d v="2018-03-07T00:00:00"/>
    <n v="2299"/>
  </r>
  <r>
    <n v="93927"/>
    <s v="VOLUNTEER"/>
    <s v="INACTIVE VOLUNTEER"/>
    <s v="N"/>
    <m/>
    <m/>
    <m/>
    <s v="N"/>
    <m/>
    <x v="0"/>
    <d v="1974-05-20T00:00:00"/>
    <s v="AL1"/>
    <x v="0"/>
    <x v="3"/>
    <d v="2011-11-21T00:00:00"/>
    <d v="2013-01-01T00:00:00"/>
    <x v="1"/>
    <d v="2025-01-31T00:00:00"/>
    <n v="50.736986301369861"/>
    <x v="3"/>
    <d v="2013-01-01T00:00:00"/>
    <n v="292"/>
  </r>
  <r>
    <n v="108345"/>
    <s v="VOLUNTEER"/>
    <s v="ACTIVE VOLUNTEER"/>
    <s v="N"/>
    <m/>
    <m/>
    <m/>
    <s v="N"/>
    <m/>
    <x v="0"/>
    <d v="1952-03-10T00:00:00"/>
    <s v="AL5"/>
    <x v="0"/>
    <x v="3"/>
    <d v="2014-07-22T00:00:00"/>
    <s v=""/>
    <x v="3"/>
    <d v="2025-01-31T00:00:00"/>
    <n v="72.945205479452056"/>
    <x v="4"/>
    <d v="2025-01-31T00:00:00"/>
    <n v="2749"/>
  </r>
  <r>
    <n v="81038"/>
    <s v="VOLUNTEER"/>
    <s v="ACTIVE VOLUNTEER"/>
    <s v="N"/>
    <m/>
    <m/>
    <m/>
    <s v="N"/>
    <m/>
    <x v="0"/>
    <d v="1950-12-01T00:00:00"/>
    <s v="LU3"/>
    <x v="1"/>
    <x v="3"/>
    <d v="2006-07-01T00:00:00"/>
    <s v=""/>
    <x v="0"/>
    <d v="2025-01-31T00:00:00"/>
    <n v="74.219178082191775"/>
    <x v="4"/>
    <d v="2025-01-31T00:00:00"/>
    <n v="4850"/>
  </r>
  <r>
    <n v="79917"/>
    <s v="VOLUNTEER"/>
    <s v="INACTIVE VOLUNTEER"/>
    <s v="N"/>
    <m/>
    <m/>
    <m/>
    <s v="N"/>
    <m/>
    <x v="0"/>
    <d v="1958-03-19T00:00:00"/>
    <s v="SG4"/>
    <x v="0"/>
    <x v="6"/>
    <d v="2010-08-05T00:00:00"/>
    <d v="2012-03-28T00:00:00"/>
    <x v="1"/>
    <d v="2025-01-31T00:00:00"/>
    <n v="66.917808219178085"/>
    <x v="4"/>
    <d v="2012-03-28T00:00:00"/>
    <n v="430"/>
  </r>
  <r>
    <n v="79661"/>
    <s v="VOLUNTEER"/>
    <s v="INACTIVE VOLUNTEER"/>
    <s v="N"/>
    <m/>
    <m/>
    <m/>
    <s v="N"/>
    <m/>
    <x v="0"/>
    <m/>
    <s v="LU3"/>
    <x v="1"/>
    <x v="2"/>
    <d v="2011-01-05T00:00:00"/>
    <d v="1899-12-31T00:00:00"/>
    <x v="1"/>
    <d v="2025-01-31T00:00:00"/>
    <n v="125.17260273972603"/>
    <x v="4"/>
    <d v="1899-12-31T00:00:00"/>
    <m/>
  </r>
  <r>
    <n v="166589"/>
    <s v="VOLUNTEER"/>
    <s v="INACTIVE VOLUNTEER"/>
    <s v="N"/>
    <m/>
    <m/>
    <m/>
    <s v="N"/>
    <m/>
    <x v="1"/>
    <d v="2010-05-03T00:00:00"/>
    <s v="MK45"/>
    <x v="1"/>
    <x v="3"/>
    <s v="Not Recorded"/>
    <s v="Not Recorded"/>
    <x v="1"/>
    <d v="2025-01-31T00:00:00"/>
    <n v="14.758904109589041"/>
    <x v="6"/>
    <s v="Not Recorded"/>
    <s v=""/>
  </r>
  <r>
    <n v="168826"/>
    <s v="VOLUNTEER"/>
    <s v="ACTIVE VOLUNTEER"/>
    <s v="N"/>
    <m/>
    <m/>
    <m/>
    <s v="N"/>
    <m/>
    <x v="0"/>
    <d v="1952-11-25T00:00:00"/>
    <s v="AL5"/>
    <x v="0"/>
    <x v="3"/>
    <d v="2024-09-09T00:00:00"/>
    <s v=""/>
    <x v="0"/>
    <d v="2025-01-31T00:00:00"/>
    <n v="72.232876712328761"/>
    <x v="4"/>
    <d v="2025-01-31T00:00:00"/>
    <n v="105"/>
  </r>
  <r>
    <n v="159346"/>
    <s v="VOLUNTEER"/>
    <s v="INACTIVE VOLUNTEER"/>
    <s v="N"/>
    <m/>
    <m/>
    <m/>
    <s v="N"/>
    <m/>
    <x v="1"/>
    <d v="2008-08-06T00:00:00"/>
    <s v="HP4"/>
    <x v="0"/>
    <x v="3"/>
    <d v="2022-12-10T00:00:00"/>
    <d v="2023-01-28T00:00:00"/>
    <x v="0"/>
    <d v="2025-01-31T00:00:00"/>
    <n v="16.4986301369863"/>
    <x v="1"/>
    <d v="2023-01-28T00:00:00"/>
    <n v="35"/>
  </r>
  <r>
    <n v="120274"/>
    <s v="VOLUNTEER"/>
    <s v="INACTIVE VOLUNTEER"/>
    <s v="N"/>
    <m/>
    <m/>
    <m/>
    <s v="N"/>
    <m/>
    <x v="1"/>
    <d v="2000-10-04T00:00:00"/>
    <s v="WD7"/>
    <x v="0"/>
    <x v="2"/>
    <d v="2016-12-30T00:00:00"/>
    <d v="2018-09-04T00:00:00"/>
    <x v="0"/>
    <d v="2025-01-31T00:00:00"/>
    <n v="24.342465753424658"/>
    <x v="1"/>
    <d v="2018-09-04T00:00:00"/>
    <n v="438"/>
  </r>
  <r>
    <n v="100920"/>
    <s v="VOLUNTEER"/>
    <s v="INACTIVE VOLUNTEER"/>
    <s v="N"/>
    <m/>
    <m/>
    <m/>
    <s v="N"/>
    <m/>
    <x v="1"/>
    <d v="1994-08-30T00:00:00"/>
    <s v="LU2"/>
    <x v="1"/>
    <x v="3"/>
    <d v="2012-11-05T00:00:00"/>
    <d v="2014-11-05T00:00:00"/>
    <x v="1"/>
    <d v="2025-01-31T00:00:00"/>
    <n v="30.443835616438356"/>
    <x v="5"/>
    <d v="2014-11-05T00:00:00"/>
    <n v="523"/>
  </r>
  <r>
    <n v="81527"/>
    <s v="VOLUNTEER"/>
    <s v="INACTIVE VOLUNTEER"/>
    <s v="N"/>
    <m/>
    <m/>
    <m/>
    <s v="N"/>
    <m/>
    <x v="1"/>
    <d v="1961-07-12T00:00:00"/>
    <s v="LU2"/>
    <x v="1"/>
    <x v="2"/>
    <d v="1995-01-01T00:00:00"/>
    <d v="2019-05-23T00:00:00"/>
    <x v="2"/>
    <d v="2025-01-31T00:00:00"/>
    <n v="63.6"/>
    <x v="0"/>
    <d v="2019-05-23T00:00:00"/>
    <n v="6364"/>
  </r>
  <r>
    <n v="121474"/>
    <s v="VOLUNTEER"/>
    <s v="INACTIVE VOLUNTEER"/>
    <s v="N"/>
    <m/>
    <m/>
    <m/>
    <s v="N"/>
    <m/>
    <x v="0"/>
    <d v="2000-05-02T00:00:00"/>
    <s v="LU7"/>
    <x v="1"/>
    <x v="6"/>
    <s v="Not Recorded"/>
    <s v="Not Recorded"/>
    <x v="1"/>
    <d v="2025-01-31T00:00:00"/>
    <n v="24.767123287671232"/>
    <x v="1"/>
    <s v="Not Recorded"/>
    <s v=""/>
  </r>
  <r>
    <n v="126336"/>
    <s v="VOLUNTEER"/>
    <s v="INACTIVE VOLUNTEER"/>
    <s v="N"/>
    <m/>
    <m/>
    <m/>
    <s v="N"/>
    <m/>
    <x v="0"/>
    <d v="1950-05-19T00:00:00"/>
    <s v="SG15"/>
    <x v="1"/>
    <x v="3"/>
    <s v="Not Recorded"/>
    <s v="Not Recorded"/>
    <x v="1"/>
    <d v="2025-01-31T00:00:00"/>
    <n v="74.756164383561639"/>
    <x v="4"/>
    <s v="Not Recorded"/>
    <s v=""/>
  </r>
  <r>
    <n v="118944"/>
    <s v="VOLUNTEER"/>
    <s v="INACTIVE VOLUNTEER"/>
    <s v="N"/>
    <m/>
    <m/>
    <m/>
    <s v="N"/>
    <m/>
    <x v="0"/>
    <d v="1999-10-22T00:00:00"/>
    <s v="MK42"/>
    <x v="1"/>
    <x v="2"/>
    <d v="2016-10-01T00:00:00"/>
    <d v="2018-10-15T00:00:00"/>
    <x v="0"/>
    <d v="2025-01-31T00:00:00"/>
    <n v="25.295890410958904"/>
    <x v="5"/>
    <d v="2018-10-15T00:00:00"/>
    <n v="531"/>
  </r>
  <r>
    <n v="83018"/>
    <s v="VOLUNTEER"/>
    <s v="INACTIVE VOLUNTEER"/>
    <s v="N"/>
    <m/>
    <m/>
    <m/>
    <s v="N"/>
    <m/>
    <x v="0"/>
    <d v="1932-12-31T00:00:00"/>
    <s v="NN8"/>
    <x v="3"/>
    <x v="3"/>
    <d v="2012-11-23T00:00:00"/>
    <d v="2022-08-02T00:00:00"/>
    <x v="3"/>
    <d v="2025-01-31T00:00:00"/>
    <n v="92.147945205479445"/>
    <x v="4"/>
    <d v="2022-08-02T00:00:00"/>
    <n v="2528"/>
  </r>
  <r>
    <n v="26007"/>
    <s v="VOLUNTEER"/>
    <s v="INACTIVE VOLUNTEER"/>
    <s v="N"/>
    <m/>
    <m/>
    <m/>
    <s v="N"/>
    <m/>
    <x v="0"/>
    <d v="1971-03-11T00:00:00"/>
    <s v="MK43"/>
    <x v="1"/>
    <x v="2"/>
    <d v="1899-12-31T00:00:00"/>
    <d v="1899-12-31T00:00:00"/>
    <x v="1"/>
    <d v="2025-01-31T00:00:00"/>
    <n v="53.93150684931507"/>
    <x v="3"/>
    <d v="1899-12-31T00:00:00"/>
    <m/>
  </r>
  <r>
    <n v="167621"/>
    <s v="VOLUNTEER"/>
    <s v="ACTIVE VOLUNTEER"/>
    <s v="N"/>
    <m/>
    <m/>
    <m/>
    <s v="N"/>
    <m/>
    <x v="0"/>
    <d v="1997-08-18T00:00:00"/>
    <s v="AL1"/>
    <x v="0"/>
    <x v="1"/>
    <d v="2024-05-24T00:00:00"/>
    <s v=""/>
    <x v="0"/>
    <d v="2025-01-31T00:00:00"/>
    <n v="27.473972602739725"/>
    <x v="5"/>
    <d v="2025-01-31T00:00:00"/>
    <n v="181"/>
  </r>
  <r>
    <n v="94529"/>
    <s v="VOLUNTEER"/>
    <s v="INACTIVE VOLUNTEER"/>
    <s v="N"/>
    <m/>
    <m/>
    <m/>
    <s v="N"/>
    <m/>
    <x v="0"/>
    <d v="1957-03-25T00:00:00"/>
    <s v="WD3"/>
    <x v="0"/>
    <x v="2"/>
    <d v="2012-04-23T00:00:00"/>
    <d v="2017-09-21T00:00:00"/>
    <x v="0"/>
    <d v="2025-01-31T00:00:00"/>
    <n v="67.901369863013699"/>
    <x v="4"/>
    <d v="2017-09-21T00:00:00"/>
    <n v="1414"/>
  </r>
  <r>
    <n v="45982"/>
    <s v="VOLUNTEER"/>
    <s v="INACTIVE VOLUNTEER"/>
    <s v="N"/>
    <m/>
    <m/>
    <m/>
    <s v="N"/>
    <m/>
    <x v="0"/>
    <m/>
    <s v="LU4"/>
    <x v="1"/>
    <x v="2"/>
    <d v="2004-01-01T00:00:00"/>
    <d v="2012-02-16T00:00:00"/>
    <x v="1"/>
    <d v="2025-01-31T00:00:00"/>
    <n v="125.17260273972603"/>
    <x v="4"/>
    <d v="2012-02-16T00:00:00"/>
    <n v="2121"/>
  </r>
  <r>
    <n v="95107"/>
    <s v="VOLUNTEER"/>
    <s v="INACTIVE VOLUNTEER"/>
    <s v="N"/>
    <m/>
    <m/>
    <m/>
    <s v="N"/>
    <m/>
    <x v="0"/>
    <d v="1950-09-22T00:00:00"/>
    <s v="AL2"/>
    <x v="0"/>
    <x v="2"/>
    <d v="2012-02-03T00:00:00"/>
    <d v="2017-10-09T00:00:00"/>
    <x v="0"/>
    <d v="2025-01-31T00:00:00"/>
    <n v="74.410958904109592"/>
    <x v="4"/>
    <d v="2017-10-09T00:00:00"/>
    <n v="1482"/>
  </r>
  <r>
    <n v="115562"/>
    <s v="VOLUNTEER"/>
    <s v="INACTIVE VOLUNTEER"/>
    <s v="N"/>
    <m/>
    <m/>
    <m/>
    <s v="N"/>
    <m/>
    <x v="1"/>
    <d v="1987-09-15T00:00:00"/>
    <s v="LU3"/>
    <x v="1"/>
    <x v="3"/>
    <s v="Not Recorded"/>
    <s v="Not Recorded"/>
    <x v="1"/>
    <d v="2025-01-31T00:00:00"/>
    <n v="37.405479452054792"/>
    <x v="2"/>
    <s v="Not Recorded"/>
    <s v=""/>
  </r>
  <r>
    <n v="80587"/>
    <s v="VOLUNTEER"/>
    <s v="INACTIVE VOLUNTEER"/>
    <s v="N"/>
    <m/>
    <m/>
    <m/>
    <s v="N"/>
    <m/>
    <x v="0"/>
    <d v="1964-08-26T00:00:00"/>
    <s v="LU2"/>
    <x v="1"/>
    <x v="2"/>
    <s v="Not Recorded"/>
    <s v="Not Recorded"/>
    <x v="0"/>
    <d v="2025-01-31T00:00:00"/>
    <n v="60.473972602739728"/>
    <x v="0"/>
    <s v="Not Recorded"/>
    <s v=""/>
  </r>
  <r>
    <n v="103586"/>
    <s v="VOLUNTEER"/>
    <s v="INACTIVE VOLUNTEER"/>
    <s v="N"/>
    <m/>
    <m/>
    <m/>
    <s v="N"/>
    <m/>
    <x v="0"/>
    <d v="1992-09-10T00:00:00"/>
    <s v="CB25"/>
    <x v="2"/>
    <x v="3"/>
    <d v="2013-05-20T00:00:00"/>
    <d v="2013-11-06T00:00:00"/>
    <x v="1"/>
    <d v="2025-01-31T00:00:00"/>
    <n v="32.413698630136984"/>
    <x v="5"/>
    <d v="2013-11-06T00:00:00"/>
    <n v="123"/>
  </r>
  <r>
    <n v="112159"/>
    <s v="VOLUNTEER"/>
    <s v="INACTIVE VOLUNTEER"/>
    <s v="N"/>
    <m/>
    <m/>
    <m/>
    <s v="N"/>
    <m/>
    <x v="0"/>
    <d v="1967-10-01T00:00:00"/>
    <s v="SW19"/>
    <x v="2"/>
    <x v="0"/>
    <d v="2015-06-06T00:00:00"/>
    <d v="2016-01-01T00:00:00"/>
    <x v="0"/>
    <d v="2025-01-31T00:00:00"/>
    <n v="57.375342465753427"/>
    <x v="0"/>
    <d v="2016-01-01T00:00:00"/>
    <n v="150"/>
  </r>
  <r>
    <n v="55741"/>
    <s v="VOLUNTEER"/>
    <s v="ACTIVE VOLUNTEER"/>
    <s v="N"/>
    <m/>
    <m/>
    <m/>
    <s v="N"/>
    <m/>
    <x v="0"/>
    <d v="1943-03-26T00:00:00"/>
    <s v="LU3"/>
    <x v="1"/>
    <x v="3"/>
    <d v="2006-05-23T00:00:00"/>
    <s v=""/>
    <x v="0"/>
    <d v="2025-01-31T00:00:00"/>
    <n v="81.909589041095884"/>
    <x v="4"/>
    <d v="2025-01-31T00:00:00"/>
    <n v="4879"/>
  </r>
  <r>
    <n v="84008"/>
    <s v="VOLUNTEER"/>
    <s v="INACTIVE VOLUNTEER"/>
    <s v="N"/>
    <m/>
    <m/>
    <m/>
    <s v="N"/>
    <m/>
    <x v="1"/>
    <d v="1980-11-22T00:00:00"/>
    <s v="SG1"/>
    <x v="0"/>
    <x v="2"/>
    <d v="2011-12-28T00:00:00"/>
    <d v="2012-03-01T00:00:00"/>
    <x v="1"/>
    <d v="2025-01-31T00:00:00"/>
    <n v="44.221917808219175"/>
    <x v="2"/>
    <d v="2012-03-01T00:00:00"/>
    <n v="47"/>
  </r>
  <r>
    <n v="80372"/>
    <s v="VOLUNTEER"/>
    <s v="INACTIVE VOLUNTEER"/>
    <s v="N"/>
    <m/>
    <m/>
    <m/>
    <s v="N"/>
    <m/>
    <x v="1"/>
    <d v="1995-07-01T00:00:00"/>
    <s v="LU3"/>
    <x v="1"/>
    <x v="2"/>
    <d v="2011-08-26T00:00:00"/>
    <d v="2013-08-05T00:00:00"/>
    <x v="1"/>
    <d v="2025-01-31T00:00:00"/>
    <n v="29.608219178082191"/>
    <x v="5"/>
    <d v="2013-08-05T00:00:00"/>
    <n v="507"/>
  </r>
  <r>
    <n v="118576"/>
    <s v="VOLUNTEER"/>
    <s v="INACTIVE VOLUNTEER"/>
    <s v="N"/>
    <m/>
    <m/>
    <m/>
    <s v="N"/>
    <m/>
    <x v="0"/>
    <d v="1973-08-05T00:00:00"/>
    <s v="WD6"/>
    <x v="0"/>
    <x v="2"/>
    <d v="2016-09-01T00:00:00"/>
    <d v="2016-11-01T00:00:00"/>
    <x v="0"/>
    <d v="2025-01-31T00:00:00"/>
    <n v="51.526027397260272"/>
    <x v="3"/>
    <d v="2016-11-01T00:00:00"/>
    <n v="44"/>
  </r>
  <r>
    <n v="153683"/>
    <s v="VOLUNTEER"/>
    <s v="INACTIVE VOLUNTEER"/>
    <s v="N"/>
    <m/>
    <m/>
    <m/>
    <s v="N"/>
    <m/>
    <x v="0"/>
    <d v="1990-06-28T00:00:00"/>
    <s v="MK40"/>
    <x v="1"/>
    <x v="3"/>
    <d v="2021-11-29T00:00:00"/>
    <d v="2022-01-06T00:00:00"/>
    <x v="0"/>
    <d v="2025-01-31T00:00:00"/>
    <n v="34.61917808219178"/>
    <x v="5"/>
    <d v="2022-01-06T00:00:00"/>
    <n v="29"/>
  </r>
  <r>
    <n v="145661"/>
    <s v="VOLUNTEER"/>
    <s v="INACTIVE VOLUNTEER"/>
    <s v="N"/>
    <m/>
    <m/>
    <m/>
    <s v="N"/>
    <m/>
    <x v="1"/>
    <d v="1970-04-24T00:00:00"/>
    <s v="MK42"/>
    <x v="1"/>
    <x v="3"/>
    <s v="Not Recorded"/>
    <s v="Not Recorded"/>
    <x v="1"/>
    <d v="2025-01-31T00:00:00"/>
    <n v="54.81095890410959"/>
    <x v="3"/>
    <s v="Not Recorded"/>
    <s v=""/>
  </r>
  <r>
    <n v="116365"/>
    <s v="VOLUNTEER"/>
    <s v="INACTIVE VOLUNTEER"/>
    <s v="N"/>
    <m/>
    <m/>
    <m/>
    <s v="N"/>
    <m/>
    <x v="0"/>
    <d v="1940-01-11T00:00:00"/>
    <s v="LU4"/>
    <x v="1"/>
    <x v="3"/>
    <d v="2016-04-14T00:00:00"/>
    <d v="2021-08-25T00:00:00"/>
    <x v="0"/>
    <d v="2025-01-31T00:00:00"/>
    <n v="85.115068493150687"/>
    <x v="4"/>
    <d v="2021-08-25T00:00:00"/>
    <n v="1400"/>
  </r>
  <r>
    <n v="124809"/>
    <s v="VOLUNTEER"/>
    <s v="INACTIVE VOLUNTEER"/>
    <s v="N"/>
    <m/>
    <m/>
    <m/>
    <s v="N"/>
    <m/>
    <x v="0"/>
    <d v="1961-10-15T00:00:00"/>
    <s v="AL5"/>
    <x v="0"/>
    <x v="2"/>
    <d v="2017-11-09T00:00:00"/>
    <d v="2021-04-12T00:00:00"/>
    <x v="0"/>
    <d v="2025-01-31T00:00:00"/>
    <n v="63.339726027397262"/>
    <x v="0"/>
    <d v="2021-04-12T00:00:00"/>
    <n v="893"/>
  </r>
  <r>
    <n v="41704"/>
    <s v="VOLUNTEER"/>
    <s v="INACTIVE VOLUNTEER"/>
    <s v="N"/>
    <m/>
    <m/>
    <m/>
    <s v="N"/>
    <m/>
    <x v="1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53271"/>
    <s v="VOLUNTEER"/>
    <s v="ACTIVE VOLUNTEER"/>
    <s v="N"/>
    <m/>
    <m/>
    <m/>
    <s v="N"/>
    <m/>
    <x v="0"/>
    <d v="1954-09-16T00:00:00"/>
    <s v="MK16"/>
    <x v="4"/>
    <x v="3"/>
    <d v="2021-09-22T00:00:00"/>
    <s v=""/>
    <x v="0"/>
    <d v="2025-01-31T00:00:00"/>
    <n v="70.424657534246577"/>
    <x v="4"/>
    <d v="2025-01-31T00:00:00"/>
    <n v="878"/>
  </r>
  <r>
    <n v="143693"/>
    <s v="VOLUNTEER"/>
    <s v="INACTIVE VOLUNTEER"/>
    <s v="N"/>
    <m/>
    <m/>
    <m/>
    <s v="N"/>
    <m/>
    <x v="0"/>
    <d v="1975-03-25T00:00:00"/>
    <s v="LU4"/>
    <x v="1"/>
    <x v="3"/>
    <d v="2021-08-07T00:00:00"/>
    <d v="2022-08-03T00:00:00"/>
    <x v="0"/>
    <d v="2025-01-31T00:00:00"/>
    <n v="49.890410958904113"/>
    <x v="3"/>
    <d v="2022-08-03T00:00:00"/>
    <n v="258"/>
  </r>
  <r>
    <n v="94015"/>
    <s v="VOLUNTEER"/>
    <s v="INACTIVE VOLUNTEER"/>
    <s v="N"/>
    <m/>
    <m/>
    <m/>
    <s v="N"/>
    <m/>
    <x v="0"/>
    <d v="1977-12-12T00:00:00"/>
    <s v="LU4"/>
    <x v="1"/>
    <x v="0"/>
    <d v="2012-03-13T00:00:00"/>
    <d v="2013-04-05T00:00:00"/>
    <x v="1"/>
    <d v="2025-01-31T00:00:00"/>
    <n v="47.169863013698631"/>
    <x v="3"/>
    <d v="2013-04-05T00:00:00"/>
    <n v="279"/>
  </r>
  <r>
    <n v="162031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79234"/>
    <s v="VOLUNTEER"/>
    <s v="INACTIVE VOLUNTEER"/>
    <s v="N"/>
    <m/>
    <m/>
    <m/>
    <s v="Y"/>
    <s v="28/05/2020"/>
    <x v="0"/>
    <m/>
    <s v="LU3"/>
    <x v="1"/>
    <x v="3"/>
    <d v="1899-12-31T00:00:00"/>
    <d v="1899-12-31T00:00:00"/>
    <x v="1"/>
    <d v="2025-01-31T00:00:00"/>
    <n v="125.17260273972603"/>
    <x v="4"/>
    <d v="1899-12-31T00:00:00"/>
    <m/>
  </r>
  <r>
    <n v="126806"/>
    <s v="VOLUNTEER"/>
    <s v="INACTIVE VOLUNTEER"/>
    <s v="N"/>
    <m/>
    <m/>
    <m/>
    <s v="N"/>
    <m/>
    <x v="0"/>
    <d v="1948-09-27T00:00:00"/>
    <s v="MK14"/>
    <x v="4"/>
    <x v="3"/>
    <d v="2016-03-25T00:00:00"/>
    <d v="2021-09-08T00:00:00"/>
    <x v="0"/>
    <d v="2025-01-31T00:00:00"/>
    <n v="76.397260273972606"/>
    <x v="4"/>
    <d v="2021-09-08T00:00:00"/>
    <n v="1424"/>
  </r>
  <r>
    <n v="123452"/>
    <s v="VOLUNTEER"/>
    <s v="INACTIVE VOLUNTEER"/>
    <s v="N"/>
    <m/>
    <m/>
    <m/>
    <s v="N"/>
    <m/>
    <x v="1"/>
    <d v="1996-02-19T00:00:00"/>
    <s v="SG5"/>
    <x v="0"/>
    <x v="3"/>
    <d v="2017-07-22T00:00:00"/>
    <d v="2018-01-26T00:00:00"/>
    <x v="0"/>
    <d v="2025-01-31T00:00:00"/>
    <n v="28.969863013698632"/>
    <x v="5"/>
    <d v="2018-01-26T00:00:00"/>
    <n v="135"/>
  </r>
  <r>
    <n v="52668"/>
    <s v="VOLUNTEER"/>
    <s v="INACTIVE VOLUNTEER"/>
    <s v="N"/>
    <m/>
    <m/>
    <m/>
    <s v="N"/>
    <m/>
    <x v="0"/>
    <d v="1943-02-06T00:00:00"/>
    <s v="LU2"/>
    <x v="1"/>
    <x v="2"/>
    <d v="2011-12-08T00:00:00"/>
    <d v="2022-04-13T00:00:00"/>
    <x v="0"/>
    <d v="2025-01-31T00:00:00"/>
    <n v="82.041095890410958"/>
    <x v="4"/>
    <d v="2022-04-13T00:00:00"/>
    <n v="2700"/>
  </r>
  <r>
    <n v="50437"/>
    <s v="VOLUNTEER"/>
    <s v="INACTIVE VOLUNTEER"/>
    <s v="N"/>
    <m/>
    <m/>
    <m/>
    <s v="N"/>
    <m/>
    <x v="0"/>
    <d v="1973-11-15T00:00:00"/>
    <s v="LU2"/>
    <x v="1"/>
    <x v="3"/>
    <s v="Not Recorded"/>
    <s v="Not Recorded"/>
    <x v="1"/>
    <d v="2025-01-31T00:00:00"/>
    <n v="51.246575342465754"/>
    <x v="3"/>
    <s v="Not Recorded"/>
    <s v=""/>
  </r>
  <r>
    <n v="108668"/>
    <s v="VOLUNTEER"/>
    <s v="INACTIVE VOLUNTEER"/>
    <s v="N"/>
    <m/>
    <m/>
    <m/>
    <s v="N"/>
    <m/>
    <x v="0"/>
    <d v="1998-09-23T00:00:00"/>
    <s v="AL5"/>
    <x v="0"/>
    <x v="3"/>
    <d v="2014-07-19T00:00:00"/>
    <d v="2015-01-24T00:00:00"/>
    <x v="1"/>
    <d v="2025-01-31T00:00:00"/>
    <n v="26.375342465753423"/>
    <x v="5"/>
    <d v="2015-01-24T00:00:00"/>
    <n v="135"/>
  </r>
  <r>
    <n v="161299"/>
    <s v="VOLUNTEER"/>
    <s v="ACTIVE VOLUNTEER"/>
    <s v="N"/>
    <m/>
    <m/>
    <m/>
    <s v="N"/>
    <m/>
    <x v="0"/>
    <d v="1981-05-15T00:00:00"/>
    <s v="LU1"/>
    <x v="1"/>
    <x v="6"/>
    <d v="2023-05-30T00:00:00"/>
    <s v=""/>
    <x v="2"/>
    <d v="2025-01-31T00:00:00"/>
    <n v="43.745205479452054"/>
    <x v="2"/>
    <d v="2025-01-31T00:00:00"/>
    <n v="439"/>
  </r>
  <r>
    <n v="103239"/>
    <s v="VOLUNTEER"/>
    <s v="INACTIVE VOLUNTEER"/>
    <s v="N"/>
    <m/>
    <m/>
    <m/>
    <s v="N"/>
    <m/>
    <x v="0"/>
    <d v="1992-06-02T00:00:00"/>
    <s v="SG2"/>
    <x v="0"/>
    <x v="2"/>
    <d v="2013-04-06T00:00:00"/>
    <d v="2013-05-13T00:00:00"/>
    <x v="1"/>
    <d v="2025-01-31T00:00:00"/>
    <n v="32.68767123287671"/>
    <x v="5"/>
    <d v="2013-05-13T00:00:00"/>
    <n v="26"/>
  </r>
  <r>
    <n v="129111"/>
    <s v="VOLUNTEER"/>
    <s v="INACTIVE VOLUNTEER"/>
    <s v="N"/>
    <m/>
    <m/>
    <m/>
    <s v="N"/>
    <m/>
    <x v="0"/>
    <d v="1993-01-04T00:00:00"/>
    <s v="LU4"/>
    <x v="1"/>
    <x v="2"/>
    <s v="Not Recorded"/>
    <s v="Not Recorded"/>
    <x v="1"/>
    <d v="2025-01-31T00:00:00"/>
    <n v="32.095890410958901"/>
    <x v="5"/>
    <s v="Not Recorded"/>
    <s v=""/>
  </r>
  <r>
    <n v="95096"/>
    <s v="VOLUNTEER"/>
    <s v="INACTIVE VOLUNTEER"/>
    <s v="N"/>
    <m/>
    <m/>
    <m/>
    <s v="N"/>
    <m/>
    <x v="0"/>
    <m/>
    <s v="LU3"/>
    <x v="1"/>
    <x v="3"/>
    <d v="2012-08-09T00:00:00"/>
    <d v="2012-08-09T00:00:00"/>
    <x v="1"/>
    <d v="2025-01-31T00:00:00"/>
    <n v="125.17260273972603"/>
    <x v="4"/>
    <d v="2012-08-09T00:00:00"/>
    <n v="1"/>
  </r>
  <r>
    <n v="109688"/>
    <s v="VOLUNTEER"/>
    <s v="INACTIVE VOLUNTEER"/>
    <s v="N"/>
    <m/>
    <m/>
    <m/>
    <s v="N"/>
    <m/>
    <x v="0"/>
    <d v="1963-06-10T00:00:00"/>
    <s v="AL7"/>
    <x v="0"/>
    <x v="2"/>
    <d v="2016-01-18T00:00:00"/>
    <d v="2020-01-30T00:00:00"/>
    <x v="0"/>
    <d v="2025-01-31T00:00:00"/>
    <n v="61.68767123287671"/>
    <x v="0"/>
    <d v="2020-01-30T00:00:00"/>
    <n v="1054"/>
  </r>
  <r>
    <n v="160736"/>
    <s v="VOLUNTEER"/>
    <s v="INACTIVE VOLUNTEER"/>
    <s v="N"/>
    <m/>
    <m/>
    <m/>
    <s v="N"/>
    <m/>
    <x v="0"/>
    <d v="2005-09-26T00:00:00"/>
    <s v="LU4"/>
    <x v="1"/>
    <x v="6"/>
    <s v="Not Recorded"/>
    <s v="Not Recorded"/>
    <x v="1"/>
    <d v="2025-01-31T00:00:00"/>
    <n v="19.361643835616437"/>
    <x v="1"/>
    <s v="Not Recorded"/>
    <s v=""/>
  </r>
  <r>
    <n v="160461"/>
    <s v="VOLUNTEER"/>
    <s v="ACTIVE VOLUNTEER"/>
    <s v="N"/>
    <m/>
    <m/>
    <m/>
    <s v="N"/>
    <m/>
    <x v="0"/>
    <d v="1988-12-07T00:00:00"/>
    <s v="LU2"/>
    <x v="1"/>
    <x v="3"/>
    <d v="2023-06-01T00:00:00"/>
    <s v=""/>
    <x v="3"/>
    <d v="2025-01-31T00:00:00"/>
    <n v="36.175342465753424"/>
    <x v="2"/>
    <d v="2025-01-31T00:00:00"/>
    <n v="437"/>
  </r>
  <r>
    <n v="77622"/>
    <s v="VOLUNTEER"/>
    <s v="INACTIVE VOLUNTEER"/>
    <s v="N"/>
    <m/>
    <m/>
    <m/>
    <s v="Y"/>
    <s v="05/07/2024"/>
    <x v="1"/>
    <d v="1943-03-06T00:00:00"/>
    <s v="LU5"/>
    <x v="1"/>
    <x v="3"/>
    <s v="Not Recorded"/>
    <s v="Not Recorded"/>
    <x v="1"/>
    <d v="2025-01-31T00:00:00"/>
    <n v="81.964383561643842"/>
    <x v="4"/>
    <s v="Not Recorded"/>
    <s v=""/>
  </r>
  <r>
    <n v="81836"/>
    <s v="VOLUNTEER"/>
    <s v="INACTIVE VOLUNTEER"/>
    <s v="N"/>
    <m/>
    <m/>
    <m/>
    <s v="N"/>
    <m/>
    <x v="0"/>
    <d v="1959-12-26T00:00:00"/>
    <s v="MK45"/>
    <x v="1"/>
    <x v="3"/>
    <d v="2011-09-29T00:00:00"/>
    <d v="2012-09-02T00:00:00"/>
    <x v="1"/>
    <d v="2025-01-31T00:00:00"/>
    <n v="65.145205479452059"/>
    <x v="4"/>
    <d v="2012-09-02T00:00:00"/>
    <n v="242"/>
  </r>
  <r>
    <n v="126963"/>
    <s v="VOLUNTEER"/>
    <s v="INACTIVE VOLUNTEER"/>
    <s v="N"/>
    <m/>
    <m/>
    <m/>
    <s v="N"/>
    <m/>
    <x v="0"/>
    <d v="1947-09-04T00:00:00"/>
    <s v="LU2"/>
    <x v="1"/>
    <x v="7"/>
    <d v="2018-02-19T00:00:00"/>
    <d v="2021-08-31T00:00:00"/>
    <x v="0"/>
    <d v="2025-01-31T00:00:00"/>
    <n v="77.463013698630135"/>
    <x v="4"/>
    <d v="2021-08-31T00:00:00"/>
    <n v="922"/>
  </r>
  <r>
    <n v="128175"/>
    <s v="VOLUNTEER"/>
    <s v="INACTIVE VOLUNTEER"/>
    <s v="N"/>
    <m/>
    <m/>
    <m/>
    <s v="N"/>
    <m/>
    <x v="0"/>
    <m/>
    <s v="SG11"/>
    <x v="0"/>
    <x v="3"/>
    <d v="2023-07-25T00:00:00"/>
    <d v="2018-03-24T00:00:00"/>
    <x v="1"/>
    <d v="2025-01-31T00:00:00"/>
    <n v="125.17260273972603"/>
    <x v="4"/>
    <d v="2018-03-24T00:00:00"/>
    <n v="-1392"/>
  </r>
  <r>
    <n v="122752"/>
    <s v="VOLUNTEER"/>
    <s v="INACTIVE VOLUNTEER"/>
    <s v="N"/>
    <m/>
    <m/>
    <m/>
    <s v="N"/>
    <m/>
    <x v="1"/>
    <d v="1999-12-21T00:00:00"/>
    <s v="LU7"/>
    <x v="1"/>
    <x v="3"/>
    <d v="2017-07-03T00:00:00"/>
    <d v="2017-07-07T00:00:00"/>
    <x v="1"/>
    <d v="2025-01-31T00:00:00"/>
    <n v="25.13150684931507"/>
    <x v="5"/>
    <d v="2017-07-07T00:00:00"/>
    <n v="5"/>
  </r>
  <r>
    <n v="46181"/>
    <s v="VOLUNTEER"/>
    <s v="INACTIVE VOLUNTEER"/>
    <s v="N"/>
    <m/>
    <m/>
    <m/>
    <s v="Y"/>
    <s v="19/12/2023"/>
    <x v="0"/>
    <d v="1945-01-29T00:00:00"/>
    <s v="LU2"/>
    <x v="1"/>
    <x v="3"/>
    <d v="2008-01-23T00:00:00"/>
    <s v=""/>
    <x v="2"/>
    <d v="2025-01-31T00:00:00"/>
    <n v="80.060273972602744"/>
    <x v="4"/>
    <d v="2025-01-31T00:00:00"/>
    <n v="4443"/>
  </r>
  <r>
    <n v="81040"/>
    <s v="VOLUNTEER"/>
    <s v="INACTIVE VOLUNTEER"/>
    <s v="N"/>
    <m/>
    <m/>
    <m/>
    <s v="N"/>
    <m/>
    <x v="0"/>
    <d v="1939-08-21T00:00:00"/>
    <s v="LU3"/>
    <x v="1"/>
    <x v="3"/>
    <d v="2001-04-10T00:00:00"/>
    <d v="2012-11-01T00:00:00"/>
    <x v="1"/>
    <d v="2025-01-31T00:00:00"/>
    <n v="85.506849315068493"/>
    <x v="4"/>
    <d v="2012-11-01T00:00:00"/>
    <n v="3018"/>
  </r>
  <r>
    <n v="111213"/>
    <s v="VOLUNTEER"/>
    <s v="INACTIVE VOLUNTEER"/>
    <s v="N"/>
    <m/>
    <m/>
    <m/>
    <s v="N"/>
    <m/>
    <x v="0"/>
    <d v="1999-07-27T00:00:00"/>
    <s v="MK16"/>
    <x v="4"/>
    <x v="2"/>
    <d v="2015-01-23T00:00:00"/>
    <d v="2015-12-31T00:00:00"/>
    <x v="0"/>
    <d v="2025-01-31T00:00:00"/>
    <n v="25.534246575342465"/>
    <x v="5"/>
    <d v="2015-12-31T00:00:00"/>
    <n v="245"/>
  </r>
  <r>
    <n v="142651"/>
    <s v="VOLUNTEER"/>
    <s v="INACTIVE VOLUNTEER"/>
    <s v="N"/>
    <m/>
    <m/>
    <m/>
    <s v="N"/>
    <m/>
    <x v="1"/>
    <d v="2005-04-07T00:00:00"/>
    <s v="AL5"/>
    <x v="0"/>
    <x v="3"/>
    <d v="2020-01-23T00:00:00"/>
    <d v="2020-04-21T00:00:00"/>
    <x v="0"/>
    <d v="2025-01-31T00:00:00"/>
    <n v="19.832876712328765"/>
    <x v="1"/>
    <d v="2020-04-21T00:00:00"/>
    <n v="64"/>
  </r>
  <r>
    <n v="103192"/>
    <s v="VOLUNTEER"/>
    <s v="INACTIVE VOLUNTEER"/>
    <s v="N"/>
    <m/>
    <m/>
    <m/>
    <s v="N"/>
    <m/>
    <x v="0"/>
    <d v="1989-03-06T00:00:00"/>
    <s v="SG1"/>
    <x v="0"/>
    <x v="2"/>
    <d v="2013-04-02T00:00:00"/>
    <d v="2013-05-15T00:00:00"/>
    <x v="1"/>
    <d v="2025-01-31T00:00:00"/>
    <n v="35.93150684931507"/>
    <x v="2"/>
    <d v="2013-05-15T00:00:00"/>
    <n v="32"/>
  </r>
  <r>
    <n v="157435"/>
    <s v="VOLUNTEER"/>
    <s v="INACTIVE VOLUNTEER"/>
    <s v="N"/>
    <m/>
    <m/>
    <m/>
    <s v="N"/>
    <m/>
    <x v="0"/>
    <d v="2004-06-30T00:00:00"/>
    <s v="LU3"/>
    <x v="1"/>
    <x v="1"/>
    <d v="2022-11-17T00:00:00"/>
    <d v="2022-12-15T00:00:00"/>
    <x v="3"/>
    <d v="2025-01-31T00:00:00"/>
    <n v="20.602739726027398"/>
    <x v="1"/>
    <d v="2022-12-15T00:00:00"/>
    <n v="21"/>
  </r>
  <r>
    <n v="151882"/>
    <s v="VOLUNTEER"/>
    <s v="INACTIVE VOLUNTEER"/>
    <s v="N"/>
    <m/>
    <m/>
    <m/>
    <s v="N"/>
    <m/>
    <x v="0"/>
    <d v="2006-06-05T00:00:00"/>
    <s v="HP4"/>
    <x v="0"/>
    <x v="2"/>
    <d v="2021-08-05T00:00:00"/>
    <d v="2021-08-24T00:00:00"/>
    <x v="0"/>
    <d v="2025-01-31T00:00:00"/>
    <n v="18.671232876712327"/>
    <x v="1"/>
    <d v="2021-08-24T00:00:00"/>
    <n v="14"/>
  </r>
  <r>
    <n v="132821"/>
    <s v="VOLUNTEER"/>
    <s v="INACTIVE VOLUNTEER"/>
    <s v="N"/>
    <m/>
    <m/>
    <m/>
    <s v="N"/>
    <m/>
    <x v="0"/>
    <d v="1999-09-02T00:00:00"/>
    <s v="LU3"/>
    <x v="1"/>
    <x v="3"/>
    <d v="2019-01-10T00:00:00"/>
    <d v="2021-04-12T00:00:00"/>
    <x v="0"/>
    <d v="2025-01-31T00:00:00"/>
    <n v="25.432876712328767"/>
    <x v="5"/>
    <d v="2021-04-12T00:00:00"/>
    <n v="588"/>
  </r>
  <r>
    <n v="146911"/>
    <s v="VOLUNTEER"/>
    <s v="INACTIVE VOLUNTEER"/>
    <s v="N"/>
    <m/>
    <m/>
    <m/>
    <s v="N"/>
    <m/>
    <x v="1"/>
    <d v="2005-10-25T00:00:00"/>
    <s v="LU3"/>
    <x v="1"/>
    <x v="3"/>
    <d v="2020-10-08T00:00:00"/>
    <d v="2021-08-31T00:00:00"/>
    <x v="0"/>
    <d v="2025-01-31T00:00:00"/>
    <n v="19.282191780821918"/>
    <x v="1"/>
    <d v="2021-08-31T00:00:00"/>
    <n v="234"/>
  </r>
  <r>
    <n v="79235"/>
    <s v="VOLUNTEER"/>
    <s v="INACTIVE VOLUNTEER"/>
    <s v="N"/>
    <m/>
    <m/>
    <m/>
    <s v="N"/>
    <m/>
    <x v="1"/>
    <d v="1994-05-07T00:00:00"/>
    <s v="MK45"/>
    <x v="1"/>
    <x v="2"/>
    <d v="2011-04-11T00:00:00"/>
    <d v="2012-07-27T00:00:00"/>
    <x v="1"/>
    <d v="2025-01-31T00:00:00"/>
    <n v="30.758904109589039"/>
    <x v="5"/>
    <d v="2012-07-27T00:00:00"/>
    <n v="340"/>
  </r>
  <r>
    <n v="59796"/>
    <s v="VOLUNTEER"/>
    <s v="INACTIVE VOLUNTEER"/>
    <s v="N"/>
    <m/>
    <m/>
    <m/>
    <s v="N"/>
    <m/>
    <x v="0"/>
    <d v="1967-05-13T00:00:00"/>
    <s v="MK45"/>
    <x v="1"/>
    <x v="2"/>
    <d v="2009-04-19T00:00:00"/>
    <d v="2017-05-08T00:00:00"/>
    <x v="2"/>
    <d v="2025-01-31T00:00:00"/>
    <n v="57.761643835616439"/>
    <x v="0"/>
    <d v="2017-05-08T00:00:00"/>
    <n v="2101"/>
  </r>
  <r>
    <n v="167026"/>
    <s v="VOLUNTEER"/>
    <s v="ACTIVE VOLUNTEER"/>
    <s v="N"/>
    <m/>
    <m/>
    <m/>
    <s v="N"/>
    <m/>
    <x v="0"/>
    <d v="2009-03-11T00:00:00"/>
    <s v="HP1"/>
    <x v="0"/>
    <x v="3"/>
    <d v="2024-04-20T00:00:00"/>
    <s v=""/>
    <x v="0"/>
    <d v="2025-01-31T00:00:00"/>
    <n v="15.904109589041095"/>
    <x v="6"/>
    <d v="2025-01-31T00:00:00"/>
    <n v="205"/>
  </r>
  <r>
    <n v="82454"/>
    <s v="VOLUNTEER"/>
    <s v="ACTIVE VOLUNTEER"/>
    <s v="N"/>
    <m/>
    <m/>
    <m/>
    <s v="N"/>
    <m/>
    <x v="0"/>
    <d v="1950-01-07T00:00:00"/>
    <s v="MK16"/>
    <x v="4"/>
    <x v="2"/>
    <d v="2011-09-30T00:00:00"/>
    <s v=""/>
    <x v="0"/>
    <d v="2025-01-31T00:00:00"/>
    <n v="75.117808219178087"/>
    <x v="4"/>
    <d v="2025-01-31T00:00:00"/>
    <n v="3481"/>
  </r>
  <r>
    <n v="94991"/>
    <s v="VOLUNTEER"/>
    <s v="INACTIVE VOLUNTEER"/>
    <s v="N"/>
    <m/>
    <m/>
    <m/>
    <s v="N"/>
    <m/>
    <x v="0"/>
    <d v="1967-05-22T00:00:00"/>
    <s v="HP15"/>
    <x v="4"/>
    <x v="2"/>
    <d v="2012-08-09T00:00:00"/>
    <d v="2012-08-09T00:00:00"/>
    <x v="1"/>
    <d v="2025-01-31T00:00:00"/>
    <n v="57.736986301369861"/>
    <x v="0"/>
    <d v="2012-08-09T00:00:00"/>
    <n v="1"/>
  </r>
  <r>
    <n v="93705"/>
    <s v="VOLUNTEER"/>
    <s v="INACTIVE VOLUNTEER"/>
    <s v="N"/>
    <m/>
    <m/>
    <m/>
    <s v="N"/>
    <m/>
    <x v="0"/>
    <m/>
    <s v="MK45"/>
    <x v="1"/>
    <x v="3"/>
    <d v="2012-11-15T00:00:00"/>
    <d v="2012-11-15T00:00:00"/>
    <x v="1"/>
    <d v="2025-01-31T00:00:00"/>
    <n v="125.17260273972603"/>
    <x v="4"/>
    <d v="2012-11-15T00:00:00"/>
    <n v="1"/>
  </r>
  <r>
    <n v="79236"/>
    <s v="VOLUNTEER"/>
    <s v="INACTIVE VOLUNTEER"/>
    <s v="N"/>
    <m/>
    <m/>
    <m/>
    <s v="N"/>
    <m/>
    <x v="1"/>
    <m/>
    <s v="LU4"/>
    <x v="1"/>
    <x v="3"/>
    <d v="1899-12-31T00:00:00"/>
    <d v="1899-12-31T00:00:00"/>
    <x v="1"/>
    <d v="2025-01-31T00:00:00"/>
    <n v="125.17260273972603"/>
    <x v="4"/>
    <d v="1899-12-31T00:00:00"/>
    <m/>
  </r>
  <r>
    <n v="84050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12801"/>
    <s v="VOLUNTEER"/>
    <s v="INACTIVE VOLUNTEER"/>
    <s v="N"/>
    <m/>
    <m/>
    <m/>
    <s v="N"/>
    <m/>
    <x v="0"/>
    <d v="2000-01-29T00:00:00"/>
    <s v="LU3"/>
    <x v="1"/>
    <x v="2"/>
    <d v="2015-08-02T00:00:00"/>
    <d v="2016-09-20T00:00:00"/>
    <x v="0"/>
    <d v="2025-01-31T00:00:00"/>
    <n v="25.024657534246575"/>
    <x v="5"/>
    <d v="2016-09-20T00:00:00"/>
    <n v="297"/>
  </r>
  <r>
    <n v="125913"/>
    <s v="VOLUNTEER"/>
    <s v="INACTIVE VOLUNTEER"/>
    <s v="N"/>
    <m/>
    <m/>
    <m/>
    <s v="N"/>
    <m/>
    <x v="1"/>
    <d v="1952-04-10T00:00:00"/>
    <s v="SG17"/>
    <x v="1"/>
    <x v="1"/>
    <s v="Not Recorded"/>
    <s v="Not Recorded"/>
    <x v="1"/>
    <d v="2025-01-31T00:00:00"/>
    <n v="72.860273972602741"/>
    <x v="4"/>
    <s v="Not Recorded"/>
    <s v=""/>
  </r>
  <r>
    <n v="125916"/>
    <s v="VOLUNTEER"/>
    <s v="INACTIVE VOLUNTEER"/>
    <s v="N"/>
    <m/>
    <m/>
    <m/>
    <s v="N"/>
    <m/>
    <x v="0"/>
    <d v="1955-02-25T00:00:00"/>
    <s v="SG17"/>
    <x v="1"/>
    <x v="1"/>
    <s v="Not Recorded"/>
    <s v="Not Recorded"/>
    <x v="1"/>
    <d v="2025-01-31T00:00:00"/>
    <n v="69.980821917808214"/>
    <x v="4"/>
    <s v="Not Recorded"/>
    <s v=""/>
  </r>
  <r>
    <n v="119477"/>
    <s v="VOLUNTEER"/>
    <s v="INACTIVE VOLUNTEER"/>
    <s v="N"/>
    <m/>
    <m/>
    <m/>
    <s v="N"/>
    <m/>
    <x v="0"/>
    <d v="1992-06-13T00:00:00"/>
    <s v="MK41"/>
    <x v="1"/>
    <x v="3"/>
    <s v="Not Recorded"/>
    <s v="Not Recorded"/>
    <x v="1"/>
    <d v="2025-01-31T00:00:00"/>
    <n v="32.657534246575345"/>
    <x v="5"/>
    <s v="Not Recorded"/>
    <s v=""/>
  </r>
  <r>
    <n v="161172"/>
    <s v="VOLUNTEER"/>
    <s v="ACTIVE VOLUNTEER"/>
    <s v="N"/>
    <m/>
    <m/>
    <m/>
    <s v="N"/>
    <m/>
    <x v="1"/>
    <d v="1990-09-26T00:00:00"/>
    <s v="LU3"/>
    <x v="1"/>
    <x v="3"/>
    <d v="2023-07-23T00:00:00"/>
    <s v=""/>
    <x v="0"/>
    <d v="2025-01-31T00:00:00"/>
    <n v="34.372602739726027"/>
    <x v="5"/>
    <d v="2025-01-31T00:00:00"/>
    <n v="400"/>
  </r>
  <r>
    <n v="112846"/>
    <s v="VOLUNTEER"/>
    <s v="INACTIVE VOLUNTEER"/>
    <s v="N"/>
    <m/>
    <m/>
    <m/>
    <s v="N"/>
    <m/>
    <x v="0"/>
    <d v="1998-09-05T00:00:00"/>
    <s v="AL1"/>
    <x v="0"/>
    <x v="3"/>
    <d v="2015-07-18T00:00:00"/>
    <d v="2015-12-15T00:00:00"/>
    <x v="0"/>
    <d v="2025-01-31T00:00:00"/>
    <n v="26.424657534246574"/>
    <x v="5"/>
    <d v="2015-12-15T00:00:00"/>
    <n v="107"/>
  </r>
  <r>
    <n v="160836"/>
    <s v="VOLUNTEER"/>
    <s v="ACTIVE VOLUNTEER"/>
    <s v="N"/>
    <m/>
    <m/>
    <m/>
    <s v="N"/>
    <m/>
    <x v="1"/>
    <d v="1962-01-20T00:00:00"/>
    <s v="MK45"/>
    <x v="1"/>
    <x v="3"/>
    <d v="2023-07-06T00:00:00"/>
    <s v=""/>
    <x v="3"/>
    <d v="2025-01-31T00:00:00"/>
    <n v="63.073972602739723"/>
    <x v="0"/>
    <d v="2025-01-31T00:00:00"/>
    <n v="412"/>
  </r>
  <r>
    <n v="81041"/>
    <s v="VOLUNTEER"/>
    <s v="INACTIVE VOLUNTEER"/>
    <s v="N"/>
    <m/>
    <m/>
    <m/>
    <s v="N"/>
    <m/>
    <x v="0"/>
    <d v="1935-12-15T00:00:00"/>
    <s v="LU2"/>
    <x v="1"/>
    <x v="7"/>
    <d v="2009-01-01T00:00:00"/>
    <d v="2023-04-11T00:00:00"/>
    <x v="4"/>
    <d v="2025-01-31T00:00:00"/>
    <n v="89.191780821917803"/>
    <x v="4"/>
    <d v="2023-04-11T00:00:00"/>
    <n v="3724"/>
  </r>
  <r>
    <n v="158612"/>
    <s v="VOLUNTEER"/>
    <s v="ACTIVE VOLUNTEER"/>
    <s v="N"/>
    <m/>
    <m/>
    <m/>
    <s v="N"/>
    <m/>
    <x v="1"/>
    <d v="2008-08-18T00:00:00"/>
    <s v="AL3"/>
    <x v="0"/>
    <x v="3"/>
    <d v="2022-11-16T00:00:00"/>
    <s v=""/>
    <x v="0"/>
    <d v="2025-01-31T00:00:00"/>
    <n v="16.465753424657535"/>
    <x v="1"/>
    <d v="2025-01-31T00:00:00"/>
    <n v="578"/>
  </r>
  <r>
    <n v="111107"/>
    <s v="VOLUNTEER"/>
    <s v="ACTIVE VOLUNTEER"/>
    <s v="N"/>
    <m/>
    <m/>
    <m/>
    <s v="N"/>
    <m/>
    <x v="0"/>
    <d v="1979-05-05T00:00:00"/>
    <s v="EN10"/>
    <x v="0"/>
    <x v="2"/>
    <d v="2015-02-11T00:00:00"/>
    <s v=""/>
    <x v="0"/>
    <d v="2025-01-31T00:00:00"/>
    <n v="45.775342465753425"/>
    <x v="3"/>
    <d v="2025-01-31T00:00:00"/>
    <n v="2603"/>
  </r>
  <r>
    <n v="168248"/>
    <s v="VOLUNTEER"/>
    <s v="ACTIVE VOLUNTEER"/>
    <s v="N"/>
    <m/>
    <m/>
    <m/>
    <s v="N"/>
    <m/>
    <x v="0"/>
    <d v="1943-02-19T00:00:00"/>
    <s v="SG10"/>
    <x v="0"/>
    <x v="3"/>
    <d v="2024-06-26T00:00:00"/>
    <s v=""/>
    <x v="0"/>
    <d v="2025-01-31T00:00:00"/>
    <n v="82.0054794520548"/>
    <x v="4"/>
    <d v="2025-01-31T00:00:00"/>
    <n v="158"/>
  </r>
  <r>
    <n v="44082"/>
    <s v="VOLUNTEER"/>
    <s v="ACTIVE VOLUNTEER"/>
    <s v="N"/>
    <m/>
    <m/>
    <m/>
    <s v="N"/>
    <m/>
    <x v="0"/>
    <m/>
    <s v="LU2"/>
    <x v="1"/>
    <x v="2"/>
    <d v="2003-01-01T00:00:00"/>
    <s v=""/>
    <x v="2"/>
    <d v="2025-01-31T00:00:00"/>
    <n v="125.17260273972603"/>
    <x v="4"/>
    <d v="2025-01-31T00:00:00"/>
    <n v="5763"/>
  </r>
  <r>
    <n v="107798"/>
    <s v="VOLUNTEER"/>
    <s v="INACTIVE VOLUNTEER"/>
    <s v="N"/>
    <m/>
    <m/>
    <m/>
    <s v="N"/>
    <m/>
    <x v="0"/>
    <d v="1940-05-20T00:00:00"/>
    <s v="SG13"/>
    <x v="0"/>
    <x v="3"/>
    <d v="2014-01-13T00:00:00"/>
    <d v="2023-06-24T00:00:00"/>
    <x v="0"/>
    <d v="2025-01-31T00:00:00"/>
    <n v="84.758904109589039"/>
    <x v="4"/>
    <d v="2023-06-24T00:00:00"/>
    <n v="2465"/>
  </r>
  <r>
    <n v="107859"/>
    <s v="VOLUNTEER"/>
    <s v="INACTIVE VOLUNTEER"/>
    <s v="N"/>
    <m/>
    <m/>
    <m/>
    <s v="N"/>
    <m/>
    <x v="1"/>
    <d v="1938-07-19T00:00:00"/>
    <s v="MK41"/>
    <x v="1"/>
    <x v="3"/>
    <d v="2014-07-03T00:00:00"/>
    <d v="2019-05-23T00:00:00"/>
    <x v="2"/>
    <d v="2025-01-31T00:00:00"/>
    <n v="86.597260273972609"/>
    <x v="4"/>
    <d v="2019-05-23T00:00:00"/>
    <n v="1276"/>
  </r>
  <r>
    <n v="58604"/>
    <s v="VOLUNTEER"/>
    <s v="INACTIVE VOLUNTEER"/>
    <s v="N"/>
    <m/>
    <m/>
    <m/>
    <s v="N"/>
    <m/>
    <x v="0"/>
    <d v="1971-10-31T00:00:00"/>
    <s v="LU2"/>
    <x v="1"/>
    <x v="3"/>
    <d v="2015-07-27T00:00:00"/>
    <d v="2021-03-22T00:00:00"/>
    <x v="4"/>
    <d v="2025-01-31T00:00:00"/>
    <n v="53.290410958904111"/>
    <x v="3"/>
    <d v="2021-03-22T00:00:00"/>
    <n v="1476"/>
  </r>
  <r>
    <n v="107310"/>
    <s v="VOLUNTEER"/>
    <s v="INACTIVE VOLUNTEER"/>
    <s v="N"/>
    <m/>
    <m/>
    <m/>
    <s v="N"/>
    <m/>
    <x v="0"/>
    <d v="1990-09-12T00:00:00"/>
    <s v="WD3"/>
    <x v="0"/>
    <x v="2"/>
    <d v="2014-01-30T00:00:00"/>
    <d v="2022-04-13T00:00:00"/>
    <x v="0"/>
    <d v="2025-01-31T00:00:00"/>
    <n v="34.410958904109592"/>
    <x v="5"/>
    <d v="2022-04-13T00:00:00"/>
    <n v="2140"/>
  </r>
  <r>
    <n v="123716"/>
    <s v="VOLUNTEER"/>
    <s v="INACTIVE VOLUNTEER"/>
    <s v="N"/>
    <m/>
    <m/>
    <m/>
    <s v="N"/>
    <m/>
    <x v="0"/>
    <d v="1997-07-05T00:00:00"/>
    <s v="LU6"/>
    <x v="1"/>
    <x v="4"/>
    <d v="2017-07-31T00:00:00"/>
    <d v="2018-01-31T00:00:00"/>
    <x v="0"/>
    <d v="2025-01-31T00:00:00"/>
    <n v="27.594520547945205"/>
    <x v="5"/>
    <d v="2018-01-31T00:00:00"/>
    <n v="133"/>
  </r>
  <r>
    <n v="121773"/>
    <s v="VOLUNTEER"/>
    <s v="INACTIVE VOLUNTEER"/>
    <s v="N"/>
    <m/>
    <m/>
    <m/>
    <s v="N"/>
    <m/>
    <x v="1"/>
    <d v="2000-01-02T00:00:00"/>
    <s v="N16"/>
    <x v="2"/>
    <x v="5"/>
    <s v="Not Recorded"/>
    <s v="Not Recorded"/>
    <x v="1"/>
    <d v="2025-01-31T00:00:00"/>
    <n v="25.098630136986301"/>
    <x v="5"/>
    <s v="Not Recorded"/>
    <s v=""/>
  </r>
  <r>
    <n v="142242"/>
    <s v="VOLUNTEER"/>
    <s v="INACTIVE VOLUNTEER"/>
    <s v="N"/>
    <m/>
    <m/>
    <m/>
    <s v="N"/>
    <m/>
    <x v="0"/>
    <m/>
    <s v="NOT"/>
    <x v="3"/>
    <x v="2"/>
    <d v="2022-09-27T00:00:00"/>
    <d v="2022-09-27T00:00:00"/>
    <x v="2"/>
    <d v="2025-01-31T00:00:00"/>
    <n v="125.17260273972603"/>
    <x v="4"/>
    <d v="2022-09-27T00:00:00"/>
    <n v="1"/>
  </r>
  <r>
    <n v="81042"/>
    <s v="VOLUNTEER"/>
    <s v="INACTIVE VOLUNTEER"/>
    <s v="N"/>
    <m/>
    <m/>
    <m/>
    <s v="N"/>
    <m/>
    <x v="0"/>
    <d v="1953-10-24T00:00:00"/>
    <s v="MK43"/>
    <x v="1"/>
    <x v="3"/>
    <d v="2003-12-01T00:00:00"/>
    <d v="2012-02-06T00:00:00"/>
    <x v="1"/>
    <d v="2025-01-31T00:00:00"/>
    <n v="71.320547945205476"/>
    <x v="4"/>
    <d v="2012-02-06T00:00:00"/>
    <n v="2136"/>
  </r>
  <r>
    <n v="134219"/>
    <s v="VOLUNTEER"/>
    <s v="INACTIVE VOLUNTEER"/>
    <s v="N"/>
    <m/>
    <m/>
    <m/>
    <s v="N"/>
    <m/>
    <x v="0"/>
    <d v="1994-01-30T00:00:00"/>
    <s v="SG5"/>
    <x v="0"/>
    <x v="3"/>
    <s v="Not Recorded"/>
    <s v="Not Recorded"/>
    <x v="1"/>
    <d v="2025-01-31T00:00:00"/>
    <n v="31.024657534246575"/>
    <x v="5"/>
    <s v="Not Recorded"/>
    <s v=""/>
  </r>
  <r>
    <n v="101302"/>
    <s v="VOLUNTEER"/>
    <s v="INACTIVE VOLUNTEER"/>
    <s v="N"/>
    <m/>
    <m/>
    <m/>
    <s v="N"/>
    <m/>
    <x v="1"/>
    <d v="1991-05-03T00:00:00"/>
    <s v="LU3"/>
    <x v="1"/>
    <x v="2"/>
    <d v="2012-10-03T00:00:00"/>
    <d v="2014-12-15T00:00:00"/>
    <x v="1"/>
    <d v="2025-01-31T00:00:00"/>
    <n v="33.772602739726025"/>
    <x v="5"/>
    <d v="2014-12-15T00:00:00"/>
    <n v="574"/>
  </r>
  <r>
    <n v="107606"/>
    <s v="VOLUNTEER"/>
    <s v="INACTIVE VOLUNTEER"/>
    <s v="N"/>
    <m/>
    <m/>
    <m/>
    <s v="N"/>
    <m/>
    <x v="1"/>
    <d v="1996-11-28T00:00:00"/>
    <s v="SG7"/>
    <x v="0"/>
    <x v="3"/>
    <s v="Not Recorded"/>
    <s v="Not Recorded"/>
    <x v="1"/>
    <d v="2025-01-31T00:00:00"/>
    <n v="28.194520547945206"/>
    <x v="5"/>
    <s v="Not Recorded"/>
    <s v=""/>
  </r>
  <r>
    <n v="100682"/>
    <s v="VOLUNTEER"/>
    <s v="INACTIVE VOLUNTEER"/>
    <s v="N"/>
    <m/>
    <m/>
    <m/>
    <s v="N"/>
    <m/>
    <x v="0"/>
    <d v="1982-10-06T00:00:00"/>
    <s v="WD25"/>
    <x v="0"/>
    <x v="2"/>
    <d v="2012-07-25T00:00:00"/>
    <d v="2012-07-25T00:00:00"/>
    <x v="1"/>
    <d v="2025-01-31T00:00:00"/>
    <n v="42.350684931506848"/>
    <x v="2"/>
    <d v="2012-07-25T00:00:00"/>
    <n v="1"/>
  </r>
  <r>
    <n v="111433"/>
    <s v="VOLUNTEER"/>
    <s v="INACTIVE VOLUNTEER"/>
    <s v="N"/>
    <m/>
    <m/>
    <m/>
    <s v="N"/>
    <m/>
    <x v="0"/>
    <d v="1960-12-02T00:00:00"/>
    <s v="LU3"/>
    <x v="1"/>
    <x v="3"/>
    <d v="2015-08-22T00:00:00"/>
    <d v="2018-04-25T00:00:00"/>
    <x v="0"/>
    <d v="2025-01-31T00:00:00"/>
    <n v="64.208219178082189"/>
    <x v="0"/>
    <d v="2018-04-25T00:00:00"/>
    <n v="698"/>
  </r>
  <r>
    <n v="93274"/>
    <s v="VOLUNTEER"/>
    <s v="ACTIVE VOLUNTEER"/>
    <s v="N"/>
    <m/>
    <m/>
    <m/>
    <s v="N"/>
    <m/>
    <x v="0"/>
    <d v="1953-11-26T00:00:00"/>
    <s v="LU3"/>
    <x v="1"/>
    <x v="2"/>
    <d v="2012-03-15T00:00:00"/>
    <s v=""/>
    <x v="4"/>
    <d v="2025-01-31T00:00:00"/>
    <n v="71.230136986301375"/>
    <x v="4"/>
    <d v="2025-01-31T00:00:00"/>
    <n v="3362"/>
  </r>
  <r>
    <n v="107325"/>
    <s v="VOLUNTEER"/>
    <s v="ACTIVE VOLUNTEER"/>
    <s v="N"/>
    <m/>
    <m/>
    <m/>
    <s v="N"/>
    <m/>
    <x v="1"/>
    <d v="1954-04-25T00:00:00"/>
    <s v="LU3"/>
    <x v="1"/>
    <x v="3"/>
    <d v="2014-06-02T00:00:00"/>
    <s v=""/>
    <x v="3"/>
    <d v="2025-01-31T00:00:00"/>
    <n v="70.819178082191783"/>
    <x v="4"/>
    <d v="2025-01-31T00:00:00"/>
    <n v="2785"/>
  </r>
  <r>
    <n v="107781"/>
    <s v="VOLUNTEER"/>
    <s v="INACTIVE VOLUNTEER"/>
    <s v="N"/>
    <m/>
    <m/>
    <m/>
    <s v="N"/>
    <m/>
    <x v="1"/>
    <d v="1997-09-15T00:00:00"/>
    <s v="LU2"/>
    <x v="1"/>
    <x v="3"/>
    <d v="2014-08-26T00:00:00"/>
    <d v="2016-08-17T00:00:00"/>
    <x v="3"/>
    <d v="2025-01-31T00:00:00"/>
    <n v="27.397260273972602"/>
    <x v="5"/>
    <d v="2016-08-17T00:00:00"/>
    <n v="517"/>
  </r>
  <r>
    <n v="146802"/>
    <s v="VOLUNTEER"/>
    <s v="INACTIVE VOLUNTEER"/>
    <s v="N"/>
    <m/>
    <m/>
    <m/>
    <s v="N"/>
    <m/>
    <x v="0"/>
    <d v="1947-05-01T00:00:00"/>
    <s v="AL5"/>
    <x v="0"/>
    <x v="3"/>
    <d v="2020-09-28T00:00:00"/>
    <d v="2022-08-03T00:00:00"/>
    <x v="0"/>
    <d v="2025-01-31T00:00:00"/>
    <n v="77.808219178082197"/>
    <x v="4"/>
    <d v="2022-08-03T00:00:00"/>
    <n v="483"/>
  </r>
  <r>
    <n v="106752"/>
    <s v="VOLUNTEER"/>
    <s v="INACTIVE VOLUNTEER"/>
    <s v="N"/>
    <m/>
    <m/>
    <m/>
    <s v="N"/>
    <m/>
    <x v="0"/>
    <d v="1951-09-09T00:00:00"/>
    <s v="WD17"/>
    <x v="0"/>
    <x v="2"/>
    <d v="2013-09-30T00:00:00"/>
    <d v="2015-12-17T00:00:00"/>
    <x v="0"/>
    <d v="2025-01-31T00:00:00"/>
    <n v="73.446575342465749"/>
    <x v="4"/>
    <d v="2015-12-17T00:00:00"/>
    <n v="579"/>
  </r>
  <r>
    <n v="154072"/>
    <s v="VOLUNTEER"/>
    <s v="INACTIVE VOLUNTEER"/>
    <s v="N"/>
    <m/>
    <m/>
    <m/>
    <s v="N"/>
    <m/>
    <x v="0"/>
    <d v="2008-06-07T00:00:00"/>
    <s v="LU2"/>
    <x v="1"/>
    <x v="3"/>
    <s v="Not Recorded"/>
    <s v="Not Recorded"/>
    <x v="1"/>
    <d v="2025-01-31T00:00:00"/>
    <n v="16.663013698630138"/>
    <x v="1"/>
    <s v="Not Recorded"/>
    <s v=""/>
  </r>
  <r>
    <n v="149296"/>
    <s v="VOLUNTEER"/>
    <s v="INACTIVE VOLUNTEER"/>
    <s v="N"/>
    <m/>
    <m/>
    <m/>
    <s v="N"/>
    <m/>
    <x v="0"/>
    <d v="1995-02-27T00:00:00"/>
    <s v="AL1"/>
    <x v="0"/>
    <x v="3"/>
    <d v="2021-04-24T00:00:00"/>
    <d v="2022-08-04T00:00:00"/>
    <x v="0"/>
    <d v="2025-01-31T00:00:00"/>
    <n v="29.947945205479453"/>
    <x v="5"/>
    <d v="2022-08-04T00:00:00"/>
    <n v="334"/>
  </r>
  <r>
    <n v="131797"/>
    <s v="VOLUNTEER"/>
    <s v="INACTIVE VOLUNTEER"/>
    <s v="N"/>
    <m/>
    <m/>
    <m/>
    <s v="N"/>
    <m/>
    <x v="0"/>
    <d v="2004-01-06T00:00:00"/>
    <s v="HP1"/>
    <x v="0"/>
    <x v="3"/>
    <d v="2018-11-01T00:00:00"/>
    <d v="2019-06-25T00:00:00"/>
    <x v="0"/>
    <d v="2025-01-31T00:00:00"/>
    <n v="21.084931506849315"/>
    <x v="1"/>
    <d v="2019-06-25T00:00:00"/>
    <n v="169"/>
  </r>
  <r>
    <n v="132758"/>
    <s v="VOLUNTEER"/>
    <s v="INACTIVE VOLUNTEER"/>
    <s v="N"/>
    <m/>
    <m/>
    <m/>
    <s v="N"/>
    <m/>
    <x v="0"/>
    <d v="1957-07-25T00:00:00"/>
    <s v="LU1"/>
    <x v="1"/>
    <x v="3"/>
    <d v="2019-01-09T00:00:00"/>
    <d v="2021-08-31T00:00:00"/>
    <x v="0"/>
    <d v="2025-01-31T00:00:00"/>
    <n v="67.567123287671237"/>
    <x v="4"/>
    <d v="2021-08-31T00:00:00"/>
    <n v="690"/>
  </r>
  <r>
    <n v="80189"/>
    <s v="VOLUNTEER"/>
    <s v="INACTIVE VOLUNTEER"/>
    <s v="N"/>
    <m/>
    <m/>
    <m/>
    <s v="N"/>
    <m/>
    <x v="0"/>
    <d v="1970-05-04T00:00:00"/>
    <s v="EN8"/>
    <x v="0"/>
    <x v="2"/>
    <d v="2010-12-01T00:00:00"/>
    <d v="2015-03-16T00:00:00"/>
    <x v="1"/>
    <d v="2025-01-31T00:00:00"/>
    <n v="54.783561643835618"/>
    <x v="3"/>
    <d v="2015-03-16T00:00:00"/>
    <n v="1119"/>
  </r>
  <r>
    <n v="130420"/>
    <s v="VOLUNTEER"/>
    <s v="INACTIVE VOLUNTEER"/>
    <s v="N"/>
    <m/>
    <m/>
    <m/>
    <s v="N"/>
    <m/>
    <x v="0"/>
    <d v="2004-06-15T00:00:00"/>
    <s v="AL5"/>
    <x v="0"/>
    <x v="6"/>
    <d v="2018-08-06T00:00:00"/>
    <d v="2019-03-30T00:00:00"/>
    <x v="0"/>
    <d v="2025-01-31T00:00:00"/>
    <n v="20.643835616438356"/>
    <x v="1"/>
    <d v="2019-03-30T00:00:00"/>
    <n v="170"/>
  </r>
  <r>
    <n v="153021"/>
    <s v="VOLUNTEER"/>
    <s v="INACTIVE VOLUNTEER"/>
    <s v="N"/>
    <m/>
    <m/>
    <m/>
    <s v="N"/>
    <m/>
    <x v="0"/>
    <d v="2005-07-02T00:00:00"/>
    <s v="SG2"/>
    <x v="0"/>
    <x v="3"/>
    <d v="2022-01-19T00:00:00"/>
    <d v="2022-02-21T00:00:00"/>
    <x v="0"/>
    <d v="2025-01-31T00:00:00"/>
    <n v="19.597260273972601"/>
    <x v="1"/>
    <d v="2022-02-21T00:00:00"/>
    <n v="24"/>
  </r>
  <r>
    <n v="130109"/>
    <s v="VOLUNTEER"/>
    <s v="INACTIVE VOLUNTEER"/>
    <s v="N"/>
    <m/>
    <m/>
    <m/>
    <s v="N"/>
    <m/>
    <x v="0"/>
    <d v="1997-04-05T00:00:00"/>
    <s v="MK13"/>
    <x v="4"/>
    <x v="3"/>
    <s v="Not Recorded"/>
    <s v="Not Recorded"/>
    <x v="1"/>
    <d v="2025-01-31T00:00:00"/>
    <n v="27.843835616438355"/>
    <x v="5"/>
    <s v="Not Recorded"/>
    <s v=""/>
  </r>
  <r>
    <n v="81043"/>
    <s v="VOLUNTEER"/>
    <s v="INACTIVE VOLUNTEER"/>
    <s v="N"/>
    <m/>
    <m/>
    <m/>
    <s v="N"/>
    <m/>
    <x v="1"/>
    <d v="1948-05-27T00:00:00"/>
    <s v="LU2"/>
    <x v="1"/>
    <x v="3"/>
    <d v="2010-04-15T00:00:00"/>
    <d v="2017-04-13T00:00:00"/>
    <x v="0"/>
    <d v="2025-01-31T00:00:00"/>
    <n v="76.734246575342468"/>
    <x v="4"/>
    <d v="2017-04-13T00:00:00"/>
    <n v="1826"/>
  </r>
  <r>
    <n v="108669"/>
    <s v="VOLUNTEER"/>
    <s v="INACTIVE VOLUNTEER"/>
    <s v="N"/>
    <m/>
    <m/>
    <m/>
    <s v="N"/>
    <m/>
    <x v="1"/>
    <d v="1979-06-19T00:00:00"/>
    <s v="CM23"/>
    <x v="0"/>
    <x v="2"/>
    <d v="2014-08-31T00:00:00"/>
    <d v="2017-04-10T00:00:00"/>
    <x v="0"/>
    <d v="2025-01-31T00:00:00"/>
    <n v="45.652054794520545"/>
    <x v="3"/>
    <d v="2017-04-10T00:00:00"/>
    <n v="681"/>
  </r>
  <r>
    <n v="18231"/>
    <s v="VOLUNTEER"/>
    <s v="INACTIVE VOLUNTEER"/>
    <s v="N"/>
    <m/>
    <m/>
    <m/>
    <s v="N"/>
    <m/>
    <x v="1"/>
    <d v="1946-05-28T00:00:00"/>
    <s v="LU6"/>
    <x v="1"/>
    <x v="2"/>
    <d v="1899-12-31T00:00:00"/>
    <d v="1899-12-31T00:00:00"/>
    <x v="1"/>
    <d v="2025-01-31T00:00:00"/>
    <n v="78.734246575342468"/>
    <x v="4"/>
    <d v="1899-12-31T00:00:00"/>
    <m/>
  </r>
  <r>
    <n v="131386"/>
    <s v="VOLUNTEER"/>
    <s v="INACTIVE VOLUNTEER"/>
    <s v="N"/>
    <m/>
    <m/>
    <m/>
    <s v="N"/>
    <m/>
    <x v="1"/>
    <d v="1965-04-04T00:00:00"/>
    <s v="LU3"/>
    <x v="1"/>
    <x v="2"/>
    <d v="2019-02-15T00:00:00"/>
    <d v="2022-12-05T00:00:00"/>
    <x v="4"/>
    <d v="2025-01-31T00:00:00"/>
    <n v="59.868493150684934"/>
    <x v="0"/>
    <d v="2022-12-05T00:00:00"/>
    <n v="992"/>
  </r>
  <r>
    <n v="80129"/>
    <s v="VOLUNTEER"/>
    <s v="INACTIVE VOLUNTEER"/>
    <s v="N"/>
    <m/>
    <m/>
    <m/>
    <s v="N"/>
    <m/>
    <x v="1"/>
    <d v="1946-03-08T00:00:00"/>
    <s v="LU2"/>
    <x v="1"/>
    <x v="3"/>
    <d v="2011-09-13T00:00:00"/>
    <d v="2013-05-09T00:00:00"/>
    <x v="4"/>
    <d v="2025-01-31T00:00:00"/>
    <n v="78.956164383561642"/>
    <x v="4"/>
    <d v="2013-05-09T00:00:00"/>
    <n v="433"/>
  </r>
  <r>
    <n v="161465"/>
    <s v="VOLUNTEER"/>
    <s v="INACTIVE VOLUNTEER"/>
    <s v="N"/>
    <m/>
    <m/>
    <m/>
    <s v="N"/>
    <m/>
    <x v="1"/>
    <d v="2004-12-06T00:00:00"/>
    <s v="AL2"/>
    <x v="0"/>
    <x v="3"/>
    <d v="2023-07-29T00:00:00"/>
    <d v="2023-11-06T00:00:00"/>
    <x v="0"/>
    <d v="2025-01-31T00:00:00"/>
    <n v="20.167123287671235"/>
    <x v="1"/>
    <d v="2023-11-06T00:00:00"/>
    <n v="71"/>
  </r>
  <r>
    <n v="94229"/>
    <s v="VOLUNTEER"/>
    <s v="ACTIVE VOLUNTEER"/>
    <s v="N"/>
    <m/>
    <m/>
    <m/>
    <s v="N"/>
    <m/>
    <x v="0"/>
    <d v="1946-11-11T00:00:00"/>
    <s v="AL2"/>
    <x v="0"/>
    <x v="2"/>
    <d v="2012-03-08T00:00:00"/>
    <s v=""/>
    <x v="0"/>
    <d v="2025-01-31T00:00:00"/>
    <n v="78.276712328767118"/>
    <x v="4"/>
    <d v="2025-01-31T00:00:00"/>
    <n v="3367"/>
  </r>
  <r>
    <n v="111108"/>
    <s v="VOLUNTEER"/>
    <s v="INACTIVE VOLUNTEER"/>
    <s v="N"/>
    <m/>
    <m/>
    <m/>
    <s v="N"/>
    <m/>
    <x v="0"/>
    <d v="1943-09-14T00:00:00"/>
    <s v="LU1"/>
    <x v="1"/>
    <x v="2"/>
    <d v="2015-02-20T00:00:00"/>
    <d v="2020-01-15T00:00:00"/>
    <x v="0"/>
    <d v="2025-01-31T00:00:00"/>
    <n v="81.438356164383563"/>
    <x v="4"/>
    <d v="2020-01-15T00:00:00"/>
    <n v="1279"/>
  </r>
  <r>
    <n v="34461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82901"/>
    <s v="VOLUNTEER"/>
    <s v="INACTIVE VOLUNTEER"/>
    <s v="N"/>
    <m/>
    <m/>
    <m/>
    <s v="N"/>
    <m/>
    <x v="0"/>
    <d v="1973-04-13T00:00:00"/>
    <s v="MK12"/>
    <x v="4"/>
    <x v="2"/>
    <d v="2011-10-12T00:00:00"/>
    <d v="2013-09-01T00:00:00"/>
    <x v="1"/>
    <d v="2025-01-31T00:00:00"/>
    <n v="51.838356164383562"/>
    <x v="3"/>
    <d v="2013-09-01T00:00:00"/>
    <n v="493"/>
  </r>
  <r>
    <n v="88730"/>
    <s v="VOLUNTEER"/>
    <s v="INACTIVE VOLUNTEER"/>
    <s v="N"/>
    <m/>
    <m/>
    <m/>
    <s v="N"/>
    <m/>
    <x v="0"/>
    <d v="1958-06-25T00:00:00"/>
    <s v="LU3"/>
    <x v="1"/>
    <x v="7"/>
    <d v="2018-03-21T00:00:00"/>
    <d v="2022-03-02T00:00:00"/>
    <x v="4"/>
    <d v="2025-01-31T00:00:00"/>
    <n v="66.649315068493152"/>
    <x v="4"/>
    <d v="2022-03-02T00:00:00"/>
    <n v="1031"/>
  </r>
  <r>
    <n v="130091"/>
    <s v="VOLUNTEER"/>
    <s v="INACTIVE VOLUNTEER"/>
    <s v="N"/>
    <m/>
    <m/>
    <m/>
    <s v="N"/>
    <m/>
    <x v="0"/>
    <d v="2000-05-20T00:00:00"/>
    <s v="MK42"/>
    <x v="1"/>
    <x v="6"/>
    <d v="2018-09-01T00:00:00"/>
    <d v="2018-11-26T00:00:00"/>
    <x v="0"/>
    <d v="2025-01-31T00:00:00"/>
    <n v="24.717808219178082"/>
    <x v="1"/>
    <d v="2018-11-26T00:00:00"/>
    <n v="61"/>
  </r>
  <r>
    <n v="93451"/>
    <s v="VOLUNTEER"/>
    <s v="ACTIVE VOLUNTEER"/>
    <s v="N"/>
    <m/>
    <m/>
    <m/>
    <s v="N"/>
    <m/>
    <x v="0"/>
    <d v="1941-09-24T00:00:00"/>
    <s v="LU3"/>
    <x v="1"/>
    <x v="3"/>
    <d v="2012-03-15T00:00:00"/>
    <s v=""/>
    <x v="0"/>
    <d v="2025-01-31T00:00:00"/>
    <n v="83.410958904109592"/>
    <x v="4"/>
    <d v="2025-01-31T00:00:00"/>
    <n v="3362"/>
  </r>
  <r>
    <n v="116387"/>
    <s v="VOLUNTEER"/>
    <s v="INACTIVE VOLUNTEER"/>
    <s v="N"/>
    <m/>
    <m/>
    <m/>
    <s v="N"/>
    <m/>
    <x v="1"/>
    <d v="1982-09-25T00:00:00"/>
    <s v="WD24"/>
    <x v="0"/>
    <x v="3"/>
    <d v="2016-02-08T00:00:00"/>
    <d v="2017-12-20T00:00:00"/>
    <x v="0"/>
    <d v="2025-01-31T00:00:00"/>
    <n v="42.38082191780822"/>
    <x v="2"/>
    <d v="2017-12-20T00:00:00"/>
    <n v="488"/>
  </r>
  <r>
    <n v="107051"/>
    <s v="VOLUNTEER"/>
    <s v="INACTIVE VOLUNTEER"/>
    <s v="N"/>
    <m/>
    <m/>
    <m/>
    <s v="N"/>
    <m/>
    <x v="0"/>
    <d v="1999-01-23T00:00:00"/>
    <s v="LU4"/>
    <x v="1"/>
    <x v="2"/>
    <d v="2014-01-11T00:00:00"/>
    <d v="2015-09-01T00:00:00"/>
    <x v="0"/>
    <d v="2025-01-31T00:00:00"/>
    <n v="26.041095890410958"/>
    <x v="5"/>
    <d v="2015-09-01T00:00:00"/>
    <n v="427"/>
  </r>
  <r>
    <n v="81045"/>
    <s v="VOLUNTEER"/>
    <s v="INACTIVE VOLUNTEER"/>
    <s v="N"/>
    <m/>
    <m/>
    <m/>
    <s v="N"/>
    <m/>
    <x v="1"/>
    <d v="1995-06-23T00:00:00"/>
    <s v="LU2"/>
    <x v="1"/>
    <x v="3"/>
    <d v="2013-07-04T00:00:00"/>
    <d v="2013-09-30T00:00:00"/>
    <x v="1"/>
    <d v="2025-01-31T00:00:00"/>
    <n v="29.63013698630137"/>
    <x v="5"/>
    <d v="2013-09-30T00:00:00"/>
    <n v="63"/>
  </r>
  <r>
    <n v="81044"/>
    <s v="VOLUNTEER"/>
    <s v="INACTIVE VOLUNTEER"/>
    <s v="N"/>
    <m/>
    <m/>
    <m/>
    <s v="N"/>
    <m/>
    <x v="0"/>
    <d v="1959-03-03T00:00:00"/>
    <s v="LU2"/>
    <x v="1"/>
    <x v="3"/>
    <d v="2010-07-19T00:00:00"/>
    <d v="2021-08-02T00:00:00"/>
    <x v="3"/>
    <d v="2025-01-31T00:00:00"/>
    <n v="65.961643835616442"/>
    <x v="4"/>
    <d v="2021-08-02T00:00:00"/>
    <n v="2881"/>
  </r>
  <r>
    <n v="165467"/>
    <s v="VOLUNTEER"/>
    <s v="INACTIVE VOLUNTEER"/>
    <s v="N"/>
    <m/>
    <m/>
    <m/>
    <s v="N"/>
    <m/>
    <x v="1"/>
    <d v="2009-07-25T00:00:00"/>
    <s v="MK45"/>
    <x v="1"/>
    <x v="3"/>
    <s v="Not Recorded"/>
    <s v="Not Recorded"/>
    <x v="1"/>
    <d v="2025-01-31T00:00:00"/>
    <n v="15.531506849315068"/>
    <x v="6"/>
    <s v="Not Recorded"/>
    <s v=""/>
  </r>
  <r>
    <n v="155622"/>
    <s v="VOLUNTEER"/>
    <s v="INACTIVE VOLUNTEER"/>
    <s v="N"/>
    <m/>
    <m/>
    <m/>
    <s v="N"/>
    <m/>
    <x v="0"/>
    <d v="2003-06-19T00:00:00"/>
    <s v="LU5"/>
    <x v="1"/>
    <x v="3"/>
    <d v="2022-05-23T00:00:00"/>
    <d v="2022-08-03T00:00:00"/>
    <x v="0"/>
    <d v="2025-01-31T00:00:00"/>
    <n v="21.635616438356163"/>
    <x v="1"/>
    <d v="2022-08-03T00:00:00"/>
    <n v="53"/>
  </r>
  <r>
    <n v="107049"/>
    <s v="VOLUNTEER"/>
    <s v="INACTIVE VOLUNTEER"/>
    <s v="N"/>
    <m/>
    <m/>
    <m/>
    <s v="N"/>
    <m/>
    <x v="1"/>
    <d v="1990-02-08T00:00:00"/>
    <s v="CM24"/>
    <x v="2"/>
    <x v="2"/>
    <d v="2014-01-30T00:00:00"/>
    <d v="2018-03-24T00:00:00"/>
    <x v="0"/>
    <d v="2025-01-31T00:00:00"/>
    <n v="35.0027397260274"/>
    <x v="2"/>
    <d v="2018-03-24T00:00:00"/>
    <n v="1082"/>
  </r>
  <r>
    <n v="110602"/>
    <s v="VOLUNTEER"/>
    <s v="INACTIVE VOLUNTEER"/>
    <s v="N"/>
    <m/>
    <m/>
    <m/>
    <s v="N"/>
    <m/>
    <x v="0"/>
    <m/>
    <s v="LU3"/>
    <x v="1"/>
    <x v="0"/>
    <d v="2015-08-03T00:00:00"/>
    <d v="2015-08-03T00:00:00"/>
    <x v="1"/>
    <d v="2025-01-31T00:00:00"/>
    <n v="125.17260273972603"/>
    <x v="4"/>
    <d v="2015-08-03T00:00:00"/>
    <n v="1"/>
  </r>
  <r>
    <n v="119208"/>
    <s v="VOLUNTEER"/>
    <s v="ACTIVE VOLUNTEER"/>
    <s v="N"/>
    <m/>
    <m/>
    <m/>
    <s v="N"/>
    <m/>
    <x v="0"/>
    <d v="1948-03-12T00:00:00"/>
    <s v="LU3"/>
    <x v="1"/>
    <x v="0"/>
    <d v="2017-04-10T00:00:00"/>
    <s v=""/>
    <x v="3"/>
    <d v="2025-01-31T00:00:00"/>
    <n v="76.942465753424656"/>
    <x v="4"/>
    <d v="2025-01-31T00:00:00"/>
    <n v="2040"/>
  </r>
  <r>
    <n v="93143"/>
    <s v="VOLUNTEER"/>
    <s v="INACTIVE VOLUNTEER"/>
    <s v="N"/>
    <m/>
    <m/>
    <m/>
    <s v="N"/>
    <m/>
    <x v="0"/>
    <d v="1992-11-13T00:00:00"/>
    <s v="MK6"/>
    <x v="4"/>
    <x v="2"/>
    <d v="2012-01-12T00:00:00"/>
    <d v="2015-02-14T00:00:00"/>
    <x v="1"/>
    <d v="2025-01-31T00:00:00"/>
    <n v="32.238356164383561"/>
    <x v="5"/>
    <d v="2015-02-14T00:00:00"/>
    <n v="807"/>
  </r>
  <r>
    <n v="31452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79918"/>
    <s v="VOLUNTEER"/>
    <s v="ACTIVE VOLUNTEER"/>
    <s v="N"/>
    <m/>
    <m/>
    <m/>
    <s v="N"/>
    <m/>
    <x v="0"/>
    <d v="1945-11-28T00:00:00"/>
    <s v="LU3"/>
    <x v="1"/>
    <x v="3"/>
    <d v="2009-11-10T00:00:00"/>
    <s v=""/>
    <x v="0"/>
    <d v="2025-01-31T00:00:00"/>
    <n v="79.230136986301375"/>
    <x v="4"/>
    <d v="2025-01-31T00:00:00"/>
    <n v="3974"/>
  </r>
  <r>
    <n v="93830"/>
    <s v="VOLUNTEER"/>
    <s v="INACTIVE VOLUNTEER"/>
    <s v="N"/>
    <m/>
    <m/>
    <m/>
    <s v="N"/>
    <m/>
    <x v="0"/>
    <m/>
    <s v="SG15"/>
    <x v="1"/>
    <x v="2"/>
    <d v="2012-06-27T00:00:00"/>
    <d v="2012-06-27T00:00:00"/>
    <x v="1"/>
    <d v="2025-01-31T00:00:00"/>
    <n v="125.17260273972603"/>
    <x v="4"/>
    <d v="2012-06-27T00:00:00"/>
    <n v="1"/>
  </r>
  <r>
    <n v="165901"/>
    <s v="VOLUNTEER"/>
    <s v="INACTIVE VOLUNTEER"/>
    <s v="N"/>
    <m/>
    <m/>
    <m/>
    <s v="N"/>
    <m/>
    <x v="0"/>
    <d v="2008-07-06T00:00:00"/>
    <s v="LU3"/>
    <x v="1"/>
    <x v="1"/>
    <s v="Not Recorded"/>
    <s v="Not Recorded"/>
    <x v="1"/>
    <d v="2025-01-31T00:00:00"/>
    <n v="16.583561643835615"/>
    <x v="1"/>
    <s v="Not Recorded"/>
    <s v=""/>
  </r>
  <r>
    <n v="112347"/>
    <s v="VOLUNTEER"/>
    <s v="INACTIVE VOLUNTEER"/>
    <s v="N"/>
    <m/>
    <m/>
    <m/>
    <s v="N"/>
    <m/>
    <x v="0"/>
    <d v="1999-10-01T00:00:00"/>
    <s v="LU4"/>
    <x v="1"/>
    <x v="2"/>
    <d v="2015-06-18T00:00:00"/>
    <d v="2016-07-01T00:00:00"/>
    <x v="0"/>
    <d v="2025-01-31T00:00:00"/>
    <n v="25.353424657534248"/>
    <x v="5"/>
    <d v="2016-07-01T00:00:00"/>
    <n v="272"/>
  </r>
  <r>
    <n v="135218"/>
    <s v="VOLUNTEER"/>
    <s v="INACTIVE VOLUNTEER"/>
    <s v="N"/>
    <m/>
    <m/>
    <m/>
    <s v="N"/>
    <m/>
    <x v="0"/>
    <d v="2005-05-28T00:00:00"/>
    <s v="LU2"/>
    <x v="1"/>
    <x v="4"/>
    <d v="2019-05-01T00:00:00"/>
    <d v="2019-07-24T00:00:00"/>
    <x v="0"/>
    <d v="2025-01-31T00:00:00"/>
    <n v="19.693150684931506"/>
    <x v="1"/>
    <d v="2019-07-24T00:00:00"/>
    <n v="61"/>
  </r>
  <r>
    <n v="161788"/>
    <s v="VOLUNTEER"/>
    <s v="INACTIVE VOLUNTEER"/>
    <s v="N"/>
    <m/>
    <m/>
    <m/>
    <s v="N"/>
    <m/>
    <x v="0"/>
    <d v="2007-01-16T00:00:00"/>
    <s v="LU3"/>
    <x v="1"/>
    <x v="1"/>
    <d v="2023-06-29T00:00:00"/>
    <d v="2023-08-08T00:00:00"/>
    <x v="0"/>
    <d v="2025-01-31T00:00:00"/>
    <n v="18.054794520547944"/>
    <x v="1"/>
    <d v="2023-08-08T00:00:00"/>
    <n v="29"/>
  </r>
  <r>
    <n v="134269"/>
    <s v="VOLUNTEER"/>
    <s v="INACTIVE VOLUNTEER"/>
    <s v="N"/>
    <m/>
    <m/>
    <m/>
    <s v="N"/>
    <m/>
    <x v="0"/>
    <d v="2002-05-19T00:00:00"/>
    <s v="LU4"/>
    <x v="1"/>
    <x v="6"/>
    <d v="2019-03-16T00:00:00"/>
    <d v="2019-06-01T00:00:00"/>
    <x v="0"/>
    <d v="2025-01-31T00:00:00"/>
    <n v="22.720547945205478"/>
    <x v="1"/>
    <d v="2019-06-01T00:00:00"/>
    <n v="55"/>
  </r>
  <r>
    <n v="95378"/>
    <s v="VOLUNTEER"/>
    <s v="INACTIVE VOLUNTEER"/>
    <s v="N"/>
    <m/>
    <m/>
    <m/>
    <s v="N"/>
    <m/>
    <x v="1"/>
    <d v="1957-08-15T00:00:00"/>
    <s v="LU2"/>
    <x v="1"/>
    <x v="1"/>
    <d v="2012-11-15T00:00:00"/>
    <d v="2013-01-14T00:00:00"/>
    <x v="1"/>
    <d v="2025-01-31T00:00:00"/>
    <n v="67.509589041095893"/>
    <x v="4"/>
    <d v="2013-01-14T00:00:00"/>
    <n v="43"/>
  </r>
  <r>
    <n v="95071"/>
    <s v="VOLUNTEER"/>
    <s v="INACTIVE VOLUNTEER"/>
    <s v="N"/>
    <m/>
    <m/>
    <m/>
    <s v="N"/>
    <m/>
    <x v="1"/>
    <d v="1995-09-03T00:00:00"/>
    <s v="MK42"/>
    <x v="1"/>
    <x v="3"/>
    <d v="2012-12-10T00:00:00"/>
    <d v="2012-12-10T00:00:00"/>
    <x v="1"/>
    <d v="2025-01-31T00:00:00"/>
    <n v="29.432876712328767"/>
    <x v="5"/>
    <d v="2012-12-10T00:00:00"/>
    <n v="1"/>
  </r>
  <r>
    <n v="152843"/>
    <s v="VOLUNTEER"/>
    <s v="INACTIVE VOLUNTEER"/>
    <s v="N"/>
    <m/>
    <m/>
    <m/>
    <s v="N"/>
    <m/>
    <x v="1"/>
    <d v="1998-01-16T00:00:00"/>
    <s v="E13"/>
    <x v="2"/>
    <x v="1"/>
    <s v="Not Recorded"/>
    <s v="Not Recorded"/>
    <x v="1"/>
    <d v="2025-01-31T00:00:00"/>
    <n v="27.06027397260274"/>
    <x v="5"/>
    <s v="Not Recorded"/>
    <s v=""/>
  </r>
  <r>
    <n v="154624"/>
    <s v="VOLUNTEER"/>
    <s v="INACTIVE VOLUNTEER"/>
    <s v="N"/>
    <m/>
    <m/>
    <m/>
    <s v="N"/>
    <m/>
    <x v="1"/>
    <d v="2005-05-07T00:00:00"/>
    <s v="LU4"/>
    <x v="1"/>
    <x v="1"/>
    <d v="2022-02-07T00:00:00"/>
    <d v="2022-08-16T00:00:00"/>
    <x v="3"/>
    <d v="2025-01-31T00:00:00"/>
    <n v="19.75068493150685"/>
    <x v="1"/>
    <d v="2022-08-16T00:00:00"/>
    <n v="137"/>
  </r>
  <r>
    <n v="81580"/>
    <s v="VOLUNTEER"/>
    <s v="INACTIVE VOLUNTEER"/>
    <s v="N"/>
    <m/>
    <m/>
    <m/>
    <s v="N"/>
    <m/>
    <x v="0"/>
    <d v="1993-05-29T00:00:00"/>
    <s v="LU3"/>
    <x v="1"/>
    <x v="1"/>
    <d v="2011-11-25T00:00:00"/>
    <d v="2013-10-08T00:00:00"/>
    <x v="1"/>
    <d v="2025-01-31T00:00:00"/>
    <n v="31.698630136986303"/>
    <x v="5"/>
    <d v="2013-10-08T00:00:00"/>
    <n v="488"/>
  </r>
  <r>
    <n v="131273"/>
    <s v="VOLUNTEER"/>
    <s v="INACTIVE VOLUNTEER"/>
    <s v="N"/>
    <m/>
    <m/>
    <m/>
    <s v="N"/>
    <m/>
    <x v="0"/>
    <d v="1962-05-19T00:00:00"/>
    <s v="AL3"/>
    <x v="0"/>
    <x v="3"/>
    <d v="2019-02-04T00:00:00"/>
    <d v="2019-08-27T00:00:00"/>
    <x v="3"/>
    <d v="2025-01-31T00:00:00"/>
    <n v="62.747945205479454"/>
    <x v="0"/>
    <d v="2019-08-27T00:00:00"/>
    <n v="147"/>
  </r>
  <r>
    <n v="102002"/>
    <s v="VOLUNTEER"/>
    <s v="INACTIVE VOLUNTEER"/>
    <s v="N"/>
    <m/>
    <m/>
    <m/>
    <s v="N"/>
    <m/>
    <x v="0"/>
    <d v="1996-09-19T00:00:00"/>
    <s v="AL10"/>
    <x v="0"/>
    <x v="2"/>
    <d v="2013-08-09T00:00:00"/>
    <d v="2013-08-31T00:00:00"/>
    <x v="1"/>
    <d v="2025-01-31T00:00:00"/>
    <n v="28.386301369863013"/>
    <x v="5"/>
    <d v="2013-08-31T00:00:00"/>
    <n v="16"/>
  </r>
  <r>
    <n v="107738"/>
    <s v="VOLUNTEER"/>
    <s v="INACTIVE VOLUNTEER"/>
    <s v="N"/>
    <m/>
    <m/>
    <m/>
    <s v="N"/>
    <m/>
    <x v="0"/>
    <d v="1948-08-06T00:00:00"/>
    <s v="WD25"/>
    <x v="0"/>
    <x v="2"/>
    <d v="2014-04-15T00:00:00"/>
    <d v="2015-12-17T00:00:00"/>
    <x v="0"/>
    <d v="2025-01-31T00:00:00"/>
    <n v="76.539726027397265"/>
    <x v="4"/>
    <d v="2015-12-17T00:00:00"/>
    <n v="438"/>
  </r>
  <r>
    <n v="29796"/>
    <s v="VOLUNTEER"/>
    <s v="INACTIVE VOLUNTEER"/>
    <s v="N"/>
    <m/>
    <m/>
    <m/>
    <s v="N"/>
    <m/>
    <x v="0"/>
    <d v="1947-06-29T00:00:00"/>
    <s v="LU2"/>
    <x v="1"/>
    <x v="3"/>
    <d v="2001-05-09T00:00:00"/>
    <d v="2017-04-10T00:00:00"/>
    <x v="3"/>
    <d v="2025-01-31T00:00:00"/>
    <n v="77.646575342465752"/>
    <x v="4"/>
    <d v="2017-04-10T00:00:00"/>
    <n v="4154"/>
  </r>
  <r>
    <n v="83530"/>
    <s v="VOLUNTEER"/>
    <s v="INACTIVE VOLUNTEER"/>
    <s v="N"/>
    <m/>
    <m/>
    <m/>
    <s v="N"/>
    <m/>
    <x v="0"/>
    <m/>
    <s v="LU1"/>
    <x v="1"/>
    <x v="0"/>
    <d v="1899-12-31T00:00:00"/>
    <d v="1899-12-31T00:00:00"/>
    <x v="1"/>
    <d v="2025-01-31T00:00:00"/>
    <n v="125.17260273972603"/>
    <x v="4"/>
    <d v="1899-12-31T00:00:00"/>
    <m/>
  </r>
  <r>
    <n v="151955"/>
    <s v="VOLUNTEER"/>
    <s v="INACTIVE VOLUNTEER"/>
    <s v="N"/>
    <m/>
    <m/>
    <m/>
    <s v="N"/>
    <m/>
    <x v="0"/>
    <d v="2006-04-11T00:00:00"/>
    <s v="AL4"/>
    <x v="0"/>
    <x v="3"/>
    <s v="Not Recorded"/>
    <s v="Not Recorded"/>
    <x v="1"/>
    <d v="2025-01-31T00:00:00"/>
    <n v="18.82191780821918"/>
    <x v="1"/>
    <s v="Not Recorded"/>
    <s v=""/>
  </r>
  <r>
    <n v="62981"/>
    <s v="VOLUNTEER"/>
    <s v="INACTIVE VOLUNTEER"/>
    <s v="N"/>
    <m/>
    <m/>
    <m/>
    <s v="N"/>
    <m/>
    <x v="1"/>
    <d v="1988-11-23T00:00:00"/>
    <s v="LU2"/>
    <x v="1"/>
    <x v="6"/>
    <d v="2011-01-14T00:00:00"/>
    <d v="2017-04-13T00:00:00"/>
    <x v="0"/>
    <d v="2025-01-31T00:00:00"/>
    <n v="36.213698630136989"/>
    <x v="2"/>
    <d v="2017-04-13T00:00:00"/>
    <n v="1630"/>
  </r>
  <r>
    <n v="109339"/>
    <s v="VOLUNTEER"/>
    <s v="INACTIVE VOLUNTEER"/>
    <s v="N"/>
    <m/>
    <m/>
    <m/>
    <s v="N"/>
    <m/>
    <x v="0"/>
    <m/>
    <s v="LU1"/>
    <x v="1"/>
    <x v="3"/>
    <d v="2015-02-16T00:00:00"/>
    <d v="2015-02-16T00:00:00"/>
    <x v="1"/>
    <d v="2025-01-31T00:00:00"/>
    <n v="125.17260273972603"/>
    <x v="4"/>
    <d v="2015-02-16T00:00:00"/>
    <n v="1"/>
  </r>
  <r>
    <n v="82778"/>
    <s v="VOLUNTEER"/>
    <s v="INACTIVE VOLUNTEER"/>
    <s v="N"/>
    <m/>
    <m/>
    <m/>
    <s v="N"/>
    <m/>
    <x v="1"/>
    <d v="1982-07-08T00:00:00"/>
    <s v="MK3"/>
    <x v="4"/>
    <x v="3"/>
    <d v="2011-09-21T00:00:00"/>
    <d v="2022-04-13T00:00:00"/>
    <x v="0"/>
    <d v="2025-01-31T00:00:00"/>
    <n v="42.597260273972601"/>
    <x v="2"/>
    <d v="2022-04-13T00:00:00"/>
    <n v="2756"/>
  </r>
  <r>
    <n v="105126"/>
    <s v="VOLUNTEER"/>
    <s v="INACTIVE VOLUNTEER"/>
    <s v="N"/>
    <m/>
    <m/>
    <m/>
    <s v="N"/>
    <m/>
    <x v="0"/>
    <d v="1953-02-24T00:00:00"/>
    <s v="MK3"/>
    <x v="4"/>
    <x v="2"/>
    <d v="2010-07-01T00:00:00"/>
    <d v="2017-04-20T00:00:00"/>
    <x v="0"/>
    <d v="2025-01-31T00:00:00"/>
    <n v="71.983561643835614"/>
    <x v="4"/>
    <d v="2017-04-20T00:00:00"/>
    <n v="1776"/>
  </r>
  <r>
    <n v="122806"/>
    <s v="VOLUNTEER"/>
    <s v="INACTIVE VOLUNTEER"/>
    <s v="N"/>
    <m/>
    <m/>
    <m/>
    <s v="N"/>
    <m/>
    <x v="1"/>
    <d v="2001-11-24T00:00:00"/>
    <s v="LU3"/>
    <x v="1"/>
    <x v="3"/>
    <d v="2021-10-01T00:00:00"/>
    <d v="2023-01-25T00:00:00"/>
    <x v="0"/>
    <d v="2025-01-31T00:00:00"/>
    <n v="23.202739726027396"/>
    <x v="1"/>
    <d v="2023-01-25T00:00:00"/>
    <n v="344"/>
  </r>
  <r>
    <n v="10689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41533"/>
    <s v="VOLUNTEER"/>
    <s v="INACTIVE VOLUNTEER"/>
    <s v="N"/>
    <m/>
    <m/>
    <m/>
    <s v="N"/>
    <m/>
    <x v="0"/>
    <d v="1971-05-08T00:00:00"/>
    <s v="HP2"/>
    <x v="0"/>
    <x v="3"/>
    <d v="2019-12-16T00:00:00"/>
    <d v="2021-08-25T00:00:00"/>
    <x v="0"/>
    <d v="2025-01-31T00:00:00"/>
    <n v="53.772602739726025"/>
    <x v="3"/>
    <d v="2021-08-25T00:00:00"/>
    <n v="443"/>
  </r>
  <r>
    <n v="20030"/>
    <s v="VOLUNTEER"/>
    <s v="INACTIVE VOLUNTEER"/>
    <s v="N"/>
    <m/>
    <m/>
    <m/>
    <s v="N"/>
    <m/>
    <x v="2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143528"/>
    <s v="VOLUNTEER"/>
    <s v="INACTIVE VOLUNTEER"/>
    <s v="N"/>
    <m/>
    <m/>
    <m/>
    <s v="N"/>
    <m/>
    <x v="0"/>
    <d v="1973-06-19T00:00:00"/>
    <s v="MK45"/>
    <x v="1"/>
    <x v="3"/>
    <s v="Not Recorded"/>
    <s v="Not Recorded"/>
    <x v="1"/>
    <d v="2025-01-31T00:00:00"/>
    <n v="51.654794520547945"/>
    <x v="3"/>
    <s v="Not Recorded"/>
    <s v=""/>
  </r>
  <r>
    <n v="162058"/>
    <s v="VOLUNTEER"/>
    <s v="INACTIVE VOLUNTEER"/>
    <s v="N"/>
    <m/>
    <m/>
    <m/>
    <s v="N"/>
    <m/>
    <x v="1"/>
    <d v="2002-11-16T00:00:00"/>
    <s v="LU3"/>
    <x v="1"/>
    <x v="6"/>
    <s v="Not Recorded"/>
    <s v="Not Recorded"/>
    <x v="0"/>
    <d v="2025-01-31T00:00:00"/>
    <n v="22.224657534246575"/>
    <x v="1"/>
    <s v="Not Recorded"/>
    <s v=""/>
  </r>
  <r>
    <n v="154792"/>
    <s v="VOLUNTEER"/>
    <s v="INACTIVE VOLUNTEER"/>
    <s v="N"/>
    <m/>
    <m/>
    <m/>
    <s v="N"/>
    <m/>
    <x v="0"/>
    <d v="2004-12-14T00:00:00"/>
    <s v="SG5"/>
    <x v="1"/>
    <x v="0"/>
    <d v="2022-04-22T00:00:00"/>
    <d v="2023-02-06T00:00:00"/>
    <x v="0"/>
    <d v="2025-01-31T00:00:00"/>
    <n v="20.145205479452056"/>
    <x v="1"/>
    <d v="2023-02-06T00:00:00"/>
    <n v="207"/>
  </r>
  <r>
    <n v="108815"/>
    <s v="VOLUNTEER"/>
    <s v="INACTIVE VOLUNTEER"/>
    <s v="N"/>
    <m/>
    <m/>
    <m/>
    <s v="N"/>
    <m/>
    <x v="0"/>
    <m/>
    <s v="LU2"/>
    <x v="1"/>
    <x v="3"/>
    <s v="Not Recorded"/>
    <s v="Not Recorded"/>
    <x v="1"/>
    <d v="2025-01-31T00:00:00"/>
    <n v="125.17260273972603"/>
    <x v="4"/>
    <s v="Not Recorded"/>
    <s v=""/>
  </r>
  <r>
    <n v="117587"/>
    <s v="VOLUNTEER"/>
    <s v="INACTIVE VOLUNTEER"/>
    <s v="N"/>
    <m/>
    <m/>
    <m/>
    <s v="N"/>
    <m/>
    <x v="0"/>
    <d v="1999-06-30T00:00:00"/>
    <s v="LU2"/>
    <x v="1"/>
    <x v="2"/>
    <d v="2016-06-06T00:00:00"/>
    <d v="2019-01-23T00:00:00"/>
    <x v="0"/>
    <d v="2025-01-31T00:00:00"/>
    <n v="25.608219178082191"/>
    <x v="5"/>
    <d v="2019-01-23T00:00:00"/>
    <n v="688"/>
  </r>
  <r>
    <n v="135562"/>
    <s v="VOLUNTEER"/>
    <s v="INACTIVE VOLUNTEER"/>
    <s v="N"/>
    <m/>
    <m/>
    <m/>
    <s v="N"/>
    <m/>
    <x v="0"/>
    <d v="2004-09-09T00:00:00"/>
    <s v="AL3"/>
    <x v="0"/>
    <x v="3"/>
    <d v="2019-06-15T00:00:00"/>
    <d v="2020-09-22T00:00:00"/>
    <x v="0"/>
    <d v="2025-01-31T00:00:00"/>
    <n v="20.408219178082192"/>
    <x v="1"/>
    <d v="2020-09-22T00:00:00"/>
    <n v="332"/>
  </r>
  <r>
    <n v="82550"/>
    <s v="VOLUNTEER"/>
    <s v="INACTIVE VOLUNTEER"/>
    <s v="N"/>
    <m/>
    <m/>
    <m/>
    <s v="N"/>
    <m/>
    <x v="1"/>
    <d v="1989-06-08T00:00:00"/>
    <s v="SG1"/>
    <x v="0"/>
    <x v="2"/>
    <d v="2011-10-01T00:00:00"/>
    <d v="1899-12-31T00:00:00"/>
    <x v="1"/>
    <d v="2025-01-31T00:00:00"/>
    <n v="35.673972602739724"/>
    <x v="2"/>
    <d v="1899-12-31T00:00:00"/>
    <m/>
  </r>
  <r>
    <n v="81047"/>
    <s v="VOLUNTEER"/>
    <s v="INACTIVE VOLUNTEER"/>
    <s v="N"/>
    <m/>
    <m/>
    <m/>
    <s v="N"/>
    <m/>
    <x v="0"/>
    <m/>
    <s v="LU3"/>
    <x v="1"/>
    <x v="2"/>
    <d v="1997-01-01T00:00:00"/>
    <d v="2021-09-08T00:00:00"/>
    <x v="0"/>
    <d v="2025-01-31T00:00:00"/>
    <n v="125.17260273972603"/>
    <x v="4"/>
    <d v="2021-09-08T00:00:00"/>
    <n v="6441"/>
  </r>
  <r>
    <n v="117048"/>
    <s v="VOLUNTEER"/>
    <s v="INACTIVE VOLUNTEER"/>
    <s v="N"/>
    <m/>
    <m/>
    <m/>
    <s v="N"/>
    <m/>
    <x v="0"/>
    <d v="1989-06-20T00:00:00"/>
    <s v="MK17"/>
    <x v="4"/>
    <x v="3"/>
    <s v="Not Recorded"/>
    <s v="Not Recorded"/>
    <x v="4"/>
    <d v="2025-01-31T00:00:00"/>
    <n v="35.641095890410959"/>
    <x v="2"/>
    <s v="Not Recorded"/>
    <s v=""/>
  </r>
  <r>
    <n v="168338"/>
    <s v="VOLUNTEER"/>
    <s v="INACTIVE VOLUNTEER"/>
    <s v="N"/>
    <m/>
    <m/>
    <m/>
    <s v="N"/>
    <m/>
    <x v="1"/>
    <d v="2008-02-18T00:00:00"/>
    <s v="MK11"/>
    <x v="4"/>
    <x v="0"/>
    <s v="Not Recorded"/>
    <s v="Not Recorded"/>
    <x v="1"/>
    <d v="2025-01-31T00:00:00"/>
    <n v="16.964383561643835"/>
    <x v="1"/>
    <s v="Not Recorded"/>
    <s v=""/>
  </r>
  <r>
    <n v="130439"/>
    <s v="VOLUNTEER"/>
    <s v="INACTIVE VOLUNTEER"/>
    <s v="N"/>
    <m/>
    <m/>
    <m/>
    <s v="N"/>
    <m/>
    <x v="0"/>
    <d v="1987-08-16T00:00:00"/>
    <s v="AL5"/>
    <x v="0"/>
    <x v="6"/>
    <d v="2018-09-06T00:00:00"/>
    <d v="2019-01-21T00:00:00"/>
    <x v="0"/>
    <d v="2025-01-31T00:00:00"/>
    <n v="37.487671232876714"/>
    <x v="2"/>
    <d v="2019-01-21T00:00:00"/>
    <n v="98"/>
  </r>
  <r>
    <n v="157095"/>
    <s v="VOLUNTEER"/>
    <s v="ACTIVE VOLUNTEER"/>
    <s v="N"/>
    <m/>
    <m/>
    <m/>
    <s v="N"/>
    <m/>
    <x v="0"/>
    <d v="1962-05-31T00:00:00"/>
    <s v="WD3"/>
    <x v="0"/>
    <x v="3"/>
    <d v="2022-06-07T00:00:00"/>
    <s v=""/>
    <x v="0"/>
    <d v="2025-01-31T00:00:00"/>
    <n v="62.715068493150682"/>
    <x v="0"/>
    <d v="2025-01-31T00:00:00"/>
    <n v="694"/>
  </r>
  <r>
    <n v="162730"/>
    <s v="VOLUNTEER"/>
    <s v="INACTIVE VOLUNTEER"/>
    <s v="N"/>
    <m/>
    <m/>
    <m/>
    <s v="N"/>
    <m/>
    <x v="0"/>
    <d v="2002-01-25T00:00:00"/>
    <s v="LU3"/>
    <x v="1"/>
    <x v="1"/>
    <d v="2023-09-03T00:00:00"/>
    <d v="2023-12-31T00:00:00"/>
    <x v="0"/>
    <d v="2025-01-31T00:00:00"/>
    <n v="23.032876712328768"/>
    <x v="1"/>
    <d v="2023-12-31T00:00:00"/>
    <n v="85"/>
  </r>
  <r>
    <n v="160929"/>
    <s v="VOLUNTEER"/>
    <s v="INACTIVE VOLUNTEER"/>
    <s v="N"/>
    <m/>
    <m/>
    <m/>
    <s v="N"/>
    <m/>
    <x v="0"/>
    <d v="1991-06-03T00:00:00"/>
    <s v="WD25"/>
    <x v="0"/>
    <x v="1"/>
    <s v="Not Recorded"/>
    <s v="Not Recorded"/>
    <x v="1"/>
    <d v="2025-01-31T00:00:00"/>
    <n v="33.68767123287671"/>
    <x v="5"/>
    <s v="Not Recorded"/>
    <s v=""/>
  </r>
  <r>
    <n v="104906"/>
    <s v="VOLUNTEER"/>
    <s v="INACTIVE VOLUNTEER"/>
    <s v="N"/>
    <m/>
    <m/>
    <m/>
    <s v="N"/>
    <m/>
    <x v="0"/>
    <d v="1993-08-13T00:00:00"/>
    <s v="LU2"/>
    <x v="1"/>
    <x v="2"/>
    <d v="2013-07-16T00:00:00"/>
    <d v="2014-04-10T00:00:00"/>
    <x v="1"/>
    <d v="2025-01-31T00:00:00"/>
    <n v="31.490410958904111"/>
    <x v="5"/>
    <d v="2014-04-10T00:00:00"/>
    <n v="193"/>
  </r>
  <r>
    <n v="79686"/>
    <s v="VOLUNTEER"/>
    <s v="INACTIVE VOLUNTEER"/>
    <s v="N"/>
    <m/>
    <m/>
    <m/>
    <s v="N"/>
    <m/>
    <x v="1"/>
    <d v="1970-09-19T00:00:00"/>
    <s v="SG1"/>
    <x v="0"/>
    <x v="2"/>
    <d v="2011-03-30T00:00:00"/>
    <d v="2011-11-30T00:00:00"/>
    <x v="1"/>
    <d v="2025-01-31T00:00:00"/>
    <n v="54.405479452054792"/>
    <x v="3"/>
    <d v="2011-11-30T00:00:00"/>
    <n v="176"/>
  </r>
  <r>
    <n v="116274"/>
    <s v="VOLUNTEER"/>
    <s v="INACTIVE VOLUNTEER"/>
    <s v="N"/>
    <m/>
    <m/>
    <m/>
    <s v="N"/>
    <m/>
    <x v="1"/>
    <d v="1999-06-16T00:00:00"/>
    <s v="AL1"/>
    <x v="0"/>
    <x v="1"/>
    <d v="2016-04-22T00:00:00"/>
    <d v="2017-06-17T00:00:00"/>
    <x v="0"/>
    <d v="2025-01-31T00:00:00"/>
    <n v="25.646575342465752"/>
    <x v="5"/>
    <d v="2017-06-17T00:00:00"/>
    <n v="301"/>
  </r>
  <r>
    <n v="132761"/>
    <s v="VOLUNTEER"/>
    <s v="INACTIVE VOLUNTEER"/>
    <s v="N"/>
    <m/>
    <m/>
    <m/>
    <s v="N"/>
    <m/>
    <x v="1"/>
    <d v="2002-03-25T00:00:00"/>
    <s v="LU2"/>
    <x v="1"/>
    <x v="1"/>
    <d v="2019-07-01T00:00:00"/>
    <d v="2019-07-04T00:00:00"/>
    <x v="1"/>
    <d v="2025-01-31T00:00:00"/>
    <n v="22.87123287671233"/>
    <x v="1"/>
    <d v="2019-07-04T00:00:00"/>
    <n v="4"/>
  </r>
  <r>
    <n v="105077"/>
    <s v="VOLUNTEER"/>
    <s v="INACTIVE VOLUNTEER"/>
    <s v="N"/>
    <m/>
    <m/>
    <m/>
    <s v="N"/>
    <m/>
    <x v="0"/>
    <d v="1996-07-23T00:00:00"/>
    <s v="MK40"/>
    <x v="1"/>
    <x v="2"/>
    <d v="2013-08-02T00:00:00"/>
    <d v="2014-08-14T00:00:00"/>
    <x v="1"/>
    <d v="2025-01-31T00:00:00"/>
    <n v="28.545205479452054"/>
    <x v="5"/>
    <d v="2014-08-14T00:00:00"/>
    <n v="270"/>
  </r>
  <r>
    <n v="81420"/>
    <s v="VOLUNTEER"/>
    <s v="INACTIVE VOLUNTEER"/>
    <s v="N"/>
    <m/>
    <m/>
    <m/>
    <s v="N"/>
    <m/>
    <x v="0"/>
    <d v="1974-05-20T00:00:00"/>
    <s v="LU2"/>
    <x v="1"/>
    <x v="1"/>
    <d v="2011-11-30T00:00:00"/>
    <d v="1899-12-31T00:00:00"/>
    <x v="1"/>
    <d v="2025-01-31T00:00:00"/>
    <n v="50.736986301369861"/>
    <x v="3"/>
    <d v="1899-12-31T00:00:00"/>
    <m/>
  </r>
  <r>
    <n v="134278"/>
    <s v="VOLUNTEER"/>
    <s v="INACTIVE VOLUNTEER"/>
    <s v="N"/>
    <m/>
    <m/>
    <m/>
    <s v="N"/>
    <m/>
    <x v="0"/>
    <d v="2002-05-11T00:00:00"/>
    <s v="LU3"/>
    <x v="1"/>
    <x v="5"/>
    <s v="Not Recorded"/>
    <s v="Not Recorded"/>
    <x v="0"/>
    <d v="2025-01-31T00:00:00"/>
    <n v="22.742465753424657"/>
    <x v="1"/>
    <s v="Not Recorded"/>
    <s v=""/>
  </r>
  <r>
    <n v="100598"/>
    <s v="VOLUNTEER"/>
    <s v="INACTIVE VOLUNTEER"/>
    <s v="N"/>
    <m/>
    <m/>
    <m/>
    <s v="N"/>
    <m/>
    <x v="0"/>
    <d v="1997-11-17T00:00:00"/>
    <s v="LU3"/>
    <x v="1"/>
    <x v="2"/>
    <d v="2012-12-10T00:00:00"/>
    <d v="2012-12-10T00:00:00"/>
    <x v="1"/>
    <d v="2025-01-31T00:00:00"/>
    <n v="27.224657534246575"/>
    <x v="5"/>
    <d v="2012-12-10T00:00:00"/>
    <n v="1"/>
  </r>
  <r>
    <n v="108439"/>
    <s v="VOLUNTEER"/>
    <s v="INACTIVE VOLUNTEER"/>
    <s v="N"/>
    <m/>
    <m/>
    <m/>
    <s v="N"/>
    <m/>
    <x v="1"/>
    <d v="1998-08-27T00:00:00"/>
    <s v="WD7"/>
    <x v="0"/>
    <x v="2"/>
    <d v="2014-06-23T00:00:00"/>
    <d v="2014-07-31T00:00:00"/>
    <x v="0"/>
    <d v="2025-01-31T00:00:00"/>
    <n v="26.449315068493149"/>
    <x v="5"/>
    <d v="2014-07-31T00:00:00"/>
    <n v="29"/>
  </r>
  <r>
    <n v="119028"/>
    <s v="VOLUNTEER"/>
    <s v="ACTIVE VOLUNTEER"/>
    <s v="N"/>
    <m/>
    <m/>
    <m/>
    <s v="N"/>
    <m/>
    <x v="1"/>
    <d v="1941-12-15T00:00:00"/>
    <s v="SG4"/>
    <x v="0"/>
    <x v="6"/>
    <d v="2017-02-23T00:00:00"/>
    <s v=""/>
    <x v="4"/>
    <d v="2025-01-31T00:00:00"/>
    <n v="83.186301369863017"/>
    <x v="4"/>
    <d v="2025-01-31T00:00:00"/>
    <n v="2072"/>
  </r>
  <r>
    <n v="162671"/>
    <s v="VOLUNTEER"/>
    <s v="INACTIVE VOLUNTEER"/>
    <s v="N"/>
    <m/>
    <m/>
    <m/>
    <s v="N"/>
    <m/>
    <x v="0"/>
    <d v="2005-07-25T00:00:00"/>
    <s v="WD17"/>
    <x v="0"/>
    <x v="1"/>
    <s v="Not Recorded"/>
    <s v="Not Recorded"/>
    <x v="1"/>
    <d v="2025-01-31T00:00:00"/>
    <n v="19.534246575342465"/>
    <x v="1"/>
    <s v="Not Recorded"/>
    <s v=""/>
  </r>
  <r>
    <n v="134330"/>
    <s v="VOLUNTEER"/>
    <s v="INACTIVE VOLUNTEER"/>
    <s v="N"/>
    <m/>
    <m/>
    <m/>
    <s v="N"/>
    <m/>
    <x v="0"/>
    <m/>
    <s v="WD5"/>
    <x v="3"/>
    <x v="3"/>
    <d v="2019-03-25T00:00:00"/>
    <d v="2019-04-08T00:00:00"/>
    <x v="0"/>
    <d v="2025-01-31T00:00:00"/>
    <n v="125.17260273972603"/>
    <x v="4"/>
    <d v="2019-04-08T00:00:00"/>
    <n v="11"/>
  </r>
  <r>
    <n v="160863"/>
    <s v="VOLUNTEER"/>
    <s v="INACTIVE VOLUNTEER"/>
    <s v="N"/>
    <m/>
    <m/>
    <m/>
    <s v="N"/>
    <m/>
    <x v="0"/>
    <d v="1983-08-14T00:00:00"/>
    <s v="AL5"/>
    <x v="0"/>
    <x v="0"/>
    <d v="2023-04-18T00:00:00"/>
    <d v="2023-04-18T00:00:00"/>
    <x v="0"/>
    <d v="2025-01-31T00:00:00"/>
    <n v="41.495890410958907"/>
    <x v="2"/>
    <d v="2023-04-18T00:00:00"/>
    <n v="1"/>
  </r>
  <r>
    <n v="118761"/>
    <s v="VOLUNTEER"/>
    <s v="INACTIVE VOLUNTEER"/>
    <s v="N"/>
    <m/>
    <m/>
    <m/>
    <s v="N"/>
    <m/>
    <x v="0"/>
    <d v="2000-12-18T00:00:00"/>
    <s v="G84"/>
    <x v="3"/>
    <x v="2"/>
    <d v="2016-09-14T00:00:00"/>
    <d v="2017-04-19T00:00:00"/>
    <x v="0"/>
    <d v="2025-01-31T00:00:00"/>
    <n v="24.136986301369863"/>
    <x v="1"/>
    <d v="2017-04-19T00:00:00"/>
    <n v="156"/>
  </r>
  <r>
    <n v="134926"/>
    <s v="VOLUNTEER"/>
    <s v="INACTIVE VOLUNTEER"/>
    <s v="N"/>
    <m/>
    <m/>
    <m/>
    <s v="N"/>
    <m/>
    <x v="1"/>
    <d v="2004-07-18T00:00:00"/>
    <s v="G84"/>
    <x v="3"/>
    <x v="3"/>
    <d v="2019-04-25T00:00:00"/>
    <d v="2020-01-16T00:00:00"/>
    <x v="0"/>
    <d v="2025-01-31T00:00:00"/>
    <n v="20.553424657534247"/>
    <x v="1"/>
    <d v="2020-01-16T00:00:00"/>
    <n v="191"/>
  </r>
  <r>
    <n v="140911"/>
    <s v="VOLUNTEER"/>
    <s v="INACTIVE VOLUNTEER"/>
    <s v="N"/>
    <m/>
    <m/>
    <m/>
    <s v="N"/>
    <m/>
    <x v="1"/>
    <d v="2005-08-30T00:00:00"/>
    <s v="MK40"/>
    <x v="1"/>
    <x v="1"/>
    <d v="2019-11-23T00:00:00"/>
    <d v="2020-03-14T00:00:00"/>
    <x v="0"/>
    <d v="2025-01-31T00:00:00"/>
    <n v="19.435616438356163"/>
    <x v="1"/>
    <d v="2020-03-14T00:00:00"/>
    <n v="80"/>
  </r>
  <r>
    <n v="91393"/>
    <s v="VOLUNTEER"/>
    <s v="ACTIVE VOLUNTEER"/>
    <s v="N"/>
    <m/>
    <m/>
    <m/>
    <s v="N"/>
    <m/>
    <x v="1"/>
    <d v="1948-06-29T00:00:00"/>
    <s v="AL3"/>
    <x v="0"/>
    <x v="3"/>
    <s v="Not Recorded"/>
    <s v="Not Recorded"/>
    <x v="0"/>
    <d v="2025-01-31T00:00:00"/>
    <n v="76.643835616438352"/>
    <x v="4"/>
    <s v="Not Recorded"/>
    <s v=""/>
  </r>
  <r>
    <n v="105767"/>
    <s v="VOLUNTEER"/>
    <s v="INACTIVE VOLUNTEER"/>
    <s v="N"/>
    <m/>
    <m/>
    <m/>
    <s v="N"/>
    <m/>
    <x v="0"/>
    <d v="1941-11-28T00:00:00"/>
    <s v="LU6"/>
    <x v="1"/>
    <x v="3"/>
    <d v="2013-12-12T00:00:00"/>
    <d v="2013-12-12T00:00:00"/>
    <x v="1"/>
    <d v="2025-01-31T00:00:00"/>
    <n v="83.232876712328761"/>
    <x v="4"/>
    <d v="2013-12-12T00:00:00"/>
    <n v="1"/>
  </r>
  <r>
    <n v="168699"/>
    <s v="VOLUNTEER"/>
    <s v="PROSPECTIVE VOLUNTEER"/>
    <s v="N"/>
    <m/>
    <m/>
    <m/>
    <s v="N"/>
    <m/>
    <x v="0"/>
    <d v="1979-06-22T00:00:00"/>
    <s v="LU5"/>
    <x v="1"/>
    <x v="3"/>
    <s v="Not Recorded"/>
    <s v="Not Recorded"/>
    <x v="1"/>
    <d v="2025-01-31T00:00:00"/>
    <n v="45.643835616438359"/>
    <x v="3"/>
    <s v="Not Recorded"/>
    <s v=""/>
  </r>
  <r>
    <n v="105596"/>
    <s v="VOLUNTEER"/>
    <s v="INACTIVE VOLUNTEER"/>
    <s v="N"/>
    <m/>
    <m/>
    <m/>
    <s v="N"/>
    <m/>
    <x v="0"/>
    <d v="1974-03-02T00:00:00"/>
    <s v="CM23"/>
    <x v="0"/>
    <x v="2"/>
    <d v="2013-10-26T00:00:00"/>
    <d v="2017-04-10T00:00:00"/>
    <x v="0"/>
    <d v="2025-01-31T00:00:00"/>
    <n v="50.953424657534249"/>
    <x v="3"/>
    <d v="2017-04-10T00:00:00"/>
    <n v="901"/>
  </r>
  <r>
    <n v="58127"/>
    <s v="VOLUNTEER"/>
    <s v="ACTIVE VOLUNTEER"/>
    <s v="N"/>
    <m/>
    <m/>
    <m/>
    <s v="N"/>
    <m/>
    <x v="0"/>
    <d v="1983-07-30T00:00:00"/>
    <s v="MK45"/>
    <x v="1"/>
    <x v="2"/>
    <d v="2017-12-01T00:00:00"/>
    <s v=""/>
    <x v="2"/>
    <d v="2025-01-31T00:00:00"/>
    <n v="41.536986301369865"/>
    <x v="2"/>
    <d v="2025-01-31T00:00:00"/>
    <n v="1871"/>
  </r>
  <r>
    <n v="112497"/>
    <s v="VOLUNTEER"/>
    <s v="INACTIVE VOLUNTEER"/>
    <s v="N"/>
    <m/>
    <m/>
    <m/>
    <s v="N"/>
    <m/>
    <x v="0"/>
    <d v="1997-05-19T00:00:00"/>
    <s v="MK45"/>
    <x v="1"/>
    <x v="3"/>
    <d v="2015-09-10T00:00:00"/>
    <d v="2016-08-16T00:00:00"/>
    <x v="3"/>
    <d v="2025-01-31T00:00:00"/>
    <n v="27.723287671232878"/>
    <x v="5"/>
    <d v="2016-08-16T00:00:00"/>
    <n v="244"/>
  </r>
  <r>
    <n v="104580"/>
    <s v="VOLUNTEER"/>
    <s v="INACTIVE VOLUNTEER"/>
    <s v="N"/>
    <m/>
    <m/>
    <m/>
    <s v="N"/>
    <m/>
    <x v="1"/>
    <d v="1981-12-19T00:00:00"/>
    <s v="MK3"/>
    <x v="4"/>
    <x v="3"/>
    <d v="2013-12-11T00:00:00"/>
    <d v="2013-12-11T00:00:00"/>
    <x v="1"/>
    <d v="2025-01-31T00:00:00"/>
    <n v="43.147945205479452"/>
    <x v="2"/>
    <d v="2013-12-11T00:00:00"/>
    <n v="1"/>
  </r>
  <r>
    <n v="114318"/>
    <s v="VOLUNTEER"/>
    <s v="INACTIVE VOLUNTEER"/>
    <s v="N"/>
    <m/>
    <m/>
    <m/>
    <s v="N"/>
    <m/>
    <x v="0"/>
    <d v="1978-06-23T00:00:00"/>
    <s v="EN10"/>
    <x v="2"/>
    <x v="2"/>
    <d v="2015-09-17T00:00:00"/>
    <d v="2017-04-21T00:00:00"/>
    <x v="0"/>
    <d v="2025-01-31T00:00:00"/>
    <n v="46.641095890410959"/>
    <x v="3"/>
    <d v="2017-04-21T00:00:00"/>
    <n v="417"/>
  </r>
  <r>
    <n v="165703"/>
    <s v="VOLUNTEER"/>
    <s v="INACTIVE VOLUNTEER"/>
    <s v="N"/>
    <m/>
    <m/>
    <m/>
    <s v="N"/>
    <m/>
    <x v="0"/>
    <d v="1982-07-26T00:00:00"/>
    <s v="LU2"/>
    <x v="1"/>
    <x v="0"/>
    <s v="Not Recorded"/>
    <s v="Not Recorded"/>
    <x v="1"/>
    <d v="2025-01-31T00:00:00"/>
    <n v="42.547945205479451"/>
    <x v="2"/>
    <s v="Not Recorded"/>
    <s v=""/>
  </r>
  <r>
    <n v="82393"/>
    <s v="VOLUNTEER"/>
    <s v="INACTIVE VOLUNTEER"/>
    <s v="N"/>
    <m/>
    <m/>
    <m/>
    <s v="N"/>
    <m/>
    <x v="0"/>
    <d v="1949-12-07T00:00:00"/>
    <s v="LU2"/>
    <x v="1"/>
    <x v="2"/>
    <d v="2011-09-01T00:00:00"/>
    <d v="2012-12-24T00:00:00"/>
    <x v="1"/>
    <d v="2025-01-31T00:00:00"/>
    <n v="75.202739726027403"/>
    <x v="4"/>
    <d v="2012-12-24T00:00:00"/>
    <n v="343"/>
  </r>
  <r>
    <n v="150732"/>
    <s v="VOLUNTEER"/>
    <s v="INACTIVE VOLUNTEER"/>
    <s v="N"/>
    <m/>
    <m/>
    <m/>
    <s v="N"/>
    <m/>
    <x v="0"/>
    <d v="1998-06-09T00:00:00"/>
    <s v="HA6"/>
    <x v="2"/>
    <x v="6"/>
    <s v="Not Recorded"/>
    <s v="Not Recorded"/>
    <x v="1"/>
    <d v="2025-01-31T00:00:00"/>
    <n v="26.665753424657535"/>
    <x v="5"/>
    <s v="Not Recorded"/>
    <s v=""/>
  </r>
  <r>
    <n v="83648"/>
    <s v="VOLUNTEER"/>
    <s v="INACTIVE VOLUNTEER"/>
    <s v="N"/>
    <m/>
    <m/>
    <m/>
    <s v="N"/>
    <m/>
    <x v="0"/>
    <d v="1970-09-15T00:00:00"/>
    <s v="LU2"/>
    <x v="1"/>
    <x v="2"/>
    <d v="2012-01-09T00:00:00"/>
    <d v="2015-03-16T00:00:00"/>
    <x v="1"/>
    <d v="2025-01-31T00:00:00"/>
    <n v="54.416438356164385"/>
    <x v="3"/>
    <d v="2015-03-16T00:00:00"/>
    <n v="831"/>
  </r>
  <r>
    <n v="81048"/>
    <s v="VOLUNTEER"/>
    <s v="INACTIVE VOLUNTEER"/>
    <s v="N"/>
    <m/>
    <m/>
    <m/>
    <s v="Y"/>
    <s v="21/07/2021"/>
    <x v="0"/>
    <d v="1934-09-26T00:00:00"/>
    <s v="LU3"/>
    <x v="1"/>
    <x v="2"/>
    <d v="2010-02-03T00:00:00"/>
    <d v="2014-09-29T00:00:00"/>
    <x v="1"/>
    <d v="2025-01-31T00:00:00"/>
    <n v="90.410958904109592"/>
    <x v="4"/>
    <d v="2014-09-29T00:00:00"/>
    <n v="1214"/>
  </r>
  <r>
    <n v="130653"/>
    <s v="VOLUNTEER"/>
    <s v="INACTIVE VOLUNTEER"/>
    <s v="N"/>
    <m/>
    <m/>
    <m/>
    <s v="N"/>
    <m/>
    <x v="1"/>
    <d v="2002-05-15T00:00:00"/>
    <s v="LU3"/>
    <x v="1"/>
    <x v="3"/>
    <s v="Not Recorded"/>
    <s v="Not Recorded"/>
    <x v="1"/>
    <d v="2025-01-31T00:00:00"/>
    <n v="22.731506849315068"/>
    <x v="1"/>
    <s v="Not Recorded"/>
    <s v=""/>
  </r>
  <r>
    <n v="151203"/>
    <s v="VOLUNTEER"/>
    <s v="ACTIVE VOLUNTEER"/>
    <s v="N"/>
    <m/>
    <m/>
    <m/>
    <s v="N"/>
    <m/>
    <x v="1"/>
    <d v="2006-08-04T00:00:00"/>
    <s v="WD18"/>
    <x v="0"/>
    <x v="1"/>
    <d v="2021-08-21T00:00:00"/>
    <s v=""/>
    <x v="0"/>
    <d v="2025-01-31T00:00:00"/>
    <n v="18.506849315068493"/>
    <x v="1"/>
    <d v="2025-01-31T00:00:00"/>
    <n v="900"/>
  </r>
  <r>
    <n v="128225"/>
    <s v="VOLUNTEER"/>
    <s v="INACTIVE VOLUNTEER"/>
    <s v="N"/>
    <m/>
    <m/>
    <m/>
    <s v="N"/>
    <m/>
    <x v="0"/>
    <d v="1995-06-10T00:00:00"/>
    <s v="SG5"/>
    <x v="0"/>
    <x v="6"/>
    <d v="2018-05-10T00:00:00"/>
    <d v="2018-09-15T00:00:00"/>
    <x v="0"/>
    <d v="2025-01-31T00:00:00"/>
    <n v="29.665753424657535"/>
    <x v="5"/>
    <d v="2018-09-15T00:00:00"/>
    <n v="92"/>
  </r>
  <r>
    <n v="100795"/>
    <s v="VOLUNTEER"/>
    <s v="INACTIVE VOLUNTEER"/>
    <s v="N"/>
    <m/>
    <m/>
    <m/>
    <s v="N"/>
    <m/>
    <x v="0"/>
    <d v="1984-07-10T00:00:00"/>
    <s v="MK41"/>
    <x v="1"/>
    <x v="2"/>
    <d v="2012-08-11T00:00:00"/>
    <d v="2015-04-09T00:00:00"/>
    <x v="1"/>
    <d v="2025-01-31T00:00:00"/>
    <n v="40.589041095890408"/>
    <x v="2"/>
    <d v="2015-04-09T00:00:00"/>
    <n v="694"/>
  </r>
  <r>
    <n v="121136"/>
    <s v="VOLUNTEER"/>
    <s v="INACTIVE VOLUNTEER"/>
    <s v="N"/>
    <m/>
    <m/>
    <m/>
    <s v="N"/>
    <m/>
    <x v="0"/>
    <d v="2002-03-25T00:00:00"/>
    <s v="LU5"/>
    <x v="1"/>
    <x v="1"/>
    <d v="2017-02-18T00:00:00"/>
    <d v="2019-05-01T00:00:00"/>
    <x v="0"/>
    <d v="2025-01-31T00:00:00"/>
    <n v="22.87123287671233"/>
    <x v="1"/>
    <d v="2019-05-01T00:00:00"/>
    <n v="573"/>
  </r>
  <r>
    <n v="94130"/>
    <s v="VOLUNTEER"/>
    <s v="INACTIVE VOLUNTEER"/>
    <s v="N"/>
    <m/>
    <m/>
    <m/>
    <s v="N"/>
    <m/>
    <x v="0"/>
    <d v="1993-08-03T00:00:00"/>
    <s v="LU5"/>
    <x v="1"/>
    <x v="2"/>
    <d v="2012-11-30T00:00:00"/>
    <d v="2013-09-13T00:00:00"/>
    <x v="1"/>
    <d v="2025-01-31T00:00:00"/>
    <n v="31.517808219178082"/>
    <x v="5"/>
    <d v="2013-09-13T00:00:00"/>
    <n v="206"/>
  </r>
  <r>
    <n v="109684"/>
    <s v="VOLUNTEER"/>
    <s v="INACTIVE VOLUNTEER"/>
    <s v="N"/>
    <m/>
    <m/>
    <m/>
    <s v="N"/>
    <m/>
    <x v="1"/>
    <d v="1962-01-18T00:00:00"/>
    <s v="SG6"/>
    <x v="0"/>
    <x v="2"/>
    <d v="2014-10-18T00:00:00"/>
    <d v="2015-12-24T00:00:00"/>
    <x v="0"/>
    <d v="2025-01-31T00:00:00"/>
    <n v="63.079452054794523"/>
    <x v="0"/>
    <d v="2015-12-24T00:00:00"/>
    <n v="309"/>
  </r>
  <r>
    <n v="94636"/>
    <s v="VOLUNTEER"/>
    <s v="INACTIVE VOLUNTEER"/>
    <s v="N"/>
    <m/>
    <m/>
    <m/>
    <s v="N"/>
    <m/>
    <x v="0"/>
    <d v="1984-08-29T00:00:00"/>
    <s v="LU6"/>
    <x v="1"/>
    <x v="3"/>
    <d v="2012-05-22T00:00:00"/>
    <d v="2017-04-10T00:00:00"/>
    <x v="2"/>
    <d v="2025-01-31T00:00:00"/>
    <n v="40.452054794520549"/>
    <x v="2"/>
    <d v="2017-04-10T00:00:00"/>
    <n v="1275"/>
  </r>
  <r>
    <n v="103609"/>
    <s v="VOLUNTEER"/>
    <s v="INACTIVE VOLUNTEER"/>
    <s v="N"/>
    <m/>
    <m/>
    <m/>
    <s v="N"/>
    <m/>
    <x v="0"/>
    <d v="1979-10-26T00:00:00"/>
    <s v="MK13"/>
    <x v="4"/>
    <x v="3"/>
    <d v="2013-06-19T00:00:00"/>
    <d v="2014-04-23T00:00:00"/>
    <x v="1"/>
    <d v="2025-01-31T00:00:00"/>
    <n v="45.298630136986304"/>
    <x v="3"/>
    <d v="2014-04-23T00:00:00"/>
    <n v="221"/>
  </r>
  <r>
    <n v="150270"/>
    <s v="VOLUNTEER"/>
    <s v="INACTIVE VOLUNTEER"/>
    <s v="N"/>
    <m/>
    <m/>
    <m/>
    <s v="N"/>
    <m/>
    <x v="0"/>
    <d v="1999-06-14T00:00:00"/>
    <s v="AL5"/>
    <x v="0"/>
    <x v="3"/>
    <d v="2021-10-08T00:00:00"/>
    <d v="2022-08-02T00:00:00"/>
    <x v="3"/>
    <d v="2025-01-31T00:00:00"/>
    <n v="25.652054794520549"/>
    <x v="5"/>
    <d v="2022-08-02T00:00:00"/>
    <n v="213"/>
  </r>
  <r>
    <n v="168226"/>
    <s v="VOLUNTEER"/>
    <s v="ACTIVE VOLUNTEER"/>
    <s v="N"/>
    <m/>
    <m/>
    <m/>
    <s v="N"/>
    <m/>
    <x v="0"/>
    <d v="2005-03-05T00:00:00"/>
    <s v="MK45"/>
    <x v="1"/>
    <x v="3"/>
    <d v="2024-06-20T00:00:00"/>
    <s v=""/>
    <x v="3"/>
    <d v="2025-01-31T00:00:00"/>
    <n v="19.923287671232877"/>
    <x v="1"/>
    <d v="2025-01-31T00:00:00"/>
    <n v="162"/>
  </r>
  <r>
    <n v="130890"/>
    <s v="VOLUNTEER"/>
    <s v="INACTIVE VOLUNTEER"/>
    <s v="N"/>
    <m/>
    <m/>
    <m/>
    <s v="N"/>
    <m/>
    <x v="0"/>
    <m/>
    <s v="LU2"/>
    <x v="1"/>
    <x v="2"/>
    <d v="2015-08-05T00:00:00"/>
    <d v="2015-08-10T00:00:00"/>
    <x v="0"/>
    <d v="2025-01-31T00:00:00"/>
    <n v="125.17260273972603"/>
    <x v="4"/>
    <d v="2015-08-10T00:00:00"/>
    <n v="4"/>
  </r>
  <r>
    <n v="83465"/>
    <s v="VOLUNTEER"/>
    <s v="INACTIVE VOLUNTEER"/>
    <s v="N"/>
    <m/>
    <m/>
    <s v="RCARR"/>
    <s v="N"/>
    <m/>
    <x v="1"/>
    <d v="1990-05-19T00:00:00"/>
    <s v="LU2"/>
    <x v="1"/>
    <x v="6"/>
    <s v="Not Recorded"/>
    <s v="Not Recorded"/>
    <x v="1"/>
    <d v="2025-01-31T00:00:00"/>
    <n v="34.728767123287675"/>
    <x v="5"/>
    <s v="Not Recorded"/>
    <s v=""/>
  </r>
  <r>
    <n v="110844"/>
    <s v="VOLUNTEER"/>
    <s v="INACTIVE VOLUNTEER"/>
    <s v="N"/>
    <m/>
    <m/>
    <m/>
    <s v="N"/>
    <m/>
    <x v="1"/>
    <m/>
    <s v="SG17"/>
    <x v="1"/>
    <x v="3"/>
    <d v="2016-01-08T00:00:00"/>
    <d v="2016-01-08T00:00:00"/>
    <x v="1"/>
    <d v="2025-01-31T00:00:00"/>
    <n v="125.17260273972603"/>
    <x v="4"/>
    <d v="2016-01-08T00:00:00"/>
    <n v="1"/>
  </r>
  <r>
    <n v="101306"/>
    <s v="VOLUNTEER"/>
    <s v="INACTIVE VOLUNTEER"/>
    <s v="N"/>
    <m/>
    <m/>
    <m/>
    <s v="N"/>
    <m/>
    <x v="0"/>
    <d v="1997-06-19T00:00:00"/>
    <s v="AL2"/>
    <x v="0"/>
    <x v="2"/>
    <d v="2012-09-28T00:00:00"/>
    <d v="2013-09-06T00:00:00"/>
    <x v="1"/>
    <d v="2025-01-31T00:00:00"/>
    <n v="27.638356164383563"/>
    <x v="5"/>
    <d v="2013-09-06T00:00:00"/>
    <n v="246"/>
  </r>
  <r>
    <n v="106864"/>
    <s v="VOLUNTEER"/>
    <s v="INACTIVE VOLUNTEER"/>
    <s v="N"/>
    <m/>
    <m/>
    <m/>
    <s v="N"/>
    <m/>
    <x v="0"/>
    <d v="1942-06-22T00:00:00"/>
    <s v="LU3"/>
    <x v="1"/>
    <x v="2"/>
    <d v="2014-01-02T00:00:00"/>
    <d v="2021-08-31T00:00:00"/>
    <x v="0"/>
    <d v="2025-01-31T00:00:00"/>
    <n v="82.668493150684938"/>
    <x v="4"/>
    <d v="2021-08-31T00:00:00"/>
    <n v="1999"/>
  </r>
  <r>
    <n v="112237"/>
    <s v="VOLUNTEER"/>
    <s v="ACTIVE VOLUNTEER"/>
    <s v="N"/>
    <m/>
    <m/>
    <m/>
    <s v="N"/>
    <m/>
    <x v="0"/>
    <d v="1961-09-10T00:00:00"/>
    <s v="EN8"/>
    <x v="0"/>
    <x v="2"/>
    <d v="2015-02-04T00:00:00"/>
    <s v=""/>
    <x v="0"/>
    <d v="2025-01-31T00:00:00"/>
    <n v="63.435616438356163"/>
    <x v="0"/>
    <d v="2025-01-31T00:00:00"/>
    <n v="2608"/>
  </r>
  <r>
    <n v="125002"/>
    <s v="VOLUNTEER"/>
    <s v="INACTIVE VOLUNTEER"/>
    <s v="N"/>
    <m/>
    <m/>
    <m/>
    <s v="N"/>
    <m/>
    <x v="0"/>
    <d v="1968-05-14T00:00:00"/>
    <s v="MK43"/>
    <x v="1"/>
    <x v="3"/>
    <d v="2017-10-19T00:00:00"/>
    <d v="2017-10-25T00:00:00"/>
    <x v="0"/>
    <d v="2025-01-31T00:00:00"/>
    <n v="56.756164383561647"/>
    <x v="0"/>
    <d v="2017-10-25T00:00:00"/>
    <n v="5"/>
  </r>
  <r>
    <n v="167346"/>
    <s v="VOLUNTEER"/>
    <s v="ACTIVE VOLUNTEER"/>
    <s v="N"/>
    <m/>
    <m/>
    <m/>
    <s v="N"/>
    <m/>
    <x v="1"/>
    <d v="2008-10-10T00:00:00"/>
    <s v="AL5"/>
    <x v="0"/>
    <x v="3"/>
    <d v="2024-04-22T00:00:00"/>
    <s v=""/>
    <x v="0"/>
    <d v="2025-01-31T00:00:00"/>
    <n v="16.32054794520548"/>
    <x v="1"/>
    <d v="2025-01-31T00:00:00"/>
    <n v="205"/>
  </r>
  <r>
    <n v="100841"/>
    <s v="VOLUNTEER"/>
    <s v="INACTIVE VOLUNTEER"/>
    <s v="N"/>
    <m/>
    <m/>
    <m/>
    <s v="N"/>
    <m/>
    <x v="1"/>
    <d v="1987-01-30T00:00:00"/>
    <s v="LU1"/>
    <x v="1"/>
    <x v="2"/>
    <d v="2012-08-08T00:00:00"/>
    <d v="2016-07-27T00:00:00"/>
    <x v="0"/>
    <d v="2025-01-31T00:00:00"/>
    <n v="38.030136986301372"/>
    <x v="2"/>
    <d v="2016-07-27T00:00:00"/>
    <n v="1036"/>
  </r>
  <r>
    <n v="151103"/>
    <s v="VOLUNTEER"/>
    <s v="INACTIVE VOLUNTEER"/>
    <s v="N"/>
    <m/>
    <m/>
    <m/>
    <s v="N"/>
    <m/>
    <x v="0"/>
    <d v="2003-12-14T00:00:00"/>
    <s v="MK4"/>
    <x v="4"/>
    <x v="1"/>
    <s v="Not Recorded"/>
    <s v="Not Recorded"/>
    <x v="1"/>
    <d v="2025-01-31T00:00:00"/>
    <n v="21.147945205479452"/>
    <x v="1"/>
    <s v="Not Recorded"/>
    <s v=""/>
  </r>
  <r>
    <n v="62448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94662"/>
    <s v="VOLUNTEER"/>
    <s v="INACTIVE VOLUNTEER"/>
    <s v="N"/>
    <m/>
    <m/>
    <m/>
    <s v="N"/>
    <m/>
    <x v="0"/>
    <d v="1991-12-19T00:00:00"/>
    <s v="SG2"/>
    <x v="0"/>
    <x v="2"/>
    <d v="2012-05-16T00:00:00"/>
    <d v="2012-05-16T00:00:00"/>
    <x v="1"/>
    <d v="2025-01-31T00:00:00"/>
    <n v="33.142465753424659"/>
    <x v="5"/>
    <d v="2012-05-16T00:00:00"/>
    <n v="1"/>
  </r>
  <r>
    <n v="50223"/>
    <s v="VOLUNTEER"/>
    <s v="INACTIVE VOLUNTEER"/>
    <s v="N"/>
    <m/>
    <m/>
    <m/>
    <s v="N"/>
    <m/>
    <x v="0"/>
    <d v="1950-11-13T00:00:00"/>
    <s v="HP23"/>
    <x v="0"/>
    <x v="3"/>
    <d v="2008-05-01T00:00:00"/>
    <d v="2013-04-15T00:00:00"/>
    <x v="1"/>
    <d v="2025-01-31T00:00:00"/>
    <n v="74.268493150684932"/>
    <x v="4"/>
    <d v="2013-04-15T00:00:00"/>
    <n v="1293"/>
  </r>
  <r>
    <n v="165941"/>
    <s v="VOLUNTEER"/>
    <s v="INACTIVE VOLUNTEER"/>
    <s v="N"/>
    <m/>
    <m/>
    <m/>
    <s v="N"/>
    <m/>
    <x v="0"/>
    <d v="2009-12-02T00:00:00"/>
    <s v="SG1"/>
    <x v="0"/>
    <x v="5"/>
    <s v="Not Recorded"/>
    <s v="Not Recorded"/>
    <x v="1"/>
    <d v="2025-01-31T00:00:00"/>
    <n v="15.175342465753424"/>
    <x v="6"/>
    <s v="Not Recorded"/>
    <s v=""/>
  </r>
  <r>
    <n v="154735"/>
    <s v="VOLUNTEER"/>
    <s v="INACTIVE VOLUNTEER"/>
    <s v="N"/>
    <m/>
    <m/>
    <m/>
    <s v="N"/>
    <m/>
    <x v="0"/>
    <d v="2000-02-17T00:00:00"/>
    <s v="LU1"/>
    <x v="1"/>
    <x v="5"/>
    <s v="Not Recorded"/>
    <s v="Not Recorded"/>
    <x v="1"/>
    <d v="2025-01-31T00:00:00"/>
    <n v="24.972602739726028"/>
    <x v="1"/>
    <s v="Not Recorded"/>
    <s v=""/>
  </r>
  <r>
    <n v="106160"/>
    <s v="VOLUNTEER"/>
    <s v="INACTIVE VOLUNTEER"/>
    <s v="N"/>
    <m/>
    <m/>
    <m/>
    <s v="N"/>
    <m/>
    <x v="0"/>
    <m/>
    <s v="LU4"/>
    <x v="1"/>
    <x v="1"/>
    <d v="2014-01-02T00:00:00"/>
    <d v="2014-01-02T00:00:00"/>
    <x v="1"/>
    <d v="2025-01-31T00:00:00"/>
    <n v="125.17260273972603"/>
    <x v="4"/>
    <d v="2014-01-02T00:00:00"/>
    <n v="1"/>
  </r>
  <r>
    <n v="158281"/>
    <s v="VOLUNTEER"/>
    <s v="INACTIVE VOLUNTEER"/>
    <s v="N"/>
    <m/>
    <m/>
    <m/>
    <s v="N"/>
    <m/>
    <x v="0"/>
    <d v="2002-04-24T00:00:00"/>
    <s v="LU4"/>
    <x v="1"/>
    <x v="6"/>
    <s v="Not Recorded"/>
    <s v="Not Recorded"/>
    <x v="1"/>
    <d v="2025-01-31T00:00:00"/>
    <n v="22.789041095890411"/>
    <x v="1"/>
    <s v="Not Recorded"/>
    <s v=""/>
  </r>
  <r>
    <n v="151772"/>
    <s v="VOLUNTEER"/>
    <s v="INACTIVE VOLUNTEER"/>
    <s v="N"/>
    <m/>
    <m/>
    <m/>
    <s v="N"/>
    <m/>
    <x v="0"/>
    <d v="1983-10-30T00:00:00"/>
    <s v="WD25"/>
    <x v="0"/>
    <x v="6"/>
    <d v="2021-09-04T00:00:00"/>
    <d v="2022-08-04T00:00:00"/>
    <x v="0"/>
    <d v="2025-01-31T00:00:00"/>
    <n v="41.284931506849318"/>
    <x v="2"/>
    <d v="2022-08-04T00:00:00"/>
    <n v="239"/>
  </r>
  <r>
    <n v="139035"/>
    <s v="VOLUNTEER"/>
    <s v="INACTIVE VOLUNTEER"/>
    <s v="N"/>
    <m/>
    <m/>
    <m/>
    <s v="N"/>
    <m/>
    <x v="0"/>
    <d v="2001-10-22T00:00:00"/>
    <s v="MK6"/>
    <x v="4"/>
    <x v="5"/>
    <s v="Not Recorded"/>
    <s v="Not Recorded"/>
    <x v="1"/>
    <d v="2025-01-31T00:00:00"/>
    <n v="23.293150684931508"/>
    <x v="1"/>
    <s v="Not Recorded"/>
    <s v=""/>
  </r>
  <r>
    <n v="153076"/>
    <s v="VOLUNTEER"/>
    <s v="INACTIVE VOLUNTEER"/>
    <s v="N"/>
    <m/>
    <m/>
    <m/>
    <s v="N"/>
    <m/>
    <x v="0"/>
    <d v="1997-03-07T00:00:00"/>
    <s v="MK45"/>
    <x v="1"/>
    <x v="3"/>
    <d v="2021-09-22T00:00:00"/>
    <d v="2022-09-30T00:00:00"/>
    <x v="0"/>
    <d v="2025-01-31T00:00:00"/>
    <n v="27.923287671232877"/>
    <x v="5"/>
    <d v="2022-09-30T00:00:00"/>
    <n v="268"/>
  </r>
  <r>
    <n v="116395"/>
    <s v="VOLUNTEER"/>
    <s v="INACTIVE VOLUNTEER"/>
    <s v="N"/>
    <m/>
    <m/>
    <m/>
    <s v="N"/>
    <m/>
    <x v="0"/>
    <d v="2002-05-11T00:00:00"/>
    <s v="LU5"/>
    <x v="1"/>
    <x v="2"/>
    <d v="2016-03-19T00:00:00"/>
    <d v="2016-10-01T00:00:00"/>
    <x v="0"/>
    <d v="2025-01-31T00:00:00"/>
    <n v="22.742465753424657"/>
    <x v="1"/>
    <d v="2016-10-01T00:00:00"/>
    <n v="140"/>
  </r>
  <r>
    <n v="139883"/>
    <s v="VOLUNTEER"/>
    <s v="ACTIVE VOLUNTEER"/>
    <s v="N"/>
    <m/>
    <m/>
    <m/>
    <s v="N"/>
    <m/>
    <x v="1"/>
    <m/>
    <s v="NOTKNOWN"/>
    <x v="3"/>
    <x v="2"/>
    <d v="2019-10-21T00:00:00"/>
    <s v=""/>
    <x v="2"/>
    <d v="2025-01-31T00:00:00"/>
    <n v="125.17260273972603"/>
    <x v="4"/>
    <d v="2025-01-31T00:00:00"/>
    <n v="1380"/>
  </r>
  <r>
    <n v="101236"/>
    <s v="VOLUNTEER"/>
    <s v="INACTIVE VOLUNTEER"/>
    <s v="N"/>
    <m/>
    <m/>
    <m/>
    <s v="N"/>
    <m/>
    <x v="1"/>
    <d v="1994-03-11T00:00:00"/>
    <s v="HP2"/>
    <x v="0"/>
    <x v="2"/>
    <d v="2012-08-07T00:00:00"/>
    <d v="2016-07-09T00:00:00"/>
    <x v="0"/>
    <d v="2025-01-31T00:00:00"/>
    <n v="30.915068493150685"/>
    <x v="5"/>
    <d v="2016-07-09T00:00:00"/>
    <n v="1024"/>
  </r>
  <r>
    <n v="81049"/>
    <s v="VOLUNTEER"/>
    <s v="INACTIVE VOLUNTEER"/>
    <s v="N"/>
    <m/>
    <m/>
    <m/>
    <s v="N"/>
    <m/>
    <x v="1"/>
    <d v="1965-09-25T00:00:00"/>
    <s v="LU2"/>
    <x v="1"/>
    <x v="3"/>
    <d v="2010-06-08T00:00:00"/>
    <d v="1899-12-31T00:00:00"/>
    <x v="1"/>
    <d v="2025-01-31T00:00:00"/>
    <n v="59.391780821917806"/>
    <x v="0"/>
    <d v="1899-12-31T00:00:00"/>
    <m/>
  </r>
  <r>
    <n v="117414"/>
    <s v="VOLUNTEER"/>
    <s v="INACTIVE VOLUNTEER"/>
    <s v="N"/>
    <m/>
    <m/>
    <m/>
    <s v="N"/>
    <m/>
    <x v="1"/>
    <d v="1958-04-04T00:00:00"/>
    <s v="AL8"/>
    <x v="0"/>
    <x v="3"/>
    <s v="Not Recorded"/>
    <s v="Not Recorded"/>
    <x v="1"/>
    <d v="2025-01-31T00:00:00"/>
    <n v="66.873972602739727"/>
    <x v="4"/>
    <s v="Not Recorded"/>
    <s v=""/>
  </r>
  <r>
    <n v="110712"/>
    <s v="VOLUNTEER"/>
    <s v="INACTIVE VOLUNTEER"/>
    <s v="N"/>
    <m/>
    <m/>
    <m/>
    <s v="N"/>
    <m/>
    <x v="0"/>
    <m/>
    <s v="SG9"/>
    <x v="0"/>
    <x v="3"/>
    <d v="2016-06-09T00:00:00"/>
    <d v="2016-06-09T00:00:00"/>
    <x v="0"/>
    <d v="2025-01-31T00:00:00"/>
    <n v="125.17260273972603"/>
    <x v="4"/>
    <d v="2016-06-09T00:00:00"/>
    <n v="1"/>
  </r>
  <r>
    <n v="162036"/>
    <s v="VOLUNTEER"/>
    <s v="ACTIVE VOLUNTEER"/>
    <s v="N"/>
    <m/>
    <m/>
    <m/>
    <s v="N"/>
    <m/>
    <x v="0"/>
    <d v="1947-09-14T00:00:00"/>
    <s v="MK40"/>
    <x v="1"/>
    <x v="3"/>
    <d v="2021-09-09T00:00:00"/>
    <s v=""/>
    <x v="0"/>
    <d v="2025-01-31T00:00:00"/>
    <n v="77.435616438356163"/>
    <x v="4"/>
    <d v="2025-01-31T00:00:00"/>
    <n v="887"/>
  </r>
  <r>
    <n v="112803"/>
    <s v="VOLUNTEER"/>
    <s v="ACTIVE VOLUNTEER"/>
    <s v="N"/>
    <m/>
    <m/>
    <m/>
    <s v="N"/>
    <m/>
    <x v="0"/>
    <d v="1957-09-12T00:00:00"/>
    <s v="LU3"/>
    <x v="1"/>
    <x v="3"/>
    <d v="2015-07-10T00:00:00"/>
    <s v=""/>
    <x v="0"/>
    <d v="2025-01-31T00:00:00"/>
    <n v="67.432876712328763"/>
    <x v="4"/>
    <d v="2025-01-31T00:00:00"/>
    <n v="2496"/>
  </r>
  <r>
    <n v="119813"/>
    <s v="VOLUNTEER"/>
    <s v="INACTIVE VOLUNTEER"/>
    <s v="N"/>
    <m/>
    <m/>
    <m/>
    <s v="N"/>
    <m/>
    <x v="0"/>
    <d v="1941-10-23T00:00:00"/>
    <s v="WD3"/>
    <x v="0"/>
    <x v="3"/>
    <d v="2016-11-26T00:00:00"/>
    <d v="2018-11-15T00:00:00"/>
    <x v="0"/>
    <d v="2025-01-31T00:00:00"/>
    <n v="83.331506849315062"/>
    <x v="4"/>
    <d v="2018-11-15T00:00:00"/>
    <n v="514"/>
  </r>
  <r>
    <n v="94990"/>
    <s v="VOLUNTEER"/>
    <s v="INACTIVE VOLUNTEER"/>
    <s v="Y"/>
    <s v="02/11/2021"/>
    <s v="Does not wish to support"/>
    <s v="CMCINALLY"/>
    <s v="N"/>
    <m/>
    <x v="1"/>
    <d v="1942-05-28T00:00:00"/>
    <s v="LU3"/>
    <x v="1"/>
    <x v="3"/>
    <d v="2012-08-23T00:00:00"/>
    <d v="2021-05-17T00:00:00"/>
    <x v="3"/>
    <d v="2025-01-31T00:00:00"/>
    <n v="82.736986301369868"/>
    <x v="4"/>
    <d v="2021-05-17T00:00:00"/>
    <n v="2278"/>
  </r>
  <r>
    <n v="160443"/>
    <s v="VOLUNTEER"/>
    <s v="INACTIVE VOLUNTEER"/>
    <s v="N"/>
    <m/>
    <m/>
    <m/>
    <s v="N"/>
    <m/>
    <x v="1"/>
    <d v="1966-01-20T00:00:00"/>
    <s v="LU2"/>
    <x v="1"/>
    <x v="2"/>
    <s v="Not Recorded"/>
    <s v="Not Recorded"/>
    <x v="1"/>
    <d v="2025-01-31T00:00:00"/>
    <n v="59.07123287671233"/>
    <x v="0"/>
    <s v="Not Recorded"/>
    <s v=""/>
  </r>
  <r>
    <n v="162240"/>
    <s v="VOLUNTEER"/>
    <s v="ACTIVE VOLUNTEER"/>
    <s v="N"/>
    <m/>
    <m/>
    <m/>
    <s v="N"/>
    <m/>
    <x v="0"/>
    <d v="2006-06-19T00:00:00"/>
    <s v="LU2"/>
    <x v="1"/>
    <x v="4"/>
    <d v="2023-07-25T00:00:00"/>
    <s v=""/>
    <x v="0"/>
    <d v="2025-01-31T00:00:00"/>
    <n v="18.632876712328766"/>
    <x v="1"/>
    <d v="2025-01-31T00:00:00"/>
    <n v="399"/>
  </r>
  <r>
    <n v="55192"/>
    <s v="VOLUNTEER"/>
    <s v="INACTIVE VOLUNTEER"/>
    <s v="N"/>
    <m/>
    <m/>
    <m/>
    <s v="N"/>
    <m/>
    <x v="0"/>
    <d v="1936-10-18T00:00:00"/>
    <s v="MK45"/>
    <x v="1"/>
    <x v="3"/>
    <d v="2004-07-09T00:00:00"/>
    <d v="2020-02-19T00:00:00"/>
    <x v="0"/>
    <d v="2025-01-31T00:00:00"/>
    <n v="88.347945205479448"/>
    <x v="4"/>
    <d v="2020-02-19T00:00:00"/>
    <n v="4074"/>
  </r>
  <r>
    <n v="95069"/>
    <s v="VOLUNTEER"/>
    <s v="INACTIVE VOLUNTEER"/>
    <s v="N"/>
    <m/>
    <m/>
    <m/>
    <s v="N"/>
    <m/>
    <x v="0"/>
    <d v="1990-11-01T00:00:00"/>
    <s v="MK42"/>
    <x v="1"/>
    <x v="3"/>
    <d v="2012-06-15T00:00:00"/>
    <d v="2013-10-01T00:00:00"/>
    <x v="1"/>
    <d v="2025-01-31T00:00:00"/>
    <n v="34.273972602739725"/>
    <x v="5"/>
    <d v="2013-10-01T00:00:00"/>
    <n v="338"/>
  </r>
  <r>
    <n v="81051"/>
    <s v="VOLUNTEER"/>
    <s v="INACTIVE VOLUNTEER"/>
    <s v="N"/>
    <m/>
    <m/>
    <m/>
    <s v="N"/>
    <m/>
    <x v="0"/>
    <d v="1993-04-21T00:00:00"/>
    <s v="MK42"/>
    <x v="1"/>
    <x v="3"/>
    <d v="2010-08-28T00:00:00"/>
    <d v="2014-08-14T00:00:00"/>
    <x v="1"/>
    <d v="2025-01-31T00:00:00"/>
    <n v="31.802739726027397"/>
    <x v="5"/>
    <d v="2014-08-14T00:00:00"/>
    <n v="1034"/>
  </r>
  <r>
    <n v="111457"/>
    <s v="VOLUNTEER"/>
    <s v="INACTIVE VOLUNTEER"/>
    <s v="N"/>
    <m/>
    <m/>
    <m/>
    <s v="Y"/>
    <s v="15/03/2024"/>
    <x v="1"/>
    <d v="1951-07-24T00:00:00"/>
    <s v="SG19"/>
    <x v="1"/>
    <x v="2"/>
    <d v="2014-11-08T00:00:00"/>
    <d v="2017-04-13T00:00:00"/>
    <x v="0"/>
    <d v="2025-01-31T00:00:00"/>
    <n v="73.575342465753423"/>
    <x v="4"/>
    <d v="2017-04-13T00:00:00"/>
    <n v="634"/>
  </r>
  <r>
    <n v="116169"/>
    <s v="VOLUNTEER"/>
    <s v="INACTIVE VOLUNTEER"/>
    <s v="N"/>
    <m/>
    <m/>
    <m/>
    <s v="N"/>
    <m/>
    <x v="1"/>
    <d v="1961-12-20T00:00:00"/>
    <s v="LU2"/>
    <x v="1"/>
    <x v="3"/>
    <d v="2016-03-15T00:00:00"/>
    <d v="2016-03-15T00:00:00"/>
    <x v="1"/>
    <d v="2025-01-31T00:00:00"/>
    <n v="63.158904109589038"/>
    <x v="0"/>
    <d v="2016-03-15T00:00:00"/>
    <n v="1"/>
  </r>
  <r>
    <n v="51533"/>
    <s v="VOLUNTEER"/>
    <s v="INACTIVE VOLUNTEER"/>
    <s v="N"/>
    <m/>
    <m/>
    <m/>
    <s v="N"/>
    <m/>
    <x v="0"/>
    <d v="1962-12-05T00:00:00"/>
    <s v="LU2"/>
    <x v="1"/>
    <x v="3"/>
    <d v="2012-02-09T00:00:00"/>
    <d v="2012-10-17T00:00:00"/>
    <x v="1"/>
    <d v="2025-01-31T00:00:00"/>
    <n v="62.2"/>
    <x v="0"/>
    <d v="2012-10-17T00:00:00"/>
    <n v="180"/>
  </r>
  <r>
    <n v="21115"/>
    <s v="VOLUNTEER"/>
    <s v="ACTIVE VOLUNTEER"/>
    <s v="N"/>
    <m/>
    <m/>
    <m/>
    <s v="N"/>
    <m/>
    <x v="0"/>
    <d v="1933-01-17T00:00:00"/>
    <s v="LU2"/>
    <x v="1"/>
    <x v="3"/>
    <d v="1996-07-01T00:00:00"/>
    <s v=""/>
    <x v="0"/>
    <d v="2025-01-31T00:00:00"/>
    <n v="92.101369863013701"/>
    <x v="4"/>
    <d v="2025-01-31T00:00:00"/>
    <n v="7460"/>
  </r>
  <r>
    <n v="107856"/>
    <s v="VOLUNTEER"/>
    <s v="INACTIVE VOLUNTEER"/>
    <s v="N"/>
    <m/>
    <m/>
    <m/>
    <s v="N"/>
    <m/>
    <x v="0"/>
    <d v="1962-07-09T00:00:00"/>
    <s v="SG19"/>
    <x v="1"/>
    <x v="3"/>
    <d v="2014-03-05T00:00:00"/>
    <d v="2016-04-22T00:00:00"/>
    <x v="0"/>
    <d v="2025-01-31T00:00:00"/>
    <n v="62.608219178082194"/>
    <x v="0"/>
    <d v="2016-04-22T00:00:00"/>
    <n v="558"/>
  </r>
  <r>
    <n v="168481"/>
    <s v="VOLUNTEER"/>
    <s v="PROSPECTIVE VOLUNTEER"/>
    <s v="N"/>
    <m/>
    <m/>
    <m/>
    <s v="N"/>
    <m/>
    <x v="0"/>
    <d v="2005-07-12T00:00:00"/>
    <s v="SG2"/>
    <x v="0"/>
    <x v="3"/>
    <s v="Not Recorded"/>
    <s v="Not Recorded"/>
    <x v="1"/>
    <d v="2025-01-31T00:00:00"/>
    <n v="19.56986301369863"/>
    <x v="1"/>
    <s v="Not Recorded"/>
    <s v=""/>
  </r>
  <r>
    <n v="79629"/>
    <s v="VOLUNTEER"/>
    <s v="INACTIVE VOLUNTEER"/>
    <s v="N"/>
    <m/>
    <m/>
    <m/>
    <s v="N"/>
    <m/>
    <x v="0"/>
    <d v="1973-04-04T00:00:00"/>
    <s v="MK45"/>
    <x v="1"/>
    <x v="3"/>
    <d v="2011-05-13T00:00:00"/>
    <d v="2014-06-26T00:00:00"/>
    <x v="1"/>
    <d v="2025-01-31T00:00:00"/>
    <n v="51.863013698630134"/>
    <x v="3"/>
    <d v="2014-06-26T00:00:00"/>
    <n v="815"/>
  </r>
  <r>
    <n v="121196"/>
    <s v="VOLUNTEER"/>
    <s v="INACTIVE VOLUNTEER"/>
    <s v="N"/>
    <m/>
    <m/>
    <m/>
    <s v="N"/>
    <m/>
    <x v="0"/>
    <d v="2000-06-12T00:00:00"/>
    <s v="SG4"/>
    <x v="0"/>
    <x v="3"/>
    <d v="2015-05-10T00:00:00"/>
    <d v="2017-04-13T00:00:00"/>
    <x v="0"/>
    <d v="2025-01-31T00:00:00"/>
    <n v="24.654794520547945"/>
    <x v="1"/>
    <d v="2017-04-13T00:00:00"/>
    <n v="504"/>
  </r>
  <r>
    <n v="83823"/>
    <s v="VOLUNTEER"/>
    <s v="INACTIVE VOLUNTEER"/>
    <s v="N"/>
    <m/>
    <m/>
    <m/>
    <s v="N"/>
    <m/>
    <x v="0"/>
    <d v="1997-04-30T00:00:00"/>
    <s v="LU2"/>
    <x v="1"/>
    <x v="2"/>
    <d v="2011-11-19T00:00:00"/>
    <d v="2012-03-30T00:00:00"/>
    <x v="1"/>
    <d v="2025-01-31T00:00:00"/>
    <n v="27.775342465753425"/>
    <x v="5"/>
    <d v="2012-03-30T00:00:00"/>
    <n v="95"/>
  </r>
  <r>
    <n v="123272"/>
    <s v="VOLUNTEER"/>
    <s v="ACTIVE VOLUNTEER"/>
    <s v="N"/>
    <m/>
    <m/>
    <m/>
    <s v="N"/>
    <m/>
    <x v="1"/>
    <d v="1975-02-02T00:00:00"/>
    <s v="LU6"/>
    <x v="1"/>
    <x v="2"/>
    <d v="2017-12-01T00:00:00"/>
    <s v=""/>
    <x v="2"/>
    <d v="2025-01-31T00:00:00"/>
    <n v="50.030136986301372"/>
    <x v="3"/>
    <d v="2025-01-31T00:00:00"/>
    <n v="1871"/>
  </r>
  <r>
    <n v="148064"/>
    <s v="VOLUNTEER"/>
    <s v="INACTIVE VOLUNTEER"/>
    <s v="N"/>
    <m/>
    <m/>
    <m/>
    <s v="N"/>
    <m/>
    <x v="1"/>
    <d v="2003-01-20T00:00:00"/>
    <s v="AL2"/>
    <x v="0"/>
    <x v="3"/>
    <d v="2020-04-02T00:00:00"/>
    <d v="2022-07-13T00:00:00"/>
    <x v="0"/>
    <d v="2025-01-31T00:00:00"/>
    <n v="22.046575342465754"/>
    <x v="1"/>
    <d v="2022-07-13T00:00:00"/>
    <n v="595"/>
  </r>
  <r>
    <n v="140631"/>
    <s v="VOLUNTEER"/>
    <s v="INACTIVE VOLUNTEER"/>
    <s v="N"/>
    <m/>
    <m/>
    <m/>
    <s v="N"/>
    <m/>
    <x v="1"/>
    <d v="1986-11-15T00:00:00"/>
    <s v="NR33"/>
    <x v="2"/>
    <x v="3"/>
    <d v="2019-12-05T00:00:00"/>
    <d v="2021-06-15T00:00:00"/>
    <x v="0"/>
    <d v="2025-01-31T00:00:00"/>
    <n v="38.238356164383561"/>
    <x v="2"/>
    <d v="2021-06-15T00:00:00"/>
    <n v="399"/>
  </r>
  <r>
    <n v="145463"/>
    <s v="VOLUNTEER"/>
    <s v="INACTIVE VOLUNTEER"/>
    <s v="N"/>
    <m/>
    <m/>
    <m/>
    <s v="N"/>
    <m/>
    <x v="1"/>
    <d v="1972-07-28T00:00:00"/>
    <s v="MK6"/>
    <x v="4"/>
    <x v="3"/>
    <s v="Not Recorded"/>
    <s v="Not Recorded"/>
    <x v="1"/>
    <d v="2025-01-31T00:00:00"/>
    <n v="52.547945205479451"/>
    <x v="3"/>
    <s v="Not Recorded"/>
    <s v=""/>
  </r>
  <r>
    <n v="81052"/>
    <s v="VOLUNTEER"/>
    <s v="INACTIVE VOLUNTEER"/>
    <s v="N"/>
    <m/>
    <m/>
    <m/>
    <s v="N"/>
    <m/>
    <x v="0"/>
    <d v="1950-09-13T00:00:00"/>
    <s v="LU2"/>
    <x v="1"/>
    <x v="3"/>
    <d v="1991-04-01T00:00:00"/>
    <d v="2014-07-30T00:00:00"/>
    <x v="1"/>
    <d v="2025-01-31T00:00:00"/>
    <n v="74.435616438356163"/>
    <x v="4"/>
    <d v="2014-07-30T00:00:00"/>
    <n v="6088"/>
  </r>
  <r>
    <n v="109123"/>
    <s v="VOLUNTEER"/>
    <s v="INACTIVE VOLUNTEER"/>
    <s v="N"/>
    <m/>
    <m/>
    <m/>
    <s v="N"/>
    <m/>
    <x v="0"/>
    <d v="1970-04-02T00:00:00"/>
    <s v="MK42"/>
    <x v="1"/>
    <x v="3"/>
    <d v="2014-09-29T00:00:00"/>
    <d v="2021-06-16T00:00:00"/>
    <x v="0"/>
    <d v="2025-01-31T00:00:00"/>
    <n v="54.871232876712327"/>
    <x v="3"/>
    <d v="2021-06-16T00:00:00"/>
    <n v="1753"/>
  </r>
  <r>
    <n v="51238"/>
    <s v="VOLUNTEER"/>
    <s v="INACTIVE VOLUNTEER"/>
    <s v="N"/>
    <m/>
    <m/>
    <m/>
    <s v="N"/>
    <m/>
    <x v="0"/>
    <d v="1975-10-13T00:00:00"/>
    <s v="HP2"/>
    <x v="0"/>
    <x v="3"/>
    <d v="2013-04-19T00:00:00"/>
    <d v="2015-10-02T00:00:00"/>
    <x v="4"/>
    <d v="2025-01-31T00:00:00"/>
    <n v="49.336986301369862"/>
    <x v="3"/>
    <d v="2015-10-02T00:00:00"/>
    <n v="641"/>
  </r>
  <r>
    <n v="124841"/>
    <s v="VOLUNTEER"/>
    <s v="INACTIVE VOLUNTEER"/>
    <s v="N"/>
    <m/>
    <m/>
    <m/>
    <s v="N"/>
    <m/>
    <x v="0"/>
    <d v="1973-04-22T00:00:00"/>
    <s v="WD18"/>
    <x v="0"/>
    <x v="4"/>
    <d v="2017-10-12T00:00:00"/>
    <d v="2019-05-01T00:00:00"/>
    <x v="0"/>
    <d v="2025-01-31T00:00:00"/>
    <n v="51.813698630136983"/>
    <x v="3"/>
    <d v="2019-05-01T00:00:00"/>
    <n v="405"/>
  </r>
  <r>
    <n v="118420"/>
    <s v="VOLUNTEER"/>
    <s v="INACTIVE VOLUNTEER"/>
    <s v="N"/>
    <m/>
    <m/>
    <m/>
    <s v="N"/>
    <m/>
    <x v="0"/>
    <d v="2001-05-26T00:00:00"/>
    <s v="AL7"/>
    <x v="0"/>
    <x v="2"/>
    <d v="2016-08-16T00:00:00"/>
    <d v="2019-01-23T00:00:00"/>
    <x v="0"/>
    <d v="2025-01-31T00:00:00"/>
    <n v="23.701369863013699"/>
    <x v="1"/>
    <d v="2019-01-23T00:00:00"/>
    <n v="637"/>
  </r>
  <r>
    <n v="79517"/>
    <s v="VOLUNTEER"/>
    <s v="INACTIVE VOLUNTEER"/>
    <s v="N"/>
    <m/>
    <m/>
    <m/>
    <s v="N"/>
    <m/>
    <x v="1"/>
    <d v="1983-12-23T00:00:00"/>
    <s v="LU4"/>
    <x v="1"/>
    <x v="2"/>
    <d v="2011-02-15T00:00:00"/>
    <d v="2011-11-10T00:00:00"/>
    <x v="1"/>
    <d v="2025-01-31T00:00:00"/>
    <n v="41.136986301369866"/>
    <x v="2"/>
    <d v="2011-11-10T00:00:00"/>
    <n v="193"/>
  </r>
  <r>
    <n v="146824"/>
    <s v="VOLUNTEER"/>
    <s v="INACTIVE VOLUNTEER"/>
    <s v="N"/>
    <m/>
    <m/>
    <m/>
    <s v="N"/>
    <m/>
    <x v="0"/>
    <d v="1983-12-13T00:00:00"/>
    <s v="LU6"/>
    <x v="1"/>
    <x v="3"/>
    <s v="Not Recorded"/>
    <s v="Not Recorded"/>
    <x v="1"/>
    <d v="2025-01-31T00:00:00"/>
    <n v="41.164383561643838"/>
    <x v="2"/>
    <s v="Not Recorded"/>
    <s v=""/>
  </r>
  <r>
    <n v="150465"/>
    <s v="VOLUNTEER"/>
    <s v="INACTIVE VOLUNTEER"/>
    <s v="N"/>
    <m/>
    <m/>
    <m/>
    <s v="N"/>
    <m/>
    <x v="0"/>
    <d v="1944-03-01T00:00:00"/>
    <s v="MK16"/>
    <x v="4"/>
    <x v="3"/>
    <d v="2021-05-15T00:00:00"/>
    <d v="2022-08-03T00:00:00"/>
    <x v="0"/>
    <d v="2025-01-31T00:00:00"/>
    <n v="80.975342465753428"/>
    <x v="4"/>
    <d v="2022-08-03T00:00:00"/>
    <n v="318"/>
  </r>
  <r>
    <n v="79714"/>
    <s v="VOLUNTEER"/>
    <s v="INACTIVE VOLUNTEER"/>
    <s v="N"/>
    <m/>
    <m/>
    <m/>
    <s v="N"/>
    <m/>
    <x v="0"/>
    <d v="1951-09-13T00:00:00"/>
    <s v="MK42"/>
    <x v="1"/>
    <x v="3"/>
    <d v="2011-03-17T00:00:00"/>
    <d v="2021-08-24T00:00:00"/>
    <x v="0"/>
    <d v="2025-01-31T00:00:00"/>
    <n v="73.435616438356163"/>
    <x v="4"/>
    <d v="2021-08-24T00:00:00"/>
    <n v="2724"/>
  </r>
  <r>
    <n v="151128"/>
    <s v="VOLUNTEER"/>
    <s v="ACTIVE VOLUNTEER"/>
    <s v="N"/>
    <m/>
    <m/>
    <m/>
    <s v="N"/>
    <m/>
    <x v="0"/>
    <d v="2003-07-06T00:00:00"/>
    <s v="WD3"/>
    <x v="0"/>
    <x v="6"/>
    <d v="2021-07-19T00:00:00"/>
    <s v=""/>
    <x v="0"/>
    <d v="2025-01-31T00:00:00"/>
    <n v="21.589041095890412"/>
    <x v="1"/>
    <d v="2025-01-31T00:00:00"/>
    <n v="925"/>
  </r>
  <r>
    <n v="158046"/>
    <s v="VOLUNTEER"/>
    <s v="ACTIVE VOLUNTEER"/>
    <s v="N"/>
    <m/>
    <m/>
    <m/>
    <s v="N"/>
    <m/>
    <x v="1"/>
    <d v="1959-04-22T00:00:00"/>
    <s v="WD3"/>
    <x v="0"/>
    <x v="3"/>
    <d v="2022-10-15T00:00:00"/>
    <s v=""/>
    <x v="0"/>
    <d v="2025-01-31T00:00:00"/>
    <n v="65.824657534246569"/>
    <x v="4"/>
    <d v="2025-01-31T00:00:00"/>
    <n v="600"/>
  </r>
  <r>
    <n v="104348"/>
    <s v="VOLUNTEER"/>
    <s v="INACTIVE VOLUNTEER"/>
    <s v="N"/>
    <m/>
    <m/>
    <m/>
    <s v="N"/>
    <m/>
    <x v="1"/>
    <d v="1981-02-26T00:00:00"/>
    <s v="LU2"/>
    <x v="1"/>
    <x v="3"/>
    <d v="2013-08-12T00:00:00"/>
    <d v="2013-08-12T00:00:00"/>
    <x v="1"/>
    <d v="2025-01-31T00:00:00"/>
    <n v="43.958904109589042"/>
    <x v="2"/>
    <d v="2013-08-12T00:00:00"/>
    <n v="1"/>
  </r>
  <r>
    <n v="116206"/>
    <s v="VOLUNTEER"/>
    <s v="INACTIVE VOLUNTEER"/>
    <s v="N"/>
    <m/>
    <m/>
    <m/>
    <s v="N"/>
    <m/>
    <x v="1"/>
    <d v="1984-06-27T00:00:00"/>
    <s v="AL4"/>
    <x v="0"/>
    <x v="3"/>
    <s v="Not Recorded"/>
    <s v="Not Recorded"/>
    <x v="1"/>
    <d v="2025-01-31T00:00:00"/>
    <n v="40.624657534246573"/>
    <x v="2"/>
    <s v="Not Recorded"/>
    <s v=""/>
  </r>
  <r>
    <n v="87937"/>
    <s v="VOLUNTEER"/>
    <s v="INACTIVE VOLUNTEER"/>
    <s v="N"/>
    <m/>
    <m/>
    <s v="EPAGE"/>
    <s v="N"/>
    <m/>
    <x v="1"/>
    <d v="1946-03-28T00:00:00"/>
    <s v="MK42"/>
    <x v="1"/>
    <x v="3"/>
    <d v="2018-03-05T00:00:00"/>
    <d v="2021-08-24T00:00:00"/>
    <x v="0"/>
    <d v="2025-01-31T00:00:00"/>
    <n v="78.901369863013699"/>
    <x v="4"/>
    <d v="2021-08-24T00:00:00"/>
    <n v="907"/>
  </r>
  <r>
    <n v="107437"/>
    <s v="VOLUNTEER"/>
    <s v="INACTIVE VOLUNTEER"/>
    <s v="N"/>
    <m/>
    <m/>
    <m/>
    <s v="N"/>
    <m/>
    <x v="0"/>
    <d v="1956-08-28T00:00:00"/>
    <s v="SG12"/>
    <x v="0"/>
    <x v="2"/>
    <d v="2014-03-07T00:00:00"/>
    <d v="2014-07-01T00:00:00"/>
    <x v="0"/>
    <d v="2025-01-31T00:00:00"/>
    <n v="68.473972602739721"/>
    <x v="4"/>
    <d v="2014-07-01T00:00:00"/>
    <n v="83"/>
  </r>
  <r>
    <n v="82135"/>
    <s v="VOLUNTEER"/>
    <s v="INACTIVE VOLUNTEER"/>
    <s v="N"/>
    <m/>
    <m/>
    <m/>
    <s v="N"/>
    <m/>
    <x v="0"/>
    <d v="1981-04-24T00:00:00"/>
    <s v="SG5"/>
    <x v="0"/>
    <x v="2"/>
    <d v="2010-10-22T00:00:00"/>
    <d v="2012-01-15T00:00:00"/>
    <x v="1"/>
    <d v="2025-01-31T00:00:00"/>
    <n v="43.802739726027397"/>
    <x v="2"/>
    <d v="2012-01-15T00:00:00"/>
    <n v="321"/>
  </r>
  <r>
    <n v="127981"/>
    <s v="VOLUNTEER"/>
    <s v="INACTIVE VOLUNTEER"/>
    <s v="N"/>
    <m/>
    <m/>
    <m/>
    <s v="N"/>
    <m/>
    <x v="0"/>
    <d v="1942-03-23T00:00:00"/>
    <s v="MK42"/>
    <x v="1"/>
    <x v="3"/>
    <d v="2018-04-24T00:00:00"/>
    <d v="2021-08-24T00:00:00"/>
    <x v="0"/>
    <d v="2025-01-31T00:00:00"/>
    <n v="82.917808219178085"/>
    <x v="4"/>
    <d v="2021-08-24T00:00:00"/>
    <n v="871"/>
  </r>
  <r>
    <n v="115883"/>
    <s v="VOLUNTEER"/>
    <s v="INACTIVE VOLUNTEER"/>
    <s v="N"/>
    <m/>
    <m/>
    <m/>
    <s v="N"/>
    <m/>
    <x v="0"/>
    <m/>
    <s v="AL5"/>
    <x v="0"/>
    <x v="6"/>
    <d v="2016-04-12T00:00:00"/>
    <d v="2016-04-12T00:00:00"/>
    <x v="1"/>
    <d v="2025-01-31T00:00:00"/>
    <n v="125.17260273972603"/>
    <x v="4"/>
    <d v="2016-04-12T00:00:00"/>
    <n v="1"/>
  </r>
  <r>
    <n v="93706"/>
    <s v="VOLUNTEER"/>
    <s v="INACTIVE VOLUNTEER"/>
    <s v="N"/>
    <m/>
    <m/>
    <m/>
    <s v="N"/>
    <m/>
    <x v="0"/>
    <d v="1968-09-25T00:00:00"/>
    <s v="LU4"/>
    <x v="1"/>
    <x v="5"/>
    <d v="2012-06-18T00:00:00"/>
    <d v="2014-05-23T00:00:00"/>
    <x v="1"/>
    <d v="2025-01-31T00:00:00"/>
    <n v="56.389041095890413"/>
    <x v="0"/>
    <d v="2014-05-23T00:00:00"/>
    <n v="505"/>
  </r>
  <r>
    <n v="165209"/>
    <s v="VOLUNTEER"/>
    <s v="INACTIVE VOLUNTEER"/>
    <s v="N"/>
    <m/>
    <m/>
    <m/>
    <s v="N"/>
    <m/>
    <x v="1"/>
    <d v="2009-02-08T00:00:00"/>
    <s v="LU7"/>
    <x v="1"/>
    <x v="2"/>
    <d v="2023-10-12T00:00:00"/>
    <d v="2024-01-25T00:00:00"/>
    <x v="0"/>
    <d v="2025-01-31T00:00:00"/>
    <n v="15.989041095890411"/>
    <x v="6"/>
    <d v="2024-01-25T00:00:00"/>
    <n v="76"/>
  </r>
  <r>
    <n v="108434"/>
    <s v="VOLUNTEER"/>
    <s v="INACTIVE VOLUNTEER"/>
    <s v="N"/>
    <m/>
    <m/>
    <m/>
    <s v="N"/>
    <m/>
    <x v="0"/>
    <d v="1967-06-29T00:00:00"/>
    <s v="WD18"/>
    <x v="0"/>
    <x v="2"/>
    <d v="2014-06-24T00:00:00"/>
    <d v="2014-08-01T00:00:00"/>
    <x v="1"/>
    <d v="2025-01-31T00:00:00"/>
    <n v="57.632876712328766"/>
    <x v="0"/>
    <d v="2014-08-01T00:00:00"/>
    <n v="29"/>
  </r>
  <r>
    <n v="42408"/>
    <s v="VOLUNTEER"/>
    <s v="INACTIVE VOLUNTEER"/>
    <s v="N"/>
    <m/>
    <m/>
    <m/>
    <s v="N"/>
    <m/>
    <x v="0"/>
    <m/>
    <s v="LU6"/>
    <x v="1"/>
    <x v="2"/>
    <d v="2012-11-15T00:00:00"/>
    <d v="2012-11-15T00:00:00"/>
    <x v="1"/>
    <d v="2025-01-31T00:00:00"/>
    <n v="125.17260273972603"/>
    <x v="4"/>
    <d v="2012-11-15T00:00:00"/>
    <n v="1"/>
  </r>
  <r>
    <n v="107151"/>
    <s v="VOLUNTEER"/>
    <s v="INACTIVE VOLUNTEER"/>
    <s v="N"/>
    <m/>
    <m/>
    <m/>
    <s v="N"/>
    <m/>
    <x v="0"/>
    <d v="1963-08-07T00:00:00"/>
    <s v="WD3"/>
    <x v="0"/>
    <x v="2"/>
    <d v="2014-02-13T00:00:00"/>
    <d v="2015-10-09T00:00:00"/>
    <x v="0"/>
    <d v="2025-01-31T00:00:00"/>
    <n v="61.528767123287672"/>
    <x v="0"/>
    <d v="2015-10-09T00:00:00"/>
    <n v="432"/>
  </r>
  <r>
    <n v="111922"/>
    <s v="VOLUNTEER"/>
    <s v="ACTIVE VOLUNTEER"/>
    <s v="N"/>
    <m/>
    <m/>
    <m/>
    <s v="N"/>
    <m/>
    <x v="0"/>
    <d v="1983-11-30T00:00:00"/>
    <s v="LU3"/>
    <x v="1"/>
    <x v="3"/>
    <d v="2016-12-01T00:00:00"/>
    <s v=""/>
    <x v="2"/>
    <d v="2025-01-31T00:00:00"/>
    <n v="41.2"/>
    <x v="2"/>
    <d v="2025-01-31T00:00:00"/>
    <n v="2132"/>
  </r>
  <r>
    <n v="80236"/>
    <s v="VOLUNTEER"/>
    <s v="INACTIVE VOLUNTEER"/>
    <s v="N"/>
    <m/>
    <m/>
    <m/>
    <s v="N"/>
    <m/>
    <x v="1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94346"/>
    <s v="VOLUNTEER"/>
    <s v="INACTIVE VOLUNTEER"/>
    <s v="N"/>
    <m/>
    <m/>
    <m/>
    <s v="N"/>
    <m/>
    <x v="1"/>
    <d v="1994-10-12T00:00:00"/>
    <s v="LU2"/>
    <x v="1"/>
    <x v="2"/>
    <d v="2012-03-28T00:00:00"/>
    <d v="2012-12-24T00:00:00"/>
    <x v="1"/>
    <d v="2025-01-31T00:00:00"/>
    <n v="30.326027397260273"/>
    <x v="5"/>
    <d v="2012-12-24T00:00:00"/>
    <n v="194"/>
  </r>
  <r>
    <n v="109237"/>
    <s v="VOLUNTEER"/>
    <s v="INACTIVE VOLUNTEER"/>
    <s v="N"/>
    <m/>
    <m/>
    <s v="FBELL"/>
    <s v="N"/>
    <m/>
    <x v="1"/>
    <d v="1964-01-14T00:00:00"/>
    <s v="ME15"/>
    <x v="2"/>
    <x v="2"/>
    <d v="2014-09-19T00:00:00"/>
    <d v="2020-03-10T00:00:00"/>
    <x v="2"/>
    <d v="2025-01-31T00:00:00"/>
    <n v="61.090410958904108"/>
    <x v="0"/>
    <d v="2020-03-10T00:00:00"/>
    <n v="1428"/>
  </r>
  <r>
    <n v="119032"/>
    <s v="VOLUNTEER"/>
    <s v="INACTIVE VOLUNTEER"/>
    <s v="N"/>
    <m/>
    <m/>
    <m/>
    <s v="N"/>
    <m/>
    <x v="1"/>
    <d v="1999-01-13T00:00:00"/>
    <s v="SG6"/>
    <x v="0"/>
    <x v="3"/>
    <s v="Not Recorded"/>
    <s v="Not Recorded"/>
    <x v="1"/>
    <d v="2025-01-31T00:00:00"/>
    <n v="26.068493150684933"/>
    <x v="5"/>
    <s v="Not Recorded"/>
    <s v=""/>
  </r>
  <r>
    <n v="60874"/>
    <s v="VOLUNTEER"/>
    <s v="INACTIVE VOLUNTEER"/>
    <s v="N"/>
    <m/>
    <m/>
    <m/>
    <s v="N"/>
    <m/>
    <x v="0"/>
    <d v="1957-01-31T00:00:00"/>
    <s v="NR11"/>
    <x v="2"/>
    <x v="3"/>
    <d v="2013-06-26T00:00:00"/>
    <d v="2022-08-05T00:00:00"/>
    <x v="0"/>
    <d v="2025-01-31T00:00:00"/>
    <n v="68.046575342465758"/>
    <x v="4"/>
    <d v="2022-08-05T00:00:00"/>
    <n v="2378"/>
  </r>
  <r>
    <n v="167966"/>
    <s v="VOLUNTEER"/>
    <s v="ACTIVE VOLUNTEER"/>
    <s v="N"/>
    <m/>
    <m/>
    <m/>
    <s v="N"/>
    <m/>
    <x v="0"/>
    <d v="1989-11-24T00:00:00"/>
    <s v="AL7"/>
    <x v="0"/>
    <x v="3"/>
    <s v="Not Recorded"/>
    <s v="Not Recorded"/>
    <x v="0"/>
    <d v="2025-01-31T00:00:00"/>
    <n v="35.210958904109589"/>
    <x v="2"/>
    <s v="Not Recorded"/>
    <s v=""/>
  </r>
  <r>
    <n v="27223"/>
    <s v="VOLUNTEER"/>
    <s v="INACTIVE VOLUNTEER"/>
    <s v="N"/>
    <m/>
    <m/>
    <m/>
    <s v="N"/>
    <m/>
    <x v="0"/>
    <d v="1966-05-03T00:00:00"/>
    <s v="LU5"/>
    <x v="1"/>
    <x v="2"/>
    <d v="1899-12-31T00:00:00"/>
    <d v="1899-12-31T00:00:00"/>
    <x v="1"/>
    <d v="2025-01-31T00:00:00"/>
    <n v="58.789041095890411"/>
    <x v="0"/>
    <d v="1899-12-31T00:00:00"/>
    <m/>
  </r>
  <r>
    <n v="32329"/>
    <s v="VOLUNTEER"/>
    <s v="INACTIVE VOLUNTEER"/>
    <s v="N"/>
    <m/>
    <m/>
    <m/>
    <s v="N"/>
    <m/>
    <x v="0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79832"/>
    <s v="VOLUNTEER"/>
    <s v="INACTIVE VOLUNTEER"/>
    <s v="N"/>
    <m/>
    <m/>
    <m/>
    <s v="N"/>
    <m/>
    <x v="0"/>
    <d v="1952-12-10T00:00:00"/>
    <s v="SG1"/>
    <x v="0"/>
    <x v="3"/>
    <d v="2011-04-18T00:00:00"/>
    <d v="2012-03-23T00:00:00"/>
    <x v="1"/>
    <d v="2025-01-31T00:00:00"/>
    <n v="72.191780821917803"/>
    <x v="4"/>
    <d v="2012-03-23T00:00:00"/>
    <n v="245"/>
  </r>
  <r>
    <n v="168993"/>
    <s v="VOLUNTEER"/>
    <s v="PROSPECTIVE VOLUNTEER"/>
    <s v="N"/>
    <m/>
    <m/>
    <m/>
    <s v="N"/>
    <m/>
    <x v="0"/>
    <d v="1971-06-09T00:00:00"/>
    <s v="MK2"/>
    <x v="4"/>
    <x v="3"/>
    <s v="Not Recorded"/>
    <s v="Not Recorded"/>
    <x v="1"/>
    <d v="2025-01-31T00:00:00"/>
    <n v="53.684931506849317"/>
    <x v="3"/>
    <s v="Not Recorded"/>
    <s v=""/>
  </r>
  <r>
    <n v="658"/>
    <s v="VOLUNTEER"/>
    <s v="INACTIVE VOLUNTEER"/>
    <s v="N"/>
    <m/>
    <m/>
    <m/>
    <s v="N"/>
    <m/>
    <x v="0"/>
    <m/>
    <s v="CO12"/>
    <x v="2"/>
    <x v="2"/>
    <d v="1899-12-31T00:00:00"/>
    <d v="1899-12-31T00:00:00"/>
    <x v="1"/>
    <d v="2025-01-31T00:00:00"/>
    <n v="125.17260273972603"/>
    <x v="4"/>
    <d v="1899-12-31T00:00:00"/>
    <m/>
  </r>
  <r>
    <n v="81053"/>
    <s v="VOLUNTEER"/>
    <s v="ACTIVE VOLUNTEER"/>
    <s v="N"/>
    <m/>
    <m/>
    <m/>
    <s v="N"/>
    <m/>
    <x v="0"/>
    <d v="1947-07-16T00:00:00"/>
    <s v="MK45"/>
    <x v="1"/>
    <x v="3"/>
    <d v="1999-09-01T00:00:00"/>
    <s v=""/>
    <x v="0"/>
    <d v="2025-01-31T00:00:00"/>
    <n v="77.599999999999994"/>
    <x v="4"/>
    <d v="2025-01-31T00:00:00"/>
    <n v="6633"/>
  </r>
  <r>
    <n v="95029"/>
    <s v="VOLUNTEER"/>
    <s v="INACTIVE VOLUNTEER"/>
    <s v="N"/>
    <m/>
    <m/>
    <m/>
    <s v="N"/>
    <m/>
    <x v="0"/>
    <d v="1964-11-29T00:00:00"/>
    <s v="LU4"/>
    <x v="1"/>
    <x v="2"/>
    <d v="2012-05-31T00:00:00"/>
    <d v="2016-06-10T00:00:00"/>
    <x v="0"/>
    <d v="2025-01-31T00:00:00"/>
    <n v="60.213698630136989"/>
    <x v="0"/>
    <d v="2016-06-10T00:00:00"/>
    <n v="1052"/>
  </r>
  <r>
    <n v="81054"/>
    <s v="VOLUNTEER"/>
    <s v="INACTIVE VOLUNTEER"/>
    <s v="N"/>
    <m/>
    <m/>
    <m/>
    <s v="N"/>
    <m/>
    <x v="0"/>
    <d v="1966-09-07T00:00:00"/>
    <s v="LU2"/>
    <x v="1"/>
    <x v="2"/>
    <d v="2010-01-01T00:00:00"/>
    <d v="2016-03-17T00:00:00"/>
    <x v="4"/>
    <d v="2025-01-31T00:00:00"/>
    <n v="58.441095890410956"/>
    <x v="0"/>
    <d v="2016-03-17T00:00:00"/>
    <n v="1620"/>
  </r>
  <r>
    <n v="41067"/>
    <s v="VOLUNTEER"/>
    <s v="INACTIVE VOLUNTEER"/>
    <s v="N"/>
    <m/>
    <m/>
    <m/>
    <s v="Y"/>
    <s v="27/12/2023"/>
    <x v="0"/>
    <d v="1939-07-09T00:00:00"/>
    <s v="LU2"/>
    <x v="1"/>
    <x v="3"/>
    <d v="2005-04-12T00:00:00"/>
    <d v="2021-08-31T00:00:00"/>
    <x v="0"/>
    <d v="2025-01-31T00:00:00"/>
    <n v="85.62465753424658"/>
    <x v="4"/>
    <d v="2021-08-31T00:00:00"/>
    <n v="4276"/>
  </r>
  <r>
    <n v="159362"/>
    <s v="VOLUNTEER"/>
    <s v="INACTIVE VOLUNTEER"/>
    <s v="N"/>
    <m/>
    <m/>
    <m/>
    <s v="N"/>
    <m/>
    <x v="0"/>
    <d v="1964-11-22T00:00:00"/>
    <s v="MK45"/>
    <x v="1"/>
    <x v="3"/>
    <d v="2023-03-31T00:00:00"/>
    <d v="2023-07-14T00:00:00"/>
    <x v="3"/>
    <d v="2025-01-31T00:00:00"/>
    <n v="60.232876712328768"/>
    <x v="0"/>
    <d v="2023-07-14T00:00:00"/>
    <n v="76"/>
  </r>
  <r>
    <n v="105636"/>
    <s v="VOLUNTEER"/>
    <s v="INACTIVE VOLUNTEER"/>
    <s v="N"/>
    <m/>
    <m/>
    <m/>
    <s v="N"/>
    <m/>
    <x v="0"/>
    <d v="1966-02-28T00:00:00"/>
    <s v="LU5"/>
    <x v="1"/>
    <x v="3"/>
    <s v="Not Recorded"/>
    <s v="Not Recorded"/>
    <x v="1"/>
    <d v="2025-01-31T00:00:00"/>
    <n v="58.964383561643835"/>
    <x v="0"/>
    <s v="Not Recorded"/>
    <s v=""/>
  </r>
  <r>
    <n v="100854"/>
    <s v="VOLUNTEER"/>
    <s v="INACTIVE VOLUNTEER"/>
    <s v="N"/>
    <m/>
    <m/>
    <m/>
    <s v="N"/>
    <m/>
    <x v="1"/>
    <d v="1987-05-16T00:00:00"/>
    <s v="SL9"/>
    <x v="4"/>
    <x v="2"/>
    <d v="2012-06-14T00:00:00"/>
    <d v="2012-11-30T00:00:00"/>
    <x v="1"/>
    <d v="2025-01-31T00:00:00"/>
    <n v="37.739726027397261"/>
    <x v="2"/>
    <d v="2012-11-30T00:00:00"/>
    <n v="122"/>
  </r>
  <r>
    <n v="93780"/>
    <s v="VOLUNTEER"/>
    <s v="INACTIVE VOLUNTEER"/>
    <s v="N"/>
    <m/>
    <m/>
    <m/>
    <s v="N"/>
    <m/>
    <x v="0"/>
    <m/>
    <s v="MK45"/>
    <x v="1"/>
    <x v="2"/>
    <d v="2012-09-19T00:00:00"/>
    <d v="2012-09-19T00:00:00"/>
    <x v="1"/>
    <d v="2025-01-31T00:00:00"/>
    <n v="125.17260273972603"/>
    <x v="4"/>
    <d v="2012-09-19T00:00:00"/>
    <n v="1"/>
  </r>
  <r>
    <n v="124896"/>
    <s v="VOLUNTEER"/>
    <s v="INACTIVE VOLUNTEER"/>
    <s v="N"/>
    <m/>
    <m/>
    <m/>
    <s v="N"/>
    <m/>
    <x v="0"/>
    <d v="2003-06-25T00:00:00"/>
    <s v="WD3"/>
    <x v="0"/>
    <x v="2"/>
    <d v="2017-11-17T00:00:00"/>
    <d v="2019-01-23T00:00:00"/>
    <x v="0"/>
    <d v="2025-01-31T00:00:00"/>
    <n v="21.61917808219178"/>
    <x v="1"/>
    <d v="2019-01-23T00:00:00"/>
    <n v="309"/>
  </r>
  <r>
    <n v="165827"/>
    <s v="VOLUNTEER"/>
    <s v="INACTIVE VOLUNTEER"/>
    <s v="N"/>
    <m/>
    <m/>
    <m/>
    <s v="N"/>
    <m/>
    <x v="0"/>
    <d v="1998-04-27T00:00:00"/>
    <s v="DA16"/>
    <x v="2"/>
    <x v="1"/>
    <s v="Not Recorded"/>
    <s v="Not Recorded"/>
    <x v="1"/>
    <d v="2025-01-31T00:00:00"/>
    <n v="26.783561643835615"/>
    <x v="5"/>
    <s v="Not Recorded"/>
    <s v=""/>
  </r>
  <r>
    <n v="146881"/>
    <s v="VOLUNTEER"/>
    <s v="INACTIVE VOLUNTEER"/>
    <s v="N"/>
    <m/>
    <m/>
    <m/>
    <s v="N"/>
    <m/>
    <x v="0"/>
    <d v="2001-06-13T00:00:00"/>
    <s v="LU3"/>
    <x v="1"/>
    <x v="3"/>
    <d v="2020-10-19T00:00:00"/>
    <d v="2022-08-04T00:00:00"/>
    <x v="0"/>
    <d v="2025-01-31T00:00:00"/>
    <n v="23.652054794520549"/>
    <x v="1"/>
    <d v="2022-08-04T00:00:00"/>
    <n v="469"/>
  </r>
  <r>
    <n v="8395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93790"/>
    <s v="VOLUNTEER"/>
    <s v="INACTIVE VOLUNTEER"/>
    <s v="N"/>
    <m/>
    <m/>
    <m/>
    <s v="N"/>
    <m/>
    <x v="0"/>
    <d v="1980-04-01T00:00:00"/>
    <s v="AL7"/>
    <x v="0"/>
    <x v="3"/>
    <d v="2012-02-16T00:00:00"/>
    <d v="2012-05-01T00:00:00"/>
    <x v="1"/>
    <d v="2025-01-31T00:00:00"/>
    <n v="44.865753424657534"/>
    <x v="2"/>
    <d v="2012-05-01T00:00:00"/>
    <n v="54"/>
  </r>
  <r>
    <n v="125770"/>
    <s v="VOLUNTEER"/>
    <s v="INACTIVE VOLUNTEER"/>
    <s v="N"/>
    <m/>
    <m/>
    <m/>
    <s v="N"/>
    <m/>
    <x v="0"/>
    <d v="2001-06-30T00:00:00"/>
    <s v="HP23"/>
    <x v="0"/>
    <x v="2"/>
    <s v="Not Recorded"/>
    <s v="Not Recorded"/>
    <x v="1"/>
    <d v="2025-01-31T00:00:00"/>
    <n v="23.605479452054794"/>
    <x v="1"/>
    <s v="Not Recorded"/>
    <s v=""/>
  </r>
  <r>
    <n v="135789"/>
    <s v="VOLUNTEER"/>
    <s v="INACTIVE VOLUNTEER"/>
    <s v="N"/>
    <m/>
    <m/>
    <m/>
    <s v="N"/>
    <m/>
    <x v="0"/>
    <d v="1991-02-10T00:00:00"/>
    <s v="LU4"/>
    <x v="1"/>
    <x v="3"/>
    <d v="2019-06-11T00:00:00"/>
    <d v="2019-12-14T00:00:00"/>
    <x v="0"/>
    <d v="2025-01-31T00:00:00"/>
    <n v="33.9972602739726"/>
    <x v="5"/>
    <d v="2019-12-14T00:00:00"/>
    <n v="134"/>
  </r>
  <r>
    <n v="109235"/>
    <s v="VOLUNTEER"/>
    <s v="INACTIVE VOLUNTEER"/>
    <s v="N"/>
    <m/>
    <m/>
    <m/>
    <s v="N"/>
    <m/>
    <x v="1"/>
    <m/>
    <s v="LU6"/>
    <x v="1"/>
    <x v="2"/>
    <d v="2014-09-19T00:00:00"/>
    <d v="2015-05-13T00:00:00"/>
    <x v="2"/>
    <d v="2025-01-31T00:00:00"/>
    <n v="125.17260273972603"/>
    <x v="4"/>
    <d v="2015-05-13T00:00:00"/>
    <n v="169"/>
  </r>
  <r>
    <n v="79509"/>
    <s v="VOLUNTEER"/>
    <s v="ACTIVE VOLUNTEER"/>
    <s v="N"/>
    <m/>
    <m/>
    <m/>
    <s v="N"/>
    <m/>
    <x v="1"/>
    <d v="1945-08-22T00:00:00"/>
    <s v="LU4"/>
    <x v="1"/>
    <x v="3"/>
    <d v="2011-03-23T00:00:00"/>
    <s v=""/>
    <x v="3"/>
    <d v="2025-01-31T00:00:00"/>
    <n v="79.498630136986307"/>
    <x v="4"/>
    <d v="2025-01-31T00:00:00"/>
    <n v="3618"/>
  </r>
  <r>
    <n v="128380"/>
    <s v="VOLUNTEER"/>
    <s v="INACTIVE VOLUNTEER"/>
    <s v="N"/>
    <m/>
    <m/>
    <m/>
    <s v="N"/>
    <m/>
    <x v="1"/>
    <d v="2000-09-14T00:00:00"/>
    <s v="MK45"/>
    <x v="1"/>
    <x v="3"/>
    <d v="2018-08-23T00:00:00"/>
    <d v="2018-09-26T00:00:00"/>
    <x v="3"/>
    <d v="2025-01-31T00:00:00"/>
    <n v="24.397260273972602"/>
    <x v="1"/>
    <d v="2018-09-26T00:00:00"/>
    <n v="25"/>
  </r>
  <r>
    <n v="118789"/>
    <s v="VOLUNTEER"/>
    <s v="INACTIVE VOLUNTEER"/>
    <s v="N"/>
    <m/>
    <m/>
    <m/>
    <s v="N"/>
    <m/>
    <x v="0"/>
    <d v="1950-09-05T00:00:00"/>
    <s v="MK41"/>
    <x v="1"/>
    <x v="3"/>
    <d v="2017-12-14T00:00:00"/>
    <d v="2024-05-22T00:00:00"/>
    <x v="3"/>
    <d v="2025-01-31T00:00:00"/>
    <n v="74.457534246575349"/>
    <x v="4"/>
    <d v="2024-05-22T00:00:00"/>
    <n v="1680"/>
  </r>
  <r>
    <n v="104923"/>
    <s v="VOLUNTEER"/>
    <s v="INACTIVE VOLUNTEER"/>
    <s v="N"/>
    <m/>
    <m/>
    <m/>
    <s v="N"/>
    <m/>
    <x v="0"/>
    <d v="1994-04-09T00:00:00"/>
    <s v="LU2"/>
    <x v="1"/>
    <x v="2"/>
    <d v="2013-07-30T00:00:00"/>
    <d v="2014-04-10T00:00:00"/>
    <x v="1"/>
    <d v="2025-01-31T00:00:00"/>
    <n v="30.835616438356166"/>
    <x v="5"/>
    <d v="2014-04-10T00:00:00"/>
    <n v="183"/>
  </r>
  <r>
    <n v="58328"/>
    <s v="VOLUNTEER"/>
    <s v="INACTIVE VOLUNTEER"/>
    <s v="N"/>
    <m/>
    <m/>
    <m/>
    <s v="N"/>
    <m/>
    <x v="0"/>
    <d v="1973-05-18T00:00:00"/>
    <s v="LU2"/>
    <x v="1"/>
    <x v="2"/>
    <d v="2017-12-15T00:00:00"/>
    <d v="2022-09-27T00:00:00"/>
    <x v="2"/>
    <d v="2025-01-31T00:00:00"/>
    <n v="51.742465753424661"/>
    <x v="3"/>
    <d v="2022-09-27T00:00:00"/>
    <n v="1248"/>
  </r>
  <r>
    <n v="117762"/>
    <s v="VOLUNTEER"/>
    <s v="INACTIVE VOLUNTEER"/>
    <s v="N"/>
    <m/>
    <m/>
    <m/>
    <s v="N"/>
    <m/>
    <x v="0"/>
    <d v="1997-05-16T00:00:00"/>
    <s v="LU2"/>
    <x v="1"/>
    <x v="5"/>
    <s v="Not Recorded"/>
    <s v="Not Recorded"/>
    <x v="1"/>
    <d v="2025-01-31T00:00:00"/>
    <n v="27.731506849315068"/>
    <x v="5"/>
    <s v="Not Recorded"/>
    <s v=""/>
  </r>
  <r>
    <n v="46138"/>
    <s v="VOLUNTEER"/>
    <s v="INACTIVE VOLUNTEER"/>
    <s v="N"/>
    <m/>
    <m/>
    <m/>
    <s v="N"/>
    <m/>
    <x v="1"/>
    <d v="1935-08-18T00:00:00"/>
    <s v="LU3"/>
    <x v="1"/>
    <x v="3"/>
    <d v="2008-10-01T00:00:00"/>
    <d v="2014-08-08T00:00:00"/>
    <x v="1"/>
    <d v="2025-01-31T00:00:00"/>
    <n v="89.517808219178079"/>
    <x v="4"/>
    <d v="2014-08-08T00:00:00"/>
    <n v="1528"/>
  </r>
  <r>
    <n v="101881"/>
    <s v="VOLUNTEER"/>
    <s v="INACTIVE VOLUNTEER"/>
    <s v="N"/>
    <m/>
    <m/>
    <m/>
    <s v="N"/>
    <m/>
    <x v="0"/>
    <d v="1965-09-30T00:00:00"/>
    <s v="SG5"/>
    <x v="1"/>
    <x v="2"/>
    <d v="2012-11-16T00:00:00"/>
    <d v="2015-10-21T00:00:00"/>
    <x v="0"/>
    <d v="2025-01-31T00:00:00"/>
    <n v="59.37808219178082"/>
    <x v="0"/>
    <d v="2015-10-21T00:00:00"/>
    <n v="764"/>
  </r>
  <r>
    <n v="6965"/>
    <s v="VOLUNTEER"/>
    <s v="INACTIVE VOLUNTEER"/>
    <s v="N"/>
    <m/>
    <m/>
    <m/>
    <s v="N"/>
    <m/>
    <x v="2"/>
    <m/>
    <s v="LU3"/>
    <x v="1"/>
    <x v="2"/>
    <d v="1899-12-31T00:00:00"/>
    <d v="1899-12-31T00:00:00"/>
    <x v="1"/>
    <d v="2025-01-31T00:00:00"/>
    <n v="125.17260273972603"/>
    <x v="4"/>
    <d v="1899-12-31T00:00:00"/>
    <m/>
  </r>
  <r>
    <n v="153335"/>
    <s v="VOLUNTEER"/>
    <s v="INACTIVE VOLUNTEER"/>
    <s v="N"/>
    <m/>
    <m/>
    <m/>
    <s v="N"/>
    <m/>
    <x v="0"/>
    <d v="1969-06-08T00:00:00"/>
    <s v="HP1"/>
    <x v="0"/>
    <x v="3"/>
    <s v="Not Recorded"/>
    <s v="Not Recorded"/>
    <x v="0"/>
    <d v="2025-01-31T00:00:00"/>
    <n v="55.68767123287671"/>
    <x v="0"/>
    <s v="Not Recorded"/>
    <s v=""/>
  </r>
  <r>
    <n v="79534"/>
    <s v="VOLUNTEER"/>
    <s v="INACTIVE VOLUNTEER"/>
    <s v="N"/>
    <m/>
    <m/>
    <m/>
    <s v="N"/>
    <m/>
    <x v="0"/>
    <m/>
    <s v="LU1"/>
    <x v="1"/>
    <x v="1"/>
    <d v="2011-08-19T00:00:00"/>
    <d v="2011-11-07T00:00:00"/>
    <x v="1"/>
    <d v="2025-01-31T00:00:00"/>
    <n v="125.17260273972603"/>
    <x v="4"/>
    <d v="2011-11-07T00:00:00"/>
    <n v="57"/>
  </r>
  <r>
    <n v="81058"/>
    <s v="VOLUNTEER"/>
    <s v="ACTIVE VOLUNTEER"/>
    <s v="N"/>
    <m/>
    <m/>
    <m/>
    <s v="N"/>
    <m/>
    <x v="1"/>
    <d v="1938-06-24T00:00:00"/>
    <s v="LU5"/>
    <x v="1"/>
    <x v="2"/>
    <d v="2003-03-03T00:00:00"/>
    <s v=""/>
    <x v="0"/>
    <d v="2025-01-31T00:00:00"/>
    <n v="86.665753424657538"/>
    <x v="4"/>
    <d v="2025-01-31T00:00:00"/>
    <n v="5720"/>
  </r>
  <r>
    <n v="79920"/>
    <s v="VOLUNTEER"/>
    <s v="INACTIVE VOLUNTEER"/>
    <s v="N"/>
    <m/>
    <m/>
    <m/>
    <s v="N"/>
    <m/>
    <x v="1"/>
    <d v="1952-09-14T00:00:00"/>
    <s v="LU2"/>
    <x v="1"/>
    <x v="3"/>
    <d v="2009-11-18T00:00:00"/>
    <d v="2017-06-14T00:00:00"/>
    <x v="0"/>
    <d v="2025-01-31T00:00:00"/>
    <n v="72.430136986301363"/>
    <x v="4"/>
    <d v="2017-06-14T00:00:00"/>
    <n v="1976"/>
  </r>
  <r>
    <n v="81056"/>
    <s v="VOLUNTEER"/>
    <s v="INACTIVE VOLUNTEER"/>
    <s v="N"/>
    <m/>
    <m/>
    <m/>
    <s v="N"/>
    <m/>
    <x v="1"/>
    <d v="1941-12-12T00:00:00"/>
    <s v="LU2"/>
    <x v="1"/>
    <x v="3"/>
    <d v="2002-11-05T00:00:00"/>
    <d v="2014-01-03T00:00:00"/>
    <x v="1"/>
    <d v="2025-01-31T00:00:00"/>
    <n v="83.194520547945203"/>
    <x v="4"/>
    <d v="2014-01-03T00:00:00"/>
    <n v="2914"/>
  </r>
  <r>
    <n v="114874"/>
    <s v="VOLUNTEER"/>
    <s v="INACTIVE VOLUNTEER"/>
    <s v="N"/>
    <m/>
    <m/>
    <m/>
    <s v="N"/>
    <m/>
    <x v="1"/>
    <d v="1987-12-27T00:00:00"/>
    <s v="SG19"/>
    <x v="1"/>
    <x v="6"/>
    <d v="2015-11-10T00:00:00"/>
    <d v="2017-04-13T00:00:00"/>
    <x v="0"/>
    <d v="2025-01-31T00:00:00"/>
    <n v="37.123287671232873"/>
    <x v="2"/>
    <d v="2017-04-13T00:00:00"/>
    <n v="373"/>
  </r>
  <r>
    <n v="128032"/>
    <s v="VOLUNTEER"/>
    <s v="INACTIVE VOLUNTEER"/>
    <s v="N"/>
    <m/>
    <m/>
    <m/>
    <s v="N"/>
    <m/>
    <x v="0"/>
    <d v="1961-01-05T00:00:00"/>
    <s v="EX18"/>
    <x v="3"/>
    <x v="3"/>
    <d v="2018-06-01T00:00:00"/>
    <d v="2021-08-31T00:00:00"/>
    <x v="0"/>
    <d v="2025-01-31T00:00:00"/>
    <n v="64.115068493150687"/>
    <x v="0"/>
    <d v="2021-08-31T00:00:00"/>
    <n v="848"/>
  </r>
  <r>
    <n v="103132"/>
    <s v="VOLUNTEER"/>
    <s v="INACTIVE VOLUNTEER"/>
    <s v="N"/>
    <m/>
    <m/>
    <m/>
    <s v="N"/>
    <m/>
    <x v="0"/>
    <d v="1965-05-18T00:00:00"/>
    <s v="SG19"/>
    <x v="1"/>
    <x v="3"/>
    <d v="2013-01-29T00:00:00"/>
    <d v="2014-04-23T00:00:00"/>
    <x v="1"/>
    <d v="2025-01-31T00:00:00"/>
    <n v="59.747945205479454"/>
    <x v="0"/>
    <d v="2014-04-23T00:00:00"/>
    <n v="322"/>
  </r>
  <r>
    <n v="116808"/>
    <s v="VOLUNTEER"/>
    <s v="ACTIVE VOLUNTEER"/>
    <s v="N"/>
    <m/>
    <m/>
    <m/>
    <s v="N"/>
    <m/>
    <x v="0"/>
    <d v="1966-03-03T00:00:00"/>
    <s v="LU3"/>
    <x v="1"/>
    <x v="3"/>
    <d v="2022-05-05T00:00:00"/>
    <s v=""/>
    <x v="3"/>
    <d v="2025-01-31T00:00:00"/>
    <n v="58.956164383561642"/>
    <x v="0"/>
    <d v="2025-01-31T00:00:00"/>
    <n v="717"/>
  </r>
  <r>
    <n v="133619"/>
    <s v="VOLUNTEER"/>
    <s v="INACTIVE VOLUNTEER"/>
    <s v="N"/>
    <m/>
    <m/>
    <m/>
    <s v="Y"/>
    <s v="06/03/2024"/>
    <x v="0"/>
    <d v="1951-10-24T00:00:00"/>
    <s v="LU6"/>
    <x v="1"/>
    <x v="3"/>
    <d v="2019-03-06T00:00:00"/>
    <d v="2019-05-12T00:00:00"/>
    <x v="0"/>
    <d v="2025-01-31T00:00:00"/>
    <n v="73.323287671232876"/>
    <x v="4"/>
    <d v="2019-05-12T00:00:00"/>
    <n v="48"/>
  </r>
  <r>
    <n v="94189"/>
    <s v="VOLUNTEER"/>
    <s v="INACTIVE VOLUNTEER"/>
    <s v="N"/>
    <m/>
    <m/>
    <m/>
    <s v="N"/>
    <m/>
    <x v="0"/>
    <m/>
    <s v="SG1"/>
    <x v="0"/>
    <x v="3"/>
    <d v="2012-12-10T00:00:00"/>
    <d v="2012-12-10T00:00:00"/>
    <x v="1"/>
    <d v="2025-01-31T00:00:00"/>
    <n v="125.17260273972603"/>
    <x v="4"/>
    <d v="2012-12-10T00:00:00"/>
    <n v="1"/>
  </r>
  <r>
    <n v="121114"/>
    <s v="VOLUNTEER"/>
    <s v="ACTIVE VOLUNTEER"/>
    <s v="N"/>
    <m/>
    <m/>
    <m/>
    <s v="N"/>
    <m/>
    <x v="0"/>
    <d v="1978-06-20T00:00:00"/>
    <s v="SG2"/>
    <x v="0"/>
    <x v="2"/>
    <d v="2017-02-10T00:00:00"/>
    <s v=""/>
    <x v="0"/>
    <d v="2025-01-31T00:00:00"/>
    <n v="46.649315068493152"/>
    <x v="3"/>
    <d v="2025-01-31T00:00:00"/>
    <n v="2081"/>
  </r>
  <r>
    <n v="165325"/>
    <s v="VOLUNTEER"/>
    <s v="ACTIVE VOLUNTEER"/>
    <s v="N"/>
    <m/>
    <m/>
    <m/>
    <s v="N"/>
    <m/>
    <x v="0"/>
    <d v="2009-04-27T00:00:00"/>
    <s v="HP4"/>
    <x v="0"/>
    <x v="3"/>
    <d v="2024-01-07T00:00:00"/>
    <s v=""/>
    <x v="0"/>
    <d v="2025-01-31T00:00:00"/>
    <n v="15.775342465753425"/>
    <x v="6"/>
    <d v="2025-01-31T00:00:00"/>
    <n v="280"/>
  </r>
  <r>
    <n v="154828"/>
    <s v="VOLUNTEER"/>
    <s v="INACTIVE VOLUNTEER"/>
    <s v="N"/>
    <m/>
    <m/>
    <m/>
    <s v="N"/>
    <m/>
    <x v="0"/>
    <d v="2008-03-24T00:00:00"/>
    <s v="LU5"/>
    <x v="1"/>
    <x v="3"/>
    <d v="2022-02-12T00:00:00"/>
    <d v="2022-08-03T00:00:00"/>
    <x v="0"/>
    <d v="2025-01-31T00:00:00"/>
    <n v="16.86849315068493"/>
    <x v="1"/>
    <d v="2022-08-03T00:00:00"/>
    <n v="123"/>
  </r>
  <r>
    <n v="99653"/>
    <s v="VOLUNTEER"/>
    <s v="INACTIVE VOLUNTEER"/>
    <s v="N"/>
    <m/>
    <m/>
    <m/>
    <s v="N"/>
    <m/>
    <x v="1"/>
    <d v="1983-11-21T00:00:00"/>
    <s v="SG4"/>
    <x v="0"/>
    <x v="2"/>
    <d v="2012-08-01T00:00:00"/>
    <d v="2013-04-18T00:00:00"/>
    <x v="1"/>
    <d v="2025-01-31T00:00:00"/>
    <n v="41.224657534246575"/>
    <x v="2"/>
    <d v="2013-04-18T00:00:00"/>
    <n v="187"/>
  </r>
  <r>
    <n v="166678"/>
    <s v="VOLUNTEER"/>
    <s v="ACTIVE VOLUNTEER"/>
    <s v="N"/>
    <m/>
    <m/>
    <m/>
    <s v="N"/>
    <m/>
    <x v="1"/>
    <d v="2009-12-10T00:00:00"/>
    <s v="SG2"/>
    <x v="0"/>
    <x v="3"/>
    <d v="2023-11-03T00:00:00"/>
    <s v=""/>
    <x v="0"/>
    <d v="2025-01-31T00:00:00"/>
    <n v="15.153424657534247"/>
    <x v="6"/>
    <d v="2025-01-31T00:00:00"/>
    <n v="326"/>
  </r>
  <r>
    <n v="21288"/>
    <s v="VOLUNTEER"/>
    <s v="INACTIVE VOLUNTEER"/>
    <s v="N"/>
    <m/>
    <m/>
    <m/>
    <s v="N"/>
    <m/>
    <x v="1"/>
    <m/>
    <s v="MK45"/>
    <x v="1"/>
    <x v="2"/>
    <s v="Not Recorded"/>
    <s v="Not Recorded"/>
    <x v="1"/>
    <d v="2025-01-31T00:00:00"/>
    <n v="125.17260273972603"/>
    <x v="4"/>
    <s v="Not Recorded"/>
    <s v=""/>
  </r>
  <r>
    <n v="167420"/>
    <s v="VOLUNTEER"/>
    <s v="ACTIVE VOLUNTEER"/>
    <s v="N"/>
    <m/>
    <m/>
    <m/>
    <s v="N"/>
    <m/>
    <x v="0"/>
    <d v="1968-04-03T00:00:00"/>
    <s v="SG5"/>
    <x v="0"/>
    <x v="3"/>
    <d v="2024-04-23T00:00:00"/>
    <s v=""/>
    <x v="0"/>
    <d v="2025-01-31T00:00:00"/>
    <n v="56.868493150684934"/>
    <x v="0"/>
    <d v="2025-01-31T00:00:00"/>
    <n v="204"/>
  </r>
  <r>
    <n v="162064"/>
    <s v="VOLUNTEER"/>
    <s v="INACTIVE VOLUNTEER"/>
    <s v="N"/>
    <m/>
    <m/>
    <m/>
    <s v="N"/>
    <m/>
    <x v="0"/>
    <d v="1976-02-24T00:00:00"/>
    <s v="SG19"/>
    <x v="1"/>
    <x v="3"/>
    <s v="Not Recorded"/>
    <s v="Not Recorded"/>
    <x v="1"/>
    <d v="2025-01-31T00:00:00"/>
    <n v="48.969863013698628"/>
    <x v="3"/>
    <s v="Not Recorded"/>
    <s v=""/>
  </r>
  <r>
    <n v="81059"/>
    <s v="VOLUNTEER"/>
    <s v="INACTIVE VOLUNTEER"/>
    <s v="N"/>
    <m/>
    <m/>
    <m/>
    <s v="N"/>
    <m/>
    <x v="0"/>
    <d v="1958-06-30T00:00:00"/>
    <s v="SG2"/>
    <x v="0"/>
    <x v="3"/>
    <d v="2010-01-04T00:00:00"/>
    <d v="2011-12-30T00:00:00"/>
    <x v="1"/>
    <d v="2025-01-31T00:00:00"/>
    <n v="66.635616438356166"/>
    <x v="4"/>
    <d v="2011-12-30T00:00:00"/>
    <n v="520"/>
  </r>
  <r>
    <n v="103208"/>
    <s v="VOLUNTEER"/>
    <s v="INACTIVE VOLUNTEER"/>
    <s v="N"/>
    <m/>
    <m/>
    <m/>
    <s v="Y"/>
    <s v="06/03/2024"/>
    <x v="0"/>
    <d v="1956-12-20T00:00:00"/>
    <s v="SG18"/>
    <x v="1"/>
    <x v="3"/>
    <d v="2013-03-19T00:00:00"/>
    <d v="2017-04-13T00:00:00"/>
    <x v="0"/>
    <d v="2025-01-31T00:00:00"/>
    <n v="68.161643835616445"/>
    <x v="4"/>
    <d v="2017-04-13T00:00:00"/>
    <n v="1063"/>
  </r>
  <r>
    <n v="94194"/>
    <s v="VOLUNTEER"/>
    <s v="INACTIVE VOLUNTEER"/>
    <s v="N"/>
    <m/>
    <m/>
    <m/>
    <s v="N"/>
    <m/>
    <x v="0"/>
    <d v="1953-07-22T00:00:00"/>
    <s v="LU3"/>
    <x v="1"/>
    <x v="2"/>
    <d v="2012-07-23T00:00:00"/>
    <d v="2013-06-07T00:00:00"/>
    <x v="1"/>
    <d v="2025-01-31T00:00:00"/>
    <n v="71.578082191780823"/>
    <x v="4"/>
    <d v="2013-06-07T00:00:00"/>
    <n v="230"/>
  </r>
  <r>
    <n v="81060"/>
    <s v="VOLUNTEER"/>
    <s v="INACTIVE VOLUNTEER"/>
    <s v="N"/>
    <m/>
    <m/>
    <m/>
    <s v="N"/>
    <m/>
    <x v="0"/>
    <d v="1937-07-11T00:00:00"/>
    <s v="MK4"/>
    <x v="4"/>
    <x v="3"/>
    <d v="2010-07-30T00:00:00"/>
    <d v="2021-09-08T00:00:00"/>
    <x v="0"/>
    <d v="2025-01-31T00:00:00"/>
    <n v="87.61917808219178"/>
    <x v="4"/>
    <d v="2021-09-08T00:00:00"/>
    <n v="2899"/>
  </r>
  <r>
    <n v="108784"/>
    <s v="VOLUNTEER"/>
    <s v="INACTIVE VOLUNTEER"/>
    <s v="N"/>
    <m/>
    <m/>
    <m/>
    <s v="N"/>
    <m/>
    <x v="0"/>
    <d v="1957-08-14T00:00:00"/>
    <s v="AL10"/>
    <x v="0"/>
    <x v="2"/>
    <d v="2014-08-05T00:00:00"/>
    <d v="2017-04-19T00:00:00"/>
    <x v="0"/>
    <d v="2025-01-31T00:00:00"/>
    <n v="67.512328767123293"/>
    <x v="4"/>
    <d v="2017-04-19T00:00:00"/>
    <n v="707"/>
  </r>
  <r>
    <n v="161994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26545"/>
    <s v="VOLUNTEER"/>
    <s v="INACTIVE VOLUNTEER"/>
    <s v="N"/>
    <m/>
    <m/>
    <m/>
    <s v="N"/>
    <m/>
    <x v="1"/>
    <d v="2003-02-23T00:00:00"/>
    <s v="LU3"/>
    <x v="1"/>
    <x v="3"/>
    <s v="Not Recorded"/>
    <s v="Not Recorded"/>
    <x v="3"/>
    <d v="2025-01-31T00:00:00"/>
    <n v="21.953424657534246"/>
    <x v="1"/>
    <s v="Not Recorded"/>
    <s v=""/>
  </r>
  <r>
    <n v="82361"/>
    <s v="VOLUNTEER"/>
    <s v="INACTIVE VOLUNTEER"/>
    <s v="N"/>
    <m/>
    <m/>
    <m/>
    <s v="N"/>
    <m/>
    <x v="0"/>
    <d v="1969-12-07T00:00:00"/>
    <s v="TQ5"/>
    <x v="3"/>
    <x v="3"/>
    <d v="2012-05-22T00:00:00"/>
    <d v="2012-05-22T00:00:00"/>
    <x v="1"/>
    <d v="2025-01-31T00:00:00"/>
    <n v="55.18904109589041"/>
    <x v="0"/>
    <d v="2012-05-22T00:00:00"/>
    <n v="1"/>
  </r>
  <r>
    <n v="95170"/>
    <s v="VOLUNTEER"/>
    <s v="INACTIVE VOLUNTEER"/>
    <s v="N"/>
    <m/>
    <m/>
    <m/>
    <s v="N"/>
    <m/>
    <x v="0"/>
    <m/>
    <s v="MK45"/>
    <x v="1"/>
    <x v="2"/>
    <d v="2012-11-14T00:00:00"/>
    <d v="2012-11-14T00:00:00"/>
    <x v="1"/>
    <d v="2025-01-31T00:00:00"/>
    <n v="125.17260273972603"/>
    <x v="4"/>
    <d v="2012-11-14T00:00:00"/>
    <n v="1"/>
  </r>
  <r>
    <n v="101775"/>
    <s v="VOLUNTEER"/>
    <s v="INACTIVE VOLUNTEER"/>
    <s v="N"/>
    <m/>
    <m/>
    <m/>
    <s v="N"/>
    <m/>
    <x v="0"/>
    <d v="1955-09-19T00:00:00"/>
    <s v="AL2"/>
    <x v="0"/>
    <x v="3"/>
    <d v="2012-10-12T00:00:00"/>
    <d v="2013-04-22T00:00:00"/>
    <x v="1"/>
    <d v="2025-01-31T00:00:00"/>
    <n v="69.416438356164377"/>
    <x v="4"/>
    <d v="2013-04-22T00:00:00"/>
    <n v="137"/>
  </r>
  <r>
    <n v="53758"/>
    <s v="VOLUNTEER"/>
    <s v="INACTIVE VOLUNTEER"/>
    <s v="N"/>
    <m/>
    <m/>
    <m/>
    <s v="N"/>
    <m/>
    <x v="0"/>
    <m/>
    <s v="HP3"/>
    <x v="0"/>
    <x v="2"/>
    <d v="1990-01-01T00:00:00"/>
    <d v="1990-01-01T00:00:00"/>
    <x v="1"/>
    <d v="2025-01-31T00:00:00"/>
    <n v="125.17260273972603"/>
    <x v="4"/>
    <d v="1990-01-01T00:00:00"/>
    <n v="1"/>
  </r>
  <r>
    <n v="128565"/>
    <s v="VOLUNTEER"/>
    <s v="INACTIVE VOLUNTEER"/>
    <s v="N"/>
    <m/>
    <m/>
    <m/>
    <s v="N"/>
    <m/>
    <x v="0"/>
    <d v="1979-02-12T00:00:00"/>
    <s v="CM23"/>
    <x v="0"/>
    <x v="2"/>
    <d v="2017-07-31T00:00:00"/>
    <d v="2018-03-23T00:00:00"/>
    <x v="0"/>
    <d v="2025-01-31T00:00:00"/>
    <n v="46"/>
    <x v="3"/>
    <d v="2018-03-23T00:00:00"/>
    <n v="170"/>
  </r>
  <r>
    <n v="130759"/>
    <s v="VOLUNTEER"/>
    <s v="INACTIVE VOLUNTEER"/>
    <s v="N"/>
    <m/>
    <m/>
    <m/>
    <s v="N"/>
    <m/>
    <x v="0"/>
    <d v="1962-06-05T00:00:00"/>
    <s v="WD23"/>
    <x v="0"/>
    <x v="3"/>
    <d v="2019-02-26T00:00:00"/>
    <d v="2020-03-11T00:00:00"/>
    <x v="0"/>
    <d v="2025-01-31T00:00:00"/>
    <n v="62.701369863013696"/>
    <x v="0"/>
    <d v="2020-03-11T00:00:00"/>
    <n v="272"/>
  </r>
  <r>
    <n v="47777"/>
    <s v="VOLUNTEER"/>
    <s v="INACTIVE VOLUNTEER"/>
    <s v="N"/>
    <m/>
    <m/>
    <m/>
    <s v="N"/>
    <m/>
    <x v="1"/>
    <d v="1941-12-29T00:00:00"/>
    <s v="SG1"/>
    <x v="0"/>
    <x v="2"/>
    <d v="2009-06-01T00:00:00"/>
    <d v="2022-09-27T00:00:00"/>
    <x v="2"/>
    <d v="2025-01-31T00:00:00"/>
    <n v="83.147945205479445"/>
    <x v="4"/>
    <d v="2022-09-27T00:00:00"/>
    <n v="3477"/>
  </r>
  <r>
    <n v="36925"/>
    <s v="VOLUNTEER"/>
    <s v="INACTIVE VOLUNTEER"/>
    <s v="N"/>
    <m/>
    <m/>
    <m/>
    <s v="N"/>
    <m/>
    <x v="0"/>
    <m/>
    <s v="LU6"/>
    <x v="1"/>
    <x v="2"/>
    <d v="1899-12-31T00:00:00"/>
    <d v="1899-12-31T00:00:00"/>
    <x v="1"/>
    <d v="2025-01-31T00:00:00"/>
    <n v="125.17260273972603"/>
    <x v="4"/>
    <d v="1899-12-31T00:00:00"/>
    <m/>
  </r>
  <r>
    <n v="94045"/>
    <s v="VOLUNTEER"/>
    <s v="INACTIVE VOLUNTEER"/>
    <s v="N"/>
    <m/>
    <m/>
    <m/>
    <s v="N"/>
    <m/>
    <x v="0"/>
    <d v="1987-05-19T00:00:00"/>
    <s v="SG4"/>
    <x v="0"/>
    <x v="2"/>
    <d v="2012-04-02T00:00:00"/>
    <d v="2012-06-14T00:00:00"/>
    <x v="1"/>
    <d v="2025-01-31T00:00:00"/>
    <n v="37.731506849315068"/>
    <x v="2"/>
    <d v="2012-06-14T00:00:00"/>
    <n v="54"/>
  </r>
  <r>
    <n v="100608"/>
    <s v="VOLUNTEER"/>
    <s v="INACTIVE VOLUNTEER"/>
    <s v="N"/>
    <m/>
    <m/>
    <m/>
    <s v="N"/>
    <m/>
    <x v="0"/>
    <d v="1996-01-27T00:00:00"/>
    <s v="WD25"/>
    <x v="0"/>
    <x v="2"/>
    <d v="2012-07-23T00:00:00"/>
    <d v="2012-11-01T00:00:00"/>
    <x v="1"/>
    <d v="2025-01-31T00:00:00"/>
    <n v="29.032876712328768"/>
    <x v="5"/>
    <d v="2012-11-01T00:00:00"/>
    <n v="74"/>
  </r>
  <r>
    <n v="128730"/>
    <s v="VOLUNTEER"/>
    <s v="INACTIVE VOLUNTEER"/>
    <s v="N"/>
    <m/>
    <m/>
    <m/>
    <s v="N"/>
    <m/>
    <x v="1"/>
    <d v="1947-06-24T00:00:00"/>
    <s v="CM22"/>
    <x v="2"/>
    <x v="3"/>
    <d v="2016-01-29T00:00:00"/>
    <d v="2018-03-26T00:00:00"/>
    <x v="0"/>
    <d v="2025-01-31T00:00:00"/>
    <n v="77.660273972602738"/>
    <x v="4"/>
    <d v="2018-03-26T00:00:00"/>
    <n v="562"/>
  </r>
  <r>
    <n v="111883"/>
    <s v="VOLUNTEER"/>
    <s v="ACTIVE VOLUNTEER"/>
    <s v="N"/>
    <m/>
    <m/>
    <m/>
    <s v="N"/>
    <m/>
    <x v="1"/>
    <m/>
    <s v="LU6"/>
    <x v="1"/>
    <x v="3"/>
    <d v="2015-05-29T00:00:00"/>
    <s v=""/>
    <x v="2"/>
    <d v="2025-01-31T00:00:00"/>
    <n v="125.17260273972603"/>
    <x v="4"/>
    <d v="2025-01-31T00:00:00"/>
    <n v="2526"/>
  </r>
  <r>
    <n v="162043"/>
    <s v="VOLUNTEER"/>
    <s v="ACTIVE VOLUNTEER"/>
    <s v="N"/>
    <m/>
    <m/>
    <m/>
    <s v="N"/>
    <m/>
    <x v="1"/>
    <m/>
    <s v="MK40"/>
    <x v="1"/>
    <x v="2"/>
    <s v="Not Recorded"/>
    <s v="Not Recorded"/>
    <x v="3"/>
    <d v="2025-01-31T00:00:00"/>
    <n v="125.17260273972603"/>
    <x v="4"/>
    <s v="Not Recorded"/>
    <s v=""/>
  </r>
  <r>
    <n v="103112"/>
    <s v="VOLUNTEER"/>
    <s v="INACTIVE VOLUNTEER"/>
    <s v="N"/>
    <m/>
    <m/>
    <m/>
    <s v="N"/>
    <m/>
    <x v="0"/>
    <d v="1941-09-21T00:00:00"/>
    <s v="MK43"/>
    <x v="1"/>
    <x v="2"/>
    <d v="2013-02-18T00:00:00"/>
    <d v="2019-01-23T00:00:00"/>
    <x v="0"/>
    <d v="2025-01-31T00:00:00"/>
    <n v="83.419178082191777"/>
    <x v="4"/>
    <d v="2019-01-23T00:00:00"/>
    <n v="1548"/>
  </r>
  <r>
    <n v="159265"/>
    <s v="VOLUNTEER"/>
    <s v="ACTIVE VOLUNTEER"/>
    <s v="N"/>
    <m/>
    <m/>
    <m/>
    <s v="N"/>
    <m/>
    <x v="0"/>
    <d v="1951-04-12T00:00:00"/>
    <s v="SG19"/>
    <x v="1"/>
    <x v="3"/>
    <d v="2023-01-25T00:00:00"/>
    <s v=""/>
    <x v="0"/>
    <d v="2025-01-31T00:00:00"/>
    <n v="73.857534246575341"/>
    <x v="4"/>
    <d v="2025-01-31T00:00:00"/>
    <n v="528"/>
  </r>
  <r>
    <n v="8233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4918"/>
    <s v="VOLUNTEER"/>
    <s v="INACTIVE VOLUNTEER"/>
    <s v="N"/>
    <m/>
    <m/>
    <m/>
    <s v="N"/>
    <m/>
    <x v="0"/>
    <d v="1970-06-27T00:00:00"/>
    <s v="SG4"/>
    <x v="0"/>
    <x v="2"/>
    <d v="2013-06-27T00:00:00"/>
    <d v="2015-10-21T00:00:00"/>
    <x v="0"/>
    <d v="2025-01-31T00:00:00"/>
    <n v="54.635616438356166"/>
    <x v="3"/>
    <d v="2015-10-21T00:00:00"/>
    <n v="605"/>
  </r>
  <r>
    <n v="80104"/>
    <s v="VOLUNTEER"/>
    <s v="INACTIVE VOLUNTEER"/>
    <s v="N"/>
    <m/>
    <m/>
    <m/>
    <s v="N"/>
    <m/>
    <x v="0"/>
    <m/>
    <s v="AL5"/>
    <x v="0"/>
    <x v="2"/>
    <d v="2011-05-10T00:00:00"/>
    <d v="2012-07-23T00:00:00"/>
    <x v="1"/>
    <d v="2025-01-31T00:00:00"/>
    <n v="125.17260273972603"/>
    <x v="4"/>
    <d v="2012-07-23T00:00:00"/>
    <n v="315"/>
  </r>
  <r>
    <n v="22187"/>
    <s v="VOLUNTEER"/>
    <s v="INACTIVE VOLUNTEER"/>
    <s v="N"/>
    <m/>
    <m/>
    <m/>
    <s v="N"/>
    <m/>
    <x v="0"/>
    <m/>
    <s v="MK5"/>
    <x v="4"/>
    <x v="2"/>
    <d v="1990-01-01T00:00:00"/>
    <d v="1990-01-01T00:00:00"/>
    <x v="1"/>
    <d v="2025-01-31T00:00:00"/>
    <n v="125.17260273972603"/>
    <x v="4"/>
    <d v="1990-01-01T00:00:00"/>
    <n v="1"/>
  </r>
  <r>
    <n v="116723"/>
    <s v="VOLUNTEER"/>
    <s v="INACTIVE VOLUNTEER"/>
    <s v="N"/>
    <m/>
    <m/>
    <m/>
    <s v="Y"/>
    <s v="06/03/2024"/>
    <x v="0"/>
    <d v="1935-06-16T00:00:00"/>
    <s v="AL2"/>
    <x v="0"/>
    <x v="2"/>
    <d v="2016-04-04T00:00:00"/>
    <d v="2022-04-06T00:00:00"/>
    <x v="0"/>
    <d v="2025-01-31T00:00:00"/>
    <n v="89.69041095890411"/>
    <x v="4"/>
    <d v="2022-04-06T00:00:00"/>
    <n v="1568"/>
  </r>
  <r>
    <n v="162167"/>
    <s v="VOLUNTEER"/>
    <s v="INACTIVE VOLUNTEER"/>
    <s v="N"/>
    <m/>
    <m/>
    <m/>
    <s v="N"/>
    <m/>
    <x v="1"/>
    <d v="1940-12-16T00:00:00"/>
    <s v="LU2"/>
    <x v="3"/>
    <x v="5"/>
    <s v="Not Recorded"/>
    <s v="Not Recorded"/>
    <x v="1"/>
    <d v="2025-01-31T00:00:00"/>
    <n v="84.183561643835617"/>
    <x v="4"/>
    <s v="Not Recorded"/>
    <s v=""/>
  </r>
  <r>
    <n v="159398"/>
    <s v="VOLUNTEER"/>
    <s v="INACTIVE VOLUNTEER"/>
    <s v="N"/>
    <m/>
    <m/>
    <m/>
    <s v="N"/>
    <m/>
    <x v="1"/>
    <d v="1994-06-19T00:00:00"/>
    <s v="LU1"/>
    <x v="1"/>
    <x v="3"/>
    <s v="Not Recorded"/>
    <s v="Not Recorded"/>
    <x v="1"/>
    <d v="2025-01-31T00:00:00"/>
    <n v="30.641095890410959"/>
    <x v="5"/>
    <s v="Not Recorded"/>
    <s v=""/>
  </r>
  <r>
    <n v="44078"/>
    <s v="VOLUNTEER"/>
    <s v="INACTIVE VOLUNTEER"/>
    <s v="N"/>
    <m/>
    <m/>
    <m/>
    <s v="N"/>
    <m/>
    <x v="2"/>
    <m/>
    <s v="AL4"/>
    <x v="0"/>
    <x v="2"/>
    <d v="1899-12-31T00:00:00"/>
    <d v="1899-12-31T00:00:00"/>
    <x v="1"/>
    <d v="2025-01-31T00:00:00"/>
    <n v="125.17260273972603"/>
    <x v="4"/>
    <d v="1899-12-31T00:00:00"/>
    <m/>
  </r>
  <r>
    <n v="108514"/>
    <s v="VOLUNTEER"/>
    <s v="INACTIVE VOLUNTEER"/>
    <s v="N"/>
    <m/>
    <m/>
    <m/>
    <s v="N"/>
    <m/>
    <x v="1"/>
    <d v="1965-04-27T00:00:00"/>
    <s v="MK40"/>
    <x v="1"/>
    <x v="2"/>
    <d v="2014-06-23T00:00:00"/>
    <d v="2014-08-08T00:00:00"/>
    <x v="1"/>
    <d v="2025-01-31T00:00:00"/>
    <n v="59.805479452054797"/>
    <x v="0"/>
    <d v="2014-08-08T00:00:00"/>
    <n v="35"/>
  </r>
  <r>
    <n v="106716"/>
    <s v="VOLUNTEER"/>
    <s v="INACTIVE VOLUNTEER"/>
    <s v="N"/>
    <m/>
    <m/>
    <m/>
    <s v="N"/>
    <m/>
    <x v="1"/>
    <d v="1993-10-15T00:00:00"/>
    <s v="MK6"/>
    <x v="4"/>
    <x v="3"/>
    <d v="2013-11-28T00:00:00"/>
    <d v="2015-02-14T00:00:00"/>
    <x v="1"/>
    <d v="2025-01-31T00:00:00"/>
    <n v="31.317808219178083"/>
    <x v="5"/>
    <d v="2015-02-14T00:00:00"/>
    <n v="317"/>
  </r>
  <r>
    <n v="161995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59890"/>
    <s v="VOLUNTEER"/>
    <s v="INACTIVE VOLUNTEER"/>
    <s v="N"/>
    <m/>
    <m/>
    <m/>
    <s v="N"/>
    <m/>
    <x v="0"/>
    <d v="2004-09-18T00:00:00"/>
    <s v="AL5"/>
    <x v="0"/>
    <x v="3"/>
    <d v="2023-02-10T00:00:00"/>
    <d v="2023-03-24T00:00:00"/>
    <x v="0"/>
    <d v="2025-01-31T00:00:00"/>
    <n v="20.383561643835616"/>
    <x v="1"/>
    <d v="2023-03-24T00:00:00"/>
    <n v="31"/>
  </r>
  <r>
    <n v="143380"/>
    <s v="VOLUNTEER"/>
    <s v="INACTIVE VOLUNTEER"/>
    <s v="N"/>
    <m/>
    <m/>
    <m/>
    <s v="N"/>
    <m/>
    <x v="0"/>
    <d v="1959-04-09T00:00:00"/>
    <s v="MK16"/>
    <x v="4"/>
    <x v="3"/>
    <d v="2020-02-04T00:00:00"/>
    <d v="2022-03-30T00:00:00"/>
    <x v="0"/>
    <d v="2025-01-31T00:00:00"/>
    <n v="65.860273972602741"/>
    <x v="4"/>
    <d v="2022-03-30T00:00:00"/>
    <n v="562"/>
  </r>
  <r>
    <n v="137046"/>
    <s v="VOLUNTEER"/>
    <s v="INACTIVE VOLUNTEER"/>
    <s v="N"/>
    <m/>
    <m/>
    <m/>
    <s v="N"/>
    <m/>
    <x v="0"/>
    <d v="1950-10-26T00:00:00"/>
    <s v="AL5"/>
    <x v="0"/>
    <x v="3"/>
    <d v="2019-06-28T00:00:00"/>
    <d v="2021-08-24T00:00:00"/>
    <x v="0"/>
    <d v="2025-01-31T00:00:00"/>
    <n v="74.317808219178076"/>
    <x v="4"/>
    <d v="2021-08-24T00:00:00"/>
    <n v="563"/>
  </r>
  <r>
    <n v="123709"/>
    <s v="VOLUNTEER"/>
    <s v="INACTIVE VOLUNTEER"/>
    <s v="N"/>
    <m/>
    <m/>
    <m/>
    <s v="N"/>
    <m/>
    <x v="0"/>
    <m/>
    <s v="PE38"/>
    <x v="2"/>
    <x v="2"/>
    <d v="2014-08-01T00:00:00"/>
    <d v="2018-04-30T00:00:00"/>
    <x v="0"/>
    <d v="2025-01-31T00:00:00"/>
    <n v="125.17260273972603"/>
    <x v="4"/>
    <d v="2018-04-30T00:00:00"/>
    <n v="977"/>
  </r>
  <r>
    <n v="122534"/>
    <s v="VOLUNTEER"/>
    <s v="ACTIVE VOLUNTEER"/>
    <s v="N"/>
    <m/>
    <m/>
    <m/>
    <s v="N"/>
    <m/>
    <x v="1"/>
    <d v="1966-03-08T00:00:00"/>
    <s v="LU1"/>
    <x v="1"/>
    <x v="5"/>
    <d v="2017-05-23T00:00:00"/>
    <s v=""/>
    <x v="0"/>
    <d v="2025-01-31T00:00:00"/>
    <n v="58.942465753424656"/>
    <x v="0"/>
    <d v="2025-01-31T00:00:00"/>
    <n v="2009"/>
  </r>
  <r>
    <n v="112992"/>
    <s v="VOLUNTEER"/>
    <s v="INACTIVE VOLUNTEER"/>
    <s v="N"/>
    <m/>
    <m/>
    <m/>
    <s v="N"/>
    <m/>
    <x v="1"/>
    <d v="1999-10-04T00:00:00"/>
    <s v="WD18"/>
    <x v="0"/>
    <x v="1"/>
    <d v="2015-05-16T00:00:00"/>
    <d v="2017-04-20T00:00:00"/>
    <x v="0"/>
    <d v="2025-01-31T00:00:00"/>
    <n v="25.345205479452055"/>
    <x v="5"/>
    <d v="2017-04-20T00:00:00"/>
    <n v="504"/>
  </r>
  <r>
    <n v="79921"/>
    <s v="VOLUNTEER"/>
    <s v="ACTIVE VOLUNTEER"/>
    <s v="N"/>
    <m/>
    <m/>
    <m/>
    <s v="N"/>
    <m/>
    <x v="0"/>
    <d v="1964-04-24T00:00:00"/>
    <s v="SG6"/>
    <x v="0"/>
    <x v="1"/>
    <d v="2010-08-06T00:00:00"/>
    <s v=""/>
    <x v="3"/>
    <d v="2025-01-31T00:00:00"/>
    <n v="60.813698630136983"/>
    <x v="0"/>
    <d v="2025-01-31T00:00:00"/>
    <n v="3781"/>
  </r>
  <r>
    <n v="153512"/>
    <s v="VOLUNTEER"/>
    <s v="INACTIVE VOLUNTEER"/>
    <s v="N"/>
    <m/>
    <m/>
    <m/>
    <s v="N"/>
    <m/>
    <x v="1"/>
    <d v="2005-07-27T00:00:00"/>
    <s v="LU5"/>
    <x v="1"/>
    <x v="3"/>
    <d v="2021-11-11T00:00:00"/>
    <d v="2022-08-16T00:00:00"/>
    <x v="3"/>
    <d v="2025-01-31T00:00:00"/>
    <n v="19.528767123287672"/>
    <x v="1"/>
    <d v="2022-08-16T00:00:00"/>
    <n v="199"/>
  </r>
  <r>
    <n v="154471"/>
    <s v="VOLUNTEER"/>
    <s v="INACTIVE VOLUNTEER"/>
    <s v="N"/>
    <m/>
    <m/>
    <m/>
    <s v="N"/>
    <m/>
    <x v="0"/>
    <d v="1940-02-10T00:00:00"/>
    <s v="MK43"/>
    <x v="1"/>
    <x v="3"/>
    <d v="2022-01-10T00:00:00"/>
    <d v="2022-10-03T00:00:00"/>
    <x v="0"/>
    <d v="2025-01-31T00:00:00"/>
    <n v="85.032876712328772"/>
    <x v="4"/>
    <d v="2022-10-03T00:00:00"/>
    <n v="191"/>
  </r>
  <r>
    <n v="82669"/>
    <s v="VOLUNTEER"/>
    <s v="INACTIVE VOLUNTEER"/>
    <s v="N"/>
    <m/>
    <m/>
    <m/>
    <s v="N"/>
    <m/>
    <x v="0"/>
    <d v="1997-01-21T00:00:00"/>
    <s v="LU3"/>
    <x v="1"/>
    <x v="2"/>
    <d v="2011-09-17T00:00:00"/>
    <d v="2012-02-03T00:00:00"/>
    <x v="1"/>
    <d v="2025-01-31T00:00:00"/>
    <n v="28.046575342465754"/>
    <x v="5"/>
    <d v="2012-02-03T00:00:00"/>
    <n v="100"/>
  </r>
  <r>
    <n v="110722"/>
    <s v="VOLUNTEER"/>
    <s v="INACTIVE VOLUNTEER"/>
    <s v="N"/>
    <m/>
    <m/>
    <m/>
    <s v="N"/>
    <m/>
    <x v="0"/>
    <d v="2000-06-22T00:00:00"/>
    <s v="LU2"/>
    <x v="1"/>
    <x v="3"/>
    <d v="2015-01-17T00:00:00"/>
    <d v="2015-05-02T00:00:00"/>
    <x v="0"/>
    <d v="2025-01-31T00:00:00"/>
    <n v="24.627397260273973"/>
    <x v="1"/>
    <d v="2015-05-02T00:00:00"/>
    <n v="75"/>
  </r>
  <r>
    <n v="105202"/>
    <s v="VOLUNTEER"/>
    <s v="INACTIVE VOLUNTEER"/>
    <s v="N"/>
    <m/>
    <m/>
    <m/>
    <s v="N"/>
    <m/>
    <x v="0"/>
    <d v="1998-02-23T00:00:00"/>
    <s v="CM23"/>
    <x v="0"/>
    <x v="2"/>
    <d v="2013-07-23T00:00:00"/>
    <d v="2018-03-24T00:00:00"/>
    <x v="0"/>
    <d v="2025-01-31T00:00:00"/>
    <n v="26.956164383561642"/>
    <x v="5"/>
    <d v="2018-03-24T00:00:00"/>
    <n v="1219"/>
  </r>
  <r>
    <n v="129713"/>
    <s v="VOLUNTEER"/>
    <s v="INACTIVE VOLUNTEER"/>
    <s v="N"/>
    <m/>
    <m/>
    <m/>
    <s v="N"/>
    <m/>
    <x v="1"/>
    <d v="1994-07-15T00:00:00"/>
    <s v="AL4"/>
    <x v="0"/>
    <x v="1"/>
    <s v="Not Recorded"/>
    <s v="Not Recorded"/>
    <x v="1"/>
    <d v="2025-01-31T00:00:00"/>
    <n v="30.56986301369863"/>
    <x v="5"/>
    <s v="Not Recorded"/>
    <s v=""/>
  </r>
  <r>
    <n v="117338"/>
    <s v="VOLUNTEER"/>
    <s v="INACTIVE VOLUNTEER"/>
    <s v="N"/>
    <m/>
    <m/>
    <m/>
    <s v="N"/>
    <m/>
    <x v="1"/>
    <d v="2004-02-17T00:00:00"/>
    <s v="LU2"/>
    <x v="1"/>
    <x v="3"/>
    <d v="2021-08-21T00:00:00"/>
    <d v="2022-11-14T00:00:00"/>
    <x v="0"/>
    <d v="2025-01-31T00:00:00"/>
    <n v="20.969863013698632"/>
    <x v="1"/>
    <d v="2022-11-14T00:00:00"/>
    <n v="321"/>
  </r>
  <r>
    <n v="117337"/>
    <s v="VOLUNTEER"/>
    <s v="INACTIVE VOLUNTEER"/>
    <s v="N"/>
    <m/>
    <m/>
    <m/>
    <s v="N"/>
    <m/>
    <x v="0"/>
    <d v="1945-05-26T00:00:00"/>
    <s v="LU2"/>
    <x v="1"/>
    <x v="3"/>
    <d v="2021-05-27T00:00:00"/>
    <d v="2023-02-14T00:00:00"/>
    <x v="0"/>
    <d v="2025-01-31T00:00:00"/>
    <n v="79.739726027397253"/>
    <x v="4"/>
    <d v="2023-02-14T00:00:00"/>
    <n v="449"/>
  </r>
  <r>
    <n v="78850"/>
    <s v="VOLUNTEER"/>
    <s v="INACTIVE VOLUNTEER"/>
    <s v="N"/>
    <m/>
    <m/>
    <m/>
    <s v="N"/>
    <m/>
    <x v="0"/>
    <d v="1952-11-26T00:00:00"/>
    <s v="LU1"/>
    <x v="1"/>
    <x v="2"/>
    <d v="2008-01-01T00:00:00"/>
    <d v="2013-01-11T00:00:00"/>
    <x v="1"/>
    <d v="2025-01-31T00:00:00"/>
    <n v="72.230136986301375"/>
    <x v="4"/>
    <d v="2013-01-11T00:00:00"/>
    <n v="1314"/>
  </r>
  <r>
    <n v="104935"/>
    <s v="VOLUNTEER"/>
    <s v="INACTIVE VOLUNTEER"/>
    <s v="N"/>
    <m/>
    <m/>
    <m/>
    <s v="N"/>
    <m/>
    <x v="0"/>
    <d v="1965-03-13T00:00:00"/>
    <s v="CM23"/>
    <x v="0"/>
    <x v="2"/>
    <d v="2013-07-15T00:00:00"/>
    <d v="2018-03-24T00:00:00"/>
    <x v="0"/>
    <d v="2025-01-31T00:00:00"/>
    <n v="59.92876712328767"/>
    <x v="0"/>
    <d v="2018-03-24T00:00:00"/>
    <n v="1225"/>
  </r>
  <r>
    <n v="81061"/>
    <s v="VOLUNTEER"/>
    <s v="INACTIVE VOLUNTEER"/>
    <s v="N"/>
    <m/>
    <m/>
    <m/>
    <s v="N"/>
    <m/>
    <x v="0"/>
    <d v="1942-12-08T00:00:00"/>
    <s v="MK45"/>
    <x v="1"/>
    <x v="3"/>
    <d v="2008-02-12T00:00:00"/>
    <d v="2021-10-22T00:00:00"/>
    <x v="3"/>
    <d v="2025-01-31T00:00:00"/>
    <n v="82.205479452054789"/>
    <x v="4"/>
    <d v="2021-10-22T00:00:00"/>
    <n v="3574"/>
  </r>
  <r>
    <n v="165754"/>
    <s v="VOLUNTEER"/>
    <s v="ACTIVE VOLUNTEER"/>
    <s v="N"/>
    <m/>
    <m/>
    <m/>
    <s v="N"/>
    <m/>
    <x v="0"/>
    <d v="1961-09-29T00:00:00"/>
    <s v="HP4"/>
    <x v="0"/>
    <x v="3"/>
    <d v="2024-01-31T00:00:00"/>
    <s v=""/>
    <x v="0"/>
    <d v="2025-01-31T00:00:00"/>
    <n v="63.38356164383562"/>
    <x v="0"/>
    <d v="2025-01-31T00:00:00"/>
    <n v="263"/>
  </r>
  <r>
    <n v="95380"/>
    <s v="VOLUNTEER"/>
    <s v="INACTIVE VOLUNTEER"/>
    <s v="N"/>
    <m/>
    <m/>
    <m/>
    <s v="N"/>
    <m/>
    <x v="0"/>
    <d v="1990-10-29T00:00:00"/>
    <s v="LU5"/>
    <x v="1"/>
    <x v="3"/>
    <d v="2012-12-10T00:00:00"/>
    <d v="2012-12-10T00:00:00"/>
    <x v="1"/>
    <d v="2025-01-31T00:00:00"/>
    <n v="34.282191780821918"/>
    <x v="5"/>
    <d v="2012-12-10T00:00:00"/>
    <n v="1"/>
  </r>
  <r>
    <n v="130793"/>
    <s v="VOLUNTEER"/>
    <s v="INACTIVE VOLUNTEER"/>
    <s v="N"/>
    <m/>
    <m/>
    <m/>
    <s v="N"/>
    <m/>
    <x v="1"/>
    <d v="1972-07-28T00:00:00"/>
    <s v="AL5"/>
    <x v="0"/>
    <x v="3"/>
    <s v="Not Recorded"/>
    <s v="Not Recorded"/>
    <x v="1"/>
    <d v="2025-01-31T00:00:00"/>
    <n v="52.547945205479451"/>
    <x v="3"/>
    <s v="Not Recorded"/>
    <s v=""/>
  </r>
  <r>
    <n v="81062"/>
    <s v="VOLUNTEER"/>
    <s v="INACTIVE VOLUNTEER"/>
    <s v="N"/>
    <m/>
    <m/>
    <m/>
    <s v="N"/>
    <m/>
    <x v="0"/>
    <d v="1995-10-22T00:00:00"/>
    <s v="LU6"/>
    <x v="1"/>
    <x v="3"/>
    <d v="2011-01-29T00:00:00"/>
    <d v="2012-11-01T00:00:00"/>
    <x v="1"/>
    <d v="2025-01-31T00:00:00"/>
    <n v="29.298630136986301"/>
    <x v="5"/>
    <d v="2012-11-01T00:00:00"/>
    <n v="459"/>
  </r>
  <r>
    <n v="135159"/>
    <s v="VOLUNTEER"/>
    <s v="INACTIVE VOLUNTEER"/>
    <s v="N"/>
    <m/>
    <m/>
    <m/>
    <s v="N"/>
    <m/>
    <x v="0"/>
    <d v="1946-09-09T00:00:00"/>
    <s v="MK41"/>
    <x v="1"/>
    <x v="3"/>
    <d v="2017-06-14T00:00:00"/>
    <d v="2021-06-16T00:00:00"/>
    <x v="0"/>
    <d v="2025-01-31T00:00:00"/>
    <n v="78.449315068493149"/>
    <x v="4"/>
    <d v="2021-06-16T00:00:00"/>
    <n v="1046"/>
  </r>
  <r>
    <n v="119949"/>
    <s v="VOLUNTEER"/>
    <s v="INACTIVE VOLUNTEER"/>
    <s v="N"/>
    <m/>
    <m/>
    <m/>
    <s v="N"/>
    <m/>
    <x v="0"/>
    <d v="2002-08-19T00:00:00"/>
    <s v="AL7"/>
    <x v="0"/>
    <x v="2"/>
    <d v="2016-11-26T00:00:00"/>
    <d v="2017-09-08T00:00:00"/>
    <x v="0"/>
    <d v="2025-01-31T00:00:00"/>
    <n v="22.468493150684932"/>
    <x v="1"/>
    <d v="2017-09-08T00:00:00"/>
    <n v="205"/>
  </r>
  <r>
    <n v="102945"/>
    <s v="VOLUNTEER"/>
    <s v="INACTIVE VOLUNTEER"/>
    <s v="N"/>
    <m/>
    <m/>
    <m/>
    <s v="N"/>
    <m/>
    <x v="0"/>
    <d v="1983-01-05T00:00:00"/>
    <s v="LU6"/>
    <x v="1"/>
    <x v="3"/>
    <d v="2013-07-25T00:00:00"/>
    <d v="2016-08-19T00:00:00"/>
    <x v="4"/>
    <d v="2025-01-31T00:00:00"/>
    <n v="42.101369863013701"/>
    <x v="2"/>
    <d v="2016-08-19T00:00:00"/>
    <n v="802"/>
  </r>
  <r>
    <n v="105839"/>
    <s v="VOLUNTEER"/>
    <s v="INACTIVE VOLUNTEER"/>
    <s v="N"/>
    <m/>
    <m/>
    <m/>
    <s v="N"/>
    <m/>
    <x v="1"/>
    <d v="1990-01-26T00:00:00"/>
    <s v="WD17"/>
    <x v="0"/>
    <x v="2"/>
    <d v="2013-10-24T00:00:00"/>
    <d v="2014-04-15T00:00:00"/>
    <x v="1"/>
    <d v="2025-01-31T00:00:00"/>
    <n v="35.038356164383565"/>
    <x v="2"/>
    <d v="2014-04-15T00:00:00"/>
    <n v="124"/>
  </r>
  <r>
    <n v="81063"/>
    <s v="VOLUNTEER"/>
    <s v="ACTIVE VOLUNTEER"/>
    <s v="N"/>
    <m/>
    <m/>
    <m/>
    <s v="N"/>
    <m/>
    <x v="0"/>
    <d v="1962-12-12T00:00:00"/>
    <s v="HP4"/>
    <x v="0"/>
    <x v="3"/>
    <d v="2009-06-01T00:00:00"/>
    <s v=""/>
    <x v="0"/>
    <d v="2025-01-31T00:00:00"/>
    <n v="62.180821917808217"/>
    <x v="0"/>
    <d v="2025-01-31T00:00:00"/>
    <n v="4090"/>
  </r>
  <r>
    <n v="593"/>
    <s v="VOLUNTEER"/>
    <s v="INACTIVE VOLUNTEER"/>
    <s v="N"/>
    <m/>
    <m/>
    <m/>
    <s v="N"/>
    <m/>
    <x v="0"/>
    <d v="1956-03-24T00:00:00"/>
    <s v="LU3"/>
    <x v="1"/>
    <x v="2"/>
    <d v="2013-05-25T00:00:00"/>
    <d v="2015-01-01T00:00:00"/>
    <x v="0"/>
    <d v="2025-01-31T00:00:00"/>
    <n v="68.904109589041099"/>
    <x v="4"/>
    <d v="2015-01-01T00:00:00"/>
    <n v="419"/>
  </r>
  <r>
    <n v="119536"/>
    <s v="VOLUNTEER"/>
    <s v="INACTIVE VOLUNTEER"/>
    <s v="N"/>
    <m/>
    <m/>
    <m/>
    <s v="N"/>
    <m/>
    <x v="0"/>
    <d v="1972-10-11T00:00:00"/>
    <s v="HP3"/>
    <x v="0"/>
    <x v="6"/>
    <s v="Not Recorded"/>
    <s v="Not Recorded"/>
    <x v="1"/>
    <d v="2025-01-31T00:00:00"/>
    <n v="52.342465753424655"/>
    <x v="3"/>
    <s v="Not Recorded"/>
    <s v=""/>
  </r>
  <r>
    <n v="34440"/>
    <s v="VOLUNTEER"/>
    <s v="ACTIVE VOLUNTEER"/>
    <s v="N"/>
    <m/>
    <m/>
    <m/>
    <s v="N"/>
    <m/>
    <x v="0"/>
    <d v="1945-12-01T00:00:00"/>
    <s v="LU3"/>
    <x v="1"/>
    <x v="3"/>
    <d v="2007-10-18T00:00:00"/>
    <s v=""/>
    <x v="0"/>
    <d v="2025-01-31T00:00:00"/>
    <n v="79.221917808219175"/>
    <x v="4"/>
    <d v="2025-01-31T00:00:00"/>
    <n v="4512"/>
  </r>
  <r>
    <n v="138761"/>
    <s v="VOLUNTEER"/>
    <s v="ACTIVE VOLUNTEER"/>
    <s v="N"/>
    <m/>
    <m/>
    <m/>
    <s v="N"/>
    <m/>
    <x v="0"/>
    <d v="1957-08-28T00:00:00"/>
    <s v="LU6"/>
    <x v="1"/>
    <x v="3"/>
    <d v="2023-11-13T00:00:00"/>
    <s v=""/>
    <x v="4"/>
    <d v="2025-01-31T00:00:00"/>
    <n v="67.473972602739721"/>
    <x v="4"/>
    <d v="2025-01-31T00:00:00"/>
    <n v="320"/>
  </r>
  <r>
    <n v="103052"/>
    <s v="VOLUNTEER"/>
    <s v="INACTIVE VOLUNTEER"/>
    <s v="N"/>
    <m/>
    <m/>
    <m/>
    <s v="N"/>
    <m/>
    <x v="0"/>
    <d v="1956-11-26T00:00:00"/>
    <s v="SG2"/>
    <x v="0"/>
    <x v="2"/>
    <d v="2013-03-18T00:00:00"/>
    <d v="2014-07-24T00:00:00"/>
    <x v="1"/>
    <d v="2025-01-31T00:00:00"/>
    <n v="68.227397260273975"/>
    <x v="4"/>
    <d v="2014-07-24T00:00:00"/>
    <n v="354"/>
  </r>
  <r>
    <n v="94168"/>
    <s v="VOLUNTEER"/>
    <s v="INACTIVE VOLUNTEER"/>
    <s v="N"/>
    <m/>
    <m/>
    <m/>
    <s v="N"/>
    <m/>
    <x v="0"/>
    <d v="1997-03-24T00:00:00"/>
    <s v="WD25"/>
    <x v="0"/>
    <x v="2"/>
    <d v="2012-03-16T00:00:00"/>
    <d v="2013-08-30T00:00:00"/>
    <x v="1"/>
    <d v="2025-01-31T00:00:00"/>
    <n v="27.876712328767123"/>
    <x v="5"/>
    <d v="2013-08-30T00:00:00"/>
    <n v="381"/>
  </r>
  <r>
    <n v="165501"/>
    <s v="VOLUNTEER"/>
    <s v="INACTIVE VOLUNTEER"/>
    <s v="N"/>
    <m/>
    <m/>
    <m/>
    <s v="N"/>
    <m/>
    <x v="0"/>
    <d v="2010-02-10T00:00:00"/>
    <s v="MK45"/>
    <x v="1"/>
    <x v="3"/>
    <s v="Not Recorded"/>
    <s v="Not Recorded"/>
    <x v="1"/>
    <d v="2025-01-31T00:00:00"/>
    <n v="14.983561643835616"/>
    <x v="6"/>
    <s v="Not Recorded"/>
    <s v=""/>
  </r>
  <r>
    <n v="94114"/>
    <s v="VOLUNTEER"/>
    <s v="INACTIVE VOLUNTEER"/>
    <s v="N"/>
    <m/>
    <m/>
    <m/>
    <s v="N"/>
    <m/>
    <x v="0"/>
    <d v="1994-10-13T00:00:00"/>
    <s v="SG15"/>
    <x v="1"/>
    <x v="3"/>
    <d v="2012-08-10T00:00:00"/>
    <d v="2012-08-10T00:00:00"/>
    <x v="1"/>
    <d v="2025-01-31T00:00:00"/>
    <n v="30.323287671232876"/>
    <x v="5"/>
    <d v="2012-08-10T00:00:00"/>
    <n v="1"/>
  </r>
  <r>
    <n v="133281"/>
    <s v="VOLUNTEER"/>
    <s v="INACTIVE VOLUNTEER"/>
    <s v="N"/>
    <m/>
    <m/>
    <m/>
    <s v="N"/>
    <m/>
    <x v="1"/>
    <d v="1998-11-08T00:00:00"/>
    <s v="EN7"/>
    <x v="0"/>
    <x v="3"/>
    <s v="Not Recorded"/>
    <s v="Not Recorded"/>
    <x v="1"/>
    <d v="2025-01-31T00:00:00"/>
    <n v="26.24931506849315"/>
    <x v="5"/>
    <s v="Not Recorded"/>
    <s v=""/>
  </r>
  <r>
    <n v="44034"/>
    <s v="VOLUNTEER"/>
    <s v="INACTIVE VOLUNTEER"/>
    <s v="N"/>
    <m/>
    <m/>
    <m/>
    <s v="N"/>
    <m/>
    <x v="0"/>
    <d v="1964-08-01T00:00:00"/>
    <s v="LU3"/>
    <x v="1"/>
    <x v="3"/>
    <d v="2019-03-18T00:00:00"/>
    <d v="2024-06-07T00:00:00"/>
    <x v="2"/>
    <d v="2025-01-31T00:00:00"/>
    <n v="60.542465753424658"/>
    <x v="0"/>
    <d v="2024-06-07T00:00:00"/>
    <n v="1365"/>
  </r>
  <r>
    <n v="4104"/>
    <s v="VOLUNTEER"/>
    <s v="INACTIVE VOLUNTEER"/>
    <s v="N"/>
    <m/>
    <m/>
    <m/>
    <s v="Y"/>
    <s v="06/03/2024"/>
    <x v="0"/>
    <d v="1933-09-09T00:00:00"/>
    <s v="LU3"/>
    <x v="1"/>
    <x v="3"/>
    <d v="1993-08-02T00:00:00"/>
    <d v="2017-12-01T00:00:00"/>
    <x v="0"/>
    <d v="2025-01-31T00:00:00"/>
    <n v="91.457534246575349"/>
    <x v="4"/>
    <d v="2017-12-01T00:00:00"/>
    <n v="6350"/>
  </r>
  <r>
    <n v="165989"/>
    <s v="VOLUNTEER"/>
    <s v="PROSPECTIVE VOLUNTEER"/>
    <s v="N"/>
    <m/>
    <m/>
    <m/>
    <s v="N"/>
    <m/>
    <x v="0"/>
    <d v="1979-11-15T00:00:00"/>
    <s v="MK46"/>
    <x v="4"/>
    <x v="3"/>
    <s v="Not Recorded"/>
    <s v="Not Recorded"/>
    <x v="1"/>
    <d v="2025-01-31T00:00:00"/>
    <n v="45.243835616438353"/>
    <x v="3"/>
    <s v="Not Recorded"/>
    <s v=""/>
  </r>
  <r>
    <n v="83209"/>
    <s v="VOLUNTEER"/>
    <s v="INACTIVE VOLUNTEER"/>
    <s v="N"/>
    <m/>
    <m/>
    <m/>
    <s v="N"/>
    <m/>
    <x v="0"/>
    <d v="1939-01-05T00:00:00"/>
    <s v="MK3"/>
    <x v="4"/>
    <x v="3"/>
    <d v="2011-11-07T00:00:00"/>
    <d v="2019-05-29T00:00:00"/>
    <x v="0"/>
    <d v="2025-01-31T00:00:00"/>
    <n v="86.131506849315073"/>
    <x v="4"/>
    <d v="2019-05-29T00:00:00"/>
    <n v="1973"/>
  </r>
  <r>
    <n v="79549"/>
    <s v="VOLUNTEER"/>
    <s v="INACTIVE VOLUNTEER"/>
    <s v="N"/>
    <m/>
    <m/>
    <m/>
    <s v="N"/>
    <m/>
    <x v="0"/>
    <d v="1984-05-10T00:00:00"/>
    <s v="MK10"/>
    <x v="4"/>
    <x v="4"/>
    <d v="2011-08-08T00:00:00"/>
    <d v="2015-08-08T00:00:00"/>
    <x v="1"/>
    <d v="2025-01-31T00:00:00"/>
    <n v="40.756164383561647"/>
    <x v="2"/>
    <d v="2015-08-08T00:00:00"/>
    <n v="1045"/>
  </r>
  <r>
    <n v="124176"/>
    <s v="VOLUNTEER"/>
    <s v="ACTIVE VOLUNTEER"/>
    <s v="N"/>
    <m/>
    <m/>
    <m/>
    <s v="N"/>
    <m/>
    <x v="0"/>
    <d v="1989-07-29T00:00:00"/>
    <s v="LU2"/>
    <x v="1"/>
    <x v="6"/>
    <d v="2017-09-08T00:00:00"/>
    <s v=""/>
    <x v="2"/>
    <d v="2025-01-31T00:00:00"/>
    <n v="35.534246575342465"/>
    <x v="2"/>
    <d v="2025-01-31T00:00:00"/>
    <n v="1931"/>
  </r>
  <r>
    <n v="81064"/>
    <s v="VOLUNTEER"/>
    <s v="ACTIVE VOLUNTEER"/>
    <s v="N"/>
    <m/>
    <m/>
    <m/>
    <s v="N"/>
    <m/>
    <x v="1"/>
    <d v="1986-03-25T00:00:00"/>
    <s v="LU3"/>
    <x v="1"/>
    <x v="3"/>
    <d v="2011-01-02T00:00:00"/>
    <s v=""/>
    <x v="0"/>
    <d v="2025-01-31T00:00:00"/>
    <n v="38.88219178082192"/>
    <x v="2"/>
    <d v="2025-01-31T00:00:00"/>
    <n v="3675"/>
  </r>
  <r>
    <n v="108246"/>
    <s v="VOLUNTEER"/>
    <s v="INACTIVE VOLUNTEER"/>
    <s v="N"/>
    <m/>
    <m/>
    <m/>
    <s v="N"/>
    <m/>
    <x v="1"/>
    <d v="1947-06-22T00:00:00"/>
    <s v="LU3"/>
    <x v="1"/>
    <x v="3"/>
    <d v="2014-07-25T00:00:00"/>
    <d v="2021-06-03T00:00:00"/>
    <x v="4"/>
    <d v="2025-01-31T00:00:00"/>
    <n v="77.665753424657538"/>
    <x v="4"/>
    <d v="2021-06-03T00:00:00"/>
    <n v="1790"/>
  </r>
  <r>
    <n v="107135"/>
    <s v="VOLUNTEER"/>
    <s v="INACTIVE VOLUNTEER"/>
    <s v="N"/>
    <m/>
    <m/>
    <m/>
    <s v="N"/>
    <m/>
    <x v="0"/>
    <d v="1998-12-03T00:00:00"/>
    <s v="HP2"/>
    <x v="0"/>
    <x v="2"/>
    <d v="2014-01-11T00:00:00"/>
    <d v="2015-01-10T00:00:00"/>
    <x v="0"/>
    <d v="2025-01-31T00:00:00"/>
    <n v="26.18082191780822"/>
    <x v="5"/>
    <d v="2015-01-10T00:00:00"/>
    <n v="260"/>
  </r>
  <r>
    <n v="154837"/>
    <s v="VOLUNTEER"/>
    <s v="INACTIVE VOLUNTEER"/>
    <s v="N"/>
    <m/>
    <m/>
    <m/>
    <s v="N"/>
    <m/>
    <x v="0"/>
    <d v="2005-02-13T00:00:00"/>
    <s v="LU5"/>
    <x v="1"/>
    <x v="3"/>
    <s v="Not Recorded"/>
    <s v="Not Recorded"/>
    <x v="1"/>
    <d v="2025-01-31T00:00:00"/>
    <n v="19.978082191780821"/>
    <x v="1"/>
    <s v="Not Recorded"/>
    <s v=""/>
  </r>
  <r>
    <n v="83673"/>
    <s v="VOLUNTEER"/>
    <s v="ACTIVE VOLUNTEER"/>
    <s v="N"/>
    <m/>
    <m/>
    <m/>
    <s v="N"/>
    <m/>
    <x v="0"/>
    <d v="1960-10-19T00:00:00"/>
    <s v="AL5"/>
    <x v="0"/>
    <x v="2"/>
    <d v="2011-01-01T00:00:00"/>
    <s v=""/>
    <x v="0"/>
    <d v="2025-01-31T00:00:00"/>
    <n v="64.328767123287676"/>
    <x v="0"/>
    <d v="2025-01-31T00:00:00"/>
    <n v="3675"/>
  </r>
  <r>
    <n v="81065"/>
    <s v="VOLUNTEER"/>
    <s v="INACTIVE VOLUNTEER"/>
    <s v="N"/>
    <m/>
    <m/>
    <m/>
    <s v="Y"/>
    <s v="31/01/2021"/>
    <x v="1"/>
    <d v="1939-10-22T00:00:00"/>
    <s v="LU2"/>
    <x v="1"/>
    <x v="3"/>
    <d v="2006-10-05T00:00:00"/>
    <d v="2012-06-15T00:00:00"/>
    <x v="1"/>
    <d v="2025-01-31T00:00:00"/>
    <n v="85.336986301369862"/>
    <x v="4"/>
    <d v="2012-06-15T00:00:00"/>
    <n v="1487"/>
  </r>
  <r>
    <n v="151057"/>
    <s v="VOLUNTEER"/>
    <s v="ACTIVE VOLUNTEER"/>
    <s v="N"/>
    <m/>
    <m/>
    <m/>
    <s v="N"/>
    <m/>
    <x v="1"/>
    <d v="2001-03-27T00:00:00"/>
    <s v="HP8"/>
    <x v="4"/>
    <x v="3"/>
    <d v="2021-07-15T00:00:00"/>
    <s v=""/>
    <x v="0"/>
    <d v="2025-01-31T00:00:00"/>
    <n v="23.865753424657534"/>
    <x v="1"/>
    <d v="2025-01-31T00:00:00"/>
    <n v="927"/>
  </r>
  <r>
    <n v="127713"/>
    <s v="VOLUNTEER"/>
    <s v="INACTIVE VOLUNTEER"/>
    <s v="N"/>
    <m/>
    <m/>
    <m/>
    <s v="N"/>
    <m/>
    <x v="0"/>
    <m/>
    <s v="LU1"/>
    <x v="1"/>
    <x v="3"/>
    <s v="Not Recorded"/>
    <s v="Not Recorded"/>
    <x v="1"/>
    <d v="2025-01-31T00:00:00"/>
    <n v="125.17260273972603"/>
    <x v="4"/>
    <s v="Not Recorded"/>
    <s v=""/>
  </r>
  <r>
    <n v="147010"/>
    <s v="VOLUNTEER"/>
    <s v="INACTIVE VOLUNTEER"/>
    <s v="N"/>
    <m/>
    <m/>
    <m/>
    <s v="N"/>
    <m/>
    <x v="0"/>
    <d v="1965-01-24T00:00:00"/>
    <s v="HP2"/>
    <x v="0"/>
    <x v="3"/>
    <d v="2020-10-26T00:00:00"/>
    <d v="2020-11-03T00:00:00"/>
    <x v="0"/>
    <d v="2025-01-31T00:00:00"/>
    <n v="60.060273972602737"/>
    <x v="0"/>
    <d v="2020-11-03T00:00:00"/>
    <n v="7"/>
  </r>
  <r>
    <n v="162929"/>
    <s v="VOLUNTEER"/>
    <s v="INACTIVE VOLUNTEER"/>
    <s v="N"/>
    <m/>
    <m/>
    <m/>
    <s v="N"/>
    <m/>
    <x v="0"/>
    <d v="1950-03-19T00:00:00"/>
    <s v="EN11"/>
    <x v="3"/>
    <x v="3"/>
    <d v="2023-09-25T00:00:00"/>
    <d v="2023-12-18T00:00:00"/>
    <x v="0"/>
    <d v="2025-01-31T00:00:00"/>
    <n v="74.92328767123287"/>
    <x v="4"/>
    <d v="2023-12-18T00:00:00"/>
    <n v="61"/>
  </r>
  <r>
    <n v="81066"/>
    <s v="VOLUNTEER"/>
    <s v="INACTIVE VOLUNTEER"/>
    <s v="N"/>
    <m/>
    <m/>
    <m/>
    <s v="N"/>
    <m/>
    <x v="1"/>
    <d v="1971-04-22T00:00:00"/>
    <s v="LU3"/>
    <x v="1"/>
    <x v="3"/>
    <d v="2009-06-05T00:00:00"/>
    <d v="2017-10-15T00:00:00"/>
    <x v="0"/>
    <d v="2025-01-31T00:00:00"/>
    <n v="53.816438356164383"/>
    <x v="3"/>
    <d v="2017-10-15T00:00:00"/>
    <n v="2181"/>
  </r>
  <r>
    <n v="106134"/>
    <s v="VOLUNTEER"/>
    <s v="INACTIVE VOLUNTEER"/>
    <s v="N"/>
    <m/>
    <m/>
    <m/>
    <s v="N"/>
    <m/>
    <x v="0"/>
    <d v="1996-12-20T00:00:00"/>
    <s v="EN7"/>
    <x v="0"/>
    <x v="2"/>
    <d v="2013-11-14T00:00:00"/>
    <d v="2018-09-20T00:00:00"/>
    <x v="0"/>
    <d v="2025-01-31T00:00:00"/>
    <n v="28.134246575342466"/>
    <x v="5"/>
    <d v="2018-09-20T00:00:00"/>
    <n v="1266"/>
  </r>
  <r>
    <n v="54853"/>
    <s v="VOLUNTEER"/>
    <s v="INACTIVE VOLUNTEER"/>
    <s v="N"/>
    <m/>
    <m/>
    <m/>
    <s v="N"/>
    <m/>
    <x v="0"/>
    <d v="1965-05-26T00:00:00"/>
    <s v="EN7"/>
    <x v="0"/>
    <x v="3"/>
    <d v="2008-11-13T00:00:00"/>
    <d v="2018-09-20T00:00:00"/>
    <x v="0"/>
    <d v="2025-01-31T00:00:00"/>
    <n v="59.726027397260275"/>
    <x v="0"/>
    <d v="2018-09-20T00:00:00"/>
    <n v="2571"/>
  </r>
  <r>
    <n v="59348"/>
    <s v="VOLUNTEER"/>
    <s v="INACTIVE VOLUNTEER"/>
    <s v="N"/>
    <m/>
    <m/>
    <m/>
    <s v="N"/>
    <m/>
    <x v="0"/>
    <d v="1949-10-25T00:00:00"/>
    <s v="LU3"/>
    <x v="1"/>
    <x v="2"/>
    <d v="2013-03-12T00:00:00"/>
    <d v="2015-09-01T00:00:00"/>
    <x v="0"/>
    <d v="2025-01-31T00:00:00"/>
    <n v="75.320547945205476"/>
    <x v="4"/>
    <d v="2015-09-01T00:00:00"/>
    <n v="646"/>
  </r>
  <r>
    <n v="101762"/>
    <s v="VOLUNTEER"/>
    <s v="INACTIVE VOLUNTEER"/>
    <s v="N"/>
    <m/>
    <m/>
    <m/>
    <s v="N"/>
    <m/>
    <x v="0"/>
    <m/>
    <s v="MK42"/>
    <x v="1"/>
    <x v="3"/>
    <d v="2013-12-13T00:00:00"/>
    <d v="2013-12-13T00:00:00"/>
    <x v="1"/>
    <d v="2025-01-31T00:00:00"/>
    <n v="125.17260273972603"/>
    <x v="4"/>
    <d v="2013-12-13T00:00:00"/>
    <n v="1"/>
  </r>
  <r>
    <n v="167624"/>
    <s v="VOLUNTEER"/>
    <s v="INACTIVE VOLUNTEER"/>
    <s v="N"/>
    <m/>
    <m/>
    <m/>
    <s v="N"/>
    <m/>
    <x v="0"/>
    <d v="2009-06-16T00:00:00"/>
    <s v="AL4"/>
    <x v="0"/>
    <x v="3"/>
    <s v="Not Recorded"/>
    <s v="Not Recorded"/>
    <x v="1"/>
    <d v="2025-01-31T00:00:00"/>
    <n v="15.638356164383561"/>
    <x v="6"/>
    <s v="Not Recorded"/>
    <s v=""/>
  </r>
  <r>
    <n v="94146"/>
    <s v="VOLUNTEER"/>
    <s v="INACTIVE VOLUNTEER"/>
    <s v="N"/>
    <m/>
    <m/>
    <m/>
    <s v="N"/>
    <m/>
    <x v="1"/>
    <d v="1993-05-27T00:00:00"/>
    <s v="SG2"/>
    <x v="0"/>
    <x v="2"/>
    <d v="2012-03-19T00:00:00"/>
    <d v="2012-05-21T00:00:00"/>
    <x v="1"/>
    <d v="2025-01-31T00:00:00"/>
    <n v="31.704109589041096"/>
    <x v="5"/>
    <d v="2012-05-21T00:00:00"/>
    <n v="46"/>
  </r>
  <r>
    <n v="94683"/>
    <s v="VOLUNTEER"/>
    <s v="INACTIVE VOLUNTEER"/>
    <s v="N"/>
    <m/>
    <m/>
    <m/>
    <s v="N"/>
    <m/>
    <x v="0"/>
    <d v="1949-05-20T00:00:00"/>
    <s v="LU6"/>
    <x v="1"/>
    <x v="3"/>
    <d v="2012-11-30T00:00:00"/>
    <d v="2014-01-28T00:00:00"/>
    <x v="1"/>
    <d v="2025-01-31T00:00:00"/>
    <n v="75.753424657534254"/>
    <x v="4"/>
    <d v="2014-01-28T00:00:00"/>
    <n v="303"/>
  </r>
  <r>
    <n v="111398"/>
    <s v="VOLUNTEER"/>
    <s v="INACTIVE VOLUNTEER"/>
    <s v="N"/>
    <m/>
    <m/>
    <m/>
    <s v="N"/>
    <m/>
    <x v="0"/>
    <d v="1992-04-29T00:00:00"/>
    <s v="SG18"/>
    <x v="1"/>
    <x v="2"/>
    <d v="2015-02-19T00:00:00"/>
    <d v="2015-12-31T00:00:00"/>
    <x v="0"/>
    <d v="2025-01-31T00:00:00"/>
    <n v="32.780821917808218"/>
    <x v="5"/>
    <d v="2015-12-31T00:00:00"/>
    <n v="226"/>
  </r>
  <r>
    <n v="59452"/>
    <s v="VOLUNTEER"/>
    <s v="ACTIVE VOLUNTEER"/>
    <s v="N"/>
    <m/>
    <m/>
    <m/>
    <s v="N"/>
    <m/>
    <x v="1"/>
    <d v="1946-07-01T00:00:00"/>
    <s v="LU3"/>
    <x v="1"/>
    <x v="2"/>
    <d v="2008-12-11T00:00:00"/>
    <s v=""/>
    <x v="3"/>
    <d v="2025-01-31T00:00:00"/>
    <n v="78.641095890410952"/>
    <x v="4"/>
    <d v="2025-01-31T00:00:00"/>
    <n v="4212"/>
  </r>
  <r>
    <n v="152039"/>
    <s v="VOLUNTEER"/>
    <s v="INACTIVE VOLUNTEER"/>
    <s v="N"/>
    <m/>
    <m/>
    <m/>
    <s v="N"/>
    <m/>
    <x v="0"/>
    <d v="1988-03-08T00:00:00"/>
    <s v="MK40"/>
    <x v="1"/>
    <x v="6"/>
    <d v="2021-09-25T00:00:00"/>
    <d v="2022-06-27T00:00:00"/>
    <x v="0"/>
    <d v="2025-01-31T00:00:00"/>
    <n v="36.926027397260277"/>
    <x v="2"/>
    <d v="2022-06-27T00:00:00"/>
    <n v="196"/>
  </r>
  <r>
    <n v="158549"/>
    <s v="VOLUNTEER"/>
    <s v="ACTIVE VOLUNTEER"/>
    <s v="N"/>
    <m/>
    <m/>
    <m/>
    <s v="N"/>
    <m/>
    <x v="0"/>
    <d v="1983-04-18T00:00:00"/>
    <s v="MK45"/>
    <x v="1"/>
    <x v="3"/>
    <d v="2023-05-20T00:00:00"/>
    <s v=""/>
    <x v="4"/>
    <d v="2025-01-31T00:00:00"/>
    <n v="41.819178082191783"/>
    <x v="2"/>
    <d v="2025-01-31T00:00:00"/>
    <n v="445"/>
  </r>
  <r>
    <n v="31288"/>
    <s v="VOLUNTEER"/>
    <s v="INACTIVE VOLUNTEER"/>
    <s v="N"/>
    <m/>
    <m/>
    <m/>
    <s v="N"/>
    <m/>
    <x v="0"/>
    <d v="1956-07-30T00:00:00"/>
    <s v="LU2"/>
    <x v="1"/>
    <x v="2"/>
    <d v="1899-12-31T00:00:00"/>
    <d v="1899-12-31T00:00:00"/>
    <x v="1"/>
    <d v="2025-01-31T00:00:00"/>
    <n v="68.553424657534251"/>
    <x v="4"/>
    <d v="1899-12-31T00:00:00"/>
    <m/>
  </r>
  <r>
    <n v="135893"/>
    <s v="VOLUNTEER"/>
    <s v="INACTIVE VOLUNTEER"/>
    <s v="N"/>
    <m/>
    <m/>
    <m/>
    <s v="N"/>
    <m/>
    <x v="0"/>
    <d v="1979-05-04T00:00:00"/>
    <s v="SG13"/>
    <x v="0"/>
    <x v="3"/>
    <d v="2019-02-12T00:00:00"/>
    <d v="2021-03-15T00:00:00"/>
    <x v="0"/>
    <d v="2025-01-31T00:00:00"/>
    <n v="45.778082191780825"/>
    <x v="3"/>
    <d v="2021-03-15T00:00:00"/>
    <n v="545"/>
  </r>
  <r>
    <n v="154427"/>
    <s v="VOLUNTEER"/>
    <s v="INACTIVE VOLUNTEER"/>
    <s v="N"/>
    <m/>
    <m/>
    <m/>
    <s v="N"/>
    <m/>
    <x v="0"/>
    <d v="2007-07-17T00:00:00"/>
    <s v="EN10"/>
    <x v="0"/>
    <x v="3"/>
    <d v="2022-01-15T00:00:00"/>
    <d v="2023-05-15T00:00:00"/>
    <x v="0"/>
    <d v="2025-01-31T00:00:00"/>
    <n v="17.556164383561644"/>
    <x v="1"/>
    <d v="2023-05-15T00:00:00"/>
    <n v="346"/>
  </r>
  <r>
    <n v="150686"/>
    <s v="VOLUNTEER"/>
    <s v="INACTIVE VOLUNTEER"/>
    <s v="N"/>
    <m/>
    <m/>
    <m/>
    <s v="N"/>
    <m/>
    <x v="1"/>
    <d v="2004-01-01T00:00:00"/>
    <s v="LU6"/>
    <x v="1"/>
    <x v="3"/>
    <d v="2021-05-24T00:00:00"/>
    <d v="2022-09-29T00:00:00"/>
    <x v="0"/>
    <d v="2025-01-31T00:00:00"/>
    <n v="21.098630136986301"/>
    <x v="1"/>
    <d v="2022-09-29T00:00:00"/>
    <n v="354"/>
  </r>
  <r>
    <n v="161284"/>
    <s v="VOLUNTEER"/>
    <s v="ACTIVE VOLUNTEER"/>
    <s v="N"/>
    <m/>
    <m/>
    <m/>
    <s v="N"/>
    <m/>
    <x v="1"/>
    <d v="1970-07-17T00:00:00"/>
    <s v="LU5"/>
    <x v="1"/>
    <x v="3"/>
    <d v="2023-05-26T00:00:00"/>
    <s v=""/>
    <x v="0"/>
    <d v="2025-01-31T00:00:00"/>
    <n v="54.580821917808223"/>
    <x v="3"/>
    <d v="2025-01-31T00:00:00"/>
    <n v="441"/>
  </r>
  <r>
    <n v="123215"/>
    <s v="VOLUNTEER"/>
    <s v="INACTIVE VOLUNTEER"/>
    <s v="N"/>
    <m/>
    <m/>
    <m/>
    <s v="N"/>
    <m/>
    <x v="0"/>
    <d v="1990-09-03T00:00:00"/>
    <s v="HP2"/>
    <x v="0"/>
    <x v="3"/>
    <s v="Not Recorded"/>
    <s v="Not Recorded"/>
    <x v="1"/>
    <d v="2025-01-31T00:00:00"/>
    <n v="34.435616438356163"/>
    <x v="5"/>
    <s v="Not Recorded"/>
    <s v=""/>
  </r>
  <r>
    <n v="105948"/>
    <s v="VOLUNTEER"/>
    <s v="INACTIVE VOLUNTEER"/>
    <s v="N"/>
    <m/>
    <m/>
    <m/>
    <s v="N"/>
    <m/>
    <x v="0"/>
    <d v="1979-05-15T00:00:00"/>
    <s v="MK2"/>
    <x v="4"/>
    <x v="2"/>
    <d v="2013-11-07T00:00:00"/>
    <d v="2014-05-31T00:00:00"/>
    <x v="1"/>
    <d v="2025-01-31T00:00:00"/>
    <n v="45.747945205479454"/>
    <x v="3"/>
    <d v="2014-05-31T00:00:00"/>
    <n v="147"/>
  </r>
  <r>
    <n v="119081"/>
    <s v="VOLUNTEER"/>
    <s v="INACTIVE VOLUNTEER"/>
    <s v="N"/>
    <m/>
    <m/>
    <m/>
    <s v="N"/>
    <m/>
    <x v="0"/>
    <d v="1992-12-20T00:00:00"/>
    <s v="LU3"/>
    <x v="1"/>
    <x v="3"/>
    <s v="Not Recorded"/>
    <s v="Not Recorded"/>
    <x v="1"/>
    <d v="2025-01-31T00:00:00"/>
    <n v="32.136986301369866"/>
    <x v="5"/>
    <s v="Not Recorded"/>
    <s v=""/>
  </r>
  <r>
    <n v="127088"/>
    <s v="VOLUNTEER"/>
    <s v="INACTIVE VOLUNTEER"/>
    <s v="N"/>
    <m/>
    <m/>
    <m/>
    <s v="N"/>
    <m/>
    <x v="0"/>
    <d v="1999-12-19T00:00:00"/>
    <s v="LU2"/>
    <x v="1"/>
    <x v="3"/>
    <d v="2018-02-06T00:00:00"/>
    <d v="2019-01-23T00:00:00"/>
    <x v="0"/>
    <d v="2025-01-31T00:00:00"/>
    <n v="25.136986301369863"/>
    <x v="5"/>
    <d v="2019-01-23T00:00:00"/>
    <n v="252"/>
  </r>
  <r>
    <n v="31582"/>
    <s v="VOLUNTEER"/>
    <s v="ACTIVE VOLUNTEER"/>
    <s v="N"/>
    <m/>
    <m/>
    <m/>
    <s v="N"/>
    <m/>
    <x v="0"/>
    <d v="1943-05-15T00:00:00"/>
    <s v="LU2"/>
    <x v="1"/>
    <x v="3"/>
    <d v="1996-04-25T00:00:00"/>
    <s v=""/>
    <x v="4"/>
    <d v="2025-01-31T00:00:00"/>
    <n v="81.772602739726025"/>
    <x v="4"/>
    <d v="2025-01-31T00:00:00"/>
    <n v="7507"/>
  </r>
  <r>
    <n v="104811"/>
    <s v="VOLUNTEER"/>
    <s v="INACTIVE VOLUNTEER"/>
    <s v="N"/>
    <m/>
    <m/>
    <m/>
    <s v="N"/>
    <m/>
    <x v="0"/>
    <d v="1996-03-29T00:00:00"/>
    <s v="CM23"/>
    <x v="0"/>
    <x v="2"/>
    <d v="2013-07-03T00:00:00"/>
    <d v="2017-04-10T00:00:00"/>
    <x v="0"/>
    <d v="2025-01-31T00:00:00"/>
    <n v="28.863013698630137"/>
    <x v="5"/>
    <d v="2017-04-10T00:00:00"/>
    <n v="984"/>
  </r>
  <r>
    <n v="90195"/>
    <s v="VOLUNTEER"/>
    <s v="INACTIVE VOLUNTEER"/>
    <s v="N"/>
    <m/>
    <m/>
    <s v="FBELL"/>
    <s v="N"/>
    <m/>
    <x v="0"/>
    <d v="1969-09-06T00:00:00"/>
    <s v="LU6"/>
    <x v="1"/>
    <x v="3"/>
    <s v="Not Recorded"/>
    <s v="Not Recorded"/>
    <x v="1"/>
    <d v="2025-01-31T00:00:00"/>
    <n v="55.441095890410956"/>
    <x v="0"/>
    <s v="Not Recorded"/>
    <s v=""/>
  </r>
  <r>
    <n v="81068"/>
    <s v="VOLUNTEER"/>
    <s v="INACTIVE VOLUNTEER"/>
    <s v="N"/>
    <m/>
    <m/>
    <m/>
    <s v="N"/>
    <m/>
    <x v="0"/>
    <d v="1939-09-14T00:00:00"/>
    <s v="AL4"/>
    <x v="0"/>
    <x v="2"/>
    <d v="2009-06-08T00:00:00"/>
    <d v="1899-12-31T00:00:00"/>
    <x v="1"/>
    <d v="2025-01-31T00:00:00"/>
    <n v="85.441095890410963"/>
    <x v="4"/>
    <d v="1899-12-31T00:00:00"/>
    <m/>
  </r>
  <r>
    <n v="169200"/>
    <s v="VOLUNTEER"/>
    <s v="PROSPECTIVE VOLUNTEER"/>
    <s v="N"/>
    <m/>
    <m/>
    <m/>
    <s v="N"/>
    <m/>
    <x v="0"/>
    <d v="2008-06-01T00:00:00"/>
    <s v="LU5"/>
    <x v="1"/>
    <x v="3"/>
    <s v="Not Recorded"/>
    <s v="Not Recorded"/>
    <x v="1"/>
    <d v="2025-01-31T00:00:00"/>
    <n v="16.67945205479452"/>
    <x v="1"/>
    <s v="Not Recorded"/>
    <s v=""/>
  </r>
  <r>
    <n v="104804"/>
    <s v="VOLUNTEER"/>
    <s v="INACTIVE VOLUNTEER"/>
    <s v="N"/>
    <m/>
    <m/>
    <m/>
    <s v="N"/>
    <m/>
    <x v="0"/>
    <d v="1996-03-29T00:00:00"/>
    <s v="CM23"/>
    <x v="0"/>
    <x v="2"/>
    <d v="2013-07-03T00:00:00"/>
    <d v="2017-04-10T00:00:00"/>
    <x v="0"/>
    <d v="2025-01-31T00:00:00"/>
    <n v="28.863013698630137"/>
    <x v="5"/>
    <d v="2017-04-10T00:00:00"/>
    <n v="984"/>
  </r>
  <r>
    <n v="156822"/>
    <s v="VOLUNTEER"/>
    <s v="INACTIVE VOLUNTEER"/>
    <s v="N"/>
    <m/>
    <m/>
    <m/>
    <s v="N"/>
    <m/>
    <x v="0"/>
    <d v="1995-07-25T00:00:00"/>
    <s v="MK3"/>
    <x v="4"/>
    <x v="3"/>
    <s v="Not Recorded"/>
    <s v="Not Recorded"/>
    <x v="1"/>
    <d v="2025-01-31T00:00:00"/>
    <n v="29.542465753424658"/>
    <x v="5"/>
    <s v="Not Recorded"/>
    <s v=""/>
  </r>
  <r>
    <n v="168564"/>
    <s v="VOLUNTEER"/>
    <s v="PROSPECTIVE VOLUNTEER"/>
    <s v="N"/>
    <m/>
    <m/>
    <m/>
    <s v="N"/>
    <m/>
    <x v="0"/>
    <d v="2004-08-23T00:00:00"/>
    <s v="HP2"/>
    <x v="0"/>
    <x v="0"/>
    <s v="Not Recorded"/>
    <s v="Not Recorded"/>
    <x v="1"/>
    <d v="2025-01-31T00:00:00"/>
    <n v="20.454794520547946"/>
    <x v="1"/>
    <s v="Not Recorded"/>
    <s v=""/>
  </r>
  <r>
    <n v="120102"/>
    <s v="VOLUNTEER"/>
    <s v="INACTIVE VOLUNTEER"/>
    <s v="N"/>
    <m/>
    <m/>
    <m/>
    <s v="N"/>
    <m/>
    <x v="0"/>
    <d v="2003-03-30T00:00:00"/>
    <s v="MK43"/>
    <x v="1"/>
    <x v="3"/>
    <s v="Not Recorded"/>
    <s v="Not Recorded"/>
    <x v="1"/>
    <d v="2025-01-31T00:00:00"/>
    <n v="21.857534246575341"/>
    <x v="1"/>
    <s v="Not Recorded"/>
    <s v=""/>
  </r>
  <r>
    <n v="124215"/>
    <s v="VOLUNTEER"/>
    <s v="INACTIVE VOLUNTEER"/>
    <s v="N"/>
    <m/>
    <m/>
    <m/>
    <s v="N"/>
    <m/>
    <x v="0"/>
    <d v="1994-10-08T00:00:00"/>
    <s v="LU6"/>
    <x v="1"/>
    <x v="3"/>
    <s v="Not Recorded"/>
    <s v="Not Recorded"/>
    <x v="4"/>
    <d v="2025-01-31T00:00:00"/>
    <n v="30.336986301369862"/>
    <x v="5"/>
    <s v="Not Recorded"/>
    <s v=""/>
  </r>
  <r>
    <n v="148871"/>
    <s v="VOLUNTEER"/>
    <s v="ACTIVE VOLUNTEER"/>
    <s v="N"/>
    <m/>
    <m/>
    <m/>
    <s v="N"/>
    <m/>
    <x v="1"/>
    <m/>
    <s v="SG17"/>
    <x v="1"/>
    <x v="3"/>
    <d v="2024-08-03T00:00:00"/>
    <s v=""/>
    <x v="0"/>
    <d v="2025-01-31T00:00:00"/>
    <n v="125.17260273972603"/>
    <x v="4"/>
    <d v="2025-01-31T00:00:00"/>
    <n v="130"/>
  </r>
  <r>
    <n v="167299"/>
    <s v="VOLUNTEER"/>
    <s v="INACTIVE VOLUNTEER"/>
    <s v="N"/>
    <m/>
    <m/>
    <m/>
    <s v="N"/>
    <m/>
    <x v="1"/>
    <d v="1996-10-09T00:00:00"/>
    <s v="EN8"/>
    <x v="0"/>
    <x v="5"/>
    <s v="Not Recorded"/>
    <s v="Not Recorded"/>
    <x v="1"/>
    <d v="2025-01-31T00:00:00"/>
    <n v="28.331506849315069"/>
    <x v="5"/>
    <s v="Not Recorded"/>
    <s v=""/>
  </r>
  <r>
    <n v="130330"/>
    <s v="VOLUNTEER"/>
    <s v="INACTIVE VOLUNTEER"/>
    <s v="N"/>
    <m/>
    <m/>
    <m/>
    <s v="N"/>
    <m/>
    <x v="1"/>
    <d v="1957-05-14T00:00:00"/>
    <s v="SG18"/>
    <x v="1"/>
    <x v="3"/>
    <d v="2018-08-15T00:00:00"/>
    <d v="2022-08-15T00:00:00"/>
    <x v="0"/>
    <d v="2025-01-31T00:00:00"/>
    <n v="67.764383561643839"/>
    <x v="4"/>
    <d v="2022-08-15T00:00:00"/>
    <n v="1044"/>
  </r>
  <r>
    <n v="40167"/>
    <s v="VOLUNTEER"/>
    <s v="INACTIVE VOLUNTEER"/>
    <s v="N"/>
    <m/>
    <m/>
    <m/>
    <s v="N"/>
    <m/>
    <x v="0"/>
    <d v="1948-09-02T00:00:00"/>
    <s v="LU1"/>
    <x v="1"/>
    <x v="3"/>
    <d v="2010-05-06T00:00:00"/>
    <d v="2021-08-31T00:00:00"/>
    <x v="0"/>
    <d v="2025-01-31T00:00:00"/>
    <n v="76.465753424657535"/>
    <x v="4"/>
    <d v="2021-08-31T00:00:00"/>
    <n v="2954"/>
  </r>
  <r>
    <n v="105336"/>
    <s v="VOLUNTEER"/>
    <s v="INACTIVE VOLUNTEER"/>
    <s v="N"/>
    <m/>
    <m/>
    <m/>
    <s v="N"/>
    <m/>
    <x v="0"/>
    <d v="1946-03-25T00:00:00"/>
    <s v="LU3"/>
    <x v="1"/>
    <x v="3"/>
    <d v="2013-10-30T00:00:00"/>
    <d v="2016-05-18T00:00:00"/>
    <x v="3"/>
    <d v="2025-01-31T00:00:00"/>
    <n v="78.909589041095884"/>
    <x v="4"/>
    <d v="2016-05-18T00:00:00"/>
    <n v="666"/>
  </r>
  <r>
    <n v="100465"/>
    <s v="VOLUNTEER"/>
    <s v="INACTIVE VOLUNTEER"/>
    <s v="N"/>
    <m/>
    <m/>
    <m/>
    <s v="N"/>
    <m/>
    <x v="0"/>
    <d v="1964-12-27T00:00:00"/>
    <s v="LU5"/>
    <x v="1"/>
    <x v="3"/>
    <d v="2013-10-30T00:00:00"/>
    <d v="2013-10-30T00:00:00"/>
    <x v="1"/>
    <d v="2025-01-31T00:00:00"/>
    <n v="60.136986301369866"/>
    <x v="0"/>
    <d v="2013-10-30T00:00:00"/>
    <n v="1"/>
  </r>
  <r>
    <n v="52305"/>
    <s v="VOLUNTEER"/>
    <s v="INACTIVE VOLUNTEER"/>
    <s v="N"/>
    <m/>
    <m/>
    <m/>
    <s v="N"/>
    <m/>
    <x v="0"/>
    <d v="1945-03-19T00:00:00"/>
    <s v="LU3"/>
    <x v="1"/>
    <x v="3"/>
    <d v="2010-10-11T00:00:00"/>
    <d v="2022-08-05T00:00:00"/>
    <x v="3"/>
    <d v="2025-01-31T00:00:00"/>
    <n v="79.92602739726027"/>
    <x v="4"/>
    <d v="2022-08-05T00:00:00"/>
    <n v="3085"/>
  </r>
  <r>
    <n v="70283"/>
    <s v="VOLUNTEER"/>
    <s v="INACTIVE VOLUNTEER"/>
    <s v="N"/>
    <m/>
    <m/>
    <m/>
    <s v="N"/>
    <m/>
    <x v="0"/>
    <d v="1975-05-06T00:00:00"/>
    <s v="LU2"/>
    <x v="1"/>
    <x v="3"/>
    <d v="2013-01-08T00:00:00"/>
    <d v="2013-04-12T00:00:00"/>
    <x v="1"/>
    <d v="2025-01-31T00:00:00"/>
    <n v="49.775342465753425"/>
    <x v="3"/>
    <d v="2013-04-12T00:00:00"/>
    <n v="69"/>
  </r>
  <r>
    <n v="6988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45050"/>
    <s v="VOLUNTEER"/>
    <s v="INACTIVE VOLUNTEER"/>
    <s v="N"/>
    <m/>
    <m/>
    <m/>
    <s v="N"/>
    <m/>
    <x v="0"/>
    <m/>
    <s v="WD25"/>
    <x v="0"/>
    <x v="2"/>
    <d v="2013-09-20T00:00:00"/>
    <d v="2013-10-15T00:00:00"/>
    <x v="1"/>
    <d v="2025-01-31T00:00:00"/>
    <n v="125.17260273972603"/>
    <x v="4"/>
    <d v="2013-10-15T00:00:00"/>
    <n v="18"/>
  </r>
  <r>
    <n v="81067"/>
    <s v="VOLUNTEER"/>
    <s v="ACTIVE VOLUNTEER"/>
    <s v="N"/>
    <m/>
    <m/>
    <m/>
    <s v="N"/>
    <m/>
    <x v="0"/>
    <d v="1939-09-14T00:00:00"/>
    <s v="LU3"/>
    <x v="1"/>
    <x v="3"/>
    <d v="2009-06-08T00:00:00"/>
    <d v="2023-01-25T00:00:00"/>
    <x v="0"/>
    <d v="2025-01-31T00:00:00"/>
    <n v="85.441095890410963"/>
    <x v="4"/>
    <d v="2023-01-25T00:00:00"/>
    <n v="3558"/>
  </r>
  <r>
    <n v="10559"/>
    <s v="VOLUNTEER"/>
    <s v="INACTIVE VOLUNTEER"/>
    <s v="N"/>
    <m/>
    <m/>
    <m/>
    <s v="N"/>
    <m/>
    <x v="3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70515"/>
    <s v="VOLUNTEER"/>
    <s v="INACTIVE VOLUNTEER"/>
    <s v="N"/>
    <m/>
    <m/>
    <m/>
    <s v="N"/>
    <m/>
    <x v="0"/>
    <m/>
    <s v="LU1"/>
    <x v="1"/>
    <x v="2"/>
    <d v="1899-12-31T00:00:00"/>
    <d v="1899-12-31T00:00:00"/>
    <x v="1"/>
    <d v="2025-01-31T00:00:00"/>
    <n v="125.17260273972603"/>
    <x v="4"/>
    <d v="1899-12-31T00:00:00"/>
    <m/>
  </r>
  <r>
    <n v="125325"/>
    <s v="VOLUNTEER"/>
    <s v="INACTIVE VOLUNTEER"/>
    <s v="N"/>
    <m/>
    <m/>
    <m/>
    <s v="N"/>
    <m/>
    <x v="0"/>
    <m/>
    <s v="HP2"/>
    <x v="0"/>
    <x v="6"/>
    <s v="Not Recorded"/>
    <s v="Not Recorded"/>
    <x v="1"/>
    <d v="2025-01-31T00:00:00"/>
    <n v="125.17260273972603"/>
    <x v="4"/>
    <s v="Not Recorded"/>
    <s v=""/>
  </r>
  <r>
    <n v="167785"/>
    <s v="VOLUNTEER"/>
    <s v="ACTIVE VOLUNTEER"/>
    <s v="N"/>
    <m/>
    <m/>
    <m/>
    <s v="N"/>
    <m/>
    <x v="0"/>
    <d v="1978-05-22T00:00:00"/>
    <s v="SG1"/>
    <x v="0"/>
    <x v="3"/>
    <d v="2024-05-21T00:00:00"/>
    <s v=""/>
    <x v="0"/>
    <d v="2025-01-31T00:00:00"/>
    <n v="46.728767123287675"/>
    <x v="3"/>
    <d v="2025-01-31T00:00:00"/>
    <n v="184"/>
  </r>
  <r>
    <n v="73580"/>
    <s v="VOLUNTEER"/>
    <s v="INACTIVE VOLUNTEER"/>
    <s v="N"/>
    <m/>
    <m/>
    <m/>
    <s v="N"/>
    <m/>
    <x v="1"/>
    <m/>
    <s v="SG2"/>
    <x v="0"/>
    <x v="2"/>
    <d v="1899-12-31T00:00:00"/>
    <d v="1899-12-31T00:00:00"/>
    <x v="1"/>
    <d v="2025-01-31T00:00:00"/>
    <n v="125.17260273972603"/>
    <x v="4"/>
    <d v="1899-12-31T00:00:00"/>
    <m/>
  </r>
  <r>
    <n v="83341"/>
    <s v="VOLUNTEER"/>
    <s v="INACTIVE VOLUNTEER"/>
    <s v="N"/>
    <m/>
    <m/>
    <m/>
    <s v="N"/>
    <m/>
    <x v="1"/>
    <m/>
    <s v="MK45"/>
    <x v="1"/>
    <x v="3"/>
    <d v="1899-12-31T00:00:00"/>
    <d v="1899-12-31T00:00:00"/>
    <x v="1"/>
    <d v="2025-01-31T00:00:00"/>
    <n v="125.17260273972603"/>
    <x v="4"/>
    <d v="1899-12-31T00:00:00"/>
    <m/>
  </r>
  <r>
    <n v="81531"/>
    <s v="VOLUNTEER"/>
    <s v="ACTIVE VOLUNTEER"/>
    <s v="N"/>
    <m/>
    <m/>
    <m/>
    <s v="N"/>
    <m/>
    <x v="0"/>
    <d v="1944-12-27T00:00:00"/>
    <s v="MK44"/>
    <x v="1"/>
    <x v="3"/>
    <d v="2006-03-01T00:00:00"/>
    <s v=""/>
    <x v="2"/>
    <d v="2025-01-31T00:00:00"/>
    <n v="80.150684931506845"/>
    <x v="4"/>
    <d v="2025-01-31T00:00:00"/>
    <n v="4938"/>
  </r>
  <r>
    <n v="65832"/>
    <s v="VOLUNTEER"/>
    <s v="INACTIVE VOLUNTEER"/>
    <s v="N"/>
    <m/>
    <m/>
    <s v="SPITKIN"/>
    <s v="N"/>
    <m/>
    <x v="0"/>
    <d v="1952-02-24T00:00:00"/>
    <s v="HP3"/>
    <x v="0"/>
    <x v="2"/>
    <d v="2010-03-31T00:00:00"/>
    <d v="2012-01-01T00:00:00"/>
    <x v="1"/>
    <d v="2025-01-31T00:00:00"/>
    <n v="72.986301369863014"/>
    <x v="4"/>
    <d v="2012-01-01T00:00:00"/>
    <n v="458"/>
  </r>
  <r>
    <n v="122517"/>
    <s v="VOLUNTEER"/>
    <s v="ACTIVE VOLUNTEER"/>
    <s v="N"/>
    <m/>
    <m/>
    <m/>
    <s v="N"/>
    <m/>
    <x v="1"/>
    <d v="1947-09-29T00:00:00"/>
    <s v="SG1"/>
    <x v="0"/>
    <x v="3"/>
    <d v="2017-03-13T00:00:00"/>
    <s v=""/>
    <x v="0"/>
    <d v="2025-01-31T00:00:00"/>
    <n v="77.394520547945206"/>
    <x v="4"/>
    <d v="2025-01-31T00:00:00"/>
    <n v="2060"/>
  </r>
  <r>
    <n v="118874"/>
    <s v="VOLUNTEER"/>
    <s v="INACTIVE VOLUNTEER"/>
    <s v="N"/>
    <m/>
    <m/>
    <m/>
    <s v="N"/>
    <m/>
    <x v="1"/>
    <d v="1999-07-20T00:00:00"/>
    <s v="SG5"/>
    <x v="0"/>
    <x v="2"/>
    <d v="2016-10-04T00:00:00"/>
    <d v="2018-08-15T00:00:00"/>
    <x v="3"/>
    <d v="2025-01-31T00:00:00"/>
    <n v="25.553424657534247"/>
    <x v="5"/>
    <d v="2018-08-15T00:00:00"/>
    <n v="487"/>
  </r>
  <r>
    <n v="133483"/>
    <s v="VOLUNTEER"/>
    <s v="INACTIVE VOLUNTEER"/>
    <s v="N"/>
    <m/>
    <m/>
    <m/>
    <s v="N"/>
    <m/>
    <x v="0"/>
    <d v="1965-08-01T00:00:00"/>
    <s v="MK45"/>
    <x v="1"/>
    <x v="3"/>
    <s v="Not Recorded"/>
    <s v="Not Recorded"/>
    <x v="4"/>
    <d v="2025-01-31T00:00:00"/>
    <n v="59.542465753424658"/>
    <x v="0"/>
    <s v="Not Recorded"/>
    <s v=""/>
  </r>
  <r>
    <n v="113193"/>
    <s v="VOLUNTEER"/>
    <s v="INACTIVE VOLUNTEER"/>
    <s v="N"/>
    <m/>
    <m/>
    <m/>
    <s v="N"/>
    <m/>
    <x v="1"/>
    <d v="1994-09-12T00:00:00"/>
    <s v="SG1"/>
    <x v="0"/>
    <x v="2"/>
    <d v="2015-09-09T00:00:00"/>
    <d v="2015-10-01T00:00:00"/>
    <x v="0"/>
    <d v="2025-01-31T00:00:00"/>
    <n v="30.408219178082192"/>
    <x v="5"/>
    <d v="2015-10-01T00:00:00"/>
    <n v="17"/>
  </r>
  <r>
    <n v="135561"/>
    <s v="VOLUNTEER"/>
    <s v="INACTIVE VOLUNTEER"/>
    <s v="N"/>
    <m/>
    <m/>
    <m/>
    <s v="N"/>
    <m/>
    <x v="0"/>
    <d v="1982-08-28T00:00:00"/>
    <s v="MK3"/>
    <x v="4"/>
    <x v="3"/>
    <s v="Not Recorded"/>
    <s v="Not Recorded"/>
    <x v="1"/>
    <d v="2025-01-31T00:00:00"/>
    <n v="42.457534246575342"/>
    <x v="2"/>
    <s v="Not Recorded"/>
    <s v=""/>
  </r>
  <r>
    <n v="130322"/>
    <s v="VOLUNTEER"/>
    <s v="ACTIVE VOLUNTEER"/>
    <s v="N"/>
    <m/>
    <m/>
    <m/>
    <s v="N"/>
    <m/>
    <x v="0"/>
    <d v="1948-12-31T00:00:00"/>
    <s v="AL3"/>
    <x v="0"/>
    <x v="3"/>
    <d v="2017-10-11T00:00:00"/>
    <s v=""/>
    <x v="0"/>
    <d v="2025-01-31T00:00:00"/>
    <n v="76.136986301369859"/>
    <x v="4"/>
    <d v="2025-01-31T00:00:00"/>
    <n v="1908"/>
  </r>
  <r>
    <n v="81069"/>
    <s v="VOLUNTEER"/>
    <s v="INACTIVE VOLUNTEER"/>
    <s v="N"/>
    <m/>
    <m/>
    <m/>
    <s v="N"/>
    <m/>
    <x v="0"/>
    <d v="1961-03-20T00:00:00"/>
    <s v="LU3"/>
    <x v="1"/>
    <x v="3"/>
    <d v="2010-06-08T00:00:00"/>
    <d v="2013-08-05T00:00:00"/>
    <x v="1"/>
    <d v="2025-01-31T00:00:00"/>
    <n v="63.912328767123284"/>
    <x v="0"/>
    <d v="2013-08-05T00:00:00"/>
    <n v="825"/>
  </r>
  <r>
    <n v="81070"/>
    <s v="VOLUNTEER"/>
    <s v="INACTIVE VOLUNTEER"/>
    <s v="N"/>
    <m/>
    <m/>
    <m/>
    <s v="N"/>
    <m/>
    <x v="1"/>
    <d v="1939-09-26T00:00:00"/>
    <s v="LU2"/>
    <x v="1"/>
    <x v="3"/>
    <d v="2010-12-18T00:00:00"/>
    <d v="2023-01-20T00:00:00"/>
    <x v="3"/>
    <d v="2025-01-31T00:00:00"/>
    <n v="85.408219178082192"/>
    <x v="4"/>
    <d v="2023-01-20T00:00:00"/>
    <n v="3155"/>
  </r>
  <r>
    <n v="132149"/>
    <s v="VOLUNTEER"/>
    <s v="INACTIVE VOLUNTEER"/>
    <s v="N"/>
    <m/>
    <m/>
    <m/>
    <s v="N"/>
    <m/>
    <x v="0"/>
    <d v="1993-12-26T00:00:00"/>
    <s v="MK42"/>
    <x v="1"/>
    <x v="6"/>
    <d v="2022-09-22T00:00:00"/>
    <d v="2023-02-06T00:00:00"/>
    <x v="0"/>
    <d v="2025-01-31T00:00:00"/>
    <n v="31.12054794520548"/>
    <x v="5"/>
    <d v="2023-02-06T00:00:00"/>
    <n v="98"/>
  </r>
  <r>
    <n v="94495"/>
    <s v="VOLUNTEER"/>
    <s v="INACTIVE VOLUNTEER"/>
    <s v="N"/>
    <m/>
    <m/>
    <m/>
    <s v="N"/>
    <m/>
    <x v="0"/>
    <m/>
    <s v="SG5"/>
    <x v="1"/>
    <x v="2"/>
    <d v="2012-11-19T00:00:00"/>
    <d v="2012-11-19T00:00:00"/>
    <x v="1"/>
    <d v="2025-01-31T00:00:00"/>
    <n v="125.17260273972603"/>
    <x v="4"/>
    <d v="2012-11-19T00:00:00"/>
    <n v="1"/>
  </r>
  <r>
    <n v="143606"/>
    <s v="VOLUNTEER"/>
    <s v="INACTIVE VOLUNTEER"/>
    <s v="N"/>
    <m/>
    <m/>
    <m/>
    <s v="N"/>
    <m/>
    <x v="1"/>
    <d v="1997-10-18T00:00:00"/>
    <s v="MK43"/>
    <x v="1"/>
    <x v="6"/>
    <d v="2020-02-13T00:00:00"/>
    <d v="2020-03-14T00:00:00"/>
    <x v="0"/>
    <d v="2025-01-31T00:00:00"/>
    <n v="27.306849315068494"/>
    <x v="5"/>
    <d v="2020-03-14T00:00:00"/>
    <n v="22"/>
  </r>
  <r>
    <n v="79765"/>
    <s v="VOLUNTEER"/>
    <s v="INACTIVE VOLUNTEER"/>
    <s v="N"/>
    <m/>
    <m/>
    <m/>
    <s v="N"/>
    <m/>
    <x v="0"/>
    <d v="1963-10-18T00:00:00"/>
    <s v="DH7"/>
    <x v="3"/>
    <x v="2"/>
    <d v="2011-04-15T00:00:00"/>
    <d v="2016-05-31T00:00:00"/>
    <x v="3"/>
    <d v="2025-01-31T00:00:00"/>
    <n v="61.331506849315069"/>
    <x v="0"/>
    <d v="2016-05-31T00:00:00"/>
    <n v="1338"/>
  </r>
  <r>
    <n v="129986"/>
    <s v="VOLUNTEER"/>
    <s v="INACTIVE VOLUNTEER"/>
    <s v="N"/>
    <m/>
    <m/>
    <m/>
    <s v="N"/>
    <m/>
    <x v="0"/>
    <d v="1955-05-03T00:00:00"/>
    <s v="LU5"/>
    <x v="1"/>
    <x v="3"/>
    <d v="2018-10-18T00:00:00"/>
    <d v="2023-07-14T00:00:00"/>
    <x v="4"/>
    <d v="2025-01-31T00:00:00"/>
    <n v="69.797260273972597"/>
    <x v="4"/>
    <d v="2023-07-14T00:00:00"/>
    <n v="1237"/>
  </r>
  <r>
    <n v="6900"/>
    <s v="VOLUNTEER"/>
    <s v="INACTIVE VOLUNTEER"/>
    <s v="N"/>
    <m/>
    <m/>
    <m/>
    <s v="N"/>
    <m/>
    <x v="0"/>
    <m/>
    <s v="LU6"/>
    <x v="1"/>
    <x v="2"/>
    <d v="2011-04-15T00:00:00"/>
    <d v="2011-09-01T00:00:00"/>
    <x v="1"/>
    <d v="2025-01-31T00:00:00"/>
    <n v="125.17260273972603"/>
    <x v="4"/>
    <d v="2011-09-01T00:00:00"/>
    <n v="100"/>
  </r>
  <r>
    <n v="112236"/>
    <s v="VOLUNTEER"/>
    <s v="INACTIVE VOLUNTEER"/>
    <s v="N"/>
    <m/>
    <m/>
    <m/>
    <s v="N"/>
    <m/>
    <x v="0"/>
    <d v="1966-07-20T00:00:00"/>
    <s v="EN3"/>
    <x v="2"/>
    <x v="2"/>
    <d v="2014-10-09T00:00:00"/>
    <d v="2017-04-21T00:00:00"/>
    <x v="0"/>
    <d v="2025-01-31T00:00:00"/>
    <n v="58.575342465753423"/>
    <x v="0"/>
    <d v="2017-04-21T00:00:00"/>
    <n v="662"/>
  </r>
  <r>
    <n v="81968"/>
    <s v="VOLUNTEER"/>
    <s v="INACTIVE VOLUNTEER"/>
    <s v="N"/>
    <m/>
    <m/>
    <m/>
    <s v="N"/>
    <m/>
    <x v="1"/>
    <m/>
    <s v="MK45"/>
    <x v="1"/>
    <x v="3"/>
    <d v="2012-01-12T00:00:00"/>
    <d v="2012-01-12T00:00:00"/>
    <x v="1"/>
    <d v="2025-01-31T00:00:00"/>
    <n v="125.17260273972603"/>
    <x v="4"/>
    <d v="2012-01-12T00:00:00"/>
    <n v="1"/>
  </r>
  <r>
    <n v="152862"/>
    <s v="VOLUNTEER"/>
    <s v="INACTIVE VOLUNTEER"/>
    <s v="N"/>
    <m/>
    <m/>
    <m/>
    <s v="N"/>
    <m/>
    <x v="0"/>
    <d v="1953-12-07T00:00:00"/>
    <s v="MK16"/>
    <x v="4"/>
    <x v="3"/>
    <d v="2021-11-02T00:00:00"/>
    <d v="2022-08-03T00:00:00"/>
    <x v="0"/>
    <d v="2025-01-31T00:00:00"/>
    <n v="71.2"/>
    <x v="4"/>
    <d v="2022-08-03T00:00:00"/>
    <n v="197"/>
  </r>
  <r>
    <n v="106656"/>
    <s v="VOLUNTEER"/>
    <s v="INACTIVE VOLUNTEER"/>
    <s v="N"/>
    <m/>
    <m/>
    <m/>
    <s v="N"/>
    <m/>
    <x v="0"/>
    <d v="1959-02-13T00:00:00"/>
    <s v="AL3"/>
    <x v="0"/>
    <x v="3"/>
    <d v="2013-05-01T00:00:00"/>
    <d v="2014-12-29T00:00:00"/>
    <x v="1"/>
    <d v="2025-01-31T00:00:00"/>
    <n v="66.010958904109586"/>
    <x v="4"/>
    <d v="2014-12-29T00:00:00"/>
    <n v="434"/>
  </r>
  <r>
    <n v="109703"/>
    <s v="VOLUNTEER"/>
    <s v="INACTIVE VOLUNTEER"/>
    <s v="N"/>
    <m/>
    <m/>
    <m/>
    <s v="N"/>
    <m/>
    <x v="0"/>
    <d v="2000-05-21T00:00:00"/>
    <s v="AL4"/>
    <x v="0"/>
    <x v="3"/>
    <d v="2014-11-01T00:00:00"/>
    <d v="2016-03-19T00:00:00"/>
    <x v="0"/>
    <d v="2025-01-31T00:00:00"/>
    <n v="24.715068493150685"/>
    <x v="1"/>
    <d v="2016-03-19T00:00:00"/>
    <n v="360"/>
  </r>
  <r>
    <n v="102289"/>
    <s v="VOLUNTEER"/>
    <s v="INACTIVE VOLUNTEER"/>
    <s v="N"/>
    <m/>
    <m/>
    <m/>
    <s v="N"/>
    <m/>
    <x v="0"/>
    <d v="1998-02-15T00:00:00"/>
    <s v="AL4"/>
    <x v="0"/>
    <x v="2"/>
    <d v="2012-12-01T00:00:00"/>
    <d v="2013-06-26T00:00:00"/>
    <x v="1"/>
    <d v="2025-01-31T00:00:00"/>
    <n v="26.978082191780821"/>
    <x v="5"/>
    <d v="2013-06-26T00:00:00"/>
    <n v="148"/>
  </r>
  <r>
    <n v="107113"/>
    <s v="VOLUNTEER"/>
    <s v="INACTIVE VOLUNTEER"/>
    <s v="N"/>
    <m/>
    <m/>
    <m/>
    <s v="N"/>
    <m/>
    <x v="0"/>
    <m/>
    <s v="MK45"/>
    <x v="1"/>
    <x v="3"/>
    <s v="Not Recorded"/>
    <s v="Not Recorded"/>
    <x v="1"/>
    <d v="2025-01-31T00:00:00"/>
    <n v="125.17260273972603"/>
    <x v="4"/>
    <s v="Not Recorded"/>
    <s v=""/>
  </r>
  <r>
    <n v="120693"/>
    <s v="VOLUNTEER"/>
    <s v="INACTIVE VOLUNTEER"/>
    <s v="N"/>
    <m/>
    <m/>
    <m/>
    <s v="N"/>
    <m/>
    <x v="0"/>
    <d v="1998-10-16T00:00:00"/>
    <s v="LU5"/>
    <x v="1"/>
    <x v="3"/>
    <d v="2017-03-10T00:00:00"/>
    <d v="2022-03-30T00:00:00"/>
    <x v="3"/>
    <d v="2025-01-31T00:00:00"/>
    <n v="26.312328767123287"/>
    <x v="5"/>
    <d v="2022-03-30T00:00:00"/>
    <n v="1319"/>
  </r>
  <r>
    <n v="63375"/>
    <s v="VOLUNTEER"/>
    <s v="INACTIVE VOLUNTEER"/>
    <s v="N"/>
    <m/>
    <m/>
    <m/>
    <s v="N"/>
    <m/>
    <x v="0"/>
    <d v="1950-12-29T00:00:00"/>
    <s v="LU2"/>
    <x v="1"/>
    <x v="2"/>
    <d v="2012-12-10T00:00:00"/>
    <d v="2012-12-10T00:00:00"/>
    <x v="1"/>
    <d v="2025-01-31T00:00:00"/>
    <n v="74.142465753424659"/>
    <x v="4"/>
    <d v="2012-12-10T00:00:00"/>
    <n v="1"/>
  </r>
  <r>
    <n v="38498"/>
    <s v="VOLUNTEER"/>
    <s v="INACTIVE VOLUNTEER"/>
    <s v="N"/>
    <m/>
    <m/>
    <m/>
    <s v="N"/>
    <m/>
    <x v="0"/>
    <d v="1944-11-02T00:00:00"/>
    <s v="LU6"/>
    <x v="1"/>
    <x v="2"/>
    <d v="2006-10-17T00:00:00"/>
    <d v="2012-01-01T00:00:00"/>
    <x v="1"/>
    <d v="2025-01-31T00:00:00"/>
    <n v="80.301369863013704"/>
    <x v="4"/>
    <d v="2012-01-01T00:00:00"/>
    <n v="1359"/>
  </r>
  <r>
    <n v="146542"/>
    <s v="VOLUNTEER"/>
    <s v="INACTIVE VOLUNTEER"/>
    <s v="N"/>
    <m/>
    <m/>
    <m/>
    <s v="N"/>
    <m/>
    <x v="0"/>
    <d v="1972-10-31T00:00:00"/>
    <s v="HP4"/>
    <x v="0"/>
    <x v="2"/>
    <d v="2019-08-11T00:00:00"/>
    <d v="2020-08-20T00:00:00"/>
    <x v="0"/>
    <d v="2025-01-31T00:00:00"/>
    <n v="52.287671232876711"/>
    <x v="3"/>
    <d v="2020-08-20T00:00:00"/>
    <n v="269"/>
  </r>
  <r>
    <n v="150723"/>
    <s v="VOLUNTEER"/>
    <s v="ACTIVE VOLUNTEER"/>
    <s v="N"/>
    <m/>
    <m/>
    <m/>
    <s v="N"/>
    <m/>
    <x v="0"/>
    <d v="1953-06-12T00:00:00"/>
    <s v="WD25"/>
    <x v="0"/>
    <x v="3"/>
    <d v="2021-06-11T00:00:00"/>
    <s v=""/>
    <x v="0"/>
    <d v="2025-01-31T00:00:00"/>
    <n v="71.68767123287671"/>
    <x v="4"/>
    <d v="2025-01-31T00:00:00"/>
    <n v="951"/>
  </r>
  <r>
    <n v="115892"/>
    <s v="VOLUNTEER"/>
    <s v="INACTIVE VOLUNTEER"/>
    <s v="N"/>
    <m/>
    <m/>
    <m/>
    <s v="N"/>
    <m/>
    <x v="1"/>
    <d v="2000-12-04T00:00:00"/>
    <s v="SG2"/>
    <x v="0"/>
    <x v="6"/>
    <d v="2016-02-03T00:00:00"/>
    <d v="2017-04-13T00:00:00"/>
    <x v="0"/>
    <d v="2025-01-31T00:00:00"/>
    <n v="24.175342465753424"/>
    <x v="1"/>
    <d v="2017-04-13T00:00:00"/>
    <n v="312"/>
  </r>
  <r>
    <n v="107399"/>
    <s v="VOLUNTEER"/>
    <s v="INACTIVE VOLUNTEER"/>
    <s v="N"/>
    <m/>
    <m/>
    <m/>
    <s v="N"/>
    <m/>
    <x v="0"/>
    <d v="1956-05-31T00:00:00"/>
    <s v="WD3"/>
    <x v="0"/>
    <x v="3"/>
    <d v="2013-12-27T00:00:00"/>
    <d v="2014-11-21T00:00:00"/>
    <x v="0"/>
    <d v="2025-01-31T00:00:00"/>
    <n v="68.717808219178082"/>
    <x v="4"/>
    <d v="2014-11-21T00:00:00"/>
    <n v="236"/>
  </r>
  <r>
    <n v="125672"/>
    <s v="VOLUNTEER"/>
    <s v="INACTIVE VOLUNTEER"/>
    <s v="N"/>
    <m/>
    <m/>
    <m/>
    <s v="N"/>
    <m/>
    <x v="0"/>
    <d v="1988-06-02T00:00:00"/>
    <s v="MK45"/>
    <x v="1"/>
    <x v="3"/>
    <d v="2018-11-02T00:00:00"/>
    <d v="2021-10-21T00:00:00"/>
    <x v="3"/>
    <d v="2025-01-31T00:00:00"/>
    <n v="36.69041095890411"/>
    <x v="2"/>
    <d v="2021-10-21T00:00:00"/>
    <n v="775"/>
  </r>
  <r>
    <n v="81074"/>
    <s v="VOLUNTEER"/>
    <s v="INACTIVE VOLUNTEER"/>
    <s v="N"/>
    <m/>
    <m/>
    <m/>
    <s v="N"/>
    <m/>
    <x v="0"/>
    <d v="1949-04-30T00:00:00"/>
    <s v="MK45"/>
    <x v="1"/>
    <x v="2"/>
    <d v="2004-10-25T00:00:00"/>
    <d v="2024-03-28T00:00:00"/>
    <x v="0"/>
    <d v="2025-01-31T00:00:00"/>
    <n v="75.808219178082197"/>
    <x v="4"/>
    <d v="2024-03-28T00:00:00"/>
    <n v="5069"/>
  </r>
  <r>
    <n v="7006"/>
    <s v="VOLUNTEER"/>
    <s v="INACTIVE VOLUNTEER"/>
    <s v="N"/>
    <m/>
    <m/>
    <m/>
    <s v="Y"/>
    <s v="31/05/2022"/>
    <x v="1"/>
    <d v="1916-08-31T00:00:00"/>
    <s v="LU4"/>
    <x v="1"/>
    <x v="2"/>
    <d v="1899-12-31T00:00:00"/>
    <d v="1899-12-31T00:00:00"/>
    <x v="1"/>
    <d v="2025-01-31T00:00:00"/>
    <n v="108.49315068493151"/>
    <x v="4"/>
    <d v="1899-12-31T00:00:00"/>
    <m/>
  </r>
  <r>
    <n v="131168"/>
    <s v="VOLUNTEER"/>
    <s v="INACTIVE VOLUNTEER"/>
    <s v="N"/>
    <m/>
    <m/>
    <m/>
    <s v="N"/>
    <m/>
    <x v="0"/>
    <d v="1996-04-12T00:00:00"/>
    <s v="SG14"/>
    <x v="0"/>
    <x v="3"/>
    <d v="2017-08-15T00:00:00"/>
    <d v="2017-12-15T00:00:00"/>
    <x v="0"/>
    <d v="2025-01-31T00:00:00"/>
    <n v="28.824657534246576"/>
    <x v="5"/>
    <d v="2017-12-15T00:00:00"/>
    <n v="89"/>
  </r>
  <r>
    <n v="113227"/>
    <s v="VOLUNTEER"/>
    <s v="INACTIVE VOLUNTEER"/>
    <s v="N"/>
    <m/>
    <m/>
    <m/>
    <s v="N"/>
    <m/>
    <x v="0"/>
    <d v="1998-02-06T00:00:00"/>
    <s v="AL5"/>
    <x v="0"/>
    <x v="3"/>
    <d v="2015-09-07T00:00:00"/>
    <d v="2016-03-28T00:00:00"/>
    <x v="0"/>
    <d v="2025-01-31T00:00:00"/>
    <n v="27.002739726027396"/>
    <x v="5"/>
    <d v="2016-03-28T00:00:00"/>
    <n v="146"/>
  </r>
  <r>
    <n v="108726"/>
    <s v="VOLUNTEER"/>
    <s v="INACTIVE VOLUNTEER"/>
    <s v="N"/>
    <m/>
    <m/>
    <m/>
    <s v="N"/>
    <m/>
    <x v="1"/>
    <d v="1996-09-06T00:00:00"/>
    <s v="MK10"/>
    <x v="4"/>
    <x v="2"/>
    <d v="2014-07-30T00:00:00"/>
    <d v="2015-02-14T00:00:00"/>
    <x v="1"/>
    <d v="2025-01-31T00:00:00"/>
    <n v="28.421917808219177"/>
    <x v="5"/>
    <d v="2015-02-14T00:00:00"/>
    <n v="143"/>
  </r>
  <r>
    <n v="155767"/>
    <s v="VOLUNTEER"/>
    <s v="ACTIVE VOLUNTEER"/>
    <s v="N"/>
    <m/>
    <m/>
    <m/>
    <s v="N"/>
    <m/>
    <x v="0"/>
    <d v="1964-01-01T00:00:00"/>
    <s v="EN11"/>
    <x v="0"/>
    <x v="3"/>
    <s v="Not Recorded"/>
    <s v="Not Recorded"/>
    <x v="0"/>
    <d v="2025-01-31T00:00:00"/>
    <n v="61.126027397260273"/>
    <x v="0"/>
    <s v="Not Recorded"/>
    <s v=""/>
  </r>
  <r>
    <n v="81532"/>
    <s v="VOLUNTEER"/>
    <s v="INACTIVE VOLUNTEER"/>
    <s v="N"/>
    <m/>
    <m/>
    <m/>
    <s v="N"/>
    <m/>
    <x v="1"/>
    <d v="1946-08-12T00:00:00"/>
    <s v="MK43"/>
    <x v="1"/>
    <x v="2"/>
    <d v="2009-02-01T00:00:00"/>
    <d v="2017-04-10T00:00:00"/>
    <x v="2"/>
    <d v="2025-01-31T00:00:00"/>
    <n v="78.526027397260279"/>
    <x v="4"/>
    <d v="2017-04-10T00:00:00"/>
    <n v="2136"/>
  </r>
  <r>
    <n v="81533"/>
    <s v="VOLUNTEER"/>
    <s v="INACTIVE VOLUNTEER"/>
    <s v="N"/>
    <m/>
    <m/>
    <m/>
    <s v="N"/>
    <m/>
    <x v="0"/>
    <d v="1948-01-22T00:00:00"/>
    <s v="MK43"/>
    <x v="1"/>
    <x v="2"/>
    <d v="2008-02-01T00:00:00"/>
    <d v="2017-04-10T00:00:00"/>
    <x v="4"/>
    <d v="2025-01-31T00:00:00"/>
    <n v="77.079452054794515"/>
    <x v="4"/>
    <d v="2017-04-10T00:00:00"/>
    <n v="2397"/>
  </r>
  <r>
    <n v="41189"/>
    <s v="VOLUNTEER"/>
    <s v="INACTIVE VOLUNTEER"/>
    <s v="N"/>
    <m/>
    <m/>
    <m/>
    <s v="N"/>
    <m/>
    <x v="0"/>
    <d v="1938-01-21T00:00:00"/>
    <s v="AL2"/>
    <x v="0"/>
    <x v="2"/>
    <d v="2012-05-22T00:00:00"/>
    <d v="2012-05-22T00:00:00"/>
    <x v="1"/>
    <d v="2025-01-31T00:00:00"/>
    <n v="87.087671232876716"/>
    <x v="4"/>
    <d v="2012-05-22T00:00:00"/>
    <n v="1"/>
  </r>
  <r>
    <n v="166999"/>
    <s v="VOLUNTEER"/>
    <s v="ACTIVE VOLUNTEER"/>
    <s v="N"/>
    <m/>
    <m/>
    <m/>
    <s v="N"/>
    <m/>
    <x v="0"/>
    <d v="2006-10-26T00:00:00"/>
    <s v="WD17"/>
    <x v="0"/>
    <x v="6"/>
    <d v="2024-03-18T00:00:00"/>
    <s v=""/>
    <x v="0"/>
    <d v="2025-01-31T00:00:00"/>
    <n v="18.279452054794522"/>
    <x v="1"/>
    <d v="2025-01-31T00:00:00"/>
    <n v="230"/>
  </r>
  <r>
    <n v="83825"/>
    <s v="VOLUNTEER"/>
    <s v="INACTIVE VOLUNTEER"/>
    <s v="N"/>
    <m/>
    <m/>
    <m/>
    <s v="N"/>
    <m/>
    <x v="1"/>
    <d v="1996-10-22T00:00:00"/>
    <s v="MK42"/>
    <x v="1"/>
    <x v="3"/>
    <d v="2011-11-19T00:00:00"/>
    <d v="2012-11-17T00:00:00"/>
    <x v="1"/>
    <d v="2025-01-31T00:00:00"/>
    <n v="28.295890410958904"/>
    <x v="5"/>
    <d v="2012-11-17T00:00:00"/>
    <n v="260"/>
  </r>
  <r>
    <n v="119114"/>
    <s v="VOLUNTEER"/>
    <s v="ACTIVE VOLUNTEER"/>
    <s v="N"/>
    <m/>
    <m/>
    <m/>
    <s v="N"/>
    <m/>
    <x v="0"/>
    <d v="1941-08-20T00:00:00"/>
    <s v="LU5"/>
    <x v="1"/>
    <x v="6"/>
    <s v="Not Recorded"/>
    <s v="Not Recorded"/>
    <x v="0"/>
    <d v="2025-01-31T00:00:00"/>
    <n v="83.506849315068493"/>
    <x v="4"/>
    <s v="Not Recorded"/>
    <s v=""/>
  </r>
  <r>
    <n v="150638"/>
    <s v="VOLUNTEER"/>
    <s v="INACTIVE VOLUNTEER"/>
    <s v="N"/>
    <m/>
    <m/>
    <m/>
    <s v="N"/>
    <m/>
    <x v="1"/>
    <d v="2000-09-08T00:00:00"/>
    <s v="LU4"/>
    <x v="1"/>
    <x v="3"/>
    <d v="2021-05-15T00:00:00"/>
    <d v="2021-09-10T00:00:00"/>
    <x v="0"/>
    <d v="2025-01-31T00:00:00"/>
    <n v="24.413698630136988"/>
    <x v="1"/>
    <d v="2021-09-10T00:00:00"/>
    <n v="85"/>
  </r>
  <r>
    <n v="147160"/>
    <s v="VOLUNTEER"/>
    <s v="INACTIVE VOLUNTEER"/>
    <s v="N"/>
    <m/>
    <m/>
    <m/>
    <s v="N"/>
    <m/>
    <x v="0"/>
    <d v="2006-01-29T00:00:00"/>
    <s v="SG5"/>
    <x v="0"/>
    <x v="2"/>
    <s v="Not Recorded"/>
    <s v="Not Recorded"/>
    <x v="1"/>
    <d v="2025-01-31T00:00:00"/>
    <n v="19.019178082191782"/>
    <x v="1"/>
    <s v="Not Recorded"/>
    <s v=""/>
  </r>
  <r>
    <n v="129760"/>
    <s v="VOLUNTEER"/>
    <s v="INACTIVE VOLUNTEER"/>
    <s v="N"/>
    <m/>
    <m/>
    <m/>
    <s v="N"/>
    <m/>
    <x v="1"/>
    <d v="1950-05-25T00:00:00"/>
    <s v="LU2"/>
    <x v="1"/>
    <x v="3"/>
    <d v="2018-10-23T00:00:00"/>
    <d v="2019-02-15T00:00:00"/>
    <x v="3"/>
    <d v="2025-01-31T00:00:00"/>
    <n v="74.739726027397253"/>
    <x v="4"/>
    <d v="2019-02-15T00:00:00"/>
    <n v="84"/>
  </r>
  <r>
    <n v="31511"/>
    <s v="VOLUNTEER"/>
    <s v="INACTIVE VOLUNTEER"/>
    <s v="N"/>
    <m/>
    <m/>
    <m/>
    <s v="Y"/>
    <s v="18/04/2023"/>
    <x v="0"/>
    <m/>
    <s v="LU2"/>
    <x v="1"/>
    <x v="2"/>
    <d v="1993-09-01T00:00:00"/>
    <d v="2015-08-17T00:00:00"/>
    <x v="0"/>
    <d v="2025-01-31T00:00:00"/>
    <n v="125.17260273972603"/>
    <x v="4"/>
    <d v="2015-08-17T00:00:00"/>
    <n v="5729"/>
  </r>
  <r>
    <n v="112217"/>
    <s v="VOLUNTEER"/>
    <s v="INACTIVE VOLUNTEER"/>
    <s v="N"/>
    <m/>
    <m/>
    <m/>
    <s v="N"/>
    <m/>
    <x v="0"/>
    <d v="2000-07-11T00:00:00"/>
    <s v="LU2"/>
    <x v="1"/>
    <x v="3"/>
    <s v="Not Recorded"/>
    <s v="Not Recorded"/>
    <x v="1"/>
    <d v="2025-01-31T00:00:00"/>
    <n v="24.575342465753426"/>
    <x v="1"/>
    <s v="Not Recorded"/>
    <s v=""/>
  </r>
  <r>
    <n v="109704"/>
    <s v="VOLUNTEER"/>
    <s v="INACTIVE VOLUNTEER"/>
    <s v="N"/>
    <m/>
    <m/>
    <m/>
    <s v="N"/>
    <m/>
    <x v="1"/>
    <d v="1999-07-28T00:00:00"/>
    <s v="LU6"/>
    <x v="1"/>
    <x v="2"/>
    <s v="Not Recorded"/>
    <s v="Not Recorded"/>
    <x v="0"/>
    <d v="2025-01-31T00:00:00"/>
    <n v="25.531506849315068"/>
    <x v="5"/>
    <s v="Not Recorded"/>
    <s v=""/>
  </r>
  <r>
    <n v="118242"/>
    <s v="VOLUNTEER"/>
    <s v="ACTIVE VOLUNTEER"/>
    <s v="N"/>
    <m/>
    <m/>
    <m/>
    <s v="N"/>
    <m/>
    <x v="0"/>
    <d v="1972-08-14T00:00:00"/>
    <s v="LU2"/>
    <x v="1"/>
    <x v="3"/>
    <d v="2016-08-10T00:00:00"/>
    <s v=""/>
    <x v="2"/>
    <d v="2025-01-31T00:00:00"/>
    <n v="52.5013698630137"/>
    <x v="3"/>
    <d v="2025-01-31T00:00:00"/>
    <n v="2213"/>
  </r>
  <r>
    <n v="127651"/>
    <s v="VOLUNTEER"/>
    <s v="INACTIVE VOLUNTEER"/>
    <s v="N"/>
    <m/>
    <m/>
    <m/>
    <s v="N"/>
    <m/>
    <x v="1"/>
    <d v="1989-11-17T00:00:00"/>
    <s v="EN2"/>
    <x v="2"/>
    <x v="3"/>
    <d v="2018-04-05T00:00:00"/>
    <d v="2017-12-15T00:00:00"/>
    <x v="0"/>
    <d v="2025-01-31T00:00:00"/>
    <n v="35.230136986301368"/>
    <x v="2"/>
    <d v="2017-12-15T00:00:00"/>
    <n v="-80"/>
  </r>
  <r>
    <n v="105886"/>
    <s v="VOLUNTEER"/>
    <s v="INACTIVE VOLUNTEER"/>
    <s v="N"/>
    <m/>
    <m/>
    <m/>
    <s v="N"/>
    <m/>
    <x v="0"/>
    <d v="1946-02-25T00:00:00"/>
    <s v="MK42"/>
    <x v="1"/>
    <x v="2"/>
    <d v="2013-11-11T00:00:00"/>
    <d v="2017-04-10T00:00:00"/>
    <x v="0"/>
    <d v="2025-01-31T00:00:00"/>
    <n v="78.986301369863014"/>
    <x v="4"/>
    <d v="2017-04-10T00:00:00"/>
    <n v="891"/>
  </r>
  <r>
    <n v="25368"/>
    <s v="VOLUNTEER"/>
    <s v="ACTIVE VOLUNTEER"/>
    <s v="N"/>
    <m/>
    <m/>
    <m/>
    <s v="N"/>
    <m/>
    <x v="1"/>
    <d v="1933-04-15T00:00:00"/>
    <s v="LU3"/>
    <x v="1"/>
    <x v="2"/>
    <s v="Not Recorded"/>
    <s v="Not Recorded"/>
    <x v="3"/>
    <d v="2025-01-31T00:00:00"/>
    <n v="91.860273972602741"/>
    <x v="4"/>
    <s v="Not Recorded"/>
    <s v=""/>
  </r>
  <r>
    <n v="107819"/>
    <s v="VOLUNTEER"/>
    <s v="INACTIVE VOLUNTEER"/>
    <s v="N"/>
    <m/>
    <m/>
    <m/>
    <s v="N"/>
    <m/>
    <x v="0"/>
    <d v="1996-08-03T00:00:00"/>
    <s v="AL7"/>
    <x v="0"/>
    <x v="2"/>
    <d v="2014-04-16T00:00:00"/>
    <d v="2017-04-19T00:00:00"/>
    <x v="0"/>
    <d v="2025-01-31T00:00:00"/>
    <n v="28.515068493150686"/>
    <x v="5"/>
    <d v="2017-04-19T00:00:00"/>
    <n v="786"/>
  </r>
  <r>
    <n v="102993"/>
    <s v="VOLUNTEER"/>
    <s v="INACTIVE VOLUNTEER"/>
    <s v="N"/>
    <m/>
    <m/>
    <m/>
    <s v="N"/>
    <m/>
    <x v="0"/>
    <d v="1996-05-27T00:00:00"/>
    <s v="SG19"/>
    <x v="1"/>
    <x v="3"/>
    <d v="2013-02-03T00:00:00"/>
    <d v="2013-07-01T00:00:00"/>
    <x v="1"/>
    <d v="2025-01-31T00:00:00"/>
    <n v="28.701369863013699"/>
    <x v="5"/>
    <d v="2013-07-01T00:00:00"/>
    <n v="106"/>
  </r>
  <r>
    <n v="109597"/>
    <s v="VOLUNTEER"/>
    <s v="INACTIVE VOLUNTEER"/>
    <s v="N"/>
    <m/>
    <m/>
    <m/>
    <s v="N"/>
    <m/>
    <x v="0"/>
    <d v="1999-12-20T00:00:00"/>
    <s v="WD25"/>
    <x v="0"/>
    <x v="2"/>
    <d v="2014-10-23T00:00:00"/>
    <d v="2019-01-23T00:00:00"/>
    <x v="0"/>
    <d v="2025-01-31T00:00:00"/>
    <n v="25.134246575342466"/>
    <x v="5"/>
    <d v="2019-01-23T00:00:00"/>
    <n v="1110"/>
  </r>
  <r>
    <n v="80574"/>
    <s v="VOLUNTEER"/>
    <s v="INACTIVE VOLUNTEER"/>
    <s v="N"/>
    <m/>
    <m/>
    <m/>
    <s v="N"/>
    <m/>
    <x v="0"/>
    <d v="1992-12-26T00:00:00"/>
    <s v="LU2"/>
    <x v="1"/>
    <x v="5"/>
    <d v="2011-01-07T00:00:00"/>
    <d v="2022-04-13T00:00:00"/>
    <x v="4"/>
    <d v="2025-01-31T00:00:00"/>
    <n v="32.12054794520548"/>
    <x v="5"/>
    <d v="2022-04-13T00:00:00"/>
    <n v="2939"/>
  </r>
  <r>
    <n v="108980"/>
    <s v="VOLUNTEER"/>
    <s v="INACTIVE VOLUNTEER"/>
    <s v="N"/>
    <m/>
    <m/>
    <m/>
    <s v="N"/>
    <m/>
    <x v="0"/>
    <d v="1999-07-27T00:00:00"/>
    <s v="HP3"/>
    <x v="0"/>
    <x v="2"/>
    <d v="2014-06-04T00:00:00"/>
    <d v="2015-02-20T00:00:00"/>
    <x v="1"/>
    <d v="2025-01-31T00:00:00"/>
    <n v="25.534246575342465"/>
    <x v="5"/>
    <d v="2015-02-20T00:00:00"/>
    <n v="188"/>
  </r>
  <r>
    <n v="93293"/>
    <s v="VOLUNTEER"/>
    <s v="INACTIVE VOLUNTEER"/>
    <s v="N"/>
    <m/>
    <m/>
    <m/>
    <s v="N"/>
    <m/>
    <x v="0"/>
    <d v="1992-01-26T00:00:00"/>
    <s v="MK41"/>
    <x v="1"/>
    <x v="2"/>
    <d v="2012-01-19T00:00:00"/>
    <d v="2013-07-29T00:00:00"/>
    <x v="1"/>
    <d v="2025-01-31T00:00:00"/>
    <n v="33.038356164383565"/>
    <x v="5"/>
    <d v="2013-07-29T00:00:00"/>
    <n v="398"/>
  </r>
  <r>
    <n v="123997"/>
    <s v="VOLUNTEER"/>
    <s v="INACTIVE VOLUNTEER"/>
    <s v="N"/>
    <m/>
    <m/>
    <m/>
    <s v="N"/>
    <m/>
    <x v="0"/>
    <d v="2000-06-04T00:00:00"/>
    <s v="LU4"/>
    <x v="1"/>
    <x v="3"/>
    <d v="2017-08-10T00:00:00"/>
    <d v="2017-08-10T00:00:00"/>
    <x v="0"/>
    <d v="2025-01-31T00:00:00"/>
    <n v="24.676712328767124"/>
    <x v="1"/>
    <d v="2017-08-10T00:00:00"/>
    <n v="1"/>
  </r>
  <r>
    <n v="93445"/>
    <s v="VOLUNTEER"/>
    <s v="INACTIVE VOLUNTEER"/>
    <s v="N"/>
    <m/>
    <m/>
    <m/>
    <s v="N"/>
    <m/>
    <x v="0"/>
    <d v="1988-01-07T00:00:00"/>
    <s v="HP2"/>
    <x v="0"/>
    <x v="2"/>
    <d v="2010-01-31T00:00:00"/>
    <d v="2012-05-05T00:00:00"/>
    <x v="1"/>
    <d v="2025-01-31T00:00:00"/>
    <n v="37.093150684931508"/>
    <x v="2"/>
    <d v="2012-05-05T00:00:00"/>
    <n v="590"/>
  </r>
  <r>
    <n v="106702"/>
    <s v="VOLUNTEER"/>
    <s v="INACTIVE VOLUNTEER"/>
    <s v="N"/>
    <m/>
    <m/>
    <m/>
    <s v="N"/>
    <m/>
    <x v="0"/>
    <d v="1986-02-21T00:00:00"/>
    <s v="SG2"/>
    <x v="0"/>
    <x v="3"/>
    <d v="2014-02-20T00:00:00"/>
    <d v="2014-12-01T00:00:00"/>
    <x v="1"/>
    <d v="2025-01-31T00:00:00"/>
    <n v="38.969863013698628"/>
    <x v="2"/>
    <d v="2014-12-01T00:00:00"/>
    <n v="203"/>
  </r>
  <r>
    <n v="159344"/>
    <s v="VOLUNTEER"/>
    <s v="INACTIVE VOLUNTEER"/>
    <s v="N"/>
    <m/>
    <m/>
    <m/>
    <s v="N"/>
    <m/>
    <x v="0"/>
    <d v="1983-11-22T00:00:00"/>
    <s v="AL3"/>
    <x v="0"/>
    <x v="0"/>
    <d v="2023-02-02T00:00:00"/>
    <d v="2023-09-14T00:00:00"/>
    <x v="0"/>
    <d v="2025-01-31T00:00:00"/>
    <n v="41.221917808219175"/>
    <x v="2"/>
    <d v="2023-09-14T00:00:00"/>
    <n v="161"/>
  </r>
  <r>
    <n v="107538"/>
    <s v="VOLUNTEER"/>
    <s v="INACTIVE VOLUNTEER"/>
    <s v="N"/>
    <m/>
    <m/>
    <m/>
    <s v="N"/>
    <m/>
    <x v="0"/>
    <d v="1998-03-17T00:00:00"/>
    <s v="LU6"/>
    <x v="1"/>
    <x v="3"/>
    <d v="2014-09-02T00:00:00"/>
    <d v="2016-08-10T00:00:00"/>
    <x v="3"/>
    <d v="2025-01-31T00:00:00"/>
    <n v="26.895890410958906"/>
    <x v="5"/>
    <d v="2016-08-10T00:00:00"/>
    <n v="507"/>
  </r>
  <r>
    <n v="153873"/>
    <s v="VOLUNTEER"/>
    <s v="INACTIVE VOLUNTEER"/>
    <s v="N"/>
    <m/>
    <m/>
    <m/>
    <s v="N"/>
    <m/>
    <x v="0"/>
    <d v="2004-12-27T00:00:00"/>
    <s v="CM23"/>
    <x v="0"/>
    <x v="7"/>
    <s v="Not Recorded"/>
    <s v="Not Recorded"/>
    <x v="1"/>
    <d v="2025-01-31T00:00:00"/>
    <n v="20.109589041095891"/>
    <x v="1"/>
    <s v="Not Recorded"/>
    <s v=""/>
  </r>
  <r>
    <n v="108123"/>
    <s v="VOLUNTEER"/>
    <s v="INACTIVE VOLUNTEER"/>
    <s v="N"/>
    <m/>
    <m/>
    <m/>
    <s v="N"/>
    <m/>
    <x v="0"/>
    <d v="1991-10-19T00:00:00"/>
    <s v="LU4"/>
    <x v="1"/>
    <x v="2"/>
    <d v="2014-03-31T00:00:00"/>
    <d v="2014-06-27T00:00:00"/>
    <x v="1"/>
    <d v="2025-01-31T00:00:00"/>
    <n v="33.30958904109589"/>
    <x v="5"/>
    <d v="2014-06-27T00:00:00"/>
    <n v="65"/>
  </r>
  <r>
    <n v="109119"/>
    <s v="VOLUNTEER"/>
    <s v="INACTIVE VOLUNTEER"/>
    <s v="N"/>
    <m/>
    <m/>
    <m/>
    <s v="N"/>
    <m/>
    <x v="0"/>
    <d v="1996-09-01T00:00:00"/>
    <s v="MK40"/>
    <x v="1"/>
    <x v="3"/>
    <d v="2014-11-07T00:00:00"/>
    <d v="2016-10-31T00:00:00"/>
    <x v="3"/>
    <d v="2025-01-31T00:00:00"/>
    <n v="28.435616438356163"/>
    <x v="5"/>
    <d v="2016-10-31T00:00:00"/>
    <n v="517"/>
  </r>
  <r>
    <n v="116299"/>
    <s v="VOLUNTEER"/>
    <s v="INACTIVE VOLUNTEER"/>
    <s v="N"/>
    <m/>
    <m/>
    <m/>
    <s v="N"/>
    <m/>
    <x v="1"/>
    <d v="1965-02-15T00:00:00"/>
    <s v="WD25"/>
    <x v="0"/>
    <x v="3"/>
    <d v="2016-06-16T00:00:00"/>
    <d v="2019-05-01T00:00:00"/>
    <x v="0"/>
    <d v="2025-01-31T00:00:00"/>
    <n v="60"/>
    <x v="0"/>
    <d v="2019-05-01T00:00:00"/>
    <n v="750"/>
  </r>
  <r>
    <n v="115894"/>
    <s v="VOLUNTEER"/>
    <s v="INACTIVE VOLUNTEER"/>
    <s v="N"/>
    <m/>
    <m/>
    <m/>
    <s v="N"/>
    <m/>
    <x v="1"/>
    <d v="2001-01-07T00:00:00"/>
    <s v="SG2"/>
    <x v="0"/>
    <x v="6"/>
    <d v="2016-02-03T00:00:00"/>
    <d v="2016-06-01T00:00:00"/>
    <x v="0"/>
    <d v="2025-01-31T00:00:00"/>
    <n v="24.082191780821919"/>
    <x v="1"/>
    <d v="2016-06-01T00:00:00"/>
    <n v="86"/>
  </r>
  <r>
    <n v="94406"/>
    <s v="VOLUNTEER"/>
    <s v="INACTIVE VOLUNTEER"/>
    <s v="N"/>
    <m/>
    <m/>
    <m/>
    <s v="N"/>
    <m/>
    <x v="1"/>
    <d v="1946-12-10T00:00:00"/>
    <s v="LU1"/>
    <x v="1"/>
    <x v="3"/>
    <d v="2012-05-16T00:00:00"/>
    <d v="2022-02-28T00:00:00"/>
    <x v="4"/>
    <d v="2025-01-31T00:00:00"/>
    <n v="78.197260273972603"/>
    <x v="4"/>
    <d v="2022-02-28T00:00:00"/>
    <n v="2554"/>
  </r>
  <r>
    <n v="169290"/>
    <s v="VOLUNTEER"/>
    <s v="ACTIVE VOLUNTEER"/>
    <s v="N"/>
    <m/>
    <m/>
    <m/>
    <s v="N"/>
    <m/>
    <x v="1"/>
    <d v="2008-03-01T00:00:00"/>
    <s v="EN7"/>
    <x v="0"/>
    <x v="3"/>
    <d v="2024-09-21T00:00:00"/>
    <s v=""/>
    <x v="0"/>
    <d v="2025-01-31T00:00:00"/>
    <n v="16.931506849315067"/>
    <x v="1"/>
    <d v="2025-01-31T00:00:00"/>
    <n v="95"/>
  </r>
  <r>
    <n v="141418"/>
    <s v="VOLUNTEER"/>
    <s v="INACTIVE VOLUNTEER"/>
    <s v="N"/>
    <m/>
    <m/>
    <m/>
    <s v="N"/>
    <m/>
    <x v="1"/>
    <d v="1992-12-05T00:00:00"/>
    <s v="LU4"/>
    <x v="1"/>
    <x v="4"/>
    <d v="2019-12-11T00:00:00"/>
    <d v="2021-04-12T00:00:00"/>
    <x v="0"/>
    <d v="2025-01-31T00:00:00"/>
    <n v="32.178082191780824"/>
    <x v="5"/>
    <d v="2021-04-12T00:00:00"/>
    <n v="349"/>
  </r>
  <r>
    <n v="117201"/>
    <s v="VOLUNTEER"/>
    <s v="INACTIVE VOLUNTEER"/>
    <s v="N"/>
    <m/>
    <m/>
    <m/>
    <s v="N"/>
    <m/>
    <x v="1"/>
    <d v="1943-05-05T00:00:00"/>
    <s v="LU2"/>
    <x v="1"/>
    <x v="3"/>
    <d v="2016-04-27T00:00:00"/>
    <d v="2018-12-14T00:00:00"/>
    <x v="0"/>
    <d v="2025-01-31T00:00:00"/>
    <n v="81.8"/>
    <x v="4"/>
    <d v="2018-12-14T00:00:00"/>
    <n v="688"/>
  </r>
  <r>
    <n v="100843"/>
    <s v="VOLUNTEER"/>
    <s v="INACTIVE VOLUNTEER"/>
    <s v="N"/>
    <m/>
    <m/>
    <m/>
    <s v="N"/>
    <m/>
    <x v="1"/>
    <d v="1991-10-19T00:00:00"/>
    <s v="LU1"/>
    <x v="1"/>
    <x v="2"/>
    <d v="2012-08-10T00:00:00"/>
    <d v="2015-08-17T00:00:00"/>
    <x v="0"/>
    <d v="2025-01-31T00:00:00"/>
    <n v="33.30958904109589"/>
    <x v="5"/>
    <d v="2015-08-17T00:00:00"/>
    <n v="787"/>
  </r>
  <r>
    <n v="137045"/>
    <s v="VOLUNTEER"/>
    <s v="INACTIVE VOLUNTEER"/>
    <s v="N"/>
    <m/>
    <m/>
    <m/>
    <s v="N"/>
    <m/>
    <x v="1"/>
    <d v="1983-03-09T00:00:00"/>
    <s v="LU4"/>
    <x v="1"/>
    <x v="3"/>
    <d v="2019-07-24T00:00:00"/>
    <d v="2022-08-04T00:00:00"/>
    <x v="0"/>
    <d v="2025-01-31T00:00:00"/>
    <n v="41.92876712328767"/>
    <x v="2"/>
    <d v="2022-08-04T00:00:00"/>
    <n v="792"/>
  </r>
  <r>
    <n v="81072"/>
    <s v="VOLUNTEER"/>
    <s v="INACTIVE VOLUNTEER"/>
    <s v="Y"/>
    <s v="23/11/2022"/>
    <s v="Moving out of area"/>
    <s v="VNELSON"/>
    <s v="N"/>
    <m/>
    <x v="1"/>
    <d v="1948-03-25T00:00:00"/>
    <s v="LU3"/>
    <x v="1"/>
    <x v="3"/>
    <d v="2007-09-06T00:00:00"/>
    <d v="2012-08-20T00:00:00"/>
    <x v="1"/>
    <d v="2025-01-31T00:00:00"/>
    <n v="76.906849315068499"/>
    <x v="4"/>
    <d v="2012-08-20T00:00:00"/>
    <n v="1293"/>
  </r>
  <r>
    <n v="56370"/>
    <s v="VOLUNTEER"/>
    <s v="INACTIVE VOLUNTEER"/>
    <s v="N"/>
    <m/>
    <m/>
    <m/>
    <s v="N"/>
    <m/>
    <x v="1"/>
    <d v="1952-05-22T00:00:00"/>
    <s v="LU3"/>
    <x v="1"/>
    <x v="2"/>
    <d v="1899-12-31T00:00:00"/>
    <d v="1899-12-31T00:00:00"/>
    <x v="1"/>
    <d v="2025-01-31T00:00:00"/>
    <n v="72.745205479452054"/>
    <x v="4"/>
    <d v="1899-12-31T00:00:00"/>
    <m/>
  </r>
  <r>
    <n v="81071"/>
    <s v="VOLUNTEER"/>
    <s v="INACTIVE VOLUNTEER"/>
    <s v="N"/>
    <m/>
    <m/>
    <m/>
    <s v="N"/>
    <m/>
    <x v="0"/>
    <d v="1948-03-25T00:00:00"/>
    <s v="LU1"/>
    <x v="1"/>
    <x v="3"/>
    <d v="2010-05-06T00:00:00"/>
    <d v="2021-08-02T00:00:00"/>
    <x v="4"/>
    <d v="2025-01-31T00:00:00"/>
    <n v="76.906849315068499"/>
    <x v="4"/>
    <d v="2021-08-02T00:00:00"/>
    <n v="2933"/>
  </r>
  <r>
    <n v="167345"/>
    <s v="VOLUNTEER"/>
    <s v="ACTIVE VOLUNTEER"/>
    <s v="N"/>
    <m/>
    <m/>
    <m/>
    <s v="N"/>
    <m/>
    <x v="0"/>
    <d v="1943-05-16T00:00:00"/>
    <s v="LU3"/>
    <x v="1"/>
    <x v="5"/>
    <d v="2024-06-03T00:00:00"/>
    <s v=""/>
    <x v="0"/>
    <d v="2025-01-31T00:00:00"/>
    <n v="81.769863013698625"/>
    <x v="4"/>
    <d v="2025-01-31T00:00:00"/>
    <n v="175"/>
  </r>
  <r>
    <n v="168704"/>
    <s v="VOLUNTEER"/>
    <s v="ACTIVE VOLUNTEER"/>
    <s v="N"/>
    <m/>
    <m/>
    <m/>
    <s v="N"/>
    <m/>
    <x v="0"/>
    <d v="1962-07-22T00:00:00"/>
    <s v="MK43"/>
    <x v="1"/>
    <x v="3"/>
    <d v="2024-08-29T00:00:00"/>
    <s v=""/>
    <x v="0"/>
    <d v="2025-01-31T00:00:00"/>
    <n v="62.57260273972603"/>
    <x v="0"/>
    <d v="2025-01-31T00:00:00"/>
    <n v="112"/>
  </r>
  <r>
    <n v="112805"/>
    <s v="VOLUNTEER"/>
    <s v="INACTIVE VOLUNTEER"/>
    <s v="N"/>
    <m/>
    <m/>
    <m/>
    <s v="N"/>
    <m/>
    <x v="0"/>
    <d v="1946-11-12T00:00:00"/>
    <s v="MK41"/>
    <x v="1"/>
    <x v="2"/>
    <d v="2015-07-04T00:00:00"/>
    <d v="2019-01-23T00:00:00"/>
    <x v="0"/>
    <d v="2025-01-31T00:00:00"/>
    <n v="78.273972602739732"/>
    <x v="4"/>
    <d v="2019-01-23T00:00:00"/>
    <n v="928"/>
  </r>
  <r>
    <n v="105613"/>
    <s v="VOLUNTEER"/>
    <s v="INACTIVE VOLUNTEER"/>
    <s v="N"/>
    <m/>
    <m/>
    <m/>
    <s v="N"/>
    <m/>
    <x v="0"/>
    <d v="1957-01-04T00:00:00"/>
    <s v="LU4"/>
    <x v="1"/>
    <x v="2"/>
    <d v="2011-05-01T00:00:00"/>
    <d v="2020-03-20T00:00:00"/>
    <x v="0"/>
    <d v="2025-01-31T00:00:00"/>
    <n v="68.120547945205473"/>
    <x v="4"/>
    <d v="2020-03-20T00:00:00"/>
    <n v="2320"/>
  </r>
  <r>
    <n v="82462"/>
    <s v="VOLUNTEER"/>
    <s v="INACTIVE VOLUNTEER"/>
    <s v="N"/>
    <m/>
    <m/>
    <m/>
    <s v="N"/>
    <m/>
    <x v="0"/>
    <d v="1948-08-17T00:00:00"/>
    <s v="LU2"/>
    <x v="0"/>
    <x v="2"/>
    <d v="2011-09-26T00:00:00"/>
    <d v="2012-12-20T00:00:00"/>
    <x v="1"/>
    <d v="2025-01-31T00:00:00"/>
    <n v="76.509589041095893"/>
    <x v="4"/>
    <d v="2012-12-20T00:00:00"/>
    <n v="324"/>
  </r>
  <r>
    <n v="94170"/>
    <s v="VOLUNTEER"/>
    <s v="INACTIVE VOLUNTEER"/>
    <s v="N"/>
    <m/>
    <m/>
    <m/>
    <s v="N"/>
    <m/>
    <x v="0"/>
    <d v="1962-03-28T00:00:00"/>
    <s v="WD25"/>
    <x v="0"/>
    <x v="2"/>
    <d v="2012-03-15T00:00:00"/>
    <d v="2013-08-22T00:00:00"/>
    <x v="1"/>
    <d v="2025-01-31T00:00:00"/>
    <n v="62.890410958904113"/>
    <x v="0"/>
    <d v="2013-08-22T00:00:00"/>
    <n v="376"/>
  </r>
  <r>
    <n v="135892"/>
    <s v="VOLUNTEER"/>
    <s v="INACTIVE VOLUNTEER"/>
    <s v="N"/>
    <m/>
    <m/>
    <m/>
    <s v="N"/>
    <m/>
    <x v="0"/>
    <d v="1957-06-25T00:00:00"/>
    <s v="LU2"/>
    <x v="1"/>
    <x v="3"/>
    <s v="Not Recorded"/>
    <s v="Not Recorded"/>
    <x v="1"/>
    <d v="2025-01-31T00:00:00"/>
    <n v="67.649315068493152"/>
    <x v="4"/>
    <s v="Not Recorded"/>
    <s v=""/>
  </r>
  <r>
    <n v="153018"/>
    <s v="VOLUNTEER"/>
    <s v="INACTIVE VOLUNTEER"/>
    <s v="N"/>
    <m/>
    <m/>
    <m/>
    <s v="N"/>
    <m/>
    <x v="0"/>
    <d v="1959-10-24T00:00:00"/>
    <s v="SG4"/>
    <x v="0"/>
    <x v="3"/>
    <d v="2022-01-09T00:00:00"/>
    <d v="2022-01-09T00:00:00"/>
    <x v="3"/>
    <d v="2025-01-31T00:00:00"/>
    <n v="65.317808219178076"/>
    <x v="4"/>
    <d v="2022-01-09T00:00:00"/>
    <n v="0"/>
  </r>
  <r>
    <n v="83315"/>
    <s v="VOLUNTEER"/>
    <s v="INACTIVE VOLUNTEER"/>
    <s v="N"/>
    <m/>
    <m/>
    <m/>
    <s v="N"/>
    <m/>
    <x v="0"/>
    <d v="1950-03-26T00:00:00"/>
    <s v="LU3"/>
    <x v="1"/>
    <x v="3"/>
    <d v="2011-11-09T00:00:00"/>
    <d v="2013-04-16T00:00:00"/>
    <x v="0"/>
    <d v="2025-01-31T00:00:00"/>
    <n v="74.904109589041099"/>
    <x v="4"/>
    <d v="2013-04-16T00:00:00"/>
    <n v="375"/>
  </r>
  <r>
    <n v="167015"/>
    <s v="VOLUNTEER"/>
    <s v="ACTIVE VOLUNTEER"/>
    <s v="N"/>
    <m/>
    <m/>
    <m/>
    <s v="N"/>
    <m/>
    <x v="0"/>
    <d v="1961-05-06T00:00:00"/>
    <s v="AL7"/>
    <x v="0"/>
    <x v="3"/>
    <d v="2024-03-26T00:00:00"/>
    <s v=""/>
    <x v="0"/>
    <d v="2025-01-31T00:00:00"/>
    <n v="63.783561643835618"/>
    <x v="0"/>
    <d v="2025-01-31T00:00:00"/>
    <n v="224"/>
  </r>
  <r>
    <n v="114793"/>
    <s v="VOLUNTEER"/>
    <s v="ACTIVE VOLUNTEER"/>
    <s v="N"/>
    <m/>
    <m/>
    <m/>
    <s v="N"/>
    <m/>
    <x v="0"/>
    <d v="1954-03-24T00:00:00"/>
    <s v="AL2"/>
    <x v="0"/>
    <x v="3"/>
    <d v="2015-11-11T00:00:00"/>
    <s v=""/>
    <x v="0"/>
    <d v="2025-01-31T00:00:00"/>
    <n v="70.906849315068499"/>
    <x v="4"/>
    <d v="2025-01-31T00:00:00"/>
    <n v="2408"/>
  </r>
  <r>
    <n v="16815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50417"/>
    <s v="VOLUNTEER"/>
    <s v="INACTIVE VOLUNTEER"/>
    <s v="N"/>
    <m/>
    <m/>
    <m/>
    <s v="N"/>
    <m/>
    <x v="0"/>
    <d v="1934-10-03T00:00:00"/>
    <s v="HA4"/>
    <x v="2"/>
    <x v="3"/>
    <d v="2021-05-18T00:00:00"/>
    <d v="2021-07-20T00:00:00"/>
    <x v="0"/>
    <d v="2025-01-31T00:00:00"/>
    <n v="90.391780821917806"/>
    <x v="4"/>
    <d v="2021-07-20T00:00:00"/>
    <n v="46"/>
  </r>
  <r>
    <n v="144455"/>
    <s v="VOLUNTEER"/>
    <s v="INACTIVE VOLUNTEER"/>
    <s v="Y"/>
    <s v="09/06/2022"/>
    <s v="Reason unknown"/>
    <s v="LROGERS"/>
    <s v="N"/>
    <m/>
    <x v="0"/>
    <d v="1965-11-06T00:00:00"/>
    <s v="LU6"/>
    <x v="1"/>
    <x v="2"/>
    <d v="2020-04-02T00:00:00"/>
    <d v="2022-06-09T00:00:00"/>
    <x v="2"/>
    <d v="2025-01-31T00:00:00"/>
    <n v="59.276712328767125"/>
    <x v="0"/>
    <d v="2022-06-09T00:00:00"/>
    <n v="571"/>
  </r>
  <r>
    <n v="168121"/>
    <s v="VOLUNTEER"/>
    <s v="INACTIVE VOLUNTEER"/>
    <s v="N"/>
    <m/>
    <m/>
    <m/>
    <s v="N"/>
    <m/>
    <x v="0"/>
    <d v="1969-01-21T00:00:00"/>
    <s v="MK42"/>
    <x v="1"/>
    <x v="3"/>
    <s v="Not Recorded"/>
    <s v="Not Recorded"/>
    <x v="1"/>
    <d v="2025-01-31T00:00:00"/>
    <n v="56.065753424657537"/>
    <x v="0"/>
    <s v="Not Recorded"/>
    <s v=""/>
  </r>
  <r>
    <n v="83001"/>
    <s v="VOLUNTEER"/>
    <s v="INACTIVE VOLUNTEER"/>
    <s v="N"/>
    <m/>
    <m/>
    <m/>
    <s v="N"/>
    <m/>
    <x v="0"/>
    <d v="1983-01-13T00:00:00"/>
    <s v="MK6"/>
    <x v="4"/>
    <x v="2"/>
    <d v="2011-02-15T00:00:00"/>
    <d v="2019-08-16T00:00:00"/>
    <x v="0"/>
    <d v="2025-01-31T00:00:00"/>
    <n v="42.079452054794523"/>
    <x v="2"/>
    <d v="2019-08-16T00:00:00"/>
    <n v="2219"/>
  </r>
  <r>
    <n v="133180"/>
    <s v="VOLUNTEER"/>
    <s v="INACTIVE VOLUNTEER"/>
    <s v="N"/>
    <m/>
    <m/>
    <m/>
    <s v="N"/>
    <m/>
    <x v="0"/>
    <d v="1996-10-04T00:00:00"/>
    <s v="LU2"/>
    <x v="1"/>
    <x v="3"/>
    <s v="Not Recorded"/>
    <s v="Not Recorded"/>
    <x v="1"/>
    <d v="2025-01-31T00:00:00"/>
    <n v="28.345205479452055"/>
    <x v="5"/>
    <s v="Not Recorded"/>
    <s v=""/>
  </r>
  <r>
    <n v="108369"/>
    <s v="VOLUNTEER"/>
    <s v="INACTIVE VOLUNTEER"/>
    <s v="N"/>
    <m/>
    <m/>
    <m/>
    <s v="N"/>
    <m/>
    <x v="0"/>
    <d v="1979-05-21T00:00:00"/>
    <s v="MK2"/>
    <x v="4"/>
    <x v="2"/>
    <d v="2014-06-30T00:00:00"/>
    <d v="2019-08-16T00:00:00"/>
    <x v="0"/>
    <d v="2025-01-31T00:00:00"/>
    <n v="45.731506849315068"/>
    <x v="3"/>
    <d v="2019-08-16T00:00:00"/>
    <n v="1340"/>
  </r>
  <r>
    <n v="116071"/>
    <s v="VOLUNTEER"/>
    <s v="INACTIVE VOLUNTEER"/>
    <s v="N"/>
    <m/>
    <m/>
    <m/>
    <s v="N"/>
    <m/>
    <x v="0"/>
    <d v="1988-07-23T00:00:00"/>
    <s v="WD18"/>
    <x v="0"/>
    <x v="3"/>
    <d v="2016-02-22T00:00:00"/>
    <d v="2016-10-14T00:00:00"/>
    <x v="0"/>
    <d v="2025-01-31T00:00:00"/>
    <n v="36.550684931506851"/>
    <x v="2"/>
    <d v="2016-10-14T00:00:00"/>
    <n v="170"/>
  </r>
  <r>
    <n v="82758"/>
    <s v="VOLUNTEER"/>
    <s v="INACTIVE VOLUNTEER"/>
    <s v="N"/>
    <m/>
    <m/>
    <m/>
    <s v="N"/>
    <m/>
    <x v="0"/>
    <m/>
    <s v="MK40"/>
    <x v="1"/>
    <x v="3"/>
    <d v="1899-12-31T00:00:00"/>
    <d v="1899-12-31T00:00:00"/>
    <x v="1"/>
    <d v="2025-01-31T00:00:00"/>
    <n v="125.17260273972603"/>
    <x v="4"/>
    <d v="1899-12-31T00:00:00"/>
    <m/>
  </r>
  <r>
    <n v="150769"/>
    <s v="VOLUNTEER"/>
    <s v="INACTIVE VOLUNTEER"/>
    <s v="N"/>
    <m/>
    <m/>
    <m/>
    <s v="N"/>
    <m/>
    <x v="1"/>
    <d v="2000-12-18T00:00:00"/>
    <s v="WD3"/>
    <x v="0"/>
    <x v="3"/>
    <d v="2021-05-28T00:00:00"/>
    <d v="2021-07-01T00:00:00"/>
    <x v="0"/>
    <d v="2025-01-31T00:00:00"/>
    <n v="24.136986301369863"/>
    <x v="1"/>
    <d v="2021-07-01T00:00:00"/>
    <n v="25"/>
  </r>
  <r>
    <n v="117151"/>
    <s v="VOLUNTEER"/>
    <s v="INACTIVE VOLUNTEER"/>
    <s v="N"/>
    <m/>
    <m/>
    <m/>
    <s v="N"/>
    <m/>
    <x v="0"/>
    <d v="1980-02-28T00:00:00"/>
    <s v="AL7"/>
    <x v="0"/>
    <x v="3"/>
    <d v="2016-05-13T00:00:00"/>
    <d v="2016-05-20T00:00:00"/>
    <x v="0"/>
    <d v="2025-01-31T00:00:00"/>
    <n v="44.956164383561642"/>
    <x v="2"/>
    <d v="2016-05-20T00:00:00"/>
    <n v="6"/>
  </r>
  <r>
    <n v="121417"/>
    <s v="VOLUNTEER"/>
    <s v="INACTIVE VOLUNTEER"/>
    <s v="N"/>
    <m/>
    <m/>
    <m/>
    <s v="N"/>
    <m/>
    <x v="0"/>
    <d v="2001-11-18T00:00:00"/>
    <s v="IP25"/>
    <x v="2"/>
    <x v="3"/>
    <d v="2017-03-11T00:00:00"/>
    <d v="2019-05-01T00:00:00"/>
    <x v="0"/>
    <d v="2025-01-31T00:00:00"/>
    <n v="23.219178082191782"/>
    <x v="1"/>
    <d v="2019-05-01T00:00:00"/>
    <n v="558"/>
  </r>
  <r>
    <n v="113100"/>
    <s v="VOLUNTEER"/>
    <s v="ACTIVE VOLUNTEER"/>
    <s v="N"/>
    <m/>
    <m/>
    <m/>
    <s v="N"/>
    <m/>
    <x v="1"/>
    <d v="1946-08-10T00:00:00"/>
    <s v="LU3"/>
    <x v="1"/>
    <x v="3"/>
    <d v="2016-03-16T00:00:00"/>
    <s v=""/>
    <x v="4"/>
    <d v="2025-01-31T00:00:00"/>
    <n v="78.531506849315065"/>
    <x v="4"/>
    <d v="2025-01-31T00:00:00"/>
    <n v="2318"/>
  </r>
  <r>
    <n v="123927"/>
    <s v="VOLUNTEER"/>
    <s v="INACTIVE VOLUNTEER"/>
    <s v="N"/>
    <m/>
    <m/>
    <m/>
    <s v="N"/>
    <m/>
    <x v="1"/>
    <d v="1980-04-18T00:00:00"/>
    <s v="MK16"/>
    <x v="4"/>
    <x v="4"/>
    <d v="2017-07-26T00:00:00"/>
    <d v="2017-11-15T00:00:00"/>
    <x v="0"/>
    <d v="2025-01-31T00:00:00"/>
    <n v="44.819178082191783"/>
    <x v="2"/>
    <d v="2017-11-15T00:00:00"/>
    <n v="81"/>
  </r>
  <r>
    <n v="144117"/>
    <s v="VOLUNTEER"/>
    <s v="ACTIVE VOLUNTEER"/>
    <s v="N"/>
    <m/>
    <m/>
    <m/>
    <s v="N"/>
    <m/>
    <x v="0"/>
    <d v="1932-07-20T00:00:00"/>
    <s v="MK16"/>
    <x v="4"/>
    <x v="3"/>
    <d v="2020-03-05T00:00:00"/>
    <s v=""/>
    <x v="0"/>
    <d v="2025-01-31T00:00:00"/>
    <n v="92.597260273972609"/>
    <x v="4"/>
    <d v="2025-01-31T00:00:00"/>
    <n v="1282"/>
  </r>
  <r>
    <n v="149084"/>
    <s v="VOLUNTEER"/>
    <s v="INACTIVE VOLUNTEER"/>
    <s v="N"/>
    <m/>
    <m/>
    <m/>
    <s v="N"/>
    <m/>
    <x v="0"/>
    <d v="2004-06-19T00:00:00"/>
    <s v="SG4"/>
    <x v="0"/>
    <x v="3"/>
    <d v="2021-05-12T00:00:00"/>
    <d v="2021-10-18T00:00:00"/>
    <x v="0"/>
    <d v="2025-01-31T00:00:00"/>
    <n v="20.632876712328766"/>
    <x v="1"/>
    <d v="2021-10-18T00:00:00"/>
    <n v="114"/>
  </r>
  <r>
    <n v="156270"/>
    <s v="VOLUNTEER"/>
    <s v="INACTIVE VOLUNTEER"/>
    <s v="N"/>
    <m/>
    <m/>
    <m/>
    <s v="N"/>
    <m/>
    <x v="1"/>
    <d v="2006-07-31T00:00:00"/>
    <s v="SG4"/>
    <x v="0"/>
    <x v="3"/>
    <d v="2022-07-02T00:00:00"/>
    <d v="2023-02-06T00:00:00"/>
    <x v="0"/>
    <d v="2025-01-31T00:00:00"/>
    <n v="18.517808219178082"/>
    <x v="1"/>
    <d v="2023-02-06T00:00:00"/>
    <n v="156"/>
  </r>
  <r>
    <n v="28125"/>
    <s v="VOLUNTEER"/>
    <s v="INACTIVE VOLUNTEER"/>
    <s v="N"/>
    <m/>
    <m/>
    <m/>
    <s v="N"/>
    <m/>
    <x v="0"/>
    <d v="1941-04-13T00:00:00"/>
    <s v="CA25"/>
    <x v="3"/>
    <x v="2"/>
    <d v="1993-05-13T00:00:00"/>
    <d v="2021-07-02T00:00:00"/>
    <x v="4"/>
    <d v="2025-01-31T00:00:00"/>
    <n v="83.860273972602741"/>
    <x v="4"/>
    <d v="2021-07-02T00:00:00"/>
    <n v="7342"/>
  </r>
  <r>
    <n v="121024"/>
    <s v="VOLUNTEER"/>
    <s v="ACTIVE VOLUNTEER"/>
    <s v="N"/>
    <m/>
    <m/>
    <m/>
    <s v="N"/>
    <m/>
    <x v="0"/>
    <d v="2001-02-15T00:00:00"/>
    <s v="LU2"/>
    <x v="1"/>
    <x v="2"/>
    <d v="2015-09-01T00:00:00"/>
    <s v=""/>
    <x v="2"/>
    <d v="2025-01-31T00:00:00"/>
    <n v="23.975342465753425"/>
    <x v="1"/>
    <d v="2025-01-31T00:00:00"/>
    <n v="2459"/>
  </r>
  <r>
    <n v="94651"/>
    <s v="VOLUNTEER"/>
    <s v="INACTIVE VOLUNTEER"/>
    <s v="N"/>
    <m/>
    <m/>
    <m/>
    <s v="N"/>
    <m/>
    <x v="0"/>
    <d v="1984-02-02T00:00:00"/>
    <s v="SG4"/>
    <x v="0"/>
    <x v="3"/>
    <d v="2012-09-05T00:00:00"/>
    <d v="2013-09-13T00:00:00"/>
    <x v="1"/>
    <d v="2025-01-31T00:00:00"/>
    <n v="41.024657534246572"/>
    <x v="2"/>
    <d v="2013-09-13T00:00:00"/>
    <n v="268"/>
  </r>
  <r>
    <n v="130325"/>
    <s v="VOLUNTEER"/>
    <s v="INACTIVE VOLUNTEER"/>
    <s v="N"/>
    <m/>
    <m/>
    <m/>
    <s v="N"/>
    <m/>
    <x v="0"/>
    <d v="1986-09-14T00:00:00"/>
    <s v="AL1"/>
    <x v="0"/>
    <x v="6"/>
    <d v="2017-10-31T00:00:00"/>
    <d v="2023-06-05T00:00:00"/>
    <x v="0"/>
    <d v="2025-01-31T00:00:00"/>
    <n v="38.408219178082192"/>
    <x v="2"/>
    <d v="2023-06-05T00:00:00"/>
    <n v="1460"/>
  </r>
  <r>
    <n v="7388"/>
    <s v="VOLUNTEER"/>
    <s v="INACTIVE VOLUNTEER"/>
    <s v="N"/>
    <m/>
    <m/>
    <m/>
    <s v="Y"/>
    <s v="25/01/2022"/>
    <x v="0"/>
    <d v="1925-01-20T00:00:00"/>
    <s v="LU3"/>
    <x v="1"/>
    <x v="2"/>
    <d v="1899-12-31T00:00:00"/>
    <d v="1899-12-31T00:00:00"/>
    <x v="1"/>
    <d v="2025-01-31T00:00:00"/>
    <n v="100.0986301369863"/>
    <x v="4"/>
    <d v="1899-12-31T00:00:00"/>
    <m/>
  </r>
  <r>
    <n v="109122"/>
    <s v="VOLUNTEER"/>
    <s v="INACTIVE VOLUNTEER"/>
    <s v="N"/>
    <m/>
    <m/>
    <m/>
    <s v="N"/>
    <m/>
    <x v="0"/>
    <d v="1987-06-20T00:00:00"/>
    <s v="DT3"/>
    <x v="3"/>
    <x v="3"/>
    <d v="2015-04-24T00:00:00"/>
    <d v="2016-07-07T00:00:00"/>
    <x v="3"/>
    <d v="2025-01-31T00:00:00"/>
    <n v="37.643835616438359"/>
    <x v="2"/>
    <d v="2016-07-07T00:00:00"/>
    <n v="315"/>
  </r>
  <r>
    <n v="94492"/>
    <s v="VOLUNTEER"/>
    <s v="INACTIVE VOLUNTEER"/>
    <s v="N"/>
    <m/>
    <m/>
    <m/>
    <s v="N"/>
    <m/>
    <x v="1"/>
    <d v="1992-06-16T00:00:00"/>
    <s v="AL2"/>
    <x v="0"/>
    <x v="2"/>
    <d v="2012-04-20T00:00:00"/>
    <d v="2013-04-22T00:00:00"/>
    <x v="1"/>
    <d v="2025-01-31T00:00:00"/>
    <n v="32.649315068493152"/>
    <x v="5"/>
    <d v="2013-04-22T00:00:00"/>
    <n v="262"/>
  </r>
  <r>
    <n v="158163"/>
    <s v="VOLUNTEER"/>
    <s v="INACTIVE VOLUNTEER"/>
    <s v="N"/>
    <m/>
    <m/>
    <m/>
    <s v="N"/>
    <m/>
    <x v="1"/>
    <d v="1974-03-06T00:00:00"/>
    <s v="SG9"/>
    <x v="0"/>
    <x v="3"/>
    <d v="2023-03-15T00:00:00"/>
    <d v="2023-08-15T00:00:00"/>
    <x v="4"/>
    <d v="2025-01-31T00:00:00"/>
    <n v="50.942465753424656"/>
    <x v="3"/>
    <d v="2023-08-15T00:00:00"/>
    <n v="110"/>
  </r>
  <r>
    <n v="162029"/>
    <s v="VOLUNTEER"/>
    <s v="ACTIVE VOLUNTEER"/>
    <s v="N"/>
    <m/>
    <m/>
    <m/>
    <s v="N"/>
    <m/>
    <x v="1"/>
    <d v="1954-07-19T00:00:00"/>
    <s v="NOTKNOWN"/>
    <x v="3"/>
    <x v="2"/>
    <s v="Not Recorded"/>
    <s v="Not Recorded"/>
    <x v="0"/>
    <d v="2025-01-31T00:00:00"/>
    <n v="70.586301369863008"/>
    <x v="4"/>
    <s v="Not Recorded"/>
    <s v=""/>
  </r>
  <r>
    <n v="149194"/>
    <s v="VOLUNTEER"/>
    <s v="INACTIVE VOLUNTEER"/>
    <s v="N"/>
    <m/>
    <m/>
    <m/>
    <s v="N"/>
    <m/>
    <x v="1"/>
    <d v="1976-10-25T00:00:00"/>
    <s v="LU4"/>
    <x v="3"/>
    <x v="3"/>
    <d v="2021-05-26T00:00:00"/>
    <d v="2022-08-30T00:00:00"/>
    <x v="0"/>
    <d v="2025-01-31T00:00:00"/>
    <n v="48.301369863013697"/>
    <x v="3"/>
    <d v="2022-08-30T00:00:00"/>
    <n v="330"/>
  </r>
  <r>
    <n v="100774"/>
    <s v="VOLUNTEER"/>
    <s v="INACTIVE VOLUNTEER"/>
    <s v="N"/>
    <m/>
    <m/>
    <m/>
    <s v="N"/>
    <m/>
    <x v="0"/>
    <d v="1960-09-25T00:00:00"/>
    <s v="HP2"/>
    <x v="0"/>
    <x v="2"/>
    <d v="2012-05-21T00:00:00"/>
    <d v="2013-12-05T00:00:00"/>
    <x v="1"/>
    <d v="2025-01-31T00:00:00"/>
    <n v="64.394520547945206"/>
    <x v="0"/>
    <d v="2013-12-05T00:00:00"/>
    <n v="404"/>
  </r>
  <r>
    <n v="150639"/>
    <s v="VOLUNTEER"/>
    <s v="INACTIVE VOLUNTEER"/>
    <s v="N"/>
    <m/>
    <m/>
    <m/>
    <s v="N"/>
    <m/>
    <x v="0"/>
    <m/>
    <s v="SG17"/>
    <x v="1"/>
    <x v="3"/>
    <d v="2021-05-26T00:00:00"/>
    <d v="2021-06-01T00:00:00"/>
    <x v="0"/>
    <d v="2025-01-31T00:00:00"/>
    <n v="125.17260273972603"/>
    <x v="4"/>
    <d v="2021-06-01T00:00:00"/>
    <n v="5"/>
  </r>
  <r>
    <n v="100687"/>
    <s v="VOLUNTEER"/>
    <s v="ACTIVE VOLUNTEER"/>
    <s v="N"/>
    <m/>
    <m/>
    <m/>
    <s v="N"/>
    <m/>
    <x v="0"/>
    <d v="1950-09-21T00:00:00"/>
    <s v="AL2"/>
    <x v="0"/>
    <x v="2"/>
    <d v="2012-06-15T00:00:00"/>
    <s v=""/>
    <x v="0"/>
    <d v="2025-01-31T00:00:00"/>
    <n v="74.413698630136992"/>
    <x v="4"/>
    <d v="2025-01-31T00:00:00"/>
    <n v="3296"/>
  </r>
  <r>
    <n v="51920"/>
    <s v="VOLUNTEER"/>
    <s v="ACTIVE VOLUNTEER"/>
    <s v="N"/>
    <m/>
    <m/>
    <m/>
    <s v="N"/>
    <m/>
    <x v="0"/>
    <d v="1952-08-30T00:00:00"/>
    <s v="MK43"/>
    <x v="1"/>
    <x v="3"/>
    <d v="2008-01-21T00:00:00"/>
    <s v=""/>
    <x v="0"/>
    <d v="2025-01-31T00:00:00"/>
    <n v="72.471232876712335"/>
    <x v="4"/>
    <d v="2025-01-31T00:00:00"/>
    <n v="4445"/>
  </r>
  <r>
    <n v="101289"/>
    <s v="VOLUNTEER"/>
    <s v="INACTIVE VOLUNTEER"/>
    <s v="N"/>
    <m/>
    <m/>
    <m/>
    <s v="N"/>
    <m/>
    <x v="0"/>
    <d v="1976-04-21T00:00:00"/>
    <s v="MK16"/>
    <x v="4"/>
    <x v="2"/>
    <d v="2012-09-24T00:00:00"/>
    <d v="2012-10-31T00:00:00"/>
    <x v="1"/>
    <d v="2025-01-31T00:00:00"/>
    <n v="48.813698630136983"/>
    <x v="3"/>
    <d v="2012-10-31T00:00:00"/>
    <n v="28"/>
  </r>
  <r>
    <n v="81075"/>
    <s v="VOLUNTEER"/>
    <s v="ACTIVE VOLUNTEER"/>
    <s v="N"/>
    <m/>
    <m/>
    <m/>
    <s v="N"/>
    <m/>
    <x v="0"/>
    <d v="1953-05-01T00:00:00"/>
    <s v="LU3"/>
    <x v="1"/>
    <x v="3"/>
    <d v="2009-09-29T00:00:00"/>
    <s v=""/>
    <x v="0"/>
    <d v="2025-01-31T00:00:00"/>
    <n v="71.802739726027397"/>
    <x v="4"/>
    <d v="2025-01-31T00:00:00"/>
    <n v="4004"/>
  </r>
  <r>
    <n v="83866"/>
    <s v="VOLUNTEER"/>
    <s v="INACTIVE VOLUNTEER"/>
    <s v="N"/>
    <m/>
    <m/>
    <m/>
    <s v="N"/>
    <m/>
    <x v="0"/>
    <d v="1959-03-13T00:00:00"/>
    <s v="LU2"/>
    <x v="1"/>
    <x v="2"/>
    <d v="2011-12-07T00:00:00"/>
    <d v="2014-03-30T00:00:00"/>
    <x v="1"/>
    <d v="2025-01-31T00:00:00"/>
    <n v="65.93424657534247"/>
    <x v="4"/>
    <d v="2014-03-30T00:00:00"/>
    <n v="603"/>
  </r>
  <r>
    <n v="79021"/>
    <s v="VOLUNTEER"/>
    <s v="INACTIVE VOLUNTEER"/>
    <s v="N"/>
    <m/>
    <m/>
    <m/>
    <s v="N"/>
    <m/>
    <x v="0"/>
    <d v="1958-02-04T00:00:00"/>
    <s v="SG15"/>
    <x v="1"/>
    <x v="3"/>
    <d v="2014-11-19T00:00:00"/>
    <d v="2023-11-29T00:00:00"/>
    <x v="3"/>
    <d v="2025-01-31T00:00:00"/>
    <n v="67.035616438356158"/>
    <x v="4"/>
    <d v="2023-11-29T00:00:00"/>
    <n v="2356"/>
  </r>
  <r>
    <n v="152072"/>
    <s v="VOLUNTEER"/>
    <s v="INACTIVE VOLUNTEER"/>
    <s v="N"/>
    <m/>
    <m/>
    <m/>
    <s v="N"/>
    <m/>
    <x v="0"/>
    <d v="1956-04-18T00:00:00"/>
    <s v="LU5"/>
    <x v="1"/>
    <x v="3"/>
    <d v="2021-11-02T00:00:00"/>
    <d v="2022-09-20T00:00:00"/>
    <x v="3"/>
    <d v="2025-01-31T00:00:00"/>
    <n v="68.835616438356169"/>
    <x v="4"/>
    <d v="2022-09-20T00:00:00"/>
    <n v="231"/>
  </r>
  <r>
    <n v="79695"/>
    <s v="VOLUNTEER"/>
    <s v="INACTIVE VOLUNTEER"/>
    <s v="N"/>
    <m/>
    <m/>
    <m/>
    <s v="N"/>
    <m/>
    <x v="0"/>
    <d v="1991-07-06T00:00:00"/>
    <s v="SE6"/>
    <x v="2"/>
    <x v="3"/>
    <d v="2011-10-12T00:00:00"/>
    <d v="2011-09-21T00:00:00"/>
    <x v="4"/>
    <d v="2025-01-31T00:00:00"/>
    <n v="33.597260273972601"/>
    <x v="5"/>
    <d v="2011-09-21T00:00:00"/>
    <n v="-16"/>
  </r>
  <r>
    <n v="56787"/>
    <s v="VOLUNTEER"/>
    <s v="INACTIVE VOLUNTEER"/>
    <s v="N"/>
    <m/>
    <m/>
    <m/>
    <s v="N"/>
    <m/>
    <x v="0"/>
    <d v="1957-05-13T00:00:00"/>
    <s v="LU2"/>
    <x v="1"/>
    <x v="2"/>
    <d v="1899-12-31T00:00:00"/>
    <d v="1899-12-31T00:00:00"/>
    <x v="1"/>
    <d v="2025-01-31T00:00:00"/>
    <n v="67.767123287671239"/>
    <x v="4"/>
    <d v="1899-12-31T00:00:00"/>
    <m/>
  </r>
  <r>
    <n v="122949"/>
    <s v="VOLUNTEER"/>
    <s v="INACTIVE VOLUNTEER"/>
    <s v="N"/>
    <m/>
    <m/>
    <m/>
    <s v="N"/>
    <m/>
    <x v="1"/>
    <d v="1995-08-07T00:00:00"/>
    <s v="SG1"/>
    <x v="0"/>
    <x v="3"/>
    <d v="2017-06-14T00:00:00"/>
    <d v="2017-08-15T00:00:00"/>
    <x v="0"/>
    <d v="2025-01-31T00:00:00"/>
    <n v="29.506849315068493"/>
    <x v="5"/>
    <d v="2017-08-15T00:00:00"/>
    <n v="45"/>
  </r>
  <r>
    <n v="140278"/>
    <s v="VOLUNTEER"/>
    <s v="INACTIVE VOLUNTEER"/>
    <s v="N"/>
    <m/>
    <m/>
    <m/>
    <s v="N"/>
    <m/>
    <x v="0"/>
    <d v="1949-11-12T00:00:00"/>
    <s v="LU1"/>
    <x v="1"/>
    <x v="3"/>
    <d v="2019-11-18T00:00:00"/>
    <d v="2021-08-31T00:00:00"/>
    <x v="0"/>
    <d v="2025-01-31T00:00:00"/>
    <n v="75.271232876712332"/>
    <x v="4"/>
    <d v="2021-08-31T00:00:00"/>
    <n v="467"/>
  </r>
  <r>
    <n v="81076"/>
    <s v="VOLUNTEER"/>
    <s v="INACTIVE VOLUNTEER"/>
    <s v="N"/>
    <m/>
    <m/>
    <m/>
    <s v="N"/>
    <m/>
    <x v="0"/>
    <d v="1927-02-15T00:00:00"/>
    <s v="EN9"/>
    <x v="2"/>
    <x v="3"/>
    <d v="2008-10-13T00:00:00"/>
    <d v="2015-01-01T00:00:00"/>
    <x v="1"/>
    <d v="2025-01-31T00:00:00"/>
    <n v="98.027397260273972"/>
    <x v="4"/>
    <d v="2015-01-01T00:00:00"/>
    <n v="1624"/>
  </r>
  <r>
    <n v="37885"/>
    <s v="VOLUNTEER"/>
    <s v="INACTIVE VOLUNTEER"/>
    <s v="N"/>
    <m/>
    <m/>
    <m/>
    <s v="N"/>
    <m/>
    <x v="0"/>
    <d v="1951-12-21T00:00:00"/>
    <s v="WD5"/>
    <x v="0"/>
    <x v="3"/>
    <d v="2004-09-06T00:00:00"/>
    <d v="2008-09-06T00:00:00"/>
    <x v="1"/>
    <d v="2025-01-31T00:00:00"/>
    <n v="73.164383561643831"/>
    <x v="4"/>
    <d v="2008-09-06T00:00:00"/>
    <n v="1045"/>
  </r>
  <r>
    <n v="104924"/>
    <s v="VOLUNTEER"/>
    <s v="INACTIVE VOLUNTEER"/>
    <s v="N"/>
    <m/>
    <m/>
    <m/>
    <s v="N"/>
    <m/>
    <x v="1"/>
    <d v="1940-11-06T00:00:00"/>
    <s v="MK16"/>
    <x v="4"/>
    <x v="3"/>
    <d v="2013-07-01T00:00:00"/>
    <d v="2021-08-25T00:00:00"/>
    <x v="0"/>
    <d v="2025-01-31T00:00:00"/>
    <n v="84.293150684931504"/>
    <x v="4"/>
    <d v="2021-08-25T00:00:00"/>
    <n v="2128"/>
  </r>
  <r>
    <n v="101277"/>
    <s v="VOLUNTEER"/>
    <s v="ACTIVE VOLUNTEER"/>
    <s v="N"/>
    <m/>
    <m/>
    <m/>
    <s v="N"/>
    <m/>
    <x v="0"/>
    <d v="1947-01-11T00:00:00"/>
    <s v="MK16"/>
    <x v="4"/>
    <x v="3"/>
    <d v="2012-10-01T00:00:00"/>
    <s v=""/>
    <x v="0"/>
    <d v="2025-01-31T00:00:00"/>
    <n v="78.109589041095887"/>
    <x v="4"/>
    <d v="2025-01-31T00:00:00"/>
    <n v="3220"/>
  </r>
  <r>
    <n v="131508"/>
    <s v="VOLUNTEER"/>
    <s v="INACTIVE VOLUNTEER"/>
    <s v="N"/>
    <m/>
    <m/>
    <m/>
    <s v="N"/>
    <m/>
    <x v="1"/>
    <d v="1961-05-17T00:00:00"/>
    <s v="LU4"/>
    <x v="1"/>
    <x v="3"/>
    <d v="2019-01-08T00:00:00"/>
    <d v="2019-05-13T00:00:00"/>
    <x v="3"/>
    <d v="2025-01-31T00:00:00"/>
    <n v="63.753424657534246"/>
    <x v="0"/>
    <d v="2019-05-13T00:00:00"/>
    <n v="90"/>
  </r>
  <r>
    <n v="106348"/>
    <s v="VOLUNTEER"/>
    <s v="INACTIVE VOLUNTEER"/>
    <s v="N"/>
    <m/>
    <m/>
    <m/>
    <s v="N"/>
    <m/>
    <x v="1"/>
    <d v="1984-12-18T00:00:00"/>
    <s v="LU4"/>
    <x v="1"/>
    <x v="2"/>
    <d v="2013-12-06T00:00:00"/>
    <d v="2015-08-17T00:00:00"/>
    <x v="0"/>
    <d v="2025-01-31T00:00:00"/>
    <n v="40.147945205479452"/>
    <x v="2"/>
    <d v="2015-08-17T00:00:00"/>
    <n v="442"/>
  </r>
  <r>
    <n v="158571"/>
    <s v="VOLUNTEER"/>
    <s v="INACTIVE VOLUNTEER"/>
    <s v="N"/>
    <m/>
    <m/>
    <m/>
    <s v="N"/>
    <m/>
    <x v="1"/>
    <d v="2004-05-01T00:00:00"/>
    <s v="LU3"/>
    <x v="1"/>
    <x v="3"/>
    <d v="2023-02-06T00:00:00"/>
    <s v=""/>
    <x v="0"/>
    <d v="2025-01-31T00:00:00"/>
    <n v="20.767123287671232"/>
    <x v="1"/>
    <d v="2025-01-31T00:00:00"/>
    <n v="520"/>
  </r>
  <r>
    <n v="151302"/>
    <s v="VOLUNTEER"/>
    <s v="INACTIVE VOLUNTEER"/>
    <s v="N"/>
    <m/>
    <m/>
    <m/>
    <s v="N"/>
    <m/>
    <x v="0"/>
    <d v="2000-11-09T00:00:00"/>
    <s v="WD3"/>
    <x v="0"/>
    <x v="3"/>
    <d v="2021-08-06T00:00:00"/>
    <d v="2022-05-17T00:00:00"/>
    <x v="0"/>
    <d v="2025-01-31T00:00:00"/>
    <n v="24.243835616438357"/>
    <x v="1"/>
    <d v="2022-05-17T00:00:00"/>
    <n v="203"/>
  </r>
  <r>
    <n v="83101"/>
    <s v="VOLUNTEER"/>
    <s v="INACTIVE VOLUNTEER"/>
    <s v="N"/>
    <m/>
    <m/>
    <m/>
    <s v="N"/>
    <m/>
    <x v="0"/>
    <m/>
    <s v="LU2"/>
    <x v="1"/>
    <x v="3"/>
    <d v="1899-12-31T00:00:00"/>
    <d v="1899-12-31T00:00:00"/>
    <x v="1"/>
    <d v="2025-01-31T00:00:00"/>
    <n v="125.17260273972603"/>
    <x v="4"/>
    <d v="1899-12-31T00:00:00"/>
    <m/>
  </r>
  <r>
    <n v="145623"/>
    <s v="VOLUNTEER"/>
    <s v="INACTIVE VOLUNTEER"/>
    <s v="N"/>
    <m/>
    <m/>
    <m/>
    <s v="N"/>
    <m/>
    <x v="1"/>
    <d v="2002-02-09T00:00:00"/>
    <s v="AL5"/>
    <x v="0"/>
    <x v="3"/>
    <d v="2020-07-06T00:00:00"/>
    <d v="2020-09-15T00:00:00"/>
    <x v="0"/>
    <d v="2025-01-31T00:00:00"/>
    <n v="22.991780821917807"/>
    <x v="1"/>
    <d v="2020-09-15T00:00:00"/>
    <n v="52"/>
  </r>
  <r>
    <n v="133594"/>
    <s v="VOLUNTEER"/>
    <s v="INACTIVE VOLUNTEER"/>
    <s v="N"/>
    <m/>
    <m/>
    <m/>
    <s v="N"/>
    <m/>
    <x v="0"/>
    <d v="1950-03-06T00:00:00"/>
    <s v="WD3"/>
    <x v="0"/>
    <x v="3"/>
    <d v="2019-02-21T00:00:00"/>
    <d v="2019-12-31T00:00:00"/>
    <x v="0"/>
    <d v="2025-01-31T00:00:00"/>
    <n v="74.958904109589042"/>
    <x v="4"/>
    <d v="2019-12-31T00:00:00"/>
    <n v="224"/>
  </r>
  <r>
    <n v="125184"/>
    <s v="VOLUNTEER"/>
    <s v="INACTIVE VOLUNTEER"/>
    <s v="N"/>
    <m/>
    <m/>
    <m/>
    <s v="N"/>
    <m/>
    <x v="0"/>
    <d v="1981-05-25T00:00:00"/>
    <s v="HP2"/>
    <x v="0"/>
    <x v="2"/>
    <d v="2017-11-03T00:00:00"/>
    <d v="2018-05-07T00:00:00"/>
    <x v="0"/>
    <d v="2025-01-31T00:00:00"/>
    <n v="43.717808219178082"/>
    <x v="2"/>
    <d v="2018-05-07T00:00:00"/>
    <n v="132"/>
  </r>
  <r>
    <n v="56715"/>
    <s v="VOLUNTEER"/>
    <s v="INACTIVE VOLUNTEER"/>
    <s v="N"/>
    <m/>
    <m/>
    <m/>
    <s v="N"/>
    <m/>
    <x v="0"/>
    <d v="1993-02-07T00:00:00"/>
    <s v="LU2"/>
    <x v="1"/>
    <x v="3"/>
    <d v="2012-11-09T00:00:00"/>
    <d v="2014-01-01T00:00:00"/>
    <x v="1"/>
    <d v="2025-01-31T00:00:00"/>
    <n v="32.0027397260274"/>
    <x v="5"/>
    <d v="2014-01-01T00:00:00"/>
    <n v="299"/>
  </r>
  <r>
    <n v="83162"/>
    <s v="VOLUNTEER"/>
    <s v="INACTIVE VOLUNTEER"/>
    <s v="N"/>
    <m/>
    <m/>
    <m/>
    <s v="N"/>
    <m/>
    <x v="0"/>
    <d v="1970-04-16T00:00:00"/>
    <s v="LU2"/>
    <x v="1"/>
    <x v="3"/>
    <d v="2011-12-20T00:00:00"/>
    <d v="2015-12-20T00:00:00"/>
    <x v="1"/>
    <d v="2025-01-31T00:00:00"/>
    <n v="54.832876712328769"/>
    <x v="3"/>
    <d v="2015-12-20T00:00:00"/>
    <n v="1044"/>
  </r>
  <r>
    <n v="94908"/>
    <s v="VOLUNTEER"/>
    <s v="INACTIVE VOLUNTEER"/>
    <s v="N"/>
    <m/>
    <m/>
    <m/>
    <s v="N"/>
    <m/>
    <x v="0"/>
    <m/>
    <s v="LU3"/>
    <x v="1"/>
    <x v="2"/>
    <d v="2012-12-10T00:00:00"/>
    <d v="2012-12-10T00:00:00"/>
    <x v="1"/>
    <d v="2025-01-31T00:00:00"/>
    <n v="125.17260273972603"/>
    <x v="4"/>
    <d v="2012-12-10T00:00:00"/>
    <n v="1"/>
  </r>
  <r>
    <n v="167778"/>
    <s v="VOLUNTEER"/>
    <s v="ACTIVE VOLUNTEER"/>
    <s v="N"/>
    <m/>
    <m/>
    <m/>
    <s v="N"/>
    <m/>
    <x v="1"/>
    <d v="1967-07-31T00:00:00"/>
    <s v="AL5"/>
    <x v="0"/>
    <x v="3"/>
    <d v="2024-05-16T00:00:00"/>
    <s v=""/>
    <x v="0"/>
    <d v="2025-01-31T00:00:00"/>
    <n v="57.545205479452058"/>
    <x v="0"/>
    <d v="2025-01-31T00:00:00"/>
    <n v="187"/>
  </r>
  <r>
    <n v="105456"/>
    <s v="VOLUNTEER"/>
    <s v="INACTIVE VOLUNTEER"/>
    <s v="N"/>
    <m/>
    <m/>
    <m/>
    <s v="N"/>
    <m/>
    <x v="1"/>
    <d v="1996-09-08T00:00:00"/>
    <s v="LU4"/>
    <x v="1"/>
    <x v="2"/>
    <d v="2013-09-14T00:00:00"/>
    <d v="2023-01-25T00:00:00"/>
    <x v="0"/>
    <d v="2025-01-31T00:00:00"/>
    <n v="28.416438356164385"/>
    <x v="5"/>
    <d v="2023-01-25T00:00:00"/>
    <n v="2443"/>
  </r>
  <r>
    <n v="154679"/>
    <s v="VOLUNTEER"/>
    <s v="INACTIVE VOLUNTEER"/>
    <s v="N"/>
    <m/>
    <m/>
    <m/>
    <s v="N"/>
    <m/>
    <x v="0"/>
    <d v="1960-04-19T00:00:00"/>
    <s v="LU5"/>
    <x v="1"/>
    <x v="3"/>
    <d v="2022-02-01T00:00:00"/>
    <d v="2022-02-22T00:00:00"/>
    <x v="0"/>
    <d v="2025-01-31T00:00:00"/>
    <n v="64.830136986301369"/>
    <x v="0"/>
    <d v="2022-02-22T00:00:00"/>
    <n v="16"/>
  </r>
  <r>
    <n v="109540"/>
    <s v="VOLUNTEER"/>
    <s v="INACTIVE VOLUNTEER"/>
    <s v="N"/>
    <m/>
    <m/>
    <m/>
    <s v="N"/>
    <m/>
    <x v="0"/>
    <d v="1960-04-19T00:00:00"/>
    <s v="WD23"/>
    <x v="0"/>
    <x v="3"/>
    <d v="2014-08-12T00:00:00"/>
    <d v="2014-11-21T00:00:00"/>
    <x v="1"/>
    <d v="2025-01-31T00:00:00"/>
    <n v="64.830136986301369"/>
    <x v="0"/>
    <d v="2014-11-21T00:00:00"/>
    <n v="74"/>
  </r>
  <r>
    <n v="104277"/>
    <s v="VOLUNTEER"/>
    <s v="INACTIVE VOLUNTEER"/>
    <s v="N"/>
    <m/>
    <m/>
    <m/>
    <s v="N"/>
    <m/>
    <x v="0"/>
    <d v="1988-09-04T00:00:00"/>
    <s v="HP22"/>
    <x v="4"/>
    <x v="3"/>
    <d v="2013-10-30T00:00:00"/>
    <d v="2013-10-30T00:00:00"/>
    <x v="1"/>
    <d v="2025-01-31T00:00:00"/>
    <n v="36.43287671232877"/>
    <x v="2"/>
    <d v="2013-10-30T00:00:00"/>
    <n v="1"/>
  </r>
  <r>
    <n v="164727"/>
    <s v="VOLUNTEER"/>
    <s v="ACTIVE VOLUNTEER"/>
    <s v="N"/>
    <m/>
    <m/>
    <m/>
    <s v="N"/>
    <m/>
    <x v="0"/>
    <d v="2006-08-25T00:00:00"/>
    <s v="HP2"/>
    <x v="0"/>
    <x v="6"/>
    <d v="2023-11-04T00:00:00"/>
    <s v=""/>
    <x v="0"/>
    <d v="2025-01-31T00:00:00"/>
    <n v="18.449315068493149"/>
    <x v="1"/>
    <d v="2025-01-31T00:00:00"/>
    <n v="325"/>
  </r>
  <r>
    <n v="114705"/>
    <s v="VOLUNTEER"/>
    <s v="INACTIVE VOLUNTEER"/>
    <s v="N"/>
    <m/>
    <m/>
    <m/>
    <s v="N"/>
    <m/>
    <x v="0"/>
    <m/>
    <s v="LU2"/>
    <x v="1"/>
    <x v="2"/>
    <s v="Not Recorded"/>
    <s v="Not Recorded"/>
    <x v="1"/>
    <d v="2025-01-31T00:00:00"/>
    <n v="125.17260273972603"/>
    <x v="4"/>
    <s v="Not Recorded"/>
    <s v=""/>
  </r>
  <r>
    <n v="104798"/>
    <s v="VOLUNTEER"/>
    <s v="INACTIVE VOLUNTEER"/>
    <s v="N"/>
    <m/>
    <m/>
    <m/>
    <s v="N"/>
    <m/>
    <x v="0"/>
    <d v="1998-06-23T00:00:00"/>
    <s v="LU4"/>
    <x v="1"/>
    <x v="3"/>
    <d v="2013-07-20T00:00:00"/>
    <d v="2017-02-22T00:00:00"/>
    <x v="0"/>
    <d v="2025-01-31T00:00:00"/>
    <n v="26.627397260273973"/>
    <x v="5"/>
    <d v="2017-02-22T00:00:00"/>
    <n v="938"/>
  </r>
  <r>
    <n v="168483"/>
    <s v="VOLUNTEER"/>
    <s v="PROSPECTIVE VOLUNTEER"/>
    <s v="N"/>
    <m/>
    <m/>
    <m/>
    <s v="N"/>
    <m/>
    <x v="0"/>
    <d v="1970-03-15T00:00:00"/>
    <s v="WD19"/>
    <x v="0"/>
    <x v="3"/>
    <s v="Not Recorded"/>
    <s v="Not Recorded"/>
    <x v="1"/>
    <d v="2025-01-31T00:00:00"/>
    <n v="54.920547945205477"/>
    <x v="3"/>
    <s v="Not Recorded"/>
    <s v=""/>
  </r>
  <r>
    <n v="122983"/>
    <s v="VOLUNTEER"/>
    <s v="INACTIVE VOLUNTEER"/>
    <s v="N"/>
    <m/>
    <m/>
    <m/>
    <s v="N"/>
    <m/>
    <x v="1"/>
    <d v="1969-10-20T00:00:00"/>
    <s v="AL1"/>
    <x v="0"/>
    <x v="3"/>
    <s v="Not Recorded"/>
    <s v="Not Recorded"/>
    <x v="1"/>
    <d v="2025-01-31T00:00:00"/>
    <n v="55.320547945205476"/>
    <x v="0"/>
    <s v="Not Recorded"/>
    <s v=""/>
  </r>
  <r>
    <n v="80564"/>
    <s v="VOLUNTEER"/>
    <s v="INACTIVE VOLUNTEER"/>
    <s v="N"/>
    <m/>
    <m/>
    <m/>
    <s v="N"/>
    <m/>
    <x v="1"/>
    <d v="1945-07-26T00:00:00"/>
    <s v="MK45"/>
    <x v="1"/>
    <x v="3"/>
    <d v="2011-09-02T00:00:00"/>
    <d v="2022-04-13T00:00:00"/>
    <x v="4"/>
    <d v="2025-01-31T00:00:00"/>
    <n v="79.572602739726022"/>
    <x v="4"/>
    <d v="2022-04-13T00:00:00"/>
    <n v="2769"/>
  </r>
  <r>
    <n v="79785"/>
    <s v="VOLUNTEER"/>
    <s v="INACTIVE VOLUNTEER"/>
    <s v="N"/>
    <m/>
    <m/>
    <m/>
    <s v="N"/>
    <m/>
    <x v="1"/>
    <m/>
    <s v="LU3"/>
    <x v="1"/>
    <x v="3"/>
    <d v="2011-10-12T00:00:00"/>
    <d v="2011-10-12T00:00:00"/>
    <x v="1"/>
    <d v="2025-01-31T00:00:00"/>
    <n v="125.17260273972603"/>
    <x v="4"/>
    <d v="2011-10-12T00:00:00"/>
    <n v="1"/>
  </r>
  <r>
    <n v="81077"/>
    <s v="VOLUNTEER"/>
    <s v="INACTIVE VOLUNTEER"/>
    <s v="N"/>
    <m/>
    <m/>
    <m/>
    <s v="N"/>
    <m/>
    <x v="1"/>
    <d v="1946-05-20T00:00:00"/>
    <s v="EN9"/>
    <x v="2"/>
    <x v="3"/>
    <d v="2008-09-22T00:00:00"/>
    <d v="2023-01-25T00:00:00"/>
    <x v="0"/>
    <d v="2025-01-31T00:00:00"/>
    <n v="78.756164383561639"/>
    <x v="4"/>
    <d v="2023-01-25T00:00:00"/>
    <n v="3743"/>
  </r>
  <r>
    <n v="8237"/>
    <s v="VOLUNTEER"/>
    <s v="ACTIVE VOLUNTEER"/>
    <s v="N"/>
    <m/>
    <m/>
    <m/>
    <s v="N"/>
    <m/>
    <x v="0"/>
    <d v="1935-09-15T00:00:00"/>
    <s v="LU2"/>
    <x v="1"/>
    <x v="3"/>
    <d v="2005-04-14T00:00:00"/>
    <s v=""/>
    <x v="0"/>
    <d v="2025-01-31T00:00:00"/>
    <n v="89.441095890410963"/>
    <x v="4"/>
    <d v="2025-01-31T00:00:00"/>
    <n v="5167"/>
  </r>
  <r>
    <n v="124212"/>
    <s v="VOLUNTEER"/>
    <s v="INACTIVE VOLUNTEER"/>
    <s v="N"/>
    <m/>
    <m/>
    <m/>
    <s v="N"/>
    <m/>
    <x v="0"/>
    <d v="1956-06-18T00:00:00"/>
    <s v="CM23"/>
    <x v="0"/>
    <x v="3"/>
    <d v="2017-08-03T00:00:00"/>
    <d v="2018-03-24T00:00:00"/>
    <x v="0"/>
    <d v="2025-01-31T00:00:00"/>
    <n v="68.668493150684938"/>
    <x v="4"/>
    <d v="2018-03-24T00:00:00"/>
    <n v="167"/>
  </r>
  <r>
    <n v="43833"/>
    <s v="VOLUNTEER"/>
    <s v="INACTIVE VOLUNTEER"/>
    <s v="N"/>
    <m/>
    <m/>
    <m/>
    <s v="N"/>
    <m/>
    <x v="0"/>
    <d v="1961-06-19T00:00:00"/>
    <s v="MK45"/>
    <x v="1"/>
    <x v="2"/>
    <d v="2008-08-30T00:00:00"/>
    <d v="2017-05-08T00:00:00"/>
    <x v="2"/>
    <d v="2025-01-31T00:00:00"/>
    <n v="63.663013698630138"/>
    <x v="0"/>
    <d v="2017-05-08T00:00:00"/>
    <n v="2266"/>
  </r>
  <r>
    <n v="150854"/>
    <s v="VOLUNTEER"/>
    <s v="INACTIVE VOLUNTEER"/>
    <s v="N"/>
    <m/>
    <m/>
    <m/>
    <s v="N"/>
    <m/>
    <x v="0"/>
    <d v="1967-02-08T00:00:00"/>
    <s v="SG18"/>
    <x v="1"/>
    <x v="3"/>
    <d v="2021-06-11T00:00:00"/>
    <d v="2023-08-01T00:00:00"/>
    <x v="0"/>
    <d v="2025-01-31T00:00:00"/>
    <n v="58.019178082191779"/>
    <x v="0"/>
    <d v="2023-08-01T00:00:00"/>
    <n v="558"/>
  </r>
  <r>
    <n v="10578"/>
    <s v="VOLUNTEER"/>
    <s v="INACTIVE VOLUNTEER"/>
    <s v="N"/>
    <m/>
    <m/>
    <m/>
    <s v="N"/>
    <m/>
    <x v="0"/>
    <m/>
    <s v="SA16"/>
    <x v="3"/>
    <x v="2"/>
    <d v="1899-12-31T00:00:00"/>
    <d v="1899-12-31T00:00:00"/>
    <x v="1"/>
    <d v="2025-01-31T00:00:00"/>
    <n v="125.17260273972603"/>
    <x v="4"/>
    <d v="1899-12-31T00:00:00"/>
    <m/>
  </r>
  <r>
    <n v="55334"/>
    <s v="VOLUNTEER"/>
    <s v="INACTIVE VOLUNTEER"/>
    <s v="N"/>
    <m/>
    <m/>
    <m/>
    <s v="N"/>
    <m/>
    <x v="0"/>
    <d v="1937-06-16T00:00:00"/>
    <s v="MK45"/>
    <x v="1"/>
    <x v="3"/>
    <d v="2006-06-01T00:00:00"/>
    <d v="2022-07-13T00:00:00"/>
    <x v="0"/>
    <d v="2025-01-31T00:00:00"/>
    <n v="87.68767123287671"/>
    <x v="4"/>
    <d v="2022-07-13T00:00:00"/>
    <n v="4205"/>
  </r>
  <r>
    <n v="81078"/>
    <s v="VOLUNTEER"/>
    <s v="INACTIVE VOLUNTEER"/>
    <s v="N"/>
    <m/>
    <m/>
    <m/>
    <s v="N"/>
    <m/>
    <x v="0"/>
    <d v="1945-07-01T00:00:00"/>
    <s v="LU5"/>
    <x v="1"/>
    <x v="3"/>
    <d v="2009-01-01T00:00:00"/>
    <d v="2018-02-08T00:00:00"/>
    <x v="4"/>
    <d v="2025-01-31T00:00:00"/>
    <n v="79.641095890410952"/>
    <x v="4"/>
    <d v="2018-02-08T00:00:00"/>
    <n v="2376"/>
  </r>
  <r>
    <n v="166853"/>
    <s v="VOLUNTEER"/>
    <s v="INACTIVE VOLUNTEER"/>
    <s v="N"/>
    <m/>
    <m/>
    <m/>
    <s v="N"/>
    <m/>
    <x v="1"/>
    <d v="1963-05-16T00:00:00"/>
    <s v="LU7"/>
    <x v="1"/>
    <x v="3"/>
    <s v="Not Recorded"/>
    <s v="Not Recorded"/>
    <x v="1"/>
    <d v="2025-01-31T00:00:00"/>
    <n v="61.756164383561647"/>
    <x v="0"/>
    <s v="Not Recorded"/>
    <s v=""/>
  </r>
  <r>
    <n v="80575"/>
    <s v="VOLUNTEER"/>
    <s v="INACTIVE VOLUNTEER"/>
    <s v="N"/>
    <m/>
    <m/>
    <m/>
    <s v="N"/>
    <m/>
    <x v="0"/>
    <d v="1959-07-08T00:00:00"/>
    <s v="LU2"/>
    <x v="1"/>
    <x v="3"/>
    <d v="2011-02-15T00:00:00"/>
    <d v="2012-05-22T00:00:00"/>
    <x v="1"/>
    <d v="2025-01-31T00:00:00"/>
    <n v="65.61369863013698"/>
    <x v="4"/>
    <d v="2012-05-22T00:00:00"/>
    <n v="331"/>
  </r>
  <r>
    <n v="158492"/>
    <s v="VOLUNTEER"/>
    <s v="ACTIVE VOLUNTEER"/>
    <s v="N"/>
    <m/>
    <m/>
    <m/>
    <s v="N"/>
    <m/>
    <x v="0"/>
    <d v="1986-04-30T00:00:00"/>
    <s v="LU6"/>
    <x v="1"/>
    <x v="3"/>
    <d v="2022-11-07T00:00:00"/>
    <s v=""/>
    <x v="0"/>
    <d v="2025-01-31T00:00:00"/>
    <n v="38.783561643835618"/>
    <x v="2"/>
    <d v="2025-01-31T00:00:00"/>
    <n v="585"/>
  </r>
  <r>
    <n v="108226"/>
    <s v="VOLUNTEER"/>
    <s v="INACTIVE VOLUNTEER"/>
    <s v="N"/>
    <m/>
    <m/>
    <m/>
    <s v="N"/>
    <m/>
    <x v="0"/>
    <d v="1994-10-26T00:00:00"/>
    <s v="AL5"/>
    <x v="0"/>
    <x v="2"/>
    <d v="2014-05-06T00:00:00"/>
    <d v="2015-02-03T00:00:00"/>
    <x v="1"/>
    <d v="2025-01-31T00:00:00"/>
    <n v="30.287671232876711"/>
    <x v="5"/>
    <d v="2015-02-03T00:00:00"/>
    <n v="196"/>
  </r>
  <r>
    <n v="80324"/>
    <s v="VOLUNTEER"/>
    <s v="INACTIVE VOLUNTEER"/>
    <s v="N"/>
    <m/>
    <m/>
    <m/>
    <s v="N"/>
    <m/>
    <x v="0"/>
    <d v="1960-04-12T00:00:00"/>
    <s v="LU5"/>
    <x v="1"/>
    <x v="6"/>
    <d v="2011-06-10T00:00:00"/>
    <d v="2015-12-15T00:00:00"/>
    <x v="0"/>
    <d v="2025-01-31T00:00:00"/>
    <n v="64.849315068493155"/>
    <x v="0"/>
    <d v="2015-12-15T00:00:00"/>
    <n v="1178"/>
  </r>
  <r>
    <n v="162494"/>
    <s v="VOLUNTEER"/>
    <s v="ACTIVE VOLUNTEER"/>
    <s v="N"/>
    <m/>
    <m/>
    <m/>
    <s v="N"/>
    <m/>
    <x v="0"/>
    <d v="2006-11-10T00:00:00"/>
    <s v="SG5"/>
    <x v="0"/>
    <x v="3"/>
    <d v="2023-08-21T00:00:00"/>
    <s v=""/>
    <x v="0"/>
    <d v="2025-01-31T00:00:00"/>
    <n v="18.238356164383561"/>
    <x v="1"/>
    <d v="2025-01-31T00:00:00"/>
    <n v="380"/>
  </r>
  <r>
    <n v="108418"/>
    <s v="VOLUNTEER"/>
    <s v="INACTIVE VOLUNTEER"/>
    <s v="N"/>
    <m/>
    <m/>
    <m/>
    <s v="N"/>
    <m/>
    <x v="1"/>
    <m/>
    <s v="SG13"/>
    <x v="0"/>
    <x v="3"/>
    <d v="2015-12-16T00:00:00"/>
    <d v="2015-12-16T00:00:00"/>
    <x v="1"/>
    <d v="2025-01-31T00:00:00"/>
    <n v="125.17260273972603"/>
    <x v="4"/>
    <d v="2015-12-16T00:00:00"/>
    <n v="1"/>
  </r>
  <r>
    <n v="80241"/>
    <s v="VOLUNTEER"/>
    <s v="INACTIVE VOLUNTEER"/>
    <s v="N"/>
    <m/>
    <m/>
    <m/>
    <s v="N"/>
    <m/>
    <x v="0"/>
    <d v="1966-05-01T00:00:00"/>
    <s v="SG5"/>
    <x v="0"/>
    <x v="3"/>
    <d v="2011-06-22T00:00:00"/>
    <d v="2011-09-12T00:00:00"/>
    <x v="1"/>
    <d v="2025-01-31T00:00:00"/>
    <n v="58.794520547945204"/>
    <x v="0"/>
    <d v="2011-09-12T00:00:00"/>
    <n v="59"/>
  </r>
  <r>
    <n v="159596"/>
    <s v="VOLUNTEER"/>
    <s v="ACTIVE VOLUNTEER"/>
    <s v="N"/>
    <m/>
    <m/>
    <m/>
    <s v="N"/>
    <m/>
    <x v="0"/>
    <d v="1983-07-22T00:00:00"/>
    <s v="LU6"/>
    <x v="1"/>
    <x v="3"/>
    <d v="2023-02-01T00:00:00"/>
    <s v=""/>
    <x v="2"/>
    <d v="2025-01-31T00:00:00"/>
    <n v="41.558904109589044"/>
    <x v="2"/>
    <d v="2025-01-31T00:00:00"/>
    <n v="523"/>
  </r>
  <r>
    <n v="163158"/>
    <s v="VOLUNTEER"/>
    <s v="ACTIVE VOLUNTEER"/>
    <s v="N"/>
    <m/>
    <m/>
    <m/>
    <s v="N"/>
    <m/>
    <x v="0"/>
    <d v="1983-05-09T00:00:00"/>
    <s v="AL3"/>
    <x v="0"/>
    <x v="3"/>
    <d v="2023-10-03T00:00:00"/>
    <s v=""/>
    <x v="0"/>
    <d v="2025-01-31T00:00:00"/>
    <n v="41.761643835616439"/>
    <x v="2"/>
    <d v="2025-01-31T00:00:00"/>
    <n v="349"/>
  </r>
  <r>
    <n v="122647"/>
    <s v="VOLUNTEER"/>
    <s v="ACTIVE VOLUNTEER"/>
    <s v="N"/>
    <m/>
    <m/>
    <m/>
    <s v="N"/>
    <m/>
    <x v="1"/>
    <m/>
    <s v="LU2"/>
    <x v="1"/>
    <x v="2"/>
    <d v="2017-03-25T00:00:00"/>
    <s v=""/>
    <x v="2"/>
    <d v="2025-01-31T00:00:00"/>
    <n v="125.17260273972603"/>
    <x v="4"/>
    <d v="2025-01-31T00:00:00"/>
    <n v="2050"/>
  </r>
  <r>
    <n v="162025"/>
    <s v="VOLUNTEER"/>
    <s v="ACTIVE VOLUNTEER"/>
    <s v="N"/>
    <m/>
    <m/>
    <m/>
    <s v="N"/>
    <m/>
    <x v="3"/>
    <m/>
    <s v="MK42"/>
    <x v="1"/>
    <x v="3"/>
    <d v="2019-05-19T00:00:00"/>
    <s v=""/>
    <x v="0"/>
    <d v="2025-01-31T00:00:00"/>
    <n v="125.17260273972603"/>
    <x v="4"/>
    <d v="2025-01-31T00:00:00"/>
    <n v="1490"/>
  </r>
  <r>
    <n v="164614"/>
    <s v="VOLUNTEER"/>
    <s v="ACTIVE VOLUNTEER"/>
    <s v="N"/>
    <m/>
    <m/>
    <m/>
    <s v="N"/>
    <m/>
    <x v="0"/>
    <d v="2006-09-29T00:00:00"/>
    <s v="LU7"/>
    <x v="1"/>
    <x v="2"/>
    <d v="2023-10-07T00:00:00"/>
    <s v=""/>
    <x v="0"/>
    <d v="2025-01-31T00:00:00"/>
    <n v="18.353424657534248"/>
    <x v="1"/>
    <d v="2025-01-31T00:00:00"/>
    <n v="345"/>
  </r>
  <r>
    <n v="93091"/>
    <s v="VOLUNTEER"/>
    <s v="INACTIVE VOLUNTEER"/>
    <s v="N"/>
    <m/>
    <m/>
    <m/>
    <s v="N"/>
    <m/>
    <x v="1"/>
    <m/>
    <s v="LU2"/>
    <x v="1"/>
    <x v="3"/>
    <d v="2012-06-27T00:00:00"/>
    <d v="2012-06-27T00:00:00"/>
    <x v="1"/>
    <d v="2025-01-31T00:00:00"/>
    <n v="125.17260273972603"/>
    <x v="4"/>
    <d v="2012-06-27T00:00:00"/>
    <n v="1"/>
  </r>
  <r>
    <n v="81079"/>
    <s v="VOLUNTEER"/>
    <s v="ACTIVE VOLUNTEER"/>
    <s v="N"/>
    <m/>
    <m/>
    <m/>
    <s v="N"/>
    <m/>
    <x v="0"/>
    <d v="1948-06-26T00:00:00"/>
    <s v="MK45"/>
    <x v="1"/>
    <x v="3"/>
    <d v="2008-10-28T00:00:00"/>
    <s v=""/>
    <x v="0"/>
    <d v="2025-01-31T00:00:00"/>
    <n v="76.652054794520552"/>
    <x v="4"/>
    <d v="2025-01-31T00:00:00"/>
    <n v="4244"/>
  </r>
  <r>
    <n v="162642"/>
    <s v="VOLUNTEER"/>
    <s v="INACTIVE VOLUNTEER"/>
    <s v="N"/>
    <m/>
    <m/>
    <m/>
    <s v="N"/>
    <m/>
    <x v="0"/>
    <d v="2008-12-25T00:00:00"/>
    <s v="SG5"/>
    <x v="0"/>
    <x v="3"/>
    <s v="Not Recorded"/>
    <s v="Not Recorded"/>
    <x v="1"/>
    <d v="2025-01-31T00:00:00"/>
    <n v="16.112328767123287"/>
    <x v="1"/>
    <s v="Not Recorded"/>
    <s v=""/>
  </r>
  <r>
    <n v="29033"/>
    <s v="VOLUNTEER"/>
    <s v="INACTIVE VOLUNTEER"/>
    <s v="N"/>
    <m/>
    <m/>
    <m/>
    <s v="N"/>
    <m/>
    <x v="1"/>
    <d v="1950-02-01T00:00:00"/>
    <s v="LU5"/>
    <x v="1"/>
    <x v="3"/>
    <d v="2021-09-28T00:00:00"/>
    <d v="2023-03-22T00:00:00"/>
    <x v="0"/>
    <d v="2025-01-31T00:00:00"/>
    <n v="75.049315068493144"/>
    <x v="4"/>
    <d v="2023-03-22T00:00:00"/>
    <n v="387"/>
  </r>
  <r>
    <n v="111641"/>
    <s v="VOLUNTEER"/>
    <s v="ACTIVE VOLUNTEER"/>
    <s v="N"/>
    <m/>
    <m/>
    <m/>
    <s v="N"/>
    <m/>
    <x v="0"/>
    <d v="1980-09-10T00:00:00"/>
    <s v="AL5"/>
    <x v="0"/>
    <x v="3"/>
    <d v="2015-11-03T00:00:00"/>
    <s v=""/>
    <x v="2"/>
    <d v="2025-01-31T00:00:00"/>
    <n v="44.421917808219177"/>
    <x v="2"/>
    <d v="2025-01-31T00:00:00"/>
    <n v="2414"/>
  </r>
  <r>
    <n v="79511"/>
    <s v="VOLUNTEER"/>
    <s v="INACTIVE VOLUNTEER"/>
    <s v="N"/>
    <m/>
    <m/>
    <m/>
    <s v="N"/>
    <m/>
    <x v="0"/>
    <d v="1952-08-29T00:00:00"/>
    <s v="LU2"/>
    <x v="1"/>
    <x v="2"/>
    <d v="2011-03-16T00:00:00"/>
    <d v="2011-11-15T00:00:00"/>
    <x v="1"/>
    <d v="2025-01-31T00:00:00"/>
    <n v="72.473972602739721"/>
    <x v="4"/>
    <d v="2011-11-15T00:00:00"/>
    <n v="175"/>
  </r>
  <r>
    <n v="84052"/>
    <s v="VOLUNTEER"/>
    <s v="INACTIVE VOLUNTEER"/>
    <s v="N"/>
    <m/>
    <m/>
    <m/>
    <s v="N"/>
    <m/>
    <x v="0"/>
    <m/>
    <s v="LU2"/>
    <x v="1"/>
    <x v="3"/>
    <d v="2012-11-15T00:00:00"/>
    <d v="2012-11-15T00:00:00"/>
    <x v="1"/>
    <d v="2025-01-31T00:00:00"/>
    <n v="125.17260273972603"/>
    <x v="4"/>
    <d v="2012-11-15T00:00:00"/>
    <n v="1"/>
  </r>
  <r>
    <n v="86926"/>
    <s v="VOLUNTEER"/>
    <s v="INACTIVE VOLUNTEER"/>
    <s v="N"/>
    <m/>
    <m/>
    <m/>
    <s v="N"/>
    <m/>
    <x v="0"/>
    <d v="1961-04-25T00:00:00"/>
    <s v="LU2"/>
    <x v="1"/>
    <x v="3"/>
    <s v="Not Recorded"/>
    <s v="Not Recorded"/>
    <x v="1"/>
    <d v="2025-01-31T00:00:00"/>
    <n v="63.813698630136983"/>
    <x v="0"/>
    <s v="Not Recorded"/>
    <s v=""/>
  </r>
  <r>
    <n v="108292"/>
    <s v="VOLUNTEER"/>
    <s v="INACTIVE VOLUNTEER"/>
    <s v="N"/>
    <m/>
    <m/>
    <m/>
    <s v="N"/>
    <m/>
    <x v="0"/>
    <d v="1955-09-26T00:00:00"/>
    <s v="EN11"/>
    <x v="0"/>
    <x v="3"/>
    <d v="2014-05-07T00:00:00"/>
    <d v="2017-12-20T00:00:00"/>
    <x v="0"/>
    <d v="2025-01-31T00:00:00"/>
    <n v="69.397260273972606"/>
    <x v="4"/>
    <d v="2017-12-20T00:00:00"/>
    <n v="946"/>
  </r>
  <r>
    <n v="132021"/>
    <s v="VOLUNTEER"/>
    <s v="INACTIVE VOLUNTEER"/>
    <s v="N"/>
    <m/>
    <m/>
    <m/>
    <s v="N"/>
    <m/>
    <x v="1"/>
    <d v="2005-07-18T00:00:00"/>
    <s v="WD3"/>
    <x v="0"/>
    <x v="3"/>
    <s v="Not Recorded"/>
    <s v="Not Recorded"/>
    <x v="1"/>
    <d v="2025-01-31T00:00:00"/>
    <n v="19.553424657534247"/>
    <x v="1"/>
    <s v="Not Recorded"/>
    <s v=""/>
  </r>
  <r>
    <n v="9852"/>
    <s v="VOLUNTEER"/>
    <s v="INACTIVE VOLUNTEER"/>
    <s v="N"/>
    <m/>
    <m/>
    <m/>
    <s v="N"/>
    <m/>
    <x v="0"/>
    <m/>
    <s v="LU5"/>
    <x v="1"/>
    <x v="2"/>
    <d v="1899-12-31T00:00:00"/>
    <d v="1899-12-31T00:00:00"/>
    <x v="1"/>
    <d v="2025-01-31T00:00:00"/>
    <n v="125.17260273972603"/>
    <x v="4"/>
    <d v="1899-12-31T00:00:00"/>
    <m/>
  </r>
  <r>
    <n v="102700"/>
    <s v="VOLUNTEER"/>
    <s v="ACTIVE VOLUNTEER"/>
    <s v="N"/>
    <m/>
    <m/>
    <m/>
    <s v="N"/>
    <m/>
    <x v="0"/>
    <d v="1947-04-01T00:00:00"/>
    <s v="SG4"/>
    <x v="0"/>
    <x v="3"/>
    <d v="2013-01-21T00:00:00"/>
    <s v=""/>
    <x v="0"/>
    <d v="2025-01-31T00:00:00"/>
    <n v="77.890410958904113"/>
    <x v="4"/>
    <d v="2025-01-31T00:00:00"/>
    <n v="3140"/>
  </r>
  <r>
    <n v="130320"/>
    <s v="VOLUNTEER"/>
    <s v="INACTIVE VOLUNTEER"/>
    <s v="N"/>
    <m/>
    <m/>
    <m/>
    <s v="N"/>
    <m/>
    <x v="0"/>
    <d v="1978-05-28T00:00:00"/>
    <s v="LU2"/>
    <x v="1"/>
    <x v="3"/>
    <s v="Not Recorded"/>
    <s v="Not Recorded"/>
    <x v="1"/>
    <d v="2025-01-31T00:00:00"/>
    <n v="46.712328767123289"/>
    <x v="3"/>
    <s v="Not Recorded"/>
    <s v=""/>
  </r>
  <r>
    <n v="115707"/>
    <s v="VOLUNTEER"/>
    <s v="INACTIVE VOLUNTEER"/>
    <s v="N"/>
    <m/>
    <m/>
    <m/>
    <s v="N"/>
    <m/>
    <x v="0"/>
    <d v="2000-09-29T00:00:00"/>
    <s v="SG2"/>
    <x v="0"/>
    <x v="6"/>
    <d v="2016-01-15T00:00:00"/>
    <d v="2016-04-22T00:00:00"/>
    <x v="0"/>
    <d v="2025-01-31T00:00:00"/>
    <n v="24.356164383561644"/>
    <x v="1"/>
    <d v="2016-04-22T00:00:00"/>
    <n v="71"/>
  </r>
  <r>
    <n v="107398"/>
    <s v="VOLUNTEER"/>
    <s v="INACTIVE VOLUNTEER"/>
    <s v="N"/>
    <m/>
    <m/>
    <m/>
    <s v="N"/>
    <m/>
    <x v="1"/>
    <d v="1973-12-11T00:00:00"/>
    <s v="HP2"/>
    <x v="0"/>
    <x v="3"/>
    <d v="2014-03-17T00:00:00"/>
    <d v="2014-06-02T00:00:00"/>
    <x v="1"/>
    <d v="2025-01-31T00:00:00"/>
    <n v="51.175342465753424"/>
    <x v="3"/>
    <d v="2014-06-02T00:00:00"/>
    <n v="56"/>
  </r>
  <r>
    <n v="105218"/>
    <s v="VOLUNTEER"/>
    <s v="INACTIVE VOLUNTEER"/>
    <s v="N"/>
    <m/>
    <m/>
    <m/>
    <s v="Y"/>
    <s v="30/05/2022"/>
    <x v="0"/>
    <m/>
    <s v="LU2"/>
    <x v="1"/>
    <x v="2"/>
    <s v="Not Recorded"/>
    <s v="Not Recorded"/>
    <x v="1"/>
    <d v="2025-01-31T00:00:00"/>
    <n v="125.17260273972603"/>
    <x v="4"/>
    <s v="Not Recorded"/>
    <s v=""/>
  </r>
  <r>
    <n v="105880"/>
    <s v="VOLUNTEER"/>
    <s v="INACTIVE VOLUNTEER"/>
    <s v="N"/>
    <m/>
    <m/>
    <m/>
    <s v="N"/>
    <m/>
    <x v="0"/>
    <d v="1993-03-23T00:00:00"/>
    <s v="HP2"/>
    <x v="0"/>
    <x v="2"/>
    <d v="2013-10-31T00:00:00"/>
    <d v="2014-01-02T00:00:00"/>
    <x v="1"/>
    <d v="2025-01-31T00:00:00"/>
    <n v="31.882191780821916"/>
    <x v="5"/>
    <d v="2014-01-02T00:00:00"/>
    <n v="46"/>
  </r>
  <r>
    <n v="79237"/>
    <s v="VOLUNTEER"/>
    <s v="INACTIVE VOLUNTEER"/>
    <s v="N"/>
    <m/>
    <m/>
    <m/>
    <s v="N"/>
    <m/>
    <x v="0"/>
    <d v="1968-05-02T00:00:00"/>
    <s v="LU1"/>
    <x v="1"/>
    <x v="3"/>
    <d v="2011-05-13T00:00:00"/>
    <d v="2017-04-10T00:00:00"/>
    <x v="3"/>
    <d v="2025-01-31T00:00:00"/>
    <n v="56.789041095890411"/>
    <x v="0"/>
    <d v="2017-04-10T00:00:00"/>
    <n v="1542"/>
  </r>
  <r>
    <n v="164731"/>
    <s v="VOLUNTEER"/>
    <s v="ACTIVE VOLUNTEER"/>
    <s v="N"/>
    <m/>
    <m/>
    <m/>
    <s v="N"/>
    <m/>
    <x v="0"/>
    <d v="2007-07-24T00:00:00"/>
    <s v="LU2"/>
    <x v="1"/>
    <x v="0"/>
    <d v="2024-03-23T00:00:00"/>
    <s v=""/>
    <x v="0"/>
    <d v="2025-01-31T00:00:00"/>
    <n v="17.536986301369861"/>
    <x v="1"/>
    <d v="2025-01-31T00:00:00"/>
    <n v="225"/>
  </r>
  <r>
    <n v="134734"/>
    <s v="VOLUNTEER"/>
    <s v="ACTIVE VOLUNTEER"/>
    <s v="N"/>
    <m/>
    <m/>
    <m/>
    <s v="N"/>
    <m/>
    <x v="0"/>
    <d v="1972-01-17T00:00:00"/>
    <s v="MK45"/>
    <x v="1"/>
    <x v="3"/>
    <d v="2024-01-05T00:00:00"/>
    <s v=""/>
    <x v="4"/>
    <d v="2025-01-31T00:00:00"/>
    <n v="53.076712328767123"/>
    <x v="3"/>
    <d v="2025-01-31T00:00:00"/>
    <n v="281"/>
  </r>
  <r>
    <n v="83656"/>
    <s v="VOLUNTEER"/>
    <s v="INACTIVE VOLUNTEER"/>
    <s v="N"/>
    <m/>
    <m/>
    <m/>
    <s v="N"/>
    <m/>
    <x v="0"/>
    <m/>
    <s v="LU6"/>
    <x v="1"/>
    <x v="2"/>
    <d v="2011-12-14T00:00:00"/>
    <d v="2011-12-14T00:00:00"/>
    <x v="1"/>
    <d v="2025-01-31T00:00:00"/>
    <n v="125.17260273972603"/>
    <x v="4"/>
    <d v="2011-12-14T00:00:00"/>
    <n v="1"/>
  </r>
  <r>
    <n v="132701"/>
    <s v="VOLUNTEER"/>
    <s v="INACTIVE VOLUNTEER"/>
    <s v="N"/>
    <m/>
    <m/>
    <m/>
    <s v="N"/>
    <m/>
    <x v="0"/>
    <d v="2002-01-02T00:00:00"/>
    <s v="LU7"/>
    <x v="1"/>
    <x v="3"/>
    <s v="Not Recorded"/>
    <s v="Not Recorded"/>
    <x v="1"/>
    <d v="2025-01-31T00:00:00"/>
    <n v="23.095890410958905"/>
    <x v="1"/>
    <s v="Not Recorded"/>
    <s v=""/>
  </r>
  <r>
    <n v="27758"/>
    <s v="VOLUNTEER"/>
    <s v="INACTIVE VOLUNTEER"/>
    <s v="N"/>
    <m/>
    <m/>
    <m/>
    <s v="N"/>
    <m/>
    <x v="0"/>
    <d v="1942-07-10T00:00:00"/>
    <s v="LU3"/>
    <x v="1"/>
    <x v="2"/>
    <d v="2002-07-25T00:00:00"/>
    <d v="2022-08-16T00:00:00"/>
    <x v="3"/>
    <d v="2025-01-31T00:00:00"/>
    <n v="82.61917808219178"/>
    <x v="4"/>
    <d v="2022-08-16T00:00:00"/>
    <n v="5234"/>
  </r>
  <r>
    <n v="107540"/>
    <s v="VOLUNTEER"/>
    <s v="INACTIVE VOLUNTEER"/>
    <s v="N"/>
    <m/>
    <m/>
    <m/>
    <s v="N"/>
    <m/>
    <x v="0"/>
    <m/>
    <s v="MK45"/>
    <x v="1"/>
    <x v="3"/>
    <d v="2014-05-02T00:00:00"/>
    <d v="2014-05-02T00:00:00"/>
    <x v="1"/>
    <d v="2025-01-31T00:00:00"/>
    <n v="125.17260273972603"/>
    <x v="4"/>
    <d v="2014-05-02T00:00:00"/>
    <n v="1"/>
  </r>
  <r>
    <n v="104297"/>
    <s v="VOLUNTEER"/>
    <s v="INACTIVE VOLUNTEER"/>
    <s v="N"/>
    <m/>
    <m/>
    <m/>
    <s v="N"/>
    <m/>
    <x v="0"/>
    <m/>
    <s v="MK3"/>
    <x v="4"/>
    <x v="2"/>
    <d v="2013-06-01T00:00:00"/>
    <d v="2013-08-01T00:00:00"/>
    <x v="1"/>
    <d v="2025-01-31T00:00:00"/>
    <n v="125.17260273972603"/>
    <x v="4"/>
    <d v="2013-08-01T00:00:00"/>
    <n v="44"/>
  </r>
  <r>
    <n v="108058"/>
    <s v="VOLUNTEER"/>
    <s v="ACTIVE VOLUNTEER"/>
    <s v="N"/>
    <m/>
    <m/>
    <m/>
    <s v="N"/>
    <m/>
    <x v="0"/>
    <d v="1963-03-18T00:00:00"/>
    <s v="LU3"/>
    <x v="1"/>
    <x v="7"/>
    <d v="2020-01-18T00:00:00"/>
    <s v=""/>
    <x v="0"/>
    <d v="2025-01-31T00:00:00"/>
    <n v="61.917808219178085"/>
    <x v="0"/>
    <d v="2025-01-31T00:00:00"/>
    <n v="1315"/>
  </r>
  <r>
    <n v="164638"/>
    <s v="VOLUNTEER"/>
    <s v="ACTIVE VOLUNTEER"/>
    <s v="N"/>
    <m/>
    <m/>
    <m/>
    <s v="N"/>
    <m/>
    <x v="0"/>
    <d v="2008-12-16T00:00:00"/>
    <s v="AL5"/>
    <x v="0"/>
    <x v="3"/>
    <d v="2023-10-30T00:00:00"/>
    <s v=""/>
    <x v="0"/>
    <d v="2025-01-31T00:00:00"/>
    <n v="16.136986301369863"/>
    <x v="1"/>
    <d v="2025-01-31T00:00:00"/>
    <n v="330"/>
  </r>
  <r>
    <n v="120547"/>
    <s v="VOLUNTEER"/>
    <s v="INACTIVE VOLUNTEER"/>
    <s v="N"/>
    <m/>
    <m/>
    <m/>
    <s v="N"/>
    <m/>
    <x v="0"/>
    <d v="1977-05-30T00:00:00"/>
    <s v="WD7"/>
    <x v="0"/>
    <x v="3"/>
    <d v="2016-09-23T00:00:00"/>
    <d v="2017-01-01T00:00:00"/>
    <x v="0"/>
    <d v="2025-01-31T00:00:00"/>
    <n v="47.706849315068496"/>
    <x v="3"/>
    <d v="2017-01-01T00:00:00"/>
    <n v="71"/>
  </r>
  <r>
    <n v="81080"/>
    <s v="VOLUNTEER"/>
    <s v="INACTIVE VOLUNTEER"/>
    <s v="N"/>
    <m/>
    <m/>
    <m/>
    <s v="N"/>
    <m/>
    <x v="0"/>
    <d v="1994-11-10T00:00:00"/>
    <s v="SE13"/>
    <x v="2"/>
    <x v="3"/>
    <d v="2010-08-12T00:00:00"/>
    <d v="2019-05-01T00:00:00"/>
    <x v="0"/>
    <d v="2025-01-31T00:00:00"/>
    <n v="30.246575342465754"/>
    <x v="5"/>
    <d v="2019-05-01T00:00:00"/>
    <n v="2275"/>
  </r>
  <r>
    <n v="116390"/>
    <s v="VOLUNTEER"/>
    <s v="INACTIVE VOLUNTEER"/>
    <s v="N"/>
    <m/>
    <m/>
    <m/>
    <s v="N"/>
    <m/>
    <x v="0"/>
    <d v="1998-12-18T00:00:00"/>
    <s v="LU2"/>
    <x v="1"/>
    <x v="3"/>
    <d v="2016-03-19T00:00:00"/>
    <d v="2017-09-15T00:00:00"/>
    <x v="0"/>
    <d v="2025-01-31T00:00:00"/>
    <n v="26.139726027397259"/>
    <x v="5"/>
    <d v="2017-09-15T00:00:00"/>
    <n v="390"/>
  </r>
  <r>
    <n v="136405"/>
    <s v="VOLUNTEER"/>
    <s v="INACTIVE VOLUNTEER"/>
    <s v="N"/>
    <m/>
    <m/>
    <m/>
    <s v="N"/>
    <m/>
    <x v="0"/>
    <d v="2003-10-01T00:00:00"/>
    <s v="AL5"/>
    <x v="0"/>
    <x v="3"/>
    <d v="2019-07-06T00:00:00"/>
    <d v="2020-08-28T00:00:00"/>
    <x v="0"/>
    <d v="2025-01-31T00:00:00"/>
    <n v="21.350684931506848"/>
    <x v="1"/>
    <d v="2020-08-28T00:00:00"/>
    <n v="300"/>
  </r>
  <r>
    <n v="127809"/>
    <s v="VOLUNTEER"/>
    <s v="INACTIVE VOLUNTEER"/>
    <s v="N"/>
    <m/>
    <m/>
    <m/>
    <s v="N"/>
    <m/>
    <x v="0"/>
    <d v="2003-02-20T00:00:00"/>
    <s v="CM23"/>
    <x v="0"/>
    <x v="3"/>
    <d v="2018-01-13T00:00:00"/>
    <d v="2018-04-11T00:00:00"/>
    <x v="0"/>
    <d v="2025-01-31T00:00:00"/>
    <n v="21.961643835616439"/>
    <x v="1"/>
    <d v="2018-04-11T00:00:00"/>
    <n v="63"/>
  </r>
  <r>
    <n v="156625"/>
    <s v="VOLUNTEER"/>
    <s v="INACTIVE VOLUNTEER"/>
    <s v="N"/>
    <m/>
    <m/>
    <m/>
    <s v="N"/>
    <m/>
    <x v="0"/>
    <d v="1973-07-08T00:00:00"/>
    <s v="LU1"/>
    <x v="1"/>
    <x v="3"/>
    <s v="Not Recorded"/>
    <s v="Not Recorded"/>
    <x v="1"/>
    <d v="2025-01-31T00:00:00"/>
    <n v="51.602739726027394"/>
    <x v="3"/>
    <s v="Not Recorded"/>
    <s v=""/>
  </r>
  <r>
    <n v="154114"/>
    <s v="VOLUNTEER"/>
    <s v="ACTIVE VOLUNTEER"/>
    <s v="N"/>
    <m/>
    <m/>
    <m/>
    <s v="N"/>
    <m/>
    <x v="0"/>
    <d v="2007-07-30T00:00:00"/>
    <s v="AL7"/>
    <x v="0"/>
    <x v="3"/>
    <d v="2021-12-11T00:00:00"/>
    <s v=""/>
    <x v="0"/>
    <d v="2025-01-31T00:00:00"/>
    <n v="17.520547945205479"/>
    <x v="1"/>
    <d v="2025-01-31T00:00:00"/>
    <n v="820"/>
  </r>
  <r>
    <n v="105201"/>
    <s v="VOLUNTEER"/>
    <s v="INACTIVE VOLUNTEER"/>
    <s v="N"/>
    <m/>
    <m/>
    <m/>
    <s v="N"/>
    <m/>
    <x v="0"/>
    <d v="1997-02-06T00:00:00"/>
    <s v="HP2"/>
    <x v="0"/>
    <x v="2"/>
    <d v="2013-08-17T00:00:00"/>
    <d v="2014-07-07T00:00:00"/>
    <x v="1"/>
    <d v="2025-01-31T00:00:00"/>
    <n v="28.002739726027396"/>
    <x v="5"/>
    <d v="2014-07-07T00:00:00"/>
    <n v="231"/>
  </r>
  <r>
    <n v="120701"/>
    <s v="VOLUNTEER"/>
    <s v="INACTIVE VOLUNTEER"/>
    <s v="N"/>
    <m/>
    <m/>
    <m/>
    <s v="N"/>
    <m/>
    <x v="0"/>
    <m/>
    <s v="MK16"/>
    <x v="4"/>
    <x v="2"/>
    <d v="2016-11-16T00:00:00"/>
    <d v="2018-02-09T00:00:00"/>
    <x v="0"/>
    <d v="2025-01-31T00:00:00"/>
    <n v="125.17260273972603"/>
    <x v="4"/>
    <d v="2018-02-09T00:00:00"/>
    <n v="323"/>
  </r>
  <r>
    <n v="111903"/>
    <s v="VOLUNTEER"/>
    <s v="INACTIVE VOLUNTEER"/>
    <s v="N"/>
    <m/>
    <m/>
    <m/>
    <s v="N"/>
    <m/>
    <x v="1"/>
    <m/>
    <s v="LU4"/>
    <x v="1"/>
    <x v="3"/>
    <d v="2015-06-08T00:00:00"/>
    <d v="2015-06-08T00:00:00"/>
    <x v="1"/>
    <d v="2025-01-31T00:00:00"/>
    <n v="125.17260273972603"/>
    <x v="4"/>
    <d v="2015-06-08T00:00:00"/>
    <n v="1"/>
  </r>
  <r>
    <n v="127972"/>
    <s v="VOLUNTEER"/>
    <s v="INACTIVE VOLUNTEER"/>
    <s v="N"/>
    <m/>
    <m/>
    <m/>
    <s v="N"/>
    <m/>
    <x v="1"/>
    <d v="2002-10-09T00:00:00"/>
    <s v="AL7"/>
    <x v="0"/>
    <x v="3"/>
    <d v="2018-04-21T00:00:00"/>
    <d v="2018-12-15T00:00:00"/>
    <x v="0"/>
    <d v="2025-01-31T00:00:00"/>
    <n v="22.328767123287673"/>
    <x v="1"/>
    <d v="2018-12-15T00:00:00"/>
    <n v="170"/>
  </r>
  <r>
    <n v="132827"/>
    <s v="VOLUNTEER"/>
    <s v="INACTIVE VOLUNTEER"/>
    <s v="N"/>
    <m/>
    <m/>
    <m/>
    <s v="N"/>
    <m/>
    <x v="1"/>
    <d v="2002-05-23T00:00:00"/>
    <s v="MK43"/>
    <x v="1"/>
    <x v="3"/>
    <s v="Not Recorded"/>
    <s v="Not Recorded"/>
    <x v="1"/>
    <d v="2025-01-31T00:00:00"/>
    <n v="22.709589041095889"/>
    <x v="1"/>
    <s v="Not Recorded"/>
    <s v=""/>
  </r>
  <r>
    <n v="114789"/>
    <s v="VOLUNTEER"/>
    <s v="INACTIVE VOLUNTEER"/>
    <s v="N"/>
    <m/>
    <m/>
    <m/>
    <s v="N"/>
    <m/>
    <x v="1"/>
    <d v="2001-07-13T00:00:00"/>
    <s v="AL2"/>
    <x v="0"/>
    <x v="2"/>
    <d v="2015-11-09T00:00:00"/>
    <d v="2016-03-18T00:00:00"/>
    <x v="0"/>
    <d v="2025-01-31T00:00:00"/>
    <n v="23.56986301369863"/>
    <x v="1"/>
    <d v="2016-03-18T00:00:00"/>
    <n v="95"/>
  </r>
  <r>
    <n v="114976"/>
    <s v="VOLUNTEER"/>
    <s v="INACTIVE VOLUNTEER"/>
    <s v="N"/>
    <m/>
    <m/>
    <m/>
    <s v="N"/>
    <m/>
    <x v="1"/>
    <d v="2000-11-22T00:00:00"/>
    <s v="LU1"/>
    <x v="1"/>
    <x v="2"/>
    <d v="2015-11-14T00:00:00"/>
    <d v="2016-05-07T00:00:00"/>
    <x v="0"/>
    <d v="2025-01-31T00:00:00"/>
    <n v="24.208219178082192"/>
    <x v="1"/>
    <d v="2016-05-07T00:00:00"/>
    <n v="125"/>
  </r>
  <r>
    <n v="103281"/>
    <s v="VOLUNTEER"/>
    <s v="INACTIVE VOLUNTEER"/>
    <s v="N"/>
    <m/>
    <m/>
    <m/>
    <s v="N"/>
    <m/>
    <x v="1"/>
    <d v="1970-01-12T00:00:00"/>
    <s v="LU3"/>
    <x v="1"/>
    <x v="3"/>
    <d v="2013-10-30T00:00:00"/>
    <d v="2013-10-30T00:00:00"/>
    <x v="1"/>
    <d v="2025-01-31T00:00:00"/>
    <n v="55.090410958904108"/>
    <x v="0"/>
    <d v="2013-10-30T00:00:00"/>
    <n v="1"/>
  </r>
  <r>
    <n v="81081"/>
    <s v="VOLUNTEER"/>
    <s v="INACTIVE VOLUNTEER"/>
    <s v="N"/>
    <m/>
    <m/>
    <m/>
    <s v="N"/>
    <m/>
    <x v="0"/>
    <d v="1958-02-14T00:00:00"/>
    <s v="AL5"/>
    <x v="0"/>
    <x v="2"/>
    <d v="2009-10-19T00:00:00"/>
    <d v="2012-11-12T00:00:00"/>
    <x v="1"/>
    <d v="2025-01-31T00:00:00"/>
    <n v="67.008219178082186"/>
    <x v="4"/>
    <d v="2012-11-12T00:00:00"/>
    <n v="801"/>
  </r>
  <r>
    <n v="8330"/>
    <s v="VOLUNTEER"/>
    <s v="INACTIVE VOLUNTEER"/>
    <s v="N"/>
    <m/>
    <m/>
    <m/>
    <s v="N"/>
    <m/>
    <x v="0"/>
    <m/>
    <s v="LU2"/>
    <x v="1"/>
    <x v="2"/>
    <d v="1899-12-31T00:00:00"/>
    <d v="1899-12-31T00:00:00"/>
    <x v="1"/>
    <d v="2025-01-31T00:00:00"/>
    <n v="125.17260273972603"/>
    <x v="4"/>
    <d v="1899-12-31T00:00:00"/>
    <m/>
  </r>
  <r>
    <n v="103278"/>
    <s v="VOLUNTEER"/>
    <s v="INACTIVE VOLUNTEER"/>
    <s v="N"/>
    <m/>
    <m/>
    <m/>
    <s v="N"/>
    <m/>
    <x v="0"/>
    <d v="1966-02-07T00:00:00"/>
    <s v="LU3"/>
    <x v="1"/>
    <x v="3"/>
    <d v="2013-10-30T00:00:00"/>
    <d v="2013-10-30T00:00:00"/>
    <x v="1"/>
    <d v="2025-01-31T00:00:00"/>
    <n v="59.021917808219179"/>
    <x v="0"/>
    <d v="2013-10-30T00:00:00"/>
    <n v="1"/>
  </r>
  <r>
    <n v="101018"/>
    <s v="VOLUNTEER"/>
    <s v="INACTIVE VOLUNTEER"/>
    <s v="N"/>
    <m/>
    <m/>
    <m/>
    <s v="N"/>
    <m/>
    <x v="0"/>
    <d v="1956-02-18T00:00:00"/>
    <s v="MK8"/>
    <x v="4"/>
    <x v="2"/>
    <d v="2012-09-12T00:00:00"/>
    <d v="2013-07-15T00:00:00"/>
    <x v="1"/>
    <d v="2025-01-31T00:00:00"/>
    <n v="69"/>
    <x v="4"/>
    <d v="2013-07-15T00:00:00"/>
    <n v="219"/>
  </r>
  <r>
    <n v="66403"/>
    <s v="VOLUNTEER"/>
    <s v="INACTIVE VOLUNTEER"/>
    <s v="N"/>
    <m/>
    <m/>
    <m/>
    <s v="N"/>
    <m/>
    <x v="0"/>
    <d v="1965-07-26T00:00:00"/>
    <s v="LU2"/>
    <x v="1"/>
    <x v="3"/>
    <d v="2011-06-21T00:00:00"/>
    <d v="2013-11-06T00:00:00"/>
    <x v="1"/>
    <d v="2025-01-31T00:00:00"/>
    <n v="59.558904109589044"/>
    <x v="0"/>
    <d v="2013-11-06T00:00:00"/>
    <n v="622"/>
  </r>
  <r>
    <n v="94016"/>
    <s v="VOLUNTEER"/>
    <s v="INACTIVE VOLUNTEER"/>
    <s v="N"/>
    <m/>
    <m/>
    <m/>
    <s v="N"/>
    <m/>
    <x v="0"/>
    <d v="1946-04-05T00:00:00"/>
    <s v="LU4"/>
    <x v="1"/>
    <x v="3"/>
    <d v="2012-03-06T00:00:00"/>
    <d v="2015-09-16T00:00:00"/>
    <x v="0"/>
    <d v="2025-01-31T00:00:00"/>
    <n v="78.879452054794527"/>
    <x v="4"/>
    <d v="2015-09-16T00:00:00"/>
    <n v="922"/>
  </r>
  <r>
    <n v="95066"/>
    <s v="VOLUNTEER"/>
    <s v="INACTIVE VOLUNTEER"/>
    <s v="Y"/>
    <s v="10/06/2021"/>
    <s v="Does not wish to support"/>
    <s v="FBELL"/>
    <s v="N"/>
    <m/>
    <x v="0"/>
    <d v="1952-03-15T00:00:00"/>
    <s v="MK40"/>
    <x v="1"/>
    <x v="2"/>
    <d v="2012-05-31T00:00:00"/>
    <d v="2022-04-06T00:00:00"/>
    <x v="0"/>
    <d v="2025-01-31T00:00:00"/>
    <n v="72.93150684931507"/>
    <x v="4"/>
    <d v="2022-04-06T00:00:00"/>
    <n v="2570"/>
  </r>
  <r>
    <n v="105737"/>
    <s v="VOLUNTEER"/>
    <s v="INACTIVE VOLUNTEER"/>
    <s v="N"/>
    <m/>
    <m/>
    <m/>
    <s v="N"/>
    <m/>
    <x v="0"/>
    <d v="1958-12-05T00:00:00"/>
    <s v="WD25"/>
    <x v="0"/>
    <x v="2"/>
    <d v="2013-10-09T00:00:00"/>
    <d v="2022-04-13T00:00:00"/>
    <x v="0"/>
    <d v="2025-01-31T00:00:00"/>
    <n v="66.202739726027403"/>
    <x v="4"/>
    <d v="2022-04-13T00:00:00"/>
    <n v="2221"/>
  </r>
  <r>
    <n v="94188"/>
    <s v="VOLUNTEER"/>
    <s v="INACTIVE VOLUNTEER"/>
    <s v="N"/>
    <m/>
    <m/>
    <m/>
    <s v="N"/>
    <m/>
    <x v="0"/>
    <d v="1978-11-25T00:00:00"/>
    <s v="LU5"/>
    <x v="1"/>
    <x v="3"/>
    <d v="2012-06-18T00:00:00"/>
    <d v="2022-04-06T00:00:00"/>
    <x v="4"/>
    <d v="2025-01-31T00:00:00"/>
    <n v="46.216438356164382"/>
    <x v="3"/>
    <d v="2022-04-06T00:00:00"/>
    <n v="2558"/>
  </r>
  <r>
    <n v="161996"/>
    <s v="VOLUNTEER"/>
    <s v="ACTIVE VOLUNTEER"/>
    <s v="N"/>
    <m/>
    <m/>
    <m/>
    <s v="N"/>
    <m/>
    <x v="0"/>
    <m/>
    <s v="NOTKNOWN"/>
    <x v="3"/>
    <x v="2"/>
    <s v="Not Recorded"/>
    <s v="Not Recorded"/>
    <x v="0"/>
    <d v="2025-01-31T00:00:00"/>
    <n v="125.17260273972603"/>
    <x v="4"/>
    <s v="Not Recorded"/>
    <s v=""/>
  </r>
  <r>
    <n v="118435"/>
    <s v="VOLUNTEER"/>
    <s v="INACTIVE VOLUNTEER"/>
    <s v="N"/>
    <m/>
    <m/>
    <m/>
    <s v="N"/>
    <m/>
    <x v="0"/>
    <d v="1957-09-23T00:00:00"/>
    <s v="LU4"/>
    <x v="1"/>
    <x v="2"/>
    <s v="Not Recorded"/>
    <s v="Not Recorded"/>
    <x v="3"/>
    <d v="2025-01-31T00:00:00"/>
    <n v="67.402739726027391"/>
    <x v="4"/>
    <s v="Not Recorded"/>
    <s v=""/>
  </r>
  <r>
    <n v="168239"/>
    <s v="VOLUNTEER"/>
    <s v="INACTIVE VOLUNTEER"/>
    <s v="N"/>
    <m/>
    <m/>
    <m/>
    <s v="N"/>
    <m/>
    <x v="0"/>
    <d v="2007-02-14T00:00:00"/>
    <s v="MK13"/>
    <x v="4"/>
    <x v="3"/>
    <s v="Not Recorded"/>
    <s v="Not Recorded"/>
    <x v="1"/>
    <d v="2025-01-31T00:00:00"/>
    <n v="17.975342465753425"/>
    <x v="1"/>
    <s v="Not Recorded"/>
    <s v=""/>
  </r>
  <r>
    <n v="167873"/>
    <s v="VOLUNTEER"/>
    <s v="PROSPECTIVE VOLUNTEER"/>
    <s v="N"/>
    <m/>
    <m/>
    <m/>
    <s v="N"/>
    <m/>
    <x v="0"/>
    <d v="2007-06-21T00:00:00"/>
    <s v="LU4"/>
    <x v="1"/>
    <x v="5"/>
    <s v="Not Recorded"/>
    <s v="Not Recorded"/>
    <x v="1"/>
    <d v="2025-01-31T00:00:00"/>
    <n v="17.627397260273973"/>
    <x v="1"/>
    <s v="Not Recorded"/>
    <s v=""/>
  </r>
  <r>
    <n v="125701"/>
    <s v="VOLUNTEER"/>
    <s v="INACTIVE VOLUNTEER"/>
    <s v="N"/>
    <m/>
    <m/>
    <m/>
    <s v="N"/>
    <m/>
    <x v="0"/>
    <d v="2003-07-19T00:00:00"/>
    <s v="MK18"/>
    <x v="4"/>
    <x v="2"/>
    <s v="Not Recorded"/>
    <s v="Not Recorded"/>
    <x v="1"/>
    <d v="2025-01-31T00:00:00"/>
    <n v="21.553424657534247"/>
    <x v="1"/>
    <s v="Not Recorded"/>
    <s v=""/>
  </r>
  <r>
    <n v="105729"/>
    <s v="VOLUNTEER"/>
    <s v="INACTIVE VOLUNTEER"/>
    <s v="N"/>
    <m/>
    <m/>
    <m/>
    <s v="N"/>
    <m/>
    <x v="0"/>
    <d v="1999-02-24T00:00:00"/>
    <s v="AL5"/>
    <x v="0"/>
    <x v="2"/>
    <d v="2013-10-12T00:00:00"/>
    <d v="2014-01-25T00:00:00"/>
    <x v="1"/>
    <d v="2025-01-31T00:00:00"/>
    <n v="25.953424657534246"/>
    <x v="5"/>
    <d v="2014-01-25T00:00:00"/>
    <n v="75"/>
  </r>
  <r>
    <n v="150586"/>
    <s v="VOLUNTEER"/>
    <s v="INACTIVE VOLUNTEER"/>
    <s v="N"/>
    <m/>
    <m/>
    <m/>
    <s v="N"/>
    <m/>
    <x v="0"/>
    <d v="2004-05-09T00:00:00"/>
    <s v="LU4"/>
    <x v="1"/>
    <x v="6"/>
    <d v="2021-08-11T00:00:00"/>
    <d v="2022-07-13T00:00:00"/>
    <x v="0"/>
    <d v="2025-01-31T00:00:00"/>
    <n v="20.745205479452054"/>
    <x v="1"/>
    <d v="2022-07-13T00:00:00"/>
    <n v="241"/>
  </r>
  <r>
    <n v="151055"/>
    <s v="VOLUNTEER"/>
    <s v="INACTIVE VOLUNTEER"/>
    <s v="N"/>
    <m/>
    <m/>
    <m/>
    <s v="N"/>
    <m/>
    <x v="0"/>
    <d v="2004-04-04T00:00:00"/>
    <s v="LU1"/>
    <x v="1"/>
    <x v="5"/>
    <d v="2021-08-16T00:00:00"/>
    <d v="2021-08-16T00:00:00"/>
    <x v="1"/>
    <d v="2025-01-31T00:00:00"/>
    <n v="20.841095890410958"/>
    <x v="1"/>
    <d v="2021-08-16T00:00:00"/>
    <n v="1"/>
  </r>
  <r>
    <n v="107671"/>
    <s v="VOLUNTEER"/>
    <s v="INACTIVE VOLUNTEER"/>
    <s v="N"/>
    <m/>
    <m/>
    <m/>
    <s v="N"/>
    <m/>
    <x v="0"/>
    <d v="1967-10-27T00:00:00"/>
    <s v="EN6"/>
    <x v="0"/>
    <x v="6"/>
    <d v="2015-11-03T00:00:00"/>
    <d v="2016-03-04T00:00:00"/>
    <x v="0"/>
    <d v="2025-01-31T00:00:00"/>
    <n v="57.304109589041097"/>
    <x v="0"/>
    <d v="2016-03-04T00:00:00"/>
    <n v="89"/>
  </r>
  <r>
    <n v="102946"/>
    <s v="VOLUNTEER"/>
    <s v="INACTIVE VOLUNTEER"/>
    <s v="N"/>
    <m/>
    <m/>
    <m/>
    <s v="N"/>
    <m/>
    <x v="1"/>
    <d v="1995-11-26T00:00:00"/>
    <s v="LU2"/>
    <x v="1"/>
    <x v="3"/>
    <d v="2014-11-17T00:00:00"/>
    <d v="2014-11-17T00:00:00"/>
    <x v="1"/>
    <d v="2025-01-31T00:00:00"/>
    <n v="29.202739726027396"/>
    <x v="5"/>
    <d v="2014-11-17T00:00:00"/>
    <n v="1"/>
  </r>
  <r>
    <n v="82234"/>
    <s v="VOLUNTEER"/>
    <s v="INACTIVE VOLUNTEER"/>
    <s v="N"/>
    <m/>
    <m/>
    <m/>
    <s v="N"/>
    <m/>
    <x v="1"/>
    <m/>
    <s v="LU2"/>
    <x v="1"/>
    <x v="3"/>
    <d v="1899-12-31T00:00:00"/>
    <d v="1899-12-31T00:00:00"/>
    <x v="1"/>
    <d v="2025-01-31T00:00:00"/>
    <n v="125.17260273972603"/>
    <x v="4"/>
    <d v="1899-12-31T00:00:00"/>
    <m/>
  </r>
  <r>
    <n v="29227"/>
    <s v="VOLUNTEER"/>
    <s v="INACTIVE VOLUNTEER"/>
    <s v="N"/>
    <m/>
    <m/>
    <m/>
    <s v="N"/>
    <m/>
    <x v="0"/>
    <m/>
    <s v="MK45"/>
    <x v="1"/>
    <x v="2"/>
    <d v="1899-12-31T00:00:00"/>
    <d v="1899-12-31T00:00:00"/>
    <x v="1"/>
    <d v="2025-01-31T00:00:00"/>
    <n v="125.17260273972603"/>
    <x v="4"/>
    <d v="1899-12-31T00:00:00"/>
    <m/>
  </r>
  <r>
    <n v="164920"/>
    <s v="VOLUNTEER"/>
    <s v="ACTIVE VOLUNTEER"/>
    <s v="N"/>
    <m/>
    <m/>
    <m/>
    <s v="N"/>
    <m/>
    <x v="1"/>
    <d v="2009-03-23T00:00:00"/>
    <s v="EN10"/>
    <x v="0"/>
    <x v="4"/>
    <d v="2023-12-02T00:00:00"/>
    <s v=""/>
    <x v="0"/>
    <d v="2025-01-31T00:00:00"/>
    <n v="15.871232876712329"/>
    <x v="6"/>
    <d v="2025-01-31T00:00:00"/>
    <n v="305"/>
  </r>
  <r>
    <n v="108730"/>
    <s v="VOLUNTEER"/>
    <s v="INACTIVE VOLUNTEER"/>
    <s v="N"/>
    <m/>
    <m/>
    <m/>
    <s v="N"/>
    <m/>
    <x v="1"/>
    <d v="1992-05-25T00:00:00"/>
    <s v="MK8"/>
    <x v="4"/>
    <x v="2"/>
    <d v="2014-08-06T00:00:00"/>
    <d v="2017-04-20T00:00:00"/>
    <x v="0"/>
    <d v="2025-01-31T00:00:00"/>
    <n v="32.709589041095889"/>
    <x v="5"/>
    <d v="2017-04-20T00:00:00"/>
    <n v="707"/>
  </r>
  <r>
    <n v="121178"/>
    <s v="VOLUNTEER"/>
    <s v="INACTIVE VOLUNTEER"/>
    <s v="N"/>
    <m/>
    <m/>
    <m/>
    <s v="N"/>
    <m/>
    <x v="0"/>
    <d v="1959-12-05T00:00:00"/>
    <s v="LU2"/>
    <x v="1"/>
    <x v="3"/>
    <d v="2017-04-06T00:00:00"/>
    <d v="2019-07-15T00:00:00"/>
    <x v="0"/>
    <d v="2025-01-31T00:00:00"/>
    <n v="65.202739726027403"/>
    <x v="4"/>
    <d v="2019-07-15T00:00:00"/>
    <n v="593"/>
  </r>
  <r>
    <n v="103048"/>
    <s v="VOLUNTEER"/>
    <s v="INACTIVE VOLUNTEER"/>
    <s v="N"/>
    <m/>
    <m/>
    <m/>
    <s v="N"/>
    <m/>
    <x v="0"/>
    <m/>
    <s v="LU2"/>
    <x v="1"/>
    <x v="3"/>
    <d v="2013-12-11T00:00:00"/>
    <d v="2013-12-11T00:00:00"/>
    <x v="1"/>
    <d v="2025-01-31T00:00:00"/>
    <n v="125.17260273972603"/>
    <x v="4"/>
    <d v="2013-12-11T00:00:00"/>
    <n v="1"/>
  </r>
  <r>
    <n v="115026"/>
    <s v="VOLUNTEER"/>
    <s v="INACTIVE VOLUNTEER"/>
    <s v="N"/>
    <m/>
    <m/>
    <m/>
    <s v="N"/>
    <m/>
    <x v="0"/>
    <d v="1999-07-27T00:00:00"/>
    <s v="LU5"/>
    <x v="1"/>
    <x v="1"/>
    <d v="2017-04-19T00:00:00"/>
    <d v="2019-06-06T00:00:00"/>
    <x v="4"/>
    <d v="2025-01-31T00:00:00"/>
    <n v="25.534246575342465"/>
    <x v="5"/>
    <d v="2019-06-06T00:00:00"/>
    <n v="557"/>
  </r>
  <r>
    <n v="123732"/>
    <s v="VOLUNTEER"/>
    <s v="INACTIVE VOLUNTEER"/>
    <s v="N"/>
    <m/>
    <m/>
    <m/>
    <s v="N"/>
    <m/>
    <x v="0"/>
    <d v="2001-01-23T00:00:00"/>
    <s v="LU2"/>
    <x v="1"/>
    <x v="0"/>
    <d v="2018-02-27T00:00:00"/>
    <d v="2019-09-27T00:00:00"/>
    <x v="4"/>
    <d v="2025-01-31T00:00:00"/>
    <n v="24.038356164383561"/>
    <x v="1"/>
    <d v="2019-09-27T00:00:00"/>
    <n v="414"/>
  </r>
  <r>
    <n v="130327"/>
    <s v="VOLUNTEER"/>
    <s v="INACTIVE VOLUNTEER"/>
    <s v="N"/>
    <m/>
    <m/>
    <m/>
    <s v="N"/>
    <m/>
    <x v="0"/>
    <d v="1973-06-29T00:00:00"/>
    <s v="AL1"/>
    <x v="0"/>
    <x v="0"/>
    <d v="2018-03-21T00:00:00"/>
    <d v="2021-08-31T00:00:00"/>
    <x v="0"/>
    <d v="2025-01-31T00:00:00"/>
    <n v="51.627397260273973"/>
    <x v="3"/>
    <d v="2021-08-31T00:00:00"/>
    <n v="900"/>
  </r>
  <r>
    <n v="121628"/>
    <s v="VOLUNTEER"/>
    <s v="INACTIVE VOLUNTEER"/>
    <s v="N"/>
    <m/>
    <m/>
    <m/>
    <s v="N"/>
    <m/>
    <x v="1"/>
    <d v="1995-10-03T00:00:00"/>
    <s v="LU3"/>
    <x v="1"/>
    <x v="5"/>
    <s v="Not Recorded"/>
    <s v="Not Recorded"/>
    <x v="1"/>
    <d v="2025-01-31T00:00:00"/>
    <n v="29.350684931506848"/>
    <x v="5"/>
    <s v="Not Recorded"/>
    <s v=""/>
  </r>
  <r>
    <n v="123460"/>
    <s v="VOLUNTEER"/>
    <s v="INACTIVE VOLUNTEER"/>
    <s v="N"/>
    <m/>
    <m/>
    <m/>
    <s v="N"/>
    <m/>
    <x v="1"/>
    <d v="1995-07-03T00:00:00"/>
    <s v="WD17"/>
    <x v="0"/>
    <x v="2"/>
    <d v="2017-07-17T00:00:00"/>
    <d v="2017-11-01T00:00:00"/>
    <x v="0"/>
    <d v="2025-01-31T00:00:00"/>
    <n v="29.602739726027398"/>
    <x v="5"/>
    <d v="2017-11-01T00:00:00"/>
    <n v="78"/>
  </r>
  <r>
    <n v="162659"/>
    <s v="VOLUNTEER"/>
    <s v="INACTIVE VOLUNTEER"/>
    <s v="N"/>
    <m/>
    <m/>
    <m/>
    <s v="N"/>
    <m/>
    <x v="0"/>
    <d v="2008-09-04T00:00:00"/>
    <s v="AL3"/>
    <x v="0"/>
    <x v="6"/>
    <s v="Not Recorded"/>
    <s v="Not Recorded"/>
    <x v="1"/>
    <d v="2025-01-31T00:00:00"/>
    <n v="16.419178082191781"/>
    <x v="1"/>
    <s v="Not Recorded"/>
    <s v=""/>
  </r>
  <r>
    <n v="81082"/>
    <s v="VOLUNTEER"/>
    <s v="INACTIVE VOLUNTEER"/>
    <s v="N"/>
    <m/>
    <m/>
    <m/>
    <s v="N"/>
    <m/>
    <x v="0"/>
    <d v="1962-10-08T00:00:00"/>
    <s v="LU4"/>
    <x v="1"/>
    <x v="2"/>
    <d v="2010-01-01T00:00:00"/>
    <d v="2013-02-11T00:00:00"/>
    <x v="1"/>
    <d v="2025-01-31T00:00:00"/>
    <n v="62.358904109589041"/>
    <x v="0"/>
    <d v="2013-02-11T00:00:00"/>
    <n v="812"/>
  </r>
  <r>
    <n v="168130"/>
    <s v="VOLUNTEER"/>
    <s v="INACTIVE VOLUNTEER"/>
    <s v="N"/>
    <m/>
    <m/>
    <m/>
    <s v="N"/>
    <m/>
    <x v="0"/>
    <d v="2003-05-23T00:00:00"/>
    <s v="LU3"/>
    <x v="1"/>
    <x v="6"/>
    <s v="Not Recorded"/>
    <s v="Not Recorded"/>
    <x v="1"/>
    <d v="2025-01-31T00:00:00"/>
    <n v="21.709589041095889"/>
    <x v="1"/>
    <s v="Not Recorded"/>
    <s v=""/>
  </r>
  <r>
    <n v="129127"/>
    <s v="VOLUNTEER"/>
    <s v="INACTIVE VOLUNTEER"/>
    <s v="N"/>
    <m/>
    <m/>
    <m/>
    <s v="N"/>
    <m/>
    <x v="0"/>
    <m/>
    <s v="NOTKNOWN"/>
    <x v="3"/>
    <x v="6"/>
    <s v="Not Recorded"/>
    <s v="Not Recorded"/>
    <x v="1"/>
    <d v="2025-01-31T00:00:00"/>
    <n v="125.17260273972603"/>
    <x v="4"/>
    <s v="Not Recorded"/>
    <s v=""/>
  </r>
  <r>
    <n v="153757"/>
    <s v="VOLUNTEER"/>
    <s v="INACTIVE VOLUNTEER"/>
    <s v="N"/>
    <m/>
    <m/>
    <m/>
    <s v="N"/>
    <m/>
    <x v="0"/>
    <d v="2006-12-29T00:00:00"/>
    <s v="LU2"/>
    <x v="1"/>
    <x v="1"/>
    <d v="2022-04-30T00:00:00"/>
    <d v="2023-02-14T00:00:00"/>
    <x v="0"/>
    <d v="2025-01-31T00:00:00"/>
    <n v="18.104109589041094"/>
    <x v="1"/>
    <d v="2023-02-14T00:00:00"/>
    <n v="207"/>
  </r>
  <r>
    <n v="82539"/>
    <s v="VOLUNTEER"/>
    <s v="INACTIVE VOLUNTEER"/>
    <s v="N"/>
    <m/>
    <m/>
    <m/>
    <s v="N"/>
    <m/>
    <x v="0"/>
    <d v="1994-06-23T00:00:00"/>
    <s v="MK40"/>
    <x v="1"/>
    <x v="2"/>
    <d v="2011-08-02T00:00:00"/>
    <d v="2012-08-01T00:00:00"/>
    <x v="1"/>
    <d v="2025-01-31T00:00:00"/>
    <n v="30.63013698630137"/>
    <x v="5"/>
    <d v="2012-08-01T00:00:00"/>
    <n v="262"/>
  </r>
  <r>
    <n v="108986"/>
    <s v="VOLUNTEER"/>
    <s v="INACTIVE VOLUNTEER"/>
    <s v="N"/>
    <m/>
    <m/>
    <m/>
    <s v="N"/>
    <m/>
    <x v="0"/>
    <d v="1999-12-21T00:00:00"/>
    <s v="WD19"/>
    <x v="0"/>
    <x v="1"/>
    <d v="2014-08-09T00:00:00"/>
    <d v="2015-02-02T00:00:00"/>
    <x v="0"/>
    <d v="2025-01-31T00:00:00"/>
    <n v="25.13150684931507"/>
    <x v="5"/>
    <d v="2015-02-02T00:00:00"/>
    <n v="126"/>
  </r>
  <r>
    <n v="94497"/>
    <s v="VOLUNTEER"/>
    <s v="INACTIVE VOLUNTEER"/>
    <s v="N"/>
    <m/>
    <m/>
    <m/>
    <s v="N"/>
    <m/>
    <x v="0"/>
    <d v="1969-05-12T00:00:00"/>
    <s v="AL2"/>
    <x v="0"/>
    <x v="2"/>
    <d v="2012-04-07T00:00:00"/>
    <d v="2012-07-27T00:00:00"/>
    <x v="1"/>
    <d v="2025-01-31T00:00:00"/>
    <n v="55.761643835616439"/>
    <x v="0"/>
    <d v="2012-07-27T00:00:00"/>
    <n v="80"/>
  </r>
  <r>
    <n v="129106"/>
    <s v="VOLUNTEER"/>
    <s v="INACTIVE VOLUNTEER"/>
    <s v="N"/>
    <m/>
    <m/>
    <m/>
    <s v="N"/>
    <m/>
    <x v="0"/>
    <d v="1994-11-01T00:00:00"/>
    <s v="MK42"/>
    <x v="1"/>
    <x v="3"/>
    <d v="2018-06-26T00:00:00"/>
    <d v="2019-01-23T00:00:00"/>
    <x v="0"/>
    <d v="2025-01-31T00:00:00"/>
    <n v="30.271232876712329"/>
    <x v="5"/>
    <d v="2019-01-23T00:00:00"/>
    <n v="152"/>
  </r>
  <r>
    <n v="63867"/>
    <s v="VOLUNTEER"/>
    <s v="ACTIVE VOLUNTEER"/>
    <s v="N"/>
    <m/>
    <m/>
    <m/>
    <s v="N"/>
    <m/>
    <x v="0"/>
    <d v="1944-07-11T00:00:00"/>
    <s v="AL3"/>
    <x v="0"/>
    <x v="6"/>
    <d v="2009-09-01T00:00:00"/>
    <s v=""/>
    <x v="0"/>
    <d v="2025-01-31T00:00:00"/>
    <n v="80.61369863013698"/>
    <x v="4"/>
    <d v="2025-01-31T00:00:00"/>
    <n v="4024"/>
  </r>
  <r>
    <n v="104855"/>
    <s v="VOLUNTEER"/>
    <s v="INACTIVE VOLUNTEER"/>
    <s v="N"/>
    <m/>
    <m/>
    <m/>
    <s v="N"/>
    <m/>
    <x v="0"/>
    <d v="1990-08-16T00:00:00"/>
    <s v="LU3"/>
    <x v="1"/>
    <x v="1"/>
    <d v="2013-12-13T00:00:00"/>
    <d v="2013-12-13T00:00:00"/>
    <x v="1"/>
    <d v="2025-01-31T00:00:00"/>
    <n v="34.484931506849314"/>
    <x v="5"/>
    <d v="2013-12-13T00:00:00"/>
    <n v="1"/>
  </r>
  <r>
    <n v="160058"/>
    <s v="VOLUNTEER"/>
    <s v="ACTIVE VOLUNTEER"/>
    <s v="N"/>
    <m/>
    <m/>
    <m/>
    <s v="N"/>
    <m/>
    <x v="0"/>
    <d v="1985-05-03T00:00:00"/>
    <s v="LU3"/>
    <x v="1"/>
    <x v="3"/>
    <d v="2023-05-15T00:00:00"/>
    <s v=""/>
    <x v="0"/>
    <d v="2025-01-31T00:00:00"/>
    <n v="39.775342465753425"/>
    <x v="2"/>
    <d v="2025-01-31T00:00:00"/>
    <n v="450"/>
  </r>
  <r>
    <n v="83102"/>
    <s v="VOLUNTEER"/>
    <s v="INACTIVE VOLUNTEER"/>
    <s v="N"/>
    <m/>
    <m/>
    <m/>
    <s v="N"/>
    <m/>
    <x v="0"/>
    <d v="1983-09-15T00:00:00"/>
    <s v="LU5"/>
    <x v="1"/>
    <x v="1"/>
    <d v="2011-12-07T00:00:00"/>
    <d v="2012-05-17T00:00:00"/>
    <x v="1"/>
    <d v="2025-01-31T00:00:00"/>
    <n v="41.408219178082192"/>
    <x v="2"/>
    <d v="2012-05-17T00:00:00"/>
    <n v="117"/>
  </r>
  <r>
    <n v="106460"/>
    <s v="VOLUNTEER"/>
    <s v="INACTIVE VOLUNTEER"/>
    <s v="N"/>
    <m/>
    <m/>
    <m/>
    <s v="N"/>
    <m/>
    <x v="1"/>
    <d v="1969-06-21T00:00:00"/>
    <s v="MK2"/>
    <x v="4"/>
    <x v="5"/>
    <d v="2014-04-02T00:00:00"/>
    <d v="2014-04-02T00:00:00"/>
    <x v="1"/>
    <d v="2025-01-31T00:00:00"/>
    <n v="55.652054794520545"/>
    <x v="0"/>
    <d v="2014-04-02T00:00:00"/>
    <n v="1"/>
  </r>
  <r>
    <n v="106385"/>
    <s v="VOLUNTEER"/>
    <s v="INACTIVE VOLUNTEER"/>
    <s v="N"/>
    <m/>
    <m/>
    <m/>
    <s v="N"/>
    <m/>
    <x v="0"/>
    <d v="1970-11-23T00:00:00"/>
    <s v="MK2"/>
    <x v="4"/>
    <x v="2"/>
    <s v="Not Recorded"/>
    <s v="Not Recorded"/>
    <x v="1"/>
    <d v="2025-01-31T00:00:00"/>
    <n v="54.227397260273975"/>
    <x v="3"/>
    <s v="Not Recorded"/>
    <s v=""/>
  </r>
  <r>
    <n v="123537"/>
    <s v="VOLUNTEER"/>
    <s v="INACTIVE VOLUNTEER"/>
    <s v="N"/>
    <m/>
    <m/>
    <m/>
    <s v="N"/>
    <m/>
    <x v="0"/>
    <d v="1968-05-03T00:00:00"/>
    <s v="LU5"/>
    <x v="1"/>
    <x v="0"/>
    <d v="2017-12-14T00:00:00"/>
    <d v="2018-03-15T00:00:00"/>
    <x v="4"/>
    <d v="2025-01-31T00:00:00"/>
    <n v="56.786301369863011"/>
    <x v="0"/>
    <d v="2018-03-15T00:00:00"/>
    <n v="66"/>
  </r>
  <r>
    <n v="136586"/>
    <s v="VOLUNTEER"/>
    <s v="INACTIVE VOLUNTEER"/>
    <s v="N"/>
    <m/>
    <m/>
    <m/>
    <s v="N"/>
    <m/>
    <x v="0"/>
    <d v="1979-12-18T00:00:00"/>
    <s v="AL1"/>
    <x v="0"/>
    <x v="3"/>
    <s v="Not Recorded"/>
    <s v="Not Recorded"/>
    <x v="1"/>
    <d v="2025-01-31T00:00:00"/>
    <n v="45.153424657534245"/>
    <x v="3"/>
    <s v="Not Recorded"/>
    <s v=""/>
  </r>
  <r>
    <n v="118510"/>
    <s v="VOLUNTEER"/>
    <s v="ACTIVE VOLUNTEER"/>
    <s v="N"/>
    <m/>
    <m/>
    <m/>
    <s v="N"/>
    <m/>
    <x v="0"/>
    <d v="1942-08-11T00:00:00"/>
    <s v="MK45"/>
    <x v="1"/>
    <x v="3"/>
    <d v="2022-07-18T00:00:00"/>
    <s v=""/>
    <x v="0"/>
    <d v="2025-01-31T00:00:00"/>
    <n v="82.531506849315065"/>
    <x v="4"/>
    <d v="2025-01-31T00:00:00"/>
    <n v="665"/>
  </r>
  <r>
    <n v="105446"/>
    <s v="VOLUNTEER"/>
    <s v="INACTIVE VOLUNTEER"/>
    <s v="N"/>
    <m/>
    <m/>
    <m/>
    <s v="N"/>
    <m/>
    <x v="0"/>
    <m/>
    <s v="LU4"/>
    <x v="1"/>
    <x v="1"/>
    <d v="2013-10-30T00:00:00"/>
    <d v="2013-10-30T00:00:00"/>
    <x v="1"/>
    <d v="2025-01-31T00:00:00"/>
    <n v="125.17260273972603"/>
    <x v="4"/>
    <d v="2013-10-30T00:00:00"/>
    <n v="1"/>
  </r>
  <r>
    <n v="129345"/>
    <s v="VOLUNTEER"/>
    <s v="INACTIVE VOLUNTEER"/>
    <s v="N"/>
    <m/>
    <m/>
    <m/>
    <s v="Y"/>
    <s v="23/12/2022"/>
    <x v="0"/>
    <d v="1978-07-16T00:00:00"/>
    <s v="HP2"/>
    <x v="0"/>
    <x v="6"/>
    <d v="2018-07-09T00:00:00"/>
    <d v="2022-12-23T00:00:00"/>
    <x v="0"/>
    <d v="2025-01-31T00:00:00"/>
    <n v="46.578082191780823"/>
    <x v="3"/>
    <d v="2022-12-23T00:00:00"/>
    <n v="1165"/>
  </r>
  <r>
    <n v="100586"/>
    <s v="VOLUNTEER"/>
    <s v="INACTIVE VOLUNTEER"/>
    <s v="N"/>
    <m/>
    <m/>
    <m/>
    <s v="N"/>
    <m/>
    <x v="0"/>
    <d v="1994-12-08T00:00:00"/>
    <s v="AL7"/>
    <x v="0"/>
    <x v="2"/>
    <d v="2012-07-27T00:00:00"/>
    <d v="2013-08-01T00:00:00"/>
    <x v="1"/>
    <d v="2025-01-31T00:00:00"/>
    <n v="30.169863013698631"/>
    <x v="5"/>
    <d v="2013-08-01T00:00:00"/>
    <n v="265"/>
  </r>
  <r>
    <n v="94411"/>
    <s v="VOLUNTEER"/>
    <s v="INACTIVE VOLUNTEER"/>
    <s v="N"/>
    <m/>
    <m/>
    <m/>
    <s v="N"/>
    <m/>
    <x v="1"/>
    <m/>
    <s v="LU2"/>
    <x v="1"/>
    <x v="6"/>
    <d v="2012-12-10T00:00:00"/>
    <d v="2012-12-10T00:00:00"/>
    <x v="1"/>
    <d v="2025-01-31T00:00:00"/>
    <n v="125.17260273972603"/>
    <x v="4"/>
    <d v="2012-12-10T00:00:00"/>
    <n v="1"/>
  </r>
  <r>
    <n v="81534"/>
    <s v="VOLUNTEER"/>
    <s v="ACTIVE VOLUNTEER"/>
    <s v="N"/>
    <m/>
    <m/>
    <m/>
    <s v="N"/>
    <m/>
    <x v="1"/>
    <d v="1943-02-01T00:00:00"/>
    <s v="LU2"/>
    <x v="1"/>
    <x v="2"/>
    <d v="2008-12-25T00:00:00"/>
    <s v=""/>
    <x v="2"/>
    <d v="2025-01-31T00:00:00"/>
    <n v="82.054794520547944"/>
    <x v="4"/>
    <d v="2025-01-31T00:00:00"/>
    <n v="4202"/>
  </r>
  <r>
    <n v="95165"/>
    <s v="VOLUNTEER"/>
    <s v="INACTIVE VOLUNTEER"/>
    <s v="N"/>
    <m/>
    <m/>
    <m/>
    <s v="N"/>
    <m/>
    <x v="1"/>
    <d v="1947-08-18T00:00:00"/>
    <s v="HP2"/>
    <x v="0"/>
    <x v="3"/>
    <d v="2012-05-19T00:00:00"/>
    <d v="2013-12-05T00:00:00"/>
    <x v="1"/>
    <d v="2025-01-31T00:00:00"/>
    <n v="77.509589041095893"/>
    <x v="4"/>
    <d v="2013-12-05T00:00:00"/>
    <n v="404"/>
  </r>
  <r>
    <n v="109238"/>
    <s v="VOLUNTEER"/>
    <s v="INACTIVE VOLUNTEER"/>
    <s v="N"/>
    <m/>
    <m/>
    <m/>
    <s v="N"/>
    <m/>
    <x v="1"/>
    <d v="1946-03-01T00:00:00"/>
    <s v="LU2"/>
    <x v="1"/>
    <x v="2"/>
    <d v="2014-09-19T00:00:00"/>
    <d v="2020-12-16T00:00:00"/>
    <x v="2"/>
    <d v="2025-01-31T00:00:00"/>
    <n v="78.975342465753428"/>
    <x v="4"/>
    <d v="2020-12-16T00:00:00"/>
    <n v="1629"/>
  </r>
  <r>
    <n v="106754"/>
    <s v="VOLUNTEER"/>
    <s v="ACTIVE VOLUNTEER"/>
    <s v="N"/>
    <m/>
    <m/>
    <m/>
    <s v="N"/>
    <m/>
    <x v="1"/>
    <d v="1958-01-09T00:00:00"/>
    <s v="HP2"/>
    <x v="0"/>
    <x v="3"/>
    <d v="2013-12-31T00:00:00"/>
    <s v=""/>
    <x v="0"/>
    <d v="2025-01-31T00:00:00"/>
    <n v="67.106849315068487"/>
    <x v="4"/>
    <d v="2025-01-31T00:00:00"/>
    <n v="2894"/>
  </r>
  <r>
    <n v="109279"/>
    <s v="VOLUNTEER"/>
    <s v="INACTIVE VOLUNTEER"/>
    <s v="N"/>
    <m/>
    <m/>
    <m/>
    <s v="N"/>
    <m/>
    <x v="1"/>
    <d v="1957-08-02T00:00:00"/>
    <s v="AL7"/>
    <x v="0"/>
    <x v="2"/>
    <d v="2014-07-01T00:00:00"/>
    <d v="2017-04-19T00:00:00"/>
    <x v="0"/>
    <d v="2025-01-31T00:00:00"/>
    <n v="67.545205479452051"/>
    <x v="4"/>
    <d v="2017-04-19T00:00:00"/>
    <n v="732"/>
  </r>
  <r>
    <n v="104380"/>
    <s v="VOLUNTEER"/>
    <s v="INACTIVE VOLUNTEER"/>
    <s v="N"/>
    <m/>
    <m/>
    <m/>
    <s v="N"/>
    <m/>
    <x v="0"/>
    <d v="1948-01-28T00:00:00"/>
    <s v="HP3"/>
    <x v="0"/>
    <x v="2"/>
    <d v="2013-03-08T00:00:00"/>
    <d v="2015-02-20T00:00:00"/>
    <x v="1"/>
    <d v="2025-01-31T00:00:00"/>
    <n v="77.063013698630144"/>
    <x v="4"/>
    <d v="2015-02-20T00:00:00"/>
    <n v="511"/>
  </r>
  <r>
    <n v="150804"/>
    <s v="VOLUNTEER"/>
    <s v="ACTIVE VOLUNTEER"/>
    <s v="N"/>
    <m/>
    <m/>
    <m/>
    <s v="N"/>
    <m/>
    <x v="0"/>
    <d v="1945-12-26T00:00:00"/>
    <s v="LU7"/>
    <x v="1"/>
    <x v="3"/>
    <d v="2020-03-16T00:00:00"/>
    <s v=""/>
    <x v="0"/>
    <d v="2025-01-31T00:00:00"/>
    <n v="79.153424657534245"/>
    <x v="4"/>
    <d v="2025-01-31T00:00:00"/>
    <n v="1275"/>
  </r>
  <r>
    <n v="16796"/>
    <s v="VOLUNTEER"/>
    <s v="ACTIVE VOLUNTEER"/>
    <s v="N"/>
    <m/>
    <m/>
    <m/>
    <s v="N"/>
    <m/>
    <x v="0"/>
    <d v="1944-09-21T00:00:00"/>
    <s v="LU2"/>
    <x v="1"/>
    <x v="2"/>
    <d v="1999-01-01T00:00:00"/>
    <s v=""/>
    <x v="2"/>
    <d v="2025-01-31T00:00:00"/>
    <n v="80.416438356164377"/>
    <x v="4"/>
    <d v="2025-01-31T00:00:00"/>
    <n v="6806"/>
  </r>
  <r>
    <n v="147624"/>
    <s v="VOLUNTEER"/>
    <s v="INACTIVE VOLUNTEER"/>
    <s v="N"/>
    <m/>
    <m/>
    <m/>
    <s v="N"/>
    <m/>
    <x v="0"/>
    <d v="1964-09-10T00:00:00"/>
    <s v="AL5"/>
    <x v="0"/>
    <x v="3"/>
    <s v="Not Recorded"/>
    <s v="Not Recorded"/>
    <x v="1"/>
    <d v="2025-01-31T00:00:00"/>
    <n v="60.43287671232877"/>
    <x v="0"/>
    <s v="Not Recorded"/>
    <s v=""/>
  </r>
  <r>
    <n v="113099"/>
    <s v="VOLUNTEER"/>
    <s v="INACTIVE VOLUNTEER"/>
    <s v="N"/>
    <m/>
    <m/>
    <m/>
    <s v="N"/>
    <m/>
    <x v="0"/>
    <d v="1989-05-09T00:00:00"/>
    <s v="DA2"/>
    <x v="2"/>
    <x v="3"/>
    <d v="2016-06-08T00:00:00"/>
    <d v="2016-06-08T00:00:00"/>
    <x v="1"/>
    <d v="2025-01-31T00:00:00"/>
    <n v="35.756164383561647"/>
    <x v="2"/>
    <d v="2016-06-08T00:00:00"/>
    <n v="1"/>
  </r>
  <r>
    <n v="81083"/>
    <s v="VOLUNTEER"/>
    <s v="INACTIVE VOLUNTEER"/>
    <s v="N"/>
    <m/>
    <m/>
    <m/>
    <s v="N"/>
    <m/>
    <x v="0"/>
    <d v="1971-11-08T00:00:00"/>
    <s v="MK41"/>
    <x v="1"/>
    <x v="3"/>
    <d v="2010-10-12T00:00:00"/>
    <d v="2015-05-22T00:00:00"/>
    <x v="0"/>
    <d v="2025-01-31T00:00:00"/>
    <n v="53.268493150684932"/>
    <x v="3"/>
    <d v="2015-05-22T00:00:00"/>
    <n v="1204"/>
  </r>
  <r>
    <n v="135875"/>
    <s v="VOLUNTEER"/>
    <s v="INACTIVE VOLUNTEER"/>
    <s v="N"/>
    <m/>
    <m/>
    <m/>
    <s v="N"/>
    <m/>
    <x v="0"/>
    <d v="1983-07-07T00:00:00"/>
    <s v="MK40"/>
    <x v="1"/>
    <x v="0"/>
    <d v="2019-06-21T00:00:00"/>
    <d v="2019-10-30T00:00:00"/>
    <x v="0"/>
    <d v="2025-01-31T00:00:00"/>
    <n v="41.6"/>
    <x v="2"/>
    <d v="2019-10-30T00:00:00"/>
    <n v="94"/>
  </r>
  <r>
    <n v="128088"/>
    <s v="VOLUNTEER"/>
    <s v="INACTIVE VOLUNTEER"/>
    <s v="N"/>
    <m/>
    <m/>
    <m/>
    <s v="N"/>
    <m/>
    <x v="0"/>
    <d v="1990-10-20T00:00:00"/>
    <s v="CM23"/>
    <x v="0"/>
    <x v="5"/>
    <d v="2013-08-21T00:00:00"/>
    <d v="2018-03-24T00:00:00"/>
    <x v="1"/>
    <d v="2025-01-31T00:00:00"/>
    <n v="34.30684931506849"/>
    <x v="5"/>
    <d v="2018-03-24T00:00:00"/>
    <n v="1198"/>
  </r>
  <r>
    <n v="156382"/>
    <s v="VOLUNTEER"/>
    <s v="ACTIVE VOLUNTEER"/>
    <s v="N"/>
    <m/>
    <m/>
    <m/>
    <s v="N"/>
    <m/>
    <x v="0"/>
    <d v="2006-02-20T00:00:00"/>
    <s v="MK41"/>
    <x v="1"/>
    <x v="4"/>
    <d v="2022-06-11T00:00:00"/>
    <s v=""/>
    <x v="0"/>
    <d v="2025-01-31T00:00:00"/>
    <n v="18.958904109589042"/>
    <x v="1"/>
    <d v="2025-01-31T00:00:00"/>
    <n v="690"/>
  </r>
  <r>
    <n v="162960"/>
    <s v="VOLUNTEER"/>
    <s v="INACTIVE VOLUNTEER"/>
    <s v="N"/>
    <m/>
    <m/>
    <m/>
    <s v="N"/>
    <m/>
    <x v="0"/>
    <d v="2007-04-19T00:00:00"/>
    <s v="AL2"/>
    <x v="0"/>
    <x v="1"/>
    <s v="Not Recorded"/>
    <s v="Not Recorded"/>
    <x v="1"/>
    <d v="2025-01-31T00:00:00"/>
    <n v="17.8"/>
    <x v="1"/>
    <s v="Not Recorded"/>
    <s v=""/>
  </r>
  <r>
    <n v="84061"/>
    <s v="VOLUNTEER"/>
    <s v="INACTIVE VOLUNTEER"/>
    <s v="N"/>
    <m/>
    <m/>
    <m/>
    <s v="N"/>
    <m/>
    <x v="0"/>
    <m/>
    <s v="LU6"/>
    <x v="1"/>
    <x v="3"/>
    <d v="2012-05-30T00:00:00"/>
    <d v="2012-05-30T00:00:00"/>
    <x v="1"/>
    <d v="2025-01-31T00:00:00"/>
    <n v="125.17260273972603"/>
    <x v="4"/>
    <d v="2012-05-30T00:00:00"/>
    <n v="1"/>
  </r>
  <r>
    <n v="116753"/>
    <s v="VOLUNTEER"/>
    <s v="INACTIVE VOLUNTEER"/>
    <s v="N"/>
    <m/>
    <m/>
    <m/>
    <s v="N"/>
    <m/>
    <x v="0"/>
    <m/>
    <s v="LU2"/>
    <x v="1"/>
    <x v="3"/>
    <d v="2016-06-22T00:00:00"/>
    <d v="2016-06-22T00:00:00"/>
    <x v="1"/>
    <d v="2025-01-31T00:00:00"/>
    <n v="125.17260273972603"/>
    <x v="4"/>
    <d v="2016-06-22T00:00:00"/>
    <n v="1"/>
  </r>
  <r>
    <n v="150776"/>
    <s v="VOLUNTEER"/>
    <s v="INACTIVE VOLUNTEER"/>
    <s v="N"/>
    <m/>
    <m/>
    <m/>
    <s v="N"/>
    <m/>
    <x v="0"/>
    <d v="2003-11-18T00:00:00"/>
    <s v="LU3"/>
    <x v="1"/>
    <x v="1"/>
    <d v="2021-07-08T00:00:00"/>
    <d v="2022-07-13T00:00:00"/>
    <x v="4"/>
    <d v="2025-01-31T00:00:00"/>
    <n v="21.219178082191782"/>
    <x v="1"/>
    <d v="2022-07-13T00:00:00"/>
    <n v="265"/>
  </r>
  <r>
    <n v="101303"/>
    <s v="VOLUNTEER"/>
    <s v="INACTIVE VOLUNTEER"/>
    <s v="N"/>
    <m/>
    <m/>
    <m/>
    <s v="N"/>
    <m/>
    <x v="0"/>
    <d v="1994-12-09T00:00:00"/>
    <s v="LU3"/>
    <x v="1"/>
    <x v="2"/>
    <d v="2012-09-23T00:00:00"/>
    <d v="2012-12-31T00:00:00"/>
    <x v="1"/>
    <d v="2025-01-31T00:00:00"/>
    <n v="30.167123287671235"/>
    <x v="5"/>
    <d v="2012-12-31T00:00:00"/>
    <n v="71"/>
  </r>
  <r>
    <n v="82398"/>
    <s v="VOLUNTEER"/>
    <s v="INACTIVE VOLUNTEER"/>
    <s v="N"/>
    <m/>
    <m/>
    <m/>
    <s v="N"/>
    <m/>
    <x v="1"/>
    <d v="1992-12-26T00:00:00"/>
    <s v="LU3"/>
    <x v="1"/>
    <x v="1"/>
    <d v="2011-09-10T00:00:00"/>
    <d v="2012-05-22T00:00:00"/>
    <x v="1"/>
    <d v="2025-01-31T00:00:00"/>
    <n v="32.12054794520548"/>
    <x v="5"/>
    <d v="2012-05-22T00:00:00"/>
    <n v="182"/>
  </r>
  <r>
    <n v="162662"/>
    <s v="VOLUNTEER"/>
    <s v="ACTIVE VOLUNTEER"/>
    <s v="N"/>
    <m/>
    <m/>
    <m/>
    <s v="N"/>
    <m/>
    <x v="0"/>
    <d v="1989-07-24T00:00:00"/>
    <s v="EN11"/>
    <x v="0"/>
    <x v="3"/>
    <d v="2023-10-05T00:00:00"/>
    <s v=""/>
    <x v="0"/>
    <d v="2025-01-31T00:00:00"/>
    <n v="35.547945205479451"/>
    <x v="2"/>
    <d v="2025-01-31T00:00:00"/>
    <n v="347"/>
  </r>
  <r>
    <n v="162364"/>
    <s v="VOLUNTEER"/>
    <s v="INACTIVE VOLUNTEER"/>
    <s v="N"/>
    <m/>
    <m/>
    <m/>
    <s v="N"/>
    <m/>
    <x v="0"/>
    <d v="2005-09-23T00:00:00"/>
    <s v="LU3"/>
    <x v="1"/>
    <x v="1"/>
    <s v="Not Recorded"/>
    <s v="Not Recorded"/>
    <x v="1"/>
    <d v="2025-01-31T00:00:00"/>
    <n v="19.36986301369863"/>
    <x v="1"/>
    <s v="Not Recorded"/>
    <s v=""/>
  </r>
  <r>
    <n v="135941"/>
    <s v="VOLUNTEER"/>
    <s v="INACTIVE VOLUNTEER"/>
    <s v="N"/>
    <m/>
    <m/>
    <m/>
    <s v="N"/>
    <m/>
    <x v="0"/>
    <d v="2001-03-02T00:00:00"/>
    <s v="LU1"/>
    <x v="3"/>
    <x v="1"/>
    <d v="2019-06-10T00:00:00"/>
    <d v="2019-06-20T00:00:00"/>
    <x v="0"/>
    <d v="2025-01-31T00:00:00"/>
    <n v="23.934246575342467"/>
    <x v="1"/>
    <d v="2019-06-20T00:00:00"/>
    <n v="9"/>
  </r>
  <r>
    <n v="166861"/>
    <s v="VOLUNTEER"/>
    <s v="ACTIVE VOLUNTEER"/>
    <s v="N"/>
    <m/>
    <m/>
    <m/>
    <s v="N"/>
    <m/>
    <x v="0"/>
    <d v="1990-11-15T00:00:00"/>
    <s v="LU3"/>
    <x v="1"/>
    <x v="1"/>
    <d v="2024-04-21T00:00:00"/>
    <s v=""/>
    <x v="0"/>
    <d v="2025-01-31T00:00:00"/>
    <n v="34.235616438356168"/>
    <x v="5"/>
    <d v="2025-01-31T00:00:00"/>
    <n v="205"/>
  </r>
  <r>
    <n v="154851"/>
    <s v="VOLUNTEER"/>
    <s v="INACTIVE VOLUNTEER"/>
    <s v="N"/>
    <m/>
    <m/>
    <m/>
    <s v="N"/>
    <m/>
    <x v="1"/>
    <d v="2002-11-12T00:00:00"/>
    <s v="WD24"/>
    <x v="0"/>
    <x v="6"/>
    <d v="2022-03-02T00:00:00"/>
    <d v="2022-07-13T00:00:00"/>
    <x v="0"/>
    <d v="2025-01-31T00:00:00"/>
    <n v="22.235616438356164"/>
    <x v="1"/>
    <d v="2022-07-13T00:00:00"/>
    <n v="96"/>
  </r>
  <r>
    <n v="152861"/>
    <s v="VOLUNTEER"/>
    <s v="INACTIVE VOLUNTEER"/>
    <s v="N"/>
    <m/>
    <m/>
    <m/>
    <s v="N"/>
    <m/>
    <x v="0"/>
    <d v="2005-02-09T00:00:00"/>
    <s v="LU3"/>
    <x v="1"/>
    <x v="2"/>
    <s v="Not Recorded"/>
    <s v="Not Recorded"/>
    <x v="1"/>
    <d v="2025-01-31T00:00:00"/>
    <n v="19.989041095890411"/>
    <x v="1"/>
    <s v="Not Recorded"/>
    <s v=""/>
  </r>
  <r>
    <n v="112833"/>
    <s v="VOLUNTEER"/>
    <s v="INACTIVE VOLUNTEER"/>
    <s v="N"/>
    <m/>
    <m/>
    <m/>
    <s v="N"/>
    <m/>
    <x v="0"/>
    <d v="1998-10-02T00:00:00"/>
    <s v="LU3"/>
    <x v="1"/>
    <x v="2"/>
    <d v="2015-07-21T00:00:00"/>
    <d v="2017-04-21T00:00:00"/>
    <x v="0"/>
    <d v="2025-01-31T00:00:00"/>
    <n v="26.350684931506848"/>
    <x v="5"/>
    <d v="2017-04-21T00:00:00"/>
    <n v="459"/>
  </r>
  <r>
    <n v="168922"/>
    <s v="VOLUNTEER"/>
    <s v="PROSPECTIVE VOLUNTEER"/>
    <s v="N"/>
    <m/>
    <m/>
    <m/>
    <s v="N"/>
    <m/>
    <x v="1"/>
    <d v="2008-07-20T00:00:00"/>
    <s v="LU1"/>
    <x v="1"/>
    <x v="1"/>
    <s v="Not Recorded"/>
    <s v="Not Recorded"/>
    <x v="1"/>
    <d v="2025-01-31T00:00:00"/>
    <n v="16.545205479452054"/>
    <x v="1"/>
    <s v="Not Recorded"/>
    <s v=""/>
  </r>
  <r>
    <n v="153281"/>
    <s v="VOLUNTEER"/>
    <s v="INACTIVE VOLUNTEER"/>
    <s v="N"/>
    <m/>
    <m/>
    <m/>
    <s v="N"/>
    <m/>
    <x v="0"/>
    <d v="2004-04-01T00:00:00"/>
    <s v="LU4"/>
    <x v="1"/>
    <x v="1"/>
    <s v="Not Recorded"/>
    <s v="Not Recorded"/>
    <x v="1"/>
    <d v="2025-01-31T00:00:00"/>
    <n v="20.849315068493151"/>
    <x v="1"/>
    <s v="Not Recorded"/>
    <s v=""/>
  </r>
  <r>
    <n v="94013"/>
    <s v="VOLUNTEER"/>
    <s v="INACTIVE VOLUNTEER"/>
    <s v="N"/>
    <m/>
    <m/>
    <m/>
    <s v="N"/>
    <m/>
    <x v="1"/>
    <d v="1988-03-09T00:00:00"/>
    <s v="LU4"/>
    <x v="1"/>
    <x v="0"/>
    <d v="2012-03-03T00:00:00"/>
    <d v="2013-10-19T00:00:00"/>
    <x v="1"/>
    <d v="2025-01-31T00:00:00"/>
    <n v="36.923287671232877"/>
    <x v="2"/>
    <d v="2013-10-19T00:00:00"/>
    <n v="425"/>
  </r>
  <r>
    <n v="141221"/>
    <s v="VOLUNTEER"/>
    <s v="INACTIVE VOLUNTEER"/>
    <s v="N"/>
    <m/>
    <m/>
    <m/>
    <s v="N"/>
    <m/>
    <x v="0"/>
    <d v="2002-05-01T00:00:00"/>
    <s v="LU4"/>
    <x v="1"/>
    <x v="1"/>
    <s v="Not Recorded"/>
    <s v="Not Recorded"/>
    <x v="1"/>
    <d v="2025-01-31T00:00:00"/>
    <n v="22.769863013698629"/>
    <x v="1"/>
    <s v="Not Recorded"/>
    <s v=""/>
  </r>
  <r>
    <n v="167300"/>
    <s v="VOLUNTEER"/>
    <s v="INACTIVE VOLUNTEER"/>
    <s v="N"/>
    <m/>
    <m/>
    <m/>
    <s v="N"/>
    <m/>
    <x v="0"/>
    <d v="2008-02-28T00:00:00"/>
    <s v="MK45"/>
    <x v="1"/>
    <x v="1"/>
    <s v="Not Recorded"/>
    <s v="Not Recorded"/>
    <x v="1"/>
    <d v="2025-01-31T00:00:00"/>
    <n v="16.936986301369863"/>
    <x v="1"/>
    <s v="Not Recorded"/>
    <s v=""/>
  </r>
  <r>
    <n v="106301"/>
    <s v="VOLUNTEER"/>
    <s v="INACTIVE VOLUNTEER"/>
    <s v="N"/>
    <m/>
    <m/>
    <m/>
    <s v="N"/>
    <m/>
    <x v="0"/>
    <d v="1998-02-28T00:00:00"/>
    <s v="WD18"/>
    <x v="0"/>
    <x v="2"/>
    <d v="2013-11-30T00:00:00"/>
    <d v="2014-03-29T00:00:00"/>
    <x v="1"/>
    <d v="2025-01-31T00:00:00"/>
    <n v="26.942465753424656"/>
    <x v="5"/>
    <d v="2014-03-29T00:00:00"/>
    <n v="85"/>
  </r>
  <r>
    <n v="117692"/>
    <s v="VOLUNTEER"/>
    <s v="INACTIVE VOLUNTEER"/>
    <s v="N"/>
    <m/>
    <m/>
    <m/>
    <s v="N"/>
    <m/>
    <x v="1"/>
    <d v="1998-12-21T00:00:00"/>
    <s v="MK4"/>
    <x v="4"/>
    <x v="1"/>
    <s v="Not Recorded"/>
    <s v="Not Recorded"/>
    <x v="1"/>
    <d v="2025-01-31T00:00:00"/>
    <n v="26.13150684931507"/>
    <x v="5"/>
    <s v="Not Recorded"/>
    <s v=""/>
  </r>
  <r>
    <n v="79245"/>
    <s v="VOLUNTEER"/>
    <s v="INACTIVE VOLUNTEER"/>
    <s v="N"/>
    <m/>
    <m/>
    <m/>
    <s v="N"/>
    <m/>
    <x v="0"/>
    <m/>
    <s v="LU3"/>
    <x v="1"/>
    <x v="4"/>
    <d v="1990-01-01T00:00:00"/>
    <d v="1899-12-31T00:00:00"/>
    <x v="1"/>
    <d v="2025-01-31T00:00:00"/>
    <n v="125.17260273972603"/>
    <x v="4"/>
    <d v="1899-12-31T00:00:00"/>
    <m/>
  </r>
  <r>
    <n v="81084"/>
    <s v="VOLUNTEER"/>
    <s v="INACTIVE VOLUNTEER"/>
    <s v="N"/>
    <m/>
    <m/>
    <m/>
    <s v="N"/>
    <m/>
    <x v="1"/>
    <m/>
    <s v="LU3"/>
    <x v="1"/>
    <x v="3"/>
    <d v="2012-01-28T00:00:00"/>
    <d v="2012-01-28T00:00:00"/>
    <x v="1"/>
    <d v="2025-01-31T00:00:00"/>
    <n v="125.17260273972603"/>
    <x v="4"/>
    <d v="2012-01-28T00:00:00"/>
    <n v="0"/>
  </r>
  <r>
    <n v="136259"/>
    <s v="VOLUNTEER"/>
    <s v="INACTIVE VOLUNTEER"/>
    <s v="N"/>
    <m/>
    <m/>
    <m/>
    <s v="N"/>
    <m/>
    <x v="0"/>
    <d v="1995-03-29T00:00:00"/>
    <s v="AL2"/>
    <x v="0"/>
    <x v="6"/>
    <d v="2019-09-11T00:00:00"/>
    <d v="2019-12-09T00:00:00"/>
    <x v="0"/>
    <d v="2025-01-31T00:00:00"/>
    <n v="29.865753424657534"/>
    <x v="5"/>
    <d v="2019-12-09T00:00:00"/>
    <n v="64"/>
  </r>
  <r>
    <n v="167218"/>
    <s v="VOLUNTEER"/>
    <s v="ACTIVE VOLUNTEER"/>
    <s v="N"/>
    <m/>
    <m/>
    <m/>
    <s v="N"/>
    <m/>
    <x v="1"/>
    <d v="2008-11-04T00:00:00"/>
    <s v="HP2"/>
    <x v="0"/>
    <x v="0"/>
    <d v="2024-04-20T00:00:00"/>
    <s v=""/>
    <x v="0"/>
    <d v="2025-01-31T00:00:00"/>
    <n v="16.252054794520546"/>
    <x v="1"/>
    <d v="2025-01-31T00:00:00"/>
    <n v="205"/>
  </r>
  <r>
    <n v="109603"/>
    <s v="VOLUNTEER"/>
    <s v="INACTIVE VOLUNTEER"/>
    <s v="Y"/>
    <s v="28/06/2024"/>
    <s v="Moving out of area"/>
    <s v="RCARR"/>
    <s v="N"/>
    <m/>
    <x v="0"/>
    <d v="1942-08-19T00:00:00"/>
    <s v="NOTKNOWN"/>
    <x v="3"/>
    <x v="2"/>
    <d v="2014-10-15T00:00:00"/>
    <d v="2024-06-17T00:00:00"/>
    <x v="0"/>
    <d v="2025-01-31T00:00:00"/>
    <n v="82.509589041095893"/>
    <x v="4"/>
    <d v="2024-06-17T00:00:00"/>
    <n v="2524"/>
  </r>
  <r>
    <n v="137163"/>
    <s v="VOLUNTEER"/>
    <s v="INACTIVE VOLUNTEER"/>
    <s v="N"/>
    <m/>
    <m/>
    <m/>
    <s v="N"/>
    <m/>
    <x v="0"/>
    <d v="2002-10-03T00:00:00"/>
    <s v="LU4"/>
    <x v="1"/>
    <x v="1"/>
    <d v="2019-09-07T00:00:00"/>
    <d v="2021-08-25T00:00:00"/>
    <x v="0"/>
    <d v="2025-01-31T00:00:00"/>
    <n v="22.345205479452055"/>
    <x v="1"/>
    <d v="2021-08-25T00:00:00"/>
    <n v="513"/>
  </r>
  <r>
    <n v="116224"/>
    <s v="VOLUNTEER"/>
    <s v="INACTIVE VOLUNTEER"/>
    <s v="N"/>
    <m/>
    <m/>
    <m/>
    <s v="N"/>
    <m/>
    <x v="0"/>
    <d v="2000-05-31T00:00:00"/>
    <s v="WD17"/>
    <x v="0"/>
    <x v="1"/>
    <d v="2016-02-18T00:00:00"/>
    <d v="2017-04-20T00:00:00"/>
    <x v="0"/>
    <d v="2025-01-31T00:00:00"/>
    <n v="24.687671232876713"/>
    <x v="1"/>
    <d v="2017-04-20T00:00:00"/>
    <n v="306"/>
  </r>
  <r>
    <n v="116225"/>
    <s v="VOLUNTEER"/>
    <s v="INACTIVE VOLUNTEER"/>
    <s v="N"/>
    <m/>
    <m/>
    <m/>
    <s v="N"/>
    <m/>
    <x v="0"/>
    <d v="2000-05-31T00:00:00"/>
    <s v="WD17"/>
    <x v="0"/>
    <x v="1"/>
    <d v="2016-02-18T00:00:00"/>
    <d v="2017-04-20T00:00:00"/>
    <x v="0"/>
    <d v="2025-01-31T00:00:00"/>
    <n v="24.687671232876713"/>
    <x v="1"/>
    <d v="2017-04-20T00:00:00"/>
    <n v="306"/>
  </r>
  <r>
    <n v="165987"/>
    <s v="VOLUNTEER"/>
    <s v="INACTIVE VOLUNTEER"/>
    <s v="N"/>
    <m/>
    <m/>
    <m/>
    <s v="N"/>
    <m/>
    <x v="0"/>
    <d v="2010-02-20T00:00:00"/>
    <s v="MK11"/>
    <x v="4"/>
    <x v="3"/>
    <s v="Not Recorded"/>
    <s v="Not Recorded"/>
    <x v="1"/>
    <d v="2025-01-31T00:00:00"/>
    <n v="14.956164383561644"/>
    <x v="6"/>
    <s v="Not Recorded"/>
    <s v=""/>
  </r>
  <r>
    <n v="101541"/>
    <s v="VOLUNTEER"/>
    <s v="INACTIVE VOLUNTEER"/>
    <s v="N"/>
    <m/>
    <m/>
    <m/>
    <s v="N"/>
    <m/>
    <x v="0"/>
    <d v="1997-01-24T00:00:00"/>
    <s v="WD25"/>
    <x v="0"/>
    <x v="2"/>
    <d v="2012-10-29T00:00:00"/>
    <d v="2014-12-31T00:00:00"/>
    <x v="0"/>
    <d v="2025-01-31T00:00:00"/>
    <n v="28.038356164383561"/>
    <x v="5"/>
    <d v="2014-12-31T00:00:00"/>
    <n v="568"/>
  </r>
  <r>
    <n v="134257"/>
    <s v="VOLUNTEER"/>
    <s v="INACTIVE VOLUNTEER"/>
    <s v="N"/>
    <m/>
    <m/>
    <m/>
    <s v="N"/>
    <m/>
    <x v="0"/>
    <d v="1969-07-19T00:00:00"/>
    <s v="LU1"/>
    <x v="1"/>
    <x v="1"/>
    <s v="Not Recorded"/>
    <s v="Not Recorded"/>
    <x v="1"/>
    <d v="2025-01-31T00:00:00"/>
    <n v="55.575342465753423"/>
    <x v="0"/>
    <s v="Not Recorded"/>
    <s v=""/>
  </r>
  <r>
    <n v="146530"/>
    <s v="VOLUNTEER"/>
    <s v="INACTIVE VOLUNTEER"/>
    <s v="N"/>
    <m/>
    <m/>
    <m/>
    <s v="N"/>
    <m/>
    <x v="0"/>
    <d v="1992-08-07T00:00:00"/>
    <s v="LU5"/>
    <x v="1"/>
    <x v="1"/>
    <s v="Not Recorded"/>
    <s v="Not Recorded"/>
    <x v="1"/>
    <d v="2025-01-31T00:00:00"/>
    <n v="32.506849315068493"/>
    <x v="5"/>
    <s v="Not Recorded"/>
    <s v=""/>
  </r>
  <r>
    <n v="157846"/>
    <s v="VOLUNTEER"/>
    <s v="INACTIVE VOLUNTEER"/>
    <s v="N"/>
    <m/>
    <m/>
    <m/>
    <s v="N"/>
    <m/>
    <x v="0"/>
    <d v="2003-03-10T00:00:00"/>
    <s v="LU3"/>
    <x v="1"/>
    <x v="1"/>
    <s v="Not Recorded"/>
    <s v="Not Recorded"/>
    <x v="1"/>
    <d v="2025-01-31T00:00:00"/>
    <n v="21.912328767123288"/>
    <x v="1"/>
    <s v="Not Recorded"/>
    <s v=""/>
  </r>
  <r>
    <n v="104350"/>
    <s v="VOLUNTEER"/>
    <s v="INACTIVE VOLUNTEER"/>
    <s v="N"/>
    <m/>
    <m/>
    <m/>
    <s v="N"/>
    <m/>
    <x v="0"/>
    <d v="1994-11-07T00:00:00"/>
    <s v="LU1"/>
    <x v="1"/>
    <x v="1"/>
    <d v="2014-02-06T00:00:00"/>
    <d v="2015-01-15T00:00:00"/>
    <x v="1"/>
    <d v="2025-01-31T00:00:00"/>
    <n v="30.254794520547946"/>
    <x v="5"/>
    <d v="2015-01-15T00:00:00"/>
    <n v="246"/>
  </r>
  <r>
    <n v="95106"/>
    <s v="VOLUNTEER"/>
    <s v="INACTIVE VOLUNTEER"/>
    <s v="N"/>
    <m/>
    <m/>
    <m/>
    <s v="Y"/>
    <s v="06/03/2024"/>
    <x v="0"/>
    <d v="1943-08-23T00:00:00"/>
    <s v="AL7"/>
    <x v="0"/>
    <x v="2"/>
    <d v="2012-04-30T00:00:00"/>
    <d v="2017-04-19T00:00:00"/>
    <x v="0"/>
    <d v="2025-01-31T00:00:00"/>
    <n v="81.498630136986307"/>
    <x v="4"/>
    <d v="2017-04-19T00:00:00"/>
    <n v="1298"/>
  </r>
  <r>
    <n v="106757"/>
    <s v="VOLUNTEER"/>
    <s v="INACTIVE VOLUNTEER"/>
    <s v="N"/>
    <m/>
    <m/>
    <m/>
    <s v="N"/>
    <m/>
    <x v="1"/>
    <d v="1992-05-03T00:00:00"/>
    <s v="HP2"/>
    <x v="0"/>
    <x v="2"/>
    <d v="2014-01-07T00:00:00"/>
    <d v="2014-03-01T00:00:00"/>
    <x v="1"/>
    <d v="2025-01-31T00:00:00"/>
    <n v="32.769863013698632"/>
    <x v="5"/>
    <d v="2014-03-01T00:00:00"/>
    <n v="39"/>
  </r>
  <r>
    <n v="106869"/>
    <s v="VOLUNTEER"/>
    <s v="INACTIVE VOLUNTEER"/>
    <s v="N"/>
    <m/>
    <m/>
    <m/>
    <s v="N"/>
    <m/>
    <x v="1"/>
    <d v="1982-06-04T00:00:00"/>
    <s v="WD18"/>
    <x v="0"/>
    <x v="2"/>
    <d v="2014-01-14T00:00:00"/>
    <d v="2014-07-21T00:00:00"/>
    <x v="1"/>
    <d v="2025-01-31T00:00:00"/>
    <n v="42.69041095890411"/>
    <x v="2"/>
    <d v="2014-07-21T00:00:00"/>
    <n v="135"/>
  </r>
  <r>
    <n v="82694"/>
    <s v="VOLUNTEER"/>
    <s v="INACTIVE VOLUNTEER"/>
    <s v="N"/>
    <m/>
    <m/>
    <m/>
    <s v="N"/>
    <m/>
    <x v="1"/>
    <m/>
    <s v="SG2"/>
    <x v="0"/>
    <x v="5"/>
    <d v="2012-08-13T00:00:00"/>
    <d v="2012-08-13T00:00:00"/>
    <x v="1"/>
    <d v="2025-01-31T00:00:00"/>
    <n v="125.17260273972603"/>
    <x v="4"/>
    <d v="2012-08-13T00:00:00"/>
    <n v="1"/>
  </r>
  <r>
    <n v="110649"/>
    <s v="VOLUNTEER"/>
    <s v="INACTIVE VOLUNTEER"/>
    <s v="N"/>
    <m/>
    <m/>
    <m/>
    <s v="N"/>
    <m/>
    <x v="1"/>
    <d v="2000-11-02T00:00:00"/>
    <s v="WD7"/>
    <x v="0"/>
    <x v="3"/>
    <d v="2015-01-17T00:00:00"/>
    <d v="2015-07-10T00:00:00"/>
    <x v="0"/>
    <d v="2025-01-31T00:00:00"/>
    <n v="24.263013698630136"/>
    <x v="1"/>
    <d v="2015-07-10T00:00:00"/>
    <n v="125"/>
  </r>
  <r>
    <n v="121141"/>
    <s v="VOLUNTEER"/>
    <s v="INACTIVE VOLUNTEER"/>
    <s v="N"/>
    <m/>
    <m/>
    <m/>
    <s v="N"/>
    <m/>
    <x v="0"/>
    <d v="1943-06-25T00:00:00"/>
    <s v="HP1"/>
    <x v="0"/>
    <x v="3"/>
    <d v="2017-01-06T00:00:00"/>
    <d v="2022-07-25T00:00:00"/>
    <x v="0"/>
    <d v="2025-01-31T00:00:00"/>
    <n v="81.660273972602738"/>
    <x v="4"/>
    <d v="2022-07-25T00:00:00"/>
    <n v="1447"/>
  </r>
  <r>
    <n v="153706"/>
    <s v="VOLUNTEER"/>
    <s v="INACTIVE VOLUNTEER"/>
    <s v="N"/>
    <m/>
    <m/>
    <m/>
    <s v="N"/>
    <m/>
    <x v="0"/>
    <d v="2000-06-16T00:00:00"/>
    <s v="LU4"/>
    <x v="1"/>
    <x v="1"/>
    <s v="Not Recorded"/>
    <s v="Not Recorded"/>
    <x v="1"/>
    <d v="2025-01-31T00:00:00"/>
    <n v="24.643835616438356"/>
    <x v="1"/>
    <s v="Not Recorded"/>
    <s v=""/>
  </r>
  <r>
    <n v="154138"/>
    <s v="VOLUNTEER"/>
    <s v="INACTIVE VOLUNTEER"/>
    <s v="N"/>
    <m/>
    <m/>
    <m/>
    <s v="N"/>
    <m/>
    <x v="0"/>
    <d v="2004-10-24T00:00:00"/>
    <s v="LU1"/>
    <x v="1"/>
    <x v="2"/>
    <s v="Not Recorded"/>
    <s v="Not Recorded"/>
    <x v="1"/>
    <d v="2025-01-31T00:00:00"/>
    <n v="20.284931506849315"/>
    <x v="1"/>
    <s v="Not Recorded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E2FFA-4BDB-0D48-918A-9436A6BFF76A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18:E26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7">
        <item h="1" x="2"/>
        <item h="1" x="3"/>
        <item x="0"/>
        <item x="1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" showAll="0"/>
    <pivotField axis="axisRow" showAll="0">
      <items count="8">
        <item h="1" x="6"/>
        <item x="1"/>
        <item x="5"/>
        <item x="2"/>
        <item x="3"/>
        <item x="0"/>
        <item x="4"/>
        <item t="default"/>
      </items>
    </pivotField>
  </pivotFields>
  <rowFields count="1">
    <field x="1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 v="2"/>
    </i>
    <i>
      <x v="3"/>
    </i>
    <i t="grand">
      <x/>
    </i>
  </colItems>
  <dataFields count="1">
    <dataField name="Count of Donor No2" fld="0" subtotal="count" showDataAs="percentOfTotal" baseField="0" baseItem="0" numFmtId="10"/>
  </dataFields>
  <formats count="1">
    <format dxfId="0">
      <pivotArea collapsedLevelsAreSubtotals="1" fieldPosition="0">
        <references count="2">
          <reference field="9" count="0" selected="0"/>
          <reference field="19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DAF9C-537B-8E42-9A3B-83A03BCE5629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H60:L68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6">
        <item x="1"/>
        <item x="4"/>
        <item x="0"/>
        <item h="1"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9">
        <item x="1"/>
        <item x="5"/>
        <item x="4"/>
        <item x="6"/>
        <item x="2"/>
        <item x="0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items count="7">
        <item x="5"/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" showAll="0"/>
    <pivotField axis="axisRow" showAll="0">
      <items count="8">
        <item h="1" x="6"/>
        <item x="1"/>
        <item x="5"/>
        <item x="2"/>
        <item x="3"/>
        <item x="0"/>
        <item x="4"/>
        <item t="default"/>
      </items>
    </pivotField>
  </pivotFields>
  <rowFields count="1">
    <field x="1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2"/>
  </colFields>
  <colItems count="4">
    <i>
      <x/>
    </i>
    <i>
      <x v="2"/>
    </i>
    <i>
      <x v="1"/>
    </i>
    <i t="grand">
      <x/>
    </i>
  </colItems>
  <dataFields count="1">
    <dataField name="Count of Donor No" fld="0" subtotal="count" showDataAs="percentOfCol" baseField="0" baseItem="0" numFmtId="10"/>
  </dataFields>
  <formats count="1">
    <format dxfId="1">
      <pivotArea collapsedLevelsAreSubtotals="1" fieldPosition="0">
        <references count="2">
          <reference field="12" count="0" selected="0"/>
          <reference field="19" count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667B6-A650-7349-AE42-5F80938DF342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N38:O4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ascending">
      <items count="7">
        <item x="5"/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" showAll="0"/>
    <pivotField showAll="0"/>
    <pivotField showAll="0"/>
    <pivotField dataField="1" showAll="0"/>
  </pivotFields>
  <rowFields count="1">
    <field x="16"/>
  </rowFields>
  <rowItems count="7">
    <i>
      <x/>
    </i>
    <i>
      <x v="1"/>
    </i>
    <i>
      <x v="5"/>
    </i>
    <i>
      <x v="3"/>
    </i>
    <i>
      <x v="2"/>
    </i>
    <i>
      <x v="4"/>
    </i>
    <i t="grand">
      <x/>
    </i>
  </rowItems>
  <colItems count="1">
    <i/>
  </colItems>
  <dataFields count="1">
    <dataField name="Sum of Days Volunteered" fld="21" baseField="0" baseItem="0"/>
  </dataFields>
  <formats count="1">
    <format dxfId="2">
      <pivotArea collapsedLevelsAreSubtotals="1" fieldPosition="0">
        <references count="1">
          <reference field="16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172FE-4D3A-7C42-B8C1-D86808E8754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6:E13" firstHeaderRow="0" firstDataRow="1" firstDataCol="1"/>
  <pivotFields count="17">
    <pivotField dataField="1" showAll="0">
      <items count="8686">
        <item x="2377"/>
        <item x="2725"/>
        <item x="5194"/>
        <item x="4886"/>
        <item x="3118"/>
        <item x="7779"/>
        <item x="2426"/>
        <item x="6595"/>
        <item x="7568"/>
        <item x="7804"/>
        <item x="8285"/>
        <item x="8180"/>
        <item x="2774"/>
        <item x="2362"/>
        <item x="2363"/>
        <item x="3028"/>
        <item x="4265"/>
        <item x="6579"/>
        <item x="399"/>
        <item x="638"/>
        <item x="3454"/>
        <item x="5549"/>
        <item x="5723"/>
        <item x="5803"/>
        <item x="851"/>
        <item x="537"/>
        <item x="6246"/>
        <item x="7255"/>
        <item x="5844"/>
        <item x="1570"/>
        <item x="1024"/>
        <item x="470"/>
        <item x="5553"/>
        <item x="790"/>
        <item x="7487"/>
        <item x="7645"/>
        <item x="2647"/>
        <item x="7769"/>
        <item x="4474"/>
        <item x="1209"/>
        <item x="6481"/>
        <item x="6290"/>
        <item x="724"/>
        <item x="5897"/>
        <item x="8295"/>
        <item x="6306"/>
        <item x="7024"/>
        <item x="7274"/>
        <item x="661"/>
        <item x="7256"/>
        <item x="2369"/>
        <item x="7071"/>
        <item x="1673"/>
        <item x="5195"/>
        <item x="7625"/>
        <item x="7005"/>
        <item x="2791"/>
        <item x="584"/>
        <item x="1092"/>
        <item x="3945"/>
        <item x="2812"/>
        <item x="6190"/>
        <item x="7290"/>
        <item x="7495"/>
        <item x="6186"/>
        <item x="5176"/>
        <item x="6203"/>
        <item x="3367"/>
        <item x="2126"/>
        <item x="729"/>
        <item x="5278"/>
        <item x="6843"/>
        <item x="1798"/>
        <item x="3456"/>
        <item x="8373"/>
        <item x="4610"/>
        <item x="940"/>
        <item x="8205"/>
        <item x="1742"/>
        <item x="3548"/>
        <item x="6081"/>
        <item x="8349"/>
        <item x="8390"/>
        <item x="4572"/>
        <item x="7050"/>
        <item x="987"/>
        <item x="1929"/>
        <item x="818"/>
        <item x="5227"/>
        <item x="5279"/>
        <item x="2720"/>
        <item x="2551"/>
        <item x="7275"/>
        <item x="2847"/>
        <item x="8468"/>
        <item x="516"/>
        <item x="3079"/>
        <item x="3392"/>
        <item x="2354"/>
        <item x="6811"/>
        <item x="1657"/>
        <item x="6198"/>
        <item x="6962"/>
        <item x="2367"/>
        <item x="2131"/>
        <item x="6014"/>
        <item x="6765"/>
        <item x="6835"/>
        <item x="740"/>
        <item x="5932"/>
        <item x="2033"/>
        <item x="4429"/>
        <item x="1075"/>
        <item x="1609"/>
        <item x="3952"/>
        <item x="4775"/>
        <item x="7432"/>
        <item x="8247"/>
        <item x="6183"/>
        <item x="8515"/>
        <item x="2966"/>
        <item x="8578"/>
        <item x="7835"/>
        <item x="484"/>
        <item x="5444"/>
        <item x="8192"/>
        <item x="1205"/>
        <item x="5777"/>
        <item x="2665"/>
        <item x="5837"/>
        <item x="7470"/>
        <item x="7471"/>
        <item x="645"/>
        <item x="2203"/>
        <item x="5012"/>
        <item x="313"/>
        <item x="2886"/>
        <item x="5249"/>
        <item x="7861"/>
        <item x="1504"/>
        <item x="1234"/>
        <item x="1301"/>
        <item x="1475"/>
        <item x="1790"/>
        <item x="1927"/>
        <item x="3386"/>
        <item x="3841"/>
        <item x="4415"/>
        <item x="5230"/>
        <item x="5942"/>
        <item x="6250"/>
        <item x="7137"/>
        <item x="8545"/>
        <item x="4192"/>
        <item x="703"/>
        <item x="6846"/>
        <item x="6701"/>
        <item x="1322"/>
        <item x="4102"/>
        <item x="2233"/>
        <item x="6581"/>
        <item x="8352"/>
        <item x="5833"/>
        <item x="1133"/>
        <item x="6257"/>
        <item x="8519"/>
        <item x="196"/>
        <item x="3657"/>
        <item x="5431"/>
        <item x="5354"/>
        <item x="8041"/>
        <item x="1789"/>
        <item x="1002"/>
        <item x="6627"/>
        <item x="240"/>
        <item x="3105"/>
        <item x="5277"/>
        <item x="3902"/>
        <item x="3207"/>
        <item x="7484"/>
        <item x="2950"/>
        <item x="5848"/>
        <item x="4645"/>
        <item x="2407"/>
        <item x="761"/>
        <item x="137"/>
        <item x="6432"/>
        <item x="1243"/>
        <item x="2625"/>
        <item x="3268"/>
        <item x="4142"/>
        <item x="1694"/>
        <item x="5612"/>
        <item x="4312"/>
        <item x="4504"/>
        <item x="975"/>
        <item x="179"/>
        <item x="1956"/>
        <item x="2261"/>
        <item x="2366"/>
        <item x="4788"/>
        <item x="2760"/>
        <item x="1636"/>
        <item x="295"/>
        <item x="1083"/>
        <item x="7795"/>
        <item x="4625"/>
        <item x="7057"/>
        <item x="5167"/>
        <item x="3641"/>
        <item x="7570"/>
        <item x="1654"/>
        <item x="4665"/>
        <item x="5899"/>
        <item x="6869"/>
        <item x="1208"/>
        <item x="4106"/>
        <item x="8636"/>
        <item x="8447"/>
        <item x="1895"/>
        <item x="1189"/>
        <item x="789"/>
        <item x="6083"/>
        <item x="4243"/>
        <item x="5305"/>
        <item x="5252"/>
        <item x="2692"/>
        <item x="1924"/>
        <item x="648"/>
        <item x="1328"/>
        <item x="2161"/>
        <item x="4586"/>
        <item x="5028"/>
        <item x="7624"/>
        <item x="7996"/>
        <item x="3425"/>
        <item x="2162"/>
        <item x="2085"/>
        <item x="1052"/>
        <item x="6268"/>
        <item x="1086"/>
        <item x="572"/>
        <item x="4496"/>
        <item x="1968"/>
        <item x="2445"/>
        <item x="542"/>
        <item x="2811"/>
        <item x="6652"/>
        <item x="6558"/>
        <item x="3107"/>
        <item x="1296"/>
        <item x="8043"/>
        <item x="6896"/>
        <item x="7086"/>
        <item x="5633"/>
        <item x="6479"/>
        <item x="3459"/>
        <item x="7321"/>
        <item x="4431"/>
        <item x="1263"/>
        <item x="8136"/>
        <item x="8222"/>
        <item x="3996"/>
        <item x="1139"/>
        <item x="2251"/>
        <item x="3277"/>
        <item x="4711"/>
        <item x="8250"/>
        <item x="41"/>
        <item x="3777"/>
        <item x="6668"/>
        <item x="5015"/>
        <item x="1839"/>
        <item x="7183"/>
        <item x="235"/>
        <item x="5378"/>
        <item x="7406"/>
        <item x="2604"/>
        <item x="2222"/>
        <item x="1821"/>
        <item x="4845"/>
        <item x="879"/>
        <item x="7609"/>
        <item x="543"/>
        <item x="2768"/>
        <item x="706"/>
        <item x="4798"/>
        <item x="5668"/>
        <item x="2862"/>
        <item x="6995"/>
        <item x="7681"/>
        <item x="4737"/>
        <item x="157"/>
        <item x="2633"/>
        <item x="6722"/>
        <item x="4437"/>
        <item x="660"/>
        <item x="3250"/>
        <item x="559"/>
        <item x="2857"/>
        <item x="1113"/>
        <item x="3230"/>
        <item x="8410"/>
        <item x="5122"/>
        <item x="4425"/>
        <item x="5976"/>
        <item x="2104"/>
        <item x="2975"/>
        <item x="5272"/>
        <item x="7899"/>
        <item x="7739"/>
        <item x="284"/>
        <item x="2570"/>
        <item x="530"/>
        <item x="4011"/>
        <item x="1827"/>
        <item x="505"/>
        <item x="1607"/>
        <item x="70"/>
        <item x="3026"/>
        <item x="3145"/>
        <item x="8176"/>
        <item x="5701"/>
        <item x="6017"/>
        <item x="4459"/>
        <item x="5972"/>
        <item x="3247"/>
        <item x="7392"/>
        <item x="6201"/>
        <item x="5507"/>
        <item x="1216"/>
        <item x="4636"/>
        <item x="8557"/>
        <item x="2892"/>
        <item x="4433"/>
        <item x="7488"/>
        <item x="1841"/>
        <item x="7080"/>
        <item x="2110"/>
        <item x="8464"/>
        <item x="4498"/>
        <item x="2646"/>
        <item x="3055"/>
        <item x="5581"/>
        <item x="1173"/>
        <item x="5527"/>
        <item x="3286"/>
        <item x="1431"/>
        <item x="7217"/>
        <item x="7547"/>
        <item x="1000"/>
        <item x="6360"/>
        <item x="1972"/>
        <item x="4047"/>
        <item x="6773"/>
        <item x="1845"/>
        <item x="4894"/>
        <item x="1755"/>
        <item x="7762"/>
        <item x="8538"/>
        <item x="1264"/>
        <item x="1801"/>
        <item x="6330"/>
        <item x="6721"/>
        <item x="1001"/>
        <item x="7569"/>
        <item x="7813"/>
        <item x="8597"/>
        <item x="2752"/>
        <item x="2674"/>
        <item x="1335"/>
        <item x="7613"/>
        <item x="5705"/>
        <item x="8033"/>
        <item x="6817"/>
        <item x="6143"/>
        <item x="365"/>
        <item x="392"/>
        <item x="7833"/>
        <item x="7006"/>
        <item x="6204"/>
        <item x="1244"/>
        <item x="5675"/>
        <item x="7362"/>
        <item x="1003"/>
        <item x="4294"/>
        <item x="8322"/>
        <item x="3037"/>
        <item x="5151"/>
        <item x="3195"/>
        <item x="2510"/>
        <item x="6751"/>
        <item x="8017"/>
        <item x="3578"/>
        <item x="8404"/>
        <item x="6813"/>
        <item x="324"/>
        <item x="2844"/>
        <item x="3644"/>
        <item x="7008"/>
        <item x="8331"/>
        <item x="2523"/>
        <item x="5115"/>
        <item x="5304"/>
        <item x="1403"/>
        <item x="2951"/>
        <item x="3785"/>
        <item x="1053"/>
        <item x="4139"/>
        <item x="808"/>
        <item x="2755"/>
        <item x="848"/>
        <item x="7413"/>
        <item x="6154"/>
        <item x="3091"/>
        <item x="6685"/>
        <item x="8177"/>
        <item x="1788"/>
        <item x="1191"/>
        <item x="5171"/>
        <item x="3930"/>
        <item x="4156"/>
        <item x="1599"/>
        <item x="1399"/>
        <item x="7213"/>
        <item x="2931"/>
        <item x="3321"/>
        <item x="4153"/>
        <item x="3635"/>
        <item x="274"/>
        <item x="7668"/>
        <item x="7770"/>
        <item x="3988"/>
        <item x="7064"/>
        <item x="3681"/>
        <item x="3513"/>
        <item x="2299"/>
        <item x="2859"/>
        <item x="4624"/>
        <item x="7393"/>
        <item x="2948"/>
        <item x="5898"/>
        <item x="8287"/>
        <item x="8002"/>
        <item x="4603"/>
        <item x="1093"/>
        <item x="7586"/>
        <item x="1426"/>
        <item x="4002"/>
        <item x="4181"/>
        <item x="4144"/>
        <item x="1749"/>
        <item x="5613"/>
        <item x="2527"/>
        <item x="2579"/>
        <item x="4491"/>
        <item x="7361"/>
        <item x="1730"/>
        <item x="5875"/>
        <item x="5235"/>
        <item x="2986"/>
        <item x="6681"/>
        <item x="6897"/>
        <item x="6307"/>
        <item x="541"/>
        <item x="141"/>
        <item x="3618"/>
        <item x="7842"/>
        <item x="7305"/>
        <item x="4890"/>
        <item x="6796"/>
        <item x="6388"/>
        <item x="7805"/>
        <item x="970"/>
        <item x="8239"/>
        <item x="3749"/>
        <item x="7243"/>
        <item x="3750"/>
        <item x="5552"/>
        <item x="662"/>
        <item x="7528"/>
        <item x="4988"/>
        <item x="4309"/>
        <item x="1637"/>
        <item x="7385"/>
        <item x="5023"/>
        <item x="7106"/>
        <item x="6975"/>
        <item x="1152"/>
        <item x="2018"/>
        <item x="8488"/>
        <item x="2773"/>
        <item x="5702"/>
        <item x="2705"/>
        <item x="4880"/>
        <item x="3205"/>
        <item x="8383"/>
        <item x="1080"/>
        <item x="4850"/>
        <item x="1286"/>
        <item x="1508"/>
        <item x="6079"/>
        <item x="1240"/>
        <item x="2379"/>
        <item x="822"/>
        <item x="1074"/>
        <item x="1683"/>
        <item x="4616"/>
        <item x="1140"/>
        <item x="1474"/>
        <item x="6704"/>
        <item x="5197"/>
        <item x="7667"/>
        <item x="6592"/>
        <item x="2507"/>
        <item x="1321"/>
        <item x="553"/>
        <item x="6178"/>
        <item x="8344"/>
        <item x="2829"/>
        <item x="1923"/>
        <item x="4682"/>
        <item x="3572"/>
        <item x="6437"/>
        <item x="5642"/>
        <item x="4813"/>
        <item x="3191"/>
        <item x="3696"/>
        <item x="2071"/>
        <item x="4316"/>
        <item x="3024"/>
        <item x="4912"/>
        <item x="2888"/>
        <item x="5037"/>
        <item x="8184"/>
        <item x="1519"/>
        <item x="8397"/>
        <item x="4490"/>
        <item x="3505"/>
        <item x="3175"/>
        <item x="1638"/>
        <item x="1718"/>
        <item x="283"/>
        <item x="7511"/>
        <item x="948"/>
        <item x="4035"/>
        <item x="4331"/>
        <item x="4676"/>
        <item x="6057"/>
        <item x="6060"/>
        <item x="7916"/>
        <item x="1019"/>
        <item x="1148"/>
        <item x="1640"/>
        <item x="1642"/>
        <item x="2276"/>
        <item x="2678"/>
        <item x="5206"/>
        <item x="7055"/>
        <item x="3647"/>
        <item x="6105"/>
        <item x="1380"/>
        <item x="8167"/>
        <item x="5911"/>
        <item x="3661"/>
        <item x="4289"/>
        <item x="7327"/>
        <item x="3756"/>
        <item x="3363"/>
        <item x="3728"/>
        <item x="1714"/>
        <item x="6603"/>
        <item x="3155"/>
        <item x="7757"/>
        <item x="4100"/>
        <item x="8517"/>
        <item x="4272"/>
        <item x="8294"/>
        <item x="8254"/>
        <item x="7967"/>
        <item x="6308"/>
        <item x="1433"/>
        <item x="5969"/>
        <item x="7276"/>
        <item x="4288"/>
        <item x="3098"/>
        <item x="7468"/>
        <item x="3016"/>
        <item x="1421"/>
        <item x="3779"/>
        <item x="6398"/>
        <item x="8350"/>
        <item x="3713"/>
        <item x="6410"/>
        <item x="1741"/>
        <item x="1315"/>
        <item x="972"/>
        <item x="4601"/>
        <item x="4036"/>
        <item x="2531"/>
        <item x="4326"/>
        <item x="3252"/>
        <item x="3248"/>
        <item x="7597"/>
        <item x="7902"/>
        <item x="8203"/>
        <item x="7939"/>
        <item x="7543"/>
        <item x="5869"/>
        <item x="1765"/>
        <item x="2898"/>
        <item x="1590"/>
        <item x="5104"/>
        <item x="4046"/>
        <item x="5738"/>
        <item x="5032"/>
        <item x="3010"/>
        <item x="3093"/>
        <item x="5024"/>
        <item x="2741"/>
        <item x="3366"/>
        <item x="6155"/>
        <item x="2933"/>
        <item x="7119"/>
        <item x="2466"/>
        <item x="7013"/>
        <item x="1041"/>
        <item x="3601"/>
        <item x="7479"/>
        <item x="5394"/>
        <item x="8238"/>
        <item x="1793"/>
        <item x="4101"/>
        <item x="2287"/>
        <item x="1602"/>
        <item x="4155"/>
        <item x="5824"/>
        <item x="2901"/>
        <item x="5152"/>
        <item x="912"/>
        <item x="7775"/>
        <item x="7857"/>
        <item x="2252"/>
        <item x="2667"/>
        <item x="3477"/>
        <item x="3995"/>
        <item x="609"/>
        <item x="633"/>
        <item x="4570"/>
        <item x="1833"/>
        <item x="2581"/>
        <item x="7783"/>
        <item x="1635"/>
        <item x="3184"/>
        <item x="1228"/>
        <item x="3850"/>
        <item x="3056"/>
        <item x="468"/>
        <item x="2891"/>
        <item x="5002"/>
        <item x="558"/>
        <item x="5933"/>
        <item x="2580"/>
        <item x="2030"/>
        <item x="6338"/>
        <item x="1748"/>
        <item x="5285"/>
        <item x="866"/>
        <item x="6075"/>
        <item x="7409"/>
        <item x="3790"/>
        <item x="5083"/>
        <item x="1410"/>
        <item x="784"/>
        <item x="5912"/>
        <item x="2756"/>
        <item x="8110"/>
        <item x="7394"/>
        <item x="555"/>
        <item x="3132"/>
        <item x="7925"/>
        <item x="871"/>
        <item x="2572"/>
        <item x="2880"/>
        <item x="705"/>
        <item x="4802"/>
        <item x="1961"/>
        <item x="2821"/>
        <item x="6292"/>
        <item x="7509"/>
        <item x="6698"/>
        <item x="7499"/>
        <item x="7411"/>
        <item x="3305"/>
        <item x="8148"/>
        <item x="3287"/>
        <item x="7456"/>
        <item x="5518"/>
        <item x="2884"/>
        <item x="8135"/>
        <item x="1878"/>
        <item x="2431"/>
        <item x="6435"/>
        <item x="5718"/>
        <item x="8477"/>
        <item x="7398"/>
        <item x="5353"/>
        <item x="4013"/>
        <item x="6011"/>
        <item x="5233"/>
        <item x="5834"/>
        <item x="3688"/>
        <item x="3687"/>
        <item x="8347"/>
        <item x="2268"/>
        <item x="7173"/>
        <item x="3953"/>
        <item x="7924"/>
        <item x="2954"/>
        <item x="1684"/>
        <item x="5632"/>
        <item x="6623"/>
        <item x="7370"/>
        <item x="2792"/>
        <item x="7386"/>
        <item x="471"/>
        <item x="6412"/>
        <item x="3299"/>
        <item x="635"/>
        <item x="3156"/>
        <item x="1596"/>
        <item x="7388"/>
        <item x="4973"/>
        <item x="2468"/>
        <item x="3693"/>
        <item x="8235"/>
        <item x="6644"/>
        <item x="2827"/>
        <item x="5524"/>
        <item x="974"/>
        <item x="4402"/>
        <item x="847"/>
        <item x="1237"/>
        <item x="2897"/>
        <item x="6887"/>
        <item x="7267"/>
        <item x="2311"/>
        <item x="1210"/>
        <item x="6156"/>
        <item x="4423"/>
        <item x="2610"/>
        <item x="2754"/>
        <item x="840"/>
        <item x="3936"/>
        <item x="3646"/>
        <item x="8312"/>
        <item x="6293"/>
        <item x="5799"/>
        <item x="1918"/>
        <item x="2112"/>
        <item x="4984"/>
        <item x="3067"/>
        <item x="5629"/>
        <item x="8130"/>
        <item x="1674"/>
        <item x="7729"/>
        <item x="8520"/>
        <item x="1835"/>
        <item x="2732"/>
        <item x="6831"/>
        <item x="4439"/>
        <item x="3312"/>
        <item x="7908"/>
        <item x="4755"/>
        <item x="6660"/>
        <item x="6899"/>
        <item x="699"/>
        <item x="8434"/>
        <item x="1521"/>
        <item x="5607"/>
        <item x="6185"/>
        <item x="5371"/>
        <item x="4049"/>
        <item x="5787"/>
        <item x="7207"/>
        <item x="8499"/>
        <item x="8484"/>
        <item x="757"/>
        <item x="2278"/>
        <item x="1705"/>
        <item x="7284"/>
        <item x="2653"/>
        <item x="7325"/>
        <item x="3599"/>
        <item x="5432"/>
        <item x="1438"/>
        <item x="330"/>
        <item x="6131"/>
        <item x="6754"/>
        <item x="3482"/>
        <item x="1830"/>
        <item x="5239"/>
        <item x="2129"/>
        <item x="4934"/>
        <item x="4304"/>
        <item x="5267"/>
        <item x="3350"/>
        <item x="4653"/>
        <item x="8078"/>
        <item x="8201"/>
        <item x="4933"/>
        <item x="5896"/>
        <item x="5361"/>
        <item x="5529"/>
        <item x="5485"/>
        <item x="5029"/>
        <item x="953"/>
        <item x="5674"/>
        <item x="4460"/>
        <item x="5829"/>
        <item x="7970"/>
        <item x="1076"/>
        <item x="3586"/>
        <item x="6997"/>
        <item x="6214"/>
        <item x="2227"/>
        <item x="6397"/>
        <item x="6066"/>
        <item x="1633"/>
        <item x="8313"/>
        <item x="8319"/>
        <item x="2196"/>
        <item x="3709"/>
        <item x="6385"/>
        <item x="3470"/>
        <item x="4029"/>
        <item x="7949"/>
        <item x="5395"/>
        <item x="2319"/>
        <item x="5200"/>
        <item x="5724"/>
        <item x="1050"/>
        <item x="7669"/>
        <item x="8174"/>
        <item x="1201"/>
        <item x="5647"/>
        <item x="1899"/>
        <item x="7652"/>
        <item x="7771"/>
        <item x="5770"/>
        <item x="6730"/>
        <item x="3411"/>
        <item x="396"/>
        <item x="5026"/>
        <item x="1401"/>
        <item x="8108"/>
        <item x="1394"/>
        <item x="5322"/>
        <item x="7868"/>
        <item x="8036"/>
        <item x="3557"/>
        <item x="1574"/>
        <item x="6687"/>
        <item x="1949"/>
        <item x="1138"/>
        <item x="5273"/>
        <item x="3668"/>
        <item x="360"/>
        <item x="6669"/>
        <item x="5688"/>
        <item x="8382"/>
        <item x="849"/>
        <item x="2034"/>
        <item x="6012"/>
        <item x="71"/>
        <item x="3984"/>
        <item x="4508"/>
        <item x="2666"/>
        <item x="7460"/>
        <item x="2267"/>
        <item x="2295"/>
        <item x="7180"/>
        <item x="5560"/>
        <item x="582"/>
        <item x="5170"/>
        <item x="2970"/>
        <item x="1737"/>
        <item x="6249"/>
        <item x="1349"/>
        <item x="807"/>
        <item x="1826"/>
        <item x="8616"/>
        <item x="4873"/>
        <item x="246"/>
        <item x="4667"/>
        <item x="6882"/>
        <item x="1612"/>
        <item x="1719"/>
        <item x="7156"/>
        <item x="5663"/>
        <item x="7285"/>
        <item x="177"/>
        <item x="632"/>
        <item x="2621"/>
        <item x="7240"/>
        <item x="7774"/>
        <item x="2376"/>
        <item x="4027"/>
        <item x="7732"/>
        <item x="6622"/>
        <item x="5823"/>
        <item x="3491"/>
        <item x="5747"/>
        <item x="6824"/>
        <item x="8359"/>
        <item x="229"/>
        <item x="4753"/>
        <item x="1007"/>
        <item x="3039"/>
        <item x="947"/>
        <item x="5255"/>
        <item x="7864"/>
        <item x="1846"/>
        <item x="8581"/>
        <item x="3518"/>
        <item x="5961"/>
        <item x="5813"/>
        <item x="3650"/>
        <item x="2832"/>
        <item x="312"/>
        <item x="992"/>
        <item x="2317"/>
        <item x="7745"/>
        <item x="3022"/>
        <item x="4267"/>
        <item x="6526"/>
        <item x="3497"/>
        <item x="6109"/>
        <item x="971"/>
        <item x="4284"/>
        <item x="5437"/>
        <item x="6288"/>
        <item x="1489"/>
        <item x="5126"/>
        <item x="1168"/>
        <item x="2734"/>
        <item x="5740"/>
        <item x="2440"/>
        <item x="5739"/>
        <item x="1487"/>
        <item x="3492"/>
        <item x="1891"/>
        <item x="2281"/>
        <item x="4960"/>
        <item x="7644"/>
        <item x="5163"/>
        <item x="603"/>
        <item x="1466"/>
        <item x="2207"/>
        <item x="2782"/>
        <item x="5895"/>
        <item x="2938"/>
        <item x="4060"/>
        <item x="4911"/>
        <item x="5111"/>
        <item x="5563"/>
        <item x="5845"/>
        <item x="6710"/>
        <item x="7164"/>
        <item x="7531"/>
        <item x="8348"/>
        <item x="5998"/>
        <item x="8353"/>
        <item x="1620"/>
        <item x="928"/>
        <item x="6982"/>
        <item x="3737"/>
        <item x="2075"/>
        <item x="2037"/>
        <item x="7374"/>
        <item x="2518"/>
        <item x="2229"/>
        <item x="4064"/>
        <item x="2858"/>
        <item x="5815"/>
        <item x="3598"/>
        <item x="4311"/>
        <item x="652"/>
        <item x="3887"/>
        <item x="3621"/>
        <item x="3473"/>
        <item x="4848"/>
        <item x="2573"/>
        <item x="8356"/>
        <item x="3575"/>
        <item x="4441"/>
        <item x="3405"/>
        <item x="7697"/>
        <item x="4281"/>
        <item x="7030"/>
        <item x="5384"/>
        <item x="1101"/>
        <item x="1319"/>
        <item x="3112"/>
        <item x="7799"/>
        <item x="7934"/>
        <item x="3506"/>
        <item x="3522"/>
        <item x="5890"/>
        <item x="6684"/>
        <item x="3931"/>
        <item x="6067"/>
        <item x="7303"/>
        <item x="5391"/>
        <item x="4617"/>
        <item x="6680"/>
        <item x="610"/>
        <item x="132"/>
        <item x="1605"/>
        <item x="2434"/>
        <item x="4306"/>
        <item x="4866"/>
        <item x="5946"/>
        <item x="6150"/>
        <item x="6688"/>
        <item x="8273"/>
        <item x="1105"/>
        <item x="5664"/>
        <item x="7044"/>
        <item x="602"/>
        <item x="3040"/>
        <item x="4735"/>
        <item x="8481"/>
        <item x="6184"/>
        <item x="6422"/>
        <item x="6596"/>
        <item x="6151"/>
        <item x="6608"/>
        <item x="2183"/>
        <item x="3111"/>
        <item x="1893"/>
        <item x="3246"/>
        <item x="3276"/>
        <item x="233"/>
        <item x="5614"/>
        <item x="804"/>
        <item x="2808"/>
        <item x="6639"/>
        <item x="4995"/>
        <item x="495"/>
        <item x="490"/>
        <item x="739"/>
        <item x="755"/>
        <item x="1931"/>
        <item x="1945"/>
        <item x="1977"/>
        <item x="2107"/>
        <item x="2236"/>
        <item x="2372"/>
        <item x="2801"/>
        <item x="2920"/>
        <item x="2955"/>
        <item x="3415"/>
        <item x="3585"/>
        <item x="3792"/>
        <item x="4199"/>
        <item x="4241"/>
        <item x="4583"/>
        <item x="4758"/>
        <item x="1103"/>
        <item x="4945"/>
        <item x="5054"/>
        <item x="5135"/>
        <item x="5381"/>
        <item x="5495"/>
        <item x="5849"/>
        <item x="6054"/>
        <item x="6128"/>
        <item x="6271"/>
        <item x="6477"/>
        <item x="6641"/>
        <item x="6655"/>
        <item x="7069"/>
        <item x="7378"/>
        <item x="7921"/>
        <item x="7948"/>
        <item x="7954"/>
        <item x="8552"/>
        <item x="8663"/>
        <item x="6317"/>
        <item x="4817"/>
        <item x="7748"/>
        <item x="4789"/>
        <item x="4169"/>
        <item x="653"/>
        <item x="1823"/>
        <item x="995"/>
        <item x="6604"/>
        <item x="3674"/>
        <item x="5438"/>
        <item x="3508"/>
        <item x="4021"/>
        <item x="1242"/>
        <item x="830"/>
        <item x="7721"/>
        <item x="370"/>
        <item x="2042"/>
        <item x="2433"/>
        <item x="5056"/>
        <item x="5265"/>
        <item x="3103"/>
        <item x="4987"/>
        <item x="1883"/>
        <item x="1735"/>
        <item x="6316"/>
        <item x="908"/>
        <item x="2195"/>
        <item x="2925"/>
        <item x="568"/>
        <item x="6182"/>
        <item x="7556"/>
        <item x="8197"/>
        <item x="3958"/>
        <item x="8540"/>
        <item x="254"/>
        <item x="3455"/>
        <item x="8151"/>
        <item x="5274"/>
        <item x="6618"/>
        <item x="8207"/>
        <item x="5293"/>
        <item x="1958"/>
        <item x="5704"/>
        <item x="8298"/>
        <item x="7467"/>
        <item x="3493"/>
        <item x="3197"/>
        <item x="1387"/>
        <item x="6518"/>
        <item x="886"/>
        <item x="7860"/>
        <item x="1731"/>
        <item x="6979"/>
        <item x="533"/>
        <item x="6665"/>
        <item x="6329"/>
        <item x="8139"/>
        <item x="3138"/>
        <item x="3590"/>
        <item x="2603"/>
        <item x="3021"/>
        <item x="7638"/>
        <item x="5356"/>
        <item x="2560"/>
        <item x="2340"/>
        <item x="7888"/>
        <item x="3283"/>
        <item x="1613"/>
        <item x="5045"/>
        <item x="5509"/>
        <item x="8059"/>
        <item x="2916"/>
        <item x="4529"/>
        <item x="646"/>
        <item x="3009"/>
        <item x="8483"/>
        <item x="55"/>
        <item x="244"/>
        <item x="608"/>
        <item x="701"/>
        <item x="6485"/>
        <item x="7220"/>
        <item x="7793"/>
        <item x="1109"/>
        <item x="8154"/>
        <item x="1161"/>
        <item x="1581"/>
        <item x="5134"/>
        <item x="6486"/>
        <item x="1933"/>
        <item x="2679"/>
        <item x="7380"/>
        <item x="3729"/>
        <item x="8371"/>
        <item x="2522"/>
        <item x="1959"/>
        <item x="6621"/>
        <item x="2722"/>
        <item x="8513"/>
        <item x="7445"/>
        <item x="6530"/>
        <item x="2312"/>
        <item x="2375"/>
        <item x="2694"/>
        <item x="1405"/>
        <item x="8178"/>
        <item x="1067"/>
        <item x="7277"/>
        <item x="6446"/>
        <item x="4448"/>
        <item x="5535"/>
        <item x="3608"/>
        <item x="1102"/>
        <item x="963"/>
        <item x="984"/>
        <item x="1051"/>
        <item x="1669"/>
        <item x="2176"/>
        <item x="2513"/>
        <item x="2998"/>
        <item x="3147"/>
        <item x="3954"/>
        <item x="4104"/>
        <item x="4128"/>
        <item x="4821"/>
        <item x="4857"/>
        <item x="5061"/>
        <item x="5226"/>
        <item x="5564"/>
        <item x="5572"/>
        <item x="6120"/>
        <item x="6165"/>
        <item x="6276"/>
        <item x="6881"/>
        <item x="7379"/>
        <item x="7887"/>
        <item x="8018"/>
        <item x="8209"/>
        <item x="8264"/>
        <item x="15"/>
        <item x="1104"/>
        <item x="7122"/>
        <item x="26"/>
        <item x="4228"/>
        <item x="4283"/>
        <item x="2138"/>
        <item x="4784"/>
        <item x="2315"/>
        <item x="5238"/>
        <item x="7010"/>
        <item x="6645"/>
        <item x="7766"/>
        <item x="7485"/>
        <item x="5488"/>
        <item x="1615"/>
        <item x="4387"/>
        <item x="6310"/>
        <item x="8249"/>
        <item x="4944"/>
        <item x="5164"/>
        <item x="6619"/>
        <item x="1343"/>
        <item x="861"/>
        <item x="7538"/>
        <item x="6259"/>
        <item x="6176"/>
        <item x="2658"/>
        <item x="6273"/>
        <item x="7998"/>
        <item x="278"/>
        <item x="5866"/>
        <item x="4375"/>
        <item x="6903"/>
        <item x="6952"/>
        <item x="2797"/>
        <item x="7990"/>
        <item x="7253"/>
        <item x="2190"/>
        <item x="504"/>
        <item x="4336"/>
        <item x="7702"/>
        <item x="2046"/>
        <item x="1295"/>
        <item x="4974"/>
        <item x="24"/>
        <item x="3897"/>
        <item x="3827"/>
        <item x="127"/>
        <item x="5922"/>
        <item x="8170"/>
        <item x="544"/>
        <item x="2263"/>
        <item x="8529"/>
        <item x="2193"/>
        <item x="5577"/>
        <item x="7577"/>
        <item x="1165"/>
        <item x="7584"/>
        <item x="4745"/>
        <item x="4907"/>
        <item x="1131"/>
        <item x="809"/>
        <item x="4773"/>
        <item x="2145"/>
        <item x="1043"/>
        <item x="8526"/>
        <item x="3428"/>
        <item x="6786"/>
        <item x="6617"/>
        <item x="6676"/>
        <item x="4859"/>
        <item x="6839"/>
        <item x="7109"/>
        <item x="7910"/>
        <item x="6646"/>
        <item x="1713"/>
        <item x="7529"/>
        <item x="3539"/>
        <item x="8512"/>
        <item x="756"/>
        <item x="3487"/>
        <item x="2277"/>
        <item x="718"/>
        <item x="3188"/>
        <item x="4970"/>
        <item x="8414"/>
        <item x="8523"/>
        <item x="4418"/>
        <item x="5248"/>
        <item x="7786"/>
        <item x="7905"/>
        <item x="6880"/>
        <item x="1440"/>
        <item x="4776"/>
        <item x="4862"/>
        <item x="1441"/>
        <item x="7401"/>
        <item x="10"/>
        <item x="946"/>
        <item x="3694"/>
        <item x="5309"/>
        <item x="435"/>
        <item x="3001"/>
        <item x="935"/>
        <item x="1652"/>
        <item x="7736"/>
        <item x="8"/>
        <item x="19"/>
        <item x="32"/>
        <item x="48"/>
        <item x="138"/>
        <item x="180"/>
        <item x="241"/>
        <item x="247"/>
        <item x="276"/>
        <item x="285"/>
        <item x="348"/>
        <item x="353"/>
        <item x="354"/>
        <item x="384"/>
        <item x="418"/>
        <item x="425"/>
        <item x="424"/>
        <item x="437"/>
        <item x="476"/>
        <item x="534"/>
        <item x="540"/>
        <item x="618"/>
        <item x="716"/>
        <item x="719"/>
        <item x="720"/>
        <item x="767"/>
        <item x="781"/>
        <item x="783"/>
        <item x="868"/>
        <item x="898"/>
        <item x="922"/>
        <item x="921"/>
        <item x="930"/>
        <item x="934"/>
        <item x="945"/>
        <item x="949"/>
        <item x="990"/>
        <item x="1005"/>
        <item x="1026"/>
        <item x="2111"/>
        <item x="1031"/>
        <item x="1062"/>
        <item x="1058"/>
        <item x="1070"/>
        <item x="1066"/>
        <item x="1158"/>
        <item x="1169"/>
        <item x="1180"/>
        <item x="1198"/>
        <item x="1207"/>
        <item x="1278"/>
        <item x="1285"/>
        <item x="1291"/>
        <item x="1356"/>
        <item x="1370"/>
        <item x="1398"/>
        <item x="1546"/>
        <item x="1589"/>
        <item x="1608"/>
        <item x="1656"/>
        <item x="1663"/>
        <item x="1700"/>
        <item x="1726"/>
        <item x="1734"/>
        <item x="1745"/>
        <item x="1746"/>
        <item x="1783"/>
        <item x="1791"/>
        <item x="1809"/>
        <item x="1853"/>
        <item x="1854"/>
        <item x="1871"/>
        <item x="1887"/>
        <item x="1901"/>
        <item x="1892"/>
        <item x="1910"/>
        <item x="1921"/>
        <item x="1932"/>
        <item x="1971"/>
        <item x="1989"/>
        <item x="2019"/>
        <item x="2096"/>
        <item x="2142"/>
        <item x="2172"/>
        <item x="2192"/>
        <item x="2223"/>
        <item x="2243"/>
        <item x="2255"/>
        <item x="2286"/>
        <item x="2307"/>
        <item x="2325"/>
        <item x="2347"/>
        <item x="2405"/>
        <item x="2397"/>
        <item x="2421"/>
        <item x="2094"/>
        <item x="2443"/>
        <item x="2441"/>
        <item x="2503"/>
        <item x="2499"/>
        <item x="2532"/>
        <item x="2578"/>
        <item x="2626"/>
        <item x="2682"/>
        <item x="2689"/>
        <item x="2701"/>
        <item x="2710"/>
        <item x="2718"/>
        <item x="2721"/>
        <item x="2733"/>
        <item x="2770"/>
        <item x="2800"/>
        <item x="2830"/>
        <item x="2863"/>
        <item x="2894"/>
        <item x="2906"/>
        <item x="2946"/>
        <item x="2947"/>
        <item x="2959"/>
        <item x="3007"/>
        <item x="3029"/>
        <item x="3030"/>
        <item x="3035"/>
        <item x="3051"/>
        <item x="3060"/>
        <item x="3068"/>
        <item x="3077"/>
        <item x="3136"/>
        <item x="3139"/>
        <item x="3163"/>
        <item x="3164"/>
        <item x="3185"/>
        <item x="3222"/>
        <item x="3253"/>
        <item x="3254"/>
        <item x="3269"/>
        <item x="3323"/>
        <item x="3373"/>
        <item x="3374"/>
        <item x="3387"/>
        <item x="3390"/>
        <item x="3427"/>
        <item x="3412"/>
        <item x="3446"/>
        <item x="3452"/>
        <item x="3458"/>
        <item x="3463"/>
        <item x="3495"/>
        <item x="3521"/>
        <item x="3545"/>
        <item x="3546"/>
        <item x="3553"/>
        <item x="3559"/>
        <item x="3567"/>
        <item x="3574"/>
        <item x="3603"/>
        <item x="3633"/>
        <item x="3683"/>
        <item x="3732"/>
        <item x="3743"/>
        <item x="7716"/>
        <item x="3833"/>
        <item x="3843"/>
        <item x="3855"/>
        <item x="3870"/>
        <item x="3883"/>
        <item x="1078"/>
        <item x="3920"/>
        <item x="3942"/>
        <item x="3994"/>
        <item x="4028"/>
        <item x="4149"/>
        <item x="4152"/>
        <item x="4174"/>
        <item x="4197"/>
        <item x="4224"/>
        <item x="4280"/>
        <item x="4301"/>
        <item x="4308"/>
        <item x="4315"/>
        <item x="4317"/>
        <item x="4400"/>
        <item x="4420"/>
        <item x="4549"/>
        <item x="4555"/>
        <item x="4554"/>
        <item x="4558"/>
        <item x="4582"/>
        <item x="4602"/>
        <item x="4637"/>
        <item x="4641"/>
        <item x="4662"/>
        <item x="4681"/>
        <item x="4744"/>
        <item x="4751"/>
        <item x="4759"/>
        <item x="4992"/>
        <item x="4812"/>
        <item x="4835"/>
        <item x="4879"/>
        <item x="4882"/>
        <item x="4896"/>
        <item x="4903"/>
        <item x="4951"/>
        <item x="5003"/>
        <item x="5016"/>
        <item x="5034"/>
        <item x="5058"/>
        <item x="5080"/>
        <item x="5096"/>
        <item x="5100"/>
        <item x="5106"/>
        <item x="5119"/>
        <item x="5140"/>
        <item x="5174"/>
        <item x="5228"/>
        <item x="5232"/>
        <item x="5247"/>
        <item x="5275"/>
        <item x="5292"/>
        <item x="5321"/>
        <item x="5512"/>
        <item x="5515"/>
        <item x="5519"/>
        <item x="5606"/>
        <item x="5637"/>
        <item x="5660"/>
        <item x="5714"/>
        <item x="5726"/>
        <item x="5730"/>
        <item x="5775"/>
        <item x="5789"/>
        <item x="5796"/>
        <item x="5831"/>
        <item x="5889"/>
        <item x="5944"/>
        <item x="6016"/>
        <item x="6023"/>
        <item x="6045"/>
        <item x="6188"/>
        <item x="6194"/>
        <item x="6196"/>
        <item x="6202"/>
        <item x="6243"/>
        <item x="6264"/>
        <item x="6294"/>
        <item x="6301"/>
        <item x="6368"/>
        <item x="6367"/>
        <item x="6378"/>
        <item x="6406"/>
        <item x="6421"/>
        <item x="6428"/>
        <item x="6517"/>
        <item x="6571"/>
        <item x="6606"/>
        <item x="6682"/>
        <item x="6732"/>
        <item x="6728"/>
        <item x="6731"/>
        <item x="6756"/>
        <item x="6758"/>
        <item x="6761"/>
        <item x="6790"/>
        <item x="6806"/>
        <item x="6807"/>
        <item x="6819"/>
        <item x="6821"/>
        <item x="6870"/>
        <item x="6894"/>
        <item x="6938"/>
        <item x="7014"/>
        <item x="7028"/>
        <item x="7048"/>
        <item x="7093"/>
        <item x="7182"/>
        <item x="7208"/>
        <item x="5013"/>
        <item x="7232"/>
        <item x="7294"/>
        <item x="7408"/>
        <item x="7382"/>
        <item x="7391"/>
        <item x="7403"/>
        <item x="7412"/>
        <item x="7419"/>
        <item x="7375"/>
        <item x="7421"/>
        <item x="7422"/>
        <item x="7429"/>
        <item x="7433"/>
        <item x="7454"/>
        <item x="7478"/>
        <item x="7505"/>
        <item x="7578"/>
        <item x="7581"/>
        <item x="7585"/>
        <item x="7599"/>
        <item x="7640"/>
        <item x="7670"/>
        <item x="7687"/>
        <item x="7693"/>
        <item x="7694"/>
        <item x="7712"/>
        <item x="7735"/>
        <item x="7734"/>
        <item x="7758"/>
        <item x="7824"/>
        <item x="7840"/>
        <item x="7867"/>
        <item x="7869"/>
        <item x="7886"/>
        <item x="7940"/>
        <item x="7963"/>
        <item x="7975"/>
        <item x="7994"/>
        <item x="8010"/>
        <item x="8009"/>
        <item x="8051"/>
        <item x="8086"/>
        <item x="8121"/>
        <item x="8132"/>
        <item x="8146"/>
        <item x="8181"/>
        <item x="8183"/>
        <item x="8210"/>
        <item x="8208"/>
        <item x="8225"/>
        <item x="8228"/>
        <item x="8275"/>
        <item x="8279"/>
        <item x="8284"/>
        <item x="8300"/>
        <item x="8305"/>
        <item x="8310"/>
        <item x="8351"/>
        <item x="8334"/>
        <item x="8366"/>
        <item x="8367"/>
        <item x="8435"/>
        <item x="8433"/>
        <item x="8389"/>
        <item x="8479"/>
        <item x="8487"/>
        <item x="8514"/>
        <item x="8521"/>
        <item x="8536"/>
        <item x="8563"/>
        <item x="8577"/>
        <item x="8608"/>
        <item x="8639"/>
        <item x="8664"/>
        <item x="6019"/>
        <item x="7481"/>
        <item x="2288"/>
        <item x="3826"/>
        <item x="4963"/>
        <item x="5822"/>
        <item x="7658"/>
        <item x="7873"/>
        <item x="999"/>
        <item x="2084"/>
        <item x="5142"/>
        <item x="5156"/>
        <item x="7130"/>
        <item x="2301"/>
        <item x="3538"/>
        <item x="1425"/>
        <item x="3669"/>
        <item x="3615"/>
        <item x="7021"/>
        <item x="3702"/>
        <item x="3303"/>
        <item x="7583"/>
        <item x="36"/>
        <item x="6449"/>
        <item x="1964"/>
        <item x="2274"/>
        <item x="1077"/>
        <item x="3741"/>
        <item x="6764"/>
        <item x="44"/>
        <item x="1004"/>
        <item x="1792"/>
        <item x="4499"/>
        <item x="2275"/>
        <item x="526"/>
        <item x="2912"/>
        <item x="2508"/>
        <item x="2924"/>
        <item x="3211"/>
        <item x="3400"/>
        <item x="5418"/>
        <item x="5523"/>
        <item x="3146"/>
        <item x="6829"/>
        <item x="4131"/>
        <item x="4154"/>
        <item x="6278"/>
        <item x="7876"/>
        <item x="7078"/>
        <item x="2474"/>
        <item x="3187"/>
        <item x="708"/>
        <item x="4899"/>
        <item x="1870"/>
        <item x="2799"/>
        <item x="4471"/>
        <item x="889"/>
        <item x="6747"/>
        <item x="3788"/>
        <item x="7572"/>
        <item x="8063"/>
        <item x="5623"/>
        <item x="4683"/>
        <item x="6400"/>
        <item x="958"/>
        <item x="959"/>
        <item x="1907"/>
        <item x="2704"/>
        <item x="3245"/>
        <item x="3562"/>
        <item x="3565"/>
        <item x="3730"/>
        <item x="2605"/>
        <item x="2602"/>
        <item x="5162"/>
        <item x="5161"/>
        <item x="5393"/>
        <item x="5514"/>
        <item x="5776"/>
        <item x="6337"/>
        <item x="6336"/>
        <item x="7073"/>
        <item x="7074"/>
        <item x="7894"/>
        <item x="8358"/>
        <item x="8395"/>
        <item x="8396"/>
        <item x="8629"/>
        <item x="1680"/>
        <item x="1681"/>
        <item x="4044"/>
        <item x="4045"/>
        <item x="711"/>
        <item x="712"/>
        <item x="4740"/>
        <item x="6626"/>
        <item x="8029"/>
        <item x="5981"/>
        <item x="4874"/>
        <item x="223"/>
        <item x="7022"/>
        <item x="6224"/>
        <item x="5904"/>
        <item x="1724"/>
        <item x="4723"/>
        <item x="3888"/>
        <item x="461"/>
        <item x="2164"/>
        <item x="2167"/>
        <item x="1112"/>
        <item x="6693"/>
        <item x="6692"/>
        <item x="3809"/>
        <item x="5703"/>
        <item x="5751"/>
        <item x="5750"/>
        <item x="7935"/>
        <item x="4989"/>
        <item x="7193"/>
        <item x="1095"/>
        <item x="3715"/>
        <item x="2838"/>
        <item x="2453"/>
        <item x="1866"/>
        <item x="6482"/>
        <item x="920"/>
        <item x="1022"/>
        <item x="8375"/>
        <item x="556"/>
        <item x="5422"/>
        <item x="6562"/>
        <item x="7070"/>
        <item x="7534"/>
        <item x="6466"/>
        <item x="3891"/>
        <item x="3799"/>
        <item x="2364"/>
        <item x="7216"/>
        <item x="4728"/>
        <item x="5977"/>
        <item x="3383"/>
        <item x="3104"/>
        <item x="6888"/>
        <item x="2454"/>
        <item x="2591"/>
        <item x="6167"/>
        <item x="8161"/>
        <item x="1914"/>
        <item x="1450"/>
        <item x="1938"/>
        <item x="61"/>
        <item x="1081"/>
        <item x="1332"/>
        <item x="3231"/>
        <item x="8596"/>
        <item x="467"/>
        <item x="7563"/>
        <item x="4799"/>
        <item x="6139"/>
        <item x="1678"/>
        <item x="6391"/>
        <item x="1655"/>
        <item x="3000"/>
        <item x="5070"/>
        <item x="7019"/>
        <item x="8232"/>
        <item x="6100"/>
        <item x="4214"/>
        <item x="8083"/>
        <item x="686"/>
        <item x="8648"/>
        <item x="6177"/>
        <item x="950"/>
        <item x="1814"/>
        <item x="1453"/>
        <item x="2128"/>
        <item x="122"/>
        <item x="7951"/>
        <item x="2343"/>
        <item x="7494"/>
        <item x="8440"/>
        <item x="321"/>
        <item x="1491"/>
        <item x="4670"/>
        <item x="4983"/>
        <item x="7215"/>
        <item x="7750"/>
        <item x="7314"/>
        <item x="6798"/>
        <item x="3328"/>
        <item x="2932"/>
        <item x="3445"/>
        <item x="6172"/>
        <item x="7588"/>
        <item x="5009"/>
        <item x="1281"/>
        <item x="4323"/>
        <item x="985"/>
        <item x="183"/>
        <item x="1032"/>
        <item x="8612"/>
        <item x="6700"/>
        <item x="8050"/>
        <item x="4290"/>
        <item x="5288"/>
        <item x="7855"/>
        <item x="8267"/>
        <item x="7708"/>
        <item x="2345"/>
        <item x="7554"/>
        <item x="3266"/>
        <item x="3361"/>
        <item x="4193"/>
        <item x="5489"/>
        <item x="8680"/>
        <item x="6784"/>
        <item x="2265"/>
        <item x="550"/>
        <item x="3734"/>
        <item x="2928"/>
        <item x="2896"/>
        <item x="3490"/>
        <item x="2993"/>
        <item x="8455"/>
        <item x="2166"/>
        <item x="2659"/>
        <item x="2971"/>
        <item x="4527"/>
        <item x="5531"/>
        <item x="5409"/>
        <item x="6551"/>
        <item x="6902"/>
        <item x="7383"/>
        <item x="5508"/>
        <item x="6050"/>
        <item x="8038"/>
        <item x="6540"/>
        <item x="7423"/>
        <item x="281"/>
        <item x="1181"/>
        <item x="4054"/>
        <item x="4417"/>
        <item x="812"/>
        <item x="3731"/>
        <item x="8003"/>
        <item x="7532"/>
        <item x="2139"/>
        <item x="5127"/>
        <item x="7676"/>
        <item x="2292"/>
        <item x="5878"/>
        <item x="546"/>
        <item x="8451"/>
        <item x="7612"/>
        <item x="7898"/>
        <item x="154"/>
        <item x="665"/>
        <item x="7062"/>
        <item x="5923"/>
        <item x="6102"/>
        <item x="3759"/>
        <item x="5257"/>
        <item x="5828"/>
        <item x="3597"/>
        <item x="1514"/>
        <item x="4020"/>
        <item x="4082"/>
        <item x="6772"/>
        <item x="8495"/>
        <item x="8619"/>
        <item x="4844"/>
        <item x="7602"/>
        <item x="3429"/>
        <item x="4038"/>
        <item x="4908"/>
        <item x="5216"/>
        <item x="8500"/>
        <item x="988"/>
        <item x="1810"/>
        <item x="4793"/>
        <item x="1269"/>
        <item x="2446"/>
        <item x="7246"/>
        <item x="2923"/>
        <item x="8297"/>
        <item x="1533"/>
        <item x="1318"/>
        <item x="1659"/>
        <item x="7831"/>
        <item x="4693"/>
        <item x="2636"/>
        <item x="8444"/>
        <item x="1239"/>
        <item x="887"/>
        <item x="459"/>
        <item x="8357"/>
        <item x="4329"/>
        <item x="7700"/>
        <item x="5143"/>
        <item x="6416"/>
        <item x="630"/>
        <item x="1720"/>
        <item x="3461"/>
        <item x="8099"/>
        <item x="302"/>
        <item x="4852"/>
        <item x="2003"/>
        <item x="2806"/>
        <item x="29"/>
        <item x="6283"/>
        <item x="8034"/>
        <item x="2634"/>
        <item x="5208"/>
        <item x="7210"/>
        <item x="856"/>
        <item x="2945"/>
        <item x="8085"/>
        <item x="8555"/>
        <item x="8304"/>
        <item x="2218"/>
        <item x="2341"/>
        <item x="6413"/>
        <item x="5700"/>
        <item x="3352"/>
        <item x="4515"/>
        <item x="6512"/>
        <item x="7032"/>
        <item x="2408"/>
        <item x="4981"/>
        <item x="1462"/>
        <item x="198"/>
        <item x="8141"/>
        <item x="891"/>
        <item x="8399"/>
        <item x="479"/>
        <item x="1568"/>
        <item x="2542"/>
        <item x="4875"/>
        <item x="5049"/>
        <item x="5079"/>
        <item x="4595"/>
        <item x="6842"/>
        <item x="401"/>
        <item x="8480"/>
        <item x="3123"/>
        <item x="4072"/>
        <item x="3612"/>
        <item x="1722"/>
        <item x="6313"/>
        <item x="3448"/>
        <item x="2744"/>
        <item x="6769"/>
        <item x="4320"/>
        <item x="1982"/>
        <item x="881"/>
        <item x="9"/>
        <item x="6574"/>
        <item x="2200"/>
        <item x="4033"/>
        <item x="7441"/>
        <item x="1261"/>
        <item x="4408"/>
        <item x="3667"/>
        <item x="5991"/>
        <item x="5440"/>
        <item x="2076"/>
        <item x="6544"/>
        <item x="7909"/>
        <item x="4327"/>
        <item x="5699"/>
        <item x="3324"/>
        <item x="2700"/>
        <item x="7955"/>
        <item x="8541"/>
        <item x="162"/>
        <item x="4971"/>
        <item x="5044"/>
        <item x="8644"/>
        <item x="4455"/>
        <item x="5077"/>
        <item x="7883"/>
        <item x="5576"/>
        <item x="185"/>
        <item x="6675"/>
        <item x="6868"/>
        <item x="2687"/>
        <item x="6295"/>
        <item x="1175"/>
        <item x="7291"/>
        <item x="1868"/>
        <item x="4770"/>
        <item x="5568"/>
        <item x="6408"/>
        <item x="1337"/>
        <item x="3847"/>
        <item x="3092"/>
        <item x="3198"/>
        <item x="1974"/>
        <item x="3349"/>
        <item x="3919"/>
        <item x="4088"/>
        <item x="3950"/>
        <item x="8542"/>
        <item x="554"/>
        <item x="3766"/>
        <item x="980"/>
        <item x="3012"/>
        <item x="5913"/>
        <item x="6470"/>
        <item x="5511"/>
        <item x="6954"/>
        <item x="6195"/>
        <item x="8159"/>
        <item x="7404"/>
        <item x="1336"/>
        <item x="2396"/>
        <item x="8004"/>
        <item x="2794"/>
        <item x="5562"/>
        <item x="2526"/>
        <item x="5938"/>
        <item x="657"/>
        <item x="6670"/>
        <item x="3744"/>
        <item x="43"/>
        <item x="1393"/>
        <item x="8333"/>
        <item x="1294"/>
        <item x="4565"/>
        <item x="1882"/>
        <item x="2595"/>
        <item x="2429"/>
        <item x="8074"/>
        <item x="3159"/>
        <item x="3520"/>
        <item x="2606"/>
        <item x="4618"/>
        <item x="7242"/>
        <item x="6696"/>
        <item x="1338"/>
        <item x="1769"/>
        <item x="2194"/>
        <item x="6298"/>
        <item x="7627"/>
        <item x="331"/>
        <item x="6649"/>
        <item x="8535"/>
        <item x="2668"/>
        <item x="298"/>
        <item x="1444"/>
        <item x="1097"/>
        <item x="8016"/>
        <item x="2400"/>
        <item x="4134"/>
        <item x="7820"/>
        <item x="4809"/>
        <item x="4684"/>
        <item x="993"/>
        <item x="4786"/>
        <item x="4965"/>
        <item x="6152"/>
        <item x="6582"/>
        <item x="3625"/>
        <item x="5345"/>
        <item x="7476"/>
        <item x="7981"/>
        <item x="7679"/>
        <item x="529"/>
        <item x="6661"/>
        <item x="3052"/>
        <item x="6248"/>
        <item x="8416"/>
        <item x="6192"/>
        <item x="839"/>
        <item x="3778"/>
        <item x="4478"/>
        <item x="2547"/>
        <item x="393"/>
        <item x="4814"/>
        <item x="5299"/>
        <item x="6978"/>
        <item x="3131"/>
        <item x="8418"/>
        <item x="3285"/>
        <item x="5139"/>
        <item x="5335"/>
        <item x="7269"/>
        <item x="7690"/>
        <item x="8006"/>
        <item x="7377"/>
        <item x="5513"/>
        <item x="2599"/>
        <item x="5343"/>
        <item x="647"/>
        <item x="5482"/>
        <item x="6044"/>
        <item x="5966"/>
        <item x="1779"/>
        <item x="462"/>
        <item x="5280"/>
        <item x="6359"/>
        <item x="4001"/>
        <item x="5046"/>
        <item x="800"/>
        <item x="691"/>
        <item x="2122"/>
        <item x="3204"/>
        <item x="4889"/>
        <item x="7138"/>
        <item x="7718"/>
        <item x="7953"/>
        <item x="8164"/>
        <item x="2482"/>
        <item x="333"/>
        <item x="1550"/>
        <item x="444"/>
        <item x="3053"/>
        <item x="3472"/>
        <item x="4853"/>
        <item x="5989"/>
        <item x="6289"/>
        <item x="6516"/>
        <item x="7054"/>
        <item x="8188"/>
        <item x="1704"/>
        <item x="6777"/>
        <item x="4421"/>
        <item x="4414"/>
        <item x="1297"/>
        <item x="8193"/>
        <item x="936"/>
        <item x="4697"/>
        <item x="7025"/>
        <item x="1818"/>
        <item x="2816"/>
        <item x="4470"/>
        <item x="8019"/>
        <item x="239"/>
        <item x="6070"/>
        <item x="924"/>
        <item x="5333"/>
        <item x="7266"/>
        <item x="4763"/>
        <item x="1632"/>
        <item x="6568"/>
        <item x="6468"/>
        <item x="3974"/>
        <item x="5251"/>
        <item x="6305"/>
        <item x="522"/>
        <item x="6708"/>
        <item x="4679"/>
        <item x="6347"/>
        <item x="5320"/>
        <item x="1257"/>
        <item x="1773"/>
        <item x="2205"/>
        <item x="2780"/>
        <item x="3208"/>
        <item x="3970"/>
        <item x="5219"/>
        <item x="3381"/>
        <item x="4401"/>
        <item x="3914"/>
        <item x="6822"/>
        <item x="6820"/>
        <item x="7686"/>
        <item x="3311"/>
        <item x="7884"/>
        <item x="3607"/>
        <item x="3606"/>
        <item x="7550"/>
        <item x="3192"/>
        <item x="7330"/>
        <item x="4497"/>
        <item x="1908"/>
        <item x="3554"/>
        <item x="4599"/>
        <item x="6459"/>
        <item x="8658"/>
        <item x="7919"/>
        <item x="8582"/>
        <item x="2497"/>
        <item x="8240"/>
        <item x="7623"/>
        <item x="2370"/>
        <item x="1711"/>
        <item x="1142"/>
        <item x="327"/>
        <item x="1970"/>
        <item x="4271"/>
        <item x="230"/>
        <item x="4270"/>
        <item x="3036"/>
        <item x="4254"/>
        <item x="1828"/>
        <item x="1447"/>
        <item x="1900"/>
        <item x="3122"/>
        <item x="7397"/>
        <item x="6280"/>
        <item x="4467"/>
        <item x="4085"/>
        <item x="5259"/>
        <item x="2242"/>
        <item x="1203"/>
        <item x="3108"/>
        <item x="293"/>
        <item x="2041"/>
        <item x="8292"/>
        <item x="6566"/>
        <item x="1364"/>
        <item x="1206"/>
        <item x="6315"/>
        <item x="8092"/>
        <item x="5830"/>
        <item x="4778"/>
        <item x="7117"/>
        <item x="8316"/>
        <item x="1544"/>
        <item x="1009"/>
        <item x="8290"/>
        <item x="2814"/>
        <item x="8441"/>
        <item x="5011"/>
        <item x="6025"/>
        <item x="5709"/>
        <item x="2021"/>
        <item x="1420"/>
        <item x="5622"/>
        <item x="8585"/>
        <item x="8216"/>
        <item x="308"/>
        <item x="8227"/>
        <item x="3679"/>
        <item x="5931"/>
        <item x="4218"/>
        <item x="2469"/>
        <item x="3034"/>
        <item x="3878"/>
        <item x="3782"/>
        <item x="1308"/>
        <item x="8000"/>
        <item x="5791"/>
        <item x="38"/>
        <item x="1273"/>
        <item x="3691"/>
        <item x="836"/>
        <item x="4319"/>
        <item x="8171"/>
        <item x="2987"/>
        <item x="2713"/>
        <item x="7196"/>
        <item x="5636"/>
        <item x="5348"/>
        <item x="5930"/>
        <item x="1998"/>
        <item x="6569"/>
        <item x="8427"/>
        <item x="7475"/>
        <item x="8628"/>
        <item x="6757"/>
        <item x="5420"/>
        <item x="3333"/>
        <item x="7387"/>
        <item x="6043"/>
        <item x="265"/>
        <item x="5973"/>
        <item x="2074"/>
        <item x="1736"/>
        <item x="8470"/>
        <item x="28"/>
        <item x="8369"/>
        <item x="8614"/>
        <item x="5291"/>
        <item x="1456"/>
        <item x="5907"/>
        <item x="688"/>
        <item x="2731"/>
        <item x="3874"/>
        <item x="3359"/>
        <item x="231"/>
        <item x="7901"/>
        <item x="6678"/>
        <item x="3566"/>
        <item x="674"/>
        <item x="5108"/>
        <item x="1063"/>
        <item x="3762"/>
        <item x="420"/>
        <item x="3117"/>
        <item x="5225"/>
        <item x="3561"/>
        <item x="1506"/>
        <item x="637"/>
        <item x="7273"/>
        <item x="2790"/>
        <item x="4750"/>
        <item x="8094"/>
        <item x="7834"/>
        <item x="8466"/>
        <item x="6055"/>
        <item x="3484"/>
        <item x="1807"/>
        <item x="8109"/>
        <item x="4834"/>
        <item x="3725"/>
        <item x="6782"/>
        <item x="7418"/>
        <item x="2465"/>
        <item x="1250"/>
        <item x="5217"/>
        <item x="5218"/>
        <item x="4680"/>
        <item x="8317"/>
        <item x="3684"/>
        <item x="2784"/>
        <item x="4435"/>
        <item x="585"/>
        <item x="4220"/>
        <item x="6534"/>
        <item x="6750"/>
        <item x="8501"/>
        <item x="1617"/>
        <item x="6620"/>
        <item x="3256"/>
        <item x="45"/>
        <item x="5550"/>
        <item x="2839"/>
        <item x="1435"/>
        <item x="1472"/>
        <item x="3849"/>
        <item x="6455"/>
        <item x="6062"/>
        <item x="6476"/>
        <item x="6720"/>
        <item x="8127"/>
        <item x="7952"/>
        <item x="3088"/>
        <item x="5314"/>
        <item x="2384"/>
        <item x="4891"/>
        <item x="8182"/>
        <item x="1267"/>
        <item x="3469"/>
        <item x="2417"/>
        <item x="4950"/>
        <item x="1342"/>
        <item x="7851"/>
        <item x="6222"/>
        <item x="8583"/>
        <item x="835"/>
        <item x="8131"/>
        <item x="8026"/>
        <item x="815"/>
        <item x="1604"/>
        <item x="3474"/>
        <item x="4180"/>
        <item x="1645"/>
        <item x="878"/>
        <item x="894"/>
        <item x="4163"/>
        <item x="3413"/>
        <item x="6985"/>
        <item x="7930"/>
        <item x="8677"/>
        <item x="7903"/>
        <item x="7020"/>
        <item x="4722"/>
        <item x="2009"/>
        <item x="1353"/>
        <item x="2699"/>
        <item x="3223"/>
        <item x="6013"/>
        <item x="3272"/>
        <item x="8630"/>
        <item x="69"/>
        <item x="3627"/>
        <item x="5416"/>
        <item x="5410"/>
        <item x="8233"/>
        <item x="6456"/>
        <item x="1501"/>
        <item x="6365"/>
        <item x="7341"/>
        <item x="1312"/>
        <item x="3677"/>
        <item x="4159"/>
        <item x="5753"/>
        <item x="6018"/>
        <item x="6163"/>
        <item x="23"/>
        <item x="3357"/>
        <item x="3700"/>
        <item x="6884"/>
        <item x="152"/>
        <item x="1917"/>
        <item x="2156"/>
        <item x="2160"/>
        <item x="2702"/>
        <item x="3842"/>
        <item x="3933"/>
        <item x="4147"/>
        <item x="4801"/>
        <item x="4883"/>
        <item x="2010"/>
        <item x="2442"/>
        <item x="1579"/>
        <item x="386"/>
        <item x="477"/>
        <item x="1629"/>
        <item x="2391"/>
        <item x="3873"/>
        <item x="5007"/>
        <item x="6541"/>
        <item x="7131"/>
        <item x="7116"/>
        <item x="8025"/>
        <item x="8277"/>
        <item x="3388"/>
        <item x="5927"/>
        <item x="140"/>
        <item x="5498"/>
        <item x="3489"/>
        <item x="5528"/>
        <item x="951"/>
        <item x="3537"/>
        <item x="4287"/>
        <item x="3229"/>
        <item x="1236"/>
        <item x="4453"/>
        <item x="1087"/>
        <item x="3982"/>
        <item x="4904"/>
        <item x="4168"/>
        <item x="1476"/>
        <item x="3921"/>
        <item x="2098"/>
        <item x="621"/>
        <item x="3535"/>
        <item x="102"/>
        <item x="3863"/>
        <item x="126"/>
        <item x="1999"/>
        <item x="3033"/>
        <item x="416"/>
        <item x="3395"/>
        <item x="497"/>
        <item x="7039"/>
        <item x="6175"/>
        <item x="6766"/>
        <item x="279"/>
        <item x="2512"/>
        <item x="763"/>
        <item x="7707"/>
        <item x="6767"/>
        <item x="8220"/>
        <item x="1985"/>
        <item x="2823"/>
        <item x="4183"/>
        <item x="8346"/>
        <item x="4517"/>
        <item x="8627"/>
        <item x="6258"/>
        <item x="2684"/>
        <item x="5534"/>
        <item x="6598"/>
        <item x="1699"/>
        <item x="2250"/>
        <item x="8065"/>
        <item x="5587"/>
        <item x="7656"/>
        <item x="8241"/>
        <item x="4397"/>
        <item x="4647"/>
        <item x="3234"/>
        <item x="3478"/>
        <item x="4609"/>
        <item x="6857"/>
        <item x="3638"/>
        <item x="7979"/>
        <item x="8476"/>
        <item x="7836"/>
        <item x="2249"/>
        <item x="1622"/>
        <item x="2739"/>
        <item x="1677"/>
        <item x="480"/>
        <item x="5597"/>
        <item x="2769"/>
        <item x="7350"/>
        <item x="642"/>
        <item x="4422"/>
        <item x="7553"/>
        <item x="1287"/>
        <item x="4484"/>
        <item x="932"/>
        <item x="8474"/>
        <item x="7040"/>
        <item x="2539"/>
        <item x="4932"/>
        <item x="715"/>
        <item x="2714"/>
        <item x="6215"/>
        <item x="4507"/>
        <item x="5068"/>
        <item x="8090"/>
        <item x="1256"/>
        <item x="156"/>
        <item x="929"/>
        <item x="1503"/>
        <item x="4332"/>
        <item x="5947"/>
        <item x="7492"/>
        <item x="1091"/>
        <item x="3890"/>
        <item x="5541"/>
        <item x="3048"/>
        <item x="8106"/>
        <item x="7101"/>
        <item x="8431"/>
        <item x="5905"/>
        <item x="8187"/>
        <item x="5706"/>
        <item x="3541"/>
        <item x="238"/>
        <item x="3419"/>
        <item x="4593"/>
        <item x="858"/>
        <item x="941"/>
        <item x="6371"/>
        <item x="828"/>
        <item x="1905"/>
        <item x="5202"/>
        <item x="5254"/>
        <item x="6543"/>
        <item x="1119"/>
        <item x="6988"/>
        <item x="3385"/>
        <item x="5814"/>
        <item x="426"/>
        <item x="813"/>
        <item x="2548"/>
        <item x="3990"/>
        <item x="4800"/>
        <item x="7893"/>
        <item x="2867"/>
        <item x="4563"/>
        <item x="3514"/>
        <item x="4752"/>
        <item x="5069"/>
        <item x="5057"/>
        <item x="8580"/>
        <item x="6607"/>
        <item x="59"/>
        <item x="1084"/>
        <item x="3516"/>
        <item x="3616"/>
        <item x="5620"/>
        <item x="6852"/>
        <item x="7655"/>
        <item x="5258"/>
        <item x="6483"/>
        <item x="3672"/>
        <item x="3989"/>
        <item x="6253"/>
        <item x="6550"/>
        <item x="6792"/>
        <item x="6983"/>
        <item x="7738"/>
        <item x="6864"/>
        <item x="4790"/>
        <item x="1603"/>
        <item x="5926"/>
        <item x="6227"/>
        <item x="7081"/>
        <item x="1986"/>
        <item x="2688"/>
        <item x="2728"/>
        <item x="4816"/>
        <item x="6657"/>
        <item x="821"/>
        <item x="547"/>
        <item x="2964"/>
        <item x="7317"/>
        <item x="8120"/>
        <item x="3043"/>
        <item x="5021"/>
        <item x="7706"/>
        <item x="4178"/>
        <item x="3199"/>
        <item x="3712"/>
        <item x="3013"/>
        <item x="6381"/>
        <item x="1350"/>
        <item x="2008"/>
        <item x="8490"/>
        <item x="6713"/>
        <item x="2757"/>
        <item x="3423"/>
        <item x="7129"/>
        <item x="3181"/>
        <item x="1375"/>
        <item x="2237"/>
        <item x="8478"/>
        <item x="1430"/>
        <item x="153"/>
        <item x="7977"/>
        <item x="8647"/>
        <item x="3905"/>
        <item x="3727"/>
        <item x="8101"/>
        <item x="2360"/>
        <item x="4915"/>
        <item x="5573"/>
        <item x="2239"/>
        <item x="2965"/>
        <item x="2346"/>
        <item x="2825"/>
        <item x="7120"/>
        <item x="4310"/>
        <item x="2930"/>
        <item x="7320"/>
        <item x="5659"/>
        <item x="2244"/>
        <item x="4615"/>
        <item x="7351"/>
        <item x="4165"/>
        <item x="1915"/>
        <item x="6362"/>
        <item x="518"/>
        <item x="3821"/>
        <item x="4232"/>
        <item x="8672"/>
        <item x="1585"/>
        <item x="1658"/>
        <item x="2727"/>
        <item x="2654"/>
        <item x="3949"/>
        <item x="4980"/>
        <item x="2220"/>
        <item x="583"/>
        <item x="2902"/>
        <item x="5501"/>
        <item x="2159"/>
        <item x="6986"/>
        <item x="2545"/>
        <item x="5329"/>
        <item x="1418"/>
        <item x="3161"/>
        <item x="8314"/>
        <item x="3983"/>
        <item x="8234"/>
        <item x="1738"/>
        <item x="6004"/>
        <item x="2121"/>
        <item x="3440"/>
        <item x="6166"/>
        <item x="2148"/>
        <item x="3666"/>
        <item x="1690"/>
        <item x="3240"/>
        <item x="2436"/>
        <item x="2935"/>
        <item x="7559"/>
        <item x="8204"/>
        <item x="2686"/>
        <item x="6212"/>
        <item x="99"/>
        <item x="6673"/>
        <item x="8031"/>
        <item x="1847"/>
        <item x="1979"/>
        <item x="443"/>
        <item x="7744"/>
        <item x="234"/>
        <item x="4833"/>
        <item x="6689"/>
        <item x="915"/>
        <item x="1825"/>
        <item x="4580"/>
        <item x="5540"/>
        <item x="6585"/>
        <item x="314"/>
        <item x="6775"/>
        <item x="6487"/>
        <item x="5364"/>
        <item x="552"/>
        <item x="6951"/>
        <item x="692"/>
        <item x="4838"/>
        <item x="1485"/>
        <item x="6084"/>
        <item x="1265"/>
        <item x="5934"/>
        <item x="4780"/>
        <item x="8379"/>
        <item x="7046"/>
        <item x="7390"/>
        <item x="166"/>
        <item x="704"/>
        <item x="1339"/>
        <item x="1729"/>
        <item x="2257"/>
        <item x="2919"/>
        <item x="3226"/>
        <item x="3918"/>
        <item x="4032"/>
        <item x="6827"/>
        <item x="6960"/>
        <item x="7776"/>
        <item x="7312"/>
        <item x="2091"/>
        <item x="7270"/>
        <item x="2056"/>
        <item x="2109"/>
        <item x="1528"/>
        <item x="4640"/>
        <item x="7777"/>
        <item x="6866"/>
        <item x="2102"/>
        <item x="2657"/>
        <item x="752"/>
        <item x="7796"/>
        <item x="2504"/>
        <item x="2120"/>
        <item x="4993"/>
        <item x="778"/>
        <item x="1906"/>
        <item x="876"/>
        <item x="3892"/>
        <item x="4842"/>
        <item x="6467"/>
        <item x="6638"/>
        <item x="3391"/>
        <item x="7856"/>
        <item x="1739"/>
        <item x="4411"/>
        <item x="1565"/>
        <item x="2032"/>
        <item x="7493"/>
        <item x="1196"/>
        <item x="2517"/>
        <item x="6033"/>
        <item x="7705"/>
        <item x="5196"/>
        <item x="4804"/>
        <item x="4240"/>
        <item x="65"/>
        <item x="2135"/>
        <item x="4669"/>
        <item x="8546"/>
        <item x="5883"/>
        <item x="4354"/>
        <item x="2967"/>
        <item x="374"/>
        <item x="2624"/>
        <item x="3235"/>
        <item x="4233"/>
        <item x="5350"/>
        <item x="5548"/>
        <item x="6346"/>
        <item x="6671"/>
        <item x="4946"/>
        <item x="7714"/>
        <item x="2448"/>
        <item x="628"/>
        <item x="7822"/>
        <item x="1147"/>
        <item x="1698"/>
        <item x="6738"/>
        <item x="4246"/>
        <item x="466"/>
        <item x="3169"/>
        <item x="4674"/>
        <item x="5884"/>
        <item x="4170"/>
        <item x="3784"/>
        <item x="3073"/>
        <item x="7366"/>
        <item x="7787"/>
        <item x="5379"/>
        <item x="1171"/>
        <item x="3583"/>
        <item x="2576"/>
        <item x="7491"/>
        <item x="1055"/>
        <item x="7395"/>
        <item x="952"/>
        <item x="4113"/>
        <item x="2521"/>
        <item x="5222"/>
        <item x="1219"/>
        <item x="7405"/>
        <item x="2169"/>
        <item x="6851"/>
        <item x="2802"/>
        <item x="5324"/>
        <item x="5031"/>
        <item x="1594"/>
        <item x="1952"/>
        <item x="3174"/>
        <item x="5592"/>
        <item x="3911"/>
        <item x="7225"/>
        <item x="1862"/>
        <item x="4444"/>
        <item x="6236"/>
        <item x="3569"/>
        <item x="3706"/>
        <item x="786"/>
        <item x="3020"/>
        <item x="1732"/>
        <item x="1088"/>
        <item x="1564"/>
        <item x="3640"/>
        <item x="1072"/>
        <item x="1368"/>
        <item x="2382"/>
        <item x="4611"/>
        <item x="5185"/>
        <item x="5888"/>
        <item x="8282"/>
        <item x="8595"/>
        <item x="1458"/>
        <item x="7477"/>
        <item x="5949"/>
        <item x="407"/>
        <item x="1479"/>
        <item x="3426"/>
        <item x="7593"/>
        <item x="6729"/>
        <item x="5154"/>
        <item x="7309"/>
        <item x="8412"/>
        <item x="1876"/>
        <item x="1341"/>
        <item x="3069"/>
        <item x="2726"/>
        <item x="7354"/>
        <item x="3628"/>
        <item x="7539"/>
        <item x="2383"/>
        <item x="5094"/>
        <item x="5263"/>
        <item x="6032"/>
        <item x="6520"/>
        <item x="7263"/>
        <item x="8601"/>
        <item x="5627"/>
        <item x="8289"/>
        <item x="1326"/>
        <item x="2186"/>
        <item x="2294"/>
        <item x="3886"/>
        <item x="5861"/>
        <item x="535"/>
        <item x="1036"/>
        <item x="6797"/>
        <item x="1963"/>
        <item x="8245"/>
        <item x="6272"/>
        <item x="2390"/>
        <item x="8213"/>
        <item x="548"/>
        <item x="1300"/>
        <item x="1861"/>
        <item x="3015"/>
        <item x="1464"/>
        <item x="1463"/>
        <item x="7943"/>
        <item x="3660"/>
        <item x="2308"/>
        <item x="8226"/>
        <item x="7928"/>
        <item x="3106"/>
        <item x="347"/>
        <item x="7349"/>
        <item x="6599"/>
        <item x="1770"/>
        <item x="7250"/>
        <item x="2984"/>
        <item x="8579"/>
        <item x="8576"/>
        <item x="845"/>
        <item x="1025"/>
        <item x="619"/>
        <item x="1545"/>
        <item x="3396"/>
        <item x="6220"/>
        <item x="7045"/>
        <item x="6314"/>
        <item x="3095"/>
        <item x="4041"/>
        <item x="7104"/>
        <item x="7128"/>
        <item x="3209"/>
        <item x="1962"/>
        <item x="1145"/>
        <item x="7784"/>
        <item x="811"/>
        <item x="2973"/>
        <item x="7906"/>
        <item x="593"/>
        <item x="1805"/>
        <item x="3587"/>
        <item x="4895"/>
        <item x="6789"/>
        <item x="7041"/>
        <item x="8095"/>
        <item x="1619"/>
        <item x="7187"/>
        <item x="1176"/>
        <item x="769"/>
        <item x="7313"/>
        <item x="1017"/>
        <item x="2329"/>
        <item x="991"/>
        <item x="6804"/>
        <item x="1897"/>
        <item x="5429"/>
        <item x="3981"/>
        <item x="7490"/>
        <item x="270"/>
        <item x="5211"/>
        <item x="445"/>
        <item x="6393"/>
        <item x="644"/>
        <item x="7545"/>
        <item x="3238"/>
        <item x="2327"/>
        <item x="5435"/>
        <item x="2475"/>
        <item x="7373"/>
        <item x="1539"/>
        <item x="1750"/>
        <item x="2452"/>
        <item x="7125"/>
        <item x="1631"/>
        <item x="3832"/>
        <item x="242"/>
        <item x="3967"/>
        <item x="6565"/>
        <item x="6876"/>
        <item x="6921"/>
        <item x="7871"/>
        <item x="2155"/>
        <item x="3980"/>
        <item x="1860"/>
        <item x="2940"/>
        <item x="6034"/>
        <item x="63"/>
        <item x="62"/>
        <item x="173"/>
        <item x="5680"/>
        <item x="6955"/>
        <item x="8506"/>
        <item x="5625"/>
        <item x="1803"/>
        <item x="1100"/>
        <item x="6716"/>
        <item x="673"/>
        <item x="8559"/>
        <item x="1061"/>
        <item x="2170"/>
        <item x="4990"/>
        <item x="6223"/>
        <item x="6548"/>
        <item x="8157"/>
        <item x="8676"/>
        <item x="5741"/>
        <item x="7717"/>
        <item x="2843"/>
        <item x="5052"/>
        <item x="1513"/>
        <item x="4410"/>
        <item x="1987"/>
        <item x="2439"/>
        <item x="8634"/>
        <item x="1772"/>
        <item x="4196"/>
        <item x="5810"/>
        <item x="6475"/>
        <item x="6539"/>
        <item x="779"/>
        <item x="2219"/>
        <item x="5433"/>
        <item x="3752"/>
        <item x="3128"/>
        <item x="500"/>
        <item x="1701"/>
        <item x="376"/>
        <item x="3149"/>
        <item x="3800"/>
        <item x="4249"/>
        <item x="5962"/>
        <item x="8080"/>
        <item x="6031"/>
        <item x="3244"/>
        <item x="4248"/>
        <item x="5006"/>
        <item x="7533"/>
        <item x="1483"/>
        <item x="1376"/>
        <item x="7741"/>
        <item x="837"/>
        <item x="1068"/>
        <item x="486"/>
        <item x="2511"/>
        <item x="4718"/>
        <item x="6265"/>
        <item x="1096"/>
        <item x="2577"/>
        <item x="7828"/>
        <item x="7336"/>
        <item x="4947"/>
        <item x="6898"/>
        <item x="8509"/>
        <item x="286"/>
        <item x="4105"/>
        <item x="5832"/>
        <item x="3946"/>
        <item x="8336"/>
        <item x="8332"/>
        <item x="492"/>
        <item x="5919"/>
        <item x="6042"/>
        <item x="8617"/>
        <item x="4056"/>
        <item x="4274"/>
        <item x="6934"/>
        <item x="3353"/>
        <item x="5266"/>
        <item x="3336"/>
        <item x="6922"/>
        <item x="3275"/>
        <item x="5999"/>
        <item x="6924"/>
        <item x="6221"/>
        <item x="2831"/>
        <item x="2651"/>
        <item x="663"/>
        <item x="142"/>
        <item x="394"/>
        <item x="1137"/>
        <item x="2381"/>
        <item x="5736"/>
        <item x="8058"/>
        <item x="7152"/>
        <item x="8248"/>
        <item x="538"/>
        <item x="4548"/>
        <item x="8200"/>
        <item x="8489"/>
        <item x="4824"/>
        <item x="4286"/>
        <item x="4559"/>
        <item x="1126"/>
        <item x="8274"/>
        <item x="7535"/>
        <item x="2650"/>
        <item x="3233"/>
        <item x="3609"/>
        <item x="1283"/>
        <item x="3676"/>
        <item x="1390"/>
        <item x="5600"/>
        <item x="4158"/>
        <item x="4123"/>
        <item x="8062"/>
        <item x="6095"/>
        <item x="5129"/>
        <item x="50"/>
        <item x="8039"/>
        <item x="5443"/>
        <item x="342"/>
        <item x="2401"/>
        <item x="4179"/>
        <item x="5289"/>
        <item x="1451"/>
        <item x="11"/>
        <item x="2484"/>
        <item x="3517"/>
        <item x="8569"/>
        <item x="8269"/>
        <item x="2141"/>
        <item x="4768"/>
        <item x="8550"/>
        <item x="2355"/>
        <item x="4413"/>
        <item x="4438"/>
        <item x="7209"/>
        <item x="5201"/>
        <item x="731"/>
        <item x="4509"/>
        <item x="6209"/>
        <item x="6210"/>
        <item x="3776"/>
        <item x="363"/>
        <item x="1284"/>
        <item x="2380"/>
        <item x="2492"/>
        <item x="2786"/>
        <item x="3257"/>
        <item x="4141"/>
        <item x="7140"/>
        <item x="1843"/>
        <item x="8345"/>
        <item x="7282"/>
        <item x="7854"/>
        <item x="2763"/>
        <item x="986"/>
        <item x="960"/>
        <item x="2133"/>
        <item x="1459"/>
        <item x="3360"/>
        <item x="1023"/>
        <item x="4612"/>
        <item x="4613"/>
        <item x="7105"/>
        <item x="8625"/>
        <item x="3717"/>
        <item x="8503"/>
        <item x="4473"/>
        <item x="5968"/>
        <item x="6910"/>
        <item x="7042"/>
        <item x="4409"/>
        <item x="573"/>
        <item x="6318"/>
        <item x="1889"/>
        <item x="1886"/>
        <item x="2221"/>
        <item x="3431"/>
        <item x="4427"/>
        <item x="1467"/>
        <item x="967"/>
        <item x="2106"/>
        <item x="5493"/>
        <item x="6933"/>
        <item x="7853"/>
        <item x="7764"/>
        <item x="1149"/>
        <item x="2546"/>
        <item x="8077"/>
        <item x="4710"/>
        <item x="6384"/>
        <item x="6763"/>
        <item x="5615"/>
        <item x="2124"/>
        <item x="722"/>
        <item x="8439"/>
        <item x="885"/>
        <item x="2936"/>
        <item x="1634"/>
        <item x="4223"/>
        <item x="1012"/>
        <item x="6320"/>
        <item x="6193"/>
        <item x="6462"/>
        <item x="5985"/>
        <item x="7365"/>
        <item x="8186"/>
        <item x="6787"/>
        <item x="1222"/>
        <item x="843"/>
        <item x="3877"/>
        <item x="7384"/>
        <item x="7178"/>
        <item x="7112"/>
        <item x="842"/>
        <item x="5619"/>
        <item x="1010"/>
        <item x="5545"/>
        <item x="1592"/>
        <item x="6040"/>
        <item x="3649"/>
        <item x="4629"/>
        <item x="4720"/>
        <item x="2264"/>
        <item x="1182"/>
        <item x="4892"/>
        <item x="5838"/>
        <item x="520"/>
        <item x="8591"/>
        <item x="6445"/>
        <item x="5765"/>
        <item x="5532"/>
        <item x="7334"/>
        <item x="8584"/>
        <item x="3795"/>
        <item x="5387"/>
        <item x="3824"/>
        <item x="4923"/>
        <item x="58"/>
        <item x="8075"/>
        <item x="901"/>
        <item x="3182"/>
        <item x="7306"/>
        <item x="857"/>
        <item x="6247"/>
        <item x="6434"/>
        <item x="2336"/>
        <item x="6147"/>
        <item x="4630"/>
        <item x="4877"/>
        <item x="8283"/>
        <item x="7346"/>
        <item x="872"/>
        <item x="4566"/>
        <item x="268"/>
        <item x="2016"/>
        <item x="2934"/>
        <item x="1754"/>
        <item x="5917"/>
        <item x="6179"/>
        <item x="4727"/>
        <item x="7023"/>
        <item x="8551"/>
        <item x="1251"/>
        <item x="0"/>
        <item x="7845"/>
        <item x="8409"/>
        <item x="4485"/>
        <item x="2073"/>
        <item x="2050"/>
        <item x="5374"/>
        <item x="4893"/>
        <item x="1186"/>
        <item x="3774"/>
        <item x="6563"/>
        <item x="5352"/>
        <item x="8328"/>
        <item x="4547"/>
        <item x="1651"/>
        <item x="2601"/>
        <item x="5243"/>
        <item x="1940"/>
        <item x="6886"/>
        <item x="3140"/>
        <item x="3771"/>
        <item x="694"/>
        <item x="4905"/>
        <item x="8311"/>
        <item x="6515"/>
        <item x="4646"/>
        <item x="5763"/>
        <item x="3997"/>
        <item x="5862"/>
        <item x="4115"/>
        <item x="2617"/>
        <item x="8113"/>
        <item x="2496"/>
        <item x="4010"/>
        <item x="2638"/>
        <item x="1664"/>
        <item x="34"/>
        <item x="7224"/>
        <item x="4668"/>
        <item x="5392"/>
        <item x="766"/>
        <item x="6056"/>
        <item x="2058"/>
        <item x="3372"/>
        <item x="8661"/>
        <item x="4107"/>
        <item x="3690"/>
        <item x="5132"/>
        <item x="255"/>
        <item x="7755"/>
        <item x="2052"/>
        <item x="8492"/>
        <item x="5459"/>
        <item x="961"/>
        <item x="2568"/>
        <item x="1049"/>
        <item x="793"/>
        <item x="8621"/>
        <item x="6304"/>
        <item x="4446"/>
        <item x="383"/>
        <item x="7185"/>
        <item x="3196"/>
        <item x="377"/>
        <item x="3992"/>
        <item x="452"/>
        <item x="2996"/>
        <item x="5282"/>
        <item x="1980"/>
        <item x="7261"/>
        <item x="8620"/>
        <item x="2582"/>
        <item x="6570"/>
        <item x="1183"/>
        <item x="2432"/>
        <item x="5319"/>
        <item x="2746"/>
        <item x="1813"/>
        <item x="3042"/>
        <item x="1417"/>
        <item x="4639"/>
        <item x="3379"/>
        <item x="2028"/>
        <item x="5678"/>
        <item x="4644"/>
        <item x="8377"/>
        <item x="105"/>
        <item x="1947"/>
        <item x="3057"/>
        <item x="5503"/>
        <item x="7562"/>
        <item x="7815"/>
        <item x="8419"/>
        <item x="616"/>
        <item x="7155"/>
        <item x="3922"/>
        <item x="785"/>
        <item x="2535"/>
        <item x="2245"/>
        <item x="8256"/>
        <item x="3382"/>
        <item x="6392"/>
        <item x="7985"/>
        <item x="8632"/>
        <item x="8678"/>
        <item x="2393"/>
        <item x="7343"/>
        <item x="4914"/>
        <item x="2069"/>
        <item x="7660"/>
        <item x="2323"/>
        <item x="1008"/>
        <item x="4643"/>
        <item x="6363"/>
        <item x="6010"/>
        <item x="6580"/>
        <item x="6762"/>
        <item x="5538"/>
        <item x="2014"/>
        <item x="6803"/>
        <item x="4184"/>
        <item x="7520"/>
        <item x="6417"/>
        <item x="5892"/>
        <item x="7574"/>
        <item x="1721"/>
        <item x="8102"/>
        <item x="3259"/>
        <item x="8679"/>
        <item x="3424"/>
        <item x="6723"/>
        <item x="6328"/>
        <item x="4849"/>
        <item x="7727"/>
        <item x="3171"/>
        <item x="6905"/>
        <item x="1660"/>
        <item x="7733"/>
        <item x="205"/>
        <item x="4048"/>
        <item x="1966"/>
        <item x="2064"/>
        <item x="875"/>
        <item x="5040"/>
        <item x="4443"/>
        <item x="2735"/>
        <item x="275"/>
        <item x="4506"/>
        <item x="6218"/>
        <item x="4138"/>
        <item x="2544"/>
        <item x="3041"/>
        <item x="5415"/>
        <item x="2525"/>
        <item x="6395"/>
        <item x="1310"/>
        <item x="1035"/>
        <item x="956"/>
        <item x="7663"/>
        <item x="4040"/>
        <item x="1060"/>
        <item x="735"/>
        <item x="3475"/>
        <item x="1221"/>
        <item x="8013"/>
        <item x="2506"/>
        <item x="8008"/>
        <item x="3221"/>
        <item x="3733"/>
        <item x="5191"/>
        <item x="1875"/>
        <item x="7643"/>
        <item x="4648"/>
        <item x="6342"/>
        <item x="3004"/>
        <item x="826"/>
        <item x="8380"/>
        <item x="5153"/>
        <item x="6279"/>
        <item x="4492"/>
        <item x="7369"/>
        <item x="6549"/>
        <item x="8302"/>
        <item x="337"/>
        <item x="1512"/>
        <item x="743"/>
        <item x="4160"/>
        <item x="3307"/>
        <item x="8168"/>
        <item x="4977"/>
        <item x="2642"/>
        <item x="5001"/>
        <item x="989"/>
        <item x="6858"/>
        <item x="3206"/>
        <item x="7839"/>
        <item x="1758"/>
        <item x="2592"/>
        <item x="1879"/>
        <item x="1128"/>
        <item x="5956"/>
        <item x="2002"/>
        <item x="6745"/>
        <item x="7781"/>
        <item x="5400"/>
        <item x="4560"/>
        <item x="4561"/>
        <item x="7600"/>
        <item x="249"/>
        <item x="5762"/>
        <item x="2083"/>
        <item x="5567"/>
        <item x="2926"/>
        <item x="1122"/>
        <item x="2430"/>
        <item x="6369"/>
        <item x="3082"/>
        <item x="7971"/>
        <item x="2614"/>
        <item x="580"/>
        <item x="1983"/>
        <item x="3831"/>
        <item x="4846"/>
        <item x="5283"/>
        <item x="6415"/>
        <item x="6498"/>
        <item x="6590"/>
        <item x="6634"/>
        <item x="7132"/>
        <item x="7229"/>
        <item x="7982"/>
        <item x="2136"/>
        <item x="2671"/>
        <item x="3178"/>
        <item x="7204"/>
        <item x="2663"/>
        <item x="3536"/>
        <item x="7264"/>
        <item x="911"/>
        <item x="4658"/>
        <item x="1969"/>
        <item x="7154"/>
        <item x="7144"/>
        <item x="3901"/>
        <item x="1623"/>
        <item x="1763"/>
        <item x="2143"/>
        <item x="2974"/>
        <item x="5583"/>
        <item x="7674"/>
        <item x="8549"/>
        <item x="8387"/>
        <item x="1276"/>
        <item x="7353"/>
        <item x="409"/>
        <item x="4605"/>
        <item x="5372"/>
        <item x="1953"/>
        <item x="7047"/>
        <item x="6937"/>
        <item x="8160"/>
        <item x="3801"/>
        <item x="2864"/>
        <item x="651"/>
        <item x="5470"/>
        <item x="507"/>
        <item x="1082"/>
        <item x="4314"/>
        <item x="6355"/>
        <item x="382"/>
        <item x="5336"/>
        <item x="2428"/>
        <item x="1141"/>
        <item x="4278"/>
        <item x="5380"/>
        <item x="8421"/>
        <item x="8558"/>
        <item x="1595"/>
        <item x="227"/>
        <item x="3570"/>
        <item x="3271"/>
        <item x="1782"/>
        <item x="1146"/>
        <item x="7407"/>
        <item x="3409"/>
        <item x="6749"/>
        <item x="1525"/>
        <item x="3274"/>
        <item x="2719"/>
        <item x="2872"/>
        <item x="3940"/>
        <item x="4551"/>
        <item x="7978"/>
        <item x="4146"/>
        <item x="261"/>
        <item x="7376"/>
        <item x="3173"/>
        <item x="1306"/>
        <item x="4268"/>
        <item x="4185"/>
        <item x="1988"/>
        <item x="6703"/>
        <item x="1852"/>
        <item x="4557"/>
        <item x="3976"/>
        <item x="914"/>
        <item x="8594"/>
        <item x="1499"/>
        <item x="4642"/>
        <item x="6425"/>
        <item x="5091"/>
        <item x="2490"/>
        <item x="3917"/>
        <item x="4018"/>
        <item x="4785"/>
        <item x="3592"/>
        <item x="6770"/>
        <item x="8032"/>
        <item x="4340"/>
        <item x="2036"/>
        <item x="7459"/>
        <item x="192"/>
        <item x="3985"/>
        <item x="7983"/>
        <item x="7691"/>
        <item x="825"/>
        <item x="3058"/>
        <item x="7968"/>
        <item x="6332"/>
        <item x="2411"/>
        <item x="8411"/>
        <item x="7513"/>
        <item x="1744"/>
        <item x="7234"/>
        <item x="4126"/>
        <item x="5236"/>
        <item x="6281"/>
        <item x="829"/>
        <item x="6942"/>
        <item x="2291"/>
        <item x="6705"/>
        <item x="8137"/>
        <item x="7969"/>
        <item x="5168"/>
        <item x="6090"/>
        <item x="1492"/>
        <item x="4909"/>
        <item x="3591"/>
        <item x="973"/>
        <item x="5516"/>
        <item x="2826"/>
        <item x="114"/>
        <item x="6255"/>
        <item x="6686"/>
        <item x="2809"/>
        <item x="895"/>
        <item x="1811"/>
        <item x="1668"/>
        <item x="7678"/>
        <item x="7512"/>
        <item x="8560"/>
        <item x="4868"/>
        <item x="5294"/>
        <item x="6009"/>
        <item x="33"/>
        <item x="7807"/>
        <item x="655"/>
        <item x="1777"/>
        <item x="5756"/>
        <item x="6785"/>
        <item x="8423"/>
        <item x="4145"/>
        <item x="6252"/>
        <item x="7228"/>
        <item x="6219"/>
        <item x="296"/>
        <item x="3260"/>
        <item x="4322"/>
        <item x="3854"/>
        <item x="8525"/>
        <item x="7036"/>
        <item x="5428"/>
        <item x="7095"/>
        <item x="6372"/>
        <item x="846"/>
        <item x="3889"/>
        <item x="1752"/>
        <item x="8301"/>
        <item x="118"/>
        <item x="6108"/>
        <item x="5909"/>
        <item x="2815"/>
        <item x="1786"/>
        <item x="7865"/>
        <item x="4623"/>
        <item x="6380"/>
        <item x="5631"/>
        <item x="6970"/>
        <item x="2029"/>
        <item x="381"/>
        <item x="7863"/>
        <item x="7339"/>
        <item x="7800"/>
        <item x="8543"/>
        <item x="531"/>
        <item x="194"/>
        <item x="5107"/>
        <item x="5405"/>
        <item x="3560"/>
        <item x="5244"/>
        <item x="5720"/>
        <item x="4079"/>
        <item x="5928"/>
        <item x="52"/>
        <item x="6020"/>
        <item x="7885"/>
        <item x="3430"/>
        <item x="795"/>
        <item x="7026"/>
        <item x="2025"/>
        <item x="732"/>
        <item x="3141"/>
        <item x="2767"/>
        <item x="890"/>
        <item x="8453"/>
        <item x="4622"/>
        <item x="30"/>
        <item x="3519"/>
        <item x="184"/>
        <item x="2905"/>
        <item x="7034"/>
        <item x="2914"/>
        <item x="4252"/>
        <item x="2866"/>
        <item x="291"/>
        <item x="2669"/>
        <item x="2670"/>
        <item x="1429"/>
        <item x="7850"/>
        <item x="880"/>
        <item x="116"/>
        <item x="6254"/>
        <item x="8528"/>
        <item x="1621"/>
        <item x="6026"/>
        <item x="8166"/>
        <item x="5797"/>
        <item x="27"/>
        <item x="8066"/>
        <item x="7286"/>
        <item x="1785"/>
        <item x="3407"/>
        <item x="3121"/>
        <item x="3421"/>
        <item x="1054"/>
        <item x="4468"/>
        <item x="4954"/>
        <item x="2284"/>
        <item x="7151"/>
        <item x="4795"/>
        <item x="4091"/>
        <item x="1874"/>
        <item x="8255"/>
        <item x="4103"/>
        <item x="4661"/>
        <item x="1560"/>
        <item x="2378"/>
        <item x="2480"/>
        <item x="2502"/>
        <item x="4633"/>
        <item x="5589"/>
        <item x="7345"/>
        <item x="4841"/>
        <item x="5339"/>
        <item x="7726"/>
        <item x="7072"/>
        <item x="151"/>
        <item x="6567"/>
        <item x="4590"/>
        <item x="5018"/>
        <item x="5471"/>
        <item x="855"/>
        <item x="854"/>
        <item x="5786"/>
        <item x="3224"/>
        <item x="5098"/>
        <item x="6950"/>
        <item x="2188"/>
        <item x="2226"/>
        <item x="797"/>
        <item x="2225"/>
        <item x="2958"/>
        <item x="7926"/>
        <item x="7995"/>
        <item x="1159"/>
        <item x="5795"/>
        <item x="2929"/>
        <item x="2187"/>
        <item x="5421"/>
        <item x="325"/>
        <item x="1880"/>
        <item x="8393"/>
        <item x="2957"/>
        <item x="8599"/>
        <item x="581"/>
        <item x="3295"/>
        <item x="7348"/>
        <item x="5215"/>
        <item x="5677"/>
        <item x="5596"/>
        <item x="1586"/>
        <item x="1172"/>
        <item x="5697"/>
        <item x="4003"/>
        <item x="8229"/>
        <item x="6457"/>
        <item x="359"/>
        <item x="68"/>
        <item x="7517"/>
        <item x="7810"/>
        <item x="5481"/>
        <item x="8047"/>
        <item x="7651"/>
        <item x="129"/>
        <item x="3787"/>
        <item x="335"/>
        <item x="5993"/>
        <item x="810"/>
        <item x="5446"/>
        <item x="4447"/>
        <item x="6453"/>
        <item x="6161"/>
        <item x="3665"/>
        <item x="5424"/>
        <item x="4263"/>
        <item x="8415"/>
        <item x="2149"/>
        <item x="6217"/>
        <item x="8613"/>
        <item x="5146"/>
        <item x="1011"/>
        <item x="257"/>
        <item x="5363"/>
        <item x="3364"/>
        <item x="1784"/>
        <item x="4552"/>
        <item x="3957"/>
        <item x="7575"/>
        <item x="7331"/>
        <item x="3162"/>
        <item x="8424"/>
        <item x="428"/>
        <item x="5679"/>
        <item x="8469"/>
        <item x="8147"/>
        <item x="5188"/>
        <item x="4525"/>
        <item x="2179"/>
        <item x="7442"/>
        <item x="5368"/>
        <item x="4811"/>
        <item x="7780"/>
        <item x="3708"/>
        <item x="195"/>
        <item x="304"/>
        <item x="3614"/>
        <item x="6376"/>
        <item x="8196"/>
        <item x="4137"/>
        <item x="8172"/>
        <item x="8631"/>
        <item x="6213"/>
        <item x="1867"/>
        <item x="3327"/>
        <item x="4876"/>
        <item x="4550"/>
        <item x="3465"/>
        <item x="22"/>
        <item x="5621"/>
        <item x="2216"/>
        <item x="8633"/>
        <item x="1389"/>
        <item x="6877"/>
        <item x="7425"/>
        <item x="6411"/>
        <item x="6311"/>
        <item x="771"/>
        <item x="5147"/>
        <item x="2762"/>
        <item x="8037"/>
        <item x="7452"/>
        <item x="996"/>
        <item x="5310"/>
        <item x="4337"/>
        <item x="2260"/>
        <item x="5053"/>
        <item x="5772"/>
        <item x="4051"/>
        <item x="6584"/>
        <item x="7368"/>
        <item x="1534"/>
        <item x="2788"/>
        <item x="3309"/>
        <item x="5027"/>
        <item x="6122"/>
        <item x="5183"/>
        <item x="6071"/>
        <item x="1502"/>
        <item x="6561"/>
        <item x="6287"/>
        <item x="7038"/>
        <item x="2181"/>
        <item x="7753"/>
        <item x="3329"/>
        <item x="3278"/>
        <item x="5649"/>
        <item x="3735"/>
        <item x="6805"/>
        <item x="2054"/>
        <item x="4638"/>
        <item x="3049"/>
        <item x="120"/>
        <item x="6865"/>
        <item x="171"/>
        <item x="6157"/>
        <item x="8505"/>
        <item x="514"/>
        <item x="6587"/>
        <item x="3292"/>
        <item x="5413"/>
        <item x="5586"/>
        <item x="4826"/>
        <item x="510"/>
        <item x="6493"/>
        <item x="736"/>
        <item x="6200"/>
        <item x="5095"/>
        <item x="8413"/>
        <item x="6724"/>
        <item x="7498"/>
        <item x="3319"/>
        <item x="346"/>
        <item x="6123"/>
        <item x="8667"/>
        <item x="2374"/>
        <item x="5373"/>
        <item x="668"/>
        <item x="3109"/>
        <item x="1204"/>
        <item x="7342"/>
        <item x="6072"/>
        <item x="2968"/>
        <item x="448"/>
        <item x="6171"/>
        <item x="1978"/>
        <item x="2961"/>
        <item x="8093"/>
        <item x="7931"/>
        <item x="6164"/>
        <item x="8378"/>
        <item x="8406"/>
        <item x="892"/>
        <item x="7352"/>
        <item x="4577"/>
        <item x="2640"/>
        <item x="3846"/>
        <item x="3551"/>
        <item x="6674"/>
        <item x="273"/>
        <item x="6690"/>
        <item x="733"/>
        <item x="1616"/>
        <item x="4450"/>
        <item x="4285"/>
        <item x="4190"/>
        <item x="5467"/>
        <item x="2824"/>
        <item x="5735"/>
        <item x="395"/>
        <item x="1913"/>
        <item x="6112"/>
        <item x="3027"/>
        <item x="1497"/>
        <item x="1787"/>
        <item x="344"/>
        <item x="90"/>
        <item x="4328"/>
        <item x="267"/>
        <item x="1614"/>
        <item x="2695"/>
        <item x="3526"/>
        <item x="3803"/>
        <item x="4164"/>
        <item x="5945"/>
        <item x="6361"/>
        <item x="6932"/>
        <item x="439"/>
        <item x="35"/>
        <item x="4655"/>
        <item x="3828"/>
        <item x="981"/>
        <item x="7823"/>
        <item x="7332"/>
        <item x="5008"/>
        <item x="5136"/>
        <item x="501"/>
        <item x="3864"/>
        <item x="6892"/>
        <item x="5840"/>
        <item x="6958"/>
        <item x="2703"/>
        <item x="5561"/>
        <item x="1218"/>
        <item x="5988"/>
        <item x="6442"/>
        <item x="3032"/>
        <item x="7371"/>
        <item x="2776"/>
        <item x="4073"/>
        <item x="3115"/>
        <item x="4726"/>
        <item x="2586"/>
        <item x="2283"/>
        <item x="3318"/>
        <item x="4864"/>
        <item x="1484"/>
        <item x="5858"/>
        <item x="4022"/>
        <item x="2293"/>
        <item x="8014"/>
        <item x="2543"/>
        <item x="4466"/>
        <item x="8681"/>
        <item x="6742"/>
        <item x="4887"/>
        <item x="1194"/>
        <item x="2796"/>
        <item x="903"/>
        <item x="3686"/>
        <item x="7773"/>
        <item x="4628"/>
        <item x="7171"/>
        <item x="5340"/>
        <item x="7827"/>
        <item x="2177"/>
        <item x="2209"/>
        <item x="8123"/>
        <item x="6383"/>
        <item x="8268"/>
        <item x="5166"/>
        <item x="472"/>
        <item x="3907"/>
        <item x="3582"/>
        <item x="3885"/>
        <item x="5768"/>
        <item x="2451"/>
        <item x="3334"/>
        <item x="4588"/>
        <item x="1246"/>
        <item x="1424"/>
        <item x="2593"/>
        <item x="3634"/>
        <item x="4936"/>
        <item x="6138"/>
        <item x="8100"/>
        <item x="4725"/>
        <item x="2798"/>
        <item x="754"/>
        <item x="236"/>
        <item x="2248"/>
        <item x="3236"/>
        <item x="4475"/>
        <item x="4940"/>
        <item x="5025"/>
        <item x="7143"/>
        <item x="7281"/>
        <item x="7310"/>
        <item x="7355"/>
        <item x="7474"/>
        <item x="4305"/>
        <item x="4487"/>
        <item x="4205"/>
        <item x="4225"/>
        <item x="5325"/>
        <item x="5658"/>
        <item x="7501"/>
        <item x="2664"/>
        <item x="7360"/>
        <item x="803"/>
        <item x="7579"/>
        <item x="7504"/>
        <item x="5874"/>
        <item x="5687"/>
        <item x="6733"/>
        <item x="387"/>
        <item x="1230"/>
        <item x="1382"/>
        <item x="1348"/>
        <item x="2302"/>
        <item x="5149"/>
        <item x="7965"/>
        <item x="8001"/>
        <item x="6118"/>
        <item x="4673"/>
        <item x="4937"/>
        <item x="511"/>
        <item x="2178"/>
        <item x="5082"/>
        <item x="5793"/>
        <item x="730"/>
        <item x="1071"/>
        <item x="1089"/>
        <item x="5748"/>
        <item x="7941"/>
        <item x="2495"/>
        <item x="524"/>
        <item x="5182"/>
        <item x="1038"/>
        <item x="4187"/>
        <item x="3453"/>
        <item x="5050"/>
        <item x="213"/>
        <item x="2020"/>
        <item x="601"/>
        <item x="3376"/>
        <item x="18"/>
        <item x="6712"/>
        <item x="1576"/>
        <item x="6296"/>
        <item x="7608"/>
        <item x="5952"/>
        <item x="6748"/>
        <item x="2992"/>
        <item x="226"/>
        <item x="8318"/>
        <item x="1065"/>
        <item x="2645"/>
        <item x="2915"/>
        <item x="6441"/>
        <item x="7980"/>
        <item x="2557"/>
        <item x="7181"/>
        <item x="1520"/>
        <item x="5328"/>
        <item x="6225"/>
        <item x="8133"/>
        <item x="4704"/>
        <item x="6535"/>
        <item x="1639"/>
        <item x="3552"/>
        <item x="4539"/>
        <item x="7085"/>
        <item x="6232"/>
        <item x="3768"/>
        <item x="5921"/>
        <item x="1386"/>
        <item x="650"/>
        <item x="5365"/>
        <item x="1948"/>
        <item x="1582"/>
        <item x="5306"/>
        <item x="5769"/>
        <item x="3420"/>
        <item x="2903"/>
        <item x="3402"/>
        <item x="2282"/>
        <item x="403"/>
        <item x="1225"/>
        <item x="2146"/>
        <item x="2035"/>
        <item x="7416"/>
        <item x="5543"/>
        <item x="517"/>
        <item x="6576"/>
        <item x="8539"/>
        <item x="966"/>
        <item x="6110"/>
        <item x="1888"/>
        <item x="6284"/>
        <item x="400"/>
        <item x="1691"/>
        <item x="5960"/>
        <item x="6949"/>
        <item x="5160"/>
        <item x="1904"/>
        <item x="5996"/>
        <item x="3375"/>
        <item x="4074"/>
        <item x="7307"/>
        <item x="7496"/>
        <item x="8243"/>
        <item x="1716"/>
        <item x="8571"/>
        <item x="8169"/>
        <item x="7642"/>
        <item x="1259"/>
        <item x="5298"/>
        <item x="3457"/>
        <item x="4731"/>
        <item x="2246"/>
        <item x="6448"/>
        <item x="3025"/>
        <item x="5447"/>
        <item x="5847"/>
        <item x="6233"/>
        <item x="7616"/>
        <item x="2818"/>
        <item x="1452"/>
        <item x="7219"/>
        <item x="2330"/>
        <item x="3365"/>
        <item x="5876"/>
        <item x="2842"/>
        <item x="4626"/>
        <item x="7907"/>
        <item x="1808"/>
        <item x="7308"/>
        <item x="8405"/>
        <item x="2184"/>
        <item x="8374"/>
        <item x="8103"/>
        <item x="2554"/>
        <item x="2753"/>
        <item x="7880"/>
        <item x="1047"/>
        <item x="2309"/>
        <item x="2740"/>
        <item x="5426"/>
        <item x="2489"/>
        <item x="2199"/>
        <item x="1598"/>
        <item x="8021"/>
        <item x="4087"/>
        <item x="1354"/>
        <item x="3280"/>
        <item x="2081"/>
        <item x="7176"/>
        <item x="7675"/>
        <item x="1692"/>
        <item x="6936"/>
        <item x="2105"/>
        <item x="2418"/>
        <item x="1757"/>
        <item x="7102"/>
        <item x="3714"/>
        <item x="5492"/>
        <item x="6547"/>
        <item x="6086"/>
        <item x="8079"/>
        <item x="2558"/>
        <item x="3362"/>
        <item x="964"/>
        <item x="6654"/>
        <item x="3298"/>
        <item x="3894"/>
        <item x="5014"/>
        <item x="3689"/>
        <item x="4761"/>
        <item x="4922"/>
        <item x="6976"/>
        <item x="5582"/>
        <item x="5758"/>
        <item x="3447"/>
        <item x="4955"/>
        <item x="14"/>
        <item x="683"/>
        <item x="4765"/>
        <item x="7347"/>
        <item x="2742"/>
        <item x="7956"/>
        <item x="8125"/>
        <item x="6926"/>
        <item x="8438"/>
        <item x="4568"/>
        <item x="7791"/>
        <item x="3645"/>
        <item x="5179"/>
        <item x="5502"/>
        <item x="1960"/>
        <item x="6447"/>
        <item x="624"/>
        <item x="8655"/>
        <item x="954"/>
        <item x="3144"/>
        <item x="3720"/>
        <item x="982"/>
        <item x="4136"/>
        <item x="7961"/>
        <item x="758"/>
        <item x="5145"/>
        <item x="523"/>
        <item x="1498"/>
        <item x="636"/>
        <item x="4956"/>
        <item x="5710"/>
        <item x="3835"/>
        <item x="7364"/>
        <item x="1330"/>
        <item x="1849"/>
        <item x="398"/>
        <item x="366"/>
        <item x="7067"/>
        <item x="4182"/>
        <item x="1056"/>
        <item x="884"/>
        <item x="7319"/>
        <item x="481"/>
        <item x="8263"/>
        <item x="3533"/>
        <item x="5118"/>
        <item x="1916"/>
        <item x="2462"/>
        <item x="1531"/>
        <item x="777"/>
        <item x="737"/>
        <item x="6632"/>
        <item x="2339"/>
        <item x="5530"/>
        <item x="3659"/>
        <item x="6776"/>
        <item x="2963"/>
        <item x="5369"/>
        <item x="6352"/>
        <item x="415"/>
        <item x="8638"/>
        <item x="8459"/>
        <item x="806"/>
        <item x="7463"/>
        <item x="2613"/>
        <item x="2876"/>
        <item x="1020"/>
        <item x="123"/>
        <item x="5978"/>
        <item x="2833"/>
        <item x="1018"/>
        <item x="7749"/>
        <item x="770"/>
        <item x="4635"/>
        <item x="8363"/>
        <item x="6965"/>
        <item x="7677"/>
        <item x="7814"/>
        <item x="1252"/>
        <item x="1776"/>
        <item x="6914"/>
        <item x="3745"/>
        <item x="1653"/>
        <item x="8392"/>
        <item x="6375"/>
        <item x="4686"/>
        <item x="5357"/>
        <item x="3531"/>
        <item x="1174"/>
        <item x="1299"/>
        <item x="3439"/>
        <item x="4031"/>
        <item x="6578"/>
        <item x="5383"/>
        <item x="4162"/>
        <item x="8081"/>
        <item x="5316"/>
        <item x="104"/>
        <item x="7841"/>
        <item x="1780"/>
        <item x="7837"/>
        <item x="2943"/>
        <item x="2444"/>
        <item x="3682"/>
        <item x="931"/>
        <item x="6667"/>
        <item x="2758"/>
        <item x="3716"/>
        <item x="3176"/>
        <item x="6058"/>
        <item x="3143"/>
        <item x="2724"/>
        <item x="170"/>
        <item x="1377"/>
        <item x="4454"/>
        <item x="2779"/>
        <item x="6845"/>
        <item x="6844"/>
        <item x="6847"/>
        <item x="2810"/>
        <item x="7158"/>
        <item x="6096"/>
        <item x="4175"/>
        <item x="2185"/>
        <item x="6099"/>
        <item x="631"/>
        <item x="7051"/>
        <item x="1951"/>
        <item x="3636"/>
        <item x="7357"/>
        <item x="1033"/>
        <item x="3844"/>
        <item x="1610"/>
        <item x="7323"/>
        <item x="2180"/>
        <item x="4037"/>
        <item x="3389"/>
        <item x="4921"/>
        <item x="7436"/>
        <item x="1563"/>
        <item x="2559"/>
        <item x="4659"/>
        <item x="2730"/>
        <item x="1707"/>
        <item x="3325"/>
        <item x="3133"/>
        <item x="1863"/>
        <item x="7258"/>
        <item x="2639"/>
        <item x="831"/>
        <item x="744"/>
        <item x="2101"/>
        <item x="8508"/>
        <item x="7133"/>
        <item x="4651"/>
        <item x="7149"/>
        <item x="5761"/>
        <item x="6637"/>
        <item x="6386"/>
        <item x="5318"/>
        <item x="8574"/>
        <item x="8446"/>
        <item x="39"/>
        <item x="2412"/>
        <item x="8211"/>
        <item x="5624"/>
        <item x="7417"/>
        <item x="1460"/>
        <item x="4307"/>
        <item x="1307"/>
        <item x="566"/>
        <item x="7782"/>
        <item x="1404"/>
        <item x="6959"/>
        <item x="1280"/>
        <item x="1864"/>
        <item x="4133"/>
        <item x="2775"/>
        <item x="8575"/>
        <item x="2997"/>
        <item x="3481"/>
        <item x="8602"/>
        <item x="2571"/>
        <item x="2395"/>
        <item x="5873"/>
        <item x="1214"/>
        <item x="248"/>
        <item x="3158"/>
        <item x="3444"/>
        <item x="3662"/>
        <item x="3663"/>
        <item x="7160"/>
        <item x="5423"/>
        <item x="7150"/>
        <item x="1992"/>
        <item x="4251"/>
        <item x="3451"/>
        <item x="557"/>
        <item x="3340"/>
        <item x="5721"/>
        <item x="1471"/>
        <item x="2011"/>
        <item x="2256"/>
        <item x="1040"/>
        <item x="3261"/>
        <item x="2334"/>
        <item x="1706"/>
        <item x="7904"/>
        <item x="266"/>
        <item x="2980"/>
        <item x="5180"/>
        <item x="3629"/>
        <item x="3418"/>
        <item x="4462"/>
        <item x="4657"/>
        <item x="4840"/>
        <item x="5539"/>
        <item x="7847"/>
        <item x="2563"/>
        <item x="2882"/>
        <item x="6494"/>
        <item x="5689"/>
        <item x="7159"/>
        <item x="7510"/>
        <item x="2424"/>
        <item x="1134"/>
        <item x="1902"/>
        <item x="1939"/>
        <item x="8548"/>
        <item x="3772"/>
        <item x="3623"/>
        <item x="7760"/>
        <item x="3081"/>
        <item x="907"/>
        <item x="615"/>
        <item x="6094"/>
        <item x="1136"/>
        <item x="3695"/>
        <item x="5517"/>
        <item x="6795"/>
        <item x="6873"/>
        <item x="5588"/>
        <item x="7671"/>
        <item x="850"/>
        <item x="5286"/>
        <item x="4979"/>
        <item x="1824"/>
        <item x="8163"/>
        <item x="6484"/>
        <item x="1211"/>
        <item x="1212"/>
        <item x="882"/>
        <item x="4334"/>
        <item x="8386"/>
        <item x="8426"/>
        <item x="5360"/>
        <item x="759"/>
        <item x="5836"/>
        <item x="4276"/>
        <item x="1085"/>
        <item x="232"/>
        <item x="5"/>
        <item x="1373"/>
        <item x="2793"/>
        <item x="487"/>
        <item x="2723"/>
        <item x="7107"/>
        <item x="7233"/>
        <item x="2841"/>
        <item x="3116"/>
        <item x="1529"/>
        <item x="3965"/>
        <item x="2956"/>
        <item x="3648"/>
        <item x="3568"/>
        <item x="3576"/>
        <item x="5474"/>
        <item x="3346"/>
        <item x="3347"/>
        <item x="1869"/>
        <item x="1778"/>
        <item x="8454"/>
        <item x="3031"/>
        <item x="1768"/>
        <item x="5189"/>
        <item x="528"/>
        <item x="1976"/>
        <item x="2584"/>
        <item x="1538"/>
        <item x="7552"/>
        <item x="8134"/>
        <item x="3611"/>
        <item x="6325"/>
        <item x="1303"/>
        <item x="125"/>
        <item x="1064"/>
        <item x="8158"/>
        <item x="3544"/>
        <item x="6401"/>
        <item x="3816"/>
        <item x="6496"/>
        <item x="5716"/>
        <item x="8669"/>
        <item x="8670"/>
        <item x="8060"/>
        <item x="4432"/>
        <item x="3631"/>
        <item x="6427"/>
        <item x="8425"/>
        <item x="3432"/>
        <item x="2399"/>
        <item x="3515"/>
        <item x="1048"/>
        <item x="2470"/>
        <item x="81"/>
        <item x="1922"/>
        <item x="2349"/>
        <item x="3398"/>
        <item x="2828"/>
        <item x="4756"/>
        <item x="5967"/>
        <item x="7914"/>
        <item x="5203"/>
        <item x="2127"/>
        <item x="4562"/>
        <item x="976"/>
        <item x="2027"/>
        <item x="2691"/>
        <item x="6778"/>
        <item x="7359"/>
        <item x="5133"/>
        <item x="7801"/>
        <item x="8007"/>
        <item x="5301"/>
        <item x="8564"/>
        <item x="6719"/>
        <item x="1993"/>
        <item x="8118"/>
        <item x="3086"/>
        <item x="25"/>
        <item x="728"/>
        <item x="7222"/>
        <item x="1125"/>
        <item x="1358"/>
        <item x="3972"/>
        <item x="6127"/>
        <item x="5578"/>
        <item x="4262"/>
        <item x="1697"/>
        <item x="4394"/>
        <item x="5338"/>
        <item x="7848"/>
        <item x="3251"/>
        <item x="6996"/>
        <item x="6160"/>
        <item x="4449"/>
        <item x="76"/>
        <item x="8251"/>
        <item x="760"/>
        <item x="3969"/>
        <item x="4837"/>
        <item x="4865"/>
        <item x="8645"/>
        <item x="4867"/>
        <item x="3589"/>
        <item x="6875"/>
        <item x="8214"/>
        <item x="7244"/>
        <item x="303"/>
        <item x="4277"/>
        <item x="3310"/>
        <item x="2988"/>
        <item x="6003"/>
        <item x="1195"/>
        <item x="4600"/>
        <item x="1057"/>
        <item x="6464"/>
        <item x="8052"/>
        <item x="7043"/>
        <item x="4245"/>
        <item x="1747"/>
        <item x="1873"/>
        <item x="8457"/>
        <item x="577"/>
        <item x="8430"/>
        <item x="7163"/>
        <item x="3083"/>
        <item x="4803"/>
        <item x="5640"/>
        <item x="596"/>
        <item x="527"/>
        <item x="7653"/>
        <item x="6216"/>
        <item x="2749"/>
        <item x="6030"/>
        <item x="2917"/>
        <item x="4695"/>
        <item x="6267"/>
        <item x="336"/>
        <item x="3523"/>
        <item x="2500"/>
        <item x="3239"/>
        <item x="656"/>
        <item x="4273"/>
        <item x="1235"/>
        <item x="8272"/>
        <item x="8271"/>
        <item x="4698"/>
        <item x="3962"/>
        <item x="8122"/>
        <item x="3344"/>
        <item x="3120"/>
        <item x="864"/>
        <item x="832"/>
        <item x="402"/>
        <item x="1689"/>
        <item x="3944"/>
        <item x="3961"/>
        <item x="4805"/>
        <item x="7724"/>
        <item x="8048"/>
        <item x="6170"/>
        <item x="6206"/>
        <item x="5645"/>
        <item x="3747"/>
        <item x="6048"/>
        <item x="6136"/>
        <item x="4077"/>
        <item x="1443"/>
        <item x="8662"/>
        <item x="440"/>
        <item x="358"/>
        <item x="4407"/>
        <item x="2549"/>
        <item x="3753"/>
        <item x="6256"/>
        <item x="8202"/>
        <item x="6137"/>
        <item x="997"/>
        <item x="7808"/>
        <item x="2044"/>
        <item x="2437"/>
        <item x="442"/>
        <item x="3045"/>
        <item x="3754"/>
        <item x="4371"/>
        <item x="4333"/>
        <item x="5948"/>
        <item x="2683"/>
        <item x="6088"/>
        <item x="4587"/>
        <item x="4858"/>
        <item x="1327"/>
        <item x="7449"/>
        <item x="4749"/>
        <item x="6611"/>
        <item x="6277"/>
        <item x="3356"/>
        <item x="6658"/>
        <item x="1383"/>
        <item x="6533"/>
        <item x="6969"/>
        <item x="5630"/>
        <item x="117"/>
        <item x="3571"/>
        <item x="388"/>
        <item x="7666"/>
        <item x="727"/>
        <item x="6977"/>
        <item x="4754"/>
        <item x="1648"/>
        <item x="2118"/>
        <item x="1311"/>
        <item x="7424"/>
        <item x="7632"/>
        <item x="5506"/>
        <item x="5669"/>
        <item x="8407"/>
        <item x="2450"/>
        <item x="942"/>
        <item x="7172"/>
        <item x="5220"/>
        <item x="7318"/>
        <item x="4325"/>
        <item x="146"/>
        <item x="305"/>
        <item x="6629"/>
        <item x="2562"/>
        <item x="457"/>
        <item x="4520"/>
        <item x="1045"/>
        <item x="5362"/>
        <item x="6553"/>
        <item x="2890"/>
        <item x="1935"/>
        <item x="680"/>
        <item x="5695"/>
        <item x="1135"/>
        <item x="3939"/>
        <item x="397"/>
        <item x="5784"/>
        <item x="7548"/>
        <item x="1644"/>
        <item x="6586"/>
        <item x="8150"/>
        <item x="8587"/>
        <item x="4746"/>
        <item x="6980"/>
        <item x="3829"/>
        <item x="3050"/>
        <item x="2750"/>
        <item x="918"/>
        <item x="8624"/>
        <item x="913"/>
        <item x="2306"/>
        <item x="2598"/>
        <item x="5144"/>
        <item x="3337"/>
        <item x="6436"/>
        <item x="2486"/>
        <item x="7911"/>
        <item x="4884"/>
        <item x="5841"/>
        <item x="3678"/>
        <item x="2877"/>
        <item x="838"/>
        <item x="2878"/>
        <item x="5407"/>
        <item x="5245"/>
        <item x="7872"/>
        <item x="5839"/>
        <item x="5256"/>
        <item x="562"/>
        <item x="1844"/>
        <item x="5672"/>
        <item x="7646"/>
        <item x="2972"/>
        <item x="6322"/>
        <item x="4619"/>
        <item x="5375"/>
        <item x="6377"/>
        <item x="1305"/>
        <item x="8071"/>
        <item x="576"/>
        <item x="4854"/>
        <item x="8199"/>
        <item x="7571"/>
        <item x="6859"/>
        <item x="1192"/>
        <item x="8361"/>
        <item x="1624"/>
        <item x="4068"/>
        <item x="6357"/>
        <item x="689"/>
        <item x="5483"/>
        <item x="7897"/>
        <item x="1395"/>
        <item x="6074"/>
        <item x="4596"/>
        <item x="3293"/>
        <item x="549"/>
        <item x="3964"/>
        <item x="4148"/>
        <item x="7877"/>
        <item x="2564"/>
        <item x="1465"/>
        <item x="8067"/>
        <item x="8173"/>
        <item x="4318"/>
        <item x="2357"/>
        <item x="2358"/>
        <item x="2328"/>
        <item x="6396"/>
        <item x="5237"/>
        <item x="3464"/>
        <item x="3166"/>
        <item x="2911"/>
        <item x="1445"/>
        <item x="3812"/>
        <item x="6021"/>
        <item x="2764"/>
        <item x="8329"/>
        <item x="6948"/>
        <item x="8400"/>
        <item x="4458"/>
        <item x="502"/>
        <item x="7084"/>
        <item x="3316"/>
        <item x="6162"/>
        <item x="6957"/>
        <item x="2333"/>
        <item x="5856"/>
        <item x="5103"/>
        <item x="4717"/>
        <item x="1967"/>
        <item x="640"/>
        <item x="4469"/>
        <item x="2273"/>
        <item x="3791"/>
        <item x="8015"/>
        <item x="1618"/>
        <item x="6134"/>
        <item x="3090"/>
        <item x="349"/>
        <item x="5639"/>
        <item x="121"/>
        <item x="3626"/>
        <item x="6244"/>
        <item x="5846"/>
        <item x="5955"/>
        <item x="436"/>
        <item x="264"/>
        <item x="1154"/>
        <item x="983"/>
        <item x="7462"/>
        <item x="969"/>
        <item x="5744"/>
        <item x="5987"/>
        <item x="7200"/>
        <item x="7619"/>
        <item x="2895"/>
        <item x="664"/>
        <item x="6878"/>
        <item x="3074"/>
        <item x="6816"/>
        <item x="6331"/>
        <item x="7959"/>
        <item x="3525"/>
        <item x="4132"/>
        <item x="8286"/>
        <item x="5425"/>
        <item x="2711"/>
        <item x="7682"/>
        <item x="1687"/>
        <item x="2392"/>
        <item x="5199"/>
        <item x="8126"/>
        <item x="4872"/>
        <item x="6536"/>
        <item x="6433"/>
        <item x="2296"/>
        <item x="1909"/>
        <item x="6168"/>
        <item x="7561"/>
        <item x="6834"/>
        <item x="3840"/>
        <item x="46"/>
        <item x="4057"/>
        <item x="8281"/>
        <item x="1781"/>
        <item x="1591"/>
        <item x="2285"/>
        <item x="5330"/>
        <item x="1573"/>
        <item x="3971"/>
        <item x="1795"/>
        <item x="2552"/>
        <item x="5783"/>
        <item x="4828"/>
        <item x="5940"/>
        <item x="4994"/>
        <item x="8339"/>
        <item x="1477"/>
        <item x="3203"/>
        <item x="1378"/>
        <item x="6169"/>
        <item x="5602"/>
        <item x="3263"/>
        <item x="7167"/>
        <item x="2206"/>
        <item x="7473"/>
        <item x="7892"/>
        <item x="5729"/>
        <item x="3399"/>
        <item x="6390"/>
        <item x="4216"/>
        <item x="6235"/>
        <item x="4573"/>
        <item x="2995"/>
        <item x="925"/>
        <item x="378"/>
        <item x="8562"/>
        <item x="7230"/>
        <item x="4212"/>
        <item x="4656"/>
        <item x="1402"/>
        <item x="2077"/>
        <item x="2095"/>
        <item x="1766"/>
        <item x="916"/>
        <item x="6555"/>
        <item x="8381"/>
        <item x="5334"/>
        <item x="641"/>
        <item x="5004"/>
        <item x="8570"/>
        <item x="3315"/>
        <item x="7134"/>
        <item x="3951"/>
        <item x="6370"/>
        <item x="1448"/>
        <item x="4696"/>
        <item x="6849"/>
        <item x="5755"/>
        <item x="3005"/>
        <item x="841"/>
        <item x="2266"/>
        <item x="7052"/>
        <item x="4356"/>
        <item x="3532"/>
        <item x="2068"/>
        <item x="7428"/>
        <item x="2004"/>
        <item x="7177"/>
        <item x="5590"/>
        <item x="4396"/>
        <item x="3220"/>
        <item x="3080"/>
        <item x="6906"/>
        <item x="1167"/>
        <item x="6643"/>
        <item x="1505"/>
        <item x="589"/>
        <item x="7195"/>
        <item x="8465"/>
        <item x="1695"/>
        <item x="6691"/>
        <item x="5076"/>
        <item x="1665"/>
        <item x="5221"/>
        <item x="2860"/>
        <item x="6078"/>
        <item x="1728"/>
        <item x="8217"/>
        <item x="598"/>
        <item x="5752"/>
        <item x="8091"/>
        <item x="1672"/>
        <item x="5242"/>
        <item x="8682"/>
        <item x="4373"/>
        <item x="4012"/>
        <item x="4374"/>
        <item x="7227"/>
        <item x="666"/>
        <item x="8600"/>
        <item x="6059"/>
        <item x="7639"/>
        <item x="2893"/>
        <item x="8140"/>
        <item x="6752"/>
        <item x="1449"/>
        <item x="3270"/>
        <item x="7049"/>
        <item x="463"/>
        <item x="5036"/>
        <item x="2254"/>
        <item x="685"/>
        <item x="5790"/>
        <item x="8458"/>
        <item x="6226"/>
        <item x="6015"/>
        <item x="7257"/>
        <item x="5229"/>
        <item x="189"/>
        <item x="1016"/>
        <item x="5035"/>
        <item x="7297"/>
        <item x="5920"/>
        <item x="7895"/>
        <item x="1292"/>
        <item x="7201"/>
        <item x="2869"/>
        <item x="3707"/>
        <item x="1537"/>
        <item x="1317"/>
        <item x="690"/>
        <item x="6727"/>
        <item x="4006"/>
        <item x="2662"/>
        <item x="3862"/>
        <item x="2455"/>
        <item x="6783"/>
        <item x="4275"/>
        <item x="3369"/>
        <item x="2173"/>
        <item x="696"/>
        <item x="1069"/>
        <item x="8605"/>
        <item x="6659"/>
        <item x="4482"/>
        <item x="6860"/>
        <item x="3577"/>
        <item x="7816"/>
        <item x="4098"/>
        <item x="1517"/>
        <item x="7973"/>
        <item x="6082"/>
        <item x="4829"/>
        <item x="5626"/>
        <item x="5745"/>
        <item x="2620"/>
        <item x="805"/>
        <item x="178"/>
        <item x="2524"/>
        <item x="1347"/>
        <item x="717"/>
        <item x="762"/>
        <item x="5439"/>
        <item x="3422"/>
        <item x="2540"/>
        <item x="474"/>
        <item x="473"/>
        <item x="7746"/>
        <item x="1334"/>
        <item x="4578"/>
        <item x="5476"/>
        <item x="5051"/>
        <item x="306"/>
        <item x="3786"/>
        <item x="4930"/>
        <item x="6702"/>
        <item x="4366"/>
        <item x="6389"/>
        <item x="5262"/>
        <item x="7740"/>
        <item x="40"/>
        <item x="2999"/>
        <item x="4687"/>
        <item x="6356"/>
        <item x="4898"/>
        <item x="3938"/>
        <item x="405"/>
        <item x="6309"/>
        <item x="1898"/>
        <item x="6907"/>
        <item x="7226"/>
        <item x="488"/>
        <item x="7247"/>
        <item x="5376"/>
        <item x="6861"/>
        <item x="1107"/>
        <item x="5794"/>
        <item x="483"/>
        <item x="287"/>
        <item x="5085"/>
        <item x="5683"/>
        <item x="1046"/>
        <item x="4346"/>
        <item x="5269"/>
        <item x="6538"/>
        <item x="7260"/>
        <item x="2900"/>
        <item x="1806"/>
        <item x="6564"/>
        <item x="4832"/>
        <item x="4173"/>
        <item x="3338"/>
        <item x="5367"/>
        <item x="4961"/>
        <item x="5603"/>
        <item x="3726"/>
        <item x="8360"/>
        <item x="3153"/>
        <item x="1313"/>
        <item x="8262"/>
        <item x="4378"/>
        <item x="6039"/>
        <item x="3397"/>
        <item x="7803"/>
        <item x="1120"/>
        <item x="4660"/>
        <item x="6830"/>
        <item x="7858"/>
        <item x="6180"/>
        <item x="3003"/>
        <item x="5359"/>
        <item x="1580"/>
        <item x="7536"/>
        <item x="7704"/>
        <item x="2123"/>
        <item x="8532"/>
        <item x="7"/>
        <item x="1352"/>
        <item x="3765"/>
        <item x="1842"/>
        <item x="6124"/>
        <item x="5312"/>
        <item x="7587"/>
        <item x="3868"/>
        <item x="7672"/>
        <item x="2043"/>
        <item x="4395"/>
        <item x="4353"/>
        <item x="3202"/>
        <item x="2743"/>
        <item x="326"/>
        <item x="7752"/>
        <item x="7938"/>
        <item x="5558"/>
        <item x="7756"/>
        <item x="6087"/>
        <item x="8040"/>
        <item x="6828"/>
        <item x="2939"/>
        <item x="3656"/>
        <item x="4606"/>
        <item x="574"/>
        <item x="5075"/>
        <item x="4264"/>
        <item x="1482"/>
        <item x="6115"/>
        <item x="1934"/>
        <item x="8485"/>
        <item x="343"/>
        <item x="4355"/>
        <item x="6173"/>
        <item x="8511"/>
        <item x="1245"/>
        <item x="7126"/>
        <item x="2117"/>
        <item x="5307"/>
        <item x="3201"/>
        <item x="5302"/>
        <item x="6774"/>
        <item x="643"/>
        <item x="7458"/>
        <item x="5804"/>
        <item x="3097"/>
        <item x="1812"/>
        <item x="7189"/>
        <item x="3573"/>
        <item x="6387"/>
        <item x="7175"/>
        <item x="8327"/>
        <item x="545"/>
        <item x="8142"/>
        <item x="4092"/>
        <item x="1457"/>
        <item x="4931"/>
        <item x="2627"/>
        <item x="4384"/>
        <item x="4239"/>
        <item x="4236"/>
        <item x="7923"/>
        <item x="8606"/>
        <item x="410"/>
        <item x="147"/>
        <item x="8622"/>
        <item x="2677"/>
        <item x="2079"/>
        <item x="4261"/>
        <item x="6423"/>
        <item x="2887"/>
        <item x="4531"/>
        <item x="3596"/>
        <item x="6465"/>
        <item x="408"/>
        <item x="4747"/>
        <item x="6981"/>
        <item x="1733"/>
        <item x="423"/>
        <item x="910"/>
        <item x="8261"/>
        <item x="7972"/>
        <item x="1774"/>
        <item x="2819"/>
        <item x="1027"/>
        <item x="4524"/>
        <item x="8603"/>
        <item x="7236"/>
        <item x="2001"/>
        <item x="5936"/>
        <item x="51"/>
        <item x="3818"/>
        <item x="5690"/>
        <item x="6527"/>
        <item x="6303"/>
        <item x="1708"/>
        <item x="5990"/>
        <item x="7720"/>
        <item x="8460"/>
        <item x="4464"/>
        <item x="6853"/>
        <item x="4026"/>
        <item x="8417"/>
        <item x="4059"/>
        <item x="7878"/>
        <item x="6429"/>
        <item x="6208"/>
        <item x="2304"/>
        <item x="8299"/>
        <item x="1439"/>
        <item x="8516"/>
        <item x="8340"/>
        <item x="3486"/>
        <item x="7389"/>
        <item x="7846"/>
        <item x="5877"/>
        <item x="7358"/>
        <item x="2953"/>
        <item x="775"/>
        <item x="4039"/>
        <item x="7482"/>
        <item x="4343"/>
        <item x="4796"/>
        <item x="4291"/>
        <item x="5788"/>
        <item x="7099"/>
        <item x="5138"/>
        <item x="6663"/>
        <item x="7768"/>
        <item x="6076"/>
        <item x="2403"/>
        <item x="6744"/>
        <item x="4"/>
        <item x="899"/>
        <item x="1577"/>
        <item x="6679"/>
        <item x="3760"/>
        <item x="4324"/>
        <item x="3978"/>
        <item x="2856"/>
        <item x="4456"/>
        <item x="417"/>
        <item x="469"/>
        <item x="1965"/>
        <item x="2463"/>
        <item x="1039"/>
        <item x="7610"/>
        <item x="438"/>
        <item x="4964"/>
        <item x="5253"/>
        <item x="7035"/>
        <item x="4127"/>
        <item x="7190"/>
        <item x="7118"/>
        <item x="2322"/>
        <item x="2386"/>
        <item x="5039"/>
        <item x="3217"/>
        <item x="3011"/>
        <item x="7174"/>
        <item x="5686"/>
        <item x="7915"/>
        <item x="8149"/>
        <item x="6612"/>
        <item x="8189"/>
        <item x="5929"/>
        <item x="3008"/>
        <item x="3711"/>
        <item x="2055"/>
        <item x="1838"/>
        <item x="5190"/>
        <item x="5779"/>
        <item x="4958"/>
        <item x="3652"/>
        <item x="7829"/>
        <item x="5490"/>
        <item x="6736"/>
        <item x="4259"/>
        <item x="93"/>
        <item x="8104"/>
        <item x="482"/>
        <item x="4764"/>
        <item x="1279"/>
        <item x="5175"/>
        <item x="2348"/>
        <item x="1569"/>
        <item x="2"/>
        <item x="8498"/>
        <item x="2078"/>
        <item x="6893"/>
        <item x="4380"/>
        <item x="874"/>
        <item x="7018"/>
        <item x="5760"/>
        <item x="7279"/>
        <item x="955"/>
        <item x="8354"/>
        <item x="5123"/>
        <item x="7017"/>
        <item x="4025"/>
        <item x="1188"/>
        <item x="591"/>
        <item x="2868"/>
        <item x="2000"/>
        <item x="6119"/>
        <item x="2588"/>
        <item x="5406"/>
        <item x="6240"/>
        <item x="7701"/>
        <item x="6909"/>
        <item x="362"/>
        <item x="1223"/>
        <item x="4058"/>
        <item x="8388"/>
        <item x="8590"/>
        <item x="6559"/>
        <item x="4632"/>
        <item x="741"/>
        <item x="7324"/>
        <item x="7009"/>
        <item x="8194"/>
        <item x="6068"/>
        <item x="7311"/>
        <item x="6041"/>
        <item x="3449"/>
        <item x="5062"/>
        <item x="5295"/>
        <item x="5711"/>
        <item x="671"/>
        <item x="7455"/>
        <item x="3610"/>
        <item x="357"/>
        <item x="6029"/>
        <item x="7957"/>
        <item x="7958"/>
        <item x="3604"/>
        <item x="5331"/>
        <item x="4258"/>
        <item x="1391"/>
        <item x="1388"/>
        <item x="3923"/>
        <item x="493"/>
        <item x="4503"/>
        <item x="3881"/>
        <item x="2318"/>
        <item x="1816"/>
        <item x="364"/>
        <item x="3331"/>
        <item x="7549"/>
        <item x="1671"/>
        <item x="709"/>
        <item x="2836"/>
        <item x="4827"/>
        <item x="2761"/>
        <item x="7061"/>
        <item x="1197"/>
        <item x="6073"/>
        <item x="7214"/>
        <item x="4581"/>
        <item x="6405"/>
        <item x="4282"/>
        <item x="2313"/>
        <item x="1646"/>
        <item x="6262"/>
        <item x="7896"/>
        <item x="7785"/>
        <item x="1117"/>
        <item x="2457"/>
        <item x="5327"/>
        <item x="454"/>
        <item x="6808"/>
        <item x="422"/>
        <item x="209"/>
        <item x="199"/>
        <item x="7435"/>
        <item x="6344"/>
        <item x="1881"/>
        <item x="4708"/>
        <item x="4935"/>
        <item x="8231"/>
        <item x="5084"/>
        <item x="310"/>
        <item x="2438"/>
        <item x="2803"/>
        <item x="5458"/>
        <item x="1428"/>
        <item x="3414"/>
        <item x="2070"/>
        <item x="7862"/>
        <item x="1110"/>
        <item x="6121"/>
        <item x="1820"/>
        <item x="1727"/>
        <item x="726"/>
        <item x="5178"/>
        <item x="7620"/>
        <item x="3534"/>
        <item x="4502"/>
        <item x="3023"/>
        <item x="2840"/>
        <item x="7518"/>
        <item x="5505"/>
        <item x="1751"/>
        <item x="6228"/>
        <item x="7922"/>
        <item x="6354"/>
        <item x="5882"/>
        <item x="6935"/>
        <item x="6141"/>
        <item x="7821"/>
        <item x="5826"/>
        <item x="6492"/>
        <item x="7936"/>
        <item x="1903"/>
        <item x="4571"/>
        <item x="3485"/>
        <item x="1333"/>
        <item x="2063"/>
        <item x="670"/>
        <item x="8330"/>
        <item x="513"/>
        <item x="968"/>
        <item x="4678"/>
        <item x="6503"/>
        <item x="5268"/>
        <item x="2969"/>
        <item x="4125"/>
        <item x="2822"/>
        <item x="6939"/>
        <item x="6791"/>
        <item x="698"/>
        <item x="6358"/>
        <item x="4767"/>
        <item x="4902"/>
        <item x="7591"/>
        <item x="4516"/>
        <item x="3094"/>
        <item x="4108"/>
        <item x="3059"/>
        <item x="6064"/>
        <item x="6759"/>
        <item x="4034"/>
        <item x="7689"/>
        <item x="1494"/>
        <item x="6291"/>
        <item x="1994"/>
        <item x="1984"/>
        <item x="1193"/>
        <item x="4543"/>
        <item x="5479"/>
        <item x="7063"/>
        <item x="4351"/>
        <item x="5546"/>
        <item x="1804"/>
        <item x="7212"/>
        <item x="8408"/>
        <item x="5575"/>
        <item x="6418"/>
        <item x="7515"/>
        <item x="2795"/>
        <item x="186"/>
        <item x="5554"/>
        <item x="1894"/>
        <item x="8307"/>
        <item x="678"/>
        <item x="2321"/>
        <item x="1486"/>
        <item x="7759"/>
        <item x="6718"/>
        <item x="4863"/>
        <item x="8566"/>
        <item x="2238"/>
        <item x="4109"/>
        <item x="6251"/>
        <item x="3564"/>
        <item x="2217"/>
        <item x="1468"/>
        <item x="7641"/>
        <item x="1767"/>
        <item x="2153"/>
        <item x="7169"/>
        <item x="1190"/>
        <item x="8572"/>
        <item x="7184"/>
        <item x="5566"/>
        <item x="2555"/>
        <item x="7363"/>
        <item x="8162"/>
        <item x="4227"/>
        <item x="2566"/>
        <item x="3406"/>
        <item x="130"/>
        <item x="2942"/>
        <item x="8212"/>
        <item x="7015"/>
        <item x="1470"/>
        <item x="8641"/>
        <item x="2589"/>
        <item x="3017"/>
        <item x="6885"/>
        <item x="5436"/>
        <item x="1419"/>
        <item x="6554"/>
        <item x="6117"/>
        <item x="965"/>
        <item x="1253"/>
        <item x="6065"/>
        <item x="7937"/>
        <item x="5863"/>
        <item x="5071"/>
        <item x="1013"/>
        <item x="1957"/>
        <item x="2198"/>
        <item x="8089"/>
        <item x="7508"/>
        <item x="4279"/>
        <item x="4654"/>
        <item x="2031"/>
        <item x="1232"/>
        <item x="863"/>
        <item x="4176"/>
        <item x="5982"/>
        <item x="4672"/>
        <item x="7027"/>
        <item x="6662"/>
        <item x="1667"/>
        <item x="5676"/>
        <item x="6302"/>
        <item x="1289"/>
        <item x="145"/>
        <item x="8198"/>
        <item x="4576"/>
        <item x="172"/>
        <item x="5733"/>
        <item x="6345"/>
        <item x="2520"/>
        <item x="765"/>
        <item x="6635"/>
        <item x="3018"/>
        <item x="3654"/>
        <item x="6135"/>
        <item x="3099"/>
        <item x="3076"/>
        <item x="3070"/>
        <item x="5749"/>
        <item x="8236"/>
        <item x="5742"/>
        <item x="753"/>
        <item x="6739"/>
        <item x="434"/>
        <item x="6647"/>
        <item x="1543"/>
        <item x="6715"/>
        <item x="3237"/>
        <item x="3437"/>
        <item x="1099"/>
        <item x="1344"/>
        <item x="1059"/>
        <item x="8242"/>
        <item x="7719"/>
        <item x="6961"/>
        <item x="2990"/>
        <item x="6402"/>
        <item x="6327"/>
        <item x="4620"/>
        <item x="6944"/>
        <item x="3879"/>
        <item x="4157"/>
        <item x="1304"/>
        <item x="2310"/>
        <item x="5555"/>
        <item x="237"/>
        <item x="3167"/>
        <item x="7091"/>
        <item x="6874"/>
        <item x="4985"/>
        <item x="2697"/>
        <item x="3403"/>
        <item x="3637"/>
        <item x="3869"/>
        <item x="5835"/>
        <item x="3845"/>
        <item x="5284"/>
        <item x="4716"/>
        <item x="4116"/>
        <item x="3763"/>
        <item x="5385"/>
        <item x="3507"/>
        <item x="4830"/>
        <item x="3496"/>
        <item x="2643"/>
        <item x="5656"/>
        <item x="6964"/>
        <item x="8615"/>
        <item x="7929"/>
        <item x="1262"/>
        <item x="6919"/>
        <item x="3837"/>
        <item x="4564"/>
        <item x="3189"/>
        <item x="8610"/>
        <item x="432"/>
        <item x="2977"/>
        <item x="1523"/>
        <item x="6061"/>
        <item x="6474"/>
        <item x="4260"/>
        <item x="2846"/>
        <item x="2012"/>
        <item x="1819"/>
        <item x="2115"/>
        <item x="4070"/>
        <item x="8626"/>
        <item x="5042"/>
        <item x="6463"/>
        <item x="713"/>
        <item x="569"/>
        <item x="3746"/>
        <item x="3512"/>
        <item x="5390"/>
        <item x="7683"/>
        <item x="5063"/>
        <item x="1551"/>
        <item x="4348"/>
        <item x="4341"/>
        <item x="106"/>
        <item x="7001"/>
        <item x="1309"/>
        <item x="1274"/>
        <item x="5234"/>
        <item x="1936"/>
        <item x="6707"/>
        <item x="161"/>
        <item x="7197"/>
        <item x="2528"/>
        <item x="6106"/>
        <item x="4575"/>
        <item x="385"/>
        <item x="2807"/>
        <item x="5510"/>
        <item x="8270"/>
        <item x="7522"/>
        <item x="1702"/>
        <item x="5125"/>
        <item x="2516"/>
        <item x="5584"/>
        <item x="1156"/>
        <item x="8403"/>
        <item x="3692"/>
        <item x="7812"/>
        <item x="7798"/>
        <item x="2337"/>
        <item x="8372"/>
        <item x="2852"/>
        <item x="7108"/>
        <item x="107"/>
        <item x="7251"/>
        <item x="4293"/>
        <item x="4338"/>
        <item x="2090"/>
        <item x="2596"/>
        <item x="667"/>
        <item x="8005"/>
        <item x="1829"/>
        <item x="7396"/>
        <item x="3326"/>
        <item x="4389"/>
        <item x="289"/>
        <item x="7546"/>
        <item x="7993"/>
        <item x="1649"/>
        <item x="1630"/>
        <item x="669"/>
        <item x="3066"/>
        <item x="4917"/>
        <item x="6943"/>
        <item x="1740"/>
        <item x="4569"/>
        <item x="8547"/>
        <item x="6794"/>
        <item x="8365"/>
        <item x="288"/>
        <item x="8467"/>
        <item x="8604"/>
        <item x="2087"/>
        <item x="8343"/>
        <item x="3875"/>
        <item x="7056"/>
        <item x="1325"/>
        <item x="681"/>
        <item x="3113"/>
        <item x="5290"/>
        <item x="623"/>
        <item x="7466"/>
        <item x="7991"/>
        <item x="4797"/>
        <item x="8054"/>
        <item x="852"/>
        <item x="1408"/>
        <item x="1217"/>
        <item x="1314"/>
        <item x="1575"/>
        <item x="2715"/>
        <item x="2353"/>
        <item x="1937"/>
        <item x="5173"/>
        <item x="4941"/>
        <item x="169"/>
        <item x="1561"/>
        <item x="4715"/>
        <item x="3748"/>
        <item x="7447"/>
        <item x="5693"/>
        <item x="8087"/>
        <item x="5692"/>
        <item x="339"/>
        <item x="356"/>
        <item x="7797"/>
        <item x="3805"/>
        <item x="5980"/>
        <item x="6142"/>
        <item x="200"/>
        <item x="8237"/>
        <item x="2738"/>
        <item x="8278"/>
        <item x="4621"/>
        <item x="5943"/>
        <item x="72"/>
        <item x="5169"/>
        <item x="2871"/>
        <item x="5155"/>
        <item x="1229"/>
        <item x="6005"/>
        <item x="8098"/>
        <item x="3218"/>
        <item x="150"/>
        <item x="1753"/>
        <item x="6615"/>
        <item x="2467"/>
        <item x="7218"/>
        <item x="6181"/>
        <item x="5081"/>
        <item x="475"/>
        <item x="6610"/>
        <item x="512"/>
        <item x="6519"/>
        <item x="4360"/>
        <item x="6929"/>
        <item x="776"/>
        <item x="3963"/>
        <item x="6788"/>
        <item x="8391"/>
        <item x="7367"/>
        <item x="5608"/>
        <item x="5241"/>
        <item x="6642"/>
        <item x="2147"/>
        <item x="5445"/>
        <item x="7295"/>
        <item x="4302"/>
        <item x="8030"/>
        <item x="6867"/>
        <item x="5187"/>
        <item x="1851"/>
        <item x="2962"/>
        <item x="4927"/>
        <item x="5591"/>
        <item x="6572"/>
        <item x="2600"/>
        <item x="7997"/>
        <item x="1865"/>
        <item x="6741"/>
        <item x="5939"/>
        <item x="4585"/>
        <item x="8491"/>
        <item x="7711"/>
        <item x="649"/>
        <item x="6103"/>
        <item x="5652"/>
        <item x="6927"/>
        <item x="367"/>
        <item x="1427"/>
        <item x="3488"/>
        <item x="5691"/>
        <item x="5694"/>
        <item x="1044"/>
        <item x="3480"/>
        <item x="5855"/>
        <item x="4398"/>
        <item x="5465"/>
        <item x="2086"/>
        <item x="3895"/>
        <item x="4952"/>
        <item x="5681"/>
        <item x="3129"/>
        <item x="1717"/>
        <item x="3281"/>
        <item x="3137"/>
        <item x="7988"/>
        <item x="2850"/>
        <item x="5399"/>
        <item x="3825"/>
        <item x="962"/>
        <item x="1042"/>
        <item x="1249"/>
        <item x="1331"/>
        <item x="707"/>
        <item x="7356"/>
        <item x="4358"/>
        <item x="4386"/>
        <item x="8544"/>
        <item x="5646"/>
        <item x="496"/>
        <item x="8368"/>
        <item x="905"/>
        <item x="2747"/>
        <item x="3288"/>
        <item x="2092"/>
        <item x="5970"/>
        <item x="1357"/>
        <item x="1233"/>
        <item x="6780"/>
        <item x="8556"/>
        <item x="3893"/>
        <item x="4295"/>
        <item x="7989"/>
        <item x="8061"/>
        <item x="3773"/>
        <item x="1260"/>
        <item x="7946"/>
        <item x="1316"/>
        <item x="8573"/>
        <item x="2059"/>
        <item x="3783"/>
        <item x="2157"/>
        <item x="2817"/>
        <item x="197"/>
        <item x="6594"/>
        <item x="4870"/>
        <item x="66"/>
        <item x="6891"/>
        <item x="6920"/>
        <item x="5533"/>
        <item x="1488"/>
        <item x="6992"/>
        <item x="4230"/>
        <item x="2072"/>
        <item x="4916"/>
        <item x="1361"/>
        <item x="190"/>
        <item x="7696"/>
        <item x="5551"/>
        <item x="2619"/>
        <item x="5150"/>
        <item x="375"/>
        <item x="6771"/>
        <item x="2359"/>
        <item x="8452"/>
        <item x="5066"/>
        <item x="5486"/>
        <item x="98"/>
        <item x="853"/>
        <item x="4928"/>
        <item x="3530"/>
        <item x="1345"/>
        <item x="3130"/>
        <item x="2402"/>
        <item x="2529"/>
        <item x="6339"/>
        <item x="2297"/>
        <item x="8293"/>
        <item x="478"/>
        <item x="780"/>
        <item x="2485"/>
        <item x="6523"/>
        <item x="8362"/>
        <item x="7634"/>
        <item x="1220"/>
        <item x="4479"/>
        <item x="5951"/>
        <item x="4202"/>
        <item x="587"/>
        <item x="4888"/>
        <item x="3966"/>
        <item x="2152"/>
        <item x="2208"/>
        <item x="7589"/>
        <item x="2224"/>
        <item x="4392"/>
        <item x="8497"/>
        <item x="7420"/>
        <item x="7248"/>
        <item x="4810"/>
        <item x="3555"/>
        <item x="8215"/>
        <item x="3358"/>
        <item x="7747"/>
        <item x="2979"/>
        <item x="368"/>
        <item x="773"/>
        <item x="508"/>
        <item x="4075"/>
        <item x="5598"/>
        <item x="5089"/>
        <item x="6245"/>
        <item x="5141"/>
        <item x="404"/>
        <item x="1571"/>
        <item x="551"/>
        <item x="1362"/>
        <item x="5737"/>
        <item x="6052"/>
        <item x="2609"/>
        <item x="5064"/>
        <item x="900"/>
        <item x="5131"/>
        <item x="1552"/>
        <item x="1912"/>
        <item x="1153"/>
        <item x="6801"/>
        <item x="7665"/>
        <item x="2541"/>
        <item x="282"/>
        <item x="2590"/>
        <item x="3314"/>
        <item x="2065"/>
        <item x="2163"/>
        <item x="6709"/>
        <item x="2909"/>
        <item x="1547"/>
        <item x="5872"/>
        <item x="193"/>
        <item x="734"/>
        <item x="7976"/>
        <item x="1794"/>
        <item x="8673"/>
        <item x="8024"/>
        <item x="7199"/>
        <item x="6507"/>
        <item x="4379"/>
        <item x="7728"/>
        <item x="6440"/>
        <item x="5017"/>
        <item x="8064"/>
        <item x="6126"/>
        <item x="604"/>
        <item x="5355"/>
        <item x="1693"/>
        <item x="8069"/>
        <item x="3054"/>
        <item x="5984"/>
        <item x="191"/>
        <item x="5580"/>
        <item x="1723"/>
        <item x="2228"/>
        <item x="978"/>
        <item x="6321"/>
        <item x="6913"/>
        <item x="1926"/>
        <item x="2910"/>
        <item x="4962"/>
        <item x="5165"/>
        <item x="47"/>
        <item x="4166"/>
        <item x="1686"/>
        <item x="6319"/>
        <item x="5950"/>
        <item x="3002"/>
        <item x="8554"/>
        <item x="5817"/>
        <item x="4818"/>
        <item x="2981"/>
        <item x="1346"/>
        <item x="8072"/>
        <item x="6528"/>
        <item x="7427"/>
        <item x="441"/>
        <item x="6399"/>
        <item x="16"/>
        <item x="7879"/>
        <item x="1372"/>
        <item x="2197"/>
        <item x="5494"/>
        <item x="578"/>
        <item x="1162"/>
        <item x="4671"/>
        <item x="251"/>
        <item x="5341"/>
        <item x="7832"/>
        <item x="7617"/>
        <item x="3632"/>
        <item x="2597"/>
        <item x="5250"/>
        <item x="5497"/>
        <item x="8280"/>
        <item x="2215"/>
        <item x="7742"/>
        <item x="1676"/>
        <item x="17"/>
        <item x="3882"/>
        <item x="4297"/>
        <item x="8022"/>
        <item x="2778"/>
        <item x="3529"/>
        <item x="7605"/>
        <item x="2414"/>
        <item x="2985"/>
        <item x="1454"/>
        <item x="7121"/>
        <item x="7524"/>
        <item x="7241"/>
        <item x="5101"/>
        <item x="2766"/>
        <item x="6725"/>
        <item x="1856"/>
        <item x="3044"/>
        <item x="2045"/>
        <item x="2097"/>
        <item x="1516"/>
        <item x="7198"/>
        <item x="3404"/>
        <item x="600"/>
        <item x="5569"/>
        <item x="8364"/>
        <item x="8049"/>
        <item x="4501"/>
        <item x="1187"/>
        <item x="2716"/>
        <item x="1323"/>
        <item x="2473"/>
        <item x="212"/>
        <item x="2849"/>
        <item x="8195"/>
        <item x="4808"/>
        <item x="3264"/>
        <item x="8640"/>
        <item x="4089"/>
        <item x="4743"/>
        <item x="4822"/>
        <item x="8442"/>
        <item x="8323"/>
        <item x="7673"/>
        <item x="8651"/>
        <item x="4007"/>
        <item x="6438"/>
        <item x="4688"/>
        <item x="389"/>
        <item x="5713"/>
        <item x="372"/>
        <item x="5468"/>
        <item x="2258"/>
        <item x="7127"/>
        <item x="5965"/>
        <item x="4966"/>
        <item x="3908"/>
        <item x="3438"/>
        <item x="8665"/>
        <item x="7778"/>
        <item x="5764"/>
        <item x="1412"/>
        <item x="3859"/>
        <item x="8565"/>
        <item x="7826"/>
        <item x="167"/>
        <item x="7145"/>
        <item x="4901"/>
        <item x="1625"/>
        <item x="369"/>
        <item x="2269"/>
        <item x="6945"/>
        <item x="8623"/>
        <item x="4365"/>
        <item x="4198"/>
        <item x="2335"/>
        <item x="6092"/>
        <item x="6407"/>
        <item x="5332"/>
        <item x="1381"/>
        <item x="4114"/>
        <item x="2140"/>
        <item x="4589"/>
        <item x="131"/>
        <item x="7249"/>
        <item x="1481"/>
        <item x="5427"/>
        <item x="3273"/>
        <item x="8432"/>
        <item x="8260"/>
        <item x="5055"/>
        <item x="6529"/>
        <item x="6242"/>
        <item x="5604"/>
        <item x="2615"/>
        <item x="3160"/>
        <item x="1298"/>
        <item x="6490"/>
        <item x="8668"/>
        <item x="5782"/>
        <item x="3014"/>
        <item x="6912"/>
        <item x="2175"/>
        <item x="4483"/>
        <item x="1817"/>
        <item x="7541"/>
        <item x="7540"/>
        <item x="208"/>
        <item x="341"/>
        <item x="7111"/>
        <item x="355"/>
        <item x="7830"/>
        <item x="1432"/>
        <item x="4406"/>
        <item x="748"/>
        <item x="2879"/>
        <item x="3948"/>
        <item x="6832"/>
        <item x="148"/>
        <item x="7527"/>
        <item x="5767"/>
        <item x="5346"/>
        <item x="5774"/>
        <item x="1643"/>
        <item x="8288"/>
        <item x="1500"/>
        <item x="1549"/>
        <item x="3815"/>
        <item x="4706"/>
        <item x="7521"/>
        <item x="4445"/>
        <item x="4925"/>
        <item x="5457"/>
        <item x="7875"/>
        <item x="2214"/>
        <item x="1226"/>
        <item x="6640"/>
        <item x="1384"/>
        <item x="6107"/>
        <item x="8116"/>
        <item x="3135"/>
        <item x="3380"/>
        <item x="1231"/>
        <item x="3170"/>
        <item x="6451"/>
        <item x="3927"/>
        <item x="2270"/>
        <item x="6452"/>
        <item x="2883"/>
        <item x="7153"/>
        <item x="7874"/>
        <item x="7647"/>
        <item x="2708"/>
        <item x="252"/>
        <item x="2622"/>
        <item x="7254"/>
        <item x="4480"/>
        <item x="5910"/>
        <item x="7065"/>
        <item x="224"/>
        <item x="4594"/>
        <item x="3154"/>
        <item x="449"/>
        <item x="3304"/>
        <item x="4195"/>
        <item x="250"/>
        <item x="2051"/>
        <item x="7792"/>
        <item x="6469"/>
        <item x="2745"/>
        <item x="338"/>
        <item x="1996"/>
        <item x="4757"/>
        <item x="1859"/>
        <item x="460"/>
        <item x="5404"/>
        <item x="6614"/>
        <item x="6444"/>
        <item x="1360"/>
        <item x="5022"/>
        <item x="595"/>
        <item x="2464"/>
        <item x="1530"/>
        <item x="714"/>
        <item x="1144"/>
        <item x="2365"/>
        <item x="8119"/>
        <item x="2498"/>
        <item x="6591"/>
        <item x="6556"/>
        <item x="627"/>
        <item x="5128"/>
        <item x="3467"/>
        <item x="2385"/>
        <item x="4416"/>
        <item x="7685"/>
        <item x="4924"/>
        <item x="5728"/>
        <item x="4794"/>
        <item x="3932"/>
        <item x="4266"/>
        <item x="1567"/>
        <item x="5453"/>
        <item x="4530"/>
        <item x="5105"/>
        <item x="8486"/>
        <item x="6677"/>
        <item x="6863"/>
        <item x="2404"/>
        <item x="6047"/>
        <item x="3915"/>
        <item x="5297"/>
        <item x="634"/>
        <item x="1392"/>
        <item x="453"/>
        <item x="1682"/>
        <item x="7302"/>
        <item x="8144"/>
        <item x="112"/>
        <item x="7576"/>
        <item x="5172"/>
        <item x="5270"/>
        <item x="5388"/>
        <item x="5386"/>
        <item x="5408"/>
        <item x="7434"/>
        <item x="1799"/>
        <item x="6588"/>
        <item x="4957"/>
        <item x="5712"/>
        <item x="1275"/>
        <item x="8073"/>
        <item x="311"/>
        <item x="5521"/>
        <item x="5296"/>
        <item x="7852"/>
        <item x="7372"/>
        <item x="7635"/>
        <item x="134"/>
        <item x="8659"/>
        <item x="7381"/>
        <item x="2460"/>
        <item x="6282"/>
        <item x="4881"/>
        <item x="4206"/>
        <item x="8429"/>
        <item x="7618"/>
        <item x="2655"/>
        <item x="8042"/>
        <item x="3794"/>
        <item x="5351"/>
        <item x="4591"/>
        <item x="1840"/>
        <item x="7974"/>
        <item x="6911"/>
        <item x="7298"/>
        <item x="4690"/>
        <item x="2960"/>
        <item x="7604"/>
        <item x="6158"/>
        <item x="2477"/>
        <item x="3100"/>
        <item x="4598"/>
        <item x="5192"/>
        <item x="7083"/>
        <item x="2144"/>
        <item x="4836"/>
        <item x="6132"/>
        <item x="6984"/>
        <item x="827"/>
        <item x="5434"/>
        <item x="7335"/>
        <item x="5610"/>
        <item x="1014"/>
        <item x="5271"/>
        <item x="124"/>
        <item x="6871"/>
        <item x="1359"/>
        <item x="6205"/>
        <item x="3370"/>
        <item x="1407"/>
        <item x="7188"/>
        <item x="5033"/>
        <item x="7942"/>
        <item x="1258"/>
        <item x="2130"/>
        <item x="3916"/>
        <item x="1942"/>
        <item x="1815"/>
        <item x="7439"/>
        <item x="4364"/>
        <item x="6024"/>
        <item x="4257"/>
        <item x="4372"/>
        <item x="379"/>
        <item x="575"/>
        <item x="2113"/>
        <item x="3620"/>
        <item x="3622"/>
        <item x="6999"/>
        <item x="3351"/>
        <item x="272"/>
        <item x="3500"/>
        <item x="6130"/>
        <item x="1215"/>
        <item x="67"/>
        <item x="6699"/>
        <item x="5276"/>
        <item x="215"/>
        <item x="3705"/>
        <item x="5311"/>
        <item x="5212"/>
        <item x="8259"/>
        <item x="5090"/>
        <item x="49"/>
        <item x="7287"/>
        <item x="6840"/>
        <item x="2565"/>
        <item x="1184"/>
        <item x="3047"/>
        <item x="3046"/>
        <item x="3502"/>
        <item x="280"/>
        <item x="2515"/>
        <item x="5484"/>
        <item x="7523"/>
        <item x="7293"/>
        <item x="6297"/>
        <item x="2641"/>
        <item x="2416"/>
        <item x="8044"/>
        <item x="3605"/>
        <item x="629"/>
        <item x="8370"/>
        <item x="2456"/>
        <item x="1030"/>
        <item x="4567"/>
        <item x="5964"/>
        <item x="7918"/>
        <item x="6746"/>
        <item x="5478"/>
        <item x="6706"/>
        <item x="4099"/>
        <item x="1151"/>
        <item x="2661"/>
        <item x="4724"/>
        <item x="4094"/>
        <item x="3466"/>
        <item x="7338"/>
        <item x="1124"/>
        <item x="4000"/>
        <item x="1896"/>
        <item x="7626"/>
        <item x="3462"/>
        <item x="3742"/>
        <item x="5574"/>
        <item x="6760"/>
        <item x="802"/>
        <item x="6593"/>
        <item x="1272"/>
        <item x="4511"/>
        <item x="2289"/>
        <item x="8461"/>
        <item x="489"/>
        <item x="5148"/>
        <item x="5571"/>
        <item x="4078"/>
        <item x="7767"/>
        <item x="4968"/>
        <item x="7202"/>
        <item x="5648"/>
        <item x="6895"/>
        <item x="4926"/>
        <item x="1455"/>
        <item x="1400"/>
        <item x="2394"/>
        <item x="3780"/>
        <item x="6735"/>
        <item x="4760"/>
        <item x="2338"/>
        <item x="8449"/>
        <item x="1955"/>
        <item x="2137"/>
        <item x="6414"/>
        <item x="6740"/>
        <item x="4815"/>
        <item x="7489"/>
        <item x="654"/>
        <item x="3549"/>
        <item x="6454"/>
        <item x="3856"/>
        <item x="7566"/>
        <item x="6545"/>
        <item x="4900"/>
        <item x="869"/>
        <item x="8145"/>
        <item x="2813"/>
        <item x="7772"/>
        <item x="3542"/>
        <item x="4120"/>
        <item x="4739"/>
        <item x="4151"/>
        <item x="2062"/>
        <item x="2271"/>
        <item x="2870"/>
        <item x="1224"/>
        <item x="6664"/>
        <item x="6890"/>
        <item x="5780"/>
        <item x="1130"/>
        <item x="6872"/>
        <item x="6234"/>
        <item x="6238"/>
        <item x="2488"/>
        <item x="4545"/>
        <item x="6583"/>
        <item x="2279"/>
        <item x="8496"/>
        <item x="3345"/>
        <item x="7913"/>
        <item x="2040"/>
        <item x="1950"/>
        <item x="1696"/>
        <item x="7525"/>
        <item x="5214"/>
        <item x="3355"/>
        <item x="4428"/>
        <item x="6187"/>
        <item x="361"/>
        <item x="5746"/>
        <item x="328"/>
        <item x="5812"/>
        <item x="7530"/>
        <item x="1129"/>
        <item x="3896"/>
        <item x="243"/>
        <item x="245"/>
        <item x="1413"/>
        <item x="2952"/>
        <item x="2949"/>
        <item x="4419"/>
        <item x="5522"/>
        <item x="7141"/>
        <item x="6191"/>
        <item x="6439"/>
        <item x="2061"/>
        <item x="2057"/>
        <item x="4919"/>
        <item x="6737"/>
        <item x="6472"/>
        <item x="6101"/>
        <item x="6263"/>
        <item x="4112"/>
        <item x="7142"/>
        <item x="909"/>
        <item x="1518"/>
        <item x="7301"/>
        <item x="5210"/>
        <item x="7268"/>
        <item x="3986"/>
        <item x="658"/>
        <item x="6431"/>
        <item x="3348"/>
        <item x="7654"/>
        <item x="2875"/>
        <item x="7628"/>
        <item x="3190"/>
        <item x="4488"/>
        <item x="3968"/>
        <item x="8674"/>
        <item x="3200"/>
        <item x="3819"/>
        <item x="1925"/>
        <item x="4584"/>
        <item x="8384"/>
        <item x="5078"/>
        <item x="5317"/>
        <item x="4579"/>
        <item x="4732"/>
        <item x="2481"/>
        <item x="6504"/>
        <item x="5671"/>
        <item x="2493"/>
        <item x="5463"/>
        <item x="4783"/>
        <item x="322"/>
        <item x="3761"/>
        <item x="7580"/>
        <item x="5891"/>
        <item x="3740"/>
        <item x="4729"/>
        <item x="3852"/>
        <item x="7544"/>
        <item x="259"/>
        <item x="429"/>
        <item x="3172"/>
        <item x="7984"/>
        <item x="738"/>
        <item x="6613"/>
        <item x="1415"/>
        <item x="2772"/>
        <item x="6883"/>
        <item x="8152"/>
        <item x="5038"/>
        <item x="3817"/>
        <item x="2201"/>
        <item x="3119"/>
        <item x="1760"/>
        <item x="1762"/>
        <item x="5472"/>
        <item x="1606"/>
        <item x="774"/>
        <item x="320"/>
        <item x="3580"/>
        <item x="586"/>
        <item x="211"/>
        <item x="8191"/>
        <item x="745"/>
        <item x="6994"/>
        <item x="6098"/>
        <item x="7947"/>
        <item x="6904"/>
        <item x="7725"/>
        <item x="3703"/>
        <item x="7503"/>
        <item x="750"/>
        <item x="7288"/>
        <item x="607"/>
        <item x="5313"/>
        <item x="1200"/>
        <item x="1118"/>
        <item x="579"/>
        <item x="1163"/>
        <item x="5462"/>
        <item x="5595"/>
        <item x="3148"/>
        <item x="5958"/>
        <item x="5260"/>
        <item x="5430"/>
        <item x="4330"/>
        <item x="3941"/>
        <item x="8308"/>
        <item x="7092"/>
        <item x="5859"/>
        <item x="6597"/>
        <item x="3810"/>
        <item x="5635"/>
        <item x="6998"/>
        <item x="4762"/>
        <item x="2583"/>
        <item x="6602"/>
        <item x="5110"/>
        <item x="2501"/>
        <item x="6625"/>
        <item x="1510"/>
        <item x="164"/>
        <item x="4738"/>
        <item x="4823"/>
        <item x="4140"/>
        <item x="1108"/>
        <item x="7594"/>
        <item x="8402"/>
        <item x="3416"/>
        <item x="7139"/>
        <item x="4597"/>
        <item x="6605"/>
        <item x="3987"/>
        <item x="2976"/>
        <item x="4405"/>
        <item x="3710"/>
        <item x="1185"/>
        <item x="7272"/>
        <item x="2324"/>
        <item x="659"/>
        <item x="927"/>
        <item x="2854"/>
        <item x="4592"/>
        <item x="2673"/>
        <item x="1238"/>
        <item x="8637"/>
        <item x="2534"/>
        <item x="1553"/>
        <item x="7526"/>
        <item x="1006"/>
        <item x="7480"/>
        <item x="5900"/>
        <item x="5653"/>
        <item x="893"/>
        <item x="4321"/>
        <item x="307"/>
        <item x="8143"/>
        <item x="5865"/>
        <item x="7203"/>
        <item x="3443"/>
        <item x="4982"/>
        <item x="263"/>
        <item x="5414"/>
        <item x="3797"/>
        <item x="3736"/>
        <item x="7238"/>
        <item x="5475"/>
        <item x="3991"/>
        <item x="2530"/>
        <item x="1688"/>
        <item x="4774"/>
        <item x="139"/>
        <item x="6672"/>
        <item x="5473"/>
        <item x="7825"/>
        <item x="8341"/>
        <item x="4998"/>
        <item x="5808"/>
        <item x="3973"/>
        <item x="6366"/>
        <item x="4976"/>
        <item x="8462"/>
        <item x="6848"/>
        <item x="5113"/>
        <item x="1562"/>
        <item x="5010"/>
        <item x="5093"/>
        <item x="2013"/>
        <item x="5667"/>
        <item x="8473"/>
        <item x="6270"/>
        <item x="100"/>
        <item x="2537"/>
        <item x="3509"/>
        <item x="1858"/>
        <item x="5087"/>
        <item x="222"/>
        <item x="3072"/>
        <item x="3943"/>
        <item x="7987"/>
        <item x="3524"/>
        <item x="271"/>
        <item x="1991"/>
        <item x="3876"/>
        <item x="6343"/>
        <item x="1270"/>
        <item x="7096"/>
        <item x="1355"/>
        <item x="3124"/>
        <item x="4986"/>
        <item x="5207"/>
        <item x="8096"/>
        <item x="1461"/>
        <item x="7507"/>
        <item x="4292"/>
        <item x="5908"/>
        <item x="6653"/>
        <item x="2191"/>
        <item x="3062"/>
        <item x="7698"/>
        <item x="3671"/>
        <item x="2479"/>
        <item x="7090"/>
        <item x="316"/>
        <item x="4129"/>
        <item x="8448"/>
        <item x="6149"/>
        <item x="2232"/>
        <item x="7715"/>
        <item x="6"/>
        <item x="5403"/>
        <item x="2344"/>
        <item x="8153"/>
        <item x="6833"/>
        <item x="6930"/>
        <item x="6506"/>
        <item x="4403"/>
        <item x="340"/>
        <item x="7075"/>
        <item x="4703"/>
        <item x="7730"/>
        <item x="220"/>
        <item x="7723"/>
        <item x="7859"/>
        <item x="6430"/>
        <item x="6917"/>
        <item x="1248"/>
        <item x="5715"/>
        <item x="6987"/>
        <item x="3232"/>
        <item x="6973"/>
        <item x="8592"/>
        <item x="3865"/>
        <item x="7806"/>
        <item x="4510"/>
        <item x="5959"/>
        <item x="2765"/>
        <item x="5315"/>
        <item x="8401"/>
        <item x="8475"/>
        <item x="7516"/>
        <item x="4663"/>
        <item x="345"/>
        <item x="6525"/>
        <item x="4117"/>
        <item x="1566"/>
        <item x="5903"/>
        <item x="2991"/>
        <item x="7205"/>
        <item x="1628"/>
        <item x="8325"/>
        <item x="5544"/>
        <item x="4533"/>
        <item x="8385"/>
        <item x="8084"/>
        <item x="594"/>
        <item x="2676"/>
        <item x="2675"/>
        <item x="7079"/>
        <item x="5924"/>
        <item x="7265"/>
        <item x="1725"/>
        <item x="204"/>
        <item x="8456"/>
        <item x="677"/>
        <item x="6001"/>
        <item x="8646"/>
        <item x="6002"/>
        <item x="7615"/>
        <item x="6818"/>
        <item x="8635"/>
        <item x="817"/>
        <item x="7060"/>
        <item x="455"/>
        <item x="4204"/>
        <item x="5092"/>
        <item x="6403"/>
        <item x="77"/>
        <item x="8518"/>
        <item x="5417"/>
        <item x="5827"/>
        <item x="6524"/>
        <item x="3906"/>
        <item x="3830"/>
        <item x="1837"/>
        <item x="4350"/>
        <item x="6768"/>
        <item x="1802"/>
        <item x="6850"/>
        <item x="6908"/>
        <item x="4042"/>
        <item x="5570"/>
        <item x="4083"/>
        <item x="672"/>
        <item x="3550"/>
        <item x="3617"/>
        <item x="1800"/>
        <item x="181"/>
        <item x="561"/>
        <item x="2053"/>
        <item x="60"/>
        <item x="3658"/>
        <item x="1557"/>
        <item x="747"/>
        <item x="6502"/>
        <item x="3999"/>
        <item x="1367"/>
        <item x="6656"/>
        <item x="4122"/>
        <item x="8593"/>
        <item x="8306"/>
        <item x="4721"/>
        <item x="6382"/>
        <item x="7239"/>
        <item x="7662"/>
        <item x="3101"/>
        <item x="1179"/>
        <item x="4465"/>
        <item x="2575"/>
        <item x="8107"/>
        <item x="371"/>
        <item x="5537"/>
        <item x="5559"/>
        <item x="6953"/>
        <item x="873"/>
        <item x="2471"/>
        <item x="8155"/>
        <item x="4004"/>
        <item x="625"/>
        <item x="7659"/>
        <item x="5398"/>
        <item x="1511"/>
        <item x="7461"/>
        <item x="3258"/>
        <item x="2015"/>
        <item x="7596"/>
        <item x="4066"/>
        <item x="8088"/>
        <item x="1515"/>
        <item x="88"/>
        <item x="6237"/>
        <item x="8494"/>
        <item x="6333"/>
        <item x="4677"/>
        <item x="6239"/>
        <item x="3588"/>
        <item x="6946"/>
        <item x="290"/>
        <item x="260"/>
        <item x="5370"/>
        <item x="4733"/>
        <item x="4250"/>
        <item x="5337"/>
        <item x="3697"/>
        <item x="309"/>
        <item x="6991"/>
        <item x="456"/>
        <item x="5198"/>
        <item x="6841"/>
        <item x="2908"/>
        <item x="5655"/>
        <item x="7731"/>
        <item x="3282"/>
        <item x="1995"/>
        <item x="2913"/>
        <item x="6275"/>
        <item x="7100"/>
        <item x="5060"/>
        <item x="6889"/>
        <item x="7089"/>
        <item x="5452"/>
        <item x="5887"/>
        <item x="4792"/>
        <item x="3460"/>
        <item x="532"/>
        <item x="6146"/>
        <item x="1675"/>
        <item x="4885"/>
        <item x="7636"/>
        <item x="4171"/>
        <item x="6505"/>
        <item x="5868"/>
        <item x="7506"/>
        <item x="4634"/>
        <item x="6552"/>
        <item x="5117"/>
        <item x="3619"/>
        <item x="7438"/>
        <item x="1920"/>
        <item x="3394"/>
        <item x="693"/>
        <item x="5850"/>
        <item x="4150"/>
        <item x="906"/>
        <item x="6473"/>
        <item x="3341"/>
        <item x="4920"/>
        <item x="3152"/>
        <item x="258"/>
        <item x="4730"/>
        <item x="3193"/>
        <item x="1981"/>
        <item x="5974"/>
        <item x="4017"/>
        <item x="3807"/>
        <item x="626"/>
        <item x="4303"/>
        <item x="8115"/>
        <item x="2174"/>
        <item x="675"/>
        <item x="599"/>
        <item x="3127"/>
        <item x="2262"/>
        <item x="7259"/>
        <item x="3194"/>
        <item x="6521"/>
        <item x="5205"/>
        <item x="7945"/>
        <item x="2235"/>
        <item x="1911"/>
        <item x="8035"/>
        <item x="3291"/>
        <item x="446"/>
        <item x="89"/>
        <item x="6542"/>
        <item x="5308"/>
        <item x="4024"/>
        <item x="2213"/>
        <item x="2881"/>
        <item x="682"/>
        <item x="4528"/>
        <item x="4121"/>
        <item x="7631"/>
        <item x="7278"/>
        <item x="1941"/>
        <item x="639"/>
        <item x="7123"/>
        <item x="5186"/>
        <item x="7402"/>
        <item x="8320"/>
        <item x="6616"/>
        <item x="4161"/>
        <item x="7451"/>
        <item x="4544"/>
        <item x="8482"/>
        <item x="2771"/>
        <item x="742"/>
        <item x="4856"/>
        <item x="5072"/>
        <item x="7661"/>
        <item x="2748"/>
        <item x="7191"/>
        <item x="7192"/>
        <item x="3279"/>
        <item x="2253"/>
        <item x="1928"/>
        <item x="6063"/>
        <item x="4910"/>
        <item x="3764"/>
        <item x="4370"/>
        <item x="3796"/>
        <item x="4231"/>
        <item x="8027"/>
        <item x="8654"/>
        <item x="8376"/>
        <item x="7059"/>
        <item x="2089"/>
        <item x="64"/>
        <item x="2907"/>
        <item x="1442"/>
        <item x="2210"/>
        <item x="5802"/>
        <item x="6628"/>
        <item x="3880"/>
        <item x="1302"/>
        <item x="2628"/>
        <item x="7688"/>
        <item x="8443"/>
        <item x="7992"/>
        <item x="6334"/>
        <item x="5734"/>
        <item x="206"/>
        <item x="4253"/>
        <item x="3186"/>
        <item x="8117"/>
        <item x="3581"/>
        <item x="2873"/>
        <item x="4217"/>
        <item x="4361"/>
        <item x="2874"/>
        <item x="6609"/>
        <item x="6809"/>
        <item x="7917"/>
        <item x="8657"/>
        <item x="8206"/>
        <item x="7497"/>
        <item x="1170"/>
        <item x="3219"/>
        <item x="3853"/>
        <item x="977"/>
        <item x="819"/>
        <item x="5618"/>
        <item x="7004"/>
        <item x="465"/>
        <item x="2865"/>
        <item x="6419"/>
        <item x="865"/>
        <item x="4975"/>
        <item x="1127"/>
        <item x="8265"/>
        <item x="256"/>
        <item x="679"/>
        <item x="7500"/>
        <item x="5609"/>
        <item x="7299"/>
        <item x="3556"/>
        <item x="3019"/>
        <item x="3504"/>
        <item x="5344"/>
        <item x="5074"/>
        <item x="7016"/>
        <item x="3511"/>
        <item x="749"/>
        <item x="3300"/>
        <item x="4967"/>
        <item x="2834"/>
        <item x="1123"/>
        <item x="4777"/>
        <item x="3317"/>
        <item x="42"/>
        <item x="188"/>
        <item x="5099"/>
        <item x="2410"/>
        <item x="7912"/>
        <item x="8683"/>
        <item x="4607"/>
        <item x="2608"/>
        <item x="8611"/>
        <item x="7557"/>
        <item x="823"/>
        <item x="2080"/>
        <item x="3540"/>
        <item x="1155"/>
        <item x="5717"/>
        <item x="4546"/>
        <item x="8422"/>
        <item x="859"/>
        <item x="3494"/>
        <item x="6630"/>
        <item x="3924"/>
        <item x="4339"/>
        <item x="380"/>
        <item x="4536"/>
        <item x="7790"/>
        <item x="5067"/>
        <item x="2435"/>
        <item x="6802"/>
        <item x="3284"/>
        <item x="4825"/>
        <item x="2171"/>
        <item x="7986"/>
        <item x="2509"/>
        <item x="6826"/>
        <item x="1406"/>
        <item x="8568"/>
        <item x="5402"/>
        <item x="3775"/>
        <item x="2922"/>
        <item x="1848"/>
        <item x="5685"/>
        <item x="3839"/>
        <item x="1930"/>
        <item x="8684"/>
        <item x="4692"/>
        <item x="5557"/>
        <item x="4221"/>
        <item x="3872"/>
        <item x="7629"/>
        <item x="21"/>
        <item x="5754"/>
        <item x="5851"/>
        <item x="998"/>
        <item x="7811"/>
        <item x="3110"/>
        <item x="7598"/>
        <item x="5997"/>
        <item x="4440"/>
        <item x="6967"/>
        <item x="3343"/>
        <item x="3955"/>
        <item x="3499"/>
        <item x="1469"/>
        <item x="1541"/>
        <item x="2389"/>
        <item x="5287"/>
        <item x="7551"/>
        <item x="2447"/>
        <item x="3408"/>
        <item x="2409"/>
        <item x="4442"/>
        <item x="1363"/>
        <item x="1434"/>
        <item x="5941"/>
        <item x="6636"/>
        <item x="7300"/>
        <item x="4019"/>
        <item x="1670"/>
        <item x="3313"/>
        <item x="351"/>
        <item x="1626"/>
        <item x="1641"/>
        <item x="7754"/>
        <item x="4207"/>
        <item x="5366"/>
        <item x="8324"/>
        <item x="6324"/>
        <item x="6650"/>
        <item x="5389"/>
        <item x="2607"/>
        <item x="136"/>
        <item x="6488"/>
        <item x="2848"/>
        <item x="6546"/>
        <item x="5449"/>
        <item x="1831"/>
        <item x="6879"/>
        <item x="1507"/>
        <item x="4505"/>
        <item x="4707"/>
        <item x="3860"/>
        <item x="5065"/>
        <item x="7699"/>
        <item x="4203"/>
        <item x="8266"/>
        <item x="2649"/>
        <item x="2241"/>
        <item x="4376"/>
        <item x="4067"/>
        <item x="5411"/>
        <item x="4700"/>
        <item x="2707"/>
        <item x="5358"/>
        <item x="6374"/>
        <item x="7567"/>
        <item x="5450"/>
        <item x="4719"/>
        <item x="203"/>
        <item x="2569"/>
        <item x="7031"/>
        <item x="6666"/>
        <item x="1703"/>
        <item x="2088"/>
        <item x="8028"/>
        <item x="2005"/>
        <item x="1679"/>
        <item x="8504"/>
        <item x="4766"/>
        <item x="7165"/>
        <item x="3698"/>
        <item x="2108"/>
        <item x="5906"/>
        <item x="3006"/>
        <item x="8112"/>
        <item x="8046"/>
        <item x="5638"/>
        <item x="485"/>
        <item x="4843"/>
        <item x="4005"/>
        <item x="2505"/>
        <item x="6353"/>
        <item x="5300"/>
        <item x="8219"/>
        <item x="5727"/>
        <item x="4359"/>
        <item x="564"/>
        <item x="6532"/>
        <item x="3"/>
        <item x="563"/>
        <item x="8303"/>
        <item x="2427"/>
        <item x="119"/>
        <item x="8653"/>
        <item x="7761"/>
        <item x="3838"/>
        <item x="6966"/>
        <item x="1709"/>
        <item x="3322"/>
        <item x="4523"/>
        <item x="4461"/>
        <item x="2483"/>
        <item x="6260"/>
        <item x="1584"/>
        <item x="801"/>
        <item x="3249"/>
        <item x="994"/>
        <item x="6051"/>
        <item x="3813"/>
        <item x="6478"/>
        <item x="7695"/>
        <item x="6600"/>
        <item x="109"/>
        <item x="5480"/>
        <item x="3471"/>
        <item x="5820"/>
        <item x="5231"/>
        <item x="782"/>
        <item x="1775"/>
        <item x="1600"/>
        <item x="3183"/>
        <item x="6855"/>
        <item x="7590"/>
        <item x="4050"/>
        <item x="4652"/>
        <item x="3528"/>
        <item x="2994"/>
        <item x="2047"/>
        <item x="4172"/>
        <item x="6207"/>
        <item x="3655"/>
        <item x="1034"/>
        <item x="2331"/>
        <item x="6648"/>
        <item x="6022"/>
        <item x="6509"/>
        <item x="5520"/>
        <item x="7614"/>
        <item x="4130"/>
        <item x="6714"/>
        <item x="1247"/>
        <item x="5451"/>
        <item x="7322"/>
        <item x="5708"/>
        <item x="6341"/>
        <item x="4477"/>
        <item x="2652"/>
        <item x="2632"/>
        <item x="4344"/>
        <item x="4118"/>
        <item x="5842"/>
        <item x="2937"/>
        <item x="5816"/>
        <item x="5157"/>
        <item x="97"/>
        <item x="2387"/>
        <item x="2491"/>
        <item x="8012"/>
        <item x="301"/>
        <item x="6624"/>
        <item x="8394"/>
        <item x="1143"/>
        <item x="1157"/>
        <item x="406"/>
        <item x="6501"/>
        <item x="6085"/>
        <item x="5641"/>
        <item x="3823"/>
        <item x="2889"/>
        <item x="6069"/>
        <item x="1627"/>
        <item x="262"/>
        <item x="1254"/>
        <item x="4938"/>
        <item x="4189"/>
        <item x="6211"/>
        <item x="5261"/>
        <item x="447"/>
        <item x="792"/>
        <item x="1199"/>
        <item x="5491"/>
        <item x="1759"/>
        <item x="2049"/>
        <item x="7221"/>
        <item x="7430"/>
        <item x="824"/>
        <item x="7148"/>
        <item x="5102"/>
        <item x="2845"/>
        <item x="253"/>
        <item x="3613"/>
        <item x="5725"/>
        <item x="5773"/>
        <item x="1601"/>
        <item x="2717"/>
        <item x="5137"/>
        <item x="3085"/>
        <item x="6931"/>
        <item x="676"/>
        <item x="570"/>
        <item x="3718"/>
        <item x="7262"/>
        <item x="5628"/>
        <item x="1647"/>
        <item x="8463"/>
        <item x="6241"/>
        <item x="3089"/>
        <item x="1227"/>
        <item x="1111"/>
        <item x="4457"/>
        <item x="8642"/>
        <item x="3947"/>
        <item x="6695"/>
        <item x="7068"/>
        <item x="210"/>
        <item x="5019"/>
        <item x="1593"/>
        <item x="2927"/>
        <item x="174"/>
        <item x="2835"/>
        <item x="6038"/>
        <item x="78"/>
        <item x="7444"/>
        <item x="4393"/>
        <item x="4388"/>
        <item x="1554"/>
        <item x="6993"/>
        <item x="3798"/>
        <item x="7315"/>
        <item x="4015"/>
        <item x="7703"/>
        <item x="5937"/>
        <item x="5867"/>
        <item x="1536"/>
        <item x="8567"/>
        <item x="2623"/>
        <item x="5347"/>
        <item x="7053"/>
        <item x="768"/>
        <item x="3064"/>
        <item x="2398"/>
        <item x="3384"/>
        <item x="6522"/>
        <item x="5349"/>
        <item x="2259"/>
        <item x="6189"/>
        <item x="13"/>
        <item x="3701"/>
        <item x="5886"/>
        <item x="7007"/>
        <item x="3926"/>
        <item x="5771"/>
        <item x="5925"/>
        <item x="1559"/>
        <item x="4335"/>
        <item x="3306"/>
        <item x="7170"/>
        <item x="8337"/>
        <item x="6537"/>
        <item x="4541"/>
        <item x="1973"/>
        <item x="7124"/>
        <item x="1872"/>
        <item x="2476"/>
        <item x="7519"/>
        <item x="4345"/>
        <item x="7146"/>
        <item x="5601"/>
        <item x="5666"/>
        <item x="2660"/>
        <item x="5605"/>
        <item x="1556"/>
        <item x="5585"/>
        <item x="7751"/>
        <item x="4713"/>
        <item x="2114"/>
        <item x="4943"/>
        <item x="4071"/>
        <item x="937"/>
        <item x="6560"/>
        <item x="2332"/>
        <item x="8055"/>
        <item x="7818"/>
        <item x="7147"/>
        <item x="176"/>
        <item x="79"/>
        <item x="1478"/>
        <item x="3899"/>
        <item x="4434"/>
        <item x="6799"/>
        <item x="1255"/>
        <item x="6269"/>
        <item x="7003"/>
        <item x="5864"/>
        <item x="590"/>
        <item x="519"/>
        <item x="2150"/>
        <item x="3061"/>
        <item x="4080"/>
        <item x="4574"/>
        <item x="4631"/>
        <item x="7944"/>
        <item x="6312"/>
        <item x="5617"/>
        <item x="3808"/>
        <item x="6753"/>
        <item x="4532"/>
        <item x="3851"/>
        <item x="84"/>
        <item x="6409"/>
        <item x="1121"/>
        <item x="5020"/>
        <item x="2415"/>
        <item x="4702"/>
        <item x="6793"/>
        <item x="2006"/>
        <item x="7565"/>
        <item x="3157"/>
        <item x="3210"/>
        <item x="3910"/>
        <item x="867"/>
        <item x="6140"/>
        <item x="6300"/>
        <item x="3294"/>
        <item x="149"/>
        <item x="4086"/>
        <item x="1288"/>
        <item x="103"/>
        <item x="3937"/>
        <item x="622"/>
        <item x="2693"/>
        <item x="3262"/>
        <item x="4871"/>
        <item x="2616"/>
        <item x="2082"/>
        <item x="5616"/>
        <item x="3442"/>
        <item x="7296"/>
        <item x="6091"/>
        <item x="5412"/>
        <item x="3822"/>
        <item x="5419"/>
        <item x="4229"/>
        <item x="6458"/>
        <item x="7486"/>
        <item x="772"/>
        <item x="8675"/>
        <item x="4714"/>
        <item x="6133"/>
        <item x="135"/>
        <item x="4897"/>
        <item x="5542"/>
        <item x="5121"/>
        <item x="95"/>
        <item x="1890"/>
        <item x="2751"/>
        <item x="5086"/>
        <item x="8156"/>
        <item x="6199"/>
        <item x="4313"/>
        <item x="2611"/>
        <item x="7326"/>
        <item x="3769"/>
        <item x="1282"/>
        <item x="5223"/>
        <item x="1132"/>
        <item x="2459"/>
        <item x="5487"/>
        <item x="12"/>
        <item x="8471"/>
        <item x="217"/>
        <item x="3214"/>
        <item x="5556"/>
        <item x="6577"/>
        <item x="6601"/>
        <item x="5759"/>
        <item x="5818"/>
        <item x="4664"/>
        <item x="216"/>
        <item x="390"/>
        <item x="7457"/>
        <item x="8114"/>
        <item x="606"/>
        <item x="2314"/>
        <item x="5323"/>
        <item x="5766"/>
        <item x="7483"/>
        <item x="1411"/>
        <item x="4782"/>
        <item x="4781"/>
        <item x="2514"/>
        <item x="7765"/>
        <item x="2785"/>
        <item x="5916"/>
        <item x="6197"/>
        <item x="4942"/>
        <item x="8524"/>
        <item x="4069"/>
        <item x="5634"/>
        <item x="4807"/>
        <item x="1919"/>
        <item x="3225"/>
        <item x="8321"/>
        <item x="567"/>
        <item x="1532"/>
        <item x="4352"/>
        <item x="8493"/>
        <item x="2026"/>
        <item x="7094"/>
        <item x="3723"/>
        <item x="5792"/>
        <item x="7964"/>
        <item x="2805"/>
        <item x="6633"/>
        <item x="3904"/>
        <item x="1115"/>
        <item x="1583"/>
        <item x="5120"/>
        <item x="503"/>
        <item x="6231"/>
        <item x="4476"/>
        <item x="3584"/>
        <item x="3866"/>
        <item x="5456"/>
        <item x="6940"/>
        <item x="2853"/>
        <item x="4819"/>
        <item x="1572"/>
        <item x="1535"/>
        <item x="4090"/>
        <item x="4065"/>
        <item x="7882"/>
        <item x="3168"/>
        <item x="3096"/>
        <item x="2729"/>
        <item x="6651"/>
        <item x="938"/>
        <item x="7157"/>
        <item x="2672"/>
        <item x="3699"/>
        <item x="7235"/>
        <item x="6027"/>
        <item x="3436"/>
        <item x="499"/>
        <item x="2234"/>
        <item x="5994"/>
        <item x="329"/>
        <item x="1371"/>
        <item x="1094"/>
        <item x="5800"/>
        <item x="5500"/>
        <item x="710"/>
        <item x="8246"/>
        <item x="1495"/>
        <item x="3758"/>
        <item x="6862"/>
        <item x="6916"/>
        <item x="4734"/>
        <item x="4906"/>
        <item x="3142"/>
        <item x="8420"/>
        <item x="751"/>
        <item x="7891"/>
        <item x="4081"/>
        <item x="7555"/>
        <item x="421"/>
        <item x="8185"/>
        <item x="3296"/>
        <item x="3297"/>
        <item x="1822"/>
        <item x="8253"/>
        <item x="3084"/>
        <item x="5979"/>
        <item x="7870"/>
        <item x="3770"/>
        <item x="3242"/>
        <item x="943"/>
        <item x="2533"/>
        <item x="2737"/>
        <item x="721"/>
        <item x="3884"/>
        <item x="7103"/>
        <item x="746"/>
        <item x="2066"/>
        <item x="5184"/>
        <item x="571"/>
        <item x="4748"/>
        <item x="8530"/>
        <item x="4215"/>
        <item x="2100"/>
        <item x="4242"/>
        <item x="6734"/>
        <item x="2151"/>
        <item x="2230"/>
        <item x="1473"/>
        <item x="6854"/>
        <item x="1106"/>
        <item x="91"/>
        <item x="3216"/>
        <item x="1293"/>
        <item x="2212"/>
        <item x="1178"/>
        <item x="6028"/>
        <item x="695"/>
        <item x="3227"/>
        <item x="5731"/>
        <item x="3450"/>
        <item x="3685"/>
        <item x="4382"/>
        <item x="2861"/>
        <item x="2851"/>
        <item x="3371"/>
        <item x="2781"/>
        <item x="2202"/>
        <item x="7289"/>
        <item x="1397"/>
        <item x="4604"/>
        <item x="7502"/>
        <item x="8258"/>
        <item x="1650"/>
        <item x="3151"/>
        <item x="6125"/>
        <item x="5857"/>
        <item x="7537"/>
        <item x="5466"/>
        <item x="3435"/>
        <item x="6697"/>
        <item x="2048"/>
        <item x="883"/>
        <item x="8618"/>
        <item x="1114"/>
        <item x="7340"/>
        <item x="7002"/>
        <item x="1"/>
        <item x="1943"/>
        <item x="4430"/>
        <item x="4855"/>
        <item x="155"/>
        <item x="5455"/>
        <item x="5464"/>
        <item x="4412"/>
        <item x="4538"/>
        <item x="862"/>
        <item x="3960"/>
        <item x="4493"/>
        <item x="2060"/>
        <item x="1422"/>
        <item x="319"/>
        <item x="1832"/>
        <item x="3134"/>
        <item x="4200"/>
        <item x="1710"/>
        <item x="3102"/>
        <item x="5757"/>
        <item x="94"/>
        <item x="1997"/>
        <item x="8128"/>
        <item x="870"/>
        <item x="1796"/>
        <item x="6159"/>
        <item x="6947"/>
        <item x="5805"/>
        <item x="2103"/>
        <item x="7933"/>
        <item x="2158"/>
        <item x="4076"/>
        <item x="4787"/>
        <item x="4096"/>
        <item x="4806"/>
        <item x="5041"/>
        <item x="6928"/>
        <item x="6340"/>
        <item x="877"/>
        <item x="1685"/>
        <item x="4119"/>
        <item x="6326"/>
        <item x="4839"/>
        <item x="4135"/>
        <item x="5651"/>
        <item x="2165"/>
        <item x="2789"/>
        <item x="458"/>
        <item x="6006"/>
        <item x="2618"/>
        <item x="1423"/>
        <item x="2567"/>
        <item x="7648"/>
        <item x="4495"/>
        <item x="5684"/>
        <item x="4186"/>
        <item x="7077"/>
        <item x="498"/>
        <item x="1611"/>
        <item x="7932"/>
        <item x="3468"/>
        <item x="6351"/>
        <item x="2247"/>
        <item x="5662"/>
        <item x="57"/>
        <item x="902"/>
        <item x="4518"/>
        <item x="7844"/>
        <item x="7962"/>
        <item x="4390"/>
        <item x="5915"/>
        <item x="3704"/>
        <item x="8070"/>
        <item x="3975"/>
        <item x="7058"/>
        <item x="3165"/>
        <item x="509"/>
        <item x="2918"/>
        <item x="7066"/>
        <item x="1369"/>
        <item x="2989"/>
        <item x="4771"/>
        <item x="8057"/>
        <item x="6274"/>
        <item x="2777"/>
        <item x="4694"/>
        <item x="5442"/>
        <item x="6404"/>
        <item x="6379"/>
        <item x="2519"/>
        <item x="323"/>
        <item x="1290"/>
        <item x="791"/>
        <item x="3858"/>
        <item x="6286"/>
        <item x="6683"/>
        <item x="3434"/>
        <item x="4222"/>
        <item x="2388"/>
        <item x="7304"/>
        <item x="4494"/>
        <item x="1587"/>
        <item x="6575"/>
        <item x="617"/>
        <item x="7542"/>
        <item x="3498"/>
        <item x="833"/>
        <item x="5579"/>
        <item x="1021"/>
        <item x="1340"/>
        <item x="158"/>
        <item x="6711"/>
        <item x="5880"/>
        <item x="2211"/>
        <item x="7866"/>
        <item x="888"/>
        <item x="5246"/>
        <item x="2300"/>
        <item x="7960"/>
        <item x="5193"/>
        <item x="923"/>
        <item x="5807"/>
        <item x="6394"/>
        <item x="318"/>
        <item x="2885"/>
        <item x="5454"/>
        <item x="7431"/>
        <item x="8326"/>
        <item x="3600"/>
        <item x="2280"/>
        <item x="2709"/>
        <item x="159"/>
        <item x="419"/>
        <item x="7927"/>
        <item x="2423"/>
        <item x="5870"/>
        <item x="4691"/>
        <item x="3065"/>
        <item x="611"/>
        <item x="1437"/>
        <item x="1436"/>
        <item x="7168"/>
        <item x="201"/>
        <item x="7763"/>
        <item x="7999"/>
        <item x="957"/>
        <item x="7426"/>
        <item x="2168"/>
        <item x="5871"/>
        <item x="6918"/>
        <item x="350"/>
        <item x="5825"/>
        <item x="1493"/>
        <item x="2585"/>
        <item x="3547"/>
        <item x="1884"/>
        <item x="4918"/>
        <item x="2538"/>
        <item x="3441"/>
        <item x="292"/>
        <item x="2373"/>
        <item x="2944"/>
        <item x="4851"/>
        <item x="7789"/>
        <item x="4556"/>
        <item x="5525"/>
        <item x="3290"/>
        <item x="5682"/>
        <item x="6631"/>
        <item x="7514"/>
        <item x="4093"/>
        <item x="7399"/>
        <item x="1597"/>
        <item x="4234"/>
        <item x="4016"/>
        <item x="2478"/>
        <item x="700"/>
        <item x="5665"/>
        <item x="7450"/>
        <item x="8023"/>
        <item x="5504"/>
        <item x="3751"/>
        <item x="3476"/>
        <item x="1166"/>
        <item x="1857"/>
        <item x="3377"/>
        <item x="2305"/>
        <item x="4369"/>
        <item x="54"/>
        <item x="3071"/>
        <item x="2024"/>
        <item x="3721"/>
        <item x="4712"/>
        <item x="3125"/>
        <item x="7414"/>
        <item x="73"/>
        <item x="4742"/>
        <item x="2685"/>
        <item x="5396"/>
        <item x="3342"/>
        <item x="6812"/>
        <item x="926"/>
        <item x="3651"/>
        <item x="6053"/>
        <item x="6856"/>
        <item x="7607"/>
        <item x="725"/>
        <item x="7621"/>
        <item x="1073"/>
        <item x="939"/>
        <item x="565"/>
        <item x="588"/>
        <item x="702"/>
        <item x="820"/>
        <item x="2690"/>
        <item x="3722"/>
        <item x="3898"/>
        <item x="3903"/>
        <item x="4300"/>
        <item x="5000"/>
        <item x="6299"/>
        <item x="7680"/>
        <item x="8230"/>
        <item x="8257"/>
        <item x="8586"/>
        <item x="1743"/>
        <item x="2553"/>
        <item x="2587"/>
        <item x="2656"/>
        <item x="3501"/>
        <item x="4436"/>
        <item x="5992"/>
        <item x="6008"/>
        <item x="6080"/>
        <item x="6229"/>
        <item x="6825"/>
        <item x="3781"/>
        <item x="7400"/>
        <item x="2487"/>
        <item x="3602"/>
        <item x="4869"/>
        <item x="5547"/>
        <item x="7012"/>
        <item x="814"/>
        <item x="834"/>
        <item x="1177"/>
        <item x="2154"/>
        <item x="2461"/>
        <item x="3594"/>
        <item x="4969"/>
        <item x="6424"/>
        <item x="7097"/>
        <item x="7465"/>
        <item x="8533"/>
        <item x="1662"/>
        <item x="2182"/>
        <item x="5696"/>
        <item x="8472"/>
        <item x="5264"/>
        <item x="7920"/>
        <item x="7029"/>
        <item x="2648"/>
        <item x="1666"/>
        <item x="3114"/>
        <item x="8124"/>
        <item x="3593"/>
        <item x="764"/>
        <item x="2038"/>
        <item x="4486"/>
        <item x="332"/>
        <item x="5722"/>
        <item x="8244"/>
        <item x="5499"/>
        <item x="2574"/>
        <item x="7337"/>
        <item x="8045"/>
        <item x="8224"/>
        <item x="6349"/>
        <item x="6350"/>
        <item x="6489"/>
        <item x="787"/>
        <item x="4391"/>
        <item x="96"/>
        <item x="4949"/>
        <item x="4614"/>
        <item x="7162"/>
        <item x="6823"/>
        <item x="5806"/>
        <item x="160"/>
        <item x="334"/>
        <item x="2561"/>
        <item x="4542"/>
        <item x="788"/>
        <item x="5224"/>
        <item x="6925"/>
        <item x="3624"/>
        <item x="6116"/>
        <item x="8252"/>
        <item x="4209"/>
        <item x="4363"/>
        <item x="4553"/>
        <item x="2644"/>
        <item x="4377"/>
        <item x="7011"/>
        <item x="7692"/>
        <item x="7849"/>
        <item x="4188"/>
        <item x="6153"/>
        <item x="2680"/>
        <item x="8129"/>
        <item x="5743"/>
        <item x="3802"/>
        <item x="4772"/>
        <item x="115"/>
        <item x="8650"/>
        <item x="6049"/>
        <item x="411"/>
        <item x="5673"/>
        <item x="219"/>
        <item x="4627"/>
        <item x="4342"/>
        <item x="431"/>
        <item x="3543"/>
        <item x="7115"/>
        <item x="3956"/>
        <item x="5854"/>
        <item x="2712"/>
        <item x="143"/>
        <item x="6144"/>
        <item x="1542"/>
        <item x="4368"/>
        <item x="6589"/>
        <item x="8527"/>
        <item x="799"/>
        <item x="7098"/>
        <item x="2303"/>
        <item x="7794"/>
        <item x="7788"/>
        <item x="8537"/>
        <item x="187"/>
        <item x="5611"/>
        <item x="933"/>
        <item x="2350"/>
        <item x="8607"/>
        <item x="5097"/>
        <item x="3871"/>
        <item x="8649"/>
        <item x="8068"/>
        <item x="6097"/>
        <item x="6104"/>
        <item x="5778"/>
        <item x="2837"/>
        <item x="7329"/>
        <item x="7410"/>
        <item x="391"/>
        <item x="8056"/>
        <item x="6036"/>
        <item x="4451"/>
        <item x="269"/>
        <item x="6837"/>
        <item x="5853"/>
        <item x="2921"/>
        <item x="294"/>
        <item x="3150"/>
        <item x="6694"/>
        <item x="464"/>
        <item x="6443"/>
        <item x="6491"/>
        <item x="3977"/>
        <item x="5177"/>
        <item x="1028"/>
        <item x="4736"/>
        <item x="6510"/>
        <item x="7582"/>
        <item x="5281"/>
        <item x="1588"/>
        <item x="2189"/>
        <item x="4953"/>
        <item x="3793"/>
        <item x="5130"/>
        <item x="8309"/>
        <item x="2067"/>
        <item x="8643"/>
        <item x="4009"/>
        <item x="2290"/>
        <item x="4095"/>
        <item x="4472"/>
        <item x="798"/>
        <item x="86"/>
        <item x="4489"/>
        <item x="6511"/>
        <item x="2978"/>
        <item x="2594"/>
        <item x="3959"/>
        <item x="2352"/>
        <item x="7415"/>
        <item x="6285"/>
        <item x="5732"/>
        <item x="4055"/>
        <item x="7082"/>
        <item x="1480"/>
        <item x="6089"/>
        <item x="794"/>
        <item x="3078"/>
        <item x="7211"/>
        <item x="8531"/>
        <item x="5124"/>
        <item x="87"/>
        <item x="4008"/>
        <item x="4939"/>
        <item x="4463"/>
        <item x="4347"/>
        <item x="163"/>
        <item x="4111"/>
        <item x="4959"/>
        <item x="2736"/>
        <item x="2272"/>
        <item x="6037"/>
        <item x="5593"/>
        <item x="7161"/>
        <item x="4513"/>
        <item x="5088"/>
        <item x="796"/>
        <item x="2125"/>
        <item x="6111"/>
        <item x="3320"/>
        <item x="6779"/>
        <item x="2458"/>
        <item x="4769"/>
        <item x="5342"/>
        <item x="1756"/>
        <item x="2472"/>
        <item x="613"/>
        <item x="3595"/>
        <item x="8534"/>
        <item x="6743"/>
        <item x="6810"/>
        <item x="7592"/>
        <item x="816"/>
        <item x="4999"/>
        <item x="1944"/>
        <item x="8561"/>
        <item x="7437"/>
        <item x="7333"/>
        <item x="5819"/>
        <item x="2706"/>
        <item x="7713"/>
        <item x="7446"/>
        <item x="175"/>
        <item x="8507"/>
        <item x="4053"/>
        <item x="6461"/>
        <item x="8553"/>
        <item x="6968"/>
        <item x="4238"/>
        <item x="3680"/>
        <item x="7166"/>
        <item x="1496"/>
        <item x="3738"/>
        <item x="3255"/>
        <item x="7448"/>
        <item x="7622"/>
        <item x="4512"/>
        <item x="4878"/>
        <item x="7000"/>
        <item x="7601"/>
        <item x="6261"/>
        <item x="1855"/>
        <item x="5719"/>
        <item x="4143"/>
        <item x="4847"/>
        <item x="2681"/>
        <item x="3393"/>
        <item x="7344"/>
        <item x="8598"/>
        <item x="7684"/>
        <item x="4110"/>
        <item x="5894"/>
        <item x="5469"/>
        <item x="3900"/>
        <item x="2550"/>
        <item x="3739"/>
        <item x="5975"/>
        <item x="1661"/>
        <item x="6113"/>
        <item x="3289"/>
        <item x="1271"/>
        <item x="7453"/>
        <item x="4362"/>
        <item x="919"/>
        <item x="7709"/>
        <item x="3433"/>
        <item x="6266"/>
        <item x="1202"/>
        <item x="4519"/>
        <item x="6755"/>
        <item x="2099"/>
        <item x="4948"/>
        <item x="7595"/>
        <item x="1416"/>
        <item x="4298"/>
        <item x="7722"/>
        <item x="7743"/>
        <item x="2368"/>
        <item x="6901"/>
        <item x="1954"/>
        <item x="5477"/>
        <item x="1797"/>
        <item x="2132"/>
        <item x="5059"/>
        <item x="4608"/>
        <item x="3302"/>
        <item x="8165"/>
        <item x="3410"/>
        <item x="4208"/>
        <item x="3527"/>
        <item x="214"/>
        <item x="5181"/>
        <item x="4666"/>
        <item x="414"/>
        <item x="5461"/>
        <item x="1374"/>
        <item x="8218"/>
        <item x="3335"/>
        <item x="697"/>
        <item x="2119"/>
        <item x="605"/>
        <item x="4689"/>
        <item x="6077"/>
        <item x="111"/>
        <item x="7110"/>
        <item x="7737"/>
        <item x="2351"/>
        <item x="1490"/>
        <item x="4383"/>
        <item x="4996"/>
        <item x="7231"/>
        <item x="4426"/>
        <item x="723"/>
        <item x="4201"/>
        <item x="3675"/>
        <item x="3643"/>
        <item x="5801"/>
        <item x="8011"/>
        <item x="944"/>
        <item x="5995"/>
        <item x="430"/>
        <item x="8291"/>
        <item x="7843"/>
        <item x="3929"/>
        <item x="6781"/>
        <item x="6145"/>
        <item x="2231"/>
        <item x="2361"/>
        <item x="7114"/>
        <item x="5204"/>
        <item x="3368"/>
        <item x="3479"/>
        <item x="82"/>
        <item x="4929"/>
        <item x="1351"/>
        <item x="4255"/>
        <item x="7560"/>
        <item x="3177"/>
        <item x="277"/>
        <item x="317"/>
        <item x="4399"/>
        <item x="491"/>
        <item x="182"/>
        <item x="5821"/>
        <item x="5209"/>
        <item x="684"/>
        <item x="5401"/>
        <item x="2039"/>
        <item x="3339"/>
        <item x="3804"/>
        <item x="4685"/>
        <item x="8082"/>
        <item x="7271"/>
        <item x="4349"/>
        <item x="3228"/>
        <item x="3789"/>
        <item x="1366"/>
        <item x="6836"/>
        <item x="85"/>
        <item x="2413"/>
        <item x="8276"/>
        <item x="6941"/>
        <item x="687"/>
        <item x="4211"/>
        <item x="3579"/>
        <item x="8190"/>
        <item x="7088"/>
        <item x="4299"/>
        <item x="1764"/>
        <item x="7881"/>
        <item x="3979"/>
        <item x="7637"/>
        <item x="8020"/>
        <item x="4514"/>
        <item x="128"/>
        <item x="5377"/>
        <item x="2556"/>
        <item x="2204"/>
        <item x="1324"/>
        <item x="8111"/>
        <item x="3935"/>
        <item x="3243"/>
        <item x="5116"/>
        <item x="5047"/>
        <item x="2536"/>
        <item x="144"/>
        <item x="2804"/>
        <item x="4709"/>
        <item x="3653"/>
        <item x="1037"/>
        <item x="1975"/>
        <item x="4357"/>
        <item x="1079"/>
        <item x="6323"/>
        <item x="315"/>
        <item x="7113"/>
        <item x="7033"/>
        <item x="1715"/>
        <item x="6129"/>
        <item x="8671"/>
        <item x="8296"/>
        <item x="4226"/>
        <item x="5971"/>
        <item x="6989"/>
        <item x="2240"/>
        <item x="4675"/>
        <item x="4699"/>
        <item x="37"/>
        <item x="3330"/>
        <item x="5048"/>
        <item x="3834"/>
        <item x="2425"/>
        <item x="113"/>
        <item x="7889"/>
        <item x="3673"/>
        <item x="5114"/>
        <item x="6471"/>
        <item x="3848"/>
        <item x="5448"/>
        <item x="7838"/>
        <item x="8221"/>
        <item x="2629"/>
        <item x="6230"/>
        <item x="4084"/>
        <item x="7630"/>
        <item x="3038"/>
        <item x="6420"/>
        <item x="2371"/>
        <item x="1385"/>
        <item x="4860"/>
        <item x="4043"/>
        <item x="7135"/>
        <item x="2494"/>
        <item x="299"/>
        <item x="5213"/>
        <item x="6450"/>
        <item x="1548"/>
        <item x="1524"/>
        <item x="4861"/>
        <item x="2320"/>
        <item x="5885"/>
        <item x="5030"/>
        <item x="7206"/>
        <item x="3767"/>
        <item x="8522"/>
        <item x="3213"/>
        <item x="7603"/>
        <item x="7611"/>
        <item x="8652"/>
        <item x="7809"/>
        <item x="4701"/>
        <item x="7076"/>
        <item x="221"/>
        <item x="3126"/>
        <item x="451"/>
        <item x="5158"/>
        <item x="5159"/>
        <item x="4237"/>
        <item x="7292"/>
        <item x="844"/>
        <item x="5893"/>
        <item x="6800"/>
        <item x="3724"/>
        <item x="3332"/>
        <item x="2904"/>
        <item x="3719"/>
        <item x="7237"/>
        <item x="5963"/>
        <item x="3267"/>
        <item x="228"/>
        <item x="5957"/>
        <item x="8398"/>
        <item x="5397"/>
        <item x="8445"/>
        <item x="6114"/>
        <item x="1712"/>
        <item x="2630"/>
        <item x="6838"/>
        <item x="1446"/>
        <item x="7950"/>
        <item x="597"/>
        <item x="1396"/>
        <item x="1090"/>
        <item x="20"/>
        <item x="3664"/>
        <item x="5986"/>
        <item x="7037"/>
        <item x="5860"/>
        <item x="3867"/>
        <item x="3757"/>
        <item x="1379"/>
        <item x="6814"/>
        <item x="297"/>
        <item x="1990"/>
        <item x="1509"/>
        <item x="3354"/>
        <item x="3215"/>
        <item x="6335"/>
        <item x="2637"/>
        <item x="4210"/>
        <item x="4705"/>
        <item x="560"/>
        <item x="4219"/>
        <item x="1098"/>
        <item x="8666"/>
        <item x="7558"/>
        <item x="4972"/>
        <item x="4991"/>
        <item x="6480"/>
        <item x="6046"/>
        <item x="5382"/>
        <item x="4540"/>
        <item x="218"/>
        <item x="7179"/>
        <item x="5043"/>
        <item x="8342"/>
        <item x="8660"/>
        <item x="5881"/>
        <item x="5707"/>
        <item x="6557"/>
        <item x="5935"/>
        <item x="979"/>
        <item x="6035"/>
        <item x="101"/>
        <item x="5650"/>
        <item x="4213"/>
        <item x="8436"/>
        <item x="8105"/>
        <item x="3308"/>
        <item x="6000"/>
        <item x="4537"/>
        <item x="8223"/>
        <item x="620"/>
        <item x="74"/>
        <item x="4521"/>
        <item x="2982"/>
        <item x="53"/>
        <item x="1365"/>
        <item x="168"/>
        <item x="2023"/>
        <item x="5918"/>
        <item x="7316"/>
        <item x="2698"/>
        <item x="75"/>
        <item x="7649"/>
        <item x="5661"/>
        <item x="5954"/>
        <item x="6148"/>
        <item x="6373"/>
        <item x="5643"/>
        <item x="5698"/>
        <item x="6495"/>
        <item x="6497"/>
        <item x="1771"/>
        <item x="6460"/>
        <item x="3925"/>
        <item x="1414"/>
        <item x="108"/>
        <item x="6963"/>
        <item x="7900"/>
        <item x="1522"/>
        <item x="8315"/>
        <item x="1527"/>
        <item x="1150"/>
        <item x="6815"/>
        <item x="614"/>
        <item x="4247"/>
        <item x="5811"/>
        <item x="5565"/>
        <item x="6990"/>
        <item x="2696"/>
        <item x="6915"/>
        <item x="7657"/>
        <item x="5785"/>
        <item x="6900"/>
        <item x="2783"/>
        <item x="5441"/>
        <item x="80"/>
        <item x="5460"/>
        <item x="202"/>
        <item x="7472"/>
        <item x="3558"/>
        <item x="4014"/>
        <item x="4424"/>
        <item x="1850"/>
        <item x="8502"/>
        <item x="8355"/>
        <item x="4296"/>
        <item x="5112"/>
        <item x="5599"/>
        <item x="4831"/>
        <item x="1164"/>
        <item x="427"/>
        <item x="4779"/>
        <item x="7802"/>
        <item x="4061"/>
        <item x="8589"/>
        <item x="6499"/>
        <item x="6093"/>
        <item x="4097"/>
        <item x="4030"/>
        <item x="3913"/>
        <item x="7664"/>
        <item x="7328"/>
        <item x="5594"/>
        <item x="8175"/>
        <item x="521"/>
        <item x="3241"/>
        <item x="4062"/>
        <item x="3503"/>
        <item x="2983"/>
        <item x="1885"/>
        <item x="3075"/>
        <item x="3630"/>
        <item x="373"/>
        <item x="612"/>
        <item x="7650"/>
        <item x="7564"/>
        <item x="4452"/>
        <item x="5901"/>
        <item x="4063"/>
        <item x="494"/>
        <item x="6513"/>
        <item x="3642"/>
        <item x="1160"/>
        <item x="5654"/>
        <item x="1116"/>
        <item x="506"/>
        <item x="5879"/>
        <item x="2635"/>
        <item x="4913"/>
        <item x="1526"/>
        <item x="3909"/>
        <item x="4535"/>
        <item x="4124"/>
        <item x="3912"/>
        <item x="6426"/>
        <item x="8450"/>
        <item x="92"/>
        <item x="2855"/>
        <item x="8609"/>
        <item x="6364"/>
        <item x="5798"/>
        <item x="2093"/>
        <item x="1409"/>
        <item x="4023"/>
        <item x="7443"/>
        <item x="225"/>
        <item x="4269"/>
        <item x="6531"/>
        <item x="6726"/>
        <item x="2134"/>
        <item x="3401"/>
        <item x="450"/>
        <item x="4500"/>
        <item x="5670"/>
        <item x="2316"/>
        <item x="8097"/>
        <item x="5914"/>
        <item x="3265"/>
        <item x="31"/>
        <item x="1578"/>
        <item x="917"/>
        <item x="5902"/>
        <item x="1241"/>
        <item x="1836"/>
        <item x="3639"/>
        <item x="8588"/>
        <item x="1877"/>
        <item x="7440"/>
        <item x="2941"/>
        <item x="3811"/>
        <item x="3301"/>
        <item x="1946"/>
        <item x="3993"/>
        <item x="7966"/>
        <item x="5496"/>
        <item x="2820"/>
        <item x="5809"/>
        <item x="525"/>
        <item x="3087"/>
        <item x="6971"/>
        <item x="1320"/>
        <item x="6007"/>
        <item x="4820"/>
        <item x="4167"/>
        <item x="1029"/>
        <item x="1555"/>
        <item x="7252"/>
        <item x="4244"/>
        <item x="7223"/>
        <item x="433"/>
        <item x="6972"/>
        <item x="4791"/>
        <item x="4381"/>
        <item x="6508"/>
        <item x="4177"/>
        <item x="7283"/>
        <item x="7280"/>
        <item x="2612"/>
        <item x="8053"/>
        <item x="5644"/>
        <item x="7136"/>
        <item x="2298"/>
        <item x="4997"/>
        <item x="2406"/>
        <item x="110"/>
        <item x="4741"/>
        <item x="4235"/>
        <item x="1015"/>
        <item x="7606"/>
        <item x="5536"/>
        <item x="56"/>
        <item x="207"/>
        <item x="7194"/>
        <item x="83"/>
        <item x="3417"/>
        <item x="3998"/>
        <item x="6573"/>
        <item x="3820"/>
        <item x="8138"/>
        <item x="2420"/>
        <item x="8510"/>
        <item x="1266"/>
        <item x="7245"/>
        <item x="6500"/>
        <item x="1761"/>
        <item x="4978"/>
        <item x="7817"/>
        <item x="412"/>
        <item x="1834"/>
        <item x="2449"/>
        <item x="3857"/>
        <item x="7633"/>
        <item x="3928"/>
        <item x="5852"/>
        <item x="3063"/>
        <item x="3755"/>
        <item x="6974"/>
        <item x="133"/>
        <item x="8338"/>
        <item x="3563"/>
        <item x="2007"/>
        <item x="4534"/>
        <item x="5843"/>
        <item x="4191"/>
        <item x="5109"/>
        <item x="4194"/>
        <item x="904"/>
        <item x="3861"/>
        <item x="4256"/>
        <item x="3179"/>
        <item x="2787"/>
        <item x="1213"/>
        <item x="2422"/>
        <item x="3836"/>
        <item x="8076"/>
        <item x="6348"/>
        <item x="3814"/>
        <item x="1540"/>
        <item x="2017"/>
        <item x="8437"/>
        <item x="4052"/>
        <item x="4385"/>
        <item x="2631"/>
        <item x="7469"/>
        <item x="6956"/>
        <item x="413"/>
        <item x="4404"/>
        <item x="4522"/>
        <item x="6923"/>
        <item x="5781"/>
        <item x="7890"/>
        <item x="7464"/>
        <item x="5073"/>
        <item x="3483"/>
        <item x="860"/>
        <item x="896"/>
        <item x="3180"/>
        <item x="8656"/>
        <item x="4367"/>
        <item x="7710"/>
        <item x="7186"/>
        <item x="5657"/>
        <item x="2419"/>
        <item x="2899"/>
        <item x="6717"/>
        <item x="8179"/>
        <item x="5953"/>
        <item x="7819"/>
        <item x="165"/>
        <item x="4481"/>
        <item x="2022"/>
        <item x="536"/>
        <item x="3378"/>
        <item x="3212"/>
        <item x="5240"/>
        <item x="2342"/>
        <item x="3510"/>
        <item x="2116"/>
        <item x="5303"/>
        <item x="7573"/>
        <item x="4649"/>
        <item x="352"/>
        <item x="6514"/>
        <item x="1268"/>
        <item x="4526"/>
        <item x="2356"/>
        <item x="5983"/>
        <item x="592"/>
        <item x="5526"/>
        <item x="515"/>
        <item x="539"/>
        <item x="3670"/>
        <item x="2759"/>
        <item x="1277"/>
        <item x="7087"/>
        <item x="5005"/>
        <item x="6174"/>
        <item x="3806"/>
        <item x="3934"/>
        <item x="300"/>
        <item x="8335"/>
        <item x="1558"/>
        <item x="5326"/>
        <item x="4650"/>
        <item x="2326"/>
        <item x="897"/>
        <item x="1329"/>
        <item x="84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onor No" fld="0" subtotal="count" baseField="0" baseItem="0" numFmtId="165"/>
    <dataField name="% of Donor" fld="0" subtotal="count" showDataAs="percentOfTotal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43BFE-F377-3549-A8DA-89B8E06731AD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37:C44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5"/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" showAll="0"/>
    <pivotField showAll="0"/>
  </pivotFields>
  <rowFields count="1">
    <field x="16"/>
  </rowFields>
  <rowItems count="7">
    <i>
      <x/>
    </i>
    <i>
      <x v="1"/>
    </i>
    <i>
      <x v="5"/>
    </i>
    <i>
      <x v="2"/>
    </i>
    <i>
      <x v="4"/>
    </i>
    <i>
      <x v="3"/>
    </i>
    <i t="grand">
      <x/>
    </i>
  </rowItems>
  <colItems count="1">
    <i/>
  </colItems>
  <dataFields count="1">
    <dataField name="Count of Donor No" fld="0" subtotal="count" showDataAs="percentOfTotal" baseField="0" baseItem="0" numFmtId="10"/>
  </dataFields>
  <formats count="1">
    <format dxfId="4">
      <pivotArea collapsedLevelsAreSubtotals="1" fieldPosition="0">
        <references count="1">
          <reference field="16" count="0"/>
        </references>
      </pivotArea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117E4-CEA3-5C4D-BF99-B7C495C524F4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60:C6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9">
        <item x="1"/>
        <item x="5"/>
        <item x="4"/>
        <item x="6"/>
        <item x="2"/>
        <item x="0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items count="7">
        <item x="5"/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" showAll="0"/>
    <pivotField showAll="0"/>
  </pivotFields>
  <rowFields count="1">
    <field x="12"/>
  </rowFields>
  <rowItems count="6">
    <i>
      <x/>
    </i>
    <i>
      <x v="2"/>
    </i>
    <i>
      <x v="1"/>
    </i>
    <i>
      <x v="4"/>
    </i>
    <i>
      <x v="3"/>
    </i>
    <i t="grand">
      <x/>
    </i>
  </rowItems>
  <colItems count="1">
    <i/>
  </colItems>
  <dataFields count="1">
    <dataField name="Count of Donor No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6401-5341-1C43-B7C2-D6FA688CD636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8:K26" firstHeaderRow="1" firstDataRow="2" firstDataCol="1" rowPageCount="1" colPageCount="1"/>
  <pivotFields count="20">
    <pivotField dataField="1"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7">
        <item h="1" x="2"/>
        <item h="1" x="3"/>
        <item x="0"/>
        <item x="1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" showAll="0"/>
    <pivotField axis="axisRow" showAll="0">
      <items count="8">
        <item h="1" x="6"/>
        <item x="1"/>
        <item x="5"/>
        <item x="2"/>
        <item x="3"/>
        <item x="0"/>
        <item x="4"/>
        <item t="default"/>
      </items>
    </pivotField>
  </pivotFields>
  <rowFields count="1">
    <field x="1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 v="2"/>
    </i>
    <i>
      <x v="3"/>
    </i>
    <i t="grand">
      <x/>
    </i>
  </colItems>
  <pageFields count="1">
    <pageField fld="2" hier="-1"/>
  </pageFields>
  <dataFields count="1">
    <dataField name="Count of Donor No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8613C-52B5-9946-928C-540BCDEBCA62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16:Q2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h="1" x="2"/>
        <item h="1" x="3"/>
        <item x="0"/>
        <item x="1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" showAll="0"/>
    <pivotField axis="axisRow" showAll="0">
      <items count="8">
        <item h="1" x="6"/>
        <item x="1"/>
        <item x="5"/>
        <item x="2"/>
        <item x="3"/>
        <item x="0"/>
        <item x="4"/>
        <item t="default"/>
      </items>
    </pivotField>
    <pivotField showAll="0"/>
    <pivotField dataField="1" showAll="0"/>
  </pivotFields>
  <rowFields count="1">
    <field x="1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 v="2"/>
    </i>
    <i>
      <x v="3"/>
    </i>
    <i t="grand">
      <x/>
    </i>
  </colItems>
  <dataFields count="1">
    <dataField name="Sum of Days Volunteered" fld="21" baseField="0" baseItem="0"/>
  </dataFields>
  <formats count="1">
    <format dxfId="5">
      <pivotArea collapsedLevelsAreSubtotals="1" fieldPosition="0">
        <references count="2">
          <reference field="9" count="0" selected="0"/>
          <reference field="19" count="0"/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9" count="1" selected="0">
            <x v="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73AF-0ECD-AE4D-9B6D-480AC41B4EA1}" name="PivotTable1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N48:O5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9">
        <item x="1"/>
        <item x="5"/>
        <item x="4"/>
        <item x="6"/>
        <item x="2"/>
        <item x="0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5"/>
        <item x="4"/>
        <item x="2"/>
        <item x="1"/>
        <item x="0"/>
        <item x="3"/>
        <item t="default"/>
      </items>
    </pivotField>
    <pivotField numFmtId="14" showAll="0"/>
    <pivotField numFmtId="2" showAll="0"/>
    <pivotField showAll="0"/>
    <pivotField showAll="0"/>
    <pivotField dataField="1" showAll="0"/>
  </pivotFields>
  <rowFields count="1">
    <field x="13"/>
  </rowFields>
  <rowItems count="9">
    <i>
      <x v="2"/>
    </i>
    <i>
      <x v="5"/>
    </i>
    <i>
      <x v="1"/>
    </i>
    <i>
      <x v="6"/>
    </i>
    <i>
      <x v="3"/>
    </i>
    <i>
      <x/>
    </i>
    <i>
      <x v="4"/>
    </i>
    <i>
      <x v="7"/>
    </i>
    <i t="grand">
      <x/>
    </i>
  </rowItems>
  <colItems count="1">
    <i/>
  </colItems>
  <dataFields count="1">
    <dataField name="Sum of Days Volunteered" fld="21" baseField="0" baseItem="0"/>
  </dataFields>
  <formats count="1">
    <format dxfId="6">
      <pivotArea collapsedLevelsAreSubtotals="1" fieldPosition="0">
        <references count="1">
          <reference field="13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267D-D755-CE44-B823-CD61DC99BAAD}" name="PivotTable1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N60:O6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numFmtId="2" showAll="0"/>
    <pivotField showAll="0"/>
    <pivotField showAll="0"/>
    <pivotField dataField="1" showAll="0"/>
  </pivotFields>
  <rowFields count="1">
    <field x="12"/>
  </rowFields>
  <rowItems count="6">
    <i>
      <x v="4"/>
    </i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Days Volunteered" fld="21" baseField="0" baseItem="0"/>
  </dataFields>
  <formats count="1">
    <format dxfId="7">
      <pivotArea collapsedLevelsAreSubtotals="1" fieldPosition="0">
        <references count="1">
          <reference field="12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94637-E517-D94E-AA97-5953DD54E7AF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B47:C5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1"/>
        <item x="5"/>
        <item x="4"/>
        <item x="6"/>
        <item x="2"/>
        <item x="0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items count="7">
        <item x="5"/>
        <item x="4"/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" showAll="0"/>
    <pivotField showAll="0"/>
  </pivotFields>
  <rowFields count="1">
    <field x="13"/>
  </rowFields>
  <rowItems count="9">
    <i>
      <x v="6"/>
    </i>
    <i>
      <x v="2"/>
    </i>
    <i>
      <x v="5"/>
    </i>
    <i>
      <x v="1"/>
    </i>
    <i>
      <x v="3"/>
    </i>
    <i>
      <x/>
    </i>
    <i>
      <x v="4"/>
    </i>
    <i>
      <x v="7"/>
    </i>
    <i t="grand">
      <x/>
    </i>
  </rowItems>
  <colItems count="1">
    <i/>
  </colItems>
  <dataFields count="1">
    <dataField name="Count of Donor No" fld="0" subtotal="count" showDataAs="percentOfTotal" baseField="0" baseItem="0" numFmtId="10"/>
  </dataFields>
  <formats count="1">
    <format dxfId="8">
      <pivotArea collapsedLevelsAreSubtotals="1" fieldPosition="0">
        <references count="1">
          <reference field="13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F05B5-447B-074C-AC46-92BE112AF9EC}">
  <dimension ref="B1:W50"/>
  <sheetViews>
    <sheetView tabSelected="1" topLeftCell="F1" workbookViewId="0">
      <selection activeCell="B1" sqref="B1:W2"/>
    </sheetView>
  </sheetViews>
  <sheetFormatPr defaultColWidth="10.8125" defaultRowHeight="15.75"/>
  <cols>
    <col min="1" max="1" width="2.5" style="1" customWidth="1"/>
    <col min="2" max="2" width="11.5" style="1" customWidth="1"/>
    <col min="3" max="3" width="1.8125" style="1" customWidth="1"/>
    <col min="4" max="4" width="10.6875" style="1" customWidth="1"/>
    <col min="5" max="5" width="1.5" style="1" customWidth="1"/>
    <col min="6" max="6" width="10" style="1" customWidth="1"/>
    <col min="7" max="7" width="1.1875" style="1" customWidth="1"/>
    <col min="8" max="8" width="8.5" style="1" customWidth="1"/>
    <col min="9" max="9" width="2" style="1" customWidth="1"/>
    <col min="10" max="10" width="10.8125" style="1"/>
    <col min="11" max="11" width="13" style="1" bestFit="1" customWidth="1"/>
    <col min="12" max="12" width="11.5" style="1" customWidth="1"/>
    <col min="13" max="13" width="11.6875" style="1" customWidth="1"/>
    <col min="14" max="14" width="1.6875" style="1" customWidth="1"/>
    <col min="15" max="15" width="13.8125" style="1" customWidth="1"/>
    <col min="16" max="16" width="1.5" style="1" customWidth="1"/>
    <col min="17" max="17" width="15" style="1" customWidth="1"/>
    <col min="18" max="18" width="12.1875" style="1" customWidth="1"/>
    <col min="19" max="19" width="1.5" style="1" customWidth="1"/>
    <col min="20" max="20" width="10.8125" style="1"/>
    <col min="21" max="21" width="12.6875" style="1" customWidth="1"/>
    <col min="22" max="22" width="9.6875" style="1" customWidth="1"/>
    <col min="23" max="23" width="9" style="1" customWidth="1"/>
    <col min="24" max="16384" width="10.8125" style="1"/>
  </cols>
  <sheetData>
    <row r="1" spans="2:23" ht="16.05" customHeight="1">
      <c r="B1" s="38" t="s">
        <v>580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2:23" ht="16.05" customHeight="1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</row>
    <row r="4" spans="2:23" ht="29" customHeight="1">
      <c r="B4" s="17" t="s">
        <v>573</v>
      </c>
      <c r="D4" s="17" t="s">
        <v>572</v>
      </c>
      <c r="F4" s="17" t="s">
        <v>574</v>
      </c>
      <c r="G4" s="17"/>
    </row>
    <row r="5" spans="2:23" ht="21">
      <c r="B5" s="37">
        <f>GETPIVOTDATA("Count of Donor No",'Pivot Tables'!$C$6)</f>
        <v>8685</v>
      </c>
      <c r="D5" s="19">
        <f>GETPIVOTDATA("Count of Donor No",'Pivot Tables'!$C$6,"Gender","FEMALE")</f>
        <v>6286</v>
      </c>
      <c r="F5" s="19">
        <f>GETPIVOTDATA("Count of Donor No",'Pivot Tables'!$C$6,"Gender","MALE")</f>
        <v>2356</v>
      </c>
      <c r="G5" s="19"/>
    </row>
    <row r="6" spans="2:23" ht="21">
      <c r="B6" s="37"/>
      <c r="D6" s="18">
        <f>GETPIVOTDATA("% of Donor",'Pivot Tables'!$C$6,"Gender","FEMALE")</f>
        <v>0.72377662636729989</v>
      </c>
      <c r="F6" s="18">
        <f>GETPIVOTDATA("% of Donor",'Pivot Tables'!$C$6,"Gender","MALE")</f>
        <v>0.27127230857800805</v>
      </c>
      <c r="G6" s="18"/>
    </row>
    <row r="7" spans="2:23" ht="16.05" customHeight="1"/>
    <row r="8" spans="2:23" ht="22.05" customHeight="1">
      <c r="B8" s="36" t="s">
        <v>535</v>
      </c>
      <c r="C8" s="36"/>
      <c r="D8" s="36"/>
      <c r="E8" s="36"/>
      <c r="F8" s="36"/>
      <c r="G8" s="36"/>
      <c r="H8" s="36"/>
    </row>
    <row r="10" spans="2:23" ht="16.05" customHeight="1">
      <c r="B10" s="20" t="s">
        <v>536</v>
      </c>
      <c r="C10" s="16"/>
      <c r="D10" s="20" t="s">
        <v>20</v>
      </c>
      <c r="E10" s="21"/>
      <c r="F10" s="20" t="s">
        <v>30</v>
      </c>
      <c r="G10" s="22"/>
      <c r="H10" s="20" t="s">
        <v>537</v>
      </c>
    </row>
    <row r="11" spans="2:23" ht="9" customHeight="1">
      <c r="C11" s="16"/>
      <c r="D11" s="16"/>
      <c r="E11" s="16"/>
      <c r="F11" s="16"/>
      <c r="G11" s="16"/>
      <c r="H11" s="16"/>
    </row>
    <row r="12" spans="2:23" ht="27" customHeight="1">
      <c r="B12" s="23" t="s">
        <v>555</v>
      </c>
      <c r="C12" s="24"/>
      <c r="D12" s="25">
        <v>0.27</v>
      </c>
      <c r="E12" s="26"/>
      <c r="F12" s="27">
        <v>0.1221</v>
      </c>
      <c r="G12" s="28"/>
      <c r="H12" s="27">
        <f>D12+F12</f>
        <v>0.3921</v>
      </c>
    </row>
    <row r="13" spans="2:23" ht="9" customHeight="1">
      <c r="B13" s="24"/>
      <c r="C13" s="24"/>
      <c r="D13" s="24"/>
      <c r="E13" s="24"/>
      <c r="F13" s="24"/>
      <c r="G13" s="24"/>
      <c r="H13" s="24"/>
    </row>
    <row r="14" spans="2:23" ht="24" customHeight="1">
      <c r="B14" s="23" t="s">
        <v>556</v>
      </c>
      <c r="C14" s="24"/>
      <c r="D14" s="27">
        <v>0.11070000000000001</v>
      </c>
      <c r="E14" s="28"/>
      <c r="F14" s="27">
        <v>3.4000000000000002E-2</v>
      </c>
      <c r="G14" s="28"/>
      <c r="H14" s="27">
        <f t="shared" ref="H14:H16" si="0">D14+F14</f>
        <v>0.1447</v>
      </c>
    </row>
    <row r="15" spans="2:23" ht="10.050000000000001" customHeight="1">
      <c r="B15" s="24"/>
      <c r="C15" s="24"/>
      <c r="D15" s="24"/>
      <c r="E15" s="24"/>
      <c r="F15" s="24"/>
      <c r="G15" s="24"/>
      <c r="H15" s="24"/>
    </row>
    <row r="16" spans="2:23" ht="25.05" customHeight="1">
      <c r="B16" s="23" t="s">
        <v>557</v>
      </c>
      <c r="C16" s="24"/>
      <c r="D16" s="27">
        <v>0.3322</v>
      </c>
      <c r="E16" s="28"/>
      <c r="F16" s="27">
        <v>0.10929999999999999</v>
      </c>
      <c r="G16" s="28"/>
      <c r="H16" s="27">
        <f t="shared" si="0"/>
        <v>0.4415</v>
      </c>
    </row>
    <row r="18" spans="2:23" ht="24" customHeight="1">
      <c r="B18" s="35" t="s">
        <v>558</v>
      </c>
      <c r="C18" s="35"/>
      <c r="D18" s="35"/>
      <c r="E18" s="35"/>
      <c r="F18" s="35"/>
      <c r="G18" s="35"/>
      <c r="H18" s="35"/>
      <c r="J18" s="35" t="s">
        <v>559</v>
      </c>
      <c r="K18" s="35"/>
      <c r="L18" s="35"/>
      <c r="M18" s="35"/>
      <c r="N18" s="35"/>
      <c r="O18" s="35"/>
      <c r="Q18" s="35" t="s">
        <v>561</v>
      </c>
      <c r="R18" s="35"/>
      <c r="S18" s="35"/>
      <c r="T18" s="35"/>
      <c r="U18" s="35"/>
      <c r="V18" s="35"/>
      <c r="W18" s="35"/>
    </row>
    <row r="19" spans="2:23" ht="23" customHeight="1"/>
    <row r="20" spans="2:23" ht="19.05" customHeight="1">
      <c r="B20" s="29" t="s">
        <v>536</v>
      </c>
      <c r="C20" s="14"/>
      <c r="D20" s="29" t="s">
        <v>20</v>
      </c>
      <c r="E20" s="14"/>
      <c r="F20" s="29" t="s">
        <v>30</v>
      </c>
      <c r="G20" s="14"/>
      <c r="H20" s="29" t="s">
        <v>537</v>
      </c>
    </row>
    <row r="21" spans="2:23" ht="7.05" customHeight="1"/>
    <row r="22" spans="2:23" ht="20" customHeight="1">
      <c r="B22" s="23" t="s">
        <v>555</v>
      </c>
      <c r="D22" s="27">
        <v>0.17879999999999999</v>
      </c>
      <c r="E22" s="15"/>
      <c r="F22" s="27">
        <v>8.2299999999999998E-2</v>
      </c>
      <c r="G22" s="15"/>
      <c r="H22" s="27">
        <f>D22+F22</f>
        <v>0.2611</v>
      </c>
    </row>
    <row r="23" spans="2:23" ht="10.050000000000001" customHeight="1">
      <c r="H23" s="30"/>
    </row>
    <row r="24" spans="2:23" ht="20" customHeight="1">
      <c r="B24" s="23" t="s">
        <v>556</v>
      </c>
      <c r="D24" s="27">
        <v>0.1159</v>
      </c>
      <c r="E24" s="15"/>
      <c r="F24" s="27">
        <v>2.24E-2</v>
      </c>
      <c r="G24" s="15"/>
      <c r="H24" s="27">
        <f>D24+F24</f>
        <v>0.13830000000000001</v>
      </c>
    </row>
    <row r="25" spans="2:23" ht="7.05" customHeight="1"/>
    <row r="26" spans="2:23" ht="23" customHeight="1">
      <c r="B26" s="23" t="s">
        <v>557</v>
      </c>
      <c r="D26" s="27">
        <v>0.47120000000000001</v>
      </c>
      <c r="E26" s="15"/>
      <c r="F26" s="27">
        <v>0.12939999999999999</v>
      </c>
      <c r="G26" s="15"/>
      <c r="H26" s="27">
        <f>D26+F26</f>
        <v>0.60060000000000002</v>
      </c>
    </row>
    <row r="32" spans="2:23" ht="18">
      <c r="B32" s="35" t="s">
        <v>562</v>
      </c>
      <c r="C32" s="35"/>
      <c r="D32" s="35"/>
      <c r="E32" s="35"/>
      <c r="F32" s="35"/>
      <c r="G32" s="35"/>
      <c r="H32" s="35"/>
      <c r="J32" s="35" t="s">
        <v>564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50" spans="2:23" ht="18">
      <c r="B50" s="35" t="s">
        <v>575</v>
      </c>
      <c r="C50" s="35"/>
      <c r="D50" s="35"/>
      <c r="E50" s="35"/>
      <c r="F50" s="35"/>
      <c r="G50" s="35"/>
      <c r="H50" s="35"/>
      <c r="J50" s="35" t="s">
        <v>576</v>
      </c>
      <c r="K50" s="35"/>
      <c r="L50" s="35"/>
      <c r="M50" s="35"/>
      <c r="O50" s="35" t="s">
        <v>577</v>
      </c>
      <c r="P50" s="35"/>
      <c r="Q50" s="35"/>
      <c r="R50" s="35"/>
      <c r="T50" s="35" t="s">
        <v>578</v>
      </c>
      <c r="U50" s="35"/>
      <c r="V50" s="35"/>
      <c r="W50" s="35"/>
    </row>
  </sheetData>
  <mergeCells count="12">
    <mergeCell ref="B8:H8"/>
    <mergeCell ref="B5:B6"/>
    <mergeCell ref="B1:W2"/>
    <mergeCell ref="T50:W50"/>
    <mergeCell ref="J18:O18"/>
    <mergeCell ref="J32:W32"/>
    <mergeCell ref="Q18:W18"/>
    <mergeCell ref="B32:H32"/>
    <mergeCell ref="B50:H50"/>
    <mergeCell ref="J50:M50"/>
    <mergeCell ref="O50:R50"/>
    <mergeCell ref="B18:H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12E95-DCE1-5F4C-8B2C-CA55779DEE3D}">
  <dimension ref="A4:Q68"/>
  <sheetViews>
    <sheetView topLeftCell="A32" workbookViewId="0">
      <selection activeCell="N18" sqref="N18"/>
    </sheetView>
  </sheetViews>
  <sheetFormatPr defaultColWidth="11" defaultRowHeight="15.75"/>
  <cols>
    <col min="2" max="2" width="15.1875" bestFit="1" customWidth="1"/>
    <col min="3" max="3" width="16.5" bestFit="1" customWidth="1"/>
    <col min="4" max="4" width="7.1875" bestFit="1" customWidth="1"/>
    <col min="5" max="5" width="10.8125" bestFit="1" customWidth="1"/>
    <col min="6" max="6" width="7.1875" bestFit="1" customWidth="1"/>
    <col min="7" max="7" width="21.1875" bestFit="1" customWidth="1"/>
    <col min="8" max="8" width="16.5" bestFit="1" customWidth="1"/>
    <col min="9" max="9" width="15.5" bestFit="1" customWidth="1"/>
    <col min="10" max="10" width="12.1875" bestFit="1" customWidth="1"/>
    <col min="11" max="11" width="15.3125" bestFit="1" customWidth="1"/>
    <col min="12" max="12" width="10.8125" bestFit="1" customWidth="1"/>
    <col min="13" max="13" width="21.1875" bestFit="1" customWidth="1"/>
    <col min="14" max="14" width="22.5" bestFit="1" customWidth="1"/>
    <col min="15" max="15" width="15.5" bestFit="1" customWidth="1"/>
    <col min="16" max="16" width="9" bestFit="1" customWidth="1"/>
    <col min="17" max="17" width="10.8125" bestFit="1" customWidth="1"/>
    <col min="18" max="18" width="8.1875" bestFit="1" customWidth="1"/>
    <col min="19" max="19" width="15" bestFit="1" customWidth="1"/>
    <col min="20" max="20" width="19.1875" bestFit="1" customWidth="1"/>
  </cols>
  <sheetData>
    <row r="4" spans="2:15">
      <c r="C4" t="s">
        <v>2</v>
      </c>
    </row>
    <row r="6" spans="2:15">
      <c r="B6" s="5" t="s">
        <v>543</v>
      </c>
      <c r="C6" s="2" t="s">
        <v>538</v>
      </c>
      <c r="D6" t="s">
        <v>540</v>
      </c>
      <c r="E6" t="s">
        <v>542</v>
      </c>
    </row>
    <row r="7" spans="2:15">
      <c r="C7" s="3" t="s">
        <v>85</v>
      </c>
      <c r="D7" s="4">
        <v>27</v>
      </c>
      <c r="E7" s="6">
        <v>3.1088082901554403E-3</v>
      </c>
    </row>
    <row r="8" spans="2:15">
      <c r="C8" s="3" t="s">
        <v>127</v>
      </c>
      <c r="D8" s="4">
        <v>14</v>
      </c>
      <c r="E8" s="6">
        <v>1.6119746689694876E-3</v>
      </c>
    </row>
    <row r="9" spans="2:15">
      <c r="C9" s="3" t="s">
        <v>20</v>
      </c>
      <c r="D9" s="4">
        <v>6286</v>
      </c>
      <c r="E9" s="6">
        <v>0.72377662636729989</v>
      </c>
    </row>
    <row r="10" spans="2:15">
      <c r="C10" s="3" t="s">
        <v>30</v>
      </c>
      <c r="D10" s="4">
        <v>2356</v>
      </c>
      <c r="E10" s="6">
        <v>0.27127230857800805</v>
      </c>
    </row>
    <row r="11" spans="2:15">
      <c r="C11" s="3" t="s">
        <v>135</v>
      </c>
      <c r="D11" s="4">
        <v>1</v>
      </c>
      <c r="E11" s="6">
        <v>1.1514104778353483E-4</v>
      </c>
    </row>
    <row r="12" spans="2:15">
      <c r="C12" s="3" t="s">
        <v>323</v>
      </c>
      <c r="D12" s="4">
        <v>1</v>
      </c>
      <c r="E12" s="6">
        <v>1.1514104778353483E-4</v>
      </c>
    </row>
    <row r="13" spans="2:15">
      <c r="C13" s="3" t="s">
        <v>539</v>
      </c>
      <c r="D13" s="4">
        <v>8685</v>
      </c>
      <c r="E13" s="6">
        <v>1</v>
      </c>
    </row>
    <row r="16" spans="2:15">
      <c r="H16" s="2" t="s">
        <v>2</v>
      </c>
      <c r="I16" t="s">
        <v>25</v>
      </c>
      <c r="N16" s="2" t="s">
        <v>569</v>
      </c>
      <c r="O16" s="2" t="s">
        <v>554</v>
      </c>
    </row>
    <row r="17" spans="1:17">
      <c r="N17" s="2" t="s">
        <v>538</v>
      </c>
      <c r="O17" t="s">
        <v>20</v>
      </c>
      <c r="P17" t="s">
        <v>30</v>
      </c>
      <c r="Q17" t="s">
        <v>539</v>
      </c>
    </row>
    <row r="18" spans="1:17">
      <c r="A18" t="s">
        <v>544</v>
      </c>
      <c r="B18" s="2" t="s">
        <v>541</v>
      </c>
      <c r="C18" s="2" t="s">
        <v>554</v>
      </c>
      <c r="H18" s="2" t="s">
        <v>540</v>
      </c>
      <c r="I18" s="2" t="s">
        <v>554</v>
      </c>
      <c r="N18" s="3" t="s">
        <v>548</v>
      </c>
      <c r="O18" s="4">
        <v>289759</v>
      </c>
      <c r="P18" s="4">
        <v>139661</v>
      </c>
      <c r="Q18">
        <v>429420</v>
      </c>
    </row>
    <row r="19" spans="1:17">
      <c r="B19" s="2" t="s">
        <v>538</v>
      </c>
      <c r="C19" t="s">
        <v>20</v>
      </c>
      <c r="D19" t="s">
        <v>30</v>
      </c>
      <c r="E19" t="s">
        <v>539</v>
      </c>
      <c r="H19" s="2" t="s">
        <v>538</v>
      </c>
      <c r="I19" t="s">
        <v>20</v>
      </c>
      <c r="J19" t="s">
        <v>30</v>
      </c>
      <c r="K19" t="s">
        <v>539</v>
      </c>
      <c r="N19" s="3" t="s">
        <v>549</v>
      </c>
      <c r="O19" s="4">
        <v>391720</v>
      </c>
      <c r="P19" s="4">
        <v>189393</v>
      </c>
      <c r="Q19">
        <v>581113</v>
      </c>
    </row>
    <row r="20" spans="1:17">
      <c r="B20" s="3" t="s">
        <v>548</v>
      </c>
      <c r="C20" s="13">
        <v>0.14831460674157304</v>
      </c>
      <c r="D20" s="13">
        <v>6.3394441159077469E-2</v>
      </c>
      <c r="E20" s="6">
        <v>0.21170904790065051</v>
      </c>
      <c r="H20" s="3" t="s">
        <v>548</v>
      </c>
      <c r="I20" s="6">
        <v>0.14659685863874344</v>
      </c>
      <c r="J20" s="6">
        <v>6.7314884068810768E-2</v>
      </c>
      <c r="K20" s="6">
        <v>0.21391174270755423</v>
      </c>
      <c r="N20" s="3" t="s">
        <v>550</v>
      </c>
      <c r="O20" s="4">
        <v>269842</v>
      </c>
      <c r="P20" s="4">
        <v>57498</v>
      </c>
      <c r="Q20">
        <v>327340</v>
      </c>
    </row>
    <row r="21" spans="1:17">
      <c r="B21" s="3" t="s">
        <v>549</v>
      </c>
      <c r="C21" s="13">
        <v>0.12761679479597871</v>
      </c>
      <c r="D21" s="13">
        <v>6.1383796570076879E-2</v>
      </c>
      <c r="E21" s="6">
        <v>0.1890005913660556</v>
      </c>
      <c r="H21" s="3" t="s">
        <v>549</v>
      </c>
      <c r="I21" s="6">
        <v>3.2161555721765149E-2</v>
      </c>
      <c r="J21" s="6">
        <v>1.4958863126402393E-2</v>
      </c>
      <c r="K21" s="6">
        <v>4.712041884816754E-2</v>
      </c>
      <c r="N21" s="3" t="s">
        <v>551</v>
      </c>
      <c r="O21" s="4">
        <v>261316</v>
      </c>
      <c r="P21" s="4">
        <v>85272</v>
      </c>
      <c r="Q21">
        <v>346588</v>
      </c>
    </row>
    <row r="22" spans="1:17">
      <c r="B22" s="3" t="s">
        <v>550</v>
      </c>
      <c r="C22" s="13">
        <v>5.724423418095801E-2</v>
      </c>
      <c r="D22" s="13">
        <v>1.8332347723240685E-2</v>
      </c>
      <c r="E22" s="6">
        <v>7.5576581904198706E-2</v>
      </c>
      <c r="H22" s="3" t="s">
        <v>550</v>
      </c>
      <c r="I22" s="6">
        <v>6.2079281974569932E-2</v>
      </c>
      <c r="J22" s="6">
        <v>7.4794315632011965E-3</v>
      </c>
      <c r="K22" s="6">
        <v>6.9558713537771127E-2</v>
      </c>
      <c r="N22" s="3" t="s">
        <v>552</v>
      </c>
      <c r="O22" s="4">
        <v>516695</v>
      </c>
      <c r="P22" s="4">
        <v>166946</v>
      </c>
      <c r="Q22">
        <v>683641</v>
      </c>
    </row>
    <row r="23" spans="1:17">
      <c r="B23" s="3" t="s">
        <v>551</v>
      </c>
      <c r="C23" s="13">
        <v>5.5943228858663513E-2</v>
      </c>
      <c r="D23" s="13">
        <v>1.6439976345357776E-2</v>
      </c>
      <c r="E23" s="6">
        <v>7.2383205204021292E-2</v>
      </c>
      <c r="H23" s="3" t="s">
        <v>551</v>
      </c>
      <c r="I23" s="6">
        <v>5.3851907255048619E-2</v>
      </c>
      <c r="J23" s="6">
        <v>1.4958863126402393E-2</v>
      </c>
      <c r="K23" s="6">
        <v>6.8810770381451003E-2</v>
      </c>
      <c r="N23" s="3" t="s">
        <v>553</v>
      </c>
      <c r="O23" s="4">
        <v>2830039</v>
      </c>
      <c r="P23" s="4">
        <v>794190</v>
      </c>
      <c r="Q23">
        <v>3624229</v>
      </c>
    </row>
    <row r="24" spans="1:17">
      <c r="B24" s="3" t="s">
        <v>552</v>
      </c>
      <c r="C24" s="13">
        <v>7.8533412182140744E-2</v>
      </c>
      <c r="D24" s="13">
        <v>2.5783560023654641E-2</v>
      </c>
      <c r="E24" s="6">
        <v>0.10431697220579539</v>
      </c>
      <c r="H24" s="3" t="s">
        <v>552</v>
      </c>
      <c r="I24" s="6">
        <v>9.7980553477935675E-2</v>
      </c>
      <c r="J24" s="6">
        <v>3.5901271503365743E-2</v>
      </c>
      <c r="K24" s="6">
        <v>0.13388182498130141</v>
      </c>
      <c r="N24" s="3" t="s">
        <v>539</v>
      </c>
      <c r="O24">
        <v>4559371</v>
      </c>
      <c r="P24">
        <v>1432960</v>
      </c>
      <c r="Q24">
        <v>5992331</v>
      </c>
    </row>
    <row r="25" spans="1:17">
      <c r="B25" s="3" t="s">
        <v>553</v>
      </c>
      <c r="C25" s="13">
        <v>0.26102897693672383</v>
      </c>
      <c r="D25" s="13">
        <v>8.59846244825547E-2</v>
      </c>
      <c r="E25" s="6">
        <v>0.34701360141927851</v>
      </c>
      <c r="H25" s="3" t="s">
        <v>553</v>
      </c>
      <c r="I25" s="6">
        <v>0.37322363500373973</v>
      </c>
      <c r="J25" s="6">
        <v>9.3492894540014956E-2</v>
      </c>
      <c r="K25" s="6">
        <v>0.4667165295437547</v>
      </c>
    </row>
    <row r="26" spans="1:17">
      <c r="B26" s="3" t="s">
        <v>539</v>
      </c>
      <c r="C26" s="6">
        <v>0.72868125369603787</v>
      </c>
      <c r="D26" s="6">
        <v>0.27131874630396213</v>
      </c>
      <c r="E26" s="6">
        <v>1</v>
      </c>
      <c r="H26" s="3" t="s">
        <v>539</v>
      </c>
      <c r="I26" s="6">
        <v>0.76589379207180253</v>
      </c>
      <c r="J26" s="6">
        <v>0.23410620792819745</v>
      </c>
      <c r="K26" s="6">
        <v>1</v>
      </c>
    </row>
    <row r="37" spans="1:15">
      <c r="A37" t="s">
        <v>16</v>
      </c>
      <c r="B37" s="2" t="s">
        <v>538</v>
      </c>
      <c r="C37" t="s">
        <v>540</v>
      </c>
      <c r="N37" t="s">
        <v>570</v>
      </c>
    </row>
    <row r="38" spans="1:15">
      <c r="B38" s="3">
        <v>0</v>
      </c>
      <c r="C38" s="13">
        <v>4.6056419113413934E-4</v>
      </c>
      <c r="N38" s="2" t="s">
        <v>538</v>
      </c>
      <c r="O38" t="s">
        <v>569</v>
      </c>
    </row>
    <row r="39" spans="1:15">
      <c r="B39" s="3" t="s">
        <v>55</v>
      </c>
      <c r="C39" s="13">
        <v>4.225676453655728E-2</v>
      </c>
      <c r="N39" s="3">
        <v>0</v>
      </c>
      <c r="O39" s="4">
        <v>2637</v>
      </c>
    </row>
    <row r="40" spans="1:15">
      <c r="B40" s="3" t="s">
        <v>41</v>
      </c>
      <c r="C40" s="13">
        <v>4.9050086355785838E-2</v>
      </c>
      <c r="N40" s="3" t="s">
        <v>55</v>
      </c>
      <c r="O40" s="4">
        <v>549585</v>
      </c>
    </row>
    <row r="41" spans="1:15">
      <c r="B41" s="3" t="s">
        <v>38</v>
      </c>
      <c r="C41" s="13">
        <v>5.7455382843983882E-2</v>
      </c>
      <c r="N41" s="3" t="s">
        <v>41</v>
      </c>
      <c r="O41" s="4">
        <v>579716</v>
      </c>
    </row>
    <row r="42" spans="1:15">
      <c r="B42" s="3" t="s">
        <v>24</v>
      </c>
      <c r="C42" s="13">
        <v>0.42475532527345999</v>
      </c>
      <c r="N42" s="3" t="s">
        <v>36</v>
      </c>
      <c r="O42" s="4">
        <v>769352</v>
      </c>
    </row>
    <row r="43" spans="1:15">
      <c r="B43" s="3" t="s">
        <v>36</v>
      </c>
      <c r="C43" s="13">
        <v>0.42602187679907888</v>
      </c>
      <c r="N43" s="3" t="s">
        <v>38</v>
      </c>
      <c r="O43" s="4">
        <v>1108484</v>
      </c>
    </row>
    <row r="44" spans="1:15">
      <c r="B44" s="3" t="s">
        <v>539</v>
      </c>
      <c r="C44" s="6">
        <v>1</v>
      </c>
      <c r="N44" s="3" t="s">
        <v>24</v>
      </c>
      <c r="O44" s="4">
        <v>3011500</v>
      </c>
    </row>
    <row r="45" spans="1:15">
      <c r="N45" s="3" t="s">
        <v>539</v>
      </c>
      <c r="O45">
        <v>6021274</v>
      </c>
    </row>
    <row r="47" spans="1:15">
      <c r="A47" t="s">
        <v>560</v>
      </c>
      <c r="B47" s="2" t="s">
        <v>538</v>
      </c>
      <c r="C47" t="s">
        <v>540</v>
      </c>
      <c r="N47" t="s">
        <v>571</v>
      </c>
    </row>
    <row r="48" spans="1:15">
      <c r="B48" s="3" t="s">
        <v>86</v>
      </c>
      <c r="C48" s="13">
        <v>1.2550374208405296E-2</v>
      </c>
      <c r="N48" s="2" t="s">
        <v>538</v>
      </c>
      <c r="O48" t="s">
        <v>569</v>
      </c>
    </row>
    <row r="49" spans="1:15">
      <c r="B49" s="3" t="s">
        <v>40</v>
      </c>
      <c r="C49" s="13">
        <v>2.1761658031088083E-2</v>
      </c>
      <c r="N49" s="3" t="s">
        <v>40</v>
      </c>
      <c r="O49" s="4">
        <v>53948</v>
      </c>
    </row>
    <row r="50" spans="1:15">
      <c r="B50" s="3" t="s">
        <v>23</v>
      </c>
      <c r="C50" s="13">
        <v>2.5215889464594129E-2</v>
      </c>
      <c r="N50" s="3" t="s">
        <v>23</v>
      </c>
      <c r="O50" s="4">
        <v>62462</v>
      </c>
    </row>
    <row r="51" spans="1:15">
      <c r="B51" s="3" t="s">
        <v>43</v>
      </c>
      <c r="C51" s="13">
        <v>3.3621185952792169E-2</v>
      </c>
      <c r="N51" s="3" t="s">
        <v>43</v>
      </c>
      <c r="O51" s="4">
        <v>66408</v>
      </c>
    </row>
    <row r="52" spans="1:15">
      <c r="B52" s="3" t="s">
        <v>36</v>
      </c>
      <c r="C52" s="13">
        <v>4.6286701208980999E-2</v>
      </c>
      <c r="N52" s="3" t="s">
        <v>86</v>
      </c>
      <c r="O52" s="4">
        <v>99442</v>
      </c>
    </row>
    <row r="53" spans="1:15">
      <c r="B53" s="3" t="s">
        <v>28</v>
      </c>
      <c r="C53" s="13">
        <v>0.10696603339090385</v>
      </c>
      <c r="N53" s="3" t="s">
        <v>36</v>
      </c>
      <c r="O53" s="4">
        <v>180178</v>
      </c>
    </row>
    <row r="54" spans="1:15">
      <c r="B54" s="3" t="s">
        <v>32</v>
      </c>
      <c r="C54" s="13">
        <v>0.31583189407023604</v>
      </c>
      <c r="N54" s="3" t="s">
        <v>28</v>
      </c>
      <c r="O54" s="4">
        <v>213817</v>
      </c>
    </row>
    <row r="55" spans="1:15">
      <c r="B55" s="3" t="s">
        <v>34</v>
      </c>
      <c r="C55" s="13">
        <v>0.43776626367299942</v>
      </c>
      <c r="N55" s="3" t="s">
        <v>32</v>
      </c>
      <c r="O55" s="4">
        <v>2219195</v>
      </c>
    </row>
    <row r="56" spans="1:15">
      <c r="B56" s="3" t="s">
        <v>539</v>
      </c>
      <c r="C56" s="6">
        <v>1</v>
      </c>
      <c r="N56" s="3" t="s">
        <v>34</v>
      </c>
      <c r="O56" s="4">
        <v>3125824</v>
      </c>
    </row>
    <row r="57" spans="1:15">
      <c r="N57" s="3" t="s">
        <v>539</v>
      </c>
      <c r="O57">
        <v>6021274</v>
      </c>
    </row>
    <row r="58" spans="1:15">
      <c r="N58" s="3"/>
    </row>
    <row r="59" spans="1:15">
      <c r="H59" t="s">
        <v>565</v>
      </c>
      <c r="N59" t="s">
        <v>566</v>
      </c>
    </row>
    <row r="60" spans="1:15">
      <c r="A60" t="s">
        <v>563</v>
      </c>
      <c r="B60" s="2" t="s">
        <v>538</v>
      </c>
      <c r="C60" t="s">
        <v>540</v>
      </c>
      <c r="H60" s="2" t="s">
        <v>540</v>
      </c>
      <c r="I60" s="2" t="s">
        <v>554</v>
      </c>
      <c r="N60" s="2" t="s">
        <v>538</v>
      </c>
      <c r="O60" t="s">
        <v>569</v>
      </c>
    </row>
    <row r="61" spans="1:15">
      <c r="B61" s="3" t="s">
        <v>27</v>
      </c>
      <c r="C61">
        <v>4971</v>
      </c>
      <c r="H61" s="2" t="s">
        <v>538</v>
      </c>
      <c r="I61" t="s">
        <v>27</v>
      </c>
      <c r="J61" t="s">
        <v>22</v>
      </c>
      <c r="K61" t="s">
        <v>57</v>
      </c>
      <c r="L61" t="s">
        <v>539</v>
      </c>
      <c r="N61" s="3" t="s">
        <v>52</v>
      </c>
      <c r="O61" s="4">
        <v>146157</v>
      </c>
    </row>
    <row r="62" spans="1:15">
      <c r="B62" s="3" t="s">
        <v>22</v>
      </c>
      <c r="C62">
        <v>2784</v>
      </c>
      <c r="H62" s="3" t="s">
        <v>548</v>
      </c>
      <c r="I62" s="12">
        <v>0.1858804325647827</v>
      </c>
      <c r="J62" s="12">
        <v>0.26735982176011885</v>
      </c>
      <c r="K62" s="12">
        <v>0.21582733812949639</v>
      </c>
      <c r="L62" s="6">
        <v>0.21482960928723005</v>
      </c>
      <c r="N62" s="3" t="s">
        <v>23</v>
      </c>
      <c r="O62" s="4">
        <v>149249</v>
      </c>
    </row>
    <row r="63" spans="1:15">
      <c r="B63" s="3" t="s">
        <v>57</v>
      </c>
      <c r="C63">
        <v>428</v>
      </c>
      <c r="H63" s="3" t="s">
        <v>549</v>
      </c>
      <c r="I63" s="12">
        <v>0.17853499285860028</v>
      </c>
      <c r="J63" s="12">
        <v>0.20423319717786856</v>
      </c>
      <c r="K63" s="12">
        <v>0.20623501199040767</v>
      </c>
      <c r="L63" s="6">
        <v>0.18861565347646986</v>
      </c>
      <c r="N63" s="3" t="s">
        <v>57</v>
      </c>
      <c r="O63" s="4">
        <v>233492</v>
      </c>
    </row>
    <row r="64" spans="1:15">
      <c r="B64" s="3" t="s">
        <v>52</v>
      </c>
      <c r="C64">
        <v>264</v>
      </c>
      <c r="H64" s="3" t="s">
        <v>550</v>
      </c>
      <c r="I64" s="12">
        <v>7.2026117118955318E-2</v>
      </c>
      <c r="J64" s="12">
        <v>8.0950612699591529E-2</v>
      </c>
      <c r="K64" s="12">
        <v>8.1534772182254203E-2</v>
      </c>
      <c r="L64" s="6">
        <v>7.552115840719012E-2</v>
      </c>
      <c r="N64" s="3" t="s">
        <v>22</v>
      </c>
      <c r="O64" s="4">
        <v>1375751</v>
      </c>
    </row>
    <row r="65" spans="2:15">
      <c r="B65" s="3" t="s">
        <v>23</v>
      </c>
      <c r="C65">
        <v>238</v>
      </c>
      <c r="H65" s="3" t="s">
        <v>551</v>
      </c>
      <c r="I65" s="12">
        <v>6.3252397469904104E-2</v>
      </c>
      <c r="J65" s="12">
        <v>8.5406609728926844E-2</v>
      </c>
      <c r="K65" s="12">
        <v>0.11510791366906475</v>
      </c>
      <c r="L65" s="6">
        <v>7.339907627012858E-2</v>
      </c>
      <c r="N65" s="3" t="s">
        <v>27</v>
      </c>
      <c r="O65" s="4">
        <v>4116625</v>
      </c>
    </row>
    <row r="66" spans="2:15">
      <c r="B66" s="3" t="s">
        <v>539</v>
      </c>
      <c r="C66">
        <v>8685</v>
      </c>
      <c r="H66" s="3" t="s">
        <v>552</v>
      </c>
      <c r="I66" s="12">
        <v>0.10263211589471537</v>
      </c>
      <c r="J66" s="12">
        <v>0.10991459339027107</v>
      </c>
      <c r="K66" s="12">
        <v>7.9136690647482008E-2</v>
      </c>
      <c r="L66" s="6">
        <v>0.10385719635501185</v>
      </c>
      <c r="N66" s="3" t="s">
        <v>539</v>
      </c>
      <c r="O66">
        <v>6021274</v>
      </c>
    </row>
    <row r="67" spans="2:15">
      <c r="H67" s="3" t="s">
        <v>553</v>
      </c>
      <c r="I67" s="12">
        <v>0.39767394409304224</v>
      </c>
      <c r="J67" s="12">
        <v>0.25213516524322316</v>
      </c>
      <c r="K67" s="12">
        <v>0.30215827338129497</v>
      </c>
      <c r="L67" s="6">
        <v>0.34377730620396957</v>
      </c>
    </row>
    <row r="68" spans="2:15">
      <c r="H68" s="3" t="s">
        <v>539</v>
      </c>
      <c r="I68" s="6">
        <v>1</v>
      </c>
      <c r="J68" s="6">
        <v>1</v>
      </c>
      <c r="K68" s="6">
        <v>1</v>
      </c>
      <c r="L68" s="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C1FF4-2346-3746-9F5D-4B83A78D65A6}">
  <dimension ref="A1:AE8686"/>
  <sheetViews>
    <sheetView workbookViewId="0">
      <selection activeCell="N8" sqref="N8"/>
    </sheetView>
  </sheetViews>
  <sheetFormatPr defaultColWidth="11" defaultRowHeight="15.75"/>
  <cols>
    <col min="1" max="1" width="11.3125" bestFit="1" customWidth="1"/>
    <col min="2" max="2" width="12.8125" bestFit="1" customWidth="1"/>
    <col min="3" max="3" width="23.3125" bestFit="1" customWidth="1"/>
    <col min="4" max="4" width="10" bestFit="1" customWidth="1"/>
    <col min="5" max="5" width="14.3125" bestFit="1" customWidth="1"/>
    <col min="6" max="6" width="25.1875" bestFit="1" customWidth="1"/>
    <col min="7" max="7" width="15.1875" bestFit="1" customWidth="1"/>
    <col min="8" max="8" width="11.5" bestFit="1" customWidth="1"/>
    <col min="9" max="9" width="22.6875" bestFit="1" customWidth="1"/>
    <col min="10" max="10" width="19" bestFit="1" customWidth="1"/>
    <col min="11" max="11" width="14.1875" style="7" bestFit="1" customWidth="1"/>
    <col min="12" max="12" width="11.6875" bestFit="1" customWidth="1"/>
    <col min="13" max="13" width="15.1875" bestFit="1" customWidth="1"/>
    <col min="14" max="14" width="19.5" bestFit="1" customWidth="1"/>
    <col min="15" max="15" width="12.3125" style="7" bestFit="1" customWidth="1"/>
    <col min="16" max="16" width="12.6875" style="7" bestFit="1" customWidth="1"/>
    <col min="17" max="17" width="12.3125" bestFit="1" customWidth="1"/>
    <col min="19" max="19" width="11.3125" bestFit="1" customWidth="1"/>
    <col min="21" max="22" width="15.5" bestFit="1" customWidth="1"/>
  </cols>
  <sheetData>
    <row r="1" spans="1:31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3" t="s">
        <v>10</v>
      </c>
      <c r="L1" s="32" t="s">
        <v>11</v>
      </c>
      <c r="M1" s="32" t="s">
        <v>12</v>
      </c>
      <c r="N1" s="32" t="s">
        <v>13</v>
      </c>
      <c r="O1" s="33" t="s">
        <v>14</v>
      </c>
      <c r="P1" s="33" t="s">
        <v>15</v>
      </c>
      <c r="Q1" s="32" t="s">
        <v>16</v>
      </c>
      <c r="R1" s="31" t="s">
        <v>545</v>
      </c>
      <c r="S1" s="31" t="s">
        <v>546</v>
      </c>
      <c r="T1" s="31" t="s">
        <v>536</v>
      </c>
      <c r="U1" s="31" t="s">
        <v>568</v>
      </c>
      <c r="V1" s="31" t="s">
        <v>567</v>
      </c>
    </row>
    <row r="2" spans="1:31">
      <c r="A2">
        <v>105882</v>
      </c>
      <c r="B2" t="s">
        <v>17</v>
      </c>
      <c r="C2" t="s">
        <v>18</v>
      </c>
      <c r="D2" t="s">
        <v>19</v>
      </c>
      <c r="H2" t="s">
        <v>19</v>
      </c>
      <c r="J2" t="s">
        <v>20</v>
      </c>
      <c r="K2" s="7">
        <v>23963</v>
      </c>
      <c r="L2" t="s">
        <v>21</v>
      </c>
      <c r="M2" t="s">
        <v>22</v>
      </c>
      <c r="N2" t="s">
        <v>23</v>
      </c>
      <c r="O2" s="7">
        <v>41576</v>
      </c>
      <c r="P2" s="7">
        <v>44664</v>
      </c>
      <c r="Q2" t="s">
        <v>24</v>
      </c>
      <c r="R2" s="7">
        <v>45688</v>
      </c>
      <c r="S2" s="8">
        <f>(SUM(R2-K2)/365)</f>
        <v>59.520547945205479</v>
      </c>
      <c r="T2" t="str">
        <f t="shared" ref="T2:T65" si="0">IFERROR(VLOOKUP(S2,Age_Group_Arr,2,TRUE),"")</f>
        <v>55-65</v>
      </c>
      <c r="U2" s="7">
        <v>44664</v>
      </c>
      <c r="V2">
        <f>IFERROR(NETWORKDAYS(O2,U2,8),"")</f>
        <v>2207</v>
      </c>
    </row>
    <row r="3" spans="1:31">
      <c r="A3">
        <v>160065</v>
      </c>
      <c r="B3" t="s">
        <v>17</v>
      </c>
      <c r="C3" t="s">
        <v>25</v>
      </c>
      <c r="D3" t="s">
        <v>19</v>
      </c>
      <c r="H3" t="s">
        <v>19</v>
      </c>
      <c r="J3" t="s">
        <v>20</v>
      </c>
      <c r="K3" s="7">
        <v>38198</v>
      </c>
      <c r="L3" t="s">
        <v>26</v>
      </c>
      <c r="M3" t="s">
        <v>27</v>
      </c>
      <c r="N3" t="s">
        <v>28</v>
      </c>
      <c r="O3" s="7">
        <v>45002</v>
      </c>
      <c r="P3" s="7" t="s">
        <v>29</v>
      </c>
      <c r="Q3" t="s">
        <v>24</v>
      </c>
      <c r="R3" s="7">
        <v>45688</v>
      </c>
      <c r="S3" s="8">
        <f t="shared" ref="S3:S66" si="1">(SUM(R3-K3)/365)</f>
        <v>20.520547945205479</v>
      </c>
      <c r="T3" t="str">
        <f t="shared" si="0"/>
        <v>16-25</v>
      </c>
      <c r="U3" s="7">
        <f>R3</f>
        <v>45688</v>
      </c>
      <c r="V3">
        <f t="shared" ref="V3:V66" si="2">IFERROR(NETWORKDAYS(O3,U3,8),"")</f>
        <v>491</v>
      </c>
      <c r="AC3" s="9" t="s">
        <v>536</v>
      </c>
    </row>
    <row r="4" spans="1:31">
      <c r="A4">
        <v>125152</v>
      </c>
      <c r="B4" t="s">
        <v>17</v>
      </c>
      <c r="C4" t="s">
        <v>18</v>
      </c>
      <c r="D4" t="s">
        <v>19</v>
      </c>
      <c r="H4" t="s">
        <v>19</v>
      </c>
      <c r="J4" t="s">
        <v>30</v>
      </c>
      <c r="K4" s="7">
        <v>37775</v>
      </c>
      <c r="L4" t="s">
        <v>31</v>
      </c>
      <c r="M4" t="s">
        <v>22</v>
      </c>
      <c r="N4" t="s">
        <v>32</v>
      </c>
      <c r="O4" s="7">
        <v>43043</v>
      </c>
      <c r="P4" s="7">
        <v>43376</v>
      </c>
      <c r="Q4" t="s">
        <v>24</v>
      </c>
      <c r="R4" s="7">
        <v>45688</v>
      </c>
      <c r="S4" s="8">
        <f t="shared" si="1"/>
        <v>21.67945205479452</v>
      </c>
      <c r="T4" t="str">
        <f t="shared" si="0"/>
        <v>16-25</v>
      </c>
      <c r="U4" s="7">
        <v>43376</v>
      </c>
      <c r="V4">
        <f t="shared" si="2"/>
        <v>238</v>
      </c>
      <c r="AC4" s="10" t="s">
        <v>544</v>
      </c>
      <c r="AD4" s="10" t="s">
        <v>547</v>
      </c>
    </row>
    <row r="5" spans="1:31">
      <c r="A5">
        <v>154834</v>
      </c>
      <c r="B5" t="s">
        <v>17</v>
      </c>
      <c r="C5" t="s">
        <v>18</v>
      </c>
      <c r="D5" t="s">
        <v>19</v>
      </c>
      <c r="H5" t="s">
        <v>19</v>
      </c>
      <c r="J5" t="s">
        <v>20</v>
      </c>
      <c r="K5" s="7">
        <v>39628</v>
      </c>
      <c r="L5" t="s">
        <v>33</v>
      </c>
      <c r="M5" t="s">
        <v>22</v>
      </c>
      <c r="N5" t="s">
        <v>34</v>
      </c>
      <c r="O5" s="7">
        <v>44611</v>
      </c>
      <c r="P5" s="7">
        <v>44709</v>
      </c>
      <c r="Q5" t="s">
        <v>24</v>
      </c>
      <c r="R5" s="7">
        <v>45688</v>
      </c>
      <c r="S5" s="8">
        <f t="shared" si="1"/>
        <v>16.602739726027398</v>
      </c>
      <c r="T5" t="str">
        <f t="shared" si="0"/>
        <v>16-25</v>
      </c>
      <c r="U5" s="7">
        <v>44709</v>
      </c>
      <c r="V5">
        <f t="shared" si="2"/>
        <v>70</v>
      </c>
      <c r="AC5" s="11">
        <v>16</v>
      </c>
      <c r="AD5" s="11" t="s">
        <v>548</v>
      </c>
      <c r="AE5" t="s">
        <v>548</v>
      </c>
    </row>
    <row r="6" spans="1:31">
      <c r="A6">
        <v>124458</v>
      </c>
      <c r="B6" t="s">
        <v>17</v>
      </c>
      <c r="C6" t="s">
        <v>18</v>
      </c>
      <c r="D6" t="s">
        <v>19</v>
      </c>
      <c r="H6" t="s">
        <v>19</v>
      </c>
      <c r="J6" t="s">
        <v>20</v>
      </c>
      <c r="K6" s="7">
        <v>36850</v>
      </c>
      <c r="L6" t="s">
        <v>26</v>
      </c>
      <c r="M6" t="s">
        <v>27</v>
      </c>
      <c r="N6" t="s">
        <v>32</v>
      </c>
      <c r="O6" s="7">
        <v>43001</v>
      </c>
      <c r="P6" s="7">
        <v>43313</v>
      </c>
      <c r="Q6" t="s">
        <v>24</v>
      </c>
      <c r="R6" s="7">
        <v>45688</v>
      </c>
      <c r="S6" s="8">
        <f t="shared" si="1"/>
        <v>24.213698630136985</v>
      </c>
      <c r="T6" t="str">
        <f t="shared" si="0"/>
        <v>16-25</v>
      </c>
      <c r="U6" s="7">
        <v>43313</v>
      </c>
      <c r="V6">
        <f t="shared" si="2"/>
        <v>223</v>
      </c>
      <c r="AC6" s="11">
        <v>25</v>
      </c>
      <c r="AD6" s="11" t="s">
        <v>549</v>
      </c>
      <c r="AE6" t="s">
        <v>549</v>
      </c>
    </row>
    <row r="7" spans="1:31">
      <c r="A7">
        <v>115956</v>
      </c>
      <c r="B7" t="s">
        <v>17</v>
      </c>
      <c r="C7" t="s">
        <v>18</v>
      </c>
      <c r="D7" t="s">
        <v>19</v>
      </c>
      <c r="H7" t="s">
        <v>19</v>
      </c>
      <c r="J7" t="s">
        <v>30</v>
      </c>
      <c r="K7" s="7">
        <v>37111</v>
      </c>
      <c r="L7" t="s">
        <v>26</v>
      </c>
      <c r="M7" t="s">
        <v>27</v>
      </c>
      <c r="N7" t="s">
        <v>28</v>
      </c>
      <c r="O7" s="7">
        <v>42294</v>
      </c>
      <c r="P7" s="7">
        <v>43456</v>
      </c>
      <c r="Q7" t="s">
        <v>24</v>
      </c>
      <c r="R7" s="7">
        <v>45688</v>
      </c>
      <c r="S7" s="8">
        <f t="shared" si="1"/>
        <v>23.4986301369863</v>
      </c>
      <c r="T7" t="str">
        <f t="shared" si="0"/>
        <v>16-25</v>
      </c>
      <c r="U7" s="7">
        <v>43456</v>
      </c>
      <c r="V7">
        <f t="shared" si="2"/>
        <v>830</v>
      </c>
      <c r="AC7" s="11">
        <v>35</v>
      </c>
      <c r="AD7" s="11" t="s">
        <v>550</v>
      </c>
      <c r="AE7" t="s">
        <v>550</v>
      </c>
    </row>
    <row r="8" spans="1:31">
      <c r="A8">
        <v>150455</v>
      </c>
      <c r="B8" t="s">
        <v>17</v>
      </c>
      <c r="C8" t="s">
        <v>18</v>
      </c>
      <c r="D8" t="s">
        <v>19</v>
      </c>
      <c r="H8" t="s">
        <v>19</v>
      </c>
      <c r="J8" t="s">
        <v>30</v>
      </c>
      <c r="K8" s="7">
        <v>31584</v>
      </c>
      <c r="L8" t="s">
        <v>35</v>
      </c>
      <c r="M8" t="s">
        <v>27</v>
      </c>
      <c r="N8" t="s">
        <v>23</v>
      </c>
      <c r="O8" s="7" t="s">
        <v>36</v>
      </c>
      <c r="P8" s="7" t="s">
        <v>36</v>
      </c>
      <c r="Q8" t="s">
        <v>36</v>
      </c>
      <c r="R8" s="7">
        <v>45688</v>
      </c>
      <c r="S8" s="8">
        <f t="shared" si="1"/>
        <v>38.641095890410959</v>
      </c>
      <c r="T8" t="str">
        <f t="shared" si="0"/>
        <v>35-45</v>
      </c>
      <c r="U8" s="7" t="s">
        <v>36</v>
      </c>
      <c r="V8" t="str">
        <f t="shared" si="2"/>
        <v/>
      </c>
      <c r="AC8" s="11">
        <v>45</v>
      </c>
      <c r="AD8" s="11" t="s">
        <v>551</v>
      </c>
      <c r="AE8" t="s">
        <v>551</v>
      </c>
    </row>
    <row r="9" spans="1:31">
      <c r="A9">
        <v>122648</v>
      </c>
      <c r="B9" t="s">
        <v>17</v>
      </c>
      <c r="C9" t="s">
        <v>18</v>
      </c>
      <c r="D9" t="s">
        <v>19</v>
      </c>
      <c r="H9" t="s">
        <v>19</v>
      </c>
      <c r="J9" t="s">
        <v>20</v>
      </c>
      <c r="K9" s="7">
        <v>37120</v>
      </c>
      <c r="L9" t="s">
        <v>37</v>
      </c>
      <c r="M9" t="s">
        <v>27</v>
      </c>
      <c r="N9" t="s">
        <v>32</v>
      </c>
      <c r="O9" s="7">
        <v>42933</v>
      </c>
      <c r="P9" s="7">
        <v>44831</v>
      </c>
      <c r="Q9" t="s">
        <v>38</v>
      </c>
      <c r="R9" s="7">
        <v>45688</v>
      </c>
      <c r="S9" s="8">
        <f t="shared" si="1"/>
        <v>23.473972602739725</v>
      </c>
      <c r="T9" t="str">
        <f t="shared" si="0"/>
        <v>16-25</v>
      </c>
      <c r="U9" s="7">
        <v>44831</v>
      </c>
      <c r="V9">
        <f t="shared" si="2"/>
        <v>1357</v>
      </c>
      <c r="AC9" s="11">
        <v>55</v>
      </c>
      <c r="AD9" s="11" t="s">
        <v>552</v>
      </c>
      <c r="AE9" t="s">
        <v>552</v>
      </c>
    </row>
    <row r="10" spans="1:31">
      <c r="A10">
        <v>80699</v>
      </c>
      <c r="B10" t="s">
        <v>17</v>
      </c>
      <c r="C10" t="s">
        <v>18</v>
      </c>
      <c r="D10" t="s">
        <v>19</v>
      </c>
      <c r="H10" t="s">
        <v>19</v>
      </c>
      <c r="J10" t="s">
        <v>30</v>
      </c>
      <c r="K10" s="7">
        <v>27415</v>
      </c>
      <c r="L10" t="s">
        <v>39</v>
      </c>
      <c r="M10" t="s">
        <v>22</v>
      </c>
      <c r="N10" t="s">
        <v>34</v>
      </c>
      <c r="O10" s="7">
        <v>40483</v>
      </c>
      <c r="P10" s="7">
        <v>42146</v>
      </c>
      <c r="Q10" t="s">
        <v>24</v>
      </c>
      <c r="R10" s="7">
        <v>45688</v>
      </c>
      <c r="S10" s="8">
        <f t="shared" si="1"/>
        <v>50.063013698630137</v>
      </c>
      <c r="T10" t="str">
        <f t="shared" si="0"/>
        <v>45-55</v>
      </c>
      <c r="U10" s="7">
        <v>42146</v>
      </c>
      <c r="V10">
        <f t="shared" si="2"/>
        <v>1190</v>
      </c>
      <c r="AC10" s="11">
        <v>65</v>
      </c>
      <c r="AD10" s="11" t="s">
        <v>553</v>
      </c>
      <c r="AE10" t="s">
        <v>553</v>
      </c>
    </row>
    <row r="11" spans="1:31">
      <c r="A11">
        <v>83932</v>
      </c>
      <c r="B11" t="s">
        <v>17</v>
      </c>
      <c r="C11" t="s">
        <v>18</v>
      </c>
      <c r="D11" t="s">
        <v>19</v>
      </c>
      <c r="H11" t="s">
        <v>19</v>
      </c>
      <c r="J11" t="s">
        <v>30</v>
      </c>
      <c r="K11" s="7">
        <v>15346</v>
      </c>
      <c r="L11" t="s">
        <v>37</v>
      </c>
      <c r="M11" t="s">
        <v>27</v>
      </c>
      <c r="N11" t="s">
        <v>32</v>
      </c>
      <c r="O11" s="7">
        <v>40219</v>
      </c>
      <c r="P11" s="7">
        <v>41214</v>
      </c>
      <c r="Q11" t="s">
        <v>36</v>
      </c>
      <c r="R11" s="7">
        <v>45688</v>
      </c>
      <c r="S11" s="8">
        <f t="shared" si="1"/>
        <v>83.128767123287673</v>
      </c>
      <c r="T11" t="str">
        <f t="shared" si="0"/>
        <v>65+</v>
      </c>
      <c r="U11" s="7">
        <v>41214</v>
      </c>
      <c r="V11">
        <f t="shared" si="2"/>
        <v>712</v>
      </c>
      <c r="AC11" s="11"/>
      <c r="AD11" s="11"/>
    </row>
    <row r="12" spans="1:31">
      <c r="A12">
        <v>80668</v>
      </c>
      <c r="B12" t="s">
        <v>17</v>
      </c>
      <c r="C12" t="s">
        <v>18</v>
      </c>
      <c r="D12" t="s">
        <v>19</v>
      </c>
      <c r="H12" t="s">
        <v>19</v>
      </c>
      <c r="J12" t="s">
        <v>20</v>
      </c>
      <c r="K12" s="7">
        <v>19504</v>
      </c>
      <c r="L12" t="s">
        <v>37</v>
      </c>
      <c r="M12" t="s">
        <v>27</v>
      </c>
      <c r="N12" t="s">
        <v>32</v>
      </c>
      <c r="O12" s="7">
        <v>40211</v>
      </c>
      <c r="P12" s="7">
        <v>41215</v>
      </c>
      <c r="Q12" t="s">
        <v>36</v>
      </c>
      <c r="R12" s="7">
        <v>45688</v>
      </c>
      <c r="S12" s="8">
        <f t="shared" si="1"/>
        <v>71.736986301369868</v>
      </c>
      <c r="T12" t="str">
        <f t="shared" si="0"/>
        <v>65+</v>
      </c>
      <c r="U12" s="7">
        <v>41215</v>
      </c>
      <c r="V12">
        <f t="shared" si="2"/>
        <v>719</v>
      </c>
    </row>
    <row r="13" spans="1:31">
      <c r="A13">
        <v>105149</v>
      </c>
      <c r="B13" t="s">
        <v>17</v>
      </c>
      <c r="C13" t="s">
        <v>18</v>
      </c>
      <c r="D13" t="s">
        <v>19</v>
      </c>
      <c r="H13" t="s">
        <v>19</v>
      </c>
      <c r="J13" t="s">
        <v>20</v>
      </c>
      <c r="K13" s="7">
        <v>34798</v>
      </c>
      <c r="L13" t="s">
        <v>39</v>
      </c>
      <c r="M13" t="s">
        <v>22</v>
      </c>
      <c r="N13" t="s">
        <v>32</v>
      </c>
      <c r="O13" s="7">
        <v>40730</v>
      </c>
      <c r="P13" s="7">
        <v>42146</v>
      </c>
      <c r="Q13" t="s">
        <v>24</v>
      </c>
      <c r="R13" s="7">
        <v>45688</v>
      </c>
      <c r="S13" s="8">
        <f t="shared" si="1"/>
        <v>29.835616438356166</v>
      </c>
      <c r="T13" t="str">
        <f t="shared" si="0"/>
        <v>25-35</v>
      </c>
      <c r="U13" s="7">
        <v>42146</v>
      </c>
      <c r="V13">
        <f t="shared" si="2"/>
        <v>1013</v>
      </c>
    </row>
    <row r="14" spans="1:31">
      <c r="A14">
        <v>158161</v>
      </c>
      <c r="B14" t="s">
        <v>17</v>
      </c>
      <c r="C14" t="s">
        <v>18</v>
      </c>
      <c r="D14" t="s">
        <v>19</v>
      </c>
      <c r="H14" t="s">
        <v>19</v>
      </c>
      <c r="J14" t="s">
        <v>20</v>
      </c>
      <c r="K14" s="7">
        <v>36945</v>
      </c>
      <c r="L14" t="s">
        <v>37</v>
      </c>
      <c r="M14" t="s">
        <v>27</v>
      </c>
      <c r="N14" t="s">
        <v>28</v>
      </c>
      <c r="O14" s="7" t="s">
        <v>36</v>
      </c>
      <c r="P14" s="7" t="s">
        <v>36</v>
      </c>
      <c r="Q14" t="s">
        <v>36</v>
      </c>
      <c r="R14" s="7">
        <v>45688</v>
      </c>
      <c r="S14" s="8">
        <f t="shared" si="1"/>
        <v>23.953424657534246</v>
      </c>
      <c r="T14" t="str">
        <f t="shared" si="0"/>
        <v>16-25</v>
      </c>
      <c r="U14" s="7" t="s">
        <v>36</v>
      </c>
      <c r="V14" t="str">
        <f t="shared" si="2"/>
        <v/>
      </c>
    </row>
    <row r="15" spans="1:31">
      <c r="A15">
        <v>156720</v>
      </c>
      <c r="B15" t="s">
        <v>17</v>
      </c>
      <c r="C15" t="s">
        <v>25</v>
      </c>
      <c r="D15" t="s">
        <v>19</v>
      </c>
      <c r="H15" t="s">
        <v>19</v>
      </c>
      <c r="J15" t="s">
        <v>20</v>
      </c>
      <c r="K15" s="7">
        <v>38365</v>
      </c>
      <c r="L15" t="s">
        <v>26</v>
      </c>
      <c r="M15" t="s">
        <v>27</v>
      </c>
      <c r="N15" t="s">
        <v>28</v>
      </c>
      <c r="O15" s="7">
        <v>44752</v>
      </c>
      <c r="P15" s="7" t="s">
        <v>29</v>
      </c>
      <c r="Q15" t="s">
        <v>24</v>
      </c>
      <c r="R15" s="7">
        <v>45688</v>
      </c>
      <c r="S15" s="8">
        <f t="shared" si="1"/>
        <v>20.063013698630137</v>
      </c>
      <c r="T15" t="str">
        <f t="shared" si="0"/>
        <v>16-25</v>
      </c>
      <c r="U15" s="7">
        <f>R15</f>
        <v>45688</v>
      </c>
      <c r="V15">
        <f t="shared" si="2"/>
        <v>670</v>
      </c>
    </row>
    <row r="16" spans="1:31">
      <c r="A16">
        <v>112770</v>
      </c>
      <c r="B16" t="s">
        <v>17</v>
      </c>
      <c r="C16" t="s">
        <v>18</v>
      </c>
      <c r="D16" t="s">
        <v>19</v>
      </c>
      <c r="H16" t="s">
        <v>19</v>
      </c>
      <c r="J16" t="s">
        <v>30</v>
      </c>
      <c r="K16" s="7">
        <v>35774</v>
      </c>
      <c r="L16" t="s">
        <v>26</v>
      </c>
      <c r="M16" t="s">
        <v>27</v>
      </c>
      <c r="N16" t="s">
        <v>40</v>
      </c>
      <c r="O16" s="7">
        <v>42332</v>
      </c>
      <c r="P16" s="7">
        <v>44657</v>
      </c>
      <c r="Q16" t="s">
        <v>41</v>
      </c>
      <c r="R16" s="7">
        <v>45688</v>
      </c>
      <c r="S16" s="8">
        <f t="shared" si="1"/>
        <v>27.161643835616438</v>
      </c>
      <c r="T16" t="str">
        <f t="shared" si="0"/>
        <v>25-35</v>
      </c>
      <c r="U16" s="7">
        <v>44657</v>
      </c>
      <c r="V16">
        <f t="shared" si="2"/>
        <v>1662</v>
      </c>
    </row>
    <row r="17" spans="1:22">
      <c r="A17">
        <v>79929</v>
      </c>
      <c r="B17" t="s">
        <v>17</v>
      </c>
      <c r="C17" t="s">
        <v>18</v>
      </c>
      <c r="D17" t="s">
        <v>19</v>
      </c>
      <c r="H17" t="s">
        <v>19</v>
      </c>
      <c r="J17" t="s">
        <v>30</v>
      </c>
      <c r="K17" s="7">
        <v>28118</v>
      </c>
      <c r="L17" t="s">
        <v>37</v>
      </c>
      <c r="M17" t="s">
        <v>27</v>
      </c>
      <c r="N17" t="s">
        <v>28</v>
      </c>
      <c r="O17" s="7">
        <v>40679</v>
      </c>
      <c r="P17" s="7">
        <v>41113</v>
      </c>
      <c r="Q17" t="s">
        <v>36</v>
      </c>
      <c r="R17" s="7">
        <v>45688</v>
      </c>
      <c r="S17" s="8">
        <f t="shared" si="1"/>
        <v>48.136986301369866</v>
      </c>
      <c r="T17" t="str">
        <f t="shared" si="0"/>
        <v>45-55</v>
      </c>
      <c r="U17" s="7">
        <v>41113</v>
      </c>
      <c r="V17">
        <f t="shared" si="2"/>
        <v>311</v>
      </c>
    </row>
    <row r="18" spans="1:22">
      <c r="A18">
        <v>134965</v>
      </c>
      <c r="B18" t="s">
        <v>17</v>
      </c>
      <c r="C18" t="s">
        <v>18</v>
      </c>
      <c r="D18" t="s">
        <v>19</v>
      </c>
      <c r="H18" t="s">
        <v>19</v>
      </c>
      <c r="J18" t="s">
        <v>20</v>
      </c>
      <c r="K18" s="7">
        <v>37207</v>
      </c>
      <c r="L18" t="s">
        <v>42</v>
      </c>
      <c r="M18" t="s">
        <v>22</v>
      </c>
      <c r="N18" t="s">
        <v>43</v>
      </c>
      <c r="O18" s="7">
        <v>43558</v>
      </c>
      <c r="P18" s="7">
        <v>43901</v>
      </c>
      <c r="Q18" t="s">
        <v>24</v>
      </c>
      <c r="R18" s="7">
        <v>45688</v>
      </c>
      <c r="S18" s="8">
        <f t="shared" si="1"/>
        <v>23.235616438356164</v>
      </c>
      <c r="T18" t="str">
        <f t="shared" si="0"/>
        <v>16-25</v>
      </c>
      <c r="U18" s="7">
        <v>43901</v>
      </c>
      <c r="V18">
        <f t="shared" si="2"/>
        <v>246</v>
      </c>
    </row>
    <row r="19" spans="1:22">
      <c r="A19">
        <v>135163</v>
      </c>
      <c r="B19" t="s">
        <v>17</v>
      </c>
      <c r="C19" t="s">
        <v>18</v>
      </c>
      <c r="D19" t="s">
        <v>19</v>
      </c>
      <c r="H19" t="s">
        <v>19</v>
      </c>
      <c r="J19" t="s">
        <v>20</v>
      </c>
      <c r="K19" s="7">
        <v>37321</v>
      </c>
      <c r="L19" t="s">
        <v>44</v>
      </c>
      <c r="M19" t="s">
        <v>27</v>
      </c>
      <c r="N19" t="s">
        <v>34</v>
      </c>
      <c r="O19" s="7">
        <v>43353</v>
      </c>
      <c r="P19" s="7">
        <v>44432</v>
      </c>
      <c r="Q19" t="s">
        <v>24</v>
      </c>
      <c r="R19" s="7">
        <v>45688</v>
      </c>
      <c r="S19" s="8">
        <f t="shared" si="1"/>
        <v>22.923287671232877</v>
      </c>
      <c r="T19" t="str">
        <f t="shared" si="0"/>
        <v>16-25</v>
      </c>
      <c r="U19" s="7">
        <v>44432</v>
      </c>
      <c r="V19">
        <f t="shared" si="2"/>
        <v>772</v>
      </c>
    </row>
    <row r="20" spans="1:22">
      <c r="A20">
        <v>111346</v>
      </c>
      <c r="B20" t="s">
        <v>17</v>
      </c>
      <c r="C20" t="s">
        <v>18</v>
      </c>
      <c r="D20" t="s">
        <v>19</v>
      </c>
      <c r="H20" t="s">
        <v>19</v>
      </c>
      <c r="J20" t="s">
        <v>30</v>
      </c>
      <c r="K20" s="7">
        <v>26716</v>
      </c>
      <c r="L20" t="s">
        <v>45</v>
      </c>
      <c r="M20" t="s">
        <v>22</v>
      </c>
      <c r="N20" t="s">
        <v>43</v>
      </c>
      <c r="O20" s="7">
        <v>42089</v>
      </c>
      <c r="P20" s="7">
        <v>42356</v>
      </c>
      <c r="Q20" t="s">
        <v>24</v>
      </c>
      <c r="R20" s="7">
        <v>45688</v>
      </c>
      <c r="S20" s="8">
        <f t="shared" si="1"/>
        <v>51.978082191780821</v>
      </c>
      <c r="T20" t="str">
        <f t="shared" si="0"/>
        <v>45-55</v>
      </c>
      <c r="U20" s="7">
        <v>42356</v>
      </c>
      <c r="V20">
        <f t="shared" si="2"/>
        <v>192</v>
      </c>
    </row>
    <row r="21" spans="1:22">
      <c r="A21">
        <v>80700</v>
      </c>
      <c r="B21" t="s">
        <v>17</v>
      </c>
      <c r="C21" t="s">
        <v>18</v>
      </c>
      <c r="D21" t="s">
        <v>19</v>
      </c>
      <c r="H21" t="s">
        <v>46</v>
      </c>
      <c r="I21" t="s">
        <v>47</v>
      </c>
      <c r="J21" t="s">
        <v>20</v>
      </c>
      <c r="K21" s="7">
        <v>12234</v>
      </c>
      <c r="L21" t="s">
        <v>26</v>
      </c>
      <c r="M21" t="s">
        <v>27</v>
      </c>
      <c r="N21" t="s">
        <v>34</v>
      </c>
      <c r="O21" s="7">
        <v>36991</v>
      </c>
      <c r="P21" s="7">
        <v>42719</v>
      </c>
      <c r="Q21" t="s">
        <v>24</v>
      </c>
      <c r="R21" s="7">
        <v>45688</v>
      </c>
      <c r="S21" s="8">
        <f t="shared" si="1"/>
        <v>91.654794520547952</v>
      </c>
      <c r="T21" t="str">
        <f t="shared" si="0"/>
        <v>65+</v>
      </c>
      <c r="U21" s="7">
        <v>42719</v>
      </c>
      <c r="V21">
        <f t="shared" si="2"/>
        <v>4093</v>
      </c>
    </row>
    <row r="22" spans="1:22">
      <c r="A22">
        <v>167036</v>
      </c>
      <c r="B22" t="s">
        <v>17</v>
      </c>
      <c r="C22" t="s">
        <v>18</v>
      </c>
      <c r="D22" t="s">
        <v>19</v>
      </c>
      <c r="H22" t="s">
        <v>19</v>
      </c>
      <c r="J22" t="s">
        <v>30</v>
      </c>
      <c r="K22" s="7">
        <v>39739</v>
      </c>
      <c r="L22" t="s">
        <v>48</v>
      </c>
      <c r="M22" t="s">
        <v>27</v>
      </c>
      <c r="N22" t="s">
        <v>28</v>
      </c>
      <c r="O22" s="7" t="s">
        <v>36</v>
      </c>
      <c r="P22" s="7" t="s">
        <v>36</v>
      </c>
      <c r="Q22" t="s">
        <v>36</v>
      </c>
      <c r="R22" s="7">
        <v>45688</v>
      </c>
      <c r="S22" s="8">
        <f t="shared" si="1"/>
        <v>16.298630136986301</v>
      </c>
      <c r="T22" t="str">
        <f t="shared" si="0"/>
        <v>16-25</v>
      </c>
      <c r="U22" s="7" t="s">
        <v>36</v>
      </c>
      <c r="V22" t="str">
        <f t="shared" si="2"/>
        <v/>
      </c>
    </row>
    <row r="23" spans="1:22">
      <c r="A23">
        <v>154178</v>
      </c>
      <c r="B23" t="s">
        <v>17</v>
      </c>
      <c r="C23" t="s">
        <v>18</v>
      </c>
      <c r="D23" t="s">
        <v>19</v>
      </c>
      <c r="H23" t="s">
        <v>19</v>
      </c>
      <c r="J23" t="s">
        <v>20</v>
      </c>
      <c r="K23" s="7">
        <v>38131</v>
      </c>
      <c r="L23" t="s">
        <v>42</v>
      </c>
      <c r="M23" t="s">
        <v>22</v>
      </c>
      <c r="N23" t="s">
        <v>32</v>
      </c>
      <c r="O23" s="7" t="s">
        <v>36</v>
      </c>
      <c r="P23" s="7" t="s">
        <v>36</v>
      </c>
      <c r="Q23" t="s">
        <v>36</v>
      </c>
      <c r="R23" s="7">
        <v>45688</v>
      </c>
      <c r="S23" s="8">
        <f t="shared" si="1"/>
        <v>20.704109589041096</v>
      </c>
      <c r="T23" t="str">
        <f t="shared" si="0"/>
        <v>16-25</v>
      </c>
      <c r="U23" s="7" t="s">
        <v>36</v>
      </c>
      <c r="V23" t="str">
        <f t="shared" si="2"/>
        <v/>
      </c>
    </row>
    <row r="24" spans="1:22">
      <c r="A24">
        <v>109265</v>
      </c>
      <c r="B24" t="s">
        <v>17</v>
      </c>
      <c r="C24" t="s">
        <v>18</v>
      </c>
      <c r="D24" t="s">
        <v>19</v>
      </c>
      <c r="H24" t="s">
        <v>19</v>
      </c>
      <c r="J24" t="s">
        <v>20</v>
      </c>
      <c r="L24" t="s">
        <v>49</v>
      </c>
      <c r="M24" t="s">
        <v>22</v>
      </c>
      <c r="N24" t="s">
        <v>32</v>
      </c>
      <c r="O24" s="7">
        <v>42037</v>
      </c>
      <c r="P24" s="7">
        <v>42037</v>
      </c>
      <c r="Q24" t="s">
        <v>36</v>
      </c>
      <c r="R24" s="7">
        <v>45688</v>
      </c>
      <c r="S24" s="8">
        <f t="shared" si="1"/>
        <v>125.17260273972603</v>
      </c>
      <c r="T24" t="str">
        <f t="shared" si="0"/>
        <v>65+</v>
      </c>
      <c r="U24" s="7">
        <v>42037</v>
      </c>
      <c r="V24">
        <f t="shared" si="2"/>
        <v>1</v>
      </c>
    </row>
    <row r="25" spans="1:22">
      <c r="A25">
        <v>95296</v>
      </c>
      <c r="B25" t="s">
        <v>17</v>
      </c>
      <c r="C25" t="s">
        <v>18</v>
      </c>
      <c r="D25" t="s">
        <v>19</v>
      </c>
      <c r="H25" t="s">
        <v>19</v>
      </c>
      <c r="J25" t="s">
        <v>20</v>
      </c>
      <c r="L25" t="s">
        <v>26</v>
      </c>
      <c r="M25" t="s">
        <v>27</v>
      </c>
      <c r="N25" t="s">
        <v>32</v>
      </c>
      <c r="O25" s="7">
        <v>41253</v>
      </c>
      <c r="P25" s="7">
        <v>41253</v>
      </c>
      <c r="Q25" t="s">
        <v>36</v>
      </c>
      <c r="R25" s="7">
        <v>45688</v>
      </c>
      <c r="S25" s="8">
        <f t="shared" si="1"/>
        <v>125.17260273972603</v>
      </c>
      <c r="T25" t="str">
        <f t="shared" si="0"/>
        <v>65+</v>
      </c>
      <c r="U25" s="7">
        <v>41253</v>
      </c>
      <c r="V25">
        <f t="shared" si="2"/>
        <v>1</v>
      </c>
    </row>
    <row r="26" spans="1:22">
      <c r="A26">
        <v>80230</v>
      </c>
      <c r="B26" t="s">
        <v>17</v>
      </c>
      <c r="C26" t="s">
        <v>18</v>
      </c>
      <c r="D26" t="s">
        <v>19</v>
      </c>
      <c r="H26" t="s">
        <v>19</v>
      </c>
      <c r="J26" t="s">
        <v>20</v>
      </c>
      <c r="L26" t="s">
        <v>37</v>
      </c>
      <c r="M26" t="s">
        <v>27</v>
      </c>
      <c r="N26" t="s">
        <v>32</v>
      </c>
      <c r="O26" s="7">
        <v>1</v>
      </c>
      <c r="P26" s="7">
        <v>1</v>
      </c>
      <c r="Q26" t="s">
        <v>36</v>
      </c>
      <c r="R26" s="7">
        <v>45688</v>
      </c>
      <c r="S26" s="8">
        <f t="shared" si="1"/>
        <v>125.17260273972603</v>
      </c>
      <c r="T26" t="str">
        <f t="shared" si="0"/>
        <v>65+</v>
      </c>
      <c r="U26" s="7">
        <v>1</v>
      </c>
    </row>
    <row r="27" spans="1:22">
      <c r="A27">
        <v>116423</v>
      </c>
      <c r="B27" t="s">
        <v>17</v>
      </c>
      <c r="C27" t="s">
        <v>18</v>
      </c>
      <c r="D27" t="s">
        <v>19</v>
      </c>
      <c r="H27" t="s">
        <v>19</v>
      </c>
      <c r="J27" t="s">
        <v>30</v>
      </c>
      <c r="K27" s="7">
        <v>20834</v>
      </c>
      <c r="L27" t="s">
        <v>50</v>
      </c>
      <c r="M27" t="s">
        <v>23</v>
      </c>
      <c r="N27" t="s">
        <v>32</v>
      </c>
      <c r="O27" s="7">
        <v>43102</v>
      </c>
      <c r="P27" s="7">
        <v>43160</v>
      </c>
      <c r="Q27" t="s">
        <v>24</v>
      </c>
      <c r="R27" s="7">
        <v>45688</v>
      </c>
      <c r="S27" s="8">
        <f t="shared" si="1"/>
        <v>68.093150684931501</v>
      </c>
      <c r="T27" t="str">
        <f t="shared" si="0"/>
        <v>65+</v>
      </c>
      <c r="U27" s="7">
        <v>43160</v>
      </c>
      <c r="V27">
        <f t="shared" si="2"/>
        <v>43</v>
      </c>
    </row>
    <row r="28" spans="1:22">
      <c r="A28">
        <v>79974</v>
      </c>
      <c r="B28" t="s">
        <v>17</v>
      </c>
      <c r="C28" t="s">
        <v>18</v>
      </c>
      <c r="D28" t="s">
        <v>19</v>
      </c>
      <c r="H28" t="s">
        <v>19</v>
      </c>
      <c r="J28" t="s">
        <v>30</v>
      </c>
      <c r="K28" s="7">
        <v>15346</v>
      </c>
      <c r="L28" t="s">
        <v>26</v>
      </c>
      <c r="M28" t="s">
        <v>27</v>
      </c>
      <c r="N28" t="s">
        <v>32</v>
      </c>
      <c r="O28" s="7">
        <v>40219</v>
      </c>
      <c r="P28" s="7">
        <v>1</v>
      </c>
      <c r="Q28" t="s">
        <v>36</v>
      </c>
      <c r="R28" s="7">
        <v>45688</v>
      </c>
      <c r="S28" s="8">
        <f t="shared" si="1"/>
        <v>83.128767123287673</v>
      </c>
      <c r="T28" t="str">
        <f t="shared" si="0"/>
        <v>65+</v>
      </c>
      <c r="U28" s="7">
        <v>1</v>
      </c>
    </row>
    <row r="29" spans="1:22">
      <c r="A29">
        <v>108437</v>
      </c>
      <c r="B29" t="s">
        <v>17</v>
      </c>
      <c r="C29" t="s">
        <v>18</v>
      </c>
      <c r="D29" t="s">
        <v>19</v>
      </c>
      <c r="H29" t="s">
        <v>19</v>
      </c>
      <c r="J29" t="s">
        <v>20</v>
      </c>
      <c r="K29" s="7">
        <v>34324</v>
      </c>
      <c r="L29" t="s">
        <v>42</v>
      </c>
      <c r="M29" t="s">
        <v>22</v>
      </c>
      <c r="N29" t="s">
        <v>32</v>
      </c>
      <c r="O29" s="7">
        <v>41817</v>
      </c>
      <c r="P29" s="7">
        <v>41882</v>
      </c>
      <c r="Q29" t="s">
        <v>36</v>
      </c>
      <c r="R29" s="7">
        <v>45688</v>
      </c>
      <c r="S29" s="8">
        <f t="shared" si="1"/>
        <v>31.134246575342466</v>
      </c>
      <c r="T29" t="str">
        <f t="shared" si="0"/>
        <v>25-35</v>
      </c>
      <c r="U29" s="7">
        <v>41882</v>
      </c>
      <c r="V29">
        <f t="shared" si="2"/>
        <v>46</v>
      </c>
    </row>
    <row r="30" spans="1:22">
      <c r="A30">
        <v>94493</v>
      </c>
      <c r="B30" t="s">
        <v>17</v>
      </c>
      <c r="C30" t="s">
        <v>18</v>
      </c>
      <c r="D30" t="s">
        <v>19</v>
      </c>
      <c r="H30" t="s">
        <v>19</v>
      </c>
      <c r="J30" t="s">
        <v>20</v>
      </c>
      <c r="K30" s="7">
        <v>35609</v>
      </c>
      <c r="L30" t="s">
        <v>33</v>
      </c>
      <c r="M30" t="s">
        <v>22</v>
      </c>
      <c r="N30" t="s">
        <v>32</v>
      </c>
      <c r="O30" s="7">
        <v>40952</v>
      </c>
      <c r="P30" s="7">
        <v>41152</v>
      </c>
      <c r="Q30" t="s">
        <v>36</v>
      </c>
      <c r="R30" s="7">
        <v>45688</v>
      </c>
      <c r="S30" s="8">
        <f t="shared" si="1"/>
        <v>27.613698630136987</v>
      </c>
      <c r="T30" t="str">
        <f t="shared" si="0"/>
        <v>25-35</v>
      </c>
      <c r="U30" s="7">
        <v>41152</v>
      </c>
      <c r="V30">
        <f t="shared" si="2"/>
        <v>145</v>
      </c>
    </row>
    <row r="31" spans="1:22">
      <c r="A31">
        <v>83525</v>
      </c>
      <c r="B31" t="s">
        <v>17</v>
      </c>
      <c r="C31" t="s">
        <v>18</v>
      </c>
      <c r="D31" t="s">
        <v>19</v>
      </c>
      <c r="H31" t="s">
        <v>19</v>
      </c>
      <c r="J31" t="s">
        <v>20</v>
      </c>
      <c r="L31" t="s">
        <v>51</v>
      </c>
      <c r="M31" t="s">
        <v>52</v>
      </c>
      <c r="N31" t="s">
        <v>34</v>
      </c>
      <c r="O31" s="7">
        <v>41099</v>
      </c>
      <c r="P31" s="7">
        <v>41099</v>
      </c>
      <c r="Q31" t="s">
        <v>36</v>
      </c>
      <c r="R31" s="7">
        <v>45688</v>
      </c>
      <c r="S31" s="8">
        <f t="shared" si="1"/>
        <v>125.17260273972603</v>
      </c>
      <c r="T31" t="str">
        <f t="shared" si="0"/>
        <v>65+</v>
      </c>
      <c r="U31" s="7">
        <v>41099</v>
      </c>
      <c r="V31">
        <f t="shared" si="2"/>
        <v>1</v>
      </c>
    </row>
    <row r="32" spans="1:22">
      <c r="A32">
        <v>108371</v>
      </c>
      <c r="B32" t="s">
        <v>17</v>
      </c>
      <c r="C32" t="s">
        <v>18</v>
      </c>
      <c r="D32" t="s">
        <v>19</v>
      </c>
      <c r="H32" t="s">
        <v>19</v>
      </c>
      <c r="J32" t="s">
        <v>20</v>
      </c>
      <c r="K32" s="7">
        <v>30958</v>
      </c>
      <c r="L32" t="s">
        <v>53</v>
      </c>
      <c r="M32" t="s">
        <v>22</v>
      </c>
      <c r="N32" t="s">
        <v>34</v>
      </c>
      <c r="O32" s="7">
        <v>41761</v>
      </c>
      <c r="P32" s="7">
        <v>42689</v>
      </c>
      <c r="Q32" t="s">
        <v>24</v>
      </c>
      <c r="R32" s="7">
        <v>45688</v>
      </c>
      <c r="S32" s="8">
        <f t="shared" si="1"/>
        <v>40.356164383561641</v>
      </c>
      <c r="T32" t="str">
        <f t="shared" si="0"/>
        <v>35-45</v>
      </c>
      <c r="U32" s="7">
        <v>42689</v>
      </c>
      <c r="V32">
        <f t="shared" si="2"/>
        <v>663</v>
      </c>
    </row>
    <row r="33" spans="1:22">
      <c r="A33">
        <v>168232</v>
      </c>
      <c r="B33" t="s">
        <v>17</v>
      </c>
      <c r="C33" t="s">
        <v>25</v>
      </c>
      <c r="D33" t="s">
        <v>19</v>
      </c>
      <c r="H33" t="s">
        <v>19</v>
      </c>
      <c r="J33" t="s">
        <v>20</v>
      </c>
      <c r="K33" s="7">
        <v>38339</v>
      </c>
      <c r="L33" t="s">
        <v>54</v>
      </c>
      <c r="M33" t="s">
        <v>27</v>
      </c>
      <c r="N33" t="s">
        <v>34</v>
      </c>
      <c r="O33" s="7">
        <v>45506</v>
      </c>
      <c r="P33" s="7" t="s">
        <v>29</v>
      </c>
      <c r="Q33" t="s">
        <v>55</v>
      </c>
      <c r="R33" s="7">
        <v>45688</v>
      </c>
      <c r="S33" s="8">
        <f t="shared" si="1"/>
        <v>20.134246575342466</v>
      </c>
      <c r="T33" t="str">
        <f t="shared" si="0"/>
        <v>16-25</v>
      </c>
      <c r="U33" s="7">
        <f>R33</f>
        <v>45688</v>
      </c>
      <c r="V33">
        <f t="shared" si="2"/>
        <v>131</v>
      </c>
    </row>
    <row r="34" spans="1:22">
      <c r="A34">
        <v>80701</v>
      </c>
      <c r="B34" t="s">
        <v>17</v>
      </c>
      <c r="C34" t="s">
        <v>25</v>
      </c>
      <c r="D34" t="s">
        <v>19</v>
      </c>
      <c r="H34" t="s">
        <v>19</v>
      </c>
      <c r="J34" t="s">
        <v>20</v>
      </c>
      <c r="K34" s="7">
        <v>20953</v>
      </c>
      <c r="L34" t="s">
        <v>26</v>
      </c>
      <c r="M34" t="s">
        <v>27</v>
      </c>
      <c r="N34" t="s">
        <v>34</v>
      </c>
      <c r="O34" s="7">
        <v>36991</v>
      </c>
      <c r="P34" s="7">
        <v>45077</v>
      </c>
      <c r="Q34" t="s">
        <v>24</v>
      </c>
      <c r="R34" s="7">
        <v>45688</v>
      </c>
      <c r="S34" s="8">
        <f t="shared" si="1"/>
        <v>67.767123287671239</v>
      </c>
      <c r="T34" t="str">
        <f t="shared" si="0"/>
        <v>65+</v>
      </c>
      <c r="U34" s="7">
        <v>45077</v>
      </c>
      <c r="V34">
        <f t="shared" si="2"/>
        <v>5777</v>
      </c>
    </row>
    <row r="35" spans="1:22">
      <c r="A35">
        <v>108075</v>
      </c>
      <c r="B35" t="s">
        <v>17</v>
      </c>
      <c r="C35" t="s">
        <v>18</v>
      </c>
      <c r="D35" t="s">
        <v>19</v>
      </c>
      <c r="H35" t="s">
        <v>19</v>
      </c>
      <c r="J35" t="s">
        <v>20</v>
      </c>
      <c r="K35" s="7">
        <v>35274</v>
      </c>
      <c r="L35" t="s">
        <v>56</v>
      </c>
      <c r="M35" t="s">
        <v>57</v>
      </c>
      <c r="N35" t="s">
        <v>32</v>
      </c>
      <c r="O35" s="7">
        <v>41518</v>
      </c>
      <c r="P35" s="7">
        <v>41887</v>
      </c>
      <c r="Q35" t="s">
        <v>36</v>
      </c>
      <c r="R35" s="7">
        <v>45688</v>
      </c>
      <c r="S35" s="8">
        <f t="shared" si="1"/>
        <v>28.531506849315068</v>
      </c>
      <c r="T35" t="str">
        <f t="shared" si="0"/>
        <v>25-35</v>
      </c>
      <c r="U35" s="7">
        <v>41887</v>
      </c>
      <c r="V35">
        <f t="shared" si="2"/>
        <v>265</v>
      </c>
    </row>
    <row r="36" spans="1:22">
      <c r="A36">
        <v>106193</v>
      </c>
      <c r="B36" t="s">
        <v>17</v>
      </c>
      <c r="C36" t="s">
        <v>18</v>
      </c>
      <c r="D36" t="s">
        <v>19</v>
      </c>
      <c r="H36" t="s">
        <v>19</v>
      </c>
      <c r="J36" t="s">
        <v>20</v>
      </c>
      <c r="K36" s="7">
        <v>36284</v>
      </c>
      <c r="L36" t="s">
        <v>56</v>
      </c>
      <c r="M36" t="s">
        <v>57</v>
      </c>
      <c r="N36" t="s">
        <v>32</v>
      </c>
      <c r="O36" s="7">
        <v>41573</v>
      </c>
      <c r="P36" s="7">
        <v>42268</v>
      </c>
      <c r="Q36" t="s">
        <v>24</v>
      </c>
      <c r="R36" s="7">
        <v>45688</v>
      </c>
      <c r="S36" s="8">
        <f t="shared" si="1"/>
        <v>25.764383561643836</v>
      </c>
      <c r="T36" t="str">
        <f t="shared" si="0"/>
        <v>25-35</v>
      </c>
      <c r="U36" s="7">
        <v>42268</v>
      </c>
      <c r="V36">
        <f t="shared" si="2"/>
        <v>496</v>
      </c>
    </row>
    <row r="37" spans="1:22">
      <c r="A37">
        <v>110068</v>
      </c>
      <c r="B37" t="s">
        <v>17</v>
      </c>
      <c r="C37" t="s">
        <v>18</v>
      </c>
      <c r="D37" t="s">
        <v>19</v>
      </c>
      <c r="H37" t="s">
        <v>19</v>
      </c>
      <c r="J37" t="s">
        <v>20</v>
      </c>
      <c r="K37" s="7">
        <v>34798</v>
      </c>
      <c r="L37" t="s">
        <v>58</v>
      </c>
      <c r="M37" t="s">
        <v>27</v>
      </c>
      <c r="N37" t="s">
        <v>34</v>
      </c>
      <c r="O37" s="7">
        <v>42156</v>
      </c>
      <c r="P37" s="7">
        <v>42625</v>
      </c>
      <c r="Q37" t="s">
        <v>36</v>
      </c>
      <c r="R37" s="7">
        <v>45688</v>
      </c>
      <c r="S37" s="8">
        <f t="shared" si="1"/>
        <v>29.835616438356166</v>
      </c>
      <c r="T37" t="str">
        <f t="shared" si="0"/>
        <v>25-35</v>
      </c>
      <c r="U37" s="7">
        <v>42625</v>
      </c>
      <c r="V37">
        <f t="shared" si="2"/>
        <v>336</v>
      </c>
    </row>
    <row r="38" spans="1:22">
      <c r="A38">
        <v>81298</v>
      </c>
      <c r="B38" t="s">
        <v>17</v>
      </c>
      <c r="C38" t="s">
        <v>25</v>
      </c>
      <c r="D38" t="s">
        <v>19</v>
      </c>
      <c r="H38" t="s">
        <v>19</v>
      </c>
      <c r="J38" t="s">
        <v>30</v>
      </c>
      <c r="K38" s="7">
        <v>17043</v>
      </c>
      <c r="L38" t="s">
        <v>59</v>
      </c>
      <c r="M38" t="s">
        <v>27</v>
      </c>
      <c r="N38" t="s">
        <v>34</v>
      </c>
      <c r="O38" s="7">
        <v>33329</v>
      </c>
      <c r="P38" s="7" t="s">
        <v>29</v>
      </c>
      <c r="Q38" t="s">
        <v>38</v>
      </c>
      <c r="R38" s="7">
        <v>45688</v>
      </c>
      <c r="S38" s="8">
        <f t="shared" si="1"/>
        <v>78.479452054794521</v>
      </c>
      <c r="T38" t="str">
        <f t="shared" si="0"/>
        <v>65+</v>
      </c>
      <c r="U38" s="7">
        <f t="shared" ref="U38:U39" si="3">R38</f>
        <v>45688</v>
      </c>
      <c r="V38">
        <f t="shared" si="2"/>
        <v>8830</v>
      </c>
    </row>
    <row r="39" spans="1:22">
      <c r="A39">
        <v>166575</v>
      </c>
      <c r="B39" t="s">
        <v>17</v>
      </c>
      <c r="C39" t="s">
        <v>25</v>
      </c>
      <c r="D39" t="s">
        <v>19</v>
      </c>
      <c r="H39" t="s">
        <v>19</v>
      </c>
      <c r="J39" t="s">
        <v>30</v>
      </c>
      <c r="K39" s="7">
        <v>23034</v>
      </c>
      <c r="L39" t="s">
        <v>60</v>
      </c>
      <c r="M39" t="s">
        <v>27</v>
      </c>
      <c r="N39" t="s">
        <v>34</v>
      </c>
      <c r="O39" s="7">
        <v>45329</v>
      </c>
      <c r="P39" s="7" t="s">
        <v>29</v>
      </c>
      <c r="Q39" t="s">
        <v>24</v>
      </c>
      <c r="R39" s="7">
        <v>45688</v>
      </c>
      <c r="S39" s="8">
        <f t="shared" si="1"/>
        <v>62.065753424657537</v>
      </c>
      <c r="T39" t="str">
        <f t="shared" si="0"/>
        <v>55-65</v>
      </c>
      <c r="U39" s="7">
        <f t="shared" si="3"/>
        <v>45688</v>
      </c>
      <c r="V39">
        <f t="shared" si="2"/>
        <v>258</v>
      </c>
    </row>
    <row r="40" spans="1:22">
      <c r="A40">
        <v>94232</v>
      </c>
      <c r="B40" t="s">
        <v>17</v>
      </c>
      <c r="C40" t="s">
        <v>18</v>
      </c>
      <c r="D40" t="s">
        <v>19</v>
      </c>
      <c r="H40" t="s">
        <v>19</v>
      </c>
      <c r="J40" t="s">
        <v>30</v>
      </c>
      <c r="K40" s="7">
        <v>34317</v>
      </c>
      <c r="L40" t="s">
        <v>33</v>
      </c>
      <c r="M40" t="s">
        <v>22</v>
      </c>
      <c r="N40" t="s">
        <v>32</v>
      </c>
      <c r="O40" s="7">
        <v>40984</v>
      </c>
      <c r="P40" s="7">
        <v>41006</v>
      </c>
      <c r="Q40" t="s">
        <v>36</v>
      </c>
      <c r="R40" s="7">
        <v>45688</v>
      </c>
      <c r="S40" s="8">
        <f t="shared" si="1"/>
        <v>31.153424657534245</v>
      </c>
      <c r="T40" t="str">
        <f t="shared" si="0"/>
        <v>25-35</v>
      </c>
      <c r="U40" s="7">
        <v>41006</v>
      </c>
      <c r="V40">
        <f t="shared" si="2"/>
        <v>16</v>
      </c>
    </row>
    <row r="41" spans="1:22">
      <c r="A41">
        <v>114796</v>
      </c>
      <c r="B41" t="s">
        <v>17</v>
      </c>
      <c r="C41" t="s">
        <v>18</v>
      </c>
      <c r="D41" t="s">
        <v>19</v>
      </c>
      <c r="H41" t="s">
        <v>19</v>
      </c>
      <c r="J41" t="s">
        <v>30</v>
      </c>
      <c r="K41" s="7">
        <v>24163</v>
      </c>
      <c r="L41" t="s">
        <v>61</v>
      </c>
      <c r="M41" t="s">
        <v>22</v>
      </c>
      <c r="N41" t="s">
        <v>32</v>
      </c>
      <c r="O41" s="7">
        <v>42515</v>
      </c>
      <c r="P41" s="7">
        <v>42515</v>
      </c>
      <c r="Q41" t="s">
        <v>24</v>
      </c>
      <c r="R41" s="7">
        <v>45688</v>
      </c>
      <c r="S41" s="8">
        <f t="shared" si="1"/>
        <v>58.972602739726028</v>
      </c>
      <c r="T41" t="str">
        <f t="shared" si="0"/>
        <v>55-65</v>
      </c>
      <c r="U41" s="7">
        <v>42515</v>
      </c>
      <c r="V41">
        <f t="shared" si="2"/>
        <v>1</v>
      </c>
    </row>
    <row r="42" spans="1:22">
      <c r="A42">
        <v>122079</v>
      </c>
      <c r="B42" t="s">
        <v>17</v>
      </c>
      <c r="C42" t="s">
        <v>18</v>
      </c>
      <c r="D42" t="s">
        <v>46</v>
      </c>
      <c r="E42" t="s">
        <v>62</v>
      </c>
      <c r="F42" t="s">
        <v>63</v>
      </c>
      <c r="G42" t="s">
        <v>64</v>
      </c>
      <c r="H42" t="s">
        <v>19</v>
      </c>
      <c r="J42" t="s">
        <v>20</v>
      </c>
      <c r="K42" s="7">
        <v>15243</v>
      </c>
      <c r="L42" t="s">
        <v>37</v>
      </c>
      <c r="M42" t="s">
        <v>27</v>
      </c>
      <c r="N42" t="s">
        <v>34</v>
      </c>
      <c r="O42" s="7">
        <v>42842</v>
      </c>
      <c r="P42" s="7">
        <v>44396</v>
      </c>
      <c r="Q42" t="s">
        <v>24</v>
      </c>
      <c r="R42" s="7">
        <v>45688</v>
      </c>
      <c r="S42" s="8">
        <f t="shared" si="1"/>
        <v>83.410958904109592</v>
      </c>
      <c r="T42" t="str">
        <f t="shared" si="0"/>
        <v>65+</v>
      </c>
      <c r="U42" s="7">
        <v>44396</v>
      </c>
      <c r="V42">
        <f t="shared" si="2"/>
        <v>1111</v>
      </c>
    </row>
    <row r="43" spans="1:22">
      <c r="A43">
        <v>22188</v>
      </c>
      <c r="B43" t="s">
        <v>17</v>
      </c>
      <c r="C43" t="s">
        <v>18</v>
      </c>
      <c r="D43" t="s">
        <v>19</v>
      </c>
      <c r="H43" t="s">
        <v>19</v>
      </c>
      <c r="J43" t="s">
        <v>20</v>
      </c>
      <c r="L43" t="s">
        <v>65</v>
      </c>
      <c r="M43" t="s">
        <v>27</v>
      </c>
      <c r="N43" t="s">
        <v>32</v>
      </c>
      <c r="O43" s="7">
        <v>1</v>
      </c>
      <c r="P43" s="7">
        <v>1</v>
      </c>
      <c r="Q43" t="s">
        <v>36</v>
      </c>
      <c r="R43" s="7">
        <v>45688</v>
      </c>
      <c r="S43" s="8">
        <f t="shared" si="1"/>
        <v>125.17260273972603</v>
      </c>
      <c r="T43" t="str">
        <f t="shared" si="0"/>
        <v>65+</v>
      </c>
      <c r="U43" s="7">
        <v>1</v>
      </c>
    </row>
    <row r="44" spans="1:22">
      <c r="A44">
        <v>153665</v>
      </c>
      <c r="B44" t="s">
        <v>17</v>
      </c>
      <c r="C44" t="s">
        <v>25</v>
      </c>
      <c r="D44" t="s">
        <v>19</v>
      </c>
      <c r="H44" t="s">
        <v>19</v>
      </c>
      <c r="J44" t="s">
        <v>20</v>
      </c>
      <c r="K44" s="7">
        <v>13217</v>
      </c>
      <c r="L44" t="s">
        <v>66</v>
      </c>
      <c r="M44" t="s">
        <v>57</v>
      </c>
      <c r="N44" t="s">
        <v>32</v>
      </c>
      <c r="O44" s="7">
        <v>44520</v>
      </c>
      <c r="P44" s="7" t="s">
        <v>29</v>
      </c>
      <c r="Q44" t="s">
        <v>24</v>
      </c>
      <c r="R44" s="7">
        <v>45688</v>
      </c>
      <c r="S44" s="8">
        <f t="shared" si="1"/>
        <v>88.961643835616442</v>
      </c>
      <c r="T44" t="str">
        <f t="shared" si="0"/>
        <v>65+</v>
      </c>
      <c r="U44" s="7">
        <f>R44</f>
        <v>45688</v>
      </c>
      <c r="V44">
        <f t="shared" si="2"/>
        <v>835</v>
      </c>
    </row>
    <row r="45" spans="1:22">
      <c r="A45">
        <v>90070</v>
      </c>
      <c r="B45" t="s">
        <v>17</v>
      </c>
      <c r="C45" t="s">
        <v>18</v>
      </c>
      <c r="D45" t="s">
        <v>19</v>
      </c>
      <c r="H45" t="s">
        <v>19</v>
      </c>
      <c r="J45" t="s">
        <v>20</v>
      </c>
      <c r="K45" s="7">
        <v>17805</v>
      </c>
      <c r="L45" t="s">
        <v>26</v>
      </c>
      <c r="M45" t="s">
        <v>27</v>
      </c>
      <c r="N45" t="s">
        <v>32</v>
      </c>
      <c r="O45" s="7">
        <v>41682</v>
      </c>
      <c r="P45" s="7">
        <v>44778</v>
      </c>
      <c r="Q45" t="s">
        <v>24</v>
      </c>
      <c r="R45" s="7">
        <v>45688</v>
      </c>
      <c r="S45" s="8">
        <f t="shared" si="1"/>
        <v>76.391780821917806</v>
      </c>
      <c r="T45" t="str">
        <f t="shared" si="0"/>
        <v>65+</v>
      </c>
      <c r="U45" s="7">
        <v>44778</v>
      </c>
      <c r="V45">
        <f t="shared" si="2"/>
        <v>2213</v>
      </c>
    </row>
    <row r="46" spans="1:22">
      <c r="A46">
        <v>81324</v>
      </c>
      <c r="B46" t="s">
        <v>17</v>
      </c>
      <c r="C46" t="s">
        <v>25</v>
      </c>
      <c r="D46" t="s">
        <v>19</v>
      </c>
      <c r="H46" t="s">
        <v>19</v>
      </c>
      <c r="J46" t="s">
        <v>20</v>
      </c>
      <c r="K46" s="7">
        <v>17714</v>
      </c>
      <c r="L46" t="s">
        <v>59</v>
      </c>
      <c r="M46" t="s">
        <v>27</v>
      </c>
      <c r="N46" t="s">
        <v>34</v>
      </c>
      <c r="O46" s="7">
        <v>33329</v>
      </c>
      <c r="P46" s="7" t="s">
        <v>29</v>
      </c>
      <c r="Q46" t="s">
        <v>24</v>
      </c>
      <c r="R46" s="7">
        <v>45688</v>
      </c>
      <c r="S46" s="8">
        <f t="shared" si="1"/>
        <v>76.641095890410952</v>
      </c>
      <c r="T46" t="str">
        <f t="shared" si="0"/>
        <v>65+</v>
      </c>
      <c r="U46" s="7">
        <f>R46</f>
        <v>45688</v>
      </c>
      <c r="V46">
        <f t="shared" si="2"/>
        <v>8830</v>
      </c>
    </row>
    <row r="47" spans="1:22">
      <c r="A47">
        <v>94925</v>
      </c>
      <c r="B47" t="s">
        <v>17</v>
      </c>
      <c r="C47" t="s">
        <v>18</v>
      </c>
      <c r="D47" t="s">
        <v>19</v>
      </c>
      <c r="H47" t="s">
        <v>19</v>
      </c>
      <c r="J47" t="s">
        <v>20</v>
      </c>
      <c r="K47" s="7">
        <v>18960</v>
      </c>
      <c r="L47" t="s">
        <v>37</v>
      </c>
      <c r="M47" t="s">
        <v>27</v>
      </c>
      <c r="N47" t="s">
        <v>34</v>
      </c>
      <c r="O47" s="7">
        <v>41115</v>
      </c>
      <c r="P47" s="7">
        <v>42804</v>
      </c>
      <c r="Q47" t="s">
        <v>24</v>
      </c>
      <c r="R47" s="7">
        <v>45688</v>
      </c>
      <c r="S47" s="8">
        <f t="shared" si="1"/>
        <v>73.227397260273975</v>
      </c>
      <c r="T47" t="str">
        <f t="shared" si="0"/>
        <v>65+</v>
      </c>
      <c r="U47" s="7">
        <v>42804</v>
      </c>
      <c r="V47">
        <f t="shared" si="2"/>
        <v>1208</v>
      </c>
    </row>
    <row r="48" spans="1:22">
      <c r="A48">
        <v>119946</v>
      </c>
      <c r="B48" t="s">
        <v>17</v>
      </c>
      <c r="C48" t="s">
        <v>25</v>
      </c>
      <c r="D48" t="s">
        <v>19</v>
      </c>
      <c r="H48" t="s">
        <v>19</v>
      </c>
      <c r="J48" t="s">
        <v>30</v>
      </c>
      <c r="K48" s="7">
        <v>24830</v>
      </c>
      <c r="L48" t="s">
        <v>67</v>
      </c>
      <c r="M48" t="s">
        <v>22</v>
      </c>
      <c r="N48" t="s">
        <v>34</v>
      </c>
      <c r="O48" s="7">
        <v>42962</v>
      </c>
      <c r="P48" s="7" t="s">
        <v>29</v>
      </c>
      <c r="Q48" t="s">
        <v>55</v>
      </c>
      <c r="R48" s="7">
        <v>45688</v>
      </c>
      <c r="S48" s="8">
        <f t="shared" si="1"/>
        <v>57.145205479452052</v>
      </c>
      <c r="T48" t="str">
        <f t="shared" si="0"/>
        <v>55-65</v>
      </c>
      <c r="U48" s="7">
        <f>R48</f>
        <v>45688</v>
      </c>
      <c r="V48">
        <f t="shared" si="2"/>
        <v>1949</v>
      </c>
    </row>
    <row r="49" spans="1:22">
      <c r="A49">
        <v>134549</v>
      </c>
      <c r="B49" t="s">
        <v>17</v>
      </c>
      <c r="C49" t="s">
        <v>18</v>
      </c>
      <c r="D49" t="s">
        <v>19</v>
      </c>
      <c r="H49" t="s">
        <v>19</v>
      </c>
      <c r="J49" t="s">
        <v>20</v>
      </c>
      <c r="K49" s="7">
        <v>37222</v>
      </c>
      <c r="L49" t="s">
        <v>67</v>
      </c>
      <c r="M49" t="s">
        <v>22</v>
      </c>
      <c r="N49" t="s">
        <v>34</v>
      </c>
      <c r="O49" s="7">
        <v>43526</v>
      </c>
      <c r="P49" s="7">
        <v>43570</v>
      </c>
      <c r="Q49" t="s">
        <v>24</v>
      </c>
      <c r="R49" s="7">
        <v>45688</v>
      </c>
      <c r="S49" s="8">
        <f t="shared" si="1"/>
        <v>23.194520547945206</v>
      </c>
      <c r="T49" t="str">
        <f t="shared" si="0"/>
        <v>16-25</v>
      </c>
      <c r="U49" s="7">
        <v>43570</v>
      </c>
      <c r="V49">
        <f t="shared" si="2"/>
        <v>31</v>
      </c>
    </row>
    <row r="50" spans="1:22">
      <c r="A50">
        <v>80702</v>
      </c>
      <c r="B50" t="s">
        <v>17</v>
      </c>
      <c r="C50" t="s">
        <v>18</v>
      </c>
      <c r="D50" t="s">
        <v>19</v>
      </c>
      <c r="H50" t="s">
        <v>19</v>
      </c>
      <c r="J50" t="s">
        <v>20</v>
      </c>
      <c r="K50" s="7">
        <v>17110</v>
      </c>
      <c r="L50" t="s">
        <v>67</v>
      </c>
      <c r="M50" t="s">
        <v>22</v>
      </c>
      <c r="N50" t="s">
        <v>34</v>
      </c>
      <c r="O50" s="7">
        <v>40060</v>
      </c>
      <c r="P50" s="7">
        <v>43729</v>
      </c>
      <c r="Q50" t="s">
        <v>24</v>
      </c>
      <c r="R50" s="7">
        <v>45688</v>
      </c>
      <c r="S50" s="8">
        <f t="shared" si="1"/>
        <v>78.295890410958904</v>
      </c>
      <c r="T50" t="str">
        <f t="shared" si="0"/>
        <v>65+</v>
      </c>
      <c r="U50" s="7">
        <v>43729</v>
      </c>
      <c r="V50">
        <f t="shared" si="2"/>
        <v>2621</v>
      </c>
    </row>
    <row r="51" spans="1:22">
      <c r="A51">
        <v>143382</v>
      </c>
      <c r="B51" t="s">
        <v>17</v>
      </c>
      <c r="C51" t="s">
        <v>18</v>
      </c>
      <c r="D51" t="s">
        <v>19</v>
      </c>
      <c r="H51" t="s">
        <v>19</v>
      </c>
      <c r="J51" t="s">
        <v>20</v>
      </c>
      <c r="K51" s="7">
        <v>32031</v>
      </c>
      <c r="L51" t="s">
        <v>66</v>
      </c>
      <c r="M51" t="s">
        <v>57</v>
      </c>
      <c r="N51" t="s">
        <v>34</v>
      </c>
      <c r="O51" s="7">
        <v>43865</v>
      </c>
      <c r="P51" s="7">
        <v>44433</v>
      </c>
      <c r="Q51" t="s">
        <v>24</v>
      </c>
      <c r="R51" s="7">
        <v>45688</v>
      </c>
      <c r="S51" s="8">
        <f t="shared" si="1"/>
        <v>37.416438356164385</v>
      </c>
      <c r="T51" t="str">
        <f t="shared" si="0"/>
        <v>35-45</v>
      </c>
      <c r="U51" s="7">
        <v>44433</v>
      </c>
      <c r="V51">
        <f t="shared" si="2"/>
        <v>407</v>
      </c>
    </row>
    <row r="52" spans="1:22">
      <c r="A52">
        <v>105121</v>
      </c>
      <c r="B52" t="s">
        <v>17</v>
      </c>
      <c r="C52" t="s">
        <v>18</v>
      </c>
      <c r="D52" t="s">
        <v>19</v>
      </c>
      <c r="H52" t="s">
        <v>19</v>
      </c>
      <c r="J52" t="s">
        <v>20</v>
      </c>
      <c r="K52" s="7">
        <v>33049</v>
      </c>
      <c r="L52" t="s">
        <v>68</v>
      </c>
      <c r="M52" t="s">
        <v>52</v>
      </c>
      <c r="N52" t="s">
        <v>34</v>
      </c>
      <c r="O52" s="7">
        <v>41669</v>
      </c>
      <c r="P52" s="7">
        <v>42081</v>
      </c>
      <c r="Q52" t="s">
        <v>36</v>
      </c>
      <c r="R52" s="7">
        <v>45688</v>
      </c>
      <c r="S52" s="8">
        <f t="shared" si="1"/>
        <v>34.627397260273973</v>
      </c>
      <c r="T52" t="str">
        <f t="shared" si="0"/>
        <v>25-35</v>
      </c>
      <c r="U52" s="7">
        <v>42081</v>
      </c>
      <c r="V52">
        <f t="shared" si="2"/>
        <v>295</v>
      </c>
    </row>
    <row r="53" spans="1:22">
      <c r="A53">
        <v>123777</v>
      </c>
      <c r="B53" t="s">
        <v>17</v>
      </c>
      <c r="C53" t="s">
        <v>18</v>
      </c>
      <c r="D53" t="s">
        <v>19</v>
      </c>
      <c r="H53" t="s">
        <v>19</v>
      </c>
      <c r="J53" t="s">
        <v>30</v>
      </c>
      <c r="K53" s="7">
        <v>36556</v>
      </c>
      <c r="L53" t="s">
        <v>48</v>
      </c>
      <c r="M53" t="s">
        <v>27</v>
      </c>
      <c r="N53" t="s">
        <v>32</v>
      </c>
      <c r="O53" s="7">
        <v>42952</v>
      </c>
      <c r="P53" s="7">
        <v>43214</v>
      </c>
      <c r="Q53" t="s">
        <v>24</v>
      </c>
      <c r="R53" s="7">
        <v>45688</v>
      </c>
      <c r="S53" s="8">
        <f t="shared" si="1"/>
        <v>25.019178082191782</v>
      </c>
      <c r="T53" t="str">
        <f t="shared" si="0"/>
        <v>25-35</v>
      </c>
      <c r="U53" s="7">
        <v>43214</v>
      </c>
      <c r="V53">
        <f t="shared" si="2"/>
        <v>187</v>
      </c>
    </row>
    <row r="54" spans="1:22">
      <c r="A54">
        <v>108343</v>
      </c>
      <c r="B54" t="s">
        <v>17</v>
      </c>
      <c r="C54" t="s">
        <v>18</v>
      </c>
      <c r="D54" t="s">
        <v>19</v>
      </c>
      <c r="H54" t="s">
        <v>19</v>
      </c>
      <c r="J54" t="s">
        <v>20</v>
      </c>
      <c r="K54" s="7">
        <v>35649</v>
      </c>
      <c r="L54" t="s">
        <v>48</v>
      </c>
      <c r="M54" t="s">
        <v>27</v>
      </c>
      <c r="N54" t="s">
        <v>32</v>
      </c>
      <c r="O54" s="7" t="s">
        <v>36</v>
      </c>
      <c r="P54" s="7" t="s">
        <v>36</v>
      </c>
      <c r="Q54" t="s">
        <v>38</v>
      </c>
      <c r="R54" s="7">
        <v>45688</v>
      </c>
      <c r="S54" s="8">
        <f t="shared" si="1"/>
        <v>27.504109589041096</v>
      </c>
      <c r="T54" t="str">
        <f t="shared" si="0"/>
        <v>25-35</v>
      </c>
      <c r="U54" s="7" t="s">
        <v>36</v>
      </c>
      <c r="V54" t="str">
        <f t="shared" si="2"/>
        <v/>
      </c>
    </row>
    <row r="55" spans="1:22">
      <c r="A55">
        <v>167430</v>
      </c>
      <c r="B55" t="s">
        <v>17</v>
      </c>
      <c r="C55" t="s">
        <v>18</v>
      </c>
      <c r="D55" t="s">
        <v>19</v>
      </c>
      <c r="H55" t="s">
        <v>19</v>
      </c>
      <c r="J55" t="s">
        <v>20</v>
      </c>
      <c r="K55" s="7">
        <v>36855</v>
      </c>
      <c r="L55" t="s">
        <v>69</v>
      </c>
      <c r="M55" t="s">
        <v>27</v>
      </c>
      <c r="N55" t="s">
        <v>43</v>
      </c>
      <c r="O55" s="7" t="s">
        <v>36</v>
      </c>
      <c r="P55" s="7" t="s">
        <v>36</v>
      </c>
      <c r="Q55" t="s">
        <v>36</v>
      </c>
      <c r="R55" s="7">
        <v>45688</v>
      </c>
      <c r="S55" s="8">
        <f t="shared" si="1"/>
        <v>24.2</v>
      </c>
      <c r="T55" t="str">
        <f t="shared" si="0"/>
        <v>16-25</v>
      </c>
      <c r="U55" s="7" t="s">
        <v>36</v>
      </c>
      <c r="V55" t="str">
        <f t="shared" si="2"/>
        <v/>
      </c>
    </row>
    <row r="56" spans="1:22">
      <c r="A56">
        <v>161904</v>
      </c>
      <c r="B56" t="s">
        <v>17</v>
      </c>
      <c r="C56" t="s">
        <v>25</v>
      </c>
      <c r="D56" t="s">
        <v>19</v>
      </c>
      <c r="H56" t="s">
        <v>19</v>
      </c>
      <c r="J56" t="s">
        <v>30</v>
      </c>
      <c r="K56" s="7">
        <v>33301</v>
      </c>
      <c r="L56" t="s">
        <v>70</v>
      </c>
      <c r="M56" t="s">
        <v>22</v>
      </c>
      <c r="N56" t="s">
        <v>43</v>
      </c>
      <c r="O56" s="7" t="s">
        <v>36</v>
      </c>
      <c r="P56" s="7" t="s">
        <v>36</v>
      </c>
      <c r="Q56" t="s">
        <v>41</v>
      </c>
      <c r="R56" s="7">
        <v>45688</v>
      </c>
      <c r="S56" s="8">
        <f t="shared" si="1"/>
        <v>33.936986301369863</v>
      </c>
      <c r="T56" t="str">
        <f t="shared" si="0"/>
        <v>25-35</v>
      </c>
      <c r="U56" s="7" t="s">
        <v>36</v>
      </c>
      <c r="V56" t="str">
        <f t="shared" si="2"/>
        <v/>
      </c>
    </row>
    <row r="57" spans="1:22">
      <c r="A57">
        <v>79697</v>
      </c>
      <c r="B57" t="s">
        <v>17</v>
      </c>
      <c r="C57" t="s">
        <v>18</v>
      </c>
      <c r="D57" t="s">
        <v>19</v>
      </c>
      <c r="H57" t="s">
        <v>19</v>
      </c>
      <c r="J57" t="s">
        <v>30</v>
      </c>
      <c r="K57" s="7">
        <v>27891</v>
      </c>
      <c r="L57" t="s">
        <v>26</v>
      </c>
      <c r="M57" t="s">
        <v>27</v>
      </c>
      <c r="N57" t="s">
        <v>32</v>
      </c>
      <c r="O57" s="7">
        <v>40837</v>
      </c>
      <c r="P57" s="7">
        <v>40837</v>
      </c>
      <c r="Q57" t="s">
        <v>36</v>
      </c>
      <c r="R57" s="7">
        <v>45688</v>
      </c>
      <c r="S57" s="8">
        <f t="shared" si="1"/>
        <v>48.758904109589039</v>
      </c>
      <c r="T57" t="str">
        <f t="shared" si="0"/>
        <v>45-55</v>
      </c>
      <c r="U57" s="7">
        <v>40837</v>
      </c>
      <c r="V57">
        <f t="shared" si="2"/>
        <v>1</v>
      </c>
    </row>
    <row r="58" spans="1:22">
      <c r="A58">
        <v>168469</v>
      </c>
      <c r="B58" t="s">
        <v>17</v>
      </c>
      <c r="C58" t="s">
        <v>71</v>
      </c>
      <c r="D58" t="s">
        <v>19</v>
      </c>
      <c r="H58" t="s">
        <v>19</v>
      </c>
      <c r="J58" t="s">
        <v>20</v>
      </c>
      <c r="K58" s="7">
        <v>39106</v>
      </c>
      <c r="L58" t="s">
        <v>72</v>
      </c>
      <c r="M58" t="s">
        <v>22</v>
      </c>
      <c r="N58" t="s">
        <v>43</v>
      </c>
      <c r="O58" s="7" t="s">
        <v>36</v>
      </c>
      <c r="P58" s="7" t="s">
        <v>36</v>
      </c>
      <c r="Q58" t="s">
        <v>36</v>
      </c>
      <c r="R58" s="7">
        <v>45688</v>
      </c>
      <c r="S58" s="8">
        <f t="shared" si="1"/>
        <v>18.032876712328768</v>
      </c>
      <c r="T58" t="str">
        <f t="shared" si="0"/>
        <v>16-25</v>
      </c>
      <c r="U58" s="7" t="s">
        <v>36</v>
      </c>
      <c r="V58" t="str">
        <f t="shared" si="2"/>
        <v/>
      </c>
    </row>
    <row r="59" spans="1:22">
      <c r="A59">
        <v>160776</v>
      </c>
      <c r="B59" t="s">
        <v>17</v>
      </c>
      <c r="C59" t="s">
        <v>25</v>
      </c>
      <c r="D59" t="s">
        <v>19</v>
      </c>
      <c r="H59" t="s">
        <v>19</v>
      </c>
      <c r="J59" t="s">
        <v>20</v>
      </c>
      <c r="K59" s="7">
        <v>38937</v>
      </c>
      <c r="L59" t="s">
        <v>26</v>
      </c>
      <c r="M59" t="s">
        <v>27</v>
      </c>
      <c r="N59" t="s">
        <v>43</v>
      </c>
      <c r="O59" s="7">
        <v>45045</v>
      </c>
      <c r="P59" s="7" t="s">
        <v>29</v>
      </c>
      <c r="Q59" t="s">
        <v>24</v>
      </c>
      <c r="R59" s="7">
        <v>45688</v>
      </c>
      <c r="S59" s="8">
        <f t="shared" si="1"/>
        <v>18.495890410958904</v>
      </c>
      <c r="T59" t="str">
        <f t="shared" si="0"/>
        <v>16-25</v>
      </c>
      <c r="U59" s="7">
        <f>R59</f>
        <v>45688</v>
      </c>
      <c r="V59">
        <f t="shared" si="2"/>
        <v>460</v>
      </c>
    </row>
    <row r="60" spans="1:22">
      <c r="A60">
        <v>105766</v>
      </c>
      <c r="B60" t="s">
        <v>17</v>
      </c>
      <c r="C60" t="s">
        <v>18</v>
      </c>
      <c r="D60" t="s">
        <v>19</v>
      </c>
      <c r="H60" t="s">
        <v>19</v>
      </c>
      <c r="J60" t="s">
        <v>20</v>
      </c>
      <c r="K60" s="7">
        <v>34920</v>
      </c>
      <c r="L60" t="s">
        <v>69</v>
      </c>
      <c r="M60" t="s">
        <v>27</v>
      </c>
      <c r="N60" t="s">
        <v>36</v>
      </c>
      <c r="O60" s="7">
        <v>41802</v>
      </c>
      <c r="P60" s="7">
        <v>41802</v>
      </c>
      <c r="Q60" t="s">
        <v>36</v>
      </c>
      <c r="R60" s="7">
        <v>45688</v>
      </c>
      <c r="S60" s="8">
        <f t="shared" si="1"/>
        <v>29.5013698630137</v>
      </c>
      <c r="T60" t="str">
        <f t="shared" si="0"/>
        <v>25-35</v>
      </c>
      <c r="U60" s="7">
        <v>41802</v>
      </c>
      <c r="V60">
        <f t="shared" si="2"/>
        <v>1</v>
      </c>
    </row>
    <row r="61" spans="1:22">
      <c r="A61">
        <v>101020</v>
      </c>
      <c r="B61" t="s">
        <v>17</v>
      </c>
      <c r="C61" t="s">
        <v>18</v>
      </c>
      <c r="D61" t="s">
        <v>19</v>
      </c>
      <c r="H61" t="s">
        <v>19</v>
      </c>
      <c r="J61" t="s">
        <v>20</v>
      </c>
      <c r="K61" s="7">
        <v>24411</v>
      </c>
      <c r="L61" t="s">
        <v>73</v>
      </c>
      <c r="M61" t="s">
        <v>22</v>
      </c>
      <c r="N61" t="s">
        <v>43</v>
      </c>
      <c r="O61" s="7">
        <v>41153</v>
      </c>
      <c r="P61" s="7">
        <v>42298</v>
      </c>
      <c r="Q61" t="s">
        <v>24</v>
      </c>
      <c r="R61" s="7">
        <v>45688</v>
      </c>
      <c r="S61" s="8">
        <f t="shared" si="1"/>
        <v>58.293150684931504</v>
      </c>
      <c r="T61" t="str">
        <f t="shared" si="0"/>
        <v>55-65</v>
      </c>
      <c r="U61" s="7">
        <v>42298</v>
      </c>
      <c r="V61">
        <f t="shared" si="2"/>
        <v>818</v>
      </c>
    </row>
    <row r="62" spans="1:22">
      <c r="A62">
        <v>150970</v>
      </c>
      <c r="B62" t="s">
        <v>17</v>
      </c>
      <c r="C62" t="s">
        <v>18</v>
      </c>
      <c r="D62" t="s">
        <v>19</v>
      </c>
      <c r="H62" t="s">
        <v>19</v>
      </c>
      <c r="J62" t="s">
        <v>30</v>
      </c>
      <c r="K62" s="7">
        <v>38739</v>
      </c>
      <c r="L62" t="s">
        <v>74</v>
      </c>
      <c r="M62" t="s">
        <v>22</v>
      </c>
      <c r="N62" t="s">
        <v>43</v>
      </c>
      <c r="O62" s="7">
        <v>44421</v>
      </c>
      <c r="P62" s="7">
        <v>44720</v>
      </c>
      <c r="Q62" t="s">
        <v>24</v>
      </c>
      <c r="R62" s="7">
        <v>45688</v>
      </c>
      <c r="S62" s="8">
        <f t="shared" si="1"/>
        <v>19.038356164383561</v>
      </c>
      <c r="T62" t="str">
        <f t="shared" si="0"/>
        <v>16-25</v>
      </c>
      <c r="U62" s="7">
        <v>44720</v>
      </c>
      <c r="V62">
        <f t="shared" si="2"/>
        <v>214</v>
      </c>
    </row>
    <row r="63" spans="1:22">
      <c r="A63">
        <v>82217</v>
      </c>
      <c r="B63" t="s">
        <v>17</v>
      </c>
      <c r="C63" t="s">
        <v>18</v>
      </c>
      <c r="D63" t="s">
        <v>19</v>
      </c>
      <c r="H63" t="s">
        <v>19</v>
      </c>
      <c r="J63" t="s">
        <v>30</v>
      </c>
      <c r="L63" t="s">
        <v>48</v>
      </c>
      <c r="M63" t="s">
        <v>27</v>
      </c>
      <c r="N63" t="s">
        <v>43</v>
      </c>
      <c r="O63" s="7" t="s">
        <v>36</v>
      </c>
      <c r="P63" s="7" t="s">
        <v>36</v>
      </c>
      <c r="Q63" t="s">
        <v>36</v>
      </c>
      <c r="R63" s="7">
        <v>45688</v>
      </c>
      <c r="S63" s="8">
        <f t="shared" si="1"/>
        <v>125.17260273972603</v>
      </c>
      <c r="T63" t="str">
        <f t="shared" si="0"/>
        <v>65+</v>
      </c>
      <c r="U63" s="7" t="s">
        <v>36</v>
      </c>
      <c r="V63" t="str">
        <f t="shared" si="2"/>
        <v/>
      </c>
    </row>
    <row r="64" spans="1:22">
      <c r="A64">
        <v>104256</v>
      </c>
      <c r="B64" t="s">
        <v>17</v>
      </c>
      <c r="C64" t="s">
        <v>18</v>
      </c>
      <c r="D64" t="s">
        <v>19</v>
      </c>
      <c r="H64" t="s">
        <v>19</v>
      </c>
      <c r="J64" t="s">
        <v>20</v>
      </c>
      <c r="K64" s="7">
        <v>34730</v>
      </c>
      <c r="L64" t="s">
        <v>74</v>
      </c>
      <c r="M64" t="s">
        <v>22</v>
      </c>
      <c r="N64" t="s">
        <v>43</v>
      </c>
      <c r="O64" s="7">
        <v>41449</v>
      </c>
      <c r="P64" s="7">
        <v>41486</v>
      </c>
      <c r="Q64" t="s">
        <v>36</v>
      </c>
      <c r="R64" s="7">
        <v>45688</v>
      </c>
      <c r="S64" s="8">
        <f t="shared" si="1"/>
        <v>30.021917808219179</v>
      </c>
      <c r="T64" t="str">
        <f t="shared" si="0"/>
        <v>25-35</v>
      </c>
      <c r="U64" s="7">
        <v>41486</v>
      </c>
      <c r="V64">
        <f t="shared" si="2"/>
        <v>28</v>
      </c>
    </row>
    <row r="65" spans="1:22">
      <c r="A65">
        <v>104253</v>
      </c>
      <c r="B65" t="s">
        <v>17</v>
      </c>
      <c r="C65" t="s">
        <v>18</v>
      </c>
      <c r="D65" t="s">
        <v>19</v>
      </c>
      <c r="H65" t="s">
        <v>19</v>
      </c>
      <c r="J65" t="s">
        <v>30</v>
      </c>
      <c r="K65" s="7">
        <v>35446</v>
      </c>
      <c r="L65" t="s">
        <v>74</v>
      </c>
      <c r="M65" t="s">
        <v>22</v>
      </c>
      <c r="N65" t="s">
        <v>36</v>
      </c>
      <c r="O65" s="7">
        <v>41533</v>
      </c>
      <c r="P65" s="7">
        <v>41533</v>
      </c>
      <c r="Q65" t="s">
        <v>36</v>
      </c>
      <c r="R65" s="7">
        <v>45688</v>
      </c>
      <c r="S65" s="8">
        <f t="shared" si="1"/>
        <v>28.06027397260274</v>
      </c>
      <c r="T65" t="str">
        <f t="shared" si="0"/>
        <v>25-35</v>
      </c>
      <c r="U65" s="7">
        <v>41533</v>
      </c>
      <c r="V65">
        <f t="shared" si="2"/>
        <v>1</v>
      </c>
    </row>
    <row r="66" spans="1:22">
      <c r="A66">
        <v>152909</v>
      </c>
      <c r="B66" t="s">
        <v>17</v>
      </c>
      <c r="C66" t="s">
        <v>25</v>
      </c>
      <c r="D66" t="s">
        <v>19</v>
      </c>
      <c r="H66" t="s">
        <v>19</v>
      </c>
      <c r="J66" t="s">
        <v>20</v>
      </c>
      <c r="K66" s="7">
        <v>39206</v>
      </c>
      <c r="L66" t="s">
        <v>21</v>
      </c>
      <c r="M66" t="s">
        <v>22</v>
      </c>
      <c r="N66" t="s">
        <v>43</v>
      </c>
      <c r="O66" s="7">
        <v>44498</v>
      </c>
      <c r="P66" s="7" t="s">
        <v>29</v>
      </c>
      <c r="Q66" t="s">
        <v>24</v>
      </c>
      <c r="R66" s="7">
        <v>45688</v>
      </c>
      <c r="S66" s="8">
        <f t="shared" si="1"/>
        <v>17.758904109589039</v>
      </c>
      <c r="T66" t="str">
        <f t="shared" ref="T66:T129" si="4">IFERROR(VLOOKUP(S66,Age_Group_Arr,2,TRUE),"")</f>
        <v>16-25</v>
      </c>
      <c r="U66" s="7">
        <f>R66</f>
        <v>45688</v>
      </c>
      <c r="V66">
        <f t="shared" si="2"/>
        <v>851</v>
      </c>
    </row>
    <row r="67" spans="1:22">
      <c r="A67">
        <v>102635</v>
      </c>
      <c r="B67" t="s">
        <v>17</v>
      </c>
      <c r="C67" t="s">
        <v>18</v>
      </c>
      <c r="D67" t="s">
        <v>19</v>
      </c>
      <c r="H67" t="s">
        <v>19</v>
      </c>
      <c r="J67" t="s">
        <v>20</v>
      </c>
      <c r="K67" s="7">
        <v>35117</v>
      </c>
      <c r="L67" t="s">
        <v>37</v>
      </c>
      <c r="M67" t="s">
        <v>27</v>
      </c>
      <c r="N67" t="s">
        <v>32</v>
      </c>
      <c r="O67" s="7">
        <v>41297</v>
      </c>
      <c r="P67" s="7">
        <v>41739</v>
      </c>
      <c r="Q67" t="s">
        <v>36</v>
      </c>
      <c r="R67" s="7">
        <v>45688</v>
      </c>
      <c r="S67" s="8">
        <f t="shared" ref="S67:S130" si="5">(SUM(R67-K67)/365)</f>
        <v>28.961643835616439</v>
      </c>
      <c r="T67" t="str">
        <f t="shared" si="4"/>
        <v>25-35</v>
      </c>
      <c r="U67" s="7">
        <v>41739</v>
      </c>
      <c r="V67">
        <f t="shared" ref="V67:V130" si="6">IFERROR(NETWORKDAYS(O67,U67,8),"")</f>
        <v>317</v>
      </c>
    </row>
    <row r="68" spans="1:22">
      <c r="A68">
        <v>132891</v>
      </c>
      <c r="B68" t="s">
        <v>17</v>
      </c>
      <c r="C68" t="s">
        <v>18</v>
      </c>
      <c r="D68" t="s">
        <v>19</v>
      </c>
      <c r="H68" t="s">
        <v>19</v>
      </c>
      <c r="J68" t="s">
        <v>20</v>
      </c>
      <c r="K68" s="7">
        <v>37144</v>
      </c>
      <c r="L68" t="s">
        <v>48</v>
      </c>
      <c r="M68" t="s">
        <v>27</v>
      </c>
      <c r="N68" t="s">
        <v>43</v>
      </c>
      <c r="O68" s="7">
        <v>43566</v>
      </c>
      <c r="P68" s="7">
        <v>44069</v>
      </c>
      <c r="Q68" t="s">
        <v>41</v>
      </c>
      <c r="R68" s="7">
        <v>45688</v>
      </c>
      <c r="S68" s="8">
        <f t="shared" si="5"/>
        <v>23.408219178082192</v>
      </c>
      <c r="T68" t="str">
        <f t="shared" si="4"/>
        <v>16-25</v>
      </c>
      <c r="U68" s="7">
        <v>44069</v>
      </c>
      <c r="V68">
        <f t="shared" si="6"/>
        <v>360</v>
      </c>
    </row>
    <row r="69" spans="1:22">
      <c r="A69">
        <v>143180</v>
      </c>
      <c r="B69" t="s">
        <v>17</v>
      </c>
      <c r="C69" t="s">
        <v>18</v>
      </c>
      <c r="D69" t="s">
        <v>19</v>
      </c>
      <c r="H69" t="s">
        <v>19</v>
      </c>
      <c r="J69" t="s">
        <v>20</v>
      </c>
      <c r="K69" s="7">
        <v>38301</v>
      </c>
      <c r="L69" t="s">
        <v>75</v>
      </c>
      <c r="M69" t="s">
        <v>22</v>
      </c>
      <c r="N69" t="s">
        <v>43</v>
      </c>
      <c r="O69" s="7">
        <v>43862</v>
      </c>
      <c r="P69" s="7">
        <v>43998</v>
      </c>
      <c r="Q69" t="s">
        <v>24</v>
      </c>
      <c r="R69" s="7">
        <v>45688</v>
      </c>
      <c r="S69" s="8">
        <f t="shared" si="5"/>
        <v>20.238356164383561</v>
      </c>
      <c r="T69" t="str">
        <f t="shared" si="4"/>
        <v>16-25</v>
      </c>
      <c r="U69" s="7">
        <v>43998</v>
      </c>
      <c r="V69">
        <f t="shared" si="6"/>
        <v>97</v>
      </c>
    </row>
    <row r="70" spans="1:22">
      <c r="A70">
        <v>108811</v>
      </c>
      <c r="B70" t="s">
        <v>17</v>
      </c>
      <c r="C70" t="s">
        <v>18</v>
      </c>
      <c r="D70" t="s">
        <v>19</v>
      </c>
      <c r="H70" t="s">
        <v>19</v>
      </c>
      <c r="J70" t="s">
        <v>30</v>
      </c>
      <c r="L70" t="s">
        <v>26</v>
      </c>
      <c r="M70" t="s">
        <v>27</v>
      </c>
      <c r="N70" t="s">
        <v>43</v>
      </c>
      <c r="O70" s="7">
        <v>41946</v>
      </c>
      <c r="P70" s="7">
        <v>41946</v>
      </c>
      <c r="Q70" t="s">
        <v>36</v>
      </c>
      <c r="R70" s="7">
        <v>45688</v>
      </c>
      <c r="S70" s="8">
        <f t="shared" si="5"/>
        <v>125.17260273972603</v>
      </c>
      <c r="T70" t="str">
        <f t="shared" si="4"/>
        <v>65+</v>
      </c>
      <c r="U70" s="7">
        <v>41946</v>
      </c>
      <c r="V70">
        <f t="shared" si="6"/>
        <v>1</v>
      </c>
    </row>
    <row r="71" spans="1:22">
      <c r="A71">
        <v>95166</v>
      </c>
      <c r="B71" t="s">
        <v>17</v>
      </c>
      <c r="C71" t="s">
        <v>18</v>
      </c>
      <c r="D71" t="s">
        <v>19</v>
      </c>
      <c r="H71" t="s">
        <v>19</v>
      </c>
      <c r="J71" t="s">
        <v>20</v>
      </c>
      <c r="K71" s="7">
        <v>34854</v>
      </c>
      <c r="L71" t="s">
        <v>48</v>
      </c>
      <c r="M71" t="s">
        <v>27</v>
      </c>
      <c r="N71" t="s">
        <v>34</v>
      </c>
      <c r="O71" s="7" t="s">
        <v>36</v>
      </c>
      <c r="P71" s="7" t="s">
        <v>36</v>
      </c>
      <c r="Q71" t="s">
        <v>36</v>
      </c>
      <c r="R71" s="7">
        <v>45688</v>
      </c>
      <c r="S71" s="8">
        <f t="shared" si="5"/>
        <v>29.682191780821917</v>
      </c>
      <c r="T71" t="str">
        <f t="shared" si="4"/>
        <v>25-35</v>
      </c>
      <c r="U71" s="7" t="s">
        <v>36</v>
      </c>
      <c r="V71" t="str">
        <f t="shared" si="6"/>
        <v/>
      </c>
    </row>
    <row r="72" spans="1:22">
      <c r="A72">
        <v>26869</v>
      </c>
      <c r="B72" t="s">
        <v>17</v>
      </c>
      <c r="C72" t="s">
        <v>18</v>
      </c>
      <c r="D72" t="s">
        <v>19</v>
      </c>
      <c r="H72" t="s">
        <v>19</v>
      </c>
      <c r="J72" t="s">
        <v>20</v>
      </c>
      <c r="L72" t="s">
        <v>49</v>
      </c>
      <c r="M72" t="s">
        <v>22</v>
      </c>
      <c r="N72" t="s">
        <v>32</v>
      </c>
      <c r="O72" s="7">
        <v>1</v>
      </c>
      <c r="P72" s="7">
        <v>1</v>
      </c>
      <c r="Q72" t="s">
        <v>36</v>
      </c>
      <c r="R72" s="7">
        <v>45688</v>
      </c>
      <c r="S72" s="8">
        <f t="shared" si="5"/>
        <v>125.17260273972603</v>
      </c>
      <c r="T72" t="str">
        <f t="shared" si="4"/>
        <v>65+</v>
      </c>
      <c r="U72" s="7">
        <v>1</v>
      </c>
    </row>
    <row r="73" spans="1:22">
      <c r="A73">
        <v>63460</v>
      </c>
      <c r="B73" t="s">
        <v>17</v>
      </c>
      <c r="C73" t="s">
        <v>25</v>
      </c>
      <c r="D73" t="s">
        <v>19</v>
      </c>
      <c r="H73" t="s">
        <v>19</v>
      </c>
      <c r="J73" t="s">
        <v>20</v>
      </c>
      <c r="K73" s="7">
        <v>16333</v>
      </c>
      <c r="L73" t="s">
        <v>67</v>
      </c>
      <c r="M73" t="s">
        <v>22</v>
      </c>
      <c r="N73" t="s">
        <v>34</v>
      </c>
      <c r="O73" s="7">
        <v>40059</v>
      </c>
      <c r="P73" s="7" t="s">
        <v>29</v>
      </c>
      <c r="Q73" t="s">
        <v>24</v>
      </c>
      <c r="R73" s="7">
        <v>45688</v>
      </c>
      <c r="S73" s="8">
        <f t="shared" si="5"/>
        <v>80.424657534246577</v>
      </c>
      <c r="T73" t="str">
        <f t="shared" si="4"/>
        <v>65+</v>
      </c>
      <c r="U73" s="7">
        <f t="shared" ref="U73:U75" si="7">R73</f>
        <v>45688</v>
      </c>
      <c r="V73">
        <f t="shared" si="6"/>
        <v>4022</v>
      </c>
    </row>
    <row r="74" spans="1:22">
      <c r="A74">
        <v>130845</v>
      </c>
      <c r="B74" t="s">
        <v>17</v>
      </c>
      <c r="C74" t="s">
        <v>25</v>
      </c>
      <c r="D74" t="s">
        <v>19</v>
      </c>
      <c r="H74" t="s">
        <v>19</v>
      </c>
      <c r="J74" t="s">
        <v>30</v>
      </c>
      <c r="K74" s="7">
        <v>15772</v>
      </c>
      <c r="L74" t="s">
        <v>26</v>
      </c>
      <c r="M74" t="s">
        <v>27</v>
      </c>
      <c r="N74" t="s">
        <v>34</v>
      </c>
      <c r="O74" s="7">
        <v>44505</v>
      </c>
      <c r="P74" s="7" t="s">
        <v>29</v>
      </c>
      <c r="Q74" t="s">
        <v>41</v>
      </c>
      <c r="R74" s="7">
        <v>45688</v>
      </c>
      <c r="S74" s="8">
        <f t="shared" si="5"/>
        <v>81.961643835616442</v>
      </c>
      <c r="T74" t="str">
        <f t="shared" si="4"/>
        <v>65+</v>
      </c>
      <c r="U74" s="7">
        <f t="shared" si="7"/>
        <v>45688</v>
      </c>
      <c r="V74">
        <f t="shared" si="6"/>
        <v>846</v>
      </c>
    </row>
    <row r="75" spans="1:22">
      <c r="A75">
        <v>161961</v>
      </c>
      <c r="B75" t="s">
        <v>17</v>
      </c>
      <c r="C75" t="s">
        <v>25</v>
      </c>
      <c r="D75" t="s">
        <v>19</v>
      </c>
      <c r="H75" t="s">
        <v>19</v>
      </c>
      <c r="J75" t="s">
        <v>20</v>
      </c>
      <c r="K75" s="7">
        <v>39694</v>
      </c>
      <c r="L75" t="s">
        <v>42</v>
      </c>
      <c r="M75" t="s">
        <v>22</v>
      </c>
      <c r="N75" t="s">
        <v>28</v>
      </c>
      <c r="O75" s="7">
        <v>45094</v>
      </c>
      <c r="P75" s="7" t="s">
        <v>29</v>
      </c>
      <c r="Q75" t="s">
        <v>24</v>
      </c>
      <c r="R75" s="7">
        <v>45688</v>
      </c>
      <c r="S75" s="8">
        <f t="shared" si="5"/>
        <v>16.421917808219177</v>
      </c>
      <c r="T75" t="str">
        <f t="shared" si="4"/>
        <v>16-25</v>
      </c>
      <c r="U75" s="7">
        <f t="shared" si="7"/>
        <v>45688</v>
      </c>
      <c r="V75">
        <f t="shared" si="6"/>
        <v>425</v>
      </c>
    </row>
    <row r="76" spans="1:22">
      <c r="A76">
        <v>167424</v>
      </c>
      <c r="B76" t="s">
        <v>17</v>
      </c>
      <c r="C76" t="s">
        <v>18</v>
      </c>
      <c r="D76" t="s">
        <v>19</v>
      </c>
      <c r="H76" t="s">
        <v>19</v>
      </c>
      <c r="J76" t="s">
        <v>20</v>
      </c>
      <c r="K76" s="7">
        <v>38980</v>
      </c>
      <c r="L76" t="s">
        <v>76</v>
      </c>
      <c r="M76" t="s">
        <v>23</v>
      </c>
      <c r="N76" t="s">
        <v>43</v>
      </c>
      <c r="O76" s="7" t="s">
        <v>36</v>
      </c>
      <c r="P76" s="7" t="s">
        <v>36</v>
      </c>
      <c r="Q76" t="s">
        <v>36</v>
      </c>
      <c r="R76" s="7">
        <v>45688</v>
      </c>
      <c r="S76" s="8">
        <f t="shared" si="5"/>
        <v>18.378082191780823</v>
      </c>
      <c r="T76" t="str">
        <f t="shared" si="4"/>
        <v>16-25</v>
      </c>
      <c r="U76" s="7" t="s">
        <v>36</v>
      </c>
      <c r="V76" t="str">
        <f t="shared" si="6"/>
        <v/>
      </c>
    </row>
    <row r="77" spans="1:22">
      <c r="A77">
        <v>167487</v>
      </c>
      <c r="B77" t="s">
        <v>17</v>
      </c>
      <c r="C77" t="s">
        <v>71</v>
      </c>
      <c r="D77" t="s">
        <v>19</v>
      </c>
      <c r="H77" t="s">
        <v>19</v>
      </c>
      <c r="J77" t="s">
        <v>20</v>
      </c>
      <c r="K77" s="7">
        <v>36631</v>
      </c>
      <c r="L77" t="s">
        <v>37</v>
      </c>
      <c r="M77" t="s">
        <v>27</v>
      </c>
      <c r="N77" t="s">
        <v>28</v>
      </c>
      <c r="O77" s="7" t="s">
        <v>36</v>
      </c>
      <c r="P77" s="7" t="s">
        <v>36</v>
      </c>
      <c r="Q77" t="s">
        <v>36</v>
      </c>
      <c r="R77" s="7">
        <v>45688</v>
      </c>
      <c r="S77" s="8">
        <f t="shared" si="5"/>
        <v>24.813698630136987</v>
      </c>
      <c r="T77" t="str">
        <f t="shared" si="4"/>
        <v>16-25</v>
      </c>
      <c r="U77" s="7" t="s">
        <v>36</v>
      </c>
      <c r="V77" t="str">
        <f t="shared" si="6"/>
        <v/>
      </c>
    </row>
    <row r="78" spans="1:22">
      <c r="A78">
        <v>116717</v>
      </c>
      <c r="B78" t="s">
        <v>17</v>
      </c>
      <c r="C78" t="s">
        <v>18</v>
      </c>
      <c r="D78" t="s">
        <v>19</v>
      </c>
      <c r="H78" t="s">
        <v>19</v>
      </c>
      <c r="J78" t="s">
        <v>20</v>
      </c>
      <c r="K78" s="7">
        <v>37002</v>
      </c>
      <c r="L78" t="s">
        <v>42</v>
      </c>
      <c r="M78" t="s">
        <v>22</v>
      </c>
      <c r="N78" t="s">
        <v>36</v>
      </c>
      <c r="O78" s="7">
        <v>42394</v>
      </c>
      <c r="P78" s="7">
        <v>42836</v>
      </c>
      <c r="Q78" t="s">
        <v>77</v>
      </c>
      <c r="R78" s="7">
        <v>45688</v>
      </c>
      <c r="S78" s="8">
        <f t="shared" si="5"/>
        <v>23.797260273972604</v>
      </c>
      <c r="T78" t="str">
        <f t="shared" si="4"/>
        <v>16-25</v>
      </c>
      <c r="U78" s="7">
        <v>42836</v>
      </c>
      <c r="V78">
        <f t="shared" si="6"/>
        <v>317</v>
      </c>
    </row>
    <row r="79" spans="1:22">
      <c r="A79">
        <v>150841</v>
      </c>
      <c r="B79" t="s">
        <v>17</v>
      </c>
      <c r="C79" t="s">
        <v>18</v>
      </c>
      <c r="D79" t="s">
        <v>19</v>
      </c>
      <c r="H79" t="s">
        <v>19</v>
      </c>
      <c r="J79" t="s">
        <v>20</v>
      </c>
      <c r="K79" s="7">
        <v>38085</v>
      </c>
      <c r="L79" t="s">
        <v>21</v>
      </c>
      <c r="M79" t="s">
        <v>22</v>
      </c>
      <c r="N79" t="s">
        <v>28</v>
      </c>
      <c r="O79" s="7">
        <v>44387</v>
      </c>
      <c r="P79" s="7">
        <v>44755</v>
      </c>
      <c r="Q79" t="s">
        <v>24</v>
      </c>
      <c r="R79" s="7">
        <v>45688</v>
      </c>
      <c r="S79" s="8">
        <f t="shared" si="5"/>
        <v>20.830136986301369</v>
      </c>
      <c r="T79" t="str">
        <f t="shared" si="4"/>
        <v>16-25</v>
      </c>
      <c r="U79" s="7">
        <v>44755</v>
      </c>
      <c r="V79">
        <f t="shared" si="6"/>
        <v>263</v>
      </c>
    </row>
    <row r="80" spans="1:22">
      <c r="A80">
        <v>156484</v>
      </c>
      <c r="B80" t="s">
        <v>17</v>
      </c>
      <c r="C80" t="s">
        <v>18</v>
      </c>
      <c r="D80" t="s">
        <v>19</v>
      </c>
      <c r="H80" t="s">
        <v>19</v>
      </c>
      <c r="J80" t="s">
        <v>30</v>
      </c>
      <c r="K80" s="7">
        <v>38802</v>
      </c>
      <c r="L80" t="s">
        <v>54</v>
      </c>
      <c r="M80" t="s">
        <v>27</v>
      </c>
      <c r="N80" t="s">
        <v>28</v>
      </c>
      <c r="O80" s="7" t="s">
        <v>36</v>
      </c>
      <c r="P80" s="7" t="s">
        <v>36</v>
      </c>
      <c r="Q80" t="s">
        <v>36</v>
      </c>
      <c r="R80" s="7">
        <v>45688</v>
      </c>
      <c r="S80" s="8">
        <f t="shared" si="5"/>
        <v>18.865753424657534</v>
      </c>
      <c r="T80" t="str">
        <f t="shared" si="4"/>
        <v>16-25</v>
      </c>
      <c r="U80" s="7" t="s">
        <v>36</v>
      </c>
      <c r="V80" t="str">
        <f t="shared" si="6"/>
        <v/>
      </c>
    </row>
    <row r="81" spans="1:22">
      <c r="A81">
        <v>157146</v>
      </c>
      <c r="B81" t="s">
        <v>17</v>
      </c>
      <c r="C81" t="s">
        <v>18</v>
      </c>
      <c r="D81" t="s">
        <v>19</v>
      </c>
      <c r="H81" t="s">
        <v>19</v>
      </c>
      <c r="J81" t="s">
        <v>20</v>
      </c>
      <c r="K81" s="7">
        <v>39505</v>
      </c>
      <c r="L81" t="s">
        <v>33</v>
      </c>
      <c r="M81" t="s">
        <v>22</v>
      </c>
      <c r="N81" t="s">
        <v>34</v>
      </c>
      <c r="O81" s="7">
        <v>44586</v>
      </c>
      <c r="P81" s="7">
        <v>44762</v>
      </c>
      <c r="Q81" t="s">
        <v>24</v>
      </c>
      <c r="R81" s="7">
        <v>45688</v>
      </c>
      <c r="S81" s="8">
        <f t="shared" si="5"/>
        <v>16.93972602739726</v>
      </c>
      <c r="T81" t="str">
        <f t="shared" si="4"/>
        <v>16-25</v>
      </c>
      <c r="U81" s="7">
        <v>44762</v>
      </c>
      <c r="V81">
        <f t="shared" si="6"/>
        <v>127</v>
      </c>
    </row>
    <row r="82" spans="1:22">
      <c r="A82">
        <v>167713</v>
      </c>
      <c r="B82" t="s">
        <v>17</v>
      </c>
      <c r="C82" t="s">
        <v>18</v>
      </c>
      <c r="D82" t="s">
        <v>19</v>
      </c>
      <c r="H82" t="s">
        <v>19</v>
      </c>
      <c r="J82" t="s">
        <v>30</v>
      </c>
      <c r="K82" s="7">
        <v>40581</v>
      </c>
      <c r="L82" t="s">
        <v>37</v>
      </c>
      <c r="M82" t="s">
        <v>27</v>
      </c>
      <c r="N82" t="s">
        <v>28</v>
      </c>
      <c r="O82" s="7" t="s">
        <v>36</v>
      </c>
      <c r="P82" s="7" t="s">
        <v>36</v>
      </c>
      <c r="Q82" t="s">
        <v>36</v>
      </c>
      <c r="R82" s="7">
        <v>45688</v>
      </c>
      <c r="S82" s="8">
        <f t="shared" si="5"/>
        <v>13.991780821917809</v>
      </c>
      <c r="T82" t="str">
        <f t="shared" si="4"/>
        <v/>
      </c>
      <c r="U82" s="7" t="s">
        <v>36</v>
      </c>
      <c r="V82" t="str">
        <f t="shared" si="6"/>
        <v/>
      </c>
    </row>
    <row r="83" spans="1:22">
      <c r="A83">
        <v>116320</v>
      </c>
      <c r="B83" t="s">
        <v>17</v>
      </c>
      <c r="C83" t="s">
        <v>18</v>
      </c>
      <c r="D83" t="s">
        <v>19</v>
      </c>
      <c r="H83" t="s">
        <v>19</v>
      </c>
      <c r="J83" t="s">
        <v>20</v>
      </c>
      <c r="L83" t="s">
        <v>48</v>
      </c>
      <c r="M83" t="s">
        <v>27</v>
      </c>
      <c r="N83" t="s">
        <v>32</v>
      </c>
      <c r="O83" s="7" t="s">
        <v>36</v>
      </c>
      <c r="P83" s="7" t="s">
        <v>36</v>
      </c>
      <c r="Q83" t="s">
        <v>38</v>
      </c>
      <c r="R83" s="7">
        <v>45688</v>
      </c>
      <c r="S83" s="8">
        <f t="shared" si="5"/>
        <v>125.17260273972603</v>
      </c>
      <c r="T83" t="str">
        <f t="shared" si="4"/>
        <v>65+</v>
      </c>
      <c r="U83" s="7" t="s">
        <v>36</v>
      </c>
      <c r="V83" t="str">
        <f t="shared" si="6"/>
        <v/>
      </c>
    </row>
    <row r="84" spans="1:22">
      <c r="A84">
        <v>165615</v>
      </c>
      <c r="B84" t="s">
        <v>17</v>
      </c>
      <c r="C84" t="s">
        <v>18</v>
      </c>
      <c r="D84" t="s">
        <v>19</v>
      </c>
      <c r="H84" t="s">
        <v>19</v>
      </c>
      <c r="J84" t="s">
        <v>30</v>
      </c>
      <c r="K84" s="7">
        <v>33683</v>
      </c>
      <c r="L84" t="s">
        <v>35</v>
      </c>
      <c r="M84" t="s">
        <v>27</v>
      </c>
      <c r="N84" t="s">
        <v>43</v>
      </c>
      <c r="O84" s="7" t="s">
        <v>36</v>
      </c>
      <c r="P84" s="7" t="s">
        <v>36</v>
      </c>
      <c r="Q84" t="s">
        <v>36</v>
      </c>
      <c r="R84" s="7">
        <v>45688</v>
      </c>
      <c r="S84" s="8">
        <f t="shared" si="5"/>
        <v>32.890410958904113</v>
      </c>
      <c r="T84" t="str">
        <f t="shared" si="4"/>
        <v>25-35</v>
      </c>
      <c r="U84" s="7" t="s">
        <v>36</v>
      </c>
      <c r="V84" t="str">
        <f t="shared" si="6"/>
        <v/>
      </c>
    </row>
    <row r="85" spans="1:22">
      <c r="A85">
        <v>168474</v>
      </c>
      <c r="B85" t="s">
        <v>17</v>
      </c>
      <c r="C85" t="s">
        <v>71</v>
      </c>
      <c r="D85" t="s">
        <v>19</v>
      </c>
      <c r="H85" t="s">
        <v>19</v>
      </c>
      <c r="J85" t="s">
        <v>20</v>
      </c>
      <c r="K85" s="7">
        <v>39278</v>
      </c>
      <c r="L85" t="s">
        <v>35</v>
      </c>
      <c r="M85" t="s">
        <v>27</v>
      </c>
      <c r="N85" t="s">
        <v>28</v>
      </c>
      <c r="O85" s="7" t="s">
        <v>36</v>
      </c>
      <c r="P85" s="7" t="s">
        <v>36</v>
      </c>
      <c r="Q85" t="s">
        <v>36</v>
      </c>
      <c r="R85" s="7">
        <v>45688</v>
      </c>
      <c r="S85" s="8">
        <f t="shared" si="5"/>
        <v>17.561643835616437</v>
      </c>
      <c r="T85" t="str">
        <f t="shared" si="4"/>
        <v>16-25</v>
      </c>
      <c r="U85" s="7" t="s">
        <v>36</v>
      </c>
      <c r="V85" t="str">
        <f t="shared" si="6"/>
        <v/>
      </c>
    </row>
    <row r="86" spans="1:22">
      <c r="A86">
        <v>157574</v>
      </c>
      <c r="B86" t="s">
        <v>17</v>
      </c>
      <c r="C86" t="s">
        <v>25</v>
      </c>
      <c r="D86" t="s">
        <v>19</v>
      </c>
      <c r="H86" t="s">
        <v>19</v>
      </c>
      <c r="J86" t="s">
        <v>20</v>
      </c>
      <c r="K86" s="7">
        <v>28964</v>
      </c>
      <c r="L86" t="s">
        <v>67</v>
      </c>
      <c r="M86" t="s">
        <v>22</v>
      </c>
      <c r="N86" t="s">
        <v>23</v>
      </c>
      <c r="O86" s="7">
        <v>44809</v>
      </c>
      <c r="P86" s="7" t="s">
        <v>29</v>
      </c>
      <c r="Q86" t="s">
        <v>24</v>
      </c>
      <c r="R86" s="7">
        <v>45688</v>
      </c>
      <c r="S86" s="8">
        <f t="shared" si="5"/>
        <v>45.819178082191783</v>
      </c>
      <c r="T86" t="str">
        <f t="shared" si="4"/>
        <v>45-55</v>
      </c>
      <c r="U86" s="7">
        <f>R86</f>
        <v>45688</v>
      </c>
      <c r="V86">
        <f t="shared" si="6"/>
        <v>630</v>
      </c>
    </row>
    <row r="87" spans="1:22">
      <c r="A87">
        <v>165731</v>
      </c>
      <c r="B87" t="s">
        <v>17</v>
      </c>
      <c r="C87" t="s">
        <v>18</v>
      </c>
      <c r="D87" t="s">
        <v>19</v>
      </c>
      <c r="H87" t="s">
        <v>19</v>
      </c>
      <c r="J87" t="s">
        <v>20</v>
      </c>
      <c r="K87" s="7">
        <v>40144</v>
      </c>
      <c r="L87" t="s">
        <v>78</v>
      </c>
      <c r="M87" t="s">
        <v>22</v>
      </c>
      <c r="N87" t="s">
        <v>34</v>
      </c>
      <c r="O87" s="7" t="s">
        <v>36</v>
      </c>
      <c r="P87" s="7" t="s">
        <v>36</v>
      </c>
      <c r="Q87" t="s">
        <v>36</v>
      </c>
      <c r="R87" s="7">
        <v>45688</v>
      </c>
      <c r="S87" s="8">
        <f t="shared" si="5"/>
        <v>15.189041095890412</v>
      </c>
      <c r="T87" t="str">
        <f t="shared" si="4"/>
        <v/>
      </c>
      <c r="U87" s="7" t="s">
        <v>36</v>
      </c>
      <c r="V87" t="str">
        <f t="shared" si="6"/>
        <v/>
      </c>
    </row>
    <row r="88" spans="1:22">
      <c r="A88">
        <v>162997</v>
      </c>
      <c r="B88" t="s">
        <v>17</v>
      </c>
      <c r="C88" t="s">
        <v>18</v>
      </c>
      <c r="D88" t="s">
        <v>19</v>
      </c>
      <c r="H88" t="s">
        <v>19</v>
      </c>
      <c r="J88" t="s">
        <v>20</v>
      </c>
      <c r="K88" s="7">
        <v>21581</v>
      </c>
      <c r="L88" t="s">
        <v>33</v>
      </c>
      <c r="M88" t="s">
        <v>22</v>
      </c>
      <c r="N88" t="s">
        <v>34</v>
      </c>
      <c r="O88" s="7">
        <v>45190</v>
      </c>
      <c r="P88" s="7" t="s">
        <v>29</v>
      </c>
      <c r="Q88" t="s">
        <v>24</v>
      </c>
      <c r="R88" s="7">
        <v>45688</v>
      </c>
      <c r="S88" s="8">
        <f t="shared" si="5"/>
        <v>66.046575342465758</v>
      </c>
      <c r="T88" t="str">
        <f t="shared" si="4"/>
        <v>65+</v>
      </c>
      <c r="U88" s="7">
        <f>R88</f>
        <v>45688</v>
      </c>
      <c r="V88">
        <f t="shared" si="6"/>
        <v>357</v>
      </c>
    </row>
    <row r="89" spans="1:22">
      <c r="A89">
        <v>163169</v>
      </c>
      <c r="B89" t="s">
        <v>17</v>
      </c>
      <c r="C89" t="s">
        <v>18</v>
      </c>
      <c r="D89" t="s">
        <v>19</v>
      </c>
      <c r="H89" t="s">
        <v>19</v>
      </c>
      <c r="J89" t="s">
        <v>20</v>
      </c>
      <c r="K89" s="7">
        <v>39971</v>
      </c>
      <c r="L89" t="s">
        <v>79</v>
      </c>
      <c r="M89" t="s">
        <v>22</v>
      </c>
      <c r="N89" t="s">
        <v>28</v>
      </c>
      <c r="O89" s="7" t="s">
        <v>36</v>
      </c>
      <c r="P89" s="7" t="s">
        <v>36</v>
      </c>
      <c r="Q89" t="s">
        <v>36</v>
      </c>
      <c r="R89" s="7">
        <v>45688</v>
      </c>
      <c r="S89" s="8">
        <f t="shared" si="5"/>
        <v>15.663013698630136</v>
      </c>
      <c r="T89" t="str">
        <f t="shared" si="4"/>
        <v/>
      </c>
      <c r="U89" s="7" t="s">
        <v>36</v>
      </c>
      <c r="V89" t="str">
        <f t="shared" si="6"/>
        <v/>
      </c>
    </row>
    <row r="90" spans="1:22">
      <c r="A90">
        <v>151265</v>
      </c>
      <c r="B90" t="s">
        <v>17</v>
      </c>
      <c r="C90" t="s">
        <v>18</v>
      </c>
      <c r="D90" t="s">
        <v>19</v>
      </c>
      <c r="H90" t="s">
        <v>19</v>
      </c>
      <c r="J90" t="s">
        <v>20</v>
      </c>
      <c r="K90" s="7">
        <v>37981</v>
      </c>
      <c r="L90" t="s">
        <v>80</v>
      </c>
      <c r="M90" t="s">
        <v>23</v>
      </c>
      <c r="N90" t="s">
        <v>28</v>
      </c>
      <c r="O90" s="7">
        <v>44407</v>
      </c>
      <c r="P90" s="7">
        <v>44846</v>
      </c>
      <c r="Q90" t="s">
        <v>24</v>
      </c>
      <c r="R90" s="7">
        <v>45688</v>
      </c>
      <c r="S90" s="8">
        <f t="shared" si="5"/>
        <v>21.115068493150684</v>
      </c>
      <c r="T90" t="str">
        <f t="shared" si="4"/>
        <v>16-25</v>
      </c>
      <c r="U90" s="7">
        <v>44846</v>
      </c>
      <c r="V90">
        <f t="shared" si="6"/>
        <v>314</v>
      </c>
    </row>
    <row r="91" spans="1:22">
      <c r="A91">
        <v>151975</v>
      </c>
      <c r="B91" t="s">
        <v>17</v>
      </c>
      <c r="C91" t="s">
        <v>18</v>
      </c>
      <c r="D91" t="s">
        <v>19</v>
      </c>
      <c r="H91" t="s">
        <v>19</v>
      </c>
      <c r="J91" t="s">
        <v>30</v>
      </c>
      <c r="K91" s="7">
        <v>38272</v>
      </c>
      <c r="L91" t="s">
        <v>48</v>
      </c>
      <c r="M91" t="s">
        <v>27</v>
      </c>
      <c r="N91" t="s">
        <v>28</v>
      </c>
      <c r="O91" s="7" t="s">
        <v>36</v>
      </c>
      <c r="P91" s="7" t="s">
        <v>36</v>
      </c>
      <c r="Q91" t="s">
        <v>41</v>
      </c>
      <c r="R91" s="7">
        <v>45688</v>
      </c>
      <c r="S91" s="8">
        <f t="shared" si="5"/>
        <v>20.317808219178083</v>
      </c>
      <c r="T91" t="str">
        <f t="shared" si="4"/>
        <v>16-25</v>
      </c>
      <c r="U91" s="7" t="s">
        <v>36</v>
      </c>
      <c r="V91" t="str">
        <f t="shared" si="6"/>
        <v/>
      </c>
    </row>
    <row r="92" spans="1:22">
      <c r="A92">
        <v>110001</v>
      </c>
      <c r="B92" t="s">
        <v>17</v>
      </c>
      <c r="C92" t="s">
        <v>18</v>
      </c>
      <c r="D92" t="s">
        <v>19</v>
      </c>
      <c r="H92" t="s">
        <v>19</v>
      </c>
      <c r="J92" t="s">
        <v>30</v>
      </c>
      <c r="K92" s="7">
        <v>35840</v>
      </c>
      <c r="L92" t="s">
        <v>81</v>
      </c>
      <c r="M92" t="s">
        <v>23</v>
      </c>
      <c r="N92" t="s">
        <v>32</v>
      </c>
      <c r="O92" s="7">
        <v>41948</v>
      </c>
      <c r="P92" s="7">
        <v>42359</v>
      </c>
      <c r="Q92" t="s">
        <v>24</v>
      </c>
      <c r="R92" s="7">
        <v>45688</v>
      </c>
      <c r="S92" s="8">
        <f t="shared" si="5"/>
        <v>26.980821917808218</v>
      </c>
      <c r="T92" t="str">
        <f t="shared" si="4"/>
        <v>25-35</v>
      </c>
      <c r="U92" s="7">
        <v>42359</v>
      </c>
      <c r="V92">
        <f t="shared" si="6"/>
        <v>294</v>
      </c>
    </row>
    <row r="93" spans="1:22">
      <c r="A93">
        <v>159631</v>
      </c>
      <c r="B93" t="s">
        <v>17</v>
      </c>
      <c r="C93" t="s">
        <v>18</v>
      </c>
      <c r="D93" t="s">
        <v>19</v>
      </c>
      <c r="H93" t="s">
        <v>19</v>
      </c>
      <c r="J93" t="s">
        <v>20</v>
      </c>
      <c r="K93" s="7">
        <v>38616</v>
      </c>
      <c r="L93" t="s">
        <v>37</v>
      </c>
      <c r="M93" t="s">
        <v>27</v>
      </c>
      <c r="N93" t="s">
        <v>40</v>
      </c>
      <c r="O93" s="7" t="s">
        <v>36</v>
      </c>
      <c r="P93" s="7" t="s">
        <v>36</v>
      </c>
      <c r="Q93" t="s">
        <v>36</v>
      </c>
      <c r="R93" s="7">
        <v>45688</v>
      </c>
      <c r="S93" s="8">
        <f t="shared" si="5"/>
        <v>19.375342465753423</v>
      </c>
      <c r="T93" t="str">
        <f t="shared" si="4"/>
        <v>16-25</v>
      </c>
      <c r="U93" s="7" t="s">
        <v>36</v>
      </c>
      <c r="V93" t="str">
        <f t="shared" si="6"/>
        <v/>
      </c>
    </row>
    <row r="94" spans="1:22">
      <c r="A94">
        <v>168122</v>
      </c>
      <c r="B94" t="s">
        <v>17</v>
      </c>
      <c r="C94" t="s">
        <v>18</v>
      </c>
      <c r="D94" t="s">
        <v>19</v>
      </c>
      <c r="H94" t="s">
        <v>19</v>
      </c>
      <c r="J94" t="s">
        <v>20</v>
      </c>
      <c r="K94" s="7">
        <v>39515</v>
      </c>
      <c r="L94" t="s">
        <v>82</v>
      </c>
      <c r="M94" t="s">
        <v>27</v>
      </c>
      <c r="N94" t="s">
        <v>34</v>
      </c>
      <c r="O94" s="7" t="s">
        <v>36</v>
      </c>
      <c r="P94" s="7" t="s">
        <v>36</v>
      </c>
      <c r="Q94" t="s">
        <v>36</v>
      </c>
      <c r="R94" s="7">
        <v>45688</v>
      </c>
      <c r="S94" s="8">
        <f t="shared" si="5"/>
        <v>16.912328767123288</v>
      </c>
      <c r="T94" t="str">
        <f t="shared" si="4"/>
        <v>16-25</v>
      </c>
      <c r="U94" s="7" t="s">
        <v>36</v>
      </c>
      <c r="V94" t="str">
        <f t="shared" si="6"/>
        <v/>
      </c>
    </row>
    <row r="95" spans="1:22">
      <c r="A95">
        <v>125001</v>
      </c>
      <c r="B95" t="s">
        <v>17</v>
      </c>
      <c r="C95" t="s">
        <v>18</v>
      </c>
      <c r="D95" t="s">
        <v>19</v>
      </c>
      <c r="H95" t="s">
        <v>19</v>
      </c>
      <c r="J95" t="s">
        <v>30</v>
      </c>
      <c r="K95" s="7">
        <v>36316</v>
      </c>
      <c r="L95" t="s">
        <v>26</v>
      </c>
      <c r="M95" t="s">
        <v>27</v>
      </c>
      <c r="N95" t="s">
        <v>32</v>
      </c>
      <c r="O95" s="7">
        <v>43029</v>
      </c>
      <c r="P95" s="7">
        <v>43212</v>
      </c>
      <c r="Q95" t="s">
        <v>24</v>
      </c>
      <c r="R95" s="7">
        <v>45688</v>
      </c>
      <c r="S95" s="8">
        <f t="shared" si="5"/>
        <v>25.676712328767124</v>
      </c>
      <c r="T95" t="str">
        <f t="shared" si="4"/>
        <v>25-35</v>
      </c>
      <c r="U95" s="7">
        <v>43212</v>
      </c>
      <c r="V95">
        <f t="shared" si="6"/>
        <v>130</v>
      </c>
    </row>
    <row r="96" spans="1:22">
      <c r="A96">
        <v>160418</v>
      </c>
      <c r="B96" t="s">
        <v>17</v>
      </c>
      <c r="C96" t="s">
        <v>18</v>
      </c>
      <c r="D96" t="s">
        <v>19</v>
      </c>
      <c r="H96" t="s">
        <v>19</v>
      </c>
      <c r="J96" t="s">
        <v>20</v>
      </c>
      <c r="K96" s="7">
        <v>38015</v>
      </c>
      <c r="L96" t="s">
        <v>35</v>
      </c>
      <c r="M96" t="s">
        <v>27</v>
      </c>
      <c r="N96" t="s">
        <v>36</v>
      </c>
      <c r="O96" s="7" t="s">
        <v>36</v>
      </c>
      <c r="P96" s="7" t="s">
        <v>36</v>
      </c>
      <c r="Q96" t="s">
        <v>36</v>
      </c>
      <c r="R96" s="7">
        <v>45688</v>
      </c>
      <c r="S96" s="8">
        <f t="shared" si="5"/>
        <v>21.021917808219179</v>
      </c>
      <c r="T96" t="str">
        <f t="shared" si="4"/>
        <v>16-25</v>
      </c>
      <c r="U96" s="7" t="s">
        <v>36</v>
      </c>
      <c r="V96" t="str">
        <f t="shared" si="6"/>
        <v/>
      </c>
    </row>
    <row r="97" spans="1:22">
      <c r="A97">
        <v>157975</v>
      </c>
      <c r="B97" t="s">
        <v>17</v>
      </c>
      <c r="C97" t="s">
        <v>18</v>
      </c>
      <c r="D97" t="s">
        <v>19</v>
      </c>
      <c r="H97" t="s">
        <v>19</v>
      </c>
      <c r="J97" t="s">
        <v>20</v>
      </c>
      <c r="K97" s="7">
        <v>38729</v>
      </c>
      <c r="L97" t="s">
        <v>83</v>
      </c>
      <c r="M97" t="s">
        <v>27</v>
      </c>
      <c r="N97" t="s">
        <v>28</v>
      </c>
      <c r="O97" s="7">
        <v>44838</v>
      </c>
      <c r="P97" s="7">
        <v>44977</v>
      </c>
      <c r="Q97" t="s">
        <v>24</v>
      </c>
      <c r="R97" s="7">
        <v>45688</v>
      </c>
      <c r="S97" s="8">
        <f t="shared" si="5"/>
        <v>19.065753424657533</v>
      </c>
      <c r="T97" t="str">
        <f t="shared" si="4"/>
        <v>16-25</v>
      </c>
      <c r="U97" s="7">
        <v>44977</v>
      </c>
      <c r="V97">
        <f t="shared" si="6"/>
        <v>100</v>
      </c>
    </row>
    <row r="98" spans="1:22">
      <c r="A98">
        <v>162083</v>
      </c>
      <c r="B98" t="s">
        <v>17</v>
      </c>
      <c r="C98" t="s">
        <v>25</v>
      </c>
      <c r="D98" t="s">
        <v>19</v>
      </c>
      <c r="H98" t="s">
        <v>19</v>
      </c>
      <c r="J98" t="s">
        <v>20</v>
      </c>
      <c r="K98" s="7">
        <v>38786</v>
      </c>
      <c r="L98" t="s">
        <v>26</v>
      </c>
      <c r="M98" t="s">
        <v>27</v>
      </c>
      <c r="N98" t="s">
        <v>28</v>
      </c>
      <c r="O98" s="7">
        <v>45162</v>
      </c>
      <c r="P98" s="7" t="s">
        <v>29</v>
      </c>
      <c r="Q98" t="s">
        <v>24</v>
      </c>
      <c r="R98" s="7">
        <v>45688</v>
      </c>
      <c r="S98" s="8">
        <f t="shared" si="5"/>
        <v>18.909589041095892</v>
      </c>
      <c r="T98" t="str">
        <f t="shared" si="4"/>
        <v>16-25</v>
      </c>
      <c r="U98" s="7">
        <f>R98</f>
        <v>45688</v>
      </c>
      <c r="V98">
        <f t="shared" si="6"/>
        <v>377</v>
      </c>
    </row>
    <row r="99" spans="1:22">
      <c r="A99">
        <v>155587</v>
      </c>
      <c r="B99" t="s">
        <v>17</v>
      </c>
      <c r="C99" t="s">
        <v>18</v>
      </c>
      <c r="D99" t="s">
        <v>19</v>
      </c>
      <c r="H99" t="s">
        <v>19</v>
      </c>
      <c r="J99" t="s">
        <v>20</v>
      </c>
      <c r="K99" s="7">
        <v>39182</v>
      </c>
      <c r="L99" t="s">
        <v>35</v>
      </c>
      <c r="M99" t="s">
        <v>27</v>
      </c>
      <c r="N99" t="s">
        <v>28</v>
      </c>
      <c r="O99" s="7" t="s">
        <v>36</v>
      </c>
      <c r="P99" s="7" t="s">
        <v>36</v>
      </c>
      <c r="Q99" t="s">
        <v>36</v>
      </c>
      <c r="R99" s="7">
        <v>45688</v>
      </c>
      <c r="S99" s="8">
        <f t="shared" si="5"/>
        <v>17.824657534246576</v>
      </c>
      <c r="T99" t="str">
        <f t="shared" si="4"/>
        <v>16-25</v>
      </c>
      <c r="U99" s="7" t="s">
        <v>36</v>
      </c>
      <c r="V99" t="str">
        <f t="shared" si="6"/>
        <v/>
      </c>
    </row>
    <row r="100" spans="1:22">
      <c r="A100">
        <v>133210</v>
      </c>
      <c r="B100" t="s">
        <v>17</v>
      </c>
      <c r="C100" t="s">
        <v>18</v>
      </c>
      <c r="D100" t="s">
        <v>19</v>
      </c>
      <c r="H100" t="s">
        <v>19</v>
      </c>
      <c r="J100" t="s">
        <v>20</v>
      </c>
      <c r="K100" s="7">
        <v>38056</v>
      </c>
      <c r="L100" t="s">
        <v>53</v>
      </c>
      <c r="M100" t="s">
        <v>22</v>
      </c>
      <c r="N100" t="s">
        <v>34</v>
      </c>
      <c r="O100" s="7">
        <v>43505</v>
      </c>
      <c r="P100" s="7">
        <v>43814</v>
      </c>
      <c r="Q100" t="s">
        <v>24</v>
      </c>
      <c r="R100" s="7">
        <v>45688</v>
      </c>
      <c r="S100" s="8">
        <f t="shared" si="5"/>
        <v>20.909589041095892</v>
      </c>
      <c r="T100" t="str">
        <f t="shared" si="4"/>
        <v>16-25</v>
      </c>
      <c r="U100" s="7">
        <v>43814</v>
      </c>
      <c r="V100">
        <f t="shared" si="6"/>
        <v>220</v>
      </c>
    </row>
    <row r="101" spans="1:22">
      <c r="A101">
        <v>101974</v>
      </c>
      <c r="B101" t="s">
        <v>17</v>
      </c>
      <c r="C101" t="s">
        <v>18</v>
      </c>
      <c r="D101" t="s">
        <v>19</v>
      </c>
      <c r="H101" t="s">
        <v>19</v>
      </c>
      <c r="J101" t="s">
        <v>20</v>
      </c>
      <c r="K101" s="7">
        <v>31880</v>
      </c>
      <c r="L101" t="s">
        <v>35</v>
      </c>
      <c r="M101" t="s">
        <v>27</v>
      </c>
      <c r="N101" t="s">
        <v>28</v>
      </c>
      <c r="O101" s="7">
        <v>41718</v>
      </c>
      <c r="P101" s="7" t="s">
        <v>29</v>
      </c>
      <c r="Q101" t="s">
        <v>55</v>
      </c>
      <c r="R101" s="7">
        <v>45688</v>
      </c>
      <c r="S101" s="8">
        <f t="shared" si="5"/>
        <v>37.830136986301369</v>
      </c>
      <c r="T101" t="str">
        <f t="shared" si="4"/>
        <v>35-45</v>
      </c>
      <c r="U101" s="7">
        <f>R101</f>
        <v>45688</v>
      </c>
      <c r="V101">
        <f t="shared" si="6"/>
        <v>2837</v>
      </c>
    </row>
    <row r="102" spans="1:22">
      <c r="A102">
        <v>149246</v>
      </c>
      <c r="B102" t="s">
        <v>17</v>
      </c>
      <c r="C102" t="s">
        <v>18</v>
      </c>
      <c r="D102" t="s">
        <v>19</v>
      </c>
      <c r="H102" t="s">
        <v>19</v>
      </c>
      <c r="J102" t="s">
        <v>20</v>
      </c>
      <c r="K102" s="7">
        <v>37940</v>
      </c>
      <c r="L102" t="s">
        <v>48</v>
      </c>
      <c r="M102" t="s">
        <v>27</v>
      </c>
      <c r="N102" t="s">
        <v>28</v>
      </c>
      <c r="O102" s="7">
        <v>44317</v>
      </c>
      <c r="P102" s="7">
        <v>44439</v>
      </c>
      <c r="Q102" t="s">
        <v>24</v>
      </c>
      <c r="R102" s="7">
        <v>45688</v>
      </c>
      <c r="S102" s="8">
        <f t="shared" si="5"/>
        <v>21.227397260273971</v>
      </c>
      <c r="T102" t="str">
        <f t="shared" si="4"/>
        <v>16-25</v>
      </c>
      <c r="U102" s="7">
        <v>44439</v>
      </c>
      <c r="V102">
        <f t="shared" si="6"/>
        <v>87</v>
      </c>
    </row>
    <row r="103" spans="1:22">
      <c r="A103">
        <v>167314</v>
      </c>
      <c r="B103" t="s">
        <v>17</v>
      </c>
      <c r="C103" t="s">
        <v>18</v>
      </c>
      <c r="D103" t="s">
        <v>19</v>
      </c>
      <c r="H103" t="s">
        <v>19</v>
      </c>
      <c r="J103" t="s">
        <v>20</v>
      </c>
      <c r="K103" s="7">
        <v>34612</v>
      </c>
      <c r="L103" t="s">
        <v>37</v>
      </c>
      <c r="M103" t="s">
        <v>27</v>
      </c>
      <c r="N103" t="s">
        <v>28</v>
      </c>
      <c r="O103" s="7" t="s">
        <v>36</v>
      </c>
      <c r="P103" s="7" t="s">
        <v>36</v>
      </c>
      <c r="Q103" t="s">
        <v>36</v>
      </c>
      <c r="R103" s="7">
        <v>45688</v>
      </c>
      <c r="S103" s="8">
        <f t="shared" si="5"/>
        <v>30.345205479452055</v>
      </c>
      <c r="T103" t="str">
        <f t="shared" si="4"/>
        <v>25-35</v>
      </c>
      <c r="U103" s="7" t="s">
        <v>36</v>
      </c>
      <c r="V103" t="str">
        <f t="shared" si="6"/>
        <v/>
      </c>
    </row>
    <row r="104" spans="1:22">
      <c r="A104">
        <v>99578</v>
      </c>
      <c r="B104" t="s">
        <v>17</v>
      </c>
      <c r="C104" t="s">
        <v>18</v>
      </c>
      <c r="D104" t="s">
        <v>19</v>
      </c>
      <c r="H104" t="s">
        <v>19</v>
      </c>
      <c r="J104" t="s">
        <v>20</v>
      </c>
      <c r="K104" s="7">
        <v>35238</v>
      </c>
      <c r="L104" t="s">
        <v>37</v>
      </c>
      <c r="M104" t="s">
        <v>27</v>
      </c>
      <c r="N104" t="s">
        <v>32</v>
      </c>
      <c r="O104" s="7">
        <v>41195</v>
      </c>
      <c r="P104" s="7">
        <v>41275</v>
      </c>
      <c r="Q104" t="s">
        <v>36</v>
      </c>
      <c r="R104" s="7">
        <v>45688</v>
      </c>
      <c r="S104" s="8">
        <f t="shared" si="5"/>
        <v>28.63013698630137</v>
      </c>
      <c r="T104" t="str">
        <f t="shared" si="4"/>
        <v>25-35</v>
      </c>
      <c r="U104" s="7">
        <v>41275</v>
      </c>
      <c r="V104">
        <f t="shared" si="6"/>
        <v>57</v>
      </c>
    </row>
    <row r="105" spans="1:22">
      <c r="A105">
        <v>157761</v>
      </c>
      <c r="B105" t="s">
        <v>17</v>
      </c>
      <c r="C105" t="s">
        <v>18</v>
      </c>
      <c r="D105" t="s">
        <v>19</v>
      </c>
      <c r="H105" t="s">
        <v>19</v>
      </c>
      <c r="J105" t="s">
        <v>20</v>
      </c>
      <c r="K105" s="7">
        <v>38472</v>
      </c>
      <c r="L105" t="s">
        <v>26</v>
      </c>
      <c r="M105" t="s">
        <v>27</v>
      </c>
      <c r="N105" t="s">
        <v>28</v>
      </c>
      <c r="O105" s="7" t="s">
        <v>36</v>
      </c>
      <c r="P105" s="7" t="s">
        <v>36</v>
      </c>
      <c r="Q105" t="s">
        <v>24</v>
      </c>
      <c r="R105" s="7">
        <v>45688</v>
      </c>
      <c r="S105" s="8">
        <f t="shared" si="5"/>
        <v>19.769863013698629</v>
      </c>
      <c r="T105" t="str">
        <f t="shared" si="4"/>
        <v>16-25</v>
      </c>
      <c r="U105" s="7" t="s">
        <v>36</v>
      </c>
      <c r="V105" t="str">
        <f t="shared" si="6"/>
        <v/>
      </c>
    </row>
    <row r="106" spans="1:22">
      <c r="A106">
        <v>114329</v>
      </c>
      <c r="B106" t="s">
        <v>17</v>
      </c>
      <c r="C106" t="s">
        <v>18</v>
      </c>
      <c r="D106" t="s">
        <v>19</v>
      </c>
      <c r="H106" t="s">
        <v>19</v>
      </c>
      <c r="J106" t="s">
        <v>20</v>
      </c>
      <c r="L106" t="s">
        <v>26</v>
      </c>
      <c r="M106" t="s">
        <v>27</v>
      </c>
      <c r="N106" t="s">
        <v>28</v>
      </c>
      <c r="O106" s="7">
        <v>42298</v>
      </c>
      <c r="P106" s="7">
        <v>42298</v>
      </c>
      <c r="Q106" t="s">
        <v>36</v>
      </c>
      <c r="R106" s="7">
        <v>45688</v>
      </c>
      <c r="S106" s="8">
        <f t="shared" si="5"/>
        <v>125.17260273972603</v>
      </c>
      <c r="T106" t="str">
        <f t="shared" si="4"/>
        <v>65+</v>
      </c>
      <c r="U106" s="7">
        <v>42298</v>
      </c>
      <c r="V106">
        <f t="shared" si="6"/>
        <v>1</v>
      </c>
    </row>
    <row r="107" spans="1:22">
      <c r="A107">
        <v>106657</v>
      </c>
      <c r="B107" t="s">
        <v>17</v>
      </c>
      <c r="C107" t="s">
        <v>18</v>
      </c>
      <c r="D107" t="s">
        <v>19</v>
      </c>
      <c r="H107" t="s">
        <v>19</v>
      </c>
      <c r="J107" t="s">
        <v>20</v>
      </c>
      <c r="K107" s="7">
        <v>35240</v>
      </c>
      <c r="L107" t="s">
        <v>48</v>
      </c>
      <c r="M107" t="s">
        <v>27</v>
      </c>
      <c r="N107" t="s">
        <v>32</v>
      </c>
      <c r="O107" s="7">
        <v>41635</v>
      </c>
      <c r="P107" s="7">
        <v>41946</v>
      </c>
      <c r="Q107" t="s">
        <v>36</v>
      </c>
      <c r="R107" s="7">
        <v>45688</v>
      </c>
      <c r="S107" s="8">
        <f t="shared" si="5"/>
        <v>28.624657534246577</v>
      </c>
      <c r="T107" t="str">
        <f t="shared" si="4"/>
        <v>25-35</v>
      </c>
      <c r="U107" s="7">
        <v>41946</v>
      </c>
      <c r="V107">
        <f t="shared" si="6"/>
        <v>222</v>
      </c>
    </row>
    <row r="108" spans="1:22">
      <c r="A108">
        <v>129443</v>
      </c>
      <c r="B108" t="s">
        <v>17</v>
      </c>
      <c r="C108" t="s">
        <v>18</v>
      </c>
      <c r="D108" t="s">
        <v>19</v>
      </c>
      <c r="H108" t="s">
        <v>19</v>
      </c>
      <c r="J108" t="s">
        <v>20</v>
      </c>
      <c r="L108" t="s">
        <v>37</v>
      </c>
      <c r="M108" t="s">
        <v>27</v>
      </c>
      <c r="N108" t="s">
        <v>36</v>
      </c>
      <c r="O108" s="7" t="s">
        <v>36</v>
      </c>
      <c r="P108" s="7" t="s">
        <v>36</v>
      </c>
      <c r="Q108" t="s">
        <v>36</v>
      </c>
      <c r="R108" s="7">
        <v>45688</v>
      </c>
      <c r="S108" s="8">
        <f t="shared" si="5"/>
        <v>125.17260273972603</v>
      </c>
      <c r="T108" t="str">
        <f t="shared" si="4"/>
        <v>65+</v>
      </c>
      <c r="U108" s="7" t="s">
        <v>36</v>
      </c>
      <c r="V108" t="str">
        <f t="shared" si="6"/>
        <v/>
      </c>
    </row>
    <row r="109" spans="1:22">
      <c r="A109">
        <v>129993</v>
      </c>
      <c r="B109" t="s">
        <v>17</v>
      </c>
      <c r="C109" t="s">
        <v>18</v>
      </c>
      <c r="D109" t="s">
        <v>19</v>
      </c>
      <c r="H109" t="s">
        <v>19</v>
      </c>
      <c r="J109" t="s">
        <v>20</v>
      </c>
      <c r="K109" s="7">
        <v>35098</v>
      </c>
      <c r="L109" t="s">
        <v>48</v>
      </c>
      <c r="M109" t="s">
        <v>27</v>
      </c>
      <c r="N109" t="s">
        <v>28</v>
      </c>
      <c r="O109" s="7" t="s">
        <v>36</v>
      </c>
      <c r="P109" s="7" t="s">
        <v>36</v>
      </c>
      <c r="Q109" t="s">
        <v>36</v>
      </c>
      <c r="R109" s="7">
        <v>45688</v>
      </c>
      <c r="S109" s="8">
        <f t="shared" si="5"/>
        <v>29.013698630136986</v>
      </c>
      <c r="T109" t="str">
        <f t="shared" si="4"/>
        <v>25-35</v>
      </c>
      <c r="U109" s="7" t="s">
        <v>36</v>
      </c>
      <c r="V109" t="str">
        <f t="shared" si="6"/>
        <v/>
      </c>
    </row>
    <row r="110" spans="1:22">
      <c r="A110">
        <v>167574</v>
      </c>
      <c r="B110" t="s">
        <v>17</v>
      </c>
      <c r="C110" t="s">
        <v>18</v>
      </c>
      <c r="D110" t="s">
        <v>19</v>
      </c>
      <c r="H110" t="s">
        <v>19</v>
      </c>
      <c r="J110" t="s">
        <v>20</v>
      </c>
      <c r="K110" s="7">
        <v>39186</v>
      </c>
      <c r="L110" t="s">
        <v>26</v>
      </c>
      <c r="M110" t="s">
        <v>27</v>
      </c>
      <c r="N110" t="s">
        <v>28</v>
      </c>
      <c r="O110" s="7" t="s">
        <v>36</v>
      </c>
      <c r="P110" s="7" t="s">
        <v>36</v>
      </c>
      <c r="Q110" t="s">
        <v>36</v>
      </c>
      <c r="R110" s="7">
        <v>45688</v>
      </c>
      <c r="S110" s="8">
        <f t="shared" si="5"/>
        <v>17.813698630136987</v>
      </c>
      <c r="T110" t="str">
        <f t="shared" si="4"/>
        <v>16-25</v>
      </c>
      <c r="U110" s="7" t="s">
        <v>36</v>
      </c>
      <c r="V110" t="str">
        <f t="shared" si="6"/>
        <v/>
      </c>
    </row>
    <row r="111" spans="1:22">
      <c r="A111">
        <v>155234</v>
      </c>
      <c r="B111" t="s">
        <v>17</v>
      </c>
      <c r="C111" t="s">
        <v>18</v>
      </c>
      <c r="D111" t="s">
        <v>19</v>
      </c>
      <c r="H111" t="s">
        <v>19</v>
      </c>
      <c r="J111" t="s">
        <v>20</v>
      </c>
      <c r="K111" s="7">
        <v>39175</v>
      </c>
      <c r="L111" t="s">
        <v>26</v>
      </c>
      <c r="M111" t="s">
        <v>27</v>
      </c>
      <c r="N111" t="s">
        <v>28</v>
      </c>
      <c r="O111" s="7">
        <v>44604</v>
      </c>
      <c r="P111" s="7">
        <v>44723</v>
      </c>
      <c r="Q111" t="s">
        <v>24</v>
      </c>
      <c r="R111" s="7">
        <v>45688</v>
      </c>
      <c r="S111" s="8">
        <f t="shared" si="5"/>
        <v>17.843835616438355</v>
      </c>
      <c r="T111" t="str">
        <f t="shared" si="4"/>
        <v>16-25</v>
      </c>
      <c r="U111" s="7">
        <v>44723</v>
      </c>
      <c r="V111">
        <f t="shared" si="6"/>
        <v>85</v>
      </c>
    </row>
    <row r="112" spans="1:22">
      <c r="A112">
        <v>168356</v>
      </c>
      <c r="B112" t="s">
        <v>17</v>
      </c>
      <c r="C112" t="s">
        <v>25</v>
      </c>
      <c r="D112" t="s">
        <v>19</v>
      </c>
      <c r="H112" t="s">
        <v>19</v>
      </c>
      <c r="J112" t="s">
        <v>20</v>
      </c>
      <c r="K112" s="7">
        <v>38548</v>
      </c>
      <c r="L112" t="s">
        <v>26</v>
      </c>
      <c r="M112" t="s">
        <v>27</v>
      </c>
      <c r="N112" t="s">
        <v>28</v>
      </c>
      <c r="O112" s="7">
        <v>45542</v>
      </c>
      <c r="P112" s="7" t="s">
        <v>29</v>
      </c>
      <c r="Q112" t="s">
        <v>24</v>
      </c>
      <c r="R112" s="7">
        <v>45688</v>
      </c>
      <c r="S112" s="8">
        <f t="shared" si="5"/>
        <v>19.561643835616437</v>
      </c>
      <c r="T112" t="str">
        <f t="shared" si="4"/>
        <v>16-25</v>
      </c>
      <c r="U112" s="7">
        <f t="shared" ref="U112:U113" si="8">R112</f>
        <v>45688</v>
      </c>
      <c r="V112">
        <f t="shared" si="6"/>
        <v>105</v>
      </c>
    </row>
    <row r="113" spans="1:22">
      <c r="A113">
        <v>165355</v>
      </c>
      <c r="B113" t="s">
        <v>17</v>
      </c>
      <c r="C113" t="s">
        <v>25</v>
      </c>
      <c r="D113" t="s">
        <v>19</v>
      </c>
      <c r="H113" t="s">
        <v>19</v>
      </c>
      <c r="J113" t="s">
        <v>20</v>
      </c>
      <c r="K113" s="7">
        <v>39312</v>
      </c>
      <c r="L113" t="s">
        <v>48</v>
      </c>
      <c r="M113" t="s">
        <v>27</v>
      </c>
      <c r="N113" t="s">
        <v>36</v>
      </c>
      <c r="O113" s="7">
        <v>45556</v>
      </c>
      <c r="P113" s="7" t="s">
        <v>29</v>
      </c>
      <c r="Q113" t="s">
        <v>24</v>
      </c>
      <c r="R113" s="7">
        <v>45688</v>
      </c>
      <c r="S113" s="8">
        <f t="shared" si="5"/>
        <v>17.468493150684932</v>
      </c>
      <c r="T113" t="str">
        <f t="shared" si="4"/>
        <v>16-25</v>
      </c>
      <c r="U113" s="7">
        <f t="shared" si="8"/>
        <v>45688</v>
      </c>
      <c r="V113">
        <f t="shared" si="6"/>
        <v>95</v>
      </c>
    </row>
    <row r="114" spans="1:22">
      <c r="A114">
        <v>140634</v>
      </c>
      <c r="B114" t="s">
        <v>17</v>
      </c>
      <c r="C114" t="s">
        <v>18</v>
      </c>
      <c r="D114" t="s">
        <v>19</v>
      </c>
      <c r="H114" t="s">
        <v>19</v>
      </c>
      <c r="J114" t="s">
        <v>20</v>
      </c>
      <c r="K114" s="7">
        <v>36657</v>
      </c>
      <c r="L114" t="s">
        <v>48</v>
      </c>
      <c r="M114" t="s">
        <v>27</v>
      </c>
      <c r="N114" t="s">
        <v>28</v>
      </c>
      <c r="O114" s="7">
        <v>43858</v>
      </c>
      <c r="P114" s="7">
        <v>43905</v>
      </c>
      <c r="Q114" t="s">
        <v>41</v>
      </c>
      <c r="R114" s="7">
        <v>45688</v>
      </c>
      <c r="S114" s="8">
        <f t="shared" si="5"/>
        <v>24.742465753424657</v>
      </c>
      <c r="T114" t="str">
        <f t="shared" si="4"/>
        <v>16-25</v>
      </c>
      <c r="U114" s="7">
        <v>43905</v>
      </c>
      <c r="V114">
        <f t="shared" si="6"/>
        <v>34</v>
      </c>
    </row>
    <row r="115" spans="1:22">
      <c r="A115">
        <v>166585</v>
      </c>
      <c r="B115" t="s">
        <v>17</v>
      </c>
      <c r="C115" t="s">
        <v>71</v>
      </c>
      <c r="D115" t="s">
        <v>19</v>
      </c>
      <c r="H115" t="s">
        <v>19</v>
      </c>
      <c r="J115" t="s">
        <v>20</v>
      </c>
      <c r="K115" s="7">
        <v>32545</v>
      </c>
      <c r="L115" t="s">
        <v>26</v>
      </c>
      <c r="M115" t="s">
        <v>27</v>
      </c>
      <c r="N115" t="s">
        <v>28</v>
      </c>
      <c r="O115" s="7" t="s">
        <v>36</v>
      </c>
      <c r="P115" s="7" t="s">
        <v>36</v>
      </c>
      <c r="Q115" t="s">
        <v>36</v>
      </c>
      <c r="R115" s="7">
        <v>45688</v>
      </c>
      <c r="S115" s="8">
        <f t="shared" si="5"/>
        <v>36.008219178082193</v>
      </c>
      <c r="T115" t="str">
        <f t="shared" si="4"/>
        <v>35-45</v>
      </c>
      <c r="U115" s="7" t="s">
        <v>36</v>
      </c>
      <c r="V115" t="str">
        <f t="shared" si="6"/>
        <v/>
      </c>
    </row>
    <row r="116" spans="1:22">
      <c r="A116">
        <v>107924</v>
      </c>
      <c r="B116" t="s">
        <v>17</v>
      </c>
      <c r="C116" t="s">
        <v>18</v>
      </c>
      <c r="D116" t="s">
        <v>19</v>
      </c>
      <c r="H116" t="s">
        <v>19</v>
      </c>
      <c r="J116" t="s">
        <v>20</v>
      </c>
      <c r="K116" s="7">
        <v>35462</v>
      </c>
      <c r="L116" t="s">
        <v>67</v>
      </c>
      <c r="M116" t="s">
        <v>22</v>
      </c>
      <c r="N116" t="s">
        <v>40</v>
      </c>
      <c r="O116" s="7">
        <v>42051</v>
      </c>
      <c r="P116" s="7">
        <v>42051</v>
      </c>
      <c r="Q116" t="s">
        <v>36</v>
      </c>
      <c r="R116" s="7">
        <v>45688</v>
      </c>
      <c r="S116" s="8">
        <f t="shared" si="5"/>
        <v>28.016438356164382</v>
      </c>
      <c r="T116" t="str">
        <f t="shared" si="4"/>
        <v>25-35</v>
      </c>
      <c r="U116" s="7">
        <v>42051</v>
      </c>
      <c r="V116">
        <f t="shared" si="6"/>
        <v>1</v>
      </c>
    </row>
    <row r="117" spans="1:22">
      <c r="A117">
        <v>162362</v>
      </c>
      <c r="B117" t="s">
        <v>17</v>
      </c>
      <c r="C117" t="s">
        <v>18</v>
      </c>
      <c r="D117" t="s">
        <v>19</v>
      </c>
      <c r="H117" t="s">
        <v>19</v>
      </c>
      <c r="J117" t="s">
        <v>20</v>
      </c>
      <c r="K117" s="7">
        <v>38585</v>
      </c>
      <c r="L117" t="s">
        <v>26</v>
      </c>
      <c r="M117" t="s">
        <v>27</v>
      </c>
      <c r="N117" t="s">
        <v>36</v>
      </c>
      <c r="O117" s="7">
        <v>45140</v>
      </c>
      <c r="P117" s="7">
        <v>45282</v>
      </c>
      <c r="Q117" t="s">
        <v>77</v>
      </c>
      <c r="R117" s="7">
        <v>45688</v>
      </c>
      <c r="S117" s="8">
        <f t="shared" si="5"/>
        <v>19.460273972602739</v>
      </c>
      <c r="T117" t="str">
        <f t="shared" si="4"/>
        <v>16-25</v>
      </c>
      <c r="U117" s="7">
        <v>45282</v>
      </c>
      <c r="V117">
        <f t="shared" si="6"/>
        <v>103</v>
      </c>
    </row>
    <row r="118" spans="1:22">
      <c r="A118">
        <v>108416</v>
      </c>
      <c r="B118" t="s">
        <v>17</v>
      </c>
      <c r="C118" t="s">
        <v>18</v>
      </c>
      <c r="D118" t="s">
        <v>19</v>
      </c>
      <c r="H118" t="s">
        <v>19</v>
      </c>
      <c r="J118" t="s">
        <v>20</v>
      </c>
      <c r="K118" s="7">
        <v>35544</v>
      </c>
      <c r="L118" t="s">
        <v>26</v>
      </c>
      <c r="M118" t="s">
        <v>27</v>
      </c>
      <c r="N118" t="s">
        <v>28</v>
      </c>
      <c r="O118" s="7">
        <v>41858</v>
      </c>
      <c r="P118" s="7">
        <v>42119</v>
      </c>
      <c r="Q118" t="s">
        <v>24</v>
      </c>
      <c r="R118" s="7">
        <v>45688</v>
      </c>
      <c r="S118" s="8">
        <f t="shared" si="5"/>
        <v>27.791780821917808</v>
      </c>
      <c r="T118" t="str">
        <f t="shared" si="4"/>
        <v>25-35</v>
      </c>
      <c r="U118" s="7">
        <v>42119</v>
      </c>
      <c r="V118">
        <f t="shared" si="6"/>
        <v>187</v>
      </c>
    </row>
    <row r="119" spans="1:22">
      <c r="A119">
        <v>118167</v>
      </c>
      <c r="B119" t="s">
        <v>17</v>
      </c>
      <c r="C119" t="s">
        <v>18</v>
      </c>
      <c r="D119" t="s">
        <v>19</v>
      </c>
      <c r="H119" t="s">
        <v>19</v>
      </c>
      <c r="J119" t="s">
        <v>20</v>
      </c>
      <c r="K119" s="7">
        <v>36440</v>
      </c>
      <c r="L119" t="s">
        <v>35</v>
      </c>
      <c r="M119" t="s">
        <v>27</v>
      </c>
      <c r="N119" t="s">
        <v>28</v>
      </c>
      <c r="O119" s="7">
        <v>43041</v>
      </c>
      <c r="P119" s="7">
        <v>44650</v>
      </c>
      <c r="Q119" t="s">
        <v>55</v>
      </c>
      <c r="R119" s="7">
        <v>45688</v>
      </c>
      <c r="S119" s="8">
        <f t="shared" si="5"/>
        <v>25.336986301369862</v>
      </c>
      <c r="T119" t="str">
        <f t="shared" si="4"/>
        <v>25-35</v>
      </c>
      <c r="U119" s="7">
        <v>44650</v>
      </c>
      <c r="V119">
        <f t="shared" si="6"/>
        <v>1150</v>
      </c>
    </row>
    <row r="120" spans="1:22">
      <c r="A120">
        <v>108258</v>
      </c>
      <c r="B120" t="s">
        <v>17</v>
      </c>
      <c r="C120" t="s">
        <v>18</v>
      </c>
      <c r="D120" t="s">
        <v>19</v>
      </c>
      <c r="H120" t="s">
        <v>19</v>
      </c>
      <c r="J120" t="s">
        <v>20</v>
      </c>
      <c r="K120" s="7">
        <v>35571</v>
      </c>
      <c r="L120" t="s">
        <v>26</v>
      </c>
      <c r="M120" t="s">
        <v>27</v>
      </c>
      <c r="N120" t="s">
        <v>32</v>
      </c>
      <c r="O120" s="7">
        <v>41804</v>
      </c>
      <c r="P120" s="7">
        <v>42846</v>
      </c>
      <c r="Q120" t="s">
        <v>24</v>
      </c>
      <c r="R120" s="7">
        <v>45688</v>
      </c>
      <c r="S120" s="8">
        <f t="shared" si="5"/>
        <v>27.717808219178082</v>
      </c>
      <c r="T120" t="str">
        <f t="shared" si="4"/>
        <v>25-35</v>
      </c>
      <c r="U120" s="7">
        <v>42846</v>
      </c>
      <c r="V120">
        <f t="shared" si="6"/>
        <v>745</v>
      </c>
    </row>
    <row r="121" spans="1:22">
      <c r="A121">
        <v>154850</v>
      </c>
      <c r="B121" t="s">
        <v>17</v>
      </c>
      <c r="C121" t="s">
        <v>18</v>
      </c>
      <c r="D121" t="s">
        <v>19</v>
      </c>
      <c r="H121" t="s">
        <v>19</v>
      </c>
      <c r="J121" t="s">
        <v>20</v>
      </c>
      <c r="K121" s="7">
        <v>37085</v>
      </c>
      <c r="L121" t="s">
        <v>48</v>
      </c>
      <c r="M121" t="s">
        <v>27</v>
      </c>
      <c r="N121" t="s">
        <v>28</v>
      </c>
      <c r="O121" s="7">
        <v>44662</v>
      </c>
      <c r="P121" s="7">
        <v>44800</v>
      </c>
      <c r="Q121" t="s">
        <v>24</v>
      </c>
      <c r="R121" s="7">
        <v>45688</v>
      </c>
      <c r="S121" s="8">
        <f t="shared" si="5"/>
        <v>23.56986301369863</v>
      </c>
      <c r="T121" t="str">
        <f t="shared" si="4"/>
        <v>16-25</v>
      </c>
      <c r="U121" s="7">
        <v>44800</v>
      </c>
      <c r="V121">
        <f t="shared" si="6"/>
        <v>100</v>
      </c>
    </row>
    <row r="122" spans="1:22">
      <c r="A122">
        <v>109497</v>
      </c>
      <c r="B122" t="s">
        <v>17</v>
      </c>
      <c r="C122" t="s">
        <v>18</v>
      </c>
      <c r="D122" t="s">
        <v>19</v>
      </c>
      <c r="H122" t="s">
        <v>19</v>
      </c>
      <c r="J122" t="s">
        <v>30</v>
      </c>
      <c r="K122" s="7">
        <v>26086</v>
      </c>
      <c r="L122" t="s">
        <v>84</v>
      </c>
      <c r="M122" t="s">
        <v>22</v>
      </c>
      <c r="N122" t="s">
        <v>28</v>
      </c>
      <c r="O122" s="7" t="s">
        <v>36</v>
      </c>
      <c r="P122" s="7" t="s">
        <v>36</v>
      </c>
      <c r="Q122" t="s">
        <v>36</v>
      </c>
      <c r="R122" s="7">
        <v>45688</v>
      </c>
      <c r="S122" s="8">
        <f t="shared" si="5"/>
        <v>53.704109589041096</v>
      </c>
      <c r="T122" t="str">
        <f t="shared" si="4"/>
        <v>45-55</v>
      </c>
      <c r="U122" s="7" t="s">
        <v>36</v>
      </c>
      <c r="V122" t="str">
        <f t="shared" si="6"/>
        <v/>
      </c>
    </row>
    <row r="123" spans="1:22">
      <c r="A123">
        <v>119271</v>
      </c>
      <c r="B123" t="s">
        <v>17</v>
      </c>
      <c r="C123" t="s">
        <v>18</v>
      </c>
      <c r="D123" t="s">
        <v>19</v>
      </c>
      <c r="H123" t="s">
        <v>19</v>
      </c>
      <c r="J123" t="s">
        <v>30</v>
      </c>
      <c r="K123" s="7">
        <v>37296</v>
      </c>
      <c r="L123" t="s">
        <v>33</v>
      </c>
      <c r="M123" t="s">
        <v>22</v>
      </c>
      <c r="N123" t="s">
        <v>28</v>
      </c>
      <c r="O123" s="7">
        <v>42845</v>
      </c>
      <c r="P123" s="7">
        <v>42845</v>
      </c>
      <c r="Q123" t="s">
        <v>24</v>
      </c>
      <c r="R123" s="7">
        <v>45688</v>
      </c>
      <c r="S123" s="8">
        <f t="shared" si="5"/>
        <v>22.991780821917807</v>
      </c>
      <c r="T123" t="str">
        <f t="shared" si="4"/>
        <v>16-25</v>
      </c>
      <c r="U123" s="7">
        <v>42845</v>
      </c>
      <c r="V123">
        <f t="shared" si="6"/>
        <v>1</v>
      </c>
    </row>
    <row r="124" spans="1:22">
      <c r="A124">
        <v>82452</v>
      </c>
      <c r="B124" t="s">
        <v>17</v>
      </c>
      <c r="C124" t="s">
        <v>18</v>
      </c>
      <c r="D124" t="s">
        <v>19</v>
      </c>
      <c r="H124" t="s">
        <v>19</v>
      </c>
      <c r="J124" t="s">
        <v>30</v>
      </c>
      <c r="K124" s="7">
        <v>33746</v>
      </c>
      <c r="L124" t="s">
        <v>54</v>
      </c>
      <c r="M124" t="s">
        <v>27</v>
      </c>
      <c r="N124" t="s">
        <v>32</v>
      </c>
      <c r="O124" s="7">
        <v>40793</v>
      </c>
      <c r="P124" s="7">
        <v>40862</v>
      </c>
      <c r="Q124" t="s">
        <v>36</v>
      </c>
      <c r="R124" s="7">
        <v>45688</v>
      </c>
      <c r="S124" s="8">
        <f t="shared" si="5"/>
        <v>32.717808219178082</v>
      </c>
      <c r="T124" t="str">
        <f t="shared" si="4"/>
        <v>25-35</v>
      </c>
      <c r="U124" s="7">
        <v>40862</v>
      </c>
      <c r="V124">
        <f t="shared" si="6"/>
        <v>50</v>
      </c>
    </row>
    <row r="125" spans="1:22">
      <c r="A125">
        <v>113152</v>
      </c>
      <c r="B125" t="s">
        <v>17</v>
      </c>
      <c r="C125" t="s">
        <v>18</v>
      </c>
      <c r="D125" t="s">
        <v>19</v>
      </c>
      <c r="H125" t="s">
        <v>19</v>
      </c>
      <c r="J125" t="s">
        <v>30</v>
      </c>
      <c r="K125" s="7">
        <v>25968</v>
      </c>
      <c r="L125" t="s">
        <v>35</v>
      </c>
      <c r="M125" t="s">
        <v>27</v>
      </c>
      <c r="N125" t="s">
        <v>28</v>
      </c>
      <c r="O125" s="7" t="s">
        <v>36</v>
      </c>
      <c r="P125" s="7" t="s">
        <v>36</v>
      </c>
      <c r="Q125" t="s">
        <v>36</v>
      </c>
      <c r="R125" s="7">
        <v>45688</v>
      </c>
      <c r="S125" s="8">
        <f t="shared" si="5"/>
        <v>54.027397260273972</v>
      </c>
      <c r="T125" t="str">
        <f t="shared" si="4"/>
        <v>45-55</v>
      </c>
      <c r="U125" s="7" t="s">
        <v>36</v>
      </c>
      <c r="V125" t="str">
        <f t="shared" si="6"/>
        <v/>
      </c>
    </row>
    <row r="126" spans="1:22">
      <c r="A126">
        <v>142548</v>
      </c>
      <c r="B126" t="s">
        <v>17</v>
      </c>
      <c r="C126" t="s">
        <v>18</v>
      </c>
      <c r="D126" t="s">
        <v>19</v>
      </c>
      <c r="H126" t="s">
        <v>19</v>
      </c>
      <c r="J126" t="s">
        <v>30</v>
      </c>
      <c r="K126" s="7">
        <v>38709</v>
      </c>
      <c r="L126" t="s">
        <v>53</v>
      </c>
      <c r="M126" t="s">
        <v>22</v>
      </c>
      <c r="N126" t="s">
        <v>28</v>
      </c>
      <c r="O126" s="7">
        <v>43855</v>
      </c>
      <c r="P126" s="7">
        <v>44089</v>
      </c>
      <c r="Q126" t="s">
        <v>24</v>
      </c>
      <c r="R126" s="7">
        <v>45688</v>
      </c>
      <c r="S126" s="8">
        <f t="shared" si="5"/>
        <v>19.12054794520548</v>
      </c>
      <c r="T126" t="str">
        <f t="shared" si="4"/>
        <v>16-25</v>
      </c>
      <c r="U126" s="7">
        <v>44089</v>
      </c>
      <c r="V126">
        <f t="shared" si="6"/>
        <v>167</v>
      </c>
    </row>
    <row r="127" spans="1:22">
      <c r="A127">
        <v>116203</v>
      </c>
      <c r="B127" t="s">
        <v>17</v>
      </c>
      <c r="C127" t="s">
        <v>18</v>
      </c>
      <c r="D127" t="s">
        <v>19</v>
      </c>
      <c r="H127" t="s">
        <v>19</v>
      </c>
      <c r="J127" t="s">
        <v>30</v>
      </c>
      <c r="L127" t="s">
        <v>26</v>
      </c>
      <c r="M127" t="s">
        <v>27</v>
      </c>
      <c r="N127" t="s">
        <v>28</v>
      </c>
      <c r="O127" s="7">
        <v>42544</v>
      </c>
      <c r="P127" s="7">
        <v>42544</v>
      </c>
      <c r="Q127" t="s">
        <v>36</v>
      </c>
      <c r="R127" s="7">
        <v>45688</v>
      </c>
      <c r="S127" s="8">
        <f t="shared" si="5"/>
        <v>125.17260273972603</v>
      </c>
      <c r="T127" t="str">
        <f t="shared" si="4"/>
        <v>65+</v>
      </c>
      <c r="U127" s="7">
        <v>42544</v>
      </c>
      <c r="V127">
        <f t="shared" si="6"/>
        <v>1</v>
      </c>
    </row>
    <row r="128" spans="1:22">
      <c r="A128">
        <v>99583</v>
      </c>
      <c r="B128" t="s">
        <v>17</v>
      </c>
      <c r="C128" t="s">
        <v>18</v>
      </c>
      <c r="D128" t="s">
        <v>19</v>
      </c>
      <c r="H128" t="s">
        <v>19</v>
      </c>
      <c r="J128" t="s">
        <v>30</v>
      </c>
      <c r="K128" s="7">
        <v>34835</v>
      </c>
      <c r="L128" t="s">
        <v>26</v>
      </c>
      <c r="M128" t="s">
        <v>27</v>
      </c>
      <c r="N128" t="s">
        <v>32</v>
      </c>
      <c r="O128" s="7">
        <v>41253</v>
      </c>
      <c r="P128" s="7">
        <v>41253</v>
      </c>
      <c r="Q128" t="s">
        <v>36</v>
      </c>
      <c r="R128" s="7">
        <v>45688</v>
      </c>
      <c r="S128" s="8">
        <f t="shared" si="5"/>
        <v>29.734246575342464</v>
      </c>
      <c r="T128" t="str">
        <f t="shared" si="4"/>
        <v>25-35</v>
      </c>
      <c r="U128" s="7">
        <v>41253</v>
      </c>
      <c r="V128">
        <f t="shared" si="6"/>
        <v>1</v>
      </c>
    </row>
    <row r="129" spans="1:22">
      <c r="A129">
        <v>80234</v>
      </c>
      <c r="B129" t="s">
        <v>17</v>
      </c>
      <c r="C129" t="s">
        <v>18</v>
      </c>
      <c r="D129" t="s">
        <v>19</v>
      </c>
      <c r="H129" t="s">
        <v>19</v>
      </c>
      <c r="J129" t="s">
        <v>20</v>
      </c>
      <c r="L129" t="s">
        <v>26</v>
      </c>
      <c r="M129" t="s">
        <v>27</v>
      </c>
      <c r="N129" t="s">
        <v>32</v>
      </c>
      <c r="O129" s="7">
        <v>1</v>
      </c>
      <c r="P129" s="7">
        <v>1</v>
      </c>
      <c r="Q129" t="s">
        <v>36</v>
      </c>
      <c r="R129" s="7">
        <v>45688</v>
      </c>
      <c r="S129" s="8">
        <f t="shared" si="5"/>
        <v>125.17260273972603</v>
      </c>
      <c r="T129" t="str">
        <f t="shared" si="4"/>
        <v>65+</v>
      </c>
      <c r="U129" s="7">
        <v>1</v>
      </c>
    </row>
    <row r="130" spans="1:22">
      <c r="A130">
        <v>165903</v>
      </c>
      <c r="B130" t="s">
        <v>17</v>
      </c>
      <c r="C130" t="s">
        <v>18</v>
      </c>
      <c r="D130" t="s">
        <v>19</v>
      </c>
      <c r="H130" t="s">
        <v>19</v>
      </c>
      <c r="J130" t="s">
        <v>20</v>
      </c>
      <c r="K130" s="7">
        <v>32392</v>
      </c>
      <c r="L130" t="s">
        <v>37</v>
      </c>
      <c r="M130" t="s">
        <v>27</v>
      </c>
      <c r="N130" t="s">
        <v>28</v>
      </c>
      <c r="O130" s="7" t="s">
        <v>36</v>
      </c>
      <c r="P130" s="7" t="s">
        <v>36</v>
      </c>
      <c r="Q130" t="s">
        <v>36</v>
      </c>
      <c r="R130" s="7">
        <v>45688</v>
      </c>
      <c r="S130" s="8">
        <f t="shared" si="5"/>
        <v>36.42739726027397</v>
      </c>
      <c r="T130" t="str">
        <f t="shared" ref="T130:T193" si="9">IFERROR(VLOOKUP(S130,Age_Group_Arr,2,TRUE),"")</f>
        <v>35-45</v>
      </c>
      <c r="U130" s="7" t="s">
        <v>36</v>
      </c>
      <c r="V130" t="str">
        <f t="shared" si="6"/>
        <v/>
      </c>
    </row>
    <row r="131" spans="1:22">
      <c r="A131">
        <v>108851</v>
      </c>
      <c r="B131" t="s">
        <v>17</v>
      </c>
      <c r="C131" t="s">
        <v>18</v>
      </c>
      <c r="D131" t="s">
        <v>19</v>
      </c>
      <c r="H131" t="s">
        <v>19</v>
      </c>
      <c r="J131" t="s">
        <v>20</v>
      </c>
      <c r="K131" s="7">
        <v>23970</v>
      </c>
      <c r="L131" t="s">
        <v>26</v>
      </c>
      <c r="M131" t="s">
        <v>27</v>
      </c>
      <c r="N131" t="s">
        <v>32</v>
      </c>
      <c r="O131" s="7">
        <v>41795</v>
      </c>
      <c r="P131" s="7">
        <v>42578</v>
      </c>
      <c r="Q131" t="s">
        <v>24</v>
      </c>
      <c r="R131" s="7">
        <v>45688</v>
      </c>
      <c r="S131" s="8">
        <f t="shared" ref="S131:S194" si="10">(SUM(R131-K131)/365)</f>
        <v>59.5013698630137</v>
      </c>
      <c r="T131" t="str">
        <f t="shared" si="9"/>
        <v>55-65</v>
      </c>
      <c r="U131" s="7">
        <v>42578</v>
      </c>
      <c r="V131">
        <f t="shared" ref="V131:V194" si="11">IFERROR(NETWORKDAYS(O131,U131,8),"")</f>
        <v>560</v>
      </c>
    </row>
    <row r="132" spans="1:22">
      <c r="A132">
        <v>128015</v>
      </c>
      <c r="B132" t="s">
        <v>17</v>
      </c>
      <c r="C132" t="s">
        <v>18</v>
      </c>
      <c r="D132" t="s">
        <v>19</v>
      </c>
      <c r="H132" t="s">
        <v>19</v>
      </c>
      <c r="J132" t="s">
        <v>20</v>
      </c>
      <c r="K132" s="7">
        <v>35918</v>
      </c>
      <c r="L132" t="s">
        <v>35</v>
      </c>
      <c r="M132" t="s">
        <v>27</v>
      </c>
      <c r="N132" t="s">
        <v>28</v>
      </c>
      <c r="O132" s="7" t="s">
        <v>36</v>
      </c>
      <c r="P132" s="7" t="s">
        <v>36</v>
      </c>
      <c r="Q132" t="s">
        <v>36</v>
      </c>
      <c r="R132" s="7">
        <v>45688</v>
      </c>
      <c r="S132" s="8">
        <f t="shared" si="10"/>
        <v>26.767123287671232</v>
      </c>
      <c r="T132" t="str">
        <f t="shared" si="9"/>
        <v>25-35</v>
      </c>
      <c r="U132" s="7" t="s">
        <v>36</v>
      </c>
      <c r="V132" t="str">
        <f t="shared" si="11"/>
        <v/>
      </c>
    </row>
    <row r="133" spans="1:22">
      <c r="A133">
        <v>136941</v>
      </c>
      <c r="B133" t="s">
        <v>17</v>
      </c>
      <c r="C133" t="s">
        <v>18</v>
      </c>
      <c r="D133" t="s">
        <v>19</v>
      </c>
      <c r="H133" t="s">
        <v>19</v>
      </c>
      <c r="J133" t="s">
        <v>20</v>
      </c>
      <c r="K133" s="7">
        <v>36268</v>
      </c>
      <c r="L133" t="s">
        <v>33</v>
      </c>
      <c r="M133" t="s">
        <v>22</v>
      </c>
      <c r="N133" t="s">
        <v>28</v>
      </c>
      <c r="O133" s="7" t="s">
        <v>36</v>
      </c>
      <c r="P133" s="7" t="s">
        <v>36</v>
      </c>
      <c r="Q133" t="s">
        <v>36</v>
      </c>
      <c r="R133" s="7">
        <v>45688</v>
      </c>
      <c r="S133" s="8">
        <f t="shared" si="10"/>
        <v>25.80821917808219</v>
      </c>
      <c r="T133" t="str">
        <f t="shared" si="9"/>
        <v>25-35</v>
      </c>
      <c r="U133" s="7" t="s">
        <v>36</v>
      </c>
      <c r="V133" t="str">
        <f t="shared" si="11"/>
        <v/>
      </c>
    </row>
    <row r="134" spans="1:22">
      <c r="A134">
        <v>78088</v>
      </c>
      <c r="B134" t="s">
        <v>17</v>
      </c>
      <c r="C134" t="s">
        <v>18</v>
      </c>
      <c r="D134" t="s">
        <v>19</v>
      </c>
      <c r="H134" t="s">
        <v>19</v>
      </c>
      <c r="J134" t="s">
        <v>20</v>
      </c>
      <c r="K134" s="7">
        <v>21750</v>
      </c>
      <c r="L134" t="s">
        <v>48</v>
      </c>
      <c r="M134" t="s">
        <v>27</v>
      </c>
      <c r="N134" t="s">
        <v>32</v>
      </c>
      <c r="O134" s="7">
        <v>35490</v>
      </c>
      <c r="P134" s="7">
        <v>42578</v>
      </c>
      <c r="Q134" t="s">
        <v>24</v>
      </c>
      <c r="R134" s="7">
        <v>45688</v>
      </c>
      <c r="S134" s="8">
        <f t="shared" si="10"/>
        <v>65.583561643835623</v>
      </c>
      <c r="T134" t="str">
        <f t="shared" si="9"/>
        <v>65+</v>
      </c>
      <c r="U134" s="7">
        <v>42578</v>
      </c>
      <c r="V134">
        <f t="shared" si="11"/>
        <v>5063</v>
      </c>
    </row>
    <row r="135" spans="1:22">
      <c r="A135">
        <v>168556</v>
      </c>
      <c r="B135" t="s">
        <v>17</v>
      </c>
      <c r="C135" t="s">
        <v>18</v>
      </c>
      <c r="D135" t="s">
        <v>19</v>
      </c>
      <c r="H135" t="s">
        <v>19</v>
      </c>
      <c r="J135" t="s">
        <v>20</v>
      </c>
      <c r="K135" s="7">
        <v>38900</v>
      </c>
      <c r="L135" t="s">
        <v>37</v>
      </c>
      <c r="M135" t="s">
        <v>27</v>
      </c>
      <c r="N135" t="s">
        <v>34</v>
      </c>
      <c r="O135" s="7" t="s">
        <v>36</v>
      </c>
      <c r="P135" s="7" t="s">
        <v>36</v>
      </c>
      <c r="Q135" t="s">
        <v>36</v>
      </c>
      <c r="R135" s="7">
        <v>45688</v>
      </c>
      <c r="S135" s="8">
        <f t="shared" si="10"/>
        <v>18.597260273972601</v>
      </c>
      <c r="T135" t="str">
        <f t="shared" si="9"/>
        <v>16-25</v>
      </c>
      <c r="U135" s="7" t="s">
        <v>36</v>
      </c>
      <c r="V135" t="str">
        <f t="shared" si="11"/>
        <v/>
      </c>
    </row>
    <row r="136" spans="1:22">
      <c r="A136">
        <v>141001</v>
      </c>
      <c r="B136" t="s">
        <v>17</v>
      </c>
      <c r="C136" t="s">
        <v>18</v>
      </c>
      <c r="D136" t="s">
        <v>19</v>
      </c>
      <c r="H136" t="s">
        <v>19</v>
      </c>
      <c r="J136" t="s">
        <v>30</v>
      </c>
      <c r="K136" s="7">
        <v>35637</v>
      </c>
      <c r="L136" t="s">
        <v>45</v>
      </c>
      <c r="M136" t="s">
        <v>22</v>
      </c>
      <c r="N136" t="s">
        <v>28</v>
      </c>
      <c r="O136" s="7">
        <v>44439</v>
      </c>
      <c r="P136" s="7">
        <v>44439</v>
      </c>
      <c r="Q136" t="s">
        <v>24</v>
      </c>
      <c r="R136" s="7">
        <v>45688</v>
      </c>
      <c r="S136" s="8">
        <f t="shared" si="10"/>
        <v>27.536986301369861</v>
      </c>
      <c r="T136" t="str">
        <f t="shared" si="9"/>
        <v>25-35</v>
      </c>
      <c r="U136" s="7">
        <v>44439</v>
      </c>
      <c r="V136">
        <f t="shared" si="11"/>
        <v>1</v>
      </c>
    </row>
    <row r="137" spans="1:22">
      <c r="A137">
        <v>157924</v>
      </c>
      <c r="B137" t="s">
        <v>17</v>
      </c>
      <c r="C137" t="s">
        <v>18</v>
      </c>
      <c r="D137" t="s">
        <v>19</v>
      </c>
      <c r="H137" t="s">
        <v>19</v>
      </c>
      <c r="J137" t="s">
        <v>30</v>
      </c>
      <c r="K137" s="7">
        <v>36861</v>
      </c>
      <c r="L137" t="s">
        <v>35</v>
      </c>
      <c r="M137" t="s">
        <v>27</v>
      </c>
      <c r="N137" t="s">
        <v>28</v>
      </c>
      <c r="O137" s="7" t="s">
        <v>36</v>
      </c>
      <c r="P137" s="7" t="s">
        <v>36</v>
      </c>
      <c r="Q137" t="s">
        <v>36</v>
      </c>
      <c r="R137" s="7">
        <v>45688</v>
      </c>
      <c r="S137" s="8">
        <f t="shared" si="10"/>
        <v>24.183561643835617</v>
      </c>
      <c r="T137" t="str">
        <f t="shared" si="9"/>
        <v>16-25</v>
      </c>
      <c r="U137" s="7" t="s">
        <v>36</v>
      </c>
      <c r="V137" t="str">
        <f t="shared" si="11"/>
        <v/>
      </c>
    </row>
    <row r="138" spans="1:22">
      <c r="A138">
        <v>154432</v>
      </c>
      <c r="B138" t="s">
        <v>17</v>
      </c>
      <c r="C138" t="s">
        <v>18</v>
      </c>
      <c r="D138" t="s">
        <v>19</v>
      </c>
      <c r="H138" t="s">
        <v>19</v>
      </c>
      <c r="J138" t="s">
        <v>20</v>
      </c>
      <c r="K138" s="7">
        <v>37954</v>
      </c>
      <c r="L138" t="s">
        <v>65</v>
      </c>
      <c r="M138" t="s">
        <v>27</v>
      </c>
      <c r="N138" t="s">
        <v>34</v>
      </c>
      <c r="O138" s="7">
        <v>44531</v>
      </c>
      <c r="P138" s="7">
        <v>44816</v>
      </c>
      <c r="Q138" t="s">
        <v>24</v>
      </c>
      <c r="R138" s="7">
        <v>45688</v>
      </c>
      <c r="S138" s="8">
        <f t="shared" si="10"/>
        <v>21.18904109589041</v>
      </c>
      <c r="T138" t="str">
        <f t="shared" si="9"/>
        <v>16-25</v>
      </c>
      <c r="U138" s="7">
        <v>44816</v>
      </c>
      <c r="V138">
        <f t="shared" si="11"/>
        <v>204</v>
      </c>
    </row>
    <row r="139" spans="1:22">
      <c r="A139">
        <v>14426</v>
      </c>
      <c r="B139" t="s">
        <v>17</v>
      </c>
      <c r="C139" t="s">
        <v>18</v>
      </c>
      <c r="D139" t="s">
        <v>19</v>
      </c>
      <c r="H139" t="s">
        <v>19</v>
      </c>
      <c r="J139" t="s">
        <v>85</v>
      </c>
      <c r="L139" t="s">
        <v>65</v>
      </c>
      <c r="M139" t="s">
        <v>27</v>
      </c>
      <c r="N139" t="s">
        <v>32</v>
      </c>
      <c r="O139" s="7">
        <v>1</v>
      </c>
      <c r="P139" s="7">
        <v>1</v>
      </c>
      <c r="Q139" t="s">
        <v>36</v>
      </c>
      <c r="R139" s="7">
        <v>45688</v>
      </c>
      <c r="S139" s="8">
        <f t="shared" si="10"/>
        <v>125.17260273972603</v>
      </c>
      <c r="T139" t="str">
        <f t="shared" si="9"/>
        <v>65+</v>
      </c>
      <c r="U139" s="7">
        <v>1</v>
      </c>
    </row>
    <row r="140" spans="1:22">
      <c r="A140">
        <v>80703</v>
      </c>
      <c r="B140" t="s">
        <v>17</v>
      </c>
      <c r="C140" t="s">
        <v>18</v>
      </c>
      <c r="D140" t="s">
        <v>19</v>
      </c>
      <c r="H140" t="s">
        <v>19</v>
      </c>
      <c r="J140" t="s">
        <v>20</v>
      </c>
      <c r="K140" s="7">
        <v>11635</v>
      </c>
      <c r="L140" t="s">
        <v>26</v>
      </c>
      <c r="M140" t="s">
        <v>27</v>
      </c>
      <c r="N140" t="s">
        <v>86</v>
      </c>
      <c r="O140" s="7">
        <v>34700</v>
      </c>
      <c r="P140" s="7">
        <v>41502</v>
      </c>
      <c r="Q140" t="s">
        <v>36</v>
      </c>
      <c r="R140" s="7">
        <v>45688</v>
      </c>
      <c r="S140" s="8">
        <f t="shared" si="10"/>
        <v>93.295890410958904</v>
      </c>
      <c r="T140" t="str">
        <f t="shared" si="9"/>
        <v>65+</v>
      </c>
      <c r="U140" s="7">
        <v>41502</v>
      </c>
      <c r="V140">
        <f t="shared" si="11"/>
        <v>4860</v>
      </c>
    </row>
    <row r="141" spans="1:22">
      <c r="A141">
        <v>148538</v>
      </c>
      <c r="B141" t="s">
        <v>17</v>
      </c>
      <c r="C141" t="s">
        <v>18</v>
      </c>
      <c r="D141" t="s">
        <v>19</v>
      </c>
      <c r="H141" t="s">
        <v>19</v>
      </c>
      <c r="J141" t="s">
        <v>20</v>
      </c>
      <c r="L141" t="s">
        <v>45</v>
      </c>
      <c r="M141" t="s">
        <v>22</v>
      </c>
      <c r="N141" t="s">
        <v>34</v>
      </c>
      <c r="O141" s="7" t="s">
        <v>36</v>
      </c>
      <c r="P141" s="7" t="s">
        <v>36</v>
      </c>
      <c r="Q141" t="s">
        <v>36</v>
      </c>
      <c r="R141" s="7">
        <v>45688</v>
      </c>
      <c r="S141" s="8">
        <f t="shared" si="10"/>
        <v>125.17260273972603</v>
      </c>
      <c r="T141" t="str">
        <f t="shared" si="9"/>
        <v>65+</v>
      </c>
      <c r="U141" s="7" t="s">
        <v>36</v>
      </c>
      <c r="V141" t="str">
        <f t="shared" si="11"/>
        <v/>
      </c>
    </row>
    <row r="142" spans="1:22">
      <c r="A142">
        <v>96931</v>
      </c>
      <c r="B142" t="s">
        <v>17</v>
      </c>
      <c r="C142" t="s">
        <v>18</v>
      </c>
      <c r="D142" t="s">
        <v>19</v>
      </c>
      <c r="H142" t="s">
        <v>19</v>
      </c>
      <c r="J142" t="s">
        <v>30</v>
      </c>
      <c r="K142" s="7">
        <v>13862</v>
      </c>
      <c r="L142" t="s">
        <v>60</v>
      </c>
      <c r="M142" t="s">
        <v>27</v>
      </c>
      <c r="N142" t="s">
        <v>34</v>
      </c>
      <c r="O142" s="7">
        <v>44491</v>
      </c>
      <c r="P142" s="7">
        <v>45187</v>
      </c>
      <c r="Q142" t="s">
        <v>24</v>
      </c>
      <c r="R142" s="7">
        <v>45688</v>
      </c>
      <c r="S142" s="8">
        <f t="shared" si="10"/>
        <v>87.194520547945203</v>
      </c>
      <c r="T142" t="str">
        <f t="shared" si="9"/>
        <v>65+</v>
      </c>
      <c r="U142" s="7">
        <v>45187</v>
      </c>
      <c r="V142">
        <f t="shared" si="11"/>
        <v>497</v>
      </c>
    </row>
    <row r="143" spans="1:22">
      <c r="A143">
        <v>36262</v>
      </c>
      <c r="B143" t="s">
        <v>17</v>
      </c>
      <c r="C143" t="s">
        <v>18</v>
      </c>
      <c r="D143" t="s">
        <v>19</v>
      </c>
      <c r="H143" t="s">
        <v>19</v>
      </c>
      <c r="J143" t="s">
        <v>20</v>
      </c>
      <c r="K143" s="7">
        <v>18119</v>
      </c>
      <c r="L143" t="s">
        <v>37</v>
      </c>
      <c r="M143" t="s">
        <v>27</v>
      </c>
      <c r="N143" t="s">
        <v>32</v>
      </c>
      <c r="O143" s="7">
        <v>38765</v>
      </c>
      <c r="P143" s="7">
        <v>44664</v>
      </c>
      <c r="Q143" t="s">
        <v>24</v>
      </c>
      <c r="R143" s="7">
        <v>45688</v>
      </c>
      <c r="S143" s="8">
        <f t="shared" si="10"/>
        <v>75.531506849315065</v>
      </c>
      <c r="T143" t="str">
        <f t="shared" si="9"/>
        <v>65+</v>
      </c>
      <c r="U143" s="7">
        <v>44664</v>
      </c>
      <c r="V143">
        <f t="shared" si="11"/>
        <v>4214</v>
      </c>
    </row>
    <row r="144" spans="1:22">
      <c r="A144">
        <v>104894</v>
      </c>
      <c r="B144" t="s">
        <v>17</v>
      </c>
      <c r="C144" t="s">
        <v>18</v>
      </c>
      <c r="D144" t="s">
        <v>19</v>
      </c>
      <c r="H144" t="s">
        <v>19</v>
      </c>
      <c r="J144" t="s">
        <v>30</v>
      </c>
      <c r="K144" s="7">
        <v>33572</v>
      </c>
      <c r="L144" t="s">
        <v>84</v>
      </c>
      <c r="M144" t="s">
        <v>22</v>
      </c>
      <c r="N144" t="s">
        <v>32</v>
      </c>
      <c r="O144" s="7">
        <v>41463</v>
      </c>
      <c r="P144" s="7">
        <v>41484</v>
      </c>
      <c r="Q144" t="s">
        <v>36</v>
      </c>
      <c r="R144" s="7">
        <v>45688</v>
      </c>
      <c r="S144" s="8">
        <f t="shared" si="10"/>
        <v>33.194520547945203</v>
      </c>
      <c r="T144" t="str">
        <f t="shared" si="9"/>
        <v>25-35</v>
      </c>
      <c r="U144" s="7">
        <v>41484</v>
      </c>
      <c r="V144">
        <f t="shared" si="11"/>
        <v>16</v>
      </c>
    </row>
    <row r="145" spans="1:22">
      <c r="A145">
        <v>162484</v>
      </c>
      <c r="B145" t="s">
        <v>17</v>
      </c>
      <c r="C145" t="s">
        <v>18</v>
      </c>
      <c r="D145" t="s">
        <v>19</v>
      </c>
      <c r="H145" t="s">
        <v>19</v>
      </c>
      <c r="J145" t="s">
        <v>20</v>
      </c>
      <c r="K145" s="7">
        <v>39782</v>
      </c>
      <c r="L145" t="s">
        <v>48</v>
      </c>
      <c r="M145" t="s">
        <v>27</v>
      </c>
      <c r="N145" t="s">
        <v>43</v>
      </c>
      <c r="O145" s="7">
        <v>45287</v>
      </c>
      <c r="P145" s="7">
        <v>45363</v>
      </c>
      <c r="Q145" t="s">
        <v>24</v>
      </c>
      <c r="R145" s="7">
        <v>45688</v>
      </c>
      <c r="S145" s="8">
        <f t="shared" si="10"/>
        <v>16.18082191780822</v>
      </c>
      <c r="T145" t="str">
        <f t="shared" si="9"/>
        <v>16-25</v>
      </c>
      <c r="U145" s="7">
        <v>45363</v>
      </c>
      <c r="V145">
        <f t="shared" si="11"/>
        <v>55</v>
      </c>
    </row>
    <row r="146" spans="1:22">
      <c r="A146">
        <v>165959</v>
      </c>
      <c r="B146" t="s">
        <v>17</v>
      </c>
      <c r="C146" t="s">
        <v>71</v>
      </c>
      <c r="D146" t="s">
        <v>19</v>
      </c>
      <c r="H146" t="s">
        <v>19</v>
      </c>
      <c r="J146" t="s">
        <v>30</v>
      </c>
      <c r="K146" s="7">
        <v>32840</v>
      </c>
      <c r="L146" t="s">
        <v>35</v>
      </c>
      <c r="M146" t="s">
        <v>27</v>
      </c>
      <c r="N146" t="s">
        <v>43</v>
      </c>
      <c r="O146" s="7" t="s">
        <v>36</v>
      </c>
      <c r="P146" s="7" t="s">
        <v>36</v>
      </c>
      <c r="Q146" t="s">
        <v>36</v>
      </c>
      <c r="R146" s="7">
        <v>45688</v>
      </c>
      <c r="S146" s="8">
        <f t="shared" si="10"/>
        <v>35.200000000000003</v>
      </c>
      <c r="T146" t="str">
        <f t="shared" si="9"/>
        <v>35-45</v>
      </c>
      <c r="U146" s="7" t="s">
        <v>36</v>
      </c>
      <c r="V146" t="str">
        <f t="shared" si="11"/>
        <v/>
      </c>
    </row>
    <row r="147" spans="1:22">
      <c r="A147">
        <v>128345</v>
      </c>
      <c r="B147" t="s">
        <v>17</v>
      </c>
      <c r="C147" t="s">
        <v>18</v>
      </c>
      <c r="D147" t="s">
        <v>19</v>
      </c>
      <c r="H147" t="s">
        <v>19</v>
      </c>
      <c r="J147" t="s">
        <v>20</v>
      </c>
      <c r="K147" s="7">
        <v>25528</v>
      </c>
      <c r="L147" t="s">
        <v>33</v>
      </c>
      <c r="M147" t="s">
        <v>22</v>
      </c>
      <c r="N147" t="s">
        <v>32</v>
      </c>
      <c r="O147" s="7">
        <v>43236</v>
      </c>
      <c r="P147" s="7">
        <v>43467</v>
      </c>
      <c r="Q147" t="s">
        <v>24</v>
      </c>
      <c r="R147" s="7">
        <v>45688</v>
      </c>
      <c r="S147" s="8">
        <f t="shared" si="10"/>
        <v>55.232876712328768</v>
      </c>
      <c r="T147" t="str">
        <f t="shared" si="9"/>
        <v>55-65</v>
      </c>
      <c r="U147" s="7">
        <v>43467</v>
      </c>
      <c r="V147">
        <f t="shared" si="11"/>
        <v>166</v>
      </c>
    </row>
    <row r="148" spans="1:22">
      <c r="A148">
        <v>118319</v>
      </c>
      <c r="B148" t="s">
        <v>17</v>
      </c>
      <c r="C148" t="s">
        <v>18</v>
      </c>
      <c r="D148" t="s">
        <v>19</v>
      </c>
      <c r="H148" t="s">
        <v>19</v>
      </c>
      <c r="J148" t="s">
        <v>30</v>
      </c>
      <c r="K148" s="7">
        <v>37316</v>
      </c>
      <c r="L148" t="s">
        <v>82</v>
      </c>
      <c r="M148" t="s">
        <v>27</v>
      </c>
      <c r="N148" t="s">
        <v>28</v>
      </c>
      <c r="O148" s="7">
        <v>42560</v>
      </c>
      <c r="P148" s="7">
        <v>42651</v>
      </c>
      <c r="Q148" t="s">
        <v>77</v>
      </c>
      <c r="R148" s="7">
        <v>45688</v>
      </c>
      <c r="S148" s="8">
        <f t="shared" si="10"/>
        <v>22.936986301369863</v>
      </c>
      <c r="T148" t="str">
        <f t="shared" si="9"/>
        <v>16-25</v>
      </c>
      <c r="U148" s="7">
        <v>42651</v>
      </c>
      <c r="V148">
        <f t="shared" si="11"/>
        <v>65</v>
      </c>
    </row>
    <row r="149" spans="1:22">
      <c r="A149">
        <v>123532</v>
      </c>
      <c r="B149" t="s">
        <v>17</v>
      </c>
      <c r="C149" t="s">
        <v>18</v>
      </c>
      <c r="D149" t="s">
        <v>19</v>
      </c>
      <c r="H149" t="s">
        <v>19</v>
      </c>
      <c r="J149" t="s">
        <v>20</v>
      </c>
      <c r="K149" s="7">
        <v>34126</v>
      </c>
      <c r="L149" t="s">
        <v>48</v>
      </c>
      <c r="M149" t="s">
        <v>27</v>
      </c>
      <c r="N149" t="s">
        <v>32</v>
      </c>
      <c r="O149" s="7">
        <v>42927</v>
      </c>
      <c r="P149" s="7">
        <v>43318</v>
      </c>
      <c r="Q149" t="s">
        <v>24</v>
      </c>
      <c r="R149" s="7">
        <v>45688</v>
      </c>
      <c r="S149" s="8">
        <f t="shared" si="10"/>
        <v>31.676712328767124</v>
      </c>
      <c r="T149" t="str">
        <f t="shared" si="9"/>
        <v>25-35</v>
      </c>
      <c r="U149" s="7">
        <v>43318</v>
      </c>
      <c r="V149">
        <f t="shared" si="11"/>
        <v>280</v>
      </c>
    </row>
    <row r="150" spans="1:22">
      <c r="A150">
        <v>138649</v>
      </c>
      <c r="B150" t="s">
        <v>17</v>
      </c>
      <c r="C150" t="s">
        <v>18</v>
      </c>
      <c r="D150" t="s">
        <v>19</v>
      </c>
      <c r="H150" t="s">
        <v>19</v>
      </c>
      <c r="J150" t="s">
        <v>30</v>
      </c>
      <c r="K150" s="7">
        <v>37712</v>
      </c>
      <c r="L150" t="s">
        <v>33</v>
      </c>
      <c r="M150" t="s">
        <v>22</v>
      </c>
      <c r="N150" t="s">
        <v>86</v>
      </c>
      <c r="O150" s="7">
        <v>43701</v>
      </c>
      <c r="P150" s="7">
        <v>44169</v>
      </c>
      <c r="Q150" t="s">
        <v>24</v>
      </c>
      <c r="R150" s="7">
        <v>45688</v>
      </c>
      <c r="S150" s="8">
        <f t="shared" si="10"/>
        <v>21.852054794520548</v>
      </c>
      <c r="T150" t="str">
        <f t="shared" si="9"/>
        <v>16-25</v>
      </c>
      <c r="U150" s="7">
        <v>44169</v>
      </c>
      <c r="V150">
        <f t="shared" si="11"/>
        <v>335</v>
      </c>
    </row>
    <row r="151" spans="1:22">
      <c r="A151">
        <v>157757</v>
      </c>
      <c r="B151" t="s">
        <v>17</v>
      </c>
      <c r="C151" t="s">
        <v>25</v>
      </c>
      <c r="D151" t="s">
        <v>19</v>
      </c>
      <c r="H151" t="s">
        <v>19</v>
      </c>
      <c r="J151" t="s">
        <v>20</v>
      </c>
      <c r="K151" s="7">
        <v>36802</v>
      </c>
      <c r="L151" t="s">
        <v>48</v>
      </c>
      <c r="M151" t="s">
        <v>27</v>
      </c>
      <c r="N151" t="s">
        <v>28</v>
      </c>
      <c r="O151" s="7">
        <v>44905</v>
      </c>
      <c r="P151" s="7" t="s">
        <v>29</v>
      </c>
      <c r="Q151" t="s">
        <v>24</v>
      </c>
      <c r="R151" s="7">
        <v>45688</v>
      </c>
      <c r="S151" s="8">
        <f t="shared" si="10"/>
        <v>24.345205479452055</v>
      </c>
      <c r="T151" t="str">
        <f t="shared" si="9"/>
        <v>16-25</v>
      </c>
      <c r="U151" s="7">
        <f>R151</f>
        <v>45688</v>
      </c>
      <c r="V151">
        <f t="shared" si="11"/>
        <v>560</v>
      </c>
    </row>
    <row r="152" spans="1:22">
      <c r="A152">
        <v>130926</v>
      </c>
      <c r="B152" t="s">
        <v>17</v>
      </c>
      <c r="C152" t="s">
        <v>18</v>
      </c>
      <c r="D152" t="s">
        <v>19</v>
      </c>
      <c r="H152" t="s">
        <v>19</v>
      </c>
      <c r="J152" t="s">
        <v>20</v>
      </c>
      <c r="K152" s="7">
        <v>37987</v>
      </c>
      <c r="L152" t="s">
        <v>26</v>
      </c>
      <c r="M152" t="s">
        <v>27</v>
      </c>
      <c r="N152" t="s">
        <v>28</v>
      </c>
      <c r="O152" s="7">
        <v>43379</v>
      </c>
      <c r="P152" s="7">
        <v>44433</v>
      </c>
      <c r="Q152" t="s">
        <v>24</v>
      </c>
      <c r="R152" s="7">
        <v>45688</v>
      </c>
      <c r="S152" s="8">
        <f t="shared" si="10"/>
        <v>21.098630136986301</v>
      </c>
      <c r="T152" t="str">
        <f t="shared" si="9"/>
        <v>16-25</v>
      </c>
      <c r="U152" s="7">
        <v>44433</v>
      </c>
      <c r="V152">
        <f t="shared" si="11"/>
        <v>753</v>
      </c>
    </row>
    <row r="153" spans="1:22">
      <c r="A153">
        <v>108574</v>
      </c>
      <c r="B153" t="s">
        <v>17</v>
      </c>
      <c r="C153" t="s">
        <v>18</v>
      </c>
      <c r="D153" t="s">
        <v>19</v>
      </c>
      <c r="H153" t="s">
        <v>19</v>
      </c>
      <c r="J153" t="s">
        <v>20</v>
      </c>
      <c r="L153" t="s">
        <v>35</v>
      </c>
      <c r="M153" t="s">
        <v>27</v>
      </c>
      <c r="N153" t="s">
        <v>28</v>
      </c>
      <c r="O153" s="7">
        <v>41946</v>
      </c>
      <c r="P153" s="7">
        <v>41946</v>
      </c>
      <c r="Q153" t="s">
        <v>36</v>
      </c>
      <c r="R153" s="7">
        <v>45688</v>
      </c>
      <c r="S153" s="8">
        <f t="shared" si="10"/>
        <v>125.17260273972603</v>
      </c>
      <c r="T153" t="str">
        <f t="shared" si="9"/>
        <v>65+</v>
      </c>
      <c r="U153" s="7">
        <v>41946</v>
      </c>
      <c r="V153">
        <f t="shared" si="11"/>
        <v>1</v>
      </c>
    </row>
    <row r="154" spans="1:22">
      <c r="A154">
        <v>95317</v>
      </c>
      <c r="B154" t="s">
        <v>17</v>
      </c>
      <c r="C154" t="s">
        <v>18</v>
      </c>
      <c r="D154" t="s">
        <v>19</v>
      </c>
      <c r="H154" t="s">
        <v>19</v>
      </c>
      <c r="J154" t="s">
        <v>20</v>
      </c>
      <c r="K154" s="7">
        <v>34657</v>
      </c>
      <c r="L154" t="s">
        <v>26</v>
      </c>
      <c r="M154" t="s">
        <v>27</v>
      </c>
      <c r="N154" t="s">
        <v>28</v>
      </c>
      <c r="O154" s="7">
        <v>41175</v>
      </c>
      <c r="P154" s="7">
        <v>41470</v>
      </c>
      <c r="Q154" t="s">
        <v>36</v>
      </c>
      <c r="R154" s="7">
        <v>45688</v>
      </c>
      <c r="S154" s="8">
        <f t="shared" si="10"/>
        <v>30.221917808219178</v>
      </c>
      <c r="T154" t="str">
        <f t="shared" si="9"/>
        <v>25-35</v>
      </c>
      <c r="U154" s="7">
        <v>41470</v>
      </c>
      <c r="V154">
        <f t="shared" si="11"/>
        <v>211</v>
      </c>
    </row>
    <row r="155" spans="1:22">
      <c r="A155">
        <v>101301</v>
      </c>
      <c r="B155" t="s">
        <v>17</v>
      </c>
      <c r="C155" t="s">
        <v>18</v>
      </c>
      <c r="D155" t="s">
        <v>19</v>
      </c>
      <c r="H155" t="s">
        <v>19</v>
      </c>
      <c r="J155" t="s">
        <v>20</v>
      </c>
      <c r="K155" s="7">
        <v>34679</v>
      </c>
      <c r="L155" t="s">
        <v>48</v>
      </c>
      <c r="M155" t="s">
        <v>27</v>
      </c>
      <c r="N155" t="s">
        <v>32</v>
      </c>
      <c r="O155" s="7">
        <v>41335</v>
      </c>
      <c r="P155" s="7">
        <v>41470</v>
      </c>
      <c r="Q155" t="s">
        <v>36</v>
      </c>
      <c r="R155" s="7">
        <v>45688</v>
      </c>
      <c r="S155" s="8">
        <f t="shared" si="10"/>
        <v>30.161643835616438</v>
      </c>
      <c r="T155" t="str">
        <f t="shared" si="9"/>
        <v>25-35</v>
      </c>
      <c r="U155" s="7">
        <v>41470</v>
      </c>
      <c r="V155">
        <f t="shared" si="11"/>
        <v>96</v>
      </c>
    </row>
    <row r="156" spans="1:22">
      <c r="A156">
        <v>83026</v>
      </c>
      <c r="B156" t="s">
        <v>17</v>
      </c>
      <c r="C156" t="s">
        <v>18</v>
      </c>
      <c r="D156" t="s">
        <v>19</v>
      </c>
      <c r="H156" t="s">
        <v>19</v>
      </c>
      <c r="J156" t="s">
        <v>20</v>
      </c>
      <c r="K156" s="7">
        <v>31203</v>
      </c>
      <c r="L156" t="s">
        <v>35</v>
      </c>
      <c r="M156" t="s">
        <v>27</v>
      </c>
      <c r="N156" t="s">
        <v>28</v>
      </c>
      <c r="O156" s="7">
        <v>40899</v>
      </c>
      <c r="P156" s="7">
        <v>41029</v>
      </c>
      <c r="Q156" t="s">
        <v>36</v>
      </c>
      <c r="R156" s="7">
        <v>45688</v>
      </c>
      <c r="S156" s="8">
        <f t="shared" si="10"/>
        <v>39.684931506849317</v>
      </c>
      <c r="T156" t="str">
        <f t="shared" si="9"/>
        <v>35-45</v>
      </c>
      <c r="U156" s="7">
        <v>41029</v>
      </c>
      <c r="V156">
        <f t="shared" si="11"/>
        <v>93</v>
      </c>
    </row>
    <row r="157" spans="1:22">
      <c r="A157">
        <v>160087</v>
      </c>
      <c r="B157" t="s">
        <v>17</v>
      </c>
      <c r="C157" t="s">
        <v>18</v>
      </c>
      <c r="D157" t="s">
        <v>19</v>
      </c>
      <c r="H157" t="s">
        <v>19</v>
      </c>
      <c r="J157" t="s">
        <v>20</v>
      </c>
      <c r="K157" s="7">
        <v>30148</v>
      </c>
      <c r="L157" t="s">
        <v>26</v>
      </c>
      <c r="M157" t="s">
        <v>27</v>
      </c>
      <c r="N157" t="s">
        <v>28</v>
      </c>
      <c r="O157" s="7" t="s">
        <v>36</v>
      </c>
      <c r="P157" s="7" t="s">
        <v>36</v>
      </c>
      <c r="Q157" t="s">
        <v>36</v>
      </c>
      <c r="R157" s="7">
        <v>45688</v>
      </c>
      <c r="S157" s="8">
        <f t="shared" si="10"/>
        <v>42.575342465753423</v>
      </c>
      <c r="T157" t="str">
        <f t="shared" si="9"/>
        <v>35-45</v>
      </c>
      <c r="U157" s="7" t="s">
        <v>36</v>
      </c>
      <c r="V157" t="str">
        <f t="shared" si="11"/>
        <v/>
      </c>
    </row>
    <row r="158" spans="1:22">
      <c r="A158">
        <v>100799</v>
      </c>
      <c r="B158" t="s">
        <v>17</v>
      </c>
      <c r="C158" t="s">
        <v>18</v>
      </c>
      <c r="D158" t="s">
        <v>19</v>
      </c>
      <c r="H158" t="s">
        <v>19</v>
      </c>
      <c r="J158" t="s">
        <v>20</v>
      </c>
      <c r="K158" s="7">
        <v>33296</v>
      </c>
      <c r="L158" t="s">
        <v>26</v>
      </c>
      <c r="M158" t="s">
        <v>27</v>
      </c>
      <c r="N158" t="s">
        <v>32</v>
      </c>
      <c r="O158" s="7">
        <v>41253</v>
      </c>
      <c r="P158" s="7">
        <v>41253</v>
      </c>
      <c r="Q158" t="s">
        <v>36</v>
      </c>
      <c r="R158" s="7">
        <v>45688</v>
      </c>
      <c r="S158" s="8">
        <f t="shared" si="10"/>
        <v>33.950684931506849</v>
      </c>
      <c r="T158" t="str">
        <f t="shared" si="9"/>
        <v>25-35</v>
      </c>
      <c r="U158" s="7">
        <v>41253</v>
      </c>
      <c r="V158">
        <f t="shared" si="11"/>
        <v>1</v>
      </c>
    </row>
    <row r="159" spans="1:22">
      <c r="A159">
        <v>24052</v>
      </c>
      <c r="B159" t="s">
        <v>17</v>
      </c>
      <c r="C159" t="s">
        <v>18</v>
      </c>
      <c r="D159" t="s">
        <v>19</v>
      </c>
      <c r="H159" t="s">
        <v>19</v>
      </c>
      <c r="J159" t="s">
        <v>30</v>
      </c>
      <c r="K159" s="7">
        <v>19246</v>
      </c>
      <c r="L159" t="s">
        <v>26</v>
      </c>
      <c r="M159" t="s">
        <v>27</v>
      </c>
      <c r="N159" t="s">
        <v>32</v>
      </c>
      <c r="O159" s="7">
        <v>1</v>
      </c>
      <c r="P159" s="7">
        <v>1</v>
      </c>
      <c r="Q159" t="s">
        <v>36</v>
      </c>
      <c r="R159" s="7">
        <v>45688</v>
      </c>
      <c r="S159" s="8">
        <f t="shared" si="10"/>
        <v>72.443835616438349</v>
      </c>
      <c r="T159" t="str">
        <f t="shared" si="9"/>
        <v>65+</v>
      </c>
      <c r="U159" s="7">
        <v>1</v>
      </c>
    </row>
    <row r="160" spans="1:22">
      <c r="A160">
        <v>161079</v>
      </c>
      <c r="B160" t="s">
        <v>17</v>
      </c>
      <c r="C160" t="s">
        <v>18</v>
      </c>
      <c r="D160" t="s">
        <v>19</v>
      </c>
      <c r="H160" t="s">
        <v>19</v>
      </c>
      <c r="J160" t="s">
        <v>20</v>
      </c>
      <c r="K160" s="7">
        <v>18005</v>
      </c>
      <c r="L160" t="s">
        <v>83</v>
      </c>
      <c r="M160" t="s">
        <v>27</v>
      </c>
      <c r="N160" t="s">
        <v>34</v>
      </c>
      <c r="O160" s="7">
        <v>45070</v>
      </c>
      <c r="P160" s="7">
        <v>45070</v>
      </c>
      <c r="Q160" t="s">
        <v>24</v>
      </c>
      <c r="R160" s="7">
        <v>45688</v>
      </c>
      <c r="S160" s="8">
        <f t="shared" si="10"/>
        <v>75.843835616438355</v>
      </c>
      <c r="T160" t="str">
        <f t="shared" si="9"/>
        <v>65+</v>
      </c>
      <c r="U160" s="7">
        <v>45070</v>
      </c>
      <c r="V160">
        <f t="shared" si="11"/>
        <v>1</v>
      </c>
    </row>
    <row r="161" spans="1:22">
      <c r="A161">
        <v>161288</v>
      </c>
      <c r="B161" t="s">
        <v>17</v>
      </c>
      <c r="C161" t="s">
        <v>25</v>
      </c>
      <c r="D161" t="s">
        <v>19</v>
      </c>
      <c r="H161" t="s">
        <v>19</v>
      </c>
      <c r="J161" t="s">
        <v>20</v>
      </c>
      <c r="K161" s="7">
        <v>37520</v>
      </c>
      <c r="L161" t="s">
        <v>26</v>
      </c>
      <c r="M161" t="s">
        <v>27</v>
      </c>
      <c r="N161" t="s">
        <v>43</v>
      </c>
      <c r="O161" s="7">
        <v>45114</v>
      </c>
      <c r="P161" s="7" t="s">
        <v>29</v>
      </c>
      <c r="Q161" t="s">
        <v>24</v>
      </c>
      <c r="R161" s="7">
        <v>45688</v>
      </c>
      <c r="S161" s="8">
        <f t="shared" si="10"/>
        <v>22.378082191780823</v>
      </c>
      <c r="T161" t="str">
        <f t="shared" si="9"/>
        <v>16-25</v>
      </c>
      <c r="U161" s="7">
        <f t="shared" ref="U161:U162" si="12">R161</f>
        <v>45688</v>
      </c>
      <c r="V161">
        <f t="shared" si="11"/>
        <v>411</v>
      </c>
    </row>
    <row r="162" spans="1:22">
      <c r="A162">
        <v>162091</v>
      </c>
      <c r="B162" t="s">
        <v>17</v>
      </c>
      <c r="C162" t="s">
        <v>18</v>
      </c>
      <c r="D162" t="s">
        <v>19</v>
      </c>
      <c r="H162" t="s">
        <v>19</v>
      </c>
      <c r="J162" t="s">
        <v>20</v>
      </c>
      <c r="K162" s="7">
        <v>39437</v>
      </c>
      <c r="L162" t="s">
        <v>26</v>
      </c>
      <c r="M162" t="s">
        <v>27</v>
      </c>
      <c r="N162" t="s">
        <v>36</v>
      </c>
      <c r="O162" s="7">
        <v>45117</v>
      </c>
      <c r="P162" s="7" t="s">
        <v>29</v>
      </c>
      <c r="Q162" t="s">
        <v>24</v>
      </c>
      <c r="R162" s="7">
        <v>45688</v>
      </c>
      <c r="S162" s="8">
        <f t="shared" si="10"/>
        <v>17.126027397260273</v>
      </c>
      <c r="T162" t="str">
        <f t="shared" si="9"/>
        <v>16-25</v>
      </c>
      <c r="U162" s="7">
        <f t="shared" si="12"/>
        <v>45688</v>
      </c>
      <c r="V162">
        <f t="shared" si="11"/>
        <v>410</v>
      </c>
    </row>
    <row r="163" spans="1:22">
      <c r="A163">
        <v>129550</v>
      </c>
      <c r="B163" t="s">
        <v>17</v>
      </c>
      <c r="C163" t="s">
        <v>18</v>
      </c>
      <c r="D163" t="s">
        <v>19</v>
      </c>
      <c r="H163" t="s">
        <v>19</v>
      </c>
      <c r="J163" t="s">
        <v>30</v>
      </c>
      <c r="K163" s="7">
        <v>36825</v>
      </c>
      <c r="L163" t="s">
        <v>87</v>
      </c>
      <c r="M163" t="s">
        <v>57</v>
      </c>
      <c r="N163" t="s">
        <v>43</v>
      </c>
      <c r="O163" s="7" t="s">
        <v>36</v>
      </c>
      <c r="P163" s="7" t="s">
        <v>36</v>
      </c>
      <c r="Q163" t="s">
        <v>36</v>
      </c>
      <c r="R163" s="7">
        <v>45688</v>
      </c>
      <c r="S163" s="8">
        <f t="shared" si="10"/>
        <v>24.282191780821918</v>
      </c>
      <c r="T163" t="str">
        <f t="shared" si="9"/>
        <v>16-25</v>
      </c>
      <c r="U163" s="7" t="s">
        <v>36</v>
      </c>
      <c r="V163" t="str">
        <f t="shared" si="11"/>
        <v/>
      </c>
    </row>
    <row r="164" spans="1:22">
      <c r="A164">
        <v>84058</v>
      </c>
      <c r="B164" t="s">
        <v>17</v>
      </c>
      <c r="C164" t="s">
        <v>18</v>
      </c>
      <c r="D164" t="s">
        <v>19</v>
      </c>
      <c r="H164" t="s">
        <v>19</v>
      </c>
      <c r="J164" t="s">
        <v>30</v>
      </c>
      <c r="K164" s="7">
        <v>35514</v>
      </c>
      <c r="L164" t="s">
        <v>88</v>
      </c>
      <c r="M164" t="s">
        <v>57</v>
      </c>
      <c r="N164" t="s">
        <v>43</v>
      </c>
      <c r="O164" s="7">
        <v>41099</v>
      </c>
      <c r="P164" s="7">
        <v>41099</v>
      </c>
      <c r="Q164" t="s">
        <v>36</v>
      </c>
      <c r="R164" s="7">
        <v>45688</v>
      </c>
      <c r="S164" s="8">
        <f t="shared" si="10"/>
        <v>27.873972602739727</v>
      </c>
      <c r="T164" t="str">
        <f t="shared" si="9"/>
        <v>25-35</v>
      </c>
      <c r="U164" s="7">
        <v>41099</v>
      </c>
      <c r="V164">
        <f t="shared" si="11"/>
        <v>1</v>
      </c>
    </row>
    <row r="165" spans="1:22">
      <c r="A165">
        <v>163243</v>
      </c>
      <c r="B165" t="s">
        <v>17</v>
      </c>
      <c r="C165" t="s">
        <v>18</v>
      </c>
      <c r="D165" t="s">
        <v>19</v>
      </c>
      <c r="H165" t="s">
        <v>19</v>
      </c>
      <c r="J165" t="s">
        <v>20</v>
      </c>
      <c r="K165" s="7">
        <v>38822</v>
      </c>
      <c r="L165" t="s">
        <v>35</v>
      </c>
      <c r="M165" t="s">
        <v>27</v>
      </c>
      <c r="N165" t="s">
        <v>43</v>
      </c>
      <c r="O165" s="7">
        <v>45250</v>
      </c>
      <c r="P165" s="7">
        <v>45264</v>
      </c>
      <c r="Q165" t="s">
        <v>36</v>
      </c>
      <c r="R165" s="7">
        <v>45688</v>
      </c>
      <c r="S165" s="8">
        <f t="shared" si="10"/>
        <v>18.81095890410959</v>
      </c>
      <c r="T165" t="str">
        <f t="shared" si="9"/>
        <v>16-25</v>
      </c>
      <c r="U165" s="7">
        <v>45264</v>
      </c>
      <c r="V165">
        <f t="shared" si="11"/>
        <v>11</v>
      </c>
    </row>
    <row r="166" spans="1:22">
      <c r="A166">
        <v>147113</v>
      </c>
      <c r="B166" t="s">
        <v>17</v>
      </c>
      <c r="C166" t="s">
        <v>18</v>
      </c>
      <c r="D166" t="s">
        <v>19</v>
      </c>
      <c r="H166" t="s">
        <v>19</v>
      </c>
      <c r="J166" t="s">
        <v>20</v>
      </c>
      <c r="K166" s="7">
        <v>36989</v>
      </c>
      <c r="L166" t="s">
        <v>35</v>
      </c>
      <c r="M166" t="s">
        <v>27</v>
      </c>
      <c r="N166" t="s">
        <v>43</v>
      </c>
      <c r="O166" s="7">
        <v>44312</v>
      </c>
      <c r="P166" s="7">
        <v>44439</v>
      </c>
      <c r="Q166" t="s">
        <v>24</v>
      </c>
      <c r="R166" s="7">
        <v>45688</v>
      </c>
      <c r="S166" s="8">
        <f t="shared" si="10"/>
        <v>23.832876712328765</v>
      </c>
      <c r="T166" t="str">
        <f t="shared" si="9"/>
        <v>16-25</v>
      </c>
      <c r="U166" s="7">
        <v>44439</v>
      </c>
      <c r="V166">
        <f t="shared" si="11"/>
        <v>92</v>
      </c>
    </row>
    <row r="167" spans="1:22">
      <c r="A167">
        <v>169001</v>
      </c>
      <c r="B167" t="s">
        <v>17</v>
      </c>
      <c r="C167" t="s">
        <v>71</v>
      </c>
      <c r="D167" t="s">
        <v>19</v>
      </c>
      <c r="H167" t="s">
        <v>19</v>
      </c>
      <c r="J167" t="s">
        <v>20</v>
      </c>
      <c r="K167" s="7">
        <v>40035</v>
      </c>
      <c r="L167" t="s">
        <v>39</v>
      </c>
      <c r="M167" t="s">
        <v>23</v>
      </c>
      <c r="N167" t="s">
        <v>40</v>
      </c>
      <c r="O167" s="7" t="s">
        <v>36</v>
      </c>
      <c r="P167" s="7" t="s">
        <v>36</v>
      </c>
      <c r="Q167" t="s">
        <v>36</v>
      </c>
      <c r="R167" s="7">
        <v>45688</v>
      </c>
      <c r="S167" s="8">
        <f t="shared" si="10"/>
        <v>15.487671232876712</v>
      </c>
      <c r="T167" t="str">
        <f t="shared" si="9"/>
        <v/>
      </c>
      <c r="U167" s="7" t="s">
        <v>36</v>
      </c>
      <c r="V167" t="str">
        <f t="shared" si="11"/>
        <v/>
      </c>
    </row>
    <row r="168" spans="1:22">
      <c r="A168">
        <v>102359</v>
      </c>
      <c r="B168" t="s">
        <v>17</v>
      </c>
      <c r="C168" t="s">
        <v>18</v>
      </c>
      <c r="D168" t="s">
        <v>19</v>
      </c>
      <c r="H168" t="s">
        <v>19</v>
      </c>
      <c r="J168" t="s">
        <v>20</v>
      </c>
      <c r="K168" s="7">
        <v>34762</v>
      </c>
      <c r="L168" t="s">
        <v>26</v>
      </c>
      <c r="M168" t="s">
        <v>27</v>
      </c>
      <c r="N168" t="s">
        <v>28</v>
      </c>
      <c r="O168" s="7">
        <v>41330</v>
      </c>
      <c r="P168" s="7">
        <v>41647</v>
      </c>
      <c r="Q168" t="s">
        <v>36</v>
      </c>
      <c r="R168" s="7">
        <v>45688</v>
      </c>
      <c r="S168" s="8">
        <f t="shared" si="10"/>
        <v>29.934246575342467</v>
      </c>
      <c r="T168" t="str">
        <f t="shared" si="9"/>
        <v>25-35</v>
      </c>
      <c r="U168" s="7">
        <v>41647</v>
      </c>
      <c r="V168">
        <f t="shared" si="11"/>
        <v>228</v>
      </c>
    </row>
    <row r="169" spans="1:22">
      <c r="A169">
        <v>136433</v>
      </c>
      <c r="B169" t="s">
        <v>17</v>
      </c>
      <c r="C169" t="s">
        <v>18</v>
      </c>
      <c r="D169" t="s">
        <v>19</v>
      </c>
      <c r="H169" t="s">
        <v>19</v>
      </c>
      <c r="J169" t="s">
        <v>20</v>
      </c>
      <c r="K169" s="7">
        <v>37394</v>
      </c>
      <c r="L169" t="s">
        <v>89</v>
      </c>
      <c r="M169" t="s">
        <v>57</v>
      </c>
      <c r="N169" t="s">
        <v>28</v>
      </c>
      <c r="O169" s="7" t="s">
        <v>36</v>
      </c>
      <c r="P169" s="7" t="s">
        <v>36</v>
      </c>
      <c r="Q169" t="s">
        <v>36</v>
      </c>
      <c r="R169" s="7">
        <v>45688</v>
      </c>
      <c r="S169" s="8">
        <f t="shared" si="10"/>
        <v>22.723287671232878</v>
      </c>
      <c r="T169" t="str">
        <f t="shared" si="9"/>
        <v>16-25</v>
      </c>
      <c r="U169" s="7" t="s">
        <v>36</v>
      </c>
      <c r="V169" t="str">
        <f t="shared" si="11"/>
        <v/>
      </c>
    </row>
    <row r="170" spans="1:22">
      <c r="A170">
        <v>167435</v>
      </c>
      <c r="B170" t="s">
        <v>17</v>
      </c>
      <c r="C170" t="s">
        <v>25</v>
      </c>
      <c r="D170" t="s">
        <v>19</v>
      </c>
      <c r="H170" t="s">
        <v>19</v>
      </c>
      <c r="J170" t="s">
        <v>20</v>
      </c>
      <c r="K170" s="7">
        <v>27774</v>
      </c>
      <c r="L170" t="s">
        <v>26</v>
      </c>
      <c r="M170" t="s">
        <v>27</v>
      </c>
      <c r="N170" t="s">
        <v>28</v>
      </c>
      <c r="O170" s="7">
        <v>45409</v>
      </c>
      <c r="P170" s="7" t="s">
        <v>29</v>
      </c>
      <c r="Q170" t="s">
        <v>24</v>
      </c>
      <c r="R170" s="7">
        <v>45688</v>
      </c>
      <c r="S170" s="8">
        <f t="shared" si="10"/>
        <v>49.079452054794523</v>
      </c>
      <c r="T170" t="str">
        <f t="shared" si="9"/>
        <v>45-55</v>
      </c>
      <c r="U170" s="7">
        <f>R170</f>
        <v>45688</v>
      </c>
      <c r="V170">
        <f t="shared" si="11"/>
        <v>200</v>
      </c>
    </row>
    <row r="171" spans="1:22">
      <c r="A171">
        <v>130580</v>
      </c>
      <c r="B171" t="s">
        <v>17</v>
      </c>
      <c r="C171" t="s">
        <v>18</v>
      </c>
      <c r="D171" t="s">
        <v>19</v>
      </c>
      <c r="H171" t="s">
        <v>19</v>
      </c>
      <c r="J171" t="s">
        <v>20</v>
      </c>
      <c r="K171" s="7">
        <v>30564</v>
      </c>
      <c r="L171" t="s">
        <v>48</v>
      </c>
      <c r="M171" t="s">
        <v>27</v>
      </c>
      <c r="N171" t="s">
        <v>28</v>
      </c>
      <c r="O171" s="7" t="s">
        <v>36</v>
      </c>
      <c r="P171" s="7" t="s">
        <v>36</v>
      </c>
      <c r="Q171" t="s">
        <v>36</v>
      </c>
      <c r="R171" s="7">
        <v>45688</v>
      </c>
      <c r="S171" s="8">
        <f t="shared" si="10"/>
        <v>41.435616438356163</v>
      </c>
      <c r="T171" t="str">
        <f t="shared" si="9"/>
        <v>35-45</v>
      </c>
      <c r="U171" s="7" t="s">
        <v>36</v>
      </c>
      <c r="V171" t="str">
        <f t="shared" si="11"/>
        <v/>
      </c>
    </row>
    <row r="172" spans="1:22">
      <c r="A172">
        <v>114481</v>
      </c>
      <c r="B172" t="s">
        <v>17</v>
      </c>
      <c r="C172" t="s">
        <v>18</v>
      </c>
      <c r="D172" t="s">
        <v>19</v>
      </c>
      <c r="H172" t="s">
        <v>19</v>
      </c>
      <c r="J172" t="s">
        <v>30</v>
      </c>
      <c r="K172" s="7">
        <v>26928</v>
      </c>
      <c r="L172" t="s">
        <v>90</v>
      </c>
      <c r="M172" t="s">
        <v>57</v>
      </c>
      <c r="N172" t="s">
        <v>36</v>
      </c>
      <c r="O172" s="7">
        <v>42314</v>
      </c>
      <c r="P172" s="7">
        <v>42426</v>
      </c>
      <c r="Q172" t="s">
        <v>24</v>
      </c>
      <c r="R172" s="7">
        <v>45688</v>
      </c>
      <c r="S172" s="8">
        <f t="shared" si="10"/>
        <v>51.397260273972606</v>
      </c>
      <c r="T172" t="str">
        <f t="shared" si="9"/>
        <v>45-55</v>
      </c>
      <c r="U172" s="7">
        <v>42426</v>
      </c>
      <c r="V172">
        <f t="shared" si="11"/>
        <v>81</v>
      </c>
    </row>
    <row r="173" spans="1:22">
      <c r="A173">
        <v>109504</v>
      </c>
      <c r="B173" t="s">
        <v>17</v>
      </c>
      <c r="C173" t="s">
        <v>18</v>
      </c>
      <c r="D173" t="s">
        <v>19</v>
      </c>
      <c r="H173" t="s">
        <v>19</v>
      </c>
      <c r="J173" t="s">
        <v>20</v>
      </c>
      <c r="K173" s="7">
        <v>21732</v>
      </c>
      <c r="L173" t="s">
        <v>53</v>
      </c>
      <c r="M173" t="s">
        <v>22</v>
      </c>
      <c r="N173" t="s">
        <v>23</v>
      </c>
      <c r="O173" s="7">
        <v>41899</v>
      </c>
      <c r="P173" s="7">
        <v>42699</v>
      </c>
      <c r="Q173" t="s">
        <v>24</v>
      </c>
      <c r="R173" s="7">
        <v>45688</v>
      </c>
      <c r="S173" s="8">
        <f t="shared" si="10"/>
        <v>65.632876712328766</v>
      </c>
      <c r="T173" t="str">
        <f t="shared" si="9"/>
        <v>65+</v>
      </c>
      <c r="U173" s="7">
        <v>42699</v>
      </c>
      <c r="V173">
        <f t="shared" si="11"/>
        <v>573</v>
      </c>
    </row>
    <row r="174" spans="1:22">
      <c r="A174">
        <v>128382</v>
      </c>
      <c r="B174" t="s">
        <v>17</v>
      </c>
      <c r="C174" t="s">
        <v>18</v>
      </c>
      <c r="D174" t="s">
        <v>19</v>
      </c>
      <c r="H174" t="s">
        <v>19</v>
      </c>
      <c r="J174" t="s">
        <v>20</v>
      </c>
      <c r="K174" s="7">
        <v>36984</v>
      </c>
      <c r="L174" t="s">
        <v>37</v>
      </c>
      <c r="M174" t="s">
        <v>27</v>
      </c>
      <c r="N174" t="s">
        <v>32</v>
      </c>
      <c r="O174" s="7">
        <v>43241</v>
      </c>
      <c r="P174" s="7">
        <v>43245</v>
      </c>
      <c r="Q174" t="s">
        <v>36</v>
      </c>
      <c r="R174" s="7">
        <v>45688</v>
      </c>
      <c r="S174" s="8">
        <f t="shared" si="10"/>
        <v>23.846575342465755</v>
      </c>
      <c r="T174" t="str">
        <f t="shared" si="9"/>
        <v>16-25</v>
      </c>
      <c r="U174" s="7">
        <v>43245</v>
      </c>
      <c r="V174">
        <f t="shared" si="11"/>
        <v>5</v>
      </c>
    </row>
    <row r="175" spans="1:22">
      <c r="A175">
        <v>104268</v>
      </c>
      <c r="B175" t="s">
        <v>17</v>
      </c>
      <c r="C175" t="s">
        <v>18</v>
      </c>
      <c r="D175" t="s">
        <v>19</v>
      </c>
      <c r="H175" t="s">
        <v>19</v>
      </c>
      <c r="J175" t="s">
        <v>20</v>
      </c>
      <c r="K175" s="7">
        <v>35130</v>
      </c>
      <c r="L175" t="s">
        <v>26</v>
      </c>
      <c r="M175" t="s">
        <v>27</v>
      </c>
      <c r="N175" t="s">
        <v>28</v>
      </c>
      <c r="O175" s="7">
        <v>41960</v>
      </c>
      <c r="P175" s="7">
        <v>41960</v>
      </c>
      <c r="Q175" t="s">
        <v>36</v>
      </c>
      <c r="R175" s="7">
        <v>45688</v>
      </c>
      <c r="S175" s="8">
        <f t="shared" si="10"/>
        <v>28.926027397260274</v>
      </c>
      <c r="T175" t="str">
        <f t="shared" si="9"/>
        <v>25-35</v>
      </c>
      <c r="U175" s="7">
        <v>41960</v>
      </c>
      <c r="V175">
        <f t="shared" si="11"/>
        <v>1</v>
      </c>
    </row>
    <row r="176" spans="1:22">
      <c r="A176">
        <v>156411</v>
      </c>
      <c r="B176" t="s">
        <v>17</v>
      </c>
      <c r="C176" t="s">
        <v>18</v>
      </c>
      <c r="D176" t="s">
        <v>19</v>
      </c>
      <c r="H176" t="s">
        <v>19</v>
      </c>
      <c r="J176" t="s">
        <v>30</v>
      </c>
      <c r="K176" s="7">
        <v>38550</v>
      </c>
      <c r="L176" t="s">
        <v>37</v>
      </c>
      <c r="M176" t="s">
        <v>27</v>
      </c>
      <c r="N176" t="s">
        <v>28</v>
      </c>
      <c r="O176" s="7" t="s">
        <v>36</v>
      </c>
      <c r="P176" s="7" t="s">
        <v>36</v>
      </c>
      <c r="Q176" t="s">
        <v>36</v>
      </c>
      <c r="R176" s="7">
        <v>45688</v>
      </c>
      <c r="S176" s="8">
        <f t="shared" si="10"/>
        <v>19.556164383561644</v>
      </c>
      <c r="T176" t="str">
        <f t="shared" si="9"/>
        <v>16-25</v>
      </c>
      <c r="U176" s="7" t="s">
        <v>36</v>
      </c>
      <c r="V176" t="str">
        <f t="shared" si="11"/>
        <v/>
      </c>
    </row>
    <row r="177" spans="1:22">
      <c r="A177">
        <v>164696</v>
      </c>
      <c r="B177" t="s">
        <v>17</v>
      </c>
      <c r="C177" t="s">
        <v>25</v>
      </c>
      <c r="D177" t="s">
        <v>19</v>
      </c>
      <c r="H177" t="s">
        <v>19</v>
      </c>
      <c r="J177" t="s">
        <v>30</v>
      </c>
      <c r="K177" s="7">
        <v>35912</v>
      </c>
      <c r="L177" t="s">
        <v>35</v>
      </c>
      <c r="M177" t="s">
        <v>27</v>
      </c>
      <c r="N177" t="s">
        <v>36</v>
      </c>
      <c r="O177" s="7">
        <v>45239</v>
      </c>
      <c r="P177" s="7" t="s">
        <v>29</v>
      </c>
      <c r="Q177" t="s">
        <v>38</v>
      </c>
      <c r="R177" s="7">
        <v>45688</v>
      </c>
      <c r="S177" s="8">
        <f t="shared" si="10"/>
        <v>26.783561643835615</v>
      </c>
      <c r="T177" t="str">
        <f t="shared" si="9"/>
        <v>25-35</v>
      </c>
      <c r="U177" s="7">
        <f>R177</f>
        <v>45688</v>
      </c>
      <c r="V177">
        <f t="shared" si="11"/>
        <v>322</v>
      </c>
    </row>
    <row r="178" spans="1:22">
      <c r="A178">
        <v>157145</v>
      </c>
      <c r="B178" t="s">
        <v>17</v>
      </c>
      <c r="C178" t="s">
        <v>18</v>
      </c>
      <c r="D178" t="s">
        <v>19</v>
      </c>
      <c r="H178" t="s">
        <v>19</v>
      </c>
      <c r="J178" t="s">
        <v>30</v>
      </c>
      <c r="K178" s="7">
        <v>38471</v>
      </c>
      <c r="L178" t="s">
        <v>26</v>
      </c>
      <c r="M178" t="s">
        <v>27</v>
      </c>
      <c r="N178" t="s">
        <v>23</v>
      </c>
      <c r="O178" s="7">
        <v>44801</v>
      </c>
      <c r="P178" s="7">
        <v>44951</v>
      </c>
      <c r="Q178" t="s">
        <v>24</v>
      </c>
      <c r="R178" s="7">
        <v>45688</v>
      </c>
      <c r="S178" s="8">
        <f t="shared" si="10"/>
        <v>19.772602739726029</v>
      </c>
      <c r="T178" t="str">
        <f t="shared" si="9"/>
        <v>16-25</v>
      </c>
      <c r="U178" s="7">
        <v>44951</v>
      </c>
      <c r="V178">
        <f t="shared" si="11"/>
        <v>108</v>
      </c>
    </row>
    <row r="179" spans="1:22">
      <c r="A179">
        <v>64502</v>
      </c>
      <c r="B179" t="s">
        <v>17</v>
      </c>
      <c r="C179" t="s">
        <v>18</v>
      </c>
      <c r="D179" t="s">
        <v>19</v>
      </c>
      <c r="G179" t="s">
        <v>91</v>
      </c>
      <c r="H179" t="s">
        <v>19</v>
      </c>
      <c r="J179" t="s">
        <v>30</v>
      </c>
      <c r="K179" s="7">
        <v>31919</v>
      </c>
      <c r="L179" t="s">
        <v>26</v>
      </c>
      <c r="M179" t="s">
        <v>27</v>
      </c>
      <c r="N179" t="s">
        <v>34</v>
      </c>
      <c r="O179" s="7" t="s">
        <v>36</v>
      </c>
      <c r="P179" s="7" t="s">
        <v>36</v>
      </c>
      <c r="Q179" t="s">
        <v>36</v>
      </c>
      <c r="R179" s="7">
        <v>45688</v>
      </c>
      <c r="S179" s="8">
        <f t="shared" si="10"/>
        <v>37.723287671232875</v>
      </c>
      <c r="T179" t="str">
        <f t="shared" si="9"/>
        <v>35-45</v>
      </c>
      <c r="U179" s="7" t="s">
        <v>36</v>
      </c>
      <c r="V179" t="str">
        <f t="shared" si="11"/>
        <v/>
      </c>
    </row>
    <row r="180" spans="1:22">
      <c r="A180">
        <v>121781</v>
      </c>
      <c r="B180" t="s">
        <v>17</v>
      </c>
      <c r="C180" t="s">
        <v>18</v>
      </c>
      <c r="D180" t="s">
        <v>19</v>
      </c>
      <c r="H180" t="s">
        <v>19</v>
      </c>
      <c r="J180" t="s">
        <v>20</v>
      </c>
      <c r="L180" t="s">
        <v>54</v>
      </c>
      <c r="M180" t="s">
        <v>27</v>
      </c>
      <c r="N180" t="s">
        <v>34</v>
      </c>
      <c r="O180" s="7" t="s">
        <v>36</v>
      </c>
      <c r="P180" s="7" t="s">
        <v>36</v>
      </c>
      <c r="Q180" t="s">
        <v>36</v>
      </c>
      <c r="R180" s="7">
        <v>45688</v>
      </c>
      <c r="S180" s="8">
        <f t="shared" si="10"/>
        <v>125.17260273972603</v>
      </c>
      <c r="T180" t="str">
        <f t="shared" si="9"/>
        <v>65+</v>
      </c>
      <c r="U180" s="7" t="s">
        <v>36</v>
      </c>
      <c r="V180" t="str">
        <f t="shared" si="11"/>
        <v/>
      </c>
    </row>
    <row r="181" spans="1:22">
      <c r="A181">
        <v>15903</v>
      </c>
      <c r="B181" t="s">
        <v>17</v>
      </c>
      <c r="C181" t="s">
        <v>18</v>
      </c>
      <c r="D181" t="s">
        <v>19</v>
      </c>
      <c r="H181" t="s">
        <v>19</v>
      </c>
      <c r="J181" t="s">
        <v>20</v>
      </c>
      <c r="L181" t="s">
        <v>26</v>
      </c>
      <c r="M181" t="s">
        <v>27</v>
      </c>
      <c r="N181" t="s">
        <v>32</v>
      </c>
      <c r="O181" s="7">
        <v>1</v>
      </c>
      <c r="P181" s="7">
        <v>1</v>
      </c>
      <c r="Q181" t="s">
        <v>36</v>
      </c>
      <c r="R181" s="7">
        <v>45688</v>
      </c>
      <c r="S181" s="8">
        <f t="shared" si="10"/>
        <v>125.17260273972603</v>
      </c>
      <c r="T181" t="str">
        <f t="shared" si="9"/>
        <v>65+</v>
      </c>
      <c r="U181" s="7">
        <v>1</v>
      </c>
    </row>
    <row r="182" spans="1:22">
      <c r="A182">
        <v>80704</v>
      </c>
      <c r="B182" t="s">
        <v>17</v>
      </c>
      <c r="C182" t="s">
        <v>18</v>
      </c>
      <c r="D182" t="s">
        <v>19</v>
      </c>
      <c r="H182" t="s">
        <v>19</v>
      </c>
      <c r="J182" t="s">
        <v>20</v>
      </c>
      <c r="K182" s="7">
        <v>15045</v>
      </c>
      <c r="L182" t="s">
        <v>59</v>
      </c>
      <c r="M182" t="s">
        <v>27</v>
      </c>
      <c r="N182" t="s">
        <v>34</v>
      </c>
      <c r="O182" s="7">
        <v>39973</v>
      </c>
      <c r="P182" s="7">
        <v>42023</v>
      </c>
      <c r="Q182" t="s">
        <v>36</v>
      </c>
      <c r="R182" s="7">
        <v>45688</v>
      </c>
      <c r="S182" s="8">
        <f t="shared" si="10"/>
        <v>83.953424657534242</v>
      </c>
      <c r="T182" t="str">
        <f t="shared" si="9"/>
        <v>65+</v>
      </c>
      <c r="U182" s="7">
        <v>42023</v>
      </c>
      <c r="V182">
        <f t="shared" si="11"/>
        <v>1465</v>
      </c>
    </row>
    <row r="183" spans="1:22">
      <c r="A183">
        <v>150961</v>
      </c>
      <c r="B183" t="s">
        <v>17</v>
      </c>
      <c r="C183" t="s">
        <v>18</v>
      </c>
      <c r="D183" t="s">
        <v>19</v>
      </c>
      <c r="H183" t="s">
        <v>19</v>
      </c>
      <c r="J183" t="s">
        <v>20</v>
      </c>
      <c r="K183" s="7">
        <v>38435</v>
      </c>
      <c r="L183" t="s">
        <v>79</v>
      </c>
      <c r="M183" t="s">
        <v>22</v>
      </c>
      <c r="N183" t="s">
        <v>23</v>
      </c>
      <c r="O183" s="7" t="s">
        <v>36</v>
      </c>
      <c r="P183" s="7" t="s">
        <v>36</v>
      </c>
      <c r="Q183" t="s">
        <v>36</v>
      </c>
      <c r="R183" s="7">
        <v>45688</v>
      </c>
      <c r="S183" s="8">
        <f t="shared" si="10"/>
        <v>19.87123287671233</v>
      </c>
      <c r="T183" t="str">
        <f t="shared" si="9"/>
        <v>16-25</v>
      </c>
      <c r="U183" s="7" t="s">
        <v>36</v>
      </c>
      <c r="V183" t="str">
        <f t="shared" si="11"/>
        <v/>
      </c>
    </row>
    <row r="184" spans="1:22">
      <c r="A184">
        <v>165653</v>
      </c>
      <c r="B184" t="s">
        <v>17</v>
      </c>
      <c r="C184" t="s">
        <v>18</v>
      </c>
      <c r="D184" t="s">
        <v>19</v>
      </c>
      <c r="H184" t="s">
        <v>19</v>
      </c>
      <c r="J184" t="s">
        <v>20</v>
      </c>
      <c r="K184" s="7">
        <v>40171</v>
      </c>
      <c r="L184" t="s">
        <v>92</v>
      </c>
      <c r="M184" t="s">
        <v>22</v>
      </c>
      <c r="N184" t="s">
        <v>34</v>
      </c>
      <c r="O184" s="7" t="s">
        <v>36</v>
      </c>
      <c r="P184" s="7" t="s">
        <v>36</v>
      </c>
      <c r="Q184" t="s">
        <v>36</v>
      </c>
      <c r="R184" s="7">
        <v>45688</v>
      </c>
      <c r="S184" s="8">
        <f t="shared" si="10"/>
        <v>15.115068493150686</v>
      </c>
      <c r="T184" t="str">
        <f t="shared" si="9"/>
        <v/>
      </c>
      <c r="U184" s="7" t="s">
        <v>36</v>
      </c>
      <c r="V184" t="str">
        <f t="shared" si="11"/>
        <v/>
      </c>
    </row>
    <row r="185" spans="1:22">
      <c r="A185">
        <v>82528</v>
      </c>
      <c r="B185" t="s">
        <v>17</v>
      </c>
      <c r="C185" t="s">
        <v>18</v>
      </c>
      <c r="D185" t="s">
        <v>19</v>
      </c>
      <c r="H185" t="s">
        <v>19</v>
      </c>
      <c r="J185" t="s">
        <v>30</v>
      </c>
      <c r="K185" s="7">
        <v>33853</v>
      </c>
      <c r="L185" t="s">
        <v>78</v>
      </c>
      <c r="M185" t="s">
        <v>22</v>
      </c>
      <c r="N185" t="s">
        <v>34</v>
      </c>
      <c r="O185" s="7">
        <v>1</v>
      </c>
      <c r="P185" s="7">
        <v>1</v>
      </c>
      <c r="Q185" t="s">
        <v>36</v>
      </c>
      <c r="R185" s="7">
        <v>45688</v>
      </c>
      <c r="S185" s="8">
        <f t="shared" si="10"/>
        <v>32.424657534246577</v>
      </c>
      <c r="T185" t="str">
        <f t="shared" si="9"/>
        <v>25-35</v>
      </c>
      <c r="U185" s="7">
        <v>1</v>
      </c>
    </row>
    <row r="186" spans="1:22">
      <c r="A186">
        <v>108395</v>
      </c>
      <c r="B186" t="s">
        <v>17</v>
      </c>
      <c r="C186" t="s">
        <v>18</v>
      </c>
      <c r="D186" t="s">
        <v>19</v>
      </c>
      <c r="H186" t="s">
        <v>19</v>
      </c>
      <c r="J186" t="s">
        <v>30</v>
      </c>
      <c r="K186" s="7">
        <v>36180</v>
      </c>
      <c r="L186" t="s">
        <v>53</v>
      </c>
      <c r="M186" t="s">
        <v>22</v>
      </c>
      <c r="N186" t="s">
        <v>32</v>
      </c>
      <c r="O186" s="7">
        <v>41761</v>
      </c>
      <c r="P186" s="7">
        <v>41823</v>
      </c>
      <c r="Q186" t="s">
        <v>36</v>
      </c>
      <c r="R186" s="7">
        <v>45688</v>
      </c>
      <c r="S186" s="8">
        <f t="shared" si="10"/>
        <v>26.049315068493151</v>
      </c>
      <c r="T186" t="str">
        <f t="shared" si="9"/>
        <v>25-35</v>
      </c>
      <c r="U186" s="7">
        <v>41823</v>
      </c>
      <c r="V186">
        <f t="shared" si="11"/>
        <v>45</v>
      </c>
    </row>
    <row r="187" spans="1:22">
      <c r="A187">
        <v>84121</v>
      </c>
      <c r="B187" t="s">
        <v>17</v>
      </c>
      <c r="C187" t="s">
        <v>18</v>
      </c>
      <c r="D187" t="s">
        <v>19</v>
      </c>
      <c r="H187" t="s">
        <v>19</v>
      </c>
      <c r="J187" t="s">
        <v>30</v>
      </c>
      <c r="K187" s="7">
        <v>22550</v>
      </c>
      <c r="L187" t="s">
        <v>65</v>
      </c>
      <c r="M187" t="s">
        <v>27</v>
      </c>
      <c r="N187" t="s">
        <v>34</v>
      </c>
      <c r="O187" s="7">
        <v>44349</v>
      </c>
      <c r="P187" s="7">
        <v>44364</v>
      </c>
      <c r="Q187" t="s">
        <v>41</v>
      </c>
      <c r="R187" s="7">
        <v>45688</v>
      </c>
      <c r="S187" s="8">
        <f t="shared" si="10"/>
        <v>63.391780821917806</v>
      </c>
      <c r="T187" t="str">
        <f t="shared" si="9"/>
        <v>55-65</v>
      </c>
      <c r="U187" s="7">
        <v>44364</v>
      </c>
      <c r="V187">
        <f t="shared" si="11"/>
        <v>12</v>
      </c>
    </row>
    <row r="188" spans="1:22">
      <c r="A188">
        <v>127684</v>
      </c>
      <c r="B188" t="s">
        <v>17</v>
      </c>
      <c r="C188" t="s">
        <v>18</v>
      </c>
      <c r="D188" t="s">
        <v>19</v>
      </c>
      <c r="H188" t="s">
        <v>19</v>
      </c>
      <c r="J188" t="s">
        <v>20</v>
      </c>
      <c r="K188" s="7">
        <v>36003</v>
      </c>
      <c r="L188" t="s">
        <v>21</v>
      </c>
      <c r="M188" t="s">
        <v>22</v>
      </c>
      <c r="N188" t="s">
        <v>36</v>
      </c>
      <c r="O188" s="7">
        <v>43150</v>
      </c>
      <c r="P188" s="7">
        <v>43193</v>
      </c>
      <c r="Q188" t="s">
        <v>24</v>
      </c>
      <c r="R188" s="7">
        <v>45688</v>
      </c>
      <c r="S188" s="8">
        <f t="shared" si="10"/>
        <v>26.534246575342465</v>
      </c>
      <c r="T188" t="str">
        <f t="shared" si="9"/>
        <v>25-35</v>
      </c>
      <c r="U188" s="7">
        <v>43193</v>
      </c>
      <c r="V188">
        <f t="shared" si="11"/>
        <v>32</v>
      </c>
    </row>
    <row r="189" spans="1:22">
      <c r="A189">
        <v>162645</v>
      </c>
      <c r="B189" t="s">
        <v>17</v>
      </c>
      <c r="C189" t="s">
        <v>25</v>
      </c>
      <c r="D189" t="s">
        <v>19</v>
      </c>
      <c r="H189" t="s">
        <v>19</v>
      </c>
      <c r="J189" t="s">
        <v>30</v>
      </c>
      <c r="K189" s="7">
        <v>38658</v>
      </c>
      <c r="L189" t="s">
        <v>78</v>
      </c>
      <c r="M189" t="s">
        <v>22</v>
      </c>
      <c r="N189" t="s">
        <v>23</v>
      </c>
      <c r="O189" s="7">
        <v>45176</v>
      </c>
      <c r="P189" s="7" t="s">
        <v>29</v>
      </c>
      <c r="Q189" t="s">
        <v>24</v>
      </c>
      <c r="R189" s="7">
        <v>45688</v>
      </c>
      <c r="S189" s="8">
        <f t="shared" si="10"/>
        <v>19.260273972602739</v>
      </c>
      <c r="T189" t="str">
        <f t="shared" si="9"/>
        <v>16-25</v>
      </c>
      <c r="U189" s="7">
        <f>R189</f>
        <v>45688</v>
      </c>
      <c r="V189">
        <f t="shared" si="11"/>
        <v>367</v>
      </c>
    </row>
    <row r="190" spans="1:22">
      <c r="A190">
        <v>153679</v>
      </c>
      <c r="B190" t="s">
        <v>17</v>
      </c>
      <c r="C190" t="s">
        <v>18</v>
      </c>
      <c r="D190" t="s">
        <v>19</v>
      </c>
      <c r="H190" t="s">
        <v>19</v>
      </c>
      <c r="J190" t="s">
        <v>20</v>
      </c>
      <c r="K190" s="7">
        <v>38577</v>
      </c>
      <c r="L190" t="s">
        <v>69</v>
      </c>
      <c r="M190" t="s">
        <v>27</v>
      </c>
      <c r="N190" t="s">
        <v>36</v>
      </c>
      <c r="O190" s="7">
        <v>44625</v>
      </c>
      <c r="P190" s="7">
        <v>44816</v>
      </c>
      <c r="Q190" t="s">
        <v>24</v>
      </c>
      <c r="R190" s="7">
        <v>45688</v>
      </c>
      <c r="S190" s="8">
        <f t="shared" si="10"/>
        <v>19.482191780821918</v>
      </c>
      <c r="T190" t="str">
        <f t="shared" si="9"/>
        <v>16-25</v>
      </c>
      <c r="U190" s="7">
        <v>44816</v>
      </c>
      <c r="V190">
        <f t="shared" si="11"/>
        <v>136</v>
      </c>
    </row>
    <row r="191" spans="1:22">
      <c r="A191">
        <v>121449</v>
      </c>
      <c r="B191" t="s">
        <v>17</v>
      </c>
      <c r="C191" t="s">
        <v>25</v>
      </c>
      <c r="D191" t="s">
        <v>19</v>
      </c>
      <c r="H191" t="s">
        <v>19</v>
      </c>
      <c r="J191" t="s">
        <v>20</v>
      </c>
      <c r="K191" s="7">
        <v>25058</v>
      </c>
      <c r="L191" t="s">
        <v>26</v>
      </c>
      <c r="M191" t="s">
        <v>27</v>
      </c>
      <c r="N191" t="s">
        <v>34</v>
      </c>
      <c r="O191" s="7">
        <v>42810</v>
      </c>
      <c r="P191" s="7" t="s">
        <v>29</v>
      </c>
      <c r="Q191" t="s">
        <v>38</v>
      </c>
      <c r="R191" s="7">
        <v>45688</v>
      </c>
      <c r="S191" s="8">
        <f t="shared" si="10"/>
        <v>56.520547945205479</v>
      </c>
      <c r="T191" t="str">
        <f t="shared" si="9"/>
        <v>55-65</v>
      </c>
      <c r="U191" s="7">
        <f>R191</f>
        <v>45688</v>
      </c>
      <c r="V191">
        <f t="shared" si="11"/>
        <v>2057</v>
      </c>
    </row>
    <row r="192" spans="1:22">
      <c r="A192">
        <v>133060</v>
      </c>
      <c r="B192" t="s">
        <v>17</v>
      </c>
      <c r="C192" t="s">
        <v>18</v>
      </c>
      <c r="D192" t="s">
        <v>19</v>
      </c>
      <c r="H192" t="s">
        <v>19</v>
      </c>
      <c r="J192" t="s">
        <v>30</v>
      </c>
      <c r="K192" s="7">
        <v>35363</v>
      </c>
      <c r="L192" t="s">
        <v>74</v>
      </c>
      <c r="M192" t="s">
        <v>22</v>
      </c>
      <c r="N192" t="s">
        <v>34</v>
      </c>
      <c r="O192" s="7">
        <v>43487</v>
      </c>
      <c r="P192" s="7">
        <v>43812</v>
      </c>
      <c r="Q192" t="s">
        <v>24</v>
      </c>
      <c r="R192" s="7">
        <v>45688</v>
      </c>
      <c r="S192" s="8">
        <f t="shared" si="10"/>
        <v>28.287671232876711</v>
      </c>
      <c r="T192" t="str">
        <f t="shared" si="9"/>
        <v>25-35</v>
      </c>
      <c r="U192" s="7">
        <v>43812</v>
      </c>
      <c r="V192">
        <f t="shared" si="11"/>
        <v>234</v>
      </c>
    </row>
    <row r="193" spans="1:22">
      <c r="A193">
        <v>134341</v>
      </c>
      <c r="B193" t="s">
        <v>17</v>
      </c>
      <c r="C193" t="s">
        <v>25</v>
      </c>
      <c r="D193" t="s">
        <v>19</v>
      </c>
      <c r="H193" t="s">
        <v>19</v>
      </c>
      <c r="J193" t="s">
        <v>30</v>
      </c>
      <c r="K193" s="7">
        <v>22463</v>
      </c>
      <c r="L193" t="s">
        <v>35</v>
      </c>
      <c r="M193" t="s">
        <v>27</v>
      </c>
      <c r="N193" t="s">
        <v>34</v>
      </c>
      <c r="O193" s="7">
        <v>43580</v>
      </c>
      <c r="P193" s="7" t="s">
        <v>29</v>
      </c>
      <c r="Q193" t="s">
        <v>55</v>
      </c>
      <c r="R193" s="7">
        <v>45688</v>
      </c>
      <c r="S193" s="8">
        <f t="shared" si="10"/>
        <v>63.630136986301373</v>
      </c>
      <c r="T193" t="str">
        <f t="shared" si="9"/>
        <v>55-65</v>
      </c>
      <c r="U193" s="7">
        <f>R193</f>
        <v>45688</v>
      </c>
      <c r="V193">
        <f t="shared" si="11"/>
        <v>1507</v>
      </c>
    </row>
    <row r="194" spans="1:22">
      <c r="A194">
        <v>107770</v>
      </c>
      <c r="B194" t="s">
        <v>17</v>
      </c>
      <c r="C194" t="s">
        <v>18</v>
      </c>
      <c r="D194" t="s">
        <v>19</v>
      </c>
      <c r="H194" t="s">
        <v>46</v>
      </c>
      <c r="I194" t="s">
        <v>47</v>
      </c>
      <c r="J194" t="s">
        <v>30</v>
      </c>
      <c r="K194" s="7">
        <v>17197</v>
      </c>
      <c r="L194" t="s">
        <v>67</v>
      </c>
      <c r="M194" t="s">
        <v>22</v>
      </c>
      <c r="N194" t="s">
        <v>34</v>
      </c>
      <c r="O194" s="7">
        <v>41803</v>
      </c>
      <c r="P194" s="7">
        <v>42545</v>
      </c>
      <c r="Q194" t="s">
        <v>41</v>
      </c>
      <c r="R194" s="7">
        <v>45688</v>
      </c>
      <c r="S194" s="8">
        <f t="shared" si="10"/>
        <v>78.057534246575344</v>
      </c>
      <c r="T194" t="str">
        <f t="shared" ref="T194:T257" si="13">IFERROR(VLOOKUP(S194,Age_Group_Arr,2,TRUE),"")</f>
        <v>65+</v>
      </c>
      <c r="U194" s="7">
        <v>42545</v>
      </c>
      <c r="V194">
        <f t="shared" si="11"/>
        <v>531</v>
      </c>
    </row>
    <row r="195" spans="1:22">
      <c r="A195">
        <v>134169</v>
      </c>
      <c r="B195" t="s">
        <v>17</v>
      </c>
      <c r="C195" t="s">
        <v>25</v>
      </c>
      <c r="D195" t="s">
        <v>19</v>
      </c>
      <c r="H195" t="s">
        <v>19</v>
      </c>
      <c r="J195" t="s">
        <v>20</v>
      </c>
      <c r="K195" s="7">
        <v>20484</v>
      </c>
      <c r="L195" t="s">
        <v>65</v>
      </c>
      <c r="M195" t="s">
        <v>27</v>
      </c>
      <c r="N195" t="s">
        <v>34</v>
      </c>
      <c r="O195" s="7">
        <v>43522</v>
      </c>
      <c r="P195" s="7" t="s">
        <v>29</v>
      </c>
      <c r="Q195" t="s">
        <v>24</v>
      </c>
      <c r="R195" s="7">
        <v>45688</v>
      </c>
      <c r="S195" s="8">
        <f t="shared" ref="S195:S258" si="14">(SUM(R195-K195)/365)</f>
        <v>69.052054794520544</v>
      </c>
      <c r="T195" t="str">
        <f t="shared" si="13"/>
        <v>65+</v>
      </c>
      <c r="U195" s="7">
        <f>R195</f>
        <v>45688</v>
      </c>
      <c r="V195">
        <f t="shared" ref="V195:V258" si="15">IFERROR(NETWORKDAYS(O195,U195,8),"")</f>
        <v>1549</v>
      </c>
    </row>
    <row r="196" spans="1:22">
      <c r="A196">
        <v>108294</v>
      </c>
      <c r="B196" t="s">
        <v>17</v>
      </c>
      <c r="C196" t="s">
        <v>18</v>
      </c>
      <c r="D196" t="s">
        <v>19</v>
      </c>
      <c r="H196" t="s">
        <v>19</v>
      </c>
      <c r="J196" t="s">
        <v>20</v>
      </c>
      <c r="K196" s="7">
        <v>26671</v>
      </c>
      <c r="L196" t="s">
        <v>93</v>
      </c>
      <c r="M196" t="s">
        <v>23</v>
      </c>
      <c r="N196" t="s">
        <v>23</v>
      </c>
      <c r="O196" s="7">
        <v>41677</v>
      </c>
      <c r="P196" s="7">
        <v>41810</v>
      </c>
      <c r="Q196" t="s">
        <v>36</v>
      </c>
      <c r="R196" s="7">
        <v>45688</v>
      </c>
      <c r="S196" s="8">
        <f t="shared" si="14"/>
        <v>52.101369863013701</v>
      </c>
      <c r="T196" t="str">
        <f t="shared" si="13"/>
        <v>45-55</v>
      </c>
      <c r="U196" s="7">
        <v>41810</v>
      </c>
      <c r="V196">
        <f t="shared" si="15"/>
        <v>96</v>
      </c>
    </row>
    <row r="197" spans="1:22">
      <c r="A197">
        <v>109217</v>
      </c>
      <c r="B197" t="s">
        <v>17</v>
      </c>
      <c r="C197" t="s">
        <v>18</v>
      </c>
      <c r="D197" t="s">
        <v>19</v>
      </c>
      <c r="H197" t="s">
        <v>19</v>
      </c>
      <c r="J197" t="s">
        <v>20</v>
      </c>
      <c r="L197" t="s">
        <v>35</v>
      </c>
      <c r="M197" t="s">
        <v>27</v>
      </c>
      <c r="N197" t="s">
        <v>43</v>
      </c>
      <c r="O197" s="7" t="s">
        <v>36</v>
      </c>
      <c r="P197" s="7" t="s">
        <v>36</v>
      </c>
      <c r="Q197" t="s">
        <v>36</v>
      </c>
      <c r="R197" s="7">
        <v>45688</v>
      </c>
      <c r="S197" s="8">
        <f t="shared" si="14"/>
        <v>125.17260273972603</v>
      </c>
      <c r="T197" t="str">
        <f t="shared" si="13"/>
        <v>65+</v>
      </c>
      <c r="U197" s="7" t="s">
        <v>36</v>
      </c>
      <c r="V197" t="str">
        <f t="shared" si="15"/>
        <v/>
      </c>
    </row>
    <row r="198" spans="1:22">
      <c r="A198">
        <v>10580</v>
      </c>
      <c r="B198" t="s">
        <v>17</v>
      </c>
      <c r="C198" t="s">
        <v>18</v>
      </c>
      <c r="D198" t="s">
        <v>19</v>
      </c>
      <c r="H198" t="s">
        <v>19</v>
      </c>
      <c r="J198" t="s">
        <v>20</v>
      </c>
      <c r="K198" s="7">
        <v>23894</v>
      </c>
      <c r="L198" t="s">
        <v>54</v>
      </c>
      <c r="M198" t="s">
        <v>27</v>
      </c>
      <c r="N198" t="s">
        <v>32</v>
      </c>
      <c r="O198" s="7">
        <v>1</v>
      </c>
      <c r="P198" s="7">
        <v>1</v>
      </c>
      <c r="Q198" t="s">
        <v>36</v>
      </c>
      <c r="R198" s="7">
        <v>45688</v>
      </c>
      <c r="S198" s="8">
        <f t="shared" si="14"/>
        <v>59.709589041095889</v>
      </c>
      <c r="T198" t="str">
        <f t="shared" si="13"/>
        <v>55-65</v>
      </c>
      <c r="U198" s="7">
        <v>1</v>
      </c>
    </row>
    <row r="199" spans="1:22">
      <c r="A199">
        <v>132874</v>
      </c>
      <c r="B199" t="s">
        <v>17</v>
      </c>
      <c r="C199" t="s">
        <v>18</v>
      </c>
      <c r="D199" t="s">
        <v>19</v>
      </c>
      <c r="H199" t="s">
        <v>19</v>
      </c>
      <c r="J199" t="s">
        <v>20</v>
      </c>
      <c r="K199" s="7">
        <v>28501</v>
      </c>
      <c r="L199" t="s">
        <v>87</v>
      </c>
      <c r="M199" t="s">
        <v>57</v>
      </c>
      <c r="N199" t="s">
        <v>23</v>
      </c>
      <c r="O199" s="7">
        <v>43472</v>
      </c>
      <c r="P199" s="7">
        <v>43739</v>
      </c>
      <c r="Q199" t="s">
        <v>24</v>
      </c>
      <c r="R199" s="7">
        <v>45688</v>
      </c>
      <c r="S199" s="8">
        <f t="shared" si="14"/>
        <v>47.087671232876716</v>
      </c>
      <c r="T199" t="str">
        <f t="shared" si="13"/>
        <v>45-55</v>
      </c>
      <c r="U199" s="7">
        <v>43739</v>
      </c>
      <c r="V199">
        <f t="shared" si="15"/>
        <v>192</v>
      </c>
    </row>
    <row r="200" spans="1:22">
      <c r="A200">
        <v>83821</v>
      </c>
      <c r="B200" t="s">
        <v>17</v>
      </c>
      <c r="C200" t="s">
        <v>18</v>
      </c>
      <c r="D200" t="s">
        <v>19</v>
      </c>
      <c r="H200" t="s">
        <v>19</v>
      </c>
      <c r="J200" t="s">
        <v>20</v>
      </c>
      <c r="K200" s="7">
        <v>33106</v>
      </c>
      <c r="L200" t="s">
        <v>35</v>
      </c>
      <c r="M200" t="s">
        <v>27</v>
      </c>
      <c r="N200" t="s">
        <v>32</v>
      </c>
      <c r="O200" s="7">
        <v>40877</v>
      </c>
      <c r="P200" s="7">
        <v>41108</v>
      </c>
      <c r="Q200" t="s">
        <v>36</v>
      </c>
      <c r="R200" s="7">
        <v>45688</v>
      </c>
      <c r="S200" s="8">
        <f t="shared" si="14"/>
        <v>34.471232876712328</v>
      </c>
      <c r="T200" t="str">
        <f t="shared" si="13"/>
        <v>25-35</v>
      </c>
      <c r="U200" s="7">
        <v>41108</v>
      </c>
      <c r="V200">
        <f t="shared" si="15"/>
        <v>166</v>
      </c>
    </row>
    <row r="201" spans="1:22">
      <c r="A201">
        <v>126472</v>
      </c>
      <c r="B201" t="s">
        <v>17</v>
      </c>
      <c r="C201" t="s">
        <v>18</v>
      </c>
      <c r="D201" t="s">
        <v>19</v>
      </c>
      <c r="H201" t="s">
        <v>19</v>
      </c>
      <c r="J201" t="s">
        <v>20</v>
      </c>
      <c r="K201" s="7">
        <v>37063</v>
      </c>
      <c r="L201" t="s">
        <v>26</v>
      </c>
      <c r="M201" t="s">
        <v>27</v>
      </c>
      <c r="N201" t="s">
        <v>28</v>
      </c>
      <c r="O201" s="7" t="s">
        <v>36</v>
      </c>
      <c r="P201" s="7" t="s">
        <v>36</v>
      </c>
      <c r="Q201" t="s">
        <v>36</v>
      </c>
      <c r="R201" s="7">
        <v>45688</v>
      </c>
      <c r="S201" s="8">
        <f t="shared" si="14"/>
        <v>23.63013698630137</v>
      </c>
      <c r="T201" t="str">
        <f t="shared" si="13"/>
        <v>16-25</v>
      </c>
      <c r="U201" s="7" t="s">
        <v>36</v>
      </c>
      <c r="V201" t="str">
        <f t="shared" si="15"/>
        <v/>
      </c>
    </row>
    <row r="202" spans="1:22">
      <c r="A202">
        <v>130746</v>
      </c>
      <c r="B202" t="s">
        <v>17</v>
      </c>
      <c r="C202" t="s">
        <v>18</v>
      </c>
      <c r="D202" t="s">
        <v>19</v>
      </c>
      <c r="H202" t="s">
        <v>19</v>
      </c>
      <c r="J202" t="s">
        <v>20</v>
      </c>
      <c r="K202" s="7">
        <v>36952</v>
      </c>
      <c r="L202" t="s">
        <v>48</v>
      </c>
      <c r="M202" t="s">
        <v>27</v>
      </c>
      <c r="N202" t="s">
        <v>28</v>
      </c>
      <c r="O202" s="7">
        <v>43413</v>
      </c>
      <c r="P202" s="7">
        <v>43738</v>
      </c>
      <c r="Q202" t="s">
        <v>24</v>
      </c>
      <c r="R202" s="7">
        <v>45688</v>
      </c>
      <c r="S202" s="8">
        <f t="shared" si="14"/>
        <v>23.934246575342467</v>
      </c>
      <c r="T202" t="str">
        <f t="shared" si="13"/>
        <v>16-25</v>
      </c>
      <c r="U202" s="7">
        <v>43738</v>
      </c>
      <c r="V202">
        <f t="shared" si="15"/>
        <v>232</v>
      </c>
    </row>
    <row r="203" spans="1:22">
      <c r="A203">
        <v>161463</v>
      </c>
      <c r="B203" t="s">
        <v>17</v>
      </c>
      <c r="C203" t="s">
        <v>25</v>
      </c>
      <c r="D203" t="s">
        <v>19</v>
      </c>
      <c r="H203" t="s">
        <v>19</v>
      </c>
      <c r="J203" t="s">
        <v>20</v>
      </c>
      <c r="K203" s="7">
        <v>37952</v>
      </c>
      <c r="L203" t="s">
        <v>83</v>
      </c>
      <c r="M203" t="s">
        <v>27</v>
      </c>
      <c r="N203" t="s">
        <v>28</v>
      </c>
      <c r="O203" s="7">
        <v>45092</v>
      </c>
      <c r="P203" s="7" t="s">
        <v>29</v>
      </c>
      <c r="Q203" t="s">
        <v>24</v>
      </c>
      <c r="R203" s="7">
        <v>45688</v>
      </c>
      <c r="S203" s="8">
        <f t="shared" si="14"/>
        <v>21.194520547945206</v>
      </c>
      <c r="T203" t="str">
        <f t="shared" si="13"/>
        <v>16-25</v>
      </c>
      <c r="U203" s="7">
        <f t="shared" ref="U203:U204" si="16">R203</f>
        <v>45688</v>
      </c>
      <c r="V203">
        <f t="shared" si="15"/>
        <v>427</v>
      </c>
    </row>
    <row r="204" spans="1:22">
      <c r="A204">
        <v>167715</v>
      </c>
      <c r="B204" t="s">
        <v>17</v>
      </c>
      <c r="C204" t="s">
        <v>25</v>
      </c>
      <c r="D204" t="s">
        <v>19</v>
      </c>
      <c r="H204" t="s">
        <v>19</v>
      </c>
      <c r="J204" t="s">
        <v>20</v>
      </c>
      <c r="K204" s="7">
        <v>39111</v>
      </c>
      <c r="L204" t="s">
        <v>78</v>
      </c>
      <c r="M204" t="s">
        <v>22</v>
      </c>
      <c r="N204" t="s">
        <v>28</v>
      </c>
      <c r="O204" s="7">
        <v>45459</v>
      </c>
      <c r="P204" s="7" t="s">
        <v>29</v>
      </c>
      <c r="Q204" t="s">
        <v>24</v>
      </c>
      <c r="R204" s="7">
        <v>45688</v>
      </c>
      <c r="S204" s="8">
        <f t="shared" si="14"/>
        <v>18.019178082191782</v>
      </c>
      <c r="T204" t="str">
        <f t="shared" si="13"/>
        <v>16-25</v>
      </c>
      <c r="U204" s="7">
        <f t="shared" si="16"/>
        <v>45688</v>
      </c>
      <c r="V204">
        <f t="shared" si="15"/>
        <v>165</v>
      </c>
    </row>
    <row r="205" spans="1:22">
      <c r="A205">
        <v>154603</v>
      </c>
      <c r="B205" t="s">
        <v>17</v>
      </c>
      <c r="C205" t="s">
        <v>18</v>
      </c>
      <c r="D205" t="s">
        <v>19</v>
      </c>
      <c r="H205" t="s">
        <v>19</v>
      </c>
      <c r="J205" t="s">
        <v>20</v>
      </c>
      <c r="K205" s="7">
        <v>39159</v>
      </c>
      <c r="L205" t="s">
        <v>70</v>
      </c>
      <c r="M205" t="s">
        <v>22</v>
      </c>
      <c r="N205" t="s">
        <v>40</v>
      </c>
      <c r="O205" s="7">
        <v>44603</v>
      </c>
      <c r="P205" s="7">
        <v>44777</v>
      </c>
      <c r="Q205" t="s">
        <v>24</v>
      </c>
      <c r="R205" s="7">
        <v>45688</v>
      </c>
      <c r="S205" s="8">
        <f t="shared" si="14"/>
        <v>17.887671232876713</v>
      </c>
      <c r="T205" t="str">
        <f t="shared" si="13"/>
        <v>16-25</v>
      </c>
      <c r="U205" s="7">
        <v>44777</v>
      </c>
      <c r="V205">
        <f t="shared" si="15"/>
        <v>125</v>
      </c>
    </row>
    <row r="206" spans="1:22">
      <c r="A206">
        <v>150768</v>
      </c>
      <c r="B206" t="s">
        <v>17</v>
      </c>
      <c r="C206" t="s">
        <v>18</v>
      </c>
      <c r="D206" t="s">
        <v>19</v>
      </c>
      <c r="H206" t="s">
        <v>19</v>
      </c>
      <c r="J206" t="s">
        <v>20</v>
      </c>
      <c r="L206" t="s">
        <v>94</v>
      </c>
      <c r="M206" t="s">
        <v>23</v>
      </c>
      <c r="N206" t="s">
        <v>36</v>
      </c>
      <c r="O206" s="7">
        <v>44357</v>
      </c>
      <c r="P206" s="7">
        <v>44378</v>
      </c>
      <c r="Q206" t="s">
        <v>24</v>
      </c>
      <c r="R206" s="7">
        <v>45688</v>
      </c>
      <c r="S206" s="8">
        <f t="shared" si="14"/>
        <v>125.17260273972603</v>
      </c>
      <c r="T206" t="str">
        <f t="shared" si="13"/>
        <v>65+</v>
      </c>
      <c r="U206" s="7">
        <v>44378</v>
      </c>
      <c r="V206">
        <f t="shared" si="15"/>
        <v>16</v>
      </c>
    </row>
    <row r="207" spans="1:22">
      <c r="A207">
        <v>106918</v>
      </c>
      <c r="B207" t="s">
        <v>17</v>
      </c>
      <c r="C207" t="s">
        <v>18</v>
      </c>
      <c r="D207" t="s">
        <v>19</v>
      </c>
      <c r="H207" t="s">
        <v>19</v>
      </c>
      <c r="J207" t="s">
        <v>20</v>
      </c>
      <c r="K207" s="7">
        <v>35404</v>
      </c>
      <c r="L207" t="s">
        <v>42</v>
      </c>
      <c r="M207" t="s">
        <v>22</v>
      </c>
      <c r="N207" t="s">
        <v>32</v>
      </c>
      <c r="O207" s="7">
        <v>41657</v>
      </c>
      <c r="P207" s="7">
        <v>41895</v>
      </c>
      <c r="Q207" t="s">
        <v>36</v>
      </c>
      <c r="R207" s="7">
        <v>45688</v>
      </c>
      <c r="S207" s="8">
        <f t="shared" si="14"/>
        <v>28.175342465753424</v>
      </c>
      <c r="T207" t="str">
        <f t="shared" si="13"/>
        <v>25-35</v>
      </c>
      <c r="U207" s="7">
        <v>41895</v>
      </c>
      <c r="V207">
        <f t="shared" si="15"/>
        <v>170</v>
      </c>
    </row>
    <row r="208" spans="1:22">
      <c r="A208">
        <v>153051</v>
      </c>
      <c r="B208" t="s">
        <v>17</v>
      </c>
      <c r="C208" t="s">
        <v>18</v>
      </c>
      <c r="D208" t="s">
        <v>19</v>
      </c>
      <c r="H208" t="s">
        <v>19</v>
      </c>
      <c r="J208" t="s">
        <v>20</v>
      </c>
      <c r="K208" s="7">
        <v>37934</v>
      </c>
      <c r="L208" t="s">
        <v>42</v>
      </c>
      <c r="M208" t="s">
        <v>22</v>
      </c>
      <c r="N208" t="s">
        <v>28</v>
      </c>
      <c r="O208" s="7">
        <v>44527</v>
      </c>
      <c r="P208" s="7">
        <v>44755</v>
      </c>
      <c r="Q208" t="s">
        <v>24</v>
      </c>
      <c r="R208" s="7">
        <v>45688</v>
      </c>
      <c r="S208" s="8">
        <f t="shared" si="14"/>
        <v>21.243835616438357</v>
      </c>
      <c r="T208" t="str">
        <f t="shared" si="13"/>
        <v>16-25</v>
      </c>
      <c r="U208" s="7">
        <v>44755</v>
      </c>
      <c r="V208">
        <f t="shared" si="15"/>
        <v>163</v>
      </c>
    </row>
    <row r="209" spans="1:22">
      <c r="A209">
        <v>168471</v>
      </c>
      <c r="B209" t="s">
        <v>17</v>
      </c>
      <c r="C209" t="s">
        <v>71</v>
      </c>
      <c r="D209" t="s">
        <v>19</v>
      </c>
      <c r="H209" t="s">
        <v>19</v>
      </c>
      <c r="J209" t="s">
        <v>20</v>
      </c>
      <c r="K209" s="7">
        <v>39531</v>
      </c>
      <c r="L209" t="s">
        <v>65</v>
      </c>
      <c r="M209" t="s">
        <v>27</v>
      </c>
      <c r="N209" t="s">
        <v>34</v>
      </c>
      <c r="O209" s="7" t="s">
        <v>36</v>
      </c>
      <c r="P209" s="7" t="s">
        <v>36</v>
      </c>
      <c r="Q209" t="s">
        <v>36</v>
      </c>
      <c r="R209" s="7">
        <v>45688</v>
      </c>
      <c r="S209" s="8">
        <f t="shared" si="14"/>
        <v>16.86849315068493</v>
      </c>
      <c r="T209" t="str">
        <f t="shared" si="13"/>
        <v>16-25</v>
      </c>
      <c r="U209" s="7" t="s">
        <v>36</v>
      </c>
      <c r="V209" t="str">
        <f t="shared" si="15"/>
        <v/>
      </c>
    </row>
    <row r="210" spans="1:22">
      <c r="A210">
        <v>137313</v>
      </c>
      <c r="B210" t="s">
        <v>17</v>
      </c>
      <c r="C210" t="s">
        <v>18</v>
      </c>
      <c r="D210" t="s">
        <v>19</v>
      </c>
      <c r="H210" t="s">
        <v>19</v>
      </c>
      <c r="J210" t="s">
        <v>30</v>
      </c>
      <c r="K210" s="7">
        <v>28820</v>
      </c>
      <c r="L210" t="s">
        <v>95</v>
      </c>
      <c r="M210" t="s">
        <v>22</v>
      </c>
      <c r="N210" t="s">
        <v>36</v>
      </c>
      <c r="O210" s="7">
        <v>43690</v>
      </c>
      <c r="P210" s="7">
        <v>43723</v>
      </c>
      <c r="Q210" t="s">
        <v>24</v>
      </c>
      <c r="R210" s="7">
        <v>45688</v>
      </c>
      <c r="S210" s="8">
        <f t="shared" si="14"/>
        <v>46.213698630136989</v>
      </c>
      <c r="T210" t="str">
        <f t="shared" si="13"/>
        <v>45-55</v>
      </c>
      <c r="U210" s="7">
        <v>43723</v>
      </c>
      <c r="V210">
        <f t="shared" si="15"/>
        <v>24</v>
      </c>
    </row>
    <row r="211" spans="1:22">
      <c r="A211">
        <v>126470</v>
      </c>
      <c r="B211" t="s">
        <v>17</v>
      </c>
      <c r="C211" t="s">
        <v>18</v>
      </c>
      <c r="D211" t="s">
        <v>19</v>
      </c>
      <c r="H211" t="s">
        <v>19</v>
      </c>
      <c r="J211" t="s">
        <v>30</v>
      </c>
      <c r="K211" s="7">
        <v>37089</v>
      </c>
      <c r="L211" t="s">
        <v>26</v>
      </c>
      <c r="M211" t="s">
        <v>27</v>
      </c>
      <c r="N211" t="s">
        <v>28</v>
      </c>
      <c r="O211" s="7">
        <v>43204</v>
      </c>
      <c r="P211" s="7">
        <v>43596</v>
      </c>
      <c r="Q211" t="s">
        <v>77</v>
      </c>
      <c r="R211" s="7">
        <v>45688</v>
      </c>
      <c r="S211" s="8">
        <f t="shared" si="14"/>
        <v>23.55890410958904</v>
      </c>
      <c r="T211" t="str">
        <f t="shared" si="13"/>
        <v>16-25</v>
      </c>
      <c r="U211" s="7">
        <v>43596</v>
      </c>
      <c r="V211">
        <f t="shared" si="15"/>
        <v>280</v>
      </c>
    </row>
    <row r="212" spans="1:22">
      <c r="A212">
        <v>156394</v>
      </c>
      <c r="B212" t="s">
        <v>17</v>
      </c>
      <c r="C212" t="s">
        <v>18</v>
      </c>
      <c r="D212" t="s">
        <v>19</v>
      </c>
      <c r="H212" t="s">
        <v>19</v>
      </c>
      <c r="J212" t="s">
        <v>30</v>
      </c>
      <c r="K212" s="7">
        <v>39296</v>
      </c>
      <c r="L212" t="s">
        <v>78</v>
      </c>
      <c r="M212" t="s">
        <v>22</v>
      </c>
      <c r="N212" t="s">
        <v>28</v>
      </c>
      <c r="O212" s="7">
        <v>44725</v>
      </c>
      <c r="P212" s="7">
        <v>44729</v>
      </c>
      <c r="Q212" t="s">
        <v>77</v>
      </c>
      <c r="R212" s="7">
        <v>45688</v>
      </c>
      <c r="S212" s="8">
        <f t="shared" si="14"/>
        <v>17.512328767123286</v>
      </c>
      <c r="T212" t="str">
        <f t="shared" si="13"/>
        <v>16-25</v>
      </c>
      <c r="U212" s="7">
        <v>44729</v>
      </c>
      <c r="V212">
        <f t="shared" si="15"/>
        <v>5</v>
      </c>
    </row>
    <row r="213" spans="1:22">
      <c r="A213">
        <v>146877</v>
      </c>
      <c r="B213" t="s">
        <v>17</v>
      </c>
      <c r="C213" t="s">
        <v>18</v>
      </c>
      <c r="D213" t="s">
        <v>19</v>
      </c>
      <c r="H213" t="s">
        <v>19</v>
      </c>
      <c r="J213" t="s">
        <v>30</v>
      </c>
      <c r="K213" s="7">
        <v>36472</v>
      </c>
      <c r="L213" t="s">
        <v>48</v>
      </c>
      <c r="M213" t="s">
        <v>27</v>
      </c>
      <c r="N213" t="s">
        <v>28</v>
      </c>
      <c r="O213" s="7" t="s">
        <v>36</v>
      </c>
      <c r="P213" s="7" t="s">
        <v>36</v>
      </c>
      <c r="Q213" t="s">
        <v>36</v>
      </c>
      <c r="R213" s="7">
        <v>45688</v>
      </c>
      <c r="S213" s="8">
        <f t="shared" si="14"/>
        <v>25.24931506849315</v>
      </c>
      <c r="T213" t="str">
        <f t="shared" si="13"/>
        <v>25-35</v>
      </c>
      <c r="U213" s="7" t="s">
        <v>36</v>
      </c>
      <c r="V213" t="str">
        <f t="shared" si="15"/>
        <v/>
      </c>
    </row>
    <row r="214" spans="1:22">
      <c r="A214">
        <v>135701</v>
      </c>
      <c r="B214" t="s">
        <v>17</v>
      </c>
      <c r="C214" t="s">
        <v>18</v>
      </c>
      <c r="D214" t="s">
        <v>19</v>
      </c>
      <c r="H214" t="s">
        <v>19</v>
      </c>
      <c r="J214" t="s">
        <v>30</v>
      </c>
      <c r="K214" s="7">
        <v>37237</v>
      </c>
      <c r="L214" t="s">
        <v>26</v>
      </c>
      <c r="M214" t="s">
        <v>27</v>
      </c>
      <c r="N214" t="s">
        <v>28</v>
      </c>
      <c r="O214" s="7">
        <v>43634</v>
      </c>
      <c r="P214" s="7">
        <v>43728</v>
      </c>
      <c r="Q214" t="s">
        <v>24</v>
      </c>
      <c r="R214" s="7">
        <v>45688</v>
      </c>
      <c r="S214" s="8">
        <f t="shared" si="14"/>
        <v>23.153424657534245</v>
      </c>
      <c r="T214" t="str">
        <f t="shared" si="13"/>
        <v>16-25</v>
      </c>
      <c r="U214" s="7">
        <v>43728</v>
      </c>
      <c r="V214">
        <f t="shared" si="15"/>
        <v>69</v>
      </c>
    </row>
    <row r="215" spans="1:22">
      <c r="A215">
        <v>111284</v>
      </c>
      <c r="B215" t="s">
        <v>17</v>
      </c>
      <c r="C215" t="s">
        <v>18</v>
      </c>
      <c r="D215" t="s">
        <v>19</v>
      </c>
      <c r="H215" t="s">
        <v>19</v>
      </c>
      <c r="J215" t="s">
        <v>30</v>
      </c>
      <c r="K215" s="7">
        <v>36763</v>
      </c>
      <c r="L215" t="s">
        <v>96</v>
      </c>
      <c r="M215" t="s">
        <v>22</v>
      </c>
      <c r="N215" t="s">
        <v>28</v>
      </c>
      <c r="O215" s="7">
        <v>42079</v>
      </c>
      <c r="P215" s="7">
        <v>44657</v>
      </c>
      <c r="Q215" t="s">
        <v>24</v>
      </c>
      <c r="R215" s="7">
        <v>45688</v>
      </c>
      <c r="S215" s="8">
        <f t="shared" si="14"/>
        <v>24.452054794520549</v>
      </c>
      <c r="T215" t="str">
        <f t="shared" si="13"/>
        <v>16-25</v>
      </c>
      <c r="U215" s="7">
        <v>44657</v>
      </c>
      <c r="V215">
        <f t="shared" si="15"/>
        <v>1843</v>
      </c>
    </row>
    <row r="216" spans="1:22">
      <c r="A216">
        <v>165259</v>
      </c>
      <c r="B216" t="s">
        <v>17</v>
      </c>
      <c r="C216" t="s">
        <v>18</v>
      </c>
      <c r="D216" t="s">
        <v>19</v>
      </c>
      <c r="H216" t="s">
        <v>19</v>
      </c>
      <c r="J216" t="s">
        <v>20</v>
      </c>
      <c r="K216" s="7">
        <v>29315</v>
      </c>
      <c r="L216" t="s">
        <v>69</v>
      </c>
      <c r="M216" t="s">
        <v>27</v>
      </c>
      <c r="N216" t="s">
        <v>28</v>
      </c>
      <c r="O216" s="7" t="s">
        <v>36</v>
      </c>
      <c r="P216" s="7" t="s">
        <v>36</v>
      </c>
      <c r="Q216" t="s">
        <v>36</v>
      </c>
      <c r="R216" s="7">
        <v>45688</v>
      </c>
      <c r="S216" s="8">
        <f t="shared" si="14"/>
        <v>44.857534246575341</v>
      </c>
      <c r="T216" t="str">
        <f t="shared" si="13"/>
        <v>35-45</v>
      </c>
      <c r="U216" s="7" t="s">
        <v>36</v>
      </c>
      <c r="V216" t="str">
        <f t="shared" si="15"/>
        <v/>
      </c>
    </row>
    <row r="217" spans="1:22">
      <c r="A217">
        <v>143200</v>
      </c>
      <c r="B217" t="s">
        <v>17</v>
      </c>
      <c r="C217" t="s">
        <v>18</v>
      </c>
      <c r="D217" t="s">
        <v>19</v>
      </c>
      <c r="H217" t="s">
        <v>19</v>
      </c>
      <c r="J217" t="s">
        <v>20</v>
      </c>
      <c r="K217" s="7">
        <v>27766</v>
      </c>
      <c r="L217" t="s">
        <v>21</v>
      </c>
      <c r="M217" t="s">
        <v>22</v>
      </c>
      <c r="N217" t="s">
        <v>28</v>
      </c>
      <c r="O217" s="7">
        <v>43864</v>
      </c>
      <c r="P217" s="7">
        <v>44755</v>
      </c>
      <c r="Q217" t="s">
        <v>24</v>
      </c>
      <c r="R217" s="7">
        <v>45688</v>
      </c>
      <c r="S217" s="8">
        <f t="shared" si="14"/>
        <v>49.101369863013701</v>
      </c>
      <c r="T217" t="str">
        <f t="shared" si="13"/>
        <v>45-55</v>
      </c>
      <c r="U217" s="7">
        <v>44755</v>
      </c>
      <c r="V217">
        <f t="shared" si="15"/>
        <v>638</v>
      </c>
    </row>
    <row r="218" spans="1:22">
      <c r="A218">
        <v>158254</v>
      </c>
      <c r="B218" t="s">
        <v>17</v>
      </c>
      <c r="C218" t="s">
        <v>18</v>
      </c>
      <c r="D218" t="s">
        <v>19</v>
      </c>
      <c r="H218" t="s">
        <v>19</v>
      </c>
      <c r="J218" t="s">
        <v>20</v>
      </c>
      <c r="K218" s="7">
        <v>38028</v>
      </c>
      <c r="L218" t="s">
        <v>65</v>
      </c>
      <c r="M218" t="s">
        <v>27</v>
      </c>
      <c r="N218" t="s">
        <v>28</v>
      </c>
      <c r="O218" s="7">
        <v>44903</v>
      </c>
      <c r="P218" s="7">
        <v>45153</v>
      </c>
      <c r="Q218" t="s">
        <v>41</v>
      </c>
      <c r="R218" s="7">
        <v>45688</v>
      </c>
      <c r="S218" s="8">
        <f t="shared" si="14"/>
        <v>20.986301369863014</v>
      </c>
      <c r="T218" t="str">
        <f t="shared" si="13"/>
        <v>16-25</v>
      </c>
      <c r="U218" s="7">
        <v>45153</v>
      </c>
      <c r="V218">
        <f t="shared" si="15"/>
        <v>179</v>
      </c>
    </row>
    <row r="219" spans="1:22">
      <c r="A219">
        <v>158164</v>
      </c>
      <c r="B219" t="s">
        <v>17</v>
      </c>
      <c r="C219" t="s">
        <v>18</v>
      </c>
      <c r="D219" t="s">
        <v>19</v>
      </c>
      <c r="H219" t="s">
        <v>19</v>
      </c>
      <c r="J219" t="s">
        <v>20</v>
      </c>
      <c r="K219" s="7">
        <v>36967</v>
      </c>
      <c r="L219" t="s">
        <v>65</v>
      </c>
      <c r="M219" t="s">
        <v>27</v>
      </c>
      <c r="N219" t="s">
        <v>28</v>
      </c>
      <c r="O219" s="7">
        <v>44903</v>
      </c>
      <c r="P219" s="7">
        <v>45153</v>
      </c>
      <c r="Q219" t="s">
        <v>41</v>
      </c>
      <c r="R219" s="7">
        <v>45688</v>
      </c>
      <c r="S219" s="8">
        <f t="shared" si="14"/>
        <v>23.893150684931506</v>
      </c>
      <c r="T219" t="str">
        <f t="shared" si="13"/>
        <v>16-25</v>
      </c>
      <c r="U219" s="7">
        <v>45153</v>
      </c>
      <c r="V219">
        <f t="shared" si="15"/>
        <v>179</v>
      </c>
    </row>
    <row r="220" spans="1:22">
      <c r="A220">
        <v>167294</v>
      </c>
      <c r="B220" t="s">
        <v>17</v>
      </c>
      <c r="C220" t="s">
        <v>18</v>
      </c>
      <c r="D220" t="s">
        <v>19</v>
      </c>
      <c r="H220" t="s">
        <v>19</v>
      </c>
      <c r="J220" t="s">
        <v>20</v>
      </c>
      <c r="K220" s="7">
        <v>39098</v>
      </c>
      <c r="L220" t="s">
        <v>60</v>
      </c>
      <c r="M220" t="s">
        <v>27</v>
      </c>
      <c r="N220" t="s">
        <v>40</v>
      </c>
      <c r="O220" s="7" t="s">
        <v>36</v>
      </c>
      <c r="P220" s="7" t="s">
        <v>36</v>
      </c>
      <c r="Q220" t="s">
        <v>36</v>
      </c>
      <c r="R220" s="7">
        <v>45688</v>
      </c>
      <c r="S220" s="8">
        <f t="shared" si="14"/>
        <v>18.054794520547944</v>
      </c>
      <c r="T220" t="str">
        <f t="shared" si="13"/>
        <v>16-25</v>
      </c>
      <c r="U220" s="7" t="s">
        <v>36</v>
      </c>
      <c r="V220" t="str">
        <f t="shared" si="15"/>
        <v/>
      </c>
    </row>
    <row r="221" spans="1:22">
      <c r="A221">
        <v>162371</v>
      </c>
      <c r="B221" t="s">
        <v>17</v>
      </c>
      <c r="C221" t="s">
        <v>25</v>
      </c>
      <c r="D221" t="s">
        <v>19</v>
      </c>
      <c r="H221" t="s">
        <v>19</v>
      </c>
      <c r="J221" t="s">
        <v>20</v>
      </c>
      <c r="K221" s="7">
        <v>38783</v>
      </c>
      <c r="L221" t="s">
        <v>35</v>
      </c>
      <c r="M221" t="s">
        <v>27</v>
      </c>
      <c r="N221" t="s">
        <v>28</v>
      </c>
      <c r="O221" s="7">
        <v>45161</v>
      </c>
      <c r="P221" s="7" t="s">
        <v>29</v>
      </c>
      <c r="Q221" t="s">
        <v>24</v>
      </c>
      <c r="R221" s="7">
        <v>45688</v>
      </c>
      <c r="S221" s="8">
        <f t="shared" si="14"/>
        <v>18.917808219178081</v>
      </c>
      <c r="T221" t="str">
        <f t="shared" si="13"/>
        <v>16-25</v>
      </c>
      <c r="U221" s="7">
        <f>R221</f>
        <v>45688</v>
      </c>
      <c r="V221">
        <f t="shared" si="15"/>
        <v>378</v>
      </c>
    </row>
    <row r="222" spans="1:22">
      <c r="A222">
        <v>150508</v>
      </c>
      <c r="B222" t="s">
        <v>17</v>
      </c>
      <c r="C222" t="s">
        <v>18</v>
      </c>
      <c r="D222" t="s">
        <v>19</v>
      </c>
      <c r="H222" t="s">
        <v>19</v>
      </c>
      <c r="J222" t="s">
        <v>20</v>
      </c>
      <c r="K222" s="7">
        <v>33535</v>
      </c>
      <c r="L222" t="s">
        <v>35</v>
      </c>
      <c r="M222" t="s">
        <v>27</v>
      </c>
      <c r="N222" t="s">
        <v>28</v>
      </c>
      <c r="O222" s="7">
        <v>44357</v>
      </c>
      <c r="P222" s="7">
        <v>44755</v>
      </c>
      <c r="Q222" t="s">
        <v>24</v>
      </c>
      <c r="R222" s="7">
        <v>45688</v>
      </c>
      <c r="S222" s="8">
        <f t="shared" si="14"/>
        <v>33.295890410958904</v>
      </c>
      <c r="T222" t="str">
        <f t="shared" si="13"/>
        <v>25-35</v>
      </c>
      <c r="U222" s="7">
        <v>44755</v>
      </c>
      <c r="V222">
        <f t="shared" si="15"/>
        <v>285</v>
      </c>
    </row>
    <row r="223" spans="1:22">
      <c r="A223">
        <v>166935</v>
      </c>
      <c r="B223" t="s">
        <v>17</v>
      </c>
      <c r="C223" t="s">
        <v>18</v>
      </c>
      <c r="D223" t="s">
        <v>19</v>
      </c>
      <c r="H223" t="s">
        <v>19</v>
      </c>
      <c r="J223" t="s">
        <v>30</v>
      </c>
      <c r="K223" s="7">
        <v>39998</v>
      </c>
      <c r="L223" t="s">
        <v>97</v>
      </c>
      <c r="M223" t="s">
        <v>52</v>
      </c>
      <c r="N223" t="s">
        <v>40</v>
      </c>
      <c r="O223" s="7" t="s">
        <v>36</v>
      </c>
      <c r="P223" s="7" t="s">
        <v>36</v>
      </c>
      <c r="Q223" t="s">
        <v>36</v>
      </c>
      <c r="R223" s="7">
        <v>45688</v>
      </c>
      <c r="S223" s="8">
        <f t="shared" si="14"/>
        <v>15.58904109589041</v>
      </c>
      <c r="T223" t="str">
        <f t="shared" si="13"/>
        <v/>
      </c>
      <c r="U223" s="7" t="s">
        <v>36</v>
      </c>
      <c r="V223" t="str">
        <f t="shared" si="15"/>
        <v/>
      </c>
    </row>
    <row r="224" spans="1:22">
      <c r="A224">
        <v>149285</v>
      </c>
      <c r="B224" t="s">
        <v>17</v>
      </c>
      <c r="C224" t="s">
        <v>18</v>
      </c>
      <c r="D224" t="s">
        <v>19</v>
      </c>
      <c r="H224" t="s">
        <v>19</v>
      </c>
      <c r="J224" t="s">
        <v>20</v>
      </c>
      <c r="K224" s="7">
        <v>26532</v>
      </c>
      <c r="L224" t="s">
        <v>98</v>
      </c>
      <c r="M224" t="s">
        <v>22</v>
      </c>
      <c r="N224" t="s">
        <v>34</v>
      </c>
      <c r="O224" s="7">
        <v>44309</v>
      </c>
      <c r="P224" s="7">
        <v>44370</v>
      </c>
      <c r="Q224" t="s">
        <v>24</v>
      </c>
      <c r="R224" s="7">
        <v>45688</v>
      </c>
      <c r="S224" s="8">
        <f t="shared" si="14"/>
        <v>52.482191780821921</v>
      </c>
      <c r="T224" t="str">
        <f t="shared" si="13"/>
        <v>45-55</v>
      </c>
      <c r="U224" s="7">
        <v>44370</v>
      </c>
      <c r="V224">
        <f t="shared" si="15"/>
        <v>44</v>
      </c>
    </row>
    <row r="225" spans="1:22">
      <c r="A225">
        <v>81634</v>
      </c>
      <c r="B225" t="s">
        <v>17</v>
      </c>
      <c r="C225" t="s">
        <v>18</v>
      </c>
      <c r="D225" t="s">
        <v>19</v>
      </c>
      <c r="H225" t="s">
        <v>19</v>
      </c>
      <c r="J225" t="s">
        <v>20</v>
      </c>
      <c r="L225" t="s">
        <v>84</v>
      </c>
      <c r="M225" t="s">
        <v>22</v>
      </c>
      <c r="N225" t="s">
        <v>34</v>
      </c>
      <c r="O225" s="7">
        <v>40822</v>
      </c>
      <c r="P225" s="7">
        <v>40822</v>
      </c>
      <c r="Q225" t="s">
        <v>36</v>
      </c>
      <c r="R225" s="7">
        <v>45688</v>
      </c>
      <c r="S225" s="8">
        <f t="shared" si="14"/>
        <v>125.17260273972603</v>
      </c>
      <c r="T225" t="str">
        <f t="shared" si="13"/>
        <v>65+</v>
      </c>
      <c r="U225" s="7">
        <v>40822</v>
      </c>
      <c r="V225">
        <f t="shared" si="15"/>
        <v>1</v>
      </c>
    </row>
    <row r="226" spans="1:22">
      <c r="A226">
        <v>139553</v>
      </c>
      <c r="B226" t="s">
        <v>17</v>
      </c>
      <c r="C226" t="s">
        <v>18</v>
      </c>
      <c r="D226" t="s">
        <v>19</v>
      </c>
      <c r="H226" t="s">
        <v>19</v>
      </c>
      <c r="J226" t="s">
        <v>30</v>
      </c>
      <c r="K226" s="7">
        <v>38392</v>
      </c>
      <c r="L226" t="s">
        <v>74</v>
      </c>
      <c r="M226" t="s">
        <v>22</v>
      </c>
      <c r="N226" t="s">
        <v>34</v>
      </c>
      <c r="O226" s="7">
        <v>43736</v>
      </c>
      <c r="P226" s="7">
        <v>44352</v>
      </c>
      <c r="Q226" t="s">
        <v>77</v>
      </c>
      <c r="R226" s="7">
        <v>45688</v>
      </c>
      <c r="S226" s="8">
        <f t="shared" si="14"/>
        <v>19.989041095890411</v>
      </c>
      <c r="T226" t="str">
        <f t="shared" si="13"/>
        <v>16-25</v>
      </c>
      <c r="U226" s="7">
        <v>44352</v>
      </c>
      <c r="V226">
        <f t="shared" si="15"/>
        <v>440</v>
      </c>
    </row>
    <row r="227" spans="1:22">
      <c r="A227">
        <v>168144</v>
      </c>
      <c r="B227" t="s">
        <v>17</v>
      </c>
      <c r="C227" t="s">
        <v>25</v>
      </c>
      <c r="D227" t="s">
        <v>19</v>
      </c>
      <c r="H227" t="s">
        <v>19</v>
      </c>
      <c r="J227" t="s">
        <v>20</v>
      </c>
      <c r="K227" s="7">
        <v>35277</v>
      </c>
      <c r="L227" t="s">
        <v>82</v>
      </c>
      <c r="M227" t="s">
        <v>27</v>
      </c>
      <c r="N227" t="s">
        <v>34</v>
      </c>
      <c r="O227" s="7">
        <v>45481</v>
      </c>
      <c r="P227" s="7" t="s">
        <v>29</v>
      </c>
      <c r="Q227" t="s">
        <v>24</v>
      </c>
      <c r="R227" s="7">
        <v>45688</v>
      </c>
      <c r="S227" s="8">
        <f t="shared" si="14"/>
        <v>28.523287671232875</v>
      </c>
      <c r="T227" t="str">
        <f t="shared" si="13"/>
        <v>25-35</v>
      </c>
      <c r="U227" s="7">
        <f>R227</f>
        <v>45688</v>
      </c>
      <c r="V227">
        <f t="shared" si="15"/>
        <v>150</v>
      </c>
    </row>
    <row r="228" spans="1:22">
      <c r="A228">
        <v>111397</v>
      </c>
      <c r="B228" t="s">
        <v>17</v>
      </c>
      <c r="C228" t="s">
        <v>18</v>
      </c>
      <c r="D228" t="s">
        <v>19</v>
      </c>
      <c r="H228" t="s">
        <v>19</v>
      </c>
      <c r="J228" t="s">
        <v>20</v>
      </c>
      <c r="K228" s="7">
        <v>32107</v>
      </c>
      <c r="L228" t="s">
        <v>99</v>
      </c>
      <c r="M228" t="s">
        <v>27</v>
      </c>
      <c r="N228" t="s">
        <v>32</v>
      </c>
      <c r="O228" s="7">
        <v>42010</v>
      </c>
      <c r="P228" s="7">
        <v>42095</v>
      </c>
      <c r="Q228" t="s">
        <v>24</v>
      </c>
      <c r="R228" s="7">
        <v>45688</v>
      </c>
      <c r="S228" s="8">
        <f t="shared" si="14"/>
        <v>37.208219178082189</v>
      </c>
      <c r="T228" t="str">
        <f t="shared" si="13"/>
        <v>35-45</v>
      </c>
      <c r="U228" s="7">
        <v>42095</v>
      </c>
      <c r="V228">
        <f t="shared" si="15"/>
        <v>62</v>
      </c>
    </row>
    <row r="229" spans="1:22">
      <c r="A229">
        <v>107546</v>
      </c>
      <c r="B229" t="s">
        <v>17</v>
      </c>
      <c r="C229" t="s">
        <v>18</v>
      </c>
      <c r="D229" t="s">
        <v>19</v>
      </c>
      <c r="H229" t="s">
        <v>19</v>
      </c>
      <c r="J229" t="s">
        <v>20</v>
      </c>
      <c r="K229" s="7">
        <v>36178</v>
      </c>
      <c r="L229" t="s">
        <v>66</v>
      </c>
      <c r="M229" t="s">
        <v>57</v>
      </c>
      <c r="N229" t="s">
        <v>32</v>
      </c>
      <c r="O229" s="7">
        <v>41733</v>
      </c>
      <c r="P229" s="7">
        <v>41824</v>
      </c>
      <c r="Q229" t="s">
        <v>36</v>
      </c>
      <c r="R229" s="7">
        <v>45688</v>
      </c>
      <c r="S229" s="8">
        <f t="shared" si="14"/>
        <v>26.054794520547944</v>
      </c>
      <c r="T229" t="str">
        <f t="shared" si="13"/>
        <v>25-35</v>
      </c>
      <c r="U229" s="7">
        <v>41824</v>
      </c>
      <c r="V229">
        <f t="shared" si="15"/>
        <v>66</v>
      </c>
    </row>
    <row r="230" spans="1:22">
      <c r="A230">
        <v>166996</v>
      </c>
      <c r="B230" t="s">
        <v>17</v>
      </c>
      <c r="C230" t="s">
        <v>25</v>
      </c>
      <c r="D230" t="s">
        <v>19</v>
      </c>
      <c r="H230" t="s">
        <v>19</v>
      </c>
      <c r="J230" t="s">
        <v>20</v>
      </c>
      <c r="K230" s="7">
        <v>39708</v>
      </c>
      <c r="L230" t="s">
        <v>98</v>
      </c>
      <c r="M230" t="s">
        <v>22</v>
      </c>
      <c r="N230" t="s">
        <v>34</v>
      </c>
      <c r="O230" s="7">
        <v>45402</v>
      </c>
      <c r="P230" s="7" t="s">
        <v>29</v>
      </c>
      <c r="Q230" t="s">
        <v>24</v>
      </c>
      <c r="R230" s="7">
        <v>45688</v>
      </c>
      <c r="S230" s="8">
        <f t="shared" si="14"/>
        <v>16.383561643835616</v>
      </c>
      <c r="T230" t="str">
        <f t="shared" si="13"/>
        <v>16-25</v>
      </c>
      <c r="U230" s="7">
        <f>R230</f>
        <v>45688</v>
      </c>
      <c r="V230">
        <f t="shared" si="15"/>
        <v>205</v>
      </c>
    </row>
    <row r="231" spans="1:22">
      <c r="A231">
        <v>65842</v>
      </c>
      <c r="B231" t="s">
        <v>17</v>
      </c>
      <c r="C231" t="s">
        <v>18</v>
      </c>
      <c r="D231" t="s">
        <v>19</v>
      </c>
      <c r="H231" t="s">
        <v>19</v>
      </c>
      <c r="J231" t="s">
        <v>20</v>
      </c>
      <c r="K231" s="7">
        <v>33101</v>
      </c>
      <c r="L231" t="s">
        <v>49</v>
      </c>
      <c r="M231" t="s">
        <v>22</v>
      </c>
      <c r="N231" t="s">
        <v>32</v>
      </c>
      <c r="O231" s="7">
        <v>40892</v>
      </c>
      <c r="P231" s="7">
        <v>41234</v>
      </c>
      <c r="Q231" t="s">
        <v>36</v>
      </c>
      <c r="R231" s="7">
        <v>45688</v>
      </c>
      <c r="S231" s="8">
        <f t="shared" si="14"/>
        <v>34.484931506849314</v>
      </c>
      <c r="T231" t="str">
        <f t="shared" si="13"/>
        <v>25-35</v>
      </c>
      <c r="U231" s="7">
        <v>41234</v>
      </c>
      <c r="V231">
        <f t="shared" si="15"/>
        <v>245</v>
      </c>
    </row>
    <row r="232" spans="1:22">
      <c r="A232">
        <v>94057</v>
      </c>
      <c r="B232" t="s">
        <v>17</v>
      </c>
      <c r="C232" t="s">
        <v>18</v>
      </c>
      <c r="D232" t="s">
        <v>19</v>
      </c>
      <c r="H232" t="s">
        <v>19</v>
      </c>
      <c r="J232" t="s">
        <v>30</v>
      </c>
      <c r="K232" s="7">
        <v>22801</v>
      </c>
      <c r="L232" t="s">
        <v>21</v>
      </c>
      <c r="M232" t="s">
        <v>22</v>
      </c>
      <c r="N232" t="s">
        <v>32</v>
      </c>
      <c r="O232" s="7">
        <v>40970</v>
      </c>
      <c r="P232" s="7">
        <v>41050</v>
      </c>
      <c r="Q232" t="s">
        <v>36</v>
      </c>
      <c r="R232" s="7">
        <v>45688</v>
      </c>
      <c r="S232" s="8">
        <f t="shared" si="14"/>
        <v>62.704109589041096</v>
      </c>
      <c r="T232" t="str">
        <f t="shared" si="13"/>
        <v>55-65</v>
      </c>
      <c r="U232" s="7">
        <v>41050</v>
      </c>
      <c r="V232">
        <f t="shared" si="15"/>
        <v>57</v>
      </c>
    </row>
    <row r="233" spans="1:22">
      <c r="A233">
        <v>94528</v>
      </c>
      <c r="B233" t="s">
        <v>17</v>
      </c>
      <c r="C233" t="s">
        <v>18</v>
      </c>
      <c r="D233" t="s">
        <v>19</v>
      </c>
      <c r="H233" t="s">
        <v>19</v>
      </c>
      <c r="J233" t="s">
        <v>30</v>
      </c>
      <c r="K233" s="7">
        <v>34229</v>
      </c>
      <c r="L233" t="s">
        <v>49</v>
      </c>
      <c r="M233" t="s">
        <v>22</v>
      </c>
      <c r="N233" t="s">
        <v>32</v>
      </c>
      <c r="O233" s="7">
        <v>41016</v>
      </c>
      <c r="P233" s="7">
        <v>41274</v>
      </c>
      <c r="Q233" t="s">
        <v>36</v>
      </c>
      <c r="R233" s="7">
        <v>45688</v>
      </c>
      <c r="S233" s="8">
        <f t="shared" si="14"/>
        <v>31.394520547945206</v>
      </c>
      <c r="T233" t="str">
        <f t="shared" si="13"/>
        <v>25-35</v>
      </c>
      <c r="U233" s="7">
        <v>41274</v>
      </c>
      <c r="V233">
        <f t="shared" si="15"/>
        <v>185</v>
      </c>
    </row>
    <row r="234" spans="1:22">
      <c r="A234">
        <v>115951</v>
      </c>
      <c r="B234" t="s">
        <v>17</v>
      </c>
      <c r="C234" t="s">
        <v>18</v>
      </c>
      <c r="D234" t="s">
        <v>19</v>
      </c>
      <c r="H234" t="s">
        <v>19</v>
      </c>
      <c r="J234" t="s">
        <v>30</v>
      </c>
      <c r="K234" s="7">
        <v>32586</v>
      </c>
      <c r="L234" t="s">
        <v>100</v>
      </c>
      <c r="M234" t="s">
        <v>27</v>
      </c>
      <c r="N234" t="s">
        <v>32</v>
      </c>
      <c r="O234" s="7">
        <v>42404</v>
      </c>
      <c r="P234" s="7">
        <v>42419</v>
      </c>
      <c r="Q234" t="s">
        <v>77</v>
      </c>
      <c r="R234" s="7">
        <v>45688</v>
      </c>
      <c r="S234" s="8">
        <f t="shared" si="14"/>
        <v>35.895890410958906</v>
      </c>
      <c r="T234" t="str">
        <f t="shared" si="13"/>
        <v>35-45</v>
      </c>
      <c r="U234" s="7">
        <v>42419</v>
      </c>
      <c r="V234">
        <f t="shared" si="15"/>
        <v>12</v>
      </c>
    </row>
    <row r="235" spans="1:22">
      <c r="A235">
        <v>79113</v>
      </c>
      <c r="B235" t="s">
        <v>17</v>
      </c>
      <c r="C235" t="s">
        <v>18</v>
      </c>
      <c r="D235" t="s">
        <v>19</v>
      </c>
      <c r="H235" t="s">
        <v>19</v>
      </c>
      <c r="J235" t="s">
        <v>30</v>
      </c>
      <c r="K235" s="7">
        <v>17685</v>
      </c>
      <c r="L235" t="s">
        <v>69</v>
      </c>
      <c r="M235" t="s">
        <v>27</v>
      </c>
      <c r="N235" t="s">
        <v>36</v>
      </c>
      <c r="O235" s="7">
        <v>40588</v>
      </c>
      <c r="P235" s="7">
        <v>44432</v>
      </c>
      <c r="Q235" t="s">
        <v>24</v>
      </c>
      <c r="R235" s="7">
        <v>45688</v>
      </c>
      <c r="S235" s="8">
        <f t="shared" si="14"/>
        <v>76.720547945205482</v>
      </c>
      <c r="T235" t="str">
        <f t="shared" si="13"/>
        <v>65+</v>
      </c>
      <c r="U235" s="7">
        <v>44432</v>
      </c>
      <c r="V235">
        <f t="shared" si="15"/>
        <v>2747</v>
      </c>
    </row>
    <row r="236" spans="1:22">
      <c r="A236">
        <v>102062</v>
      </c>
      <c r="B236" t="s">
        <v>17</v>
      </c>
      <c r="C236" t="s">
        <v>18</v>
      </c>
      <c r="D236" t="s">
        <v>19</v>
      </c>
      <c r="H236" t="s">
        <v>19</v>
      </c>
      <c r="J236" t="s">
        <v>30</v>
      </c>
      <c r="K236" s="7">
        <v>22844</v>
      </c>
      <c r="L236" t="s">
        <v>73</v>
      </c>
      <c r="M236" t="s">
        <v>22</v>
      </c>
      <c r="N236" t="s">
        <v>32</v>
      </c>
      <c r="O236" s="7">
        <v>41031</v>
      </c>
      <c r="P236" s="7">
        <v>41471</v>
      </c>
      <c r="Q236" t="s">
        <v>36</v>
      </c>
      <c r="R236" s="7">
        <v>45688</v>
      </c>
      <c r="S236" s="8">
        <f t="shared" si="14"/>
        <v>62.586301369863016</v>
      </c>
      <c r="T236" t="str">
        <f t="shared" si="13"/>
        <v>55-65</v>
      </c>
      <c r="U236" s="7">
        <v>41471</v>
      </c>
      <c r="V236">
        <f t="shared" si="15"/>
        <v>315</v>
      </c>
    </row>
    <row r="237" spans="1:22">
      <c r="A237">
        <v>22198</v>
      </c>
      <c r="B237" t="s">
        <v>17</v>
      </c>
      <c r="C237" t="s">
        <v>18</v>
      </c>
      <c r="D237" t="s">
        <v>19</v>
      </c>
      <c r="H237" t="s">
        <v>19</v>
      </c>
      <c r="J237" t="s">
        <v>20</v>
      </c>
      <c r="L237" t="s">
        <v>37</v>
      </c>
      <c r="M237" t="s">
        <v>27</v>
      </c>
      <c r="N237" t="s">
        <v>32</v>
      </c>
      <c r="O237" s="7">
        <v>33329</v>
      </c>
      <c r="P237" s="7">
        <v>41694</v>
      </c>
      <c r="Q237" t="s">
        <v>36</v>
      </c>
      <c r="R237" s="7">
        <v>45688</v>
      </c>
      <c r="S237" s="8">
        <f t="shared" si="14"/>
        <v>125.17260273972603</v>
      </c>
      <c r="T237" t="str">
        <f t="shared" si="13"/>
        <v>65+</v>
      </c>
      <c r="U237" s="7">
        <v>41694</v>
      </c>
      <c r="V237">
        <f t="shared" si="15"/>
        <v>5976</v>
      </c>
    </row>
    <row r="238" spans="1:22">
      <c r="A238">
        <v>110907</v>
      </c>
      <c r="B238" t="s">
        <v>17</v>
      </c>
      <c r="C238" t="s">
        <v>18</v>
      </c>
      <c r="D238" t="s">
        <v>19</v>
      </c>
      <c r="H238" t="s">
        <v>19</v>
      </c>
      <c r="J238" t="s">
        <v>20</v>
      </c>
      <c r="K238" s="7">
        <v>18211</v>
      </c>
      <c r="L238" t="s">
        <v>101</v>
      </c>
      <c r="M238" t="s">
        <v>22</v>
      </c>
      <c r="N238" t="s">
        <v>32</v>
      </c>
      <c r="O238" s="7">
        <v>42048</v>
      </c>
      <c r="P238" s="7">
        <v>42069</v>
      </c>
      <c r="Q238" t="s">
        <v>36</v>
      </c>
      <c r="R238" s="7">
        <v>45688</v>
      </c>
      <c r="S238" s="8">
        <f t="shared" si="14"/>
        <v>75.279452054794518</v>
      </c>
      <c r="T238" t="str">
        <f t="shared" si="13"/>
        <v>65+</v>
      </c>
      <c r="U238" s="7">
        <v>42069</v>
      </c>
      <c r="V238">
        <f t="shared" si="15"/>
        <v>16</v>
      </c>
    </row>
    <row r="239" spans="1:22">
      <c r="A239">
        <v>128834</v>
      </c>
      <c r="B239" t="s">
        <v>17</v>
      </c>
      <c r="C239" t="s">
        <v>18</v>
      </c>
      <c r="D239" t="s">
        <v>19</v>
      </c>
      <c r="H239" t="s">
        <v>19</v>
      </c>
      <c r="J239" t="s">
        <v>20</v>
      </c>
      <c r="K239" s="7">
        <v>26513</v>
      </c>
      <c r="L239" t="s">
        <v>37</v>
      </c>
      <c r="M239" t="s">
        <v>27</v>
      </c>
      <c r="N239" t="s">
        <v>32</v>
      </c>
      <c r="O239" s="7">
        <v>43260</v>
      </c>
      <c r="P239" s="7">
        <v>44796</v>
      </c>
      <c r="Q239" t="s">
        <v>38</v>
      </c>
      <c r="R239" s="7">
        <v>45688</v>
      </c>
      <c r="S239" s="8">
        <f t="shared" si="14"/>
        <v>52.534246575342465</v>
      </c>
      <c r="T239" t="str">
        <f t="shared" si="13"/>
        <v>45-55</v>
      </c>
      <c r="U239" s="7">
        <v>44796</v>
      </c>
      <c r="V239">
        <f t="shared" si="15"/>
        <v>1097</v>
      </c>
    </row>
    <row r="240" spans="1:22">
      <c r="A240">
        <v>100868</v>
      </c>
      <c r="B240" t="s">
        <v>17</v>
      </c>
      <c r="C240" t="s">
        <v>18</v>
      </c>
      <c r="D240" t="s">
        <v>19</v>
      </c>
      <c r="H240" t="s">
        <v>19</v>
      </c>
      <c r="J240" t="s">
        <v>20</v>
      </c>
      <c r="L240" t="s">
        <v>26</v>
      </c>
      <c r="M240" t="s">
        <v>27</v>
      </c>
      <c r="N240" t="s">
        <v>32</v>
      </c>
      <c r="O240" s="7">
        <v>41242</v>
      </c>
      <c r="P240" s="7">
        <v>41242</v>
      </c>
      <c r="Q240" t="s">
        <v>36</v>
      </c>
      <c r="R240" s="7">
        <v>45688</v>
      </c>
      <c r="S240" s="8">
        <f t="shared" si="14"/>
        <v>125.17260273972603</v>
      </c>
      <c r="T240" t="str">
        <f t="shared" si="13"/>
        <v>65+</v>
      </c>
      <c r="U240" s="7">
        <v>41242</v>
      </c>
      <c r="V240">
        <f t="shared" si="15"/>
        <v>1</v>
      </c>
    </row>
    <row r="241" spans="1:22">
      <c r="A241">
        <v>93844</v>
      </c>
      <c r="B241" t="s">
        <v>17</v>
      </c>
      <c r="C241" t="s">
        <v>18</v>
      </c>
      <c r="D241" t="s">
        <v>19</v>
      </c>
      <c r="H241" t="s">
        <v>19</v>
      </c>
      <c r="J241" t="s">
        <v>20</v>
      </c>
      <c r="K241" s="7">
        <v>14931</v>
      </c>
      <c r="L241" t="s">
        <v>33</v>
      </c>
      <c r="M241" t="s">
        <v>22</v>
      </c>
      <c r="N241" t="s">
        <v>32</v>
      </c>
      <c r="O241" s="7">
        <v>40962</v>
      </c>
      <c r="P241" s="7">
        <v>43748</v>
      </c>
      <c r="Q241" t="s">
        <v>24</v>
      </c>
      <c r="R241" s="7">
        <v>45688</v>
      </c>
      <c r="S241" s="8">
        <f t="shared" si="14"/>
        <v>84.265753424657532</v>
      </c>
      <c r="T241" t="str">
        <f t="shared" si="13"/>
        <v>65+</v>
      </c>
      <c r="U241" s="7">
        <v>43748</v>
      </c>
      <c r="V241">
        <f t="shared" si="15"/>
        <v>1991</v>
      </c>
    </row>
    <row r="242" spans="1:22">
      <c r="A242">
        <v>13229</v>
      </c>
      <c r="B242" t="s">
        <v>17</v>
      </c>
      <c r="C242" t="s">
        <v>18</v>
      </c>
      <c r="D242" t="s">
        <v>19</v>
      </c>
      <c r="H242" t="s">
        <v>19</v>
      </c>
      <c r="J242" t="s">
        <v>20</v>
      </c>
      <c r="K242" s="7">
        <v>13572</v>
      </c>
      <c r="L242" t="s">
        <v>48</v>
      </c>
      <c r="M242" t="s">
        <v>27</v>
      </c>
      <c r="N242" t="s">
        <v>32</v>
      </c>
      <c r="O242" s="7">
        <v>1</v>
      </c>
      <c r="P242" s="7">
        <v>1</v>
      </c>
      <c r="Q242" t="s">
        <v>36</v>
      </c>
      <c r="R242" s="7">
        <v>45688</v>
      </c>
      <c r="S242" s="8">
        <f t="shared" si="14"/>
        <v>87.989041095890414</v>
      </c>
      <c r="T242" t="str">
        <f t="shared" si="13"/>
        <v>65+</v>
      </c>
      <c r="U242" s="7">
        <v>1</v>
      </c>
    </row>
    <row r="243" spans="1:22">
      <c r="A243">
        <v>80705</v>
      </c>
      <c r="B243" t="s">
        <v>17</v>
      </c>
      <c r="C243" t="s">
        <v>18</v>
      </c>
      <c r="D243" t="s">
        <v>19</v>
      </c>
      <c r="H243" t="s">
        <v>19</v>
      </c>
      <c r="J243" t="s">
        <v>20</v>
      </c>
      <c r="K243" s="7">
        <v>13473</v>
      </c>
      <c r="L243" t="s">
        <v>54</v>
      </c>
      <c r="M243" t="s">
        <v>27</v>
      </c>
      <c r="N243" t="s">
        <v>34</v>
      </c>
      <c r="O243" s="7">
        <v>35733</v>
      </c>
      <c r="P243" s="7">
        <v>41674</v>
      </c>
      <c r="Q243" t="s">
        <v>36</v>
      </c>
      <c r="R243" s="7">
        <v>45688</v>
      </c>
      <c r="S243" s="8">
        <f t="shared" si="14"/>
        <v>88.260273972602747</v>
      </c>
      <c r="T243" t="str">
        <f t="shared" si="13"/>
        <v>65+</v>
      </c>
      <c r="U243" s="7">
        <v>41674</v>
      </c>
      <c r="V243">
        <f t="shared" si="15"/>
        <v>4244</v>
      </c>
    </row>
    <row r="244" spans="1:22">
      <c r="A244">
        <v>103916</v>
      </c>
      <c r="B244" t="s">
        <v>17</v>
      </c>
      <c r="C244" t="s">
        <v>18</v>
      </c>
      <c r="D244" t="s">
        <v>19</v>
      </c>
      <c r="H244" t="s">
        <v>19</v>
      </c>
      <c r="J244" t="s">
        <v>30</v>
      </c>
      <c r="K244" s="7">
        <v>36215</v>
      </c>
      <c r="L244" t="s">
        <v>96</v>
      </c>
      <c r="M244" t="s">
        <v>22</v>
      </c>
      <c r="N244" t="s">
        <v>32</v>
      </c>
      <c r="O244" s="7">
        <v>41419</v>
      </c>
      <c r="P244" s="7">
        <v>42168</v>
      </c>
      <c r="Q244" t="s">
        <v>24</v>
      </c>
      <c r="R244" s="7">
        <v>45688</v>
      </c>
      <c r="S244" s="8">
        <f t="shared" si="14"/>
        <v>25.953424657534246</v>
      </c>
      <c r="T244" t="str">
        <f t="shared" si="13"/>
        <v>25-35</v>
      </c>
      <c r="U244" s="7">
        <v>42168</v>
      </c>
      <c r="V244">
        <f t="shared" si="15"/>
        <v>535</v>
      </c>
    </row>
    <row r="245" spans="1:22">
      <c r="A245">
        <v>145935</v>
      </c>
      <c r="B245" t="s">
        <v>17</v>
      </c>
      <c r="C245" t="s">
        <v>18</v>
      </c>
      <c r="D245" t="s">
        <v>19</v>
      </c>
      <c r="H245" t="s">
        <v>19</v>
      </c>
      <c r="J245" t="s">
        <v>20</v>
      </c>
      <c r="K245" s="7">
        <v>38630</v>
      </c>
      <c r="L245" t="s">
        <v>102</v>
      </c>
      <c r="M245" t="s">
        <v>22</v>
      </c>
      <c r="N245" t="s">
        <v>34</v>
      </c>
      <c r="O245" s="7">
        <v>44100</v>
      </c>
      <c r="P245" s="7">
        <v>44758</v>
      </c>
      <c r="Q245" t="s">
        <v>24</v>
      </c>
      <c r="R245" s="7">
        <v>45688</v>
      </c>
      <c r="S245" s="8">
        <f t="shared" si="14"/>
        <v>19.336986301369862</v>
      </c>
      <c r="T245" t="str">
        <f t="shared" si="13"/>
        <v>16-25</v>
      </c>
      <c r="U245" s="7">
        <v>44758</v>
      </c>
      <c r="V245">
        <f t="shared" si="15"/>
        <v>470</v>
      </c>
    </row>
    <row r="246" spans="1:22">
      <c r="A246">
        <v>79698</v>
      </c>
      <c r="B246" t="s">
        <v>17</v>
      </c>
      <c r="C246" t="s">
        <v>18</v>
      </c>
      <c r="D246" t="s">
        <v>19</v>
      </c>
      <c r="H246" t="s">
        <v>19</v>
      </c>
      <c r="J246" t="s">
        <v>20</v>
      </c>
      <c r="K246" s="7">
        <v>33278</v>
      </c>
      <c r="L246" t="s">
        <v>65</v>
      </c>
      <c r="M246" t="s">
        <v>27</v>
      </c>
      <c r="N246" t="s">
        <v>34</v>
      </c>
      <c r="O246" s="7">
        <v>40702</v>
      </c>
      <c r="P246" s="7">
        <v>40787</v>
      </c>
      <c r="Q246" t="s">
        <v>36</v>
      </c>
      <c r="R246" s="7">
        <v>45688</v>
      </c>
      <c r="S246" s="8">
        <f t="shared" si="14"/>
        <v>34</v>
      </c>
      <c r="T246" t="str">
        <f t="shared" si="13"/>
        <v>25-35</v>
      </c>
      <c r="U246" s="7">
        <v>40787</v>
      </c>
      <c r="V246">
        <f t="shared" si="15"/>
        <v>62</v>
      </c>
    </row>
    <row r="247" spans="1:22">
      <c r="A247">
        <v>145940</v>
      </c>
      <c r="B247" t="s">
        <v>17</v>
      </c>
      <c r="C247" t="s">
        <v>18</v>
      </c>
      <c r="D247" t="s">
        <v>19</v>
      </c>
      <c r="H247" t="s">
        <v>19</v>
      </c>
      <c r="J247" t="s">
        <v>30</v>
      </c>
      <c r="K247" s="7">
        <v>38630</v>
      </c>
      <c r="L247" t="s">
        <v>102</v>
      </c>
      <c r="M247" t="s">
        <v>22</v>
      </c>
      <c r="N247" t="s">
        <v>34</v>
      </c>
      <c r="O247" s="7">
        <v>44100</v>
      </c>
      <c r="P247" s="7">
        <v>44758</v>
      </c>
      <c r="Q247" t="s">
        <v>24</v>
      </c>
      <c r="R247" s="7">
        <v>45688</v>
      </c>
      <c r="S247" s="8">
        <f t="shared" si="14"/>
        <v>19.336986301369862</v>
      </c>
      <c r="T247" t="str">
        <f t="shared" si="13"/>
        <v>16-25</v>
      </c>
      <c r="U247" s="7">
        <v>44758</v>
      </c>
      <c r="V247">
        <f t="shared" si="15"/>
        <v>470</v>
      </c>
    </row>
    <row r="248" spans="1:22">
      <c r="A248">
        <v>63934</v>
      </c>
      <c r="B248" t="s">
        <v>17</v>
      </c>
      <c r="C248" t="s">
        <v>18</v>
      </c>
      <c r="D248" t="s">
        <v>19</v>
      </c>
      <c r="H248" t="s">
        <v>19</v>
      </c>
      <c r="J248" t="s">
        <v>20</v>
      </c>
      <c r="L248" t="s">
        <v>65</v>
      </c>
      <c r="M248" t="s">
        <v>27</v>
      </c>
      <c r="N248" t="s">
        <v>34</v>
      </c>
      <c r="O248" s="7">
        <v>40936</v>
      </c>
      <c r="P248" s="7">
        <v>40991</v>
      </c>
      <c r="Q248" t="s">
        <v>36</v>
      </c>
      <c r="R248" s="7">
        <v>45688</v>
      </c>
      <c r="S248" s="8">
        <f t="shared" si="14"/>
        <v>125.17260273972603</v>
      </c>
      <c r="T248" t="str">
        <f t="shared" si="13"/>
        <v>65+</v>
      </c>
      <c r="U248" s="7">
        <v>40991</v>
      </c>
      <c r="V248">
        <f t="shared" si="15"/>
        <v>40</v>
      </c>
    </row>
    <row r="249" spans="1:22">
      <c r="A249">
        <v>80706</v>
      </c>
      <c r="B249" t="s">
        <v>17</v>
      </c>
      <c r="C249" t="s">
        <v>18</v>
      </c>
      <c r="D249" t="s">
        <v>19</v>
      </c>
      <c r="H249" t="s">
        <v>46</v>
      </c>
      <c r="I249" t="s">
        <v>103</v>
      </c>
      <c r="J249" t="s">
        <v>20</v>
      </c>
      <c r="K249" s="7">
        <v>17512</v>
      </c>
      <c r="L249" t="s">
        <v>67</v>
      </c>
      <c r="M249" t="s">
        <v>22</v>
      </c>
      <c r="N249" t="s">
        <v>34</v>
      </c>
      <c r="O249" s="7">
        <v>40117</v>
      </c>
      <c r="P249" s="7">
        <v>44156</v>
      </c>
      <c r="Q249" t="s">
        <v>24</v>
      </c>
      <c r="R249" s="7">
        <v>45688</v>
      </c>
      <c r="S249" s="8">
        <f t="shared" si="14"/>
        <v>77.194520547945203</v>
      </c>
      <c r="T249" t="str">
        <f t="shared" si="13"/>
        <v>65+</v>
      </c>
      <c r="U249" s="7">
        <v>44156</v>
      </c>
      <c r="V249">
        <f t="shared" si="15"/>
        <v>2885</v>
      </c>
    </row>
    <row r="250" spans="1:22">
      <c r="A250">
        <v>115109</v>
      </c>
      <c r="B250" t="s">
        <v>17</v>
      </c>
      <c r="C250" t="s">
        <v>18</v>
      </c>
      <c r="D250" t="s">
        <v>19</v>
      </c>
      <c r="H250" t="s">
        <v>19</v>
      </c>
      <c r="J250" t="s">
        <v>30</v>
      </c>
      <c r="K250" s="7">
        <v>36344</v>
      </c>
      <c r="L250" t="s">
        <v>65</v>
      </c>
      <c r="M250" t="s">
        <v>27</v>
      </c>
      <c r="N250" t="s">
        <v>34</v>
      </c>
      <c r="O250" s="7">
        <v>42338</v>
      </c>
      <c r="P250" s="7">
        <v>42502</v>
      </c>
      <c r="Q250" t="s">
        <v>41</v>
      </c>
      <c r="R250" s="7">
        <v>45688</v>
      </c>
      <c r="S250" s="8">
        <f t="shared" si="14"/>
        <v>25.6</v>
      </c>
      <c r="T250" t="str">
        <f t="shared" si="13"/>
        <v>25-35</v>
      </c>
      <c r="U250" s="7">
        <v>42502</v>
      </c>
      <c r="V250">
        <f t="shared" si="15"/>
        <v>119</v>
      </c>
    </row>
    <row r="251" spans="1:22">
      <c r="A251">
        <v>107253</v>
      </c>
      <c r="B251" t="s">
        <v>17</v>
      </c>
      <c r="C251" t="s">
        <v>18</v>
      </c>
      <c r="D251" t="s">
        <v>19</v>
      </c>
      <c r="H251" t="s">
        <v>19</v>
      </c>
      <c r="J251" t="s">
        <v>30</v>
      </c>
      <c r="K251" s="7">
        <v>30368</v>
      </c>
      <c r="L251" t="s">
        <v>72</v>
      </c>
      <c r="M251" t="s">
        <v>22</v>
      </c>
      <c r="N251" t="s">
        <v>32</v>
      </c>
      <c r="O251" s="7">
        <v>41695</v>
      </c>
      <c r="P251" s="7">
        <v>41703</v>
      </c>
      <c r="Q251" t="s">
        <v>36</v>
      </c>
      <c r="R251" s="7">
        <v>45688</v>
      </c>
      <c r="S251" s="8">
        <f t="shared" si="14"/>
        <v>41.972602739726028</v>
      </c>
      <c r="T251" t="str">
        <f t="shared" si="13"/>
        <v>35-45</v>
      </c>
      <c r="U251" s="7">
        <v>41703</v>
      </c>
      <c r="V251">
        <f t="shared" si="15"/>
        <v>7</v>
      </c>
    </row>
    <row r="252" spans="1:22">
      <c r="A252">
        <v>139588</v>
      </c>
      <c r="B252" t="s">
        <v>17</v>
      </c>
      <c r="C252" t="s">
        <v>18</v>
      </c>
      <c r="D252" t="s">
        <v>19</v>
      </c>
      <c r="H252" t="s">
        <v>19</v>
      </c>
      <c r="J252" t="s">
        <v>20</v>
      </c>
      <c r="K252" s="7">
        <v>35426</v>
      </c>
      <c r="L252" t="s">
        <v>84</v>
      </c>
      <c r="M252" t="s">
        <v>22</v>
      </c>
      <c r="N252" t="s">
        <v>36</v>
      </c>
      <c r="O252" s="7">
        <v>43787</v>
      </c>
      <c r="P252" s="7">
        <v>44447</v>
      </c>
      <c r="Q252" t="s">
        <v>24</v>
      </c>
      <c r="R252" s="7">
        <v>45688</v>
      </c>
      <c r="S252" s="8">
        <f t="shared" si="14"/>
        <v>28.115068493150684</v>
      </c>
      <c r="T252" t="str">
        <f t="shared" si="13"/>
        <v>25-35</v>
      </c>
      <c r="U252" s="7">
        <v>44447</v>
      </c>
      <c r="V252">
        <f t="shared" si="15"/>
        <v>473</v>
      </c>
    </row>
    <row r="253" spans="1:22">
      <c r="A253">
        <v>135093</v>
      </c>
      <c r="B253" t="s">
        <v>17</v>
      </c>
      <c r="C253" t="s">
        <v>18</v>
      </c>
      <c r="D253" t="s">
        <v>19</v>
      </c>
      <c r="H253" t="s">
        <v>19</v>
      </c>
      <c r="J253" t="s">
        <v>20</v>
      </c>
      <c r="K253" s="7">
        <v>28972</v>
      </c>
      <c r="L253" t="s">
        <v>87</v>
      </c>
      <c r="M253" t="s">
        <v>57</v>
      </c>
      <c r="N253" t="s">
        <v>23</v>
      </c>
      <c r="O253" s="7">
        <v>43538</v>
      </c>
      <c r="P253" s="7">
        <v>43748</v>
      </c>
      <c r="Q253" t="s">
        <v>24</v>
      </c>
      <c r="R253" s="7">
        <v>45688</v>
      </c>
      <c r="S253" s="8">
        <f t="shared" si="14"/>
        <v>45.797260273972604</v>
      </c>
      <c r="T253" t="str">
        <f t="shared" si="13"/>
        <v>45-55</v>
      </c>
      <c r="U253" s="7">
        <v>43748</v>
      </c>
      <c r="V253">
        <f t="shared" si="15"/>
        <v>151</v>
      </c>
    </row>
    <row r="254" spans="1:22">
      <c r="A254">
        <v>139332</v>
      </c>
      <c r="B254" t="s">
        <v>17</v>
      </c>
      <c r="C254" t="s">
        <v>18</v>
      </c>
      <c r="D254" t="s">
        <v>19</v>
      </c>
      <c r="H254" t="s">
        <v>19</v>
      </c>
      <c r="J254" t="s">
        <v>30</v>
      </c>
      <c r="K254" s="7">
        <v>27942</v>
      </c>
      <c r="L254" t="s">
        <v>104</v>
      </c>
      <c r="M254" t="s">
        <v>57</v>
      </c>
      <c r="N254" t="s">
        <v>23</v>
      </c>
      <c r="O254" s="7">
        <v>43756</v>
      </c>
      <c r="P254" s="7">
        <v>43782</v>
      </c>
      <c r="Q254" t="s">
        <v>24</v>
      </c>
      <c r="R254" s="7">
        <v>45688</v>
      </c>
      <c r="S254" s="8">
        <f t="shared" si="14"/>
        <v>48.61917808219178</v>
      </c>
      <c r="T254" t="str">
        <f t="shared" si="13"/>
        <v>45-55</v>
      </c>
      <c r="U254" s="7">
        <v>43782</v>
      </c>
      <c r="V254">
        <f t="shared" si="15"/>
        <v>19</v>
      </c>
    </row>
    <row r="255" spans="1:22">
      <c r="A255">
        <v>156068</v>
      </c>
      <c r="B255" t="s">
        <v>17</v>
      </c>
      <c r="C255" t="s">
        <v>18</v>
      </c>
      <c r="D255" t="s">
        <v>19</v>
      </c>
      <c r="H255" t="s">
        <v>19</v>
      </c>
      <c r="J255" t="s">
        <v>20</v>
      </c>
      <c r="K255" s="7">
        <v>35860</v>
      </c>
      <c r="L255" t="s">
        <v>48</v>
      </c>
      <c r="M255" t="s">
        <v>27</v>
      </c>
      <c r="N255" t="s">
        <v>28</v>
      </c>
      <c r="O255" s="7" t="s">
        <v>36</v>
      </c>
      <c r="P255" s="7" t="s">
        <v>36</v>
      </c>
      <c r="Q255" t="s">
        <v>36</v>
      </c>
      <c r="R255" s="7">
        <v>45688</v>
      </c>
      <c r="S255" s="8">
        <f t="shared" si="14"/>
        <v>26.926027397260274</v>
      </c>
      <c r="T255" t="str">
        <f t="shared" si="13"/>
        <v>25-35</v>
      </c>
      <c r="U255" s="7" t="s">
        <v>36</v>
      </c>
      <c r="V255" t="str">
        <f t="shared" si="15"/>
        <v/>
      </c>
    </row>
    <row r="256" spans="1:22">
      <c r="A256">
        <v>79512</v>
      </c>
      <c r="B256" t="s">
        <v>17</v>
      </c>
      <c r="C256" t="s">
        <v>18</v>
      </c>
      <c r="D256" t="s">
        <v>19</v>
      </c>
      <c r="H256" t="s">
        <v>19</v>
      </c>
      <c r="J256" t="s">
        <v>20</v>
      </c>
      <c r="K256" s="7">
        <v>29208</v>
      </c>
      <c r="L256" t="s">
        <v>84</v>
      </c>
      <c r="M256" t="s">
        <v>22</v>
      </c>
      <c r="N256" t="s">
        <v>34</v>
      </c>
      <c r="O256" s="7">
        <v>40611</v>
      </c>
      <c r="P256" s="7">
        <v>1</v>
      </c>
      <c r="Q256" t="s">
        <v>36</v>
      </c>
      <c r="R256" s="7">
        <v>45688</v>
      </c>
      <c r="S256" s="8">
        <f t="shared" si="14"/>
        <v>45.150684931506852</v>
      </c>
      <c r="T256" t="str">
        <f t="shared" si="13"/>
        <v>45-55</v>
      </c>
      <c r="U256" s="7">
        <v>1</v>
      </c>
    </row>
    <row r="257" spans="1:22">
      <c r="A257">
        <v>106312</v>
      </c>
      <c r="B257" t="s">
        <v>17</v>
      </c>
      <c r="C257" t="s">
        <v>18</v>
      </c>
      <c r="D257" t="s">
        <v>19</v>
      </c>
      <c r="H257" t="s">
        <v>19</v>
      </c>
      <c r="J257" t="s">
        <v>30</v>
      </c>
      <c r="K257" s="7">
        <v>35092</v>
      </c>
      <c r="L257" t="s">
        <v>26</v>
      </c>
      <c r="M257" t="s">
        <v>27</v>
      </c>
      <c r="N257" t="s">
        <v>32</v>
      </c>
      <c r="O257" s="7">
        <v>41607</v>
      </c>
      <c r="P257" s="7">
        <v>41912</v>
      </c>
      <c r="Q257" t="s">
        <v>36</v>
      </c>
      <c r="R257" s="7">
        <v>45688</v>
      </c>
      <c r="S257" s="8">
        <f t="shared" si="14"/>
        <v>29.030136986301368</v>
      </c>
      <c r="T257" t="str">
        <f t="shared" si="13"/>
        <v>25-35</v>
      </c>
      <c r="U257" s="7">
        <v>41912</v>
      </c>
      <c r="V257">
        <f t="shared" si="15"/>
        <v>218</v>
      </c>
    </row>
    <row r="258" spans="1:22">
      <c r="A258">
        <v>153519</v>
      </c>
      <c r="B258" t="s">
        <v>17</v>
      </c>
      <c r="C258" t="s">
        <v>18</v>
      </c>
      <c r="D258" t="s">
        <v>19</v>
      </c>
      <c r="H258" t="s">
        <v>19</v>
      </c>
      <c r="J258" t="s">
        <v>20</v>
      </c>
      <c r="K258" s="7">
        <v>35928</v>
      </c>
      <c r="L258" t="s">
        <v>78</v>
      </c>
      <c r="M258" t="s">
        <v>22</v>
      </c>
      <c r="N258" t="s">
        <v>23</v>
      </c>
      <c r="O258" s="7">
        <v>44602</v>
      </c>
      <c r="P258" s="7">
        <v>45184</v>
      </c>
      <c r="Q258" t="s">
        <v>41</v>
      </c>
      <c r="R258" s="7">
        <v>45688</v>
      </c>
      <c r="S258" s="8">
        <f t="shared" si="14"/>
        <v>26.739726027397261</v>
      </c>
      <c r="T258" t="str">
        <f t="shared" ref="T258:T321" si="17">IFERROR(VLOOKUP(S258,Age_Group_Arr,2,TRUE),"")</f>
        <v>25-35</v>
      </c>
      <c r="U258" s="7">
        <v>45184</v>
      </c>
      <c r="V258">
        <f t="shared" si="15"/>
        <v>417</v>
      </c>
    </row>
    <row r="259" spans="1:22">
      <c r="A259">
        <v>108989</v>
      </c>
      <c r="B259" t="s">
        <v>17</v>
      </c>
      <c r="C259" t="s">
        <v>25</v>
      </c>
      <c r="D259" t="s">
        <v>19</v>
      </c>
      <c r="H259" t="s">
        <v>19</v>
      </c>
      <c r="J259" t="s">
        <v>20</v>
      </c>
      <c r="K259" s="7">
        <v>18303</v>
      </c>
      <c r="L259" t="s">
        <v>66</v>
      </c>
      <c r="M259" t="s">
        <v>57</v>
      </c>
      <c r="N259" t="s">
        <v>32</v>
      </c>
      <c r="O259" s="7">
        <v>41863</v>
      </c>
      <c r="P259" s="7" t="s">
        <v>29</v>
      </c>
      <c r="Q259" t="s">
        <v>24</v>
      </c>
      <c r="R259" s="7">
        <v>45688</v>
      </c>
      <c r="S259" s="8">
        <f t="shared" ref="S259:S322" si="18">(SUM(R259-K259)/365)</f>
        <v>75.027397260273972</v>
      </c>
      <c r="T259" t="str">
        <f t="shared" si="17"/>
        <v>65+</v>
      </c>
      <c r="U259" s="7">
        <f>R259</f>
        <v>45688</v>
      </c>
      <c r="V259">
        <f t="shared" ref="V259:V322" si="19">IFERROR(NETWORKDAYS(O259,U259,8),"")</f>
        <v>2734</v>
      </c>
    </row>
    <row r="260" spans="1:22">
      <c r="A260">
        <v>151684</v>
      </c>
      <c r="B260" t="s">
        <v>17</v>
      </c>
      <c r="C260" t="s">
        <v>18</v>
      </c>
      <c r="D260" t="s">
        <v>19</v>
      </c>
      <c r="H260" t="s">
        <v>19</v>
      </c>
      <c r="J260" t="s">
        <v>20</v>
      </c>
      <c r="K260" s="7">
        <v>38232</v>
      </c>
      <c r="L260" t="s">
        <v>48</v>
      </c>
      <c r="M260" t="s">
        <v>27</v>
      </c>
      <c r="N260" t="s">
        <v>28</v>
      </c>
      <c r="O260" s="7">
        <v>44439</v>
      </c>
      <c r="P260" s="7">
        <v>44508</v>
      </c>
      <c r="Q260" t="s">
        <v>38</v>
      </c>
      <c r="R260" s="7">
        <v>45688</v>
      </c>
      <c r="S260" s="8">
        <f t="shared" si="18"/>
        <v>20.427397260273974</v>
      </c>
      <c r="T260" t="str">
        <f t="shared" si="17"/>
        <v>16-25</v>
      </c>
      <c r="U260" s="7">
        <v>44508</v>
      </c>
      <c r="V260">
        <f t="shared" si="19"/>
        <v>50</v>
      </c>
    </row>
    <row r="261" spans="1:22">
      <c r="A261">
        <v>146796</v>
      </c>
      <c r="B261" t="s">
        <v>17</v>
      </c>
      <c r="C261" t="s">
        <v>18</v>
      </c>
      <c r="D261" t="s">
        <v>19</v>
      </c>
      <c r="H261" t="s">
        <v>19</v>
      </c>
      <c r="J261" t="s">
        <v>20</v>
      </c>
      <c r="K261" s="7">
        <v>38118</v>
      </c>
      <c r="L261" t="s">
        <v>48</v>
      </c>
      <c r="M261" t="s">
        <v>27</v>
      </c>
      <c r="N261" t="s">
        <v>28</v>
      </c>
      <c r="O261" s="7">
        <v>44344</v>
      </c>
      <c r="P261" s="7">
        <v>44442</v>
      </c>
      <c r="Q261" t="s">
        <v>24</v>
      </c>
      <c r="R261" s="7">
        <v>45688</v>
      </c>
      <c r="S261" s="8">
        <f t="shared" si="18"/>
        <v>20.739726027397261</v>
      </c>
      <c r="T261" t="str">
        <f t="shared" si="17"/>
        <v>16-25</v>
      </c>
      <c r="U261" s="7">
        <v>44442</v>
      </c>
      <c r="V261">
        <f t="shared" si="19"/>
        <v>71</v>
      </c>
    </row>
    <row r="262" spans="1:22">
      <c r="A262">
        <v>151328</v>
      </c>
      <c r="B262" t="s">
        <v>17</v>
      </c>
      <c r="C262" t="s">
        <v>18</v>
      </c>
      <c r="D262" t="s">
        <v>19</v>
      </c>
      <c r="H262" t="s">
        <v>19</v>
      </c>
      <c r="J262" t="s">
        <v>20</v>
      </c>
      <c r="K262" s="7">
        <v>37991</v>
      </c>
      <c r="L262" t="s">
        <v>48</v>
      </c>
      <c r="M262" t="s">
        <v>27</v>
      </c>
      <c r="N262" t="s">
        <v>28</v>
      </c>
      <c r="O262" s="7">
        <v>44433</v>
      </c>
      <c r="P262" s="7">
        <v>44478</v>
      </c>
      <c r="Q262" t="s">
        <v>24</v>
      </c>
      <c r="R262" s="7">
        <v>45688</v>
      </c>
      <c r="S262" s="8">
        <f t="shared" si="18"/>
        <v>21.087671232876712</v>
      </c>
      <c r="T262" t="str">
        <f t="shared" si="17"/>
        <v>16-25</v>
      </c>
      <c r="U262" s="7">
        <v>44478</v>
      </c>
      <c r="V262">
        <f t="shared" si="19"/>
        <v>33</v>
      </c>
    </row>
    <row r="263" spans="1:22">
      <c r="A263">
        <v>107608</v>
      </c>
      <c r="B263" t="s">
        <v>17</v>
      </c>
      <c r="C263" t="s">
        <v>18</v>
      </c>
      <c r="D263" t="s">
        <v>19</v>
      </c>
      <c r="H263" t="s">
        <v>19</v>
      </c>
      <c r="J263" t="s">
        <v>20</v>
      </c>
      <c r="K263" s="7">
        <v>36093</v>
      </c>
      <c r="L263" t="s">
        <v>75</v>
      </c>
      <c r="M263" t="s">
        <v>22</v>
      </c>
      <c r="N263" t="s">
        <v>28</v>
      </c>
      <c r="O263" s="7">
        <v>41732</v>
      </c>
      <c r="P263" s="7">
        <v>41895</v>
      </c>
      <c r="Q263" t="s">
        <v>36</v>
      </c>
      <c r="R263" s="7">
        <v>45688</v>
      </c>
      <c r="S263" s="8">
        <f t="shared" si="18"/>
        <v>26.287671232876711</v>
      </c>
      <c r="T263" t="str">
        <f t="shared" si="17"/>
        <v>25-35</v>
      </c>
      <c r="U263" s="7">
        <v>41895</v>
      </c>
      <c r="V263">
        <f t="shared" si="19"/>
        <v>117</v>
      </c>
    </row>
    <row r="264" spans="1:22">
      <c r="A264">
        <v>155873</v>
      </c>
      <c r="B264" t="s">
        <v>17</v>
      </c>
      <c r="C264" t="s">
        <v>18</v>
      </c>
      <c r="D264" t="s">
        <v>19</v>
      </c>
      <c r="H264" t="s">
        <v>19</v>
      </c>
      <c r="J264" t="s">
        <v>20</v>
      </c>
      <c r="K264" s="7">
        <v>30007</v>
      </c>
      <c r="L264" t="s">
        <v>26</v>
      </c>
      <c r="M264" t="s">
        <v>27</v>
      </c>
      <c r="N264" t="s">
        <v>28</v>
      </c>
      <c r="O264" s="7">
        <v>44755</v>
      </c>
      <c r="P264" s="7">
        <v>44881</v>
      </c>
      <c r="Q264" t="s">
        <v>41</v>
      </c>
      <c r="R264" s="7">
        <v>45688</v>
      </c>
      <c r="S264" s="8">
        <f t="shared" si="18"/>
        <v>42.961643835616435</v>
      </c>
      <c r="T264" t="str">
        <f t="shared" si="17"/>
        <v>35-45</v>
      </c>
      <c r="U264" s="7">
        <v>44881</v>
      </c>
      <c r="V264">
        <f t="shared" si="19"/>
        <v>91</v>
      </c>
    </row>
    <row r="265" spans="1:22">
      <c r="A265">
        <v>148179</v>
      </c>
      <c r="B265" t="s">
        <v>17</v>
      </c>
      <c r="C265" t="s">
        <v>18</v>
      </c>
      <c r="D265" t="s">
        <v>19</v>
      </c>
      <c r="H265" t="s">
        <v>19</v>
      </c>
      <c r="J265" t="s">
        <v>20</v>
      </c>
      <c r="K265" s="7">
        <v>37444</v>
      </c>
      <c r="L265" t="s">
        <v>105</v>
      </c>
      <c r="M265" t="s">
        <v>23</v>
      </c>
      <c r="N265" t="s">
        <v>40</v>
      </c>
      <c r="O265" s="7" t="s">
        <v>36</v>
      </c>
      <c r="P265" s="7" t="s">
        <v>36</v>
      </c>
      <c r="Q265" t="s">
        <v>36</v>
      </c>
      <c r="R265" s="7">
        <v>45688</v>
      </c>
      <c r="S265" s="8">
        <f t="shared" si="18"/>
        <v>22.586301369863012</v>
      </c>
      <c r="T265" t="str">
        <f t="shared" si="17"/>
        <v>16-25</v>
      </c>
      <c r="U265" s="7" t="s">
        <v>36</v>
      </c>
      <c r="V265" t="str">
        <f t="shared" si="19"/>
        <v/>
      </c>
    </row>
    <row r="266" spans="1:22">
      <c r="A266">
        <v>119342</v>
      </c>
      <c r="B266" t="s">
        <v>17</v>
      </c>
      <c r="C266" t="s">
        <v>18</v>
      </c>
      <c r="D266" t="s">
        <v>19</v>
      </c>
      <c r="H266" t="s">
        <v>19</v>
      </c>
      <c r="J266" t="s">
        <v>20</v>
      </c>
      <c r="K266" s="7">
        <v>33381</v>
      </c>
      <c r="L266" t="s">
        <v>21</v>
      </c>
      <c r="M266" t="s">
        <v>22</v>
      </c>
      <c r="N266" t="s">
        <v>34</v>
      </c>
      <c r="O266" s="7">
        <v>42597</v>
      </c>
      <c r="P266" s="7">
        <v>42836</v>
      </c>
      <c r="Q266" t="s">
        <v>77</v>
      </c>
      <c r="R266" s="7">
        <v>45688</v>
      </c>
      <c r="S266" s="8">
        <f t="shared" si="18"/>
        <v>33.717808219178082</v>
      </c>
      <c r="T266" t="str">
        <f t="shared" si="17"/>
        <v>25-35</v>
      </c>
      <c r="U266" s="7">
        <v>42836</v>
      </c>
      <c r="V266">
        <f t="shared" si="19"/>
        <v>172</v>
      </c>
    </row>
    <row r="267" spans="1:22">
      <c r="A267">
        <v>94483</v>
      </c>
      <c r="B267" t="s">
        <v>17</v>
      </c>
      <c r="C267" t="s">
        <v>18</v>
      </c>
      <c r="D267" t="s">
        <v>19</v>
      </c>
      <c r="H267" t="s">
        <v>19</v>
      </c>
      <c r="J267" t="s">
        <v>30</v>
      </c>
      <c r="K267" s="7">
        <v>22718</v>
      </c>
      <c r="L267" t="s">
        <v>49</v>
      </c>
      <c r="M267" t="s">
        <v>22</v>
      </c>
      <c r="N267" t="s">
        <v>32</v>
      </c>
      <c r="O267" s="7">
        <v>41253</v>
      </c>
      <c r="P267" s="7">
        <v>41253</v>
      </c>
      <c r="Q267" t="s">
        <v>36</v>
      </c>
      <c r="R267" s="7">
        <v>45688</v>
      </c>
      <c r="S267" s="8">
        <f t="shared" si="18"/>
        <v>62.93150684931507</v>
      </c>
      <c r="T267" t="str">
        <f t="shared" si="17"/>
        <v>55-65</v>
      </c>
      <c r="U267" s="7">
        <v>41253</v>
      </c>
      <c r="V267">
        <f t="shared" si="19"/>
        <v>1</v>
      </c>
    </row>
    <row r="268" spans="1:22">
      <c r="A268">
        <v>115563</v>
      </c>
      <c r="B268" t="s">
        <v>17</v>
      </c>
      <c r="C268" t="s">
        <v>18</v>
      </c>
      <c r="D268" t="s">
        <v>19</v>
      </c>
      <c r="H268" t="s">
        <v>19</v>
      </c>
      <c r="J268" t="s">
        <v>20</v>
      </c>
      <c r="L268" t="s">
        <v>98</v>
      </c>
      <c r="M268" t="s">
        <v>22</v>
      </c>
      <c r="N268" t="s">
        <v>40</v>
      </c>
      <c r="O268" s="7">
        <v>42478</v>
      </c>
      <c r="P268" s="7">
        <v>42478</v>
      </c>
      <c r="Q268" t="s">
        <v>36</v>
      </c>
      <c r="R268" s="7">
        <v>45688</v>
      </c>
      <c r="S268" s="8">
        <f t="shared" si="18"/>
        <v>125.17260273972603</v>
      </c>
      <c r="T268" t="str">
        <f t="shared" si="17"/>
        <v>65+</v>
      </c>
      <c r="U268" s="7">
        <v>42478</v>
      </c>
      <c r="V268">
        <f t="shared" si="19"/>
        <v>1</v>
      </c>
    </row>
    <row r="269" spans="1:22">
      <c r="A269">
        <v>110012</v>
      </c>
      <c r="B269" t="s">
        <v>17</v>
      </c>
      <c r="C269" t="s">
        <v>18</v>
      </c>
      <c r="D269" t="s">
        <v>19</v>
      </c>
      <c r="H269" t="s">
        <v>19</v>
      </c>
      <c r="J269" t="s">
        <v>20</v>
      </c>
      <c r="K269" s="7">
        <v>31540</v>
      </c>
      <c r="L269" t="s">
        <v>75</v>
      </c>
      <c r="M269" t="s">
        <v>22</v>
      </c>
      <c r="N269" t="s">
        <v>28</v>
      </c>
      <c r="O269" s="7">
        <v>41962</v>
      </c>
      <c r="P269" s="7">
        <v>41985</v>
      </c>
      <c r="Q269" t="s">
        <v>24</v>
      </c>
      <c r="R269" s="7">
        <v>45688</v>
      </c>
      <c r="S269" s="8">
        <f t="shared" si="18"/>
        <v>38.761643835616439</v>
      </c>
      <c r="T269" t="str">
        <f t="shared" si="17"/>
        <v>35-45</v>
      </c>
      <c r="U269" s="7">
        <v>41985</v>
      </c>
      <c r="V269">
        <f t="shared" si="19"/>
        <v>18</v>
      </c>
    </row>
    <row r="270" spans="1:22">
      <c r="A270">
        <v>105852</v>
      </c>
      <c r="B270" t="s">
        <v>17</v>
      </c>
      <c r="C270" t="s">
        <v>18</v>
      </c>
      <c r="D270" t="s">
        <v>19</v>
      </c>
      <c r="H270" t="s">
        <v>19</v>
      </c>
      <c r="J270" t="s">
        <v>20</v>
      </c>
      <c r="K270" s="7">
        <v>29971</v>
      </c>
      <c r="L270" t="s">
        <v>72</v>
      </c>
      <c r="M270" t="s">
        <v>22</v>
      </c>
      <c r="N270" t="s">
        <v>32</v>
      </c>
      <c r="O270" s="7">
        <v>41538</v>
      </c>
      <c r="P270" s="7">
        <v>42298</v>
      </c>
      <c r="Q270" t="s">
        <v>24</v>
      </c>
      <c r="R270" s="7">
        <v>45688</v>
      </c>
      <c r="S270" s="8">
        <f t="shared" si="18"/>
        <v>43.060273972602737</v>
      </c>
      <c r="T270" t="str">
        <f t="shared" si="17"/>
        <v>35-45</v>
      </c>
      <c r="U270" s="7">
        <v>42298</v>
      </c>
      <c r="V270">
        <f t="shared" si="19"/>
        <v>543</v>
      </c>
    </row>
    <row r="271" spans="1:22">
      <c r="A271">
        <v>162738</v>
      </c>
      <c r="B271" t="s">
        <v>17</v>
      </c>
      <c r="C271" t="s">
        <v>18</v>
      </c>
      <c r="D271" t="s">
        <v>19</v>
      </c>
      <c r="H271" t="s">
        <v>19</v>
      </c>
      <c r="J271" t="s">
        <v>20</v>
      </c>
      <c r="K271" s="7">
        <v>39945</v>
      </c>
      <c r="L271" t="s">
        <v>106</v>
      </c>
      <c r="M271" t="s">
        <v>57</v>
      </c>
      <c r="N271" t="s">
        <v>40</v>
      </c>
      <c r="O271" s="7" t="s">
        <v>36</v>
      </c>
      <c r="P271" s="7" t="s">
        <v>36</v>
      </c>
      <c r="Q271" t="s">
        <v>36</v>
      </c>
      <c r="R271" s="7">
        <v>45688</v>
      </c>
      <c r="S271" s="8">
        <f t="shared" si="18"/>
        <v>15.734246575342466</v>
      </c>
      <c r="T271" t="str">
        <f t="shared" si="17"/>
        <v/>
      </c>
      <c r="U271" s="7" t="s">
        <v>36</v>
      </c>
      <c r="V271" t="str">
        <f t="shared" si="19"/>
        <v/>
      </c>
    </row>
    <row r="272" spans="1:22">
      <c r="A272">
        <v>103693</v>
      </c>
      <c r="B272" t="s">
        <v>17</v>
      </c>
      <c r="C272" t="s">
        <v>18</v>
      </c>
      <c r="D272" t="s">
        <v>19</v>
      </c>
      <c r="H272" t="s">
        <v>19</v>
      </c>
      <c r="J272" t="s">
        <v>20</v>
      </c>
      <c r="K272" s="7">
        <v>34599</v>
      </c>
      <c r="L272" t="s">
        <v>26</v>
      </c>
      <c r="M272" t="s">
        <v>27</v>
      </c>
      <c r="N272" t="s">
        <v>43</v>
      </c>
      <c r="O272" s="7">
        <v>41577</v>
      </c>
      <c r="P272" s="7">
        <v>41577</v>
      </c>
      <c r="Q272" t="s">
        <v>36</v>
      </c>
      <c r="R272" s="7">
        <v>45688</v>
      </c>
      <c r="S272" s="8">
        <f t="shared" si="18"/>
        <v>30.38082191780822</v>
      </c>
      <c r="T272" t="str">
        <f t="shared" si="17"/>
        <v>25-35</v>
      </c>
      <c r="U272" s="7">
        <v>41577</v>
      </c>
      <c r="V272">
        <f t="shared" si="19"/>
        <v>1</v>
      </c>
    </row>
    <row r="273" spans="1:22">
      <c r="A273">
        <v>150022</v>
      </c>
      <c r="B273" t="s">
        <v>17</v>
      </c>
      <c r="C273" t="s">
        <v>25</v>
      </c>
      <c r="D273" t="s">
        <v>19</v>
      </c>
      <c r="H273" t="s">
        <v>19</v>
      </c>
      <c r="J273" t="s">
        <v>20</v>
      </c>
      <c r="K273" s="7">
        <v>19132</v>
      </c>
      <c r="L273" t="s">
        <v>54</v>
      </c>
      <c r="M273" t="s">
        <v>27</v>
      </c>
      <c r="N273" t="s">
        <v>36</v>
      </c>
      <c r="O273" s="7">
        <v>45448</v>
      </c>
      <c r="P273" s="7" t="s">
        <v>29</v>
      </c>
      <c r="Q273" t="s">
        <v>24</v>
      </c>
      <c r="R273" s="7">
        <v>45688</v>
      </c>
      <c r="S273" s="8">
        <f t="shared" si="18"/>
        <v>72.756164383561639</v>
      </c>
      <c r="T273" t="str">
        <f t="shared" si="17"/>
        <v>65+</v>
      </c>
      <c r="U273" s="7">
        <f>R273</f>
        <v>45688</v>
      </c>
      <c r="V273">
        <f t="shared" si="19"/>
        <v>173</v>
      </c>
    </row>
    <row r="274" spans="1:22">
      <c r="A274">
        <v>143160</v>
      </c>
      <c r="B274" t="s">
        <v>17</v>
      </c>
      <c r="C274" t="s">
        <v>18</v>
      </c>
      <c r="D274" t="s">
        <v>19</v>
      </c>
      <c r="H274" t="s">
        <v>19</v>
      </c>
      <c r="J274" t="s">
        <v>20</v>
      </c>
      <c r="K274" s="7">
        <v>22609</v>
      </c>
      <c r="L274" t="s">
        <v>59</v>
      </c>
      <c r="M274" t="s">
        <v>27</v>
      </c>
      <c r="N274" t="s">
        <v>34</v>
      </c>
      <c r="O274" s="7">
        <v>43839</v>
      </c>
      <c r="P274" s="7">
        <v>44343</v>
      </c>
      <c r="Q274" t="s">
        <v>77</v>
      </c>
      <c r="R274" s="7">
        <v>45688</v>
      </c>
      <c r="S274" s="8">
        <f t="shared" si="18"/>
        <v>63.230136986301368</v>
      </c>
      <c r="T274" t="str">
        <f t="shared" si="17"/>
        <v>55-65</v>
      </c>
      <c r="U274" s="7">
        <v>44343</v>
      </c>
      <c r="V274">
        <f t="shared" si="19"/>
        <v>361</v>
      </c>
    </row>
    <row r="275" spans="1:22">
      <c r="A275">
        <v>109817</v>
      </c>
      <c r="B275" t="s">
        <v>17</v>
      </c>
      <c r="C275" t="s">
        <v>18</v>
      </c>
      <c r="D275" t="s">
        <v>19</v>
      </c>
      <c r="H275" t="s">
        <v>19</v>
      </c>
      <c r="J275" t="s">
        <v>20</v>
      </c>
      <c r="L275" t="s">
        <v>37</v>
      </c>
      <c r="M275" t="s">
        <v>27</v>
      </c>
      <c r="N275" t="s">
        <v>34</v>
      </c>
      <c r="O275" s="7">
        <v>41947</v>
      </c>
      <c r="P275" s="7">
        <v>41975</v>
      </c>
      <c r="Q275" t="s">
        <v>36</v>
      </c>
      <c r="R275" s="7">
        <v>45688</v>
      </c>
      <c r="S275" s="8">
        <f t="shared" si="18"/>
        <v>125.17260273972603</v>
      </c>
      <c r="T275" t="str">
        <f t="shared" si="17"/>
        <v>65+</v>
      </c>
      <c r="U275" s="7">
        <v>41975</v>
      </c>
      <c r="V275">
        <f t="shared" si="19"/>
        <v>21</v>
      </c>
    </row>
    <row r="276" spans="1:22">
      <c r="A276">
        <v>33364</v>
      </c>
      <c r="B276" t="s">
        <v>17</v>
      </c>
      <c r="C276" t="s">
        <v>18</v>
      </c>
      <c r="D276" t="s">
        <v>19</v>
      </c>
      <c r="H276" t="s">
        <v>46</v>
      </c>
      <c r="I276" t="s">
        <v>107</v>
      </c>
      <c r="J276" t="s">
        <v>20</v>
      </c>
      <c r="K276" s="7">
        <v>12947</v>
      </c>
      <c r="L276" t="s">
        <v>37</v>
      </c>
      <c r="M276" t="s">
        <v>27</v>
      </c>
      <c r="N276" t="s">
        <v>34</v>
      </c>
      <c r="O276" s="7">
        <v>37270</v>
      </c>
      <c r="P276" s="7">
        <v>43497</v>
      </c>
      <c r="Q276" t="s">
        <v>24</v>
      </c>
      <c r="R276" s="7">
        <v>45688</v>
      </c>
      <c r="S276" s="8">
        <f t="shared" si="18"/>
        <v>89.701369863013696</v>
      </c>
      <c r="T276" t="str">
        <f t="shared" si="17"/>
        <v>65+</v>
      </c>
      <c r="U276" s="7">
        <v>43497</v>
      </c>
      <c r="V276">
        <f t="shared" si="19"/>
        <v>4450</v>
      </c>
    </row>
    <row r="277" spans="1:22">
      <c r="A277">
        <v>106947</v>
      </c>
      <c r="B277" t="s">
        <v>17</v>
      </c>
      <c r="C277" t="s">
        <v>25</v>
      </c>
      <c r="D277" t="s">
        <v>19</v>
      </c>
      <c r="H277" t="s">
        <v>19</v>
      </c>
      <c r="J277" t="s">
        <v>20</v>
      </c>
      <c r="K277" s="7">
        <v>22012</v>
      </c>
      <c r="L277" t="s">
        <v>44</v>
      </c>
      <c r="M277" t="s">
        <v>27</v>
      </c>
      <c r="N277" t="s">
        <v>43</v>
      </c>
      <c r="O277" s="7">
        <v>41710</v>
      </c>
      <c r="P277" s="7" t="s">
        <v>29</v>
      </c>
      <c r="Q277" t="s">
        <v>41</v>
      </c>
      <c r="R277" s="7">
        <v>45688</v>
      </c>
      <c r="S277" s="8">
        <f t="shared" si="18"/>
        <v>64.865753424657541</v>
      </c>
      <c r="T277" t="str">
        <f t="shared" si="17"/>
        <v>55-65</v>
      </c>
      <c r="U277" s="7">
        <f>R277</f>
        <v>45688</v>
      </c>
      <c r="V277">
        <f t="shared" si="19"/>
        <v>2843</v>
      </c>
    </row>
    <row r="278" spans="1:22">
      <c r="A278">
        <v>80707</v>
      </c>
      <c r="B278" t="s">
        <v>17</v>
      </c>
      <c r="C278" t="s">
        <v>18</v>
      </c>
      <c r="D278" t="s">
        <v>19</v>
      </c>
      <c r="H278" t="s">
        <v>46</v>
      </c>
      <c r="I278" t="s">
        <v>108</v>
      </c>
      <c r="J278" t="s">
        <v>20</v>
      </c>
      <c r="K278" s="7">
        <v>14497</v>
      </c>
      <c r="L278" t="s">
        <v>26</v>
      </c>
      <c r="M278" t="s">
        <v>27</v>
      </c>
      <c r="N278" t="s">
        <v>34</v>
      </c>
      <c r="O278" s="7">
        <v>39395</v>
      </c>
      <c r="P278" s="7">
        <v>44439</v>
      </c>
      <c r="Q278" t="s">
        <v>24</v>
      </c>
      <c r="R278" s="7">
        <v>45688</v>
      </c>
      <c r="S278" s="8">
        <f t="shared" si="18"/>
        <v>85.454794520547949</v>
      </c>
      <c r="T278" t="str">
        <f t="shared" si="17"/>
        <v>65+</v>
      </c>
      <c r="U278" s="7">
        <v>44439</v>
      </c>
      <c r="V278">
        <f t="shared" si="19"/>
        <v>3603</v>
      </c>
    </row>
    <row r="279" spans="1:22">
      <c r="A279">
        <v>165637</v>
      </c>
      <c r="B279" t="s">
        <v>17</v>
      </c>
      <c r="C279" t="s">
        <v>25</v>
      </c>
      <c r="D279" t="s">
        <v>19</v>
      </c>
      <c r="H279" t="s">
        <v>19</v>
      </c>
      <c r="J279" t="s">
        <v>30</v>
      </c>
      <c r="K279" s="7">
        <v>40372</v>
      </c>
      <c r="L279" t="s">
        <v>102</v>
      </c>
      <c r="M279" t="s">
        <v>22</v>
      </c>
      <c r="N279" t="s">
        <v>36</v>
      </c>
      <c r="O279" s="7">
        <v>45325</v>
      </c>
      <c r="P279" s="7" t="s">
        <v>29</v>
      </c>
      <c r="Q279" t="s">
        <v>24</v>
      </c>
      <c r="R279" s="7">
        <v>45688</v>
      </c>
      <c r="S279" s="8">
        <f t="shared" si="18"/>
        <v>14.564383561643835</v>
      </c>
      <c r="T279" t="str">
        <f t="shared" si="17"/>
        <v/>
      </c>
      <c r="U279" s="7">
        <f>R279</f>
        <v>45688</v>
      </c>
      <c r="V279">
        <f t="shared" si="19"/>
        <v>260</v>
      </c>
    </row>
    <row r="280" spans="1:22">
      <c r="A280">
        <v>80135</v>
      </c>
      <c r="B280" t="s">
        <v>17</v>
      </c>
      <c r="C280" t="s">
        <v>18</v>
      </c>
      <c r="D280" t="s">
        <v>19</v>
      </c>
      <c r="H280" t="s">
        <v>19</v>
      </c>
      <c r="J280" t="s">
        <v>30</v>
      </c>
      <c r="L280" t="s">
        <v>26</v>
      </c>
      <c r="M280" t="s">
        <v>27</v>
      </c>
      <c r="N280" t="s">
        <v>32</v>
      </c>
      <c r="O280" s="7">
        <v>1</v>
      </c>
      <c r="P280" s="7">
        <v>1</v>
      </c>
      <c r="Q280" t="s">
        <v>36</v>
      </c>
      <c r="R280" s="7">
        <v>45688</v>
      </c>
      <c r="S280" s="8">
        <f t="shared" si="18"/>
        <v>125.17260273972603</v>
      </c>
      <c r="T280" t="str">
        <f t="shared" si="17"/>
        <v>65+</v>
      </c>
      <c r="U280" s="7">
        <v>1</v>
      </c>
    </row>
    <row r="281" spans="1:22">
      <c r="A281">
        <v>99604</v>
      </c>
      <c r="B281" t="s">
        <v>17</v>
      </c>
      <c r="C281" t="s">
        <v>18</v>
      </c>
      <c r="D281" t="s">
        <v>19</v>
      </c>
      <c r="H281" t="s">
        <v>19</v>
      </c>
      <c r="J281" t="s">
        <v>20</v>
      </c>
      <c r="K281" s="7">
        <v>34906</v>
      </c>
      <c r="L281" t="s">
        <v>37</v>
      </c>
      <c r="M281" t="s">
        <v>27</v>
      </c>
      <c r="N281" t="s">
        <v>34</v>
      </c>
      <c r="O281" s="7">
        <v>41104</v>
      </c>
      <c r="P281" s="7">
        <v>41540</v>
      </c>
      <c r="Q281" t="s">
        <v>36</v>
      </c>
      <c r="R281" s="7">
        <v>45688</v>
      </c>
      <c r="S281" s="8">
        <f t="shared" si="18"/>
        <v>29.539726027397261</v>
      </c>
      <c r="T281" t="str">
        <f t="shared" si="17"/>
        <v>25-35</v>
      </c>
      <c r="U281" s="7">
        <v>41540</v>
      </c>
      <c r="V281">
        <f t="shared" si="19"/>
        <v>311</v>
      </c>
    </row>
    <row r="282" spans="1:22">
      <c r="A282">
        <v>143450</v>
      </c>
      <c r="B282" t="s">
        <v>17</v>
      </c>
      <c r="C282" t="s">
        <v>25</v>
      </c>
      <c r="D282" t="s">
        <v>19</v>
      </c>
      <c r="H282" t="s">
        <v>19</v>
      </c>
      <c r="J282" t="s">
        <v>30</v>
      </c>
      <c r="K282" s="7">
        <v>19305</v>
      </c>
      <c r="L282" t="s">
        <v>109</v>
      </c>
      <c r="M282" t="s">
        <v>23</v>
      </c>
      <c r="N282" t="s">
        <v>34</v>
      </c>
      <c r="O282" s="7">
        <v>43844</v>
      </c>
      <c r="P282" s="7" t="s">
        <v>29</v>
      </c>
      <c r="Q282" t="s">
        <v>24</v>
      </c>
      <c r="R282" s="7">
        <v>45688</v>
      </c>
      <c r="S282" s="8">
        <f t="shared" si="18"/>
        <v>72.282191780821918</v>
      </c>
      <c r="T282" t="str">
        <f t="shared" si="17"/>
        <v>65+</v>
      </c>
      <c r="U282" s="7">
        <f t="shared" ref="U282:U283" si="20">R282</f>
        <v>45688</v>
      </c>
      <c r="V282">
        <f t="shared" si="19"/>
        <v>1319</v>
      </c>
    </row>
    <row r="283" spans="1:22">
      <c r="A283">
        <v>82808</v>
      </c>
      <c r="B283" t="s">
        <v>17</v>
      </c>
      <c r="C283" t="s">
        <v>18</v>
      </c>
      <c r="D283" t="s">
        <v>19</v>
      </c>
      <c r="H283" t="s">
        <v>19</v>
      </c>
      <c r="J283" t="s">
        <v>30</v>
      </c>
      <c r="L283" t="s">
        <v>110</v>
      </c>
      <c r="M283" t="s">
        <v>22</v>
      </c>
      <c r="N283" t="s">
        <v>34</v>
      </c>
      <c r="O283" s="7">
        <v>44616</v>
      </c>
      <c r="P283" s="7" t="s">
        <v>29</v>
      </c>
      <c r="Q283" t="s">
        <v>55</v>
      </c>
      <c r="R283" s="7">
        <v>45688</v>
      </c>
      <c r="S283" s="8">
        <f t="shared" si="18"/>
        <v>125.17260273972603</v>
      </c>
      <c r="T283" t="str">
        <f t="shared" si="17"/>
        <v>65+</v>
      </c>
      <c r="U283" s="7">
        <f t="shared" si="20"/>
        <v>45688</v>
      </c>
      <c r="V283">
        <f t="shared" si="19"/>
        <v>767</v>
      </c>
    </row>
    <row r="284" spans="1:22">
      <c r="A284">
        <v>134103</v>
      </c>
      <c r="B284" t="s">
        <v>17</v>
      </c>
      <c r="C284" t="s">
        <v>18</v>
      </c>
      <c r="D284" t="s">
        <v>19</v>
      </c>
      <c r="H284" t="s">
        <v>19</v>
      </c>
      <c r="J284" t="s">
        <v>20</v>
      </c>
      <c r="K284" s="7">
        <v>28203</v>
      </c>
      <c r="L284" t="s">
        <v>26</v>
      </c>
      <c r="M284" t="s">
        <v>27</v>
      </c>
      <c r="N284" t="s">
        <v>34</v>
      </c>
      <c r="O284" s="7">
        <v>43537</v>
      </c>
      <c r="P284" s="7">
        <v>44298</v>
      </c>
      <c r="Q284" t="s">
        <v>24</v>
      </c>
      <c r="R284" s="7">
        <v>45688</v>
      </c>
      <c r="S284" s="8">
        <f t="shared" si="18"/>
        <v>47.904109589041099</v>
      </c>
      <c r="T284" t="str">
        <f t="shared" si="17"/>
        <v>45-55</v>
      </c>
      <c r="U284" s="7">
        <v>44298</v>
      </c>
      <c r="V284">
        <f t="shared" si="19"/>
        <v>544</v>
      </c>
    </row>
    <row r="285" spans="1:22">
      <c r="A285">
        <v>41500</v>
      </c>
      <c r="B285" t="s">
        <v>17</v>
      </c>
      <c r="C285" t="s">
        <v>18</v>
      </c>
      <c r="D285" t="s">
        <v>19</v>
      </c>
      <c r="H285" t="s">
        <v>19</v>
      </c>
      <c r="J285" t="s">
        <v>20</v>
      </c>
      <c r="K285" s="7">
        <v>15682</v>
      </c>
      <c r="L285" t="s">
        <v>37</v>
      </c>
      <c r="M285" t="s">
        <v>27</v>
      </c>
      <c r="N285" t="s">
        <v>32</v>
      </c>
      <c r="O285" s="7">
        <v>1</v>
      </c>
      <c r="P285" s="7">
        <v>1</v>
      </c>
      <c r="Q285" t="s">
        <v>36</v>
      </c>
      <c r="R285" s="7">
        <v>45688</v>
      </c>
      <c r="S285" s="8">
        <f t="shared" si="18"/>
        <v>82.208219178082189</v>
      </c>
      <c r="T285" t="str">
        <f t="shared" si="17"/>
        <v>65+</v>
      </c>
      <c r="U285" s="7">
        <v>1</v>
      </c>
    </row>
    <row r="286" spans="1:22">
      <c r="A286">
        <v>26129</v>
      </c>
      <c r="B286" t="s">
        <v>17</v>
      </c>
      <c r="C286" t="s">
        <v>18</v>
      </c>
      <c r="D286" t="s">
        <v>19</v>
      </c>
      <c r="H286" t="s">
        <v>19</v>
      </c>
      <c r="J286" t="s">
        <v>20</v>
      </c>
      <c r="K286" s="7">
        <v>14013</v>
      </c>
      <c r="L286" t="s">
        <v>26</v>
      </c>
      <c r="M286" t="s">
        <v>27</v>
      </c>
      <c r="N286" t="s">
        <v>32</v>
      </c>
      <c r="O286" s="7">
        <v>36486</v>
      </c>
      <c r="P286" s="7">
        <v>37947</v>
      </c>
      <c r="Q286" t="s">
        <v>36</v>
      </c>
      <c r="R286" s="7">
        <v>45688</v>
      </c>
      <c r="S286" s="8">
        <f t="shared" si="18"/>
        <v>86.780821917808225</v>
      </c>
      <c r="T286" t="str">
        <f t="shared" si="17"/>
        <v>65+</v>
      </c>
      <c r="U286" s="7">
        <v>37947</v>
      </c>
      <c r="V286">
        <f t="shared" si="19"/>
        <v>1045</v>
      </c>
    </row>
    <row r="287" spans="1:22">
      <c r="A287">
        <v>80708</v>
      </c>
      <c r="B287" t="s">
        <v>17</v>
      </c>
      <c r="C287" t="s">
        <v>25</v>
      </c>
      <c r="D287" t="s">
        <v>19</v>
      </c>
      <c r="H287" t="s">
        <v>19</v>
      </c>
      <c r="J287" t="s">
        <v>20</v>
      </c>
      <c r="K287" s="7">
        <v>18426</v>
      </c>
      <c r="L287" t="s">
        <v>37</v>
      </c>
      <c r="M287" t="s">
        <v>27</v>
      </c>
      <c r="N287" t="s">
        <v>34</v>
      </c>
      <c r="O287" s="7">
        <v>39966</v>
      </c>
      <c r="P287" s="7" t="s">
        <v>29</v>
      </c>
      <c r="Q287" t="s">
        <v>24</v>
      </c>
      <c r="R287" s="7">
        <v>45688</v>
      </c>
      <c r="S287" s="8">
        <f t="shared" si="18"/>
        <v>74.69041095890411</v>
      </c>
      <c r="T287" t="str">
        <f t="shared" si="17"/>
        <v>65+</v>
      </c>
      <c r="U287" s="7">
        <f>R287</f>
        <v>45688</v>
      </c>
      <c r="V287">
        <f t="shared" si="19"/>
        <v>4089</v>
      </c>
    </row>
    <row r="288" spans="1:22">
      <c r="A288">
        <v>104799</v>
      </c>
      <c r="B288" t="s">
        <v>17</v>
      </c>
      <c r="C288" t="s">
        <v>18</v>
      </c>
      <c r="D288" t="s">
        <v>19</v>
      </c>
      <c r="H288" t="s">
        <v>19</v>
      </c>
      <c r="J288" t="s">
        <v>30</v>
      </c>
      <c r="K288" s="7">
        <v>33879</v>
      </c>
      <c r="L288" t="s">
        <v>72</v>
      </c>
      <c r="M288" t="s">
        <v>22</v>
      </c>
      <c r="N288" t="s">
        <v>32</v>
      </c>
      <c r="O288" s="7" t="s">
        <v>36</v>
      </c>
      <c r="P288" s="7" t="s">
        <v>36</v>
      </c>
      <c r="Q288" t="s">
        <v>36</v>
      </c>
      <c r="R288" s="7">
        <v>45688</v>
      </c>
      <c r="S288" s="8">
        <f t="shared" si="18"/>
        <v>32.353424657534248</v>
      </c>
      <c r="T288" t="str">
        <f t="shared" si="17"/>
        <v>25-35</v>
      </c>
      <c r="U288" s="7" t="s">
        <v>36</v>
      </c>
      <c r="V288" t="str">
        <f t="shared" si="19"/>
        <v/>
      </c>
    </row>
    <row r="289" spans="1:22">
      <c r="A289">
        <v>122306</v>
      </c>
      <c r="B289" t="s">
        <v>17</v>
      </c>
      <c r="C289" t="s">
        <v>18</v>
      </c>
      <c r="D289" t="s">
        <v>19</v>
      </c>
      <c r="H289" t="s">
        <v>19</v>
      </c>
      <c r="J289" t="s">
        <v>20</v>
      </c>
      <c r="K289" s="7">
        <v>30558</v>
      </c>
      <c r="L289" t="s">
        <v>35</v>
      </c>
      <c r="M289" t="s">
        <v>27</v>
      </c>
      <c r="N289" t="s">
        <v>34</v>
      </c>
      <c r="O289" s="7" t="s">
        <v>36</v>
      </c>
      <c r="P289" s="7" t="s">
        <v>36</v>
      </c>
      <c r="Q289" t="s">
        <v>36</v>
      </c>
      <c r="R289" s="7">
        <v>45688</v>
      </c>
      <c r="S289" s="8">
        <f t="shared" si="18"/>
        <v>41.452054794520549</v>
      </c>
      <c r="T289" t="str">
        <f t="shared" si="17"/>
        <v>35-45</v>
      </c>
      <c r="U289" s="7" t="s">
        <v>36</v>
      </c>
      <c r="V289" t="str">
        <f t="shared" si="19"/>
        <v/>
      </c>
    </row>
    <row r="290" spans="1:22">
      <c r="A290">
        <v>130323</v>
      </c>
      <c r="B290" t="s">
        <v>17</v>
      </c>
      <c r="C290" t="s">
        <v>18</v>
      </c>
      <c r="D290" t="s">
        <v>19</v>
      </c>
      <c r="H290" t="s">
        <v>19</v>
      </c>
      <c r="J290" t="s">
        <v>20</v>
      </c>
      <c r="K290" s="7">
        <v>30681</v>
      </c>
      <c r="L290" t="s">
        <v>78</v>
      </c>
      <c r="M290" t="s">
        <v>22</v>
      </c>
      <c r="N290" t="s">
        <v>36</v>
      </c>
      <c r="O290" s="7">
        <v>43037</v>
      </c>
      <c r="P290" s="7">
        <v>43361</v>
      </c>
      <c r="Q290" t="s">
        <v>77</v>
      </c>
      <c r="R290" s="7">
        <v>45688</v>
      </c>
      <c r="S290" s="8">
        <f t="shared" si="18"/>
        <v>41.115068493150687</v>
      </c>
      <c r="T290" t="str">
        <f t="shared" si="17"/>
        <v>35-45</v>
      </c>
      <c r="U290" s="7">
        <v>43361</v>
      </c>
      <c r="V290">
        <f t="shared" si="19"/>
        <v>232</v>
      </c>
    </row>
    <row r="291" spans="1:22">
      <c r="A291">
        <v>130102</v>
      </c>
      <c r="B291" t="s">
        <v>17</v>
      </c>
      <c r="C291" t="s">
        <v>18</v>
      </c>
      <c r="D291" t="s">
        <v>19</v>
      </c>
      <c r="H291" t="s">
        <v>19</v>
      </c>
      <c r="J291" t="s">
        <v>30</v>
      </c>
      <c r="K291" s="7">
        <v>38004</v>
      </c>
      <c r="L291" t="s">
        <v>67</v>
      </c>
      <c r="M291" t="s">
        <v>22</v>
      </c>
      <c r="N291" t="s">
        <v>36</v>
      </c>
      <c r="O291" s="7">
        <v>43319</v>
      </c>
      <c r="P291" s="7">
        <v>43554</v>
      </c>
      <c r="Q291" t="s">
        <v>24</v>
      </c>
      <c r="R291" s="7">
        <v>45688</v>
      </c>
      <c r="S291" s="8">
        <f t="shared" si="18"/>
        <v>21.052054794520547</v>
      </c>
      <c r="T291" t="str">
        <f t="shared" si="17"/>
        <v>16-25</v>
      </c>
      <c r="U291" s="7">
        <v>43554</v>
      </c>
      <c r="V291">
        <f t="shared" si="19"/>
        <v>169</v>
      </c>
    </row>
    <row r="292" spans="1:22">
      <c r="A292">
        <v>151327</v>
      </c>
      <c r="B292" t="s">
        <v>17</v>
      </c>
      <c r="C292" t="s">
        <v>18</v>
      </c>
      <c r="D292" t="s">
        <v>19</v>
      </c>
      <c r="H292" t="s">
        <v>19</v>
      </c>
      <c r="J292" t="s">
        <v>20</v>
      </c>
      <c r="K292" s="7">
        <v>34467</v>
      </c>
      <c r="L292" t="s">
        <v>35</v>
      </c>
      <c r="M292" t="s">
        <v>27</v>
      </c>
      <c r="N292" t="s">
        <v>43</v>
      </c>
      <c r="O292" s="7">
        <v>44421</v>
      </c>
      <c r="P292" s="7">
        <v>44755</v>
      </c>
      <c r="Q292" t="s">
        <v>24</v>
      </c>
      <c r="R292" s="7">
        <v>45688</v>
      </c>
      <c r="S292" s="8">
        <f t="shared" si="18"/>
        <v>30.742465753424657</v>
      </c>
      <c r="T292" t="str">
        <f t="shared" si="17"/>
        <v>25-35</v>
      </c>
      <c r="U292" s="7">
        <v>44755</v>
      </c>
      <c r="V292">
        <f t="shared" si="19"/>
        <v>239</v>
      </c>
    </row>
    <row r="293" spans="1:22">
      <c r="A293">
        <v>108404</v>
      </c>
      <c r="B293" t="s">
        <v>17</v>
      </c>
      <c r="C293" t="s">
        <v>18</v>
      </c>
      <c r="D293" t="s">
        <v>19</v>
      </c>
      <c r="H293" t="s">
        <v>19</v>
      </c>
      <c r="J293" t="s">
        <v>30</v>
      </c>
      <c r="K293" s="7">
        <v>35337</v>
      </c>
      <c r="L293" t="s">
        <v>72</v>
      </c>
      <c r="M293" t="s">
        <v>22</v>
      </c>
      <c r="N293" t="s">
        <v>32</v>
      </c>
      <c r="O293" s="7">
        <v>41822</v>
      </c>
      <c r="P293" s="7">
        <v>42009</v>
      </c>
      <c r="Q293" t="s">
        <v>36</v>
      </c>
      <c r="R293" s="7">
        <v>45688</v>
      </c>
      <c r="S293" s="8">
        <f t="shared" si="18"/>
        <v>28.358904109589041</v>
      </c>
      <c r="T293" t="str">
        <f t="shared" si="17"/>
        <v>25-35</v>
      </c>
      <c r="U293" s="7">
        <v>42009</v>
      </c>
      <c r="V293">
        <f t="shared" si="19"/>
        <v>134</v>
      </c>
    </row>
    <row r="294" spans="1:22">
      <c r="A294">
        <v>161527</v>
      </c>
      <c r="B294" t="s">
        <v>17</v>
      </c>
      <c r="C294" t="s">
        <v>18</v>
      </c>
      <c r="D294" t="s">
        <v>19</v>
      </c>
      <c r="H294" t="s">
        <v>19</v>
      </c>
      <c r="J294" t="s">
        <v>20</v>
      </c>
      <c r="K294" s="7">
        <v>38944</v>
      </c>
      <c r="L294" t="s">
        <v>69</v>
      </c>
      <c r="M294" t="s">
        <v>27</v>
      </c>
      <c r="N294" t="s">
        <v>28</v>
      </c>
      <c r="O294" s="7" t="s">
        <v>36</v>
      </c>
      <c r="P294" s="7" t="s">
        <v>36</v>
      </c>
      <c r="Q294" t="s">
        <v>36</v>
      </c>
      <c r="R294" s="7">
        <v>45688</v>
      </c>
      <c r="S294" s="8">
        <f t="shared" si="18"/>
        <v>18.476712328767125</v>
      </c>
      <c r="T294" t="str">
        <f t="shared" si="17"/>
        <v>16-25</v>
      </c>
      <c r="U294" s="7" t="s">
        <v>36</v>
      </c>
      <c r="V294" t="str">
        <f t="shared" si="19"/>
        <v/>
      </c>
    </row>
    <row r="295" spans="1:22">
      <c r="A295">
        <v>94102</v>
      </c>
      <c r="B295" t="s">
        <v>17</v>
      </c>
      <c r="C295" t="s">
        <v>18</v>
      </c>
      <c r="D295" t="s">
        <v>19</v>
      </c>
      <c r="H295" t="s">
        <v>19</v>
      </c>
      <c r="J295" t="s">
        <v>30</v>
      </c>
      <c r="K295" s="7">
        <v>20243</v>
      </c>
      <c r="L295" t="s">
        <v>75</v>
      </c>
      <c r="M295" t="s">
        <v>22</v>
      </c>
      <c r="N295" t="s">
        <v>34</v>
      </c>
      <c r="O295" s="7">
        <v>41030</v>
      </c>
      <c r="P295" s="7">
        <v>41403</v>
      </c>
      <c r="Q295" t="s">
        <v>36</v>
      </c>
      <c r="R295" s="7">
        <v>45688</v>
      </c>
      <c r="S295" s="8">
        <f t="shared" si="18"/>
        <v>69.712328767123282</v>
      </c>
      <c r="T295" t="str">
        <f t="shared" si="17"/>
        <v>65+</v>
      </c>
      <c r="U295" s="7">
        <v>41403</v>
      </c>
      <c r="V295">
        <f t="shared" si="19"/>
        <v>268</v>
      </c>
    </row>
    <row r="296" spans="1:22">
      <c r="A296">
        <v>162784</v>
      </c>
      <c r="B296" t="s">
        <v>17</v>
      </c>
      <c r="C296" t="s">
        <v>71</v>
      </c>
      <c r="D296" t="s">
        <v>19</v>
      </c>
      <c r="H296" t="s">
        <v>19</v>
      </c>
      <c r="J296" t="s">
        <v>20</v>
      </c>
      <c r="K296" s="7">
        <v>27813</v>
      </c>
      <c r="L296" t="s">
        <v>82</v>
      </c>
      <c r="M296" t="s">
        <v>27</v>
      </c>
      <c r="N296" t="s">
        <v>34</v>
      </c>
      <c r="O296" s="7" t="s">
        <v>36</v>
      </c>
      <c r="P296" s="7" t="s">
        <v>36</v>
      </c>
      <c r="Q296" t="s">
        <v>36</v>
      </c>
      <c r="R296" s="7">
        <v>45688</v>
      </c>
      <c r="S296" s="8">
        <f t="shared" si="18"/>
        <v>48.972602739726028</v>
      </c>
      <c r="T296" t="str">
        <f t="shared" si="17"/>
        <v>45-55</v>
      </c>
      <c r="U296" s="7" t="s">
        <v>36</v>
      </c>
      <c r="V296" t="str">
        <f t="shared" si="19"/>
        <v/>
      </c>
    </row>
    <row r="297" spans="1:22">
      <c r="A297">
        <v>16273</v>
      </c>
      <c r="B297" t="s">
        <v>17</v>
      </c>
      <c r="C297" t="s">
        <v>18</v>
      </c>
      <c r="D297" t="s">
        <v>19</v>
      </c>
      <c r="H297" t="s">
        <v>19</v>
      </c>
      <c r="J297" t="s">
        <v>20</v>
      </c>
      <c r="K297" s="7">
        <v>15303</v>
      </c>
      <c r="L297" t="s">
        <v>37</v>
      </c>
      <c r="M297" t="s">
        <v>27</v>
      </c>
      <c r="N297" t="s">
        <v>32</v>
      </c>
      <c r="O297" s="7">
        <v>1</v>
      </c>
      <c r="P297" s="7">
        <v>1</v>
      </c>
      <c r="Q297" t="s">
        <v>36</v>
      </c>
      <c r="R297" s="7">
        <v>45688</v>
      </c>
      <c r="S297" s="8">
        <f t="shared" si="18"/>
        <v>83.246575342465746</v>
      </c>
      <c r="T297" t="str">
        <f t="shared" si="17"/>
        <v>65+</v>
      </c>
      <c r="U297" s="7">
        <v>1</v>
      </c>
    </row>
    <row r="298" spans="1:22">
      <c r="A298">
        <v>108174</v>
      </c>
      <c r="B298" t="s">
        <v>17</v>
      </c>
      <c r="C298" t="s">
        <v>18</v>
      </c>
      <c r="D298" t="s">
        <v>19</v>
      </c>
      <c r="H298" t="s">
        <v>19</v>
      </c>
      <c r="J298" t="s">
        <v>30</v>
      </c>
      <c r="K298" s="7">
        <v>20036</v>
      </c>
      <c r="L298" t="s">
        <v>75</v>
      </c>
      <c r="M298" t="s">
        <v>22</v>
      </c>
      <c r="N298" t="s">
        <v>32</v>
      </c>
      <c r="O298" s="7">
        <v>41794</v>
      </c>
      <c r="P298" s="7">
        <v>44664</v>
      </c>
      <c r="Q298" t="s">
        <v>24</v>
      </c>
      <c r="R298" s="7">
        <v>45688</v>
      </c>
      <c r="S298" s="8">
        <f t="shared" si="18"/>
        <v>70.279452054794518</v>
      </c>
      <c r="T298" t="str">
        <f t="shared" si="17"/>
        <v>65+</v>
      </c>
      <c r="U298" s="7">
        <v>44664</v>
      </c>
      <c r="V298">
        <f t="shared" si="19"/>
        <v>2051</v>
      </c>
    </row>
    <row r="299" spans="1:22">
      <c r="A299">
        <v>167120</v>
      </c>
      <c r="B299" t="s">
        <v>17</v>
      </c>
      <c r="C299" t="s">
        <v>18</v>
      </c>
      <c r="D299" t="s">
        <v>19</v>
      </c>
      <c r="H299" t="s">
        <v>19</v>
      </c>
      <c r="J299" t="s">
        <v>20</v>
      </c>
      <c r="K299" s="7">
        <v>30837</v>
      </c>
      <c r="L299" t="s">
        <v>56</v>
      </c>
      <c r="M299" t="s">
        <v>57</v>
      </c>
      <c r="N299" t="s">
        <v>43</v>
      </c>
      <c r="O299" s="7" t="s">
        <v>36</v>
      </c>
      <c r="P299" s="7" t="s">
        <v>36</v>
      </c>
      <c r="Q299" t="s">
        <v>36</v>
      </c>
      <c r="R299" s="7">
        <v>45688</v>
      </c>
      <c r="S299" s="8">
        <f t="shared" si="18"/>
        <v>40.68767123287671</v>
      </c>
      <c r="T299" t="str">
        <f t="shared" si="17"/>
        <v>35-45</v>
      </c>
      <c r="U299" s="7" t="s">
        <v>36</v>
      </c>
      <c r="V299" t="str">
        <f t="shared" si="19"/>
        <v/>
      </c>
    </row>
    <row r="300" spans="1:22">
      <c r="A300">
        <v>93140</v>
      </c>
      <c r="B300" t="s">
        <v>17</v>
      </c>
      <c r="C300" t="s">
        <v>18</v>
      </c>
      <c r="D300" t="s">
        <v>19</v>
      </c>
      <c r="H300" t="s">
        <v>19</v>
      </c>
      <c r="J300" t="s">
        <v>20</v>
      </c>
      <c r="K300" s="7">
        <v>35007</v>
      </c>
      <c r="L300" t="s">
        <v>26</v>
      </c>
      <c r="M300" t="s">
        <v>27</v>
      </c>
      <c r="N300" t="s">
        <v>28</v>
      </c>
      <c r="O300" s="7">
        <v>40966</v>
      </c>
      <c r="P300" s="7">
        <v>42863</v>
      </c>
      <c r="Q300" t="s">
        <v>38</v>
      </c>
      <c r="R300" s="7">
        <v>45688</v>
      </c>
      <c r="S300" s="8">
        <f t="shared" si="18"/>
        <v>29.263013698630136</v>
      </c>
      <c r="T300" t="str">
        <f t="shared" si="17"/>
        <v>25-35</v>
      </c>
      <c r="U300" s="7">
        <v>42863</v>
      </c>
      <c r="V300">
        <f t="shared" si="19"/>
        <v>1356</v>
      </c>
    </row>
    <row r="301" spans="1:22">
      <c r="A301">
        <v>166768</v>
      </c>
      <c r="B301" t="s">
        <v>17</v>
      </c>
      <c r="C301" t="s">
        <v>18</v>
      </c>
      <c r="D301" t="s">
        <v>19</v>
      </c>
      <c r="H301" t="s">
        <v>19</v>
      </c>
      <c r="J301" t="s">
        <v>20</v>
      </c>
      <c r="K301" s="7">
        <v>34627</v>
      </c>
      <c r="L301" t="s">
        <v>37</v>
      </c>
      <c r="M301" t="s">
        <v>27</v>
      </c>
      <c r="N301" t="s">
        <v>28</v>
      </c>
      <c r="O301" s="7" t="s">
        <v>36</v>
      </c>
      <c r="P301" s="7" t="s">
        <v>36</v>
      </c>
      <c r="Q301" t="s">
        <v>36</v>
      </c>
      <c r="R301" s="7">
        <v>45688</v>
      </c>
      <c r="S301" s="8">
        <f t="shared" si="18"/>
        <v>30.304109589041097</v>
      </c>
      <c r="T301" t="str">
        <f t="shared" si="17"/>
        <v>25-35</v>
      </c>
      <c r="U301" s="7" t="s">
        <v>36</v>
      </c>
      <c r="V301" t="str">
        <f t="shared" si="19"/>
        <v/>
      </c>
    </row>
    <row r="302" spans="1:22">
      <c r="A302">
        <v>169199</v>
      </c>
      <c r="B302" t="s">
        <v>17</v>
      </c>
      <c r="C302" t="s">
        <v>71</v>
      </c>
      <c r="D302" t="s">
        <v>19</v>
      </c>
      <c r="H302" t="s">
        <v>19</v>
      </c>
      <c r="J302" t="s">
        <v>20</v>
      </c>
      <c r="K302" s="7">
        <v>40690</v>
      </c>
      <c r="L302" t="s">
        <v>76</v>
      </c>
      <c r="M302" t="s">
        <v>23</v>
      </c>
      <c r="N302" t="s">
        <v>43</v>
      </c>
      <c r="O302" s="7" t="s">
        <v>36</v>
      </c>
      <c r="P302" s="7" t="s">
        <v>36</v>
      </c>
      <c r="Q302" t="s">
        <v>36</v>
      </c>
      <c r="R302" s="7">
        <v>45688</v>
      </c>
      <c r="S302" s="8">
        <f t="shared" si="18"/>
        <v>13.693150684931506</v>
      </c>
      <c r="T302" t="str">
        <f t="shared" si="17"/>
        <v/>
      </c>
      <c r="U302" s="7" t="s">
        <v>36</v>
      </c>
      <c r="V302" t="str">
        <f t="shared" si="19"/>
        <v/>
      </c>
    </row>
    <row r="303" spans="1:22">
      <c r="A303">
        <v>155742</v>
      </c>
      <c r="B303" t="s">
        <v>17</v>
      </c>
      <c r="C303" t="s">
        <v>25</v>
      </c>
      <c r="D303" t="s">
        <v>19</v>
      </c>
      <c r="H303" t="s">
        <v>19</v>
      </c>
      <c r="J303" t="s">
        <v>20</v>
      </c>
      <c r="K303" s="7">
        <v>37924</v>
      </c>
      <c r="L303" t="s">
        <v>111</v>
      </c>
      <c r="M303" t="s">
        <v>57</v>
      </c>
      <c r="N303" t="s">
        <v>40</v>
      </c>
      <c r="O303" s="7">
        <v>44665</v>
      </c>
      <c r="P303" s="7" t="s">
        <v>29</v>
      </c>
      <c r="Q303" t="s">
        <v>24</v>
      </c>
      <c r="R303" s="7">
        <v>45688</v>
      </c>
      <c r="S303" s="8">
        <f t="shared" si="18"/>
        <v>21.271232876712329</v>
      </c>
      <c r="T303" t="str">
        <f t="shared" si="17"/>
        <v>16-25</v>
      </c>
      <c r="U303" s="7">
        <f>R303</f>
        <v>45688</v>
      </c>
      <c r="V303">
        <f t="shared" si="19"/>
        <v>732</v>
      </c>
    </row>
    <row r="304" spans="1:22">
      <c r="A304">
        <v>83488</v>
      </c>
      <c r="B304" t="s">
        <v>17</v>
      </c>
      <c r="C304" t="s">
        <v>18</v>
      </c>
      <c r="D304" t="s">
        <v>19</v>
      </c>
      <c r="H304" t="s">
        <v>19</v>
      </c>
      <c r="J304" t="s">
        <v>20</v>
      </c>
      <c r="L304" t="s">
        <v>65</v>
      </c>
      <c r="M304" t="s">
        <v>27</v>
      </c>
      <c r="N304" t="s">
        <v>32</v>
      </c>
      <c r="O304" s="7">
        <v>40885</v>
      </c>
      <c r="P304" s="7">
        <v>40885</v>
      </c>
      <c r="Q304" t="s">
        <v>36</v>
      </c>
      <c r="R304" s="7">
        <v>45688</v>
      </c>
      <c r="S304" s="8">
        <f t="shared" si="18"/>
        <v>125.17260273972603</v>
      </c>
      <c r="T304" t="str">
        <f t="shared" si="17"/>
        <v>65+</v>
      </c>
      <c r="U304" s="7">
        <v>40885</v>
      </c>
      <c r="V304">
        <f t="shared" si="19"/>
        <v>1</v>
      </c>
    </row>
    <row r="305" spans="1:22">
      <c r="A305">
        <v>116884</v>
      </c>
      <c r="B305" t="s">
        <v>17</v>
      </c>
      <c r="C305" t="s">
        <v>25</v>
      </c>
      <c r="D305" t="s">
        <v>19</v>
      </c>
      <c r="H305" t="s">
        <v>19</v>
      </c>
      <c r="J305" t="s">
        <v>20</v>
      </c>
      <c r="K305" s="7">
        <v>19535</v>
      </c>
      <c r="L305" t="s">
        <v>82</v>
      </c>
      <c r="M305" t="s">
        <v>27</v>
      </c>
      <c r="N305" t="s">
        <v>34</v>
      </c>
      <c r="O305" s="7">
        <v>42538</v>
      </c>
      <c r="P305" s="7" t="s">
        <v>29</v>
      </c>
      <c r="Q305" t="s">
        <v>24</v>
      </c>
      <c r="R305" s="7">
        <v>45688</v>
      </c>
      <c r="S305" s="8">
        <f t="shared" si="18"/>
        <v>71.652054794520552</v>
      </c>
      <c r="T305" t="str">
        <f t="shared" si="17"/>
        <v>65+</v>
      </c>
      <c r="U305" s="7">
        <f>R305</f>
        <v>45688</v>
      </c>
      <c r="V305">
        <f t="shared" si="19"/>
        <v>2251</v>
      </c>
    </row>
    <row r="306" spans="1:22">
      <c r="A306">
        <v>109218</v>
      </c>
      <c r="B306" t="s">
        <v>17</v>
      </c>
      <c r="C306" t="s">
        <v>18</v>
      </c>
      <c r="D306" t="s">
        <v>19</v>
      </c>
      <c r="H306" t="s">
        <v>19</v>
      </c>
      <c r="J306" t="s">
        <v>20</v>
      </c>
      <c r="K306" s="7">
        <v>35530</v>
      </c>
      <c r="L306" t="s">
        <v>26</v>
      </c>
      <c r="M306" t="s">
        <v>27</v>
      </c>
      <c r="N306" t="s">
        <v>28</v>
      </c>
      <c r="O306" s="7">
        <v>42359</v>
      </c>
      <c r="P306" s="7">
        <v>42570</v>
      </c>
      <c r="Q306" t="s">
        <v>36</v>
      </c>
      <c r="R306" s="7">
        <v>45688</v>
      </c>
      <c r="S306" s="8">
        <f t="shared" si="18"/>
        <v>27.830136986301369</v>
      </c>
      <c r="T306" t="str">
        <f t="shared" si="17"/>
        <v>25-35</v>
      </c>
      <c r="U306" s="7">
        <v>42570</v>
      </c>
      <c r="V306">
        <f t="shared" si="19"/>
        <v>152</v>
      </c>
    </row>
    <row r="307" spans="1:22">
      <c r="A307">
        <v>118320</v>
      </c>
      <c r="B307" t="s">
        <v>17</v>
      </c>
      <c r="C307" t="s">
        <v>18</v>
      </c>
      <c r="D307" t="s">
        <v>19</v>
      </c>
      <c r="H307" t="s">
        <v>19</v>
      </c>
      <c r="J307" t="s">
        <v>20</v>
      </c>
      <c r="K307" s="7">
        <v>24138</v>
      </c>
      <c r="L307" t="s">
        <v>37</v>
      </c>
      <c r="M307" t="s">
        <v>27</v>
      </c>
      <c r="N307" t="s">
        <v>34</v>
      </c>
      <c r="O307" s="7">
        <v>42595</v>
      </c>
      <c r="P307" s="7">
        <v>44439</v>
      </c>
      <c r="Q307" t="s">
        <v>24</v>
      </c>
      <c r="R307" s="7">
        <v>45688</v>
      </c>
      <c r="S307" s="8">
        <f t="shared" si="18"/>
        <v>59.041095890410958</v>
      </c>
      <c r="T307" t="str">
        <f t="shared" si="17"/>
        <v>55-65</v>
      </c>
      <c r="U307" s="7">
        <v>44439</v>
      </c>
      <c r="V307">
        <f t="shared" si="19"/>
        <v>1317</v>
      </c>
    </row>
    <row r="308" spans="1:22">
      <c r="A308">
        <v>122063</v>
      </c>
      <c r="B308" t="s">
        <v>17</v>
      </c>
      <c r="C308" t="s">
        <v>25</v>
      </c>
      <c r="D308" t="s">
        <v>19</v>
      </c>
      <c r="H308" t="s">
        <v>19</v>
      </c>
      <c r="J308" t="s">
        <v>20</v>
      </c>
      <c r="K308" s="7">
        <v>28606</v>
      </c>
      <c r="L308" t="s">
        <v>73</v>
      </c>
      <c r="M308" t="s">
        <v>22</v>
      </c>
      <c r="N308" t="s">
        <v>34</v>
      </c>
      <c r="O308" s="7" t="s">
        <v>36</v>
      </c>
      <c r="P308" s="7" t="s">
        <v>36</v>
      </c>
      <c r="Q308" t="s">
        <v>24</v>
      </c>
      <c r="R308" s="7">
        <v>45688</v>
      </c>
      <c r="S308" s="8">
        <f t="shared" si="18"/>
        <v>46.8</v>
      </c>
      <c r="T308" t="str">
        <f t="shared" si="17"/>
        <v>45-55</v>
      </c>
      <c r="U308" s="7" t="s">
        <v>36</v>
      </c>
      <c r="V308" t="str">
        <f t="shared" si="19"/>
        <v/>
      </c>
    </row>
    <row r="309" spans="1:22">
      <c r="A309">
        <v>148061</v>
      </c>
      <c r="B309" t="s">
        <v>17</v>
      </c>
      <c r="C309" t="s">
        <v>18</v>
      </c>
      <c r="D309" t="s">
        <v>19</v>
      </c>
      <c r="H309" t="s">
        <v>19</v>
      </c>
      <c r="J309" t="s">
        <v>20</v>
      </c>
      <c r="K309" s="7">
        <v>17991</v>
      </c>
      <c r="L309" t="s">
        <v>26</v>
      </c>
      <c r="M309" t="s">
        <v>27</v>
      </c>
      <c r="N309" t="s">
        <v>34</v>
      </c>
      <c r="O309" s="7">
        <v>44413</v>
      </c>
      <c r="P309" s="7">
        <v>45027</v>
      </c>
      <c r="Q309" t="s">
        <v>41</v>
      </c>
      <c r="R309" s="7">
        <v>45688</v>
      </c>
      <c r="S309" s="8">
        <f t="shared" si="18"/>
        <v>75.882191780821913</v>
      </c>
      <c r="T309" t="str">
        <f t="shared" si="17"/>
        <v>65+</v>
      </c>
      <c r="U309" s="7">
        <v>45027</v>
      </c>
      <c r="V309">
        <f t="shared" si="19"/>
        <v>439</v>
      </c>
    </row>
    <row r="310" spans="1:22">
      <c r="A310">
        <v>94190</v>
      </c>
      <c r="B310" t="s">
        <v>17</v>
      </c>
      <c r="C310" t="s">
        <v>18</v>
      </c>
      <c r="D310" t="s">
        <v>19</v>
      </c>
      <c r="H310" t="s">
        <v>19</v>
      </c>
      <c r="J310" t="s">
        <v>20</v>
      </c>
      <c r="K310" s="7">
        <v>24351</v>
      </c>
      <c r="L310" t="s">
        <v>54</v>
      </c>
      <c r="M310" t="s">
        <v>27</v>
      </c>
      <c r="N310" t="s">
        <v>43</v>
      </c>
      <c r="O310" s="7">
        <v>41157</v>
      </c>
      <c r="P310" s="7">
        <v>41667</v>
      </c>
      <c r="Q310" t="s">
        <v>36</v>
      </c>
      <c r="R310" s="7">
        <v>45688</v>
      </c>
      <c r="S310" s="8">
        <f t="shared" si="18"/>
        <v>58.457534246575342</v>
      </c>
      <c r="T310" t="str">
        <f t="shared" si="17"/>
        <v>55-65</v>
      </c>
      <c r="U310" s="7">
        <v>41667</v>
      </c>
      <c r="V310">
        <f t="shared" si="19"/>
        <v>365</v>
      </c>
    </row>
    <row r="311" spans="1:22">
      <c r="A311">
        <v>151379</v>
      </c>
      <c r="B311" t="s">
        <v>17</v>
      </c>
      <c r="C311" t="s">
        <v>25</v>
      </c>
      <c r="D311" t="s">
        <v>19</v>
      </c>
      <c r="H311" t="s">
        <v>19</v>
      </c>
      <c r="J311" t="s">
        <v>20</v>
      </c>
      <c r="K311" s="7">
        <v>38552</v>
      </c>
      <c r="L311" t="s">
        <v>112</v>
      </c>
      <c r="M311" t="s">
        <v>22</v>
      </c>
      <c r="N311" t="s">
        <v>34</v>
      </c>
      <c r="O311" s="7">
        <v>44415</v>
      </c>
      <c r="P311" s="7" t="s">
        <v>29</v>
      </c>
      <c r="Q311" t="s">
        <v>24</v>
      </c>
      <c r="R311" s="7">
        <v>45688</v>
      </c>
      <c r="S311" s="8">
        <f t="shared" si="18"/>
        <v>19.550684931506851</v>
      </c>
      <c r="T311" t="str">
        <f t="shared" si="17"/>
        <v>16-25</v>
      </c>
      <c r="U311" s="7">
        <f>R311</f>
        <v>45688</v>
      </c>
      <c r="V311">
        <f t="shared" si="19"/>
        <v>910</v>
      </c>
    </row>
    <row r="312" spans="1:22">
      <c r="A312">
        <v>126585</v>
      </c>
      <c r="B312" t="s">
        <v>17</v>
      </c>
      <c r="C312" t="s">
        <v>18</v>
      </c>
      <c r="D312" t="s">
        <v>19</v>
      </c>
      <c r="H312" t="s">
        <v>19</v>
      </c>
      <c r="J312" t="s">
        <v>20</v>
      </c>
      <c r="K312" s="7">
        <v>36868</v>
      </c>
      <c r="L312" t="s">
        <v>67</v>
      </c>
      <c r="M312" t="s">
        <v>22</v>
      </c>
      <c r="N312" t="s">
        <v>34</v>
      </c>
      <c r="O312" s="7">
        <v>43241</v>
      </c>
      <c r="P312" s="7">
        <v>44831</v>
      </c>
      <c r="Q312" t="s">
        <v>38</v>
      </c>
      <c r="R312" s="7">
        <v>45688</v>
      </c>
      <c r="S312" s="8">
        <f t="shared" si="18"/>
        <v>24.164383561643834</v>
      </c>
      <c r="T312" t="str">
        <f t="shared" si="17"/>
        <v>16-25</v>
      </c>
      <c r="U312" s="7">
        <v>44831</v>
      </c>
      <c r="V312">
        <f t="shared" si="19"/>
        <v>1137</v>
      </c>
    </row>
    <row r="313" spans="1:22">
      <c r="A313">
        <v>140914</v>
      </c>
      <c r="B313" t="s">
        <v>17</v>
      </c>
      <c r="C313" t="s">
        <v>18</v>
      </c>
      <c r="D313" t="s">
        <v>19</v>
      </c>
      <c r="H313" t="s">
        <v>19</v>
      </c>
      <c r="J313" t="s">
        <v>30</v>
      </c>
      <c r="K313" s="7">
        <v>20895</v>
      </c>
      <c r="L313" t="s">
        <v>65</v>
      </c>
      <c r="M313" t="s">
        <v>27</v>
      </c>
      <c r="N313" t="s">
        <v>34</v>
      </c>
      <c r="O313" s="7">
        <v>43792</v>
      </c>
      <c r="P313" s="7">
        <v>44755</v>
      </c>
      <c r="Q313" t="s">
        <v>24</v>
      </c>
      <c r="R313" s="7">
        <v>45688</v>
      </c>
      <c r="S313" s="8">
        <f t="shared" si="18"/>
        <v>67.92602739726027</v>
      </c>
      <c r="T313" t="str">
        <f t="shared" si="17"/>
        <v>65+</v>
      </c>
      <c r="U313" s="7">
        <v>44755</v>
      </c>
      <c r="V313">
        <f t="shared" si="19"/>
        <v>688</v>
      </c>
    </row>
    <row r="314" spans="1:22">
      <c r="A314">
        <v>67254</v>
      </c>
      <c r="B314" t="s">
        <v>17</v>
      </c>
      <c r="C314" t="s">
        <v>18</v>
      </c>
      <c r="D314" t="s">
        <v>19</v>
      </c>
      <c r="H314" t="s">
        <v>19</v>
      </c>
      <c r="J314" t="s">
        <v>20</v>
      </c>
      <c r="K314" s="7">
        <v>19973</v>
      </c>
      <c r="L314" t="s">
        <v>48</v>
      </c>
      <c r="M314" t="s">
        <v>27</v>
      </c>
      <c r="N314" t="s">
        <v>34</v>
      </c>
      <c r="O314" s="7">
        <v>38285</v>
      </c>
      <c r="P314" s="7">
        <v>40823</v>
      </c>
      <c r="Q314" t="s">
        <v>36</v>
      </c>
      <c r="R314" s="7">
        <v>45688</v>
      </c>
      <c r="S314" s="8">
        <f t="shared" si="18"/>
        <v>70.452054794520549</v>
      </c>
      <c r="T314" t="str">
        <f t="shared" si="17"/>
        <v>65+</v>
      </c>
      <c r="U314" s="7">
        <v>40823</v>
      </c>
      <c r="V314">
        <f t="shared" si="19"/>
        <v>1815</v>
      </c>
    </row>
    <row r="315" spans="1:22">
      <c r="A315">
        <v>9655</v>
      </c>
      <c r="B315" t="s">
        <v>17</v>
      </c>
      <c r="C315" t="s">
        <v>18</v>
      </c>
      <c r="D315" t="s">
        <v>19</v>
      </c>
      <c r="H315" t="s">
        <v>19</v>
      </c>
      <c r="J315" t="s">
        <v>20</v>
      </c>
      <c r="L315" t="s">
        <v>60</v>
      </c>
      <c r="M315" t="s">
        <v>27</v>
      </c>
      <c r="N315" t="s">
        <v>32</v>
      </c>
      <c r="O315" s="7">
        <v>1</v>
      </c>
      <c r="P315" s="7">
        <v>1</v>
      </c>
      <c r="Q315" t="s">
        <v>36</v>
      </c>
      <c r="R315" s="7">
        <v>45688</v>
      </c>
      <c r="S315" s="8">
        <f t="shared" si="18"/>
        <v>125.17260273972603</v>
      </c>
      <c r="T315" t="str">
        <f t="shared" si="17"/>
        <v>65+</v>
      </c>
      <c r="U315" s="7">
        <v>1</v>
      </c>
    </row>
    <row r="316" spans="1:22">
      <c r="A316">
        <v>102140</v>
      </c>
      <c r="B316" t="s">
        <v>17</v>
      </c>
      <c r="C316" t="s">
        <v>18</v>
      </c>
      <c r="D316" t="s">
        <v>19</v>
      </c>
      <c r="H316" t="s">
        <v>19</v>
      </c>
      <c r="J316" t="s">
        <v>20</v>
      </c>
      <c r="K316" s="7">
        <v>16627</v>
      </c>
      <c r="L316" t="s">
        <v>113</v>
      </c>
      <c r="M316" t="s">
        <v>27</v>
      </c>
      <c r="N316" t="s">
        <v>34</v>
      </c>
      <c r="O316" s="7">
        <v>41960</v>
      </c>
      <c r="P316" s="7">
        <v>41960</v>
      </c>
      <c r="Q316" t="s">
        <v>36</v>
      </c>
      <c r="R316" s="7">
        <v>45688</v>
      </c>
      <c r="S316" s="8">
        <f t="shared" si="18"/>
        <v>79.61917808219178</v>
      </c>
      <c r="T316" t="str">
        <f t="shared" si="17"/>
        <v>65+</v>
      </c>
      <c r="U316" s="7">
        <v>41960</v>
      </c>
      <c r="V316">
        <f t="shared" si="19"/>
        <v>1</v>
      </c>
    </row>
    <row r="317" spans="1:22">
      <c r="A317">
        <v>165971</v>
      </c>
      <c r="B317" t="s">
        <v>17</v>
      </c>
      <c r="C317" t="s">
        <v>25</v>
      </c>
      <c r="D317" t="s">
        <v>19</v>
      </c>
      <c r="H317" t="s">
        <v>19</v>
      </c>
      <c r="J317" t="s">
        <v>20</v>
      </c>
      <c r="K317" s="7">
        <v>38772</v>
      </c>
      <c r="L317" t="s">
        <v>26</v>
      </c>
      <c r="M317" t="s">
        <v>27</v>
      </c>
      <c r="N317" t="s">
        <v>40</v>
      </c>
      <c r="O317" s="7">
        <v>45346</v>
      </c>
      <c r="P317" s="7">
        <v>45412</v>
      </c>
      <c r="Q317" t="s">
        <v>77</v>
      </c>
      <c r="R317" s="7">
        <v>45688</v>
      </c>
      <c r="S317" s="8">
        <f t="shared" si="18"/>
        <v>18.947945205479453</v>
      </c>
      <c r="T317" t="str">
        <f t="shared" si="17"/>
        <v>16-25</v>
      </c>
      <c r="U317" s="7">
        <v>45412</v>
      </c>
      <c r="V317">
        <f t="shared" si="19"/>
        <v>47</v>
      </c>
    </row>
    <row r="318" spans="1:22">
      <c r="A318">
        <v>150390</v>
      </c>
      <c r="B318" t="s">
        <v>17</v>
      </c>
      <c r="C318" t="s">
        <v>18</v>
      </c>
      <c r="D318" t="s">
        <v>19</v>
      </c>
      <c r="H318" t="s">
        <v>19</v>
      </c>
      <c r="J318" t="s">
        <v>20</v>
      </c>
      <c r="K318" s="7">
        <v>38592</v>
      </c>
      <c r="L318" t="s">
        <v>48</v>
      </c>
      <c r="M318" t="s">
        <v>27</v>
      </c>
      <c r="N318" t="s">
        <v>28</v>
      </c>
      <c r="O318" s="7">
        <v>44338</v>
      </c>
      <c r="P318" s="7">
        <v>44888</v>
      </c>
      <c r="Q318" t="s">
        <v>24</v>
      </c>
      <c r="R318" s="7">
        <v>45688</v>
      </c>
      <c r="S318" s="8">
        <f t="shared" si="18"/>
        <v>19.44109589041096</v>
      </c>
      <c r="T318" t="str">
        <f t="shared" si="17"/>
        <v>16-25</v>
      </c>
      <c r="U318" s="7">
        <v>44888</v>
      </c>
      <c r="V318">
        <f t="shared" si="19"/>
        <v>393</v>
      </c>
    </row>
    <row r="319" spans="1:22">
      <c r="A319">
        <v>165638</v>
      </c>
      <c r="B319" t="s">
        <v>17</v>
      </c>
      <c r="C319" t="s">
        <v>25</v>
      </c>
      <c r="D319" t="s">
        <v>19</v>
      </c>
      <c r="H319" t="s">
        <v>19</v>
      </c>
      <c r="J319" t="s">
        <v>20</v>
      </c>
      <c r="K319" s="7">
        <v>39778</v>
      </c>
      <c r="L319" t="s">
        <v>48</v>
      </c>
      <c r="M319" t="s">
        <v>27</v>
      </c>
      <c r="N319" t="s">
        <v>28</v>
      </c>
      <c r="O319" s="7">
        <v>45311</v>
      </c>
      <c r="P319" s="7" t="s">
        <v>29</v>
      </c>
      <c r="Q319" t="s">
        <v>24</v>
      </c>
      <c r="R319" s="7">
        <v>45688</v>
      </c>
      <c r="S319" s="8">
        <f t="shared" si="18"/>
        <v>16.19178082191781</v>
      </c>
      <c r="T319" t="str">
        <f t="shared" si="17"/>
        <v>16-25</v>
      </c>
      <c r="U319" s="7">
        <f>R319</f>
        <v>45688</v>
      </c>
      <c r="V319">
        <f t="shared" si="19"/>
        <v>270</v>
      </c>
    </row>
    <row r="320" spans="1:22">
      <c r="A320">
        <v>161202</v>
      </c>
      <c r="B320" t="s">
        <v>17</v>
      </c>
      <c r="C320" t="s">
        <v>18</v>
      </c>
      <c r="D320" t="s">
        <v>19</v>
      </c>
      <c r="H320" t="s">
        <v>19</v>
      </c>
      <c r="J320" t="s">
        <v>20</v>
      </c>
      <c r="K320" s="7">
        <v>37983</v>
      </c>
      <c r="L320" t="s">
        <v>48</v>
      </c>
      <c r="M320" t="s">
        <v>27</v>
      </c>
      <c r="N320" t="s">
        <v>28</v>
      </c>
      <c r="O320" s="7">
        <v>45111</v>
      </c>
      <c r="P320" s="7">
        <v>45153</v>
      </c>
      <c r="Q320" t="s">
        <v>24</v>
      </c>
      <c r="R320" s="7">
        <v>45688</v>
      </c>
      <c r="S320" s="8">
        <f t="shared" si="18"/>
        <v>21.109589041095891</v>
      </c>
      <c r="T320" t="str">
        <f t="shared" si="17"/>
        <v>16-25</v>
      </c>
      <c r="U320" s="7">
        <v>45153</v>
      </c>
      <c r="V320">
        <f t="shared" si="19"/>
        <v>31</v>
      </c>
    </row>
    <row r="321" spans="1:22">
      <c r="A321">
        <v>160405</v>
      </c>
      <c r="B321" t="s">
        <v>17</v>
      </c>
      <c r="C321" t="s">
        <v>18</v>
      </c>
      <c r="D321" t="s">
        <v>19</v>
      </c>
      <c r="H321" t="s">
        <v>19</v>
      </c>
      <c r="J321" t="s">
        <v>20</v>
      </c>
      <c r="K321" s="7">
        <v>36348</v>
      </c>
      <c r="L321" t="s">
        <v>54</v>
      </c>
      <c r="M321" t="s">
        <v>27</v>
      </c>
      <c r="N321" t="s">
        <v>34</v>
      </c>
      <c r="O321" s="7">
        <v>45000</v>
      </c>
      <c r="P321" s="7" t="s">
        <v>29</v>
      </c>
      <c r="Q321" t="s">
        <v>24</v>
      </c>
      <c r="R321" s="7">
        <v>45688</v>
      </c>
      <c r="S321" s="8">
        <f t="shared" si="18"/>
        <v>25.589041095890412</v>
      </c>
      <c r="T321" t="str">
        <f t="shared" si="17"/>
        <v>25-35</v>
      </c>
      <c r="U321" s="7">
        <f>R321</f>
        <v>45688</v>
      </c>
      <c r="V321">
        <f t="shared" si="19"/>
        <v>493</v>
      </c>
    </row>
    <row r="322" spans="1:22">
      <c r="A322">
        <v>146860</v>
      </c>
      <c r="B322" t="s">
        <v>17</v>
      </c>
      <c r="C322" t="s">
        <v>18</v>
      </c>
      <c r="D322" t="s">
        <v>19</v>
      </c>
      <c r="H322" t="s">
        <v>19</v>
      </c>
      <c r="J322" t="s">
        <v>30</v>
      </c>
      <c r="K322" s="7">
        <v>25121</v>
      </c>
      <c r="L322" t="s">
        <v>54</v>
      </c>
      <c r="M322" t="s">
        <v>27</v>
      </c>
      <c r="N322" t="s">
        <v>36</v>
      </c>
      <c r="O322" s="7">
        <v>44097</v>
      </c>
      <c r="P322" s="7">
        <v>45462</v>
      </c>
      <c r="Q322" t="s">
        <v>24</v>
      </c>
      <c r="R322" s="7">
        <v>45688</v>
      </c>
      <c r="S322" s="8">
        <f t="shared" si="18"/>
        <v>56.347945205479455</v>
      </c>
      <c r="T322" t="str">
        <f t="shared" ref="T322:T385" si="21">IFERROR(VLOOKUP(S322,Age_Group_Arr,2,TRUE),"")</f>
        <v>55-65</v>
      </c>
      <c r="U322" s="7">
        <v>45462</v>
      </c>
      <c r="V322">
        <f t="shared" si="19"/>
        <v>976</v>
      </c>
    </row>
    <row r="323" spans="1:22">
      <c r="A323">
        <v>82464</v>
      </c>
      <c r="B323" t="s">
        <v>17</v>
      </c>
      <c r="C323" t="s">
        <v>18</v>
      </c>
      <c r="D323" t="s">
        <v>19</v>
      </c>
      <c r="H323" t="s">
        <v>19</v>
      </c>
      <c r="J323" t="s">
        <v>20</v>
      </c>
      <c r="L323" t="s">
        <v>48</v>
      </c>
      <c r="M323" t="s">
        <v>27</v>
      </c>
      <c r="N323" t="s">
        <v>28</v>
      </c>
      <c r="O323" s="7">
        <v>40921</v>
      </c>
      <c r="P323" s="7">
        <v>40921</v>
      </c>
      <c r="Q323" t="s">
        <v>36</v>
      </c>
      <c r="R323" s="7">
        <v>45688</v>
      </c>
      <c r="S323" s="8">
        <f t="shared" ref="S323:S386" si="22">(SUM(R323-K323)/365)</f>
        <v>125.17260273972603</v>
      </c>
      <c r="T323" t="str">
        <f t="shared" si="21"/>
        <v>65+</v>
      </c>
      <c r="U323" s="7">
        <v>40921</v>
      </c>
      <c r="V323">
        <f t="shared" ref="V323:V386" si="23">IFERROR(NETWORKDAYS(O323,U323,8),"")</f>
        <v>1</v>
      </c>
    </row>
    <row r="324" spans="1:22">
      <c r="A324">
        <v>146741</v>
      </c>
      <c r="B324" t="s">
        <v>17</v>
      </c>
      <c r="C324" t="s">
        <v>18</v>
      </c>
      <c r="D324" t="s">
        <v>19</v>
      </c>
      <c r="H324" t="s">
        <v>19</v>
      </c>
      <c r="J324" t="s">
        <v>20</v>
      </c>
      <c r="K324" s="7">
        <v>37839</v>
      </c>
      <c r="L324" t="s">
        <v>35</v>
      </c>
      <c r="M324" t="s">
        <v>27</v>
      </c>
      <c r="N324" t="s">
        <v>36</v>
      </c>
      <c r="O324" s="7">
        <v>44092</v>
      </c>
      <c r="P324" s="7">
        <v>44454</v>
      </c>
      <c r="Q324" t="s">
        <v>24</v>
      </c>
      <c r="R324" s="7">
        <v>45688</v>
      </c>
      <c r="S324" s="8">
        <f t="shared" si="22"/>
        <v>21.504109589041096</v>
      </c>
      <c r="T324" t="str">
        <f t="shared" si="21"/>
        <v>16-25</v>
      </c>
      <c r="U324" s="7">
        <v>44454</v>
      </c>
      <c r="V324">
        <f t="shared" si="23"/>
        <v>259</v>
      </c>
    </row>
    <row r="325" spans="1:22">
      <c r="A325">
        <v>161009</v>
      </c>
      <c r="B325" t="s">
        <v>17</v>
      </c>
      <c r="C325" t="s">
        <v>18</v>
      </c>
      <c r="D325" t="s">
        <v>19</v>
      </c>
      <c r="H325" t="s">
        <v>19</v>
      </c>
      <c r="J325" t="s">
        <v>20</v>
      </c>
      <c r="K325" s="7">
        <v>35797</v>
      </c>
      <c r="L325" t="s">
        <v>54</v>
      </c>
      <c r="M325" t="s">
        <v>27</v>
      </c>
      <c r="N325" t="s">
        <v>43</v>
      </c>
      <c r="O325" s="7" t="s">
        <v>36</v>
      </c>
      <c r="P325" s="7" t="s">
        <v>36</v>
      </c>
      <c r="Q325" t="s">
        <v>36</v>
      </c>
      <c r="R325" s="7">
        <v>45688</v>
      </c>
      <c r="S325" s="8">
        <f t="shared" si="22"/>
        <v>27.098630136986301</v>
      </c>
      <c r="T325" t="str">
        <f t="shared" si="21"/>
        <v>25-35</v>
      </c>
      <c r="U325" s="7" t="s">
        <v>36</v>
      </c>
      <c r="V325" t="str">
        <f t="shared" si="23"/>
        <v/>
      </c>
    </row>
    <row r="326" spans="1:22">
      <c r="A326">
        <v>31568</v>
      </c>
      <c r="B326" t="s">
        <v>17</v>
      </c>
      <c r="C326" t="s">
        <v>18</v>
      </c>
      <c r="D326" t="s">
        <v>19</v>
      </c>
      <c r="H326" t="s">
        <v>46</v>
      </c>
      <c r="I326" t="s">
        <v>114</v>
      </c>
      <c r="J326" t="s">
        <v>30</v>
      </c>
      <c r="K326" s="7">
        <v>14881</v>
      </c>
      <c r="L326" t="s">
        <v>48</v>
      </c>
      <c r="M326" t="s">
        <v>27</v>
      </c>
      <c r="N326" t="s">
        <v>32</v>
      </c>
      <c r="O326" s="7">
        <v>1</v>
      </c>
      <c r="P326" s="7">
        <v>1</v>
      </c>
      <c r="Q326" t="s">
        <v>36</v>
      </c>
      <c r="R326" s="7">
        <v>45688</v>
      </c>
      <c r="S326" s="8">
        <f t="shared" si="22"/>
        <v>84.402739726027391</v>
      </c>
      <c r="T326" t="str">
        <f t="shared" si="21"/>
        <v>65+</v>
      </c>
      <c r="U326" s="7">
        <v>1</v>
      </c>
    </row>
    <row r="327" spans="1:22">
      <c r="A327">
        <v>108706</v>
      </c>
      <c r="B327" t="s">
        <v>17</v>
      </c>
      <c r="C327" t="s">
        <v>18</v>
      </c>
      <c r="D327" t="s">
        <v>19</v>
      </c>
      <c r="H327" t="s">
        <v>19</v>
      </c>
      <c r="J327" t="s">
        <v>20</v>
      </c>
      <c r="L327" t="s">
        <v>65</v>
      </c>
      <c r="M327" t="s">
        <v>27</v>
      </c>
      <c r="N327" t="s">
        <v>34</v>
      </c>
      <c r="O327" s="7">
        <v>41946</v>
      </c>
      <c r="P327" s="7">
        <v>41946</v>
      </c>
      <c r="Q327" t="s">
        <v>36</v>
      </c>
      <c r="R327" s="7">
        <v>45688</v>
      </c>
      <c r="S327" s="8">
        <f t="shared" si="22"/>
        <v>125.17260273972603</v>
      </c>
      <c r="T327" t="str">
        <f t="shared" si="21"/>
        <v>65+</v>
      </c>
      <c r="U327" s="7">
        <v>41946</v>
      </c>
      <c r="V327">
        <f t="shared" si="23"/>
        <v>1</v>
      </c>
    </row>
    <row r="328" spans="1:22">
      <c r="A328">
        <v>122735</v>
      </c>
      <c r="B328" t="s">
        <v>17</v>
      </c>
      <c r="C328" t="s">
        <v>18</v>
      </c>
      <c r="D328" t="s">
        <v>19</v>
      </c>
      <c r="H328" t="s">
        <v>19</v>
      </c>
      <c r="J328" t="s">
        <v>20</v>
      </c>
      <c r="K328" s="7">
        <v>30836</v>
      </c>
      <c r="L328" t="s">
        <v>39</v>
      </c>
      <c r="M328" t="s">
        <v>22</v>
      </c>
      <c r="N328" t="s">
        <v>34</v>
      </c>
      <c r="O328" s="7" t="s">
        <v>36</v>
      </c>
      <c r="P328" s="7" t="s">
        <v>36</v>
      </c>
      <c r="Q328" t="s">
        <v>24</v>
      </c>
      <c r="R328" s="7">
        <v>45688</v>
      </c>
      <c r="S328" s="8">
        <f t="shared" si="22"/>
        <v>40.69041095890411</v>
      </c>
      <c r="T328" t="str">
        <f t="shared" si="21"/>
        <v>35-45</v>
      </c>
      <c r="U328" s="7" t="s">
        <v>36</v>
      </c>
      <c r="V328" t="str">
        <f t="shared" si="23"/>
        <v/>
      </c>
    </row>
    <row r="329" spans="1:22">
      <c r="A329">
        <v>94050</v>
      </c>
      <c r="B329" t="s">
        <v>17</v>
      </c>
      <c r="C329" t="s">
        <v>18</v>
      </c>
      <c r="D329" t="s">
        <v>19</v>
      </c>
      <c r="H329" t="s">
        <v>19</v>
      </c>
      <c r="J329" t="s">
        <v>30</v>
      </c>
      <c r="L329" t="s">
        <v>33</v>
      </c>
      <c r="M329" t="s">
        <v>22</v>
      </c>
      <c r="N329" t="s">
        <v>34</v>
      </c>
      <c r="O329" s="7">
        <v>40976</v>
      </c>
      <c r="P329" s="7">
        <v>41059</v>
      </c>
      <c r="Q329" t="s">
        <v>36</v>
      </c>
      <c r="R329" s="7">
        <v>45688</v>
      </c>
      <c r="S329" s="8">
        <f t="shared" si="22"/>
        <v>125.17260273972603</v>
      </c>
      <c r="T329" t="str">
        <f t="shared" si="21"/>
        <v>65+</v>
      </c>
      <c r="U329" s="7">
        <v>41059</v>
      </c>
      <c r="V329">
        <f t="shared" si="23"/>
        <v>60</v>
      </c>
    </row>
    <row r="330" spans="1:22">
      <c r="A330">
        <v>145791</v>
      </c>
      <c r="B330" t="s">
        <v>17</v>
      </c>
      <c r="C330" t="s">
        <v>18</v>
      </c>
      <c r="D330" t="s">
        <v>19</v>
      </c>
      <c r="H330" t="s">
        <v>19</v>
      </c>
      <c r="J330" t="s">
        <v>20</v>
      </c>
      <c r="K330" s="7">
        <v>26425</v>
      </c>
      <c r="L330" t="s">
        <v>67</v>
      </c>
      <c r="M330" t="s">
        <v>22</v>
      </c>
      <c r="N330" t="s">
        <v>34</v>
      </c>
      <c r="O330" s="7">
        <v>44015</v>
      </c>
      <c r="P330" s="7">
        <v>44776</v>
      </c>
      <c r="Q330" t="s">
        <v>24</v>
      </c>
      <c r="R330" s="7">
        <v>45688</v>
      </c>
      <c r="S330" s="8">
        <f t="shared" si="22"/>
        <v>52.775342465753425</v>
      </c>
      <c r="T330" t="str">
        <f t="shared" si="21"/>
        <v>45-55</v>
      </c>
      <c r="U330" s="7">
        <v>44776</v>
      </c>
      <c r="V330">
        <f t="shared" si="23"/>
        <v>544</v>
      </c>
    </row>
    <row r="331" spans="1:22">
      <c r="A331">
        <v>159200</v>
      </c>
      <c r="B331" t="s">
        <v>17</v>
      </c>
      <c r="C331" t="s">
        <v>25</v>
      </c>
      <c r="D331" t="s">
        <v>19</v>
      </c>
      <c r="H331" t="s">
        <v>19</v>
      </c>
      <c r="J331" t="s">
        <v>30</v>
      </c>
      <c r="K331" s="7">
        <v>36758</v>
      </c>
      <c r="L331" t="s">
        <v>102</v>
      </c>
      <c r="M331" t="s">
        <v>22</v>
      </c>
      <c r="N331" t="s">
        <v>32</v>
      </c>
      <c r="O331" s="7">
        <v>44974</v>
      </c>
      <c r="P331" s="7" t="s">
        <v>29</v>
      </c>
      <c r="Q331" t="s">
        <v>24</v>
      </c>
      <c r="R331" s="7">
        <v>45688</v>
      </c>
      <c r="S331" s="8">
        <f t="shared" si="22"/>
        <v>24.465753424657535</v>
      </c>
      <c r="T331" t="str">
        <f t="shared" si="21"/>
        <v>16-25</v>
      </c>
      <c r="U331" s="7">
        <f>R331</f>
        <v>45688</v>
      </c>
      <c r="V331">
        <f t="shared" si="23"/>
        <v>511</v>
      </c>
    </row>
    <row r="332" spans="1:22">
      <c r="A332">
        <v>57432</v>
      </c>
      <c r="B332" t="s">
        <v>17</v>
      </c>
      <c r="C332" t="s">
        <v>18</v>
      </c>
      <c r="D332" t="s">
        <v>19</v>
      </c>
      <c r="H332" t="s">
        <v>19</v>
      </c>
      <c r="J332" t="s">
        <v>20</v>
      </c>
      <c r="K332" s="7">
        <v>18123</v>
      </c>
      <c r="L332" t="s">
        <v>65</v>
      </c>
      <c r="M332" t="s">
        <v>27</v>
      </c>
      <c r="N332" t="s">
        <v>34</v>
      </c>
      <c r="O332" s="7">
        <v>44434</v>
      </c>
      <c r="P332" s="7">
        <v>45392</v>
      </c>
      <c r="Q332" t="s">
        <v>41</v>
      </c>
      <c r="R332" s="7">
        <v>45688</v>
      </c>
      <c r="S332" s="8">
        <f t="shared" si="22"/>
        <v>75.520547945205479</v>
      </c>
      <c r="T332" t="str">
        <f t="shared" si="21"/>
        <v>65+</v>
      </c>
      <c r="U332" s="7">
        <v>45392</v>
      </c>
      <c r="V332">
        <f t="shared" si="23"/>
        <v>685</v>
      </c>
    </row>
    <row r="333" spans="1:22">
      <c r="A333">
        <v>93084</v>
      </c>
      <c r="B333" t="s">
        <v>17</v>
      </c>
      <c r="C333" t="s">
        <v>18</v>
      </c>
      <c r="D333" t="s">
        <v>19</v>
      </c>
      <c r="H333" t="s">
        <v>19</v>
      </c>
      <c r="J333" t="s">
        <v>20</v>
      </c>
      <c r="K333" s="7">
        <v>17227</v>
      </c>
      <c r="L333" t="s">
        <v>26</v>
      </c>
      <c r="M333" t="s">
        <v>27</v>
      </c>
      <c r="N333" t="s">
        <v>34</v>
      </c>
      <c r="O333" s="7">
        <v>41050</v>
      </c>
      <c r="P333" s="7">
        <v>44553</v>
      </c>
      <c r="Q333" t="s">
        <v>55</v>
      </c>
      <c r="R333" s="7">
        <v>45688</v>
      </c>
      <c r="S333" s="8">
        <f t="shared" si="22"/>
        <v>77.975342465753428</v>
      </c>
      <c r="T333" t="str">
        <f t="shared" si="21"/>
        <v>65+</v>
      </c>
      <c r="U333" s="7">
        <v>44553</v>
      </c>
      <c r="V333">
        <f t="shared" si="23"/>
        <v>2504</v>
      </c>
    </row>
    <row r="334" spans="1:22">
      <c r="A334">
        <v>162041</v>
      </c>
      <c r="B334" t="s">
        <v>17</v>
      </c>
      <c r="C334" t="s">
        <v>18</v>
      </c>
      <c r="D334" t="s">
        <v>19</v>
      </c>
      <c r="H334" t="s">
        <v>19</v>
      </c>
      <c r="J334" t="s">
        <v>20</v>
      </c>
      <c r="K334" s="7">
        <v>17915</v>
      </c>
      <c r="L334" t="s">
        <v>58</v>
      </c>
      <c r="M334" t="s">
        <v>27</v>
      </c>
      <c r="N334" t="s">
        <v>32</v>
      </c>
      <c r="O334" s="7">
        <v>34050</v>
      </c>
      <c r="P334" s="7">
        <v>45350</v>
      </c>
      <c r="Q334" t="s">
        <v>41</v>
      </c>
      <c r="R334" s="7">
        <v>45688</v>
      </c>
      <c r="S334" s="8">
        <f t="shared" si="22"/>
        <v>76.090410958904116</v>
      </c>
      <c r="T334" t="str">
        <f t="shared" si="21"/>
        <v>65+</v>
      </c>
      <c r="U334" s="7">
        <v>45350</v>
      </c>
      <c r="V334">
        <f t="shared" si="23"/>
        <v>8073</v>
      </c>
    </row>
    <row r="335" spans="1:22">
      <c r="A335">
        <v>93712</v>
      </c>
      <c r="B335" t="s">
        <v>17</v>
      </c>
      <c r="C335" t="s">
        <v>18</v>
      </c>
      <c r="D335" t="s">
        <v>19</v>
      </c>
      <c r="H335" t="s">
        <v>19</v>
      </c>
      <c r="J335" t="s">
        <v>30</v>
      </c>
      <c r="K335" s="7">
        <v>34753</v>
      </c>
      <c r="L335" t="s">
        <v>65</v>
      </c>
      <c r="M335" t="s">
        <v>27</v>
      </c>
      <c r="N335" t="s">
        <v>34</v>
      </c>
      <c r="O335" s="7">
        <v>40990</v>
      </c>
      <c r="P335" s="7">
        <v>41275</v>
      </c>
      <c r="Q335" t="s">
        <v>36</v>
      </c>
      <c r="R335" s="7">
        <v>45688</v>
      </c>
      <c r="S335" s="8">
        <f t="shared" si="22"/>
        <v>29.958904109589042</v>
      </c>
      <c r="T335" t="str">
        <f t="shared" si="21"/>
        <v>25-35</v>
      </c>
      <c r="U335" s="7">
        <v>41275</v>
      </c>
      <c r="V335">
        <f t="shared" si="23"/>
        <v>204</v>
      </c>
    </row>
    <row r="336" spans="1:22">
      <c r="A336">
        <v>162092</v>
      </c>
      <c r="B336" t="s">
        <v>17</v>
      </c>
      <c r="C336" t="s">
        <v>18</v>
      </c>
      <c r="D336" t="s">
        <v>19</v>
      </c>
      <c r="H336" t="s">
        <v>19</v>
      </c>
      <c r="J336" t="s">
        <v>20</v>
      </c>
      <c r="K336" s="7">
        <v>36662</v>
      </c>
      <c r="L336" t="s">
        <v>37</v>
      </c>
      <c r="M336" t="s">
        <v>27</v>
      </c>
      <c r="N336" t="s">
        <v>40</v>
      </c>
      <c r="O336" s="7" t="s">
        <v>36</v>
      </c>
      <c r="P336" s="7" t="s">
        <v>36</v>
      </c>
      <c r="Q336" t="s">
        <v>36</v>
      </c>
      <c r="R336" s="7">
        <v>45688</v>
      </c>
      <c r="S336" s="8">
        <f t="shared" si="22"/>
        <v>24.728767123287671</v>
      </c>
      <c r="T336" t="str">
        <f t="shared" si="21"/>
        <v>16-25</v>
      </c>
      <c r="U336" s="7" t="s">
        <v>36</v>
      </c>
      <c r="V336" t="str">
        <f t="shared" si="23"/>
        <v/>
      </c>
    </row>
    <row r="337" spans="1:22">
      <c r="A337">
        <v>108855</v>
      </c>
      <c r="B337" t="s">
        <v>17</v>
      </c>
      <c r="C337" t="s">
        <v>18</v>
      </c>
      <c r="D337" t="s">
        <v>19</v>
      </c>
      <c r="H337" t="s">
        <v>19</v>
      </c>
      <c r="J337" t="s">
        <v>20</v>
      </c>
      <c r="L337" t="s">
        <v>37</v>
      </c>
      <c r="M337" t="s">
        <v>27</v>
      </c>
      <c r="N337" t="s">
        <v>32</v>
      </c>
      <c r="O337" s="7" t="s">
        <v>36</v>
      </c>
      <c r="P337" s="7" t="s">
        <v>36</v>
      </c>
      <c r="Q337" t="s">
        <v>38</v>
      </c>
      <c r="R337" s="7">
        <v>45688</v>
      </c>
      <c r="S337" s="8">
        <f t="shared" si="22"/>
        <v>125.17260273972603</v>
      </c>
      <c r="T337" t="str">
        <f t="shared" si="21"/>
        <v>65+</v>
      </c>
      <c r="U337" s="7" t="s">
        <v>36</v>
      </c>
      <c r="V337" t="str">
        <f t="shared" si="23"/>
        <v/>
      </c>
    </row>
    <row r="338" spans="1:22">
      <c r="A338">
        <v>117297</v>
      </c>
      <c r="B338" t="s">
        <v>17</v>
      </c>
      <c r="C338" t="s">
        <v>18</v>
      </c>
      <c r="D338" t="s">
        <v>19</v>
      </c>
      <c r="H338" t="s">
        <v>19</v>
      </c>
      <c r="J338" t="s">
        <v>20</v>
      </c>
      <c r="K338" s="7">
        <v>36969</v>
      </c>
      <c r="L338" t="s">
        <v>26</v>
      </c>
      <c r="M338" t="s">
        <v>27</v>
      </c>
      <c r="N338" t="s">
        <v>32</v>
      </c>
      <c r="O338" s="7">
        <v>42483</v>
      </c>
      <c r="P338" s="7">
        <v>42846</v>
      </c>
      <c r="Q338" t="s">
        <v>77</v>
      </c>
      <c r="R338" s="7">
        <v>45688</v>
      </c>
      <c r="S338" s="8">
        <f t="shared" si="22"/>
        <v>23.887671232876713</v>
      </c>
      <c r="T338" t="str">
        <f t="shared" si="21"/>
        <v>16-25</v>
      </c>
      <c r="U338" s="7">
        <v>42846</v>
      </c>
      <c r="V338">
        <f t="shared" si="23"/>
        <v>260</v>
      </c>
    </row>
    <row r="339" spans="1:22">
      <c r="A339">
        <v>107136</v>
      </c>
      <c r="B339" t="s">
        <v>17</v>
      </c>
      <c r="C339" t="s">
        <v>18</v>
      </c>
      <c r="D339" t="s">
        <v>19</v>
      </c>
      <c r="H339" t="s">
        <v>19</v>
      </c>
      <c r="J339" t="s">
        <v>30</v>
      </c>
      <c r="K339" s="7">
        <v>36402</v>
      </c>
      <c r="L339" t="s">
        <v>26</v>
      </c>
      <c r="M339" t="s">
        <v>27</v>
      </c>
      <c r="N339" t="s">
        <v>32</v>
      </c>
      <c r="O339" s="7">
        <v>41678</v>
      </c>
      <c r="P339" s="7">
        <v>41902</v>
      </c>
      <c r="Q339" t="s">
        <v>36</v>
      </c>
      <c r="R339" s="7">
        <v>45688</v>
      </c>
      <c r="S339" s="8">
        <f t="shared" si="22"/>
        <v>25.44109589041096</v>
      </c>
      <c r="T339" t="str">
        <f t="shared" si="21"/>
        <v>25-35</v>
      </c>
      <c r="U339" s="7">
        <v>41902</v>
      </c>
      <c r="V339">
        <f t="shared" si="23"/>
        <v>160</v>
      </c>
    </row>
    <row r="340" spans="1:22">
      <c r="A340">
        <v>139623</v>
      </c>
      <c r="B340" t="s">
        <v>17</v>
      </c>
      <c r="C340" t="s">
        <v>18</v>
      </c>
      <c r="D340" t="s">
        <v>19</v>
      </c>
      <c r="H340" t="s">
        <v>19</v>
      </c>
      <c r="J340" t="s">
        <v>30</v>
      </c>
      <c r="K340" s="7">
        <v>35565</v>
      </c>
      <c r="L340" t="s">
        <v>48</v>
      </c>
      <c r="M340" t="s">
        <v>27</v>
      </c>
      <c r="N340" t="s">
        <v>28</v>
      </c>
      <c r="O340" s="7" t="s">
        <v>36</v>
      </c>
      <c r="P340" s="7" t="s">
        <v>36</v>
      </c>
      <c r="Q340" t="s">
        <v>36</v>
      </c>
      <c r="R340" s="7">
        <v>45688</v>
      </c>
      <c r="S340" s="8">
        <f t="shared" si="22"/>
        <v>27.734246575342464</v>
      </c>
      <c r="T340" t="str">
        <f t="shared" si="21"/>
        <v>25-35</v>
      </c>
      <c r="U340" s="7" t="s">
        <v>36</v>
      </c>
      <c r="V340" t="str">
        <f t="shared" si="23"/>
        <v/>
      </c>
    </row>
    <row r="341" spans="1:22">
      <c r="A341">
        <v>130668</v>
      </c>
      <c r="B341" t="s">
        <v>17</v>
      </c>
      <c r="C341" t="s">
        <v>18</v>
      </c>
      <c r="D341" t="s">
        <v>19</v>
      </c>
      <c r="H341" t="s">
        <v>19</v>
      </c>
      <c r="J341" t="s">
        <v>30</v>
      </c>
      <c r="K341" s="7">
        <v>37320</v>
      </c>
      <c r="L341" t="s">
        <v>35</v>
      </c>
      <c r="M341" t="s">
        <v>27</v>
      </c>
      <c r="N341" t="s">
        <v>28</v>
      </c>
      <c r="O341" s="7" t="s">
        <v>36</v>
      </c>
      <c r="P341" s="7" t="s">
        <v>36</v>
      </c>
      <c r="Q341" t="s">
        <v>36</v>
      </c>
      <c r="R341" s="7">
        <v>45688</v>
      </c>
      <c r="S341" s="8">
        <f t="shared" si="22"/>
        <v>22.926027397260274</v>
      </c>
      <c r="T341" t="str">
        <f t="shared" si="21"/>
        <v>16-25</v>
      </c>
      <c r="U341" s="7" t="s">
        <v>36</v>
      </c>
      <c r="V341" t="str">
        <f t="shared" si="23"/>
        <v/>
      </c>
    </row>
    <row r="342" spans="1:22">
      <c r="A342">
        <v>150500</v>
      </c>
      <c r="B342" t="s">
        <v>17</v>
      </c>
      <c r="C342" t="s">
        <v>18</v>
      </c>
      <c r="D342" t="s">
        <v>19</v>
      </c>
      <c r="H342" t="s">
        <v>19</v>
      </c>
      <c r="J342" t="s">
        <v>30</v>
      </c>
      <c r="K342" s="7">
        <v>29113</v>
      </c>
      <c r="L342" t="s">
        <v>84</v>
      </c>
      <c r="M342" t="s">
        <v>22</v>
      </c>
      <c r="N342" t="s">
        <v>43</v>
      </c>
      <c r="O342" s="7">
        <v>44354</v>
      </c>
      <c r="P342" s="7">
        <v>44776</v>
      </c>
      <c r="Q342" t="s">
        <v>24</v>
      </c>
      <c r="R342" s="7">
        <v>45688</v>
      </c>
      <c r="S342" s="8">
        <f t="shared" si="22"/>
        <v>45.410958904109592</v>
      </c>
      <c r="T342" t="str">
        <f t="shared" si="21"/>
        <v>45-55</v>
      </c>
      <c r="U342" s="7">
        <v>44776</v>
      </c>
      <c r="V342">
        <f t="shared" si="23"/>
        <v>303</v>
      </c>
    </row>
    <row r="343" spans="1:22">
      <c r="A343">
        <v>137321</v>
      </c>
      <c r="B343" t="s">
        <v>17</v>
      </c>
      <c r="C343" t="s">
        <v>18</v>
      </c>
      <c r="D343" t="s">
        <v>19</v>
      </c>
      <c r="H343" t="s">
        <v>19</v>
      </c>
      <c r="J343" t="s">
        <v>20</v>
      </c>
      <c r="K343" s="7">
        <v>37785</v>
      </c>
      <c r="L343" t="s">
        <v>37</v>
      </c>
      <c r="M343" t="s">
        <v>27</v>
      </c>
      <c r="N343" t="s">
        <v>28</v>
      </c>
      <c r="O343" s="7">
        <v>43683</v>
      </c>
      <c r="P343" s="7">
        <v>44439</v>
      </c>
      <c r="Q343" t="s">
        <v>24</v>
      </c>
      <c r="R343" s="7">
        <v>45688</v>
      </c>
      <c r="S343" s="8">
        <f t="shared" si="22"/>
        <v>21.652054794520549</v>
      </c>
      <c r="T343" t="str">
        <f t="shared" si="21"/>
        <v>16-25</v>
      </c>
      <c r="U343" s="7">
        <v>44439</v>
      </c>
      <c r="V343">
        <f t="shared" si="23"/>
        <v>541</v>
      </c>
    </row>
    <row r="344" spans="1:22">
      <c r="A344">
        <v>105128</v>
      </c>
      <c r="B344" t="s">
        <v>17</v>
      </c>
      <c r="C344" t="s">
        <v>18</v>
      </c>
      <c r="D344" t="s">
        <v>19</v>
      </c>
      <c r="H344" t="s">
        <v>19</v>
      </c>
      <c r="J344" t="s">
        <v>20</v>
      </c>
      <c r="K344" s="7">
        <v>31374</v>
      </c>
      <c r="L344" t="s">
        <v>67</v>
      </c>
      <c r="M344" t="s">
        <v>22</v>
      </c>
      <c r="N344" t="s">
        <v>32</v>
      </c>
      <c r="O344" s="7">
        <v>41470</v>
      </c>
      <c r="P344" s="7">
        <v>41892</v>
      </c>
      <c r="Q344" t="s">
        <v>36</v>
      </c>
      <c r="R344" s="7">
        <v>45688</v>
      </c>
      <c r="S344" s="8">
        <f t="shared" si="22"/>
        <v>39.216438356164382</v>
      </c>
      <c r="T344" t="str">
        <f t="shared" si="21"/>
        <v>35-45</v>
      </c>
      <c r="U344" s="7">
        <v>41892</v>
      </c>
      <c r="V344">
        <f t="shared" si="23"/>
        <v>303</v>
      </c>
    </row>
    <row r="345" spans="1:22">
      <c r="A345">
        <v>122950</v>
      </c>
      <c r="B345" t="s">
        <v>17</v>
      </c>
      <c r="C345" t="s">
        <v>18</v>
      </c>
      <c r="D345" t="s">
        <v>19</v>
      </c>
      <c r="H345" t="s">
        <v>19</v>
      </c>
      <c r="J345" t="s">
        <v>20</v>
      </c>
      <c r="K345" s="7">
        <v>36679</v>
      </c>
      <c r="L345" t="s">
        <v>42</v>
      </c>
      <c r="M345" t="s">
        <v>22</v>
      </c>
      <c r="N345" t="s">
        <v>32</v>
      </c>
      <c r="O345" s="7">
        <v>42899</v>
      </c>
      <c r="P345" s="7">
        <v>43009</v>
      </c>
      <c r="Q345" t="s">
        <v>24</v>
      </c>
      <c r="R345" s="7">
        <v>45688</v>
      </c>
      <c r="S345" s="8">
        <f t="shared" si="22"/>
        <v>24.682191780821917</v>
      </c>
      <c r="T345" t="str">
        <f t="shared" si="21"/>
        <v>16-25</v>
      </c>
      <c r="U345" s="7">
        <v>43009</v>
      </c>
      <c r="V345">
        <f t="shared" si="23"/>
        <v>79</v>
      </c>
    </row>
    <row r="346" spans="1:22">
      <c r="A346">
        <v>109997</v>
      </c>
      <c r="B346" t="s">
        <v>17</v>
      </c>
      <c r="C346" t="s">
        <v>18</v>
      </c>
      <c r="D346" t="s">
        <v>19</v>
      </c>
      <c r="H346" t="s">
        <v>19</v>
      </c>
      <c r="J346" t="s">
        <v>30</v>
      </c>
      <c r="K346" s="7">
        <v>35754</v>
      </c>
      <c r="L346" t="s">
        <v>42</v>
      </c>
      <c r="M346" t="s">
        <v>22</v>
      </c>
      <c r="N346" t="s">
        <v>32</v>
      </c>
      <c r="O346" s="7">
        <v>41948</v>
      </c>
      <c r="P346" s="7">
        <v>42429</v>
      </c>
      <c r="Q346" t="s">
        <v>24</v>
      </c>
      <c r="R346" s="7">
        <v>45688</v>
      </c>
      <c r="S346" s="8">
        <f t="shared" si="22"/>
        <v>27.216438356164385</v>
      </c>
      <c r="T346" t="str">
        <f t="shared" si="21"/>
        <v>25-35</v>
      </c>
      <c r="U346" s="7">
        <v>42429</v>
      </c>
      <c r="V346">
        <f t="shared" si="23"/>
        <v>344</v>
      </c>
    </row>
    <row r="347" spans="1:22">
      <c r="A347">
        <v>150650</v>
      </c>
      <c r="B347" t="s">
        <v>17</v>
      </c>
      <c r="C347" t="s">
        <v>18</v>
      </c>
      <c r="D347" t="s">
        <v>19</v>
      </c>
      <c r="H347" t="s">
        <v>19</v>
      </c>
      <c r="J347" t="s">
        <v>20</v>
      </c>
      <c r="K347" s="7">
        <v>38506</v>
      </c>
      <c r="L347" t="s">
        <v>37</v>
      </c>
      <c r="M347" t="s">
        <v>27</v>
      </c>
      <c r="N347" t="s">
        <v>43</v>
      </c>
      <c r="O347" s="7">
        <v>44389</v>
      </c>
      <c r="P347" s="7">
        <v>44755</v>
      </c>
      <c r="Q347" t="s">
        <v>24</v>
      </c>
      <c r="R347" s="7">
        <v>45688</v>
      </c>
      <c r="S347" s="8">
        <f t="shared" si="22"/>
        <v>19.676712328767124</v>
      </c>
      <c r="T347" t="str">
        <f t="shared" si="21"/>
        <v>16-25</v>
      </c>
      <c r="U347" s="7">
        <v>44755</v>
      </c>
      <c r="V347">
        <f t="shared" si="23"/>
        <v>263</v>
      </c>
    </row>
    <row r="348" spans="1:22">
      <c r="A348">
        <v>109601</v>
      </c>
      <c r="B348" t="s">
        <v>17</v>
      </c>
      <c r="C348" t="s">
        <v>18</v>
      </c>
      <c r="D348" t="s">
        <v>19</v>
      </c>
      <c r="H348" t="s">
        <v>19</v>
      </c>
      <c r="J348" t="s">
        <v>30</v>
      </c>
      <c r="K348" s="7">
        <v>30141</v>
      </c>
      <c r="L348" t="s">
        <v>92</v>
      </c>
      <c r="M348" t="s">
        <v>22</v>
      </c>
      <c r="N348" t="s">
        <v>32</v>
      </c>
      <c r="O348" s="7">
        <v>41927</v>
      </c>
      <c r="P348" s="7">
        <v>42038</v>
      </c>
      <c r="Q348" t="s">
        <v>36</v>
      </c>
      <c r="R348" s="7">
        <v>45688</v>
      </c>
      <c r="S348" s="8">
        <f t="shared" si="22"/>
        <v>42.594520547945208</v>
      </c>
      <c r="T348" t="str">
        <f t="shared" si="21"/>
        <v>35-45</v>
      </c>
      <c r="U348" s="7">
        <v>42038</v>
      </c>
      <c r="V348">
        <f t="shared" si="23"/>
        <v>80</v>
      </c>
    </row>
    <row r="349" spans="1:22">
      <c r="A349">
        <v>103241</v>
      </c>
      <c r="B349" t="s">
        <v>17</v>
      </c>
      <c r="C349" t="s">
        <v>18</v>
      </c>
      <c r="D349" t="s">
        <v>19</v>
      </c>
      <c r="H349" t="s">
        <v>19</v>
      </c>
      <c r="J349" t="s">
        <v>20</v>
      </c>
      <c r="K349" s="7">
        <v>34309</v>
      </c>
      <c r="L349" t="s">
        <v>26</v>
      </c>
      <c r="M349" t="s">
        <v>27</v>
      </c>
      <c r="N349" t="s">
        <v>32</v>
      </c>
      <c r="O349" s="7" t="s">
        <v>36</v>
      </c>
      <c r="P349" s="7" t="s">
        <v>36</v>
      </c>
      <c r="Q349" t="s">
        <v>36</v>
      </c>
      <c r="R349" s="7">
        <v>45688</v>
      </c>
      <c r="S349" s="8">
        <f t="shared" si="22"/>
        <v>31.175342465753424</v>
      </c>
      <c r="T349" t="str">
        <f t="shared" si="21"/>
        <v>25-35</v>
      </c>
      <c r="U349" s="7" t="s">
        <v>36</v>
      </c>
      <c r="V349" t="str">
        <f t="shared" si="23"/>
        <v/>
      </c>
    </row>
    <row r="350" spans="1:22">
      <c r="A350">
        <v>80709</v>
      </c>
      <c r="B350" t="s">
        <v>17</v>
      </c>
      <c r="C350" t="s">
        <v>18</v>
      </c>
      <c r="D350" t="s">
        <v>19</v>
      </c>
      <c r="H350" t="s">
        <v>19</v>
      </c>
      <c r="J350" t="s">
        <v>20</v>
      </c>
      <c r="K350" s="7">
        <v>20388</v>
      </c>
      <c r="L350" t="s">
        <v>26</v>
      </c>
      <c r="M350" t="s">
        <v>27</v>
      </c>
      <c r="N350" t="s">
        <v>32</v>
      </c>
      <c r="O350" s="7">
        <v>39814</v>
      </c>
      <c r="P350" s="7">
        <v>45008</v>
      </c>
      <c r="Q350" t="s">
        <v>55</v>
      </c>
      <c r="R350" s="7">
        <v>45688</v>
      </c>
      <c r="S350" s="8">
        <f t="shared" si="22"/>
        <v>69.31506849315069</v>
      </c>
      <c r="T350" t="str">
        <f t="shared" si="21"/>
        <v>65+</v>
      </c>
      <c r="U350" s="7">
        <v>45008</v>
      </c>
      <c r="V350">
        <f t="shared" si="23"/>
        <v>3711</v>
      </c>
    </row>
    <row r="351" spans="1:22">
      <c r="A351">
        <v>119258</v>
      </c>
      <c r="B351" t="s">
        <v>17</v>
      </c>
      <c r="C351" t="s">
        <v>18</v>
      </c>
      <c r="D351" t="s">
        <v>19</v>
      </c>
      <c r="H351" t="s">
        <v>19</v>
      </c>
      <c r="J351" t="s">
        <v>30</v>
      </c>
      <c r="K351" s="7">
        <v>34340</v>
      </c>
      <c r="L351" t="s">
        <v>26</v>
      </c>
      <c r="M351" t="s">
        <v>27</v>
      </c>
      <c r="N351" t="s">
        <v>28</v>
      </c>
      <c r="O351" s="7">
        <v>42675</v>
      </c>
      <c r="P351" s="7">
        <v>43488</v>
      </c>
      <c r="Q351" t="s">
        <v>24</v>
      </c>
      <c r="R351" s="7">
        <v>45688</v>
      </c>
      <c r="S351" s="8">
        <f t="shared" si="22"/>
        <v>31.090410958904108</v>
      </c>
      <c r="T351" t="str">
        <f t="shared" si="21"/>
        <v>25-35</v>
      </c>
      <c r="U351" s="7">
        <v>43488</v>
      </c>
      <c r="V351">
        <f t="shared" si="23"/>
        <v>582</v>
      </c>
    </row>
    <row r="352" spans="1:22">
      <c r="A352">
        <v>161488</v>
      </c>
      <c r="B352" t="s">
        <v>17</v>
      </c>
      <c r="C352" t="s">
        <v>25</v>
      </c>
      <c r="D352" t="s">
        <v>19</v>
      </c>
      <c r="H352" t="s">
        <v>19</v>
      </c>
      <c r="J352" t="s">
        <v>20</v>
      </c>
      <c r="K352" s="7">
        <v>38455</v>
      </c>
      <c r="L352" t="s">
        <v>101</v>
      </c>
      <c r="M352" t="s">
        <v>22</v>
      </c>
      <c r="N352" t="s">
        <v>43</v>
      </c>
      <c r="O352" s="7">
        <v>45118</v>
      </c>
      <c r="P352" s="7" t="s">
        <v>29</v>
      </c>
      <c r="Q352" t="s">
        <v>24</v>
      </c>
      <c r="R352" s="7">
        <v>45688</v>
      </c>
      <c r="S352" s="8">
        <f t="shared" si="22"/>
        <v>19.816438356164383</v>
      </c>
      <c r="T352" t="str">
        <f t="shared" si="21"/>
        <v>16-25</v>
      </c>
      <c r="U352" s="7">
        <f t="shared" ref="U352:U353" si="24">R352</f>
        <v>45688</v>
      </c>
      <c r="V352">
        <f t="shared" si="23"/>
        <v>409</v>
      </c>
    </row>
    <row r="353" spans="1:22">
      <c r="A353">
        <v>154394</v>
      </c>
      <c r="B353" t="s">
        <v>17</v>
      </c>
      <c r="C353" t="s">
        <v>25</v>
      </c>
      <c r="D353" t="s">
        <v>19</v>
      </c>
      <c r="H353" t="s">
        <v>19</v>
      </c>
      <c r="J353" t="s">
        <v>30</v>
      </c>
      <c r="K353" s="7">
        <v>25245</v>
      </c>
      <c r="L353" t="s">
        <v>26</v>
      </c>
      <c r="M353" t="s">
        <v>27</v>
      </c>
      <c r="N353" t="s">
        <v>40</v>
      </c>
      <c r="O353" s="7">
        <v>44576</v>
      </c>
      <c r="P353" s="7" t="s">
        <v>29</v>
      </c>
      <c r="Q353" t="s">
        <v>24</v>
      </c>
      <c r="R353" s="7">
        <v>45688</v>
      </c>
      <c r="S353" s="8">
        <f t="shared" si="22"/>
        <v>56.008219178082193</v>
      </c>
      <c r="T353" t="str">
        <f t="shared" si="21"/>
        <v>55-65</v>
      </c>
      <c r="U353" s="7">
        <f t="shared" si="24"/>
        <v>45688</v>
      </c>
      <c r="V353">
        <f t="shared" si="23"/>
        <v>795</v>
      </c>
    </row>
    <row r="354" spans="1:22">
      <c r="A354">
        <v>169146</v>
      </c>
      <c r="B354" t="s">
        <v>17</v>
      </c>
      <c r="C354" t="s">
        <v>71</v>
      </c>
      <c r="D354" t="s">
        <v>19</v>
      </c>
      <c r="H354" t="s">
        <v>19</v>
      </c>
      <c r="J354" t="s">
        <v>20</v>
      </c>
      <c r="K354" s="7">
        <v>40387</v>
      </c>
      <c r="L354" t="s">
        <v>102</v>
      </c>
      <c r="M354" t="s">
        <v>22</v>
      </c>
      <c r="N354" t="s">
        <v>34</v>
      </c>
      <c r="O354" s="7" t="s">
        <v>36</v>
      </c>
      <c r="P354" s="7" t="s">
        <v>36</v>
      </c>
      <c r="Q354" t="s">
        <v>36</v>
      </c>
      <c r="R354" s="7">
        <v>45688</v>
      </c>
      <c r="S354" s="8">
        <f t="shared" si="22"/>
        <v>14.523287671232877</v>
      </c>
      <c r="T354" t="str">
        <f t="shared" si="21"/>
        <v/>
      </c>
      <c r="U354" s="7" t="s">
        <v>36</v>
      </c>
      <c r="V354" t="str">
        <f t="shared" si="23"/>
        <v/>
      </c>
    </row>
    <row r="355" spans="1:22">
      <c r="A355">
        <v>80710</v>
      </c>
      <c r="B355" t="s">
        <v>17</v>
      </c>
      <c r="C355" t="s">
        <v>18</v>
      </c>
      <c r="D355" t="s">
        <v>19</v>
      </c>
      <c r="H355" t="s">
        <v>19</v>
      </c>
      <c r="J355" t="s">
        <v>30</v>
      </c>
      <c r="K355" s="7">
        <v>14260</v>
      </c>
      <c r="L355" t="s">
        <v>26</v>
      </c>
      <c r="M355" t="s">
        <v>27</v>
      </c>
      <c r="N355" t="s">
        <v>32</v>
      </c>
      <c r="O355" s="7">
        <v>39022</v>
      </c>
      <c r="P355" s="7">
        <v>45027</v>
      </c>
      <c r="Q355" t="s">
        <v>41</v>
      </c>
      <c r="R355" s="7">
        <v>45688</v>
      </c>
      <c r="S355" s="8">
        <f t="shared" si="22"/>
        <v>86.104109589041101</v>
      </c>
      <c r="T355" t="str">
        <f t="shared" si="21"/>
        <v>65+</v>
      </c>
      <c r="U355" s="7">
        <v>45027</v>
      </c>
      <c r="V355">
        <f t="shared" si="23"/>
        <v>4290</v>
      </c>
    </row>
    <row r="356" spans="1:22">
      <c r="A356">
        <v>80711</v>
      </c>
      <c r="B356" t="s">
        <v>17</v>
      </c>
      <c r="C356" t="s">
        <v>18</v>
      </c>
      <c r="D356" t="s">
        <v>19</v>
      </c>
      <c r="H356" t="s">
        <v>19</v>
      </c>
      <c r="J356" t="s">
        <v>30</v>
      </c>
      <c r="K356" s="7">
        <v>34106</v>
      </c>
      <c r="L356" t="s">
        <v>82</v>
      </c>
      <c r="M356" t="s">
        <v>27</v>
      </c>
      <c r="N356" t="s">
        <v>34</v>
      </c>
      <c r="O356" s="7">
        <v>39991</v>
      </c>
      <c r="P356" s="7">
        <v>40803</v>
      </c>
      <c r="Q356" t="s">
        <v>36</v>
      </c>
      <c r="R356" s="7">
        <v>45688</v>
      </c>
      <c r="S356" s="8">
        <f t="shared" si="22"/>
        <v>31.731506849315068</v>
      </c>
      <c r="T356" t="str">
        <f t="shared" si="21"/>
        <v>25-35</v>
      </c>
      <c r="U356" s="7">
        <v>40803</v>
      </c>
      <c r="V356">
        <f t="shared" si="23"/>
        <v>580</v>
      </c>
    </row>
    <row r="357" spans="1:22">
      <c r="A357">
        <v>137331</v>
      </c>
      <c r="B357" t="s">
        <v>17</v>
      </c>
      <c r="C357" t="s">
        <v>18</v>
      </c>
      <c r="D357" t="s">
        <v>19</v>
      </c>
      <c r="H357" t="s">
        <v>19</v>
      </c>
      <c r="J357" t="s">
        <v>30</v>
      </c>
      <c r="K357" s="7">
        <v>38455</v>
      </c>
      <c r="L357" t="s">
        <v>67</v>
      </c>
      <c r="M357" t="s">
        <v>22</v>
      </c>
      <c r="N357" t="s">
        <v>34</v>
      </c>
      <c r="O357" s="7" t="s">
        <v>36</v>
      </c>
      <c r="P357" s="7" t="s">
        <v>36</v>
      </c>
      <c r="Q357" t="s">
        <v>36</v>
      </c>
      <c r="R357" s="7">
        <v>45688</v>
      </c>
      <c r="S357" s="8">
        <f t="shared" si="22"/>
        <v>19.816438356164383</v>
      </c>
      <c r="T357" t="str">
        <f t="shared" si="21"/>
        <v>16-25</v>
      </c>
      <c r="U357" s="7" t="s">
        <v>36</v>
      </c>
      <c r="V357" t="str">
        <f t="shared" si="23"/>
        <v/>
      </c>
    </row>
    <row r="358" spans="1:22">
      <c r="A358">
        <v>130684</v>
      </c>
      <c r="B358" t="s">
        <v>17</v>
      </c>
      <c r="C358" t="s">
        <v>18</v>
      </c>
      <c r="D358" t="s">
        <v>46</v>
      </c>
      <c r="E358" t="s">
        <v>115</v>
      </c>
      <c r="F358" t="s">
        <v>63</v>
      </c>
      <c r="G358" t="s">
        <v>64</v>
      </c>
      <c r="H358" t="s">
        <v>19</v>
      </c>
      <c r="J358" t="s">
        <v>20</v>
      </c>
      <c r="K358" s="7">
        <v>36583</v>
      </c>
      <c r="L358" t="s">
        <v>35</v>
      </c>
      <c r="M358" t="s">
        <v>27</v>
      </c>
      <c r="N358" t="s">
        <v>36</v>
      </c>
      <c r="O358" s="7">
        <v>43367</v>
      </c>
      <c r="P358" s="7">
        <v>44131</v>
      </c>
      <c r="Q358" t="s">
        <v>24</v>
      </c>
      <c r="R358" s="7">
        <v>45688</v>
      </c>
      <c r="S358" s="8">
        <f t="shared" si="22"/>
        <v>24.945205479452056</v>
      </c>
      <c r="T358" t="str">
        <f t="shared" si="21"/>
        <v>16-25</v>
      </c>
      <c r="U358" s="7">
        <v>44131</v>
      </c>
      <c r="V358">
        <f t="shared" si="23"/>
        <v>547</v>
      </c>
    </row>
    <row r="359" spans="1:22">
      <c r="A359">
        <v>125901</v>
      </c>
      <c r="B359" t="s">
        <v>17</v>
      </c>
      <c r="C359" t="s">
        <v>18</v>
      </c>
      <c r="D359" t="s">
        <v>19</v>
      </c>
      <c r="H359" t="s">
        <v>19</v>
      </c>
      <c r="J359" t="s">
        <v>30</v>
      </c>
      <c r="K359" s="7">
        <v>37840</v>
      </c>
      <c r="L359" t="s">
        <v>37</v>
      </c>
      <c r="M359" t="s">
        <v>27</v>
      </c>
      <c r="N359" t="s">
        <v>28</v>
      </c>
      <c r="O359" s="7">
        <v>43141</v>
      </c>
      <c r="P359" s="7">
        <v>43488</v>
      </c>
      <c r="Q359" t="s">
        <v>24</v>
      </c>
      <c r="R359" s="7">
        <v>45688</v>
      </c>
      <c r="S359" s="8">
        <f t="shared" si="22"/>
        <v>21.5013698630137</v>
      </c>
      <c r="T359" t="str">
        <f t="shared" si="21"/>
        <v>16-25</v>
      </c>
      <c r="U359" s="7">
        <v>43488</v>
      </c>
      <c r="V359">
        <f t="shared" si="23"/>
        <v>248</v>
      </c>
    </row>
    <row r="360" spans="1:22">
      <c r="A360">
        <v>117700</v>
      </c>
      <c r="B360" t="s">
        <v>17</v>
      </c>
      <c r="C360" t="s">
        <v>18</v>
      </c>
      <c r="D360" t="s">
        <v>19</v>
      </c>
      <c r="H360" t="s">
        <v>19</v>
      </c>
      <c r="J360" t="s">
        <v>30</v>
      </c>
      <c r="K360" s="7">
        <v>32516</v>
      </c>
      <c r="L360" t="s">
        <v>65</v>
      </c>
      <c r="M360" t="s">
        <v>27</v>
      </c>
      <c r="N360" t="s">
        <v>28</v>
      </c>
      <c r="O360" s="7" t="s">
        <v>36</v>
      </c>
      <c r="P360" s="7" t="s">
        <v>36</v>
      </c>
      <c r="Q360" t="s">
        <v>36</v>
      </c>
      <c r="R360" s="7">
        <v>45688</v>
      </c>
      <c r="S360" s="8">
        <f t="shared" si="22"/>
        <v>36.087671232876716</v>
      </c>
      <c r="T360" t="str">
        <f t="shared" si="21"/>
        <v>35-45</v>
      </c>
      <c r="U360" s="7" t="s">
        <v>36</v>
      </c>
      <c r="V360" t="str">
        <f t="shared" si="23"/>
        <v/>
      </c>
    </row>
    <row r="361" spans="1:22">
      <c r="A361">
        <v>108810</v>
      </c>
      <c r="B361" t="s">
        <v>17</v>
      </c>
      <c r="C361" t="s">
        <v>18</v>
      </c>
      <c r="D361" t="s">
        <v>19</v>
      </c>
      <c r="H361" t="s">
        <v>19</v>
      </c>
      <c r="J361" t="s">
        <v>30</v>
      </c>
      <c r="L361" t="s">
        <v>65</v>
      </c>
      <c r="M361" t="s">
        <v>27</v>
      </c>
      <c r="N361" t="s">
        <v>34</v>
      </c>
      <c r="O361" s="7">
        <v>42044</v>
      </c>
      <c r="P361" s="7">
        <v>42044</v>
      </c>
      <c r="Q361" t="s">
        <v>36</v>
      </c>
      <c r="R361" s="7">
        <v>45688</v>
      </c>
      <c r="S361" s="8">
        <f t="shared" si="22"/>
        <v>125.17260273972603</v>
      </c>
      <c r="T361" t="str">
        <f t="shared" si="21"/>
        <v>65+</v>
      </c>
      <c r="U361" s="7">
        <v>42044</v>
      </c>
      <c r="V361">
        <f t="shared" si="23"/>
        <v>1</v>
      </c>
    </row>
    <row r="362" spans="1:22">
      <c r="A362">
        <v>63328</v>
      </c>
      <c r="B362" t="s">
        <v>17</v>
      </c>
      <c r="C362" t="s">
        <v>18</v>
      </c>
      <c r="D362" t="s">
        <v>19</v>
      </c>
      <c r="H362" t="s">
        <v>19</v>
      </c>
      <c r="J362" t="s">
        <v>20</v>
      </c>
      <c r="K362" s="7">
        <v>14609</v>
      </c>
      <c r="L362" t="s">
        <v>35</v>
      </c>
      <c r="M362" t="s">
        <v>27</v>
      </c>
      <c r="N362" t="s">
        <v>34</v>
      </c>
      <c r="O362" s="7" t="s">
        <v>36</v>
      </c>
      <c r="P362" s="7" t="s">
        <v>36</v>
      </c>
      <c r="Q362" t="s">
        <v>36</v>
      </c>
      <c r="R362" s="7">
        <v>45688</v>
      </c>
      <c r="S362" s="8">
        <f t="shared" si="22"/>
        <v>85.147945205479445</v>
      </c>
      <c r="T362" t="str">
        <f t="shared" si="21"/>
        <v>65+</v>
      </c>
      <c r="U362" s="7" t="s">
        <v>36</v>
      </c>
      <c r="V362" t="str">
        <f t="shared" si="23"/>
        <v/>
      </c>
    </row>
    <row r="363" spans="1:22">
      <c r="A363">
        <v>145725</v>
      </c>
      <c r="B363" t="s">
        <v>17</v>
      </c>
      <c r="C363" t="s">
        <v>18</v>
      </c>
      <c r="D363" t="s">
        <v>19</v>
      </c>
      <c r="H363" t="s">
        <v>19</v>
      </c>
      <c r="J363" t="s">
        <v>20</v>
      </c>
      <c r="K363" s="7">
        <v>22507</v>
      </c>
      <c r="L363" t="s">
        <v>58</v>
      </c>
      <c r="M363" t="s">
        <v>27</v>
      </c>
      <c r="N363" t="s">
        <v>34</v>
      </c>
      <c r="O363" s="7" t="s">
        <v>36</v>
      </c>
      <c r="P363" s="7" t="s">
        <v>36</v>
      </c>
      <c r="Q363" t="s">
        <v>36</v>
      </c>
      <c r="R363" s="7">
        <v>45688</v>
      </c>
      <c r="S363" s="8">
        <f t="shared" si="22"/>
        <v>63.509589041095893</v>
      </c>
      <c r="T363" t="str">
        <f t="shared" si="21"/>
        <v>55-65</v>
      </c>
      <c r="U363" s="7" t="s">
        <v>36</v>
      </c>
      <c r="V363" t="str">
        <f t="shared" si="23"/>
        <v/>
      </c>
    </row>
    <row r="364" spans="1:22">
      <c r="A364">
        <v>125544</v>
      </c>
      <c r="B364" t="s">
        <v>17</v>
      </c>
      <c r="C364" t="s">
        <v>18</v>
      </c>
      <c r="D364" t="s">
        <v>19</v>
      </c>
      <c r="H364" t="s">
        <v>46</v>
      </c>
      <c r="I364" t="s">
        <v>47</v>
      </c>
      <c r="J364" t="s">
        <v>20</v>
      </c>
      <c r="K364" s="7">
        <v>22685</v>
      </c>
      <c r="L364" t="s">
        <v>110</v>
      </c>
      <c r="M364" t="s">
        <v>22</v>
      </c>
      <c r="N364" t="s">
        <v>34</v>
      </c>
      <c r="O364" s="7">
        <v>43059</v>
      </c>
      <c r="P364" s="7">
        <v>44060</v>
      </c>
      <c r="Q364" t="s">
        <v>24</v>
      </c>
      <c r="R364" s="7">
        <v>45688</v>
      </c>
      <c r="S364" s="8">
        <f t="shared" si="22"/>
        <v>63.021917808219179</v>
      </c>
      <c r="T364" t="str">
        <f t="shared" si="21"/>
        <v>55-65</v>
      </c>
      <c r="U364" s="7">
        <v>44060</v>
      </c>
      <c r="V364">
        <f t="shared" si="23"/>
        <v>716</v>
      </c>
    </row>
    <row r="365" spans="1:22">
      <c r="A365">
        <v>105317</v>
      </c>
      <c r="B365" t="s">
        <v>17</v>
      </c>
      <c r="C365" t="s">
        <v>18</v>
      </c>
      <c r="D365" t="s">
        <v>19</v>
      </c>
      <c r="H365" t="s">
        <v>19</v>
      </c>
      <c r="J365" t="s">
        <v>30</v>
      </c>
      <c r="K365" s="7">
        <v>35085</v>
      </c>
      <c r="L365" t="s">
        <v>26</v>
      </c>
      <c r="M365" t="s">
        <v>27</v>
      </c>
      <c r="N365" t="s">
        <v>28</v>
      </c>
      <c r="O365" s="7">
        <v>41577</v>
      </c>
      <c r="P365" s="7">
        <v>41577</v>
      </c>
      <c r="Q365" t="s">
        <v>36</v>
      </c>
      <c r="R365" s="7">
        <v>45688</v>
      </c>
      <c r="S365" s="8">
        <f t="shared" si="22"/>
        <v>29.049315068493151</v>
      </c>
      <c r="T365" t="str">
        <f t="shared" si="21"/>
        <v>25-35</v>
      </c>
      <c r="U365" s="7">
        <v>41577</v>
      </c>
      <c r="V365">
        <f t="shared" si="23"/>
        <v>1</v>
      </c>
    </row>
    <row r="366" spans="1:22">
      <c r="A366">
        <v>126227</v>
      </c>
      <c r="B366" t="s">
        <v>17</v>
      </c>
      <c r="C366" t="s">
        <v>18</v>
      </c>
      <c r="D366" t="s">
        <v>19</v>
      </c>
      <c r="H366" t="s">
        <v>19</v>
      </c>
      <c r="J366" t="s">
        <v>20</v>
      </c>
      <c r="K366" s="7">
        <v>33101</v>
      </c>
      <c r="L366" t="s">
        <v>48</v>
      </c>
      <c r="M366" t="s">
        <v>27</v>
      </c>
      <c r="N366" t="s">
        <v>28</v>
      </c>
      <c r="O366" s="7">
        <v>43106</v>
      </c>
      <c r="P366" s="7">
        <v>43327</v>
      </c>
      <c r="Q366" t="s">
        <v>24</v>
      </c>
      <c r="R366" s="7">
        <v>45688</v>
      </c>
      <c r="S366" s="8">
        <f t="shared" si="22"/>
        <v>34.484931506849314</v>
      </c>
      <c r="T366" t="str">
        <f t="shared" si="21"/>
        <v>25-35</v>
      </c>
      <c r="U366" s="7">
        <v>43327</v>
      </c>
      <c r="V366">
        <f t="shared" si="23"/>
        <v>158</v>
      </c>
    </row>
    <row r="367" spans="1:22">
      <c r="A367">
        <v>30102</v>
      </c>
      <c r="B367" t="s">
        <v>17</v>
      </c>
      <c r="C367" t="s">
        <v>18</v>
      </c>
      <c r="D367" t="s">
        <v>19</v>
      </c>
      <c r="H367" t="s">
        <v>46</v>
      </c>
      <c r="I367" t="s">
        <v>47</v>
      </c>
      <c r="J367" t="s">
        <v>30</v>
      </c>
      <c r="K367" s="7">
        <v>13214</v>
      </c>
      <c r="L367" t="s">
        <v>26</v>
      </c>
      <c r="M367" t="s">
        <v>27</v>
      </c>
      <c r="N367" t="s">
        <v>34</v>
      </c>
      <c r="O367" s="7">
        <v>37333</v>
      </c>
      <c r="P367" s="7">
        <v>43903</v>
      </c>
      <c r="Q367" t="s">
        <v>55</v>
      </c>
      <c r="R367" s="7">
        <v>45688</v>
      </c>
      <c r="S367" s="8">
        <f t="shared" si="22"/>
        <v>88.969863013698628</v>
      </c>
      <c r="T367" t="str">
        <f t="shared" si="21"/>
        <v>65+</v>
      </c>
      <c r="U367" s="7">
        <v>43903</v>
      </c>
      <c r="V367">
        <f t="shared" si="23"/>
        <v>4695</v>
      </c>
    </row>
    <row r="368" spans="1:22">
      <c r="A368">
        <v>112930</v>
      </c>
      <c r="B368" t="s">
        <v>17</v>
      </c>
      <c r="C368" t="s">
        <v>18</v>
      </c>
      <c r="D368" t="s">
        <v>19</v>
      </c>
      <c r="H368" t="s">
        <v>19</v>
      </c>
      <c r="J368" t="s">
        <v>20</v>
      </c>
      <c r="K368" s="7">
        <v>18549</v>
      </c>
      <c r="L368" t="s">
        <v>60</v>
      </c>
      <c r="M368" t="s">
        <v>27</v>
      </c>
      <c r="N368" t="s">
        <v>34</v>
      </c>
      <c r="O368" s="7">
        <v>42433</v>
      </c>
      <c r="P368" s="7">
        <v>44657</v>
      </c>
      <c r="Q368" t="s">
        <v>55</v>
      </c>
      <c r="R368" s="7">
        <v>45688</v>
      </c>
      <c r="S368" s="8">
        <f t="shared" si="22"/>
        <v>74.353424657534248</v>
      </c>
      <c r="T368" t="str">
        <f t="shared" si="21"/>
        <v>65+</v>
      </c>
      <c r="U368" s="7">
        <v>44657</v>
      </c>
      <c r="V368">
        <f t="shared" si="23"/>
        <v>1589</v>
      </c>
    </row>
    <row r="369" spans="1:22">
      <c r="A369">
        <v>131552</v>
      </c>
      <c r="B369" t="s">
        <v>17</v>
      </c>
      <c r="C369" t="s">
        <v>18</v>
      </c>
      <c r="D369" t="s">
        <v>19</v>
      </c>
      <c r="H369" t="s">
        <v>19</v>
      </c>
      <c r="J369" t="s">
        <v>20</v>
      </c>
      <c r="K369" s="7">
        <v>38393</v>
      </c>
      <c r="L369" t="s">
        <v>26</v>
      </c>
      <c r="M369" t="s">
        <v>27</v>
      </c>
      <c r="N369" t="s">
        <v>32</v>
      </c>
      <c r="O369" s="7">
        <v>43538</v>
      </c>
      <c r="P369" s="7">
        <v>43692</v>
      </c>
      <c r="Q369" t="s">
        <v>24</v>
      </c>
      <c r="R369" s="7">
        <v>45688</v>
      </c>
      <c r="S369" s="8">
        <f t="shared" si="22"/>
        <v>19.986301369863014</v>
      </c>
      <c r="T369" t="str">
        <f t="shared" si="21"/>
        <v>16-25</v>
      </c>
      <c r="U369" s="7">
        <v>43692</v>
      </c>
      <c r="V369">
        <f t="shared" si="23"/>
        <v>111</v>
      </c>
    </row>
    <row r="370" spans="1:22">
      <c r="A370">
        <v>133720</v>
      </c>
      <c r="B370" t="s">
        <v>17</v>
      </c>
      <c r="C370" t="s">
        <v>18</v>
      </c>
      <c r="D370" t="s">
        <v>19</v>
      </c>
      <c r="H370" t="s">
        <v>19</v>
      </c>
      <c r="J370" t="s">
        <v>30</v>
      </c>
      <c r="K370" s="7">
        <v>37487</v>
      </c>
      <c r="L370" t="s">
        <v>26</v>
      </c>
      <c r="M370" t="s">
        <v>27</v>
      </c>
      <c r="N370" t="s">
        <v>28</v>
      </c>
      <c r="O370" s="7">
        <v>43526</v>
      </c>
      <c r="P370" s="7">
        <v>44447</v>
      </c>
      <c r="Q370" t="s">
        <v>24</v>
      </c>
      <c r="R370" s="7">
        <v>45688</v>
      </c>
      <c r="S370" s="8">
        <f t="shared" si="22"/>
        <v>22.468493150684932</v>
      </c>
      <c r="T370" t="str">
        <f t="shared" si="21"/>
        <v>16-25</v>
      </c>
      <c r="U370" s="7">
        <v>44447</v>
      </c>
      <c r="V370">
        <f t="shared" si="23"/>
        <v>658</v>
      </c>
    </row>
    <row r="371" spans="1:22">
      <c r="A371">
        <v>136572</v>
      </c>
      <c r="B371" t="s">
        <v>17</v>
      </c>
      <c r="C371" t="s">
        <v>18</v>
      </c>
      <c r="D371" t="s">
        <v>19</v>
      </c>
      <c r="H371" t="s">
        <v>19</v>
      </c>
      <c r="J371" t="s">
        <v>20</v>
      </c>
      <c r="K371" s="7">
        <v>28391</v>
      </c>
      <c r="L371" t="s">
        <v>66</v>
      </c>
      <c r="M371" t="s">
        <v>57</v>
      </c>
      <c r="N371" t="s">
        <v>36</v>
      </c>
      <c r="O371" s="7">
        <v>43559</v>
      </c>
      <c r="P371" s="7">
        <v>43631</v>
      </c>
      <c r="Q371" t="s">
        <v>24</v>
      </c>
      <c r="R371" s="7">
        <v>45688</v>
      </c>
      <c r="S371" s="8">
        <f t="shared" si="22"/>
        <v>47.389041095890413</v>
      </c>
      <c r="T371" t="str">
        <f t="shared" si="21"/>
        <v>45-55</v>
      </c>
      <c r="U371" s="7">
        <v>43631</v>
      </c>
      <c r="V371">
        <f t="shared" si="23"/>
        <v>52</v>
      </c>
    </row>
    <row r="372" spans="1:22">
      <c r="A372">
        <v>79390</v>
      </c>
      <c r="B372" t="s">
        <v>17</v>
      </c>
      <c r="C372" t="s">
        <v>18</v>
      </c>
      <c r="D372" t="s">
        <v>19</v>
      </c>
      <c r="H372" t="s">
        <v>19</v>
      </c>
      <c r="J372" t="s">
        <v>20</v>
      </c>
      <c r="K372" s="7">
        <v>29960</v>
      </c>
      <c r="L372" t="s">
        <v>37</v>
      </c>
      <c r="M372" t="s">
        <v>27</v>
      </c>
      <c r="N372" t="s">
        <v>40</v>
      </c>
      <c r="O372" s="7">
        <v>40760</v>
      </c>
      <c r="P372" s="7">
        <v>40938</v>
      </c>
      <c r="Q372" t="s">
        <v>36</v>
      </c>
      <c r="R372" s="7">
        <v>45688</v>
      </c>
      <c r="S372" s="8">
        <f t="shared" si="22"/>
        <v>43.090410958904108</v>
      </c>
      <c r="T372" t="str">
        <f t="shared" si="21"/>
        <v>35-45</v>
      </c>
      <c r="U372" s="7">
        <v>40938</v>
      </c>
      <c r="V372">
        <f t="shared" si="23"/>
        <v>127</v>
      </c>
    </row>
    <row r="373" spans="1:22">
      <c r="A373">
        <v>151110</v>
      </c>
      <c r="B373" t="s">
        <v>17</v>
      </c>
      <c r="C373" t="s">
        <v>18</v>
      </c>
      <c r="D373" t="s">
        <v>19</v>
      </c>
      <c r="H373" t="s">
        <v>19</v>
      </c>
      <c r="J373" t="s">
        <v>20</v>
      </c>
      <c r="K373" s="7">
        <v>38107</v>
      </c>
      <c r="L373" t="s">
        <v>39</v>
      </c>
      <c r="M373" t="s">
        <v>22</v>
      </c>
      <c r="N373" t="s">
        <v>28</v>
      </c>
      <c r="O373" s="7">
        <v>44393</v>
      </c>
      <c r="P373" s="7">
        <v>44439</v>
      </c>
      <c r="Q373" t="s">
        <v>24</v>
      </c>
      <c r="R373" s="7">
        <v>45688</v>
      </c>
      <c r="S373" s="8">
        <f t="shared" si="22"/>
        <v>20.769863013698629</v>
      </c>
      <c r="T373" t="str">
        <f t="shared" si="21"/>
        <v>16-25</v>
      </c>
      <c r="U373" s="7">
        <v>44439</v>
      </c>
      <c r="V373">
        <f t="shared" si="23"/>
        <v>33</v>
      </c>
    </row>
    <row r="374" spans="1:22">
      <c r="A374">
        <v>136072</v>
      </c>
      <c r="B374" t="s">
        <v>17</v>
      </c>
      <c r="C374" t="s">
        <v>18</v>
      </c>
      <c r="D374" t="s">
        <v>19</v>
      </c>
      <c r="H374" t="s">
        <v>19</v>
      </c>
      <c r="J374" t="s">
        <v>20</v>
      </c>
      <c r="K374" s="7">
        <v>37607</v>
      </c>
      <c r="L374" t="s">
        <v>116</v>
      </c>
      <c r="M374" t="s">
        <v>22</v>
      </c>
      <c r="N374" t="s">
        <v>28</v>
      </c>
      <c r="O374" s="7">
        <v>43649</v>
      </c>
      <c r="P374" s="7">
        <v>43832</v>
      </c>
      <c r="Q374" t="s">
        <v>24</v>
      </c>
      <c r="R374" s="7">
        <v>45688</v>
      </c>
      <c r="S374" s="8">
        <f t="shared" si="22"/>
        <v>22.139726027397259</v>
      </c>
      <c r="T374" t="str">
        <f t="shared" si="21"/>
        <v>16-25</v>
      </c>
      <c r="U374" s="7">
        <v>43832</v>
      </c>
      <c r="V374">
        <f t="shared" si="23"/>
        <v>132</v>
      </c>
    </row>
    <row r="375" spans="1:22">
      <c r="A375">
        <v>167982</v>
      </c>
      <c r="B375" t="s">
        <v>17</v>
      </c>
      <c r="C375" t="s">
        <v>25</v>
      </c>
      <c r="D375" t="s">
        <v>19</v>
      </c>
      <c r="H375" t="s">
        <v>19</v>
      </c>
      <c r="J375" t="s">
        <v>20</v>
      </c>
      <c r="K375" s="7">
        <v>39943</v>
      </c>
      <c r="L375" t="s">
        <v>37</v>
      </c>
      <c r="M375" t="s">
        <v>27</v>
      </c>
      <c r="N375" t="s">
        <v>28</v>
      </c>
      <c r="O375" s="7">
        <v>45453</v>
      </c>
      <c r="P375" s="7" t="s">
        <v>29</v>
      </c>
      <c r="Q375" t="s">
        <v>24</v>
      </c>
      <c r="R375" s="7">
        <v>45688</v>
      </c>
      <c r="S375" s="8">
        <f t="shared" si="22"/>
        <v>15.739726027397261</v>
      </c>
      <c r="T375" t="str">
        <f t="shared" si="21"/>
        <v/>
      </c>
      <c r="U375" s="7">
        <f>R375</f>
        <v>45688</v>
      </c>
      <c r="V375">
        <f t="shared" si="23"/>
        <v>170</v>
      </c>
    </row>
    <row r="376" spans="1:22">
      <c r="A376">
        <v>102728</v>
      </c>
      <c r="B376" t="s">
        <v>17</v>
      </c>
      <c r="C376" t="s">
        <v>18</v>
      </c>
      <c r="D376" t="s">
        <v>19</v>
      </c>
      <c r="H376" t="s">
        <v>19</v>
      </c>
      <c r="J376" t="s">
        <v>20</v>
      </c>
      <c r="K376" s="7">
        <v>33309</v>
      </c>
      <c r="L376" t="s">
        <v>26</v>
      </c>
      <c r="M376" t="s">
        <v>27</v>
      </c>
      <c r="N376" t="s">
        <v>28</v>
      </c>
      <c r="O376" s="7">
        <v>41960</v>
      </c>
      <c r="P376" s="7">
        <v>41960</v>
      </c>
      <c r="Q376" t="s">
        <v>36</v>
      </c>
      <c r="R376" s="7">
        <v>45688</v>
      </c>
      <c r="S376" s="8">
        <f t="shared" si="22"/>
        <v>33.915068493150685</v>
      </c>
      <c r="T376" t="str">
        <f t="shared" si="21"/>
        <v>25-35</v>
      </c>
      <c r="U376" s="7">
        <v>41960</v>
      </c>
      <c r="V376">
        <f t="shared" si="23"/>
        <v>1</v>
      </c>
    </row>
    <row r="377" spans="1:22">
      <c r="A377">
        <v>133110</v>
      </c>
      <c r="B377" t="s">
        <v>17</v>
      </c>
      <c r="C377" t="s">
        <v>18</v>
      </c>
      <c r="D377" t="s">
        <v>19</v>
      </c>
      <c r="H377" t="s">
        <v>19</v>
      </c>
      <c r="J377" t="s">
        <v>20</v>
      </c>
      <c r="K377" s="7">
        <v>36542</v>
      </c>
      <c r="L377" t="s">
        <v>84</v>
      </c>
      <c r="M377" t="s">
        <v>22</v>
      </c>
      <c r="N377" t="s">
        <v>32</v>
      </c>
      <c r="O377" s="7">
        <v>43481</v>
      </c>
      <c r="P377" s="7">
        <v>43708</v>
      </c>
      <c r="Q377" t="s">
        <v>24</v>
      </c>
      <c r="R377" s="7">
        <v>45688</v>
      </c>
      <c r="S377" s="8">
        <f t="shared" si="22"/>
        <v>25.057534246575344</v>
      </c>
      <c r="T377" t="str">
        <f t="shared" si="21"/>
        <v>25-35</v>
      </c>
      <c r="U377" s="7">
        <v>43708</v>
      </c>
      <c r="V377">
        <f t="shared" si="23"/>
        <v>163</v>
      </c>
    </row>
    <row r="378" spans="1:22">
      <c r="A378">
        <v>104563</v>
      </c>
      <c r="B378" t="s">
        <v>17</v>
      </c>
      <c r="C378" t="s">
        <v>18</v>
      </c>
      <c r="D378" t="s">
        <v>19</v>
      </c>
      <c r="H378" t="s">
        <v>19</v>
      </c>
      <c r="J378" t="s">
        <v>20</v>
      </c>
      <c r="K378" s="7">
        <v>34979</v>
      </c>
      <c r="L378" t="s">
        <v>54</v>
      </c>
      <c r="M378" t="s">
        <v>27</v>
      </c>
      <c r="N378" t="s">
        <v>28</v>
      </c>
      <c r="O378" s="7">
        <v>41499</v>
      </c>
      <c r="P378" s="7">
        <v>41799</v>
      </c>
      <c r="Q378" t="s">
        <v>36</v>
      </c>
      <c r="R378" s="7">
        <v>45688</v>
      </c>
      <c r="S378" s="8">
        <f t="shared" si="22"/>
        <v>29.339726027397262</v>
      </c>
      <c r="T378" t="str">
        <f t="shared" si="21"/>
        <v>25-35</v>
      </c>
      <c r="U378" s="7">
        <v>41799</v>
      </c>
      <c r="V378">
        <f t="shared" si="23"/>
        <v>215</v>
      </c>
    </row>
    <row r="379" spans="1:22">
      <c r="A379">
        <v>106418</v>
      </c>
      <c r="B379" t="s">
        <v>17</v>
      </c>
      <c r="C379" t="s">
        <v>18</v>
      </c>
      <c r="D379" t="s">
        <v>19</v>
      </c>
      <c r="H379" t="s">
        <v>19</v>
      </c>
      <c r="J379" t="s">
        <v>30</v>
      </c>
      <c r="K379" s="7">
        <v>26877</v>
      </c>
      <c r="L379" t="s">
        <v>21</v>
      </c>
      <c r="M379" t="s">
        <v>22</v>
      </c>
      <c r="N379" t="s">
        <v>32</v>
      </c>
      <c r="O379" s="7">
        <v>41606</v>
      </c>
      <c r="P379" s="7">
        <v>41638</v>
      </c>
      <c r="Q379" t="s">
        <v>36</v>
      </c>
      <c r="R379" s="7">
        <v>45688</v>
      </c>
      <c r="S379" s="8">
        <f t="shared" si="22"/>
        <v>51.536986301369865</v>
      </c>
      <c r="T379" t="str">
        <f t="shared" si="21"/>
        <v>45-55</v>
      </c>
      <c r="U379" s="7">
        <v>41638</v>
      </c>
      <c r="V379">
        <f t="shared" si="23"/>
        <v>23</v>
      </c>
    </row>
    <row r="380" spans="1:22">
      <c r="A380">
        <v>120545</v>
      </c>
      <c r="B380" t="s">
        <v>17</v>
      </c>
      <c r="C380" t="s">
        <v>18</v>
      </c>
      <c r="D380" t="s">
        <v>19</v>
      </c>
      <c r="H380" t="s">
        <v>19</v>
      </c>
      <c r="J380" t="s">
        <v>20</v>
      </c>
      <c r="K380" s="7">
        <v>33465</v>
      </c>
      <c r="L380" t="s">
        <v>117</v>
      </c>
      <c r="M380" t="s">
        <v>22</v>
      </c>
      <c r="N380" t="s">
        <v>32</v>
      </c>
      <c r="O380" s="7">
        <v>42752</v>
      </c>
      <c r="P380" s="7">
        <v>43271</v>
      </c>
      <c r="Q380" t="s">
        <v>24</v>
      </c>
      <c r="R380" s="7">
        <v>45688</v>
      </c>
      <c r="S380" s="8">
        <f t="shared" si="22"/>
        <v>33.487671232876714</v>
      </c>
      <c r="T380" t="str">
        <f t="shared" si="21"/>
        <v>25-35</v>
      </c>
      <c r="U380" s="7">
        <v>43271</v>
      </c>
      <c r="V380">
        <f t="shared" si="23"/>
        <v>372</v>
      </c>
    </row>
    <row r="381" spans="1:22">
      <c r="A381">
        <v>143027</v>
      </c>
      <c r="B381" t="s">
        <v>17</v>
      </c>
      <c r="C381" t="s">
        <v>18</v>
      </c>
      <c r="D381" t="s">
        <v>19</v>
      </c>
      <c r="H381" t="s">
        <v>19</v>
      </c>
      <c r="J381" t="s">
        <v>20</v>
      </c>
      <c r="K381" s="7">
        <v>38870</v>
      </c>
      <c r="L381" t="s">
        <v>96</v>
      </c>
      <c r="M381" t="s">
        <v>22</v>
      </c>
      <c r="N381" t="s">
        <v>34</v>
      </c>
      <c r="O381" s="7">
        <v>43862</v>
      </c>
      <c r="P381" s="7">
        <v>43966</v>
      </c>
      <c r="Q381" t="s">
        <v>24</v>
      </c>
      <c r="R381" s="7">
        <v>45688</v>
      </c>
      <c r="S381" s="8">
        <f t="shared" si="22"/>
        <v>18.67945205479452</v>
      </c>
      <c r="T381" t="str">
        <f t="shared" si="21"/>
        <v>16-25</v>
      </c>
      <c r="U381" s="7">
        <v>43966</v>
      </c>
      <c r="V381">
        <f t="shared" si="23"/>
        <v>75</v>
      </c>
    </row>
    <row r="382" spans="1:22">
      <c r="A382">
        <v>153902</v>
      </c>
      <c r="B382" t="s">
        <v>17</v>
      </c>
      <c r="C382" t="s">
        <v>18</v>
      </c>
      <c r="D382" t="s">
        <v>19</v>
      </c>
      <c r="H382" t="s">
        <v>19</v>
      </c>
      <c r="J382" t="s">
        <v>20</v>
      </c>
      <c r="K382" s="7">
        <v>38979</v>
      </c>
      <c r="L382" t="s">
        <v>118</v>
      </c>
      <c r="M382" t="s">
        <v>52</v>
      </c>
      <c r="N382" t="s">
        <v>32</v>
      </c>
      <c r="O382" s="7" t="s">
        <v>36</v>
      </c>
      <c r="P382" s="7" t="s">
        <v>36</v>
      </c>
      <c r="Q382" t="s">
        <v>36</v>
      </c>
      <c r="R382" s="7">
        <v>45688</v>
      </c>
      <c r="S382" s="8">
        <f t="shared" si="22"/>
        <v>18.38082191780822</v>
      </c>
      <c r="T382" t="str">
        <f t="shared" si="21"/>
        <v>16-25</v>
      </c>
      <c r="U382" s="7" t="s">
        <v>36</v>
      </c>
      <c r="V382" t="str">
        <f t="shared" si="23"/>
        <v/>
      </c>
    </row>
    <row r="383" spans="1:22">
      <c r="A383">
        <v>108288</v>
      </c>
      <c r="B383" t="s">
        <v>17</v>
      </c>
      <c r="C383" t="s">
        <v>18</v>
      </c>
      <c r="D383" t="s">
        <v>19</v>
      </c>
      <c r="H383" t="s">
        <v>19</v>
      </c>
      <c r="J383" t="s">
        <v>30</v>
      </c>
      <c r="K383" s="7">
        <v>20051</v>
      </c>
      <c r="L383" t="s">
        <v>92</v>
      </c>
      <c r="M383" t="s">
        <v>22</v>
      </c>
      <c r="N383" t="s">
        <v>32</v>
      </c>
      <c r="O383" s="7">
        <v>41778</v>
      </c>
      <c r="P383" s="7">
        <v>42845</v>
      </c>
      <c r="Q383" t="s">
        <v>24</v>
      </c>
      <c r="R383" s="7">
        <v>45688</v>
      </c>
      <c r="S383" s="8">
        <f t="shared" si="22"/>
        <v>70.238356164383561</v>
      </c>
      <c r="T383" t="str">
        <f t="shared" si="21"/>
        <v>65+</v>
      </c>
      <c r="U383" s="7">
        <v>42845</v>
      </c>
      <c r="V383">
        <f t="shared" si="23"/>
        <v>764</v>
      </c>
    </row>
    <row r="384" spans="1:22">
      <c r="A384">
        <v>107461</v>
      </c>
      <c r="B384" t="s">
        <v>17</v>
      </c>
      <c r="C384" t="s">
        <v>18</v>
      </c>
      <c r="D384" t="s">
        <v>19</v>
      </c>
      <c r="H384" t="s">
        <v>19</v>
      </c>
      <c r="J384" t="s">
        <v>20</v>
      </c>
      <c r="K384" s="7">
        <v>36397</v>
      </c>
      <c r="L384" t="s">
        <v>74</v>
      </c>
      <c r="M384" t="s">
        <v>22</v>
      </c>
      <c r="N384" t="s">
        <v>32</v>
      </c>
      <c r="O384" s="7">
        <v>41713</v>
      </c>
      <c r="P384" s="7">
        <v>42843</v>
      </c>
      <c r="Q384" t="s">
        <v>24</v>
      </c>
      <c r="R384" s="7">
        <v>45688</v>
      </c>
      <c r="S384" s="8">
        <f t="shared" si="22"/>
        <v>25.454794520547946</v>
      </c>
      <c r="T384" t="str">
        <f t="shared" si="21"/>
        <v>25-35</v>
      </c>
      <c r="U384" s="7">
        <v>42843</v>
      </c>
      <c r="V384">
        <f t="shared" si="23"/>
        <v>807</v>
      </c>
    </row>
    <row r="385" spans="1:22">
      <c r="A385">
        <v>106415</v>
      </c>
      <c r="B385" t="s">
        <v>17</v>
      </c>
      <c r="C385" t="s">
        <v>18</v>
      </c>
      <c r="D385" t="s">
        <v>19</v>
      </c>
      <c r="H385" t="s">
        <v>19</v>
      </c>
      <c r="J385" t="s">
        <v>30</v>
      </c>
      <c r="K385" s="7">
        <v>29302</v>
      </c>
      <c r="L385" t="s">
        <v>74</v>
      </c>
      <c r="M385" t="s">
        <v>22</v>
      </c>
      <c r="N385" t="s">
        <v>32</v>
      </c>
      <c r="O385" s="7">
        <v>41565</v>
      </c>
      <c r="P385" s="7">
        <v>41841</v>
      </c>
      <c r="Q385" t="s">
        <v>36</v>
      </c>
      <c r="R385" s="7">
        <v>45688</v>
      </c>
      <c r="S385" s="8">
        <f t="shared" si="22"/>
        <v>44.893150684931506</v>
      </c>
      <c r="T385" t="str">
        <f t="shared" si="21"/>
        <v>35-45</v>
      </c>
      <c r="U385" s="7">
        <v>41841</v>
      </c>
      <c r="V385">
        <f t="shared" si="23"/>
        <v>197</v>
      </c>
    </row>
    <row r="386" spans="1:22">
      <c r="A386">
        <v>80712</v>
      </c>
      <c r="B386" t="s">
        <v>17</v>
      </c>
      <c r="C386" t="s">
        <v>18</v>
      </c>
      <c r="D386" t="s">
        <v>19</v>
      </c>
      <c r="H386" t="s">
        <v>19</v>
      </c>
      <c r="J386" t="s">
        <v>20</v>
      </c>
      <c r="K386" s="7">
        <v>15477</v>
      </c>
      <c r="L386" t="s">
        <v>119</v>
      </c>
      <c r="M386" t="s">
        <v>23</v>
      </c>
      <c r="N386" t="s">
        <v>86</v>
      </c>
      <c r="O386" s="7">
        <v>39722</v>
      </c>
      <c r="P386" s="7">
        <v>41255</v>
      </c>
      <c r="Q386" t="s">
        <v>36</v>
      </c>
      <c r="R386" s="7">
        <v>45688</v>
      </c>
      <c r="S386" s="8">
        <f t="shared" si="22"/>
        <v>82.769863013698625</v>
      </c>
      <c r="T386" t="str">
        <f t="shared" ref="T386:T449" si="25">IFERROR(VLOOKUP(S386,Age_Group_Arr,2,TRUE),"")</f>
        <v>65+</v>
      </c>
      <c r="U386" s="7">
        <v>41255</v>
      </c>
      <c r="V386">
        <f t="shared" si="23"/>
        <v>1096</v>
      </c>
    </row>
    <row r="387" spans="1:22">
      <c r="A387">
        <v>129701</v>
      </c>
      <c r="B387" t="s">
        <v>17</v>
      </c>
      <c r="C387" t="s">
        <v>18</v>
      </c>
      <c r="D387" t="s">
        <v>19</v>
      </c>
      <c r="H387" t="s">
        <v>19</v>
      </c>
      <c r="J387" t="s">
        <v>20</v>
      </c>
      <c r="K387" s="7">
        <v>24911</v>
      </c>
      <c r="L387" t="s">
        <v>54</v>
      </c>
      <c r="M387" t="s">
        <v>27</v>
      </c>
      <c r="N387" t="s">
        <v>34</v>
      </c>
      <c r="O387" s="7">
        <v>43375</v>
      </c>
      <c r="P387" s="7">
        <v>43411</v>
      </c>
      <c r="Q387" t="s">
        <v>55</v>
      </c>
      <c r="R387" s="7">
        <v>45688</v>
      </c>
      <c r="S387" s="8">
        <f t="shared" ref="S387:S450" si="26">(SUM(R387-K387)/365)</f>
        <v>56.923287671232877</v>
      </c>
      <c r="T387" t="str">
        <f t="shared" si="25"/>
        <v>55-65</v>
      </c>
      <c r="U387" s="7">
        <v>43411</v>
      </c>
      <c r="V387">
        <f t="shared" ref="V387:V450" si="27">IFERROR(NETWORKDAYS(O387,U387,8),"")</f>
        <v>27</v>
      </c>
    </row>
    <row r="388" spans="1:22">
      <c r="A388">
        <v>95368</v>
      </c>
      <c r="B388" t="s">
        <v>17</v>
      </c>
      <c r="C388" t="s">
        <v>18</v>
      </c>
      <c r="D388" t="s">
        <v>19</v>
      </c>
      <c r="H388" t="s">
        <v>19</v>
      </c>
      <c r="J388" t="s">
        <v>30</v>
      </c>
      <c r="K388" s="7">
        <v>34819</v>
      </c>
      <c r="L388" t="s">
        <v>37</v>
      </c>
      <c r="M388" t="s">
        <v>27</v>
      </c>
      <c r="N388" t="s">
        <v>32</v>
      </c>
      <c r="O388" s="7">
        <v>41129</v>
      </c>
      <c r="P388" s="7">
        <v>41129</v>
      </c>
      <c r="Q388" t="s">
        <v>36</v>
      </c>
      <c r="R388" s="7">
        <v>45688</v>
      </c>
      <c r="S388" s="8">
        <f t="shared" si="26"/>
        <v>29.778082191780822</v>
      </c>
      <c r="T388" t="str">
        <f t="shared" si="25"/>
        <v>25-35</v>
      </c>
      <c r="U388" s="7">
        <v>41129</v>
      </c>
      <c r="V388">
        <f t="shared" si="27"/>
        <v>1</v>
      </c>
    </row>
    <row r="389" spans="1:22">
      <c r="A389">
        <v>111077</v>
      </c>
      <c r="B389" t="s">
        <v>17</v>
      </c>
      <c r="C389" t="s">
        <v>18</v>
      </c>
      <c r="D389" t="s">
        <v>19</v>
      </c>
      <c r="H389" t="s">
        <v>19</v>
      </c>
      <c r="J389" t="s">
        <v>30</v>
      </c>
      <c r="K389" s="7">
        <v>22155</v>
      </c>
      <c r="L389" t="s">
        <v>120</v>
      </c>
      <c r="M389" t="s">
        <v>22</v>
      </c>
      <c r="N389" t="s">
        <v>32</v>
      </c>
      <c r="O389" s="7">
        <v>42059</v>
      </c>
      <c r="P389" s="7">
        <v>42069</v>
      </c>
      <c r="Q389" t="s">
        <v>36</v>
      </c>
      <c r="R389" s="7">
        <v>45688</v>
      </c>
      <c r="S389" s="8">
        <f t="shared" si="26"/>
        <v>64.473972602739721</v>
      </c>
      <c r="T389" t="str">
        <f t="shared" si="25"/>
        <v>55-65</v>
      </c>
      <c r="U389" s="7">
        <v>42069</v>
      </c>
      <c r="V389">
        <f t="shared" si="27"/>
        <v>9</v>
      </c>
    </row>
    <row r="390" spans="1:22">
      <c r="A390">
        <v>118170</v>
      </c>
      <c r="B390" t="s">
        <v>17</v>
      </c>
      <c r="C390" t="s">
        <v>18</v>
      </c>
      <c r="D390" t="s">
        <v>19</v>
      </c>
      <c r="H390" t="s">
        <v>19</v>
      </c>
      <c r="J390" t="s">
        <v>30</v>
      </c>
      <c r="K390" s="7">
        <v>14237</v>
      </c>
      <c r="L390" t="s">
        <v>54</v>
      </c>
      <c r="M390" t="s">
        <v>27</v>
      </c>
      <c r="N390" t="s">
        <v>32</v>
      </c>
      <c r="O390" s="7">
        <v>42646</v>
      </c>
      <c r="P390" s="7">
        <v>43352</v>
      </c>
      <c r="Q390" t="s">
        <v>55</v>
      </c>
      <c r="R390" s="7">
        <v>45688</v>
      </c>
      <c r="S390" s="8">
        <f t="shared" si="26"/>
        <v>86.167123287671231</v>
      </c>
      <c r="T390" t="str">
        <f t="shared" si="25"/>
        <v>65+</v>
      </c>
      <c r="U390" s="7">
        <v>43352</v>
      </c>
      <c r="V390">
        <f t="shared" si="27"/>
        <v>505</v>
      </c>
    </row>
    <row r="391" spans="1:22">
      <c r="A391">
        <v>136029</v>
      </c>
      <c r="B391" t="s">
        <v>17</v>
      </c>
      <c r="C391" t="s">
        <v>18</v>
      </c>
      <c r="D391" t="s">
        <v>19</v>
      </c>
      <c r="H391" t="s">
        <v>19</v>
      </c>
      <c r="J391" t="s">
        <v>20</v>
      </c>
      <c r="K391" s="7">
        <v>27005</v>
      </c>
      <c r="L391" t="s">
        <v>121</v>
      </c>
      <c r="M391" t="s">
        <v>22</v>
      </c>
      <c r="N391" t="s">
        <v>86</v>
      </c>
      <c r="O391" s="7">
        <v>43398</v>
      </c>
      <c r="P391" s="7">
        <v>43626</v>
      </c>
      <c r="Q391" t="s">
        <v>24</v>
      </c>
      <c r="R391" s="7">
        <v>45688</v>
      </c>
      <c r="S391" s="8">
        <f t="shared" si="26"/>
        <v>51.186301369863017</v>
      </c>
      <c r="T391" t="str">
        <f t="shared" si="25"/>
        <v>45-55</v>
      </c>
      <c r="U391" s="7">
        <v>43626</v>
      </c>
      <c r="V391">
        <f t="shared" si="27"/>
        <v>163</v>
      </c>
    </row>
    <row r="392" spans="1:22">
      <c r="A392">
        <v>158255</v>
      </c>
      <c r="B392" t="s">
        <v>17</v>
      </c>
      <c r="C392" t="s">
        <v>18</v>
      </c>
      <c r="D392" t="s">
        <v>19</v>
      </c>
      <c r="H392" t="s">
        <v>19</v>
      </c>
      <c r="J392" t="s">
        <v>20</v>
      </c>
      <c r="K392" s="7">
        <v>33512</v>
      </c>
      <c r="L392" t="s">
        <v>54</v>
      </c>
      <c r="M392" t="s">
        <v>27</v>
      </c>
      <c r="N392" t="s">
        <v>34</v>
      </c>
      <c r="O392" s="7">
        <v>45008</v>
      </c>
      <c r="P392" s="7">
        <v>45008</v>
      </c>
      <c r="Q392" t="s">
        <v>41</v>
      </c>
      <c r="R392" s="7">
        <v>45688</v>
      </c>
      <c r="S392" s="8">
        <f t="shared" si="26"/>
        <v>33.358904109589041</v>
      </c>
      <c r="T392" t="str">
        <f t="shared" si="25"/>
        <v>25-35</v>
      </c>
      <c r="U392" s="7">
        <v>45008</v>
      </c>
      <c r="V392">
        <f t="shared" si="27"/>
        <v>1</v>
      </c>
    </row>
    <row r="393" spans="1:22">
      <c r="A393">
        <v>162721</v>
      </c>
      <c r="B393" t="s">
        <v>17</v>
      </c>
      <c r="C393" t="s">
        <v>18</v>
      </c>
      <c r="D393" t="s">
        <v>19</v>
      </c>
      <c r="H393" t="s">
        <v>19</v>
      </c>
      <c r="J393" t="s">
        <v>20</v>
      </c>
      <c r="K393" s="7">
        <v>40085</v>
      </c>
      <c r="L393" t="s">
        <v>96</v>
      </c>
      <c r="M393" t="s">
        <v>22</v>
      </c>
      <c r="N393" t="s">
        <v>34</v>
      </c>
      <c r="O393" s="7">
        <v>45185</v>
      </c>
      <c r="P393" s="7">
        <v>45276</v>
      </c>
      <c r="Q393" t="s">
        <v>77</v>
      </c>
      <c r="R393" s="7">
        <v>45688</v>
      </c>
      <c r="S393" s="8">
        <f t="shared" si="26"/>
        <v>15.35068493150685</v>
      </c>
      <c r="T393" t="str">
        <f t="shared" si="25"/>
        <v/>
      </c>
      <c r="U393" s="7">
        <v>45276</v>
      </c>
      <c r="V393">
        <f t="shared" si="27"/>
        <v>65</v>
      </c>
    </row>
    <row r="394" spans="1:22">
      <c r="A394">
        <v>30643</v>
      </c>
      <c r="B394" t="s">
        <v>17</v>
      </c>
      <c r="C394" t="s">
        <v>18</v>
      </c>
      <c r="D394" t="s">
        <v>19</v>
      </c>
      <c r="H394" t="s">
        <v>19</v>
      </c>
      <c r="J394" t="s">
        <v>20</v>
      </c>
      <c r="K394" s="7">
        <v>11554</v>
      </c>
      <c r="L394" t="s">
        <v>65</v>
      </c>
      <c r="M394" t="s">
        <v>27</v>
      </c>
      <c r="N394" t="s">
        <v>34</v>
      </c>
      <c r="O394" s="7">
        <v>38838</v>
      </c>
      <c r="P394" s="7">
        <v>43753</v>
      </c>
      <c r="Q394" t="s">
        <v>55</v>
      </c>
      <c r="R394" s="7">
        <v>45688</v>
      </c>
      <c r="S394" s="8">
        <f t="shared" si="26"/>
        <v>93.517808219178079</v>
      </c>
      <c r="T394" t="str">
        <f t="shared" si="25"/>
        <v>65+</v>
      </c>
      <c r="U394" s="7">
        <v>43753</v>
      </c>
      <c r="V394">
        <f t="shared" si="27"/>
        <v>3512</v>
      </c>
    </row>
    <row r="395" spans="1:22">
      <c r="A395">
        <v>93346</v>
      </c>
      <c r="B395" t="s">
        <v>17</v>
      </c>
      <c r="C395" t="s">
        <v>18</v>
      </c>
      <c r="D395" t="s">
        <v>19</v>
      </c>
      <c r="H395" t="s">
        <v>19</v>
      </c>
      <c r="J395" t="s">
        <v>30</v>
      </c>
      <c r="K395" s="7">
        <v>35293</v>
      </c>
      <c r="L395" t="s">
        <v>74</v>
      </c>
      <c r="M395" t="s">
        <v>22</v>
      </c>
      <c r="N395" t="s">
        <v>32</v>
      </c>
      <c r="O395" s="7">
        <v>40934</v>
      </c>
      <c r="P395" s="7">
        <v>42843</v>
      </c>
      <c r="Q395" t="s">
        <v>24</v>
      </c>
      <c r="R395" s="7">
        <v>45688</v>
      </c>
      <c r="S395" s="8">
        <f t="shared" si="26"/>
        <v>28.479452054794521</v>
      </c>
      <c r="T395" t="str">
        <f t="shared" si="25"/>
        <v>25-35</v>
      </c>
      <c r="U395" s="7">
        <v>42843</v>
      </c>
      <c r="V395">
        <f t="shared" si="27"/>
        <v>1364</v>
      </c>
    </row>
    <row r="396" spans="1:22">
      <c r="A396">
        <v>104895</v>
      </c>
      <c r="B396" t="s">
        <v>17</v>
      </c>
      <c r="C396" t="s">
        <v>18</v>
      </c>
      <c r="D396" t="s">
        <v>19</v>
      </c>
      <c r="H396" t="s">
        <v>19</v>
      </c>
      <c r="J396" t="s">
        <v>20</v>
      </c>
      <c r="K396" s="7">
        <v>25906</v>
      </c>
      <c r="L396" t="s">
        <v>96</v>
      </c>
      <c r="M396" t="s">
        <v>22</v>
      </c>
      <c r="N396" t="s">
        <v>32</v>
      </c>
      <c r="O396" s="7">
        <v>41467</v>
      </c>
      <c r="P396" s="7">
        <v>41797</v>
      </c>
      <c r="Q396" t="s">
        <v>36</v>
      </c>
      <c r="R396" s="7">
        <v>45688</v>
      </c>
      <c r="S396" s="8">
        <f t="shared" si="26"/>
        <v>54.197260273972603</v>
      </c>
      <c r="T396" t="str">
        <f t="shared" si="25"/>
        <v>45-55</v>
      </c>
      <c r="U396" s="7">
        <v>41797</v>
      </c>
      <c r="V396">
        <f t="shared" si="27"/>
        <v>236</v>
      </c>
    </row>
    <row r="397" spans="1:22">
      <c r="A397">
        <v>109933</v>
      </c>
      <c r="B397" t="s">
        <v>17</v>
      </c>
      <c r="C397" t="s">
        <v>18</v>
      </c>
      <c r="D397" t="s">
        <v>19</v>
      </c>
      <c r="H397" t="s">
        <v>19</v>
      </c>
      <c r="J397" t="s">
        <v>20</v>
      </c>
      <c r="L397" t="s">
        <v>122</v>
      </c>
      <c r="M397" t="s">
        <v>23</v>
      </c>
      <c r="N397" t="s">
        <v>34</v>
      </c>
      <c r="O397" s="7">
        <v>42219</v>
      </c>
      <c r="P397" s="7">
        <v>42219</v>
      </c>
      <c r="Q397" t="s">
        <v>36</v>
      </c>
      <c r="R397" s="7">
        <v>45688</v>
      </c>
      <c r="S397" s="8">
        <f t="shared" si="26"/>
        <v>125.17260273972603</v>
      </c>
      <c r="T397" t="str">
        <f t="shared" si="25"/>
        <v>65+</v>
      </c>
      <c r="U397" s="7">
        <v>42219</v>
      </c>
      <c r="V397">
        <f t="shared" si="27"/>
        <v>1</v>
      </c>
    </row>
    <row r="398" spans="1:22">
      <c r="A398">
        <v>62379</v>
      </c>
      <c r="B398" t="s">
        <v>17</v>
      </c>
      <c r="C398" t="s">
        <v>18</v>
      </c>
      <c r="D398" t="s">
        <v>19</v>
      </c>
      <c r="H398" t="s">
        <v>19</v>
      </c>
      <c r="J398" t="s">
        <v>20</v>
      </c>
      <c r="K398" s="7">
        <v>29020</v>
      </c>
      <c r="L398" t="s">
        <v>82</v>
      </c>
      <c r="M398" t="s">
        <v>27</v>
      </c>
      <c r="N398" t="s">
        <v>34</v>
      </c>
      <c r="O398" s="7">
        <v>41555</v>
      </c>
      <c r="P398" s="7">
        <v>42835</v>
      </c>
      <c r="Q398" t="s">
        <v>41</v>
      </c>
      <c r="R398" s="7">
        <v>45688</v>
      </c>
      <c r="S398" s="8">
        <f t="shared" si="26"/>
        <v>45.665753424657531</v>
      </c>
      <c r="T398" t="str">
        <f t="shared" si="25"/>
        <v>45-55</v>
      </c>
      <c r="U398" s="7">
        <v>42835</v>
      </c>
      <c r="V398">
        <f t="shared" si="27"/>
        <v>915</v>
      </c>
    </row>
    <row r="399" spans="1:22">
      <c r="A399">
        <v>118401</v>
      </c>
      <c r="B399" t="s">
        <v>17</v>
      </c>
      <c r="C399" t="s">
        <v>18</v>
      </c>
      <c r="D399" t="s">
        <v>19</v>
      </c>
      <c r="H399" t="s">
        <v>19</v>
      </c>
      <c r="J399" t="s">
        <v>30</v>
      </c>
      <c r="K399" s="7">
        <v>36048</v>
      </c>
      <c r="L399" t="s">
        <v>65</v>
      </c>
      <c r="M399" t="s">
        <v>27</v>
      </c>
      <c r="N399" t="s">
        <v>32</v>
      </c>
      <c r="O399" s="7" t="s">
        <v>36</v>
      </c>
      <c r="P399" s="7" t="s">
        <v>36</v>
      </c>
      <c r="Q399" t="s">
        <v>36</v>
      </c>
      <c r="R399" s="7">
        <v>45688</v>
      </c>
      <c r="S399" s="8">
        <f t="shared" si="26"/>
        <v>26.410958904109588</v>
      </c>
      <c r="T399" t="str">
        <f t="shared" si="25"/>
        <v>25-35</v>
      </c>
      <c r="U399" s="7" t="s">
        <v>36</v>
      </c>
      <c r="V399" t="str">
        <f t="shared" si="27"/>
        <v/>
      </c>
    </row>
    <row r="400" spans="1:22">
      <c r="A400">
        <v>112929</v>
      </c>
      <c r="B400" t="s">
        <v>17</v>
      </c>
      <c r="C400" t="s">
        <v>18</v>
      </c>
      <c r="D400" t="s">
        <v>19</v>
      </c>
      <c r="H400" t="s">
        <v>19</v>
      </c>
      <c r="J400" t="s">
        <v>30</v>
      </c>
      <c r="K400" s="7">
        <v>34723</v>
      </c>
      <c r="L400" t="s">
        <v>65</v>
      </c>
      <c r="M400" t="s">
        <v>27</v>
      </c>
      <c r="N400" t="s">
        <v>34</v>
      </c>
      <c r="O400" s="7">
        <v>42264</v>
      </c>
      <c r="P400" s="7">
        <v>43002</v>
      </c>
      <c r="Q400" t="s">
        <v>38</v>
      </c>
      <c r="R400" s="7">
        <v>45688</v>
      </c>
      <c r="S400" s="8">
        <f t="shared" si="26"/>
        <v>30.041095890410958</v>
      </c>
      <c r="T400" t="str">
        <f t="shared" si="25"/>
        <v>25-35</v>
      </c>
      <c r="U400" s="7">
        <v>43002</v>
      </c>
      <c r="V400">
        <f t="shared" si="27"/>
        <v>527</v>
      </c>
    </row>
    <row r="401" spans="1:22">
      <c r="A401">
        <v>945</v>
      </c>
      <c r="B401" t="s">
        <v>17</v>
      </c>
      <c r="C401" t="s">
        <v>18</v>
      </c>
      <c r="D401" t="s">
        <v>19</v>
      </c>
      <c r="H401" t="s">
        <v>19</v>
      </c>
      <c r="J401" t="s">
        <v>20</v>
      </c>
      <c r="K401" s="7">
        <v>11480</v>
      </c>
      <c r="L401" t="s">
        <v>54</v>
      </c>
      <c r="M401" t="s">
        <v>27</v>
      </c>
      <c r="N401" t="s">
        <v>34</v>
      </c>
      <c r="O401" s="7">
        <v>40450</v>
      </c>
      <c r="P401" s="7">
        <v>41061</v>
      </c>
      <c r="Q401" t="s">
        <v>36</v>
      </c>
      <c r="R401" s="7">
        <v>45688</v>
      </c>
      <c r="S401" s="8">
        <f t="shared" si="26"/>
        <v>93.720547945205482</v>
      </c>
      <c r="T401" t="str">
        <f t="shared" si="25"/>
        <v>65+</v>
      </c>
      <c r="U401" s="7">
        <v>41061</v>
      </c>
      <c r="V401">
        <f t="shared" si="27"/>
        <v>438</v>
      </c>
    </row>
    <row r="402" spans="1:22">
      <c r="A402">
        <v>111731</v>
      </c>
      <c r="B402" t="s">
        <v>17</v>
      </c>
      <c r="C402" t="s">
        <v>25</v>
      </c>
      <c r="D402" t="s">
        <v>19</v>
      </c>
      <c r="H402" t="s">
        <v>19</v>
      </c>
      <c r="J402" t="s">
        <v>20</v>
      </c>
      <c r="K402" s="7">
        <v>23113</v>
      </c>
      <c r="L402" t="s">
        <v>65</v>
      </c>
      <c r="M402" t="s">
        <v>27</v>
      </c>
      <c r="N402" t="s">
        <v>86</v>
      </c>
      <c r="O402" s="7">
        <v>42345</v>
      </c>
      <c r="P402" s="7" t="s">
        <v>29</v>
      </c>
      <c r="Q402" t="s">
        <v>41</v>
      </c>
      <c r="R402" s="7">
        <v>45688</v>
      </c>
      <c r="S402" s="8">
        <f t="shared" si="26"/>
        <v>61.849315068493148</v>
      </c>
      <c r="T402" t="str">
        <f t="shared" si="25"/>
        <v>55-65</v>
      </c>
      <c r="U402" s="7">
        <f>R402</f>
        <v>45688</v>
      </c>
      <c r="V402">
        <f t="shared" si="27"/>
        <v>2390</v>
      </c>
    </row>
    <row r="403" spans="1:22">
      <c r="A403">
        <v>83865</v>
      </c>
      <c r="B403" t="s">
        <v>17</v>
      </c>
      <c r="C403" t="s">
        <v>18</v>
      </c>
      <c r="D403" t="s">
        <v>19</v>
      </c>
      <c r="H403" t="s">
        <v>19</v>
      </c>
      <c r="J403" t="s">
        <v>20</v>
      </c>
      <c r="K403" s="7">
        <v>35008</v>
      </c>
      <c r="L403" t="s">
        <v>37</v>
      </c>
      <c r="M403" t="s">
        <v>27</v>
      </c>
      <c r="N403" t="s">
        <v>32</v>
      </c>
      <c r="O403" s="7">
        <v>40873</v>
      </c>
      <c r="P403" s="7">
        <v>1</v>
      </c>
      <c r="Q403" t="s">
        <v>36</v>
      </c>
      <c r="R403" s="7">
        <v>45688</v>
      </c>
      <c r="S403" s="8">
        <f t="shared" si="26"/>
        <v>29.260273972602739</v>
      </c>
      <c r="T403" t="str">
        <f t="shared" si="25"/>
        <v>25-35</v>
      </c>
      <c r="U403" s="7">
        <v>1</v>
      </c>
    </row>
    <row r="404" spans="1:22">
      <c r="A404">
        <v>117447</v>
      </c>
      <c r="B404" t="s">
        <v>17</v>
      </c>
      <c r="C404" t="s">
        <v>18</v>
      </c>
      <c r="D404" t="s">
        <v>19</v>
      </c>
      <c r="H404" t="s">
        <v>19</v>
      </c>
      <c r="J404" t="s">
        <v>30</v>
      </c>
      <c r="K404" s="7">
        <v>16985</v>
      </c>
      <c r="L404" t="s">
        <v>123</v>
      </c>
      <c r="M404" t="s">
        <v>22</v>
      </c>
      <c r="N404" t="s">
        <v>32</v>
      </c>
      <c r="O404" s="7">
        <v>42536</v>
      </c>
      <c r="P404" s="7">
        <v>42612</v>
      </c>
      <c r="Q404" t="s">
        <v>77</v>
      </c>
      <c r="R404" s="7">
        <v>45688</v>
      </c>
      <c r="S404" s="8">
        <f t="shared" si="26"/>
        <v>78.638356164383566</v>
      </c>
      <c r="T404" t="str">
        <f t="shared" si="25"/>
        <v>65+</v>
      </c>
      <c r="U404" s="7">
        <v>42612</v>
      </c>
      <c r="V404">
        <f t="shared" si="27"/>
        <v>55</v>
      </c>
    </row>
    <row r="405" spans="1:22">
      <c r="A405">
        <v>111585</v>
      </c>
      <c r="B405" t="s">
        <v>17</v>
      </c>
      <c r="C405" t="s">
        <v>18</v>
      </c>
      <c r="D405" t="s">
        <v>19</v>
      </c>
      <c r="H405" t="s">
        <v>19</v>
      </c>
      <c r="J405" t="s">
        <v>20</v>
      </c>
      <c r="K405" s="7">
        <v>25494</v>
      </c>
      <c r="L405" t="s">
        <v>74</v>
      </c>
      <c r="M405" t="s">
        <v>22</v>
      </c>
      <c r="N405" t="s">
        <v>32</v>
      </c>
      <c r="O405" s="7">
        <v>42122</v>
      </c>
      <c r="P405" s="7">
        <v>43900</v>
      </c>
      <c r="Q405" t="s">
        <v>24</v>
      </c>
      <c r="R405" s="7">
        <v>45688</v>
      </c>
      <c r="S405" s="8">
        <f t="shared" si="26"/>
        <v>55.326027397260276</v>
      </c>
      <c r="T405" t="str">
        <f t="shared" si="25"/>
        <v>55-65</v>
      </c>
      <c r="U405" s="7">
        <v>43900</v>
      </c>
      <c r="V405">
        <f t="shared" si="27"/>
        <v>1271</v>
      </c>
    </row>
    <row r="406" spans="1:22">
      <c r="A406">
        <v>133889</v>
      </c>
      <c r="B406" t="s">
        <v>17</v>
      </c>
      <c r="C406" t="s">
        <v>18</v>
      </c>
      <c r="D406" t="s">
        <v>19</v>
      </c>
      <c r="H406" t="s">
        <v>19</v>
      </c>
      <c r="J406" t="s">
        <v>20</v>
      </c>
      <c r="K406" s="7">
        <v>37488</v>
      </c>
      <c r="L406" t="s">
        <v>67</v>
      </c>
      <c r="M406" t="s">
        <v>22</v>
      </c>
      <c r="N406" t="s">
        <v>34</v>
      </c>
      <c r="O406" s="7">
        <v>43546</v>
      </c>
      <c r="P406" s="7">
        <v>43684</v>
      </c>
      <c r="Q406" t="s">
        <v>24</v>
      </c>
      <c r="R406" s="7">
        <v>45688</v>
      </c>
      <c r="S406" s="8">
        <f t="shared" si="26"/>
        <v>22.465753424657535</v>
      </c>
      <c r="T406" t="str">
        <f t="shared" si="25"/>
        <v>16-25</v>
      </c>
      <c r="U406" s="7">
        <v>43684</v>
      </c>
      <c r="V406">
        <f t="shared" si="27"/>
        <v>99</v>
      </c>
    </row>
    <row r="407" spans="1:22">
      <c r="A407">
        <v>122127</v>
      </c>
      <c r="B407" t="s">
        <v>17</v>
      </c>
      <c r="C407" t="s">
        <v>18</v>
      </c>
      <c r="D407" t="s">
        <v>19</v>
      </c>
      <c r="H407" t="s">
        <v>19</v>
      </c>
      <c r="J407" t="s">
        <v>20</v>
      </c>
      <c r="K407" s="7">
        <v>36712</v>
      </c>
      <c r="L407" t="s">
        <v>37</v>
      </c>
      <c r="M407" t="s">
        <v>27</v>
      </c>
      <c r="N407" t="s">
        <v>32</v>
      </c>
      <c r="O407" s="7">
        <v>42899</v>
      </c>
      <c r="P407" s="7">
        <v>42937</v>
      </c>
      <c r="Q407" t="s">
        <v>55</v>
      </c>
      <c r="R407" s="7">
        <v>45688</v>
      </c>
      <c r="S407" s="8">
        <f t="shared" si="26"/>
        <v>24.591780821917808</v>
      </c>
      <c r="T407" t="str">
        <f t="shared" si="25"/>
        <v>16-25</v>
      </c>
      <c r="U407" s="7">
        <v>42937</v>
      </c>
      <c r="V407">
        <f t="shared" si="27"/>
        <v>29</v>
      </c>
    </row>
    <row r="408" spans="1:22">
      <c r="A408">
        <v>155785</v>
      </c>
      <c r="B408" t="s">
        <v>17</v>
      </c>
      <c r="C408" t="s">
        <v>18</v>
      </c>
      <c r="D408" t="s">
        <v>19</v>
      </c>
      <c r="H408" t="s">
        <v>19</v>
      </c>
      <c r="J408" t="s">
        <v>30</v>
      </c>
      <c r="K408" s="7">
        <v>38295</v>
      </c>
      <c r="L408" t="s">
        <v>37</v>
      </c>
      <c r="M408" t="s">
        <v>27</v>
      </c>
      <c r="N408" t="s">
        <v>28</v>
      </c>
      <c r="O408" s="7">
        <v>44709</v>
      </c>
      <c r="P408" s="7">
        <v>44800</v>
      </c>
      <c r="Q408" t="s">
        <v>24</v>
      </c>
      <c r="R408" s="7">
        <v>45688</v>
      </c>
      <c r="S408" s="8">
        <f t="shared" si="26"/>
        <v>20.254794520547946</v>
      </c>
      <c r="T408" t="str">
        <f t="shared" si="25"/>
        <v>16-25</v>
      </c>
      <c r="U408" s="7">
        <v>44800</v>
      </c>
      <c r="V408">
        <f t="shared" si="27"/>
        <v>65</v>
      </c>
    </row>
    <row r="409" spans="1:22">
      <c r="A409">
        <v>102982</v>
      </c>
      <c r="B409" t="s">
        <v>17</v>
      </c>
      <c r="C409" t="s">
        <v>18</v>
      </c>
      <c r="D409" t="s">
        <v>19</v>
      </c>
      <c r="H409" t="s">
        <v>19</v>
      </c>
      <c r="J409" t="s">
        <v>20</v>
      </c>
      <c r="K409" s="7">
        <v>29297</v>
      </c>
      <c r="L409" t="s">
        <v>48</v>
      </c>
      <c r="M409" t="s">
        <v>27</v>
      </c>
      <c r="N409" t="s">
        <v>43</v>
      </c>
      <c r="O409" s="7">
        <v>41577</v>
      </c>
      <c r="P409" s="7">
        <v>41577</v>
      </c>
      <c r="Q409" t="s">
        <v>36</v>
      </c>
      <c r="R409" s="7">
        <v>45688</v>
      </c>
      <c r="S409" s="8">
        <f t="shared" si="26"/>
        <v>44.906849315068492</v>
      </c>
      <c r="T409" t="str">
        <f t="shared" si="25"/>
        <v>35-45</v>
      </c>
      <c r="U409" s="7">
        <v>41577</v>
      </c>
      <c r="V409">
        <f t="shared" si="27"/>
        <v>1</v>
      </c>
    </row>
    <row r="410" spans="1:22">
      <c r="A410">
        <v>123637</v>
      </c>
      <c r="B410" t="s">
        <v>17</v>
      </c>
      <c r="C410" t="s">
        <v>18</v>
      </c>
      <c r="D410" t="s">
        <v>19</v>
      </c>
      <c r="H410" t="s">
        <v>19</v>
      </c>
      <c r="J410" t="s">
        <v>20</v>
      </c>
      <c r="K410" s="7">
        <v>36600</v>
      </c>
      <c r="L410" t="s">
        <v>67</v>
      </c>
      <c r="M410" t="s">
        <v>22</v>
      </c>
      <c r="N410" t="s">
        <v>43</v>
      </c>
      <c r="O410" s="7">
        <v>42977</v>
      </c>
      <c r="P410" s="7">
        <v>43054</v>
      </c>
      <c r="Q410" t="s">
        <v>24</v>
      </c>
      <c r="R410" s="7">
        <v>45688</v>
      </c>
      <c r="S410" s="8">
        <f t="shared" si="26"/>
        <v>24.898630136986302</v>
      </c>
      <c r="T410" t="str">
        <f t="shared" si="25"/>
        <v>16-25</v>
      </c>
      <c r="U410" s="7">
        <v>43054</v>
      </c>
      <c r="V410">
        <f t="shared" si="27"/>
        <v>56</v>
      </c>
    </row>
    <row r="411" spans="1:22">
      <c r="A411">
        <v>107402</v>
      </c>
      <c r="B411" t="s">
        <v>17</v>
      </c>
      <c r="C411" t="s">
        <v>18</v>
      </c>
      <c r="D411" t="s">
        <v>19</v>
      </c>
      <c r="H411" t="s">
        <v>19</v>
      </c>
      <c r="J411" t="s">
        <v>20</v>
      </c>
      <c r="K411" s="7">
        <v>35614</v>
      </c>
      <c r="L411" t="s">
        <v>67</v>
      </c>
      <c r="M411" t="s">
        <v>22</v>
      </c>
      <c r="N411" t="s">
        <v>43</v>
      </c>
      <c r="O411" s="7">
        <v>41706</v>
      </c>
      <c r="P411" s="7">
        <v>41893</v>
      </c>
      <c r="Q411" t="s">
        <v>36</v>
      </c>
      <c r="R411" s="7">
        <v>45688</v>
      </c>
      <c r="S411" s="8">
        <f t="shared" si="26"/>
        <v>27.6</v>
      </c>
      <c r="T411" t="str">
        <f t="shared" si="25"/>
        <v>25-35</v>
      </c>
      <c r="U411" s="7">
        <v>41893</v>
      </c>
      <c r="V411">
        <f t="shared" si="27"/>
        <v>134</v>
      </c>
    </row>
    <row r="412" spans="1:22">
      <c r="A412">
        <v>123527</v>
      </c>
      <c r="B412" t="s">
        <v>17</v>
      </c>
      <c r="C412" t="s">
        <v>18</v>
      </c>
      <c r="D412" t="s">
        <v>19</v>
      </c>
      <c r="H412" t="s">
        <v>19</v>
      </c>
      <c r="J412" t="s">
        <v>30</v>
      </c>
      <c r="K412" s="7">
        <v>31832</v>
      </c>
      <c r="L412" t="s">
        <v>26</v>
      </c>
      <c r="M412" t="s">
        <v>27</v>
      </c>
      <c r="N412" t="s">
        <v>40</v>
      </c>
      <c r="O412" s="7" t="s">
        <v>36</v>
      </c>
      <c r="P412" s="7" t="s">
        <v>36</v>
      </c>
      <c r="Q412" t="s">
        <v>36</v>
      </c>
      <c r="R412" s="7">
        <v>45688</v>
      </c>
      <c r="S412" s="8">
        <f t="shared" si="26"/>
        <v>37.961643835616435</v>
      </c>
      <c r="T412" t="str">
        <f t="shared" si="25"/>
        <v>35-45</v>
      </c>
      <c r="U412" s="7" t="s">
        <v>36</v>
      </c>
      <c r="V412" t="str">
        <f t="shared" si="27"/>
        <v/>
      </c>
    </row>
    <row r="413" spans="1:22">
      <c r="A413">
        <v>162367</v>
      </c>
      <c r="B413" t="s">
        <v>17</v>
      </c>
      <c r="C413" t="s">
        <v>18</v>
      </c>
      <c r="D413" t="s">
        <v>19</v>
      </c>
      <c r="H413" t="s">
        <v>19</v>
      </c>
      <c r="J413" t="s">
        <v>30</v>
      </c>
      <c r="K413" s="7">
        <v>28170</v>
      </c>
      <c r="L413" t="s">
        <v>101</v>
      </c>
      <c r="M413" t="s">
        <v>22</v>
      </c>
      <c r="N413" t="s">
        <v>43</v>
      </c>
      <c r="O413" s="7" t="s">
        <v>36</v>
      </c>
      <c r="P413" s="7" t="s">
        <v>36</v>
      </c>
      <c r="Q413" t="s">
        <v>36</v>
      </c>
      <c r="R413" s="7">
        <v>45688</v>
      </c>
      <c r="S413" s="8">
        <f t="shared" si="26"/>
        <v>47.994520547945207</v>
      </c>
      <c r="T413" t="str">
        <f t="shared" si="25"/>
        <v>45-55</v>
      </c>
      <c r="U413" s="7" t="s">
        <v>36</v>
      </c>
      <c r="V413" t="str">
        <f t="shared" si="27"/>
        <v/>
      </c>
    </row>
    <row r="414" spans="1:22">
      <c r="A414">
        <v>168513</v>
      </c>
      <c r="B414" t="s">
        <v>17</v>
      </c>
      <c r="C414" t="s">
        <v>25</v>
      </c>
      <c r="D414" t="s">
        <v>19</v>
      </c>
      <c r="H414" t="s">
        <v>19</v>
      </c>
      <c r="J414" t="s">
        <v>30</v>
      </c>
      <c r="K414" s="7">
        <v>28668</v>
      </c>
      <c r="L414" t="s">
        <v>35</v>
      </c>
      <c r="M414" t="s">
        <v>27</v>
      </c>
      <c r="N414" t="s">
        <v>43</v>
      </c>
      <c r="O414" s="7" t="s">
        <v>36</v>
      </c>
      <c r="P414" s="7" t="s">
        <v>36</v>
      </c>
      <c r="Q414" t="s">
        <v>55</v>
      </c>
      <c r="R414" s="7">
        <v>45688</v>
      </c>
      <c r="S414" s="8">
        <f t="shared" si="26"/>
        <v>46.630136986301373</v>
      </c>
      <c r="T414" t="str">
        <f t="shared" si="25"/>
        <v>45-55</v>
      </c>
      <c r="U414" s="7" t="s">
        <v>36</v>
      </c>
      <c r="V414" t="str">
        <f t="shared" si="27"/>
        <v/>
      </c>
    </row>
    <row r="415" spans="1:22">
      <c r="A415">
        <v>168817</v>
      </c>
      <c r="B415" t="s">
        <v>17</v>
      </c>
      <c r="C415" t="s">
        <v>71</v>
      </c>
      <c r="D415" t="s">
        <v>19</v>
      </c>
      <c r="H415" t="s">
        <v>19</v>
      </c>
      <c r="J415" t="s">
        <v>20</v>
      </c>
      <c r="K415" s="7">
        <v>29995</v>
      </c>
      <c r="L415" t="s">
        <v>35</v>
      </c>
      <c r="M415" t="s">
        <v>27</v>
      </c>
      <c r="N415" t="s">
        <v>43</v>
      </c>
      <c r="O415" s="7" t="s">
        <v>36</v>
      </c>
      <c r="P415" s="7" t="s">
        <v>36</v>
      </c>
      <c r="Q415" t="s">
        <v>36</v>
      </c>
      <c r="R415" s="7">
        <v>45688</v>
      </c>
      <c r="S415" s="8">
        <f t="shared" si="26"/>
        <v>42.994520547945207</v>
      </c>
      <c r="T415" t="str">
        <f t="shared" si="25"/>
        <v>35-45</v>
      </c>
      <c r="U415" s="7" t="s">
        <v>36</v>
      </c>
      <c r="V415" t="str">
        <f t="shared" si="27"/>
        <v/>
      </c>
    </row>
    <row r="416" spans="1:22">
      <c r="A416">
        <v>165274</v>
      </c>
      <c r="B416" t="s">
        <v>17</v>
      </c>
      <c r="C416" t="s">
        <v>18</v>
      </c>
      <c r="D416" t="s">
        <v>19</v>
      </c>
      <c r="H416" t="s">
        <v>19</v>
      </c>
      <c r="J416" t="s">
        <v>20</v>
      </c>
      <c r="K416" s="7">
        <v>40199</v>
      </c>
      <c r="L416" t="s">
        <v>42</v>
      </c>
      <c r="M416" t="s">
        <v>22</v>
      </c>
      <c r="N416" t="s">
        <v>28</v>
      </c>
      <c r="O416" s="7" t="s">
        <v>36</v>
      </c>
      <c r="P416" s="7" t="s">
        <v>36</v>
      </c>
      <c r="Q416" t="s">
        <v>36</v>
      </c>
      <c r="R416" s="7">
        <v>45688</v>
      </c>
      <c r="S416" s="8">
        <f t="shared" si="26"/>
        <v>15.038356164383561</v>
      </c>
      <c r="T416" t="str">
        <f t="shared" si="25"/>
        <v/>
      </c>
      <c r="U416" s="7" t="s">
        <v>36</v>
      </c>
      <c r="V416" t="str">
        <f t="shared" si="27"/>
        <v/>
      </c>
    </row>
    <row r="417" spans="1:22">
      <c r="A417">
        <v>113096</v>
      </c>
      <c r="B417" t="s">
        <v>17</v>
      </c>
      <c r="C417" t="s">
        <v>18</v>
      </c>
      <c r="D417" t="s">
        <v>19</v>
      </c>
      <c r="H417" t="s">
        <v>19</v>
      </c>
      <c r="J417" t="s">
        <v>20</v>
      </c>
      <c r="K417" s="7">
        <v>35979</v>
      </c>
      <c r="L417" t="s">
        <v>37</v>
      </c>
      <c r="M417" t="s">
        <v>27</v>
      </c>
      <c r="N417" t="s">
        <v>23</v>
      </c>
      <c r="O417" s="7">
        <v>42397</v>
      </c>
      <c r="P417" s="7">
        <v>44657</v>
      </c>
      <c r="Q417" t="s">
        <v>55</v>
      </c>
      <c r="R417" s="7">
        <v>45688</v>
      </c>
      <c r="S417" s="8">
        <f t="shared" si="26"/>
        <v>26.6</v>
      </c>
      <c r="T417" t="str">
        <f t="shared" si="25"/>
        <v>25-35</v>
      </c>
      <c r="U417" s="7">
        <v>44657</v>
      </c>
      <c r="V417">
        <f t="shared" si="27"/>
        <v>1615</v>
      </c>
    </row>
    <row r="418" spans="1:22">
      <c r="A418">
        <v>99591</v>
      </c>
      <c r="B418" t="s">
        <v>17</v>
      </c>
      <c r="C418" t="s">
        <v>18</v>
      </c>
      <c r="D418" t="s">
        <v>19</v>
      </c>
      <c r="H418" t="s">
        <v>19</v>
      </c>
      <c r="J418" t="s">
        <v>20</v>
      </c>
      <c r="K418" s="7">
        <v>34985</v>
      </c>
      <c r="L418" t="s">
        <v>26</v>
      </c>
      <c r="M418" t="s">
        <v>27</v>
      </c>
      <c r="N418" t="s">
        <v>32</v>
      </c>
      <c r="O418" s="7">
        <v>41251</v>
      </c>
      <c r="P418" s="7">
        <v>41349</v>
      </c>
      <c r="Q418" t="s">
        <v>36</v>
      </c>
      <c r="R418" s="7">
        <v>45688</v>
      </c>
      <c r="S418" s="8">
        <f t="shared" si="26"/>
        <v>29.323287671232876</v>
      </c>
      <c r="T418" t="str">
        <f t="shared" si="25"/>
        <v>25-35</v>
      </c>
      <c r="U418" s="7">
        <v>41349</v>
      </c>
      <c r="V418">
        <f t="shared" si="27"/>
        <v>70</v>
      </c>
    </row>
    <row r="419" spans="1:22">
      <c r="A419">
        <v>124578</v>
      </c>
      <c r="B419" t="s">
        <v>17</v>
      </c>
      <c r="C419" t="s">
        <v>18</v>
      </c>
      <c r="D419" t="s">
        <v>19</v>
      </c>
      <c r="H419" t="s">
        <v>19</v>
      </c>
      <c r="J419" t="s">
        <v>20</v>
      </c>
      <c r="K419" s="7">
        <v>31647</v>
      </c>
      <c r="L419" t="s">
        <v>74</v>
      </c>
      <c r="M419" t="s">
        <v>22</v>
      </c>
      <c r="N419" t="s">
        <v>32</v>
      </c>
      <c r="O419" s="7">
        <v>43004</v>
      </c>
      <c r="P419" s="7">
        <v>43488</v>
      </c>
      <c r="Q419" t="s">
        <v>24</v>
      </c>
      <c r="R419" s="7">
        <v>45688</v>
      </c>
      <c r="S419" s="8">
        <f t="shared" si="26"/>
        <v>38.468493150684928</v>
      </c>
      <c r="T419" t="str">
        <f t="shared" si="25"/>
        <v>35-45</v>
      </c>
      <c r="U419" s="7">
        <v>43488</v>
      </c>
      <c r="V419">
        <f t="shared" si="27"/>
        <v>347</v>
      </c>
    </row>
    <row r="420" spans="1:22">
      <c r="A420">
        <v>80713</v>
      </c>
      <c r="B420" t="s">
        <v>17</v>
      </c>
      <c r="C420" t="s">
        <v>18</v>
      </c>
      <c r="D420" t="s">
        <v>19</v>
      </c>
      <c r="H420" t="s">
        <v>19</v>
      </c>
      <c r="J420" t="s">
        <v>20</v>
      </c>
      <c r="K420" s="7">
        <v>13903</v>
      </c>
      <c r="L420" t="s">
        <v>58</v>
      </c>
      <c r="M420" t="s">
        <v>27</v>
      </c>
      <c r="N420" t="s">
        <v>34</v>
      </c>
      <c r="O420" s="7">
        <v>40399</v>
      </c>
      <c r="P420" s="7">
        <v>41214</v>
      </c>
      <c r="Q420" t="s">
        <v>36</v>
      </c>
      <c r="R420" s="7">
        <v>45688</v>
      </c>
      <c r="S420" s="8">
        <f t="shared" si="26"/>
        <v>87.082191780821915</v>
      </c>
      <c r="T420" t="str">
        <f t="shared" si="25"/>
        <v>65+</v>
      </c>
      <c r="U420" s="7">
        <v>41214</v>
      </c>
      <c r="V420">
        <f t="shared" si="27"/>
        <v>584</v>
      </c>
    </row>
    <row r="421" spans="1:22">
      <c r="A421">
        <v>161289</v>
      </c>
      <c r="B421" t="s">
        <v>17</v>
      </c>
      <c r="C421" t="s">
        <v>18</v>
      </c>
      <c r="D421" t="s">
        <v>19</v>
      </c>
      <c r="H421" t="s">
        <v>19</v>
      </c>
      <c r="J421" t="s">
        <v>20</v>
      </c>
      <c r="K421" s="7">
        <v>20954</v>
      </c>
      <c r="L421" t="s">
        <v>37</v>
      </c>
      <c r="M421" t="s">
        <v>27</v>
      </c>
      <c r="N421" t="s">
        <v>34</v>
      </c>
      <c r="O421" s="7" t="s">
        <v>36</v>
      </c>
      <c r="P421" s="7" t="s">
        <v>36</v>
      </c>
      <c r="Q421" t="s">
        <v>36</v>
      </c>
      <c r="R421" s="7">
        <v>45688</v>
      </c>
      <c r="S421" s="8">
        <f t="shared" si="26"/>
        <v>67.764383561643839</v>
      </c>
      <c r="T421" t="str">
        <f t="shared" si="25"/>
        <v>65+</v>
      </c>
      <c r="U421" s="7" t="s">
        <v>36</v>
      </c>
      <c r="V421" t="str">
        <f t="shared" si="27"/>
        <v/>
      </c>
    </row>
    <row r="422" spans="1:22">
      <c r="A422">
        <v>94590</v>
      </c>
      <c r="B422" t="s">
        <v>17</v>
      </c>
      <c r="C422" t="s">
        <v>18</v>
      </c>
      <c r="D422" t="s">
        <v>19</v>
      </c>
      <c r="H422" t="s">
        <v>19</v>
      </c>
      <c r="J422" t="s">
        <v>20</v>
      </c>
      <c r="L422" t="s">
        <v>65</v>
      </c>
      <c r="M422" t="s">
        <v>27</v>
      </c>
      <c r="N422" t="s">
        <v>32</v>
      </c>
      <c r="O422" s="7">
        <v>41127</v>
      </c>
      <c r="P422" s="7">
        <v>41127</v>
      </c>
      <c r="Q422" t="s">
        <v>36</v>
      </c>
      <c r="R422" s="7">
        <v>45688</v>
      </c>
      <c r="S422" s="8">
        <f t="shared" si="26"/>
        <v>125.17260273972603</v>
      </c>
      <c r="T422" t="str">
        <f t="shared" si="25"/>
        <v>65+</v>
      </c>
      <c r="U422" s="7">
        <v>41127</v>
      </c>
      <c r="V422">
        <f t="shared" si="27"/>
        <v>1</v>
      </c>
    </row>
    <row r="423" spans="1:22">
      <c r="A423">
        <v>159356</v>
      </c>
      <c r="B423" t="s">
        <v>17</v>
      </c>
      <c r="C423" t="s">
        <v>25</v>
      </c>
      <c r="D423" t="s">
        <v>19</v>
      </c>
      <c r="H423" t="s">
        <v>19</v>
      </c>
      <c r="J423" t="s">
        <v>20</v>
      </c>
      <c r="K423" s="7">
        <v>38715</v>
      </c>
      <c r="L423" t="s">
        <v>82</v>
      </c>
      <c r="M423" t="s">
        <v>27</v>
      </c>
      <c r="N423" t="s">
        <v>43</v>
      </c>
      <c r="O423" s="7">
        <v>45020</v>
      </c>
      <c r="P423" s="7" t="s">
        <v>29</v>
      </c>
      <c r="Q423" t="s">
        <v>24</v>
      </c>
      <c r="R423" s="7">
        <v>45688</v>
      </c>
      <c r="S423" s="8">
        <f t="shared" si="26"/>
        <v>19.104109589041094</v>
      </c>
      <c r="T423" t="str">
        <f t="shared" si="25"/>
        <v>16-25</v>
      </c>
      <c r="U423" s="7">
        <f>R423</f>
        <v>45688</v>
      </c>
      <c r="V423">
        <f t="shared" si="27"/>
        <v>479</v>
      </c>
    </row>
    <row r="424" spans="1:22">
      <c r="A424">
        <v>126462</v>
      </c>
      <c r="B424" t="s">
        <v>17</v>
      </c>
      <c r="C424" t="s">
        <v>18</v>
      </c>
      <c r="D424" t="s">
        <v>19</v>
      </c>
      <c r="H424" t="s">
        <v>19</v>
      </c>
      <c r="J424" t="s">
        <v>20</v>
      </c>
      <c r="K424" s="7">
        <v>37705</v>
      </c>
      <c r="L424" t="s">
        <v>35</v>
      </c>
      <c r="M424" t="s">
        <v>27</v>
      </c>
      <c r="N424" t="s">
        <v>32</v>
      </c>
      <c r="O424" s="7" t="s">
        <v>36</v>
      </c>
      <c r="P424" s="7" t="s">
        <v>36</v>
      </c>
      <c r="Q424" t="s">
        <v>24</v>
      </c>
      <c r="R424" s="7">
        <v>45688</v>
      </c>
      <c r="S424" s="8">
        <f t="shared" si="26"/>
        <v>21.87123287671233</v>
      </c>
      <c r="T424" t="str">
        <f t="shared" si="25"/>
        <v>16-25</v>
      </c>
      <c r="U424" s="7" t="s">
        <v>36</v>
      </c>
      <c r="V424" t="str">
        <f t="shared" si="27"/>
        <v/>
      </c>
    </row>
    <row r="425" spans="1:22">
      <c r="A425">
        <v>123667</v>
      </c>
      <c r="B425" t="s">
        <v>17</v>
      </c>
      <c r="C425" t="s">
        <v>18</v>
      </c>
      <c r="D425" t="s">
        <v>19</v>
      </c>
      <c r="H425" t="s">
        <v>46</v>
      </c>
      <c r="I425" t="s">
        <v>47</v>
      </c>
      <c r="J425" t="s">
        <v>20</v>
      </c>
      <c r="K425" s="7">
        <v>15007</v>
      </c>
      <c r="L425" t="s">
        <v>96</v>
      </c>
      <c r="M425" t="s">
        <v>22</v>
      </c>
      <c r="N425" t="s">
        <v>36</v>
      </c>
      <c r="O425" s="7">
        <v>42951</v>
      </c>
      <c r="P425" s="7">
        <v>43488</v>
      </c>
      <c r="Q425" t="s">
        <v>24</v>
      </c>
      <c r="R425" s="7">
        <v>45688</v>
      </c>
      <c r="S425" s="8">
        <f t="shared" si="26"/>
        <v>84.057534246575344</v>
      </c>
      <c r="T425" t="str">
        <f t="shared" si="25"/>
        <v>65+</v>
      </c>
      <c r="U425" s="7">
        <v>43488</v>
      </c>
      <c r="V425">
        <f t="shared" si="27"/>
        <v>384</v>
      </c>
    </row>
    <row r="426" spans="1:22">
      <c r="A426">
        <v>80715</v>
      </c>
      <c r="B426" t="s">
        <v>17</v>
      </c>
      <c r="C426" t="s">
        <v>18</v>
      </c>
      <c r="D426" t="s">
        <v>19</v>
      </c>
      <c r="H426" t="s">
        <v>19</v>
      </c>
      <c r="J426" t="s">
        <v>20</v>
      </c>
      <c r="K426" s="7">
        <v>13857</v>
      </c>
      <c r="L426" t="s">
        <v>37</v>
      </c>
      <c r="M426" t="s">
        <v>27</v>
      </c>
      <c r="N426" t="s">
        <v>32</v>
      </c>
      <c r="O426" s="7">
        <v>38285</v>
      </c>
      <c r="P426" s="7">
        <v>43273</v>
      </c>
      <c r="Q426" t="s">
        <v>24</v>
      </c>
      <c r="R426" s="7">
        <v>45688</v>
      </c>
      <c r="S426" s="8">
        <f t="shared" si="26"/>
        <v>87.208219178082189</v>
      </c>
      <c r="T426" t="str">
        <f t="shared" si="25"/>
        <v>65+</v>
      </c>
      <c r="U426" s="7">
        <v>43273</v>
      </c>
      <c r="V426">
        <f t="shared" si="27"/>
        <v>3565</v>
      </c>
    </row>
    <row r="427" spans="1:22">
      <c r="A427">
        <v>80714</v>
      </c>
      <c r="B427" t="s">
        <v>17</v>
      </c>
      <c r="C427" t="s">
        <v>18</v>
      </c>
      <c r="D427" t="s">
        <v>19</v>
      </c>
      <c r="H427" t="s">
        <v>19</v>
      </c>
      <c r="J427" t="s">
        <v>20</v>
      </c>
      <c r="K427" s="7">
        <v>13857</v>
      </c>
      <c r="L427" t="s">
        <v>124</v>
      </c>
      <c r="M427" t="s">
        <v>57</v>
      </c>
      <c r="N427" t="s">
        <v>32</v>
      </c>
      <c r="O427" s="7">
        <v>39022</v>
      </c>
      <c r="P427" s="7">
        <v>40923</v>
      </c>
      <c r="Q427" t="s">
        <v>36</v>
      </c>
      <c r="R427" s="7">
        <v>45688</v>
      </c>
      <c r="S427" s="8">
        <f t="shared" si="26"/>
        <v>87.208219178082189</v>
      </c>
      <c r="T427" t="str">
        <f t="shared" si="25"/>
        <v>65+</v>
      </c>
      <c r="U427" s="7">
        <v>40923</v>
      </c>
      <c r="V427">
        <f t="shared" si="27"/>
        <v>1358</v>
      </c>
    </row>
    <row r="428" spans="1:22">
      <c r="A428">
        <v>100914</v>
      </c>
      <c r="B428" t="s">
        <v>17</v>
      </c>
      <c r="C428" t="s">
        <v>18</v>
      </c>
      <c r="D428" t="s">
        <v>19</v>
      </c>
      <c r="H428" t="s">
        <v>46</v>
      </c>
      <c r="I428" t="s">
        <v>125</v>
      </c>
      <c r="J428" t="s">
        <v>30</v>
      </c>
      <c r="K428" s="7">
        <v>32251</v>
      </c>
      <c r="L428" t="s">
        <v>37</v>
      </c>
      <c r="M428" t="s">
        <v>27</v>
      </c>
      <c r="N428" t="s">
        <v>34</v>
      </c>
      <c r="O428" s="7">
        <v>41253</v>
      </c>
      <c r="P428" s="7">
        <v>41253</v>
      </c>
      <c r="Q428" t="s">
        <v>36</v>
      </c>
      <c r="R428" s="7">
        <v>45688</v>
      </c>
      <c r="S428" s="8">
        <f t="shared" si="26"/>
        <v>36.813698630136983</v>
      </c>
      <c r="T428" t="str">
        <f t="shared" si="25"/>
        <v>35-45</v>
      </c>
      <c r="U428" s="7">
        <v>41253</v>
      </c>
      <c r="V428">
        <f t="shared" si="27"/>
        <v>1</v>
      </c>
    </row>
    <row r="429" spans="1:22">
      <c r="A429">
        <v>167868</v>
      </c>
      <c r="B429" t="s">
        <v>17</v>
      </c>
      <c r="C429" t="s">
        <v>18</v>
      </c>
      <c r="D429" t="s">
        <v>19</v>
      </c>
      <c r="H429" t="s">
        <v>19</v>
      </c>
      <c r="J429" t="s">
        <v>30</v>
      </c>
      <c r="K429" s="7">
        <v>39366</v>
      </c>
      <c r="L429" t="s">
        <v>126</v>
      </c>
      <c r="M429" t="s">
        <v>52</v>
      </c>
      <c r="N429" t="s">
        <v>43</v>
      </c>
      <c r="O429" s="7" t="s">
        <v>36</v>
      </c>
      <c r="P429" s="7" t="s">
        <v>36</v>
      </c>
      <c r="Q429" t="s">
        <v>36</v>
      </c>
      <c r="R429" s="7">
        <v>45688</v>
      </c>
      <c r="S429" s="8">
        <f t="shared" si="26"/>
        <v>17.32054794520548</v>
      </c>
      <c r="T429" t="str">
        <f t="shared" si="25"/>
        <v>16-25</v>
      </c>
      <c r="U429" s="7" t="s">
        <v>36</v>
      </c>
      <c r="V429" t="str">
        <f t="shared" si="27"/>
        <v/>
      </c>
    </row>
    <row r="430" spans="1:22">
      <c r="A430">
        <v>109120</v>
      </c>
      <c r="B430" t="s">
        <v>17</v>
      </c>
      <c r="C430" t="s">
        <v>18</v>
      </c>
      <c r="D430" t="s">
        <v>19</v>
      </c>
      <c r="H430" t="s">
        <v>19</v>
      </c>
      <c r="J430" t="s">
        <v>30</v>
      </c>
      <c r="L430" t="s">
        <v>26</v>
      </c>
      <c r="M430" t="s">
        <v>27</v>
      </c>
      <c r="N430" t="s">
        <v>40</v>
      </c>
      <c r="O430" s="7">
        <v>41956</v>
      </c>
      <c r="P430" s="7">
        <v>41962</v>
      </c>
      <c r="Q430" t="s">
        <v>36</v>
      </c>
      <c r="R430" s="7">
        <v>45688</v>
      </c>
      <c r="S430" s="8">
        <f t="shared" si="26"/>
        <v>125.17260273972603</v>
      </c>
      <c r="T430" t="str">
        <f t="shared" si="25"/>
        <v>65+</v>
      </c>
      <c r="U430" s="7">
        <v>41962</v>
      </c>
      <c r="V430">
        <f t="shared" si="27"/>
        <v>5</v>
      </c>
    </row>
    <row r="431" spans="1:22">
      <c r="A431">
        <v>146797</v>
      </c>
      <c r="B431" t="s">
        <v>17</v>
      </c>
      <c r="C431" t="s">
        <v>18</v>
      </c>
      <c r="D431" t="s">
        <v>19</v>
      </c>
      <c r="H431" t="s">
        <v>19</v>
      </c>
      <c r="J431" t="s">
        <v>30</v>
      </c>
      <c r="K431" s="7">
        <v>38670</v>
      </c>
      <c r="L431" t="s">
        <v>26</v>
      </c>
      <c r="M431" t="s">
        <v>27</v>
      </c>
      <c r="N431" t="s">
        <v>28</v>
      </c>
      <c r="O431" s="7">
        <v>44093</v>
      </c>
      <c r="P431" s="7">
        <v>44454</v>
      </c>
      <c r="Q431" t="s">
        <v>24</v>
      </c>
      <c r="R431" s="7">
        <v>45688</v>
      </c>
      <c r="S431" s="8">
        <f t="shared" si="26"/>
        <v>19.227397260273971</v>
      </c>
      <c r="T431" t="str">
        <f t="shared" si="25"/>
        <v>16-25</v>
      </c>
      <c r="U431" s="7">
        <v>44454</v>
      </c>
      <c r="V431">
        <f t="shared" si="27"/>
        <v>258</v>
      </c>
    </row>
    <row r="432" spans="1:22">
      <c r="A432">
        <v>165475</v>
      </c>
      <c r="B432" t="s">
        <v>17</v>
      </c>
      <c r="C432" t="s">
        <v>18</v>
      </c>
      <c r="D432" t="s">
        <v>19</v>
      </c>
      <c r="H432" t="s">
        <v>19</v>
      </c>
      <c r="J432" t="s">
        <v>20</v>
      </c>
      <c r="K432" s="7">
        <v>39702</v>
      </c>
      <c r="L432" t="s">
        <v>37</v>
      </c>
      <c r="M432" t="s">
        <v>27</v>
      </c>
      <c r="N432" t="s">
        <v>28</v>
      </c>
      <c r="O432" s="7" t="s">
        <v>36</v>
      </c>
      <c r="P432" s="7" t="s">
        <v>36</v>
      </c>
      <c r="Q432" t="s">
        <v>36</v>
      </c>
      <c r="R432" s="7">
        <v>45688</v>
      </c>
      <c r="S432" s="8">
        <f t="shared" si="26"/>
        <v>16.399999999999999</v>
      </c>
      <c r="T432" t="str">
        <f t="shared" si="25"/>
        <v>16-25</v>
      </c>
      <c r="U432" s="7" t="s">
        <v>36</v>
      </c>
      <c r="V432" t="str">
        <f t="shared" si="27"/>
        <v/>
      </c>
    </row>
    <row r="433" spans="1:22">
      <c r="A433">
        <v>162390</v>
      </c>
      <c r="B433" t="s">
        <v>17</v>
      </c>
      <c r="C433" t="s">
        <v>18</v>
      </c>
      <c r="D433" t="s">
        <v>19</v>
      </c>
      <c r="H433" t="s">
        <v>19</v>
      </c>
      <c r="J433" t="s">
        <v>20</v>
      </c>
      <c r="K433" s="7">
        <v>37973</v>
      </c>
      <c r="L433" t="s">
        <v>48</v>
      </c>
      <c r="M433" t="s">
        <v>27</v>
      </c>
      <c r="N433" t="s">
        <v>28</v>
      </c>
      <c r="O433" s="7">
        <v>45255</v>
      </c>
      <c r="P433" s="7">
        <v>45414</v>
      </c>
      <c r="Q433" t="s">
        <v>77</v>
      </c>
      <c r="R433" s="7">
        <v>45688</v>
      </c>
      <c r="S433" s="8">
        <f t="shared" si="26"/>
        <v>21.136986301369863</v>
      </c>
      <c r="T433" t="str">
        <f t="shared" si="25"/>
        <v>16-25</v>
      </c>
      <c r="U433" s="7">
        <v>45414</v>
      </c>
      <c r="V433">
        <f t="shared" si="27"/>
        <v>114</v>
      </c>
    </row>
    <row r="434" spans="1:22">
      <c r="A434">
        <v>129128</v>
      </c>
      <c r="B434" t="s">
        <v>17</v>
      </c>
      <c r="C434" t="s">
        <v>18</v>
      </c>
      <c r="D434" t="s">
        <v>19</v>
      </c>
      <c r="H434" t="s">
        <v>19</v>
      </c>
      <c r="J434" t="s">
        <v>127</v>
      </c>
      <c r="L434" t="s">
        <v>126</v>
      </c>
      <c r="M434" t="s">
        <v>52</v>
      </c>
      <c r="N434" t="s">
        <v>36</v>
      </c>
      <c r="O434" s="7" t="s">
        <v>36</v>
      </c>
      <c r="P434" s="7" t="s">
        <v>36</v>
      </c>
      <c r="Q434" t="s">
        <v>36</v>
      </c>
      <c r="R434" s="7">
        <v>45688</v>
      </c>
      <c r="S434" s="8">
        <f t="shared" si="26"/>
        <v>125.17260273972603</v>
      </c>
      <c r="T434" t="str">
        <f t="shared" si="25"/>
        <v>65+</v>
      </c>
      <c r="U434" s="7" t="s">
        <v>36</v>
      </c>
      <c r="V434" t="str">
        <f t="shared" si="27"/>
        <v/>
      </c>
    </row>
    <row r="435" spans="1:22">
      <c r="A435">
        <v>168321</v>
      </c>
      <c r="B435" t="s">
        <v>17</v>
      </c>
      <c r="C435" t="s">
        <v>18</v>
      </c>
      <c r="D435" t="s">
        <v>19</v>
      </c>
      <c r="H435" t="s">
        <v>19</v>
      </c>
      <c r="J435" t="s">
        <v>30</v>
      </c>
      <c r="K435" s="7">
        <v>39700</v>
      </c>
      <c r="L435" t="s">
        <v>83</v>
      </c>
      <c r="M435" t="s">
        <v>27</v>
      </c>
      <c r="N435" t="s">
        <v>28</v>
      </c>
      <c r="O435" s="7" t="s">
        <v>36</v>
      </c>
      <c r="P435" s="7" t="s">
        <v>36</v>
      </c>
      <c r="Q435" t="s">
        <v>36</v>
      </c>
      <c r="R435" s="7">
        <v>45688</v>
      </c>
      <c r="S435" s="8">
        <f t="shared" si="26"/>
        <v>16.405479452054795</v>
      </c>
      <c r="T435" t="str">
        <f t="shared" si="25"/>
        <v>16-25</v>
      </c>
      <c r="U435" s="7" t="s">
        <v>36</v>
      </c>
      <c r="V435" t="str">
        <f t="shared" si="27"/>
        <v/>
      </c>
    </row>
    <row r="436" spans="1:22">
      <c r="A436">
        <v>128598</v>
      </c>
      <c r="B436" t="s">
        <v>17</v>
      </c>
      <c r="C436" t="s">
        <v>18</v>
      </c>
      <c r="D436" t="s">
        <v>19</v>
      </c>
      <c r="H436" t="s">
        <v>19</v>
      </c>
      <c r="J436" t="s">
        <v>20</v>
      </c>
      <c r="K436" s="7">
        <v>38413</v>
      </c>
      <c r="L436" t="s">
        <v>79</v>
      </c>
      <c r="M436" t="s">
        <v>22</v>
      </c>
      <c r="N436" t="s">
        <v>40</v>
      </c>
      <c r="O436" s="7">
        <v>44535</v>
      </c>
      <c r="P436" s="7">
        <v>44607</v>
      </c>
      <c r="Q436" t="s">
        <v>24</v>
      </c>
      <c r="R436" s="7">
        <v>45688</v>
      </c>
      <c r="S436" s="8">
        <f t="shared" si="26"/>
        <v>19.931506849315067</v>
      </c>
      <c r="T436" t="str">
        <f t="shared" si="25"/>
        <v>16-25</v>
      </c>
      <c r="U436" s="7">
        <v>44607</v>
      </c>
      <c r="V436">
        <f t="shared" si="27"/>
        <v>52</v>
      </c>
    </row>
    <row r="437" spans="1:22">
      <c r="A437">
        <v>80677</v>
      </c>
      <c r="B437" t="s">
        <v>17</v>
      </c>
      <c r="C437" t="s">
        <v>18</v>
      </c>
      <c r="D437" t="s">
        <v>19</v>
      </c>
      <c r="H437" t="s">
        <v>19</v>
      </c>
      <c r="J437" t="s">
        <v>30</v>
      </c>
      <c r="L437" t="s">
        <v>48</v>
      </c>
      <c r="M437" t="s">
        <v>27</v>
      </c>
      <c r="N437" t="s">
        <v>28</v>
      </c>
      <c r="O437" s="7" t="s">
        <v>36</v>
      </c>
      <c r="P437" s="7" t="s">
        <v>36</v>
      </c>
      <c r="Q437" t="s">
        <v>36</v>
      </c>
      <c r="R437" s="7">
        <v>45688</v>
      </c>
      <c r="S437" s="8">
        <f t="shared" si="26"/>
        <v>125.17260273972603</v>
      </c>
      <c r="T437" t="str">
        <f t="shared" si="25"/>
        <v>65+</v>
      </c>
      <c r="U437" s="7" t="s">
        <v>36</v>
      </c>
      <c r="V437" t="str">
        <f t="shared" si="27"/>
        <v/>
      </c>
    </row>
    <row r="438" spans="1:22">
      <c r="A438">
        <v>119341</v>
      </c>
      <c r="B438" t="s">
        <v>17</v>
      </c>
      <c r="C438" t="s">
        <v>18</v>
      </c>
      <c r="D438" t="s">
        <v>19</v>
      </c>
      <c r="H438" t="s">
        <v>19</v>
      </c>
      <c r="J438" t="s">
        <v>20</v>
      </c>
      <c r="L438" t="s">
        <v>21</v>
      </c>
      <c r="M438" t="s">
        <v>22</v>
      </c>
      <c r="N438" t="s">
        <v>36</v>
      </c>
      <c r="O438" s="7">
        <v>42675</v>
      </c>
      <c r="P438" s="7">
        <v>43801</v>
      </c>
      <c r="Q438" t="s">
        <v>24</v>
      </c>
      <c r="R438" s="7">
        <v>45688</v>
      </c>
      <c r="S438" s="8">
        <f t="shared" si="26"/>
        <v>125.17260273972603</v>
      </c>
      <c r="T438" t="str">
        <f t="shared" si="25"/>
        <v>65+</v>
      </c>
      <c r="U438" s="7">
        <v>43801</v>
      </c>
      <c r="V438">
        <f t="shared" si="27"/>
        <v>805</v>
      </c>
    </row>
    <row r="439" spans="1:22">
      <c r="A439">
        <v>80716</v>
      </c>
      <c r="B439" t="s">
        <v>17</v>
      </c>
      <c r="C439" t="s">
        <v>25</v>
      </c>
      <c r="D439" t="s">
        <v>19</v>
      </c>
      <c r="H439" t="s">
        <v>19</v>
      </c>
      <c r="J439" t="s">
        <v>20</v>
      </c>
      <c r="K439" s="7">
        <v>17903</v>
      </c>
      <c r="L439" t="s">
        <v>44</v>
      </c>
      <c r="M439" t="s">
        <v>27</v>
      </c>
      <c r="N439" t="s">
        <v>34</v>
      </c>
      <c r="O439" s="7">
        <v>40254</v>
      </c>
      <c r="P439" s="7" t="s">
        <v>29</v>
      </c>
      <c r="Q439" t="s">
        <v>24</v>
      </c>
      <c r="R439" s="7">
        <v>45688</v>
      </c>
      <c r="S439" s="8">
        <f t="shared" si="26"/>
        <v>76.123287671232873</v>
      </c>
      <c r="T439" t="str">
        <f t="shared" si="25"/>
        <v>65+</v>
      </c>
      <c r="U439" s="7">
        <f>R439</f>
        <v>45688</v>
      </c>
      <c r="V439">
        <f t="shared" si="27"/>
        <v>3883</v>
      </c>
    </row>
    <row r="440" spans="1:22">
      <c r="A440">
        <v>124592</v>
      </c>
      <c r="B440" t="s">
        <v>17</v>
      </c>
      <c r="C440" t="s">
        <v>18</v>
      </c>
      <c r="D440" t="s">
        <v>19</v>
      </c>
      <c r="H440" t="s">
        <v>19</v>
      </c>
      <c r="J440" t="s">
        <v>20</v>
      </c>
      <c r="K440" s="7">
        <v>37800</v>
      </c>
      <c r="L440" t="s">
        <v>96</v>
      </c>
      <c r="M440" t="s">
        <v>22</v>
      </c>
      <c r="N440" t="s">
        <v>32</v>
      </c>
      <c r="O440" s="7">
        <v>42863</v>
      </c>
      <c r="P440" s="7">
        <v>42955</v>
      </c>
      <c r="Q440" t="s">
        <v>24</v>
      </c>
      <c r="R440" s="7">
        <v>45688</v>
      </c>
      <c r="S440" s="8">
        <f t="shared" si="26"/>
        <v>21.610958904109587</v>
      </c>
      <c r="T440" t="str">
        <f t="shared" si="25"/>
        <v>16-25</v>
      </c>
      <c r="U440" s="7">
        <v>42955</v>
      </c>
      <c r="V440">
        <f t="shared" si="27"/>
        <v>67</v>
      </c>
    </row>
    <row r="441" spans="1:22">
      <c r="A441">
        <v>110065</v>
      </c>
      <c r="B441" t="s">
        <v>17</v>
      </c>
      <c r="C441" t="s">
        <v>18</v>
      </c>
      <c r="D441" t="s">
        <v>19</v>
      </c>
      <c r="H441" t="s">
        <v>19</v>
      </c>
      <c r="J441" t="s">
        <v>30</v>
      </c>
      <c r="L441" t="s">
        <v>37</v>
      </c>
      <c r="M441" t="s">
        <v>27</v>
      </c>
      <c r="N441" t="s">
        <v>32</v>
      </c>
      <c r="O441" s="7">
        <v>42219</v>
      </c>
      <c r="P441" s="7">
        <v>42219</v>
      </c>
      <c r="Q441" t="s">
        <v>36</v>
      </c>
      <c r="R441" s="7">
        <v>45688</v>
      </c>
      <c r="S441" s="8">
        <f t="shared" si="26"/>
        <v>125.17260273972603</v>
      </c>
      <c r="T441" t="str">
        <f t="shared" si="25"/>
        <v>65+</v>
      </c>
      <c r="U441" s="7">
        <v>42219</v>
      </c>
      <c r="V441">
        <f t="shared" si="27"/>
        <v>1</v>
      </c>
    </row>
    <row r="442" spans="1:22">
      <c r="A442">
        <v>117695</v>
      </c>
      <c r="B442" t="s">
        <v>17</v>
      </c>
      <c r="C442" t="s">
        <v>18</v>
      </c>
      <c r="D442" t="s">
        <v>19</v>
      </c>
      <c r="H442" t="s">
        <v>19</v>
      </c>
      <c r="J442" t="s">
        <v>20</v>
      </c>
      <c r="K442" s="7">
        <v>35942</v>
      </c>
      <c r="L442" t="s">
        <v>26</v>
      </c>
      <c r="M442" t="s">
        <v>27</v>
      </c>
      <c r="N442" t="s">
        <v>36</v>
      </c>
      <c r="O442" s="7">
        <v>42599</v>
      </c>
      <c r="P442" s="7">
        <v>42599</v>
      </c>
      <c r="Q442" t="s">
        <v>36</v>
      </c>
      <c r="R442" s="7">
        <v>45688</v>
      </c>
      <c r="S442" s="8">
        <f t="shared" si="26"/>
        <v>26.701369863013699</v>
      </c>
      <c r="T442" t="str">
        <f t="shared" si="25"/>
        <v>25-35</v>
      </c>
      <c r="U442" s="7">
        <v>42599</v>
      </c>
      <c r="V442">
        <f t="shared" si="27"/>
        <v>1</v>
      </c>
    </row>
    <row r="443" spans="1:22">
      <c r="A443">
        <v>134959</v>
      </c>
      <c r="B443" t="s">
        <v>17</v>
      </c>
      <c r="C443" t="s">
        <v>18</v>
      </c>
      <c r="D443" t="s">
        <v>19</v>
      </c>
      <c r="H443" t="s">
        <v>19</v>
      </c>
      <c r="J443" t="s">
        <v>20</v>
      </c>
      <c r="K443" s="7">
        <v>31036</v>
      </c>
      <c r="L443" t="s">
        <v>54</v>
      </c>
      <c r="M443" t="s">
        <v>27</v>
      </c>
      <c r="N443" t="s">
        <v>34</v>
      </c>
      <c r="O443" s="7">
        <v>43566</v>
      </c>
      <c r="P443" s="7">
        <v>44651</v>
      </c>
      <c r="Q443" t="s">
        <v>24</v>
      </c>
      <c r="R443" s="7">
        <v>45688</v>
      </c>
      <c r="S443" s="8">
        <f t="shared" si="26"/>
        <v>40.142465753424659</v>
      </c>
      <c r="T443" t="str">
        <f t="shared" si="25"/>
        <v>35-45</v>
      </c>
      <c r="U443" s="7">
        <v>44651</v>
      </c>
      <c r="V443">
        <f t="shared" si="27"/>
        <v>776</v>
      </c>
    </row>
    <row r="444" spans="1:22">
      <c r="A444">
        <v>117918</v>
      </c>
      <c r="B444" t="s">
        <v>17</v>
      </c>
      <c r="C444" t="s">
        <v>18</v>
      </c>
      <c r="D444" t="s">
        <v>19</v>
      </c>
      <c r="H444" t="s">
        <v>19</v>
      </c>
      <c r="J444" t="s">
        <v>20</v>
      </c>
      <c r="K444" s="7">
        <v>34219</v>
      </c>
      <c r="L444" t="s">
        <v>44</v>
      </c>
      <c r="M444" t="s">
        <v>27</v>
      </c>
      <c r="N444" t="s">
        <v>34</v>
      </c>
      <c r="O444" s="7">
        <v>42646</v>
      </c>
      <c r="P444" s="7">
        <v>44650</v>
      </c>
      <c r="Q444" t="s">
        <v>36</v>
      </c>
      <c r="R444" s="7">
        <v>45688</v>
      </c>
      <c r="S444" s="8">
        <f t="shared" si="26"/>
        <v>31.421917808219177</v>
      </c>
      <c r="T444" t="str">
        <f t="shared" si="25"/>
        <v>25-35</v>
      </c>
      <c r="U444" s="7">
        <v>44650</v>
      </c>
      <c r="V444">
        <f t="shared" si="27"/>
        <v>1433</v>
      </c>
    </row>
    <row r="445" spans="1:22">
      <c r="A445">
        <v>102012</v>
      </c>
      <c r="B445" t="s">
        <v>17</v>
      </c>
      <c r="C445" t="s">
        <v>25</v>
      </c>
      <c r="D445" t="s">
        <v>19</v>
      </c>
      <c r="H445" t="s">
        <v>19</v>
      </c>
      <c r="J445" t="s">
        <v>20</v>
      </c>
      <c r="K445" s="7">
        <v>16322</v>
      </c>
      <c r="L445" t="s">
        <v>101</v>
      </c>
      <c r="M445" t="s">
        <v>22</v>
      </c>
      <c r="N445" t="s">
        <v>32</v>
      </c>
      <c r="O445" s="7">
        <v>41239</v>
      </c>
      <c r="P445" s="7" t="s">
        <v>29</v>
      </c>
      <c r="Q445" t="s">
        <v>24</v>
      </c>
      <c r="R445" s="7">
        <v>45688</v>
      </c>
      <c r="S445" s="8">
        <f t="shared" si="26"/>
        <v>80.454794520547949</v>
      </c>
      <c r="T445" t="str">
        <f t="shared" si="25"/>
        <v>65+</v>
      </c>
      <c r="U445" s="7">
        <f>R445</f>
        <v>45688</v>
      </c>
      <c r="V445">
        <f t="shared" si="27"/>
        <v>3180</v>
      </c>
    </row>
    <row r="446" spans="1:22">
      <c r="A446">
        <v>93743</v>
      </c>
      <c r="B446" t="s">
        <v>17</v>
      </c>
      <c r="C446" t="s">
        <v>18</v>
      </c>
      <c r="D446" t="s">
        <v>19</v>
      </c>
      <c r="H446" t="s">
        <v>19</v>
      </c>
      <c r="J446" t="s">
        <v>20</v>
      </c>
      <c r="K446" s="7">
        <v>21671</v>
      </c>
      <c r="L446" t="s">
        <v>65</v>
      </c>
      <c r="M446" t="s">
        <v>27</v>
      </c>
      <c r="N446" t="s">
        <v>34</v>
      </c>
      <c r="O446" s="7">
        <v>40962</v>
      </c>
      <c r="P446" s="7">
        <v>44755</v>
      </c>
      <c r="Q446" t="s">
        <v>24</v>
      </c>
      <c r="R446" s="7">
        <v>45688</v>
      </c>
      <c r="S446" s="8">
        <f t="shared" si="26"/>
        <v>65.8</v>
      </c>
      <c r="T446" t="str">
        <f t="shared" si="25"/>
        <v>65+</v>
      </c>
      <c r="U446" s="7">
        <v>44755</v>
      </c>
      <c r="V446">
        <f t="shared" si="27"/>
        <v>2710</v>
      </c>
    </row>
    <row r="447" spans="1:22">
      <c r="A447">
        <v>103704</v>
      </c>
      <c r="B447" t="s">
        <v>17</v>
      </c>
      <c r="C447" t="s">
        <v>18</v>
      </c>
      <c r="D447" t="s">
        <v>19</v>
      </c>
      <c r="H447" t="s">
        <v>19</v>
      </c>
      <c r="J447" t="s">
        <v>20</v>
      </c>
      <c r="K447" s="7">
        <v>18541</v>
      </c>
      <c r="L447" t="s">
        <v>128</v>
      </c>
      <c r="M447" t="s">
        <v>22</v>
      </c>
      <c r="N447" t="s">
        <v>34</v>
      </c>
      <c r="O447" s="7" t="s">
        <v>36</v>
      </c>
      <c r="P447" s="7" t="s">
        <v>36</v>
      </c>
      <c r="Q447" t="s">
        <v>24</v>
      </c>
      <c r="R447" s="7">
        <v>45688</v>
      </c>
      <c r="S447" s="8">
        <f t="shared" si="26"/>
        <v>74.37534246575342</v>
      </c>
      <c r="T447" t="str">
        <f t="shared" si="25"/>
        <v>65+</v>
      </c>
      <c r="U447" s="7" t="s">
        <v>36</v>
      </c>
      <c r="V447" t="str">
        <f t="shared" si="27"/>
        <v/>
      </c>
    </row>
    <row r="448" spans="1:22">
      <c r="A448">
        <v>151974</v>
      </c>
      <c r="B448" t="s">
        <v>17</v>
      </c>
      <c r="C448" t="s">
        <v>18</v>
      </c>
      <c r="D448" t="s">
        <v>19</v>
      </c>
      <c r="H448" t="s">
        <v>19</v>
      </c>
      <c r="J448" t="s">
        <v>20</v>
      </c>
      <c r="K448" s="7">
        <v>38109</v>
      </c>
      <c r="L448" t="s">
        <v>129</v>
      </c>
      <c r="M448" t="s">
        <v>57</v>
      </c>
      <c r="N448" t="s">
        <v>36</v>
      </c>
      <c r="O448" s="7" t="s">
        <v>36</v>
      </c>
      <c r="P448" s="7" t="s">
        <v>36</v>
      </c>
      <c r="Q448" t="s">
        <v>24</v>
      </c>
      <c r="R448" s="7">
        <v>45688</v>
      </c>
      <c r="S448" s="8">
        <f t="shared" si="26"/>
        <v>20.764383561643836</v>
      </c>
      <c r="T448" t="str">
        <f t="shared" si="25"/>
        <v>16-25</v>
      </c>
      <c r="U448" s="7" t="s">
        <v>36</v>
      </c>
      <c r="V448" t="str">
        <f t="shared" si="27"/>
        <v/>
      </c>
    </row>
    <row r="449" spans="1:22">
      <c r="A449">
        <v>155938</v>
      </c>
      <c r="B449" t="s">
        <v>17</v>
      </c>
      <c r="C449" t="s">
        <v>25</v>
      </c>
      <c r="D449" t="s">
        <v>19</v>
      </c>
      <c r="H449" t="s">
        <v>19</v>
      </c>
      <c r="J449" t="s">
        <v>30</v>
      </c>
      <c r="K449" s="7">
        <v>27918</v>
      </c>
      <c r="L449" t="s">
        <v>54</v>
      </c>
      <c r="M449" t="s">
        <v>27</v>
      </c>
      <c r="N449" t="s">
        <v>43</v>
      </c>
      <c r="O449" s="7">
        <v>44866</v>
      </c>
      <c r="P449" s="7" t="s">
        <v>29</v>
      </c>
      <c r="Q449" t="s">
        <v>55</v>
      </c>
      <c r="R449" s="7">
        <v>45688</v>
      </c>
      <c r="S449" s="8">
        <f t="shared" si="26"/>
        <v>48.684931506849317</v>
      </c>
      <c r="T449" t="str">
        <f t="shared" si="25"/>
        <v>45-55</v>
      </c>
      <c r="U449" s="7">
        <f>R449</f>
        <v>45688</v>
      </c>
      <c r="V449">
        <f t="shared" si="27"/>
        <v>589</v>
      </c>
    </row>
    <row r="450" spans="1:22">
      <c r="A450">
        <v>109657</v>
      </c>
      <c r="B450" t="s">
        <v>17</v>
      </c>
      <c r="C450" t="s">
        <v>18</v>
      </c>
      <c r="D450" t="s">
        <v>19</v>
      </c>
      <c r="H450" t="s">
        <v>19</v>
      </c>
      <c r="J450" t="s">
        <v>20</v>
      </c>
      <c r="L450" t="s">
        <v>65</v>
      </c>
      <c r="M450" t="s">
        <v>27</v>
      </c>
      <c r="N450" t="s">
        <v>34</v>
      </c>
      <c r="O450" s="7">
        <v>42388</v>
      </c>
      <c r="P450" s="7">
        <v>42388</v>
      </c>
      <c r="Q450" t="s">
        <v>36</v>
      </c>
      <c r="R450" s="7">
        <v>45688</v>
      </c>
      <c r="S450" s="8">
        <f t="shared" si="26"/>
        <v>125.17260273972603</v>
      </c>
      <c r="T450" t="str">
        <f t="shared" ref="T450:T513" si="28">IFERROR(VLOOKUP(S450,Age_Group_Arr,2,TRUE),"")</f>
        <v>65+</v>
      </c>
      <c r="U450" s="7">
        <v>42388</v>
      </c>
      <c r="V450">
        <f t="shared" si="27"/>
        <v>1</v>
      </c>
    </row>
    <row r="451" spans="1:22">
      <c r="A451">
        <v>139570</v>
      </c>
      <c r="B451" t="s">
        <v>17</v>
      </c>
      <c r="C451" t="s">
        <v>18</v>
      </c>
      <c r="D451" t="s">
        <v>19</v>
      </c>
      <c r="H451" t="s">
        <v>19</v>
      </c>
      <c r="J451" t="s">
        <v>20</v>
      </c>
      <c r="K451" s="7">
        <v>36725</v>
      </c>
      <c r="L451" t="s">
        <v>79</v>
      </c>
      <c r="M451" t="s">
        <v>22</v>
      </c>
      <c r="N451" t="s">
        <v>36</v>
      </c>
      <c r="O451" s="7">
        <v>43721</v>
      </c>
      <c r="P451" s="7">
        <v>44294</v>
      </c>
      <c r="Q451" t="s">
        <v>24</v>
      </c>
      <c r="R451" s="7">
        <v>45688</v>
      </c>
      <c r="S451" s="8">
        <f t="shared" ref="S451:S514" si="29">(SUM(R451-K451)/365)</f>
        <v>24.556164383561644</v>
      </c>
      <c r="T451" t="str">
        <f t="shared" si="28"/>
        <v>16-25</v>
      </c>
      <c r="U451" s="7">
        <v>44294</v>
      </c>
      <c r="V451">
        <f t="shared" ref="V451:V514" si="30">IFERROR(NETWORKDAYS(O451,U451,8),"")</f>
        <v>410</v>
      </c>
    </row>
    <row r="452" spans="1:22">
      <c r="A452">
        <v>168161</v>
      </c>
      <c r="B452" t="s">
        <v>17</v>
      </c>
      <c r="C452" t="s">
        <v>18</v>
      </c>
      <c r="D452" t="s">
        <v>19</v>
      </c>
      <c r="H452" t="s">
        <v>19</v>
      </c>
      <c r="J452" t="s">
        <v>20</v>
      </c>
      <c r="K452" s="7">
        <v>39649</v>
      </c>
      <c r="L452" t="s">
        <v>82</v>
      </c>
      <c r="M452" t="s">
        <v>27</v>
      </c>
      <c r="N452" t="s">
        <v>43</v>
      </c>
      <c r="O452" s="7" t="s">
        <v>36</v>
      </c>
      <c r="P452" s="7" t="s">
        <v>36</v>
      </c>
      <c r="Q452" t="s">
        <v>36</v>
      </c>
      <c r="R452" s="7">
        <v>45688</v>
      </c>
      <c r="S452" s="8">
        <f t="shared" si="29"/>
        <v>16.545205479452054</v>
      </c>
      <c r="T452" t="str">
        <f t="shared" si="28"/>
        <v>16-25</v>
      </c>
      <c r="U452" s="7" t="s">
        <v>36</v>
      </c>
      <c r="V452" t="str">
        <f t="shared" si="30"/>
        <v/>
      </c>
    </row>
    <row r="453" spans="1:22">
      <c r="A453">
        <v>166938</v>
      </c>
      <c r="B453" t="s">
        <v>17</v>
      </c>
      <c r="C453" t="s">
        <v>18</v>
      </c>
      <c r="D453" t="s">
        <v>19</v>
      </c>
      <c r="H453" t="s">
        <v>19</v>
      </c>
      <c r="J453" t="s">
        <v>20</v>
      </c>
      <c r="K453" s="7">
        <v>38965</v>
      </c>
      <c r="L453" t="s">
        <v>67</v>
      </c>
      <c r="M453" t="s">
        <v>22</v>
      </c>
      <c r="N453" t="s">
        <v>40</v>
      </c>
      <c r="O453" s="7" t="s">
        <v>36</v>
      </c>
      <c r="P453" s="7" t="s">
        <v>36</v>
      </c>
      <c r="Q453" t="s">
        <v>36</v>
      </c>
      <c r="R453" s="7">
        <v>45688</v>
      </c>
      <c r="S453" s="8">
        <f t="shared" si="29"/>
        <v>18.419178082191781</v>
      </c>
      <c r="T453" t="str">
        <f t="shared" si="28"/>
        <v>16-25</v>
      </c>
      <c r="U453" s="7" t="s">
        <v>36</v>
      </c>
      <c r="V453" t="str">
        <f t="shared" si="30"/>
        <v/>
      </c>
    </row>
    <row r="454" spans="1:22">
      <c r="A454">
        <v>106452</v>
      </c>
      <c r="B454" t="s">
        <v>17</v>
      </c>
      <c r="C454" t="s">
        <v>18</v>
      </c>
      <c r="D454" t="s">
        <v>19</v>
      </c>
      <c r="H454" t="s">
        <v>19</v>
      </c>
      <c r="J454" t="s">
        <v>20</v>
      </c>
      <c r="K454" s="7">
        <v>29097</v>
      </c>
      <c r="L454" t="s">
        <v>42</v>
      </c>
      <c r="M454" t="s">
        <v>22</v>
      </c>
      <c r="N454" t="s">
        <v>34</v>
      </c>
      <c r="O454" s="7">
        <v>41619</v>
      </c>
      <c r="P454" s="7">
        <v>42614</v>
      </c>
      <c r="Q454" t="s">
        <v>24</v>
      </c>
      <c r="R454" s="7">
        <v>45688</v>
      </c>
      <c r="S454" s="8">
        <f t="shared" si="29"/>
        <v>45.454794520547942</v>
      </c>
      <c r="T454" t="str">
        <f t="shared" si="28"/>
        <v>45-55</v>
      </c>
      <c r="U454" s="7">
        <v>42614</v>
      </c>
      <c r="V454">
        <f t="shared" si="30"/>
        <v>712</v>
      </c>
    </row>
    <row r="455" spans="1:22">
      <c r="A455">
        <v>140520</v>
      </c>
      <c r="B455" t="s">
        <v>17</v>
      </c>
      <c r="C455" t="s">
        <v>18</v>
      </c>
      <c r="D455" t="s">
        <v>19</v>
      </c>
      <c r="H455" t="s">
        <v>19</v>
      </c>
      <c r="J455" t="s">
        <v>30</v>
      </c>
      <c r="K455" s="7">
        <v>37219</v>
      </c>
      <c r="L455" t="s">
        <v>39</v>
      </c>
      <c r="M455" t="s">
        <v>22</v>
      </c>
      <c r="N455" t="s">
        <v>36</v>
      </c>
      <c r="O455" s="7" t="s">
        <v>36</v>
      </c>
      <c r="P455" s="7" t="s">
        <v>36</v>
      </c>
      <c r="Q455" t="s">
        <v>36</v>
      </c>
      <c r="R455" s="7">
        <v>45688</v>
      </c>
      <c r="S455" s="8">
        <f t="shared" si="29"/>
        <v>23.202739726027396</v>
      </c>
      <c r="T455" t="str">
        <f t="shared" si="28"/>
        <v>16-25</v>
      </c>
      <c r="U455" s="7" t="s">
        <v>36</v>
      </c>
      <c r="V455" t="str">
        <f t="shared" si="30"/>
        <v/>
      </c>
    </row>
    <row r="456" spans="1:22">
      <c r="A456">
        <v>126409</v>
      </c>
      <c r="B456" t="s">
        <v>17</v>
      </c>
      <c r="C456" t="s">
        <v>18</v>
      </c>
      <c r="D456" t="s">
        <v>19</v>
      </c>
      <c r="H456" t="s">
        <v>19</v>
      </c>
      <c r="J456" t="s">
        <v>20</v>
      </c>
      <c r="K456" s="7">
        <v>30293</v>
      </c>
      <c r="L456" t="s">
        <v>21</v>
      </c>
      <c r="M456" t="s">
        <v>22</v>
      </c>
      <c r="N456" t="s">
        <v>23</v>
      </c>
      <c r="O456" s="7">
        <v>43103</v>
      </c>
      <c r="P456" s="7">
        <v>43360</v>
      </c>
      <c r="Q456" t="s">
        <v>24</v>
      </c>
      <c r="R456" s="7">
        <v>45688</v>
      </c>
      <c r="S456" s="8">
        <f t="shared" si="29"/>
        <v>42.178082191780824</v>
      </c>
      <c r="T456" t="str">
        <f t="shared" si="28"/>
        <v>35-45</v>
      </c>
      <c r="U456" s="7">
        <v>43360</v>
      </c>
      <c r="V456">
        <f t="shared" si="30"/>
        <v>184</v>
      </c>
    </row>
    <row r="457" spans="1:22">
      <c r="A457">
        <v>150817</v>
      </c>
      <c r="B457" t="s">
        <v>17</v>
      </c>
      <c r="C457" t="s">
        <v>18</v>
      </c>
      <c r="D457" t="s">
        <v>19</v>
      </c>
      <c r="H457" t="s">
        <v>19</v>
      </c>
      <c r="J457" t="s">
        <v>20</v>
      </c>
      <c r="K457" s="7">
        <v>38168</v>
      </c>
      <c r="L457" t="s">
        <v>39</v>
      </c>
      <c r="M457" t="s">
        <v>22</v>
      </c>
      <c r="N457" t="s">
        <v>23</v>
      </c>
      <c r="O457" s="7">
        <v>44369</v>
      </c>
      <c r="P457" s="7">
        <v>44777</v>
      </c>
      <c r="Q457" t="s">
        <v>24</v>
      </c>
      <c r="R457" s="7">
        <v>45688</v>
      </c>
      <c r="S457" s="8">
        <f t="shared" si="29"/>
        <v>20.602739726027398</v>
      </c>
      <c r="T457" t="str">
        <f t="shared" si="28"/>
        <v>16-25</v>
      </c>
      <c r="U457" s="7">
        <v>44777</v>
      </c>
      <c r="V457">
        <f t="shared" si="30"/>
        <v>293</v>
      </c>
    </row>
    <row r="458" spans="1:22">
      <c r="A458">
        <v>151391</v>
      </c>
      <c r="B458" t="s">
        <v>17</v>
      </c>
      <c r="C458" t="s">
        <v>18</v>
      </c>
      <c r="D458" t="s">
        <v>19</v>
      </c>
      <c r="H458" t="s">
        <v>19</v>
      </c>
      <c r="J458" t="s">
        <v>20</v>
      </c>
      <c r="K458" s="7">
        <v>38628</v>
      </c>
      <c r="L458" t="s">
        <v>48</v>
      </c>
      <c r="M458" t="s">
        <v>27</v>
      </c>
      <c r="N458" t="s">
        <v>28</v>
      </c>
      <c r="O458" s="7" t="s">
        <v>36</v>
      </c>
      <c r="P458" s="7" t="s">
        <v>36</v>
      </c>
      <c r="Q458" t="s">
        <v>36</v>
      </c>
      <c r="R458" s="7">
        <v>45688</v>
      </c>
      <c r="S458" s="8">
        <f t="shared" si="29"/>
        <v>19.342465753424658</v>
      </c>
      <c r="T458" t="str">
        <f t="shared" si="28"/>
        <v>16-25</v>
      </c>
      <c r="U458" s="7" t="s">
        <v>36</v>
      </c>
      <c r="V458" t="str">
        <f t="shared" si="30"/>
        <v/>
      </c>
    </row>
    <row r="459" spans="1:22">
      <c r="A459">
        <v>118324</v>
      </c>
      <c r="B459" t="s">
        <v>17</v>
      </c>
      <c r="C459" t="s">
        <v>18</v>
      </c>
      <c r="D459" t="s">
        <v>19</v>
      </c>
      <c r="H459" t="s">
        <v>19</v>
      </c>
      <c r="J459" t="s">
        <v>30</v>
      </c>
      <c r="K459" s="7">
        <v>35608</v>
      </c>
      <c r="L459" t="s">
        <v>96</v>
      </c>
      <c r="M459" t="s">
        <v>22</v>
      </c>
      <c r="N459" t="s">
        <v>40</v>
      </c>
      <c r="O459" s="7">
        <v>42559</v>
      </c>
      <c r="P459" s="7">
        <v>43488</v>
      </c>
      <c r="Q459" t="s">
        <v>24</v>
      </c>
      <c r="R459" s="7">
        <v>45688</v>
      </c>
      <c r="S459" s="8">
        <f t="shared" si="29"/>
        <v>27.616438356164384</v>
      </c>
      <c r="T459" t="str">
        <f t="shared" si="28"/>
        <v>25-35</v>
      </c>
      <c r="U459" s="7">
        <v>43488</v>
      </c>
      <c r="V459">
        <f t="shared" si="30"/>
        <v>664</v>
      </c>
    </row>
    <row r="460" spans="1:22">
      <c r="A460">
        <v>160632</v>
      </c>
      <c r="B460" t="s">
        <v>17</v>
      </c>
      <c r="C460" t="s">
        <v>25</v>
      </c>
      <c r="D460" t="s">
        <v>19</v>
      </c>
      <c r="H460" t="s">
        <v>19</v>
      </c>
      <c r="J460" t="s">
        <v>20</v>
      </c>
      <c r="K460" s="7">
        <v>30777</v>
      </c>
      <c r="L460" t="s">
        <v>69</v>
      </c>
      <c r="M460" t="s">
        <v>27</v>
      </c>
      <c r="N460" t="s">
        <v>34</v>
      </c>
      <c r="O460" s="7">
        <v>45019</v>
      </c>
      <c r="P460" s="7" t="s">
        <v>29</v>
      </c>
      <c r="Q460" t="s">
        <v>24</v>
      </c>
      <c r="R460" s="7">
        <v>45688</v>
      </c>
      <c r="S460" s="8">
        <f t="shared" si="29"/>
        <v>40.852054794520548</v>
      </c>
      <c r="T460" t="str">
        <f t="shared" si="28"/>
        <v>35-45</v>
      </c>
      <c r="U460" s="7">
        <f>R460</f>
        <v>45688</v>
      </c>
      <c r="V460">
        <f t="shared" si="30"/>
        <v>480</v>
      </c>
    </row>
    <row r="461" spans="1:22">
      <c r="A461">
        <v>83337</v>
      </c>
      <c r="B461" t="s">
        <v>17</v>
      </c>
      <c r="C461" t="s">
        <v>18</v>
      </c>
      <c r="D461" t="s">
        <v>19</v>
      </c>
      <c r="H461" t="s">
        <v>19</v>
      </c>
      <c r="J461" t="s">
        <v>20</v>
      </c>
      <c r="L461" t="s">
        <v>33</v>
      </c>
      <c r="M461" t="s">
        <v>22</v>
      </c>
      <c r="N461" t="s">
        <v>34</v>
      </c>
      <c r="O461" s="7">
        <v>41059</v>
      </c>
      <c r="P461" s="7">
        <v>41059</v>
      </c>
      <c r="Q461" t="s">
        <v>36</v>
      </c>
      <c r="R461" s="7">
        <v>45688</v>
      </c>
      <c r="S461" s="8">
        <f t="shared" si="29"/>
        <v>125.17260273972603</v>
      </c>
      <c r="T461" t="str">
        <f t="shared" si="28"/>
        <v>65+</v>
      </c>
      <c r="U461" s="7">
        <v>41059</v>
      </c>
      <c r="V461">
        <f t="shared" si="30"/>
        <v>1</v>
      </c>
    </row>
    <row r="462" spans="1:22">
      <c r="A462">
        <v>139711</v>
      </c>
      <c r="B462" t="s">
        <v>17</v>
      </c>
      <c r="C462" t="s">
        <v>18</v>
      </c>
      <c r="D462" t="s">
        <v>19</v>
      </c>
      <c r="H462" t="s">
        <v>19</v>
      </c>
      <c r="J462" t="s">
        <v>20</v>
      </c>
      <c r="K462" s="7">
        <v>37593</v>
      </c>
      <c r="L462" t="s">
        <v>98</v>
      </c>
      <c r="M462" t="s">
        <v>22</v>
      </c>
      <c r="N462" t="s">
        <v>34</v>
      </c>
      <c r="O462" s="7" t="s">
        <v>36</v>
      </c>
      <c r="P462" s="7" t="s">
        <v>36</v>
      </c>
      <c r="Q462" t="s">
        <v>36</v>
      </c>
      <c r="R462" s="7">
        <v>45688</v>
      </c>
      <c r="S462" s="8">
        <f t="shared" si="29"/>
        <v>22.17808219178082</v>
      </c>
      <c r="T462" t="str">
        <f t="shared" si="28"/>
        <v>16-25</v>
      </c>
      <c r="U462" s="7" t="s">
        <v>36</v>
      </c>
      <c r="V462" t="str">
        <f t="shared" si="30"/>
        <v/>
      </c>
    </row>
    <row r="463" spans="1:22">
      <c r="A463">
        <v>81699</v>
      </c>
      <c r="B463" t="s">
        <v>17</v>
      </c>
      <c r="C463" t="s">
        <v>18</v>
      </c>
      <c r="D463" t="s">
        <v>19</v>
      </c>
      <c r="H463" t="s">
        <v>19</v>
      </c>
      <c r="J463" t="s">
        <v>20</v>
      </c>
      <c r="K463" s="7">
        <v>34759</v>
      </c>
      <c r="L463" t="s">
        <v>37</v>
      </c>
      <c r="M463" t="s">
        <v>27</v>
      </c>
      <c r="N463" t="s">
        <v>34</v>
      </c>
      <c r="O463" s="7">
        <v>40868</v>
      </c>
      <c r="P463" s="7">
        <v>41584</v>
      </c>
      <c r="Q463" t="s">
        <v>36</v>
      </c>
      <c r="R463" s="7">
        <v>45688</v>
      </c>
      <c r="S463" s="8">
        <f t="shared" si="29"/>
        <v>29.942465753424656</v>
      </c>
      <c r="T463" t="str">
        <f t="shared" si="28"/>
        <v>25-35</v>
      </c>
      <c r="U463" s="7">
        <v>41584</v>
      </c>
      <c r="V463">
        <f t="shared" si="30"/>
        <v>513</v>
      </c>
    </row>
    <row r="464" spans="1:22">
      <c r="A464">
        <v>93578</v>
      </c>
      <c r="B464" t="s">
        <v>17</v>
      </c>
      <c r="C464" t="s">
        <v>18</v>
      </c>
      <c r="D464" t="s">
        <v>19</v>
      </c>
      <c r="H464" t="s">
        <v>19</v>
      </c>
      <c r="J464" t="s">
        <v>20</v>
      </c>
      <c r="K464" s="7">
        <v>34421</v>
      </c>
      <c r="L464" t="s">
        <v>26</v>
      </c>
      <c r="M464" t="s">
        <v>27</v>
      </c>
      <c r="N464" t="s">
        <v>32</v>
      </c>
      <c r="O464" s="7">
        <v>40941</v>
      </c>
      <c r="P464" s="7">
        <v>41470</v>
      </c>
      <c r="Q464" t="s">
        <v>36</v>
      </c>
      <c r="R464" s="7">
        <v>45688</v>
      </c>
      <c r="S464" s="8">
        <f t="shared" si="29"/>
        <v>30.86849315068493</v>
      </c>
      <c r="T464" t="str">
        <f t="shared" si="28"/>
        <v>25-35</v>
      </c>
      <c r="U464" s="7">
        <v>41470</v>
      </c>
      <c r="V464">
        <f t="shared" si="30"/>
        <v>378</v>
      </c>
    </row>
    <row r="465" spans="1:22">
      <c r="A465">
        <v>121339</v>
      </c>
      <c r="B465" t="s">
        <v>17</v>
      </c>
      <c r="C465" t="s">
        <v>18</v>
      </c>
      <c r="D465" t="s">
        <v>19</v>
      </c>
      <c r="H465" t="s">
        <v>19</v>
      </c>
      <c r="J465" t="s">
        <v>30</v>
      </c>
      <c r="K465" s="7">
        <v>22284</v>
      </c>
      <c r="L465" t="s">
        <v>96</v>
      </c>
      <c r="M465" t="s">
        <v>22</v>
      </c>
      <c r="N465" t="s">
        <v>32</v>
      </c>
      <c r="O465" s="7">
        <v>42430</v>
      </c>
      <c r="P465" s="7">
        <v>42958</v>
      </c>
      <c r="Q465" t="s">
        <v>24</v>
      </c>
      <c r="R465" s="7">
        <v>45688</v>
      </c>
      <c r="S465" s="8">
        <f t="shared" si="29"/>
        <v>64.120547945205473</v>
      </c>
      <c r="T465" t="str">
        <f t="shared" si="28"/>
        <v>55-65</v>
      </c>
      <c r="U465" s="7">
        <v>42958</v>
      </c>
      <c r="V465">
        <f t="shared" si="30"/>
        <v>379</v>
      </c>
    </row>
    <row r="466" spans="1:22">
      <c r="A466">
        <v>162788</v>
      </c>
      <c r="B466" t="s">
        <v>17</v>
      </c>
      <c r="C466" t="s">
        <v>25</v>
      </c>
      <c r="D466" t="s">
        <v>19</v>
      </c>
      <c r="H466" t="s">
        <v>19</v>
      </c>
      <c r="J466" t="s">
        <v>30</v>
      </c>
      <c r="K466" s="7">
        <v>23268</v>
      </c>
      <c r="L466" t="s">
        <v>83</v>
      </c>
      <c r="M466" t="s">
        <v>27</v>
      </c>
      <c r="N466" t="s">
        <v>32</v>
      </c>
      <c r="O466" s="7" t="s">
        <v>36</v>
      </c>
      <c r="P466" s="7" t="s">
        <v>36</v>
      </c>
      <c r="Q466" t="s">
        <v>38</v>
      </c>
      <c r="R466" s="7">
        <v>45688</v>
      </c>
      <c r="S466" s="8">
        <f t="shared" si="29"/>
        <v>61.424657534246577</v>
      </c>
      <c r="T466" t="str">
        <f t="shared" si="28"/>
        <v>55-65</v>
      </c>
      <c r="U466" s="7" t="s">
        <v>36</v>
      </c>
      <c r="V466" t="str">
        <f t="shared" si="30"/>
        <v/>
      </c>
    </row>
    <row r="467" spans="1:22">
      <c r="A467">
        <v>153502</v>
      </c>
      <c r="B467" t="s">
        <v>17</v>
      </c>
      <c r="C467" t="s">
        <v>18</v>
      </c>
      <c r="D467" t="s">
        <v>19</v>
      </c>
      <c r="H467" t="s">
        <v>19</v>
      </c>
      <c r="J467" t="s">
        <v>30</v>
      </c>
      <c r="K467" s="7">
        <v>37547</v>
      </c>
      <c r="L467" t="s">
        <v>60</v>
      </c>
      <c r="M467" t="s">
        <v>27</v>
      </c>
      <c r="N467" t="s">
        <v>34</v>
      </c>
      <c r="O467" s="7">
        <v>44511</v>
      </c>
      <c r="P467" s="7">
        <v>44741</v>
      </c>
      <c r="Q467" t="s">
        <v>41</v>
      </c>
      <c r="R467" s="7">
        <v>45688</v>
      </c>
      <c r="S467" s="8">
        <f t="shared" si="29"/>
        <v>22.304109589041097</v>
      </c>
      <c r="T467" t="str">
        <f t="shared" si="28"/>
        <v>16-25</v>
      </c>
      <c r="U467" s="7">
        <v>44741</v>
      </c>
      <c r="V467">
        <f t="shared" si="30"/>
        <v>165</v>
      </c>
    </row>
    <row r="468" spans="1:22">
      <c r="A468">
        <v>102776</v>
      </c>
      <c r="B468" t="s">
        <v>17</v>
      </c>
      <c r="C468" t="s">
        <v>18</v>
      </c>
      <c r="D468" t="s">
        <v>19</v>
      </c>
      <c r="H468" t="s">
        <v>19</v>
      </c>
      <c r="J468" t="s">
        <v>30</v>
      </c>
      <c r="K468" s="7">
        <v>31965</v>
      </c>
      <c r="L468" t="s">
        <v>59</v>
      </c>
      <c r="M468" t="s">
        <v>27</v>
      </c>
      <c r="N468" t="s">
        <v>34</v>
      </c>
      <c r="O468" s="7">
        <v>41577</v>
      </c>
      <c r="P468" s="7">
        <v>41577</v>
      </c>
      <c r="Q468" t="s">
        <v>36</v>
      </c>
      <c r="R468" s="7">
        <v>45688</v>
      </c>
      <c r="S468" s="8">
        <f t="shared" si="29"/>
        <v>37.597260273972601</v>
      </c>
      <c r="T468" t="str">
        <f t="shared" si="28"/>
        <v>35-45</v>
      </c>
      <c r="U468" s="7">
        <v>41577</v>
      </c>
      <c r="V468">
        <f t="shared" si="30"/>
        <v>1</v>
      </c>
    </row>
    <row r="469" spans="1:22">
      <c r="A469">
        <v>82240</v>
      </c>
      <c r="B469" t="s">
        <v>17</v>
      </c>
      <c r="C469" t="s">
        <v>18</v>
      </c>
      <c r="D469" t="s">
        <v>19</v>
      </c>
      <c r="H469" t="s">
        <v>19</v>
      </c>
      <c r="J469" t="s">
        <v>30</v>
      </c>
      <c r="K469" s="7">
        <v>18563</v>
      </c>
      <c r="L469" t="s">
        <v>26</v>
      </c>
      <c r="M469" t="s">
        <v>27</v>
      </c>
      <c r="N469" t="s">
        <v>34</v>
      </c>
      <c r="O469" s="7">
        <v>40856</v>
      </c>
      <c r="P469" s="7">
        <v>41487</v>
      </c>
      <c r="Q469" t="s">
        <v>36</v>
      </c>
      <c r="R469" s="7">
        <v>45688</v>
      </c>
      <c r="S469" s="8">
        <f t="shared" si="29"/>
        <v>74.31506849315069</v>
      </c>
      <c r="T469" t="str">
        <f t="shared" si="28"/>
        <v>65+</v>
      </c>
      <c r="U469" s="7">
        <v>41487</v>
      </c>
      <c r="V469">
        <f t="shared" si="30"/>
        <v>452</v>
      </c>
    </row>
    <row r="470" spans="1:22">
      <c r="A470">
        <v>49455</v>
      </c>
      <c r="B470" t="s">
        <v>17</v>
      </c>
      <c r="C470" t="s">
        <v>25</v>
      </c>
      <c r="D470" t="s">
        <v>19</v>
      </c>
      <c r="H470" t="s">
        <v>19</v>
      </c>
      <c r="J470" t="s">
        <v>20</v>
      </c>
      <c r="K470" s="7">
        <v>19588</v>
      </c>
      <c r="L470" t="s">
        <v>37</v>
      </c>
      <c r="M470" t="s">
        <v>27</v>
      </c>
      <c r="N470" t="s">
        <v>34</v>
      </c>
      <c r="O470" s="7">
        <v>40884</v>
      </c>
      <c r="P470" s="7" t="s">
        <v>29</v>
      </c>
      <c r="Q470" t="s">
        <v>38</v>
      </c>
      <c r="R470" s="7">
        <v>45688</v>
      </c>
      <c r="S470" s="8">
        <f t="shared" si="29"/>
        <v>71.506849315068493</v>
      </c>
      <c r="T470" t="str">
        <f t="shared" si="28"/>
        <v>65+</v>
      </c>
      <c r="U470" s="7">
        <f t="shared" ref="U470:U471" si="31">R470</f>
        <v>45688</v>
      </c>
      <c r="V470">
        <f t="shared" si="30"/>
        <v>3433</v>
      </c>
    </row>
    <row r="471" spans="1:22">
      <c r="A471">
        <v>124579</v>
      </c>
      <c r="B471" t="s">
        <v>17</v>
      </c>
      <c r="C471" t="s">
        <v>25</v>
      </c>
      <c r="D471" t="s">
        <v>19</v>
      </c>
      <c r="H471" t="s">
        <v>19</v>
      </c>
      <c r="J471" t="s">
        <v>20</v>
      </c>
      <c r="K471" s="7">
        <v>17237</v>
      </c>
      <c r="L471" t="s">
        <v>53</v>
      </c>
      <c r="M471" t="s">
        <v>22</v>
      </c>
      <c r="N471" t="s">
        <v>86</v>
      </c>
      <c r="O471" s="7">
        <v>43011</v>
      </c>
      <c r="P471" s="7" t="s">
        <v>29</v>
      </c>
      <c r="Q471" t="s">
        <v>24</v>
      </c>
      <c r="R471" s="7">
        <v>45688</v>
      </c>
      <c r="S471" s="8">
        <f t="shared" si="29"/>
        <v>77.947945205479456</v>
      </c>
      <c r="T471" t="str">
        <f t="shared" si="28"/>
        <v>65+</v>
      </c>
      <c r="U471" s="7">
        <f t="shared" si="31"/>
        <v>45688</v>
      </c>
      <c r="V471">
        <f t="shared" si="30"/>
        <v>1914</v>
      </c>
    </row>
    <row r="472" spans="1:22">
      <c r="A472">
        <v>3627</v>
      </c>
      <c r="B472" t="s">
        <v>17</v>
      </c>
      <c r="C472" t="s">
        <v>18</v>
      </c>
      <c r="D472" t="s">
        <v>19</v>
      </c>
      <c r="H472" t="s">
        <v>19</v>
      </c>
      <c r="J472" t="s">
        <v>20</v>
      </c>
      <c r="K472" s="7">
        <v>16458</v>
      </c>
      <c r="L472" t="s">
        <v>37</v>
      </c>
      <c r="M472" t="s">
        <v>27</v>
      </c>
      <c r="N472" t="s">
        <v>32</v>
      </c>
      <c r="O472" s="7">
        <v>40179</v>
      </c>
      <c r="P472" s="7">
        <v>44432</v>
      </c>
      <c r="Q472" t="s">
        <v>24</v>
      </c>
      <c r="R472" s="7">
        <v>45688</v>
      </c>
      <c r="S472" s="8">
        <f t="shared" si="29"/>
        <v>80.082191780821915</v>
      </c>
      <c r="T472" t="str">
        <f t="shared" si="28"/>
        <v>65+</v>
      </c>
      <c r="U472" s="7">
        <v>44432</v>
      </c>
      <c r="V472">
        <f t="shared" si="30"/>
        <v>3038</v>
      </c>
    </row>
    <row r="473" spans="1:22">
      <c r="A473">
        <v>53095</v>
      </c>
      <c r="B473" t="s">
        <v>17</v>
      </c>
      <c r="C473" t="s">
        <v>18</v>
      </c>
      <c r="D473" t="s">
        <v>19</v>
      </c>
      <c r="H473" t="s">
        <v>19</v>
      </c>
      <c r="J473" t="s">
        <v>20</v>
      </c>
      <c r="K473" s="7">
        <v>34817</v>
      </c>
      <c r="L473" t="s">
        <v>54</v>
      </c>
      <c r="M473" t="s">
        <v>27</v>
      </c>
      <c r="N473" t="s">
        <v>34</v>
      </c>
      <c r="O473" s="7">
        <v>40854</v>
      </c>
      <c r="P473" s="7">
        <v>44831</v>
      </c>
      <c r="Q473" t="s">
        <v>38</v>
      </c>
      <c r="R473" s="7">
        <v>45688</v>
      </c>
      <c r="S473" s="8">
        <f t="shared" si="29"/>
        <v>29.783561643835615</v>
      </c>
      <c r="T473" t="str">
        <f t="shared" si="28"/>
        <v>25-35</v>
      </c>
      <c r="U473" s="7">
        <v>44831</v>
      </c>
      <c r="V473">
        <f t="shared" si="30"/>
        <v>2842</v>
      </c>
    </row>
    <row r="474" spans="1:22">
      <c r="A474">
        <v>110724</v>
      </c>
      <c r="B474" t="s">
        <v>17</v>
      </c>
      <c r="C474" t="s">
        <v>18</v>
      </c>
      <c r="D474" t="s">
        <v>19</v>
      </c>
      <c r="H474" t="s">
        <v>19</v>
      </c>
      <c r="J474" t="s">
        <v>20</v>
      </c>
      <c r="K474" s="7">
        <v>36648</v>
      </c>
      <c r="L474" t="s">
        <v>48</v>
      </c>
      <c r="M474" t="s">
        <v>27</v>
      </c>
      <c r="N474" t="s">
        <v>34</v>
      </c>
      <c r="O474" s="7">
        <v>42021</v>
      </c>
      <c r="P474" s="7">
        <v>42091</v>
      </c>
      <c r="Q474" t="s">
        <v>24</v>
      </c>
      <c r="R474" s="7">
        <v>45688</v>
      </c>
      <c r="S474" s="8">
        <f t="shared" si="29"/>
        <v>24.767123287671232</v>
      </c>
      <c r="T474" t="str">
        <f t="shared" si="28"/>
        <v>16-25</v>
      </c>
      <c r="U474" s="7">
        <v>42091</v>
      </c>
      <c r="V474">
        <f t="shared" si="30"/>
        <v>50</v>
      </c>
    </row>
    <row r="475" spans="1:22">
      <c r="A475">
        <v>121859</v>
      </c>
      <c r="B475" t="s">
        <v>17</v>
      </c>
      <c r="C475" t="s">
        <v>18</v>
      </c>
      <c r="D475" t="s">
        <v>19</v>
      </c>
      <c r="H475" t="s">
        <v>19</v>
      </c>
      <c r="J475" t="s">
        <v>20</v>
      </c>
      <c r="K475" s="7">
        <v>37671</v>
      </c>
      <c r="L475" t="s">
        <v>130</v>
      </c>
      <c r="M475" t="s">
        <v>57</v>
      </c>
      <c r="N475" t="s">
        <v>32</v>
      </c>
      <c r="O475" s="7">
        <v>42833</v>
      </c>
      <c r="P475" s="7">
        <v>43488</v>
      </c>
      <c r="Q475" t="s">
        <v>24</v>
      </c>
      <c r="R475" s="7">
        <v>45688</v>
      </c>
      <c r="S475" s="8">
        <f t="shared" si="29"/>
        <v>21.964383561643835</v>
      </c>
      <c r="T475" t="str">
        <f t="shared" si="28"/>
        <v>16-25</v>
      </c>
      <c r="U475" s="7">
        <v>43488</v>
      </c>
      <c r="V475">
        <f t="shared" si="30"/>
        <v>468</v>
      </c>
    </row>
    <row r="476" spans="1:22">
      <c r="A476">
        <v>121858</v>
      </c>
      <c r="B476" t="s">
        <v>17</v>
      </c>
      <c r="C476" t="s">
        <v>18</v>
      </c>
      <c r="D476" t="s">
        <v>19</v>
      </c>
      <c r="H476" t="s">
        <v>19</v>
      </c>
      <c r="J476" t="s">
        <v>20</v>
      </c>
      <c r="K476" s="7">
        <v>37671</v>
      </c>
      <c r="L476" t="s">
        <v>130</v>
      </c>
      <c r="M476" t="s">
        <v>57</v>
      </c>
      <c r="N476" t="s">
        <v>32</v>
      </c>
      <c r="O476" s="7">
        <v>42833</v>
      </c>
      <c r="P476" s="7">
        <v>42930</v>
      </c>
      <c r="Q476" t="s">
        <v>24</v>
      </c>
      <c r="R476" s="7">
        <v>45688</v>
      </c>
      <c r="S476" s="8">
        <f t="shared" si="29"/>
        <v>21.964383561643835</v>
      </c>
      <c r="T476" t="str">
        <f t="shared" si="28"/>
        <v>16-25</v>
      </c>
      <c r="U476" s="7">
        <v>42930</v>
      </c>
      <c r="V476">
        <f t="shared" si="30"/>
        <v>70</v>
      </c>
    </row>
    <row r="477" spans="1:22">
      <c r="A477">
        <v>131048</v>
      </c>
      <c r="B477" t="s">
        <v>17</v>
      </c>
      <c r="C477" t="s">
        <v>18</v>
      </c>
      <c r="D477" t="s">
        <v>19</v>
      </c>
      <c r="H477" t="s">
        <v>19</v>
      </c>
      <c r="J477" t="s">
        <v>20</v>
      </c>
      <c r="K477" s="7">
        <v>36176</v>
      </c>
      <c r="L477" t="s">
        <v>26</v>
      </c>
      <c r="M477" t="s">
        <v>27</v>
      </c>
      <c r="N477" t="s">
        <v>28</v>
      </c>
      <c r="O477" s="7" t="s">
        <v>36</v>
      </c>
      <c r="P477" s="7" t="s">
        <v>36</v>
      </c>
      <c r="Q477" t="s">
        <v>36</v>
      </c>
      <c r="R477" s="7">
        <v>45688</v>
      </c>
      <c r="S477" s="8">
        <f t="shared" si="29"/>
        <v>26.06027397260274</v>
      </c>
      <c r="T477" t="str">
        <f t="shared" si="28"/>
        <v>25-35</v>
      </c>
      <c r="U477" s="7" t="s">
        <v>36</v>
      </c>
      <c r="V477" t="str">
        <f t="shared" si="30"/>
        <v/>
      </c>
    </row>
    <row r="478" spans="1:22">
      <c r="A478">
        <v>80717</v>
      </c>
      <c r="B478" t="s">
        <v>17</v>
      </c>
      <c r="C478" t="s">
        <v>18</v>
      </c>
      <c r="D478" t="s">
        <v>19</v>
      </c>
      <c r="H478" t="s">
        <v>19</v>
      </c>
      <c r="J478" t="s">
        <v>20</v>
      </c>
      <c r="K478" s="7">
        <v>34056</v>
      </c>
      <c r="L478" t="s">
        <v>54</v>
      </c>
      <c r="M478" t="s">
        <v>27</v>
      </c>
      <c r="N478" t="s">
        <v>34</v>
      </c>
      <c r="O478" s="7">
        <v>40059</v>
      </c>
      <c r="P478" s="7">
        <v>40770</v>
      </c>
      <c r="Q478" t="s">
        <v>36</v>
      </c>
      <c r="R478" s="7">
        <v>45688</v>
      </c>
      <c r="S478" s="8">
        <f t="shared" si="29"/>
        <v>31.86849315068493</v>
      </c>
      <c r="T478" t="str">
        <f t="shared" si="28"/>
        <v>25-35</v>
      </c>
      <c r="U478" s="7">
        <v>40770</v>
      </c>
      <c r="V478">
        <f t="shared" si="30"/>
        <v>508</v>
      </c>
    </row>
    <row r="479" spans="1:22">
      <c r="A479">
        <v>95369</v>
      </c>
      <c r="B479" t="s">
        <v>17</v>
      </c>
      <c r="C479" t="s">
        <v>18</v>
      </c>
      <c r="D479" t="s">
        <v>19</v>
      </c>
      <c r="H479" t="s">
        <v>19</v>
      </c>
      <c r="J479" t="s">
        <v>30</v>
      </c>
      <c r="K479" s="7">
        <v>34874</v>
      </c>
      <c r="L479" t="s">
        <v>54</v>
      </c>
      <c r="M479" t="s">
        <v>27</v>
      </c>
      <c r="N479" t="s">
        <v>34</v>
      </c>
      <c r="O479" s="7">
        <v>41166</v>
      </c>
      <c r="P479" s="7">
        <v>41487</v>
      </c>
      <c r="Q479" t="s">
        <v>36</v>
      </c>
      <c r="R479" s="7">
        <v>45688</v>
      </c>
      <c r="S479" s="8">
        <f t="shared" si="29"/>
        <v>29.627397260273973</v>
      </c>
      <c r="T479" t="str">
        <f t="shared" si="28"/>
        <v>25-35</v>
      </c>
      <c r="U479" s="7">
        <v>41487</v>
      </c>
      <c r="V479">
        <f t="shared" si="30"/>
        <v>230</v>
      </c>
    </row>
    <row r="480" spans="1:22">
      <c r="A480">
        <v>133286</v>
      </c>
      <c r="B480" t="s">
        <v>17</v>
      </c>
      <c r="C480" t="s">
        <v>18</v>
      </c>
      <c r="D480" t="s">
        <v>19</v>
      </c>
      <c r="H480" t="s">
        <v>19</v>
      </c>
      <c r="J480" t="s">
        <v>20</v>
      </c>
      <c r="K480" s="7">
        <v>37997</v>
      </c>
      <c r="L480" t="s">
        <v>79</v>
      </c>
      <c r="M480" t="s">
        <v>22</v>
      </c>
      <c r="N480" t="s">
        <v>36</v>
      </c>
      <c r="O480" s="7">
        <v>43466</v>
      </c>
      <c r="P480" s="7">
        <v>44427</v>
      </c>
      <c r="Q480" t="s">
        <v>24</v>
      </c>
      <c r="R480" s="7">
        <v>45688</v>
      </c>
      <c r="S480" s="8">
        <f t="shared" si="29"/>
        <v>21.07123287671233</v>
      </c>
      <c r="T480" t="str">
        <f t="shared" si="28"/>
        <v>16-25</v>
      </c>
      <c r="U480" s="7">
        <v>44427</v>
      </c>
      <c r="V480">
        <f t="shared" si="30"/>
        <v>688</v>
      </c>
    </row>
    <row r="481" spans="1:22">
      <c r="A481">
        <v>83849</v>
      </c>
      <c r="B481" t="s">
        <v>17</v>
      </c>
      <c r="C481" t="s">
        <v>18</v>
      </c>
      <c r="D481" t="s">
        <v>19</v>
      </c>
      <c r="H481" t="s">
        <v>19</v>
      </c>
      <c r="J481" t="s">
        <v>20</v>
      </c>
      <c r="K481" s="7">
        <v>30640</v>
      </c>
      <c r="L481" t="s">
        <v>26</v>
      </c>
      <c r="M481" t="s">
        <v>27</v>
      </c>
      <c r="N481" t="s">
        <v>34</v>
      </c>
      <c r="O481" s="7">
        <v>41222</v>
      </c>
      <c r="P481" s="7">
        <v>41222</v>
      </c>
      <c r="Q481" t="s">
        <v>36</v>
      </c>
      <c r="R481" s="7">
        <v>45688</v>
      </c>
      <c r="S481" s="8">
        <f t="shared" si="29"/>
        <v>41.227397260273975</v>
      </c>
      <c r="T481" t="str">
        <f t="shared" si="28"/>
        <v>35-45</v>
      </c>
      <c r="U481" s="7">
        <v>41222</v>
      </c>
      <c r="V481">
        <f t="shared" si="30"/>
        <v>1</v>
      </c>
    </row>
    <row r="482" spans="1:22">
      <c r="A482">
        <v>100709</v>
      </c>
      <c r="B482" t="s">
        <v>17</v>
      </c>
      <c r="C482" t="s">
        <v>18</v>
      </c>
      <c r="D482" t="s">
        <v>19</v>
      </c>
      <c r="H482" t="s">
        <v>19</v>
      </c>
      <c r="J482" t="s">
        <v>20</v>
      </c>
      <c r="K482" s="7">
        <v>32869</v>
      </c>
      <c r="L482" t="s">
        <v>89</v>
      </c>
      <c r="M482" t="s">
        <v>57</v>
      </c>
      <c r="N482" t="s">
        <v>32</v>
      </c>
      <c r="O482" s="7">
        <v>41253</v>
      </c>
      <c r="P482" s="7">
        <v>41253</v>
      </c>
      <c r="Q482" t="s">
        <v>36</v>
      </c>
      <c r="R482" s="7">
        <v>45688</v>
      </c>
      <c r="S482" s="8">
        <f t="shared" si="29"/>
        <v>35.12054794520548</v>
      </c>
      <c r="T482" t="str">
        <f t="shared" si="28"/>
        <v>35-45</v>
      </c>
      <c r="U482" s="7">
        <v>41253</v>
      </c>
      <c r="V482">
        <f t="shared" si="30"/>
        <v>1</v>
      </c>
    </row>
    <row r="483" spans="1:22">
      <c r="A483">
        <v>112991</v>
      </c>
      <c r="B483" t="s">
        <v>17</v>
      </c>
      <c r="C483" t="s">
        <v>18</v>
      </c>
      <c r="D483" t="s">
        <v>19</v>
      </c>
      <c r="H483" t="s">
        <v>19</v>
      </c>
      <c r="J483" t="s">
        <v>20</v>
      </c>
      <c r="K483" s="7">
        <v>35476</v>
      </c>
      <c r="L483" t="s">
        <v>131</v>
      </c>
      <c r="M483" t="s">
        <v>22</v>
      </c>
      <c r="N483" t="s">
        <v>28</v>
      </c>
      <c r="O483" s="7">
        <v>42231</v>
      </c>
      <c r="P483" s="7">
        <v>43168</v>
      </c>
      <c r="Q483" t="s">
        <v>24</v>
      </c>
      <c r="R483" s="7">
        <v>45688</v>
      </c>
      <c r="S483" s="8">
        <f t="shared" si="29"/>
        <v>27.978082191780821</v>
      </c>
      <c r="T483" t="str">
        <f t="shared" si="28"/>
        <v>25-35</v>
      </c>
      <c r="U483" s="7">
        <v>43168</v>
      </c>
      <c r="V483">
        <f t="shared" si="30"/>
        <v>670</v>
      </c>
    </row>
    <row r="484" spans="1:22">
      <c r="A484">
        <v>125025</v>
      </c>
      <c r="B484" t="s">
        <v>17</v>
      </c>
      <c r="C484" t="s">
        <v>18</v>
      </c>
      <c r="D484" t="s">
        <v>19</v>
      </c>
      <c r="H484" t="s">
        <v>19</v>
      </c>
      <c r="J484" t="s">
        <v>30</v>
      </c>
      <c r="K484" s="7">
        <v>37263</v>
      </c>
      <c r="L484" t="s">
        <v>67</v>
      </c>
      <c r="M484" t="s">
        <v>22</v>
      </c>
      <c r="N484" t="s">
        <v>32</v>
      </c>
      <c r="O484" s="7">
        <v>43036</v>
      </c>
      <c r="P484" s="7">
        <v>43295</v>
      </c>
      <c r="Q484" t="s">
        <v>24</v>
      </c>
      <c r="R484" s="7">
        <v>45688</v>
      </c>
      <c r="S484" s="8">
        <f t="shared" si="29"/>
        <v>23.082191780821919</v>
      </c>
      <c r="T484" t="str">
        <f t="shared" si="28"/>
        <v>16-25</v>
      </c>
      <c r="U484" s="7">
        <v>43295</v>
      </c>
      <c r="V484">
        <f t="shared" si="30"/>
        <v>185</v>
      </c>
    </row>
    <row r="485" spans="1:22">
      <c r="A485">
        <v>122257</v>
      </c>
      <c r="B485" t="s">
        <v>17</v>
      </c>
      <c r="C485" t="s">
        <v>25</v>
      </c>
      <c r="D485" t="s">
        <v>19</v>
      </c>
      <c r="H485" t="s">
        <v>19</v>
      </c>
      <c r="J485" t="s">
        <v>20</v>
      </c>
      <c r="K485" s="7">
        <v>17809</v>
      </c>
      <c r="L485" t="s">
        <v>73</v>
      </c>
      <c r="M485" t="s">
        <v>22</v>
      </c>
      <c r="N485" t="s">
        <v>32</v>
      </c>
      <c r="O485" s="7">
        <v>42819</v>
      </c>
      <c r="P485" s="7" t="s">
        <v>29</v>
      </c>
      <c r="Q485" t="s">
        <v>38</v>
      </c>
      <c r="R485" s="7">
        <v>45688</v>
      </c>
      <c r="S485" s="8">
        <f t="shared" si="29"/>
        <v>76.38082191780822</v>
      </c>
      <c r="T485" t="str">
        <f t="shared" si="28"/>
        <v>65+</v>
      </c>
      <c r="U485" s="7">
        <f>R485</f>
        <v>45688</v>
      </c>
      <c r="V485">
        <f t="shared" si="30"/>
        <v>2050</v>
      </c>
    </row>
    <row r="486" spans="1:22">
      <c r="A486">
        <v>8332</v>
      </c>
      <c r="B486" t="s">
        <v>17</v>
      </c>
      <c r="C486" t="s">
        <v>18</v>
      </c>
      <c r="D486" t="s">
        <v>19</v>
      </c>
      <c r="H486" t="s">
        <v>19</v>
      </c>
      <c r="J486" t="s">
        <v>20</v>
      </c>
      <c r="L486" t="s">
        <v>132</v>
      </c>
      <c r="M486" t="s">
        <v>52</v>
      </c>
      <c r="N486" t="s">
        <v>32</v>
      </c>
      <c r="O486" s="7">
        <v>1</v>
      </c>
      <c r="P486" s="7">
        <v>1</v>
      </c>
      <c r="Q486" t="s">
        <v>36</v>
      </c>
      <c r="R486" s="7">
        <v>45688</v>
      </c>
      <c r="S486" s="8">
        <f t="shared" si="29"/>
        <v>125.17260273972603</v>
      </c>
      <c r="T486" t="str">
        <f t="shared" si="28"/>
        <v>65+</v>
      </c>
      <c r="U486" s="7">
        <v>1</v>
      </c>
    </row>
    <row r="487" spans="1:22">
      <c r="A487">
        <v>154796</v>
      </c>
      <c r="B487" t="s">
        <v>17</v>
      </c>
      <c r="C487" t="s">
        <v>18</v>
      </c>
      <c r="D487" t="s">
        <v>19</v>
      </c>
      <c r="H487" t="s">
        <v>19</v>
      </c>
      <c r="J487" t="s">
        <v>30</v>
      </c>
      <c r="K487" s="7">
        <v>38102</v>
      </c>
      <c r="L487" t="s">
        <v>82</v>
      </c>
      <c r="M487" t="s">
        <v>27</v>
      </c>
      <c r="N487" t="s">
        <v>43</v>
      </c>
      <c r="O487" s="7" t="s">
        <v>36</v>
      </c>
      <c r="P487" s="7" t="s">
        <v>36</v>
      </c>
      <c r="Q487" t="s">
        <v>36</v>
      </c>
      <c r="R487" s="7">
        <v>45688</v>
      </c>
      <c r="S487" s="8">
        <f t="shared" si="29"/>
        <v>20.783561643835615</v>
      </c>
      <c r="T487" t="str">
        <f t="shared" si="28"/>
        <v>16-25</v>
      </c>
      <c r="U487" s="7" t="s">
        <v>36</v>
      </c>
      <c r="V487" t="str">
        <f t="shared" si="30"/>
        <v/>
      </c>
    </row>
    <row r="488" spans="1:22">
      <c r="A488">
        <v>104681</v>
      </c>
      <c r="B488" t="s">
        <v>17</v>
      </c>
      <c r="C488" t="s">
        <v>18</v>
      </c>
      <c r="D488" t="s">
        <v>19</v>
      </c>
      <c r="H488" t="s">
        <v>19</v>
      </c>
      <c r="J488" t="s">
        <v>20</v>
      </c>
      <c r="K488" s="7">
        <v>27402</v>
      </c>
      <c r="L488" t="s">
        <v>74</v>
      </c>
      <c r="M488" t="s">
        <v>22</v>
      </c>
      <c r="N488" t="s">
        <v>32</v>
      </c>
      <c r="O488" s="7">
        <v>41450</v>
      </c>
      <c r="P488" s="7">
        <v>41518</v>
      </c>
      <c r="Q488" t="s">
        <v>36</v>
      </c>
      <c r="R488" s="7">
        <v>45688</v>
      </c>
      <c r="S488" s="8">
        <f t="shared" si="29"/>
        <v>50.098630136986301</v>
      </c>
      <c r="T488" t="str">
        <f t="shared" si="28"/>
        <v>45-55</v>
      </c>
      <c r="U488" s="7">
        <v>41518</v>
      </c>
      <c r="V488">
        <f t="shared" si="30"/>
        <v>49</v>
      </c>
    </row>
    <row r="489" spans="1:22">
      <c r="A489">
        <v>115969</v>
      </c>
      <c r="B489" t="s">
        <v>17</v>
      </c>
      <c r="C489" t="s">
        <v>18</v>
      </c>
      <c r="D489" t="s">
        <v>19</v>
      </c>
      <c r="H489" t="s">
        <v>19</v>
      </c>
      <c r="J489" t="s">
        <v>20</v>
      </c>
      <c r="L489" t="s">
        <v>48</v>
      </c>
      <c r="M489" t="s">
        <v>27</v>
      </c>
      <c r="N489" t="s">
        <v>36</v>
      </c>
      <c r="O489" s="7">
        <v>42544</v>
      </c>
      <c r="P489" s="7">
        <v>42544</v>
      </c>
      <c r="Q489" t="s">
        <v>36</v>
      </c>
      <c r="R489" s="7">
        <v>45688</v>
      </c>
      <c r="S489" s="8">
        <f t="shared" si="29"/>
        <v>125.17260273972603</v>
      </c>
      <c r="T489" t="str">
        <f t="shared" si="28"/>
        <v>65+</v>
      </c>
      <c r="U489" s="7">
        <v>42544</v>
      </c>
      <c r="V489">
        <f t="shared" si="30"/>
        <v>1</v>
      </c>
    </row>
    <row r="490" spans="1:22">
      <c r="A490">
        <v>122165</v>
      </c>
      <c r="B490" t="s">
        <v>17</v>
      </c>
      <c r="C490" t="s">
        <v>18</v>
      </c>
      <c r="D490" t="s">
        <v>19</v>
      </c>
      <c r="H490" t="s">
        <v>19</v>
      </c>
      <c r="J490" t="s">
        <v>20</v>
      </c>
      <c r="K490" s="7">
        <v>23699</v>
      </c>
      <c r="L490" t="s">
        <v>37</v>
      </c>
      <c r="M490" t="s">
        <v>27</v>
      </c>
      <c r="N490" t="s">
        <v>32</v>
      </c>
      <c r="O490" s="7">
        <v>42819</v>
      </c>
      <c r="P490" s="7">
        <v>44831</v>
      </c>
      <c r="Q490" t="s">
        <v>38</v>
      </c>
      <c r="R490" s="7">
        <v>45688</v>
      </c>
      <c r="S490" s="8">
        <f t="shared" si="29"/>
        <v>60.243835616438353</v>
      </c>
      <c r="T490" t="str">
        <f t="shared" si="28"/>
        <v>55-65</v>
      </c>
      <c r="U490" s="7">
        <v>44831</v>
      </c>
      <c r="V490">
        <f t="shared" si="30"/>
        <v>1437</v>
      </c>
    </row>
    <row r="491" spans="1:22">
      <c r="A491">
        <v>144127</v>
      </c>
      <c r="B491" t="s">
        <v>17</v>
      </c>
      <c r="C491" t="s">
        <v>18</v>
      </c>
      <c r="D491" t="s">
        <v>19</v>
      </c>
      <c r="H491" t="s">
        <v>19</v>
      </c>
      <c r="J491" t="s">
        <v>20</v>
      </c>
      <c r="K491" s="7">
        <v>28744</v>
      </c>
      <c r="L491" t="s">
        <v>66</v>
      </c>
      <c r="M491" t="s">
        <v>57</v>
      </c>
      <c r="N491" t="s">
        <v>32</v>
      </c>
      <c r="O491" s="7">
        <v>43895</v>
      </c>
      <c r="P491" s="7">
        <v>44650</v>
      </c>
      <c r="Q491" t="s">
        <v>24</v>
      </c>
      <c r="R491" s="7">
        <v>45688</v>
      </c>
      <c r="S491" s="8">
        <f t="shared" si="29"/>
        <v>46.421917808219177</v>
      </c>
      <c r="T491" t="str">
        <f t="shared" si="28"/>
        <v>45-55</v>
      </c>
      <c r="U491" s="7">
        <v>44650</v>
      </c>
      <c r="V491">
        <f t="shared" si="30"/>
        <v>540</v>
      </c>
    </row>
    <row r="492" spans="1:22">
      <c r="A492">
        <v>79173</v>
      </c>
      <c r="B492" t="s">
        <v>17</v>
      </c>
      <c r="C492" t="s">
        <v>18</v>
      </c>
      <c r="D492" t="s">
        <v>19</v>
      </c>
      <c r="H492" t="s">
        <v>19</v>
      </c>
      <c r="J492" t="s">
        <v>20</v>
      </c>
      <c r="K492" s="7">
        <v>34240</v>
      </c>
      <c r="L492" t="s">
        <v>65</v>
      </c>
      <c r="M492" t="s">
        <v>27</v>
      </c>
      <c r="N492" t="s">
        <v>34</v>
      </c>
      <c r="O492" s="7">
        <v>40724</v>
      </c>
      <c r="P492" s="7">
        <v>41115</v>
      </c>
      <c r="Q492" t="s">
        <v>36</v>
      </c>
      <c r="R492" s="7">
        <v>45688</v>
      </c>
      <c r="S492" s="8">
        <f t="shared" si="29"/>
        <v>31.364383561643837</v>
      </c>
      <c r="T492" t="str">
        <f t="shared" si="28"/>
        <v>25-35</v>
      </c>
      <c r="U492" s="7">
        <v>41115</v>
      </c>
      <c r="V492">
        <f t="shared" si="30"/>
        <v>280</v>
      </c>
    </row>
    <row r="493" spans="1:22">
      <c r="A493">
        <v>165651</v>
      </c>
      <c r="B493" t="s">
        <v>17</v>
      </c>
      <c r="C493" t="s">
        <v>18</v>
      </c>
      <c r="D493" t="s">
        <v>19</v>
      </c>
      <c r="H493" t="s">
        <v>19</v>
      </c>
      <c r="J493" t="s">
        <v>20</v>
      </c>
      <c r="K493" s="7">
        <v>37434</v>
      </c>
      <c r="L493" t="s">
        <v>37</v>
      </c>
      <c r="M493" t="s">
        <v>27</v>
      </c>
      <c r="N493" t="s">
        <v>34</v>
      </c>
      <c r="O493" s="7" t="s">
        <v>36</v>
      </c>
      <c r="P493" s="7" t="s">
        <v>36</v>
      </c>
      <c r="Q493" t="s">
        <v>36</v>
      </c>
      <c r="R493" s="7">
        <v>45688</v>
      </c>
      <c r="S493" s="8">
        <f t="shared" si="29"/>
        <v>22.613698630136987</v>
      </c>
      <c r="T493" t="str">
        <f t="shared" si="28"/>
        <v>16-25</v>
      </c>
      <c r="U493" s="7" t="s">
        <v>36</v>
      </c>
      <c r="V493" t="str">
        <f t="shared" si="30"/>
        <v/>
      </c>
    </row>
    <row r="494" spans="1:22">
      <c r="A494">
        <v>104812</v>
      </c>
      <c r="B494" t="s">
        <v>17</v>
      </c>
      <c r="C494" t="s">
        <v>18</v>
      </c>
      <c r="D494" t="s">
        <v>19</v>
      </c>
      <c r="H494" t="s">
        <v>19</v>
      </c>
      <c r="J494" t="s">
        <v>20</v>
      </c>
      <c r="K494" s="7">
        <v>34268</v>
      </c>
      <c r="L494" t="s">
        <v>133</v>
      </c>
      <c r="M494" t="s">
        <v>52</v>
      </c>
      <c r="N494" t="s">
        <v>34</v>
      </c>
      <c r="O494" s="7">
        <v>41459</v>
      </c>
      <c r="P494" s="7">
        <v>42845</v>
      </c>
      <c r="Q494" t="s">
        <v>24</v>
      </c>
      <c r="R494" s="7">
        <v>45688</v>
      </c>
      <c r="S494" s="8">
        <f t="shared" si="29"/>
        <v>31.287671232876711</v>
      </c>
      <c r="T494" t="str">
        <f t="shared" si="28"/>
        <v>25-35</v>
      </c>
      <c r="U494" s="7">
        <v>42845</v>
      </c>
      <c r="V494">
        <f t="shared" si="30"/>
        <v>991</v>
      </c>
    </row>
    <row r="495" spans="1:22">
      <c r="A495">
        <v>126167</v>
      </c>
      <c r="B495" t="s">
        <v>17</v>
      </c>
      <c r="C495" t="s">
        <v>25</v>
      </c>
      <c r="D495" t="s">
        <v>19</v>
      </c>
      <c r="H495" t="s">
        <v>19</v>
      </c>
      <c r="J495" t="s">
        <v>30</v>
      </c>
      <c r="K495" s="7">
        <v>19069</v>
      </c>
      <c r="L495" t="s">
        <v>59</v>
      </c>
      <c r="M495" t="s">
        <v>57</v>
      </c>
      <c r="N495" t="s">
        <v>34</v>
      </c>
      <c r="O495" s="7">
        <v>43216</v>
      </c>
      <c r="P495" s="7" t="s">
        <v>29</v>
      </c>
      <c r="Q495" t="s">
        <v>55</v>
      </c>
      <c r="R495" s="7">
        <v>45688</v>
      </c>
      <c r="S495" s="8">
        <f t="shared" si="29"/>
        <v>72.92876712328767</v>
      </c>
      <c r="T495" t="str">
        <f t="shared" si="28"/>
        <v>65+</v>
      </c>
      <c r="U495" s="7">
        <f t="shared" ref="U495:U497" si="32">R495</f>
        <v>45688</v>
      </c>
      <c r="V495">
        <f t="shared" si="30"/>
        <v>1767</v>
      </c>
    </row>
    <row r="496" spans="1:22">
      <c r="A496">
        <v>167990</v>
      </c>
      <c r="B496" t="s">
        <v>17</v>
      </c>
      <c r="C496" t="s">
        <v>25</v>
      </c>
      <c r="D496" t="s">
        <v>19</v>
      </c>
      <c r="H496" t="s">
        <v>19</v>
      </c>
      <c r="J496" t="s">
        <v>20</v>
      </c>
      <c r="K496" s="7">
        <v>23393</v>
      </c>
      <c r="L496" t="s">
        <v>134</v>
      </c>
      <c r="M496" t="s">
        <v>22</v>
      </c>
      <c r="N496" t="s">
        <v>34</v>
      </c>
      <c r="O496" s="7">
        <v>45462</v>
      </c>
      <c r="P496" s="7" t="s">
        <v>29</v>
      </c>
      <c r="Q496" t="s">
        <v>24</v>
      </c>
      <c r="R496" s="7">
        <v>45688</v>
      </c>
      <c r="S496" s="8">
        <f t="shared" si="29"/>
        <v>61.082191780821915</v>
      </c>
      <c r="T496" t="str">
        <f t="shared" si="28"/>
        <v>55-65</v>
      </c>
      <c r="U496" s="7">
        <f t="shared" si="32"/>
        <v>45688</v>
      </c>
      <c r="V496">
        <f t="shared" si="30"/>
        <v>163</v>
      </c>
    </row>
    <row r="497" spans="1:22">
      <c r="A497">
        <v>79138</v>
      </c>
      <c r="B497" t="s">
        <v>17</v>
      </c>
      <c r="C497" t="s">
        <v>25</v>
      </c>
      <c r="D497" t="s">
        <v>19</v>
      </c>
      <c r="H497" t="s">
        <v>19</v>
      </c>
      <c r="J497" t="s">
        <v>20</v>
      </c>
      <c r="K497" s="7">
        <v>23439</v>
      </c>
      <c r="L497" t="s">
        <v>37</v>
      </c>
      <c r="M497" t="s">
        <v>27</v>
      </c>
      <c r="N497" t="s">
        <v>34</v>
      </c>
      <c r="O497" s="7">
        <v>44390</v>
      </c>
      <c r="P497" s="7" t="s">
        <v>29</v>
      </c>
      <c r="Q497" t="s">
        <v>24</v>
      </c>
      <c r="R497" s="7">
        <v>45688</v>
      </c>
      <c r="S497" s="8">
        <f t="shared" si="29"/>
        <v>60.956164383561642</v>
      </c>
      <c r="T497" t="str">
        <f t="shared" si="28"/>
        <v>55-65</v>
      </c>
      <c r="U497" s="7">
        <f t="shared" si="32"/>
        <v>45688</v>
      </c>
      <c r="V497">
        <f t="shared" si="30"/>
        <v>929</v>
      </c>
    </row>
    <row r="498" spans="1:22">
      <c r="A498">
        <v>132054</v>
      </c>
      <c r="B498" t="s">
        <v>17</v>
      </c>
      <c r="C498" t="s">
        <v>18</v>
      </c>
      <c r="D498" t="s">
        <v>19</v>
      </c>
      <c r="H498" t="s">
        <v>19</v>
      </c>
      <c r="J498" t="s">
        <v>20</v>
      </c>
      <c r="K498" s="7">
        <v>38335</v>
      </c>
      <c r="L498" t="s">
        <v>67</v>
      </c>
      <c r="M498" t="s">
        <v>22</v>
      </c>
      <c r="N498" t="s">
        <v>34</v>
      </c>
      <c r="O498" s="7">
        <v>43435</v>
      </c>
      <c r="P498" s="7">
        <v>43533</v>
      </c>
      <c r="Q498" t="s">
        <v>24</v>
      </c>
      <c r="R498" s="7">
        <v>45688</v>
      </c>
      <c r="S498" s="8">
        <f t="shared" si="29"/>
        <v>20.145205479452056</v>
      </c>
      <c r="T498" t="str">
        <f t="shared" si="28"/>
        <v>16-25</v>
      </c>
      <c r="U498" s="7">
        <v>43533</v>
      </c>
      <c r="V498">
        <f t="shared" si="30"/>
        <v>70</v>
      </c>
    </row>
    <row r="499" spans="1:22">
      <c r="A499">
        <v>99600</v>
      </c>
      <c r="B499" t="s">
        <v>17</v>
      </c>
      <c r="C499" t="s">
        <v>18</v>
      </c>
      <c r="D499" t="s">
        <v>19</v>
      </c>
      <c r="H499" t="s">
        <v>19</v>
      </c>
      <c r="J499" t="s">
        <v>20</v>
      </c>
      <c r="K499" s="7">
        <v>34959</v>
      </c>
      <c r="L499" t="s">
        <v>67</v>
      </c>
      <c r="M499" t="s">
        <v>22</v>
      </c>
      <c r="N499" t="s">
        <v>32</v>
      </c>
      <c r="O499" s="7">
        <v>41061</v>
      </c>
      <c r="P499" s="7">
        <v>41471</v>
      </c>
      <c r="Q499" t="s">
        <v>36</v>
      </c>
      <c r="R499" s="7">
        <v>45688</v>
      </c>
      <c r="S499" s="8">
        <f t="shared" si="29"/>
        <v>29.394520547945206</v>
      </c>
      <c r="T499" t="str">
        <f t="shared" si="28"/>
        <v>25-35</v>
      </c>
      <c r="U499" s="7">
        <v>41471</v>
      </c>
      <c r="V499">
        <f t="shared" si="30"/>
        <v>293</v>
      </c>
    </row>
    <row r="500" spans="1:22">
      <c r="A500">
        <v>160734</v>
      </c>
      <c r="B500" t="s">
        <v>17</v>
      </c>
      <c r="C500" t="s">
        <v>25</v>
      </c>
      <c r="D500" t="s">
        <v>19</v>
      </c>
      <c r="H500" t="s">
        <v>19</v>
      </c>
      <c r="J500" t="s">
        <v>20</v>
      </c>
      <c r="K500" s="7">
        <v>38773</v>
      </c>
      <c r="L500" t="s">
        <v>101</v>
      </c>
      <c r="M500" t="s">
        <v>22</v>
      </c>
      <c r="N500" t="s">
        <v>34</v>
      </c>
      <c r="O500" s="7">
        <v>45087</v>
      </c>
      <c r="P500" s="7" t="s">
        <v>29</v>
      </c>
      <c r="Q500" t="s">
        <v>24</v>
      </c>
      <c r="R500" s="7">
        <v>45688</v>
      </c>
      <c r="S500" s="8">
        <f t="shared" si="29"/>
        <v>18.945205479452056</v>
      </c>
      <c r="T500" t="str">
        <f t="shared" si="28"/>
        <v>16-25</v>
      </c>
      <c r="U500" s="7">
        <f t="shared" ref="U500:U501" si="33">R500</f>
        <v>45688</v>
      </c>
      <c r="V500">
        <f t="shared" si="30"/>
        <v>430</v>
      </c>
    </row>
    <row r="501" spans="1:22">
      <c r="A501">
        <v>159195</v>
      </c>
      <c r="B501" t="s">
        <v>17</v>
      </c>
      <c r="C501" t="s">
        <v>25</v>
      </c>
      <c r="D501" t="s">
        <v>19</v>
      </c>
      <c r="H501" t="s">
        <v>19</v>
      </c>
      <c r="J501" t="s">
        <v>20</v>
      </c>
      <c r="K501" s="7">
        <v>39459</v>
      </c>
      <c r="L501" t="s">
        <v>102</v>
      </c>
      <c r="M501" t="s">
        <v>22</v>
      </c>
      <c r="N501" t="s">
        <v>34</v>
      </c>
      <c r="O501" s="7">
        <v>44597</v>
      </c>
      <c r="P501" s="7" t="s">
        <v>29</v>
      </c>
      <c r="Q501" t="s">
        <v>24</v>
      </c>
      <c r="R501" s="7">
        <v>45688</v>
      </c>
      <c r="S501" s="8">
        <f t="shared" si="29"/>
        <v>17.065753424657533</v>
      </c>
      <c r="T501" t="str">
        <f t="shared" si="28"/>
        <v>16-25</v>
      </c>
      <c r="U501" s="7">
        <f t="shared" si="33"/>
        <v>45688</v>
      </c>
      <c r="V501">
        <f t="shared" si="30"/>
        <v>780</v>
      </c>
    </row>
    <row r="502" spans="1:22">
      <c r="A502">
        <v>104536</v>
      </c>
      <c r="B502" t="s">
        <v>17</v>
      </c>
      <c r="C502" t="s">
        <v>18</v>
      </c>
      <c r="D502" t="s">
        <v>19</v>
      </c>
      <c r="H502" t="s">
        <v>19</v>
      </c>
      <c r="J502" t="s">
        <v>30</v>
      </c>
      <c r="L502" t="s">
        <v>79</v>
      </c>
      <c r="M502" t="s">
        <v>22</v>
      </c>
      <c r="N502" t="s">
        <v>32</v>
      </c>
      <c r="O502" s="7">
        <v>41451</v>
      </c>
      <c r="P502" s="7">
        <v>41470</v>
      </c>
      <c r="Q502" t="s">
        <v>36</v>
      </c>
      <c r="R502" s="7">
        <v>45688</v>
      </c>
      <c r="S502" s="8">
        <f t="shared" si="29"/>
        <v>125.17260273972603</v>
      </c>
      <c r="T502" t="str">
        <f t="shared" si="28"/>
        <v>65+</v>
      </c>
      <c r="U502" s="7">
        <v>41470</v>
      </c>
      <c r="V502">
        <f t="shared" si="30"/>
        <v>14</v>
      </c>
    </row>
    <row r="503" spans="1:22">
      <c r="A503">
        <v>110332</v>
      </c>
      <c r="B503" t="s">
        <v>17</v>
      </c>
      <c r="C503" t="s">
        <v>18</v>
      </c>
      <c r="D503" t="s">
        <v>19</v>
      </c>
      <c r="H503" t="s">
        <v>19</v>
      </c>
      <c r="J503" t="s">
        <v>30</v>
      </c>
      <c r="K503" s="7">
        <v>35899</v>
      </c>
      <c r="L503" t="s">
        <v>84</v>
      </c>
      <c r="M503" t="s">
        <v>22</v>
      </c>
      <c r="N503" t="s">
        <v>32</v>
      </c>
      <c r="O503" s="7">
        <v>41986</v>
      </c>
      <c r="P503" s="7">
        <v>42640</v>
      </c>
      <c r="Q503" t="s">
        <v>24</v>
      </c>
      <c r="R503" s="7">
        <v>45688</v>
      </c>
      <c r="S503" s="8">
        <f t="shared" si="29"/>
        <v>26.81917808219178</v>
      </c>
      <c r="T503" t="str">
        <f t="shared" si="28"/>
        <v>25-35</v>
      </c>
      <c r="U503" s="7">
        <v>42640</v>
      </c>
      <c r="V503">
        <f t="shared" si="30"/>
        <v>467</v>
      </c>
    </row>
    <row r="504" spans="1:22">
      <c r="A504">
        <v>119133</v>
      </c>
      <c r="B504" t="s">
        <v>17</v>
      </c>
      <c r="C504" t="s">
        <v>18</v>
      </c>
      <c r="D504" t="s">
        <v>19</v>
      </c>
      <c r="H504" t="s">
        <v>19</v>
      </c>
      <c r="J504" t="s">
        <v>30</v>
      </c>
      <c r="K504" s="7">
        <v>37034</v>
      </c>
      <c r="L504" t="s">
        <v>42</v>
      </c>
      <c r="M504" t="s">
        <v>22</v>
      </c>
      <c r="N504" t="s">
        <v>28</v>
      </c>
      <c r="O504" s="7">
        <v>42658</v>
      </c>
      <c r="P504" s="7">
        <v>43586</v>
      </c>
      <c r="Q504" t="s">
        <v>24</v>
      </c>
      <c r="R504" s="7">
        <v>45688</v>
      </c>
      <c r="S504" s="8">
        <f t="shared" si="29"/>
        <v>23.709589041095889</v>
      </c>
      <c r="T504" t="str">
        <f t="shared" si="28"/>
        <v>16-25</v>
      </c>
      <c r="U504" s="7">
        <v>43586</v>
      </c>
      <c r="V504">
        <f t="shared" si="30"/>
        <v>663</v>
      </c>
    </row>
    <row r="505" spans="1:22">
      <c r="A505">
        <v>158771</v>
      </c>
      <c r="B505" t="s">
        <v>17</v>
      </c>
      <c r="C505" t="s">
        <v>18</v>
      </c>
      <c r="D505" t="s">
        <v>19</v>
      </c>
      <c r="H505" t="s">
        <v>19</v>
      </c>
      <c r="J505" t="s">
        <v>20</v>
      </c>
      <c r="K505" s="7">
        <v>32606</v>
      </c>
      <c r="L505" t="s">
        <v>39</v>
      </c>
      <c r="M505" t="s">
        <v>23</v>
      </c>
      <c r="N505" t="s">
        <v>23</v>
      </c>
      <c r="O505" s="7" t="s">
        <v>36</v>
      </c>
      <c r="P505" s="7" t="s">
        <v>36</v>
      </c>
      <c r="Q505" t="s">
        <v>36</v>
      </c>
      <c r="R505" s="7">
        <v>45688</v>
      </c>
      <c r="S505" s="8">
        <f t="shared" si="29"/>
        <v>35.841095890410962</v>
      </c>
      <c r="T505" t="str">
        <f t="shared" si="28"/>
        <v>35-45</v>
      </c>
      <c r="U505" s="7" t="s">
        <v>36</v>
      </c>
      <c r="V505" t="str">
        <f t="shared" si="30"/>
        <v/>
      </c>
    </row>
    <row r="506" spans="1:22">
      <c r="A506">
        <v>80192</v>
      </c>
      <c r="B506" t="s">
        <v>17</v>
      </c>
      <c r="C506" t="s">
        <v>18</v>
      </c>
      <c r="D506" t="s">
        <v>19</v>
      </c>
      <c r="H506" t="s">
        <v>19</v>
      </c>
      <c r="J506" t="s">
        <v>20</v>
      </c>
      <c r="K506" s="7">
        <v>27897</v>
      </c>
      <c r="L506" t="s">
        <v>26</v>
      </c>
      <c r="M506" t="s">
        <v>27</v>
      </c>
      <c r="N506" t="s">
        <v>34</v>
      </c>
      <c r="O506" s="7">
        <v>40701</v>
      </c>
      <c r="P506" s="7">
        <v>41167</v>
      </c>
      <c r="Q506" t="s">
        <v>36</v>
      </c>
      <c r="R506" s="7">
        <v>45688</v>
      </c>
      <c r="S506" s="8">
        <f t="shared" si="29"/>
        <v>48.742465753424661</v>
      </c>
      <c r="T506" t="str">
        <f t="shared" si="28"/>
        <v>45-55</v>
      </c>
      <c r="U506" s="7">
        <v>41167</v>
      </c>
      <c r="V506">
        <f t="shared" si="30"/>
        <v>334</v>
      </c>
    </row>
    <row r="507" spans="1:22">
      <c r="A507">
        <v>26604</v>
      </c>
      <c r="B507" t="s">
        <v>17</v>
      </c>
      <c r="C507" t="s">
        <v>18</v>
      </c>
      <c r="D507" t="s">
        <v>19</v>
      </c>
      <c r="H507" t="s">
        <v>19</v>
      </c>
      <c r="J507" t="s">
        <v>135</v>
      </c>
      <c r="L507" t="s">
        <v>37</v>
      </c>
      <c r="M507" t="s">
        <v>27</v>
      </c>
      <c r="N507" t="s">
        <v>32</v>
      </c>
      <c r="O507" s="7">
        <v>1</v>
      </c>
      <c r="P507" s="7">
        <v>1</v>
      </c>
      <c r="Q507" t="s">
        <v>36</v>
      </c>
      <c r="R507" s="7">
        <v>45688</v>
      </c>
      <c r="S507" s="8">
        <f t="shared" si="29"/>
        <v>125.17260273972603</v>
      </c>
      <c r="T507" t="str">
        <f t="shared" si="28"/>
        <v>65+</v>
      </c>
      <c r="U507" s="7">
        <v>1</v>
      </c>
    </row>
    <row r="508" spans="1:22">
      <c r="A508">
        <v>168055</v>
      </c>
      <c r="B508" t="s">
        <v>17</v>
      </c>
      <c r="C508" t="s">
        <v>18</v>
      </c>
      <c r="D508" t="s">
        <v>19</v>
      </c>
      <c r="H508" t="s">
        <v>19</v>
      </c>
      <c r="J508" t="s">
        <v>20</v>
      </c>
      <c r="K508" s="7">
        <v>40250</v>
      </c>
      <c r="L508" t="s">
        <v>26</v>
      </c>
      <c r="M508" t="s">
        <v>27</v>
      </c>
      <c r="N508" t="s">
        <v>43</v>
      </c>
      <c r="O508" s="7" t="s">
        <v>36</v>
      </c>
      <c r="P508" s="7" t="s">
        <v>36</v>
      </c>
      <c r="Q508" t="s">
        <v>36</v>
      </c>
      <c r="R508" s="7">
        <v>45688</v>
      </c>
      <c r="S508" s="8">
        <f t="shared" si="29"/>
        <v>14.898630136986302</v>
      </c>
      <c r="T508" t="str">
        <f t="shared" si="28"/>
        <v/>
      </c>
      <c r="U508" s="7" t="s">
        <v>36</v>
      </c>
      <c r="V508" t="str">
        <f t="shared" si="30"/>
        <v/>
      </c>
    </row>
    <row r="509" spans="1:22">
      <c r="A509">
        <v>107457</v>
      </c>
      <c r="B509" t="s">
        <v>17</v>
      </c>
      <c r="C509" t="s">
        <v>18</v>
      </c>
      <c r="D509" t="s">
        <v>19</v>
      </c>
      <c r="H509" t="s">
        <v>19</v>
      </c>
      <c r="J509" t="s">
        <v>20</v>
      </c>
      <c r="K509" s="7">
        <v>35131</v>
      </c>
      <c r="L509" t="s">
        <v>84</v>
      </c>
      <c r="M509" t="s">
        <v>22</v>
      </c>
      <c r="N509" t="s">
        <v>32</v>
      </c>
      <c r="O509" s="7">
        <v>41727</v>
      </c>
      <c r="P509" s="7">
        <v>41824</v>
      </c>
      <c r="Q509" t="s">
        <v>36</v>
      </c>
      <c r="R509" s="7">
        <v>45688</v>
      </c>
      <c r="S509" s="8">
        <f t="shared" si="29"/>
        <v>28.923287671232877</v>
      </c>
      <c r="T509" t="str">
        <f t="shared" si="28"/>
        <v>25-35</v>
      </c>
      <c r="U509" s="7">
        <v>41824</v>
      </c>
      <c r="V509">
        <f t="shared" si="30"/>
        <v>70</v>
      </c>
    </row>
    <row r="510" spans="1:22">
      <c r="A510">
        <v>133727</v>
      </c>
      <c r="B510" t="s">
        <v>17</v>
      </c>
      <c r="C510" t="s">
        <v>18</v>
      </c>
      <c r="D510" t="s">
        <v>19</v>
      </c>
      <c r="H510" t="s">
        <v>19</v>
      </c>
      <c r="J510" t="s">
        <v>20</v>
      </c>
      <c r="K510" s="7">
        <v>26738</v>
      </c>
      <c r="L510" t="s">
        <v>26</v>
      </c>
      <c r="M510" t="s">
        <v>27</v>
      </c>
      <c r="N510" t="s">
        <v>34</v>
      </c>
      <c r="O510" s="7">
        <v>43656</v>
      </c>
      <c r="P510" s="7">
        <v>44651</v>
      </c>
      <c r="Q510" t="s">
        <v>55</v>
      </c>
      <c r="R510" s="7">
        <v>45688</v>
      </c>
      <c r="S510" s="8">
        <f t="shared" si="29"/>
        <v>51.917808219178085</v>
      </c>
      <c r="T510" t="str">
        <f t="shared" si="28"/>
        <v>45-55</v>
      </c>
      <c r="U510" s="7">
        <v>44651</v>
      </c>
      <c r="V510">
        <f t="shared" si="30"/>
        <v>712</v>
      </c>
    </row>
    <row r="511" spans="1:22">
      <c r="A511">
        <v>160878</v>
      </c>
      <c r="B511" t="s">
        <v>17</v>
      </c>
      <c r="C511" t="s">
        <v>25</v>
      </c>
      <c r="D511" t="s">
        <v>19</v>
      </c>
      <c r="H511" t="s">
        <v>19</v>
      </c>
      <c r="J511" t="s">
        <v>30</v>
      </c>
      <c r="K511" s="7">
        <v>32748</v>
      </c>
      <c r="L511" t="s">
        <v>136</v>
      </c>
      <c r="M511" t="s">
        <v>22</v>
      </c>
      <c r="N511" t="s">
        <v>43</v>
      </c>
      <c r="O511" s="7">
        <v>45184</v>
      </c>
      <c r="P511" s="7" t="s">
        <v>29</v>
      </c>
      <c r="Q511" t="s">
        <v>41</v>
      </c>
      <c r="R511" s="7">
        <v>45688</v>
      </c>
      <c r="S511" s="8">
        <f t="shared" si="29"/>
        <v>35.452054794520549</v>
      </c>
      <c r="T511" t="str">
        <f t="shared" si="28"/>
        <v>35-45</v>
      </c>
      <c r="U511" s="7">
        <f>R511</f>
        <v>45688</v>
      </c>
      <c r="V511">
        <f t="shared" si="30"/>
        <v>361</v>
      </c>
    </row>
    <row r="512" spans="1:22">
      <c r="A512">
        <v>109560</v>
      </c>
      <c r="B512" t="s">
        <v>17</v>
      </c>
      <c r="C512" t="s">
        <v>18</v>
      </c>
      <c r="D512" t="s">
        <v>19</v>
      </c>
      <c r="H512" t="s">
        <v>19</v>
      </c>
      <c r="J512" t="s">
        <v>20</v>
      </c>
      <c r="L512" t="s">
        <v>35</v>
      </c>
      <c r="M512" t="s">
        <v>27</v>
      </c>
      <c r="N512" t="s">
        <v>34</v>
      </c>
      <c r="O512" s="7">
        <v>42051</v>
      </c>
      <c r="P512" s="7">
        <v>42051</v>
      </c>
      <c r="Q512" t="s">
        <v>36</v>
      </c>
      <c r="R512" s="7">
        <v>45688</v>
      </c>
      <c r="S512" s="8">
        <f t="shared" si="29"/>
        <v>125.17260273972603</v>
      </c>
      <c r="T512" t="str">
        <f t="shared" si="28"/>
        <v>65+</v>
      </c>
      <c r="U512" s="7">
        <v>42051</v>
      </c>
      <c r="V512">
        <f t="shared" si="30"/>
        <v>1</v>
      </c>
    </row>
    <row r="513" spans="1:22">
      <c r="A513">
        <v>111133</v>
      </c>
      <c r="B513" t="s">
        <v>17</v>
      </c>
      <c r="C513" t="s">
        <v>18</v>
      </c>
      <c r="D513" t="s">
        <v>19</v>
      </c>
      <c r="H513" t="s">
        <v>19</v>
      </c>
      <c r="J513" t="s">
        <v>20</v>
      </c>
      <c r="K513" s="7">
        <v>18727</v>
      </c>
      <c r="L513" t="s">
        <v>67</v>
      </c>
      <c r="M513" t="s">
        <v>22</v>
      </c>
      <c r="N513" t="s">
        <v>32</v>
      </c>
      <c r="O513" s="7">
        <v>42068</v>
      </c>
      <c r="P513" s="7">
        <v>42242</v>
      </c>
      <c r="Q513" t="s">
        <v>24</v>
      </c>
      <c r="R513" s="7">
        <v>45688</v>
      </c>
      <c r="S513" s="8">
        <f t="shared" si="29"/>
        <v>73.865753424657541</v>
      </c>
      <c r="T513" t="str">
        <f t="shared" si="28"/>
        <v>65+</v>
      </c>
      <c r="U513" s="7">
        <v>42242</v>
      </c>
      <c r="V513">
        <f t="shared" si="30"/>
        <v>125</v>
      </c>
    </row>
    <row r="514" spans="1:22">
      <c r="A514">
        <v>131137</v>
      </c>
      <c r="B514" t="s">
        <v>17</v>
      </c>
      <c r="C514" t="s">
        <v>18</v>
      </c>
      <c r="D514" t="s">
        <v>19</v>
      </c>
      <c r="H514" t="s">
        <v>19</v>
      </c>
      <c r="J514" t="s">
        <v>20</v>
      </c>
      <c r="K514" s="7">
        <v>34192</v>
      </c>
      <c r="L514" t="s">
        <v>44</v>
      </c>
      <c r="M514" t="s">
        <v>27</v>
      </c>
      <c r="N514" t="s">
        <v>34</v>
      </c>
      <c r="O514" s="7">
        <v>43381</v>
      </c>
      <c r="P514" s="7">
        <v>44298</v>
      </c>
      <c r="Q514" t="s">
        <v>77</v>
      </c>
      <c r="R514" s="7">
        <v>45688</v>
      </c>
      <c r="S514" s="8">
        <f t="shared" si="29"/>
        <v>31.495890410958904</v>
      </c>
      <c r="T514" t="str">
        <f t="shared" ref="T514:T577" si="34">IFERROR(VLOOKUP(S514,Age_Group_Arr,2,TRUE),"")</f>
        <v>25-35</v>
      </c>
      <c r="U514" s="7">
        <v>44298</v>
      </c>
      <c r="V514">
        <f t="shared" si="30"/>
        <v>656</v>
      </c>
    </row>
    <row r="515" spans="1:22">
      <c r="A515">
        <v>127091</v>
      </c>
      <c r="B515" t="s">
        <v>17</v>
      </c>
      <c r="C515" t="s">
        <v>18</v>
      </c>
      <c r="D515" t="s">
        <v>19</v>
      </c>
      <c r="H515" t="s">
        <v>19</v>
      </c>
      <c r="J515" t="s">
        <v>20</v>
      </c>
      <c r="K515" s="7">
        <v>19603</v>
      </c>
      <c r="L515" t="s">
        <v>44</v>
      </c>
      <c r="M515" t="s">
        <v>27</v>
      </c>
      <c r="N515" t="s">
        <v>34</v>
      </c>
      <c r="O515" s="7">
        <v>43159</v>
      </c>
      <c r="P515" s="7">
        <v>44363</v>
      </c>
      <c r="Q515" t="s">
        <v>24</v>
      </c>
      <c r="R515" s="7">
        <v>45688</v>
      </c>
      <c r="S515" s="8">
        <f t="shared" ref="S515:S578" si="35">(SUM(R515-K515)/365)</f>
        <v>71.465753424657535</v>
      </c>
      <c r="T515" t="str">
        <f t="shared" si="34"/>
        <v>65+</v>
      </c>
      <c r="U515" s="7">
        <v>44363</v>
      </c>
      <c r="V515">
        <f t="shared" ref="V515:V578" si="36">IFERROR(NETWORKDAYS(O515,U515,8),"")</f>
        <v>861</v>
      </c>
    </row>
    <row r="516" spans="1:22">
      <c r="A516">
        <v>109541</v>
      </c>
      <c r="B516" t="s">
        <v>17</v>
      </c>
      <c r="C516" t="s">
        <v>18</v>
      </c>
      <c r="D516" t="s">
        <v>19</v>
      </c>
      <c r="H516" t="s">
        <v>19</v>
      </c>
      <c r="J516" t="s">
        <v>20</v>
      </c>
      <c r="K516" s="7">
        <v>23067</v>
      </c>
      <c r="L516" t="s">
        <v>53</v>
      </c>
      <c r="M516" t="s">
        <v>22</v>
      </c>
      <c r="N516" t="s">
        <v>32</v>
      </c>
      <c r="O516" s="7">
        <v>41760</v>
      </c>
      <c r="P516" s="7">
        <v>43168</v>
      </c>
      <c r="Q516" t="s">
        <v>24</v>
      </c>
      <c r="R516" s="7">
        <v>45688</v>
      </c>
      <c r="S516" s="8">
        <f t="shared" si="35"/>
        <v>61.975342465753428</v>
      </c>
      <c r="T516" t="str">
        <f t="shared" si="34"/>
        <v>55-65</v>
      </c>
      <c r="U516" s="7">
        <v>43168</v>
      </c>
      <c r="V516">
        <f t="shared" si="36"/>
        <v>1007</v>
      </c>
    </row>
    <row r="517" spans="1:22">
      <c r="A517">
        <v>169154</v>
      </c>
      <c r="B517" t="s">
        <v>17</v>
      </c>
      <c r="C517" t="s">
        <v>71</v>
      </c>
      <c r="D517" t="s">
        <v>19</v>
      </c>
      <c r="H517" t="s">
        <v>19</v>
      </c>
      <c r="J517" t="s">
        <v>20</v>
      </c>
      <c r="K517" s="7">
        <v>40547</v>
      </c>
      <c r="L517" t="s">
        <v>137</v>
      </c>
      <c r="M517" t="s">
        <v>27</v>
      </c>
      <c r="N517" t="s">
        <v>32</v>
      </c>
      <c r="O517" s="7" t="s">
        <v>36</v>
      </c>
      <c r="P517" s="7" t="s">
        <v>36</v>
      </c>
      <c r="Q517" t="s">
        <v>36</v>
      </c>
      <c r="R517" s="7">
        <v>45688</v>
      </c>
      <c r="S517" s="8">
        <f t="shared" si="35"/>
        <v>14.084931506849315</v>
      </c>
      <c r="T517" t="str">
        <f t="shared" si="34"/>
        <v/>
      </c>
      <c r="U517" s="7" t="s">
        <v>36</v>
      </c>
      <c r="V517" t="str">
        <f t="shared" si="36"/>
        <v/>
      </c>
    </row>
    <row r="518" spans="1:22">
      <c r="A518">
        <v>7470</v>
      </c>
      <c r="B518" t="s">
        <v>17</v>
      </c>
      <c r="C518" t="s">
        <v>18</v>
      </c>
      <c r="D518" t="s">
        <v>19</v>
      </c>
      <c r="H518" t="s">
        <v>19</v>
      </c>
      <c r="J518" t="s">
        <v>20</v>
      </c>
      <c r="K518" s="7">
        <v>19614</v>
      </c>
      <c r="L518" t="s">
        <v>67</v>
      </c>
      <c r="M518" t="s">
        <v>22</v>
      </c>
      <c r="N518" t="s">
        <v>34</v>
      </c>
      <c r="O518" s="7">
        <v>42382</v>
      </c>
      <c r="P518" s="7">
        <v>43738</v>
      </c>
      <c r="Q518" t="s">
        <v>24</v>
      </c>
      <c r="R518" s="7">
        <v>45688</v>
      </c>
      <c r="S518" s="8">
        <f t="shared" si="35"/>
        <v>71.435616438356163</v>
      </c>
      <c r="T518" t="str">
        <f t="shared" si="34"/>
        <v>65+</v>
      </c>
      <c r="U518" s="7">
        <v>43738</v>
      </c>
      <c r="V518">
        <f t="shared" si="36"/>
        <v>969</v>
      </c>
    </row>
    <row r="519" spans="1:22">
      <c r="A519">
        <v>111610</v>
      </c>
      <c r="B519" t="s">
        <v>17</v>
      </c>
      <c r="C519" t="s">
        <v>18</v>
      </c>
      <c r="D519" t="s">
        <v>19</v>
      </c>
      <c r="H519" t="s">
        <v>19</v>
      </c>
      <c r="J519" t="s">
        <v>20</v>
      </c>
      <c r="K519" s="7">
        <v>25875</v>
      </c>
      <c r="L519" t="s">
        <v>26</v>
      </c>
      <c r="M519" t="s">
        <v>27</v>
      </c>
      <c r="N519" t="s">
        <v>28</v>
      </c>
      <c r="O519" s="7">
        <v>42234</v>
      </c>
      <c r="P519" s="7">
        <v>42835</v>
      </c>
      <c r="Q519" t="s">
        <v>41</v>
      </c>
      <c r="R519" s="7">
        <v>45688</v>
      </c>
      <c r="S519" s="8">
        <f t="shared" si="35"/>
        <v>54.282191780821918</v>
      </c>
      <c r="T519" t="str">
        <f t="shared" si="34"/>
        <v>45-55</v>
      </c>
      <c r="U519" s="7">
        <v>42835</v>
      </c>
      <c r="V519">
        <f t="shared" si="36"/>
        <v>430</v>
      </c>
    </row>
    <row r="520" spans="1:22">
      <c r="A520">
        <v>101489</v>
      </c>
      <c r="B520" t="s">
        <v>17</v>
      </c>
      <c r="C520" t="s">
        <v>18</v>
      </c>
      <c r="D520" t="s">
        <v>19</v>
      </c>
      <c r="H520" t="s">
        <v>19</v>
      </c>
      <c r="J520" t="s">
        <v>30</v>
      </c>
      <c r="K520" s="7">
        <v>35094</v>
      </c>
      <c r="L520" t="s">
        <v>129</v>
      </c>
      <c r="M520" t="s">
        <v>57</v>
      </c>
      <c r="N520" t="s">
        <v>32</v>
      </c>
      <c r="O520" s="7">
        <v>41185</v>
      </c>
      <c r="P520" s="7">
        <v>41426</v>
      </c>
      <c r="Q520" t="s">
        <v>36</v>
      </c>
      <c r="R520" s="7">
        <v>45688</v>
      </c>
      <c r="S520" s="8">
        <f t="shared" si="35"/>
        <v>29.024657534246575</v>
      </c>
      <c r="T520" t="str">
        <f t="shared" si="34"/>
        <v>25-35</v>
      </c>
      <c r="U520" s="7">
        <v>41426</v>
      </c>
      <c r="V520">
        <f t="shared" si="36"/>
        <v>173</v>
      </c>
    </row>
    <row r="521" spans="1:22">
      <c r="A521">
        <v>157166</v>
      </c>
      <c r="B521" t="s">
        <v>17</v>
      </c>
      <c r="C521" t="s">
        <v>18</v>
      </c>
      <c r="D521" t="s">
        <v>19</v>
      </c>
      <c r="H521" t="s">
        <v>19</v>
      </c>
      <c r="J521" t="s">
        <v>30</v>
      </c>
      <c r="K521" s="7">
        <v>38382</v>
      </c>
      <c r="L521" t="s">
        <v>69</v>
      </c>
      <c r="M521" t="s">
        <v>27</v>
      </c>
      <c r="N521" t="s">
        <v>28</v>
      </c>
      <c r="O521" s="7">
        <v>44769</v>
      </c>
      <c r="P521" s="7">
        <v>44816</v>
      </c>
      <c r="Q521" t="s">
        <v>24</v>
      </c>
      <c r="R521" s="7">
        <v>45688</v>
      </c>
      <c r="S521" s="8">
        <f t="shared" si="35"/>
        <v>20.016438356164382</v>
      </c>
      <c r="T521" t="str">
        <f t="shared" si="34"/>
        <v>16-25</v>
      </c>
      <c r="U521" s="7">
        <v>44816</v>
      </c>
      <c r="V521">
        <f t="shared" si="36"/>
        <v>34</v>
      </c>
    </row>
    <row r="522" spans="1:22">
      <c r="A522">
        <v>105727</v>
      </c>
      <c r="B522" t="s">
        <v>17</v>
      </c>
      <c r="C522" t="s">
        <v>18</v>
      </c>
      <c r="D522" t="s">
        <v>19</v>
      </c>
      <c r="H522" t="s">
        <v>19</v>
      </c>
      <c r="J522" t="s">
        <v>20</v>
      </c>
      <c r="K522" s="7">
        <v>35548</v>
      </c>
      <c r="L522" t="s">
        <v>76</v>
      </c>
      <c r="M522" t="s">
        <v>23</v>
      </c>
      <c r="N522" t="s">
        <v>32</v>
      </c>
      <c r="O522" s="7">
        <v>41549</v>
      </c>
      <c r="P522" s="7">
        <v>41912</v>
      </c>
      <c r="Q522" t="s">
        <v>36</v>
      </c>
      <c r="R522" s="7">
        <v>45688</v>
      </c>
      <c r="S522" s="8">
        <f t="shared" si="35"/>
        <v>27.780821917808218</v>
      </c>
      <c r="T522" t="str">
        <f t="shared" si="34"/>
        <v>25-35</v>
      </c>
      <c r="U522" s="7">
        <v>41912</v>
      </c>
      <c r="V522">
        <f t="shared" si="36"/>
        <v>260</v>
      </c>
    </row>
    <row r="523" spans="1:22">
      <c r="A523">
        <v>167968</v>
      </c>
      <c r="B523" t="s">
        <v>17</v>
      </c>
      <c r="C523" t="s">
        <v>18</v>
      </c>
      <c r="D523" t="s">
        <v>19</v>
      </c>
      <c r="H523" t="s">
        <v>19</v>
      </c>
      <c r="J523" t="s">
        <v>20</v>
      </c>
      <c r="K523" s="7">
        <v>39557</v>
      </c>
      <c r="L523" t="s">
        <v>26</v>
      </c>
      <c r="M523" t="s">
        <v>27</v>
      </c>
      <c r="N523" t="s">
        <v>43</v>
      </c>
      <c r="O523" s="7" t="s">
        <v>36</v>
      </c>
      <c r="P523" s="7" t="s">
        <v>36</v>
      </c>
      <c r="Q523" t="s">
        <v>36</v>
      </c>
      <c r="R523" s="7">
        <v>45688</v>
      </c>
      <c r="S523" s="8">
        <f t="shared" si="35"/>
        <v>16.797260273972604</v>
      </c>
      <c r="T523" t="str">
        <f t="shared" si="34"/>
        <v>16-25</v>
      </c>
      <c r="U523" s="7" t="s">
        <v>36</v>
      </c>
      <c r="V523" t="str">
        <f t="shared" si="36"/>
        <v/>
      </c>
    </row>
    <row r="524" spans="1:22">
      <c r="A524">
        <v>93883</v>
      </c>
      <c r="B524" t="s">
        <v>17</v>
      </c>
      <c r="C524" t="s">
        <v>18</v>
      </c>
      <c r="D524" t="s">
        <v>19</v>
      </c>
      <c r="H524" t="s">
        <v>19</v>
      </c>
      <c r="J524" t="s">
        <v>20</v>
      </c>
      <c r="K524" s="7">
        <v>33714</v>
      </c>
      <c r="L524" t="s">
        <v>101</v>
      </c>
      <c r="M524" t="s">
        <v>22</v>
      </c>
      <c r="N524" t="s">
        <v>32</v>
      </c>
      <c r="O524" s="7">
        <v>40969</v>
      </c>
      <c r="P524" s="7">
        <v>41050</v>
      </c>
      <c r="Q524" t="s">
        <v>36</v>
      </c>
      <c r="R524" s="7">
        <v>45688</v>
      </c>
      <c r="S524" s="8">
        <f t="shared" si="35"/>
        <v>32.805479452054797</v>
      </c>
      <c r="T524" t="str">
        <f t="shared" si="34"/>
        <v>25-35</v>
      </c>
      <c r="U524" s="7">
        <v>41050</v>
      </c>
      <c r="V524">
        <f t="shared" si="36"/>
        <v>58</v>
      </c>
    </row>
    <row r="525" spans="1:22">
      <c r="A525">
        <v>112865</v>
      </c>
      <c r="B525" t="s">
        <v>17</v>
      </c>
      <c r="C525" t="s">
        <v>18</v>
      </c>
      <c r="D525" t="s">
        <v>19</v>
      </c>
      <c r="H525" t="s">
        <v>19</v>
      </c>
      <c r="J525" t="s">
        <v>20</v>
      </c>
      <c r="K525" s="7">
        <v>37125</v>
      </c>
      <c r="L525" t="s">
        <v>37</v>
      </c>
      <c r="M525" t="s">
        <v>27</v>
      </c>
      <c r="N525" t="s">
        <v>86</v>
      </c>
      <c r="O525" s="7">
        <v>42445</v>
      </c>
      <c r="P525" s="7">
        <v>42445</v>
      </c>
      <c r="Q525" t="s">
        <v>36</v>
      </c>
      <c r="R525" s="7">
        <v>45688</v>
      </c>
      <c r="S525" s="8">
        <f t="shared" si="35"/>
        <v>23.460273972602739</v>
      </c>
      <c r="T525" t="str">
        <f t="shared" si="34"/>
        <v>16-25</v>
      </c>
      <c r="U525" s="7">
        <v>42445</v>
      </c>
      <c r="V525">
        <f t="shared" si="36"/>
        <v>1</v>
      </c>
    </row>
    <row r="526" spans="1:22">
      <c r="A526">
        <v>111257</v>
      </c>
      <c r="B526" t="s">
        <v>17</v>
      </c>
      <c r="C526" t="s">
        <v>18</v>
      </c>
      <c r="D526" t="s">
        <v>19</v>
      </c>
      <c r="H526" t="s">
        <v>19</v>
      </c>
      <c r="J526" t="s">
        <v>20</v>
      </c>
      <c r="K526" s="7">
        <v>22702</v>
      </c>
      <c r="L526" t="s">
        <v>83</v>
      </c>
      <c r="M526" t="s">
        <v>27</v>
      </c>
      <c r="N526" t="s">
        <v>34</v>
      </c>
      <c r="O526" s="7">
        <v>42142</v>
      </c>
      <c r="P526" s="7">
        <v>43389</v>
      </c>
      <c r="Q526" t="s">
        <v>41</v>
      </c>
      <c r="R526" s="7">
        <v>45688</v>
      </c>
      <c r="S526" s="8">
        <f t="shared" si="35"/>
        <v>62.975342465753428</v>
      </c>
      <c r="T526" t="str">
        <f t="shared" si="34"/>
        <v>55-65</v>
      </c>
      <c r="U526" s="7">
        <v>43389</v>
      </c>
      <c r="V526">
        <f t="shared" si="36"/>
        <v>892</v>
      </c>
    </row>
    <row r="527" spans="1:22">
      <c r="A527">
        <v>168260</v>
      </c>
      <c r="B527" t="s">
        <v>17</v>
      </c>
      <c r="C527" t="s">
        <v>71</v>
      </c>
      <c r="D527" t="s">
        <v>19</v>
      </c>
      <c r="H527" t="s">
        <v>19</v>
      </c>
      <c r="J527" t="s">
        <v>20</v>
      </c>
      <c r="K527" s="7">
        <v>38087</v>
      </c>
      <c r="L527" t="s">
        <v>92</v>
      </c>
      <c r="M527" t="s">
        <v>22</v>
      </c>
      <c r="N527" t="s">
        <v>28</v>
      </c>
      <c r="O527" s="7" t="s">
        <v>36</v>
      </c>
      <c r="P527" s="7" t="s">
        <v>36</v>
      </c>
      <c r="Q527" t="s">
        <v>36</v>
      </c>
      <c r="R527" s="7">
        <v>45688</v>
      </c>
      <c r="S527" s="8">
        <f t="shared" si="35"/>
        <v>20.824657534246576</v>
      </c>
      <c r="T527" t="str">
        <f t="shared" si="34"/>
        <v>16-25</v>
      </c>
      <c r="U527" s="7" t="s">
        <v>36</v>
      </c>
      <c r="V527" t="str">
        <f t="shared" si="36"/>
        <v/>
      </c>
    </row>
    <row r="528" spans="1:22">
      <c r="A528">
        <v>81330</v>
      </c>
      <c r="B528" t="s">
        <v>17</v>
      </c>
      <c r="C528" t="s">
        <v>18</v>
      </c>
      <c r="D528" t="s">
        <v>19</v>
      </c>
      <c r="H528" t="s">
        <v>19</v>
      </c>
      <c r="J528" t="s">
        <v>20</v>
      </c>
      <c r="K528" s="7">
        <v>31514</v>
      </c>
      <c r="L528" t="s">
        <v>35</v>
      </c>
      <c r="M528" t="s">
        <v>27</v>
      </c>
      <c r="N528" t="s">
        <v>40</v>
      </c>
      <c r="O528" s="7">
        <v>40780</v>
      </c>
      <c r="P528" s="7">
        <v>41193</v>
      </c>
      <c r="Q528" t="s">
        <v>36</v>
      </c>
      <c r="R528" s="7">
        <v>45688</v>
      </c>
      <c r="S528" s="8">
        <f t="shared" si="35"/>
        <v>38.832876712328769</v>
      </c>
      <c r="T528" t="str">
        <f t="shared" si="34"/>
        <v>35-45</v>
      </c>
      <c r="U528" s="7">
        <v>41193</v>
      </c>
      <c r="V528">
        <f t="shared" si="36"/>
        <v>296</v>
      </c>
    </row>
    <row r="529" spans="1:22">
      <c r="A529">
        <v>117210</v>
      </c>
      <c r="B529" t="s">
        <v>17</v>
      </c>
      <c r="C529" t="s">
        <v>18</v>
      </c>
      <c r="D529" t="s">
        <v>19</v>
      </c>
      <c r="H529" t="s">
        <v>19</v>
      </c>
      <c r="J529" t="s">
        <v>20</v>
      </c>
      <c r="K529" s="7">
        <v>36917</v>
      </c>
      <c r="L529" t="s">
        <v>92</v>
      </c>
      <c r="M529" t="s">
        <v>22</v>
      </c>
      <c r="N529" t="s">
        <v>34</v>
      </c>
      <c r="O529" s="7">
        <v>42502</v>
      </c>
      <c r="P529" s="7">
        <v>44657</v>
      </c>
      <c r="Q529" t="s">
        <v>77</v>
      </c>
      <c r="R529" s="7">
        <v>45688</v>
      </c>
      <c r="S529" s="8">
        <f t="shared" si="35"/>
        <v>24.030136986301368</v>
      </c>
      <c r="T529" t="str">
        <f t="shared" si="34"/>
        <v>16-25</v>
      </c>
      <c r="U529" s="7">
        <v>44657</v>
      </c>
      <c r="V529">
        <f t="shared" si="36"/>
        <v>1540</v>
      </c>
    </row>
    <row r="530" spans="1:22">
      <c r="A530">
        <v>116145</v>
      </c>
      <c r="B530" t="s">
        <v>17</v>
      </c>
      <c r="C530" t="s">
        <v>18</v>
      </c>
      <c r="D530" t="s">
        <v>19</v>
      </c>
      <c r="H530" t="s">
        <v>19</v>
      </c>
      <c r="J530" t="s">
        <v>20</v>
      </c>
      <c r="K530" s="7">
        <v>21748</v>
      </c>
      <c r="L530" t="s">
        <v>96</v>
      </c>
      <c r="M530" t="s">
        <v>22</v>
      </c>
      <c r="N530" t="s">
        <v>28</v>
      </c>
      <c r="O530" s="7" t="s">
        <v>36</v>
      </c>
      <c r="P530" s="7" t="s">
        <v>36</v>
      </c>
      <c r="Q530" t="s">
        <v>55</v>
      </c>
      <c r="R530" s="7">
        <v>45688</v>
      </c>
      <c r="S530" s="8">
        <f t="shared" si="35"/>
        <v>65.589041095890408</v>
      </c>
      <c r="T530" t="str">
        <f t="shared" si="34"/>
        <v>65+</v>
      </c>
      <c r="U530" s="7" t="s">
        <v>36</v>
      </c>
      <c r="V530" t="str">
        <f t="shared" si="36"/>
        <v/>
      </c>
    </row>
    <row r="531" spans="1:22">
      <c r="A531">
        <v>93279</v>
      </c>
      <c r="B531" t="s">
        <v>17</v>
      </c>
      <c r="C531" t="s">
        <v>18</v>
      </c>
      <c r="D531" t="s">
        <v>19</v>
      </c>
      <c r="H531" t="s">
        <v>19</v>
      </c>
      <c r="J531" t="s">
        <v>20</v>
      </c>
      <c r="K531" s="7">
        <v>27133</v>
      </c>
      <c r="L531" t="s">
        <v>54</v>
      </c>
      <c r="M531" t="s">
        <v>27</v>
      </c>
      <c r="N531" t="s">
        <v>34</v>
      </c>
      <c r="O531" s="7">
        <v>41039</v>
      </c>
      <c r="P531" s="7">
        <v>41066</v>
      </c>
      <c r="Q531" t="s">
        <v>36</v>
      </c>
      <c r="R531" s="7">
        <v>45688</v>
      </c>
      <c r="S531" s="8">
        <f t="shared" si="35"/>
        <v>50.835616438356162</v>
      </c>
      <c r="T531" t="str">
        <f t="shared" si="34"/>
        <v>45-55</v>
      </c>
      <c r="U531" s="7">
        <v>41066</v>
      </c>
      <c r="V531">
        <f t="shared" si="36"/>
        <v>20</v>
      </c>
    </row>
    <row r="532" spans="1:22">
      <c r="A532">
        <v>26233</v>
      </c>
      <c r="B532" t="s">
        <v>17</v>
      </c>
      <c r="C532" t="s">
        <v>18</v>
      </c>
      <c r="D532" t="s">
        <v>19</v>
      </c>
      <c r="H532" t="s">
        <v>46</v>
      </c>
      <c r="I532" t="s">
        <v>138</v>
      </c>
      <c r="J532" t="s">
        <v>20</v>
      </c>
      <c r="K532" s="7">
        <v>11184</v>
      </c>
      <c r="L532" t="s">
        <v>37</v>
      </c>
      <c r="M532" t="s">
        <v>27</v>
      </c>
      <c r="N532" t="s">
        <v>34</v>
      </c>
      <c r="O532" s="7">
        <v>35186</v>
      </c>
      <c r="P532" s="7">
        <v>42705</v>
      </c>
      <c r="Q532" t="s">
        <v>24</v>
      </c>
      <c r="R532" s="7">
        <v>45688</v>
      </c>
      <c r="S532" s="8">
        <f t="shared" si="35"/>
        <v>94.531506849315065</v>
      </c>
      <c r="T532" t="str">
        <f t="shared" si="34"/>
        <v>65+</v>
      </c>
      <c r="U532" s="7">
        <v>42705</v>
      </c>
      <c r="V532">
        <f t="shared" si="36"/>
        <v>5372</v>
      </c>
    </row>
    <row r="533" spans="1:22">
      <c r="A533">
        <v>108293</v>
      </c>
      <c r="B533" t="s">
        <v>17</v>
      </c>
      <c r="C533" t="s">
        <v>18</v>
      </c>
      <c r="D533" t="s">
        <v>19</v>
      </c>
      <c r="H533" t="s">
        <v>19</v>
      </c>
      <c r="J533" t="s">
        <v>20</v>
      </c>
      <c r="K533" s="7">
        <v>14215</v>
      </c>
      <c r="L533" t="s">
        <v>139</v>
      </c>
      <c r="M533" t="s">
        <v>23</v>
      </c>
      <c r="N533" t="s">
        <v>34</v>
      </c>
      <c r="O533" s="7">
        <v>41725</v>
      </c>
      <c r="P533" s="7">
        <v>42284</v>
      </c>
      <c r="Q533" t="s">
        <v>24</v>
      </c>
      <c r="R533" s="7">
        <v>45688</v>
      </c>
      <c r="S533" s="8">
        <f t="shared" si="35"/>
        <v>86.227397260273975</v>
      </c>
      <c r="T533" t="str">
        <f t="shared" si="34"/>
        <v>65+</v>
      </c>
      <c r="U533" s="7">
        <v>42284</v>
      </c>
      <c r="V533">
        <f t="shared" si="36"/>
        <v>400</v>
      </c>
    </row>
    <row r="534" spans="1:22">
      <c r="A534">
        <v>151497</v>
      </c>
      <c r="B534" t="s">
        <v>17</v>
      </c>
      <c r="C534" t="s">
        <v>25</v>
      </c>
      <c r="D534" t="s">
        <v>19</v>
      </c>
      <c r="H534" t="s">
        <v>19</v>
      </c>
      <c r="J534" t="s">
        <v>20</v>
      </c>
      <c r="K534" s="7">
        <v>24351</v>
      </c>
      <c r="L534" t="s">
        <v>67</v>
      </c>
      <c r="M534" t="s">
        <v>22</v>
      </c>
      <c r="N534" t="s">
        <v>34</v>
      </c>
      <c r="O534" s="7">
        <v>44431</v>
      </c>
      <c r="P534" s="7" t="s">
        <v>29</v>
      </c>
      <c r="Q534" t="s">
        <v>24</v>
      </c>
      <c r="R534" s="7">
        <v>45688</v>
      </c>
      <c r="S534" s="8">
        <f t="shared" si="35"/>
        <v>58.457534246575342</v>
      </c>
      <c r="T534" t="str">
        <f t="shared" si="34"/>
        <v>55-65</v>
      </c>
      <c r="U534" s="7">
        <f>R534</f>
        <v>45688</v>
      </c>
      <c r="V534">
        <f t="shared" si="36"/>
        <v>900</v>
      </c>
    </row>
    <row r="535" spans="1:22">
      <c r="A535">
        <v>79609</v>
      </c>
      <c r="B535" t="s">
        <v>17</v>
      </c>
      <c r="C535" t="s">
        <v>18</v>
      </c>
      <c r="D535" t="s">
        <v>19</v>
      </c>
      <c r="H535" t="s">
        <v>46</v>
      </c>
      <c r="I535" t="s">
        <v>140</v>
      </c>
      <c r="J535" t="s">
        <v>30</v>
      </c>
      <c r="K535" s="7">
        <v>13337</v>
      </c>
      <c r="L535" t="s">
        <v>48</v>
      </c>
      <c r="M535" t="s">
        <v>27</v>
      </c>
      <c r="N535" t="s">
        <v>34</v>
      </c>
      <c r="O535" s="7">
        <v>39615</v>
      </c>
      <c r="P535" s="7">
        <v>43466</v>
      </c>
      <c r="Q535" t="s">
        <v>24</v>
      </c>
      <c r="R535" s="7">
        <v>45688</v>
      </c>
      <c r="S535" s="8">
        <f t="shared" si="35"/>
        <v>88.632876712328766</v>
      </c>
      <c r="T535" t="str">
        <f t="shared" si="34"/>
        <v>65+</v>
      </c>
      <c r="U535" s="7">
        <v>43466</v>
      </c>
      <c r="V535">
        <f t="shared" si="36"/>
        <v>2752</v>
      </c>
    </row>
    <row r="536" spans="1:22">
      <c r="A536">
        <v>80718</v>
      </c>
      <c r="B536" t="s">
        <v>17</v>
      </c>
      <c r="C536" t="s">
        <v>25</v>
      </c>
      <c r="D536" t="s">
        <v>19</v>
      </c>
      <c r="H536" t="s">
        <v>19</v>
      </c>
      <c r="J536" t="s">
        <v>20</v>
      </c>
      <c r="K536" s="7">
        <v>14112</v>
      </c>
      <c r="L536" t="s">
        <v>48</v>
      </c>
      <c r="M536" t="s">
        <v>27</v>
      </c>
      <c r="N536" t="s">
        <v>34</v>
      </c>
      <c r="O536" s="7">
        <v>39850</v>
      </c>
      <c r="P536" s="7" t="s">
        <v>29</v>
      </c>
      <c r="Q536" t="s">
        <v>24</v>
      </c>
      <c r="R536" s="7">
        <v>45688</v>
      </c>
      <c r="S536" s="8">
        <f t="shared" si="35"/>
        <v>86.509589041095893</v>
      </c>
      <c r="T536" t="str">
        <f t="shared" si="34"/>
        <v>65+</v>
      </c>
      <c r="U536" s="7">
        <f>R536</f>
        <v>45688</v>
      </c>
      <c r="V536">
        <f t="shared" si="36"/>
        <v>4171</v>
      </c>
    </row>
    <row r="537" spans="1:22">
      <c r="A537">
        <v>103108</v>
      </c>
      <c r="B537" t="s">
        <v>17</v>
      </c>
      <c r="C537" t="s">
        <v>18</v>
      </c>
      <c r="D537" t="s">
        <v>19</v>
      </c>
      <c r="H537" t="s">
        <v>19</v>
      </c>
      <c r="J537" t="s">
        <v>20</v>
      </c>
      <c r="K537" s="7">
        <v>27412</v>
      </c>
      <c r="L537" t="s">
        <v>87</v>
      </c>
      <c r="M537" t="s">
        <v>57</v>
      </c>
      <c r="N537" t="s">
        <v>32</v>
      </c>
      <c r="O537" s="7">
        <v>41347</v>
      </c>
      <c r="P537" s="7">
        <v>42049</v>
      </c>
      <c r="Q537" t="s">
        <v>36</v>
      </c>
      <c r="R537" s="7">
        <v>45688</v>
      </c>
      <c r="S537" s="8">
        <f t="shared" si="35"/>
        <v>50.07123287671233</v>
      </c>
      <c r="T537" t="str">
        <f t="shared" si="34"/>
        <v>45-55</v>
      </c>
      <c r="U537" s="7">
        <v>42049</v>
      </c>
      <c r="V537">
        <f t="shared" si="36"/>
        <v>502</v>
      </c>
    </row>
    <row r="538" spans="1:22">
      <c r="A538">
        <v>169078</v>
      </c>
      <c r="B538" t="s">
        <v>17</v>
      </c>
      <c r="C538" t="s">
        <v>25</v>
      </c>
      <c r="D538" t="s">
        <v>19</v>
      </c>
      <c r="H538" t="s">
        <v>19</v>
      </c>
      <c r="J538" t="s">
        <v>20</v>
      </c>
      <c r="K538" s="7">
        <v>39598</v>
      </c>
      <c r="L538" t="s">
        <v>65</v>
      </c>
      <c r="M538" t="s">
        <v>27</v>
      </c>
      <c r="N538" t="s">
        <v>34</v>
      </c>
      <c r="O538" s="7">
        <v>45566</v>
      </c>
      <c r="P538" s="7" t="s">
        <v>29</v>
      </c>
      <c r="Q538" t="s">
        <v>36</v>
      </c>
      <c r="R538" s="7">
        <v>45688</v>
      </c>
      <c r="S538" s="8">
        <f t="shared" si="35"/>
        <v>16.684931506849313</v>
      </c>
      <c r="T538" t="str">
        <f t="shared" si="34"/>
        <v>16-25</v>
      </c>
      <c r="U538" s="7">
        <f>R538</f>
        <v>45688</v>
      </c>
      <c r="V538">
        <f t="shared" si="36"/>
        <v>89</v>
      </c>
    </row>
    <row r="539" spans="1:22">
      <c r="A539">
        <v>2390</v>
      </c>
      <c r="B539" t="s">
        <v>17</v>
      </c>
      <c r="C539" t="s">
        <v>18</v>
      </c>
      <c r="D539" t="s">
        <v>19</v>
      </c>
      <c r="H539" t="s">
        <v>19</v>
      </c>
      <c r="J539" t="s">
        <v>85</v>
      </c>
      <c r="L539" t="s">
        <v>26</v>
      </c>
      <c r="M539" t="s">
        <v>27</v>
      </c>
      <c r="N539" t="s">
        <v>32</v>
      </c>
      <c r="O539" s="7">
        <v>1</v>
      </c>
      <c r="P539" s="7">
        <v>1</v>
      </c>
      <c r="Q539" t="s">
        <v>36</v>
      </c>
      <c r="R539" s="7">
        <v>45688</v>
      </c>
      <c r="S539" s="8">
        <f t="shared" si="35"/>
        <v>125.17260273972603</v>
      </c>
      <c r="T539" t="str">
        <f t="shared" si="34"/>
        <v>65+</v>
      </c>
      <c r="U539" s="7">
        <v>1</v>
      </c>
    </row>
    <row r="540" spans="1:22">
      <c r="A540">
        <v>104921</v>
      </c>
      <c r="B540" t="s">
        <v>17</v>
      </c>
      <c r="C540" t="s">
        <v>18</v>
      </c>
      <c r="D540" t="s">
        <v>19</v>
      </c>
      <c r="H540" t="s">
        <v>19</v>
      </c>
      <c r="J540" t="s">
        <v>30</v>
      </c>
      <c r="K540" s="7">
        <v>35308</v>
      </c>
      <c r="L540" t="s">
        <v>110</v>
      </c>
      <c r="M540" t="s">
        <v>22</v>
      </c>
      <c r="N540" t="s">
        <v>32</v>
      </c>
      <c r="O540" s="7">
        <v>41334</v>
      </c>
      <c r="P540" s="7">
        <v>42298</v>
      </c>
      <c r="Q540" t="s">
        <v>24</v>
      </c>
      <c r="R540" s="7">
        <v>45688</v>
      </c>
      <c r="S540" s="8">
        <f t="shared" si="35"/>
        <v>28.438356164383563</v>
      </c>
      <c r="T540" t="str">
        <f t="shared" si="34"/>
        <v>25-35</v>
      </c>
      <c r="U540" s="7">
        <v>42298</v>
      </c>
      <c r="V540">
        <f t="shared" si="36"/>
        <v>689</v>
      </c>
    </row>
    <row r="541" spans="1:22">
      <c r="A541">
        <v>169155</v>
      </c>
      <c r="B541" t="s">
        <v>17</v>
      </c>
      <c r="C541" t="s">
        <v>71</v>
      </c>
      <c r="D541" t="s">
        <v>19</v>
      </c>
      <c r="H541" t="s">
        <v>19</v>
      </c>
      <c r="J541" t="s">
        <v>30</v>
      </c>
      <c r="K541" s="7">
        <v>39023</v>
      </c>
      <c r="L541" t="s">
        <v>116</v>
      </c>
      <c r="M541" t="s">
        <v>22</v>
      </c>
      <c r="N541" t="s">
        <v>32</v>
      </c>
      <c r="O541" s="7" t="s">
        <v>36</v>
      </c>
      <c r="P541" s="7" t="s">
        <v>36</v>
      </c>
      <c r="Q541" t="s">
        <v>36</v>
      </c>
      <c r="R541" s="7">
        <v>45688</v>
      </c>
      <c r="S541" s="8">
        <f t="shared" si="35"/>
        <v>18.260273972602739</v>
      </c>
      <c r="T541" t="str">
        <f t="shared" si="34"/>
        <v>16-25</v>
      </c>
      <c r="U541" s="7" t="s">
        <v>36</v>
      </c>
      <c r="V541" t="str">
        <f t="shared" si="36"/>
        <v/>
      </c>
    </row>
    <row r="542" spans="1:22">
      <c r="A542">
        <v>80719</v>
      </c>
      <c r="B542" t="s">
        <v>17</v>
      </c>
      <c r="C542" t="s">
        <v>18</v>
      </c>
      <c r="D542" t="s">
        <v>19</v>
      </c>
      <c r="H542" t="s">
        <v>19</v>
      </c>
      <c r="J542" t="s">
        <v>30</v>
      </c>
      <c r="K542" s="7">
        <v>13743</v>
      </c>
      <c r="L542" t="s">
        <v>65</v>
      </c>
      <c r="M542" t="s">
        <v>27</v>
      </c>
      <c r="N542" t="s">
        <v>34</v>
      </c>
      <c r="O542" s="7">
        <v>38718</v>
      </c>
      <c r="P542" s="7">
        <v>41939</v>
      </c>
      <c r="Q542" t="s">
        <v>36</v>
      </c>
      <c r="R542" s="7">
        <v>45688</v>
      </c>
      <c r="S542" s="8">
        <f t="shared" si="35"/>
        <v>87.520547945205479</v>
      </c>
      <c r="T542" t="str">
        <f t="shared" si="34"/>
        <v>65+</v>
      </c>
      <c r="U542" s="7">
        <v>41939</v>
      </c>
      <c r="V542">
        <f t="shared" si="36"/>
        <v>2301</v>
      </c>
    </row>
    <row r="543" spans="1:22">
      <c r="A543">
        <v>36007</v>
      </c>
      <c r="B543" t="s">
        <v>17</v>
      </c>
      <c r="C543" t="s">
        <v>25</v>
      </c>
      <c r="D543" t="s">
        <v>19</v>
      </c>
      <c r="H543" t="s">
        <v>19</v>
      </c>
      <c r="J543" t="s">
        <v>20</v>
      </c>
      <c r="K543" s="7">
        <v>18688</v>
      </c>
      <c r="L543" t="s">
        <v>54</v>
      </c>
      <c r="M543" t="s">
        <v>27</v>
      </c>
      <c r="N543" t="s">
        <v>34</v>
      </c>
      <c r="O543" s="7">
        <v>37386</v>
      </c>
      <c r="P543" s="7" t="s">
        <v>29</v>
      </c>
      <c r="Q543" t="s">
        <v>24</v>
      </c>
      <c r="R543" s="7">
        <v>45688</v>
      </c>
      <c r="S543" s="8">
        <f t="shared" si="35"/>
        <v>73.972602739726028</v>
      </c>
      <c r="T543" t="str">
        <f t="shared" si="34"/>
        <v>65+</v>
      </c>
      <c r="U543" s="7">
        <f>R543</f>
        <v>45688</v>
      </c>
      <c r="V543">
        <f t="shared" si="36"/>
        <v>5931</v>
      </c>
    </row>
    <row r="544" spans="1:22">
      <c r="A544">
        <v>19021</v>
      </c>
      <c r="B544" t="s">
        <v>17</v>
      </c>
      <c r="C544" t="s">
        <v>18</v>
      </c>
      <c r="D544" t="s">
        <v>19</v>
      </c>
      <c r="H544" t="s">
        <v>19</v>
      </c>
      <c r="J544" t="s">
        <v>20</v>
      </c>
      <c r="L544" t="s">
        <v>65</v>
      </c>
      <c r="M544" t="s">
        <v>27</v>
      </c>
      <c r="N544" t="s">
        <v>32</v>
      </c>
      <c r="O544" s="7">
        <v>37622</v>
      </c>
      <c r="P544" s="7">
        <v>40909</v>
      </c>
      <c r="Q544" t="s">
        <v>36</v>
      </c>
      <c r="R544" s="7">
        <v>45688</v>
      </c>
      <c r="S544" s="8">
        <f t="shared" si="35"/>
        <v>125.17260273972603</v>
      </c>
      <c r="T544" t="str">
        <f t="shared" si="34"/>
        <v>65+</v>
      </c>
      <c r="U544" s="7">
        <v>40909</v>
      </c>
      <c r="V544">
        <f t="shared" si="36"/>
        <v>2348</v>
      </c>
    </row>
    <row r="545" spans="1:22">
      <c r="A545">
        <v>23216</v>
      </c>
      <c r="B545" t="s">
        <v>17</v>
      </c>
      <c r="C545" t="s">
        <v>18</v>
      </c>
      <c r="D545" t="s">
        <v>19</v>
      </c>
      <c r="H545" t="s">
        <v>19</v>
      </c>
      <c r="J545" t="s">
        <v>20</v>
      </c>
      <c r="K545" s="7">
        <v>13467</v>
      </c>
      <c r="L545" t="s">
        <v>26</v>
      </c>
      <c r="M545" t="s">
        <v>27</v>
      </c>
      <c r="N545" t="s">
        <v>34</v>
      </c>
      <c r="O545" s="7">
        <v>38096</v>
      </c>
      <c r="P545" s="7">
        <v>41117</v>
      </c>
      <c r="Q545" t="s">
        <v>36</v>
      </c>
      <c r="R545" s="7">
        <v>45688</v>
      </c>
      <c r="S545" s="8">
        <f t="shared" si="35"/>
        <v>88.276712328767118</v>
      </c>
      <c r="T545" t="str">
        <f t="shared" si="34"/>
        <v>65+</v>
      </c>
      <c r="U545" s="7">
        <v>41117</v>
      </c>
      <c r="V545">
        <f t="shared" si="36"/>
        <v>2160</v>
      </c>
    </row>
    <row r="546" spans="1:22">
      <c r="A546">
        <v>80237</v>
      </c>
      <c r="B546" t="s">
        <v>17</v>
      </c>
      <c r="C546" t="s">
        <v>18</v>
      </c>
      <c r="D546" t="s">
        <v>19</v>
      </c>
      <c r="H546" t="s">
        <v>19</v>
      </c>
      <c r="J546" t="s">
        <v>20</v>
      </c>
      <c r="K546" s="7">
        <v>24298</v>
      </c>
      <c r="L546" t="s">
        <v>44</v>
      </c>
      <c r="M546" t="s">
        <v>27</v>
      </c>
      <c r="N546" t="s">
        <v>34</v>
      </c>
      <c r="O546" s="7">
        <v>40786</v>
      </c>
      <c r="P546" s="7">
        <v>44796</v>
      </c>
      <c r="Q546" t="s">
        <v>38</v>
      </c>
      <c r="R546" s="7">
        <v>45688</v>
      </c>
      <c r="S546" s="8">
        <f t="shared" si="35"/>
        <v>58.602739726027394</v>
      </c>
      <c r="T546" t="str">
        <f t="shared" si="34"/>
        <v>55-65</v>
      </c>
      <c r="U546" s="7">
        <v>44796</v>
      </c>
      <c r="V546">
        <f t="shared" si="36"/>
        <v>2865</v>
      </c>
    </row>
    <row r="547" spans="1:22">
      <c r="A547">
        <v>123240</v>
      </c>
      <c r="B547" t="s">
        <v>17</v>
      </c>
      <c r="C547" t="s">
        <v>18</v>
      </c>
      <c r="D547" t="s">
        <v>19</v>
      </c>
      <c r="H547" t="s">
        <v>19</v>
      </c>
      <c r="J547" t="s">
        <v>20</v>
      </c>
      <c r="K547" s="7">
        <v>19691</v>
      </c>
      <c r="L547" t="s">
        <v>84</v>
      </c>
      <c r="M547" t="s">
        <v>22</v>
      </c>
      <c r="N547" t="s">
        <v>34</v>
      </c>
      <c r="O547" s="7">
        <v>42922</v>
      </c>
      <c r="P547" s="7">
        <v>44447</v>
      </c>
      <c r="Q547" t="s">
        <v>24</v>
      </c>
      <c r="R547" s="7">
        <v>45688</v>
      </c>
      <c r="S547" s="8">
        <f t="shared" si="35"/>
        <v>71.224657534246575</v>
      </c>
      <c r="T547" t="str">
        <f t="shared" si="34"/>
        <v>65+</v>
      </c>
      <c r="U547" s="7">
        <v>44447</v>
      </c>
      <c r="V547">
        <f t="shared" si="36"/>
        <v>1090</v>
      </c>
    </row>
    <row r="548" spans="1:22">
      <c r="A548">
        <v>83000</v>
      </c>
      <c r="B548" t="s">
        <v>17</v>
      </c>
      <c r="C548" t="s">
        <v>18</v>
      </c>
      <c r="D548" t="s">
        <v>19</v>
      </c>
      <c r="H548" t="s">
        <v>19</v>
      </c>
      <c r="J548" t="s">
        <v>20</v>
      </c>
      <c r="K548" s="7">
        <v>19691</v>
      </c>
      <c r="L548" t="s">
        <v>84</v>
      </c>
      <c r="M548" t="s">
        <v>22</v>
      </c>
      <c r="N548" t="s">
        <v>34</v>
      </c>
      <c r="O548" s="7">
        <v>40848</v>
      </c>
      <c r="P548" s="7">
        <v>40940</v>
      </c>
      <c r="Q548" t="s">
        <v>36</v>
      </c>
      <c r="R548" s="7">
        <v>45688</v>
      </c>
      <c r="S548" s="8">
        <f t="shared" si="35"/>
        <v>71.224657534246575</v>
      </c>
      <c r="T548" t="str">
        <f t="shared" si="34"/>
        <v>65+</v>
      </c>
      <c r="U548" s="7">
        <v>40940</v>
      </c>
      <c r="V548">
        <f t="shared" si="36"/>
        <v>67</v>
      </c>
    </row>
    <row r="549" spans="1:22">
      <c r="A549">
        <v>101225</v>
      </c>
      <c r="B549" t="s">
        <v>17</v>
      </c>
      <c r="C549" t="s">
        <v>18</v>
      </c>
      <c r="D549" t="s">
        <v>19</v>
      </c>
      <c r="H549" t="s">
        <v>19</v>
      </c>
      <c r="J549" t="s">
        <v>20</v>
      </c>
      <c r="K549" s="7">
        <v>21054</v>
      </c>
      <c r="L549" t="s">
        <v>33</v>
      </c>
      <c r="M549" t="s">
        <v>22</v>
      </c>
      <c r="N549" t="s">
        <v>32</v>
      </c>
      <c r="O549" s="7">
        <v>41182</v>
      </c>
      <c r="P549" s="7">
        <v>41432</v>
      </c>
      <c r="Q549" t="s">
        <v>36</v>
      </c>
      <c r="R549" s="7">
        <v>45688</v>
      </c>
      <c r="S549" s="8">
        <f t="shared" si="35"/>
        <v>67.490410958904107</v>
      </c>
      <c r="T549" t="str">
        <f t="shared" si="34"/>
        <v>65+</v>
      </c>
      <c r="U549" s="7">
        <v>41432</v>
      </c>
      <c r="V549">
        <f t="shared" si="36"/>
        <v>180</v>
      </c>
    </row>
    <row r="550" spans="1:22">
      <c r="A550">
        <v>103133</v>
      </c>
      <c r="B550" t="s">
        <v>17</v>
      </c>
      <c r="C550" t="s">
        <v>18</v>
      </c>
      <c r="D550" t="s">
        <v>19</v>
      </c>
      <c r="H550" t="s">
        <v>19</v>
      </c>
      <c r="J550" t="s">
        <v>20</v>
      </c>
      <c r="K550" s="7">
        <v>22792</v>
      </c>
      <c r="L550" t="s">
        <v>99</v>
      </c>
      <c r="M550" t="s">
        <v>27</v>
      </c>
      <c r="N550" t="s">
        <v>32</v>
      </c>
      <c r="O550" s="7">
        <v>41298</v>
      </c>
      <c r="P550" s="7">
        <v>41639</v>
      </c>
      <c r="Q550" t="s">
        <v>36</v>
      </c>
      <c r="R550" s="7">
        <v>45688</v>
      </c>
      <c r="S550" s="8">
        <f t="shared" si="35"/>
        <v>62.728767123287675</v>
      </c>
      <c r="T550" t="str">
        <f t="shared" si="34"/>
        <v>55-65</v>
      </c>
      <c r="U550" s="7">
        <v>41639</v>
      </c>
      <c r="V550">
        <f t="shared" si="36"/>
        <v>244</v>
      </c>
    </row>
    <row r="551" spans="1:22">
      <c r="A551">
        <v>118956</v>
      </c>
      <c r="B551" t="s">
        <v>17</v>
      </c>
      <c r="C551" t="s">
        <v>18</v>
      </c>
      <c r="D551" t="s">
        <v>19</v>
      </c>
      <c r="H551" t="s">
        <v>19</v>
      </c>
      <c r="J551" t="s">
        <v>20</v>
      </c>
      <c r="K551" s="7">
        <v>27898</v>
      </c>
      <c r="L551" t="s">
        <v>128</v>
      </c>
      <c r="M551" t="s">
        <v>22</v>
      </c>
      <c r="N551" t="s">
        <v>34</v>
      </c>
      <c r="O551" s="7">
        <v>42443</v>
      </c>
      <c r="P551" s="7">
        <v>43183</v>
      </c>
      <c r="Q551" t="s">
        <v>24</v>
      </c>
      <c r="R551" s="7">
        <v>45688</v>
      </c>
      <c r="S551" s="8">
        <f t="shared" si="35"/>
        <v>48.739726027397261</v>
      </c>
      <c r="T551" t="str">
        <f t="shared" si="34"/>
        <v>45-55</v>
      </c>
      <c r="U551" s="7">
        <v>43183</v>
      </c>
      <c r="V551">
        <f t="shared" si="36"/>
        <v>530</v>
      </c>
    </row>
    <row r="552" spans="1:22">
      <c r="A552">
        <v>82703</v>
      </c>
      <c r="B552" t="s">
        <v>17</v>
      </c>
      <c r="C552" t="s">
        <v>18</v>
      </c>
      <c r="D552" t="s">
        <v>19</v>
      </c>
      <c r="H552" t="s">
        <v>19</v>
      </c>
      <c r="J552" t="s">
        <v>20</v>
      </c>
      <c r="K552" s="7">
        <v>35282</v>
      </c>
      <c r="L552" t="s">
        <v>110</v>
      </c>
      <c r="M552" t="s">
        <v>22</v>
      </c>
      <c r="N552" t="s">
        <v>32</v>
      </c>
      <c r="O552" s="7">
        <v>40817</v>
      </c>
      <c r="P552" s="7">
        <v>41433</v>
      </c>
      <c r="Q552" t="s">
        <v>36</v>
      </c>
      <c r="R552" s="7">
        <v>45688</v>
      </c>
      <c r="S552" s="8">
        <f t="shared" si="35"/>
        <v>28.509589041095889</v>
      </c>
      <c r="T552" t="str">
        <f t="shared" si="34"/>
        <v>25-35</v>
      </c>
      <c r="U552" s="7">
        <v>41433</v>
      </c>
      <c r="V552">
        <f t="shared" si="36"/>
        <v>440</v>
      </c>
    </row>
    <row r="553" spans="1:22">
      <c r="A553">
        <v>133906</v>
      </c>
      <c r="B553" t="s">
        <v>17</v>
      </c>
      <c r="C553" t="s">
        <v>18</v>
      </c>
      <c r="D553" t="s">
        <v>19</v>
      </c>
      <c r="H553" t="s">
        <v>19</v>
      </c>
      <c r="J553" t="s">
        <v>20</v>
      </c>
      <c r="K553" s="7">
        <v>36558</v>
      </c>
      <c r="L553" t="s">
        <v>44</v>
      </c>
      <c r="M553" t="s">
        <v>27</v>
      </c>
      <c r="N553" t="s">
        <v>34</v>
      </c>
      <c r="O553" s="7">
        <v>43714</v>
      </c>
      <c r="P553" s="7">
        <v>43727</v>
      </c>
      <c r="Q553" t="s">
        <v>41</v>
      </c>
      <c r="R553" s="7">
        <v>45688</v>
      </c>
      <c r="S553" s="8">
        <f t="shared" si="35"/>
        <v>25.013698630136986</v>
      </c>
      <c r="T553" t="str">
        <f t="shared" si="34"/>
        <v>25-35</v>
      </c>
      <c r="U553" s="7">
        <v>43727</v>
      </c>
      <c r="V553">
        <f t="shared" si="36"/>
        <v>10</v>
      </c>
    </row>
    <row r="554" spans="1:22">
      <c r="A554">
        <v>102215</v>
      </c>
      <c r="B554" t="s">
        <v>17</v>
      </c>
      <c r="C554" t="s">
        <v>18</v>
      </c>
      <c r="D554" t="s">
        <v>19</v>
      </c>
      <c r="H554" t="s">
        <v>19</v>
      </c>
      <c r="J554" t="s">
        <v>30</v>
      </c>
      <c r="K554" s="7">
        <v>35626</v>
      </c>
      <c r="L554" t="s">
        <v>74</v>
      </c>
      <c r="M554" t="s">
        <v>22</v>
      </c>
      <c r="N554" t="s">
        <v>32</v>
      </c>
      <c r="O554" s="7">
        <v>41246</v>
      </c>
      <c r="P554" s="7">
        <v>42843</v>
      </c>
      <c r="Q554" t="s">
        <v>24</v>
      </c>
      <c r="R554" s="7">
        <v>45688</v>
      </c>
      <c r="S554" s="8">
        <f t="shared" si="35"/>
        <v>27.567123287671233</v>
      </c>
      <c r="T554" t="str">
        <f t="shared" si="34"/>
        <v>25-35</v>
      </c>
      <c r="U554" s="7">
        <v>42843</v>
      </c>
      <c r="V554">
        <f t="shared" si="36"/>
        <v>1142</v>
      </c>
    </row>
    <row r="555" spans="1:22">
      <c r="A555">
        <v>40092</v>
      </c>
      <c r="B555" t="s">
        <v>17</v>
      </c>
      <c r="C555" t="s">
        <v>18</v>
      </c>
      <c r="D555" t="s">
        <v>19</v>
      </c>
      <c r="H555" t="s">
        <v>19</v>
      </c>
      <c r="J555" t="s">
        <v>30</v>
      </c>
      <c r="K555" s="7">
        <v>19503</v>
      </c>
      <c r="L555" t="s">
        <v>37</v>
      </c>
      <c r="M555" t="s">
        <v>27</v>
      </c>
      <c r="N555" t="s">
        <v>34</v>
      </c>
      <c r="O555" s="7">
        <v>38325</v>
      </c>
      <c r="P555" s="7">
        <v>42863</v>
      </c>
      <c r="Q555" t="s">
        <v>38</v>
      </c>
      <c r="R555" s="7">
        <v>45688</v>
      </c>
      <c r="S555" s="8">
        <f t="shared" si="35"/>
        <v>71.739726027397253</v>
      </c>
      <c r="T555" t="str">
        <f t="shared" si="34"/>
        <v>65+</v>
      </c>
      <c r="U555" s="7">
        <v>42863</v>
      </c>
      <c r="V555">
        <f t="shared" si="36"/>
        <v>3241</v>
      </c>
    </row>
    <row r="556" spans="1:22">
      <c r="A556">
        <v>87075</v>
      </c>
      <c r="B556" t="s">
        <v>17</v>
      </c>
      <c r="C556" t="s">
        <v>25</v>
      </c>
      <c r="D556" t="s">
        <v>19</v>
      </c>
      <c r="H556" t="s">
        <v>19</v>
      </c>
      <c r="J556" t="s">
        <v>20</v>
      </c>
      <c r="L556" t="s">
        <v>98</v>
      </c>
      <c r="M556" t="s">
        <v>22</v>
      </c>
      <c r="N556" t="s">
        <v>34</v>
      </c>
      <c r="O556" s="7">
        <v>45320</v>
      </c>
      <c r="P556" s="7" t="s">
        <v>29</v>
      </c>
      <c r="Q556" t="s">
        <v>24</v>
      </c>
      <c r="R556" s="7">
        <v>45688</v>
      </c>
      <c r="S556" s="8">
        <f t="shared" si="35"/>
        <v>125.17260273972603</v>
      </c>
      <c r="T556" t="str">
        <f t="shared" si="34"/>
        <v>65+</v>
      </c>
      <c r="U556" s="7">
        <f>R556</f>
        <v>45688</v>
      </c>
      <c r="V556">
        <f t="shared" si="36"/>
        <v>265</v>
      </c>
    </row>
    <row r="557" spans="1:22">
      <c r="A557">
        <v>50379</v>
      </c>
      <c r="B557" t="s">
        <v>17</v>
      </c>
      <c r="C557" t="s">
        <v>18</v>
      </c>
      <c r="D557" t="s">
        <v>19</v>
      </c>
      <c r="H557" t="s">
        <v>19</v>
      </c>
      <c r="J557" t="s">
        <v>20</v>
      </c>
      <c r="K557" s="7">
        <v>24076</v>
      </c>
      <c r="L557" t="s">
        <v>26</v>
      </c>
      <c r="M557" t="s">
        <v>27</v>
      </c>
      <c r="N557" t="s">
        <v>34</v>
      </c>
      <c r="O557" s="7" t="s">
        <v>36</v>
      </c>
      <c r="P557" s="7" t="s">
        <v>36</v>
      </c>
      <c r="Q557" t="s">
        <v>55</v>
      </c>
      <c r="R557" s="7">
        <v>45688</v>
      </c>
      <c r="S557" s="8">
        <f t="shared" si="35"/>
        <v>59.210958904109589</v>
      </c>
      <c r="T557" t="str">
        <f t="shared" si="34"/>
        <v>55-65</v>
      </c>
      <c r="U557" s="7" t="s">
        <v>36</v>
      </c>
      <c r="V557" t="str">
        <f t="shared" si="36"/>
        <v/>
      </c>
    </row>
    <row r="558" spans="1:22">
      <c r="A558">
        <v>81973</v>
      </c>
      <c r="B558" t="s">
        <v>17</v>
      </c>
      <c r="C558" t="s">
        <v>25</v>
      </c>
      <c r="D558" t="s">
        <v>19</v>
      </c>
      <c r="H558" t="s">
        <v>19</v>
      </c>
      <c r="J558" t="s">
        <v>20</v>
      </c>
      <c r="K558" s="7">
        <v>23009</v>
      </c>
      <c r="L558" t="s">
        <v>141</v>
      </c>
      <c r="M558" t="s">
        <v>57</v>
      </c>
      <c r="N558" t="s">
        <v>34</v>
      </c>
      <c r="O558" s="7">
        <v>40844</v>
      </c>
      <c r="P558" s="7" t="s">
        <v>29</v>
      </c>
      <c r="Q558" t="s">
        <v>38</v>
      </c>
      <c r="R558" s="7">
        <v>45688</v>
      </c>
      <c r="S558" s="8">
        <f t="shared" si="35"/>
        <v>62.134246575342466</v>
      </c>
      <c r="T558" t="str">
        <f t="shared" si="34"/>
        <v>55-65</v>
      </c>
      <c r="U558" s="7">
        <f t="shared" ref="U558:U559" si="37">R558</f>
        <v>45688</v>
      </c>
      <c r="V558">
        <f t="shared" si="36"/>
        <v>3461</v>
      </c>
    </row>
    <row r="559" spans="1:22">
      <c r="A559">
        <v>115376</v>
      </c>
      <c r="B559" t="s">
        <v>17</v>
      </c>
      <c r="C559" t="s">
        <v>25</v>
      </c>
      <c r="D559" t="s">
        <v>19</v>
      </c>
      <c r="H559" t="s">
        <v>19</v>
      </c>
      <c r="J559" t="s">
        <v>20</v>
      </c>
      <c r="K559" s="7">
        <v>19842</v>
      </c>
      <c r="L559" t="s">
        <v>66</v>
      </c>
      <c r="M559" t="s">
        <v>57</v>
      </c>
      <c r="N559" t="s">
        <v>34</v>
      </c>
      <c r="O559" s="7">
        <v>42345</v>
      </c>
      <c r="P559" s="7" t="s">
        <v>29</v>
      </c>
      <c r="Q559" t="s">
        <v>24</v>
      </c>
      <c r="R559" s="7">
        <v>45688</v>
      </c>
      <c r="S559" s="8">
        <f t="shared" si="35"/>
        <v>70.810958904109583</v>
      </c>
      <c r="T559" t="str">
        <f t="shared" si="34"/>
        <v>65+</v>
      </c>
      <c r="U559" s="7">
        <f t="shared" si="37"/>
        <v>45688</v>
      </c>
      <c r="V559">
        <f t="shared" si="36"/>
        <v>2390</v>
      </c>
    </row>
    <row r="560" spans="1:22">
      <c r="A560">
        <v>49618</v>
      </c>
      <c r="B560" t="s">
        <v>17</v>
      </c>
      <c r="C560" t="s">
        <v>18</v>
      </c>
      <c r="D560" t="s">
        <v>19</v>
      </c>
      <c r="H560" t="s">
        <v>19</v>
      </c>
      <c r="J560" t="s">
        <v>20</v>
      </c>
      <c r="K560" s="7">
        <v>16361</v>
      </c>
      <c r="L560" t="s">
        <v>26</v>
      </c>
      <c r="M560" t="s">
        <v>27</v>
      </c>
      <c r="N560" t="s">
        <v>32</v>
      </c>
      <c r="O560" s="7">
        <v>41946</v>
      </c>
      <c r="P560" s="7">
        <v>44433</v>
      </c>
      <c r="Q560" t="s">
        <v>24</v>
      </c>
      <c r="R560" s="7">
        <v>45688</v>
      </c>
      <c r="S560" s="8">
        <f t="shared" si="35"/>
        <v>80.347945205479448</v>
      </c>
      <c r="T560" t="str">
        <f t="shared" si="34"/>
        <v>65+</v>
      </c>
      <c r="U560" s="7">
        <v>44433</v>
      </c>
      <c r="V560">
        <f t="shared" si="36"/>
        <v>1778</v>
      </c>
    </row>
    <row r="561" spans="1:22">
      <c r="A561">
        <v>25106</v>
      </c>
      <c r="B561" t="s">
        <v>17</v>
      </c>
      <c r="C561" t="s">
        <v>18</v>
      </c>
      <c r="D561" t="s">
        <v>19</v>
      </c>
      <c r="H561" t="s">
        <v>19</v>
      </c>
      <c r="J561" t="s">
        <v>20</v>
      </c>
      <c r="L561" t="s">
        <v>65</v>
      </c>
      <c r="M561" t="s">
        <v>27</v>
      </c>
      <c r="N561" t="s">
        <v>32</v>
      </c>
      <c r="O561" s="7">
        <v>1</v>
      </c>
      <c r="P561" s="7">
        <v>1</v>
      </c>
      <c r="Q561" t="s">
        <v>36</v>
      </c>
      <c r="R561" s="7">
        <v>45688</v>
      </c>
      <c r="S561" s="8">
        <f t="shared" si="35"/>
        <v>125.17260273972603</v>
      </c>
      <c r="T561" t="str">
        <f t="shared" si="34"/>
        <v>65+</v>
      </c>
      <c r="U561" s="7">
        <v>1</v>
      </c>
    </row>
    <row r="562" spans="1:22">
      <c r="A562">
        <v>167198</v>
      </c>
      <c r="B562" t="s">
        <v>17</v>
      </c>
      <c r="C562" t="s">
        <v>25</v>
      </c>
      <c r="D562" t="s">
        <v>19</v>
      </c>
      <c r="H562" t="s">
        <v>19</v>
      </c>
      <c r="J562" t="s">
        <v>30</v>
      </c>
      <c r="K562" s="7">
        <v>40538</v>
      </c>
      <c r="L562" t="s">
        <v>53</v>
      </c>
      <c r="M562" t="s">
        <v>22</v>
      </c>
      <c r="N562" t="s">
        <v>34</v>
      </c>
      <c r="O562" s="7">
        <v>45387</v>
      </c>
      <c r="P562" s="7" t="s">
        <v>29</v>
      </c>
      <c r="Q562" t="s">
        <v>24</v>
      </c>
      <c r="R562" s="7">
        <v>45688</v>
      </c>
      <c r="S562" s="8">
        <f t="shared" si="35"/>
        <v>14.109589041095891</v>
      </c>
      <c r="T562" t="str">
        <f t="shared" si="34"/>
        <v/>
      </c>
      <c r="U562" s="7">
        <f t="shared" ref="U562:U566" si="38">R562</f>
        <v>45688</v>
      </c>
      <c r="V562">
        <f t="shared" si="36"/>
        <v>216</v>
      </c>
    </row>
    <row r="563" spans="1:22">
      <c r="A563">
        <v>150964</v>
      </c>
      <c r="B563" t="s">
        <v>17</v>
      </c>
      <c r="C563" t="s">
        <v>25</v>
      </c>
      <c r="D563" t="s">
        <v>19</v>
      </c>
      <c r="H563" t="s">
        <v>19</v>
      </c>
      <c r="J563" t="s">
        <v>30</v>
      </c>
      <c r="K563" s="7">
        <v>28849</v>
      </c>
      <c r="L563" t="s">
        <v>26</v>
      </c>
      <c r="M563" t="s">
        <v>27</v>
      </c>
      <c r="N563" t="s">
        <v>34</v>
      </c>
      <c r="O563" s="7">
        <v>44382</v>
      </c>
      <c r="P563" s="7" t="s">
        <v>29</v>
      </c>
      <c r="Q563" t="s">
        <v>24</v>
      </c>
      <c r="R563" s="7">
        <v>45688</v>
      </c>
      <c r="S563" s="8">
        <f t="shared" si="35"/>
        <v>46.134246575342466</v>
      </c>
      <c r="T563" t="str">
        <f t="shared" si="34"/>
        <v>45-55</v>
      </c>
      <c r="U563" s="7">
        <f t="shared" si="38"/>
        <v>45688</v>
      </c>
      <c r="V563">
        <f t="shared" si="36"/>
        <v>935</v>
      </c>
    </row>
    <row r="564" spans="1:22">
      <c r="A564">
        <v>118646</v>
      </c>
      <c r="B564" t="s">
        <v>17</v>
      </c>
      <c r="C564" t="s">
        <v>25</v>
      </c>
      <c r="D564" t="s">
        <v>19</v>
      </c>
      <c r="H564" t="s">
        <v>19</v>
      </c>
      <c r="J564" t="s">
        <v>30</v>
      </c>
      <c r="K564" s="7">
        <v>22181</v>
      </c>
      <c r="L564" t="s">
        <v>49</v>
      </c>
      <c r="M564" t="s">
        <v>22</v>
      </c>
      <c r="N564" t="s">
        <v>32</v>
      </c>
      <c r="O564" s="7">
        <v>42663</v>
      </c>
      <c r="P564" s="7" t="s">
        <v>29</v>
      </c>
      <c r="Q564" t="s">
        <v>55</v>
      </c>
      <c r="R564" s="7">
        <v>45688</v>
      </c>
      <c r="S564" s="8">
        <f t="shared" si="35"/>
        <v>64.402739726027391</v>
      </c>
      <c r="T564" t="str">
        <f t="shared" si="34"/>
        <v>55-65</v>
      </c>
      <c r="U564" s="7">
        <f t="shared" si="38"/>
        <v>45688</v>
      </c>
      <c r="V564">
        <f t="shared" si="36"/>
        <v>2162</v>
      </c>
    </row>
    <row r="565" spans="1:22">
      <c r="A565">
        <v>154836</v>
      </c>
      <c r="B565" t="s">
        <v>17</v>
      </c>
      <c r="C565" t="s">
        <v>25</v>
      </c>
      <c r="D565" t="s">
        <v>19</v>
      </c>
      <c r="H565" t="s">
        <v>19</v>
      </c>
      <c r="J565" t="s">
        <v>20</v>
      </c>
      <c r="K565" s="7">
        <v>29746</v>
      </c>
      <c r="L565" t="s">
        <v>53</v>
      </c>
      <c r="M565" t="s">
        <v>22</v>
      </c>
      <c r="N565" t="s">
        <v>34</v>
      </c>
      <c r="O565" s="7">
        <v>44615</v>
      </c>
      <c r="P565" s="7" t="s">
        <v>29</v>
      </c>
      <c r="Q565" t="s">
        <v>24</v>
      </c>
      <c r="R565" s="7">
        <v>45688</v>
      </c>
      <c r="S565" s="8">
        <f t="shared" si="35"/>
        <v>43.676712328767124</v>
      </c>
      <c r="T565" t="str">
        <f t="shared" si="34"/>
        <v>35-45</v>
      </c>
      <c r="U565" s="7">
        <f t="shared" si="38"/>
        <v>45688</v>
      </c>
      <c r="V565">
        <f t="shared" si="36"/>
        <v>768</v>
      </c>
    </row>
    <row r="566" spans="1:22">
      <c r="A566">
        <v>154832</v>
      </c>
      <c r="B566" t="s">
        <v>17</v>
      </c>
      <c r="C566" t="s">
        <v>25</v>
      </c>
      <c r="D566" t="s">
        <v>19</v>
      </c>
      <c r="H566" t="s">
        <v>19</v>
      </c>
      <c r="J566" t="s">
        <v>20</v>
      </c>
      <c r="K566" s="7">
        <v>39133</v>
      </c>
      <c r="L566" t="s">
        <v>67</v>
      </c>
      <c r="M566" t="s">
        <v>22</v>
      </c>
      <c r="N566" t="s">
        <v>23</v>
      </c>
      <c r="O566" s="7">
        <v>44576</v>
      </c>
      <c r="P566" s="7" t="s">
        <v>29</v>
      </c>
      <c r="Q566" t="s">
        <v>24</v>
      </c>
      <c r="R566" s="7">
        <v>45688</v>
      </c>
      <c r="S566" s="8">
        <f t="shared" si="35"/>
        <v>17.958904109589042</v>
      </c>
      <c r="T566" t="str">
        <f t="shared" si="34"/>
        <v>16-25</v>
      </c>
      <c r="U566" s="7">
        <f t="shared" si="38"/>
        <v>45688</v>
      </c>
      <c r="V566">
        <f t="shared" si="36"/>
        <v>795</v>
      </c>
    </row>
    <row r="567" spans="1:22">
      <c r="A567">
        <v>161982</v>
      </c>
      <c r="B567" t="s">
        <v>17</v>
      </c>
      <c r="C567" t="s">
        <v>25</v>
      </c>
      <c r="D567" t="s">
        <v>19</v>
      </c>
      <c r="H567" t="s">
        <v>19</v>
      </c>
      <c r="J567" t="s">
        <v>20</v>
      </c>
      <c r="L567" t="s">
        <v>126</v>
      </c>
      <c r="M567" t="s">
        <v>52</v>
      </c>
      <c r="N567" t="s">
        <v>32</v>
      </c>
      <c r="O567" s="7" t="s">
        <v>36</v>
      </c>
      <c r="P567" s="7" t="s">
        <v>36</v>
      </c>
      <c r="Q567" t="s">
        <v>24</v>
      </c>
      <c r="R567" s="7">
        <v>45688</v>
      </c>
      <c r="S567" s="8">
        <f t="shared" si="35"/>
        <v>125.17260273972603</v>
      </c>
      <c r="T567" t="str">
        <f t="shared" si="34"/>
        <v>65+</v>
      </c>
      <c r="U567" s="7" t="s">
        <v>36</v>
      </c>
      <c r="V567" t="str">
        <f t="shared" si="36"/>
        <v/>
      </c>
    </row>
    <row r="568" spans="1:22">
      <c r="A568">
        <v>114942</v>
      </c>
      <c r="B568" t="s">
        <v>17</v>
      </c>
      <c r="C568" t="s">
        <v>18</v>
      </c>
      <c r="D568" t="s">
        <v>19</v>
      </c>
      <c r="H568" t="s">
        <v>19</v>
      </c>
      <c r="J568" t="s">
        <v>20</v>
      </c>
      <c r="K568" s="7">
        <v>36303</v>
      </c>
      <c r="L568" t="s">
        <v>37</v>
      </c>
      <c r="M568" t="s">
        <v>27</v>
      </c>
      <c r="N568" t="s">
        <v>34</v>
      </c>
      <c r="O568" s="7">
        <v>42325</v>
      </c>
      <c r="P568" s="7">
        <v>42986</v>
      </c>
      <c r="Q568" t="s">
        <v>24</v>
      </c>
      <c r="R568" s="7">
        <v>45688</v>
      </c>
      <c r="S568" s="8">
        <f t="shared" si="35"/>
        <v>25.712328767123289</v>
      </c>
      <c r="T568" t="str">
        <f t="shared" si="34"/>
        <v>25-35</v>
      </c>
      <c r="U568" s="7">
        <v>42986</v>
      </c>
      <c r="V568">
        <f t="shared" si="36"/>
        <v>474</v>
      </c>
    </row>
    <row r="569" spans="1:22">
      <c r="A569">
        <v>158557</v>
      </c>
      <c r="B569" t="s">
        <v>17</v>
      </c>
      <c r="C569" t="s">
        <v>18</v>
      </c>
      <c r="D569" t="s">
        <v>19</v>
      </c>
      <c r="H569" t="s">
        <v>19</v>
      </c>
      <c r="J569" t="s">
        <v>30</v>
      </c>
      <c r="K569" s="7">
        <v>37645</v>
      </c>
      <c r="L569" t="s">
        <v>131</v>
      </c>
      <c r="M569" t="s">
        <v>22</v>
      </c>
      <c r="N569" t="s">
        <v>34</v>
      </c>
      <c r="O569" s="7">
        <v>44876</v>
      </c>
      <c r="P569" s="7">
        <v>44951</v>
      </c>
      <c r="Q569" t="s">
        <v>24</v>
      </c>
      <c r="R569" s="7">
        <v>45688</v>
      </c>
      <c r="S569" s="8">
        <f t="shared" si="35"/>
        <v>22.035616438356165</v>
      </c>
      <c r="T569" t="str">
        <f t="shared" si="34"/>
        <v>16-25</v>
      </c>
      <c r="U569" s="7">
        <v>44951</v>
      </c>
      <c r="V569">
        <f t="shared" si="36"/>
        <v>54</v>
      </c>
    </row>
    <row r="570" spans="1:22">
      <c r="A570">
        <v>79457</v>
      </c>
      <c r="B570" t="s">
        <v>17</v>
      </c>
      <c r="C570" t="s">
        <v>18</v>
      </c>
      <c r="D570" t="s">
        <v>19</v>
      </c>
      <c r="H570" t="s">
        <v>19</v>
      </c>
      <c r="J570" t="s">
        <v>20</v>
      </c>
      <c r="K570" s="7">
        <v>30450</v>
      </c>
      <c r="L570" t="s">
        <v>26</v>
      </c>
      <c r="M570" t="s">
        <v>27</v>
      </c>
      <c r="N570" t="s">
        <v>86</v>
      </c>
      <c r="O570" s="7">
        <v>40605</v>
      </c>
      <c r="P570" s="7">
        <v>41543</v>
      </c>
      <c r="Q570" t="s">
        <v>36</v>
      </c>
      <c r="R570" s="7">
        <v>45688</v>
      </c>
      <c r="S570" s="8">
        <f t="shared" si="35"/>
        <v>41.747945205479454</v>
      </c>
      <c r="T570" t="str">
        <f t="shared" si="34"/>
        <v>35-45</v>
      </c>
      <c r="U570" s="7">
        <v>41543</v>
      </c>
      <c r="V570">
        <f t="shared" si="36"/>
        <v>671</v>
      </c>
    </row>
    <row r="571" spans="1:22">
      <c r="A571">
        <v>129388</v>
      </c>
      <c r="B571" t="s">
        <v>17</v>
      </c>
      <c r="C571" t="s">
        <v>18</v>
      </c>
      <c r="D571" t="s">
        <v>19</v>
      </c>
      <c r="H571" t="s">
        <v>19</v>
      </c>
      <c r="J571" t="s">
        <v>30</v>
      </c>
      <c r="K571" s="7">
        <v>36605</v>
      </c>
      <c r="L571" t="s">
        <v>26</v>
      </c>
      <c r="M571" t="s">
        <v>27</v>
      </c>
      <c r="N571" t="s">
        <v>40</v>
      </c>
      <c r="O571" s="7" t="s">
        <v>36</v>
      </c>
      <c r="P571" s="7" t="s">
        <v>36</v>
      </c>
      <c r="Q571" t="s">
        <v>36</v>
      </c>
      <c r="R571" s="7">
        <v>45688</v>
      </c>
      <c r="S571" s="8">
        <f t="shared" si="35"/>
        <v>24.884931506849316</v>
      </c>
      <c r="T571" t="str">
        <f t="shared" si="34"/>
        <v>16-25</v>
      </c>
      <c r="U571" s="7" t="s">
        <v>36</v>
      </c>
      <c r="V571" t="str">
        <f t="shared" si="36"/>
        <v/>
      </c>
    </row>
    <row r="572" spans="1:22">
      <c r="A572">
        <v>156219</v>
      </c>
      <c r="B572" t="s">
        <v>17</v>
      </c>
      <c r="C572" t="s">
        <v>18</v>
      </c>
      <c r="D572" t="s">
        <v>19</v>
      </c>
      <c r="H572" t="s">
        <v>19</v>
      </c>
      <c r="J572" t="s">
        <v>20</v>
      </c>
      <c r="K572" s="7">
        <v>34809</v>
      </c>
      <c r="L572" t="s">
        <v>83</v>
      </c>
      <c r="M572" t="s">
        <v>27</v>
      </c>
      <c r="N572" t="s">
        <v>23</v>
      </c>
      <c r="O572" s="7">
        <v>44707</v>
      </c>
      <c r="P572" s="7">
        <v>44921</v>
      </c>
      <c r="Q572" t="s">
        <v>24</v>
      </c>
      <c r="R572" s="7">
        <v>45688</v>
      </c>
      <c r="S572" s="8">
        <f t="shared" si="35"/>
        <v>29.805479452054794</v>
      </c>
      <c r="T572" t="str">
        <f t="shared" si="34"/>
        <v>25-35</v>
      </c>
      <c r="U572" s="7">
        <v>44921</v>
      </c>
      <c r="V572">
        <f t="shared" si="36"/>
        <v>153</v>
      </c>
    </row>
    <row r="573" spans="1:22">
      <c r="A573">
        <v>159546</v>
      </c>
      <c r="B573" t="s">
        <v>17</v>
      </c>
      <c r="C573" t="s">
        <v>18</v>
      </c>
      <c r="D573" t="s">
        <v>19</v>
      </c>
      <c r="H573" t="s">
        <v>19</v>
      </c>
      <c r="J573" t="s">
        <v>20</v>
      </c>
      <c r="L573" t="s">
        <v>31</v>
      </c>
      <c r="M573" t="s">
        <v>22</v>
      </c>
      <c r="N573" t="s">
        <v>34</v>
      </c>
      <c r="O573" s="7" t="s">
        <v>36</v>
      </c>
      <c r="P573" s="7" t="s">
        <v>36</v>
      </c>
      <c r="Q573" t="s">
        <v>38</v>
      </c>
      <c r="R573" s="7">
        <v>45688</v>
      </c>
      <c r="S573" s="8">
        <f t="shared" si="35"/>
        <v>125.17260273972603</v>
      </c>
      <c r="T573" t="str">
        <f t="shared" si="34"/>
        <v>65+</v>
      </c>
      <c r="U573" s="7" t="s">
        <v>36</v>
      </c>
      <c r="V573" t="str">
        <f t="shared" si="36"/>
        <v/>
      </c>
    </row>
    <row r="574" spans="1:22">
      <c r="A574">
        <v>18750</v>
      </c>
      <c r="B574" t="s">
        <v>17</v>
      </c>
      <c r="C574" t="s">
        <v>18</v>
      </c>
      <c r="D574" t="s">
        <v>19</v>
      </c>
      <c r="H574" t="s">
        <v>19</v>
      </c>
      <c r="J574" t="s">
        <v>20</v>
      </c>
      <c r="L574" t="s">
        <v>48</v>
      </c>
      <c r="M574" t="s">
        <v>27</v>
      </c>
      <c r="N574" t="s">
        <v>32</v>
      </c>
      <c r="O574" s="7">
        <v>1</v>
      </c>
      <c r="P574" s="7">
        <v>1</v>
      </c>
      <c r="Q574" t="s">
        <v>36</v>
      </c>
      <c r="R574" s="7">
        <v>45688</v>
      </c>
      <c r="S574" s="8">
        <f t="shared" si="35"/>
        <v>125.17260273972603</v>
      </c>
      <c r="T574" t="str">
        <f t="shared" si="34"/>
        <v>65+</v>
      </c>
      <c r="U574" s="7">
        <v>1</v>
      </c>
    </row>
    <row r="575" spans="1:22">
      <c r="A575">
        <v>105552</v>
      </c>
      <c r="B575" t="s">
        <v>17</v>
      </c>
      <c r="C575" t="s">
        <v>18</v>
      </c>
      <c r="D575" t="s">
        <v>19</v>
      </c>
      <c r="H575" t="s">
        <v>19</v>
      </c>
      <c r="J575" t="s">
        <v>20</v>
      </c>
      <c r="K575" s="7">
        <v>26201</v>
      </c>
      <c r="L575" t="s">
        <v>113</v>
      </c>
      <c r="M575" t="s">
        <v>27</v>
      </c>
      <c r="N575" t="s">
        <v>32</v>
      </c>
      <c r="O575" s="7">
        <v>41533</v>
      </c>
      <c r="P575" s="7">
        <v>41681</v>
      </c>
      <c r="Q575" t="s">
        <v>36</v>
      </c>
      <c r="R575" s="7">
        <v>45688</v>
      </c>
      <c r="S575" s="8">
        <f t="shared" si="35"/>
        <v>53.389041095890413</v>
      </c>
      <c r="T575" t="str">
        <f t="shared" si="34"/>
        <v>45-55</v>
      </c>
      <c r="U575" s="7">
        <v>41681</v>
      </c>
      <c r="V575">
        <f t="shared" si="36"/>
        <v>107</v>
      </c>
    </row>
    <row r="576" spans="1:22">
      <c r="A576">
        <v>122846</v>
      </c>
      <c r="B576" t="s">
        <v>17</v>
      </c>
      <c r="C576" t="s">
        <v>25</v>
      </c>
      <c r="D576" t="s">
        <v>19</v>
      </c>
      <c r="H576" t="s">
        <v>19</v>
      </c>
      <c r="J576" t="s">
        <v>30</v>
      </c>
      <c r="K576" s="7">
        <v>19648</v>
      </c>
      <c r="L576" t="s">
        <v>48</v>
      </c>
      <c r="M576" t="s">
        <v>27</v>
      </c>
      <c r="N576" t="s">
        <v>34</v>
      </c>
      <c r="O576" s="7">
        <v>43431</v>
      </c>
      <c r="P576" s="7" t="s">
        <v>29</v>
      </c>
      <c r="Q576" t="s">
        <v>24</v>
      </c>
      <c r="R576" s="7">
        <v>45688</v>
      </c>
      <c r="S576" s="8">
        <f t="shared" si="35"/>
        <v>71.342465753424662</v>
      </c>
      <c r="T576" t="str">
        <f t="shared" si="34"/>
        <v>65+</v>
      </c>
      <c r="U576" s="7">
        <f>R576</f>
        <v>45688</v>
      </c>
      <c r="V576">
        <f t="shared" si="36"/>
        <v>1614</v>
      </c>
    </row>
    <row r="577" spans="1:22">
      <c r="A577">
        <v>143030</v>
      </c>
      <c r="B577" t="s">
        <v>17</v>
      </c>
      <c r="C577" t="s">
        <v>18</v>
      </c>
      <c r="D577" t="s">
        <v>19</v>
      </c>
      <c r="H577" t="s">
        <v>19</v>
      </c>
      <c r="J577" t="s">
        <v>20</v>
      </c>
      <c r="K577" s="7">
        <v>32107</v>
      </c>
      <c r="L577" t="s">
        <v>142</v>
      </c>
      <c r="M577" t="s">
        <v>52</v>
      </c>
      <c r="N577" t="s">
        <v>86</v>
      </c>
      <c r="O577" s="7" t="s">
        <v>36</v>
      </c>
      <c r="P577" s="7" t="s">
        <v>36</v>
      </c>
      <c r="Q577" t="s">
        <v>36</v>
      </c>
      <c r="R577" s="7">
        <v>45688</v>
      </c>
      <c r="S577" s="8">
        <f t="shared" si="35"/>
        <v>37.208219178082189</v>
      </c>
      <c r="T577" t="str">
        <f t="shared" si="34"/>
        <v>35-45</v>
      </c>
      <c r="U577" s="7" t="s">
        <v>36</v>
      </c>
      <c r="V577" t="str">
        <f t="shared" si="36"/>
        <v/>
      </c>
    </row>
    <row r="578" spans="1:22">
      <c r="A578">
        <v>118762</v>
      </c>
      <c r="B578" t="s">
        <v>17</v>
      </c>
      <c r="C578" t="s">
        <v>18</v>
      </c>
      <c r="D578" t="s">
        <v>19</v>
      </c>
      <c r="H578" t="s">
        <v>19</v>
      </c>
      <c r="J578" t="s">
        <v>20</v>
      </c>
      <c r="K578" s="7">
        <v>42583</v>
      </c>
      <c r="L578" t="s">
        <v>72</v>
      </c>
      <c r="M578" t="s">
        <v>22</v>
      </c>
      <c r="N578" t="s">
        <v>32</v>
      </c>
      <c r="O578" s="7">
        <v>42583</v>
      </c>
      <c r="P578" s="7">
        <v>42780</v>
      </c>
      <c r="Q578" t="s">
        <v>24</v>
      </c>
      <c r="R578" s="7">
        <v>45688</v>
      </c>
      <c r="S578" s="8">
        <f t="shared" si="35"/>
        <v>8.506849315068493</v>
      </c>
      <c r="T578" t="str">
        <f t="shared" ref="T578:T641" si="39">IFERROR(VLOOKUP(S578,Age_Group_Arr,2,TRUE),"")</f>
        <v/>
      </c>
      <c r="U578" s="7">
        <v>42780</v>
      </c>
      <c r="V578">
        <f t="shared" si="36"/>
        <v>142</v>
      </c>
    </row>
    <row r="579" spans="1:22">
      <c r="A579">
        <v>117193</v>
      </c>
      <c r="B579" t="s">
        <v>17</v>
      </c>
      <c r="C579" t="s">
        <v>18</v>
      </c>
      <c r="D579" t="s">
        <v>19</v>
      </c>
      <c r="H579" t="s">
        <v>19</v>
      </c>
      <c r="J579" t="s">
        <v>20</v>
      </c>
      <c r="K579" s="7">
        <v>36876</v>
      </c>
      <c r="L579" t="s">
        <v>37</v>
      </c>
      <c r="M579" t="s">
        <v>27</v>
      </c>
      <c r="N579" t="s">
        <v>34</v>
      </c>
      <c r="O579" s="7">
        <v>42523</v>
      </c>
      <c r="P579" s="7">
        <v>42870</v>
      </c>
      <c r="Q579" t="s">
        <v>24</v>
      </c>
      <c r="R579" s="7">
        <v>45688</v>
      </c>
      <c r="S579" s="8">
        <f t="shared" ref="S579:S642" si="40">(SUM(R579-K579)/365)</f>
        <v>24.142465753424659</v>
      </c>
      <c r="T579" t="str">
        <f t="shared" si="39"/>
        <v>16-25</v>
      </c>
      <c r="U579" s="7">
        <v>42870</v>
      </c>
      <c r="V579">
        <f t="shared" ref="V579:V642" si="41">IFERROR(NETWORKDAYS(O579,U579,8),"")</f>
        <v>248</v>
      </c>
    </row>
    <row r="580" spans="1:22">
      <c r="A580">
        <v>135068</v>
      </c>
      <c r="B580" t="s">
        <v>17</v>
      </c>
      <c r="C580" t="s">
        <v>18</v>
      </c>
      <c r="D580" t="s">
        <v>19</v>
      </c>
      <c r="H580" t="s">
        <v>19</v>
      </c>
      <c r="J580" t="s">
        <v>20</v>
      </c>
      <c r="K580" s="7">
        <v>27276</v>
      </c>
      <c r="L580" t="s">
        <v>35</v>
      </c>
      <c r="M580" t="s">
        <v>27</v>
      </c>
      <c r="N580" t="s">
        <v>34</v>
      </c>
      <c r="O580" s="7">
        <v>43581</v>
      </c>
      <c r="P580" s="7">
        <v>43811</v>
      </c>
      <c r="Q580" t="s">
        <v>24</v>
      </c>
      <c r="R580" s="7">
        <v>45688</v>
      </c>
      <c r="S580" s="8">
        <f t="shared" si="40"/>
        <v>50.443835616438356</v>
      </c>
      <c r="T580" t="str">
        <f t="shared" si="39"/>
        <v>45-55</v>
      </c>
      <c r="U580" s="7">
        <v>43811</v>
      </c>
      <c r="V580">
        <f t="shared" si="41"/>
        <v>165</v>
      </c>
    </row>
    <row r="581" spans="1:22">
      <c r="A581">
        <v>146966</v>
      </c>
      <c r="B581" t="s">
        <v>17</v>
      </c>
      <c r="C581" t="s">
        <v>18</v>
      </c>
      <c r="D581" t="s">
        <v>19</v>
      </c>
      <c r="H581" t="s">
        <v>19</v>
      </c>
      <c r="J581" t="s">
        <v>20</v>
      </c>
      <c r="K581" s="7">
        <v>38911</v>
      </c>
      <c r="L581" t="s">
        <v>35</v>
      </c>
      <c r="M581" t="s">
        <v>27</v>
      </c>
      <c r="N581" t="s">
        <v>34</v>
      </c>
      <c r="O581" s="7">
        <v>44121</v>
      </c>
      <c r="P581" s="7">
        <v>44439</v>
      </c>
      <c r="Q581" t="s">
        <v>24</v>
      </c>
      <c r="R581" s="7">
        <v>45688</v>
      </c>
      <c r="S581" s="8">
        <f t="shared" si="40"/>
        <v>18.567123287671233</v>
      </c>
      <c r="T581" t="str">
        <f t="shared" si="39"/>
        <v>16-25</v>
      </c>
      <c r="U581" s="7">
        <v>44439</v>
      </c>
      <c r="V581">
        <f t="shared" si="41"/>
        <v>227</v>
      </c>
    </row>
    <row r="582" spans="1:22">
      <c r="A582">
        <v>107313</v>
      </c>
      <c r="B582" t="s">
        <v>17</v>
      </c>
      <c r="C582" t="s">
        <v>18</v>
      </c>
      <c r="D582" t="s">
        <v>19</v>
      </c>
      <c r="H582" t="s">
        <v>19</v>
      </c>
      <c r="J582" t="s">
        <v>30</v>
      </c>
      <c r="K582" s="7">
        <v>18741</v>
      </c>
      <c r="L582" t="s">
        <v>26</v>
      </c>
      <c r="M582" t="s">
        <v>27</v>
      </c>
      <c r="N582" t="s">
        <v>34</v>
      </c>
      <c r="O582" s="7">
        <v>41879</v>
      </c>
      <c r="P582" s="7">
        <v>43076</v>
      </c>
      <c r="Q582" t="s">
        <v>41</v>
      </c>
      <c r="R582" s="7">
        <v>45688</v>
      </c>
      <c r="S582" s="8">
        <f t="shared" si="40"/>
        <v>73.827397260273969</v>
      </c>
      <c r="T582" t="str">
        <f t="shared" si="39"/>
        <v>65+</v>
      </c>
      <c r="U582" s="7">
        <v>43076</v>
      </c>
      <c r="V582">
        <f t="shared" si="41"/>
        <v>856</v>
      </c>
    </row>
    <row r="583" spans="1:22">
      <c r="A583">
        <v>108731</v>
      </c>
      <c r="B583" t="s">
        <v>17</v>
      </c>
      <c r="C583" t="s">
        <v>18</v>
      </c>
      <c r="D583" t="s">
        <v>19</v>
      </c>
      <c r="H583" t="s">
        <v>19</v>
      </c>
      <c r="J583" t="s">
        <v>30</v>
      </c>
      <c r="K583" s="7">
        <v>33669</v>
      </c>
      <c r="L583" t="s">
        <v>104</v>
      </c>
      <c r="M583" t="s">
        <v>57</v>
      </c>
      <c r="N583" t="s">
        <v>32</v>
      </c>
      <c r="O583" s="7">
        <v>41815</v>
      </c>
      <c r="P583" s="7">
        <v>42845</v>
      </c>
      <c r="Q583" t="s">
        <v>24</v>
      </c>
      <c r="R583" s="7">
        <v>45688</v>
      </c>
      <c r="S583" s="8">
        <f t="shared" si="40"/>
        <v>32.92876712328767</v>
      </c>
      <c r="T583" t="str">
        <f t="shared" si="39"/>
        <v>25-35</v>
      </c>
      <c r="U583" s="7">
        <v>42845</v>
      </c>
      <c r="V583">
        <f t="shared" si="41"/>
        <v>737</v>
      </c>
    </row>
    <row r="584" spans="1:22">
      <c r="A584">
        <v>63760</v>
      </c>
      <c r="B584" t="s">
        <v>17</v>
      </c>
      <c r="C584" t="s">
        <v>18</v>
      </c>
      <c r="D584" t="s">
        <v>19</v>
      </c>
      <c r="H584" t="s">
        <v>19</v>
      </c>
      <c r="J584" t="s">
        <v>20</v>
      </c>
      <c r="K584" s="7">
        <v>19524</v>
      </c>
      <c r="L584" t="s">
        <v>67</v>
      </c>
      <c r="M584" t="s">
        <v>22</v>
      </c>
      <c r="N584" t="s">
        <v>32</v>
      </c>
      <c r="O584" s="7">
        <v>40058</v>
      </c>
      <c r="P584" s="7">
        <v>43089</v>
      </c>
      <c r="Q584" t="s">
        <v>24</v>
      </c>
      <c r="R584" s="7">
        <v>45688</v>
      </c>
      <c r="S584" s="8">
        <f t="shared" si="40"/>
        <v>71.682191780821924</v>
      </c>
      <c r="T584" t="str">
        <f t="shared" si="39"/>
        <v>65+</v>
      </c>
      <c r="U584" s="7">
        <v>43089</v>
      </c>
      <c r="V584">
        <f t="shared" si="41"/>
        <v>2166</v>
      </c>
    </row>
    <row r="585" spans="1:22">
      <c r="A585">
        <v>101605</v>
      </c>
      <c r="B585" t="s">
        <v>17</v>
      </c>
      <c r="C585" t="s">
        <v>18</v>
      </c>
      <c r="D585" t="s">
        <v>19</v>
      </c>
      <c r="H585" t="s">
        <v>19</v>
      </c>
      <c r="J585" t="s">
        <v>20</v>
      </c>
      <c r="K585" s="7">
        <v>26577</v>
      </c>
      <c r="L585" t="s">
        <v>59</v>
      </c>
      <c r="M585" t="s">
        <v>27</v>
      </c>
      <c r="N585" t="s">
        <v>34</v>
      </c>
      <c r="O585" s="7">
        <v>41390</v>
      </c>
      <c r="P585" s="7">
        <v>42282</v>
      </c>
      <c r="Q585" t="s">
        <v>55</v>
      </c>
      <c r="R585" s="7">
        <v>45688</v>
      </c>
      <c r="S585" s="8">
        <f t="shared" si="40"/>
        <v>52.358904109589041</v>
      </c>
      <c r="T585" t="str">
        <f t="shared" si="39"/>
        <v>45-55</v>
      </c>
      <c r="U585" s="7">
        <v>42282</v>
      </c>
      <c r="V585">
        <f t="shared" si="41"/>
        <v>637</v>
      </c>
    </row>
    <row r="586" spans="1:22">
      <c r="A586">
        <v>5338</v>
      </c>
      <c r="B586" t="s">
        <v>17</v>
      </c>
      <c r="C586" t="s">
        <v>18</v>
      </c>
      <c r="D586" t="s">
        <v>19</v>
      </c>
      <c r="H586" t="s">
        <v>19</v>
      </c>
      <c r="J586" t="s">
        <v>30</v>
      </c>
      <c r="K586" s="7">
        <v>33668</v>
      </c>
      <c r="L586" t="s">
        <v>26</v>
      </c>
      <c r="M586" t="s">
        <v>27</v>
      </c>
      <c r="N586" t="s">
        <v>34</v>
      </c>
      <c r="O586" s="7">
        <v>40325</v>
      </c>
      <c r="P586" s="7">
        <v>42242</v>
      </c>
      <c r="Q586" t="s">
        <v>24</v>
      </c>
      <c r="R586" s="7">
        <v>45688</v>
      </c>
      <c r="S586" s="8">
        <f t="shared" si="40"/>
        <v>32.93150684931507</v>
      </c>
      <c r="T586" t="str">
        <f t="shared" si="39"/>
        <v>25-35</v>
      </c>
      <c r="U586" s="7">
        <v>42242</v>
      </c>
      <c r="V586">
        <f t="shared" si="41"/>
        <v>1370</v>
      </c>
    </row>
    <row r="587" spans="1:22">
      <c r="A587">
        <v>94723</v>
      </c>
      <c r="B587" t="s">
        <v>17</v>
      </c>
      <c r="C587" t="s">
        <v>18</v>
      </c>
      <c r="D587" t="s">
        <v>19</v>
      </c>
      <c r="H587" t="s">
        <v>19</v>
      </c>
      <c r="J587" t="s">
        <v>20</v>
      </c>
      <c r="K587" s="7">
        <v>33872</v>
      </c>
      <c r="L587" t="s">
        <v>26</v>
      </c>
      <c r="M587" t="s">
        <v>27</v>
      </c>
      <c r="N587" t="s">
        <v>34</v>
      </c>
      <c r="O587" s="7">
        <v>41127</v>
      </c>
      <c r="P587" s="7">
        <v>41127</v>
      </c>
      <c r="Q587" t="s">
        <v>36</v>
      </c>
      <c r="R587" s="7">
        <v>45688</v>
      </c>
      <c r="S587" s="8">
        <f t="shared" si="40"/>
        <v>32.372602739726027</v>
      </c>
      <c r="T587" t="str">
        <f t="shared" si="39"/>
        <v>25-35</v>
      </c>
      <c r="U587" s="7">
        <v>41127</v>
      </c>
      <c r="V587">
        <f t="shared" si="41"/>
        <v>1</v>
      </c>
    </row>
    <row r="588" spans="1:22">
      <c r="A588">
        <v>146870</v>
      </c>
      <c r="B588" t="s">
        <v>17</v>
      </c>
      <c r="C588" t="s">
        <v>25</v>
      </c>
      <c r="D588" t="s">
        <v>19</v>
      </c>
      <c r="H588" t="s">
        <v>19</v>
      </c>
      <c r="J588" t="s">
        <v>20</v>
      </c>
      <c r="K588" s="7">
        <v>38732</v>
      </c>
      <c r="L588" t="s">
        <v>37</v>
      </c>
      <c r="M588" t="s">
        <v>27</v>
      </c>
      <c r="N588" t="s">
        <v>40</v>
      </c>
      <c r="O588" s="7">
        <v>44121</v>
      </c>
      <c r="P588" s="7" t="s">
        <v>29</v>
      </c>
      <c r="Q588" t="s">
        <v>24</v>
      </c>
      <c r="R588" s="7">
        <v>45688</v>
      </c>
      <c r="S588" s="8">
        <f t="shared" si="40"/>
        <v>19.057534246575344</v>
      </c>
      <c r="T588" t="str">
        <f t="shared" si="39"/>
        <v>16-25</v>
      </c>
      <c r="U588" s="7">
        <f>R588</f>
        <v>45688</v>
      </c>
      <c r="V588">
        <f t="shared" si="41"/>
        <v>1120</v>
      </c>
    </row>
    <row r="589" spans="1:22">
      <c r="A589">
        <v>133523</v>
      </c>
      <c r="B589" t="s">
        <v>17</v>
      </c>
      <c r="C589" t="s">
        <v>18</v>
      </c>
      <c r="D589" t="s">
        <v>19</v>
      </c>
      <c r="H589" t="s">
        <v>19</v>
      </c>
      <c r="J589" t="s">
        <v>30</v>
      </c>
      <c r="K589" s="7">
        <v>35275</v>
      </c>
      <c r="L589" t="s">
        <v>67</v>
      </c>
      <c r="M589" t="s">
        <v>22</v>
      </c>
      <c r="N589" t="s">
        <v>34</v>
      </c>
      <c r="O589" s="7">
        <v>43507</v>
      </c>
      <c r="P589" s="7">
        <v>43657</v>
      </c>
      <c r="Q589" t="s">
        <v>24</v>
      </c>
      <c r="R589" s="7">
        <v>45688</v>
      </c>
      <c r="S589" s="8">
        <f t="shared" si="40"/>
        <v>28.528767123287672</v>
      </c>
      <c r="T589" t="str">
        <f t="shared" si="39"/>
        <v>25-35</v>
      </c>
      <c r="U589" s="7">
        <v>43657</v>
      </c>
      <c r="V589">
        <f t="shared" si="41"/>
        <v>109</v>
      </c>
    </row>
    <row r="590" spans="1:22">
      <c r="A590">
        <v>161983</v>
      </c>
      <c r="B590" t="s">
        <v>17</v>
      </c>
      <c r="C590" t="s">
        <v>25</v>
      </c>
      <c r="D590" t="s">
        <v>19</v>
      </c>
      <c r="H590" t="s">
        <v>19</v>
      </c>
      <c r="J590" t="s">
        <v>30</v>
      </c>
      <c r="K590" s="7">
        <v>18868</v>
      </c>
      <c r="L590" t="s">
        <v>99</v>
      </c>
      <c r="M590" t="s">
        <v>27</v>
      </c>
      <c r="N590" t="s">
        <v>34</v>
      </c>
      <c r="O590" s="7">
        <v>42275</v>
      </c>
      <c r="P590" s="7" t="s">
        <v>29</v>
      </c>
      <c r="Q590" t="s">
        <v>24</v>
      </c>
      <c r="R590" s="7">
        <v>45688</v>
      </c>
      <c r="S590" s="8">
        <f t="shared" si="40"/>
        <v>73.479452054794521</v>
      </c>
      <c r="T590" t="str">
        <f t="shared" si="39"/>
        <v>65+</v>
      </c>
      <c r="U590" s="7">
        <f>R590</f>
        <v>45688</v>
      </c>
      <c r="V590">
        <f t="shared" si="41"/>
        <v>2440</v>
      </c>
    </row>
    <row r="591" spans="1:22">
      <c r="A591">
        <v>120994</v>
      </c>
      <c r="B591" t="s">
        <v>17</v>
      </c>
      <c r="C591" t="s">
        <v>18</v>
      </c>
      <c r="D591" t="s">
        <v>19</v>
      </c>
      <c r="H591" t="s">
        <v>19</v>
      </c>
      <c r="J591" t="s">
        <v>30</v>
      </c>
      <c r="K591" s="7">
        <v>21220</v>
      </c>
      <c r="L591" t="s">
        <v>101</v>
      </c>
      <c r="M591" t="s">
        <v>22</v>
      </c>
      <c r="N591" t="s">
        <v>34</v>
      </c>
      <c r="O591" s="7" t="s">
        <v>36</v>
      </c>
      <c r="P591" s="7" t="s">
        <v>36</v>
      </c>
      <c r="Q591" t="s">
        <v>36</v>
      </c>
      <c r="R591" s="7">
        <v>45688</v>
      </c>
      <c r="S591" s="8">
        <f t="shared" si="40"/>
        <v>67.035616438356158</v>
      </c>
      <c r="T591" t="str">
        <f t="shared" si="39"/>
        <v>65+</v>
      </c>
      <c r="U591" s="7" t="s">
        <v>36</v>
      </c>
      <c r="V591" t="str">
        <f t="shared" si="41"/>
        <v/>
      </c>
    </row>
    <row r="592" spans="1:22">
      <c r="A592">
        <v>157165</v>
      </c>
      <c r="B592" t="s">
        <v>17</v>
      </c>
      <c r="C592" t="s">
        <v>25</v>
      </c>
      <c r="D592" t="s">
        <v>19</v>
      </c>
      <c r="H592" t="s">
        <v>19</v>
      </c>
      <c r="J592" t="s">
        <v>20</v>
      </c>
      <c r="K592" s="7">
        <v>32507</v>
      </c>
      <c r="L592" t="s">
        <v>83</v>
      </c>
      <c r="M592" t="s">
        <v>27</v>
      </c>
      <c r="N592" t="s">
        <v>34</v>
      </c>
      <c r="O592" s="7">
        <v>44769</v>
      </c>
      <c r="P592" s="7" t="s">
        <v>29</v>
      </c>
      <c r="Q592" t="s">
        <v>24</v>
      </c>
      <c r="R592" s="7">
        <v>45688</v>
      </c>
      <c r="S592" s="8">
        <f t="shared" si="40"/>
        <v>36.112328767123287</v>
      </c>
      <c r="T592" t="str">
        <f t="shared" si="39"/>
        <v>35-45</v>
      </c>
      <c r="U592" s="7">
        <f>R592</f>
        <v>45688</v>
      </c>
      <c r="V592">
        <f t="shared" si="41"/>
        <v>658</v>
      </c>
    </row>
    <row r="593" spans="1:22">
      <c r="A593">
        <v>125503</v>
      </c>
      <c r="B593" t="s">
        <v>17</v>
      </c>
      <c r="C593" t="s">
        <v>18</v>
      </c>
      <c r="D593" t="s">
        <v>19</v>
      </c>
      <c r="H593" t="s">
        <v>19</v>
      </c>
      <c r="J593" t="s">
        <v>30</v>
      </c>
      <c r="K593" s="7">
        <v>23811</v>
      </c>
      <c r="L593" t="s">
        <v>88</v>
      </c>
      <c r="M593" t="s">
        <v>57</v>
      </c>
      <c r="N593" t="s">
        <v>36</v>
      </c>
      <c r="O593" s="7" t="s">
        <v>36</v>
      </c>
      <c r="P593" s="7" t="s">
        <v>36</v>
      </c>
      <c r="Q593" t="s">
        <v>36</v>
      </c>
      <c r="R593" s="7">
        <v>45688</v>
      </c>
      <c r="S593" s="8">
        <f t="shared" si="40"/>
        <v>59.936986301369863</v>
      </c>
      <c r="T593" t="str">
        <f t="shared" si="39"/>
        <v>55-65</v>
      </c>
      <c r="U593" s="7" t="s">
        <v>36</v>
      </c>
      <c r="V593" t="str">
        <f t="shared" si="41"/>
        <v/>
      </c>
    </row>
    <row r="594" spans="1:22">
      <c r="A594">
        <v>169152</v>
      </c>
      <c r="B594" t="s">
        <v>17</v>
      </c>
      <c r="C594" t="s">
        <v>71</v>
      </c>
      <c r="D594" t="s">
        <v>19</v>
      </c>
      <c r="H594" t="s">
        <v>19</v>
      </c>
      <c r="J594" t="s">
        <v>20</v>
      </c>
      <c r="L594" t="s">
        <v>26</v>
      </c>
      <c r="M594" t="s">
        <v>27</v>
      </c>
      <c r="N594" t="s">
        <v>32</v>
      </c>
      <c r="O594" s="7" t="s">
        <v>36</v>
      </c>
      <c r="P594" s="7" t="s">
        <v>36</v>
      </c>
      <c r="Q594" t="s">
        <v>36</v>
      </c>
      <c r="R594" s="7">
        <v>45688</v>
      </c>
      <c r="S594" s="8">
        <f t="shared" si="40"/>
        <v>125.17260273972603</v>
      </c>
      <c r="T594" t="str">
        <f t="shared" si="39"/>
        <v>65+</v>
      </c>
      <c r="U594" s="7" t="s">
        <v>36</v>
      </c>
      <c r="V594" t="str">
        <f t="shared" si="41"/>
        <v/>
      </c>
    </row>
    <row r="595" spans="1:22">
      <c r="A595">
        <v>103592</v>
      </c>
      <c r="B595" t="s">
        <v>17</v>
      </c>
      <c r="C595" t="s">
        <v>18</v>
      </c>
      <c r="D595" t="s">
        <v>19</v>
      </c>
      <c r="H595" t="s">
        <v>19</v>
      </c>
      <c r="J595" t="s">
        <v>20</v>
      </c>
      <c r="K595" s="7">
        <v>36124</v>
      </c>
      <c r="L595" t="s">
        <v>48</v>
      </c>
      <c r="M595" t="s">
        <v>27</v>
      </c>
      <c r="N595" t="s">
        <v>28</v>
      </c>
      <c r="O595" s="7">
        <v>41960</v>
      </c>
      <c r="P595" s="7">
        <v>41960</v>
      </c>
      <c r="Q595" t="s">
        <v>36</v>
      </c>
      <c r="R595" s="7">
        <v>45688</v>
      </c>
      <c r="S595" s="8">
        <f t="shared" si="40"/>
        <v>26.202739726027396</v>
      </c>
      <c r="T595" t="str">
        <f t="shared" si="39"/>
        <v>25-35</v>
      </c>
      <c r="U595" s="7">
        <v>41960</v>
      </c>
      <c r="V595">
        <f t="shared" si="41"/>
        <v>1</v>
      </c>
    </row>
    <row r="596" spans="1:22">
      <c r="A596">
        <v>150735</v>
      </c>
      <c r="B596" t="s">
        <v>17</v>
      </c>
      <c r="C596" t="s">
        <v>18</v>
      </c>
      <c r="D596" t="s">
        <v>19</v>
      </c>
      <c r="H596" t="s">
        <v>19</v>
      </c>
      <c r="J596" t="s">
        <v>20</v>
      </c>
      <c r="K596" s="7">
        <v>38283</v>
      </c>
      <c r="L596" t="s">
        <v>26</v>
      </c>
      <c r="M596" t="s">
        <v>27</v>
      </c>
      <c r="N596" t="s">
        <v>28</v>
      </c>
      <c r="O596" s="7">
        <v>44410</v>
      </c>
      <c r="P596" s="7">
        <v>45061</v>
      </c>
      <c r="Q596" t="s">
        <v>41</v>
      </c>
      <c r="R596" s="7">
        <v>45688</v>
      </c>
      <c r="S596" s="8">
        <f t="shared" si="40"/>
        <v>20.287671232876711</v>
      </c>
      <c r="T596" t="str">
        <f t="shared" si="39"/>
        <v>16-25</v>
      </c>
      <c r="U596" s="7">
        <v>45061</v>
      </c>
      <c r="V596">
        <f t="shared" si="41"/>
        <v>466</v>
      </c>
    </row>
    <row r="597" spans="1:22">
      <c r="A597">
        <v>139866</v>
      </c>
      <c r="B597" t="s">
        <v>17</v>
      </c>
      <c r="C597" t="s">
        <v>18</v>
      </c>
      <c r="D597" t="s">
        <v>19</v>
      </c>
      <c r="H597" t="s">
        <v>19</v>
      </c>
      <c r="J597" t="s">
        <v>20</v>
      </c>
      <c r="K597" s="7">
        <v>29221</v>
      </c>
      <c r="L597" t="s">
        <v>48</v>
      </c>
      <c r="M597" t="s">
        <v>27</v>
      </c>
      <c r="N597" t="s">
        <v>28</v>
      </c>
      <c r="O597" s="7">
        <v>43756</v>
      </c>
      <c r="P597" s="7">
        <v>43845</v>
      </c>
      <c r="Q597" t="s">
        <v>77</v>
      </c>
      <c r="R597" s="7">
        <v>45688</v>
      </c>
      <c r="S597" s="8">
        <f t="shared" si="40"/>
        <v>45.115068493150687</v>
      </c>
      <c r="T597" t="str">
        <f t="shared" si="39"/>
        <v>45-55</v>
      </c>
      <c r="U597" s="7">
        <v>43845</v>
      </c>
      <c r="V597">
        <f t="shared" si="41"/>
        <v>64</v>
      </c>
    </row>
    <row r="598" spans="1:22">
      <c r="A598">
        <v>117209</v>
      </c>
      <c r="B598" t="s">
        <v>17</v>
      </c>
      <c r="C598" t="s">
        <v>18</v>
      </c>
      <c r="D598" t="s">
        <v>19</v>
      </c>
      <c r="H598" t="s">
        <v>19</v>
      </c>
      <c r="J598" t="s">
        <v>20</v>
      </c>
      <c r="K598" s="7">
        <v>37109</v>
      </c>
      <c r="L598" t="s">
        <v>143</v>
      </c>
      <c r="M598" t="s">
        <v>23</v>
      </c>
      <c r="N598" t="s">
        <v>23</v>
      </c>
      <c r="O598" s="7">
        <v>42502</v>
      </c>
      <c r="P598" s="7">
        <v>42845</v>
      </c>
      <c r="Q598" t="s">
        <v>77</v>
      </c>
      <c r="R598" s="7">
        <v>45688</v>
      </c>
      <c r="S598" s="8">
        <f t="shared" si="40"/>
        <v>23.504109589041096</v>
      </c>
      <c r="T598" t="str">
        <f t="shared" si="39"/>
        <v>16-25</v>
      </c>
      <c r="U598" s="7">
        <v>42845</v>
      </c>
      <c r="V598">
        <f t="shared" si="41"/>
        <v>246</v>
      </c>
    </row>
    <row r="599" spans="1:22">
      <c r="A599">
        <v>167027</v>
      </c>
      <c r="B599" t="s">
        <v>17</v>
      </c>
      <c r="C599" t="s">
        <v>25</v>
      </c>
      <c r="D599" t="s">
        <v>19</v>
      </c>
      <c r="H599" t="s">
        <v>19</v>
      </c>
      <c r="J599" t="s">
        <v>30</v>
      </c>
      <c r="K599" s="7">
        <v>39784</v>
      </c>
      <c r="L599" t="s">
        <v>35</v>
      </c>
      <c r="M599" t="s">
        <v>27</v>
      </c>
      <c r="N599" t="s">
        <v>34</v>
      </c>
      <c r="O599" s="7">
        <v>45388</v>
      </c>
      <c r="P599" s="7" t="s">
        <v>29</v>
      </c>
      <c r="Q599" t="s">
        <v>24</v>
      </c>
      <c r="R599" s="7">
        <v>45688</v>
      </c>
      <c r="S599" s="8">
        <f t="shared" si="40"/>
        <v>16.175342465753424</v>
      </c>
      <c r="T599" t="str">
        <f t="shared" si="39"/>
        <v>16-25</v>
      </c>
      <c r="U599" s="7">
        <f>R599</f>
        <v>45688</v>
      </c>
      <c r="V599">
        <f t="shared" si="41"/>
        <v>215</v>
      </c>
    </row>
    <row r="600" spans="1:22">
      <c r="A600">
        <v>121116</v>
      </c>
      <c r="B600" t="s">
        <v>17</v>
      </c>
      <c r="C600" t="s">
        <v>18</v>
      </c>
      <c r="D600" t="s">
        <v>19</v>
      </c>
      <c r="H600" t="s">
        <v>19</v>
      </c>
      <c r="J600" t="s">
        <v>30</v>
      </c>
      <c r="L600" t="s">
        <v>144</v>
      </c>
      <c r="M600" t="s">
        <v>52</v>
      </c>
      <c r="N600" t="s">
        <v>32</v>
      </c>
      <c r="O600" s="7">
        <v>42788</v>
      </c>
      <c r="P600" s="7">
        <v>42789</v>
      </c>
      <c r="Q600" t="s">
        <v>38</v>
      </c>
      <c r="R600" s="7">
        <v>45688</v>
      </c>
      <c r="S600" s="8">
        <f t="shared" si="40"/>
        <v>125.17260273972603</v>
      </c>
      <c r="T600" t="str">
        <f t="shared" si="39"/>
        <v>65+</v>
      </c>
      <c r="U600" s="7">
        <v>42789</v>
      </c>
      <c r="V600">
        <f t="shared" si="41"/>
        <v>2</v>
      </c>
    </row>
    <row r="601" spans="1:22">
      <c r="A601">
        <v>151831</v>
      </c>
      <c r="B601" t="s">
        <v>17</v>
      </c>
      <c r="C601" t="s">
        <v>18</v>
      </c>
      <c r="D601" t="s">
        <v>19</v>
      </c>
      <c r="H601" t="s">
        <v>19</v>
      </c>
      <c r="J601" t="s">
        <v>20</v>
      </c>
      <c r="K601" s="7">
        <v>20384</v>
      </c>
      <c r="L601" t="s">
        <v>26</v>
      </c>
      <c r="M601" t="s">
        <v>27</v>
      </c>
      <c r="N601" t="s">
        <v>34</v>
      </c>
      <c r="O601" s="7">
        <v>44447</v>
      </c>
      <c r="P601" s="7">
        <v>44477</v>
      </c>
      <c r="Q601" t="s">
        <v>38</v>
      </c>
      <c r="R601" s="7">
        <v>45688</v>
      </c>
      <c r="S601" s="8">
        <f t="shared" si="40"/>
        <v>69.326027397260276</v>
      </c>
      <c r="T601" t="str">
        <f t="shared" si="39"/>
        <v>65+</v>
      </c>
      <c r="U601" s="7">
        <v>44477</v>
      </c>
      <c r="V601">
        <f t="shared" si="41"/>
        <v>23</v>
      </c>
    </row>
    <row r="602" spans="1:22">
      <c r="A602">
        <v>135554</v>
      </c>
      <c r="B602" t="s">
        <v>17</v>
      </c>
      <c r="C602" t="s">
        <v>18</v>
      </c>
      <c r="D602" t="s">
        <v>19</v>
      </c>
      <c r="H602" t="s">
        <v>19</v>
      </c>
      <c r="J602" t="s">
        <v>30</v>
      </c>
      <c r="K602" s="7">
        <v>19311</v>
      </c>
      <c r="L602" t="s">
        <v>69</v>
      </c>
      <c r="M602" t="s">
        <v>27</v>
      </c>
      <c r="N602" t="s">
        <v>28</v>
      </c>
      <c r="O602" s="7">
        <v>43609</v>
      </c>
      <c r="P602" s="7">
        <v>44432</v>
      </c>
      <c r="Q602" t="s">
        <v>24</v>
      </c>
      <c r="R602" s="7">
        <v>45688</v>
      </c>
      <c r="S602" s="8">
        <f t="shared" si="40"/>
        <v>72.265753424657532</v>
      </c>
      <c r="T602" t="str">
        <f t="shared" si="39"/>
        <v>65+</v>
      </c>
      <c r="U602" s="7">
        <v>44432</v>
      </c>
      <c r="V602">
        <f t="shared" si="41"/>
        <v>588</v>
      </c>
    </row>
    <row r="603" spans="1:22">
      <c r="A603">
        <v>111288</v>
      </c>
      <c r="B603" t="s">
        <v>17</v>
      </c>
      <c r="C603" t="s">
        <v>18</v>
      </c>
      <c r="D603" t="s">
        <v>19</v>
      </c>
      <c r="H603" t="s">
        <v>19</v>
      </c>
      <c r="J603" t="s">
        <v>20</v>
      </c>
      <c r="K603" s="7">
        <v>26002</v>
      </c>
      <c r="L603" t="s">
        <v>54</v>
      </c>
      <c r="M603" t="s">
        <v>27</v>
      </c>
      <c r="N603" t="s">
        <v>32</v>
      </c>
      <c r="O603" s="7">
        <v>42045</v>
      </c>
      <c r="P603" s="7">
        <v>44753</v>
      </c>
      <c r="Q603" t="s">
        <v>24</v>
      </c>
      <c r="R603" s="7">
        <v>45688</v>
      </c>
      <c r="S603" s="8">
        <f t="shared" si="40"/>
        <v>53.934246575342463</v>
      </c>
      <c r="T603" t="str">
        <f t="shared" si="39"/>
        <v>45-55</v>
      </c>
      <c r="U603" s="7">
        <v>44753</v>
      </c>
      <c r="V603">
        <f t="shared" si="41"/>
        <v>1935</v>
      </c>
    </row>
    <row r="604" spans="1:22">
      <c r="A604">
        <v>78935</v>
      </c>
      <c r="B604" t="s">
        <v>17</v>
      </c>
      <c r="C604" t="s">
        <v>25</v>
      </c>
      <c r="D604" t="s">
        <v>19</v>
      </c>
      <c r="H604" t="s">
        <v>19</v>
      </c>
      <c r="J604" t="s">
        <v>20</v>
      </c>
      <c r="K604" s="7">
        <v>19346</v>
      </c>
      <c r="L604" t="s">
        <v>37</v>
      </c>
      <c r="M604" t="s">
        <v>27</v>
      </c>
      <c r="N604" t="s">
        <v>34</v>
      </c>
      <c r="O604" s="7">
        <v>39965</v>
      </c>
      <c r="P604" s="7" t="s">
        <v>29</v>
      </c>
      <c r="Q604" t="s">
        <v>24</v>
      </c>
      <c r="R604" s="7">
        <v>45688</v>
      </c>
      <c r="S604" s="8">
        <f t="shared" si="40"/>
        <v>72.169863013698631</v>
      </c>
      <c r="T604" t="str">
        <f t="shared" si="39"/>
        <v>65+</v>
      </c>
      <c r="U604" s="7">
        <f>R604</f>
        <v>45688</v>
      </c>
      <c r="V604">
        <f t="shared" si="41"/>
        <v>4090</v>
      </c>
    </row>
    <row r="605" spans="1:22">
      <c r="A605">
        <v>68679</v>
      </c>
      <c r="B605" t="s">
        <v>17</v>
      </c>
      <c r="C605" t="s">
        <v>18</v>
      </c>
      <c r="D605" t="s">
        <v>19</v>
      </c>
      <c r="H605" t="s">
        <v>19</v>
      </c>
      <c r="J605" t="s">
        <v>30</v>
      </c>
      <c r="K605" s="7">
        <v>30186</v>
      </c>
      <c r="L605" t="s">
        <v>26</v>
      </c>
      <c r="M605" t="s">
        <v>27</v>
      </c>
      <c r="N605" t="s">
        <v>34</v>
      </c>
      <c r="O605" s="7">
        <v>41228</v>
      </c>
      <c r="P605" s="7">
        <v>41228</v>
      </c>
      <c r="Q605" t="s">
        <v>36</v>
      </c>
      <c r="R605" s="7">
        <v>45688</v>
      </c>
      <c r="S605" s="8">
        <f t="shared" si="40"/>
        <v>42.471232876712328</v>
      </c>
      <c r="T605" t="str">
        <f t="shared" si="39"/>
        <v>35-45</v>
      </c>
      <c r="U605" s="7">
        <v>41228</v>
      </c>
      <c r="V605">
        <f t="shared" si="41"/>
        <v>1</v>
      </c>
    </row>
    <row r="606" spans="1:22">
      <c r="A606">
        <v>134280</v>
      </c>
      <c r="B606" t="s">
        <v>17</v>
      </c>
      <c r="C606" t="s">
        <v>18</v>
      </c>
      <c r="D606" t="s">
        <v>19</v>
      </c>
      <c r="H606" t="s">
        <v>19</v>
      </c>
      <c r="J606" t="s">
        <v>20</v>
      </c>
      <c r="K606" s="7">
        <v>38542</v>
      </c>
      <c r="L606" t="s">
        <v>59</v>
      </c>
      <c r="M606" t="s">
        <v>27</v>
      </c>
      <c r="N606" t="s">
        <v>34</v>
      </c>
      <c r="O606" s="7">
        <v>43582</v>
      </c>
      <c r="P606" s="7">
        <v>44951</v>
      </c>
      <c r="Q606" t="s">
        <v>24</v>
      </c>
      <c r="R606" s="7">
        <v>45688</v>
      </c>
      <c r="S606" s="8">
        <f t="shared" si="40"/>
        <v>19.578082191780823</v>
      </c>
      <c r="T606" t="str">
        <f t="shared" si="39"/>
        <v>16-25</v>
      </c>
      <c r="U606" s="7">
        <v>44951</v>
      </c>
      <c r="V606">
        <f t="shared" si="41"/>
        <v>978</v>
      </c>
    </row>
    <row r="607" spans="1:22">
      <c r="A607">
        <v>165339</v>
      </c>
      <c r="B607" t="s">
        <v>17</v>
      </c>
      <c r="C607" t="s">
        <v>25</v>
      </c>
      <c r="D607" t="s">
        <v>19</v>
      </c>
      <c r="H607" t="s">
        <v>19</v>
      </c>
      <c r="J607" t="s">
        <v>30</v>
      </c>
      <c r="K607" s="7">
        <v>40069</v>
      </c>
      <c r="L607" t="s">
        <v>60</v>
      </c>
      <c r="M607" t="s">
        <v>27</v>
      </c>
      <c r="N607" t="s">
        <v>34</v>
      </c>
      <c r="O607" s="7">
        <v>45322</v>
      </c>
      <c r="P607" s="7" t="s">
        <v>29</v>
      </c>
      <c r="Q607" t="s">
        <v>24</v>
      </c>
      <c r="R607" s="7">
        <v>45688</v>
      </c>
      <c r="S607" s="8">
        <f t="shared" si="40"/>
        <v>15.394520547945206</v>
      </c>
      <c r="T607" t="str">
        <f t="shared" si="39"/>
        <v/>
      </c>
      <c r="U607" s="7">
        <f t="shared" ref="U607:U608" si="42">R607</f>
        <v>45688</v>
      </c>
      <c r="V607">
        <f t="shared" si="41"/>
        <v>263</v>
      </c>
    </row>
    <row r="608" spans="1:22">
      <c r="A608">
        <v>158283</v>
      </c>
      <c r="B608" t="s">
        <v>17</v>
      </c>
      <c r="C608" t="s">
        <v>18</v>
      </c>
      <c r="D608" t="s">
        <v>19</v>
      </c>
      <c r="H608" t="s">
        <v>19</v>
      </c>
      <c r="J608" t="s">
        <v>30</v>
      </c>
      <c r="K608" s="7">
        <v>38879</v>
      </c>
      <c r="L608" t="s">
        <v>84</v>
      </c>
      <c r="M608" t="s">
        <v>22</v>
      </c>
      <c r="N608" t="s">
        <v>34</v>
      </c>
      <c r="O608" s="7">
        <v>44856</v>
      </c>
      <c r="P608" s="7" t="s">
        <v>29</v>
      </c>
      <c r="Q608" t="s">
        <v>24</v>
      </c>
      <c r="R608" s="7">
        <v>45688</v>
      </c>
      <c r="S608" s="8">
        <f t="shared" si="40"/>
        <v>18.654794520547945</v>
      </c>
      <c r="T608" t="str">
        <f t="shared" si="39"/>
        <v>16-25</v>
      </c>
      <c r="U608" s="7">
        <f t="shared" si="42"/>
        <v>45688</v>
      </c>
      <c r="V608">
        <f t="shared" si="41"/>
        <v>595</v>
      </c>
    </row>
    <row r="609" spans="1:22">
      <c r="A609">
        <v>146945</v>
      </c>
      <c r="B609" t="s">
        <v>17</v>
      </c>
      <c r="C609" t="s">
        <v>18</v>
      </c>
      <c r="D609" t="s">
        <v>19</v>
      </c>
      <c r="H609" t="s">
        <v>19</v>
      </c>
      <c r="J609" t="s">
        <v>20</v>
      </c>
      <c r="K609" s="7">
        <v>16963</v>
      </c>
      <c r="L609" t="s">
        <v>65</v>
      </c>
      <c r="M609" t="s">
        <v>27</v>
      </c>
      <c r="N609" t="s">
        <v>34</v>
      </c>
      <c r="O609" s="7">
        <v>44173</v>
      </c>
      <c r="P609" s="7">
        <v>44951</v>
      </c>
      <c r="Q609" t="s">
        <v>24</v>
      </c>
      <c r="R609" s="7">
        <v>45688</v>
      </c>
      <c r="S609" s="8">
        <f t="shared" si="40"/>
        <v>78.698630136986296</v>
      </c>
      <c r="T609" t="str">
        <f t="shared" si="39"/>
        <v>65+</v>
      </c>
      <c r="U609" s="7">
        <v>44951</v>
      </c>
      <c r="V609">
        <f t="shared" si="41"/>
        <v>557</v>
      </c>
    </row>
    <row r="610" spans="1:22">
      <c r="A610">
        <v>79699</v>
      </c>
      <c r="B610" t="s">
        <v>17</v>
      </c>
      <c r="C610" t="s">
        <v>18</v>
      </c>
      <c r="D610" t="s">
        <v>19</v>
      </c>
      <c r="H610" t="s">
        <v>19</v>
      </c>
      <c r="J610" t="s">
        <v>20</v>
      </c>
      <c r="K610" s="7">
        <v>26102</v>
      </c>
      <c r="L610" t="s">
        <v>65</v>
      </c>
      <c r="M610" t="s">
        <v>27</v>
      </c>
      <c r="N610" t="s">
        <v>32</v>
      </c>
      <c r="O610" s="7">
        <v>40718</v>
      </c>
      <c r="P610" s="7">
        <v>41250</v>
      </c>
      <c r="Q610" t="s">
        <v>36</v>
      </c>
      <c r="R610" s="7">
        <v>45688</v>
      </c>
      <c r="S610" s="8">
        <f t="shared" si="40"/>
        <v>53.660273972602738</v>
      </c>
      <c r="T610" t="str">
        <f t="shared" si="39"/>
        <v>45-55</v>
      </c>
      <c r="U610" s="7">
        <v>41250</v>
      </c>
      <c r="V610">
        <f t="shared" si="41"/>
        <v>381</v>
      </c>
    </row>
    <row r="611" spans="1:22">
      <c r="A611">
        <v>49030</v>
      </c>
      <c r="B611" t="s">
        <v>17</v>
      </c>
      <c r="C611" t="s">
        <v>18</v>
      </c>
      <c r="D611" t="s">
        <v>19</v>
      </c>
      <c r="H611" t="s">
        <v>19</v>
      </c>
      <c r="J611" t="s">
        <v>20</v>
      </c>
      <c r="K611" s="7">
        <v>24892</v>
      </c>
      <c r="L611" t="s">
        <v>59</v>
      </c>
      <c r="M611" t="s">
        <v>27</v>
      </c>
      <c r="N611" t="s">
        <v>32</v>
      </c>
      <c r="O611" s="7">
        <v>40603</v>
      </c>
      <c r="P611" s="7">
        <v>41214</v>
      </c>
      <c r="Q611" t="s">
        <v>36</v>
      </c>
      <c r="R611" s="7">
        <v>45688</v>
      </c>
      <c r="S611" s="8">
        <f t="shared" si="40"/>
        <v>56.975342465753428</v>
      </c>
      <c r="T611" t="str">
        <f t="shared" si="39"/>
        <v>55-65</v>
      </c>
      <c r="U611" s="7">
        <v>41214</v>
      </c>
      <c r="V611">
        <f t="shared" si="41"/>
        <v>438</v>
      </c>
    </row>
    <row r="612" spans="1:22">
      <c r="A612">
        <v>78011</v>
      </c>
      <c r="B612" t="s">
        <v>17</v>
      </c>
      <c r="C612" t="s">
        <v>18</v>
      </c>
      <c r="D612" t="s">
        <v>19</v>
      </c>
      <c r="H612" t="s">
        <v>19</v>
      </c>
      <c r="J612" t="s">
        <v>20</v>
      </c>
      <c r="K612" s="7">
        <v>23177</v>
      </c>
      <c r="L612" t="s">
        <v>67</v>
      </c>
      <c r="M612" t="s">
        <v>22</v>
      </c>
      <c r="N612" t="s">
        <v>34</v>
      </c>
      <c r="O612" s="7">
        <v>40572</v>
      </c>
      <c r="P612" s="7">
        <v>40908</v>
      </c>
      <c r="Q612" t="s">
        <v>36</v>
      </c>
      <c r="R612" s="7">
        <v>45688</v>
      </c>
      <c r="S612" s="8">
        <f t="shared" si="40"/>
        <v>61.673972602739724</v>
      </c>
      <c r="T612" t="str">
        <f t="shared" si="39"/>
        <v>55-65</v>
      </c>
      <c r="U612" s="7">
        <v>40908</v>
      </c>
      <c r="V612">
        <f t="shared" si="41"/>
        <v>240</v>
      </c>
    </row>
    <row r="613" spans="1:22">
      <c r="A613">
        <v>161392</v>
      </c>
      <c r="B613" t="s">
        <v>17</v>
      </c>
      <c r="C613" t="s">
        <v>18</v>
      </c>
      <c r="D613" t="s">
        <v>19</v>
      </c>
      <c r="H613" t="s">
        <v>19</v>
      </c>
      <c r="J613" t="s">
        <v>20</v>
      </c>
      <c r="K613" s="7">
        <v>38657</v>
      </c>
      <c r="L613" t="s">
        <v>26</v>
      </c>
      <c r="M613" t="s">
        <v>27</v>
      </c>
      <c r="N613" t="s">
        <v>28</v>
      </c>
      <c r="O613" s="7" t="s">
        <v>36</v>
      </c>
      <c r="P613" s="7" t="s">
        <v>36</v>
      </c>
      <c r="Q613" t="s">
        <v>36</v>
      </c>
      <c r="R613" s="7">
        <v>45688</v>
      </c>
      <c r="S613" s="8">
        <f t="shared" si="40"/>
        <v>19.263013698630136</v>
      </c>
      <c r="T613" t="str">
        <f t="shared" si="39"/>
        <v>16-25</v>
      </c>
      <c r="U613" s="7" t="s">
        <v>36</v>
      </c>
      <c r="V613" t="str">
        <f t="shared" si="41"/>
        <v/>
      </c>
    </row>
    <row r="614" spans="1:22">
      <c r="A614">
        <v>167983</v>
      </c>
      <c r="B614" t="s">
        <v>17</v>
      </c>
      <c r="C614" t="s">
        <v>25</v>
      </c>
      <c r="D614" t="s">
        <v>19</v>
      </c>
      <c r="H614" t="s">
        <v>19</v>
      </c>
      <c r="J614" t="s">
        <v>20</v>
      </c>
      <c r="K614" s="7">
        <v>27351</v>
      </c>
      <c r="L614" t="s">
        <v>26</v>
      </c>
      <c r="M614" t="s">
        <v>27</v>
      </c>
      <c r="N614" t="s">
        <v>28</v>
      </c>
      <c r="O614" s="7">
        <v>45456</v>
      </c>
      <c r="P614" s="7" t="s">
        <v>29</v>
      </c>
      <c r="Q614" t="s">
        <v>24</v>
      </c>
      <c r="R614" s="7">
        <v>45688</v>
      </c>
      <c r="S614" s="8">
        <f t="shared" si="40"/>
        <v>50.238356164383561</v>
      </c>
      <c r="T614" t="str">
        <f t="shared" si="39"/>
        <v>45-55</v>
      </c>
      <c r="U614" s="7">
        <f>R614</f>
        <v>45688</v>
      </c>
      <c r="V614">
        <f t="shared" si="41"/>
        <v>167</v>
      </c>
    </row>
    <row r="615" spans="1:22">
      <c r="A615">
        <v>163439</v>
      </c>
      <c r="B615" t="s">
        <v>17</v>
      </c>
      <c r="C615" t="s">
        <v>18</v>
      </c>
      <c r="D615" t="s">
        <v>19</v>
      </c>
      <c r="H615" t="s">
        <v>19</v>
      </c>
      <c r="J615" t="s">
        <v>20</v>
      </c>
      <c r="K615" s="7">
        <v>34045</v>
      </c>
      <c r="L615" t="s">
        <v>26</v>
      </c>
      <c r="M615" t="s">
        <v>27</v>
      </c>
      <c r="N615" t="s">
        <v>28</v>
      </c>
      <c r="O615" s="7" t="s">
        <v>36</v>
      </c>
      <c r="P615" s="7" t="s">
        <v>36</v>
      </c>
      <c r="Q615" t="s">
        <v>77</v>
      </c>
      <c r="R615" s="7">
        <v>45688</v>
      </c>
      <c r="S615" s="8">
        <f t="shared" si="40"/>
        <v>31.898630136986302</v>
      </c>
      <c r="T615" t="str">
        <f t="shared" si="39"/>
        <v>25-35</v>
      </c>
      <c r="U615" s="7" t="s">
        <v>36</v>
      </c>
      <c r="V615" t="str">
        <f t="shared" si="41"/>
        <v/>
      </c>
    </row>
    <row r="616" spans="1:22">
      <c r="A616">
        <v>167628</v>
      </c>
      <c r="B616" t="s">
        <v>17</v>
      </c>
      <c r="C616" t="s">
        <v>18</v>
      </c>
      <c r="D616" t="s">
        <v>19</v>
      </c>
      <c r="H616" t="s">
        <v>19</v>
      </c>
      <c r="J616" t="s">
        <v>30</v>
      </c>
      <c r="K616" s="7">
        <v>38593</v>
      </c>
      <c r="L616" t="s">
        <v>100</v>
      </c>
      <c r="M616" t="s">
        <v>27</v>
      </c>
      <c r="N616" t="s">
        <v>28</v>
      </c>
      <c r="O616" s="7" t="s">
        <v>36</v>
      </c>
      <c r="P616" s="7" t="s">
        <v>36</v>
      </c>
      <c r="Q616" t="s">
        <v>36</v>
      </c>
      <c r="R616" s="7">
        <v>45688</v>
      </c>
      <c r="S616" s="8">
        <f t="shared" si="40"/>
        <v>19.438356164383563</v>
      </c>
      <c r="T616" t="str">
        <f t="shared" si="39"/>
        <v>16-25</v>
      </c>
      <c r="U616" s="7" t="s">
        <v>36</v>
      </c>
      <c r="V616" t="str">
        <f t="shared" si="41"/>
        <v/>
      </c>
    </row>
    <row r="617" spans="1:22">
      <c r="A617">
        <v>115732</v>
      </c>
      <c r="B617" t="s">
        <v>17</v>
      </c>
      <c r="C617" t="s">
        <v>18</v>
      </c>
      <c r="D617" t="s">
        <v>19</v>
      </c>
      <c r="H617" t="s">
        <v>19</v>
      </c>
      <c r="J617" t="s">
        <v>20</v>
      </c>
      <c r="K617" s="7">
        <v>19878</v>
      </c>
      <c r="L617" t="s">
        <v>72</v>
      </c>
      <c r="M617" t="s">
        <v>22</v>
      </c>
      <c r="N617" t="s">
        <v>34</v>
      </c>
      <c r="O617" s="7">
        <v>42377</v>
      </c>
      <c r="P617" s="7">
        <v>42438</v>
      </c>
      <c r="Q617" t="s">
        <v>24</v>
      </c>
      <c r="R617" s="7">
        <v>45688</v>
      </c>
      <c r="S617" s="8">
        <f t="shared" si="40"/>
        <v>70.712328767123282</v>
      </c>
      <c r="T617" t="str">
        <f t="shared" si="39"/>
        <v>65+</v>
      </c>
      <c r="U617" s="7">
        <v>42438</v>
      </c>
      <c r="V617">
        <f t="shared" si="41"/>
        <v>44</v>
      </c>
    </row>
    <row r="618" spans="1:22">
      <c r="A618">
        <v>106710</v>
      </c>
      <c r="B618" t="s">
        <v>17</v>
      </c>
      <c r="C618" t="s">
        <v>18</v>
      </c>
      <c r="D618" t="s">
        <v>19</v>
      </c>
      <c r="H618" t="s">
        <v>19</v>
      </c>
      <c r="J618" t="s">
        <v>30</v>
      </c>
      <c r="K618" s="7">
        <v>22474</v>
      </c>
      <c r="L618" t="s">
        <v>37</v>
      </c>
      <c r="M618" t="s">
        <v>27</v>
      </c>
      <c r="N618" t="s">
        <v>34</v>
      </c>
      <c r="O618" s="7">
        <v>41631</v>
      </c>
      <c r="P618" s="7">
        <v>41791</v>
      </c>
      <c r="Q618" t="s">
        <v>36</v>
      </c>
      <c r="R618" s="7">
        <v>45688</v>
      </c>
      <c r="S618" s="8">
        <f t="shared" si="40"/>
        <v>63.6</v>
      </c>
      <c r="T618" t="str">
        <f t="shared" si="39"/>
        <v>55-65</v>
      </c>
      <c r="U618" s="7">
        <v>41791</v>
      </c>
      <c r="V618">
        <f t="shared" si="41"/>
        <v>115</v>
      </c>
    </row>
    <row r="619" spans="1:22">
      <c r="A619">
        <v>161060</v>
      </c>
      <c r="B619" t="s">
        <v>17</v>
      </c>
      <c r="C619" t="s">
        <v>25</v>
      </c>
      <c r="D619" t="s">
        <v>19</v>
      </c>
      <c r="H619" t="s">
        <v>19</v>
      </c>
      <c r="J619" t="s">
        <v>20</v>
      </c>
      <c r="K619" s="7">
        <v>30288</v>
      </c>
      <c r="L619" t="s">
        <v>48</v>
      </c>
      <c r="M619" t="s">
        <v>27</v>
      </c>
      <c r="N619" t="s">
        <v>23</v>
      </c>
      <c r="O619" s="7" t="s">
        <v>36</v>
      </c>
      <c r="P619" s="7" t="s">
        <v>36</v>
      </c>
      <c r="Q619" t="s">
        <v>38</v>
      </c>
      <c r="R619" s="7">
        <v>45688</v>
      </c>
      <c r="S619" s="8">
        <f t="shared" si="40"/>
        <v>42.19178082191781</v>
      </c>
      <c r="T619" t="str">
        <f t="shared" si="39"/>
        <v>35-45</v>
      </c>
      <c r="U619" s="7" t="s">
        <v>36</v>
      </c>
      <c r="V619" t="str">
        <f t="shared" si="41"/>
        <v/>
      </c>
    </row>
    <row r="620" spans="1:22">
      <c r="A620">
        <v>80720</v>
      </c>
      <c r="B620" t="s">
        <v>17</v>
      </c>
      <c r="C620" t="s">
        <v>18</v>
      </c>
      <c r="D620" t="s">
        <v>19</v>
      </c>
      <c r="H620" t="s">
        <v>19</v>
      </c>
      <c r="J620" t="s">
        <v>20</v>
      </c>
      <c r="K620" s="7">
        <v>17832</v>
      </c>
      <c r="L620" t="s">
        <v>37</v>
      </c>
      <c r="M620" t="s">
        <v>27</v>
      </c>
      <c r="N620" t="s">
        <v>34</v>
      </c>
      <c r="O620" s="7">
        <v>39814</v>
      </c>
      <c r="P620" s="7">
        <v>44664</v>
      </c>
      <c r="Q620" t="s">
        <v>55</v>
      </c>
      <c r="R620" s="7">
        <v>45688</v>
      </c>
      <c r="S620" s="8">
        <f t="shared" si="40"/>
        <v>76.317808219178076</v>
      </c>
      <c r="T620" t="str">
        <f t="shared" si="39"/>
        <v>65+</v>
      </c>
      <c r="U620" s="7">
        <v>44664</v>
      </c>
      <c r="V620">
        <f t="shared" si="41"/>
        <v>3465</v>
      </c>
    </row>
    <row r="621" spans="1:22">
      <c r="A621">
        <v>103294</v>
      </c>
      <c r="B621" t="s">
        <v>17</v>
      </c>
      <c r="C621" t="s">
        <v>18</v>
      </c>
      <c r="D621" t="s">
        <v>19</v>
      </c>
      <c r="H621" t="s">
        <v>19</v>
      </c>
      <c r="J621" t="s">
        <v>20</v>
      </c>
      <c r="K621" s="7">
        <v>35454</v>
      </c>
      <c r="L621" t="s">
        <v>26</v>
      </c>
      <c r="M621" t="s">
        <v>27</v>
      </c>
      <c r="N621" t="s">
        <v>32</v>
      </c>
      <c r="O621" s="7">
        <v>41370</v>
      </c>
      <c r="P621" s="7">
        <v>41791</v>
      </c>
      <c r="Q621" t="s">
        <v>36</v>
      </c>
      <c r="R621" s="7">
        <v>45688</v>
      </c>
      <c r="S621" s="8">
        <f t="shared" si="40"/>
        <v>28.038356164383561</v>
      </c>
      <c r="T621" t="str">
        <f t="shared" si="39"/>
        <v>25-35</v>
      </c>
      <c r="U621" s="7">
        <v>41791</v>
      </c>
      <c r="V621">
        <f t="shared" si="41"/>
        <v>300</v>
      </c>
    </row>
    <row r="622" spans="1:22">
      <c r="A622">
        <v>167423</v>
      </c>
      <c r="B622" t="s">
        <v>17</v>
      </c>
      <c r="C622" t="s">
        <v>18</v>
      </c>
      <c r="D622" t="s">
        <v>19</v>
      </c>
      <c r="H622" t="s">
        <v>19</v>
      </c>
      <c r="J622" t="s">
        <v>30</v>
      </c>
      <c r="K622" s="7">
        <v>39112</v>
      </c>
      <c r="L622" t="s">
        <v>21</v>
      </c>
      <c r="M622" t="s">
        <v>22</v>
      </c>
      <c r="N622" t="s">
        <v>34</v>
      </c>
      <c r="O622" s="7" t="s">
        <v>36</v>
      </c>
      <c r="P622" s="7" t="s">
        <v>36</v>
      </c>
      <c r="Q622" t="s">
        <v>36</v>
      </c>
      <c r="R622" s="7">
        <v>45688</v>
      </c>
      <c r="S622" s="8">
        <f t="shared" si="40"/>
        <v>18.016438356164382</v>
      </c>
      <c r="T622" t="str">
        <f t="shared" si="39"/>
        <v>16-25</v>
      </c>
      <c r="U622" s="7" t="s">
        <v>36</v>
      </c>
      <c r="V622" t="str">
        <f t="shared" si="41"/>
        <v/>
      </c>
    </row>
    <row r="623" spans="1:22">
      <c r="A623">
        <v>99564</v>
      </c>
      <c r="B623" t="s">
        <v>17</v>
      </c>
      <c r="C623" t="s">
        <v>18</v>
      </c>
      <c r="D623" t="s">
        <v>19</v>
      </c>
      <c r="H623" t="s">
        <v>19</v>
      </c>
      <c r="J623" t="s">
        <v>20</v>
      </c>
      <c r="K623" s="7">
        <v>19375</v>
      </c>
      <c r="L623" t="s">
        <v>141</v>
      </c>
      <c r="M623" t="s">
        <v>57</v>
      </c>
      <c r="N623" t="s">
        <v>34</v>
      </c>
      <c r="O623" s="7">
        <v>41221</v>
      </c>
      <c r="P623" s="7">
        <v>42233</v>
      </c>
      <c r="Q623" t="s">
        <v>41</v>
      </c>
      <c r="R623" s="7">
        <v>45688</v>
      </c>
      <c r="S623" s="8">
        <f t="shared" si="40"/>
        <v>72.090410958904116</v>
      </c>
      <c r="T623" t="str">
        <f t="shared" si="39"/>
        <v>65+</v>
      </c>
      <c r="U623" s="7">
        <v>42233</v>
      </c>
      <c r="V623">
        <f t="shared" si="41"/>
        <v>723</v>
      </c>
    </row>
    <row r="624" spans="1:22">
      <c r="A624">
        <v>157768</v>
      </c>
      <c r="B624" t="s">
        <v>17</v>
      </c>
      <c r="C624" t="s">
        <v>18</v>
      </c>
      <c r="D624" t="s">
        <v>19</v>
      </c>
      <c r="H624" t="s">
        <v>19</v>
      </c>
      <c r="J624" t="s">
        <v>20</v>
      </c>
      <c r="K624" s="7">
        <v>38540</v>
      </c>
      <c r="L624" t="s">
        <v>82</v>
      </c>
      <c r="M624" t="s">
        <v>27</v>
      </c>
      <c r="N624" t="s">
        <v>36</v>
      </c>
      <c r="O624" s="7">
        <v>44790</v>
      </c>
      <c r="P624" s="7">
        <v>44963</v>
      </c>
      <c r="Q624" t="s">
        <v>24</v>
      </c>
      <c r="R624" s="7">
        <v>45688</v>
      </c>
      <c r="S624" s="8">
        <f t="shared" si="40"/>
        <v>19.583561643835615</v>
      </c>
      <c r="T624" t="str">
        <f t="shared" si="39"/>
        <v>16-25</v>
      </c>
      <c r="U624" s="7">
        <v>44963</v>
      </c>
      <c r="V624">
        <f t="shared" si="41"/>
        <v>124</v>
      </c>
    </row>
    <row r="625" spans="1:22">
      <c r="A625">
        <v>130414</v>
      </c>
      <c r="B625" t="s">
        <v>17</v>
      </c>
      <c r="C625" t="s">
        <v>18</v>
      </c>
      <c r="D625" t="s">
        <v>19</v>
      </c>
      <c r="H625" t="s">
        <v>19</v>
      </c>
      <c r="J625" t="s">
        <v>20</v>
      </c>
      <c r="K625" s="7">
        <v>37811</v>
      </c>
      <c r="L625" t="s">
        <v>67</v>
      </c>
      <c r="M625" t="s">
        <v>22</v>
      </c>
      <c r="N625" t="s">
        <v>34</v>
      </c>
      <c r="O625" s="7">
        <v>43348</v>
      </c>
      <c r="P625" s="7">
        <v>43714</v>
      </c>
      <c r="Q625" t="s">
        <v>24</v>
      </c>
      <c r="R625" s="7">
        <v>45688</v>
      </c>
      <c r="S625" s="8">
        <f t="shared" si="40"/>
        <v>21.580821917808219</v>
      </c>
      <c r="T625" t="str">
        <f t="shared" si="39"/>
        <v>16-25</v>
      </c>
      <c r="U625" s="7">
        <v>43714</v>
      </c>
      <c r="V625">
        <f t="shared" si="41"/>
        <v>263</v>
      </c>
    </row>
    <row r="626" spans="1:22">
      <c r="A626">
        <v>112832</v>
      </c>
      <c r="B626" t="s">
        <v>17</v>
      </c>
      <c r="C626" t="s">
        <v>18</v>
      </c>
      <c r="D626" t="s">
        <v>19</v>
      </c>
      <c r="H626" t="s">
        <v>19</v>
      </c>
      <c r="J626" t="s">
        <v>20</v>
      </c>
      <c r="K626" s="7">
        <v>36607</v>
      </c>
      <c r="L626" t="s">
        <v>67</v>
      </c>
      <c r="M626" t="s">
        <v>22</v>
      </c>
      <c r="N626" t="s">
        <v>34</v>
      </c>
      <c r="O626" s="7">
        <v>42213</v>
      </c>
      <c r="P626" s="7">
        <v>43350</v>
      </c>
      <c r="Q626" t="s">
        <v>24</v>
      </c>
      <c r="R626" s="7">
        <v>45688</v>
      </c>
      <c r="S626" s="8">
        <f t="shared" si="40"/>
        <v>24.87945205479452</v>
      </c>
      <c r="T626" t="str">
        <f t="shared" si="39"/>
        <v>16-25</v>
      </c>
      <c r="U626" s="7">
        <v>43350</v>
      </c>
      <c r="V626">
        <f t="shared" si="41"/>
        <v>814</v>
      </c>
    </row>
    <row r="627" spans="1:22">
      <c r="A627">
        <v>151135</v>
      </c>
      <c r="B627" t="s">
        <v>17</v>
      </c>
      <c r="C627" t="s">
        <v>18</v>
      </c>
      <c r="D627" t="s">
        <v>19</v>
      </c>
      <c r="H627" t="s">
        <v>19</v>
      </c>
      <c r="J627" t="s">
        <v>20</v>
      </c>
      <c r="K627" s="7">
        <v>38230</v>
      </c>
      <c r="L627" t="s">
        <v>37</v>
      </c>
      <c r="M627" t="s">
        <v>27</v>
      </c>
      <c r="N627" t="s">
        <v>34</v>
      </c>
      <c r="O627" s="7" t="s">
        <v>36</v>
      </c>
      <c r="P627" s="7" t="s">
        <v>36</v>
      </c>
      <c r="Q627" t="s">
        <v>36</v>
      </c>
      <c r="R627" s="7">
        <v>45688</v>
      </c>
      <c r="S627" s="8">
        <f t="shared" si="40"/>
        <v>20.432876712328767</v>
      </c>
      <c r="T627" t="str">
        <f t="shared" si="39"/>
        <v>16-25</v>
      </c>
      <c r="U627" s="7" t="s">
        <v>36</v>
      </c>
      <c r="V627" t="str">
        <f t="shared" si="41"/>
        <v/>
      </c>
    </row>
    <row r="628" spans="1:22">
      <c r="A628">
        <v>151768</v>
      </c>
      <c r="B628" t="s">
        <v>17</v>
      </c>
      <c r="C628" t="s">
        <v>18</v>
      </c>
      <c r="D628" t="s">
        <v>19</v>
      </c>
      <c r="H628" t="s">
        <v>19</v>
      </c>
      <c r="J628" t="s">
        <v>20</v>
      </c>
      <c r="K628" s="7">
        <v>38575</v>
      </c>
      <c r="L628" t="s">
        <v>35</v>
      </c>
      <c r="M628" t="s">
        <v>27</v>
      </c>
      <c r="N628" t="s">
        <v>23</v>
      </c>
      <c r="O628" s="7">
        <v>44531</v>
      </c>
      <c r="P628" s="7">
        <v>44910</v>
      </c>
      <c r="Q628" t="s">
        <v>41</v>
      </c>
      <c r="R628" s="7">
        <v>45688</v>
      </c>
      <c r="S628" s="8">
        <f t="shared" si="40"/>
        <v>19.487671232876714</v>
      </c>
      <c r="T628" t="str">
        <f t="shared" si="39"/>
        <v>16-25</v>
      </c>
      <c r="U628" s="7">
        <v>44910</v>
      </c>
      <c r="V628">
        <f t="shared" si="41"/>
        <v>272</v>
      </c>
    </row>
    <row r="629" spans="1:22">
      <c r="A629">
        <v>139892</v>
      </c>
      <c r="B629" t="s">
        <v>17</v>
      </c>
      <c r="C629" t="s">
        <v>18</v>
      </c>
      <c r="D629" t="s">
        <v>19</v>
      </c>
      <c r="H629" t="s">
        <v>19</v>
      </c>
      <c r="J629" t="s">
        <v>20</v>
      </c>
      <c r="K629" s="7">
        <v>31068</v>
      </c>
      <c r="L629" t="s">
        <v>37</v>
      </c>
      <c r="M629" t="s">
        <v>27</v>
      </c>
      <c r="N629" t="s">
        <v>23</v>
      </c>
      <c r="O629" s="7" t="s">
        <v>36</v>
      </c>
      <c r="P629" s="7" t="s">
        <v>36</v>
      </c>
      <c r="Q629" t="s">
        <v>36</v>
      </c>
      <c r="R629" s="7">
        <v>45688</v>
      </c>
      <c r="S629" s="8">
        <f t="shared" si="40"/>
        <v>40.054794520547944</v>
      </c>
      <c r="T629" t="str">
        <f t="shared" si="39"/>
        <v>35-45</v>
      </c>
      <c r="U629" s="7" t="s">
        <v>36</v>
      </c>
      <c r="V629" t="str">
        <f t="shared" si="41"/>
        <v/>
      </c>
    </row>
    <row r="630" spans="1:22">
      <c r="A630">
        <v>102758</v>
      </c>
      <c r="B630" t="s">
        <v>17</v>
      </c>
      <c r="C630" t="s">
        <v>18</v>
      </c>
      <c r="D630" t="s">
        <v>19</v>
      </c>
      <c r="H630" t="s">
        <v>19</v>
      </c>
      <c r="J630" t="s">
        <v>20</v>
      </c>
      <c r="K630" s="7">
        <v>35210</v>
      </c>
      <c r="L630" t="s">
        <v>48</v>
      </c>
      <c r="M630" t="s">
        <v>27</v>
      </c>
      <c r="N630" t="s">
        <v>43</v>
      </c>
      <c r="O630" s="7">
        <v>41376</v>
      </c>
      <c r="P630" s="7">
        <v>44664</v>
      </c>
      <c r="Q630" t="s">
        <v>55</v>
      </c>
      <c r="R630" s="7">
        <v>45688</v>
      </c>
      <c r="S630" s="8">
        <f t="shared" si="40"/>
        <v>28.706849315068492</v>
      </c>
      <c r="T630" t="str">
        <f t="shared" si="39"/>
        <v>25-35</v>
      </c>
      <c r="U630" s="7">
        <v>44664</v>
      </c>
      <c r="V630">
        <f t="shared" si="41"/>
        <v>2349</v>
      </c>
    </row>
    <row r="631" spans="1:22">
      <c r="A631">
        <v>143605</v>
      </c>
      <c r="B631" t="s">
        <v>17</v>
      </c>
      <c r="C631" t="s">
        <v>18</v>
      </c>
      <c r="D631" t="s">
        <v>19</v>
      </c>
      <c r="H631" t="s">
        <v>19</v>
      </c>
      <c r="J631" t="s">
        <v>20</v>
      </c>
      <c r="K631" s="7">
        <v>35079</v>
      </c>
      <c r="L631" t="s">
        <v>39</v>
      </c>
      <c r="M631" t="s">
        <v>22</v>
      </c>
      <c r="N631" t="s">
        <v>34</v>
      </c>
      <c r="O631" s="7" t="s">
        <v>36</v>
      </c>
      <c r="P631" s="7" t="s">
        <v>36</v>
      </c>
      <c r="Q631" t="s">
        <v>36</v>
      </c>
      <c r="R631" s="7">
        <v>45688</v>
      </c>
      <c r="S631" s="8">
        <f t="shared" si="40"/>
        <v>29.065753424657533</v>
      </c>
      <c r="T631" t="str">
        <f t="shared" si="39"/>
        <v>25-35</v>
      </c>
      <c r="U631" s="7" t="s">
        <v>36</v>
      </c>
      <c r="V631" t="str">
        <f t="shared" si="41"/>
        <v/>
      </c>
    </row>
    <row r="632" spans="1:22">
      <c r="A632">
        <v>83434</v>
      </c>
      <c r="B632" t="s">
        <v>17</v>
      </c>
      <c r="C632" t="s">
        <v>18</v>
      </c>
      <c r="D632" t="s">
        <v>19</v>
      </c>
      <c r="H632" t="s">
        <v>19</v>
      </c>
      <c r="J632" t="s">
        <v>30</v>
      </c>
      <c r="K632" s="7">
        <v>34360</v>
      </c>
      <c r="L632" t="s">
        <v>54</v>
      </c>
      <c r="M632" t="s">
        <v>27</v>
      </c>
      <c r="N632" t="s">
        <v>34</v>
      </c>
      <c r="O632" s="7">
        <v>40858</v>
      </c>
      <c r="P632" s="7">
        <v>41005</v>
      </c>
      <c r="Q632" t="s">
        <v>36</v>
      </c>
      <c r="R632" s="7">
        <v>45688</v>
      </c>
      <c r="S632" s="8">
        <f t="shared" si="40"/>
        <v>31.035616438356165</v>
      </c>
      <c r="T632" t="str">
        <f t="shared" si="39"/>
        <v>25-35</v>
      </c>
      <c r="U632" s="7">
        <v>41005</v>
      </c>
      <c r="V632">
        <f t="shared" si="41"/>
        <v>106</v>
      </c>
    </row>
    <row r="633" spans="1:22">
      <c r="A633">
        <v>114583</v>
      </c>
      <c r="B633" t="s">
        <v>17</v>
      </c>
      <c r="C633" t="s">
        <v>18</v>
      </c>
      <c r="D633" t="s">
        <v>19</v>
      </c>
      <c r="H633" t="s">
        <v>19</v>
      </c>
      <c r="J633" t="s">
        <v>30</v>
      </c>
      <c r="K633" s="7">
        <v>21554</v>
      </c>
      <c r="L633" t="s">
        <v>96</v>
      </c>
      <c r="M633" t="s">
        <v>22</v>
      </c>
      <c r="N633" t="s">
        <v>34</v>
      </c>
      <c r="O633" s="7">
        <v>42308</v>
      </c>
      <c r="P633" s="7">
        <v>43419</v>
      </c>
      <c r="Q633" t="s">
        <v>24</v>
      </c>
      <c r="R633" s="7">
        <v>45688</v>
      </c>
      <c r="S633" s="8">
        <f t="shared" si="40"/>
        <v>66.120547945205473</v>
      </c>
      <c r="T633" t="str">
        <f t="shared" si="39"/>
        <v>65+</v>
      </c>
      <c r="U633" s="7">
        <v>43419</v>
      </c>
      <c r="V633">
        <f t="shared" si="41"/>
        <v>794</v>
      </c>
    </row>
    <row r="634" spans="1:22">
      <c r="A634">
        <v>64520</v>
      </c>
      <c r="B634" t="s">
        <v>17</v>
      </c>
      <c r="C634" t="s">
        <v>18</v>
      </c>
      <c r="D634" t="s">
        <v>19</v>
      </c>
      <c r="H634" t="s">
        <v>19</v>
      </c>
      <c r="J634" t="s">
        <v>20</v>
      </c>
      <c r="K634" s="7">
        <v>35390</v>
      </c>
      <c r="L634" t="s">
        <v>60</v>
      </c>
      <c r="M634" t="s">
        <v>27</v>
      </c>
      <c r="N634" t="s">
        <v>34</v>
      </c>
      <c r="O634" s="7">
        <v>42051</v>
      </c>
      <c r="P634" s="7">
        <v>42051</v>
      </c>
      <c r="Q634" t="s">
        <v>36</v>
      </c>
      <c r="R634" s="7">
        <v>45688</v>
      </c>
      <c r="S634" s="8">
        <f t="shared" si="40"/>
        <v>28.213698630136985</v>
      </c>
      <c r="T634" t="str">
        <f t="shared" si="39"/>
        <v>25-35</v>
      </c>
      <c r="U634" s="7">
        <v>42051</v>
      </c>
      <c r="V634">
        <f t="shared" si="41"/>
        <v>1</v>
      </c>
    </row>
    <row r="635" spans="1:22">
      <c r="A635">
        <v>49050</v>
      </c>
      <c r="B635" t="s">
        <v>17</v>
      </c>
      <c r="C635" t="s">
        <v>18</v>
      </c>
      <c r="D635" t="s">
        <v>19</v>
      </c>
      <c r="H635" t="s">
        <v>19</v>
      </c>
      <c r="J635" t="s">
        <v>30</v>
      </c>
      <c r="L635" t="s">
        <v>60</v>
      </c>
      <c r="M635" t="s">
        <v>27</v>
      </c>
      <c r="N635" t="s">
        <v>32</v>
      </c>
      <c r="O635" s="7">
        <v>1</v>
      </c>
      <c r="P635" s="7">
        <v>1</v>
      </c>
      <c r="Q635" t="s">
        <v>36</v>
      </c>
      <c r="R635" s="7">
        <v>45688</v>
      </c>
      <c r="S635" s="8">
        <f t="shared" si="40"/>
        <v>125.17260273972603</v>
      </c>
      <c r="T635" t="str">
        <f t="shared" si="39"/>
        <v>65+</v>
      </c>
      <c r="U635" s="7">
        <v>1</v>
      </c>
    </row>
    <row r="636" spans="1:22">
      <c r="A636">
        <v>140489</v>
      </c>
      <c r="B636" t="s">
        <v>17</v>
      </c>
      <c r="C636" t="s">
        <v>25</v>
      </c>
      <c r="D636" t="s">
        <v>19</v>
      </c>
      <c r="G636" t="s">
        <v>145</v>
      </c>
      <c r="H636" t="s">
        <v>19</v>
      </c>
      <c r="J636" t="s">
        <v>20</v>
      </c>
      <c r="K636" s="7">
        <v>31748</v>
      </c>
      <c r="L636" t="s">
        <v>59</v>
      </c>
      <c r="M636" t="s">
        <v>27</v>
      </c>
      <c r="N636" t="s">
        <v>34</v>
      </c>
      <c r="O636" s="7" t="s">
        <v>36</v>
      </c>
      <c r="P636" s="7" t="s">
        <v>36</v>
      </c>
      <c r="Q636" t="s">
        <v>55</v>
      </c>
      <c r="R636" s="7">
        <v>45688</v>
      </c>
      <c r="S636" s="8">
        <f t="shared" si="40"/>
        <v>38.19178082191781</v>
      </c>
      <c r="T636" t="str">
        <f t="shared" si="39"/>
        <v>35-45</v>
      </c>
      <c r="U636" s="7" t="s">
        <v>36</v>
      </c>
      <c r="V636" t="str">
        <f t="shared" si="41"/>
        <v/>
      </c>
    </row>
    <row r="637" spans="1:22">
      <c r="A637">
        <v>53449</v>
      </c>
      <c r="B637" t="s">
        <v>17</v>
      </c>
      <c r="C637" t="s">
        <v>18</v>
      </c>
      <c r="D637" t="s">
        <v>19</v>
      </c>
      <c r="H637" t="s">
        <v>19</v>
      </c>
      <c r="J637" t="s">
        <v>20</v>
      </c>
      <c r="K637" s="7">
        <v>31544</v>
      </c>
      <c r="L637" t="s">
        <v>60</v>
      </c>
      <c r="M637" t="s">
        <v>27</v>
      </c>
      <c r="N637" t="s">
        <v>34</v>
      </c>
      <c r="O637" s="7">
        <v>39815</v>
      </c>
      <c r="P637" s="7">
        <v>45504</v>
      </c>
      <c r="Q637" t="s">
        <v>55</v>
      </c>
      <c r="R637" s="7">
        <v>45688</v>
      </c>
      <c r="S637" s="8">
        <f t="shared" si="40"/>
        <v>38.750684931506846</v>
      </c>
      <c r="T637" t="str">
        <f t="shared" si="39"/>
        <v>35-45</v>
      </c>
      <c r="U637" s="7">
        <v>45504</v>
      </c>
      <c r="V637">
        <f t="shared" si="41"/>
        <v>4064</v>
      </c>
    </row>
    <row r="638" spans="1:22">
      <c r="A638">
        <v>112868</v>
      </c>
      <c r="B638" t="s">
        <v>17</v>
      </c>
      <c r="C638" t="s">
        <v>18</v>
      </c>
      <c r="D638" t="s">
        <v>19</v>
      </c>
      <c r="H638" t="s">
        <v>19</v>
      </c>
      <c r="J638" t="s">
        <v>20</v>
      </c>
      <c r="K638" s="7">
        <v>28076</v>
      </c>
      <c r="L638" t="s">
        <v>56</v>
      </c>
      <c r="M638" t="s">
        <v>57</v>
      </c>
      <c r="N638" t="s">
        <v>34</v>
      </c>
      <c r="O638" s="7">
        <v>42354</v>
      </c>
      <c r="P638" s="7">
        <v>42445</v>
      </c>
      <c r="Q638" t="s">
        <v>41</v>
      </c>
      <c r="R638" s="7">
        <v>45688</v>
      </c>
      <c r="S638" s="8">
        <f t="shared" si="40"/>
        <v>48.252054794520546</v>
      </c>
      <c r="T638" t="str">
        <f t="shared" si="39"/>
        <v>45-55</v>
      </c>
      <c r="U638" s="7">
        <v>42445</v>
      </c>
      <c r="V638">
        <f t="shared" si="41"/>
        <v>66</v>
      </c>
    </row>
    <row r="639" spans="1:22">
      <c r="A639">
        <v>94625</v>
      </c>
      <c r="B639" t="s">
        <v>17</v>
      </c>
      <c r="C639" t="s">
        <v>18</v>
      </c>
      <c r="D639" t="s">
        <v>19</v>
      </c>
      <c r="H639" t="s">
        <v>19</v>
      </c>
      <c r="J639" t="s">
        <v>20</v>
      </c>
      <c r="K639" s="7">
        <v>18718</v>
      </c>
      <c r="L639" t="s">
        <v>78</v>
      </c>
      <c r="M639" t="s">
        <v>22</v>
      </c>
      <c r="N639" t="s">
        <v>32</v>
      </c>
      <c r="O639" s="7">
        <v>41027</v>
      </c>
      <c r="P639" s="7">
        <v>41348</v>
      </c>
      <c r="Q639" t="s">
        <v>36</v>
      </c>
      <c r="R639" s="7">
        <v>45688</v>
      </c>
      <c r="S639" s="8">
        <f t="shared" si="40"/>
        <v>73.890410958904113</v>
      </c>
      <c r="T639" t="str">
        <f t="shared" si="39"/>
        <v>65+</v>
      </c>
      <c r="U639" s="7">
        <v>41348</v>
      </c>
      <c r="V639">
        <f t="shared" si="41"/>
        <v>230</v>
      </c>
    </row>
    <row r="640" spans="1:22">
      <c r="A640">
        <v>1729</v>
      </c>
      <c r="B640" t="s">
        <v>17</v>
      </c>
      <c r="C640" t="s">
        <v>18</v>
      </c>
      <c r="D640" t="s">
        <v>19</v>
      </c>
      <c r="H640" t="s">
        <v>19</v>
      </c>
      <c r="J640" t="s">
        <v>20</v>
      </c>
      <c r="L640" t="s">
        <v>37</v>
      </c>
      <c r="M640" t="s">
        <v>27</v>
      </c>
      <c r="N640" t="s">
        <v>32</v>
      </c>
      <c r="O640" s="7">
        <v>1</v>
      </c>
      <c r="P640" s="7">
        <v>1</v>
      </c>
      <c r="Q640" t="s">
        <v>36</v>
      </c>
      <c r="R640" s="7">
        <v>45688</v>
      </c>
      <c r="S640" s="8">
        <f t="shared" si="40"/>
        <v>125.17260273972603</v>
      </c>
      <c r="T640" t="str">
        <f t="shared" si="39"/>
        <v>65+</v>
      </c>
      <c r="U640" s="7">
        <v>1</v>
      </c>
    </row>
    <row r="641" spans="1:22">
      <c r="A641">
        <v>152030</v>
      </c>
      <c r="B641" t="s">
        <v>17</v>
      </c>
      <c r="C641" t="s">
        <v>25</v>
      </c>
      <c r="D641" t="s">
        <v>19</v>
      </c>
      <c r="H641" t="s">
        <v>19</v>
      </c>
      <c r="J641" t="s">
        <v>20</v>
      </c>
      <c r="K641" s="7">
        <v>19463</v>
      </c>
      <c r="L641" t="s">
        <v>44</v>
      </c>
      <c r="M641" t="s">
        <v>27</v>
      </c>
      <c r="N641" t="s">
        <v>34</v>
      </c>
      <c r="O641" s="7">
        <v>44476</v>
      </c>
      <c r="P641" s="7" t="s">
        <v>29</v>
      </c>
      <c r="Q641" t="s">
        <v>24</v>
      </c>
      <c r="R641" s="7">
        <v>45688</v>
      </c>
      <c r="S641" s="8">
        <f t="shared" si="40"/>
        <v>71.849315068493155</v>
      </c>
      <c r="T641" t="str">
        <f t="shared" si="39"/>
        <v>65+</v>
      </c>
      <c r="U641" s="7">
        <f>R641</f>
        <v>45688</v>
      </c>
      <c r="V641">
        <f t="shared" si="41"/>
        <v>867</v>
      </c>
    </row>
    <row r="642" spans="1:22">
      <c r="A642">
        <v>119161</v>
      </c>
      <c r="B642" t="s">
        <v>17</v>
      </c>
      <c r="C642" t="s">
        <v>18</v>
      </c>
      <c r="D642" t="s">
        <v>19</v>
      </c>
      <c r="H642" t="s">
        <v>19</v>
      </c>
      <c r="J642" t="s">
        <v>20</v>
      </c>
      <c r="K642" s="7">
        <v>13319</v>
      </c>
      <c r="L642" t="s">
        <v>37</v>
      </c>
      <c r="M642" t="s">
        <v>27</v>
      </c>
      <c r="N642" t="s">
        <v>34</v>
      </c>
      <c r="O642" s="7">
        <v>42679</v>
      </c>
      <c r="P642" s="7">
        <v>43488</v>
      </c>
      <c r="Q642" t="s">
        <v>24</v>
      </c>
      <c r="R642" s="7">
        <v>45688</v>
      </c>
      <c r="S642" s="8">
        <f t="shared" si="40"/>
        <v>88.682191780821924</v>
      </c>
      <c r="T642" t="str">
        <f t="shared" ref="T642:T705" si="43">IFERROR(VLOOKUP(S642,Age_Group_Arr,2,TRUE),"")</f>
        <v>65+</v>
      </c>
      <c r="U642" s="7">
        <v>43488</v>
      </c>
      <c r="V642">
        <f t="shared" si="41"/>
        <v>578</v>
      </c>
    </row>
    <row r="643" spans="1:22">
      <c r="A643">
        <v>120699</v>
      </c>
      <c r="B643" t="s">
        <v>17</v>
      </c>
      <c r="C643" t="s">
        <v>25</v>
      </c>
      <c r="D643" t="s">
        <v>19</v>
      </c>
      <c r="H643" t="s">
        <v>19</v>
      </c>
      <c r="J643" t="s">
        <v>20</v>
      </c>
      <c r="K643" s="7">
        <v>18023</v>
      </c>
      <c r="L643" t="s">
        <v>54</v>
      </c>
      <c r="M643" t="s">
        <v>27</v>
      </c>
      <c r="N643" t="s">
        <v>36</v>
      </c>
      <c r="O643" s="7">
        <v>42748</v>
      </c>
      <c r="P643" s="7" t="s">
        <v>29</v>
      </c>
      <c r="Q643" t="s">
        <v>24</v>
      </c>
      <c r="R643" s="7">
        <v>45688</v>
      </c>
      <c r="S643" s="8">
        <f t="shared" ref="S643:S706" si="44">(SUM(R643-K643)/365)</f>
        <v>75.794520547945211</v>
      </c>
      <c r="T643" t="str">
        <f t="shared" si="43"/>
        <v>65+</v>
      </c>
      <c r="U643" s="7">
        <f>R643</f>
        <v>45688</v>
      </c>
      <c r="V643">
        <f t="shared" ref="V643:V706" si="45">IFERROR(NETWORKDAYS(O643,U643,8),"")</f>
        <v>2101</v>
      </c>
    </row>
    <row r="644" spans="1:22">
      <c r="A644">
        <v>100722</v>
      </c>
      <c r="B644" t="s">
        <v>17</v>
      </c>
      <c r="C644" t="s">
        <v>18</v>
      </c>
      <c r="D644" t="s">
        <v>19</v>
      </c>
      <c r="H644" t="s">
        <v>19</v>
      </c>
      <c r="J644" t="s">
        <v>20</v>
      </c>
      <c r="K644" s="7">
        <v>19552</v>
      </c>
      <c r="L644" t="s">
        <v>104</v>
      </c>
      <c r="M644" t="s">
        <v>57</v>
      </c>
      <c r="N644" t="s">
        <v>34</v>
      </c>
      <c r="O644" s="7" t="s">
        <v>36</v>
      </c>
      <c r="P644" s="7" t="s">
        <v>36</v>
      </c>
      <c r="Q644" t="s">
        <v>36</v>
      </c>
      <c r="R644" s="7">
        <v>45688</v>
      </c>
      <c r="S644" s="8">
        <f t="shared" si="44"/>
        <v>71.605479452054794</v>
      </c>
      <c r="T644" t="str">
        <f t="shared" si="43"/>
        <v>65+</v>
      </c>
      <c r="U644" s="7" t="s">
        <v>36</v>
      </c>
      <c r="V644" t="str">
        <f t="shared" si="45"/>
        <v/>
      </c>
    </row>
    <row r="645" spans="1:22">
      <c r="A645">
        <v>123083</v>
      </c>
      <c r="B645" t="s">
        <v>17</v>
      </c>
      <c r="C645" t="s">
        <v>25</v>
      </c>
      <c r="D645" t="s">
        <v>19</v>
      </c>
      <c r="H645" t="s">
        <v>19</v>
      </c>
      <c r="J645" t="s">
        <v>20</v>
      </c>
      <c r="K645" s="7">
        <v>17525</v>
      </c>
      <c r="L645" t="s">
        <v>26</v>
      </c>
      <c r="M645" t="s">
        <v>27</v>
      </c>
      <c r="N645" t="s">
        <v>32</v>
      </c>
      <c r="O645" s="7">
        <v>42909</v>
      </c>
      <c r="P645" s="7" t="s">
        <v>29</v>
      </c>
      <c r="Q645" t="s">
        <v>24</v>
      </c>
      <c r="R645" s="7">
        <v>45688</v>
      </c>
      <c r="S645" s="8">
        <f t="shared" si="44"/>
        <v>77.158904109589045</v>
      </c>
      <c r="T645" t="str">
        <f t="shared" si="43"/>
        <v>65+</v>
      </c>
      <c r="U645" s="7">
        <f>R645</f>
        <v>45688</v>
      </c>
      <c r="V645">
        <f t="shared" si="45"/>
        <v>1986</v>
      </c>
    </row>
    <row r="646" spans="1:22">
      <c r="A646">
        <v>103742</v>
      </c>
      <c r="B646" t="s">
        <v>17</v>
      </c>
      <c r="C646" t="s">
        <v>18</v>
      </c>
      <c r="D646" t="s">
        <v>19</v>
      </c>
      <c r="H646" t="s">
        <v>19</v>
      </c>
      <c r="J646" t="s">
        <v>30</v>
      </c>
      <c r="K646" s="7">
        <v>31421</v>
      </c>
      <c r="L646" t="s">
        <v>37</v>
      </c>
      <c r="M646" t="s">
        <v>27</v>
      </c>
      <c r="N646" t="s">
        <v>40</v>
      </c>
      <c r="O646" s="7">
        <v>41577</v>
      </c>
      <c r="P646" s="7">
        <v>41577</v>
      </c>
      <c r="Q646" t="s">
        <v>36</v>
      </c>
      <c r="R646" s="7">
        <v>45688</v>
      </c>
      <c r="S646" s="8">
        <f t="shared" si="44"/>
        <v>39.087671232876716</v>
      </c>
      <c r="T646" t="str">
        <f t="shared" si="43"/>
        <v>35-45</v>
      </c>
      <c r="U646" s="7">
        <v>41577</v>
      </c>
      <c r="V646">
        <f t="shared" si="45"/>
        <v>1</v>
      </c>
    </row>
    <row r="647" spans="1:22">
      <c r="A647">
        <v>8944</v>
      </c>
      <c r="B647" t="s">
        <v>17</v>
      </c>
      <c r="C647" t="s">
        <v>18</v>
      </c>
      <c r="D647" t="s">
        <v>19</v>
      </c>
      <c r="H647" t="s">
        <v>46</v>
      </c>
      <c r="I647" t="s">
        <v>146</v>
      </c>
      <c r="J647" t="s">
        <v>30</v>
      </c>
      <c r="K647" s="7">
        <v>15067</v>
      </c>
      <c r="L647" t="s">
        <v>59</v>
      </c>
      <c r="M647" t="s">
        <v>27</v>
      </c>
      <c r="N647" t="s">
        <v>32</v>
      </c>
      <c r="O647" s="7">
        <v>40718</v>
      </c>
      <c r="P647" s="7">
        <v>44199</v>
      </c>
      <c r="Q647" t="s">
        <v>41</v>
      </c>
      <c r="R647" s="7">
        <v>45688</v>
      </c>
      <c r="S647" s="8">
        <f t="shared" si="44"/>
        <v>83.893150684931513</v>
      </c>
      <c r="T647" t="str">
        <f t="shared" si="43"/>
        <v>65+</v>
      </c>
      <c r="U647" s="7">
        <v>44199</v>
      </c>
      <c r="V647">
        <f t="shared" si="45"/>
        <v>2486</v>
      </c>
    </row>
    <row r="648" spans="1:22">
      <c r="A648">
        <v>79689</v>
      </c>
      <c r="B648" t="s">
        <v>17</v>
      </c>
      <c r="C648" t="s">
        <v>18</v>
      </c>
      <c r="D648" t="s">
        <v>19</v>
      </c>
      <c r="H648" t="s">
        <v>19</v>
      </c>
      <c r="J648" t="s">
        <v>30</v>
      </c>
      <c r="K648" s="7">
        <v>18565</v>
      </c>
      <c r="L648" t="s">
        <v>37</v>
      </c>
      <c r="M648" t="s">
        <v>27</v>
      </c>
      <c r="N648" t="s">
        <v>34</v>
      </c>
      <c r="O648" s="7">
        <v>40644</v>
      </c>
      <c r="P648" s="7">
        <v>44350</v>
      </c>
      <c r="Q648" t="s">
        <v>55</v>
      </c>
      <c r="R648" s="7">
        <v>45688</v>
      </c>
      <c r="S648" s="8">
        <f t="shared" si="44"/>
        <v>74.30958904109589</v>
      </c>
      <c r="T648" t="str">
        <f t="shared" si="43"/>
        <v>65+</v>
      </c>
      <c r="U648" s="7">
        <v>44350</v>
      </c>
      <c r="V648">
        <f t="shared" si="45"/>
        <v>2649</v>
      </c>
    </row>
    <row r="649" spans="1:22">
      <c r="A649">
        <v>93529</v>
      </c>
      <c r="B649" t="s">
        <v>17</v>
      </c>
      <c r="C649" t="s">
        <v>18</v>
      </c>
      <c r="D649" t="s">
        <v>19</v>
      </c>
      <c r="H649" t="s">
        <v>19</v>
      </c>
      <c r="J649" t="s">
        <v>20</v>
      </c>
      <c r="K649" s="7">
        <v>20267</v>
      </c>
      <c r="L649" t="s">
        <v>120</v>
      </c>
      <c r="M649" t="s">
        <v>22</v>
      </c>
      <c r="N649" t="s">
        <v>32</v>
      </c>
      <c r="O649" s="7">
        <v>41003</v>
      </c>
      <c r="P649" s="7">
        <v>43913</v>
      </c>
      <c r="Q649" t="s">
        <v>55</v>
      </c>
      <c r="R649" s="7">
        <v>45688</v>
      </c>
      <c r="S649" s="8">
        <f t="shared" si="44"/>
        <v>69.646575342465752</v>
      </c>
      <c r="T649" t="str">
        <f t="shared" si="43"/>
        <v>65+</v>
      </c>
      <c r="U649" s="7">
        <v>43913</v>
      </c>
      <c r="V649">
        <f t="shared" si="45"/>
        <v>2079</v>
      </c>
    </row>
    <row r="650" spans="1:22">
      <c r="A650">
        <v>18223</v>
      </c>
      <c r="B650" t="s">
        <v>17</v>
      </c>
      <c r="C650" t="s">
        <v>18</v>
      </c>
      <c r="D650" t="s">
        <v>19</v>
      </c>
      <c r="H650" t="s">
        <v>19</v>
      </c>
      <c r="J650" t="s">
        <v>20</v>
      </c>
      <c r="L650" t="s">
        <v>54</v>
      </c>
      <c r="M650" t="s">
        <v>27</v>
      </c>
      <c r="N650" t="s">
        <v>32</v>
      </c>
      <c r="O650" s="7">
        <v>32874</v>
      </c>
      <c r="P650" s="7">
        <v>36526</v>
      </c>
      <c r="Q650" t="s">
        <v>36</v>
      </c>
      <c r="R650" s="7">
        <v>45688</v>
      </c>
      <c r="S650" s="8">
        <f t="shared" si="44"/>
        <v>125.17260273972603</v>
      </c>
      <c r="T650" t="str">
        <f t="shared" si="43"/>
        <v>65+</v>
      </c>
      <c r="U650" s="7">
        <v>36526</v>
      </c>
      <c r="V650">
        <f t="shared" si="45"/>
        <v>2610</v>
      </c>
    </row>
    <row r="651" spans="1:22">
      <c r="A651">
        <v>131512</v>
      </c>
      <c r="B651" t="s">
        <v>17</v>
      </c>
      <c r="C651" t="s">
        <v>18</v>
      </c>
      <c r="D651" t="s">
        <v>19</v>
      </c>
      <c r="H651" t="s">
        <v>19</v>
      </c>
      <c r="J651" t="s">
        <v>20</v>
      </c>
      <c r="K651" s="7">
        <v>24174</v>
      </c>
      <c r="L651" t="s">
        <v>33</v>
      </c>
      <c r="M651" t="s">
        <v>22</v>
      </c>
      <c r="N651" t="s">
        <v>32</v>
      </c>
      <c r="O651" s="7">
        <v>43397</v>
      </c>
      <c r="P651" s="7">
        <v>43496</v>
      </c>
      <c r="Q651" t="s">
        <v>24</v>
      </c>
      <c r="R651" s="7">
        <v>45688</v>
      </c>
      <c r="S651" s="8">
        <f t="shared" si="44"/>
        <v>58.942465753424656</v>
      </c>
      <c r="T651" t="str">
        <f t="shared" si="43"/>
        <v>55-65</v>
      </c>
      <c r="U651" s="7">
        <v>43496</v>
      </c>
      <c r="V651">
        <f t="shared" si="45"/>
        <v>72</v>
      </c>
    </row>
    <row r="652" spans="1:22">
      <c r="A652">
        <v>111516</v>
      </c>
      <c r="B652" t="s">
        <v>17</v>
      </c>
      <c r="C652" t="s">
        <v>18</v>
      </c>
      <c r="D652" t="s">
        <v>19</v>
      </c>
      <c r="H652" t="s">
        <v>19</v>
      </c>
      <c r="J652" t="s">
        <v>20</v>
      </c>
      <c r="K652" s="7">
        <v>22383</v>
      </c>
      <c r="L652" t="s">
        <v>137</v>
      </c>
      <c r="M652" t="s">
        <v>27</v>
      </c>
      <c r="N652" t="s">
        <v>32</v>
      </c>
      <c r="O652" s="7">
        <v>42072</v>
      </c>
      <c r="P652" s="7">
        <v>42268</v>
      </c>
      <c r="Q652" t="s">
        <v>24</v>
      </c>
      <c r="R652" s="7">
        <v>45688</v>
      </c>
      <c r="S652" s="8">
        <f t="shared" si="44"/>
        <v>63.849315068493148</v>
      </c>
      <c r="T652" t="str">
        <f t="shared" si="43"/>
        <v>55-65</v>
      </c>
      <c r="U652" s="7">
        <v>42268</v>
      </c>
      <c r="V652">
        <f t="shared" si="45"/>
        <v>141</v>
      </c>
    </row>
    <row r="653" spans="1:22">
      <c r="A653">
        <v>107441</v>
      </c>
      <c r="B653" t="s">
        <v>17</v>
      </c>
      <c r="C653" t="s">
        <v>18</v>
      </c>
      <c r="D653" t="s">
        <v>19</v>
      </c>
      <c r="H653" t="s">
        <v>19</v>
      </c>
      <c r="J653" t="s">
        <v>30</v>
      </c>
      <c r="L653" t="s">
        <v>65</v>
      </c>
      <c r="M653" t="s">
        <v>27</v>
      </c>
      <c r="N653" t="s">
        <v>34</v>
      </c>
      <c r="O653" s="7" t="s">
        <v>36</v>
      </c>
      <c r="P653" s="7" t="s">
        <v>36</v>
      </c>
      <c r="Q653" t="s">
        <v>36</v>
      </c>
      <c r="R653" s="7">
        <v>45688</v>
      </c>
      <c r="S653" s="8">
        <f t="shared" si="44"/>
        <v>125.17260273972603</v>
      </c>
      <c r="T653" t="str">
        <f t="shared" si="43"/>
        <v>65+</v>
      </c>
      <c r="U653" s="7" t="s">
        <v>36</v>
      </c>
      <c r="V653" t="str">
        <f t="shared" si="45"/>
        <v/>
      </c>
    </row>
    <row r="654" spans="1:22">
      <c r="A654">
        <v>71586</v>
      </c>
      <c r="B654" t="s">
        <v>17</v>
      </c>
      <c r="C654" t="s">
        <v>18</v>
      </c>
      <c r="D654" t="s">
        <v>19</v>
      </c>
      <c r="H654" t="s">
        <v>19</v>
      </c>
      <c r="J654" t="s">
        <v>20</v>
      </c>
      <c r="K654" s="7">
        <v>17941</v>
      </c>
      <c r="L654" t="s">
        <v>26</v>
      </c>
      <c r="M654" t="s">
        <v>27</v>
      </c>
      <c r="N654" t="s">
        <v>34</v>
      </c>
      <c r="O654" s="7">
        <v>42353</v>
      </c>
      <c r="P654" s="7">
        <v>45506</v>
      </c>
      <c r="Q654" t="s">
        <v>55</v>
      </c>
      <c r="R654" s="7">
        <v>45688</v>
      </c>
      <c r="S654" s="8">
        <f t="shared" si="44"/>
        <v>76.019178082191786</v>
      </c>
      <c r="T654" t="str">
        <f t="shared" si="43"/>
        <v>65+</v>
      </c>
      <c r="U654" s="7">
        <v>45506</v>
      </c>
      <c r="V654">
        <f t="shared" si="45"/>
        <v>2254</v>
      </c>
    </row>
    <row r="655" spans="1:22">
      <c r="A655">
        <v>79280</v>
      </c>
      <c r="B655" t="s">
        <v>17</v>
      </c>
      <c r="C655" t="s">
        <v>18</v>
      </c>
      <c r="D655" t="s">
        <v>19</v>
      </c>
      <c r="H655" t="s">
        <v>19</v>
      </c>
      <c r="J655" t="s">
        <v>30</v>
      </c>
      <c r="L655" t="s">
        <v>44</v>
      </c>
      <c r="M655" t="s">
        <v>27</v>
      </c>
      <c r="N655" t="s">
        <v>32</v>
      </c>
      <c r="O655" s="7">
        <v>40603</v>
      </c>
      <c r="P655" s="7">
        <v>1</v>
      </c>
      <c r="Q655" t="s">
        <v>36</v>
      </c>
      <c r="R655" s="7">
        <v>45688</v>
      </c>
      <c r="S655" s="8">
        <f t="shared" si="44"/>
        <v>125.17260273972603</v>
      </c>
      <c r="T655" t="str">
        <f t="shared" si="43"/>
        <v>65+</v>
      </c>
      <c r="U655" s="7">
        <v>1</v>
      </c>
    </row>
    <row r="656" spans="1:22">
      <c r="A656">
        <v>145045</v>
      </c>
      <c r="B656" t="s">
        <v>17</v>
      </c>
      <c r="C656" t="s">
        <v>71</v>
      </c>
      <c r="D656" t="s">
        <v>19</v>
      </c>
      <c r="H656" t="s">
        <v>19</v>
      </c>
      <c r="J656" t="s">
        <v>20</v>
      </c>
      <c r="K656" s="7">
        <v>15413</v>
      </c>
      <c r="L656" t="s">
        <v>37</v>
      </c>
      <c r="M656" t="s">
        <v>27</v>
      </c>
      <c r="N656" t="s">
        <v>34</v>
      </c>
      <c r="O656" s="7">
        <v>45547</v>
      </c>
      <c r="P656" s="7" t="s">
        <v>29</v>
      </c>
      <c r="Q656" t="s">
        <v>36</v>
      </c>
      <c r="R656" s="7">
        <v>45688</v>
      </c>
      <c r="S656" s="8">
        <f t="shared" si="44"/>
        <v>82.945205479452056</v>
      </c>
      <c r="T656" t="str">
        <f t="shared" si="43"/>
        <v>65+</v>
      </c>
      <c r="U656" s="7">
        <f>R656</f>
        <v>45688</v>
      </c>
      <c r="V656">
        <f t="shared" si="45"/>
        <v>102</v>
      </c>
    </row>
    <row r="657" spans="1:22">
      <c r="A657">
        <v>108119</v>
      </c>
      <c r="B657" t="s">
        <v>17</v>
      </c>
      <c r="C657" t="s">
        <v>18</v>
      </c>
      <c r="D657" t="s">
        <v>19</v>
      </c>
      <c r="H657" t="s">
        <v>19</v>
      </c>
      <c r="J657" t="s">
        <v>30</v>
      </c>
      <c r="K657" s="7">
        <v>26845</v>
      </c>
      <c r="L657" t="s">
        <v>92</v>
      </c>
      <c r="M657" t="s">
        <v>22</v>
      </c>
      <c r="N657" t="s">
        <v>32</v>
      </c>
      <c r="O657" s="7">
        <v>41759</v>
      </c>
      <c r="P657" s="7">
        <v>42203</v>
      </c>
      <c r="Q657" t="s">
        <v>24</v>
      </c>
      <c r="R657" s="7">
        <v>45688</v>
      </c>
      <c r="S657" s="8">
        <f t="shared" si="44"/>
        <v>51.624657534246573</v>
      </c>
      <c r="T657" t="str">
        <f t="shared" si="43"/>
        <v>45-55</v>
      </c>
      <c r="U657" s="7">
        <v>42203</v>
      </c>
      <c r="V657">
        <f t="shared" si="45"/>
        <v>318</v>
      </c>
    </row>
    <row r="658" spans="1:22">
      <c r="A658">
        <v>117330</v>
      </c>
      <c r="B658" t="s">
        <v>17</v>
      </c>
      <c r="C658" t="s">
        <v>18</v>
      </c>
      <c r="D658" t="s">
        <v>19</v>
      </c>
      <c r="H658" t="s">
        <v>19</v>
      </c>
      <c r="J658" t="s">
        <v>20</v>
      </c>
      <c r="K658" s="7">
        <v>30492</v>
      </c>
      <c r="L658" t="s">
        <v>59</v>
      </c>
      <c r="M658" t="s">
        <v>27</v>
      </c>
      <c r="N658" t="s">
        <v>34</v>
      </c>
      <c r="O658" s="7" t="s">
        <v>36</v>
      </c>
      <c r="P658" s="7" t="s">
        <v>36</v>
      </c>
      <c r="Q658" t="s">
        <v>77</v>
      </c>
      <c r="R658" s="7">
        <v>45688</v>
      </c>
      <c r="S658" s="8">
        <f t="shared" si="44"/>
        <v>41.632876712328766</v>
      </c>
      <c r="T658" t="str">
        <f t="shared" si="43"/>
        <v>35-45</v>
      </c>
      <c r="U658" s="7" t="s">
        <v>36</v>
      </c>
      <c r="V658" t="str">
        <f t="shared" si="45"/>
        <v/>
      </c>
    </row>
    <row r="659" spans="1:22">
      <c r="A659">
        <v>89648</v>
      </c>
      <c r="B659" t="s">
        <v>17</v>
      </c>
      <c r="C659" t="s">
        <v>18</v>
      </c>
      <c r="D659" t="s">
        <v>19</v>
      </c>
      <c r="H659" t="s">
        <v>19</v>
      </c>
      <c r="J659" t="s">
        <v>20</v>
      </c>
      <c r="K659" s="7">
        <v>16952</v>
      </c>
      <c r="L659" t="s">
        <v>59</v>
      </c>
      <c r="M659" t="s">
        <v>27</v>
      </c>
      <c r="N659" t="s">
        <v>34</v>
      </c>
      <c r="O659" s="7">
        <v>42745</v>
      </c>
      <c r="P659" s="7">
        <v>44447</v>
      </c>
      <c r="Q659" t="s">
        <v>24</v>
      </c>
      <c r="R659" s="7">
        <v>45688</v>
      </c>
      <c r="S659" s="8">
        <f t="shared" si="44"/>
        <v>78.728767123287668</v>
      </c>
      <c r="T659" t="str">
        <f t="shared" si="43"/>
        <v>65+</v>
      </c>
      <c r="U659" s="7">
        <v>44447</v>
      </c>
      <c r="V659">
        <f t="shared" si="45"/>
        <v>1217</v>
      </c>
    </row>
    <row r="660" spans="1:22">
      <c r="A660">
        <v>146423</v>
      </c>
      <c r="B660" t="s">
        <v>17</v>
      </c>
      <c r="C660" t="s">
        <v>18</v>
      </c>
      <c r="D660" t="s">
        <v>19</v>
      </c>
      <c r="H660" t="s">
        <v>19</v>
      </c>
      <c r="J660" t="s">
        <v>20</v>
      </c>
      <c r="K660" s="7">
        <v>38462</v>
      </c>
      <c r="L660" t="s">
        <v>67</v>
      </c>
      <c r="M660" t="s">
        <v>22</v>
      </c>
      <c r="N660" t="s">
        <v>28</v>
      </c>
      <c r="O660" s="7">
        <v>44386</v>
      </c>
      <c r="P660" s="7">
        <v>44776</v>
      </c>
      <c r="Q660" t="s">
        <v>24</v>
      </c>
      <c r="R660" s="7">
        <v>45688</v>
      </c>
      <c r="S660" s="8">
        <f t="shared" si="44"/>
        <v>19.797260273972604</v>
      </c>
      <c r="T660" t="str">
        <f t="shared" si="43"/>
        <v>16-25</v>
      </c>
      <c r="U660" s="7">
        <v>44776</v>
      </c>
      <c r="V660">
        <f t="shared" si="45"/>
        <v>279</v>
      </c>
    </row>
    <row r="661" spans="1:22">
      <c r="A661">
        <v>147480</v>
      </c>
      <c r="B661" t="s">
        <v>17</v>
      </c>
      <c r="C661" t="s">
        <v>25</v>
      </c>
      <c r="D661" t="s">
        <v>19</v>
      </c>
      <c r="H661" t="s">
        <v>19</v>
      </c>
      <c r="J661" t="s">
        <v>20</v>
      </c>
      <c r="K661" s="7">
        <v>26892</v>
      </c>
      <c r="L661" t="s">
        <v>67</v>
      </c>
      <c r="M661" t="s">
        <v>22</v>
      </c>
      <c r="N661" t="s">
        <v>28</v>
      </c>
      <c r="O661" s="7" t="s">
        <v>36</v>
      </c>
      <c r="P661" s="7" t="s">
        <v>36</v>
      </c>
      <c r="Q661" t="s">
        <v>24</v>
      </c>
      <c r="R661" s="7">
        <v>45688</v>
      </c>
      <c r="S661" s="8">
        <f t="shared" si="44"/>
        <v>51.495890410958907</v>
      </c>
      <c r="T661" t="str">
        <f t="shared" si="43"/>
        <v>45-55</v>
      </c>
      <c r="U661" s="7" t="s">
        <v>36</v>
      </c>
      <c r="V661" t="str">
        <f t="shared" si="45"/>
        <v/>
      </c>
    </row>
    <row r="662" spans="1:22">
      <c r="A662">
        <v>24730</v>
      </c>
      <c r="B662" t="s">
        <v>17</v>
      </c>
      <c r="C662" t="s">
        <v>18</v>
      </c>
      <c r="D662" t="s">
        <v>19</v>
      </c>
      <c r="H662" t="s">
        <v>19</v>
      </c>
      <c r="J662" t="s">
        <v>20</v>
      </c>
      <c r="L662" t="s">
        <v>26</v>
      </c>
      <c r="M662" t="s">
        <v>27</v>
      </c>
      <c r="N662" t="s">
        <v>32</v>
      </c>
      <c r="O662" s="7">
        <v>1</v>
      </c>
      <c r="P662" s="7">
        <v>1</v>
      </c>
      <c r="Q662" t="s">
        <v>36</v>
      </c>
      <c r="R662" s="7">
        <v>45688</v>
      </c>
      <c r="S662" s="8">
        <f t="shared" si="44"/>
        <v>125.17260273972603</v>
      </c>
      <c r="T662" t="str">
        <f t="shared" si="43"/>
        <v>65+</v>
      </c>
      <c r="U662" s="7">
        <v>1</v>
      </c>
    </row>
    <row r="663" spans="1:22">
      <c r="A663">
        <v>4737</v>
      </c>
      <c r="B663" t="s">
        <v>17</v>
      </c>
      <c r="C663" t="s">
        <v>18</v>
      </c>
      <c r="D663" t="s">
        <v>19</v>
      </c>
      <c r="H663" t="s">
        <v>46</v>
      </c>
      <c r="I663" t="s">
        <v>147</v>
      </c>
      <c r="J663" t="s">
        <v>20</v>
      </c>
      <c r="L663" t="s">
        <v>148</v>
      </c>
      <c r="M663" t="s">
        <v>52</v>
      </c>
      <c r="N663" t="s">
        <v>32</v>
      </c>
      <c r="O663" s="7">
        <v>1</v>
      </c>
      <c r="P663" s="7">
        <v>1</v>
      </c>
      <c r="Q663" t="s">
        <v>36</v>
      </c>
      <c r="R663" s="7">
        <v>45688</v>
      </c>
      <c r="S663" s="8">
        <f t="shared" si="44"/>
        <v>125.17260273972603</v>
      </c>
      <c r="T663" t="str">
        <f t="shared" si="43"/>
        <v>65+</v>
      </c>
      <c r="U663" s="7">
        <v>1</v>
      </c>
    </row>
    <row r="664" spans="1:22">
      <c r="A664">
        <v>37180</v>
      </c>
      <c r="B664" t="s">
        <v>17</v>
      </c>
      <c r="C664" t="s">
        <v>18</v>
      </c>
      <c r="D664" t="s">
        <v>19</v>
      </c>
      <c r="H664" t="s">
        <v>19</v>
      </c>
      <c r="J664" t="s">
        <v>20</v>
      </c>
      <c r="K664" s="7">
        <v>25783</v>
      </c>
      <c r="L664" t="s">
        <v>26</v>
      </c>
      <c r="M664" t="s">
        <v>27</v>
      </c>
      <c r="N664" t="s">
        <v>32</v>
      </c>
      <c r="O664" s="7">
        <v>37622</v>
      </c>
      <c r="P664" s="7">
        <v>42863</v>
      </c>
      <c r="Q664" t="s">
        <v>38</v>
      </c>
      <c r="R664" s="7">
        <v>45688</v>
      </c>
      <c r="S664" s="8">
        <f t="shared" si="44"/>
        <v>54.534246575342465</v>
      </c>
      <c r="T664" t="str">
        <f t="shared" si="43"/>
        <v>45-55</v>
      </c>
      <c r="U664" s="7">
        <v>42863</v>
      </c>
      <c r="V664">
        <f t="shared" si="45"/>
        <v>3744</v>
      </c>
    </row>
    <row r="665" spans="1:22">
      <c r="A665">
        <v>104893</v>
      </c>
      <c r="B665" t="s">
        <v>17</v>
      </c>
      <c r="C665" t="s">
        <v>18</v>
      </c>
      <c r="D665" t="s">
        <v>19</v>
      </c>
      <c r="H665" t="s">
        <v>19</v>
      </c>
      <c r="J665" t="s">
        <v>20</v>
      </c>
      <c r="K665" s="7">
        <v>36028</v>
      </c>
      <c r="L665" t="s">
        <v>96</v>
      </c>
      <c r="M665" t="s">
        <v>22</v>
      </c>
      <c r="N665" t="s">
        <v>32</v>
      </c>
      <c r="O665" s="7">
        <v>41461</v>
      </c>
      <c r="P665" s="7">
        <v>41629</v>
      </c>
      <c r="Q665" t="s">
        <v>36</v>
      </c>
      <c r="R665" s="7">
        <v>45688</v>
      </c>
      <c r="S665" s="8">
        <f t="shared" si="44"/>
        <v>26.465753424657535</v>
      </c>
      <c r="T665" t="str">
        <f t="shared" si="43"/>
        <v>25-35</v>
      </c>
      <c r="U665" s="7">
        <v>41629</v>
      </c>
      <c r="V665">
        <f t="shared" si="45"/>
        <v>120</v>
      </c>
    </row>
    <row r="666" spans="1:22">
      <c r="A666">
        <v>119432</v>
      </c>
      <c r="B666" t="s">
        <v>17</v>
      </c>
      <c r="C666" t="s">
        <v>18</v>
      </c>
      <c r="D666" t="s">
        <v>19</v>
      </c>
      <c r="H666" t="s">
        <v>19</v>
      </c>
      <c r="J666" t="s">
        <v>30</v>
      </c>
      <c r="K666" s="7">
        <v>37463</v>
      </c>
      <c r="L666" t="s">
        <v>37</v>
      </c>
      <c r="M666" t="s">
        <v>27</v>
      </c>
      <c r="N666" t="s">
        <v>32</v>
      </c>
      <c r="O666" s="7">
        <v>42700</v>
      </c>
      <c r="P666" s="7">
        <v>42875</v>
      </c>
      <c r="Q666" t="s">
        <v>24</v>
      </c>
      <c r="R666" s="7">
        <v>45688</v>
      </c>
      <c r="S666" s="8">
        <f t="shared" si="44"/>
        <v>22.534246575342465</v>
      </c>
      <c r="T666" t="str">
        <f t="shared" si="43"/>
        <v>16-25</v>
      </c>
      <c r="U666" s="7">
        <v>42875</v>
      </c>
      <c r="V666">
        <f t="shared" si="45"/>
        <v>125</v>
      </c>
    </row>
    <row r="667" spans="1:22">
      <c r="A667">
        <v>83027</v>
      </c>
      <c r="B667" t="s">
        <v>17</v>
      </c>
      <c r="C667" t="s">
        <v>18</v>
      </c>
      <c r="D667" t="s">
        <v>19</v>
      </c>
      <c r="H667" t="s">
        <v>19</v>
      </c>
      <c r="J667" t="s">
        <v>20</v>
      </c>
      <c r="K667" s="7">
        <v>34183</v>
      </c>
      <c r="L667" t="s">
        <v>35</v>
      </c>
      <c r="M667" t="s">
        <v>27</v>
      </c>
      <c r="N667" t="s">
        <v>28</v>
      </c>
      <c r="O667" s="7">
        <v>40918</v>
      </c>
      <c r="P667" s="7">
        <v>41029</v>
      </c>
      <c r="Q667" t="s">
        <v>36</v>
      </c>
      <c r="R667" s="7">
        <v>45688</v>
      </c>
      <c r="S667" s="8">
        <f t="shared" si="44"/>
        <v>31.520547945205479</v>
      </c>
      <c r="T667" t="str">
        <f t="shared" si="43"/>
        <v>25-35</v>
      </c>
      <c r="U667" s="7">
        <v>41029</v>
      </c>
      <c r="V667">
        <f t="shared" si="45"/>
        <v>80</v>
      </c>
    </row>
    <row r="668" spans="1:22">
      <c r="A668">
        <v>121176</v>
      </c>
      <c r="B668" t="s">
        <v>17</v>
      </c>
      <c r="C668" t="s">
        <v>18</v>
      </c>
      <c r="D668" t="s">
        <v>19</v>
      </c>
      <c r="H668" t="s">
        <v>19</v>
      </c>
      <c r="J668" t="s">
        <v>20</v>
      </c>
      <c r="K668" s="7">
        <v>24517</v>
      </c>
      <c r="L668" t="s">
        <v>48</v>
      </c>
      <c r="M668" t="s">
        <v>27</v>
      </c>
      <c r="N668" t="s">
        <v>28</v>
      </c>
      <c r="O668" s="7">
        <v>42893</v>
      </c>
      <c r="P668" s="7">
        <v>44789</v>
      </c>
      <c r="Q668" t="s">
        <v>41</v>
      </c>
      <c r="R668" s="7">
        <v>45688</v>
      </c>
      <c r="S668" s="8">
        <f t="shared" si="44"/>
        <v>58.0027397260274</v>
      </c>
      <c r="T668" t="str">
        <f t="shared" si="43"/>
        <v>55-65</v>
      </c>
      <c r="U668" s="7">
        <v>44789</v>
      </c>
      <c r="V668">
        <f t="shared" si="45"/>
        <v>1355</v>
      </c>
    </row>
    <row r="669" spans="1:22">
      <c r="A669">
        <v>130090</v>
      </c>
      <c r="B669" t="s">
        <v>17</v>
      </c>
      <c r="C669" t="s">
        <v>18</v>
      </c>
      <c r="D669" t="s">
        <v>46</v>
      </c>
      <c r="E669" t="s">
        <v>108</v>
      </c>
      <c r="F669" t="s">
        <v>149</v>
      </c>
      <c r="G669" t="s">
        <v>145</v>
      </c>
      <c r="H669" t="s">
        <v>19</v>
      </c>
      <c r="J669" t="s">
        <v>20</v>
      </c>
      <c r="K669" s="7">
        <v>33232</v>
      </c>
      <c r="L669" t="s">
        <v>150</v>
      </c>
      <c r="M669" t="s">
        <v>23</v>
      </c>
      <c r="N669" t="s">
        <v>28</v>
      </c>
      <c r="O669" s="7">
        <v>43396</v>
      </c>
      <c r="P669" s="7">
        <v>43700</v>
      </c>
      <c r="Q669" t="s">
        <v>55</v>
      </c>
      <c r="R669" s="7">
        <v>45688</v>
      </c>
      <c r="S669" s="8">
        <f t="shared" si="44"/>
        <v>34.126027397260273</v>
      </c>
      <c r="T669" t="str">
        <f t="shared" si="43"/>
        <v>25-35</v>
      </c>
      <c r="U669" s="7">
        <v>43700</v>
      </c>
      <c r="V669">
        <f t="shared" si="45"/>
        <v>219</v>
      </c>
    </row>
    <row r="670" spans="1:22">
      <c r="A670">
        <v>109626</v>
      </c>
      <c r="B670" t="s">
        <v>17</v>
      </c>
      <c r="C670" t="s">
        <v>18</v>
      </c>
      <c r="D670" t="s">
        <v>19</v>
      </c>
      <c r="H670" t="s">
        <v>19</v>
      </c>
      <c r="J670" t="s">
        <v>20</v>
      </c>
      <c r="K670" s="7">
        <v>35809</v>
      </c>
      <c r="L670" t="s">
        <v>35</v>
      </c>
      <c r="M670" t="s">
        <v>27</v>
      </c>
      <c r="N670" t="s">
        <v>28</v>
      </c>
      <c r="O670" s="7">
        <v>41937</v>
      </c>
      <c r="P670" s="7">
        <v>42233</v>
      </c>
      <c r="Q670" t="s">
        <v>24</v>
      </c>
      <c r="R670" s="7">
        <v>45688</v>
      </c>
      <c r="S670" s="8">
        <f t="shared" si="44"/>
        <v>27.065753424657533</v>
      </c>
      <c r="T670" t="str">
        <f t="shared" si="43"/>
        <v>25-35</v>
      </c>
      <c r="U670" s="7">
        <v>42233</v>
      </c>
      <c r="V670">
        <f t="shared" si="45"/>
        <v>211</v>
      </c>
    </row>
    <row r="671" spans="1:22">
      <c r="A671">
        <v>130128</v>
      </c>
      <c r="B671" t="s">
        <v>17</v>
      </c>
      <c r="C671" t="s">
        <v>18</v>
      </c>
      <c r="D671" t="s">
        <v>19</v>
      </c>
      <c r="H671" t="s">
        <v>19</v>
      </c>
      <c r="J671" t="s">
        <v>20</v>
      </c>
      <c r="K671" s="7">
        <v>37049</v>
      </c>
      <c r="L671" t="s">
        <v>104</v>
      </c>
      <c r="M671" t="s">
        <v>57</v>
      </c>
      <c r="N671" t="s">
        <v>32</v>
      </c>
      <c r="O671" s="7" t="s">
        <v>36</v>
      </c>
      <c r="P671" s="7" t="s">
        <v>36</v>
      </c>
      <c r="Q671" t="s">
        <v>36</v>
      </c>
      <c r="R671" s="7">
        <v>45688</v>
      </c>
      <c r="S671" s="8">
        <f t="shared" si="44"/>
        <v>23.668493150684931</v>
      </c>
      <c r="T671" t="str">
        <f t="shared" si="43"/>
        <v>16-25</v>
      </c>
      <c r="U671" s="7" t="s">
        <v>36</v>
      </c>
      <c r="V671" t="str">
        <f t="shared" si="45"/>
        <v/>
      </c>
    </row>
    <row r="672" spans="1:22">
      <c r="A672">
        <v>127083</v>
      </c>
      <c r="B672" t="s">
        <v>17</v>
      </c>
      <c r="C672" t="s">
        <v>18</v>
      </c>
      <c r="D672" t="s">
        <v>19</v>
      </c>
      <c r="H672" t="s">
        <v>19</v>
      </c>
      <c r="J672" t="s">
        <v>20</v>
      </c>
      <c r="K672" s="7">
        <v>37152</v>
      </c>
      <c r="L672" t="s">
        <v>26</v>
      </c>
      <c r="M672" t="s">
        <v>27</v>
      </c>
      <c r="N672" t="s">
        <v>28</v>
      </c>
      <c r="O672" s="7" t="s">
        <v>36</v>
      </c>
      <c r="P672" s="7" t="s">
        <v>36</v>
      </c>
      <c r="Q672" t="s">
        <v>36</v>
      </c>
      <c r="R672" s="7">
        <v>45688</v>
      </c>
      <c r="S672" s="8">
        <f t="shared" si="44"/>
        <v>23.386301369863013</v>
      </c>
      <c r="T672" t="str">
        <f t="shared" si="43"/>
        <v>16-25</v>
      </c>
      <c r="U672" s="7" t="s">
        <v>36</v>
      </c>
      <c r="V672" t="str">
        <f t="shared" si="45"/>
        <v/>
      </c>
    </row>
    <row r="673" spans="1:22">
      <c r="A673">
        <v>125898</v>
      </c>
      <c r="B673" t="s">
        <v>17</v>
      </c>
      <c r="C673" t="s">
        <v>18</v>
      </c>
      <c r="D673" t="s">
        <v>19</v>
      </c>
      <c r="H673" t="s">
        <v>19</v>
      </c>
      <c r="J673" t="s">
        <v>20</v>
      </c>
      <c r="K673" s="7">
        <v>36924</v>
      </c>
      <c r="L673" t="s">
        <v>26</v>
      </c>
      <c r="M673" t="s">
        <v>27</v>
      </c>
      <c r="N673" t="s">
        <v>36</v>
      </c>
      <c r="O673" s="7">
        <v>43081</v>
      </c>
      <c r="P673" s="7">
        <v>43449</v>
      </c>
      <c r="Q673" t="s">
        <v>24</v>
      </c>
      <c r="R673" s="7">
        <v>45688</v>
      </c>
      <c r="S673" s="8">
        <f t="shared" si="44"/>
        <v>24.010958904109589</v>
      </c>
      <c r="T673" t="str">
        <f t="shared" si="43"/>
        <v>16-25</v>
      </c>
      <c r="U673" s="7">
        <v>43449</v>
      </c>
      <c r="V673">
        <f t="shared" si="45"/>
        <v>264</v>
      </c>
    </row>
    <row r="674" spans="1:22">
      <c r="A674">
        <v>150926</v>
      </c>
      <c r="B674" t="s">
        <v>17</v>
      </c>
      <c r="C674" t="s">
        <v>18</v>
      </c>
      <c r="D674" t="s">
        <v>19</v>
      </c>
      <c r="H674" t="s">
        <v>19</v>
      </c>
      <c r="J674" t="s">
        <v>20</v>
      </c>
      <c r="K674" s="7">
        <v>38215</v>
      </c>
      <c r="L674" t="s">
        <v>35</v>
      </c>
      <c r="M674" t="s">
        <v>27</v>
      </c>
      <c r="N674" t="s">
        <v>28</v>
      </c>
      <c r="O674" s="7">
        <v>44389</v>
      </c>
      <c r="P674" s="7">
        <v>44755</v>
      </c>
      <c r="Q674" t="s">
        <v>24</v>
      </c>
      <c r="R674" s="7">
        <v>45688</v>
      </c>
      <c r="S674" s="8">
        <f t="shared" si="44"/>
        <v>20.473972602739725</v>
      </c>
      <c r="T674" t="str">
        <f t="shared" si="43"/>
        <v>16-25</v>
      </c>
      <c r="U674" s="7">
        <v>44755</v>
      </c>
      <c r="V674">
        <f t="shared" si="45"/>
        <v>263</v>
      </c>
    </row>
    <row r="675" spans="1:22">
      <c r="A675">
        <v>104296</v>
      </c>
      <c r="B675" t="s">
        <v>17</v>
      </c>
      <c r="C675" t="s">
        <v>18</v>
      </c>
      <c r="D675" t="s">
        <v>19</v>
      </c>
      <c r="H675" t="s">
        <v>19</v>
      </c>
      <c r="J675" t="s">
        <v>20</v>
      </c>
      <c r="K675" s="7">
        <v>34779</v>
      </c>
      <c r="L675" t="s">
        <v>111</v>
      </c>
      <c r="M675" t="s">
        <v>57</v>
      </c>
      <c r="N675" t="s">
        <v>32</v>
      </c>
      <c r="O675" s="7">
        <v>41433</v>
      </c>
      <c r="P675" s="7">
        <v>42049</v>
      </c>
      <c r="Q675" t="s">
        <v>36</v>
      </c>
      <c r="R675" s="7">
        <v>45688</v>
      </c>
      <c r="S675" s="8">
        <f t="shared" si="44"/>
        <v>29.887671232876713</v>
      </c>
      <c r="T675" t="str">
        <f t="shared" si="43"/>
        <v>25-35</v>
      </c>
      <c r="U675" s="7">
        <v>42049</v>
      </c>
      <c r="V675">
        <f t="shared" si="45"/>
        <v>440</v>
      </c>
    </row>
    <row r="676" spans="1:22">
      <c r="A676">
        <v>94566</v>
      </c>
      <c r="B676" t="s">
        <v>17</v>
      </c>
      <c r="C676" t="s">
        <v>18</v>
      </c>
      <c r="D676" t="s">
        <v>19</v>
      </c>
      <c r="H676" t="s">
        <v>19</v>
      </c>
      <c r="J676" t="s">
        <v>20</v>
      </c>
      <c r="L676" t="s">
        <v>37</v>
      </c>
      <c r="M676" t="s">
        <v>27</v>
      </c>
      <c r="N676" t="s">
        <v>32</v>
      </c>
      <c r="O676" s="7">
        <v>41117</v>
      </c>
      <c r="P676" s="7">
        <v>41117</v>
      </c>
      <c r="Q676" t="s">
        <v>36</v>
      </c>
      <c r="R676" s="7">
        <v>45688</v>
      </c>
      <c r="S676" s="8">
        <f t="shared" si="44"/>
        <v>125.17260273972603</v>
      </c>
      <c r="T676" t="str">
        <f t="shared" si="43"/>
        <v>65+</v>
      </c>
      <c r="U676" s="7">
        <v>41117</v>
      </c>
      <c r="V676">
        <f t="shared" si="45"/>
        <v>1</v>
      </c>
    </row>
    <row r="677" spans="1:22">
      <c r="A677">
        <v>151795</v>
      </c>
      <c r="B677" t="s">
        <v>17</v>
      </c>
      <c r="C677" t="s">
        <v>18</v>
      </c>
      <c r="D677" t="s">
        <v>19</v>
      </c>
      <c r="H677" t="s">
        <v>19</v>
      </c>
      <c r="J677" t="s">
        <v>20</v>
      </c>
      <c r="K677" s="7">
        <v>37862</v>
      </c>
      <c r="L677" t="s">
        <v>48</v>
      </c>
      <c r="M677" t="s">
        <v>27</v>
      </c>
      <c r="N677" t="s">
        <v>28</v>
      </c>
      <c r="O677" s="7">
        <v>44446</v>
      </c>
      <c r="P677" s="7">
        <v>44477</v>
      </c>
      <c r="Q677" t="s">
        <v>38</v>
      </c>
      <c r="R677" s="7">
        <v>45688</v>
      </c>
      <c r="S677" s="8">
        <f t="shared" si="44"/>
        <v>21.44109589041096</v>
      </c>
      <c r="T677" t="str">
        <f t="shared" si="43"/>
        <v>16-25</v>
      </c>
      <c r="U677" s="7">
        <v>44477</v>
      </c>
      <c r="V677">
        <f t="shared" si="45"/>
        <v>24</v>
      </c>
    </row>
    <row r="678" spans="1:22">
      <c r="A678">
        <v>156192</v>
      </c>
      <c r="B678" t="s">
        <v>17</v>
      </c>
      <c r="C678" t="s">
        <v>25</v>
      </c>
      <c r="D678" t="s">
        <v>19</v>
      </c>
      <c r="H678" t="s">
        <v>19</v>
      </c>
      <c r="J678" t="s">
        <v>20</v>
      </c>
      <c r="K678" s="7">
        <v>38165</v>
      </c>
      <c r="L678" t="s">
        <v>78</v>
      </c>
      <c r="M678" t="s">
        <v>22</v>
      </c>
      <c r="N678" t="s">
        <v>28</v>
      </c>
      <c r="O678" s="7">
        <v>44718</v>
      </c>
      <c r="P678" s="7" t="s">
        <v>29</v>
      </c>
      <c r="Q678" t="s">
        <v>24</v>
      </c>
      <c r="R678" s="7">
        <v>45688</v>
      </c>
      <c r="S678" s="8">
        <f t="shared" si="44"/>
        <v>20.610958904109587</v>
      </c>
      <c r="T678" t="str">
        <f t="shared" si="43"/>
        <v>16-25</v>
      </c>
      <c r="U678" s="7">
        <f>R678</f>
        <v>45688</v>
      </c>
      <c r="V678">
        <f t="shared" si="45"/>
        <v>695</v>
      </c>
    </row>
    <row r="679" spans="1:22">
      <c r="A679">
        <v>150770</v>
      </c>
      <c r="B679" t="s">
        <v>17</v>
      </c>
      <c r="C679" t="s">
        <v>18</v>
      </c>
      <c r="D679" t="s">
        <v>19</v>
      </c>
      <c r="H679" t="s">
        <v>19</v>
      </c>
      <c r="J679" t="s">
        <v>20</v>
      </c>
      <c r="K679" s="7">
        <v>36177</v>
      </c>
      <c r="L679" t="s">
        <v>72</v>
      </c>
      <c r="M679" t="s">
        <v>22</v>
      </c>
      <c r="N679" t="s">
        <v>36</v>
      </c>
      <c r="O679" s="7">
        <v>44361</v>
      </c>
      <c r="P679" s="7">
        <v>44755</v>
      </c>
      <c r="Q679" t="s">
        <v>24</v>
      </c>
      <c r="R679" s="7">
        <v>45688</v>
      </c>
      <c r="S679" s="8">
        <f t="shared" si="44"/>
        <v>26.057534246575344</v>
      </c>
      <c r="T679" t="str">
        <f t="shared" si="43"/>
        <v>25-35</v>
      </c>
      <c r="U679" s="7">
        <v>44755</v>
      </c>
      <c r="V679">
        <f t="shared" si="45"/>
        <v>283</v>
      </c>
    </row>
    <row r="680" spans="1:22">
      <c r="A680">
        <v>127717</v>
      </c>
      <c r="B680" t="s">
        <v>17</v>
      </c>
      <c r="C680" t="s">
        <v>18</v>
      </c>
      <c r="D680" t="s">
        <v>19</v>
      </c>
      <c r="H680" t="s">
        <v>19</v>
      </c>
      <c r="J680" t="s">
        <v>20</v>
      </c>
      <c r="K680" s="7">
        <v>36839</v>
      </c>
      <c r="L680" t="s">
        <v>35</v>
      </c>
      <c r="M680" t="s">
        <v>27</v>
      </c>
      <c r="N680" t="s">
        <v>36</v>
      </c>
      <c r="O680" s="7">
        <v>43197</v>
      </c>
      <c r="P680" s="7">
        <v>43400</v>
      </c>
      <c r="Q680" t="s">
        <v>24</v>
      </c>
      <c r="R680" s="7">
        <v>45688</v>
      </c>
      <c r="S680" s="8">
        <f t="shared" si="44"/>
        <v>24.243835616438357</v>
      </c>
      <c r="T680" t="str">
        <f t="shared" si="43"/>
        <v>16-25</v>
      </c>
      <c r="U680" s="7">
        <v>43400</v>
      </c>
      <c r="V680">
        <f t="shared" si="45"/>
        <v>145</v>
      </c>
    </row>
    <row r="681" spans="1:22">
      <c r="A681">
        <v>153533</v>
      </c>
      <c r="B681" t="s">
        <v>17</v>
      </c>
      <c r="C681" t="s">
        <v>18</v>
      </c>
      <c r="D681" t="s">
        <v>19</v>
      </c>
      <c r="H681" t="s">
        <v>19</v>
      </c>
      <c r="J681" t="s">
        <v>20</v>
      </c>
      <c r="K681" s="7">
        <v>39014</v>
      </c>
      <c r="L681" t="s">
        <v>26</v>
      </c>
      <c r="M681" t="s">
        <v>27</v>
      </c>
      <c r="N681" t="s">
        <v>28</v>
      </c>
      <c r="O681" s="7">
        <v>44513</v>
      </c>
      <c r="P681" s="7">
        <v>44755</v>
      </c>
      <c r="Q681" t="s">
        <v>24</v>
      </c>
      <c r="R681" s="7">
        <v>45688</v>
      </c>
      <c r="S681" s="8">
        <f t="shared" si="44"/>
        <v>18.284931506849315</v>
      </c>
      <c r="T681" t="str">
        <f t="shared" si="43"/>
        <v>16-25</v>
      </c>
      <c r="U681" s="7">
        <v>44755</v>
      </c>
      <c r="V681">
        <f t="shared" si="45"/>
        <v>173</v>
      </c>
    </row>
    <row r="682" spans="1:22">
      <c r="A682">
        <v>118362</v>
      </c>
      <c r="B682" t="s">
        <v>17</v>
      </c>
      <c r="C682" t="s">
        <v>18</v>
      </c>
      <c r="D682" t="s">
        <v>19</v>
      </c>
      <c r="H682" t="s">
        <v>19</v>
      </c>
      <c r="J682" t="s">
        <v>20</v>
      </c>
      <c r="K682" s="7">
        <v>36370</v>
      </c>
      <c r="L682" t="s">
        <v>35</v>
      </c>
      <c r="M682" t="s">
        <v>27</v>
      </c>
      <c r="N682" t="s">
        <v>32</v>
      </c>
      <c r="O682" s="7" t="s">
        <v>36</v>
      </c>
      <c r="P682" s="7" t="s">
        <v>36</v>
      </c>
      <c r="Q682" t="s">
        <v>36</v>
      </c>
      <c r="R682" s="7">
        <v>45688</v>
      </c>
      <c r="S682" s="8">
        <f t="shared" si="44"/>
        <v>25.528767123287672</v>
      </c>
      <c r="T682" t="str">
        <f t="shared" si="43"/>
        <v>25-35</v>
      </c>
      <c r="U682" s="7" t="s">
        <v>36</v>
      </c>
      <c r="V682" t="str">
        <f t="shared" si="45"/>
        <v/>
      </c>
    </row>
    <row r="683" spans="1:22">
      <c r="A683">
        <v>130364</v>
      </c>
      <c r="B683" t="s">
        <v>17</v>
      </c>
      <c r="C683" t="s">
        <v>25</v>
      </c>
      <c r="D683" t="s">
        <v>19</v>
      </c>
      <c r="H683" t="s">
        <v>19</v>
      </c>
      <c r="J683" t="s">
        <v>20</v>
      </c>
      <c r="K683" s="7">
        <v>31613</v>
      </c>
      <c r="L683" t="s">
        <v>21</v>
      </c>
      <c r="M683" t="s">
        <v>22</v>
      </c>
      <c r="N683" t="s">
        <v>28</v>
      </c>
      <c r="O683" s="7" t="s">
        <v>36</v>
      </c>
      <c r="P683" s="7" t="s">
        <v>36</v>
      </c>
      <c r="Q683" t="s">
        <v>24</v>
      </c>
      <c r="R683" s="7">
        <v>45688</v>
      </c>
      <c r="S683" s="8">
        <f t="shared" si="44"/>
        <v>38.561643835616437</v>
      </c>
      <c r="T683" t="str">
        <f t="shared" si="43"/>
        <v>35-45</v>
      </c>
      <c r="U683" s="7" t="s">
        <v>36</v>
      </c>
      <c r="V683" t="str">
        <f t="shared" si="45"/>
        <v/>
      </c>
    </row>
    <row r="684" spans="1:22">
      <c r="A684">
        <v>151994</v>
      </c>
      <c r="B684" t="s">
        <v>17</v>
      </c>
      <c r="C684" t="s">
        <v>18</v>
      </c>
      <c r="D684" t="s">
        <v>19</v>
      </c>
      <c r="H684" t="s">
        <v>19</v>
      </c>
      <c r="J684" t="s">
        <v>20</v>
      </c>
      <c r="K684" s="7">
        <v>31709</v>
      </c>
      <c r="L684" t="s">
        <v>37</v>
      </c>
      <c r="M684" t="s">
        <v>27</v>
      </c>
      <c r="N684" t="s">
        <v>28</v>
      </c>
      <c r="O684" s="7" t="s">
        <v>36</v>
      </c>
      <c r="P684" s="7" t="s">
        <v>36</v>
      </c>
      <c r="Q684" t="s">
        <v>36</v>
      </c>
      <c r="R684" s="7">
        <v>45688</v>
      </c>
      <c r="S684" s="8">
        <f t="shared" si="44"/>
        <v>38.298630136986304</v>
      </c>
      <c r="T684" t="str">
        <f t="shared" si="43"/>
        <v>35-45</v>
      </c>
      <c r="U684" s="7" t="s">
        <v>36</v>
      </c>
      <c r="V684" t="str">
        <f t="shared" si="45"/>
        <v/>
      </c>
    </row>
    <row r="685" spans="1:22">
      <c r="A685">
        <v>112783</v>
      </c>
      <c r="B685" t="s">
        <v>17</v>
      </c>
      <c r="C685" t="s">
        <v>18</v>
      </c>
      <c r="D685" t="s">
        <v>19</v>
      </c>
      <c r="H685" t="s">
        <v>19</v>
      </c>
      <c r="J685" t="s">
        <v>20</v>
      </c>
      <c r="K685" s="7">
        <v>27314</v>
      </c>
      <c r="L685" t="s">
        <v>26</v>
      </c>
      <c r="M685" t="s">
        <v>27</v>
      </c>
      <c r="N685" t="s">
        <v>32</v>
      </c>
      <c r="O685" s="7">
        <v>42210</v>
      </c>
      <c r="P685" s="7">
        <v>43511</v>
      </c>
      <c r="Q685" t="s">
        <v>24</v>
      </c>
      <c r="R685" s="7">
        <v>45688</v>
      </c>
      <c r="S685" s="8">
        <f t="shared" si="44"/>
        <v>50.339726027397262</v>
      </c>
      <c r="T685" t="str">
        <f t="shared" si="43"/>
        <v>45-55</v>
      </c>
      <c r="U685" s="7">
        <v>43511</v>
      </c>
      <c r="V685">
        <f t="shared" si="45"/>
        <v>930</v>
      </c>
    </row>
    <row r="686" spans="1:22">
      <c r="A686">
        <v>165693</v>
      </c>
      <c r="B686" t="s">
        <v>17</v>
      </c>
      <c r="C686" t="s">
        <v>18</v>
      </c>
      <c r="D686" t="s">
        <v>19</v>
      </c>
      <c r="H686" t="s">
        <v>19</v>
      </c>
      <c r="J686" t="s">
        <v>20</v>
      </c>
      <c r="K686" s="7">
        <v>34180</v>
      </c>
      <c r="L686" t="s">
        <v>48</v>
      </c>
      <c r="M686" t="s">
        <v>27</v>
      </c>
      <c r="N686" t="s">
        <v>36</v>
      </c>
      <c r="O686" s="7" t="s">
        <v>36</v>
      </c>
      <c r="P686" s="7" t="s">
        <v>36</v>
      </c>
      <c r="Q686" t="s">
        <v>36</v>
      </c>
      <c r="R686" s="7">
        <v>45688</v>
      </c>
      <c r="S686" s="8">
        <f t="shared" si="44"/>
        <v>31.528767123287672</v>
      </c>
      <c r="T686" t="str">
        <f t="shared" si="43"/>
        <v>25-35</v>
      </c>
      <c r="U686" s="7" t="s">
        <v>36</v>
      </c>
      <c r="V686" t="str">
        <f t="shared" si="45"/>
        <v/>
      </c>
    </row>
    <row r="687" spans="1:22">
      <c r="A687">
        <v>121370</v>
      </c>
      <c r="B687" t="s">
        <v>17</v>
      </c>
      <c r="C687" t="s">
        <v>18</v>
      </c>
      <c r="D687" t="s">
        <v>19</v>
      </c>
      <c r="H687" t="s">
        <v>19</v>
      </c>
      <c r="J687" t="s">
        <v>20</v>
      </c>
      <c r="K687" s="7">
        <v>29012</v>
      </c>
      <c r="L687" t="s">
        <v>37</v>
      </c>
      <c r="M687" t="s">
        <v>27</v>
      </c>
      <c r="N687" t="s">
        <v>32</v>
      </c>
      <c r="O687" s="7">
        <v>42780</v>
      </c>
      <c r="P687" s="7">
        <v>42978</v>
      </c>
      <c r="Q687" t="s">
        <v>77</v>
      </c>
      <c r="R687" s="7">
        <v>45688</v>
      </c>
      <c r="S687" s="8">
        <f t="shared" si="44"/>
        <v>45.68767123287671</v>
      </c>
      <c r="T687" t="str">
        <f t="shared" si="43"/>
        <v>45-55</v>
      </c>
      <c r="U687" s="7">
        <v>42978</v>
      </c>
      <c r="V687">
        <f t="shared" si="45"/>
        <v>143</v>
      </c>
    </row>
    <row r="688" spans="1:22">
      <c r="A688">
        <v>82397</v>
      </c>
      <c r="B688" t="s">
        <v>17</v>
      </c>
      <c r="C688" t="s">
        <v>18</v>
      </c>
      <c r="D688" t="s">
        <v>19</v>
      </c>
      <c r="H688" t="s">
        <v>19</v>
      </c>
      <c r="J688" t="s">
        <v>20</v>
      </c>
      <c r="K688" s="7">
        <v>25566</v>
      </c>
      <c r="L688" t="s">
        <v>48</v>
      </c>
      <c r="M688" t="s">
        <v>27</v>
      </c>
      <c r="N688" t="s">
        <v>32</v>
      </c>
      <c r="O688" s="7">
        <v>40796</v>
      </c>
      <c r="P688" s="7">
        <v>42391</v>
      </c>
      <c r="Q688" t="s">
        <v>24</v>
      </c>
      <c r="R688" s="7">
        <v>45688</v>
      </c>
      <c r="S688" s="8">
        <f t="shared" si="44"/>
        <v>55.128767123287673</v>
      </c>
      <c r="T688" t="str">
        <f t="shared" si="43"/>
        <v>55-65</v>
      </c>
      <c r="U688" s="7">
        <v>42391</v>
      </c>
      <c r="V688">
        <f t="shared" si="45"/>
        <v>1140</v>
      </c>
    </row>
    <row r="689" spans="1:22">
      <c r="A689">
        <v>165804</v>
      </c>
      <c r="B689" t="s">
        <v>17</v>
      </c>
      <c r="C689" t="s">
        <v>18</v>
      </c>
      <c r="D689" t="s">
        <v>19</v>
      </c>
      <c r="H689" t="s">
        <v>19</v>
      </c>
      <c r="J689" t="s">
        <v>20</v>
      </c>
      <c r="K689" s="7">
        <v>37413</v>
      </c>
      <c r="L689" t="s">
        <v>48</v>
      </c>
      <c r="M689" t="s">
        <v>27</v>
      </c>
      <c r="N689" t="s">
        <v>28</v>
      </c>
      <c r="O689" s="7" t="s">
        <v>36</v>
      </c>
      <c r="P689" s="7" t="s">
        <v>36</v>
      </c>
      <c r="Q689" t="s">
        <v>36</v>
      </c>
      <c r="R689" s="7">
        <v>45688</v>
      </c>
      <c r="S689" s="8">
        <f t="shared" si="44"/>
        <v>22.671232876712327</v>
      </c>
      <c r="T689" t="str">
        <f t="shared" si="43"/>
        <v>16-25</v>
      </c>
      <c r="U689" s="7" t="s">
        <v>36</v>
      </c>
      <c r="V689" t="str">
        <f t="shared" si="45"/>
        <v/>
      </c>
    </row>
    <row r="690" spans="1:22">
      <c r="A690">
        <v>94504</v>
      </c>
      <c r="B690" t="s">
        <v>17</v>
      </c>
      <c r="C690" t="s">
        <v>18</v>
      </c>
      <c r="D690" t="s">
        <v>19</v>
      </c>
      <c r="H690" t="s">
        <v>19</v>
      </c>
      <c r="J690" t="s">
        <v>20</v>
      </c>
      <c r="K690" s="7">
        <v>34809</v>
      </c>
      <c r="L690" t="s">
        <v>48</v>
      </c>
      <c r="M690" t="s">
        <v>27</v>
      </c>
      <c r="N690" t="s">
        <v>32</v>
      </c>
      <c r="O690" s="7">
        <v>40985</v>
      </c>
      <c r="P690" s="7">
        <v>1</v>
      </c>
      <c r="Q690" t="s">
        <v>36</v>
      </c>
      <c r="R690" s="7">
        <v>45688</v>
      </c>
      <c r="S690" s="8">
        <f t="shared" si="44"/>
        <v>29.805479452054794</v>
      </c>
      <c r="T690" t="str">
        <f t="shared" si="43"/>
        <v>25-35</v>
      </c>
      <c r="U690" s="7">
        <v>1</v>
      </c>
    </row>
    <row r="691" spans="1:22">
      <c r="A691">
        <v>118912</v>
      </c>
      <c r="B691" t="s">
        <v>17</v>
      </c>
      <c r="C691" t="s">
        <v>18</v>
      </c>
      <c r="D691" t="s">
        <v>19</v>
      </c>
      <c r="H691" t="s">
        <v>19</v>
      </c>
      <c r="J691" t="s">
        <v>20</v>
      </c>
      <c r="K691" s="7">
        <v>32960</v>
      </c>
      <c r="L691" t="s">
        <v>35</v>
      </c>
      <c r="M691" t="s">
        <v>27</v>
      </c>
      <c r="N691" t="s">
        <v>23</v>
      </c>
      <c r="O691" s="7">
        <v>42908</v>
      </c>
      <c r="P691" s="7">
        <v>43371</v>
      </c>
      <c r="Q691" t="s">
        <v>55</v>
      </c>
      <c r="R691" s="7">
        <v>45688</v>
      </c>
      <c r="S691" s="8">
        <f t="shared" si="44"/>
        <v>34.871232876712327</v>
      </c>
      <c r="T691" t="str">
        <f t="shared" si="43"/>
        <v>25-35</v>
      </c>
      <c r="U691" s="7">
        <v>43371</v>
      </c>
      <c r="V691">
        <f t="shared" si="45"/>
        <v>332</v>
      </c>
    </row>
    <row r="692" spans="1:22">
      <c r="A692">
        <v>121554</v>
      </c>
      <c r="B692" t="s">
        <v>17</v>
      </c>
      <c r="C692" t="s">
        <v>18</v>
      </c>
      <c r="D692" t="s">
        <v>19</v>
      </c>
      <c r="H692" t="s">
        <v>19</v>
      </c>
      <c r="J692" t="s">
        <v>20</v>
      </c>
      <c r="K692" s="7">
        <v>26658</v>
      </c>
      <c r="L692" t="s">
        <v>110</v>
      </c>
      <c r="M692" t="s">
        <v>22</v>
      </c>
      <c r="N692" t="s">
        <v>32</v>
      </c>
      <c r="O692" s="7">
        <v>42704</v>
      </c>
      <c r="P692" s="7">
        <v>43413</v>
      </c>
      <c r="Q692" t="s">
        <v>24</v>
      </c>
      <c r="R692" s="7">
        <v>45688</v>
      </c>
      <c r="S692" s="8">
        <f t="shared" si="44"/>
        <v>52.136986301369866</v>
      </c>
      <c r="T692" t="str">
        <f t="shared" si="43"/>
        <v>45-55</v>
      </c>
      <c r="U692" s="7">
        <v>43413</v>
      </c>
      <c r="V692">
        <f t="shared" si="45"/>
        <v>508</v>
      </c>
    </row>
    <row r="693" spans="1:22">
      <c r="A693">
        <v>93689</v>
      </c>
      <c r="B693" t="s">
        <v>17</v>
      </c>
      <c r="C693" t="s">
        <v>18</v>
      </c>
      <c r="D693" t="s">
        <v>19</v>
      </c>
      <c r="H693" t="s">
        <v>19</v>
      </c>
      <c r="J693" t="s">
        <v>30</v>
      </c>
      <c r="K693" s="7">
        <v>16025</v>
      </c>
      <c r="L693" t="s">
        <v>37</v>
      </c>
      <c r="M693" t="s">
        <v>27</v>
      </c>
      <c r="N693" t="s">
        <v>34</v>
      </c>
      <c r="O693" s="7">
        <v>40955</v>
      </c>
      <c r="P693" s="7">
        <v>42838</v>
      </c>
      <c r="Q693" t="s">
        <v>24</v>
      </c>
      <c r="R693" s="7">
        <v>45688</v>
      </c>
      <c r="S693" s="8">
        <f t="shared" si="44"/>
        <v>81.268493150684932</v>
      </c>
      <c r="T693" t="str">
        <f t="shared" si="43"/>
        <v>65+</v>
      </c>
      <c r="U693" s="7">
        <v>42838</v>
      </c>
      <c r="V693">
        <f t="shared" si="45"/>
        <v>1346</v>
      </c>
    </row>
    <row r="694" spans="1:22">
      <c r="A694">
        <v>102237</v>
      </c>
      <c r="B694" t="s">
        <v>17</v>
      </c>
      <c r="C694" t="s">
        <v>18</v>
      </c>
      <c r="D694" t="s">
        <v>19</v>
      </c>
      <c r="H694" t="s">
        <v>19</v>
      </c>
      <c r="J694" t="s">
        <v>20</v>
      </c>
      <c r="K694" s="7">
        <v>23687</v>
      </c>
      <c r="L694" t="s">
        <v>26</v>
      </c>
      <c r="M694" t="s">
        <v>27</v>
      </c>
      <c r="N694" t="s">
        <v>32</v>
      </c>
      <c r="O694" s="7">
        <v>41226</v>
      </c>
      <c r="P694" s="7">
        <v>41739</v>
      </c>
      <c r="Q694" t="s">
        <v>36</v>
      </c>
      <c r="R694" s="7">
        <v>45688</v>
      </c>
      <c r="S694" s="8">
        <f t="shared" si="44"/>
        <v>60.276712328767125</v>
      </c>
      <c r="T694" t="str">
        <f t="shared" si="43"/>
        <v>55-65</v>
      </c>
      <c r="U694" s="7">
        <v>41739</v>
      </c>
      <c r="V694">
        <f t="shared" si="45"/>
        <v>368</v>
      </c>
    </row>
    <row r="695" spans="1:22">
      <c r="A695">
        <v>151656</v>
      </c>
      <c r="B695" t="s">
        <v>17</v>
      </c>
      <c r="C695" t="s">
        <v>18</v>
      </c>
      <c r="D695" t="s">
        <v>19</v>
      </c>
      <c r="H695" t="s">
        <v>19</v>
      </c>
      <c r="J695" t="s">
        <v>30</v>
      </c>
      <c r="K695" s="7">
        <v>31199</v>
      </c>
      <c r="L695" t="s">
        <v>53</v>
      </c>
      <c r="M695" t="s">
        <v>22</v>
      </c>
      <c r="N695" t="s">
        <v>34</v>
      </c>
      <c r="O695" s="7">
        <v>44441</v>
      </c>
      <c r="P695" s="7">
        <v>44551</v>
      </c>
      <c r="Q695" t="s">
        <v>24</v>
      </c>
      <c r="R695" s="7">
        <v>45688</v>
      </c>
      <c r="S695" s="8">
        <f t="shared" si="44"/>
        <v>39.695890410958903</v>
      </c>
      <c r="T695" t="str">
        <f t="shared" si="43"/>
        <v>35-45</v>
      </c>
      <c r="U695" s="7">
        <v>44551</v>
      </c>
      <c r="V695">
        <f t="shared" si="45"/>
        <v>79</v>
      </c>
    </row>
    <row r="696" spans="1:22">
      <c r="A696">
        <v>106080</v>
      </c>
      <c r="B696" t="s">
        <v>17</v>
      </c>
      <c r="C696" t="s">
        <v>18</v>
      </c>
      <c r="D696" t="s">
        <v>19</v>
      </c>
      <c r="H696" t="s">
        <v>19</v>
      </c>
      <c r="J696" t="s">
        <v>20</v>
      </c>
      <c r="K696" s="7">
        <v>19618</v>
      </c>
      <c r="L696" t="s">
        <v>65</v>
      </c>
      <c r="M696" t="s">
        <v>27</v>
      </c>
      <c r="N696" t="s">
        <v>34</v>
      </c>
      <c r="O696" s="7">
        <v>41681</v>
      </c>
      <c r="P696" s="7">
        <v>41855</v>
      </c>
      <c r="Q696" t="s">
        <v>36</v>
      </c>
      <c r="R696" s="7">
        <v>45688</v>
      </c>
      <c r="S696" s="8">
        <f t="shared" si="44"/>
        <v>71.424657534246577</v>
      </c>
      <c r="T696" t="str">
        <f t="shared" si="43"/>
        <v>65+</v>
      </c>
      <c r="U696" s="7">
        <v>41855</v>
      </c>
      <c r="V696">
        <f t="shared" si="45"/>
        <v>125</v>
      </c>
    </row>
    <row r="697" spans="1:22">
      <c r="A697">
        <v>159680</v>
      </c>
      <c r="B697" t="s">
        <v>17</v>
      </c>
      <c r="C697" t="s">
        <v>18</v>
      </c>
      <c r="D697" t="s">
        <v>19</v>
      </c>
      <c r="H697" t="s">
        <v>19</v>
      </c>
      <c r="J697" t="s">
        <v>20</v>
      </c>
      <c r="K697" s="7">
        <v>40015</v>
      </c>
      <c r="L697" t="s">
        <v>102</v>
      </c>
      <c r="M697" t="s">
        <v>22</v>
      </c>
      <c r="N697" t="s">
        <v>32</v>
      </c>
      <c r="O697" s="7">
        <v>44878</v>
      </c>
      <c r="P697" s="7">
        <v>45046</v>
      </c>
      <c r="Q697" t="s">
        <v>24</v>
      </c>
      <c r="R697" s="7">
        <v>45688</v>
      </c>
      <c r="S697" s="8">
        <f t="shared" si="44"/>
        <v>15.542465753424658</v>
      </c>
      <c r="T697" t="str">
        <f t="shared" si="43"/>
        <v/>
      </c>
      <c r="U697" s="7">
        <v>45046</v>
      </c>
      <c r="V697">
        <f t="shared" si="45"/>
        <v>120</v>
      </c>
    </row>
    <row r="698" spans="1:22">
      <c r="A698">
        <v>121626</v>
      </c>
      <c r="B698" t="s">
        <v>17</v>
      </c>
      <c r="C698" t="s">
        <v>18</v>
      </c>
      <c r="D698" t="s">
        <v>19</v>
      </c>
      <c r="H698" t="s">
        <v>19</v>
      </c>
      <c r="J698" t="s">
        <v>20</v>
      </c>
      <c r="K698" s="7">
        <v>34484</v>
      </c>
      <c r="L698" t="s">
        <v>151</v>
      </c>
      <c r="M698" t="s">
        <v>22</v>
      </c>
      <c r="N698" t="s">
        <v>34</v>
      </c>
      <c r="O698" s="7">
        <v>42613</v>
      </c>
      <c r="P698" s="7">
        <v>45063</v>
      </c>
      <c r="Q698" t="s">
        <v>24</v>
      </c>
      <c r="R698" s="7">
        <v>45688</v>
      </c>
      <c r="S698" s="8">
        <f t="shared" si="44"/>
        <v>30.695890410958903</v>
      </c>
      <c r="T698" t="str">
        <f t="shared" si="43"/>
        <v>25-35</v>
      </c>
      <c r="U698" s="7">
        <v>45063</v>
      </c>
      <c r="V698">
        <f t="shared" si="45"/>
        <v>1751</v>
      </c>
    </row>
    <row r="699" spans="1:22">
      <c r="A699">
        <v>165328</v>
      </c>
      <c r="B699" t="s">
        <v>17</v>
      </c>
      <c r="C699" t="s">
        <v>25</v>
      </c>
      <c r="D699" t="s">
        <v>19</v>
      </c>
      <c r="H699" t="s">
        <v>19</v>
      </c>
      <c r="J699" t="s">
        <v>20</v>
      </c>
      <c r="K699" s="7">
        <v>39930</v>
      </c>
      <c r="L699" t="s">
        <v>102</v>
      </c>
      <c r="M699" t="s">
        <v>22</v>
      </c>
      <c r="N699" t="s">
        <v>34</v>
      </c>
      <c r="O699" s="7">
        <v>45298</v>
      </c>
      <c r="P699" s="7" t="s">
        <v>29</v>
      </c>
      <c r="Q699" t="s">
        <v>24</v>
      </c>
      <c r="R699" s="7">
        <v>45688</v>
      </c>
      <c r="S699" s="8">
        <f t="shared" si="44"/>
        <v>15.775342465753425</v>
      </c>
      <c r="T699" t="str">
        <f t="shared" si="43"/>
        <v/>
      </c>
      <c r="U699" s="7">
        <f>R699</f>
        <v>45688</v>
      </c>
      <c r="V699">
        <f t="shared" si="45"/>
        <v>280</v>
      </c>
    </row>
    <row r="700" spans="1:22">
      <c r="A700">
        <v>127250</v>
      </c>
      <c r="B700" t="s">
        <v>17</v>
      </c>
      <c r="C700" t="s">
        <v>18</v>
      </c>
      <c r="D700" t="s">
        <v>19</v>
      </c>
      <c r="H700" t="s">
        <v>19</v>
      </c>
      <c r="J700" t="s">
        <v>20</v>
      </c>
      <c r="K700" s="7">
        <v>30922</v>
      </c>
      <c r="L700" t="s">
        <v>45</v>
      </c>
      <c r="M700" t="s">
        <v>22</v>
      </c>
      <c r="N700" t="s">
        <v>34</v>
      </c>
      <c r="O700" s="7">
        <v>43221</v>
      </c>
      <c r="P700" s="7">
        <v>44439</v>
      </c>
      <c r="Q700" t="s">
        <v>24</v>
      </c>
      <c r="R700" s="7">
        <v>45688</v>
      </c>
      <c r="S700" s="8">
        <f t="shared" si="44"/>
        <v>40.454794520547942</v>
      </c>
      <c r="T700" t="str">
        <f t="shared" si="43"/>
        <v>35-45</v>
      </c>
      <c r="U700" s="7">
        <v>44439</v>
      </c>
      <c r="V700">
        <f t="shared" si="45"/>
        <v>871</v>
      </c>
    </row>
    <row r="701" spans="1:22">
      <c r="A701">
        <v>56046</v>
      </c>
      <c r="B701" t="s">
        <v>17</v>
      </c>
      <c r="C701" t="s">
        <v>18</v>
      </c>
      <c r="D701" t="s">
        <v>19</v>
      </c>
      <c r="H701" t="s">
        <v>19</v>
      </c>
      <c r="J701" t="s">
        <v>30</v>
      </c>
      <c r="K701" s="7">
        <v>23397</v>
      </c>
      <c r="L701" t="s">
        <v>26</v>
      </c>
      <c r="M701" t="s">
        <v>27</v>
      </c>
      <c r="N701" t="s">
        <v>34</v>
      </c>
      <c r="O701" s="7">
        <v>37591</v>
      </c>
      <c r="P701" s="7">
        <v>44775</v>
      </c>
      <c r="Q701" t="s">
        <v>38</v>
      </c>
      <c r="R701" s="7">
        <v>45688</v>
      </c>
      <c r="S701" s="8">
        <f t="shared" si="44"/>
        <v>61.07123287671233</v>
      </c>
      <c r="T701" t="str">
        <f t="shared" si="43"/>
        <v>55-65</v>
      </c>
      <c r="U701" s="7">
        <v>44775</v>
      </c>
      <c r="V701">
        <f t="shared" si="45"/>
        <v>5132</v>
      </c>
    </row>
    <row r="702" spans="1:22">
      <c r="A702">
        <v>161735</v>
      </c>
      <c r="B702" t="s">
        <v>17</v>
      </c>
      <c r="C702" t="s">
        <v>25</v>
      </c>
      <c r="D702" t="s">
        <v>19</v>
      </c>
      <c r="H702" t="s">
        <v>19</v>
      </c>
      <c r="J702" t="s">
        <v>30</v>
      </c>
      <c r="K702" s="7">
        <v>26330</v>
      </c>
      <c r="L702" t="s">
        <v>84</v>
      </c>
      <c r="M702" t="s">
        <v>22</v>
      </c>
      <c r="N702" t="s">
        <v>34</v>
      </c>
      <c r="O702" s="7">
        <v>45154</v>
      </c>
      <c r="P702" s="7" t="s">
        <v>29</v>
      </c>
      <c r="Q702" t="s">
        <v>24</v>
      </c>
      <c r="R702" s="7">
        <v>45688</v>
      </c>
      <c r="S702" s="8">
        <f t="shared" si="44"/>
        <v>53.035616438356165</v>
      </c>
      <c r="T702" t="str">
        <f t="shared" si="43"/>
        <v>45-55</v>
      </c>
      <c r="U702" s="7">
        <f>R702</f>
        <v>45688</v>
      </c>
      <c r="V702">
        <f t="shared" si="45"/>
        <v>383</v>
      </c>
    </row>
    <row r="703" spans="1:22">
      <c r="A703">
        <v>79701</v>
      </c>
      <c r="B703" t="s">
        <v>17</v>
      </c>
      <c r="C703" t="s">
        <v>18</v>
      </c>
      <c r="D703" t="s">
        <v>19</v>
      </c>
      <c r="H703" t="s">
        <v>19</v>
      </c>
      <c r="J703" t="s">
        <v>30</v>
      </c>
      <c r="K703" s="7">
        <v>25359</v>
      </c>
      <c r="L703" t="s">
        <v>26</v>
      </c>
      <c r="M703" t="s">
        <v>27</v>
      </c>
      <c r="N703" t="s">
        <v>32</v>
      </c>
      <c r="O703" s="7">
        <v>1</v>
      </c>
      <c r="P703" s="7">
        <v>1</v>
      </c>
      <c r="Q703" t="s">
        <v>36</v>
      </c>
      <c r="R703" s="7">
        <v>45688</v>
      </c>
      <c r="S703" s="8">
        <f t="shared" si="44"/>
        <v>55.695890410958903</v>
      </c>
      <c r="T703" t="str">
        <f t="shared" si="43"/>
        <v>55-65</v>
      </c>
      <c r="U703" s="7">
        <v>1</v>
      </c>
    </row>
    <row r="704" spans="1:22">
      <c r="A704">
        <v>161984</v>
      </c>
      <c r="B704" t="s">
        <v>17</v>
      </c>
      <c r="C704" t="s">
        <v>25</v>
      </c>
      <c r="D704" t="s">
        <v>19</v>
      </c>
      <c r="H704" t="s">
        <v>19</v>
      </c>
      <c r="J704" t="s">
        <v>30</v>
      </c>
      <c r="L704" t="s">
        <v>126</v>
      </c>
      <c r="M704" t="s">
        <v>52</v>
      </c>
      <c r="N704" t="s">
        <v>32</v>
      </c>
      <c r="O704" s="7" t="s">
        <v>36</v>
      </c>
      <c r="P704" s="7" t="s">
        <v>36</v>
      </c>
      <c r="Q704" t="s">
        <v>24</v>
      </c>
      <c r="R704" s="7">
        <v>45688</v>
      </c>
      <c r="S704" s="8">
        <f t="shared" si="44"/>
        <v>125.17260273972603</v>
      </c>
      <c r="T704" t="str">
        <f t="shared" si="43"/>
        <v>65+</v>
      </c>
      <c r="U704" s="7" t="s">
        <v>36</v>
      </c>
      <c r="V704" t="str">
        <f t="shared" si="45"/>
        <v/>
      </c>
    </row>
    <row r="705" spans="1:22">
      <c r="A705">
        <v>10095</v>
      </c>
      <c r="B705" t="s">
        <v>17</v>
      </c>
      <c r="C705" t="s">
        <v>18</v>
      </c>
      <c r="D705" t="s">
        <v>19</v>
      </c>
      <c r="H705" t="s">
        <v>19</v>
      </c>
      <c r="J705" t="s">
        <v>85</v>
      </c>
      <c r="L705" t="s">
        <v>26</v>
      </c>
      <c r="M705" t="s">
        <v>27</v>
      </c>
      <c r="N705" t="s">
        <v>32</v>
      </c>
      <c r="O705" s="7">
        <v>1</v>
      </c>
      <c r="P705" s="7">
        <v>1</v>
      </c>
      <c r="Q705" t="s">
        <v>36</v>
      </c>
      <c r="R705" s="7">
        <v>45688</v>
      </c>
      <c r="S705" s="8">
        <f t="shared" si="44"/>
        <v>125.17260273972603</v>
      </c>
      <c r="T705" t="str">
        <f t="shared" si="43"/>
        <v>65+</v>
      </c>
      <c r="U705" s="7">
        <v>1</v>
      </c>
    </row>
    <row r="706" spans="1:22">
      <c r="A706">
        <v>102361</v>
      </c>
      <c r="B706" t="s">
        <v>17</v>
      </c>
      <c r="C706" t="s">
        <v>18</v>
      </c>
      <c r="D706" t="s">
        <v>19</v>
      </c>
      <c r="H706" t="s">
        <v>19</v>
      </c>
      <c r="J706" t="s">
        <v>30</v>
      </c>
      <c r="K706" s="7">
        <v>34670</v>
      </c>
      <c r="L706" t="s">
        <v>26</v>
      </c>
      <c r="M706" t="s">
        <v>27</v>
      </c>
      <c r="N706" t="s">
        <v>34</v>
      </c>
      <c r="O706" s="7">
        <v>41309</v>
      </c>
      <c r="P706" s="7">
        <v>42114</v>
      </c>
      <c r="Q706" t="s">
        <v>36</v>
      </c>
      <c r="R706" s="7">
        <v>45688</v>
      </c>
      <c r="S706" s="8">
        <f t="shared" si="44"/>
        <v>30.186301369863013</v>
      </c>
      <c r="T706" t="str">
        <f t="shared" ref="T706:T769" si="46">IFERROR(VLOOKUP(S706,Age_Group_Arr,2,TRUE),"")</f>
        <v>25-35</v>
      </c>
      <c r="U706" s="7">
        <v>42114</v>
      </c>
      <c r="V706">
        <f t="shared" si="45"/>
        <v>576</v>
      </c>
    </row>
    <row r="707" spans="1:22">
      <c r="A707">
        <v>50569</v>
      </c>
      <c r="B707" t="s">
        <v>17</v>
      </c>
      <c r="C707" t="s">
        <v>25</v>
      </c>
      <c r="D707" t="s">
        <v>19</v>
      </c>
      <c r="H707" t="s">
        <v>19</v>
      </c>
      <c r="J707" t="s">
        <v>20</v>
      </c>
      <c r="K707" s="7">
        <v>24614</v>
      </c>
      <c r="L707" t="s">
        <v>26</v>
      </c>
      <c r="M707" t="s">
        <v>27</v>
      </c>
      <c r="N707" t="s">
        <v>34</v>
      </c>
      <c r="O707" s="7">
        <v>40263</v>
      </c>
      <c r="P707" s="7" t="s">
        <v>29</v>
      </c>
      <c r="Q707" t="s">
        <v>41</v>
      </c>
      <c r="R707" s="7">
        <v>45688</v>
      </c>
      <c r="S707" s="8">
        <f t="shared" ref="S707:S770" si="47">(SUM(R707-K707)/365)</f>
        <v>57.736986301369861</v>
      </c>
      <c r="T707" t="str">
        <f t="shared" si="46"/>
        <v>55-65</v>
      </c>
      <c r="U707" s="7">
        <f>R707</f>
        <v>45688</v>
      </c>
      <c r="V707">
        <f t="shared" ref="V707:V770" si="48">IFERROR(NETWORKDAYS(O707,U707,8),"")</f>
        <v>3876</v>
      </c>
    </row>
    <row r="708" spans="1:22">
      <c r="A708">
        <v>23474</v>
      </c>
      <c r="B708" t="s">
        <v>17</v>
      </c>
      <c r="C708" t="s">
        <v>18</v>
      </c>
      <c r="D708" t="s">
        <v>19</v>
      </c>
      <c r="H708" t="s">
        <v>19</v>
      </c>
      <c r="J708" t="s">
        <v>20</v>
      </c>
      <c r="K708" s="7">
        <v>21024</v>
      </c>
      <c r="L708" t="s">
        <v>37</v>
      </c>
      <c r="M708" t="s">
        <v>27</v>
      </c>
      <c r="N708" t="s">
        <v>34</v>
      </c>
      <c r="O708" s="7">
        <v>42842</v>
      </c>
      <c r="P708" s="7">
        <v>44439</v>
      </c>
      <c r="Q708" t="s">
        <v>24</v>
      </c>
      <c r="R708" s="7">
        <v>45688</v>
      </c>
      <c r="S708" s="8">
        <f t="shared" si="47"/>
        <v>67.572602739726022</v>
      </c>
      <c r="T708" t="str">
        <f t="shared" si="46"/>
        <v>65+</v>
      </c>
      <c r="U708" s="7">
        <v>44439</v>
      </c>
      <c r="V708">
        <f t="shared" si="48"/>
        <v>1142</v>
      </c>
    </row>
    <row r="709" spans="1:22">
      <c r="A709">
        <v>131957</v>
      </c>
      <c r="B709" t="s">
        <v>17</v>
      </c>
      <c r="C709" t="s">
        <v>18</v>
      </c>
      <c r="D709" t="s">
        <v>19</v>
      </c>
      <c r="H709" t="s">
        <v>19</v>
      </c>
      <c r="J709" t="s">
        <v>20</v>
      </c>
      <c r="K709" s="7">
        <v>38250</v>
      </c>
      <c r="L709" t="s">
        <v>26</v>
      </c>
      <c r="M709" t="s">
        <v>27</v>
      </c>
      <c r="N709" t="s">
        <v>34</v>
      </c>
      <c r="O709" s="7">
        <v>43517</v>
      </c>
      <c r="P709" s="7">
        <v>43692</v>
      </c>
      <c r="Q709" t="s">
        <v>24</v>
      </c>
      <c r="R709" s="7">
        <v>45688</v>
      </c>
      <c r="S709" s="8">
        <f t="shared" si="47"/>
        <v>20.378082191780823</v>
      </c>
      <c r="T709" t="str">
        <f t="shared" si="46"/>
        <v>16-25</v>
      </c>
      <c r="U709" s="7">
        <v>43692</v>
      </c>
      <c r="V709">
        <f t="shared" si="48"/>
        <v>126</v>
      </c>
    </row>
    <row r="710" spans="1:22">
      <c r="A710">
        <v>81357</v>
      </c>
      <c r="B710" t="s">
        <v>17</v>
      </c>
      <c r="C710" t="s">
        <v>18</v>
      </c>
      <c r="D710" t="s">
        <v>19</v>
      </c>
      <c r="H710" t="s">
        <v>19</v>
      </c>
      <c r="J710" t="s">
        <v>20</v>
      </c>
      <c r="K710" s="7">
        <v>19497</v>
      </c>
      <c r="L710" t="s">
        <v>110</v>
      </c>
      <c r="M710" t="s">
        <v>22</v>
      </c>
      <c r="N710" t="s">
        <v>32</v>
      </c>
      <c r="O710" s="7">
        <v>40742</v>
      </c>
      <c r="P710" s="7">
        <v>41263</v>
      </c>
      <c r="Q710" t="s">
        <v>36</v>
      </c>
      <c r="R710" s="7">
        <v>45688</v>
      </c>
      <c r="S710" s="8">
        <f t="shared" si="47"/>
        <v>71.756164383561639</v>
      </c>
      <c r="T710" t="str">
        <f t="shared" si="46"/>
        <v>65+</v>
      </c>
      <c r="U710" s="7">
        <v>41263</v>
      </c>
      <c r="V710">
        <f t="shared" si="48"/>
        <v>374</v>
      </c>
    </row>
    <row r="711" spans="1:22">
      <c r="A711">
        <v>126253</v>
      </c>
      <c r="B711" t="s">
        <v>17</v>
      </c>
      <c r="C711" t="s">
        <v>18</v>
      </c>
      <c r="D711" t="s">
        <v>19</v>
      </c>
      <c r="H711" t="s">
        <v>19</v>
      </c>
      <c r="J711" t="s">
        <v>30</v>
      </c>
      <c r="K711" s="7">
        <v>37681</v>
      </c>
      <c r="L711" t="s">
        <v>96</v>
      </c>
      <c r="M711" t="s">
        <v>22</v>
      </c>
      <c r="N711" t="s">
        <v>32</v>
      </c>
      <c r="O711" s="7">
        <v>43068</v>
      </c>
      <c r="P711" s="7">
        <v>43103</v>
      </c>
      <c r="Q711" t="s">
        <v>24</v>
      </c>
      <c r="R711" s="7">
        <v>45688</v>
      </c>
      <c r="S711" s="8">
        <f t="shared" si="47"/>
        <v>21.936986301369863</v>
      </c>
      <c r="T711" t="str">
        <f t="shared" si="46"/>
        <v>16-25</v>
      </c>
      <c r="U711" s="7">
        <v>43103</v>
      </c>
      <c r="V711">
        <f t="shared" si="48"/>
        <v>26</v>
      </c>
    </row>
    <row r="712" spans="1:22">
      <c r="A712">
        <v>159252</v>
      </c>
      <c r="B712" t="s">
        <v>17</v>
      </c>
      <c r="C712" t="s">
        <v>18</v>
      </c>
      <c r="D712" t="s">
        <v>19</v>
      </c>
      <c r="H712" t="s">
        <v>19</v>
      </c>
      <c r="J712" t="s">
        <v>20</v>
      </c>
      <c r="K712" s="7">
        <v>38505</v>
      </c>
      <c r="L712" t="s">
        <v>35</v>
      </c>
      <c r="M712" t="s">
        <v>27</v>
      </c>
      <c r="N712" t="s">
        <v>23</v>
      </c>
      <c r="O712" s="7" t="s">
        <v>36</v>
      </c>
      <c r="P712" s="7" t="s">
        <v>36</v>
      </c>
      <c r="Q712" t="s">
        <v>36</v>
      </c>
      <c r="R712" s="7">
        <v>45688</v>
      </c>
      <c r="S712" s="8">
        <f t="shared" si="47"/>
        <v>19.67945205479452</v>
      </c>
      <c r="T712" t="str">
        <f t="shared" si="46"/>
        <v>16-25</v>
      </c>
      <c r="U712" s="7" t="s">
        <v>36</v>
      </c>
      <c r="V712" t="str">
        <f t="shared" si="48"/>
        <v/>
      </c>
    </row>
    <row r="713" spans="1:22">
      <c r="A713">
        <v>81545</v>
      </c>
      <c r="B713" t="s">
        <v>17</v>
      </c>
      <c r="C713" t="s">
        <v>25</v>
      </c>
      <c r="D713" t="s">
        <v>19</v>
      </c>
      <c r="H713" t="s">
        <v>19</v>
      </c>
      <c r="J713" t="s">
        <v>30</v>
      </c>
      <c r="K713" s="7">
        <v>17429</v>
      </c>
      <c r="L713" t="s">
        <v>54</v>
      </c>
      <c r="M713" t="s">
        <v>27</v>
      </c>
      <c r="N713" t="s">
        <v>32</v>
      </c>
      <c r="O713" s="7">
        <v>38337</v>
      </c>
      <c r="P713" s="7" t="s">
        <v>29</v>
      </c>
      <c r="Q713" t="s">
        <v>38</v>
      </c>
      <c r="R713" s="7">
        <v>45688</v>
      </c>
      <c r="S713" s="8">
        <f t="shared" si="47"/>
        <v>77.421917808219177</v>
      </c>
      <c r="T713" t="str">
        <f t="shared" si="46"/>
        <v>65+</v>
      </c>
      <c r="U713" s="7">
        <f t="shared" ref="U713:U714" si="49">R713</f>
        <v>45688</v>
      </c>
      <c r="V713">
        <f t="shared" si="48"/>
        <v>5252</v>
      </c>
    </row>
    <row r="714" spans="1:22">
      <c r="A714">
        <v>81546</v>
      </c>
      <c r="B714" t="s">
        <v>17</v>
      </c>
      <c r="C714" t="s">
        <v>25</v>
      </c>
      <c r="D714" t="s">
        <v>19</v>
      </c>
      <c r="H714" t="s">
        <v>19</v>
      </c>
      <c r="J714" t="s">
        <v>20</v>
      </c>
      <c r="K714" s="7">
        <v>17192</v>
      </c>
      <c r="L714" t="s">
        <v>54</v>
      </c>
      <c r="M714" t="s">
        <v>27</v>
      </c>
      <c r="N714" t="s">
        <v>34</v>
      </c>
      <c r="O714" s="7">
        <v>38337</v>
      </c>
      <c r="P714" s="7" t="s">
        <v>29</v>
      </c>
      <c r="Q714" t="s">
        <v>38</v>
      </c>
      <c r="R714" s="7">
        <v>45688</v>
      </c>
      <c r="S714" s="8">
        <f t="shared" si="47"/>
        <v>78.07123287671233</v>
      </c>
      <c r="T714" t="str">
        <f t="shared" si="46"/>
        <v>65+</v>
      </c>
      <c r="U714" s="7">
        <f t="shared" si="49"/>
        <v>45688</v>
      </c>
      <c r="V714">
        <f t="shared" si="48"/>
        <v>5252</v>
      </c>
    </row>
    <row r="715" spans="1:22">
      <c r="A715">
        <v>129377</v>
      </c>
      <c r="B715" t="s">
        <v>17</v>
      </c>
      <c r="C715" t="s">
        <v>18</v>
      </c>
      <c r="D715" t="s">
        <v>19</v>
      </c>
      <c r="H715" t="s">
        <v>19</v>
      </c>
      <c r="J715" t="s">
        <v>20</v>
      </c>
      <c r="K715" s="7">
        <v>37900</v>
      </c>
      <c r="L715" t="s">
        <v>74</v>
      </c>
      <c r="M715" t="s">
        <v>22</v>
      </c>
      <c r="N715" t="s">
        <v>36</v>
      </c>
      <c r="O715" s="7">
        <v>43288</v>
      </c>
      <c r="P715" s="7">
        <v>43470</v>
      </c>
      <c r="Q715" t="s">
        <v>24</v>
      </c>
      <c r="R715" s="7">
        <v>45688</v>
      </c>
      <c r="S715" s="8">
        <f t="shared" si="47"/>
        <v>21.336986301369862</v>
      </c>
      <c r="T715" t="str">
        <f t="shared" si="46"/>
        <v>16-25</v>
      </c>
      <c r="U715" s="7">
        <v>43470</v>
      </c>
      <c r="V715">
        <f t="shared" si="48"/>
        <v>130</v>
      </c>
    </row>
    <row r="716" spans="1:22">
      <c r="A716">
        <v>139869</v>
      </c>
      <c r="B716" t="s">
        <v>17</v>
      </c>
      <c r="C716" t="s">
        <v>18</v>
      </c>
      <c r="D716" t="s">
        <v>19</v>
      </c>
      <c r="H716" t="s">
        <v>19</v>
      </c>
      <c r="J716" t="s">
        <v>30</v>
      </c>
      <c r="K716" s="7">
        <v>38499</v>
      </c>
      <c r="L716" t="s">
        <v>37</v>
      </c>
      <c r="M716" t="s">
        <v>27</v>
      </c>
      <c r="N716" t="s">
        <v>23</v>
      </c>
      <c r="O716" s="7">
        <v>43756</v>
      </c>
      <c r="P716" s="7">
        <v>44454</v>
      </c>
      <c r="Q716" t="s">
        <v>77</v>
      </c>
      <c r="R716" s="7">
        <v>45688</v>
      </c>
      <c r="S716" s="8">
        <f t="shared" si="47"/>
        <v>19.695890410958903</v>
      </c>
      <c r="T716" t="str">
        <f t="shared" si="46"/>
        <v>16-25</v>
      </c>
      <c r="U716" s="7">
        <v>44454</v>
      </c>
      <c r="V716">
        <f t="shared" si="48"/>
        <v>499</v>
      </c>
    </row>
    <row r="717" spans="1:22">
      <c r="A717">
        <v>100781</v>
      </c>
      <c r="B717" t="s">
        <v>17</v>
      </c>
      <c r="C717" t="s">
        <v>18</v>
      </c>
      <c r="D717" t="s">
        <v>19</v>
      </c>
      <c r="H717" t="s">
        <v>19</v>
      </c>
      <c r="J717" t="s">
        <v>30</v>
      </c>
      <c r="K717" s="7">
        <v>34876</v>
      </c>
      <c r="L717" t="s">
        <v>72</v>
      </c>
      <c r="M717" t="s">
        <v>22</v>
      </c>
      <c r="N717" t="s">
        <v>32</v>
      </c>
      <c r="O717" s="7">
        <v>41131</v>
      </c>
      <c r="P717" s="7">
        <v>41501</v>
      </c>
      <c r="Q717" t="s">
        <v>36</v>
      </c>
      <c r="R717" s="7">
        <v>45688</v>
      </c>
      <c r="S717" s="8">
        <f t="shared" si="47"/>
        <v>29.621917808219177</v>
      </c>
      <c r="T717" t="str">
        <f t="shared" si="46"/>
        <v>25-35</v>
      </c>
      <c r="U717" s="7">
        <v>41501</v>
      </c>
      <c r="V717">
        <f t="shared" si="48"/>
        <v>265</v>
      </c>
    </row>
    <row r="718" spans="1:22">
      <c r="A718">
        <v>80721</v>
      </c>
      <c r="B718" t="s">
        <v>17</v>
      </c>
      <c r="C718" t="s">
        <v>18</v>
      </c>
      <c r="D718" t="s">
        <v>19</v>
      </c>
      <c r="H718" t="s">
        <v>19</v>
      </c>
      <c r="J718" t="s">
        <v>20</v>
      </c>
      <c r="K718" s="7">
        <v>18021</v>
      </c>
      <c r="L718" t="s">
        <v>35</v>
      </c>
      <c r="M718" t="s">
        <v>27</v>
      </c>
      <c r="N718" t="s">
        <v>34</v>
      </c>
      <c r="O718" s="7">
        <v>40462</v>
      </c>
      <c r="P718" s="7">
        <v>40940</v>
      </c>
      <c r="Q718" t="s">
        <v>36</v>
      </c>
      <c r="R718" s="7">
        <v>45688</v>
      </c>
      <c r="S718" s="8">
        <f t="shared" si="47"/>
        <v>75.8</v>
      </c>
      <c r="T718" t="str">
        <f t="shared" si="46"/>
        <v>65+</v>
      </c>
      <c r="U718" s="7">
        <v>40940</v>
      </c>
      <c r="V718">
        <f t="shared" si="48"/>
        <v>343</v>
      </c>
    </row>
    <row r="719" spans="1:22">
      <c r="A719">
        <v>121849</v>
      </c>
      <c r="B719" t="s">
        <v>17</v>
      </c>
      <c r="C719" t="s">
        <v>18</v>
      </c>
      <c r="D719" t="s">
        <v>19</v>
      </c>
      <c r="H719" t="s">
        <v>19</v>
      </c>
      <c r="J719" t="s">
        <v>20</v>
      </c>
      <c r="K719" s="7">
        <v>37756</v>
      </c>
      <c r="L719" t="s">
        <v>96</v>
      </c>
      <c r="M719" t="s">
        <v>22</v>
      </c>
      <c r="N719" t="s">
        <v>32</v>
      </c>
      <c r="O719" s="7">
        <v>42831</v>
      </c>
      <c r="P719" s="7">
        <v>43488</v>
      </c>
      <c r="Q719" t="s">
        <v>24</v>
      </c>
      <c r="R719" s="7">
        <v>45688</v>
      </c>
      <c r="S719" s="8">
        <f t="shared" si="47"/>
        <v>21.731506849315068</v>
      </c>
      <c r="T719" t="str">
        <f t="shared" si="46"/>
        <v>16-25</v>
      </c>
      <c r="U719" s="7">
        <v>43488</v>
      </c>
      <c r="V719">
        <f t="shared" si="48"/>
        <v>470</v>
      </c>
    </row>
    <row r="720" spans="1:22">
      <c r="A720">
        <v>80571</v>
      </c>
      <c r="B720" t="s">
        <v>17</v>
      </c>
      <c r="C720" t="s">
        <v>18</v>
      </c>
      <c r="D720" t="s">
        <v>46</v>
      </c>
      <c r="E720" t="s">
        <v>152</v>
      </c>
      <c r="F720" t="s">
        <v>153</v>
      </c>
      <c r="G720" t="s">
        <v>64</v>
      </c>
      <c r="H720" t="s">
        <v>19</v>
      </c>
      <c r="J720" t="s">
        <v>20</v>
      </c>
      <c r="K720" s="7">
        <v>33185</v>
      </c>
      <c r="L720" t="s">
        <v>67</v>
      </c>
      <c r="M720" t="s">
        <v>22</v>
      </c>
      <c r="N720" t="s">
        <v>32</v>
      </c>
      <c r="O720" s="7">
        <v>40664</v>
      </c>
      <c r="P720" s="7">
        <v>41248</v>
      </c>
      <c r="Q720" t="s">
        <v>36</v>
      </c>
      <c r="R720" s="7">
        <v>45688</v>
      </c>
      <c r="S720" s="8">
        <f t="shared" si="47"/>
        <v>34.254794520547946</v>
      </c>
      <c r="T720" t="str">
        <f t="shared" si="46"/>
        <v>25-35</v>
      </c>
      <c r="U720" s="7">
        <v>41248</v>
      </c>
      <c r="V720">
        <f t="shared" si="48"/>
        <v>418</v>
      </c>
    </row>
    <row r="721" spans="1:22">
      <c r="A721">
        <v>80722</v>
      </c>
      <c r="B721" t="s">
        <v>17</v>
      </c>
      <c r="C721" t="s">
        <v>18</v>
      </c>
      <c r="D721" t="s">
        <v>46</v>
      </c>
      <c r="E721" t="s">
        <v>152</v>
      </c>
      <c r="F721" t="s">
        <v>153</v>
      </c>
      <c r="G721" t="s">
        <v>64</v>
      </c>
      <c r="H721" t="s">
        <v>19</v>
      </c>
      <c r="J721" t="s">
        <v>20</v>
      </c>
      <c r="K721" s="7">
        <v>21238</v>
      </c>
      <c r="L721" t="s">
        <v>67</v>
      </c>
      <c r="M721" t="s">
        <v>22</v>
      </c>
      <c r="N721" t="s">
        <v>34</v>
      </c>
      <c r="O721" s="7">
        <v>40435</v>
      </c>
      <c r="P721" s="7">
        <v>44298</v>
      </c>
      <c r="Q721" t="s">
        <v>24</v>
      </c>
      <c r="R721" s="7">
        <v>45688</v>
      </c>
      <c r="S721" s="8">
        <f t="shared" si="47"/>
        <v>66.986301369863014</v>
      </c>
      <c r="T721" t="str">
        <f t="shared" si="46"/>
        <v>65+</v>
      </c>
      <c r="U721" s="7">
        <v>44298</v>
      </c>
      <c r="V721">
        <f t="shared" si="48"/>
        <v>2760</v>
      </c>
    </row>
    <row r="722" spans="1:22">
      <c r="A722">
        <v>80723</v>
      </c>
      <c r="B722" t="s">
        <v>17</v>
      </c>
      <c r="C722" t="s">
        <v>18</v>
      </c>
      <c r="D722" t="s">
        <v>19</v>
      </c>
      <c r="H722" t="s">
        <v>19</v>
      </c>
      <c r="J722" t="s">
        <v>20</v>
      </c>
      <c r="K722" s="7">
        <v>18571</v>
      </c>
      <c r="L722" t="s">
        <v>154</v>
      </c>
      <c r="M722" t="s">
        <v>23</v>
      </c>
      <c r="N722" t="s">
        <v>34</v>
      </c>
      <c r="O722" s="7">
        <v>39772</v>
      </c>
      <c r="P722" s="7">
        <v>44298</v>
      </c>
      <c r="Q722" t="s">
        <v>24</v>
      </c>
      <c r="R722" s="7">
        <v>45688</v>
      </c>
      <c r="S722" s="8">
        <f t="shared" si="47"/>
        <v>74.293150684931504</v>
      </c>
      <c r="T722" t="str">
        <f t="shared" si="46"/>
        <v>65+</v>
      </c>
      <c r="U722" s="7">
        <v>44298</v>
      </c>
      <c r="V722">
        <f t="shared" si="48"/>
        <v>3233</v>
      </c>
    </row>
    <row r="723" spans="1:22">
      <c r="A723">
        <v>159503</v>
      </c>
      <c r="B723" t="s">
        <v>17</v>
      </c>
      <c r="C723" t="s">
        <v>25</v>
      </c>
      <c r="D723" t="s">
        <v>19</v>
      </c>
      <c r="H723" t="s">
        <v>19</v>
      </c>
      <c r="J723" t="s">
        <v>20</v>
      </c>
      <c r="K723" s="7">
        <v>39178</v>
      </c>
      <c r="L723" t="s">
        <v>102</v>
      </c>
      <c r="M723" t="s">
        <v>22</v>
      </c>
      <c r="N723" t="s">
        <v>32</v>
      </c>
      <c r="O723" s="7">
        <v>44542</v>
      </c>
      <c r="P723" s="7" t="s">
        <v>29</v>
      </c>
      <c r="Q723" t="s">
        <v>24</v>
      </c>
      <c r="R723" s="7">
        <v>45688</v>
      </c>
      <c r="S723" s="8">
        <f t="shared" si="47"/>
        <v>17.835616438356166</v>
      </c>
      <c r="T723" t="str">
        <f t="shared" si="46"/>
        <v>16-25</v>
      </c>
      <c r="U723" s="7">
        <f>R723</f>
        <v>45688</v>
      </c>
      <c r="V723">
        <f t="shared" si="48"/>
        <v>820</v>
      </c>
    </row>
    <row r="724" spans="1:22">
      <c r="A724">
        <v>105612</v>
      </c>
      <c r="B724" t="s">
        <v>17</v>
      </c>
      <c r="C724" t="s">
        <v>18</v>
      </c>
      <c r="D724" t="s">
        <v>19</v>
      </c>
      <c r="H724" t="s">
        <v>19</v>
      </c>
      <c r="J724" t="s">
        <v>20</v>
      </c>
      <c r="K724" s="7">
        <v>33547</v>
      </c>
      <c r="L724" t="s">
        <v>26</v>
      </c>
      <c r="M724" t="s">
        <v>27</v>
      </c>
      <c r="N724" t="s">
        <v>32</v>
      </c>
      <c r="O724" s="7">
        <v>41379</v>
      </c>
      <c r="P724" s="7">
        <v>42142</v>
      </c>
      <c r="Q724" t="s">
        <v>36</v>
      </c>
      <c r="R724" s="7">
        <v>45688</v>
      </c>
      <c r="S724" s="8">
        <f t="shared" si="47"/>
        <v>33.263013698630139</v>
      </c>
      <c r="T724" t="str">
        <f t="shared" si="46"/>
        <v>25-35</v>
      </c>
      <c r="U724" s="7">
        <v>42142</v>
      </c>
      <c r="V724">
        <f t="shared" si="48"/>
        <v>546</v>
      </c>
    </row>
    <row r="725" spans="1:22">
      <c r="A725">
        <v>165390</v>
      </c>
      <c r="B725" t="s">
        <v>17</v>
      </c>
      <c r="C725" t="s">
        <v>18</v>
      </c>
      <c r="D725" t="s">
        <v>19</v>
      </c>
      <c r="H725" t="s">
        <v>19</v>
      </c>
      <c r="J725" t="s">
        <v>20</v>
      </c>
      <c r="K725" s="7">
        <v>22729</v>
      </c>
      <c r="L725" t="s">
        <v>65</v>
      </c>
      <c r="M725" t="s">
        <v>27</v>
      </c>
      <c r="N725" t="s">
        <v>34</v>
      </c>
      <c r="O725" s="7" t="s">
        <v>36</v>
      </c>
      <c r="P725" s="7" t="s">
        <v>36</v>
      </c>
      <c r="Q725" t="s">
        <v>36</v>
      </c>
      <c r="R725" s="7">
        <v>45688</v>
      </c>
      <c r="S725" s="8">
        <f t="shared" si="47"/>
        <v>62.901369863013699</v>
      </c>
      <c r="T725" t="str">
        <f t="shared" si="46"/>
        <v>55-65</v>
      </c>
      <c r="U725" s="7" t="s">
        <v>36</v>
      </c>
      <c r="V725" t="str">
        <f t="shared" si="48"/>
        <v/>
      </c>
    </row>
    <row r="726" spans="1:22">
      <c r="A726">
        <v>4034</v>
      </c>
      <c r="B726" t="s">
        <v>17</v>
      </c>
      <c r="C726" t="s">
        <v>18</v>
      </c>
      <c r="D726" t="s">
        <v>19</v>
      </c>
      <c r="H726" t="s">
        <v>19</v>
      </c>
      <c r="J726" t="s">
        <v>30</v>
      </c>
      <c r="K726" s="7">
        <v>17256</v>
      </c>
      <c r="L726" t="s">
        <v>37</v>
      </c>
      <c r="M726" t="s">
        <v>27</v>
      </c>
      <c r="N726" t="s">
        <v>32</v>
      </c>
      <c r="O726" s="7">
        <v>1</v>
      </c>
      <c r="P726" s="7">
        <v>1</v>
      </c>
      <c r="Q726" t="s">
        <v>36</v>
      </c>
      <c r="R726" s="7">
        <v>45688</v>
      </c>
      <c r="S726" s="8">
        <f t="shared" si="47"/>
        <v>77.895890410958899</v>
      </c>
      <c r="T726" t="str">
        <f t="shared" si="46"/>
        <v>65+</v>
      </c>
      <c r="U726" s="7">
        <v>1</v>
      </c>
    </row>
    <row r="727" spans="1:22">
      <c r="A727">
        <v>161978</v>
      </c>
      <c r="B727" t="s">
        <v>17</v>
      </c>
      <c r="C727" t="s">
        <v>25</v>
      </c>
      <c r="D727" t="s">
        <v>19</v>
      </c>
      <c r="H727" t="s">
        <v>19</v>
      </c>
      <c r="J727" t="s">
        <v>30</v>
      </c>
      <c r="K727" s="7">
        <v>23920</v>
      </c>
      <c r="L727" t="s">
        <v>69</v>
      </c>
      <c r="M727" t="s">
        <v>27</v>
      </c>
      <c r="N727" t="s">
        <v>34</v>
      </c>
      <c r="O727" s="7">
        <v>44986</v>
      </c>
      <c r="P727" s="7" t="s">
        <v>29</v>
      </c>
      <c r="Q727" t="s">
        <v>41</v>
      </c>
      <c r="R727" s="7">
        <v>45688</v>
      </c>
      <c r="S727" s="8">
        <f t="shared" si="47"/>
        <v>59.638356164383559</v>
      </c>
      <c r="T727" t="str">
        <f t="shared" si="46"/>
        <v>55-65</v>
      </c>
      <c r="U727" s="7">
        <f>R727</f>
        <v>45688</v>
      </c>
      <c r="V727">
        <f t="shared" si="48"/>
        <v>503</v>
      </c>
    </row>
    <row r="728" spans="1:22">
      <c r="A728">
        <v>126733</v>
      </c>
      <c r="B728" t="s">
        <v>17</v>
      </c>
      <c r="C728" t="s">
        <v>18</v>
      </c>
      <c r="D728" t="s">
        <v>19</v>
      </c>
      <c r="H728" t="s">
        <v>19</v>
      </c>
      <c r="J728" t="s">
        <v>30</v>
      </c>
      <c r="K728" s="7">
        <v>20489</v>
      </c>
      <c r="L728" t="s">
        <v>37</v>
      </c>
      <c r="M728" t="s">
        <v>27</v>
      </c>
      <c r="N728" t="s">
        <v>34</v>
      </c>
      <c r="O728" s="7">
        <v>43049</v>
      </c>
      <c r="P728" s="7">
        <v>43669</v>
      </c>
      <c r="Q728" t="s">
        <v>24</v>
      </c>
      <c r="R728" s="7">
        <v>45688</v>
      </c>
      <c r="S728" s="8">
        <f t="shared" si="47"/>
        <v>69.038356164383558</v>
      </c>
      <c r="T728" t="str">
        <f t="shared" si="46"/>
        <v>65+</v>
      </c>
      <c r="U728" s="7">
        <v>43669</v>
      </c>
      <c r="V728">
        <f t="shared" si="48"/>
        <v>443</v>
      </c>
    </row>
    <row r="729" spans="1:22">
      <c r="A729">
        <v>118181</v>
      </c>
      <c r="B729" t="s">
        <v>17</v>
      </c>
      <c r="C729" t="s">
        <v>18</v>
      </c>
      <c r="D729" t="s">
        <v>19</v>
      </c>
      <c r="H729" t="s">
        <v>19</v>
      </c>
      <c r="J729" t="s">
        <v>30</v>
      </c>
      <c r="K729" s="7">
        <v>36724</v>
      </c>
      <c r="L729" t="s">
        <v>110</v>
      </c>
      <c r="M729" t="s">
        <v>22</v>
      </c>
      <c r="N729" t="s">
        <v>34</v>
      </c>
      <c r="O729" s="7">
        <v>42577</v>
      </c>
      <c r="P729" s="7">
        <v>42613</v>
      </c>
      <c r="Q729" t="s">
        <v>77</v>
      </c>
      <c r="R729" s="7">
        <v>45688</v>
      </c>
      <c r="S729" s="8">
        <f t="shared" si="47"/>
        <v>24.55890410958904</v>
      </c>
      <c r="T729" t="str">
        <f t="shared" si="46"/>
        <v>16-25</v>
      </c>
      <c r="U729" s="7">
        <v>42613</v>
      </c>
      <c r="V729">
        <f t="shared" si="48"/>
        <v>27</v>
      </c>
    </row>
    <row r="730" spans="1:22">
      <c r="A730">
        <v>116475</v>
      </c>
      <c r="B730" t="s">
        <v>17</v>
      </c>
      <c r="C730" t="s">
        <v>18</v>
      </c>
      <c r="D730" t="s">
        <v>19</v>
      </c>
      <c r="H730" t="s">
        <v>19</v>
      </c>
      <c r="J730" t="s">
        <v>20</v>
      </c>
      <c r="L730" t="s">
        <v>60</v>
      </c>
      <c r="M730" t="s">
        <v>27</v>
      </c>
      <c r="N730" t="s">
        <v>34</v>
      </c>
      <c r="O730" s="7" t="s">
        <v>36</v>
      </c>
      <c r="P730" s="7" t="s">
        <v>36</v>
      </c>
      <c r="Q730" t="s">
        <v>36</v>
      </c>
      <c r="R730" s="7">
        <v>45688</v>
      </c>
      <c r="S730" s="8">
        <f t="shared" si="47"/>
        <v>125.17260273972603</v>
      </c>
      <c r="T730" t="str">
        <f t="shared" si="46"/>
        <v>65+</v>
      </c>
      <c r="U730" s="7" t="s">
        <v>36</v>
      </c>
      <c r="V730" t="str">
        <f t="shared" si="48"/>
        <v/>
      </c>
    </row>
    <row r="731" spans="1:22">
      <c r="A731">
        <v>6537</v>
      </c>
      <c r="B731" t="s">
        <v>17</v>
      </c>
      <c r="C731" t="s">
        <v>18</v>
      </c>
      <c r="D731" t="s">
        <v>19</v>
      </c>
      <c r="H731" t="s">
        <v>19</v>
      </c>
      <c r="J731" t="s">
        <v>20</v>
      </c>
      <c r="K731" s="7">
        <v>20749</v>
      </c>
      <c r="L731" t="s">
        <v>26</v>
      </c>
      <c r="M731" t="s">
        <v>27</v>
      </c>
      <c r="N731" t="s">
        <v>32</v>
      </c>
      <c r="O731" s="7">
        <v>1</v>
      </c>
      <c r="P731" s="7">
        <v>1</v>
      </c>
      <c r="Q731" t="s">
        <v>36</v>
      </c>
      <c r="R731" s="7">
        <v>45688</v>
      </c>
      <c r="S731" s="8">
        <f t="shared" si="47"/>
        <v>68.326027397260276</v>
      </c>
      <c r="T731" t="str">
        <f t="shared" si="46"/>
        <v>65+</v>
      </c>
      <c r="U731" s="7">
        <v>1</v>
      </c>
    </row>
    <row r="732" spans="1:22">
      <c r="A732">
        <v>111190</v>
      </c>
      <c r="B732" t="s">
        <v>17</v>
      </c>
      <c r="C732" t="s">
        <v>18</v>
      </c>
      <c r="D732" t="s">
        <v>19</v>
      </c>
      <c r="H732" t="s">
        <v>19</v>
      </c>
      <c r="J732" t="s">
        <v>20</v>
      </c>
      <c r="K732" s="7">
        <v>18840</v>
      </c>
      <c r="L732" t="s">
        <v>75</v>
      </c>
      <c r="M732" t="s">
        <v>22</v>
      </c>
      <c r="N732" t="s">
        <v>32</v>
      </c>
      <c r="O732" s="7">
        <v>42445</v>
      </c>
      <c r="P732" s="7">
        <v>44657</v>
      </c>
      <c r="Q732" t="s">
        <v>55</v>
      </c>
      <c r="R732" s="7">
        <v>45688</v>
      </c>
      <c r="S732" s="8">
        <f t="shared" si="47"/>
        <v>73.556164383561651</v>
      </c>
      <c r="T732" t="str">
        <f t="shared" si="46"/>
        <v>65+</v>
      </c>
      <c r="U732" s="7">
        <v>44657</v>
      </c>
      <c r="V732">
        <f t="shared" si="48"/>
        <v>1581</v>
      </c>
    </row>
    <row r="733" spans="1:22">
      <c r="A733">
        <v>105246</v>
      </c>
      <c r="B733" t="s">
        <v>17</v>
      </c>
      <c r="C733" t="s">
        <v>18</v>
      </c>
      <c r="D733" t="s">
        <v>19</v>
      </c>
      <c r="H733" t="s">
        <v>19</v>
      </c>
      <c r="J733" t="s">
        <v>20</v>
      </c>
      <c r="K733" s="7">
        <v>13249</v>
      </c>
      <c r="L733" t="s">
        <v>45</v>
      </c>
      <c r="M733" t="s">
        <v>22</v>
      </c>
      <c r="N733" t="s">
        <v>32</v>
      </c>
      <c r="O733" s="7">
        <v>40731</v>
      </c>
      <c r="P733" s="7">
        <v>42059</v>
      </c>
      <c r="Q733" t="s">
        <v>36</v>
      </c>
      <c r="R733" s="7">
        <v>45688</v>
      </c>
      <c r="S733" s="8">
        <f t="shared" si="47"/>
        <v>88.873972602739727</v>
      </c>
      <c r="T733" t="str">
        <f t="shared" si="46"/>
        <v>65+</v>
      </c>
      <c r="U733" s="7">
        <v>42059</v>
      </c>
      <c r="V733">
        <f t="shared" si="48"/>
        <v>949</v>
      </c>
    </row>
    <row r="734" spans="1:22">
      <c r="A734">
        <v>108354</v>
      </c>
      <c r="B734" t="s">
        <v>17</v>
      </c>
      <c r="C734" t="s">
        <v>18</v>
      </c>
      <c r="D734" t="s">
        <v>19</v>
      </c>
      <c r="H734" t="s">
        <v>19</v>
      </c>
      <c r="J734" t="s">
        <v>20</v>
      </c>
      <c r="L734" t="s">
        <v>59</v>
      </c>
      <c r="M734" t="s">
        <v>27</v>
      </c>
      <c r="N734" t="s">
        <v>34</v>
      </c>
      <c r="O734" s="7" t="s">
        <v>36</v>
      </c>
      <c r="P734" s="7" t="s">
        <v>36</v>
      </c>
      <c r="Q734" t="s">
        <v>36</v>
      </c>
      <c r="R734" s="7">
        <v>45688</v>
      </c>
      <c r="S734" s="8">
        <f t="shared" si="47"/>
        <v>125.17260273972603</v>
      </c>
      <c r="T734" t="str">
        <f t="shared" si="46"/>
        <v>65+</v>
      </c>
      <c r="U734" s="7" t="s">
        <v>36</v>
      </c>
      <c r="V734" t="str">
        <f t="shared" si="48"/>
        <v/>
      </c>
    </row>
    <row r="735" spans="1:22">
      <c r="A735">
        <v>109821</v>
      </c>
      <c r="B735" t="s">
        <v>17</v>
      </c>
      <c r="C735" t="s">
        <v>18</v>
      </c>
      <c r="D735" t="s">
        <v>19</v>
      </c>
      <c r="H735" t="s">
        <v>19</v>
      </c>
      <c r="J735" t="s">
        <v>20</v>
      </c>
      <c r="L735" t="s">
        <v>37</v>
      </c>
      <c r="M735" t="s">
        <v>27</v>
      </c>
      <c r="N735" t="s">
        <v>32</v>
      </c>
      <c r="O735" s="7" t="s">
        <v>36</v>
      </c>
      <c r="P735" s="7" t="s">
        <v>36</v>
      </c>
      <c r="Q735" t="s">
        <v>38</v>
      </c>
      <c r="R735" s="7">
        <v>45688</v>
      </c>
      <c r="S735" s="8">
        <f t="shared" si="47"/>
        <v>125.17260273972603</v>
      </c>
      <c r="T735" t="str">
        <f t="shared" si="46"/>
        <v>65+</v>
      </c>
      <c r="U735" s="7" t="s">
        <v>36</v>
      </c>
      <c r="V735" t="str">
        <f t="shared" si="48"/>
        <v/>
      </c>
    </row>
    <row r="736" spans="1:22">
      <c r="A736">
        <v>134170</v>
      </c>
      <c r="B736" t="s">
        <v>17</v>
      </c>
      <c r="C736" t="s">
        <v>18</v>
      </c>
      <c r="D736" t="s">
        <v>19</v>
      </c>
      <c r="H736" t="s">
        <v>19</v>
      </c>
      <c r="J736" t="s">
        <v>20</v>
      </c>
      <c r="K736" s="7">
        <v>32768</v>
      </c>
      <c r="L736" t="s">
        <v>37</v>
      </c>
      <c r="M736" t="s">
        <v>27</v>
      </c>
      <c r="N736" t="s">
        <v>23</v>
      </c>
      <c r="O736" s="7" t="s">
        <v>36</v>
      </c>
      <c r="P736" s="7" t="s">
        <v>36</v>
      </c>
      <c r="Q736" t="s">
        <v>36</v>
      </c>
      <c r="R736" s="7">
        <v>45688</v>
      </c>
      <c r="S736" s="8">
        <f t="shared" si="47"/>
        <v>35.397260273972606</v>
      </c>
      <c r="T736" t="str">
        <f t="shared" si="46"/>
        <v>35-45</v>
      </c>
      <c r="U736" s="7" t="s">
        <v>36</v>
      </c>
      <c r="V736" t="str">
        <f t="shared" si="48"/>
        <v/>
      </c>
    </row>
    <row r="737" spans="1:22">
      <c r="A737">
        <v>107030</v>
      </c>
      <c r="B737" t="s">
        <v>17</v>
      </c>
      <c r="C737" t="s">
        <v>18</v>
      </c>
      <c r="D737" t="s">
        <v>19</v>
      </c>
      <c r="H737" t="s">
        <v>19</v>
      </c>
      <c r="J737" t="s">
        <v>20</v>
      </c>
      <c r="K737" s="7">
        <v>22572</v>
      </c>
      <c r="L737" t="s">
        <v>82</v>
      </c>
      <c r="M737" t="s">
        <v>27</v>
      </c>
      <c r="N737" t="s">
        <v>34</v>
      </c>
      <c r="O737" s="7">
        <v>41664</v>
      </c>
      <c r="P737" s="7">
        <v>42082</v>
      </c>
      <c r="Q737" t="s">
        <v>36</v>
      </c>
      <c r="R737" s="7">
        <v>45688</v>
      </c>
      <c r="S737" s="8">
        <f t="shared" si="47"/>
        <v>63.331506849315069</v>
      </c>
      <c r="T737" t="str">
        <f t="shared" si="46"/>
        <v>55-65</v>
      </c>
      <c r="U737" s="7">
        <v>42082</v>
      </c>
      <c r="V737">
        <f t="shared" si="48"/>
        <v>299</v>
      </c>
    </row>
    <row r="738" spans="1:22">
      <c r="A738">
        <v>109562</v>
      </c>
      <c r="B738" t="s">
        <v>17</v>
      </c>
      <c r="C738" t="s">
        <v>18</v>
      </c>
      <c r="D738" t="s">
        <v>19</v>
      </c>
      <c r="H738" t="s">
        <v>19</v>
      </c>
      <c r="J738" t="s">
        <v>20</v>
      </c>
      <c r="K738" s="7">
        <v>23292</v>
      </c>
      <c r="L738" t="s">
        <v>95</v>
      </c>
      <c r="M738" t="s">
        <v>22</v>
      </c>
      <c r="N738" t="s">
        <v>34</v>
      </c>
      <c r="O738" s="7">
        <v>42047</v>
      </c>
      <c r="P738" s="7">
        <v>45275</v>
      </c>
      <c r="Q738" t="s">
        <v>55</v>
      </c>
      <c r="R738" s="7">
        <v>45688</v>
      </c>
      <c r="S738" s="8">
        <f t="shared" si="47"/>
        <v>61.358904109589041</v>
      </c>
      <c r="T738" t="str">
        <f t="shared" si="46"/>
        <v>55-65</v>
      </c>
      <c r="U738" s="7">
        <v>45275</v>
      </c>
      <c r="V738">
        <f t="shared" si="48"/>
        <v>2307</v>
      </c>
    </row>
    <row r="739" spans="1:22">
      <c r="A739">
        <v>113019</v>
      </c>
      <c r="B739" t="s">
        <v>17</v>
      </c>
      <c r="C739" t="s">
        <v>18</v>
      </c>
      <c r="D739" t="s">
        <v>19</v>
      </c>
      <c r="H739" t="s">
        <v>19</v>
      </c>
      <c r="J739" t="s">
        <v>20</v>
      </c>
      <c r="K739" s="7">
        <v>35116</v>
      </c>
      <c r="L739" t="s">
        <v>151</v>
      </c>
      <c r="M739" t="s">
        <v>22</v>
      </c>
      <c r="N739" t="s">
        <v>34</v>
      </c>
      <c r="O739" s="7">
        <v>42195</v>
      </c>
      <c r="P739" s="7">
        <v>43364</v>
      </c>
      <c r="Q739" t="s">
        <v>24</v>
      </c>
      <c r="R739" s="7">
        <v>45688</v>
      </c>
      <c r="S739" s="8">
        <f t="shared" si="47"/>
        <v>28.964383561643835</v>
      </c>
      <c r="T739" t="str">
        <f t="shared" si="46"/>
        <v>25-35</v>
      </c>
      <c r="U739" s="7">
        <v>43364</v>
      </c>
      <c r="V739">
        <f t="shared" si="48"/>
        <v>836</v>
      </c>
    </row>
    <row r="740" spans="1:22">
      <c r="A740">
        <v>146803</v>
      </c>
      <c r="B740" t="s">
        <v>17</v>
      </c>
      <c r="C740" t="s">
        <v>18</v>
      </c>
      <c r="D740" t="s">
        <v>19</v>
      </c>
      <c r="H740" t="s">
        <v>19</v>
      </c>
      <c r="J740" t="s">
        <v>20</v>
      </c>
      <c r="K740" s="7">
        <v>37543</v>
      </c>
      <c r="L740" t="s">
        <v>67</v>
      </c>
      <c r="M740" t="s">
        <v>22</v>
      </c>
      <c r="N740" t="s">
        <v>34</v>
      </c>
      <c r="O740" s="7">
        <v>44098</v>
      </c>
      <c r="P740" s="7">
        <v>44354</v>
      </c>
      <c r="Q740" t="s">
        <v>24</v>
      </c>
      <c r="R740" s="7">
        <v>45688</v>
      </c>
      <c r="S740" s="8">
        <f t="shared" si="47"/>
        <v>22.315068493150687</v>
      </c>
      <c r="T740" t="str">
        <f t="shared" si="46"/>
        <v>16-25</v>
      </c>
      <c r="U740" s="7">
        <v>44354</v>
      </c>
      <c r="V740">
        <f t="shared" si="48"/>
        <v>183</v>
      </c>
    </row>
    <row r="741" spans="1:22">
      <c r="A741">
        <v>79174</v>
      </c>
      <c r="B741" t="s">
        <v>17</v>
      </c>
      <c r="C741" t="s">
        <v>18</v>
      </c>
      <c r="D741" t="s">
        <v>19</v>
      </c>
      <c r="H741" t="s">
        <v>19</v>
      </c>
      <c r="J741" t="s">
        <v>20</v>
      </c>
      <c r="K741" s="7">
        <v>16488</v>
      </c>
      <c r="L741" t="s">
        <v>26</v>
      </c>
      <c r="M741" t="s">
        <v>27</v>
      </c>
      <c r="N741" t="s">
        <v>34</v>
      </c>
      <c r="O741" s="7">
        <v>40688</v>
      </c>
      <c r="P741" s="7">
        <v>1</v>
      </c>
      <c r="Q741" t="s">
        <v>36</v>
      </c>
      <c r="R741" s="7">
        <v>45688</v>
      </c>
      <c r="S741" s="8">
        <f t="shared" si="47"/>
        <v>80</v>
      </c>
      <c r="T741" t="str">
        <f t="shared" si="46"/>
        <v>65+</v>
      </c>
      <c r="U741" s="7">
        <v>1</v>
      </c>
    </row>
    <row r="742" spans="1:22">
      <c r="A742">
        <v>8057</v>
      </c>
      <c r="B742" t="s">
        <v>17</v>
      </c>
      <c r="C742" t="s">
        <v>18</v>
      </c>
      <c r="D742" t="s">
        <v>19</v>
      </c>
      <c r="H742" t="s">
        <v>19</v>
      </c>
      <c r="J742" t="s">
        <v>85</v>
      </c>
      <c r="L742" t="s">
        <v>60</v>
      </c>
      <c r="M742" t="s">
        <v>57</v>
      </c>
      <c r="N742" t="s">
        <v>32</v>
      </c>
      <c r="O742" s="7">
        <v>1</v>
      </c>
      <c r="P742" s="7">
        <v>1</v>
      </c>
      <c r="Q742" t="s">
        <v>36</v>
      </c>
      <c r="R742" s="7">
        <v>45688</v>
      </c>
      <c r="S742" s="8">
        <f t="shared" si="47"/>
        <v>125.17260273972603</v>
      </c>
      <c r="T742" t="str">
        <f t="shared" si="46"/>
        <v>65+</v>
      </c>
      <c r="U742" s="7">
        <v>1</v>
      </c>
    </row>
    <row r="743" spans="1:22">
      <c r="A743">
        <v>125744</v>
      </c>
      <c r="B743" t="s">
        <v>17</v>
      </c>
      <c r="C743" t="s">
        <v>18</v>
      </c>
      <c r="D743" t="s">
        <v>19</v>
      </c>
      <c r="H743" t="s">
        <v>19</v>
      </c>
      <c r="J743" t="s">
        <v>20</v>
      </c>
      <c r="K743" s="7">
        <v>35187</v>
      </c>
      <c r="L743" t="s">
        <v>84</v>
      </c>
      <c r="M743" t="s">
        <v>22</v>
      </c>
      <c r="N743" t="s">
        <v>34</v>
      </c>
      <c r="O743" s="7" t="s">
        <v>36</v>
      </c>
      <c r="P743" s="7" t="s">
        <v>36</v>
      </c>
      <c r="Q743" t="s">
        <v>36</v>
      </c>
      <c r="R743" s="7">
        <v>45688</v>
      </c>
      <c r="S743" s="8">
        <f t="shared" si="47"/>
        <v>28.769863013698629</v>
      </c>
      <c r="T743" t="str">
        <f t="shared" si="46"/>
        <v>25-35</v>
      </c>
      <c r="U743" s="7" t="s">
        <v>36</v>
      </c>
      <c r="V743" t="str">
        <f t="shared" si="48"/>
        <v/>
      </c>
    </row>
    <row r="744" spans="1:22">
      <c r="A744">
        <v>152183</v>
      </c>
      <c r="B744" t="s">
        <v>17</v>
      </c>
      <c r="C744" t="s">
        <v>18</v>
      </c>
      <c r="D744" t="s">
        <v>19</v>
      </c>
      <c r="H744" t="s">
        <v>19</v>
      </c>
      <c r="J744" t="s">
        <v>30</v>
      </c>
      <c r="K744" s="7">
        <v>37394</v>
      </c>
      <c r="L744" t="s">
        <v>21</v>
      </c>
      <c r="M744" t="s">
        <v>52</v>
      </c>
      <c r="N744" t="s">
        <v>32</v>
      </c>
      <c r="O744" s="7">
        <v>44460</v>
      </c>
      <c r="P744" s="7">
        <v>44755</v>
      </c>
      <c r="Q744" t="s">
        <v>24</v>
      </c>
      <c r="R744" s="7">
        <v>45688</v>
      </c>
      <c r="S744" s="8">
        <f t="shared" si="47"/>
        <v>22.723287671232878</v>
      </c>
      <c r="T744" t="str">
        <f t="shared" si="46"/>
        <v>16-25</v>
      </c>
      <c r="U744" s="7">
        <v>44755</v>
      </c>
      <c r="V744">
        <f t="shared" si="48"/>
        <v>212</v>
      </c>
    </row>
    <row r="745" spans="1:22">
      <c r="A745">
        <v>107148</v>
      </c>
      <c r="B745" t="s">
        <v>17</v>
      </c>
      <c r="C745" t="s">
        <v>18</v>
      </c>
      <c r="D745" t="s">
        <v>19</v>
      </c>
      <c r="H745" t="s">
        <v>19</v>
      </c>
      <c r="J745" t="s">
        <v>20</v>
      </c>
      <c r="K745" s="7">
        <v>26158</v>
      </c>
      <c r="L745" t="s">
        <v>128</v>
      </c>
      <c r="M745" t="s">
        <v>22</v>
      </c>
      <c r="N745" t="s">
        <v>32</v>
      </c>
      <c r="O745" s="7">
        <v>41694</v>
      </c>
      <c r="P745" s="7">
        <v>42835</v>
      </c>
      <c r="Q745" t="s">
        <v>24</v>
      </c>
      <c r="R745" s="7">
        <v>45688</v>
      </c>
      <c r="S745" s="8">
        <f t="shared" si="47"/>
        <v>53.506849315068493</v>
      </c>
      <c r="T745" t="str">
        <f t="shared" si="46"/>
        <v>45-55</v>
      </c>
      <c r="U745" s="7">
        <v>42835</v>
      </c>
      <c r="V745">
        <f t="shared" si="48"/>
        <v>816</v>
      </c>
    </row>
    <row r="746" spans="1:22">
      <c r="A746">
        <v>114703</v>
      </c>
      <c r="B746" t="s">
        <v>17</v>
      </c>
      <c r="C746" t="s">
        <v>18</v>
      </c>
      <c r="D746" t="s">
        <v>19</v>
      </c>
      <c r="H746" t="s">
        <v>19</v>
      </c>
      <c r="J746" t="s">
        <v>20</v>
      </c>
      <c r="K746" s="7">
        <v>32917</v>
      </c>
      <c r="L746" t="s">
        <v>72</v>
      </c>
      <c r="M746" t="s">
        <v>22</v>
      </c>
      <c r="N746" t="s">
        <v>34</v>
      </c>
      <c r="O746" s="7">
        <v>42264</v>
      </c>
      <c r="P746" s="7">
        <v>42375</v>
      </c>
      <c r="Q746" t="s">
        <v>24</v>
      </c>
      <c r="R746" s="7">
        <v>45688</v>
      </c>
      <c r="S746" s="8">
        <f t="shared" si="47"/>
        <v>34.989041095890414</v>
      </c>
      <c r="T746" t="str">
        <f t="shared" si="46"/>
        <v>25-35</v>
      </c>
      <c r="U746" s="7">
        <v>42375</v>
      </c>
      <c r="V746">
        <f t="shared" si="48"/>
        <v>80</v>
      </c>
    </row>
    <row r="747" spans="1:22">
      <c r="A747">
        <v>146888</v>
      </c>
      <c r="B747" t="s">
        <v>17</v>
      </c>
      <c r="C747" t="s">
        <v>18</v>
      </c>
      <c r="D747" t="s">
        <v>19</v>
      </c>
      <c r="H747" t="s">
        <v>19</v>
      </c>
      <c r="J747" t="s">
        <v>20</v>
      </c>
      <c r="K747" s="7">
        <v>34758</v>
      </c>
      <c r="L747" t="s">
        <v>96</v>
      </c>
      <c r="M747" t="s">
        <v>22</v>
      </c>
      <c r="N747" t="s">
        <v>34</v>
      </c>
      <c r="O747" s="7">
        <v>44102</v>
      </c>
      <c r="P747" s="7">
        <v>44338</v>
      </c>
      <c r="Q747" t="s">
        <v>24</v>
      </c>
      <c r="R747" s="7">
        <v>45688</v>
      </c>
      <c r="S747" s="8">
        <f t="shared" si="47"/>
        <v>29.945205479452056</v>
      </c>
      <c r="T747" t="str">
        <f t="shared" si="46"/>
        <v>25-35</v>
      </c>
      <c r="U747" s="7">
        <v>44338</v>
      </c>
      <c r="V747">
        <f t="shared" si="48"/>
        <v>170</v>
      </c>
    </row>
    <row r="748" spans="1:22">
      <c r="A748">
        <v>159515</v>
      </c>
      <c r="B748" t="s">
        <v>17</v>
      </c>
      <c r="C748" t="s">
        <v>25</v>
      </c>
      <c r="D748" t="s">
        <v>19</v>
      </c>
      <c r="H748" t="s">
        <v>19</v>
      </c>
      <c r="J748" t="s">
        <v>20</v>
      </c>
      <c r="K748" s="7">
        <v>21130</v>
      </c>
      <c r="L748" t="s">
        <v>117</v>
      </c>
      <c r="M748" t="s">
        <v>22</v>
      </c>
      <c r="N748" t="s">
        <v>34</v>
      </c>
      <c r="O748" s="7">
        <v>44970</v>
      </c>
      <c r="P748" s="7" t="s">
        <v>29</v>
      </c>
      <c r="Q748" t="s">
        <v>24</v>
      </c>
      <c r="R748" s="7">
        <v>45688</v>
      </c>
      <c r="S748" s="8">
        <f t="shared" si="47"/>
        <v>67.282191780821918</v>
      </c>
      <c r="T748" t="str">
        <f t="shared" si="46"/>
        <v>65+</v>
      </c>
      <c r="U748" s="7">
        <f>R748</f>
        <v>45688</v>
      </c>
      <c r="V748">
        <f t="shared" si="48"/>
        <v>515</v>
      </c>
    </row>
    <row r="749" spans="1:22">
      <c r="A749">
        <v>150986</v>
      </c>
      <c r="B749" t="s">
        <v>17</v>
      </c>
      <c r="C749" t="s">
        <v>18</v>
      </c>
      <c r="D749" t="s">
        <v>19</v>
      </c>
      <c r="H749" t="s">
        <v>19</v>
      </c>
      <c r="J749" t="s">
        <v>20</v>
      </c>
      <c r="K749" s="7">
        <v>28415</v>
      </c>
      <c r="L749" t="s">
        <v>37</v>
      </c>
      <c r="M749" t="s">
        <v>27</v>
      </c>
      <c r="N749" t="s">
        <v>34</v>
      </c>
      <c r="O749" s="7" t="s">
        <v>36</v>
      </c>
      <c r="P749" s="7" t="s">
        <v>36</v>
      </c>
      <c r="Q749" t="s">
        <v>36</v>
      </c>
      <c r="R749" s="7">
        <v>45688</v>
      </c>
      <c r="S749" s="8">
        <f t="shared" si="47"/>
        <v>47.323287671232876</v>
      </c>
      <c r="T749" t="str">
        <f t="shared" si="46"/>
        <v>45-55</v>
      </c>
      <c r="U749" s="7" t="s">
        <v>36</v>
      </c>
      <c r="V749" t="str">
        <f t="shared" si="48"/>
        <v/>
      </c>
    </row>
    <row r="750" spans="1:22">
      <c r="A750">
        <v>137401</v>
      </c>
      <c r="B750" t="s">
        <v>17</v>
      </c>
      <c r="C750" t="s">
        <v>18</v>
      </c>
      <c r="D750" t="s">
        <v>19</v>
      </c>
      <c r="H750" t="s">
        <v>19</v>
      </c>
      <c r="J750" t="s">
        <v>30</v>
      </c>
      <c r="K750" s="7">
        <v>38404</v>
      </c>
      <c r="L750" t="s">
        <v>96</v>
      </c>
      <c r="M750" t="s">
        <v>22</v>
      </c>
      <c r="N750" t="s">
        <v>34</v>
      </c>
      <c r="O750" s="7">
        <v>43491</v>
      </c>
      <c r="P750" s="7">
        <v>43529</v>
      </c>
      <c r="Q750" t="s">
        <v>24</v>
      </c>
      <c r="R750" s="7">
        <v>45688</v>
      </c>
      <c r="S750" s="8">
        <f t="shared" si="47"/>
        <v>19.956164383561642</v>
      </c>
      <c r="T750" t="str">
        <f t="shared" si="46"/>
        <v>16-25</v>
      </c>
      <c r="U750" s="7">
        <v>43529</v>
      </c>
      <c r="V750">
        <f t="shared" si="48"/>
        <v>27</v>
      </c>
    </row>
    <row r="751" spans="1:22">
      <c r="A751">
        <v>153620</v>
      </c>
      <c r="B751" t="s">
        <v>17</v>
      </c>
      <c r="C751" t="s">
        <v>18</v>
      </c>
      <c r="D751" t="s">
        <v>19</v>
      </c>
      <c r="H751" t="s">
        <v>19</v>
      </c>
      <c r="J751" t="s">
        <v>20</v>
      </c>
      <c r="K751" s="7">
        <v>36138</v>
      </c>
      <c r="L751" t="s">
        <v>48</v>
      </c>
      <c r="M751" t="s">
        <v>27</v>
      </c>
      <c r="N751" t="s">
        <v>34</v>
      </c>
      <c r="O751" s="7" t="s">
        <v>36</v>
      </c>
      <c r="P751" s="7" t="s">
        <v>36</v>
      </c>
      <c r="Q751" t="s">
        <v>36</v>
      </c>
      <c r="R751" s="7">
        <v>45688</v>
      </c>
      <c r="S751" s="8">
        <f t="shared" si="47"/>
        <v>26.164383561643834</v>
      </c>
      <c r="T751" t="str">
        <f t="shared" si="46"/>
        <v>25-35</v>
      </c>
      <c r="U751" s="7" t="s">
        <v>36</v>
      </c>
      <c r="V751" t="str">
        <f t="shared" si="48"/>
        <v/>
      </c>
    </row>
    <row r="752" spans="1:22">
      <c r="A752">
        <v>146935</v>
      </c>
      <c r="B752" t="s">
        <v>17</v>
      </c>
      <c r="C752" t="s">
        <v>18</v>
      </c>
      <c r="D752" t="s">
        <v>19</v>
      </c>
      <c r="H752" t="s">
        <v>19</v>
      </c>
      <c r="J752" t="s">
        <v>20</v>
      </c>
      <c r="K752" s="7">
        <v>37848</v>
      </c>
      <c r="L752" t="s">
        <v>137</v>
      </c>
      <c r="M752" t="s">
        <v>27</v>
      </c>
      <c r="N752" t="s">
        <v>34</v>
      </c>
      <c r="O752" s="7">
        <v>44133</v>
      </c>
      <c r="P752" s="7">
        <v>44866</v>
      </c>
      <c r="Q752" t="s">
        <v>24</v>
      </c>
      <c r="R752" s="7">
        <v>45688</v>
      </c>
      <c r="S752" s="8">
        <f t="shared" si="47"/>
        <v>21.479452054794521</v>
      </c>
      <c r="T752" t="str">
        <f t="shared" si="46"/>
        <v>16-25</v>
      </c>
      <c r="U752" s="7">
        <v>44866</v>
      </c>
      <c r="V752">
        <f t="shared" si="48"/>
        <v>524</v>
      </c>
    </row>
    <row r="753" spans="1:22">
      <c r="A753">
        <v>159345</v>
      </c>
      <c r="B753" t="s">
        <v>17</v>
      </c>
      <c r="C753" t="s">
        <v>25</v>
      </c>
      <c r="D753" t="s">
        <v>19</v>
      </c>
      <c r="H753" t="s">
        <v>19</v>
      </c>
      <c r="J753" t="s">
        <v>30</v>
      </c>
      <c r="K753" s="7">
        <v>38635</v>
      </c>
      <c r="L753" t="s">
        <v>102</v>
      </c>
      <c r="M753" t="s">
        <v>22</v>
      </c>
      <c r="N753" t="s">
        <v>40</v>
      </c>
      <c r="O753" s="7">
        <v>44905</v>
      </c>
      <c r="P753" s="7" t="s">
        <v>29</v>
      </c>
      <c r="Q753" t="s">
        <v>24</v>
      </c>
      <c r="R753" s="7">
        <v>45688</v>
      </c>
      <c r="S753" s="8">
        <f t="shared" si="47"/>
        <v>19.323287671232876</v>
      </c>
      <c r="T753" t="str">
        <f t="shared" si="46"/>
        <v>16-25</v>
      </c>
      <c r="U753" s="7">
        <f>R753</f>
        <v>45688</v>
      </c>
      <c r="V753">
        <f t="shared" si="48"/>
        <v>560</v>
      </c>
    </row>
    <row r="754" spans="1:22">
      <c r="A754">
        <v>102469</v>
      </c>
      <c r="B754" t="s">
        <v>17</v>
      </c>
      <c r="C754" t="s">
        <v>18</v>
      </c>
      <c r="D754" t="s">
        <v>19</v>
      </c>
      <c r="H754" t="s">
        <v>19</v>
      </c>
      <c r="J754" t="s">
        <v>20</v>
      </c>
      <c r="K754" s="7">
        <v>18099</v>
      </c>
      <c r="L754" t="s">
        <v>70</v>
      </c>
      <c r="M754" t="s">
        <v>22</v>
      </c>
      <c r="N754" t="s">
        <v>34</v>
      </c>
      <c r="O754" s="7">
        <v>41283</v>
      </c>
      <c r="P754" s="7">
        <v>41619</v>
      </c>
      <c r="Q754" t="s">
        <v>36</v>
      </c>
      <c r="R754" s="7">
        <v>45688</v>
      </c>
      <c r="S754" s="8">
        <f t="shared" si="47"/>
        <v>75.586301369863008</v>
      </c>
      <c r="T754" t="str">
        <f t="shared" si="46"/>
        <v>65+</v>
      </c>
      <c r="U754" s="7">
        <v>41619</v>
      </c>
      <c r="V754">
        <f t="shared" si="48"/>
        <v>241</v>
      </c>
    </row>
    <row r="755" spans="1:22">
      <c r="A755">
        <v>128587</v>
      </c>
      <c r="B755" t="s">
        <v>17</v>
      </c>
      <c r="C755" t="s">
        <v>18</v>
      </c>
      <c r="D755" t="s">
        <v>19</v>
      </c>
      <c r="H755" t="s">
        <v>19</v>
      </c>
      <c r="J755" t="s">
        <v>20</v>
      </c>
      <c r="K755" s="7">
        <v>27127</v>
      </c>
      <c r="L755" t="s">
        <v>155</v>
      </c>
      <c r="M755" t="s">
        <v>57</v>
      </c>
      <c r="N755" t="s">
        <v>32</v>
      </c>
      <c r="O755" s="7">
        <v>43263</v>
      </c>
      <c r="P755" s="7">
        <v>43529</v>
      </c>
      <c r="Q755" t="s">
        <v>24</v>
      </c>
      <c r="R755" s="7">
        <v>45688</v>
      </c>
      <c r="S755" s="8">
        <f t="shared" si="47"/>
        <v>50.852054794520548</v>
      </c>
      <c r="T755" t="str">
        <f t="shared" si="46"/>
        <v>45-55</v>
      </c>
      <c r="U755" s="7">
        <v>43529</v>
      </c>
      <c r="V755">
        <f t="shared" si="48"/>
        <v>191</v>
      </c>
    </row>
    <row r="756" spans="1:22">
      <c r="A756">
        <v>110901</v>
      </c>
      <c r="B756" t="s">
        <v>17</v>
      </c>
      <c r="C756" t="s">
        <v>18</v>
      </c>
      <c r="D756" t="s">
        <v>19</v>
      </c>
      <c r="H756" t="s">
        <v>19</v>
      </c>
      <c r="J756" t="s">
        <v>20</v>
      </c>
      <c r="K756" s="7">
        <v>26552</v>
      </c>
      <c r="L756" t="s">
        <v>67</v>
      </c>
      <c r="M756" t="s">
        <v>22</v>
      </c>
      <c r="N756" t="s">
        <v>34</v>
      </c>
      <c r="O756" s="7" t="s">
        <v>36</v>
      </c>
      <c r="P756" s="7" t="s">
        <v>36</v>
      </c>
      <c r="Q756" t="s">
        <v>41</v>
      </c>
      <c r="R756" s="7">
        <v>45688</v>
      </c>
      <c r="S756" s="8">
        <f t="shared" si="47"/>
        <v>52.42739726027397</v>
      </c>
      <c r="T756" t="str">
        <f t="shared" si="46"/>
        <v>45-55</v>
      </c>
      <c r="U756" s="7" t="s">
        <v>36</v>
      </c>
      <c r="V756" t="str">
        <f t="shared" si="48"/>
        <v/>
      </c>
    </row>
    <row r="757" spans="1:22">
      <c r="A757">
        <v>79175</v>
      </c>
      <c r="B757" t="s">
        <v>17</v>
      </c>
      <c r="C757" t="s">
        <v>18</v>
      </c>
      <c r="D757" t="s">
        <v>19</v>
      </c>
      <c r="H757" t="s">
        <v>19</v>
      </c>
      <c r="J757" t="s">
        <v>20</v>
      </c>
      <c r="K757" s="7">
        <v>19042</v>
      </c>
      <c r="L757" t="s">
        <v>65</v>
      </c>
      <c r="M757" t="s">
        <v>27</v>
      </c>
      <c r="N757" t="s">
        <v>34</v>
      </c>
      <c r="O757" s="7">
        <v>1</v>
      </c>
      <c r="P757" s="7">
        <v>1</v>
      </c>
      <c r="Q757" t="s">
        <v>36</v>
      </c>
      <c r="R757" s="7">
        <v>45688</v>
      </c>
      <c r="S757" s="8">
        <f t="shared" si="47"/>
        <v>73.0027397260274</v>
      </c>
      <c r="T757" t="str">
        <f t="shared" si="46"/>
        <v>65+</v>
      </c>
      <c r="U757" s="7">
        <v>1</v>
      </c>
    </row>
    <row r="758" spans="1:22">
      <c r="A758">
        <v>80566</v>
      </c>
      <c r="B758" t="s">
        <v>17</v>
      </c>
      <c r="C758" t="s">
        <v>18</v>
      </c>
      <c r="D758" t="s">
        <v>19</v>
      </c>
      <c r="H758" t="s">
        <v>19</v>
      </c>
      <c r="J758" t="s">
        <v>20</v>
      </c>
      <c r="K758" s="7">
        <v>19042</v>
      </c>
      <c r="L758" t="s">
        <v>65</v>
      </c>
      <c r="M758" t="s">
        <v>27</v>
      </c>
      <c r="N758" t="s">
        <v>34</v>
      </c>
      <c r="O758" s="7">
        <v>40710</v>
      </c>
      <c r="P758" s="7">
        <v>41943</v>
      </c>
      <c r="Q758" t="s">
        <v>36</v>
      </c>
      <c r="R758" s="7">
        <v>45688</v>
      </c>
      <c r="S758" s="8">
        <f t="shared" si="47"/>
        <v>73.0027397260274</v>
      </c>
      <c r="T758" t="str">
        <f t="shared" si="46"/>
        <v>65+</v>
      </c>
      <c r="U758" s="7">
        <v>41943</v>
      </c>
      <c r="V758">
        <f t="shared" si="48"/>
        <v>882</v>
      </c>
    </row>
    <row r="759" spans="1:22">
      <c r="A759">
        <v>56791</v>
      </c>
      <c r="B759" t="s">
        <v>17</v>
      </c>
      <c r="C759" t="s">
        <v>18</v>
      </c>
      <c r="D759" t="s">
        <v>19</v>
      </c>
      <c r="H759" t="s">
        <v>19</v>
      </c>
      <c r="J759" t="s">
        <v>20</v>
      </c>
      <c r="K759" s="7">
        <v>26365</v>
      </c>
      <c r="L759" t="s">
        <v>48</v>
      </c>
      <c r="M759" t="s">
        <v>27</v>
      </c>
      <c r="N759" t="s">
        <v>32</v>
      </c>
      <c r="O759" s="7">
        <v>39955</v>
      </c>
      <c r="P759" s="7">
        <v>42369</v>
      </c>
      <c r="Q759" t="s">
        <v>38</v>
      </c>
      <c r="R759" s="7">
        <v>45688</v>
      </c>
      <c r="S759" s="8">
        <f t="shared" si="47"/>
        <v>52.939726027397263</v>
      </c>
      <c r="T759" t="str">
        <f t="shared" si="46"/>
        <v>45-55</v>
      </c>
      <c r="U759" s="7">
        <v>42369</v>
      </c>
      <c r="V759">
        <f t="shared" si="48"/>
        <v>1725</v>
      </c>
    </row>
    <row r="760" spans="1:22">
      <c r="A760">
        <v>112847</v>
      </c>
      <c r="B760" t="s">
        <v>17</v>
      </c>
      <c r="C760" t="s">
        <v>18</v>
      </c>
      <c r="D760" t="s">
        <v>19</v>
      </c>
      <c r="H760" t="s">
        <v>19</v>
      </c>
      <c r="J760" t="s">
        <v>20</v>
      </c>
      <c r="K760" s="7">
        <v>36353</v>
      </c>
      <c r="L760" t="s">
        <v>61</v>
      </c>
      <c r="M760" t="s">
        <v>23</v>
      </c>
      <c r="N760" t="s">
        <v>34</v>
      </c>
      <c r="O760" s="7">
        <v>42217</v>
      </c>
      <c r="P760" s="7">
        <v>42480</v>
      </c>
      <c r="Q760" t="s">
        <v>24</v>
      </c>
      <c r="R760" s="7">
        <v>45688</v>
      </c>
      <c r="S760" s="8">
        <f t="shared" si="47"/>
        <v>25.575342465753426</v>
      </c>
      <c r="T760" t="str">
        <f t="shared" si="46"/>
        <v>25-35</v>
      </c>
      <c r="U760" s="7">
        <v>42480</v>
      </c>
      <c r="V760">
        <f t="shared" si="48"/>
        <v>188</v>
      </c>
    </row>
    <row r="761" spans="1:22">
      <c r="A761">
        <v>115943</v>
      </c>
      <c r="B761" t="s">
        <v>17</v>
      </c>
      <c r="C761" t="s">
        <v>18</v>
      </c>
      <c r="D761" t="s">
        <v>19</v>
      </c>
      <c r="H761" t="s">
        <v>19</v>
      </c>
      <c r="J761" t="s">
        <v>20</v>
      </c>
      <c r="K761" s="7">
        <v>37044</v>
      </c>
      <c r="L761" t="s">
        <v>72</v>
      </c>
      <c r="M761" t="s">
        <v>22</v>
      </c>
      <c r="N761" t="s">
        <v>34</v>
      </c>
      <c r="O761" s="7">
        <v>42401</v>
      </c>
      <c r="P761" s="7">
        <v>42442</v>
      </c>
      <c r="Q761" t="s">
        <v>24</v>
      </c>
      <c r="R761" s="7">
        <v>45688</v>
      </c>
      <c r="S761" s="8">
        <f t="shared" si="47"/>
        <v>23.682191780821917</v>
      </c>
      <c r="T761" t="str">
        <f t="shared" si="46"/>
        <v>16-25</v>
      </c>
      <c r="U761" s="7">
        <v>42442</v>
      </c>
      <c r="V761">
        <f t="shared" si="48"/>
        <v>30</v>
      </c>
    </row>
    <row r="762" spans="1:22">
      <c r="A762">
        <v>116725</v>
      </c>
      <c r="B762" t="s">
        <v>17</v>
      </c>
      <c r="C762" t="s">
        <v>18</v>
      </c>
      <c r="D762" t="s">
        <v>19</v>
      </c>
      <c r="H762" t="s">
        <v>19</v>
      </c>
      <c r="J762" t="s">
        <v>20</v>
      </c>
      <c r="K762" s="7">
        <v>33445</v>
      </c>
      <c r="L762" t="s">
        <v>48</v>
      </c>
      <c r="M762" t="s">
        <v>27</v>
      </c>
      <c r="N762" t="s">
        <v>32</v>
      </c>
      <c r="O762" s="7">
        <v>42460</v>
      </c>
      <c r="P762" s="7">
        <v>43488</v>
      </c>
      <c r="Q762" t="s">
        <v>24</v>
      </c>
      <c r="R762" s="7">
        <v>45688</v>
      </c>
      <c r="S762" s="8">
        <f t="shared" si="47"/>
        <v>33.542465753424658</v>
      </c>
      <c r="T762" t="str">
        <f t="shared" si="46"/>
        <v>25-35</v>
      </c>
      <c r="U762" s="7">
        <v>43488</v>
      </c>
      <c r="V762">
        <f t="shared" si="48"/>
        <v>735</v>
      </c>
    </row>
    <row r="763" spans="1:22">
      <c r="A763">
        <v>14422</v>
      </c>
      <c r="B763" t="s">
        <v>17</v>
      </c>
      <c r="C763" t="s">
        <v>18</v>
      </c>
      <c r="D763" t="s">
        <v>19</v>
      </c>
      <c r="H763" t="s">
        <v>19</v>
      </c>
      <c r="J763" t="s">
        <v>30</v>
      </c>
      <c r="L763" t="s">
        <v>37</v>
      </c>
      <c r="M763" t="s">
        <v>27</v>
      </c>
      <c r="N763" t="s">
        <v>32</v>
      </c>
      <c r="O763" s="7">
        <v>1</v>
      </c>
      <c r="P763" s="7">
        <v>1</v>
      </c>
      <c r="Q763" t="s">
        <v>36</v>
      </c>
      <c r="R763" s="7">
        <v>45688</v>
      </c>
      <c r="S763" s="8">
        <f t="shared" si="47"/>
        <v>125.17260273972603</v>
      </c>
      <c r="T763" t="str">
        <f t="shared" si="46"/>
        <v>65+</v>
      </c>
      <c r="U763" s="7">
        <v>1</v>
      </c>
    </row>
    <row r="764" spans="1:22">
      <c r="A764">
        <v>121850</v>
      </c>
      <c r="B764" t="s">
        <v>17</v>
      </c>
      <c r="C764" t="s">
        <v>18</v>
      </c>
      <c r="D764" t="s">
        <v>19</v>
      </c>
      <c r="H764" t="s">
        <v>19</v>
      </c>
      <c r="J764" t="s">
        <v>30</v>
      </c>
      <c r="K764" s="7">
        <v>36854</v>
      </c>
      <c r="L764" t="s">
        <v>96</v>
      </c>
      <c r="M764" t="s">
        <v>22</v>
      </c>
      <c r="N764" t="s">
        <v>32</v>
      </c>
      <c r="O764" s="7">
        <v>42683</v>
      </c>
      <c r="P764" s="7">
        <v>43488</v>
      </c>
      <c r="Q764" t="s">
        <v>24</v>
      </c>
      <c r="R764" s="7">
        <v>45688</v>
      </c>
      <c r="S764" s="8">
        <f t="shared" si="47"/>
        <v>24.202739726027396</v>
      </c>
      <c r="T764" t="str">
        <f t="shared" si="46"/>
        <v>16-25</v>
      </c>
      <c r="U764" s="7">
        <v>43488</v>
      </c>
      <c r="V764">
        <f t="shared" si="48"/>
        <v>576</v>
      </c>
    </row>
    <row r="765" spans="1:22">
      <c r="A765">
        <v>99637</v>
      </c>
      <c r="B765" t="s">
        <v>17</v>
      </c>
      <c r="C765" t="s">
        <v>25</v>
      </c>
      <c r="D765" t="s">
        <v>19</v>
      </c>
      <c r="H765" t="s">
        <v>19</v>
      </c>
      <c r="J765" t="s">
        <v>30</v>
      </c>
      <c r="K765" s="7">
        <v>27745</v>
      </c>
      <c r="L765" t="s">
        <v>156</v>
      </c>
      <c r="M765" t="s">
        <v>57</v>
      </c>
      <c r="N765" t="s">
        <v>32</v>
      </c>
      <c r="O765" s="7">
        <v>41153</v>
      </c>
      <c r="P765" s="7" t="s">
        <v>29</v>
      </c>
      <c r="Q765" t="s">
        <v>38</v>
      </c>
      <c r="R765" s="7">
        <v>45688</v>
      </c>
      <c r="S765" s="8">
        <f t="shared" si="47"/>
        <v>49.158904109589038</v>
      </c>
      <c r="T765" t="str">
        <f t="shared" si="46"/>
        <v>45-55</v>
      </c>
      <c r="U765" s="7">
        <f>R765</f>
        <v>45688</v>
      </c>
      <c r="V765">
        <f t="shared" si="48"/>
        <v>3240</v>
      </c>
    </row>
    <row r="766" spans="1:22">
      <c r="A766">
        <v>162038</v>
      </c>
      <c r="B766" t="s">
        <v>17</v>
      </c>
      <c r="C766" t="s">
        <v>18</v>
      </c>
      <c r="D766" t="s">
        <v>19</v>
      </c>
      <c r="H766" t="s">
        <v>19</v>
      </c>
      <c r="J766" t="s">
        <v>20</v>
      </c>
      <c r="K766" s="7">
        <v>15198</v>
      </c>
      <c r="L766" t="s">
        <v>69</v>
      </c>
      <c r="M766" t="s">
        <v>27</v>
      </c>
      <c r="N766" t="s">
        <v>34</v>
      </c>
      <c r="O766" s="7">
        <v>43070</v>
      </c>
      <c r="P766" s="7">
        <v>45153</v>
      </c>
      <c r="Q766" t="s">
        <v>41</v>
      </c>
      <c r="R766" s="7">
        <v>45688</v>
      </c>
      <c r="S766" s="8">
        <f t="shared" si="47"/>
        <v>83.534246575342465</v>
      </c>
      <c r="T766" t="str">
        <f t="shared" si="46"/>
        <v>65+</v>
      </c>
      <c r="U766" s="7">
        <v>45153</v>
      </c>
      <c r="V766">
        <f t="shared" si="48"/>
        <v>1488</v>
      </c>
    </row>
    <row r="767" spans="1:22">
      <c r="A767">
        <v>128499</v>
      </c>
      <c r="B767" t="s">
        <v>17</v>
      </c>
      <c r="C767" t="s">
        <v>25</v>
      </c>
      <c r="D767" t="s">
        <v>19</v>
      </c>
      <c r="H767" t="s">
        <v>19</v>
      </c>
      <c r="J767" t="s">
        <v>20</v>
      </c>
      <c r="K767" s="7">
        <v>28355</v>
      </c>
      <c r="L767" t="s">
        <v>65</v>
      </c>
      <c r="M767" t="s">
        <v>27</v>
      </c>
      <c r="N767" t="s">
        <v>34</v>
      </c>
      <c r="O767" s="7">
        <v>44334</v>
      </c>
      <c r="P767" s="7" t="s">
        <v>29</v>
      </c>
      <c r="Q767" t="s">
        <v>24</v>
      </c>
      <c r="R767" s="7">
        <v>45688</v>
      </c>
      <c r="S767" s="8">
        <f t="shared" si="47"/>
        <v>47.487671232876714</v>
      </c>
      <c r="T767" t="str">
        <f t="shared" si="46"/>
        <v>45-55</v>
      </c>
      <c r="U767" s="7">
        <f>R767</f>
        <v>45688</v>
      </c>
      <c r="V767">
        <f t="shared" si="48"/>
        <v>969</v>
      </c>
    </row>
    <row r="768" spans="1:22">
      <c r="A768">
        <v>106225</v>
      </c>
      <c r="B768" t="s">
        <v>17</v>
      </c>
      <c r="C768" t="s">
        <v>18</v>
      </c>
      <c r="D768" t="s">
        <v>19</v>
      </c>
      <c r="H768" t="s">
        <v>19</v>
      </c>
      <c r="J768" t="s">
        <v>20</v>
      </c>
      <c r="K768" s="7">
        <v>20418</v>
      </c>
      <c r="L768" t="s">
        <v>75</v>
      </c>
      <c r="M768" t="s">
        <v>22</v>
      </c>
      <c r="N768" t="s">
        <v>32</v>
      </c>
      <c r="O768" s="7">
        <v>41598</v>
      </c>
      <c r="P768" s="7">
        <v>41681</v>
      </c>
      <c r="Q768" t="s">
        <v>24</v>
      </c>
      <c r="R768" s="7">
        <v>45688</v>
      </c>
      <c r="S768" s="8">
        <f t="shared" si="47"/>
        <v>69.232876712328761</v>
      </c>
      <c r="T768" t="str">
        <f t="shared" si="46"/>
        <v>65+</v>
      </c>
      <c r="U768" s="7">
        <v>41681</v>
      </c>
      <c r="V768">
        <f t="shared" si="48"/>
        <v>60</v>
      </c>
    </row>
    <row r="769" spans="1:22">
      <c r="A769">
        <v>80724</v>
      </c>
      <c r="B769" t="s">
        <v>17</v>
      </c>
      <c r="C769" t="s">
        <v>18</v>
      </c>
      <c r="D769" t="s">
        <v>19</v>
      </c>
      <c r="H769" t="s">
        <v>19</v>
      </c>
      <c r="J769" t="s">
        <v>20</v>
      </c>
      <c r="K769" s="7">
        <v>17855</v>
      </c>
      <c r="L769" t="s">
        <v>157</v>
      </c>
      <c r="M769" t="s">
        <v>57</v>
      </c>
      <c r="N769" t="s">
        <v>34</v>
      </c>
      <c r="O769" s="7">
        <v>40389</v>
      </c>
      <c r="P769" s="7">
        <v>43833</v>
      </c>
      <c r="Q769" t="s">
        <v>24</v>
      </c>
      <c r="R769" s="7">
        <v>45688</v>
      </c>
      <c r="S769" s="8">
        <f t="shared" si="47"/>
        <v>76.254794520547946</v>
      </c>
      <c r="T769" t="str">
        <f t="shared" si="46"/>
        <v>65+</v>
      </c>
      <c r="U769" s="7">
        <v>43833</v>
      </c>
      <c r="V769">
        <f t="shared" si="48"/>
        <v>2461</v>
      </c>
    </row>
    <row r="770" spans="1:22">
      <c r="A770">
        <v>156629</v>
      </c>
      <c r="B770" t="s">
        <v>17</v>
      </c>
      <c r="C770" t="s">
        <v>18</v>
      </c>
      <c r="D770" t="s">
        <v>19</v>
      </c>
      <c r="H770" t="s">
        <v>19</v>
      </c>
      <c r="J770" t="s">
        <v>30</v>
      </c>
      <c r="K770" s="7">
        <v>30806</v>
      </c>
      <c r="L770" t="s">
        <v>158</v>
      </c>
      <c r="M770" t="s">
        <v>22</v>
      </c>
      <c r="N770" t="s">
        <v>40</v>
      </c>
      <c r="O770" s="7">
        <v>44789</v>
      </c>
      <c r="P770" s="7">
        <v>45258</v>
      </c>
      <c r="Q770" t="s">
        <v>24</v>
      </c>
      <c r="R770" s="7">
        <v>45688</v>
      </c>
      <c r="S770" s="8">
        <f t="shared" si="47"/>
        <v>40.772602739726025</v>
      </c>
      <c r="T770" t="str">
        <f t="shared" ref="T770:T833" si="50">IFERROR(VLOOKUP(S770,Age_Group_Arr,2,TRUE),"")</f>
        <v>35-45</v>
      </c>
      <c r="U770" s="7">
        <v>45258</v>
      </c>
      <c r="V770">
        <f t="shared" si="48"/>
        <v>336</v>
      </c>
    </row>
    <row r="771" spans="1:22">
      <c r="A771">
        <v>103660</v>
      </c>
      <c r="B771" t="s">
        <v>17</v>
      </c>
      <c r="C771" t="s">
        <v>18</v>
      </c>
      <c r="D771" t="s">
        <v>19</v>
      </c>
      <c r="H771" t="s">
        <v>19</v>
      </c>
      <c r="J771" t="s">
        <v>20</v>
      </c>
      <c r="L771" t="s">
        <v>157</v>
      </c>
      <c r="M771" t="s">
        <v>57</v>
      </c>
      <c r="N771" t="s">
        <v>34</v>
      </c>
      <c r="O771" s="7">
        <v>44385</v>
      </c>
      <c r="P771" s="7">
        <v>44776</v>
      </c>
      <c r="Q771" t="s">
        <v>24</v>
      </c>
      <c r="R771" s="7">
        <v>45688</v>
      </c>
      <c r="S771" s="8">
        <f t="shared" ref="S771:S834" si="51">(SUM(R771-K771)/365)</f>
        <v>125.17260273972603</v>
      </c>
      <c r="T771" t="str">
        <f t="shared" si="50"/>
        <v>65+</v>
      </c>
      <c r="U771" s="7">
        <v>44776</v>
      </c>
      <c r="V771">
        <f t="shared" ref="V771:V834" si="52">IFERROR(NETWORKDAYS(O771,U771,8),"")</f>
        <v>280</v>
      </c>
    </row>
    <row r="772" spans="1:22">
      <c r="A772">
        <v>113180</v>
      </c>
      <c r="B772" t="s">
        <v>17</v>
      </c>
      <c r="C772" t="s">
        <v>18</v>
      </c>
      <c r="D772" t="s">
        <v>19</v>
      </c>
      <c r="H772" t="s">
        <v>19</v>
      </c>
      <c r="J772" t="s">
        <v>20</v>
      </c>
      <c r="K772" s="7">
        <v>35687</v>
      </c>
      <c r="L772" t="s">
        <v>26</v>
      </c>
      <c r="M772" t="s">
        <v>27</v>
      </c>
      <c r="N772" t="s">
        <v>28</v>
      </c>
      <c r="O772" s="7">
        <v>42252</v>
      </c>
      <c r="P772" s="7">
        <v>42846</v>
      </c>
      <c r="Q772" t="s">
        <v>24</v>
      </c>
      <c r="R772" s="7">
        <v>45688</v>
      </c>
      <c r="S772" s="8">
        <f t="shared" si="51"/>
        <v>27.4</v>
      </c>
      <c r="T772" t="str">
        <f t="shared" si="50"/>
        <v>25-35</v>
      </c>
      <c r="U772" s="7">
        <v>42846</v>
      </c>
      <c r="V772">
        <f t="shared" si="52"/>
        <v>425</v>
      </c>
    </row>
    <row r="773" spans="1:22">
      <c r="A773">
        <v>109334</v>
      </c>
      <c r="B773" t="s">
        <v>17</v>
      </c>
      <c r="C773" t="s">
        <v>18</v>
      </c>
      <c r="D773" t="s">
        <v>19</v>
      </c>
      <c r="H773" t="s">
        <v>19</v>
      </c>
      <c r="J773" t="s">
        <v>30</v>
      </c>
      <c r="L773" t="s">
        <v>65</v>
      </c>
      <c r="M773" t="s">
        <v>27</v>
      </c>
      <c r="N773" t="s">
        <v>34</v>
      </c>
      <c r="O773" s="7">
        <v>41981</v>
      </c>
      <c r="P773" s="7">
        <v>41981</v>
      </c>
      <c r="Q773" t="s">
        <v>36</v>
      </c>
      <c r="R773" s="7">
        <v>45688</v>
      </c>
      <c r="S773" s="8">
        <f t="shared" si="51"/>
        <v>125.17260273972603</v>
      </c>
      <c r="T773" t="str">
        <f t="shared" si="50"/>
        <v>65+</v>
      </c>
      <c r="U773" s="7">
        <v>41981</v>
      </c>
      <c r="V773">
        <f t="shared" si="52"/>
        <v>1</v>
      </c>
    </row>
    <row r="774" spans="1:22">
      <c r="A774">
        <v>157834</v>
      </c>
      <c r="B774" t="s">
        <v>17</v>
      </c>
      <c r="C774" t="s">
        <v>18</v>
      </c>
      <c r="D774" t="s">
        <v>19</v>
      </c>
      <c r="H774" t="s">
        <v>19</v>
      </c>
      <c r="J774" t="s">
        <v>20</v>
      </c>
      <c r="K774" s="7">
        <v>38532</v>
      </c>
      <c r="L774" t="s">
        <v>83</v>
      </c>
      <c r="M774" t="s">
        <v>27</v>
      </c>
      <c r="N774" t="s">
        <v>28</v>
      </c>
      <c r="O774" s="7" t="s">
        <v>36</v>
      </c>
      <c r="P774" s="7" t="s">
        <v>36</v>
      </c>
      <c r="Q774" t="s">
        <v>36</v>
      </c>
      <c r="R774" s="7">
        <v>45688</v>
      </c>
      <c r="S774" s="8">
        <f t="shared" si="51"/>
        <v>19.605479452054794</v>
      </c>
      <c r="T774" t="str">
        <f t="shared" si="50"/>
        <v>16-25</v>
      </c>
      <c r="U774" s="7" t="s">
        <v>36</v>
      </c>
      <c r="V774" t="str">
        <f t="shared" si="52"/>
        <v/>
      </c>
    </row>
    <row r="775" spans="1:22">
      <c r="A775">
        <v>133725</v>
      </c>
      <c r="B775" t="s">
        <v>17</v>
      </c>
      <c r="C775" t="s">
        <v>18</v>
      </c>
      <c r="D775" t="s">
        <v>19</v>
      </c>
      <c r="H775" t="s">
        <v>19</v>
      </c>
      <c r="J775" t="s">
        <v>20</v>
      </c>
      <c r="K775" s="7">
        <v>38586</v>
      </c>
      <c r="L775" t="s">
        <v>26</v>
      </c>
      <c r="M775" t="s">
        <v>27</v>
      </c>
      <c r="N775" t="s">
        <v>28</v>
      </c>
      <c r="O775" s="7">
        <v>43519</v>
      </c>
      <c r="P775" s="7">
        <v>43603</v>
      </c>
      <c r="Q775" t="s">
        <v>24</v>
      </c>
      <c r="R775" s="7">
        <v>45688</v>
      </c>
      <c r="S775" s="8">
        <f t="shared" si="51"/>
        <v>19.457534246575342</v>
      </c>
      <c r="T775" t="str">
        <f t="shared" si="50"/>
        <v>16-25</v>
      </c>
      <c r="U775" s="7">
        <v>43603</v>
      </c>
      <c r="V775">
        <f t="shared" si="52"/>
        <v>60</v>
      </c>
    </row>
    <row r="776" spans="1:22">
      <c r="A776">
        <v>146856</v>
      </c>
      <c r="B776" t="s">
        <v>17</v>
      </c>
      <c r="C776" t="s">
        <v>18</v>
      </c>
      <c r="D776" t="s">
        <v>19</v>
      </c>
      <c r="H776" t="s">
        <v>19</v>
      </c>
      <c r="J776" t="s">
        <v>20</v>
      </c>
      <c r="K776" s="7">
        <v>37788</v>
      </c>
      <c r="L776" t="s">
        <v>35</v>
      </c>
      <c r="M776" t="s">
        <v>27</v>
      </c>
      <c r="N776" t="s">
        <v>32</v>
      </c>
      <c r="O776" s="7">
        <v>44105</v>
      </c>
      <c r="P776" s="7">
        <v>44314</v>
      </c>
      <c r="Q776" t="s">
        <v>24</v>
      </c>
      <c r="R776" s="7">
        <v>45688</v>
      </c>
      <c r="S776" s="8">
        <f t="shared" si="51"/>
        <v>21.643835616438356</v>
      </c>
      <c r="T776" t="str">
        <f t="shared" si="50"/>
        <v>16-25</v>
      </c>
      <c r="U776" s="7">
        <v>44314</v>
      </c>
      <c r="V776">
        <f t="shared" si="52"/>
        <v>150</v>
      </c>
    </row>
    <row r="777" spans="1:22">
      <c r="A777">
        <v>124298</v>
      </c>
      <c r="B777" t="s">
        <v>17</v>
      </c>
      <c r="C777" t="s">
        <v>71</v>
      </c>
      <c r="D777" t="s">
        <v>19</v>
      </c>
      <c r="H777" t="s">
        <v>19</v>
      </c>
      <c r="J777" t="s">
        <v>30</v>
      </c>
      <c r="K777" s="7">
        <v>22544</v>
      </c>
      <c r="L777" t="s">
        <v>54</v>
      </c>
      <c r="M777" t="s">
        <v>27</v>
      </c>
      <c r="N777" t="s">
        <v>34</v>
      </c>
      <c r="O777" s="7" t="s">
        <v>36</v>
      </c>
      <c r="P777" s="7" t="s">
        <v>36</v>
      </c>
      <c r="Q777" t="s">
        <v>36</v>
      </c>
      <c r="R777" s="7">
        <v>45688</v>
      </c>
      <c r="S777" s="8">
        <f t="shared" si="51"/>
        <v>63.408219178082192</v>
      </c>
      <c r="T777" t="str">
        <f t="shared" si="50"/>
        <v>55-65</v>
      </c>
      <c r="U777" s="7" t="s">
        <v>36</v>
      </c>
      <c r="V777" t="str">
        <f t="shared" si="52"/>
        <v/>
      </c>
    </row>
    <row r="778" spans="1:22">
      <c r="A778">
        <v>131141</v>
      </c>
      <c r="B778" t="s">
        <v>17</v>
      </c>
      <c r="C778" t="s">
        <v>18</v>
      </c>
      <c r="D778" t="s">
        <v>19</v>
      </c>
      <c r="H778" t="s">
        <v>19</v>
      </c>
      <c r="J778" t="s">
        <v>20</v>
      </c>
      <c r="K778" s="7">
        <v>38088</v>
      </c>
      <c r="L778" t="s">
        <v>82</v>
      </c>
      <c r="M778" t="s">
        <v>27</v>
      </c>
      <c r="N778" t="s">
        <v>28</v>
      </c>
      <c r="O778" s="7">
        <v>43340</v>
      </c>
      <c r="P778" s="7">
        <v>44432</v>
      </c>
      <c r="Q778" t="s">
        <v>24</v>
      </c>
      <c r="R778" s="7">
        <v>45688</v>
      </c>
      <c r="S778" s="8">
        <f t="shared" si="51"/>
        <v>20.82191780821918</v>
      </c>
      <c r="T778" t="str">
        <f t="shared" si="50"/>
        <v>16-25</v>
      </c>
      <c r="U778" s="7">
        <v>44432</v>
      </c>
      <c r="V778">
        <f t="shared" si="52"/>
        <v>781</v>
      </c>
    </row>
    <row r="779" spans="1:22">
      <c r="A779">
        <v>113017</v>
      </c>
      <c r="B779" t="s">
        <v>17</v>
      </c>
      <c r="C779" t="s">
        <v>18</v>
      </c>
      <c r="D779" t="s">
        <v>19</v>
      </c>
      <c r="H779" t="s">
        <v>19</v>
      </c>
      <c r="J779" t="s">
        <v>20</v>
      </c>
      <c r="K779" s="7">
        <v>37014</v>
      </c>
      <c r="L779" t="s">
        <v>116</v>
      </c>
      <c r="M779" t="s">
        <v>22</v>
      </c>
      <c r="N779" t="s">
        <v>28</v>
      </c>
      <c r="O779" s="7">
        <v>42234</v>
      </c>
      <c r="P779" s="7">
        <v>42366</v>
      </c>
      <c r="Q779" t="s">
        <v>24</v>
      </c>
      <c r="R779" s="7">
        <v>45688</v>
      </c>
      <c r="S779" s="8">
        <f t="shared" si="51"/>
        <v>23.764383561643836</v>
      </c>
      <c r="T779" t="str">
        <f t="shared" si="50"/>
        <v>16-25</v>
      </c>
      <c r="U779" s="7">
        <v>42366</v>
      </c>
      <c r="V779">
        <f t="shared" si="52"/>
        <v>95</v>
      </c>
    </row>
    <row r="780" spans="1:22">
      <c r="A780">
        <v>102515</v>
      </c>
      <c r="B780" t="s">
        <v>17</v>
      </c>
      <c r="C780" t="s">
        <v>18</v>
      </c>
      <c r="D780" t="s">
        <v>19</v>
      </c>
      <c r="H780" t="s">
        <v>19</v>
      </c>
      <c r="J780" t="s">
        <v>20</v>
      </c>
      <c r="K780" s="7">
        <v>29564</v>
      </c>
      <c r="L780" t="s">
        <v>79</v>
      </c>
      <c r="M780" t="s">
        <v>22</v>
      </c>
      <c r="N780" t="s">
        <v>32</v>
      </c>
      <c r="O780" s="7">
        <v>41274</v>
      </c>
      <c r="P780" s="7">
        <v>41519</v>
      </c>
      <c r="Q780" t="s">
        <v>36</v>
      </c>
      <c r="R780" s="7">
        <v>45688</v>
      </c>
      <c r="S780" s="8">
        <f t="shared" si="51"/>
        <v>44.175342465753424</v>
      </c>
      <c r="T780" t="str">
        <f t="shared" si="50"/>
        <v>35-45</v>
      </c>
      <c r="U780" s="7">
        <v>41519</v>
      </c>
      <c r="V780">
        <f t="shared" si="52"/>
        <v>176</v>
      </c>
    </row>
    <row r="781" spans="1:22">
      <c r="A781">
        <v>104503</v>
      </c>
      <c r="B781" t="s">
        <v>17</v>
      </c>
      <c r="C781" t="s">
        <v>18</v>
      </c>
      <c r="D781" t="s">
        <v>19</v>
      </c>
      <c r="H781" t="s">
        <v>19</v>
      </c>
      <c r="J781" t="s">
        <v>30</v>
      </c>
      <c r="L781" t="s">
        <v>54</v>
      </c>
      <c r="M781" t="s">
        <v>27</v>
      </c>
      <c r="N781" t="s">
        <v>32</v>
      </c>
      <c r="O781" s="7">
        <v>41528</v>
      </c>
      <c r="P781" s="7">
        <v>41528</v>
      </c>
      <c r="Q781" t="s">
        <v>36</v>
      </c>
      <c r="R781" s="7">
        <v>45688</v>
      </c>
      <c r="S781" s="8">
        <f t="shared" si="51"/>
        <v>125.17260273972603</v>
      </c>
      <c r="T781" t="str">
        <f t="shared" si="50"/>
        <v>65+</v>
      </c>
      <c r="U781" s="7">
        <v>41528</v>
      </c>
      <c r="V781">
        <f t="shared" si="52"/>
        <v>1</v>
      </c>
    </row>
    <row r="782" spans="1:22">
      <c r="A782">
        <v>133348</v>
      </c>
      <c r="B782" t="s">
        <v>17</v>
      </c>
      <c r="C782" t="s">
        <v>18</v>
      </c>
      <c r="D782" t="s">
        <v>19</v>
      </c>
      <c r="H782" t="s">
        <v>19</v>
      </c>
      <c r="J782" t="s">
        <v>20</v>
      </c>
      <c r="K782" s="7">
        <v>23412</v>
      </c>
      <c r="L782" t="s">
        <v>60</v>
      </c>
      <c r="M782" t="s">
        <v>27</v>
      </c>
      <c r="N782" t="s">
        <v>32</v>
      </c>
      <c r="O782" s="7" t="s">
        <v>36</v>
      </c>
      <c r="P782" s="7" t="s">
        <v>36</v>
      </c>
      <c r="Q782" t="s">
        <v>36</v>
      </c>
      <c r="R782" s="7">
        <v>45688</v>
      </c>
      <c r="S782" s="8">
        <f t="shared" si="51"/>
        <v>61.030136986301372</v>
      </c>
      <c r="T782" t="str">
        <f t="shared" si="50"/>
        <v>55-65</v>
      </c>
      <c r="U782" s="7" t="s">
        <v>36</v>
      </c>
      <c r="V782" t="str">
        <f t="shared" si="52"/>
        <v/>
      </c>
    </row>
    <row r="783" spans="1:22">
      <c r="A783">
        <v>80725</v>
      </c>
      <c r="B783" t="s">
        <v>17</v>
      </c>
      <c r="C783" t="s">
        <v>18</v>
      </c>
      <c r="D783" t="s">
        <v>19</v>
      </c>
      <c r="H783" t="s">
        <v>19</v>
      </c>
      <c r="J783" t="s">
        <v>20</v>
      </c>
      <c r="K783" s="7">
        <v>13806</v>
      </c>
      <c r="L783" t="s">
        <v>65</v>
      </c>
      <c r="M783" t="s">
        <v>27</v>
      </c>
      <c r="N783" t="s">
        <v>34</v>
      </c>
      <c r="O783" s="7">
        <v>36452</v>
      </c>
      <c r="P783" s="7">
        <v>42644</v>
      </c>
      <c r="Q783" t="s">
        <v>24</v>
      </c>
      <c r="R783" s="7">
        <v>45688</v>
      </c>
      <c r="S783" s="8">
        <f t="shared" si="51"/>
        <v>87.347945205479448</v>
      </c>
      <c r="T783" t="str">
        <f t="shared" si="50"/>
        <v>65+</v>
      </c>
      <c r="U783" s="7">
        <v>42644</v>
      </c>
      <c r="V783">
        <f t="shared" si="52"/>
        <v>4424</v>
      </c>
    </row>
    <row r="784" spans="1:22">
      <c r="A784">
        <v>155251</v>
      </c>
      <c r="B784" t="s">
        <v>17</v>
      </c>
      <c r="C784" t="s">
        <v>18</v>
      </c>
      <c r="D784" t="s">
        <v>19</v>
      </c>
      <c r="H784" t="s">
        <v>19</v>
      </c>
      <c r="J784" t="s">
        <v>20</v>
      </c>
      <c r="K784" s="7">
        <v>35475</v>
      </c>
      <c r="L784" t="s">
        <v>159</v>
      </c>
      <c r="M784" t="s">
        <v>23</v>
      </c>
      <c r="N784" t="s">
        <v>36</v>
      </c>
      <c r="O784" s="7">
        <v>44639</v>
      </c>
      <c r="P784" s="7">
        <v>44795</v>
      </c>
      <c r="Q784" t="s">
        <v>24</v>
      </c>
      <c r="R784" s="7">
        <v>45688</v>
      </c>
      <c r="S784" s="8">
        <f t="shared" si="51"/>
        <v>27.980821917808218</v>
      </c>
      <c r="T784" t="str">
        <f t="shared" si="50"/>
        <v>25-35</v>
      </c>
      <c r="U784" s="7">
        <v>44795</v>
      </c>
      <c r="V784">
        <f t="shared" si="52"/>
        <v>111</v>
      </c>
    </row>
    <row r="785" spans="1:22">
      <c r="A785">
        <v>80726</v>
      </c>
      <c r="B785" t="s">
        <v>17</v>
      </c>
      <c r="C785" t="s">
        <v>18</v>
      </c>
      <c r="D785" t="s">
        <v>19</v>
      </c>
      <c r="H785" t="s">
        <v>19</v>
      </c>
      <c r="J785" t="s">
        <v>20</v>
      </c>
      <c r="K785" s="7">
        <v>17877</v>
      </c>
      <c r="L785" t="s">
        <v>69</v>
      </c>
      <c r="M785" t="s">
        <v>27</v>
      </c>
      <c r="N785" t="s">
        <v>34</v>
      </c>
      <c r="O785" s="7" t="s">
        <v>36</v>
      </c>
      <c r="P785" s="7" t="s">
        <v>36</v>
      </c>
      <c r="Q785" t="s">
        <v>24</v>
      </c>
      <c r="R785" s="7">
        <v>45688</v>
      </c>
      <c r="S785" s="8">
        <f t="shared" si="51"/>
        <v>76.194520547945203</v>
      </c>
      <c r="T785" t="str">
        <f t="shared" si="50"/>
        <v>65+</v>
      </c>
      <c r="U785" s="7" t="s">
        <v>36</v>
      </c>
      <c r="V785" t="str">
        <f t="shared" si="52"/>
        <v/>
      </c>
    </row>
    <row r="786" spans="1:22">
      <c r="A786">
        <v>49951</v>
      </c>
      <c r="B786" t="s">
        <v>17</v>
      </c>
      <c r="C786" t="s">
        <v>18</v>
      </c>
      <c r="D786" t="s">
        <v>19</v>
      </c>
      <c r="H786" t="s">
        <v>19</v>
      </c>
      <c r="J786" t="s">
        <v>20</v>
      </c>
      <c r="K786" s="7">
        <v>25315</v>
      </c>
      <c r="L786" t="s">
        <v>37</v>
      </c>
      <c r="M786" t="s">
        <v>27</v>
      </c>
      <c r="N786" t="s">
        <v>34</v>
      </c>
      <c r="O786" s="7">
        <v>43551</v>
      </c>
      <c r="P786" s="7">
        <v>44439</v>
      </c>
      <c r="Q786" t="s">
        <v>55</v>
      </c>
      <c r="R786" s="7">
        <v>45688</v>
      </c>
      <c r="S786" s="8">
        <f t="shared" si="51"/>
        <v>55.816438356164383</v>
      </c>
      <c r="T786" t="str">
        <f t="shared" si="50"/>
        <v>55-65</v>
      </c>
      <c r="U786" s="7">
        <v>44439</v>
      </c>
      <c r="V786">
        <f t="shared" si="52"/>
        <v>635</v>
      </c>
    </row>
    <row r="787" spans="1:22">
      <c r="A787">
        <v>106713</v>
      </c>
      <c r="B787" t="s">
        <v>17</v>
      </c>
      <c r="C787" t="s">
        <v>18</v>
      </c>
      <c r="D787" t="s">
        <v>19</v>
      </c>
      <c r="H787" t="s">
        <v>19</v>
      </c>
      <c r="J787" t="s">
        <v>20</v>
      </c>
      <c r="K787" s="7">
        <v>20183</v>
      </c>
      <c r="L787" t="s">
        <v>83</v>
      </c>
      <c r="M787" t="s">
        <v>27</v>
      </c>
      <c r="N787" t="s">
        <v>32</v>
      </c>
      <c r="O787" s="7">
        <v>41596</v>
      </c>
      <c r="P787" s="7">
        <v>41799</v>
      </c>
      <c r="Q787" t="s">
        <v>36</v>
      </c>
      <c r="R787" s="7">
        <v>45688</v>
      </c>
      <c r="S787" s="8">
        <f t="shared" si="51"/>
        <v>69.876712328767127</v>
      </c>
      <c r="T787" t="str">
        <f t="shared" si="50"/>
        <v>65+</v>
      </c>
      <c r="U787" s="7">
        <v>41799</v>
      </c>
      <c r="V787">
        <f t="shared" si="52"/>
        <v>146</v>
      </c>
    </row>
    <row r="788" spans="1:22">
      <c r="A788">
        <v>102888</v>
      </c>
      <c r="B788" t="s">
        <v>17</v>
      </c>
      <c r="C788" t="s">
        <v>18</v>
      </c>
      <c r="D788" t="s">
        <v>19</v>
      </c>
      <c r="H788" t="s">
        <v>19</v>
      </c>
      <c r="J788" t="s">
        <v>30</v>
      </c>
      <c r="K788" s="7">
        <v>32647</v>
      </c>
      <c r="L788" t="s">
        <v>37</v>
      </c>
      <c r="M788" t="s">
        <v>27</v>
      </c>
      <c r="N788" t="s">
        <v>32</v>
      </c>
      <c r="O788" s="7">
        <v>41227</v>
      </c>
      <c r="P788" s="7">
        <v>41509</v>
      </c>
      <c r="Q788" t="s">
        <v>36</v>
      </c>
      <c r="R788" s="7">
        <v>45688</v>
      </c>
      <c r="S788" s="8">
        <f t="shared" si="51"/>
        <v>35.728767123287675</v>
      </c>
      <c r="T788" t="str">
        <f t="shared" si="50"/>
        <v>35-45</v>
      </c>
      <c r="U788" s="7">
        <v>41509</v>
      </c>
      <c r="V788">
        <f t="shared" si="52"/>
        <v>203</v>
      </c>
    </row>
    <row r="789" spans="1:22">
      <c r="A789">
        <v>162081</v>
      </c>
      <c r="B789" t="s">
        <v>17</v>
      </c>
      <c r="C789" t="s">
        <v>25</v>
      </c>
      <c r="D789" t="s">
        <v>19</v>
      </c>
      <c r="H789" t="s">
        <v>19</v>
      </c>
      <c r="J789" t="s">
        <v>20</v>
      </c>
      <c r="K789" s="7">
        <v>38958</v>
      </c>
      <c r="L789" t="s">
        <v>65</v>
      </c>
      <c r="M789" t="s">
        <v>27</v>
      </c>
      <c r="N789" t="s">
        <v>34</v>
      </c>
      <c r="O789" s="7">
        <v>45157</v>
      </c>
      <c r="P789" s="7" t="s">
        <v>29</v>
      </c>
      <c r="Q789" t="s">
        <v>24</v>
      </c>
      <c r="R789" s="7">
        <v>45688</v>
      </c>
      <c r="S789" s="8">
        <f t="shared" si="51"/>
        <v>18.438356164383563</v>
      </c>
      <c r="T789" t="str">
        <f t="shared" si="50"/>
        <v>16-25</v>
      </c>
      <c r="U789" s="7">
        <f t="shared" ref="U789:U790" si="53">R789</f>
        <v>45688</v>
      </c>
      <c r="V789">
        <f t="shared" si="52"/>
        <v>380</v>
      </c>
    </row>
    <row r="790" spans="1:22">
      <c r="A790">
        <v>162128</v>
      </c>
      <c r="B790" t="s">
        <v>17</v>
      </c>
      <c r="C790" t="s">
        <v>25</v>
      </c>
      <c r="D790" t="s">
        <v>19</v>
      </c>
      <c r="H790" t="s">
        <v>19</v>
      </c>
      <c r="J790" t="s">
        <v>30</v>
      </c>
      <c r="K790" s="7">
        <v>22907</v>
      </c>
      <c r="L790" t="s">
        <v>65</v>
      </c>
      <c r="M790" t="s">
        <v>27</v>
      </c>
      <c r="N790" t="s">
        <v>34</v>
      </c>
      <c r="O790" s="7">
        <v>45153</v>
      </c>
      <c r="P790" s="7" t="s">
        <v>29</v>
      </c>
      <c r="Q790" t="s">
        <v>24</v>
      </c>
      <c r="R790" s="7">
        <v>45688</v>
      </c>
      <c r="S790" s="8">
        <f t="shared" si="51"/>
        <v>62.413698630136984</v>
      </c>
      <c r="T790" t="str">
        <f t="shared" si="50"/>
        <v>55-65</v>
      </c>
      <c r="U790" s="7">
        <f t="shared" si="53"/>
        <v>45688</v>
      </c>
      <c r="V790">
        <f t="shared" si="52"/>
        <v>384</v>
      </c>
    </row>
    <row r="791" spans="1:22">
      <c r="A791">
        <v>17783</v>
      </c>
      <c r="B791" t="s">
        <v>17</v>
      </c>
      <c r="C791" t="s">
        <v>18</v>
      </c>
      <c r="D791" t="s">
        <v>19</v>
      </c>
      <c r="H791" t="s">
        <v>19</v>
      </c>
      <c r="J791" t="s">
        <v>20</v>
      </c>
      <c r="L791" t="s">
        <v>160</v>
      </c>
      <c r="M791" t="s">
        <v>23</v>
      </c>
      <c r="N791" t="s">
        <v>32</v>
      </c>
      <c r="O791" s="7">
        <v>1</v>
      </c>
      <c r="P791" s="7">
        <v>1</v>
      </c>
      <c r="Q791" t="s">
        <v>36</v>
      </c>
      <c r="R791" s="7">
        <v>45688</v>
      </c>
      <c r="S791" s="8">
        <f t="shared" si="51"/>
        <v>125.17260273972603</v>
      </c>
      <c r="T791" t="str">
        <f t="shared" si="50"/>
        <v>65+</v>
      </c>
      <c r="U791" s="7">
        <v>1</v>
      </c>
    </row>
    <row r="792" spans="1:22">
      <c r="A792">
        <v>3747</v>
      </c>
      <c r="B792" t="s">
        <v>17</v>
      </c>
      <c r="C792" t="s">
        <v>18</v>
      </c>
      <c r="D792" t="s">
        <v>19</v>
      </c>
      <c r="H792" t="s">
        <v>19</v>
      </c>
      <c r="J792" t="s">
        <v>20</v>
      </c>
      <c r="K792" s="7">
        <v>12074</v>
      </c>
      <c r="L792" t="s">
        <v>26</v>
      </c>
      <c r="M792" t="s">
        <v>27</v>
      </c>
      <c r="N792" t="s">
        <v>34</v>
      </c>
      <c r="O792" s="7">
        <v>40631</v>
      </c>
      <c r="P792" s="7">
        <v>41379</v>
      </c>
      <c r="Q792" t="s">
        <v>36</v>
      </c>
      <c r="R792" s="7">
        <v>45688</v>
      </c>
      <c r="S792" s="8">
        <f t="shared" si="51"/>
        <v>92.093150684931501</v>
      </c>
      <c r="T792" t="str">
        <f t="shared" si="50"/>
        <v>65+</v>
      </c>
      <c r="U792" s="7">
        <v>41379</v>
      </c>
      <c r="V792">
        <f t="shared" si="52"/>
        <v>535</v>
      </c>
    </row>
    <row r="793" spans="1:22">
      <c r="A793">
        <v>161023</v>
      </c>
      <c r="B793" t="s">
        <v>17</v>
      </c>
      <c r="C793" t="s">
        <v>25</v>
      </c>
      <c r="D793" t="s">
        <v>19</v>
      </c>
      <c r="H793" t="s">
        <v>19</v>
      </c>
      <c r="J793" t="s">
        <v>20</v>
      </c>
      <c r="K793" s="7">
        <v>24278</v>
      </c>
      <c r="L793" t="s">
        <v>65</v>
      </c>
      <c r="M793" t="s">
        <v>27</v>
      </c>
      <c r="N793" t="s">
        <v>34</v>
      </c>
      <c r="O793" s="7">
        <v>45101</v>
      </c>
      <c r="P793" s="7" t="s">
        <v>29</v>
      </c>
      <c r="Q793" t="s">
        <v>24</v>
      </c>
      <c r="R793" s="7">
        <v>45688</v>
      </c>
      <c r="S793" s="8">
        <f t="shared" si="51"/>
        <v>58.657534246575345</v>
      </c>
      <c r="T793" t="str">
        <f t="shared" si="50"/>
        <v>55-65</v>
      </c>
      <c r="U793" s="7">
        <f>R793</f>
        <v>45688</v>
      </c>
      <c r="V793">
        <f t="shared" si="52"/>
        <v>420</v>
      </c>
    </row>
    <row r="794" spans="1:22">
      <c r="A794">
        <v>155939</v>
      </c>
      <c r="B794" t="s">
        <v>17</v>
      </c>
      <c r="C794" t="s">
        <v>18</v>
      </c>
      <c r="D794" t="s">
        <v>19</v>
      </c>
      <c r="H794" t="s">
        <v>19</v>
      </c>
      <c r="J794" t="s">
        <v>20</v>
      </c>
      <c r="K794" s="7">
        <v>38337</v>
      </c>
      <c r="L794" t="s">
        <v>78</v>
      </c>
      <c r="M794" t="s">
        <v>22</v>
      </c>
      <c r="N794" t="s">
        <v>28</v>
      </c>
      <c r="O794" s="7">
        <v>44702</v>
      </c>
      <c r="P794" s="7">
        <v>44777</v>
      </c>
      <c r="Q794" t="s">
        <v>24</v>
      </c>
      <c r="R794" s="7">
        <v>45688</v>
      </c>
      <c r="S794" s="8">
        <f t="shared" si="51"/>
        <v>20.139726027397259</v>
      </c>
      <c r="T794" t="str">
        <f t="shared" si="50"/>
        <v>16-25</v>
      </c>
      <c r="U794" s="7">
        <v>44777</v>
      </c>
      <c r="V794">
        <f t="shared" si="52"/>
        <v>54</v>
      </c>
    </row>
    <row r="795" spans="1:22">
      <c r="A795">
        <v>106381</v>
      </c>
      <c r="B795" t="s">
        <v>17</v>
      </c>
      <c r="C795" t="s">
        <v>25</v>
      </c>
      <c r="D795" t="s">
        <v>19</v>
      </c>
      <c r="H795" t="s">
        <v>19</v>
      </c>
      <c r="J795" t="s">
        <v>20</v>
      </c>
      <c r="K795" s="7">
        <v>16230</v>
      </c>
      <c r="L795" t="s">
        <v>161</v>
      </c>
      <c r="M795" t="s">
        <v>22</v>
      </c>
      <c r="N795" t="s">
        <v>34</v>
      </c>
      <c r="O795" s="7">
        <v>41703</v>
      </c>
      <c r="P795" s="7" t="s">
        <v>29</v>
      </c>
      <c r="Q795" t="s">
        <v>24</v>
      </c>
      <c r="R795" s="7">
        <v>45688</v>
      </c>
      <c r="S795" s="8">
        <f t="shared" si="51"/>
        <v>80.706849315068496</v>
      </c>
      <c r="T795" t="str">
        <f t="shared" si="50"/>
        <v>65+</v>
      </c>
      <c r="U795" s="7">
        <f t="shared" ref="U795:U796" si="54">R795</f>
        <v>45688</v>
      </c>
      <c r="V795">
        <f t="shared" si="52"/>
        <v>2848</v>
      </c>
    </row>
    <row r="796" spans="1:22">
      <c r="A796">
        <v>163063</v>
      </c>
      <c r="B796" t="s">
        <v>17</v>
      </c>
      <c r="C796" t="s">
        <v>25</v>
      </c>
      <c r="D796" t="s">
        <v>19</v>
      </c>
      <c r="H796" t="s">
        <v>19</v>
      </c>
      <c r="J796" t="s">
        <v>30</v>
      </c>
      <c r="K796" s="7">
        <v>39231</v>
      </c>
      <c r="L796" t="s">
        <v>134</v>
      </c>
      <c r="M796" t="s">
        <v>22</v>
      </c>
      <c r="N796" t="s">
        <v>34</v>
      </c>
      <c r="O796" s="7">
        <v>45204</v>
      </c>
      <c r="P796" s="7" t="s">
        <v>29</v>
      </c>
      <c r="Q796" t="s">
        <v>24</v>
      </c>
      <c r="R796" s="7">
        <v>45688</v>
      </c>
      <c r="S796" s="8">
        <f t="shared" si="51"/>
        <v>17.69041095890411</v>
      </c>
      <c r="T796" t="str">
        <f t="shared" si="50"/>
        <v>16-25</v>
      </c>
      <c r="U796" s="7">
        <f t="shared" si="54"/>
        <v>45688</v>
      </c>
      <c r="V796">
        <f t="shared" si="52"/>
        <v>347</v>
      </c>
    </row>
    <row r="797" spans="1:22">
      <c r="A797">
        <v>108349</v>
      </c>
      <c r="B797" t="s">
        <v>17</v>
      </c>
      <c r="C797" t="s">
        <v>18</v>
      </c>
      <c r="D797" t="s">
        <v>19</v>
      </c>
      <c r="H797" t="s">
        <v>19</v>
      </c>
      <c r="J797" t="s">
        <v>30</v>
      </c>
      <c r="L797" t="s">
        <v>48</v>
      </c>
      <c r="M797" t="s">
        <v>27</v>
      </c>
      <c r="N797" t="s">
        <v>34</v>
      </c>
      <c r="O797" s="7">
        <v>41946</v>
      </c>
      <c r="P797" s="7">
        <v>41946</v>
      </c>
      <c r="Q797" t="s">
        <v>36</v>
      </c>
      <c r="R797" s="7">
        <v>45688</v>
      </c>
      <c r="S797" s="8">
        <f t="shared" si="51"/>
        <v>125.17260273972603</v>
      </c>
      <c r="T797" t="str">
        <f t="shared" si="50"/>
        <v>65+</v>
      </c>
      <c r="U797" s="7">
        <v>41946</v>
      </c>
      <c r="V797">
        <f t="shared" si="52"/>
        <v>1</v>
      </c>
    </row>
    <row r="798" spans="1:22">
      <c r="A798">
        <v>163408</v>
      </c>
      <c r="B798" t="s">
        <v>17</v>
      </c>
      <c r="C798" t="s">
        <v>18</v>
      </c>
      <c r="D798" t="s">
        <v>19</v>
      </c>
      <c r="H798" t="s">
        <v>19</v>
      </c>
      <c r="J798" t="s">
        <v>20</v>
      </c>
      <c r="K798" s="7">
        <v>39023</v>
      </c>
      <c r="L798" t="s">
        <v>82</v>
      </c>
      <c r="M798" t="s">
        <v>27</v>
      </c>
      <c r="N798" t="s">
        <v>28</v>
      </c>
      <c r="O798" s="7" t="s">
        <v>36</v>
      </c>
      <c r="P798" s="7" t="s">
        <v>36</v>
      </c>
      <c r="Q798" t="s">
        <v>36</v>
      </c>
      <c r="R798" s="7">
        <v>45688</v>
      </c>
      <c r="S798" s="8">
        <f t="shared" si="51"/>
        <v>18.260273972602739</v>
      </c>
      <c r="T798" t="str">
        <f t="shared" si="50"/>
        <v>16-25</v>
      </c>
      <c r="U798" s="7" t="s">
        <v>36</v>
      </c>
      <c r="V798" t="str">
        <f t="shared" si="52"/>
        <v/>
      </c>
    </row>
    <row r="799" spans="1:22">
      <c r="A799">
        <v>108665</v>
      </c>
      <c r="B799" t="s">
        <v>17</v>
      </c>
      <c r="C799" t="s">
        <v>18</v>
      </c>
      <c r="D799" t="s">
        <v>19</v>
      </c>
      <c r="H799" t="s">
        <v>19</v>
      </c>
      <c r="J799" t="s">
        <v>20</v>
      </c>
      <c r="K799" s="7">
        <v>35593</v>
      </c>
      <c r="L799" t="s">
        <v>42</v>
      </c>
      <c r="M799" t="s">
        <v>22</v>
      </c>
      <c r="N799" t="s">
        <v>32</v>
      </c>
      <c r="O799" s="7">
        <v>41846</v>
      </c>
      <c r="P799" s="7">
        <v>41902</v>
      </c>
      <c r="Q799" t="s">
        <v>36</v>
      </c>
      <c r="R799" s="7">
        <v>45688</v>
      </c>
      <c r="S799" s="8">
        <f t="shared" si="51"/>
        <v>27.657534246575342</v>
      </c>
      <c r="T799" t="str">
        <f t="shared" si="50"/>
        <v>25-35</v>
      </c>
      <c r="U799" s="7">
        <v>41902</v>
      </c>
      <c r="V799">
        <f t="shared" si="52"/>
        <v>40</v>
      </c>
    </row>
    <row r="800" spans="1:22">
      <c r="A800">
        <v>162989</v>
      </c>
      <c r="B800" t="s">
        <v>17</v>
      </c>
      <c r="C800" t="s">
        <v>18</v>
      </c>
      <c r="D800" t="s">
        <v>19</v>
      </c>
      <c r="H800" t="s">
        <v>19</v>
      </c>
      <c r="J800" t="s">
        <v>20</v>
      </c>
      <c r="K800" s="7">
        <v>37295</v>
      </c>
      <c r="L800" t="s">
        <v>48</v>
      </c>
      <c r="M800" t="s">
        <v>27</v>
      </c>
      <c r="N800" t="s">
        <v>28</v>
      </c>
      <c r="O800" s="7">
        <v>45311</v>
      </c>
      <c r="P800" s="7">
        <v>45544</v>
      </c>
      <c r="Q800" t="s">
        <v>55</v>
      </c>
      <c r="R800" s="7">
        <v>45688</v>
      </c>
      <c r="S800" s="8">
        <f t="shared" si="51"/>
        <v>22.994520547945207</v>
      </c>
      <c r="T800" t="str">
        <f t="shared" si="50"/>
        <v>16-25</v>
      </c>
      <c r="U800" s="7">
        <v>45544</v>
      </c>
      <c r="V800">
        <f t="shared" si="52"/>
        <v>166</v>
      </c>
    </row>
    <row r="801" spans="1:22">
      <c r="A801">
        <v>162553</v>
      </c>
      <c r="B801" t="s">
        <v>17</v>
      </c>
      <c r="C801" t="s">
        <v>25</v>
      </c>
      <c r="D801" t="s">
        <v>19</v>
      </c>
      <c r="H801" t="s">
        <v>19</v>
      </c>
      <c r="J801" t="s">
        <v>20</v>
      </c>
      <c r="K801" s="7">
        <v>39240</v>
      </c>
      <c r="L801" t="s">
        <v>72</v>
      </c>
      <c r="M801" t="s">
        <v>22</v>
      </c>
      <c r="N801" t="s">
        <v>34</v>
      </c>
      <c r="O801" s="7">
        <v>45137</v>
      </c>
      <c r="P801" s="7" t="s">
        <v>29</v>
      </c>
      <c r="Q801" t="s">
        <v>24</v>
      </c>
      <c r="R801" s="7">
        <v>45688</v>
      </c>
      <c r="S801" s="8">
        <f t="shared" si="51"/>
        <v>17.665753424657535</v>
      </c>
      <c r="T801" t="str">
        <f t="shared" si="50"/>
        <v>16-25</v>
      </c>
      <c r="U801" s="7">
        <f>R801</f>
        <v>45688</v>
      </c>
      <c r="V801">
        <f t="shared" si="52"/>
        <v>395</v>
      </c>
    </row>
    <row r="802" spans="1:22">
      <c r="A802">
        <v>93688</v>
      </c>
      <c r="B802" t="s">
        <v>17</v>
      </c>
      <c r="C802" t="s">
        <v>18</v>
      </c>
      <c r="D802" t="s">
        <v>19</v>
      </c>
      <c r="H802" t="s">
        <v>19</v>
      </c>
      <c r="J802" t="s">
        <v>20</v>
      </c>
      <c r="K802" s="7">
        <v>33529</v>
      </c>
      <c r="L802" t="s">
        <v>162</v>
      </c>
      <c r="M802" t="s">
        <v>52</v>
      </c>
      <c r="N802" t="s">
        <v>32</v>
      </c>
      <c r="O802" s="7">
        <v>40940</v>
      </c>
      <c r="P802" s="7">
        <v>42846</v>
      </c>
      <c r="Q802" t="s">
        <v>24</v>
      </c>
      <c r="R802" s="7">
        <v>45688</v>
      </c>
      <c r="S802" s="8">
        <f t="shared" si="51"/>
        <v>33.31232876712329</v>
      </c>
      <c r="T802" t="str">
        <f t="shared" si="50"/>
        <v>25-35</v>
      </c>
      <c r="U802" s="7">
        <v>42846</v>
      </c>
      <c r="V802">
        <f t="shared" si="52"/>
        <v>1363</v>
      </c>
    </row>
    <row r="803" spans="1:22">
      <c r="A803">
        <v>155107</v>
      </c>
      <c r="B803" t="s">
        <v>17</v>
      </c>
      <c r="C803" t="s">
        <v>18</v>
      </c>
      <c r="D803" t="s">
        <v>19</v>
      </c>
      <c r="H803" t="s">
        <v>19</v>
      </c>
      <c r="J803" t="s">
        <v>30</v>
      </c>
      <c r="K803" s="7">
        <v>19715</v>
      </c>
      <c r="L803" t="s">
        <v>163</v>
      </c>
      <c r="M803" t="s">
        <v>57</v>
      </c>
      <c r="N803" t="s">
        <v>36</v>
      </c>
      <c r="O803" s="7">
        <v>44618</v>
      </c>
      <c r="P803" s="7">
        <v>45375</v>
      </c>
      <c r="Q803" t="s">
        <v>24</v>
      </c>
      <c r="R803" s="7">
        <v>45688</v>
      </c>
      <c r="S803" s="8">
        <f t="shared" si="51"/>
        <v>71.158904109589045</v>
      </c>
      <c r="T803" t="str">
        <f t="shared" si="50"/>
        <v>65+</v>
      </c>
      <c r="U803" s="7">
        <v>45375</v>
      </c>
      <c r="V803">
        <f t="shared" si="52"/>
        <v>540</v>
      </c>
    </row>
    <row r="804" spans="1:22">
      <c r="A804">
        <v>144038</v>
      </c>
      <c r="B804" t="s">
        <v>17</v>
      </c>
      <c r="C804" t="s">
        <v>25</v>
      </c>
      <c r="D804" t="s">
        <v>19</v>
      </c>
      <c r="H804" t="s">
        <v>19</v>
      </c>
      <c r="J804" t="s">
        <v>20</v>
      </c>
      <c r="K804" s="7">
        <v>16246</v>
      </c>
      <c r="L804" t="s">
        <v>35</v>
      </c>
      <c r="M804" t="s">
        <v>27</v>
      </c>
      <c r="N804" t="s">
        <v>34</v>
      </c>
      <c r="O804" s="7">
        <v>43888</v>
      </c>
      <c r="P804" s="7" t="s">
        <v>29</v>
      </c>
      <c r="Q804" t="s">
        <v>24</v>
      </c>
      <c r="R804" s="7">
        <v>45688</v>
      </c>
      <c r="S804" s="8">
        <f t="shared" si="51"/>
        <v>80.663013698630138</v>
      </c>
      <c r="T804" t="str">
        <f t="shared" si="50"/>
        <v>65+</v>
      </c>
      <c r="U804" s="7">
        <f>R804</f>
        <v>45688</v>
      </c>
      <c r="V804">
        <f t="shared" si="52"/>
        <v>1287</v>
      </c>
    </row>
    <row r="805" spans="1:22">
      <c r="A805">
        <v>111050</v>
      </c>
      <c r="B805" t="s">
        <v>17</v>
      </c>
      <c r="C805" t="s">
        <v>18</v>
      </c>
      <c r="D805" t="s">
        <v>19</v>
      </c>
      <c r="H805" t="s">
        <v>19</v>
      </c>
      <c r="J805" t="s">
        <v>20</v>
      </c>
      <c r="K805" s="7">
        <v>21624</v>
      </c>
      <c r="L805" t="s">
        <v>58</v>
      </c>
      <c r="M805" t="s">
        <v>27</v>
      </c>
      <c r="N805" t="s">
        <v>34</v>
      </c>
      <c r="O805" s="7">
        <v>42116</v>
      </c>
      <c r="P805" s="7">
        <v>44831</v>
      </c>
      <c r="Q805" t="s">
        <v>38</v>
      </c>
      <c r="R805" s="7">
        <v>45688</v>
      </c>
      <c r="S805" s="8">
        <f t="shared" si="51"/>
        <v>65.92876712328767</v>
      </c>
      <c r="T805" t="str">
        <f t="shared" si="50"/>
        <v>65+</v>
      </c>
      <c r="U805" s="7">
        <v>44831</v>
      </c>
      <c r="V805">
        <f t="shared" si="52"/>
        <v>1940</v>
      </c>
    </row>
    <row r="806" spans="1:22">
      <c r="A806">
        <v>79115</v>
      </c>
      <c r="B806" t="s">
        <v>17</v>
      </c>
      <c r="C806" t="s">
        <v>25</v>
      </c>
      <c r="D806" t="s">
        <v>19</v>
      </c>
      <c r="H806" t="s">
        <v>19</v>
      </c>
      <c r="J806" t="s">
        <v>20</v>
      </c>
      <c r="K806" s="7">
        <v>21871</v>
      </c>
      <c r="L806" t="s">
        <v>37</v>
      </c>
      <c r="M806" t="s">
        <v>27</v>
      </c>
      <c r="N806" t="s">
        <v>34</v>
      </c>
      <c r="O806" s="7">
        <v>40259</v>
      </c>
      <c r="P806" s="7" t="s">
        <v>29</v>
      </c>
      <c r="Q806" t="s">
        <v>24</v>
      </c>
      <c r="R806" s="7">
        <v>45688</v>
      </c>
      <c r="S806" s="8">
        <f t="shared" si="51"/>
        <v>65.252054794520546</v>
      </c>
      <c r="T806" t="str">
        <f t="shared" si="50"/>
        <v>65+</v>
      </c>
      <c r="U806" s="7">
        <f>R806</f>
        <v>45688</v>
      </c>
      <c r="V806">
        <f t="shared" si="52"/>
        <v>3880</v>
      </c>
    </row>
    <row r="807" spans="1:22">
      <c r="A807">
        <v>121780</v>
      </c>
      <c r="B807" t="s">
        <v>17</v>
      </c>
      <c r="C807" t="s">
        <v>18</v>
      </c>
      <c r="D807" t="s">
        <v>19</v>
      </c>
      <c r="H807" t="s">
        <v>19</v>
      </c>
      <c r="J807" t="s">
        <v>20</v>
      </c>
      <c r="K807" s="7">
        <v>22134</v>
      </c>
      <c r="L807" t="s">
        <v>128</v>
      </c>
      <c r="M807" t="s">
        <v>22</v>
      </c>
      <c r="N807" t="s">
        <v>32</v>
      </c>
      <c r="O807" s="7">
        <v>42783</v>
      </c>
      <c r="P807" s="7">
        <v>43183</v>
      </c>
      <c r="Q807" t="s">
        <v>24</v>
      </c>
      <c r="R807" s="7">
        <v>45688</v>
      </c>
      <c r="S807" s="8">
        <f t="shared" si="51"/>
        <v>64.531506849315065</v>
      </c>
      <c r="T807" t="str">
        <f t="shared" si="50"/>
        <v>55-65</v>
      </c>
      <c r="U807" s="7">
        <v>43183</v>
      </c>
      <c r="V807">
        <f t="shared" si="52"/>
        <v>286</v>
      </c>
    </row>
    <row r="808" spans="1:22">
      <c r="A808">
        <v>113101</v>
      </c>
      <c r="B808" t="s">
        <v>17</v>
      </c>
      <c r="C808" t="s">
        <v>18</v>
      </c>
      <c r="D808" t="s">
        <v>19</v>
      </c>
      <c r="H808" t="s">
        <v>19</v>
      </c>
      <c r="J808" t="s">
        <v>20</v>
      </c>
      <c r="K808" s="7">
        <v>17566</v>
      </c>
      <c r="L808" t="s">
        <v>124</v>
      </c>
      <c r="M808" t="s">
        <v>27</v>
      </c>
      <c r="N808" t="s">
        <v>34</v>
      </c>
      <c r="O808" s="7">
        <v>42453</v>
      </c>
      <c r="P808" s="7">
        <v>42453</v>
      </c>
      <c r="Q808" t="s">
        <v>36</v>
      </c>
      <c r="R808" s="7">
        <v>45688</v>
      </c>
      <c r="S808" s="8">
        <f t="shared" si="51"/>
        <v>77.046575342465758</v>
      </c>
      <c r="T808" t="str">
        <f t="shared" si="50"/>
        <v>65+</v>
      </c>
      <c r="U808" s="7">
        <v>42453</v>
      </c>
      <c r="V808">
        <f t="shared" si="52"/>
        <v>1</v>
      </c>
    </row>
    <row r="809" spans="1:22">
      <c r="A809">
        <v>63848</v>
      </c>
      <c r="B809" t="s">
        <v>17</v>
      </c>
      <c r="C809" t="s">
        <v>25</v>
      </c>
      <c r="D809" t="s">
        <v>19</v>
      </c>
      <c r="H809" t="s">
        <v>19</v>
      </c>
      <c r="J809" t="s">
        <v>20</v>
      </c>
      <c r="K809" s="7">
        <v>17952</v>
      </c>
      <c r="L809" t="s">
        <v>37</v>
      </c>
      <c r="M809" t="s">
        <v>27</v>
      </c>
      <c r="N809" t="s">
        <v>34</v>
      </c>
      <c r="O809" s="7">
        <v>40704</v>
      </c>
      <c r="P809" s="7" t="s">
        <v>29</v>
      </c>
      <c r="Q809" t="s">
        <v>24</v>
      </c>
      <c r="R809" s="7">
        <v>45688</v>
      </c>
      <c r="S809" s="8">
        <f t="shared" si="51"/>
        <v>75.989041095890414</v>
      </c>
      <c r="T809" t="str">
        <f t="shared" si="50"/>
        <v>65+</v>
      </c>
      <c r="U809" s="7">
        <f>R809</f>
        <v>45688</v>
      </c>
      <c r="V809">
        <f t="shared" si="52"/>
        <v>3561</v>
      </c>
    </row>
    <row r="810" spans="1:22">
      <c r="A810">
        <v>31937</v>
      </c>
      <c r="B810" t="s">
        <v>17</v>
      </c>
      <c r="C810" t="s">
        <v>18</v>
      </c>
      <c r="D810" t="s">
        <v>19</v>
      </c>
      <c r="H810" t="s">
        <v>19</v>
      </c>
      <c r="J810" t="s">
        <v>20</v>
      </c>
      <c r="K810" s="7">
        <v>18689</v>
      </c>
      <c r="L810" t="s">
        <v>48</v>
      </c>
      <c r="M810" t="s">
        <v>27</v>
      </c>
      <c r="N810" t="s">
        <v>34</v>
      </c>
      <c r="O810" s="7">
        <v>41061</v>
      </c>
      <c r="P810" s="7">
        <v>44439</v>
      </c>
      <c r="Q810" t="s">
        <v>24</v>
      </c>
      <c r="R810" s="7">
        <v>45688</v>
      </c>
      <c r="S810" s="8">
        <f t="shared" si="51"/>
        <v>73.969863013698628</v>
      </c>
      <c r="T810" t="str">
        <f t="shared" si="50"/>
        <v>65+</v>
      </c>
      <c r="U810" s="7">
        <v>44439</v>
      </c>
      <c r="V810">
        <f t="shared" si="52"/>
        <v>2413</v>
      </c>
    </row>
    <row r="811" spans="1:22">
      <c r="A811">
        <v>80268</v>
      </c>
      <c r="B811" t="s">
        <v>17</v>
      </c>
      <c r="C811" t="s">
        <v>18</v>
      </c>
      <c r="D811" t="s">
        <v>19</v>
      </c>
      <c r="H811" t="s">
        <v>19</v>
      </c>
      <c r="J811" t="s">
        <v>20</v>
      </c>
      <c r="K811" s="7">
        <v>17196</v>
      </c>
      <c r="L811" t="s">
        <v>54</v>
      </c>
      <c r="M811" t="s">
        <v>27</v>
      </c>
      <c r="N811" t="s">
        <v>86</v>
      </c>
      <c r="O811" s="7">
        <v>1</v>
      </c>
      <c r="P811" s="7">
        <v>1</v>
      </c>
      <c r="Q811" t="s">
        <v>36</v>
      </c>
      <c r="R811" s="7">
        <v>45688</v>
      </c>
      <c r="S811" s="8">
        <f t="shared" si="51"/>
        <v>78.060273972602744</v>
      </c>
      <c r="T811" t="str">
        <f t="shared" si="50"/>
        <v>65+</v>
      </c>
      <c r="U811" s="7">
        <v>1</v>
      </c>
    </row>
    <row r="812" spans="1:22">
      <c r="A812">
        <v>108862</v>
      </c>
      <c r="B812" t="s">
        <v>17</v>
      </c>
      <c r="C812" t="s">
        <v>18</v>
      </c>
      <c r="D812" t="s">
        <v>19</v>
      </c>
      <c r="H812" t="s">
        <v>19</v>
      </c>
      <c r="J812" t="s">
        <v>20</v>
      </c>
      <c r="K812" s="7">
        <v>34978</v>
      </c>
      <c r="L812" t="s">
        <v>26</v>
      </c>
      <c r="M812" t="s">
        <v>27</v>
      </c>
      <c r="N812" t="s">
        <v>34</v>
      </c>
      <c r="O812" s="7">
        <v>41954</v>
      </c>
      <c r="P812" s="7">
        <v>45027</v>
      </c>
      <c r="Q812" t="s">
        <v>41</v>
      </c>
      <c r="R812" s="7">
        <v>45688</v>
      </c>
      <c r="S812" s="8">
        <f t="shared" si="51"/>
        <v>29.342465753424658</v>
      </c>
      <c r="T812" t="str">
        <f t="shared" si="50"/>
        <v>25-35</v>
      </c>
      <c r="U812" s="7">
        <v>45027</v>
      </c>
      <c r="V812">
        <f t="shared" si="52"/>
        <v>2196</v>
      </c>
    </row>
    <row r="813" spans="1:22">
      <c r="A813">
        <v>103575</v>
      </c>
      <c r="B813" t="s">
        <v>17</v>
      </c>
      <c r="C813" t="s">
        <v>18</v>
      </c>
      <c r="D813" t="s">
        <v>19</v>
      </c>
      <c r="H813" t="s">
        <v>19</v>
      </c>
      <c r="J813" t="s">
        <v>30</v>
      </c>
      <c r="K813" s="7">
        <v>33708</v>
      </c>
      <c r="L813" t="s">
        <v>88</v>
      </c>
      <c r="M813" t="s">
        <v>57</v>
      </c>
      <c r="N813" t="s">
        <v>32</v>
      </c>
      <c r="O813" s="7">
        <v>41387</v>
      </c>
      <c r="P813" s="7">
        <v>42845</v>
      </c>
      <c r="Q813" t="s">
        <v>24</v>
      </c>
      <c r="R813" s="7">
        <v>45688</v>
      </c>
      <c r="S813" s="8">
        <f t="shared" si="51"/>
        <v>32.821917808219176</v>
      </c>
      <c r="T813" t="str">
        <f t="shared" si="50"/>
        <v>25-35</v>
      </c>
      <c r="U813" s="7">
        <v>42845</v>
      </c>
      <c r="V813">
        <f t="shared" si="52"/>
        <v>1043</v>
      </c>
    </row>
    <row r="814" spans="1:22">
      <c r="A814">
        <v>82850</v>
      </c>
      <c r="B814" t="s">
        <v>17</v>
      </c>
      <c r="C814" t="s">
        <v>18</v>
      </c>
      <c r="D814" t="s">
        <v>19</v>
      </c>
      <c r="H814" t="s">
        <v>19</v>
      </c>
      <c r="J814" t="s">
        <v>20</v>
      </c>
      <c r="K814" s="7">
        <v>25673</v>
      </c>
      <c r="L814" t="s">
        <v>59</v>
      </c>
      <c r="M814" t="s">
        <v>57</v>
      </c>
      <c r="N814" t="s">
        <v>34</v>
      </c>
      <c r="O814" s="7">
        <v>40924</v>
      </c>
      <c r="P814" s="7">
        <v>44664</v>
      </c>
      <c r="Q814" t="s">
        <v>55</v>
      </c>
      <c r="R814" s="7">
        <v>45688</v>
      </c>
      <c r="S814" s="8">
        <f t="shared" si="51"/>
        <v>54.835616438356162</v>
      </c>
      <c r="T814" t="str">
        <f t="shared" si="50"/>
        <v>45-55</v>
      </c>
      <c r="U814" s="7">
        <v>44664</v>
      </c>
      <c r="V814">
        <f t="shared" si="52"/>
        <v>2673</v>
      </c>
    </row>
    <row r="815" spans="1:22">
      <c r="A815">
        <v>100915</v>
      </c>
      <c r="B815" t="s">
        <v>17</v>
      </c>
      <c r="C815" t="s">
        <v>18</v>
      </c>
      <c r="D815" t="s">
        <v>19</v>
      </c>
      <c r="H815" t="s">
        <v>19</v>
      </c>
      <c r="J815" t="s">
        <v>30</v>
      </c>
      <c r="K815" s="7">
        <v>32868</v>
      </c>
      <c r="L815" t="s">
        <v>26</v>
      </c>
      <c r="M815" t="s">
        <v>27</v>
      </c>
      <c r="N815" t="s">
        <v>34</v>
      </c>
      <c r="O815" s="7">
        <v>41253</v>
      </c>
      <c r="P815" s="7">
        <v>41253</v>
      </c>
      <c r="Q815" t="s">
        <v>36</v>
      </c>
      <c r="R815" s="7">
        <v>45688</v>
      </c>
      <c r="S815" s="8">
        <f t="shared" si="51"/>
        <v>35.123287671232873</v>
      </c>
      <c r="T815" t="str">
        <f t="shared" si="50"/>
        <v>35-45</v>
      </c>
      <c r="U815" s="7">
        <v>41253</v>
      </c>
      <c r="V815">
        <f t="shared" si="52"/>
        <v>1</v>
      </c>
    </row>
    <row r="816" spans="1:22">
      <c r="A816">
        <v>162015</v>
      </c>
      <c r="B816" t="s">
        <v>17</v>
      </c>
      <c r="C816" t="s">
        <v>25</v>
      </c>
      <c r="D816" t="s">
        <v>19</v>
      </c>
      <c r="H816" t="s">
        <v>19</v>
      </c>
      <c r="J816" t="s">
        <v>20</v>
      </c>
      <c r="L816" t="s">
        <v>126</v>
      </c>
      <c r="M816" t="s">
        <v>52</v>
      </c>
      <c r="N816" t="s">
        <v>34</v>
      </c>
      <c r="O816" s="7">
        <v>44327</v>
      </c>
      <c r="P816" s="7" t="s">
        <v>29</v>
      </c>
      <c r="Q816" t="s">
        <v>24</v>
      </c>
      <c r="R816" s="7">
        <v>45688</v>
      </c>
      <c r="S816" s="8">
        <f t="shared" si="51"/>
        <v>125.17260273972603</v>
      </c>
      <c r="T816" t="str">
        <f t="shared" si="50"/>
        <v>65+</v>
      </c>
      <c r="U816" s="7">
        <f>R816</f>
        <v>45688</v>
      </c>
      <c r="V816">
        <f t="shared" si="52"/>
        <v>974</v>
      </c>
    </row>
    <row r="817" spans="1:22">
      <c r="A817">
        <v>95072</v>
      </c>
      <c r="B817" t="s">
        <v>17</v>
      </c>
      <c r="C817" t="s">
        <v>18</v>
      </c>
      <c r="D817" t="s">
        <v>19</v>
      </c>
      <c r="H817" t="s">
        <v>19</v>
      </c>
      <c r="J817" t="s">
        <v>20</v>
      </c>
      <c r="K817" s="7">
        <v>19268</v>
      </c>
      <c r="L817" t="s">
        <v>72</v>
      </c>
      <c r="M817" t="s">
        <v>22</v>
      </c>
      <c r="N817" t="s">
        <v>34</v>
      </c>
      <c r="O817" s="7">
        <v>41225</v>
      </c>
      <c r="P817" s="7">
        <v>1</v>
      </c>
      <c r="Q817" t="s">
        <v>36</v>
      </c>
      <c r="R817" s="7">
        <v>45688</v>
      </c>
      <c r="S817" s="8">
        <f t="shared" si="51"/>
        <v>72.38356164383562</v>
      </c>
      <c r="T817" t="str">
        <f t="shared" si="50"/>
        <v>65+</v>
      </c>
      <c r="U817" s="7">
        <v>1</v>
      </c>
    </row>
    <row r="818" spans="1:22">
      <c r="A818">
        <v>164631</v>
      </c>
      <c r="B818" t="s">
        <v>17</v>
      </c>
      <c r="C818" t="s">
        <v>18</v>
      </c>
      <c r="D818" t="s">
        <v>19</v>
      </c>
      <c r="H818" t="s">
        <v>19</v>
      </c>
      <c r="J818" t="s">
        <v>20</v>
      </c>
      <c r="K818" s="7">
        <v>40028</v>
      </c>
      <c r="L818" t="s">
        <v>151</v>
      </c>
      <c r="M818" t="s">
        <v>22</v>
      </c>
      <c r="N818" t="s">
        <v>43</v>
      </c>
      <c r="O818" s="7">
        <v>45218</v>
      </c>
      <c r="P818" s="7" t="s">
        <v>29</v>
      </c>
      <c r="Q818" t="s">
        <v>77</v>
      </c>
      <c r="R818" s="7">
        <v>45688</v>
      </c>
      <c r="S818" s="8">
        <f t="shared" si="51"/>
        <v>15.506849315068493</v>
      </c>
      <c r="T818" t="str">
        <f t="shared" si="50"/>
        <v/>
      </c>
      <c r="U818" s="7">
        <f t="shared" ref="U818:U819" si="55">R818</f>
        <v>45688</v>
      </c>
      <c r="V818">
        <f t="shared" si="52"/>
        <v>337</v>
      </c>
    </row>
    <row r="819" spans="1:22">
      <c r="A819">
        <v>150805</v>
      </c>
      <c r="B819" t="s">
        <v>17</v>
      </c>
      <c r="C819" t="s">
        <v>25</v>
      </c>
      <c r="D819" t="s">
        <v>19</v>
      </c>
      <c r="H819" t="s">
        <v>19</v>
      </c>
      <c r="J819" t="s">
        <v>20</v>
      </c>
      <c r="K819" s="7">
        <v>35567</v>
      </c>
      <c r="L819" t="s">
        <v>96</v>
      </c>
      <c r="M819" t="s">
        <v>22</v>
      </c>
      <c r="N819" t="s">
        <v>34</v>
      </c>
      <c r="O819" s="7">
        <v>44369</v>
      </c>
      <c r="P819" s="7" t="s">
        <v>29</v>
      </c>
      <c r="Q819" t="s">
        <v>24</v>
      </c>
      <c r="R819" s="7">
        <v>45688</v>
      </c>
      <c r="S819" s="8">
        <f t="shared" si="51"/>
        <v>27.728767123287671</v>
      </c>
      <c r="T819" t="str">
        <f t="shared" si="50"/>
        <v>25-35</v>
      </c>
      <c r="U819" s="7">
        <f t="shared" si="55"/>
        <v>45688</v>
      </c>
      <c r="V819">
        <f t="shared" si="52"/>
        <v>944</v>
      </c>
    </row>
    <row r="820" spans="1:22">
      <c r="A820">
        <v>7093</v>
      </c>
      <c r="B820" t="s">
        <v>17</v>
      </c>
      <c r="C820" t="s">
        <v>18</v>
      </c>
      <c r="D820" t="s">
        <v>19</v>
      </c>
      <c r="H820" t="s">
        <v>19</v>
      </c>
      <c r="J820" t="s">
        <v>20</v>
      </c>
      <c r="K820" s="7">
        <v>20948</v>
      </c>
      <c r="L820" t="s">
        <v>44</v>
      </c>
      <c r="M820" t="s">
        <v>27</v>
      </c>
      <c r="N820" t="s">
        <v>34</v>
      </c>
      <c r="O820" s="7">
        <v>43236</v>
      </c>
      <c r="P820" s="7">
        <v>44333</v>
      </c>
      <c r="Q820" t="s">
        <v>24</v>
      </c>
      <c r="R820" s="7">
        <v>45688</v>
      </c>
      <c r="S820" s="8">
        <f t="shared" si="51"/>
        <v>67.780821917808225</v>
      </c>
      <c r="T820" t="str">
        <f t="shared" si="50"/>
        <v>65+</v>
      </c>
      <c r="U820" s="7">
        <v>44333</v>
      </c>
      <c r="V820">
        <f t="shared" si="52"/>
        <v>784</v>
      </c>
    </row>
    <row r="821" spans="1:22">
      <c r="A821">
        <v>153469</v>
      </c>
      <c r="B821" t="s">
        <v>17</v>
      </c>
      <c r="C821" t="s">
        <v>25</v>
      </c>
      <c r="D821" t="s">
        <v>19</v>
      </c>
      <c r="H821" t="s">
        <v>19</v>
      </c>
      <c r="J821" t="s">
        <v>20</v>
      </c>
      <c r="K821" s="7">
        <v>21940</v>
      </c>
      <c r="L821" t="s">
        <v>84</v>
      </c>
      <c r="M821" t="s">
        <v>22</v>
      </c>
      <c r="N821" t="s">
        <v>34</v>
      </c>
      <c r="O821" s="7">
        <v>44574</v>
      </c>
      <c r="P821" s="7" t="s">
        <v>29</v>
      </c>
      <c r="Q821" t="s">
        <v>24</v>
      </c>
      <c r="R821" s="7">
        <v>45688</v>
      </c>
      <c r="S821" s="8">
        <f t="shared" si="51"/>
        <v>65.063013698630144</v>
      </c>
      <c r="T821" t="str">
        <f t="shared" si="50"/>
        <v>65+</v>
      </c>
      <c r="U821" s="7">
        <f>R821</f>
        <v>45688</v>
      </c>
      <c r="V821">
        <f t="shared" si="52"/>
        <v>797</v>
      </c>
    </row>
    <row r="822" spans="1:22">
      <c r="A822">
        <v>161985</v>
      </c>
      <c r="B822" t="s">
        <v>17</v>
      </c>
      <c r="C822" t="s">
        <v>25</v>
      </c>
      <c r="D822" t="s">
        <v>19</v>
      </c>
      <c r="H822" t="s">
        <v>19</v>
      </c>
      <c r="J822" t="s">
        <v>20</v>
      </c>
      <c r="L822" t="s">
        <v>126</v>
      </c>
      <c r="M822" t="s">
        <v>52</v>
      </c>
      <c r="N822" t="s">
        <v>32</v>
      </c>
      <c r="O822" s="7" t="s">
        <v>36</v>
      </c>
      <c r="P822" s="7" t="s">
        <v>36</v>
      </c>
      <c r="Q822" t="s">
        <v>24</v>
      </c>
      <c r="R822" s="7">
        <v>45688</v>
      </c>
      <c r="S822" s="8">
        <f t="shared" si="51"/>
        <v>125.17260273972603</v>
      </c>
      <c r="T822" t="str">
        <f t="shared" si="50"/>
        <v>65+</v>
      </c>
      <c r="U822" s="7" t="s">
        <v>36</v>
      </c>
      <c r="V822" t="str">
        <f t="shared" si="52"/>
        <v/>
      </c>
    </row>
    <row r="823" spans="1:22">
      <c r="A823">
        <v>101221</v>
      </c>
      <c r="B823" t="s">
        <v>17</v>
      </c>
      <c r="C823" t="s">
        <v>18</v>
      </c>
      <c r="D823" t="s">
        <v>19</v>
      </c>
      <c r="H823" t="s">
        <v>19</v>
      </c>
      <c r="J823" t="s">
        <v>20</v>
      </c>
      <c r="K823" s="7">
        <v>35757</v>
      </c>
      <c r="L823" t="s">
        <v>87</v>
      </c>
      <c r="M823" t="s">
        <v>57</v>
      </c>
      <c r="N823" t="s">
        <v>32</v>
      </c>
      <c r="O823" s="7">
        <v>41188</v>
      </c>
      <c r="P823" s="7">
        <v>41678</v>
      </c>
      <c r="Q823" t="s">
        <v>36</v>
      </c>
      <c r="R823" s="7">
        <v>45688</v>
      </c>
      <c r="S823" s="8">
        <f t="shared" si="51"/>
        <v>27.208219178082192</v>
      </c>
      <c r="T823" t="str">
        <f t="shared" si="50"/>
        <v>25-35</v>
      </c>
      <c r="U823" s="7">
        <v>41678</v>
      </c>
      <c r="V823">
        <f t="shared" si="52"/>
        <v>350</v>
      </c>
    </row>
    <row r="824" spans="1:22">
      <c r="A824">
        <v>39130</v>
      </c>
      <c r="B824" t="s">
        <v>17</v>
      </c>
      <c r="C824" t="s">
        <v>18</v>
      </c>
      <c r="D824" t="s">
        <v>19</v>
      </c>
      <c r="H824" t="s">
        <v>19</v>
      </c>
      <c r="J824" t="s">
        <v>20</v>
      </c>
      <c r="L824" t="s">
        <v>48</v>
      </c>
      <c r="M824" t="s">
        <v>27</v>
      </c>
      <c r="N824" t="s">
        <v>32</v>
      </c>
      <c r="O824" s="7">
        <v>32874</v>
      </c>
      <c r="P824" s="7">
        <v>32874</v>
      </c>
      <c r="Q824" t="s">
        <v>36</v>
      </c>
      <c r="R824" s="7">
        <v>45688</v>
      </c>
      <c r="S824" s="8">
        <f t="shared" si="51"/>
        <v>125.17260273972603</v>
      </c>
      <c r="T824" t="str">
        <f t="shared" si="50"/>
        <v>65+</v>
      </c>
      <c r="U824" s="7">
        <v>32874</v>
      </c>
      <c r="V824">
        <f t="shared" si="52"/>
        <v>1</v>
      </c>
    </row>
    <row r="825" spans="1:22">
      <c r="A825">
        <v>153771</v>
      </c>
      <c r="B825" t="s">
        <v>17</v>
      </c>
      <c r="C825" t="s">
        <v>18</v>
      </c>
      <c r="D825" t="s">
        <v>19</v>
      </c>
      <c r="H825" t="s">
        <v>19</v>
      </c>
      <c r="J825" t="s">
        <v>30</v>
      </c>
      <c r="K825" s="7">
        <v>39106</v>
      </c>
      <c r="L825" t="s">
        <v>26</v>
      </c>
      <c r="M825" t="s">
        <v>27</v>
      </c>
      <c r="N825" t="s">
        <v>40</v>
      </c>
      <c r="O825" s="7" t="s">
        <v>36</v>
      </c>
      <c r="P825" s="7" t="s">
        <v>36</v>
      </c>
      <c r="Q825" t="s">
        <v>36</v>
      </c>
      <c r="R825" s="7">
        <v>45688</v>
      </c>
      <c r="S825" s="8">
        <f t="shared" si="51"/>
        <v>18.032876712328768</v>
      </c>
      <c r="T825" t="str">
        <f t="shared" si="50"/>
        <v>16-25</v>
      </c>
      <c r="U825" s="7" t="s">
        <v>36</v>
      </c>
      <c r="V825" t="str">
        <f t="shared" si="52"/>
        <v/>
      </c>
    </row>
    <row r="826" spans="1:22">
      <c r="A826">
        <v>156063</v>
      </c>
      <c r="B826" t="s">
        <v>17</v>
      </c>
      <c r="C826" t="s">
        <v>18</v>
      </c>
      <c r="D826" t="s">
        <v>19</v>
      </c>
      <c r="H826" t="s">
        <v>19</v>
      </c>
      <c r="J826" t="s">
        <v>20</v>
      </c>
      <c r="K826" s="7">
        <v>38288</v>
      </c>
      <c r="L826" t="s">
        <v>134</v>
      </c>
      <c r="M826" t="s">
        <v>22</v>
      </c>
      <c r="N826" t="s">
        <v>34</v>
      </c>
      <c r="O826" s="7">
        <v>44722</v>
      </c>
      <c r="P826" s="7">
        <v>44894</v>
      </c>
      <c r="Q826" t="s">
        <v>24</v>
      </c>
      <c r="R826" s="7">
        <v>45688</v>
      </c>
      <c r="S826" s="8">
        <f t="shared" si="51"/>
        <v>20.273972602739725</v>
      </c>
      <c r="T826" t="str">
        <f t="shared" si="50"/>
        <v>16-25</v>
      </c>
      <c r="U826" s="7">
        <v>44894</v>
      </c>
      <c r="V826">
        <f t="shared" si="52"/>
        <v>123</v>
      </c>
    </row>
    <row r="827" spans="1:22">
      <c r="A827">
        <v>107796</v>
      </c>
      <c r="B827" t="s">
        <v>17</v>
      </c>
      <c r="C827" t="s">
        <v>18</v>
      </c>
      <c r="D827" t="s">
        <v>19</v>
      </c>
      <c r="H827" t="s">
        <v>19</v>
      </c>
      <c r="J827" t="s">
        <v>20</v>
      </c>
      <c r="K827" s="7">
        <v>36144</v>
      </c>
      <c r="L827" t="s">
        <v>67</v>
      </c>
      <c r="M827" t="s">
        <v>22</v>
      </c>
      <c r="N827" t="s">
        <v>34</v>
      </c>
      <c r="O827" s="7">
        <v>41757</v>
      </c>
      <c r="P827" s="7">
        <v>41892</v>
      </c>
      <c r="Q827" t="s">
        <v>36</v>
      </c>
      <c r="R827" s="7">
        <v>45688</v>
      </c>
      <c r="S827" s="8">
        <f t="shared" si="51"/>
        <v>26.147945205479452</v>
      </c>
      <c r="T827" t="str">
        <f t="shared" si="50"/>
        <v>25-35</v>
      </c>
      <c r="U827" s="7">
        <v>41892</v>
      </c>
      <c r="V827">
        <f t="shared" si="52"/>
        <v>98</v>
      </c>
    </row>
    <row r="828" spans="1:22">
      <c r="A828">
        <v>107112</v>
      </c>
      <c r="B828" t="s">
        <v>17</v>
      </c>
      <c r="C828" t="s">
        <v>18</v>
      </c>
      <c r="D828" t="s">
        <v>19</v>
      </c>
      <c r="H828" t="s">
        <v>19</v>
      </c>
      <c r="J828" t="s">
        <v>20</v>
      </c>
      <c r="L828" t="s">
        <v>100</v>
      </c>
      <c r="M828" t="s">
        <v>27</v>
      </c>
      <c r="N828" t="s">
        <v>34</v>
      </c>
      <c r="O828" s="7" t="s">
        <v>36</v>
      </c>
      <c r="P828" s="7" t="s">
        <v>36</v>
      </c>
      <c r="Q828" t="s">
        <v>36</v>
      </c>
      <c r="R828" s="7">
        <v>45688</v>
      </c>
      <c r="S828" s="8">
        <f t="shared" si="51"/>
        <v>125.17260273972603</v>
      </c>
      <c r="T828" t="str">
        <f t="shared" si="50"/>
        <v>65+</v>
      </c>
      <c r="U828" s="7" t="s">
        <v>36</v>
      </c>
      <c r="V828" t="str">
        <f t="shared" si="52"/>
        <v/>
      </c>
    </row>
    <row r="829" spans="1:22">
      <c r="A829">
        <v>142426</v>
      </c>
      <c r="B829" t="s">
        <v>17</v>
      </c>
      <c r="C829" t="s">
        <v>18</v>
      </c>
      <c r="D829" t="s">
        <v>19</v>
      </c>
      <c r="H829" t="s">
        <v>19</v>
      </c>
      <c r="J829" t="s">
        <v>30</v>
      </c>
      <c r="K829" s="7">
        <v>36805</v>
      </c>
      <c r="L829" t="s">
        <v>37</v>
      </c>
      <c r="M829" t="s">
        <v>27</v>
      </c>
      <c r="N829" t="s">
        <v>34</v>
      </c>
      <c r="O829" s="7">
        <v>43843</v>
      </c>
      <c r="P829" s="7">
        <v>44439</v>
      </c>
      <c r="Q829" t="s">
        <v>24</v>
      </c>
      <c r="R829" s="7">
        <v>45688</v>
      </c>
      <c r="S829" s="8">
        <f t="shared" si="51"/>
        <v>24.336986301369862</v>
      </c>
      <c r="T829" t="str">
        <f t="shared" si="50"/>
        <v>16-25</v>
      </c>
      <c r="U829" s="7">
        <v>44439</v>
      </c>
      <c r="V829">
        <f t="shared" si="52"/>
        <v>427</v>
      </c>
    </row>
    <row r="830" spans="1:22">
      <c r="A830">
        <v>100876</v>
      </c>
      <c r="B830" t="s">
        <v>17</v>
      </c>
      <c r="C830" t="s">
        <v>18</v>
      </c>
      <c r="D830" t="s">
        <v>19</v>
      </c>
      <c r="H830" t="s">
        <v>19</v>
      </c>
      <c r="J830" t="s">
        <v>20</v>
      </c>
      <c r="K830" s="7">
        <v>25559</v>
      </c>
      <c r="L830" t="s">
        <v>110</v>
      </c>
      <c r="M830" t="s">
        <v>27</v>
      </c>
      <c r="N830" t="s">
        <v>34</v>
      </c>
      <c r="O830" s="7">
        <v>41253</v>
      </c>
      <c r="P830" s="7">
        <v>41253</v>
      </c>
      <c r="Q830" t="s">
        <v>36</v>
      </c>
      <c r="R830" s="7">
        <v>45688</v>
      </c>
      <c r="S830" s="8">
        <f t="shared" si="51"/>
        <v>55.147945205479452</v>
      </c>
      <c r="T830" t="str">
        <f t="shared" si="50"/>
        <v>55-65</v>
      </c>
      <c r="U830" s="7">
        <v>41253</v>
      </c>
      <c r="V830">
        <f t="shared" si="52"/>
        <v>1</v>
      </c>
    </row>
    <row r="831" spans="1:22">
      <c r="A831">
        <v>107847</v>
      </c>
      <c r="B831" t="s">
        <v>17</v>
      </c>
      <c r="C831" t="s">
        <v>18</v>
      </c>
      <c r="D831" t="s">
        <v>19</v>
      </c>
      <c r="H831" t="s">
        <v>19</v>
      </c>
      <c r="J831" t="s">
        <v>20</v>
      </c>
      <c r="K831" s="7">
        <v>16704</v>
      </c>
      <c r="L831" t="s">
        <v>151</v>
      </c>
      <c r="M831" t="s">
        <v>23</v>
      </c>
      <c r="N831" t="s">
        <v>34</v>
      </c>
      <c r="O831" s="7">
        <v>41733</v>
      </c>
      <c r="P831" s="7">
        <v>45062</v>
      </c>
      <c r="Q831" t="s">
        <v>24</v>
      </c>
      <c r="R831" s="7">
        <v>45688</v>
      </c>
      <c r="S831" s="8">
        <f t="shared" si="51"/>
        <v>79.408219178082192</v>
      </c>
      <c r="T831" t="str">
        <f t="shared" si="50"/>
        <v>65+</v>
      </c>
      <c r="U831" s="7">
        <v>45062</v>
      </c>
      <c r="V831">
        <f t="shared" si="52"/>
        <v>2378</v>
      </c>
    </row>
    <row r="832" spans="1:22">
      <c r="A832">
        <v>79372</v>
      </c>
      <c r="B832" t="s">
        <v>17</v>
      </c>
      <c r="C832" t="s">
        <v>18</v>
      </c>
      <c r="D832" t="s">
        <v>19</v>
      </c>
      <c r="H832" t="s">
        <v>19</v>
      </c>
      <c r="J832" t="s">
        <v>20</v>
      </c>
      <c r="K832" s="7">
        <v>31452</v>
      </c>
      <c r="L832" t="s">
        <v>65</v>
      </c>
      <c r="M832" t="s">
        <v>27</v>
      </c>
      <c r="N832" t="s">
        <v>34</v>
      </c>
      <c r="O832" s="7">
        <v>41039</v>
      </c>
      <c r="P832" s="7">
        <v>41039</v>
      </c>
      <c r="Q832" t="s">
        <v>36</v>
      </c>
      <c r="R832" s="7">
        <v>45688</v>
      </c>
      <c r="S832" s="8">
        <f t="shared" si="51"/>
        <v>39.0027397260274</v>
      </c>
      <c r="T832" t="str">
        <f t="shared" si="50"/>
        <v>35-45</v>
      </c>
      <c r="U832" s="7">
        <v>41039</v>
      </c>
      <c r="V832">
        <f t="shared" si="52"/>
        <v>1</v>
      </c>
    </row>
    <row r="833" spans="1:22">
      <c r="A833">
        <v>114702</v>
      </c>
      <c r="B833" t="s">
        <v>17</v>
      </c>
      <c r="C833" t="s">
        <v>18</v>
      </c>
      <c r="D833" t="s">
        <v>19</v>
      </c>
      <c r="H833" t="s">
        <v>19</v>
      </c>
      <c r="J833" t="s">
        <v>20</v>
      </c>
      <c r="K833" s="7">
        <v>36831</v>
      </c>
      <c r="L833" t="s">
        <v>45</v>
      </c>
      <c r="M833" t="s">
        <v>22</v>
      </c>
      <c r="N833" t="s">
        <v>34</v>
      </c>
      <c r="O833" s="7">
        <v>42489</v>
      </c>
      <c r="P833" s="7">
        <v>42489</v>
      </c>
      <c r="Q833" t="s">
        <v>24</v>
      </c>
      <c r="R833" s="7">
        <v>45688</v>
      </c>
      <c r="S833" s="8">
        <f t="shared" si="51"/>
        <v>24.265753424657536</v>
      </c>
      <c r="T833" t="str">
        <f t="shared" si="50"/>
        <v>16-25</v>
      </c>
      <c r="U833" s="7">
        <v>42489</v>
      </c>
      <c r="V833">
        <f t="shared" si="52"/>
        <v>1</v>
      </c>
    </row>
    <row r="834" spans="1:22">
      <c r="A834">
        <v>117440</v>
      </c>
      <c r="B834" t="s">
        <v>17</v>
      </c>
      <c r="C834" t="s">
        <v>18</v>
      </c>
      <c r="D834" t="s">
        <v>19</v>
      </c>
      <c r="H834" t="s">
        <v>19</v>
      </c>
      <c r="J834" t="s">
        <v>30</v>
      </c>
      <c r="K834" s="7">
        <v>31590</v>
      </c>
      <c r="L834" t="s">
        <v>73</v>
      </c>
      <c r="M834" t="s">
        <v>22</v>
      </c>
      <c r="N834" t="s">
        <v>32</v>
      </c>
      <c r="O834" s="7">
        <v>42478</v>
      </c>
      <c r="P834" s="7">
        <v>44340</v>
      </c>
      <c r="Q834" t="s">
        <v>24</v>
      </c>
      <c r="R834" s="7">
        <v>45688</v>
      </c>
      <c r="S834" s="8">
        <f t="shared" si="51"/>
        <v>38.624657534246573</v>
      </c>
      <c r="T834" t="str">
        <f t="shared" ref="T834:T897" si="56">IFERROR(VLOOKUP(S834,Age_Group_Arr,2,TRUE),"")</f>
        <v>35-45</v>
      </c>
      <c r="U834" s="7">
        <v>44340</v>
      </c>
      <c r="V834">
        <f t="shared" si="52"/>
        <v>1331</v>
      </c>
    </row>
    <row r="835" spans="1:22">
      <c r="A835">
        <v>161073</v>
      </c>
      <c r="B835" t="s">
        <v>17</v>
      </c>
      <c r="C835" t="s">
        <v>18</v>
      </c>
      <c r="D835" t="s">
        <v>19</v>
      </c>
      <c r="H835" t="s">
        <v>19</v>
      </c>
      <c r="J835" t="s">
        <v>30</v>
      </c>
      <c r="K835" s="7">
        <v>33743</v>
      </c>
      <c r="L835" t="s">
        <v>110</v>
      </c>
      <c r="M835" t="s">
        <v>27</v>
      </c>
      <c r="N835" t="s">
        <v>34</v>
      </c>
      <c r="O835" s="7">
        <v>45089</v>
      </c>
      <c r="P835" s="7">
        <v>45415</v>
      </c>
      <c r="Q835" t="s">
        <v>24</v>
      </c>
      <c r="R835" s="7">
        <v>45688</v>
      </c>
      <c r="S835" s="8">
        <f t="shared" ref="S835:S898" si="57">(SUM(R835-K835)/365)</f>
        <v>32.726027397260275</v>
      </c>
      <c r="T835" t="str">
        <f t="shared" si="56"/>
        <v>25-35</v>
      </c>
      <c r="U835" s="7">
        <v>45415</v>
      </c>
      <c r="V835">
        <f t="shared" ref="V835:V898" si="58">IFERROR(NETWORKDAYS(O835,U835,8),"")</f>
        <v>235</v>
      </c>
    </row>
    <row r="836" spans="1:22">
      <c r="A836">
        <v>162016</v>
      </c>
      <c r="B836" t="s">
        <v>17</v>
      </c>
      <c r="C836" t="s">
        <v>25</v>
      </c>
      <c r="D836" t="s">
        <v>19</v>
      </c>
      <c r="H836" t="s">
        <v>19</v>
      </c>
      <c r="J836" t="s">
        <v>20</v>
      </c>
      <c r="K836" s="7">
        <v>16996</v>
      </c>
      <c r="L836" t="s">
        <v>82</v>
      </c>
      <c r="M836" t="s">
        <v>27</v>
      </c>
      <c r="N836" t="s">
        <v>32</v>
      </c>
      <c r="O836" s="7" t="s">
        <v>36</v>
      </c>
      <c r="P836" s="7" t="s">
        <v>36</v>
      </c>
      <c r="Q836" t="s">
        <v>24</v>
      </c>
      <c r="R836" s="7">
        <v>45688</v>
      </c>
      <c r="S836" s="8">
        <f t="shared" si="57"/>
        <v>78.608219178082194</v>
      </c>
      <c r="T836" t="str">
        <f t="shared" si="56"/>
        <v>65+</v>
      </c>
      <c r="U836" s="7" t="s">
        <v>36</v>
      </c>
      <c r="V836" t="str">
        <f t="shared" si="58"/>
        <v/>
      </c>
    </row>
    <row r="837" spans="1:22">
      <c r="A837">
        <v>95067</v>
      </c>
      <c r="B837" t="s">
        <v>17</v>
      </c>
      <c r="C837" t="s">
        <v>18</v>
      </c>
      <c r="D837" t="s">
        <v>19</v>
      </c>
      <c r="H837" t="s">
        <v>19</v>
      </c>
      <c r="J837" t="s">
        <v>30</v>
      </c>
      <c r="L837" t="s">
        <v>82</v>
      </c>
      <c r="M837" t="s">
        <v>27</v>
      </c>
      <c r="N837" t="s">
        <v>32</v>
      </c>
      <c r="O837" s="7">
        <v>41078</v>
      </c>
      <c r="P837" s="7">
        <v>41183</v>
      </c>
      <c r="Q837" t="s">
        <v>36</v>
      </c>
      <c r="R837" s="7">
        <v>45688</v>
      </c>
      <c r="S837" s="8">
        <f t="shared" si="57"/>
        <v>125.17260273972603</v>
      </c>
      <c r="T837" t="str">
        <f t="shared" si="56"/>
        <v>65+</v>
      </c>
      <c r="U837" s="7">
        <v>41183</v>
      </c>
      <c r="V837">
        <f t="shared" si="58"/>
        <v>76</v>
      </c>
    </row>
    <row r="838" spans="1:22">
      <c r="A838">
        <v>94328</v>
      </c>
      <c r="B838" t="s">
        <v>17</v>
      </c>
      <c r="C838" t="s">
        <v>18</v>
      </c>
      <c r="D838" t="s">
        <v>19</v>
      </c>
      <c r="H838" t="s">
        <v>19</v>
      </c>
      <c r="J838" t="s">
        <v>20</v>
      </c>
      <c r="L838" t="s">
        <v>83</v>
      </c>
      <c r="M838" t="s">
        <v>27</v>
      </c>
      <c r="N838" t="s">
        <v>34</v>
      </c>
      <c r="O838" s="7">
        <v>41205</v>
      </c>
      <c r="P838" s="7">
        <v>41205</v>
      </c>
      <c r="Q838" t="s">
        <v>36</v>
      </c>
      <c r="R838" s="7">
        <v>45688</v>
      </c>
      <c r="S838" s="8">
        <f t="shared" si="57"/>
        <v>125.17260273972603</v>
      </c>
      <c r="T838" t="str">
        <f t="shared" si="56"/>
        <v>65+</v>
      </c>
      <c r="U838" s="7">
        <v>41205</v>
      </c>
      <c r="V838">
        <f t="shared" si="58"/>
        <v>1</v>
      </c>
    </row>
    <row r="839" spans="1:22">
      <c r="A839">
        <v>104672</v>
      </c>
      <c r="B839" t="s">
        <v>17</v>
      </c>
      <c r="C839" t="s">
        <v>18</v>
      </c>
      <c r="D839" t="s">
        <v>19</v>
      </c>
      <c r="H839" t="s">
        <v>19</v>
      </c>
      <c r="J839" t="s">
        <v>20</v>
      </c>
      <c r="K839" s="7">
        <v>25207</v>
      </c>
      <c r="L839" t="s">
        <v>96</v>
      </c>
      <c r="M839" t="s">
        <v>22</v>
      </c>
      <c r="N839" t="s">
        <v>34</v>
      </c>
      <c r="O839" s="7">
        <v>41456</v>
      </c>
      <c r="P839" s="7">
        <v>44664</v>
      </c>
      <c r="Q839" t="s">
        <v>24</v>
      </c>
      <c r="R839" s="7">
        <v>45688</v>
      </c>
      <c r="S839" s="8">
        <f t="shared" si="57"/>
        <v>56.112328767123287</v>
      </c>
      <c r="T839" t="str">
        <f t="shared" si="56"/>
        <v>55-65</v>
      </c>
      <c r="U839" s="7">
        <v>44664</v>
      </c>
      <c r="V839">
        <f t="shared" si="58"/>
        <v>2293</v>
      </c>
    </row>
    <row r="840" spans="1:22">
      <c r="A840">
        <v>118610</v>
      </c>
      <c r="B840" t="s">
        <v>17</v>
      </c>
      <c r="C840" t="s">
        <v>18</v>
      </c>
      <c r="D840" t="s">
        <v>19</v>
      </c>
      <c r="H840" t="s">
        <v>19</v>
      </c>
      <c r="J840" t="s">
        <v>20</v>
      </c>
      <c r="K840" s="7">
        <v>29007</v>
      </c>
      <c r="L840" t="s">
        <v>35</v>
      </c>
      <c r="M840" t="s">
        <v>27</v>
      </c>
      <c r="N840" t="s">
        <v>32</v>
      </c>
      <c r="O840" s="7">
        <v>42621</v>
      </c>
      <c r="P840" s="7">
        <v>44831</v>
      </c>
      <c r="Q840" t="s">
        <v>38</v>
      </c>
      <c r="R840" s="7">
        <v>45688</v>
      </c>
      <c r="S840" s="8">
        <f t="shared" si="57"/>
        <v>45.701369863013696</v>
      </c>
      <c r="T840" t="str">
        <f t="shared" si="56"/>
        <v>45-55</v>
      </c>
      <c r="U840" s="7">
        <v>44831</v>
      </c>
      <c r="V840">
        <f t="shared" si="58"/>
        <v>1579</v>
      </c>
    </row>
    <row r="841" spans="1:22">
      <c r="A841">
        <v>93301</v>
      </c>
      <c r="B841" t="s">
        <v>17</v>
      </c>
      <c r="C841" t="s">
        <v>18</v>
      </c>
      <c r="D841" t="s">
        <v>19</v>
      </c>
      <c r="H841" t="s">
        <v>19</v>
      </c>
      <c r="J841" t="s">
        <v>30</v>
      </c>
      <c r="K841" s="7">
        <v>34606</v>
      </c>
      <c r="L841" t="s">
        <v>37</v>
      </c>
      <c r="M841" t="s">
        <v>27</v>
      </c>
      <c r="N841" t="s">
        <v>32</v>
      </c>
      <c r="O841" s="7">
        <v>40985</v>
      </c>
      <c r="P841" s="7">
        <v>41320</v>
      </c>
      <c r="Q841" t="s">
        <v>36</v>
      </c>
      <c r="R841" s="7">
        <v>45688</v>
      </c>
      <c r="S841" s="8">
        <f t="shared" si="57"/>
        <v>30.361643835616437</v>
      </c>
      <c r="T841" t="str">
        <f t="shared" si="56"/>
        <v>25-35</v>
      </c>
      <c r="U841" s="7">
        <v>41320</v>
      </c>
      <c r="V841">
        <f t="shared" si="58"/>
        <v>240</v>
      </c>
    </row>
    <row r="842" spans="1:22">
      <c r="A842">
        <v>54686</v>
      </c>
      <c r="B842" t="s">
        <v>17</v>
      </c>
      <c r="C842" t="s">
        <v>18</v>
      </c>
      <c r="D842" t="s">
        <v>19</v>
      </c>
      <c r="H842" t="s">
        <v>46</v>
      </c>
      <c r="I842" t="s">
        <v>164</v>
      </c>
      <c r="J842" t="s">
        <v>30</v>
      </c>
      <c r="K842" s="7">
        <v>17495</v>
      </c>
      <c r="L842" t="s">
        <v>26</v>
      </c>
      <c r="M842" t="s">
        <v>27</v>
      </c>
      <c r="N842" t="s">
        <v>34</v>
      </c>
      <c r="O842" s="7">
        <v>39749</v>
      </c>
      <c r="P842" s="7">
        <v>44096</v>
      </c>
      <c r="Q842" t="s">
        <v>55</v>
      </c>
      <c r="R842" s="7">
        <v>45688</v>
      </c>
      <c r="S842" s="8">
        <f t="shared" si="57"/>
        <v>77.241095890410961</v>
      </c>
      <c r="T842" t="str">
        <f t="shared" si="56"/>
        <v>65+</v>
      </c>
      <c r="U842" s="7">
        <v>44096</v>
      </c>
      <c r="V842">
        <f t="shared" si="58"/>
        <v>3106</v>
      </c>
    </row>
    <row r="843" spans="1:22">
      <c r="A843">
        <v>120803</v>
      </c>
      <c r="B843" t="s">
        <v>17</v>
      </c>
      <c r="C843" t="s">
        <v>18</v>
      </c>
      <c r="D843" t="s">
        <v>19</v>
      </c>
      <c r="H843" t="s">
        <v>19</v>
      </c>
      <c r="J843" t="s">
        <v>30</v>
      </c>
      <c r="K843" s="7">
        <v>37491</v>
      </c>
      <c r="L843" t="s">
        <v>33</v>
      </c>
      <c r="M843" t="s">
        <v>22</v>
      </c>
      <c r="N843" t="s">
        <v>34</v>
      </c>
      <c r="O843" s="7">
        <v>42812</v>
      </c>
      <c r="P843" s="7">
        <v>43488</v>
      </c>
      <c r="Q843" t="s">
        <v>24</v>
      </c>
      <c r="R843" s="7">
        <v>45688</v>
      </c>
      <c r="S843" s="8">
        <f t="shared" si="57"/>
        <v>22.457534246575342</v>
      </c>
      <c r="T843" t="str">
        <f t="shared" si="56"/>
        <v>16-25</v>
      </c>
      <c r="U843" s="7">
        <v>43488</v>
      </c>
      <c r="V843">
        <f t="shared" si="58"/>
        <v>483</v>
      </c>
    </row>
    <row r="844" spans="1:22">
      <c r="A844">
        <v>105705</v>
      </c>
      <c r="B844" t="s">
        <v>17</v>
      </c>
      <c r="C844" t="s">
        <v>18</v>
      </c>
      <c r="D844" t="s">
        <v>19</v>
      </c>
      <c r="H844" t="s">
        <v>19</v>
      </c>
      <c r="J844" t="s">
        <v>20</v>
      </c>
      <c r="K844" s="7">
        <v>16878</v>
      </c>
      <c r="L844" t="s">
        <v>128</v>
      </c>
      <c r="M844" t="s">
        <v>22</v>
      </c>
      <c r="N844" t="s">
        <v>34</v>
      </c>
      <c r="O844" s="7">
        <v>41557</v>
      </c>
      <c r="P844" s="7">
        <v>43183</v>
      </c>
      <c r="Q844" t="s">
        <v>24</v>
      </c>
      <c r="R844" s="7">
        <v>45688</v>
      </c>
      <c r="S844" s="8">
        <f t="shared" si="57"/>
        <v>78.93150684931507</v>
      </c>
      <c r="T844" t="str">
        <f t="shared" si="56"/>
        <v>65+</v>
      </c>
      <c r="U844" s="7">
        <v>43183</v>
      </c>
      <c r="V844">
        <f t="shared" si="58"/>
        <v>1162</v>
      </c>
    </row>
    <row r="845" spans="1:22">
      <c r="A845">
        <v>105656</v>
      </c>
      <c r="B845" t="s">
        <v>17</v>
      </c>
      <c r="C845" t="s">
        <v>18</v>
      </c>
      <c r="D845" t="s">
        <v>19</v>
      </c>
      <c r="H845" t="s">
        <v>19</v>
      </c>
      <c r="J845" t="s">
        <v>20</v>
      </c>
      <c r="K845" s="7">
        <v>14562</v>
      </c>
      <c r="L845" t="s">
        <v>42</v>
      </c>
      <c r="M845" t="s">
        <v>22</v>
      </c>
      <c r="N845" t="s">
        <v>32</v>
      </c>
      <c r="O845" s="7">
        <v>41537</v>
      </c>
      <c r="P845" s="7">
        <v>42383</v>
      </c>
      <c r="Q845" t="s">
        <v>24</v>
      </c>
      <c r="R845" s="7">
        <v>45688</v>
      </c>
      <c r="S845" s="8">
        <f t="shared" si="57"/>
        <v>85.276712328767118</v>
      </c>
      <c r="T845" t="str">
        <f t="shared" si="56"/>
        <v>65+</v>
      </c>
      <c r="U845" s="7">
        <v>42383</v>
      </c>
      <c r="V845">
        <f t="shared" si="58"/>
        <v>605</v>
      </c>
    </row>
    <row r="846" spans="1:22">
      <c r="A846">
        <v>166952</v>
      </c>
      <c r="B846" t="s">
        <v>17</v>
      </c>
      <c r="C846" t="s">
        <v>18</v>
      </c>
      <c r="D846" t="s">
        <v>19</v>
      </c>
      <c r="H846" t="s">
        <v>19</v>
      </c>
      <c r="J846" t="s">
        <v>30</v>
      </c>
      <c r="K846" s="7">
        <v>26312</v>
      </c>
      <c r="L846" t="s">
        <v>82</v>
      </c>
      <c r="M846" t="s">
        <v>27</v>
      </c>
      <c r="N846" t="s">
        <v>34</v>
      </c>
      <c r="O846" s="7" t="s">
        <v>36</v>
      </c>
      <c r="P846" s="7" t="s">
        <v>36</v>
      </c>
      <c r="Q846" t="s">
        <v>36</v>
      </c>
      <c r="R846" s="7">
        <v>45688</v>
      </c>
      <c r="S846" s="8">
        <f t="shared" si="57"/>
        <v>53.084931506849315</v>
      </c>
      <c r="T846" t="str">
        <f t="shared" si="56"/>
        <v>45-55</v>
      </c>
      <c r="U846" s="7" t="s">
        <v>36</v>
      </c>
      <c r="V846" t="str">
        <f t="shared" si="58"/>
        <v/>
      </c>
    </row>
    <row r="847" spans="1:22">
      <c r="A847">
        <v>103290</v>
      </c>
      <c r="B847" t="s">
        <v>17</v>
      </c>
      <c r="C847" t="s">
        <v>18</v>
      </c>
      <c r="D847" t="s">
        <v>19</v>
      </c>
      <c r="H847" t="s">
        <v>19</v>
      </c>
      <c r="J847" t="s">
        <v>20</v>
      </c>
      <c r="K847" s="7">
        <v>36204</v>
      </c>
      <c r="L847" t="s">
        <v>37</v>
      </c>
      <c r="M847" t="s">
        <v>27</v>
      </c>
      <c r="N847" t="s">
        <v>32</v>
      </c>
      <c r="O847" s="7">
        <v>41370</v>
      </c>
      <c r="P847" s="7">
        <v>41739</v>
      </c>
      <c r="Q847" t="s">
        <v>36</v>
      </c>
      <c r="R847" s="7">
        <v>45688</v>
      </c>
      <c r="S847" s="8">
        <f t="shared" si="57"/>
        <v>25.983561643835618</v>
      </c>
      <c r="T847" t="str">
        <f t="shared" si="56"/>
        <v>25-35</v>
      </c>
      <c r="U847" s="7">
        <v>41739</v>
      </c>
      <c r="V847">
        <f t="shared" si="58"/>
        <v>264</v>
      </c>
    </row>
    <row r="848" spans="1:22">
      <c r="A848">
        <v>108237</v>
      </c>
      <c r="B848" t="s">
        <v>17</v>
      </c>
      <c r="C848" t="s">
        <v>18</v>
      </c>
      <c r="D848" t="s">
        <v>19</v>
      </c>
      <c r="H848" t="s">
        <v>19</v>
      </c>
      <c r="J848" t="s">
        <v>20</v>
      </c>
      <c r="K848" s="7">
        <v>35856</v>
      </c>
      <c r="L848" t="s">
        <v>37</v>
      </c>
      <c r="M848" t="s">
        <v>27</v>
      </c>
      <c r="N848" t="s">
        <v>34</v>
      </c>
      <c r="O848" s="7">
        <v>41878</v>
      </c>
      <c r="P848" s="7">
        <v>42598</v>
      </c>
      <c r="Q848" t="s">
        <v>41</v>
      </c>
      <c r="R848" s="7">
        <v>45688</v>
      </c>
      <c r="S848" s="8">
        <f t="shared" si="57"/>
        <v>26.936986301369863</v>
      </c>
      <c r="T848" t="str">
        <f t="shared" si="56"/>
        <v>25-35</v>
      </c>
      <c r="U848" s="7">
        <v>42598</v>
      </c>
      <c r="V848">
        <f t="shared" si="58"/>
        <v>515</v>
      </c>
    </row>
    <row r="849" spans="1:22">
      <c r="A849">
        <v>53901</v>
      </c>
      <c r="B849" t="s">
        <v>17</v>
      </c>
      <c r="C849" t="s">
        <v>18</v>
      </c>
      <c r="D849" t="s">
        <v>19</v>
      </c>
      <c r="H849" t="s">
        <v>19</v>
      </c>
      <c r="J849" t="s">
        <v>20</v>
      </c>
      <c r="K849" s="7">
        <v>19889</v>
      </c>
      <c r="L849" t="s">
        <v>26</v>
      </c>
      <c r="M849" t="s">
        <v>27</v>
      </c>
      <c r="N849" t="s">
        <v>32</v>
      </c>
      <c r="O849" s="7">
        <v>40623</v>
      </c>
      <c r="P849" s="7">
        <v>1</v>
      </c>
      <c r="Q849" t="s">
        <v>36</v>
      </c>
      <c r="R849" s="7">
        <v>45688</v>
      </c>
      <c r="S849" s="8">
        <f t="shared" si="57"/>
        <v>70.682191780821924</v>
      </c>
      <c r="T849" t="str">
        <f t="shared" si="56"/>
        <v>65+</v>
      </c>
      <c r="U849" s="7">
        <v>1</v>
      </c>
    </row>
    <row r="850" spans="1:22">
      <c r="A850">
        <v>32054</v>
      </c>
      <c r="B850" t="s">
        <v>17</v>
      </c>
      <c r="C850" t="s">
        <v>18</v>
      </c>
      <c r="D850" t="s">
        <v>19</v>
      </c>
      <c r="G850" t="s">
        <v>91</v>
      </c>
      <c r="H850" t="s">
        <v>19</v>
      </c>
      <c r="J850" t="s">
        <v>30</v>
      </c>
      <c r="K850" s="7">
        <v>18046</v>
      </c>
      <c r="L850" t="s">
        <v>67</v>
      </c>
      <c r="M850" t="s">
        <v>22</v>
      </c>
      <c r="N850" t="s">
        <v>34</v>
      </c>
      <c r="O850" s="7">
        <v>40053</v>
      </c>
      <c r="P850" s="7">
        <v>42369</v>
      </c>
      <c r="Q850" t="s">
        <v>24</v>
      </c>
      <c r="R850" s="7">
        <v>45688</v>
      </c>
      <c r="S850" s="8">
        <f t="shared" si="57"/>
        <v>75.731506849315068</v>
      </c>
      <c r="T850" t="str">
        <f t="shared" si="56"/>
        <v>65+</v>
      </c>
      <c r="U850" s="7">
        <v>42369</v>
      </c>
      <c r="V850">
        <f t="shared" si="58"/>
        <v>1655</v>
      </c>
    </row>
    <row r="851" spans="1:22">
      <c r="A851">
        <v>63376</v>
      </c>
      <c r="B851" t="s">
        <v>17</v>
      </c>
      <c r="C851" t="s">
        <v>18</v>
      </c>
      <c r="D851" t="s">
        <v>19</v>
      </c>
      <c r="G851" t="s">
        <v>64</v>
      </c>
      <c r="H851" t="s">
        <v>19</v>
      </c>
      <c r="J851" t="s">
        <v>20</v>
      </c>
      <c r="K851" s="7">
        <v>31055</v>
      </c>
      <c r="L851" t="s">
        <v>165</v>
      </c>
      <c r="M851" t="s">
        <v>52</v>
      </c>
      <c r="N851" t="s">
        <v>34</v>
      </c>
      <c r="O851" s="7">
        <v>39775</v>
      </c>
      <c r="P851" s="7">
        <v>44899</v>
      </c>
      <c r="Q851" t="s">
        <v>24</v>
      </c>
      <c r="R851" s="7">
        <v>45688</v>
      </c>
      <c r="S851" s="8">
        <f t="shared" si="57"/>
        <v>40.090410958904108</v>
      </c>
      <c r="T851" t="str">
        <f t="shared" si="56"/>
        <v>35-45</v>
      </c>
      <c r="U851" s="7">
        <v>44899</v>
      </c>
      <c r="V851">
        <f t="shared" si="58"/>
        <v>3660</v>
      </c>
    </row>
    <row r="852" spans="1:22">
      <c r="A852">
        <v>115821</v>
      </c>
      <c r="B852" t="s">
        <v>17</v>
      </c>
      <c r="C852" t="s">
        <v>18</v>
      </c>
      <c r="D852" t="s">
        <v>19</v>
      </c>
      <c r="H852" t="s">
        <v>19</v>
      </c>
      <c r="J852" t="s">
        <v>30</v>
      </c>
      <c r="K852" s="7">
        <v>22709</v>
      </c>
      <c r="L852" t="s">
        <v>110</v>
      </c>
      <c r="M852" t="s">
        <v>22</v>
      </c>
      <c r="N852" t="s">
        <v>34</v>
      </c>
      <c r="O852" s="7">
        <v>42408</v>
      </c>
      <c r="P852" s="7">
        <v>43497</v>
      </c>
      <c r="Q852" t="s">
        <v>24</v>
      </c>
      <c r="R852" s="7">
        <v>45688</v>
      </c>
      <c r="S852" s="8">
        <f t="shared" si="57"/>
        <v>62.956164383561642</v>
      </c>
      <c r="T852" t="str">
        <f t="shared" si="56"/>
        <v>55-65</v>
      </c>
      <c r="U852" s="7">
        <v>43497</v>
      </c>
      <c r="V852">
        <f t="shared" si="58"/>
        <v>780</v>
      </c>
    </row>
    <row r="853" spans="1:22">
      <c r="A853">
        <v>2237</v>
      </c>
      <c r="B853" t="s">
        <v>17</v>
      </c>
      <c r="C853" t="s">
        <v>18</v>
      </c>
      <c r="D853" t="s">
        <v>19</v>
      </c>
      <c r="H853" t="s">
        <v>19</v>
      </c>
      <c r="J853" t="s">
        <v>20</v>
      </c>
      <c r="K853" s="7">
        <v>13137</v>
      </c>
      <c r="L853" t="s">
        <v>26</v>
      </c>
      <c r="M853" t="s">
        <v>27</v>
      </c>
      <c r="N853" t="s">
        <v>34</v>
      </c>
      <c r="O853" s="7">
        <v>36991</v>
      </c>
      <c r="P853" s="7">
        <v>42719</v>
      </c>
      <c r="Q853" t="s">
        <v>24</v>
      </c>
      <c r="R853" s="7">
        <v>45688</v>
      </c>
      <c r="S853" s="8">
        <f t="shared" si="57"/>
        <v>89.180821917808217</v>
      </c>
      <c r="T853" t="str">
        <f t="shared" si="56"/>
        <v>65+</v>
      </c>
      <c r="U853" s="7">
        <v>42719</v>
      </c>
      <c r="V853">
        <f t="shared" si="58"/>
        <v>4093</v>
      </c>
    </row>
    <row r="854" spans="1:22">
      <c r="A854">
        <v>130443</v>
      </c>
      <c r="B854" t="s">
        <v>17</v>
      </c>
      <c r="C854" t="s">
        <v>18</v>
      </c>
      <c r="D854" t="s">
        <v>19</v>
      </c>
      <c r="H854" t="s">
        <v>19</v>
      </c>
      <c r="J854" t="s">
        <v>30</v>
      </c>
      <c r="K854" s="7">
        <v>16661</v>
      </c>
      <c r="L854" t="s">
        <v>116</v>
      </c>
      <c r="M854" t="s">
        <v>22</v>
      </c>
      <c r="N854" t="s">
        <v>34</v>
      </c>
      <c r="O854" s="7" t="s">
        <v>36</v>
      </c>
      <c r="P854" s="7" t="s">
        <v>36</v>
      </c>
      <c r="Q854" t="s">
        <v>36</v>
      </c>
      <c r="R854" s="7">
        <v>45688</v>
      </c>
      <c r="S854" s="8">
        <f t="shared" si="57"/>
        <v>79.526027397260279</v>
      </c>
      <c r="T854" t="str">
        <f t="shared" si="56"/>
        <v>65+</v>
      </c>
      <c r="U854" s="7" t="s">
        <v>36</v>
      </c>
      <c r="V854" t="str">
        <f t="shared" si="58"/>
        <v/>
      </c>
    </row>
    <row r="855" spans="1:22">
      <c r="A855">
        <v>133214</v>
      </c>
      <c r="B855" t="s">
        <v>17</v>
      </c>
      <c r="C855" t="s">
        <v>18</v>
      </c>
      <c r="D855" t="s">
        <v>19</v>
      </c>
      <c r="H855" t="s">
        <v>19</v>
      </c>
      <c r="J855" t="s">
        <v>20</v>
      </c>
      <c r="K855" s="7">
        <v>37924</v>
      </c>
      <c r="L855" t="s">
        <v>53</v>
      </c>
      <c r="M855" t="s">
        <v>22</v>
      </c>
      <c r="N855" t="s">
        <v>34</v>
      </c>
      <c r="O855" s="7">
        <v>43505</v>
      </c>
      <c r="P855" s="7">
        <v>43722</v>
      </c>
      <c r="Q855" t="s">
        <v>24</v>
      </c>
      <c r="R855" s="7">
        <v>45688</v>
      </c>
      <c r="S855" s="8">
        <f t="shared" si="57"/>
        <v>21.271232876712329</v>
      </c>
      <c r="T855" t="str">
        <f t="shared" si="56"/>
        <v>16-25</v>
      </c>
      <c r="U855" s="7">
        <v>43722</v>
      </c>
      <c r="V855">
        <f t="shared" si="58"/>
        <v>155</v>
      </c>
    </row>
    <row r="856" spans="1:22">
      <c r="A856">
        <v>108610</v>
      </c>
      <c r="B856" t="s">
        <v>17</v>
      </c>
      <c r="C856" t="s">
        <v>18</v>
      </c>
      <c r="D856" t="s">
        <v>19</v>
      </c>
      <c r="H856" t="s">
        <v>19</v>
      </c>
      <c r="J856" t="s">
        <v>20</v>
      </c>
      <c r="K856" s="7">
        <v>23646</v>
      </c>
      <c r="L856" t="s">
        <v>49</v>
      </c>
      <c r="M856" t="s">
        <v>22</v>
      </c>
      <c r="N856" t="s">
        <v>32</v>
      </c>
      <c r="O856" s="7">
        <v>41741</v>
      </c>
      <c r="P856" s="7">
        <v>41974</v>
      </c>
      <c r="Q856" t="s">
        <v>36</v>
      </c>
      <c r="R856" s="7">
        <v>45688</v>
      </c>
      <c r="S856" s="8">
        <f t="shared" si="57"/>
        <v>60.389041095890413</v>
      </c>
      <c r="T856" t="str">
        <f t="shared" si="56"/>
        <v>55-65</v>
      </c>
      <c r="U856" s="7">
        <v>41974</v>
      </c>
      <c r="V856">
        <f t="shared" si="58"/>
        <v>166</v>
      </c>
    </row>
    <row r="857" spans="1:22">
      <c r="A857">
        <v>108609</v>
      </c>
      <c r="B857" t="s">
        <v>17</v>
      </c>
      <c r="C857" t="s">
        <v>18</v>
      </c>
      <c r="D857" t="s">
        <v>19</v>
      </c>
      <c r="H857" t="s">
        <v>19</v>
      </c>
      <c r="J857" t="s">
        <v>20</v>
      </c>
      <c r="K857" s="7">
        <v>31685</v>
      </c>
      <c r="L857" t="s">
        <v>49</v>
      </c>
      <c r="M857" t="s">
        <v>22</v>
      </c>
      <c r="N857" t="s">
        <v>32</v>
      </c>
      <c r="O857" s="7">
        <v>41749</v>
      </c>
      <c r="P857" s="7">
        <v>41974</v>
      </c>
      <c r="Q857" t="s">
        <v>36</v>
      </c>
      <c r="R857" s="7">
        <v>45688</v>
      </c>
      <c r="S857" s="8">
        <f t="shared" si="57"/>
        <v>38.364383561643834</v>
      </c>
      <c r="T857" t="str">
        <f t="shared" si="56"/>
        <v>35-45</v>
      </c>
      <c r="U857" s="7">
        <v>41974</v>
      </c>
      <c r="V857">
        <f t="shared" si="58"/>
        <v>161</v>
      </c>
    </row>
    <row r="858" spans="1:22">
      <c r="A858">
        <v>83607</v>
      </c>
      <c r="B858" t="s">
        <v>17</v>
      </c>
      <c r="C858" t="s">
        <v>18</v>
      </c>
      <c r="D858" t="s">
        <v>19</v>
      </c>
      <c r="H858" t="s">
        <v>19</v>
      </c>
      <c r="J858" t="s">
        <v>20</v>
      </c>
      <c r="K858" s="7">
        <v>27502</v>
      </c>
      <c r="L858" t="s">
        <v>65</v>
      </c>
      <c r="M858" t="s">
        <v>27</v>
      </c>
      <c r="N858" t="s">
        <v>34</v>
      </c>
      <c r="O858" s="7">
        <v>41127</v>
      </c>
      <c r="P858" s="7">
        <v>41127</v>
      </c>
      <c r="Q858" t="s">
        <v>36</v>
      </c>
      <c r="R858" s="7">
        <v>45688</v>
      </c>
      <c r="S858" s="8">
        <f t="shared" si="57"/>
        <v>49.824657534246576</v>
      </c>
      <c r="T858" t="str">
        <f t="shared" si="56"/>
        <v>45-55</v>
      </c>
      <c r="U858" s="7">
        <v>41127</v>
      </c>
      <c r="V858">
        <f t="shared" si="58"/>
        <v>1</v>
      </c>
    </row>
    <row r="859" spans="1:22">
      <c r="A859">
        <v>105789</v>
      </c>
      <c r="B859" t="s">
        <v>17</v>
      </c>
      <c r="C859" t="s">
        <v>25</v>
      </c>
      <c r="D859" t="s">
        <v>19</v>
      </c>
      <c r="H859" t="s">
        <v>19</v>
      </c>
      <c r="J859" t="s">
        <v>30</v>
      </c>
      <c r="K859" s="7">
        <v>34569</v>
      </c>
      <c r="L859" t="s">
        <v>26</v>
      </c>
      <c r="M859" t="s">
        <v>27</v>
      </c>
      <c r="N859" t="s">
        <v>32</v>
      </c>
      <c r="O859" s="7">
        <v>41563</v>
      </c>
      <c r="P859" s="7" t="s">
        <v>29</v>
      </c>
      <c r="Q859" t="s">
        <v>24</v>
      </c>
      <c r="R859" s="7">
        <v>45688</v>
      </c>
      <c r="S859" s="8">
        <f t="shared" si="57"/>
        <v>30.463013698630139</v>
      </c>
      <c r="T859" t="str">
        <f t="shared" si="56"/>
        <v>25-35</v>
      </c>
      <c r="U859" s="7">
        <f>R859</f>
        <v>45688</v>
      </c>
      <c r="V859">
        <f t="shared" si="58"/>
        <v>2948</v>
      </c>
    </row>
    <row r="860" spans="1:22">
      <c r="A860">
        <v>100873</v>
      </c>
      <c r="B860" t="s">
        <v>17</v>
      </c>
      <c r="C860" t="s">
        <v>18</v>
      </c>
      <c r="D860" t="s">
        <v>19</v>
      </c>
      <c r="H860" t="s">
        <v>19</v>
      </c>
      <c r="J860" t="s">
        <v>20</v>
      </c>
      <c r="K860" s="7">
        <v>34709</v>
      </c>
      <c r="L860" t="s">
        <v>166</v>
      </c>
      <c r="M860" t="s">
        <v>23</v>
      </c>
      <c r="N860" t="s">
        <v>34</v>
      </c>
      <c r="O860" s="7">
        <v>41296</v>
      </c>
      <c r="P860" s="7">
        <v>41296</v>
      </c>
      <c r="Q860" t="s">
        <v>36</v>
      </c>
      <c r="R860" s="7">
        <v>45688</v>
      </c>
      <c r="S860" s="8">
        <f t="shared" si="57"/>
        <v>30.079452054794519</v>
      </c>
      <c r="T860" t="str">
        <f t="shared" si="56"/>
        <v>25-35</v>
      </c>
      <c r="U860" s="7">
        <v>41296</v>
      </c>
      <c r="V860">
        <f t="shared" si="58"/>
        <v>1</v>
      </c>
    </row>
    <row r="861" spans="1:22">
      <c r="A861">
        <v>153874</v>
      </c>
      <c r="B861" t="s">
        <v>17</v>
      </c>
      <c r="C861" t="s">
        <v>18</v>
      </c>
      <c r="D861" t="s">
        <v>19</v>
      </c>
      <c r="H861" t="s">
        <v>19</v>
      </c>
      <c r="J861" t="s">
        <v>20</v>
      </c>
      <c r="K861" s="7">
        <v>39341</v>
      </c>
      <c r="L861" t="s">
        <v>69</v>
      </c>
      <c r="M861" t="s">
        <v>27</v>
      </c>
      <c r="N861" t="s">
        <v>34</v>
      </c>
      <c r="O861" s="7">
        <v>44597</v>
      </c>
      <c r="P861" s="7">
        <v>44739</v>
      </c>
      <c r="Q861" t="s">
        <v>24</v>
      </c>
      <c r="R861" s="7">
        <v>45688</v>
      </c>
      <c r="S861" s="8">
        <f t="shared" si="57"/>
        <v>17.389041095890413</v>
      </c>
      <c r="T861" t="str">
        <f t="shared" si="56"/>
        <v>16-25</v>
      </c>
      <c r="U861" s="7">
        <v>44739</v>
      </c>
      <c r="V861">
        <f t="shared" si="58"/>
        <v>101</v>
      </c>
    </row>
    <row r="862" spans="1:22">
      <c r="A862">
        <v>168875</v>
      </c>
      <c r="B862" t="s">
        <v>17</v>
      </c>
      <c r="C862" t="s">
        <v>71</v>
      </c>
      <c r="D862" t="s">
        <v>19</v>
      </c>
      <c r="H862" t="s">
        <v>19</v>
      </c>
      <c r="J862" t="s">
        <v>20</v>
      </c>
      <c r="K862" s="7">
        <v>15709</v>
      </c>
      <c r="L862" t="s">
        <v>33</v>
      </c>
      <c r="M862" t="s">
        <v>22</v>
      </c>
      <c r="N862" t="s">
        <v>34</v>
      </c>
      <c r="O862" s="7" t="s">
        <v>36</v>
      </c>
      <c r="P862" s="7" t="s">
        <v>36</v>
      </c>
      <c r="Q862" t="s">
        <v>36</v>
      </c>
      <c r="R862" s="7">
        <v>45688</v>
      </c>
      <c r="S862" s="8">
        <f t="shared" si="57"/>
        <v>82.134246575342459</v>
      </c>
      <c r="T862" t="str">
        <f t="shared" si="56"/>
        <v>65+</v>
      </c>
      <c r="U862" s="7" t="s">
        <v>36</v>
      </c>
      <c r="V862" t="str">
        <f t="shared" si="58"/>
        <v/>
      </c>
    </row>
    <row r="863" spans="1:22">
      <c r="A863">
        <v>80119</v>
      </c>
      <c r="B863" t="s">
        <v>17</v>
      </c>
      <c r="C863" t="s">
        <v>18</v>
      </c>
      <c r="D863" t="s">
        <v>19</v>
      </c>
      <c r="H863" t="s">
        <v>19</v>
      </c>
      <c r="J863" t="s">
        <v>20</v>
      </c>
      <c r="K863" s="7">
        <v>25759</v>
      </c>
      <c r="L863" t="s">
        <v>82</v>
      </c>
      <c r="M863" t="s">
        <v>27</v>
      </c>
      <c r="N863" t="s">
        <v>32</v>
      </c>
      <c r="O863" s="7">
        <v>40547</v>
      </c>
      <c r="P863" s="7">
        <v>42958</v>
      </c>
      <c r="Q863" t="s">
        <v>24</v>
      </c>
      <c r="R863" s="7">
        <v>45688</v>
      </c>
      <c r="S863" s="8">
        <f t="shared" si="57"/>
        <v>54.6</v>
      </c>
      <c r="T863" t="str">
        <f t="shared" si="56"/>
        <v>45-55</v>
      </c>
      <c r="U863" s="7">
        <v>42958</v>
      </c>
      <c r="V863">
        <f t="shared" si="58"/>
        <v>1724</v>
      </c>
    </row>
    <row r="864" spans="1:22">
      <c r="A864">
        <v>160333</v>
      </c>
      <c r="B864" t="s">
        <v>17</v>
      </c>
      <c r="C864" t="s">
        <v>18</v>
      </c>
      <c r="D864" t="s">
        <v>19</v>
      </c>
      <c r="H864" t="s">
        <v>19</v>
      </c>
      <c r="J864" t="s">
        <v>30</v>
      </c>
      <c r="K864" s="7">
        <v>37239</v>
      </c>
      <c r="L864" t="s">
        <v>59</v>
      </c>
      <c r="M864" t="s">
        <v>27</v>
      </c>
      <c r="N864" t="s">
        <v>34</v>
      </c>
      <c r="O864" s="7" t="s">
        <v>36</v>
      </c>
      <c r="P864" s="7" t="s">
        <v>36</v>
      </c>
      <c r="Q864" t="s">
        <v>36</v>
      </c>
      <c r="R864" s="7">
        <v>45688</v>
      </c>
      <c r="S864" s="8">
        <f t="shared" si="57"/>
        <v>23.147945205479452</v>
      </c>
      <c r="T864" t="str">
        <f t="shared" si="56"/>
        <v>16-25</v>
      </c>
      <c r="U864" s="7" t="s">
        <v>36</v>
      </c>
      <c r="V864" t="str">
        <f t="shared" si="58"/>
        <v/>
      </c>
    </row>
    <row r="865" spans="1:22">
      <c r="A865">
        <v>128283</v>
      </c>
      <c r="B865" t="s">
        <v>17</v>
      </c>
      <c r="C865" t="s">
        <v>18</v>
      </c>
      <c r="D865" t="s">
        <v>19</v>
      </c>
      <c r="H865" t="s">
        <v>19</v>
      </c>
      <c r="J865" t="s">
        <v>20</v>
      </c>
      <c r="K865" s="7">
        <v>34139</v>
      </c>
      <c r="L865" t="s">
        <v>74</v>
      </c>
      <c r="M865" t="s">
        <v>22</v>
      </c>
      <c r="N865" t="s">
        <v>34</v>
      </c>
      <c r="O865" s="7">
        <v>43487</v>
      </c>
      <c r="P865" s="7">
        <v>44308</v>
      </c>
      <c r="Q865" t="s">
        <v>55</v>
      </c>
      <c r="R865" s="7">
        <v>45688</v>
      </c>
      <c r="S865" s="8">
        <f t="shared" si="57"/>
        <v>31.641095890410959</v>
      </c>
      <c r="T865" t="str">
        <f t="shared" si="56"/>
        <v>25-35</v>
      </c>
      <c r="U865" s="7">
        <v>44308</v>
      </c>
      <c r="V865">
        <f t="shared" si="58"/>
        <v>588</v>
      </c>
    </row>
    <row r="866" spans="1:22">
      <c r="A866">
        <v>117438</v>
      </c>
      <c r="B866" t="s">
        <v>17</v>
      </c>
      <c r="C866" t="s">
        <v>18</v>
      </c>
      <c r="D866" t="s">
        <v>19</v>
      </c>
      <c r="H866" t="s">
        <v>19</v>
      </c>
      <c r="J866" t="s">
        <v>20</v>
      </c>
      <c r="K866" s="7">
        <v>33149</v>
      </c>
      <c r="L866" t="s">
        <v>167</v>
      </c>
      <c r="M866" t="s">
        <v>27</v>
      </c>
      <c r="N866" t="s">
        <v>32</v>
      </c>
      <c r="O866" s="7">
        <v>42473</v>
      </c>
      <c r="P866" s="7">
        <v>42838</v>
      </c>
      <c r="Q866" t="s">
        <v>77</v>
      </c>
      <c r="R866" s="7">
        <v>45688</v>
      </c>
      <c r="S866" s="8">
        <f t="shared" si="57"/>
        <v>34.353424657534248</v>
      </c>
      <c r="T866" t="str">
        <f t="shared" si="56"/>
        <v>25-35</v>
      </c>
      <c r="U866" s="7">
        <v>42838</v>
      </c>
      <c r="V866">
        <f t="shared" si="58"/>
        <v>262</v>
      </c>
    </row>
    <row r="867" spans="1:22">
      <c r="A867">
        <v>153509</v>
      </c>
      <c r="B867" t="s">
        <v>17</v>
      </c>
      <c r="C867" t="s">
        <v>18</v>
      </c>
      <c r="D867" t="s">
        <v>19</v>
      </c>
      <c r="H867" t="s">
        <v>19</v>
      </c>
      <c r="J867" t="s">
        <v>20</v>
      </c>
      <c r="K867" s="7">
        <v>38167</v>
      </c>
      <c r="L867" t="s">
        <v>48</v>
      </c>
      <c r="M867" t="s">
        <v>27</v>
      </c>
      <c r="N867" t="s">
        <v>32</v>
      </c>
      <c r="O867" s="7">
        <v>44511</v>
      </c>
      <c r="P867" s="7">
        <v>44741</v>
      </c>
      <c r="Q867" t="s">
        <v>41</v>
      </c>
      <c r="R867" s="7">
        <v>45688</v>
      </c>
      <c r="S867" s="8">
        <f t="shared" si="57"/>
        <v>20.605479452054794</v>
      </c>
      <c r="T867" t="str">
        <f t="shared" si="56"/>
        <v>16-25</v>
      </c>
      <c r="U867" s="7">
        <v>44741</v>
      </c>
      <c r="V867">
        <f t="shared" si="58"/>
        <v>165</v>
      </c>
    </row>
    <row r="868" spans="1:22">
      <c r="A868">
        <v>49709</v>
      </c>
      <c r="B868" t="s">
        <v>17</v>
      </c>
      <c r="C868" t="s">
        <v>25</v>
      </c>
      <c r="D868" t="s">
        <v>19</v>
      </c>
      <c r="H868" t="s">
        <v>19</v>
      </c>
      <c r="J868" t="s">
        <v>20</v>
      </c>
      <c r="K868" s="7">
        <v>15896</v>
      </c>
      <c r="L868" t="s">
        <v>26</v>
      </c>
      <c r="M868" t="s">
        <v>27</v>
      </c>
      <c r="N868" t="s">
        <v>34</v>
      </c>
      <c r="O868" s="7" t="s">
        <v>36</v>
      </c>
      <c r="P868" s="7" t="s">
        <v>36</v>
      </c>
      <c r="Q868" t="s">
        <v>24</v>
      </c>
      <c r="R868" s="7">
        <v>45688</v>
      </c>
      <c r="S868" s="8">
        <f t="shared" si="57"/>
        <v>81.62191780821918</v>
      </c>
      <c r="T868" t="str">
        <f t="shared" si="56"/>
        <v>65+</v>
      </c>
      <c r="U868" s="7" t="s">
        <v>36</v>
      </c>
      <c r="V868" t="str">
        <f t="shared" si="58"/>
        <v/>
      </c>
    </row>
    <row r="869" spans="1:22">
      <c r="A869">
        <v>157747</v>
      </c>
      <c r="B869" t="s">
        <v>17</v>
      </c>
      <c r="C869" t="s">
        <v>18</v>
      </c>
      <c r="D869" t="s">
        <v>19</v>
      </c>
      <c r="H869" t="s">
        <v>19</v>
      </c>
      <c r="J869" t="s">
        <v>20</v>
      </c>
      <c r="K869" s="7">
        <v>28027</v>
      </c>
      <c r="L869" t="s">
        <v>168</v>
      </c>
      <c r="M869" t="s">
        <v>52</v>
      </c>
      <c r="N869" t="s">
        <v>34</v>
      </c>
      <c r="O869" s="7">
        <v>44840</v>
      </c>
      <c r="P869" s="7">
        <v>45169</v>
      </c>
      <c r="Q869" t="s">
        <v>24</v>
      </c>
      <c r="R869" s="7">
        <v>45688</v>
      </c>
      <c r="S869" s="8">
        <f t="shared" si="57"/>
        <v>48.386301369863013</v>
      </c>
      <c r="T869" t="str">
        <f t="shared" si="56"/>
        <v>45-55</v>
      </c>
      <c r="U869" s="7">
        <v>45169</v>
      </c>
      <c r="V869">
        <f t="shared" si="58"/>
        <v>236</v>
      </c>
    </row>
    <row r="870" spans="1:22">
      <c r="A870">
        <v>80728</v>
      </c>
      <c r="B870" t="s">
        <v>17</v>
      </c>
      <c r="C870" t="s">
        <v>18</v>
      </c>
      <c r="D870" t="s">
        <v>19</v>
      </c>
      <c r="H870" t="s">
        <v>19</v>
      </c>
      <c r="J870" t="s">
        <v>20</v>
      </c>
      <c r="K870" s="7">
        <v>26984</v>
      </c>
      <c r="L870" t="s">
        <v>101</v>
      </c>
      <c r="M870" t="s">
        <v>22</v>
      </c>
      <c r="N870" t="s">
        <v>34</v>
      </c>
      <c r="O870" s="7" t="s">
        <v>36</v>
      </c>
      <c r="P870" s="7" t="s">
        <v>36</v>
      </c>
      <c r="Q870" t="s">
        <v>24</v>
      </c>
      <c r="R870" s="7">
        <v>45688</v>
      </c>
      <c r="S870" s="8">
        <f t="shared" si="57"/>
        <v>51.243835616438353</v>
      </c>
      <c r="T870" t="str">
        <f t="shared" si="56"/>
        <v>45-55</v>
      </c>
      <c r="U870" s="7" t="s">
        <v>36</v>
      </c>
      <c r="V870" t="str">
        <f t="shared" si="58"/>
        <v/>
      </c>
    </row>
    <row r="871" spans="1:22">
      <c r="A871">
        <v>145462</v>
      </c>
      <c r="B871" t="s">
        <v>17</v>
      </c>
      <c r="C871" t="s">
        <v>25</v>
      </c>
      <c r="D871" t="s">
        <v>19</v>
      </c>
      <c r="H871" t="s">
        <v>19</v>
      </c>
      <c r="J871" t="s">
        <v>30</v>
      </c>
      <c r="K871" s="7">
        <v>36845</v>
      </c>
      <c r="L871" t="s">
        <v>48</v>
      </c>
      <c r="M871" t="s">
        <v>27</v>
      </c>
      <c r="N871" t="s">
        <v>34</v>
      </c>
      <c r="O871" s="7" t="s">
        <v>36</v>
      </c>
      <c r="P871" s="7" t="s">
        <v>36</v>
      </c>
      <c r="Q871" t="s">
        <v>24</v>
      </c>
      <c r="R871" s="7">
        <v>45688</v>
      </c>
      <c r="S871" s="8">
        <f t="shared" si="57"/>
        <v>24.227397260273971</v>
      </c>
      <c r="T871" t="str">
        <f t="shared" si="56"/>
        <v>16-25</v>
      </c>
      <c r="U871" s="7" t="s">
        <v>36</v>
      </c>
      <c r="V871" t="str">
        <f t="shared" si="58"/>
        <v/>
      </c>
    </row>
    <row r="872" spans="1:22">
      <c r="A872">
        <v>160444</v>
      </c>
      <c r="B872" t="s">
        <v>17</v>
      </c>
      <c r="C872" t="s">
        <v>18</v>
      </c>
      <c r="D872" t="s">
        <v>19</v>
      </c>
      <c r="H872" t="s">
        <v>19</v>
      </c>
      <c r="J872" t="s">
        <v>30</v>
      </c>
      <c r="K872" s="7">
        <v>30677</v>
      </c>
      <c r="L872" t="s">
        <v>26</v>
      </c>
      <c r="M872" t="s">
        <v>27</v>
      </c>
      <c r="N872" t="s">
        <v>32</v>
      </c>
      <c r="O872" s="7" t="s">
        <v>36</v>
      </c>
      <c r="P872" s="7" t="s">
        <v>36</v>
      </c>
      <c r="Q872" t="s">
        <v>36</v>
      </c>
      <c r="R872" s="7">
        <v>45688</v>
      </c>
      <c r="S872" s="8">
        <f t="shared" si="57"/>
        <v>41.126027397260273</v>
      </c>
      <c r="T872" t="str">
        <f t="shared" si="56"/>
        <v>35-45</v>
      </c>
      <c r="U872" s="7" t="s">
        <v>36</v>
      </c>
      <c r="V872" t="str">
        <f t="shared" si="58"/>
        <v/>
      </c>
    </row>
    <row r="873" spans="1:22">
      <c r="A873">
        <v>50527</v>
      </c>
      <c r="B873" t="s">
        <v>17</v>
      </c>
      <c r="C873" t="s">
        <v>18</v>
      </c>
      <c r="D873" t="s">
        <v>19</v>
      </c>
      <c r="H873" t="s">
        <v>19</v>
      </c>
      <c r="J873" t="s">
        <v>20</v>
      </c>
      <c r="K873" s="7">
        <v>28985</v>
      </c>
      <c r="L873" t="s">
        <v>48</v>
      </c>
      <c r="M873" t="s">
        <v>27</v>
      </c>
      <c r="N873" t="s">
        <v>36</v>
      </c>
      <c r="O873" s="7">
        <v>40556</v>
      </c>
      <c r="P873" s="7">
        <v>42298</v>
      </c>
      <c r="Q873" t="s">
        <v>55</v>
      </c>
      <c r="R873" s="7">
        <v>45688</v>
      </c>
      <c r="S873" s="8">
        <f t="shared" si="57"/>
        <v>45.761643835616439</v>
      </c>
      <c r="T873" t="str">
        <f t="shared" si="56"/>
        <v>45-55</v>
      </c>
      <c r="U873" s="7">
        <v>42298</v>
      </c>
      <c r="V873">
        <f t="shared" si="58"/>
        <v>1245</v>
      </c>
    </row>
    <row r="874" spans="1:22">
      <c r="A874">
        <v>105841</v>
      </c>
      <c r="B874" t="s">
        <v>17</v>
      </c>
      <c r="C874" t="s">
        <v>18</v>
      </c>
      <c r="D874" t="s">
        <v>19</v>
      </c>
      <c r="H874" t="s">
        <v>19</v>
      </c>
      <c r="J874" t="s">
        <v>20</v>
      </c>
      <c r="K874" s="7">
        <v>27434</v>
      </c>
      <c r="L874" t="s">
        <v>65</v>
      </c>
      <c r="M874" t="s">
        <v>27</v>
      </c>
      <c r="N874" t="s">
        <v>34</v>
      </c>
      <c r="O874" s="7">
        <v>41570</v>
      </c>
      <c r="P874" s="7">
        <v>42704</v>
      </c>
      <c r="Q874" t="s">
        <v>24</v>
      </c>
      <c r="R874" s="7">
        <v>45688</v>
      </c>
      <c r="S874" s="8">
        <f t="shared" si="57"/>
        <v>50.010958904109586</v>
      </c>
      <c r="T874" t="str">
        <f t="shared" si="56"/>
        <v>45-55</v>
      </c>
      <c r="U874" s="7">
        <v>42704</v>
      </c>
      <c r="V874">
        <f t="shared" si="58"/>
        <v>811</v>
      </c>
    </row>
    <row r="875" spans="1:22">
      <c r="A875">
        <v>151126</v>
      </c>
      <c r="B875" t="s">
        <v>17</v>
      </c>
      <c r="C875" t="s">
        <v>18</v>
      </c>
      <c r="D875" t="s">
        <v>19</v>
      </c>
      <c r="H875" t="s">
        <v>19</v>
      </c>
      <c r="J875" t="s">
        <v>30</v>
      </c>
      <c r="K875" s="7">
        <v>38219</v>
      </c>
      <c r="L875" t="s">
        <v>124</v>
      </c>
      <c r="M875" t="s">
        <v>57</v>
      </c>
      <c r="N875" t="s">
        <v>34</v>
      </c>
      <c r="O875" s="7" t="s">
        <v>36</v>
      </c>
      <c r="P875" s="7" t="s">
        <v>36</v>
      </c>
      <c r="Q875" t="s">
        <v>36</v>
      </c>
      <c r="R875" s="7">
        <v>45688</v>
      </c>
      <c r="S875" s="8">
        <f t="shared" si="57"/>
        <v>20.463013698630139</v>
      </c>
      <c r="T875" t="str">
        <f t="shared" si="56"/>
        <v>16-25</v>
      </c>
      <c r="U875" s="7" t="s">
        <v>36</v>
      </c>
      <c r="V875" t="str">
        <f t="shared" si="58"/>
        <v/>
      </c>
    </row>
    <row r="876" spans="1:22">
      <c r="A876">
        <v>125253</v>
      </c>
      <c r="B876" t="s">
        <v>17</v>
      </c>
      <c r="C876" t="s">
        <v>18</v>
      </c>
      <c r="D876" t="s">
        <v>19</v>
      </c>
      <c r="H876" t="s">
        <v>19</v>
      </c>
      <c r="J876" t="s">
        <v>20</v>
      </c>
      <c r="L876" t="s">
        <v>169</v>
      </c>
      <c r="M876" t="s">
        <v>52</v>
      </c>
      <c r="N876" t="s">
        <v>34</v>
      </c>
      <c r="O876" s="7" t="s">
        <v>36</v>
      </c>
      <c r="P876" s="7" t="s">
        <v>36</v>
      </c>
      <c r="Q876" t="s">
        <v>36</v>
      </c>
      <c r="R876" s="7">
        <v>45688</v>
      </c>
      <c r="S876" s="8">
        <f t="shared" si="57"/>
        <v>125.17260273972603</v>
      </c>
      <c r="T876" t="str">
        <f t="shared" si="56"/>
        <v>65+</v>
      </c>
      <c r="U876" s="7" t="s">
        <v>36</v>
      </c>
      <c r="V876" t="str">
        <f t="shared" si="58"/>
        <v/>
      </c>
    </row>
    <row r="877" spans="1:22">
      <c r="A877">
        <v>106941</v>
      </c>
      <c r="B877" t="s">
        <v>17</v>
      </c>
      <c r="C877" t="s">
        <v>18</v>
      </c>
      <c r="D877" t="s">
        <v>19</v>
      </c>
      <c r="H877" t="s">
        <v>19</v>
      </c>
      <c r="J877" t="s">
        <v>20</v>
      </c>
      <c r="K877" s="7">
        <v>35546</v>
      </c>
      <c r="L877" t="s">
        <v>84</v>
      </c>
      <c r="M877" t="s">
        <v>22</v>
      </c>
      <c r="N877" t="s">
        <v>32</v>
      </c>
      <c r="O877" s="7">
        <v>41664</v>
      </c>
      <c r="P877" s="7">
        <v>41698</v>
      </c>
      <c r="Q877" t="s">
        <v>36</v>
      </c>
      <c r="R877" s="7">
        <v>45688</v>
      </c>
      <c r="S877" s="8">
        <f t="shared" si="57"/>
        <v>27.786301369863015</v>
      </c>
      <c r="T877" t="str">
        <f t="shared" si="56"/>
        <v>25-35</v>
      </c>
      <c r="U877" s="7">
        <v>41698</v>
      </c>
      <c r="V877">
        <f t="shared" si="58"/>
        <v>25</v>
      </c>
    </row>
    <row r="878" spans="1:22">
      <c r="A878">
        <v>102526</v>
      </c>
      <c r="B878" t="s">
        <v>17</v>
      </c>
      <c r="C878" t="s">
        <v>18</v>
      </c>
      <c r="D878" t="s">
        <v>19</v>
      </c>
      <c r="H878" t="s">
        <v>46</v>
      </c>
      <c r="I878" t="s">
        <v>170</v>
      </c>
      <c r="J878" t="s">
        <v>20</v>
      </c>
      <c r="K878" s="7">
        <v>18308</v>
      </c>
      <c r="L878" t="s">
        <v>35</v>
      </c>
      <c r="M878" t="s">
        <v>27</v>
      </c>
      <c r="N878" t="s">
        <v>34</v>
      </c>
      <c r="O878" s="7">
        <v>41960</v>
      </c>
      <c r="P878" s="7">
        <v>41960</v>
      </c>
      <c r="Q878" t="s">
        <v>36</v>
      </c>
      <c r="R878" s="7">
        <v>45688</v>
      </c>
      <c r="S878" s="8">
        <f t="shared" si="57"/>
        <v>75.013698630136986</v>
      </c>
      <c r="T878" t="str">
        <f t="shared" si="56"/>
        <v>65+</v>
      </c>
      <c r="U878" s="7">
        <v>41960</v>
      </c>
      <c r="V878">
        <f t="shared" si="58"/>
        <v>1</v>
      </c>
    </row>
    <row r="879" spans="1:22">
      <c r="A879">
        <v>160534</v>
      </c>
      <c r="B879" t="s">
        <v>17</v>
      </c>
      <c r="C879" t="s">
        <v>18</v>
      </c>
      <c r="D879" t="s">
        <v>19</v>
      </c>
      <c r="H879" t="s">
        <v>19</v>
      </c>
      <c r="J879" t="s">
        <v>20</v>
      </c>
      <c r="K879" s="7">
        <v>39828</v>
      </c>
      <c r="L879" t="s">
        <v>48</v>
      </c>
      <c r="M879" t="s">
        <v>27</v>
      </c>
      <c r="N879" t="s">
        <v>43</v>
      </c>
      <c r="O879" s="7" t="s">
        <v>36</v>
      </c>
      <c r="P879" s="7" t="s">
        <v>36</v>
      </c>
      <c r="Q879" t="s">
        <v>36</v>
      </c>
      <c r="R879" s="7">
        <v>45688</v>
      </c>
      <c r="S879" s="8">
        <f t="shared" si="57"/>
        <v>16.054794520547944</v>
      </c>
      <c r="T879" t="str">
        <f t="shared" si="56"/>
        <v>16-25</v>
      </c>
      <c r="U879" s="7" t="s">
        <v>36</v>
      </c>
      <c r="V879" t="str">
        <f t="shared" si="58"/>
        <v/>
      </c>
    </row>
    <row r="880" spans="1:22">
      <c r="A880">
        <v>95077</v>
      </c>
      <c r="B880" t="s">
        <v>17</v>
      </c>
      <c r="C880" t="s">
        <v>18</v>
      </c>
      <c r="D880" t="s">
        <v>19</v>
      </c>
      <c r="H880" t="s">
        <v>19</v>
      </c>
      <c r="J880" t="s">
        <v>20</v>
      </c>
      <c r="K880" s="7">
        <v>29838</v>
      </c>
      <c r="L880" t="s">
        <v>26</v>
      </c>
      <c r="M880" t="s">
        <v>27</v>
      </c>
      <c r="N880" t="s">
        <v>32</v>
      </c>
      <c r="O880" s="7">
        <v>41071</v>
      </c>
      <c r="P880" s="7">
        <v>41153</v>
      </c>
      <c r="Q880" t="s">
        <v>36</v>
      </c>
      <c r="R880" s="7">
        <v>45688</v>
      </c>
      <c r="S880" s="8">
        <f t="shared" si="57"/>
        <v>43.424657534246577</v>
      </c>
      <c r="T880" t="str">
        <f t="shared" si="56"/>
        <v>35-45</v>
      </c>
      <c r="U880" s="7">
        <v>41153</v>
      </c>
      <c r="V880">
        <f t="shared" si="58"/>
        <v>60</v>
      </c>
    </row>
    <row r="881" spans="1:22">
      <c r="A881">
        <v>22617</v>
      </c>
      <c r="B881" t="s">
        <v>17</v>
      </c>
      <c r="C881" t="s">
        <v>18</v>
      </c>
      <c r="D881" t="s">
        <v>19</v>
      </c>
      <c r="H881" t="s">
        <v>46</v>
      </c>
      <c r="I881" t="s">
        <v>171</v>
      </c>
      <c r="J881" t="s">
        <v>20</v>
      </c>
      <c r="K881" s="7">
        <v>11938</v>
      </c>
      <c r="L881" t="s">
        <v>48</v>
      </c>
      <c r="M881" t="s">
        <v>27</v>
      </c>
      <c r="N881" t="s">
        <v>34</v>
      </c>
      <c r="O881" s="7">
        <v>36133</v>
      </c>
      <c r="P881" s="7">
        <v>44778</v>
      </c>
      <c r="Q881" t="s">
        <v>41</v>
      </c>
      <c r="R881" s="7">
        <v>45688</v>
      </c>
      <c r="S881" s="8">
        <f t="shared" si="57"/>
        <v>92.465753424657535</v>
      </c>
      <c r="T881" t="str">
        <f t="shared" si="56"/>
        <v>65+</v>
      </c>
      <c r="U881" s="7">
        <v>44778</v>
      </c>
      <c r="V881">
        <f t="shared" si="58"/>
        <v>6176</v>
      </c>
    </row>
    <row r="882" spans="1:22">
      <c r="A882">
        <v>108415</v>
      </c>
      <c r="B882" t="s">
        <v>17</v>
      </c>
      <c r="C882" t="s">
        <v>18</v>
      </c>
      <c r="D882" t="s">
        <v>19</v>
      </c>
      <c r="H882" t="s">
        <v>19</v>
      </c>
      <c r="J882" t="s">
        <v>20</v>
      </c>
      <c r="L882" t="s">
        <v>26</v>
      </c>
      <c r="M882" t="s">
        <v>27</v>
      </c>
      <c r="N882" t="s">
        <v>23</v>
      </c>
      <c r="O882" s="7" t="s">
        <v>36</v>
      </c>
      <c r="P882" s="7" t="s">
        <v>36</v>
      </c>
      <c r="Q882" t="s">
        <v>36</v>
      </c>
      <c r="R882" s="7">
        <v>45688</v>
      </c>
      <c r="S882" s="8">
        <f t="shared" si="57"/>
        <v>125.17260273972603</v>
      </c>
      <c r="T882" t="str">
        <f t="shared" si="56"/>
        <v>65+</v>
      </c>
      <c r="U882" s="7" t="s">
        <v>36</v>
      </c>
      <c r="V882" t="str">
        <f t="shared" si="58"/>
        <v/>
      </c>
    </row>
    <row r="883" spans="1:22">
      <c r="A883">
        <v>83928</v>
      </c>
      <c r="B883" t="s">
        <v>17</v>
      </c>
      <c r="C883" t="s">
        <v>18</v>
      </c>
      <c r="D883" t="s">
        <v>19</v>
      </c>
      <c r="H883" t="s">
        <v>19</v>
      </c>
      <c r="J883" t="s">
        <v>20</v>
      </c>
      <c r="K883" s="7">
        <v>35358</v>
      </c>
      <c r="L883" t="s">
        <v>37</v>
      </c>
      <c r="M883" t="s">
        <v>27</v>
      </c>
      <c r="N883" t="s">
        <v>32</v>
      </c>
      <c r="O883" s="7">
        <v>40887</v>
      </c>
      <c r="P883" s="7">
        <v>41904</v>
      </c>
      <c r="Q883" t="s">
        <v>36</v>
      </c>
      <c r="R883" s="7">
        <v>45688</v>
      </c>
      <c r="S883" s="8">
        <f t="shared" si="57"/>
        <v>28.301369863013697</v>
      </c>
      <c r="T883" t="str">
        <f t="shared" si="56"/>
        <v>25-35</v>
      </c>
      <c r="U883" s="7">
        <v>41904</v>
      </c>
      <c r="V883">
        <f t="shared" si="58"/>
        <v>726</v>
      </c>
    </row>
    <row r="884" spans="1:22">
      <c r="A884">
        <v>115889</v>
      </c>
      <c r="B884" t="s">
        <v>17</v>
      </c>
      <c r="C884" t="s">
        <v>18</v>
      </c>
      <c r="D884" t="s">
        <v>19</v>
      </c>
      <c r="H884" t="s">
        <v>19</v>
      </c>
      <c r="J884" t="s">
        <v>20</v>
      </c>
      <c r="K884" s="7">
        <v>36978</v>
      </c>
      <c r="L884" t="s">
        <v>45</v>
      </c>
      <c r="M884" t="s">
        <v>22</v>
      </c>
      <c r="N884" t="s">
        <v>36</v>
      </c>
      <c r="O884" s="7">
        <v>42392</v>
      </c>
      <c r="P884" s="7">
        <v>42495</v>
      </c>
      <c r="Q884" t="s">
        <v>24</v>
      </c>
      <c r="R884" s="7">
        <v>45688</v>
      </c>
      <c r="S884" s="8">
        <f t="shared" si="57"/>
        <v>23.863013698630137</v>
      </c>
      <c r="T884" t="str">
        <f t="shared" si="56"/>
        <v>16-25</v>
      </c>
      <c r="U884" s="7">
        <v>42495</v>
      </c>
      <c r="V884">
        <f t="shared" si="58"/>
        <v>74</v>
      </c>
    </row>
    <row r="885" spans="1:22">
      <c r="A885">
        <v>160054</v>
      </c>
      <c r="B885" t="s">
        <v>17</v>
      </c>
      <c r="C885" t="s">
        <v>25</v>
      </c>
      <c r="D885" t="s">
        <v>19</v>
      </c>
      <c r="H885" t="s">
        <v>19</v>
      </c>
      <c r="J885" t="s">
        <v>30</v>
      </c>
      <c r="K885" s="7">
        <v>39566</v>
      </c>
      <c r="L885" t="s">
        <v>67</v>
      </c>
      <c r="M885" t="s">
        <v>22</v>
      </c>
      <c r="N885" t="s">
        <v>43</v>
      </c>
      <c r="O885" s="7">
        <v>45038</v>
      </c>
      <c r="P885" s="7" t="s">
        <v>29</v>
      </c>
      <c r="Q885" t="s">
        <v>24</v>
      </c>
      <c r="R885" s="7">
        <v>45688</v>
      </c>
      <c r="S885" s="8">
        <f t="shared" si="57"/>
        <v>16.772602739726029</v>
      </c>
      <c r="T885" t="str">
        <f t="shared" si="56"/>
        <v>16-25</v>
      </c>
      <c r="U885" s="7">
        <f>R885</f>
        <v>45688</v>
      </c>
      <c r="V885">
        <f t="shared" si="58"/>
        <v>465</v>
      </c>
    </row>
    <row r="886" spans="1:22">
      <c r="A886">
        <v>112951</v>
      </c>
      <c r="B886" t="s">
        <v>17</v>
      </c>
      <c r="C886" t="s">
        <v>18</v>
      </c>
      <c r="D886" t="s">
        <v>19</v>
      </c>
      <c r="H886" t="s">
        <v>19</v>
      </c>
      <c r="J886" t="s">
        <v>20</v>
      </c>
      <c r="K886" s="7">
        <v>36097</v>
      </c>
      <c r="L886" t="s">
        <v>101</v>
      </c>
      <c r="M886" t="s">
        <v>22</v>
      </c>
      <c r="N886" t="s">
        <v>32</v>
      </c>
      <c r="O886" s="7">
        <v>42223</v>
      </c>
      <c r="P886" s="7">
        <v>42339</v>
      </c>
      <c r="Q886" t="s">
        <v>77</v>
      </c>
      <c r="R886" s="7">
        <v>45688</v>
      </c>
      <c r="S886" s="8">
        <f t="shared" si="57"/>
        <v>26.276712328767122</v>
      </c>
      <c r="T886" t="str">
        <f t="shared" si="56"/>
        <v>25-35</v>
      </c>
      <c r="U886" s="7">
        <v>42339</v>
      </c>
      <c r="V886">
        <f t="shared" si="58"/>
        <v>83</v>
      </c>
    </row>
    <row r="887" spans="1:22">
      <c r="A887">
        <v>105615</v>
      </c>
      <c r="B887" t="s">
        <v>17</v>
      </c>
      <c r="C887" t="s">
        <v>18</v>
      </c>
      <c r="D887" t="s">
        <v>19</v>
      </c>
      <c r="H887" t="s">
        <v>19</v>
      </c>
      <c r="J887" t="s">
        <v>20</v>
      </c>
      <c r="K887" s="7">
        <v>16213</v>
      </c>
      <c r="L887" t="s">
        <v>35</v>
      </c>
      <c r="M887" t="s">
        <v>27</v>
      </c>
      <c r="N887" t="s">
        <v>32</v>
      </c>
      <c r="O887" s="7">
        <v>41465</v>
      </c>
      <c r="P887" s="7">
        <v>43547</v>
      </c>
      <c r="Q887" t="s">
        <v>24</v>
      </c>
      <c r="R887" s="7">
        <v>45688</v>
      </c>
      <c r="S887" s="8">
        <f t="shared" si="57"/>
        <v>80.753424657534254</v>
      </c>
      <c r="T887" t="str">
        <f t="shared" si="56"/>
        <v>65+</v>
      </c>
      <c r="U887" s="7">
        <v>43547</v>
      </c>
      <c r="V887">
        <f t="shared" si="58"/>
        <v>1488</v>
      </c>
    </row>
    <row r="888" spans="1:22">
      <c r="A888">
        <v>79593</v>
      </c>
      <c r="B888" t="s">
        <v>17</v>
      </c>
      <c r="C888" t="s">
        <v>18</v>
      </c>
      <c r="D888" t="s">
        <v>19</v>
      </c>
      <c r="H888" t="s">
        <v>46</v>
      </c>
      <c r="I888" t="s">
        <v>47</v>
      </c>
      <c r="J888" t="s">
        <v>30</v>
      </c>
      <c r="K888" s="7">
        <v>14302</v>
      </c>
      <c r="L888" t="s">
        <v>26</v>
      </c>
      <c r="M888" t="s">
        <v>27</v>
      </c>
      <c r="N888" t="s">
        <v>86</v>
      </c>
      <c r="O888" s="7">
        <v>40637</v>
      </c>
      <c r="P888" s="7">
        <v>44433</v>
      </c>
      <c r="Q888" t="s">
        <v>24</v>
      </c>
      <c r="R888" s="7">
        <v>45688</v>
      </c>
      <c r="S888" s="8">
        <f t="shared" si="57"/>
        <v>85.989041095890414</v>
      </c>
      <c r="T888" t="str">
        <f t="shared" si="56"/>
        <v>65+</v>
      </c>
      <c r="U888" s="7">
        <v>44433</v>
      </c>
      <c r="V888">
        <f t="shared" si="58"/>
        <v>2713</v>
      </c>
    </row>
    <row r="889" spans="1:22">
      <c r="A889">
        <v>83319</v>
      </c>
      <c r="B889" t="s">
        <v>17</v>
      </c>
      <c r="C889" t="s">
        <v>25</v>
      </c>
      <c r="D889" t="s">
        <v>19</v>
      </c>
      <c r="H889" t="s">
        <v>19</v>
      </c>
      <c r="J889" t="s">
        <v>20</v>
      </c>
      <c r="K889" s="7">
        <v>18159</v>
      </c>
      <c r="L889" t="s">
        <v>82</v>
      </c>
      <c r="M889" t="s">
        <v>27</v>
      </c>
      <c r="N889" t="s">
        <v>36</v>
      </c>
      <c r="O889" s="7">
        <v>40857</v>
      </c>
      <c r="P889" s="7" t="s">
        <v>29</v>
      </c>
      <c r="Q889" t="s">
        <v>24</v>
      </c>
      <c r="R889" s="7">
        <v>45688</v>
      </c>
      <c r="S889" s="8">
        <f t="shared" si="57"/>
        <v>75.421917808219177</v>
      </c>
      <c r="T889" t="str">
        <f t="shared" si="56"/>
        <v>65+</v>
      </c>
      <c r="U889" s="7">
        <f t="shared" ref="U889:U890" si="59">R889</f>
        <v>45688</v>
      </c>
      <c r="V889">
        <f t="shared" si="58"/>
        <v>3452</v>
      </c>
    </row>
    <row r="890" spans="1:22">
      <c r="A890">
        <v>161162</v>
      </c>
      <c r="B890" t="s">
        <v>17</v>
      </c>
      <c r="C890" t="s">
        <v>25</v>
      </c>
      <c r="D890" t="s">
        <v>19</v>
      </c>
      <c r="H890" t="s">
        <v>19</v>
      </c>
      <c r="J890" t="s">
        <v>20</v>
      </c>
      <c r="K890" s="7">
        <v>27935</v>
      </c>
      <c r="L890" t="s">
        <v>54</v>
      </c>
      <c r="M890" t="s">
        <v>27</v>
      </c>
      <c r="N890" t="s">
        <v>36</v>
      </c>
      <c r="O890" s="7">
        <v>45103</v>
      </c>
      <c r="P890" s="7" t="s">
        <v>29</v>
      </c>
      <c r="Q890" t="s">
        <v>24</v>
      </c>
      <c r="R890" s="7">
        <v>45688</v>
      </c>
      <c r="S890" s="8">
        <f t="shared" si="57"/>
        <v>48.638356164383559</v>
      </c>
      <c r="T890" t="str">
        <f t="shared" si="56"/>
        <v>45-55</v>
      </c>
      <c r="U890" s="7">
        <f t="shared" si="59"/>
        <v>45688</v>
      </c>
      <c r="V890">
        <f t="shared" si="58"/>
        <v>420</v>
      </c>
    </row>
    <row r="891" spans="1:22">
      <c r="A891">
        <v>81409</v>
      </c>
      <c r="B891" t="s">
        <v>17</v>
      </c>
      <c r="C891" t="s">
        <v>18</v>
      </c>
      <c r="D891" t="s">
        <v>19</v>
      </c>
      <c r="H891" t="s">
        <v>19</v>
      </c>
      <c r="J891" t="s">
        <v>20</v>
      </c>
      <c r="K891" s="7">
        <v>34349</v>
      </c>
      <c r="L891" t="s">
        <v>37</v>
      </c>
      <c r="M891" t="s">
        <v>27</v>
      </c>
      <c r="N891" t="s">
        <v>32</v>
      </c>
      <c r="O891" s="7">
        <v>40749</v>
      </c>
      <c r="P891" s="7">
        <v>40969</v>
      </c>
      <c r="Q891" t="s">
        <v>36</v>
      </c>
      <c r="R891" s="7">
        <v>45688</v>
      </c>
      <c r="S891" s="8">
        <f t="shared" si="57"/>
        <v>31.065753424657533</v>
      </c>
      <c r="T891" t="str">
        <f t="shared" si="56"/>
        <v>25-35</v>
      </c>
      <c r="U891" s="7">
        <v>40969</v>
      </c>
      <c r="V891">
        <f t="shared" si="58"/>
        <v>159</v>
      </c>
    </row>
    <row r="892" spans="1:22">
      <c r="A892">
        <v>108368</v>
      </c>
      <c r="B892" t="s">
        <v>17</v>
      </c>
      <c r="C892" t="s">
        <v>18</v>
      </c>
      <c r="D892" t="s">
        <v>19</v>
      </c>
      <c r="H892" t="s">
        <v>19</v>
      </c>
      <c r="J892" t="s">
        <v>30</v>
      </c>
      <c r="K892" s="7">
        <v>21350</v>
      </c>
      <c r="L892" t="s">
        <v>69</v>
      </c>
      <c r="M892" t="s">
        <v>27</v>
      </c>
      <c r="N892" t="s">
        <v>32</v>
      </c>
      <c r="O892" s="7">
        <v>41808</v>
      </c>
      <c r="P892" s="7">
        <v>44298</v>
      </c>
      <c r="Q892" t="s">
        <v>24</v>
      </c>
      <c r="R892" s="7">
        <v>45688</v>
      </c>
      <c r="S892" s="8">
        <f t="shared" si="57"/>
        <v>66.679452054794524</v>
      </c>
      <c r="T892" t="str">
        <f t="shared" si="56"/>
        <v>65+</v>
      </c>
      <c r="U892" s="7">
        <v>44298</v>
      </c>
      <c r="V892">
        <f t="shared" si="58"/>
        <v>1779</v>
      </c>
    </row>
    <row r="893" spans="1:22">
      <c r="A893">
        <v>83824</v>
      </c>
      <c r="B893" t="s">
        <v>17</v>
      </c>
      <c r="C893" t="s">
        <v>25</v>
      </c>
      <c r="D893" t="s">
        <v>19</v>
      </c>
      <c r="H893" t="s">
        <v>19</v>
      </c>
      <c r="J893" t="s">
        <v>20</v>
      </c>
      <c r="K893" s="7">
        <v>22400</v>
      </c>
      <c r="L893" t="s">
        <v>37</v>
      </c>
      <c r="M893" t="s">
        <v>27</v>
      </c>
      <c r="N893" t="s">
        <v>32</v>
      </c>
      <c r="O893" s="7">
        <v>40878</v>
      </c>
      <c r="P893" s="7" t="s">
        <v>29</v>
      </c>
      <c r="Q893" t="s">
        <v>24</v>
      </c>
      <c r="R893" s="7">
        <v>45688</v>
      </c>
      <c r="S893" s="8">
        <f t="shared" si="57"/>
        <v>63.802739726027397</v>
      </c>
      <c r="T893" t="str">
        <f t="shared" si="56"/>
        <v>55-65</v>
      </c>
      <c r="U893" s="7">
        <f>R893</f>
        <v>45688</v>
      </c>
      <c r="V893">
        <f t="shared" si="58"/>
        <v>3437</v>
      </c>
    </row>
    <row r="894" spans="1:22">
      <c r="A894">
        <v>109706</v>
      </c>
      <c r="B894" t="s">
        <v>17</v>
      </c>
      <c r="C894" t="s">
        <v>18</v>
      </c>
      <c r="D894" t="s">
        <v>19</v>
      </c>
      <c r="H894" t="s">
        <v>19</v>
      </c>
      <c r="J894" t="s">
        <v>20</v>
      </c>
      <c r="L894" t="s">
        <v>110</v>
      </c>
      <c r="M894" t="s">
        <v>22</v>
      </c>
      <c r="N894" t="s">
        <v>32</v>
      </c>
      <c r="O894" s="7" t="s">
        <v>36</v>
      </c>
      <c r="P894" s="7" t="s">
        <v>36</v>
      </c>
      <c r="Q894" t="s">
        <v>38</v>
      </c>
      <c r="R894" s="7">
        <v>45688</v>
      </c>
      <c r="S894" s="8">
        <f t="shared" si="57"/>
        <v>125.17260273972603</v>
      </c>
      <c r="T894" t="str">
        <f t="shared" si="56"/>
        <v>65+</v>
      </c>
      <c r="U894" s="7" t="s">
        <v>36</v>
      </c>
      <c r="V894" t="str">
        <f t="shared" si="58"/>
        <v/>
      </c>
    </row>
    <row r="895" spans="1:22">
      <c r="A895">
        <v>147935</v>
      </c>
      <c r="B895" t="s">
        <v>17</v>
      </c>
      <c r="C895" t="s">
        <v>18</v>
      </c>
      <c r="D895" t="s">
        <v>19</v>
      </c>
      <c r="H895" t="s">
        <v>19</v>
      </c>
      <c r="J895" t="s">
        <v>20</v>
      </c>
      <c r="K895" s="7">
        <v>33859</v>
      </c>
      <c r="L895" t="s">
        <v>21</v>
      </c>
      <c r="M895" t="s">
        <v>22</v>
      </c>
      <c r="N895" t="s">
        <v>36</v>
      </c>
      <c r="O895" s="7" t="s">
        <v>36</v>
      </c>
      <c r="P895" s="7" t="s">
        <v>36</v>
      </c>
      <c r="Q895" t="s">
        <v>36</v>
      </c>
      <c r="R895" s="7">
        <v>45688</v>
      </c>
      <c r="S895" s="8">
        <f t="shared" si="57"/>
        <v>32.408219178082192</v>
      </c>
      <c r="T895" t="str">
        <f t="shared" si="56"/>
        <v>25-35</v>
      </c>
      <c r="U895" s="7" t="s">
        <v>36</v>
      </c>
      <c r="V895" t="str">
        <f t="shared" si="58"/>
        <v/>
      </c>
    </row>
    <row r="896" spans="1:22">
      <c r="A896">
        <v>95078</v>
      </c>
      <c r="B896" t="s">
        <v>17</v>
      </c>
      <c r="C896" t="s">
        <v>18</v>
      </c>
      <c r="D896" t="s">
        <v>19</v>
      </c>
      <c r="H896" t="s">
        <v>19</v>
      </c>
      <c r="J896" t="s">
        <v>20</v>
      </c>
      <c r="K896" s="7">
        <v>34839</v>
      </c>
      <c r="L896" t="s">
        <v>101</v>
      </c>
      <c r="M896" t="s">
        <v>22</v>
      </c>
      <c r="N896" t="s">
        <v>32</v>
      </c>
      <c r="O896" s="7">
        <v>41076</v>
      </c>
      <c r="P896" s="7">
        <v>41223</v>
      </c>
      <c r="Q896" t="s">
        <v>36</v>
      </c>
      <c r="R896" s="7">
        <v>45688</v>
      </c>
      <c r="S896" s="8">
        <f t="shared" si="57"/>
        <v>29.723287671232878</v>
      </c>
      <c r="T896" t="str">
        <f t="shared" si="56"/>
        <v>25-35</v>
      </c>
      <c r="U896" s="7">
        <v>41223</v>
      </c>
      <c r="V896">
        <f t="shared" si="58"/>
        <v>105</v>
      </c>
    </row>
    <row r="897" spans="1:22">
      <c r="A897">
        <v>108002</v>
      </c>
      <c r="B897" t="s">
        <v>17</v>
      </c>
      <c r="C897" t="s">
        <v>18</v>
      </c>
      <c r="D897" t="s">
        <v>19</v>
      </c>
      <c r="H897" t="s">
        <v>19</v>
      </c>
      <c r="J897" t="s">
        <v>20</v>
      </c>
      <c r="K897" s="7">
        <v>35663</v>
      </c>
      <c r="L897" t="s">
        <v>79</v>
      </c>
      <c r="M897" t="s">
        <v>22</v>
      </c>
      <c r="N897" t="s">
        <v>32</v>
      </c>
      <c r="O897" s="7">
        <v>41780</v>
      </c>
      <c r="P897" s="7">
        <v>41967</v>
      </c>
      <c r="Q897" t="s">
        <v>36</v>
      </c>
      <c r="R897" s="7">
        <v>45688</v>
      </c>
      <c r="S897" s="8">
        <f t="shared" si="57"/>
        <v>27.465753424657535</v>
      </c>
      <c r="T897" t="str">
        <f t="shared" si="56"/>
        <v>25-35</v>
      </c>
      <c r="U897" s="7">
        <v>41967</v>
      </c>
      <c r="V897">
        <f t="shared" si="58"/>
        <v>134</v>
      </c>
    </row>
    <row r="898" spans="1:22">
      <c r="A898">
        <v>168876</v>
      </c>
      <c r="B898" t="s">
        <v>17</v>
      </c>
      <c r="C898" t="s">
        <v>71</v>
      </c>
      <c r="D898" t="s">
        <v>19</v>
      </c>
      <c r="H898" t="s">
        <v>19</v>
      </c>
      <c r="J898" t="s">
        <v>20</v>
      </c>
      <c r="K898" s="7">
        <v>38489</v>
      </c>
      <c r="L898" t="s">
        <v>65</v>
      </c>
      <c r="M898" t="s">
        <v>27</v>
      </c>
      <c r="N898" t="s">
        <v>34</v>
      </c>
      <c r="O898" s="7" t="s">
        <v>36</v>
      </c>
      <c r="P898" s="7" t="s">
        <v>36</v>
      </c>
      <c r="Q898" t="s">
        <v>36</v>
      </c>
      <c r="R898" s="7">
        <v>45688</v>
      </c>
      <c r="S898" s="8">
        <f t="shared" si="57"/>
        <v>19.723287671232878</v>
      </c>
      <c r="T898" t="str">
        <f t="shared" ref="T898:T961" si="60">IFERROR(VLOOKUP(S898,Age_Group_Arr,2,TRUE),"")</f>
        <v>16-25</v>
      </c>
      <c r="U898" s="7" t="s">
        <v>36</v>
      </c>
      <c r="V898" t="str">
        <f t="shared" si="58"/>
        <v/>
      </c>
    </row>
    <row r="899" spans="1:22">
      <c r="A899">
        <v>169277</v>
      </c>
      <c r="B899" t="s">
        <v>17</v>
      </c>
      <c r="C899" t="s">
        <v>25</v>
      </c>
      <c r="D899" t="s">
        <v>19</v>
      </c>
      <c r="H899" t="s">
        <v>19</v>
      </c>
      <c r="J899" t="s">
        <v>20</v>
      </c>
      <c r="K899" s="7">
        <v>38489</v>
      </c>
      <c r="L899" t="s">
        <v>65</v>
      </c>
      <c r="M899" t="s">
        <v>27</v>
      </c>
      <c r="N899" t="s">
        <v>34</v>
      </c>
      <c r="O899" s="7">
        <v>45547</v>
      </c>
      <c r="P899" s="7" t="s">
        <v>29</v>
      </c>
      <c r="Q899" t="s">
        <v>24</v>
      </c>
      <c r="R899" s="7">
        <v>45688</v>
      </c>
      <c r="S899" s="8">
        <f t="shared" ref="S899:S962" si="61">(SUM(R899-K899)/365)</f>
        <v>19.723287671232878</v>
      </c>
      <c r="T899" t="str">
        <f t="shared" si="60"/>
        <v>16-25</v>
      </c>
      <c r="U899" s="7">
        <f>R899</f>
        <v>45688</v>
      </c>
      <c r="V899">
        <f t="shared" ref="V899:V962" si="62">IFERROR(NETWORKDAYS(O899,U899,8),"")</f>
        <v>102</v>
      </c>
    </row>
    <row r="900" spans="1:22">
      <c r="A900">
        <v>80729</v>
      </c>
      <c r="B900" t="s">
        <v>17</v>
      </c>
      <c r="C900" t="s">
        <v>18</v>
      </c>
      <c r="D900" t="s">
        <v>19</v>
      </c>
      <c r="H900" t="s">
        <v>19</v>
      </c>
      <c r="J900" t="s">
        <v>20</v>
      </c>
      <c r="K900" s="7">
        <v>13034</v>
      </c>
      <c r="L900" t="s">
        <v>26</v>
      </c>
      <c r="M900" t="s">
        <v>27</v>
      </c>
      <c r="N900" t="s">
        <v>34</v>
      </c>
      <c r="O900" s="7">
        <v>35065</v>
      </c>
      <c r="P900" s="7">
        <v>40934</v>
      </c>
      <c r="Q900" t="s">
        <v>36</v>
      </c>
      <c r="R900" s="7">
        <v>45688</v>
      </c>
      <c r="S900" s="8">
        <f t="shared" si="61"/>
        <v>89.463013698630135</v>
      </c>
      <c r="T900" t="str">
        <f t="shared" si="60"/>
        <v>65+</v>
      </c>
      <c r="U900" s="7">
        <v>40934</v>
      </c>
      <c r="V900">
        <f t="shared" si="62"/>
        <v>4194</v>
      </c>
    </row>
    <row r="901" spans="1:22">
      <c r="A901">
        <v>124459</v>
      </c>
      <c r="B901" t="s">
        <v>17</v>
      </c>
      <c r="C901" t="s">
        <v>25</v>
      </c>
      <c r="D901" t="s">
        <v>19</v>
      </c>
      <c r="H901" t="s">
        <v>19</v>
      </c>
      <c r="J901" t="s">
        <v>20</v>
      </c>
      <c r="K901" s="7">
        <v>31053</v>
      </c>
      <c r="L901" t="s">
        <v>172</v>
      </c>
      <c r="M901" t="s">
        <v>22</v>
      </c>
      <c r="N901" t="s">
        <v>23</v>
      </c>
      <c r="O901" s="7">
        <v>42689</v>
      </c>
      <c r="P901" s="7" t="s">
        <v>29</v>
      </c>
      <c r="Q901" t="s">
        <v>24</v>
      </c>
      <c r="R901" s="7">
        <v>45688</v>
      </c>
      <c r="S901" s="8">
        <f t="shared" si="61"/>
        <v>40.095890410958901</v>
      </c>
      <c r="T901" t="str">
        <f t="shared" si="60"/>
        <v>35-45</v>
      </c>
      <c r="U901" s="7">
        <f>R901</f>
        <v>45688</v>
      </c>
      <c r="V901">
        <f t="shared" si="62"/>
        <v>2144</v>
      </c>
    </row>
    <row r="902" spans="1:22">
      <c r="A902">
        <v>134023</v>
      </c>
      <c r="B902" t="s">
        <v>17</v>
      </c>
      <c r="C902" t="s">
        <v>18</v>
      </c>
      <c r="D902" t="s">
        <v>19</v>
      </c>
      <c r="H902" t="s">
        <v>19</v>
      </c>
      <c r="J902" t="s">
        <v>20</v>
      </c>
      <c r="K902" s="7">
        <v>29351</v>
      </c>
      <c r="L902" t="s">
        <v>26</v>
      </c>
      <c r="M902" t="s">
        <v>27</v>
      </c>
      <c r="N902" t="s">
        <v>34</v>
      </c>
      <c r="O902" s="7">
        <v>43532</v>
      </c>
      <c r="P902" s="7">
        <v>43840</v>
      </c>
      <c r="Q902" t="s">
        <v>24</v>
      </c>
      <c r="R902" s="7">
        <v>45688</v>
      </c>
      <c r="S902" s="8">
        <f t="shared" si="61"/>
        <v>44.758904109589039</v>
      </c>
      <c r="T902" t="str">
        <f t="shared" si="60"/>
        <v>35-45</v>
      </c>
      <c r="U902" s="7">
        <v>43840</v>
      </c>
      <c r="V902">
        <f t="shared" si="62"/>
        <v>221</v>
      </c>
    </row>
    <row r="903" spans="1:22">
      <c r="A903">
        <v>105780</v>
      </c>
      <c r="B903" t="s">
        <v>17</v>
      </c>
      <c r="C903" t="s">
        <v>18</v>
      </c>
      <c r="D903" t="s">
        <v>19</v>
      </c>
      <c r="H903" t="s">
        <v>19</v>
      </c>
      <c r="J903" t="s">
        <v>20</v>
      </c>
      <c r="K903" s="7">
        <v>34012</v>
      </c>
      <c r="L903" t="s">
        <v>72</v>
      </c>
      <c r="M903" t="s">
        <v>22</v>
      </c>
      <c r="N903" t="s">
        <v>32</v>
      </c>
      <c r="O903" s="7">
        <v>41520</v>
      </c>
      <c r="P903" s="7">
        <v>42125</v>
      </c>
      <c r="Q903" t="s">
        <v>24</v>
      </c>
      <c r="R903" s="7">
        <v>45688</v>
      </c>
      <c r="S903" s="8">
        <f t="shared" si="61"/>
        <v>31.989041095890411</v>
      </c>
      <c r="T903" t="str">
        <f t="shared" si="60"/>
        <v>25-35</v>
      </c>
      <c r="U903" s="7">
        <v>42125</v>
      </c>
      <c r="V903">
        <f t="shared" si="62"/>
        <v>434</v>
      </c>
    </row>
    <row r="904" spans="1:22">
      <c r="A904">
        <v>160777</v>
      </c>
      <c r="B904" t="s">
        <v>17</v>
      </c>
      <c r="C904" t="s">
        <v>25</v>
      </c>
      <c r="D904" t="s">
        <v>19</v>
      </c>
      <c r="H904" t="s">
        <v>19</v>
      </c>
      <c r="J904" t="s">
        <v>20</v>
      </c>
      <c r="K904" s="7">
        <v>38774</v>
      </c>
      <c r="L904" t="s">
        <v>26</v>
      </c>
      <c r="M904" t="s">
        <v>27</v>
      </c>
      <c r="N904" t="s">
        <v>43</v>
      </c>
      <c r="O904" s="7">
        <v>45038</v>
      </c>
      <c r="P904" s="7">
        <v>45064</v>
      </c>
      <c r="Q904" t="s">
        <v>24</v>
      </c>
      <c r="R904" s="7">
        <v>45688</v>
      </c>
      <c r="S904" s="8">
        <f t="shared" si="61"/>
        <v>18.942465753424656</v>
      </c>
      <c r="T904" t="str">
        <f t="shared" si="60"/>
        <v>16-25</v>
      </c>
      <c r="U904" s="7">
        <v>45064</v>
      </c>
      <c r="V904">
        <f t="shared" si="62"/>
        <v>19</v>
      </c>
    </row>
    <row r="905" spans="1:22">
      <c r="A905">
        <v>110666</v>
      </c>
      <c r="B905" t="s">
        <v>17</v>
      </c>
      <c r="C905" t="s">
        <v>18</v>
      </c>
      <c r="D905" t="s">
        <v>19</v>
      </c>
      <c r="H905" t="s">
        <v>19</v>
      </c>
      <c r="J905" t="s">
        <v>20</v>
      </c>
      <c r="K905" s="7">
        <v>36328</v>
      </c>
      <c r="L905" t="s">
        <v>66</v>
      </c>
      <c r="M905" t="s">
        <v>57</v>
      </c>
      <c r="N905" t="s">
        <v>32</v>
      </c>
      <c r="O905" s="7">
        <v>42012</v>
      </c>
      <c r="P905" s="7">
        <v>44664</v>
      </c>
      <c r="Q905" t="s">
        <v>24</v>
      </c>
      <c r="R905" s="7">
        <v>45688</v>
      </c>
      <c r="S905" s="8">
        <f t="shared" si="61"/>
        <v>25.643835616438356</v>
      </c>
      <c r="T905" t="str">
        <f t="shared" si="60"/>
        <v>25-35</v>
      </c>
      <c r="U905" s="7">
        <v>44664</v>
      </c>
      <c r="V905">
        <f t="shared" si="62"/>
        <v>1895</v>
      </c>
    </row>
    <row r="906" spans="1:22">
      <c r="A906">
        <v>168619</v>
      </c>
      <c r="B906" t="s">
        <v>17</v>
      </c>
      <c r="C906" t="s">
        <v>25</v>
      </c>
      <c r="D906" t="s">
        <v>19</v>
      </c>
      <c r="H906" t="s">
        <v>19</v>
      </c>
      <c r="J906" t="s">
        <v>30</v>
      </c>
      <c r="K906" s="7">
        <v>22824</v>
      </c>
      <c r="L906" t="s">
        <v>26</v>
      </c>
      <c r="M906" t="s">
        <v>27</v>
      </c>
      <c r="N906" t="s">
        <v>36</v>
      </c>
      <c r="O906" s="7">
        <v>45459</v>
      </c>
      <c r="P906" s="7" t="s">
        <v>29</v>
      </c>
      <c r="Q906" t="s">
        <v>24</v>
      </c>
      <c r="R906" s="7">
        <v>45688</v>
      </c>
      <c r="S906" s="8">
        <f t="shared" si="61"/>
        <v>62.641095890410959</v>
      </c>
      <c r="T906" t="str">
        <f t="shared" si="60"/>
        <v>55-65</v>
      </c>
      <c r="U906" s="7">
        <f>R906</f>
        <v>45688</v>
      </c>
      <c r="V906">
        <f t="shared" si="62"/>
        <v>165</v>
      </c>
    </row>
    <row r="907" spans="1:22">
      <c r="A907">
        <v>132180</v>
      </c>
      <c r="B907" t="s">
        <v>17</v>
      </c>
      <c r="C907" t="s">
        <v>18</v>
      </c>
      <c r="D907" t="s">
        <v>19</v>
      </c>
      <c r="H907" t="s">
        <v>19</v>
      </c>
      <c r="J907" t="s">
        <v>20</v>
      </c>
      <c r="K907" s="7">
        <v>22973</v>
      </c>
      <c r="L907" t="s">
        <v>42</v>
      </c>
      <c r="M907" t="s">
        <v>22</v>
      </c>
      <c r="N907" t="s">
        <v>34</v>
      </c>
      <c r="O907" s="7">
        <v>43439</v>
      </c>
      <c r="P907" s="7">
        <v>45464</v>
      </c>
      <c r="Q907" t="s">
        <v>24</v>
      </c>
      <c r="R907" s="7">
        <v>45688</v>
      </c>
      <c r="S907" s="8">
        <f t="shared" si="61"/>
        <v>62.232876712328768</v>
      </c>
      <c r="T907" t="str">
        <f t="shared" si="60"/>
        <v>55-65</v>
      </c>
      <c r="U907" s="7">
        <v>45464</v>
      </c>
      <c r="V907">
        <f t="shared" si="62"/>
        <v>1448</v>
      </c>
    </row>
    <row r="908" spans="1:22">
      <c r="A908">
        <v>151660</v>
      </c>
      <c r="B908" t="s">
        <v>17</v>
      </c>
      <c r="C908" t="s">
        <v>25</v>
      </c>
      <c r="D908" t="s">
        <v>19</v>
      </c>
      <c r="H908" t="s">
        <v>19</v>
      </c>
      <c r="J908" t="s">
        <v>20</v>
      </c>
      <c r="K908" s="7">
        <v>37945</v>
      </c>
      <c r="L908" t="s">
        <v>96</v>
      </c>
      <c r="M908" t="s">
        <v>22</v>
      </c>
      <c r="N908" t="s">
        <v>86</v>
      </c>
      <c r="O908" s="7">
        <v>44436</v>
      </c>
      <c r="P908" s="7" t="s">
        <v>29</v>
      </c>
      <c r="Q908" t="s">
        <v>24</v>
      </c>
      <c r="R908" s="7">
        <v>45688</v>
      </c>
      <c r="S908" s="8">
        <f t="shared" si="61"/>
        <v>21.213698630136985</v>
      </c>
      <c r="T908" t="str">
        <f t="shared" si="60"/>
        <v>16-25</v>
      </c>
      <c r="U908" s="7">
        <f>R908</f>
        <v>45688</v>
      </c>
      <c r="V908">
        <f t="shared" si="62"/>
        <v>895</v>
      </c>
    </row>
    <row r="909" spans="1:22">
      <c r="A909">
        <v>115731</v>
      </c>
      <c r="B909" t="s">
        <v>17</v>
      </c>
      <c r="C909" t="s">
        <v>18</v>
      </c>
      <c r="D909" t="s">
        <v>19</v>
      </c>
      <c r="H909" t="s">
        <v>19</v>
      </c>
      <c r="J909" t="s">
        <v>20</v>
      </c>
      <c r="K909" s="7">
        <v>36800</v>
      </c>
      <c r="L909" t="s">
        <v>72</v>
      </c>
      <c r="M909" t="s">
        <v>22</v>
      </c>
      <c r="N909" t="s">
        <v>34</v>
      </c>
      <c r="O909" s="7">
        <v>42380</v>
      </c>
      <c r="P909" s="7">
        <v>42422</v>
      </c>
      <c r="Q909" t="s">
        <v>24</v>
      </c>
      <c r="R909" s="7">
        <v>45688</v>
      </c>
      <c r="S909" s="8">
        <f t="shared" si="61"/>
        <v>24.350684931506848</v>
      </c>
      <c r="T909" t="str">
        <f t="shared" si="60"/>
        <v>16-25</v>
      </c>
      <c r="U909" s="7">
        <v>42422</v>
      </c>
      <c r="V909">
        <f t="shared" si="62"/>
        <v>31</v>
      </c>
    </row>
    <row r="910" spans="1:22">
      <c r="A910">
        <v>79450</v>
      </c>
      <c r="B910" t="s">
        <v>17</v>
      </c>
      <c r="C910" t="s">
        <v>18</v>
      </c>
      <c r="D910" t="s">
        <v>19</v>
      </c>
      <c r="H910" t="s">
        <v>19</v>
      </c>
      <c r="J910" t="s">
        <v>30</v>
      </c>
      <c r="K910" s="7">
        <v>32145</v>
      </c>
      <c r="L910" t="s">
        <v>110</v>
      </c>
      <c r="M910" t="s">
        <v>22</v>
      </c>
      <c r="N910" t="s">
        <v>32</v>
      </c>
      <c r="O910" s="7">
        <v>40583</v>
      </c>
      <c r="P910" s="7">
        <v>41214</v>
      </c>
      <c r="Q910" t="s">
        <v>36</v>
      </c>
      <c r="R910" s="7">
        <v>45688</v>
      </c>
      <c r="S910" s="8">
        <f t="shared" si="61"/>
        <v>37.104109589041094</v>
      </c>
      <c r="T910" t="str">
        <f t="shared" si="60"/>
        <v>35-45</v>
      </c>
      <c r="U910" s="7">
        <v>41214</v>
      </c>
      <c r="V910">
        <f t="shared" si="62"/>
        <v>452</v>
      </c>
    </row>
    <row r="911" spans="1:22">
      <c r="A911">
        <v>146395</v>
      </c>
      <c r="B911" t="s">
        <v>17</v>
      </c>
      <c r="C911" t="s">
        <v>18</v>
      </c>
      <c r="D911" t="s">
        <v>19</v>
      </c>
      <c r="H911" t="s">
        <v>19</v>
      </c>
      <c r="J911" t="s">
        <v>20</v>
      </c>
      <c r="K911" s="7">
        <v>19860</v>
      </c>
      <c r="L911" t="s">
        <v>59</v>
      </c>
      <c r="M911" t="s">
        <v>27</v>
      </c>
      <c r="N911" t="s">
        <v>34</v>
      </c>
      <c r="O911" s="7" t="s">
        <v>36</v>
      </c>
      <c r="P911" s="7" t="s">
        <v>36</v>
      </c>
      <c r="Q911" t="s">
        <v>36</v>
      </c>
      <c r="R911" s="7">
        <v>45688</v>
      </c>
      <c r="S911" s="8">
        <f t="shared" si="61"/>
        <v>70.761643835616439</v>
      </c>
      <c r="T911" t="str">
        <f t="shared" si="60"/>
        <v>65+</v>
      </c>
      <c r="U911" s="7" t="s">
        <v>36</v>
      </c>
      <c r="V911" t="str">
        <f t="shared" si="62"/>
        <v/>
      </c>
    </row>
    <row r="912" spans="1:22">
      <c r="A912">
        <v>123707</v>
      </c>
      <c r="B912" t="s">
        <v>17</v>
      </c>
      <c r="C912" t="s">
        <v>18</v>
      </c>
      <c r="D912" t="s">
        <v>19</v>
      </c>
      <c r="H912" t="s">
        <v>19</v>
      </c>
      <c r="J912" t="s">
        <v>20</v>
      </c>
      <c r="K912" s="7">
        <v>18258</v>
      </c>
      <c r="L912" t="s">
        <v>173</v>
      </c>
      <c r="M912" t="s">
        <v>52</v>
      </c>
      <c r="N912" t="s">
        <v>36</v>
      </c>
      <c r="O912" s="7">
        <v>42951</v>
      </c>
      <c r="P912" s="7">
        <v>43488</v>
      </c>
      <c r="Q912" t="s">
        <v>24</v>
      </c>
      <c r="R912" s="7">
        <v>45688</v>
      </c>
      <c r="S912" s="8">
        <f t="shared" si="61"/>
        <v>75.150684931506845</v>
      </c>
      <c r="T912" t="str">
        <f t="shared" si="60"/>
        <v>65+</v>
      </c>
      <c r="U912" s="7">
        <v>43488</v>
      </c>
      <c r="V912">
        <f t="shared" si="62"/>
        <v>384</v>
      </c>
    </row>
    <row r="913" spans="1:22">
      <c r="A913">
        <v>107373</v>
      </c>
      <c r="B913" t="s">
        <v>17</v>
      </c>
      <c r="C913" t="s">
        <v>25</v>
      </c>
      <c r="D913" t="s">
        <v>19</v>
      </c>
      <c r="H913" t="s">
        <v>19</v>
      </c>
      <c r="J913" t="s">
        <v>20</v>
      </c>
      <c r="K913" s="7">
        <v>21116</v>
      </c>
      <c r="L913" t="s">
        <v>33</v>
      </c>
      <c r="M913" t="s">
        <v>22</v>
      </c>
      <c r="N913" t="s">
        <v>34</v>
      </c>
      <c r="O913" s="7" t="s">
        <v>36</v>
      </c>
      <c r="P913" s="7" t="s">
        <v>36</v>
      </c>
      <c r="Q913" t="s">
        <v>24</v>
      </c>
      <c r="R913" s="7">
        <v>45688</v>
      </c>
      <c r="S913" s="8">
        <f t="shared" si="61"/>
        <v>67.320547945205476</v>
      </c>
      <c r="T913" t="str">
        <f t="shared" si="60"/>
        <v>65+</v>
      </c>
      <c r="U913" s="7" t="s">
        <v>36</v>
      </c>
      <c r="V913" t="str">
        <f t="shared" si="62"/>
        <v/>
      </c>
    </row>
    <row r="914" spans="1:22">
      <c r="A914">
        <v>48539</v>
      </c>
      <c r="B914" t="s">
        <v>17</v>
      </c>
      <c r="C914" t="s">
        <v>18</v>
      </c>
      <c r="D914" t="s">
        <v>19</v>
      </c>
      <c r="H914" t="s">
        <v>19</v>
      </c>
      <c r="J914" t="s">
        <v>20</v>
      </c>
      <c r="K914" s="7">
        <v>30937</v>
      </c>
      <c r="L914" t="s">
        <v>54</v>
      </c>
      <c r="M914" t="s">
        <v>27</v>
      </c>
      <c r="N914" t="s">
        <v>32</v>
      </c>
      <c r="O914" s="7">
        <v>1</v>
      </c>
      <c r="P914" s="7">
        <v>1</v>
      </c>
      <c r="Q914" t="s">
        <v>36</v>
      </c>
      <c r="R914" s="7">
        <v>45688</v>
      </c>
      <c r="S914" s="8">
        <f t="shared" si="61"/>
        <v>40.413698630136984</v>
      </c>
      <c r="T914" t="str">
        <f t="shared" si="60"/>
        <v>35-45</v>
      </c>
      <c r="U914" s="7">
        <v>1</v>
      </c>
    </row>
    <row r="915" spans="1:22">
      <c r="A915">
        <v>118543</v>
      </c>
      <c r="B915" t="s">
        <v>17</v>
      </c>
      <c r="C915" t="s">
        <v>25</v>
      </c>
      <c r="D915" t="s">
        <v>19</v>
      </c>
      <c r="H915" t="s">
        <v>19</v>
      </c>
      <c r="J915" t="s">
        <v>20</v>
      </c>
      <c r="K915" s="7">
        <v>22027</v>
      </c>
      <c r="L915" t="s">
        <v>65</v>
      </c>
      <c r="M915" t="s">
        <v>27</v>
      </c>
      <c r="N915" t="s">
        <v>34</v>
      </c>
      <c r="O915" s="7">
        <v>45518</v>
      </c>
      <c r="P915" s="7" t="s">
        <v>29</v>
      </c>
      <c r="Q915" t="s">
        <v>55</v>
      </c>
      <c r="R915" s="7">
        <v>45688</v>
      </c>
      <c r="S915" s="8">
        <f t="shared" si="61"/>
        <v>64.824657534246569</v>
      </c>
      <c r="T915" t="str">
        <f t="shared" si="60"/>
        <v>55-65</v>
      </c>
      <c r="U915" s="7">
        <f>R915</f>
        <v>45688</v>
      </c>
      <c r="V915">
        <f t="shared" si="62"/>
        <v>123</v>
      </c>
    </row>
    <row r="916" spans="1:22">
      <c r="A916">
        <v>107670</v>
      </c>
      <c r="B916" t="s">
        <v>17</v>
      </c>
      <c r="C916" t="s">
        <v>18</v>
      </c>
      <c r="D916" t="s">
        <v>19</v>
      </c>
      <c r="H916" t="s">
        <v>19</v>
      </c>
      <c r="J916" t="s">
        <v>30</v>
      </c>
      <c r="K916" s="7">
        <v>32404</v>
      </c>
      <c r="L916" t="s">
        <v>101</v>
      </c>
      <c r="M916" t="s">
        <v>22</v>
      </c>
      <c r="N916" t="s">
        <v>32</v>
      </c>
      <c r="O916" s="7">
        <v>41748</v>
      </c>
      <c r="P916" s="7">
        <v>42369</v>
      </c>
      <c r="Q916" t="s">
        <v>24</v>
      </c>
      <c r="R916" s="7">
        <v>45688</v>
      </c>
      <c r="S916" s="8">
        <f t="shared" si="61"/>
        <v>36.394520547945206</v>
      </c>
      <c r="T916" t="str">
        <f t="shared" si="60"/>
        <v>35-45</v>
      </c>
      <c r="U916" s="7">
        <v>42369</v>
      </c>
      <c r="V916">
        <f t="shared" si="62"/>
        <v>444</v>
      </c>
    </row>
    <row r="917" spans="1:22">
      <c r="A917">
        <v>102097</v>
      </c>
      <c r="B917" t="s">
        <v>17</v>
      </c>
      <c r="C917" t="s">
        <v>18</v>
      </c>
      <c r="D917" t="s">
        <v>19</v>
      </c>
      <c r="H917" t="s">
        <v>19</v>
      </c>
      <c r="J917" t="s">
        <v>20</v>
      </c>
      <c r="K917" s="7">
        <v>17261</v>
      </c>
      <c r="L917" t="s">
        <v>21</v>
      </c>
      <c r="M917" t="s">
        <v>22</v>
      </c>
      <c r="N917" t="s">
        <v>32</v>
      </c>
      <c r="O917" s="7">
        <v>41178</v>
      </c>
      <c r="P917" s="7">
        <v>41791</v>
      </c>
      <c r="Q917" t="s">
        <v>36</v>
      </c>
      <c r="R917" s="7">
        <v>45688</v>
      </c>
      <c r="S917" s="8">
        <f t="shared" si="61"/>
        <v>77.882191780821913</v>
      </c>
      <c r="T917" t="str">
        <f t="shared" si="60"/>
        <v>65+</v>
      </c>
      <c r="U917" s="7">
        <v>41791</v>
      </c>
      <c r="V917">
        <f t="shared" si="62"/>
        <v>438</v>
      </c>
    </row>
    <row r="918" spans="1:22">
      <c r="A918">
        <v>120691</v>
      </c>
      <c r="B918" t="s">
        <v>17</v>
      </c>
      <c r="C918" t="s">
        <v>18</v>
      </c>
      <c r="D918" t="s">
        <v>19</v>
      </c>
      <c r="H918" t="s">
        <v>19</v>
      </c>
      <c r="J918" t="s">
        <v>20</v>
      </c>
      <c r="K918" s="7">
        <v>27148</v>
      </c>
      <c r="L918" t="s">
        <v>98</v>
      </c>
      <c r="M918" t="s">
        <v>22</v>
      </c>
      <c r="N918" t="s">
        <v>34</v>
      </c>
      <c r="O918" s="7">
        <v>42793</v>
      </c>
      <c r="P918" s="7">
        <v>43376</v>
      </c>
      <c r="Q918" t="s">
        <v>24</v>
      </c>
      <c r="R918" s="7">
        <v>45688</v>
      </c>
      <c r="S918" s="8">
        <f t="shared" si="61"/>
        <v>50.794520547945204</v>
      </c>
      <c r="T918" t="str">
        <f t="shared" si="60"/>
        <v>45-55</v>
      </c>
      <c r="U918" s="7">
        <v>43376</v>
      </c>
      <c r="V918">
        <f t="shared" si="62"/>
        <v>418</v>
      </c>
    </row>
    <row r="919" spans="1:22">
      <c r="A919">
        <v>168234</v>
      </c>
      <c r="B919" t="s">
        <v>17</v>
      </c>
      <c r="C919" t="s">
        <v>18</v>
      </c>
      <c r="D919" t="s">
        <v>19</v>
      </c>
      <c r="H919" t="s">
        <v>19</v>
      </c>
      <c r="J919" t="s">
        <v>20</v>
      </c>
      <c r="K919" s="7">
        <v>39766</v>
      </c>
      <c r="L919" t="s">
        <v>26</v>
      </c>
      <c r="M919" t="s">
        <v>27</v>
      </c>
      <c r="N919" t="s">
        <v>40</v>
      </c>
      <c r="O919" s="7" t="s">
        <v>36</v>
      </c>
      <c r="P919" s="7" t="s">
        <v>36</v>
      </c>
      <c r="Q919" t="s">
        <v>36</v>
      </c>
      <c r="R919" s="7">
        <v>45688</v>
      </c>
      <c r="S919" s="8">
        <f t="shared" si="61"/>
        <v>16.224657534246575</v>
      </c>
      <c r="T919" t="str">
        <f t="shared" si="60"/>
        <v>16-25</v>
      </c>
      <c r="U919" s="7" t="s">
        <v>36</v>
      </c>
      <c r="V919" t="str">
        <f t="shared" si="62"/>
        <v/>
      </c>
    </row>
    <row r="920" spans="1:22">
      <c r="A920">
        <v>118454</v>
      </c>
      <c r="B920" t="s">
        <v>17</v>
      </c>
      <c r="C920" t="s">
        <v>25</v>
      </c>
      <c r="D920" t="s">
        <v>19</v>
      </c>
      <c r="H920" t="s">
        <v>19</v>
      </c>
      <c r="J920" t="s">
        <v>20</v>
      </c>
      <c r="K920" s="7">
        <v>29302</v>
      </c>
      <c r="L920" t="s">
        <v>26</v>
      </c>
      <c r="M920" t="s">
        <v>27</v>
      </c>
      <c r="N920" t="s">
        <v>32</v>
      </c>
      <c r="O920" s="7">
        <v>43731</v>
      </c>
      <c r="P920" s="7" t="s">
        <v>29</v>
      </c>
      <c r="Q920" t="s">
        <v>38</v>
      </c>
      <c r="R920" s="7">
        <v>45688</v>
      </c>
      <c r="S920" s="8">
        <f t="shared" si="61"/>
        <v>44.893150684931506</v>
      </c>
      <c r="T920" t="str">
        <f t="shared" si="60"/>
        <v>35-45</v>
      </c>
      <c r="U920" s="7">
        <f t="shared" ref="U920:U921" si="63">R920</f>
        <v>45688</v>
      </c>
      <c r="V920">
        <f t="shared" si="62"/>
        <v>1400</v>
      </c>
    </row>
    <row r="921" spans="1:22">
      <c r="A921">
        <v>165020</v>
      </c>
      <c r="B921" t="s">
        <v>17</v>
      </c>
      <c r="C921" t="s">
        <v>25</v>
      </c>
      <c r="D921" t="s">
        <v>19</v>
      </c>
      <c r="H921" t="s">
        <v>19</v>
      </c>
      <c r="J921" t="s">
        <v>30</v>
      </c>
      <c r="K921" s="7">
        <v>39796</v>
      </c>
      <c r="L921" t="s">
        <v>35</v>
      </c>
      <c r="M921" t="s">
        <v>27</v>
      </c>
      <c r="N921" t="s">
        <v>36</v>
      </c>
      <c r="O921" s="7">
        <v>45316</v>
      </c>
      <c r="P921" s="7" t="s">
        <v>29</v>
      </c>
      <c r="Q921" t="s">
        <v>24</v>
      </c>
      <c r="R921" s="7">
        <v>45688</v>
      </c>
      <c r="S921" s="8">
        <f t="shared" si="61"/>
        <v>16.142465753424659</v>
      </c>
      <c r="T921" t="str">
        <f t="shared" si="60"/>
        <v>16-25</v>
      </c>
      <c r="U921" s="7">
        <f t="shared" si="63"/>
        <v>45688</v>
      </c>
      <c r="V921">
        <f t="shared" si="62"/>
        <v>267</v>
      </c>
    </row>
    <row r="922" spans="1:22">
      <c r="A922">
        <v>81950</v>
      </c>
      <c r="B922" t="s">
        <v>17</v>
      </c>
      <c r="C922" t="s">
        <v>18</v>
      </c>
      <c r="D922" t="s">
        <v>19</v>
      </c>
      <c r="H922" t="s">
        <v>19</v>
      </c>
      <c r="J922" t="s">
        <v>20</v>
      </c>
      <c r="K922" s="7">
        <v>30688</v>
      </c>
      <c r="L922" t="s">
        <v>44</v>
      </c>
      <c r="M922" t="s">
        <v>27</v>
      </c>
      <c r="N922" t="s">
        <v>32</v>
      </c>
      <c r="O922" s="7">
        <v>40759</v>
      </c>
      <c r="P922" s="7">
        <v>1</v>
      </c>
      <c r="Q922" t="s">
        <v>36</v>
      </c>
      <c r="R922" s="7">
        <v>45688</v>
      </c>
      <c r="S922" s="8">
        <f t="shared" si="61"/>
        <v>41.095890410958901</v>
      </c>
      <c r="T922" t="str">
        <f t="shared" si="60"/>
        <v>35-45</v>
      </c>
      <c r="U922" s="7">
        <v>1</v>
      </c>
    </row>
    <row r="923" spans="1:22">
      <c r="A923">
        <v>80731</v>
      </c>
      <c r="B923" t="s">
        <v>17</v>
      </c>
      <c r="C923" t="s">
        <v>18</v>
      </c>
      <c r="D923" t="s">
        <v>19</v>
      </c>
      <c r="H923" t="s">
        <v>19</v>
      </c>
      <c r="J923" t="s">
        <v>30</v>
      </c>
      <c r="K923" s="7">
        <v>15233</v>
      </c>
      <c r="L923" t="s">
        <v>67</v>
      </c>
      <c r="M923" t="s">
        <v>22</v>
      </c>
      <c r="N923" t="s">
        <v>32</v>
      </c>
      <c r="O923" s="7">
        <v>40096</v>
      </c>
      <c r="P923" s="7">
        <v>41662</v>
      </c>
      <c r="Q923" t="s">
        <v>36</v>
      </c>
      <c r="R923" s="7">
        <v>45688</v>
      </c>
      <c r="S923" s="8">
        <f t="shared" si="61"/>
        <v>83.438356164383563</v>
      </c>
      <c r="T923" t="str">
        <f t="shared" si="60"/>
        <v>65+</v>
      </c>
      <c r="U923" s="7">
        <v>41662</v>
      </c>
      <c r="V923">
        <f t="shared" si="62"/>
        <v>1119</v>
      </c>
    </row>
    <row r="924" spans="1:22">
      <c r="A924">
        <v>80730</v>
      </c>
      <c r="B924" t="s">
        <v>17</v>
      </c>
      <c r="C924" t="s">
        <v>18</v>
      </c>
      <c r="D924" t="s">
        <v>19</v>
      </c>
      <c r="H924" t="s">
        <v>19</v>
      </c>
      <c r="J924" t="s">
        <v>20</v>
      </c>
      <c r="K924" s="7">
        <v>16621</v>
      </c>
      <c r="L924" t="s">
        <v>67</v>
      </c>
      <c r="M924" t="s">
        <v>22</v>
      </c>
      <c r="N924" t="s">
        <v>32</v>
      </c>
      <c r="O924" s="7">
        <v>40096</v>
      </c>
      <c r="P924" s="7">
        <v>41662</v>
      </c>
      <c r="Q924" t="s">
        <v>36</v>
      </c>
      <c r="R924" s="7">
        <v>45688</v>
      </c>
      <c r="S924" s="8">
        <f t="shared" si="61"/>
        <v>79.635616438356166</v>
      </c>
      <c r="T924" t="str">
        <f t="shared" si="60"/>
        <v>65+</v>
      </c>
      <c r="U924" s="7">
        <v>41662</v>
      </c>
      <c r="V924">
        <f t="shared" si="62"/>
        <v>1119</v>
      </c>
    </row>
    <row r="925" spans="1:22">
      <c r="A925">
        <v>161179</v>
      </c>
      <c r="B925" t="s">
        <v>17</v>
      </c>
      <c r="C925" t="s">
        <v>18</v>
      </c>
      <c r="D925" t="s">
        <v>19</v>
      </c>
      <c r="H925" t="s">
        <v>19</v>
      </c>
      <c r="J925" t="s">
        <v>20</v>
      </c>
      <c r="K925" s="7">
        <v>39701</v>
      </c>
      <c r="L925" t="s">
        <v>33</v>
      </c>
      <c r="M925" t="s">
        <v>22</v>
      </c>
      <c r="N925" t="s">
        <v>34</v>
      </c>
      <c r="O925" s="7">
        <v>45059</v>
      </c>
      <c r="P925" s="7">
        <v>45143</v>
      </c>
      <c r="Q925" t="s">
        <v>24</v>
      </c>
      <c r="R925" s="7">
        <v>45688</v>
      </c>
      <c r="S925" s="8">
        <f t="shared" si="61"/>
        <v>16.402739726027399</v>
      </c>
      <c r="T925" t="str">
        <f t="shared" si="60"/>
        <v>16-25</v>
      </c>
      <c r="U925" s="7">
        <v>45143</v>
      </c>
      <c r="V925">
        <f t="shared" si="62"/>
        <v>60</v>
      </c>
    </row>
    <row r="926" spans="1:22">
      <c r="A926">
        <v>93848</v>
      </c>
      <c r="B926" t="s">
        <v>17</v>
      </c>
      <c r="C926" t="s">
        <v>18</v>
      </c>
      <c r="D926" t="s">
        <v>19</v>
      </c>
      <c r="H926" t="s">
        <v>19</v>
      </c>
      <c r="J926" t="s">
        <v>20</v>
      </c>
      <c r="K926" s="7">
        <v>15809</v>
      </c>
      <c r="L926" t="s">
        <v>33</v>
      </c>
      <c r="M926" t="s">
        <v>22</v>
      </c>
      <c r="N926" t="s">
        <v>34</v>
      </c>
      <c r="O926" s="7" t="s">
        <v>36</v>
      </c>
      <c r="P926" s="7" t="s">
        <v>36</v>
      </c>
      <c r="Q926" t="s">
        <v>24</v>
      </c>
      <c r="R926" s="7">
        <v>45688</v>
      </c>
      <c r="S926" s="8">
        <f t="shared" si="61"/>
        <v>81.860273972602741</v>
      </c>
      <c r="T926" t="str">
        <f t="shared" si="60"/>
        <v>65+</v>
      </c>
      <c r="U926" s="7" t="s">
        <v>36</v>
      </c>
      <c r="V926" t="str">
        <f t="shared" si="62"/>
        <v/>
      </c>
    </row>
    <row r="927" spans="1:22">
      <c r="A927">
        <v>120544</v>
      </c>
      <c r="B927" t="s">
        <v>17</v>
      </c>
      <c r="C927" t="s">
        <v>18</v>
      </c>
      <c r="D927" t="s">
        <v>19</v>
      </c>
      <c r="H927" t="s">
        <v>19</v>
      </c>
      <c r="J927" t="s">
        <v>20</v>
      </c>
      <c r="K927" s="7">
        <v>18188</v>
      </c>
      <c r="L927" t="s">
        <v>101</v>
      </c>
      <c r="M927" t="s">
        <v>22</v>
      </c>
      <c r="N927" t="s">
        <v>34</v>
      </c>
      <c r="O927" s="7">
        <v>42794</v>
      </c>
      <c r="P927" s="7">
        <v>44447</v>
      </c>
      <c r="Q927" t="s">
        <v>24</v>
      </c>
      <c r="R927" s="7">
        <v>45688</v>
      </c>
      <c r="S927" s="8">
        <f t="shared" si="61"/>
        <v>75.342465753424662</v>
      </c>
      <c r="T927" t="str">
        <f t="shared" si="60"/>
        <v>65+</v>
      </c>
      <c r="U927" s="7">
        <v>44447</v>
      </c>
      <c r="V927">
        <f t="shared" si="62"/>
        <v>1182</v>
      </c>
    </row>
    <row r="928" spans="1:22">
      <c r="A928">
        <v>161973</v>
      </c>
      <c r="B928" t="s">
        <v>17</v>
      </c>
      <c r="C928" t="s">
        <v>18</v>
      </c>
      <c r="D928" t="s">
        <v>19</v>
      </c>
      <c r="H928" t="s">
        <v>19</v>
      </c>
      <c r="J928" t="s">
        <v>30</v>
      </c>
      <c r="K928" s="7">
        <v>15774</v>
      </c>
      <c r="L928" t="s">
        <v>58</v>
      </c>
      <c r="M928" t="s">
        <v>27</v>
      </c>
      <c r="N928" t="s">
        <v>32</v>
      </c>
      <c r="O928" s="7">
        <v>39786</v>
      </c>
      <c r="P928" s="7">
        <v>45231</v>
      </c>
      <c r="Q928" t="s">
        <v>41</v>
      </c>
      <c r="R928" s="7">
        <v>45688</v>
      </c>
      <c r="S928" s="8">
        <f t="shared" si="61"/>
        <v>81.956164383561642</v>
      </c>
      <c r="T928" t="str">
        <f t="shared" si="60"/>
        <v>65+</v>
      </c>
      <c r="U928" s="7">
        <v>45231</v>
      </c>
      <c r="V928">
        <f t="shared" si="62"/>
        <v>3890</v>
      </c>
    </row>
    <row r="929" spans="1:22">
      <c r="A929">
        <v>147515</v>
      </c>
      <c r="B929" t="s">
        <v>17</v>
      </c>
      <c r="C929" t="s">
        <v>18</v>
      </c>
      <c r="D929" t="s">
        <v>19</v>
      </c>
      <c r="H929" t="s">
        <v>19</v>
      </c>
      <c r="J929" t="s">
        <v>30</v>
      </c>
      <c r="K929" s="7">
        <v>38271</v>
      </c>
      <c r="L929" t="s">
        <v>96</v>
      </c>
      <c r="M929" t="s">
        <v>22</v>
      </c>
      <c r="N929" t="s">
        <v>34</v>
      </c>
      <c r="O929" s="7" t="s">
        <v>36</v>
      </c>
      <c r="P929" s="7" t="s">
        <v>36</v>
      </c>
      <c r="Q929" t="s">
        <v>24</v>
      </c>
      <c r="R929" s="7">
        <v>45688</v>
      </c>
      <c r="S929" s="8">
        <f t="shared" si="61"/>
        <v>20.32054794520548</v>
      </c>
      <c r="T929" t="str">
        <f t="shared" si="60"/>
        <v>16-25</v>
      </c>
      <c r="U929" s="7" t="s">
        <v>36</v>
      </c>
      <c r="V929" t="str">
        <f t="shared" si="62"/>
        <v/>
      </c>
    </row>
    <row r="930" spans="1:22">
      <c r="A930">
        <v>70600</v>
      </c>
      <c r="B930" t="s">
        <v>17</v>
      </c>
      <c r="C930" t="s">
        <v>18</v>
      </c>
      <c r="D930" t="s">
        <v>19</v>
      </c>
      <c r="H930" t="s">
        <v>19</v>
      </c>
      <c r="J930" t="s">
        <v>20</v>
      </c>
      <c r="L930" t="s">
        <v>65</v>
      </c>
      <c r="M930" t="s">
        <v>27</v>
      </c>
      <c r="N930" t="s">
        <v>32</v>
      </c>
      <c r="O930" s="7">
        <v>1</v>
      </c>
      <c r="P930" s="7">
        <v>1</v>
      </c>
      <c r="Q930" t="s">
        <v>36</v>
      </c>
      <c r="R930" s="7">
        <v>45688</v>
      </c>
      <c r="S930" s="8">
        <f t="shared" si="61"/>
        <v>125.17260273972603</v>
      </c>
      <c r="T930" t="str">
        <f t="shared" si="60"/>
        <v>65+</v>
      </c>
      <c r="U930" s="7">
        <v>1</v>
      </c>
    </row>
    <row r="931" spans="1:22">
      <c r="A931">
        <v>100800</v>
      </c>
      <c r="B931" t="s">
        <v>17</v>
      </c>
      <c r="C931" t="s">
        <v>18</v>
      </c>
      <c r="D931" t="s">
        <v>19</v>
      </c>
      <c r="H931" t="s">
        <v>19</v>
      </c>
      <c r="J931" t="s">
        <v>30</v>
      </c>
      <c r="L931" t="s">
        <v>26</v>
      </c>
      <c r="M931" t="s">
        <v>27</v>
      </c>
      <c r="N931" t="s">
        <v>34</v>
      </c>
      <c r="O931" s="7">
        <v>41698</v>
      </c>
      <c r="P931" s="7">
        <v>1</v>
      </c>
      <c r="Q931" t="s">
        <v>36</v>
      </c>
      <c r="R931" s="7">
        <v>45688</v>
      </c>
      <c r="S931" s="8">
        <f t="shared" si="61"/>
        <v>125.17260273972603</v>
      </c>
      <c r="T931" t="str">
        <f t="shared" si="60"/>
        <v>65+</v>
      </c>
      <c r="U931" s="7">
        <v>1</v>
      </c>
    </row>
    <row r="932" spans="1:22">
      <c r="A932">
        <v>80732</v>
      </c>
      <c r="B932" t="s">
        <v>17</v>
      </c>
      <c r="C932" t="s">
        <v>18</v>
      </c>
      <c r="D932" t="s">
        <v>19</v>
      </c>
      <c r="H932" t="s">
        <v>19</v>
      </c>
      <c r="J932" t="s">
        <v>20</v>
      </c>
      <c r="L932" t="s">
        <v>65</v>
      </c>
      <c r="M932" t="s">
        <v>27</v>
      </c>
      <c r="N932" t="s">
        <v>34</v>
      </c>
      <c r="O932" s="7">
        <v>34608</v>
      </c>
      <c r="P932" s="7">
        <v>41183</v>
      </c>
      <c r="Q932" t="s">
        <v>24</v>
      </c>
      <c r="R932" s="7">
        <v>45688</v>
      </c>
      <c r="S932" s="8">
        <f t="shared" si="61"/>
        <v>125.17260273972603</v>
      </c>
      <c r="T932" t="str">
        <f t="shared" si="60"/>
        <v>65+</v>
      </c>
      <c r="U932" s="7">
        <v>41183</v>
      </c>
      <c r="V932">
        <f t="shared" si="62"/>
        <v>4696</v>
      </c>
    </row>
    <row r="933" spans="1:22">
      <c r="A933">
        <v>114424</v>
      </c>
      <c r="B933" t="s">
        <v>17</v>
      </c>
      <c r="C933" t="s">
        <v>18</v>
      </c>
      <c r="D933" t="s">
        <v>19</v>
      </c>
      <c r="H933" t="s">
        <v>19</v>
      </c>
      <c r="J933" t="s">
        <v>20</v>
      </c>
      <c r="K933" s="7">
        <v>24276</v>
      </c>
      <c r="L933" t="s">
        <v>59</v>
      </c>
      <c r="M933" t="s">
        <v>27</v>
      </c>
      <c r="N933" t="s">
        <v>34</v>
      </c>
      <c r="O933" s="7">
        <v>42383</v>
      </c>
      <c r="P933" s="7">
        <v>44657</v>
      </c>
      <c r="Q933" t="s">
        <v>41</v>
      </c>
      <c r="R933" s="7">
        <v>45688</v>
      </c>
      <c r="S933" s="8">
        <f t="shared" si="61"/>
        <v>58.663013698630138</v>
      </c>
      <c r="T933" t="str">
        <f t="shared" si="60"/>
        <v>55-65</v>
      </c>
      <c r="U933" s="7">
        <v>44657</v>
      </c>
      <c r="V933">
        <f t="shared" si="62"/>
        <v>1625</v>
      </c>
    </row>
    <row r="934" spans="1:22">
      <c r="A934">
        <v>100772</v>
      </c>
      <c r="B934" t="s">
        <v>17</v>
      </c>
      <c r="C934" t="s">
        <v>25</v>
      </c>
      <c r="D934" t="s">
        <v>19</v>
      </c>
      <c r="H934" t="s">
        <v>19</v>
      </c>
      <c r="J934" t="s">
        <v>20</v>
      </c>
      <c r="K934" s="7">
        <v>22984</v>
      </c>
      <c r="L934" t="s">
        <v>79</v>
      </c>
      <c r="M934" t="s">
        <v>22</v>
      </c>
      <c r="N934" t="s">
        <v>34</v>
      </c>
      <c r="O934" s="7">
        <v>41050</v>
      </c>
      <c r="P934" s="7" t="s">
        <v>29</v>
      </c>
      <c r="Q934" t="s">
        <v>24</v>
      </c>
      <c r="R934" s="7">
        <v>45688</v>
      </c>
      <c r="S934" s="8">
        <f t="shared" si="61"/>
        <v>62.202739726027396</v>
      </c>
      <c r="T934" t="str">
        <f t="shared" si="60"/>
        <v>55-65</v>
      </c>
      <c r="U934" s="7">
        <f>R934</f>
        <v>45688</v>
      </c>
      <c r="V934">
        <f t="shared" si="62"/>
        <v>3315</v>
      </c>
    </row>
    <row r="935" spans="1:22">
      <c r="A935">
        <v>162654</v>
      </c>
      <c r="B935" t="s">
        <v>17</v>
      </c>
      <c r="C935" t="s">
        <v>25</v>
      </c>
      <c r="D935" t="s">
        <v>19</v>
      </c>
      <c r="H935" t="s">
        <v>19</v>
      </c>
      <c r="J935" t="s">
        <v>30</v>
      </c>
      <c r="K935" s="7">
        <v>23404</v>
      </c>
      <c r="L935" t="s">
        <v>35</v>
      </c>
      <c r="M935" t="s">
        <v>27</v>
      </c>
      <c r="N935" t="s">
        <v>40</v>
      </c>
      <c r="O935" s="7" t="s">
        <v>36</v>
      </c>
      <c r="P935" s="7" t="s">
        <v>36</v>
      </c>
      <c r="Q935" t="s">
        <v>24</v>
      </c>
      <c r="R935" s="7">
        <v>45688</v>
      </c>
      <c r="S935" s="8">
        <f t="shared" si="61"/>
        <v>61.052054794520551</v>
      </c>
      <c r="T935" t="str">
        <f t="shared" si="60"/>
        <v>55-65</v>
      </c>
      <c r="U935" s="7" t="s">
        <v>36</v>
      </c>
      <c r="V935" t="str">
        <f t="shared" si="62"/>
        <v/>
      </c>
    </row>
    <row r="936" spans="1:22">
      <c r="A936">
        <v>80733</v>
      </c>
      <c r="B936" t="s">
        <v>17</v>
      </c>
      <c r="C936" t="s">
        <v>18</v>
      </c>
      <c r="D936" t="s">
        <v>19</v>
      </c>
      <c r="H936" t="s">
        <v>46</v>
      </c>
      <c r="I936" t="s">
        <v>174</v>
      </c>
      <c r="J936" t="s">
        <v>30</v>
      </c>
      <c r="K936" s="7">
        <v>21490</v>
      </c>
      <c r="L936" t="s">
        <v>37</v>
      </c>
      <c r="M936" t="s">
        <v>27</v>
      </c>
      <c r="N936" t="s">
        <v>34</v>
      </c>
      <c r="O936" s="7">
        <v>40325</v>
      </c>
      <c r="P936" s="7">
        <v>41757</v>
      </c>
      <c r="Q936" t="s">
        <v>36</v>
      </c>
      <c r="R936" s="7">
        <v>45688</v>
      </c>
      <c r="S936" s="8">
        <f t="shared" si="61"/>
        <v>66.295890410958904</v>
      </c>
      <c r="T936" t="str">
        <f t="shared" si="60"/>
        <v>65+</v>
      </c>
      <c r="U936" s="7">
        <v>41757</v>
      </c>
      <c r="V936">
        <f t="shared" si="62"/>
        <v>1023</v>
      </c>
    </row>
    <row r="937" spans="1:22">
      <c r="A937">
        <v>80685</v>
      </c>
      <c r="B937" t="s">
        <v>17</v>
      </c>
      <c r="C937" t="s">
        <v>18</v>
      </c>
      <c r="D937" t="s">
        <v>19</v>
      </c>
      <c r="H937" t="s">
        <v>19</v>
      </c>
      <c r="J937" t="s">
        <v>20</v>
      </c>
      <c r="K937" s="7">
        <v>18450</v>
      </c>
      <c r="L937" t="s">
        <v>37</v>
      </c>
      <c r="M937" t="s">
        <v>27</v>
      </c>
      <c r="N937" t="s">
        <v>32</v>
      </c>
      <c r="O937" s="7">
        <v>40512</v>
      </c>
      <c r="P937" s="7">
        <v>41739</v>
      </c>
      <c r="Q937" t="s">
        <v>36</v>
      </c>
      <c r="R937" s="7">
        <v>45688</v>
      </c>
      <c r="S937" s="8">
        <f t="shared" si="61"/>
        <v>74.62465753424658</v>
      </c>
      <c r="T937" t="str">
        <f t="shared" si="60"/>
        <v>65+</v>
      </c>
      <c r="U937" s="7">
        <v>41739</v>
      </c>
      <c r="V937">
        <f t="shared" si="62"/>
        <v>878</v>
      </c>
    </row>
    <row r="938" spans="1:22">
      <c r="A938">
        <v>93791</v>
      </c>
      <c r="B938" t="s">
        <v>17</v>
      </c>
      <c r="C938" t="s">
        <v>18</v>
      </c>
      <c r="D938" t="s">
        <v>19</v>
      </c>
      <c r="H938" t="s">
        <v>19</v>
      </c>
      <c r="J938" t="s">
        <v>20</v>
      </c>
      <c r="K938" s="7">
        <v>23504</v>
      </c>
      <c r="L938" t="s">
        <v>74</v>
      </c>
      <c r="M938" t="s">
        <v>22</v>
      </c>
      <c r="N938" t="s">
        <v>34</v>
      </c>
      <c r="O938" s="7">
        <v>40956</v>
      </c>
      <c r="P938" s="7">
        <v>41487</v>
      </c>
      <c r="Q938" t="s">
        <v>36</v>
      </c>
      <c r="R938" s="7">
        <v>45688</v>
      </c>
      <c r="S938" s="8">
        <f t="shared" si="61"/>
        <v>60.778082191780825</v>
      </c>
      <c r="T938" t="str">
        <f t="shared" si="60"/>
        <v>55-65</v>
      </c>
      <c r="U938" s="7">
        <v>41487</v>
      </c>
      <c r="V938">
        <f t="shared" si="62"/>
        <v>380</v>
      </c>
    </row>
    <row r="939" spans="1:22">
      <c r="A939">
        <v>157076</v>
      </c>
      <c r="B939" t="s">
        <v>17</v>
      </c>
      <c r="C939" t="s">
        <v>25</v>
      </c>
      <c r="D939" t="s">
        <v>19</v>
      </c>
      <c r="H939" t="s">
        <v>19</v>
      </c>
      <c r="J939" t="s">
        <v>20</v>
      </c>
      <c r="K939" s="7">
        <v>37786</v>
      </c>
      <c r="L939" t="s">
        <v>96</v>
      </c>
      <c r="M939" t="s">
        <v>22</v>
      </c>
      <c r="N939" t="s">
        <v>34</v>
      </c>
      <c r="O939" s="7">
        <v>44767</v>
      </c>
      <c r="P939" s="7" t="s">
        <v>29</v>
      </c>
      <c r="Q939" t="s">
        <v>24</v>
      </c>
      <c r="R939" s="7">
        <v>45688</v>
      </c>
      <c r="S939" s="8">
        <f t="shared" si="61"/>
        <v>21.649315068493152</v>
      </c>
      <c r="T939" t="str">
        <f t="shared" si="60"/>
        <v>16-25</v>
      </c>
      <c r="U939" s="7">
        <f t="shared" ref="U939:U940" si="64">R939</f>
        <v>45688</v>
      </c>
      <c r="V939">
        <f t="shared" si="62"/>
        <v>660</v>
      </c>
    </row>
    <row r="940" spans="1:22">
      <c r="A940">
        <v>159067</v>
      </c>
      <c r="B940" t="s">
        <v>17</v>
      </c>
      <c r="C940" t="s">
        <v>25</v>
      </c>
      <c r="D940" t="s">
        <v>19</v>
      </c>
      <c r="H940" t="s">
        <v>19</v>
      </c>
      <c r="J940" t="s">
        <v>20</v>
      </c>
      <c r="K940" s="7">
        <v>39451</v>
      </c>
      <c r="L940" t="s">
        <v>96</v>
      </c>
      <c r="M940" t="s">
        <v>22</v>
      </c>
      <c r="N940" t="s">
        <v>34</v>
      </c>
      <c r="O940" s="7">
        <v>44905</v>
      </c>
      <c r="P940" s="7" t="s">
        <v>29</v>
      </c>
      <c r="Q940" t="s">
        <v>24</v>
      </c>
      <c r="R940" s="7">
        <v>45688</v>
      </c>
      <c r="S940" s="8">
        <f t="shared" si="61"/>
        <v>17.087671232876712</v>
      </c>
      <c r="T940" t="str">
        <f t="shared" si="60"/>
        <v>16-25</v>
      </c>
      <c r="U940" s="7">
        <f t="shared" si="64"/>
        <v>45688</v>
      </c>
      <c r="V940">
        <f t="shared" si="62"/>
        <v>560</v>
      </c>
    </row>
    <row r="941" spans="1:22">
      <c r="A941">
        <v>161981</v>
      </c>
      <c r="B941" t="s">
        <v>17</v>
      </c>
      <c r="C941" t="s">
        <v>18</v>
      </c>
      <c r="D941" t="s">
        <v>19</v>
      </c>
      <c r="H941" t="s">
        <v>19</v>
      </c>
      <c r="J941" t="s">
        <v>30</v>
      </c>
      <c r="K941" s="7">
        <v>19364</v>
      </c>
      <c r="L941" t="s">
        <v>83</v>
      </c>
      <c r="M941" t="s">
        <v>27</v>
      </c>
      <c r="N941" t="s">
        <v>34</v>
      </c>
      <c r="O941" s="7">
        <v>43758</v>
      </c>
      <c r="P941" s="7">
        <v>45217</v>
      </c>
      <c r="Q941" t="s">
        <v>41</v>
      </c>
      <c r="R941" s="7">
        <v>45688</v>
      </c>
      <c r="S941" s="8">
        <f t="shared" si="61"/>
        <v>72.120547945205473</v>
      </c>
      <c r="T941" t="str">
        <f t="shared" si="60"/>
        <v>65+</v>
      </c>
      <c r="U941" s="7">
        <v>45217</v>
      </c>
      <c r="V941">
        <f t="shared" si="62"/>
        <v>1043</v>
      </c>
    </row>
    <row r="942" spans="1:22">
      <c r="A942">
        <v>6958</v>
      </c>
      <c r="B942" t="s">
        <v>17</v>
      </c>
      <c r="C942" t="s">
        <v>18</v>
      </c>
      <c r="D942" t="s">
        <v>19</v>
      </c>
      <c r="H942" t="s">
        <v>19</v>
      </c>
      <c r="J942" t="s">
        <v>20</v>
      </c>
      <c r="L942" t="s">
        <v>48</v>
      </c>
      <c r="M942" t="s">
        <v>27</v>
      </c>
      <c r="N942" t="s">
        <v>32</v>
      </c>
      <c r="O942" s="7">
        <v>1</v>
      </c>
      <c r="P942" s="7">
        <v>1</v>
      </c>
      <c r="Q942" t="s">
        <v>36</v>
      </c>
      <c r="R942" s="7">
        <v>45688</v>
      </c>
      <c r="S942" s="8">
        <f t="shared" si="61"/>
        <v>125.17260273972603</v>
      </c>
      <c r="T942" t="str">
        <f t="shared" si="60"/>
        <v>65+</v>
      </c>
      <c r="U942" s="7">
        <v>1</v>
      </c>
    </row>
    <row r="943" spans="1:22">
      <c r="A943">
        <v>100874</v>
      </c>
      <c r="B943" t="s">
        <v>17</v>
      </c>
      <c r="C943" t="s">
        <v>18</v>
      </c>
      <c r="D943" t="s">
        <v>19</v>
      </c>
      <c r="H943" t="s">
        <v>19</v>
      </c>
      <c r="J943" t="s">
        <v>20</v>
      </c>
      <c r="L943" t="s">
        <v>56</v>
      </c>
      <c r="M943" t="s">
        <v>57</v>
      </c>
      <c r="N943" t="s">
        <v>32</v>
      </c>
      <c r="O943" s="7">
        <v>1</v>
      </c>
      <c r="P943" s="7">
        <v>1</v>
      </c>
      <c r="Q943" t="s">
        <v>36</v>
      </c>
      <c r="R943" s="7">
        <v>45688</v>
      </c>
      <c r="S943" s="8">
        <f t="shared" si="61"/>
        <v>125.17260273972603</v>
      </c>
      <c r="T943" t="str">
        <f t="shared" si="60"/>
        <v>65+</v>
      </c>
      <c r="U943" s="7">
        <v>1</v>
      </c>
    </row>
    <row r="944" spans="1:22">
      <c r="A944">
        <v>118314</v>
      </c>
      <c r="B944" t="s">
        <v>17</v>
      </c>
      <c r="C944" t="s">
        <v>18</v>
      </c>
      <c r="D944" t="s">
        <v>19</v>
      </c>
      <c r="H944" t="s">
        <v>19</v>
      </c>
      <c r="J944" t="s">
        <v>20</v>
      </c>
      <c r="K944" s="7">
        <v>21125</v>
      </c>
      <c r="L944" t="s">
        <v>45</v>
      </c>
      <c r="M944" t="s">
        <v>22</v>
      </c>
      <c r="N944" t="s">
        <v>32</v>
      </c>
      <c r="O944" s="7">
        <v>42564</v>
      </c>
      <c r="P944" s="7">
        <v>42874</v>
      </c>
      <c r="Q944" t="s">
        <v>77</v>
      </c>
      <c r="R944" s="7">
        <v>45688</v>
      </c>
      <c r="S944" s="8">
        <f t="shared" si="61"/>
        <v>67.295890410958904</v>
      </c>
      <c r="T944" t="str">
        <f t="shared" si="60"/>
        <v>65+</v>
      </c>
      <c r="U944" s="7">
        <v>42874</v>
      </c>
      <c r="V944">
        <f t="shared" si="62"/>
        <v>223</v>
      </c>
    </row>
    <row r="945" spans="1:22">
      <c r="A945">
        <v>159497</v>
      </c>
      <c r="B945" t="s">
        <v>17</v>
      </c>
      <c r="C945" t="s">
        <v>25</v>
      </c>
      <c r="D945" t="s">
        <v>19</v>
      </c>
      <c r="H945" t="s">
        <v>19</v>
      </c>
      <c r="J945" t="s">
        <v>20</v>
      </c>
      <c r="K945" s="7">
        <v>40023</v>
      </c>
      <c r="L945" t="s">
        <v>102</v>
      </c>
      <c r="M945" t="s">
        <v>22</v>
      </c>
      <c r="N945" t="s">
        <v>32</v>
      </c>
      <c r="O945" s="7">
        <v>44850</v>
      </c>
      <c r="P945" s="7" t="s">
        <v>29</v>
      </c>
      <c r="Q945" t="s">
        <v>24</v>
      </c>
      <c r="R945" s="7">
        <v>45688</v>
      </c>
      <c r="S945" s="8">
        <f t="shared" si="61"/>
        <v>15.520547945205479</v>
      </c>
      <c r="T945" t="str">
        <f t="shared" si="60"/>
        <v/>
      </c>
      <c r="U945" s="7">
        <f t="shared" ref="U945:U946" si="65">R945</f>
        <v>45688</v>
      </c>
      <c r="V945">
        <f t="shared" si="62"/>
        <v>600</v>
      </c>
    </row>
    <row r="946" spans="1:22">
      <c r="A946">
        <v>165468</v>
      </c>
      <c r="B946" t="s">
        <v>17</v>
      </c>
      <c r="C946" t="s">
        <v>25</v>
      </c>
      <c r="D946" t="s">
        <v>19</v>
      </c>
      <c r="H946" t="s">
        <v>19</v>
      </c>
      <c r="J946" t="s">
        <v>20</v>
      </c>
      <c r="K946" s="7">
        <v>40217</v>
      </c>
      <c r="L946" t="s">
        <v>102</v>
      </c>
      <c r="M946" t="s">
        <v>22</v>
      </c>
      <c r="N946" t="s">
        <v>36</v>
      </c>
      <c r="O946" s="7">
        <v>45312</v>
      </c>
      <c r="P946" s="7" t="s">
        <v>29</v>
      </c>
      <c r="Q946" t="s">
        <v>24</v>
      </c>
      <c r="R946" s="7">
        <v>45688</v>
      </c>
      <c r="S946" s="8">
        <f t="shared" si="61"/>
        <v>14.989041095890411</v>
      </c>
      <c r="T946" t="str">
        <f t="shared" si="60"/>
        <v/>
      </c>
      <c r="U946" s="7">
        <f t="shared" si="65"/>
        <v>45688</v>
      </c>
      <c r="V946">
        <f t="shared" si="62"/>
        <v>270</v>
      </c>
    </row>
    <row r="947" spans="1:22">
      <c r="A947">
        <v>80734</v>
      </c>
      <c r="B947" t="s">
        <v>17</v>
      </c>
      <c r="C947" t="s">
        <v>18</v>
      </c>
      <c r="D947" t="s">
        <v>19</v>
      </c>
      <c r="H947" t="s">
        <v>19</v>
      </c>
      <c r="J947" t="s">
        <v>20</v>
      </c>
      <c r="L947" t="s">
        <v>26</v>
      </c>
      <c r="M947" t="s">
        <v>27</v>
      </c>
      <c r="N947" t="s">
        <v>34</v>
      </c>
      <c r="O947" s="7">
        <v>33390</v>
      </c>
      <c r="P947" s="7">
        <v>41214</v>
      </c>
      <c r="Q947" t="s">
        <v>36</v>
      </c>
      <c r="R947" s="7">
        <v>45688</v>
      </c>
      <c r="S947" s="8">
        <f t="shared" si="61"/>
        <v>125.17260273972603</v>
      </c>
      <c r="T947" t="str">
        <f t="shared" si="60"/>
        <v>65+</v>
      </c>
      <c r="U947" s="7">
        <v>41214</v>
      </c>
      <c r="V947">
        <f t="shared" si="62"/>
        <v>5589</v>
      </c>
    </row>
    <row r="948" spans="1:22">
      <c r="A948">
        <v>80670</v>
      </c>
      <c r="B948" t="s">
        <v>17</v>
      </c>
      <c r="C948" t="s">
        <v>18</v>
      </c>
      <c r="D948" t="s">
        <v>19</v>
      </c>
      <c r="H948" t="s">
        <v>19</v>
      </c>
      <c r="J948" t="s">
        <v>20</v>
      </c>
      <c r="K948" s="7">
        <v>33040</v>
      </c>
      <c r="L948" t="s">
        <v>65</v>
      </c>
      <c r="M948" t="s">
        <v>27</v>
      </c>
      <c r="N948" t="s">
        <v>34</v>
      </c>
      <c r="O948" s="7">
        <v>40807</v>
      </c>
      <c r="P948" s="7">
        <v>40807</v>
      </c>
      <c r="Q948" t="s">
        <v>36</v>
      </c>
      <c r="R948" s="7">
        <v>45688</v>
      </c>
      <c r="S948" s="8">
        <f t="shared" si="61"/>
        <v>34.652054794520545</v>
      </c>
      <c r="T948" t="str">
        <f t="shared" si="60"/>
        <v>25-35</v>
      </c>
      <c r="U948" s="7">
        <v>40807</v>
      </c>
      <c r="V948">
        <f t="shared" si="62"/>
        <v>1</v>
      </c>
    </row>
    <row r="949" spans="1:22">
      <c r="A949">
        <v>66220</v>
      </c>
      <c r="B949" t="s">
        <v>17</v>
      </c>
      <c r="C949" t="s">
        <v>18</v>
      </c>
      <c r="D949" t="s">
        <v>19</v>
      </c>
      <c r="H949" t="s">
        <v>19</v>
      </c>
      <c r="J949" t="s">
        <v>30</v>
      </c>
      <c r="K949" s="7">
        <v>16570</v>
      </c>
      <c r="L949" t="s">
        <v>54</v>
      </c>
      <c r="M949" t="s">
        <v>27</v>
      </c>
      <c r="N949" t="s">
        <v>34</v>
      </c>
      <c r="O949" s="7">
        <v>40252</v>
      </c>
      <c r="P949" s="7">
        <v>41713</v>
      </c>
      <c r="Q949" t="s">
        <v>36</v>
      </c>
      <c r="R949" s="7">
        <v>45688</v>
      </c>
      <c r="S949" s="8">
        <f t="shared" si="61"/>
        <v>79.775342465753425</v>
      </c>
      <c r="T949" t="str">
        <f t="shared" si="60"/>
        <v>65+</v>
      </c>
      <c r="U949" s="7">
        <v>41713</v>
      </c>
      <c r="V949">
        <f t="shared" si="62"/>
        <v>1045</v>
      </c>
    </row>
    <row r="950" spans="1:22">
      <c r="A950">
        <v>41672</v>
      </c>
      <c r="B950" t="s">
        <v>17</v>
      </c>
      <c r="C950" t="s">
        <v>18</v>
      </c>
      <c r="D950" t="s">
        <v>19</v>
      </c>
      <c r="H950" t="s">
        <v>19</v>
      </c>
      <c r="J950" t="s">
        <v>20</v>
      </c>
      <c r="K950" s="7">
        <v>17273</v>
      </c>
      <c r="L950" t="s">
        <v>54</v>
      </c>
      <c r="M950" t="s">
        <v>27</v>
      </c>
      <c r="N950" t="s">
        <v>32</v>
      </c>
      <c r="O950" s="7">
        <v>39169</v>
      </c>
      <c r="P950" s="7">
        <v>42004</v>
      </c>
      <c r="Q950" t="s">
        <v>36</v>
      </c>
      <c r="R950" s="7">
        <v>45688</v>
      </c>
      <c r="S950" s="8">
        <f t="shared" si="61"/>
        <v>77.849315068493155</v>
      </c>
      <c r="T950" t="str">
        <f t="shared" si="60"/>
        <v>65+</v>
      </c>
      <c r="U950" s="7">
        <v>42004</v>
      </c>
      <c r="V950">
        <f t="shared" si="62"/>
        <v>2026</v>
      </c>
    </row>
    <row r="951" spans="1:22">
      <c r="A951">
        <v>80735</v>
      </c>
      <c r="B951" t="s">
        <v>17</v>
      </c>
      <c r="C951" t="s">
        <v>18</v>
      </c>
      <c r="D951" t="s">
        <v>19</v>
      </c>
      <c r="H951" t="s">
        <v>19</v>
      </c>
      <c r="J951" t="s">
        <v>20</v>
      </c>
      <c r="K951" s="7">
        <v>31992</v>
      </c>
      <c r="L951" t="s">
        <v>83</v>
      </c>
      <c r="M951" t="s">
        <v>27</v>
      </c>
      <c r="N951" t="s">
        <v>34</v>
      </c>
      <c r="O951" s="7">
        <v>40292</v>
      </c>
      <c r="P951" s="7">
        <v>41484</v>
      </c>
      <c r="Q951" t="s">
        <v>36</v>
      </c>
      <c r="R951" s="7">
        <v>45688</v>
      </c>
      <c r="S951" s="8">
        <f t="shared" si="61"/>
        <v>37.523287671232879</v>
      </c>
      <c r="T951" t="str">
        <f t="shared" si="60"/>
        <v>35-45</v>
      </c>
      <c r="U951" s="7">
        <v>41484</v>
      </c>
      <c r="V951">
        <f t="shared" si="62"/>
        <v>851</v>
      </c>
    </row>
    <row r="952" spans="1:22">
      <c r="A952">
        <v>82403</v>
      </c>
      <c r="B952" t="s">
        <v>17</v>
      </c>
      <c r="C952" t="s">
        <v>18</v>
      </c>
      <c r="D952" t="s">
        <v>19</v>
      </c>
      <c r="H952" t="s">
        <v>19</v>
      </c>
      <c r="J952" t="s">
        <v>20</v>
      </c>
      <c r="K952" s="7">
        <v>18511</v>
      </c>
      <c r="L952" t="s">
        <v>66</v>
      </c>
      <c r="M952" t="s">
        <v>57</v>
      </c>
      <c r="N952" t="s">
        <v>32</v>
      </c>
      <c r="O952" s="7">
        <v>40816</v>
      </c>
      <c r="P952" s="7" t="s">
        <v>29</v>
      </c>
      <c r="Q952" t="s">
        <v>24</v>
      </c>
      <c r="R952" s="7">
        <v>45688</v>
      </c>
      <c r="S952" s="8">
        <f t="shared" si="61"/>
        <v>74.457534246575349</v>
      </c>
      <c r="T952" t="str">
        <f t="shared" si="60"/>
        <v>65+</v>
      </c>
      <c r="U952" s="7">
        <f>R952</f>
        <v>45688</v>
      </c>
      <c r="V952">
        <f t="shared" si="62"/>
        <v>3481</v>
      </c>
    </row>
    <row r="953" spans="1:22">
      <c r="A953">
        <v>97505</v>
      </c>
      <c r="B953" t="s">
        <v>17</v>
      </c>
      <c r="C953" t="s">
        <v>18</v>
      </c>
      <c r="D953" t="s">
        <v>19</v>
      </c>
      <c r="H953" t="s">
        <v>19</v>
      </c>
      <c r="J953" t="s">
        <v>20</v>
      </c>
      <c r="K953" s="7">
        <v>18290</v>
      </c>
      <c r="L953" t="s">
        <v>37</v>
      </c>
      <c r="M953" t="s">
        <v>27</v>
      </c>
      <c r="N953" t="s">
        <v>32</v>
      </c>
      <c r="O953" s="7">
        <v>43260</v>
      </c>
      <c r="P953" s="7">
        <v>44831</v>
      </c>
      <c r="Q953" t="s">
        <v>38</v>
      </c>
      <c r="R953" s="7">
        <v>45688</v>
      </c>
      <c r="S953" s="8">
        <f t="shared" si="61"/>
        <v>75.063013698630144</v>
      </c>
      <c r="T953" t="str">
        <f t="shared" si="60"/>
        <v>65+</v>
      </c>
      <c r="U953" s="7">
        <v>44831</v>
      </c>
      <c r="V953">
        <f t="shared" si="62"/>
        <v>1122</v>
      </c>
    </row>
    <row r="954" spans="1:22">
      <c r="A954">
        <v>102821</v>
      </c>
      <c r="B954" t="s">
        <v>17</v>
      </c>
      <c r="C954" t="s">
        <v>18</v>
      </c>
      <c r="D954" t="s">
        <v>19</v>
      </c>
      <c r="H954" t="s">
        <v>19</v>
      </c>
      <c r="J954" t="s">
        <v>20</v>
      </c>
      <c r="K954" s="7">
        <v>15935</v>
      </c>
      <c r="L954" t="s">
        <v>99</v>
      </c>
      <c r="M954" t="s">
        <v>27</v>
      </c>
      <c r="N954" t="s">
        <v>34</v>
      </c>
      <c r="O954" s="7">
        <v>41300</v>
      </c>
      <c r="P954" s="7">
        <v>41857</v>
      </c>
      <c r="Q954" t="s">
        <v>24</v>
      </c>
      <c r="R954" s="7">
        <v>45688</v>
      </c>
      <c r="S954" s="8">
        <f t="shared" si="61"/>
        <v>81.515068493150679</v>
      </c>
      <c r="T954" t="str">
        <f t="shared" si="60"/>
        <v>65+</v>
      </c>
      <c r="U954" s="7">
        <v>41857</v>
      </c>
      <c r="V954">
        <f t="shared" si="62"/>
        <v>398</v>
      </c>
    </row>
    <row r="955" spans="1:22">
      <c r="A955">
        <v>58485</v>
      </c>
      <c r="B955" t="s">
        <v>17</v>
      </c>
      <c r="C955" t="s">
        <v>18</v>
      </c>
      <c r="D955" t="s">
        <v>19</v>
      </c>
      <c r="H955" t="s">
        <v>19</v>
      </c>
      <c r="J955" t="s">
        <v>20</v>
      </c>
      <c r="L955" t="s">
        <v>58</v>
      </c>
      <c r="M955" t="s">
        <v>27</v>
      </c>
      <c r="N955" t="s">
        <v>32</v>
      </c>
      <c r="O955" s="7">
        <v>42089</v>
      </c>
      <c r="P955" s="7">
        <v>44796</v>
      </c>
      <c r="Q955" t="s">
        <v>38</v>
      </c>
      <c r="R955" s="7">
        <v>45688</v>
      </c>
      <c r="S955" s="8">
        <f t="shared" si="61"/>
        <v>125.17260273972603</v>
      </c>
      <c r="T955" t="str">
        <f t="shared" si="60"/>
        <v>65+</v>
      </c>
      <c r="U955" s="7">
        <v>44796</v>
      </c>
      <c r="V955">
        <f t="shared" si="62"/>
        <v>1934</v>
      </c>
    </row>
    <row r="956" spans="1:22">
      <c r="A956">
        <v>112834</v>
      </c>
      <c r="B956" t="s">
        <v>17</v>
      </c>
      <c r="C956" t="s">
        <v>18</v>
      </c>
      <c r="D956" t="s">
        <v>19</v>
      </c>
      <c r="H956" t="s">
        <v>19</v>
      </c>
      <c r="J956" t="s">
        <v>20</v>
      </c>
      <c r="K956" s="7">
        <v>24610</v>
      </c>
      <c r="L956" t="s">
        <v>99</v>
      </c>
      <c r="M956" t="s">
        <v>23</v>
      </c>
      <c r="N956" t="s">
        <v>34</v>
      </c>
      <c r="O956" s="7">
        <v>43606</v>
      </c>
      <c r="P956" s="7">
        <v>44362</v>
      </c>
      <c r="Q956" t="s">
        <v>24</v>
      </c>
      <c r="R956" s="7">
        <v>45688</v>
      </c>
      <c r="S956" s="8">
        <f t="shared" si="61"/>
        <v>57.747945205479454</v>
      </c>
      <c r="T956" t="str">
        <f t="shared" si="60"/>
        <v>55-65</v>
      </c>
      <c r="U956" s="7">
        <v>44362</v>
      </c>
      <c r="V956">
        <f t="shared" si="62"/>
        <v>541</v>
      </c>
    </row>
    <row r="957" spans="1:22">
      <c r="A957">
        <v>125322</v>
      </c>
      <c r="B957" t="s">
        <v>17</v>
      </c>
      <c r="C957" t="s">
        <v>18</v>
      </c>
      <c r="D957" t="s">
        <v>19</v>
      </c>
      <c r="H957" t="s">
        <v>19</v>
      </c>
      <c r="J957" t="s">
        <v>20</v>
      </c>
      <c r="K957" s="7">
        <v>36063</v>
      </c>
      <c r="L957" t="s">
        <v>139</v>
      </c>
      <c r="M957" t="s">
        <v>23</v>
      </c>
      <c r="N957" t="s">
        <v>36</v>
      </c>
      <c r="O957" s="7">
        <v>43041</v>
      </c>
      <c r="P957" s="7">
        <v>43363</v>
      </c>
      <c r="Q957" t="s">
        <v>24</v>
      </c>
      <c r="R957" s="7">
        <v>45688</v>
      </c>
      <c r="S957" s="8">
        <f t="shared" si="61"/>
        <v>26.36986301369863</v>
      </c>
      <c r="T957" t="str">
        <f t="shared" si="60"/>
        <v>25-35</v>
      </c>
      <c r="U957" s="7">
        <v>43363</v>
      </c>
      <c r="V957">
        <f t="shared" si="62"/>
        <v>231</v>
      </c>
    </row>
    <row r="958" spans="1:22">
      <c r="A958">
        <v>107006</v>
      </c>
      <c r="B958" t="s">
        <v>17</v>
      </c>
      <c r="C958" t="s">
        <v>18</v>
      </c>
      <c r="D958" t="s">
        <v>19</v>
      </c>
      <c r="H958" t="s">
        <v>19</v>
      </c>
      <c r="J958" t="s">
        <v>30</v>
      </c>
      <c r="K958" s="7">
        <v>36090</v>
      </c>
      <c r="L958" t="s">
        <v>74</v>
      </c>
      <c r="M958" t="s">
        <v>22</v>
      </c>
      <c r="N958" t="s">
        <v>32</v>
      </c>
      <c r="O958" s="7">
        <v>41664</v>
      </c>
      <c r="P958" s="7">
        <v>42843</v>
      </c>
      <c r="Q958" t="s">
        <v>24</v>
      </c>
      <c r="R958" s="7">
        <v>45688</v>
      </c>
      <c r="S958" s="8">
        <f t="shared" si="61"/>
        <v>26.295890410958904</v>
      </c>
      <c r="T958" t="str">
        <f t="shared" si="60"/>
        <v>25-35</v>
      </c>
      <c r="U958" s="7">
        <v>42843</v>
      </c>
      <c r="V958">
        <f t="shared" si="62"/>
        <v>842</v>
      </c>
    </row>
    <row r="959" spans="1:22">
      <c r="A959">
        <v>161466</v>
      </c>
      <c r="B959" t="s">
        <v>17</v>
      </c>
      <c r="C959" t="s">
        <v>18</v>
      </c>
      <c r="D959" t="s">
        <v>19</v>
      </c>
      <c r="H959" t="s">
        <v>19</v>
      </c>
      <c r="J959" t="s">
        <v>20</v>
      </c>
      <c r="K959" s="7">
        <v>32575</v>
      </c>
      <c r="L959" t="s">
        <v>111</v>
      </c>
      <c r="M959" t="s">
        <v>57</v>
      </c>
      <c r="N959" t="s">
        <v>36</v>
      </c>
      <c r="O959" s="7">
        <v>45068</v>
      </c>
      <c r="P959" s="7">
        <v>45276</v>
      </c>
      <c r="Q959" t="s">
        <v>77</v>
      </c>
      <c r="R959" s="7">
        <v>45688</v>
      </c>
      <c r="S959" s="8">
        <f t="shared" si="61"/>
        <v>35.926027397260277</v>
      </c>
      <c r="T959" t="str">
        <f t="shared" si="60"/>
        <v>35-45</v>
      </c>
      <c r="U959" s="7">
        <v>45276</v>
      </c>
      <c r="V959">
        <f t="shared" si="62"/>
        <v>150</v>
      </c>
    </row>
    <row r="960" spans="1:22">
      <c r="A960">
        <v>81501</v>
      </c>
      <c r="B960" t="s">
        <v>17</v>
      </c>
      <c r="C960" t="s">
        <v>18</v>
      </c>
      <c r="D960" t="s">
        <v>19</v>
      </c>
      <c r="H960" t="s">
        <v>46</v>
      </c>
      <c r="I960" t="s">
        <v>175</v>
      </c>
      <c r="J960" t="s">
        <v>30</v>
      </c>
      <c r="K960" s="7">
        <v>13598</v>
      </c>
      <c r="L960" t="s">
        <v>54</v>
      </c>
      <c r="M960" t="s">
        <v>27</v>
      </c>
      <c r="N960" t="s">
        <v>32</v>
      </c>
      <c r="O960" s="7" t="s">
        <v>36</v>
      </c>
      <c r="P960" s="7" t="s">
        <v>36</v>
      </c>
      <c r="Q960" t="s">
        <v>36</v>
      </c>
      <c r="R960" s="7">
        <v>45688</v>
      </c>
      <c r="S960" s="8">
        <f t="shared" si="61"/>
        <v>87.917808219178085</v>
      </c>
      <c r="T960" t="str">
        <f t="shared" si="60"/>
        <v>65+</v>
      </c>
      <c r="U960" s="7" t="s">
        <v>36</v>
      </c>
      <c r="V960" t="str">
        <f t="shared" si="62"/>
        <v/>
      </c>
    </row>
    <row r="961" spans="1:22">
      <c r="A961">
        <v>81503</v>
      </c>
      <c r="B961" t="s">
        <v>17</v>
      </c>
      <c r="C961" t="s">
        <v>18</v>
      </c>
      <c r="D961" t="s">
        <v>19</v>
      </c>
      <c r="H961" t="s">
        <v>19</v>
      </c>
      <c r="J961" t="s">
        <v>20</v>
      </c>
      <c r="K961" s="7">
        <v>15350</v>
      </c>
      <c r="L961" t="s">
        <v>54</v>
      </c>
      <c r="M961" t="s">
        <v>27</v>
      </c>
      <c r="N961" t="s">
        <v>32</v>
      </c>
      <c r="O961" s="7" t="s">
        <v>36</v>
      </c>
      <c r="P961" s="7" t="s">
        <v>36</v>
      </c>
      <c r="Q961" t="s">
        <v>38</v>
      </c>
      <c r="R961" s="7">
        <v>45688</v>
      </c>
      <c r="S961" s="8">
        <f t="shared" si="61"/>
        <v>83.117808219178087</v>
      </c>
      <c r="T961" t="str">
        <f t="shared" si="60"/>
        <v>65+</v>
      </c>
      <c r="U961" s="7" t="s">
        <v>36</v>
      </c>
      <c r="V961" t="str">
        <f t="shared" si="62"/>
        <v/>
      </c>
    </row>
    <row r="962" spans="1:22">
      <c r="A962">
        <v>105420</v>
      </c>
      <c r="B962" t="s">
        <v>17</v>
      </c>
      <c r="C962" t="s">
        <v>18</v>
      </c>
      <c r="D962" t="s">
        <v>19</v>
      </c>
      <c r="H962" t="s">
        <v>19</v>
      </c>
      <c r="J962" t="s">
        <v>20</v>
      </c>
      <c r="K962" s="7">
        <v>21428</v>
      </c>
      <c r="L962" t="s">
        <v>37</v>
      </c>
      <c r="M962" t="s">
        <v>27</v>
      </c>
      <c r="N962" t="s">
        <v>34</v>
      </c>
      <c r="O962" s="7">
        <v>41696</v>
      </c>
      <c r="P962" s="7">
        <v>44460</v>
      </c>
      <c r="Q962" t="s">
        <v>55</v>
      </c>
      <c r="R962" s="7">
        <v>45688</v>
      </c>
      <c r="S962" s="8">
        <f t="shared" si="61"/>
        <v>66.465753424657535</v>
      </c>
      <c r="T962" t="str">
        <f t="shared" ref="T962:T1025" si="66">IFERROR(VLOOKUP(S962,Age_Group_Arr,2,TRUE),"")</f>
        <v>65+</v>
      </c>
      <c r="U962" s="7">
        <v>44460</v>
      </c>
      <c r="V962">
        <f t="shared" si="62"/>
        <v>1975</v>
      </c>
    </row>
    <row r="963" spans="1:22">
      <c r="A963">
        <v>106378</v>
      </c>
      <c r="B963" t="s">
        <v>17</v>
      </c>
      <c r="C963" t="s">
        <v>18</v>
      </c>
      <c r="D963" t="s">
        <v>19</v>
      </c>
      <c r="H963" t="s">
        <v>19</v>
      </c>
      <c r="J963" t="s">
        <v>20</v>
      </c>
      <c r="K963" s="7">
        <v>35632</v>
      </c>
      <c r="L963" t="s">
        <v>26</v>
      </c>
      <c r="M963" t="s">
        <v>27</v>
      </c>
      <c r="N963" t="s">
        <v>34</v>
      </c>
      <c r="O963" s="7">
        <v>41745</v>
      </c>
      <c r="P963" s="7">
        <v>42447</v>
      </c>
      <c r="Q963" t="s">
        <v>41</v>
      </c>
      <c r="R963" s="7">
        <v>45688</v>
      </c>
      <c r="S963" s="8">
        <f t="shared" ref="S963:S1026" si="67">(SUM(R963-K963)/365)</f>
        <v>27.550684931506851</v>
      </c>
      <c r="T963" t="str">
        <f t="shared" si="66"/>
        <v>25-35</v>
      </c>
      <c r="U963" s="7">
        <v>42447</v>
      </c>
      <c r="V963">
        <f t="shared" ref="V963:V1026" si="68">IFERROR(NETWORKDAYS(O963,U963,8),"")</f>
        <v>503</v>
      </c>
    </row>
    <row r="964" spans="1:22">
      <c r="A964">
        <v>131869</v>
      </c>
      <c r="B964" t="s">
        <v>17</v>
      </c>
      <c r="C964" t="s">
        <v>18</v>
      </c>
      <c r="D964" t="s">
        <v>19</v>
      </c>
      <c r="H964" t="s">
        <v>19</v>
      </c>
      <c r="J964" t="s">
        <v>30</v>
      </c>
      <c r="K964" s="7">
        <v>36959</v>
      </c>
      <c r="L964" t="s">
        <v>37</v>
      </c>
      <c r="M964" t="s">
        <v>27</v>
      </c>
      <c r="N964" t="s">
        <v>32</v>
      </c>
      <c r="O964" s="7">
        <v>43416</v>
      </c>
      <c r="P964" s="7">
        <v>43531</v>
      </c>
      <c r="Q964" t="s">
        <v>24</v>
      </c>
      <c r="R964" s="7">
        <v>45688</v>
      </c>
      <c r="S964" s="8">
        <f t="shared" si="67"/>
        <v>23.915068493150685</v>
      </c>
      <c r="T964" t="str">
        <f t="shared" si="66"/>
        <v>16-25</v>
      </c>
      <c r="U964" s="7">
        <v>43531</v>
      </c>
      <c r="V964">
        <f t="shared" si="68"/>
        <v>84</v>
      </c>
    </row>
    <row r="965" spans="1:22">
      <c r="A965">
        <v>79893</v>
      </c>
      <c r="B965" t="s">
        <v>17</v>
      </c>
      <c r="C965" t="s">
        <v>18</v>
      </c>
      <c r="D965" t="s">
        <v>19</v>
      </c>
      <c r="H965" t="s">
        <v>19</v>
      </c>
      <c r="J965" t="s">
        <v>30</v>
      </c>
      <c r="K965" s="7">
        <v>33495</v>
      </c>
      <c r="L965" t="s">
        <v>101</v>
      </c>
      <c r="M965" t="s">
        <v>22</v>
      </c>
      <c r="N965" t="s">
        <v>32</v>
      </c>
      <c r="O965" s="7">
        <v>40259</v>
      </c>
      <c r="P965" s="7">
        <v>41108</v>
      </c>
      <c r="Q965" t="s">
        <v>36</v>
      </c>
      <c r="R965" s="7">
        <v>45688</v>
      </c>
      <c r="S965" s="8">
        <f t="shared" si="67"/>
        <v>33.405479452054792</v>
      </c>
      <c r="T965" t="str">
        <f t="shared" si="66"/>
        <v>25-35</v>
      </c>
      <c r="U965" s="7">
        <v>41108</v>
      </c>
      <c r="V965">
        <f t="shared" si="68"/>
        <v>608</v>
      </c>
    </row>
    <row r="966" spans="1:22">
      <c r="A966">
        <v>112582</v>
      </c>
      <c r="B966" t="s">
        <v>17</v>
      </c>
      <c r="C966" t="s">
        <v>18</v>
      </c>
      <c r="D966" t="s">
        <v>19</v>
      </c>
      <c r="H966" t="s">
        <v>19</v>
      </c>
      <c r="J966" t="s">
        <v>20</v>
      </c>
      <c r="K966" s="7">
        <v>20756</v>
      </c>
      <c r="L966" t="s">
        <v>73</v>
      </c>
      <c r="M966" t="s">
        <v>22</v>
      </c>
      <c r="N966" t="s">
        <v>32</v>
      </c>
      <c r="O966" s="7">
        <v>42193</v>
      </c>
      <c r="P966" s="7">
        <v>42374</v>
      </c>
      <c r="Q966" t="s">
        <v>24</v>
      </c>
      <c r="R966" s="7">
        <v>45688</v>
      </c>
      <c r="S966" s="8">
        <f t="shared" si="67"/>
        <v>68.30684931506849</v>
      </c>
      <c r="T966" t="str">
        <f t="shared" si="66"/>
        <v>65+</v>
      </c>
      <c r="U966" s="7">
        <v>42374</v>
      </c>
      <c r="V966">
        <f t="shared" si="68"/>
        <v>130</v>
      </c>
    </row>
    <row r="967" spans="1:22">
      <c r="A967">
        <v>128169</v>
      </c>
      <c r="B967" t="s">
        <v>17</v>
      </c>
      <c r="C967" t="s">
        <v>18</v>
      </c>
      <c r="D967" t="s">
        <v>19</v>
      </c>
      <c r="H967" t="s">
        <v>19</v>
      </c>
      <c r="J967" t="s">
        <v>30</v>
      </c>
      <c r="L967" t="s">
        <v>128</v>
      </c>
      <c r="M967" t="s">
        <v>22</v>
      </c>
      <c r="N967" t="s">
        <v>34</v>
      </c>
      <c r="O967" s="7" t="s">
        <v>36</v>
      </c>
      <c r="P967" s="7" t="s">
        <v>36</v>
      </c>
      <c r="Q967" t="s">
        <v>36</v>
      </c>
      <c r="R967" s="7">
        <v>45688</v>
      </c>
      <c r="S967" s="8">
        <f t="shared" si="67"/>
        <v>125.17260273972603</v>
      </c>
      <c r="T967" t="str">
        <f t="shared" si="66"/>
        <v>65+</v>
      </c>
      <c r="U967" s="7" t="s">
        <v>36</v>
      </c>
      <c r="V967" t="str">
        <f t="shared" si="68"/>
        <v/>
      </c>
    </row>
    <row r="968" spans="1:22">
      <c r="A968">
        <v>111665</v>
      </c>
      <c r="B968" t="s">
        <v>17</v>
      </c>
      <c r="C968" t="s">
        <v>18</v>
      </c>
      <c r="D968" t="s">
        <v>19</v>
      </c>
      <c r="H968" t="s">
        <v>19</v>
      </c>
      <c r="J968" t="s">
        <v>20</v>
      </c>
      <c r="K968" s="7">
        <v>36283</v>
      </c>
      <c r="L968" t="s">
        <v>73</v>
      </c>
      <c r="M968" t="s">
        <v>22</v>
      </c>
      <c r="N968" t="s">
        <v>34</v>
      </c>
      <c r="O968" s="7">
        <v>41930</v>
      </c>
      <c r="P968" s="7">
        <v>42578</v>
      </c>
      <c r="Q968" t="s">
        <v>24</v>
      </c>
      <c r="R968" s="7">
        <v>45688</v>
      </c>
      <c r="S968" s="8">
        <f t="shared" si="67"/>
        <v>25.767123287671232</v>
      </c>
      <c r="T968" t="str">
        <f t="shared" si="66"/>
        <v>25-35</v>
      </c>
      <c r="U968" s="7">
        <v>42578</v>
      </c>
      <c r="V968">
        <f t="shared" si="68"/>
        <v>463</v>
      </c>
    </row>
    <row r="969" spans="1:22">
      <c r="A969">
        <v>105575</v>
      </c>
      <c r="B969" t="s">
        <v>17</v>
      </c>
      <c r="C969" t="s">
        <v>18</v>
      </c>
      <c r="D969" t="s">
        <v>19</v>
      </c>
      <c r="H969" t="s">
        <v>19</v>
      </c>
      <c r="J969" t="s">
        <v>30</v>
      </c>
      <c r="K969" s="7">
        <v>22139</v>
      </c>
      <c r="L969" t="s">
        <v>42</v>
      </c>
      <c r="M969" t="s">
        <v>22</v>
      </c>
      <c r="N969" t="s">
        <v>32</v>
      </c>
      <c r="O969" s="7">
        <v>41527</v>
      </c>
      <c r="P969" s="7">
        <v>41985</v>
      </c>
      <c r="Q969" t="s">
        <v>24</v>
      </c>
      <c r="R969" s="7">
        <v>45688</v>
      </c>
      <c r="S969" s="8">
        <f t="shared" si="67"/>
        <v>64.517808219178079</v>
      </c>
      <c r="T969" t="str">
        <f t="shared" si="66"/>
        <v>55-65</v>
      </c>
      <c r="U969" s="7">
        <v>41985</v>
      </c>
      <c r="V969">
        <f t="shared" si="68"/>
        <v>329</v>
      </c>
    </row>
    <row r="970" spans="1:22">
      <c r="A970">
        <v>127100</v>
      </c>
      <c r="B970" t="s">
        <v>17</v>
      </c>
      <c r="C970" t="s">
        <v>18</v>
      </c>
      <c r="D970" t="s">
        <v>19</v>
      </c>
      <c r="H970" t="s">
        <v>19</v>
      </c>
      <c r="J970" t="s">
        <v>20</v>
      </c>
      <c r="K970" s="7">
        <v>30944</v>
      </c>
      <c r="L970" t="s">
        <v>84</v>
      </c>
      <c r="M970" t="s">
        <v>22</v>
      </c>
      <c r="N970" t="s">
        <v>34</v>
      </c>
      <c r="O970" s="7">
        <v>43158</v>
      </c>
      <c r="P970" s="7">
        <v>43738</v>
      </c>
      <c r="Q970" t="s">
        <v>24</v>
      </c>
      <c r="R970" s="7">
        <v>45688</v>
      </c>
      <c r="S970" s="8">
        <f t="shared" si="67"/>
        <v>40.394520547945206</v>
      </c>
      <c r="T970" t="str">
        <f t="shared" si="66"/>
        <v>35-45</v>
      </c>
      <c r="U970" s="7">
        <v>43738</v>
      </c>
      <c r="V970">
        <f t="shared" si="68"/>
        <v>415</v>
      </c>
    </row>
    <row r="971" spans="1:22">
      <c r="A971">
        <v>119417</v>
      </c>
      <c r="B971" t="s">
        <v>17</v>
      </c>
      <c r="C971" t="s">
        <v>18</v>
      </c>
      <c r="D971" t="s">
        <v>19</v>
      </c>
      <c r="H971" t="s">
        <v>19</v>
      </c>
      <c r="J971" t="s">
        <v>20</v>
      </c>
      <c r="K971" s="7">
        <v>36772</v>
      </c>
      <c r="L971" t="s">
        <v>84</v>
      </c>
      <c r="M971" t="s">
        <v>22</v>
      </c>
      <c r="N971" t="s">
        <v>34</v>
      </c>
      <c r="O971" s="7">
        <v>42677</v>
      </c>
      <c r="P971" s="7">
        <v>43586</v>
      </c>
      <c r="Q971" t="s">
        <v>24</v>
      </c>
      <c r="R971" s="7">
        <v>45688</v>
      </c>
      <c r="S971" s="8">
        <f t="shared" si="67"/>
        <v>24.427397260273974</v>
      </c>
      <c r="T971" t="str">
        <f t="shared" si="66"/>
        <v>16-25</v>
      </c>
      <c r="U971" s="7">
        <v>43586</v>
      </c>
      <c r="V971">
        <f t="shared" si="68"/>
        <v>650</v>
      </c>
    </row>
    <row r="972" spans="1:22">
      <c r="A972">
        <v>36910</v>
      </c>
      <c r="B972" t="s">
        <v>17</v>
      </c>
      <c r="C972" t="s">
        <v>18</v>
      </c>
      <c r="D972" t="s">
        <v>19</v>
      </c>
      <c r="H972" t="s">
        <v>19</v>
      </c>
      <c r="J972" t="s">
        <v>20</v>
      </c>
      <c r="L972" t="s">
        <v>26</v>
      </c>
      <c r="M972" t="s">
        <v>27</v>
      </c>
      <c r="N972" t="s">
        <v>32</v>
      </c>
      <c r="O972" s="7">
        <v>38292</v>
      </c>
      <c r="P972" s="7">
        <v>41219</v>
      </c>
      <c r="Q972" t="s">
        <v>36</v>
      </c>
      <c r="R972" s="7">
        <v>45688</v>
      </c>
      <c r="S972" s="8">
        <f t="shared" si="67"/>
        <v>125.17260273972603</v>
      </c>
      <c r="T972" t="str">
        <f t="shared" si="66"/>
        <v>65+</v>
      </c>
      <c r="U972" s="7">
        <v>41219</v>
      </c>
      <c r="V972">
        <f t="shared" si="68"/>
        <v>2092</v>
      </c>
    </row>
    <row r="973" spans="1:22">
      <c r="A973">
        <v>67658</v>
      </c>
      <c r="B973" t="s">
        <v>17</v>
      </c>
      <c r="C973" t="s">
        <v>25</v>
      </c>
      <c r="D973" t="s">
        <v>19</v>
      </c>
      <c r="H973" t="s">
        <v>19</v>
      </c>
      <c r="J973" t="s">
        <v>30</v>
      </c>
      <c r="K973" s="7">
        <v>14425</v>
      </c>
      <c r="L973" t="s">
        <v>26</v>
      </c>
      <c r="M973" t="s">
        <v>27</v>
      </c>
      <c r="N973" t="s">
        <v>34</v>
      </c>
      <c r="O973" s="7">
        <v>38326</v>
      </c>
      <c r="P973" s="7" t="s">
        <v>29</v>
      </c>
      <c r="Q973" t="s">
        <v>38</v>
      </c>
      <c r="R973" s="7">
        <v>45688</v>
      </c>
      <c r="S973" s="8">
        <f t="shared" si="67"/>
        <v>85.652054794520552</v>
      </c>
      <c r="T973" t="str">
        <f t="shared" si="66"/>
        <v>65+</v>
      </c>
      <c r="U973" s="7">
        <f>R973</f>
        <v>45688</v>
      </c>
      <c r="V973">
        <f t="shared" si="68"/>
        <v>5260</v>
      </c>
    </row>
    <row r="974" spans="1:22">
      <c r="A974">
        <v>45569</v>
      </c>
      <c r="B974" t="s">
        <v>17</v>
      </c>
      <c r="C974" t="s">
        <v>18</v>
      </c>
      <c r="D974" t="s">
        <v>19</v>
      </c>
      <c r="H974" t="s">
        <v>19</v>
      </c>
      <c r="J974" t="s">
        <v>20</v>
      </c>
      <c r="L974" t="s">
        <v>48</v>
      </c>
      <c r="M974" t="s">
        <v>27</v>
      </c>
      <c r="N974" t="s">
        <v>32</v>
      </c>
      <c r="O974" s="7">
        <v>1</v>
      </c>
      <c r="P974" s="7">
        <v>1</v>
      </c>
      <c r="Q974" t="s">
        <v>36</v>
      </c>
      <c r="R974" s="7">
        <v>45688</v>
      </c>
      <c r="S974" s="8">
        <f t="shared" si="67"/>
        <v>125.17260273972603</v>
      </c>
      <c r="T974" t="str">
        <f t="shared" si="66"/>
        <v>65+</v>
      </c>
      <c r="U974" s="7">
        <v>1</v>
      </c>
    </row>
    <row r="975" spans="1:22">
      <c r="A975">
        <v>107871</v>
      </c>
      <c r="B975" t="s">
        <v>17</v>
      </c>
      <c r="C975" t="s">
        <v>18</v>
      </c>
      <c r="D975" t="s">
        <v>19</v>
      </c>
      <c r="H975" t="s">
        <v>19</v>
      </c>
      <c r="J975" t="s">
        <v>20</v>
      </c>
      <c r="K975" s="7">
        <v>15990</v>
      </c>
      <c r="L975" t="s">
        <v>53</v>
      </c>
      <c r="M975" t="s">
        <v>22</v>
      </c>
      <c r="N975" t="s">
        <v>34</v>
      </c>
      <c r="O975" s="7">
        <v>42388</v>
      </c>
      <c r="P975" s="7">
        <v>42388</v>
      </c>
      <c r="Q975" t="s">
        <v>36</v>
      </c>
      <c r="R975" s="7">
        <v>45688</v>
      </c>
      <c r="S975" s="8">
        <f t="shared" si="67"/>
        <v>81.364383561643834</v>
      </c>
      <c r="T975" t="str">
        <f t="shared" si="66"/>
        <v>65+</v>
      </c>
      <c r="U975" s="7">
        <v>42388</v>
      </c>
      <c r="V975">
        <f t="shared" si="68"/>
        <v>1</v>
      </c>
    </row>
    <row r="976" spans="1:22">
      <c r="A976">
        <v>53899</v>
      </c>
      <c r="B976" t="s">
        <v>17</v>
      </c>
      <c r="C976" t="s">
        <v>18</v>
      </c>
      <c r="D976" t="s">
        <v>19</v>
      </c>
      <c r="H976" t="s">
        <v>19</v>
      </c>
      <c r="J976" t="s">
        <v>20</v>
      </c>
      <c r="K976" s="7">
        <v>11354</v>
      </c>
      <c r="L976" t="s">
        <v>48</v>
      </c>
      <c r="M976" t="s">
        <v>27</v>
      </c>
      <c r="N976" t="s">
        <v>34</v>
      </c>
      <c r="O976" s="7">
        <v>35065</v>
      </c>
      <c r="P976" s="7">
        <v>41920</v>
      </c>
      <c r="Q976" t="s">
        <v>36</v>
      </c>
      <c r="R976" s="7">
        <v>45688</v>
      </c>
      <c r="S976" s="8">
        <f t="shared" si="67"/>
        <v>94.06575342465753</v>
      </c>
      <c r="T976" t="str">
        <f t="shared" si="66"/>
        <v>65+</v>
      </c>
      <c r="U976" s="7">
        <v>41920</v>
      </c>
      <c r="V976">
        <f t="shared" si="68"/>
        <v>4898</v>
      </c>
    </row>
    <row r="977" spans="1:22">
      <c r="A977">
        <v>15870</v>
      </c>
      <c r="B977" t="s">
        <v>17</v>
      </c>
      <c r="C977" t="s">
        <v>25</v>
      </c>
      <c r="D977" t="s">
        <v>19</v>
      </c>
      <c r="H977" t="s">
        <v>19</v>
      </c>
      <c r="J977" t="s">
        <v>20</v>
      </c>
      <c r="K977" s="7">
        <v>14987</v>
      </c>
      <c r="L977" t="s">
        <v>26</v>
      </c>
      <c r="M977" t="s">
        <v>27</v>
      </c>
      <c r="N977" t="s">
        <v>32</v>
      </c>
      <c r="O977" s="7">
        <v>37956</v>
      </c>
      <c r="P977" s="7" t="s">
        <v>29</v>
      </c>
      <c r="Q977" t="s">
        <v>41</v>
      </c>
      <c r="R977" s="7">
        <v>45688</v>
      </c>
      <c r="S977" s="8">
        <f t="shared" si="67"/>
        <v>84.112328767123287</v>
      </c>
      <c r="T977" t="str">
        <f t="shared" si="66"/>
        <v>65+</v>
      </c>
      <c r="U977" s="7">
        <f>R977</f>
        <v>45688</v>
      </c>
      <c r="V977">
        <f t="shared" si="68"/>
        <v>5525</v>
      </c>
    </row>
    <row r="978" spans="1:22">
      <c r="A978">
        <v>116370</v>
      </c>
      <c r="B978" t="s">
        <v>17</v>
      </c>
      <c r="C978" t="s">
        <v>18</v>
      </c>
      <c r="D978" t="s">
        <v>19</v>
      </c>
      <c r="H978" t="s">
        <v>19</v>
      </c>
      <c r="J978" t="s">
        <v>20</v>
      </c>
      <c r="K978" s="7">
        <v>37287</v>
      </c>
      <c r="L978" t="s">
        <v>84</v>
      </c>
      <c r="M978" t="s">
        <v>22</v>
      </c>
      <c r="N978" t="s">
        <v>34</v>
      </c>
      <c r="O978" s="7">
        <v>42441</v>
      </c>
      <c r="P978" s="7">
        <v>42612</v>
      </c>
      <c r="Q978" t="s">
        <v>24</v>
      </c>
      <c r="R978" s="7">
        <v>45688</v>
      </c>
      <c r="S978" s="8">
        <f t="shared" si="67"/>
        <v>23.016438356164382</v>
      </c>
      <c r="T978" t="str">
        <f t="shared" si="66"/>
        <v>16-25</v>
      </c>
      <c r="U978" s="7">
        <v>42612</v>
      </c>
      <c r="V978">
        <f t="shared" si="68"/>
        <v>122</v>
      </c>
    </row>
    <row r="979" spans="1:22">
      <c r="A979">
        <v>153456</v>
      </c>
      <c r="B979" t="s">
        <v>17</v>
      </c>
      <c r="C979" t="s">
        <v>18</v>
      </c>
      <c r="D979" t="s">
        <v>19</v>
      </c>
      <c r="H979" t="s">
        <v>19</v>
      </c>
      <c r="J979" t="s">
        <v>20</v>
      </c>
      <c r="K979" s="7">
        <v>39218</v>
      </c>
      <c r="L979" t="s">
        <v>84</v>
      </c>
      <c r="M979" t="s">
        <v>22</v>
      </c>
      <c r="N979" t="s">
        <v>34</v>
      </c>
      <c r="O979" s="7" t="s">
        <v>36</v>
      </c>
      <c r="P979" s="7" t="s">
        <v>36</v>
      </c>
      <c r="Q979" t="s">
        <v>36</v>
      </c>
      <c r="R979" s="7">
        <v>45688</v>
      </c>
      <c r="S979" s="8">
        <f t="shared" si="67"/>
        <v>17.726027397260275</v>
      </c>
      <c r="T979" t="str">
        <f t="shared" si="66"/>
        <v>16-25</v>
      </c>
      <c r="U979" s="7" t="s">
        <v>36</v>
      </c>
      <c r="V979" t="str">
        <f t="shared" si="68"/>
        <v/>
      </c>
    </row>
    <row r="980" spans="1:22">
      <c r="A980">
        <v>134460</v>
      </c>
      <c r="B980" t="s">
        <v>17</v>
      </c>
      <c r="C980" t="s">
        <v>18</v>
      </c>
      <c r="D980" t="s">
        <v>19</v>
      </c>
      <c r="H980" t="s">
        <v>19</v>
      </c>
      <c r="J980" t="s">
        <v>30</v>
      </c>
      <c r="K980" s="7">
        <v>34495</v>
      </c>
      <c r="L980" t="s">
        <v>99</v>
      </c>
      <c r="M980" t="s">
        <v>27</v>
      </c>
      <c r="N980" t="s">
        <v>34</v>
      </c>
      <c r="O980" s="7">
        <v>43551</v>
      </c>
      <c r="P980" s="7">
        <v>44166</v>
      </c>
      <c r="Q980" t="s">
        <v>24</v>
      </c>
      <c r="R980" s="7">
        <v>45688</v>
      </c>
      <c r="S980" s="8">
        <f t="shared" si="67"/>
        <v>30.665753424657535</v>
      </c>
      <c r="T980" t="str">
        <f t="shared" si="66"/>
        <v>25-35</v>
      </c>
      <c r="U980" s="7">
        <v>44166</v>
      </c>
      <c r="V980">
        <f t="shared" si="68"/>
        <v>440</v>
      </c>
    </row>
    <row r="981" spans="1:22">
      <c r="A981">
        <v>167309</v>
      </c>
      <c r="B981" t="s">
        <v>17</v>
      </c>
      <c r="C981" t="s">
        <v>25</v>
      </c>
      <c r="D981" t="s">
        <v>19</v>
      </c>
      <c r="H981" t="s">
        <v>19</v>
      </c>
      <c r="J981" t="s">
        <v>20</v>
      </c>
      <c r="K981" s="7">
        <v>20726</v>
      </c>
      <c r="L981" t="s">
        <v>100</v>
      </c>
      <c r="M981" t="s">
        <v>27</v>
      </c>
      <c r="N981" t="s">
        <v>34</v>
      </c>
      <c r="O981" s="7">
        <v>45394</v>
      </c>
      <c r="P981" s="7" t="s">
        <v>29</v>
      </c>
      <c r="Q981" t="s">
        <v>24</v>
      </c>
      <c r="R981" s="7">
        <v>45688</v>
      </c>
      <c r="S981" s="8">
        <f t="shared" si="67"/>
        <v>68.389041095890406</v>
      </c>
      <c r="T981" t="str">
        <f t="shared" si="66"/>
        <v>65+</v>
      </c>
      <c r="U981" s="7">
        <f>R981</f>
        <v>45688</v>
      </c>
      <c r="V981">
        <f t="shared" si="68"/>
        <v>211</v>
      </c>
    </row>
    <row r="982" spans="1:22">
      <c r="A982">
        <v>87279</v>
      </c>
      <c r="B982" t="s">
        <v>17</v>
      </c>
      <c r="C982" t="s">
        <v>18</v>
      </c>
      <c r="D982" t="s">
        <v>19</v>
      </c>
      <c r="H982" t="s">
        <v>19</v>
      </c>
      <c r="J982" t="s">
        <v>20</v>
      </c>
      <c r="K982" s="7">
        <v>17878</v>
      </c>
      <c r="L982" t="s">
        <v>37</v>
      </c>
      <c r="M982" t="s">
        <v>27</v>
      </c>
      <c r="N982" t="s">
        <v>34</v>
      </c>
      <c r="O982" s="7">
        <v>42667</v>
      </c>
      <c r="P982" s="7">
        <v>44439</v>
      </c>
      <c r="Q982" t="s">
        <v>24</v>
      </c>
      <c r="R982" s="7">
        <v>45688</v>
      </c>
      <c r="S982" s="8">
        <f t="shared" si="67"/>
        <v>76.191780821917803</v>
      </c>
      <c r="T982" t="str">
        <f t="shared" si="66"/>
        <v>65+</v>
      </c>
      <c r="U982" s="7">
        <v>44439</v>
      </c>
      <c r="V982">
        <f t="shared" si="68"/>
        <v>1267</v>
      </c>
    </row>
    <row r="983" spans="1:22">
      <c r="A983">
        <v>110211</v>
      </c>
      <c r="B983" t="s">
        <v>17</v>
      </c>
      <c r="C983" t="s">
        <v>18</v>
      </c>
      <c r="D983" t="s">
        <v>19</v>
      </c>
      <c r="H983" t="s">
        <v>19</v>
      </c>
      <c r="J983" t="s">
        <v>30</v>
      </c>
      <c r="K983" s="7">
        <v>29883</v>
      </c>
      <c r="L983" t="s">
        <v>48</v>
      </c>
      <c r="M983" t="s">
        <v>27</v>
      </c>
      <c r="N983" t="s">
        <v>32</v>
      </c>
      <c r="O983" s="7">
        <v>41972</v>
      </c>
      <c r="P983" s="7">
        <v>44439</v>
      </c>
      <c r="Q983" t="s">
        <v>24</v>
      </c>
      <c r="R983" s="7">
        <v>45688</v>
      </c>
      <c r="S983" s="8">
        <f t="shared" si="67"/>
        <v>43.301369863013697</v>
      </c>
      <c r="T983" t="str">
        <f t="shared" si="66"/>
        <v>35-45</v>
      </c>
      <c r="U983" s="7">
        <v>44439</v>
      </c>
      <c r="V983">
        <f t="shared" si="68"/>
        <v>1762</v>
      </c>
    </row>
    <row r="984" spans="1:22">
      <c r="A984">
        <v>112844</v>
      </c>
      <c r="B984" t="s">
        <v>17</v>
      </c>
      <c r="C984" t="s">
        <v>18</v>
      </c>
      <c r="D984" t="s">
        <v>19</v>
      </c>
      <c r="H984" t="s">
        <v>19</v>
      </c>
      <c r="J984" t="s">
        <v>30</v>
      </c>
      <c r="K984" s="7">
        <v>37057</v>
      </c>
      <c r="L984" t="s">
        <v>96</v>
      </c>
      <c r="M984" t="s">
        <v>22</v>
      </c>
      <c r="N984" t="s">
        <v>34</v>
      </c>
      <c r="O984" s="7">
        <v>42212</v>
      </c>
      <c r="P984" s="7">
        <v>43488</v>
      </c>
      <c r="Q984" t="s">
        <v>24</v>
      </c>
      <c r="R984" s="7">
        <v>45688</v>
      </c>
      <c r="S984" s="8">
        <f t="shared" si="67"/>
        <v>23.646575342465752</v>
      </c>
      <c r="T984" t="str">
        <f t="shared" si="66"/>
        <v>16-25</v>
      </c>
      <c r="U984" s="7">
        <v>43488</v>
      </c>
      <c r="V984">
        <f t="shared" si="68"/>
        <v>913</v>
      </c>
    </row>
    <row r="985" spans="1:22">
      <c r="A985">
        <v>119377</v>
      </c>
      <c r="B985" t="s">
        <v>17</v>
      </c>
      <c r="C985" t="s">
        <v>18</v>
      </c>
      <c r="D985" t="s">
        <v>19</v>
      </c>
      <c r="H985" t="s">
        <v>19</v>
      </c>
      <c r="J985" t="s">
        <v>20</v>
      </c>
      <c r="K985" s="7">
        <v>23453</v>
      </c>
      <c r="L985" t="s">
        <v>96</v>
      </c>
      <c r="M985" t="s">
        <v>22</v>
      </c>
      <c r="N985" t="s">
        <v>32</v>
      </c>
      <c r="O985" s="7">
        <v>44432</v>
      </c>
      <c r="P985" s="7">
        <v>44432</v>
      </c>
      <c r="Q985" t="s">
        <v>24</v>
      </c>
      <c r="R985" s="7">
        <v>45688</v>
      </c>
      <c r="S985" s="8">
        <f t="shared" si="67"/>
        <v>60.917808219178085</v>
      </c>
      <c r="T985" t="str">
        <f t="shared" si="66"/>
        <v>55-65</v>
      </c>
      <c r="U985" s="7">
        <v>44432</v>
      </c>
      <c r="V985">
        <f t="shared" si="68"/>
        <v>1</v>
      </c>
    </row>
    <row r="986" spans="1:22">
      <c r="A986">
        <v>79894</v>
      </c>
      <c r="B986" t="s">
        <v>17</v>
      </c>
      <c r="C986" t="s">
        <v>18</v>
      </c>
      <c r="D986" t="s">
        <v>19</v>
      </c>
      <c r="H986" t="s">
        <v>19</v>
      </c>
      <c r="J986" t="s">
        <v>20</v>
      </c>
      <c r="K986" s="7">
        <v>25477</v>
      </c>
      <c r="L986" t="s">
        <v>73</v>
      </c>
      <c r="M986" t="s">
        <v>22</v>
      </c>
      <c r="N986" t="s">
        <v>34</v>
      </c>
      <c r="O986" s="7">
        <v>40520</v>
      </c>
      <c r="P986" s="7">
        <v>40918</v>
      </c>
      <c r="Q986" t="s">
        <v>36</v>
      </c>
      <c r="R986" s="7">
        <v>45688</v>
      </c>
      <c r="S986" s="8">
        <f t="shared" si="67"/>
        <v>55.372602739726027</v>
      </c>
      <c r="T986" t="str">
        <f t="shared" si="66"/>
        <v>55-65</v>
      </c>
      <c r="U986" s="7">
        <v>40918</v>
      </c>
      <c r="V986">
        <f t="shared" si="68"/>
        <v>285</v>
      </c>
    </row>
    <row r="987" spans="1:22">
      <c r="A987">
        <v>82522</v>
      </c>
      <c r="B987" t="s">
        <v>17</v>
      </c>
      <c r="C987" t="s">
        <v>18</v>
      </c>
      <c r="D987" t="s">
        <v>19</v>
      </c>
      <c r="H987" t="s">
        <v>19</v>
      </c>
      <c r="J987" t="s">
        <v>30</v>
      </c>
      <c r="K987" s="7">
        <v>34418</v>
      </c>
      <c r="L987" t="s">
        <v>37</v>
      </c>
      <c r="M987" t="s">
        <v>27</v>
      </c>
      <c r="N987" t="s">
        <v>34</v>
      </c>
      <c r="O987" s="7">
        <v>40966</v>
      </c>
      <c r="P987" s="7">
        <v>41688</v>
      </c>
      <c r="Q987" t="s">
        <v>36</v>
      </c>
      <c r="R987" s="7">
        <v>45688</v>
      </c>
      <c r="S987" s="8">
        <f t="shared" si="67"/>
        <v>30.876712328767123</v>
      </c>
      <c r="T987" t="str">
        <f t="shared" si="66"/>
        <v>25-35</v>
      </c>
      <c r="U987" s="7">
        <v>41688</v>
      </c>
      <c r="V987">
        <f t="shared" si="68"/>
        <v>517</v>
      </c>
    </row>
    <row r="988" spans="1:22">
      <c r="A988">
        <v>105419</v>
      </c>
      <c r="B988" t="s">
        <v>17</v>
      </c>
      <c r="C988" t="s">
        <v>18</v>
      </c>
      <c r="D988" t="s">
        <v>19</v>
      </c>
      <c r="H988" t="s">
        <v>19</v>
      </c>
      <c r="J988" t="s">
        <v>30</v>
      </c>
      <c r="L988" t="s">
        <v>37</v>
      </c>
      <c r="M988" t="s">
        <v>27</v>
      </c>
      <c r="N988" t="s">
        <v>34</v>
      </c>
      <c r="O988" s="7">
        <v>41589</v>
      </c>
      <c r="P988" s="7">
        <v>41589</v>
      </c>
      <c r="Q988" t="s">
        <v>36</v>
      </c>
      <c r="R988" s="7">
        <v>45688</v>
      </c>
      <c r="S988" s="8">
        <f t="shared" si="67"/>
        <v>125.17260273972603</v>
      </c>
      <c r="T988" t="str">
        <f t="shared" si="66"/>
        <v>65+</v>
      </c>
      <c r="U988" s="7">
        <v>41589</v>
      </c>
      <c r="V988">
        <f t="shared" si="68"/>
        <v>1</v>
      </c>
    </row>
    <row r="989" spans="1:22">
      <c r="A989">
        <v>7054</v>
      </c>
      <c r="B989" t="s">
        <v>17</v>
      </c>
      <c r="C989" t="s">
        <v>18</v>
      </c>
      <c r="D989" t="s">
        <v>19</v>
      </c>
      <c r="H989" t="s">
        <v>19</v>
      </c>
      <c r="J989" t="s">
        <v>20</v>
      </c>
      <c r="K989" s="7">
        <v>24280</v>
      </c>
      <c r="L989" t="s">
        <v>59</v>
      </c>
      <c r="M989" t="s">
        <v>27</v>
      </c>
      <c r="N989" t="s">
        <v>32</v>
      </c>
      <c r="O989" s="7">
        <v>1</v>
      </c>
      <c r="P989" s="7">
        <v>1</v>
      </c>
      <c r="Q989" t="s">
        <v>36</v>
      </c>
      <c r="R989" s="7">
        <v>45688</v>
      </c>
      <c r="S989" s="8">
        <f t="shared" si="67"/>
        <v>58.652054794520545</v>
      </c>
      <c r="T989" t="str">
        <f t="shared" si="66"/>
        <v>55-65</v>
      </c>
      <c r="U989" s="7">
        <v>1</v>
      </c>
    </row>
    <row r="990" spans="1:22">
      <c r="A990">
        <v>83170</v>
      </c>
      <c r="B990" t="s">
        <v>17</v>
      </c>
      <c r="C990" t="s">
        <v>18</v>
      </c>
      <c r="D990" t="s">
        <v>19</v>
      </c>
      <c r="G990" t="s">
        <v>176</v>
      </c>
      <c r="H990" t="s">
        <v>19</v>
      </c>
      <c r="J990" t="s">
        <v>20</v>
      </c>
      <c r="K990" s="7">
        <v>34114</v>
      </c>
      <c r="L990" t="s">
        <v>35</v>
      </c>
      <c r="M990" t="s">
        <v>27</v>
      </c>
      <c r="N990" t="s">
        <v>34</v>
      </c>
      <c r="O990" s="7">
        <v>40957</v>
      </c>
      <c r="P990" s="7">
        <v>41244</v>
      </c>
      <c r="Q990" t="s">
        <v>36</v>
      </c>
      <c r="R990" s="7">
        <v>45688</v>
      </c>
      <c r="S990" s="8">
        <f t="shared" si="67"/>
        <v>31.709589041095889</v>
      </c>
      <c r="T990" t="str">
        <f t="shared" si="66"/>
        <v>25-35</v>
      </c>
      <c r="U990" s="7">
        <v>41244</v>
      </c>
      <c r="V990">
        <f t="shared" si="68"/>
        <v>205</v>
      </c>
    </row>
    <row r="991" spans="1:22">
      <c r="A991">
        <v>107176</v>
      </c>
      <c r="B991" t="s">
        <v>17</v>
      </c>
      <c r="C991" t="s">
        <v>18</v>
      </c>
      <c r="D991" t="s">
        <v>19</v>
      </c>
      <c r="H991" t="s">
        <v>19</v>
      </c>
      <c r="J991" t="s">
        <v>20</v>
      </c>
      <c r="K991" s="7">
        <v>22860</v>
      </c>
      <c r="L991" t="s">
        <v>177</v>
      </c>
      <c r="M991" t="s">
        <v>52</v>
      </c>
      <c r="N991" t="s">
        <v>34</v>
      </c>
      <c r="O991" s="7">
        <v>41657</v>
      </c>
      <c r="P991" s="7">
        <v>42892</v>
      </c>
      <c r="Q991" t="s">
        <v>24</v>
      </c>
      <c r="R991" s="7">
        <v>45688</v>
      </c>
      <c r="S991" s="8">
        <f t="shared" si="67"/>
        <v>62.542465753424658</v>
      </c>
      <c r="T991" t="str">
        <f t="shared" si="66"/>
        <v>55-65</v>
      </c>
      <c r="U991" s="7">
        <v>42892</v>
      </c>
      <c r="V991">
        <f t="shared" si="68"/>
        <v>882</v>
      </c>
    </row>
    <row r="992" spans="1:22">
      <c r="A992">
        <v>80736</v>
      </c>
      <c r="B992" t="s">
        <v>17</v>
      </c>
      <c r="C992" t="s">
        <v>18</v>
      </c>
      <c r="D992" t="s">
        <v>19</v>
      </c>
      <c r="H992" t="s">
        <v>19</v>
      </c>
      <c r="J992" t="s">
        <v>20</v>
      </c>
      <c r="K992" s="7">
        <v>35248</v>
      </c>
      <c r="L992" t="s">
        <v>37</v>
      </c>
      <c r="M992" t="s">
        <v>27</v>
      </c>
      <c r="N992" t="s">
        <v>34</v>
      </c>
      <c r="O992" s="7">
        <v>40488</v>
      </c>
      <c r="P992" s="7">
        <v>40862</v>
      </c>
      <c r="Q992" t="s">
        <v>36</v>
      </c>
      <c r="R992" s="7">
        <v>45688</v>
      </c>
      <c r="S992" s="8">
        <f t="shared" si="67"/>
        <v>28.602739726027398</v>
      </c>
      <c r="T992" t="str">
        <f t="shared" si="66"/>
        <v>25-35</v>
      </c>
      <c r="U992" s="7">
        <v>40862</v>
      </c>
      <c r="V992">
        <f t="shared" si="68"/>
        <v>267</v>
      </c>
    </row>
    <row r="993" spans="1:22">
      <c r="A993">
        <v>103683</v>
      </c>
      <c r="B993" t="s">
        <v>17</v>
      </c>
      <c r="C993" t="s">
        <v>18</v>
      </c>
      <c r="D993" t="s">
        <v>19</v>
      </c>
      <c r="H993" t="s">
        <v>19</v>
      </c>
      <c r="J993" t="s">
        <v>30</v>
      </c>
      <c r="K993" s="7">
        <v>32089</v>
      </c>
      <c r="L993" t="s">
        <v>26</v>
      </c>
      <c r="M993" t="s">
        <v>27</v>
      </c>
      <c r="N993" t="s">
        <v>34</v>
      </c>
      <c r="O993" s="7">
        <v>41372</v>
      </c>
      <c r="P993" s="7">
        <v>41934</v>
      </c>
      <c r="Q993" t="s">
        <v>36</v>
      </c>
      <c r="R993" s="7">
        <v>45688</v>
      </c>
      <c r="S993" s="8">
        <f t="shared" si="67"/>
        <v>37.257534246575339</v>
      </c>
      <c r="T993" t="str">
        <f t="shared" si="66"/>
        <v>35-45</v>
      </c>
      <c r="U993" s="7">
        <v>41934</v>
      </c>
      <c r="V993">
        <f t="shared" si="68"/>
        <v>403</v>
      </c>
    </row>
    <row r="994" spans="1:22">
      <c r="A994">
        <v>67346</v>
      </c>
      <c r="B994" t="s">
        <v>17</v>
      </c>
      <c r="C994" t="s">
        <v>25</v>
      </c>
      <c r="D994" t="s">
        <v>19</v>
      </c>
      <c r="H994" t="s">
        <v>19</v>
      </c>
      <c r="J994" t="s">
        <v>20</v>
      </c>
      <c r="K994" s="7">
        <v>17666</v>
      </c>
      <c r="L994" t="s">
        <v>82</v>
      </c>
      <c r="M994" t="s">
        <v>27</v>
      </c>
      <c r="N994" t="s">
        <v>34</v>
      </c>
      <c r="O994" s="7">
        <v>39827</v>
      </c>
      <c r="P994" s="7" t="s">
        <v>29</v>
      </c>
      <c r="Q994" t="s">
        <v>24</v>
      </c>
      <c r="R994" s="7">
        <v>45688</v>
      </c>
      <c r="S994" s="8">
        <f t="shared" si="67"/>
        <v>76.772602739726025</v>
      </c>
      <c r="T994" t="str">
        <f t="shared" si="66"/>
        <v>65+</v>
      </c>
      <c r="U994" s="7">
        <f>R994</f>
        <v>45688</v>
      </c>
      <c r="V994">
        <f t="shared" si="68"/>
        <v>4188</v>
      </c>
    </row>
    <row r="995" spans="1:22">
      <c r="A995">
        <v>93155</v>
      </c>
      <c r="B995" t="s">
        <v>17</v>
      </c>
      <c r="C995" t="s">
        <v>18</v>
      </c>
      <c r="D995" t="s">
        <v>19</v>
      </c>
      <c r="H995" t="s">
        <v>19</v>
      </c>
      <c r="J995" t="s">
        <v>30</v>
      </c>
      <c r="K995" s="7">
        <v>17920</v>
      </c>
      <c r="L995" t="s">
        <v>37</v>
      </c>
      <c r="M995" t="s">
        <v>27</v>
      </c>
      <c r="N995" t="s">
        <v>34</v>
      </c>
      <c r="O995" s="7">
        <v>40980</v>
      </c>
      <c r="P995" s="7">
        <v>41117</v>
      </c>
      <c r="Q995" t="s">
        <v>36</v>
      </c>
      <c r="R995" s="7">
        <v>45688</v>
      </c>
      <c r="S995" s="8">
        <f t="shared" si="67"/>
        <v>76.07671232876713</v>
      </c>
      <c r="T995" t="str">
        <f t="shared" si="66"/>
        <v>65+</v>
      </c>
      <c r="U995" s="7">
        <v>41117</v>
      </c>
      <c r="V995">
        <f t="shared" si="68"/>
        <v>100</v>
      </c>
    </row>
    <row r="996" spans="1:22">
      <c r="A996">
        <v>155133</v>
      </c>
      <c r="B996" t="s">
        <v>17</v>
      </c>
      <c r="C996" t="s">
        <v>18</v>
      </c>
      <c r="D996" t="s">
        <v>19</v>
      </c>
      <c r="H996" t="s">
        <v>19</v>
      </c>
      <c r="J996" t="s">
        <v>20</v>
      </c>
      <c r="K996" s="7">
        <v>23345</v>
      </c>
      <c r="L996" t="s">
        <v>65</v>
      </c>
      <c r="M996" t="s">
        <v>27</v>
      </c>
      <c r="N996" t="s">
        <v>34</v>
      </c>
      <c r="O996" s="7" t="s">
        <v>36</v>
      </c>
      <c r="P996" s="7" t="s">
        <v>36</v>
      </c>
      <c r="Q996" t="s">
        <v>36</v>
      </c>
      <c r="R996" s="7">
        <v>45688</v>
      </c>
      <c r="S996" s="8">
        <f t="shared" si="67"/>
        <v>61.213698630136989</v>
      </c>
      <c r="T996" t="str">
        <f t="shared" si="66"/>
        <v>55-65</v>
      </c>
      <c r="U996" s="7" t="s">
        <v>36</v>
      </c>
      <c r="V996" t="str">
        <f t="shared" si="68"/>
        <v/>
      </c>
    </row>
    <row r="997" spans="1:22">
      <c r="A997">
        <v>79285</v>
      </c>
      <c r="B997" t="s">
        <v>17</v>
      </c>
      <c r="C997" t="s">
        <v>18</v>
      </c>
      <c r="D997" t="s">
        <v>19</v>
      </c>
      <c r="H997" t="s">
        <v>19</v>
      </c>
      <c r="J997" t="s">
        <v>20</v>
      </c>
      <c r="K997" s="7">
        <v>26638</v>
      </c>
      <c r="L997" t="s">
        <v>26</v>
      </c>
      <c r="M997" t="s">
        <v>27</v>
      </c>
      <c r="N997" t="s">
        <v>34</v>
      </c>
      <c r="O997" s="7">
        <v>40603</v>
      </c>
      <c r="P997" s="7">
        <v>41117</v>
      </c>
      <c r="Q997" t="s">
        <v>36</v>
      </c>
      <c r="R997" s="7">
        <v>45688</v>
      </c>
      <c r="S997" s="8">
        <f t="shared" si="67"/>
        <v>52.19178082191781</v>
      </c>
      <c r="T997" t="str">
        <f t="shared" si="66"/>
        <v>45-55</v>
      </c>
      <c r="U997" s="7">
        <v>41117</v>
      </c>
      <c r="V997">
        <f t="shared" si="68"/>
        <v>369</v>
      </c>
    </row>
    <row r="998" spans="1:22">
      <c r="A998">
        <v>109357</v>
      </c>
      <c r="B998" t="s">
        <v>17</v>
      </c>
      <c r="C998" t="s">
        <v>18</v>
      </c>
      <c r="D998" t="s">
        <v>19</v>
      </c>
      <c r="H998" t="s">
        <v>19</v>
      </c>
      <c r="J998" t="s">
        <v>30</v>
      </c>
      <c r="K998" s="7">
        <v>35627</v>
      </c>
      <c r="L998" t="s">
        <v>83</v>
      </c>
      <c r="M998" t="s">
        <v>27</v>
      </c>
      <c r="N998" t="s">
        <v>32</v>
      </c>
      <c r="O998" s="7">
        <v>41905</v>
      </c>
      <c r="P998" s="7">
        <v>42178</v>
      </c>
      <c r="Q998" t="s">
        <v>24</v>
      </c>
      <c r="R998" s="7">
        <v>45688</v>
      </c>
      <c r="S998" s="8">
        <f t="shared" si="67"/>
        <v>27.564383561643837</v>
      </c>
      <c r="T998" t="str">
        <f t="shared" si="66"/>
        <v>25-35</v>
      </c>
      <c r="U998" s="7">
        <v>42178</v>
      </c>
      <c r="V998">
        <f t="shared" si="68"/>
        <v>196</v>
      </c>
    </row>
    <row r="999" spans="1:22">
      <c r="A999">
        <v>117788</v>
      </c>
      <c r="B999" t="s">
        <v>17</v>
      </c>
      <c r="C999" t="s">
        <v>18</v>
      </c>
      <c r="D999" t="s">
        <v>19</v>
      </c>
      <c r="H999" t="s">
        <v>19</v>
      </c>
      <c r="J999" t="s">
        <v>20</v>
      </c>
      <c r="K999" s="7">
        <v>36322</v>
      </c>
      <c r="L999" t="s">
        <v>178</v>
      </c>
      <c r="M999" t="s">
        <v>52</v>
      </c>
      <c r="N999" t="s">
        <v>34</v>
      </c>
      <c r="O999" s="7" t="s">
        <v>36</v>
      </c>
      <c r="P999" s="7" t="s">
        <v>36</v>
      </c>
      <c r="Q999" t="s">
        <v>24</v>
      </c>
      <c r="R999" s="7">
        <v>45688</v>
      </c>
      <c r="S999" s="8">
        <f t="shared" si="67"/>
        <v>25.660273972602738</v>
      </c>
      <c r="T999" t="str">
        <f t="shared" si="66"/>
        <v>25-35</v>
      </c>
      <c r="U999" s="7" t="s">
        <v>36</v>
      </c>
      <c r="V999" t="str">
        <f t="shared" si="68"/>
        <v/>
      </c>
    </row>
    <row r="1000" spans="1:22">
      <c r="A1000">
        <v>154226</v>
      </c>
      <c r="B1000" t="s">
        <v>17</v>
      </c>
      <c r="C1000" t="s">
        <v>18</v>
      </c>
      <c r="D1000" t="s">
        <v>19</v>
      </c>
      <c r="H1000" t="s">
        <v>19</v>
      </c>
      <c r="J1000" t="s">
        <v>20</v>
      </c>
      <c r="K1000" s="7">
        <v>29004</v>
      </c>
      <c r="L1000" t="s">
        <v>37</v>
      </c>
      <c r="M1000" t="s">
        <v>27</v>
      </c>
      <c r="N1000" t="s">
        <v>36</v>
      </c>
      <c r="O1000" s="7">
        <v>44585</v>
      </c>
      <c r="P1000" s="7">
        <v>44858</v>
      </c>
      <c r="Q1000" t="s">
        <v>24</v>
      </c>
      <c r="R1000" s="7">
        <v>45688</v>
      </c>
      <c r="S1000" s="8">
        <f t="shared" si="67"/>
        <v>45.709589041095889</v>
      </c>
      <c r="T1000" t="str">
        <f t="shared" si="66"/>
        <v>45-55</v>
      </c>
      <c r="U1000" s="7">
        <v>44858</v>
      </c>
      <c r="V1000">
        <f t="shared" si="68"/>
        <v>196</v>
      </c>
    </row>
    <row r="1001" spans="1:22">
      <c r="A1001">
        <v>81249</v>
      </c>
      <c r="B1001" t="s">
        <v>17</v>
      </c>
      <c r="C1001" t="s">
        <v>18</v>
      </c>
      <c r="D1001" t="s">
        <v>19</v>
      </c>
      <c r="H1001" t="s">
        <v>19</v>
      </c>
      <c r="J1001" t="s">
        <v>20</v>
      </c>
      <c r="L1001" t="s">
        <v>37</v>
      </c>
      <c r="M1001" t="s">
        <v>27</v>
      </c>
      <c r="N1001" t="s">
        <v>34</v>
      </c>
      <c r="O1001" s="7">
        <v>40897</v>
      </c>
      <c r="P1001" s="7">
        <v>40897</v>
      </c>
      <c r="Q1001" t="s">
        <v>36</v>
      </c>
      <c r="R1001" s="7">
        <v>45688</v>
      </c>
      <c r="S1001" s="8">
        <f t="shared" si="67"/>
        <v>125.17260273972603</v>
      </c>
      <c r="T1001" t="str">
        <f t="shared" si="66"/>
        <v>65+</v>
      </c>
      <c r="U1001" s="7">
        <v>40897</v>
      </c>
      <c r="V1001">
        <f t="shared" si="68"/>
        <v>1</v>
      </c>
    </row>
    <row r="1002" spans="1:22">
      <c r="A1002">
        <v>28504</v>
      </c>
      <c r="B1002" t="s">
        <v>17</v>
      </c>
      <c r="C1002" t="s">
        <v>18</v>
      </c>
      <c r="D1002" t="s">
        <v>19</v>
      </c>
      <c r="H1002" t="s">
        <v>19</v>
      </c>
      <c r="J1002" t="s">
        <v>30</v>
      </c>
      <c r="L1002" t="s">
        <v>83</v>
      </c>
      <c r="M1002" t="s">
        <v>27</v>
      </c>
      <c r="N1002" t="s">
        <v>32</v>
      </c>
      <c r="O1002" s="7">
        <v>37179</v>
      </c>
      <c r="P1002" s="7">
        <v>42205</v>
      </c>
      <c r="Q1002" t="s">
        <v>38</v>
      </c>
      <c r="R1002" s="7">
        <v>45688</v>
      </c>
      <c r="S1002" s="8">
        <f t="shared" si="67"/>
        <v>125.17260273972603</v>
      </c>
      <c r="T1002" t="str">
        <f t="shared" si="66"/>
        <v>65+</v>
      </c>
      <c r="U1002" s="7">
        <v>42205</v>
      </c>
      <c r="V1002">
        <f t="shared" si="68"/>
        <v>3591</v>
      </c>
    </row>
    <row r="1003" spans="1:22">
      <c r="A1003">
        <v>29221</v>
      </c>
      <c r="B1003" t="s">
        <v>17</v>
      </c>
      <c r="C1003" t="s">
        <v>18</v>
      </c>
      <c r="D1003" t="s">
        <v>19</v>
      </c>
      <c r="H1003" t="s">
        <v>19</v>
      </c>
      <c r="J1003" t="s">
        <v>20</v>
      </c>
      <c r="K1003" s="7">
        <v>23251</v>
      </c>
      <c r="L1003" t="s">
        <v>83</v>
      </c>
      <c r="M1003" t="s">
        <v>27</v>
      </c>
      <c r="N1003" t="s">
        <v>32</v>
      </c>
      <c r="O1003" s="7">
        <v>37179</v>
      </c>
      <c r="P1003" s="7">
        <v>42863</v>
      </c>
      <c r="Q1003" t="s">
        <v>38</v>
      </c>
      <c r="R1003" s="7">
        <v>45688</v>
      </c>
      <c r="S1003" s="8">
        <f t="shared" si="67"/>
        <v>61.471232876712328</v>
      </c>
      <c r="T1003" t="str">
        <f t="shared" si="66"/>
        <v>55-65</v>
      </c>
      <c r="U1003" s="7">
        <v>42863</v>
      </c>
      <c r="V1003">
        <f t="shared" si="68"/>
        <v>4061</v>
      </c>
    </row>
    <row r="1004" spans="1:22">
      <c r="A1004">
        <v>11967</v>
      </c>
      <c r="B1004" t="s">
        <v>17</v>
      </c>
      <c r="C1004" t="s">
        <v>18</v>
      </c>
      <c r="D1004" t="s">
        <v>19</v>
      </c>
      <c r="H1004" t="s">
        <v>19</v>
      </c>
      <c r="J1004" t="s">
        <v>20</v>
      </c>
      <c r="L1004" t="s">
        <v>48</v>
      </c>
      <c r="M1004" t="s">
        <v>52</v>
      </c>
      <c r="N1004" t="s">
        <v>32</v>
      </c>
      <c r="O1004" s="7">
        <v>1</v>
      </c>
      <c r="P1004" s="7">
        <v>1</v>
      </c>
      <c r="Q1004" t="s">
        <v>36</v>
      </c>
      <c r="R1004" s="7">
        <v>45688</v>
      </c>
      <c r="S1004" s="8">
        <f t="shared" si="67"/>
        <v>125.17260273972603</v>
      </c>
      <c r="T1004" t="str">
        <f t="shared" si="66"/>
        <v>65+</v>
      </c>
      <c r="U1004" s="7">
        <v>1</v>
      </c>
    </row>
    <row r="1005" spans="1:22">
      <c r="A1005">
        <v>31119</v>
      </c>
      <c r="B1005" t="s">
        <v>17</v>
      </c>
      <c r="C1005" t="s">
        <v>18</v>
      </c>
      <c r="D1005" t="s">
        <v>19</v>
      </c>
      <c r="H1005" t="s">
        <v>19</v>
      </c>
      <c r="J1005" t="s">
        <v>20</v>
      </c>
      <c r="L1005" t="s">
        <v>26</v>
      </c>
      <c r="M1005" t="s">
        <v>27</v>
      </c>
      <c r="N1005" t="s">
        <v>32</v>
      </c>
      <c r="O1005" s="7">
        <v>36339</v>
      </c>
      <c r="P1005" s="7">
        <v>42205</v>
      </c>
      <c r="Q1005" t="s">
        <v>38</v>
      </c>
      <c r="R1005" s="7">
        <v>45688</v>
      </c>
      <c r="S1005" s="8">
        <f t="shared" si="67"/>
        <v>125.17260273972603</v>
      </c>
      <c r="T1005" t="str">
        <f t="shared" si="66"/>
        <v>65+</v>
      </c>
      <c r="U1005" s="7">
        <v>42205</v>
      </c>
      <c r="V1005">
        <f t="shared" si="68"/>
        <v>4191</v>
      </c>
    </row>
    <row r="1006" spans="1:22">
      <c r="A1006">
        <v>81325</v>
      </c>
      <c r="B1006" t="s">
        <v>17</v>
      </c>
      <c r="C1006" t="s">
        <v>18</v>
      </c>
      <c r="D1006" t="s">
        <v>19</v>
      </c>
      <c r="H1006" t="s">
        <v>19</v>
      </c>
      <c r="J1006" t="s">
        <v>30</v>
      </c>
      <c r="K1006" s="7">
        <v>13289</v>
      </c>
      <c r="L1006" t="s">
        <v>26</v>
      </c>
      <c r="M1006" t="s">
        <v>27</v>
      </c>
      <c r="N1006" t="s">
        <v>32</v>
      </c>
      <c r="O1006" s="7">
        <v>36339</v>
      </c>
      <c r="P1006" s="7">
        <v>42863</v>
      </c>
      <c r="Q1006" t="s">
        <v>38</v>
      </c>
      <c r="R1006" s="7">
        <v>45688</v>
      </c>
      <c r="S1006" s="8">
        <f t="shared" si="67"/>
        <v>88.764383561643839</v>
      </c>
      <c r="T1006" t="str">
        <f t="shared" si="66"/>
        <v>65+</v>
      </c>
      <c r="U1006" s="7">
        <v>42863</v>
      </c>
      <c r="V1006">
        <f t="shared" si="68"/>
        <v>4661</v>
      </c>
    </row>
    <row r="1007" spans="1:22">
      <c r="A1007">
        <v>80737</v>
      </c>
      <c r="B1007" t="s">
        <v>17</v>
      </c>
      <c r="C1007" t="s">
        <v>18</v>
      </c>
      <c r="D1007" t="s">
        <v>19</v>
      </c>
      <c r="H1007" t="s">
        <v>19</v>
      </c>
      <c r="J1007" t="s">
        <v>20</v>
      </c>
      <c r="K1007" s="7">
        <v>13438</v>
      </c>
      <c r="L1007" t="s">
        <v>26</v>
      </c>
      <c r="M1007" t="s">
        <v>27</v>
      </c>
      <c r="N1007" t="s">
        <v>34</v>
      </c>
      <c r="O1007" s="7">
        <v>36364</v>
      </c>
      <c r="P1007" s="7">
        <v>42192</v>
      </c>
      <c r="Q1007" t="s">
        <v>38</v>
      </c>
      <c r="R1007" s="7">
        <v>45688</v>
      </c>
      <c r="S1007" s="8">
        <f t="shared" si="67"/>
        <v>88.356164383561648</v>
      </c>
      <c r="T1007" t="str">
        <f t="shared" si="66"/>
        <v>65+</v>
      </c>
      <c r="U1007" s="7">
        <v>42192</v>
      </c>
      <c r="V1007">
        <f t="shared" si="68"/>
        <v>4163</v>
      </c>
    </row>
    <row r="1008" spans="1:22">
      <c r="A1008">
        <v>147874</v>
      </c>
      <c r="B1008" t="s">
        <v>17</v>
      </c>
      <c r="C1008" t="s">
        <v>18</v>
      </c>
      <c r="D1008" t="s">
        <v>19</v>
      </c>
      <c r="H1008" t="s">
        <v>19</v>
      </c>
      <c r="J1008" t="s">
        <v>20</v>
      </c>
      <c r="K1008" s="7">
        <v>34272</v>
      </c>
      <c r="L1008" t="s">
        <v>179</v>
      </c>
      <c r="M1008" t="s">
        <v>52</v>
      </c>
      <c r="N1008" t="s">
        <v>34</v>
      </c>
      <c r="O1008" s="7" t="s">
        <v>36</v>
      </c>
      <c r="P1008" s="7" t="s">
        <v>36</v>
      </c>
      <c r="Q1008" t="s">
        <v>36</v>
      </c>
      <c r="R1008" s="7">
        <v>45688</v>
      </c>
      <c r="S1008" s="8">
        <f t="shared" si="67"/>
        <v>31.276712328767122</v>
      </c>
      <c r="T1008" t="str">
        <f t="shared" si="66"/>
        <v>25-35</v>
      </c>
      <c r="U1008" s="7" t="s">
        <v>36</v>
      </c>
      <c r="V1008" t="str">
        <f t="shared" si="68"/>
        <v/>
      </c>
    </row>
    <row r="1009" spans="1:22">
      <c r="A1009">
        <v>66141</v>
      </c>
      <c r="B1009" t="s">
        <v>17</v>
      </c>
      <c r="C1009" t="s">
        <v>18</v>
      </c>
      <c r="D1009" t="s">
        <v>19</v>
      </c>
      <c r="H1009" t="s">
        <v>19</v>
      </c>
      <c r="J1009" t="s">
        <v>20</v>
      </c>
      <c r="K1009" s="7">
        <v>20649</v>
      </c>
      <c r="L1009" t="s">
        <v>59</v>
      </c>
      <c r="M1009" t="s">
        <v>27</v>
      </c>
      <c r="N1009" t="s">
        <v>32</v>
      </c>
      <c r="O1009" s="7">
        <v>43054</v>
      </c>
      <c r="P1009" s="7">
        <v>43419</v>
      </c>
      <c r="Q1009" t="s">
        <v>24</v>
      </c>
      <c r="R1009" s="7">
        <v>45688</v>
      </c>
      <c r="S1009" s="8">
        <f t="shared" si="67"/>
        <v>68.599999999999994</v>
      </c>
      <c r="T1009" t="str">
        <f t="shared" si="66"/>
        <v>65+</v>
      </c>
      <c r="U1009" s="7">
        <v>43419</v>
      </c>
      <c r="V1009">
        <f t="shared" si="68"/>
        <v>262</v>
      </c>
    </row>
    <row r="1010" spans="1:22">
      <c r="A1010">
        <v>106801</v>
      </c>
      <c r="B1010" t="s">
        <v>17</v>
      </c>
      <c r="C1010" t="s">
        <v>18</v>
      </c>
      <c r="D1010" t="s">
        <v>19</v>
      </c>
      <c r="H1010" t="s">
        <v>19</v>
      </c>
      <c r="J1010" t="s">
        <v>20</v>
      </c>
      <c r="K1010" s="7">
        <v>23718</v>
      </c>
      <c r="L1010" t="s">
        <v>151</v>
      </c>
      <c r="M1010" t="s">
        <v>22</v>
      </c>
      <c r="N1010" t="s">
        <v>34</v>
      </c>
      <c r="O1010" s="7">
        <v>41597</v>
      </c>
      <c r="P1010" s="7">
        <v>41677</v>
      </c>
      <c r="Q1010" t="s">
        <v>36</v>
      </c>
      <c r="R1010" s="7">
        <v>45688</v>
      </c>
      <c r="S1010" s="8">
        <f t="shared" si="67"/>
        <v>60.19178082191781</v>
      </c>
      <c r="T1010" t="str">
        <f t="shared" si="66"/>
        <v>55-65</v>
      </c>
      <c r="U1010" s="7">
        <v>41677</v>
      </c>
      <c r="V1010">
        <f t="shared" si="68"/>
        <v>59</v>
      </c>
    </row>
    <row r="1011" spans="1:22">
      <c r="A1011">
        <v>94155</v>
      </c>
      <c r="B1011" t="s">
        <v>17</v>
      </c>
      <c r="C1011" t="s">
        <v>18</v>
      </c>
      <c r="D1011" t="s">
        <v>19</v>
      </c>
      <c r="H1011" t="s">
        <v>19</v>
      </c>
      <c r="J1011" t="s">
        <v>20</v>
      </c>
      <c r="L1011" t="s">
        <v>26</v>
      </c>
      <c r="M1011" t="s">
        <v>27</v>
      </c>
      <c r="N1011" t="s">
        <v>32</v>
      </c>
      <c r="O1011" s="7">
        <v>41099</v>
      </c>
      <c r="P1011" s="7">
        <v>41099</v>
      </c>
      <c r="Q1011" t="s">
        <v>36</v>
      </c>
      <c r="R1011" s="7">
        <v>45688</v>
      </c>
      <c r="S1011" s="8">
        <f t="shared" si="67"/>
        <v>125.17260273972603</v>
      </c>
      <c r="T1011" t="str">
        <f t="shared" si="66"/>
        <v>65+</v>
      </c>
      <c r="U1011" s="7">
        <v>41099</v>
      </c>
      <c r="V1011">
        <f t="shared" si="68"/>
        <v>1</v>
      </c>
    </row>
    <row r="1012" spans="1:22">
      <c r="A1012">
        <v>105707</v>
      </c>
      <c r="B1012" t="s">
        <v>17</v>
      </c>
      <c r="C1012" t="s">
        <v>18</v>
      </c>
      <c r="D1012" t="s">
        <v>19</v>
      </c>
      <c r="H1012" t="s">
        <v>19</v>
      </c>
      <c r="J1012" t="s">
        <v>20</v>
      </c>
      <c r="K1012" s="7">
        <v>33278</v>
      </c>
      <c r="L1012" t="s">
        <v>67</v>
      </c>
      <c r="M1012" t="s">
        <v>22</v>
      </c>
      <c r="N1012" t="s">
        <v>23</v>
      </c>
      <c r="O1012" s="7">
        <v>41546</v>
      </c>
      <c r="P1012" s="7">
        <v>41824</v>
      </c>
      <c r="Q1012" t="s">
        <v>36</v>
      </c>
      <c r="R1012" s="7">
        <v>45688</v>
      </c>
      <c r="S1012" s="8">
        <f t="shared" si="67"/>
        <v>34</v>
      </c>
      <c r="T1012" t="str">
        <f t="shared" si="66"/>
        <v>25-35</v>
      </c>
      <c r="U1012" s="7">
        <v>41824</v>
      </c>
      <c r="V1012">
        <f t="shared" si="68"/>
        <v>200</v>
      </c>
    </row>
    <row r="1013" spans="1:22">
      <c r="A1013">
        <v>108988</v>
      </c>
      <c r="B1013" t="s">
        <v>17</v>
      </c>
      <c r="C1013" t="s">
        <v>18</v>
      </c>
      <c r="D1013" t="s">
        <v>19</v>
      </c>
      <c r="H1013" t="s">
        <v>19</v>
      </c>
      <c r="J1013" t="s">
        <v>20</v>
      </c>
      <c r="K1013" s="7">
        <v>36270</v>
      </c>
      <c r="L1013" t="s">
        <v>59</v>
      </c>
      <c r="M1013" t="s">
        <v>27</v>
      </c>
      <c r="N1013" t="s">
        <v>32</v>
      </c>
      <c r="O1013" s="7">
        <v>41859</v>
      </c>
      <c r="P1013" s="7">
        <v>42268</v>
      </c>
      <c r="Q1013" t="s">
        <v>24</v>
      </c>
      <c r="R1013" s="7">
        <v>45688</v>
      </c>
      <c r="S1013" s="8">
        <f t="shared" si="67"/>
        <v>25.802739726027397</v>
      </c>
      <c r="T1013" t="str">
        <f t="shared" si="66"/>
        <v>25-35</v>
      </c>
      <c r="U1013" s="7">
        <v>42268</v>
      </c>
      <c r="V1013">
        <f t="shared" si="68"/>
        <v>292</v>
      </c>
    </row>
    <row r="1014" spans="1:22">
      <c r="A1014">
        <v>105619</v>
      </c>
      <c r="B1014" t="s">
        <v>17</v>
      </c>
      <c r="C1014" t="s">
        <v>18</v>
      </c>
      <c r="D1014" t="s">
        <v>19</v>
      </c>
      <c r="H1014" t="s">
        <v>19</v>
      </c>
      <c r="J1014" t="s">
        <v>20</v>
      </c>
      <c r="K1014" s="7">
        <v>35134</v>
      </c>
      <c r="L1014" t="s">
        <v>59</v>
      </c>
      <c r="M1014" t="s">
        <v>27</v>
      </c>
      <c r="N1014" t="s">
        <v>40</v>
      </c>
      <c r="O1014" s="7">
        <v>41521</v>
      </c>
      <c r="P1014" s="7">
        <v>41897</v>
      </c>
      <c r="Q1014" t="s">
        <v>36</v>
      </c>
      <c r="R1014" s="7">
        <v>45688</v>
      </c>
      <c r="S1014" s="8">
        <f t="shared" si="67"/>
        <v>28.915068493150685</v>
      </c>
      <c r="T1014" t="str">
        <f t="shared" si="66"/>
        <v>25-35</v>
      </c>
      <c r="U1014" s="7">
        <v>41897</v>
      </c>
      <c r="V1014">
        <f t="shared" si="68"/>
        <v>269</v>
      </c>
    </row>
    <row r="1015" spans="1:22">
      <c r="A1015">
        <v>128213</v>
      </c>
      <c r="B1015" t="s">
        <v>17</v>
      </c>
      <c r="C1015" t="s">
        <v>18</v>
      </c>
      <c r="D1015" t="s">
        <v>19</v>
      </c>
      <c r="H1015" t="s">
        <v>19</v>
      </c>
      <c r="J1015" t="s">
        <v>30</v>
      </c>
      <c r="K1015" s="7">
        <v>19970</v>
      </c>
      <c r="L1015" t="s">
        <v>67</v>
      </c>
      <c r="M1015" t="s">
        <v>22</v>
      </c>
      <c r="N1015" t="s">
        <v>34</v>
      </c>
      <c r="O1015" s="7">
        <v>43230</v>
      </c>
      <c r="P1015" s="7">
        <v>43913</v>
      </c>
      <c r="Q1015" t="s">
        <v>55</v>
      </c>
      <c r="R1015" s="7">
        <v>45688</v>
      </c>
      <c r="S1015" s="8">
        <f t="shared" si="67"/>
        <v>70.460273972602735</v>
      </c>
      <c r="T1015" t="str">
        <f t="shared" si="66"/>
        <v>65+</v>
      </c>
      <c r="U1015" s="7">
        <v>43913</v>
      </c>
      <c r="V1015">
        <f t="shared" si="68"/>
        <v>488</v>
      </c>
    </row>
    <row r="1016" spans="1:22">
      <c r="A1016">
        <v>142492</v>
      </c>
      <c r="B1016" t="s">
        <v>17</v>
      </c>
      <c r="C1016" t="s">
        <v>18</v>
      </c>
      <c r="D1016" t="s">
        <v>19</v>
      </c>
      <c r="H1016" t="s">
        <v>19</v>
      </c>
      <c r="J1016" t="s">
        <v>20</v>
      </c>
      <c r="K1016" s="7">
        <v>22135</v>
      </c>
      <c r="L1016" t="s">
        <v>67</v>
      </c>
      <c r="M1016" t="s">
        <v>22</v>
      </c>
      <c r="N1016" t="s">
        <v>32</v>
      </c>
      <c r="O1016" s="7" t="s">
        <v>36</v>
      </c>
      <c r="P1016" s="7" t="s">
        <v>36</v>
      </c>
      <c r="Q1016" t="s">
        <v>36</v>
      </c>
      <c r="R1016" s="7">
        <v>45688</v>
      </c>
      <c r="S1016" s="8">
        <f t="shared" si="67"/>
        <v>64.528767123287665</v>
      </c>
      <c r="T1016" t="str">
        <f t="shared" si="66"/>
        <v>55-65</v>
      </c>
      <c r="U1016" s="7" t="s">
        <v>36</v>
      </c>
      <c r="V1016" t="str">
        <f t="shared" si="68"/>
        <v/>
      </c>
    </row>
    <row r="1017" spans="1:22">
      <c r="A1017">
        <v>168412</v>
      </c>
      <c r="B1017" t="s">
        <v>17</v>
      </c>
      <c r="C1017" t="s">
        <v>25</v>
      </c>
      <c r="D1017" t="s">
        <v>19</v>
      </c>
      <c r="H1017" t="s">
        <v>19</v>
      </c>
      <c r="J1017" t="s">
        <v>20</v>
      </c>
      <c r="K1017" s="7">
        <v>33045</v>
      </c>
      <c r="L1017" t="s">
        <v>26</v>
      </c>
      <c r="M1017" t="s">
        <v>27</v>
      </c>
      <c r="N1017" t="s">
        <v>34</v>
      </c>
      <c r="O1017" s="7">
        <v>45498</v>
      </c>
      <c r="P1017" s="7" t="s">
        <v>29</v>
      </c>
      <c r="Q1017" t="s">
        <v>38</v>
      </c>
      <c r="R1017" s="7">
        <v>45688</v>
      </c>
      <c r="S1017" s="8">
        <f t="shared" si="67"/>
        <v>34.638356164383559</v>
      </c>
      <c r="T1017" t="str">
        <f t="shared" si="66"/>
        <v>25-35</v>
      </c>
      <c r="U1017" s="7">
        <f>R1017</f>
        <v>45688</v>
      </c>
      <c r="V1017">
        <f t="shared" si="68"/>
        <v>137</v>
      </c>
    </row>
    <row r="1018" spans="1:22">
      <c r="A1018">
        <v>121450</v>
      </c>
      <c r="B1018" t="s">
        <v>17</v>
      </c>
      <c r="C1018" t="s">
        <v>18</v>
      </c>
      <c r="D1018" t="s">
        <v>19</v>
      </c>
      <c r="H1018" t="s">
        <v>19</v>
      </c>
      <c r="J1018" t="s">
        <v>20</v>
      </c>
      <c r="K1018" s="7">
        <v>36400</v>
      </c>
      <c r="L1018" t="s">
        <v>67</v>
      </c>
      <c r="M1018" t="s">
        <v>22</v>
      </c>
      <c r="N1018" t="s">
        <v>34</v>
      </c>
      <c r="O1018" s="7">
        <v>42805</v>
      </c>
      <c r="P1018" s="7">
        <v>42947</v>
      </c>
      <c r="Q1018" t="s">
        <v>77</v>
      </c>
      <c r="R1018" s="7">
        <v>45688</v>
      </c>
      <c r="S1018" s="8">
        <f t="shared" si="67"/>
        <v>25.446575342465753</v>
      </c>
      <c r="T1018" t="str">
        <f t="shared" si="66"/>
        <v>25-35</v>
      </c>
      <c r="U1018" s="7">
        <v>42947</v>
      </c>
      <c r="V1018">
        <f t="shared" si="68"/>
        <v>101</v>
      </c>
    </row>
    <row r="1019" spans="1:22">
      <c r="A1019">
        <v>103678</v>
      </c>
      <c r="B1019" t="s">
        <v>17</v>
      </c>
      <c r="C1019" t="s">
        <v>18</v>
      </c>
      <c r="D1019" t="s">
        <v>19</v>
      </c>
      <c r="H1019" t="s">
        <v>19</v>
      </c>
      <c r="J1019" t="s">
        <v>20</v>
      </c>
      <c r="K1019" s="7">
        <v>33508</v>
      </c>
      <c r="L1019" t="s">
        <v>96</v>
      </c>
      <c r="M1019" t="s">
        <v>22</v>
      </c>
      <c r="N1019" t="s">
        <v>32</v>
      </c>
      <c r="O1019" s="7">
        <v>41398</v>
      </c>
      <c r="P1019" s="7">
        <v>41594</v>
      </c>
      <c r="Q1019" t="s">
        <v>36</v>
      </c>
      <c r="R1019" s="7">
        <v>45688</v>
      </c>
      <c r="S1019" s="8">
        <f t="shared" si="67"/>
        <v>33.369863013698627</v>
      </c>
      <c r="T1019" t="str">
        <f t="shared" si="66"/>
        <v>25-35</v>
      </c>
      <c r="U1019" s="7">
        <v>41594</v>
      </c>
      <c r="V1019">
        <f t="shared" si="68"/>
        <v>140</v>
      </c>
    </row>
    <row r="1020" spans="1:22">
      <c r="A1020">
        <v>113155</v>
      </c>
      <c r="B1020" t="s">
        <v>17</v>
      </c>
      <c r="C1020" t="s">
        <v>25</v>
      </c>
      <c r="D1020" t="s">
        <v>19</v>
      </c>
      <c r="H1020" t="s">
        <v>19</v>
      </c>
      <c r="J1020" t="s">
        <v>20</v>
      </c>
      <c r="K1020" s="7">
        <v>22573</v>
      </c>
      <c r="L1020" t="s">
        <v>26</v>
      </c>
      <c r="M1020" t="s">
        <v>27</v>
      </c>
      <c r="N1020" t="s">
        <v>34</v>
      </c>
      <c r="O1020" s="7">
        <v>45306</v>
      </c>
      <c r="P1020" s="7" t="s">
        <v>29</v>
      </c>
      <c r="Q1020" t="s">
        <v>38</v>
      </c>
      <c r="R1020" s="7">
        <v>45688</v>
      </c>
      <c r="S1020" s="8">
        <f t="shared" si="67"/>
        <v>63.328767123287669</v>
      </c>
      <c r="T1020" t="str">
        <f t="shared" si="66"/>
        <v>55-65</v>
      </c>
      <c r="U1020" s="7">
        <f>R1020</f>
        <v>45688</v>
      </c>
      <c r="V1020">
        <f t="shared" si="68"/>
        <v>275</v>
      </c>
    </row>
    <row r="1021" spans="1:22">
      <c r="A1021">
        <v>41708</v>
      </c>
      <c r="B1021" t="s">
        <v>17</v>
      </c>
      <c r="C1021" t="s">
        <v>18</v>
      </c>
      <c r="D1021" t="s">
        <v>19</v>
      </c>
      <c r="H1021" t="s">
        <v>19</v>
      </c>
      <c r="J1021" t="s">
        <v>20</v>
      </c>
      <c r="L1021" t="s">
        <v>37</v>
      </c>
      <c r="M1021" t="s">
        <v>27</v>
      </c>
      <c r="N1021" t="s">
        <v>32</v>
      </c>
      <c r="O1021" s="7">
        <v>1</v>
      </c>
      <c r="P1021" s="7">
        <v>1</v>
      </c>
      <c r="Q1021" t="s">
        <v>36</v>
      </c>
      <c r="R1021" s="7">
        <v>45688</v>
      </c>
      <c r="S1021" s="8">
        <f t="shared" si="67"/>
        <v>125.17260273972603</v>
      </c>
      <c r="T1021" t="str">
        <f t="shared" si="66"/>
        <v>65+</v>
      </c>
      <c r="U1021" s="7">
        <v>1</v>
      </c>
    </row>
    <row r="1022" spans="1:22">
      <c r="A1022">
        <v>113151</v>
      </c>
      <c r="B1022" t="s">
        <v>17</v>
      </c>
      <c r="C1022" t="s">
        <v>18</v>
      </c>
      <c r="D1022" t="s">
        <v>19</v>
      </c>
      <c r="H1022" t="s">
        <v>19</v>
      </c>
      <c r="J1022" t="s">
        <v>20</v>
      </c>
      <c r="K1022" s="7">
        <v>30702</v>
      </c>
      <c r="L1022" t="s">
        <v>79</v>
      </c>
      <c r="M1022" t="s">
        <v>22</v>
      </c>
      <c r="N1022" t="s">
        <v>36</v>
      </c>
      <c r="O1022" s="7">
        <v>42352</v>
      </c>
      <c r="P1022" s="7">
        <v>42387</v>
      </c>
      <c r="Q1022" t="s">
        <v>41</v>
      </c>
      <c r="R1022" s="7">
        <v>45688</v>
      </c>
      <c r="S1022" s="8">
        <f t="shared" si="67"/>
        <v>41.057534246575344</v>
      </c>
      <c r="T1022" t="str">
        <f t="shared" si="66"/>
        <v>35-45</v>
      </c>
      <c r="U1022" s="7">
        <v>42387</v>
      </c>
      <c r="V1022">
        <f t="shared" si="68"/>
        <v>26</v>
      </c>
    </row>
    <row r="1023" spans="1:22">
      <c r="A1023">
        <v>161076</v>
      </c>
      <c r="B1023" t="s">
        <v>17</v>
      </c>
      <c r="C1023" t="s">
        <v>18</v>
      </c>
      <c r="D1023" t="s">
        <v>19</v>
      </c>
      <c r="H1023" t="s">
        <v>19</v>
      </c>
      <c r="J1023" t="s">
        <v>20</v>
      </c>
      <c r="K1023" s="7">
        <v>37785</v>
      </c>
      <c r="L1023" t="s">
        <v>83</v>
      </c>
      <c r="M1023" t="s">
        <v>27</v>
      </c>
      <c r="N1023" t="s">
        <v>34</v>
      </c>
      <c r="O1023" s="7">
        <v>45068</v>
      </c>
      <c r="P1023" s="7">
        <v>45215</v>
      </c>
      <c r="Q1023" t="s">
        <v>24</v>
      </c>
      <c r="R1023" s="7">
        <v>45688</v>
      </c>
      <c r="S1023" s="8">
        <f t="shared" si="67"/>
        <v>21.652054794520549</v>
      </c>
      <c r="T1023" t="str">
        <f t="shared" si="66"/>
        <v>16-25</v>
      </c>
      <c r="U1023" s="7">
        <v>45215</v>
      </c>
      <c r="V1023">
        <f t="shared" si="68"/>
        <v>106</v>
      </c>
    </row>
    <row r="1024" spans="1:22">
      <c r="A1024">
        <v>81965</v>
      </c>
      <c r="B1024" t="s">
        <v>17</v>
      </c>
      <c r="C1024" t="s">
        <v>18</v>
      </c>
      <c r="D1024" t="s">
        <v>19</v>
      </c>
      <c r="H1024" t="s">
        <v>19</v>
      </c>
      <c r="J1024" t="s">
        <v>20</v>
      </c>
      <c r="L1024" t="s">
        <v>180</v>
      </c>
      <c r="M1024" t="s">
        <v>23</v>
      </c>
      <c r="N1024" t="s">
        <v>34</v>
      </c>
      <c r="O1024" s="7">
        <v>1</v>
      </c>
      <c r="P1024" s="7">
        <v>1</v>
      </c>
      <c r="Q1024" t="s">
        <v>36</v>
      </c>
      <c r="R1024" s="7">
        <v>45688</v>
      </c>
      <c r="S1024" s="8">
        <f t="shared" si="67"/>
        <v>125.17260273972603</v>
      </c>
      <c r="T1024" t="str">
        <f t="shared" si="66"/>
        <v>65+</v>
      </c>
      <c r="U1024" s="7">
        <v>1</v>
      </c>
    </row>
    <row r="1025" spans="1:22">
      <c r="A1025">
        <v>105440</v>
      </c>
      <c r="B1025" t="s">
        <v>17</v>
      </c>
      <c r="C1025" t="s">
        <v>18</v>
      </c>
      <c r="D1025" t="s">
        <v>19</v>
      </c>
      <c r="H1025" t="s">
        <v>19</v>
      </c>
      <c r="J1025" t="s">
        <v>20</v>
      </c>
      <c r="K1025" s="7">
        <v>36133</v>
      </c>
      <c r="L1025" t="s">
        <v>104</v>
      </c>
      <c r="M1025" t="s">
        <v>57</v>
      </c>
      <c r="N1025" t="s">
        <v>32</v>
      </c>
      <c r="O1025" s="7">
        <v>41522</v>
      </c>
      <c r="P1025" s="7">
        <v>42069</v>
      </c>
      <c r="Q1025" t="s">
        <v>36</v>
      </c>
      <c r="R1025" s="7">
        <v>45688</v>
      </c>
      <c r="S1025" s="8">
        <f t="shared" si="67"/>
        <v>26.17808219178082</v>
      </c>
      <c r="T1025" t="str">
        <f t="shared" si="66"/>
        <v>25-35</v>
      </c>
      <c r="U1025" s="7">
        <v>42069</v>
      </c>
      <c r="V1025">
        <f t="shared" si="68"/>
        <v>392</v>
      </c>
    </row>
    <row r="1026" spans="1:22">
      <c r="A1026">
        <v>3624</v>
      </c>
      <c r="B1026" t="s">
        <v>17</v>
      </c>
      <c r="C1026" t="s">
        <v>18</v>
      </c>
      <c r="D1026" t="s">
        <v>19</v>
      </c>
      <c r="H1026" t="s">
        <v>19</v>
      </c>
      <c r="J1026" t="s">
        <v>20</v>
      </c>
      <c r="K1026" s="7">
        <v>10300</v>
      </c>
      <c r="L1026" t="s">
        <v>37</v>
      </c>
      <c r="M1026" t="s">
        <v>27</v>
      </c>
      <c r="N1026" t="s">
        <v>32</v>
      </c>
      <c r="O1026" s="7">
        <v>36119</v>
      </c>
      <c r="P1026" s="7">
        <v>41380</v>
      </c>
      <c r="Q1026" t="s">
        <v>36</v>
      </c>
      <c r="R1026" s="7">
        <v>45688</v>
      </c>
      <c r="S1026" s="8">
        <f t="shared" si="67"/>
        <v>96.953424657534242</v>
      </c>
      <c r="T1026" t="str">
        <f t="shared" ref="T1026:T1089" si="69">IFERROR(VLOOKUP(S1026,Age_Group_Arr,2,TRUE),"")</f>
        <v>65+</v>
      </c>
      <c r="U1026" s="7">
        <v>41380</v>
      </c>
      <c r="V1026">
        <f t="shared" si="68"/>
        <v>3758</v>
      </c>
    </row>
    <row r="1027" spans="1:22">
      <c r="A1027">
        <v>103292</v>
      </c>
      <c r="B1027" t="s">
        <v>17</v>
      </c>
      <c r="C1027" t="s">
        <v>18</v>
      </c>
      <c r="D1027" t="s">
        <v>19</v>
      </c>
      <c r="H1027" t="s">
        <v>19</v>
      </c>
      <c r="J1027" t="s">
        <v>20</v>
      </c>
      <c r="K1027" s="7">
        <v>35813</v>
      </c>
      <c r="L1027" t="s">
        <v>37</v>
      </c>
      <c r="M1027" t="s">
        <v>27</v>
      </c>
      <c r="N1027" t="s">
        <v>32</v>
      </c>
      <c r="O1027" s="7">
        <v>41377</v>
      </c>
      <c r="P1027" s="7">
        <v>42121</v>
      </c>
      <c r="Q1027" t="s">
        <v>36</v>
      </c>
      <c r="R1027" s="7">
        <v>45688</v>
      </c>
      <c r="S1027" s="8">
        <f t="shared" ref="S1027:S1090" si="70">(SUM(R1027-K1027)/365)</f>
        <v>27.054794520547944</v>
      </c>
      <c r="T1027" t="str">
        <f t="shared" si="69"/>
        <v>25-35</v>
      </c>
      <c r="U1027" s="7">
        <v>42121</v>
      </c>
      <c r="V1027">
        <f t="shared" ref="V1027:V1090" si="71">IFERROR(NETWORKDAYS(O1027,U1027,8),"")</f>
        <v>531</v>
      </c>
    </row>
    <row r="1028" spans="1:22">
      <c r="A1028">
        <v>80738</v>
      </c>
      <c r="B1028" t="s">
        <v>17</v>
      </c>
      <c r="C1028" t="s">
        <v>18</v>
      </c>
      <c r="D1028" t="s">
        <v>19</v>
      </c>
      <c r="H1028" t="s">
        <v>19</v>
      </c>
      <c r="J1028" t="s">
        <v>30</v>
      </c>
      <c r="K1028" s="7">
        <v>25451</v>
      </c>
      <c r="L1028" t="s">
        <v>37</v>
      </c>
      <c r="M1028" t="s">
        <v>27</v>
      </c>
      <c r="N1028" t="s">
        <v>32</v>
      </c>
      <c r="O1028" s="7" t="s">
        <v>36</v>
      </c>
      <c r="P1028" s="7" t="s">
        <v>36</v>
      </c>
      <c r="Q1028" t="s">
        <v>36</v>
      </c>
      <c r="R1028" s="7">
        <v>45688</v>
      </c>
      <c r="S1028" s="8">
        <f t="shared" si="70"/>
        <v>55.443835616438356</v>
      </c>
      <c r="T1028" t="str">
        <f t="shared" si="69"/>
        <v>55-65</v>
      </c>
      <c r="U1028" s="7" t="s">
        <v>36</v>
      </c>
      <c r="V1028" t="str">
        <f t="shared" si="71"/>
        <v/>
      </c>
    </row>
    <row r="1029" spans="1:22">
      <c r="A1029">
        <v>123719</v>
      </c>
      <c r="B1029" t="s">
        <v>17</v>
      </c>
      <c r="C1029" t="s">
        <v>18</v>
      </c>
      <c r="D1029" t="s">
        <v>19</v>
      </c>
      <c r="H1029" t="s">
        <v>19</v>
      </c>
      <c r="J1029" t="s">
        <v>20</v>
      </c>
      <c r="K1029" s="7">
        <v>20085</v>
      </c>
      <c r="L1029" t="s">
        <v>99</v>
      </c>
      <c r="M1029" t="s">
        <v>27</v>
      </c>
      <c r="N1029" t="s">
        <v>32</v>
      </c>
      <c r="O1029" s="7" t="s">
        <v>36</v>
      </c>
      <c r="P1029" s="7" t="s">
        <v>36</v>
      </c>
      <c r="Q1029" t="s">
        <v>24</v>
      </c>
      <c r="R1029" s="7">
        <v>45688</v>
      </c>
      <c r="S1029" s="8">
        <f t="shared" si="70"/>
        <v>70.145205479452059</v>
      </c>
      <c r="T1029" t="str">
        <f t="shared" si="69"/>
        <v>65+</v>
      </c>
      <c r="U1029" s="7" t="s">
        <v>36</v>
      </c>
      <c r="V1029" t="str">
        <f t="shared" si="71"/>
        <v/>
      </c>
    </row>
    <row r="1030" spans="1:22">
      <c r="A1030">
        <v>162807</v>
      </c>
      <c r="B1030" t="s">
        <v>17</v>
      </c>
      <c r="C1030" t="s">
        <v>18</v>
      </c>
      <c r="D1030" t="s">
        <v>19</v>
      </c>
      <c r="H1030" t="s">
        <v>19</v>
      </c>
      <c r="J1030" t="s">
        <v>30</v>
      </c>
      <c r="K1030" s="7">
        <v>40752</v>
      </c>
      <c r="L1030" t="s">
        <v>26</v>
      </c>
      <c r="M1030" t="s">
        <v>27</v>
      </c>
      <c r="N1030" t="s">
        <v>34</v>
      </c>
      <c r="O1030" s="7">
        <v>45182</v>
      </c>
      <c r="P1030" s="7">
        <v>45182</v>
      </c>
      <c r="Q1030" t="s">
        <v>38</v>
      </c>
      <c r="R1030" s="7">
        <v>45688</v>
      </c>
      <c r="S1030" s="8">
        <f t="shared" si="70"/>
        <v>13.523287671232877</v>
      </c>
      <c r="T1030" t="str">
        <f t="shared" si="69"/>
        <v/>
      </c>
      <c r="U1030" s="7">
        <v>45182</v>
      </c>
      <c r="V1030">
        <f t="shared" si="71"/>
        <v>1</v>
      </c>
    </row>
    <row r="1031" spans="1:22">
      <c r="A1031">
        <v>168277</v>
      </c>
      <c r="B1031" t="s">
        <v>17</v>
      </c>
      <c r="C1031" t="s">
        <v>25</v>
      </c>
      <c r="D1031" t="s">
        <v>19</v>
      </c>
      <c r="H1031" t="s">
        <v>19</v>
      </c>
      <c r="J1031" t="s">
        <v>20</v>
      </c>
      <c r="K1031" s="7">
        <v>39388</v>
      </c>
      <c r="L1031" t="s">
        <v>35</v>
      </c>
      <c r="M1031" t="s">
        <v>27</v>
      </c>
      <c r="N1031" t="s">
        <v>34</v>
      </c>
      <c r="O1031" s="7">
        <v>45484</v>
      </c>
      <c r="P1031" s="7" t="s">
        <v>29</v>
      </c>
      <c r="Q1031" t="s">
        <v>24</v>
      </c>
      <c r="R1031" s="7">
        <v>45688</v>
      </c>
      <c r="S1031" s="8">
        <f t="shared" si="70"/>
        <v>17.260273972602739</v>
      </c>
      <c r="T1031" t="str">
        <f t="shared" si="69"/>
        <v>16-25</v>
      </c>
      <c r="U1031" s="7">
        <f>R1031</f>
        <v>45688</v>
      </c>
      <c r="V1031">
        <f t="shared" si="71"/>
        <v>147</v>
      </c>
    </row>
    <row r="1032" spans="1:22">
      <c r="A1032">
        <v>143617</v>
      </c>
      <c r="B1032" t="s">
        <v>17</v>
      </c>
      <c r="C1032" t="s">
        <v>18</v>
      </c>
      <c r="D1032" t="s">
        <v>19</v>
      </c>
      <c r="H1032" t="s">
        <v>19</v>
      </c>
      <c r="J1032" t="s">
        <v>20</v>
      </c>
      <c r="K1032" s="7">
        <v>25159</v>
      </c>
      <c r="L1032" t="s">
        <v>67</v>
      </c>
      <c r="M1032" t="s">
        <v>22</v>
      </c>
      <c r="N1032" t="s">
        <v>34</v>
      </c>
      <c r="O1032" s="7" t="s">
        <v>36</v>
      </c>
      <c r="P1032" s="7" t="s">
        <v>36</v>
      </c>
      <c r="Q1032" t="s">
        <v>36</v>
      </c>
      <c r="R1032" s="7">
        <v>45688</v>
      </c>
      <c r="S1032" s="8">
        <f t="shared" si="70"/>
        <v>56.243835616438353</v>
      </c>
      <c r="T1032" t="str">
        <f t="shared" si="69"/>
        <v>55-65</v>
      </c>
      <c r="U1032" s="7" t="s">
        <v>36</v>
      </c>
      <c r="V1032" t="str">
        <f t="shared" si="71"/>
        <v/>
      </c>
    </row>
    <row r="1033" spans="1:22">
      <c r="A1033">
        <v>80740</v>
      </c>
      <c r="B1033" t="s">
        <v>17</v>
      </c>
      <c r="C1033" t="s">
        <v>18</v>
      </c>
      <c r="D1033" t="s">
        <v>19</v>
      </c>
      <c r="H1033" t="s">
        <v>19</v>
      </c>
      <c r="J1033" t="s">
        <v>20</v>
      </c>
      <c r="K1033" s="7">
        <v>33566</v>
      </c>
      <c r="L1033" t="s">
        <v>59</v>
      </c>
      <c r="M1033" t="s">
        <v>27</v>
      </c>
      <c r="N1033" t="s">
        <v>34</v>
      </c>
      <c r="O1033" s="7">
        <v>39657</v>
      </c>
      <c r="P1033" s="7">
        <v>41129</v>
      </c>
      <c r="Q1033" t="s">
        <v>36</v>
      </c>
      <c r="R1033" s="7">
        <v>45688</v>
      </c>
      <c r="S1033" s="8">
        <f t="shared" si="70"/>
        <v>33.210958904109589</v>
      </c>
      <c r="T1033" t="str">
        <f t="shared" si="69"/>
        <v>25-35</v>
      </c>
      <c r="U1033" s="7">
        <v>41129</v>
      </c>
      <c r="V1033">
        <f t="shared" si="71"/>
        <v>1053</v>
      </c>
    </row>
    <row r="1034" spans="1:22">
      <c r="A1034">
        <v>82529</v>
      </c>
      <c r="B1034" t="s">
        <v>17</v>
      </c>
      <c r="C1034" t="s">
        <v>18</v>
      </c>
      <c r="D1034" t="s">
        <v>19</v>
      </c>
      <c r="H1034" t="s">
        <v>19</v>
      </c>
      <c r="J1034" t="s">
        <v>20</v>
      </c>
      <c r="K1034" s="7">
        <v>34853</v>
      </c>
      <c r="L1034" t="s">
        <v>37</v>
      </c>
      <c r="M1034" t="s">
        <v>27</v>
      </c>
      <c r="N1034" t="s">
        <v>32</v>
      </c>
      <c r="O1034" s="7">
        <v>1</v>
      </c>
      <c r="P1034" s="7">
        <v>1</v>
      </c>
      <c r="Q1034" t="s">
        <v>36</v>
      </c>
      <c r="R1034" s="7">
        <v>45688</v>
      </c>
      <c r="S1034" s="8">
        <f t="shared" si="70"/>
        <v>29.684931506849313</v>
      </c>
      <c r="T1034" t="str">
        <f t="shared" si="69"/>
        <v>25-35</v>
      </c>
      <c r="U1034" s="7">
        <v>1</v>
      </c>
    </row>
    <row r="1035" spans="1:22">
      <c r="A1035">
        <v>114595</v>
      </c>
      <c r="B1035" t="s">
        <v>17</v>
      </c>
      <c r="C1035" t="s">
        <v>18</v>
      </c>
      <c r="D1035" t="s">
        <v>19</v>
      </c>
      <c r="H1035" t="s">
        <v>19</v>
      </c>
      <c r="J1035" t="s">
        <v>20</v>
      </c>
      <c r="K1035" s="7">
        <v>20899</v>
      </c>
      <c r="L1035" t="s">
        <v>98</v>
      </c>
      <c r="M1035" t="s">
        <v>22</v>
      </c>
      <c r="N1035" t="s">
        <v>32</v>
      </c>
      <c r="O1035" s="7">
        <v>42289</v>
      </c>
      <c r="P1035" s="7">
        <v>42828</v>
      </c>
      <c r="Q1035" t="s">
        <v>24</v>
      </c>
      <c r="R1035" s="7">
        <v>45688</v>
      </c>
      <c r="S1035" s="8">
        <f t="shared" si="70"/>
        <v>67.915068493150685</v>
      </c>
      <c r="T1035" t="str">
        <f t="shared" si="69"/>
        <v>65+</v>
      </c>
      <c r="U1035" s="7">
        <v>42828</v>
      </c>
      <c r="V1035">
        <f t="shared" si="71"/>
        <v>386</v>
      </c>
    </row>
    <row r="1036" spans="1:22">
      <c r="A1036">
        <v>155454</v>
      </c>
      <c r="B1036" t="s">
        <v>17</v>
      </c>
      <c r="C1036" t="s">
        <v>18</v>
      </c>
      <c r="D1036" t="s">
        <v>19</v>
      </c>
      <c r="H1036" t="s">
        <v>19</v>
      </c>
      <c r="J1036" t="s">
        <v>20</v>
      </c>
      <c r="K1036" s="7">
        <v>28440</v>
      </c>
      <c r="L1036" t="s">
        <v>59</v>
      </c>
      <c r="M1036" t="s">
        <v>27</v>
      </c>
      <c r="N1036" t="s">
        <v>34</v>
      </c>
      <c r="O1036" s="7" t="s">
        <v>36</v>
      </c>
      <c r="P1036" s="7" t="s">
        <v>36</v>
      </c>
      <c r="Q1036" t="s">
        <v>36</v>
      </c>
      <c r="R1036" s="7">
        <v>45688</v>
      </c>
      <c r="S1036" s="8">
        <f t="shared" si="70"/>
        <v>47.254794520547946</v>
      </c>
      <c r="T1036" t="str">
        <f t="shared" si="69"/>
        <v>45-55</v>
      </c>
      <c r="U1036" s="7" t="s">
        <v>36</v>
      </c>
      <c r="V1036" t="str">
        <f t="shared" si="71"/>
        <v/>
      </c>
    </row>
    <row r="1037" spans="1:22">
      <c r="A1037">
        <v>107005</v>
      </c>
      <c r="B1037" t="s">
        <v>17</v>
      </c>
      <c r="C1037" t="s">
        <v>18</v>
      </c>
      <c r="D1037" t="s">
        <v>19</v>
      </c>
      <c r="H1037" t="s">
        <v>19</v>
      </c>
      <c r="J1037" t="s">
        <v>20</v>
      </c>
      <c r="K1037" s="7">
        <v>32847</v>
      </c>
      <c r="L1037" t="s">
        <v>21</v>
      </c>
      <c r="M1037" t="s">
        <v>22</v>
      </c>
      <c r="N1037" t="s">
        <v>32</v>
      </c>
      <c r="O1037" s="7">
        <v>41669</v>
      </c>
      <c r="P1037" s="7">
        <v>41767</v>
      </c>
      <c r="Q1037" t="s">
        <v>36</v>
      </c>
      <c r="R1037" s="7">
        <v>45688</v>
      </c>
      <c r="S1037" s="8">
        <f t="shared" si="70"/>
        <v>35.180821917808217</v>
      </c>
      <c r="T1037" t="str">
        <f t="shared" si="69"/>
        <v>35-45</v>
      </c>
      <c r="U1037" s="7">
        <v>41767</v>
      </c>
      <c r="V1037">
        <f t="shared" si="71"/>
        <v>71</v>
      </c>
    </row>
    <row r="1038" spans="1:22">
      <c r="A1038">
        <v>103109</v>
      </c>
      <c r="B1038" t="s">
        <v>17</v>
      </c>
      <c r="C1038" t="s">
        <v>18</v>
      </c>
      <c r="D1038" t="s">
        <v>19</v>
      </c>
      <c r="H1038" t="s">
        <v>19</v>
      </c>
      <c r="J1038" t="s">
        <v>30</v>
      </c>
      <c r="K1038" s="7">
        <v>28331</v>
      </c>
      <c r="L1038" t="s">
        <v>37</v>
      </c>
      <c r="M1038" t="s">
        <v>27</v>
      </c>
      <c r="N1038" t="s">
        <v>34</v>
      </c>
      <c r="O1038" s="7">
        <v>41284</v>
      </c>
      <c r="P1038" s="7">
        <v>45224</v>
      </c>
      <c r="Q1038" t="s">
        <v>24</v>
      </c>
      <c r="R1038" s="7">
        <v>45688</v>
      </c>
      <c r="S1038" s="8">
        <f t="shared" si="70"/>
        <v>47.553424657534244</v>
      </c>
      <c r="T1038" t="str">
        <f t="shared" si="69"/>
        <v>45-55</v>
      </c>
      <c r="U1038" s="7">
        <v>45224</v>
      </c>
      <c r="V1038">
        <f t="shared" si="71"/>
        <v>2815</v>
      </c>
    </row>
    <row r="1039" spans="1:22">
      <c r="A1039">
        <v>165965</v>
      </c>
      <c r="B1039" t="s">
        <v>17</v>
      </c>
      <c r="C1039" t="s">
        <v>25</v>
      </c>
      <c r="D1039" t="s">
        <v>19</v>
      </c>
      <c r="H1039" t="s">
        <v>19</v>
      </c>
      <c r="J1039" t="s">
        <v>30</v>
      </c>
      <c r="K1039" s="7">
        <v>39851</v>
      </c>
      <c r="L1039" t="s">
        <v>102</v>
      </c>
      <c r="M1039" t="s">
        <v>22</v>
      </c>
      <c r="N1039" t="s">
        <v>34</v>
      </c>
      <c r="O1039" s="7">
        <v>45339</v>
      </c>
      <c r="P1039" s="7" t="s">
        <v>29</v>
      </c>
      <c r="Q1039" t="s">
        <v>24</v>
      </c>
      <c r="R1039" s="7">
        <v>45688</v>
      </c>
      <c r="S1039" s="8">
        <f t="shared" si="70"/>
        <v>15.991780821917809</v>
      </c>
      <c r="T1039" t="str">
        <f t="shared" si="69"/>
        <v/>
      </c>
      <c r="U1039" s="7">
        <f>R1039</f>
        <v>45688</v>
      </c>
      <c r="V1039">
        <f t="shared" si="71"/>
        <v>250</v>
      </c>
    </row>
    <row r="1040" spans="1:22">
      <c r="A1040">
        <v>111259</v>
      </c>
      <c r="B1040" t="s">
        <v>17</v>
      </c>
      <c r="C1040" t="s">
        <v>18</v>
      </c>
      <c r="D1040" t="s">
        <v>19</v>
      </c>
      <c r="H1040" t="s">
        <v>19</v>
      </c>
      <c r="J1040" t="s">
        <v>20</v>
      </c>
      <c r="L1040" t="s">
        <v>99</v>
      </c>
      <c r="M1040" t="s">
        <v>27</v>
      </c>
      <c r="N1040" t="s">
        <v>34</v>
      </c>
      <c r="O1040" s="7">
        <v>42352</v>
      </c>
      <c r="P1040" s="7">
        <v>42352</v>
      </c>
      <c r="Q1040" t="s">
        <v>36</v>
      </c>
      <c r="R1040" s="7">
        <v>45688</v>
      </c>
      <c r="S1040" s="8">
        <f t="shared" si="70"/>
        <v>125.17260273972603</v>
      </c>
      <c r="T1040" t="str">
        <f t="shared" si="69"/>
        <v>65+</v>
      </c>
      <c r="U1040" s="7">
        <v>42352</v>
      </c>
      <c r="V1040">
        <f t="shared" si="71"/>
        <v>1</v>
      </c>
    </row>
    <row r="1041" spans="1:22">
      <c r="A1041">
        <v>124583</v>
      </c>
      <c r="B1041" t="s">
        <v>17</v>
      </c>
      <c r="C1041" t="s">
        <v>18</v>
      </c>
      <c r="D1041" t="s">
        <v>19</v>
      </c>
      <c r="H1041" t="s">
        <v>19</v>
      </c>
      <c r="J1041" t="s">
        <v>20</v>
      </c>
      <c r="K1041" s="7">
        <v>37804</v>
      </c>
      <c r="L1041" t="s">
        <v>54</v>
      </c>
      <c r="M1041" t="s">
        <v>27</v>
      </c>
      <c r="N1041" t="s">
        <v>34</v>
      </c>
      <c r="O1041" s="7">
        <v>43035</v>
      </c>
      <c r="P1041" s="7">
        <v>43708</v>
      </c>
      <c r="Q1041" t="s">
        <v>24</v>
      </c>
      <c r="R1041" s="7">
        <v>45688</v>
      </c>
      <c r="S1041" s="8">
        <f t="shared" si="70"/>
        <v>21.6</v>
      </c>
      <c r="T1041" t="str">
        <f t="shared" si="69"/>
        <v>16-25</v>
      </c>
      <c r="U1041" s="7">
        <v>43708</v>
      </c>
      <c r="V1041">
        <f t="shared" si="71"/>
        <v>481</v>
      </c>
    </row>
    <row r="1042" spans="1:22">
      <c r="A1042">
        <v>115522</v>
      </c>
      <c r="B1042" t="s">
        <v>17</v>
      </c>
      <c r="C1042" t="s">
        <v>18</v>
      </c>
      <c r="D1042" t="s">
        <v>19</v>
      </c>
      <c r="H1042" t="s">
        <v>19</v>
      </c>
      <c r="J1042" t="s">
        <v>20</v>
      </c>
      <c r="K1042" s="7">
        <v>37076</v>
      </c>
      <c r="L1042" t="s">
        <v>35</v>
      </c>
      <c r="M1042" t="s">
        <v>27</v>
      </c>
      <c r="N1042" t="s">
        <v>34</v>
      </c>
      <c r="O1042" s="7">
        <v>44063</v>
      </c>
      <c r="P1042" s="7">
        <v>44334</v>
      </c>
      <c r="Q1042" t="s">
        <v>24</v>
      </c>
      <c r="R1042" s="7">
        <v>45688</v>
      </c>
      <c r="S1042" s="8">
        <f t="shared" si="70"/>
        <v>23.594520547945205</v>
      </c>
      <c r="T1042" t="str">
        <f t="shared" si="69"/>
        <v>16-25</v>
      </c>
      <c r="U1042" s="7">
        <v>44334</v>
      </c>
      <c r="V1042">
        <f t="shared" si="71"/>
        <v>194</v>
      </c>
    </row>
    <row r="1043" spans="1:22">
      <c r="A1043">
        <v>47393</v>
      </c>
      <c r="B1043" t="s">
        <v>17</v>
      </c>
      <c r="C1043" t="s">
        <v>18</v>
      </c>
      <c r="D1043" t="s">
        <v>19</v>
      </c>
      <c r="H1043" t="s">
        <v>19</v>
      </c>
      <c r="J1043" t="s">
        <v>20</v>
      </c>
      <c r="K1043" s="7">
        <v>31079</v>
      </c>
      <c r="L1043" t="s">
        <v>54</v>
      </c>
      <c r="M1043" t="s">
        <v>27</v>
      </c>
      <c r="N1043" t="s">
        <v>32</v>
      </c>
      <c r="O1043" s="7">
        <v>41577</v>
      </c>
      <c r="P1043" s="7">
        <v>41577</v>
      </c>
      <c r="Q1043" t="s">
        <v>36</v>
      </c>
      <c r="R1043" s="7">
        <v>45688</v>
      </c>
      <c r="S1043" s="8">
        <f t="shared" si="70"/>
        <v>40.024657534246572</v>
      </c>
      <c r="T1043" t="str">
        <f t="shared" si="69"/>
        <v>35-45</v>
      </c>
      <c r="U1043" s="7">
        <v>41577</v>
      </c>
      <c r="V1043">
        <f t="shared" si="71"/>
        <v>1</v>
      </c>
    </row>
    <row r="1044" spans="1:22">
      <c r="A1044">
        <v>131882</v>
      </c>
      <c r="B1044" t="s">
        <v>17</v>
      </c>
      <c r="C1044" t="s">
        <v>18</v>
      </c>
      <c r="D1044" t="s">
        <v>19</v>
      </c>
      <c r="H1044" t="s">
        <v>19</v>
      </c>
      <c r="J1044" t="s">
        <v>20</v>
      </c>
      <c r="K1044" s="7">
        <v>30525</v>
      </c>
      <c r="L1044" t="s">
        <v>111</v>
      </c>
      <c r="M1044" t="s">
        <v>57</v>
      </c>
      <c r="N1044" t="s">
        <v>34</v>
      </c>
      <c r="O1044" s="7">
        <v>43411</v>
      </c>
      <c r="P1044" s="7">
        <v>43631</v>
      </c>
      <c r="Q1044" t="s">
        <v>24</v>
      </c>
      <c r="R1044" s="7">
        <v>45688</v>
      </c>
      <c r="S1044" s="8">
        <f t="shared" si="70"/>
        <v>41.542465753424658</v>
      </c>
      <c r="T1044" t="str">
        <f t="shared" si="69"/>
        <v>35-45</v>
      </c>
      <c r="U1044" s="7">
        <v>43631</v>
      </c>
      <c r="V1044">
        <f t="shared" si="71"/>
        <v>158</v>
      </c>
    </row>
    <row r="1045" spans="1:22">
      <c r="A1045">
        <v>80323</v>
      </c>
      <c r="B1045" t="s">
        <v>17</v>
      </c>
      <c r="C1045" t="s">
        <v>18</v>
      </c>
      <c r="D1045" t="s">
        <v>19</v>
      </c>
      <c r="H1045" t="s">
        <v>19</v>
      </c>
      <c r="J1045" t="s">
        <v>30</v>
      </c>
      <c r="L1045" t="s">
        <v>26</v>
      </c>
      <c r="M1045" t="s">
        <v>27</v>
      </c>
      <c r="N1045" t="s">
        <v>32</v>
      </c>
      <c r="O1045" s="7">
        <v>1</v>
      </c>
      <c r="P1045" s="7">
        <v>1</v>
      </c>
      <c r="Q1045" t="s">
        <v>36</v>
      </c>
      <c r="R1045" s="7">
        <v>45688</v>
      </c>
      <c r="S1045" s="8">
        <f t="shared" si="70"/>
        <v>125.17260273972603</v>
      </c>
      <c r="T1045" t="str">
        <f t="shared" si="69"/>
        <v>65+</v>
      </c>
      <c r="U1045" s="7">
        <v>1</v>
      </c>
    </row>
    <row r="1046" spans="1:22">
      <c r="A1046">
        <v>131649</v>
      </c>
      <c r="B1046" t="s">
        <v>17</v>
      </c>
      <c r="C1046" t="s">
        <v>18</v>
      </c>
      <c r="D1046" t="s">
        <v>19</v>
      </c>
      <c r="H1046" t="s">
        <v>19</v>
      </c>
      <c r="J1046" t="s">
        <v>30</v>
      </c>
      <c r="K1046" s="7">
        <v>18623</v>
      </c>
      <c r="L1046" t="s">
        <v>66</v>
      </c>
      <c r="M1046" t="s">
        <v>57</v>
      </c>
      <c r="N1046" t="s">
        <v>34</v>
      </c>
      <c r="O1046" s="7">
        <v>43418</v>
      </c>
      <c r="P1046" s="7">
        <v>43586</v>
      </c>
      <c r="Q1046" t="s">
        <v>77</v>
      </c>
      <c r="R1046" s="7">
        <v>45688</v>
      </c>
      <c r="S1046" s="8">
        <f t="shared" si="70"/>
        <v>74.150684931506845</v>
      </c>
      <c r="T1046" t="str">
        <f t="shared" si="69"/>
        <v>65+</v>
      </c>
      <c r="U1046" s="7">
        <v>43586</v>
      </c>
      <c r="V1046">
        <f t="shared" si="71"/>
        <v>121</v>
      </c>
    </row>
    <row r="1047" spans="1:22">
      <c r="A1047">
        <v>118326</v>
      </c>
      <c r="B1047" t="s">
        <v>17</v>
      </c>
      <c r="C1047" t="s">
        <v>18</v>
      </c>
      <c r="D1047" t="s">
        <v>19</v>
      </c>
      <c r="H1047" t="s">
        <v>19</v>
      </c>
      <c r="J1047" t="s">
        <v>20</v>
      </c>
      <c r="K1047" s="7">
        <v>25602</v>
      </c>
      <c r="L1047" t="s">
        <v>96</v>
      </c>
      <c r="M1047" t="s">
        <v>22</v>
      </c>
      <c r="N1047" t="s">
        <v>34</v>
      </c>
      <c r="O1047" s="7" t="s">
        <v>36</v>
      </c>
      <c r="P1047" s="7" t="s">
        <v>36</v>
      </c>
      <c r="Q1047" t="s">
        <v>24</v>
      </c>
      <c r="R1047" s="7">
        <v>45688</v>
      </c>
      <c r="S1047" s="8">
        <f t="shared" si="70"/>
        <v>55.030136986301372</v>
      </c>
      <c r="T1047" t="str">
        <f t="shared" si="69"/>
        <v>55-65</v>
      </c>
      <c r="U1047" s="7" t="s">
        <v>36</v>
      </c>
      <c r="V1047" t="str">
        <f t="shared" si="71"/>
        <v/>
      </c>
    </row>
    <row r="1048" spans="1:22">
      <c r="A1048">
        <v>122355</v>
      </c>
      <c r="B1048" t="s">
        <v>17</v>
      </c>
      <c r="C1048" t="s">
        <v>25</v>
      </c>
      <c r="D1048" t="s">
        <v>19</v>
      </c>
      <c r="H1048" t="s">
        <v>19</v>
      </c>
      <c r="J1048" t="s">
        <v>20</v>
      </c>
      <c r="K1048" s="7">
        <v>33831</v>
      </c>
      <c r="L1048" t="s">
        <v>26</v>
      </c>
      <c r="M1048" t="s">
        <v>27</v>
      </c>
      <c r="N1048" t="s">
        <v>34</v>
      </c>
      <c r="O1048" s="7">
        <v>43800</v>
      </c>
      <c r="P1048" s="7" t="s">
        <v>29</v>
      </c>
      <c r="Q1048" t="s">
        <v>38</v>
      </c>
      <c r="R1048" s="7">
        <v>45688</v>
      </c>
      <c r="S1048" s="8">
        <f t="shared" si="70"/>
        <v>32.484931506849314</v>
      </c>
      <c r="T1048" t="str">
        <f t="shared" si="69"/>
        <v>25-35</v>
      </c>
      <c r="U1048" s="7">
        <f>R1048</f>
        <v>45688</v>
      </c>
      <c r="V1048">
        <f t="shared" si="71"/>
        <v>1350</v>
      </c>
    </row>
    <row r="1049" spans="1:22">
      <c r="A1049">
        <v>112283</v>
      </c>
      <c r="B1049" t="s">
        <v>17</v>
      </c>
      <c r="C1049" t="s">
        <v>18</v>
      </c>
      <c r="D1049" t="s">
        <v>19</v>
      </c>
      <c r="H1049" t="s">
        <v>19</v>
      </c>
      <c r="J1049" t="s">
        <v>20</v>
      </c>
      <c r="K1049" s="7">
        <v>27813</v>
      </c>
      <c r="L1049" t="s">
        <v>37</v>
      </c>
      <c r="M1049" t="s">
        <v>27</v>
      </c>
      <c r="N1049" t="s">
        <v>32</v>
      </c>
      <c r="O1049" s="7">
        <v>42156</v>
      </c>
      <c r="P1049" s="7">
        <v>42373</v>
      </c>
      <c r="Q1049" t="s">
        <v>24</v>
      </c>
      <c r="R1049" s="7">
        <v>45688</v>
      </c>
      <c r="S1049" s="8">
        <f t="shared" si="70"/>
        <v>48.972602739726028</v>
      </c>
      <c r="T1049" t="str">
        <f t="shared" si="69"/>
        <v>45-55</v>
      </c>
      <c r="U1049" s="7">
        <v>42373</v>
      </c>
      <c r="V1049">
        <f t="shared" si="71"/>
        <v>156</v>
      </c>
    </row>
    <row r="1050" spans="1:22">
      <c r="A1050">
        <v>116310</v>
      </c>
      <c r="B1050" t="s">
        <v>17</v>
      </c>
      <c r="C1050" t="s">
        <v>18</v>
      </c>
      <c r="D1050" t="s">
        <v>19</v>
      </c>
      <c r="H1050" t="s">
        <v>19</v>
      </c>
      <c r="J1050" t="s">
        <v>20</v>
      </c>
      <c r="K1050" s="7">
        <v>36874</v>
      </c>
      <c r="L1050" t="s">
        <v>96</v>
      </c>
      <c r="M1050" t="s">
        <v>22</v>
      </c>
      <c r="N1050" t="s">
        <v>34</v>
      </c>
      <c r="O1050" s="7">
        <v>42378</v>
      </c>
      <c r="P1050" s="7">
        <v>43488</v>
      </c>
      <c r="Q1050" t="s">
        <v>24</v>
      </c>
      <c r="R1050" s="7">
        <v>45688</v>
      </c>
      <c r="S1050" s="8">
        <f t="shared" si="70"/>
        <v>24.147945205479452</v>
      </c>
      <c r="T1050" t="str">
        <f t="shared" si="69"/>
        <v>16-25</v>
      </c>
      <c r="U1050" s="7">
        <v>43488</v>
      </c>
      <c r="V1050">
        <f t="shared" si="71"/>
        <v>793</v>
      </c>
    </row>
    <row r="1051" spans="1:22">
      <c r="A1051">
        <v>106380</v>
      </c>
      <c r="B1051" t="s">
        <v>17</v>
      </c>
      <c r="C1051" t="s">
        <v>18</v>
      </c>
      <c r="D1051" t="s">
        <v>19</v>
      </c>
      <c r="H1051" t="s">
        <v>19</v>
      </c>
      <c r="J1051" t="s">
        <v>30</v>
      </c>
      <c r="K1051" s="7">
        <v>41411</v>
      </c>
      <c r="L1051" t="s">
        <v>37</v>
      </c>
      <c r="M1051" t="s">
        <v>27</v>
      </c>
      <c r="N1051" t="s">
        <v>32</v>
      </c>
      <c r="O1051" s="7">
        <v>41960</v>
      </c>
      <c r="P1051" s="7">
        <v>41960</v>
      </c>
      <c r="Q1051" t="s">
        <v>36</v>
      </c>
      <c r="R1051" s="7">
        <v>45688</v>
      </c>
      <c r="S1051" s="8">
        <f t="shared" si="70"/>
        <v>11.717808219178082</v>
      </c>
      <c r="T1051" t="str">
        <f t="shared" si="69"/>
        <v/>
      </c>
      <c r="U1051" s="7">
        <v>41960</v>
      </c>
      <c r="V1051">
        <f t="shared" si="71"/>
        <v>1</v>
      </c>
    </row>
    <row r="1052" spans="1:22">
      <c r="A1052">
        <v>60654</v>
      </c>
      <c r="B1052" t="s">
        <v>17</v>
      </c>
      <c r="C1052" t="s">
        <v>18</v>
      </c>
      <c r="D1052" t="s">
        <v>19</v>
      </c>
      <c r="H1052" t="s">
        <v>19</v>
      </c>
      <c r="J1052" t="s">
        <v>20</v>
      </c>
      <c r="K1052" s="7">
        <v>11954</v>
      </c>
      <c r="L1052" t="s">
        <v>65</v>
      </c>
      <c r="M1052" t="s">
        <v>27</v>
      </c>
      <c r="N1052" t="s">
        <v>34</v>
      </c>
      <c r="O1052" s="7">
        <v>36458</v>
      </c>
      <c r="P1052" s="7">
        <v>1</v>
      </c>
      <c r="Q1052" t="s">
        <v>36</v>
      </c>
      <c r="R1052" s="7">
        <v>45688</v>
      </c>
      <c r="S1052" s="8">
        <f t="shared" si="70"/>
        <v>92.421917808219177</v>
      </c>
      <c r="T1052" t="str">
        <f t="shared" si="69"/>
        <v>65+</v>
      </c>
      <c r="U1052" s="7">
        <v>1</v>
      </c>
    </row>
    <row r="1053" spans="1:22">
      <c r="A1053">
        <v>79895</v>
      </c>
      <c r="B1053" t="s">
        <v>17</v>
      </c>
      <c r="C1053" t="s">
        <v>18</v>
      </c>
      <c r="D1053" t="s">
        <v>19</v>
      </c>
      <c r="H1053" t="s">
        <v>19</v>
      </c>
      <c r="J1053" t="s">
        <v>20</v>
      </c>
      <c r="K1053" s="7">
        <v>34789</v>
      </c>
      <c r="L1053" t="s">
        <v>73</v>
      </c>
      <c r="M1053" t="s">
        <v>22</v>
      </c>
      <c r="N1053" t="s">
        <v>34</v>
      </c>
      <c r="O1053" s="7">
        <v>40299</v>
      </c>
      <c r="P1053" s="7">
        <v>41531</v>
      </c>
      <c r="Q1053" t="s">
        <v>36</v>
      </c>
      <c r="R1053" s="7">
        <v>45688</v>
      </c>
      <c r="S1053" s="8">
        <f t="shared" si="70"/>
        <v>29.860273972602741</v>
      </c>
      <c r="T1053" t="str">
        <f t="shared" si="69"/>
        <v>25-35</v>
      </c>
      <c r="U1053" s="7">
        <v>41531</v>
      </c>
      <c r="V1053">
        <f t="shared" si="71"/>
        <v>880</v>
      </c>
    </row>
    <row r="1054" spans="1:22">
      <c r="A1054">
        <v>18241</v>
      </c>
      <c r="B1054" t="s">
        <v>17</v>
      </c>
      <c r="C1054" t="s">
        <v>18</v>
      </c>
      <c r="D1054" t="s">
        <v>19</v>
      </c>
      <c r="H1054" t="s">
        <v>19</v>
      </c>
      <c r="J1054" t="s">
        <v>30</v>
      </c>
      <c r="K1054" s="7">
        <v>22992</v>
      </c>
      <c r="L1054" t="s">
        <v>26</v>
      </c>
      <c r="M1054" t="s">
        <v>27</v>
      </c>
      <c r="N1054" t="s">
        <v>32</v>
      </c>
      <c r="O1054" s="7">
        <v>1</v>
      </c>
      <c r="P1054" s="7">
        <v>1</v>
      </c>
      <c r="Q1054" t="s">
        <v>36</v>
      </c>
      <c r="R1054" s="7">
        <v>45688</v>
      </c>
      <c r="S1054" s="8">
        <f t="shared" si="70"/>
        <v>62.180821917808217</v>
      </c>
      <c r="T1054" t="str">
        <f t="shared" si="69"/>
        <v>55-65</v>
      </c>
      <c r="U1054" s="7">
        <v>1</v>
      </c>
    </row>
    <row r="1055" spans="1:22">
      <c r="A1055">
        <v>31868</v>
      </c>
      <c r="B1055" t="s">
        <v>17</v>
      </c>
      <c r="C1055" t="s">
        <v>18</v>
      </c>
      <c r="D1055" t="s">
        <v>19</v>
      </c>
      <c r="H1055" t="s">
        <v>19</v>
      </c>
      <c r="J1055" t="s">
        <v>20</v>
      </c>
      <c r="K1055" s="7">
        <v>16968</v>
      </c>
      <c r="L1055" t="s">
        <v>65</v>
      </c>
      <c r="M1055" t="s">
        <v>27</v>
      </c>
      <c r="N1055" t="s">
        <v>32</v>
      </c>
      <c r="O1055" s="7">
        <v>1</v>
      </c>
      <c r="P1055" s="7">
        <v>1</v>
      </c>
      <c r="Q1055" t="s">
        <v>36</v>
      </c>
      <c r="R1055" s="7">
        <v>45688</v>
      </c>
      <c r="S1055" s="8">
        <f t="shared" si="70"/>
        <v>78.68493150684931</v>
      </c>
      <c r="T1055" t="str">
        <f t="shared" si="69"/>
        <v>65+</v>
      </c>
      <c r="U1055" s="7">
        <v>1</v>
      </c>
    </row>
    <row r="1056" spans="1:22">
      <c r="A1056">
        <v>108478</v>
      </c>
      <c r="B1056" t="s">
        <v>17</v>
      </c>
      <c r="C1056" t="s">
        <v>18</v>
      </c>
      <c r="D1056" t="s">
        <v>19</v>
      </c>
      <c r="H1056" t="s">
        <v>19</v>
      </c>
      <c r="J1056" t="s">
        <v>30</v>
      </c>
      <c r="K1056" s="7">
        <v>31129</v>
      </c>
      <c r="L1056" t="s">
        <v>61</v>
      </c>
      <c r="M1056" t="s">
        <v>22</v>
      </c>
      <c r="N1056" t="s">
        <v>32</v>
      </c>
      <c r="O1056" s="7">
        <v>41834</v>
      </c>
      <c r="P1056" s="7">
        <v>41859</v>
      </c>
      <c r="Q1056" t="s">
        <v>36</v>
      </c>
      <c r="R1056" s="7">
        <v>45688</v>
      </c>
      <c r="S1056" s="8">
        <f t="shared" si="70"/>
        <v>39.887671232876713</v>
      </c>
      <c r="T1056" t="str">
        <f t="shared" si="69"/>
        <v>35-45</v>
      </c>
      <c r="U1056" s="7">
        <v>41859</v>
      </c>
      <c r="V1056">
        <f t="shared" si="71"/>
        <v>20</v>
      </c>
    </row>
    <row r="1057" spans="1:22">
      <c r="A1057">
        <v>102819</v>
      </c>
      <c r="B1057" t="s">
        <v>17</v>
      </c>
      <c r="C1057" t="s">
        <v>18</v>
      </c>
      <c r="D1057" t="s">
        <v>19</v>
      </c>
      <c r="H1057" t="s">
        <v>19</v>
      </c>
      <c r="J1057" t="s">
        <v>20</v>
      </c>
      <c r="K1057" s="7">
        <v>18248</v>
      </c>
      <c r="L1057" t="s">
        <v>82</v>
      </c>
      <c r="M1057" t="s">
        <v>27</v>
      </c>
      <c r="N1057" t="s">
        <v>34</v>
      </c>
      <c r="O1057" s="7">
        <v>41311</v>
      </c>
      <c r="P1057" s="7">
        <v>42838</v>
      </c>
      <c r="Q1057" t="s">
        <v>24</v>
      </c>
      <c r="R1057" s="7">
        <v>45688</v>
      </c>
      <c r="S1057" s="8">
        <f t="shared" si="70"/>
        <v>75.178082191780817</v>
      </c>
      <c r="T1057" t="str">
        <f t="shared" si="69"/>
        <v>65+</v>
      </c>
      <c r="U1057" s="7">
        <v>42838</v>
      </c>
      <c r="V1057">
        <f t="shared" si="71"/>
        <v>1092</v>
      </c>
    </row>
    <row r="1058" spans="1:22">
      <c r="A1058">
        <v>112950</v>
      </c>
      <c r="B1058" t="s">
        <v>17</v>
      </c>
      <c r="C1058" t="s">
        <v>18</v>
      </c>
      <c r="D1058" t="s">
        <v>19</v>
      </c>
      <c r="H1058" t="s">
        <v>19</v>
      </c>
      <c r="J1058" t="s">
        <v>20</v>
      </c>
      <c r="K1058" s="7">
        <v>27057</v>
      </c>
      <c r="L1058" t="s">
        <v>104</v>
      </c>
      <c r="M1058" t="s">
        <v>57</v>
      </c>
      <c r="N1058" t="s">
        <v>32</v>
      </c>
      <c r="O1058" s="7">
        <v>42257</v>
      </c>
      <c r="P1058" s="7">
        <v>42845</v>
      </c>
      <c r="Q1058" t="s">
        <v>77</v>
      </c>
      <c r="R1058" s="7">
        <v>45688</v>
      </c>
      <c r="S1058" s="8">
        <f t="shared" si="70"/>
        <v>51.043835616438358</v>
      </c>
      <c r="T1058" t="str">
        <f t="shared" si="69"/>
        <v>45-55</v>
      </c>
      <c r="U1058" s="7">
        <v>42845</v>
      </c>
      <c r="V1058">
        <f t="shared" si="71"/>
        <v>421</v>
      </c>
    </row>
    <row r="1059" spans="1:22">
      <c r="A1059">
        <v>116972</v>
      </c>
      <c r="B1059" t="s">
        <v>17</v>
      </c>
      <c r="C1059" t="s">
        <v>18</v>
      </c>
      <c r="D1059" t="s">
        <v>19</v>
      </c>
      <c r="H1059" t="s">
        <v>19</v>
      </c>
      <c r="J1059" t="s">
        <v>20</v>
      </c>
      <c r="K1059" s="7">
        <v>37401</v>
      </c>
      <c r="L1059" t="s">
        <v>33</v>
      </c>
      <c r="M1059" t="s">
        <v>22</v>
      </c>
      <c r="N1059" t="s">
        <v>34</v>
      </c>
      <c r="O1059" s="7">
        <v>42475</v>
      </c>
      <c r="P1059" s="7">
        <v>44657</v>
      </c>
      <c r="Q1059" t="s">
        <v>24</v>
      </c>
      <c r="R1059" s="7">
        <v>45688</v>
      </c>
      <c r="S1059" s="8">
        <f t="shared" si="70"/>
        <v>22.704109589041096</v>
      </c>
      <c r="T1059" t="str">
        <f t="shared" si="69"/>
        <v>16-25</v>
      </c>
      <c r="U1059" s="7">
        <v>44657</v>
      </c>
      <c r="V1059">
        <f t="shared" si="71"/>
        <v>1559</v>
      </c>
    </row>
    <row r="1060" spans="1:22">
      <c r="A1060">
        <v>80742</v>
      </c>
      <c r="B1060" t="s">
        <v>17</v>
      </c>
      <c r="C1060" t="s">
        <v>18</v>
      </c>
      <c r="D1060" t="s">
        <v>19</v>
      </c>
      <c r="H1060" t="s">
        <v>19</v>
      </c>
      <c r="J1060" t="s">
        <v>30</v>
      </c>
      <c r="K1060" s="7">
        <v>16758</v>
      </c>
      <c r="L1060" t="s">
        <v>84</v>
      </c>
      <c r="M1060" t="s">
        <v>22</v>
      </c>
      <c r="N1060" t="s">
        <v>34</v>
      </c>
      <c r="O1060" s="7">
        <v>40386</v>
      </c>
      <c r="P1060" s="7">
        <v>41073</v>
      </c>
      <c r="Q1060" t="s">
        <v>36</v>
      </c>
      <c r="R1060" s="7">
        <v>45688</v>
      </c>
      <c r="S1060" s="8">
        <f t="shared" si="70"/>
        <v>79.260273972602747</v>
      </c>
      <c r="T1060" t="str">
        <f t="shared" si="69"/>
        <v>65+</v>
      </c>
      <c r="U1060" s="7">
        <v>41073</v>
      </c>
      <c r="V1060">
        <f t="shared" si="71"/>
        <v>492</v>
      </c>
    </row>
    <row r="1061" spans="1:22">
      <c r="A1061">
        <v>128728</v>
      </c>
      <c r="B1061" t="s">
        <v>17</v>
      </c>
      <c r="C1061" t="s">
        <v>18</v>
      </c>
      <c r="D1061" t="s">
        <v>19</v>
      </c>
      <c r="H1061" t="s">
        <v>19</v>
      </c>
      <c r="J1061" t="s">
        <v>30</v>
      </c>
      <c r="K1061" s="7">
        <v>36830</v>
      </c>
      <c r="L1061" t="s">
        <v>128</v>
      </c>
      <c r="M1061" t="s">
        <v>22</v>
      </c>
      <c r="N1061" t="s">
        <v>34</v>
      </c>
      <c r="O1061" s="7">
        <v>42644</v>
      </c>
      <c r="P1061" s="7">
        <v>42692</v>
      </c>
      <c r="Q1061" t="s">
        <v>77</v>
      </c>
      <c r="R1061" s="7">
        <v>45688</v>
      </c>
      <c r="S1061" s="8">
        <f t="shared" si="70"/>
        <v>24.268493150684932</v>
      </c>
      <c r="T1061" t="str">
        <f t="shared" si="69"/>
        <v>16-25</v>
      </c>
      <c r="U1061" s="7">
        <v>42692</v>
      </c>
      <c r="V1061">
        <f t="shared" si="71"/>
        <v>35</v>
      </c>
    </row>
    <row r="1062" spans="1:22">
      <c r="A1062">
        <v>107029</v>
      </c>
      <c r="B1062" t="s">
        <v>17</v>
      </c>
      <c r="C1062" t="s">
        <v>18</v>
      </c>
      <c r="D1062" t="s">
        <v>19</v>
      </c>
      <c r="H1062" t="s">
        <v>19</v>
      </c>
      <c r="J1062" t="s">
        <v>30</v>
      </c>
      <c r="K1062" s="7">
        <v>27348</v>
      </c>
      <c r="L1062" t="s">
        <v>37</v>
      </c>
      <c r="M1062" t="s">
        <v>27</v>
      </c>
      <c r="N1062" t="s">
        <v>34</v>
      </c>
      <c r="O1062" s="7">
        <v>42359</v>
      </c>
      <c r="P1062" s="7">
        <v>42359</v>
      </c>
      <c r="Q1062" t="s">
        <v>36</v>
      </c>
      <c r="R1062" s="7">
        <v>45688</v>
      </c>
      <c r="S1062" s="8">
        <f t="shared" si="70"/>
        <v>50.246575342465754</v>
      </c>
      <c r="T1062" t="str">
        <f t="shared" si="69"/>
        <v>45-55</v>
      </c>
      <c r="U1062" s="7">
        <v>42359</v>
      </c>
      <c r="V1062">
        <f t="shared" si="71"/>
        <v>1</v>
      </c>
    </row>
    <row r="1063" spans="1:22">
      <c r="A1063">
        <v>104299</v>
      </c>
      <c r="B1063" t="s">
        <v>17</v>
      </c>
      <c r="C1063" t="s">
        <v>18</v>
      </c>
      <c r="D1063" t="s">
        <v>19</v>
      </c>
      <c r="H1063" t="s">
        <v>19</v>
      </c>
      <c r="J1063" t="s">
        <v>20</v>
      </c>
      <c r="K1063" s="7">
        <v>19416</v>
      </c>
      <c r="L1063" t="s">
        <v>26</v>
      </c>
      <c r="M1063" t="s">
        <v>27</v>
      </c>
      <c r="N1063" t="s">
        <v>32</v>
      </c>
      <c r="O1063" s="7">
        <v>41430</v>
      </c>
      <c r="P1063" s="7">
        <v>42567</v>
      </c>
      <c r="Q1063" t="s">
        <v>24</v>
      </c>
      <c r="R1063" s="7">
        <v>45688</v>
      </c>
      <c r="S1063" s="8">
        <f t="shared" si="70"/>
        <v>71.978082191780828</v>
      </c>
      <c r="T1063" t="str">
        <f t="shared" si="69"/>
        <v>65+</v>
      </c>
      <c r="U1063" s="7">
        <v>42567</v>
      </c>
      <c r="V1063">
        <f t="shared" si="71"/>
        <v>813</v>
      </c>
    </row>
    <row r="1064" spans="1:22">
      <c r="A1064">
        <v>80741</v>
      </c>
      <c r="B1064" t="s">
        <v>17</v>
      </c>
      <c r="C1064" t="s">
        <v>25</v>
      </c>
      <c r="D1064" t="s">
        <v>19</v>
      </c>
      <c r="H1064" t="s">
        <v>19</v>
      </c>
      <c r="J1064" t="s">
        <v>20</v>
      </c>
      <c r="K1064" s="7">
        <v>21079</v>
      </c>
      <c r="L1064" t="s">
        <v>37</v>
      </c>
      <c r="M1064" t="s">
        <v>27</v>
      </c>
      <c r="N1064" t="s">
        <v>34</v>
      </c>
      <c r="O1064" s="7">
        <v>40155</v>
      </c>
      <c r="P1064" s="7" t="s">
        <v>29</v>
      </c>
      <c r="Q1064" t="s">
        <v>41</v>
      </c>
      <c r="R1064" s="7">
        <v>45688</v>
      </c>
      <c r="S1064" s="8">
        <f t="shared" si="70"/>
        <v>67.421917808219177</v>
      </c>
      <c r="T1064" t="str">
        <f t="shared" si="69"/>
        <v>65+</v>
      </c>
      <c r="U1064" s="7">
        <f>R1064</f>
        <v>45688</v>
      </c>
      <c r="V1064">
        <f t="shared" si="71"/>
        <v>3954</v>
      </c>
    </row>
    <row r="1065" spans="1:22">
      <c r="A1065">
        <v>94587</v>
      </c>
      <c r="B1065" t="s">
        <v>17</v>
      </c>
      <c r="C1065" t="s">
        <v>18</v>
      </c>
      <c r="D1065" t="s">
        <v>19</v>
      </c>
      <c r="H1065" t="s">
        <v>19</v>
      </c>
      <c r="J1065" t="s">
        <v>30</v>
      </c>
      <c r="K1065" s="7">
        <v>34619</v>
      </c>
      <c r="L1065" t="s">
        <v>26</v>
      </c>
      <c r="M1065" t="s">
        <v>27</v>
      </c>
      <c r="N1065" t="s">
        <v>32</v>
      </c>
      <c r="O1065" s="7">
        <v>41043</v>
      </c>
      <c r="P1065" s="7">
        <v>41043</v>
      </c>
      <c r="Q1065" t="s">
        <v>36</v>
      </c>
      <c r="R1065" s="7">
        <v>45688</v>
      </c>
      <c r="S1065" s="8">
        <f t="shared" si="70"/>
        <v>30.326027397260273</v>
      </c>
      <c r="T1065" t="str">
        <f t="shared" si="69"/>
        <v>25-35</v>
      </c>
      <c r="U1065" s="7">
        <v>41043</v>
      </c>
      <c r="V1065">
        <f t="shared" si="71"/>
        <v>1</v>
      </c>
    </row>
    <row r="1066" spans="1:22">
      <c r="A1066">
        <v>116205</v>
      </c>
      <c r="B1066" t="s">
        <v>17</v>
      </c>
      <c r="C1066" t="s">
        <v>18</v>
      </c>
      <c r="D1066" t="s">
        <v>19</v>
      </c>
      <c r="H1066" t="s">
        <v>19</v>
      </c>
      <c r="J1066" t="s">
        <v>20</v>
      </c>
      <c r="K1066" s="7">
        <v>36255</v>
      </c>
      <c r="L1066" t="s">
        <v>65</v>
      </c>
      <c r="M1066" t="s">
        <v>27</v>
      </c>
      <c r="N1066" t="s">
        <v>34</v>
      </c>
      <c r="O1066" s="7">
        <v>42495</v>
      </c>
      <c r="P1066" s="7">
        <v>42566</v>
      </c>
      <c r="Q1066" t="s">
        <v>77</v>
      </c>
      <c r="R1066" s="7">
        <v>45688</v>
      </c>
      <c r="S1066" s="8">
        <f t="shared" si="70"/>
        <v>25.843835616438355</v>
      </c>
      <c r="T1066" t="str">
        <f t="shared" si="69"/>
        <v>25-35</v>
      </c>
      <c r="U1066" s="7">
        <v>42566</v>
      </c>
      <c r="V1066">
        <f t="shared" si="71"/>
        <v>52</v>
      </c>
    </row>
    <row r="1067" spans="1:22">
      <c r="A1067">
        <v>111399</v>
      </c>
      <c r="B1067" t="s">
        <v>17</v>
      </c>
      <c r="C1067" t="s">
        <v>18</v>
      </c>
      <c r="D1067" t="s">
        <v>19</v>
      </c>
      <c r="H1067" t="s">
        <v>19</v>
      </c>
      <c r="J1067" t="s">
        <v>20</v>
      </c>
      <c r="K1067" s="7">
        <v>36470</v>
      </c>
      <c r="L1067" t="s">
        <v>99</v>
      </c>
      <c r="M1067" t="s">
        <v>27</v>
      </c>
      <c r="N1067" t="s">
        <v>32</v>
      </c>
      <c r="O1067" s="7">
        <v>41965</v>
      </c>
      <c r="P1067" s="7">
        <v>43480</v>
      </c>
      <c r="Q1067" t="s">
        <v>24</v>
      </c>
      <c r="R1067" s="7">
        <v>45688</v>
      </c>
      <c r="S1067" s="8">
        <f t="shared" si="70"/>
        <v>25.254794520547946</v>
      </c>
      <c r="T1067" t="str">
        <f t="shared" si="69"/>
        <v>25-35</v>
      </c>
      <c r="U1067" s="7">
        <v>43480</v>
      </c>
      <c r="V1067">
        <f t="shared" si="71"/>
        <v>1082</v>
      </c>
    </row>
    <row r="1068" spans="1:22">
      <c r="A1068">
        <v>80744</v>
      </c>
      <c r="B1068" t="s">
        <v>17</v>
      </c>
      <c r="C1068" t="s">
        <v>25</v>
      </c>
      <c r="D1068" t="s">
        <v>19</v>
      </c>
      <c r="H1068" t="s">
        <v>19</v>
      </c>
      <c r="J1068" t="s">
        <v>20</v>
      </c>
      <c r="K1068" s="7">
        <v>18380</v>
      </c>
      <c r="L1068" t="s">
        <v>59</v>
      </c>
      <c r="M1068" t="s">
        <v>27</v>
      </c>
      <c r="N1068" t="s">
        <v>34</v>
      </c>
      <c r="O1068" s="7">
        <v>39940</v>
      </c>
      <c r="P1068" s="7" t="s">
        <v>29</v>
      </c>
      <c r="Q1068" t="s">
        <v>24</v>
      </c>
      <c r="R1068" s="7">
        <v>45688</v>
      </c>
      <c r="S1068" s="8">
        <f t="shared" si="70"/>
        <v>74.816438356164383</v>
      </c>
      <c r="T1068" t="str">
        <f t="shared" si="69"/>
        <v>65+</v>
      </c>
      <c r="U1068" s="7">
        <f>R1068</f>
        <v>45688</v>
      </c>
      <c r="V1068">
        <f t="shared" si="71"/>
        <v>4107</v>
      </c>
    </row>
    <row r="1069" spans="1:22">
      <c r="A1069">
        <v>79834</v>
      </c>
      <c r="B1069" t="s">
        <v>17</v>
      </c>
      <c r="C1069" t="s">
        <v>18</v>
      </c>
      <c r="D1069" t="s">
        <v>19</v>
      </c>
      <c r="H1069" t="s">
        <v>19</v>
      </c>
      <c r="J1069" t="s">
        <v>20</v>
      </c>
      <c r="K1069" s="7">
        <v>29921</v>
      </c>
      <c r="L1069" t="s">
        <v>37</v>
      </c>
      <c r="M1069" t="s">
        <v>27</v>
      </c>
      <c r="N1069" t="s">
        <v>34</v>
      </c>
      <c r="O1069" s="7">
        <v>1</v>
      </c>
      <c r="P1069" s="7">
        <v>1</v>
      </c>
      <c r="Q1069" t="s">
        <v>36</v>
      </c>
      <c r="R1069" s="7">
        <v>45688</v>
      </c>
      <c r="S1069" s="8">
        <f t="shared" si="70"/>
        <v>43.197260273972603</v>
      </c>
      <c r="T1069" t="str">
        <f t="shared" si="69"/>
        <v>35-45</v>
      </c>
      <c r="U1069" s="7">
        <v>1</v>
      </c>
    </row>
    <row r="1070" spans="1:22">
      <c r="A1070">
        <v>104678</v>
      </c>
      <c r="B1070" t="s">
        <v>17</v>
      </c>
      <c r="C1070" t="s">
        <v>18</v>
      </c>
      <c r="D1070" t="s">
        <v>19</v>
      </c>
      <c r="H1070" t="s">
        <v>19</v>
      </c>
      <c r="J1070" t="s">
        <v>20</v>
      </c>
      <c r="K1070" s="7">
        <v>34581</v>
      </c>
      <c r="L1070" t="s">
        <v>167</v>
      </c>
      <c r="M1070" t="s">
        <v>27</v>
      </c>
      <c r="N1070" t="s">
        <v>32</v>
      </c>
      <c r="O1070" s="7">
        <v>40914</v>
      </c>
      <c r="P1070" s="7">
        <v>41577</v>
      </c>
      <c r="Q1070" t="s">
        <v>36</v>
      </c>
      <c r="R1070" s="7">
        <v>45688</v>
      </c>
      <c r="S1070" s="8">
        <f t="shared" si="70"/>
        <v>30.43013698630137</v>
      </c>
      <c r="T1070" t="str">
        <f t="shared" si="69"/>
        <v>25-35</v>
      </c>
      <c r="U1070" s="7">
        <v>41577</v>
      </c>
      <c r="V1070">
        <f t="shared" si="71"/>
        <v>474</v>
      </c>
    </row>
    <row r="1071" spans="1:22">
      <c r="A1071">
        <v>121627</v>
      </c>
      <c r="B1071" t="s">
        <v>17</v>
      </c>
      <c r="C1071" t="s">
        <v>18</v>
      </c>
      <c r="D1071" t="s">
        <v>19</v>
      </c>
      <c r="H1071" t="s">
        <v>19</v>
      </c>
      <c r="J1071" t="s">
        <v>20</v>
      </c>
      <c r="K1071" s="7">
        <v>34175</v>
      </c>
      <c r="L1071" t="s">
        <v>151</v>
      </c>
      <c r="M1071" t="s">
        <v>22</v>
      </c>
      <c r="N1071" t="s">
        <v>34</v>
      </c>
      <c r="O1071" s="7">
        <v>42640</v>
      </c>
      <c r="P1071" s="7">
        <v>43586</v>
      </c>
      <c r="Q1071" t="s">
        <v>24</v>
      </c>
      <c r="R1071" s="7">
        <v>45688</v>
      </c>
      <c r="S1071" s="8">
        <f t="shared" si="70"/>
        <v>31.542465753424658</v>
      </c>
      <c r="T1071" t="str">
        <f t="shared" si="69"/>
        <v>25-35</v>
      </c>
      <c r="U1071" s="7">
        <v>43586</v>
      </c>
      <c r="V1071">
        <f t="shared" si="71"/>
        <v>677</v>
      </c>
    </row>
    <row r="1072" spans="1:22">
      <c r="A1072">
        <v>80743</v>
      </c>
      <c r="B1072" t="s">
        <v>17</v>
      </c>
      <c r="C1072" t="s">
        <v>18</v>
      </c>
      <c r="D1072" t="s">
        <v>19</v>
      </c>
      <c r="H1072" t="s">
        <v>19</v>
      </c>
      <c r="J1072" t="s">
        <v>20</v>
      </c>
      <c r="K1072" s="7">
        <v>34441</v>
      </c>
      <c r="L1072" t="s">
        <v>37</v>
      </c>
      <c r="M1072" t="s">
        <v>27</v>
      </c>
      <c r="N1072" t="s">
        <v>34</v>
      </c>
      <c r="O1072" s="7">
        <v>40346</v>
      </c>
      <c r="P1072" s="7">
        <v>40862</v>
      </c>
      <c r="Q1072" t="s">
        <v>36</v>
      </c>
      <c r="R1072" s="7">
        <v>45688</v>
      </c>
      <c r="S1072" s="8">
        <f t="shared" si="70"/>
        <v>30.813698630136987</v>
      </c>
      <c r="T1072" t="str">
        <f t="shared" si="69"/>
        <v>25-35</v>
      </c>
      <c r="U1072" s="7">
        <v>40862</v>
      </c>
      <c r="V1072">
        <f t="shared" si="71"/>
        <v>369</v>
      </c>
    </row>
    <row r="1073" spans="1:22">
      <c r="A1073">
        <v>111210</v>
      </c>
      <c r="B1073" t="s">
        <v>17</v>
      </c>
      <c r="C1073" t="s">
        <v>18</v>
      </c>
      <c r="D1073" t="s">
        <v>19</v>
      </c>
      <c r="H1073" t="s">
        <v>19</v>
      </c>
      <c r="J1073" t="s">
        <v>20</v>
      </c>
      <c r="K1073" s="7">
        <v>36575</v>
      </c>
      <c r="L1073" t="s">
        <v>33</v>
      </c>
      <c r="M1073" t="s">
        <v>22</v>
      </c>
      <c r="N1073" t="s">
        <v>32</v>
      </c>
      <c r="O1073" s="7">
        <v>42074</v>
      </c>
      <c r="P1073" s="7">
        <v>44657</v>
      </c>
      <c r="Q1073" t="s">
        <v>24</v>
      </c>
      <c r="R1073" s="7">
        <v>45688</v>
      </c>
      <c r="S1073" s="8">
        <f t="shared" si="70"/>
        <v>24.967123287671232</v>
      </c>
      <c r="T1073" t="str">
        <f t="shared" si="69"/>
        <v>16-25</v>
      </c>
      <c r="U1073" s="7">
        <v>44657</v>
      </c>
      <c r="V1073">
        <f t="shared" si="71"/>
        <v>1846</v>
      </c>
    </row>
    <row r="1074" spans="1:22">
      <c r="A1074">
        <v>102938</v>
      </c>
      <c r="B1074" t="s">
        <v>17</v>
      </c>
      <c r="C1074" t="s">
        <v>18</v>
      </c>
      <c r="D1074" t="s">
        <v>19</v>
      </c>
      <c r="H1074" t="s">
        <v>19</v>
      </c>
      <c r="J1074" t="s">
        <v>30</v>
      </c>
      <c r="K1074" s="7">
        <v>34779</v>
      </c>
      <c r="L1074" t="s">
        <v>181</v>
      </c>
      <c r="M1074" t="s">
        <v>23</v>
      </c>
      <c r="N1074" t="s">
        <v>34</v>
      </c>
      <c r="O1074" s="7">
        <v>41404</v>
      </c>
      <c r="P1074" s="7">
        <v>44664</v>
      </c>
      <c r="Q1074" t="s">
        <v>41</v>
      </c>
      <c r="R1074" s="7">
        <v>45688</v>
      </c>
      <c r="S1074" s="8">
        <f t="shared" si="70"/>
        <v>29.887671232876713</v>
      </c>
      <c r="T1074" t="str">
        <f t="shared" si="69"/>
        <v>25-35</v>
      </c>
      <c r="U1074" s="7">
        <v>44664</v>
      </c>
      <c r="V1074">
        <f t="shared" si="71"/>
        <v>2329</v>
      </c>
    </row>
    <row r="1075" spans="1:22">
      <c r="A1075">
        <v>161980</v>
      </c>
      <c r="B1075" t="s">
        <v>17</v>
      </c>
      <c r="C1075" t="s">
        <v>25</v>
      </c>
      <c r="D1075" t="s">
        <v>19</v>
      </c>
      <c r="H1075" t="s">
        <v>19</v>
      </c>
      <c r="J1075" t="s">
        <v>30</v>
      </c>
      <c r="K1075" s="7">
        <v>23923</v>
      </c>
      <c r="L1075" t="s">
        <v>69</v>
      </c>
      <c r="M1075" t="s">
        <v>27</v>
      </c>
      <c r="N1075" t="s">
        <v>34</v>
      </c>
      <c r="O1075" s="7">
        <v>45092</v>
      </c>
      <c r="P1075" s="7" t="s">
        <v>29</v>
      </c>
      <c r="Q1075" t="s">
        <v>41</v>
      </c>
      <c r="R1075" s="7">
        <v>45688</v>
      </c>
      <c r="S1075" s="8">
        <f t="shared" si="70"/>
        <v>59.630136986301373</v>
      </c>
      <c r="T1075" t="str">
        <f t="shared" si="69"/>
        <v>55-65</v>
      </c>
      <c r="U1075" s="7">
        <f t="shared" ref="U1075:U1076" si="72">R1075</f>
        <v>45688</v>
      </c>
      <c r="V1075">
        <f t="shared" si="71"/>
        <v>427</v>
      </c>
    </row>
    <row r="1076" spans="1:22">
      <c r="A1076">
        <v>39170</v>
      </c>
      <c r="B1076" t="s">
        <v>17</v>
      </c>
      <c r="C1076" t="s">
        <v>25</v>
      </c>
      <c r="D1076" t="s">
        <v>19</v>
      </c>
      <c r="H1076" t="s">
        <v>19</v>
      </c>
      <c r="J1076" t="s">
        <v>30</v>
      </c>
      <c r="K1076" s="7">
        <v>17791</v>
      </c>
      <c r="L1076" t="s">
        <v>48</v>
      </c>
      <c r="M1076" t="s">
        <v>27</v>
      </c>
      <c r="N1076" t="s">
        <v>32</v>
      </c>
      <c r="O1076" s="7">
        <v>43724</v>
      </c>
      <c r="P1076" s="7" t="s">
        <v>29</v>
      </c>
      <c r="Q1076" t="s">
        <v>55</v>
      </c>
      <c r="R1076" s="7">
        <v>45688</v>
      </c>
      <c r="S1076" s="8">
        <f t="shared" si="70"/>
        <v>76.430136986301363</v>
      </c>
      <c r="T1076" t="str">
        <f t="shared" si="69"/>
        <v>65+</v>
      </c>
      <c r="U1076" s="7">
        <f t="shared" si="72"/>
        <v>45688</v>
      </c>
      <c r="V1076">
        <f t="shared" si="71"/>
        <v>1405</v>
      </c>
    </row>
    <row r="1077" spans="1:22">
      <c r="A1077">
        <v>8189</v>
      </c>
      <c r="B1077" t="s">
        <v>17</v>
      </c>
      <c r="C1077" t="s">
        <v>18</v>
      </c>
      <c r="D1077" t="s">
        <v>19</v>
      </c>
      <c r="H1077" t="s">
        <v>19</v>
      </c>
      <c r="J1077" t="s">
        <v>30</v>
      </c>
      <c r="L1077" t="s">
        <v>26</v>
      </c>
      <c r="M1077" t="s">
        <v>27</v>
      </c>
      <c r="N1077" t="s">
        <v>32</v>
      </c>
      <c r="O1077" s="7">
        <v>1</v>
      </c>
      <c r="P1077" s="7">
        <v>1</v>
      </c>
      <c r="Q1077" t="s">
        <v>36</v>
      </c>
      <c r="R1077" s="7">
        <v>45688</v>
      </c>
      <c r="S1077" s="8">
        <f t="shared" si="70"/>
        <v>125.17260273972603</v>
      </c>
      <c r="T1077" t="str">
        <f t="shared" si="69"/>
        <v>65+</v>
      </c>
      <c r="U1077" s="7">
        <v>1</v>
      </c>
    </row>
    <row r="1078" spans="1:22">
      <c r="A1078">
        <v>58709</v>
      </c>
      <c r="B1078" t="s">
        <v>17</v>
      </c>
      <c r="C1078" t="s">
        <v>18</v>
      </c>
      <c r="D1078" t="s">
        <v>19</v>
      </c>
      <c r="H1078" t="s">
        <v>19</v>
      </c>
      <c r="J1078" t="s">
        <v>20</v>
      </c>
      <c r="K1078" s="7">
        <v>12251</v>
      </c>
      <c r="L1078" t="s">
        <v>182</v>
      </c>
      <c r="M1078" t="s">
        <v>52</v>
      </c>
      <c r="N1078" t="s">
        <v>32</v>
      </c>
      <c r="O1078" s="7">
        <v>1</v>
      </c>
      <c r="P1078" s="7">
        <v>1</v>
      </c>
      <c r="Q1078" t="s">
        <v>36</v>
      </c>
      <c r="R1078" s="7">
        <v>45688</v>
      </c>
      <c r="S1078" s="8">
        <f t="shared" si="70"/>
        <v>91.608219178082194</v>
      </c>
      <c r="T1078" t="str">
        <f t="shared" si="69"/>
        <v>65+</v>
      </c>
      <c r="U1078" s="7">
        <v>1</v>
      </c>
    </row>
    <row r="1079" spans="1:22">
      <c r="A1079">
        <v>81310</v>
      </c>
      <c r="B1079" t="s">
        <v>17</v>
      </c>
      <c r="C1079" t="s">
        <v>18</v>
      </c>
      <c r="D1079" t="s">
        <v>19</v>
      </c>
      <c r="H1079" t="s">
        <v>19</v>
      </c>
      <c r="J1079" t="s">
        <v>20</v>
      </c>
      <c r="K1079" s="7">
        <v>29891</v>
      </c>
      <c r="L1079" t="s">
        <v>37</v>
      </c>
      <c r="M1079" t="s">
        <v>27</v>
      </c>
      <c r="N1079" t="s">
        <v>34</v>
      </c>
      <c r="O1079" s="7">
        <v>38326</v>
      </c>
      <c r="P1079" s="7">
        <v>42863</v>
      </c>
      <c r="Q1079" t="s">
        <v>38</v>
      </c>
      <c r="R1079" s="7">
        <v>45688</v>
      </c>
      <c r="S1079" s="8">
        <f t="shared" si="70"/>
        <v>43.279452054794518</v>
      </c>
      <c r="T1079" t="str">
        <f t="shared" si="69"/>
        <v>35-45</v>
      </c>
      <c r="U1079" s="7">
        <v>42863</v>
      </c>
      <c r="V1079">
        <f t="shared" si="71"/>
        <v>3241</v>
      </c>
    </row>
    <row r="1080" spans="1:22">
      <c r="A1080">
        <v>80881</v>
      </c>
      <c r="B1080" t="s">
        <v>17</v>
      </c>
      <c r="C1080" t="s">
        <v>18</v>
      </c>
      <c r="D1080" t="s">
        <v>19</v>
      </c>
      <c r="H1080" t="s">
        <v>19</v>
      </c>
      <c r="J1080" t="s">
        <v>20</v>
      </c>
      <c r="K1080" s="7">
        <v>12697</v>
      </c>
      <c r="L1080" t="s">
        <v>157</v>
      </c>
      <c r="M1080" t="s">
        <v>57</v>
      </c>
      <c r="N1080" t="s">
        <v>34</v>
      </c>
      <c r="O1080" s="7">
        <v>40575</v>
      </c>
      <c r="P1080" s="7">
        <v>42845</v>
      </c>
      <c r="Q1080" t="s">
        <v>24</v>
      </c>
      <c r="R1080" s="7">
        <v>45688</v>
      </c>
      <c r="S1080" s="8">
        <f t="shared" si="70"/>
        <v>90.38630136986302</v>
      </c>
      <c r="T1080" t="str">
        <f t="shared" si="69"/>
        <v>65+</v>
      </c>
      <c r="U1080" s="7">
        <v>42845</v>
      </c>
      <c r="V1080">
        <f t="shared" si="71"/>
        <v>1623</v>
      </c>
    </row>
    <row r="1081" spans="1:22">
      <c r="A1081">
        <v>165968</v>
      </c>
      <c r="B1081" t="s">
        <v>17</v>
      </c>
      <c r="C1081" t="s">
        <v>25</v>
      </c>
      <c r="D1081" t="s">
        <v>19</v>
      </c>
      <c r="H1081" t="s">
        <v>19</v>
      </c>
      <c r="J1081" t="s">
        <v>20</v>
      </c>
      <c r="K1081" s="7">
        <v>23525</v>
      </c>
      <c r="L1081" t="s">
        <v>65</v>
      </c>
      <c r="M1081" t="s">
        <v>27</v>
      </c>
      <c r="N1081" t="s">
        <v>34</v>
      </c>
      <c r="O1081" s="7">
        <v>45309</v>
      </c>
      <c r="P1081" s="7" t="s">
        <v>29</v>
      </c>
      <c r="Q1081" t="s">
        <v>24</v>
      </c>
      <c r="R1081" s="7">
        <v>45688</v>
      </c>
      <c r="S1081" s="8">
        <f t="shared" si="70"/>
        <v>60.720547945205482</v>
      </c>
      <c r="T1081" t="str">
        <f t="shared" si="69"/>
        <v>55-65</v>
      </c>
      <c r="U1081" s="7">
        <f t="shared" ref="U1081:U1082" si="73">R1081</f>
        <v>45688</v>
      </c>
      <c r="V1081">
        <f t="shared" si="71"/>
        <v>272</v>
      </c>
    </row>
    <row r="1082" spans="1:22">
      <c r="A1082">
        <v>38646</v>
      </c>
      <c r="B1082" t="s">
        <v>17</v>
      </c>
      <c r="C1082" t="s">
        <v>25</v>
      </c>
      <c r="D1082" t="s">
        <v>19</v>
      </c>
      <c r="H1082" t="s">
        <v>19</v>
      </c>
      <c r="J1082" t="s">
        <v>20</v>
      </c>
      <c r="K1082" s="7">
        <v>18160</v>
      </c>
      <c r="L1082" t="s">
        <v>37</v>
      </c>
      <c r="M1082" t="s">
        <v>27</v>
      </c>
      <c r="N1082" t="s">
        <v>34</v>
      </c>
      <c r="O1082" s="7">
        <v>40283</v>
      </c>
      <c r="P1082" s="7" t="s">
        <v>29</v>
      </c>
      <c r="Q1082" t="s">
        <v>41</v>
      </c>
      <c r="R1082" s="7">
        <v>45688</v>
      </c>
      <c r="S1082" s="8">
        <f t="shared" si="70"/>
        <v>75.419178082191777</v>
      </c>
      <c r="T1082" t="str">
        <f t="shared" si="69"/>
        <v>65+</v>
      </c>
      <c r="U1082" s="7">
        <f t="shared" si="73"/>
        <v>45688</v>
      </c>
      <c r="V1082">
        <f t="shared" si="71"/>
        <v>3862</v>
      </c>
    </row>
    <row r="1083" spans="1:22">
      <c r="A1083">
        <v>82218</v>
      </c>
      <c r="B1083" t="s">
        <v>17</v>
      </c>
      <c r="C1083" t="s">
        <v>25</v>
      </c>
      <c r="D1083" t="s">
        <v>19</v>
      </c>
      <c r="H1083" t="s">
        <v>19</v>
      </c>
      <c r="J1083" t="s">
        <v>20</v>
      </c>
      <c r="K1083" s="7">
        <v>16080</v>
      </c>
      <c r="L1083" t="s">
        <v>48</v>
      </c>
      <c r="M1083" t="s">
        <v>27</v>
      </c>
      <c r="N1083" t="s">
        <v>43</v>
      </c>
      <c r="O1083" s="7" t="s">
        <v>36</v>
      </c>
      <c r="P1083" s="7" t="s">
        <v>36</v>
      </c>
      <c r="Q1083" t="s">
        <v>24</v>
      </c>
      <c r="R1083" s="7">
        <v>45688</v>
      </c>
      <c r="S1083" s="8">
        <f t="shared" si="70"/>
        <v>81.117808219178087</v>
      </c>
      <c r="T1083" t="str">
        <f t="shared" si="69"/>
        <v>65+</v>
      </c>
      <c r="U1083" s="7" t="s">
        <v>36</v>
      </c>
      <c r="V1083" t="str">
        <f t="shared" si="71"/>
        <v/>
      </c>
    </row>
    <row r="1084" spans="1:22">
      <c r="A1084">
        <v>107458</v>
      </c>
      <c r="B1084" t="s">
        <v>17</v>
      </c>
      <c r="C1084" t="s">
        <v>18</v>
      </c>
      <c r="D1084" t="s">
        <v>19</v>
      </c>
      <c r="H1084" t="s">
        <v>19</v>
      </c>
      <c r="J1084" t="s">
        <v>20</v>
      </c>
      <c r="K1084" s="7">
        <v>20935</v>
      </c>
      <c r="L1084" t="s">
        <v>101</v>
      </c>
      <c r="M1084" t="s">
        <v>22</v>
      </c>
      <c r="N1084" t="s">
        <v>32</v>
      </c>
      <c r="O1084" s="7">
        <v>41720</v>
      </c>
      <c r="P1084" s="7">
        <v>42009</v>
      </c>
      <c r="Q1084" t="s">
        <v>36</v>
      </c>
      <c r="R1084" s="7">
        <v>45688</v>
      </c>
      <c r="S1084" s="8">
        <f t="shared" si="70"/>
        <v>67.816438356164383</v>
      </c>
      <c r="T1084" t="str">
        <f t="shared" si="69"/>
        <v>65+</v>
      </c>
      <c r="U1084" s="7">
        <v>42009</v>
      </c>
      <c r="V1084">
        <f t="shared" si="71"/>
        <v>206</v>
      </c>
    </row>
    <row r="1085" spans="1:22">
      <c r="A1085">
        <v>16295</v>
      </c>
      <c r="B1085" t="s">
        <v>17</v>
      </c>
      <c r="C1085" t="s">
        <v>18</v>
      </c>
      <c r="D1085" t="s">
        <v>19</v>
      </c>
      <c r="H1085" t="s">
        <v>19</v>
      </c>
      <c r="J1085" t="s">
        <v>20</v>
      </c>
      <c r="K1085" s="7">
        <v>16859</v>
      </c>
      <c r="L1085" t="s">
        <v>183</v>
      </c>
      <c r="M1085" t="s">
        <v>23</v>
      </c>
      <c r="N1085" t="s">
        <v>34</v>
      </c>
      <c r="O1085" s="7">
        <v>42852</v>
      </c>
      <c r="P1085" s="7">
        <v>44070</v>
      </c>
      <c r="Q1085" t="s">
        <v>55</v>
      </c>
      <c r="R1085" s="7">
        <v>45688</v>
      </c>
      <c r="S1085" s="8">
        <f t="shared" si="70"/>
        <v>78.983561643835614</v>
      </c>
      <c r="T1085" t="str">
        <f t="shared" si="69"/>
        <v>65+</v>
      </c>
      <c r="U1085" s="7">
        <v>44070</v>
      </c>
      <c r="V1085">
        <f t="shared" si="71"/>
        <v>871</v>
      </c>
    </row>
    <row r="1086" spans="1:22">
      <c r="A1086">
        <v>101030</v>
      </c>
      <c r="B1086" t="s">
        <v>17</v>
      </c>
      <c r="C1086" t="s">
        <v>18</v>
      </c>
      <c r="D1086" t="s">
        <v>19</v>
      </c>
      <c r="H1086" t="s">
        <v>19</v>
      </c>
      <c r="J1086" t="s">
        <v>20</v>
      </c>
      <c r="K1086" s="7">
        <v>18984</v>
      </c>
      <c r="L1086" t="s">
        <v>48</v>
      </c>
      <c r="M1086" t="s">
        <v>27</v>
      </c>
      <c r="N1086" t="s">
        <v>34</v>
      </c>
      <c r="O1086" s="7">
        <v>41356</v>
      </c>
      <c r="P1086" s="7">
        <v>44657</v>
      </c>
      <c r="Q1086" t="s">
        <v>41</v>
      </c>
      <c r="R1086" s="7">
        <v>45688</v>
      </c>
      <c r="S1086" s="8">
        <f t="shared" si="70"/>
        <v>73.161643835616445</v>
      </c>
      <c r="T1086" t="str">
        <f t="shared" si="69"/>
        <v>65+</v>
      </c>
      <c r="U1086" s="7">
        <v>44657</v>
      </c>
      <c r="V1086">
        <f t="shared" si="71"/>
        <v>2358</v>
      </c>
    </row>
    <row r="1087" spans="1:22">
      <c r="A1087">
        <v>115949</v>
      </c>
      <c r="B1087" t="s">
        <v>17</v>
      </c>
      <c r="C1087" t="s">
        <v>18</v>
      </c>
      <c r="D1087" t="s">
        <v>19</v>
      </c>
      <c r="H1087" t="s">
        <v>19</v>
      </c>
      <c r="J1087" t="s">
        <v>20</v>
      </c>
      <c r="K1087" s="7">
        <v>20603</v>
      </c>
      <c r="L1087" t="s">
        <v>65</v>
      </c>
      <c r="M1087" t="s">
        <v>27</v>
      </c>
      <c r="N1087" t="s">
        <v>34</v>
      </c>
      <c r="O1087" s="7">
        <v>42404</v>
      </c>
      <c r="P1087" s="7">
        <v>42468</v>
      </c>
      <c r="Q1087" t="s">
        <v>77</v>
      </c>
      <c r="R1087" s="7">
        <v>45688</v>
      </c>
      <c r="S1087" s="8">
        <f t="shared" si="70"/>
        <v>68.726027397260268</v>
      </c>
      <c r="T1087" t="str">
        <f t="shared" si="69"/>
        <v>65+</v>
      </c>
      <c r="U1087" s="7">
        <v>42468</v>
      </c>
      <c r="V1087">
        <f t="shared" si="71"/>
        <v>47</v>
      </c>
    </row>
    <row r="1088" spans="1:22">
      <c r="A1088">
        <v>18402</v>
      </c>
      <c r="B1088" t="s">
        <v>17</v>
      </c>
      <c r="C1088" t="s">
        <v>18</v>
      </c>
      <c r="D1088" t="s">
        <v>19</v>
      </c>
      <c r="H1088" t="s">
        <v>19</v>
      </c>
      <c r="J1088" t="s">
        <v>20</v>
      </c>
      <c r="K1088" s="7">
        <v>14283</v>
      </c>
      <c r="L1088" t="s">
        <v>184</v>
      </c>
      <c r="M1088" t="s">
        <v>52</v>
      </c>
      <c r="N1088" t="s">
        <v>34</v>
      </c>
      <c r="O1088" s="7">
        <v>35065</v>
      </c>
      <c r="P1088" s="7">
        <v>44439</v>
      </c>
      <c r="Q1088" t="s">
        <v>24</v>
      </c>
      <c r="R1088" s="7">
        <v>45688</v>
      </c>
      <c r="S1088" s="8">
        <f t="shared" si="70"/>
        <v>86.041095890410958</v>
      </c>
      <c r="T1088" t="str">
        <f t="shared" si="69"/>
        <v>65+</v>
      </c>
      <c r="U1088" s="7">
        <v>44439</v>
      </c>
      <c r="V1088">
        <f t="shared" si="71"/>
        <v>6697</v>
      </c>
    </row>
    <row r="1089" spans="1:22">
      <c r="A1089">
        <v>99104</v>
      </c>
      <c r="B1089" t="s">
        <v>17</v>
      </c>
      <c r="C1089" t="s">
        <v>18</v>
      </c>
      <c r="D1089" t="s">
        <v>19</v>
      </c>
      <c r="H1089" t="s">
        <v>19</v>
      </c>
      <c r="J1089" t="s">
        <v>20</v>
      </c>
      <c r="L1089" t="s">
        <v>101</v>
      </c>
      <c r="M1089" t="s">
        <v>22</v>
      </c>
      <c r="N1089" t="s">
        <v>32</v>
      </c>
      <c r="O1089" s="7">
        <v>44831</v>
      </c>
      <c r="P1089" s="7">
        <v>44831</v>
      </c>
      <c r="Q1089" t="s">
        <v>38</v>
      </c>
      <c r="R1089" s="7">
        <v>45688</v>
      </c>
      <c r="S1089" s="8">
        <f t="shared" si="70"/>
        <v>125.17260273972603</v>
      </c>
      <c r="T1089" t="str">
        <f t="shared" si="69"/>
        <v>65+</v>
      </c>
      <c r="U1089" s="7">
        <v>44831</v>
      </c>
      <c r="V1089">
        <f t="shared" si="71"/>
        <v>1</v>
      </c>
    </row>
    <row r="1090" spans="1:22">
      <c r="A1090">
        <v>102932</v>
      </c>
      <c r="B1090" t="s">
        <v>17</v>
      </c>
      <c r="C1090" t="s">
        <v>18</v>
      </c>
      <c r="D1090" t="s">
        <v>19</v>
      </c>
      <c r="H1090" t="s">
        <v>19</v>
      </c>
      <c r="J1090" t="s">
        <v>20</v>
      </c>
      <c r="K1090" s="7">
        <v>17764</v>
      </c>
      <c r="L1090" t="s">
        <v>124</v>
      </c>
      <c r="M1090" t="s">
        <v>57</v>
      </c>
      <c r="N1090" t="s">
        <v>32</v>
      </c>
      <c r="O1090" s="7">
        <v>41324</v>
      </c>
      <c r="P1090" s="7">
        <v>41509</v>
      </c>
      <c r="Q1090" t="s">
        <v>36</v>
      </c>
      <c r="R1090" s="7">
        <v>45688</v>
      </c>
      <c r="S1090" s="8">
        <f t="shared" si="70"/>
        <v>76.504109589041093</v>
      </c>
      <c r="T1090" t="str">
        <f t="shared" ref="T1090:T1153" si="74">IFERROR(VLOOKUP(S1090,Age_Group_Arr,2,TRUE),"")</f>
        <v>65+</v>
      </c>
      <c r="U1090" s="7">
        <v>41509</v>
      </c>
      <c r="V1090">
        <f t="shared" si="71"/>
        <v>134</v>
      </c>
    </row>
    <row r="1091" spans="1:22">
      <c r="A1091">
        <v>111211</v>
      </c>
      <c r="B1091" t="s">
        <v>17</v>
      </c>
      <c r="C1091" t="s">
        <v>18</v>
      </c>
      <c r="D1091" t="s">
        <v>19</v>
      </c>
      <c r="H1091" t="s">
        <v>19</v>
      </c>
      <c r="J1091" t="s">
        <v>20</v>
      </c>
      <c r="K1091" s="7">
        <v>17764</v>
      </c>
      <c r="L1091" t="s">
        <v>163</v>
      </c>
      <c r="M1091" t="s">
        <v>57</v>
      </c>
      <c r="N1091" t="s">
        <v>32</v>
      </c>
      <c r="O1091" s="7">
        <v>41384</v>
      </c>
      <c r="P1091" s="7">
        <v>43390</v>
      </c>
      <c r="Q1091" t="s">
        <v>24</v>
      </c>
      <c r="R1091" s="7">
        <v>45688</v>
      </c>
      <c r="S1091" s="8">
        <f t="shared" ref="S1091:S1154" si="75">(SUM(R1091-K1091)/365)</f>
        <v>76.504109589041093</v>
      </c>
      <c r="T1091" t="str">
        <f t="shared" si="74"/>
        <v>65+</v>
      </c>
      <c r="U1091" s="7">
        <v>43390</v>
      </c>
      <c r="V1091">
        <f t="shared" ref="V1091:V1154" si="76">IFERROR(NETWORKDAYS(O1091,U1091,8),"")</f>
        <v>1433</v>
      </c>
    </row>
    <row r="1092" spans="1:22">
      <c r="A1092">
        <v>167035</v>
      </c>
      <c r="B1092" t="s">
        <v>17</v>
      </c>
      <c r="C1092" t="s">
        <v>25</v>
      </c>
      <c r="D1092" t="s">
        <v>19</v>
      </c>
      <c r="H1092" t="s">
        <v>19</v>
      </c>
      <c r="J1092" t="s">
        <v>20</v>
      </c>
      <c r="K1092" s="7">
        <v>21693</v>
      </c>
      <c r="L1092" t="s">
        <v>26</v>
      </c>
      <c r="M1092" t="s">
        <v>27</v>
      </c>
      <c r="N1092" t="s">
        <v>34</v>
      </c>
      <c r="O1092" s="7">
        <v>45482</v>
      </c>
      <c r="P1092" s="7" t="s">
        <v>29</v>
      </c>
      <c r="Q1092" t="s">
        <v>41</v>
      </c>
      <c r="R1092" s="7">
        <v>45688</v>
      </c>
      <c r="S1092" s="8">
        <f t="shared" si="75"/>
        <v>65.739726027397253</v>
      </c>
      <c r="T1092" t="str">
        <f t="shared" si="74"/>
        <v>65+</v>
      </c>
      <c r="U1092" s="7">
        <f>R1092</f>
        <v>45688</v>
      </c>
      <c r="V1092">
        <f t="shared" si="76"/>
        <v>149</v>
      </c>
    </row>
    <row r="1093" spans="1:22">
      <c r="A1093">
        <v>100837</v>
      </c>
      <c r="B1093" t="s">
        <v>17</v>
      </c>
      <c r="C1093" t="s">
        <v>18</v>
      </c>
      <c r="D1093" t="s">
        <v>19</v>
      </c>
      <c r="H1093" t="s">
        <v>19</v>
      </c>
      <c r="J1093" t="s">
        <v>20</v>
      </c>
      <c r="K1093" s="7">
        <v>32948</v>
      </c>
      <c r="L1093" t="s">
        <v>84</v>
      </c>
      <c r="M1093" t="s">
        <v>22</v>
      </c>
      <c r="N1093" t="s">
        <v>32</v>
      </c>
      <c r="O1093" s="7">
        <v>41139</v>
      </c>
      <c r="P1093" s="7">
        <v>41153</v>
      </c>
      <c r="Q1093" t="s">
        <v>36</v>
      </c>
      <c r="R1093" s="7">
        <v>45688</v>
      </c>
      <c r="S1093" s="8">
        <f t="shared" si="75"/>
        <v>34.904109589041099</v>
      </c>
      <c r="T1093" t="str">
        <f t="shared" si="74"/>
        <v>25-35</v>
      </c>
      <c r="U1093" s="7">
        <v>41153</v>
      </c>
      <c r="V1093">
        <f t="shared" si="76"/>
        <v>10</v>
      </c>
    </row>
    <row r="1094" spans="1:22">
      <c r="A1094">
        <v>5347</v>
      </c>
      <c r="B1094" t="s">
        <v>17</v>
      </c>
      <c r="C1094" t="s">
        <v>18</v>
      </c>
      <c r="D1094" t="s">
        <v>19</v>
      </c>
      <c r="H1094" t="s">
        <v>19</v>
      </c>
      <c r="J1094" t="s">
        <v>20</v>
      </c>
      <c r="L1094" t="s">
        <v>35</v>
      </c>
      <c r="M1094" t="s">
        <v>27</v>
      </c>
      <c r="N1094" t="s">
        <v>32</v>
      </c>
      <c r="O1094" s="7">
        <v>1</v>
      </c>
      <c r="P1094" s="7">
        <v>1</v>
      </c>
      <c r="Q1094" t="s">
        <v>36</v>
      </c>
      <c r="R1094" s="7">
        <v>45688</v>
      </c>
      <c r="S1094" s="8">
        <f t="shared" si="75"/>
        <v>125.17260273972603</v>
      </c>
      <c r="T1094" t="str">
        <f t="shared" si="74"/>
        <v>65+</v>
      </c>
      <c r="U1094" s="7">
        <v>1</v>
      </c>
    </row>
    <row r="1095" spans="1:22">
      <c r="A1095">
        <v>34790</v>
      </c>
      <c r="B1095" t="s">
        <v>17</v>
      </c>
      <c r="C1095" t="s">
        <v>18</v>
      </c>
      <c r="D1095" t="s">
        <v>19</v>
      </c>
      <c r="H1095" t="s">
        <v>19</v>
      </c>
      <c r="J1095" t="s">
        <v>20</v>
      </c>
      <c r="L1095" t="s">
        <v>26</v>
      </c>
      <c r="M1095" t="s">
        <v>27</v>
      </c>
      <c r="N1095" t="s">
        <v>32</v>
      </c>
      <c r="O1095" s="7">
        <v>1</v>
      </c>
      <c r="P1095" s="7">
        <v>1</v>
      </c>
      <c r="Q1095" t="s">
        <v>36</v>
      </c>
      <c r="R1095" s="7">
        <v>45688</v>
      </c>
      <c r="S1095" s="8">
        <f t="shared" si="75"/>
        <v>125.17260273972603</v>
      </c>
      <c r="T1095" t="str">
        <f t="shared" si="74"/>
        <v>65+</v>
      </c>
      <c r="U1095" s="7">
        <v>1</v>
      </c>
    </row>
    <row r="1096" spans="1:22">
      <c r="A1096">
        <v>159242</v>
      </c>
      <c r="B1096" t="s">
        <v>17</v>
      </c>
      <c r="C1096" t="s">
        <v>25</v>
      </c>
      <c r="D1096" t="s">
        <v>19</v>
      </c>
      <c r="H1096" t="s">
        <v>19</v>
      </c>
      <c r="J1096" t="s">
        <v>20</v>
      </c>
      <c r="K1096" s="7">
        <v>18784</v>
      </c>
      <c r="L1096" t="s">
        <v>26</v>
      </c>
      <c r="M1096" t="s">
        <v>27</v>
      </c>
      <c r="N1096" t="s">
        <v>43</v>
      </c>
      <c r="O1096" s="7">
        <v>44958</v>
      </c>
      <c r="P1096" s="7" t="s">
        <v>29</v>
      </c>
      <c r="Q1096" t="s">
        <v>24</v>
      </c>
      <c r="R1096" s="7">
        <v>45688</v>
      </c>
      <c r="S1096" s="8">
        <f t="shared" si="75"/>
        <v>73.709589041095896</v>
      </c>
      <c r="T1096" t="str">
        <f t="shared" si="74"/>
        <v>65+</v>
      </c>
      <c r="U1096" s="7">
        <f>R1096</f>
        <v>45688</v>
      </c>
      <c r="V1096">
        <f t="shared" si="76"/>
        <v>523</v>
      </c>
    </row>
    <row r="1097" spans="1:22">
      <c r="A1097">
        <v>81940</v>
      </c>
      <c r="B1097" t="s">
        <v>17</v>
      </c>
      <c r="C1097" t="s">
        <v>18</v>
      </c>
      <c r="D1097" t="s">
        <v>19</v>
      </c>
      <c r="H1097" t="s">
        <v>19</v>
      </c>
      <c r="J1097" t="s">
        <v>20</v>
      </c>
      <c r="K1097" s="7">
        <v>19280</v>
      </c>
      <c r="L1097" t="s">
        <v>78</v>
      </c>
      <c r="M1097" t="s">
        <v>22</v>
      </c>
      <c r="N1097" t="s">
        <v>32</v>
      </c>
      <c r="O1097" s="7">
        <v>40696</v>
      </c>
      <c r="P1097" s="7">
        <v>41187</v>
      </c>
      <c r="Q1097" t="s">
        <v>36</v>
      </c>
      <c r="R1097" s="7">
        <v>45688</v>
      </c>
      <c r="S1097" s="8">
        <f t="shared" si="75"/>
        <v>72.350684931506848</v>
      </c>
      <c r="T1097" t="str">
        <f t="shared" si="74"/>
        <v>65+</v>
      </c>
      <c r="U1097" s="7">
        <v>41187</v>
      </c>
      <c r="V1097">
        <f t="shared" si="76"/>
        <v>352</v>
      </c>
    </row>
    <row r="1098" spans="1:22">
      <c r="A1098">
        <v>104686</v>
      </c>
      <c r="B1098" t="s">
        <v>17</v>
      </c>
      <c r="C1098" t="s">
        <v>18</v>
      </c>
      <c r="D1098" t="s">
        <v>19</v>
      </c>
      <c r="H1098" t="s">
        <v>19</v>
      </c>
      <c r="J1098" t="s">
        <v>30</v>
      </c>
      <c r="K1098" s="7">
        <v>33428</v>
      </c>
      <c r="L1098" t="s">
        <v>128</v>
      </c>
      <c r="M1098" t="s">
        <v>22</v>
      </c>
      <c r="N1098" t="s">
        <v>32</v>
      </c>
      <c r="O1098" s="7">
        <v>41446</v>
      </c>
      <c r="P1098" s="7">
        <v>41547</v>
      </c>
      <c r="Q1098" t="s">
        <v>36</v>
      </c>
      <c r="R1098" s="7">
        <v>45688</v>
      </c>
      <c r="S1098" s="8">
        <f t="shared" si="75"/>
        <v>33.589041095890408</v>
      </c>
      <c r="T1098" t="str">
        <f t="shared" si="74"/>
        <v>25-35</v>
      </c>
      <c r="U1098" s="7">
        <v>41547</v>
      </c>
      <c r="V1098">
        <f t="shared" si="76"/>
        <v>72</v>
      </c>
    </row>
    <row r="1099" spans="1:22">
      <c r="A1099">
        <v>93142</v>
      </c>
      <c r="B1099" t="s">
        <v>17</v>
      </c>
      <c r="C1099" t="s">
        <v>18</v>
      </c>
      <c r="D1099" t="s">
        <v>19</v>
      </c>
      <c r="H1099" t="s">
        <v>19</v>
      </c>
      <c r="J1099" t="s">
        <v>20</v>
      </c>
      <c r="K1099" s="7">
        <v>25335</v>
      </c>
      <c r="L1099" t="s">
        <v>37</v>
      </c>
      <c r="M1099" t="s">
        <v>27</v>
      </c>
      <c r="N1099" t="s">
        <v>34</v>
      </c>
      <c r="O1099" s="7">
        <v>41009</v>
      </c>
      <c r="P1099" s="7">
        <v>41760</v>
      </c>
      <c r="Q1099" t="s">
        <v>36</v>
      </c>
      <c r="R1099" s="7">
        <v>45688</v>
      </c>
      <c r="S1099" s="8">
        <f t="shared" si="75"/>
        <v>55.761643835616439</v>
      </c>
      <c r="T1099" t="str">
        <f t="shared" si="74"/>
        <v>55-65</v>
      </c>
      <c r="U1099" s="7">
        <v>41760</v>
      </c>
      <c r="V1099">
        <f t="shared" si="76"/>
        <v>538</v>
      </c>
    </row>
    <row r="1100" spans="1:22">
      <c r="A1100">
        <v>167217</v>
      </c>
      <c r="B1100" t="s">
        <v>17</v>
      </c>
      <c r="C1100" t="s">
        <v>25</v>
      </c>
      <c r="D1100" t="s">
        <v>19</v>
      </c>
      <c r="H1100" t="s">
        <v>19</v>
      </c>
      <c r="J1100" t="s">
        <v>20</v>
      </c>
      <c r="K1100" s="7">
        <v>39961</v>
      </c>
      <c r="L1100" t="s">
        <v>72</v>
      </c>
      <c r="M1100" t="s">
        <v>22</v>
      </c>
      <c r="N1100" t="s">
        <v>34</v>
      </c>
      <c r="O1100" s="7">
        <v>45402</v>
      </c>
      <c r="P1100" s="7" t="s">
        <v>29</v>
      </c>
      <c r="Q1100" t="s">
        <v>24</v>
      </c>
      <c r="R1100" s="7">
        <v>45688</v>
      </c>
      <c r="S1100" s="8">
        <f t="shared" si="75"/>
        <v>15.69041095890411</v>
      </c>
      <c r="T1100" t="str">
        <f t="shared" si="74"/>
        <v/>
      </c>
      <c r="U1100" s="7">
        <f>R1100</f>
        <v>45688</v>
      </c>
      <c r="V1100">
        <f t="shared" si="76"/>
        <v>205</v>
      </c>
    </row>
    <row r="1101" spans="1:22">
      <c r="A1101">
        <v>128706</v>
      </c>
      <c r="B1101" t="s">
        <v>17</v>
      </c>
      <c r="C1101" t="s">
        <v>18</v>
      </c>
      <c r="D1101" t="s">
        <v>19</v>
      </c>
      <c r="H1101" t="s">
        <v>19</v>
      </c>
      <c r="J1101" t="s">
        <v>20</v>
      </c>
      <c r="K1101" s="7">
        <v>32522</v>
      </c>
      <c r="L1101" t="s">
        <v>82</v>
      </c>
      <c r="M1101" t="s">
        <v>27</v>
      </c>
      <c r="N1101" t="s">
        <v>34</v>
      </c>
      <c r="O1101" s="7" t="s">
        <v>36</v>
      </c>
      <c r="P1101" s="7" t="s">
        <v>36</v>
      </c>
      <c r="Q1101" t="s">
        <v>36</v>
      </c>
      <c r="R1101" s="7">
        <v>45688</v>
      </c>
      <c r="S1101" s="8">
        <f t="shared" si="75"/>
        <v>36.07123287671233</v>
      </c>
      <c r="T1101" t="str">
        <f t="shared" si="74"/>
        <v>35-45</v>
      </c>
      <c r="U1101" s="7" t="s">
        <v>36</v>
      </c>
      <c r="V1101" t="str">
        <f t="shared" si="76"/>
        <v/>
      </c>
    </row>
    <row r="1102" spans="1:22">
      <c r="A1102">
        <v>104294</v>
      </c>
      <c r="B1102" t="s">
        <v>17</v>
      </c>
      <c r="C1102" t="s">
        <v>18</v>
      </c>
      <c r="D1102" t="s">
        <v>19</v>
      </c>
      <c r="H1102" t="s">
        <v>19</v>
      </c>
      <c r="J1102" t="s">
        <v>20</v>
      </c>
      <c r="K1102" s="7">
        <v>28434</v>
      </c>
      <c r="L1102" t="s">
        <v>72</v>
      </c>
      <c r="M1102" t="s">
        <v>22</v>
      </c>
      <c r="N1102" t="s">
        <v>32</v>
      </c>
      <c r="O1102" s="7">
        <v>41426</v>
      </c>
      <c r="P1102" s="7">
        <v>42055</v>
      </c>
      <c r="Q1102" t="s">
        <v>36</v>
      </c>
      <c r="R1102" s="7">
        <v>45688</v>
      </c>
      <c r="S1102" s="8">
        <f t="shared" si="75"/>
        <v>47.271232876712325</v>
      </c>
      <c r="T1102" t="str">
        <f t="shared" si="74"/>
        <v>45-55</v>
      </c>
      <c r="U1102" s="7">
        <v>42055</v>
      </c>
      <c r="V1102">
        <f t="shared" si="76"/>
        <v>450</v>
      </c>
    </row>
    <row r="1103" spans="1:22">
      <c r="A1103">
        <v>77535</v>
      </c>
      <c r="B1103" t="s">
        <v>17</v>
      </c>
      <c r="C1103" t="s">
        <v>18</v>
      </c>
      <c r="D1103" t="s">
        <v>19</v>
      </c>
      <c r="H1103" t="s">
        <v>19</v>
      </c>
      <c r="J1103" t="s">
        <v>20</v>
      </c>
      <c r="L1103" t="s">
        <v>67</v>
      </c>
      <c r="M1103" t="s">
        <v>22</v>
      </c>
      <c r="N1103" t="s">
        <v>32</v>
      </c>
      <c r="O1103" s="7">
        <v>40080</v>
      </c>
      <c r="P1103" s="7">
        <v>42004</v>
      </c>
      <c r="Q1103" t="s">
        <v>24</v>
      </c>
      <c r="R1103" s="7">
        <v>45688</v>
      </c>
      <c r="S1103" s="8">
        <f t="shared" si="75"/>
        <v>125.17260273972603</v>
      </c>
      <c r="T1103" t="str">
        <f t="shared" si="74"/>
        <v>65+</v>
      </c>
      <c r="U1103" s="7">
        <v>42004</v>
      </c>
      <c r="V1103">
        <f t="shared" si="76"/>
        <v>1375</v>
      </c>
    </row>
    <row r="1104" spans="1:22">
      <c r="A1104">
        <v>79866</v>
      </c>
      <c r="B1104" t="s">
        <v>17</v>
      </c>
      <c r="C1104" t="s">
        <v>18</v>
      </c>
      <c r="D1104" t="s">
        <v>19</v>
      </c>
      <c r="H1104" t="s">
        <v>19</v>
      </c>
      <c r="J1104" t="s">
        <v>20</v>
      </c>
      <c r="K1104" s="7">
        <v>30767</v>
      </c>
      <c r="L1104" t="s">
        <v>54</v>
      </c>
      <c r="M1104" t="s">
        <v>27</v>
      </c>
      <c r="N1104" t="s">
        <v>32</v>
      </c>
      <c r="O1104" s="7">
        <v>40828</v>
      </c>
      <c r="P1104" s="7">
        <v>40828</v>
      </c>
      <c r="Q1104" t="s">
        <v>36</v>
      </c>
      <c r="R1104" s="7">
        <v>45688</v>
      </c>
      <c r="S1104" s="8">
        <f t="shared" si="75"/>
        <v>40.87945205479452</v>
      </c>
      <c r="T1104" t="str">
        <f t="shared" si="74"/>
        <v>35-45</v>
      </c>
      <c r="U1104" s="7">
        <v>40828</v>
      </c>
      <c r="V1104">
        <f t="shared" si="76"/>
        <v>1</v>
      </c>
    </row>
    <row r="1105" spans="1:22">
      <c r="A1105">
        <v>79194</v>
      </c>
      <c r="B1105" t="s">
        <v>17</v>
      </c>
      <c r="C1105" t="s">
        <v>25</v>
      </c>
      <c r="D1105" t="s">
        <v>19</v>
      </c>
      <c r="H1105" t="s">
        <v>19</v>
      </c>
      <c r="J1105" t="s">
        <v>20</v>
      </c>
      <c r="K1105" s="7">
        <v>14021</v>
      </c>
      <c r="L1105" t="s">
        <v>35</v>
      </c>
      <c r="M1105" t="s">
        <v>27</v>
      </c>
      <c r="N1105" t="s">
        <v>86</v>
      </c>
      <c r="O1105" s="7" t="s">
        <v>36</v>
      </c>
      <c r="P1105" s="7" t="s">
        <v>36</v>
      </c>
      <c r="Q1105" t="s">
        <v>24</v>
      </c>
      <c r="R1105" s="7">
        <v>45688</v>
      </c>
      <c r="S1105" s="8">
        <f t="shared" si="75"/>
        <v>86.758904109589039</v>
      </c>
      <c r="T1105" t="str">
        <f t="shared" si="74"/>
        <v>65+</v>
      </c>
      <c r="U1105" s="7" t="s">
        <v>36</v>
      </c>
      <c r="V1105" t="str">
        <f t="shared" si="76"/>
        <v/>
      </c>
    </row>
    <row r="1106" spans="1:22">
      <c r="A1106">
        <v>79937</v>
      </c>
      <c r="B1106" t="s">
        <v>17</v>
      </c>
      <c r="C1106" t="s">
        <v>18</v>
      </c>
      <c r="D1106" t="s">
        <v>19</v>
      </c>
      <c r="H1106" t="s">
        <v>19</v>
      </c>
      <c r="J1106" t="s">
        <v>20</v>
      </c>
      <c r="K1106" s="7">
        <v>33386</v>
      </c>
      <c r="L1106" t="s">
        <v>45</v>
      </c>
      <c r="M1106" t="s">
        <v>22</v>
      </c>
      <c r="N1106" t="s">
        <v>34</v>
      </c>
      <c r="O1106" s="7">
        <v>41039</v>
      </c>
      <c r="P1106" s="7">
        <v>41039</v>
      </c>
      <c r="Q1106" t="s">
        <v>36</v>
      </c>
      <c r="R1106" s="7">
        <v>45688</v>
      </c>
      <c r="S1106" s="8">
        <f t="shared" si="75"/>
        <v>33.704109589041096</v>
      </c>
      <c r="T1106" t="str">
        <f t="shared" si="74"/>
        <v>25-35</v>
      </c>
      <c r="U1106" s="7">
        <v>41039</v>
      </c>
      <c r="V1106">
        <f t="shared" si="76"/>
        <v>1</v>
      </c>
    </row>
    <row r="1107" spans="1:22">
      <c r="A1107">
        <v>78907</v>
      </c>
      <c r="B1107" t="s">
        <v>17</v>
      </c>
      <c r="C1107" t="s">
        <v>18</v>
      </c>
      <c r="D1107" t="s">
        <v>19</v>
      </c>
      <c r="H1107" t="s">
        <v>19</v>
      </c>
      <c r="J1107" t="s">
        <v>20</v>
      </c>
      <c r="K1107" s="7">
        <v>22428</v>
      </c>
      <c r="L1107" t="s">
        <v>45</v>
      </c>
      <c r="M1107" t="s">
        <v>22</v>
      </c>
      <c r="N1107" t="s">
        <v>32</v>
      </c>
      <c r="O1107" s="7">
        <v>40603</v>
      </c>
      <c r="P1107" s="7">
        <v>40659</v>
      </c>
      <c r="Q1107" t="s">
        <v>36</v>
      </c>
      <c r="R1107" s="7">
        <v>45688</v>
      </c>
      <c r="S1107" s="8">
        <f t="shared" si="75"/>
        <v>63.726027397260275</v>
      </c>
      <c r="T1107" t="str">
        <f t="shared" si="74"/>
        <v>55-65</v>
      </c>
      <c r="U1107" s="7">
        <v>40659</v>
      </c>
      <c r="V1107">
        <f t="shared" si="76"/>
        <v>41</v>
      </c>
    </row>
    <row r="1108" spans="1:22">
      <c r="A1108">
        <v>159630</v>
      </c>
      <c r="B1108" t="s">
        <v>17</v>
      </c>
      <c r="C1108" t="s">
        <v>25</v>
      </c>
      <c r="D1108" t="s">
        <v>19</v>
      </c>
      <c r="H1108" t="s">
        <v>19</v>
      </c>
      <c r="J1108" t="s">
        <v>30</v>
      </c>
      <c r="K1108" s="7">
        <v>31827</v>
      </c>
      <c r="L1108" t="s">
        <v>60</v>
      </c>
      <c r="M1108" t="s">
        <v>27</v>
      </c>
      <c r="N1108" t="s">
        <v>34</v>
      </c>
      <c r="O1108" s="7">
        <v>44894</v>
      </c>
      <c r="P1108" s="7" t="s">
        <v>29</v>
      </c>
      <c r="Q1108" t="s">
        <v>24</v>
      </c>
      <c r="R1108" s="7">
        <v>45688</v>
      </c>
      <c r="S1108" s="8">
        <f t="shared" si="75"/>
        <v>37.975342465753428</v>
      </c>
      <c r="T1108" t="str">
        <f t="shared" si="74"/>
        <v>35-45</v>
      </c>
      <c r="U1108" s="7">
        <f>R1108</f>
        <v>45688</v>
      </c>
      <c r="V1108">
        <f t="shared" si="76"/>
        <v>569</v>
      </c>
    </row>
    <row r="1109" spans="1:22">
      <c r="A1109">
        <v>122244</v>
      </c>
      <c r="B1109" t="s">
        <v>17</v>
      </c>
      <c r="C1109" t="s">
        <v>18</v>
      </c>
      <c r="D1109" t="s">
        <v>19</v>
      </c>
      <c r="H1109" t="s">
        <v>19</v>
      </c>
      <c r="J1109" t="s">
        <v>20</v>
      </c>
      <c r="K1109" s="7">
        <v>36713</v>
      </c>
      <c r="L1109" t="s">
        <v>126</v>
      </c>
      <c r="M1109" t="s">
        <v>52</v>
      </c>
      <c r="N1109" t="s">
        <v>34</v>
      </c>
      <c r="O1109" s="7" t="s">
        <v>36</v>
      </c>
      <c r="P1109" s="7" t="s">
        <v>36</v>
      </c>
      <c r="Q1109" t="s">
        <v>36</v>
      </c>
      <c r="R1109" s="7">
        <v>45688</v>
      </c>
      <c r="S1109" s="8">
        <f t="shared" si="75"/>
        <v>24.589041095890412</v>
      </c>
      <c r="T1109" t="str">
        <f t="shared" si="74"/>
        <v>16-25</v>
      </c>
      <c r="U1109" s="7" t="s">
        <v>36</v>
      </c>
      <c r="V1109" t="str">
        <f t="shared" si="76"/>
        <v/>
      </c>
    </row>
    <row r="1110" spans="1:22">
      <c r="A1110">
        <v>147140</v>
      </c>
      <c r="B1110" t="s">
        <v>17</v>
      </c>
      <c r="C1110" t="s">
        <v>18</v>
      </c>
      <c r="D1110" t="s">
        <v>19</v>
      </c>
      <c r="H1110" t="s">
        <v>19</v>
      </c>
      <c r="J1110" t="s">
        <v>20</v>
      </c>
      <c r="K1110" s="7">
        <v>35692</v>
      </c>
      <c r="L1110" t="s">
        <v>185</v>
      </c>
      <c r="M1110" t="s">
        <v>52</v>
      </c>
      <c r="N1110" t="s">
        <v>34</v>
      </c>
      <c r="O1110" s="7">
        <v>44395</v>
      </c>
      <c r="P1110" s="7">
        <v>44439</v>
      </c>
      <c r="Q1110" t="s">
        <v>24</v>
      </c>
      <c r="R1110" s="7">
        <v>45688</v>
      </c>
      <c r="S1110" s="8">
        <f t="shared" si="75"/>
        <v>27.386301369863013</v>
      </c>
      <c r="T1110" t="str">
        <f t="shared" si="74"/>
        <v>25-35</v>
      </c>
      <c r="U1110" s="7">
        <v>44439</v>
      </c>
      <c r="V1110">
        <f t="shared" si="76"/>
        <v>32</v>
      </c>
    </row>
    <row r="1111" spans="1:22">
      <c r="A1111">
        <v>79710</v>
      </c>
      <c r="B1111" t="s">
        <v>17</v>
      </c>
      <c r="C1111" t="s">
        <v>18</v>
      </c>
      <c r="D1111" t="s">
        <v>19</v>
      </c>
      <c r="H1111" t="s">
        <v>19</v>
      </c>
      <c r="J1111" t="s">
        <v>30</v>
      </c>
      <c r="K1111" s="7">
        <v>21535</v>
      </c>
      <c r="L1111" t="s">
        <v>99</v>
      </c>
      <c r="M1111" t="s">
        <v>27</v>
      </c>
      <c r="N1111" t="s">
        <v>32</v>
      </c>
      <c r="O1111" s="7">
        <v>40637</v>
      </c>
      <c r="P1111" s="7">
        <v>1</v>
      </c>
      <c r="Q1111" t="s">
        <v>36</v>
      </c>
      <c r="R1111" s="7">
        <v>45688</v>
      </c>
      <c r="S1111" s="8">
        <f t="shared" si="75"/>
        <v>66.172602739726031</v>
      </c>
      <c r="T1111" t="str">
        <f t="shared" si="74"/>
        <v>65+</v>
      </c>
      <c r="U1111" s="7">
        <v>1</v>
      </c>
    </row>
    <row r="1112" spans="1:22">
      <c r="A1112">
        <v>126724</v>
      </c>
      <c r="B1112" t="s">
        <v>17</v>
      </c>
      <c r="C1112" t="s">
        <v>18</v>
      </c>
      <c r="D1112" t="s">
        <v>19</v>
      </c>
      <c r="H1112" t="s">
        <v>19</v>
      </c>
      <c r="J1112" t="s">
        <v>30</v>
      </c>
      <c r="K1112" s="7">
        <v>33756</v>
      </c>
      <c r="L1112" t="s">
        <v>74</v>
      </c>
      <c r="M1112" t="s">
        <v>22</v>
      </c>
      <c r="N1112" t="s">
        <v>34</v>
      </c>
      <c r="O1112" s="7">
        <v>43138</v>
      </c>
      <c r="P1112" s="7">
        <v>43488</v>
      </c>
      <c r="Q1112" t="s">
        <v>24</v>
      </c>
      <c r="R1112" s="7">
        <v>45688</v>
      </c>
      <c r="S1112" s="8">
        <f t="shared" si="75"/>
        <v>32.69041095890411</v>
      </c>
      <c r="T1112" t="str">
        <f t="shared" si="74"/>
        <v>25-35</v>
      </c>
      <c r="U1112" s="7">
        <v>43488</v>
      </c>
      <c r="V1112">
        <f t="shared" si="76"/>
        <v>251</v>
      </c>
    </row>
    <row r="1113" spans="1:22">
      <c r="A1113">
        <v>156364</v>
      </c>
      <c r="B1113" t="s">
        <v>17</v>
      </c>
      <c r="C1113" t="s">
        <v>18</v>
      </c>
      <c r="D1113" t="s">
        <v>19</v>
      </c>
      <c r="H1113" t="s">
        <v>19</v>
      </c>
      <c r="J1113" t="s">
        <v>20</v>
      </c>
      <c r="K1113" s="7">
        <v>19036</v>
      </c>
      <c r="L1113" t="s">
        <v>26</v>
      </c>
      <c r="M1113" t="s">
        <v>27</v>
      </c>
      <c r="N1113" t="s">
        <v>34</v>
      </c>
      <c r="O1113" s="7">
        <v>44861</v>
      </c>
      <c r="P1113" s="7">
        <v>45504</v>
      </c>
      <c r="Q1113" t="s">
        <v>41</v>
      </c>
      <c r="R1113" s="7">
        <v>45688</v>
      </c>
      <c r="S1113" s="8">
        <f t="shared" si="75"/>
        <v>73.019178082191786</v>
      </c>
      <c r="T1113" t="str">
        <f t="shared" si="74"/>
        <v>65+</v>
      </c>
      <c r="U1113" s="7">
        <v>45504</v>
      </c>
      <c r="V1113">
        <f t="shared" si="76"/>
        <v>460</v>
      </c>
    </row>
    <row r="1114" spans="1:22">
      <c r="A1114">
        <v>81723</v>
      </c>
      <c r="B1114" t="s">
        <v>17</v>
      </c>
      <c r="C1114" t="s">
        <v>18</v>
      </c>
      <c r="D1114" t="s">
        <v>19</v>
      </c>
      <c r="H1114" t="s">
        <v>19</v>
      </c>
      <c r="J1114" t="s">
        <v>20</v>
      </c>
      <c r="K1114" s="7">
        <v>35335</v>
      </c>
      <c r="L1114" t="s">
        <v>26</v>
      </c>
      <c r="M1114" t="s">
        <v>27</v>
      </c>
      <c r="N1114" t="s">
        <v>86</v>
      </c>
      <c r="O1114" s="7">
        <v>40761</v>
      </c>
      <c r="P1114" s="7">
        <v>40998</v>
      </c>
      <c r="Q1114" t="s">
        <v>36</v>
      </c>
      <c r="R1114" s="7">
        <v>45688</v>
      </c>
      <c r="S1114" s="8">
        <f t="shared" si="75"/>
        <v>28.364383561643837</v>
      </c>
      <c r="T1114" t="str">
        <f t="shared" si="74"/>
        <v>25-35</v>
      </c>
      <c r="U1114" s="7">
        <v>40998</v>
      </c>
      <c r="V1114">
        <f t="shared" si="76"/>
        <v>170</v>
      </c>
    </row>
    <row r="1115" spans="1:22">
      <c r="A1115">
        <v>25299</v>
      </c>
      <c r="B1115" t="s">
        <v>17</v>
      </c>
      <c r="C1115" t="s">
        <v>18</v>
      </c>
      <c r="D1115" t="s">
        <v>19</v>
      </c>
      <c r="H1115" t="s">
        <v>19</v>
      </c>
      <c r="J1115" t="s">
        <v>30</v>
      </c>
      <c r="K1115" s="7">
        <v>17057</v>
      </c>
      <c r="L1115" t="s">
        <v>186</v>
      </c>
      <c r="M1115" t="s">
        <v>57</v>
      </c>
      <c r="N1115" t="s">
        <v>32</v>
      </c>
      <c r="O1115" s="7">
        <v>1</v>
      </c>
      <c r="P1115" s="7">
        <v>1</v>
      </c>
      <c r="Q1115" t="s">
        <v>36</v>
      </c>
      <c r="R1115" s="7">
        <v>45688</v>
      </c>
      <c r="S1115" s="8">
        <f t="shared" si="75"/>
        <v>78.441095890410963</v>
      </c>
      <c r="T1115" t="str">
        <f t="shared" si="74"/>
        <v>65+</v>
      </c>
      <c r="U1115" s="7">
        <v>1</v>
      </c>
    </row>
    <row r="1116" spans="1:22">
      <c r="A1116">
        <v>160062</v>
      </c>
      <c r="B1116" t="s">
        <v>17</v>
      </c>
      <c r="C1116" t="s">
        <v>18</v>
      </c>
      <c r="D1116" t="s">
        <v>19</v>
      </c>
      <c r="H1116" t="s">
        <v>19</v>
      </c>
      <c r="J1116" t="s">
        <v>30</v>
      </c>
      <c r="K1116" s="7">
        <v>39444</v>
      </c>
      <c r="L1116" t="s">
        <v>67</v>
      </c>
      <c r="M1116" t="s">
        <v>22</v>
      </c>
      <c r="N1116" t="s">
        <v>23</v>
      </c>
      <c r="O1116" s="7">
        <v>44987</v>
      </c>
      <c r="P1116" s="7">
        <v>45005</v>
      </c>
      <c r="Q1116" t="s">
        <v>24</v>
      </c>
      <c r="R1116" s="7">
        <v>45688</v>
      </c>
      <c r="S1116" s="8">
        <f t="shared" si="75"/>
        <v>17.106849315068494</v>
      </c>
      <c r="T1116" t="str">
        <f t="shared" si="74"/>
        <v>16-25</v>
      </c>
      <c r="U1116" s="7">
        <v>45005</v>
      </c>
      <c r="V1116">
        <f t="shared" si="76"/>
        <v>13</v>
      </c>
    </row>
    <row r="1117" spans="1:22">
      <c r="A1117">
        <v>158688</v>
      </c>
      <c r="B1117" t="s">
        <v>17</v>
      </c>
      <c r="C1117" t="s">
        <v>25</v>
      </c>
      <c r="D1117" t="s">
        <v>19</v>
      </c>
      <c r="H1117" t="s">
        <v>19</v>
      </c>
      <c r="J1117" t="s">
        <v>30</v>
      </c>
      <c r="K1117" s="7">
        <v>39681</v>
      </c>
      <c r="L1117" t="s">
        <v>45</v>
      </c>
      <c r="M1117" t="s">
        <v>22</v>
      </c>
      <c r="N1117" t="s">
        <v>34</v>
      </c>
      <c r="O1117" s="7">
        <v>44862</v>
      </c>
      <c r="P1117" s="7" t="s">
        <v>29</v>
      </c>
      <c r="Q1117" t="s">
        <v>24</v>
      </c>
      <c r="R1117" s="7">
        <v>45688</v>
      </c>
      <c r="S1117" s="8">
        <f t="shared" si="75"/>
        <v>16.457534246575342</v>
      </c>
      <c r="T1117" t="str">
        <f t="shared" si="74"/>
        <v>16-25</v>
      </c>
      <c r="U1117" s="7">
        <f>R1117</f>
        <v>45688</v>
      </c>
      <c r="V1117">
        <f t="shared" si="76"/>
        <v>591</v>
      </c>
    </row>
    <row r="1118" spans="1:22">
      <c r="A1118">
        <v>168052</v>
      </c>
      <c r="B1118" t="s">
        <v>17</v>
      </c>
      <c r="C1118" t="s">
        <v>18</v>
      </c>
      <c r="D1118" t="s">
        <v>19</v>
      </c>
      <c r="H1118" t="s">
        <v>19</v>
      </c>
      <c r="J1118" t="s">
        <v>20</v>
      </c>
      <c r="K1118" s="7">
        <v>38587</v>
      </c>
      <c r="L1118" t="s">
        <v>35</v>
      </c>
      <c r="M1118" t="s">
        <v>27</v>
      </c>
      <c r="N1118" t="s">
        <v>23</v>
      </c>
      <c r="O1118" s="7" t="s">
        <v>36</v>
      </c>
      <c r="P1118" s="7" t="s">
        <v>36</v>
      </c>
      <c r="Q1118" t="s">
        <v>36</v>
      </c>
      <c r="R1118" s="7">
        <v>45688</v>
      </c>
      <c r="S1118" s="8">
        <f t="shared" si="75"/>
        <v>19.454794520547946</v>
      </c>
      <c r="T1118" t="str">
        <f t="shared" si="74"/>
        <v>16-25</v>
      </c>
      <c r="U1118" s="7" t="s">
        <v>36</v>
      </c>
      <c r="V1118" t="str">
        <f t="shared" si="76"/>
        <v/>
      </c>
    </row>
    <row r="1119" spans="1:22">
      <c r="A1119">
        <v>126384</v>
      </c>
      <c r="B1119" t="s">
        <v>17</v>
      </c>
      <c r="C1119" t="s">
        <v>18</v>
      </c>
      <c r="D1119" t="s">
        <v>19</v>
      </c>
      <c r="H1119" t="s">
        <v>19</v>
      </c>
      <c r="J1119" t="s">
        <v>20</v>
      </c>
      <c r="K1119" s="7">
        <v>37594</v>
      </c>
      <c r="L1119" t="s">
        <v>124</v>
      </c>
      <c r="M1119" t="s">
        <v>57</v>
      </c>
      <c r="N1119" t="s">
        <v>34</v>
      </c>
      <c r="O1119" s="7">
        <v>43117</v>
      </c>
      <c r="P1119" s="7">
        <v>43693</v>
      </c>
      <c r="Q1119" t="s">
        <v>24</v>
      </c>
      <c r="R1119" s="7">
        <v>45688</v>
      </c>
      <c r="S1119" s="8">
        <f t="shared" si="75"/>
        <v>22.175342465753424</v>
      </c>
      <c r="T1119" t="str">
        <f t="shared" si="74"/>
        <v>16-25</v>
      </c>
      <c r="U1119" s="7">
        <v>43693</v>
      </c>
      <c r="V1119">
        <f t="shared" si="76"/>
        <v>413</v>
      </c>
    </row>
    <row r="1120" spans="1:22">
      <c r="A1120">
        <v>146965</v>
      </c>
      <c r="B1120" t="s">
        <v>17</v>
      </c>
      <c r="C1120" t="s">
        <v>25</v>
      </c>
      <c r="D1120" t="s">
        <v>19</v>
      </c>
      <c r="H1120" t="s">
        <v>19</v>
      </c>
      <c r="J1120" t="s">
        <v>20</v>
      </c>
      <c r="K1120" s="7">
        <v>20695</v>
      </c>
      <c r="L1120" t="s">
        <v>65</v>
      </c>
      <c r="M1120" t="s">
        <v>27</v>
      </c>
      <c r="N1120" t="s">
        <v>34</v>
      </c>
      <c r="O1120" s="7">
        <v>44131</v>
      </c>
      <c r="P1120" s="7" t="s">
        <v>29</v>
      </c>
      <c r="Q1120" t="s">
        <v>24</v>
      </c>
      <c r="R1120" s="7">
        <v>45688</v>
      </c>
      <c r="S1120" s="8">
        <f t="shared" si="75"/>
        <v>68.473972602739721</v>
      </c>
      <c r="T1120" t="str">
        <f t="shared" si="74"/>
        <v>65+</v>
      </c>
      <c r="U1120" s="7">
        <f>R1120</f>
        <v>45688</v>
      </c>
      <c r="V1120">
        <f t="shared" si="76"/>
        <v>1114</v>
      </c>
    </row>
    <row r="1121" spans="1:22">
      <c r="A1121">
        <v>100896</v>
      </c>
      <c r="B1121" t="s">
        <v>17</v>
      </c>
      <c r="C1121" t="s">
        <v>18</v>
      </c>
      <c r="D1121" t="s">
        <v>19</v>
      </c>
      <c r="H1121" t="s">
        <v>19</v>
      </c>
      <c r="J1121" t="s">
        <v>20</v>
      </c>
      <c r="K1121" s="7">
        <v>22182</v>
      </c>
      <c r="L1121" t="s">
        <v>72</v>
      </c>
      <c r="M1121" t="s">
        <v>22</v>
      </c>
      <c r="N1121" t="s">
        <v>32</v>
      </c>
      <c r="O1121" s="7">
        <v>41110</v>
      </c>
      <c r="P1121" s="7">
        <v>41501</v>
      </c>
      <c r="Q1121" t="s">
        <v>36</v>
      </c>
      <c r="R1121" s="7">
        <v>45688</v>
      </c>
      <c r="S1121" s="8">
        <f t="shared" si="75"/>
        <v>64.400000000000006</v>
      </c>
      <c r="T1121" t="str">
        <f t="shared" si="74"/>
        <v>55-65</v>
      </c>
      <c r="U1121" s="7">
        <v>41501</v>
      </c>
      <c r="V1121">
        <f t="shared" si="76"/>
        <v>280</v>
      </c>
    </row>
    <row r="1122" spans="1:22">
      <c r="A1122">
        <v>122558</v>
      </c>
      <c r="B1122" t="s">
        <v>17</v>
      </c>
      <c r="C1122" t="s">
        <v>18</v>
      </c>
      <c r="D1122" t="s">
        <v>19</v>
      </c>
      <c r="H1122" t="s">
        <v>19</v>
      </c>
      <c r="J1122" t="s">
        <v>30</v>
      </c>
      <c r="K1122" s="7">
        <v>17936</v>
      </c>
      <c r="L1122" t="s">
        <v>39</v>
      </c>
      <c r="M1122" t="s">
        <v>22</v>
      </c>
      <c r="N1122" t="s">
        <v>34</v>
      </c>
      <c r="O1122" s="7">
        <v>41950</v>
      </c>
      <c r="P1122" s="7">
        <v>44270</v>
      </c>
      <c r="Q1122" t="s">
        <v>24</v>
      </c>
      <c r="R1122" s="7">
        <v>45688</v>
      </c>
      <c r="S1122" s="8">
        <f t="shared" si="75"/>
        <v>76.032876712328772</v>
      </c>
      <c r="T1122" t="str">
        <f t="shared" si="74"/>
        <v>65+</v>
      </c>
      <c r="U1122" s="7">
        <v>44270</v>
      </c>
      <c r="V1122">
        <f t="shared" si="76"/>
        <v>1657</v>
      </c>
    </row>
    <row r="1123" spans="1:22">
      <c r="A1123">
        <v>157597</v>
      </c>
      <c r="B1123" t="s">
        <v>17</v>
      </c>
      <c r="C1123" t="s">
        <v>25</v>
      </c>
      <c r="D1123" t="s">
        <v>19</v>
      </c>
      <c r="H1123" t="s">
        <v>19</v>
      </c>
      <c r="J1123" t="s">
        <v>20</v>
      </c>
      <c r="K1123" s="7">
        <v>39546</v>
      </c>
      <c r="L1123" t="s">
        <v>67</v>
      </c>
      <c r="M1123" t="s">
        <v>22</v>
      </c>
      <c r="N1123" t="s">
        <v>34</v>
      </c>
      <c r="O1123" s="7">
        <v>44805</v>
      </c>
      <c r="P1123" s="7" t="s">
        <v>29</v>
      </c>
      <c r="Q1123" t="s">
        <v>24</v>
      </c>
      <c r="R1123" s="7">
        <v>45688</v>
      </c>
      <c r="S1123" s="8">
        <f t="shared" si="75"/>
        <v>16.827397260273973</v>
      </c>
      <c r="T1123" t="str">
        <f t="shared" si="74"/>
        <v>16-25</v>
      </c>
      <c r="U1123" s="7">
        <f>R1123</f>
        <v>45688</v>
      </c>
      <c r="V1123">
        <f t="shared" si="76"/>
        <v>632</v>
      </c>
    </row>
    <row r="1124" spans="1:22">
      <c r="A1124">
        <v>107296</v>
      </c>
      <c r="B1124" t="s">
        <v>17</v>
      </c>
      <c r="C1124" t="s">
        <v>18</v>
      </c>
      <c r="D1124" t="s">
        <v>19</v>
      </c>
      <c r="H1124" t="s">
        <v>19</v>
      </c>
      <c r="J1124" t="s">
        <v>30</v>
      </c>
      <c r="K1124" s="7">
        <v>36169</v>
      </c>
      <c r="L1124" t="s">
        <v>33</v>
      </c>
      <c r="M1124" t="s">
        <v>22</v>
      </c>
      <c r="N1124" t="s">
        <v>32</v>
      </c>
      <c r="O1124" s="7">
        <v>41699</v>
      </c>
      <c r="P1124" s="7">
        <v>41897</v>
      </c>
      <c r="Q1124" t="s">
        <v>36</v>
      </c>
      <c r="R1124" s="7">
        <v>45688</v>
      </c>
      <c r="S1124" s="8">
        <f t="shared" si="75"/>
        <v>26.079452054794519</v>
      </c>
      <c r="T1124" t="str">
        <f t="shared" si="74"/>
        <v>25-35</v>
      </c>
      <c r="U1124" s="7">
        <v>41897</v>
      </c>
      <c r="V1124">
        <f t="shared" si="76"/>
        <v>141</v>
      </c>
    </row>
    <row r="1125" spans="1:22">
      <c r="A1125">
        <v>153654</v>
      </c>
      <c r="B1125" t="s">
        <v>17</v>
      </c>
      <c r="C1125" t="s">
        <v>18</v>
      </c>
      <c r="D1125" t="s">
        <v>19</v>
      </c>
      <c r="H1125" t="s">
        <v>19</v>
      </c>
      <c r="J1125" t="s">
        <v>20</v>
      </c>
      <c r="K1125" s="7">
        <v>39527</v>
      </c>
      <c r="L1125" t="s">
        <v>37</v>
      </c>
      <c r="M1125" t="s">
        <v>27</v>
      </c>
      <c r="N1125" t="s">
        <v>40</v>
      </c>
      <c r="O1125" s="7">
        <v>44583</v>
      </c>
      <c r="P1125" s="7">
        <v>44951</v>
      </c>
      <c r="Q1125" t="s">
        <v>24</v>
      </c>
      <c r="R1125" s="7">
        <v>45688</v>
      </c>
      <c r="S1125" s="8">
        <f t="shared" si="75"/>
        <v>16.87945205479452</v>
      </c>
      <c r="T1125" t="str">
        <f t="shared" si="74"/>
        <v>16-25</v>
      </c>
      <c r="U1125" s="7">
        <v>44951</v>
      </c>
      <c r="V1125">
        <f t="shared" si="76"/>
        <v>263</v>
      </c>
    </row>
    <row r="1126" spans="1:22">
      <c r="A1126">
        <v>143965</v>
      </c>
      <c r="B1126" t="s">
        <v>17</v>
      </c>
      <c r="C1126" t="s">
        <v>18</v>
      </c>
      <c r="D1126" t="s">
        <v>19</v>
      </c>
      <c r="H1126" t="s">
        <v>19</v>
      </c>
      <c r="J1126" t="s">
        <v>20</v>
      </c>
      <c r="K1126" s="7">
        <v>38598</v>
      </c>
      <c r="L1126" t="s">
        <v>26</v>
      </c>
      <c r="M1126" t="s">
        <v>27</v>
      </c>
      <c r="N1126" t="s">
        <v>23</v>
      </c>
      <c r="O1126" s="7">
        <v>43848</v>
      </c>
      <c r="P1126" s="7">
        <v>43910</v>
      </c>
      <c r="Q1126" t="s">
        <v>77</v>
      </c>
      <c r="R1126" s="7">
        <v>45688</v>
      </c>
      <c r="S1126" s="8">
        <f t="shared" si="75"/>
        <v>19.424657534246574</v>
      </c>
      <c r="T1126" t="str">
        <f t="shared" si="74"/>
        <v>16-25</v>
      </c>
      <c r="U1126" s="7">
        <v>43910</v>
      </c>
      <c r="V1126">
        <f t="shared" si="76"/>
        <v>45</v>
      </c>
    </row>
    <row r="1127" spans="1:22">
      <c r="A1127">
        <v>116477</v>
      </c>
      <c r="B1127" t="s">
        <v>17</v>
      </c>
      <c r="C1127" t="s">
        <v>18</v>
      </c>
      <c r="D1127" t="s">
        <v>19</v>
      </c>
      <c r="H1127" t="s">
        <v>19</v>
      </c>
      <c r="J1127" t="s">
        <v>30</v>
      </c>
      <c r="K1127" s="7">
        <v>36216</v>
      </c>
      <c r="L1127" t="s">
        <v>48</v>
      </c>
      <c r="M1127" t="s">
        <v>27</v>
      </c>
      <c r="N1127" t="s">
        <v>28</v>
      </c>
      <c r="O1127" s="7">
        <v>42488</v>
      </c>
      <c r="P1127" s="7">
        <v>44657</v>
      </c>
      <c r="Q1127" t="s">
        <v>24</v>
      </c>
      <c r="R1127" s="7">
        <v>45688</v>
      </c>
      <c r="S1127" s="8">
        <f t="shared" si="75"/>
        <v>25.950684931506849</v>
      </c>
      <c r="T1127" t="str">
        <f t="shared" si="74"/>
        <v>25-35</v>
      </c>
      <c r="U1127" s="7">
        <v>44657</v>
      </c>
      <c r="V1127">
        <f t="shared" si="76"/>
        <v>1550</v>
      </c>
    </row>
    <row r="1128" spans="1:22">
      <c r="A1128">
        <v>104933</v>
      </c>
      <c r="B1128" t="s">
        <v>17</v>
      </c>
      <c r="C1128" t="s">
        <v>18</v>
      </c>
      <c r="D1128" t="s">
        <v>19</v>
      </c>
      <c r="H1128" t="s">
        <v>19</v>
      </c>
      <c r="J1128" t="s">
        <v>20</v>
      </c>
      <c r="K1128" s="7">
        <v>35260</v>
      </c>
      <c r="L1128" t="s">
        <v>187</v>
      </c>
      <c r="M1128" t="s">
        <v>23</v>
      </c>
      <c r="N1128" t="s">
        <v>32</v>
      </c>
      <c r="O1128" s="7">
        <v>41468</v>
      </c>
      <c r="P1128" s="7">
        <v>42835</v>
      </c>
      <c r="Q1128" t="s">
        <v>24</v>
      </c>
      <c r="R1128" s="7">
        <v>45688</v>
      </c>
      <c r="S1128" s="8">
        <f t="shared" si="75"/>
        <v>28.56986301369863</v>
      </c>
      <c r="T1128" t="str">
        <f t="shared" si="74"/>
        <v>25-35</v>
      </c>
      <c r="U1128" s="7">
        <v>42835</v>
      </c>
      <c r="V1128">
        <f t="shared" si="76"/>
        <v>976</v>
      </c>
    </row>
    <row r="1129" spans="1:22">
      <c r="A1129">
        <v>153511</v>
      </c>
      <c r="B1129" t="s">
        <v>17</v>
      </c>
      <c r="C1129" t="s">
        <v>18</v>
      </c>
      <c r="D1129" t="s">
        <v>19</v>
      </c>
      <c r="H1129" t="s">
        <v>19</v>
      </c>
      <c r="J1129" t="s">
        <v>30</v>
      </c>
      <c r="K1129" s="7">
        <v>38375</v>
      </c>
      <c r="L1129" t="s">
        <v>54</v>
      </c>
      <c r="M1129" t="s">
        <v>27</v>
      </c>
      <c r="N1129" t="s">
        <v>34</v>
      </c>
      <c r="O1129" s="7">
        <v>44601</v>
      </c>
      <c r="P1129" s="7">
        <v>44741</v>
      </c>
      <c r="Q1129" t="s">
        <v>41</v>
      </c>
      <c r="R1129" s="7">
        <v>45688</v>
      </c>
      <c r="S1129" s="8">
        <f t="shared" si="75"/>
        <v>20.035616438356165</v>
      </c>
      <c r="T1129" t="str">
        <f t="shared" si="74"/>
        <v>16-25</v>
      </c>
      <c r="U1129" s="7">
        <v>44741</v>
      </c>
      <c r="V1129">
        <f t="shared" si="76"/>
        <v>101</v>
      </c>
    </row>
    <row r="1130" spans="1:22">
      <c r="A1130">
        <v>107231</v>
      </c>
      <c r="B1130" t="s">
        <v>17</v>
      </c>
      <c r="C1130" t="s">
        <v>18</v>
      </c>
      <c r="D1130" t="s">
        <v>19</v>
      </c>
      <c r="H1130" t="s">
        <v>19</v>
      </c>
      <c r="J1130" t="s">
        <v>30</v>
      </c>
      <c r="L1130" t="s">
        <v>37</v>
      </c>
      <c r="M1130" t="s">
        <v>27</v>
      </c>
      <c r="N1130" t="s">
        <v>32</v>
      </c>
      <c r="O1130" s="7">
        <v>44796</v>
      </c>
      <c r="P1130" s="7">
        <v>44796</v>
      </c>
      <c r="Q1130" t="s">
        <v>38</v>
      </c>
      <c r="R1130" s="7">
        <v>45688</v>
      </c>
      <c r="S1130" s="8">
        <f t="shared" si="75"/>
        <v>125.17260273972603</v>
      </c>
      <c r="T1130" t="str">
        <f t="shared" si="74"/>
        <v>65+</v>
      </c>
      <c r="U1130" s="7">
        <v>44796</v>
      </c>
      <c r="V1130">
        <f t="shared" si="76"/>
        <v>1</v>
      </c>
    </row>
    <row r="1131" spans="1:22">
      <c r="A1131">
        <v>145920</v>
      </c>
      <c r="B1131" t="s">
        <v>17</v>
      </c>
      <c r="C1131" t="s">
        <v>18</v>
      </c>
      <c r="D1131" t="s">
        <v>19</v>
      </c>
      <c r="H1131" t="s">
        <v>19</v>
      </c>
      <c r="J1131" t="s">
        <v>20</v>
      </c>
      <c r="K1131" s="7">
        <v>27200</v>
      </c>
      <c r="L1131" t="s">
        <v>78</v>
      </c>
      <c r="M1131" t="s">
        <v>22</v>
      </c>
      <c r="N1131" t="s">
        <v>34</v>
      </c>
      <c r="O1131" s="7" t="s">
        <v>36</v>
      </c>
      <c r="P1131" s="7" t="s">
        <v>36</v>
      </c>
      <c r="Q1131" t="s">
        <v>36</v>
      </c>
      <c r="R1131" s="7">
        <v>45688</v>
      </c>
      <c r="S1131" s="8">
        <f t="shared" si="75"/>
        <v>50.652054794520545</v>
      </c>
      <c r="T1131" t="str">
        <f t="shared" si="74"/>
        <v>45-55</v>
      </c>
      <c r="U1131" s="7" t="s">
        <v>36</v>
      </c>
      <c r="V1131" t="str">
        <f t="shared" si="76"/>
        <v/>
      </c>
    </row>
    <row r="1132" spans="1:22">
      <c r="A1132">
        <v>145572</v>
      </c>
      <c r="B1132" t="s">
        <v>17</v>
      </c>
      <c r="C1132" t="s">
        <v>18</v>
      </c>
      <c r="D1132" t="s">
        <v>19</v>
      </c>
      <c r="H1132" t="s">
        <v>19</v>
      </c>
      <c r="J1132" t="s">
        <v>20</v>
      </c>
      <c r="K1132" s="7">
        <v>38099</v>
      </c>
      <c r="L1132" t="s">
        <v>49</v>
      </c>
      <c r="M1132" t="s">
        <v>22</v>
      </c>
      <c r="N1132" t="s">
        <v>34</v>
      </c>
      <c r="O1132" s="7" t="s">
        <v>36</v>
      </c>
      <c r="P1132" s="7" t="s">
        <v>36</v>
      </c>
      <c r="Q1132" t="s">
        <v>36</v>
      </c>
      <c r="R1132" s="7">
        <v>45688</v>
      </c>
      <c r="S1132" s="8">
        <f t="shared" si="75"/>
        <v>20.791780821917808</v>
      </c>
      <c r="T1132" t="str">
        <f t="shared" si="74"/>
        <v>16-25</v>
      </c>
      <c r="U1132" s="7" t="s">
        <v>36</v>
      </c>
      <c r="V1132" t="str">
        <f t="shared" si="76"/>
        <v/>
      </c>
    </row>
    <row r="1133" spans="1:22">
      <c r="A1133">
        <v>80264</v>
      </c>
      <c r="B1133" t="s">
        <v>17</v>
      </c>
      <c r="C1133" t="s">
        <v>18</v>
      </c>
      <c r="D1133" t="s">
        <v>19</v>
      </c>
      <c r="H1133" t="s">
        <v>19</v>
      </c>
      <c r="J1133" t="s">
        <v>30</v>
      </c>
      <c r="K1133" s="7">
        <v>25879</v>
      </c>
      <c r="L1133" t="s">
        <v>73</v>
      </c>
      <c r="M1133" t="s">
        <v>22</v>
      </c>
      <c r="N1133" t="s">
        <v>32</v>
      </c>
      <c r="O1133" s="7">
        <v>40322</v>
      </c>
      <c r="P1133" s="7">
        <v>1</v>
      </c>
      <c r="Q1133" t="s">
        <v>36</v>
      </c>
      <c r="R1133" s="7">
        <v>45688</v>
      </c>
      <c r="S1133" s="8">
        <f t="shared" si="75"/>
        <v>54.271232876712325</v>
      </c>
      <c r="T1133" t="str">
        <f t="shared" si="74"/>
        <v>45-55</v>
      </c>
      <c r="U1133" s="7">
        <v>1</v>
      </c>
    </row>
    <row r="1134" spans="1:22">
      <c r="A1134">
        <v>158157</v>
      </c>
      <c r="B1134" t="s">
        <v>17</v>
      </c>
      <c r="C1134" t="s">
        <v>18</v>
      </c>
      <c r="D1134" t="s">
        <v>19</v>
      </c>
      <c r="H1134" t="s">
        <v>19</v>
      </c>
      <c r="J1134" t="s">
        <v>20</v>
      </c>
      <c r="K1134" s="7">
        <v>33220</v>
      </c>
      <c r="L1134" t="s">
        <v>26</v>
      </c>
      <c r="M1134" t="s">
        <v>27</v>
      </c>
      <c r="N1134" t="s">
        <v>34</v>
      </c>
      <c r="O1134" s="7" t="s">
        <v>36</v>
      </c>
      <c r="P1134" s="7" t="s">
        <v>36</v>
      </c>
      <c r="Q1134" t="s">
        <v>36</v>
      </c>
      <c r="R1134" s="7">
        <v>45688</v>
      </c>
      <c r="S1134" s="8">
        <f t="shared" si="75"/>
        <v>34.158904109589038</v>
      </c>
      <c r="T1134" t="str">
        <f t="shared" si="74"/>
        <v>25-35</v>
      </c>
      <c r="U1134" s="7" t="s">
        <v>36</v>
      </c>
      <c r="V1134" t="str">
        <f t="shared" si="76"/>
        <v/>
      </c>
    </row>
    <row r="1135" spans="1:22">
      <c r="A1135">
        <v>10563</v>
      </c>
      <c r="B1135" t="s">
        <v>17</v>
      </c>
      <c r="C1135" t="s">
        <v>18</v>
      </c>
      <c r="D1135" t="s">
        <v>19</v>
      </c>
      <c r="H1135" t="s">
        <v>19</v>
      </c>
      <c r="J1135" t="s">
        <v>20</v>
      </c>
      <c r="K1135" s="7">
        <v>19637</v>
      </c>
      <c r="L1135" t="s">
        <v>188</v>
      </c>
      <c r="M1135" t="s">
        <v>23</v>
      </c>
      <c r="N1135" t="s">
        <v>32</v>
      </c>
      <c r="O1135" s="7">
        <v>1</v>
      </c>
      <c r="P1135" s="7">
        <v>1</v>
      </c>
      <c r="Q1135" t="s">
        <v>36</v>
      </c>
      <c r="R1135" s="7">
        <v>45688</v>
      </c>
      <c r="S1135" s="8">
        <f t="shared" si="75"/>
        <v>71.372602739726034</v>
      </c>
      <c r="T1135" t="str">
        <f t="shared" si="74"/>
        <v>65+</v>
      </c>
      <c r="U1135" s="7">
        <v>1</v>
      </c>
    </row>
    <row r="1136" spans="1:22">
      <c r="A1136">
        <v>115682</v>
      </c>
      <c r="B1136" t="s">
        <v>17</v>
      </c>
      <c r="C1136" t="s">
        <v>18</v>
      </c>
      <c r="D1136" t="s">
        <v>19</v>
      </c>
      <c r="H1136" t="s">
        <v>19</v>
      </c>
      <c r="J1136" t="s">
        <v>20</v>
      </c>
      <c r="K1136" s="7">
        <v>32410</v>
      </c>
      <c r="L1136" t="s">
        <v>59</v>
      </c>
      <c r="M1136" t="s">
        <v>27</v>
      </c>
      <c r="N1136" t="s">
        <v>34</v>
      </c>
      <c r="O1136" s="7" t="s">
        <v>36</v>
      </c>
      <c r="P1136" s="7" t="s">
        <v>36</v>
      </c>
      <c r="Q1136" t="s">
        <v>36</v>
      </c>
      <c r="R1136" s="7">
        <v>45688</v>
      </c>
      <c r="S1136" s="8">
        <f t="shared" si="75"/>
        <v>36.37808219178082</v>
      </c>
      <c r="T1136" t="str">
        <f t="shared" si="74"/>
        <v>35-45</v>
      </c>
      <c r="U1136" s="7" t="s">
        <v>36</v>
      </c>
      <c r="V1136" t="str">
        <f t="shared" si="76"/>
        <v/>
      </c>
    </row>
    <row r="1137" spans="1:22">
      <c r="A1137">
        <v>118396</v>
      </c>
      <c r="B1137" t="s">
        <v>17</v>
      </c>
      <c r="C1137" t="s">
        <v>18</v>
      </c>
      <c r="D1137" t="s">
        <v>19</v>
      </c>
      <c r="H1137" t="s">
        <v>19</v>
      </c>
      <c r="J1137" t="s">
        <v>30</v>
      </c>
      <c r="K1137" s="7">
        <v>16436</v>
      </c>
      <c r="L1137" t="s">
        <v>84</v>
      </c>
      <c r="M1137" t="s">
        <v>22</v>
      </c>
      <c r="N1137" t="s">
        <v>34</v>
      </c>
      <c r="O1137" s="7">
        <v>43172</v>
      </c>
      <c r="P1137" s="7">
        <v>43328</v>
      </c>
      <c r="Q1137" t="s">
        <v>24</v>
      </c>
      <c r="R1137" s="7">
        <v>45688</v>
      </c>
      <c r="S1137" s="8">
        <f t="shared" si="75"/>
        <v>80.142465753424659</v>
      </c>
      <c r="T1137" t="str">
        <f t="shared" si="74"/>
        <v>65+</v>
      </c>
      <c r="U1137" s="7">
        <v>43328</v>
      </c>
      <c r="V1137">
        <f t="shared" si="76"/>
        <v>113</v>
      </c>
    </row>
    <row r="1138" spans="1:22">
      <c r="A1138">
        <v>115734</v>
      </c>
      <c r="B1138" t="s">
        <v>17</v>
      </c>
      <c r="C1138" t="s">
        <v>18</v>
      </c>
      <c r="D1138" t="s">
        <v>19</v>
      </c>
      <c r="H1138" t="s">
        <v>19</v>
      </c>
      <c r="J1138" t="s">
        <v>20</v>
      </c>
      <c r="K1138" s="7">
        <v>18838</v>
      </c>
      <c r="L1138" t="s">
        <v>84</v>
      </c>
      <c r="M1138" t="s">
        <v>22</v>
      </c>
      <c r="N1138" t="s">
        <v>32</v>
      </c>
      <c r="O1138" s="7" t="s">
        <v>36</v>
      </c>
      <c r="P1138" s="7" t="s">
        <v>36</v>
      </c>
      <c r="Q1138" t="s">
        <v>24</v>
      </c>
      <c r="R1138" s="7">
        <v>45688</v>
      </c>
      <c r="S1138" s="8">
        <f t="shared" si="75"/>
        <v>73.561643835616437</v>
      </c>
      <c r="T1138" t="str">
        <f t="shared" si="74"/>
        <v>65+</v>
      </c>
      <c r="U1138" s="7" t="s">
        <v>36</v>
      </c>
      <c r="V1138" t="str">
        <f t="shared" si="76"/>
        <v/>
      </c>
    </row>
    <row r="1139" spans="1:22">
      <c r="A1139">
        <v>104896</v>
      </c>
      <c r="B1139" t="s">
        <v>17</v>
      </c>
      <c r="C1139" t="s">
        <v>18</v>
      </c>
      <c r="D1139" t="s">
        <v>19</v>
      </c>
      <c r="H1139" t="s">
        <v>19</v>
      </c>
      <c r="J1139" t="s">
        <v>20</v>
      </c>
      <c r="K1139" s="7">
        <v>35904</v>
      </c>
      <c r="L1139" t="s">
        <v>96</v>
      </c>
      <c r="M1139" t="s">
        <v>22</v>
      </c>
      <c r="N1139" t="s">
        <v>32</v>
      </c>
      <c r="O1139" s="7">
        <v>41696</v>
      </c>
      <c r="P1139" s="7">
        <v>42061</v>
      </c>
      <c r="Q1139" t="s">
        <v>36</v>
      </c>
      <c r="R1139" s="7">
        <v>45688</v>
      </c>
      <c r="S1139" s="8">
        <f t="shared" si="75"/>
        <v>26.805479452054794</v>
      </c>
      <c r="T1139" t="str">
        <f t="shared" si="74"/>
        <v>25-35</v>
      </c>
      <c r="U1139" s="7">
        <v>42061</v>
      </c>
      <c r="V1139">
        <f t="shared" si="76"/>
        <v>262</v>
      </c>
    </row>
    <row r="1140" spans="1:22">
      <c r="A1140">
        <v>63169</v>
      </c>
      <c r="B1140" t="s">
        <v>17</v>
      </c>
      <c r="C1140" t="s">
        <v>18</v>
      </c>
      <c r="D1140" t="s">
        <v>19</v>
      </c>
      <c r="H1140" t="s">
        <v>19</v>
      </c>
      <c r="J1140" t="s">
        <v>20</v>
      </c>
      <c r="K1140" s="7">
        <v>22680</v>
      </c>
      <c r="L1140" t="s">
        <v>37</v>
      </c>
      <c r="M1140" t="s">
        <v>22</v>
      </c>
      <c r="N1140" t="s">
        <v>32</v>
      </c>
      <c r="O1140" s="7">
        <v>41087</v>
      </c>
      <c r="P1140" s="7">
        <v>42298</v>
      </c>
      <c r="Q1140" t="s">
        <v>24</v>
      </c>
      <c r="R1140" s="7">
        <v>45688</v>
      </c>
      <c r="S1140" s="8">
        <f t="shared" si="75"/>
        <v>63.035616438356165</v>
      </c>
      <c r="T1140" t="str">
        <f t="shared" si="74"/>
        <v>55-65</v>
      </c>
      <c r="U1140" s="7">
        <v>42298</v>
      </c>
      <c r="V1140">
        <f t="shared" si="76"/>
        <v>866</v>
      </c>
    </row>
    <row r="1141" spans="1:22">
      <c r="A1141">
        <v>21360</v>
      </c>
      <c r="B1141" t="s">
        <v>17</v>
      </c>
      <c r="C1141" t="s">
        <v>18</v>
      </c>
      <c r="D1141" t="s">
        <v>19</v>
      </c>
      <c r="H1141" t="s">
        <v>19</v>
      </c>
      <c r="J1141" t="s">
        <v>30</v>
      </c>
      <c r="L1141" t="s">
        <v>26</v>
      </c>
      <c r="M1141" t="s">
        <v>27</v>
      </c>
      <c r="N1141" t="s">
        <v>32</v>
      </c>
      <c r="O1141" s="7">
        <v>1</v>
      </c>
      <c r="P1141" s="7">
        <v>1</v>
      </c>
      <c r="Q1141" t="s">
        <v>36</v>
      </c>
      <c r="R1141" s="7">
        <v>45688</v>
      </c>
      <c r="S1141" s="8">
        <f t="shared" si="75"/>
        <v>125.17260273972603</v>
      </c>
      <c r="T1141" t="str">
        <f t="shared" si="74"/>
        <v>65+</v>
      </c>
      <c r="U1141" s="7">
        <v>1</v>
      </c>
    </row>
    <row r="1142" spans="1:22">
      <c r="A1142">
        <v>39322</v>
      </c>
      <c r="B1142" t="s">
        <v>17</v>
      </c>
      <c r="C1142" t="s">
        <v>18</v>
      </c>
      <c r="D1142" t="s">
        <v>19</v>
      </c>
      <c r="H1142" t="s">
        <v>19</v>
      </c>
      <c r="J1142" t="s">
        <v>20</v>
      </c>
      <c r="L1142" t="s">
        <v>35</v>
      </c>
      <c r="M1142" t="s">
        <v>27</v>
      </c>
      <c r="N1142" t="s">
        <v>34</v>
      </c>
      <c r="O1142" s="7">
        <v>36678</v>
      </c>
      <c r="P1142" s="7">
        <v>42522</v>
      </c>
      <c r="Q1142" t="s">
        <v>24</v>
      </c>
      <c r="R1142" s="7">
        <v>45688</v>
      </c>
      <c r="S1142" s="8">
        <f t="shared" si="75"/>
        <v>125.17260273972603</v>
      </c>
      <c r="T1142" t="str">
        <f t="shared" si="74"/>
        <v>65+</v>
      </c>
      <c r="U1142" s="7">
        <v>42522</v>
      </c>
      <c r="V1142">
        <f t="shared" si="76"/>
        <v>4175</v>
      </c>
    </row>
    <row r="1143" spans="1:22">
      <c r="A1143">
        <v>107533</v>
      </c>
      <c r="B1143" t="s">
        <v>17</v>
      </c>
      <c r="C1143" t="s">
        <v>18</v>
      </c>
      <c r="D1143" t="s">
        <v>19</v>
      </c>
      <c r="H1143" t="s">
        <v>19</v>
      </c>
      <c r="J1143" t="s">
        <v>20</v>
      </c>
      <c r="K1143" s="7">
        <v>35701</v>
      </c>
      <c r="L1143" t="s">
        <v>54</v>
      </c>
      <c r="M1143" t="s">
        <v>27</v>
      </c>
      <c r="N1143" t="s">
        <v>34</v>
      </c>
      <c r="O1143" s="7">
        <v>42352</v>
      </c>
      <c r="P1143" s="7">
        <v>42352</v>
      </c>
      <c r="Q1143" t="s">
        <v>36</v>
      </c>
      <c r="R1143" s="7">
        <v>45688</v>
      </c>
      <c r="S1143" s="8">
        <f t="shared" si="75"/>
        <v>27.361643835616437</v>
      </c>
      <c r="T1143" t="str">
        <f t="shared" si="74"/>
        <v>25-35</v>
      </c>
      <c r="U1143" s="7">
        <v>42352</v>
      </c>
      <c r="V1143">
        <f t="shared" si="76"/>
        <v>1</v>
      </c>
    </row>
    <row r="1144" spans="1:22">
      <c r="A1144">
        <v>94049</v>
      </c>
      <c r="B1144" t="s">
        <v>17</v>
      </c>
      <c r="C1144" t="s">
        <v>18</v>
      </c>
      <c r="D1144" t="s">
        <v>19</v>
      </c>
      <c r="H1144" t="s">
        <v>19</v>
      </c>
      <c r="J1144" t="s">
        <v>20</v>
      </c>
      <c r="K1144" s="7">
        <v>32422</v>
      </c>
      <c r="L1144" t="s">
        <v>39</v>
      </c>
      <c r="M1144" t="s">
        <v>22</v>
      </c>
      <c r="N1144" t="s">
        <v>32</v>
      </c>
      <c r="O1144" s="7">
        <v>40974</v>
      </c>
      <c r="P1144" s="7">
        <v>44439</v>
      </c>
      <c r="Q1144" t="s">
        <v>24</v>
      </c>
      <c r="R1144" s="7">
        <v>45688</v>
      </c>
      <c r="S1144" s="8">
        <f t="shared" si="75"/>
        <v>36.345205479452055</v>
      </c>
      <c r="T1144" t="str">
        <f t="shared" si="74"/>
        <v>35-45</v>
      </c>
      <c r="U1144" s="7">
        <v>44439</v>
      </c>
      <c r="V1144">
        <f t="shared" si="76"/>
        <v>2476</v>
      </c>
    </row>
    <row r="1145" spans="1:22">
      <c r="A1145">
        <v>155778</v>
      </c>
      <c r="B1145" t="s">
        <v>17</v>
      </c>
      <c r="C1145" t="s">
        <v>25</v>
      </c>
      <c r="D1145" t="s">
        <v>19</v>
      </c>
      <c r="H1145" t="s">
        <v>19</v>
      </c>
      <c r="J1145" t="s">
        <v>20</v>
      </c>
      <c r="K1145" s="7">
        <v>39121</v>
      </c>
      <c r="L1145" t="s">
        <v>60</v>
      </c>
      <c r="M1145" t="s">
        <v>27</v>
      </c>
      <c r="N1145" t="s">
        <v>34</v>
      </c>
      <c r="O1145" s="7" t="s">
        <v>36</v>
      </c>
      <c r="P1145" s="7" t="s">
        <v>36</v>
      </c>
      <c r="Q1145" t="s">
        <v>41</v>
      </c>
      <c r="R1145" s="7">
        <v>45688</v>
      </c>
      <c r="S1145" s="8">
        <f t="shared" si="75"/>
        <v>17.991780821917807</v>
      </c>
      <c r="T1145" t="str">
        <f t="shared" si="74"/>
        <v>16-25</v>
      </c>
      <c r="U1145" s="7" t="s">
        <v>36</v>
      </c>
      <c r="V1145" t="str">
        <f t="shared" si="76"/>
        <v/>
      </c>
    </row>
    <row r="1146" spans="1:22">
      <c r="A1146">
        <v>139873</v>
      </c>
      <c r="B1146" t="s">
        <v>17</v>
      </c>
      <c r="C1146" t="s">
        <v>18</v>
      </c>
      <c r="D1146" t="s">
        <v>19</v>
      </c>
      <c r="H1146" t="s">
        <v>19</v>
      </c>
      <c r="J1146" t="s">
        <v>30</v>
      </c>
      <c r="K1146" s="7">
        <v>37819</v>
      </c>
      <c r="L1146" t="s">
        <v>60</v>
      </c>
      <c r="M1146" t="s">
        <v>27</v>
      </c>
      <c r="N1146" t="s">
        <v>86</v>
      </c>
      <c r="O1146" s="7">
        <v>44637</v>
      </c>
      <c r="P1146" s="7">
        <v>45316</v>
      </c>
      <c r="Q1146" t="s">
        <v>41</v>
      </c>
      <c r="R1146" s="7">
        <v>45688</v>
      </c>
      <c r="S1146" s="8">
        <f t="shared" si="75"/>
        <v>21.55890410958904</v>
      </c>
      <c r="T1146" t="str">
        <f t="shared" si="74"/>
        <v>16-25</v>
      </c>
      <c r="U1146" s="7">
        <v>45316</v>
      </c>
      <c r="V1146">
        <f t="shared" si="76"/>
        <v>486</v>
      </c>
    </row>
    <row r="1147" spans="1:22">
      <c r="A1147">
        <v>103538</v>
      </c>
      <c r="B1147" t="s">
        <v>17</v>
      </c>
      <c r="C1147" t="s">
        <v>18</v>
      </c>
      <c r="D1147" t="s">
        <v>19</v>
      </c>
      <c r="H1147" t="s">
        <v>19</v>
      </c>
      <c r="J1147" t="s">
        <v>20</v>
      </c>
      <c r="K1147" s="7">
        <v>35990</v>
      </c>
      <c r="L1147" t="s">
        <v>21</v>
      </c>
      <c r="M1147" t="s">
        <v>22</v>
      </c>
      <c r="N1147" t="s">
        <v>32</v>
      </c>
      <c r="O1147" s="7">
        <v>41370</v>
      </c>
      <c r="P1147" s="7">
        <v>41813</v>
      </c>
      <c r="Q1147" t="s">
        <v>36</v>
      </c>
      <c r="R1147" s="7">
        <v>45688</v>
      </c>
      <c r="S1147" s="8">
        <f t="shared" si="75"/>
        <v>26.56986301369863</v>
      </c>
      <c r="T1147" t="str">
        <f t="shared" si="74"/>
        <v>25-35</v>
      </c>
      <c r="U1147" s="7">
        <v>41813</v>
      </c>
      <c r="V1147">
        <f t="shared" si="76"/>
        <v>316</v>
      </c>
    </row>
    <row r="1148" spans="1:22">
      <c r="A1148">
        <v>107550</v>
      </c>
      <c r="B1148" t="s">
        <v>17</v>
      </c>
      <c r="C1148" t="s">
        <v>18</v>
      </c>
      <c r="D1148" t="s">
        <v>19</v>
      </c>
      <c r="H1148" t="s">
        <v>19</v>
      </c>
      <c r="J1148" t="s">
        <v>20</v>
      </c>
      <c r="K1148" s="7">
        <v>34477</v>
      </c>
      <c r="L1148" t="s">
        <v>99</v>
      </c>
      <c r="M1148" t="s">
        <v>27</v>
      </c>
      <c r="N1148" t="s">
        <v>34</v>
      </c>
      <c r="O1148" s="7">
        <v>41667</v>
      </c>
      <c r="P1148" s="7">
        <v>42838</v>
      </c>
      <c r="Q1148" t="s">
        <v>24</v>
      </c>
      <c r="R1148" s="7">
        <v>45688</v>
      </c>
      <c r="S1148" s="8">
        <f t="shared" si="75"/>
        <v>30.715068493150685</v>
      </c>
      <c r="T1148" t="str">
        <f t="shared" si="74"/>
        <v>25-35</v>
      </c>
      <c r="U1148" s="7">
        <v>42838</v>
      </c>
      <c r="V1148">
        <f t="shared" si="76"/>
        <v>838</v>
      </c>
    </row>
    <row r="1149" spans="1:22">
      <c r="A1149">
        <v>102764</v>
      </c>
      <c r="B1149" t="s">
        <v>17</v>
      </c>
      <c r="C1149" t="s">
        <v>18</v>
      </c>
      <c r="D1149" t="s">
        <v>19</v>
      </c>
      <c r="H1149" t="s">
        <v>19</v>
      </c>
      <c r="J1149" t="s">
        <v>30</v>
      </c>
      <c r="K1149" s="7">
        <v>25621</v>
      </c>
      <c r="L1149" t="s">
        <v>26</v>
      </c>
      <c r="M1149" t="s">
        <v>27</v>
      </c>
      <c r="N1149" t="s">
        <v>43</v>
      </c>
      <c r="O1149" s="7">
        <v>41676</v>
      </c>
      <c r="P1149" s="7">
        <v>42450</v>
      </c>
      <c r="Q1149" t="s">
        <v>55</v>
      </c>
      <c r="R1149" s="7">
        <v>45688</v>
      </c>
      <c r="S1149" s="8">
        <f t="shared" si="75"/>
        <v>54.978082191780821</v>
      </c>
      <c r="T1149" t="str">
        <f t="shared" si="74"/>
        <v>45-55</v>
      </c>
      <c r="U1149" s="7">
        <v>42450</v>
      </c>
      <c r="V1149">
        <f t="shared" si="76"/>
        <v>553</v>
      </c>
    </row>
    <row r="1150" spans="1:22">
      <c r="A1150">
        <v>41709</v>
      </c>
      <c r="B1150" t="s">
        <v>17</v>
      </c>
      <c r="C1150" t="s">
        <v>18</v>
      </c>
      <c r="D1150" t="s">
        <v>19</v>
      </c>
      <c r="H1150" t="s">
        <v>19</v>
      </c>
      <c r="J1150" t="s">
        <v>20</v>
      </c>
      <c r="L1150" t="s">
        <v>65</v>
      </c>
      <c r="M1150" t="s">
        <v>27</v>
      </c>
      <c r="N1150" t="s">
        <v>34</v>
      </c>
      <c r="O1150" s="7">
        <v>37622</v>
      </c>
      <c r="P1150" s="7">
        <v>42863</v>
      </c>
      <c r="Q1150" t="s">
        <v>38</v>
      </c>
      <c r="R1150" s="7">
        <v>45688</v>
      </c>
      <c r="S1150" s="8">
        <f t="shared" si="75"/>
        <v>125.17260273972603</v>
      </c>
      <c r="T1150" t="str">
        <f t="shared" si="74"/>
        <v>65+</v>
      </c>
      <c r="U1150" s="7">
        <v>42863</v>
      </c>
      <c r="V1150">
        <f t="shared" si="76"/>
        <v>3744</v>
      </c>
    </row>
    <row r="1151" spans="1:22">
      <c r="A1151">
        <v>105585</v>
      </c>
      <c r="B1151" t="s">
        <v>17</v>
      </c>
      <c r="C1151" t="s">
        <v>18</v>
      </c>
      <c r="D1151" t="s">
        <v>19</v>
      </c>
      <c r="H1151" t="s">
        <v>19</v>
      </c>
      <c r="J1151" t="s">
        <v>20</v>
      </c>
      <c r="K1151" s="7">
        <v>33966</v>
      </c>
      <c r="L1151" t="s">
        <v>76</v>
      </c>
      <c r="M1151" t="s">
        <v>23</v>
      </c>
      <c r="N1151" t="s">
        <v>32</v>
      </c>
      <c r="O1151" s="7">
        <v>41533</v>
      </c>
      <c r="P1151" s="7">
        <v>41624</v>
      </c>
      <c r="Q1151" t="s">
        <v>36</v>
      </c>
      <c r="R1151" s="7">
        <v>45688</v>
      </c>
      <c r="S1151" s="8">
        <f t="shared" si="75"/>
        <v>32.115068493150687</v>
      </c>
      <c r="T1151" t="str">
        <f t="shared" si="74"/>
        <v>25-35</v>
      </c>
      <c r="U1151" s="7">
        <v>41624</v>
      </c>
      <c r="V1151">
        <f t="shared" si="76"/>
        <v>66</v>
      </c>
    </row>
    <row r="1152" spans="1:22">
      <c r="A1152">
        <v>167626</v>
      </c>
      <c r="B1152" t="s">
        <v>17</v>
      </c>
      <c r="C1152" t="s">
        <v>25</v>
      </c>
      <c r="D1152" t="s">
        <v>19</v>
      </c>
      <c r="H1152" t="s">
        <v>19</v>
      </c>
      <c r="J1152" t="s">
        <v>20</v>
      </c>
      <c r="K1152" s="7">
        <v>40309</v>
      </c>
      <c r="L1152" t="s">
        <v>87</v>
      </c>
      <c r="M1152" t="s">
        <v>57</v>
      </c>
      <c r="N1152" t="s">
        <v>34</v>
      </c>
      <c r="O1152" s="7">
        <v>45484</v>
      </c>
      <c r="P1152" s="7" t="s">
        <v>29</v>
      </c>
      <c r="Q1152" t="s">
        <v>24</v>
      </c>
      <c r="R1152" s="7">
        <v>45688</v>
      </c>
      <c r="S1152" s="8">
        <f t="shared" si="75"/>
        <v>14.736986301369862</v>
      </c>
      <c r="T1152" t="str">
        <f t="shared" si="74"/>
        <v/>
      </c>
      <c r="U1152" s="7">
        <f>R1152</f>
        <v>45688</v>
      </c>
      <c r="V1152">
        <f t="shared" si="76"/>
        <v>147</v>
      </c>
    </row>
    <row r="1153" spans="1:22">
      <c r="A1153">
        <v>143801</v>
      </c>
      <c r="B1153" t="s">
        <v>17</v>
      </c>
      <c r="C1153" t="s">
        <v>18</v>
      </c>
      <c r="D1153" t="s">
        <v>19</v>
      </c>
      <c r="H1153" t="s">
        <v>19</v>
      </c>
      <c r="J1153" t="s">
        <v>30</v>
      </c>
      <c r="K1153" s="7">
        <v>22121</v>
      </c>
      <c r="L1153" t="s">
        <v>54</v>
      </c>
      <c r="M1153" t="s">
        <v>27</v>
      </c>
      <c r="N1153" t="s">
        <v>34</v>
      </c>
      <c r="O1153" s="7">
        <v>43878</v>
      </c>
      <c r="P1153" s="7">
        <v>44432</v>
      </c>
      <c r="Q1153" t="s">
        <v>24</v>
      </c>
      <c r="R1153" s="7">
        <v>45688</v>
      </c>
      <c r="S1153" s="8">
        <f t="shared" si="75"/>
        <v>64.567123287671237</v>
      </c>
      <c r="T1153" t="str">
        <f t="shared" si="74"/>
        <v>55-65</v>
      </c>
      <c r="U1153" s="7">
        <v>44432</v>
      </c>
      <c r="V1153">
        <f t="shared" si="76"/>
        <v>397</v>
      </c>
    </row>
    <row r="1154" spans="1:22">
      <c r="A1154">
        <v>37844</v>
      </c>
      <c r="B1154" t="s">
        <v>17</v>
      </c>
      <c r="C1154" t="s">
        <v>18</v>
      </c>
      <c r="D1154" t="s">
        <v>19</v>
      </c>
      <c r="H1154" t="s">
        <v>19</v>
      </c>
      <c r="J1154" t="s">
        <v>30</v>
      </c>
      <c r="L1154" t="s">
        <v>54</v>
      </c>
      <c r="M1154" t="s">
        <v>27</v>
      </c>
      <c r="N1154" t="s">
        <v>32</v>
      </c>
      <c r="O1154" s="7">
        <v>41960</v>
      </c>
      <c r="P1154" s="7">
        <v>41960</v>
      </c>
      <c r="Q1154" t="s">
        <v>36</v>
      </c>
      <c r="R1154" s="7">
        <v>45688</v>
      </c>
      <c r="S1154" s="8">
        <f t="shared" si="75"/>
        <v>125.17260273972603</v>
      </c>
      <c r="T1154" t="str">
        <f t="shared" ref="T1154:T1217" si="77">IFERROR(VLOOKUP(S1154,Age_Group_Arr,2,TRUE),"")</f>
        <v>65+</v>
      </c>
      <c r="U1154" s="7">
        <v>41960</v>
      </c>
      <c r="V1154">
        <f t="shared" si="76"/>
        <v>1</v>
      </c>
    </row>
    <row r="1155" spans="1:22">
      <c r="A1155">
        <v>134029</v>
      </c>
      <c r="B1155" t="s">
        <v>17</v>
      </c>
      <c r="C1155" t="s">
        <v>18</v>
      </c>
      <c r="D1155" t="s">
        <v>19</v>
      </c>
      <c r="H1155" t="s">
        <v>19</v>
      </c>
      <c r="J1155" t="s">
        <v>30</v>
      </c>
      <c r="K1155" s="7">
        <v>32251</v>
      </c>
      <c r="L1155" t="s">
        <v>59</v>
      </c>
      <c r="M1155" t="s">
        <v>27</v>
      </c>
      <c r="N1155" t="s">
        <v>34</v>
      </c>
      <c r="O1155" s="7" t="s">
        <v>36</v>
      </c>
      <c r="P1155" s="7" t="s">
        <v>36</v>
      </c>
      <c r="Q1155" t="s">
        <v>36</v>
      </c>
      <c r="R1155" s="7">
        <v>45688</v>
      </c>
      <c r="S1155" s="8">
        <f t="shared" ref="S1155:S1218" si="78">(SUM(R1155-K1155)/365)</f>
        <v>36.813698630136983</v>
      </c>
      <c r="T1155" t="str">
        <f t="shared" si="77"/>
        <v>35-45</v>
      </c>
      <c r="U1155" s="7" t="s">
        <v>36</v>
      </c>
      <c r="V1155" t="str">
        <f t="shared" ref="V1155:V1218" si="79">IFERROR(NETWORKDAYS(O1155,U1155,8),"")</f>
        <v/>
      </c>
    </row>
    <row r="1156" spans="1:22">
      <c r="A1156">
        <v>119347</v>
      </c>
      <c r="B1156" t="s">
        <v>17</v>
      </c>
      <c r="C1156" t="s">
        <v>18</v>
      </c>
      <c r="D1156" t="s">
        <v>19</v>
      </c>
      <c r="H1156" t="s">
        <v>19</v>
      </c>
      <c r="J1156" t="s">
        <v>30</v>
      </c>
      <c r="K1156" s="7">
        <v>34087</v>
      </c>
      <c r="L1156" t="s">
        <v>21</v>
      </c>
      <c r="M1156" t="s">
        <v>22</v>
      </c>
      <c r="N1156" t="s">
        <v>34</v>
      </c>
      <c r="O1156" s="7">
        <v>42537</v>
      </c>
      <c r="P1156" s="7">
        <v>43488</v>
      </c>
      <c r="Q1156" t="s">
        <v>24</v>
      </c>
      <c r="R1156" s="7">
        <v>45688</v>
      </c>
      <c r="S1156" s="8">
        <f t="shared" si="78"/>
        <v>31.783561643835615</v>
      </c>
      <c r="T1156" t="str">
        <f t="shared" si="77"/>
        <v>25-35</v>
      </c>
      <c r="U1156" s="7">
        <v>43488</v>
      </c>
      <c r="V1156">
        <f t="shared" si="79"/>
        <v>680</v>
      </c>
    </row>
    <row r="1157" spans="1:22">
      <c r="A1157">
        <v>153859</v>
      </c>
      <c r="B1157" t="s">
        <v>17</v>
      </c>
      <c r="C1157" t="s">
        <v>18</v>
      </c>
      <c r="D1157" t="s">
        <v>19</v>
      </c>
      <c r="H1157" t="s">
        <v>19</v>
      </c>
      <c r="J1157" t="s">
        <v>30</v>
      </c>
      <c r="K1157" s="7">
        <v>34597</v>
      </c>
      <c r="L1157" t="s">
        <v>59</v>
      </c>
      <c r="M1157" t="s">
        <v>27</v>
      </c>
      <c r="N1157" t="s">
        <v>34</v>
      </c>
      <c r="O1157" s="7" t="s">
        <v>36</v>
      </c>
      <c r="P1157" s="7" t="s">
        <v>36</v>
      </c>
      <c r="Q1157" t="s">
        <v>36</v>
      </c>
      <c r="R1157" s="7">
        <v>45688</v>
      </c>
      <c r="S1157" s="8">
        <f t="shared" si="78"/>
        <v>30.386301369863013</v>
      </c>
      <c r="T1157" t="str">
        <f t="shared" si="77"/>
        <v>25-35</v>
      </c>
      <c r="U1157" s="7" t="s">
        <v>36</v>
      </c>
      <c r="V1157" t="str">
        <f t="shared" si="79"/>
        <v/>
      </c>
    </row>
    <row r="1158" spans="1:22">
      <c r="A1158">
        <v>129757</v>
      </c>
      <c r="B1158" t="s">
        <v>17</v>
      </c>
      <c r="C1158" t="s">
        <v>18</v>
      </c>
      <c r="D1158" t="s">
        <v>19</v>
      </c>
      <c r="H1158" t="s">
        <v>19</v>
      </c>
      <c r="J1158" t="s">
        <v>30</v>
      </c>
      <c r="K1158" s="7">
        <v>37337</v>
      </c>
      <c r="L1158" t="s">
        <v>65</v>
      </c>
      <c r="M1158" t="s">
        <v>27</v>
      </c>
      <c r="N1158" t="s">
        <v>34</v>
      </c>
      <c r="O1158" s="7" t="s">
        <v>36</v>
      </c>
      <c r="P1158" s="7" t="s">
        <v>36</v>
      </c>
      <c r="Q1158" t="s">
        <v>36</v>
      </c>
      <c r="R1158" s="7">
        <v>45688</v>
      </c>
      <c r="S1158" s="8">
        <f t="shared" si="78"/>
        <v>22.87945205479452</v>
      </c>
      <c r="T1158" t="str">
        <f t="shared" si="77"/>
        <v>16-25</v>
      </c>
      <c r="U1158" s="7" t="s">
        <v>36</v>
      </c>
      <c r="V1158" t="str">
        <f t="shared" si="79"/>
        <v/>
      </c>
    </row>
    <row r="1159" spans="1:22">
      <c r="A1159">
        <v>155783</v>
      </c>
      <c r="B1159" t="s">
        <v>17</v>
      </c>
      <c r="C1159" t="s">
        <v>18</v>
      </c>
      <c r="D1159" t="s">
        <v>19</v>
      </c>
      <c r="H1159" t="s">
        <v>19</v>
      </c>
      <c r="J1159" t="s">
        <v>20</v>
      </c>
      <c r="K1159" s="7">
        <v>23294</v>
      </c>
      <c r="L1159" t="s">
        <v>26</v>
      </c>
      <c r="M1159" t="s">
        <v>27</v>
      </c>
      <c r="N1159" t="s">
        <v>34</v>
      </c>
      <c r="O1159" s="7" t="s">
        <v>36</v>
      </c>
      <c r="P1159" s="7" t="s">
        <v>36</v>
      </c>
      <c r="Q1159" t="s">
        <v>36</v>
      </c>
      <c r="R1159" s="7">
        <v>45688</v>
      </c>
      <c r="S1159" s="8">
        <f t="shared" si="78"/>
        <v>61.353424657534248</v>
      </c>
      <c r="T1159" t="str">
        <f t="shared" si="77"/>
        <v>55-65</v>
      </c>
      <c r="U1159" s="7" t="s">
        <v>36</v>
      </c>
      <c r="V1159" t="str">
        <f t="shared" si="79"/>
        <v/>
      </c>
    </row>
    <row r="1160" spans="1:22">
      <c r="A1160">
        <v>80745</v>
      </c>
      <c r="B1160" t="s">
        <v>17</v>
      </c>
      <c r="C1160" t="s">
        <v>18</v>
      </c>
      <c r="D1160" t="s">
        <v>19</v>
      </c>
      <c r="H1160" t="s">
        <v>19</v>
      </c>
      <c r="J1160" t="s">
        <v>20</v>
      </c>
      <c r="K1160" s="7">
        <v>14934</v>
      </c>
      <c r="L1160" t="s">
        <v>59</v>
      </c>
      <c r="M1160" t="s">
        <v>27</v>
      </c>
      <c r="N1160" t="s">
        <v>32</v>
      </c>
      <c r="O1160" s="7">
        <v>40074</v>
      </c>
      <c r="P1160" s="7">
        <v>43823</v>
      </c>
      <c r="Q1160" t="s">
        <v>41</v>
      </c>
      <c r="R1160" s="7">
        <v>45688</v>
      </c>
      <c r="S1160" s="8">
        <f t="shared" si="78"/>
        <v>84.257534246575347</v>
      </c>
      <c r="T1160" t="str">
        <f t="shared" si="77"/>
        <v>65+</v>
      </c>
      <c r="U1160" s="7">
        <v>43823</v>
      </c>
      <c r="V1160">
        <f t="shared" si="79"/>
        <v>2678</v>
      </c>
    </row>
    <row r="1161" spans="1:22">
      <c r="A1161">
        <v>108670</v>
      </c>
      <c r="B1161" t="s">
        <v>17</v>
      </c>
      <c r="C1161" t="s">
        <v>18</v>
      </c>
      <c r="D1161" t="s">
        <v>19</v>
      </c>
      <c r="H1161" t="s">
        <v>19</v>
      </c>
      <c r="J1161" t="s">
        <v>20</v>
      </c>
      <c r="K1161" s="7">
        <v>21621</v>
      </c>
      <c r="L1161" t="s">
        <v>21</v>
      </c>
      <c r="M1161" t="s">
        <v>22</v>
      </c>
      <c r="N1161" t="s">
        <v>32</v>
      </c>
      <c r="O1161" s="7">
        <v>41849</v>
      </c>
      <c r="P1161" s="7">
        <v>44356</v>
      </c>
      <c r="Q1161" t="s">
        <v>24</v>
      </c>
      <c r="R1161" s="7">
        <v>45688</v>
      </c>
      <c r="S1161" s="8">
        <f t="shared" si="78"/>
        <v>65.936986301369856</v>
      </c>
      <c r="T1161" t="str">
        <f t="shared" si="77"/>
        <v>65+</v>
      </c>
      <c r="U1161" s="7">
        <v>44356</v>
      </c>
      <c r="V1161">
        <f t="shared" si="79"/>
        <v>1792</v>
      </c>
    </row>
    <row r="1162" spans="1:22">
      <c r="A1162">
        <v>167994</v>
      </c>
      <c r="B1162" t="s">
        <v>17</v>
      </c>
      <c r="C1162" t="s">
        <v>18</v>
      </c>
      <c r="D1162" t="s">
        <v>19</v>
      </c>
      <c r="H1162" t="s">
        <v>19</v>
      </c>
      <c r="J1162" t="s">
        <v>20</v>
      </c>
      <c r="K1162" s="7">
        <v>24956</v>
      </c>
      <c r="L1162" t="s">
        <v>72</v>
      </c>
      <c r="M1162" t="s">
        <v>22</v>
      </c>
      <c r="N1162" t="s">
        <v>34</v>
      </c>
      <c r="O1162" s="7" t="s">
        <v>36</v>
      </c>
      <c r="P1162" s="7" t="s">
        <v>36</v>
      </c>
      <c r="Q1162" t="s">
        <v>36</v>
      </c>
      <c r="R1162" s="7">
        <v>45688</v>
      </c>
      <c r="S1162" s="8">
        <f t="shared" si="78"/>
        <v>56.8</v>
      </c>
      <c r="T1162" t="str">
        <f t="shared" si="77"/>
        <v>55-65</v>
      </c>
      <c r="U1162" s="7" t="s">
        <v>36</v>
      </c>
      <c r="V1162" t="str">
        <f t="shared" si="79"/>
        <v/>
      </c>
    </row>
    <row r="1163" spans="1:22">
      <c r="A1163">
        <v>79718</v>
      </c>
      <c r="B1163" t="s">
        <v>17</v>
      </c>
      <c r="C1163" t="s">
        <v>18</v>
      </c>
      <c r="D1163" t="s">
        <v>19</v>
      </c>
      <c r="H1163" t="s">
        <v>19</v>
      </c>
      <c r="J1163" t="s">
        <v>20</v>
      </c>
      <c r="L1163" t="s">
        <v>74</v>
      </c>
      <c r="M1163" t="s">
        <v>22</v>
      </c>
      <c r="N1163" t="s">
        <v>32</v>
      </c>
      <c r="O1163" s="7">
        <v>40822</v>
      </c>
      <c r="P1163" s="7">
        <v>40822</v>
      </c>
      <c r="Q1163" t="s">
        <v>36</v>
      </c>
      <c r="R1163" s="7">
        <v>45688</v>
      </c>
      <c r="S1163" s="8">
        <f t="shared" si="78"/>
        <v>125.17260273972603</v>
      </c>
      <c r="T1163" t="str">
        <f t="shared" si="77"/>
        <v>65+</v>
      </c>
      <c r="U1163" s="7">
        <v>40822</v>
      </c>
      <c r="V1163">
        <f t="shared" si="79"/>
        <v>1</v>
      </c>
    </row>
    <row r="1164" spans="1:22">
      <c r="A1164">
        <v>135075</v>
      </c>
      <c r="B1164" t="s">
        <v>17</v>
      </c>
      <c r="C1164" t="s">
        <v>18</v>
      </c>
      <c r="D1164" t="s">
        <v>19</v>
      </c>
      <c r="H1164" t="s">
        <v>19</v>
      </c>
      <c r="J1164" t="s">
        <v>30</v>
      </c>
      <c r="K1164" s="7">
        <v>38114</v>
      </c>
      <c r="L1164" t="s">
        <v>37</v>
      </c>
      <c r="M1164" t="s">
        <v>27</v>
      </c>
      <c r="N1164" t="s">
        <v>34</v>
      </c>
      <c r="O1164" s="7">
        <v>43584</v>
      </c>
      <c r="P1164" s="7">
        <v>44951</v>
      </c>
      <c r="Q1164" t="s">
        <v>24</v>
      </c>
      <c r="R1164" s="7">
        <v>45688</v>
      </c>
      <c r="S1164" s="8">
        <f t="shared" si="78"/>
        <v>20.75068493150685</v>
      </c>
      <c r="T1164" t="str">
        <f t="shared" si="77"/>
        <v>16-25</v>
      </c>
      <c r="U1164" s="7">
        <v>44951</v>
      </c>
      <c r="V1164">
        <f t="shared" si="79"/>
        <v>978</v>
      </c>
    </row>
    <row r="1165" spans="1:22">
      <c r="A1165">
        <v>146967</v>
      </c>
      <c r="B1165" t="s">
        <v>17</v>
      </c>
      <c r="C1165" t="s">
        <v>18</v>
      </c>
      <c r="D1165" t="s">
        <v>19</v>
      </c>
      <c r="H1165" t="s">
        <v>19</v>
      </c>
      <c r="J1165" t="s">
        <v>20</v>
      </c>
      <c r="K1165" s="7">
        <v>38856</v>
      </c>
      <c r="L1165" t="s">
        <v>33</v>
      </c>
      <c r="M1165" t="s">
        <v>22</v>
      </c>
      <c r="N1165" t="s">
        <v>34</v>
      </c>
      <c r="O1165" s="7">
        <v>44119</v>
      </c>
      <c r="P1165" s="7">
        <v>44334</v>
      </c>
      <c r="Q1165" t="s">
        <v>24</v>
      </c>
      <c r="R1165" s="7">
        <v>45688</v>
      </c>
      <c r="S1165" s="8">
        <f t="shared" si="78"/>
        <v>18.717808219178082</v>
      </c>
      <c r="T1165" t="str">
        <f t="shared" si="77"/>
        <v>16-25</v>
      </c>
      <c r="U1165" s="7">
        <v>44334</v>
      </c>
      <c r="V1165">
        <f t="shared" si="79"/>
        <v>154</v>
      </c>
    </row>
    <row r="1166" spans="1:22">
      <c r="A1166">
        <v>167805</v>
      </c>
      <c r="B1166" t="s">
        <v>17</v>
      </c>
      <c r="C1166" t="s">
        <v>18</v>
      </c>
      <c r="D1166" t="s">
        <v>19</v>
      </c>
      <c r="H1166" t="s">
        <v>19</v>
      </c>
      <c r="J1166" t="s">
        <v>30</v>
      </c>
      <c r="K1166" s="7">
        <v>20316</v>
      </c>
      <c r="L1166" t="s">
        <v>26</v>
      </c>
      <c r="M1166" t="s">
        <v>27</v>
      </c>
      <c r="N1166" t="s">
        <v>43</v>
      </c>
      <c r="O1166" s="7" t="s">
        <v>36</v>
      </c>
      <c r="P1166" s="7" t="s">
        <v>36</v>
      </c>
      <c r="Q1166" t="s">
        <v>36</v>
      </c>
      <c r="R1166" s="7">
        <v>45688</v>
      </c>
      <c r="S1166" s="8">
        <f t="shared" si="78"/>
        <v>69.512328767123293</v>
      </c>
      <c r="T1166" t="str">
        <f t="shared" si="77"/>
        <v>65+</v>
      </c>
      <c r="U1166" s="7" t="s">
        <v>36</v>
      </c>
      <c r="V1166" t="str">
        <f t="shared" si="79"/>
        <v/>
      </c>
    </row>
    <row r="1167" spans="1:22">
      <c r="A1167">
        <v>80255</v>
      </c>
      <c r="B1167" t="s">
        <v>17</v>
      </c>
      <c r="C1167" t="s">
        <v>18</v>
      </c>
      <c r="D1167" t="s">
        <v>19</v>
      </c>
      <c r="H1167" t="s">
        <v>19</v>
      </c>
      <c r="J1167" t="s">
        <v>30</v>
      </c>
      <c r="K1167" s="7">
        <v>31684</v>
      </c>
      <c r="L1167" t="s">
        <v>26</v>
      </c>
      <c r="M1167" t="s">
        <v>27</v>
      </c>
      <c r="N1167" t="s">
        <v>34</v>
      </c>
      <c r="O1167" s="7">
        <v>40932</v>
      </c>
      <c r="P1167" s="7">
        <v>40932</v>
      </c>
      <c r="Q1167" t="s">
        <v>36</v>
      </c>
      <c r="R1167" s="7">
        <v>45688</v>
      </c>
      <c r="S1167" s="8">
        <f t="shared" si="78"/>
        <v>38.367123287671234</v>
      </c>
      <c r="T1167" t="str">
        <f t="shared" si="77"/>
        <v>35-45</v>
      </c>
      <c r="U1167" s="7">
        <v>40932</v>
      </c>
      <c r="V1167">
        <f t="shared" si="79"/>
        <v>1</v>
      </c>
    </row>
    <row r="1168" spans="1:22">
      <c r="A1168">
        <v>161828</v>
      </c>
      <c r="B1168" t="s">
        <v>17</v>
      </c>
      <c r="C1168" t="s">
        <v>18</v>
      </c>
      <c r="D1168" t="s">
        <v>19</v>
      </c>
      <c r="H1168" t="s">
        <v>19</v>
      </c>
      <c r="J1168" t="s">
        <v>30</v>
      </c>
      <c r="K1168" s="7">
        <v>22036</v>
      </c>
      <c r="L1168" t="s">
        <v>83</v>
      </c>
      <c r="M1168" t="s">
        <v>27</v>
      </c>
      <c r="N1168" t="s">
        <v>86</v>
      </c>
      <c r="O1168" s="7">
        <v>44797</v>
      </c>
      <c r="P1168" s="7">
        <v>45154</v>
      </c>
      <c r="Q1168" t="s">
        <v>41</v>
      </c>
      <c r="R1168" s="7">
        <v>45688</v>
      </c>
      <c r="S1168" s="8">
        <f t="shared" si="78"/>
        <v>64.8</v>
      </c>
      <c r="T1168" t="str">
        <f t="shared" si="77"/>
        <v>55-65</v>
      </c>
      <c r="U1168" s="7">
        <v>45154</v>
      </c>
      <c r="V1168">
        <f t="shared" si="79"/>
        <v>256</v>
      </c>
    </row>
    <row r="1169" spans="1:22">
      <c r="A1169">
        <v>120951</v>
      </c>
      <c r="B1169" t="s">
        <v>17</v>
      </c>
      <c r="C1169" t="s">
        <v>18</v>
      </c>
      <c r="D1169" t="s">
        <v>19</v>
      </c>
      <c r="H1169" t="s">
        <v>19</v>
      </c>
      <c r="J1169" t="s">
        <v>20</v>
      </c>
      <c r="K1169" s="7">
        <v>32843</v>
      </c>
      <c r="L1169" t="s">
        <v>26</v>
      </c>
      <c r="M1169" t="s">
        <v>27</v>
      </c>
      <c r="N1169" t="s">
        <v>32</v>
      </c>
      <c r="O1169" s="7">
        <v>42819</v>
      </c>
      <c r="P1169" s="7">
        <v>44831</v>
      </c>
      <c r="Q1169" t="s">
        <v>38</v>
      </c>
      <c r="R1169" s="7">
        <v>45688</v>
      </c>
      <c r="S1169" s="8">
        <f t="shared" si="78"/>
        <v>35.19178082191781</v>
      </c>
      <c r="T1169" t="str">
        <f t="shared" si="77"/>
        <v>35-45</v>
      </c>
      <c r="U1169" s="7">
        <v>44831</v>
      </c>
      <c r="V1169">
        <f t="shared" si="79"/>
        <v>1437</v>
      </c>
    </row>
    <row r="1170" spans="1:22">
      <c r="A1170">
        <v>68001</v>
      </c>
      <c r="B1170" t="s">
        <v>17</v>
      </c>
      <c r="C1170" t="s">
        <v>18</v>
      </c>
      <c r="D1170" t="s">
        <v>19</v>
      </c>
      <c r="H1170" t="s">
        <v>19</v>
      </c>
      <c r="J1170" t="s">
        <v>20</v>
      </c>
      <c r="L1170" t="s">
        <v>37</v>
      </c>
      <c r="M1170" t="s">
        <v>27</v>
      </c>
      <c r="N1170" t="s">
        <v>32</v>
      </c>
      <c r="O1170" s="7">
        <v>40828</v>
      </c>
      <c r="P1170" s="7">
        <v>40828</v>
      </c>
      <c r="Q1170" t="s">
        <v>36</v>
      </c>
      <c r="R1170" s="7">
        <v>45688</v>
      </c>
      <c r="S1170" s="8">
        <f t="shared" si="78"/>
        <v>125.17260273972603</v>
      </c>
      <c r="T1170" t="str">
        <f t="shared" si="77"/>
        <v>65+</v>
      </c>
      <c r="U1170" s="7">
        <v>40828</v>
      </c>
      <c r="V1170">
        <f t="shared" si="79"/>
        <v>1</v>
      </c>
    </row>
    <row r="1171" spans="1:22">
      <c r="A1171">
        <v>80747</v>
      </c>
      <c r="B1171" t="s">
        <v>17</v>
      </c>
      <c r="C1171" t="s">
        <v>18</v>
      </c>
      <c r="D1171" t="s">
        <v>19</v>
      </c>
      <c r="H1171" t="s">
        <v>19</v>
      </c>
      <c r="J1171" t="s">
        <v>20</v>
      </c>
      <c r="K1171" s="7">
        <v>15855</v>
      </c>
      <c r="L1171" t="s">
        <v>26</v>
      </c>
      <c r="M1171" t="s">
        <v>27</v>
      </c>
      <c r="N1171" t="s">
        <v>32</v>
      </c>
      <c r="O1171" s="7">
        <v>39083</v>
      </c>
      <c r="P1171" s="7">
        <v>44460</v>
      </c>
      <c r="Q1171" t="s">
        <v>55</v>
      </c>
      <c r="R1171" s="7">
        <v>45688</v>
      </c>
      <c r="S1171" s="8">
        <f t="shared" si="78"/>
        <v>81.734246575342468</v>
      </c>
      <c r="T1171" t="str">
        <f t="shared" si="77"/>
        <v>65+</v>
      </c>
      <c r="U1171" s="7">
        <v>44460</v>
      </c>
      <c r="V1171">
        <f t="shared" si="79"/>
        <v>3842</v>
      </c>
    </row>
    <row r="1172" spans="1:22">
      <c r="A1172">
        <v>153351</v>
      </c>
      <c r="B1172" t="s">
        <v>17</v>
      </c>
      <c r="C1172" t="s">
        <v>25</v>
      </c>
      <c r="D1172" t="s">
        <v>19</v>
      </c>
      <c r="H1172" t="s">
        <v>19</v>
      </c>
      <c r="J1172" t="s">
        <v>20</v>
      </c>
      <c r="K1172" s="7">
        <v>25604</v>
      </c>
      <c r="L1172" t="s">
        <v>26</v>
      </c>
      <c r="M1172" t="s">
        <v>27</v>
      </c>
      <c r="N1172" t="s">
        <v>34</v>
      </c>
      <c r="O1172" s="7" t="s">
        <v>36</v>
      </c>
      <c r="P1172" s="7" t="s">
        <v>36</v>
      </c>
      <c r="Q1172" t="s">
        <v>24</v>
      </c>
      <c r="R1172" s="7">
        <v>45688</v>
      </c>
      <c r="S1172" s="8">
        <f t="shared" si="78"/>
        <v>55.024657534246572</v>
      </c>
      <c r="T1172" t="str">
        <f t="shared" si="77"/>
        <v>55-65</v>
      </c>
      <c r="U1172" s="7" t="s">
        <v>36</v>
      </c>
      <c r="V1172" t="str">
        <f t="shared" si="79"/>
        <v/>
      </c>
    </row>
    <row r="1173" spans="1:22">
      <c r="A1173">
        <v>102808</v>
      </c>
      <c r="B1173" t="s">
        <v>17</v>
      </c>
      <c r="C1173" t="s">
        <v>18</v>
      </c>
      <c r="D1173" t="s">
        <v>19</v>
      </c>
      <c r="H1173" t="s">
        <v>19</v>
      </c>
      <c r="J1173" t="s">
        <v>20</v>
      </c>
      <c r="K1173" s="7">
        <v>34826</v>
      </c>
      <c r="L1173" t="s">
        <v>37</v>
      </c>
      <c r="M1173" t="s">
        <v>27</v>
      </c>
      <c r="N1173" t="s">
        <v>40</v>
      </c>
      <c r="O1173" s="7">
        <v>41442</v>
      </c>
      <c r="P1173" s="7">
        <v>42489</v>
      </c>
      <c r="Q1173" t="s">
        <v>55</v>
      </c>
      <c r="R1173" s="7">
        <v>45688</v>
      </c>
      <c r="S1173" s="8">
        <f t="shared" si="78"/>
        <v>29.758904109589039</v>
      </c>
      <c r="T1173" t="str">
        <f t="shared" si="77"/>
        <v>25-35</v>
      </c>
      <c r="U1173" s="7">
        <v>42489</v>
      </c>
      <c r="V1173">
        <f t="shared" si="79"/>
        <v>750</v>
      </c>
    </row>
    <row r="1174" spans="1:22">
      <c r="A1174">
        <v>108781</v>
      </c>
      <c r="B1174" t="s">
        <v>17</v>
      </c>
      <c r="C1174" t="s">
        <v>18</v>
      </c>
      <c r="D1174" t="s">
        <v>19</v>
      </c>
      <c r="H1174" t="s">
        <v>19</v>
      </c>
      <c r="J1174" t="s">
        <v>30</v>
      </c>
      <c r="K1174" s="7">
        <v>24029</v>
      </c>
      <c r="L1174" t="s">
        <v>69</v>
      </c>
      <c r="M1174" t="s">
        <v>27</v>
      </c>
      <c r="N1174" t="s">
        <v>32</v>
      </c>
      <c r="O1174" s="7">
        <v>41816</v>
      </c>
      <c r="P1174" s="7">
        <v>42552</v>
      </c>
      <c r="Q1174" t="s">
        <v>24</v>
      </c>
      <c r="R1174" s="7">
        <v>45688</v>
      </c>
      <c r="S1174" s="8">
        <f t="shared" si="78"/>
        <v>59.339726027397262</v>
      </c>
      <c r="T1174" t="str">
        <f t="shared" si="77"/>
        <v>55-65</v>
      </c>
      <c r="U1174" s="7">
        <v>42552</v>
      </c>
      <c r="V1174">
        <f t="shared" si="79"/>
        <v>527</v>
      </c>
    </row>
    <row r="1175" spans="1:22">
      <c r="A1175">
        <v>28306</v>
      </c>
      <c r="B1175" t="s">
        <v>17</v>
      </c>
      <c r="C1175" t="s">
        <v>25</v>
      </c>
      <c r="D1175" t="s">
        <v>19</v>
      </c>
      <c r="H1175" t="s">
        <v>19</v>
      </c>
      <c r="J1175" t="s">
        <v>30</v>
      </c>
      <c r="K1175" s="7">
        <v>21245</v>
      </c>
      <c r="L1175" t="s">
        <v>37</v>
      </c>
      <c r="M1175" t="s">
        <v>27</v>
      </c>
      <c r="N1175" t="s">
        <v>34</v>
      </c>
      <c r="O1175" s="7">
        <v>43887</v>
      </c>
      <c r="P1175" s="7" t="s">
        <v>29</v>
      </c>
      <c r="Q1175" t="s">
        <v>41</v>
      </c>
      <c r="R1175" s="7">
        <v>45688</v>
      </c>
      <c r="S1175" s="8">
        <f t="shared" si="78"/>
        <v>66.967123287671228</v>
      </c>
      <c r="T1175" t="str">
        <f t="shared" si="77"/>
        <v>65+</v>
      </c>
      <c r="U1175" s="7">
        <f>R1175</f>
        <v>45688</v>
      </c>
      <c r="V1175">
        <f t="shared" si="79"/>
        <v>1288</v>
      </c>
    </row>
    <row r="1176" spans="1:22">
      <c r="A1176">
        <v>113729</v>
      </c>
      <c r="B1176" t="s">
        <v>17</v>
      </c>
      <c r="C1176" t="s">
        <v>18</v>
      </c>
      <c r="D1176" t="s">
        <v>19</v>
      </c>
      <c r="H1176" t="s">
        <v>19</v>
      </c>
      <c r="J1176" t="s">
        <v>20</v>
      </c>
      <c r="K1176" s="7">
        <v>21268</v>
      </c>
      <c r="L1176" t="s">
        <v>37</v>
      </c>
      <c r="M1176" t="s">
        <v>27</v>
      </c>
      <c r="N1176" t="s">
        <v>34</v>
      </c>
      <c r="O1176" s="7">
        <v>44539</v>
      </c>
      <c r="P1176" s="7">
        <v>45531</v>
      </c>
      <c r="Q1176" t="s">
        <v>41</v>
      </c>
      <c r="R1176" s="7">
        <v>45688</v>
      </c>
      <c r="S1176" s="8">
        <f t="shared" si="78"/>
        <v>66.904109589041099</v>
      </c>
      <c r="T1176" t="str">
        <f t="shared" si="77"/>
        <v>65+</v>
      </c>
      <c r="U1176" s="7">
        <v>45531</v>
      </c>
      <c r="V1176">
        <f t="shared" si="79"/>
        <v>709</v>
      </c>
    </row>
    <row r="1177" spans="1:22">
      <c r="A1177">
        <v>85044</v>
      </c>
      <c r="B1177" t="s">
        <v>17</v>
      </c>
      <c r="C1177" t="s">
        <v>18</v>
      </c>
      <c r="D1177" t="s">
        <v>19</v>
      </c>
      <c r="H1177" t="s">
        <v>19</v>
      </c>
      <c r="J1177" t="s">
        <v>20</v>
      </c>
      <c r="K1177" s="7">
        <v>13982</v>
      </c>
      <c r="L1177" t="s">
        <v>37</v>
      </c>
      <c r="M1177" t="s">
        <v>27</v>
      </c>
      <c r="N1177" t="s">
        <v>32</v>
      </c>
      <c r="O1177" s="7">
        <v>41142</v>
      </c>
      <c r="P1177" s="7">
        <v>43488</v>
      </c>
      <c r="Q1177" t="s">
        <v>24</v>
      </c>
      <c r="R1177" s="7">
        <v>45688</v>
      </c>
      <c r="S1177" s="8">
        <f t="shared" si="78"/>
        <v>86.865753424657541</v>
      </c>
      <c r="T1177" t="str">
        <f t="shared" si="77"/>
        <v>65+</v>
      </c>
      <c r="U1177" s="7">
        <v>43488</v>
      </c>
      <c r="V1177">
        <f t="shared" si="79"/>
        <v>1677</v>
      </c>
    </row>
    <row r="1178" spans="1:22">
      <c r="A1178">
        <v>103631</v>
      </c>
      <c r="B1178" t="s">
        <v>17</v>
      </c>
      <c r="C1178" t="s">
        <v>18</v>
      </c>
      <c r="D1178" t="s">
        <v>19</v>
      </c>
      <c r="H1178" t="s">
        <v>19</v>
      </c>
      <c r="J1178" t="s">
        <v>20</v>
      </c>
      <c r="K1178" s="7">
        <v>27668</v>
      </c>
      <c r="L1178" t="s">
        <v>21</v>
      </c>
      <c r="M1178" t="s">
        <v>22</v>
      </c>
      <c r="N1178" t="s">
        <v>43</v>
      </c>
      <c r="O1178" s="7">
        <v>41398</v>
      </c>
      <c r="P1178" s="7">
        <v>41580</v>
      </c>
      <c r="Q1178" t="s">
        <v>36</v>
      </c>
      <c r="R1178" s="7">
        <v>45688</v>
      </c>
      <c r="S1178" s="8">
        <f t="shared" si="78"/>
        <v>49.369863013698627</v>
      </c>
      <c r="T1178" t="str">
        <f t="shared" si="77"/>
        <v>45-55</v>
      </c>
      <c r="U1178" s="7">
        <v>41580</v>
      </c>
      <c r="V1178">
        <f t="shared" si="79"/>
        <v>130</v>
      </c>
    </row>
    <row r="1179" spans="1:22">
      <c r="A1179">
        <v>162017</v>
      </c>
      <c r="B1179" t="s">
        <v>17</v>
      </c>
      <c r="C1179" t="s">
        <v>25</v>
      </c>
      <c r="D1179" t="s">
        <v>19</v>
      </c>
      <c r="H1179" t="s">
        <v>19</v>
      </c>
      <c r="J1179" t="s">
        <v>20</v>
      </c>
      <c r="K1179" s="7">
        <v>18827</v>
      </c>
      <c r="L1179" t="s">
        <v>69</v>
      </c>
      <c r="M1179" t="s">
        <v>27</v>
      </c>
      <c r="N1179" t="s">
        <v>32</v>
      </c>
      <c r="O1179" s="7" t="s">
        <v>36</v>
      </c>
      <c r="P1179" s="7" t="s">
        <v>36</v>
      </c>
      <c r="Q1179" t="s">
        <v>24</v>
      </c>
      <c r="R1179" s="7">
        <v>45688</v>
      </c>
      <c r="S1179" s="8">
        <f t="shared" si="78"/>
        <v>73.591780821917808</v>
      </c>
      <c r="T1179" t="str">
        <f t="shared" si="77"/>
        <v>65+</v>
      </c>
      <c r="U1179" s="7" t="s">
        <v>36</v>
      </c>
      <c r="V1179" t="str">
        <f t="shared" si="79"/>
        <v/>
      </c>
    </row>
    <row r="1180" spans="1:22">
      <c r="A1180">
        <v>159677</v>
      </c>
      <c r="B1180" t="s">
        <v>17</v>
      </c>
      <c r="C1180" t="s">
        <v>25</v>
      </c>
      <c r="D1180" t="s">
        <v>19</v>
      </c>
      <c r="H1180" t="s">
        <v>19</v>
      </c>
      <c r="J1180" t="s">
        <v>30</v>
      </c>
      <c r="K1180" s="7">
        <v>39477</v>
      </c>
      <c r="L1180" t="s">
        <v>102</v>
      </c>
      <c r="M1180" t="s">
        <v>22</v>
      </c>
      <c r="N1180" t="s">
        <v>34</v>
      </c>
      <c r="O1180" s="7">
        <v>44961</v>
      </c>
      <c r="P1180" s="7" t="s">
        <v>29</v>
      </c>
      <c r="Q1180" t="s">
        <v>24</v>
      </c>
      <c r="R1180" s="7">
        <v>45688</v>
      </c>
      <c r="S1180" s="8">
        <f t="shared" si="78"/>
        <v>17.016438356164382</v>
      </c>
      <c r="T1180" t="str">
        <f t="shared" si="77"/>
        <v>16-25</v>
      </c>
      <c r="U1180" s="7">
        <f t="shared" ref="U1180:U1181" si="80">R1180</f>
        <v>45688</v>
      </c>
      <c r="V1180">
        <f t="shared" si="79"/>
        <v>520</v>
      </c>
    </row>
    <row r="1181" spans="1:22">
      <c r="A1181">
        <v>151096</v>
      </c>
      <c r="B1181" t="s">
        <v>17</v>
      </c>
      <c r="C1181" t="s">
        <v>25</v>
      </c>
      <c r="D1181" t="s">
        <v>19</v>
      </c>
      <c r="H1181" t="s">
        <v>19</v>
      </c>
      <c r="J1181" t="s">
        <v>20</v>
      </c>
      <c r="K1181" s="7">
        <v>20509</v>
      </c>
      <c r="L1181" t="s">
        <v>65</v>
      </c>
      <c r="M1181" t="s">
        <v>27</v>
      </c>
      <c r="N1181" t="s">
        <v>34</v>
      </c>
      <c r="O1181" s="7">
        <v>44370</v>
      </c>
      <c r="P1181" s="7" t="s">
        <v>29</v>
      </c>
      <c r="Q1181" t="s">
        <v>24</v>
      </c>
      <c r="R1181" s="7">
        <v>45688</v>
      </c>
      <c r="S1181" s="8">
        <f t="shared" si="78"/>
        <v>68.983561643835614</v>
      </c>
      <c r="T1181" t="str">
        <f t="shared" si="77"/>
        <v>65+</v>
      </c>
      <c r="U1181" s="7">
        <f t="shared" si="80"/>
        <v>45688</v>
      </c>
      <c r="V1181">
        <f t="shared" si="79"/>
        <v>943</v>
      </c>
    </row>
    <row r="1182" spans="1:22">
      <c r="A1182">
        <v>80748</v>
      </c>
      <c r="B1182" t="s">
        <v>17</v>
      </c>
      <c r="C1182" t="s">
        <v>18</v>
      </c>
      <c r="D1182" t="s">
        <v>19</v>
      </c>
      <c r="H1182" t="s">
        <v>19</v>
      </c>
      <c r="J1182" t="s">
        <v>20</v>
      </c>
      <c r="K1182" s="7">
        <v>35053</v>
      </c>
      <c r="L1182" t="s">
        <v>37</v>
      </c>
      <c r="M1182" t="s">
        <v>27</v>
      </c>
      <c r="N1182" t="s">
        <v>34</v>
      </c>
      <c r="O1182" s="7">
        <v>40341</v>
      </c>
      <c r="P1182" s="7">
        <v>41311</v>
      </c>
      <c r="Q1182" t="s">
        <v>36</v>
      </c>
      <c r="R1182" s="7">
        <v>45688</v>
      </c>
      <c r="S1182" s="8">
        <f t="shared" si="78"/>
        <v>29.136986301369863</v>
      </c>
      <c r="T1182" t="str">
        <f t="shared" si="77"/>
        <v>25-35</v>
      </c>
      <c r="U1182" s="7">
        <v>41311</v>
      </c>
      <c r="V1182">
        <f t="shared" si="79"/>
        <v>693</v>
      </c>
    </row>
    <row r="1183" spans="1:22">
      <c r="A1183">
        <v>82823</v>
      </c>
      <c r="B1183" t="s">
        <v>17</v>
      </c>
      <c r="C1183" t="s">
        <v>18</v>
      </c>
      <c r="D1183" t="s">
        <v>19</v>
      </c>
      <c r="H1183" t="s">
        <v>19</v>
      </c>
      <c r="J1183" t="s">
        <v>20</v>
      </c>
      <c r="L1183" t="s">
        <v>69</v>
      </c>
      <c r="M1183" t="s">
        <v>27</v>
      </c>
      <c r="N1183" t="s">
        <v>34</v>
      </c>
      <c r="O1183" s="7">
        <v>1</v>
      </c>
      <c r="P1183" s="7">
        <v>1</v>
      </c>
      <c r="Q1183" t="s">
        <v>36</v>
      </c>
      <c r="R1183" s="7">
        <v>45688</v>
      </c>
      <c r="S1183" s="8">
        <f t="shared" si="78"/>
        <v>125.17260273972603</v>
      </c>
      <c r="T1183" t="str">
        <f t="shared" si="77"/>
        <v>65+</v>
      </c>
      <c r="U1183" s="7">
        <v>1</v>
      </c>
    </row>
    <row r="1184" spans="1:22">
      <c r="A1184">
        <v>105720</v>
      </c>
      <c r="B1184" t="s">
        <v>17</v>
      </c>
      <c r="C1184" t="s">
        <v>18</v>
      </c>
      <c r="D1184" t="s">
        <v>19</v>
      </c>
      <c r="H1184" t="s">
        <v>19</v>
      </c>
      <c r="J1184" t="s">
        <v>20</v>
      </c>
      <c r="K1184" s="7">
        <v>32461</v>
      </c>
      <c r="L1184" t="s">
        <v>21</v>
      </c>
      <c r="M1184" t="s">
        <v>22</v>
      </c>
      <c r="N1184" t="s">
        <v>32</v>
      </c>
      <c r="O1184" s="7">
        <v>41552</v>
      </c>
      <c r="P1184" s="7">
        <v>41552</v>
      </c>
      <c r="Q1184" t="s">
        <v>36</v>
      </c>
      <c r="R1184" s="7">
        <v>45688</v>
      </c>
      <c r="S1184" s="8">
        <f t="shared" si="78"/>
        <v>36.238356164383561</v>
      </c>
      <c r="T1184" t="str">
        <f t="shared" si="77"/>
        <v>35-45</v>
      </c>
      <c r="U1184" s="7">
        <v>41552</v>
      </c>
      <c r="V1184">
        <f t="shared" si="79"/>
        <v>0</v>
      </c>
    </row>
    <row r="1185" spans="1:22">
      <c r="A1185">
        <v>106630</v>
      </c>
      <c r="B1185" t="s">
        <v>17</v>
      </c>
      <c r="C1185" t="s">
        <v>18</v>
      </c>
      <c r="D1185" t="s">
        <v>19</v>
      </c>
      <c r="H1185" t="s">
        <v>19</v>
      </c>
      <c r="J1185" t="s">
        <v>20</v>
      </c>
      <c r="K1185" s="7">
        <v>35338</v>
      </c>
      <c r="L1185" t="s">
        <v>26</v>
      </c>
      <c r="M1185" t="s">
        <v>27</v>
      </c>
      <c r="N1185" t="s">
        <v>34</v>
      </c>
      <c r="O1185" s="7" t="s">
        <v>36</v>
      </c>
      <c r="P1185" s="7" t="s">
        <v>36</v>
      </c>
      <c r="Q1185" t="s">
        <v>36</v>
      </c>
      <c r="R1185" s="7">
        <v>45688</v>
      </c>
      <c r="S1185" s="8">
        <f t="shared" si="78"/>
        <v>28.356164383561644</v>
      </c>
      <c r="T1185" t="str">
        <f t="shared" si="77"/>
        <v>25-35</v>
      </c>
      <c r="U1185" s="7" t="s">
        <v>36</v>
      </c>
      <c r="V1185" t="str">
        <f t="shared" si="79"/>
        <v/>
      </c>
    </row>
    <row r="1186" spans="1:22">
      <c r="A1186">
        <v>143387</v>
      </c>
      <c r="B1186" t="s">
        <v>17</v>
      </c>
      <c r="C1186" t="s">
        <v>18</v>
      </c>
      <c r="D1186" t="s">
        <v>19</v>
      </c>
      <c r="H1186" t="s">
        <v>19</v>
      </c>
      <c r="J1186" t="s">
        <v>20</v>
      </c>
      <c r="K1186" s="7">
        <v>32109</v>
      </c>
      <c r="L1186" t="s">
        <v>72</v>
      </c>
      <c r="M1186" t="s">
        <v>22</v>
      </c>
      <c r="N1186" t="s">
        <v>32</v>
      </c>
      <c r="O1186" s="7">
        <v>43873</v>
      </c>
      <c r="P1186" s="7">
        <v>44185</v>
      </c>
      <c r="Q1186" t="s">
        <v>24</v>
      </c>
      <c r="R1186" s="7">
        <v>45688</v>
      </c>
      <c r="S1186" s="8">
        <f t="shared" si="78"/>
        <v>37.202739726027396</v>
      </c>
      <c r="T1186" t="str">
        <f t="shared" si="77"/>
        <v>35-45</v>
      </c>
      <c r="U1186" s="7">
        <v>44185</v>
      </c>
      <c r="V1186">
        <f t="shared" si="79"/>
        <v>223</v>
      </c>
    </row>
    <row r="1187" spans="1:22">
      <c r="A1187">
        <v>147378</v>
      </c>
      <c r="B1187" t="s">
        <v>17</v>
      </c>
      <c r="C1187" t="s">
        <v>25</v>
      </c>
      <c r="D1187" t="s">
        <v>19</v>
      </c>
      <c r="H1187" t="s">
        <v>19</v>
      </c>
      <c r="J1187" t="s">
        <v>20</v>
      </c>
      <c r="K1187" s="7">
        <v>23489</v>
      </c>
      <c r="L1187" t="s">
        <v>69</v>
      </c>
      <c r="M1187" t="s">
        <v>27</v>
      </c>
      <c r="N1187" t="s">
        <v>34</v>
      </c>
      <c r="O1187" s="7">
        <v>44170</v>
      </c>
      <c r="P1187" s="7" t="s">
        <v>29</v>
      </c>
      <c r="Q1187" t="s">
        <v>24</v>
      </c>
      <c r="R1187" s="7">
        <v>45688</v>
      </c>
      <c r="S1187" s="8">
        <f t="shared" si="78"/>
        <v>60.819178082191783</v>
      </c>
      <c r="T1187" t="str">
        <f t="shared" si="77"/>
        <v>55-65</v>
      </c>
      <c r="U1187" s="7">
        <f>R1187</f>
        <v>45688</v>
      </c>
      <c r="V1187">
        <f t="shared" si="79"/>
        <v>1085</v>
      </c>
    </row>
    <row r="1188" spans="1:22">
      <c r="A1188">
        <v>105928</v>
      </c>
      <c r="B1188" t="s">
        <v>17</v>
      </c>
      <c r="C1188" t="s">
        <v>18</v>
      </c>
      <c r="D1188" t="s">
        <v>19</v>
      </c>
      <c r="H1188" t="s">
        <v>19</v>
      </c>
      <c r="J1188" t="s">
        <v>30</v>
      </c>
      <c r="K1188" s="7">
        <v>34945</v>
      </c>
      <c r="L1188" t="s">
        <v>99</v>
      </c>
      <c r="M1188" t="s">
        <v>27</v>
      </c>
      <c r="N1188" t="s">
        <v>32</v>
      </c>
      <c r="O1188" s="7">
        <v>41555</v>
      </c>
      <c r="P1188" s="7">
        <v>42838</v>
      </c>
      <c r="Q1188" t="s">
        <v>24</v>
      </c>
      <c r="R1188" s="7">
        <v>45688</v>
      </c>
      <c r="S1188" s="8">
        <f t="shared" si="78"/>
        <v>29.432876712328767</v>
      </c>
      <c r="T1188" t="str">
        <f t="shared" si="77"/>
        <v>25-35</v>
      </c>
      <c r="U1188" s="7">
        <v>42838</v>
      </c>
      <c r="V1188">
        <f t="shared" si="79"/>
        <v>918</v>
      </c>
    </row>
    <row r="1189" spans="1:22">
      <c r="A1189">
        <v>135593</v>
      </c>
      <c r="B1189" t="s">
        <v>17</v>
      </c>
      <c r="C1189" t="s">
        <v>18</v>
      </c>
      <c r="D1189" t="s">
        <v>19</v>
      </c>
      <c r="H1189" t="s">
        <v>19</v>
      </c>
      <c r="J1189" t="s">
        <v>30</v>
      </c>
      <c r="K1189" s="7">
        <v>38215</v>
      </c>
      <c r="L1189" t="s">
        <v>53</v>
      </c>
      <c r="M1189" t="s">
        <v>52</v>
      </c>
      <c r="N1189" t="s">
        <v>34</v>
      </c>
      <c r="O1189" s="7">
        <v>43638</v>
      </c>
      <c r="P1189" s="7">
        <v>43905</v>
      </c>
      <c r="Q1189" t="s">
        <v>24</v>
      </c>
      <c r="R1189" s="7">
        <v>45688</v>
      </c>
      <c r="S1189" s="8">
        <f t="shared" si="78"/>
        <v>20.473972602739725</v>
      </c>
      <c r="T1189" t="str">
        <f t="shared" si="77"/>
        <v>16-25</v>
      </c>
      <c r="U1189" s="7">
        <v>43905</v>
      </c>
      <c r="V1189">
        <f t="shared" si="79"/>
        <v>190</v>
      </c>
    </row>
    <row r="1190" spans="1:22">
      <c r="A1190">
        <v>125472</v>
      </c>
      <c r="B1190" t="s">
        <v>17</v>
      </c>
      <c r="C1190" t="s">
        <v>18</v>
      </c>
      <c r="D1190" t="s">
        <v>19</v>
      </c>
      <c r="H1190" t="s">
        <v>19</v>
      </c>
      <c r="J1190" t="s">
        <v>30</v>
      </c>
      <c r="K1190" s="7">
        <v>39170</v>
      </c>
      <c r="L1190" t="s">
        <v>83</v>
      </c>
      <c r="M1190" t="s">
        <v>27</v>
      </c>
      <c r="N1190" t="s">
        <v>32</v>
      </c>
      <c r="O1190" s="7">
        <v>45218</v>
      </c>
      <c r="P1190" s="7">
        <v>45211</v>
      </c>
      <c r="Q1190" t="s">
        <v>24</v>
      </c>
      <c r="R1190" s="7">
        <v>45688</v>
      </c>
      <c r="S1190" s="8">
        <f t="shared" si="78"/>
        <v>17.857534246575341</v>
      </c>
      <c r="T1190" t="str">
        <f t="shared" si="77"/>
        <v>16-25</v>
      </c>
      <c r="U1190" s="7">
        <v>45211</v>
      </c>
      <c r="V1190">
        <f t="shared" si="79"/>
        <v>-6</v>
      </c>
    </row>
    <row r="1191" spans="1:22">
      <c r="A1191">
        <v>17430</v>
      </c>
      <c r="B1191" t="s">
        <v>17</v>
      </c>
      <c r="C1191" t="s">
        <v>18</v>
      </c>
      <c r="D1191" t="s">
        <v>19</v>
      </c>
      <c r="H1191" t="s">
        <v>19</v>
      </c>
      <c r="J1191" t="s">
        <v>20</v>
      </c>
      <c r="K1191" s="7">
        <v>16576</v>
      </c>
      <c r="L1191" t="s">
        <v>26</v>
      </c>
      <c r="M1191" t="s">
        <v>27</v>
      </c>
      <c r="N1191" t="s">
        <v>34</v>
      </c>
      <c r="O1191" s="7">
        <v>40436</v>
      </c>
      <c r="P1191" s="7">
        <v>44447</v>
      </c>
      <c r="Q1191" t="s">
        <v>24</v>
      </c>
      <c r="R1191" s="7">
        <v>45688</v>
      </c>
      <c r="S1191" s="8">
        <f t="shared" si="78"/>
        <v>79.758904109589039</v>
      </c>
      <c r="T1191" t="str">
        <f t="shared" si="77"/>
        <v>65+</v>
      </c>
      <c r="U1191" s="7">
        <v>44447</v>
      </c>
      <c r="V1191">
        <f t="shared" si="79"/>
        <v>2866</v>
      </c>
    </row>
    <row r="1192" spans="1:22">
      <c r="A1192">
        <v>127964</v>
      </c>
      <c r="B1192" t="s">
        <v>17</v>
      </c>
      <c r="C1192" t="s">
        <v>18</v>
      </c>
      <c r="D1192" t="s">
        <v>19</v>
      </c>
      <c r="H1192" t="s">
        <v>19</v>
      </c>
      <c r="J1192" t="s">
        <v>30</v>
      </c>
      <c r="K1192" s="7">
        <v>37059</v>
      </c>
      <c r="L1192" t="s">
        <v>96</v>
      </c>
      <c r="M1192" t="s">
        <v>22</v>
      </c>
      <c r="N1192" t="s">
        <v>32</v>
      </c>
      <c r="O1192" s="7">
        <v>43204</v>
      </c>
      <c r="P1192" s="7">
        <v>43388</v>
      </c>
      <c r="Q1192" t="s">
        <v>24</v>
      </c>
      <c r="R1192" s="7">
        <v>45688</v>
      </c>
      <c r="S1192" s="8">
        <f t="shared" si="78"/>
        <v>23.641095890410959</v>
      </c>
      <c r="T1192" t="str">
        <f t="shared" si="77"/>
        <v>16-25</v>
      </c>
      <c r="U1192" s="7">
        <v>43388</v>
      </c>
      <c r="V1192">
        <f t="shared" si="79"/>
        <v>131</v>
      </c>
    </row>
    <row r="1193" spans="1:22">
      <c r="A1193">
        <v>32515</v>
      </c>
      <c r="B1193" t="s">
        <v>17</v>
      </c>
      <c r="C1193" t="s">
        <v>18</v>
      </c>
      <c r="D1193" t="s">
        <v>19</v>
      </c>
      <c r="H1193" t="s">
        <v>19</v>
      </c>
      <c r="J1193" t="s">
        <v>20</v>
      </c>
      <c r="L1193" t="s">
        <v>59</v>
      </c>
      <c r="M1193" t="s">
        <v>27</v>
      </c>
      <c r="N1193" t="s">
        <v>32</v>
      </c>
      <c r="O1193" s="7">
        <v>1</v>
      </c>
      <c r="P1193" s="7">
        <v>1</v>
      </c>
      <c r="Q1193" t="s">
        <v>36</v>
      </c>
      <c r="R1193" s="7">
        <v>45688</v>
      </c>
      <c r="S1193" s="8">
        <f t="shared" si="78"/>
        <v>125.17260273972603</v>
      </c>
      <c r="T1193" t="str">
        <f t="shared" si="77"/>
        <v>65+</v>
      </c>
      <c r="U1193" s="7">
        <v>1</v>
      </c>
    </row>
    <row r="1194" spans="1:22">
      <c r="A1194">
        <v>118868</v>
      </c>
      <c r="B1194" t="s">
        <v>17</v>
      </c>
      <c r="C1194" t="s">
        <v>18</v>
      </c>
      <c r="D1194" t="s">
        <v>19</v>
      </c>
      <c r="H1194" t="s">
        <v>19</v>
      </c>
      <c r="J1194" t="s">
        <v>20</v>
      </c>
      <c r="K1194" s="7">
        <v>36602</v>
      </c>
      <c r="L1194" t="s">
        <v>73</v>
      </c>
      <c r="M1194" t="s">
        <v>22</v>
      </c>
      <c r="N1194" t="s">
        <v>86</v>
      </c>
      <c r="O1194" s="7">
        <v>42643</v>
      </c>
      <c r="P1194" s="7">
        <v>43126</v>
      </c>
      <c r="Q1194" t="s">
        <v>24</v>
      </c>
      <c r="R1194" s="7">
        <v>45688</v>
      </c>
      <c r="S1194" s="8">
        <f t="shared" si="78"/>
        <v>24.893150684931506</v>
      </c>
      <c r="T1194" t="str">
        <f t="shared" si="77"/>
        <v>16-25</v>
      </c>
      <c r="U1194" s="7">
        <v>43126</v>
      </c>
      <c r="V1194">
        <f t="shared" si="79"/>
        <v>346</v>
      </c>
    </row>
    <row r="1195" spans="1:22">
      <c r="A1195">
        <v>127585</v>
      </c>
      <c r="B1195" t="s">
        <v>17</v>
      </c>
      <c r="C1195" t="s">
        <v>18</v>
      </c>
      <c r="D1195" t="s">
        <v>19</v>
      </c>
      <c r="H1195" t="s">
        <v>19</v>
      </c>
      <c r="J1195" t="s">
        <v>20</v>
      </c>
      <c r="K1195" s="7">
        <v>37785</v>
      </c>
      <c r="L1195" t="s">
        <v>73</v>
      </c>
      <c r="M1195" t="s">
        <v>22</v>
      </c>
      <c r="N1195" t="s">
        <v>34</v>
      </c>
      <c r="O1195" s="7" t="s">
        <v>36</v>
      </c>
      <c r="P1195" s="7" t="s">
        <v>36</v>
      </c>
      <c r="Q1195" t="s">
        <v>24</v>
      </c>
      <c r="R1195" s="7">
        <v>45688</v>
      </c>
      <c r="S1195" s="8">
        <f t="shared" si="78"/>
        <v>21.652054794520549</v>
      </c>
      <c r="T1195" t="str">
        <f t="shared" si="77"/>
        <v>16-25</v>
      </c>
      <c r="U1195" s="7" t="s">
        <v>36</v>
      </c>
      <c r="V1195" t="str">
        <f t="shared" si="79"/>
        <v/>
      </c>
    </row>
    <row r="1196" spans="1:22">
      <c r="A1196">
        <v>110652</v>
      </c>
      <c r="B1196" t="s">
        <v>17</v>
      </c>
      <c r="C1196" t="s">
        <v>18</v>
      </c>
      <c r="D1196" t="s">
        <v>19</v>
      </c>
      <c r="H1196" t="s">
        <v>19</v>
      </c>
      <c r="J1196" t="s">
        <v>30</v>
      </c>
      <c r="K1196" s="7">
        <v>36267</v>
      </c>
      <c r="L1196" t="s">
        <v>33</v>
      </c>
      <c r="M1196" t="s">
        <v>22</v>
      </c>
      <c r="N1196" t="s">
        <v>34</v>
      </c>
      <c r="O1196" s="7">
        <v>42021</v>
      </c>
      <c r="P1196" s="7">
        <v>42233</v>
      </c>
      <c r="Q1196" t="s">
        <v>24</v>
      </c>
      <c r="R1196" s="7">
        <v>45688</v>
      </c>
      <c r="S1196" s="8">
        <f t="shared" si="78"/>
        <v>25.81095890410959</v>
      </c>
      <c r="T1196" t="str">
        <f t="shared" si="77"/>
        <v>25-35</v>
      </c>
      <c r="U1196" s="7">
        <v>42233</v>
      </c>
      <c r="V1196">
        <f t="shared" si="79"/>
        <v>151</v>
      </c>
    </row>
    <row r="1197" spans="1:22">
      <c r="A1197">
        <v>116970</v>
      </c>
      <c r="B1197" t="s">
        <v>17</v>
      </c>
      <c r="C1197" t="s">
        <v>18</v>
      </c>
      <c r="D1197" t="s">
        <v>19</v>
      </c>
      <c r="H1197" t="s">
        <v>46</v>
      </c>
      <c r="I1197" t="s">
        <v>47</v>
      </c>
      <c r="J1197" t="s">
        <v>20</v>
      </c>
      <c r="K1197" s="7">
        <v>20475</v>
      </c>
      <c r="L1197" t="s">
        <v>72</v>
      </c>
      <c r="M1197" t="s">
        <v>22</v>
      </c>
      <c r="N1197" t="s">
        <v>34</v>
      </c>
      <c r="O1197" s="7" t="s">
        <v>36</v>
      </c>
      <c r="P1197" s="7" t="s">
        <v>36</v>
      </c>
      <c r="Q1197" t="s">
        <v>77</v>
      </c>
      <c r="R1197" s="7">
        <v>45688</v>
      </c>
      <c r="S1197" s="8">
        <f t="shared" si="78"/>
        <v>69.07671232876713</v>
      </c>
      <c r="T1197" t="str">
        <f t="shared" si="77"/>
        <v>65+</v>
      </c>
      <c r="U1197" s="7" t="s">
        <v>36</v>
      </c>
      <c r="V1197" t="str">
        <f t="shared" si="79"/>
        <v/>
      </c>
    </row>
    <row r="1198" spans="1:22">
      <c r="A1198">
        <v>102611</v>
      </c>
      <c r="B1198" t="s">
        <v>17</v>
      </c>
      <c r="C1198" t="s">
        <v>18</v>
      </c>
      <c r="D1198" t="s">
        <v>19</v>
      </c>
      <c r="H1198" t="s">
        <v>19</v>
      </c>
      <c r="J1198" t="s">
        <v>30</v>
      </c>
      <c r="K1198" s="7">
        <v>33646</v>
      </c>
      <c r="L1198" t="s">
        <v>26</v>
      </c>
      <c r="M1198" t="s">
        <v>27</v>
      </c>
      <c r="N1198" t="s">
        <v>32</v>
      </c>
      <c r="O1198" s="7">
        <v>41481</v>
      </c>
      <c r="P1198" s="7">
        <v>41481</v>
      </c>
      <c r="Q1198" t="s">
        <v>36</v>
      </c>
      <c r="R1198" s="7">
        <v>45688</v>
      </c>
      <c r="S1198" s="8">
        <f t="shared" si="78"/>
        <v>32.991780821917807</v>
      </c>
      <c r="T1198" t="str">
        <f t="shared" si="77"/>
        <v>25-35</v>
      </c>
      <c r="U1198" s="7">
        <v>41481</v>
      </c>
      <c r="V1198">
        <f t="shared" si="79"/>
        <v>1</v>
      </c>
    </row>
    <row r="1199" spans="1:22">
      <c r="A1199">
        <v>126272</v>
      </c>
      <c r="B1199" t="s">
        <v>17</v>
      </c>
      <c r="C1199" t="s">
        <v>18</v>
      </c>
      <c r="D1199" t="s">
        <v>19</v>
      </c>
      <c r="H1199" t="s">
        <v>19</v>
      </c>
      <c r="J1199" t="s">
        <v>20</v>
      </c>
      <c r="K1199" s="7">
        <v>37814</v>
      </c>
      <c r="L1199" t="s">
        <v>26</v>
      </c>
      <c r="M1199" t="s">
        <v>27</v>
      </c>
      <c r="N1199" t="s">
        <v>34</v>
      </c>
      <c r="O1199" s="7" t="s">
        <v>36</v>
      </c>
      <c r="P1199" s="7" t="s">
        <v>36</v>
      </c>
      <c r="Q1199" t="s">
        <v>41</v>
      </c>
      <c r="R1199" s="7">
        <v>45688</v>
      </c>
      <c r="S1199" s="8">
        <f t="shared" si="78"/>
        <v>21.572602739726026</v>
      </c>
      <c r="T1199" t="str">
        <f t="shared" si="77"/>
        <v>16-25</v>
      </c>
      <c r="U1199" s="7" t="s">
        <v>36</v>
      </c>
      <c r="V1199" t="str">
        <f t="shared" si="79"/>
        <v/>
      </c>
    </row>
    <row r="1200" spans="1:22">
      <c r="A1200">
        <v>80749</v>
      </c>
      <c r="B1200" t="s">
        <v>17</v>
      </c>
      <c r="C1200" t="s">
        <v>18</v>
      </c>
      <c r="D1200" t="s">
        <v>19</v>
      </c>
      <c r="H1200" t="s">
        <v>19</v>
      </c>
      <c r="J1200" t="s">
        <v>20</v>
      </c>
      <c r="K1200" s="7">
        <v>35145</v>
      </c>
      <c r="L1200" t="s">
        <v>37</v>
      </c>
      <c r="M1200" t="s">
        <v>27</v>
      </c>
      <c r="N1200" t="s">
        <v>34</v>
      </c>
      <c r="O1200" s="7">
        <v>40341</v>
      </c>
      <c r="P1200" s="7">
        <v>40862</v>
      </c>
      <c r="Q1200" t="s">
        <v>36</v>
      </c>
      <c r="R1200" s="7">
        <v>45688</v>
      </c>
      <c r="S1200" s="8">
        <f t="shared" si="78"/>
        <v>28.884931506849316</v>
      </c>
      <c r="T1200" t="str">
        <f t="shared" si="77"/>
        <v>25-35</v>
      </c>
      <c r="U1200" s="7">
        <v>40862</v>
      </c>
      <c r="V1200">
        <f t="shared" si="79"/>
        <v>372</v>
      </c>
    </row>
    <row r="1201" spans="1:22">
      <c r="A1201">
        <v>155957</v>
      </c>
      <c r="B1201" t="s">
        <v>17</v>
      </c>
      <c r="C1201" t="s">
        <v>18</v>
      </c>
      <c r="D1201" t="s">
        <v>19</v>
      </c>
      <c r="H1201" t="s">
        <v>19</v>
      </c>
      <c r="J1201" t="s">
        <v>20</v>
      </c>
      <c r="K1201" s="7">
        <v>39187</v>
      </c>
      <c r="L1201" t="s">
        <v>96</v>
      </c>
      <c r="M1201" t="s">
        <v>22</v>
      </c>
      <c r="N1201" t="s">
        <v>34</v>
      </c>
      <c r="O1201" s="7">
        <v>44674</v>
      </c>
      <c r="P1201" s="7">
        <v>44819</v>
      </c>
      <c r="Q1201" t="s">
        <v>24</v>
      </c>
      <c r="R1201" s="7">
        <v>45688</v>
      </c>
      <c r="S1201" s="8">
        <f t="shared" si="78"/>
        <v>17.81095890410959</v>
      </c>
      <c r="T1201" t="str">
        <f t="shared" si="77"/>
        <v>16-25</v>
      </c>
      <c r="U1201" s="7">
        <v>44819</v>
      </c>
      <c r="V1201">
        <f t="shared" si="79"/>
        <v>104</v>
      </c>
    </row>
    <row r="1202" spans="1:22">
      <c r="A1202">
        <v>146964</v>
      </c>
      <c r="B1202" t="s">
        <v>17</v>
      </c>
      <c r="C1202" t="s">
        <v>18</v>
      </c>
      <c r="D1202" t="s">
        <v>19</v>
      </c>
      <c r="H1202" t="s">
        <v>19</v>
      </c>
      <c r="J1202" t="s">
        <v>20</v>
      </c>
      <c r="K1202" s="7">
        <v>36387</v>
      </c>
      <c r="L1202" t="s">
        <v>49</v>
      </c>
      <c r="M1202" t="s">
        <v>22</v>
      </c>
      <c r="N1202" t="s">
        <v>34</v>
      </c>
      <c r="O1202" s="7">
        <v>44153</v>
      </c>
      <c r="P1202" s="7">
        <v>44153</v>
      </c>
      <c r="Q1202" t="s">
        <v>38</v>
      </c>
      <c r="R1202" s="7">
        <v>45688</v>
      </c>
      <c r="S1202" s="8">
        <f t="shared" si="78"/>
        <v>25.482191780821918</v>
      </c>
      <c r="T1202" t="str">
        <f t="shared" si="77"/>
        <v>25-35</v>
      </c>
      <c r="U1202" s="7">
        <v>44153</v>
      </c>
      <c r="V1202">
        <f t="shared" si="79"/>
        <v>1</v>
      </c>
    </row>
    <row r="1203" spans="1:22">
      <c r="A1203">
        <v>60947</v>
      </c>
      <c r="B1203" t="s">
        <v>17</v>
      </c>
      <c r="C1203" t="s">
        <v>18</v>
      </c>
      <c r="D1203" t="s">
        <v>19</v>
      </c>
      <c r="H1203" t="s">
        <v>19</v>
      </c>
      <c r="J1203" t="s">
        <v>30</v>
      </c>
      <c r="K1203" s="7">
        <v>27471</v>
      </c>
      <c r="L1203" t="s">
        <v>26</v>
      </c>
      <c r="M1203" t="s">
        <v>27</v>
      </c>
      <c r="N1203" t="s">
        <v>34</v>
      </c>
      <c r="O1203" s="7">
        <v>40843</v>
      </c>
      <c r="P1203" s="7">
        <v>41134</v>
      </c>
      <c r="Q1203" t="s">
        <v>36</v>
      </c>
      <c r="R1203" s="7">
        <v>45688</v>
      </c>
      <c r="S1203" s="8">
        <f t="shared" si="78"/>
        <v>49.909589041095892</v>
      </c>
      <c r="T1203" t="str">
        <f t="shared" si="77"/>
        <v>45-55</v>
      </c>
      <c r="U1203" s="7">
        <v>41134</v>
      </c>
      <c r="V1203">
        <f t="shared" si="79"/>
        <v>208</v>
      </c>
    </row>
    <row r="1204" spans="1:22">
      <c r="A1204">
        <v>165111</v>
      </c>
      <c r="B1204" t="s">
        <v>17</v>
      </c>
      <c r="C1204" t="s">
        <v>25</v>
      </c>
      <c r="D1204" t="s">
        <v>19</v>
      </c>
      <c r="H1204" t="s">
        <v>19</v>
      </c>
      <c r="J1204" t="s">
        <v>20</v>
      </c>
      <c r="K1204" s="7">
        <v>28040</v>
      </c>
      <c r="L1204" t="s">
        <v>37</v>
      </c>
      <c r="M1204" t="s">
        <v>27</v>
      </c>
      <c r="N1204" t="s">
        <v>34</v>
      </c>
      <c r="O1204" s="7">
        <v>45313</v>
      </c>
      <c r="P1204" s="7" t="s">
        <v>29</v>
      </c>
      <c r="Q1204" t="s">
        <v>24</v>
      </c>
      <c r="R1204" s="7">
        <v>45688</v>
      </c>
      <c r="S1204" s="8">
        <f t="shared" si="78"/>
        <v>48.350684931506848</v>
      </c>
      <c r="T1204" t="str">
        <f t="shared" si="77"/>
        <v>45-55</v>
      </c>
      <c r="U1204" s="7">
        <f>R1204</f>
        <v>45688</v>
      </c>
      <c r="V1204">
        <f t="shared" si="79"/>
        <v>270</v>
      </c>
    </row>
    <row r="1205" spans="1:22">
      <c r="A1205">
        <v>94099</v>
      </c>
      <c r="B1205" t="s">
        <v>17</v>
      </c>
      <c r="C1205" t="s">
        <v>18</v>
      </c>
      <c r="D1205" t="s">
        <v>19</v>
      </c>
      <c r="H1205" t="s">
        <v>19</v>
      </c>
      <c r="J1205" t="s">
        <v>20</v>
      </c>
      <c r="L1205" t="s">
        <v>33</v>
      </c>
      <c r="M1205" t="s">
        <v>22</v>
      </c>
      <c r="N1205" t="s">
        <v>32</v>
      </c>
      <c r="O1205" s="7">
        <v>40984</v>
      </c>
      <c r="P1205" s="7">
        <v>41005</v>
      </c>
      <c r="Q1205" t="s">
        <v>36</v>
      </c>
      <c r="R1205" s="7">
        <v>45688</v>
      </c>
      <c r="S1205" s="8">
        <f t="shared" si="78"/>
        <v>125.17260273972603</v>
      </c>
      <c r="T1205" t="str">
        <f t="shared" si="77"/>
        <v>65+</v>
      </c>
      <c r="U1205" s="7">
        <v>41005</v>
      </c>
      <c r="V1205">
        <f t="shared" si="79"/>
        <v>16</v>
      </c>
    </row>
    <row r="1206" spans="1:22">
      <c r="A1206">
        <v>109631</v>
      </c>
      <c r="B1206" t="s">
        <v>17</v>
      </c>
      <c r="C1206" t="s">
        <v>18</v>
      </c>
      <c r="D1206" t="s">
        <v>19</v>
      </c>
      <c r="H1206" t="s">
        <v>19</v>
      </c>
      <c r="J1206" t="s">
        <v>20</v>
      </c>
      <c r="K1206" s="7">
        <v>35956</v>
      </c>
      <c r="L1206" t="s">
        <v>78</v>
      </c>
      <c r="M1206" t="s">
        <v>22</v>
      </c>
      <c r="N1206" t="s">
        <v>32</v>
      </c>
      <c r="O1206" s="7">
        <v>41935</v>
      </c>
      <c r="P1206" s="7">
        <v>42348</v>
      </c>
      <c r="Q1206" t="s">
        <v>24</v>
      </c>
      <c r="R1206" s="7">
        <v>45688</v>
      </c>
      <c r="S1206" s="8">
        <f t="shared" si="78"/>
        <v>26.663013698630138</v>
      </c>
      <c r="T1206" t="str">
        <f t="shared" si="77"/>
        <v>25-35</v>
      </c>
      <c r="U1206" s="7">
        <v>42348</v>
      </c>
      <c r="V1206">
        <f t="shared" si="79"/>
        <v>296</v>
      </c>
    </row>
    <row r="1207" spans="1:22">
      <c r="A1207">
        <v>8696</v>
      </c>
      <c r="B1207" t="s">
        <v>17</v>
      </c>
      <c r="C1207" t="s">
        <v>18</v>
      </c>
      <c r="D1207" t="s">
        <v>19</v>
      </c>
      <c r="H1207" t="s">
        <v>46</v>
      </c>
      <c r="I1207" t="s">
        <v>189</v>
      </c>
      <c r="J1207" t="s">
        <v>20</v>
      </c>
      <c r="K1207" s="7">
        <v>12637</v>
      </c>
      <c r="L1207" t="s">
        <v>26</v>
      </c>
      <c r="M1207" t="s">
        <v>27</v>
      </c>
      <c r="N1207" t="s">
        <v>32</v>
      </c>
      <c r="O1207" s="7">
        <v>1</v>
      </c>
      <c r="P1207" s="7">
        <v>1</v>
      </c>
      <c r="Q1207" t="s">
        <v>36</v>
      </c>
      <c r="R1207" s="7">
        <v>45688</v>
      </c>
      <c r="S1207" s="8">
        <f t="shared" si="78"/>
        <v>90.550684931506851</v>
      </c>
      <c r="T1207" t="str">
        <f t="shared" si="77"/>
        <v>65+</v>
      </c>
      <c r="U1207" s="7">
        <v>1</v>
      </c>
    </row>
    <row r="1208" spans="1:22">
      <c r="A1208">
        <v>94121</v>
      </c>
      <c r="B1208" t="s">
        <v>17</v>
      </c>
      <c r="C1208" t="s">
        <v>18</v>
      </c>
      <c r="D1208" t="s">
        <v>19</v>
      </c>
      <c r="H1208" t="s">
        <v>19</v>
      </c>
      <c r="J1208" t="s">
        <v>20</v>
      </c>
      <c r="K1208" s="7">
        <v>22396</v>
      </c>
      <c r="L1208" t="s">
        <v>65</v>
      </c>
      <c r="M1208" t="s">
        <v>27</v>
      </c>
      <c r="N1208" t="s">
        <v>34</v>
      </c>
      <c r="O1208" s="7">
        <v>41157</v>
      </c>
      <c r="P1208" s="7">
        <v>43021</v>
      </c>
      <c r="Q1208" t="s">
        <v>55</v>
      </c>
      <c r="R1208" s="7">
        <v>45688</v>
      </c>
      <c r="S1208" s="8">
        <f t="shared" si="78"/>
        <v>63.813698630136983</v>
      </c>
      <c r="T1208" t="str">
        <f t="shared" si="77"/>
        <v>55-65</v>
      </c>
      <c r="U1208" s="7">
        <v>43021</v>
      </c>
      <c r="V1208">
        <f t="shared" si="79"/>
        <v>1333</v>
      </c>
    </row>
    <row r="1209" spans="1:22">
      <c r="A1209">
        <v>80750</v>
      </c>
      <c r="B1209" t="s">
        <v>17</v>
      </c>
      <c r="C1209" t="s">
        <v>18</v>
      </c>
      <c r="D1209" t="s">
        <v>19</v>
      </c>
      <c r="H1209" t="s">
        <v>19</v>
      </c>
      <c r="J1209" t="s">
        <v>30</v>
      </c>
      <c r="K1209" s="7">
        <v>13409</v>
      </c>
      <c r="L1209" t="s">
        <v>54</v>
      </c>
      <c r="M1209" t="s">
        <v>27</v>
      </c>
      <c r="N1209" t="s">
        <v>34</v>
      </c>
      <c r="O1209" s="7">
        <v>40205</v>
      </c>
      <c r="P1209" s="7">
        <v>41365</v>
      </c>
      <c r="Q1209" t="s">
        <v>36</v>
      </c>
      <c r="R1209" s="7">
        <v>45688</v>
      </c>
      <c r="S1209" s="8">
        <f t="shared" si="78"/>
        <v>88.435616438356163</v>
      </c>
      <c r="T1209" t="str">
        <f t="shared" si="77"/>
        <v>65+</v>
      </c>
      <c r="U1209" s="7">
        <v>41365</v>
      </c>
      <c r="V1209">
        <f t="shared" si="79"/>
        <v>829</v>
      </c>
    </row>
    <row r="1210" spans="1:22">
      <c r="A1210">
        <v>16567</v>
      </c>
      <c r="B1210" t="s">
        <v>17</v>
      </c>
      <c r="C1210" t="s">
        <v>18</v>
      </c>
      <c r="D1210" t="s">
        <v>19</v>
      </c>
      <c r="H1210" t="s">
        <v>19</v>
      </c>
      <c r="J1210" t="s">
        <v>20</v>
      </c>
      <c r="L1210" t="s">
        <v>48</v>
      </c>
      <c r="M1210" t="s">
        <v>27</v>
      </c>
      <c r="N1210" t="s">
        <v>34</v>
      </c>
      <c r="O1210" s="7">
        <v>34151</v>
      </c>
      <c r="P1210" s="7">
        <v>42835</v>
      </c>
      <c r="Q1210" t="s">
        <v>24</v>
      </c>
      <c r="R1210" s="7">
        <v>45688</v>
      </c>
      <c r="S1210" s="8">
        <f t="shared" si="78"/>
        <v>125.17260273972603</v>
      </c>
      <c r="T1210" t="str">
        <f t="shared" si="77"/>
        <v>65+</v>
      </c>
      <c r="U1210" s="7">
        <v>42835</v>
      </c>
      <c r="V1210">
        <f t="shared" si="79"/>
        <v>6203</v>
      </c>
    </row>
    <row r="1211" spans="1:22">
      <c r="A1211">
        <v>3914</v>
      </c>
      <c r="B1211" t="s">
        <v>17</v>
      </c>
      <c r="C1211" t="s">
        <v>18</v>
      </c>
      <c r="D1211" t="s">
        <v>19</v>
      </c>
      <c r="H1211" t="s">
        <v>46</v>
      </c>
      <c r="I1211" t="s">
        <v>190</v>
      </c>
      <c r="J1211" t="s">
        <v>20</v>
      </c>
      <c r="L1211" t="s">
        <v>26</v>
      </c>
      <c r="M1211" t="s">
        <v>27</v>
      </c>
      <c r="N1211" t="s">
        <v>34</v>
      </c>
      <c r="O1211" s="7">
        <v>34516</v>
      </c>
      <c r="P1211" s="7">
        <v>1</v>
      </c>
      <c r="Q1211" t="s">
        <v>36</v>
      </c>
      <c r="R1211" s="7">
        <v>45688</v>
      </c>
      <c r="S1211" s="8">
        <f t="shared" si="78"/>
        <v>125.17260273972603</v>
      </c>
      <c r="T1211" t="str">
        <f t="shared" si="77"/>
        <v>65+</v>
      </c>
      <c r="U1211" s="7">
        <v>1</v>
      </c>
    </row>
    <row r="1212" spans="1:22">
      <c r="A1212">
        <v>54345</v>
      </c>
      <c r="B1212" t="s">
        <v>17</v>
      </c>
      <c r="C1212" t="s">
        <v>18</v>
      </c>
      <c r="D1212" t="s">
        <v>19</v>
      </c>
      <c r="H1212" t="s">
        <v>19</v>
      </c>
      <c r="J1212" t="s">
        <v>20</v>
      </c>
      <c r="K1212" s="7">
        <v>15122</v>
      </c>
      <c r="L1212" t="s">
        <v>54</v>
      </c>
      <c r="M1212" t="s">
        <v>27</v>
      </c>
      <c r="N1212" t="s">
        <v>34</v>
      </c>
      <c r="O1212" s="7">
        <v>40205</v>
      </c>
      <c r="P1212" s="7">
        <v>41365</v>
      </c>
      <c r="Q1212" t="s">
        <v>36</v>
      </c>
      <c r="R1212" s="7">
        <v>45688</v>
      </c>
      <c r="S1212" s="8">
        <f t="shared" si="78"/>
        <v>83.742465753424653</v>
      </c>
      <c r="T1212" t="str">
        <f t="shared" si="77"/>
        <v>65+</v>
      </c>
      <c r="U1212" s="7">
        <v>41365</v>
      </c>
      <c r="V1212">
        <f t="shared" si="79"/>
        <v>829</v>
      </c>
    </row>
    <row r="1213" spans="1:22">
      <c r="A1213">
        <v>115887</v>
      </c>
      <c r="B1213" t="s">
        <v>17</v>
      </c>
      <c r="C1213" t="s">
        <v>18</v>
      </c>
      <c r="D1213" t="s">
        <v>19</v>
      </c>
      <c r="H1213" t="s">
        <v>19</v>
      </c>
      <c r="J1213" t="s">
        <v>20</v>
      </c>
      <c r="K1213" s="7">
        <v>36250</v>
      </c>
      <c r="L1213" t="s">
        <v>33</v>
      </c>
      <c r="M1213" t="s">
        <v>22</v>
      </c>
      <c r="N1213" t="s">
        <v>36</v>
      </c>
      <c r="O1213" s="7">
        <v>42399</v>
      </c>
      <c r="P1213" s="7">
        <v>42539</v>
      </c>
      <c r="Q1213" t="s">
        <v>77</v>
      </c>
      <c r="R1213" s="7">
        <v>45688</v>
      </c>
      <c r="S1213" s="8">
        <f t="shared" si="78"/>
        <v>25.857534246575341</v>
      </c>
      <c r="T1213" t="str">
        <f t="shared" si="77"/>
        <v>25-35</v>
      </c>
      <c r="U1213" s="7">
        <v>42539</v>
      </c>
      <c r="V1213">
        <f t="shared" si="79"/>
        <v>100</v>
      </c>
    </row>
    <row r="1214" spans="1:22">
      <c r="A1214">
        <v>115888</v>
      </c>
      <c r="B1214" t="s">
        <v>17</v>
      </c>
      <c r="C1214" t="s">
        <v>18</v>
      </c>
      <c r="D1214" t="s">
        <v>19</v>
      </c>
      <c r="H1214" t="s">
        <v>19</v>
      </c>
      <c r="J1214" t="s">
        <v>30</v>
      </c>
      <c r="K1214" s="7">
        <v>37109</v>
      </c>
      <c r="L1214" t="s">
        <v>33</v>
      </c>
      <c r="M1214" t="s">
        <v>22</v>
      </c>
      <c r="N1214" t="s">
        <v>36</v>
      </c>
      <c r="O1214" s="7">
        <v>42399</v>
      </c>
      <c r="P1214" s="7">
        <v>42539</v>
      </c>
      <c r="Q1214" t="s">
        <v>77</v>
      </c>
      <c r="R1214" s="7">
        <v>45688</v>
      </c>
      <c r="S1214" s="8">
        <f t="shared" si="78"/>
        <v>23.504109589041096</v>
      </c>
      <c r="T1214" t="str">
        <f t="shared" si="77"/>
        <v>16-25</v>
      </c>
      <c r="U1214" s="7">
        <v>42539</v>
      </c>
      <c r="V1214">
        <f t="shared" si="79"/>
        <v>100</v>
      </c>
    </row>
    <row r="1215" spans="1:22">
      <c r="A1215">
        <v>168690</v>
      </c>
      <c r="B1215" t="s">
        <v>17</v>
      </c>
      <c r="C1215" t="s">
        <v>18</v>
      </c>
      <c r="D1215" t="s">
        <v>19</v>
      </c>
      <c r="H1215" t="s">
        <v>19</v>
      </c>
      <c r="J1215" t="s">
        <v>20</v>
      </c>
      <c r="K1215" s="7">
        <v>39028</v>
      </c>
      <c r="L1215" t="s">
        <v>26</v>
      </c>
      <c r="M1215" t="s">
        <v>27</v>
      </c>
      <c r="N1215" t="s">
        <v>43</v>
      </c>
      <c r="O1215" s="7" t="s">
        <v>36</v>
      </c>
      <c r="P1215" s="7" t="s">
        <v>36</v>
      </c>
      <c r="Q1215" t="s">
        <v>36</v>
      </c>
      <c r="R1215" s="7">
        <v>45688</v>
      </c>
      <c r="S1215" s="8">
        <f t="shared" si="78"/>
        <v>18.246575342465754</v>
      </c>
      <c r="T1215" t="str">
        <f t="shared" si="77"/>
        <v>16-25</v>
      </c>
      <c r="U1215" s="7" t="s">
        <v>36</v>
      </c>
      <c r="V1215" t="str">
        <f t="shared" si="79"/>
        <v/>
      </c>
    </row>
    <row r="1216" spans="1:22">
      <c r="A1216">
        <v>115107</v>
      </c>
      <c r="B1216" t="s">
        <v>17</v>
      </c>
      <c r="C1216" t="s">
        <v>18</v>
      </c>
      <c r="D1216" t="s">
        <v>19</v>
      </c>
      <c r="H1216" t="s">
        <v>19</v>
      </c>
      <c r="J1216" t="s">
        <v>20</v>
      </c>
      <c r="K1216" s="7">
        <v>36057</v>
      </c>
      <c r="L1216" t="s">
        <v>26</v>
      </c>
      <c r="M1216" t="s">
        <v>27</v>
      </c>
      <c r="N1216" t="s">
        <v>43</v>
      </c>
      <c r="O1216" s="7">
        <v>42315</v>
      </c>
      <c r="P1216" s="7">
        <v>42783</v>
      </c>
      <c r="Q1216" t="s">
        <v>24</v>
      </c>
      <c r="R1216" s="7">
        <v>45688</v>
      </c>
      <c r="S1216" s="8">
        <f t="shared" si="78"/>
        <v>26.386301369863013</v>
      </c>
      <c r="T1216" t="str">
        <f t="shared" si="77"/>
        <v>25-35</v>
      </c>
      <c r="U1216" s="7">
        <v>42783</v>
      </c>
      <c r="V1216">
        <f t="shared" si="79"/>
        <v>335</v>
      </c>
    </row>
    <row r="1217" spans="1:22">
      <c r="A1217">
        <v>143165</v>
      </c>
      <c r="B1217" t="s">
        <v>17</v>
      </c>
      <c r="C1217" t="s">
        <v>18</v>
      </c>
      <c r="D1217" t="s">
        <v>19</v>
      </c>
      <c r="H1217" t="s">
        <v>19</v>
      </c>
      <c r="J1217" t="s">
        <v>30</v>
      </c>
      <c r="K1217" s="7">
        <v>35568</v>
      </c>
      <c r="L1217" t="s">
        <v>88</v>
      </c>
      <c r="M1217" t="s">
        <v>57</v>
      </c>
      <c r="N1217" t="s">
        <v>34</v>
      </c>
      <c r="O1217" s="7">
        <v>43859</v>
      </c>
      <c r="P1217" s="7">
        <v>44776</v>
      </c>
      <c r="Q1217" t="s">
        <v>24</v>
      </c>
      <c r="R1217" s="7">
        <v>45688</v>
      </c>
      <c r="S1217" s="8">
        <f t="shared" si="78"/>
        <v>27.726027397260275</v>
      </c>
      <c r="T1217" t="str">
        <f t="shared" si="77"/>
        <v>25-35</v>
      </c>
      <c r="U1217" s="7">
        <v>44776</v>
      </c>
      <c r="V1217">
        <f t="shared" si="79"/>
        <v>656</v>
      </c>
    </row>
    <row r="1218" spans="1:22">
      <c r="A1218">
        <v>27556</v>
      </c>
      <c r="B1218" t="s">
        <v>17</v>
      </c>
      <c r="C1218" t="s">
        <v>18</v>
      </c>
      <c r="D1218" t="s">
        <v>46</v>
      </c>
      <c r="E1218" t="s">
        <v>191</v>
      </c>
      <c r="F1218" t="s">
        <v>192</v>
      </c>
      <c r="G1218" t="s">
        <v>193</v>
      </c>
      <c r="H1218" t="s">
        <v>19</v>
      </c>
      <c r="J1218" t="s">
        <v>20</v>
      </c>
      <c r="K1218" s="7">
        <v>14537</v>
      </c>
      <c r="L1218" t="s">
        <v>33</v>
      </c>
      <c r="M1218" t="s">
        <v>22</v>
      </c>
      <c r="N1218" t="s">
        <v>34</v>
      </c>
      <c r="O1218" s="7">
        <v>33239</v>
      </c>
      <c r="P1218" s="7">
        <v>42838</v>
      </c>
      <c r="Q1218" t="s">
        <v>38</v>
      </c>
      <c r="R1218" s="7">
        <v>45688</v>
      </c>
      <c r="S1218" s="8">
        <f t="shared" si="78"/>
        <v>85.345205479452048</v>
      </c>
      <c r="T1218" t="str">
        <f t="shared" ref="T1218:T1281" si="81">IFERROR(VLOOKUP(S1218,Age_Group_Arr,2,TRUE),"")</f>
        <v>65+</v>
      </c>
      <c r="U1218" s="7">
        <v>42838</v>
      </c>
      <c r="V1218">
        <f t="shared" si="79"/>
        <v>6858</v>
      </c>
    </row>
    <row r="1219" spans="1:22">
      <c r="A1219">
        <v>130450</v>
      </c>
      <c r="B1219" t="s">
        <v>17</v>
      </c>
      <c r="C1219" t="s">
        <v>18</v>
      </c>
      <c r="D1219" t="s">
        <v>19</v>
      </c>
      <c r="H1219" t="s">
        <v>19</v>
      </c>
      <c r="J1219" t="s">
        <v>20</v>
      </c>
      <c r="L1219" t="s">
        <v>126</v>
      </c>
      <c r="M1219" t="s">
        <v>52</v>
      </c>
      <c r="N1219" t="s">
        <v>34</v>
      </c>
      <c r="O1219" s="7" t="s">
        <v>36</v>
      </c>
      <c r="P1219" s="7" t="s">
        <v>36</v>
      </c>
      <c r="Q1219" t="s">
        <v>55</v>
      </c>
      <c r="R1219" s="7">
        <v>45688</v>
      </c>
      <c r="S1219" s="8">
        <f t="shared" ref="S1219:S1282" si="82">(SUM(R1219-K1219)/365)</f>
        <v>125.17260273972603</v>
      </c>
      <c r="T1219" t="str">
        <f t="shared" si="81"/>
        <v>65+</v>
      </c>
      <c r="U1219" s="7" t="s">
        <v>36</v>
      </c>
      <c r="V1219" t="str">
        <f t="shared" ref="V1219:V1282" si="83">IFERROR(NETWORKDAYS(O1219,U1219,8),"")</f>
        <v/>
      </c>
    </row>
    <row r="1220" spans="1:22">
      <c r="A1220">
        <v>110449</v>
      </c>
      <c r="B1220" t="s">
        <v>17</v>
      </c>
      <c r="C1220" t="s">
        <v>18</v>
      </c>
      <c r="D1220" t="s">
        <v>19</v>
      </c>
      <c r="H1220" t="s">
        <v>46</v>
      </c>
      <c r="I1220" t="s">
        <v>47</v>
      </c>
      <c r="J1220" t="s">
        <v>20</v>
      </c>
      <c r="K1220" s="7">
        <v>16051</v>
      </c>
      <c r="L1220" t="s">
        <v>37</v>
      </c>
      <c r="M1220" t="s">
        <v>27</v>
      </c>
      <c r="N1220" t="s">
        <v>32</v>
      </c>
      <c r="O1220" s="7">
        <v>41992</v>
      </c>
      <c r="P1220" s="7">
        <v>42368</v>
      </c>
      <c r="Q1220" t="s">
        <v>24</v>
      </c>
      <c r="R1220" s="7">
        <v>45688</v>
      </c>
      <c r="S1220" s="8">
        <f t="shared" si="82"/>
        <v>81.197260273972603</v>
      </c>
      <c r="T1220" t="str">
        <f t="shared" si="81"/>
        <v>65+</v>
      </c>
      <c r="U1220" s="7">
        <v>42368</v>
      </c>
      <c r="V1220">
        <f t="shared" si="83"/>
        <v>269</v>
      </c>
    </row>
    <row r="1221" spans="1:22">
      <c r="A1221">
        <v>102825</v>
      </c>
      <c r="B1221" t="s">
        <v>17</v>
      </c>
      <c r="C1221" t="s">
        <v>18</v>
      </c>
      <c r="D1221" t="s">
        <v>19</v>
      </c>
      <c r="H1221" t="s">
        <v>19</v>
      </c>
      <c r="J1221" t="s">
        <v>20</v>
      </c>
      <c r="K1221" s="7">
        <v>34235</v>
      </c>
      <c r="L1221" t="s">
        <v>37</v>
      </c>
      <c r="M1221" t="s">
        <v>27</v>
      </c>
      <c r="N1221" t="s">
        <v>32</v>
      </c>
      <c r="O1221" s="7">
        <v>41319</v>
      </c>
      <c r="P1221" s="7">
        <v>41491</v>
      </c>
      <c r="Q1221" t="s">
        <v>36</v>
      </c>
      <c r="R1221" s="7">
        <v>45688</v>
      </c>
      <c r="S1221" s="8">
        <f t="shared" si="82"/>
        <v>31.378082191780823</v>
      </c>
      <c r="T1221" t="str">
        <f t="shared" si="81"/>
        <v>25-35</v>
      </c>
      <c r="U1221" s="7">
        <v>41491</v>
      </c>
      <c r="V1221">
        <f t="shared" si="83"/>
        <v>123</v>
      </c>
    </row>
    <row r="1222" spans="1:22">
      <c r="A1222">
        <v>133509</v>
      </c>
      <c r="B1222" t="s">
        <v>17</v>
      </c>
      <c r="C1222" t="s">
        <v>18</v>
      </c>
      <c r="D1222" t="s">
        <v>19</v>
      </c>
      <c r="H1222" t="s">
        <v>19</v>
      </c>
      <c r="J1222" t="s">
        <v>30</v>
      </c>
      <c r="K1222" s="7">
        <v>37895</v>
      </c>
      <c r="L1222" t="s">
        <v>74</v>
      </c>
      <c r="M1222" t="s">
        <v>22</v>
      </c>
      <c r="N1222" t="s">
        <v>34</v>
      </c>
      <c r="O1222" s="7">
        <v>43505</v>
      </c>
      <c r="P1222" s="7">
        <v>43900</v>
      </c>
      <c r="Q1222" t="s">
        <v>24</v>
      </c>
      <c r="R1222" s="7">
        <v>45688</v>
      </c>
      <c r="S1222" s="8">
        <f t="shared" si="82"/>
        <v>21.350684931506848</v>
      </c>
      <c r="T1222" t="str">
        <f t="shared" si="81"/>
        <v>16-25</v>
      </c>
      <c r="U1222" s="7">
        <v>43900</v>
      </c>
      <c r="V1222">
        <f t="shared" si="83"/>
        <v>282</v>
      </c>
    </row>
    <row r="1223" spans="1:22">
      <c r="A1223">
        <v>107032</v>
      </c>
      <c r="B1223" t="s">
        <v>17</v>
      </c>
      <c r="C1223" t="s">
        <v>18</v>
      </c>
      <c r="D1223" t="s">
        <v>19</v>
      </c>
      <c r="H1223" t="s">
        <v>19</v>
      </c>
      <c r="J1223" t="s">
        <v>30</v>
      </c>
      <c r="K1223" s="7">
        <v>35721</v>
      </c>
      <c r="L1223" t="s">
        <v>26</v>
      </c>
      <c r="M1223" t="s">
        <v>27</v>
      </c>
      <c r="N1223" t="s">
        <v>34</v>
      </c>
      <c r="O1223" s="7">
        <v>41713</v>
      </c>
      <c r="P1223" s="7">
        <v>42324</v>
      </c>
      <c r="Q1223" t="s">
        <v>24</v>
      </c>
      <c r="R1223" s="7">
        <v>45688</v>
      </c>
      <c r="S1223" s="8">
        <f t="shared" si="82"/>
        <v>27.306849315068494</v>
      </c>
      <c r="T1223" t="str">
        <f t="shared" si="81"/>
        <v>25-35</v>
      </c>
      <c r="U1223" s="7">
        <v>42324</v>
      </c>
      <c r="V1223">
        <f t="shared" si="83"/>
        <v>436</v>
      </c>
    </row>
    <row r="1224" spans="1:22">
      <c r="A1224">
        <v>105655</v>
      </c>
      <c r="B1224" t="s">
        <v>17</v>
      </c>
      <c r="C1224" t="s">
        <v>18</v>
      </c>
      <c r="D1224" t="s">
        <v>19</v>
      </c>
      <c r="H1224" t="s">
        <v>19</v>
      </c>
      <c r="J1224" t="s">
        <v>20</v>
      </c>
      <c r="K1224" s="7">
        <v>21803</v>
      </c>
      <c r="L1224" t="s">
        <v>60</v>
      </c>
      <c r="M1224" t="s">
        <v>27</v>
      </c>
      <c r="N1224" t="s">
        <v>32</v>
      </c>
      <c r="O1224" s="7">
        <v>41550</v>
      </c>
      <c r="P1224" s="7">
        <v>41781</v>
      </c>
      <c r="Q1224" t="s">
        <v>36</v>
      </c>
      <c r="R1224" s="7">
        <v>45688</v>
      </c>
      <c r="S1224" s="8">
        <f t="shared" si="82"/>
        <v>65.438356164383563</v>
      </c>
      <c r="T1224" t="str">
        <f t="shared" si="81"/>
        <v>65+</v>
      </c>
      <c r="U1224" s="7">
        <v>41781</v>
      </c>
      <c r="V1224">
        <f t="shared" si="83"/>
        <v>166</v>
      </c>
    </row>
    <row r="1225" spans="1:22">
      <c r="A1225">
        <v>125550</v>
      </c>
      <c r="B1225" t="s">
        <v>17</v>
      </c>
      <c r="C1225" t="s">
        <v>25</v>
      </c>
      <c r="D1225" t="s">
        <v>19</v>
      </c>
      <c r="H1225" t="s">
        <v>19</v>
      </c>
      <c r="J1225" t="s">
        <v>20</v>
      </c>
      <c r="K1225" s="7">
        <v>19530</v>
      </c>
      <c r="L1225" t="s">
        <v>110</v>
      </c>
      <c r="M1225" t="s">
        <v>27</v>
      </c>
      <c r="N1225" t="s">
        <v>28</v>
      </c>
      <c r="O1225" s="7">
        <v>43046</v>
      </c>
      <c r="P1225" s="7" t="s">
        <v>29</v>
      </c>
      <c r="Q1225" t="s">
        <v>24</v>
      </c>
      <c r="R1225" s="7">
        <v>45688</v>
      </c>
      <c r="S1225" s="8">
        <f t="shared" si="82"/>
        <v>71.665753424657538</v>
      </c>
      <c r="T1225" t="str">
        <f t="shared" si="81"/>
        <v>65+</v>
      </c>
      <c r="U1225" s="7">
        <f>R1225</f>
        <v>45688</v>
      </c>
      <c r="V1225">
        <f t="shared" si="83"/>
        <v>1889</v>
      </c>
    </row>
    <row r="1226" spans="1:22">
      <c r="A1226">
        <v>145505</v>
      </c>
      <c r="B1226" t="s">
        <v>17</v>
      </c>
      <c r="C1226" t="s">
        <v>18</v>
      </c>
      <c r="D1226" t="s">
        <v>19</v>
      </c>
      <c r="H1226" t="s">
        <v>19</v>
      </c>
      <c r="J1226" t="s">
        <v>20</v>
      </c>
      <c r="K1226" s="7">
        <v>27205</v>
      </c>
      <c r="L1226" t="s">
        <v>54</v>
      </c>
      <c r="M1226" t="s">
        <v>27</v>
      </c>
      <c r="N1226" t="s">
        <v>34</v>
      </c>
      <c r="O1226" s="7">
        <v>44027</v>
      </c>
      <c r="P1226" s="7">
        <v>44454</v>
      </c>
      <c r="Q1226" t="s">
        <v>24</v>
      </c>
      <c r="R1226" s="7">
        <v>45688</v>
      </c>
      <c r="S1226" s="8">
        <f t="shared" si="82"/>
        <v>50.638356164383559</v>
      </c>
      <c r="T1226" t="str">
        <f t="shared" si="81"/>
        <v>45-55</v>
      </c>
      <c r="U1226" s="7">
        <v>44454</v>
      </c>
      <c r="V1226">
        <f t="shared" si="83"/>
        <v>306</v>
      </c>
    </row>
    <row r="1227" spans="1:22">
      <c r="A1227">
        <v>111591</v>
      </c>
      <c r="B1227" t="s">
        <v>17</v>
      </c>
      <c r="C1227" t="s">
        <v>18</v>
      </c>
      <c r="D1227" t="s">
        <v>19</v>
      </c>
      <c r="H1227" t="s">
        <v>19</v>
      </c>
      <c r="J1227" t="s">
        <v>20</v>
      </c>
      <c r="K1227" s="7">
        <v>31416</v>
      </c>
      <c r="L1227" t="s">
        <v>121</v>
      </c>
      <c r="M1227" t="s">
        <v>22</v>
      </c>
      <c r="N1227" t="s">
        <v>34</v>
      </c>
      <c r="O1227" s="7">
        <v>42888</v>
      </c>
      <c r="P1227" s="7">
        <v>43100</v>
      </c>
      <c r="Q1227" t="s">
        <v>41</v>
      </c>
      <c r="R1227" s="7">
        <v>45688</v>
      </c>
      <c r="S1227" s="8">
        <f t="shared" si="82"/>
        <v>39.101369863013701</v>
      </c>
      <c r="T1227" t="str">
        <f t="shared" si="81"/>
        <v>35-45</v>
      </c>
      <c r="U1227" s="7">
        <v>43100</v>
      </c>
      <c r="V1227">
        <f t="shared" si="83"/>
        <v>151</v>
      </c>
    </row>
    <row r="1228" spans="1:22">
      <c r="A1228">
        <v>139023</v>
      </c>
      <c r="B1228" t="s">
        <v>17</v>
      </c>
      <c r="C1228" t="s">
        <v>18</v>
      </c>
      <c r="D1228" t="s">
        <v>19</v>
      </c>
      <c r="H1228" t="s">
        <v>19</v>
      </c>
      <c r="J1228" t="s">
        <v>20</v>
      </c>
      <c r="K1228" s="7">
        <v>37197</v>
      </c>
      <c r="L1228" t="s">
        <v>48</v>
      </c>
      <c r="M1228" t="s">
        <v>27</v>
      </c>
      <c r="N1228" t="s">
        <v>28</v>
      </c>
      <c r="O1228" s="7" t="s">
        <v>36</v>
      </c>
      <c r="P1228" s="7" t="s">
        <v>36</v>
      </c>
      <c r="Q1228" t="s">
        <v>36</v>
      </c>
      <c r="R1228" s="7">
        <v>45688</v>
      </c>
      <c r="S1228" s="8">
        <f t="shared" si="82"/>
        <v>23.263013698630136</v>
      </c>
      <c r="T1228" t="str">
        <f t="shared" si="81"/>
        <v>16-25</v>
      </c>
      <c r="U1228" s="7" t="s">
        <v>36</v>
      </c>
      <c r="V1228" t="str">
        <f t="shared" si="83"/>
        <v/>
      </c>
    </row>
    <row r="1229" spans="1:22">
      <c r="A1229">
        <v>156361</v>
      </c>
      <c r="B1229" t="s">
        <v>17</v>
      </c>
      <c r="C1229" t="s">
        <v>18</v>
      </c>
      <c r="D1229" t="s">
        <v>19</v>
      </c>
      <c r="H1229" t="s">
        <v>19</v>
      </c>
      <c r="J1229" t="s">
        <v>20</v>
      </c>
      <c r="K1229" s="7">
        <v>34983</v>
      </c>
      <c r="L1229" t="s">
        <v>42</v>
      </c>
      <c r="M1229" t="s">
        <v>22</v>
      </c>
      <c r="N1229" t="s">
        <v>28</v>
      </c>
      <c r="O1229" s="7">
        <v>44696</v>
      </c>
      <c r="P1229" s="7">
        <v>45077</v>
      </c>
      <c r="Q1229" t="s">
        <v>24</v>
      </c>
      <c r="R1229" s="7">
        <v>45688</v>
      </c>
      <c r="S1229" s="8">
        <f t="shared" si="82"/>
        <v>29.328767123287673</v>
      </c>
      <c r="T1229" t="str">
        <f t="shared" si="81"/>
        <v>25-35</v>
      </c>
      <c r="U1229" s="7">
        <v>45077</v>
      </c>
      <c r="V1229">
        <f t="shared" si="83"/>
        <v>273</v>
      </c>
    </row>
    <row r="1230" spans="1:22">
      <c r="A1230">
        <v>49315</v>
      </c>
      <c r="B1230" t="s">
        <v>17</v>
      </c>
      <c r="C1230" t="s">
        <v>18</v>
      </c>
      <c r="D1230" t="s">
        <v>19</v>
      </c>
      <c r="H1230" t="s">
        <v>19</v>
      </c>
      <c r="J1230" t="s">
        <v>20</v>
      </c>
      <c r="K1230" s="7">
        <v>27506</v>
      </c>
      <c r="L1230" t="s">
        <v>48</v>
      </c>
      <c r="M1230" t="s">
        <v>27</v>
      </c>
      <c r="N1230" t="s">
        <v>28</v>
      </c>
      <c r="O1230" s="7" t="s">
        <v>36</v>
      </c>
      <c r="P1230" s="7" t="s">
        <v>36</v>
      </c>
      <c r="Q1230" t="s">
        <v>36</v>
      </c>
      <c r="R1230" s="7">
        <v>45688</v>
      </c>
      <c r="S1230" s="8">
        <f t="shared" si="82"/>
        <v>49.813698630136983</v>
      </c>
      <c r="T1230" t="str">
        <f t="shared" si="81"/>
        <v>45-55</v>
      </c>
      <c r="U1230" s="7" t="s">
        <v>36</v>
      </c>
      <c r="V1230" t="str">
        <f t="shared" si="83"/>
        <v/>
      </c>
    </row>
    <row r="1231" spans="1:22">
      <c r="A1231">
        <v>130881</v>
      </c>
      <c r="B1231" t="s">
        <v>17</v>
      </c>
      <c r="C1231" t="s">
        <v>18</v>
      </c>
      <c r="D1231" t="s">
        <v>19</v>
      </c>
      <c r="H1231" t="s">
        <v>19</v>
      </c>
      <c r="J1231" t="s">
        <v>20</v>
      </c>
      <c r="K1231" s="7">
        <v>33817</v>
      </c>
      <c r="L1231" t="s">
        <v>37</v>
      </c>
      <c r="M1231" t="s">
        <v>27</v>
      </c>
      <c r="N1231" t="s">
        <v>28</v>
      </c>
      <c r="O1231" s="7" t="s">
        <v>36</v>
      </c>
      <c r="P1231" s="7" t="s">
        <v>36</v>
      </c>
      <c r="Q1231" t="s">
        <v>36</v>
      </c>
      <c r="R1231" s="7">
        <v>45688</v>
      </c>
      <c r="S1231" s="8">
        <f t="shared" si="82"/>
        <v>32.523287671232879</v>
      </c>
      <c r="T1231" t="str">
        <f t="shared" si="81"/>
        <v>25-35</v>
      </c>
      <c r="U1231" s="7" t="s">
        <v>36</v>
      </c>
      <c r="V1231" t="str">
        <f t="shared" si="83"/>
        <v/>
      </c>
    </row>
    <row r="1232" spans="1:22">
      <c r="A1232">
        <v>111078</v>
      </c>
      <c r="B1232" t="s">
        <v>17</v>
      </c>
      <c r="C1232" t="s">
        <v>18</v>
      </c>
      <c r="D1232" t="s">
        <v>19</v>
      </c>
      <c r="H1232" t="s">
        <v>46</v>
      </c>
      <c r="I1232" t="s">
        <v>47</v>
      </c>
      <c r="J1232" t="s">
        <v>30</v>
      </c>
      <c r="K1232" s="7">
        <v>23092</v>
      </c>
      <c r="L1232" t="s">
        <v>33</v>
      </c>
      <c r="M1232" t="s">
        <v>22</v>
      </c>
      <c r="N1232" t="s">
        <v>34</v>
      </c>
      <c r="O1232" s="7">
        <v>42027</v>
      </c>
      <c r="P1232" s="7">
        <v>43734</v>
      </c>
      <c r="Q1232" t="s">
        <v>24</v>
      </c>
      <c r="R1232" s="7">
        <v>45688</v>
      </c>
      <c r="S1232" s="8">
        <f t="shared" si="82"/>
        <v>61.906849315068492</v>
      </c>
      <c r="T1232" t="str">
        <f t="shared" si="81"/>
        <v>55-65</v>
      </c>
      <c r="U1232" s="7">
        <v>43734</v>
      </c>
      <c r="V1232">
        <f t="shared" si="83"/>
        <v>1220</v>
      </c>
    </row>
    <row r="1233" spans="1:22">
      <c r="A1233">
        <v>139077</v>
      </c>
      <c r="B1233" t="s">
        <v>17</v>
      </c>
      <c r="C1233" t="s">
        <v>18</v>
      </c>
      <c r="D1233" t="s">
        <v>19</v>
      </c>
      <c r="H1233" t="s">
        <v>19</v>
      </c>
      <c r="J1233" t="s">
        <v>20</v>
      </c>
      <c r="K1233" s="7">
        <v>38433</v>
      </c>
      <c r="L1233" t="s">
        <v>78</v>
      </c>
      <c r="M1233" t="s">
        <v>22</v>
      </c>
      <c r="N1233" t="s">
        <v>34</v>
      </c>
      <c r="O1233" s="7">
        <v>43718</v>
      </c>
      <c r="P1233" s="7">
        <v>43894</v>
      </c>
      <c r="Q1233" t="s">
        <v>24</v>
      </c>
      <c r="R1233" s="7">
        <v>45688</v>
      </c>
      <c r="S1233" s="8">
        <f t="shared" si="82"/>
        <v>19.876712328767123</v>
      </c>
      <c r="T1233" t="str">
        <f t="shared" si="81"/>
        <v>16-25</v>
      </c>
      <c r="U1233" s="7">
        <v>43894</v>
      </c>
      <c r="V1233">
        <f t="shared" si="83"/>
        <v>127</v>
      </c>
    </row>
    <row r="1234" spans="1:22">
      <c r="A1234">
        <v>128259</v>
      </c>
      <c r="B1234" t="s">
        <v>17</v>
      </c>
      <c r="C1234" t="s">
        <v>18</v>
      </c>
      <c r="D1234" t="s">
        <v>19</v>
      </c>
      <c r="H1234" t="s">
        <v>19</v>
      </c>
      <c r="J1234" t="s">
        <v>30</v>
      </c>
      <c r="K1234" s="7">
        <v>37112</v>
      </c>
      <c r="L1234" t="s">
        <v>65</v>
      </c>
      <c r="M1234" t="s">
        <v>27</v>
      </c>
      <c r="N1234" t="s">
        <v>34</v>
      </c>
      <c r="O1234" s="7">
        <v>43225</v>
      </c>
      <c r="P1234" s="7">
        <v>43463</v>
      </c>
      <c r="Q1234" t="s">
        <v>24</v>
      </c>
      <c r="R1234" s="7">
        <v>45688</v>
      </c>
      <c r="S1234" s="8">
        <f t="shared" si="82"/>
        <v>23.495890410958904</v>
      </c>
      <c r="T1234" t="str">
        <f t="shared" si="81"/>
        <v>16-25</v>
      </c>
      <c r="U1234" s="7">
        <v>43463</v>
      </c>
      <c r="V1234">
        <f t="shared" si="83"/>
        <v>170</v>
      </c>
    </row>
    <row r="1235" spans="1:22">
      <c r="A1235">
        <v>132681</v>
      </c>
      <c r="B1235" t="s">
        <v>17</v>
      </c>
      <c r="C1235" t="s">
        <v>18</v>
      </c>
      <c r="D1235" t="s">
        <v>19</v>
      </c>
      <c r="H1235" t="s">
        <v>19</v>
      </c>
      <c r="J1235" t="s">
        <v>20</v>
      </c>
      <c r="K1235" s="7">
        <v>24384</v>
      </c>
      <c r="L1235" t="s">
        <v>48</v>
      </c>
      <c r="M1235" t="s">
        <v>27</v>
      </c>
      <c r="N1235" t="s">
        <v>34</v>
      </c>
      <c r="O1235" s="7">
        <v>43473</v>
      </c>
      <c r="P1235" s="7">
        <v>44755</v>
      </c>
      <c r="Q1235" t="s">
        <v>24</v>
      </c>
      <c r="R1235" s="7">
        <v>45688</v>
      </c>
      <c r="S1235" s="8">
        <f t="shared" si="82"/>
        <v>58.367123287671234</v>
      </c>
      <c r="T1235" t="str">
        <f t="shared" si="81"/>
        <v>55-65</v>
      </c>
      <c r="U1235" s="7">
        <v>44755</v>
      </c>
      <c r="V1235">
        <f t="shared" si="83"/>
        <v>917</v>
      </c>
    </row>
    <row r="1236" spans="1:22">
      <c r="A1236">
        <v>9782</v>
      </c>
      <c r="B1236" t="s">
        <v>17</v>
      </c>
      <c r="C1236" t="s">
        <v>18</v>
      </c>
      <c r="D1236" t="s">
        <v>19</v>
      </c>
      <c r="H1236" t="s">
        <v>19</v>
      </c>
      <c r="J1236" t="s">
        <v>30</v>
      </c>
      <c r="L1236" t="s">
        <v>37</v>
      </c>
      <c r="M1236" t="s">
        <v>27</v>
      </c>
      <c r="N1236" t="s">
        <v>32</v>
      </c>
      <c r="O1236" s="7">
        <v>1</v>
      </c>
      <c r="P1236" s="7">
        <v>1</v>
      </c>
      <c r="Q1236" t="s">
        <v>36</v>
      </c>
      <c r="R1236" s="7">
        <v>45688</v>
      </c>
      <c r="S1236" s="8">
        <f t="shared" si="82"/>
        <v>125.17260273972603</v>
      </c>
      <c r="T1236" t="str">
        <f t="shared" si="81"/>
        <v>65+</v>
      </c>
      <c r="U1236" s="7">
        <v>1</v>
      </c>
    </row>
    <row r="1237" spans="1:22">
      <c r="A1237">
        <v>117332</v>
      </c>
      <c r="B1237" t="s">
        <v>17</v>
      </c>
      <c r="C1237" t="s">
        <v>18</v>
      </c>
      <c r="D1237" t="s">
        <v>19</v>
      </c>
      <c r="H1237" t="s">
        <v>46</v>
      </c>
      <c r="I1237" t="s">
        <v>47</v>
      </c>
      <c r="J1237" t="s">
        <v>20</v>
      </c>
      <c r="K1237" s="7">
        <v>21512</v>
      </c>
      <c r="L1237" t="s">
        <v>31</v>
      </c>
      <c r="M1237" t="s">
        <v>22</v>
      </c>
      <c r="N1237" t="s">
        <v>34</v>
      </c>
      <c r="O1237" s="7">
        <v>42528</v>
      </c>
      <c r="P1237" s="7">
        <v>42534</v>
      </c>
      <c r="Q1237" t="s">
        <v>77</v>
      </c>
      <c r="R1237" s="7">
        <v>45688</v>
      </c>
      <c r="S1237" s="8">
        <f t="shared" si="82"/>
        <v>66.235616438356161</v>
      </c>
      <c r="T1237" t="str">
        <f t="shared" si="81"/>
        <v>65+</v>
      </c>
      <c r="U1237" s="7">
        <v>42534</v>
      </c>
      <c r="V1237">
        <f t="shared" si="83"/>
        <v>5</v>
      </c>
    </row>
    <row r="1238" spans="1:22">
      <c r="A1238">
        <v>98421</v>
      </c>
      <c r="B1238" t="s">
        <v>17</v>
      </c>
      <c r="C1238" t="s">
        <v>25</v>
      </c>
      <c r="D1238" t="s">
        <v>19</v>
      </c>
      <c r="H1238" t="s">
        <v>19</v>
      </c>
      <c r="J1238" t="s">
        <v>30</v>
      </c>
      <c r="K1238" s="7">
        <v>21852</v>
      </c>
      <c r="L1238" t="s">
        <v>65</v>
      </c>
      <c r="M1238" t="s">
        <v>27</v>
      </c>
      <c r="N1238" t="s">
        <v>34</v>
      </c>
      <c r="O1238" s="7">
        <v>41795</v>
      </c>
      <c r="P1238" s="7" t="s">
        <v>29</v>
      </c>
      <c r="Q1238" t="s">
        <v>41</v>
      </c>
      <c r="R1238" s="7">
        <v>45688</v>
      </c>
      <c r="S1238" s="8">
        <f t="shared" si="82"/>
        <v>65.30410958904109</v>
      </c>
      <c r="T1238" t="str">
        <f t="shared" si="81"/>
        <v>65+</v>
      </c>
      <c r="U1238" s="7">
        <f>R1238</f>
        <v>45688</v>
      </c>
      <c r="V1238">
        <f t="shared" si="83"/>
        <v>2782</v>
      </c>
    </row>
    <row r="1239" spans="1:22">
      <c r="A1239">
        <v>53975</v>
      </c>
      <c r="B1239" t="s">
        <v>17</v>
      </c>
      <c r="C1239" t="s">
        <v>25</v>
      </c>
      <c r="D1239" t="s">
        <v>19</v>
      </c>
      <c r="H1239" t="s">
        <v>19</v>
      </c>
      <c r="J1239" t="s">
        <v>20</v>
      </c>
      <c r="L1239" t="s">
        <v>65</v>
      </c>
      <c r="M1239" t="s">
        <v>27</v>
      </c>
      <c r="N1239" t="s">
        <v>32</v>
      </c>
      <c r="O1239" s="7" t="s">
        <v>36</v>
      </c>
      <c r="P1239" s="7" t="s">
        <v>36</v>
      </c>
      <c r="Q1239" t="s">
        <v>38</v>
      </c>
      <c r="R1239" s="7">
        <v>45688</v>
      </c>
      <c r="S1239" s="8">
        <f t="shared" si="82"/>
        <v>125.17260273972603</v>
      </c>
      <c r="T1239" t="str">
        <f t="shared" si="81"/>
        <v>65+</v>
      </c>
      <c r="U1239" s="7" t="s">
        <v>36</v>
      </c>
      <c r="V1239" t="str">
        <f t="shared" si="83"/>
        <v/>
      </c>
    </row>
    <row r="1240" spans="1:22">
      <c r="A1240">
        <v>147569</v>
      </c>
      <c r="B1240" t="s">
        <v>17</v>
      </c>
      <c r="C1240" t="s">
        <v>18</v>
      </c>
      <c r="D1240" t="s">
        <v>19</v>
      </c>
      <c r="H1240" t="s">
        <v>19</v>
      </c>
      <c r="J1240" t="s">
        <v>20</v>
      </c>
      <c r="K1240" s="7">
        <v>28658</v>
      </c>
      <c r="L1240" t="s">
        <v>96</v>
      </c>
      <c r="M1240" t="s">
        <v>22</v>
      </c>
      <c r="N1240" t="s">
        <v>34</v>
      </c>
      <c r="O1240" s="7">
        <v>44188</v>
      </c>
      <c r="P1240" s="7">
        <v>44846</v>
      </c>
      <c r="Q1240" t="s">
        <v>24</v>
      </c>
      <c r="R1240" s="7">
        <v>45688</v>
      </c>
      <c r="S1240" s="8">
        <f t="shared" si="82"/>
        <v>46.657534246575345</v>
      </c>
      <c r="T1240" t="str">
        <f t="shared" si="81"/>
        <v>45-55</v>
      </c>
      <c r="U1240" s="7">
        <v>44846</v>
      </c>
      <c r="V1240">
        <f t="shared" si="83"/>
        <v>471</v>
      </c>
    </row>
    <row r="1241" spans="1:22">
      <c r="A1241">
        <v>83316</v>
      </c>
      <c r="B1241" t="s">
        <v>17</v>
      </c>
      <c r="C1241" t="s">
        <v>18</v>
      </c>
      <c r="D1241" t="s">
        <v>19</v>
      </c>
      <c r="H1241" t="s">
        <v>19</v>
      </c>
      <c r="J1241" t="s">
        <v>20</v>
      </c>
      <c r="K1241" s="7">
        <v>18770</v>
      </c>
      <c r="L1241" t="s">
        <v>37</v>
      </c>
      <c r="M1241" t="s">
        <v>27</v>
      </c>
      <c r="N1241" t="s">
        <v>32</v>
      </c>
      <c r="O1241" s="7">
        <v>40861</v>
      </c>
      <c r="P1241" s="7">
        <v>44439</v>
      </c>
      <c r="Q1241" t="s">
        <v>24</v>
      </c>
      <c r="R1241" s="7">
        <v>45688</v>
      </c>
      <c r="S1241" s="8">
        <f t="shared" si="82"/>
        <v>73.747945205479454</v>
      </c>
      <c r="T1241" t="str">
        <f t="shared" si="81"/>
        <v>65+</v>
      </c>
      <c r="U1241" s="7">
        <v>44439</v>
      </c>
      <c r="V1241">
        <f t="shared" si="83"/>
        <v>2557</v>
      </c>
    </row>
    <row r="1242" spans="1:22">
      <c r="A1242">
        <v>38942</v>
      </c>
      <c r="B1242" t="s">
        <v>17</v>
      </c>
      <c r="C1242" t="s">
        <v>25</v>
      </c>
      <c r="D1242" t="s">
        <v>19</v>
      </c>
      <c r="H1242" t="s">
        <v>19</v>
      </c>
      <c r="J1242" t="s">
        <v>20</v>
      </c>
      <c r="K1242" s="7">
        <v>17030</v>
      </c>
      <c r="L1242" t="s">
        <v>70</v>
      </c>
      <c r="M1242" t="s">
        <v>22</v>
      </c>
      <c r="N1242" t="s">
        <v>34</v>
      </c>
      <c r="O1242" s="7">
        <v>38338</v>
      </c>
      <c r="P1242" s="7" t="s">
        <v>29</v>
      </c>
      <c r="Q1242" t="s">
        <v>38</v>
      </c>
      <c r="R1242" s="7">
        <v>45688</v>
      </c>
      <c r="S1242" s="8">
        <f t="shared" si="82"/>
        <v>78.515068493150679</v>
      </c>
      <c r="T1242" t="str">
        <f t="shared" si="81"/>
        <v>65+</v>
      </c>
      <c r="U1242" s="7">
        <f>R1242</f>
        <v>45688</v>
      </c>
      <c r="V1242">
        <f t="shared" si="83"/>
        <v>5251</v>
      </c>
    </row>
    <row r="1243" spans="1:22">
      <c r="A1243">
        <v>168236</v>
      </c>
      <c r="B1243" t="s">
        <v>17</v>
      </c>
      <c r="C1243" t="s">
        <v>18</v>
      </c>
      <c r="D1243" t="s">
        <v>19</v>
      </c>
      <c r="H1243" t="s">
        <v>19</v>
      </c>
      <c r="J1243" t="s">
        <v>20</v>
      </c>
      <c r="K1243" s="7">
        <v>34357</v>
      </c>
      <c r="L1243" t="s">
        <v>56</v>
      </c>
      <c r="M1243" t="s">
        <v>57</v>
      </c>
      <c r="N1243" t="s">
        <v>28</v>
      </c>
      <c r="O1243" s="7" t="s">
        <v>36</v>
      </c>
      <c r="P1243" s="7" t="s">
        <v>36</v>
      </c>
      <c r="Q1243" t="s">
        <v>36</v>
      </c>
      <c r="R1243" s="7">
        <v>45688</v>
      </c>
      <c r="S1243" s="8">
        <f t="shared" si="82"/>
        <v>31.043835616438358</v>
      </c>
      <c r="T1243" t="str">
        <f t="shared" si="81"/>
        <v>25-35</v>
      </c>
      <c r="U1243" s="7" t="s">
        <v>36</v>
      </c>
      <c r="V1243" t="str">
        <f t="shared" si="83"/>
        <v/>
      </c>
    </row>
    <row r="1244" spans="1:22">
      <c r="A1244">
        <v>79371</v>
      </c>
      <c r="B1244" t="s">
        <v>17</v>
      </c>
      <c r="C1244" t="s">
        <v>18</v>
      </c>
      <c r="D1244" t="s">
        <v>19</v>
      </c>
      <c r="H1244" t="s">
        <v>19</v>
      </c>
      <c r="J1244" t="s">
        <v>20</v>
      </c>
      <c r="K1244" s="7">
        <v>15927</v>
      </c>
      <c r="L1244" t="s">
        <v>82</v>
      </c>
      <c r="M1244" t="s">
        <v>27</v>
      </c>
      <c r="N1244" t="s">
        <v>34</v>
      </c>
      <c r="O1244" s="7">
        <v>40656</v>
      </c>
      <c r="P1244" s="7">
        <v>44461</v>
      </c>
      <c r="Q1244" t="s">
        <v>55</v>
      </c>
      <c r="R1244" s="7">
        <v>45688</v>
      </c>
      <c r="S1244" s="8">
        <f t="shared" si="82"/>
        <v>81.536986301369865</v>
      </c>
      <c r="T1244" t="str">
        <f t="shared" si="81"/>
        <v>65+</v>
      </c>
      <c r="U1244" s="7">
        <v>44461</v>
      </c>
      <c r="V1244">
        <f t="shared" si="83"/>
        <v>2718</v>
      </c>
    </row>
    <row r="1245" spans="1:22">
      <c r="A1245">
        <v>14559</v>
      </c>
      <c r="B1245" t="s">
        <v>17</v>
      </c>
      <c r="C1245" t="s">
        <v>18</v>
      </c>
      <c r="D1245" t="s">
        <v>19</v>
      </c>
      <c r="H1245" t="s">
        <v>19</v>
      </c>
      <c r="J1245" t="s">
        <v>20</v>
      </c>
      <c r="K1245" s="7">
        <v>12845</v>
      </c>
      <c r="L1245" t="s">
        <v>35</v>
      </c>
      <c r="M1245" t="s">
        <v>27</v>
      </c>
      <c r="N1245" t="s">
        <v>32</v>
      </c>
      <c r="O1245" s="7">
        <v>1</v>
      </c>
      <c r="P1245" s="7">
        <v>1</v>
      </c>
      <c r="Q1245" t="s">
        <v>36</v>
      </c>
      <c r="R1245" s="7">
        <v>45688</v>
      </c>
      <c r="S1245" s="8">
        <f t="shared" si="82"/>
        <v>89.980821917808214</v>
      </c>
      <c r="T1245" t="str">
        <f t="shared" si="81"/>
        <v>65+</v>
      </c>
      <c r="U1245" s="7">
        <v>1</v>
      </c>
    </row>
    <row r="1246" spans="1:22">
      <c r="A1246">
        <v>30847</v>
      </c>
      <c r="B1246" t="s">
        <v>17</v>
      </c>
      <c r="C1246" t="s">
        <v>18</v>
      </c>
      <c r="D1246" t="s">
        <v>19</v>
      </c>
      <c r="H1246" t="s">
        <v>19</v>
      </c>
      <c r="J1246" t="s">
        <v>20</v>
      </c>
      <c r="K1246" s="7">
        <v>15518</v>
      </c>
      <c r="L1246" t="s">
        <v>48</v>
      </c>
      <c r="M1246" t="s">
        <v>27</v>
      </c>
      <c r="N1246" t="s">
        <v>34</v>
      </c>
      <c r="O1246" s="7">
        <v>35765</v>
      </c>
      <c r="P1246" s="7">
        <v>41817</v>
      </c>
      <c r="Q1246" t="s">
        <v>36</v>
      </c>
      <c r="R1246" s="7">
        <v>45688</v>
      </c>
      <c r="S1246" s="8">
        <f t="shared" si="82"/>
        <v>82.657534246575338</v>
      </c>
      <c r="T1246" t="str">
        <f t="shared" si="81"/>
        <v>65+</v>
      </c>
      <c r="U1246" s="7">
        <v>41817</v>
      </c>
      <c r="V1246">
        <f t="shared" si="83"/>
        <v>4325</v>
      </c>
    </row>
    <row r="1247" spans="1:22">
      <c r="A1247">
        <v>122995</v>
      </c>
      <c r="B1247" t="s">
        <v>17</v>
      </c>
      <c r="C1247" t="s">
        <v>18</v>
      </c>
      <c r="D1247" t="s">
        <v>19</v>
      </c>
      <c r="H1247" t="s">
        <v>19</v>
      </c>
      <c r="J1247" t="s">
        <v>20</v>
      </c>
      <c r="K1247" s="7">
        <v>36553</v>
      </c>
      <c r="L1247" t="s">
        <v>26</v>
      </c>
      <c r="M1247" t="s">
        <v>27</v>
      </c>
      <c r="N1247" t="s">
        <v>40</v>
      </c>
      <c r="O1247" s="7" t="s">
        <v>36</v>
      </c>
      <c r="P1247" s="7" t="s">
        <v>36</v>
      </c>
      <c r="Q1247" t="s">
        <v>36</v>
      </c>
      <c r="R1247" s="7">
        <v>45688</v>
      </c>
      <c r="S1247" s="8">
        <f t="shared" si="82"/>
        <v>25.027397260273972</v>
      </c>
      <c r="T1247" t="str">
        <f t="shared" si="81"/>
        <v>25-35</v>
      </c>
      <c r="U1247" s="7" t="s">
        <v>36</v>
      </c>
      <c r="V1247" t="str">
        <f t="shared" si="83"/>
        <v/>
      </c>
    </row>
    <row r="1248" spans="1:22">
      <c r="A1248">
        <v>110812</v>
      </c>
      <c r="B1248" t="s">
        <v>17</v>
      </c>
      <c r="C1248" t="s">
        <v>18</v>
      </c>
      <c r="D1248" t="s">
        <v>19</v>
      </c>
      <c r="H1248" t="s">
        <v>19</v>
      </c>
      <c r="J1248" t="s">
        <v>20</v>
      </c>
      <c r="K1248" s="7">
        <v>36593</v>
      </c>
      <c r="L1248" t="s">
        <v>21</v>
      </c>
      <c r="M1248" t="s">
        <v>22</v>
      </c>
      <c r="N1248" t="s">
        <v>32</v>
      </c>
      <c r="O1248" s="7">
        <v>41986</v>
      </c>
      <c r="P1248" s="7">
        <v>42036</v>
      </c>
      <c r="Q1248" t="s">
        <v>36</v>
      </c>
      <c r="R1248" s="7">
        <v>45688</v>
      </c>
      <c r="S1248" s="8">
        <f t="shared" si="82"/>
        <v>24.917808219178081</v>
      </c>
      <c r="T1248" t="str">
        <f t="shared" si="81"/>
        <v>16-25</v>
      </c>
      <c r="U1248" s="7">
        <v>42036</v>
      </c>
      <c r="V1248">
        <f t="shared" si="83"/>
        <v>35</v>
      </c>
    </row>
    <row r="1249" spans="1:22">
      <c r="A1249">
        <v>155505</v>
      </c>
      <c r="B1249" t="s">
        <v>17</v>
      </c>
      <c r="C1249" t="s">
        <v>18</v>
      </c>
      <c r="D1249" t="s">
        <v>19</v>
      </c>
      <c r="H1249" t="s">
        <v>19</v>
      </c>
      <c r="J1249" t="s">
        <v>30</v>
      </c>
      <c r="K1249" s="7">
        <v>25789</v>
      </c>
      <c r="L1249" t="s">
        <v>98</v>
      </c>
      <c r="M1249" t="s">
        <v>22</v>
      </c>
      <c r="N1249" t="s">
        <v>34</v>
      </c>
      <c r="O1249" s="7" t="s">
        <v>36</v>
      </c>
      <c r="P1249" s="7" t="s">
        <v>36</v>
      </c>
      <c r="Q1249" t="s">
        <v>36</v>
      </c>
      <c r="R1249" s="7">
        <v>45688</v>
      </c>
      <c r="S1249" s="8">
        <f t="shared" si="82"/>
        <v>54.517808219178079</v>
      </c>
      <c r="T1249" t="str">
        <f t="shared" si="81"/>
        <v>45-55</v>
      </c>
      <c r="U1249" s="7" t="s">
        <v>36</v>
      </c>
      <c r="V1249" t="str">
        <f t="shared" si="83"/>
        <v/>
      </c>
    </row>
    <row r="1250" spans="1:22">
      <c r="A1250">
        <v>150527</v>
      </c>
      <c r="B1250" t="s">
        <v>17</v>
      </c>
      <c r="C1250" t="s">
        <v>18</v>
      </c>
      <c r="D1250" t="s">
        <v>19</v>
      </c>
      <c r="H1250" t="s">
        <v>19</v>
      </c>
      <c r="J1250" t="s">
        <v>30</v>
      </c>
      <c r="K1250" s="7">
        <v>17662</v>
      </c>
      <c r="L1250" t="s">
        <v>74</v>
      </c>
      <c r="M1250" t="s">
        <v>22</v>
      </c>
      <c r="N1250" t="s">
        <v>34</v>
      </c>
      <c r="O1250" s="7" t="s">
        <v>36</v>
      </c>
      <c r="P1250" s="7" t="s">
        <v>36</v>
      </c>
      <c r="Q1250" t="s">
        <v>36</v>
      </c>
      <c r="R1250" s="7">
        <v>45688</v>
      </c>
      <c r="S1250" s="8">
        <f t="shared" si="82"/>
        <v>76.783561643835611</v>
      </c>
      <c r="T1250" t="str">
        <f t="shared" si="81"/>
        <v>65+</v>
      </c>
      <c r="U1250" s="7" t="s">
        <v>36</v>
      </c>
      <c r="V1250" t="str">
        <f t="shared" si="83"/>
        <v/>
      </c>
    </row>
    <row r="1251" spans="1:22">
      <c r="A1251">
        <v>131896</v>
      </c>
      <c r="B1251" t="s">
        <v>17</v>
      </c>
      <c r="C1251" t="s">
        <v>18</v>
      </c>
      <c r="D1251" t="s">
        <v>19</v>
      </c>
      <c r="H1251" t="s">
        <v>19</v>
      </c>
      <c r="J1251" t="s">
        <v>30</v>
      </c>
      <c r="K1251" s="7">
        <v>24391</v>
      </c>
      <c r="L1251" t="s">
        <v>156</v>
      </c>
      <c r="M1251" t="s">
        <v>57</v>
      </c>
      <c r="N1251" t="s">
        <v>34</v>
      </c>
      <c r="O1251" s="7">
        <v>43325</v>
      </c>
      <c r="P1251" s="7">
        <v>44409</v>
      </c>
      <c r="Q1251" t="s">
        <v>24</v>
      </c>
      <c r="R1251" s="7">
        <v>45688</v>
      </c>
      <c r="S1251" s="8">
        <f t="shared" si="82"/>
        <v>58.347945205479455</v>
      </c>
      <c r="T1251" t="str">
        <f t="shared" si="81"/>
        <v>55-65</v>
      </c>
      <c r="U1251" s="7">
        <v>44409</v>
      </c>
      <c r="V1251">
        <f t="shared" si="83"/>
        <v>775</v>
      </c>
    </row>
    <row r="1252" spans="1:22">
      <c r="A1252">
        <v>94668</v>
      </c>
      <c r="B1252" t="s">
        <v>17</v>
      </c>
      <c r="C1252" t="s">
        <v>18</v>
      </c>
      <c r="D1252" t="s">
        <v>19</v>
      </c>
      <c r="H1252" t="s">
        <v>19</v>
      </c>
      <c r="J1252" t="s">
        <v>20</v>
      </c>
      <c r="K1252" s="7">
        <v>26952</v>
      </c>
      <c r="L1252" t="s">
        <v>33</v>
      </c>
      <c r="M1252" t="s">
        <v>22</v>
      </c>
      <c r="N1252" t="s">
        <v>32</v>
      </c>
      <c r="O1252" s="7">
        <v>41040</v>
      </c>
      <c r="P1252" s="7">
        <v>42838</v>
      </c>
      <c r="Q1252" t="s">
        <v>24</v>
      </c>
      <c r="R1252" s="7">
        <v>45688</v>
      </c>
      <c r="S1252" s="8">
        <f t="shared" si="82"/>
        <v>51.331506849315069</v>
      </c>
      <c r="T1252" t="str">
        <f t="shared" si="81"/>
        <v>45-55</v>
      </c>
      <c r="U1252" s="7">
        <v>42838</v>
      </c>
      <c r="V1252">
        <f t="shared" si="83"/>
        <v>1285</v>
      </c>
    </row>
    <row r="1253" spans="1:22">
      <c r="A1253">
        <v>105881</v>
      </c>
      <c r="B1253" t="s">
        <v>17</v>
      </c>
      <c r="C1253" t="s">
        <v>18</v>
      </c>
      <c r="D1253" t="s">
        <v>19</v>
      </c>
      <c r="H1253" t="s">
        <v>19</v>
      </c>
      <c r="J1253" t="s">
        <v>20</v>
      </c>
      <c r="K1253" s="7">
        <v>22503</v>
      </c>
      <c r="L1253" t="s">
        <v>72</v>
      </c>
      <c r="M1253" t="s">
        <v>22</v>
      </c>
      <c r="N1253" t="s">
        <v>34</v>
      </c>
      <c r="O1253" s="7">
        <v>41550</v>
      </c>
      <c r="P1253" s="7">
        <v>42187</v>
      </c>
      <c r="Q1253" t="s">
        <v>24</v>
      </c>
      <c r="R1253" s="7">
        <v>45688</v>
      </c>
      <c r="S1253" s="8">
        <f t="shared" si="82"/>
        <v>63.520547945205479</v>
      </c>
      <c r="T1253" t="str">
        <f t="shared" si="81"/>
        <v>55-65</v>
      </c>
      <c r="U1253" s="7">
        <v>42187</v>
      </c>
      <c r="V1253">
        <f t="shared" si="83"/>
        <v>456</v>
      </c>
    </row>
    <row r="1254" spans="1:22">
      <c r="A1254">
        <v>113204</v>
      </c>
      <c r="B1254" t="s">
        <v>17</v>
      </c>
      <c r="C1254" t="s">
        <v>18</v>
      </c>
      <c r="D1254" t="s">
        <v>19</v>
      </c>
      <c r="H1254" t="s">
        <v>19</v>
      </c>
      <c r="J1254" t="s">
        <v>20</v>
      </c>
      <c r="K1254" s="7">
        <v>22503</v>
      </c>
      <c r="L1254" t="s">
        <v>72</v>
      </c>
      <c r="M1254" t="s">
        <v>22</v>
      </c>
      <c r="N1254" t="s">
        <v>28</v>
      </c>
      <c r="O1254" s="7">
        <v>42289</v>
      </c>
      <c r="P1254" s="7">
        <v>42828</v>
      </c>
      <c r="Q1254" t="s">
        <v>24</v>
      </c>
      <c r="R1254" s="7">
        <v>45688</v>
      </c>
      <c r="S1254" s="8">
        <f t="shared" si="82"/>
        <v>63.520547945205479</v>
      </c>
      <c r="T1254" t="str">
        <f t="shared" si="81"/>
        <v>55-65</v>
      </c>
      <c r="U1254" s="7">
        <v>42828</v>
      </c>
      <c r="V1254">
        <f t="shared" si="83"/>
        <v>386</v>
      </c>
    </row>
    <row r="1255" spans="1:22">
      <c r="A1255">
        <v>128172</v>
      </c>
      <c r="B1255" t="s">
        <v>17</v>
      </c>
      <c r="C1255" t="s">
        <v>18</v>
      </c>
      <c r="D1255" t="s">
        <v>19</v>
      </c>
      <c r="H1255" t="s">
        <v>19</v>
      </c>
      <c r="J1255" t="s">
        <v>30</v>
      </c>
      <c r="L1255" t="s">
        <v>128</v>
      </c>
      <c r="M1255" t="s">
        <v>22</v>
      </c>
      <c r="N1255" t="s">
        <v>32</v>
      </c>
      <c r="O1255" s="7">
        <v>41716</v>
      </c>
      <c r="P1255" s="7">
        <v>43183</v>
      </c>
      <c r="Q1255" t="s">
        <v>36</v>
      </c>
      <c r="R1255" s="7">
        <v>45688</v>
      </c>
      <c r="S1255" s="8">
        <f t="shared" si="82"/>
        <v>125.17260273972603</v>
      </c>
      <c r="T1255" t="str">
        <f t="shared" si="81"/>
        <v>65+</v>
      </c>
      <c r="U1255" s="7">
        <v>43183</v>
      </c>
      <c r="V1255">
        <f t="shared" si="83"/>
        <v>1049</v>
      </c>
    </row>
    <row r="1256" spans="1:22">
      <c r="A1256">
        <v>155874</v>
      </c>
      <c r="B1256" t="s">
        <v>17</v>
      </c>
      <c r="C1256" t="s">
        <v>18</v>
      </c>
      <c r="D1256" t="s">
        <v>19</v>
      </c>
      <c r="H1256" t="s">
        <v>19</v>
      </c>
      <c r="J1256" t="s">
        <v>20</v>
      </c>
      <c r="K1256" s="7">
        <v>32927</v>
      </c>
      <c r="L1256" t="s">
        <v>42</v>
      </c>
      <c r="M1256" t="s">
        <v>22</v>
      </c>
      <c r="N1256" t="s">
        <v>28</v>
      </c>
      <c r="O1256" s="7">
        <v>44742</v>
      </c>
      <c r="P1256" s="7">
        <v>44951</v>
      </c>
      <c r="Q1256" t="s">
        <v>24</v>
      </c>
      <c r="R1256" s="7">
        <v>45688</v>
      </c>
      <c r="S1256" s="8">
        <f t="shared" si="82"/>
        <v>34.961643835616435</v>
      </c>
      <c r="T1256" t="str">
        <f t="shared" si="81"/>
        <v>25-35</v>
      </c>
      <c r="U1256" s="7">
        <v>44951</v>
      </c>
      <c r="V1256">
        <f t="shared" si="83"/>
        <v>150</v>
      </c>
    </row>
    <row r="1257" spans="1:22">
      <c r="A1257">
        <v>157154</v>
      </c>
      <c r="B1257" t="s">
        <v>17</v>
      </c>
      <c r="C1257" t="s">
        <v>25</v>
      </c>
      <c r="D1257" t="s">
        <v>19</v>
      </c>
      <c r="H1257" t="s">
        <v>19</v>
      </c>
      <c r="J1257" t="s">
        <v>20</v>
      </c>
      <c r="K1257" s="7">
        <v>32637</v>
      </c>
      <c r="L1257" t="s">
        <v>33</v>
      </c>
      <c r="M1257" t="s">
        <v>22</v>
      </c>
      <c r="N1257" t="s">
        <v>86</v>
      </c>
      <c r="O1257" s="7">
        <v>44779</v>
      </c>
      <c r="P1257" s="7" t="s">
        <v>29</v>
      </c>
      <c r="Q1257" t="s">
        <v>24</v>
      </c>
      <c r="R1257" s="7">
        <v>45688</v>
      </c>
      <c r="S1257" s="8">
        <f t="shared" si="82"/>
        <v>35.756164383561647</v>
      </c>
      <c r="T1257" t="str">
        <f t="shared" si="81"/>
        <v>35-45</v>
      </c>
      <c r="U1257" s="7">
        <f>R1257</f>
        <v>45688</v>
      </c>
      <c r="V1257">
        <f t="shared" si="83"/>
        <v>650</v>
      </c>
    </row>
    <row r="1258" spans="1:22">
      <c r="A1258">
        <v>100797</v>
      </c>
      <c r="B1258" t="s">
        <v>17</v>
      </c>
      <c r="C1258" t="s">
        <v>18</v>
      </c>
      <c r="D1258" t="s">
        <v>19</v>
      </c>
      <c r="H1258" t="s">
        <v>19</v>
      </c>
      <c r="J1258" t="s">
        <v>30</v>
      </c>
      <c r="K1258" s="7">
        <v>34284</v>
      </c>
      <c r="L1258" t="s">
        <v>49</v>
      </c>
      <c r="M1258" t="s">
        <v>22</v>
      </c>
      <c r="N1258" t="s">
        <v>32</v>
      </c>
      <c r="O1258" s="7">
        <v>41123</v>
      </c>
      <c r="P1258" s="7">
        <v>41153</v>
      </c>
      <c r="Q1258" t="s">
        <v>36</v>
      </c>
      <c r="R1258" s="7">
        <v>45688</v>
      </c>
      <c r="S1258" s="8">
        <f t="shared" si="82"/>
        <v>31.243835616438357</v>
      </c>
      <c r="T1258" t="str">
        <f t="shared" si="81"/>
        <v>25-35</v>
      </c>
      <c r="U1258" s="7">
        <v>41153</v>
      </c>
      <c r="V1258">
        <f t="shared" si="83"/>
        <v>22</v>
      </c>
    </row>
    <row r="1259" spans="1:22">
      <c r="A1259">
        <v>93892</v>
      </c>
      <c r="B1259" t="s">
        <v>17</v>
      </c>
      <c r="C1259" t="s">
        <v>18</v>
      </c>
      <c r="D1259" t="s">
        <v>19</v>
      </c>
      <c r="H1259" t="s">
        <v>19</v>
      </c>
      <c r="J1259" t="s">
        <v>20</v>
      </c>
      <c r="K1259" s="7">
        <v>24406</v>
      </c>
      <c r="L1259" t="s">
        <v>194</v>
      </c>
      <c r="M1259" t="s">
        <v>52</v>
      </c>
      <c r="N1259" t="s">
        <v>34</v>
      </c>
      <c r="O1259" s="7">
        <v>41166</v>
      </c>
      <c r="P1259" s="7">
        <v>43238</v>
      </c>
      <c r="Q1259" t="s">
        <v>24</v>
      </c>
      <c r="R1259" s="7">
        <v>45688</v>
      </c>
      <c r="S1259" s="8">
        <f t="shared" si="82"/>
        <v>58.30684931506849</v>
      </c>
      <c r="T1259" t="str">
        <f t="shared" si="81"/>
        <v>55-65</v>
      </c>
      <c r="U1259" s="7">
        <v>43238</v>
      </c>
      <c r="V1259">
        <f t="shared" si="83"/>
        <v>1481</v>
      </c>
    </row>
    <row r="1260" spans="1:22">
      <c r="A1260">
        <v>142652</v>
      </c>
      <c r="B1260" t="s">
        <v>17</v>
      </c>
      <c r="C1260" t="s">
        <v>18</v>
      </c>
      <c r="D1260" t="s">
        <v>19</v>
      </c>
      <c r="H1260" t="s">
        <v>19</v>
      </c>
      <c r="J1260" t="s">
        <v>30</v>
      </c>
      <c r="K1260" s="7">
        <v>38315</v>
      </c>
      <c r="L1260" t="s">
        <v>102</v>
      </c>
      <c r="M1260" t="s">
        <v>22</v>
      </c>
      <c r="N1260" t="s">
        <v>36</v>
      </c>
      <c r="O1260" s="7">
        <v>43848</v>
      </c>
      <c r="P1260" s="7">
        <v>44309</v>
      </c>
      <c r="Q1260" t="s">
        <v>77</v>
      </c>
      <c r="R1260" s="7">
        <v>45688</v>
      </c>
      <c r="S1260" s="8">
        <f t="shared" si="82"/>
        <v>20.2</v>
      </c>
      <c r="T1260" t="str">
        <f t="shared" si="81"/>
        <v>16-25</v>
      </c>
      <c r="U1260" s="7">
        <v>44309</v>
      </c>
      <c r="V1260">
        <f t="shared" si="83"/>
        <v>330</v>
      </c>
    </row>
    <row r="1261" spans="1:22">
      <c r="A1261">
        <v>111941</v>
      </c>
      <c r="B1261" t="s">
        <v>17</v>
      </c>
      <c r="C1261" t="s">
        <v>18</v>
      </c>
      <c r="D1261" t="s">
        <v>19</v>
      </c>
      <c r="H1261" t="s">
        <v>19</v>
      </c>
      <c r="J1261" t="s">
        <v>30</v>
      </c>
      <c r="K1261" s="7">
        <v>36646</v>
      </c>
      <c r="L1261" t="s">
        <v>31</v>
      </c>
      <c r="M1261" t="s">
        <v>22</v>
      </c>
      <c r="N1261" t="s">
        <v>34</v>
      </c>
      <c r="O1261" s="7">
        <v>42140</v>
      </c>
      <c r="P1261" s="7">
        <v>42387</v>
      </c>
      <c r="Q1261" t="s">
        <v>24</v>
      </c>
      <c r="R1261" s="7">
        <v>45688</v>
      </c>
      <c r="S1261" s="8">
        <f t="shared" si="82"/>
        <v>24.772602739726029</v>
      </c>
      <c r="T1261" t="str">
        <f t="shared" si="81"/>
        <v>16-25</v>
      </c>
      <c r="U1261" s="7">
        <v>42387</v>
      </c>
      <c r="V1261">
        <f t="shared" si="83"/>
        <v>176</v>
      </c>
    </row>
    <row r="1262" spans="1:22">
      <c r="A1262">
        <v>132810</v>
      </c>
      <c r="B1262" t="s">
        <v>17</v>
      </c>
      <c r="C1262" t="s">
        <v>18</v>
      </c>
      <c r="D1262" t="s">
        <v>19</v>
      </c>
      <c r="H1262" t="s">
        <v>19</v>
      </c>
      <c r="J1262" t="s">
        <v>20</v>
      </c>
      <c r="K1262" s="7">
        <v>39175</v>
      </c>
      <c r="L1262" t="s">
        <v>65</v>
      </c>
      <c r="M1262" t="s">
        <v>27</v>
      </c>
      <c r="N1262" t="s">
        <v>34</v>
      </c>
      <c r="O1262" s="7">
        <v>44576</v>
      </c>
      <c r="P1262" s="7">
        <v>45190</v>
      </c>
      <c r="Q1262" t="s">
        <v>24</v>
      </c>
      <c r="R1262" s="7">
        <v>45688</v>
      </c>
      <c r="S1262" s="8">
        <f t="shared" si="82"/>
        <v>17.843835616438355</v>
      </c>
      <c r="T1262" t="str">
        <f t="shared" si="81"/>
        <v>16-25</v>
      </c>
      <c r="U1262" s="7">
        <v>45190</v>
      </c>
      <c r="V1262">
        <f t="shared" si="83"/>
        <v>439</v>
      </c>
    </row>
    <row r="1263" spans="1:22">
      <c r="A1263">
        <v>83974</v>
      </c>
      <c r="B1263" t="s">
        <v>17</v>
      </c>
      <c r="C1263" t="s">
        <v>18</v>
      </c>
      <c r="D1263" t="s">
        <v>19</v>
      </c>
      <c r="H1263" t="s">
        <v>19</v>
      </c>
      <c r="J1263" t="s">
        <v>20</v>
      </c>
      <c r="K1263" s="7">
        <v>35419</v>
      </c>
      <c r="L1263" t="s">
        <v>195</v>
      </c>
      <c r="M1263" t="s">
        <v>52</v>
      </c>
      <c r="N1263" t="s">
        <v>32</v>
      </c>
      <c r="O1263" s="7">
        <v>40894</v>
      </c>
      <c r="P1263" s="7">
        <v>42045</v>
      </c>
      <c r="Q1263" t="s">
        <v>36</v>
      </c>
      <c r="R1263" s="7">
        <v>45688</v>
      </c>
      <c r="S1263" s="8">
        <f t="shared" si="82"/>
        <v>28.134246575342466</v>
      </c>
      <c r="T1263" t="str">
        <f t="shared" si="81"/>
        <v>25-35</v>
      </c>
      <c r="U1263" s="7">
        <v>42045</v>
      </c>
      <c r="V1263">
        <f t="shared" si="83"/>
        <v>822</v>
      </c>
    </row>
    <row r="1264" spans="1:22">
      <c r="A1264">
        <v>129113</v>
      </c>
      <c r="B1264" t="s">
        <v>17</v>
      </c>
      <c r="C1264" t="s">
        <v>18</v>
      </c>
      <c r="D1264" t="s">
        <v>19</v>
      </c>
      <c r="H1264" t="s">
        <v>19</v>
      </c>
      <c r="J1264" t="s">
        <v>20</v>
      </c>
      <c r="K1264" s="7">
        <v>34479</v>
      </c>
      <c r="L1264" t="s">
        <v>196</v>
      </c>
      <c r="M1264" t="s">
        <v>23</v>
      </c>
      <c r="N1264" t="s">
        <v>34</v>
      </c>
      <c r="O1264" s="7" t="s">
        <v>36</v>
      </c>
      <c r="P1264" s="7" t="s">
        <v>36</v>
      </c>
      <c r="Q1264" t="s">
        <v>36</v>
      </c>
      <c r="R1264" s="7">
        <v>45688</v>
      </c>
      <c r="S1264" s="8">
        <f t="shared" si="82"/>
        <v>30.709589041095889</v>
      </c>
      <c r="T1264" t="str">
        <f t="shared" si="81"/>
        <v>25-35</v>
      </c>
      <c r="U1264" s="7" t="s">
        <v>36</v>
      </c>
      <c r="V1264" t="str">
        <f t="shared" si="83"/>
        <v/>
      </c>
    </row>
    <row r="1265" spans="1:22">
      <c r="A1265">
        <v>20560</v>
      </c>
      <c r="B1265" t="s">
        <v>17</v>
      </c>
      <c r="C1265" t="s">
        <v>18</v>
      </c>
      <c r="D1265" t="s">
        <v>19</v>
      </c>
      <c r="H1265" t="s">
        <v>19</v>
      </c>
      <c r="J1265" t="s">
        <v>30</v>
      </c>
      <c r="L1265" t="s">
        <v>37</v>
      </c>
      <c r="M1265" t="s">
        <v>27</v>
      </c>
      <c r="N1265" t="s">
        <v>32</v>
      </c>
      <c r="O1265" s="7">
        <v>1</v>
      </c>
      <c r="P1265" s="7">
        <v>1</v>
      </c>
      <c r="Q1265" t="s">
        <v>36</v>
      </c>
      <c r="R1265" s="7">
        <v>45688</v>
      </c>
      <c r="S1265" s="8">
        <f t="shared" si="82"/>
        <v>125.17260273972603</v>
      </c>
      <c r="T1265" t="str">
        <f t="shared" si="81"/>
        <v>65+</v>
      </c>
      <c r="U1265" s="7">
        <v>1</v>
      </c>
    </row>
    <row r="1266" spans="1:22">
      <c r="A1266">
        <v>29202</v>
      </c>
      <c r="B1266" t="s">
        <v>17</v>
      </c>
      <c r="C1266" t="s">
        <v>18</v>
      </c>
      <c r="D1266" t="s">
        <v>46</v>
      </c>
      <c r="E1266" t="s">
        <v>197</v>
      </c>
      <c r="F1266" t="s">
        <v>149</v>
      </c>
      <c r="G1266" t="s">
        <v>193</v>
      </c>
      <c r="H1266" t="s">
        <v>19</v>
      </c>
      <c r="J1266" t="s">
        <v>20</v>
      </c>
      <c r="L1266" t="s">
        <v>26</v>
      </c>
      <c r="M1266" t="s">
        <v>27</v>
      </c>
      <c r="N1266" t="s">
        <v>32</v>
      </c>
      <c r="O1266" s="7">
        <v>1</v>
      </c>
      <c r="P1266" s="7">
        <v>1</v>
      </c>
      <c r="Q1266" t="s">
        <v>36</v>
      </c>
      <c r="R1266" s="7">
        <v>45688</v>
      </c>
      <c r="S1266" s="8">
        <f t="shared" si="82"/>
        <v>125.17260273972603</v>
      </c>
      <c r="T1266" t="str">
        <f t="shared" si="81"/>
        <v>65+</v>
      </c>
      <c r="U1266" s="7">
        <v>1</v>
      </c>
    </row>
    <row r="1267" spans="1:22">
      <c r="A1267">
        <v>102270</v>
      </c>
      <c r="B1267" t="s">
        <v>17</v>
      </c>
      <c r="C1267" t="s">
        <v>18</v>
      </c>
      <c r="D1267" t="s">
        <v>19</v>
      </c>
      <c r="H1267" t="s">
        <v>19</v>
      </c>
      <c r="J1267" t="s">
        <v>20</v>
      </c>
      <c r="K1267" s="7">
        <v>14220</v>
      </c>
      <c r="L1267" t="s">
        <v>26</v>
      </c>
      <c r="M1267" t="s">
        <v>27</v>
      </c>
      <c r="N1267" t="s">
        <v>34</v>
      </c>
      <c r="O1267" s="7">
        <v>41373</v>
      </c>
      <c r="P1267" s="7">
        <v>43886</v>
      </c>
      <c r="Q1267" t="s">
        <v>55</v>
      </c>
      <c r="R1267" s="7">
        <v>45688</v>
      </c>
      <c r="S1267" s="8">
        <f t="shared" si="82"/>
        <v>86.213698630136989</v>
      </c>
      <c r="T1267" t="str">
        <f t="shared" si="81"/>
        <v>65+</v>
      </c>
      <c r="U1267" s="7">
        <v>43886</v>
      </c>
      <c r="V1267">
        <f t="shared" si="83"/>
        <v>1796</v>
      </c>
    </row>
    <row r="1268" spans="1:22">
      <c r="A1268">
        <v>168484</v>
      </c>
      <c r="B1268" t="s">
        <v>17</v>
      </c>
      <c r="C1268" t="s">
        <v>25</v>
      </c>
      <c r="D1268" t="s">
        <v>19</v>
      </c>
      <c r="H1268" t="s">
        <v>19</v>
      </c>
      <c r="J1268" t="s">
        <v>20</v>
      </c>
      <c r="K1268" s="7">
        <v>22340</v>
      </c>
      <c r="L1268" t="s">
        <v>67</v>
      </c>
      <c r="M1268" t="s">
        <v>22</v>
      </c>
      <c r="N1268" t="s">
        <v>23</v>
      </c>
      <c r="O1268" s="7">
        <v>45520</v>
      </c>
      <c r="P1268" s="7" t="s">
        <v>29</v>
      </c>
      <c r="Q1268" t="s">
        <v>24</v>
      </c>
      <c r="R1268" s="7">
        <v>45688</v>
      </c>
      <c r="S1268" s="8">
        <f t="shared" si="82"/>
        <v>63.967123287671235</v>
      </c>
      <c r="T1268" t="str">
        <f t="shared" si="81"/>
        <v>55-65</v>
      </c>
      <c r="U1268" s="7">
        <f>R1268</f>
        <v>45688</v>
      </c>
      <c r="V1268">
        <f t="shared" si="83"/>
        <v>121</v>
      </c>
    </row>
    <row r="1269" spans="1:22">
      <c r="A1269">
        <v>95035</v>
      </c>
      <c r="B1269" t="s">
        <v>17</v>
      </c>
      <c r="C1269" t="s">
        <v>18</v>
      </c>
      <c r="D1269" t="s">
        <v>19</v>
      </c>
      <c r="H1269" t="s">
        <v>19</v>
      </c>
      <c r="J1269" t="s">
        <v>20</v>
      </c>
      <c r="K1269" s="7">
        <v>32876</v>
      </c>
      <c r="L1269" t="s">
        <v>33</v>
      </c>
      <c r="M1269" t="s">
        <v>22</v>
      </c>
      <c r="N1269" t="s">
        <v>32</v>
      </c>
      <c r="O1269" s="7">
        <v>41068</v>
      </c>
      <c r="P1269" s="7">
        <v>41141</v>
      </c>
      <c r="Q1269" t="s">
        <v>36</v>
      </c>
      <c r="R1269" s="7">
        <v>45688</v>
      </c>
      <c r="S1269" s="8">
        <f t="shared" si="82"/>
        <v>35.101369863013701</v>
      </c>
      <c r="T1269" t="str">
        <f t="shared" si="81"/>
        <v>35-45</v>
      </c>
      <c r="U1269" s="7">
        <v>41141</v>
      </c>
      <c r="V1269">
        <f t="shared" si="83"/>
        <v>52</v>
      </c>
    </row>
    <row r="1270" spans="1:22">
      <c r="A1270">
        <v>169148</v>
      </c>
      <c r="B1270" t="s">
        <v>17</v>
      </c>
      <c r="C1270" t="s">
        <v>71</v>
      </c>
      <c r="D1270" t="s">
        <v>19</v>
      </c>
      <c r="H1270" t="s">
        <v>19</v>
      </c>
      <c r="J1270" t="s">
        <v>30</v>
      </c>
      <c r="K1270" s="7">
        <v>40201</v>
      </c>
      <c r="L1270" t="s">
        <v>78</v>
      </c>
      <c r="M1270" t="s">
        <v>22</v>
      </c>
      <c r="N1270" t="s">
        <v>32</v>
      </c>
      <c r="O1270" s="7" t="s">
        <v>36</v>
      </c>
      <c r="P1270" s="7" t="s">
        <v>36</v>
      </c>
      <c r="Q1270" t="s">
        <v>36</v>
      </c>
      <c r="R1270" s="7">
        <v>45688</v>
      </c>
      <c r="S1270" s="8">
        <f t="shared" si="82"/>
        <v>15.032876712328767</v>
      </c>
      <c r="T1270" t="str">
        <f t="shared" si="81"/>
        <v/>
      </c>
      <c r="U1270" s="7" t="s">
        <v>36</v>
      </c>
      <c r="V1270" t="str">
        <f t="shared" si="83"/>
        <v/>
      </c>
    </row>
    <row r="1271" spans="1:22">
      <c r="A1271">
        <v>83188</v>
      </c>
      <c r="B1271" t="s">
        <v>17</v>
      </c>
      <c r="C1271" t="s">
        <v>18</v>
      </c>
      <c r="D1271" t="s">
        <v>19</v>
      </c>
      <c r="H1271" t="s">
        <v>19</v>
      </c>
      <c r="J1271" t="s">
        <v>20</v>
      </c>
      <c r="K1271" s="7">
        <v>35103</v>
      </c>
      <c r="L1271" t="s">
        <v>49</v>
      </c>
      <c r="M1271" t="s">
        <v>22</v>
      </c>
      <c r="N1271" t="s">
        <v>32</v>
      </c>
      <c r="O1271" s="7">
        <v>40843</v>
      </c>
      <c r="P1271" s="7">
        <v>40996</v>
      </c>
      <c r="Q1271" t="s">
        <v>36</v>
      </c>
      <c r="R1271" s="7">
        <v>45688</v>
      </c>
      <c r="S1271" s="8">
        <f t="shared" si="82"/>
        <v>29</v>
      </c>
      <c r="T1271" t="str">
        <f t="shared" si="81"/>
        <v>25-35</v>
      </c>
      <c r="U1271" s="7">
        <v>40996</v>
      </c>
      <c r="V1271">
        <f t="shared" si="83"/>
        <v>110</v>
      </c>
    </row>
    <row r="1272" spans="1:22">
      <c r="A1272">
        <v>150187</v>
      </c>
      <c r="B1272" t="s">
        <v>17</v>
      </c>
      <c r="C1272" t="s">
        <v>18</v>
      </c>
      <c r="D1272" t="s">
        <v>19</v>
      </c>
      <c r="H1272" t="s">
        <v>19</v>
      </c>
      <c r="J1272" t="s">
        <v>30</v>
      </c>
      <c r="K1272" s="7">
        <v>37342</v>
      </c>
      <c r="L1272" t="s">
        <v>21</v>
      </c>
      <c r="M1272" t="s">
        <v>22</v>
      </c>
      <c r="N1272" t="s">
        <v>34</v>
      </c>
      <c r="O1272" s="7">
        <v>44309</v>
      </c>
      <c r="P1272" s="7">
        <v>44351</v>
      </c>
      <c r="Q1272" t="s">
        <v>24</v>
      </c>
      <c r="R1272" s="7">
        <v>45688</v>
      </c>
      <c r="S1272" s="8">
        <f t="shared" si="82"/>
        <v>22.865753424657534</v>
      </c>
      <c r="T1272" t="str">
        <f t="shared" si="81"/>
        <v>16-25</v>
      </c>
      <c r="U1272" s="7">
        <v>44351</v>
      </c>
      <c r="V1272">
        <f t="shared" si="83"/>
        <v>31</v>
      </c>
    </row>
    <row r="1273" spans="1:22">
      <c r="A1273">
        <v>165015</v>
      </c>
      <c r="B1273" t="s">
        <v>17</v>
      </c>
      <c r="C1273" t="s">
        <v>25</v>
      </c>
      <c r="D1273" t="s">
        <v>19</v>
      </c>
      <c r="H1273" t="s">
        <v>19</v>
      </c>
      <c r="J1273" t="s">
        <v>30</v>
      </c>
      <c r="K1273" s="7">
        <v>40140</v>
      </c>
      <c r="L1273" t="s">
        <v>54</v>
      </c>
      <c r="M1273" t="s">
        <v>27</v>
      </c>
      <c r="N1273" t="s">
        <v>23</v>
      </c>
      <c r="O1273" s="7">
        <v>45307</v>
      </c>
      <c r="P1273" s="7" t="s">
        <v>29</v>
      </c>
      <c r="Q1273" t="s">
        <v>24</v>
      </c>
      <c r="R1273" s="7">
        <v>45688</v>
      </c>
      <c r="S1273" s="8">
        <f t="shared" si="82"/>
        <v>15.2</v>
      </c>
      <c r="T1273" t="str">
        <f t="shared" si="81"/>
        <v/>
      </c>
      <c r="U1273" s="7">
        <f>R1273</f>
        <v>45688</v>
      </c>
      <c r="V1273">
        <f t="shared" si="83"/>
        <v>274</v>
      </c>
    </row>
    <row r="1274" spans="1:22">
      <c r="A1274">
        <v>144049</v>
      </c>
      <c r="B1274" t="s">
        <v>17</v>
      </c>
      <c r="C1274" t="s">
        <v>18</v>
      </c>
      <c r="D1274" t="s">
        <v>19</v>
      </c>
      <c r="H1274" t="s">
        <v>19</v>
      </c>
      <c r="J1274" t="s">
        <v>30</v>
      </c>
      <c r="K1274" s="7">
        <v>22586</v>
      </c>
      <c r="L1274" t="s">
        <v>59</v>
      </c>
      <c r="M1274" t="s">
        <v>27</v>
      </c>
      <c r="N1274" t="s">
        <v>86</v>
      </c>
      <c r="O1274" s="7" t="s">
        <v>36</v>
      </c>
      <c r="P1274" s="7" t="s">
        <v>36</v>
      </c>
      <c r="Q1274" t="s">
        <v>36</v>
      </c>
      <c r="R1274" s="7">
        <v>45688</v>
      </c>
      <c r="S1274" s="8">
        <f t="shared" si="82"/>
        <v>63.293150684931504</v>
      </c>
      <c r="T1274" t="str">
        <f t="shared" si="81"/>
        <v>55-65</v>
      </c>
      <c r="U1274" s="7" t="s">
        <v>36</v>
      </c>
      <c r="V1274" t="str">
        <f t="shared" si="83"/>
        <v/>
      </c>
    </row>
    <row r="1275" spans="1:22">
      <c r="A1275">
        <v>94272</v>
      </c>
      <c r="B1275" t="s">
        <v>17</v>
      </c>
      <c r="C1275" t="s">
        <v>18</v>
      </c>
      <c r="D1275" t="s">
        <v>19</v>
      </c>
      <c r="H1275" t="s">
        <v>19</v>
      </c>
      <c r="J1275" t="s">
        <v>20</v>
      </c>
      <c r="L1275" t="s">
        <v>59</v>
      </c>
      <c r="M1275" t="s">
        <v>27</v>
      </c>
      <c r="N1275" t="s">
        <v>34</v>
      </c>
      <c r="O1275" s="7">
        <v>41253</v>
      </c>
      <c r="P1275" s="7">
        <v>41253</v>
      </c>
      <c r="Q1275" t="s">
        <v>36</v>
      </c>
      <c r="R1275" s="7">
        <v>45688</v>
      </c>
      <c r="S1275" s="8">
        <f t="shared" si="82"/>
        <v>125.17260273972603</v>
      </c>
      <c r="T1275" t="str">
        <f t="shared" si="81"/>
        <v>65+</v>
      </c>
      <c r="U1275" s="7">
        <v>41253</v>
      </c>
      <c r="V1275">
        <f t="shared" si="83"/>
        <v>1</v>
      </c>
    </row>
    <row r="1276" spans="1:22">
      <c r="A1276">
        <v>129534</v>
      </c>
      <c r="B1276" t="s">
        <v>17</v>
      </c>
      <c r="C1276" t="s">
        <v>18</v>
      </c>
      <c r="D1276" t="s">
        <v>19</v>
      </c>
      <c r="H1276" t="s">
        <v>19</v>
      </c>
      <c r="J1276" t="s">
        <v>20</v>
      </c>
      <c r="K1276" s="7">
        <v>30116</v>
      </c>
      <c r="L1276" t="s">
        <v>26</v>
      </c>
      <c r="M1276" t="s">
        <v>27</v>
      </c>
      <c r="N1276" t="s">
        <v>36</v>
      </c>
      <c r="O1276" s="7" t="s">
        <v>36</v>
      </c>
      <c r="P1276" s="7" t="s">
        <v>36</v>
      </c>
      <c r="Q1276" t="s">
        <v>36</v>
      </c>
      <c r="R1276" s="7">
        <v>45688</v>
      </c>
      <c r="S1276" s="8">
        <f t="shared" si="82"/>
        <v>42.663013698630138</v>
      </c>
      <c r="T1276" t="str">
        <f t="shared" si="81"/>
        <v>35-45</v>
      </c>
      <c r="U1276" s="7" t="s">
        <v>36</v>
      </c>
      <c r="V1276" t="str">
        <f t="shared" si="83"/>
        <v/>
      </c>
    </row>
    <row r="1277" spans="1:22">
      <c r="A1277">
        <v>140908</v>
      </c>
      <c r="B1277" t="s">
        <v>17</v>
      </c>
      <c r="C1277" t="s">
        <v>18</v>
      </c>
      <c r="D1277" t="s">
        <v>19</v>
      </c>
      <c r="H1277" t="s">
        <v>19</v>
      </c>
      <c r="J1277" t="s">
        <v>30</v>
      </c>
      <c r="K1277" s="7">
        <v>38379</v>
      </c>
      <c r="L1277" t="s">
        <v>37</v>
      </c>
      <c r="M1277" t="s">
        <v>27</v>
      </c>
      <c r="N1277" t="s">
        <v>34</v>
      </c>
      <c r="O1277" s="7">
        <v>43790</v>
      </c>
      <c r="P1277" s="7">
        <v>44454</v>
      </c>
      <c r="Q1277" t="s">
        <v>24</v>
      </c>
      <c r="R1277" s="7">
        <v>45688</v>
      </c>
      <c r="S1277" s="8">
        <f t="shared" si="82"/>
        <v>20.024657534246575</v>
      </c>
      <c r="T1277" t="str">
        <f t="shared" si="81"/>
        <v>16-25</v>
      </c>
      <c r="U1277" s="7">
        <v>44454</v>
      </c>
      <c r="V1277">
        <f t="shared" si="83"/>
        <v>475</v>
      </c>
    </row>
    <row r="1278" spans="1:22">
      <c r="A1278">
        <v>107400</v>
      </c>
      <c r="B1278" t="s">
        <v>17</v>
      </c>
      <c r="C1278" t="s">
        <v>18</v>
      </c>
      <c r="D1278" t="s">
        <v>19</v>
      </c>
      <c r="H1278" t="s">
        <v>19</v>
      </c>
      <c r="J1278" t="s">
        <v>20</v>
      </c>
      <c r="K1278" s="7">
        <v>35961</v>
      </c>
      <c r="L1278" t="s">
        <v>96</v>
      </c>
      <c r="M1278" t="s">
        <v>22</v>
      </c>
      <c r="N1278" t="s">
        <v>34</v>
      </c>
      <c r="O1278" s="7">
        <v>41657</v>
      </c>
      <c r="P1278" s="7">
        <v>41930</v>
      </c>
      <c r="Q1278" t="s">
        <v>36</v>
      </c>
      <c r="R1278" s="7">
        <v>45688</v>
      </c>
      <c r="S1278" s="8">
        <f t="shared" si="82"/>
        <v>26.649315068493152</v>
      </c>
      <c r="T1278" t="str">
        <f t="shared" si="81"/>
        <v>25-35</v>
      </c>
      <c r="U1278" s="7">
        <v>41930</v>
      </c>
      <c r="V1278">
        <f t="shared" si="83"/>
        <v>195</v>
      </c>
    </row>
    <row r="1279" spans="1:22">
      <c r="A1279">
        <v>169190</v>
      </c>
      <c r="B1279" t="s">
        <v>17</v>
      </c>
      <c r="C1279" t="s">
        <v>71</v>
      </c>
      <c r="D1279" t="s">
        <v>19</v>
      </c>
      <c r="H1279" t="s">
        <v>19</v>
      </c>
      <c r="J1279" t="s">
        <v>20</v>
      </c>
      <c r="K1279" s="7">
        <v>39364</v>
      </c>
      <c r="L1279" t="s">
        <v>65</v>
      </c>
      <c r="M1279" t="s">
        <v>27</v>
      </c>
      <c r="N1279" t="s">
        <v>34</v>
      </c>
      <c r="O1279" s="7" t="s">
        <v>36</v>
      </c>
      <c r="P1279" s="7" t="s">
        <v>36</v>
      </c>
      <c r="Q1279" t="s">
        <v>36</v>
      </c>
      <c r="R1279" s="7">
        <v>45688</v>
      </c>
      <c r="S1279" s="8">
        <f t="shared" si="82"/>
        <v>17.326027397260273</v>
      </c>
      <c r="T1279" t="str">
        <f t="shared" si="81"/>
        <v>16-25</v>
      </c>
      <c r="U1279" s="7" t="s">
        <v>36</v>
      </c>
      <c r="V1279" t="str">
        <f t="shared" si="83"/>
        <v/>
      </c>
    </row>
    <row r="1280" spans="1:22">
      <c r="A1280">
        <v>80752</v>
      </c>
      <c r="B1280" t="s">
        <v>17</v>
      </c>
      <c r="C1280" t="s">
        <v>18</v>
      </c>
      <c r="D1280" t="s">
        <v>19</v>
      </c>
      <c r="H1280" t="s">
        <v>19</v>
      </c>
      <c r="J1280" t="s">
        <v>20</v>
      </c>
      <c r="K1280" s="7">
        <v>17020</v>
      </c>
      <c r="L1280" t="s">
        <v>48</v>
      </c>
      <c r="M1280" t="s">
        <v>27</v>
      </c>
      <c r="N1280" t="s">
        <v>34</v>
      </c>
      <c r="O1280" s="7">
        <v>39114</v>
      </c>
      <c r="P1280" s="7">
        <v>44432</v>
      </c>
      <c r="Q1280" t="s">
        <v>24</v>
      </c>
      <c r="R1280" s="7">
        <v>45688</v>
      </c>
      <c r="S1280" s="8">
        <f t="shared" si="82"/>
        <v>78.542465753424651</v>
      </c>
      <c r="T1280" t="str">
        <f t="shared" si="81"/>
        <v>65+</v>
      </c>
      <c r="U1280" s="7">
        <v>44432</v>
      </c>
      <c r="V1280">
        <f t="shared" si="83"/>
        <v>3799</v>
      </c>
    </row>
    <row r="1281" spans="1:22">
      <c r="A1281">
        <v>125040</v>
      </c>
      <c r="B1281" t="s">
        <v>17</v>
      </c>
      <c r="C1281" t="s">
        <v>18</v>
      </c>
      <c r="D1281" t="s">
        <v>19</v>
      </c>
      <c r="H1281" t="s">
        <v>19</v>
      </c>
      <c r="J1281" t="s">
        <v>20</v>
      </c>
      <c r="K1281" s="7">
        <v>37710</v>
      </c>
      <c r="L1281" t="s">
        <v>67</v>
      </c>
      <c r="M1281" t="s">
        <v>22</v>
      </c>
      <c r="N1281" t="s">
        <v>32</v>
      </c>
      <c r="O1281" s="7">
        <v>43036</v>
      </c>
      <c r="P1281" s="7">
        <v>43176</v>
      </c>
      <c r="Q1281" t="s">
        <v>24</v>
      </c>
      <c r="R1281" s="7">
        <v>45688</v>
      </c>
      <c r="S1281" s="8">
        <f t="shared" si="82"/>
        <v>21.857534246575341</v>
      </c>
      <c r="T1281" t="str">
        <f t="shared" si="81"/>
        <v>16-25</v>
      </c>
      <c r="U1281" s="7">
        <v>43176</v>
      </c>
      <c r="V1281">
        <f t="shared" si="83"/>
        <v>100</v>
      </c>
    </row>
    <row r="1282" spans="1:22">
      <c r="A1282">
        <v>114966</v>
      </c>
      <c r="B1282" t="s">
        <v>17</v>
      </c>
      <c r="C1282" t="s">
        <v>18</v>
      </c>
      <c r="D1282" t="s">
        <v>19</v>
      </c>
      <c r="H1282" t="s">
        <v>19</v>
      </c>
      <c r="J1282" t="s">
        <v>20</v>
      </c>
      <c r="K1282" s="7">
        <v>34256</v>
      </c>
      <c r="L1282" t="s">
        <v>26</v>
      </c>
      <c r="M1282" t="s">
        <v>27</v>
      </c>
      <c r="N1282" t="s">
        <v>32</v>
      </c>
      <c r="O1282" s="7">
        <v>42514</v>
      </c>
      <c r="P1282" s="7">
        <v>42514</v>
      </c>
      <c r="Q1282" t="s">
        <v>36</v>
      </c>
      <c r="R1282" s="7">
        <v>45688</v>
      </c>
      <c r="S1282" s="8">
        <f t="shared" si="82"/>
        <v>31.32054794520548</v>
      </c>
      <c r="T1282" t="str">
        <f t="shared" ref="T1282:T1345" si="84">IFERROR(VLOOKUP(S1282,Age_Group_Arr,2,TRUE),"")</f>
        <v>25-35</v>
      </c>
      <c r="U1282" s="7">
        <v>42514</v>
      </c>
      <c r="V1282">
        <f t="shared" si="83"/>
        <v>1</v>
      </c>
    </row>
    <row r="1283" spans="1:22">
      <c r="A1283">
        <v>82518</v>
      </c>
      <c r="B1283" t="s">
        <v>17</v>
      </c>
      <c r="C1283" t="s">
        <v>18</v>
      </c>
      <c r="D1283" t="s">
        <v>19</v>
      </c>
      <c r="H1283" t="s">
        <v>19</v>
      </c>
      <c r="J1283" t="s">
        <v>20</v>
      </c>
      <c r="K1283" s="7">
        <v>33035</v>
      </c>
      <c r="L1283" t="s">
        <v>198</v>
      </c>
      <c r="M1283" t="s">
        <v>23</v>
      </c>
      <c r="N1283" t="s">
        <v>34</v>
      </c>
      <c r="O1283" s="7">
        <v>40974</v>
      </c>
      <c r="P1283" s="7">
        <v>44664</v>
      </c>
      <c r="Q1283" t="s">
        <v>36</v>
      </c>
      <c r="R1283" s="7">
        <v>45688</v>
      </c>
      <c r="S1283" s="8">
        <f t="shared" ref="S1283:S1346" si="85">(SUM(R1283-K1283)/365)</f>
        <v>34.665753424657531</v>
      </c>
      <c r="T1283" t="str">
        <f t="shared" si="84"/>
        <v>25-35</v>
      </c>
      <c r="U1283" s="7">
        <v>44664</v>
      </c>
      <c r="V1283">
        <f t="shared" ref="V1283:V1346" si="86">IFERROR(NETWORKDAYS(O1283,U1283,8),"")</f>
        <v>2637</v>
      </c>
    </row>
    <row r="1284" spans="1:22">
      <c r="A1284">
        <v>158142</v>
      </c>
      <c r="B1284" t="s">
        <v>17</v>
      </c>
      <c r="C1284" t="s">
        <v>18</v>
      </c>
      <c r="D1284" t="s">
        <v>19</v>
      </c>
      <c r="H1284" t="s">
        <v>19</v>
      </c>
      <c r="J1284" t="s">
        <v>20</v>
      </c>
      <c r="K1284" s="7">
        <v>37904</v>
      </c>
      <c r="L1284" t="s">
        <v>96</v>
      </c>
      <c r="M1284" t="s">
        <v>22</v>
      </c>
      <c r="N1284" t="s">
        <v>40</v>
      </c>
      <c r="O1284" s="7">
        <v>43568</v>
      </c>
      <c r="P1284" s="7">
        <v>44846</v>
      </c>
      <c r="Q1284" t="s">
        <v>24</v>
      </c>
      <c r="R1284" s="7">
        <v>45688</v>
      </c>
      <c r="S1284" s="8">
        <f t="shared" si="85"/>
        <v>21.326027397260273</v>
      </c>
      <c r="T1284" t="str">
        <f t="shared" si="84"/>
        <v>16-25</v>
      </c>
      <c r="U1284" s="7">
        <v>44846</v>
      </c>
      <c r="V1284">
        <f t="shared" si="86"/>
        <v>913</v>
      </c>
    </row>
    <row r="1285" spans="1:22">
      <c r="A1285">
        <v>105001</v>
      </c>
      <c r="B1285" t="s">
        <v>17</v>
      </c>
      <c r="C1285" t="s">
        <v>18</v>
      </c>
      <c r="D1285" t="s">
        <v>19</v>
      </c>
      <c r="H1285" t="s">
        <v>19</v>
      </c>
      <c r="J1285" t="s">
        <v>30</v>
      </c>
      <c r="K1285" s="7">
        <v>35456</v>
      </c>
      <c r="L1285" t="s">
        <v>72</v>
      </c>
      <c r="M1285" t="s">
        <v>22</v>
      </c>
      <c r="N1285" t="s">
        <v>32</v>
      </c>
      <c r="O1285" s="7">
        <v>41485</v>
      </c>
      <c r="P1285" s="7">
        <v>41485</v>
      </c>
      <c r="Q1285" t="s">
        <v>36</v>
      </c>
      <c r="R1285" s="7">
        <v>45688</v>
      </c>
      <c r="S1285" s="8">
        <f t="shared" si="85"/>
        <v>28.032876712328768</v>
      </c>
      <c r="T1285" t="str">
        <f t="shared" si="84"/>
        <v>25-35</v>
      </c>
      <c r="U1285" s="7">
        <v>41485</v>
      </c>
      <c r="V1285">
        <f t="shared" si="86"/>
        <v>1</v>
      </c>
    </row>
    <row r="1286" spans="1:22">
      <c r="A1286">
        <v>105318</v>
      </c>
      <c r="B1286" t="s">
        <v>17</v>
      </c>
      <c r="C1286" t="s">
        <v>18</v>
      </c>
      <c r="D1286" t="s">
        <v>19</v>
      </c>
      <c r="H1286" t="s">
        <v>19</v>
      </c>
      <c r="J1286" t="s">
        <v>20</v>
      </c>
      <c r="K1286" s="7">
        <v>19310</v>
      </c>
      <c r="L1286" t="s">
        <v>48</v>
      </c>
      <c r="M1286" t="s">
        <v>27</v>
      </c>
      <c r="N1286" t="s">
        <v>28</v>
      </c>
      <c r="O1286" s="7">
        <v>41698</v>
      </c>
      <c r="P1286" s="7">
        <v>42233</v>
      </c>
      <c r="Q1286" t="s">
        <v>55</v>
      </c>
      <c r="R1286" s="7">
        <v>45688</v>
      </c>
      <c r="S1286" s="8">
        <f t="shared" si="85"/>
        <v>72.268493150684932</v>
      </c>
      <c r="T1286" t="str">
        <f t="shared" si="84"/>
        <v>65+</v>
      </c>
      <c r="U1286" s="7">
        <v>42233</v>
      </c>
      <c r="V1286">
        <f t="shared" si="86"/>
        <v>382</v>
      </c>
    </row>
    <row r="1287" spans="1:22">
      <c r="A1287">
        <v>80753</v>
      </c>
      <c r="B1287" t="s">
        <v>17</v>
      </c>
      <c r="C1287" t="s">
        <v>18</v>
      </c>
      <c r="D1287" t="s">
        <v>19</v>
      </c>
      <c r="H1287" t="s">
        <v>19</v>
      </c>
      <c r="J1287" t="s">
        <v>20</v>
      </c>
      <c r="K1287" s="7">
        <v>17517</v>
      </c>
      <c r="L1287" t="s">
        <v>44</v>
      </c>
      <c r="M1287" t="s">
        <v>27</v>
      </c>
      <c r="N1287" t="s">
        <v>34</v>
      </c>
      <c r="O1287" s="7">
        <v>40424</v>
      </c>
      <c r="P1287" s="7">
        <v>43905</v>
      </c>
      <c r="Q1287" t="s">
        <v>24</v>
      </c>
      <c r="R1287" s="7">
        <v>45688</v>
      </c>
      <c r="S1287" s="8">
        <f t="shared" si="85"/>
        <v>77.180821917808217</v>
      </c>
      <c r="T1287" t="str">
        <f t="shared" si="84"/>
        <v>65+</v>
      </c>
      <c r="U1287" s="7">
        <v>43905</v>
      </c>
      <c r="V1287">
        <f t="shared" si="86"/>
        <v>2486</v>
      </c>
    </row>
    <row r="1288" spans="1:22">
      <c r="A1288">
        <v>38718</v>
      </c>
      <c r="B1288" t="s">
        <v>17</v>
      </c>
      <c r="C1288" t="s">
        <v>18</v>
      </c>
      <c r="D1288" t="s">
        <v>19</v>
      </c>
      <c r="H1288" t="s">
        <v>19</v>
      </c>
      <c r="J1288" t="s">
        <v>20</v>
      </c>
      <c r="K1288" s="7">
        <v>13408</v>
      </c>
      <c r="L1288" t="s">
        <v>37</v>
      </c>
      <c r="M1288" t="s">
        <v>27</v>
      </c>
      <c r="N1288" t="s">
        <v>86</v>
      </c>
      <c r="O1288" s="7">
        <v>38407</v>
      </c>
      <c r="P1288" s="7">
        <v>42594</v>
      </c>
      <c r="Q1288" t="s">
        <v>41</v>
      </c>
      <c r="R1288" s="7">
        <v>45688</v>
      </c>
      <c r="S1288" s="8">
        <f t="shared" si="85"/>
        <v>88.438356164383563</v>
      </c>
      <c r="T1288" t="str">
        <f t="shared" si="84"/>
        <v>65+</v>
      </c>
      <c r="U1288" s="7">
        <v>42594</v>
      </c>
      <c r="V1288">
        <f t="shared" si="86"/>
        <v>2992</v>
      </c>
    </row>
    <row r="1289" spans="1:22">
      <c r="A1289">
        <v>100742</v>
      </c>
      <c r="B1289" t="s">
        <v>17</v>
      </c>
      <c r="C1289" t="s">
        <v>18</v>
      </c>
      <c r="D1289" t="s">
        <v>19</v>
      </c>
      <c r="H1289" t="s">
        <v>19</v>
      </c>
      <c r="J1289" t="s">
        <v>20</v>
      </c>
      <c r="K1289" s="7">
        <v>22179</v>
      </c>
      <c r="L1289" t="s">
        <v>78</v>
      </c>
      <c r="M1289" t="s">
        <v>22</v>
      </c>
      <c r="N1289" t="s">
        <v>32</v>
      </c>
      <c r="O1289" s="7">
        <v>41122</v>
      </c>
      <c r="P1289" s="7">
        <v>41501</v>
      </c>
      <c r="Q1289" t="s">
        <v>36</v>
      </c>
      <c r="R1289" s="7">
        <v>45688</v>
      </c>
      <c r="S1289" s="8">
        <f t="shared" si="85"/>
        <v>64.408219178082192</v>
      </c>
      <c r="T1289" t="str">
        <f t="shared" si="84"/>
        <v>55-65</v>
      </c>
      <c r="U1289" s="7">
        <v>41501</v>
      </c>
      <c r="V1289">
        <f t="shared" si="86"/>
        <v>272</v>
      </c>
    </row>
    <row r="1290" spans="1:22">
      <c r="A1290">
        <v>157759</v>
      </c>
      <c r="B1290" t="s">
        <v>17</v>
      </c>
      <c r="C1290" t="s">
        <v>18</v>
      </c>
      <c r="D1290" t="s">
        <v>19</v>
      </c>
      <c r="H1290" t="s">
        <v>19</v>
      </c>
      <c r="J1290" t="s">
        <v>20</v>
      </c>
      <c r="K1290" s="7">
        <v>38287</v>
      </c>
      <c r="L1290" t="s">
        <v>101</v>
      </c>
      <c r="M1290" t="s">
        <v>22</v>
      </c>
      <c r="N1290" t="s">
        <v>40</v>
      </c>
      <c r="O1290" s="7" t="s">
        <v>36</v>
      </c>
      <c r="P1290" s="7" t="s">
        <v>36</v>
      </c>
      <c r="Q1290" t="s">
        <v>36</v>
      </c>
      <c r="R1290" s="7">
        <v>45688</v>
      </c>
      <c r="S1290" s="8">
        <f t="shared" si="85"/>
        <v>20.276712328767122</v>
      </c>
      <c r="T1290" t="str">
        <f t="shared" si="84"/>
        <v>16-25</v>
      </c>
      <c r="U1290" s="7" t="s">
        <v>36</v>
      </c>
      <c r="V1290" t="str">
        <f t="shared" si="86"/>
        <v/>
      </c>
    </row>
    <row r="1291" spans="1:22">
      <c r="A1291">
        <v>128344</v>
      </c>
      <c r="B1291" t="s">
        <v>17</v>
      </c>
      <c r="C1291" t="s">
        <v>18</v>
      </c>
      <c r="D1291" t="s">
        <v>19</v>
      </c>
      <c r="H1291" t="s">
        <v>19</v>
      </c>
      <c r="J1291" t="s">
        <v>20</v>
      </c>
      <c r="K1291" s="7">
        <v>26738</v>
      </c>
      <c r="L1291" t="s">
        <v>199</v>
      </c>
      <c r="M1291" t="s">
        <v>57</v>
      </c>
      <c r="N1291" t="s">
        <v>36</v>
      </c>
      <c r="O1291" s="7" t="s">
        <v>36</v>
      </c>
      <c r="P1291" s="7" t="s">
        <v>36</v>
      </c>
      <c r="Q1291" t="s">
        <v>36</v>
      </c>
      <c r="R1291" s="7">
        <v>45688</v>
      </c>
      <c r="S1291" s="8">
        <f t="shared" si="85"/>
        <v>51.917808219178085</v>
      </c>
      <c r="T1291" t="str">
        <f t="shared" si="84"/>
        <v>45-55</v>
      </c>
      <c r="U1291" s="7" t="s">
        <v>36</v>
      </c>
      <c r="V1291" t="str">
        <f t="shared" si="86"/>
        <v/>
      </c>
    </row>
    <row r="1292" spans="1:22">
      <c r="A1292">
        <v>161012</v>
      </c>
      <c r="B1292" t="s">
        <v>17</v>
      </c>
      <c r="C1292" t="s">
        <v>18</v>
      </c>
      <c r="D1292" t="s">
        <v>19</v>
      </c>
      <c r="H1292" t="s">
        <v>19</v>
      </c>
      <c r="J1292" t="s">
        <v>30</v>
      </c>
      <c r="K1292" s="7">
        <v>39618</v>
      </c>
      <c r="L1292" t="s">
        <v>102</v>
      </c>
      <c r="M1292" t="s">
        <v>22</v>
      </c>
      <c r="N1292" t="s">
        <v>34</v>
      </c>
      <c r="O1292" s="7">
        <v>45101</v>
      </c>
      <c r="P1292" s="7">
        <v>45395</v>
      </c>
      <c r="Q1292" t="s">
        <v>24</v>
      </c>
      <c r="R1292" s="7">
        <v>45688</v>
      </c>
      <c r="S1292" s="8">
        <f t="shared" si="85"/>
        <v>16.63013698630137</v>
      </c>
      <c r="T1292" t="str">
        <f t="shared" si="84"/>
        <v>16-25</v>
      </c>
      <c r="U1292" s="7">
        <v>45395</v>
      </c>
      <c r="V1292">
        <f t="shared" si="86"/>
        <v>210</v>
      </c>
    </row>
    <row r="1293" spans="1:22">
      <c r="A1293">
        <v>80754</v>
      </c>
      <c r="B1293" t="s">
        <v>17</v>
      </c>
      <c r="C1293" t="s">
        <v>18</v>
      </c>
      <c r="D1293" t="s">
        <v>19</v>
      </c>
      <c r="H1293" t="s">
        <v>19</v>
      </c>
      <c r="J1293" t="s">
        <v>20</v>
      </c>
      <c r="K1293" s="7">
        <v>23491</v>
      </c>
      <c r="L1293" t="s">
        <v>26</v>
      </c>
      <c r="M1293" t="s">
        <v>27</v>
      </c>
      <c r="N1293" t="s">
        <v>34</v>
      </c>
      <c r="O1293" s="7">
        <v>40038</v>
      </c>
      <c r="P1293" s="7">
        <v>42233</v>
      </c>
      <c r="Q1293" t="s">
        <v>41</v>
      </c>
      <c r="R1293" s="7">
        <v>45688</v>
      </c>
      <c r="S1293" s="8">
        <f t="shared" si="85"/>
        <v>60.813698630136983</v>
      </c>
      <c r="T1293" t="str">
        <f t="shared" si="84"/>
        <v>55-65</v>
      </c>
      <c r="U1293" s="7">
        <v>42233</v>
      </c>
      <c r="V1293">
        <f t="shared" si="86"/>
        <v>1568</v>
      </c>
    </row>
    <row r="1294" spans="1:22">
      <c r="A1294">
        <v>121543</v>
      </c>
      <c r="B1294" t="s">
        <v>17</v>
      </c>
      <c r="C1294" t="s">
        <v>18</v>
      </c>
      <c r="D1294" t="s">
        <v>19</v>
      </c>
      <c r="H1294" t="s">
        <v>19</v>
      </c>
      <c r="J1294" t="s">
        <v>30</v>
      </c>
      <c r="K1294" s="7">
        <v>18907</v>
      </c>
      <c r="L1294" t="s">
        <v>110</v>
      </c>
      <c r="M1294" t="s">
        <v>27</v>
      </c>
      <c r="N1294" t="s">
        <v>34</v>
      </c>
      <c r="O1294" s="7">
        <v>42836</v>
      </c>
      <c r="P1294" s="7">
        <v>42836</v>
      </c>
      <c r="Q1294" t="s">
        <v>36</v>
      </c>
      <c r="R1294" s="7">
        <v>45688</v>
      </c>
      <c r="S1294" s="8">
        <f t="shared" si="85"/>
        <v>73.372602739726034</v>
      </c>
      <c r="T1294" t="str">
        <f t="shared" si="84"/>
        <v>65+</v>
      </c>
      <c r="U1294" s="7">
        <v>42836</v>
      </c>
      <c r="V1294">
        <f t="shared" si="86"/>
        <v>1</v>
      </c>
    </row>
    <row r="1295" spans="1:22">
      <c r="A1295">
        <v>159665</v>
      </c>
      <c r="B1295" t="s">
        <v>17</v>
      </c>
      <c r="C1295" t="s">
        <v>25</v>
      </c>
      <c r="D1295" t="s">
        <v>19</v>
      </c>
      <c r="H1295" t="s">
        <v>19</v>
      </c>
      <c r="J1295" t="s">
        <v>20</v>
      </c>
      <c r="K1295" s="7">
        <v>37044</v>
      </c>
      <c r="L1295" t="s">
        <v>74</v>
      </c>
      <c r="M1295" t="s">
        <v>22</v>
      </c>
      <c r="N1295" t="s">
        <v>34</v>
      </c>
      <c r="O1295" s="7">
        <v>44801</v>
      </c>
      <c r="P1295" s="7" t="s">
        <v>29</v>
      </c>
      <c r="Q1295" t="s">
        <v>24</v>
      </c>
      <c r="R1295" s="7">
        <v>45688</v>
      </c>
      <c r="S1295" s="8">
        <f t="shared" si="85"/>
        <v>23.682191780821917</v>
      </c>
      <c r="T1295" t="str">
        <f t="shared" si="84"/>
        <v>16-25</v>
      </c>
      <c r="U1295" s="7">
        <f t="shared" ref="U1295:U1296" si="87">R1295</f>
        <v>45688</v>
      </c>
      <c r="V1295">
        <f t="shared" si="86"/>
        <v>635</v>
      </c>
    </row>
    <row r="1296" spans="1:22">
      <c r="A1296">
        <v>90453</v>
      </c>
      <c r="B1296" t="s">
        <v>17</v>
      </c>
      <c r="C1296" t="s">
        <v>25</v>
      </c>
      <c r="D1296" t="s">
        <v>19</v>
      </c>
      <c r="H1296" t="s">
        <v>19</v>
      </c>
      <c r="J1296" t="s">
        <v>30</v>
      </c>
      <c r="K1296" s="7">
        <v>21533</v>
      </c>
      <c r="L1296" t="s">
        <v>54</v>
      </c>
      <c r="M1296" t="s">
        <v>27</v>
      </c>
      <c r="N1296" t="s">
        <v>34</v>
      </c>
      <c r="O1296" s="7">
        <v>43181</v>
      </c>
      <c r="P1296" s="7" t="s">
        <v>29</v>
      </c>
      <c r="Q1296" t="s">
        <v>41</v>
      </c>
      <c r="R1296" s="7">
        <v>45688</v>
      </c>
      <c r="S1296" s="8">
        <f t="shared" si="85"/>
        <v>66.178082191780817</v>
      </c>
      <c r="T1296" t="str">
        <f t="shared" si="84"/>
        <v>65+</v>
      </c>
      <c r="U1296" s="7">
        <f t="shared" si="87"/>
        <v>45688</v>
      </c>
      <c r="V1296">
        <f t="shared" si="86"/>
        <v>1792</v>
      </c>
    </row>
    <row r="1297" spans="1:22">
      <c r="A1297">
        <v>80211</v>
      </c>
      <c r="B1297" t="s">
        <v>17</v>
      </c>
      <c r="C1297" t="s">
        <v>18</v>
      </c>
      <c r="D1297" t="s">
        <v>19</v>
      </c>
      <c r="H1297" t="s">
        <v>19</v>
      </c>
      <c r="J1297" t="s">
        <v>30</v>
      </c>
      <c r="L1297" t="s">
        <v>37</v>
      </c>
      <c r="M1297" t="s">
        <v>27</v>
      </c>
      <c r="N1297" t="s">
        <v>32</v>
      </c>
      <c r="O1297" s="7">
        <v>40764</v>
      </c>
      <c r="P1297" s="7">
        <v>40764</v>
      </c>
      <c r="Q1297" t="s">
        <v>36</v>
      </c>
      <c r="R1297" s="7">
        <v>45688</v>
      </c>
      <c r="S1297" s="8">
        <f t="shared" si="85"/>
        <v>125.17260273972603</v>
      </c>
      <c r="T1297" t="str">
        <f t="shared" si="84"/>
        <v>65+</v>
      </c>
      <c r="U1297" s="7">
        <v>40764</v>
      </c>
      <c r="V1297">
        <f t="shared" si="86"/>
        <v>1</v>
      </c>
    </row>
    <row r="1298" spans="1:22">
      <c r="A1298">
        <v>19860</v>
      </c>
      <c r="B1298" t="s">
        <v>17</v>
      </c>
      <c r="C1298" t="s">
        <v>18</v>
      </c>
      <c r="D1298" t="s">
        <v>19</v>
      </c>
      <c r="H1298" t="s">
        <v>19</v>
      </c>
      <c r="J1298" t="s">
        <v>20</v>
      </c>
      <c r="L1298" t="s">
        <v>37</v>
      </c>
      <c r="M1298" t="s">
        <v>27</v>
      </c>
      <c r="N1298" t="s">
        <v>32</v>
      </c>
      <c r="O1298" s="7">
        <v>1</v>
      </c>
      <c r="P1298" s="7">
        <v>1</v>
      </c>
      <c r="Q1298" t="s">
        <v>36</v>
      </c>
      <c r="R1298" s="7">
        <v>45688</v>
      </c>
      <c r="S1298" s="8">
        <f t="shared" si="85"/>
        <v>125.17260273972603</v>
      </c>
      <c r="T1298" t="str">
        <f t="shared" si="84"/>
        <v>65+</v>
      </c>
      <c r="U1298" s="7">
        <v>1</v>
      </c>
    </row>
    <row r="1299" spans="1:22">
      <c r="A1299">
        <v>93789</v>
      </c>
      <c r="B1299" t="s">
        <v>17</v>
      </c>
      <c r="C1299" t="s">
        <v>18</v>
      </c>
      <c r="D1299" t="s">
        <v>19</v>
      </c>
      <c r="H1299" t="s">
        <v>19</v>
      </c>
      <c r="J1299" t="s">
        <v>20</v>
      </c>
      <c r="K1299" s="7">
        <v>31917</v>
      </c>
      <c r="L1299" t="s">
        <v>74</v>
      </c>
      <c r="M1299" t="s">
        <v>22</v>
      </c>
      <c r="N1299" t="s">
        <v>36</v>
      </c>
      <c r="O1299" s="7">
        <v>40955</v>
      </c>
      <c r="P1299" s="7">
        <v>41061</v>
      </c>
      <c r="Q1299" t="s">
        <v>36</v>
      </c>
      <c r="R1299" s="7">
        <v>45688</v>
      </c>
      <c r="S1299" s="8">
        <f t="shared" si="85"/>
        <v>37.728767123287675</v>
      </c>
      <c r="T1299" t="str">
        <f t="shared" si="84"/>
        <v>35-45</v>
      </c>
      <c r="U1299" s="7">
        <v>41061</v>
      </c>
      <c r="V1299">
        <f t="shared" si="86"/>
        <v>77</v>
      </c>
    </row>
    <row r="1300" spans="1:22">
      <c r="A1300">
        <v>137159</v>
      </c>
      <c r="B1300" t="s">
        <v>17</v>
      </c>
      <c r="C1300" t="s">
        <v>18</v>
      </c>
      <c r="D1300" t="s">
        <v>19</v>
      </c>
      <c r="H1300" t="s">
        <v>19</v>
      </c>
      <c r="J1300" t="s">
        <v>30</v>
      </c>
      <c r="K1300" s="7">
        <v>23981</v>
      </c>
      <c r="L1300" t="s">
        <v>48</v>
      </c>
      <c r="M1300" t="s">
        <v>27</v>
      </c>
      <c r="N1300" t="s">
        <v>34</v>
      </c>
      <c r="O1300" s="7">
        <v>43682</v>
      </c>
      <c r="P1300" s="7">
        <v>43913</v>
      </c>
      <c r="Q1300" t="s">
        <v>24</v>
      </c>
      <c r="R1300" s="7">
        <v>45688</v>
      </c>
      <c r="S1300" s="8">
        <f t="shared" si="85"/>
        <v>59.471232876712328</v>
      </c>
      <c r="T1300" t="str">
        <f t="shared" si="84"/>
        <v>55-65</v>
      </c>
      <c r="U1300" s="7">
        <v>43913</v>
      </c>
      <c r="V1300">
        <f t="shared" si="86"/>
        <v>166</v>
      </c>
    </row>
    <row r="1301" spans="1:22">
      <c r="A1301">
        <v>114134</v>
      </c>
      <c r="B1301" t="s">
        <v>17</v>
      </c>
      <c r="C1301" t="s">
        <v>71</v>
      </c>
      <c r="D1301" t="s">
        <v>19</v>
      </c>
      <c r="H1301" t="s">
        <v>19</v>
      </c>
      <c r="J1301" t="s">
        <v>20</v>
      </c>
      <c r="K1301" s="7">
        <v>21979</v>
      </c>
      <c r="L1301" t="s">
        <v>54</v>
      </c>
      <c r="M1301" t="s">
        <v>27</v>
      </c>
      <c r="N1301" t="s">
        <v>34</v>
      </c>
      <c r="O1301" s="7">
        <v>45546</v>
      </c>
      <c r="P1301" s="7" t="s">
        <v>29</v>
      </c>
      <c r="Q1301" t="s">
        <v>36</v>
      </c>
      <c r="R1301" s="7">
        <v>45688</v>
      </c>
      <c r="S1301" s="8">
        <f t="shared" si="85"/>
        <v>64.956164383561642</v>
      </c>
      <c r="T1301" t="str">
        <f t="shared" si="84"/>
        <v>55-65</v>
      </c>
      <c r="U1301" s="7">
        <f>R1301</f>
        <v>45688</v>
      </c>
      <c r="V1301">
        <f t="shared" si="86"/>
        <v>103</v>
      </c>
    </row>
    <row r="1302" spans="1:22">
      <c r="A1302">
        <v>103134</v>
      </c>
      <c r="B1302" t="s">
        <v>17</v>
      </c>
      <c r="C1302" t="s">
        <v>18</v>
      </c>
      <c r="D1302" t="s">
        <v>19</v>
      </c>
      <c r="H1302" t="s">
        <v>19</v>
      </c>
      <c r="J1302" t="s">
        <v>30</v>
      </c>
      <c r="K1302" s="7">
        <v>25408</v>
      </c>
      <c r="L1302" t="s">
        <v>31</v>
      </c>
      <c r="M1302" t="s">
        <v>22</v>
      </c>
      <c r="N1302" t="s">
        <v>32</v>
      </c>
      <c r="O1302" s="7">
        <v>41352</v>
      </c>
      <c r="P1302" s="7">
        <v>41501</v>
      </c>
      <c r="Q1302" t="s">
        <v>36</v>
      </c>
      <c r="R1302" s="7">
        <v>45688</v>
      </c>
      <c r="S1302" s="8">
        <f t="shared" si="85"/>
        <v>55.561643835616437</v>
      </c>
      <c r="T1302" t="str">
        <f t="shared" si="84"/>
        <v>55-65</v>
      </c>
      <c r="U1302" s="7">
        <v>41501</v>
      </c>
      <c r="V1302">
        <f t="shared" si="86"/>
        <v>108</v>
      </c>
    </row>
    <row r="1303" spans="1:22">
      <c r="A1303">
        <v>9783</v>
      </c>
      <c r="B1303" t="s">
        <v>17</v>
      </c>
      <c r="C1303" t="s">
        <v>18</v>
      </c>
      <c r="D1303" t="s">
        <v>19</v>
      </c>
      <c r="H1303" t="s">
        <v>19</v>
      </c>
      <c r="J1303" t="s">
        <v>20</v>
      </c>
      <c r="L1303" t="s">
        <v>69</v>
      </c>
      <c r="M1303" t="s">
        <v>27</v>
      </c>
      <c r="N1303" t="s">
        <v>32</v>
      </c>
      <c r="O1303" s="7">
        <v>1</v>
      </c>
      <c r="P1303" s="7">
        <v>1</v>
      </c>
      <c r="Q1303" t="s">
        <v>36</v>
      </c>
      <c r="R1303" s="7">
        <v>45688</v>
      </c>
      <c r="S1303" s="8">
        <f t="shared" si="85"/>
        <v>125.17260273972603</v>
      </c>
      <c r="T1303" t="str">
        <f t="shared" si="84"/>
        <v>65+</v>
      </c>
      <c r="U1303" s="7">
        <v>1</v>
      </c>
    </row>
    <row r="1304" spans="1:22">
      <c r="A1304">
        <v>153004</v>
      </c>
      <c r="B1304" t="s">
        <v>17</v>
      </c>
      <c r="C1304" t="s">
        <v>18</v>
      </c>
      <c r="D1304" t="s">
        <v>19</v>
      </c>
      <c r="H1304" t="s">
        <v>19</v>
      </c>
      <c r="J1304" t="s">
        <v>20</v>
      </c>
      <c r="K1304" s="7">
        <v>39199</v>
      </c>
      <c r="L1304" t="s">
        <v>44</v>
      </c>
      <c r="M1304" t="s">
        <v>27</v>
      </c>
      <c r="N1304" t="s">
        <v>32</v>
      </c>
      <c r="O1304" s="7">
        <v>44486</v>
      </c>
      <c r="P1304" s="7">
        <v>44769</v>
      </c>
      <c r="Q1304" t="s">
        <v>24</v>
      </c>
      <c r="R1304" s="7">
        <v>45688</v>
      </c>
      <c r="S1304" s="8">
        <f t="shared" si="85"/>
        <v>17.778082191780822</v>
      </c>
      <c r="T1304" t="str">
        <f t="shared" si="84"/>
        <v>16-25</v>
      </c>
      <c r="U1304" s="7">
        <v>44769</v>
      </c>
      <c r="V1304">
        <f t="shared" si="86"/>
        <v>203</v>
      </c>
    </row>
    <row r="1305" spans="1:22">
      <c r="A1305">
        <v>116202</v>
      </c>
      <c r="B1305" t="s">
        <v>17</v>
      </c>
      <c r="C1305" t="s">
        <v>18</v>
      </c>
      <c r="D1305" t="s">
        <v>19</v>
      </c>
      <c r="H1305" t="s">
        <v>19</v>
      </c>
      <c r="J1305" t="s">
        <v>20</v>
      </c>
      <c r="L1305" t="s">
        <v>35</v>
      </c>
      <c r="M1305" t="s">
        <v>27</v>
      </c>
      <c r="N1305" t="s">
        <v>32</v>
      </c>
      <c r="O1305" s="7">
        <v>42515</v>
      </c>
      <c r="P1305" s="7">
        <v>42515</v>
      </c>
      <c r="Q1305" t="s">
        <v>36</v>
      </c>
      <c r="R1305" s="7">
        <v>45688</v>
      </c>
      <c r="S1305" s="8">
        <f t="shared" si="85"/>
        <v>125.17260273972603</v>
      </c>
      <c r="T1305" t="str">
        <f t="shared" si="84"/>
        <v>65+</v>
      </c>
      <c r="U1305" s="7">
        <v>42515</v>
      </c>
      <c r="V1305">
        <f t="shared" si="86"/>
        <v>1</v>
      </c>
    </row>
    <row r="1306" spans="1:22">
      <c r="A1306">
        <v>128805</v>
      </c>
      <c r="B1306" t="s">
        <v>17</v>
      </c>
      <c r="C1306" t="s">
        <v>18</v>
      </c>
      <c r="D1306" t="s">
        <v>19</v>
      </c>
      <c r="H1306" t="s">
        <v>19</v>
      </c>
      <c r="J1306" t="s">
        <v>20</v>
      </c>
      <c r="K1306" s="7">
        <v>36641</v>
      </c>
      <c r="L1306" t="s">
        <v>99</v>
      </c>
      <c r="M1306" t="s">
        <v>27</v>
      </c>
      <c r="N1306" t="s">
        <v>34</v>
      </c>
      <c r="O1306" s="7">
        <v>43262</v>
      </c>
      <c r="P1306" s="7">
        <v>43488</v>
      </c>
      <c r="Q1306" t="s">
        <v>24</v>
      </c>
      <c r="R1306" s="7">
        <v>45688</v>
      </c>
      <c r="S1306" s="8">
        <f t="shared" si="85"/>
        <v>24.786301369863015</v>
      </c>
      <c r="T1306" t="str">
        <f t="shared" si="84"/>
        <v>16-25</v>
      </c>
      <c r="U1306" s="7">
        <v>43488</v>
      </c>
      <c r="V1306">
        <f t="shared" si="86"/>
        <v>163</v>
      </c>
    </row>
    <row r="1307" spans="1:22">
      <c r="A1307">
        <v>118760</v>
      </c>
      <c r="B1307" t="s">
        <v>17</v>
      </c>
      <c r="C1307" t="s">
        <v>18</v>
      </c>
      <c r="D1307" t="s">
        <v>19</v>
      </c>
      <c r="H1307" t="s">
        <v>19</v>
      </c>
      <c r="J1307" t="s">
        <v>20</v>
      </c>
      <c r="K1307" s="7">
        <v>37471</v>
      </c>
      <c r="L1307" t="s">
        <v>37</v>
      </c>
      <c r="M1307" t="s">
        <v>27</v>
      </c>
      <c r="N1307" t="s">
        <v>34</v>
      </c>
      <c r="O1307" s="7" t="s">
        <v>36</v>
      </c>
      <c r="P1307" s="7" t="s">
        <v>36</v>
      </c>
      <c r="Q1307" t="s">
        <v>36</v>
      </c>
      <c r="R1307" s="7">
        <v>45688</v>
      </c>
      <c r="S1307" s="8">
        <f t="shared" si="85"/>
        <v>22.512328767123286</v>
      </c>
      <c r="T1307" t="str">
        <f t="shared" si="84"/>
        <v>16-25</v>
      </c>
      <c r="U1307" s="7" t="s">
        <v>36</v>
      </c>
      <c r="V1307" t="str">
        <f t="shared" si="86"/>
        <v/>
      </c>
    </row>
    <row r="1308" spans="1:22">
      <c r="A1308">
        <v>107624</v>
      </c>
      <c r="B1308" t="s">
        <v>17</v>
      </c>
      <c r="C1308" t="s">
        <v>18</v>
      </c>
      <c r="D1308" t="s">
        <v>19</v>
      </c>
      <c r="H1308" t="s">
        <v>19</v>
      </c>
      <c r="J1308" t="s">
        <v>20</v>
      </c>
      <c r="K1308" s="7">
        <v>24582</v>
      </c>
      <c r="L1308" t="s">
        <v>37</v>
      </c>
      <c r="M1308" t="s">
        <v>27</v>
      </c>
      <c r="N1308" t="s">
        <v>34</v>
      </c>
      <c r="O1308" s="7">
        <v>41970</v>
      </c>
      <c r="P1308" s="7">
        <v>42248</v>
      </c>
      <c r="Q1308" t="s">
        <v>55</v>
      </c>
      <c r="R1308" s="7">
        <v>45688</v>
      </c>
      <c r="S1308" s="8">
        <f t="shared" si="85"/>
        <v>57.824657534246576</v>
      </c>
      <c r="T1308" t="str">
        <f t="shared" si="84"/>
        <v>55-65</v>
      </c>
      <c r="U1308" s="7">
        <v>42248</v>
      </c>
      <c r="V1308">
        <f t="shared" si="86"/>
        <v>199</v>
      </c>
    </row>
    <row r="1309" spans="1:22">
      <c r="A1309">
        <v>114939</v>
      </c>
      <c r="B1309" t="s">
        <v>17</v>
      </c>
      <c r="C1309" t="s">
        <v>18</v>
      </c>
      <c r="D1309" t="s">
        <v>19</v>
      </c>
      <c r="H1309" t="s">
        <v>19</v>
      </c>
      <c r="J1309" t="s">
        <v>30</v>
      </c>
      <c r="K1309" s="7">
        <v>35936</v>
      </c>
      <c r="L1309" t="s">
        <v>37</v>
      </c>
      <c r="M1309" t="s">
        <v>27</v>
      </c>
      <c r="N1309" t="s">
        <v>34</v>
      </c>
      <c r="O1309" s="7">
        <v>42325</v>
      </c>
      <c r="P1309" s="7">
        <v>42466</v>
      </c>
      <c r="Q1309" t="s">
        <v>24</v>
      </c>
      <c r="R1309" s="7">
        <v>45688</v>
      </c>
      <c r="S1309" s="8">
        <f t="shared" si="85"/>
        <v>26.717808219178082</v>
      </c>
      <c r="T1309" t="str">
        <f t="shared" si="84"/>
        <v>25-35</v>
      </c>
      <c r="U1309" s="7">
        <v>42466</v>
      </c>
      <c r="V1309">
        <f t="shared" si="86"/>
        <v>102</v>
      </c>
    </row>
    <row r="1310" spans="1:22">
      <c r="A1310">
        <v>94226</v>
      </c>
      <c r="B1310" t="s">
        <v>17</v>
      </c>
      <c r="C1310" t="s">
        <v>18</v>
      </c>
      <c r="D1310" t="s">
        <v>19</v>
      </c>
      <c r="H1310" t="s">
        <v>19</v>
      </c>
      <c r="J1310" t="s">
        <v>20</v>
      </c>
      <c r="K1310" s="7">
        <v>15996</v>
      </c>
      <c r="L1310" t="s">
        <v>33</v>
      </c>
      <c r="M1310" t="s">
        <v>22</v>
      </c>
      <c r="N1310" t="s">
        <v>32</v>
      </c>
      <c r="O1310" s="7">
        <v>41021</v>
      </c>
      <c r="P1310" s="7">
        <v>41763</v>
      </c>
      <c r="Q1310" t="s">
        <v>36</v>
      </c>
      <c r="R1310" s="7">
        <v>45688</v>
      </c>
      <c r="S1310" s="8">
        <f t="shared" si="85"/>
        <v>81.347945205479448</v>
      </c>
      <c r="T1310" t="str">
        <f t="shared" si="84"/>
        <v>65+</v>
      </c>
      <c r="U1310" s="7">
        <v>41763</v>
      </c>
      <c r="V1310">
        <f t="shared" si="86"/>
        <v>530</v>
      </c>
    </row>
    <row r="1311" spans="1:22">
      <c r="A1311">
        <v>129453</v>
      </c>
      <c r="B1311" t="s">
        <v>17</v>
      </c>
      <c r="C1311" t="s">
        <v>25</v>
      </c>
      <c r="D1311" t="s">
        <v>19</v>
      </c>
      <c r="H1311" t="s">
        <v>19</v>
      </c>
      <c r="J1311" t="s">
        <v>20</v>
      </c>
      <c r="K1311" s="7">
        <v>22798</v>
      </c>
      <c r="L1311" t="s">
        <v>67</v>
      </c>
      <c r="M1311" t="s">
        <v>22</v>
      </c>
      <c r="N1311" t="s">
        <v>34</v>
      </c>
      <c r="O1311" s="7" t="s">
        <v>36</v>
      </c>
      <c r="P1311" s="7" t="s">
        <v>36</v>
      </c>
      <c r="Q1311" t="s">
        <v>24</v>
      </c>
      <c r="R1311" s="7">
        <v>45688</v>
      </c>
      <c r="S1311" s="8">
        <f t="shared" si="85"/>
        <v>62.712328767123289</v>
      </c>
      <c r="T1311" t="str">
        <f t="shared" si="84"/>
        <v>55-65</v>
      </c>
      <c r="U1311" s="7" t="s">
        <v>36</v>
      </c>
      <c r="V1311" t="str">
        <f t="shared" si="86"/>
        <v/>
      </c>
    </row>
    <row r="1312" spans="1:22">
      <c r="A1312">
        <v>107004</v>
      </c>
      <c r="B1312" t="s">
        <v>17</v>
      </c>
      <c r="C1312" t="s">
        <v>18</v>
      </c>
      <c r="D1312" t="s">
        <v>19</v>
      </c>
      <c r="H1312" t="s">
        <v>19</v>
      </c>
      <c r="J1312" t="s">
        <v>20</v>
      </c>
      <c r="K1312" s="7">
        <v>28451</v>
      </c>
      <c r="L1312" t="s">
        <v>72</v>
      </c>
      <c r="M1312" t="s">
        <v>22</v>
      </c>
      <c r="N1312" t="s">
        <v>32</v>
      </c>
      <c r="O1312" s="7">
        <v>41668</v>
      </c>
      <c r="P1312" s="7">
        <v>41834</v>
      </c>
      <c r="Q1312" t="s">
        <v>36</v>
      </c>
      <c r="R1312" s="7">
        <v>45688</v>
      </c>
      <c r="S1312" s="8">
        <f t="shared" si="85"/>
        <v>47.224657534246575</v>
      </c>
      <c r="T1312" t="str">
        <f t="shared" si="84"/>
        <v>45-55</v>
      </c>
      <c r="U1312" s="7">
        <v>41834</v>
      </c>
      <c r="V1312">
        <f t="shared" si="86"/>
        <v>119</v>
      </c>
    </row>
    <row r="1313" spans="1:22">
      <c r="A1313">
        <v>118186</v>
      </c>
      <c r="B1313" t="s">
        <v>17</v>
      </c>
      <c r="C1313" t="s">
        <v>18</v>
      </c>
      <c r="D1313" t="s">
        <v>19</v>
      </c>
      <c r="H1313" t="s">
        <v>19</v>
      </c>
      <c r="J1313" t="s">
        <v>20</v>
      </c>
      <c r="K1313" s="7">
        <v>34485</v>
      </c>
      <c r="L1313" t="s">
        <v>128</v>
      </c>
      <c r="M1313" t="s">
        <v>22</v>
      </c>
      <c r="N1313" t="s">
        <v>34</v>
      </c>
      <c r="O1313" s="7">
        <v>42193</v>
      </c>
      <c r="P1313" s="7">
        <v>43182</v>
      </c>
      <c r="Q1313" t="s">
        <v>24</v>
      </c>
      <c r="R1313" s="7">
        <v>45688</v>
      </c>
      <c r="S1313" s="8">
        <f t="shared" si="85"/>
        <v>30.693150684931506</v>
      </c>
      <c r="T1313" t="str">
        <f t="shared" si="84"/>
        <v>25-35</v>
      </c>
      <c r="U1313" s="7">
        <v>43182</v>
      </c>
      <c r="V1313">
        <f t="shared" si="86"/>
        <v>708</v>
      </c>
    </row>
    <row r="1314" spans="1:22">
      <c r="A1314">
        <v>95214</v>
      </c>
      <c r="B1314" t="s">
        <v>17</v>
      </c>
      <c r="C1314" t="s">
        <v>18</v>
      </c>
      <c r="D1314" t="s">
        <v>19</v>
      </c>
      <c r="H1314" t="s">
        <v>19</v>
      </c>
      <c r="J1314" t="s">
        <v>20</v>
      </c>
      <c r="K1314" s="7">
        <v>34056</v>
      </c>
      <c r="L1314" t="s">
        <v>26</v>
      </c>
      <c r="M1314" t="s">
        <v>27</v>
      </c>
      <c r="N1314" t="s">
        <v>34</v>
      </c>
      <c r="O1314" s="7">
        <v>41129</v>
      </c>
      <c r="P1314" s="7">
        <v>41486</v>
      </c>
      <c r="Q1314" t="s">
        <v>36</v>
      </c>
      <c r="R1314" s="7">
        <v>45688</v>
      </c>
      <c r="S1314" s="8">
        <f t="shared" si="85"/>
        <v>31.86849315068493</v>
      </c>
      <c r="T1314" t="str">
        <f t="shared" si="84"/>
        <v>25-35</v>
      </c>
      <c r="U1314" s="7">
        <v>41486</v>
      </c>
      <c r="V1314">
        <f t="shared" si="86"/>
        <v>256</v>
      </c>
    </row>
    <row r="1315" spans="1:22">
      <c r="A1315">
        <v>122533</v>
      </c>
      <c r="B1315" t="s">
        <v>17</v>
      </c>
      <c r="C1315" t="s">
        <v>18</v>
      </c>
      <c r="D1315" t="s">
        <v>19</v>
      </c>
      <c r="H1315" t="s">
        <v>19</v>
      </c>
      <c r="J1315" t="s">
        <v>20</v>
      </c>
      <c r="K1315" s="7">
        <v>33802</v>
      </c>
      <c r="L1315" t="s">
        <v>121</v>
      </c>
      <c r="M1315" t="s">
        <v>22</v>
      </c>
      <c r="N1315" t="s">
        <v>34</v>
      </c>
      <c r="O1315" s="7">
        <v>42886</v>
      </c>
      <c r="P1315" s="7">
        <v>43692</v>
      </c>
      <c r="Q1315" t="s">
        <v>24</v>
      </c>
      <c r="R1315" s="7">
        <v>45688</v>
      </c>
      <c r="S1315" s="8">
        <f t="shared" si="85"/>
        <v>32.564383561643837</v>
      </c>
      <c r="T1315" t="str">
        <f t="shared" si="84"/>
        <v>25-35</v>
      </c>
      <c r="U1315" s="7">
        <v>43692</v>
      </c>
      <c r="V1315">
        <f t="shared" si="86"/>
        <v>577</v>
      </c>
    </row>
    <row r="1316" spans="1:22">
      <c r="A1316">
        <v>130472</v>
      </c>
      <c r="B1316" t="s">
        <v>17</v>
      </c>
      <c r="C1316" t="s">
        <v>18</v>
      </c>
      <c r="D1316" t="s">
        <v>19</v>
      </c>
      <c r="H1316" t="s">
        <v>19</v>
      </c>
      <c r="J1316" t="s">
        <v>20</v>
      </c>
      <c r="K1316" s="7">
        <v>37934</v>
      </c>
      <c r="L1316" t="s">
        <v>70</v>
      </c>
      <c r="M1316" t="s">
        <v>22</v>
      </c>
      <c r="N1316" t="s">
        <v>34</v>
      </c>
      <c r="O1316" s="7">
        <v>43351</v>
      </c>
      <c r="P1316" s="7">
        <v>44394</v>
      </c>
      <c r="Q1316" t="s">
        <v>24</v>
      </c>
      <c r="R1316" s="7">
        <v>45688</v>
      </c>
      <c r="S1316" s="8">
        <f t="shared" si="85"/>
        <v>21.243835616438357</v>
      </c>
      <c r="T1316" t="str">
        <f t="shared" si="84"/>
        <v>16-25</v>
      </c>
      <c r="U1316" s="7">
        <v>44394</v>
      </c>
      <c r="V1316">
        <f t="shared" si="86"/>
        <v>745</v>
      </c>
    </row>
    <row r="1317" spans="1:22">
      <c r="A1317">
        <v>45480</v>
      </c>
      <c r="B1317" t="s">
        <v>17</v>
      </c>
      <c r="C1317" t="s">
        <v>18</v>
      </c>
      <c r="D1317" t="s">
        <v>19</v>
      </c>
      <c r="H1317" t="s">
        <v>19</v>
      </c>
      <c r="J1317" t="s">
        <v>85</v>
      </c>
      <c r="L1317" t="s">
        <v>56</v>
      </c>
      <c r="M1317" t="s">
        <v>57</v>
      </c>
      <c r="N1317" t="s">
        <v>32</v>
      </c>
      <c r="O1317" s="7">
        <v>1</v>
      </c>
      <c r="P1317" s="7">
        <v>1</v>
      </c>
      <c r="Q1317" t="s">
        <v>36</v>
      </c>
      <c r="R1317" s="7">
        <v>45688</v>
      </c>
      <c r="S1317" s="8">
        <f t="shared" si="85"/>
        <v>125.17260273972603</v>
      </c>
      <c r="T1317" t="str">
        <f t="shared" si="84"/>
        <v>65+</v>
      </c>
      <c r="U1317" s="7">
        <v>1</v>
      </c>
    </row>
    <row r="1318" spans="1:22">
      <c r="A1318">
        <v>132823</v>
      </c>
      <c r="B1318" t="s">
        <v>17</v>
      </c>
      <c r="C1318" t="s">
        <v>18</v>
      </c>
      <c r="D1318" t="s">
        <v>19</v>
      </c>
      <c r="H1318" t="s">
        <v>19</v>
      </c>
      <c r="J1318" t="s">
        <v>20</v>
      </c>
      <c r="K1318" s="7">
        <v>36233</v>
      </c>
      <c r="L1318" t="s">
        <v>200</v>
      </c>
      <c r="M1318" t="s">
        <v>23</v>
      </c>
      <c r="N1318" t="s">
        <v>34</v>
      </c>
      <c r="O1318" s="7" t="s">
        <v>36</v>
      </c>
      <c r="P1318" s="7" t="s">
        <v>36</v>
      </c>
      <c r="Q1318" t="s">
        <v>36</v>
      </c>
      <c r="R1318" s="7">
        <v>45688</v>
      </c>
      <c r="S1318" s="8">
        <f t="shared" si="85"/>
        <v>25.904109589041095</v>
      </c>
      <c r="T1318" t="str">
        <f t="shared" si="84"/>
        <v>25-35</v>
      </c>
      <c r="U1318" s="7" t="s">
        <v>36</v>
      </c>
      <c r="V1318" t="str">
        <f t="shared" si="86"/>
        <v/>
      </c>
    </row>
    <row r="1319" spans="1:22">
      <c r="A1319">
        <v>121553</v>
      </c>
      <c r="B1319" t="s">
        <v>17</v>
      </c>
      <c r="C1319" t="s">
        <v>18</v>
      </c>
      <c r="D1319" t="s">
        <v>19</v>
      </c>
      <c r="H1319" t="s">
        <v>19</v>
      </c>
      <c r="J1319" t="s">
        <v>20</v>
      </c>
      <c r="K1319" s="7">
        <v>36571</v>
      </c>
      <c r="L1319" t="s">
        <v>44</v>
      </c>
      <c r="M1319" t="s">
        <v>27</v>
      </c>
      <c r="N1319" t="s">
        <v>34</v>
      </c>
      <c r="O1319" s="7" t="s">
        <v>36</v>
      </c>
      <c r="P1319" s="7" t="s">
        <v>36</v>
      </c>
      <c r="Q1319" t="s">
        <v>36</v>
      </c>
      <c r="R1319" s="7">
        <v>45688</v>
      </c>
      <c r="S1319" s="8">
        <f t="shared" si="85"/>
        <v>24.978082191780821</v>
      </c>
      <c r="T1319" t="str">
        <f t="shared" si="84"/>
        <v>16-25</v>
      </c>
      <c r="U1319" s="7" t="s">
        <v>36</v>
      </c>
      <c r="V1319" t="str">
        <f t="shared" si="86"/>
        <v/>
      </c>
    </row>
    <row r="1320" spans="1:22">
      <c r="A1320">
        <v>83213</v>
      </c>
      <c r="B1320" t="s">
        <v>17</v>
      </c>
      <c r="C1320" t="s">
        <v>18</v>
      </c>
      <c r="D1320" t="s">
        <v>19</v>
      </c>
      <c r="H1320" t="s">
        <v>19</v>
      </c>
      <c r="J1320" t="s">
        <v>30</v>
      </c>
      <c r="K1320" s="7">
        <v>22704</v>
      </c>
      <c r="L1320" t="s">
        <v>37</v>
      </c>
      <c r="M1320" t="s">
        <v>27</v>
      </c>
      <c r="N1320" t="s">
        <v>32</v>
      </c>
      <c r="O1320" s="7">
        <v>40856</v>
      </c>
      <c r="P1320" s="7">
        <v>40884</v>
      </c>
      <c r="Q1320" t="s">
        <v>36</v>
      </c>
      <c r="R1320" s="7">
        <v>45688</v>
      </c>
      <c r="S1320" s="8">
        <f t="shared" si="85"/>
        <v>62.969863013698628</v>
      </c>
      <c r="T1320" t="str">
        <f t="shared" si="84"/>
        <v>55-65</v>
      </c>
      <c r="U1320" s="7">
        <v>40884</v>
      </c>
      <c r="V1320">
        <f t="shared" si="86"/>
        <v>21</v>
      </c>
    </row>
    <row r="1321" spans="1:22">
      <c r="A1321">
        <v>77546</v>
      </c>
      <c r="B1321" t="s">
        <v>17</v>
      </c>
      <c r="C1321" t="s">
        <v>18</v>
      </c>
      <c r="D1321" t="s">
        <v>19</v>
      </c>
      <c r="H1321" t="s">
        <v>19</v>
      </c>
      <c r="J1321" t="s">
        <v>20</v>
      </c>
      <c r="L1321" t="s">
        <v>72</v>
      </c>
      <c r="M1321" t="s">
        <v>22</v>
      </c>
      <c r="N1321" t="s">
        <v>40</v>
      </c>
      <c r="O1321" s="7">
        <v>1</v>
      </c>
      <c r="P1321" s="7">
        <v>1</v>
      </c>
      <c r="Q1321" t="s">
        <v>36</v>
      </c>
      <c r="R1321" s="7">
        <v>45688</v>
      </c>
      <c r="S1321" s="8">
        <f t="shared" si="85"/>
        <v>125.17260273972603</v>
      </c>
      <c r="T1321" t="str">
        <f t="shared" si="84"/>
        <v>65+</v>
      </c>
      <c r="U1321" s="7">
        <v>1</v>
      </c>
    </row>
    <row r="1322" spans="1:22">
      <c r="A1322">
        <v>168273</v>
      </c>
      <c r="B1322" t="s">
        <v>17</v>
      </c>
      <c r="C1322" t="s">
        <v>18</v>
      </c>
      <c r="D1322" t="s">
        <v>19</v>
      </c>
      <c r="H1322" t="s">
        <v>19</v>
      </c>
      <c r="J1322" t="s">
        <v>20</v>
      </c>
      <c r="K1322" s="7">
        <v>38846</v>
      </c>
      <c r="L1322" t="s">
        <v>201</v>
      </c>
      <c r="M1322" t="s">
        <v>22</v>
      </c>
      <c r="N1322" t="s">
        <v>34</v>
      </c>
      <c r="O1322" s="7">
        <v>45484</v>
      </c>
      <c r="P1322" s="7">
        <v>45547</v>
      </c>
      <c r="Q1322" t="s">
        <v>24</v>
      </c>
      <c r="R1322" s="7">
        <v>45688</v>
      </c>
      <c r="S1322" s="8">
        <f t="shared" si="85"/>
        <v>18.745205479452054</v>
      </c>
      <c r="T1322" t="str">
        <f t="shared" si="84"/>
        <v>16-25</v>
      </c>
      <c r="U1322" s="7">
        <v>45547</v>
      </c>
      <c r="V1322">
        <f t="shared" si="86"/>
        <v>46</v>
      </c>
    </row>
    <row r="1323" spans="1:22">
      <c r="A1323">
        <v>40019</v>
      </c>
      <c r="B1323" t="s">
        <v>17</v>
      </c>
      <c r="C1323" t="s">
        <v>18</v>
      </c>
      <c r="D1323" t="s">
        <v>19</v>
      </c>
      <c r="H1323" t="s">
        <v>46</v>
      </c>
      <c r="I1323" t="s">
        <v>202</v>
      </c>
      <c r="J1323" t="s">
        <v>20</v>
      </c>
      <c r="K1323" s="7">
        <v>15752</v>
      </c>
      <c r="L1323" t="s">
        <v>26</v>
      </c>
      <c r="M1323" t="s">
        <v>27</v>
      </c>
      <c r="N1323" t="s">
        <v>86</v>
      </c>
      <c r="O1323" s="7">
        <v>39083</v>
      </c>
      <c r="P1323" s="7">
        <v>39083</v>
      </c>
      <c r="Q1323" t="s">
        <v>36</v>
      </c>
      <c r="R1323" s="7">
        <v>45688</v>
      </c>
      <c r="S1323" s="8">
        <f t="shared" si="85"/>
        <v>82.016438356164386</v>
      </c>
      <c r="T1323" t="str">
        <f t="shared" si="84"/>
        <v>65+</v>
      </c>
      <c r="U1323" s="7">
        <v>39083</v>
      </c>
      <c r="V1323">
        <f t="shared" si="86"/>
        <v>1</v>
      </c>
    </row>
    <row r="1324" spans="1:22">
      <c r="A1324">
        <v>10515</v>
      </c>
      <c r="B1324" t="s">
        <v>17</v>
      </c>
      <c r="C1324" t="s">
        <v>18</v>
      </c>
      <c r="D1324" t="s">
        <v>19</v>
      </c>
      <c r="H1324" t="s">
        <v>19</v>
      </c>
      <c r="J1324" t="s">
        <v>20</v>
      </c>
      <c r="L1324" t="s">
        <v>26</v>
      </c>
      <c r="M1324" t="s">
        <v>27</v>
      </c>
      <c r="N1324" t="s">
        <v>32</v>
      </c>
      <c r="O1324" s="7">
        <v>1</v>
      </c>
      <c r="P1324" s="7">
        <v>1</v>
      </c>
      <c r="Q1324" t="s">
        <v>36</v>
      </c>
      <c r="R1324" s="7">
        <v>45688</v>
      </c>
      <c r="S1324" s="8">
        <f t="shared" si="85"/>
        <v>125.17260273972603</v>
      </c>
      <c r="T1324" t="str">
        <f t="shared" si="84"/>
        <v>65+</v>
      </c>
      <c r="U1324" s="7">
        <v>1</v>
      </c>
    </row>
    <row r="1325" spans="1:22">
      <c r="A1325">
        <v>135651</v>
      </c>
      <c r="B1325" t="s">
        <v>17</v>
      </c>
      <c r="C1325" t="s">
        <v>18</v>
      </c>
      <c r="D1325" t="s">
        <v>19</v>
      </c>
      <c r="H1325" t="s">
        <v>19</v>
      </c>
      <c r="J1325" t="s">
        <v>20</v>
      </c>
      <c r="K1325" s="7">
        <v>36791</v>
      </c>
      <c r="L1325" t="s">
        <v>72</v>
      </c>
      <c r="M1325" t="s">
        <v>22</v>
      </c>
      <c r="N1325" t="s">
        <v>34</v>
      </c>
      <c r="O1325" s="7">
        <v>43614</v>
      </c>
      <c r="P1325" s="7">
        <v>44413</v>
      </c>
      <c r="Q1325" t="s">
        <v>77</v>
      </c>
      <c r="R1325" s="7">
        <v>45688</v>
      </c>
      <c r="S1325" s="8">
        <f t="shared" si="85"/>
        <v>24.375342465753423</v>
      </c>
      <c r="T1325" t="str">
        <f t="shared" si="84"/>
        <v>16-25</v>
      </c>
      <c r="U1325" s="7">
        <v>44413</v>
      </c>
      <c r="V1325">
        <f t="shared" si="86"/>
        <v>572</v>
      </c>
    </row>
    <row r="1326" spans="1:22">
      <c r="A1326">
        <v>165911</v>
      </c>
      <c r="B1326" t="s">
        <v>17</v>
      </c>
      <c r="C1326" t="s">
        <v>25</v>
      </c>
      <c r="D1326" t="s">
        <v>19</v>
      </c>
      <c r="H1326" t="s">
        <v>19</v>
      </c>
      <c r="J1326" t="s">
        <v>20</v>
      </c>
      <c r="K1326" s="7">
        <v>19832</v>
      </c>
      <c r="L1326" t="s">
        <v>83</v>
      </c>
      <c r="M1326" t="s">
        <v>27</v>
      </c>
      <c r="N1326" t="s">
        <v>23</v>
      </c>
      <c r="O1326" s="7">
        <v>45334</v>
      </c>
      <c r="P1326" s="7" t="s">
        <v>29</v>
      </c>
      <c r="Q1326" t="s">
        <v>24</v>
      </c>
      <c r="R1326" s="7">
        <v>45688</v>
      </c>
      <c r="S1326" s="8">
        <f t="shared" si="85"/>
        <v>70.838356164383555</v>
      </c>
      <c r="T1326" t="str">
        <f t="shared" si="84"/>
        <v>65+</v>
      </c>
      <c r="U1326" s="7">
        <f>R1326</f>
        <v>45688</v>
      </c>
      <c r="V1326">
        <f t="shared" si="86"/>
        <v>255</v>
      </c>
    </row>
    <row r="1327" spans="1:22">
      <c r="A1327">
        <v>130354</v>
      </c>
      <c r="B1327" t="s">
        <v>17</v>
      </c>
      <c r="C1327" t="s">
        <v>18</v>
      </c>
      <c r="D1327" t="s">
        <v>19</v>
      </c>
      <c r="H1327" t="s">
        <v>19</v>
      </c>
      <c r="J1327" t="s">
        <v>30</v>
      </c>
      <c r="K1327" s="7">
        <v>35084</v>
      </c>
      <c r="L1327" t="s">
        <v>37</v>
      </c>
      <c r="M1327" t="s">
        <v>27</v>
      </c>
      <c r="N1327" t="s">
        <v>34</v>
      </c>
      <c r="O1327" s="7" t="s">
        <v>36</v>
      </c>
      <c r="P1327" s="7" t="s">
        <v>36</v>
      </c>
      <c r="Q1327" t="s">
        <v>36</v>
      </c>
      <c r="R1327" s="7">
        <v>45688</v>
      </c>
      <c r="S1327" s="8">
        <f t="shared" si="85"/>
        <v>29.052054794520547</v>
      </c>
      <c r="T1327" t="str">
        <f t="shared" si="84"/>
        <v>25-35</v>
      </c>
      <c r="U1327" s="7" t="s">
        <v>36</v>
      </c>
      <c r="V1327" t="str">
        <f t="shared" si="86"/>
        <v/>
      </c>
    </row>
    <row r="1328" spans="1:22">
      <c r="A1328">
        <v>103054</v>
      </c>
      <c r="B1328" t="s">
        <v>17</v>
      </c>
      <c r="C1328" t="s">
        <v>18</v>
      </c>
      <c r="D1328" t="s">
        <v>19</v>
      </c>
      <c r="H1328" t="s">
        <v>19</v>
      </c>
      <c r="J1328" t="s">
        <v>30</v>
      </c>
      <c r="K1328" s="7">
        <v>16062</v>
      </c>
      <c r="L1328" t="s">
        <v>96</v>
      </c>
      <c r="M1328" t="s">
        <v>22</v>
      </c>
      <c r="N1328" t="s">
        <v>32</v>
      </c>
      <c r="O1328" s="7">
        <v>41197</v>
      </c>
      <c r="P1328" s="7">
        <v>42592</v>
      </c>
      <c r="Q1328" t="s">
        <v>24</v>
      </c>
      <c r="R1328" s="7">
        <v>45688</v>
      </c>
      <c r="S1328" s="8">
        <f t="shared" si="85"/>
        <v>81.167123287671231</v>
      </c>
      <c r="T1328" t="str">
        <f t="shared" si="84"/>
        <v>65+</v>
      </c>
      <c r="U1328" s="7">
        <v>42592</v>
      </c>
      <c r="V1328">
        <f t="shared" si="86"/>
        <v>998</v>
      </c>
    </row>
    <row r="1329" spans="1:22">
      <c r="A1329">
        <v>118065</v>
      </c>
      <c r="B1329" t="s">
        <v>17</v>
      </c>
      <c r="C1329" t="s">
        <v>18</v>
      </c>
      <c r="D1329" t="s">
        <v>19</v>
      </c>
      <c r="H1329" t="s">
        <v>19</v>
      </c>
      <c r="J1329" t="s">
        <v>20</v>
      </c>
      <c r="K1329" s="7">
        <v>16692</v>
      </c>
      <c r="L1329" t="s">
        <v>67</v>
      </c>
      <c r="M1329" t="s">
        <v>22</v>
      </c>
      <c r="N1329" t="s">
        <v>32</v>
      </c>
      <c r="O1329" s="7">
        <v>42553</v>
      </c>
      <c r="P1329" s="7">
        <v>42704</v>
      </c>
      <c r="Q1329" t="s">
        <v>77</v>
      </c>
      <c r="R1329" s="7">
        <v>45688</v>
      </c>
      <c r="S1329" s="8">
        <f t="shared" si="85"/>
        <v>79.441095890410963</v>
      </c>
      <c r="T1329" t="str">
        <f t="shared" si="84"/>
        <v>65+</v>
      </c>
      <c r="U1329" s="7">
        <v>42704</v>
      </c>
      <c r="V1329">
        <f t="shared" si="86"/>
        <v>108</v>
      </c>
    </row>
    <row r="1330" spans="1:22">
      <c r="A1330">
        <v>18225</v>
      </c>
      <c r="B1330" t="s">
        <v>17</v>
      </c>
      <c r="C1330" t="s">
        <v>18</v>
      </c>
      <c r="D1330" t="s">
        <v>19</v>
      </c>
      <c r="H1330" t="s">
        <v>19</v>
      </c>
      <c r="J1330" t="s">
        <v>20</v>
      </c>
      <c r="K1330" s="7">
        <v>13523</v>
      </c>
      <c r="L1330" t="s">
        <v>54</v>
      </c>
      <c r="M1330" t="s">
        <v>27</v>
      </c>
      <c r="N1330" t="s">
        <v>32</v>
      </c>
      <c r="O1330" s="7">
        <v>1</v>
      </c>
      <c r="P1330" s="7">
        <v>1</v>
      </c>
      <c r="Q1330" t="s">
        <v>36</v>
      </c>
      <c r="R1330" s="7">
        <v>45688</v>
      </c>
      <c r="S1330" s="8">
        <f t="shared" si="85"/>
        <v>88.123287671232873</v>
      </c>
      <c r="T1330" t="str">
        <f t="shared" si="84"/>
        <v>65+</v>
      </c>
      <c r="U1330" s="7">
        <v>1</v>
      </c>
    </row>
    <row r="1331" spans="1:22">
      <c r="A1331">
        <v>169288</v>
      </c>
      <c r="B1331" t="s">
        <v>17</v>
      </c>
      <c r="C1331" t="s">
        <v>25</v>
      </c>
      <c r="D1331" t="s">
        <v>19</v>
      </c>
      <c r="H1331" t="s">
        <v>19</v>
      </c>
      <c r="J1331" t="s">
        <v>20</v>
      </c>
      <c r="K1331" s="7">
        <v>17505</v>
      </c>
      <c r="L1331" t="s">
        <v>72</v>
      </c>
      <c r="M1331" t="s">
        <v>22</v>
      </c>
      <c r="N1331" t="s">
        <v>34</v>
      </c>
      <c r="O1331" s="7">
        <v>45547</v>
      </c>
      <c r="P1331" s="7" t="s">
        <v>29</v>
      </c>
      <c r="Q1331" t="s">
        <v>24</v>
      </c>
      <c r="R1331" s="7">
        <v>45688</v>
      </c>
      <c r="S1331" s="8">
        <f t="shared" si="85"/>
        <v>77.213698630136989</v>
      </c>
      <c r="T1331" t="str">
        <f t="shared" si="84"/>
        <v>65+</v>
      </c>
      <c r="U1331" s="7">
        <f>R1331</f>
        <v>45688</v>
      </c>
      <c r="V1331">
        <f t="shared" si="86"/>
        <v>102</v>
      </c>
    </row>
    <row r="1332" spans="1:22">
      <c r="A1332">
        <v>112917</v>
      </c>
      <c r="B1332" t="s">
        <v>17</v>
      </c>
      <c r="C1332" t="s">
        <v>18</v>
      </c>
      <c r="D1332" t="s">
        <v>19</v>
      </c>
      <c r="H1332" t="s">
        <v>19</v>
      </c>
      <c r="J1332" t="s">
        <v>20</v>
      </c>
      <c r="K1332" s="7">
        <v>21944</v>
      </c>
      <c r="L1332" t="s">
        <v>89</v>
      </c>
      <c r="M1332" t="s">
        <v>57</v>
      </c>
      <c r="N1332" t="s">
        <v>32</v>
      </c>
      <c r="O1332" s="7">
        <v>42095</v>
      </c>
      <c r="P1332" s="7">
        <v>42845</v>
      </c>
      <c r="Q1332" t="s">
        <v>77</v>
      </c>
      <c r="R1332" s="7">
        <v>45688</v>
      </c>
      <c r="S1332" s="8">
        <f t="shared" si="85"/>
        <v>65.052054794520544</v>
      </c>
      <c r="T1332" t="str">
        <f t="shared" si="84"/>
        <v>65+</v>
      </c>
      <c r="U1332" s="7">
        <v>42845</v>
      </c>
      <c r="V1332">
        <f t="shared" si="86"/>
        <v>537</v>
      </c>
    </row>
    <row r="1333" spans="1:22">
      <c r="A1333">
        <v>131956</v>
      </c>
      <c r="B1333" t="s">
        <v>17</v>
      </c>
      <c r="C1333" t="s">
        <v>18</v>
      </c>
      <c r="D1333" t="s">
        <v>19</v>
      </c>
      <c r="H1333" t="s">
        <v>19</v>
      </c>
      <c r="J1333" t="s">
        <v>20</v>
      </c>
      <c r="K1333" s="7">
        <v>33416</v>
      </c>
      <c r="L1333" t="s">
        <v>98</v>
      </c>
      <c r="M1333" t="s">
        <v>22</v>
      </c>
      <c r="N1333" t="s">
        <v>36</v>
      </c>
      <c r="O1333" s="7">
        <v>43405</v>
      </c>
      <c r="P1333" s="7">
        <v>43636</v>
      </c>
      <c r="Q1333" t="s">
        <v>24</v>
      </c>
      <c r="R1333" s="7">
        <v>45688</v>
      </c>
      <c r="S1333" s="8">
        <f t="shared" si="85"/>
        <v>33.62191780821918</v>
      </c>
      <c r="T1333" t="str">
        <f t="shared" si="84"/>
        <v>25-35</v>
      </c>
      <c r="U1333" s="7">
        <v>43636</v>
      </c>
      <c r="V1333">
        <f t="shared" si="86"/>
        <v>166</v>
      </c>
    </row>
    <row r="1334" spans="1:22">
      <c r="A1334">
        <v>82219</v>
      </c>
      <c r="B1334" t="s">
        <v>17</v>
      </c>
      <c r="C1334" t="s">
        <v>18</v>
      </c>
      <c r="D1334" t="s">
        <v>19</v>
      </c>
      <c r="H1334" t="s">
        <v>19</v>
      </c>
      <c r="J1334" t="s">
        <v>20</v>
      </c>
      <c r="L1334" t="s">
        <v>98</v>
      </c>
      <c r="M1334" t="s">
        <v>22</v>
      </c>
      <c r="N1334" t="s">
        <v>34</v>
      </c>
      <c r="O1334" s="7">
        <v>40828</v>
      </c>
      <c r="P1334" s="7">
        <v>40828</v>
      </c>
      <c r="Q1334" t="s">
        <v>36</v>
      </c>
      <c r="R1334" s="7">
        <v>45688</v>
      </c>
      <c r="S1334" s="8">
        <f t="shared" si="85"/>
        <v>125.17260273972603</v>
      </c>
      <c r="T1334" t="str">
        <f t="shared" si="84"/>
        <v>65+</v>
      </c>
      <c r="U1334" s="7">
        <v>40828</v>
      </c>
      <c r="V1334">
        <f t="shared" si="86"/>
        <v>1</v>
      </c>
    </row>
    <row r="1335" spans="1:22">
      <c r="A1335">
        <v>127014</v>
      </c>
      <c r="B1335" t="s">
        <v>17</v>
      </c>
      <c r="C1335" t="s">
        <v>18</v>
      </c>
      <c r="D1335" t="s">
        <v>19</v>
      </c>
      <c r="H1335" t="s">
        <v>19</v>
      </c>
      <c r="J1335" t="s">
        <v>30</v>
      </c>
      <c r="K1335" s="7">
        <v>22238</v>
      </c>
      <c r="L1335" t="s">
        <v>104</v>
      </c>
      <c r="M1335" t="s">
        <v>57</v>
      </c>
      <c r="N1335" t="s">
        <v>34</v>
      </c>
      <c r="O1335" s="7">
        <v>43155</v>
      </c>
      <c r="P1335" s="7">
        <v>45169</v>
      </c>
      <c r="Q1335" t="s">
        <v>24</v>
      </c>
      <c r="R1335" s="7">
        <v>45688</v>
      </c>
      <c r="S1335" s="8">
        <f t="shared" si="85"/>
        <v>64.246575342465746</v>
      </c>
      <c r="T1335" t="str">
        <f t="shared" si="84"/>
        <v>55-65</v>
      </c>
      <c r="U1335" s="7">
        <v>45169</v>
      </c>
      <c r="V1335">
        <f t="shared" si="86"/>
        <v>1439</v>
      </c>
    </row>
    <row r="1336" spans="1:22">
      <c r="A1336">
        <v>121950</v>
      </c>
      <c r="B1336" t="s">
        <v>17</v>
      </c>
      <c r="C1336" t="s">
        <v>18</v>
      </c>
      <c r="D1336" t="s">
        <v>19</v>
      </c>
      <c r="H1336" t="s">
        <v>19</v>
      </c>
      <c r="J1336" t="s">
        <v>30</v>
      </c>
      <c r="K1336" s="7">
        <v>28939</v>
      </c>
      <c r="L1336" t="s">
        <v>203</v>
      </c>
      <c r="M1336" t="s">
        <v>52</v>
      </c>
      <c r="N1336" t="s">
        <v>32</v>
      </c>
      <c r="O1336" s="7">
        <v>42736</v>
      </c>
      <c r="P1336" s="7">
        <v>42874</v>
      </c>
      <c r="Q1336" t="s">
        <v>24</v>
      </c>
      <c r="R1336" s="7">
        <v>45688</v>
      </c>
      <c r="S1336" s="8">
        <f t="shared" si="85"/>
        <v>45.887671232876713</v>
      </c>
      <c r="T1336" t="str">
        <f t="shared" si="84"/>
        <v>45-55</v>
      </c>
      <c r="U1336" s="7">
        <v>42874</v>
      </c>
      <c r="V1336">
        <f t="shared" si="86"/>
        <v>100</v>
      </c>
    </row>
    <row r="1337" spans="1:22">
      <c r="A1337">
        <v>29578</v>
      </c>
      <c r="B1337" t="s">
        <v>17</v>
      </c>
      <c r="C1337" t="s">
        <v>18</v>
      </c>
      <c r="D1337" t="s">
        <v>19</v>
      </c>
      <c r="H1337" t="s">
        <v>19</v>
      </c>
      <c r="J1337" t="s">
        <v>30</v>
      </c>
      <c r="K1337" s="7">
        <v>17294</v>
      </c>
      <c r="L1337" t="s">
        <v>33</v>
      </c>
      <c r="M1337" t="s">
        <v>22</v>
      </c>
      <c r="N1337" t="s">
        <v>34</v>
      </c>
      <c r="O1337" s="7">
        <v>40787</v>
      </c>
      <c r="P1337" s="7">
        <v>41848</v>
      </c>
      <c r="Q1337" t="s">
        <v>36</v>
      </c>
      <c r="R1337" s="7">
        <v>45688</v>
      </c>
      <c r="S1337" s="8">
        <f t="shared" si="85"/>
        <v>77.791780821917811</v>
      </c>
      <c r="T1337" t="str">
        <f t="shared" si="84"/>
        <v>65+</v>
      </c>
      <c r="U1337" s="7">
        <v>41848</v>
      </c>
      <c r="V1337">
        <f t="shared" si="86"/>
        <v>758</v>
      </c>
    </row>
    <row r="1338" spans="1:22">
      <c r="A1338">
        <v>88496</v>
      </c>
      <c r="B1338" t="s">
        <v>17</v>
      </c>
      <c r="C1338" t="s">
        <v>18</v>
      </c>
      <c r="D1338" t="s">
        <v>19</v>
      </c>
      <c r="H1338" t="s">
        <v>19</v>
      </c>
      <c r="J1338" t="s">
        <v>30</v>
      </c>
      <c r="K1338" s="7">
        <v>24212</v>
      </c>
      <c r="L1338" t="s">
        <v>59</v>
      </c>
      <c r="M1338" t="s">
        <v>27</v>
      </c>
      <c r="N1338" t="s">
        <v>34</v>
      </c>
      <c r="O1338" s="7">
        <v>42801</v>
      </c>
      <c r="P1338" s="7">
        <v>43801</v>
      </c>
      <c r="Q1338" t="s">
        <v>41</v>
      </c>
      <c r="R1338" s="7">
        <v>45688</v>
      </c>
      <c r="S1338" s="8">
        <f t="shared" si="85"/>
        <v>58.838356164383562</v>
      </c>
      <c r="T1338" t="str">
        <f t="shared" si="84"/>
        <v>55-65</v>
      </c>
      <c r="U1338" s="7">
        <v>43801</v>
      </c>
      <c r="V1338">
        <f t="shared" si="86"/>
        <v>715</v>
      </c>
    </row>
    <row r="1339" spans="1:22">
      <c r="A1339">
        <v>85631</v>
      </c>
      <c r="B1339" t="s">
        <v>17</v>
      </c>
      <c r="C1339" t="s">
        <v>18</v>
      </c>
      <c r="D1339" t="s">
        <v>19</v>
      </c>
      <c r="H1339" t="s">
        <v>19</v>
      </c>
      <c r="J1339" t="s">
        <v>30</v>
      </c>
      <c r="K1339" s="7">
        <v>18114</v>
      </c>
      <c r="L1339" t="s">
        <v>203</v>
      </c>
      <c r="M1339" t="s">
        <v>52</v>
      </c>
      <c r="N1339" t="s">
        <v>34</v>
      </c>
      <c r="O1339" s="7">
        <v>41306</v>
      </c>
      <c r="P1339" s="7">
        <v>44287</v>
      </c>
      <c r="Q1339" t="s">
        <v>24</v>
      </c>
      <c r="R1339" s="7">
        <v>45688</v>
      </c>
      <c r="S1339" s="8">
        <f t="shared" si="85"/>
        <v>75.545205479452051</v>
      </c>
      <c r="T1339" t="str">
        <f t="shared" si="84"/>
        <v>65+</v>
      </c>
      <c r="U1339" s="7">
        <v>44287</v>
      </c>
      <c r="V1339">
        <f t="shared" si="86"/>
        <v>2130</v>
      </c>
    </row>
    <row r="1340" spans="1:22">
      <c r="A1340">
        <v>93079</v>
      </c>
      <c r="B1340" t="s">
        <v>17</v>
      </c>
      <c r="C1340" t="s">
        <v>18</v>
      </c>
      <c r="D1340" t="s">
        <v>19</v>
      </c>
      <c r="H1340" t="s">
        <v>19</v>
      </c>
      <c r="J1340" t="s">
        <v>20</v>
      </c>
      <c r="K1340" s="7">
        <v>19575</v>
      </c>
      <c r="L1340" t="s">
        <v>48</v>
      </c>
      <c r="M1340" t="s">
        <v>27</v>
      </c>
      <c r="N1340" t="s">
        <v>34</v>
      </c>
      <c r="O1340" s="7">
        <v>40949</v>
      </c>
      <c r="P1340" s="7">
        <v>40956</v>
      </c>
      <c r="Q1340" t="s">
        <v>36</v>
      </c>
      <c r="R1340" s="7">
        <v>45688</v>
      </c>
      <c r="S1340" s="8">
        <f t="shared" si="85"/>
        <v>71.542465753424651</v>
      </c>
      <c r="T1340" t="str">
        <f t="shared" si="84"/>
        <v>65+</v>
      </c>
      <c r="U1340" s="7">
        <v>40956</v>
      </c>
      <c r="V1340">
        <f t="shared" si="86"/>
        <v>6</v>
      </c>
    </row>
    <row r="1341" spans="1:22">
      <c r="A1341">
        <v>102371</v>
      </c>
      <c r="B1341" t="s">
        <v>17</v>
      </c>
      <c r="C1341" t="s">
        <v>18</v>
      </c>
      <c r="D1341" t="s">
        <v>19</v>
      </c>
      <c r="H1341" t="s">
        <v>19</v>
      </c>
      <c r="J1341" t="s">
        <v>20</v>
      </c>
      <c r="K1341" s="7">
        <v>18427</v>
      </c>
      <c r="L1341" t="s">
        <v>203</v>
      </c>
      <c r="M1341" t="s">
        <v>52</v>
      </c>
      <c r="N1341" t="s">
        <v>34</v>
      </c>
      <c r="O1341" s="7">
        <v>41309</v>
      </c>
      <c r="P1341" s="7">
        <v>44298</v>
      </c>
      <c r="Q1341" t="s">
        <v>24</v>
      </c>
      <c r="R1341" s="7">
        <v>45688</v>
      </c>
      <c r="S1341" s="8">
        <f t="shared" si="85"/>
        <v>74.68767123287671</v>
      </c>
      <c r="T1341" t="str">
        <f t="shared" si="84"/>
        <v>65+</v>
      </c>
      <c r="U1341" s="7">
        <v>44298</v>
      </c>
      <c r="V1341">
        <f t="shared" si="86"/>
        <v>2136</v>
      </c>
    </row>
    <row r="1342" spans="1:22">
      <c r="A1342">
        <v>161077</v>
      </c>
      <c r="B1342" t="s">
        <v>17</v>
      </c>
      <c r="C1342" t="s">
        <v>25</v>
      </c>
      <c r="D1342" t="s">
        <v>19</v>
      </c>
      <c r="H1342" t="s">
        <v>19</v>
      </c>
      <c r="J1342" t="s">
        <v>20</v>
      </c>
      <c r="K1342" s="7">
        <v>36580</v>
      </c>
      <c r="L1342" t="s">
        <v>102</v>
      </c>
      <c r="M1342" t="s">
        <v>22</v>
      </c>
      <c r="N1342" t="s">
        <v>36</v>
      </c>
      <c r="O1342" s="7">
        <v>45058</v>
      </c>
      <c r="P1342" s="7" t="s">
        <v>29</v>
      </c>
      <c r="Q1342" t="s">
        <v>24</v>
      </c>
      <c r="R1342" s="7">
        <v>45688</v>
      </c>
      <c r="S1342" s="8">
        <f t="shared" si="85"/>
        <v>24.953424657534246</v>
      </c>
      <c r="T1342" t="str">
        <f t="shared" si="84"/>
        <v>16-25</v>
      </c>
      <c r="U1342" s="7">
        <f>R1342</f>
        <v>45688</v>
      </c>
      <c r="V1342">
        <f t="shared" si="86"/>
        <v>451</v>
      </c>
    </row>
    <row r="1343" spans="1:22">
      <c r="A1343">
        <v>103000</v>
      </c>
      <c r="B1343" t="s">
        <v>17</v>
      </c>
      <c r="C1343" t="s">
        <v>18</v>
      </c>
      <c r="D1343" t="s">
        <v>19</v>
      </c>
      <c r="H1343" t="s">
        <v>46</v>
      </c>
      <c r="I1343" t="s">
        <v>204</v>
      </c>
      <c r="J1343" t="s">
        <v>30</v>
      </c>
      <c r="L1343" t="s">
        <v>65</v>
      </c>
      <c r="M1343" t="s">
        <v>27</v>
      </c>
      <c r="N1343" t="s">
        <v>32</v>
      </c>
      <c r="O1343" s="7" t="s">
        <v>36</v>
      </c>
      <c r="P1343" s="7" t="s">
        <v>36</v>
      </c>
      <c r="Q1343" t="s">
        <v>36</v>
      </c>
      <c r="R1343" s="7">
        <v>45688</v>
      </c>
      <c r="S1343" s="8">
        <f t="shared" si="85"/>
        <v>125.17260273972603</v>
      </c>
      <c r="T1343" t="str">
        <f t="shared" si="84"/>
        <v>65+</v>
      </c>
      <c r="U1343" s="7" t="s">
        <v>36</v>
      </c>
      <c r="V1343" t="str">
        <f t="shared" si="86"/>
        <v/>
      </c>
    </row>
    <row r="1344" spans="1:22">
      <c r="A1344">
        <v>95062</v>
      </c>
      <c r="B1344" t="s">
        <v>17</v>
      </c>
      <c r="C1344" t="s">
        <v>18</v>
      </c>
      <c r="D1344" t="s">
        <v>19</v>
      </c>
      <c r="H1344" t="s">
        <v>19</v>
      </c>
      <c r="J1344" t="s">
        <v>20</v>
      </c>
      <c r="K1344" s="7">
        <v>35887</v>
      </c>
      <c r="L1344" t="s">
        <v>96</v>
      </c>
      <c r="M1344" t="s">
        <v>22</v>
      </c>
      <c r="N1344" t="s">
        <v>32</v>
      </c>
      <c r="O1344" s="7">
        <v>41058</v>
      </c>
      <c r="P1344" s="7">
        <v>41182</v>
      </c>
      <c r="Q1344" t="s">
        <v>36</v>
      </c>
      <c r="R1344" s="7">
        <v>45688</v>
      </c>
      <c r="S1344" s="8">
        <f t="shared" si="85"/>
        <v>26.852054794520548</v>
      </c>
      <c r="T1344" t="str">
        <f t="shared" si="84"/>
        <v>25-35</v>
      </c>
      <c r="U1344" s="7">
        <v>41182</v>
      </c>
      <c r="V1344">
        <f t="shared" si="86"/>
        <v>89</v>
      </c>
    </row>
    <row r="1345" spans="1:22">
      <c r="A1345">
        <v>80118</v>
      </c>
      <c r="B1345" t="s">
        <v>17</v>
      </c>
      <c r="C1345" t="s">
        <v>18</v>
      </c>
      <c r="D1345" t="s">
        <v>19</v>
      </c>
      <c r="H1345" t="s">
        <v>19</v>
      </c>
      <c r="J1345" t="s">
        <v>20</v>
      </c>
      <c r="K1345" s="7">
        <v>32299</v>
      </c>
      <c r="L1345" t="s">
        <v>35</v>
      </c>
      <c r="M1345" t="s">
        <v>27</v>
      </c>
      <c r="N1345" t="s">
        <v>32</v>
      </c>
      <c r="O1345" s="7">
        <v>40682</v>
      </c>
      <c r="P1345" s="7">
        <v>44298</v>
      </c>
      <c r="Q1345" t="s">
        <v>24</v>
      </c>
      <c r="R1345" s="7">
        <v>45688</v>
      </c>
      <c r="S1345" s="8">
        <f t="shared" si="85"/>
        <v>36.682191780821917</v>
      </c>
      <c r="T1345" t="str">
        <f t="shared" si="84"/>
        <v>35-45</v>
      </c>
      <c r="U1345" s="7">
        <v>44298</v>
      </c>
      <c r="V1345">
        <f t="shared" si="86"/>
        <v>2583</v>
      </c>
    </row>
    <row r="1346" spans="1:22">
      <c r="A1346">
        <v>128725</v>
      </c>
      <c r="B1346" t="s">
        <v>17</v>
      </c>
      <c r="C1346" t="s">
        <v>18</v>
      </c>
      <c r="D1346" t="s">
        <v>19</v>
      </c>
      <c r="H1346" t="s">
        <v>19</v>
      </c>
      <c r="J1346" t="s">
        <v>30</v>
      </c>
      <c r="K1346" s="7">
        <v>25065</v>
      </c>
      <c r="L1346" t="s">
        <v>117</v>
      </c>
      <c r="M1346" t="s">
        <v>22</v>
      </c>
      <c r="N1346" t="s">
        <v>86</v>
      </c>
      <c r="O1346" s="7">
        <v>43259</v>
      </c>
      <c r="P1346" s="7">
        <v>43586</v>
      </c>
      <c r="Q1346" t="s">
        <v>77</v>
      </c>
      <c r="R1346" s="7">
        <v>45688</v>
      </c>
      <c r="S1346" s="8">
        <f t="shared" si="85"/>
        <v>56.5013698630137</v>
      </c>
      <c r="T1346" t="str">
        <f t="shared" ref="T1346:T1409" si="88">IFERROR(VLOOKUP(S1346,Age_Group_Arr,2,TRUE),"")</f>
        <v>55-65</v>
      </c>
      <c r="U1346" s="7">
        <v>43586</v>
      </c>
      <c r="V1346">
        <f t="shared" si="86"/>
        <v>234</v>
      </c>
    </row>
    <row r="1347" spans="1:22">
      <c r="A1347">
        <v>133253</v>
      </c>
      <c r="B1347" t="s">
        <v>17</v>
      </c>
      <c r="C1347" t="s">
        <v>18</v>
      </c>
      <c r="D1347" t="s">
        <v>19</v>
      </c>
      <c r="H1347" t="s">
        <v>19</v>
      </c>
      <c r="J1347" t="s">
        <v>30</v>
      </c>
      <c r="K1347" s="7">
        <v>36625</v>
      </c>
      <c r="L1347" t="s">
        <v>99</v>
      </c>
      <c r="M1347" t="s">
        <v>27</v>
      </c>
      <c r="N1347" t="s">
        <v>34</v>
      </c>
      <c r="O1347" s="7">
        <v>43381</v>
      </c>
      <c r="P1347" s="7">
        <v>43558</v>
      </c>
      <c r="Q1347" t="s">
        <v>24</v>
      </c>
      <c r="R1347" s="7">
        <v>45688</v>
      </c>
      <c r="S1347" s="8">
        <f t="shared" ref="S1347:S1410" si="89">(SUM(R1347-K1347)/365)</f>
        <v>24.830136986301369</v>
      </c>
      <c r="T1347" t="str">
        <f t="shared" si="88"/>
        <v>16-25</v>
      </c>
      <c r="U1347" s="7">
        <v>43558</v>
      </c>
      <c r="V1347">
        <f t="shared" ref="V1347:V1410" si="90">IFERROR(NETWORKDAYS(O1347,U1347,8),"")</f>
        <v>128</v>
      </c>
    </row>
    <row r="1348" spans="1:22">
      <c r="A1348">
        <v>134925</v>
      </c>
      <c r="B1348" t="s">
        <v>17</v>
      </c>
      <c r="C1348" t="s">
        <v>25</v>
      </c>
      <c r="D1348" t="s">
        <v>19</v>
      </c>
      <c r="H1348" t="s">
        <v>19</v>
      </c>
      <c r="J1348" t="s">
        <v>30</v>
      </c>
      <c r="K1348" s="7">
        <v>29099</v>
      </c>
      <c r="L1348" t="s">
        <v>76</v>
      </c>
      <c r="M1348" t="s">
        <v>23</v>
      </c>
      <c r="N1348" t="s">
        <v>34</v>
      </c>
      <c r="O1348" s="7">
        <v>43542</v>
      </c>
      <c r="P1348" s="7" t="s">
        <v>29</v>
      </c>
      <c r="Q1348" t="s">
        <v>24</v>
      </c>
      <c r="R1348" s="7">
        <v>45688</v>
      </c>
      <c r="S1348" s="8">
        <f t="shared" si="89"/>
        <v>45.449315068493149</v>
      </c>
      <c r="T1348" t="str">
        <f t="shared" si="88"/>
        <v>45-55</v>
      </c>
      <c r="U1348" s="7">
        <f>R1348</f>
        <v>45688</v>
      </c>
      <c r="V1348">
        <f t="shared" si="90"/>
        <v>1535</v>
      </c>
    </row>
    <row r="1349" spans="1:22">
      <c r="A1349">
        <v>121847</v>
      </c>
      <c r="B1349" t="s">
        <v>17</v>
      </c>
      <c r="C1349" t="s">
        <v>18</v>
      </c>
      <c r="D1349" t="s">
        <v>19</v>
      </c>
      <c r="H1349" t="s">
        <v>19</v>
      </c>
      <c r="J1349" t="s">
        <v>20</v>
      </c>
      <c r="K1349" s="7">
        <v>36764</v>
      </c>
      <c r="L1349" t="s">
        <v>45</v>
      </c>
      <c r="M1349" t="s">
        <v>22</v>
      </c>
      <c r="N1349" t="s">
        <v>34</v>
      </c>
      <c r="O1349" s="7" t="s">
        <v>36</v>
      </c>
      <c r="P1349" s="7" t="s">
        <v>36</v>
      </c>
      <c r="Q1349" t="s">
        <v>36</v>
      </c>
      <c r="R1349" s="7">
        <v>45688</v>
      </c>
      <c r="S1349" s="8">
        <f t="shared" si="89"/>
        <v>24.449315068493149</v>
      </c>
      <c r="T1349" t="str">
        <f t="shared" si="88"/>
        <v>16-25</v>
      </c>
      <c r="U1349" s="7" t="s">
        <v>36</v>
      </c>
      <c r="V1349" t="str">
        <f t="shared" si="90"/>
        <v/>
      </c>
    </row>
    <row r="1350" spans="1:22">
      <c r="A1350">
        <v>111082</v>
      </c>
      <c r="B1350" t="s">
        <v>17</v>
      </c>
      <c r="C1350" t="s">
        <v>18</v>
      </c>
      <c r="D1350" t="s">
        <v>19</v>
      </c>
      <c r="H1350" t="s">
        <v>19</v>
      </c>
      <c r="J1350" t="s">
        <v>30</v>
      </c>
      <c r="K1350" s="7">
        <v>19805</v>
      </c>
      <c r="L1350" t="s">
        <v>67</v>
      </c>
      <c r="M1350" t="s">
        <v>22</v>
      </c>
      <c r="N1350" t="s">
        <v>32</v>
      </c>
      <c r="O1350" s="7">
        <v>42051</v>
      </c>
      <c r="P1350" s="7">
        <v>44095</v>
      </c>
      <c r="Q1350" t="s">
        <v>24</v>
      </c>
      <c r="R1350" s="7">
        <v>45688</v>
      </c>
      <c r="S1350" s="8">
        <f t="shared" si="89"/>
        <v>70.912328767123284</v>
      </c>
      <c r="T1350" t="str">
        <f t="shared" si="88"/>
        <v>65+</v>
      </c>
      <c r="U1350" s="7">
        <v>44095</v>
      </c>
      <c r="V1350">
        <f t="shared" si="90"/>
        <v>1461</v>
      </c>
    </row>
    <row r="1351" spans="1:22">
      <c r="A1351">
        <v>63840</v>
      </c>
      <c r="B1351" t="s">
        <v>17</v>
      </c>
      <c r="C1351" t="s">
        <v>25</v>
      </c>
      <c r="D1351" t="s">
        <v>19</v>
      </c>
      <c r="H1351" t="s">
        <v>19</v>
      </c>
      <c r="J1351" t="s">
        <v>20</v>
      </c>
      <c r="K1351" s="7">
        <v>19128</v>
      </c>
      <c r="L1351" t="s">
        <v>67</v>
      </c>
      <c r="M1351" t="s">
        <v>22</v>
      </c>
      <c r="N1351" t="s">
        <v>34</v>
      </c>
      <c r="O1351" s="7">
        <v>43554</v>
      </c>
      <c r="P1351" s="7" t="s">
        <v>29</v>
      </c>
      <c r="Q1351" t="s">
        <v>24</v>
      </c>
      <c r="R1351" s="7">
        <v>45688</v>
      </c>
      <c r="S1351" s="8">
        <f t="shared" si="89"/>
        <v>72.767123287671239</v>
      </c>
      <c r="T1351" t="str">
        <f t="shared" si="88"/>
        <v>65+</v>
      </c>
      <c r="U1351" s="7">
        <f>R1351</f>
        <v>45688</v>
      </c>
      <c r="V1351">
        <f t="shared" si="90"/>
        <v>1525</v>
      </c>
    </row>
    <row r="1352" spans="1:22">
      <c r="A1352">
        <v>101252</v>
      </c>
      <c r="B1352" t="s">
        <v>17</v>
      </c>
      <c r="C1352" t="s">
        <v>18</v>
      </c>
      <c r="D1352" t="s">
        <v>19</v>
      </c>
      <c r="H1352" t="s">
        <v>19</v>
      </c>
      <c r="J1352" t="s">
        <v>20</v>
      </c>
      <c r="K1352" s="7">
        <v>33064</v>
      </c>
      <c r="L1352" t="s">
        <v>37</v>
      </c>
      <c r="M1352" t="s">
        <v>27</v>
      </c>
      <c r="N1352" t="s">
        <v>34</v>
      </c>
      <c r="O1352" s="7">
        <v>41253</v>
      </c>
      <c r="P1352" s="7">
        <v>41253</v>
      </c>
      <c r="Q1352" t="s">
        <v>36</v>
      </c>
      <c r="R1352" s="7">
        <v>45688</v>
      </c>
      <c r="S1352" s="8">
        <f t="shared" si="89"/>
        <v>34.586301369863016</v>
      </c>
      <c r="T1352" t="str">
        <f t="shared" si="88"/>
        <v>25-35</v>
      </c>
      <c r="U1352" s="7">
        <v>41253</v>
      </c>
      <c r="V1352">
        <f t="shared" si="90"/>
        <v>1</v>
      </c>
    </row>
    <row r="1353" spans="1:22">
      <c r="A1353">
        <v>165630</v>
      </c>
      <c r="B1353" t="s">
        <v>17</v>
      </c>
      <c r="C1353" t="s">
        <v>18</v>
      </c>
      <c r="D1353" t="s">
        <v>19</v>
      </c>
      <c r="H1353" t="s">
        <v>19</v>
      </c>
      <c r="J1353" t="s">
        <v>20</v>
      </c>
      <c r="K1353" s="7">
        <v>40280</v>
      </c>
      <c r="L1353" t="s">
        <v>65</v>
      </c>
      <c r="M1353" t="s">
        <v>27</v>
      </c>
      <c r="N1353" t="s">
        <v>36</v>
      </c>
      <c r="O1353" s="7" t="s">
        <v>36</v>
      </c>
      <c r="P1353" s="7" t="s">
        <v>36</v>
      </c>
      <c r="Q1353" t="s">
        <v>36</v>
      </c>
      <c r="R1353" s="7">
        <v>45688</v>
      </c>
      <c r="S1353" s="8">
        <f t="shared" si="89"/>
        <v>14.816438356164383</v>
      </c>
      <c r="T1353" t="str">
        <f t="shared" si="88"/>
        <v/>
      </c>
      <c r="U1353" s="7" t="s">
        <v>36</v>
      </c>
      <c r="V1353" t="str">
        <f t="shared" si="90"/>
        <v/>
      </c>
    </row>
    <row r="1354" spans="1:22">
      <c r="A1354">
        <v>122649</v>
      </c>
      <c r="B1354" t="s">
        <v>17</v>
      </c>
      <c r="C1354" t="s">
        <v>18</v>
      </c>
      <c r="D1354" t="s">
        <v>19</v>
      </c>
      <c r="H1354" t="s">
        <v>19</v>
      </c>
      <c r="J1354" t="s">
        <v>20</v>
      </c>
      <c r="L1354" t="s">
        <v>126</v>
      </c>
      <c r="M1354" t="s">
        <v>52</v>
      </c>
      <c r="N1354" t="s">
        <v>32</v>
      </c>
      <c r="O1354" s="7">
        <v>43207</v>
      </c>
      <c r="P1354" s="7" t="s">
        <v>29</v>
      </c>
      <c r="Q1354" t="s">
        <v>38</v>
      </c>
      <c r="R1354" s="7">
        <v>45688</v>
      </c>
      <c r="S1354" s="8">
        <f t="shared" si="89"/>
        <v>125.17260273972603</v>
      </c>
      <c r="T1354" t="str">
        <f t="shared" si="88"/>
        <v>65+</v>
      </c>
      <c r="U1354" s="7">
        <f>R1354</f>
        <v>45688</v>
      </c>
      <c r="V1354">
        <f t="shared" si="90"/>
        <v>1774</v>
      </c>
    </row>
    <row r="1355" spans="1:22">
      <c r="A1355">
        <v>95158</v>
      </c>
      <c r="B1355" t="s">
        <v>17</v>
      </c>
      <c r="C1355" t="s">
        <v>18</v>
      </c>
      <c r="D1355" t="s">
        <v>19</v>
      </c>
      <c r="H1355" t="s">
        <v>19</v>
      </c>
      <c r="J1355" t="s">
        <v>20</v>
      </c>
      <c r="K1355" s="7">
        <v>35485</v>
      </c>
      <c r="L1355" t="s">
        <v>33</v>
      </c>
      <c r="M1355" t="s">
        <v>22</v>
      </c>
      <c r="N1355" t="s">
        <v>32</v>
      </c>
      <c r="O1355" s="7">
        <v>41027</v>
      </c>
      <c r="P1355" s="7">
        <v>41442</v>
      </c>
      <c r="Q1355" t="s">
        <v>36</v>
      </c>
      <c r="R1355" s="7">
        <v>45688</v>
      </c>
      <c r="S1355" s="8">
        <f t="shared" si="89"/>
        <v>27.953424657534246</v>
      </c>
      <c r="T1355" t="str">
        <f t="shared" si="88"/>
        <v>25-35</v>
      </c>
      <c r="U1355" s="7">
        <v>41442</v>
      </c>
      <c r="V1355">
        <f t="shared" si="90"/>
        <v>296</v>
      </c>
    </row>
    <row r="1356" spans="1:22">
      <c r="A1356">
        <v>112351</v>
      </c>
      <c r="B1356" t="s">
        <v>17</v>
      </c>
      <c r="C1356" t="s">
        <v>18</v>
      </c>
      <c r="D1356" t="s">
        <v>19</v>
      </c>
      <c r="H1356" t="s">
        <v>19</v>
      </c>
      <c r="J1356" t="s">
        <v>30</v>
      </c>
      <c r="K1356" s="7">
        <v>30881</v>
      </c>
      <c r="L1356" t="s">
        <v>84</v>
      </c>
      <c r="M1356" t="s">
        <v>22</v>
      </c>
      <c r="N1356" t="s">
        <v>32</v>
      </c>
      <c r="O1356" s="7">
        <v>42178</v>
      </c>
      <c r="P1356" s="7">
        <v>42184</v>
      </c>
      <c r="Q1356" t="s">
        <v>24</v>
      </c>
      <c r="R1356" s="7">
        <v>45688</v>
      </c>
      <c r="S1356" s="8">
        <f t="shared" si="89"/>
        <v>40.56712328767123</v>
      </c>
      <c r="T1356" t="str">
        <f t="shared" si="88"/>
        <v>35-45</v>
      </c>
      <c r="U1356" s="7">
        <v>42184</v>
      </c>
      <c r="V1356">
        <f t="shared" si="90"/>
        <v>5</v>
      </c>
    </row>
    <row r="1357" spans="1:22">
      <c r="A1357">
        <v>150196</v>
      </c>
      <c r="B1357" t="s">
        <v>17</v>
      </c>
      <c r="C1357" t="s">
        <v>18</v>
      </c>
      <c r="D1357" t="s">
        <v>19</v>
      </c>
      <c r="H1357" t="s">
        <v>19</v>
      </c>
      <c r="J1357" t="s">
        <v>20</v>
      </c>
      <c r="K1357" s="7">
        <v>23083</v>
      </c>
      <c r="L1357" t="s">
        <v>48</v>
      </c>
      <c r="M1357" t="s">
        <v>27</v>
      </c>
      <c r="N1357" t="s">
        <v>34</v>
      </c>
      <c r="O1357" s="7">
        <v>44314</v>
      </c>
      <c r="P1357" s="7">
        <v>44439</v>
      </c>
      <c r="Q1357" t="s">
        <v>24</v>
      </c>
      <c r="R1357" s="7">
        <v>45688</v>
      </c>
      <c r="S1357" s="8">
        <f t="shared" si="89"/>
        <v>61.93150684931507</v>
      </c>
      <c r="T1357" t="str">
        <f t="shared" si="88"/>
        <v>55-65</v>
      </c>
      <c r="U1357" s="7">
        <v>44439</v>
      </c>
      <c r="V1357">
        <f t="shared" si="90"/>
        <v>90</v>
      </c>
    </row>
    <row r="1358" spans="1:22">
      <c r="A1358">
        <v>80755</v>
      </c>
      <c r="B1358" t="s">
        <v>17</v>
      </c>
      <c r="C1358" t="s">
        <v>18</v>
      </c>
      <c r="D1358" t="s">
        <v>19</v>
      </c>
      <c r="H1358" t="s">
        <v>19</v>
      </c>
      <c r="J1358" t="s">
        <v>20</v>
      </c>
      <c r="K1358" s="7">
        <v>11568</v>
      </c>
      <c r="L1358" t="s">
        <v>26</v>
      </c>
      <c r="M1358" t="s">
        <v>27</v>
      </c>
      <c r="N1358" t="s">
        <v>34</v>
      </c>
      <c r="O1358" s="7">
        <v>37582</v>
      </c>
      <c r="P1358" s="7">
        <v>41364</v>
      </c>
      <c r="Q1358" t="s">
        <v>36</v>
      </c>
      <c r="R1358" s="7">
        <v>45688</v>
      </c>
      <c r="S1358" s="8">
        <f t="shared" si="89"/>
        <v>93.479452054794521</v>
      </c>
      <c r="T1358" t="str">
        <f t="shared" si="88"/>
        <v>65+</v>
      </c>
      <c r="U1358" s="7">
        <v>41364</v>
      </c>
      <c r="V1358">
        <f t="shared" si="90"/>
        <v>2701</v>
      </c>
    </row>
    <row r="1359" spans="1:22">
      <c r="A1359">
        <v>132607</v>
      </c>
      <c r="B1359" t="s">
        <v>17</v>
      </c>
      <c r="C1359" t="s">
        <v>25</v>
      </c>
      <c r="D1359" t="s">
        <v>19</v>
      </c>
      <c r="H1359" t="s">
        <v>19</v>
      </c>
      <c r="J1359" t="s">
        <v>20</v>
      </c>
      <c r="K1359" s="7">
        <v>20830</v>
      </c>
      <c r="L1359" t="s">
        <v>54</v>
      </c>
      <c r="M1359" t="s">
        <v>27</v>
      </c>
      <c r="N1359" t="s">
        <v>34</v>
      </c>
      <c r="O1359" s="7">
        <v>43782</v>
      </c>
      <c r="P1359" s="7" t="s">
        <v>29</v>
      </c>
      <c r="Q1359" t="s">
        <v>24</v>
      </c>
      <c r="R1359" s="7">
        <v>45688</v>
      </c>
      <c r="S1359" s="8">
        <f t="shared" si="89"/>
        <v>68.104109589041101</v>
      </c>
      <c r="T1359" t="str">
        <f t="shared" si="88"/>
        <v>65+</v>
      </c>
      <c r="U1359" s="7">
        <f>R1359</f>
        <v>45688</v>
      </c>
      <c r="V1359">
        <f t="shared" si="90"/>
        <v>1363</v>
      </c>
    </row>
    <row r="1360" spans="1:22">
      <c r="A1360">
        <v>116480</v>
      </c>
      <c r="B1360" t="s">
        <v>17</v>
      </c>
      <c r="C1360" t="s">
        <v>18</v>
      </c>
      <c r="D1360" t="s">
        <v>19</v>
      </c>
      <c r="H1360" t="s">
        <v>19</v>
      </c>
      <c r="J1360" t="s">
        <v>20</v>
      </c>
      <c r="K1360" s="7">
        <v>18089</v>
      </c>
      <c r="L1360" t="s">
        <v>37</v>
      </c>
      <c r="M1360" t="s">
        <v>27</v>
      </c>
      <c r="N1360" t="s">
        <v>34</v>
      </c>
      <c r="O1360" s="7">
        <v>42515</v>
      </c>
      <c r="P1360" s="7">
        <v>43452</v>
      </c>
      <c r="Q1360" t="s">
        <v>41</v>
      </c>
      <c r="R1360" s="7">
        <v>45688</v>
      </c>
      <c r="S1360" s="8">
        <f t="shared" si="89"/>
        <v>75.61369863013698</v>
      </c>
      <c r="T1360" t="str">
        <f t="shared" si="88"/>
        <v>65+</v>
      </c>
      <c r="U1360" s="7">
        <v>43452</v>
      </c>
      <c r="V1360">
        <f t="shared" si="90"/>
        <v>670</v>
      </c>
    </row>
    <row r="1361" spans="1:22">
      <c r="A1361">
        <v>142574</v>
      </c>
      <c r="B1361" t="s">
        <v>17</v>
      </c>
      <c r="C1361" t="s">
        <v>18</v>
      </c>
      <c r="D1361" t="s">
        <v>19</v>
      </c>
      <c r="H1361" t="s">
        <v>19</v>
      </c>
      <c r="J1361" t="s">
        <v>20</v>
      </c>
      <c r="K1361" s="7">
        <v>33767</v>
      </c>
      <c r="L1361" t="s">
        <v>92</v>
      </c>
      <c r="M1361" t="s">
        <v>22</v>
      </c>
      <c r="N1361" t="s">
        <v>34</v>
      </c>
      <c r="O1361" s="7">
        <v>43858</v>
      </c>
      <c r="P1361" s="7">
        <v>44755</v>
      </c>
      <c r="Q1361" t="s">
        <v>24</v>
      </c>
      <c r="R1361" s="7">
        <v>45688</v>
      </c>
      <c r="S1361" s="8">
        <f t="shared" si="89"/>
        <v>32.660273972602738</v>
      </c>
      <c r="T1361" t="str">
        <f t="shared" si="88"/>
        <v>25-35</v>
      </c>
      <c r="U1361" s="7">
        <v>44755</v>
      </c>
      <c r="V1361">
        <f t="shared" si="90"/>
        <v>642</v>
      </c>
    </row>
    <row r="1362" spans="1:22">
      <c r="A1362">
        <v>139815</v>
      </c>
      <c r="B1362" t="s">
        <v>17</v>
      </c>
      <c r="C1362" t="s">
        <v>18</v>
      </c>
      <c r="D1362" t="s">
        <v>19</v>
      </c>
      <c r="H1362" t="s">
        <v>19</v>
      </c>
      <c r="J1362" t="s">
        <v>20</v>
      </c>
      <c r="K1362" s="7">
        <v>24000</v>
      </c>
      <c r="L1362" t="s">
        <v>67</v>
      </c>
      <c r="M1362" t="s">
        <v>22</v>
      </c>
      <c r="N1362" t="s">
        <v>34</v>
      </c>
      <c r="O1362" s="7">
        <v>43745</v>
      </c>
      <c r="P1362" s="7">
        <v>44314</v>
      </c>
      <c r="Q1362" t="s">
        <v>24</v>
      </c>
      <c r="R1362" s="7">
        <v>45688</v>
      </c>
      <c r="S1362" s="8">
        <f t="shared" si="89"/>
        <v>59.419178082191777</v>
      </c>
      <c r="T1362" t="str">
        <f t="shared" si="88"/>
        <v>55-65</v>
      </c>
      <c r="U1362" s="7">
        <v>44314</v>
      </c>
      <c r="V1362">
        <f t="shared" si="90"/>
        <v>408</v>
      </c>
    </row>
    <row r="1363" spans="1:22">
      <c r="A1363">
        <v>133030</v>
      </c>
      <c r="B1363" t="s">
        <v>17</v>
      </c>
      <c r="C1363" t="s">
        <v>18</v>
      </c>
      <c r="D1363" t="s">
        <v>19</v>
      </c>
      <c r="H1363" t="s">
        <v>19</v>
      </c>
      <c r="J1363" t="s">
        <v>20</v>
      </c>
      <c r="K1363" s="7">
        <v>21217</v>
      </c>
      <c r="L1363" t="s">
        <v>65</v>
      </c>
      <c r="M1363" t="s">
        <v>27</v>
      </c>
      <c r="N1363" t="s">
        <v>34</v>
      </c>
      <c r="O1363" s="7">
        <v>43516</v>
      </c>
      <c r="P1363" s="7">
        <v>44295</v>
      </c>
      <c r="Q1363" t="s">
        <v>24</v>
      </c>
      <c r="R1363" s="7">
        <v>45688</v>
      </c>
      <c r="S1363" s="8">
        <f t="shared" si="89"/>
        <v>67.043835616438358</v>
      </c>
      <c r="T1363" t="str">
        <f t="shared" si="88"/>
        <v>65+</v>
      </c>
      <c r="U1363" s="7">
        <v>44295</v>
      </c>
      <c r="V1363">
        <f t="shared" si="90"/>
        <v>558</v>
      </c>
    </row>
    <row r="1364" spans="1:22">
      <c r="A1364">
        <v>133909</v>
      </c>
      <c r="B1364" t="s">
        <v>17</v>
      </c>
      <c r="C1364" t="s">
        <v>18</v>
      </c>
      <c r="D1364" t="s">
        <v>19</v>
      </c>
      <c r="H1364" t="s">
        <v>19</v>
      </c>
      <c r="J1364" t="s">
        <v>20</v>
      </c>
      <c r="K1364" s="7">
        <v>38349</v>
      </c>
      <c r="L1364" t="s">
        <v>67</v>
      </c>
      <c r="M1364" t="s">
        <v>22</v>
      </c>
      <c r="N1364" t="s">
        <v>34</v>
      </c>
      <c r="O1364" s="7">
        <v>43526</v>
      </c>
      <c r="P1364" s="7">
        <v>43645</v>
      </c>
      <c r="Q1364" t="s">
        <v>24</v>
      </c>
      <c r="R1364" s="7">
        <v>45688</v>
      </c>
      <c r="S1364" s="8">
        <f t="shared" si="89"/>
        <v>20.106849315068494</v>
      </c>
      <c r="T1364" t="str">
        <f t="shared" si="88"/>
        <v>16-25</v>
      </c>
      <c r="U1364" s="7">
        <v>43645</v>
      </c>
      <c r="V1364">
        <f t="shared" si="90"/>
        <v>85</v>
      </c>
    </row>
    <row r="1365" spans="1:22">
      <c r="A1365">
        <v>154367</v>
      </c>
      <c r="B1365" t="s">
        <v>17</v>
      </c>
      <c r="C1365" t="s">
        <v>25</v>
      </c>
      <c r="D1365" t="s">
        <v>19</v>
      </c>
      <c r="H1365" t="s">
        <v>19</v>
      </c>
      <c r="J1365" t="s">
        <v>20</v>
      </c>
      <c r="L1365" t="s">
        <v>126</v>
      </c>
      <c r="M1365" t="s">
        <v>52</v>
      </c>
      <c r="N1365" t="s">
        <v>36</v>
      </c>
      <c r="O1365" s="7" t="s">
        <v>36</v>
      </c>
      <c r="P1365" s="7" t="s">
        <v>36</v>
      </c>
      <c r="Q1365" t="s">
        <v>38</v>
      </c>
      <c r="R1365" s="7">
        <v>45688</v>
      </c>
      <c r="S1365" s="8">
        <f t="shared" si="89"/>
        <v>125.17260273972603</v>
      </c>
      <c r="T1365" t="str">
        <f t="shared" si="88"/>
        <v>65+</v>
      </c>
      <c r="U1365" s="7" t="s">
        <v>36</v>
      </c>
      <c r="V1365" t="str">
        <f t="shared" si="90"/>
        <v/>
      </c>
    </row>
    <row r="1366" spans="1:22">
      <c r="A1366">
        <v>94117</v>
      </c>
      <c r="B1366" t="s">
        <v>17</v>
      </c>
      <c r="C1366" t="s">
        <v>18</v>
      </c>
      <c r="D1366" t="s">
        <v>19</v>
      </c>
      <c r="H1366" t="s">
        <v>19</v>
      </c>
      <c r="J1366" t="s">
        <v>20</v>
      </c>
      <c r="L1366" t="s">
        <v>26</v>
      </c>
      <c r="M1366" t="s">
        <v>27</v>
      </c>
      <c r="N1366" t="s">
        <v>32</v>
      </c>
      <c r="O1366" s="7">
        <v>41101</v>
      </c>
      <c r="P1366" s="7">
        <v>41101</v>
      </c>
      <c r="Q1366" t="s">
        <v>36</v>
      </c>
      <c r="R1366" s="7">
        <v>45688</v>
      </c>
      <c r="S1366" s="8">
        <f t="shared" si="89"/>
        <v>125.17260273972603</v>
      </c>
      <c r="T1366" t="str">
        <f t="shared" si="88"/>
        <v>65+</v>
      </c>
      <c r="U1366" s="7">
        <v>41101</v>
      </c>
      <c r="V1366">
        <f t="shared" si="90"/>
        <v>1</v>
      </c>
    </row>
    <row r="1367" spans="1:22">
      <c r="A1367">
        <v>167434</v>
      </c>
      <c r="B1367" t="s">
        <v>17</v>
      </c>
      <c r="C1367" t="s">
        <v>25</v>
      </c>
      <c r="D1367" t="s">
        <v>19</v>
      </c>
      <c r="H1367" t="s">
        <v>19</v>
      </c>
      <c r="J1367" t="s">
        <v>20</v>
      </c>
      <c r="K1367" s="7">
        <v>40390</v>
      </c>
      <c r="L1367" t="s">
        <v>59</v>
      </c>
      <c r="M1367" t="s">
        <v>27</v>
      </c>
      <c r="N1367" t="s">
        <v>34</v>
      </c>
      <c r="O1367" s="7">
        <v>45409</v>
      </c>
      <c r="P1367" s="7" t="s">
        <v>29</v>
      </c>
      <c r="Q1367" t="s">
        <v>24</v>
      </c>
      <c r="R1367" s="7">
        <v>45688</v>
      </c>
      <c r="S1367" s="8">
        <f t="shared" si="89"/>
        <v>14.515068493150684</v>
      </c>
      <c r="T1367" t="str">
        <f t="shared" si="88"/>
        <v/>
      </c>
      <c r="U1367" s="7">
        <f t="shared" ref="U1367:U1368" si="91">R1367</f>
        <v>45688</v>
      </c>
      <c r="V1367">
        <f t="shared" si="90"/>
        <v>200</v>
      </c>
    </row>
    <row r="1368" spans="1:22">
      <c r="A1368">
        <v>165728</v>
      </c>
      <c r="B1368" t="s">
        <v>17</v>
      </c>
      <c r="C1368" t="s">
        <v>25</v>
      </c>
      <c r="D1368" t="s">
        <v>19</v>
      </c>
      <c r="H1368" t="s">
        <v>19</v>
      </c>
      <c r="J1368" t="s">
        <v>20</v>
      </c>
      <c r="K1368" s="7">
        <v>19965</v>
      </c>
      <c r="L1368" t="s">
        <v>151</v>
      </c>
      <c r="M1368" t="s">
        <v>22</v>
      </c>
      <c r="N1368" t="s">
        <v>34</v>
      </c>
      <c r="O1368" s="7">
        <v>45236</v>
      </c>
      <c r="P1368" s="7" t="s">
        <v>29</v>
      </c>
      <c r="Q1368" t="s">
        <v>24</v>
      </c>
      <c r="R1368" s="7">
        <v>45688</v>
      </c>
      <c r="S1368" s="8">
        <f t="shared" si="89"/>
        <v>70.473972602739721</v>
      </c>
      <c r="T1368" t="str">
        <f t="shared" si="88"/>
        <v>65+</v>
      </c>
      <c r="U1368" s="7">
        <f t="shared" si="91"/>
        <v>45688</v>
      </c>
      <c r="V1368">
        <f t="shared" si="90"/>
        <v>325</v>
      </c>
    </row>
    <row r="1369" spans="1:22">
      <c r="A1369">
        <v>150995</v>
      </c>
      <c r="B1369" t="s">
        <v>17</v>
      </c>
      <c r="C1369" t="s">
        <v>18</v>
      </c>
      <c r="D1369" t="s">
        <v>19</v>
      </c>
      <c r="H1369" t="s">
        <v>19</v>
      </c>
      <c r="J1369" t="s">
        <v>20</v>
      </c>
      <c r="K1369" s="7">
        <v>22856</v>
      </c>
      <c r="L1369" t="s">
        <v>70</v>
      </c>
      <c r="M1369" t="s">
        <v>22</v>
      </c>
      <c r="N1369" t="s">
        <v>86</v>
      </c>
      <c r="O1369" s="7">
        <v>44378</v>
      </c>
      <c r="P1369" s="7">
        <v>44776</v>
      </c>
      <c r="Q1369" t="s">
        <v>24</v>
      </c>
      <c r="R1369" s="7">
        <v>45688</v>
      </c>
      <c r="S1369" s="8">
        <f t="shared" si="89"/>
        <v>62.553424657534244</v>
      </c>
      <c r="T1369" t="str">
        <f t="shared" si="88"/>
        <v>55-65</v>
      </c>
      <c r="U1369" s="7">
        <v>44776</v>
      </c>
      <c r="V1369">
        <f t="shared" si="90"/>
        <v>285</v>
      </c>
    </row>
    <row r="1370" spans="1:22">
      <c r="A1370">
        <v>102939</v>
      </c>
      <c r="B1370" t="s">
        <v>17</v>
      </c>
      <c r="C1370" t="s">
        <v>18</v>
      </c>
      <c r="D1370" t="s">
        <v>19</v>
      </c>
      <c r="H1370" t="s">
        <v>19</v>
      </c>
      <c r="J1370" t="s">
        <v>30</v>
      </c>
      <c r="K1370" s="7">
        <v>32451</v>
      </c>
      <c r="L1370" t="s">
        <v>35</v>
      </c>
      <c r="M1370" t="s">
        <v>27</v>
      </c>
      <c r="N1370" t="s">
        <v>40</v>
      </c>
      <c r="O1370" s="7">
        <v>41960</v>
      </c>
      <c r="P1370" s="7">
        <v>41960</v>
      </c>
      <c r="Q1370" t="s">
        <v>36</v>
      </c>
      <c r="R1370" s="7">
        <v>45688</v>
      </c>
      <c r="S1370" s="8">
        <f t="shared" si="89"/>
        <v>36.265753424657532</v>
      </c>
      <c r="T1370" t="str">
        <f t="shared" si="88"/>
        <v>35-45</v>
      </c>
      <c r="U1370" s="7">
        <v>41960</v>
      </c>
      <c r="V1370">
        <f t="shared" si="90"/>
        <v>1</v>
      </c>
    </row>
    <row r="1371" spans="1:22">
      <c r="A1371">
        <v>160890</v>
      </c>
      <c r="B1371" t="s">
        <v>17</v>
      </c>
      <c r="C1371" t="s">
        <v>25</v>
      </c>
      <c r="D1371" t="s">
        <v>19</v>
      </c>
      <c r="H1371" t="s">
        <v>19</v>
      </c>
      <c r="J1371" t="s">
        <v>30</v>
      </c>
      <c r="K1371" s="7">
        <v>39454</v>
      </c>
      <c r="L1371" t="s">
        <v>54</v>
      </c>
      <c r="M1371" t="s">
        <v>27</v>
      </c>
      <c r="N1371" t="s">
        <v>34</v>
      </c>
      <c r="O1371" s="7">
        <v>45041</v>
      </c>
      <c r="P1371" s="7" t="s">
        <v>29</v>
      </c>
      <c r="Q1371" t="s">
        <v>24</v>
      </c>
      <c r="R1371" s="7">
        <v>45688</v>
      </c>
      <c r="S1371" s="8">
        <f t="shared" si="89"/>
        <v>17.079452054794519</v>
      </c>
      <c r="T1371" t="str">
        <f t="shared" si="88"/>
        <v>16-25</v>
      </c>
      <c r="U1371" s="7">
        <f>R1371</f>
        <v>45688</v>
      </c>
      <c r="V1371">
        <f t="shared" si="90"/>
        <v>464</v>
      </c>
    </row>
    <row r="1372" spans="1:22">
      <c r="A1372">
        <v>80756</v>
      </c>
      <c r="B1372" t="s">
        <v>17</v>
      </c>
      <c r="C1372" t="s">
        <v>18</v>
      </c>
      <c r="D1372" t="s">
        <v>19</v>
      </c>
      <c r="H1372" t="s">
        <v>19</v>
      </c>
      <c r="J1372" t="s">
        <v>20</v>
      </c>
      <c r="K1372" s="7">
        <v>23367</v>
      </c>
      <c r="L1372" t="s">
        <v>35</v>
      </c>
      <c r="M1372" t="s">
        <v>27</v>
      </c>
      <c r="N1372" t="s">
        <v>34</v>
      </c>
      <c r="O1372" s="7">
        <v>40179</v>
      </c>
      <c r="P1372" s="7">
        <v>41649</v>
      </c>
      <c r="Q1372" t="s">
        <v>36</v>
      </c>
      <c r="R1372" s="7">
        <v>45688</v>
      </c>
      <c r="S1372" s="8">
        <f t="shared" si="89"/>
        <v>61.153424657534245</v>
      </c>
      <c r="T1372" t="str">
        <f t="shared" si="88"/>
        <v>55-65</v>
      </c>
      <c r="U1372" s="7">
        <v>41649</v>
      </c>
      <c r="V1372">
        <f t="shared" si="90"/>
        <v>1051</v>
      </c>
    </row>
    <row r="1373" spans="1:22">
      <c r="A1373">
        <v>159203</v>
      </c>
      <c r="B1373" t="s">
        <v>17</v>
      </c>
      <c r="C1373" t="s">
        <v>18</v>
      </c>
      <c r="D1373" t="s">
        <v>19</v>
      </c>
      <c r="H1373" t="s">
        <v>19</v>
      </c>
      <c r="J1373" t="s">
        <v>20</v>
      </c>
      <c r="L1373" t="s">
        <v>102</v>
      </c>
      <c r="M1373" t="s">
        <v>22</v>
      </c>
      <c r="N1373" t="s">
        <v>36</v>
      </c>
      <c r="O1373" s="7">
        <v>43396</v>
      </c>
      <c r="P1373" s="7">
        <v>44723</v>
      </c>
      <c r="Q1373" t="s">
        <v>24</v>
      </c>
      <c r="R1373" s="7">
        <v>45688</v>
      </c>
      <c r="S1373" s="8">
        <f t="shared" si="89"/>
        <v>125.17260273972603</v>
      </c>
      <c r="T1373" t="str">
        <f t="shared" si="88"/>
        <v>65+</v>
      </c>
      <c r="U1373" s="7">
        <v>44723</v>
      </c>
      <c r="V1373">
        <f t="shared" si="90"/>
        <v>949</v>
      </c>
    </row>
    <row r="1374" spans="1:22">
      <c r="A1374">
        <v>134974</v>
      </c>
      <c r="B1374" t="s">
        <v>17</v>
      </c>
      <c r="C1374" t="s">
        <v>18</v>
      </c>
      <c r="D1374" t="s">
        <v>19</v>
      </c>
      <c r="H1374" t="s">
        <v>19</v>
      </c>
      <c r="J1374" t="s">
        <v>20</v>
      </c>
      <c r="K1374" s="7">
        <v>37157</v>
      </c>
      <c r="L1374" t="s">
        <v>51</v>
      </c>
      <c r="M1374" t="s">
        <v>52</v>
      </c>
      <c r="N1374" t="s">
        <v>32</v>
      </c>
      <c r="O1374" s="7" t="s">
        <v>36</v>
      </c>
      <c r="P1374" s="7" t="s">
        <v>36</v>
      </c>
      <c r="Q1374" t="s">
        <v>36</v>
      </c>
      <c r="R1374" s="7">
        <v>45688</v>
      </c>
      <c r="S1374" s="8">
        <f t="shared" si="89"/>
        <v>23.372602739726027</v>
      </c>
      <c r="T1374" t="str">
        <f t="shared" si="88"/>
        <v>16-25</v>
      </c>
      <c r="U1374" s="7" t="s">
        <v>36</v>
      </c>
      <c r="V1374" t="str">
        <f t="shared" si="90"/>
        <v/>
      </c>
    </row>
    <row r="1375" spans="1:22">
      <c r="A1375">
        <v>115967</v>
      </c>
      <c r="B1375" t="s">
        <v>17</v>
      </c>
      <c r="C1375" t="s">
        <v>18</v>
      </c>
      <c r="D1375" t="s">
        <v>19</v>
      </c>
      <c r="H1375" t="s">
        <v>46</v>
      </c>
      <c r="I1375" t="s">
        <v>205</v>
      </c>
      <c r="J1375" t="s">
        <v>30</v>
      </c>
      <c r="K1375" s="7">
        <v>24303</v>
      </c>
      <c r="L1375" t="s">
        <v>37</v>
      </c>
      <c r="M1375" t="s">
        <v>27</v>
      </c>
      <c r="N1375" t="s">
        <v>32</v>
      </c>
      <c r="O1375" s="7">
        <v>42756</v>
      </c>
      <c r="P1375" s="7">
        <v>44068</v>
      </c>
      <c r="Q1375" t="s">
        <v>55</v>
      </c>
      <c r="R1375" s="7">
        <v>45688</v>
      </c>
      <c r="S1375" s="8">
        <f t="shared" si="89"/>
        <v>58.589041095890408</v>
      </c>
      <c r="T1375" t="str">
        <f t="shared" si="88"/>
        <v>55-65</v>
      </c>
      <c r="U1375" s="7">
        <v>44068</v>
      </c>
      <c r="V1375">
        <f t="shared" si="90"/>
        <v>937</v>
      </c>
    </row>
    <row r="1376" spans="1:22">
      <c r="A1376">
        <v>165324</v>
      </c>
      <c r="B1376" t="s">
        <v>17</v>
      </c>
      <c r="C1376" t="s">
        <v>25</v>
      </c>
      <c r="D1376" t="s">
        <v>19</v>
      </c>
      <c r="H1376" t="s">
        <v>19</v>
      </c>
      <c r="J1376" t="s">
        <v>30</v>
      </c>
      <c r="K1376" s="7">
        <v>40176</v>
      </c>
      <c r="L1376" t="s">
        <v>75</v>
      </c>
      <c r="M1376" t="s">
        <v>22</v>
      </c>
      <c r="N1376" t="s">
        <v>34</v>
      </c>
      <c r="O1376" s="7">
        <v>45308</v>
      </c>
      <c r="P1376" s="7" t="s">
        <v>29</v>
      </c>
      <c r="Q1376" t="s">
        <v>24</v>
      </c>
      <c r="R1376" s="7">
        <v>45688</v>
      </c>
      <c r="S1376" s="8">
        <f t="shared" si="89"/>
        <v>15.101369863013698</v>
      </c>
      <c r="T1376" t="str">
        <f t="shared" si="88"/>
        <v/>
      </c>
      <c r="U1376" s="7">
        <f>R1376</f>
        <v>45688</v>
      </c>
      <c r="V1376">
        <f t="shared" si="90"/>
        <v>273</v>
      </c>
    </row>
    <row r="1377" spans="1:22">
      <c r="A1377">
        <v>101287</v>
      </c>
      <c r="B1377" t="s">
        <v>17</v>
      </c>
      <c r="C1377" t="s">
        <v>18</v>
      </c>
      <c r="D1377" t="s">
        <v>19</v>
      </c>
      <c r="H1377" t="s">
        <v>19</v>
      </c>
      <c r="J1377" t="s">
        <v>30</v>
      </c>
      <c r="K1377" s="7">
        <v>34597</v>
      </c>
      <c r="L1377" t="s">
        <v>101</v>
      </c>
      <c r="M1377" t="s">
        <v>22</v>
      </c>
      <c r="N1377" t="s">
        <v>32</v>
      </c>
      <c r="O1377" s="7">
        <v>41176</v>
      </c>
      <c r="P1377" s="7">
        <v>41426</v>
      </c>
      <c r="Q1377" t="s">
        <v>36</v>
      </c>
      <c r="R1377" s="7">
        <v>45688</v>
      </c>
      <c r="S1377" s="8">
        <f t="shared" si="89"/>
        <v>30.386301369863013</v>
      </c>
      <c r="T1377" t="str">
        <f t="shared" si="88"/>
        <v>25-35</v>
      </c>
      <c r="U1377" s="7">
        <v>41426</v>
      </c>
      <c r="V1377">
        <f t="shared" si="90"/>
        <v>180</v>
      </c>
    </row>
    <row r="1378" spans="1:22">
      <c r="A1378">
        <v>104654</v>
      </c>
      <c r="B1378" t="s">
        <v>17</v>
      </c>
      <c r="C1378" t="s">
        <v>18</v>
      </c>
      <c r="D1378" t="s">
        <v>19</v>
      </c>
      <c r="H1378" t="s">
        <v>19</v>
      </c>
      <c r="J1378" t="s">
        <v>20</v>
      </c>
      <c r="L1378" t="s">
        <v>54</v>
      </c>
      <c r="M1378" t="s">
        <v>27</v>
      </c>
      <c r="N1378" t="s">
        <v>32</v>
      </c>
      <c r="O1378" s="7" t="s">
        <v>36</v>
      </c>
      <c r="P1378" s="7" t="s">
        <v>36</v>
      </c>
      <c r="Q1378" t="s">
        <v>36</v>
      </c>
      <c r="R1378" s="7">
        <v>45688</v>
      </c>
      <c r="S1378" s="8">
        <f t="shared" si="89"/>
        <v>125.17260273972603</v>
      </c>
      <c r="T1378" t="str">
        <f t="shared" si="88"/>
        <v>65+</v>
      </c>
      <c r="U1378" s="7" t="s">
        <v>36</v>
      </c>
      <c r="V1378" t="str">
        <f t="shared" si="90"/>
        <v/>
      </c>
    </row>
    <row r="1379" spans="1:22">
      <c r="A1379">
        <v>114515</v>
      </c>
      <c r="B1379" t="s">
        <v>17</v>
      </c>
      <c r="C1379" t="s">
        <v>18</v>
      </c>
      <c r="D1379" t="s">
        <v>19</v>
      </c>
      <c r="H1379" t="s">
        <v>19</v>
      </c>
      <c r="J1379" t="s">
        <v>30</v>
      </c>
      <c r="K1379" s="7">
        <v>23647</v>
      </c>
      <c r="L1379" t="s">
        <v>72</v>
      </c>
      <c r="M1379" t="s">
        <v>22</v>
      </c>
      <c r="N1379" t="s">
        <v>36</v>
      </c>
      <c r="O1379" s="7">
        <v>42290</v>
      </c>
      <c r="P1379" s="7">
        <v>42807</v>
      </c>
      <c r="Q1379" t="s">
        <v>24</v>
      </c>
      <c r="R1379" s="7">
        <v>45688</v>
      </c>
      <c r="S1379" s="8">
        <f t="shared" si="89"/>
        <v>60.386301369863013</v>
      </c>
      <c r="T1379" t="str">
        <f t="shared" si="88"/>
        <v>55-65</v>
      </c>
      <c r="U1379" s="7">
        <v>42807</v>
      </c>
      <c r="V1379">
        <f t="shared" si="90"/>
        <v>370</v>
      </c>
    </row>
    <row r="1380" spans="1:22">
      <c r="A1380">
        <v>120197</v>
      </c>
      <c r="B1380" t="s">
        <v>17</v>
      </c>
      <c r="C1380" t="s">
        <v>18</v>
      </c>
      <c r="D1380" t="s">
        <v>19</v>
      </c>
      <c r="H1380" t="s">
        <v>19</v>
      </c>
      <c r="J1380" t="s">
        <v>20</v>
      </c>
      <c r="K1380" s="7">
        <v>37862</v>
      </c>
      <c r="L1380" t="s">
        <v>37</v>
      </c>
      <c r="M1380" t="s">
        <v>27</v>
      </c>
      <c r="N1380" t="s">
        <v>34</v>
      </c>
      <c r="O1380" s="7">
        <v>42772</v>
      </c>
      <c r="P1380" s="7">
        <v>43488</v>
      </c>
      <c r="Q1380" t="s">
        <v>24</v>
      </c>
      <c r="R1380" s="7">
        <v>45688</v>
      </c>
      <c r="S1380" s="8">
        <f t="shared" si="89"/>
        <v>21.44109589041096</v>
      </c>
      <c r="T1380" t="str">
        <f t="shared" si="88"/>
        <v>16-25</v>
      </c>
      <c r="U1380" s="7">
        <v>43488</v>
      </c>
      <c r="V1380">
        <f t="shared" si="90"/>
        <v>513</v>
      </c>
    </row>
    <row r="1381" spans="1:22">
      <c r="A1381">
        <v>167112</v>
      </c>
      <c r="B1381" t="s">
        <v>17</v>
      </c>
      <c r="C1381" t="s">
        <v>18</v>
      </c>
      <c r="D1381" t="s">
        <v>19</v>
      </c>
      <c r="H1381" t="s">
        <v>19</v>
      </c>
      <c r="J1381" t="s">
        <v>20</v>
      </c>
      <c r="K1381" s="7">
        <v>38490</v>
      </c>
      <c r="L1381" t="s">
        <v>33</v>
      </c>
      <c r="M1381" t="s">
        <v>22</v>
      </c>
      <c r="N1381" t="s">
        <v>34</v>
      </c>
      <c r="O1381" s="7" t="s">
        <v>36</v>
      </c>
      <c r="P1381" s="7" t="s">
        <v>36</v>
      </c>
      <c r="Q1381" t="s">
        <v>36</v>
      </c>
      <c r="R1381" s="7">
        <v>45688</v>
      </c>
      <c r="S1381" s="8">
        <f t="shared" si="89"/>
        <v>19.720547945205478</v>
      </c>
      <c r="T1381" t="str">
        <f t="shared" si="88"/>
        <v>16-25</v>
      </c>
      <c r="U1381" s="7" t="s">
        <v>36</v>
      </c>
      <c r="V1381" t="str">
        <f t="shared" si="90"/>
        <v/>
      </c>
    </row>
    <row r="1382" spans="1:22">
      <c r="A1382">
        <v>42089</v>
      </c>
      <c r="B1382" t="s">
        <v>17</v>
      </c>
      <c r="C1382" t="s">
        <v>18</v>
      </c>
      <c r="D1382" t="s">
        <v>19</v>
      </c>
      <c r="H1382" t="s">
        <v>19</v>
      </c>
      <c r="J1382" t="s">
        <v>20</v>
      </c>
      <c r="K1382" s="7">
        <v>18219</v>
      </c>
      <c r="L1382" t="s">
        <v>65</v>
      </c>
      <c r="M1382" t="s">
        <v>27</v>
      </c>
      <c r="N1382" t="s">
        <v>34</v>
      </c>
      <c r="O1382" s="7">
        <v>39865</v>
      </c>
      <c r="P1382" s="7">
        <v>44329</v>
      </c>
      <c r="Q1382" t="s">
        <v>24</v>
      </c>
      <c r="R1382" s="7">
        <v>45688</v>
      </c>
      <c r="S1382" s="8">
        <f t="shared" si="89"/>
        <v>75.257534246575347</v>
      </c>
      <c r="T1382" t="str">
        <f t="shared" si="88"/>
        <v>65+</v>
      </c>
      <c r="U1382" s="7">
        <v>44329</v>
      </c>
      <c r="V1382">
        <f t="shared" si="90"/>
        <v>3189</v>
      </c>
    </row>
    <row r="1383" spans="1:22">
      <c r="A1383">
        <v>136671</v>
      </c>
      <c r="B1383" t="s">
        <v>17</v>
      </c>
      <c r="C1383" t="s">
        <v>18</v>
      </c>
      <c r="D1383" t="s">
        <v>19</v>
      </c>
      <c r="H1383" t="s">
        <v>19</v>
      </c>
      <c r="J1383" t="s">
        <v>20</v>
      </c>
      <c r="K1383" s="7">
        <v>16127</v>
      </c>
      <c r="L1383" t="s">
        <v>83</v>
      </c>
      <c r="M1383" t="s">
        <v>27</v>
      </c>
      <c r="N1383" t="s">
        <v>34</v>
      </c>
      <c r="O1383" s="7">
        <v>43645</v>
      </c>
      <c r="P1383" s="7">
        <v>44432</v>
      </c>
      <c r="Q1383" t="s">
        <v>24</v>
      </c>
      <c r="R1383" s="7">
        <v>45688</v>
      </c>
      <c r="S1383" s="8">
        <f t="shared" si="89"/>
        <v>80.989041095890414</v>
      </c>
      <c r="T1383" t="str">
        <f t="shared" si="88"/>
        <v>65+</v>
      </c>
      <c r="U1383" s="7">
        <v>44432</v>
      </c>
      <c r="V1383">
        <f t="shared" si="90"/>
        <v>562</v>
      </c>
    </row>
    <row r="1384" spans="1:22">
      <c r="A1384">
        <v>111080</v>
      </c>
      <c r="B1384" t="s">
        <v>17</v>
      </c>
      <c r="C1384" t="s">
        <v>25</v>
      </c>
      <c r="D1384" t="s">
        <v>19</v>
      </c>
      <c r="H1384" t="s">
        <v>19</v>
      </c>
      <c r="J1384" t="s">
        <v>20</v>
      </c>
      <c r="K1384" s="7">
        <v>18900</v>
      </c>
      <c r="L1384" t="s">
        <v>59</v>
      </c>
      <c r="M1384" t="s">
        <v>27</v>
      </c>
      <c r="N1384" t="s">
        <v>32</v>
      </c>
      <c r="O1384" s="7">
        <v>41944</v>
      </c>
      <c r="P1384" s="7" t="s">
        <v>29</v>
      </c>
      <c r="Q1384" t="s">
        <v>24</v>
      </c>
      <c r="R1384" s="7">
        <v>45688</v>
      </c>
      <c r="S1384" s="8">
        <f t="shared" si="89"/>
        <v>73.391780821917806</v>
      </c>
      <c r="T1384" t="str">
        <f t="shared" si="88"/>
        <v>65+</v>
      </c>
      <c r="U1384" s="7">
        <f>R1384</f>
        <v>45688</v>
      </c>
      <c r="V1384">
        <f t="shared" si="90"/>
        <v>2675</v>
      </c>
    </row>
    <row r="1385" spans="1:22">
      <c r="A1385">
        <v>118128</v>
      </c>
      <c r="B1385" t="s">
        <v>17</v>
      </c>
      <c r="C1385" t="s">
        <v>25</v>
      </c>
      <c r="D1385" t="s">
        <v>19</v>
      </c>
      <c r="H1385" t="s">
        <v>19</v>
      </c>
      <c r="J1385" t="s">
        <v>20</v>
      </c>
      <c r="L1385" t="s">
        <v>65</v>
      </c>
      <c r="M1385" t="s">
        <v>27</v>
      </c>
      <c r="N1385" t="s">
        <v>32</v>
      </c>
      <c r="O1385" s="7" t="s">
        <v>36</v>
      </c>
      <c r="P1385" s="7" t="s">
        <v>36</v>
      </c>
      <c r="Q1385" t="s">
        <v>38</v>
      </c>
      <c r="R1385" s="7">
        <v>45688</v>
      </c>
      <c r="S1385" s="8">
        <f t="shared" si="89"/>
        <v>125.17260273972603</v>
      </c>
      <c r="T1385" t="str">
        <f t="shared" si="88"/>
        <v>65+</v>
      </c>
      <c r="U1385" s="7" t="s">
        <v>36</v>
      </c>
      <c r="V1385" t="str">
        <f t="shared" si="90"/>
        <v/>
      </c>
    </row>
    <row r="1386" spans="1:22">
      <c r="A1386">
        <v>139028</v>
      </c>
      <c r="B1386" t="s">
        <v>17</v>
      </c>
      <c r="C1386" t="s">
        <v>18</v>
      </c>
      <c r="D1386" t="s">
        <v>19</v>
      </c>
      <c r="H1386" t="s">
        <v>19</v>
      </c>
      <c r="J1386" t="s">
        <v>20</v>
      </c>
      <c r="K1386" s="7">
        <v>27508</v>
      </c>
      <c r="L1386" t="s">
        <v>26</v>
      </c>
      <c r="M1386" t="s">
        <v>27</v>
      </c>
      <c r="N1386" t="s">
        <v>34</v>
      </c>
      <c r="O1386" s="7" t="s">
        <v>36</v>
      </c>
      <c r="P1386" s="7" t="s">
        <v>36</v>
      </c>
      <c r="Q1386" t="s">
        <v>36</v>
      </c>
      <c r="R1386" s="7">
        <v>45688</v>
      </c>
      <c r="S1386" s="8">
        <f t="shared" si="89"/>
        <v>49.80821917808219</v>
      </c>
      <c r="T1386" t="str">
        <f t="shared" si="88"/>
        <v>45-55</v>
      </c>
      <c r="U1386" s="7" t="s">
        <v>36</v>
      </c>
      <c r="V1386" t="str">
        <f t="shared" si="90"/>
        <v/>
      </c>
    </row>
    <row r="1387" spans="1:22">
      <c r="A1387">
        <v>166718</v>
      </c>
      <c r="B1387" t="s">
        <v>17</v>
      </c>
      <c r="C1387" t="s">
        <v>18</v>
      </c>
      <c r="D1387" t="s">
        <v>19</v>
      </c>
      <c r="H1387" t="s">
        <v>19</v>
      </c>
      <c r="J1387" t="s">
        <v>20</v>
      </c>
      <c r="K1387" s="7">
        <v>39267</v>
      </c>
      <c r="L1387" t="s">
        <v>59</v>
      </c>
      <c r="M1387" t="s">
        <v>27</v>
      </c>
      <c r="N1387" t="s">
        <v>34</v>
      </c>
      <c r="O1387" s="7" t="s">
        <v>36</v>
      </c>
      <c r="P1387" s="7" t="s">
        <v>36</v>
      </c>
      <c r="Q1387" t="s">
        <v>36</v>
      </c>
      <c r="R1387" s="7">
        <v>45688</v>
      </c>
      <c r="S1387" s="8">
        <f t="shared" si="89"/>
        <v>17.591780821917808</v>
      </c>
      <c r="T1387" t="str">
        <f t="shared" si="88"/>
        <v>16-25</v>
      </c>
      <c r="U1387" s="7" t="s">
        <v>36</v>
      </c>
      <c r="V1387" t="str">
        <f t="shared" si="90"/>
        <v/>
      </c>
    </row>
    <row r="1388" spans="1:22">
      <c r="A1388">
        <v>111515</v>
      </c>
      <c r="B1388" t="s">
        <v>17</v>
      </c>
      <c r="C1388" t="s">
        <v>25</v>
      </c>
      <c r="D1388" t="s">
        <v>19</v>
      </c>
      <c r="H1388" t="s">
        <v>19</v>
      </c>
      <c r="J1388" t="s">
        <v>30</v>
      </c>
      <c r="K1388" s="7">
        <v>25947</v>
      </c>
      <c r="L1388" t="s">
        <v>99</v>
      </c>
      <c r="M1388" t="s">
        <v>27</v>
      </c>
      <c r="N1388" t="s">
        <v>34</v>
      </c>
      <c r="O1388" s="7">
        <v>42103</v>
      </c>
      <c r="P1388" s="7" t="s">
        <v>29</v>
      </c>
      <c r="Q1388" t="s">
        <v>24</v>
      </c>
      <c r="R1388" s="7">
        <v>45688</v>
      </c>
      <c r="S1388" s="8">
        <f t="shared" si="89"/>
        <v>54.084931506849315</v>
      </c>
      <c r="T1388" t="str">
        <f t="shared" si="88"/>
        <v>45-55</v>
      </c>
      <c r="U1388" s="7">
        <f>R1388</f>
        <v>45688</v>
      </c>
      <c r="V1388">
        <f t="shared" si="90"/>
        <v>2562</v>
      </c>
    </row>
    <row r="1389" spans="1:22">
      <c r="A1389">
        <v>79584</v>
      </c>
      <c r="B1389" t="s">
        <v>17</v>
      </c>
      <c r="C1389" t="s">
        <v>18</v>
      </c>
      <c r="D1389" t="s">
        <v>19</v>
      </c>
      <c r="H1389" t="s">
        <v>19</v>
      </c>
      <c r="J1389" t="s">
        <v>20</v>
      </c>
      <c r="K1389" s="7">
        <v>25942</v>
      </c>
      <c r="L1389" t="s">
        <v>48</v>
      </c>
      <c r="M1389" t="s">
        <v>27</v>
      </c>
      <c r="N1389" t="s">
        <v>34</v>
      </c>
      <c r="O1389" s="7">
        <v>40633</v>
      </c>
      <c r="P1389" s="7">
        <v>40868</v>
      </c>
      <c r="Q1389" t="s">
        <v>36</v>
      </c>
      <c r="R1389" s="7">
        <v>45688</v>
      </c>
      <c r="S1389" s="8">
        <f t="shared" si="89"/>
        <v>54.098630136986301</v>
      </c>
      <c r="T1389" t="str">
        <f t="shared" si="88"/>
        <v>45-55</v>
      </c>
      <c r="U1389" s="7">
        <v>40868</v>
      </c>
      <c r="V1389">
        <f t="shared" si="90"/>
        <v>168</v>
      </c>
    </row>
    <row r="1390" spans="1:22">
      <c r="A1390">
        <v>126073</v>
      </c>
      <c r="B1390" t="s">
        <v>17</v>
      </c>
      <c r="C1390" t="s">
        <v>18</v>
      </c>
      <c r="D1390" t="s">
        <v>19</v>
      </c>
      <c r="H1390" t="s">
        <v>19</v>
      </c>
      <c r="J1390" t="s">
        <v>20</v>
      </c>
      <c r="K1390" s="7">
        <v>36697</v>
      </c>
      <c r="L1390" t="s">
        <v>26</v>
      </c>
      <c r="M1390" t="s">
        <v>27</v>
      </c>
      <c r="N1390" t="s">
        <v>32</v>
      </c>
      <c r="O1390" s="7">
        <v>43070</v>
      </c>
      <c r="P1390" s="7">
        <v>44831</v>
      </c>
      <c r="Q1390" t="s">
        <v>38</v>
      </c>
      <c r="R1390" s="7">
        <v>45688</v>
      </c>
      <c r="S1390" s="8">
        <f t="shared" si="89"/>
        <v>24.632876712328766</v>
      </c>
      <c r="T1390" t="str">
        <f t="shared" si="88"/>
        <v>16-25</v>
      </c>
      <c r="U1390" s="7">
        <v>44831</v>
      </c>
      <c r="V1390">
        <f t="shared" si="90"/>
        <v>1258</v>
      </c>
    </row>
    <row r="1391" spans="1:22">
      <c r="A1391">
        <v>109280</v>
      </c>
      <c r="B1391" t="s">
        <v>17</v>
      </c>
      <c r="C1391" t="s">
        <v>18</v>
      </c>
      <c r="D1391" t="s">
        <v>19</v>
      </c>
      <c r="H1391" t="s">
        <v>19</v>
      </c>
      <c r="J1391" t="s">
        <v>30</v>
      </c>
      <c r="K1391" s="7">
        <v>20282</v>
      </c>
      <c r="L1391" t="s">
        <v>206</v>
      </c>
      <c r="M1391" t="s">
        <v>22</v>
      </c>
      <c r="N1391" t="s">
        <v>32</v>
      </c>
      <c r="O1391" s="7">
        <v>41841</v>
      </c>
      <c r="P1391" s="7">
        <v>43840</v>
      </c>
      <c r="Q1391" t="s">
        <v>24</v>
      </c>
      <c r="R1391" s="7">
        <v>45688</v>
      </c>
      <c r="S1391" s="8">
        <f t="shared" si="89"/>
        <v>69.605479452054794</v>
      </c>
      <c r="T1391" t="str">
        <f t="shared" si="88"/>
        <v>65+</v>
      </c>
      <c r="U1391" s="7">
        <v>43840</v>
      </c>
      <c r="V1391">
        <f t="shared" si="90"/>
        <v>1430</v>
      </c>
    </row>
    <row r="1392" spans="1:22">
      <c r="A1392">
        <v>105035</v>
      </c>
      <c r="B1392" t="s">
        <v>17</v>
      </c>
      <c r="C1392" t="s">
        <v>18</v>
      </c>
      <c r="D1392" t="s">
        <v>19</v>
      </c>
      <c r="H1392" t="s">
        <v>19</v>
      </c>
      <c r="J1392" t="s">
        <v>30</v>
      </c>
      <c r="K1392" s="7">
        <v>41464</v>
      </c>
      <c r="L1392" t="s">
        <v>112</v>
      </c>
      <c r="M1392" t="s">
        <v>22</v>
      </c>
      <c r="N1392" t="s">
        <v>32</v>
      </c>
      <c r="O1392" s="7">
        <v>41494</v>
      </c>
      <c r="P1392" s="7">
        <v>41506</v>
      </c>
      <c r="Q1392" t="s">
        <v>36</v>
      </c>
      <c r="R1392" s="7">
        <v>45688</v>
      </c>
      <c r="S1392" s="8">
        <f t="shared" si="89"/>
        <v>11.572602739726028</v>
      </c>
      <c r="T1392" t="str">
        <f t="shared" si="88"/>
        <v/>
      </c>
      <c r="U1392" s="7">
        <v>41506</v>
      </c>
      <c r="V1392">
        <f t="shared" si="90"/>
        <v>9</v>
      </c>
    </row>
    <row r="1393" spans="1:22">
      <c r="A1393">
        <v>126072</v>
      </c>
      <c r="B1393" t="s">
        <v>17</v>
      </c>
      <c r="C1393" t="s">
        <v>25</v>
      </c>
      <c r="D1393" t="s">
        <v>19</v>
      </c>
      <c r="H1393" t="s">
        <v>19</v>
      </c>
      <c r="J1393" t="s">
        <v>20</v>
      </c>
      <c r="K1393" s="7">
        <v>25865</v>
      </c>
      <c r="L1393" t="s">
        <v>26</v>
      </c>
      <c r="M1393" t="s">
        <v>27</v>
      </c>
      <c r="N1393" t="s">
        <v>32</v>
      </c>
      <c r="O1393" s="7">
        <v>43070</v>
      </c>
      <c r="P1393" s="7" t="s">
        <v>29</v>
      </c>
      <c r="Q1393" t="s">
        <v>38</v>
      </c>
      <c r="R1393" s="7">
        <v>45688</v>
      </c>
      <c r="S1393" s="8">
        <f t="shared" si="89"/>
        <v>54.30958904109589</v>
      </c>
      <c r="T1393" t="str">
        <f t="shared" si="88"/>
        <v>45-55</v>
      </c>
      <c r="U1393" s="7">
        <f>R1393</f>
        <v>45688</v>
      </c>
      <c r="V1393">
        <f t="shared" si="90"/>
        <v>1871</v>
      </c>
    </row>
    <row r="1394" spans="1:22">
      <c r="A1394">
        <v>140491</v>
      </c>
      <c r="B1394" t="s">
        <v>17</v>
      </c>
      <c r="C1394" t="s">
        <v>25</v>
      </c>
      <c r="D1394" t="s">
        <v>19</v>
      </c>
      <c r="H1394" t="s">
        <v>19</v>
      </c>
      <c r="J1394" t="s">
        <v>20</v>
      </c>
      <c r="K1394" s="7">
        <v>20909</v>
      </c>
      <c r="L1394" t="s">
        <v>54</v>
      </c>
      <c r="M1394" t="s">
        <v>27</v>
      </c>
      <c r="N1394" t="s">
        <v>34</v>
      </c>
      <c r="O1394" s="7" t="s">
        <v>36</v>
      </c>
      <c r="P1394" s="7" t="s">
        <v>36</v>
      </c>
      <c r="Q1394" t="s">
        <v>24</v>
      </c>
      <c r="R1394" s="7">
        <v>45688</v>
      </c>
      <c r="S1394" s="8">
        <f t="shared" si="89"/>
        <v>67.887671232876713</v>
      </c>
      <c r="T1394" t="str">
        <f t="shared" si="88"/>
        <v>65+</v>
      </c>
      <c r="U1394" s="7" t="s">
        <v>36</v>
      </c>
      <c r="V1394" t="str">
        <f t="shared" si="90"/>
        <v/>
      </c>
    </row>
    <row r="1395" spans="1:22">
      <c r="A1395">
        <v>90114</v>
      </c>
      <c r="B1395" t="s">
        <v>17</v>
      </c>
      <c r="C1395" t="s">
        <v>25</v>
      </c>
      <c r="D1395" t="s">
        <v>19</v>
      </c>
      <c r="H1395" t="s">
        <v>19</v>
      </c>
      <c r="J1395" t="s">
        <v>20</v>
      </c>
      <c r="K1395" s="7">
        <v>21233</v>
      </c>
      <c r="L1395" t="s">
        <v>26</v>
      </c>
      <c r="M1395" t="s">
        <v>27</v>
      </c>
      <c r="N1395" t="s">
        <v>34</v>
      </c>
      <c r="O1395" s="7">
        <v>44343</v>
      </c>
      <c r="P1395" s="7" t="s">
        <v>29</v>
      </c>
      <c r="Q1395" t="s">
        <v>24</v>
      </c>
      <c r="R1395" s="7">
        <v>45688</v>
      </c>
      <c r="S1395" s="8">
        <f t="shared" si="89"/>
        <v>67</v>
      </c>
      <c r="T1395" t="str">
        <f t="shared" si="88"/>
        <v>65+</v>
      </c>
      <c r="U1395" s="7">
        <f>R1395</f>
        <v>45688</v>
      </c>
      <c r="V1395">
        <f t="shared" si="90"/>
        <v>962</v>
      </c>
    </row>
    <row r="1396" spans="1:22">
      <c r="A1396">
        <v>62615</v>
      </c>
      <c r="B1396" t="s">
        <v>17</v>
      </c>
      <c r="C1396" t="s">
        <v>18</v>
      </c>
      <c r="D1396" t="s">
        <v>19</v>
      </c>
      <c r="H1396" t="s">
        <v>19</v>
      </c>
      <c r="J1396" t="s">
        <v>30</v>
      </c>
      <c r="K1396" s="7">
        <v>24008</v>
      </c>
      <c r="L1396" t="s">
        <v>37</v>
      </c>
      <c r="M1396" t="s">
        <v>27</v>
      </c>
      <c r="N1396" t="s">
        <v>34</v>
      </c>
      <c r="O1396" s="7">
        <v>39843</v>
      </c>
      <c r="P1396" s="7">
        <v>42838</v>
      </c>
      <c r="Q1396" t="s">
        <v>24</v>
      </c>
      <c r="R1396" s="7">
        <v>45688</v>
      </c>
      <c r="S1396" s="8">
        <f t="shared" si="89"/>
        <v>59.397260273972606</v>
      </c>
      <c r="T1396" t="str">
        <f t="shared" si="88"/>
        <v>55-65</v>
      </c>
      <c r="U1396" s="7">
        <v>42838</v>
      </c>
      <c r="V1396">
        <f t="shared" si="90"/>
        <v>2140</v>
      </c>
    </row>
    <row r="1397" spans="1:22">
      <c r="A1397">
        <v>118946</v>
      </c>
      <c r="B1397" t="s">
        <v>17</v>
      </c>
      <c r="C1397" t="s">
        <v>18</v>
      </c>
      <c r="D1397" t="s">
        <v>19</v>
      </c>
      <c r="H1397" t="s">
        <v>19</v>
      </c>
      <c r="J1397" t="s">
        <v>20</v>
      </c>
      <c r="K1397" s="7">
        <v>37287</v>
      </c>
      <c r="L1397" t="s">
        <v>207</v>
      </c>
      <c r="M1397" t="s">
        <v>23</v>
      </c>
      <c r="N1397" t="s">
        <v>32</v>
      </c>
      <c r="O1397" s="7">
        <v>42632</v>
      </c>
      <c r="P1397" s="7">
        <v>43185</v>
      </c>
      <c r="Q1397" t="s">
        <v>24</v>
      </c>
      <c r="R1397" s="7">
        <v>45688</v>
      </c>
      <c r="S1397" s="8">
        <f t="shared" si="89"/>
        <v>23.016438356164382</v>
      </c>
      <c r="T1397" t="str">
        <f t="shared" si="88"/>
        <v>16-25</v>
      </c>
      <c r="U1397" s="7">
        <v>43185</v>
      </c>
      <c r="V1397">
        <f t="shared" si="90"/>
        <v>396</v>
      </c>
    </row>
    <row r="1398" spans="1:22">
      <c r="A1398">
        <v>167028</v>
      </c>
      <c r="B1398" t="s">
        <v>17</v>
      </c>
      <c r="C1398" t="s">
        <v>18</v>
      </c>
      <c r="D1398" t="s">
        <v>19</v>
      </c>
      <c r="H1398" t="s">
        <v>19</v>
      </c>
      <c r="J1398" t="s">
        <v>20</v>
      </c>
      <c r="K1398" s="7">
        <v>24938</v>
      </c>
      <c r="L1398" t="s">
        <v>82</v>
      </c>
      <c r="M1398" t="s">
        <v>27</v>
      </c>
      <c r="N1398" t="s">
        <v>23</v>
      </c>
      <c r="O1398" s="7" t="s">
        <v>36</v>
      </c>
      <c r="P1398" s="7" t="s">
        <v>36</v>
      </c>
      <c r="Q1398" t="s">
        <v>36</v>
      </c>
      <c r="R1398" s="7">
        <v>45688</v>
      </c>
      <c r="S1398" s="8">
        <f t="shared" si="89"/>
        <v>56.849315068493148</v>
      </c>
      <c r="T1398" t="str">
        <f t="shared" si="88"/>
        <v>55-65</v>
      </c>
      <c r="U1398" s="7" t="s">
        <v>36</v>
      </c>
      <c r="V1398" t="str">
        <f t="shared" si="90"/>
        <v/>
      </c>
    </row>
    <row r="1399" spans="1:22">
      <c r="A1399">
        <v>159875</v>
      </c>
      <c r="B1399" t="s">
        <v>17</v>
      </c>
      <c r="C1399" t="s">
        <v>25</v>
      </c>
      <c r="D1399" t="s">
        <v>19</v>
      </c>
      <c r="H1399" t="s">
        <v>19</v>
      </c>
      <c r="J1399" t="s">
        <v>20</v>
      </c>
      <c r="K1399" s="7">
        <v>35244</v>
      </c>
      <c r="L1399" t="s">
        <v>37</v>
      </c>
      <c r="M1399" t="s">
        <v>27</v>
      </c>
      <c r="N1399" t="s">
        <v>34</v>
      </c>
      <c r="O1399" s="7">
        <v>45149</v>
      </c>
      <c r="P1399" s="7" t="s">
        <v>29</v>
      </c>
      <c r="Q1399" t="s">
        <v>24</v>
      </c>
      <c r="R1399" s="7">
        <v>45688</v>
      </c>
      <c r="S1399" s="8">
        <f t="shared" si="89"/>
        <v>28.613698630136987</v>
      </c>
      <c r="T1399" t="str">
        <f t="shared" si="88"/>
        <v>25-35</v>
      </c>
      <c r="U1399" s="7">
        <f>R1399</f>
        <v>45688</v>
      </c>
      <c r="V1399">
        <f t="shared" si="90"/>
        <v>386</v>
      </c>
    </row>
    <row r="1400" spans="1:22">
      <c r="A1400">
        <v>80757</v>
      </c>
      <c r="B1400" t="s">
        <v>17</v>
      </c>
      <c r="C1400" t="s">
        <v>18</v>
      </c>
      <c r="D1400" t="s">
        <v>19</v>
      </c>
      <c r="H1400" t="s">
        <v>19</v>
      </c>
      <c r="J1400" t="s">
        <v>30</v>
      </c>
      <c r="K1400" s="7">
        <v>31556</v>
      </c>
      <c r="L1400" t="s">
        <v>65</v>
      </c>
      <c r="M1400" t="s">
        <v>27</v>
      </c>
      <c r="N1400" t="s">
        <v>34</v>
      </c>
      <c r="O1400" s="7">
        <v>40344</v>
      </c>
      <c r="P1400" s="7">
        <v>40744</v>
      </c>
      <c r="Q1400" t="s">
        <v>36</v>
      </c>
      <c r="R1400" s="7">
        <v>45688</v>
      </c>
      <c r="S1400" s="8">
        <f t="shared" si="89"/>
        <v>38.717808219178082</v>
      </c>
      <c r="T1400" t="str">
        <f t="shared" si="88"/>
        <v>35-45</v>
      </c>
      <c r="U1400" s="7">
        <v>40744</v>
      </c>
      <c r="V1400">
        <f t="shared" si="90"/>
        <v>287</v>
      </c>
    </row>
    <row r="1401" spans="1:22">
      <c r="A1401">
        <v>32763</v>
      </c>
      <c r="B1401" t="s">
        <v>17</v>
      </c>
      <c r="C1401" t="s">
        <v>18</v>
      </c>
      <c r="D1401" t="s">
        <v>19</v>
      </c>
      <c r="H1401" t="s">
        <v>19</v>
      </c>
      <c r="J1401" t="s">
        <v>30</v>
      </c>
      <c r="L1401" t="s">
        <v>65</v>
      </c>
      <c r="M1401" t="s">
        <v>27</v>
      </c>
      <c r="N1401" t="s">
        <v>32</v>
      </c>
      <c r="O1401" s="7">
        <v>1</v>
      </c>
      <c r="P1401" s="7">
        <v>1</v>
      </c>
      <c r="Q1401" t="s">
        <v>36</v>
      </c>
      <c r="R1401" s="7">
        <v>45688</v>
      </c>
      <c r="S1401" s="8">
        <f t="shared" si="89"/>
        <v>125.17260273972603</v>
      </c>
      <c r="T1401" t="str">
        <f t="shared" si="88"/>
        <v>65+</v>
      </c>
      <c r="U1401" s="7">
        <v>1</v>
      </c>
    </row>
    <row r="1402" spans="1:22">
      <c r="A1402">
        <v>144258</v>
      </c>
      <c r="B1402" t="s">
        <v>17</v>
      </c>
      <c r="C1402" t="s">
        <v>18</v>
      </c>
      <c r="D1402" t="s">
        <v>19</v>
      </c>
      <c r="H1402" t="s">
        <v>19</v>
      </c>
      <c r="J1402" t="s">
        <v>20</v>
      </c>
      <c r="K1402" s="7">
        <v>31907</v>
      </c>
      <c r="L1402" t="s">
        <v>45</v>
      </c>
      <c r="M1402" t="s">
        <v>22</v>
      </c>
      <c r="N1402" t="s">
        <v>34</v>
      </c>
      <c r="O1402" s="7">
        <v>43908</v>
      </c>
      <c r="P1402" s="7">
        <v>44306</v>
      </c>
      <c r="Q1402" t="s">
        <v>24</v>
      </c>
      <c r="R1402" s="7">
        <v>45688</v>
      </c>
      <c r="S1402" s="8">
        <f t="shared" si="89"/>
        <v>37.756164383561647</v>
      </c>
      <c r="T1402" t="str">
        <f t="shared" si="88"/>
        <v>35-45</v>
      </c>
      <c r="U1402" s="7">
        <v>44306</v>
      </c>
      <c r="V1402">
        <f t="shared" si="90"/>
        <v>285</v>
      </c>
    </row>
    <row r="1403" spans="1:22">
      <c r="A1403">
        <v>62433</v>
      </c>
      <c r="B1403" t="s">
        <v>17</v>
      </c>
      <c r="C1403" t="s">
        <v>18</v>
      </c>
      <c r="D1403" t="s">
        <v>19</v>
      </c>
      <c r="H1403" t="s">
        <v>19</v>
      </c>
      <c r="J1403" t="s">
        <v>20</v>
      </c>
      <c r="K1403" s="7">
        <v>31907</v>
      </c>
      <c r="L1403" t="s">
        <v>67</v>
      </c>
      <c r="M1403" t="s">
        <v>22</v>
      </c>
      <c r="N1403" t="s">
        <v>34</v>
      </c>
      <c r="O1403" s="7">
        <v>40058</v>
      </c>
      <c r="P1403" s="7">
        <v>41499</v>
      </c>
      <c r="Q1403" t="s">
        <v>36</v>
      </c>
      <c r="R1403" s="7">
        <v>45688</v>
      </c>
      <c r="S1403" s="8">
        <f t="shared" si="89"/>
        <v>37.756164383561647</v>
      </c>
      <c r="T1403" t="str">
        <f t="shared" si="88"/>
        <v>35-45</v>
      </c>
      <c r="U1403" s="7">
        <v>41499</v>
      </c>
      <c r="V1403">
        <f t="shared" si="90"/>
        <v>1030</v>
      </c>
    </row>
    <row r="1404" spans="1:22">
      <c r="A1404">
        <v>120680</v>
      </c>
      <c r="B1404" t="s">
        <v>17</v>
      </c>
      <c r="C1404" t="s">
        <v>18</v>
      </c>
      <c r="D1404" t="s">
        <v>19</v>
      </c>
      <c r="G1404" t="s">
        <v>145</v>
      </c>
      <c r="H1404" t="s">
        <v>19</v>
      </c>
      <c r="J1404" t="s">
        <v>20</v>
      </c>
      <c r="L1404" t="s">
        <v>59</v>
      </c>
      <c r="M1404" t="s">
        <v>27</v>
      </c>
      <c r="N1404" t="s">
        <v>32</v>
      </c>
      <c r="O1404" s="7">
        <v>42705</v>
      </c>
      <c r="P1404" s="7">
        <v>44431</v>
      </c>
      <c r="Q1404" t="s">
        <v>38</v>
      </c>
      <c r="R1404" s="7">
        <v>45688</v>
      </c>
      <c r="S1404" s="8">
        <f t="shared" si="89"/>
        <v>125.17260273972603</v>
      </c>
      <c r="T1404" t="str">
        <f t="shared" si="88"/>
        <v>65+</v>
      </c>
      <c r="U1404" s="7">
        <v>44431</v>
      </c>
      <c r="V1404">
        <f t="shared" si="90"/>
        <v>1233</v>
      </c>
    </row>
    <row r="1405" spans="1:22">
      <c r="A1405">
        <v>31759</v>
      </c>
      <c r="B1405" t="s">
        <v>17</v>
      </c>
      <c r="C1405" t="s">
        <v>18</v>
      </c>
      <c r="D1405" t="s">
        <v>19</v>
      </c>
      <c r="H1405" t="s">
        <v>19</v>
      </c>
      <c r="J1405" t="s">
        <v>20</v>
      </c>
      <c r="K1405" s="7">
        <v>26461</v>
      </c>
      <c r="L1405" t="s">
        <v>26</v>
      </c>
      <c r="M1405" t="s">
        <v>27</v>
      </c>
      <c r="N1405" t="s">
        <v>34</v>
      </c>
      <c r="O1405" s="7">
        <v>42551</v>
      </c>
      <c r="P1405" s="7">
        <v>42551</v>
      </c>
      <c r="Q1405" t="s">
        <v>36</v>
      </c>
      <c r="R1405" s="7">
        <v>45688</v>
      </c>
      <c r="S1405" s="8">
        <f t="shared" si="89"/>
        <v>52.676712328767124</v>
      </c>
      <c r="T1405" t="str">
        <f t="shared" si="88"/>
        <v>45-55</v>
      </c>
      <c r="U1405" s="7">
        <v>42551</v>
      </c>
      <c r="V1405">
        <f t="shared" si="90"/>
        <v>1</v>
      </c>
    </row>
    <row r="1406" spans="1:22">
      <c r="A1406">
        <v>114951</v>
      </c>
      <c r="B1406" t="s">
        <v>17</v>
      </c>
      <c r="C1406" t="s">
        <v>18</v>
      </c>
      <c r="D1406" t="s">
        <v>19</v>
      </c>
      <c r="H1406" t="s">
        <v>19</v>
      </c>
      <c r="J1406" t="s">
        <v>20</v>
      </c>
      <c r="K1406" s="7">
        <v>22686</v>
      </c>
      <c r="L1406" t="s">
        <v>61</v>
      </c>
      <c r="M1406" t="s">
        <v>22</v>
      </c>
      <c r="N1406" t="s">
        <v>34</v>
      </c>
      <c r="O1406" s="7">
        <v>42425</v>
      </c>
      <c r="P1406" s="7">
        <v>42502</v>
      </c>
      <c r="Q1406" t="s">
        <v>55</v>
      </c>
      <c r="R1406" s="7">
        <v>45688</v>
      </c>
      <c r="S1406" s="8">
        <f t="shared" si="89"/>
        <v>63.019178082191779</v>
      </c>
      <c r="T1406" t="str">
        <f t="shared" si="88"/>
        <v>55-65</v>
      </c>
      <c r="U1406" s="7">
        <v>42502</v>
      </c>
      <c r="V1406">
        <f t="shared" si="90"/>
        <v>56</v>
      </c>
    </row>
    <row r="1407" spans="1:22">
      <c r="A1407">
        <v>79818</v>
      </c>
      <c r="B1407" t="s">
        <v>17</v>
      </c>
      <c r="C1407" t="s">
        <v>18</v>
      </c>
      <c r="D1407" t="s">
        <v>19</v>
      </c>
      <c r="H1407" t="s">
        <v>19</v>
      </c>
      <c r="J1407" t="s">
        <v>20</v>
      </c>
      <c r="L1407" t="s">
        <v>26</v>
      </c>
      <c r="M1407" t="s">
        <v>27</v>
      </c>
      <c r="N1407" t="s">
        <v>34</v>
      </c>
      <c r="O1407" s="7">
        <v>40828</v>
      </c>
      <c r="P1407" s="7">
        <v>40828</v>
      </c>
      <c r="Q1407" t="s">
        <v>36</v>
      </c>
      <c r="R1407" s="7">
        <v>45688</v>
      </c>
      <c r="S1407" s="8">
        <f t="shared" si="89"/>
        <v>125.17260273972603</v>
      </c>
      <c r="T1407" t="str">
        <f t="shared" si="88"/>
        <v>65+</v>
      </c>
      <c r="U1407" s="7">
        <v>40828</v>
      </c>
      <c r="V1407">
        <f t="shared" si="90"/>
        <v>1</v>
      </c>
    </row>
    <row r="1408" spans="1:22">
      <c r="A1408">
        <v>154108</v>
      </c>
      <c r="B1408" t="s">
        <v>17</v>
      </c>
      <c r="C1408" t="s">
        <v>25</v>
      </c>
      <c r="D1408" t="s">
        <v>19</v>
      </c>
      <c r="H1408" t="s">
        <v>19</v>
      </c>
      <c r="J1408" t="s">
        <v>20</v>
      </c>
      <c r="K1408" s="7">
        <v>18710</v>
      </c>
      <c r="L1408" t="s">
        <v>134</v>
      </c>
      <c r="M1408" t="s">
        <v>22</v>
      </c>
      <c r="N1408" t="s">
        <v>34</v>
      </c>
      <c r="O1408" s="7">
        <v>44543</v>
      </c>
      <c r="P1408" s="7" t="s">
        <v>29</v>
      </c>
      <c r="Q1408" t="s">
        <v>24</v>
      </c>
      <c r="R1408" s="7">
        <v>45688</v>
      </c>
      <c r="S1408" s="8">
        <f t="shared" si="89"/>
        <v>73.912328767123284</v>
      </c>
      <c r="T1408" t="str">
        <f t="shared" si="88"/>
        <v>65+</v>
      </c>
      <c r="U1408" s="7">
        <f>R1408</f>
        <v>45688</v>
      </c>
      <c r="V1408">
        <f t="shared" si="90"/>
        <v>820</v>
      </c>
    </row>
    <row r="1409" spans="1:22">
      <c r="A1409">
        <v>142582</v>
      </c>
      <c r="B1409" t="s">
        <v>17</v>
      </c>
      <c r="C1409" t="s">
        <v>18</v>
      </c>
      <c r="D1409" t="s">
        <v>19</v>
      </c>
      <c r="H1409" t="s">
        <v>19</v>
      </c>
      <c r="J1409" t="s">
        <v>20</v>
      </c>
      <c r="K1409" s="7">
        <v>19457</v>
      </c>
      <c r="L1409" t="s">
        <v>208</v>
      </c>
      <c r="M1409" t="s">
        <v>52</v>
      </c>
      <c r="N1409" t="s">
        <v>34</v>
      </c>
      <c r="O1409" s="7" t="s">
        <v>36</v>
      </c>
      <c r="P1409" s="7" t="s">
        <v>36</v>
      </c>
      <c r="Q1409" t="s">
        <v>55</v>
      </c>
      <c r="R1409" s="7">
        <v>45688</v>
      </c>
      <c r="S1409" s="8">
        <f t="shared" si="89"/>
        <v>71.865753424657541</v>
      </c>
      <c r="T1409" t="str">
        <f t="shared" si="88"/>
        <v>65+</v>
      </c>
      <c r="U1409" s="7" t="s">
        <v>36</v>
      </c>
      <c r="V1409" t="str">
        <f t="shared" si="90"/>
        <v/>
      </c>
    </row>
    <row r="1410" spans="1:22">
      <c r="A1410">
        <v>130445</v>
      </c>
      <c r="B1410" t="s">
        <v>17</v>
      </c>
      <c r="C1410" t="s">
        <v>18</v>
      </c>
      <c r="D1410" t="s">
        <v>19</v>
      </c>
      <c r="H1410" t="s">
        <v>19</v>
      </c>
      <c r="J1410" t="s">
        <v>20</v>
      </c>
      <c r="K1410" s="7">
        <v>38181</v>
      </c>
      <c r="L1410" t="s">
        <v>83</v>
      </c>
      <c r="M1410" t="s">
        <v>27</v>
      </c>
      <c r="N1410" t="s">
        <v>34</v>
      </c>
      <c r="O1410" s="7">
        <v>43351</v>
      </c>
      <c r="P1410" s="7">
        <v>44333</v>
      </c>
      <c r="Q1410" t="s">
        <v>24</v>
      </c>
      <c r="R1410" s="7">
        <v>45688</v>
      </c>
      <c r="S1410" s="8">
        <f t="shared" si="89"/>
        <v>20.567123287671233</v>
      </c>
      <c r="T1410" t="str">
        <f t="shared" ref="T1410:T1473" si="92">IFERROR(VLOOKUP(S1410,Age_Group_Arr,2,TRUE),"")</f>
        <v>16-25</v>
      </c>
      <c r="U1410" s="7">
        <v>44333</v>
      </c>
      <c r="V1410">
        <f t="shared" si="90"/>
        <v>701</v>
      </c>
    </row>
    <row r="1411" spans="1:22">
      <c r="A1411">
        <v>168137</v>
      </c>
      <c r="B1411" t="s">
        <v>17</v>
      </c>
      <c r="C1411" t="s">
        <v>25</v>
      </c>
      <c r="D1411" t="s">
        <v>19</v>
      </c>
      <c r="H1411" t="s">
        <v>19</v>
      </c>
      <c r="J1411" t="s">
        <v>20</v>
      </c>
      <c r="K1411" s="7">
        <v>40228</v>
      </c>
      <c r="L1411" t="s">
        <v>83</v>
      </c>
      <c r="M1411" t="s">
        <v>27</v>
      </c>
      <c r="N1411" t="s">
        <v>34</v>
      </c>
      <c r="O1411" s="7">
        <v>45388</v>
      </c>
      <c r="P1411" s="7" t="s">
        <v>29</v>
      </c>
      <c r="Q1411" t="s">
        <v>24</v>
      </c>
      <c r="R1411" s="7">
        <v>45688</v>
      </c>
      <c r="S1411" s="8">
        <f t="shared" ref="S1411:S1474" si="93">(SUM(R1411-K1411)/365)</f>
        <v>14.95890410958904</v>
      </c>
      <c r="T1411" t="str">
        <f t="shared" si="92"/>
        <v/>
      </c>
      <c r="U1411" s="7">
        <f>R1411</f>
        <v>45688</v>
      </c>
      <c r="V1411">
        <f t="shared" ref="V1411:V1474" si="94">IFERROR(NETWORKDAYS(O1411,U1411,8),"")</f>
        <v>215</v>
      </c>
    </row>
    <row r="1412" spans="1:22">
      <c r="A1412">
        <v>49926</v>
      </c>
      <c r="B1412" t="s">
        <v>17</v>
      </c>
      <c r="C1412" t="s">
        <v>18</v>
      </c>
      <c r="D1412" t="s">
        <v>19</v>
      </c>
      <c r="H1412" t="s">
        <v>19</v>
      </c>
      <c r="J1412" t="s">
        <v>30</v>
      </c>
      <c r="K1412" s="7">
        <v>15005</v>
      </c>
      <c r="L1412" t="s">
        <v>65</v>
      </c>
      <c r="M1412" t="s">
        <v>27</v>
      </c>
      <c r="N1412" t="s">
        <v>32</v>
      </c>
      <c r="O1412" s="7">
        <v>39317</v>
      </c>
      <c r="P1412" s="7">
        <v>40909</v>
      </c>
      <c r="Q1412" t="s">
        <v>36</v>
      </c>
      <c r="R1412" s="7">
        <v>45688</v>
      </c>
      <c r="S1412" s="8">
        <f t="shared" si="93"/>
        <v>84.063013698630144</v>
      </c>
      <c r="T1412" t="str">
        <f t="shared" si="92"/>
        <v>65+</v>
      </c>
      <c r="U1412" s="7">
        <v>40909</v>
      </c>
      <c r="V1412">
        <f t="shared" si="94"/>
        <v>1137</v>
      </c>
    </row>
    <row r="1413" spans="1:22">
      <c r="A1413">
        <v>158359</v>
      </c>
      <c r="B1413" t="s">
        <v>17</v>
      </c>
      <c r="C1413" t="s">
        <v>18</v>
      </c>
      <c r="D1413" t="s">
        <v>19</v>
      </c>
      <c r="H1413" t="s">
        <v>19</v>
      </c>
      <c r="J1413" t="s">
        <v>20</v>
      </c>
      <c r="K1413" s="7">
        <v>34792</v>
      </c>
      <c r="L1413" t="s">
        <v>72</v>
      </c>
      <c r="M1413" t="s">
        <v>22</v>
      </c>
      <c r="N1413" t="s">
        <v>23</v>
      </c>
      <c r="O1413" s="7" t="s">
        <v>36</v>
      </c>
      <c r="P1413" s="7" t="s">
        <v>36</v>
      </c>
      <c r="Q1413" t="s">
        <v>36</v>
      </c>
      <c r="R1413" s="7">
        <v>45688</v>
      </c>
      <c r="S1413" s="8">
        <f t="shared" si="93"/>
        <v>29.852054794520548</v>
      </c>
      <c r="T1413" t="str">
        <f t="shared" si="92"/>
        <v>25-35</v>
      </c>
      <c r="U1413" s="7" t="s">
        <v>36</v>
      </c>
      <c r="V1413" t="str">
        <f t="shared" si="94"/>
        <v/>
      </c>
    </row>
    <row r="1414" spans="1:22">
      <c r="A1414">
        <v>136349</v>
      </c>
      <c r="B1414" t="s">
        <v>17</v>
      </c>
      <c r="C1414" t="s">
        <v>18</v>
      </c>
      <c r="D1414" t="s">
        <v>19</v>
      </c>
      <c r="H1414" t="s">
        <v>19</v>
      </c>
      <c r="J1414" t="s">
        <v>20</v>
      </c>
      <c r="K1414" s="7">
        <v>38184</v>
      </c>
      <c r="L1414" t="s">
        <v>21</v>
      </c>
      <c r="M1414" t="s">
        <v>22</v>
      </c>
      <c r="N1414" t="s">
        <v>43</v>
      </c>
      <c r="O1414" s="7">
        <v>43655</v>
      </c>
      <c r="P1414" s="7">
        <v>43743</v>
      </c>
      <c r="Q1414" t="s">
        <v>24</v>
      </c>
      <c r="R1414" s="7">
        <v>45688</v>
      </c>
      <c r="S1414" s="8">
        <f t="shared" si="93"/>
        <v>20.55890410958904</v>
      </c>
      <c r="T1414" t="str">
        <f t="shared" si="92"/>
        <v>16-25</v>
      </c>
      <c r="U1414" s="7">
        <v>43743</v>
      </c>
      <c r="V1414">
        <f t="shared" si="94"/>
        <v>64</v>
      </c>
    </row>
    <row r="1415" spans="1:22">
      <c r="A1415">
        <v>145946</v>
      </c>
      <c r="B1415" t="s">
        <v>17</v>
      </c>
      <c r="C1415" t="s">
        <v>18</v>
      </c>
      <c r="D1415" t="s">
        <v>19</v>
      </c>
      <c r="H1415" t="s">
        <v>19</v>
      </c>
      <c r="J1415" t="s">
        <v>20</v>
      </c>
      <c r="K1415" s="7">
        <v>34472</v>
      </c>
      <c r="L1415" t="s">
        <v>110</v>
      </c>
      <c r="M1415" t="s">
        <v>22</v>
      </c>
      <c r="N1415" t="s">
        <v>28</v>
      </c>
      <c r="O1415" s="7">
        <v>44034</v>
      </c>
      <c r="P1415" s="7">
        <v>44075</v>
      </c>
      <c r="Q1415" t="s">
        <v>24</v>
      </c>
      <c r="R1415" s="7">
        <v>45688</v>
      </c>
      <c r="S1415" s="8">
        <f t="shared" si="93"/>
        <v>30.728767123287671</v>
      </c>
      <c r="T1415" t="str">
        <f t="shared" si="92"/>
        <v>25-35</v>
      </c>
      <c r="U1415" s="7">
        <v>44075</v>
      </c>
      <c r="V1415">
        <f t="shared" si="94"/>
        <v>30</v>
      </c>
    </row>
    <row r="1416" spans="1:22">
      <c r="A1416">
        <v>167572</v>
      </c>
      <c r="B1416" t="s">
        <v>17</v>
      </c>
      <c r="C1416" t="s">
        <v>18</v>
      </c>
      <c r="D1416" t="s">
        <v>19</v>
      </c>
      <c r="H1416" t="s">
        <v>19</v>
      </c>
      <c r="J1416" t="s">
        <v>20</v>
      </c>
      <c r="K1416" s="7">
        <v>39241</v>
      </c>
      <c r="L1416" t="s">
        <v>35</v>
      </c>
      <c r="M1416" t="s">
        <v>27</v>
      </c>
      <c r="N1416" t="s">
        <v>28</v>
      </c>
      <c r="O1416" s="7" t="s">
        <v>36</v>
      </c>
      <c r="P1416" s="7" t="s">
        <v>36</v>
      </c>
      <c r="Q1416" t="s">
        <v>36</v>
      </c>
      <c r="R1416" s="7">
        <v>45688</v>
      </c>
      <c r="S1416" s="8">
        <f t="shared" si="93"/>
        <v>17.663013698630138</v>
      </c>
      <c r="T1416" t="str">
        <f t="shared" si="92"/>
        <v>16-25</v>
      </c>
      <c r="U1416" s="7" t="s">
        <v>36</v>
      </c>
      <c r="V1416" t="str">
        <f t="shared" si="94"/>
        <v/>
      </c>
    </row>
    <row r="1417" spans="1:22">
      <c r="A1417">
        <v>146805</v>
      </c>
      <c r="B1417" t="s">
        <v>17</v>
      </c>
      <c r="C1417" t="s">
        <v>18</v>
      </c>
      <c r="D1417" t="s">
        <v>19</v>
      </c>
      <c r="H1417" t="s">
        <v>19</v>
      </c>
      <c r="J1417" t="s">
        <v>20</v>
      </c>
      <c r="K1417" s="7">
        <v>37921</v>
      </c>
      <c r="L1417" t="s">
        <v>26</v>
      </c>
      <c r="M1417" t="s">
        <v>27</v>
      </c>
      <c r="N1417" t="s">
        <v>34</v>
      </c>
      <c r="O1417" s="7" t="s">
        <v>36</v>
      </c>
      <c r="P1417" s="7" t="s">
        <v>36</v>
      </c>
      <c r="Q1417" t="s">
        <v>36</v>
      </c>
      <c r="R1417" s="7">
        <v>45688</v>
      </c>
      <c r="S1417" s="8">
        <f t="shared" si="93"/>
        <v>21.279452054794522</v>
      </c>
      <c r="T1417" t="str">
        <f t="shared" si="92"/>
        <v>16-25</v>
      </c>
      <c r="U1417" s="7" t="s">
        <v>36</v>
      </c>
      <c r="V1417" t="str">
        <f t="shared" si="94"/>
        <v/>
      </c>
    </row>
    <row r="1418" spans="1:22">
      <c r="A1418">
        <v>165167</v>
      </c>
      <c r="B1418" t="s">
        <v>17</v>
      </c>
      <c r="C1418" t="s">
        <v>18</v>
      </c>
      <c r="D1418" t="s">
        <v>19</v>
      </c>
      <c r="H1418" t="s">
        <v>19</v>
      </c>
      <c r="J1418" t="s">
        <v>30</v>
      </c>
      <c r="K1418" s="7">
        <v>16440</v>
      </c>
      <c r="L1418" t="s">
        <v>65</v>
      </c>
      <c r="M1418" t="s">
        <v>27</v>
      </c>
      <c r="N1418" t="s">
        <v>34</v>
      </c>
      <c r="O1418" s="7" t="s">
        <v>36</v>
      </c>
      <c r="P1418" s="7" t="s">
        <v>36</v>
      </c>
      <c r="Q1418" t="s">
        <v>36</v>
      </c>
      <c r="R1418" s="7">
        <v>45688</v>
      </c>
      <c r="S1418" s="8">
        <f t="shared" si="93"/>
        <v>80.131506849315073</v>
      </c>
      <c r="T1418" t="str">
        <f t="shared" si="92"/>
        <v>65+</v>
      </c>
      <c r="U1418" s="7" t="s">
        <v>36</v>
      </c>
      <c r="V1418" t="str">
        <f t="shared" si="94"/>
        <v/>
      </c>
    </row>
    <row r="1419" spans="1:22">
      <c r="A1419">
        <v>106650</v>
      </c>
      <c r="B1419" t="s">
        <v>17</v>
      </c>
      <c r="C1419" t="s">
        <v>25</v>
      </c>
      <c r="D1419" t="s">
        <v>19</v>
      </c>
      <c r="H1419" t="s">
        <v>19</v>
      </c>
      <c r="J1419" t="s">
        <v>30</v>
      </c>
      <c r="K1419" s="7">
        <v>20347</v>
      </c>
      <c r="L1419" t="s">
        <v>37</v>
      </c>
      <c r="M1419" t="s">
        <v>27</v>
      </c>
      <c r="N1419" t="s">
        <v>34</v>
      </c>
      <c r="O1419" s="7">
        <v>41632</v>
      </c>
      <c r="P1419" s="7" t="s">
        <v>29</v>
      </c>
      <c r="Q1419" t="s">
        <v>24</v>
      </c>
      <c r="R1419" s="7">
        <v>45688</v>
      </c>
      <c r="S1419" s="8">
        <f t="shared" si="93"/>
        <v>69.427397260273978</v>
      </c>
      <c r="T1419" t="str">
        <f t="shared" si="92"/>
        <v>65+</v>
      </c>
      <c r="U1419" s="7">
        <f>R1419</f>
        <v>45688</v>
      </c>
      <c r="V1419">
        <f t="shared" si="94"/>
        <v>2899</v>
      </c>
    </row>
    <row r="1420" spans="1:22">
      <c r="A1420">
        <v>101758</v>
      </c>
      <c r="B1420" t="s">
        <v>17</v>
      </c>
      <c r="C1420" t="s">
        <v>18</v>
      </c>
      <c r="D1420" t="s">
        <v>19</v>
      </c>
      <c r="H1420" t="s">
        <v>19</v>
      </c>
      <c r="J1420" t="s">
        <v>20</v>
      </c>
      <c r="K1420" s="7">
        <v>30118</v>
      </c>
      <c r="L1420" t="s">
        <v>73</v>
      </c>
      <c r="M1420" t="s">
        <v>22</v>
      </c>
      <c r="N1420" t="s">
        <v>34</v>
      </c>
      <c r="O1420" s="7">
        <v>41960</v>
      </c>
      <c r="P1420" s="7">
        <v>41960</v>
      </c>
      <c r="Q1420" t="s">
        <v>36</v>
      </c>
      <c r="R1420" s="7">
        <v>45688</v>
      </c>
      <c r="S1420" s="8">
        <f t="shared" si="93"/>
        <v>42.657534246575345</v>
      </c>
      <c r="T1420" t="str">
        <f t="shared" si="92"/>
        <v>35-45</v>
      </c>
      <c r="U1420" s="7">
        <v>41960</v>
      </c>
      <c r="V1420">
        <f t="shared" si="94"/>
        <v>1</v>
      </c>
    </row>
    <row r="1421" spans="1:22">
      <c r="A1421">
        <v>128112</v>
      </c>
      <c r="B1421" t="s">
        <v>17</v>
      </c>
      <c r="C1421" t="s">
        <v>18</v>
      </c>
      <c r="D1421" t="s">
        <v>19</v>
      </c>
      <c r="H1421" t="s">
        <v>19</v>
      </c>
      <c r="J1421" t="s">
        <v>30</v>
      </c>
      <c r="L1421" t="s">
        <v>128</v>
      </c>
      <c r="M1421" t="s">
        <v>22</v>
      </c>
      <c r="N1421" t="s">
        <v>34</v>
      </c>
      <c r="O1421" s="7" t="s">
        <v>36</v>
      </c>
      <c r="P1421" s="7" t="s">
        <v>36</v>
      </c>
      <c r="Q1421" t="s">
        <v>36</v>
      </c>
      <c r="R1421" s="7">
        <v>45688</v>
      </c>
      <c r="S1421" s="8">
        <f t="shared" si="93"/>
        <v>125.17260273972603</v>
      </c>
      <c r="T1421" t="str">
        <f t="shared" si="92"/>
        <v>65+</v>
      </c>
      <c r="U1421" s="7" t="s">
        <v>36</v>
      </c>
      <c r="V1421" t="str">
        <f t="shared" si="94"/>
        <v/>
      </c>
    </row>
    <row r="1422" spans="1:22">
      <c r="A1422">
        <v>94181</v>
      </c>
      <c r="B1422" t="s">
        <v>17</v>
      </c>
      <c r="C1422" t="s">
        <v>25</v>
      </c>
      <c r="D1422" t="s">
        <v>19</v>
      </c>
      <c r="H1422" t="s">
        <v>19</v>
      </c>
      <c r="J1422" t="s">
        <v>20</v>
      </c>
      <c r="K1422" s="7">
        <v>17308</v>
      </c>
      <c r="L1422" t="s">
        <v>33</v>
      </c>
      <c r="M1422" t="s">
        <v>22</v>
      </c>
      <c r="N1422" t="s">
        <v>34</v>
      </c>
      <c r="O1422" s="7">
        <v>40991</v>
      </c>
      <c r="P1422" s="7" t="s">
        <v>29</v>
      </c>
      <c r="Q1422" t="s">
        <v>24</v>
      </c>
      <c r="R1422" s="7">
        <v>45688</v>
      </c>
      <c r="S1422" s="8">
        <f t="shared" si="93"/>
        <v>77.753424657534254</v>
      </c>
      <c r="T1422" t="str">
        <f t="shared" si="92"/>
        <v>65+</v>
      </c>
      <c r="U1422" s="7">
        <f t="shared" ref="U1422:U1423" si="95">R1422</f>
        <v>45688</v>
      </c>
      <c r="V1422">
        <f t="shared" si="94"/>
        <v>3356</v>
      </c>
    </row>
    <row r="1423" spans="1:22">
      <c r="A1423">
        <v>44708</v>
      </c>
      <c r="B1423" t="s">
        <v>17</v>
      </c>
      <c r="C1423" t="s">
        <v>25</v>
      </c>
      <c r="D1423" t="s">
        <v>19</v>
      </c>
      <c r="H1423" t="s">
        <v>19</v>
      </c>
      <c r="J1423" t="s">
        <v>20</v>
      </c>
      <c r="K1423" s="7">
        <v>29911</v>
      </c>
      <c r="L1423" t="s">
        <v>65</v>
      </c>
      <c r="M1423" t="s">
        <v>27</v>
      </c>
      <c r="N1423" t="s">
        <v>32</v>
      </c>
      <c r="O1423" s="7">
        <v>38326</v>
      </c>
      <c r="P1423" s="7" t="s">
        <v>29</v>
      </c>
      <c r="Q1423" t="s">
        <v>38</v>
      </c>
      <c r="R1423" s="7">
        <v>45688</v>
      </c>
      <c r="S1423" s="8">
        <f t="shared" si="93"/>
        <v>43.224657534246575</v>
      </c>
      <c r="T1423" t="str">
        <f t="shared" si="92"/>
        <v>35-45</v>
      </c>
      <c r="U1423" s="7">
        <f t="shared" si="95"/>
        <v>45688</v>
      </c>
      <c r="V1423">
        <f t="shared" si="94"/>
        <v>5260</v>
      </c>
    </row>
    <row r="1424" spans="1:22">
      <c r="A1424">
        <v>160379</v>
      </c>
      <c r="B1424" t="s">
        <v>17</v>
      </c>
      <c r="C1424" t="s">
        <v>18</v>
      </c>
      <c r="D1424" t="s">
        <v>19</v>
      </c>
      <c r="H1424" t="s">
        <v>19</v>
      </c>
      <c r="J1424" t="s">
        <v>30</v>
      </c>
      <c r="K1424" s="7">
        <v>38953</v>
      </c>
      <c r="L1424" t="s">
        <v>45</v>
      </c>
      <c r="M1424" t="s">
        <v>22</v>
      </c>
      <c r="N1424" t="s">
        <v>28</v>
      </c>
      <c r="O1424" s="7" t="s">
        <v>36</v>
      </c>
      <c r="P1424" s="7" t="s">
        <v>36</v>
      </c>
      <c r="Q1424" t="s">
        <v>36</v>
      </c>
      <c r="R1424" s="7">
        <v>45688</v>
      </c>
      <c r="S1424" s="8">
        <f t="shared" si="93"/>
        <v>18.452054794520549</v>
      </c>
      <c r="T1424" t="str">
        <f t="shared" si="92"/>
        <v>16-25</v>
      </c>
      <c r="U1424" s="7" t="s">
        <v>36</v>
      </c>
      <c r="V1424" t="str">
        <f t="shared" si="94"/>
        <v/>
      </c>
    </row>
    <row r="1425" spans="1:22">
      <c r="A1425">
        <v>160640</v>
      </c>
      <c r="B1425" t="s">
        <v>17</v>
      </c>
      <c r="C1425" t="s">
        <v>18</v>
      </c>
      <c r="D1425" t="s">
        <v>19</v>
      </c>
      <c r="H1425" t="s">
        <v>19</v>
      </c>
      <c r="J1425" t="s">
        <v>30</v>
      </c>
      <c r="K1425" s="7">
        <v>25349</v>
      </c>
      <c r="L1425" t="s">
        <v>26</v>
      </c>
      <c r="M1425" t="s">
        <v>27</v>
      </c>
      <c r="N1425" t="s">
        <v>23</v>
      </c>
      <c r="O1425" s="7">
        <v>45005</v>
      </c>
      <c r="P1425" s="7">
        <v>45275</v>
      </c>
      <c r="Q1425" t="s">
        <v>24</v>
      </c>
      <c r="R1425" s="7">
        <v>45688</v>
      </c>
      <c r="S1425" s="8">
        <f t="shared" si="93"/>
        <v>55.723287671232875</v>
      </c>
      <c r="T1425" t="str">
        <f t="shared" si="92"/>
        <v>55-65</v>
      </c>
      <c r="U1425" s="7">
        <v>45275</v>
      </c>
      <c r="V1425">
        <f t="shared" si="94"/>
        <v>195</v>
      </c>
    </row>
    <row r="1426" spans="1:22">
      <c r="A1426">
        <v>110813</v>
      </c>
      <c r="B1426" t="s">
        <v>17</v>
      </c>
      <c r="C1426" t="s">
        <v>18</v>
      </c>
      <c r="D1426" t="s">
        <v>19</v>
      </c>
      <c r="H1426" t="s">
        <v>19</v>
      </c>
      <c r="J1426" t="s">
        <v>20</v>
      </c>
      <c r="K1426" s="7">
        <v>36679</v>
      </c>
      <c r="L1426" t="s">
        <v>66</v>
      </c>
      <c r="M1426" t="s">
        <v>57</v>
      </c>
      <c r="N1426" t="s">
        <v>32</v>
      </c>
      <c r="O1426" s="7">
        <v>41968</v>
      </c>
      <c r="P1426" s="7">
        <v>44664</v>
      </c>
      <c r="Q1426" t="s">
        <v>24</v>
      </c>
      <c r="R1426" s="7">
        <v>45688</v>
      </c>
      <c r="S1426" s="8">
        <f t="shared" si="93"/>
        <v>24.682191780821917</v>
      </c>
      <c r="T1426" t="str">
        <f t="shared" si="92"/>
        <v>16-25</v>
      </c>
      <c r="U1426" s="7">
        <v>44664</v>
      </c>
      <c r="V1426">
        <f t="shared" si="94"/>
        <v>1927</v>
      </c>
    </row>
    <row r="1427" spans="1:22">
      <c r="A1427">
        <v>81258</v>
      </c>
      <c r="B1427" t="s">
        <v>17</v>
      </c>
      <c r="C1427" t="s">
        <v>18</v>
      </c>
      <c r="D1427" t="s">
        <v>19</v>
      </c>
      <c r="H1427" t="s">
        <v>19</v>
      </c>
      <c r="J1427" t="s">
        <v>20</v>
      </c>
      <c r="K1427" s="7">
        <v>31142</v>
      </c>
      <c r="L1427" t="s">
        <v>79</v>
      </c>
      <c r="M1427" t="s">
        <v>22</v>
      </c>
      <c r="N1427" t="s">
        <v>32</v>
      </c>
      <c r="O1427" s="7">
        <v>40702</v>
      </c>
      <c r="P1427" s="7">
        <v>41190</v>
      </c>
      <c r="Q1427" t="s">
        <v>36</v>
      </c>
      <c r="R1427" s="7">
        <v>45688</v>
      </c>
      <c r="S1427" s="8">
        <f t="shared" si="93"/>
        <v>39.852054794520548</v>
      </c>
      <c r="T1427" t="str">
        <f t="shared" si="92"/>
        <v>35-45</v>
      </c>
      <c r="U1427" s="7">
        <v>41190</v>
      </c>
      <c r="V1427">
        <f t="shared" si="94"/>
        <v>349</v>
      </c>
    </row>
    <row r="1428" spans="1:22">
      <c r="A1428">
        <v>34895</v>
      </c>
      <c r="B1428" t="s">
        <v>17</v>
      </c>
      <c r="C1428" t="s">
        <v>18</v>
      </c>
      <c r="D1428" t="s">
        <v>19</v>
      </c>
      <c r="H1428" t="s">
        <v>19</v>
      </c>
      <c r="J1428" t="s">
        <v>85</v>
      </c>
      <c r="K1428" s="7">
        <v>13742</v>
      </c>
      <c r="L1428" t="s">
        <v>26</v>
      </c>
      <c r="M1428" t="s">
        <v>27</v>
      </c>
      <c r="N1428" t="s">
        <v>32</v>
      </c>
      <c r="O1428" s="7">
        <v>1</v>
      </c>
      <c r="P1428" s="7">
        <v>1</v>
      </c>
      <c r="Q1428" t="s">
        <v>36</v>
      </c>
      <c r="R1428" s="7">
        <v>45688</v>
      </c>
      <c r="S1428" s="8">
        <f t="shared" si="93"/>
        <v>87.523287671232879</v>
      </c>
      <c r="T1428" t="str">
        <f t="shared" si="92"/>
        <v>65+</v>
      </c>
      <c r="U1428" s="7">
        <v>1</v>
      </c>
    </row>
    <row r="1429" spans="1:22">
      <c r="A1429">
        <v>131582</v>
      </c>
      <c r="B1429" t="s">
        <v>17</v>
      </c>
      <c r="C1429" t="s">
        <v>18</v>
      </c>
      <c r="D1429" t="s">
        <v>19</v>
      </c>
      <c r="H1429" t="s">
        <v>19</v>
      </c>
      <c r="J1429" t="s">
        <v>20</v>
      </c>
      <c r="K1429" s="7">
        <v>19769</v>
      </c>
      <c r="L1429" t="s">
        <v>110</v>
      </c>
      <c r="M1429" t="s">
        <v>22</v>
      </c>
      <c r="N1429" t="s">
        <v>34</v>
      </c>
      <c r="O1429" s="7">
        <v>43424</v>
      </c>
      <c r="P1429" s="7">
        <v>44307</v>
      </c>
      <c r="Q1429" t="s">
        <v>24</v>
      </c>
      <c r="R1429" s="7">
        <v>45688</v>
      </c>
      <c r="S1429" s="8">
        <f t="shared" si="93"/>
        <v>71.010958904109586</v>
      </c>
      <c r="T1429" t="str">
        <f t="shared" si="92"/>
        <v>65+</v>
      </c>
      <c r="U1429" s="7">
        <v>44307</v>
      </c>
      <c r="V1429">
        <f t="shared" si="94"/>
        <v>632</v>
      </c>
    </row>
    <row r="1430" spans="1:22">
      <c r="A1430">
        <v>126647</v>
      </c>
      <c r="B1430" t="s">
        <v>17</v>
      </c>
      <c r="C1430" t="s">
        <v>18</v>
      </c>
      <c r="D1430" t="s">
        <v>19</v>
      </c>
      <c r="H1430" t="s">
        <v>19</v>
      </c>
      <c r="J1430" t="s">
        <v>20</v>
      </c>
      <c r="K1430" s="7">
        <v>32360</v>
      </c>
      <c r="L1430" t="s">
        <v>65</v>
      </c>
      <c r="M1430" t="s">
        <v>27</v>
      </c>
      <c r="N1430" t="s">
        <v>34</v>
      </c>
      <c r="O1430" s="7" t="s">
        <v>36</v>
      </c>
      <c r="P1430" s="7" t="s">
        <v>36</v>
      </c>
      <c r="Q1430" t="s">
        <v>36</v>
      </c>
      <c r="R1430" s="7">
        <v>45688</v>
      </c>
      <c r="S1430" s="8">
        <f t="shared" si="93"/>
        <v>36.515068493150686</v>
      </c>
      <c r="T1430" t="str">
        <f t="shared" si="92"/>
        <v>35-45</v>
      </c>
      <c r="U1430" s="7" t="s">
        <v>36</v>
      </c>
      <c r="V1430" t="str">
        <f t="shared" si="94"/>
        <v/>
      </c>
    </row>
    <row r="1431" spans="1:22">
      <c r="A1431">
        <v>108408</v>
      </c>
      <c r="B1431" t="s">
        <v>17</v>
      </c>
      <c r="C1431" t="s">
        <v>18</v>
      </c>
      <c r="D1431" t="s">
        <v>19</v>
      </c>
      <c r="H1431" t="s">
        <v>19</v>
      </c>
      <c r="J1431" t="s">
        <v>20</v>
      </c>
      <c r="K1431" s="7">
        <v>35393</v>
      </c>
      <c r="L1431" t="s">
        <v>101</v>
      </c>
      <c r="M1431" t="s">
        <v>22</v>
      </c>
      <c r="N1431" t="s">
        <v>32</v>
      </c>
      <c r="O1431" s="7">
        <v>41824</v>
      </c>
      <c r="P1431" s="7">
        <v>41995</v>
      </c>
      <c r="Q1431" t="s">
        <v>36</v>
      </c>
      <c r="R1431" s="7">
        <v>45688</v>
      </c>
      <c r="S1431" s="8">
        <f t="shared" si="93"/>
        <v>28.205479452054796</v>
      </c>
      <c r="T1431" t="str">
        <f t="shared" si="92"/>
        <v>25-35</v>
      </c>
      <c r="U1431" s="7">
        <v>41995</v>
      </c>
      <c r="V1431">
        <f t="shared" si="94"/>
        <v>122</v>
      </c>
    </row>
    <row r="1432" spans="1:22">
      <c r="A1432">
        <v>101290</v>
      </c>
      <c r="B1432" t="s">
        <v>17</v>
      </c>
      <c r="C1432" t="s">
        <v>18</v>
      </c>
      <c r="D1432" t="s">
        <v>19</v>
      </c>
      <c r="H1432" t="s">
        <v>19</v>
      </c>
      <c r="J1432" t="s">
        <v>20</v>
      </c>
      <c r="K1432" s="7">
        <v>34776</v>
      </c>
      <c r="L1432" t="s">
        <v>26</v>
      </c>
      <c r="M1432" t="s">
        <v>27</v>
      </c>
      <c r="N1432" t="s">
        <v>32</v>
      </c>
      <c r="O1432" s="7">
        <v>41192</v>
      </c>
      <c r="P1432" s="7">
        <v>41516</v>
      </c>
      <c r="Q1432" t="s">
        <v>36</v>
      </c>
      <c r="R1432" s="7">
        <v>45688</v>
      </c>
      <c r="S1432" s="8">
        <f t="shared" si="93"/>
        <v>29.895890410958906</v>
      </c>
      <c r="T1432" t="str">
        <f t="shared" si="92"/>
        <v>25-35</v>
      </c>
      <c r="U1432" s="7">
        <v>41516</v>
      </c>
      <c r="V1432">
        <f t="shared" si="94"/>
        <v>233</v>
      </c>
    </row>
    <row r="1433" spans="1:22">
      <c r="A1433">
        <v>28443</v>
      </c>
      <c r="B1433" t="s">
        <v>17</v>
      </c>
      <c r="C1433" t="s">
        <v>25</v>
      </c>
      <c r="D1433" t="s">
        <v>19</v>
      </c>
      <c r="H1433" t="s">
        <v>19</v>
      </c>
      <c r="J1433" t="s">
        <v>30</v>
      </c>
      <c r="K1433" s="7">
        <v>15162</v>
      </c>
      <c r="L1433" t="s">
        <v>67</v>
      </c>
      <c r="M1433" t="s">
        <v>22</v>
      </c>
      <c r="N1433" t="s">
        <v>34</v>
      </c>
      <c r="O1433" s="7">
        <v>36500</v>
      </c>
      <c r="P1433" s="7" t="s">
        <v>29</v>
      </c>
      <c r="Q1433" t="s">
        <v>38</v>
      </c>
      <c r="R1433" s="7">
        <v>45688</v>
      </c>
      <c r="S1433" s="8">
        <f t="shared" si="93"/>
        <v>83.632876712328766</v>
      </c>
      <c r="T1433" t="str">
        <f t="shared" si="92"/>
        <v>65+</v>
      </c>
      <c r="U1433" s="7">
        <f t="shared" ref="U1433:U1435" si="96">R1433</f>
        <v>45688</v>
      </c>
      <c r="V1433">
        <f t="shared" si="94"/>
        <v>6565</v>
      </c>
    </row>
    <row r="1434" spans="1:22">
      <c r="A1434">
        <v>137360</v>
      </c>
      <c r="B1434" t="s">
        <v>17</v>
      </c>
      <c r="C1434" t="s">
        <v>25</v>
      </c>
      <c r="D1434" t="s">
        <v>19</v>
      </c>
      <c r="H1434" t="s">
        <v>19</v>
      </c>
      <c r="J1434" t="s">
        <v>20</v>
      </c>
      <c r="K1434" s="7">
        <v>26141</v>
      </c>
      <c r="L1434" t="s">
        <v>26</v>
      </c>
      <c r="M1434" t="s">
        <v>27</v>
      </c>
      <c r="N1434" t="s">
        <v>34</v>
      </c>
      <c r="O1434" s="7">
        <v>43757</v>
      </c>
      <c r="P1434" s="7" t="s">
        <v>29</v>
      </c>
      <c r="Q1434" t="s">
        <v>55</v>
      </c>
      <c r="R1434" s="7">
        <v>45688</v>
      </c>
      <c r="S1434" s="8">
        <f t="shared" si="93"/>
        <v>53.553424657534244</v>
      </c>
      <c r="T1434" t="str">
        <f t="shared" si="92"/>
        <v>45-55</v>
      </c>
      <c r="U1434" s="7">
        <f t="shared" si="96"/>
        <v>45688</v>
      </c>
      <c r="V1434">
        <f t="shared" si="94"/>
        <v>1380</v>
      </c>
    </row>
    <row r="1435" spans="1:22">
      <c r="A1435">
        <v>44152</v>
      </c>
      <c r="B1435" t="s">
        <v>17</v>
      </c>
      <c r="C1435" t="s">
        <v>25</v>
      </c>
      <c r="D1435" t="s">
        <v>19</v>
      </c>
      <c r="H1435" t="s">
        <v>19</v>
      </c>
      <c r="J1435" t="s">
        <v>20</v>
      </c>
      <c r="K1435" s="7">
        <v>18044</v>
      </c>
      <c r="L1435" t="s">
        <v>65</v>
      </c>
      <c r="M1435" t="s">
        <v>27</v>
      </c>
      <c r="N1435" t="s">
        <v>34</v>
      </c>
      <c r="O1435" s="7">
        <v>40456</v>
      </c>
      <c r="P1435" s="7" t="s">
        <v>29</v>
      </c>
      <c r="Q1435" t="s">
        <v>24</v>
      </c>
      <c r="R1435" s="7">
        <v>45688</v>
      </c>
      <c r="S1435" s="8">
        <f t="shared" si="93"/>
        <v>75.736986301369868</v>
      </c>
      <c r="T1435" t="str">
        <f t="shared" si="92"/>
        <v>65+</v>
      </c>
      <c r="U1435" s="7">
        <f t="shared" si="96"/>
        <v>45688</v>
      </c>
      <c r="V1435">
        <f t="shared" si="94"/>
        <v>3739</v>
      </c>
    </row>
    <row r="1436" spans="1:22">
      <c r="A1436">
        <v>154368</v>
      </c>
      <c r="B1436" t="s">
        <v>17</v>
      </c>
      <c r="C1436" t="s">
        <v>25</v>
      </c>
      <c r="D1436" t="s">
        <v>19</v>
      </c>
      <c r="H1436" t="s">
        <v>19</v>
      </c>
      <c r="J1436" t="s">
        <v>20</v>
      </c>
      <c r="L1436" t="s">
        <v>126</v>
      </c>
      <c r="M1436" t="s">
        <v>52</v>
      </c>
      <c r="N1436" t="s">
        <v>36</v>
      </c>
      <c r="O1436" s="7" t="s">
        <v>36</v>
      </c>
      <c r="P1436" s="7" t="s">
        <v>36</v>
      </c>
      <c r="Q1436" t="s">
        <v>38</v>
      </c>
      <c r="R1436" s="7">
        <v>45688</v>
      </c>
      <c r="S1436" s="8">
        <f t="shared" si="93"/>
        <v>125.17260273972603</v>
      </c>
      <c r="T1436" t="str">
        <f t="shared" si="92"/>
        <v>65+</v>
      </c>
      <c r="U1436" s="7" t="s">
        <v>36</v>
      </c>
      <c r="V1436" t="str">
        <f t="shared" si="94"/>
        <v/>
      </c>
    </row>
    <row r="1437" spans="1:22">
      <c r="A1437">
        <v>94930</v>
      </c>
      <c r="B1437" t="s">
        <v>17</v>
      </c>
      <c r="C1437" t="s">
        <v>18</v>
      </c>
      <c r="D1437" t="s">
        <v>19</v>
      </c>
      <c r="H1437" t="s">
        <v>19</v>
      </c>
      <c r="J1437" t="s">
        <v>20</v>
      </c>
      <c r="K1437" s="7">
        <v>34941</v>
      </c>
      <c r="L1437" t="s">
        <v>37</v>
      </c>
      <c r="M1437" t="s">
        <v>27</v>
      </c>
      <c r="N1437" t="s">
        <v>28</v>
      </c>
      <c r="O1437" s="7">
        <v>41103</v>
      </c>
      <c r="P1437" s="7">
        <v>41494</v>
      </c>
      <c r="Q1437" t="s">
        <v>36</v>
      </c>
      <c r="R1437" s="7">
        <v>45688</v>
      </c>
      <c r="S1437" s="8">
        <f t="shared" si="93"/>
        <v>29.443835616438356</v>
      </c>
      <c r="T1437" t="str">
        <f t="shared" si="92"/>
        <v>25-35</v>
      </c>
      <c r="U1437" s="7">
        <v>41494</v>
      </c>
      <c r="V1437">
        <f t="shared" si="94"/>
        <v>280</v>
      </c>
    </row>
    <row r="1438" spans="1:22">
      <c r="A1438">
        <v>161398</v>
      </c>
      <c r="B1438" t="s">
        <v>17</v>
      </c>
      <c r="C1438" t="s">
        <v>25</v>
      </c>
      <c r="D1438" t="s">
        <v>19</v>
      </c>
      <c r="H1438" t="s">
        <v>19</v>
      </c>
      <c r="J1438" t="s">
        <v>30</v>
      </c>
      <c r="K1438" s="7">
        <v>22430</v>
      </c>
      <c r="L1438" t="s">
        <v>37</v>
      </c>
      <c r="M1438" t="s">
        <v>27</v>
      </c>
      <c r="N1438" t="s">
        <v>28</v>
      </c>
      <c r="O1438" s="7">
        <v>45492</v>
      </c>
      <c r="P1438" s="7" t="s">
        <v>29</v>
      </c>
      <c r="Q1438" t="s">
        <v>55</v>
      </c>
      <c r="R1438" s="7">
        <v>45688</v>
      </c>
      <c r="S1438" s="8">
        <f t="shared" si="93"/>
        <v>63.720547945205482</v>
      </c>
      <c r="T1438" t="str">
        <f t="shared" si="92"/>
        <v>55-65</v>
      </c>
      <c r="U1438" s="7">
        <f>R1438</f>
        <v>45688</v>
      </c>
      <c r="V1438">
        <f t="shared" si="94"/>
        <v>141</v>
      </c>
    </row>
    <row r="1439" spans="1:22">
      <c r="A1439">
        <v>161397</v>
      </c>
      <c r="B1439" t="s">
        <v>17</v>
      </c>
      <c r="C1439" t="s">
        <v>18</v>
      </c>
      <c r="D1439" t="s">
        <v>19</v>
      </c>
      <c r="H1439" t="s">
        <v>19</v>
      </c>
      <c r="J1439" t="s">
        <v>20</v>
      </c>
      <c r="K1439" s="7">
        <v>22738</v>
      </c>
      <c r="L1439" t="s">
        <v>37</v>
      </c>
      <c r="M1439" t="s">
        <v>27</v>
      </c>
      <c r="N1439" t="s">
        <v>28</v>
      </c>
      <c r="O1439" s="7" t="s">
        <v>36</v>
      </c>
      <c r="P1439" s="7" t="s">
        <v>36</v>
      </c>
      <c r="Q1439" t="s">
        <v>36</v>
      </c>
      <c r="R1439" s="7">
        <v>45688</v>
      </c>
      <c r="S1439" s="8">
        <f t="shared" si="93"/>
        <v>62.876712328767127</v>
      </c>
      <c r="T1439" t="str">
        <f t="shared" si="92"/>
        <v>55-65</v>
      </c>
      <c r="U1439" s="7" t="s">
        <v>36</v>
      </c>
      <c r="V1439" t="str">
        <f t="shared" si="94"/>
        <v/>
      </c>
    </row>
    <row r="1440" spans="1:22">
      <c r="A1440">
        <v>57364</v>
      </c>
      <c r="B1440" t="s">
        <v>17</v>
      </c>
      <c r="C1440" t="s">
        <v>18</v>
      </c>
      <c r="D1440" t="s">
        <v>19</v>
      </c>
      <c r="H1440" t="s">
        <v>46</v>
      </c>
      <c r="I1440" t="s">
        <v>209</v>
      </c>
      <c r="J1440" t="s">
        <v>30</v>
      </c>
      <c r="K1440" s="7">
        <v>10330</v>
      </c>
      <c r="L1440" t="s">
        <v>54</v>
      </c>
      <c r="M1440" t="s">
        <v>27</v>
      </c>
      <c r="N1440" t="s">
        <v>34</v>
      </c>
      <c r="O1440" s="7">
        <v>39829</v>
      </c>
      <c r="P1440" s="7">
        <v>42142</v>
      </c>
      <c r="Q1440" t="s">
        <v>36</v>
      </c>
      <c r="R1440" s="7">
        <v>45688</v>
      </c>
      <c r="S1440" s="8">
        <f t="shared" si="93"/>
        <v>96.871232876712327</v>
      </c>
      <c r="T1440" t="str">
        <f t="shared" si="92"/>
        <v>65+</v>
      </c>
      <c r="U1440" s="7">
        <v>42142</v>
      </c>
      <c r="V1440">
        <f t="shared" si="94"/>
        <v>1652</v>
      </c>
    </row>
    <row r="1441" spans="1:22">
      <c r="A1441">
        <v>124179</v>
      </c>
      <c r="B1441" t="s">
        <v>17</v>
      </c>
      <c r="C1441" t="s">
        <v>18</v>
      </c>
      <c r="D1441" t="s">
        <v>19</v>
      </c>
      <c r="H1441" t="s">
        <v>19</v>
      </c>
      <c r="J1441" t="s">
        <v>20</v>
      </c>
      <c r="K1441" s="7">
        <v>36312</v>
      </c>
      <c r="L1441" t="s">
        <v>65</v>
      </c>
      <c r="M1441" t="s">
        <v>27</v>
      </c>
      <c r="N1441" t="s">
        <v>34</v>
      </c>
      <c r="O1441" s="7">
        <v>42977</v>
      </c>
      <c r="P1441" s="7">
        <v>43488</v>
      </c>
      <c r="Q1441" t="s">
        <v>24</v>
      </c>
      <c r="R1441" s="7">
        <v>45688</v>
      </c>
      <c r="S1441" s="8">
        <f t="shared" si="93"/>
        <v>25.687671232876713</v>
      </c>
      <c r="T1441" t="str">
        <f t="shared" si="92"/>
        <v>25-35</v>
      </c>
      <c r="U1441" s="7">
        <v>43488</v>
      </c>
      <c r="V1441">
        <f t="shared" si="94"/>
        <v>366</v>
      </c>
    </row>
    <row r="1442" spans="1:22">
      <c r="A1442">
        <v>80663</v>
      </c>
      <c r="B1442" t="s">
        <v>17</v>
      </c>
      <c r="C1442" t="s">
        <v>18</v>
      </c>
      <c r="D1442" t="s">
        <v>19</v>
      </c>
      <c r="G1442" t="s">
        <v>210</v>
      </c>
      <c r="H1442" t="s">
        <v>19</v>
      </c>
      <c r="J1442" t="s">
        <v>20</v>
      </c>
      <c r="K1442" s="7">
        <v>28949</v>
      </c>
      <c r="L1442" t="s">
        <v>26</v>
      </c>
      <c r="M1442" t="s">
        <v>27</v>
      </c>
      <c r="N1442" t="s">
        <v>43</v>
      </c>
      <c r="O1442" s="7">
        <v>40823</v>
      </c>
      <c r="P1442" s="7">
        <v>40823</v>
      </c>
      <c r="Q1442" t="s">
        <v>36</v>
      </c>
      <c r="R1442" s="7">
        <v>45688</v>
      </c>
      <c r="S1442" s="8">
        <f t="shared" si="93"/>
        <v>45.860273972602741</v>
      </c>
      <c r="T1442" t="str">
        <f t="shared" si="92"/>
        <v>45-55</v>
      </c>
      <c r="U1442" s="7">
        <v>40823</v>
      </c>
      <c r="V1442">
        <f t="shared" si="94"/>
        <v>1</v>
      </c>
    </row>
    <row r="1443" spans="1:22">
      <c r="A1443">
        <v>80666</v>
      </c>
      <c r="B1443" t="s">
        <v>17</v>
      </c>
      <c r="C1443" t="s">
        <v>18</v>
      </c>
      <c r="D1443" t="s">
        <v>19</v>
      </c>
      <c r="H1443" t="s">
        <v>19</v>
      </c>
      <c r="J1443" t="s">
        <v>20</v>
      </c>
      <c r="K1443" s="7">
        <v>34368</v>
      </c>
      <c r="L1443" t="s">
        <v>26</v>
      </c>
      <c r="M1443" t="s">
        <v>27</v>
      </c>
      <c r="N1443" t="s">
        <v>28</v>
      </c>
      <c r="O1443" s="7">
        <v>41131</v>
      </c>
      <c r="P1443" s="7">
        <v>41635</v>
      </c>
      <c r="Q1443" t="s">
        <v>36</v>
      </c>
      <c r="R1443" s="7">
        <v>45688</v>
      </c>
      <c r="S1443" s="8">
        <f t="shared" si="93"/>
        <v>31.013698630136986</v>
      </c>
      <c r="T1443" t="str">
        <f t="shared" si="92"/>
        <v>25-35</v>
      </c>
      <c r="U1443" s="7">
        <v>41635</v>
      </c>
      <c r="V1443">
        <f t="shared" si="94"/>
        <v>361</v>
      </c>
    </row>
    <row r="1444" spans="1:22">
      <c r="A1444">
        <v>152934</v>
      </c>
      <c r="B1444" t="s">
        <v>17</v>
      </c>
      <c r="C1444" t="s">
        <v>18</v>
      </c>
      <c r="D1444" t="s">
        <v>19</v>
      </c>
      <c r="H1444" t="s">
        <v>19</v>
      </c>
      <c r="J1444" t="s">
        <v>20</v>
      </c>
      <c r="K1444" s="7">
        <v>38972</v>
      </c>
      <c r="L1444" t="s">
        <v>33</v>
      </c>
      <c r="M1444" t="s">
        <v>22</v>
      </c>
      <c r="N1444" t="s">
        <v>28</v>
      </c>
      <c r="O1444" s="7">
        <v>44482</v>
      </c>
      <c r="P1444" s="7">
        <v>44768</v>
      </c>
      <c r="Q1444" t="s">
        <v>24</v>
      </c>
      <c r="R1444" s="7">
        <v>45688</v>
      </c>
      <c r="S1444" s="8">
        <f t="shared" si="93"/>
        <v>18.399999999999999</v>
      </c>
      <c r="T1444" t="str">
        <f t="shared" si="92"/>
        <v>16-25</v>
      </c>
      <c r="U1444" s="7">
        <v>44768</v>
      </c>
      <c r="V1444">
        <f t="shared" si="94"/>
        <v>205</v>
      </c>
    </row>
    <row r="1445" spans="1:22">
      <c r="A1445">
        <v>117688</v>
      </c>
      <c r="B1445" t="s">
        <v>17</v>
      </c>
      <c r="C1445" t="s">
        <v>18</v>
      </c>
      <c r="D1445" t="s">
        <v>19</v>
      </c>
      <c r="H1445" t="s">
        <v>19</v>
      </c>
      <c r="J1445" t="s">
        <v>30</v>
      </c>
      <c r="K1445" s="7">
        <v>34235</v>
      </c>
      <c r="L1445" t="s">
        <v>211</v>
      </c>
      <c r="M1445" t="s">
        <v>52</v>
      </c>
      <c r="N1445" t="s">
        <v>23</v>
      </c>
      <c r="O1445" s="7" t="s">
        <v>36</v>
      </c>
      <c r="P1445" s="7" t="s">
        <v>36</v>
      </c>
      <c r="Q1445" t="s">
        <v>24</v>
      </c>
      <c r="R1445" s="7">
        <v>45688</v>
      </c>
      <c r="S1445" s="8">
        <f t="shared" si="93"/>
        <v>31.378082191780823</v>
      </c>
      <c r="T1445" t="str">
        <f t="shared" si="92"/>
        <v>25-35</v>
      </c>
      <c r="U1445" s="7" t="s">
        <v>36</v>
      </c>
      <c r="V1445" t="str">
        <f t="shared" si="94"/>
        <v/>
      </c>
    </row>
    <row r="1446" spans="1:22">
      <c r="A1446">
        <v>93141</v>
      </c>
      <c r="B1446" t="s">
        <v>17</v>
      </c>
      <c r="C1446" t="s">
        <v>18</v>
      </c>
      <c r="D1446" t="s">
        <v>19</v>
      </c>
      <c r="H1446" t="s">
        <v>19</v>
      </c>
      <c r="J1446" t="s">
        <v>20</v>
      </c>
      <c r="K1446" s="7">
        <v>33890</v>
      </c>
      <c r="L1446" t="s">
        <v>110</v>
      </c>
      <c r="M1446" t="s">
        <v>27</v>
      </c>
      <c r="N1446" t="s">
        <v>28</v>
      </c>
      <c r="O1446" s="7">
        <v>41061</v>
      </c>
      <c r="P1446" s="7">
        <v>41228</v>
      </c>
      <c r="Q1446" t="s">
        <v>36</v>
      </c>
      <c r="R1446" s="7">
        <v>45688</v>
      </c>
      <c r="S1446" s="8">
        <f t="shared" si="93"/>
        <v>32.323287671232876</v>
      </c>
      <c r="T1446" t="str">
        <f t="shared" si="92"/>
        <v>25-35</v>
      </c>
      <c r="U1446" s="7">
        <v>41228</v>
      </c>
      <c r="V1446">
        <f t="shared" si="94"/>
        <v>120</v>
      </c>
    </row>
    <row r="1447" spans="1:22">
      <c r="A1447">
        <v>119051</v>
      </c>
      <c r="B1447" t="s">
        <v>17</v>
      </c>
      <c r="C1447" t="s">
        <v>18</v>
      </c>
      <c r="D1447" t="s">
        <v>19</v>
      </c>
      <c r="H1447" t="s">
        <v>19</v>
      </c>
      <c r="J1447" t="s">
        <v>20</v>
      </c>
      <c r="K1447" s="7">
        <v>25913</v>
      </c>
      <c r="L1447" t="s">
        <v>26</v>
      </c>
      <c r="M1447" t="s">
        <v>27</v>
      </c>
      <c r="N1447" t="s">
        <v>32</v>
      </c>
      <c r="O1447" s="7">
        <v>42709</v>
      </c>
      <c r="P1447" s="7">
        <v>42901</v>
      </c>
      <c r="Q1447" t="s">
        <v>24</v>
      </c>
      <c r="R1447" s="7">
        <v>45688</v>
      </c>
      <c r="S1447" s="8">
        <f t="shared" si="93"/>
        <v>54.178082191780824</v>
      </c>
      <c r="T1447" t="str">
        <f t="shared" si="92"/>
        <v>45-55</v>
      </c>
      <c r="U1447" s="7">
        <v>42901</v>
      </c>
      <c r="V1447">
        <f t="shared" si="94"/>
        <v>139</v>
      </c>
    </row>
    <row r="1448" spans="1:22">
      <c r="A1448">
        <v>167025</v>
      </c>
      <c r="B1448" t="s">
        <v>17</v>
      </c>
      <c r="C1448" t="s">
        <v>25</v>
      </c>
      <c r="D1448" t="s">
        <v>19</v>
      </c>
      <c r="H1448" t="s">
        <v>19</v>
      </c>
      <c r="J1448" t="s">
        <v>20</v>
      </c>
      <c r="K1448" s="7">
        <v>37998</v>
      </c>
      <c r="L1448" t="s">
        <v>99</v>
      </c>
      <c r="M1448" t="s">
        <v>27</v>
      </c>
      <c r="N1448" t="s">
        <v>34</v>
      </c>
      <c r="O1448" s="7">
        <v>45395</v>
      </c>
      <c r="P1448" s="7" t="s">
        <v>29</v>
      </c>
      <c r="Q1448" t="s">
        <v>24</v>
      </c>
      <c r="R1448" s="7">
        <v>45688</v>
      </c>
      <c r="S1448" s="8">
        <f t="shared" si="93"/>
        <v>21.068493150684933</v>
      </c>
      <c r="T1448" t="str">
        <f t="shared" si="92"/>
        <v>16-25</v>
      </c>
      <c r="U1448" s="7">
        <f>R1448</f>
        <v>45688</v>
      </c>
      <c r="V1448">
        <f t="shared" si="94"/>
        <v>210</v>
      </c>
    </row>
    <row r="1449" spans="1:22">
      <c r="A1449">
        <v>94065</v>
      </c>
      <c r="B1449" t="s">
        <v>17</v>
      </c>
      <c r="C1449" t="s">
        <v>18</v>
      </c>
      <c r="D1449" t="s">
        <v>19</v>
      </c>
      <c r="H1449" t="s">
        <v>19</v>
      </c>
      <c r="J1449" t="s">
        <v>20</v>
      </c>
      <c r="L1449" t="s">
        <v>48</v>
      </c>
      <c r="M1449" t="s">
        <v>27</v>
      </c>
      <c r="N1449" t="s">
        <v>34</v>
      </c>
      <c r="O1449" s="7">
        <v>41296</v>
      </c>
      <c r="P1449" s="7">
        <v>41296</v>
      </c>
      <c r="Q1449" t="s">
        <v>36</v>
      </c>
      <c r="R1449" s="7">
        <v>45688</v>
      </c>
      <c r="S1449" s="8">
        <f t="shared" si="93"/>
        <v>125.17260273972603</v>
      </c>
      <c r="T1449" t="str">
        <f t="shared" si="92"/>
        <v>65+</v>
      </c>
      <c r="U1449" s="7">
        <v>41296</v>
      </c>
      <c r="V1449">
        <f t="shared" si="94"/>
        <v>1</v>
      </c>
    </row>
    <row r="1450" spans="1:22">
      <c r="A1450">
        <v>120772</v>
      </c>
      <c r="B1450" t="s">
        <v>17</v>
      </c>
      <c r="C1450" t="s">
        <v>18</v>
      </c>
      <c r="D1450" t="s">
        <v>19</v>
      </c>
      <c r="H1450" t="s">
        <v>19</v>
      </c>
      <c r="J1450" t="s">
        <v>30</v>
      </c>
      <c r="L1450" t="s">
        <v>35</v>
      </c>
      <c r="M1450" t="s">
        <v>27</v>
      </c>
      <c r="N1450" t="s">
        <v>34</v>
      </c>
      <c r="O1450" s="7" t="s">
        <v>36</v>
      </c>
      <c r="P1450" s="7" t="s">
        <v>36</v>
      </c>
      <c r="Q1450" t="s">
        <v>36</v>
      </c>
      <c r="R1450" s="7">
        <v>45688</v>
      </c>
      <c r="S1450" s="8">
        <f t="shared" si="93"/>
        <v>125.17260273972603</v>
      </c>
      <c r="T1450" t="str">
        <f t="shared" si="92"/>
        <v>65+</v>
      </c>
      <c r="U1450" s="7" t="s">
        <v>36</v>
      </c>
      <c r="V1450" t="str">
        <f t="shared" si="94"/>
        <v/>
      </c>
    </row>
    <row r="1451" spans="1:22">
      <c r="A1451">
        <v>121221</v>
      </c>
      <c r="B1451" t="s">
        <v>17</v>
      </c>
      <c r="C1451" t="s">
        <v>18</v>
      </c>
      <c r="D1451" t="s">
        <v>19</v>
      </c>
      <c r="H1451" t="s">
        <v>19</v>
      </c>
      <c r="J1451" t="s">
        <v>30</v>
      </c>
      <c r="K1451" s="7">
        <v>36759</v>
      </c>
      <c r="L1451" t="s">
        <v>44</v>
      </c>
      <c r="M1451" t="s">
        <v>27</v>
      </c>
      <c r="N1451" t="s">
        <v>34</v>
      </c>
      <c r="O1451" s="7" t="s">
        <v>36</v>
      </c>
      <c r="P1451" s="7" t="s">
        <v>36</v>
      </c>
      <c r="Q1451" t="s">
        <v>36</v>
      </c>
      <c r="R1451" s="7">
        <v>45688</v>
      </c>
      <c r="S1451" s="8">
        <f t="shared" si="93"/>
        <v>24.463013698630139</v>
      </c>
      <c r="T1451" t="str">
        <f t="shared" si="92"/>
        <v>16-25</v>
      </c>
      <c r="U1451" s="7" t="s">
        <v>36</v>
      </c>
      <c r="V1451" t="str">
        <f t="shared" si="94"/>
        <v/>
      </c>
    </row>
    <row r="1452" spans="1:22">
      <c r="A1452">
        <v>82163</v>
      </c>
      <c r="B1452" t="s">
        <v>17</v>
      </c>
      <c r="C1452" t="s">
        <v>25</v>
      </c>
      <c r="D1452" t="s">
        <v>19</v>
      </c>
      <c r="H1452" t="s">
        <v>19</v>
      </c>
      <c r="J1452" t="s">
        <v>30</v>
      </c>
      <c r="K1452" s="7">
        <v>21009</v>
      </c>
      <c r="L1452" t="s">
        <v>60</v>
      </c>
      <c r="M1452" t="s">
        <v>27</v>
      </c>
      <c r="N1452" t="s">
        <v>34</v>
      </c>
      <c r="O1452" s="7">
        <v>39271</v>
      </c>
      <c r="P1452" s="7" t="s">
        <v>29</v>
      </c>
      <c r="Q1452" t="s">
        <v>41</v>
      </c>
      <c r="R1452" s="7">
        <v>45688</v>
      </c>
      <c r="S1452" s="8">
        <f t="shared" si="93"/>
        <v>67.61369863013698</v>
      </c>
      <c r="T1452" t="str">
        <f t="shared" si="92"/>
        <v>65+</v>
      </c>
      <c r="U1452" s="7">
        <f>R1452</f>
        <v>45688</v>
      </c>
      <c r="V1452">
        <f t="shared" si="94"/>
        <v>4585</v>
      </c>
    </row>
    <row r="1453" spans="1:22">
      <c r="A1453">
        <v>105148</v>
      </c>
      <c r="B1453" t="s">
        <v>17</v>
      </c>
      <c r="C1453" t="s">
        <v>18</v>
      </c>
      <c r="D1453" t="s">
        <v>19</v>
      </c>
      <c r="H1453" t="s">
        <v>19</v>
      </c>
      <c r="J1453" t="s">
        <v>20</v>
      </c>
      <c r="K1453" s="7">
        <v>24155</v>
      </c>
      <c r="L1453" t="s">
        <v>172</v>
      </c>
      <c r="M1453" t="s">
        <v>22</v>
      </c>
      <c r="N1453" t="s">
        <v>32</v>
      </c>
      <c r="O1453" s="7">
        <v>41276</v>
      </c>
      <c r="P1453" s="7">
        <v>44439</v>
      </c>
      <c r="Q1453" t="s">
        <v>24</v>
      </c>
      <c r="R1453" s="7">
        <v>45688</v>
      </c>
      <c r="S1453" s="8">
        <f t="shared" si="93"/>
        <v>58.994520547945207</v>
      </c>
      <c r="T1453" t="str">
        <f t="shared" si="92"/>
        <v>55-65</v>
      </c>
      <c r="U1453" s="7">
        <v>44439</v>
      </c>
      <c r="V1453">
        <f t="shared" si="94"/>
        <v>2260</v>
      </c>
    </row>
    <row r="1454" spans="1:22">
      <c r="A1454">
        <v>112048</v>
      </c>
      <c r="B1454" t="s">
        <v>17</v>
      </c>
      <c r="C1454" t="s">
        <v>18</v>
      </c>
      <c r="D1454" t="s">
        <v>19</v>
      </c>
      <c r="H1454" t="s">
        <v>19</v>
      </c>
      <c r="J1454" t="s">
        <v>20</v>
      </c>
      <c r="K1454" s="7">
        <v>20489</v>
      </c>
      <c r="L1454" t="s">
        <v>65</v>
      </c>
      <c r="M1454" t="s">
        <v>27</v>
      </c>
      <c r="N1454" t="s">
        <v>34</v>
      </c>
      <c r="O1454" s="7">
        <v>42222</v>
      </c>
      <c r="P1454" s="7">
        <v>44491</v>
      </c>
      <c r="Q1454" t="s">
        <v>41</v>
      </c>
      <c r="R1454" s="7">
        <v>45688</v>
      </c>
      <c r="S1454" s="8">
        <f t="shared" si="93"/>
        <v>69.038356164383558</v>
      </c>
      <c r="T1454" t="str">
        <f t="shared" si="92"/>
        <v>65+</v>
      </c>
      <c r="U1454" s="7">
        <v>44491</v>
      </c>
      <c r="V1454">
        <f t="shared" si="94"/>
        <v>1622</v>
      </c>
    </row>
    <row r="1455" spans="1:22">
      <c r="A1455">
        <v>82449</v>
      </c>
      <c r="B1455" t="s">
        <v>17</v>
      </c>
      <c r="C1455" t="s">
        <v>25</v>
      </c>
      <c r="D1455" t="s">
        <v>19</v>
      </c>
      <c r="H1455" t="s">
        <v>19</v>
      </c>
      <c r="J1455" t="s">
        <v>20</v>
      </c>
      <c r="K1455" s="7">
        <v>19889</v>
      </c>
      <c r="L1455" t="s">
        <v>60</v>
      </c>
      <c r="M1455" t="s">
        <v>27</v>
      </c>
      <c r="N1455" t="s">
        <v>34</v>
      </c>
      <c r="O1455" s="7">
        <v>39271</v>
      </c>
      <c r="P1455" s="7" t="s">
        <v>29</v>
      </c>
      <c r="Q1455" t="s">
        <v>41</v>
      </c>
      <c r="R1455" s="7">
        <v>45688</v>
      </c>
      <c r="S1455" s="8">
        <f t="shared" si="93"/>
        <v>70.682191780821924</v>
      </c>
      <c r="T1455" t="str">
        <f t="shared" si="92"/>
        <v>65+</v>
      </c>
      <c r="U1455" s="7">
        <f>R1455</f>
        <v>45688</v>
      </c>
      <c r="V1455">
        <f t="shared" si="94"/>
        <v>4585</v>
      </c>
    </row>
    <row r="1456" spans="1:22">
      <c r="A1456">
        <v>135397</v>
      </c>
      <c r="B1456" t="s">
        <v>17</v>
      </c>
      <c r="C1456" t="s">
        <v>18</v>
      </c>
      <c r="D1456" t="s">
        <v>19</v>
      </c>
      <c r="H1456" t="s">
        <v>19</v>
      </c>
      <c r="J1456" t="s">
        <v>20</v>
      </c>
      <c r="K1456" s="7">
        <v>21606</v>
      </c>
      <c r="L1456" t="s">
        <v>109</v>
      </c>
      <c r="M1456" t="s">
        <v>27</v>
      </c>
      <c r="N1456" t="s">
        <v>34</v>
      </c>
      <c r="O1456" s="7">
        <v>43629</v>
      </c>
      <c r="P1456" s="7">
        <v>43912</v>
      </c>
      <c r="Q1456" t="s">
        <v>24</v>
      </c>
      <c r="R1456" s="7">
        <v>45688</v>
      </c>
      <c r="S1456" s="8">
        <f t="shared" si="93"/>
        <v>65.978082191780828</v>
      </c>
      <c r="T1456" t="str">
        <f t="shared" si="92"/>
        <v>65+</v>
      </c>
      <c r="U1456" s="7">
        <v>43912</v>
      </c>
      <c r="V1456">
        <f t="shared" si="94"/>
        <v>202</v>
      </c>
    </row>
    <row r="1457" spans="1:22">
      <c r="A1457">
        <v>144253</v>
      </c>
      <c r="B1457" t="s">
        <v>17</v>
      </c>
      <c r="C1457" t="s">
        <v>18</v>
      </c>
      <c r="D1457" t="s">
        <v>19</v>
      </c>
      <c r="H1457" t="s">
        <v>19</v>
      </c>
      <c r="J1457" t="s">
        <v>20</v>
      </c>
      <c r="K1457" s="7">
        <v>38960</v>
      </c>
      <c r="L1457" t="s">
        <v>74</v>
      </c>
      <c r="M1457" t="s">
        <v>22</v>
      </c>
      <c r="N1457" t="s">
        <v>34</v>
      </c>
      <c r="O1457" s="7">
        <v>43911</v>
      </c>
      <c r="P1457" s="7">
        <v>44447</v>
      </c>
      <c r="Q1457" t="s">
        <v>24</v>
      </c>
      <c r="R1457" s="7">
        <v>45688</v>
      </c>
      <c r="S1457" s="8">
        <f t="shared" si="93"/>
        <v>18.432876712328767</v>
      </c>
      <c r="T1457" t="str">
        <f t="shared" si="92"/>
        <v>16-25</v>
      </c>
      <c r="U1457" s="7">
        <v>44447</v>
      </c>
      <c r="V1457">
        <f t="shared" si="94"/>
        <v>383</v>
      </c>
    </row>
    <row r="1458" spans="1:22">
      <c r="A1458">
        <v>94502</v>
      </c>
      <c r="B1458" t="s">
        <v>17</v>
      </c>
      <c r="C1458" t="s">
        <v>18</v>
      </c>
      <c r="D1458" t="s">
        <v>19</v>
      </c>
      <c r="H1458" t="s">
        <v>19</v>
      </c>
      <c r="J1458" t="s">
        <v>20</v>
      </c>
      <c r="K1458" s="7">
        <v>35124</v>
      </c>
      <c r="L1458" t="s">
        <v>37</v>
      </c>
      <c r="M1458" t="s">
        <v>27</v>
      </c>
      <c r="N1458" t="s">
        <v>32</v>
      </c>
      <c r="O1458" s="7">
        <v>41020</v>
      </c>
      <c r="P1458" s="7">
        <v>41745</v>
      </c>
      <c r="Q1458" t="s">
        <v>36</v>
      </c>
      <c r="R1458" s="7">
        <v>45688</v>
      </c>
      <c r="S1458" s="8">
        <f t="shared" si="93"/>
        <v>28.942465753424656</v>
      </c>
      <c r="T1458" t="str">
        <f t="shared" si="92"/>
        <v>25-35</v>
      </c>
      <c r="U1458" s="7">
        <v>41745</v>
      </c>
      <c r="V1458">
        <f t="shared" si="94"/>
        <v>518</v>
      </c>
    </row>
    <row r="1459" spans="1:22">
      <c r="A1459">
        <v>123362</v>
      </c>
      <c r="B1459" t="s">
        <v>17</v>
      </c>
      <c r="C1459" t="s">
        <v>18</v>
      </c>
      <c r="D1459" t="s">
        <v>19</v>
      </c>
      <c r="H1459" t="s">
        <v>19</v>
      </c>
      <c r="J1459" t="s">
        <v>20</v>
      </c>
      <c r="K1459" s="7">
        <v>35170</v>
      </c>
      <c r="L1459" t="s">
        <v>117</v>
      </c>
      <c r="M1459" t="s">
        <v>22</v>
      </c>
      <c r="N1459" t="s">
        <v>34</v>
      </c>
      <c r="O1459" s="7">
        <v>42937</v>
      </c>
      <c r="P1459" s="7">
        <v>43030</v>
      </c>
      <c r="Q1459" t="s">
        <v>24</v>
      </c>
      <c r="R1459" s="7">
        <v>45688</v>
      </c>
      <c r="S1459" s="8">
        <f t="shared" si="93"/>
        <v>28.816438356164383</v>
      </c>
      <c r="T1459" t="str">
        <f t="shared" si="92"/>
        <v>25-35</v>
      </c>
      <c r="U1459" s="7">
        <v>43030</v>
      </c>
      <c r="V1459">
        <f t="shared" si="94"/>
        <v>66</v>
      </c>
    </row>
    <row r="1460" spans="1:22">
      <c r="A1460">
        <v>102962</v>
      </c>
      <c r="B1460" t="s">
        <v>17</v>
      </c>
      <c r="C1460" t="s">
        <v>18</v>
      </c>
      <c r="D1460" t="s">
        <v>19</v>
      </c>
      <c r="H1460" t="s">
        <v>19</v>
      </c>
      <c r="J1460" t="s">
        <v>20</v>
      </c>
      <c r="K1460" s="7">
        <v>25480</v>
      </c>
      <c r="L1460" t="s">
        <v>67</v>
      </c>
      <c r="M1460" t="s">
        <v>22</v>
      </c>
      <c r="N1460" t="s">
        <v>32</v>
      </c>
      <c r="O1460" s="7">
        <v>41338</v>
      </c>
      <c r="P1460" s="7">
        <v>41548</v>
      </c>
      <c r="Q1460" t="s">
        <v>36</v>
      </c>
      <c r="R1460" s="7">
        <v>45688</v>
      </c>
      <c r="S1460" s="8">
        <f t="shared" si="93"/>
        <v>55.364383561643834</v>
      </c>
      <c r="T1460" t="str">
        <f t="shared" si="92"/>
        <v>55-65</v>
      </c>
      <c r="U1460" s="7">
        <v>41548</v>
      </c>
      <c r="V1460">
        <f t="shared" si="94"/>
        <v>151</v>
      </c>
    </row>
    <row r="1461" spans="1:22">
      <c r="A1461">
        <v>105425</v>
      </c>
      <c r="B1461" t="s">
        <v>17</v>
      </c>
      <c r="C1461" t="s">
        <v>18</v>
      </c>
      <c r="D1461" t="s">
        <v>19</v>
      </c>
      <c r="H1461" t="s">
        <v>19</v>
      </c>
      <c r="J1461" t="s">
        <v>20</v>
      </c>
      <c r="K1461" s="7">
        <v>35989</v>
      </c>
      <c r="L1461" t="s">
        <v>212</v>
      </c>
      <c r="M1461" t="s">
        <v>23</v>
      </c>
      <c r="N1461" t="s">
        <v>32</v>
      </c>
      <c r="O1461" s="7">
        <v>41526</v>
      </c>
      <c r="P1461" s="7">
        <v>42835</v>
      </c>
      <c r="Q1461" t="s">
        <v>24</v>
      </c>
      <c r="R1461" s="7">
        <v>45688</v>
      </c>
      <c r="S1461" s="8">
        <f t="shared" si="93"/>
        <v>26.572602739726026</v>
      </c>
      <c r="T1461" t="str">
        <f t="shared" si="92"/>
        <v>25-35</v>
      </c>
      <c r="U1461" s="7">
        <v>42835</v>
      </c>
      <c r="V1461">
        <f t="shared" si="94"/>
        <v>936</v>
      </c>
    </row>
    <row r="1462" spans="1:22">
      <c r="A1462">
        <v>114928</v>
      </c>
      <c r="B1462" t="s">
        <v>17</v>
      </c>
      <c r="C1462" t="s">
        <v>18</v>
      </c>
      <c r="D1462" t="s">
        <v>19</v>
      </c>
      <c r="H1462" t="s">
        <v>19</v>
      </c>
      <c r="J1462" t="s">
        <v>20</v>
      </c>
      <c r="K1462" s="7">
        <v>35521</v>
      </c>
      <c r="L1462" t="s">
        <v>67</v>
      </c>
      <c r="M1462" t="s">
        <v>22</v>
      </c>
      <c r="N1462" t="s">
        <v>34</v>
      </c>
      <c r="O1462" s="7">
        <v>42324</v>
      </c>
      <c r="P1462" s="7">
        <v>42719</v>
      </c>
      <c r="Q1462" t="s">
        <v>24</v>
      </c>
      <c r="R1462" s="7">
        <v>45688</v>
      </c>
      <c r="S1462" s="8">
        <f t="shared" si="93"/>
        <v>27.854794520547944</v>
      </c>
      <c r="T1462" t="str">
        <f t="shared" si="92"/>
        <v>25-35</v>
      </c>
      <c r="U1462" s="7">
        <v>42719</v>
      </c>
      <c r="V1462">
        <f t="shared" si="94"/>
        <v>284</v>
      </c>
    </row>
    <row r="1463" spans="1:22">
      <c r="A1463">
        <v>150332</v>
      </c>
      <c r="B1463" t="s">
        <v>17</v>
      </c>
      <c r="C1463" t="s">
        <v>25</v>
      </c>
      <c r="D1463" t="s">
        <v>19</v>
      </c>
      <c r="H1463" t="s">
        <v>19</v>
      </c>
      <c r="J1463" t="s">
        <v>30</v>
      </c>
      <c r="K1463" s="7">
        <v>38094</v>
      </c>
      <c r="L1463" t="s">
        <v>54</v>
      </c>
      <c r="M1463" t="s">
        <v>27</v>
      </c>
      <c r="N1463" t="s">
        <v>34</v>
      </c>
      <c r="O1463" s="7">
        <v>44310</v>
      </c>
      <c r="P1463" s="7" t="s">
        <v>29</v>
      </c>
      <c r="Q1463" t="s">
        <v>24</v>
      </c>
      <c r="R1463" s="7">
        <v>45688</v>
      </c>
      <c r="S1463" s="8">
        <f t="shared" si="93"/>
        <v>20.805479452054794</v>
      </c>
      <c r="T1463" t="str">
        <f t="shared" si="92"/>
        <v>16-25</v>
      </c>
      <c r="U1463" s="7">
        <f>R1463</f>
        <v>45688</v>
      </c>
      <c r="V1463">
        <f t="shared" si="94"/>
        <v>985</v>
      </c>
    </row>
    <row r="1464" spans="1:22">
      <c r="A1464">
        <v>83819</v>
      </c>
      <c r="B1464" t="s">
        <v>17</v>
      </c>
      <c r="C1464" t="s">
        <v>18</v>
      </c>
      <c r="D1464" t="s">
        <v>19</v>
      </c>
      <c r="H1464" t="s">
        <v>19</v>
      </c>
      <c r="J1464" t="s">
        <v>20</v>
      </c>
      <c r="K1464" s="7">
        <v>24307</v>
      </c>
      <c r="L1464" t="s">
        <v>35</v>
      </c>
      <c r="M1464" t="s">
        <v>27</v>
      </c>
      <c r="N1464" t="s">
        <v>32</v>
      </c>
      <c r="O1464" s="7">
        <v>40877</v>
      </c>
      <c r="P1464" s="7">
        <v>40925</v>
      </c>
      <c r="Q1464" t="s">
        <v>36</v>
      </c>
      <c r="R1464" s="7">
        <v>45688</v>
      </c>
      <c r="S1464" s="8">
        <f t="shared" si="93"/>
        <v>58.578082191780823</v>
      </c>
      <c r="T1464" t="str">
        <f t="shared" si="92"/>
        <v>55-65</v>
      </c>
      <c r="U1464" s="7">
        <v>40925</v>
      </c>
      <c r="V1464">
        <f t="shared" si="94"/>
        <v>35</v>
      </c>
    </row>
    <row r="1465" spans="1:22">
      <c r="A1465">
        <v>103146</v>
      </c>
      <c r="B1465" t="s">
        <v>17</v>
      </c>
      <c r="C1465" t="s">
        <v>18</v>
      </c>
      <c r="D1465" t="s">
        <v>19</v>
      </c>
      <c r="H1465" t="s">
        <v>19</v>
      </c>
      <c r="J1465" t="s">
        <v>20</v>
      </c>
      <c r="L1465" t="s">
        <v>48</v>
      </c>
      <c r="M1465" t="s">
        <v>27</v>
      </c>
      <c r="N1465" t="s">
        <v>32</v>
      </c>
      <c r="O1465" s="7">
        <v>33970</v>
      </c>
      <c r="P1465" s="7">
        <v>42863</v>
      </c>
      <c r="Q1465" t="s">
        <v>38</v>
      </c>
      <c r="R1465" s="7">
        <v>45688</v>
      </c>
      <c r="S1465" s="8">
        <f t="shared" si="93"/>
        <v>125.17260273972603</v>
      </c>
      <c r="T1465" t="str">
        <f t="shared" si="92"/>
        <v>65+</v>
      </c>
      <c r="U1465" s="7">
        <v>42863</v>
      </c>
      <c r="V1465">
        <f t="shared" si="94"/>
        <v>6352</v>
      </c>
    </row>
    <row r="1466" spans="1:22">
      <c r="A1466">
        <v>103141</v>
      </c>
      <c r="B1466" t="s">
        <v>17</v>
      </c>
      <c r="C1466" t="s">
        <v>25</v>
      </c>
      <c r="D1466" t="s">
        <v>19</v>
      </c>
      <c r="H1466" t="s">
        <v>19</v>
      </c>
      <c r="J1466" t="s">
        <v>20</v>
      </c>
      <c r="K1466" s="7">
        <v>17149</v>
      </c>
      <c r="L1466" t="s">
        <v>65</v>
      </c>
      <c r="M1466" t="s">
        <v>27</v>
      </c>
      <c r="N1466" t="s">
        <v>34</v>
      </c>
      <c r="O1466" s="7">
        <v>41464</v>
      </c>
      <c r="P1466" s="7" t="s">
        <v>29</v>
      </c>
      <c r="Q1466" t="s">
        <v>55</v>
      </c>
      <c r="R1466" s="7">
        <v>45688</v>
      </c>
      <c r="S1466" s="8">
        <f t="shared" si="93"/>
        <v>78.189041095890417</v>
      </c>
      <c r="T1466" t="str">
        <f t="shared" si="92"/>
        <v>65+</v>
      </c>
      <c r="U1466" s="7">
        <f>R1466</f>
        <v>45688</v>
      </c>
      <c r="V1466">
        <f t="shared" si="94"/>
        <v>3019</v>
      </c>
    </row>
    <row r="1467" spans="1:22">
      <c r="A1467">
        <v>118961</v>
      </c>
      <c r="B1467" t="s">
        <v>17</v>
      </c>
      <c r="C1467" t="s">
        <v>18</v>
      </c>
      <c r="D1467" t="s">
        <v>19</v>
      </c>
      <c r="H1467" t="s">
        <v>19</v>
      </c>
      <c r="J1467" t="s">
        <v>30</v>
      </c>
      <c r="K1467" s="7">
        <v>36497</v>
      </c>
      <c r="L1467" t="s">
        <v>128</v>
      </c>
      <c r="M1467" t="s">
        <v>22</v>
      </c>
      <c r="N1467" t="s">
        <v>34</v>
      </c>
      <c r="O1467" s="7">
        <v>42641</v>
      </c>
      <c r="P1467" s="7">
        <v>43183</v>
      </c>
      <c r="Q1467" t="s">
        <v>24</v>
      </c>
      <c r="R1467" s="7">
        <v>45688</v>
      </c>
      <c r="S1467" s="8">
        <f t="shared" si="93"/>
        <v>25.18082191780822</v>
      </c>
      <c r="T1467" t="str">
        <f t="shared" si="92"/>
        <v>25-35</v>
      </c>
      <c r="U1467" s="7">
        <v>43183</v>
      </c>
      <c r="V1467">
        <f t="shared" si="94"/>
        <v>388</v>
      </c>
    </row>
    <row r="1468" spans="1:22">
      <c r="A1468">
        <v>68992</v>
      </c>
      <c r="B1468" t="s">
        <v>17</v>
      </c>
      <c r="C1468" t="s">
        <v>18</v>
      </c>
      <c r="D1468" t="s">
        <v>19</v>
      </c>
      <c r="H1468" t="s">
        <v>19</v>
      </c>
      <c r="J1468" t="s">
        <v>20</v>
      </c>
      <c r="K1468" s="7">
        <v>18177</v>
      </c>
      <c r="L1468" t="s">
        <v>73</v>
      </c>
      <c r="M1468" t="s">
        <v>22</v>
      </c>
      <c r="N1468" t="s">
        <v>34</v>
      </c>
      <c r="O1468" s="7">
        <v>40208</v>
      </c>
      <c r="P1468" s="7">
        <v>41578</v>
      </c>
      <c r="Q1468" t="s">
        <v>36</v>
      </c>
      <c r="R1468" s="7">
        <v>45688</v>
      </c>
      <c r="S1468" s="8">
        <f t="shared" si="93"/>
        <v>75.372602739726034</v>
      </c>
      <c r="T1468" t="str">
        <f t="shared" si="92"/>
        <v>65+</v>
      </c>
      <c r="U1468" s="7">
        <v>41578</v>
      </c>
      <c r="V1468">
        <f t="shared" si="94"/>
        <v>979</v>
      </c>
    </row>
    <row r="1469" spans="1:22">
      <c r="A1469">
        <v>105574</v>
      </c>
      <c r="B1469" t="s">
        <v>17</v>
      </c>
      <c r="C1469" t="s">
        <v>18</v>
      </c>
      <c r="D1469" t="s">
        <v>19</v>
      </c>
      <c r="H1469" t="s">
        <v>19</v>
      </c>
      <c r="J1469" t="s">
        <v>30</v>
      </c>
      <c r="K1469" s="7">
        <v>24759</v>
      </c>
      <c r="L1469" t="s">
        <v>21</v>
      </c>
      <c r="M1469" t="s">
        <v>22</v>
      </c>
      <c r="N1469" t="s">
        <v>34</v>
      </c>
      <c r="O1469" s="7">
        <v>41530</v>
      </c>
      <c r="P1469" s="7">
        <v>42531</v>
      </c>
      <c r="Q1469" t="s">
        <v>24</v>
      </c>
      <c r="R1469" s="7">
        <v>45688</v>
      </c>
      <c r="S1469" s="8">
        <f t="shared" si="93"/>
        <v>57.339726027397262</v>
      </c>
      <c r="T1469" t="str">
        <f t="shared" si="92"/>
        <v>55-65</v>
      </c>
      <c r="U1469" s="7">
        <v>42531</v>
      </c>
      <c r="V1469">
        <f t="shared" si="94"/>
        <v>716</v>
      </c>
    </row>
    <row r="1470" spans="1:22">
      <c r="A1470">
        <v>127958</v>
      </c>
      <c r="B1470" t="s">
        <v>17</v>
      </c>
      <c r="C1470" t="s">
        <v>18</v>
      </c>
      <c r="D1470" t="s">
        <v>19</v>
      </c>
      <c r="H1470" t="s">
        <v>19</v>
      </c>
      <c r="J1470" t="s">
        <v>20</v>
      </c>
      <c r="K1470" s="7">
        <v>21410</v>
      </c>
      <c r="L1470" t="s">
        <v>79</v>
      </c>
      <c r="M1470" t="s">
        <v>22</v>
      </c>
      <c r="N1470" t="s">
        <v>34</v>
      </c>
      <c r="O1470" s="7">
        <v>43207</v>
      </c>
      <c r="P1470" s="7">
        <v>44714</v>
      </c>
      <c r="Q1470" t="s">
        <v>24</v>
      </c>
      <c r="R1470" s="7">
        <v>45688</v>
      </c>
      <c r="S1470" s="8">
        <f t="shared" si="93"/>
        <v>66.515068493150679</v>
      </c>
      <c r="T1470" t="str">
        <f t="shared" si="92"/>
        <v>65+</v>
      </c>
      <c r="U1470" s="7">
        <v>44714</v>
      </c>
      <c r="V1470">
        <f t="shared" si="94"/>
        <v>1078</v>
      </c>
    </row>
    <row r="1471" spans="1:22">
      <c r="A1471">
        <v>154339</v>
      </c>
      <c r="B1471" t="s">
        <v>17</v>
      </c>
      <c r="C1471" t="s">
        <v>18</v>
      </c>
      <c r="D1471" t="s">
        <v>19</v>
      </c>
      <c r="H1471" t="s">
        <v>19</v>
      </c>
      <c r="J1471" t="s">
        <v>20</v>
      </c>
      <c r="K1471" s="7">
        <v>27023</v>
      </c>
      <c r="L1471" t="s">
        <v>21</v>
      </c>
      <c r="M1471" t="s">
        <v>22</v>
      </c>
      <c r="N1471" t="s">
        <v>34</v>
      </c>
      <c r="O1471" s="7">
        <v>44573</v>
      </c>
      <c r="P1471" s="7">
        <v>44698</v>
      </c>
      <c r="Q1471" t="s">
        <v>24</v>
      </c>
      <c r="R1471" s="7">
        <v>45688</v>
      </c>
      <c r="S1471" s="8">
        <f t="shared" si="93"/>
        <v>51.136986301369866</v>
      </c>
      <c r="T1471" t="str">
        <f t="shared" si="92"/>
        <v>45-55</v>
      </c>
      <c r="U1471" s="7">
        <v>44698</v>
      </c>
      <c r="V1471">
        <f t="shared" si="94"/>
        <v>90</v>
      </c>
    </row>
    <row r="1472" spans="1:22">
      <c r="A1472">
        <v>128087</v>
      </c>
      <c r="B1472" t="s">
        <v>17</v>
      </c>
      <c r="C1472" t="s">
        <v>18</v>
      </c>
      <c r="D1472" t="s">
        <v>19</v>
      </c>
      <c r="H1472" t="s">
        <v>19</v>
      </c>
      <c r="J1472" t="s">
        <v>30</v>
      </c>
      <c r="L1472" t="s">
        <v>128</v>
      </c>
      <c r="M1472" t="s">
        <v>23</v>
      </c>
      <c r="N1472" t="s">
        <v>34</v>
      </c>
      <c r="O1472" s="7">
        <v>43222</v>
      </c>
      <c r="P1472" s="7">
        <v>43640</v>
      </c>
      <c r="Q1472" t="s">
        <v>36</v>
      </c>
      <c r="R1472" s="7">
        <v>45688</v>
      </c>
      <c r="S1472" s="8">
        <f t="shared" si="93"/>
        <v>125.17260273972603</v>
      </c>
      <c r="T1472" t="str">
        <f t="shared" si="92"/>
        <v>65+</v>
      </c>
      <c r="U1472" s="7">
        <v>43640</v>
      </c>
      <c r="V1472">
        <f t="shared" si="94"/>
        <v>299</v>
      </c>
    </row>
    <row r="1473" spans="1:22">
      <c r="A1473">
        <v>115411</v>
      </c>
      <c r="B1473" t="s">
        <v>17</v>
      </c>
      <c r="C1473" t="s">
        <v>25</v>
      </c>
      <c r="D1473" t="s">
        <v>19</v>
      </c>
      <c r="H1473" t="s">
        <v>19</v>
      </c>
      <c r="J1473" t="s">
        <v>30</v>
      </c>
      <c r="K1473" s="7">
        <v>23608</v>
      </c>
      <c r="L1473" t="s">
        <v>26</v>
      </c>
      <c r="M1473" t="s">
        <v>27</v>
      </c>
      <c r="N1473" t="s">
        <v>32</v>
      </c>
      <c r="O1473" s="7">
        <v>42353</v>
      </c>
      <c r="P1473" s="7" t="s">
        <v>29</v>
      </c>
      <c r="Q1473" t="s">
        <v>38</v>
      </c>
      <c r="R1473" s="7">
        <v>45688</v>
      </c>
      <c r="S1473" s="8">
        <f t="shared" si="93"/>
        <v>60.493150684931507</v>
      </c>
      <c r="T1473" t="str">
        <f t="shared" si="92"/>
        <v>55-65</v>
      </c>
      <c r="U1473" s="7">
        <f>R1473</f>
        <v>45688</v>
      </c>
      <c r="V1473">
        <f t="shared" si="94"/>
        <v>2384</v>
      </c>
    </row>
    <row r="1474" spans="1:22">
      <c r="A1474">
        <v>94931</v>
      </c>
      <c r="B1474" t="s">
        <v>17</v>
      </c>
      <c r="C1474" t="s">
        <v>18</v>
      </c>
      <c r="D1474" t="s">
        <v>19</v>
      </c>
      <c r="H1474" t="s">
        <v>19</v>
      </c>
      <c r="J1474" t="s">
        <v>20</v>
      </c>
      <c r="L1474" t="s">
        <v>37</v>
      </c>
      <c r="M1474" t="s">
        <v>27</v>
      </c>
      <c r="N1474" t="s">
        <v>34</v>
      </c>
      <c r="O1474" s="7">
        <v>41253</v>
      </c>
      <c r="P1474" s="7">
        <v>41253</v>
      </c>
      <c r="Q1474" t="s">
        <v>36</v>
      </c>
      <c r="R1474" s="7">
        <v>45688</v>
      </c>
      <c r="S1474" s="8">
        <f t="shared" si="93"/>
        <v>125.17260273972603</v>
      </c>
      <c r="T1474" t="str">
        <f t="shared" ref="T1474:T1537" si="97">IFERROR(VLOOKUP(S1474,Age_Group_Arr,2,TRUE),"")</f>
        <v>65+</v>
      </c>
      <c r="U1474" s="7">
        <v>41253</v>
      </c>
      <c r="V1474">
        <f t="shared" si="94"/>
        <v>1</v>
      </c>
    </row>
    <row r="1475" spans="1:22">
      <c r="A1475">
        <v>159621</v>
      </c>
      <c r="B1475" t="s">
        <v>17</v>
      </c>
      <c r="C1475" t="s">
        <v>18</v>
      </c>
      <c r="D1475" t="s">
        <v>19</v>
      </c>
      <c r="H1475" t="s">
        <v>19</v>
      </c>
      <c r="J1475" t="s">
        <v>20</v>
      </c>
      <c r="K1475" s="7">
        <v>39140</v>
      </c>
      <c r="L1475" t="s">
        <v>35</v>
      </c>
      <c r="M1475" t="s">
        <v>27</v>
      </c>
      <c r="N1475" t="s">
        <v>34</v>
      </c>
      <c r="O1475" s="7" t="s">
        <v>36</v>
      </c>
      <c r="P1475" s="7" t="s">
        <v>36</v>
      </c>
      <c r="Q1475" t="s">
        <v>36</v>
      </c>
      <c r="R1475" s="7">
        <v>45688</v>
      </c>
      <c r="S1475" s="8">
        <f t="shared" ref="S1475:S1538" si="98">(SUM(R1475-K1475)/365)</f>
        <v>17.93972602739726</v>
      </c>
      <c r="T1475" t="str">
        <f t="shared" si="97"/>
        <v>16-25</v>
      </c>
      <c r="U1475" s="7" t="s">
        <v>36</v>
      </c>
      <c r="V1475" t="str">
        <f t="shared" ref="V1475:V1538" si="99">IFERROR(NETWORKDAYS(O1475,U1475,8),"")</f>
        <v/>
      </c>
    </row>
    <row r="1476" spans="1:22">
      <c r="A1476">
        <v>39375</v>
      </c>
      <c r="B1476" t="s">
        <v>17</v>
      </c>
      <c r="C1476" t="s">
        <v>18</v>
      </c>
      <c r="D1476" t="s">
        <v>19</v>
      </c>
      <c r="H1476" t="s">
        <v>19</v>
      </c>
      <c r="J1476" t="s">
        <v>20</v>
      </c>
      <c r="L1476" t="s">
        <v>54</v>
      </c>
      <c r="M1476" t="s">
        <v>27</v>
      </c>
      <c r="N1476" t="s">
        <v>32</v>
      </c>
      <c r="O1476" s="7">
        <v>1</v>
      </c>
      <c r="P1476" s="7">
        <v>1</v>
      </c>
      <c r="Q1476" t="s">
        <v>36</v>
      </c>
      <c r="R1476" s="7">
        <v>45688</v>
      </c>
      <c r="S1476" s="8">
        <f t="shared" si="98"/>
        <v>125.17260273972603</v>
      </c>
      <c r="T1476" t="str">
        <f t="shared" si="97"/>
        <v>65+</v>
      </c>
      <c r="U1476" s="7">
        <v>1</v>
      </c>
    </row>
    <row r="1477" spans="1:22">
      <c r="A1477">
        <v>9784</v>
      </c>
      <c r="B1477" t="s">
        <v>17</v>
      </c>
      <c r="C1477" t="s">
        <v>18</v>
      </c>
      <c r="D1477" t="s">
        <v>19</v>
      </c>
      <c r="H1477" t="s">
        <v>19</v>
      </c>
      <c r="J1477" t="s">
        <v>20</v>
      </c>
      <c r="L1477" t="s">
        <v>213</v>
      </c>
      <c r="M1477" t="s">
        <v>23</v>
      </c>
      <c r="N1477" t="s">
        <v>32</v>
      </c>
      <c r="O1477" s="7">
        <v>1</v>
      </c>
      <c r="P1477" s="7">
        <v>1</v>
      </c>
      <c r="Q1477" t="s">
        <v>36</v>
      </c>
      <c r="R1477" s="7">
        <v>45688</v>
      </c>
      <c r="S1477" s="8">
        <f t="shared" si="98"/>
        <v>125.17260273972603</v>
      </c>
      <c r="T1477" t="str">
        <f t="shared" si="97"/>
        <v>65+</v>
      </c>
      <c r="U1477" s="7">
        <v>1</v>
      </c>
    </row>
    <row r="1478" spans="1:22">
      <c r="A1478">
        <v>99561</v>
      </c>
      <c r="B1478" t="s">
        <v>17</v>
      </c>
      <c r="C1478" t="s">
        <v>25</v>
      </c>
      <c r="D1478" t="s">
        <v>19</v>
      </c>
      <c r="H1478" t="s">
        <v>19</v>
      </c>
      <c r="J1478" t="s">
        <v>20</v>
      </c>
      <c r="K1478" s="7">
        <v>19230</v>
      </c>
      <c r="L1478" t="s">
        <v>79</v>
      </c>
      <c r="M1478" t="s">
        <v>22</v>
      </c>
      <c r="N1478" t="s">
        <v>32</v>
      </c>
      <c r="O1478" s="7">
        <v>41086</v>
      </c>
      <c r="P1478" s="7" t="s">
        <v>29</v>
      </c>
      <c r="Q1478" t="s">
        <v>24</v>
      </c>
      <c r="R1478" s="7">
        <v>45688</v>
      </c>
      <c r="S1478" s="8">
        <f t="shared" si="98"/>
        <v>72.487671232876707</v>
      </c>
      <c r="T1478" t="str">
        <f t="shared" si="97"/>
        <v>65+</v>
      </c>
      <c r="U1478" s="7">
        <f>R1478</f>
        <v>45688</v>
      </c>
      <c r="V1478">
        <f t="shared" si="99"/>
        <v>3289</v>
      </c>
    </row>
    <row r="1479" spans="1:22">
      <c r="A1479">
        <v>120193</v>
      </c>
      <c r="B1479" t="s">
        <v>17</v>
      </c>
      <c r="C1479" t="s">
        <v>18</v>
      </c>
      <c r="D1479" t="s">
        <v>19</v>
      </c>
      <c r="H1479" t="s">
        <v>19</v>
      </c>
      <c r="J1479" t="s">
        <v>30</v>
      </c>
      <c r="K1479" s="7">
        <v>19255</v>
      </c>
      <c r="L1479" t="s">
        <v>67</v>
      </c>
      <c r="M1479" t="s">
        <v>22</v>
      </c>
      <c r="N1479" t="s">
        <v>34</v>
      </c>
      <c r="O1479" s="7">
        <v>42810</v>
      </c>
      <c r="P1479" s="7">
        <v>42968</v>
      </c>
      <c r="Q1479" t="s">
        <v>55</v>
      </c>
      <c r="R1479" s="7">
        <v>45688</v>
      </c>
      <c r="S1479" s="8">
        <f t="shared" si="98"/>
        <v>72.419178082191777</v>
      </c>
      <c r="T1479" t="str">
        <f t="shared" si="97"/>
        <v>65+</v>
      </c>
      <c r="U1479" s="7">
        <v>42968</v>
      </c>
      <c r="V1479">
        <f t="shared" si="99"/>
        <v>113</v>
      </c>
    </row>
    <row r="1480" spans="1:22">
      <c r="A1480">
        <v>157147</v>
      </c>
      <c r="B1480" t="s">
        <v>17</v>
      </c>
      <c r="C1480" t="s">
        <v>25</v>
      </c>
      <c r="D1480" t="s">
        <v>19</v>
      </c>
      <c r="H1480" t="s">
        <v>19</v>
      </c>
      <c r="J1480" t="s">
        <v>20</v>
      </c>
      <c r="K1480" s="7">
        <v>38919</v>
      </c>
      <c r="L1480" t="s">
        <v>83</v>
      </c>
      <c r="M1480" t="s">
        <v>27</v>
      </c>
      <c r="N1480" t="s">
        <v>28</v>
      </c>
      <c r="O1480" s="7">
        <v>44849</v>
      </c>
      <c r="P1480" s="7" t="s">
        <v>29</v>
      </c>
      <c r="Q1480" t="s">
        <v>24</v>
      </c>
      <c r="R1480" s="7">
        <v>45688</v>
      </c>
      <c r="S1480" s="8">
        <f t="shared" si="98"/>
        <v>18.545205479452054</v>
      </c>
      <c r="T1480" t="str">
        <f t="shared" si="97"/>
        <v>16-25</v>
      </c>
      <c r="U1480" s="7">
        <f>R1480</f>
        <v>45688</v>
      </c>
      <c r="V1480">
        <f t="shared" si="99"/>
        <v>600</v>
      </c>
    </row>
    <row r="1481" spans="1:22">
      <c r="A1481">
        <v>102984</v>
      </c>
      <c r="B1481" t="s">
        <v>17</v>
      </c>
      <c r="C1481" t="s">
        <v>18</v>
      </c>
      <c r="D1481" t="s">
        <v>19</v>
      </c>
      <c r="H1481" t="s">
        <v>19</v>
      </c>
      <c r="J1481" t="s">
        <v>30</v>
      </c>
      <c r="K1481" s="7">
        <v>26769</v>
      </c>
      <c r="L1481" t="s">
        <v>54</v>
      </c>
      <c r="M1481" t="s">
        <v>27</v>
      </c>
      <c r="N1481" t="s">
        <v>34</v>
      </c>
      <c r="O1481" s="7">
        <v>41722</v>
      </c>
      <c r="P1481" s="7">
        <v>41722</v>
      </c>
      <c r="Q1481" t="s">
        <v>36</v>
      </c>
      <c r="R1481" s="7">
        <v>45688</v>
      </c>
      <c r="S1481" s="8">
        <f t="shared" si="98"/>
        <v>51.832876712328769</v>
      </c>
      <c r="T1481" t="str">
        <f t="shared" si="97"/>
        <v>45-55</v>
      </c>
      <c r="U1481" s="7">
        <v>41722</v>
      </c>
      <c r="V1481">
        <f t="shared" si="99"/>
        <v>1</v>
      </c>
    </row>
    <row r="1482" spans="1:22">
      <c r="A1482">
        <v>163052</v>
      </c>
      <c r="B1482" t="s">
        <v>17</v>
      </c>
      <c r="C1482" t="s">
        <v>18</v>
      </c>
      <c r="D1482" t="s">
        <v>19</v>
      </c>
      <c r="H1482" t="s">
        <v>19</v>
      </c>
      <c r="J1482" t="s">
        <v>20</v>
      </c>
      <c r="K1482" s="7">
        <v>38658</v>
      </c>
      <c r="L1482" t="s">
        <v>35</v>
      </c>
      <c r="M1482" t="s">
        <v>27</v>
      </c>
      <c r="N1482" t="s">
        <v>28</v>
      </c>
      <c r="O1482" s="7" t="s">
        <v>36</v>
      </c>
      <c r="P1482" s="7" t="s">
        <v>36</v>
      </c>
      <c r="Q1482" t="s">
        <v>36</v>
      </c>
      <c r="R1482" s="7">
        <v>45688</v>
      </c>
      <c r="S1482" s="8">
        <f t="shared" si="98"/>
        <v>19.260273972602739</v>
      </c>
      <c r="T1482" t="str">
        <f t="shared" si="97"/>
        <v>16-25</v>
      </c>
      <c r="U1482" s="7" t="s">
        <v>36</v>
      </c>
      <c r="V1482" t="str">
        <f t="shared" si="99"/>
        <v/>
      </c>
    </row>
    <row r="1483" spans="1:22">
      <c r="A1483">
        <v>136970</v>
      </c>
      <c r="B1483" t="s">
        <v>17</v>
      </c>
      <c r="C1483" t="s">
        <v>18</v>
      </c>
      <c r="D1483" t="s">
        <v>19</v>
      </c>
      <c r="H1483" t="s">
        <v>19</v>
      </c>
      <c r="J1483" t="s">
        <v>20</v>
      </c>
      <c r="K1483" s="7">
        <v>36376</v>
      </c>
      <c r="L1483" t="s">
        <v>48</v>
      </c>
      <c r="M1483" t="s">
        <v>27</v>
      </c>
      <c r="N1483" t="s">
        <v>28</v>
      </c>
      <c r="O1483" s="7" t="s">
        <v>36</v>
      </c>
      <c r="P1483" s="7" t="s">
        <v>36</v>
      </c>
      <c r="Q1483" t="s">
        <v>36</v>
      </c>
      <c r="R1483" s="7">
        <v>45688</v>
      </c>
      <c r="S1483" s="8">
        <f t="shared" si="98"/>
        <v>25.512328767123286</v>
      </c>
      <c r="T1483" t="str">
        <f t="shared" si="97"/>
        <v>25-35</v>
      </c>
      <c r="U1483" s="7" t="s">
        <v>36</v>
      </c>
      <c r="V1483" t="str">
        <f t="shared" si="99"/>
        <v/>
      </c>
    </row>
    <row r="1484" spans="1:22">
      <c r="A1484">
        <v>122946</v>
      </c>
      <c r="B1484" t="s">
        <v>17</v>
      </c>
      <c r="C1484" t="s">
        <v>18</v>
      </c>
      <c r="D1484" t="s">
        <v>19</v>
      </c>
      <c r="H1484" t="s">
        <v>19</v>
      </c>
      <c r="J1484" t="s">
        <v>20</v>
      </c>
      <c r="K1484" s="7">
        <v>37254</v>
      </c>
      <c r="L1484" t="s">
        <v>42</v>
      </c>
      <c r="M1484" t="s">
        <v>22</v>
      </c>
      <c r="N1484" t="s">
        <v>32</v>
      </c>
      <c r="O1484" s="7">
        <v>42903</v>
      </c>
      <c r="P1484" s="7">
        <v>43040</v>
      </c>
      <c r="Q1484" t="s">
        <v>24</v>
      </c>
      <c r="R1484" s="7">
        <v>45688</v>
      </c>
      <c r="S1484" s="8">
        <f t="shared" si="98"/>
        <v>23.106849315068494</v>
      </c>
      <c r="T1484" t="str">
        <f t="shared" si="97"/>
        <v>16-25</v>
      </c>
      <c r="U1484" s="7">
        <v>43040</v>
      </c>
      <c r="V1484">
        <f t="shared" si="99"/>
        <v>98</v>
      </c>
    </row>
    <row r="1485" spans="1:22">
      <c r="A1485">
        <v>104644</v>
      </c>
      <c r="B1485" t="s">
        <v>17</v>
      </c>
      <c r="C1485" t="s">
        <v>18</v>
      </c>
      <c r="D1485" t="s">
        <v>19</v>
      </c>
      <c r="H1485" t="s">
        <v>19</v>
      </c>
      <c r="J1485" t="s">
        <v>20</v>
      </c>
      <c r="L1485" t="s">
        <v>37</v>
      </c>
      <c r="M1485" t="s">
        <v>27</v>
      </c>
      <c r="N1485" t="s">
        <v>28</v>
      </c>
      <c r="O1485" s="7">
        <v>41509</v>
      </c>
      <c r="P1485" s="7">
        <v>41509</v>
      </c>
      <c r="Q1485" t="s">
        <v>36</v>
      </c>
      <c r="R1485" s="7">
        <v>45688</v>
      </c>
      <c r="S1485" s="8">
        <f t="shared" si="98"/>
        <v>125.17260273972603</v>
      </c>
      <c r="T1485" t="str">
        <f t="shared" si="97"/>
        <v>65+</v>
      </c>
      <c r="U1485" s="7">
        <v>41509</v>
      </c>
      <c r="V1485">
        <f t="shared" si="99"/>
        <v>1</v>
      </c>
    </row>
    <row r="1486" spans="1:22">
      <c r="A1486">
        <v>110563</v>
      </c>
      <c r="B1486" t="s">
        <v>17</v>
      </c>
      <c r="C1486" t="s">
        <v>18</v>
      </c>
      <c r="D1486" t="s">
        <v>19</v>
      </c>
      <c r="H1486" t="s">
        <v>19</v>
      </c>
      <c r="J1486" t="s">
        <v>20</v>
      </c>
      <c r="K1486" s="7">
        <v>36172</v>
      </c>
      <c r="L1486" t="s">
        <v>26</v>
      </c>
      <c r="M1486" t="s">
        <v>27</v>
      </c>
      <c r="N1486" t="s">
        <v>32</v>
      </c>
      <c r="O1486" s="7" t="s">
        <v>36</v>
      </c>
      <c r="P1486" s="7" t="s">
        <v>36</v>
      </c>
      <c r="Q1486" t="s">
        <v>41</v>
      </c>
      <c r="R1486" s="7">
        <v>45688</v>
      </c>
      <c r="S1486" s="8">
        <f t="shared" si="98"/>
        <v>26.07123287671233</v>
      </c>
      <c r="T1486" t="str">
        <f t="shared" si="97"/>
        <v>25-35</v>
      </c>
      <c r="U1486" s="7" t="s">
        <v>36</v>
      </c>
      <c r="V1486" t="str">
        <f t="shared" si="99"/>
        <v/>
      </c>
    </row>
    <row r="1487" spans="1:22">
      <c r="A1487">
        <v>102239</v>
      </c>
      <c r="B1487" t="s">
        <v>17</v>
      </c>
      <c r="C1487" t="s">
        <v>18</v>
      </c>
      <c r="D1487" t="s">
        <v>19</v>
      </c>
      <c r="H1487" t="s">
        <v>19</v>
      </c>
      <c r="J1487" t="s">
        <v>30</v>
      </c>
      <c r="K1487" s="7">
        <v>34434</v>
      </c>
      <c r="L1487" t="s">
        <v>37</v>
      </c>
      <c r="M1487" t="s">
        <v>27</v>
      </c>
      <c r="N1487" t="s">
        <v>32</v>
      </c>
      <c r="O1487" s="7">
        <v>41193</v>
      </c>
      <c r="P1487" s="7">
        <v>41320</v>
      </c>
      <c r="Q1487" t="s">
        <v>36</v>
      </c>
      <c r="R1487" s="7">
        <v>45688</v>
      </c>
      <c r="S1487" s="8">
        <f t="shared" si="98"/>
        <v>30.832876712328765</v>
      </c>
      <c r="T1487" t="str">
        <f t="shared" si="97"/>
        <v>25-35</v>
      </c>
      <c r="U1487" s="7">
        <v>41320</v>
      </c>
      <c r="V1487">
        <f t="shared" si="99"/>
        <v>92</v>
      </c>
    </row>
    <row r="1488" spans="1:22">
      <c r="A1488">
        <v>127721</v>
      </c>
      <c r="B1488" t="s">
        <v>17</v>
      </c>
      <c r="C1488" t="s">
        <v>18</v>
      </c>
      <c r="D1488" t="s">
        <v>19</v>
      </c>
      <c r="H1488" t="s">
        <v>19</v>
      </c>
      <c r="J1488" t="s">
        <v>30</v>
      </c>
      <c r="K1488" s="7">
        <v>37575</v>
      </c>
      <c r="L1488" t="s">
        <v>65</v>
      </c>
      <c r="M1488" t="s">
        <v>27</v>
      </c>
      <c r="N1488" t="s">
        <v>28</v>
      </c>
      <c r="O1488" s="7">
        <v>43134</v>
      </c>
      <c r="P1488" s="7">
        <v>43266</v>
      </c>
      <c r="Q1488" t="s">
        <v>24</v>
      </c>
      <c r="R1488" s="7">
        <v>45688</v>
      </c>
      <c r="S1488" s="8">
        <f t="shared" si="98"/>
        <v>22.227397260273971</v>
      </c>
      <c r="T1488" t="str">
        <f t="shared" si="97"/>
        <v>16-25</v>
      </c>
      <c r="U1488" s="7">
        <v>43266</v>
      </c>
      <c r="V1488">
        <f t="shared" si="99"/>
        <v>95</v>
      </c>
    </row>
    <row r="1489" spans="1:22">
      <c r="A1489">
        <v>68214</v>
      </c>
      <c r="B1489" t="s">
        <v>17</v>
      </c>
      <c r="C1489" t="s">
        <v>18</v>
      </c>
      <c r="D1489" t="s">
        <v>19</v>
      </c>
      <c r="H1489" t="s">
        <v>19</v>
      </c>
      <c r="J1489" t="s">
        <v>20</v>
      </c>
      <c r="K1489" s="7">
        <v>29038</v>
      </c>
      <c r="L1489" t="s">
        <v>65</v>
      </c>
      <c r="M1489" t="s">
        <v>27</v>
      </c>
      <c r="N1489" t="s">
        <v>28</v>
      </c>
      <c r="O1489" s="7">
        <v>41477</v>
      </c>
      <c r="P1489" s="7">
        <v>42419</v>
      </c>
      <c r="Q1489" t="s">
        <v>55</v>
      </c>
      <c r="R1489" s="7">
        <v>45688</v>
      </c>
      <c r="S1489" s="8">
        <f t="shared" si="98"/>
        <v>45.61643835616438</v>
      </c>
      <c r="T1489" t="str">
        <f t="shared" si="97"/>
        <v>45-55</v>
      </c>
      <c r="U1489" s="7">
        <v>42419</v>
      </c>
      <c r="V1489">
        <f t="shared" si="99"/>
        <v>675</v>
      </c>
    </row>
    <row r="1490" spans="1:22">
      <c r="A1490">
        <v>132939</v>
      </c>
      <c r="B1490" t="s">
        <v>17</v>
      </c>
      <c r="C1490" t="s">
        <v>18</v>
      </c>
      <c r="D1490" t="s">
        <v>19</v>
      </c>
      <c r="H1490" t="s">
        <v>19</v>
      </c>
      <c r="J1490" t="s">
        <v>20</v>
      </c>
      <c r="K1490" s="7">
        <v>31572</v>
      </c>
      <c r="L1490" t="s">
        <v>37</v>
      </c>
      <c r="M1490" t="s">
        <v>27</v>
      </c>
      <c r="N1490" t="s">
        <v>28</v>
      </c>
      <c r="O1490" s="7" t="s">
        <v>36</v>
      </c>
      <c r="P1490" s="7" t="s">
        <v>36</v>
      </c>
      <c r="Q1490" t="s">
        <v>36</v>
      </c>
      <c r="R1490" s="7">
        <v>45688</v>
      </c>
      <c r="S1490" s="8">
        <f t="shared" si="98"/>
        <v>38.673972602739724</v>
      </c>
      <c r="T1490" t="str">
        <f t="shared" si="97"/>
        <v>35-45</v>
      </c>
      <c r="U1490" s="7" t="s">
        <v>36</v>
      </c>
      <c r="V1490" t="str">
        <f t="shared" si="99"/>
        <v/>
      </c>
    </row>
    <row r="1491" spans="1:22">
      <c r="A1491">
        <v>67905</v>
      </c>
      <c r="B1491" t="s">
        <v>17</v>
      </c>
      <c r="C1491" t="s">
        <v>18</v>
      </c>
      <c r="D1491" t="s">
        <v>19</v>
      </c>
      <c r="H1491" t="s">
        <v>19</v>
      </c>
      <c r="J1491" t="s">
        <v>20</v>
      </c>
      <c r="K1491" s="7">
        <v>26225</v>
      </c>
      <c r="L1491" t="s">
        <v>26</v>
      </c>
      <c r="M1491" t="s">
        <v>27</v>
      </c>
      <c r="N1491" t="s">
        <v>28</v>
      </c>
      <c r="O1491" s="7">
        <v>40308</v>
      </c>
      <c r="P1491" s="7">
        <v>42863</v>
      </c>
      <c r="Q1491">
        <v>0</v>
      </c>
      <c r="R1491" s="7">
        <v>45688</v>
      </c>
      <c r="S1491" s="8">
        <f t="shared" si="98"/>
        <v>53.323287671232876</v>
      </c>
      <c r="T1491" t="str">
        <f t="shared" si="97"/>
        <v>45-55</v>
      </c>
      <c r="U1491" s="7">
        <v>42863</v>
      </c>
      <c r="V1491">
        <f t="shared" si="99"/>
        <v>1826</v>
      </c>
    </row>
    <row r="1492" spans="1:22">
      <c r="A1492">
        <v>165378</v>
      </c>
      <c r="B1492" t="s">
        <v>17</v>
      </c>
      <c r="C1492" t="s">
        <v>18</v>
      </c>
      <c r="D1492" t="s">
        <v>19</v>
      </c>
      <c r="H1492" t="s">
        <v>19</v>
      </c>
      <c r="J1492" t="s">
        <v>20</v>
      </c>
      <c r="K1492" s="7">
        <v>39132</v>
      </c>
      <c r="L1492" t="s">
        <v>87</v>
      </c>
      <c r="M1492" t="s">
        <v>57</v>
      </c>
      <c r="N1492" t="s">
        <v>28</v>
      </c>
      <c r="O1492" s="7" t="s">
        <v>36</v>
      </c>
      <c r="P1492" s="7" t="s">
        <v>36</v>
      </c>
      <c r="Q1492" t="s">
        <v>36</v>
      </c>
      <c r="R1492" s="7">
        <v>45688</v>
      </c>
      <c r="S1492" s="8">
        <f t="shared" si="98"/>
        <v>17.961643835616439</v>
      </c>
      <c r="T1492" t="str">
        <f t="shared" si="97"/>
        <v>16-25</v>
      </c>
      <c r="U1492" s="7" t="s">
        <v>36</v>
      </c>
      <c r="V1492" t="str">
        <f t="shared" si="99"/>
        <v/>
      </c>
    </row>
    <row r="1493" spans="1:22">
      <c r="A1493">
        <v>82465</v>
      </c>
      <c r="B1493" t="s">
        <v>17</v>
      </c>
      <c r="C1493" t="s">
        <v>18</v>
      </c>
      <c r="D1493" t="s">
        <v>19</v>
      </c>
      <c r="H1493" t="s">
        <v>19</v>
      </c>
      <c r="J1493" t="s">
        <v>20</v>
      </c>
      <c r="K1493" s="7">
        <v>30946</v>
      </c>
      <c r="L1493" t="s">
        <v>26</v>
      </c>
      <c r="M1493" t="s">
        <v>27</v>
      </c>
      <c r="N1493" t="s">
        <v>28</v>
      </c>
      <c r="O1493" s="7">
        <v>41220</v>
      </c>
      <c r="P1493" s="7">
        <v>41411</v>
      </c>
      <c r="Q1493" t="s">
        <v>36</v>
      </c>
      <c r="R1493" s="7">
        <v>45688</v>
      </c>
      <c r="S1493" s="8">
        <f t="shared" si="98"/>
        <v>40.389041095890413</v>
      </c>
      <c r="T1493" t="str">
        <f t="shared" si="97"/>
        <v>35-45</v>
      </c>
      <c r="U1493" s="7">
        <v>41411</v>
      </c>
      <c r="V1493">
        <f t="shared" si="99"/>
        <v>138</v>
      </c>
    </row>
    <row r="1494" spans="1:22">
      <c r="A1494">
        <v>107865</v>
      </c>
      <c r="B1494" t="s">
        <v>17</v>
      </c>
      <c r="C1494" t="s">
        <v>18</v>
      </c>
      <c r="D1494" t="s">
        <v>19</v>
      </c>
      <c r="H1494" t="s">
        <v>19</v>
      </c>
      <c r="J1494" t="s">
        <v>30</v>
      </c>
      <c r="L1494" t="s">
        <v>26</v>
      </c>
      <c r="M1494" t="s">
        <v>27</v>
      </c>
      <c r="N1494" t="s">
        <v>28</v>
      </c>
      <c r="O1494" s="7" t="s">
        <v>36</v>
      </c>
      <c r="P1494" s="7" t="s">
        <v>36</v>
      </c>
      <c r="Q1494" t="s">
        <v>36</v>
      </c>
      <c r="R1494" s="7">
        <v>45688</v>
      </c>
      <c r="S1494" s="8">
        <f t="shared" si="98"/>
        <v>125.17260273972603</v>
      </c>
      <c r="T1494" t="str">
        <f t="shared" si="97"/>
        <v>65+</v>
      </c>
      <c r="U1494" s="7" t="s">
        <v>36</v>
      </c>
      <c r="V1494" t="str">
        <f t="shared" si="99"/>
        <v/>
      </c>
    </row>
    <row r="1495" spans="1:22">
      <c r="A1495">
        <v>161504</v>
      </c>
      <c r="B1495" t="s">
        <v>17</v>
      </c>
      <c r="C1495" t="s">
        <v>25</v>
      </c>
      <c r="D1495" t="s">
        <v>19</v>
      </c>
      <c r="H1495" t="s">
        <v>19</v>
      </c>
      <c r="J1495" t="s">
        <v>20</v>
      </c>
      <c r="K1495" s="7">
        <v>26085</v>
      </c>
      <c r="L1495" t="s">
        <v>45</v>
      </c>
      <c r="M1495" t="s">
        <v>22</v>
      </c>
      <c r="N1495" t="s">
        <v>43</v>
      </c>
      <c r="O1495" s="7">
        <v>45044</v>
      </c>
      <c r="P1495" s="7" t="s">
        <v>29</v>
      </c>
      <c r="Q1495" t="s">
        <v>24</v>
      </c>
      <c r="R1495" s="7">
        <v>45688</v>
      </c>
      <c r="S1495" s="8">
        <f t="shared" si="98"/>
        <v>53.706849315068496</v>
      </c>
      <c r="T1495" t="str">
        <f t="shared" si="97"/>
        <v>45-55</v>
      </c>
      <c r="U1495" s="7">
        <f>R1495</f>
        <v>45688</v>
      </c>
      <c r="V1495">
        <f t="shared" si="99"/>
        <v>461</v>
      </c>
    </row>
    <row r="1496" spans="1:22">
      <c r="A1496">
        <v>127475</v>
      </c>
      <c r="B1496" t="s">
        <v>17</v>
      </c>
      <c r="C1496" t="s">
        <v>18</v>
      </c>
      <c r="D1496" t="s">
        <v>19</v>
      </c>
      <c r="H1496" t="s">
        <v>19</v>
      </c>
      <c r="J1496" t="s">
        <v>20</v>
      </c>
      <c r="K1496" s="7">
        <v>37510</v>
      </c>
      <c r="L1496" t="s">
        <v>78</v>
      </c>
      <c r="M1496" t="s">
        <v>22</v>
      </c>
      <c r="N1496" t="s">
        <v>28</v>
      </c>
      <c r="O1496" s="7">
        <v>43185</v>
      </c>
      <c r="P1496" s="7">
        <v>43414</v>
      </c>
      <c r="Q1496" t="s">
        <v>24</v>
      </c>
      <c r="R1496" s="7">
        <v>45688</v>
      </c>
      <c r="S1496" s="8">
        <f t="shared" si="98"/>
        <v>22.405479452054795</v>
      </c>
      <c r="T1496" t="str">
        <f t="shared" si="97"/>
        <v>16-25</v>
      </c>
      <c r="U1496" s="7">
        <v>43414</v>
      </c>
      <c r="V1496">
        <f t="shared" si="99"/>
        <v>165</v>
      </c>
    </row>
    <row r="1497" spans="1:22">
      <c r="A1497">
        <v>159272</v>
      </c>
      <c r="B1497" t="s">
        <v>17</v>
      </c>
      <c r="C1497" t="s">
        <v>18</v>
      </c>
      <c r="D1497" t="s">
        <v>19</v>
      </c>
      <c r="H1497" t="s">
        <v>19</v>
      </c>
      <c r="J1497" t="s">
        <v>30</v>
      </c>
      <c r="K1497" s="7">
        <v>36287</v>
      </c>
      <c r="L1497" t="s">
        <v>60</v>
      </c>
      <c r="M1497" t="s">
        <v>27</v>
      </c>
      <c r="N1497" t="s">
        <v>34</v>
      </c>
      <c r="O1497" s="7">
        <v>44935</v>
      </c>
      <c r="P1497" s="7">
        <v>44984</v>
      </c>
      <c r="Q1497" t="s">
        <v>24</v>
      </c>
      <c r="R1497" s="7">
        <v>45688</v>
      </c>
      <c r="S1497" s="8">
        <f t="shared" si="98"/>
        <v>25.756164383561643</v>
      </c>
      <c r="T1497" t="str">
        <f t="shared" si="97"/>
        <v>25-35</v>
      </c>
      <c r="U1497" s="7">
        <v>44984</v>
      </c>
      <c r="V1497">
        <f t="shared" si="99"/>
        <v>36</v>
      </c>
    </row>
    <row r="1498" spans="1:22">
      <c r="A1498">
        <v>164742</v>
      </c>
      <c r="B1498" t="s">
        <v>17</v>
      </c>
      <c r="C1498" t="s">
        <v>18</v>
      </c>
      <c r="D1498" t="s">
        <v>19</v>
      </c>
      <c r="H1498" t="s">
        <v>19</v>
      </c>
      <c r="J1498" t="s">
        <v>20</v>
      </c>
      <c r="K1498" s="7">
        <v>39973</v>
      </c>
      <c r="L1498" t="s">
        <v>67</v>
      </c>
      <c r="M1498" t="s">
        <v>22</v>
      </c>
      <c r="N1498" t="s">
        <v>40</v>
      </c>
      <c r="O1498" s="7">
        <v>45238</v>
      </c>
      <c r="P1498" s="7">
        <v>45428</v>
      </c>
      <c r="Q1498" t="s">
        <v>77</v>
      </c>
      <c r="R1498" s="7">
        <v>45688</v>
      </c>
      <c r="S1498" s="8">
        <f t="shared" si="98"/>
        <v>15.657534246575343</v>
      </c>
      <c r="T1498" t="str">
        <f t="shared" si="97"/>
        <v/>
      </c>
      <c r="U1498" s="7">
        <v>45428</v>
      </c>
      <c r="V1498">
        <f t="shared" si="99"/>
        <v>137</v>
      </c>
    </row>
    <row r="1499" spans="1:22">
      <c r="A1499">
        <v>109992</v>
      </c>
      <c r="B1499" t="s">
        <v>17</v>
      </c>
      <c r="C1499" t="s">
        <v>18</v>
      </c>
      <c r="D1499" t="s">
        <v>19</v>
      </c>
      <c r="H1499" t="s">
        <v>19</v>
      </c>
      <c r="J1499" t="s">
        <v>20</v>
      </c>
      <c r="K1499" s="7">
        <v>26022</v>
      </c>
      <c r="L1499" t="s">
        <v>84</v>
      </c>
      <c r="M1499" t="s">
        <v>22</v>
      </c>
      <c r="N1499" t="s">
        <v>32</v>
      </c>
      <c r="O1499" s="7">
        <v>41969</v>
      </c>
      <c r="P1499" s="7">
        <v>41995</v>
      </c>
      <c r="Q1499" t="s">
        <v>36</v>
      </c>
      <c r="R1499" s="7">
        <v>45688</v>
      </c>
      <c r="S1499" s="8">
        <f t="shared" si="98"/>
        <v>53.87945205479452</v>
      </c>
      <c r="T1499" t="str">
        <f t="shared" si="97"/>
        <v>45-55</v>
      </c>
      <c r="U1499" s="7">
        <v>41995</v>
      </c>
      <c r="V1499">
        <f t="shared" si="99"/>
        <v>19</v>
      </c>
    </row>
    <row r="1500" spans="1:22">
      <c r="A1500">
        <v>112866</v>
      </c>
      <c r="B1500" t="s">
        <v>17</v>
      </c>
      <c r="C1500" t="s">
        <v>18</v>
      </c>
      <c r="D1500" t="s">
        <v>19</v>
      </c>
      <c r="H1500" t="s">
        <v>19</v>
      </c>
      <c r="J1500" t="s">
        <v>30</v>
      </c>
      <c r="L1500" t="s">
        <v>56</v>
      </c>
      <c r="M1500" t="s">
        <v>57</v>
      </c>
      <c r="N1500" t="s">
        <v>28</v>
      </c>
      <c r="O1500" s="7">
        <v>42282</v>
      </c>
      <c r="P1500" s="7">
        <v>42282</v>
      </c>
      <c r="Q1500" t="s">
        <v>36</v>
      </c>
      <c r="R1500" s="7">
        <v>45688</v>
      </c>
      <c r="S1500" s="8">
        <f t="shared" si="98"/>
        <v>125.17260273972603</v>
      </c>
      <c r="T1500" t="str">
        <f t="shared" si="97"/>
        <v>65+</v>
      </c>
      <c r="U1500" s="7">
        <v>42282</v>
      </c>
      <c r="V1500">
        <f t="shared" si="99"/>
        <v>1</v>
      </c>
    </row>
    <row r="1501" spans="1:22">
      <c r="A1501">
        <v>107681</v>
      </c>
      <c r="B1501" t="s">
        <v>17</v>
      </c>
      <c r="C1501" t="s">
        <v>18</v>
      </c>
      <c r="D1501" t="s">
        <v>19</v>
      </c>
      <c r="H1501" t="s">
        <v>19</v>
      </c>
      <c r="J1501" t="s">
        <v>20</v>
      </c>
      <c r="K1501" s="7">
        <v>35200</v>
      </c>
      <c r="L1501" t="s">
        <v>60</v>
      </c>
      <c r="M1501" t="s">
        <v>27</v>
      </c>
      <c r="N1501" t="s">
        <v>23</v>
      </c>
      <c r="O1501" s="7" t="s">
        <v>36</v>
      </c>
      <c r="P1501" s="7" t="s">
        <v>36</v>
      </c>
      <c r="Q1501" t="s">
        <v>36</v>
      </c>
      <c r="R1501" s="7">
        <v>45688</v>
      </c>
      <c r="S1501" s="8">
        <f t="shared" si="98"/>
        <v>28.734246575342464</v>
      </c>
      <c r="T1501" t="str">
        <f t="shared" si="97"/>
        <v>25-35</v>
      </c>
      <c r="U1501" s="7" t="s">
        <v>36</v>
      </c>
      <c r="V1501" t="str">
        <f t="shared" si="99"/>
        <v/>
      </c>
    </row>
    <row r="1502" spans="1:22">
      <c r="A1502">
        <v>138797</v>
      </c>
      <c r="B1502" t="s">
        <v>17</v>
      </c>
      <c r="C1502" t="s">
        <v>18</v>
      </c>
      <c r="D1502" t="s">
        <v>19</v>
      </c>
      <c r="H1502" t="s">
        <v>19</v>
      </c>
      <c r="J1502" t="s">
        <v>30</v>
      </c>
      <c r="K1502" s="7">
        <v>38440</v>
      </c>
      <c r="L1502" t="s">
        <v>67</v>
      </c>
      <c r="M1502" t="s">
        <v>22</v>
      </c>
      <c r="N1502" t="s">
        <v>34</v>
      </c>
      <c r="O1502" s="7" t="s">
        <v>36</v>
      </c>
      <c r="P1502" s="7" t="s">
        <v>36</v>
      </c>
      <c r="Q1502" t="s">
        <v>24</v>
      </c>
      <c r="R1502" s="7">
        <v>45688</v>
      </c>
      <c r="S1502" s="8">
        <f t="shared" si="98"/>
        <v>19.857534246575341</v>
      </c>
      <c r="T1502" t="str">
        <f t="shared" si="97"/>
        <v>16-25</v>
      </c>
      <c r="U1502" s="7" t="s">
        <v>36</v>
      </c>
      <c r="V1502" t="str">
        <f t="shared" si="99"/>
        <v/>
      </c>
    </row>
    <row r="1503" spans="1:22">
      <c r="A1503">
        <v>95173</v>
      </c>
      <c r="B1503" t="s">
        <v>17</v>
      </c>
      <c r="C1503" t="s">
        <v>18</v>
      </c>
      <c r="D1503" t="s">
        <v>19</v>
      </c>
      <c r="H1503" t="s">
        <v>19</v>
      </c>
      <c r="J1503" t="s">
        <v>20</v>
      </c>
      <c r="L1503" t="s">
        <v>67</v>
      </c>
      <c r="M1503" t="s">
        <v>22</v>
      </c>
      <c r="N1503" t="s">
        <v>34</v>
      </c>
      <c r="O1503" s="7">
        <v>41157</v>
      </c>
      <c r="P1503" s="7">
        <v>41157</v>
      </c>
      <c r="Q1503" t="s">
        <v>36</v>
      </c>
      <c r="R1503" s="7">
        <v>45688</v>
      </c>
      <c r="S1503" s="8">
        <f t="shared" si="98"/>
        <v>125.17260273972603</v>
      </c>
      <c r="T1503" t="str">
        <f t="shared" si="97"/>
        <v>65+</v>
      </c>
      <c r="U1503" s="7">
        <v>41157</v>
      </c>
      <c r="V1503">
        <f t="shared" si="99"/>
        <v>1</v>
      </c>
    </row>
    <row r="1504" spans="1:22">
      <c r="A1504">
        <v>109456</v>
      </c>
      <c r="B1504" t="s">
        <v>17</v>
      </c>
      <c r="C1504" t="s">
        <v>18</v>
      </c>
      <c r="D1504" t="s">
        <v>19</v>
      </c>
      <c r="H1504" t="s">
        <v>19</v>
      </c>
      <c r="J1504" t="s">
        <v>20</v>
      </c>
      <c r="K1504" s="7">
        <v>28250</v>
      </c>
      <c r="L1504" t="s">
        <v>67</v>
      </c>
      <c r="M1504" t="s">
        <v>22</v>
      </c>
      <c r="N1504" t="s">
        <v>34</v>
      </c>
      <c r="O1504" s="7">
        <v>41914</v>
      </c>
      <c r="P1504" s="7">
        <v>42767</v>
      </c>
      <c r="Q1504" t="s">
        <v>24</v>
      </c>
      <c r="R1504" s="7">
        <v>45688</v>
      </c>
      <c r="S1504" s="8">
        <f t="shared" si="98"/>
        <v>47.775342465753425</v>
      </c>
      <c r="T1504" t="str">
        <f t="shared" si="97"/>
        <v>45-55</v>
      </c>
      <c r="U1504" s="7">
        <v>42767</v>
      </c>
      <c r="V1504">
        <f t="shared" si="99"/>
        <v>610</v>
      </c>
    </row>
    <row r="1505" spans="1:22">
      <c r="A1505">
        <v>100801</v>
      </c>
      <c r="B1505" t="s">
        <v>17</v>
      </c>
      <c r="C1505" t="s">
        <v>18</v>
      </c>
      <c r="D1505" t="s">
        <v>19</v>
      </c>
      <c r="H1505" t="s">
        <v>19</v>
      </c>
      <c r="J1505" t="s">
        <v>20</v>
      </c>
      <c r="K1505" s="7">
        <v>27727</v>
      </c>
      <c r="L1505" t="s">
        <v>54</v>
      </c>
      <c r="M1505" t="s">
        <v>27</v>
      </c>
      <c r="N1505" t="s">
        <v>34</v>
      </c>
      <c r="O1505" s="7">
        <v>41283</v>
      </c>
      <c r="P1505" s="7">
        <v>41667</v>
      </c>
      <c r="Q1505" t="s">
        <v>36</v>
      </c>
      <c r="R1505" s="7">
        <v>45688</v>
      </c>
      <c r="S1505" s="8">
        <f t="shared" si="98"/>
        <v>49.208219178082189</v>
      </c>
      <c r="T1505" t="str">
        <f t="shared" si="97"/>
        <v>45-55</v>
      </c>
      <c r="U1505" s="7">
        <v>41667</v>
      </c>
      <c r="V1505">
        <f t="shared" si="99"/>
        <v>275</v>
      </c>
    </row>
    <row r="1506" spans="1:22">
      <c r="A1506">
        <v>9661</v>
      </c>
      <c r="B1506" t="s">
        <v>17</v>
      </c>
      <c r="C1506" t="s">
        <v>18</v>
      </c>
      <c r="D1506" t="s">
        <v>19</v>
      </c>
      <c r="H1506" t="s">
        <v>19</v>
      </c>
      <c r="J1506" t="s">
        <v>20</v>
      </c>
      <c r="K1506" s="7">
        <v>11465</v>
      </c>
      <c r="L1506" t="s">
        <v>60</v>
      </c>
      <c r="M1506" t="s">
        <v>27</v>
      </c>
      <c r="N1506" t="s">
        <v>32</v>
      </c>
      <c r="O1506" s="7">
        <v>1</v>
      </c>
      <c r="P1506" s="7">
        <v>1</v>
      </c>
      <c r="Q1506" t="s">
        <v>36</v>
      </c>
      <c r="R1506" s="7">
        <v>45688</v>
      </c>
      <c r="S1506" s="8">
        <f t="shared" si="98"/>
        <v>93.761643835616439</v>
      </c>
      <c r="T1506" t="str">
        <f t="shared" si="97"/>
        <v>65+</v>
      </c>
      <c r="U1506" s="7">
        <v>1</v>
      </c>
    </row>
    <row r="1507" spans="1:22">
      <c r="A1507">
        <v>120993</v>
      </c>
      <c r="B1507" t="s">
        <v>17</v>
      </c>
      <c r="C1507" t="s">
        <v>18</v>
      </c>
      <c r="D1507" t="s">
        <v>19</v>
      </c>
      <c r="H1507" t="s">
        <v>19</v>
      </c>
      <c r="J1507" t="s">
        <v>20</v>
      </c>
      <c r="K1507" s="7">
        <v>21451</v>
      </c>
      <c r="L1507" t="s">
        <v>110</v>
      </c>
      <c r="M1507" t="s">
        <v>27</v>
      </c>
      <c r="N1507" t="s">
        <v>34</v>
      </c>
      <c r="O1507" s="7">
        <v>42821</v>
      </c>
      <c r="P1507" s="7">
        <v>42821</v>
      </c>
      <c r="Q1507" t="s">
        <v>36</v>
      </c>
      <c r="R1507" s="7">
        <v>45688</v>
      </c>
      <c r="S1507" s="8">
        <f t="shared" si="98"/>
        <v>66.402739726027391</v>
      </c>
      <c r="T1507" t="str">
        <f t="shared" si="97"/>
        <v>65+</v>
      </c>
      <c r="U1507" s="7">
        <v>42821</v>
      </c>
      <c r="V1507">
        <f t="shared" si="99"/>
        <v>1</v>
      </c>
    </row>
    <row r="1508" spans="1:22">
      <c r="A1508">
        <v>94624</v>
      </c>
      <c r="B1508" t="s">
        <v>17</v>
      </c>
      <c r="C1508" t="s">
        <v>18</v>
      </c>
      <c r="D1508" t="s">
        <v>19</v>
      </c>
      <c r="H1508" t="s">
        <v>19</v>
      </c>
      <c r="J1508" t="s">
        <v>30</v>
      </c>
      <c r="K1508" s="7">
        <v>33763</v>
      </c>
      <c r="L1508" t="s">
        <v>79</v>
      </c>
      <c r="M1508" t="s">
        <v>22</v>
      </c>
      <c r="N1508" t="s">
        <v>32</v>
      </c>
      <c r="O1508" s="7">
        <v>41045</v>
      </c>
      <c r="P1508" s="7">
        <v>41091</v>
      </c>
      <c r="Q1508" t="s">
        <v>36</v>
      </c>
      <c r="R1508" s="7">
        <v>45688</v>
      </c>
      <c r="S1508" s="8">
        <f t="shared" si="98"/>
        <v>32.671232876712331</v>
      </c>
      <c r="T1508" t="str">
        <f t="shared" si="97"/>
        <v>25-35</v>
      </c>
      <c r="U1508" s="7">
        <v>41091</v>
      </c>
      <c r="V1508">
        <f t="shared" si="99"/>
        <v>33</v>
      </c>
    </row>
    <row r="1509" spans="1:22">
      <c r="A1509">
        <v>154449</v>
      </c>
      <c r="B1509" t="s">
        <v>17</v>
      </c>
      <c r="C1509" t="s">
        <v>25</v>
      </c>
      <c r="D1509" t="s">
        <v>19</v>
      </c>
      <c r="H1509" t="s">
        <v>19</v>
      </c>
      <c r="J1509" t="s">
        <v>20</v>
      </c>
      <c r="K1509" s="7">
        <v>19511</v>
      </c>
      <c r="L1509" t="s">
        <v>45</v>
      </c>
      <c r="M1509" t="s">
        <v>22</v>
      </c>
      <c r="N1509" t="s">
        <v>28</v>
      </c>
      <c r="O1509" s="7">
        <v>44652</v>
      </c>
      <c r="P1509" s="7" t="s">
        <v>29</v>
      </c>
      <c r="Q1509" t="s">
        <v>24</v>
      </c>
      <c r="R1509" s="7">
        <v>45688</v>
      </c>
      <c r="S1509" s="8">
        <f t="shared" si="98"/>
        <v>71.717808219178082</v>
      </c>
      <c r="T1509" t="str">
        <f t="shared" si="97"/>
        <v>65+</v>
      </c>
      <c r="U1509" s="7">
        <f>R1509</f>
        <v>45688</v>
      </c>
      <c r="V1509">
        <f t="shared" si="99"/>
        <v>741</v>
      </c>
    </row>
    <row r="1510" spans="1:22">
      <c r="A1510">
        <v>38723</v>
      </c>
      <c r="B1510" t="s">
        <v>17</v>
      </c>
      <c r="C1510" t="s">
        <v>18</v>
      </c>
      <c r="D1510" t="s">
        <v>19</v>
      </c>
      <c r="H1510" t="s">
        <v>19</v>
      </c>
      <c r="J1510" t="s">
        <v>20</v>
      </c>
      <c r="L1510" t="s">
        <v>26</v>
      </c>
      <c r="M1510" t="s">
        <v>27</v>
      </c>
      <c r="N1510" t="s">
        <v>32</v>
      </c>
      <c r="O1510" s="7">
        <v>40897</v>
      </c>
      <c r="P1510" s="7">
        <v>40897</v>
      </c>
      <c r="Q1510" t="s">
        <v>36</v>
      </c>
      <c r="R1510" s="7">
        <v>45688</v>
      </c>
      <c r="S1510" s="8">
        <f t="shared" si="98"/>
        <v>125.17260273972603</v>
      </c>
      <c r="T1510" t="str">
        <f t="shared" si="97"/>
        <v>65+</v>
      </c>
      <c r="U1510" s="7">
        <v>40897</v>
      </c>
      <c r="V1510">
        <f t="shared" si="99"/>
        <v>1</v>
      </c>
    </row>
    <row r="1511" spans="1:22">
      <c r="A1511">
        <v>167124</v>
      </c>
      <c r="B1511" t="s">
        <v>17</v>
      </c>
      <c r="C1511" t="s">
        <v>18</v>
      </c>
      <c r="D1511" t="s">
        <v>19</v>
      </c>
      <c r="H1511" t="s">
        <v>19</v>
      </c>
      <c r="J1511" t="s">
        <v>20</v>
      </c>
      <c r="K1511" s="7">
        <v>39699</v>
      </c>
      <c r="L1511" t="s">
        <v>99</v>
      </c>
      <c r="M1511" t="s">
        <v>27</v>
      </c>
      <c r="N1511" t="s">
        <v>34</v>
      </c>
      <c r="O1511" s="7" t="s">
        <v>36</v>
      </c>
      <c r="P1511" s="7" t="s">
        <v>36</v>
      </c>
      <c r="Q1511" t="s">
        <v>36</v>
      </c>
      <c r="R1511" s="7">
        <v>45688</v>
      </c>
      <c r="S1511" s="8">
        <f t="shared" si="98"/>
        <v>16.408219178082192</v>
      </c>
      <c r="T1511" t="str">
        <f t="shared" si="97"/>
        <v>16-25</v>
      </c>
      <c r="U1511" s="7" t="s">
        <v>36</v>
      </c>
      <c r="V1511" t="str">
        <f t="shared" si="99"/>
        <v/>
      </c>
    </row>
    <row r="1512" spans="1:22">
      <c r="A1512">
        <v>147110</v>
      </c>
      <c r="B1512" t="s">
        <v>17</v>
      </c>
      <c r="C1512" t="s">
        <v>18</v>
      </c>
      <c r="D1512" t="s">
        <v>19</v>
      </c>
      <c r="H1512" t="s">
        <v>19</v>
      </c>
      <c r="J1512" t="s">
        <v>20</v>
      </c>
      <c r="K1512" s="7">
        <v>37279</v>
      </c>
      <c r="L1512" t="s">
        <v>99</v>
      </c>
      <c r="M1512" t="s">
        <v>27</v>
      </c>
      <c r="N1512" t="s">
        <v>34</v>
      </c>
      <c r="O1512" s="7">
        <v>44123</v>
      </c>
      <c r="P1512" s="7">
        <v>44348</v>
      </c>
      <c r="Q1512" t="s">
        <v>24</v>
      </c>
      <c r="R1512" s="7">
        <v>45688</v>
      </c>
      <c r="S1512" s="8">
        <f t="shared" si="98"/>
        <v>23.038356164383561</v>
      </c>
      <c r="T1512" t="str">
        <f t="shared" si="97"/>
        <v>16-25</v>
      </c>
      <c r="U1512" s="7">
        <v>44348</v>
      </c>
      <c r="V1512">
        <f t="shared" si="99"/>
        <v>162</v>
      </c>
    </row>
    <row r="1513" spans="1:22">
      <c r="A1513">
        <v>151153</v>
      </c>
      <c r="B1513" t="s">
        <v>17</v>
      </c>
      <c r="C1513" t="s">
        <v>18</v>
      </c>
      <c r="D1513" t="s">
        <v>19</v>
      </c>
      <c r="H1513" t="s">
        <v>19</v>
      </c>
      <c r="J1513" t="s">
        <v>20</v>
      </c>
      <c r="K1513" s="7">
        <v>39272</v>
      </c>
      <c r="L1513" t="s">
        <v>102</v>
      </c>
      <c r="M1513" t="s">
        <v>22</v>
      </c>
      <c r="N1513" t="s">
        <v>34</v>
      </c>
      <c r="O1513" s="7">
        <v>44419</v>
      </c>
      <c r="P1513" s="7">
        <v>44616</v>
      </c>
      <c r="Q1513" t="s">
        <v>24</v>
      </c>
      <c r="R1513" s="7">
        <v>45688</v>
      </c>
      <c r="S1513" s="8">
        <f t="shared" si="98"/>
        <v>17.578082191780823</v>
      </c>
      <c r="T1513" t="str">
        <f t="shared" si="97"/>
        <v>16-25</v>
      </c>
      <c r="U1513" s="7">
        <v>44616</v>
      </c>
      <c r="V1513">
        <f t="shared" si="99"/>
        <v>142</v>
      </c>
    </row>
    <row r="1514" spans="1:22">
      <c r="A1514">
        <v>107137</v>
      </c>
      <c r="B1514" t="s">
        <v>17</v>
      </c>
      <c r="C1514" t="s">
        <v>18</v>
      </c>
      <c r="D1514" t="s">
        <v>19</v>
      </c>
      <c r="H1514" t="s">
        <v>19</v>
      </c>
      <c r="J1514" t="s">
        <v>30</v>
      </c>
      <c r="K1514" s="7">
        <v>36200</v>
      </c>
      <c r="L1514" t="s">
        <v>33</v>
      </c>
      <c r="M1514" t="s">
        <v>22</v>
      </c>
      <c r="N1514" t="s">
        <v>32</v>
      </c>
      <c r="O1514" s="7">
        <v>41671</v>
      </c>
      <c r="P1514" s="7">
        <v>41755</v>
      </c>
      <c r="Q1514" t="s">
        <v>36</v>
      </c>
      <c r="R1514" s="7">
        <v>45688</v>
      </c>
      <c r="S1514" s="8">
        <f t="shared" si="98"/>
        <v>25.994520547945207</v>
      </c>
      <c r="T1514" t="str">
        <f t="shared" si="97"/>
        <v>25-35</v>
      </c>
      <c r="U1514" s="7">
        <v>41755</v>
      </c>
      <c r="V1514">
        <f t="shared" si="99"/>
        <v>60</v>
      </c>
    </row>
    <row r="1515" spans="1:22">
      <c r="A1515">
        <v>104375</v>
      </c>
      <c r="B1515" t="s">
        <v>17</v>
      </c>
      <c r="C1515" t="s">
        <v>18</v>
      </c>
      <c r="D1515" t="s">
        <v>19</v>
      </c>
      <c r="H1515" t="s">
        <v>19</v>
      </c>
      <c r="J1515" t="s">
        <v>30</v>
      </c>
      <c r="L1515" t="s">
        <v>54</v>
      </c>
      <c r="M1515" t="s">
        <v>27</v>
      </c>
      <c r="N1515" t="s">
        <v>32</v>
      </c>
      <c r="O1515" s="7">
        <v>41528</v>
      </c>
      <c r="P1515" s="7">
        <v>42369</v>
      </c>
      <c r="Q1515" t="s">
        <v>38</v>
      </c>
      <c r="R1515" s="7">
        <v>45688</v>
      </c>
      <c r="S1515" s="8">
        <f t="shared" si="98"/>
        <v>125.17260273972603</v>
      </c>
      <c r="T1515" t="str">
        <f t="shared" si="97"/>
        <v>65+</v>
      </c>
      <c r="U1515" s="7">
        <v>42369</v>
      </c>
      <c r="V1515">
        <f t="shared" si="99"/>
        <v>602</v>
      </c>
    </row>
    <row r="1516" spans="1:22">
      <c r="A1516">
        <v>83097</v>
      </c>
      <c r="B1516" t="s">
        <v>17</v>
      </c>
      <c r="C1516" t="s">
        <v>18</v>
      </c>
      <c r="D1516" t="s">
        <v>19</v>
      </c>
      <c r="H1516" t="s">
        <v>19</v>
      </c>
      <c r="J1516" t="s">
        <v>20</v>
      </c>
      <c r="L1516" t="s">
        <v>54</v>
      </c>
      <c r="M1516" t="s">
        <v>27</v>
      </c>
      <c r="N1516" t="s">
        <v>34</v>
      </c>
      <c r="O1516" s="7">
        <v>1</v>
      </c>
      <c r="P1516" s="7">
        <v>1</v>
      </c>
      <c r="Q1516" t="s">
        <v>36</v>
      </c>
      <c r="R1516" s="7">
        <v>45688</v>
      </c>
      <c r="S1516" s="8">
        <f t="shared" si="98"/>
        <v>125.17260273972603</v>
      </c>
      <c r="T1516" t="str">
        <f t="shared" si="97"/>
        <v>65+</v>
      </c>
      <c r="U1516" s="7">
        <v>1</v>
      </c>
    </row>
    <row r="1517" spans="1:22">
      <c r="A1517">
        <v>151243</v>
      </c>
      <c r="B1517" t="s">
        <v>17</v>
      </c>
      <c r="C1517" t="s">
        <v>25</v>
      </c>
      <c r="D1517" t="s">
        <v>19</v>
      </c>
      <c r="H1517" t="s">
        <v>19</v>
      </c>
      <c r="J1517" t="s">
        <v>20</v>
      </c>
      <c r="K1517" s="7">
        <v>37579</v>
      </c>
      <c r="L1517" t="s">
        <v>78</v>
      </c>
      <c r="M1517" t="s">
        <v>22</v>
      </c>
      <c r="N1517" t="s">
        <v>28</v>
      </c>
      <c r="O1517" s="7">
        <v>44406</v>
      </c>
      <c r="P1517" s="7" t="s">
        <v>29</v>
      </c>
      <c r="Q1517" t="s">
        <v>24</v>
      </c>
      <c r="R1517" s="7">
        <v>45688</v>
      </c>
      <c r="S1517" s="8">
        <f t="shared" si="98"/>
        <v>22.216438356164385</v>
      </c>
      <c r="T1517" t="str">
        <f t="shared" si="97"/>
        <v>16-25</v>
      </c>
      <c r="U1517" s="7">
        <f>R1517</f>
        <v>45688</v>
      </c>
      <c r="V1517">
        <f t="shared" si="99"/>
        <v>917</v>
      </c>
    </row>
    <row r="1518" spans="1:22">
      <c r="A1518">
        <v>135548</v>
      </c>
      <c r="B1518" t="s">
        <v>17</v>
      </c>
      <c r="C1518" t="s">
        <v>18</v>
      </c>
      <c r="D1518" t="s">
        <v>19</v>
      </c>
      <c r="H1518" t="s">
        <v>19</v>
      </c>
      <c r="J1518" t="s">
        <v>20</v>
      </c>
      <c r="K1518" s="7">
        <v>37848</v>
      </c>
      <c r="L1518" t="s">
        <v>156</v>
      </c>
      <c r="M1518" t="s">
        <v>57</v>
      </c>
      <c r="N1518" t="s">
        <v>28</v>
      </c>
      <c r="O1518" s="7" t="s">
        <v>36</v>
      </c>
      <c r="P1518" s="7" t="s">
        <v>36</v>
      </c>
      <c r="Q1518" t="s">
        <v>36</v>
      </c>
      <c r="R1518" s="7">
        <v>45688</v>
      </c>
      <c r="S1518" s="8">
        <f t="shared" si="98"/>
        <v>21.479452054794521</v>
      </c>
      <c r="T1518" t="str">
        <f t="shared" si="97"/>
        <v>16-25</v>
      </c>
      <c r="U1518" s="7" t="s">
        <v>36</v>
      </c>
      <c r="V1518" t="str">
        <f t="shared" si="99"/>
        <v/>
      </c>
    </row>
    <row r="1519" spans="1:22">
      <c r="A1519">
        <v>121772</v>
      </c>
      <c r="B1519" t="s">
        <v>17</v>
      </c>
      <c r="C1519" t="s">
        <v>18</v>
      </c>
      <c r="D1519" t="s">
        <v>19</v>
      </c>
      <c r="H1519" t="s">
        <v>19</v>
      </c>
      <c r="J1519" t="s">
        <v>30</v>
      </c>
      <c r="K1519" s="7">
        <v>36802</v>
      </c>
      <c r="L1519" t="s">
        <v>65</v>
      </c>
      <c r="M1519" t="s">
        <v>27</v>
      </c>
      <c r="N1519" t="s">
        <v>34</v>
      </c>
      <c r="O1519" s="7" t="s">
        <v>36</v>
      </c>
      <c r="P1519" s="7" t="s">
        <v>36</v>
      </c>
      <c r="Q1519" t="s">
        <v>36</v>
      </c>
      <c r="R1519" s="7">
        <v>45688</v>
      </c>
      <c r="S1519" s="8">
        <f t="shared" si="98"/>
        <v>24.345205479452055</v>
      </c>
      <c r="T1519" t="str">
        <f t="shared" si="97"/>
        <v>16-25</v>
      </c>
      <c r="U1519" s="7" t="s">
        <v>36</v>
      </c>
      <c r="V1519" t="str">
        <f t="shared" si="99"/>
        <v/>
      </c>
    </row>
    <row r="1520" spans="1:22">
      <c r="A1520">
        <v>146396</v>
      </c>
      <c r="B1520" t="s">
        <v>17</v>
      </c>
      <c r="C1520" t="s">
        <v>25</v>
      </c>
      <c r="D1520" t="s">
        <v>19</v>
      </c>
      <c r="H1520" t="s">
        <v>19</v>
      </c>
      <c r="J1520" t="s">
        <v>30</v>
      </c>
      <c r="K1520" s="7">
        <v>34339</v>
      </c>
      <c r="L1520" t="s">
        <v>48</v>
      </c>
      <c r="M1520" t="s">
        <v>27</v>
      </c>
      <c r="N1520" t="s">
        <v>28</v>
      </c>
      <c r="O1520" s="7">
        <v>44084</v>
      </c>
      <c r="P1520" s="7" t="s">
        <v>29</v>
      </c>
      <c r="Q1520" t="s">
        <v>24</v>
      </c>
      <c r="R1520" s="7">
        <v>45688</v>
      </c>
      <c r="S1520" s="8">
        <f t="shared" si="98"/>
        <v>31.093150684931508</v>
      </c>
      <c r="T1520" t="str">
        <f t="shared" si="97"/>
        <v>25-35</v>
      </c>
      <c r="U1520" s="7">
        <f t="shared" ref="U1520:U1521" si="100">R1520</f>
        <v>45688</v>
      </c>
      <c r="V1520">
        <f t="shared" si="99"/>
        <v>1147</v>
      </c>
    </row>
    <row r="1521" spans="1:22">
      <c r="A1521">
        <v>41180</v>
      </c>
      <c r="B1521" t="s">
        <v>17</v>
      </c>
      <c r="C1521" t="s">
        <v>25</v>
      </c>
      <c r="D1521" t="s">
        <v>19</v>
      </c>
      <c r="H1521" t="s">
        <v>19</v>
      </c>
      <c r="J1521" t="s">
        <v>20</v>
      </c>
      <c r="K1521" s="7">
        <v>14599</v>
      </c>
      <c r="L1521" t="s">
        <v>54</v>
      </c>
      <c r="M1521" t="s">
        <v>27</v>
      </c>
      <c r="N1521" t="s">
        <v>32</v>
      </c>
      <c r="O1521" s="7">
        <v>39083</v>
      </c>
      <c r="P1521" s="7" t="s">
        <v>29</v>
      </c>
      <c r="Q1521" t="s">
        <v>38</v>
      </c>
      <c r="R1521" s="7">
        <v>45688</v>
      </c>
      <c r="S1521" s="8">
        <f t="shared" si="98"/>
        <v>85.175342465753431</v>
      </c>
      <c r="T1521" t="str">
        <f t="shared" si="97"/>
        <v>65+</v>
      </c>
      <c r="U1521" s="7">
        <f t="shared" si="100"/>
        <v>45688</v>
      </c>
      <c r="V1521">
        <f t="shared" si="99"/>
        <v>4720</v>
      </c>
    </row>
    <row r="1522" spans="1:22">
      <c r="A1522">
        <v>111453</v>
      </c>
      <c r="B1522" t="s">
        <v>17</v>
      </c>
      <c r="C1522" t="s">
        <v>18</v>
      </c>
      <c r="D1522" t="s">
        <v>19</v>
      </c>
      <c r="H1522" t="s">
        <v>19</v>
      </c>
      <c r="J1522" t="s">
        <v>30</v>
      </c>
      <c r="K1522" s="7">
        <v>34593</v>
      </c>
      <c r="L1522" t="s">
        <v>95</v>
      </c>
      <c r="M1522" t="s">
        <v>22</v>
      </c>
      <c r="N1522" t="s">
        <v>32</v>
      </c>
      <c r="O1522" s="7">
        <v>42101</v>
      </c>
      <c r="P1522" s="7">
        <v>42125</v>
      </c>
      <c r="Q1522" t="s">
        <v>24</v>
      </c>
      <c r="R1522" s="7">
        <v>45688</v>
      </c>
      <c r="S1522" s="8">
        <f t="shared" si="98"/>
        <v>30.397260273972602</v>
      </c>
      <c r="T1522" t="str">
        <f t="shared" si="97"/>
        <v>25-35</v>
      </c>
      <c r="U1522" s="7">
        <v>42125</v>
      </c>
      <c r="V1522">
        <f t="shared" si="99"/>
        <v>19</v>
      </c>
    </row>
    <row r="1523" spans="1:22">
      <c r="A1523">
        <v>56400</v>
      </c>
      <c r="B1523" t="s">
        <v>17</v>
      </c>
      <c r="C1523" t="s">
        <v>18</v>
      </c>
      <c r="D1523" t="s">
        <v>19</v>
      </c>
      <c r="H1523" t="s">
        <v>19</v>
      </c>
      <c r="J1523" t="s">
        <v>20</v>
      </c>
      <c r="L1523" t="s">
        <v>87</v>
      </c>
      <c r="M1523" t="s">
        <v>57</v>
      </c>
      <c r="N1523" t="s">
        <v>32</v>
      </c>
      <c r="O1523" s="7">
        <v>40828</v>
      </c>
      <c r="P1523" s="7">
        <v>40828</v>
      </c>
      <c r="Q1523" t="s">
        <v>36</v>
      </c>
      <c r="R1523" s="7">
        <v>45688</v>
      </c>
      <c r="S1523" s="8">
        <f t="shared" si="98"/>
        <v>125.17260273972603</v>
      </c>
      <c r="T1523" t="str">
        <f t="shared" si="97"/>
        <v>65+</v>
      </c>
      <c r="U1523" s="7">
        <v>40828</v>
      </c>
      <c r="V1523">
        <f t="shared" si="99"/>
        <v>1</v>
      </c>
    </row>
    <row r="1524" spans="1:22">
      <c r="A1524">
        <v>167623</v>
      </c>
      <c r="B1524" t="s">
        <v>17</v>
      </c>
      <c r="C1524" t="s">
        <v>18</v>
      </c>
      <c r="D1524" t="s">
        <v>19</v>
      </c>
      <c r="H1524" t="s">
        <v>19</v>
      </c>
      <c r="J1524" t="s">
        <v>30</v>
      </c>
      <c r="K1524" s="7">
        <v>30725</v>
      </c>
      <c r="L1524" t="s">
        <v>84</v>
      </c>
      <c r="M1524" t="s">
        <v>22</v>
      </c>
      <c r="N1524" t="s">
        <v>43</v>
      </c>
      <c r="O1524" s="7" t="s">
        <v>36</v>
      </c>
      <c r="P1524" s="7" t="s">
        <v>36</v>
      </c>
      <c r="Q1524" t="s">
        <v>36</v>
      </c>
      <c r="R1524" s="7">
        <v>45688</v>
      </c>
      <c r="S1524" s="8">
        <f t="shared" si="98"/>
        <v>40.994520547945207</v>
      </c>
      <c r="T1524" t="str">
        <f t="shared" si="97"/>
        <v>35-45</v>
      </c>
      <c r="U1524" s="7" t="s">
        <v>36</v>
      </c>
      <c r="V1524" t="str">
        <f t="shared" si="99"/>
        <v/>
      </c>
    </row>
    <row r="1525" spans="1:22">
      <c r="A1525">
        <v>129131</v>
      </c>
      <c r="B1525" t="s">
        <v>17</v>
      </c>
      <c r="C1525" t="s">
        <v>18</v>
      </c>
      <c r="D1525" t="s">
        <v>19</v>
      </c>
      <c r="H1525" t="s">
        <v>19</v>
      </c>
      <c r="J1525" t="s">
        <v>20</v>
      </c>
      <c r="K1525" s="7">
        <v>30815</v>
      </c>
      <c r="L1525" t="s">
        <v>88</v>
      </c>
      <c r="M1525" t="s">
        <v>57</v>
      </c>
      <c r="N1525" t="s">
        <v>32</v>
      </c>
      <c r="O1525" s="7">
        <v>43296</v>
      </c>
      <c r="P1525" s="7">
        <v>44831</v>
      </c>
      <c r="Q1525" t="s">
        <v>38</v>
      </c>
      <c r="R1525" s="7">
        <v>45688</v>
      </c>
      <c r="S1525" s="8">
        <f t="shared" si="98"/>
        <v>40.747945205479454</v>
      </c>
      <c r="T1525" t="str">
        <f t="shared" si="97"/>
        <v>35-45</v>
      </c>
      <c r="U1525" s="7">
        <v>44831</v>
      </c>
      <c r="V1525">
        <f t="shared" si="99"/>
        <v>1097</v>
      </c>
    </row>
    <row r="1526" spans="1:22">
      <c r="A1526">
        <v>166844</v>
      </c>
      <c r="B1526" t="s">
        <v>17</v>
      </c>
      <c r="C1526" t="s">
        <v>18</v>
      </c>
      <c r="D1526" t="s">
        <v>19</v>
      </c>
      <c r="H1526" t="s">
        <v>19</v>
      </c>
      <c r="J1526" t="s">
        <v>20</v>
      </c>
      <c r="K1526" s="7">
        <v>33010</v>
      </c>
      <c r="L1526" t="s">
        <v>37</v>
      </c>
      <c r="M1526" t="s">
        <v>27</v>
      </c>
      <c r="N1526" t="s">
        <v>43</v>
      </c>
      <c r="O1526" s="7" t="s">
        <v>36</v>
      </c>
      <c r="P1526" s="7" t="s">
        <v>36</v>
      </c>
      <c r="Q1526" t="s">
        <v>36</v>
      </c>
      <c r="R1526" s="7">
        <v>45688</v>
      </c>
      <c r="S1526" s="8">
        <f t="shared" si="98"/>
        <v>34.734246575342468</v>
      </c>
      <c r="T1526" t="str">
        <f t="shared" si="97"/>
        <v>25-35</v>
      </c>
      <c r="U1526" s="7" t="s">
        <v>36</v>
      </c>
      <c r="V1526" t="str">
        <f t="shared" si="99"/>
        <v/>
      </c>
    </row>
    <row r="1527" spans="1:22">
      <c r="A1527">
        <v>107578</v>
      </c>
      <c r="B1527" t="s">
        <v>17</v>
      </c>
      <c r="C1527" t="s">
        <v>18</v>
      </c>
      <c r="D1527" t="s">
        <v>19</v>
      </c>
      <c r="H1527" t="s">
        <v>19</v>
      </c>
      <c r="J1527" t="s">
        <v>20</v>
      </c>
      <c r="K1527" s="7">
        <v>36115</v>
      </c>
      <c r="L1527" t="s">
        <v>67</v>
      </c>
      <c r="M1527" t="s">
        <v>22</v>
      </c>
      <c r="N1527" t="s">
        <v>34</v>
      </c>
      <c r="O1527" s="7">
        <v>41725</v>
      </c>
      <c r="P1527" s="7">
        <v>41844</v>
      </c>
      <c r="Q1527" t="s">
        <v>36</v>
      </c>
      <c r="R1527" s="7">
        <v>45688</v>
      </c>
      <c r="S1527" s="8">
        <f t="shared" si="98"/>
        <v>26.227397260273971</v>
      </c>
      <c r="T1527" t="str">
        <f t="shared" si="97"/>
        <v>25-35</v>
      </c>
      <c r="U1527" s="7">
        <v>41844</v>
      </c>
      <c r="V1527">
        <f t="shared" si="99"/>
        <v>86</v>
      </c>
    </row>
    <row r="1528" spans="1:22">
      <c r="A1528">
        <v>168079</v>
      </c>
      <c r="B1528" t="s">
        <v>17</v>
      </c>
      <c r="C1528" t="s">
        <v>18</v>
      </c>
      <c r="D1528" t="s">
        <v>19</v>
      </c>
      <c r="H1528" t="s">
        <v>19</v>
      </c>
      <c r="J1528" t="s">
        <v>20</v>
      </c>
      <c r="K1528" s="7">
        <v>39044</v>
      </c>
      <c r="L1528" t="s">
        <v>35</v>
      </c>
      <c r="M1528" t="s">
        <v>27</v>
      </c>
      <c r="N1528" t="s">
        <v>28</v>
      </c>
      <c r="O1528" s="7" t="s">
        <v>36</v>
      </c>
      <c r="P1528" s="7" t="s">
        <v>36</v>
      </c>
      <c r="Q1528" t="s">
        <v>36</v>
      </c>
      <c r="R1528" s="7">
        <v>45688</v>
      </c>
      <c r="S1528" s="8">
        <f t="shared" si="98"/>
        <v>18.202739726027396</v>
      </c>
      <c r="T1528" t="str">
        <f t="shared" si="97"/>
        <v>16-25</v>
      </c>
      <c r="U1528" s="7" t="s">
        <v>36</v>
      </c>
      <c r="V1528" t="str">
        <f t="shared" si="99"/>
        <v/>
      </c>
    </row>
    <row r="1529" spans="1:22">
      <c r="A1529">
        <v>167625</v>
      </c>
      <c r="B1529" t="s">
        <v>17</v>
      </c>
      <c r="C1529" t="s">
        <v>18</v>
      </c>
      <c r="D1529" t="s">
        <v>19</v>
      </c>
      <c r="H1529" t="s">
        <v>19</v>
      </c>
      <c r="J1529" t="s">
        <v>20</v>
      </c>
      <c r="K1529" s="7">
        <v>14016</v>
      </c>
      <c r="L1529" t="s">
        <v>73</v>
      </c>
      <c r="M1529" t="s">
        <v>22</v>
      </c>
      <c r="N1529" t="s">
        <v>34</v>
      </c>
      <c r="O1529" s="7" t="s">
        <v>36</v>
      </c>
      <c r="P1529" s="7" t="s">
        <v>36</v>
      </c>
      <c r="Q1529" t="s">
        <v>36</v>
      </c>
      <c r="R1529" s="7">
        <v>45688</v>
      </c>
      <c r="S1529" s="8">
        <f t="shared" si="98"/>
        <v>86.772602739726025</v>
      </c>
      <c r="T1529" t="str">
        <f t="shared" si="97"/>
        <v>65+</v>
      </c>
      <c r="U1529" s="7" t="s">
        <v>36</v>
      </c>
      <c r="V1529" t="str">
        <f t="shared" si="99"/>
        <v/>
      </c>
    </row>
    <row r="1530" spans="1:22">
      <c r="A1530">
        <v>102434</v>
      </c>
      <c r="B1530" t="s">
        <v>17</v>
      </c>
      <c r="C1530" t="s">
        <v>18</v>
      </c>
      <c r="D1530" t="s">
        <v>19</v>
      </c>
      <c r="H1530" t="s">
        <v>19</v>
      </c>
      <c r="J1530" t="s">
        <v>20</v>
      </c>
      <c r="K1530" s="7">
        <v>24515</v>
      </c>
      <c r="L1530" t="s">
        <v>26</v>
      </c>
      <c r="M1530" t="s">
        <v>27</v>
      </c>
      <c r="N1530" t="s">
        <v>34</v>
      </c>
      <c r="O1530" s="7">
        <v>41526</v>
      </c>
      <c r="P1530" s="7">
        <v>41526</v>
      </c>
      <c r="Q1530" t="s">
        <v>36</v>
      </c>
      <c r="R1530" s="7">
        <v>45688</v>
      </c>
      <c r="S1530" s="8">
        <f t="shared" si="98"/>
        <v>58.008219178082193</v>
      </c>
      <c r="T1530" t="str">
        <f t="shared" si="97"/>
        <v>55-65</v>
      </c>
      <c r="U1530" s="7">
        <v>41526</v>
      </c>
      <c r="V1530">
        <f t="shared" si="99"/>
        <v>1</v>
      </c>
    </row>
    <row r="1531" spans="1:22">
      <c r="A1531">
        <v>115992</v>
      </c>
      <c r="B1531" t="s">
        <v>17</v>
      </c>
      <c r="C1531" t="s">
        <v>18</v>
      </c>
      <c r="D1531" t="s">
        <v>19</v>
      </c>
      <c r="H1531" t="s">
        <v>19</v>
      </c>
      <c r="J1531" t="s">
        <v>20</v>
      </c>
      <c r="K1531" s="7">
        <v>37068</v>
      </c>
      <c r="L1531" t="s">
        <v>48</v>
      </c>
      <c r="M1531" t="s">
        <v>27</v>
      </c>
      <c r="N1531" t="s">
        <v>36</v>
      </c>
      <c r="O1531" s="7">
        <v>42401</v>
      </c>
      <c r="P1531" s="7">
        <v>42986</v>
      </c>
      <c r="Q1531" t="s">
        <v>77</v>
      </c>
      <c r="R1531" s="7">
        <v>45688</v>
      </c>
      <c r="S1531" s="8">
        <f t="shared" si="98"/>
        <v>23.616438356164384</v>
      </c>
      <c r="T1531" t="str">
        <f t="shared" si="97"/>
        <v>16-25</v>
      </c>
      <c r="U1531" s="7">
        <v>42986</v>
      </c>
      <c r="V1531">
        <f t="shared" si="99"/>
        <v>420</v>
      </c>
    </row>
    <row r="1532" spans="1:22">
      <c r="A1532">
        <v>139868</v>
      </c>
      <c r="B1532" t="s">
        <v>17</v>
      </c>
      <c r="C1532" t="s">
        <v>71</v>
      </c>
      <c r="D1532" t="s">
        <v>19</v>
      </c>
      <c r="H1532" t="s">
        <v>19</v>
      </c>
      <c r="J1532" t="s">
        <v>20</v>
      </c>
      <c r="K1532" s="7">
        <v>38318</v>
      </c>
      <c r="L1532" t="s">
        <v>37</v>
      </c>
      <c r="M1532" t="s">
        <v>27</v>
      </c>
      <c r="N1532" t="s">
        <v>28</v>
      </c>
      <c r="O1532" s="7">
        <v>43754</v>
      </c>
      <c r="P1532" s="7">
        <v>44439</v>
      </c>
      <c r="Q1532" t="s">
        <v>24</v>
      </c>
      <c r="R1532" s="7">
        <v>45688</v>
      </c>
      <c r="S1532" s="8">
        <f t="shared" si="98"/>
        <v>20.19178082191781</v>
      </c>
      <c r="T1532" t="str">
        <f t="shared" si="97"/>
        <v>16-25</v>
      </c>
      <c r="U1532" s="7">
        <v>44439</v>
      </c>
      <c r="V1532">
        <f t="shared" si="99"/>
        <v>490</v>
      </c>
    </row>
    <row r="1533" spans="1:22">
      <c r="A1533">
        <v>113014</v>
      </c>
      <c r="B1533" t="s">
        <v>17</v>
      </c>
      <c r="C1533" t="s">
        <v>18</v>
      </c>
      <c r="D1533" t="s">
        <v>19</v>
      </c>
      <c r="H1533" t="s">
        <v>19</v>
      </c>
      <c r="J1533" t="s">
        <v>30</v>
      </c>
      <c r="K1533" s="7">
        <v>36248</v>
      </c>
      <c r="L1533" t="s">
        <v>92</v>
      </c>
      <c r="M1533" t="s">
        <v>22</v>
      </c>
      <c r="N1533" t="s">
        <v>28</v>
      </c>
      <c r="O1533" s="7">
        <v>42234</v>
      </c>
      <c r="P1533" s="7">
        <v>42674</v>
      </c>
      <c r="Q1533" t="s">
        <v>24</v>
      </c>
      <c r="R1533" s="7">
        <v>45688</v>
      </c>
      <c r="S1533" s="8">
        <f t="shared" si="98"/>
        <v>25.863013698630137</v>
      </c>
      <c r="T1533" t="str">
        <f t="shared" si="97"/>
        <v>25-35</v>
      </c>
      <c r="U1533" s="7">
        <v>42674</v>
      </c>
      <c r="V1533">
        <f t="shared" si="99"/>
        <v>315</v>
      </c>
    </row>
    <row r="1534" spans="1:22">
      <c r="A1534">
        <v>158558</v>
      </c>
      <c r="B1534" t="s">
        <v>17</v>
      </c>
      <c r="C1534" t="s">
        <v>18</v>
      </c>
      <c r="D1534" t="s">
        <v>19</v>
      </c>
      <c r="H1534" t="s">
        <v>19</v>
      </c>
      <c r="J1534" t="s">
        <v>30</v>
      </c>
      <c r="K1534" s="7">
        <v>29173</v>
      </c>
      <c r="L1534" t="s">
        <v>45</v>
      </c>
      <c r="M1534" t="s">
        <v>22</v>
      </c>
      <c r="N1534" t="s">
        <v>28</v>
      </c>
      <c r="O1534" s="7" t="s">
        <v>36</v>
      </c>
      <c r="P1534" s="7" t="s">
        <v>36</v>
      </c>
      <c r="Q1534" t="s">
        <v>36</v>
      </c>
      <c r="R1534" s="7">
        <v>45688</v>
      </c>
      <c r="S1534" s="8">
        <f t="shared" si="98"/>
        <v>45.246575342465754</v>
      </c>
      <c r="T1534" t="str">
        <f t="shared" si="97"/>
        <v>45-55</v>
      </c>
      <c r="U1534" s="7" t="s">
        <v>36</v>
      </c>
      <c r="V1534" t="str">
        <f t="shared" si="99"/>
        <v/>
      </c>
    </row>
    <row r="1535" spans="1:22">
      <c r="A1535">
        <v>83212</v>
      </c>
      <c r="B1535" t="s">
        <v>17</v>
      </c>
      <c r="C1535" t="s">
        <v>18</v>
      </c>
      <c r="D1535" t="s">
        <v>19</v>
      </c>
      <c r="H1535" t="s">
        <v>19</v>
      </c>
      <c r="J1535" t="s">
        <v>30</v>
      </c>
      <c r="K1535" s="7">
        <v>33038</v>
      </c>
      <c r="L1535" t="s">
        <v>35</v>
      </c>
      <c r="M1535" t="s">
        <v>27</v>
      </c>
      <c r="N1535" t="s">
        <v>32</v>
      </c>
      <c r="O1535" s="7">
        <v>40856</v>
      </c>
      <c r="P1535" s="7">
        <v>41108</v>
      </c>
      <c r="Q1535" t="s">
        <v>36</v>
      </c>
      <c r="R1535" s="7">
        <v>45688</v>
      </c>
      <c r="S1535" s="8">
        <f t="shared" si="98"/>
        <v>34.657534246575345</v>
      </c>
      <c r="T1535" t="str">
        <f t="shared" si="97"/>
        <v>25-35</v>
      </c>
      <c r="U1535" s="7">
        <v>41108</v>
      </c>
      <c r="V1535">
        <f t="shared" si="99"/>
        <v>181</v>
      </c>
    </row>
    <row r="1536" spans="1:22">
      <c r="A1536">
        <v>109398</v>
      </c>
      <c r="B1536" t="s">
        <v>17</v>
      </c>
      <c r="C1536" t="s">
        <v>18</v>
      </c>
      <c r="D1536" t="s">
        <v>19</v>
      </c>
      <c r="H1536" t="s">
        <v>19</v>
      </c>
      <c r="J1536" t="s">
        <v>20</v>
      </c>
      <c r="K1536" s="7">
        <v>36543</v>
      </c>
      <c r="L1536" t="s">
        <v>33</v>
      </c>
      <c r="M1536" t="s">
        <v>22</v>
      </c>
      <c r="N1536" t="s">
        <v>32</v>
      </c>
      <c r="O1536" s="7">
        <v>41916</v>
      </c>
      <c r="P1536" s="7">
        <v>42838</v>
      </c>
      <c r="Q1536" t="s">
        <v>24</v>
      </c>
      <c r="R1536" s="7">
        <v>45688</v>
      </c>
      <c r="S1536" s="8">
        <f t="shared" si="98"/>
        <v>25.054794520547944</v>
      </c>
      <c r="T1536" t="str">
        <f t="shared" si="97"/>
        <v>25-35</v>
      </c>
      <c r="U1536" s="7">
        <v>42838</v>
      </c>
      <c r="V1536">
        <f t="shared" si="99"/>
        <v>659</v>
      </c>
    </row>
    <row r="1537" spans="1:22">
      <c r="A1537">
        <v>158946</v>
      </c>
      <c r="B1537" t="s">
        <v>17</v>
      </c>
      <c r="C1537" t="s">
        <v>18</v>
      </c>
      <c r="D1537" t="s">
        <v>19</v>
      </c>
      <c r="H1537" t="s">
        <v>19</v>
      </c>
      <c r="J1537" t="s">
        <v>30</v>
      </c>
      <c r="K1537" s="7">
        <v>32144</v>
      </c>
      <c r="L1537" t="s">
        <v>37</v>
      </c>
      <c r="M1537" t="s">
        <v>27</v>
      </c>
      <c r="N1537" t="s">
        <v>28</v>
      </c>
      <c r="O1537" s="7" t="s">
        <v>36</v>
      </c>
      <c r="P1537" s="7" t="s">
        <v>36</v>
      </c>
      <c r="Q1537" t="s">
        <v>36</v>
      </c>
      <c r="R1537" s="7">
        <v>45688</v>
      </c>
      <c r="S1537" s="8">
        <f t="shared" si="98"/>
        <v>37.106849315068494</v>
      </c>
      <c r="T1537" t="str">
        <f t="shared" si="97"/>
        <v>35-45</v>
      </c>
      <c r="U1537" s="7" t="s">
        <v>36</v>
      </c>
      <c r="V1537" t="str">
        <f t="shared" si="99"/>
        <v/>
      </c>
    </row>
    <row r="1538" spans="1:22">
      <c r="A1538">
        <v>156619</v>
      </c>
      <c r="B1538" t="s">
        <v>17</v>
      </c>
      <c r="C1538" t="s">
        <v>18</v>
      </c>
      <c r="D1538" t="s">
        <v>19</v>
      </c>
      <c r="H1538" t="s">
        <v>19</v>
      </c>
      <c r="J1538" t="s">
        <v>30</v>
      </c>
      <c r="K1538" s="7">
        <v>39292</v>
      </c>
      <c r="L1538" t="s">
        <v>37</v>
      </c>
      <c r="M1538" t="s">
        <v>27</v>
      </c>
      <c r="N1538" t="s">
        <v>28</v>
      </c>
      <c r="O1538" s="7" t="s">
        <v>36</v>
      </c>
      <c r="P1538" s="7" t="s">
        <v>36</v>
      </c>
      <c r="Q1538" t="s">
        <v>36</v>
      </c>
      <c r="R1538" s="7">
        <v>45688</v>
      </c>
      <c r="S1538" s="8">
        <f t="shared" si="98"/>
        <v>17.523287671232875</v>
      </c>
      <c r="T1538" t="str">
        <f t="shared" ref="T1538:T1601" si="101">IFERROR(VLOOKUP(S1538,Age_Group_Arr,2,TRUE),"")</f>
        <v>16-25</v>
      </c>
      <c r="U1538" s="7" t="s">
        <v>36</v>
      </c>
      <c r="V1538" t="str">
        <f t="shared" si="99"/>
        <v/>
      </c>
    </row>
    <row r="1539" spans="1:22">
      <c r="A1539">
        <v>121552</v>
      </c>
      <c r="B1539" t="s">
        <v>17</v>
      </c>
      <c r="C1539" t="s">
        <v>18</v>
      </c>
      <c r="D1539" t="s">
        <v>19</v>
      </c>
      <c r="H1539" t="s">
        <v>19</v>
      </c>
      <c r="J1539" t="s">
        <v>20</v>
      </c>
      <c r="K1539" s="7">
        <v>37262</v>
      </c>
      <c r="L1539" t="s">
        <v>37</v>
      </c>
      <c r="M1539" t="s">
        <v>27</v>
      </c>
      <c r="N1539" t="s">
        <v>28</v>
      </c>
      <c r="O1539" s="7">
        <v>42905</v>
      </c>
      <c r="P1539" s="7">
        <v>42916</v>
      </c>
      <c r="Q1539" t="s">
        <v>41</v>
      </c>
      <c r="R1539" s="7">
        <v>45688</v>
      </c>
      <c r="S1539" s="8">
        <f t="shared" ref="S1539:S1602" si="102">(SUM(R1539-K1539)/365)</f>
        <v>23.084931506849315</v>
      </c>
      <c r="T1539" t="str">
        <f t="shared" si="101"/>
        <v>16-25</v>
      </c>
      <c r="U1539" s="7">
        <v>42916</v>
      </c>
      <c r="V1539">
        <f t="shared" ref="V1539:V1602" si="103">IFERROR(NETWORKDAYS(O1539,U1539,8),"")</f>
        <v>10</v>
      </c>
    </row>
    <row r="1540" spans="1:22">
      <c r="A1540">
        <v>116149</v>
      </c>
      <c r="B1540" t="s">
        <v>17</v>
      </c>
      <c r="C1540" t="s">
        <v>18</v>
      </c>
      <c r="D1540" t="s">
        <v>19</v>
      </c>
      <c r="H1540" t="s">
        <v>19</v>
      </c>
      <c r="J1540" t="s">
        <v>20</v>
      </c>
      <c r="K1540" s="7">
        <v>36315</v>
      </c>
      <c r="L1540" t="s">
        <v>26</v>
      </c>
      <c r="M1540" t="s">
        <v>27</v>
      </c>
      <c r="N1540" t="s">
        <v>28</v>
      </c>
      <c r="O1540" s="7">
        <v>42835</v>
      </c>
      <c r="P1540" s="7">
        <v>42835</v>
      </c>
      <c r="Q1540" t="s">
        <v>55</v>
      </c>
      <c r="R1540" s="7">
        <v>45688</v>
      </c>
      <c r="S1540" s="8">
        <f t="shared" si="102"/>
        <v>25.67945205479452</v>
      </c>
      <c r="T1540" t="str">
        <f t="shared" si="101"/>
        <v>25-35</v>
      </c>
      <c r="U1540" s="7">
        <v>42835</v>
      </c>
      <c r="V1540">
        <f t="shared" si="103"/>
        <v>1</v>
      </c>
    </row>
    <row r="1541" spans="1:22">
      <c r="A1541">
        <v>103857</v>
      </c>
      <c r="B1541" t="s">
        <v>17</v>
      </c>
      <c r="C1541" t="s">
        <v>18</v>
      </c>
      <c r="D1541" t="s">
        <v>19</v>
      </c>
      <c r="H1541" t="s">
        <v>19</v>
      </c>
      <c r="J1541" t="s">
        <v>20</v>
      </c>
      <c r="K1541" s="7">
        <v>27511</v>
      </c>
      <c r="L1541" t="s">
        <v>37</v>
      </c>
      <c r="M1541" t="s">
        <v>27</v>
      </c>
      <c r="N1541" t="s">
        <v>28</v>
      </c>
      <c r="O1541" s="7" t="s">
        <v>36</v>
      </c>
      <c r="P1541" s="7" t="s">
        <v>36</v>
      </c>
      <c r="Q1541" t="s">
        <v>36</v>
      </c>
      <c r="R1541" s="7">
        <v>45688</v>
      </c>
      <c r="S1541" s="8">
        <f t="shared" si="102"/>
        <v>49.8</v>
      </c>
      <c r="T1541" t="str">
        <f t="shared" si="101"/>
        <v>45-55</v>
      </c>
      <c r="U1541" s="7" t="s">
        <v>36</v>
      </c>
      <c r="V1541" t="str">
        <f t="shared" si="103"/>
        <v/>
      </c>
    </row>
    <row r="1542" spans="1:22">
      <c r="A1542">
        <v>168702</v>
      </c>
      <c r="B1542" t="s">
        <v>17</v>
      </c>
      <c r="C1542" t="s">
        <v>71</v>
      </c>
      <c r="D1542" t="s">
        <v>19</v>
      </c>
      <c r="H1542" t="s">
        <v>19</v>
      </c>
      <c r="J1542" t="s">
        <v>20</v>
      </c>
      <c r="K1542" s="7">
        <v>37776</v>
      </c>
      <c r="L1542" t="s">
        <v>48</v>
      </c>
      <c r="M1542" t="s">
        <v>27</v>
      </c>
      <c r="N1542" t="s">
        <v>28</v>
      </c>
      <c r="O1542" s="7" t="s">
        <v>36</v>
      </c>
      <c r="P1542" s="7" t="s">
        <v>36</v>
      </c>
      <c r="Q1542" t="s">
        <v>36</v>
      </c>
      <c r="R1542" s="7">
        <v>45688</v>
      </c>
      <c r="S1542" s="8">
        <f t="shared" si="102"/>
        <v>21.676712328767124</v>
      </c>
      <c r="T1542" t="str">
        <f t="shared" si="101"/>
        <v>16-25</v>
      </c>
      <c r="U1542" s="7" t="s">
        <v>36</v>
      </c>
      <c r="V1542" t="str">
        <f t="shared" si="103"/>
        <v/>
      </c>
    </row>
    <row r="1543" spans="1:22">
      <c r="A1543">
        <v>154345</v>
      </c>
      <c r="B1543" t="s">
        <v>17</v>
      </c>
      <c r="C1543" t="s">
        <v>18</v>
      </c>
      <c r="D1543" t="s">
        <v>19</v>
      </c>
      <c r="H1543" t="s">
        <v>19</v>
      </c>
      <c r="J1543" t="s">
        <v>20</v>
      </c>
      <c r="K1543" s="7">
        <v>38257</v>
      </c>
      <c r="L1543" t="s">
        <v>37</v>
      </c>
      <c r="M1543" t="s">
        <v>27</v>
      </c>
      <c r="N1543" t="s">
        <v>28</v>
      </c>
      <c r="O1543" s="7" t="s">
        <v>36</v>
      </c>
      <c r="P1543" s="7" t="s">
        <v>36</v>
      </c>
      <c r="Q1543" t="s">
        <v>36</v>
      </c>
      <c r="R1543" s="7">
        <v>45688</v>
      </c>
      <c r="S1543" s="8">
        <f t="shared" si="102"/>
        <v>20.358904109589041</v>
      </c>
      <c r="T1543" t="str">
        <f t="shared" si="101"/>
        <v>16-25</v>
      </c>
      <c r="U1543" s="7" t="s">
        <v>36</v>
      </c>
      <c r="V1543" t="str">
        <f t="shared" si="103"/>
        <v/>
      </c>
    </row>
    <row r="1544" spans="1:22">
      <c r="A1544">
        <v>162488</v>
      </c>
      <c r="B1544" t="s">
        <v>17</v>
      </c>
      <c r="C1544" t="s">
        <v>25</v>
      </c>
      <c r="D1544" t="s">
        <v>19</v>
      </c>
      <c r="H1544" t="s">
        <v>19</v>
      </c>
      <c r="J1544" t="s">
        <v>20</v>
      </c>
      <c r="K1544" s="7">
        <v>38627</v>
      </c>
      <c r="L1544" t="s">
        <v>26</v>
      </c>
      <c r="M1544" t="s">
        <v>27</v>
      </c>
      <c r="N1544" t="s">
        <v>36</v>
      </c>
      <c r="O1544" s="7">
        <v>45151</v>
      </c>
      <c r="P1544" s="7" t="s">
        <v>29</v>
      </c>
      <c r="Q1544" t="s">
        <v>24</v>
      </c>
      <c r="R1544" s="7">
        <v>45688</v>
      </c>
      <c r="S1544" s="8">
        <f t="shared" si="102"/>
        <v>19.345205479452055</v>
      </c>
      <c r="T1544" t="str">
        <f t="shared" si="101"/>
        <v>16-25</v>
      </c>
      <c r="U1544" s="7">
        <f>R1544</f>
        <v>45688</v>
      </c>
      <c r="V1544">
        <f t="shared" si="103"/>
        <v>385</v>
      </c>
    </row>
    <row r="1545" spans="1:22">
      <c r="A1545">
        <v>128604</v>
      </c>
      <c r="B1545" t="s">
        <v>17</v>
      </c>
      <c r="C1545" t="s">
        <v>18</v>
      </c>
      <c r="D1545" t="s">
        <v>19</v>
      </c>
      <c r="H1545" t="s">
        <v>19</v>
      </c>
      <c r="J1545" t="s">
        <v>20</v>
      </c>
      <c r="K1545" s="7">
        <v>36101</v>
      </c>
      <c r="L1545" t="s">
        <v>37</v>
      </c>
      <c r="M1545" t="s">
        <v>27</v>
      </c>
      <c r="N1545" t="s">
        <v>34</v>
      </c>
      <c r="O1545" s="7" t="s">
        <v>36</v>
      </c>
      <c r="P1545" s="7" t="s">
        <v>36</v>
      </c>
      <c r="Q1545" t="s">
        <v>36</v>
      </c>
      <c r="R1545" s="7">
        <v>45688</v>
      </c>
      <c r="S1545" s="8">
        <f t="shared" si="102"/>
        <v>26.265753424657536</v>
      </c>
      <c r="T1545" t="str">
        <f t="shared" si="101"/>
        <v>25-35</v>
      </c>
      <c r="U1545" s="7" t="s">
        <v>36</v>
      </c>
      <c r="V1545" t="str">
        <f t="shared" si="103"/>
        <v/>
      </c>
    </row>
    <row r="1546" spans="1:22">
      <c r="A1546">
        <v>94148</v>
      </c>
      <c r="B1546" t="s">
        <v>17</v>
      </c>
      <c r="C1546" t="s">
        <v>18</v>
      </c>
      <c r="D1546" t="s">
        <v>19</v>
      </c>
      <c r="H1546" t="s">
        <v>19</v>
      </c>
      <c r="J1546" t="s">
        <v>30</v>
      </c>
      <c r="K1546" s="7">
        <v>31571</v>
      </c>
      <c r="L1546" t="s">
        <v>48</v>
      </c>
      <c r="M1546" t="s">
        <v>27</v>
      </c>
      <c r="N1546" t="s">
        <v>32</v>
      </c>
      <c r="O1546" s="7">
        <v>40980</v>
      </c>
      <c r="P1546" s="7">
        <v>42233</v>
      </c>
      <c r="Q1546" t="s">
        <v>24</v>
      </c>
      <c r="R1546" s="7">
        <v>45688</v>
      </c>
      <c r="S1546" s="8">
        <f t="shared" si="102"/>
        <v>38.676712328767124</v>
      </c>
      <c r="T1546" t="str">
        <f t="shared" si="101"/>
        <v>35-45</v>
      </c>
      <c r="U1546" s="7">
        <v>42233</v>
      </c>
      <c r="V1546">
        <f t="shared" si="103"/>
        <v>896</v>
      </c>
    </row>
    <row r="1547" spans="1:22">
      <c r="A1547">
        <v>103349</v>
      </c>
      <c r="B1547" t="s">
        <v>17</v>
      </c>
      <c r="C1547" t="s">
        <v>18</v>
      </c>
      <c r="D1547" t="s">
        <v>19</v>
      </c>
      <c r="H1547" t="s">
        <v>19</v>
      </c>
      <c r="J1547" t="s">
        <v>30</v>
      </c>
      <c r="K1547" s="7">
        <v>30372</v>
      </c>
      <c r="L1547" t="s">
        <v>26</v>
      </c>
      <c r="M1547" t="s">
        <v>27</v>
      </c>
      <c r="N1547" t="s">
        <v>28</v>
      </c>
      <c r="O1547" s="7">
        <v>41960</v>
      </c>
      <c r="P1547" s="7">
        <v>41960</v>
      </c>
      <c r="Q1547" t="s">
        <v>36</v>
      </c>
      <c r="R1547" s="7">
        <v>45688</v>
      </c>
      <c r="S1547" s="8">
        <f t="shared" si="102"/>
        <v>41.961643835616435</v>
      </c>
      <c r="T1547" t="str">
        <f t="shared" si="101"/>
        <v>35-45</v>
      </c>
      <c r="U1547" s="7">
        <v>41960</v>
      </c>
      <c r="V1547">
        <f t="shared" si="103"/>
        <v>1</v>
      </c>
    </row>
    <row r="1548" spans="1:22">
      <c r="A1548">
        <v>80759</v>
      </c>
      <c r="B1548" t="s">
        <v>17</v>
      </c>
      <c r="C1548" t="s">
        <v>18</v>
      </c>
      <c r="D1548" t="s">
        <v>19</v>
      </c>
      <c r="H1548" t="s">
        <v>19</v>
      </c>
      <c r="J1548" t="s">
        <v>30</v>
      </c>
      <c r="K1548" s="7">
        <v>21673</v>
      </c>
      <c r="L1548" t="s">
        <v>37</v>
      </c>
      <c r="M1548" t="s">
        <v>27</v>
      </c>
      <c r="N1548" t="s">
        <v>32</v>
      </c>
      <c r="O1548" s="7">
        <v>40256</v>
      </c>
      <c r="P1548" s="7">
        <v>40932</v>
      </c>
      <c r="Q1548" t="s">
        <v>36</v>
      </c>
      <c r="R1548" s="7">
        <v>45688</v>
      </c>
      <c r="S1548" s="8">
        <f t="shared" si="102"/>
        <v>65.794520547945211</v>
      </c>
      <c r="T1548" t="str">
        <f t="shared" si="101"/>
        <v>65+</v>
      </c>
      <c r="U1548" s="7">
        <v>40932</v>
      </c>
      <c r="V1548">
        <f t="shared" si="103"/>
        <v>483</v>
      </c>
    </row>
    <row r="1549" spans="1:22">
      <c r="A1549">
        <v>134164</v>
      </c>
      <c r="B1549" t="s">
        <v>17</v>
      </c>
      <c r="C1549" t="s">
        <v>18</v>
      </c>
      <c r="D1549" t="s">
        <v>19</v>
      </c>
      <c r="H1549" t="s">
        <v>19</v>
      </c>
      <c r="J1549" t="s">
        <v>30</v>
      </c>
      <c r="K1549" s="7">
        <v>37672</v>
      </c>
      <c r="L1549" t="s">
        <v>26</v>
      </c>
      <c r="M1549" t="s">
        <v>27</v>
      </c>
      <c r="N1549" t="s">
        <v>28</v>
      </c>
      <c r="O1549" s="7">
        <v>43540</v>
      </c>
      <c r="P1549" s="7">
        <v>43820</v>
      </c>
      <c r="Q1549" t="s">
        <v>24</v>
      </c>
      <c r="R1549" s="7">
        <v>45688</v>
      </c>
      <c r="S1549" s="8">
        <f t="shared" si="102"/>
        <v>21.961643835616439</v>
      </c>
      <c r="T1549" t="str">
        <f t="shared" si="101"/>
        <v>16-25</v>
      </c>
      <c r="U1549" s="7">
        <v>43820</v>
      </c>
      <c r="V1549">
        <f t="shared" si="103"/>
        <v>200</v>
      </c>
    </row>
    <row r="1550" spans="1:22">
      <c r="A1550">
        <v>166816</v>
      </c>
      <c r="B1550" t="s">
        <v>17</v>
      </c>
      <c r="C1550" t="s">
        <v>18</v>
      </c>
      <c r="D1550" t="s">
        <v>19</v>
      </c>
      <c r="H1550" t="s">
        <v>19</v>
      </c>
      <c r="J1550" t="s">
        <v>30</v>
      </c>
      <c r="K1550" s="7">
        <v>39782</v>
      </c>
      <c r="L1550" t="s">
        <v>48</v>
      </c>
      <c r="M1550" t="s">
        <v>27</v>
      </c>
      <c r="N1550" t="s">
        <v>28</v>
      </c>
      <c r="O1550" s="7" t="s">
        <v>36</v>
      </c>
      <c r="P1550" s="7" t="s">
        <v>36</v>
      </c>
      <c r="Q1550" t="s">
        <v>36</v>
      </c>
      <c r="R1550" s="7">
        <v>45688</v>
      </c>
      <c r="S1550" s="8">
        <f t="shared" si="102"/>
        <v>16.18082191780822</v>
      </c>
      <c r="T1550" t="str">
        <f t="shared" si="101"/>
        <v>16-25</v>
      </c>
      <c r="U1550" s="7" t="s">
        <v>36</v>
      </c>
      <c r="V1550" t="str">
        <f t="shared" si="103"/>
        <v/>
      </c>
    </row>
    <row r="1551" spans="1:22">
      <c r="A1551">
        <v>138902</v>
      </c>
      <c r="B1551" t="s">
        <v>17</v>
      </c>
      <c r="C1551" t="s">
        <v>18</v>
      </c>
      <c r="D1551" t="s">
        <v>19</v>
      </c>
      <c r="H1551" t="s">
        <v>19</v>
      </c>
      <c r="J1551" t="s">
        <v>20</v>
      </c>
      <c r="K1551" s="7">
        <v>30037</v>
      </c>
      <c r="L1551" t="s">
        <v>26</v>
      </c>
      <c r="M1551" t="s">
        <v>27</v>
      </c>
      <c r="N1551" t="s">
        <v>28</v>
      </c>
      <c r="O1551" s="7" t="s">
        <v>36</v>
      </c>
      <c r="P1551" s="7" t="s">
        <v>36</v>
      </c>
      <c r="Q1551" t="s">
        <v>36</v>
      </c>
      <c r="R1551" s="7">
        <v>45688</v>
      </c>
      <c r="S1551" s="8">
        <f t="shared" si="102"/>
        <v>42.87945205479452</v>
      </c>
      <c r="T1551" t="str">
        <f t="shared" si="101"/>
        <v>35-45</v>
      </c>
      <c r="U1551" s="7" t="s">
        <v>36</v>
      </c>
      <c r="V1551" t="str">
        <f t="shared" si="103"/>
        <v/>
      </c>
    </row>
    <row r="1552" spans="1:22">
      <c r="A1552">
        <v>93714</v>
      </c>
      <c r="B1552" t="s">
        <v>17</v>
      </c>
      <c r="C1552" t="s">
        <v>18</v>
      </c>
      <c r="D1552" t="s">
        <v>19</v>
      </c>
      <c r="H1552" t="s">
        <v>19</v>
      </c>
      <c r="J1552" t="s">
        <v>20</v>
      </c>
      <c r="L1552" t="s">
        <v>26</v>
      </c>
      <c r="M1552" t="s">
        <v>27</v>
      </c>
      <c r="N1552" t="s">
        <v>32</v>
      </c>
      <c r="O1552" s="7">
        <v>41061</v>
      </c>
      <c r="P1552" s="7">
        <v>41061</v>
      </c>
      <c r="Q1552" t="s">
        <v>36</v>
      </c>
      <c r="R1552" s="7">
        <v>45688</v>
      </c>
      <c r="S1552" s="8">
        <f t="shared" si="102"/>
        <v>125.17260273972603</v>
      </c>
      <c r="T1552" t="str">
        <f t="shared" si="101"/>
        <v>65+</v>
      </c>
      <c r="U1552" s="7">
        <v>41061</v>
      </c>
      <c r="V1552">
        <f t="shared" si="103"/>
        <v>1</v>
      </c>
    </row>
    <row r="1553" spans="1:22">
      <c r="A1553">
        <v>129439</v>
      </c>
      <c r="B1553" t="s">
        <v>17</v>
      </c>
      <c r="C1553" t="s">
        <v>18</v>
      </c>
      <c r="D1553" t="s">
        <v>19</v>
      </c>
      <c r="H1553" t="s">
        <v>19</v>
      </c>
      <c r="J1553" t="s">
        <v>20</v>
      </c>
      <c r="K1553" s="7">
        <v>36876</v>
      </c>
      <c r="L1553" t="s">
        <v>37</v>
      </c>
      <c r="M1553" t="s">
        <v>27</v>
      </c>
      <c r="N1553" t="s">
        <v>28</v>
      </c>
      <c r="O1553" s="7" t="s">
        <v>36</v>
      </c>
      <c r="P1553" s="7" t="s">
        <v>36</v>
      </c>
      <c r="Q1553" t="s">
        <v>36</v>
      </c>
      <c r="R1553" s="7">
        <v>45688</v>
      </c>
      <c r="S1553" s="8">
        <f t="shared" si="102"/>
        <v>24.142465753424659</v>
      </c>
      <c r="T1553" t="str">
        <f t="shared" si="101"/>
        <v>16-25</v>
      </c>
      <c r="U1553" s="7" t="s">
        <v>36</v>
      </c>
      <c r="V1553" t="str">
        <f t="shared" si="103"/>
        <v/>
      </c>
    </row>
    <row r="1554" spans="1:22">
      <c r="A1554">
        <v>134027</v>
      </c>
      <c r="B1554" t="s">
        <v>17</v>
      </c>
      <c r="C1554" t="s">
        <v>18</v>
      </c>
      <c r="D1554" t="s">
        <v>19</v>
      </c>
      <c r="H1554" t="s">
        <v>19</v>
      </c>
      <c r="J1554" t="s">
        <v>20</v>
      </c>
      <c r="K1554" s="7">
        <v>38075</v>
      </c>
      <c r="L1554" t="s">
        <v>48</v>
      </c>
      <c r="M1554" t="s">
        <v>27</v>
      </c>
      <c r="N1554" t="s">
        <v>28</v>
      </c>
      <c r="O1554" s="7">
        <v>43526</v>
      </c>
      <c r="P1554" s="7">
        <v>44290</v>
      </c>
      <c r="Q1554" t="s">
        <v>24</v>
      </c>
      <c r="R1554" s="7">
        <v>45688</v>
      </c>
      <c r="S1554" s="8">
        <f t="shared" si="102"/>
        <v>20.857534246575341</v>
      </c>
      <c r="T1554" t="str">
        <f t="shared" si="101"/>
        <v>16-25</v>
      </c>
      <c r="U1554" s="7">
        <v>44290</v>
      </c>
      <c r="V1554">
        <f t="shared" si="103"/>
        <v>545</v>
      </c>
    </row>
    <row r="1555" spans="1:22">
      <c r="A1555">
        <v>147641</v>
      </c>
      <c r="B1555" t="s">
        <v>17</v>
      </c>
      <c r="C1555" t="s">
        <v>18</v>
      </c>
      <c r="D1555" t="s">
        <v>19</v>
      </c>
      <c r="H1555" t="s">
        <v>19</v>
      </c>
      <c r="J1555" t="s">
        <v>20</v>
      </c>
      <c r="K1555" s="7">
        <v>37773</v>
      </c>
      <c r="L1555" t="s">
        <v>35</v>
      </c>
      <c r="M1555" t="s">
        <v>27</v>
      </c>
      <c r="N1555" t="s">
        <v>86</v>
      </c>
      <c r="O1555" s="7">
        <v>44366</v>
      </c>
      <c r="P1555" s="7">
        <v>44755</v>
      </c>
      <c r="Q1555" t="s">
        <v>24</v>
      </c>
      <c r="R1555" s="7">
        <v>45688</v>
      </c>
      <c r="S1555" s="8">
        <f t="shared" si="102"/>
        <v>21.684931506849313</v>
      </c>
      <c r="T1555" t="str">
        <f t="shared" si="101"/>
        <v>16-25</v>
      </c>
      <c r="U1555" s="7">
        <v>44755</v>
      </c>
      <c r="V1555">
        <f t="shared" si="103"/>
        <v>278</v>
      </c>
    </row>
    <row r="1556" spans="1:22">
      <c r="A1556">
        <v>156549</v>
      </c>
      <c r="B1556" t="s">
        <v>17</v>
      </c>
      <c r="C1556" t="s">
        <v>25</v>
      </c>
      <c r="D1556" t="s">
        <v>19</v>
      </c>
      <c r="H1556" t="s">
        <v>19</v>
      </c>
      <c r="J1556" t="s">
        <v>20</v>
      </c>
      <c r="K1556" s="7">
        <v>38391</v>
      </c>
      <c r="L1556" t="s">
        <v>37</v>
      </c>
      <c r="M1556" t="s">
        <v>27</v>
      </c>
      <c r="N1556" t="s">
        <v>28</v>
      </c>
      <c r="O1556" s="7">
        <v>44796</v>
      </c>
      <c r="P1556" s="7" t="s">
        <v>29</v>
      </c>
      <c r="Q1556" t="s">
        <v>41</v>
      </c>
      <c r="R1556" s="7">
        <v>45688</v>
      </c>
      <c r="S1556" s="8">
        <f t="shared" si="102"/>
        <v>19.991780821917807</v>
      </c>
      <c r="T1556" t="str">
        <f t="shared" si="101"/>
        <v>16-25</v>
      </c>
      <c r="U1556" s="7">
        <f>R1556</f>
        <v>45688</v>
      </c>
      <c r="V1556">
        <f t="shared" si="103"/>
        <v>639</v>
      </c>
    </row>
    <row r="1557" spans="1:22">
      <c r="A1557">
        <v>168278</v>
      </c>
      <c r="B1557" t="s">
        <v>17</v>
      </c>
      <c r="C1557" t="s">
        <v>71</v>
      </c>
      <c r="D1557" t="s">
        <v>19</v>
      </c>
      <c r="H1557" t="s">
        <v>19</v>
      </c>
      <c r="J1557" t="s">
        <v>20</v>
      </c>
      <c r="K1557" s="7">
        <v>38745</v>
      </c>
      <c r="L1557" t="s">
        <v>35</v>
      </c>
      <c r="M1557" t="s">
        <v>27</v>
      </c>
      <c r="N1557" t="s">
        <v>28</v>
      </c>
      <c r="O1557" s="7" t="s">
        <v>36</v>
      </c>
      <c r="P1557" s="7" t="s">
        <v>36</v>
      </c>
      <c r="Q1557" t="s">
        <v>36</v>
      </c>
      <c r="R1557" s="7">
        <v>45688</v>
      </c>
      <c r="S1557" s="8">
        <f t="shared" si="102"/>
        <v>19.021917808219179</v>
      </c>
      <c r="T1557" t="str">
        <f t="shared" si="101"/>
        <v>16-25</v>
      </c>
      <c r="U1557" s="7" t="s">
        <v>36</v>
      </c>
      <c r="V1557" t="str">
        <f t="shared" si="103"/>
        <v/>
      </c>
    </row>
    <row r="1558" spans="1:22">
      <c r="A1558">
        <v>157049</v>
      </c>
      <c r="B1558" t="s">
        <v>17</v>
      </c>
      <c r="C1558" t="s">
        <v>18</v>
      </c>
      <c r="D1558" t="s">
        <v>19</v>
      </c>
      <c r="H1558" t="s">
        <v>19</v>
      </c>
      <c r="J1558" t="s">
        <v>20</v>
      </c>
      <c r="K1558" s="7">
        <v>38969</v>
      </c>
      <c r="L1558" t="s">
        <v>111</v>
      </c>
      <c r="M1558" t="s">
        <v>57</v>
      </c>
      <c r="N1558" t="s">
        <v>28</v>
      </c>
      <c r="O1558" s="7" t="s">
        <v>36</v>
      </c>
      <c r="P1558" s="7" t="s">
        <v>36</v>
      </c>
      <c r="Q1558" t="s">
        <v>36</v>
      </c>
      <c r="R1558" s="7">
        <v>45688</v>
      </c>
      <c r="S1558" s="8">
        <f t="shared" si="102"/>
        <v>18.408219178082192</v>
      </c>
      <c r="T1558" t="str">
        <f t="shared" si="101"/>
        <v>16-25</v>
      </c>
      <c r="U1558" s="7" t="s">
        <v>36</v>
      </c>
      <c r="V1558" t="str">
        <f t="shared" si="103"/>
        <v/>
      </c>
    </row>
    <row r="1559" spans="1:22">
      <c r="A1559">
        <v>150980</v>
      </c>
      <c r="B1559" t="s">
        <v>17</v>
      </c>
      <c r="C1559" t="s">
        <v>18</v>
      </c>
      <c r="D1559" t="s">
        <v>19</v>
      </c>
      <c r="H1559" t="s">
        <v>19</v>
      </c>
      <c r="J1559" t="s">
        <v>20</v>
      </c>
      <c r="K1559" s="7">
        <v>38329</v>
      </c>
      <c r="L1559" t="s">
        <v>48</v>
      </c>
      <c r="M1559" t="s">
        <v>27</v>
      </c>
      <c r="N1559" t="s">
        <v>28</v>
      </c>
      <c r="O1559" s="7">
        <v>44411</v>
      </c>
      <c r="P1559" s="7">
        <v>44432</v>
      </c>
      <c r="Q1559" t="s">
        <v>24</v>
      </c>
      <c r="R1559" s="7">
        <v>45688</v>
      </c>
      <c r="S1559" s="8">
        <f t="shared" si="102"/>
        <v>20.161643835616438</v>
      </c>
      <c r="T1559" t="str">
        <f t="shared" si="101"/>
        <v>16-25</v>
      </c>
      <c r="U1559" s="7">
        <v>44432</v>
      </c>
      <c r="V1559">
        <f t="shared" si="103"/>
        <v>16</v>
      </c>
    </row>
    <row r="1560" spans="1:22">
      <c r="A1560">
        <v>169205</v>
      </c>
      <c r="B1560" t="s">
        <v>17</v>
      </c>
      <c r="C1560" t="s">
        <v>71</v>
      </c>
      <c r="D1560" t="s">
        <v>19</v>
      </c>
      <c r="H1560" t="s">
        <v>19</v>
      </c>
      <c r="J1560" t="s">
        <v>20</v>
      </c>
      <c r="K1560" s="7">
        <v>40589</v>
      </c>
      <c r="L1560" t="s">
        <v>48</v>
      </c>
      <c r="M1560" t="s">
        <v>27</v>
      </c>
      <c r="N1560" t="s">
        <v>32</v>
      </c>
      <c r="O1560" s="7" t="s">
        <v>36</v>
      </c>
      <c r="P1560" s="7" t="s">
        <v>36</v>
      </c>
      <c r="Q1560" t="s">
        <v>36</v>
      </c>
      <c r="R1560" s="7">
        <v>45688</v>
      </c>
      <c r="S1560" s="8">
        <f t="shared" si="102"/>
        <v>13.96986301369863</v>
      </c>
      <c r="T1560" t="str">
        <f t="shared" si="101"/>
        <v/>
      </c>
      <c r="U1560" s="7" t="s">
        <v>36</v>
      </c>
      <c r="V1560" t="str">
        <f t="shared" si="103"/>
        <v/>
      </c>
    </row>
    <row r="1561" spans="1:22">
      <c r="A1561">
        <v>156741</v>
      </c>
      <c r="B1561" t="s">
        <v>17</v>
      </c>
      <c r="C1561" t="s">
        <v>18</v>
      </c>
      <c r="D1561" t="s">
        <v>19</v>
      </c>
      <c r="H1561" t="s">
        <v>19</v>
      </c>
      <c r="J1561" t="s">
        <v>20</v>
      </c>
      <c r="K1561" s="7">
        <v>38499</v>
      </c>
      <c r="L1561" t="s">
        <v>37</v>
      </c>
      <c r="M1561" t="s">
        <v>27</v>
      </c>
      <c r="N1561" t="s">
        <v>28</v>
      </c>
      <c r="O1561" s="7">
        <v>44792</v>
      </c>
      <c r="P1561" s="7">
        <v>44805</v>
      </c>
      <c r="Q1561" t="s">
        <v>24</v>
      </c>
      <c r="R1561" s="7">
        <v>45688</v>
      </c>
      <c r="S1561" s="8">
        <f t="shared" si="102"/>
        <v>19.695890410958903</v>
      </c>
      <c r="T1561" t="str">
        <f t="shared" si="101"/>
        <v>16-25</v>
      </c>
      <c r="U1561" s="7">
        <v>44805</v>
      </c>
      <c r="V1561">
        <f t="shared" si="103"/>
        <v>10</v>
      </c>
    </row>
    <row r="1562" spans="1:22">
      <c r="A1562">
        <v>108517</v>
      </c>
      <c r="B1562" t="s">
        <v>17</v>
      </c>
      <c r="C1562" t="s">
        <v>18</v>
      </c>
      <c r="D1562" t="s">
        <v>19</v>
      </c>
      <c r="H1562" t="s">
        <v>19</v>
      </c>
      <c r="J1562" t="s">
        <v>20</v>
      </c>
      <c r="K1562" s="7">
        <v>35391</v>
      </c>
      <c r="L1562" t="s">
        <v>37</v>
      </c>
      <c r="M1562" t="s">
        <v>27</v>
      </c>
      <c r="N1562" t="s">
        <v>32</v>
      </c>
      <c r="O1562" s="7">
        <v>41690</v>
      </c>
      <c r="P1562" s="7">
        <v>42838</v>
      </c>
      <c r="Q1562" t="s">
        <v>24</v>
      </c>
      <c r="R1562" s="7">
        <v>45688</v>
      </c>
      <c r="S1562" s="8">
        <f t="shared" si="102"/>
        <v>28.210958904109589</v>
      </c>
      <c r="T1562" t="str">
        <f t="shared" si="101"/>
        <v>25-35</v>
      </c>
      <c r="U1562" s="7">
        <v>42838</v>
      </c>
      <c r="V1562">
        <f t="shared" si="103"/>
        <v>821</v>
      </c>
    </row>
    <row r="1563" spans="1:22">
      <c r="A1563">
        <v>130589</v>
      </c>
      <c r="B1563" t="s">
        <v>17</v>
      </c>
      <c r="C1563" t="s">
        <v>18</v>
      </c>
      <c r="D1563" t="s">
        <v>19</v>
      </c>
      <c r="H1563" t="s">
        <v>19</v>
      </c>
      <c r="J1563" t="s">
        <v>30</v>
      </c>
      <c r="K1563" s="7">
        <v>36125</v>
      </c>
      <c r="L1563" t="s">
        <v>26</v>
      </c>
      <c r="M1563" t="s">
        <v>27</v>
      </c>
      <c r="N1563" t="s">
        <v>28</v>
      </c>
      <c r="O1563" s="7" t="s">
        <v>36</v>
      </c>
      <c r="P1563" s="7" t="s">
        <v>36</v>
      </c>
      <c r="Q1563" t="s">
        <v>36</v>
      </c>
      <c r="R1563" s="7">
        <v>45688</v>
      </c>
      <c r="S1563" s="8">
        <f t="shared" si="102"/>
        <v>26.2</v>
      </c>
      <c r="T1563" t="str">
        <f t="shared" si="101"/>
        <v>25-35</v>
      </c>
      <c r="U1563" s="7" t="s">
        <v>36</v>
      </c>
      <c r="V1563" t="str">
        <f t="shared" si="103"/>
        <v/>
      </c>
    </row>
    <row r="1564" spans="1:22">
      <c r="A1564">
        <v>149152</v>
      </c>
      <c r="B1564" t="s">
        <v>17</v>
      </c>
      <c r="C1564" t="s">
        <v>18</v>
      </c>
      <c r="D1564" t="s">
        <v>19</v>
      </c>
      <c r="H1564" t="s">
        <v>19</v>
      </c>
      <c r="J1564" t="s">
        <v>30</v>
      </c>
      <c r="K1564" s="7">
        <v>37995</v>
      </c>
      <c r="L1564" t="s">
        <v>26</v>
      </c>
      <c r="M1564" t="s">
        <v>27</v>
      </c>
      <c r="N1564" t="s">
        <v>28</v>
      </c>
      <c r="O1564" s="7">
        <v>44313</v>
      </c>
      <c r="P1564" s="7">
        <v>44755</v>
      </c>
      <c r="Q1564" t="s">
        <v>24</v>
      </c>
      <c r="R1564" s="7">
        <v>45688</v>
      </c>
      <c r="S1564" s="8">
        <f t="shared" si="102"/>
        <v>21.076712328767123</v>
      </c>
      <c r="T1564" t="str">
        <f t="shared" si="101"/>
        <v>16-25</v>
      </c>
      <c r="U1564" s="7">
        <v>44755</v>
      </c>
      <c r="V1564">
        <f t="shared" si="103"/>
        <v>317</v>
      </c>
    </row>
    <row r="1565" spans="1:22">
      <c r="A1565">
        <v>114643</v>
      </c>
      <c r="B1565" t="s">
        <v>17</v>
      </c>
      <c r="C1565" t="s">
        <v>18</v>
      </c>
      <c r="D1565" t="s">
        <v>19</v>
      </c>
      <c r="H1565" t="s">
        <v>19</v>
      </c>
      <c r="J1565" t="s">
        <v>20</v>
      </c>
      <c r="K1565" s="7">
        <v>31048</v>
      </c>
      <c r="L1565" t="s">
        <v>26</v>
      </c>
      <c r="M1565" t="s">
        <v>27</v>
      </c>
      <c r="N1565" t="s">
        <v>32</v>
      </c>
      <c r="O1565" s="7">
        <v>42291</v>
      </c>
      <c r="P1565" s="7">
        <v>43214</v>
      </c>
      <c r="Q1565" t="s">
        <v>24</v>
      </c>
      <c r="R1565" s="7">
        <v>45688</v>
      </c>
      <c r="S1565" s="8">
        <f t="shared" si="102"/>
        <v>40.109589041095887</v>
      </c>
      <c r="T1565" t="str">
        <f t="shared" si="101"/>
        <v>35-45</v>
      </c>
      <c r="U1565" s="7">
        <v>43214</v>
      </c>
      <c r="V1565">
        <f t="shared" si="103"/>
        <v>660</v>
      </c>
    </row>
    <row r="1566" spans="1:22">
      <c r="A1566">
        <v>102933</v>
      </c>
      <c r="B1566" t="s">
        <v>17</v>
      </c>
      <c r="C1566" t="s">
        <v>18</v>
      </c>
      <c r="D1566" t="s">
        <v>19</v>
      </c>
      <c r="H1566" t="s">
        <v>19</v>
      </c>
      <c r="J1566" t="s">
        <v>20</v>
      </c>
      <c r="K1566" s="7">
        <v>32010</v>
      </c>
      <c r="L1566" t="s">
        <v>26</v>
      </c>
      <c r="M1566" t="s">
        <v>27</v>
      </c>
      <c r="N1566" t="s">
        <v>32</v>
      </c>
      <c r="O1566" s="7">
        <v>41316</v>
      </c>
      <c r="P1566" s="7">
        <v>41645</v>
      </c>
      <c r="Q1566" t="s">
        <v>36</v>
      </c>
      <c r="R1566" s="7">
        <v>45688</v>
      </c>
      <c r="S1566" s="8">
        <f t="shared" si="102"/>
        <v>37.473972602739728</v>
      </c>
      <c r="T1566" t="str">
        <f t="shared" si="101"/>
        <v>35-45</v>
      </c>
      <c r="U1566" s="7">
        <v>41645</v>
      </c>
      <c r="V1566">
        <f t="shared" si="103"/>
        <v>236</v>
      </c>
    </row>
    <row r="1567" spans="1:22">
      <c r="A1567">
        <v>102544</v>
      </c>
      <c r="B1567" t="s">
        <v>17</v>
      </c>
      <c r="C1567" t="s">
        <v>18</v>
      </c>
      <c r="D1567" t="s">
        <v>19</v>
      </c>
      <c r="H1567" t="s">
        <v>19</v>
      </c>
      <c r="J1567" t="s">
        <v>20</v>
      </c>
      <c r="K1567" s="7">
        <v>27608</v>
      </c>
      <c r="L1567" t="s">
        <v>37</v>
      </c>
      <c r="M1567" t="s">
        <v>27</v>
      </c>
      <c r="N1567" t="s">
        <v>28</v>
      </c>
      <c r="O1567" s="7">
        <v>41291</v>
      </c>
      <c r="P1567" s="7">
        <v>41757</v>
      </c>
      <c r="Q1567" t="s">
        <v>36</v>
      </c>
      <c r="R1567" s="7">
        <v>45688</v>
      </c>
      <c r="S1567" s="8">
        <f t="shared" si="102"/>
        <v>49.534246575342465</v>
      </c>
      <c r="T1567" t="str">
        <f t="shared" si="101"/>
        <v>45-55</v>
      </c>
      <c r="U1567" s="7">
        <v>41757</v>
      </c>
      <c r="V1567">
        <f t="shared" si="103"/>
        <v>333</v>
      </c>
    </row>
    <row r="1568" spans="1:22">
      <c r="A1568">
        <v>150671</v>
      </c>
      <c r="B1568" t="s">
        <v>17</v>
      </c>
      <c r="C1568" t="s">
        <v>18</v>
      </c>
      <c r="D1568" t="s">
        <v>19</v>
      </c>
      <c r="H1568" t="s">
        <v>19</v>
      </c>
      <c r="J1568" t="s">
        <v>20</v>
      </c>
      <c r="K1568" s="7">
        <v>33155</v>
      </c>
      <c r="L1568" t="s">
        <v>39</v>
      </c>
      <c r="M1568" t="s">
        <v>22</v>
      </c>
      <c r="N1568" t="s">
        <v>28</v>
      </c>
      <c r="O1568" s="7">
        <v>44352</v>
      </c>
      <c r="P1568" s="7">
        <v>44777</v>
      </c>
      <c r="Q1568" t="s">
        <v>24</v>
      </c>
      <c r="R1568" s="7">
        <v>45688</v>
      </c>
      <c r="S1568" s="8">
        <f t="shared" si="102"/>
        <v>34.336986301369862</v>
      </c>
      <c r="T1568" t="str">
        <f t="shared" si="101"/>
        <v>25-35</v>
      </c>
      <c r="U1568" s="7">
        <v>44777</v>
      </c>
      <c r="V1568">
        <f t="shared" si="103"/>
        <v>304</v>
      </c>
    </row>
    <row r="1569" spans="1:22">
      <c r="A1569">
        <v>140205</v>
      </c>
      <c r="B1569" t="s">
        <v>17</v>
      </c>
      <c r="C1569" t="s">
        <v>18</v>
      </c>
      <c r="D1569" t="s">
        <v>19</v>
      </c>
      <c r="H1569" t="s">
        <v>19</v>
      </c>
      <c r="J1569" t="s">
        <v>20</v>
      </c>
      <c r="K1569" s="7">
        <v>22804</v>
      </c>
      <c r="L1569" t="s">
        <v>26</v>
      </c>
      <c r="M1569" t="s">
        <v>27</v>
      </c>
      <c r="N1569" t="s">
        <v>28</v>
      </c>
      <c r="O1569" s="7">
        <v>43774</v>
      </c>
      <c r="P1569" s="7">
        <v>45285</v>
      </c>
      <c r="Q1569" t="s">
        <v>24</v>
      </c>
      <c r="R1569" s="7">
        <v>45688</v>
      </c>
      <c r="S1569" s="8">
        <f t="shared" si="102"/>
        <v>62.695890410958903</v>
      </c>
      <c r="T1569" t="str">
        <f t="shared" si="101"/>
        <v>55-65</v>
      </c>
      <c r="U1569" s="7">
        <v>45285</v>
      </c>
      <c r="V1569">
        <f t="shared" si="103"/>
        <v>1080</v>
      </c>
    </row>
    <row r="1570" spans="1:22">
      <c r="A1570">
        <v>83855</v>
      </c>
      <c r="B1570" t="s">
        <v>17</v>
      </c>
      <c r="C1570" t="s">
        <v>18</v>
      </c>
      <c r="D1570" t="s">
        <v>19</v>
      </c>
      <c r="H1570" t="s">
        <v>19</v>
      </c>
      <c r="J1570" t="s">
        <v>30</v>
      </c>
      <c r="K1570" s="7">
        <v>34673</v>
      </c>
      <c r="L1570" t="s">
        <v>26</v>
      </c>
      <c r="M1570" t="s">
        <v>27</v>
      </c>
      <c r="N1570" t="s">
        <v>28</v>
      </c>
      <c r="O1570" s="7">
        <v>40936</v>
      </c>
      <c r="P1570" s="7">
        <v>41536</v>
      </c>
      <c r="Q1570" t="s">
        <v>36</v>
      </c>
      <c r="R1570" s="7">
        <v>45688</v>
      </c>
      <c r="S1570" s="8">
        <f t="shared" si="102"/>
        <v>30.17808219178082</v>
      </c>
      <c r="T1570" t="str">
        <f t="shared" si="101"/>
        <v>25-35</v>
      </c>
      <c r="U1570" s="7">
        <v>41536</v>
      </c>
      <c r="V1570">
        <f t="shared" si="103"/>
        <v>429</v>
      </c>
    </row>
    <row r="1571" spans="1:22">
      <c r="A1571">
        <v>125137</v>
      </c>
      <c r="B1571" t="s">
        <v>17</v>
      </c>
      <c r="C1571" t="s">
        <v>18</v>
      </c>
      <c r="D1571" t="s">
        <v>19</v>
      </c>
      <c r="H1571" t="s">
        <v>19</v>
      </c>
      <c r="J1571" t="s">
        <v>20</v>
      </c>
      <c r="K1571" s="7">
        <v>36420</v>
      </c>
      <c r="L1571" t="s">
        <v>110</v>
      </c>
      <c r="M1571" t="s">
        <v>22</v>
      </c>
      <c r="N1571" t="s">
        <v>34</v>
      </c>
      <c r="O1571" s="7" t="s">
        <v>36</v>
      </c>
      <c r="P1571" s="7" t="s">
        <v>36</v>
      </c>
      <c r="Q1571" t="s">
        <v>36</v>
      </c>
      <c r="R1571" s="7">
        <v>45688</v>
      </c>
      <c r="S1571" s="8">
        <f t="shared" si="102"/>
        <v>25.391780821917809</v>
      </c>
      <c r="T1571" t="str">
        <f t="shared" si="101"/>
        <v>25-35</v>
      </c>
      <c r="U1571" s="7" t="s">
        <v>36</v>
      </c>
      <c r="V1571" t="str">
        <f t="shared" si="103"/>
        <v/>
      </c>
    </row>
    <row r="1572" spans="1:22">
      <c r="A1572">
        <v>3363</v>
      </c>
      <c r="B1572" t="s">
        <v>17</v>
      </c>
      <c r="C1572" t="s">
        <v>18</v>
      </c>
      <c r="D1572" t="s">
        <v>19</v>
      </c>
      <c r="H1572" t="s">
        <v>19</v>
      </c>
      <c r="J1572" t="s">
        <v>20</v>
      </c>
      <c r="L1572" t="s">
        <v>35</v>
      </c>
      <c r="M1572" t="s">
        <v>27</v>
      </c>
      <c r="N1572" t="s">
        <v>32</v>
      </c>
      <c r="O1572" s="7">
        <v>1</v>
      </c>
      <c r="P1572" s="7">
        <v>1</v>
      </c>
      <c r="Q1572" t="s">
        <v>36</v>
      </c>
      <c r="R1572" s="7">
        <v>45688</v>
      </c>
      <c r="S1572" s="8">
        <f t="shared" si="102"/>
        <v>125.17260273972603</v>
      </c>
      <c r="T1572" t="str">
        <f t="shared" si="101"/>
        <v>65+</v>
      </c>
      <c r="U1572" s="7">
        <v>1</v>
      </c>
    </row>
    <row r="1573" spans="1:22">
      <c r="A1573">
        <v>133892</v>
      </c>
      <c r="B1573" t="s">
        <v>17</v>
      </c>
      <c r="C1573" t="s">
        <v>18</v>
      </c>
      <c r="D1573" t="s">
        <v>19</v>
      </c>
      <c r="H1573" t="s">
        <v>19</v>
      </c>
      <c r="J1573" t="s">
        <v>20</v>
      </c>
      <c r="K1573" s="7">
        <v>15890</v>
      </c>
      <c r="L1573" t="s">
        <v>96</v>
      </c>
      <c r="M1573" t="s">
        <v>22</v>
      </c>
      <c r="N1573" t="s">
        <v>34</v>
      </c>
      <c r="O1573" s="7">
        <v>43532</v>
      </c>
      <c r="P1573" s="7">
        <v>43722</v>
      </c>
      <c r="Q1573" t="s">
        <v>24</v>
      </c>
      <c r="R1573" s="7">
        <v>45688</v>
      </c>
      <c r="S1573" s="8">
        <f t="shared" si="102"/>
        <v>81.638356164383566</v>
      </c>
      <c r="T1573" t="str">
        <f t="shared" si="101"/>
        <v>65+</v>
      </c>
      <c r="U1573" s="7">
        <v>43722</v>
      </c>
      <c r="V1573">
        <f t="shared" si="103"/>
        <v>136</v>
      </c>
    </row>
    <row r="1574" spans="1:22">
      <c r="A1574">
        <v>158896</v>
      </c>
      <c r="B1574" t="s">
        <v>17</v>
      </c>
      <c r="C1574" t="s">
        <v>25</v>
      </c>
      <c r="D1574" t="s">
        <v>19</v>
      </c>
      <c r="H1574" t="s">
        <v>19</v>
      </c>
      <c r="J1574" t="s">
        <v>20</v>
      </c>
      <c r="K1574" s="7">
        <v>34219</v>
      </c>
      <c r="L1574" t="s">
        <v>100</v>
      </c>
      <c r="M1574" t="s">
        <v>27</v>
      </c>
      <c r="N1574" t="s">
        <v>34</v>
      </c>
      <c r="O1574" s="7" t="s">
        <v>36</v>
      </c>
      <c r="P1574" s="7" t="s">
        <v>36</v>
      </c>
      <c r="Q1574" t="s">
        <v>38</v>
      </c>
      <c r="R1574" s="7">
        <v>45688</v>
      </c>
      <c r="S1574" s="8">
        <f t="shared" si="102"/>
        <v>31.421917808219177</v>
      </c>
      <c r="T1574" t="str">
        <f t="shared" si="101"/>
        <v>25-35</v>
      </c>
      <c r="U1574" s="7" t="s">
        <v>36</v>
      </c>
      <c r="V1574" t="str">
        <f t="shared" si="103"/>
        <v/>
      </c>
    </row>
    <row r="1575" spans="1:22">
      <c r="A1575">
        <v>119956</v>
      </c>
      <c r="B1575" t="s">
        <v>17</v>
      </c>
      <c r="C1575" t="s">
        <v>18</v>
      </c>
      <c r="D1575" t="s">
        <v>19</v>
      </c>
      <c r="H1575" t="s">
        <v>19</v>
      </c>
      <c r="J1575" t="s">
        <v>30</v>
      </c>
      <c r="K1575" s="7">
        <v>34940</v>
      </c>
      <c r="L1575" t="s">
        <v>48</v>
      </c>
      <c r="M1575" t="s">
        <v>27</v>
      </c>
      <c r="N1575" t="s">
        <v>40</v>
      </c>
      <c r="O1575" s="7" t="s">
        <v>36</v>
      </c>
      <c r="P1575" s="7" t="s">
        <v>36</v>
      </c>
      <c r="Q1575" t="s">
        <v>55</v>
      </c>
      <c r="R1575" s="7">
        <v>45688</v>
      </c>
      <c r="S1575" s="8">
        <f t="shared" si="102"/>
        <v>29.446575342465753</v>
      </c>
      <c r="T1575" t="str">
        <f t="shared" si="101"/>
        <v>25-35</v>
      </c>
      <c r="U1575" s="7" t="s">
        <v>36</v>
      </c>
      <c r="V1575" t="str">
        <f t="shared" si="103"/>
        <v/>
      </c>
    </row>
    <row r="1576" spans="1:22">
      <c r="A1576">
        <v>63144</v>
      </c>
      <c r="B1576" t="s">
        <v>17</v>
      </c>
      <c r="C1576" t="s">
        <v>18</v>
      </c>
      <c r="D1576" t="s">
        <v>19</v>
      </c>
      <c r="H1576" t="s">
        <v>19</v>
      </c>
      <c r="J1576" t="s">
        <v>20</v>
      </c>
      <c r="K1576" s="7">
        <v>17197</v>
      </c>
      <c r="L1576" t="s">
        <v>26</v>
      </c>
      <c r="M1576" t="s">
        <v>27</v>
      </c>
      <c r="N1576" t="s">
        <v>34</v>
      </c>
      <c r="O1576" s="7">
        <v>40057</v>
      </c>
      <c r="P1576" s="7">
        <v>41559</v>
      </c>
      <c r="Q1576" t="s">
        <v>36</v>
      </c>
      <c r="R1576" s="7">
        <v>45688</v>
      </c>
      <c r="S1576" s="8">
        <f t="shared" si="102"/>
        <v>78.057534246575344</v>
      </c>
      <c r="T1576" t="str">
        <f t="shared" si="101"/>
        <v>65+</v>
      </c>
      <c r="U1576" s="7">
        <v>41559</v>
      </c>
      <c r="V1576">
        <f t="shared" si="103"/>
        <v>1074</v>
      </c>
    </row>
    <row r="1577" spans="1:22">
      <c r="A1577">
        <v>130486</v>
      </c>
      <c r="B1577" t="s">
        <v>17</v>
      </c>
      <c r="C1577" t="s">
        <v>71</v>
      </c>
      <c r="D1577" t="s">
        <v>19</v>
      </c>
      <c r="H1577" t="s">
        <v>19</v>
      </c>
      <c r="J1577" t="s">
        <v>20</v>
      </c>
      <c r="K1577" s="7">
        <v>31507</v>
      </c>
      <c r="L1577" t="s">
        <v>65</v>
      </c>
      <c r="M1577" t="s">
        <v>27</v>
      </c>
      <c r="N1577" t="s">
        <v>34</v>
      </c>
      <c r="O1577" s="7" t="s">
        <v>36</v>
      </c>
      <c r="P1577" s="7" t="s">
        <v>36</v>
      </c>
      <c r="Q1577" t="s">
        <v>36</v>
      </c>
      <c r="R1577" s="7">
        <v>45688</v>
      </c>
      <c r="S1577" s="8">
        <f t="shared" si="102"/>
        <v>38.852054794520548</v>
      </c>
      <c r="T1577" t="str">
        <f t="shared" si="101"/>
        <v>35-45</v>
      </c>
      <c r="U1577" s="7" t="s">
        <v>36</v>
      </c>
      <c r="V1577" t="str">
        <f t="shared" si="103"/>
        <v/>
      </c>
    </row>
    <row r="1578" spans="1:22">
      <c r="A1578">
        <v>111364</v>
      </c>
      <c r="B1578" t="s">
        <v>17</v>
      </c>
      <c r="C1578" t="s">
        <v>18</v>
      </c>
      <c r="D1578" t="s">
        <v>19</v>
      </c>
      <c r="H1578" t="s">
        <v>19</v>
      </c>
      <c r="J1578" t="s">
        <v>20</v>
      </c>
      <c r="K1578" s="7">
        <v>35848</v>
      </c>
      <c r="L1578" t="s">
        <v>26</v>
      </c>
      <c r="M1578" t="s">
        <v>27</v>
      </c>
      <c r="N1578" t="s">
        <v>34</v>
      </c>
      <c r="O1578" s="7">
        <v>42215</v>
      </c>
      <c r="P1578" s="7">
        <v>43608</v>
      </c>
      <c r="Q1578" t="s">
        <v>214</v>
      </c>
      <c r="R1578" s="7">
        <v>45688</v>
      </c>
      <c r="S1578" s="8">
        <f t="shared" si="102"/>
        <v>26.958904109589042</v>
      </c>
      <c r="T1578" t="str">
        <f t="shared" si="101"/>
        <v>25-35</v>
      </c>
      <c r="U1578" s="7">
        <v>43608</v>
      </c>
      <c r="V1578">
        <f t="shared" si="103"/>
        <v>996</v>
      </c>
    </row>
    <row r="1579" spans="1:22">
      <c r="A1579">
        <v>124460</v>
      </c>
      <c r="B1579" t="s">
        <v>17</v>
      </c>
      <c r="C1579" t="s">
        <v>18</v>
      </c>
      <c r="D1579" t="s">
        <v>19</v>
      </c>
      <c r="H1579" t="s">
        <v>19</v>
      </c>
      <c r="J1579" t="s">
        <v>30</v>
      </c>
      <c r="K1579" s="7">
        <v>37678</v>
      </c>
      <c r="L1579" t="s">
        <v>66</v>
      </c>
      <c r="M1579" t="s">
        <v>57</v>
      </c>
      <c r="N1579" t="s">
        <v>28</v>
      </c>
      <c r="O1579" s="7">
        <v>42978</v>
      </c>
      <c r="P1579" s="7">
        <v>43282</v>
      </c>
      <c r="Q1579" t="s">
        <v>24</v>
      </c>
      <c r="R1579" s="7">
        <v>45688</v>
      </c>
      <c r="S1579" s="8">
        <f t="shared" si="102"/>
        <v>21.945205479452056</v>
      </c>
      <c r="T1579" t="str">
        <f t="shared" si="101"/>
        <v>16-25</v>
      </c>
      <c r="U1579" s="7">
        <v>43282</v>
      </c>
      <c r="V1579">
        <f t="shared" si="103"/>
        <v>217</v>
      </c>
    </row>
    <row r="1580" spans="1:22">
      <c r="A1580">
        <v>168233</v>
      </c>
      <c r="B1580" t="s">
        <v>17</v>
      </c>
      <c r="C1580" t="s">
        <v>25</v>
      </c>
      <c r="D1580" t="s">
        <v>19</v>
      </c>
      <c r="H1580" t="s">
        <v>19</v>
      </c>
      <c r="J1580" t="s">
        <v>20</v>
      </c>
      <c r="K1580" s="7">
        <v>39241</v>
      </c>
      <c r="L1580" t="s">
        <v>42</v>
      </c>
      <c r="M1580" t="s">
        <v>22</v>
      </c>
      <c r="N1580" t="s">
        <v>32</v>
      </c>
      <c r="O1580" s="7">
        <v>45474</v>
      </c>
      <c r="P1580" s="7" t="s">
        <v>29</v>
      </c>
      <c r="Q1580" t="s">
        <v>24</v>
      </c>
      <c r="R1580" s="7">
        <v>45688</v>
      </c>
      <c r="S1580" s="8">
        <f t="shared" si="102"/>
        <v>17.663013698630138</v>
      </c>
      <c r="T1580" t="str">
        <f t="shared" si="101"/>
        <v>16-25</v>
      </c>
      <c r="U1580" s="7">
        <f t="shared" ref="U1580:U1581" si="104">R1580</f>
        <v>45688</v>
      </c>
      <c r="V1580">
        <f t="shared" si="103"/>
        <v>155</v>
      </c>
    </row>
    <row r="1581" spans="1:22">
      <c r="A1581">
        <v>95364</v>
      </c>
      <c r="B1581" t="s">
        <v>17</v>
      </c>
      <c r="C1581" t="s">
        <v>25</v>
      </c>
      <c r="D1581" t="s">
        <v>19</v>
      </c>
      <c r="H1581" t="s">
        <v>19</v>
      </c>
      <c r="J1581" t="s">
        <v>20</v>
      </c>
      <c r="K1581" s="7">
        <v>18572</v>
      </c>
      <c r="L1581" t="s">
        <v>65</v>
      </c>
      <c r="M1581" t="s">
        <v>27</v>
      </c>
      <c r="N1581" t="s">
        <v>34</v>
      </c>
      <c r="O1581" s="7">
        <v>41106</v>
      </c>
      <c r="P1581" s="7" t="s">
        <v>29</v>
      </c>
      <c r="Q1581" t="s">
        <v>24</v>
      </c>
      <c r="R1581" s="7">
        <v>45688</v>
      </c>
      <c r="S1581" s="8">
        <f t="shared" si="102"/>
        <v>74.290410958904104</v>
      </c>
      <c r="T1581" t="str">
        <f t="shared" si="101"/>
        <v>65+</v>
      </c>
      <c r="U1581" s="7">
        <f t="shared" si="104"/>
        <v>45688</v>
      </c>
      <c r="V1581">
        <f t="shared" si="103"/>
        <v>3275</v>
      </c>
    </row>
    <row r="1582" spans="1:22">
      <c r="A1582">
        <v>122624</v>
      </c>
      <c r="B1582" t="s">
        <v>17</v>
      </c>
      <c r="C1582" t="s">
        <v>18</v>
      </c>
      <c r="D1582" t="s">
        <v>19</v>
      </c>
      <c r="H1582" t="s">
        <v>19</v>
      </c>
      <c r="J1582" t="s">
        <v>20</v>
      </c>
      <c r="K1582" s="7">
        <v>25528</v>
      </c>
      <c r="L1582" t="s">
        <v>79</v>
      </c>
      <c r="M1582" t="s">
        <v>22</v>
      </c>
      <c r="N1582" t="s">
        <v>34</v>
      </c>
      <c r="O1582" s="7">
        <v>42643</v>
      </c>
      <c r="P1582" s="7">
        <v>43376</v>
      </c>
      <c r="Q1582" t="s">
        <v>24</v>
      </c>
      <c r="R1582" s="7">
        <v>45688</v>
      </c>
      <c r="S1582" s="8">
        <f t="shared" si="102"/>
        <v>55.232876712328768</v>
      </c>
      <c r="T1582" t="str">
        <f t="shared" si="101"/>
        <v>55-65</v>
      </c>
      <c r="U1582" s="7">
        <v>43376</v>
      </c>
      <c r="V1582">
        <f t="shared" si="103"/>
        <v>524</v>
      </c>
    </row>
    <row r="1583" spans="1:22">
      <c r="A1583">
        <v>79727</v>
      </c>
      <c r="B1583" t="s">
        <v>17</v>
      </c>
      <c r="C1583" t="s">
        <v>18</v>
      </c>
      <c r="D1583" t="s">
        <v>19</v>
      </c>
      <c r="H1583" t="s">
        <v>19</v>
      </c>
      <c r="J1583" t="s">
        <v>20</v>
      </c>
      <c r="L1583" t="s">
        <v>35</v>
      </c>
      <c r="M1583" t="s">
        <v>27</v>
      </c>
      <c r="N1583" t="s">
        <v>86</v>
      </c>
      <c r="O1583" s="7">
        <v>1</v>
      </c>
      <c r="P1583" s="7">
        <v>1</v>
      </c>
      <c r="Q1583" t="s">
        <v>36</v>
      </c>
      <c r="R1583" s="7">
        <v>45688</v>
      </c>
      <c r="S1583" s="8">
        <f t="shared" si="102"/>
        <v>125.17260273972603</v>
      </c>
      <c r="T1583" t="str">
        <f t="shared" si="101"/>
        <v>65+</v>
      </c>
      <c r="U1583" s="7">
        <v>1</v>
      </c>
    </row>
    <row r="1584" spans="1:22">
      <c r="A1584">
        <v>111549</v>
      </c>
      <c r="B1584" t="s">
        <v>17</v>
      </c>
      <c r="C1584" t="s">
        <v>18</v>
      </c>
      <c r="D1584" t="s">
        <v>19</v>
      </c>
      <c r="H1584" t="s">
        <v>19</v>
      </c>
      <c r="J1584" t="s">
        <v>20</v>
      </c>
      <c r="K1584" s="7">
        <v>31329</v>
      </c>
      <c r="L1584" t="s">
        <v>72</v>
      </c>
      <c r="M1584" t="s">
        <v>22</v>
      </c>
      <c r="N1584" t="s">
        <v>32</v>
      </c>
      <c r="O1584" s="7">
        <v>42155</v>
      </c>
      <c r="P1584" s="7">
        <v>42298</v>
      </c>
      <c r="Q1584" t="s">
        <v>24</v>
      </c>
      <c r="R1584" s="7">
        <v>45688</v>
      </c>
      <c r="S1584" s="8">
        <f t="shared" si="102"/>
        <v>39.339726027397262</v>
      </c>
      <c r="T1584" t="str">
        <f t="shared" si="101"/>
        <v>35-45</v>
      </c>
      <c r="U1584" s="7">
        <v>42298</v>
      </c>
      <c r="V1584">
        <f t="shared" si="103"/>
        <v>103</v>
      </c>
    </row>
    <row r="1585" spans="1:22">
      <c r="A1585">
        <v>158699</v>
      </c>
      <c r="B1585" t="s">
        <v>17</v>
      </c>
      <c r="C1585" t="s">
        <v>25</v>
      </c>
      <c r="D1585" t="s">
        <v>19</v>
      </c>
      <c r="H1585" t="s">
        <v>19</v>
      </c>
      <c r="J1585" t="s">
        <v>20</v>
      </c>
      <c r="K1585" s="7">
        <v>18498</v>
      </c>
      <c r="L1585" t="s">
        <v>69</v>
      </c>
      <c r="M1585" t="s">
        <v>27</v>
      </c>
      <c r="N1585" t="s">
        <v>34</v>
      </c>
      <c r="O1585" s="7" t="s">
        <v>36</v>
      </c>
      <c r="P1585" s="7" t="s">
        <v>36</v>
      </c>
      <c r="Q1585" t="s">
        <v>38</v>
      </c>
      <c r="R1585" s="7">
        <v>45688</v>
      </c>
      <c r="S1585" s="8">
        <f t="shared" si="102"/>
        <v>74.493150684931507</v>
      </c>
      <c r="T1585" t="str">
        <f t="shared" si="101"/>
        <v>65+</v>
      </c>
      <c r="U1585" s="7" t="s">
        <v>36</v>
      </c>
      <c r="V1585" t="str">
        <f t="shared" si="103"/>
        <v/>
      </c>
    </row>
    <row r="1586" spans="1:22">
      <c r="A1586">
        <v>155106</v>
      </c>
      <c r="B1586" t="s">
        <v>17</v>
      </c>
      <c r="C1586" t="s">
        <v>18</v>
      </c>
      <c r="D1586" t="s">
        <v>19</v>
      </c>
      <c r="H1586" t="s">
        <v>19</v>
      </c>
      <c r="J1586" t="s">
        <v>20</v>
      </c>
      <c r="K1586" s="7">
        <v>18277</v>
      </c>
      <c r="L1586" t="s">
        <v>35</v>
      </c>
      <c r="M1586" t="s">
        <v>27</v>
      </c>
      <c r="N1586" t="s">
        <v>86</v>
      </c>
      <c r="O1586" s="7" t="s">
        <v>36</v>
      </c>
      <c r="P1586" s="7" t="s">
        <v>36</v>
      </c>
      <c r="Q1586" t="s">
        <v>36</v>
      </c>
      <c r="R1586" s="7">
        <v>45688</v>
      </c>
      <c r="S1586" s="8">
        <f t="shared" si="102"/>
        <v>75.098630136986301</v>
      </c>
      <c r="T1586" t="str">
        <f t="shared" si="101"/>
        <v>65+</v>
      </c>
      <c r="U1586" s="7" t="s">
        <v>36</v>
      </c>
      <c r="V1586" t="str">
        <f t="shared" si="103"/>
        <v/>
      </c>
    </row>
    <row r="1587" spans="1:22">
      <c r="A1587">
        <v>101543</v>
      </c>
      <c r="B1587" t="s">
        <v>17</v>
      </c>
      <c r="C1587" t="s">
        <v>18</v>
      </c>
      <c r="D1587" t="s">
        <v>19</v>
      </c>
      <c r="H1587" t="s">
        <v>19</v>
      </c>
      <c r="J1587" t="s">
        <v>20</v>
      </c>
      <c r="K1587" s="7">
        <v>35416</v>
      </c>
      <c r="L1587" t="s">
        <v>21</v>
      </c>
      <c r="M1587" t="s">
        <v>22</v>
      </c>
      <c r="N1587" t="s">
        <v>32</v>
      </c>
      <c r="O1587" s="7">
        <v>41211</v>
      </c>
      <c r="P1587" s="7">
        <v>41681</v>
      </c>
      <c r="Q1587" t="s">
        <v>24</v>
      </c>
      <c r="R1587" s="7">
        <v>45688</v>
      </c>
      <c r="S1587" s="8">
        <f t="shared" si="102"/>
        <v>28.142465753424659</v>
      </c>
      <c r="T1587" t="str">
        <f t="shared" si="101"/>
        <v>25-35</v>
      </c>
      <c r="U1587" s="7">
        <v>41681</v>
      </c>
      <c r="V1587">
        <f t="shared" si="103"/>
        <v>337</v>
      </c>
    </row>
    <row r="1588" spans="1:22">
      <c r="A1588">
        <v>108780</v>
      </c>
      <c r="B1588" t="s">
        <v>17</v>
      </c>
      <c r="C1588" t="s">
        <v>18</v>
      </c>
      <c r="D1588" t="s">
        <v>19</v>
      </c>
      <c r="H1588" t="s">
        <v>19</v>
      </c>
      <c r="J1588" t="s">
        <v>20</v>
      </c>
      <c r="K1588" s="7">
        <v>21934</v>
      </c>
      <c r="L1588" t="s">
        <v>98</v>
      </c>
      <c r="M1588" t="s">
        <v>22</v>
      </c>
      <c r="N1588" t="s">
        <v>34</v>
      </c>
      <c r="O1588" s="7">
        <v>41858</v>
      </c>
      <c r="P1588" s="7">
        <v>42055</v>
      </c>
      <c r="Q1588" t="s">
        <v>36</v>
      </c>
      <c r="R1588" s="7">
        <v>45688</v>
      </c>
      <c r="S1588" s="8">
        <f t="shared" si="102"/>
        <v>65.079452054794515</v>
      </c>
      <c r="T1588" t="str">
        <f t="shared" si="101"/>
        <v>65+</v>
      </c>
      <c r="U1588" s="7">
        <v>42055</v>
      </c>
      <c r="V1588">
        <f t="shared" si="103"/>
        <v>142</v>
      </c>
    </row>
    <row r="1589" spans="1:22">
      <c r="A1589">
        <v>161040</v>
      </c>
      <c r="B1589" t="s">
        <v>17</v>
      </c>
      <c r="C1589" t="s">
        <v>25</v>
      </c>
      <c r="D1589" t="s">
        <v>19</v>
      </c>
      <c r="H1589" t="s">
        <v>19</v>
      </c>
      <c r="J1589" t="s">
        <v>30</v>
      </c>
      <c r="K1589" s="7">
        <v>39949</v>
      </c>
      <c r="L1589" t="s">
        <v>26</v>
      </c>
      <c r="M1589" t="s">
        <v>27</v>
      </c>
      <c r="N1589" t="s">
        <v>36</v>
      </c>
      <c r="O1589" s="7">
        <v>45049</v>
      </c>
      <c r="P1589" s="7">
        <v>45119</v>
      </c>
      <c r="Q1589" t="s">
        <v>38</v>
      </c>
      <c r="R1589" s="7">
        <v>45688</v>
      </c>
      <c r="S1589" s="8">
        <f t="shared" si="102"/>
        <v>15.723287671232876</v>
      </c>
      <c r="T1589" t="str">
        <f t="shared" si="101"/>
        <v/>
      </c>
      <c r="U1589" s="7">
        <v>45119</v>
      </c>
      <c r="V1589">
        <f t="shared" si="103"/>
        <v>51</v>
      </c>
    </row>
    <row r="1590" spans="1:22">
      <c r="A1590">
        <v>162908</v>
      </c>
      <c r="B1590" t="s">
        <v>17</v>
      </c>
      <c r="C1590" t="s">
        <v>25</v>
      </c>
      <c r="D1590" t="s">
        <v>19</v>
      </c>
      <c r="H1590" t="s">
        <v>19</v>
      </c>
      <c r="J1590" t="s">
        <v>30</v>
      </c>
      <c r="K1590" s="7">
        <v>39972</v>
      </c>
      <c r="L1590" t="s">
        <v>74</v>
      </c>
      <c r="M1590" t="s">
        <v>22</v>
      </c>
      <c r="N1590" t="s">
        <v>34</v>
      </c>
      <c r="O1590" s="7">
        <v>45185</v>
      </c>
      <c r="P1590" s="7" t="s">
        <v>29</v>
      </c>
      <c r="Q1590" t="s">
        <v>24</v>
      </c>
      <c r="R1590" s="7">
        <v>45688</v>
      </c>
      <c r="S1590" s="8">
        <f t="shared" si="102"/>
        <v>15.66027397260274</v>
      </c>
      <c r="T1590" t="str">
        <f t="shared" si="101"/>
        <v/>
      </c>
      <c r="U1590" s="7">
        <f t="shared" ref="U1590:U1591" si="105">R1590</f>
        <v>45688</v>
      </c>
      <c r="V1590">
        <f t="shared" si="103"/>
        <v>360</v>
      </c>
    </row>
    <row r="1591" spans="1:22">
      <c r="A1591">
        <v>80760</v>
      </c>
      <c r="B1591" t="s">
        <v>17</v>
      </c>
      <c r="C1591" t="s">
        <v>18</v>
      </c>
      <c r="D1591" t="s">
        <v>19</v>
      </c>
      <c r="H1591" t="s">
        <v>46</v>
      </c>
      <c r="I1591" t="s">
        <v>215</v>
      </c>
      <c r="J1591" t="s">
        <v>20</v>
      </c>
      <c r="K1591" s="7">
        <v>17610</v>
      </c>
      <c r="L1591" t="s">
        <v>26</v>
      </c>
      <c r="M1591" t="s">
        <v>27</v>
      </c>
      <c r="N1591" t="s">
        <v>32</v>
      </c>
      <c r="O1591" s="7">
        <v>40500</v>
      </c>
      <c r="P1591" s="7" t="s">
        <v>29</v>
      </c>
      <c r="Q1591" t="s">
        <v>41</v>
      </c>
      <c r="R1591" s="7">
        <v>45688</v>
      </c>
      <c r="S1591" s="8">
        <f t="shared" si="102"/>
        <v>76.92602739726027</v>
      </c>
      <c r="T1591" t="str">
        <f t="shared" si="101"/>
        <v>65+</v>
      </c>
      <c r="U1591" s="7">
        <f t="shared" si="105"/>
        <v>45688</v>
      </c>
      <c r="V1591">
        <f t="shared" si="103"/>
        <v>3707</v>
      </c>
    </row>
    <row r="1592" spans="1:22">
      <c r="A1592">
        <v>46511</v>
      </c>
      <c r="B1592" t="s">
        <v>17</v>
      </c>
      <c r="C1592" t="s">
        <v>18</v>
      </c>
      <c r="D1592" t="s">
        <v>19</v>
      </c>
      <c r="H1592" t="s">
        <v>19</v>
      </c>
      <c r="J1592" t="s">
        <v>20</v>
      </c>
      <c r="L1592" t="s">
        <v>37</v>
      </c>
      <c r="M1592" t="s">
        <v>27</v>
      </c>
      <c r="N1592" t="s">
        <v>32</v>
      </c>
      <c r="O1592" s="7">
        <v>39173</v>
      </c>
      <c r="P1592" s="7">
        <v>42205</v>
      </c>
      <c r="Q1592" t="s">
        <v>38</v>
      </c>
      <c r="R1592" s="7">
        <v>45688</v>
      </c>
      <c r="S1592" s="8">
        <f t="shared" si="102"/>
        <v>125.17260273972603</v>
      </c>
      <c r="T1592" t="str">
        <f t="shared" si="101"/>
        <v>65+</v>
      </c>
      <c r="U1592" s="7">
        <v>42205</v>
      </c>
      <c r="V1592">
        <f t="shared" si="103"/>
        <v>2166</v>
      </c>
    </row>
    <row r="1593" spans="1:22">
      <c r="A1593">
        <v>119952</v>
      </c>
      <c r="B1593" t="s">
        <v>17</v>
      </c>
      <c r="C1593" t="s">
        <v>18</v>
      </c>
      <c r="D1593" t="s">
        <v>19</v>
      </c>
      <c r="H1593" t="s">
        <v>19</v>
      </c>
      <c r="J1593" t="s">
        <v>20</v>
      </c>
      <c r="K1593" s="7">
        <v>37478</v>
      </c>
      <c r="L1593" t="s">
        <v>163</v>
      </c>
      <c r="M1593" t="s">
        <v>57</v>
      </c>
      <c r="N1593" t="s">
        <v>32</v>
      </c>
      <c r="O1593" s="7">
        <v>42689</v>
      </c>
      <c r="P1593" s="7">
        <v>42993</v>
      </c>
      <c r="Q1593" t="s">
        <v>24</v>
      </c>
      <c r="R1593" s="7">
        <v>45688</v>
      </c>
      <c r="S1593" s="8">
        <f t="shared" si="102"/>
        <v>22.493150684931507</v>
      </c>
      <c r="T1593" t="str">
        <f t="shared" si="101"/>
        <v>16-25</v>
      </c>
      <c r="U1593" s="7">
        <v>42993</v>
      </c>
      <c r="V1593">
        <f t="shared" si="103"/>
        <v>219</v>
      </c>
    </row>
    <row r="1594" spans="1:22">
      <c r="A1594">
        <v>105709</v>
      </c>
      <c r="B1594" t="s">
        <v>17</v>
      </c>
      <c r="C1594" t="s">
        <v>18</v>
      </c>
      <c r="D1594" t="s">
        <v>19</v>
      </c>
      <c r="H1594" t="s">
        <v>19</v>
      </c>
      <c r="J1594" t="s">
        <v>20</v>
      </c>
      <c r="K1594" s="7">
        <v>33811</v>
      </c>
      <c r="L1594" t="s">
        <v>150</v>
      </c>
      <c r="M1594" t="s">
        <v>23</v>
      </c>
      <c r="N1594" t="s">
        <v>32</v>
      </c>
      <c r="O1594" s="7">
        <v>41544</v>
      </c>
      <c r="P1594" s="7">
        <v>41728</v>
      </c>
      <c r="Q1594" t="s">
        <v>24</v>
      </c>
      <c r="R1594" s="7">
        <v>45688</v>
      </c>
      <c r="S1594" s="8">
        <f t="shared" si="102"/>
        <v>32.539726027397258</v>
      </c>
      <c r="T1594" t="str">
        <f t="shared" si="101"/>
        <v>25-35</v>
      </c>
      <c r="U1594" s="7">
        <v>41728</v>
      </c>
      <c r="V1594">
        <f t="shared" si="103"/>
        <v>131</v>
      </c>
    </row>
    <row r="1595" spans="1:22">
      <c r="A1595">
        <v>156398</v>
      </c>
      <c r="B1595" t="s">
        <v>17</v>
      </c>
      <c r="C1595" t="s">
        <v>25</v>
      </c>
      <c r="D1595" t="s">
        <v>19</v>
      </c>
      <c r="H1595" t="s">
        <v>19</v>
      </c>
      <c r="J1595" t="s">
        <v>30</v>
      </c>
      <c r="K1595" s="7">
        <v>38861</v>
      </c>
      <c r="L1595" t="s">
        <v>37</v>
      </c>
      <c r="M1595" t="s">
        <v>27</v>
      </c>
      <c r="N1595" t="s">
        <v>34</v>
      </c>
      <c r="O1595" s="7">
        <v>44749</v>
      </c>
      <c r="P1595" s="7" t="s">
        <v>29</v>
      </c>
      <c r="Q1595" t="s">
        <v>24</v>
      </c>
      <c r="R1595" s="7">
        <v>45688</v>
      </c>
      <c r="S1595" s="8">
        <f t="shared" si="102"/>
        <v>18.704109589041096</v>
      </c>
      <c r="T1595" t="str">
        <f t="shared" si="101"/>
        <v>16-25</v>
      </c>
      <c r="U1595" s="7">
        <f>R1595</f>
        <v>45688</v>
      </c>
      <c r="V1595">
        <f t="shared" si="103"/>
        <v>672</v>
      </c>
    </row>
    <row r="1596" spans="1:22">
      <c r="A1596">
        <v>102845</v>
      </c>
      <c r="B1596" t="s">
        <v>17</v>
      </c>
      <c r="C1596" t="s">
        <v>18</v>
      </c>
      <c r="D1596" t="s">
        <v>19</v>
      </c>
      <c r="H1596" t="s">
        <v>19</v>
      </c>
      <c r="J1596" t="s">
        <v>30</v>
      </c>
      <c r="L1596" t="s">
        <v>26</v>
      </c>
      <c r="M1596" t="s">
        <v>27</v>
      </c>
      <c r="N1596" t="s">
        <v>32</v>
      </c>
      <c r="O1596" s="7">
        <v>41481</v>
      </c>
      <c r="P1596" s="7">
        <v>41481</v>
      </c>
      <c r="Q1596" t="s">
        <v>36</v>
      </c>
      <c r="R1596" s="7">
        <v>45688</v>
      </c>
      <c r="S1596" s="8">
        <f t="shared" si="102"/>
        <v>125.17260273972603</v>
      </c>
      <c r="T1596" t="str">
        <f t="shared" si="101"/>
        <v>65+</v>
      </c>
      <c r="U1596" s="7">
        <v>41481</v>
      </c>
      <c r="V1596">
        <f t="shared" si="103"/>
        <v>1</v>
      </c>
    </row>
    <row r="1597" spans="1:22">
      <c r="A1597">
        <v>107545</v>
      </c>
      <c r="B1597" t="s">
        <v>17</v>
      </c>
      <c r="C1597" t="s">
        <v>18</v>
      </c>
      <c r="D1597" t="s">
        <v>19</v>
      </c>
      <c r="H1597" t="s">
        <v>19</v>
      </c>
      <c r="J1597" t="s">
        <v>30</v>
      </c>
      <c r="K1597" s="7">
        <v>19500</v>
      </c>
      <c r="L1597" t="s">
        <v>21</v>
      </c>
      <c r="M1597" t="s">
        <v>22</v>
      </c>
      <c r="N1597" t="s">
        <v>32</v>
      </c>
      <c r="O1597" s="7">
        <v>41675</v>
      </c>
      <c r="P1597" s="7">
        <v>41760</v>
      </c>
      <c r="Q1597" t="s">
        <v>36</v>
      </c>
      <c r="R1597" s="7">
        <v>45688</v>
      </c>
      <c r="S1597" s="8">
        <f t="shared" si="102"/>
        <v>71.747945205479454</v>
      </c>
      <c r="T1597" t="str">
        <f t="shared" si="101"/>
        <v>65+</v>
      </c>
      <c r="U1597" s="7">
        <v>41760</v>
      </c>
      <c r="V1597">
        <f t="shared" si="103"/>
        <v>62</v>
      </c>
    </row>
    <row r="1598" spans="1:22">
      <c r="A1598">
        <v>53475</v>
      </c>
      <c r="B1598" t="s">
        <v>17</v>
      </c>
      <c r="C1598" t="s">
        <v>18</v>
      </c>
      <c r="D1598" t="s">
        <v>19</v>
      </c>
      <c r="H1598" t="s">
        <v>19</v>
      </c>
      <c r="J1598" t="s">
        <v>30</v>
      </c>
      <c r="K1598" s="7">
        <v>24846</v>
      </c>
      <c r="L1598" t="s">
        <v>65</v>
      </c>
      <c r="M1598" t="s">
        <v>27</v>
      </c>
      <c r="N1598" t="s">
        <v>32</v>
      </c>
      <c r="O1598" s="7">
        <v>40694</v>
      </c>
      <c r="P1598" s="7">
        <v>42863</v>
      </c>
      <c r="Q1598" t="s">
        <v>38</v>
      </c>
      <c r="R1598" s="7">
        <v>45688</v>
      </c>
      <c r="S1598" s="8">
        <f t="shared" si="102"/>
        <v>57.101369863013701</v>
      </c>
      <c r="T1598" t="str">
        <f t="shared" si="101"/>
        <v>55-65</v>
      </c>
      <c r="U1598" s="7">
        <v>42863</v>
      </c>
      <c r="V1598">
        <f t="shared" si="103"/>
        <v>1550</v>
      </c>
    </row>
    <row r="1599" spans="1:22">
      <c r="A1599">
        <v>161705</v>
      </c>
      <c r="B1599" t="s">
        <v>17</v>
      </c>
      <c r="C1599" t="s">
        <v>18</v>
      </c>
      <c r="D1599" t="s">
        <v>19</v>
      </c>
      <c r="H1599" t="s">
        <v>19</v>
      </c>
      <c r="J1599" t="s">
        <v>30</v>
      </c>
      <c r="K1599" s="7">
        <v>23969</v>
      </c>
      <c r="L1599" t="s">
        <v>35</v>
      </c>
      <c r="M1599" t="s">
        <v>27</v>
      </c>
      <c r="N1599" t="s">
        <v>34</v>
      </c>
      <c r="O1599" s="7" t="s">
        <v>36</v>
      </c>
      <c r="P1599" s="7" t="s">
        <v>36</v>
      </c>
      <c r="Q1599" t="s">
        <v>36</v>
      </c>
      <c r="R1599" s="7">
        <v>45688</v>
      </c>
      <c r="S1599" s="8">
        <f t="shared" si="102"/>
        <v>59.504109589041093</v>
      </c>
      <c r="T1599" t="str">
        <f t="shared" si="101"/>
        <v>55-65</v>
      </c>
      <c r="U1599" s="7" t="s">
        <v>36</v>
      </c>
      <c r="V1599" t="str">
        <f t="shared" si="103"/>
        <v/>
      </c>
    </row>
    <row r="1600" spans="1:22">
      <c r="A1600">
        <v>112346</v>
      </c>
      <c r="B1600" t="s">
        <v>17</v>
      </c>
      <c r="C1600" t="s">
        <v>18</v>
      </c>
      <c r="D1600" t="s">
        <v>19</v>
      </c>
      <c r="H1600" t="s">
        <v>19</v>
      </c>
      <c r="J1600" t="s">
        <v>30</v>
      </c>
      <c r="K1600" s="7">
        <v>36144</v>
      </c>
      <c r="L1600" t="s">
        <v>48</v>
      </c>
      <c r="M1600" t="s">
        <v>27</v>
      </c>
      <c r="N1600" t="s">
        <v>34</v>
      </c>
      <c r="O1600" s="7">
        <v>42154</v>
      </c>
      <c r="P1600" s="7">
        <v>42838</v>
      </c>
      <c r="Q1600" t="s">
        <v>24</v>
      </c>
      <c r="R1600" s="7">
        <v>45688</v>
      </c>
      <c r="S1600" s="8">
        <f t="shared" si="102"/>
        <v>26.147945205479452</v>
      </c>
      <c r="T1600" t="str">
        <f t="shared" si="101"/>
        <v>25-35</v>
      </c>
      <c r="U1600" s="7">
        <v>42838</v>
      </c>
      <c r="V1600">
        <f t="shared" si="103"/>
        <v>489</v>
      </c>
    </row>
    <row r="1601" spans="1:22">
      <c r="A1601">
        <v>32759</v>
      </c>
      <c r="B1601" t="s">
        <v>17</v>
      </c>
      <c r="C1601" t="s">
        <v>18</v>
      </c>
      <c r="D1601" t="s">
        <v>19</v>
      </c>
      <c r="H1601" t="s">
        <v>19</v>
      </c>
      <c r="J1601" t="s">
        <v>30</v>
      </c>
      <c r="L1601" t="s">
        <v>216</v>
      </c>
      <c r="M1601" t="s">
        <v>23</v>
      </c>
      <c r="N1601" t="s">
        <v>32</v>
      </c>
      <c r="O1601" s="7">
        <v>1</v>
      </c>
      <c r="P1601" s="7">
        <v>1</v>
      </c>
      <c r="Q1601" t="s">
        <v>36</v>
      </c>
      <c r="R1601" s="7">
        <v>45688</v>
      </c>
      <c r="S1601" s="8">
        <f t="shared" si="102"/>
        <v>125.17260273972603</v>
      </c>
      <c r="T1601" t="str">
        <f t="shared" si="101"/>
        <v>65+</v>
      </c>
      <c r="U1601" s="7">
        <v>1</v>
      </c>
    </row>
    <row r="1602" spans="1:22">
      <c r="A1602">
        <v>155304</v>
      </c>
      <c r="B1602" t="s">
        <v>17</v>
      </c>
      <c r="C1602" t="s">
        <v>18</v>
      </c>
      <c r="D1602" t="s">
        <v>19</v>
      </c>
      <c r="H1602" t="s">
        <v>19</v>
      </c>
      <c r="J1602" t="s">
        <v>30</v>
      </c>
      <c r="K1602" s="7">
        <v>37901</v>
      </c>
      <c r="L1602" t="s">
        <v>70</v>
      </c>
      <c r="M1602" t="s">
        <v>22</v>
      </c>
      <c r="N1602" t="s">
        <v>34</v>
      </c>
      <c r="O1602" s="7">
        <v>44643</v>
      </c>
      <c r="P1602" s="7">
        <v>44755</v>
      </c>
      <c r="Q1602" t="s">
        <v>24</v>
      </c>
      <c r="R1602" s="7">
        <v>45688</v>
      </c>
      <c r="S1602" s="8">
        <f t="shared" si="102"/>
        <v>21.334246575342465</v>
      </c>
      <c r="T1602" t="str">
        <f t="shared" ref="T1602:T1665" si="106">IFERROR(VLOOKUP(S1602,Age_Group_Arr,2,TRUE),"")</f>
        <v>16-25</v>
      </c>
      <c r="U1602" s="7">
        <v>44755</v>
      </c>
      <c r="V1602">
        <f t="shared" si="103"/>
        <v>81</v>
      </c>
    </row>
    <row r="1603" spans="1:22">
      <c r="A1603">
        <v>156111</v>
      </c>
      <c r="B1603" t="s">
        <v>17</v>
      </c>
      <c r="C1603" t="s">
        <v>18</v>
      </c>
      <c r="D1603" t="s">
        <v>19</v>
      </c>
      <c r="H1603" t="s">
        <v>19</v>
      </c>
      <c r="J1603" t="s">
        <v>30</v>
      </c>
      <c r="K1603" s="7">
        <v>38037</v>
      </c>
      <c r="L1603" t="s">
        <v>67</v>
      </c>
      <c r="M1603" t="s">
        <v>22</v>
      </c>
      <c r="N1603" t="s">
        <v>34</v>
      </c>
      <c r="O1603" s="7">
        <v>44810</v>
      </c>
      <c r="P1603" s="7">
        <v>45057</v>
      </c>
      <c r="Q1603" t="s">
        <v>55</v>
      </c>
      <c r="R1603" s="7">
        <v>45688</v>
      </c>
      <c r="S1603" s="8">
        <f t="shared" ref="S1603:S1666" si="107">(SUM(R1603-K1603)/365)</f>
        <v>20.961643835616439</v>
      </c>
      <c r="T1603" t="str">
        <f t="shared" si="106"/>
        <v>16-25</v>
      </c>
      <c r="U1603" s="7">
        <v>45057</v>
      </c>
      <c r="V1603">
        <f t="shared" ref="V1603:V1666" si="108">IFERROR(NETWORKDAYS(O1603,U1603,8),"")</f>
        <v>178</v>
      </c>
    </row>
    <row r="1604" spans="1:22">
      <c r="A1604">
        <v>48032</v>
      </c>
      <c r="B1604" t="s">
        <v>17</v>
      </c>
      <c r="C1604" t="s">
        <v>18</v>
      </c>
      <c r="D1604" t="s">
        <v>19</v>
      </c>
      <c r="H1604" t="s">
        <v>46</v>
      </c>
      <c r="I1604" t="s">
        <v>217</v>
      </c>
      <c r="J1604" t="s">
        <v>20</v>
      </c>
      <c r="K1604" s="7">
        <v>17567</v>
      </c>
      <c r="L1604" t="s">
        <v>54</v>
      </c>
      <c r="M1604" t="s">
        <v>27</v>
      </c>
      <c r="N1604" t="s">
        <v>34</v>
      </c>
      <c r="O1604" s="7">
        <v>39448</v>
      </c>
      <c r="P1604" s="7">
        <v>41309</v>
      </c>
      <c r="Q1604" t="s">
        <v>36</v>
      </c>
      <c r="R1604" s="7">
        <v>45688</v>
      </c>
      <c r="S1604" s="8">
        <f t="shared" si="107"/>
        <v>77.043835616438358</v>
      </c>
      <c r="T1604" t="str">
        <f t="shared" si="106"/>
        <v>65+</v>
      </c>
      <c r="U1604" s="7">
        <v>41309</v>
      </c>
      <c r="V1604">
        <f t="shared" si="108"/>
        <v>1330</v>
      </c>
    </row>
    <row r="1605" spans="1:22">
      <c r="A1605">
        <v>101146</v>
      </c>
      <c r="B1605" t="s">
        <v>17</v>
      </c>
      <c r="C1605" t="s">
        <v>18</v>
      </c>
      <c r="D1605" t="s">
        <v>19</v>
      </c>
      <c r="H1605" t="s">
        <v>19</v>
      </c>
      <c r="J1605" t="s">
        <v>20</v>
      </c>
      <c r="K1605" s="7">
        <v>27570</v>
      </c>
      <c r="L1605" t="s">
        <v>37</v>
      </c>
      <c r="M1605" t="s">
        <v>27</v>
      </c>
      <c r="N1605" t="s">
        <v>34</v>
      </c>
      <c r="O1605" s="7">
        <v>41383</v>
      </c>
      <c r="P1605" s="7">
        <v>42298</v>
      </c>
      <c r="Q1605" t="s">
        <v>55</v>
      </c>
      <c r="R1605" s="7">
        <v>45688</v>
      </c>
      <c r="S1605" s="8">
        <f t="shared" si="107"/>
        <v>49.638356164383559</v>
      </c>
      <c r="T1605" t="str">
        <f t="shared" si="106"/>
        <v>45-55</v>
      </c>
      <c r="U1605" s="7">
        <v>42298</v>
      </c>
      <c r="V1605">
        <f t="shared" si="108"/>
        <v>654</v>
      </c>
    </row>
    <row r="1606" spans="1:22">
      <c r="A1606">
        <v>95073</v>
      </c>
      <c r="B1606" t="s">
        <v>17</v>
      </c>
      <c r="C1606" t="s">
        <v>18</v>
      </c>
      <c r="D1606" t="s">
        <v>19</v>
      </c>
      <c r="H1606" t="s">
        <v>19</v>
      </c>
      <c r="J1606" t="s">
        <v>20</v>
      </c>
      <c r="K1606" s="7">
        <v>15890</v>
      </c>
      <c r="L1606" t="s">
        <v>45</v>
      </c>
      <c r="M1606" t="s">
        <v>22</v>
      </c>
      <c r="N1606" t="s">
        <v>23</v>
      </c>
      <c r="O1606" s="7">
        <v>41011</v>
      </c>
      <c r="P1606" s="7">
        <v>42887</v>
      </c>
      <c r="Q1606" t="s">
        <v>24</v>
      </c>
      <c r="R1606" s="7">
        <v>45688</v>
      </c>
      <c r="S1606" s="8">
        <f t="shared" si="107"/>
        <v>81.638356164383566</v>
      </c>
      <c r="T1606" t="str">
        <f t="shared" si="106"/>
        <v>65+</v>
      </c>
      <c r="U1606" s="7">
        <v>42887</v>
      </c>
      <c r="V1606">
        <f t="shared" si="108"/>
        <v>1341</v>
      </c>
    </row>
    <row r="1607" spans="1:22">
      <c r="A1607">
        <v>78193</v>
      </c>
      <c r="B1607" t="s">
        <v>17</v>
      </c>
      <c r="C1607" t="s">
        <v>18</v>
      </c>
      <c r="D1607" t="s">
        <v>19</v>
      </c>
      <c r="H1607" t="s">
        <v>19</v>
      </c>
      <c r="J1607" t="s">
        <v>20</v>
      </c>
      <c r="K1607" s="7">
        <v>23599</v>
      </c>
      <c r="L1607" t="s">
        <v>37</v>
      </c>
      <c r="M1607" t="s">
        <v>27</v>
      </c>
      <c r="N1607" t="s">
        <v>34</v>
      </c>
      <c r="O1607" s="7">
        <v>41530</v>
      </c>
      <c r="P1607" s="7">
        <v>44439</v>
      </c>
      <c r="Q1607" t="s">
        <v>24</v>
      </c>
      <c r="R1607" s="7">
        <v>45688</v>
      </c>
      <c r="S1607" s="8">
        <f t="shared" si="107"/>
        <v>60.517808219178079</v>
      </c>
      <c r="T1607" t="str">
        <f t="shared" si="106"/>
        <v>55-65</v>
      </c>
      <c r="U1607" s="7">
        <v>44439</v>
      </c>
      <c r="V1607">
        <f t="shared" si="108"/>
        <v>2078</v>
      </c>
    </row>
    <row r="1608" spans="1:22">
      <c r="A1608">
        <v>146850</v>
      </c>
      <c r="B1608" t="s">
        <v>17</v>
      </c>
      <c r="C1608" t="s">
        <v>18</v>
      </c>
      <c r="D1608" t="s">
        <v>19</v>
      </c>
      <c r="H1608" t="s">
        <v>19</v>
      </c>
      <c r="J1608" t="s">
        <v>20</v>
      </c>
      <c r="K1608" s="7">
        <v>28026</v>
      </c>
      <c r="L1608" t="s">
        <v>113</v>
      </c>
      <c r="M1608" t="s">
        <v>27</v>
      </c>
      <c r="N1608" t="s">
        <v>34</v>
      </c>
      <c r="O1608" s="7">
        <v>44531</v>
      </c>
      <c r="P1608" s="7">
        <v>44831</v>
      </c>
      <c r="Q1608" t="s">
        <v>38</v>
      </c>
      <c r="R1608" s="7">
        <v>45688</v>
      </c>
      <c r="S1608" s="8">
        <f t="shared" si="107"/>
        <v>48.389041095890413</v>
      </c>
      <c r="T1608" t="str">
        <f t="shared" si="106"/>
        <v>45-55</v>
      </c>
      <c r="U1608" s="7">
        <v>44831</v>
      </c>
      <c r="V1608">
        <f t="shared" si="108"/>
        <v>215</v>
      </c>
    </row>
    <row r="1609" spans="1:22">
      <c r="A1609">
        <v>26667</v>
      </c>
      <c r="B1609" t="s">
        <v>17</v>
      </c>
      <c r="C1609" t="s">
        <v>18</v>
      </c>
      <c r="D1609" t="s">
        <v>19</v>
      </c>
      <c r="H1609" t="s">
        <v>19</v>
      </c>
      <c r="J1609" t="s">
        <v>20</v>
      </c>
      <c r="K1609" s="7">
        <v>17250</v>
      </c>
      <c r="L1609" t="s">
        <v>59</v>
      </c>
      <c r="M1609" t="s">
        <v>27</v>
      </c>
      <c r="N1609" t="s">
        <v>32</v>
      </c>
      <c r="O1609" s="7">
        <v>1</v>
      </c>
      <c r="P1609" s="7">
        <v>1</v>
      </c>
      <c r="Q1609" t="s">
        <v>36</v>
      </c>
      <c r="R1609" s="7">
        <v>45688</v>
      </c>
      <c r="S1609" s="8">
        <f t="shared" si="107"/>
        <v>77.912328767123284</v>
      </c>
      <c r="T1609" t="str">
        <f t="shared" si="106"/>
        <v>65+</v>
      </c>
      <c r="U1609" s="7">
        <v>1</v>
      </c>
    </row>
    <row r="1610" spans="1:22">
      <c r="A1610">
        <v>80761</v>
      </c>
      <c r="B1610" t="s">
        <v>17</v>
      </c>
      <c r="C1610" t="s">
        <v>18</v>
      </c>
      <c r="D1610" t="s">
        <v>19</v>
      </c>
      <c r="H1610" t="s">
        <v>19</v>
      </c>
      <c r="J1610" t="s">
        <v>20</v>
      </c>
      <c r="K1610" s="7">
        <v>19206</v>
      </c>
      <c r="L1610" t="s">
        <v>65</v>
      </c>
      <c r="M1610" t="s">
        <v>27</v>
      </c>
      <c r="N1610" t="s">
        <v>34</v>
      </c>
      <c r="O1610" s="7">
        <v>40295</v>
      </c>
      <c r="P1610" s="7">
        <v>41796</v>
      </c>
      <c r="Q1610" t="s">
        <v>36</v>
      </c>
      <c r="R1610" s="7">
        <v>45688</v>
      </c>
      <c r="S1610" s="8">
        <f t="shared" si="107"/>
        <v>72.553424657534251</v>
      </c>
      <c r="T1610" t="str">
        <f t="shared" si="106"/>
        <v>65+</v>
      </c>
      <c r="U1610" s="7">
        <v>41796</v>
      </c>
      <c r="V1610">
        <f t="shared" si="108"/>
        <v>1074</v>
      </c>
    </row>
    <row r="1611" spans="1:22">
      <c r="A1611">
        <v>8218</v>
      </c>
      <c r="B1611" t="s">
        <v>17</v>
      </c>
      <c r="C1611" t="s">
        <v>18</v>
      </c>
      <c r="D1611" t="s">
        <v>19</v>
      </c>
      <c r="H1611" t="s">
        <v>19</v>
      </c>
      <c r="J1611" t="s">
        <v>20</v>
      </c>
      <c r="L1611" t="s">
        <v>48</v>
      </c>
      <c r="M1611" t="s">
        <v>27</v>
      </c>
      <c r="N1611" t="s">
        <v>32</v>
      </c>
      <c r="O1611" s="7">
        <v>1</v>
      </c>
      <c r="P1611" s="7">
        <v>1</v>
      </c>
      <c r="Q1611" t="s">
        <v>36</v>
      </c>
      <c r="R1611" s="7">
        <v>45688</v>
      </c>
      <c r="S1611" s="8">
        <f t="shared" si="107"/>
        <v>125.17260273972603</v>
      </c>
      <c r="T1611" t="str">
        <f t="shared" si="106"/>
        <v>65+</v>
      </c>
      <c r="U1611" s="7">
        <v>1</v>
      </c>
    </row>
    <row r="1612" spans="1:22">
      <c r="A1612">
        <v>114604</v>
      </c>
      <c r="B1612" t="s">
        <v>17</v>
      </c>
      <c r="C1612" t="s">
        <v>18</v>
      </c>
      <c r="D1612" t="s">
        <v>19</v>
      </c>
      <c r="H1612" t="s">
        <v>19</v>
      </c>
      <c r="J1612" t="s">
        <v>20</v>
      </c>
      <c r="K1612" s="7">
        <v>15839</v>
      </c>
      <c r="L1612" t="s">
        <v>218</v>
      </c>
      <c r="M1612" t="s">
        <v>52</v>
      </c>
      <c r="N1612" t="s">
        <v>32</v>
      </c>
      <c r="O1612" s="7">
        <v>42157</v>
      </c>
      <c r="P1612" s="7">
        <v>44427</v>
      </c>
      <c r="Q1612" t="s">
        <v>24</v>
      </c>
      <c r="R1612" s="7">
        <v>45688</v>
      </c>
      <c r="S1612" s="8">
        <f t="shared" si="107"/>
        <v>81.778082191780825</v>
      </c>
      <c r="T1612" t="str">
        <f t="shared" si="106"/>
        <v>65+</v>
      </c>
      <c r="U1612" s="7">
        <v>44427</v>
      </c>
      <c r="V1612">
        <f t="shared" si="108"/>
        <v>1623</v>
      </c>
    </row>
    <row r="1613" spans="1:22">
      <c r="A1613">
        <v>160735</v>
      </c>
      <c r="B1613" t="s">
        <v>17</v>
      </c>
      <c r="C1613" t="s">
        <v>25</v>
      </c>
      <c r="D1613" t="s">
        <v>19</v>
      </c>
      <c r="H1613" t="s">
        <v>19</v>
      </c>
      <c r="J1613" t="s">
        <v>20</v>
      </c>
      <c r="K1613" s="7">
        <v>20558</v>
      </c>
      <c r="L1613" t="s">
        <v>26</v>
      </c>
      <c r="M1613" t="s">
        <v>27</v>
      </c>
      <c r="N1613" t="s">
        <v>34</v>
      </c>
      <c r="O1613" s="7">
        <v>45017</v>
      </c>
      <c r="P1613" s="7" t="s">
        <v>29</v>
      </c>
      <c r="Q1613" t="s">
        <v>24</v>
      </c>
      <c r="R1613" s="7">
        <v>45688</v>
      </c>
      <c r="S1613" s="8">
        <f t="shared" si="107"/>
        <v>68.849315068493155</v>
      </c>
      <c r="T1613" t="str">
        <f t="shared" si="106"/>
        <v>65+</v>
      </c>
      <c r="U1613" s="7">
        <f t="shared" ref="U1613:U1614" si="109">R1613</f>
        <v>45688</v>
      </c>
      <c r="V1613">
        <f t="shared" si="108"/>
        <v>480</v>
      </c>
    </row>
    <row r="1614" spans="1:22">
      <c r="A1614">
        <v>64084</v>
      </c>
      <c r="B1614" t="s">
        <v>17</v>
      </c>
      <c r="C1614" t="s">
        <v>25</v>
      </c>
      <c r="D1614" t="s">
        <v>19</v>
      </c>
      <c r="H1614" t="s">
        <v>19</v>
      </c>
      <c r="J1614" t="s">
        <v>20</v>
      </c>
      <c r="K1614" s="7">
        <v>23132</v>
      </c>
      <c r="L1614" t="s">
        <v>37</v>
      </c>
      <c r="M1614" t="s">
        <v>27</v>
      </c>
      <c r="N1614" t="s">
        <v>32</v>
      </c>
      <c r="O1614" s="7">
        <v>37622</v>
      </c>
      <c r="P1614" s="7" t="s">
        <v>29</v>
      </c>
      <c r="Q1614" t="s">
        <v>38</v>
      </c>
      <c r="R1614" s="7">
        <v>45688</v>
      </c>
      <c r="S1614" s="8">
        <f t="shared" si="107"/>
        <v>61.797260273972604</v>
      </c>
      <c r="T1614" t="str">
        <f t="shared" si="106"/>
        <v>55-65</v>
      </c>
      <c r="U1614" s="7">
        <f t="shared" si="109"/>
        <v>45688</v>
      </c>
      <c r="V1614">
        <f t="shared" si="108"/>
        <v>5763</v>
      </c>
    </row>
    <row r="1615" spans="1:22">
      <c r="A1615">
        <v>79670</v>
      </c>
      <c r="B1615" t="s">
        <v>17</v>
      </c>
      <c r="C1615" t="s">
        <v>18</v>
      </c>
      <c r="D1615" t="s">
        <v>19</v>
      </c>
      <c r="H1615" t="s">
        <v>19</v>
      </c>
      <c r="J1615" t="s">
        <v>20</v>
      </c>
      <c r="K1615" s="7">
        <v>20176</v>
      </c>
      <c r="L1615" t="s">
        <v>37</v>
      </c>
      <c r="M1615" t="s">
        <v>27</v>
      </c>
      <c r="N1615" t="s">
        <v>34</v>
      </c>
      <c r="O1615" s="7">
        <v>40672</v>
      </c>
      <c r="P1615" s="7">
        <v>44705</v>
      </c>
      <c r="Q1615" t="s">
        <v>55</v>
      </c>
      <c r="R1615" s="7">
        <v>45688</v>
      </c>
      <c r="S1615" s="8">
        <f t="shared" si="107"/>
        <v>69.895890410958899</v>
      </c>
      <c r="T1615" t="str">
        <f t="shared" si="106"/>
        <v>65+</v>
      </c>
      <c r="U1615" s="7">
        <v>44705</v>
      </c>
      <c r="V1615">
        <f t="shared" si="108"/>
        <v>2882</v>
      </c>
    </row>
    <row r="1616" spans="1:22">
      <c r="A1616">
        <v>110013</v>
      </c>
      <c r="B1616" t="s">
        <v>17</v>
      </c>
      <c r="C1616" t="s">
        <v>18</v>
      </c>
      <c r="D1616" t="s">
        <v>19</v>
      </c>
      <c r="H1616" t="s">
        <v>19</v>
      </c>
      <c r="J1616" t="s">
        <v>20</v>
      </c>
      <c r="K1616" s="7">
        <v>36406</v>
      </c>
      <c r="L1616" t="s">
        <v>33</v>
      </c>
      <c r="M1616" t="s">
        <v>22</v>
      </c>
      <c r="N1616" t="s">
        <v>32</v>
      </c>
      <c r="O1616" s="7">
        <v>41965</v>
      </c>
      <c r="P1616" s="7">
        <v>42838</v>
      </c>
      <c r="Q1616" t="s">
        <v>24</v>
      </c>
      <c r="R1616" s="7">
        <v>45688</v>
      </c>
      <c r="S1616" s="8">
        <f t="shared" si="107"/>
        <v>25.43013698630137</v>
      </c>
      <c r="T1616" t="str">
        <f t="shared" si="106"/>
        <v>25-35</v>
      </c>
      <c r="U1616" s="7">
        <v>42838</v>
      </c>
      <c r="V1616">
        <f t="shared" si="108"/>
        <v>624</v>
      </c>
    </row>
    <row r="1617" spans="1:22">
      <c r="A1617">
        <v>80044</v>
      </c>
      <c r="B1617" t="s">
        <v>17</v>
      </c>
      <c r="C1617" t="s">
        <v>18</v>
      </c>
      <c r="D1617" t="s">
        <v>19</v>
      </c>
      <c r="H1617" t="s">
        <v>19</v>
      </c>
      <c r="J1617" t="s">
        <v>20</v>
      </c>
      <c r="K1617" s="7">
        <v>32181</v>
      </c>
      <c r="L1617" t="s">
        <v>33</v>
      </c>
      <c r="M1617" t="s">
        <v>22</v>
      </c>
      <c r="N1617" t="s">
        <v>32</v>
      </c>
      <c r="O1617" s="7">
        <v>40686</v>
      </c>
      <c r="P1617" s="7">
        <v>41023</v>
      </c>
      <c r="Q1617" t="s">
        <v>36</v>
      </c>
      <c r="R1617" s="7">
        <v>45688</v>
      </c>
      <c r="S1617" s="8">
        <f t="shared" si="107"/>
        <v>37.005479452054793</v>
      </c>
      <c r="T1617" t="str">
        <f t="shared" si="106"/>
        <v>35-45</v>
      </c>
      <c r="U1617" s="7">
        <v>41023</v>
      </c>
      <c r="V1617">
        <f t="shared" si="108"/>
        <v>242</v>
      </c>
    </row>
    <row r="1618" spans="1:22">
      <c r="A1618">
        <v>109836</v>
      </c>
      <c r="B1618" t="s">
        <v>17</v>
      </c>
      <c r="C1618" t="s">
        <v>18</v>
      </c>
      <c r="D1618" t="s">
        <v>19</v>
      </c>
      <c r="H1618" t="s">
        <v>19</v>
      </c>
      <c r="J1618" t="s">
        <v>20</v>
      </c>
      <c r="L1618" t="s">
        <v>37</v>
      </c>
      <c r="M1618" t="s">
        <v>27</v>
      </c>
      <c r="N1618" t="s">
        <v>43</v>
      </c>
      <c r="O1618" s="7">
        <v>42409</v>
      </c>
      <c r="P1618" s="7">
        <v>42409</v>
      </c>
      <c r="Q1618" t="s">
        <v>36</v>
      </c>
      <c r="R1618" s="7">
        <v>45688</v>
      </c>
      <c r="S1618" s="8">
        <f t="shared" si="107"/>
        <v>125.17260273972603</v>
      </c>
      <c r="T1618" t="str">
        <f t="shared" si="106"/>
        <v>65+</v>
      </c>
      <c r="U1618" s="7">
        <v>42409</v>
      </c>
      <c r="V1618">
        <f t="shared" si="108"/>
        <v>1</v>
      </c>
    </row>
    <row r="1619" spans="1:22">
      <c r="A1619">
        <v>94909</v>
      </c>
      <c r="B1619" t="s">
        <v>17</v>
      </c>
      <c r="C1619" t="s">
        <v>18</v>
      </c>
      <c r="D1619" t="s">
        <v>19</v>
      </c>
      <c r="H1619" t="s">
        <v>19</v>
      </c>
      <c r="J1619" t="s">
        <v>20</v>
      </c>
      <c r="L1619" t="s">
        <v>48</v>
      </c>
      <c r="M1619" t="s">
        <v>27</v>
      </c>
      <c r="N1619" t="s">
        <v>32</v>
      </c>
      <c r="O1619" s="7">
        <v>41577</v>
      </c>
      <c r="P1619" s="7">
        <v>41577</v>
      </c>
      <c r="Q1619" t="s">
        <v>36</v>
      </c>
      <c r="R1619" s="7">
        <v>45688</v>
      </c>
      <c r="S1619" s="8">
        <f t="shared" si="107"/>
        <v>125.17260273972603</v>
      </c>
      <c r="T1619" t="str">
        <f t="shared" si="106"/>
        <v>65+</v>
      </c>
      <c r="U1619" s="7">
        <v>41577</v>
      </c>
      <c r="V1619">
        <f t="shared" si="108"/>
        <v>1</v>
      </c>
    </row>
    <row r="1620" spans="1:22">
      <c r="A1620">
        <v>119247</v>
      </c>
      <c r="B1620" t="s">
        <v>17</v>
      </c>
      <c r="C1620" t="s">
        <v>25</v>
      </c>
      <c r="D1620" t="s">
        <v>19</v>
      </c>
      <c r="H1620" t="s">
        <v>19</v>
      </c>
      <c r="J1620" t="s">
        <v>20</v>
      </c>
      <c r="K1620" s="7">
        <v>30365</v>
      </c>
      <c r="L1620" t="s">
        <v>26</v>
      </c>
      <c r="M1620" t="s">
        <v>27</v>
      </c>
      <c r="N1620" t="s">
        <v>32</v>
      </c>
      <c r="O1620" s="7">
        <v>42682</v>
      </c>
      <c r="P1620" s="7" t="s">
        <v>29</v>
      </c>
      <c r="Q1620" t="s">
        <v>38</v>
      </c>
      <c r="R1620" s="7">
        <v>45688</v>
      </c>
      <c r="S1620" s="8">
        <f t="shared" si="107"/>
        <v>41.980821917808221</v>
      </c>
      <c r="T1620" t="str">
        <f t="shared" si="106"/>
        <v>35-45</v>
      </c>
      <c r="U1620" s="7">
        <f>R1620</f>
        <v>45688</v>
      </c>
      <c r="V1620">
        <f t="shared" si="108"/>
        <v>2149</v>
      </c>
    </row>
    <row r="1621" spans="1:22">
      <c r="A1621">
        <v>103628</v>
      </c>
      <c r="B1621" t="s">
        <v>17</v>
      </c>
      <c r="C1621" t="s">
        <v>18</v>
      </c>
      <c r="D1621" t="s">
        <v>19</v>
      </c>
      <c r="H1621" t="s">
        <v>19</v>
      </c>
      <c r="J1621" t="s">
        <v>20</v>
      </c>
      <c r="K1621" s="7">
        <v>35366</v>
      </c>
      <c r="L1621" t="s">
        <v>172</v>
      </c>
      <c r="M1621" t="s">
        <v>22</v>
      </c>
      <c r="N1621" t="s">
        <v>32</v>
      </c>
      <c r="O1621" s="7">
        <v>41384</v>
      </c>
      <c r="P1621" s="7">
        <v>42005</v>
      </c>
      <c r="Q1621" t="s">
        <v>36</v>
      </c>
      <c r="R1621" s="7">
        <v>45688</v>
      </c>
      <c r="S1621" s="8">
        <f t="shared" si="107"/>
        <v>28.279452054794522</v>
      </c>
      <c r="T1621" t="str">
        <f t="shared" si="106"/>
        <v>25-35</v>
      </c>
      <c r="U1621" s="7">
        <v>42005</v>
      </c>
      <c r="V1621">
        <f t="shared" si="108"/>
        <v>444</v>
      </c>
    </row>
    <row r="1622" spans="1:22">
      <c r="A1622">
        <v>70558</v>
      </c>
      <c r="B1622" t="s">
        <v>17</v>
      </c>
      <c r="C1622" t="s">
        <v>18</v>
      </c>
      <c r="D1622" t="s">
        <v>19</v>
      </c>
      <c r="H1622" t="s">
        <v>19</v>
      </c>
      <c r="J1622" t="s">
        <v>20</v>
      </c>
      <c r="K1622" s="7">
        <v>34432</v>
      </c>
      <c r="L1622" t="s">
        <v>37</v>
      </c>
      <c r="M1622" t="s">
        <v>27</v>
      </c>
      <c r="N1622" t="s">
        <v>32</v>
      </c>
      <c r="O1622" s="7">
        <v>40592</v>
      </c>
      <c r="P1622" s="7">
        <v>42835</v>
      </c>
      <c r="Q1622" t="s">
        <v>38</v>
      </c>
      <c r="R1622" s="7">
        <v>45688</v>
      </c>
      <c r="S1622" s="8">
        <f t="shared" si="107"/>
        <v>30.838356164383562</v>
      </c>
      <c r="T1622" t="str">
        <f t="shared" si="106"/>
        <v>25-35</v>
      </c>
      <c r="U1622" s="7">
        <v>42835</v>
      </c>
      <c r="V1622">
        <f t="shared" si="108"/>
        <v>1602</v>
      </c>
    </row>
    <row r="1623" spans="1:22">
      <c r="A1623">
        <v>108419</v>
      </c>
      <c r="B1623" t="s">
        <v>17</v>
      </c>
      <c r="C1623" t="s">
        <v>18</v>
      </c>
      <c r="D1623" t="s">
        <v>19</v>
      </c>
      <c r="H1623" t="s">
        <v>19</v>
      </c>
      <c r="J1623" t="s">
        <v>20</v>
      </c>
      <c r="K1623" s="7">
        <v>35729</v>
      </c>
      <c r="L1623" t="s">
        <v>26</v>
      </c>
      <c r="M1623" t="s">
        <v>27</v>
      </c>
      <c r="N1623" t="s">
        <v>43</v>
      </c>
      <c r="O1623" s="7">
        <v>41877</v>
      </c>
      <c r="P1623" s="7">
        <v>42603</v>
      </c>
      <c r="Q1623" t="s">
        <v>41</v>
      </c>
      <c r="R1623" s="7">
        <v>45688</v>
      </c>
      <c r="S1623" s="8">
        <f t="shared" si="107"/>
        <v>27.284931506849315</v>
      </c>
      <c r="T1623" t="str">
        <f t="shared" si="106"/>
        <v>25-35</v>
      </c>
      <c r="U1623" s="7">
        <v>42603</v>
      </c>
      <c r="V1623">
        <f t="shared" si="108"/>
        <v>519</v>
      </c>
    </row>
    <row r="1624" spans="1:22">
      <c r="A1624">
        <v>100690</v>
      </c>
      <c r="B1624" t="s">
        <v>17</v>
      </c>
      <c r="C1624" t="s">
        <v>18</v>
      </c>
      <c r="D1624" t="s">
        <v>19</v>
      </c>
      <c r="H1624" t="s">
        <v>19</v>
      </c>
      <c r="J1624" t="s">
        <v>20</v>
      </c>
      <c r="K1624" s="7">
        <v>34283</v>
      </c>
      <c r="L1624" t="s">
        <v>37</v>
      </c>
      <c r="M1624" t="s">
        <v>27</v>
      </c>
      <c r="N1624" t="s">
        <v>32</v>
      </c>
      <c r="O1624" s="7">
        <v>41099</v>
      </c>
      <c r="P1624" s="7">
        <v>41243</v>
      </c>
      <c r="Q1624" t="s">
        <v>36</v>
      </c>
      <c r="R1624" s="7">
        <v>45688</v>
      </c>
      <c r="S1624" s="8">
        <f t="shared" si="107"/>
        <v>31.246575342465754</v>
      </c>
      <c r="T1624" t="str">
        <f t="shared" si="106"/>
        <v>25-35</v>
      </c>
      <c r="U1624" s="7">
        <v>41243</v>
      </c>
      <c r="V1624">
        <f t="shared" si="108"/>
        <v>105</v>
      </c>
    </row>
    <row r="1625" spans="1:22">
      <c r="A1625">
        <v>107389</v>
      </c>
      <c r="B1625" t="s">
        <v>17</v>
      </c>
      <c r="C1625" t="s">
        <v>18</v>
      </c>
      <c r="D1625" t="s">
        <v>19</v>
      </c>
      <c r="H1625" t="s">
        <v>19</v>
      </c>
      <c r="J1625" t="s">
        <v>30</v>
      </c>
      <c r="K1625" s="7">
        <v>33978</v>
      </c>
      <c r="L1625" t="s">
        <v>26</v>
      </c>
      <c r="M1625" t="s">
        <v>27</v>
      </c>
      <c r="N1625" t="s">
        <v>32</v>
      </c>
      <c r="O1625" s="7">
        <v>41779</v>
      </c>
      <c r="P1625" s="7">
        <v>41779</v>
      </c>
      <c r="Q1625" t="s">
        <v>36</v>
      </c>
      <c r="R1625" s="7">
        <v>45688</v>
      </c>
      <c r="S1625" s="8">
        <f t="shared" si="107"/>
        <v>32.082191780821915</v>
      </c>
      <c r="T1625" t="str">
        <f t="shared" si="106"/>
        <v>25-35</v>
      </c>
      <c r="U1625" s="7">
        <v>41779</v>
      </c>
      <c r="V1625">
        <f t="shared" si="108"/>
        <v>1</v>
      </c>
    </row>
    <row r="1626" spans="1:22">
      <c r="A1626">
        <v>118882</v>
      </c>
      <c r="B1626" t="s">
        <v>17</v>
      </c>
      <c r="C1626" t="s">
        <v>18</v>
      </c>
      <c r="D1626" t="s">
        <v>19</v>
      </c>
      <c r="H1626" t="s">
        <v>19</v>
      </c>
      <c r="J1626" t="s">
        <v>30</v>
      </c>
      <c r="K1626" s="7">
        <v>18103</v>
      </c>
      <c r="L1626" t="s">
        <v>48</v>
      </c>
      <c r="M1626" t="s">
        <v>27</v>
      </c>
      <c r="N1626" t="s">
        <v>36</v>
      </c>
      <c r="O1626" s="7">
        <v>42461</v>
      </c>
      <c r="P1626" s="7">
        <v>43586</v>
      </c>
      <c r="Q1626" t="s">
        <v>24</v>
      </c>
      <c r="R1626" s="7">
        <v>45688</v>
      </c>
      <c r="S1626" s="8">
        <f t="shared" si="107"/>
        <v>75.575342465753423</v>
      </c>
      <c r="T1626" t="str">
        <f t="shared" si="106"/>
        <v>65+</v>
      </c>
      <c r="U1626" s="7">
        <v>43586</v>
      </c>
      <c r="V1626">
        <f t="shared" si="108"/>
        <v>804</v>
      </c>
    </row>
    <row r="1627" spans="1:22">
      <c r="A1627">
        <v>136560</v>
      </c>
      <c r="B1627" t="s">
        <v>17</v>
      </c>
      <c r="C1627" t="s">
        <v>18</v>
      </c>
      <c r="D1627" t="s">
        <v>19</v>
      </c>
      <c r="H1627" t="s">
        <v>19</v>
      </c>
      <c r="J1627" t="s">
        <v>30</v>
      </c>
      <c r="K1627" s="7">
        <v>34962</v>
      </c>
      <c r="L1627" t="s">
        <v>111</v>
      </c>
      <c r="M1627" t="s">
        <v>57</v>
      </c>
      <c r="N1627" t="s">
        <v>34</v>
      </c>
      <c r="O1627" s="7">
        <v>43641</v>
      </c>
      <c r="P1627" s="7">
        <v>45195</v>
      </c>
      <c r="Q1627" t="s">
        <v>24</v>
      </c>
      <c r="R1627" s="7">
        <v>45688</v>
      </c>
      <c r="S1627" s="8">
        <f t="shared" si="107"/>
        <v>29.386301369863013</v>
      </c>
      <c r="T1627" t="str">
        <f t="shared" si="106"/>
        <v>25-35</v>
      </c>
      <c r="U1627" s="7">
        <v>45195</v>
      </c>
      <c r="V1627">
        <f t="shared" si="108"/>
        <v>1111</v>
      </c>
    </row>
    <row r="1628" spans="1:22">
      <c r="A1628">
        <v>154401</v>
      </c>
      <c r="B1628" t="s">
        <v>17</v>
      </c>
      <c r="C1628" t="s">
        <v>25</v>
      </c>
      <c r="D1628" t="s">
        <v>19</v>
      </c>
      <c r="H1628" t="s">
        <v>19</v>
      </c>
      <c r="J1628" t="s">
        <v>30</v>
      </c>
      <c r="L1628" t="s">
        <v>26</v>
      </c>
      <c r="M1628" t="s">
        <v>27</v>
      </c>
      <c r="N1628" t="s">
        <v>36</v>
      </c>
      <c r="O1628" s="7" t="s">
        <v>36</v>
      </c>
      <c r="P1628" s="7" t="s">
        <v>36</v>
      </c>
      <c r="Q1628" t="s">
        <v>38</v>
      </c>
      <c r="R1628" s="7">
        <v>45688</v>
      </c>
      <c r="S1628" s="8">
        <f t="shared" si="107"/>
        <v>125.17260273972603</v>
      </c>
      <c r="T1628" t="str">
        <f t="shared" si="106"/>
        <v>65+</v>
      </c>
      <c r="U1628" s="7" t="s">
        <v>36</v>
      </c>
      <c r="V1628" t="str">
        <f t="shared" si="108"/>
        <v/>
      </c>
    </row>
    <row r="1629" spans="1:22">
      <c r="A1629">
        <v>155872</v>
      </c>
      <c r="B1629" t="s">
        <v>17</v>
      </c>
      <c r="C1629" t="s">
        <v>18</v>
      </c>
      <c r="D1629" t="s">
        <v>19</v>
      </c>
      <c r="H1629" t="s">
        <v>19</v>
      </c>
      <c r="J1629" t="s">
        <v>30</v>
      </c>
      <c r="K1629" s="7">
        <v>36367</v>
      </c>
      <c r="L1629" t="s">
        <v>59</v>
      </c>
      <c r="M1629" t="s">
        <v>27</v>
      </c>
      <c r="N1629" t="s">
        <v>34</v>
      </c>
      <c r="O1629" s="7" t="s">
        <v>36</v>
      </c>
      <c r="P1629" s="7" t="s">
        <v>36</v>
      </c>
      <c r="Q1629" t="s">
        <v>36</v>
      </c>
      <c r="R1629" s="7">
        <v>45688</v>
      </c>
      <c r="S1629" s="8">
        <f t="shared" si="107"/>
        <v>25.536986301369861</v>
      </c>
      <c r="T1629" t="str">
        <f t="shared" si="106"/>
        <v>25-35</v>
      </c>
      <c r="U1629" s="7" t="s">
        <v>36</v>
      </c>
      <c r="V1629" t="str">
        <f t="shared" si="108"/>
        <v/>
      </c>
    </row>
    <row r="1630" spans="1:22">
      <c r="A1630">
        <v>150683</v>
      </c>
      <c r="B1630" t="s">
        <v>17</v>
      </c>
      <c r="C1630" t="s">
        <v>25</v>
      </c>
      <c r="D1630" t="s">
        <v>19</v>
      </c>
      <c r="H1630" t="s">
        <v>19</v>
      </c>
      <c r="J1630" t="s">
        <v>30</v>
      </c>
      <c r="K1630" s="7">
        <v>38384</v>
      </c>
      <c r="L1630" t="s">
        <v>70</v>
      </c>
      <c r="M1630" t="s">
        <v>22</v>
      </c>
      <c r="N1630" t="s">
        <v>34</v>
      </c>
      <c r="O1630" s="7">
        <v>44355</v>
      </c>
      <c r="P1630" s="7" t="s">
        <v>29</v>
      </c>
      <c r="Q1630" t="s">
        <v>24</v>
      </c>
      <c r="R1630" s="7">
        <v>45688</v>
      </c>
      <c r="S1630" s="8">
        <f t="shared" si="107"/>
        <v>20.010958904109589</v>
      </c>
      <c r="T1630" t="str">
        <f t="shared" si="106"/>
        <v>16-25</v>
      </c>
      <c r="U1630" s="7">
        <f>R1630</f>
        <v>45688</v>
      </c>
      <c r="V1630">
        <f t="shared" si="108"/>
        <v>954</v>
      </c>
    </row>
    <row r="1631" spans="1:22">
      <c r="A1631">
        <v>95370</v>
      </c>
      <c r="B1631" t="s">
        <v>17</v>
      </c>
      <c r="C1631" t="s">
        <v>18</v>
      </c>
      <c r="D1631" t="s">
        <v>19</v>
      </c>
      <c r="H1631" t="s">
        <v>19</v>
      </c>
      <c r="J1631" t="s">
        <v>30</v>
      </c>
      <c r="K1631" s="7">
        <v>33876</v>
      </c>
      <c r="L1631" t="s">
        <v>48</v>
      </c>
      <c r="M1631" t="s">
        <v>27</v>
      </c>
      <c r="N1631" t="s">
        <v>34</v>
      </c>
      <c r="O1631" s="7">
        <v>41253</v>
      </c>
      <c r="P1631" s="7">
        <v>41253</v>
      </c>
      <c r="Q1631" t="s">
        <v>36</v>
      </c>
      <c r="R1631" s="7">
        <v>45688</v>
      </c>
      <c r="S1631" s="8">
        <f t="shared" si="107"/>
        <v>32.361643835616441</v>
      </c>
      <c r="T1631" t="str">
        <f t="shared" si="106"/>
        <v>25-35</v>
      </c>
      <c r="U1631" s="7">
        <v>41253</v>
      </c>
      <c r="V1631">
        <f t="shared" si="108"/>
        <v>1</v>
      </c>
    </row>
    <row r="1632" spans="1:22">
      <c r="A1632">
        <v>130117</v>
      </c>
      <c r="B1632" t="s">
        <v>17</v>
      </c>
      <c r="C1632" t="s">
        <v>25</v>
      </c>
      <c r="D1632" t="s">
        <v>19</v>
      </c>
      <c r="H1632" t="s">
        <v>19</v>
      </c>
      <c r="J1632" t="s">
        <v>30</v>
      </c>
      <c r="K1632" s="7">
        <v>16398</v>
      </c>
      <c r="L1632" t="s">
        <v>54</v>
      </c>
      <c r="M1632" t="s">
        <v>27</v>
      </c>
      <c r="N1632" t="s">
        <v>34</v>
      </c>
      <c r="O1632" s="7">
        <v>43433</v>
      </c>
      <c r="P1632" s="7" t="s">
        <v>29</v>
      </c>
      <c r="Q1632" t="s">
        <v>55</v>
      </c>
      <c r="R1632" s="7">
        <v>45688</v>
      </c>
      <c r="S1632" s="8">
        <f t="shared" si="107"/>
        <v>80.246575342465746</v>
      </c>
      <c r="T1632" t="str">
        <f t="shared" si="106"/>
        <v>65+</v>
      </c>
      <c r="U1632" s="7">
        <f t="shared" ref="U1632:U1633" si="110">R1632</f>
        <v>45688</v>
      </c>
      <c r="V1632">
        <f t="shared" si="108"/>
        <v>1612</v>
      </c>
    </row>
    <row r="1633" spans="1:22">
      <c r="A1633">
        <v>103913</v>
      </c>
      <c r="B1633" t="s">
        <v>17</v>
      </c>
      <c r="C1633" t="s">
        <v>25</v>
      </c>
      <c r="D1633" t="s">
        <v>19</v>
      </c>
      <c r="H1633" t="s">
        <v>19</v>
      </c>
      <c r="J1633" t="s">
        <v>30</v>
      </c>
      <c r="K1633" s="7">
        <v>30723</v>
      </c>
      <c r="L1633" t="s">
        <v>75</v>
      </c>
      <c r="M1633" t="s">
        <v>22</v>
      </c>
      <c r="N1633" t="s">
        <v>34</v>
      </c>
      <c r="O1633" s="7">
        <v>41297</v>
      </c>
      <c r="P1633" s="7" t="s">
        <v>29</v>
      </c>
      <c r="Q1633" t="s">
        <v>24</v>
      </c>
      <c r="R1633" s="7">
        <v>45688</v>
      </c>
      <c r="S1633" s="8">
        <f t="shared" si="107"/>
        <v>41</v>
      </c>
      <c r="T1633" t="str">
        <f t="shared" si="106"/>
        <v>35-45</v>
      </c>
      <c r="U1633" s="7">
        <f t="shared" si="110"/>
        <v>45688</v>
      </c>
      <c r="V1633">
        <f t="shared" si="108"/>
        <v>3138</v>
      </c>
    </row>
    <row r="1634" spans="1:22">
      <c r="A1634">
        <v>93858</v>
      </c>
      <c r="B1634" t="s">
        <v>17</v>
      </c>
      <c r="C1634" t="s">
        <v>18</v>
      </c>
      <c r="D1634" t="s">
        <v>19</v>
      </c>
      <c r="H1634" t="s">
        <v>19</v>
      </c>
      <c r="J1634" t="s">
        <v>20</v>
      </c>
      <c r="K1634" s="7">
        <v>25469</v>
      </c>
      <c r="L1634" t="s">
        <v>65</v>
      </c>
      <c r="M1634" t="s">
        <v>27</v>
      </c>
      <c r="N1634" t="s">
        <v>34</v>
      </c>
      <c r="O1634" s="7">
        <v>41040</v>
      </c>
      <c r="P1634" s="7">
        <v>42814</v>
      </c>
      <c r="Q1634" t="s">
        <v>55</v>
      </c>
      <c r="R1634" s="7">
        <v>45688</v>
      </c>
      <c r="S1634" s="8">
        <f t="shared" si="107"/>
        <v>55.394520547945206</v>
      </c>
      <c r="T1634" t="str">
        <f t="shared" si="106"/>
        <v>55-65</v>
      </c>
      <c r="U1634" s="7">
        <v>42814</v>
      </c>
      <c r="V1634">
        <f t="shared" si="108"/>
        <v>1267</v>
      </c>
    </row>
    <row r="1635" spans="1:22">
      <c r="A1635">
        <v>59187</v>
      </c>
      <c r="B1635" t="s">
        <v>17</v>
      </c>
      <c r="C1635" t="s">
        <v>18</v>
      </c>
      <c r="D1635" t="s">
        <v>19</v>
      </c>
      <c r="H1635" t="s">
        <v>19</v>
      </c>
      <c r="J1635" t="s">
        <v>20</v>
      </c>
      <c r="K1635" s="7">
        <v>21989</v>
      </c>
      <c r="L1635" t="s">
        <v>35</v>
      </c>
      <c r="M1635" t="s">
        <v>27</v>
      </c>
      <c r="N1635" t="s">
        <v>34</v>
      </c>
      <c r="O1635" s="7" t="s">
        <v>36</v>
      </c>
      <c r="P1635" s="7" t="s">
        <v>36</v>
      </c>
      <c r="Q1635" t="s">
        <v>55</v>
      </c>
      <c r="R1635" s="7">
        <v>45688</v>
      </c>
      <c r="S1635" s="8">
        <f t="shared" si="107"/>
        <v>64.92876712328767</v>
      </c>
      <c r="T1635" t="str">
        <f t="shared" si="106"/>
        <v>55-65</v>
      </c>
      <c r="U1635" s="7" t="s">
        <v>36</v>
      </c>
      <c r="V1635" t="str">
        <f t="shared" si="108"/>
        <v/>
      </c>
    </row>
    <row r="1636" spans="1:22">
      <c r="A1636">
        <v>105617</v>
      </c>
      <c r="B1636" t="s">
        <v>17</v>
      </c>
      <c r="C1636" t="s">
        <v>18</v>
      </c>
      <c r="D1636" t="s">
        <v>19</v>
      </c>
      <c r="H1636" t="s">
        <v>19</v>
      </c>
      <c r="J1636" t="s">
        <v>20</v>
      </c>
      <c r="K1636" s="7">
        <v>11852</v>
      </c>
      <c r="L1636" t="s">
        <v>96</v>
      </c>
      <c r="M1636" t="s">
        <v>22</v>
      </c>
      <c r="N1636" t="s">
        <v>34</v>
      </c>
      <c r="O1636" s="7">
        <v>41538</v>
      </c>
      <c r="P1636" s="7">
        <v>43596</v>
      </c>
      <c r="Q1636" t="s">
        <v>24</v>
      </c>
      <c r="R1636" s="7">
        <v>45688</v>
      </c>
      <c r="S1636" s="8">
        <f t="shared" si="107"/>
        <v>92.701369863013696</v>
      </c>
      <c r="T1636" t="str">
        <f t="shared" si="106"/>
        <v>65+</v>
      </c>
      <c r="U1636" s="7">
        <v>43596</v>
      </c>
      <c r="V1636">
        <f t="shared" si="108"/>
        <v>1470</v>
      </c>
    </row>
    <row r="1637" spans="1:22">
      <c r="A1637">
        <v>49214</v>
      </c>
      <c r="B1637" t="s">
        <v>17</v>
      </c>
      <c r="C1637" t="s">
        <v>18</v>
      </c>
      <c r="D1637" t="s">
        <v>19</v>
      </c>
      <c r="H1637" t="s">
        <v>19</v>
      </c>
      <c r="J1637" t="s">
        <v>20</v>
      </c>
      <c r="K1637" s="7">
        <v>17971</v>
      </c>
      <c r="L1637" t="s">
        <v>59</v>
      </c>
      <c r="M1637" t="s">
        <v>27</v>
      </c>
      <c r="N1637" t="s">
        <v>34</v>
      </c>
      <c r="O1637" s="7">
        <v>39262</v>
      </c>
      <c r="P1637" s="7" t="s">
        <v>29</v>
      </c>
      <c r="Q1637" t="s">
        <v>38</v>
      </c>
      <c r="R1637" s="7">
        <v>45688</v>
      </c>
      <c r="S1637" s="8">
        <f t="shared" si="107"/>
        <v>75.936986301369856</v>
      </c>
      <c r="T1637" t="str">
        <f t="shared" si="106"/>
        <v>65+</v>
      </c>
      <c r="U1637" s="7">
        <f t="shared" ref="U1637:U1639" si="111">R1637</f>
        <v>45688</v>
      </c>
      <c r="V1637">
        <f t="shared" si="108"/>
        <v>4591</v>
      </c>
    </row>
    <row r="1638" spans="1:22">
      <c r="A1638">
        <v>16264</v>
      </c>
      <c r="B1638" t="s">
        <v>17</v>
      </c>
      <c r="C1638" t="s">
        <v>25</v>
      </c>
      <c r="D1638" t="s">
        <v>19</v>
      </c>
      <c r="H1638" t="s">
        <v>19</v>
      </c>
      <c r="J1638" t="s">
        <v>20</v>
      </c>
      <c r="K1638" s="7">
        <v>19930</v>
      </c>
      <c r="L1638" t="s">
        <v>48</v>
      </c>
      <c r="M1638" t="s">
        <v>27</v>
      </c>
      <c r="N1638" t="s">
        <v>32</v>
      </c>
      <c r="O1638" s="7">
        <v>40625</v>
      </c>
      <c r="P1638" s="7" t="s">
        <v>29</v>
      </c>
      <c r="Q1638" t="s">
        <v>24</v>
      </c>
      <c r="R1638" s="7">
        <v>45688</v>
      </c>
      <c r="S1638" s="8">
        <f t="shared" si="107"/>
        <v>70.569863013698637</v>
      </c>
      <c r="T1638" t="str">
        <f t="shared" si="106"/>
        <v>65+</v>
      </c>
      <c r="U1638" s="7">
        <f t="shared" si="111"/>
        <v>45688</v>
      </c>
      <c r="V1638">
        <f t="shared" si="108"/>
        <v>3618</v>
      </c>
    </row>
    <row r="1639" spans="1:22">
      <c r="A1639">
        <v>37342</v>
      </c>
      <c r="B1639" t="s">
        <v>17</v>
      </c>
      <c r="C1639" t="s">
        <v>25</v>
      </c>
      <c r="D1639" t="s">
        <v>19</v>
      </c>
      <c r="H1639" t="s">
        <v>19</v>
      </c>
      <c r="J1639" t="s">
        <v>20</v>
      </c>
      <c r="K1639" s="7">
        <v>17424</v>
      </c>
      <c r="L1639" t="s">
        <v>54</v>
      </c>
      <c r="M1639" t="s">
        <v>27</v>
      </c>
      <c r="N1639" t="s">
        <v>34</v>
      </c>
      <c r="O1639" s="7">
        <v>43705</v>
      </c>
      <c r="P1639" s="7" t="s">
        <v>29</v>
      </c>
      <c r="Q1639" t="s">
        <v>55</v>
      </c>
      <c r="R1639" s="7">
        <v>45688</v>
      </c>
      <c r="S1639" s="8">
        <f t="shared" si="107"/>
        <v>77.435616438356163</v>
      </c>
      <c r="T1639" t="str">
        <f t="shared" si="106"/>
        <v>65+</v>
      </c>
      <c r="U1639" s="7">
        <f t="shared" si="111"/>
        <v>45688</v>
      </c>
      <c r="V1639">
        <f t="shared" si="108"/>
        <v>1418</v>
      </c>
    </row>
    <row r="1640" spans="1:22">
      <c r="A1640">
        <v>41455</v>
      </c>
      <c r="B1640" t="s">
        <v>17</v>
      </c>
      <c r="C1640" t="s">
        <v>18</v>
      </c>
      <c r="D1640" t="s">
        <v>19</v>
      </c>
      <c r="H1640" t="s">
        <v>19</v>
      </c>
      <c r="J1640" t="s">
        <v>20</v>
      </c>
      <c r="L1640" t="s">
        <v>65</v>
      </c>
      <c r="M1640" t="s">
        <v>27</v>
      </c>
      <c r="N1640" t="s">
        <v>34</v>
      </c>
      <c r="O1640" s="7">
        <v>38169</v>
      </c>
      <c r="P1640" s="7">
        <v>44664</v>
      </c>
      <c r="Q1640" t="s">
        <v>24</v>
      </c>
      <c r="R1640" s="7">
        <v>45688</v>
      </c>
      <c r="S1640" s="8">
        <f t="shared" si="107"/>
        <v>125.17260273972603</v>
      </c>
      <c r="T1640" t="str">
        <f t="shared" si="106"/>
        <v>65+</v>
      </c>
      <c r="U1640" s="7">
        <v>44664</v>
      </c>
      <c r="V1640">
        <f t="shared" si="108"/>
        <v>4640</v>
      </c>
    </row>
    <row r="1641" spans="1:22">
      <c r="A1641">
        <v>111466</v>
      </c>
      <c r="B1641" t="s">
        <v>17</v>
      </c>
      <c r="C1641" t="s">
        <v>25</v>
      </c>
      <c r="D1641" t="s">
        <v>19</v>
      </c>
      <c r="H1641" t="s">
        <v>19</v>
      </c>
      <c r="J1641" t="s">
        <v>20</v>
      </c>
      <c r="K1641" s="7">
        <v>17329</v>
      </c>
      <c r="L1641" t="s">
        <v>121</v>
      </c>
      <c r="M1641" t="s">
        <v>22</v>
      </c>
      <c r="N1641" t="s">
        <v>32</v>
      </c>
      <c r="O1641" s="7">
        <v>41791</v>
      </c>
      <c r="P1641" s="7" t="s">
        <v>29</v>
      </c>
      <c r="Q1641" t="s">
        <v>24</v>
      </c>
      <c r="R1641" s="7">
        <v>45688</v>
      </c>
      <c r="S1641" s="8">
        <f t="shared" si="107"/>
        <v>77.69589041095891</v>
      </c>
      <c r="T1641" t="str">
        <f t="shared" si="106"/>
        <v>65+</v>
      </c>
      <c r="U1641" s="7">
        <f>R1641</f>
        <v>45688</v>
      </c>
      <c r="V1641">
        <f t="shared" si="108"/>
        <v>2785</v>
      </c>
    </row>
    <row r="1642" spans="1:22">
      <c r="A1642">
        <v>41711</v>
      </c>
      <c r="B1642" t="s">
        <v>17</v>
      </c>
      <c r="C1642" t="s">
        <v>18</v>
      </c>
      <c r="D1642" t="s">
        <v>19</v>
      </c>
      <c r="H1642" t="s">
        <v>19</v>
      </c>
      <c r="J1642" t="s">
        <v>20</v>
      </c>
      <c r="K1642" s="7">
        <v>21417</v>
      </c>
      <c r="L1642" t="s">
        <v>26</v>
      </c>
      <c r="M1642" t="s">
        <v>27</v>
      </c>
      <c r="N1642" t="s">
        <v>32</v>
      </c>
      <c r="O1642" s="7">
        <v>37622</v>
      </c>
      <c r="P1642" s="7">
        <v>42863</v>
      </c>
      <c r="Q1642" t="s">
        <v>38</v>
      </c>
      <c r="R1642" s="7">
        <v>45688</v>
      </c>
      <c r="S1642" s="8">
        <f t="shared" si="107"/>
        <v>66.495890410958907</v>
      </c>
      <c r="T1642" t="str">
        <f t="shared" si="106"/>
        <v>65+</v>
      </c>
      <c r="U1642" s="7">
        <v>42863</v>
      </c>
      <c r="V1642">
        <f t="shared" si="108"/>
        <v>3744</v>
      </c>
    </row>
    <row r="1643" spans="1:22">
      <c r="A1643">
        <v>154402</v>
      </c>
      <c r="B1643" t="s">
        <v>17</v>
      </c>
      <c r="C1643" t="s">
        <v>25</v>
      </c>
      <c r="D1643" t="s">
        <v>19</v>
      </c>
      <c r="H1643" t="s">
        <v>19</v>
      </c>
      <c r="J1643" t="s">
        <v>20</v>
      </c>
      <c r="L1643" t="s">
        <v>26</v>
      </c>
      <c r="M1643" t="s">
        <v>27</v>
      </c>
      <c r="N1643" t="s">
        <v>36</v>
      </c>
      <c r="O1643" s="7" t="s">
        <v>36</v>
      </c>
      <c r="P1643" s="7" t="s">
        <v>36</v>
      </c>
      <c r="Q1643" t="s">
        <v>38</v>
      </c>
      <c r="R1643" s="7">
        <v>45688</v>
      </c>
      <c r="S1643" s="8">
        <f t="shared" si="107"/>
        <v>125.17260273972603</v>
      </c>
      <c r="T1643" t="str">
        <f t="shared" si="106"/>
        <v>65+</v>
      </c>
      <c r="U1643" s="7" t="s">
        <v>36</v>
      </c>
      <c r="V1643" t="str">
        <f t="shared" si="108"/>
        <v/>
      </c>
    </row>
    <row r="1644" spans="1:22">
      <c r="A1644">
        <v>41712</v>
      </c>
      <c r="B1644" t="s">
        <v>17</v>
      </c>
      <c r="C1644" t="s">
        <v>18</v>
      </c>
      <c r="D1644" t="s">
        <v>19</v>
      </c>
      <c r="G1644" t="s">
        <v>219</v>
      </c>
      <c r="H1644" t="s">
        <v>19</v>
      </c>
      <c r="J1644" t="s">
        <v>20</v>
      </c>
      <c r="K1644" s="7">
        <v>21982</v>
      </c>
      <c r="L1644" t="s">
        <v>220</v>
      </c>
      <c r="M1644" t="s">
        <v>52</v>
      </c>
      <c r="N1644" t="s">
        <v>34</v>
      </c>
      <c r="O1644" s="7">
        <v>37226</v>
      </c>
      <c r="P1644" s="7">
        <v>43815</v>
      </c>
      <c r="Q1644" t="s">
        <v>38</v>
      </c>
      <c r="R1644" s="7">
        <v>45688</v>
      </c>
      <c r="S1644" s="8">
        <f t="shared" si="107"/>
        <v>64.947945205479456</v>
      </c>
      <c r="T1644" t="str">
        <f t="shared" si="106"/>
        <v>55-65</v>
      </c>
      <c r="U1644" s="7">
        <v>43815</v>
      </c>
      <c r="V1644">
        <f t="shared" si="108"/>
        <v>4706</v>
      </c>
    </row>
    <row r="1645" spans="1:22">
      <c r="A1645">
        <v>138707</v>
      </c>
      <c r="B1645" t="s">
        <v>17</v>
      </c>
      <c r="C1645" t="s">
        <v>25</v>
      </c>
      <c r="D1645" t="s">
        <v>19</v>
      </c>
      <c r="H1645" t="s">
        <v>19</v>
      </c>
      <c r="J1645" t="s">
        <v>20</v>
      </c>
      <c r="L1645" t="s">
        <v>26</v>
      </c>
      <c r="M1645" t="s">
        <v>27</v>
      </c>
      <c r="N1645" t="s">
        <v>36</v>
      </c>
      <c r="O1645" s="7" t="s">
        <v>36</v>
      </c>
      <c r="P1645" s="7" t="s">
        <v>36</v>
      </c>
      <c r="Q1645" t="s">
        <v>38</v>
      </c>
      <c r="R1645" s="7">
        <v>45688</v>
      </c>
      <c r="S1645" s="8">
        <f t="shared" si="107"/>
        <v>125.17260273972603</v>
      </c>
      <c r="T1645" t="str">
        <f t="shared" si="106"/>
        <v>65+</v>
      </c>
      <c r="U1645" s="7" t="s">
        <v>36</v>
      </c>
      <c r="V1645" t="str">
        <f t="shared" si="108"/>
        <v/>
      </c>
    </row>
    <row r="1646" spans="1:22">
      <c r="A1646">
        <v>118416</v>
      </c>
      <c r="B1646" t="s">
        <v>17</v>
      </c>
      <c r="C1646" t="s">
        <v>18</v>
      </c>
      <c r="D1646" t="s">
        <v>19</v>
      </c>
      <c r="H1646" t="s">
        <v>19</v>
      </c>
      <c r="J1646" t="s">
        <v>20</v>
      </c>
      <c r="K1646" s="7">
        <v>37400</v>
      </c>
      <c r="L1646" t="s">
        <v>74</v>
      </c>
      <c r="M1646" t="s">
        <v>22</v>
      </c>
      <c r="N1646" t="s">
        <v>32</v>
      </c>
      <c r="O1646" s="7">
        <v>42598</v>
      </c>
      <c r="P1646" s="7">
        <v>42980</v>
      </c>
      <c r="Q1646" t="s">
        <v>77</v>
      </c>
      <c r="R1646" s="7">
        <v>45688</v>
      </c>
      <c r="S1646" s="8">
        <f t="shared" si="107"/>
        <v>22.706849315068492</v>
      </c>
      <c r="T1646" t="str">
        <f t="shared" si="106"/>
        <v>16-25</v>
      </c>
      <c r="U1646" s="7">
        <v>42980</v>
      </c>
      <c r="V1646">
        <f t="shared" si="108"/>
        <v>274</v>
      </c>
    </row>
    <row r="1647" spans="1:22">
      <c r="A1647">
        <v>95076</v>
      </c>
      <c r="B1647" t="s">
        <v>17</v>
      </c>
      <c r="C1647" t="s">
        <v>18</v>
      </c>
      <c r="D1647" t="s">
        <v>19</v>
      </c>
      <c r="H1647" t="s">
        <v>19</v>
      </c>
      <c r="J1647" t="s">
        <v>20</v>
      </c>
      <c r="K1647" s="7">
        <v>19551</v>
      </c>
      <c r="L1647" t="s">
        <v>221</v>
      </c>
      <c r="M1647" t="s">
        <v>22</v>
      </c>
      <c r="N1647" t="s">
        <v>34</v>
      </c>
      <c r="O1647" s="7">
        <v>41023</v>
      </c>
      <c r="P1647" s="7">
        <v>44439</v>
      </c>
      <c r="Q1647" t="s">
        <v>24</v>
      </c>
      <c r="R1647" s="7">
        <v>45688</v>
      </c>
      <c r="S1647" s="8">
        <f t="shared" si="107"/>
        <v>71.608219178082194</v>
      </c>
      <c r="T1647" t="str">
        <f t="shared" si="106"/>
        <v>65+</v>
      </c>
      <c r="U1647" s="7">
        <v>44439</v>
      </c>
      <c r="V1647">
        <f t="shared" si="108"/>
        <v>2441</v>
      </c>
    </row>
    <row r="1648" spans="1:22">
      <c r="A1648">
        <v>126333</v>
      </c>
      <c r="B1648" t="s">
        <v>17</v>
      </c>
      <c r="C1648" t="s">
        <v>18</v>
      </c>
      <c r="D1648" t="s">
        <v>19</v>
      </c>
      <c r="H1648" t="s">
        <v>19</v>
      </c>
      <c r="J1648" t="s">
        <v>20</v>
      </c>
      <c r="K1648" s="7">
        <v>37807</v>
      </c>
      <c r="L1648" t="s">
        <v>110</v>
      </c>
      <c r="M1648" t="s">
        <v>22</v>
      </c>
      <c r="N1648" t="s">
        <v>34</v>
      </c>
      <c r="O1648" s="7">
        <v>43148</v>
      </c>
      <c r="P1648" s="7">
        <v>43448</v>
      </c>
      <c r="Q1648" t="s">
        <v>24</v>
      </c>
      <c r="R1648" s="7">
        <v>45688</v>
      </c>
      <c r="S1648" s="8">
        <f t="shared" si="107"/>
        <v>21.591780821917808</v>
      </c>
      <c r="T1648" t="str">
        <f t="shared" si="106"/>
        <v>16-25</v>
      </c>
      <c r="U1648" s="7">
        <v>43448</v>
      </c>
      <c r="V1648">
        <f t="shared" si="108"/>
        <v>215</v>
      </c>
    </row>
    <row r="1649" spans="1:22">
      <c r="A1649">
        <v>156246</v>
      </c>
      <c r="B1649" t="s">
        <v>17</v>
      </c>
      <c r="C1649" t="s">
        <v>25</v>
      </c>
      <c r="D1649" t="s">
        <v>19</v>
      </c>
      <c r="H1649" t="s">
        <v>19</v>
      </c>
      <c r="J1649" t="s">
        <v>20</v>
      </c>
      <c r="K1649" s="7">
        <v>21126</v>
      </c>
      <c r="L1649" t="s">
        <v>124</v>
      </c>
      <c r="M1649" t="s">
        <v>27</v>
      </c>
      <c r="N1649" t="s">
        <v>34</v>
      </c>
      <c r="O1649" s="7">
        <v>44849</v>
      </c>
      <c r="P1649" s="7" t="s">
        <v>29</v>
      </c>
      <c r="Q1649" t="s">
        <v>24</v>
      </c>
      <c r="R1649" s="7">
        <v>45688</v>
      </c>
      <c r="S1649" s="8">
        <f t="shared" si="107"/>
        <v>67.293150684931504</v>
      </c>
      <c r="T1649" t="str">
        <f t="shared" si="106"/>
        <v>65+</v>
      </c>
      <c r="U1649" s="7">
        <f>R1649</f>
        <v>45688</v>
      </c>
      <c r="V1649">
        <f t="shared" si="108"/>
        <v>600</v>
      </c>
    </row>
    <row r="1650" spans="1:22">
      <c r="A1650">
        <v>118184</v>
      </c>
      <c r="B1650" t="s">
        <v>17</v>
      </c>
      <c r="C1650" t="s">
        <v>18</v>
      </c>
      <c r="D1650" t="s">
        <v>19</v>
      </c>
      <c r="H1650" t="s">
        <v>19</v>
      </c>
      <c r="J1650" t="s">
        <v>30</v>
      </c>
      <c r="K1650" s="7">
        <v>24364</v>
      </c>
      <c r="L1650" t="s">
        <v>212</v>
      </c>
      <c r="M1650" t="s">
        <v>23</v>
      </c>
      <c r="N1650" t="s">
        <v>34</v>
      </c>
      <c r="O1650" s="7">
        <v>42248</v>
      </c>
      <c r="P1650" s="7">
        <v>42669</v>
      </c>
      <c r="Q1650" t="s">
        <v>77</v>
      </c>
      <c r="R1650" s="7">
        <v>45688</v>
      </c>
      <c r="S1650" s="8">
        <f t="shared" si="107"/>
        <v>58.421917808219177</v>
      </c>
      <c r="T1650" t="str">
        <f t="shared" si="106"/>
        <v>55-65</v>
      </c>
      <c r="U1650" s="7">
        <v>42669</v>
      </c>
      <c r="V1650">
        <f t="shared" si="108"/>
        <v>302</v>
      </c>
    </row>
    <row r="1651" spans="1:22">
      <c r="A1651">
        <v>130116</v>
      </c>
      <c r="B1651" t="s">
        <v>17</v>
      </c>
      <c r="C1651" t="s">
        <v>18</v>
      </c>
      <c r="D1651" t="s">
        <v>19</v>
      </c>
      <c r="H1651" t="s">
        <v>19</v>
      </c>
      <c r="J1651" t="s">
        <v>20</v>
      </c>
      <c r="K1651" s="7">
        <v>18769</v>
      </c>
      <c r="L1651" t="s">
        <v>222</v>
      </c>
      <c r="M1651" t="s">
        <v>52</v>
      </c>
      <c r="N1651" t="s">
        <v>32</v>
      </c>
      <c r="O1651" s="7" t="s">
        <v>36</v>
      </c>
      <c r="P1651" s="7" t="s">
        <v>36</v>
      </c>
      <c r="Q1651" t="s">
        <v>36</v>
      </c>
      <c r="R1651" s="7">
        <v>45688</v>
      </c>
      <c r="S1651" s="8">
        <f t="shared" si="107"/>
        <v>73.750684931506854</v>
      </c>
      <c r="T1651" t="str">
        <f t="shared" si="106"/>
        <v>65+</v>
      </c>
      <c r="U1651" s="7" t="s">
        <v>36</v>
      </c>
      <c r="V1651" t="str">
        <f t="shared" si="108"/>
        <v/>
      </c>
    </row>
    <row r="1652" spans="1:22">
      <c r="A1652">
        <v>159891</v>
      </c>
      <c r="B1652" t="s">
        <v>17</v>
      </c>
      <c r="C1652" t="s">
        <v>25</v>
      </c>
      <c r="D1652" t="s">
        <v>19</v>
      </c>
      <c r="H1652" t="s">
        <v>19</v>
      </c>
      <c r="J1652" t="s">
        <v>20</v>
      </c>
      <c r="K1652" s="7">
        <v>20849</v>
      </c>
      <c r="L1652" t="s">
        <v>102</v>
      </c>
      <c r="M1652" t="s">
        <v>22</v>
      </c>
      <c r="N1652" t="s">
        <v>34</v>
      </c>
      <c r="O1652" s="7">
        <v>45000</v>
      </c>
      <c r="P1652" s="7" t="s">
        <v>29</v>
      </c>
      <c r="Q1652" t="s">
        <v>24</v>
      </c>
      <c r="R1652" s="7">
        <v>45688</v>
      </c>
      <c r="S1652" s="8">
        <f t="shared" si="107"/>
        <v>68.052054794520544</v>
      </c>
      <c r="T1652" t="str">
        <f t="shared" si="106"/>
        <v>65+</v>
      </c>
      <c r="U1652" s="7">
        <f>R1652</f>
        <v>45688</v>
      </c>
      <c r="V1652">
        <f t="shared" si="108"/>
        <v>493</v>
      </c>
    </row>
    <row r="1653" spans="1:22">
      <c r="A1653">
        <v>105999</v>
      </c>
      <c r="B1653" t="s">
        <v>17</v>
      </c>
      <c r="C1653" t="s">
        <v>18</v>
      </c>
      <c r="D1653" t="s">
        <v>19</v>
      </c>
      <c r="H1653" t="s">
        <v>19</v>
      </c>
      <c r="J1653" t="s">
        <v>20</v>
      </c>
      <c r="K1653" s="7">
        <v>36319</v>
      </c>
      <c r="L1653" t="s">
        <v>37</v>
      </c>
      <c r="M1653" t="s">
        <v>27</v>
      </c>
      <c r="N1653" t="s">
        <v>32</v>
      </c>
      <c r="O1653" s="7">
        <v>41587</v>
      </c>
      <c r="P1653" s="7">
        <v>41739</v>
      </c>
      <c r="Q1653" t="s">
        <v>36</v>
      </c>
      <c r="R1653" s="7">
        <v>45688</v>
      </c>
      <c r="S1653" s="8">
        <f t="shared" si="107"/>
        <v>25.668493150684931</v>
      </c>
      <c r="T1653" t="str">
        <f t="shared" si="106"/>
        <v>25-35</v>
      </c>
      <c r="U1653" s="7">
        <v>41739</v>
      </c>
      <c r="V1653">
        <f t="shared" si="108"/>
        <v>109</v>
      </c>
    </row>
    <row r="1654" spans="1:22">
      <c r="A1654">
        <v>80696</v>
      </c>
      <c r="B1654" t="s">
        <v>17</v>
      </c>
      <c r="C1654" t="s">
        <v>18</v>
      </c>
      <c r="D1654" t="s">
        <v>19</v>
      </c>
      <c r="H1654" t="s">
        <v>19</v>
      </c>
      <c r="J1654" t="s">
        <v>20</v>
      </c>
      <c r="K1654" s="7">
        <v>34418</v>
      </c>
      <c r="L1654" t="s">
        <v>37</v>
      </c>
      <c r="M1654" t="s">
        <v>27</v>
      </c>
      <c r="N1654" t="s">
        <v>32</v>
      </c>
      <c r="O1654" s="7">
        <v>40603</v>
      </c>
      <c r="P1654" s="7">
        <v>40857</v>
      </c>
      <c r="Q1654" t="s">
        <v>36</v>
      </c>
      <c r="R1654" s="7">
        <v>45688</v>
      </c>
      <c r="S1654" s="8">
        <f t="shared" si="107"/>
        <v>30.876712328767123</v>
      </c>
      <c r="T1654" t="str">
        <f t="shared" si="106"/>
        <v>25-35</v>
      </c>
      <c r="U1654" s="7">
        <v>40857</v>
      </c>
      <c r="V1654">
        <f t="shared" si="108"/>
        <v>183</v>
      </c>
    </row>
    <row r="1655" spans="1:22">
      <c r="A1655">
        <v>113226</v>
      </c>
      <c r="B1655" t="s">
        <v>17</v>
      </c>
      <c r="C1655" t="s">
        <v>18</v>
      </c>
      <c r="D1655" t="s">
        <v>19</v>
      </c>
      <c r="H1655" t="s">
        <v>19</v>
      </c>
      <c r="J1655" t="s">
        <v>20</v>
      </c>
      <c r="K1655" s="7">
        <v>36151</v>
      </c>
      <c r="L1655" t="s">
        <v>67</v>
      </c>
      <c r="M1655" t="s">
        <v>22</v>
      </c>
      <c r="N1655" t="s">
        <v>34</v>
      </c>
      <c r="O1655" s="7">
        <v>42252</v>
      </c>
      <c r="P1655" s="7">
        <v>42613</v>
      </c>
      <c r="Q1655" t="s">
        <v>77</v>
      </c>
      <c r="R1655" s="7">
        <v>45688</v>
      </c>
      <c r="S1655" s="8">
        <f t="shared" si="107"/>
        <v>26.12876712328767</v>
      </c>
      <c r="T1655" t="str">
        <f t="shared" si="106"/>
        <v>25-35</v>
      </c>
      <c r="U1655" s="7">
        <v>42613</v>
      </c>
      <c r="V1655">
        <f t="shared" si="108"/>
        <v>258</v>
      </c>
    </row>
    <row r="1656" spans="1:22">
      <c r="A1656">
        <v>16532</v>
      </c>
      <c r="B1656" t="s">
        <v>17</v>
      </c>
      <c r="C1656" t="s">
        <v>18</v>
      </c>
      <c r="D1656" t="s">
        <v>19</v>
      </c>
      <c r="H1656" t="s">
        <v>19</v>
      </c>
      <c r="J1656" t="s">
        <v>20</v>
      </c>
      <c r="K1656" s="7">
        <v>14151</v>
      </c>
      <c r="L1656" t="s">
        <v>26</v>
      </c>
      <c r="M1656" t="s">
        <v>27</v>
      </c>
      <c r="N1656" t="s">
        <v>32</v>
      </c>
      <c r="O1656" s="7">
        <v>36130</v>
      </c>
      <c r="P1656" s="7">
        <v>41166</v>
      </c>
      <c r="Q1656" t="s">
        <v>36</v>
      </c>
      <c r="R1656" s="7">
        <v>45688</v>
      </c>
      <c r="S1656" s="8">
        <f t="shared" si="107"/>
        <v>86.402739726027391</v>
      </c>
      <c r="T1656" t="str">
        <f t="shared" si="106"/>
        <v>65+</v>
      </c>
      <c r="U1656" s="7">
        <v>41166</v>
      </c>
      <c r="V1656">
        <f t="shared" si="108"/>
        <v>3599</v>
      </c>
    </row>
    <row r="1657" spans="1:22">
      <c r="A1657">
        <v>82312</v>
      </c>
      <c r="B1657" t="s">
        <v>17</v>
      </c>
      <c r="C1657" t="s">
        <v>18</v>
      </c>
      <c r="D1657" t="s">
        <v>19</v>
      </c>
      <c r="H1657" t="s">
        <v>19</v>
      </c>
      <c r="J1657" t="s">
        <v>20</v>
      </c>
      <c r="K1657" s="7">
        <v>25548</v>
      </c>
      <c r="L1657" t="s">
        <v>37</v>
      </c>
      <c r="M1657" t="s">
        <v>27</v>
      </c>
      <c r="N1657" t="s">
        <v>34</v>
      </c>
      <c r="O1657" s="7">
        <v>40280</v>
      </c>
      <c r="P1657" s="7">
        <v>41568</v>
      </c>
      <c r="Q1657" t="s">
        <v>36</v>
      </c>
      <c r="R1657" s="7">
        <v>45688</v>
      </c>
      <c r="S1657" s="8">
        <f t="shared" si="107"/>
        <v>55.178082191780824</v>
      </c>
      <c r="T1657" t="str">
        <f t="shared" si="106"/>
        <v>55-65</v>
      </c>
      <c r="U1657" s="7">
        <v>41568</v>
      </c>
      <c r="V1657">
        <f t="shared" si="108"/>
        <v>921</v>
      </c>
    </row>
    <row r="1658" spans="1:22">
      <c r="A1658">
        <v>80762</v>
      </c>
      <c r="B1658" t="s">
        <v>17</v>
      </c>
      <c r="C1658" t="s">
        <v>18</v>
      </c>
      <c r="D1658" t="s">
        <v>19</v>
      </c>
      <c r="H1658" t="s">
        <v>19</v>
      </c>
      <c r="J1658" t="s">
        <v>20</v>
      </c>
      <c r="K1658" s="7">
        <v>34952</v>
      </c>
      <c r="L1658" t="s">
        <v>26</v>
      </c>
      <c r="M1658" t="s">
        <v>27</v>
      </c>
      <c r="N1658" t="s">
        <v>34</v>
      </c>
      <c r="O1658" s="7">
        <v>40299</v>
      </c>
      <c r="P1658" s="7">
        <v>41502</v>
      </c>
      <c r="Q1658" t="s">
        <v>36</v>
      </c>
      <c r="R1658" s="7">
        <v>45688</v>
      </c>
      <c r="S1658" s="8">
        <f t="shared" si="107"/>
        <v>29.413698630136988</v>
      </c>
      <c r="T1658" t="str">
        <f t="shared" si="106"/>
        <v>25-35</v>
      </c>
      <c r="U1658" s="7">
        <v>41502</v>
      </c>
      <c r="V1658">
        <f t="shared" si="108"/>
        <v>860</v>
      </c>
    </row>
    <row r="1659" spans="1:22">
      <c r="A1659">
        <v>7921</v>
      </c>
      <c r="B1659" t="s">
        <v>17</v>
      </c>
      <c r="C1659" t="s">
        <v>18</v>
      </c>
      <c r="D1659" t="s">
        <v>19</v>
      </c>
      <c r="H1659" t="s">
        <v>19</v>
      </c>
      <c r="J1659" t="s">
        <v>85</v>
      </c>
      <c r="L1659" t="s">
        <v>67</v>
      </c>
      <c r="M1659" t="s">
        <v>22</v>
      </c>
      <c r="N1659" t="s">
        <v>32</v>
      </c>
      <c r="O1659" s="7">
        <v>1</v>
      </c>
      <c r="P1659" s="7">
        <v>1</v>
      </c>
      <c r="Q1659" t="s">
        <v>36</v>
      </c>
      <c r="R1659" s="7">
        <v>45688</v>
      </c>
      <c r="S1659" s="8">
        <f t="shared" si="107"/>
        <v>125.17260273972603</v>
      </c>
      <c r="T1659" t="str">
        <f t="shared" si="106"/>
        <v>65+</v>
      </c>
      <c r="U1659" s="7">
        <v>1</v>
      </c>
    </row>
    <row r="1660" spans="1:22">
      <c r="A1660">
        <v>101545</v>
      </c>
      <c r="B1660" t="s">
        <v>17</v>
      </c>
      <c r="C1660" t="s">
        <v>18</v>
      </c>
      <c r="D1660" t="s">
        <v>19</v>
      </c>
      <c r="H1660" t="s">
        <v>19</v>
      </c>
      <c r="J1660" t="s">
        <v>20</v>
      </c>
      <c r="K1660" s="7">
        <v>24358</v>
      </c>
      <c r="L1660" t="s">
        <v>78</v>
      </c>
      <c r="M1660" t="s">
        <v>22</v>
      </c>
      <c r="N1660" t="s">
        <v>32</v>
      </c>
      <c r="O1660" s="7">
        <v>41169</v>
      </c>
      <c r="P1660" s="7">
        <v>42845</v>
      </c>
      <c r="Q1660" t="s">
        <v>24</v>
      </c>
      <c r="R1660" s="7">
        <v>45688</v>
      </c>
      <c r="S1660" s="8">
        <f t="shared" si="107"/>
        <v>58.438356164383563</v>
      </c>
      <c r="T1660" t="str">
        <f t="shared" si="106"/>
        <v>55-65</v>
      </c>
      <c r="U1660" s="7">
        <v>42845</v>
      </c>
      <c r="V1660">
        <f t="shared" si="108"/>
        <v>1199</v>
      </c>
    </row>
    <row r="1661" spans="1:22">
      <c r="A1661">
        <v>83248</v>
      </c>
      <c r="B1661" t="s">
        <v>17</v>
      </c>
      <c r="C1661" t="s">
        <v>18</v>
      </c>
      <c r="D1661" t="s">
        <v>19</v>
      </c>
      <c r="H1661" t="s">
        <v>19</v>
      </c>
      <c r="J1661" t="s">
        <v>20</v>
      </c>
      <c r="L1661" t="s">
        <v>37</v>
      </c>
      <c r="M1661" t="s">
        <v>27</v>
      </c>
      <c r="N1661" t="s">
        <v>34</v>
      </c>
      <c r="O1661" s="7">
        <v>41253</v>
      </c>
      <c r="P1661" s="7">
        <v>41253</v>
      </c>
      <c r="Q1661" t="s">
        <v>36</v>
      </c>
      <c r="R1661" s="7">
        <v>45688</v>
      </c>
      <c r="S1661" s="8">
        <f t="shared" si="107"/>
        <v>125.17260273972603</v>
      </c>
      <c r="T1661" t="str">
        <f t="shared" si="106"/>
        <v>65+</v>
      </c>
      <c r="U1661" s="7">
        <v>41253</v>
      </c>
      <c r="V1661">
        <f t="shared" si="108"/>
        <v>1</v>
      </c>
    </row>
    <row r="1662" spans="1:22">
      <c r="A1662">
        <v>106916</v>
      </c>
      <c r="B1662" t="s">
        <v>17</v>
      </c>
      <c r="C1662" t="s">
        <v>18</v>
      </c>
      <c r="D1662" t="s">
        <v>19</v>
      </c>
      <c r="H1662" t="s">
        <v>19</v>
      </c>
      <c r="J1662" t="s">
        <v>30</v>
      </c>
      <c r="K1662" s="7">
        <v>36051</v>
      </c>
      <c r="L1662" t="s">
        <v>37</v>
      </c>
      <c r="M1662" t="s">
        <v>27</v>
      </c>
      <c r="N1662" t="s">
        <v>32</v>
      </c>
      <c r="O1662" s="7">
        <v>41657</v>
      </c>
      <c r="P1662" s="7">
        <v>42121</v>
      </c>
      <c r="Q1662" t="s">
        <v>36</v>
      </c>
      <c r="R1662" s="7">
        <v>45688</v>
      </c>
      <c r="S1662" s="8">
        <f t="shared" si="107"/>
        <v>26.402739726027399</v>
      </c>
      <c r="T1662" t="str">
        <f t="shared" si="106"/>
        <v>25-35</v>
      </c>
      <c r="U1662" s="7">
        <v>42121</v>
      </c>
      <c r="V1662">
        <f t="shared" si="108"/>
        <v>331</v>
      </c>
    </row>
    <row r="1663" spans="1:22">
      <c r="A1663">
        <v>164946</v>
      </c>
      <c r="B1663" t="s">
        <v>17</v>
      </c>
      <c r="C1663" t="s">
        <v>25</v>
      </c>
      <c r="D1663" t="s">
        <v>19</v>
      </c>
      <c r="H1663" t="s">
        <v>19</v>
      </c>
      <c r="J1663" t="s">
        <v>20</v>
      </c>
      <c r="K1663" s="7">
        <v>20975</v>
      </c>
      <c r="L1663" t="s">
        <v>37</v>
      </c>
      <c r="M1663" t="s">
        <v>27</v>
      </c>
      <c r="N1663" t="s">
        <v>34</v>
      </c>
      <c r="O1663" s="7">
        <v>45245</v>
      </c>
      <c r="P1663" s="7" t="s">
        <v>29</v>
      </c>
      <c r="Q1663" t="s">
        <v>24</v>
      </c>
      <c r="R1663" s="7">
        <v>45688</v>
      </c>
      <c r="S1663" s="8">
        <f t="shared" si="107"/>
        <v>67.706849315068496</v>
      </c>
      <c r="T1663" t="str">
        <f t="shared" si="106"/>
        <v>65+</v>
      </c>
      <c r="U1663" s="7">
        <f>R1663</f>
        <v>45688</v>
      </c>
      <c r="V1663">
        <f t="shared" si="108"/>
        <v>318</v>
      </c>
    </row>
    <row r="1664" spans="1:22">
      <c r="A1664">
        <v>162026</v>
      </c>
      <c r="B1664" t="s">
        <v>17</v>
      </c>
      <c r="C1664" t="s">
        <v>25</v>
      </c>
      <c r="D1664" t="s">
        <v>19</v>
      </c>
      <c r="H1664" t="s">
        <v>19</v>
      </c>
      <c r="J1664" t="s">
        <v>20</v>
      </c>
      <c r="K1664" s="7">
        <v>20332</v>
      </c>
      <c r="L1664" t="s">
        <v>82</v>
      </c>
      <c r="M1664" t="s">
        <v>27</v>
      </c>
      <c r="N1664" t="s">
        <v>32</v>
      </c>
      <c r="O1664" s="7" t="s">
        <v>36</v>
      </c>
      <c r="P1664" s="7" t="s">
        <v>36</v>
      </c>
      <c r="Q1664" t="s">
        <v>24</v>
      </c>
      <c r="R1664" s="7">
        <v>45688</v>
      </c>
      <c r="S1664" s="8">
        <f t="shared" si="107"/>
        <v>69.468493150684935</v>
      </c>
      <c r="T1664" t="str">
        <f t="shared" si="106"/>
        <v>65+</v>
      </c>
      <c r="U1664" s="7" t="s">
        <v>36</v>
      </c>
      <c r="V1664" t="str">
        <f t="shared" si="108"/>
        <v/>
      </c>
    </row>
    <row r="1665" spans="1:22">
      <c r="A1665">
        <v>80763</v>
      </c>
      <c r="B1665" t="s">
        <v>17</v>
      </c>
      <c r="C1665" t="s">
        <v>18</v>
      </c>
      <c r="D1665" t="s">
        <v>19</v>
      </c>
      <c r="H1665" t="s">
        <v>19</v>
      </c>
      <c r="J1665" t="s">
        <v>20</v>
      </c>
      <c r="K1665" s="7">
        <v>10036</v>
      </c>
      <c r="L1665" t="s">
        <v>67</v>
      </c>
      <c r="M1665" t="s">
        <v>22</v>
      </c>
      <c r="N1665" t="s">
        <v>32</v>
      </c>
      <c r="O1665" s="7">
        <v>40058</v>
      </c>
      <c r="P1665" s="7">
        <v>44095</v>
      </c>
      <c r="Q1665" t="s">
        <v>24</v>
      </c>
      <c r="R1665" s="7">
        <v>45688</v>
      </c>
      <c r="S1665" s="8">
        <f t="shared" si="107"/>
        <v>97.676712328767124</v>
      </c>
      <c r="T1665" t="str">
        <f t="shared" si="106"/>
        <v>65+</v>
      </c>
      <c r="U1665" s="7">
        <v>44095</v>
      </c>
      <c r="V1665">
        <f t="shared" si="108"/>
        <v>2884</v>
      </c>
    </row>
    <row r="1666" spans="1:22">
      <c r="A1666">
        <v>106192</v>
      </c>
      <c r="B1666" t="s">
        <v>17</v>
      </c>
      <c r="C1666" t="s">
        <v>18</v>
      </c>
      <c r="D1666" t="s">
        <v>19</v>
      </c>
      <c r="H1666" t="s">
        <v>19</v>
      </c>
      <c r="J1666" t="s">
        <v>20</v>
      </c>
      <c r="K1666" s="7">
        <v>35106</v>
      </c>
      <c r="L1666" t="s">
        <v>98</v>
      </c>
      <c r="M1666" t="s">
        <v>22</v>
      </c>
      <c r="N1666" t="s">
        <v>32</v>
      </c>
      <c r="O1666" s="7">
        <v>41594</v>
      </c>
      <c r="P1666" s="7">
        <v>42186</v>
      </c>
      <c r="Q1666" t="s">
        <v>24</v>
      </c>
      <c r="R1666" s="7">
        <v>45688</v>
      </c>
      <c r="S1666" s="8">
        <f t="shared" si="107"/>
        <v>28.991780821917807</v>
      </c>
      <c r="T1666" t="str">
        <f t="shared" ref="T1666:T1729" si="112">IFERROR(VLOOKUP(S1666,Age_Group_Arr,2,TRUE),"")</f>
        <v>25-35</v>
      </c>
      <c r="U1666" s="7">
        <v>42186</v>
      </c>
      <c r="V1666">
        <f t="shared" si="108"/>
        <v>423</v>
      </c>
    </row>
    <row r="1667" spans="1:22">
      <c r="A1667">
        <v>121103</v>
      </c>
      <c r="B1667" t="s">
        <v>17</v>
      </c>
      <c r="C1667" t="s">
        <v>18</v>
      </c>
      <c r="D1667" t="s">
        <v>19</v>
      </c>
      <c r="H1667" t="s">
        <v>19</v>
      </c>
      <c r="J1667" t="s">
        <v>30</v>
      </c>
      <c r="K1667" s="7">
        <v>24191</v>
      </c>
      <c r="L1667" t="s">
        <v>59</v>
      </c>
      <c r="M1667" t="s">
        <v>27</v>
      </c>
      <c r="N1667" t="s">
        <v>43</v>
      </c>
      <c r="O1667" s="7">
        <v>42859</v>
      </c>
      <c r="P1667" s="7">
        <v>43187</v>
      </c>
      <c r="Q1667" t="s">
        <v>55</v>
      </c>
      <c r="R1667" s="7">
        <v>45688</v>
      </c>
      <c r="S1667" s="8">
        <f t="shared" ref="S1667:S1730" si="113">(SUM(R1667-K1667)/365)</f>
        <v>58.895890410958906</v>
      </c>
      <c r="T1667" t="str">
        <f t="shared" si="112"/>
        <v>55-65</v>
      </c>
      <c r="U1667" s="7">
        <v>43187</v>
      </c>
      <c r="V1667">
        <f t="shared" ref="V1667:V1730" si="114">IFERROR(NETWORKDAYS(O1667,U1667,8),"")</f>
        <v>235</v>
      </c>
    </row>
    <row r="1668" spans="1:22">
      <c r="A1668">
        <v>162034</v>
      </c>
      <c r="B1668" t="s">
        <v>17</v>
      </c>
      <c r="C1668" t="s">
        <v>25</v>
      </c>
      <c r="D1668" t="s">
        <v>19</v>
      </c>
      <c r="H1668" t="s">
        <v>19</v>
      </c>
      <c r="J1668" t="s">
        <v>30</v>
      </c>
      <c r="K1668" s="7">
        <v>34590</v>
      </c>
      <c r="L1668" t="s">
        <v>69</v>
      </c>
      <c r="M1668" t="s">
        <v>27</v>
      </c>
      <c r="N1668" t="s">
        <v>34</v>
      </c>
      <c r="O1668" s="7">
        <v>44683</v>
      </c>
      <c r="P1668" s="7" t="s">
        <v>29</v>
      </c>
      <c r="Q1668" t="s">
        <v>41</v>
      </c>
      <c r="R1668" s="7">
        <v>45688</v>
      </c>
      <c r="S1668" s="8">
        <f t="shared" si="113"/>
        <v>30.405479452054795</v>
      </c>
      <c r="T1668" t="str">
        <f t="shared" si="112"/>
        <v>25-35</v>
      </c>
      <c r="U1668" s="7">
        <f>R1668</f>
        <v>45688</v>
      </c>
      <c r="V1668">
        <f t="shared" si="114"/>
        <v>720</v>
      </c>
    </row>
    <row r="1669" spans="1:22">
      <c r="A1669">
        <v>128332</v>
      </c>
      <c r="B1669" t="s">
        <v>17</v>
      </c>
      <c r="C1669" t="s">
        <v>18</v>
      </c>
      <c r="D1669" t="s">
        <v>19</v>
      </c>
      <c r="H1669" t="s">
        <v>19</v>
      </c>
      <c r="J1669" t="s">
        <v>20</v>
      </c>
      <c r="K1669" s="7">
        <v>19209</v>
      </c>
      <c r="L1669" t="s">
        <v>151</v>
      </c>
      <c r="M1669" t="s">
        <v>22</v>
      </c>
      <c r="N1669" t="s">
        <v>34</v>
      </c>
      <c r="O1669" s="7">
        <v>43166</v>
      </c>
      <c r="P1669" s="7">
        <v>45434</v>
      </c>
      <c r="Q1669" t="s">
        <v>24</v>
      </c>
      <c r="R1669" s="7">
        <v>45688</v>
      </c>
      <c r="S1669" s="8">
        <f t="shared" si="113"/>
        <v>72.545205479452051</v>
      </c>
      <c r="T1669" t="str">
        <f t="shared" si="112"/>
        <v>65+</v>
      </c>
      <c r="U1669" s="7">
        <v>45434</v>
      </c>
      <c r="V1669">
        <f t="shared" si="114"/>
        <v>1621</v>
      </c>
    </row>
    <row r="1670" spans="1:22">
      <c r="A1670">
        <v>108004</v>
      </c>
      <c r="B1670" t="s">
        <v>17</v>
      </c>
      <c r="C1670" t="s">
        <v>18</v>
      </c>
      <c r="D1670" t="s">
        <v>19</v>
      </c>
      <c r="H1670" t="s">
        <v>19</v>
      </c>
      <c r="J1670" t="s">
        <v>20</v>
      </c>
      <c r="K1670" s="7">
        <v>16040</v>
      </c>
      <c r="L1670" t="s">
        <v>60</v>
      </c>
      <c r="M1670" t="s">
        <v>57</v>
      </c>
      <c r="N1670" t="s">
        <v>32</v>
      </c>
      <c r="O1670" s="7">
        <v>41782</v>
      </c>
      <c r="P1670" s="7">
        <v>43488</v>
      </c>
      <c r="Q1670" t="s">
        <v>24</v>
      </c>
      <c r="R1670" s="7">
        <v>45688</v>
      </c>
      <c r="S1670" s="8">
        <f t="shared" si="113"/>
        <v>81.227397260273975</v>
      </c>
      <c r="T1670" t="str">
        <f t="shared" si="112"/>
        <v>65+</v>
      </c>
      <c r="U1670" s="7">
        <v>43488</v>
      </c>
      <c r="V1670">
        <f t="shared" si="114"/>
        <v>1219</v>
      </c>
    </row>
    <row r="1671" spans="1:22">
      <c r="A1671">
        <v>79897</v>
      </c>
      <c r="B1671" t="s">
        <v>17</v>
      </c>
      <c r="C1671" t="s">
        <v>18</v>
      </c>
      <c r="D1671" t="s">
        <v>19</v>
      </c>
      <c r="H1671" t="s">
        <v>19</v>
      </c>
      <c r="J1671" t="s">
        <v>30</v>
      </c>
      <c r="K1671" s="7">
        <v>18177</v>
      </c>
      <c r="L1671" t="s">
        <v>110</v>
      </c>
      <c r="M1671" t="s">
        <v>22</v>
      </c>
      <c r="N1671" t="s">
        <v>34</v>
      </c>
      <c r="O1671" s="7">
        <v>40360</v>
      </c>
      <c r="P1671" s="7">
        <v>41137</v>
      </c>
      <c r="Q1671" t="s">
        <v>36</v>
      </c>
      <c r="R1671" s="7">
        <v>45688</v>
      </c>
      <c r="S1671" s="8">
        <f t="shared" si="113"/>
        <v>75.372602739726034</v>
      </c>
      <c r="T1671" t="str">
        <f t="shared" si="112"/>
        <v>65+</v>
      </c>
      <c r="U1671" s="7">
        <v>41137</v>
      </c>
      <c r="V1671">
        <f t="shared" si="114"/>
        <v>556</v>
      </c>
    </row>
    <row r="1672" spans="1:22">
      <c r="A1672">
        <v>154380</v>
      </c>
      <c r="B1672" t="s">
        <v>17</v>
      </c>
      <c r="C1672" t="s">
        <v>25</v>
      </c>
      <c r="D1672" t="s">
        <v>19</v>
      </c>
      <c r="H1672" t="s">
        <v>19</v>
      </c>
      <c r="J1672" t="s">
        <v>20</v>
      </c>
      <c r="L1672" t="s">
        <v>126</v>
      </c>
      <c r="M1672" t="s">
        <v>52</v>
      </c>
      <c r="N1672" t="s">
        <v>36</v>
      </c>
      <c r="O1672" s="7" t="s">
        <v>36</v>
      </c>
      <c r="P1672" s="7" t="s">
        <v>36</v>
      </c>
      <c r="Q1672" t="s">
        <v>38</v>
      </c>
      <c r="R1672" s="7">
        <v>45688</v>
      </c>
      <c r="S1672" s="8">
        <f t="shared" si="113"/>
        <v>125.17260273972603</v>
      </c>
      <c r="T1672" t="str">
        <f t="shared" si="112"/>
        <v>65+</v>
      </c>
      <c r="U1672" s="7" t="s">
        <v>36</v>
      </c>
      <c r="V1672" t="str">
        <f t="shared" si="114"/>
        <v/>
      </c>
    </row>
    <row r="1673" spans="1:22">
      <c r="A1673">
        <v>126247</v>
      </c>
      <c r="B1673" t="s">
        <v>17</v>
      </c>
      <c r="C1673" t="s">
        <v>18</v>
      </c>
      <c r="D1673" t="s">
        <v>19</v>
      </c>
      <c r="H1673" t="s">
        <v>19</v>
      </c>
      <c r="J1673" t="s">
        <v>20</v>
      </c>
      <c r="K1673" s="7">
        <v>37864</v>
      </c>
      <c r="L1673" t="s">
        <v>54</v>
      </c>
      <c r="M1673" t="s">
        <v>27</v>
      </c>
      <c r="N1673" t="s">
        <v>34</v>
      </c>
      <c r="O1673" s="7">
        <v>43099</v>
      </c>
      <c r="P1673" s="7">
        <v>44447</v>
      </c>
      <c r="Q1673" t="s">
        <v>24</v>
      </c>
      <c r="R1673" s="7">
        <v>45688</v>
      </c>
      <c r="S1673" s="8">
        <f t="shared" si="113"/>
        <v>21.435616438356163</v>
      </c>
      <c r="T1673" t="str">
        <f t="shared" si="112"/>
        <v>16-25</v>
      </c>
      <c r="U1673" s="7">
        <v>44447</v>
      </c>
      <c r="V1673">
        <f t="shared" si="114"/>
        <v>963</v>
      </c>
    </row>
    <row r="1674" spans="1:22">
      <c r="A1674">
        <v>121138</v>
      </c>
      <c r="B1674" t="s">
        <v>17</v>
      </c>
      <c r="C1674" t="s">
        <v>18</v>
      </c>
      <c r="D1674" t="s">
        <v>19</v>
      </c>
      <c r="H1674" t="s">
        <v>19</v>
      </c>
      <c r="J1674" t="s">
        <v>20</v>
      </c>
      <c r="L1674" t="s">
        <v>72</v>
      </c>
      <c r="M1674" t="s">
        <v>22</v>
      </c>
      <c r="N1674" t="s">
        <v>32</v>
      </c>
      <c r="O1674" s="7">
        <v>42752</v>
      </c>
      <c r="P1674" s="7">
        <v>42962</v>
      </c>
      <c r="Q1674" t="s">
        <v>24</v>
      </c>
      <c r="R1674" s="7">
        <v>45688</v>
      </c>
      <c r="S1674" s="8">
        <f t="shared" si="113"/>
        <v>125.17260273972603</v>
      </c>
      <c r="T1674" t="str">
        <f t="shared" si="112"/>
        <v>65+</v>
      </c>
      <c r="U1674" s="7">
        <v>42962</v>
      </c>
      <c r="V1674">
        <f t="shared" si="114"/>
        <v>151</v>
      </c>
    </row>
    <row r="1675" spans="1:22">
      <c r="A1675">
        <v>5114</v>
      </c>
      <c r="B1675" t="s">
        <v>17</v>
      </c>
      <c r="C1675" t="s">
        <v>18</v>
      </c>
      <c r="D1675" t="s">
        <v>19</v>
      </c>
      <c r="H1675" t="s">
        <v>19</v>
      </c>
      <c r="J1675" t="s">
        <v>30</v>
      </c>
      <c r="L1675" t="s">
        <v>37</v>
      </c>
      <c r="M1675" t="s">
        <v>27</v>
      </c>
      <c r="N1675" t="s">
        <v>32</v>
      </c>
      <c r="O1675" s="7">
        <v>1</v>
      </c>
      <c r="P1675" s="7">
        <v>1</v>
      </c>
      <c r="Q1675" t="s">
        <v>36</v>
      </c>
      <c r="R1675" s="7">
        <v>45688</v>
      </c>
      <c r="S1675" s="8">
        <f t="shared" si="113"/>
        <v>125.17260273972603</v>
      </c>
      <c r="T1675" t="str">
        <f t="shared" si="112"/>
        <v>65+</v>
      </c>
      <c r="U1675" s="7">
        <v>1</v>
      </c>
    </row>
    <row r="1676" spans="1:22">
      <c r="A1676">
        <v>55276</v>
      </c>
      <c r="B1676" t="s">
        <v>17</v>
      </c>
      <c r="C1676" t="s">
        <v>18</v>
      </c>
      <c r="D1676" t="s">
        <v>19</v>
      </c>
      <c r="H1676" t="s">
        <v>19</v>
      </c>
      <c r="J1676" t="s">
        <v>20</v>
      </c>
      <c r="K1676" s="7">
        <v>18239</v>
      </c>
      <c r="L1676" t="s">
        <v>65</v>
      </c>
      <c r="M1676" t="s">
        <v>27</v>
      </c>
      <c r="N1676" t="s">
        <v>34</v>
      </c>
      <c r="O1676" s="7">
        <v>39001</v>
      </c>
      <c r="P1676" s="7">
        <v>42391</v>
      </c>
      <c r="Q1676" t="s">
        <v>24</v>
      </c>
      <c r="R1676" s="7">
        <v>45688</v>
      </c>
      <c r="S1676" s="8">
        <f t="shared" si="113"/>
        <v>75.202739726027403</v>
      </c>
      <c r="T1676" t="str">
        <f t="shared" si="112"/>
        <v>65+</v>
      </c>
      <c r="U1676" s="7">
        <v>42391</v>
      </c>
      <c r="V1676">
        <f t="shared" si="114"/>
        <v>2423</v>
      </c>
    </row>
    <row r="1677" spans="1:22">
      <c r="A1677">
        <v>151512</v>
      </c>
      <c r="B1677" t="s">
        <v>17</v>
      </c>
      <c r="C1677" t="s">
        <v>18</v>
      </c>
      <c r="D1677" t="s">
        <v>19</v>
      </c>
      <c r="H1677" t="s">
        <v>19</v>
      </c>
      <c r="J1677" t="s">
        <v>20</v>
      </c>
      <c r="K1677" s="7">
        <v>39099</v>
      </c>
      <c r="L1677" t="s">
        <v>69</v>
      </c>
      <c r="M1677" t="s">
        <v>27</v>
      </c>
      <c r="N1677" t="s">
        <v>34</v>
      </c>
      <c r="O1677" s="7">
        <v>44424</v>
      </c>
      <c r="P1677" s="7">
        <v>44739</v>
      </c>
      <c r="Q1677" t="s">
        <v>24</v>
      </c>
      <c r="R1677" s="7">
        <v>45688</v>
      </c>
      <c r="S1677" s="8">
        <f t="shared" si="113"/>
        <v>18.052054794520547</v>
      </c>
      <c r="T1677" t="str">
        <f t="shared" si="112"/>
        <v>16-25</v>
      </c>
      <c r="U1677" s="7">
        <v>44739</v>
      </c>
      <c r="V1677">
        <f t="shared" si="114"/>
        <v>226</v>
      </c>
    </row>
    <row r="1678" spans="1:22">
      <c r="A1678">
        <v>135162</v>
      </c>
      <c r="B1678" t="s">
        <v>17</v>
      </c>
      <c r="C1678" t="s">
        <v>18</v>
      </c>
      <c r="D1678" t="s">
        <v>19</v>
      </c>
      <c r="H1678" t="s">
        <v>19</v>
      </c>
      <c r="J1678" t="s">
        <v>30</v>
      </c>
      <c r="K1678" s="7">
        <v>23101</v>
      </c>
      <c r="L1678" t="s">
        <v>69</v>
      </c>
      <c r="M1678" t="s">
        <v>27</v>
      </c>
      <c r="N1678" t="s">
        <v>34</v>
      </c>
      <c r="O1678" s="7">
        <v>42573</v>
      </c>
      <c r="P1678" s="7">
        <v>44432</v>
      </c>
      <c r="Q1678" t="s">
        <v>24</v>
      </c>
      <c r="R1678" s="7">
        <v>45688</v>
      </c>
      <c r="S1678" s="8">
        <f t="shared" si="113"/>
        <v>61.88219178082192</v>
      </c>
      <c r="T1678" t="str">
        <f t="shared" si="112"/>
        <v>55-65</v>
      </c>
      <c r="U1678" s="7">
        <v>44432</v>
      </c>
      <c r="V1678">
        <f t="shared" si="114"/>
        <v>1328</v>
      </c>
    </row>
    <row r="1679" spans="1:22">
      <c r="A1679">
        <v>100692</v>
      </c>
      <c r="B1679" t="s">
        <v>17</v>
      </c>
      <c r="C1679" t="s">
        <v>18</v>
      </c>
      <c r="D1679" t="s">
        <v>19</v>
      </c>
      <c r="H1679" t="s">
        <v>19</v>
      </c>
      <c r="J1679" t="s">
        <v>20</v>
      </c>
      <c r="K1679" s="7">
        <v>31343</v>
      </c>
      <c r="L1679" t="s">
        <v>157</v>
      </c>
      <c r="M1679" t="s">
        <v>57</v>
      </c>
      <c r="N1679" t="s">
        <v>32</v>
      </c>
      <c r="O1679" s="7">
        <v>41123</v>
      </c>
      <c r="P1679" s="7">
        <v>41579</v>
      </c>
      <c r="Q1679" t="s">
        <v>36</v>
      </c>
      <c r="R1679" s="7">
        <v>45688</v>
      </c>
      <c r="S1679" s="8">
        <f t="shared" si="113"/>
        <v>39.301369863013697</v>
      </c>
      <c r="T1679" t="str">
        <f t="shared" si="112"/>
        <v>35-45</v>
      </c>
      <c r="U1679" s="7">
        <v>41579</v>
      </c>
      <c r="V1679">
        <f t="shared" si="114"/>
        <v>327</v>
      </c>
    </row>
    <row r="1680" spans="1:22">
      <c r="A1680">
        <v>82297</v>
      </c>
      <c r="B1680" t="s">
        <v>17</v>
      </c>
      <c r="C1680" t="s">
        <v>18</v>
      </c>
      <c r="D1680" t="s">
        <v>19</v>
      </c>
      <c r="H1680" t="s">
        <v>19</v>
      </c>
      <c r="J1680" t="s">
        <v>20</v>
      </c>
      <c r="K1680" s="7">
        <v>33690</v>
      </c>
      <c r="L1680" t="s">
        <v>37</v>
      </c>
      <c r="M1680" t="s">
        <v>27</v>
      </c>
      <c r="N1680" t="s">
        <v>34</v>
      </c>
      <c r="O1680" s="7">
        <v>43194</v>
      </c>
      <c r="P1680" s="7">
        <v>45251</v>
      </c>
      <c r="Q1680" t="s">
        <v>55</v>
      </c>
      <c r="R1680" s="7">
        <v>45688</v>
      </c>
      <c r="S1680" s="8">
        <f t="shared" si="113"/>
        <v>32.871232876712327</v>
      </c>
      <c r="T1680" t="str">
        <f t="shared" si="112"/>
        <v>25-35</v>
      </c>
      <c r="U1680" s="7">
        <v>45251</v>
      </c>
      <c r="V1680">
        <f t="shared" si="114"/>
        <v>1470</v>
      </c>
    </row>
    <row r="1681" spans="1:22">
      <c r="A1681">
        <v>154646</v>
      </c>
      <c r="B1681" t="s">
        <v>17</v>
      </c>
      <c r="C1681" t="s">
        <v>25</v>
      </c>
      <c r="D1681" t="s">
        <v>19</v>
      </c>
      <c r="H1681" t="s">
        <v>19</v>
      </c>
      <c r="J1681" t="s">
        <v>20</v>
      </c>
      <c r="K1681" s="7">
        <v>21270</v>
      </c>
      <c r="L1681" t="s">
        <v>54</v>
      </c>
      <c r="M1681" t="s">
        <v>27</v>
      </c>
      <c r="N1681" t="s">
        <v>34</v>
      </c>
      <c r="O1681" s="7">
        <v>44614</v>
      </c>
      <c r="P1681" s="7" t="s">
        <v>29</v>
      </c>
      <c r="Q1681" t="s">
        <v>24</v>
      </c>
      <c r="R1681" s="7">
        <v>45688</v>
      </c>
      <c r="S1681" s="8">
        <f t="shared" si="113"/>
        <v>66.898630136986299</v>
      </c>
      <c r="T1681" t="str">
        <f t="shared" si="112"/>
        <v>65+</v>
      </c>
      <c r="U1681" s="7">
        <f t="shared" ref="U1681:U1683" si="115">R1681</f>
        <v>45688</v>
      </c>
      <c r="V1681">
        <f t="shared" si="114"/>
        <v>769</v>
      </c>
    </row>
    <row r="1682" spans="1:22">
      <c r="A1682">
        <v>81535</v>
      </c>
      <c r="B1682" t="s">
        <v>17</v>
      </c>
      <c r="C1682" t="s">
        <v>25</v>
      </c>
      <c r="D1682" t="s">
        <v>19</v>
      </c>
      <c r="H1682" t="s">
        <v>19</v>
      </c>
      <c r="J1682" t="s">
        <v>30</v>
      </c>
      <c r="K1682" s="7">
        <v>18362</v>
      </c>
      <c r="L1682" t="s">
        <v>60</v>
      </c>
      <c r="M1682" t="s">
        <v>27</v>
      </c>
      <c r="N1682" t="s">
        <v>32</v>
      </c>
      <c r="O1682" s="7">
        <v>37591</v>
      </c>
      <c r="P1682" s="7" t="s">
        <v>29</v>
      </c>
      <c r="Q1682" t="s">
        <v>38</v>
      </c>
      <c r="R1682" s="7">
        <v>45688</v>
      </c>
      <c r="S1682" s="8">
        <f t="shared" si="113"/>
        <v>74.865753424657541</v>
      </c>
      <c r="T1682" t="str">
        <f t="shared" si="112"/>
        <v>65+</v>
      </c>
      <c r="U1682" s="7">
        <f t="shared" si="115"/>
        <v>45688</v>
      </c>
      <c r="V1682">
        <f t="shared" si="114"/>
        <v>5785</v>
      </c>
    </row>
    <row r="1683" spans="1:22">
      <c r="A1683">
        <v>81536</v>
      </c>
      <c r="B1683" t="s">
        <v>17</v>
      </c>
      <c r="C1683" t="s">
        <v>25</v>
      </c>
      <c r="D1683" t="s">
        <v>19</v>
      </c>
      <c r="H1683" t="s">
        <v>19</v>
      </c>
      <c r="J1683" t="s">
        <v>20</v>
      </c>
      <c r="K1683" s="7">
        <v>19485</v>
      </c>
      <c r="L1683" t="s">
        <v>60</v>
      </c>
      <c r="M1683" t="s">
        <v>27</v>
      </c>
      <c r="N1683" t="s">
        <v>32</v>
      </c>
      <c r="O1683" s="7">
        <v>37591</v>
      </c>
      <c r="P1683" s="7" t="s">
        <v>29</v>
      </c>
      <c r="Q1683" t="s">
        <v>38</v>
      </c>
      <c r="R1683" s="7">
        <v>45688</v>
      </c>
      <c r="S1683" s="8">
        <f t="shared" si="113"/>
        <v>71.789041095890411</v>
      </c>
      <c r="T1683" t="str">
        <f t="shared" si="112"/>
        <v>65+</v>
      </c>
      <c r="U1683" s="7">
        <f t="shared" si="115"/>
        <v>45688</v>
      </c>
      <c r="V1683">
        <f t="shared" si="114"/>
        <v>5785</v>
      </c>
    </row>
    <row r="1684" spans="1:22">
      <c r="A1684">
        <v>140562</v>
      </c>
      <c r="B1684" t="s">
        <v>17</v>
      </c>
      <c r="C1684" t="s">
        <v>18</v>
      </c>
      <c r="D1684" t="s">
        <v>19</v>
      </c>
      <c r="H1684" t="s">
        <v>19</v>
      </c>
      <c r="J1684" t="s">
        <v>30</v>
      </c>
      <c r="K1684" s="7">
        <v>38234</v>
      </c>
      <c r="L1684" t="s">
        <v>67</v>
      </c>
      <c r="M1684" t="s">
        <v>22</v>
      </c>
      <c r="N1684" t="s">
        <v>34</v>
      </c>
      <c r="O1684" s="7" t="s">
        <v>36</v>
      </c>
      <c r="P1684" s="7" t="s">
        <v>36</v>
      </c>
      <c r="Q1684" t="s">
        <v>36</v>
      </c>
      <c r="R1684" s="7">
        <v>45688</v>
      </c>
      <c r="S1684" s="8">
        <f t="shared" si="113"/>
        <v>20.421917808219177</v>
      </c>
      <c r="T1684" t="str">
        <f t="shared" si="112"/>
        <v>16-25</v>
      </c>
      <c r="U1684" s="7" t="s">
        <v>36</v>
      </c>
      <c r="V1684" t="str">
        <f t="shared" si="114"/>
        <v/>
      </c>
    </row>
    <row r="1685" spans="1:22">
      <c r="A1685">
        <v>39243</v>
      </c>
      <c r="B1685" t="s">
        <v>17</v>
      </c>
      <c r="C1685" t="s">
        <v>25</v>
      </c>
      <c r="D1685" t="s">
        <v>19</v>
      </c>
      <c r="H1685" t="s">
        <v>19</v>
      </c>
      <c r="J1685" t="s">
        <v>20</v>
      </c>
      <c r="K1685" s="7">
        <v>24664</v>
      </c>
      <c r="L1685" t="s">
        <v>37</v>
      </c>
      <c r="M1685" t="s">
        <v>27</v>
      </c>
      <c r="N1685" t="s">
        <v>32</v>
      </c>
      <c r="O1685" s="7">
        <v>42819</v>
      </c>
      <c r="P1685" s="7" t="s">
        <v>29</v>
      </c>
      <c r="Q1685" t="s">
        <v>38</v>
      </c>
      <c r="R1685" s="7">
        <v>45688</v>
      </c>
      <c r="S1685" s="8">
        <f t="shared" si="113"/>
        <v>57.6</v>
      </c>
      <c r="T1685" t="str">
        <f t="shared" si="112"/>
        <v>55-65</v>
      </c>
      <c r="U1685" s="7">
        <f>R1685</f>
        <v>45688</v>
      </c>
      <c r="V1685">
        <f t="shared" si="114"/>
        <v>2050</v>
      </c>
    </row>
    <row r="1686" spans="1:22">
      <c r="A1686">
        <v>52842</v>
      </c>
      <c r="B1686" t="s">
        <v>17</v>
      </c>
      <c r="C1686" t="s">
        <v>18</v>
      </c>
      <c r="D1686" t="s">
        <v>19</v>
      </c>
      <c r="H1686" t="s">
        <v>19</v>
      </c>
      <c r="J1686" t="s">
        <v>20</v>
      </c>
      <c r="K1686" s="7">
        <v>15655</v>
      </c>
      <c r="L1686" t="s">
        <v>26</v>
      </c>
      <c r="M1686" t="s">
        <v>27</v>
      </c>
      <c r="N1686" t="s">
        <v>34</v>
      </c>
      <c r="O1686" s="7">
        <v>39356</v>
      </c>
      <c r="P1686" s="7">
        <v>44480</v>
      </c>
      <c r="Q1686" t="s">
        <v>55</v>
      </c>
      <c r="R1686" s="7">
        <v>45688</v>
      </c>
      <c r="S1686" s="8">
        <f t="shared" si="113"/>
        <v>82.282191780821918</v>
      </c>
      <c r="T1686" t="str">
        <f t="shared" si="112"/>
        <v>65+</v>
      </c>
      <c r="U1686" s="7">
        <v>44480</v>
      </c>
      <c r="V1686">
        <f t="shared" si="114"/>
        <v>3661</v>
      </c>
    </row>
    <row r="1687" spans="1:22">
      <c r="A1687">
        <v>160536</v>
      </c>
      <c r="B1687" t="s">
        <v>17</v>
      </c>
      <c r="C1687" t="s">
        <v>18</v>
      </c>
      <c r="D1687" t="s">
        <v>19</v>
      </c>
      <c r="H1687" t="s">
        <v>19</v>
      </c>
      <c r="J1687" t="s">
        <v>20</v>
      </c>
      <c r="K1687" s="7">
        <v>37927</v>
      </c>
      <c r="L1687" t="s">
        <v>65</v>
      </c>
      <c r="M1687" t="s">
        <v>27</v>
      </c>
      <c r="N1687" t="s">
        <v>34</v>
      </c>
      <c r="O1687" s="7">
        <v>45090</v>
      </c>
      <c r="P1687" s="7">
        <v>45504</v>
      </c>
      <c r="Q1687" t="s">
        <v>41</v>
      </c>
      <c r="R1687" s="7">
        <v>45688</v>
      </c>
      <c r="S1687" s="8">
        <f t="shared" si="113"/>
        <v>21.263013698630136</v>
      </c>
      <c r="T1687" t="str">
        <f t="shared" si="112"/>
        <v>16-25</v>
      </c>
      <c r="U1687" s="7">
        <v>45504</v>
      </c>
      <c r="V1687">
        <f t="shared" si="114"/>
        <v>297</v>
      </c>
    </row>
    <row r="1688" spans="1:22">
      <c r="A1688">
        <v>134623</v>
      </c>
      <c r="B1688" t="s">
        <v>17</v>
      </c>
      <c r="C1688" t="s">
        <v>18</v>
      </c>
      <c r="D1688" t="s">
        <v>19</v>
      </c>
      <c r="H1688" t="s">
        <v>19</v>
      </c>
      <c r="J1688" t="s">
        <v>30</v>
      </c>
      <c r="K1688" s="7">
        <v>20605</v>
      </c>
      <c r="L1688" t="s">
        <v>67</v>
      </c>
      <c r="M1688" t="s">
        <v>22</v>
      </c>
      <c r="N1688" t="s">
        <v>32</v>
      </c>
      <c r="O1688" s="7">
        <v>43559</v>
      </c>
      <c r="P1688" s="7">
        <v>44096</v>
      </c>
      <c r="Q1688" t="s">
        <v>24</v>
      </c>
      <c r="R1688" s="7">
        <v>45688</v>
      </c>
      <c r="S1688" s="8">
        <f t="shared" si="113"/>
        <v>68.720547945205482</v>
      </c>
      <c r="T1688" t="str">
        <f t="shared" si="112"/>
        <v>65+</v>
      </c>
      <c r="U1688" s="7">
        <v>44096</v>
      </c>
      <c r="V1688">
        <f t="shared" si="114"/>
        <v>384</v>
      </c>
    </row>
    <row r="1689" spans="1:22">
      <c r="A1689">
        <v>119776</v>
      </c>
      <c r="B1689" t="s">
        <v>17</v>
      </c>
      <c r="C1689" t="s">
        <v>18</v>
      </c>
      <c r="D1689" t="s">
        <v>19</v>
      </c>
      <c r="H1689" t="s">
        <v>19</v>
      </c>
      <c r="J1689" t="s">
        <v>20</v>
      </c>
      <c r="K1689" s="7">
        <v>37264</v>
      </c>
      <c r="L1689" t="s">
        <v>117</v>
      </c>
      <c r="M1689" t="s">
        <v>22</v>
      </c>
      <c r="N1689" t="s">
        <v>34</v>
      </c>
      <c r="O1689" s="7">
        <v>42742</v>
      </c>
      <c r="P1689" s="7">
        <v>42917</v>
      </c>
      <c r="Q1689" t="s">
        <v>24</v>
      </c>
      <c r="R1689" s="7">
        <v>45688</v>
      </c>
      <c r="S1689" s="8">
        <f t="shared" si="113"/>
        <v>23.079452054794519</v>
      </c>
      <c r="T1689" t="str">
        <f t="shared" si="112"/>
        <v>16-25</v>
      </c>
      <c r="U1689" s="7">
        <v>42917</v>
      </c>
      <c r="V1689">
        <f t="shared" si="114"/>
        <v>125</v>
      </c>
    </row>
    <row r="1690" spans="1:22">
      <c r="A1690">
        <v>148401</v>
      </c>
      <c r="B1690" t="s">
        <v>17</v>
      </c>
      <c r="C1690" t="s">
        <v>18</v>
      </c>
      <c r="D1690" t="s">
        <v>19</v>
      </c>
      <c r="H1690" t="s">
        <v>19</v>
      </c>
      <c r="J1690" t="s">
        <v>20</v>
      </c>
      <c r="K1690" s="7">
        <v>33727</v>
      </c>
      <c r="L1690" t="s">
        <v>84</v>
      </c>
      <c r="M1690" t="s">
        <v>22</v>
      </c>
      <c r="N1690" t="s">
        <v>34</v>
      </c>
      <c r="O1690" s="7" t="s">
        <v>36</v>
      </c>
      <c r="P1690" s="7" t="s">
        <v>36</v>
      </c>
      <c r="Q1690" t="s">
        <v>36</v>
      </c>
      <c r="R1690" s="7">
        <v>45688</v>
      </c>
      <c r="S1690" s="8">
        <f t="shared" si="113"/>
        <v>32.769863013698632</v>
      </c>
      <c r="T1690" t="str">
        <f t="shared" si="112"/>
        <v>25-35</v>
      </c>
      <c r="U1690" s="7" t="s">
        <v>36</v>
      </c>
      <c r="V1690" t="str">
        <f t="shared" si="114"/>
        <v/>
      </c>
    </row>
    <row r="1691" spans="1:22">
      <c r="A1691">
        <v>117456</v>
      </c>
      <c r="B1691" t="s">
        <v>17</v>
      </c>
      <c r="C1691" t="s">
        <v>18</v>
      </c>
      <c r="D1691" t="s">
        <v>19</v>
      </c>
      <c r="H1691" t="s">
        <v>19</v>
      </c>
      <c r="J1691" t="s">
        <v>30</v>
      </c>
      <c r="K1691" s="7">
        <v>38580</v>
      </c>
      <c r="L1691" t="s">
        <v>26</v>
      </c>
      <c r="M1691" t="s">
        <v>27</v>
      </c>
      <c r="N1691" t="s">
        <v>34</v>
      </c>
      <c r="O1691" s="7" t="s">
        <v>36</v>
      </c>
      <c r="P1691" s="7" t="s">
        <v>36</v>
      </c>
      <c r="Q1691" t="s">
        <v>36</v>
      </c>
      <c r="R1691" s="7">
        <v>45688</v>
      </c>
      <c r="S1691" s="8">
        <f t="shared" si="113"/>
        <v>19.473972602739725</v>
      </c>
      <c r="T1691" t="str">
        <f t="shared" si="112"/>
        <v>16-25</v>
      </c>
      <c r="U1691" s="7" t="s">
        <v>36</v>
      </c>
      <c r="V1691" t="str">
        <f t="shared" si="114"/>
        <v/>
      </c>
    </row>
    <row r="1692" spans="1:22">
      <c r="A1692">
        <v>101802</v>
      </c>
      <c r="B1692" t="s">
        <v>17</v>
      </c>
      <c r="C1692" t="s">
        <v>18</v>
      </c>
      <c r="D1692" t="s">
        <v>19</v>
      </c>
      <c r="H1692" t="s">
        <v>19</v>
      </c>
      <c r="J1692" t="s">
        <v>20</v>
      </c>
      <c r="K1692" s="7">
        <v>33650</v>
      </c>
      <c r="L1692" t="s">
        <v>101</v>
      </c>
      <c r="M1692" t="s">
        <v>22</v>
      </c>
      <c r="N1692" t="s">
        <v>32</v>
      </c>
      <c r="O1692" s="7">
        <v>41222</v>
      </c>
      <c r="P1692" s="7">
        <v>41425</v>
      </c>
      <c r="Q1692" t="s">
        <v>36</v>
      </c>
      <c r="R1692" s="7">
        <v>45688</v>
      </c>
      <c r="S1692" s="8">
        <f t="shared" si="113"/>
        <v>32.980821917808221</v>
      </c>
      <c r="T1692" t="str">
        <f t="shared" si="112"/>
        <v>25-35</v>
      </c>
      <c r="U1692" s="7">
        <v>41425</v>
      </c>
      <c r="V1692">
        <f t="shared" si="114"/>
        <v>146</v>
      </c>
    </row>
    <row r="1693" spans="1:22">
      <c r="A1693">
        <v>111735</v>
      </c>
      <c r="B1693" t="s">
        <v>17</v>
      </c>
      <c r="C1693" t="s">
        <v>18</v>
      </c>
      <c r="D1693" t="s">
        <v>19</v>
      </c>
      <c r="H1693" t="s">
        <v>19</v>
      </c>
      <c r="J1693" t="s">
        <v>20</v>
      </c>
      <c r="L1693" t="s">
        <v>223</v>
      </c>
      <c r="M1693" t="s">
        <v>23</v>
      </c>
      <c r="N1693" t="s">
        <v>34</v>
      </c>
      <c r="O1693" s="7">
        <v>42268</v>
      </c>
      <c r="P1693" s="7">
        <v>42268</v>
      </c>
      <c r="Q1693" t="s">
        <v>36</v>
      </c>
      <c r="R1693" s="7">
        <v>45688</v>
      </c>
      <c r="S1693" s="8">
        <f t="shared" si="113"/>
        <v>125.17260273972603</v>
      </c>
      <c r="T1693" t="str">
        <f t="shared" si="112"/>
        <v>65+</v>
      </c>
      <c r="U1693" s="7">
        <v>42268</v>
      </c>
      <c r="V1693">
        <f t="shared" si="114"/>
        <v>1</v>
      </c>
    </row>
    <row r="1694" spans="1:22">
      <c r="A1694">
        <v>112409</v>
      </c>
      <c r="B1694" t="s">
        <v>17</v>
      </c>
      <c r="C1694" t="s">
        <v>25</v>
      </c>
      <c r="D1694" t="s">
        <v>19</v>
      </c>
      <c r="H1694" t="s">
        <v>19</v>
      </c>
      <c r="J1694" t="s">
        <v>20</v>
      </c>
      <c r="K1694" s="7">
        <v>36907</v>
      </c>
      <c r="L1694" t="s">
        <v>26</v>
      </c>
      <c r="M1694" t="s">
        <v>27</v>
      </c>
      <c r="N1694" t="s">
        <v>32</v>
      </c>
      <c r="O1694" s="7">
        <v>42154</v>
      </c>
      <c r="P1694" s="7" t="s">
        <v>29</v>
      </c>
      <c r="Q1694" t="s">
        <v>38</v>
      </c>
      <c r="R1694" s="7">
        <v>45688</v>
      </c>
      <c r="S1694" s="8">
        <f t="shared" si="113"/>
        <v>24.057534246575344</v>
      </c>
      <c r="T1694" t="str">
        <f t="shared" si="112"/>
        <v>16-25</v>
      </c>
      <c r="U1694" s="7">
        <f>R1694</f>
        <v>45688</v>
      </c>
      <c r="V1694">
        <f t="shared" si="114"/>
        <v>2525</v>
      </c>
    </row>
    <row r="1695" spans="1:22">
      <c r="A1695">
        <v>134316</v>
      </c>
      <c r="B1695" t="s">
        <v>17</v>
      </c>
      <c r="C1695" t="s">
        <v>18</v>
      </c>
      <c r="D1695" t="s">
        <v>19</v>
      </c>
      <c r="H1695" t="s">
        <v>19</v>
      </c>
      <c r="J1695" t="s">
        <v>30</v>
      </c>
      <c r="K1695" s="7">
        <v>37925</v>
      </c>
      <c r="L1695" t="s">
        <v>96</v>
      </c>
      <c r="M1695" t="s">
        <v>22</v>
      </c>
      <c r="N1695" t="s">
        <v>34</v>
      </c>
      <c r="O1695" s="7">
        <v>43554</v>
      </c>
      <c r="P1695" s="7">
        <v>43589</v>
      </c>
      <c r="Q1695" t="s">
        <v>24</v>
      </c>
      <c r="R1695" s="7">
        <v>45688</v>
      </c>
      <c r="S1695" s="8">
        <f t="shared" si="113"/>
        <v>21.268493150684932</v>
      </c>
      <c r="T1695" t="str">
        <f t="shared" si="112"/>
        <v>16-25</v>
      </c>
      <c r="U1695" s="7">
        <v>43589</v>
      </c>
      <c r="V1695">
        <f t="shared" si="114"/>
        <v>25</v>
      </c>
    </row>
    <row r="1696" spans="1:22">
      <c r="A1696">
        <v>15050</v>
      </c>
      <c r="B1696" t="s">
        <v>17</v>
      </c>
      <c r="C1696" t="s">
        <v>18</v>
      </c>
      <c r="D1696" t="s">
        <v>19</v>
      </c>
      <c r="H1696" t="s">
        <v>19</v>
      </c>
      <c r="J1696" t="s">
        <v>30</v>
      </c>
      <c r="K1696" s="7">
        <v>14824</v>
      </c>
      <c r="L1696" t="s">
        <v>48</v>
      </c>
      <c r="M1696" t="s">
        <v>27</v>
      </c>
      <c r="N1696" t="s">
        <v>32</v>
      </c>
      <c r="O1696" s="7">
        <v>36526</v>
      </c>
      <c r="P1696" s="7">
        <v>44796</v>
      </c>
      <c r="Q1696" t="s">
        <v>38</v>
      </c>
      <c r="R1696" s="7">
        <v>45688</v>
      </c>
      <c r="S1696" s="8">
        <f t="shared" si="113"/>
        <v>84.558904109589037</v>
      </c>
      <c r="T1696" t="str">
        <f t="shared" si="112"/>
        <v>65+</v>
      </c>
      <c r="U1696" s="7">
        <v>44796</v>
      </c>
      <c r="V1696">
        <f t="shared" si="114"/>
        <v>5907</v>
      </c>
    </row>
    <row r="1697" spans="1:22">
      <c r="A1697">
        <v>121025</v>
      </c>
      <c r="B1697" t="s">
        <v>17</v>
      </c>
      <c r="C1697" t="s">
        <v>25</v>
      </c>
      <c r="D1697" t="s">
        <v>19</v>
      </c>
      <c r="H1697" t="s">
        <v>19</v>
      </c>
      <c r="J1697" t="s">
        <v>30</v>
      </c>
      <c r="K1697" s="7">
        <v>27547</v>
      </c>
      <c r="L1697" t="s">
        <v>26</v>
      </c>
      <c r="M1697" t="s">
        <v>27</v>
      </c>
      <c r="N1697" t="s">
        <v>32</v>
      </c>
      <c r="O1697" s="7">
        <v>42784</v>
      </c>
      <c r="P1697" s="7" t="s">
        <v>29</v>
      </c>
      <c r="Q1697" t="s">
        <v>38</v>
      </c>
      <c r="R1697" s="7">
        <v>45688</v>
      </c>
      <c r="S1697" s="8">
        <f t="shared" si="113"/>
        <v>49.701369863013696</v>
      </c>
      <c r="T1697" t="str">
        <f t="shared" si="112"/>
        <v>45-55</v>
      </c>
      <c r="U1697" s="7">
        <f>R1697</f>
        <v>45688</v>
      </c>
      <c r="V1697">
        <f t="shared" si="114"/>
        <v>2075</v>
      </c>
    </row>
    <row r="1698" spans="1:22">
      <c r="A1698">
        <v>145665</v>
      </c>
      <c r="B1698" t="s">
        <v>17</v>
      </c>
      <c r="C1698" t="s">
        <v>18</v>
      </c>
      <c r="D1698" t="s">
        <v>19</v>
      </c>
      <c r="H1698" t="s">
        <v>19</v>
      </c>
      <c r="J1698" t="s">
        <v>30</v>
      </c>
      <c r="K1698" s="7">
        <v>30618</v>
      </c>
      <c r="L1698" t="s">
        <v>26</v>
      </c>
      <c r="M1698" t="s">
        <v>27</v>
      </c>
      <c r="N1698" t="s">
        <v>34</v>
      </c>
      <c r="O1698" s="7">
        <v>44019</v>
      </c>
      <c r="P1698" s="7">
        <v>44454</v>
      </c>
      <c r="Q1698" t="s">
        <v>24</v>
      </c>
      <c r="R1698" s="7">
        <v>45688</v>
      </c>
      <c r="S1698" s="8">
        <f t="shared" si="113"/>
        <v>41.287671232876711</v>
      </c>
      <c r="T1698" t="str">
        <f t="shared" si="112"/>
        <v>35-45</v>
      </c>
      <c r="U1698" s="7">
        <v>44454</v>
      </c>
      <c r="V1698">
        <f t="shared" si="114"/>
        <v>312</v>
      </c>
    </row>
    <row r="1699" spans="1:22">
      <c r="A1699">
        <v>116581</v>
      </c>
      <c r="B1699" t="s">
        <v>17</v>
      </c>
      <c r="C1699" t="s">
        <v>18</v>
      </c>
      <c r="D1699" t="s">
        <v>19</v>
      </c>
      <c r="H1699" t="s">
        <v>19</v>
      </c>
      <c r="J1699" t="s">
        <v>30</v>
      </c>
      <c r="K1699" s="7">
        <v>36622</v>
      </c>
      <c r="L1699" t="s">
        <v>48</v>
      </c>
      <c r="M1699" t="s">
        <v>27</v>
      </c>
      <c r="N1699" t="s">
        <v>34</v>
      </c>
      <c r="O1699" s="7">
        <v>42592</v>
      </c>
      <c r="P1699" s="7">
        <v>43327</v>
      </c>
      <c r="Q1699" t="s">
        <v>41</v>
      </c>
      <c r="R1699" s="7">
        <v>45688</v>
      </c>
      <c r="S1699" s="8">
        <f t="shared" si="113"/>
        <v>24.838356164383562</v>
      </c>
      <c r="T1699" t="str">
        <f t="shared" si="112"/>
        <v>16-25</v>
      </c>
      <c r="U1699" s="7">
        <v>43327</v>
      </c>
      <c r="V1699">
        <f t="shared" si="114"/>
        <v>526</v>
      </c>
    </row>
    <row r="1700" spans="1:22">
      <c r="A1700">
        <v>102766</v>
      </c>
      <c r="B1700" t="s">
        <v>17</v>
      </c>
      <c r="C1700" t="s">
        <v>18</v>
      </c>
      <c r="D1700" t="s">
        <v>19</v>
      </c>
      <c r="H1700" t="s">
        <v>19</v>
      </c>
      <c r="J1700" t="s">
        <v>30</v>
      </c>
      <c r="K1700" s="7">
        <v>34911</v>
      </c>
      <c r="L1700" t="s">
        <v>65</v>
      </c>
      <c r="M1700" t="s">
        <v>27</v>
      </c>
      <c r="N1700" t="s">
        <v>34</v>
      </c>
      <c r="O1700" s="7">
        <v>41401</v>
      </c>
      <c r="P1700" s="7">
        <v>42114</v>
      </c>
      <c r="Q1700" t="s">
        <v>36</v>
      </c>
      <c r="R1700" s="7">
        <v>45688</v>
      </c>
      <c r="S1700" s="8">
        <f t="shared" si="113"/>
        <v>29.526027397260275</v>
      </c>
      <c r="T1700" t="str">
        <f t="shared" si="112"/>
        <v>25-35</v>
      </c>
      <c r="U1700" s="7">
        <v>42114</v>
      </c>
      <c r="V1700">
        <f t="shared" si="114"/>
        <v>510</v>
      </c>
    </row>
    <row r="1701" spans="1:22">
      <c r="A1701">
        <v>100594</v>
      </c>
      <c r="B1701" t="s">
        <v>17</v>
      </c>
      <c r="C1701" t="s">
        <v>18</v>
      </c>
      <c r="D1701" t="s">
        <v>19</v>
      </c>
      <c r="H1701" t="s">
        <v>19</v>
      </c>
      <c r="J1701" t="s">
        <v>30</v>
      </c>
      <c r="K1701" s="7">
        <v>33861</v>
      </c>
      <c r="L1701" t="s">
        <v>45</v>
      </c>
      <c r="M1701" t="s">
        <v>22</v>
      </c>
      <c r="N1701" t="s">
        <v>32</v>
      </c>
      <c r="O1701" s="7">
        <v>41191</v>
      </c>
      <c r="P1701" s="7">
        <v>41191</v>
      </c>
      <c r="Q1701" t="s">
        <v>36</v>
      </c>
      <c r="R1701" s="7">
        <v>45688</v>
      </c>
      <c r="S1701" s="8">
        <f t="shared" si="113"/>
        <v>32.402739726027399</v>
      </c>
      <c r="T1701" t="str">
        <f t="shared" si="112"/>
        <v>25-35</v>
      </c>
      <c r="U1701" s="7">
        <v>41191</v>
      </c>
      <c r="V1701">
        <f t="shared" si="114"/>
        <v>1</v>
      </c>
    </row>
    <row r="1702" spans="1:22">
      <c r="A1702">
        <v>80764</v>
      </c>
      <c r="B1702" t="s">
        <v>17</v>
      </c>
      <c r="C1702" t="s">
        <v>18</v>
      </c>
      <c r="D1702" t="s">
        <v>19</v>
      </c>
      <c r="H1702" t="s">
        <v>19</v>
      </c>
      <c r="J1702" t="s">
        <v>20</v>
      </c>
      <c r="K1702" s="7">
        <v>19028</v>
      </c>
      <c r="L1702" t="s">
        <v>26</v>
      </c>
      <c r="M1702" t="s">
        <v>27</v>
      </c>
      <c r="N1702" t="s">
        <v>34</v>
      </c>
      <c r="O1702" s="7">
        <v>38108</v>
      </c>
      <c r="P1702" s="7">
        <v>41117</v>
      </c>
      <c r="Q1702" t="s">
        <v>36</v>
      </c>
      <c r="R1702" s="7">
        <v>45688</v>
      </c>
      <c r="S1702" s="8">
        <f t="shared" si="113"/>
        <v>73.041095890410958</v>
      </c>
      <c r="T1702" t="str">
        <f t="shared" si="112"/>
        <v>65+</v>
      </c>
      <c r="U1702" s="7">
        <v>41117</v>
      </c>
      <c r="V1702">
        <f t="shared" si="114"/>
        <v>2150</v>
      </c>
    </row>
    <row r="1703" spans="1:22">
      <c r="A1703">
        <v>104537</v>
      </c>
      <c r="B1703" t="s">
        <v>17</v>
      </c>
      <c r="C1703" t="s">
        <v>25</v>
      </c>
      <c r="D1703" t="s">
        <v>19</v>
      </c>
      <c r="H1703" t="s">
        <v>19</v>
      </c>
      <c r="J1703" t="s">
        <v>20</v>
      </c>
      <c r="K1703" s="7">
        <v>14858</v>
      </c>
      <c r="L1703" t="s">
        <v>79</v>
      </c>
      <c r="M1703" t="s">
        <v>22</v>
      </c>
      <c r="N1703" t="s">
        <v>32</v>
      </c>
      <c r="O1703" s="7">
        <v>41449</v>
      </c>
      <c r="P1703" s="7" t="s">
        <v>29</v>
      </c>
      <c r="Q1703" t="s">
        <v>24</v>
      </c>
      <c r="R1703" s="7">
        <v>45688</v>
      </c>
      <c r="S1703" s="8">
        <f t="shared" si="113"/>
        <v>84.465753424657535</v>
      </c>
      <c r="T1703" t="str">
        <f t="shared" si="112"/>
        <v>65+</v>
      </c>
      <c r="U1703" s="7">
        <f>R1703</f>
        <v>45688</v>
      </c>
      <c r="V1703">
        <f t="shared" si="114"/>
        <v>3030</v>
      </c>
    </row>
    <row r="1704" spans="1:22">
      <c r="A1704">
        <v>129728</v>
      </c>
      <c r="B1704" t="s">
        <v>17</v>
      </c>
      <c r="C1704" t="s">
        <v>18</v>
      </c>
      <c r="D1704" t="s">
        <v>19</v>
      </c>
      <c r="H1704" t="s">
        <v>19</v>
      </c>
      <c r="J1704" t="s">
        <v>20</v>
      </c>
      <c r="K1704" s="7">
        <v>36547</v>
      </c>
      <c r="L1704" t="s">
        <v>26</v>
      </c>
      <c r="M1704" t="s">
        <v>27</v>
      </c>
      <c r="N1704" t="s">
        <v>34</v>
      </c>
      <c r="O1704" s="7">
        <v>43313</v>
      </c>
      <c r="P1704" s="7">
        <v>43488</v>
      </c>
      <c r="Q1704" t="s">
        <v>24</v>
      </c>
      <c r="R1704" s="7">
        <v>45688</v>
      </c>
      <c r="S1704" s="8">
        <f t="shared" si="113"/>
        <v>25.043835616438358</v>
      </c>
      <c r="T1704" t="str">
        <f t="shared" si="112"/>
        <v>25-35</v>
      </c>
      <c r="U1704" s="7">
        <v>43488</v>
      </c>
      <c r="V1704">
        <f t="shared" si="114"/>
        <v>126</v>
      </c>
    </row>
    <row r="1705" spans="1:22">
      <c r="A1705">
        <v>154616</v>
      </c>
      <c r="B1705" t="s">
        <v>17</v>
      </c>
      <c r="C1705" t="s">
        <v>18</v>
      </c>
      <c r="D1705" t="s">
        <v>19</v>
      </c>
      <c r="H1705" t="s">
        <v>19</v>
      </c>
      <c r="J1705" t="s">
        <v>20</v>
      </c>
      <c r="K1705" s="7">
        <v>38483</v>
      </c>
      <c r="L1705" t="s">
        <v>54</v>
      </c>
      <c r="M1705" t="s">
        <v>27</v>
      </c>
      <c r="N1705" t="s">
        <v>34</v>
      </c>
      <c r="O1705" s="7">
        <v>44599</v>
      </c>
      <c r="P1705" s="7">
        <v>44789</v>
      </c>
      <c r="Q1705" t="s">
        <v>41</v>
      </c>
      <c r="R1705" s="7">
        <v>45688</v>
      </c>
      <c r="S1705" s="8">
        <f t="shared" si="113"/>
        <v>19.739726027397261</v>
      </c>
      <c r="T1705" t="str">
        <f t="shared" si="112"/>
        <v>16-25</v>
      </c>
      <c r="U1705" s="7">
        <v>44789</v>
      </c>
      <c r="V1705">
        <f t="shared" si="114"/>
        <v>137</v>
      </c>
    </row>
    <row r="1706" spans="1:22">
      <c r="A1706">
        <v>93783</v>
      </c>
      <c r="B1706" t="s">
        <v>17</v>
      </c>
      <c r="C1706" t="s">
        <v>18</v>
      </c>
      <c r="D1706" t="s">
        <v>19</v>
      </c>
      <c r="H1706" t="s">
        <v>19</v>
      </c>
      <c r="J1706" t="s">
        <v>30</v>
      </c>
      <c r="K1706" s="7">
        <v>31217</v>
      </c>
      <c r="L1706" t="s">
        <v>65</v>
      </c>
      <c r="M1706" t="s">
        <v>27</v>
      </c>
      <c r="N1706" t="s">
        <v>32</v>
      </c>
      <c r="O1706" s="7">
        <v>40983</v>
      </c>
      <c r="P1706" s="7">
        <v>41074</v>
      </c>
      <c r="Q1706" t="s">
        <v>36</v>
      </c>
      <c r="R1706" s="7">
        <v>45688</v>
      </c>
      <c r="S1706" s="8">
        <f t="shared" si="113"/>
        <v>39.646575342465752</v>
      </c>
      <c r="T1706" t="str">
        <f t="shared" si="112"/>
        <v>35-45</v>
      </c>
      <c r="U1706" s="7">
        <v>41074</v>
      </c>
      <c r="V1706">
        <f t="shared" si="114"/>
        <v>66</v>
      </c>
    </row>
    <row r="1707" spans="1:22">
      <c r="A1707">
        <v>56990</v>
      </c>
      <c r="B1707" t="s">
        <v>17</v>
      </c>
      <c r="C1707" t="s">
        <v>25</v>
      </c>
      <c r="D1707" t="s">
        <v>19</v>
      </c>
      <c r="H1707" t="s">
        <v>19</v>
      </c>
      <c r="J1707" t="s">
        <v>20</v>
      </c>
      <c r="K1707" s="7">
        <v>18179</v>
      </c>
      <c r="L1707" t="s">
        <v>48</v>
      </c>
      <c r="M1707" t="s">
        <v>27</v>
      </c>
      <c r="N1707" t="s">
        <v>36</v>
      </c>
      <c r="O1707" s="7">
        <v>40336</v>
      </c>
      <c r="P1707" s="7" t="s">
        <v>29</v>
      </c>
      <c r="Q1707" t="s">
        <v>38</v>
      </c>
      <c r="R1707" s="7">
        <v>45688</v>
      </c>
      <c r="S1707" s="8">
        <f t="shared" si="113"/>
        <v>75.367123287671234</v>
      </c>
      <c r="T1707" t="str">
        <f t="shared" si="112"/>
        <v>65+</v>
      </c>
      <c r="U1707" s="7">
        <f t="shared" ref="U1707:U1710" si="116">R1707</f>
        <v>45688</v>
      </c>
      <c r="V1707">
        <f t="shared" si="114"/>
        <v>3825</v>
      </c>
    </row>
    <row r="1708" spans="1:22">
      <c r="A1708">
        <v>115561</v>
      </c>
      <c r="B1708" t="s">
        <v>17</v>
      </c>
      <c r="C1708" t="s">
        <v>25</v>
      </c>
      <c r="D1708" t="s">
        <v>19</v>
      </c>
      <c r="H1708" t="s">
        <v>19</v>
      </c>
      <c r="J1708" t="s">
        <v>20</v>
      </c>
      <c r="K1708" s="7">
        <v>23270</v>
      </c>
      <c r="L1708" t="s">
        <v>59</v>
      </c>
      <c r="M1708" t="s">
        <v>27</v>
      </c>
      <c r="N1708" t="s">
        <v>34</v>
      </c>
      <c r="O1708" s="7">
        <v>42496</v>
      </c>
      <c r="P1708" s="7" t="s">
        <v>29</v>
      </c>
      <c r="Q1708" t="s">
        <v>38</v>
      </c>
      <c r="R1708" s="7">
        <v>45688</v>
      </c>
      <c r="S1708" s="8">
        <f t="shared" si="113"/>
        <v>61.419178082191777</v>
      </c>
      <c r="T1708" t="str">
        <f t="shared" si="112"/>
        <v>55-65</v>
      </c>
      <c r="U1708" s="7">
        <f t="shared" si="116"/>
        <v>45688</v>
      </c>
      <c r="V1708">
        <f t="shared" si="114"/>
        <v>2281</v>
      </c>
    </row>
    <row r="1709" spans="1:22">
      <c r="A1709">
        <v>114685</v>
      </c>
      <c r="B1709" t="s">
        <v>17</v>
      </c>
      <c r="C1709" t="s">
        <v>25</v>
      </c>
      <c r="D1709" t="s">
        <v>19</v>
      </c>
      <c r="H1709" t="s">
        <v>19</v>
      </c>
      <c r="J1709" t="s">
        <v>20</v>
      </c>
      <c r="K1709" s="7">
        <v>18761</v>
      </c>
      <c r="L1709" t="s">
        <v>37</v>
      </c>
      <c r="M1709" t="s">
        <v>27</v>
      </c>
      <c r="N1709" t="s">
        <v>34</v>
      </c>
      <c r="O1709" s="7">
        <v>43763</v>
      </c>
      <c r="P1709" s="7" t="s">
        <v>29</v>
      </c>
      <c r="Q1709" t="s">
        <v>24</v>
      </c>
      <c r="R1709" s="7">
        <v>45688</v>
      </c>
      <c r="S1709" s="8">
        <f t="shared" si="113"/>
        <v>73.772602739726025</v>
      </c>
      <c r="T1709" t="str">
        <f t="shared" si="112"/>
        <v>65+</v>
      </c>
      <c r="U1709" s="7">
        <f t="shared" si="116"/>
        <v>45688</v>
      </c>
      <c r="V1709">
        <f t="shared" si="114"/>
        <v>1376</v>
      </c>
    </row>
    <row r="1710" spans="1:22">
      <c r="A1710">
        <v>123807</v>
      </c>
      <c r="B1710" t="s">
        <v>17</v>
      </c>
      <c r="C1710" t="s">
        <v>25</v>
      </c>
      <c r="D1710" t="s">
        <v>19</v>
      </c>
      <c r="H1710" t="s">
        <v>19</v>
      </c>
      <c r="J1710" t="s">
        <v>20</v>
      </c>
      <c r="K1710" s="7">
        <v>32325</v>
      </c>
      <c r="L1710" t="s">
        <v>37</v>
      </c>
      <c r="M1710" t="s">
        <v>27</v>
      </c>
      <c r="N1710" t="s">
        <v>34</v>
      </c>
      <c r="O1710" s="7">
        <v>43007</v>
      </c>
      <c r="P1710" s="7" t="s">
        <v>29</v>
      </c>
      <c r="Q1710" t="s">
        <v>24</v>
      </c>
      <c r="R1710" s="7">
        <v>45688</v>
      </c>
      <c r="S1710" s="8">
        <f t="shared" si="113"/>
        <v>36.610958904109587</v>
      </c>
      <c r="T1710" t="str">
        <f t="shared" si="112"/>
        <v>35-45</v>
      </c>
      <c r="U1710" s="7">
        <f t="shared" si="116"/>
        <v>45688</v>
      </c>
      <c r="V1710">
        <f t="shared" si="114"/>
        <v>1916</v>
      </c>
    </row>
    <row r="1711" spans="1:22">
      <c r="A1711">
        <v>154924</v>
      </c>
      <c r="B1711" t="s">
        <v>17</v>
      </c>
      <c r="C1711" t="s">
        <v>18</v>
      </c>
      <c r="D1711" t="s">
        <v>19</v>
      </c>
      <c r="H1711" t="s">
        <v>19</v>
      </c>
      <c r="J1711" t="s">
        <v>30</v>
      </c>
      <c r="K1711" s="7">
        <v>39177</v>
      </c>
      <c r="L1711" t="s">
        <v>73</v>
      </c>
      <c r="M1711" t="s">
        <v>22</v>
      </c>
      <c r="N1711" t="s">
        <v>34</v>
      </c>
      <c r="O1711" s="7">
        <v>44590</v>
      </c>
      <c r="P1711" s="7">
        <v>44680</v>
      </c>
      <c r="Q1711" t="s">
        <v>24</v>
      </c>
      <c r="R1711" s="7">
        <v>45688</v>
      </c>
      <c r="S1711" s="8">
        <f t="shared" si="113"/>
        <v>17.838356164383562</v>
      </c>
      <c r="T1711" t="str">
        <f t="shared" si="112"/>
        <v>16-25</v>
      </c>
      <c r="U1711" s="7">
        <v>44680</v>
      </c>
      <c r="V1711">
        <f t="shared" si="114"/>
        <v>65</v>
      </c>
    </row>
    <row r="1712" spans="1:22">
      <c r="A1712">
        <v>160414</v>
      </c>
      <c r="B1712" t="s">
        <v>17</v>
      </c>
      <c r="C1712" t="s">
        <v>25</v>
      </c>
      <c r="D1712" t="s">
        <v>19</v>
      </c>
      <c r="H1712" t="s">
        <v>19</v>
      </c>
      <c r="J1712" t="s">
        <v>20</v>
      </c>
      <c r="K1712" s="7">
        <v>19727</v>
      </c>
      <c r="L1712" t="s">
        <v>84</v>
      </c>
      <c r="M1712" t="s">
        <v>22</v>
      </c>
      <c r="N1712" t="s">
        <v>34</v>
      </c>
      <c r="O1712" s="7">
        <v>45008</v>
      </c>
      <c r="P1712" s="7" t="s">
        <v>29</v>
      </c>
      <c r="Q1712" t="s">
        <v>24</v>
      </c>
      <c r="R1712" s="7">
        <v>45688</v>
      </c>
      <c r="S1712" s="8">
        <f t="shared" si="113"/>
        <v>71.126027397260273</v>
      </c>
      <c r="T1712" t="str">
        <f t="shared" si="112"/>
        <v>65+</v>
      </c>
      <c r="U1712" s="7">
        <f>R1712</f>
        <v>45688</v>
      </c>
      <c r="V1712">
        <f t="shared" si="114"/>
        <v>487</v>
      </c>
    </row>
    <row r="1713" spans="1:22">
      <c r="A1713">
        <v>94048</v>
      </c>
      <c r="B1713" t="s">
        <v>17</v>
      </c>
      <c r="C1713" t="s">
        <v>18</v>
      </c>
      <c r="D1713" t="s">
        <v>19</v>
      </c>
      <c r="H1713" t="s">
        <v>19</v>
      </c>
      <c r="J1713" t="s">
        <v>30</v>
      </c>
      <c r="K1713" s="7">
        <v>35087</v>
      </c>
      <c r="L1713" t="s">
        <v>45</v>
      </c>
      <c r="M1713" t="s">
        <v>22</v>
      </c>
      <c r="N1713" t="s">
        <v>32</v>
      </c>
      <c r="O1713" s="7">
        <v>40936</v>
      </c>
      <c r="P1713" s="7">
        <v>41183</v>
      </c>
      <c r="Q1713" t="s">
        <v>36</v>
      </c>
      <c r="R1713" s="7">
        <v>45688</v>
      </c>
      <c r="S1713" s="8">
        <f t="shared" si="113"/>
        <v>29.043835616438358</v>
      </c>
      <c r="T1713" t="str">
        <f t="shared" si="112"/>
        <v>25-35</v>
      </c>
      <c r="U1713" s="7">
        <v>41183</v>
      </c>
      <c r="V1713">
        <f t="shared" si="114"/>
        <v>176</v>
      </c>
    </row>
    <row r="1714" spans="1:22">
      <c r="A1714">
        <v>167018</v>
      </c>
      <c r="B1714" t="s">
        <v>17</v>
      </c>
      <c r="C1714" t="s">
        <v>18</v>
      </c>
      <c r="D1714" t="s">
        <v>19</v>
      </c>
      <c r="H1714" t="s">
        <v>19</v>
      </c>
      <c r="J1714" t="s">
        <v>20</v>
      </c>
      <c r="K1714" s="7">
        <v>40044</v>
      </c>
      <c r="L1714" t="s">
        <v>69</v>
      </c>
      <c r="M1714" t="s">
        <v>27</v>
      </c>
      <c r="N1714" t="s">
        <v>23</v>
      </c>
      <c r="O1714" s="7" t="s">
        <v>36</v>
      </c>
      <c r="P1714" s="7" t="s">
        <v>36</v>
      </c>
      <c r="Q1714" t="s">
        <v>36</v>
      </c>
      <c r="R1714" s="7">
        <v>45688</v>
      </c>
      <c r="S1714" s="8">
        <f t="shared" si="113"/>
        <v>15.463013698630137</v>
      </c>
      <c r="T1714" t="str">
        <f t="shared" si="112"/>
        <v/>
      </c>
      <c r="U1714" s="7" t="s">
        <v>36</v>
      </c>
      <c r="V1714" t="str">
        <f t="shared" si="114"/>
        <v/>
      </c>
    </row>
    <row r="1715" spans="1:22">
      <c r="A1715">
        <v>80405</v>
      </c>
      <c r="B1715" t="s">
        <v>17</v>
      </c>
      <c r="C1715" t="s">
        <v>25</v>
      </c>
      <c r="D1715" t="s">
        <v>19</v>
      </c>
      <c r="H1715" t="s">
        <v>19</v>
      </c>
      <c r="J1715" t="s">
        <v>20</v>
      </c>
      <c r="L1715" t="s">
        <v>99</v>
      </c>
      <c r="M1715" t="s">
        <v>27</v>
      </c>
      <c r="N1715" t="s">
        <v>34</v>
      </c>
      <c r="O1715" s="7">
        <v>45324</v>
      </c>
      <c r="P1715" s="7" t="s">
        <v>29</v>
      </c>
      <c r="Q1715" t="s">
        <v>24</v>
      </c>
      <c r="R1715" s="7">
        <v>45688</v>
      </c>
      <c r="S1715" s="8">
        <f t="shared" si="113"/>
        <v>125.17260273972603</v>
      </c>
      <c r="T1715" t="str">
        <f t="shared" si="112"/>
        <v>65+</v>
      </c>
      <c r="U1715" s="7">
        <f>R1715</f>
        <v>45688</v>
      </c>
      <c r="V1715">
        <f t="shared" si="114"/>
        <v>261</v>
      </c>
    </row>
    <row r="1716" spans="1:22">
      <c r="A1716">
        <v>43246</v>
      </c>
      <c r="B1716" t="s">
        <v>17</v>
      </c>
      <c r="C1716" t="s">
        <v>18</v>
      </c>
      <c r="D1716" t="s">
        <v>19</v>
      </c>
      <c r="H1716" t="s">
        <v>19</v>
      </c>
      <c r="J1716" t="s">
        <v>20</v>
      </c>
      <c r="K1716" s="7">
        <v>23011</v>
      </c>
      <c r="L1716" t="s">
        <v>26</v>
      </c>
      <c r="M1716" t="s">
        <v>27</v>
      </c>
      <c r="N1716" t="s">
        <v>34</v>
      </c>
      <c r="O1716" s="7">
        <v>40977</v>
      </c>
      <c r="P1716" s="7">
        <v>41548</v>
      </c>
      <c r="Q1716" t="s">
        <v>36</v>
      </c>
      <c r="R1716" s="7">
        <v>45688</v>
      </c>
      <c r="S1716" s="8">
        <f t="shared" si="113"/>
        <v>62.128767123287673</v>
      </c>
      <c r="T1716" t="str">
        <f t="shared" si="112"/>
        <v>55-65</v>
      </c>
      <c r="U1716" s="7">
        <v>41548</v>
      </c>
      <c r="V1716">
        <f t="shared" si="114"/>
        <v>408</v>
      </c>
    </row>
    <row r="1717" spans="1:22">
      <c r="A1717">
        <v>165979</v>
      </c>
      <c r="B1717" t="s">
        <v>17</v>
      </c>
      <c r="C1717" t="s">
        <v>25</v>
      </c>
      <c r="D1717" t="s">
        <v>19</v>
      </c>
      <c r="H1717" t="s">
        <v>19</v>
      </c>
      <c r="J1717" t="s">
        <v>20</v>
      </c>
      <c r="K1717" s="7">
        <v>25267</v>
      </c>
      <c r="L1717" t="s">
        <v>151</v>
      </c>
      <c r="M1717" t="s">
        <v>22</v>
      </c>
      <c r="N1717" t="s">
        <v>34</v>
      </c>
      <c r="O1717" s="7">
        <v>45388</v>
      </c>
      <c r="P1717" s="7" t="s">
        <v>29</v>
      </c>
      <c r="Q1717" t="s">
        <v>24</v>
      </c>
      <c r="R1717" s="7">
        <v>45688</v>
      </c>
      <c r="S1717" s="8">
        <f t="shared" si="113"/>
        <v>55.947945205479449</v>
      </c>
      <c r="T1717" t="str">
        <f t="shared" si="112"/>
        <v>55-65</v>
      </c>
      <c r="U1717" s="7">
        <f>R1717</f>
        <v>45688</v>
      </c>
      <c r="V1717">
        <f t="shared" si="114"/>
        <v>215</v>
      </c>
    </row>
    <row r="1718" spans="1:22">
      <c r="A1718">
        <v>111900</v>
      </c>
      <c r="B1718" t="s">
        <v>17</v>
      </c>
      <c r="C1718" t="s">
        <v>18</v>
      </c>
      <c r="D1718" t="s">
        <v>19</v>
      </c>
      <c r="H1718" t="s">
        <v>19</v>
      </c>
      <c r="J1718" t="s">
        <v>30</v>
      </c>
      <c r="K1718" s="7">
        <v>36122</v>
      </c>
      <c r="L1718" t="s">
        <v>35</v>
      </c>
      <c r="M1718" t="s">
        <v>27</v>
      </c>
      <c r="N1718" t="s">
        <v>34</v>
      </c>
      <c r="O1718" s="7">
        <v>42231</v>
      </c>
      <c r="P1718" s="7">
        <v>42954</v>
      </c>
      <c r="Q1718" t="s">
        <v>41</v>
      </c>
      <c r="R1718" s="7">
        <v>45688</v>
      </c>
      <c r="S1718" s="8">
        <f t="shared" si="113"/>
        <v>26.208219178082192</v>
      </c>
      <c r="T1718" t="str">
        <f t="shared" si="112"/>
        <v>25-35</v>
      </c>
      <c r="U1718" s="7">
        <v>42954</v>
      </c>
      <c r="V1718">
        <f t="shared" si="114"/>
        <v>516</v>
      </c>
    </row>
    <row r="1719" spans="1:22">
      <c r="A1719">
        <v>131745</v>
      </c>
      <c r="B1719" t="s">
        <v>17</v>
      </c>
      <c r="C1719" t="s">
        <v>18</v>
      </c>
      <c r="D1719" t="s">
        <v>19</v>
      </c>
      <c r="H1719" t="s">
        <v>19</v>
      </c>
      <c r="J1719" t="s">
        <v>30</v>
      </c>
      <c r="K1719" s="7">
        <v>18506</v>
      </c>
      <c r="L1719" t="s">
        <v>65</v>
      </c>
      <c r="M1719" t="s">
        <v>27</v>
      </c>
      <c r="N1719" t="s">
        <v>34</v>
      </c>
      <c r="O1719" s="7">
        <v>43497</v>
      </c>
      <c r="P1719" s="7">
        <v>44096</v>
      </c>
      <c r="Q1719" t="s">
        <v>55</v>
      </c>
      <c r="R1719" s="7">
        <v>45688</v>
      </c>
      <c r="S1719" s="8">
        <f t="shared" si="113"/>
        <v>74.471232876712335</v>
      </c>
      <c r="T1719" t="str">
        <f t="shared" si="112"/>
        <v>65+</v>
      </c>
      <c r="U1719" s="7">
        <v>44096</v>
      </c>
      <c r="V1719">
        <f t="shared" si="114"/>
        <v>428</v>
      </c>
    </row>
    <row r="1720" spans="1:22">
      <c r="A1720">
        <v>41484</v>
      </c>
      <c r="B1720" t="s">
        <v>17</v>
      </c>
      <c r="C1720" t="s">
        <v>18</v>
      </c>
      <c r="D1720" t="s">
        <v>19</v>
      </c>
      <c r="H1720" t="s">
        <v>19</v>
      </c>
      <c r="J1720" t="s">
        <v>20</v>
      </c>
      <c r="K1720" s="7">
        <v>34435</v>
      </c>
      <c r="L1720" t="s">
        <v>26</v>
      </c>
      <c r="M1720" t="s">
        <v>27</v>
      </c>
      <c r="N1720" t="s">
        <v>34</v>
      </c>
      <c r="O1720" s="7">
        <v>40630</v>
      </c>
      <c r="P1720" s="7">
        <v>41141</v>
      </c>
      <c r="Q1720" t="s">
        <v>36</v>
      </c>
      <c r="R1720" s="7">
        <v>45688</v>
      </c>
      <c r="S1720" s="8">
        <f t="shared" si="113"/>
        <v>30.830136986301369</v>
      </c>
      <c r="T1720" t="str">
        <f t="shared" si="112"/>
        <v>25-35</v>
      </c>
      <c r="U1720" s="7">
        <v>41141</v>
      </c>
      <c r="V1720">
        <f t="shared" si="114"/>
        <v>366</v>
      </c>
    </row>
    <row r="1721" spans="1:22">
      <c r="A1721">
        <v>64155</v>
      </c>
      <c r="B1721" t="s">
        <v>17</v>
      </c>
      <c r="C1721" t="s">
        <v>25</v>
      </c>
      <c r="D1721" t="s">
        <v>19</v>
      </c>
      <c r="H1721" t="s">
        <v>19</v>
      </c>
      <c r="J1721" t="s">
        <v>20</v>
      </c>
      <c r="K1721" s="7">
        <v>32535</v>
      </c>
      <c r="L1721" t="s">
        <v>59</v>
      </c>
      <c r="M1721" t="s">
        <v>27</v>
      </c>
      <c r="N1721" t="s">
        <v>34</v>
      </c>
      <c r="O1721" s="7">
        <v>40278</v>
      </c>
      <c r="P1721" s="7" t="s">
        <v>29</v>
      </c>
      <c r="Q1721" t="s">
        <v>24</v>
      </c>
      <c r="R1721" s="7">
        <v>45688</v>
      </c>
      <c r="S1721" s="8">
        <f t="shared" si="113"/>
        <v>36.035616438356165</v>
      </c>
      <c r="T1721" t="str">
        <f t="shared" si="112"/>
        <v>35-45</v>
      </c>
      <c r="U1721" s="7">
        <f>R1721</f>
        <v>45688</v>
      </c>
      <c r="V1721">
        <f t="shared" si="114"/>
        <v>3865</v>
      </c>
    </row>
    <row r="1722" spans="1:22">
      <c r="A1722">
        <v>83441</v>
      </c>
      <c r="B1722" t="s">
        <v>17</v>
      </c>
      <c r="C1722" t="s">
        <v>18</v>
      </c>
      <c r="D1722" t="s">
        <v>19</v>
      </c>
      <c r="H1722" t="s">
        <v>19</v>
      </c>
      <c r="J1722" t="s">
        <v>30</v>
      </c>
      <c r="K1722" s="7">
        <v>20227</v>
      </c>
      <c r="L1722" t="s">
        <v>84</v>
      </c>
      <c r="M1722" t="s">
        <v>22</v>
      </c>
      <c r="N1722" t="s">
        <v>32</v>
      </c>
      <c r="O1722" s="7">
        <v>40830</v>
      </c>
      <c r="P1722" s="7">
        <v>40883</v>
      </c>
      <c r="Q1722" t="s">
        <v>36</v>
      </c>
      <c r="R1722" s="7">
        <v>45688</v>
      </c>
      <c r="S1722" s="8">
        <f t="shared" si="113"/>
        <v>69.756164383561639</v>
      </c>
      <c r="T1722" t="str">
        <f t="shared" si="112"/>
        <v>65+</v>
      </c>
      <c r="U1722" s="7">
        <v>40883</v>
      </c>
      <c r="V1722">
        <f t="shared" si="114"/>
        <v>38</v>
      </c>
    </row>
    <row r="1723" spans="1:22">
      <c r="A1723">
        <v>106863</v>
      </c>
      <c r="B1723" t="s">
        <v>17</v>
      </c>
      <c r="C1723" t="s">
        <v>18</v>
      </c>
      <c r="D1723" t="s">
        <v>19</v>
      </c>
      <c r="H1723" t="s">
        <v>19</v>
      </c>
      <c r="J1723" t="s">
        <v>20</v>
      </c>
      <c r="K1723" s="7">
        <v>26378</v>
      </c>
      <c r="L1723" t="s">
        <v>84</v>
      </c>
      <c r="M1723" t="s">
        <v>22</v>
      </c>
      <c r="N1723" t="s">
        <v>32</v>
      </c>
      <c r="O1723" s="7">
        <v>41519</v>
      </c>
      <c r="P1723" s="7">
        <v>43586</v>
      </c>
      <c r="Q1723" t="s">
        <v>24</v>
      </c>
      <c r="R1723" s="7">
        <v>45688</v>
      </c>
      <c r="S1723" s="8">
        <f t="shared" si="113"/>
        <v>52.904109589041099</v>
      </c>
      <c r="T1723" t="str">
        <f t="shared" si="112"/>
        <v>45-55</v>
      </c>
      <c r="U1723" s="7">
        <v>43586</v>
      </c>
      <c r="V1723">
        <f t="shared" si="114"/>
        <v>1478</v>
      </c>
    </row>
    <row r="1724" spans="1:22">
      <c r="A1724">
        <v>83874</v>
      </c>
      <c r="B1724" t="s">
        <v>17</v>
      </c>
      <c r="C1724" t="s">
        <v>18</v>
      </c>
      <c r="D1724" t="s">
        <v>19</v>
      </c>
      <c r="H1724" t="s">
        <v>19</v>
      </c>
      <c r="J1724" t="s">
        <v>20</v>
      </c>
      <c r="K1724" s="7">
        <v>34355</v>
      </c>
      <c r="L1724" t="s">
        <v>35</v>
      </c>
      <c r="M1724" t="s">
        <v>27</v>
      </c>
      <c r="N1724" t="s">
        <v>32</v>
      </c>
      <c r="O1724" s="7">
        <v>40886</v>
      </c>
      <c r="P1724" s="7">
        <v>41486</v>
      </c>
      <c r="Q1724" t="s">
        <v>36</v>
      </c>
      <c r="R1724" s="7">
        <v>45688</v>
      </c>
      <c r="S1724" s="8">
        <f t="shared" si="113"/>
        <v>31.049315068493151</v>
      </c>
      <c r="T1724" t="str">
        <f t="shared" si="112"/>
        <v>25-35</v>
      </c>
      <c r="U1724" s="7">
        <v>41486</v>
      </c>
      <c r="V1724">
        <f t="shared" si="114"/>
        <v>429</v>
      </c>
    </row>
    <row r="1725" spans="1:22">
      <c r="A1725">
        <v>134415</v>
      </c>
      <c r="B1725" t="s">
        <v>17</v>
      </c>
      <c r="C1725" t="s">
        <v>18</v>
      </c>
      <c r="D1725" t="s">
        <v>19</v>
      </c>
      <c r="H1725" t="s">
        <v>19</v>
      </c>
      <c r="J1725" t="s">
        <v>20</v>
      </c>
      <c r="K1725" s="7">
        <v>37468</v>
      </c>
      <c r="L1725" t="s">
        <v>84</v>
      </c>
      <c r="M1725" t="s">
        <v>22</v>
      </c>
      <c r="N1725" t="s">
        <v>86</v>
      </c>
      <c r="O1725" s="7">
        <v>43551</v>
      </c>
      <c r="P1725" s="7">
        <v>44776</v>
      </c>
      <c r="Q1725" t="s">
        <v>24</v>
      </c>
      <c r="R1725" s="7">
        <v>45688</v>
      </c>
      <c r="S1725" s="8">
        <f t="shared" si="113"/>
        <v>22.520547945205479</v>
      </c>
      <c r="T1725" t="str">
        <f t="shared" si="112"/>
        <v>16-25</v>
      </c>
      <c r="U1725" s="7">
        <v>44776</v>
      </c>
      <c r="V1725">
        <f t="shared" si="114"/>
        <v>876</v>
      </c>
    </row>
    <row r="1726" spans="1:22">
      <c r="A1726">
        <v>81652</v>
      </c>
      <c r="B1726" t="s">
        <v>17</v>
      </c>
      <c r="C1726" t="s">
        <v>18</v>
      </c>
      <c r="D1726" t="s">
        <v>19</v>
      </c>
      <c r="H1726" t="s">
        <v>19</v>
      </c>
      <c r="J1726" t="s">
        <v>30</v>
      </c>
      <c r="K1726" s="7">
        <v>17907</v>
      </c>
      <c r="L1726" t="s">
        <v>65</v>
      </c>
      <c r="M1726" t="s">
        <v>27</v>
      </c>
      <c r="N1726" t="s">
        <v>34</v>
      </c>
      <c r="O1726" s="7">
        <v>42251</v>
      </c>
      <c r="P1726" s="7">
        <v>42453</v>
      </c>
      <c r="Q1726" t="s">
        <v>36</v>
      </c>
      <c r="R1726" s="7">
        <v>45688</v>
      </c>
      <c r="S1726" s="8">
        <f t="shared" si="113"/>
        <v>76.112328767123287</v>
      </c>
      <c r="T1726" t="str">
        <f t="shared" si="112"/>
        <v>65+</v>
      </c>
      <c r="U1726" s="7">
        <v>42453</v>
      </c>
      <c r="V1726">
        <f t="shared" si="114"/>
        <v>145</v>
      </c>
    </row>
    <row r="1727" spans="1:22">
      <c r="A1727">
        <v>150767</v>
      </c>
      <c r="B1727" t="s">
        <v>17</v>
      </c>
      <c r="C1727" t="s">
        <v>18</v>
      </c>
      <c r="D1727" t="s">
        <v>19</v>
      </c>
      <c r="H1727" t="s">
        <v>19</v>
      </c>
      <c r="J1727" t="s">
        <v>30</v>
      </c>
      <c r="K1727" s="7">
        <v>36967</v>
      </c>
      <c r="L1727" t="s">
        <v>96</v>
      </c>
      <c r="M1727" t="s">
        <v>22</v>
      </c>
      <c r="N1727" t="s">
        <v>34</v>
      </c>
      <c r="O1727" s="7">
        <v>44363</v>
      </c>
      <c r="P1727" s="7">
        <v>44650</v>
      </c>
      <c r="Q1727" t="s">
        <v>24</v>
      </c>
      <c r="R1727" s="7">
        <v>45688</v>
      </c>
      <c r="S1727" s="8">
        <f t="shared" si="113"/>
        <v>23.893150684931506</v>
      </c>
      <c r="T1727" t="str">
        <f t="shared" si="112"/>
        <v>16-25</v>
      </c>
      <c r="U1727" s="7">
        <v>44650</v>
      </c>
      <c r="V1727">
        <f t="shared" si="114"/>
        <v>206</v>
      </c>
    </row>
    <row r="1728" spans="1:22">
      <c r="A1728">
        <v>80765</v>
      </c>
      <c r="B1728" t="s">
        <v>17</v>
      </c>
      <c r="C1728" t="s">
        <v>25</v>
      </c>
      <c r="D1728" t="s">
        <v>19</v>
      </c>
      <c r="H1728" t="s">
        <v>19</v>
      </c>
      <c r="J1728" t="s">
        <v>30</v>
      </c>
      <c r="K1728" s="7">
        <v>17328</v>
      </c>
      <c r="L1728" t="s">
        <v>65</v>
      </c>
      <c r="M1728" t="s">
        <v>27</v>
      </c>
      <c r="N1728" t="s">
        <v>34</v>
      </c>
      <c r="O1728" s="7">
        <v>36526</v>
      </c>
      <c r="P1728" s="7" t="s">
        <v>29</v>
      </c>
      <c r="Q1728" t="s">
        <v>55</v>
      </c>
      <c r="R1728" s="7">
        <v>45688</v>
      </c>
      <c r="S1728" s="8">
        <f t="shared" si="113"/>
        <v>77.698630136986296</v>
      </c>
      <c r="T1728" t="str">
        <f t="shared" si="112"/>
        <v>65+</v>
      </c>
      <c r="U1728" s="7">
        <f>R1728</f>
        <v>45688</v>
      </c>
      <c r="V1728">
        <f t="shared" si="114"/>
        <v>6545</v>
      </c>
    </row>
    <row r="1729" spans="1:22">
      <c r="A1729">
        <v>126730</v>
      </c>
      <c r="B1729" t="s">
        <v>17</v>
      </c>
      <c r="C1729" t="s">
        <v>18</v>
      </c>
      <c r="D1729" t="s">
        <v>19</v>
      </c>
      <c r="H1729" t="s">
        <v>19</v>
      </c>
      <c r="J1729" t="s">
        <v>30</v>
      </c>
      <c r="K1729" s="7">
        <v>34841</v>
      </c>
      <c r="L1729" t="s">
        <v>21</v>
      </c>
      <c r="M1729" t="s">
        <v>22</v>
      </c>
      <c r="N1729" t="s">
        <v>34</v>
      </c>
      <c r="O1729" s="7">
        <v>43112</v>
      </c>
      <c r="P1729" s="7">
        <v>43586</v>
      </c>
      <c r="Q1729" t="s">
        <v>24</v>
      </c>
      <c r="R1729" s="7">
        <v>45688</v>
      </c>
      <c r="S1729" s="8">
        <f t="shared" si="113"/>
        <v>29.717808219178082</v>
      </c>
      <c r="T1729" t="str">
        <f t="shared" si="112"/>
        <v>25-35</v>
      </c>
      <c r="U1729" s="7">
        <v>43586</v>
      </c>
      <c r="V1729">
        <f t="shared" si="114"/>
        <v>339</v>
      </c>
    </row>
    <row r="1730" spans="1:22">
      <c r="A1730">
        <v>121113</v>
      </c>
      <c r="B1730" t="s">
        <v>17</v>
      </c>
      <c r="C1730" t="s">
        <v>18</v>
      </c>
      <c r="D1730" t="s">
        <v>19</v>
      </c>
      <c r="H1730" t="s">
        <v>19</v>
      </c>
      <c r="J1730" t="s">
        <v>20</v>
      </c>
      <c r="K1730" s="7">
        <v>32784</v>
      </c>
      <c r="L1730" t="s">
        <v>54</v>
      </c>
      <c r="M1730" t="s">
        <v>27</v>
      </c>
      <c r="N1730" t="s">
        <v>34</v>
      </c>
      <c r="O1730" s="7" t="s">
        <v>36</v>
      </c>
      <c r="P1730" s="7" t="s">
        <v>36</v>
      </c>
      <c r="Q1730" t="s">
        <v>36</v>
      </c>
      <c r="R1730" s="7">
        <v>45688</v>
      </c>
      <c r="S1730" s="8">
        <f t="shared" si="113"/>
        <v>35.353424657534248</v>
      </c>
      <c r="T1730" t="str">
        <f t="shared" ref="T1730:T1793" si="117">IFERROR(VLOOKUP(S1730,Age_Group_Arr,2,TRUE),"")</f>
        <v>35-45</v>
      </c>
      <c r="U1730" s="7" t="s">
        <v>36</v>
      </c>
      <c r="V1730" t="str">
        <f t="shared" si="114"/>
        <v/>
      </c>
    </row>
    <row r="1731" spans="1:22">
      <c r="A1731">
        <v>102372</v>
      </c>
      <c r="B1731" t="s">
        <v>17</v>
      </c>
      <c r="C1731" t="s">
        <v>18</v>
      </c>
      <c r="D1731" t="s">
        <v>19</v>
      </c>
      <c r="H1731" t="s">
        <v>19</v>
      </c>
      <c r="J1731" t="s">
        <v>20</v>
      </c>
      <c r="K1731" s="7">
        <v>23939</v>
      </c>
      <c r="L1731" t="s">
        <v>54</v>
      </c>
      <c r="M1731" t="s">
        <v>27</v>
      </c>
      <c r="N1731" t="s">
        <v>34</v>
      </c>
      <c r="O1731" s="7">
        <v>41394</v>
      </c>
      <c r="P1731" s="7">
        <v>42845</v>
      </c>
      <c r="Q1731" t="s">
        <v>41</v>
      </c>
      <c r="R1731" s="7">
        <v>45688</v>
      </c>
      <c r="S1731" s="8">
        <f t="shared" ref="S1731:S1794" si="118">(SUM(R1731-K1731)/365)</f>
        <v>59.586301369863016</v>
      </c>
      <c r="T1731" t="str">
        <f t="shared" si="117"/>
        <v>55-65</v>
      </c>
      <c r="U1731" s="7">
        <v>42845</v>
      </c>
      <c r="V1731">
        <f t="shared" ref="V1731:V1794" si="119">IFERROR(NETWORKDAYS(O1731,U1731,8),"")</f>
        <v>1038</v>
      </c>
    </row>
    <row r="1732" spans="1:22">
      <c r="A1732">
        <v>35596</v>
      </c>
      <c r="B1732" t="s">
        <v>17</v>
      </c>
      <c r="C1732" t="s">
        <v>18</v>
      </c>
      <c r="D1732" t="s">
        <v>19</v>
      </c>
      <c r="H1732" t="s">
        <v>19</v>
      </c>
      <c r="J1732" t="s">
        <v>20</v>
      </c>
      <c r="L1732" t="s">
        <v>26</v>
      </c>
      <c r="M1732" t="s">
        <v>27</v>
      </c>
      <c r="N1732" t="s">
        <v>36</v>
      </c>
      <c r="O1732" s="7" t="s">
        <v>36</v>
      </c>
      <c r="P1732" s="7" t="s">
        <v>36</v>
      </c>
      <c r="Q1732" t="s">
        <v>24</v>
      </c>
      <c r="R1732" s="7">
        <v>45688</v>
      </c>
      <c r="S1732" s="8">
        <f t="shared" si="118"/>
        <v>125.17260273972603</v>
      </c>
      <c r="T1732" t="str">
        <f t="shared" si="117"/>
        <v>65+</v>
      </c>
      <c r="U1732" s="7" t="s">
        <v>36</v>
      </c>
      <c r="V1732" t="str">
        <f t="shared" si="119"/>
        <v/>
      </c>
    </row>
    <row r="1733" spans="1:22">
      <c r="A1733">
        <v>79596</v>
      </c>
      <c r="B1733" t="s">
        <v>17</v>
      </c>
      <c r="C1733" t="s">
        <v>18</v>
      </c>
      <c r="D1733" t="s">
        <v>19</v>
      </c>
      <c r="H1733" t="s">
        <v>46</v>
      </c>
      <c r="I1733" t="s">
        <v>224</v>
      </c>
      <c r="J1733" t="s">
        <v>20</v>
      </c>
      <c r="K1733" s="7">
        <v>16230</v>
      </c>
      <c r="L1733" t="s">
        <v>65</v>
      </c>
      <c r="M1733" t="s">
        <v>27</v>
      </c>
      <c r="N1733" t="s">
        <v>32</v>
      </c>
      <c r="O1733" s="7">
        <v>40624</v>
      </c>
      <c r="P1733" s="7">
        <v>44551</v>
      </c>
      <c r="Q1733" t="s">
        <v>24</v>
      </c>
      <c r="R1733" s="7">
        <v>45688</v>
      </c>
      <c r="S1733" s="8">
        <f t="shared" si="118"/>
        <v>80.706849315068496</v>
      </c>
      <c r="T1733" t="str">
        <f t="shared" si="117"/>
        <v>65+</v>
      </c>
      <c r="U1733" s="7">
        <v>44551</v>
      </c>
      <c r="V1733">
        <f t="shared" si="119"/>
        <v>2806</v>
      </c>
    </row>
    <row r="1734" spans="1:22">
      <c r="A1734">
        <v>102890</v>
      </c>
      <c r="B1734" t="s">
        <v>17</v>
      </c>
      <c r="C1734" t="s">
        <v>18</v>
      </c>
      <c r="D1734" t="s">
        <v>19</v>
      </c>
      <c r="H1734" t="s">
        <v>19</v>
      </c>
      <c r="J1734" t="s">
        <v>20</v>
      </c>
      <c r="K1734" s="7">
        <v>23508</v>
      </c>
      <c r="L1734" t="s">
        <v>225</v>
      </c>
      <c r="M1734" t="s">
        <v>57</v>
      </c>
      <c r="N1734" t="s">
        <v>34</v>
      </c>
      <c r="O1734" s="7">
        <v>41321</v>
      </c>
      <c r="P1734" s="7">
        <v>41630</v>
      </c>
      <c r="Q1734" t="s">
        <v>36</v>
      </c>
      <c r="R1734" s="7">
        <v>45688</v>
      </c>
      <c r="S1734" s="8">
        <f t="shared" si="118"/>
        <v>60.767123287671232</v>
      </c>
      <c r="T1734" t="str">
        <f t="shared" si="117"/>
        <v>55-65</v>
      </c>
      <c r="U1734" s="7">
        <v>41630</v>
      </c>
      <c r="V1734">
        <f t="shared" si="119"/>
        <v>220</v>
      </c>
    </row>
    <row r="1735" spans="1:22">
      <c r="A1735">
        <v>123663</v>
      </c>
      <c r="B1735" t="s">
        <v>17</v>
      </c>
      <c r="C1735" t="s">
        <v>18</v>
      </c>
      <c r="D1735" t="s">
        <v>19</v>
      </c>
      <c r="H1735" t="s">
        <v>19</v>
      </c>
      <c r="J1735" t="s">
        <v>20</v>
      </c>
      <c r="K1735" s="7">
        <v>25365</v>
      </c>
      <c r="L1735" t="s">
        <v>54</v>
      </c>
      <c r="M1735" t="s">
        <v>27</v>
      </c>
      <c r="N1735" t="s">
        <v>34</v>
      </c>
      <c r="O1735" s="7">
        <v>43084</v>
      </c>
      <c r="P1735" s="7">
        <v>45027</v>
      </c>
      <c r="Q1735" t="s">
        <v>41</v>
      </c>
      <c r="R1735" s="7">
        <v>45688</v>
      </c>
      <c r="S1735" s="8">
        <f t="shared" si="118"/>
        <v>55.679452054794524</v>
      </c>
      <c r="T1735" t="str">
        <f t="shared" si="117"/>
        <v>55-65</v>
      </c>
      <c r="U1735" s="7">
        <v>45027</v>
      </c>
      <c r="V1735">
        <f t="shared" si="119"/>
        <v>1388</v>
      </c>
    </row>
    <row r="1736" spans="1:22">
      <c r="A1736">
        <v>80766</v>
      </c>
      <c r="B1736" t="s">
        <v>17</v>
      </c>
      <c r="C1736" t="s">
        <v>18</v>
      </c>
      <c r="D1736" t="s">
        <v>19</v>
      </c>
      <c r="H1736" t="s">
        <v>19</v>
      </c>
      <c r="J1736" t="s">
        <v>20</v>
      </c>
      <c r="K1736" s="7">
        <v>20741</v>
      </c>
      <c r="L1736" t="s">
        <v>37</v>
      </c>
      <c r="M1736" t="s">
        <v>27</v>
      </c>
      <c r="N1736" t="s">
        <v>34</v>
      </c>
      <c r="O1736" s="7">
        <v>39788</v>
      </c>
      <c r="P1736" s="7">
        <v>42838</v>
      </c>
      <c r="Q1736" t="s">
        <v>24</v>
      </c>
      <c r="R1736" s="7">
        <v>45688</v>
      </c>
      <c r="S1736" s="8">
        <f t="shared" si="118"/>
        <v>68.347945205479448</v>
      </c>
      <c r="T1736" t="str">
        <f t="shared" si="117"/>
        <v>65+</v>
      </c>
      <c r="U1736" s="7">
        <v>42838</v>
      </c>
      <c r="V1736">
        <f t="shared" si="119"/>
        <v>2179</v>
      </c>
    </row>
    <row r="1737" spans="1:22">
      <c r="A1737">
        <v>79435</v>
      </c>
      <c r="B1737" t="s">
        <v>17</v>
      </c>
      <c r="C1737" t="s">
        <v>18</v>
      </c>
      <c r="D1737" t="s">
        <v>19</v>
      </c>
      <c r="H1737" t="s">
        <v>19</v>
      </c>
      <c r="J1737" t="s">
        <v>20</v>
      </c>
      <c r="K1737" s="7">
        <v>19834</v>
      </c>
      <c r="L1737" t="s">
        <v>65</v>
      </c>
      <c r="M1737" t="s">
        <v>27</v>
      </c>
      <c r="N1737" t="s">
        <v>36</v>
      </c>
      <c r="O1737" s="7">
        <v>40072</v>
      </c>
      <c r="P1737" s="7">
        <v>44825</v>
      </c>
      <c r="Q1737" t="s">
        <v>41</v>
      </c>
      <c r="R1737" s="7">
        <v>45688</v>
      </c>
      <c r="S1737" s="8">
        <f t="shared" si="118"/>
        <v>70.832876712328769</v>
      </c>
      <c r="T1737" t="str">
        <f t="shared" si="117"/>
        <v>65+</v>
      </c>
      <c r="U1737" s="7">
        <v>44825</v>
      </c>
      <c r="V1737">
        <f t="shared" si="119"/>
        <v>3396</v>
      </c>
    </row>
    <row r="1738" spans="1:22">
      <c r="A1738">
        <v>94491</v>
      </c>
      <c r="B1738" t="s">
        <v>17</v>
      </c>
      <c r="C1738" t="s">
        <v>18</v>
      </c>
      <c r="D1738" t="s">
        <v>19</v>
      </c>
      <c r="H1738" t="s">
        <v>19</v>
      </c>
      <c r="J1738" t="s">
        <v>20</v>
      </c>
      <c r="K1738" s="7">
        <v>10957</v>
      </c>
      <c r="L1738" t="s">
        <v>33</v>
      </c>
      <c r="M1738" t="s">
        <v>22</v>
      </c>
      <c r="N1738" t="s">
        <v>32</v>
      </c>
      <c r="O1738" s="7">
        <v>41012</v>
      </c>
      <c r="P1738" s="7">
        <v>42011</v>
      </c>
      <c r="Q1738" t="s">
        <v>36</v>
      </c>
      <c r="R1738" s="7">
        <v>45688</v>
      </c>
      <c r="S1738" s="8">
        <f t="shared" si="118"/>
        <v>95.153424657534245</v>
      </c>
      <c r="T1738" t="str">
        <f t="shared" si="117"/>
        <v>65+</v>
      </c>
      <c r="U1738" s="7">
        <v>42011</v>
      </c>
      <c r="V1738">
        <f t="shared" si="119"/>
        <v>714</v>
      </c>
    </row>
    <row r="1739" spans="1:22">
      <c r="A1739">
        <v>63795</v>
      </c>
      <c r="B1739" t="s">
        <v>17</v>
      </c>
      <c r="C1739" t="s">
        <v>18</v>
      </c>
      <c r="D1739" t="s">
        <v>19</v>
      </c>
      <c r="H1739" t="s">
        <v>19</v>
      </c>
      <c r="J1739" t="s">
        <v>20</v>
      </c>
      <c r="K1739" s="7">
        <v>16951</v>
      </c>
      <c r="L1739" t="s">
        <v>26</v>
      </c>
      <c r="M1739" t="s">
        <v>27</v>
      </c>
      <c r="N1739" t="s">
        <v>34</v>
      </c>
      <c r="O1739" s="7">
        <v>39196</v>
      </c>
      <c r="P1739" s="7">
        <v>42919</v>
      </c>
      <c r="Q1739" t="s">
        <v>24</v>
      </c>
      <c r="R1739" s="7">
        <v>45688</v>
      </c>
      <c r="S1739" s="8">
        <f t="shared" si="118"/>
        <v>78.731506849315068</v>
      </c>
      <c r="T1739" t="str">
        <f t="shared" si="117"/>
        <v>65+</v>
      </c>
      <c r="U1739" s="7">
        <v>42919</v>
      </c>
      <c r="V1739">
        <f t="shared" si="119"/>
        <v>2660</v>
      </c>
    </row>
    <row r="1740" spans="1:22">
      <c r="A1740">
        <v>101776</v>
      </c>
      <c r="B1740" t="s">
        <v>17</v>
      </c>
      <c r="C1740" t="s">
        <v>18</v>
      </c>
      <c r="D1740" t="s">
        <v>19</v>
      </c>
      <c r="H1740" t="s">
        <v>19</v>
      </c>
      <c r="J1740" t="s">
        <v>20</v>
      </c>
      <c r="K1740" s="7">
        <v>34766</v>
      </c>
      <c r="L1740" t="s">
        <v>26</v>
      </c>
      <c r="M1740" t="s">
        <v>27</v>
      </c>
      <c r="N1740" t="s">
        <v>32</v>
      </c>
      <c r="O1740" s="7">
        <v>41228</v>
      </c>
      <c r="P1740" s="7">
        <v>42298</v>
      </c>
      <c r="Q1740" t="s">
        <v>24</v>
      </c>
      <c r="R1740" s="7">
        <v>45688</v>
      </c>
      <c r="S1740" s="8">
        <f t="shared" si="118"/>
        <v>29.923287671232877</v>
      </c>
      <c r="T1740" t="str">
        <f t="shared" si="117"/>
        <v>25-35</v>
      </c>
      <c r="U1740" s="7">
        <v>42298</v>
      </c>
      <c r="V1740">
        <f t="shared" si="119"/>
        <v>765</v>
      </c>
    </row>
    <row r="1741" spans="1:22">
      <c r="A1741">
        <v>102541</v>
      </c>
      <c r="B1741" t="s">
        <v>17</v>
      </c>
      <c r="C1741" t="s">
        <v>18</v>
      </c>
      <c r="D1741" t="s">
        <v>19</v>
      </c>
      <c r="H1741" t="s">
        <v>19</v>
      </c>
      <c r="J1741" t="s">
        <v>30</v>
      </c>
      <c r="K1741" s="7">
        <v>35519</v>
      </c>
      <c r="L1741" t="s">
        <v>37</v>
      </c>
      <c r="M1741" t="s">
        <v>27</v>
      </c>
      <c r="N1741" t="s">
        <v>32</v>
      </c>
      <c r="O1741" s="7">
        <v>41286</v>
      </c>
      <c r="P1741" s="7">
        <v>41509</v>
      </c>
      <c r="Q1741" t="s">
        <v>36</v>
      </c>
      <c r="R1741" s="7">
        <v>45688</v>
      </c>
      <c r="S1741" s="8">
        <f t="shared" si="118"/>
        <v>27.860273972602741</v>
      </c>
      <c r="T1741" t="str">
        <f t="shared" si="117"/>
        <v>25-35</v>
      </c>
      <c r="U1741" s="7">
        <v>41509</v>
      </c>
      <c r="V1741">
        <f t="shared" si="119"/>
        <v>160</v>
      </c>
    </row>
    <row r="1742" spans="1:22">
      <c r="A1742">
        <v>130248</v>
      </c>
      <c r="B1742" t="s">
        <v>17</v>
      </c>
      <c r="C1742" t="s">
        <v>18</v>
      </c>
      <c r="D1742" t="s">
        <v>19</v>
      </c>
      <c r="H1742" t="s">
        <v>19</v>
      </c>
      <c r="J1742" t="s">
        <v>20</v>
      </c>
      <c r="K1742" s="7">
        <v>24622</v>
      </c>
      <c r="L1742" t="s">
        <v>26</v>
      </c>
      <c r="M1742" t="s">
        <v>27</v>
      </c>
      <c r="N1742" t="s">
        <v>32</v>
      </c>
      <c r="O1742" s="7">
        <v>43401</v>
      </c>
      <c r="P1742" s="7">
        <v>44831</v>
      </c>
      <c r="Q1742" t="s">
        <v>38</v>
      </c>
      <c r="R1742" s="7">
        <v>45688</v>
      </c>
      <c r="S1742" s="8">
        <f t="shared" si="118"/>
        <v>57.715068493150682</v>
      </c>
      <c r="T1742" t="str">
        <f t="shared" si="117"/>
        <v>55-65</v>
      </c>
      <c r="U1742" s="7">
        <v>44831</v>
      </c>
      <c r="V1742">
        <f t="shared" si="119"/>
        <v>1022</v>
      </c>
    </row>
    <row r="1743" spans="1:22">
      <c r="A1743">
        <v>45439</v>
      </c>
      <c r="B1743" t="s">
        <v>17</v>
      </c>
      <c r="C1743" t="s">
        <v>18</v>
      </c>
      <c r="D1743" t="s">
        <v>19</v>
      </c>
      <c r="H1743" t="s">
        <v>19</v>
      </c>
      <c r="J1743" t="s">
        <v>20</v>
      </c>
      <c r="L1743" t="s">
        <v>48</v>
      </c>
      <c r="M1743" t="s">
        <v>27</v>
      </c>
      <c r="N1743" t="s">
        <v>32</v>
      </c>
      <c r="O1743" s="7">
        <v>1</v>
      </c>
      <c r="P1743" s="7">
        <v>1</v>
      </c>
      <c r="Q1743" t="s">
        <v>36</v>
      </c>
      <c r="R1743" s="7">
        <v>45688</v>
      </c>
      <c r="S1743" s="8">
        <f t="shared" si="118"/>
        <v>125.17260273972603</v>
      </c>
      <c r="T1743" t="str">
        <f t="shared" si="117"/>
        <v>65+</v>
      </c>
      <c r="U1743" s="7">
        <v>1</v>
      </c>
    </row>
    <row r="1744" spans="1:22">
      <c r="A1744">
        <v>6967</v>
      </c>
      <c r="B1744" t="s">
        <v>17</v>
      </c>
      <c r="C1744" t="s">
        <v>18</v>
      </c>
      <c r="D1744" t="s">
        <v>19</v>
      </c>
      <c r="H1744" t="s">
        <v>19</v>
      </c>
      <c r="J1744" t="s">
        <v>30</v>
      </c>
      <c r="L1744" t="s">
        <v>37</v>
      </c>
      <c r="M1744" t="s">
        <v>27</v>
      </c>
      <c r="N1744" t="s">
        <v>32</v>
      </c>
      <c r="O1744" s="7">
        <v>1</v>
      </c>
      <c r="P1744" s="7">
        <v>1</v>
      </c>
      <c r="Q1744" t="s">
        <v>36</v>
      </c>
      <c r="R1744" s="7">
        <v>45688</v>
      </c>
      <c r="S1744" s="8">
        <f t="shared" si="118"/>
        <v>125.17260273972603</v>
      </c>
      <c r="T1744" t="str">
        <f t="shared" si="117"/>
        <v>65+</v>
      </c>
      <c r="U1744" s="7">
        <v>1</v>
      </c>
    </row>
    <row r="1745" spans="1:22">
      <c r="A1745">
        <v>161997</v>
      </c>
      <c r="B1745" t="s">
        <v>17</v>
      </c>
      <c r="C1745" t="s">
        <v>18</v>
      </c>
      <c r="D1745" t="s">
        <v>19</v>
      </c>
      <c r="H1745" t="s">
        <v>19</v>
      </c>
      <c r="J1745" t="s">
        <v>127</v>
      </c>
      <c r="K1745" s="7">
        <v>39184</v>
      </c>
      <c r="L1745" t="s">
        <v>83</v>
      </c>
      <c r="M1745" t="s">
        <v>27</v>
      </c>
      <c r="N1745" t="s">
        <v>32</v>
      </c>
      <c r="O1745" s="7">
        <v>45218</v>
      </c>
      <c r="P1745" s="7">
        <v>45212</v>
      </c>
      <c r="Q1745" t="s">
        <v>24</v>
      </c>
      <c r="R1745" s="7">
        <v>45688</v>
      </c>
      <c r="S1745" s="8">
        <f t="shared" si="118"/>
        <v>17.81917808219178</v>
      </c>
      <c r="T1745" t="str">
        <f t="shared" si="117"/>
        <v>16-25</v>
      </c>
      <c r="U1745" s="7">
        <v>45212</v>
      </c>
      <c r="V1745">
        <f t="shared" si="119"/>
        <v>-5</v>
      </c>
    </row>
    <row r="1746" spans="1:22">
      <c r="A1746">
        <v>107822</v>
      </c>
      <c r="B1746" t="s">
        <v>17</v>
      </c>
      <c r="C1746" t="s">
        <v>18</v>
      </c>
      <c r="D1746" t="s">
        <v>19</v>
      </c>
      <c r="H1746" t="s">
        <v>19</v>
      </c>
      <c r="J1746" t="s">
        <v>30</v>
      </c>
      <c r="K1746" s="7">
        <v>22959</v>
      </c>
      <c r="L1746" t="s">
        <v>74</v>
      </c>
      <c r="M1746" t="s">
        <v>22</v>
      </c>
      <c r="N1746" t="s">
        <v>34</v>
      </c>
      <c r="O1746" s="7" t="s">
        <v>36</v>
      </c>
      <c r="P1746" s="7" t="s">
        <v>36</v>
      </c>
      <c r="Q1746" t="s">
        <v>24</v>
      </c>
      <c r="R1746" s="7">
        <v>45688</v>
      </c>
      <c r="S1746" s="8">
        <f t="shared" si="118"/>
        <v>62.271232876712325</v>
      </c>
      <c r="T1746" t="str">
        <f t="shared" si="117"/>
        <v>55-65</v>
      </c>
      <c r="U1746" s="7" t="s">
        <v>36</v>
      </c>
      <c r="V1746" t="str">
        <f t="shared" si="119"/>
        <v/>
      </c>
    </row>
    <row r="1747" spans="1:22">
      <c r="A1747">
        <v>80767</v>
      </c>
      <c r="B1747" t="s">
        <v>17</v>
      </c>
      <c r="C1747" t="s">
        <v>18</v>
      </c>
      <c r="D1747" t="s">
        <v>19</v>
      </c>
      <c r="H1747" t="s">
        <v>46</v>
      </c>
      <c r="I1747" t="s">
        <v>226</v>
      </c>
      <c r="J1747" t="s">
        <v>30</v>
      </c>
      <c r="K1747" s="7">
        <v>15041</v>
      </c>
      <c r="L1747" t="s">
        <v>37</v>
      </c>
      <c r="M1747" t="s">
        <v>27</v>
      </c>
      <c r="N1747" t="s">
        <v>34</v>
      </c>
      <c r="O1747" s="7">
        <v>39538</v>
      </c>
      <c r="P1747" s="7">
        <v>42107</v>
      </c>
      <c r="Q1747" t="s">
        <v>36</v>
      </c>
      <c r="R1747" s="7">
        <v>45688</v>
      </c>
      <c r="S1747" s="8">
        <f t="shared" si="118"/>
        <v>83.964383561643842</v>
      </c>
      <c r="T1747" t="str">
        <f t="shared" si="117"/>
        <v>65+</v>
      </c>
      <c r="U1747" s="7">
        <v>42107</v>
      </c>
      <c r="V1747">
        <f t="shared" si="119"/>
        <v>1836</v>
      </c>
    </row>
    <row r="1748" spans="1:22">
      <c r="A1748">
        <v>80768</v>
      </c>
      <c r="B1748" t="s">
        <v>17</v>
      </c>
      <c r="C1748" t="s">
        <v>25</v>
      </c>
      <c r="D1748" t="s">
        <v>19</v>
      </c>
      <c r="H1748" t="s">
        <v>19</v>
      </c>
      <c r="J1748" t="s">
        <v>20</v>
      </c>
      <c r="K1748" s="7">
        <v>15302</v>
      </c>
      <c r="L1748" t="s">
        <v>37</v>
      </c>
      <c r="M1748" t="s">
        <v>27</v>
      </c>
      <c r="N1748" t="s">
        <v>34</v>
      </c>
      <c r="O1748" s="7">
        <v>37180</v>
      </c>
      <c r="P1748" s="7" t="s">
        <v>29</v>
      </c>
      <c r="Q1748" t="s">
        <v>24</v>
      </c>
      <c r="R1748" s="7">
        <v>45688</v>
      </c>
      <c r="S1748" s="8">
        <f t="shared" si="118"/>
        <v>83.249315068493146</v>
      </c>
      <c r="T1748" t="str">
        <f t="shared" si="117"/>
        <v>65+</v>
      </c>
      <c r="U1748" s="7">
        <f t="shared" ref="U1748:U1749" si="120">R1748</f>
        <v>45688</v>
      </c>
      <c r="V1748">
        <f t="shared" si="119"/>
        <v>6079</v>
      </c>
    </row>
    <row r="1749" spans="1:22">
      <c r="A1749">
        <v>117112</v>
      </c>
      <c r="B1749" t="s">
        <v>17</v>
      </c>
      <c r="C1749" t="s">
        <v>25</v>
      </c>
      <c r="D1749" t="s">
        <v>19</v>
      </c>
      <c r="H1749" t="s">
        <v>19</v>
      </c>
      <c r="J1749" t="s">
        <v>30</v>
      </c>
      <c r="K1749" s="7">
        <v>37431</v>
      </c>
      <c r="L1749" t="s">
        <v>37</v>
      </c>
      <c r="M1749" t="s">
        <v>27</v>
      </c>
      <c r="N1749" t="s">
        <v>32</v>
      </c>
      <c r="O1749" s="7">
        <v>42469</v>
      </c>
      <c r="P1749" s="7" t="s">
        <v>29</v>
      </c>
      <c r="Q1749" t="s">
        <v>24</v>
      </c>
      <c r="R1749" s="7">
        <v>45688</v>
      </c>
      <c r="S1749" s="8">
        <f t="shared" si="118"/>
        <v>22.621917808219177</v>
      </c>
      <c r="T1749" t="str">
        <f t="shared" si="117"/>
        <v>16-25</v>
      </c>
      <c r="U1749" s="7">
        <f t="shared" si="120"/>
        <v>45688</v>
      </c>
      <c r="V1749">
        <f t="shared" si="119"/>
        <v>2300</v>
      </c>
    </row>
    <row r="1750" spans="1:22">
      <c r="A1750">
        <v>49684</v>
      </c>
      <c r="B1750" t="s">
        <v>17</v>
      </c>
      <c r="C1750" t="s">
        <v>18</v>
      </c>
      <c r="D1750" t="s">
        <v>19</v>
      </c>
      <c r="H1750" t="s">
        <v>19</v>
      </c>
      <c r="J1750" t="s">
        <v>20</v>
      </c>
      <c r="K1750" s="7">
        <v>15432</v>
      </c>
      <c r="L1750" t="s">
        <v>37</v>
      </c>
      <c r="M1750" t="s">
        <v>27</v>
      </c>
      <c r="N1750" t="s">
        <v>34</v>
      </c>
      <c r="O1750" s="7">
        <v>40161</v>
      </c>
      <c r="P1750" s="7">
        <v>41757</v>
      </c>
      <c r="Q1750" t="s">
        <v>36</v>
      </c>
      <c r="R1750" s="7">
        <v>45688</v>
      </c>
      <c r="S1750" s="8">
        <f t="shared" si="118"/>
        <v>82.893150684931513</v>
      </c>
      <c r="T1750" t="str">
        <f t="shared" si="117"/>
        <v>65+</v>
      </c>
      <c r="U1750" s="7">
        <v>41757</v>
      </c>
      <c r="V1750">
        <f t="shared" si="119"/>
        <v>1141</v>
      </c>
    </row>
    <row r="1751" spans="1:22">
      <c r="A1751">
        <v>35144</v>
      </c>
      <c r="B1751" t="s">
        <v>17</v>
      </c>
      <c r="C1751" t="s">
        <v>18</v>
      </c>
      <c r="D1751" t="s">
        <v>19</v>
      </c>
      <c r="H1751" t="s">
        <v>19</v>
      </c>
      <c r="J1751" t="s">
        <v>20</v>
      </c>
      <c r="L1751" t="s">
        <v>59</v>
      </c>
      <c r="M1751" t="s">
        <v>27</v>
      </c>
      <c r="N1751" t="s">
        <v>32</v>
      </c>
      <c r="O1751" s="7">
        <v>37956</v>
      </c>
      <c r="P1751" s="7">
        <v>39417</v>
      </c>
      <c r="Q1751" t="s">
        <v>36</v>
      </c>
      <c r="R1751" s="7">
        <v>45688</v>
      </c>
      <c r="S1751" s="8">
        <f t="shared" si="118"/>
        <v>125.17260273972603</v>
      </c>
      <c r="T1751" t="str">
        <f t="shared" si="117"/>
        <v>65+</v>
      </c>
      <c r="U1751" s="7">
        <v>39417</v>
      </c>
      <c r="V1751">
        <f t="shared" si="119"/>
        <v>1045</v>
      </c>
    </row>
    <row r="1752" spans="1:22">
      <c r="A1752">
        <v>103906</v>
      </c>
      <c r="B1752" t="s">
        <v>17</v>
      </c>
      <c r="C1752" t="s">
        <v>25</v>
      </c>
      <c r="D1752" t="s">
        <v>19</v>
      </c>
      <c r="H1752" t="s">
        <v>19</v>
      </c>
      <c r="J1752" t="s">
        <v>20</v>
      </c>
      <c r="K1752" s="7">
        <v>17296</v>
      </c>
      <c r="L1752" t="s">
        <v>65</v>
      </c>
      <c r="M1752" t="s">
        <v>27</v>
      </c>
      <c r="N1752" t="s">
        <v>32</v>
      </c>
      <c r="O1752" s="7" t="s">
        <v>36</v>
      </c>
      <c r="P1752" s="7" t="s">
        <v>36</v>
      </c>
      <c r="Q1752" t="s">
        <v>24</v>
      </c>
      <c r="R1752" s="7">
        <v>45688</v>
      </c>
      <c r="S1752" s="8">
        <f t="shared" si="118"/>
        <v>77.786301369863011</v>
      </c>
      <c r="T1752" t="str">
        <f t="shared" si="117"/>
        <v>65+</v>
      </c>
      <c r="U1752" s="7" t="s">
        <v>36</v>
      </c>
      <c r="V1752" t="str">
        <f t="shared" si="119"/>
        <v/>
      </c>
    </row>
    <row r="1753" spans="1:22">
      <c r="A1753">
        <v>126804</v>
      </c>
      <c r="B1753" t="s">
        <v>17</v>
      </c>
      <c r="C1753" t="s">
        <v>18</v>
      </c>
      <c r="D1753" t="s">
        <v>19</v>
      </c>
      <c r="H1753" t="s">
        <v>19</v>
      </c>
      <c r="J1753" t="s">
        <v>20</v>
      </c>
      <c r="K1753" s="7">
        <v>37730</v>
      </c>
      <c r="L1753" t="s">
        <v>78</v>
      </c>
      <c r="M1753" t="s">
        <v>22</v>
      </c>
      <c r="N1753" t="s">
        <v>34</v>
      </c>
      <c r="O1753" s="7">
        <v>43145</v>
      </c>
      <c r="P1753" s="7">
        <v>43295</v>
      </c>
      <c r="Q1753" t="s">
        <v>77</v>
      </c>
      <c r="R1753" s="7">
        <v>45688</v>
      </c>
      <c r="S1753" s="8">
        <f t="shared" si="118"/>
        <v>21.802739726027397</v>
      </c>
      <c r="T1753" t="str">
        <f t="shared" si="117"/>
        <v>16-25</v>
      </c>
      <c r="U1753" s="7">
        <v>43295</v>
      </c>
      <c r="V1753">
        <f t="shared" si="119"/>
        <v>108</v>
      </c>
    </row>
    <row r="1754" spans="1:22">
      <c r="A1754">
        <v>108239</v>
      </c>
      <c r="B1754" t="s">
        <v>17</v>
      </c>
      <c r="C1754" t="s">
        <v>18</v>
      </c>
      <c r="D1754" t="s">
        <v>19</v>
      </c>
      <c r="H1754" t="s">
        <v>19</v>
      </c>
      <c r="J1754" t="s">
        <v>20</v>
      </c>
      <c r="K1754" s="7">
        <v>31343</v>
      </c>
      <c r="L1754" t="s">
        <v>227</v>
      </c>
      <c r="M1754" t="s">
        <v>52</v>
      </c>
      <c r="N1754" t="s">
        <v>32</v>
      </c>
      <c r="O1754" s="7" t="s">
        <v>36</v>
      </c>
      <c r="P1754" s="7" t="s">
        <v>36</v>
      </c>
      <c r="Q1754" t="s">
        <v>38</v>
      </c>
      <c r="R1754" s="7">
        <v>45688</v>
      </c>
      <c r="S1754" s="8">
        <f t="shared" si="118"/>
        <v>39.301369863013697</v>
      </c>
      <c r="T1754" t="str">
        <f t="shared" si="117"/>
        <v>35-45</v>
      </c>
      <c r="U1754" s="7" t="s">
        <v>36</v>
      </c>
      <c r="V1754" t="str">
        <f t="shared" si="119"/>
        <v/>
      </c>
    </row>
    <row r="1755" spans="1:22">
      <c r="A1755">
        <v>130927</v>
      </c>
      <c r="B1755" t="s">
        <v>17</v>
      </c>
      <c r="C1755" t="s">
        <v>18</v>
      </c>
      <c r="D1755" t="s">
        <v>19</v>
      </c>
      <c r="H1755" t="s">
        <v>19</v>
      </c>
      <c r="J1755" t="s">
        <v>20</v>
      </c>
      <c r="K1755" s="7">
        <v>36604</v>
      </c>
      <c r="L1755" t="s">
        <v>65</v>
      </c>
      <c r="M1755" t="s">
        <v>27</v>
      </c>
      <c r="N1755" t="s">
        <v>34</v>
      </c>
      <c r="O1755" s="7" t="s">
        <v>36</v>
      </c>
      <c r="P1755" s="7" t="s">
        <v>36</v>
      </c>
      <c r="Q1755" t="s">
        <v>36</v>
      </c>
      <c r="R1755" s="7">
        <v>45688</v>
      </c>
      <c r="S1755" s="8">
        <f t="shared" si="118"/>
        <v>24.887671232876713</v>
      </c>
      <c r="T1755" t="str">
        <f t="shared" si="117"/>
        <v>16-25</v>
      </c>
      <c r="U1755" s="7" t="s">
        <v>36</v>
      </c>
      <c r="V1755" t="str">
        <f t="shared" si="119"/>
        <v/>
      </c>
    </row>
    <row r="1756" spans="1:22">
      <c r="A1756">
        <v>105865</v>
      </c>
      <c r="B1756" t="s">
        <v>17</v>
      </c>
      <c r="C1756" t="s">
        <v>18</v>
      </c>
      <c r="D1756" t="s">
        <v>19</v>
      </c>
      <c r="H1756" t="s">
        <v>19</v>
      </c>
      <c r="J1756" t="s">
        <v>20</v>
      </c>
      <c r="K1756" s="7">
        <v>35057</v>
      </c>
      <c r="L1756" t="s">
        <v>37</v>
      </c>
      <c r="M1756" t="s">
        <v>27</v>
      </c>
      <c r="N1756" t="s">
        <v>34</v>
      </c>
      <c r="O1756" s="7">
        <v>42380</v>
      </c>
      <c r="P1756" s="7">
        <v>42380</v>
      </c>
      <c r="Q1756" t="s">
        <v>36</v>
      </c>
      <c r="R1756" s="7">
        <v>45688</v>
      </c>
      <c r="S1756" s="8">
        <f t="shared" si="118"/>
        <v>29.126027397260273</v>
      </c>
      <c r="T1756" t="str">
        <f t="shared" si="117"/>
        <v>25-35</v>
      </c>
      <c r="U1756" s="7">
        <v>42380</v>
      </c>
      <c r="V1756">
        <f t="shared" si="119"/>
        <v>1</v>
      </c>
    </row>
    <row r="1757" spans="1:22">
      <c r="A1757">
        <v>28657</v>
      </c>
      <c r="B1757" t="s">
        <v>17</v>
      </c>
      <c r="C1757" t="s">
        <v>18</v>
      </c>
      <c r="D1757" t="s">
        <v>19</v>
      </c>
      <c r="H1757" t="s">
        <v>19</v>
      </c>
      <c r="J1757" t="s">
        <v>20</v>
      </c>
      <c r="K1757" s="7">
        <v>23364</v>
      </c>
      <c r="L1757" t="s">
        <v>37</v>
      </c>
      <c r="M1757" t="s">
        <v>27</v>
      </c>
      <c r="N1757" t="s">
        <v>32</v>
      </c>
      <c r="O1757" s="7">
        <v>40640</v>
      </c>
      <c r="P1757" s="7">
        <v>43913</v>
      </c>
      <c r="Q1757" t="s">
        <v>55</v>
      </c>
      <c r="R1757" s="7">
        <v>45688</v>
      </c>
      <c r="S1757" s="8">
        <f t="shared" si="118"/>
        <v>61.161643835616438</v>
      </c>
      <c r="T1757" t="str">
        <f t="shared" si="117"/>
        <v>55-65</v>
      </c>
      <c r="U1757" s="7">
        <v>43913</v>
      </c>
      <c r="V1757">
        <f t="shared" si="119"/>
        <v>2338</v>
      </c>
    </row>
    <row r="1758" spans="1:22">
      <c r="A1758">
        <v>163436</v>
      </c>
      <c r="B1758" t="s">
        <v>17</v>
      </c>
      <c r="C1758" t="s">
        <v>18</v>
      </c>
      <c r="D1758" t="s">
        <v>19</v>
      </c>
      <c r="H1758" t="s">
        <v>19</v>
      </c>
      <c r="J1758" t="s">
        <v>20</v>
      </c>
      <c r="K1758" s="7">
        <v>32085</v>
      </c>
      <c r="L1758" t="s">
        <v>228</v>
      </c>
      <c r="M1758" t="s">
        <v>52</v>
      </c>
      <c r="N1758" t="s">
        <v>34</v>
      </c>
      <c r="O1758" s="7" t="s">
        <v>36</v>
      </c>
      <c r="P1758" s="7" t="s">
        <v>36</v>
      </c>
      <c r="Q1758" t="s">
        <v>36</v>
      </c>
      <c r="R1758" s="7">
        <v>45688</v>
      </c>
      <c r="S1758" s="8">
        <f t="shared" si="118"/>
        <v>37.268493150684932</v>
      </c>
      <c r="T1758" t="str">
        <f t="shared" si="117"/>
        <v>35-45</v>
      </c>
      <c r="U1758" s="7" t="s">
        <v>36</v>
      </c>
      <c r="V1758" t="str">
        <f t="shared" si="119"/>
        <v/>
      </c>
    </row>
    <row r="1759" spans="1:22">
      <c r="A1759">
        <v>112425</v>
      </c>
      <c r="B1759" t="s">
        <v>17</v>
      </c>
      <c r="C1759" t="s">
        <v>18</v>
      </c>
      <c r="D1759" t="s">
        <v>19</v>
      </c>
      <c r="H1759" t="s">
        <v>19</v>
      </c>
      <c r="J1759" t="s">
        <v>20</v>
      </c>
      <c r="L1759" t="s">
        <v>26</v>
      </c>
      <c r="M1759" t="s">
        <v>27</v>
      </c>
      <c r="N1759" t="s">
        <v>34</v>
      </c>
      <c r="O1759" s="7">
        <v>42219</v>
      </c>
      <c r="P1759" s="7">
        <v>42219</v>
      </c>
      <c r="Q1759" t="s">
        <v>36</v>
      </c>
      <c r="R1759" s="7">
        <v>45688</v>
      </c>
      <c r="S1759" s="8">
        <f t="shared" si="118"/>
        <v>125.17260273972603</v>
      </c>
      <c r="T1759" t="str">
        <f t="shared" si="117"/>
        <v>65+</v>
      </c>
      <c r="U1759" s="7">
        <v>42219</v>
      </c>
      <c r="V1759">
        <f t="shared" si="119"/>
        <v>1</v>
      </c>
    </row>
    <row r="1760" spans="1:22">
      <c r="A1760">
        <v>107228</v>
      </c>
      <c r="B1760" t="s">
        <v>17</v>
      </c>
      <c r="C1760" t="s">
        <v>18</v>
      </c>
      <c r="D1760" t="s">
        <v>19</v>
      </c>
      <c r="H1760" t="s">
        <v>19</v>
      </c>
      <c r="J1760" t="s">
        <v>30</v>
      </c>
      <c r="L1760" t="s">
        <v>37</v>
      </c>
      <c r="M1760" t="s">
        <v>27</v>
      </c>
      <c r="N1760" t="s">
        <v>32</v>
      </c>
      <c r="O1760" s="7" t="s">
        <v>36</v>
      </c>
      <c r="P1760" s="7" t="s">
        <v>36</v>
      </c>
      <c r="Q1760" t="s">
        <v>38</v>
      </c>
      <c r="R1760" s="7">
        <v>45688</v>
      </c>
      <c r="S1760" s="8">
        <f t="shared" si="118"/>
        <v>125.17260273972603</v>
      </c>
      <c r="T1760" t="str">
        <f t="shared" si="117"/>
        <v>65+</v>
      </c>
      <c r="U1760" s="7" t="s">
        <v>36</v>
      </c>
      <c r="V1760" t="str">
        <f t="shared" si="119"/>
        <v/>
      </c>
    </row>
    <row r="1761" spans="1:22">
      <c r="A1761">
        <v>155960</v>
      </c>
      <c r="B1761" t="s">
        <v>17</v>
      </c>
      <c r="C1761" t="s">
        <v>18</v>
      </c>
      <c r="D1761" t="s">
        <v>19</v>
      </c>
      <c r="H1761" t="s">
        <v>19</v>
      </c>
      <c r="J1761" t="s">
        <v>20</v>
      </c>
      <c r="K1761" s="7">
        <v>37267</v>
      </c>
      <c r="L1761" t="s">
        <v>72</v>
      </c>
      <c r="M1761" t="s">
        <v>22</v>
      </c>
      <c r="N1761" t="s">
        <v>34</v>
      </c>
      <c r="O1761" s="7">
        <v>44655</v>
      </c>
      <c r="P1761" s="7">
        <v>44951</v>
      </c>
      <c r="Q1761" t="s">
        <v>24</v>
      </c>
      <c r="R1761" s="7">
        <v>45688</v>
      </c>
      <c r="S1761" s="8">
        <f t="shared" si="118"/>
        <v>23.07123287671233</v>
      </c>
      <c r="T1761" t="str">
        <f t="shared" si="117"/>
        <v>16-25</v>
      </c>
      <c r="U1761" s="7">
        <v>44951</v>
      </c>
      <c r="V1761">
        <f t="shared" si="119"/>
        <v>213</v>
      </c>
    </row>
    <row r="1762" spans="1:22">
      <c r="A1762">
        <v>146840</v>
      </c>
      <c r="B1762" t="s">
        <v>17</v>
      </c>
      <c r="C1762" t="s">
        <v>18</v>
      </c>
      <c r="D1762" t="s">
        <v>19</v>
      </c>
      <c r="H1762" t="s">
        <v>19</v>
      </c>
      <c r="J1762" t="s">
        <v>20</v>
      </c>
      <c r="K1762" s="7">
        <v>34360</v>
      </c>
      <c r="L1762" t="s">
        <v>37</v>
      </c>
      <c r="M1762" t="s">
        <v>27</v>
      </c>
      <c r="N1762" t="s">
        <v>34</v>
      </c>
      <c r="O1762" s="7" t="s">
        <v>36</v>
      </c>
      <c r="P1762" s="7" t="s">
        <v>36</v>
      </c>
      <c r="Q1762" t="s">
        <v>36</v>
      </c>
      <c r="R1762" s="7">
        <v>45688</v>
      </c>
      <c r="S1762" s="8">
        <f t="shared" si="118"/>
        <v>31.035616438356165</v>
      </c>
      <c r="T1762" t="str">
        <f t="shared" si="117"/>
        <v>25-35</v>
      </c>
      <c r="U1762" s="7" t="s">
        <v>36</v>
      </c>
      <c r="V1762" t="str">
        <f t="shared" si="119"/>
        <v/>
      </c>
    </row>
    <row r="1763" spans="1:22">
      <c r="A1763">
        <v>168492</v>
      </c>
      <c r="B1763" t="s">
        <v>17</v>
      </c>
      <c r="C1763" t="s">
        <v>71</v>
      </c>
      <c r="D1763" t="s">
        <v>19</v>
      </c>
      <c r="H1763" t="s">
        <v>19</v>
      </c>
      <c r="J1763" t="s">
        <v>20</v>
      </c>
      <c r="K1763" s="7">
        <v>36846</v>
      </c>
      <c r="L1763" t="s">
        <v>98</v>
      </c>
      <c r="M1763" t="s">
        <v>22</v>
      </c>
      <c r="N1763" t="s">
        <v>34</v>
      </c>
      <c r="O1763" s="7" t="s">
        <v>36</v>
      </c>
      <c r="P1763" s="7" t="s">
        <v>36</v>
      </c>
      <c r="Q1763" t="s">
        <v>36</v>
      </c>
      <c r="R1763" s="7">
        <v>45688</v>
      </c>
      <c r="S1763" s="8">
        <f t="shared" si="118"/>
        <v>24.224657534246575</v>
      </c>
      <c r="T1763" t="str">
        <f t="shared" si="117"/>
        <v>16-25</v>
      </c>
      <c r="U1763" s="7" t="s">
        <v>36</v>
      </c>
      <c r="V1763" t="str">
        <f t="shared" si="119"/>
        <v/>
      </c>
    </row>
    <row r="1764" spans="1:22">
      <c r="A1764">
        <v>146841</v>
      </c>
      <c r="B1764" t="s">
        <v>17</v>
      </c>
      <c r="C1764" t="s">
        <v>18</v>
      </c>
      <c r="D1764" t="s">
        <v>19</v>
      </c>
      <c r="H1764" t="s">
        <v>19</v>
      </c>
      <c r="J1764" t="s">
        <v>20</v>
      </c>
      <c r="K1764" s="7">
        <v>34360</v>
      </c>
      <c r="L1764" t="s">
        <v>37</v>
      </c>
      <c r="M1764" t="s">
        <v>27</v>
      </c>
      <c r="N1764" t="s">
        <v>34</v>
      </c>
      <c r="O1764" s="7" t="s">
        <v>36</v>
      </c>
      <c r="P1764" s="7" t="s">
        <v>36</v>
      </c>
      <c r="Q1764" t="s">
        <v>36</v>
      </c>
      <c r="R1764" s="7">
        <v>45688</v>
      </c>
      <c r="S1764" s="8">
        <f t="shared" si="118"/>
        <v>31.035616438356165</v>
      </c>
      <c r="T1764" t="str">
        <f t="shared" si="117"/>
        <v>25-35</v>
      </c>
      <c r="U1764" s="7" t="s">
        <v>36</v>
      </c>
      <c r="V1764" t="str">
        <f t="shared" si="119"/>
        <v/>
      </c>
    </row>
    <row r="1765" spans="1:22">
      <c r="A1765">
        <v>107391</v>
      </c>
      <c r="B1765" t="s">
        <v>17</v>
      </c>
      <c r="C1765" t="s">
        <v>18</v>
      </c>
      <c r="D1765" t="s">
        <v>19</v>
      </c>
      <c r="H1765" t="s">
        <v>19</v>
      </c>
      <c r="J1765" t="s">
        <v>30</v>
      </c>
      <c r="K1765" s="7">
        <v>22323</v>
      </c>
      <c r="L1765" t="s">
        <v>26</v>
      </c>
      <c r="M1765" t="s">
        <v>27</v>
      </c>
      <c r="N1765" t="s">
        <v>34</v>
      </c>
      <c r="O1765" s="7" t="s">
        <v>36</v>
      </c>
      <c r="P1765" s="7" t="s">
        <v>36</v>
      </c>
      <c r="Q1765" t="s">
        <v>36</v>
      </c>
      <c r="R1765" s="7">
        <v>45688</v>
      </c>
      <c r="S1765" s="8">
        <f t="shared" si="118"/>
        <v>64.013698630136986</v>
      </c>
      <c r="T1765" t="str">
        <f t="shared" si="117"/>
        <v>55-65</v>
      </c>
      <c r="U1765" s="7" t="s">
        <v>36</v>
      </c>
      <c r="V1765" t="str">
        <f t="shared" si="119"/>
        <v/>
      </c>
    </row>
    <row r="1766" spans="1:22">
      <c r="A1766">
        <v>165886</v>
      </c>
      <c r="B1766" t="s">
        <v>17</v>
      </c>
      <c r="C1766" t="s">
        <v>25</v>
      </c>
      <c r="D1766" t="s">
        <v>19</v>
      </c>
      <c r="H1766" t="s">
        <v>19</v>
      </c>
      <c r="J1766" t="s">
        <v>20</v>
      </c>
      <c r="K1766" s="7">
        <v>27895</v>
      </c>
      <c r="L1766" t="s">
        <v>39</v>
      </c>
      <c r="M1766" t="s">
        <v>22</v>
      </c>
      <c r="N1766" t="s">
        <v>34</v>
      </c>
      <c r="O1766" s="7">
        <v>45322</v>
      </c>
      <c r="P1766" s="7" t="s">
        <v>29</v>
      </c>
      <c r="Q1766" t="s">
        <v>24</v>
      </c>
      <c r="R1766" s="7">
        <v>45688</v>
      </c>
      <c r="S1766" s="8">
        <f t="shared" si="118"/>
        <v>48.747945205479454</v>
      </c>
      <c r="T1766" t="str">
        <f t="shared" si="117"/>
        <v>45-55</v>
      </c>
      <c r="U1766" s="7">
        <f t="shared" ref="U1766:U1767" si="121">R1766</f>
        <v>45688</v>
      </c>
      <c r="V1766">
        <f t="shared" si="119"/>
        <v>263</v>
      </c>
    </row>
    <row r="1767" spans="1:22">
      <c r="A1767">
        <v>46441</v>
      </c>
      <c r="B1767" t="s">
        <v>17</v>
      </c>
      <c r="C1767" t="s">
        <v>25</v>
      </c>
      <c r="D1767" t="s">
        <v>19</v>
      </c>
      <c r="H1767" t="s">
        <v>19</v>
      </c>
      <c r="J1767" t="s">
        <v>30</v>
      </c>
      <c r="K1767" s="7">
        <v>23908</v>
      </c>
      <c r="L1767" t="s">
        <v>48</v>
      </c>
      <c r="M1767" t="s">
        <v>27</v>
      </c>
      <c r="N1767" t="s">
        <v>32</v>
      </c>
      <c r="O1767" s="7">
        <v>36434</v>
      </c>
      <c r="P1767" s="7" t="s">
        <v>29</v>
      </c>
      <c r="Q1767" t="s">
        <v>55</v>
      </c>
      <c r="R1767" s="7">
        <v>45688</v>
      </c>
      <c r="S1767" s="8">
        <f t="shared" si="118"/>
        <v>59.671232876712331</v>
      </c>
      <c r="T1767" t="str">
        <f t="shared" si="117"/>
        <v>55-65</v>
      </c>
      <c r="U1767" s="7">
        <f t="shared" si="121"/>
        <v>45688</v>
      </c>
      <c r="V1767">
        <f t="shared" si="119"/>
        <v>6611</v>
      </c>
    </row>
    <row r="1768" spans="1:22">
      <c r="A1768">
        <v>120689</v>
      </c>
      <c r="B1768" t="s">
        <v>17</v>
      </c>
      <c r="C1768" t="s">
        <v>18</v>
      </c>
      <c r="D1768" t="s">
        <v>19</v>
      </c>
      <c r="H1768" t="s">
        <v>19</v>
      </c>
      <c r="J1768" t="s">
        <v>20</v>
      </c>
      <c r="K1768" s="7">
        <v>31477</v>
      </c>
      <c r="L1768" t="s">
        <v>26</v>
      </c>
      <c r="M1768" t="s">
        <v>27</v>
      </c>
      <c r="N1768" t="s">
        <v>32</v>
      </c>
      <c r="O1768" s="7">
        <v>42705</v>
      </c>
      <c r="P1768" s="7">
        <v>44831</v>
      </c>
      <c r="Q1768" t="s">
        <v>38</v>
      </c>
      <c r="R1768" s="7">
        <v>45688</v>
      </c>
      <c r="S1768" s="8">
        <f t="shared" si="118"/>
        <v>38.934246575342463</v>
      </c>
      <c r="T1768" t="str">
        <f t="shared" si="117"/>
        <v>35-45</v>
      </c>
      <c r="U1768" s="7">
        <v>44831</v>
      </c>
      <c r="V1768">
        <f t="shared" si="119"/>
        <v>1519</v>
      </c>
    </row>
    <row r="1769" spans="1:22">
      <c r="A1769">
        <v>127960</v>
      </c>
      <c r="B1769" t="s">
        <v>17</v>
      </c>
      <c r="C1769" t="s">
        <v>18</v>
      </c>
      <c r="D1769" t="s">
        <v>19</v>
      </c>
      <c r="H1769" t="s">
        <v>19</v>
      </c>
      <c r="J1769" t="s">
        <v>20</v>
      </c>
      <c r="K1769" s="7">
        <v>34000</v>
      </c>
      <c r="L1769" t="s">
        <v>37</v>
      </c>
      <c r="M1769" t="s">
        <v>27</v>
      </c>
      <c r="N1769" t="s">
        <v>34</v>
      </c>
      <c r="O1769" s="7" t="s">
        <v>36</v>
      </c>
      <c r="P1769" s="7" t="s">
        <v>36</v>
      </c>
      <c r="Q1769" t="s">
        <v>24</v>
      </c>
      <c r="R1769" s="7">
        <v>45688</v>
      </c>
      <c r="S1769" s="8">
        <f t="shared" si="118"/>
        <v>32.021917808219179</v>
      </c>
      <c r="T1769" t="str">
        <f t="shared" si="117"/>
        <v>25-35</v>
      </c>
      <c r="U1769" s="7" t="s">
        <v>36</v>
      </c>
      <c r="V1769" t="str">
        <f t="shared" si="119"/>
        <v/>
      </c>
    </row>
    <row r="1770" spans="1:22">
      <c r="A1770">
        <v>116073</v>
      </c>
      <c r="B1770" t="s">
        <v>17</v>
      </c>
      <c r="C1770" t="s">
        <v>18</v>
      </c>
      <c r="D1770" t="s">
        <v>19</v>
      </c>
      <c r="H1770" t="s">
        <v>19</v>
      </c>
      <c r="J1770" t="s">
        <v>20</v>
      </c>
      <c r="K1770" s="7">
        <v>29260</v>
      </c>
      <c r="L1770" t="s">
        <v>37</v>
      </c>
      <c r="M1770" t="s">
        <v>27</v>
      </c>
      <c r="N1770" t="s">
        <v>23</v>
      </c>
      <c r="O1770" s="7">
        <v>42423</v>
      </c>
      <c r="P1770" s="7">
        <v>42838</v>
      </c>
      <c r="Q1770" t="s">
        <v>24</v>
      </c>
      <c r="R1770" s="7">
        <v>45688</v>
      </c>
      <c r="S1770" s="8">
        <f t="shared" si="118"/>
        <v>45.008219178082193</v>
      </c>
      <c r="T1770" t="str">
        <f t="shared" si="117"/>
        <v>45-55</v>
      </c>
      <c r="U1770" s="7">
        <v>42838</v>
      </c>
      <c r="V1770">
        <f t="shared" si="119"/>
        <v>298</v>
      </c>
    </row>
    <row r="1771" spans="1:22">
      <c r="A1771">
        <v>93080</v>
      </c>
      <c r="B1771" t="s">
        <v>17</v>
      </c>
      <c r="C1771" t="s">
        <v>18</v>
      </c>
      <c r="D1771" t="s">
        <v>19</v>
      </c>
      <c r="H1771" t="s">
        <v>19</v>
      </c>
      <c r="J1771" t="s">
        <v>20</v>
      </c>
      <c r="K1771" s="7">
        <v>31602</v>
      </c>
      <c r="L1771" t="s">
        <v>26</v>
      </c>
      <c r="M1771" t="s">
        <v>27</v>
      </c>
      <c r="N1771" t="s">
        <v>34</v>
      </c>
      <c r="O1771" s="7">
        <v>40983</v>
      </c>
      <c r="P1771" s="7">
        <v>41219</v>
      </c>
      <c r="Q1771" t="s">
        <v>36</v>
      </c>
      <c r="R1771" s="7">
        <v>45688</v>
      </c>
      <c r="S1771" s="8">
        <f t="shared" si="118"/>
        <v>38.591780821917808</v>
      </c>
      <c r="T1771" t="str">
        <f t="shared" si="117"/>
        <v>35-45</v>
      </c>
      <c r="U1771" s="7">
        <v>41219</v>
      </c>
      <c r="V1771">
        <f t="shared" si="119"/>
        <v>169</v>
      </c>
    </row>
    <row r="1772" spans="1:22">
      <c r="A1772">
        <v>103264</v>
      </c>
      <c r="B1772" t="s">
        <v>17</v>
      </c>
      <c r="C1772" t="s">
        <v>18</v>
      </c>
      <c r="D1772" t="s">
        <v>19</v>
      </c>
      <c r="H1772" t="s">
        <v>19</v>
      </c>
      <c r="J1772" t="s">
        <v>30</v>
      </c>
      <c r="K1772" s="7">
        <v>19622</v>
      </c>
      <c r="L1772" t="s">
        <v>26</v>
      </c>
      <c r="M1772" t="s">
        <v>27</v>
      </c>
      <c r="N1772" t="s">
        <v>86</v>
      </c>
      <c r="O1772" s="7">
        <v>41411</v>
      </c>
      <c r="P1772" s="7">
        <v>44329</v>
      </c>
      <c r="Q1772" t="s">
        <v>41</v>
      </c>
      <c r="R1772" s="7">
        <v>45688</v>
      </c>
      <c r="S1772" s="8">
        <f t="shared" si="118"/>
        <v>71.413698630136992</v>
      </c>
      <c r="T1772" t="str">
        <f t="shared" si="117"/>
        <v>65+</v>
      </c>
      <c r="U1772" s="7">
        <v>44329</v>
      </c>
      <c r="V1772">
        <f t="shared" si="119"/>
        <v>2085</v>
      </c>
    </row>
    <row r="1773" spans="1:22">
      <c r="A1773">
        <v>167568</v>
      </c>
      <c r="B1773" t="s">
        <v>17</v>
      </c>
      <c r="C1773" t="s">
        <v>71</v>
      </c>
      <c r="D1773" t="s">
        <v>19</v>
      </c>
      <c r="H1773" t="s">
        <v>19</v>
      </c>
      <c r="J1773" t="s">
        <v>30</v>
      </c>
      <c r="K1773" s="7">
        <v>27022</v>
      </c>
      <c r="L1773" t="s">
        <v>35</v>
      </c>
      <c r="M1773" t="s">
        <v>27</v>
      </c>
      <c r="N1773" t="s">
        <v>34</v>
      </c>
      <c r="O1773" s="7" t="s">
        <v>36</v>
      </c>
      <c r="P1773" s="7" t="s">
        <v>36</v>
      </c>
      <c r="Q1773" t="s">
        <v>36</v>
      </c>
      <c r="R1773" s="7">
        <v>45688</v>
      </c>
      <c r="S1773" s="8">
        <f t="shared" si="118"/>
        <v>51.139726027397259</v>
      </c>
      <c r="T1773" t="str">
        <f t="shared" si="117"/>
        <v>45-55</v>
      </c>
      <c r="U1773" s="7" t="s">
        <v>36</v>
      </c>
      <c r="V1773" t="str">
        <f t="shared" si="119"/>
        <v/>
      </c>
    </row>
    <row r="1774" spans="1:22">
      <c r="A1774">
        <v>104414</v>
      </c>
      <c r="B1774" t="s">
        <v>17</v>
      </c>
      <c r="C1774" t="s">
        <v>18</v>
      </c>
      <c r="D1774" t="s">
        <v>19</v>
      </c>
      <c r="H1774" t="s">
        <v>19</v>
      </c>
      <c r="J1774" t="s">
        <v>20</v>
      </c>
      <c r="K1774" s="7">
        <v>17433</v>
      </c>
      <c r="L1774" t="s">
        <v>59</v>
      </c>
      <c r="M1774" t="s">
        <v>27</v>
      </c>
      <c r="N1774" t="s">
        <v>86</v>
      </c>
      <c r="O1774" s="7">
        <v>41533</v>
      </c>
      <c r="P1774" s="7">
        <v>41533</v>
      </c>
      <c r="Q1774" t="s">
        <v>36</v>
      </c>
      <c r="R1774" s="7">
        <v>45688</v>
      </c>
      <c r="S1774" s="8">
        <f t="shared" si="118"/>
        <v>77.410958904109592</v>
      </c>
      <c r="T1774" t="str">
        <f t="shared" si="117"/>
        <v>65+</v>
      </c>
      <c r="U1774" s="7">
        <v>41533</v>
      </c>
      <c r="V1774">
        <f t="shared" si="119"/>
        <v>1</v>
      </c>
    </row>
    <row r="1775" spans="1:22">
      <c r="A1775">
        <v>93894</v>
      </c>
      <c r="B1775" t="s">
        <v>17</v>
      </c>
      <c r="C1775" t="s">
        <v>18</v>
      </c>
      <c r="D1775" t="s">
        <v>19</v>
      </c>
      <c r="H1775" t="s">
        <v>19</v>
      </c>
      <c r="J1775" t="s">
        <v>20</v>
      </c>
      <c r="L1775" t="s">
        <v>35</v>
      </c>
      <c r="M1775" t="s">
        <v>27</v>
      </c>
      <c r="N1775" t="s">
        <v>34</v>
      </c>
      <c r="O1775" s="7">
        <v>41099</v>
      </c>
      <c r="P1775" s="7">
        <v>41099</v>
      </c>
      <c r="Q1775" t="s">
        <v>36</v>
      </c>
      <c r="R1775" s="7">
        <v>45688</v>
      </c>
      <c r="S1775" s="8">
        <f t="shared" si="118"/>
        <v>125.17260273972603</v>
      </c>
      <c r="T1775" t="str">
        <f t="shared" si="117"/>
        <v>65+</v>
      </c>
      <c r="U1775" s="7">
        <v>41099</v>
      </c>
      <c r="V1775">
        <f t="shared" si="119"/>
        <v>1</v>
      </c>
    </row>
    <row r="1776" spans="1:22">
      <c r="A1776">
        <v>123717</v>
      </c>
      <c r="B1776" t="s">
        <v>17</v>
      </c>
      <c r="C1776" t="s">
        <v>18</v>
      </c>
      <c r="D1776" t="s">
        <v>19</v>
      </c>
      <c r="H1776" t="s">
        <v>19</v>
      </c>
      <c r="J1776" t="s">
        <v>20</v>
      </c>
      <c r="K1776" s="7">
        <v>34042</v>
      </c>
      <c r="L1776" t="s">
        <v>128</v>
      </c>
      <c r="M1776" t="s">
        <v>22</v>
      </c>
      <c r="N1776" t="s">
        <v>34</v>
      </c>
      <c r="O1776" s="7">
        <v>42846</v>
      </c>
      <c r="P1776" s="7">
        <v>43183</v>
      </c>
      <c r="Q1776" t="s">
        <v>24</v>
      </c>
      <c r="R1776" s="7">
        <v>45688</v>
      </c>
      <c r="S1776" s="8">
        <f t="shared" si="118"/>
        <v>31.906849315068492</v>
      </c>
      <c r="T1776" t="str">
        <f t="shared" si="117"/>
        <v>25-35</v>
      </c>
      <c r="U1776" s="7">
        <v>43183</v>
      </c>
      <c r="V1776">
        <f t="shared" si="119"/>
        <v>241</v>
      </c>
    </row>
    <row r="1777" spans="1:22">
      <c r="A1777">
        <v>155255</v>
      </c>
      <c r="B1777" t="s">
        <v>17</v>
      </c>
      <c r="C1777" t="s">
        <v>25</v>
      </c>
      <c r="D1777" t="s">
        <v>19</v>
      </c>
      <c r="H1777" t="s">
        <v>19</v>
      </c>
      <c r="J1777" t="s">
        <v>20</v>
      </c>
      <c r="K1777" s="7">
        <v>39056</v>
      </c>
      <c r="L1777" t="s">
        <v>78</v>
      </c>
      <c r="M1777" t="s">
        <v>22</v>
      </c>
      <c r="N1777" t="s">
        <v>40</v>
      </c>
      <c r="O1777" s="7">
        <v>44650</v>
      </c>
      <c r="P1777" s="7" t="s">
        <v>29</v>
      </c>
      <c r="Q1777" t="s">
        <v>24</v>
      </c>
      <c r="R1777" s="7">
        <v>45688</v>
      </c>
      <c r="S1777" s="8">
        <f t="shared" si="118"/>
        <v>18.169863013698631</v>
      </c>
      <c r="T1777" t="str">
        <f t="shared" si="117"/>
        <v>16-25</v>
      </c>
      <c r="U1777" s="7">
        <f>R1777</f>
        <v>45688</v>
      </c>
      <c r="V1777">
        <f t="shared" si="119"/>
        <v>743</v>
      </c>
    </row>
    <row r="1778" spans="1:22">
      <c r="A1778">
        <v>113205</v>
      </c>
      <c r="B1778" t="s">
        <v>17</v>
      </c>
      <c r="C1778" t="s">
        <v>18</v>
      </c>
      <c r="D1778" t="s">
        <v>19</v>
      </c>
      <c r="H1778" t="s">
        <v>19</v>
      </c>
      <c r="J1778" t="s">
        <v>20</v>
      </c>
      <c r="L1778" t="s">
        <v>96</v>
      </c>
      <c r="M1778" t="s">
        <v>22</v>
      </c>
      <c r="N1778" t="s">
        <v>34</v>
      </c>
      <c r="O1778" s="7">
        <v>42509</v>
      </c>
      <c r="P1778" s="7">
        <v>43488</v>
      </c>
      <c r="Q1778" t="s">
        <v>24</v>
      </c>
      <c r="R1778" s="7">
        <v>45688</v>
      </c>
      <c r="S1778" s="8">
        <f t="shared" si="118"/>
        <v>125.17260273972603</v>
      </c>
      <c r="T1778" t="str">
        <f t="shared" si="117"/>
        <v>65+</v>
      </c>
      <c r="U1778" s="7">
        <v>43488</v>
      </c>
      <c r="V1778">
        <f t="shared" si="119"/>
        <v>700</v>
      </c>
    </row>
    <row r="1779" spans="1:22">
      <c r="A1779">
        <v>108120</v>
      </c>
      <c r="B1779" t="s">
        <v>17</v>
      </c>
      <c r="C1779" t="s">
        <v>18</v>
      </c>
      <c r="D1779" t="s">
        <v>19</v>
      </c>
      <c r="H1779" t="s">
        <v>19</v>
      </c>
      <c r="J1779" t="s">
        <v>20</v>
      </c>
      <c r="K1779" s="7">
        <v>34621</v>
      </c>
      <c r="L1779" t="s">
        <v>75</v>
      </c>
      <c r="M1779" t="s">
        <v>22</v>
      </c>
      <c r="N1779" t="s">
        <v>32</v>
      </c>
      <c r="O1779" s="7">
        <v>41781</v>
      </c>
      <c r="P1779" s="7">
        <v>42002</v>
      </c>
      <c r="Q1779" t="s">
        <v>36</v>
      </c>
      <c r="R1779" s="7">
        <v>45688</v>
      </c>
      <c r="S1779" s="8">
        <f t="shared" si="118"/>
        <v>30.32054794520548</v>
      </c>
      <c r="T1779" t="str">
        <f t="shared" si="117"/>
        <v>25-35</v>
      </c>
      <c r="U1779" s="7">
        <v>42002</v>
      </c>
      <c r="V1779">
        <f t="shared" si="119"/>
        <v>158</v>
      </c>
    </row>
    <row r="1780" spans="1:22">
      <c r="A1780">
        <v>116069</v>
      </c>
      <c r="B1780" t="s">
        <v>17</v>
      </c>
      <c r="C1780" t="s">
        <v>18</v>
      </c>
      <c r="D1780" t="s">
        <v>19</v>
      </c>
      <c r="H1780" t="s">
        <v>19</v>
      </c>
      <c r="J1780" t="s">
        <v>20</v>
      </c>
      <c r="K1780" s="7">
        <v>37084</v>
      </c>
      <c r="L1780" t="s">
        <v>42</v>
      </c>
      <c r="M1780" t="s">
        <v>22</v>
      </c>
      <c r="N1780" t="s">
        <v>34</v>
      </c>
      <c r="O1780" s="7">
        <v>42415</v>
      </c>
      <c r="P1780" s="7">
        <v>42845</v>
      </c>
      <c r="Q1780" t="s">
        <v>24</v>
      </c>
      <c r="R1780" s="7">
        <v>45688</v>
      </c>
      <c r="S1780" s="8">
        <f t="shared" si="118"/>
        <v>23.572602739726026</v>
      </c>
      <c r="T1780" t="str">
        <f t="shared" si="117"/>
        <v>16-25</v>
      </c>
      <c r="U1780" s="7">
        <v>42845</v>
      </c>
      <c r="V1780">
        <f t="shared" si="119"/>
        <v>309</v>
      </c>
    </row>
    <row r="1781" spans="1:22">
      <c r="A1781">
        <v>93577</v>
      </c>
      <c r="B1781" t="s">
        <v>17</v>
      </c>
      <c r="C1781" t="s">
        <v>18</v>
      </c>
      <c r="D1781" t="s">
        <v>19</v>
      </c>
      <c r="H1781" t="s">
        <v>19</v>
      </c>
      <c r="J1781" t="s">
        <v>20</v>
      </c>
      <c r="K1781" s="7">
        <v>32012</v>
      </c>
      <c r="L1781" t="s">
        <v>104</v>
      </c>
      <c r="M1781" t="s">
        <v>57</v>
      </c>
      <c r="N1781" t="s">
        <v>32</v>
      </c>
      <c r="O1781" s="7">
        <v>40942</v>
      </c>
      <c r="P1781" s="7">
        <v>42845</v>
      </c>
      <c r="Q1781" t="s">
        <v>24</v>
      </c>
      <c r="R1781" s="7">
        <v>45688</v>
      </c>
      <c r="S1781" s="8">
        <f t="shared" si="118"/>
        <v>37.468493150684928</v>
      </c>
      <c r="T1781" t="str">
        <f t="shared" si="117"/>
        <v>35-45</v>
      </c>
      <c r="U1781" s="7">
        <v>42845</v>
      </c>
      <c r="V1781">
        <f t="shared" si="119"/>
        <v>1360</v>
      </c>
    </row>
    <row r="1782" spans="1:22">
      <c r="A1782">
        <v>114335</v>
      </c>
      <c r="B1782" t="s">
        <v>17</v>
      </c>
      <c r="C1782" t="s">
        <v>18</v>
      </c>
      <c r="D1782" t="s">
        <v>19</v>
      </c>
      <c r="H1782" t="s">
        <v>19</v>
      </c>
      <c r="J1782" t="s">
        <v>20</v>
      </c>
      <c r="K1782" s="7">
        <v>35957</v>
      </c>
      <c r="L1782" t="s">
        <v>54</v>
      </c>
      <c r="M1782" t="s">
        <v>27</v>
      </c>
      <c r="N1782" t="s">
        <v>34</v>
      </c>
      <c r="O1782" s="7" t="s">
        <v>36</v>
      </c>
      <c r="P1782" s="7" t="s">
        <v>36</v>
      </c>
      <c r="Q1782" t="s">
        <v>36</v>
      </c>
      <c r="R1782" s="7">
        <v>45688</v>
      </c>
      <c r="S1782" s="8">
        <f t="shared" si="118"/>
        <v>26.660273972602738</v>
      </c>
      <c r="T1782" t="str">
        <f t="shared" si="117"/>
        <v>25-35</v>
      </c>
      <c r="U1782" s="7" t="s">
        <v>36</v>
      </c>
      <c r="V1782" t="str">
        <f t="shared" si="119"/>
        <v/>
      </c>
    </row>
    <row r="1783" spans="1:22">
      <c r="A1783">
        <v>119950</v>
      </c>
      <c r="B1783" t="s">
        <v>17</v>
      </c>
      <c r="C1783" t="s">
        <v>18</v>
      </c>
      <c r="D1783" t="s">
        <v>19</v>
      </c>
      <c r="H1783" t="s">
        <v>19</v>
      </c>
      <c r="J1783" t="s">
        <v>20</v>
      </c>
      <c r="K1783" s="7">
        <v>37006</v>
      </c>
      <c r="L1783" t="s">
        <v>74</v>
      </c>
      <c r="M1783" t="s">
        <v>22</v>
      </c>
      <c r="N1783" t="s">
        <v>32</v>
      </c>
      <c r="O1783" s="7">
        <v>42693</v>
      </c>
      <c r="P1783" s="7">
        <v>42968</v>
      </c>
      <c r="Q1783" t="s">
        <v>77</v>
      </c>
      <c r="R1783" s="7">
        <v>45688</v>
      </c>
      <c r="S1783" s="8">
        <f t="shared" si="118"/>
        <v>23.786301369863015</v>
      </c>
      <c r="T1783" t="str">
        <f t="shared" si="117"/>
        <v>16-25</v>
      </c>
      <c r="U1783" s="7">
        <v>42968</v>
      </c>
      <c r="V1783">
        <f t="shared" si="119"/>
        <v>196</v>
      </c>
    </row>
    <row r="1784" spans="1:22">
      <c r="A1784">
        <v>107549</v>
      </c>
      <c r="B1784" t="s">
        <v>17</v>
      </c>
      <c r="C1784" t="s">
        <v>18</v>
      </c>
      <c r="D1784" t="s">
        <v>19</v>
      </c>
      <c r="H1784" t="s">
        <v>19</v>
      </c>
      <c r="J1784" t="s">
        <v>30</v>
      </c>
      <c r="K1784" s="7">
        <v>35487</v>
      </c>
      <c r="L1784" t="s">
        <v>99</v>
      </c>
      <c r="M1784" t="s">
        <v>27</v>
      </c>
      <c r="N1784" t="s">
        <v>34</v>
      </c>
      <c r="O1784" s="7">
        <v>41585</v>
      </c>
      <c r="P1784" s="7">
        <v>43728</v>
      </c>
      <c r="Q1784" t="s">
        <v>24</v>
      </c>
      <c r="R1784" s="7">
        <v>45688</v>
      </c>
      <c r="S1784" s="8">
        <f t="shared" si="118"/>
        <v>27.947945205479453</v>
      </c>
      <c r="T1784" t="str">
        <f t="shared" si="117"/>
        <v>25-35</v>
      </c>
      <c r="U1784" s="7">
        <v>43728</v>
      </c>
      <c r="V1784">
        <f t="shared" si="119"/>
        <v>1532</v>
      </c>
    </row>
    <row r="1785" spans="1:22">
      <c r="A1785">
        <v>80771</v>
      </c>
      <c r="B1785" t="s">
        <v>17</v>
      </c>
      <c r="C1785" t="s">
        <v>25</v>
      </c>
      <c r="D1785" t="s">
        <v>19</v>
      </c>
      <c r="H1785" t="s">
        <v>19</v>
      </c>
      <c r="J1785" t="s">
        <v>30</v>
      </c>
      <c r="K1785" s="7">
        <v>14065</v>
      </c>
      <c r="L1785" t="s">
        <v>26</v>
      </c>
      <c r="M1785" t="s">
        <v>27</v>
      </c>
      <c r="N1785" t="s">
        <v>32</v>
      </c>
      <c r="O1785" s="7" t="s">
        <v>36</v>
      </c>
      <c r="P1785" s="7" t="s">
        <v>36</v>
      </c>
      <c r="Q1785" t="s">
        <v>38</v>
      </c>
      <c r="R1785" s="7">
        <v>45688</v>
      </c>
      <c r="S1785" s="8">
        <f t="shared" si="118"/>
        <v>86.638356164383566</v>
      </c>
      <c r="T1785" t="str">
        <f t="shared" si="117"/>
        <v>65+</v>
      </c>
      <c r="U1785" s="7" t="s">
        <v>36</v>
      </c>
      <c r="V1785" t="str">
        <f t="shared" si="119"/>
        <v/>
      </c>
    </row>
    <row r="1786" spans="1:22">
      <c r="A1786">
        <v>109027</v>
      </c>
      <c r="B1786" t="s">
        <v>17</v>
      </c>
      <c r="C1786" t="s">
        <v>18</v>
      </c>
      <c r="D1786" t="s">
        <v>19</v>
      </c>
      <c r="H1786" t="s">
        <v>19</v>
      </c>
      <c r="J1786" t="s">
        <v>30</v>
      </c>
      <c r="K1786" s="7">
        <v>20686</v>
      </c>
      <c r="L1786" t="s">
        <v>54</v>
      </c>
      <c r="M1786" t="s">
        <v>27</v>
      </c>
      <c r="N1786" t="s">
        <v>32</v>
      </c>
      <c r="O1786" s="7">
        <v>41872</v>
      </c>
      <c r="P1786" s="7">
        <v>44298</v>
      </c>
      <c r="Q1786" t="s">
        <v>24</v>
      </c>
      <c r="R1786" s="7">
        <v>45688</v>
      </c>
      <c r="S1786" s="8">
        <f t="shared" si="118"/>
        <v>68.498630136986307</v>
      </c>
      <c r="T1786" t="str">
        <f t="shared" si="117"/>
        <v>65+</v>
      </c>
      <c r="U1786" s="7">
        <v>44298</v>
      </c>
      <c r="V1786">
        <f t="shared" si="119"/>
        <v>1733</v>
      </c>
    </row>
    <row r="1787" spans="1:22">
      <c r="A1787">
        <v>108441</v>
      </c>
      <c r="B1787" t="s">
        <v>17</v>
      </c>
      <c r="C1787" t="s">
        <v>18</v>
      </c>
      <c r="D1787" t="s">
        <v>19</v>
      </c>
      <c r="H1787" t="s">
        <v>19</v>
      </c>
      <c r="J1787" t="s">
        <v>30</v>
      </c>
      <c r="K1787" s="7">
        <v>35102</v>
      </c>
      <c r="L1787" t="s">
        <v>99</v>
      </c>
      <c r="M1787" t="s">
        <v>27</v>
      </c>
      <c r="N1787" t="s">
        <v>34</v>
      </c>
      <c r="O1787" s="7">
        <v>41806</v>
      </c>
      <c r="P1787" s="7">
        <v>41890</v>
      </c>
      <c r="Q1787" t="s">
        <v>36</v>
      </c>
      <c r="R1787" s="7">
        <v>45688</v>
      </c>
      <c r="S1787" s="8">
        <f t="shared" si="118"/>
        <v>29.002739726027396</v>
      </c>
      <c r="T1787" t="str">
        <f t="shared" si="117"/>
        <v>25-35</v>
      </c>
      <c r="U1787" s="7">
        <v>41890</v>
      </c>
      <c r="V1787">
        <f t="shared" si="119"/>
        <v>61</v>
      </c>
    </row>
    <row r="1788" spans="1:22">
      <c r="A1788">
        <v>108264</v>
      </c>
      <c r="B1788" t="s">
        <v>17</v>
      </c>
      <c r="C1788" t="s">
        <v>18</v>
      </c>
      <c r="D1788" t="s">
        <v>19</v>
      </c>
      <c r="H1788" t="s">
        <v>19</v>
      </c>
      <c r="J1788" t="s">
        <v>85</v>
      </c>
      <c r="L1788" t="s">
        <v>229</v>
      </c>
      <c r="M1788" t="s">
        <v>57</v>
      </c>
      <c r="N1788" t="s">
        <v>32</v>
      </c>
      <c r="O1788" s="7" t="s">
        <v>36</v>
      </c>
      <c r="P1788" s="7" t="s">
        <v>36</v>
      </c>
      <c r="Q1788" t="s">
        <v>36</v>
      </c>
      <c r="R1788" s="7">
        <v>45688</v>
      </c>
      <c r="S1788" s="8">
        <f t="shared" si="118"/>
        <v>125.17260273972603</v>
      </c>
      <c r="T1788" t="str">
        <f t="shared" si="117"/>
        <v>65+</v>
      </c>
      <c r="U1788" s="7" t="s">
        <v>36</v>
      </c>
      <c r="V1788" t="str">
        <f t="shared" si="119"/>
        <v/>
      </c>
    </row>
    <row r="1789" spans="1:22">
      <c r="A1789">
        <v>109993</v>
      </c>
      <c r="B1789" t="s">
        <v>17</v>
      </c>
      <c r="C1789" t="s">
        <v>18</v>
      </c>
      <c r="D1789" t="s">
        <v>19</v>
      </c>
      <c r="H1789" t="s">
        <v>19</v>
      </c>
      <c r="J1789" t="s">
        <v>20</v>
      </c>
      <c r="K1789" s="7">
        <v>22369</v>
      </c>
      <c r="L1789" t="s">
        <v>101</v>
      </c>
      <c r="M1789" t="s">
        <v>22</v>
      </c>
      <c r="N1789" t="s">
        <v>32</v>
      </c>
      <c r="O1789" s="7">
        <v>41969</v>
      </c>
      <c r="P1789" s="7">
        <v>41995</v>
      </c>
      <c r="Q1789" t="s">
        <v>36</v>
      </c>
      <c r="R1789" s="7">
        <v>45688</v>
      </c>
      <c r="S1789" s="8">
        <f t="shared" si="118"/>
        <v>63.887671232876713</v>
      </c>
      <c r="T1789" t="str">
        <f t="shared" si="117"/>
        <v>55-65</v>
      </c>
      <c r="U1789" s="7">
        <v>41995</v>
      </c>
      <c r="V1789">
        <f t="shared" si="119"/>
        <v>19</v>
      </c>
    </row>
    <row r="1790" spans="1:22">
      <c r="A1790">
        <v>32335</v>
      </c>
      <c r="B1790" t="s">
        <v>17</v>
      </c>
      <c r="C1790" t="s">
        <v>18</v>
      </c>
      <c r="D1790" t="s">
        <v>19</v>
      </c>
      <c r="H1790" t="s">
        <v>19</v>
      </c>
      <c r="J1790" t="s">
        <v>20</v>
      </c>
      <c r="L1790" t="s">
        <v>65</v>
      </c>
      <c r="M1790" t="s">
        <v>27</v>
      </c>
      <c r="N1790" t="s">
        <v>32</v>
      </c>
      <c r="O1790" s="7">
        <v>1</v>
      </c>
      <c r="P1790" s="7">
        <v>1</v>
      </c>
      <c r="Q1790" t="s">
        <v>36</v>
      </c>
      <c r="R1790" s="7">
        <v>45688</v>
      </c>
      <c r="S1790" s="8">
        <f t="shared" si="118"/>
        <v>125.17260273972603</v>
      </c>
      <c r="T1790" t="str">
        <f t="shared" si="117"/>
        <v>65+</v>
      </c>
      <c r="U1790" s="7">
        <v>1</v>
      </c>
    </row>
    <row r="1791" spans="1:22">
      <c r="A1791">
        <v>10795</v>
      </c>
      <c r="B1791" t="s">
        <v>17</v>
      </c>
      <c r="C1791" t="s">
        <v>18</v>
      </c>
      <c r="D1791" t="s">
        <v>19</v>
      </c>
      <c r="H1791" t="s">
        <v>19</v>
      </c>
      <c r="J1791" t="s">
        <v>30</v>
      </c>
      <c r="L1791" t="s">
        <v>26</v>
      </c>
      <c r="M1791" t="s">
        <v>27</v>
      </c>
      <c r="N1791" t="s">
        <v>32</v>
      </c>
      <c r="O1791" s="7">
        <v>1</v>
      </c>
      <c r="P1791" s="7">
        <v>1</v>
      </c>
      <c r="Q1791" t="s">
        <v>36</v>
      </c>
      <c r="R1791" s="7">
        <v>45688</v>
      </c>
      <c r="S1791" s="8">
        <f t="shared" si="118"/>
        <v>125.17260273972603</v>
      </c>
      <c r="T1791" t="str">
        <f t="shared" si="117"/>
        <v>65+</v>
      </c>
      <c r="U1791" s="7">
        <v>1</v>
      </c>
    </row>
    <row r="1792" spans="1:22">
      <c r="A1792">
        <v>9785</v>
      </c>
      <c r="B1792" t="s">
        <v>17</v>
      </c>
      <c r="C1792" t="s">
        <v>18</v>
      </c>
      <c r="D1792" t="s">
        <v>19</v>
      </c>
      <c r="H1792" t="s">
        <v>19</v>
      </c>
      <c r="J1792" t="s">
        <v>20</v>
      </c>
      <c r="L1792" t="s">
        <v>59</v>
      </c>
      <c r="M1792" t="s">
        <v>27</v>
      </c>
      <c r="N1792" t="s">
        <v>32</v>
      </c>
      <c r="O1792" s="7">
        <v>1</v>
      </c>
      <c r="P1792" s="7">
        <v>1</v>
      </c>
      <c r="Q1792" t="s">
        <v>36</v>
      </c>
      <c r="R1792" s="7">
        <v>45688</v>
      </c>
      <c r="S1792" s="8">
        <f t="shared" si="118"/>
        <v>125.17260273972603</v>
      </c>
      <c r="T1792" t="str">
        <f t="shared" si="117"/>
        <v>65+</v>
      </c>
      <c r="U1792" s="7">
        <v>1</v>
      </c>
    </row>
    <row r="1793" spans="1:22">
      <c r="A1793">
        <v>80772</v>
      </c>
      <c r="B1793" t="s">
        <v>17</v>
      </c>
      <c r="C1793" t="s">
        <v>18</v>
      </c>
      <c r="D1793" t="s">
        <v>19</v>
      </c>
      <c r="H1793" t="s">
        <v>19</v>
      </c>
      <c r="J1793" t="s">
        <v>20</v>
      </c>
      <c r="K1793" s="7">
        <v>20738</v>
      </c>
      <c r="L1793" t="s">
        <v>65</v>
      </c>
      <c r="M1793" t="s">
        <v>27</v>
      </c>
      <c r="N1793" t="s">
        <v>34</v>
      </c>
      <c r="O1793" s="7" t="s">
        <v>36</v>
      </c>
      <c r="P1793" s="7" t="s">
        <v>36</v>
      </c>
      <c r="Q1793" t="s">
        <v>55</v>
      </c>
      <c r="R1793" s="7">
        <v>45688</v>
      </c>
      <c r="S1793" s="8">
        <f t="shared" si="118"/>
        <v>68.356164383561648</v>
      </c>
      <c r="T1793" t="str">
        <f t="shared" si="117"/>
        <v>65+</v>
      </c>
      <c r="U1793" s="7" t="s">
        <v>36</v>
      </c>
      <c r="V1793" t="str">
        <f t="shared" si="119"/>
        <v/>
      </c>
    </row>
    <row r="1794" spans="1:22">
      <c r="A1794">
        <v>81326</v>
      </c>
      <c r="B1794" t="s">
        <v>17</v>
      </c>
      <c r="C1794" t="s">
        <v>18</v>
      </c>
      <c r="D1794" t="s">
        <v>19</v>
      </c>
      <c r="H1794" t="s">
        <v>19</v>
      </c>
      <c r="J1794" t="s">
        <v>20</v>
      </c>
      <c r="K1794" s="7">
        <v>15255</v>
      </c>
      <c r="L1794" t="s">
        <v>26</v>
      </c>
      <c r="M1794" t="s">
        <v>27</v>
      </c>
      <c r="N1794" t="s">
        <v>34</v>
      </c>
      <c r="O1794" s="7">
        <v>39678</v>
      </c>
      <c r="P1794" s="7">
        <v>42863</v>
      </c>
      <c r="Q1794" t="s">
        <v>38</v>
      </c>
      <c r="R1794" s="7">
        <v>45688</v>
      </c>
      <c r="S1794" s="8">
        <f t="shared" si="118"/>
        <v>83.37808219178082</v>
      </c>
      <c r="T1794" t="str">
        <f t="shared" ref="T1794:T1857" si="122">IFERROR(VLOOKUP(S1794,Age_Group_Arr,2,TRUE),"")</f>
        <v>65+</v>
      </c>
      <c r="U1794" s="7">
        <v>42863</v>
      </c>
      <c r="V1794">
        <f t="shared" si="119"/>
        <v>2276</v>
      </c>
    </row>
    <row r="1795" spans="1:22">
      <c r="A1795">
        <v>47844</v>
      </c>
      <c r="B1795" t="s">
        <v>17</v>
      </c>
      <c r="C1795" t="s">
        <v>18</v>
      </c>
      <c r="D1795" t="s">
        <v>19</v>
      </c>
      <c r="H1795" t="s">
        <v>19</v>
      </c>
      <c r="J1795" t="s">
        <v>20</v>
      </c>
      <c r="K1795" s="7">
        <v>17459</v>
      </c>
      <c r="L1795" t="s">
        <v>65</v>
      </c>
      <c r="M1795" t="s">
        <v>27</v>
      </c>
      <c r="N1795" t="s">
        <v>34</v>
      </c>
      <c r="O1795" s="7">
        <v>40010</v>
      </c>
      <c r="P1795" s="7">
        <v>42307</v>
      </c>
      <c r="Q1795" t="s">
        <v>24</v>
      </c>
      <c r="R1795" s="7">
        <v>45688</v>
      </c>
      <c r="S1795" s="8">
        <f t="shared" ref="S1795:S1858" si="123">(SUM(R1795-K1795)/365)</f>
        <v>77.339726027397262</v>
      </c>
      <c r="T1795" t="str">
        <f t="shared" si="122"/>
        <v>65+</v>
      </c>
      <c r="U1795" s="7">
        <v>42307</v>
      </c>
      <c r="V1795">
        <f t="shared" ref="V1795:V1858" si="124">IFERROR(NETWORKDAYS(O1795,U1795,8),"")</f>
        <v>1642</v>
      </c>
    </row>
    <row r="1796" spans="1:22">
      <c r="A1796">
        <v>134253</v>
      </c>
      <c r="B1796" t="s">
        <v>17</v>
      </c>
      <c r="C1796" t="s">
        <v>18</v>
      </c>
      <c r="D1796" t="s">
        <v>19</v>
      </c>
      <c r="H1796" t="s">
        <v>19</v>
      </c>
      <c r="J1796" t="s">
        <v>20</v>
      </c>
      <c r="K1796" s="7">
        <v>28816</v>
      </c>
      <c r="L1796" t="s">
        <v>26</v>
      </c>
      <c r="M1796" t="s">
        <v>27</v>
      </c>
      <c r="N1796" t="s">
        <v>34</v>
      </c>
      <c r="O1796" s="7">
        <v>43579</v>
      </c>
      <c r="P1796" s="7">
        <v>43649</v>
      </c>
      <c r="Q1796" t="s">
        <v>24</v>
      </c>
      <c r="R1796" s="7">
        <v>45688</v>
      </c>
      <c r="S1796" s="8">
        <f t="shared" si="123"/>
        <v>46.224657534246575</v>
      </c>
      <c r="T1796" t="str">
        <f t="shared" si="122"/>
        <v>45-55</v>
      </c>
      <c r="U1796" s="7">
        <v>43649</v>
      </c>
      <c r="V1796">
        <f t="shared" si="124"/>
        <v>51</v>
      </c>
    </row>
    <row r="1797" spans="1:22">
      <c r="A1797">
        <v>120006</v>
      </c>
      <c r="B1797" t="s">
        <v>17</v>
      </c>
      <c r="C1797" t="s">
        <v>18</v>
      </c>
      <c r="D1797" t="s">
        <v>19</v>
      </c>
      <c r="H1797" t="s">
        <v>19</v>
      </c>
      <c r="J1797" t="s">
        <v>20</v>
      </c>
      <c r="K1797" s="7">
        <v>27456</v>
      </c>
      <c r="L1797" t="s">
        <v>227</v>
      </c>
      <c r="M1797" t="s">
        <v>22</v>
      </c>
      <c r="N1797" t="s">
        <v>34</v>
      </c>
      <c r="O1797" s="7">
        <v>42781</v>
      </c>
      <c r="P1797" s="7">
        <v>42781</v>
      </c>
      <c r="Q1797" t="s">
        <v>36</v>
      </c>
      <c r="R1797" s="7">
        <v>45688</v>
      </c>
      <c r="S1797" s="8">
        <f t="shared" si="123"/>
        <v>49.950684931506849</v>
      </c>
      <c r="T1797" t="str">
        <f t="shared" si="122"/>
        <v>45-55</v>
      </c>
      <c r="U1797" s="7">
        <v>42781</v>
      </c>
      <c r="V1797">
        <f t="shared" si="124"/>
        <v>1</v>
      </c>
    </row>
    <row r="1798" spans="1:22">
      <c r="A1798">
        <v>160454</v>
      </c>
      <c r="B1798" t="s">
        <v>17</v>
      </c>
      <c r="C1798" t="s">
        <v>25</v>
      </c>
      <c r="D1798" t="s">
        <v>19</v>
      </c>
      <c r="H1798" t="s">
        <v>19</v>
      </c>
      <c r="J1798" t="s">
        <v>20</v>
      </c>
      <c r="K1798" s="7">
        <v>22259</v>
      </c>
      <c r="L1798" t="s">
        <v>96</v>
      </c>
      <c r="M1798" t="s">
        <v>22</v>
      </c>
      <c r="N1798" t="s">
        <v>34</v>
      </c>
      <c r="O1798" s="7">
        <v>44992</v>
      </c>
      <c r="P1798" s="7" t="s">
        <v>29</v>
      </c>
      <c r="Q1798" t="s">
        <v>24</v>
      </c>
      <c r="R1798" s="7">
        <v>45688</v>
      </c>
      <c r="S1798" s="8">
        <f t="shared" si="123"/>
        <v>64.189041095890417</v>
      </c>
      <c r="T1798" t="str">
        <f t="shared" si="122"/>
        <v>55-65</v>
      </c>
      <c r="U1798" s="7">
        <f>R1798</f>
        <v>45688</v>
      </c>
      <c r="V1798">
        <f t="shared" si="124"/>
        <v>499</v>
      </c>
    </row>
    <row r="1799" spans="1:22">
      <c r="A1799">
        <v>165191</v>
      </c>
      <c r="B1799" t="s">
        <v>17</v>
      </c>
      <c r="C1799" t="s">
        <v>18</v>
      </c>
      <c r="D1799" t="s">
        <v>19</v>
      </c>
      <c r="H1799" t="s">
        <v>19</v>
      </c>
      <c r="J1799" t="s">
        <v>20</v>
      </c>
      <c r="K1799" s="7">
        <v>40085</v>
      </c>
      <c r="L1799" t="s">
        <v>78</v>
      </c>
      <c r="M1799" t="s">
        <v>22</v>
      </c>
      <c r="N1799" t="s">
        <v>28</v>
      </c>
      <c r="O1799" s="7" t="s">
        <v>36</v>
      </c>
      <c r="P1799" s="7" t="s">
        <v>36</v>
      </c>
      <c r="Q1799" t="s">
        <v>36</v>
      </c>
      <c r="R1799" s="7">
        <v>45688</v>
      </c>
      <c r="S1799" s="8">
        <f t="shared" si="123"/>
        <v>15.35068493150685</v>
      </c>
      <c r="T1799" t="str">
        <f t="shared" si="122"/>
        <v/>
      </c>
      <c r="U1799" s="7" t="s">
        <v>36</v>
      </c>
      <c r="V1799" t="str">
        <f t="shared" si="124"/>
        <v/>
      </c>
    </row>
    <row r="1800" spans="1:22">
      <c r="A1800">
        <v>6858</v>
      </c>
      <c r="B1800" t="s">
        <v>17</v>
      </c>
      <c r="C1800" t="s">
        <v>18</v>
      </c>
      <c r="D1800" t="s">
        <v>19</v>
      </c>
      <c r="H1800" t="s">
        <v>19</v>
      </c>
      <c r="J1800" t="s">
        <v>20</v>
      </c>
      <c r="L1800" t="s">
        <v>54</v>
      </c>
      <c r="M1800" t="s">
        <v>27</v>
      </c>
      <c r="N1800" t="s">
        <v>32</v>
      </c>
      <c r="O1800" s="7">
        <v>1</v>
      </c>
      <c r="P1800" s="7">
        <v>1</v>
      </c>
      <c r="Q1800" t="s">
        <v>36</v>
      </c>
      <c r="R1800" s="7">
        <v>45688</v>
      </c>
      <c r="S1800" s="8">
        <f t="shared" si="123"/>
        <v>125.17260273972603</v>
      </c>
      <c r="T1800" t="str">
        <f t="shared" si="122"/>
        <v>65+</v>
      </c>
      <c r="U1800" s="7">
        <v>1</v>
      </c>
    </row>
    <row r="1801" spans="1:22">
      <c r="A1801">
        <v>140759</v>
      </c>
      <c r="B1801" t="s">
        <v>17</v>
      </c>
      <c r="C1801" t="s">
        <v>25</v>
      </c>
      <c r="D1801" t="s">
        <v>19</v>
      </c>
      <c r="H1801" t="s">
        <v>19</v>
      </c>
      <c r="J1801" t="s">
        <v>20</v>
      </c>
      <c r="K1801" s="7">
        <v>20209</v>
      </c>
      <c r="L1801" t="s">
        <v>35</v>
      </c>
      <c r="M1801" t="s">
        <v>27</v>
      </c>
      <c r="N1801" t="s">
        <v>34</v>
      </c>
      <c r="O1801" s="7">
        <v>43780</v>
      </c>
      <c r="P1801" s="7" t="s">
        <v>29</v>
      </c>
      <c r="Q1801" t="s">
        <v>24</v>
      </c>
      <c r="R1801" s="7">
        <v>45688</v>
      </c>
      <c r="S1801" s="8">
        <f t="shared" si="123"/>
        <v>69.805479452054797</v>
      </c>
      <c r="T1801" t="str">
        <f t="shared" si="122"/>
        <v>65+</v>
      </c>
      <c r="U1801" s="7">
        <f t="shared" ref="U1801:U1802" si="125">R1801</f>
        <v>45688</v>
      </c>
      <c r="V1801">
        <f t="shared" si="124"/>
        <v>1365</v>
      </c>
    </row>
    <row r="1802" spans="1:22">
      <c r="A1802">
        <v>150960</v>
      </c>
      <c r="B1802" t="s">
        <v>17</v>
      </c>
      <c r="C1802" t="s">
        <v>25</v>
      </c>
      <c r="D1802" t="s">
        <v>19</v>
      </c>
      <c r="H1802" t="s">
        <v>19</v>
      </c>
      <c r="J1802" t="s">
        <v>30</v>
      </c>
      <c r="K1802" s="7">
        <v>22699</v>
      </c>
      <c r="L1802" t="s">
        <v>67</v>
      </c>
      <c r="M1802" t="s">
        <v>22</v>
      </c>
      <c r="N1802" t="s">
        <v>34</v>
      </c>
      <c r="O1802" s="7">
        <v>44649</v>
      </c>
      <c r="P1802" s="7" t="s">
        <v>29</v>
      </c>
      <c r="Q1802" t="s">
        <v>55</v>
      </c>
      <c r="R1802" s="7">
        <v>45688</v>
      </c>
      <c r="S1802" s="8">
        <f t="shared" si="123"/>
        <v>62.983561643835614</v>
      </c>
      <c r="T1802" t="str">
        <f t="shared" si="122"/>
        <v>55-65</v>
      </c>
      <c r="U1802" s="7">
        <f t="shared" si="125"/>
        <v>45688</v>
      </c>
      <c r="V1802">
        <f t="shared" si="124"/>
        <v>744</v>
      </c>
    </row>
    <row r="1803" spans="1:22">
      <c r="A1803">
        <v>29204</v>
      </c>
      <c r="B1803" t="s">
        <v>17</v>
      </c>
      <c r="C1803" t="s">
        <v>18</v>
      </c>
      <c r="D1803" t="s">
        <v>19</v>
      </c>
      <c r="H1803" t="s">
        <v>19</v>
      </c>
      <c r="J1803" t="s">
        <v>20</v>
      </c>
      <c r="K1803" s="7">
        <v>23396</v>
      </c>
      <c r="L1803" t="s">
        <v>65</v>
      </c>
      <c r="M1803" t="s">
        <v>27</v>
      </c>
      <c r="N1803" t="s">
        <v>34</v>
      </c>
      <c r="O1803" s="7">
        <v>41790</v>
      </c>
      <c r="P1803" s="7">
        <v>41792</v>
      </c>
      <c r="Q1803" t="s">
        <v>36</v>
      </c>
      <c r="R1803" s="7">
        <v>45688</v>
      </c>
      <c r="S1803" s="8">
        <f t="shared" si="123"/>
        <v>61.073972602739723</v>
      </c>
      <c r="T1803" t="str">
        <f t="shared" si="122"/>
        <v>55-65</v>
      </c>
      <c r="U1803" s="7">
        <v>41792</v>
      </c>
      <c r="V1803">
        <f t="shared" si="124"/>
        <v>1</v>
      </c>
    </row>
    <row r="1804" spans="1:22">
      <c r="A1804">
        <v>150884</v>
      </c>
      <c r="B1804" t="s">
        <v>17</v>
      </c>
      <c r="C1804" t="s">
        <v>18</v>
      </c>
      <c r="D1804" t="s">
        <v>19</v>
      </c>
      <c r="H1804" t="s">
        <v>19</v>
      </c>
      <c r="J1804" t="s">
        <v>20</v>
      </c>
      <c r="K1804" s="7">
        <v>34472</v>
      </c>
      <c r="L1804" t="s">
        <v>26</v>
      </c>
      <c r="M1804" t="s">
        <v>27</v>
      </c>
      <c r="N1804" t="s">
        <v>34</v>
      </c>
      <c r="O1804" s="7" t="s">
        <v>36</v>
      </c>
      <c r="P1804" s="7" t="s">
        <v>36</v>
      </c>
      <c r="Q1804" t="s">
        <v>36</v>
      </c>
      <c r="R1804" s="7">
        <v>45688</v>
      </c>
      <c r="S1804" s="8">
        <f t="shared" si="123"/>
        <v>30.728767123287671</v>
      </c>
      <c r="T1804" t="str">
        <f t="shared" si="122"/>
        <v>25-35</v>
      </c>
      <c r="U1804" s="7" t="s">
        <v>36</v>
      </c>
      <c r="V1804" t="str">
        <f t="shared" si="124"/>
        <v/>
      </c>
    </row>
    <row r="1805" spans="1:22">
      <c r="A1805">
        <v>104291</v>
      </c>
      <c r="B1805" t="s">
        <v>17</v>
      </c>
      <c r="C1805" t="s">
        <v>18</v>
      </c>
      <c r="D1805" t="s">
        <v>19</v>
      </c>
      <c r="H1805" t="s">
        <v>19</v>
      </c>
      <c r="J1805" t="s">
        <v>20</v>
      </c>
      <c r="K1805" s="7">
        <v>34964</v>
      </c>
      <c r="L1805" t="s">
        <v>26</v>
      </c>
      <c r="M1805" t="s">
        <v>27</v>
      </c>
      <c r="N1805" t="s">
        <v>32</v>
      </c>
      <c r="O1805" s="7">
        <v>41237</v>
      </c>
      <c r="P1805" s="7">
        <v>42282</v>
      </c>
      <c r="Q1805" t="s">
        <v>24</v>
      </c>
      <c r="R1805" s="7">
        <v>45688</v>
      </c>
      <c r="S1805" s="8">
        <f t="shared" si="123"/>
        <v>29.38082191780822</v>
      </c>
      <c r="T1805" t="str">
        <f t="shared" si="122"/>
        <v>25-35</v>
      </c>
      <c r="U1805" s="7">
        <v>42282</v>
      </c>
      <c r="V1805">
        <f t="shared" si="124"/>
        <v>746</v>
      </c>
    </row>
    <row r="1806" spans="1:22">
      <c r="A1806">
        <v>127593</v>
      </c>
      <c r="B1806" t="s">
        <v>17</v>
      </c>
      <c r="C1806" t="s">
        <v>18</v>
      </c>
      <c r="D1806" t="s">
        <v>19</v>
      </c>
      <c r="H1806" t="s">
        <v>19</v>
      </c>
      <c r="J1806" t="s">
        <v>20</v>
      </c>
      <c r="K1806" s="7">
        <v>37628</v>
      </c>
      <c r="L1806" t="s">
        <v>66</v>
      </c>
      <c r="M1806" t="s">
        <v>57</v>
      </c>
      <c r="N1806" t="s">
        <v>34</v>
      </c>
      <c r="O1806" s="7">
        <v>43181</v>
      </c>
      <c r="P1806" s="7">
        <v>44433</v>
      </c>
      <c r="Q1806" t="s">
        <v>24</v>
      </c>
      <c r="R1806" s="7">
        <v>45688</v>
      </c>
      <c r="S1806" s="8">
        <f t="shared" si="123"/>
        <v>22.082191780821919</v>
      </c>
      <c r="T1806" t="str">
        <f t="shared" si="122"/>
        <v>16-25</v>
      </c>
      <c r="U1806" s="7">
        <v>44433</v>
      </c>
      <c r="V1806">
        <f t="shared" si="124"/>
        <v>895</v>
      </c>
    </row>
    <row r="1807" spans="1:22">
      <c r="A1807">
        <v>103594</v>
      </c>
      <c r="B1807" t="s">
        <v>17</v>
      </c>
      <c r="C1807" t="s">
        <v>18</v>
      </c>
      <c r="D1807" t="s">
        <v>19</v>
      </c>
      <c r="H1807" t="s">
        <v>19</v>
      </c>
      <c r="J1807" t="s">
        <v>20</v>
      </c>
      <c r="K1807" s="7">
        <v>33845</v>
      </c>
      <c r="L1807" t="s">
        <v>37</v>
      </c>
      <c r="M1807" t="s">
        <v>27</v>
      </c>
      <c r="N1807" t="s">
        <v>34</v>
      </c>
      <c r="O1807" s="7" t="s">
        <v>36</v>
      </c>
      <c r="P1807" s="7" t="s">
        <v>36</v>
      </c>
      <c r="Q1807" t="s">
        <v>38</v>
      </c>
      <c r="R1807" s="7">
        <v>45688</v>
      </c>
      <c r="S1807" s="8">
        <f t="shared" si="123"/>
        <v>32.446575342465756</v>
      </c>
      <c r="T1807" t="str">
        <f t="shared" si="122"/>
        <v>25-35</v>
      </c>
      <c r="U1807" s="7" t="s">
        <v>36</v>
      </c>
      <c r="V1807" t="str">
        <f t="shared" si="124"/>
        <v/>
      </c>
    </row>
    <row r="1808" spans="1:22">
      <c r="A1808">
        <v>122419</v>
      </c>
      <c r="B1808" t="s">
        <v>17</v>
      </c>
      <c r="C1808" t="s">
        <v>18</v>
      </c>
      <c r="D1808" t="s">
        <v>19</v>
      </c>
      <c r="H1808" t="s">
        <v>19</v>
      </c>
      <c r="J1808" t="s">
        <v>20</v>
      </c>
      <c r="K1808" s="7">
        <v>36614</v>
      </c>
      <c r="L1808" t="s">
        <v>225</v>
      </c>
      <c r="M1808" t="s">
        <v>57</v>
      </c>
      <c r="N1808" t="s">
        <v>32</v>
      </c>
      <c r="O1808" s="7">
        <v>42868</v>
      </c>
      <c r="P1808" s="7">
        <v>43488</v>
      </c>
      <c r="Q1808" t="s">
        <v>24</v>
      </c>
      <c r="R1808" s="7">
        <v>45688</v>
      </c>
      <c r="S1808" s="8">
        <f t="shared" si="123"/>
        <v>24.860273972602741</v>
      </c>
      <c r="T1808" t="str">
        <f t="shared" si="122"/>
        <v>16-25</v>
      </c>
      <c r="U1808" s="7">
        <v>43488</v>
      </c>
      <c r="V1808">
        <f t="shared" si="124"/>
        <v>443</v>
      </c>
    </row>
    <row r="1809" spans="1:22">
      <c r="A1809">
        <v>94661</v>
      </c>
      <c r="B1809" t="s">
        <v>17</v>
      </c>
      <c r="C1809" t="s">
        <v>18</v>
      </c>
      <c r="D1809" t="s">
        <v>19</v>
      </c>
      <c r="H1809" t="s">
        <v>19</v>
      </c>
      <c r="J1809" t="s">
        <v>20</v>
      </c>
      <c r="K1809" s="7">
        <v>30329</v>
      </c>
      <c r="L1809" t="s">
        <v>101</v>
      </c>
      <c r="M1809" t="s">
        <v>22</v>
      </c>
      <c r="N1809" t="s">
        <v>32</v>
      </c>
      <c r="O1809" s="7">
        <v>41025</v>
      </c>
      <c r="P1809" s="7">
        <v>41143</v>
      </c>
      <c r="Q1809" t="s">
        <v>36</v>
      </c>
      <c r="R1809" s="7">
        <v>45688</v>
      </c>
      <c r="S1809" s="8">
        <f t="shared" si="123"/>
        <v>42.079452054794523</v>
      </c>
      <c r="T1809" t="str">
        <f t="shared" si="122"/>
        <v>35-45</v>
      </c>
      <c r="U1809" s="7">
        <v>41143</v>
      </c>
      <c r="V1809">
        <f t="shared" si="124"/>
        <v>85</v>
      </c>
    </row>
    <row r="1810" spans="1:22">
      <c r="A1810">
        <v>112161</v>
      </c>
      <c r="B1810" t="s">
        <v>17</v>
      </c>
      <c r="C1810" t="s">
        <v>18</v>
      </c>
      <c r="D1810" t="s">
        <v>19</v>
      </c>
      <c r="H1810" t="s">
        <v>19</v>
      </c>
      <c r="J1810" t="s">
        <v>20</v>
      </c>
      <c r="K1810" s="7">
        <v>33239</v>
      </c>
      <c r="L1810" t="s">
        <v>84</v>
      </c>
      <c r="M1810" t="s">
        <v>22</v>
      </c>
      <c r="N1810" t="s">
        <v>32</v>
      </c>
      <c r="O1810" s="7">
        <v>42160</v>
      </c>
      <c r="P1810" s="7">
        <v>43205</v>
      </c>
      <c r="Q1810" t="s">
        <v>24</v>
      </c>
      <c r="R1810" s="7">
        <v>45688</v>
      </c>
      <c r="S1810" s="8">
        <f t="shared" si="123"/>
        <v>34.106849315068494</v>
      </c>
      <c r="T1810" t="str">
        <f t="shared" si="122"/>
        <v>25-35</v>
      </c>
      <c r="U1810" s="7">
        <v>43205</v>
      </c>
      <c r="V1810">
        <f t="shared" si="124"/>
        <v>746</v>
      </c>
    </row>
    <row r="1811" spans="1:22">
      <c r="A1811">
        <v>80773</v>
      </c>
      <c r="B1811" t="s">
        <v>17</v>
      </c>
      <c r="C1811" t="s">
        <v>18</v>
      </c>
      <c r="D1811" t="s">
        <v>19</v>
      </c>
      <c r="H1811" t="s">
        <v>19</v>
      </c>
      <c r="J1811" t="s">
        <v>20</v>
      </c>
      <c r="K1811" s="7">
        <v>34043</v>
      </c>
      <c r="L1811" t="s">
        <v>65</v>
      </c>
      <c r="M1811" t="s">
        <v>27</v>
      </c>
      <c r="N1811" t="s">
        <v>34</v>
      </c>
      <c r="O1811" s="7">
        <v>39979</v>
      </c>
      <c r="P1811" s="7">
        <v>40756</v>
      </c>
      <c r="Q1811" t="s">
        <v>36</v>
      </c>
      <c r="R1811" s="7">
        <v>45688</v>
      </c>
      <c r="S1811" s="8">
        <f t="shared" si="123"/>
        <v>31.904109589041095</v>
      </c>
      <c r="T1811" t="str">
        <f t="shared" si="122"/>
        <v>25-35</v>
      </c>
      <c r="U1811" s="7">
        <v>40756</v>
      </c>
      <c r="V1811">
        <f t="shared" si="124"/>
        <v>556</v>
      </c>
    </row>
    <row r="1812" spans="1:22">
      <c r="A1812">
        <v>83172</v>
      </c>
      <c r="B1812" t="s">
        <v>17</v>
      </c>
      <c r="C1812" t="s">
        <v>18</v>
      </c>
      <c r="D1812" t="s">
        <v>19</v>
      </c>
      <c r="H1812" t="s">
        <v>19</v>
      </c>
      <c r="J1812" t="s">
        <v>20</v>
      </c>
      <c r="K1812" s="7">
        <v>24653</v>
      </c>
      <c r="L1812" t="s">
        <v>65</v>
      </c>
      <c r="M1812" t="s">
        <v>27</v>
      </c>
      <c r="N1812" t="s">
        <v>36</v>
      </c>
      <c r="O1812" s="7">
        <v>41143</v>
      </c>
      <c r="P1812" s="7">
        <v>41143</v>
      </c>
      <c r="Q1812" t="s">
        <v>36</v>
      </c>
      <c r="R1812" s="7">
        <v>45688</v>
      </c>
      <c r="S1812" s="8">
        <f t="shared" si="123"/>
        <v>57.630136986301373</v>
      </c>
      <c r="T1812" t="str">
        <f t="shared" si="122"/>
        <v>55-65</v>
      </c>
      <c r="U1812" s="7">
        <v>41143</v>
      </c>
      <c r="V1812">
        <f t="shared" si="124"/>
        <v>1</v>
      </c>
    </row>
    <row r="1813" spans="1:22">
      <c r="A1813">
        <v>108003</v>
      </c>
      <c r="B1813" t="s">
        <v>17</v>
      </c>
      <c r="C1813" t="s">
        <v>18</v>
      </c>
      <c r="D1813" t="s">
        <v>19</v>
      </c>
      <c r="H1813" t="s">
        <v>19</v>
      </c>
      <c r="J1813" t="s">
        <v>20</v>
      </c>
      <c r="K1813" s="7">
        <v>22409</v>
      </c>
      <c r="L1813" t="s">
        <v>230</v>
      </c>
      <c r="M1813" t="s">
        <v>23</v>
      </c>
      <c r="N1813" t="s">
        <v>32</v>
      </c>
      <c r="O1813" s="7">
        <v>41786</v>
      </c>
      <c r="P1813" s="7">
        <v>42005</v>
      </c>
      <c r="Q1813" t="s">
        <v>36</v>
      </c>
      <c r="R1813" s="7">
        <v>45688</v>
      </c>
      <c r="S1813" s="8">
        <f t="shared" si="123"/>
        <v>63.778082191780825</v>
      </c>
      <c r="T1813" t="str">
        <f t="shared" si="122"/>
        <v>55-65</v>
      </c>
      <c r="U1813" s="7">
        <v>42005</v>
      </c>
      <c r="V1813">
        <f t="shared" si="124"/>
        <v>158</v>
      </c>
    </row>
    <row r="1814" spans="1:22">
      <c r="A1814">
        <v>123184</v>
      </c>
      <c r="B1814" t="s">
        <v>17</v>
      </c>
      <c r="C1814" t="s">
        <v>18</v>
      </c>
      <c r="D1814" t="s">
        <v>19</v>
      </c>
      <c r="H1814" t="s">
        <v>19</v>
      </c>
      <c r="J1814" t="s">
        <v>20</v>
      </c>
      <c r="K1814" s="7">
        <v>37279</v>
      </c>
      <c r="L1814" t="s">
        <v>69</v>
      </c>
      <c r="M1814" t="s">
        <v>27</v>
      </c>
      <c r="N1814" t="s">
        <v>34</v>
      </c>
      <c r="O1814" s="7">
        <v>43008</v>
      </c>
      <c r="P1814" s="7">
        <v>43488</v>
      </c>
      <c r="Q1814" t="s">
        <v>24</v>
      </c>
      <c r="R1814" s="7">
        <v>45688</v>
      </c>
      <c r="S1814" s="8">
        <f t="shared" si="123"/>
        <v>23.038356164383561</v>
      </c>
      <c r="T1814" t="str">
        <f t="shared" si="122"/>
        <v>16-25</v>
      </c>
      <c r="U1814" s="7">
        <v>43488</v>
      </c>
      <c r="V1814">
        <f t="shared" si="124"/>
        <v>343</v>
      </c>
    </row>
    <row r="1815" spans="1:22">
      <c r="A1815">
        <v>106648</v>
      </c>
      <c r="B1815" t="s">
        <v>17</v>
      </c>
      <c r="C1815" t="s">
        <v>18</v>
      </c>
      <c r="D1815" t="s">
        <v>19</v>
      </c>
      <c r="H1815" t="s">
        <v>19</v>
      </c>
      <c r="J1815" t="s">
        <v>30</v>
      </c>
      <c r="K1815" s="7">
        <v>36046</v>
      </c>
      <c r="L1815" t="s">
        <v>37</v>
      </c>
      <c r="M1815" t="s">
        <v>27</v>
      </c>
      <c r="N1815" t="s">
        <v>32</v>
      </c>
      <c r="O1815" s="7">
        <v>41615</v>
      </c>
      <c r="P1815" s="7">
        <v>41752</v>
      </c>
      <c r="Q1815" t="s">
        <v>36</v>
      </c>
      <c r="R1815" s="7">
        <v>45688</v>
      </c>
      <c r="S1815" s="8">
        <f t="shared" si="123"/>
        <v>26.416438356164385</v>
      </c>
      <c r="T1815" t="str">
        <f t="shared" si="122"/>
        <v>25-35</v>
      </c>
      <c r="U1815" s="7">
        <v>41752</v>
      </c>
      <c r="V1815">
        <f t="shared" si="124"/>
        <v>98</v>
      </c>
    </row>
    <row r="1816" spans="1:22">
      <c r="A1816">
        <v>82406</v>
      </c>
      <c r="B1816" t="s">
        <v>17</v>
      </c>
      <c r="C1816" t="s">
        <v>18</v>
      </c>
      <c r="D1816" t="s">
        <v>19</v>
      </c>
      <c r="H1816" t="s">
        <v>19</v>
      </c>
      <c r="J1816" t="s">
        <v>30</v>
      </c>
      <c r="K1816" s="7">
        <v>27307</v>
      </c>
      <c r="L1816" t="s">
        <v>110</v>
      </c>
      <c r="M1816" t="s">
        <v>22</v>
      </c>
      <c r="N1816" t="s">
        <v>32</v>
      </c>
      <c r="O1816" s="7">
        <v>40799</v>
      </c>
      <c r="P1816" s="7">
        <v>43913</v>
      </c>
      <c r="Q1816" t="s">
        <v>24</v>
      </c>
      <c r="R1816" s="7">
        <v>45688</v>
      </c>
      <c r="S1816" s="8">
        <f t="shared" si="123"/>
        <v>50.358904109589041</v>
      </c>
      <c r="T1816" t="str">
        <f t="shared" si="122"/>
        <v>45-55</v>
      </c>
      <c r="U1816" s="7">
        <v>43913</v>
      </c>
      <c r="V1816">
        <f t="shared" si="124"/>
        <v>2225</v>
      </c>
    </row>
    <row r="1817" spans="1:22">
      <c r="A1817">
        <v>142741</v>
      </c>
      <c r="B1817" t="s">
        <v>17</v>
      </c>
      <c r="C1817" t="s">
        <v>18</v>
      </c>
      <c r="D1817" t="s">
        <v>19</v>
      </c>
      <c r="H1817" t="s">
        <v>19</v>
      </c>
      <c r="J1817" t="s">
        <v>30</v>
      </c>
      <c r="K1817" s="7">
        <v>26767</v>
      </c>
      <c r="L1817" t="s">
        <v>124</v>
      </c>
      <c r="M1817" t="s">
        <v>57</v>
      </c>
      <c r="N1817" t="s">
        <v>32</v>
      </c>
      <c r="O1817" s="7">
        <v>35431</v>
      </c>
      <c r="P1817" s="7">
        <v>42205</v>
      </c>
      <c r="Q1817" t="s">
        <v>38</v>
      </c>
      <c r="R1817" s="7">
        <v>45688</v>
      </c>
      <c r="S1817" s="8">
        <f t="shared" si="123"/>
        <v>51.838356164383562</v>
      </c>
      <c r="T1817" t="str">
        <f t="shared" si="122"/>
        <v>45-55</v>
      </c>
      <c r="U1817" s="7">
        <v>42205</v>
      </c>
      <c r="V1817">
        <f t="shared" si="124"/>
        <v>4839</v>
      </c>
    </row>
    <row r="1818" spans="1:22">
      <c r="A1818">
        <v>126208</v>
      </c>
      <c r="B1818" t="s">
        <v>17</v>
      </c>
      <c r="C1818" t="s">
        <v>18</v>
      </c>
      <c r="D1818" t="s">
        <v>19</v>
      </c>
      <c r="H1818" t="s">
        <v>19</v>
      </c>
      <c r="J1818" t="s">
        <v>30</v>
      </c>
      <c r="K1818" s="7">
        <v>21849</v>
      </c>
      <c r="L1818" t="s">
        <v>65</v>
      </c>
      <c r="M1818" t="s">
        <v>27</v>
      </c>
      <c r="N1818" t="s">
        <v>34</v>
      </c>
      <c r="O1818" s="7" t="s">
        <v>36</v>
      </c>
      <c r="P1818" s="7" t="s">
        <v>36</v>
      </c>
      <c r="Q1818" t="s">
        <v>36</v>
      </c>
      <c r="R1818" s="7">
        <v>45688</v>
      </c>
      <c r="S1818" s="8">
        <f t="shared" si="123"/>
        <v>65.31232876712329</v>
      </c>
      <c r="T1818" t="str">
        <f t="shared" si="122"/>
        <v>65+</v>
      </c>
      <c r="U1818" s="7" t="s">
        <v>36</v>
      </c>
      <c r="V1818" t="str">
        <f t="shared" si="124"/>
        <v/>
      </c>
    </row>
    <row r="1819" spans="1:22">
      <c r="A1819">
        <v>137307</v>
      </c>
      <c r="B1819" t="s">
        <v>17</v>
      </c>
      <c r="C1819" t="s">
        <v>18</v>
      </c>
      <c r="D1819" t="s">
        <v>19</v>
      </c>
      <c r="H1819" t="s">
        <v>19</v>
      </c>
      <c r="J1819" t="s">
        <v>30</v>
      </c>
      <c r="K1819" s="7">
        <v>16176</v>
      </c>
      <c r="L1819" t="s">
        <v>84</v>
      </c>
      <c r="M1819" t="s">
        <v>22</v>
      </c>
      <c r="N1819" t="s">
        <v>34</v>
      </c>
      <c r="O1819" s="7">
        <v>43668</v>
      </c>
      <c r="P1819" s="7">
        <v>43692</v>
      </c>
      <c r="Q1819" t="s">
        <v>24</v>
      </c>
      <c r="R1819" s="7">
        <v>45688</v>
      </c>
      <c r="S1819" s="8">
        <f t="shared" si="123"/>
        <v>80.854794520547941</v>
      </c>
      <c r="T1819" t="str">
        <f t="shared" si="122"/>
        <v>65+</v>
      </c>
      <c r="U1819" s="7">
        <v>43692</v>
      </c>
      <c r="V1819">
        <f t="shared" si="124"/>
        <v>19</v>
      </c>
    </row>
    <row r="1820" spans="1:22">
      <c r="A1820">
        <v>93796</v>
      </c>
      <c r="B1820" t="s">
        <v>17</v>
      </c>
      <c r="C1820" t="s">
        <v>18</v>
      </c>
      <c r="D1820" t="s">
        <v>19</v>
      </c>
      <c r="H1820" t="s">
        <v>19</v>
      </c>
      <c r="J1820" t="s">
        <v>30</v>
      </c>
      <c r="K1820" s="7">
        <v>35903</v>
      </c>
      <c r="L1820" t="s">
        <v>37</v>
      </c>
      <c r="M1820" t="s">
        <v>27</v>
      </c>
      <c r="N1820" t="s">
        <v>32</v>
      </c>
      <c r="O1820" s="7">
        <v>40957</v>
      </c>
      <c r="P1820" s="7">
        <v>41320</v>
      </c>
      <c r="Q1820" t="s">
        <v>36</v>
      </c>
      <c r="R1820" s="7">
        <v>45688</v>
      </c>
      <c r="S1820" s="8">
        <f t="shared" si="123"/>
        <v>26.80821917808219</v>
      </c>
      <c r="T1820" t="str">
        <f t="shared" si="122"/>
        <v>25-35</v>
      </c>
      <c r="U1820" s="7">
        <v>41320</v>
      </c>
      <c r="V1820">
        <f t="shared" si="124"/>
        <v>260</v>
      </c>
    </row>
    <row r="1821" spans="1:22">
      <c r="A1821">
        <v>129218</v>
      </c>
      <c r="B1821" t="s">
        <v>17</v>
      </c>
      <c r="C1821" t="s">
        <v>18</v>
      </c>
      <c r="D1821" t="s">
        <v>19</v>
      </c>
      <c r="H1821" t="s">
        <v>19</v>
      </c>
      <c r="J1821" t="s">
        <v>30</v>
      </c>
      <c r="K1821" s="7">
        <v>36090</v>
      </c>
      <c r="L1821" t="s">
        <v>74</v>
      </c>
      <c r="M1821" t="s">
        <v>22</v>
      </c>
      <c r="N1821" t="s">
        <v>34</v>
      </c>
      <c r="O1821" s="7" t="s">
        <v>36</v>
      </c>
      <c r="P1821" s="7" t="s">
        <v>36</v>
      </c>
      <c r="Q1821" t="s">
        <v>24</v>
      </c>
      <c r="R1821" s="7">
        <v>45688</v>
      </c>
      <c r="S1821" s="8">
        <f t="shared" si="123"/>
        <v>26.295890410958904</v>
      </c>
      <c r="T1821" t="str">
        <f t="shared" si="122"/>
        <v>25-35</v>
      </c>
      <c r="U1821" s="7" t="s">
        <v>36</v>
      </c>
      <c r="V1821" t="str">
        <f t="shared" si="124"/>
        <v/>
      </c>
    </row>
    <row r="1822" spans="1:22">
      <c r="A1822">
        <v>126727</v>
      </c>
      <c r="B1822" t="s">
        <v>17</v>
      </c>
      <c r="C1822" t="s">
        <v>18</v>
      </c>
      <c r="D1822" t="s">
        <v>19</v>
      </c>
      <c r="H1822" t="s">
        <v>19</v>
      </c>
      <c r="J1822" t="s">
        <v>30</v>
      </c>
      <c r="K1822" s="7">
        <v>37685</v>
      </c>
      <c r="L1822" t="s">
        <v>74</v>
      </c>
      <c r="M1822" t="s">
        <v>22</v>
      </c>
      <c r="N1822" t="s">
        <v>34</v>
      </c>
      <c r="O1822" s="7">
        <v>43134</v>
      </c>
      <c r="P1822" s="7">
        <v>43449</v>
      </c>
      <c r="Q1822" t="s">
        <v>24</v>
      </c>
      <c r="R1822" s="7">
        <v>45688</v>
      </c>
      <c r="S1822" s="8">
        <f t="shared" si="123"/>
        <v>21.926027397260274</v>
      </c>
      <c r="T1822" t="str">
        <f t="shared" si="122"/>
        <v>16-25</v>
      </c>
      <c r="U1822" s="7">
        <v>43449</v>
      </c>
      <c r="V1822">
        <f t="shared" si="124"/>
        <v>225</v>
      </c>
    </row>
    <row r="1823" spans="1:22">
      <c r="A1823">
        <v>22476</v>
      </c>
      <c r="B1823" t="s">
        <v>17</v>
      </c>
      <c r="C1823" t="s">
        <v>18</v>
      </c>
      <c r="D1823" t="s">
        <v>19</v>
      </c>
      <c r="H1823" t="s">
        <v>19</v>
      </c>
      <c r="J1823" t="s">
        <v>30</v>
      </c>
      <c r="K1823" s="7">
        <v>17309</v>
      </c>
      <c r="L1823" t="s">
        <v>37</v>
      </c>
      <c r="M1823" t="s">
        <v>27</v>
      </c>
      <c r="N1823" t="s">
        <v>34</v>
      </c>
      <c r="O1823" s="7">
        <v>35765</v>
      </c>
      <c r="P1823" s="7">
        <v>44778</v>
      </c>
      <c r="Q1823" t="s">
        <v>41</v>
      </c>
      <c r="R1823" s="7">
        <v>45688</v>
      </c>
      <c r="S1823" s="8">
        <f t="shared" si="123"/>
        <v>77.750684931506854</v>
      </c>
      <c r="T1823" t="str">
        <f t="shared" si="122"/>
        <v>65+</v>
      </c>
      <c r="U1823" s="7">
        <v>44778</v>
      </c>
      <c r="V1823">
        <f t="shared" si="124"/>
        <v>6440</v>
      </c>
    </row>
    <row r="1824" spans="1:22">
      <c r="A1824">
        <v>159397</v>
      </c>
      <c r="B1824" t="s">
        <v>17</v>
      </c>
      <c r="C1824" t="s">
        <v>25</v>
      </c>
      <c r="D1824" t="s">
        <v>19</v>
      </c>
      <c r="H1824" t="s">
        <v>19</v>
      </c>
      <c r="J1824" t="s">
        <v>30</v>
      </c>
      <c r="K1824" s="7">
        <v>38498</v>
      </c>
      <c r="L1824" t="s">
        <v>37</v>
      </c>
      <c r="M1824" t="s">
        <v>27</v>
      </c>
      <c r="N1824" t="s">
        <v>40</v>
      </c>
      <c r="O1824" s="7">
        <v>44968</v>
      </c>
      <c r="P1824" s="7" t="s">
        <v>29</v>
      </c>
      <c r="Q1824" t="s">
        <v>24</v>
      </c>
      <c r="R1824" s="7">
        <v>45688</v>
      </c>
      <c r="S1824" s="8">
        <f t="shared" si="123"/>
        <v>19.698630136986303</v>
      </c>
      <c r="T1824" t="str">
        <f t="shared" si="122"/>
        <v>16-25</v>
      </c>
      <c r="U1824" s="7">
        <f>R1824</f>
        <v>45688</v>
      </c>
      <c r="V1824">
        <f t="shared" si="124"/>
        <v>515</v>
      </c>
    </row>
    <row r="1825" spans="1:22">
      <c r="A1825">
        <v>79283</v>
      </c>
      <c r="B1825" t="s">
        <v>17</v>
      </c>
      <c r="C1825" t="s">
        <v>18</v>
      </c>
      <c r="D1825" t="s">
        <v>19</v>
      </c>
      <c r="H1825" t="s">
        <v>19</v>
      </c>
      <c r="J1825" t="s">
        <v>20</v>
      </c>
      <c r="K1825" s="7">
        <v>21524</v>
      </c>
      <c r="L1825" t="s">
        <v>110</v>
      </c>
      <c r="M1825" t="s">
        <v>22</v>
      </c>
      <c r="N1825" t="s">
        <v>34</v>
      </c>
      <c r="O1825" s="7">
        <v>40603</v>
      </c>
      <c r="P1825" s="7">
        <v>41051</v>
      </c>
      <c r="Q1825" t="s">
        <v>36</v>
      </c>
      <c r="R1825" s="7">
        <v>45688</v>
      </c>
      <c r="S1825" s="8">
        <f t="shared" si="123"/>
        <v>66.202739726027403</v>
      </c>
      <c r="T1825" t="str">
        <f t="shared" si="122"/>
        <v>65+</v>
      </c>
      <c r="U1825" s="7">
        <v>41051</v>
      </c>
      <c r="V1825">
        <f t="shared" si="124"/>
        <v>321</v>
      </c>
    </row>
    <row r="1826" spans="1:22">
      <c r="A1826">
        <v>115880</v>
      </c>
      <c r="B1826" t="s">
        <v>17</v>
      </c>
      <c r="C1826" t="s">
        <v>25</v>
      </c>
      <c r="D1826" t="s">
        <v>19</v>
      </c>
      <c r="H1826" t="s">
        <v>19</v>
      </c>
      <c r="J1826" t="s">
        <v>20</v>
      </c>
      <c r="K1826" s="7">
        <v>17247</v>
      </c>
      <c r="L1826" t="s">
        <v>59</v>
      </c>
      <c r="M1826" t="s">
        <v>27</v>
      </c>
      <c r="N1826" t="s">
        <v>34</v>
      </c>
      <c r="O1826" s="7">
        <v>42419</v>
      </c>
      <c r="P1826" s="7" t="s">
        <v>29</v>
      </c>
      <c r="Q1826" t="s">
        <v>55</v>
      </c>
      <c r="R1826" s="7">
        <v>45688</v>
      </c>
      <c r="S1826" s="8">
        <f t="shared" si="123"/>
        <v>77.920547945205485</v>
      </c>
      <c r="T1826" t="str">
        <f t="shared" si="122"/>
        <v>65+</v>
      </c>
      <c r="U1826" s="7">
        <f>R1826</f>
        <v>45688</v>
      </c>
      <c r="V1826">
        <f t="shared" si="124"/>
        <v>2336</v>
      </c>
    </row>
    <row r="1827" spans="1:22">
      <c r="A1827">
        <v>102100</v>
      </c>
      <c r="B1827" t="s">
        <v>17</v>
      </c>
      <c r="C1827" t="s">
        <v>18</v>
      </c>
      <c r="D1827" t="s">
        <v>19</v>
      </c>
      <c r="H1827" t="s">
        <v>46</v>
      </c>
      <c r="I1827" t="s">
        <v>47</v>
      </c>
      <c r="J1827" t="s">
        <v>20</v>
      </c>
      <c r="K1827" s="7">
        <v>16392</v>
      </c>
      <c r="L1827" t="s">
        <v>21</v>
      </c>
      <c r="M1827" t="s">
        <v>22</v>
      </c>
      <c r="N1827" t="s">
        <v>32</v>
      </c>
      <c r="O1827" s="7">
        <v>41225</v>
      </c>
      <c r="P1827" s="7">
        <v>42355</v>
      </c>
      <c r="Q1827" t="s">
        <v>24</v>
      </c>
      <c r="R1827" s="7">
        <v>45688</v>
      </c>
      <c r="S1827" s="8">
        <f t="shared" si="123"/>
        <v>80.263013698630132</v>
      </c>
      <c r="T1827" t="str">
        <f t="shared" si="122"/>
        <v>65+</v>
      </c>
      <c r="U1827" s="7">
        <v>42355</v>
      </c>
      <c r="V1827">
        <f t="shared" si="124"/>
        <v>809</v>
      </c>
    </row>
    <row r="1828" spans="1:22">
      <c r="A1828">
        <v>63851</v>
      </c>
      <c r="B1828" t="s">
        <v>17</v>
      </c>
      <c r="C1828" t="s">
        <v>18</v>
      </c>
      <c r="D1828" t="s">
        <v>19</v>
      </c>
      <c r="H1828" t="s">
        <v>19</v>
      </c>
      <c r="J1828" t="s">
        <v>20</v>
      </c>
      <c r="K1828" s="7">
        <v>13771</v>
      </c>
      <c r="L1828" t="s">
        <v>65</v>
      </c>
      <c r="M1828" t="s">
        <v>27</v>
      </c>
      <c r="N1828" t="s">
        <v>34</v>
      </c>
      <c r="O1828" s="7">
        <v>37350</v>
      </c>
      <c r="P1828" s="7">
        <v>41214</v>
      </c>
      <c r="Q1828" t="s">
        <v>36</v>
      </c>
      <c r="R1828" s="7">
        <v>45688</v>
      </c>
      <c r="S1828" s="8">
        <f t="shared" si="123"/>
        <v>87.443835616438349</v>
      </c>
      <c r="T1828" t="str">
        <f t="shared" si="122"/>
        <v>65+</v>
      </c>
      <c r="U1828" s="7">
        <v>41214</v>
      </c>
      <c r="V1828">
        <f t="shared" si="124"/>
        <v>2761</v>
      </c>
    </row>
    <row r="1829" spans="1:22">
      <c r="A1829">
        <v>26287</v>
      </c>
      <c r="B1829" t="s">
        <v>17</v>
      </c>
      <c r="C1829" t="s">
        <v>25</v>
      </c>
      <c r="D1829" t="s">
        <v>19</v>
      </c>
      <c r="H1829" t="s">
        <v>19</v>
      </c>
      <c r="J1829" t="s">
        <v>20</v>
      </c>
      <c r="K1829" s="7">
        <v>34043</v>
      </c>
      <c r="L1829" t="s">
        <v>37</v>
      </c>
      <c r="M1829" t="s">
        <v>27</v>
      </c>
      <c r="N1829" t="s">
        <v>32</v>
      </c>
      <c r="O1829" s="7">
        <v>35765</v>
      </c>
      <c r="P1829" s="7" t="s">
        <v>29</v>
      </c>
      <c r="Q1829" t="s">
        <v>38</v>
      </c>
      <c r="R1829" s="7">
        <v>45688</v>
      </c>
      <c r="S1829" s="8">
        <f t="shared" si="123"/>
        <v>31.904109589041095</v>
      </c>
      <c r="T1829" t="str">
        <f t="shared" si="122"/>
        <v>25-35</v>
      </c>
      <c r="U1829" s="7">
        <f>R1829</f>
        <v>45688</v>
      </c>
      <c r="V1829">
        <f t="shared" si="124"/>
        <v>7090</v>
      </c>
    </row>
    <row r="1830" spans="1:22">
      <c r="A1830">
        <v>94063</v>
      </c>
      <c r="B1830" t="s">
        <v>17</v>
      </c>
      <c r="C1830" t="s">
        <v>18</v>
      </c>
      <c r="D1830" t="s">
        <v>19</v>
      </c>
      <c r="H1830" t="s">
        <v>19</v>
      </c>
      <c r="J1830" t="s">
        <v>20</v>
      </c>
      <c r="K1830" s="7">
        <v>14675</v>
      </c>
      <c r="L1830" t="s">
        <v>227</v>
      </c>
      <c r="M1830" t="s">
        <v>22</v>
      </c>
      <c r="N1830" t="s">
        <v>32</v>
      </c>
      <c r="O1830" s="7">
        <v>40974</v>
      </c>
      <c r="P1830" s="7">
        <v>41191</v>
      </c>
      <c r="Q1830" t="s">
        <v>36</v>
      </c>
      <c r="R1830" s="7">
        <v>45688</v>
      </c>
      <c r="S1830" s="8">
        <f t="shared" si="123"/>
        <v>84.967123287671228</v>
      </c>
      <c r="T1830" t="str">
        <f t="shared" si="122"/>
        <v>65+</v>
      </c>
      <c r="U1830" s="7">
        <v>41191</v>
      </c>
      <c r="V1830">
        <f t="shared" si="124"/>
        <v>156</v>
      </c>
    </row>
    <row r="1831" spans="1:22">
      <c r="A1831">
        <v>130092</v>
      </c>
      <c r="B1831" t="s">
        <v>17</v>
      </c>
      <c r="C1831" t="s">
        <v>18</v>
      </c>
      <c r="D1831" t="s">
        <v>19</v>
      </c>
      <c r="H1831" t="s">
        <v>19</v>
      </c>
      <c r="J1831" t="s">
        <v>20</v>
      </c>
      <c r="K1831" s="7">
        <v>21021</v>
      </c>
      <c r="L1831" t="s">
        <v>45</v>
      </c>
      <c r="M1831" t="s">
        <v>22</v>
      </c>
      <c r="N1831" t="s">
        <v>36</v>
      </c>
      <c r="O1831" s="7">
        <v>43196</v>
      </c>
      <c r="P1831" s="7">
        <v>43463</v>
      </c>
      <c r="Q1831" t="s">
        <v>24</v>
      </c>
      <c r="R1831" s="7">
        <v>45688</v>
      </c>
      <c r="S1831" s="8">
        <f t="shared" si="123"/>
        <v>67.580821917808223</v>
      </c>
      <c r="T1831" t="str">
        <f t="shared" si="122"/>
        <v>65+</v>
      </c>
      <c r="U1831" s="7">
        <v>43463</v>
      </c>
      <c r="V1831">
        <f t="shared" si="124"/>
        <v>191</v>
      </c>
    </row>
    <row r="1832" spans="1:22">
      <c r="A1832">
        <v>57626</v>
      </c>
      <c r="B1832" t="s">
        <v>17</v>
      </c>
      <c r="C1832" t="s">
        <v>18</v>
      </c>
      <c r="D1832" t="s">
        <v>19</v>
      </c>
      <c r="H1832" t="s">
        <v>19</v>
      </c>
      <c r="J1832" t="s">
        <v>30</v>
      </c>
      <c r="K1832" s="7">
        <v>21713</v>
      </c>
      <c r="L1832" t="s">
        <v>48</v>
      </c>
      <c r="M1832" t="s">
        <v>27</v>
      </c>
      <c r="N1832" t="s">
        <v>34</v>
      </c>
      <c r="O1832" s="7">
        <v>41960</v>
      </c>
      <c r="P1832" s="7">
        <v>41960</v>
      </c>
      <c r="Q1832" t="s">
        <v>36</v>
      </c>
      <c r="R1832" s="7">
        <v>45688</v>
      </c>
      <c r="S1832" s="8">
        <f t="shared" si="123"/>
        <v>65.68493150684931</v>
      </c>
      <c r="T1832" t="str">
        <f t="shared" si="122"/>
        <v>65+</v>
      </c>
      <c r="U1832" s="7">
        <v>41960</v>
      </c>
      <c r="V1832">
        <f t="shared" si="124"/>
        <v>1</v>
      </c>
    </row>
    <row r="1833" spans="1:22">
      <c r="A1833">
        <v>154446</v>
      </c>
      <c r="B1833" t="s">
        <v>17</v>
      </c>
      <c r="C1833" t="s">
        <v>18</v>
      </c>
      <c r="D1833" t="s">
        <v>19</v>
      </c>
      <c r="H1833" t="s">
        <v>19</v>
      </c>
      <c r="J1833" t="s">
        <v>30</v>
      </c>
      <c r="K1833" s="7">
        <v>39070</v>
      </c>
      <c r="L1833" t="s">
        <v>33</v>
      </c>
      <c r="M1833" t="s">
        <v>22</v>
      </c>
      <c r="N1833" t="s">
        <v>34</v>
      </c>
      <c r="O1833" s="7">
        <v>44583</v>
      </c>
      <c r="P1833" s="7">
        <v>44951</v>
      </c>
      <c r="Q1833" t="s">
        <v>24</v>
      </c>
      <c r="R1833" s="7">
        <v>45688</v>
      </c>
      <c r="S1833" s="8">
        <f t="shared" si="123"/>
        <v>18.13150684931507</v>
      </c>
      <c r="T1833" t="str">
        <f t="shared" si="122"/>
        <v>16-25</v>
      </c>
      <c r="U1833" s="7">
        <v>44951</v>
      </c>
      <c r="V1833">
        <f t="shared" si="124"/>
        <v>263</v>
      </c>
    </row>
    <row r="1834" spans="1:22">
      <c r="A1834">
        <v>160406</v>
      </c>
      <c r="B1834" t="s">
        <v>17</v>
      </c>
      <c r="C1834" t="s">
        <v>25</v>
      </c>
      <c r="D1834" t="s">
        <v>19</v>
      </c>
      <c r="H1834" t="s">
        <v>19</v>
      </c>
      <c r="J1834" t="s">
        <v>30</v>
      </c>
      <c r="K1834" s="7">
        <v>15457</v>
      </c>
      <c r="L1834" t="s">
        <v>99</v>
      </c>
      <c r="M1834" t="s">
        <v>27</v>
      </c>
      <c r="N1834" t="s">
        <v>34</v>
      </c>
      <c r="O1834" s="7">
        <v>44998</v>
      </c>
      <c r="P1834" s="7" t="s">
        <v>29</v>
      </c>
      <c r="Q1834" t="s">
        <v>24</v>
      </c>
      <c r="R1834" s="7">
        <v>45688</v>
      </c>
      <c r="S1834" s="8">
        <f t="shared" si="123"/>
        <v>82.824657534246569</v>
      </c>
      <c r="T1834" t="str">
        <f t="shared" si="122"/>
        <v>65+</v>
      </c>
      <c r="U1834" s="7">
        <f>R1834</f>
        <v>45688</v>
      </c>
      <c r="V1834">
        <f t="shared" si="124"/>
        <v>495</v>
      </c>
    </row>
    <row r="1835" spans="1:22">
      <c r="A1835">
        <v>49139</v>
      </c>
      <c r="B1835" t="s">
        <v>17</v>
      </c>
      <c r="C1835" t="s">
        <v>18</v>
      </c>
      <c r="D1835" t="s">
        <v>19</v>
      </c>
      <c r="H1835" t="s">
        <v>19</v>
      </c>
      <c r="J1835" t="s">
        <v>20</v>
      </c>
      <c r="L1835" t="s">
        <v>70</v>
      </c>
      <c r="M1835" t="s">
        <v>22</v>
      </c>
      <c r="N1835" t="s">
        <v>32</v>
      </c>
      <c r="O1835" s="7">
        <v>1</v>
      </c>
      <c r="P1835" s="7">
        <v>1</v>
      </c>
      <c r="Q1835" t="s">
        <v>36</v>
      </c>
      <c r="R1835" s="7">
        <v>45688</v>
      </c>
      <c r="S1835" s="8">
        <f t="shared" si="123"/>
        <v>125.17260273972603</v>
      </c>
      <c r="T1835" t="str">
        <f t="shared" si="122"/>
        <v>65+</v>
      </c>
      <c r="U1835" s="7">
        <v>1</v>
      </c>
    </row>
    <row r="1836" spans="1:22">
      <c r="A1836">
        <v>168514</v>
      </c>
      <c r="B1836" t="s">
        <v>17</v>
      </c>
      <c r="C1836" t="s">
        <v>25</v>
      </c>
      <c r="D1836" t="s">
        <v>19</v>
      </c>
      <c r="H1836" t="s">
        <v>19</v>
      </c>
      <c r="J1836" t="s">
        <v>20</v>
      </c>
      <c r="K1836" s="7">
        <v>24503</v>
      </c>
      <c r="L1836" t="s">
        <v>54</v>
      </c>
      <c r="M1836" t="s">
        <v>27</v>
      </c>
      <c r="N1836" t="s">
        <v>34</v>
      </c>
      <c r="O1836" s="7">
        <v>45513</v>
      </c>
      <c r="P1836" s="7" t="s">
        <v>29</v>
      </c>
      <c r="Q1836" t="s">
        <v>24</v>
      </c>
      <c r="R1836" s="7">
        <v>45688</v>
      </c>
      <c r="S1836" s="8">
        <f t="shared" si="123"/>
        <v>58.041095890410958</v>
      </c>
      <c r="T1836" t="str">
        <f t="shared" si="122"/>
        <v>55-65</v>
      </c>
      <c r="U1836" s="7">
        <f>R1836</f>
        <v>45688</v>
      </c>
      <c r="V1836">
        <f t="shared" si="124"/>
        <v>126</v>
      </c>
    </row>
    <row r="1837" spans="1:22">
      <c r="A1837">
        <v>55494</v>
      </c>
      <c r="B1837" t="s">
        <v>17</v>
      </c>
      <c r="C1837" t="s">
        <v>18</v>
      </c>
      <c r="D1837" t="s">
        <v>19</v>
      </c>
      <c r="H1837" t="s">
        <v>19</v>
      </c>
      <c r="J1837" t="s">
        <v>20</v>
      </c>
      <c r="K1837" s="7">
        <v>24684</v>
      </c>
      <c r="L1837" t="s">
        <v>48</v>
      </c>
      <c r="M1837" t="s">
        <v>27</v>
      </c>
      <c r="N1837" t="s">
        <v>32</v>
      </c>
      <c r="O1837" s="7">
        <v>39765</v>
      </c>
      <c r="P1837" s="7">
        <v>41117</v>
      </c>
      <c r="Q1837" t="s">
        <v>36</v>
      </c>
      <c r="R1837" s="7">
        <v>45688</v>
      </c>
      <c r="S1837" s="8">
        <f t="shared" si="123"/>
        <v>57.545205479452058</v>
      </c>
      <c r="T1837" t="str">
        <f t="shared" si="122"/>
        <v>55-65</v>
      </c>
      <c r="U1837" s="7">
        <v>41117</v>
      </c>
      <c r="V1837">
        <f t="shared" si="124"/>
        <v>967</v>
      </c>
    </row>
    <row r="1838" spans="1:22">
      <c r="A1838">
        <v>168237</v>
      </c>
      <c r="B1838" t="s">
        <v>17</v>
      </c>
      <c r="C1838" t="s">
        <v>25</v>
      </c>
      <c r="D1838" t="s">
        <v>19</v>
      </c>
      <c r="H1838" t="s">
        <v>19</v>
      </c>
      <c r="J1838" t="s">
        <v>20</v>
      </c>
      <c r="K1838" s="7">
        <v>23097</v>
      </c>
      <c r="L1838" t="s">
        <v>134</v>
      </c>
      <c r="M1838" t="s">
        <v>22</v>
      </c>
      <c r="N1838" t="s">
        <v>23</v>
      </c>
      <c r="O1838" s="7">
        <v>45486</v>
      </c>
      <c r="P1838" s="7" t="s">
        <v>29</v>
      </c>
      <c r="Q1838" t="s">
        <v>24</v>
      </c>
      <c r="R1838" s="7">
        <v>45688</v>
      </c>
      <c r="S1838" s="8">
        <f t="shared" si="123"/>
        <v>61.893150684931506</v>
      </c>
      <c r="T1838" t="str">
        <f t="shared" si="122"/>
        <v>55-65</v>
      </c>
      <c r="U1838" s="7">
        <f t="shared" ref="U1838:U1839" si="126">R1838</f>
        <v>45688</v>
      </c>
      <c r="V1838">
        <f t="shared" si="124"/>
        <v>145</v>
      </c>
    </row>
    <row r="1839" spans="1:22">
      <c r="A1839">
        <v>150868</v>
      </c>
      <c r="B1839" t="s">
        <v>17</v>
      </c>
      <c r="C1839" t="s">
        <v>25</v>
      </c>
      <c r="D1839" t="s">
        <v>19</v>
      </c>
      <c r="H1839" t="s">
        <v>19</v>
      </c>
      <c r="J1839" t="s">
        <v>20</v>
      </c>
      <c r="K1839" s="7">
        <v>35411</v>
      </c>
      <c r="L1839" t="s">
        <v>45</v>
      </c>
      <c r="M1839" t="s">
        <v>22</v>
      </c>
      <c r="N1839" t="s">
        <v>23</v>
      </c>
      <c r="O1839" s="7">
        <v>44365</v>
      </c>
      <c r="P1839" s="7" t="s">
        <v>29</v>
      </c>
      <c r="Q1839" t="s">
        <v>24</v>
      </c>
      <c r="R1839" s="7">
        <v>45688</v>
      </c>
      <c r="S1839" s="8">
        <f t="shared" si="123"/>
        <v>28.156164383561645</v>
      </c>
      <c r="T1839" t="str">
        <f t="shared" si="122"/>
        <v>25-35</v>
      </c>
      <c r="U1839" s="7">
        <f t="shared" si="126"/>
        <v>45688</v>
      </c>
      <c r="V1839">
        <f t="shared" si="124"/>
        <v>946</v>
      </c>
    </row>
    <row r="1840" spans="1:22">
      <c r="A1840">
        <v>124913</v>
      </c>
      <c r="B1840" t="s">
        <v>17</v>
      </c>
      <c r="C1840" t="s">
        <v>18</v>
      </c>
      <c r="D1840" t="s">
        <v>19</v>
      </c>
      <c r="H1840" t="s">
        <v>19</v>
      </c>
      <c r="J1840" t="s">
        <v>20</v>
      </c>
      <c r="K1840" s="7">
        <v>34065</v>
      </c>
      <c r="L1840" t="s">
        <v>54</v>
      </c>
      <c r="M1840" t="s">
        <v>27</v>
      </c>
      <c r="N1840" t="s">
        <v>34</v>
      </c>
      <c r="O1840" s="7">
        <v>43131</v>
      </c>
      <c r="P1840" s="7">
        <v>43679</v>
      </c>
      <c r="Q1840" t="s">
        <v>55</v>
      </c>
      <c r="R1840" s="7">
        <v>45688</v>
      </c>
      <c r="S1840" s="8">
        <f t="shared" si="123"/>
        <v>31.843835616438355</v>
      </c>
      <c r="T1840" t="str">
        <f t="shared" si="122"/>
        <v>25-35</v>
      </c>
      <c r="U1840" s="7">
        <v>43679</v>
      </c>
      <c r="V1840">
        <f t="shared" si="124"/>
        <v>393</v>
      </c>
    </row>
    <row r="1841" spans="1:22">
      <c r="A1841">
        <v>22194</v>
      </c>
      <c r="B1841" t="s">
        <v>17</v>
      </c>
      <c r="C1841" t="s">
        <v>18</v>
      </c>
      <c r="D1841" t="s">
        <v>19</v>
      </c>
      <c r="H1841" t="s">
        <v>19</v>
      </c>
      <c r="J1841" t="s">
        <v>85</v>
      </c>
      <c r="L1841" t="s">
        <v>59</v>
      </c>
      <c r="M1841" t="s">
        <v>27</v>
      </c>
      <c r="N1841" t="s">
        <v>32</v>
      </c>
      <c r="O1841" s="7">
        <v>1</v>
      </c>
      <c r="P1841" s="7">
        <v>1</v>
      </c>
      <c r="Q1841" t="s">
        <v>36</v>
      </c>
      <c r="R1841" s="7">
        <v>45688</v>
      </c>
      <c r="S1841" s="8">
        <f t="shared" si="123"/>
        <v>125.17260273972603</v>
      </c>
      <c r="T1841" t="str">
        <f t="shared" si="122"/>
        <v>65+</v>
      </c>
      <c r="U1841" s="7">
        <v>1</v>
      </c>
    </row>
    <row r="1842" spans="1:22">
      <c r="A1842">
        <v>141973</v>
      </c>
      <c r="B1842" t="s">
        <v>17</v>
      </c>
      <c r="C1842" t="s">
        <v>25</v>
      </c>
      <c r="D1842" t="s">
        <v>19</v>
      </c>
      <c r="H1842" t="s">
        <v>19</v>
      </c>
      <c r="J1842" t="s">
        <v>20</v>
      </c>
      <c r="K1842" s="7">
        <v>38908</v>
      </c>
      <c r="L1842" t="s">
        <v>37</v>
      </c>
      <c r="M1842" t="s">
        <v>27</v>
      </c>
      <c r="N1842" t="s">
        <v>34</v>
      </c>
      <c r="O1842" s="7">
        <v>44583</v>
      </c>
      <c r="P1842" s="7" t="s">
        <v>29</v>
      </c>
      <c r="Q1842" t="s">
        <v>24</v>
      </c>
      <c r="R1842" s="7">
        <v>45688</v>
      </c>
      <c r="S1842" s="8">
        <f t="shared" si="123"/>
        <v>18.575342465753426</v>
      </c>
      <c r="T1842" t="str">
        <f t="shared" si="122"/>
        <v>16-25</v>
      </c>
      <c r="U1842" s="7">
        <f>R1842</f>
        <v>45688</v>
      </c>
      <c r="V1842">
        <f t="shared" si="124"/>
        <v>790</v>
      </c>
    </row>
    <row r="1843" spans="1:22">
      <c r="A1843">
        <v>28082</v>
      </c>
      <c r="B1843" t="s">
        <v>17</v>
      </c>
      <c r="C1843" t="s">
        <v>18</v>
      </c>
      <c r="D1843" t="s">
        <v>19</v>
      </c>
      <c r="H1843" t="s">
        <v>19</v>
      </c>
      <c r="J1843" t="s">
        <v>20</v>
      </c>
      <c r="K1843" s="7">
        <v>17408</v>
      </c>
      <c r="L1843" t="s">
        <v>26</v>
      </c>
      <c r="M1843" t="s">
        <v>27</v>
      </c>
      <c r="N1843" t="s">
        <v>34</v>
      </c>
      <c r="O1843" s="7" t="s">
        <v>36</v>
      </c>
      <c r="P1843" s="7" t="s">
        <v>36</v>
      </c>
      <c r="Q1843" t="s">
        <v>36</v>
      </c>
      <c r="R1843" s="7">
        <v>45688</v>
      </c>
      <c r="S1843" s="8">
        <f t="shared" si="123"/>
        <v>77.479452054794521</v>
      </c>
      <c r="T1843" t="str">
        <f t="shared" si="122"/>
        <v>65+</v>
      </c>
      <c r="U1843" s="7" t="s">
        <v>36</v>
      </c>
      <c r="V1843" t="str">
        <f t="shared" si="124"/>
        <v/>
      </c>
    </row>
    <row r="1844" spans="1:22">
      <c r="A1844">
        <v>122651</v>
      </c>
      <c r="B1844" t="s">
        <v>17</v>
      </c>
      <c r="C1844" t="s">
        <v>18</v>
      </c>
      <c r="D1844" t="s">
        <v>19</v>
      </c>
      <c r="H1844" t="s">
        <v>19</v>
      </c>
      <c r="J1844" t="s">
        <v>20</v>
      </c>
      <c r="K1844" s="7">
        <v>20554</v>
      </c>
      <c r="L1844" t="s">
        <v>72</v>
      </c>
      <c r="M1844" t="s">
        <v>22</v>
      </c>
      <c r="N1844" t="s">
        <v>34</v>
      </c>
      <c r="O1844" s="7">
        <v>42887</v>
      </c>
      <c r="P1844" s="7">
        <v>44951</v>
      </c>
      <c r="Q1844" t="s">
        <v>24</v>
      </c>
      <c r="R1844" s="7">
        <v>45688</v>
      </c>
      <c r="S1844" s="8">
        <f t="shared" si="123"/>
        <v>68.860273972602741</v>
      </c>
      <c r="T1844" t="str">
        <f t="shared" si="122"/>
        <v>65+</v>
      </c>
      <c r="U1844" s="7">
        <v>44951</v>
      </c>
      <c r="V1844">
        <f t="shared" si="124"/>
        <v>1475</v>
      </c>
    </row>
    <row r="1845" spans="1:22">
      <c r="A1845">
        <v>105333</v>
      </c>
      <c r="B1845" t="s">
        <v>17</v>
      </c>
      <c r="C1845" t="s">
        <v>18</v>
      </c>
      <c r="D1845" t="s">
        <v>19</v>
      </c>
      <c r="H1845" t="s">
        <v>19</v>
      </c>
      <c r="J1845" t="s">
        <v>20</v>
      </c>
      <c r="K1845" s="7">
        <v>37009</v>
      </c>
      <c r="L1845" t="s">
        <v>37</v>
      </c>
      <c r="M1845" t="s">
        <v>27</v>
      </c>
      <c r="N1845" t="s">
        <v>32</v>
      </c>
      <c r="O1845" s="7">
        <v>42315</v>
      </c>
      <c r="P1845" s="7">
        <v>42846</v>
      </c>
      <c r="Q1845" t="s">
        <v>24</v>
      </c>
      <c r="R1845" s="7">
        <v>45688</v>
      </c>
      <c r="S1845" s="8">
        <f t="shared" si="123"/>
        <v>23.778082191780822</v>
      </c>
      <c r="T1845" t="str">
        <f t="shared" si="122"/>
        <v>16-25</v>
      </c>
      <c r="U1845" s="7">
        <v>42846</v>
      </c>
      <c r="V1845">
        <f t="shared" si="124"/>
        <v>380</v>
      </c>
    </row>
    <row r="1846" spans="1:22">
      <c r="A1846">
        <v>118683</v>
      </c>
      <c r="B1846" t="s">
        <v>17</v>
      </c>
      <c r="C1846" t="s">
        <v>18</v>
      </c>
      <c r="D1846" t="s">
        <v>19</v>
      </c>
      <c r="H1846" t="s">
        <v>19</v>
      </c>
      <c r="J1846" t="s">
        <v>20</v>
      </c>
      <c r="L1846" t="s">
        <v>37</v>
      </c>
      <c r="M1846" t="s">
        <v>27</v>
      </c>
      <c r="N1846" t="s">
        <v>32</v>
      </c>
      <c r="O1846" s="7">
        <v>42623</v>
      </c>
      <c r="P1846" s="7">
        <v>42845</v>
      </c>
      <c r="Q1846" t="s">
        <v>24</v>
      </c>
      <c r="R1846" s="7">
        <v>45688</v>
      </c>
      <c r="S1846" s="8">
        <f t="shared" si="123"/>
        <v>125.17260273972603</v>
      </c>
      <c r="T1846" t="str">
        <f t="shared" si="122"/>
        <v>65+</v>
      </c>
      <c r="U1846" s="7">
        <v>42845</v>
      </c>
      <c r="V1846">
        <f t="shared" si="124"/>
        <v>159</v>
      </c>
    </row>
    <row r="1847" spans="1:22">
      <c r="A1847">
        <v>28580</v>
      </c>
      <c r="B1847" t="s">
        <v>17</v>
      </c>
      <c r="C1847" t="s">
        <v>18</v>
      </c>
      <c r="D1847" t="s">
        <v>19</v>
      </c>
      <c r="H1847" t="s">
        <v>19</v>
      </c>
      <c r="J1847" t="s">
        <v>20</v>
      </c>
      <c r="K1847" s="7">
        <v>18831</v>
      </c>
      <c r="L1847" t="s">
        <v>37</v>
      </c>
      <c r="M1847" t="s">
        <v>27</v>
      </c>
      <c r="N1847" t="s">
        <v>32</v>
      </c>
      <c r="O1847" s="7">
        <v>40891</v>
      </c>
      <c r="P1847" s="7">
        <v>44641</v>
      </c>
      <c r="Q1847" t="s">
        <v>41</v>
      </c>
      <c r="R1847" s="7">
        <v>45688</v>
      </c>
      <c r="S1847" s="8">
        <f t="shared" si="123"/>
        <v>73.580821917808223</v>
      </c>
      <c r="T1847" t="str">
        <f t="shared" si="122"/>
        <v>65+</v>
      </c>
      <c r="U1847" s="7">
        <v>44641</v>
      </c>
      <c r="V1847">
        <f t="shared" si="124"/>
        <v>2679</v>
      </c>
    </row>
    <row r="1848" spans="1:22">
      <c r="A1848">
        <v>66352</v>
      </c>
      <c r="B1848" t="s">
        <v>17</v>
      </c>
      <c r="C1848" t="s">
        <v>18</v>
      </c>
      <c r="D1848" t="s">
        <v>19</v>
      </c>
      <c r="H1848" t="s">
        <v>19</v>
      </c>
      <c r="J1848" t="s">
        <v>20</v>
      </c>
      <c r="K1848" s="7">
        <v>27013</v>
      </c>
      <c r="L1848" t="s">
        <v>102</v>
      </c>
      <c r="M1848" t="s">
        <v>22</v>
      </c>
      <c r="N1848" t="s">
        <v>32</v>
      </c>
      <c r="O1848" s="7">
        <v>40456</v>
      </c>
      <c r="P1848" s="7">
        <v>42835</v>
      </c>
      <c r="Q1848" t="s">
        <v>38</v>
      </c>
      <c r="R1848" s="7">
        <v>45688</v>
      </c>
      <c r="S1848" s="8">
        <f t="shared" si="123"/>
        <v>51.164383561643838</v>
      </c>
      <c r="T1848" t="str">
        <f t="shared" si="122"/>
        <v>45-55</v>
      </c>
      <c r="U1848" s="7">
        <v>42835</v>
      </c>
      <c r="V1848">
        <f t="shared" si="124"/>
        <v>1700</v>
      </c>
    </row>
    <row r="1849" spans="1:22">
      <c r="A1849">
        <v>102010</v>
      </c>
      <c r="B1849" t="s">
        <v>17</v>
      </c>
      <c r="C1849" t="s">
        <v>18</v>
      </c>
      <c r="D1849" t="s">
        <v>19</v>
      </c>
      <c r="H1849" t="s">
        <v>19</v>
      </c>
      <c r="J1849" t="s">
        <v>20</v>
      </c>
      <c r="K1849" s="7">
        <v>34991</v>
      </c>
      <c r="L1849" t="s">
        <v>82</v>
      </c>
      <c r="M1849" t="s">
        <v>27</v>
      </c>
      <c r="N1849" t="s">
        <v>32</v>
      </c>
      <c r="O1849" s="7">
        <v>41242</v>
      </c>
      <c r="P1849" s="7">
        <v>41242</v>
      </c>
      <c r="Q1849" t="s">
        <v>36</v>
      </c>
      <c r="R1849" s="7">
        <v>45688</v>
      </c>
      <c r="S1849" s="8">
        <f t="shared" si="123"/>
        <v>29.306849315068494</v>
      </c>
      <c r="T1849" t="str">
        <f t="shared" si="122"/>
        <v>25-35</v>
      </c>
      <c r="U1849" s="7">
        <v>41242</v>
      </c>
      <c r="V1849">
        <f t="shared" si="124"/>
        <v>1</v>
      </c>
    </row>
    <row r="1850" spans="1:22">
      <c r="A1850">
        <v>154130</v>
      </c>
      <c r="B1850" t="s">
        <v>17</v>
      </c>
      <c r="C1850" t="s">
        <v>25</v>
      </c>
      <c r="D1850" t="s">
        <v>19</v>
      </c>
      <c r="H1850" t="s">
        <v>19</v>
      </c>
      <c r="J1850" t="s">
        <v>20</v>
      </c>
      <c r="K1850" s="7">
        <v>20676</v>
      </c>
      <c r="L1850" t="s">
        <v>72</v>
      </c>
      <c r="M1850" t="s">
        <v>22</v>
      </c>
      <c r="N1850" t="s">
        <v>34</v>
      </c>
      <c r="O1850" s="7" t="s">
        <v>36</v>
      </c>
      <c r="P1850" s="7" t="s">
        <v>36</v>
      </c>
      <c r="Q1850" t="s">
        <v>24</v>
      </c>
      <c r="R1850" s="7">
        <v>45688</v>
      </c>
      <c r="S1850" s="8">
        <f t="shared" si="123"/>
        <v>68.526027397260279</v>
      </c>
      <c r="T1850" t="str">
        <f t="shared" si="122"/>
        <v>65+</v>
      </c>
      <c r="U1850" s="7" t="s">
        <v>36</v>
      </c>
      <c r="V1850" t="str">
        <f t="shared" si="124"/>
        <v/>
      </c>
    </row>
    <row r="1851" spans="1:22">
      <c r="A1851">
        <v>112918</v>
      </c>
      <c r="B1851" t="s">
        <v>17</v>
      </c>
      <c r="C1851" t="s">
        <v>18</v>
      </c>
      <c r="D1851" t="s">
        <v>19</v>
      </c>
      <c r="H1851" t="s">
        <v>19</v>
      </c>
      <c r="J1851" t="s">
        <v>30</v>
      </c>
      <c r="K1851" s="7">
        <v>25278</v>
      </c>
      <c r="L1851" t="s">
        <v>37</v>
      </c>
      <c r="M1851" t="s">
        <v>27</v>
      </c>
      <c r="N1851" t="s">
        <v>32</v>
      </c>
      <c r="O1851" s="7">
        <v>42216</v>
      </c>
      <c r="P1851" s="7">
        <v>42388</v>
      </c>
      <c r="Q1851" t="s">
        <v>77</v>
      </c>
      <c r="R1851" s="7">
        <v>45688</v>
      </c>
      <c r="S1851" s="8">
        <f t="shared" si="123"/>
        <v>55.917808219178085</v>
      </c>
      <c r="T1851" t="str">
        <f t="shared" si="122"/>
        <v>55-65</v>
      </c>
      <c r="U1851" s="7">
        <v>42388</v>
      </c>
      <c r="V1851">
        <f t="shared" si="124"/>
        <v>123</v>
      </c>
    </row>
    <row r="1852" spans="1:22">
      <c r="A1852">
        <v>167775</v>
      </c>
      <c r="B1852" t="s">
        <v>17</v>
      </c>
      <c r="C1852" t="s">
        <v>25</v>
      </c>
      <c r="D1852" t="s">
        <v>19</v>
      </c>
      <c r="H1852" t="s">
        <v>19</v>
      </c>
      <c r="J1852" t="s">
        <v>20</v>
      </c>
      <c r="K1852" s="7">
        <v>21206</v>
      </c>
      <c r="L1852" t="s">
        <v>65</v>
      </c>
      <c r="M1852" t="s">
        <v>27</v>
      </c>
      <c r="N1852" t="s">
        <v>34</v>
      </c>
      <c r="O1852" s="7">
        <v>45512</v>
      </c>
      <c r="P1852" s="7" t="s">
        <v>29</v>
      </c>
      <c r="Q1852" t="s">
        <v>24</v>
      </c>
      <c r="R1852" s="7">
        <v>45688</v>
      </c>
      <c r="S1852" s="8">
        <f t="shared" si="123"/>
        <v>67.07397260273973</v>
      </c>
      <c r="T1852" t="str">
        <f t="shared" si="122"/>
        <v>65+</v>
      </c>
      <c r="U1852" s="7">
        <f>R1852</f>
        <v>45688</v>
      </c>
      <c r="V1852">
        <f t="shared" si="124"/>
        <v>127</v>
      </c>
    </row>
    <row r="1853" spans="1:22">
      <c r="A1853">
        <v>131293</v>
      </c>
      <c r="B1853" t="s">
        <v>17</v>
      </c>
      <c r="C1853" t="s">
        <v>18</v>
      </c>
      <c r="D1853" t="s">
        <v>19</v>
      </c>
      <c r="H1853" t="s">
        <v>19</v>
      </c>
      <c r="J1853" t="s">
        <v>20</v>
      </c>
      <c r="K1853" s="7">
        <v>34838</v>
      </c>
      <c r="L1853" t="s">
        <v>231</v>
      </c>
      <c r="M1853" t="s">
        <v>23</v>
      </c>
      <c r="N1853" t="s">
        <v>34</v>
      </c>
      <c r="O1853" s="7" t="s">
        <v>36</v>
      </c>
      <c r="P1853" s="7" t="s">
        <v>36</v>
      </c>
      <c r="Q1853" t="s">
        <v>36</v>
      </c>
      <c r="R1853" s="7">
        <v>45688</v>
      </c>
      <c r="S1853" s="8">
        <f t="shared" si="123"/>
        <v>29.726027397260275</v>
      </c>
      <c r="T1853" t="str">
        <f t="shared" si="122"/>
        <v>25-35</v>
      </c>
      <c r="U1853" s="7" t="s">
        <v>36</v>
      </c>
      <c r="V1853" t="str">
        <f t="shared" si="124"/>
        <v/>
      </c>
    </row>
    <row r="1854" spans="1:22">
      <c r="A1854">
        <v>107667</v>
      </c>
      <c r="B1854" t="s">
        <v>17</v>
      </c>
      <c r="C1854" t="s">
        <v>18</v>
      </c>
      <c r="D1854" t="s">
        <v>19</v>
      </c>
      <c r="H1854" t="s">
        <v>19</v>
      </c>
      <c r="J1854" t="s">
        <v>20</v>
      </c>
      <c r="K1854" s="7">
        <v>32065</v>
      </c>
      <c r="L1854" t="s">
        <v>49</v>
      </c>
      <c r="M1854" t="s">
        <v>22</v>
      </c>
      <c r="N1854" t="s">
        <v>32</v>
      </c>
      <c r="O1854" s="7">
        <v>41678</v>
      </c>
      <c r="P1854" s="7">
        <v>41974</v>
      </c>
      <c r="Q1854" t="s">
        <v>36</v>
      </c>
      <c r="R1854" s="7">
        <v>45688</v>
      </c>
      <c r="S1854" s="8">
        <f t="shared" si="123"/>
        <v>37.323287671232876</v>
      </c>
      <c r="T1854" t="str">
        <f t="shared" si="122"/>
        <v>35-45</v>
      </c>
      <c r="U1854" s="7">
        <v>41974</v>
      </c>
      <c r="V1854">
        <f t="shared" si="124"/>
        <v>211</v>
      </c>
    </row>
    <row r="1855" spans="1:22">
      <c r="A1855">
        <v>80774</v>
      </c>
      <c r="B1855" t="s">
        <v>17</v>
      </c>
      <c r="C1855" t="s">
        <v>18</v>
      </c>
      <c r="D1855" t="s">
        <v>19</v>
      </c>
      <c r="H1855" t="s">
        <v>19</v>
      </c>
      <c r="J1855" t="s">
        <v>20</v>
      </c>
      <c r="K1855" s="7">
        <v>12239</v>
      </c>
      <c r="L1855" t="s">
        <v>48</v>
      </c>
      <c r="M1855" t="s">
        <v>27</v>
      </c>
      <c r="N1855" t="s">
        <v>86</v>
      </c>
      <c r="O1855" s="7">
        <v>39903</v>
      </c>
      <c r="P1855" s="7">
        <v>41274</v>
      </c>
      <c r="Q1855" t="s">
        <v>36</v>
      </c>
      <c r="R1855" s="7">
        <v>45688</v>
      </c>
      <c r="S1855" s="8">
        <f t="shared" si="123"/>
        <v>91.641095890410952</v>
      </c>
      <c r="T1855" t="str">
        <f t="shared" si="122"/>
        <v>65+</v>
      </c>
      <c r="U1855" s="7">
        <v>41274</v>
      </c>
      <c r="V1855">
        <f t="shared" si="124"/>
        <v>980</v>
      </c>
    </row>
    <row r="1856" spans="1:22">
      <c r="A1856">
        <v>80775</v>
      </c>
      <c r="B1856" t="s">
        <v>17</v>
      </c>
      <c r="C1856" t="s">
        <v>18</v>
      </c>
      <c r="D1856" t="s">
        <v>19</v>
      </c>
      <c r="H1856" t="s">
        <v>19</v>
      </c>
      <c r="J1856" t="s">
        <v>30</v>
      </c>
      <c r="K1856" s="7">
        <v>27844</v>
      </c>
      <c r="L1856" t="s">
        <v>48</v>
      </c>
      <c r="M1856" t="s">
        <v>27</v>
      </c>
      <c r="N1856" t="s">
        <v>34</v>
      </c>
      <c r="O1856" s="7">
        <v>40036</v>
      </c>
      <c r="P1856" s="7">
        <v>43530</v>
      </c>
      <c r="Q1856" t="s">
        <v>41</v>
      </c>
      <c r="R1856" s="7">
        <v>45688</v>
      </c>
      <c r="S1856" s="8">
        <f t="shared" si="123"/>
        <v>48.887671232876713</v>
      </c>
      <c r="T1856" t="str">
        <f t="shared" si="122"/>
        <v>45-55</v>
      </c>
      <c r="U1856" s="7">
        <v>43530</v>
      </c>
      <c r="V1856">
        <f t="shared" si="124"/>
        <v>2497</v>
      </c>
    </row>
    <row r="1857" spans="1:22">
      <c r="A1857">
        <v>164909</v>
      </c>
      <c r="B1857" t="s">
        <v>17</v>
      </c>
      <c r="C1857" t="s">
        <v>18</v>
      </c>
      <c r="D1857" t="s">
        <v>19</v>
      </c>
      <c r="H1857" t="s">
        <v>19</v>
      </c>
      <c r="J1857" t="s">
        <v>30</v>
      </c>
      <c r="K1857" s="7">
        <v>25956</v>
      </c>
      <c r="L1857" t="s">
        <v>37</v>
      </c>
      <c r="M1857" t="s">
        <v>27</v>
      </c>
      <c r="N1857" t="s">
        <v>23</v>
      </c>
      <c r="O1857" s="7" t="s">
        <v>36</v>
      </c>
      <c r="P1857" s="7" t="s">
        <v>36</v>
      </c>
      <c r="Q1857" t="s">
        <v>36</v>
      </c>
      <c r="R1857" s="7">
        <v>45688</v>
      </c>
      <c r="S1857" s="8">
        <f t="shared" si="123"/>
        <v>54.060273972602737</v>
      </c>
      <c r="T1857" t="str">
        <f t="shared" si="122"/>
        <v>45-55</v>
      </c>
      <c r="U1857" s="7" t="s">
        <v>36</v>
      </c>
      <c r="V1857" t="str">
        <f t="shared" si="124"/>
        <v/>
      </c>
    </row>
    <row r="1858" spans="1:22">
      <c r="A1858">
        <v>135483</v>
      </c>
      <c r="B1858" t="s">
        <v>17</v>
      </c>
      <c r="C1858" t="s">
        <v>18</v>
      </c>
      <c r="D1858" t="s">
        <v>19</v>
      </c>
      <c r="H1858" t="s">
        <v>19</v>
      </c>
      <c r="J1858" t="s">
        <v>20</v>
      </c>
      <c r="K1858" s="7">
        <v>38624</v>
      </c>
      <c r="L1858" t="s">
        <v>44</v>
      </c>
      <c r="M1858" t="s">
        <v>27</v>
      </c>
      <c r="N1858" t="s">
        <v>34</v>
      </c>
      <c r="O1858" s="7">
        <v>44424</v>
      </c>
      <c r="P1858" s="7">
        <v>44739</v>
      </c>
      <c r="Q1858" t="s">
        <v>24</v>
      </c>
      <c r="R1858" s="7">
        <v>45688</v>
      </c>
      <c r="S1858" s="8">
        <f t="shared" si="123"/>
        <v>19.353424657534248</v>
      </c>
      <c r="T1858" t="str">
        <f t="shared" ref="T1858:T1921" si="127">IFERROR(VLOOKUP(S1858,Age_Group_Arr,2,TRUE),"")</f>
        <v>16-25</v>
      </c>
      <c r="U1858" s="7">
        <v>44739</v>
      </c>
      <c r="V1858">
        <f t="shared" si="124"/>
        <v>226</v>
      </c>
    </row>
    <row r="1859" spans="1:22">
      <c r="A1859">
        <v>161848</v>
      </c>
      <c r="B1859" t="s">
        <v>17</v>
      </c>
      <c r="C1859" t="s">
        <v>25</v>
      </c>
      <c r="D1859" t="s">
        <v>19</v>
      </c>
      <c r="H1859" t="s">
        <v>19</v>
      </c>
      <c r="J1859" t="s">
        <v>20</v>
      </c>
      <c r="K1859" s="7">
        <v>18578</v>
      </c>
      <c r="L1859" t="s">
        <v>232</v>
      </c>
      <c r="M1859" t="s">
        <v>22</v>
      </c>
      <c r="N1859" t="s">
        <v>36</v>
      </c>
      <c r="O1859" s="7">
        <v>45103</v>
      </c>
      <c r="P1859" s="7" t="s">
        <v>29</v>
      </c>
      <c r="Q1859" t="s">
        <v>24</v>
      </c>
      <c r="R1859" s="7">
        <v>45688</v>
      </c>
      <c r="S1859" s="8">
        <f t="shared" ref="S1859:S1922" si="128">(SUM(R1859-K1859)/365)</f>
        <v>74.273972602739732</v>
      </c>
      <c r="T1859" t="str">
        <f t="shared" si="127"/>
        <v>65+</v>
      </c>
      <c r="U1859" s="7">
        <f>R1859</f>
        <v>45688</v>
      </c>
      <c r="V1859">
        <f t="shared" ref="V1859:V1922" si="129">IFERROR(NETWORKDAYS(O1859,U1859,8),"")</f>
        <v>420</v>
      </c>
    </row>
    <row r="1860" spans="1:22">
      <c r="A1860">
        <v>149251</v>
      </c>
      <c r="B1860" t="s">
        <v>17</v>
      </c>
      <c r="C1860" t="s">
        <v>25</v>
      </c>
      <c r="D1860" t="s">
        <v>19</v>
      </c>
      <c r="H1860" t="s">
        <v>19</v>
      </c>
      <c r="J1860" t="s">
        <v>20</v>
      </c>
      <c r="K1860" s="7">
        <v>28962</v>
      </c>
      <c r="L1860" t="s">
        <v>37</v>
      </c>
      <c r="M1860" t="s">
        <v>27</v>
      </c>
      <c r="N1860" t="s">
        <v>23</v>
      </c>
      <c r="O1860" s="7" t="s">
        <v>36</v>
      </c>
      <c r="P1860" s="7" t="s">
        <v>36</v>
      </c>
      <c r="Q1860" t="s">
        <v>24</v>
      </c>
      <c r="R1860" s="7">
        <v>45688</v>
      </c>
      <c r="S1860" s="8">
        <f t="shared" si="128"/>
        <v>45.824657534246576</v>
      </c>
      <c r="T1860" t="str">
        <f t="shared" si="127"/>
        <v>45-55</v>
      </c>
      <c r="U1860" s="7" t="s">
        <v>36</v>
      </c>
      <c r="V1860" t="str">
        <f t="shared" si="129"/>
        <v/>
      </c>
    </row>
    <row r="1861" spans="1:22">
      <c r="A1861">
        <v>139708</v>
      </c>
      <c r="B1861" t="s">
        <v>17</v>
      </c>
      <c r="C1861" t="s">
        <v>18</v>
      </c>
      <c r="D1861" t="s">
        <v>19</v>
      </c>
      <c r="H1861" t="s">
        <v>19</v>
      </c>
      <c r="J1861" t="s">
        <v>20</v>
      </c>
      <c r="K1861" s="7">
        <v>27733</v>
      </c>
      <c r="L1861" t="s">
        <v>35</v>
      </c>
      <c r="M1861" t="s">
        <v>27</v>
      </c>
      <c r="N1861" t="s">
        <v>34</v>
      </c>
      <c r="O1861" s="7" t="s">
        <v>36</v>
      </c>
      <c r="P1861" s="7" t="s">
        <v>36</v>
      </c>
      <c r="Q1861" t="s">
        <v>36</v>
      </c>
      <c r="R1861" s="7">
        <v>45688</v>
      </c>
      <c r="S1861" s="8">
        <f t="shared" si="128"/>
        <v>49.19178082191781</v>
      </c>
      <c r="T1861" t="str">
        <f t="shared" si="127"/>
        <v>45-55</v>
      </c>
      <c r="U1861" s="7" t="s">
        <v>36</v>
      </c>
      <c r="V1861" t="str">
        <f t="shared" si="129"/>
        <v/>
      </c>
    </row>
    <row r="1862" spans="1:22">
      <c r="A1862">
        <v>104208</v>
      </c>
      <c r="B1862" t="s">
        <v>17</v>
      </c>
      <c r="C1862" t="s">
        <v>25</v>
      </c>
      <c r="D1862" t="s">
        <v>19</v>
      </c>
      <c r="H1862" t="s">
        <v>19</v>
      </c>
      <c r="J1862" t="s">
        <v>20</v>
      </c>
      <c r="K1862" s="7">
        <v>15104</v>
      </c>
      <c r="L1862" t="s">
        <v>33</v>
      </c>
      <c r="M1862" t="s">
        <v>22</v>
      </c>
      <c r="N1862" t="s">
        <v>34</v>
      </c>
      <c r="O1862" s="7">
        <v>41428</v>
      </c>
      <c r="P1862" s="7" t="s">
        <v>29</v>
      </c>
      <c r="Q1862" t="s">
        <v>24</v>
      </c>
      <c r="R1862" s="7">
        <v>45688</v>
      </c>
      <c r="S1862" s="8">
        <f t="shared" si="128"/>
        <v>83.791780821917811</v>
      </c>
      <c r="T1862" t="str">
        <f t="shared" si="127"/>
        <v>65+</v>
      </c>
      <c r="U1862" s="7">
        <f>R1862</f>
        <v>45688</v>
      </c>
      <c r="V1862">
        <f t="shared" si="129"/>
        <v>3045</v>
      </c>
    </row>
    <row r="1863" spans="1:22">
      <c r="A1863">
        <v>103135</v>
      </c>
      <c r="B1863" t="s">
        <v>17</v>
      </c>
      <c r="C1863" t="s">
        <v>18</v>
      </c>
      <c r="D1863" t="s">
        <v>19</v>
      </c>
      <c r="H1863" t="s">
        <v>19</v>
      </c>
      <c r="J1863" t="s">
        <v>20</v>
      </c>
      <c r="K1863" s="7">
        <v>34864</v>
      </c>
      <c r="L1863" t="s">
        <v>72</v>
      </c>
      <c r="M1863" t="s">
        <v>22</v>
      </c>
      <c r="N1863" t="s">
        <v>32</v>
      </c>
      <c r="O1863" s="7">
        <v>41335</v>
      </c>
      <c r="P1863" s="7">
        <v>41730</v>
      </c>
      <c r="Q1863" t="s">
        <v>36</v>
      </c>
      <c r="R1863" s="7">
        <v>45688</v>
      </c>
      <c r="S1863" s="8">
        <f t="shared" si="128"/>
        <v>29.654794520547945</v>
      </c>
      <c r="T1863" t="str">
        <f t="shared" si="127"/>
        <v>25-35</v>
      </c>
      <c r="U1863" s="7">
        <v>41730</v>
      </c>
      <c r="V1863">
        <f t="shared" si="129"/>
        <v>282</v>
      </c>
    </row>
    <row r="1864" spans="1:22">
      <c r="A1864">
        <v>102883</v>
      </c>
      <c r="B1864" t="s">
        <v>17</v>
      </c>
      <c r="C1864" t="s">
        <v>18</v>
      </c>
      <c r="D1864" t="s">
        <v>19</v>
      </c>
      <c r="H1864" t="s">
        <v>19</v>
      </c>
      <c r="J1864" t="s">
        <v>20</v>
      </c>
      <c r="K1864" s="7">
        <v>17748</v>
      </c>
      <c r="L1864" t="s">
        <v>79</v>
      </c>
      <c r="M1864" t="s">
        <v>22</v>
      </c>
      <c r="N1864" t="s">
        <v>32</v>
      </c>
      <c r="O1864" s="7">
        <v>41323</v>
      </c>
      <c r="P1864" s="7">
        <v>41337</v>
      </c>
      <c r="Q1864" t="s">
        <v>36</v>
      </c>
      <c r="R1864" s="7">
        <v>45688</v>
      </c>
      <c r="S1864" s="8">
        <f t="shared" si="128"/>
        <v>76.547945205479451</v>
      </c>
      <c r="T1864" t="str">
        <f t="shared" si="127"/>
        <v>65+</v>
      </c>
      <c r="U1864" s="7">
        <v>41337</v>
      </c>
      <c r="V1864">
        <f t="shared" si="129"/>
        <v>11</v>
      </c>
    </row>
    <row r="1865" spans="1:22">
      <c r="A1865">
        <v>114699</v>
      </c>
      <c r="B1865" t="s">
        <v>17</v>
      </c>
      <c r="C1865" t="s">
        <v>18</v>
      </c>
      <c r="D1865" t="s">
        <v>19</v>
      </c>
      <c r="H1865" t="s">
        <v>19</v>
      </c>
      <c r="J1865" t="s">
        <v>20</v>
      </c>
      <c r="L1865" t="s">
        <v>92</v>
      </c>
      <c r="M1865" t="s">
        <v>22</v>
      </c>
      <c r="N1865" t="s">
        <v>34</v>
      </c>
      <c r="O1865" s="7">
        <v>42417</v>
      </c>
      <c r="P1865" s="7">
        <v>42477</v>
      </c>
      <c r="Q1865" t="s">
        <v>24</v>
      </c>
      <c r="R1865" s="7">
        <v>45688</v>
      </c>
      <c r="S1865" s="8">
        <f t="shared" si="128"/>
        <v>125.17260273972603</v>
      </c>
      <c r="T1865" t="str">
        <f t="shared" si="127"/>
        <v>65+</v>
      </c>
      <c r="U1865" s="7">
        <v>42477</v>
      </c>
      <c r="V1865">
        <f t="shared" si="129"/>
        <v>43</v>
      </c>
    </row>
    <row r="1866" spans="1:22">
      <c r="A1866">
        <v>114973</v>
      </c>
      <c r="B1866" t="s">
        <v>17</v>
      </c>
      <c r="C1866" t="s">
        <v>18</v>
      </c>
      <c r="D1866" t="s">
        <v>19</v>
      </c>
      <c r="H1866" t="s">
        <v>19</v>
      </c>
      <c r="J1866" t="s">
        <v>20</v>
      </c>
      <c r="K1866" s="7">
        <v>36955</v>
      </c>
      <c r="L1866" t="s">
        <v>45</v>
      </c>
      <c r="M1866" t="s">
        <v>22</v>
      </c>
      <c r="N1866" t="s">
        <v>32</v>
      </c>
      <c r="O1866" s="7">
        <v>42322</v>
      </c>
      <c r="P1866" s="7">
        <v>42689</v>
      </c>
      <c r="Q1866" t="s">
        <v>24</v>
      </c>
      <c r="R1866" s="7">
        <v>45688</v>
      </c>
      <c r="S1866" s="8">
        <f t="shared" si="128"/>
        <v>23.926027397260274</v>
      </c>
      <c r="T1866" t="str">
        <f t="shared" si="127"/>
        <v>16-25</v>
      </c>
      <c r="U1866" s="7">
        <v>42689</v>
      </c>
      <c r="V1866">
        <f t="shared" si="129"/>
        <v>262</v>
      </c>
    </row>
    <row r="1867" spans="1:22">
      <c r="A1867">
        <v>131406</v>
      </c>
      <c r="B1867" t="s">
        <v>17</v>
      </c>
      <c r="C1867" t="s">
        <v>25</v>
      </c>
      <c r="D1867" t="s">
        <v>19</v>
      </c>
      <c r="H1867" t="s">
        <v>19</v>
      </c>
      <c r="J1867" t="s">
        <v>20</v>
      </c>
      <c r="K1867" s="7">
        <v>17354</v>
      </c>
      <c r="L1867" t="s">
        <v>37</v>
      </c>
      <c r="M1867" t="s">
        <v>27</v>
      </c>
      <c r="N1867" t="s">
        <v>34</v>
      </c>
      <c r="O1867" s="7">
        <v>43405</v>
      </c>
      <c r="P1867" s="7" t="s">
        <v>29</v>
      </c>
      <c r="Q1867" t="s">
        <v>24</v>
      </c>
      <c r="R1867" s="7">
        <v>45688</v>
      </c>
      <c r="S1867" s="8">
        <f t="shared" si="128"/>
        <v>77.627397260273966</v>
      </c>
      <c r="T1867" t="str">
        <f t="shared" si="127"/>
        <v>65+</v>
      </c>
      <c r="U1867" s="7">
        <f>R1867</f>
        <v>45688</v>
      </c>
      <c r="V1867">
        <f t="shared" si="129"/>
        <v>1632</v>
      </c>
    </row>
    <row r="1868" spans="1:22">
      <c r="A1868">
        <v>81944</v>
      </c>
      <c r="B1868" t="s">
        <v>17</v>
      </c>
      <c r="C1868" t="s">
        <v>18</v>
      </c>
      <c r="D1868" t="s">
        <v>19</v>
      </c>
      <c r="H1868" t="s">
        <v>19</v>
      </c>
      <c r="J1868" t="s">
        <v>20</v>
      </c>
      <c r="K1868" s="7">
        <v>34249</v>
      </c>
      <c r="L1868" t="s">
        <v>101</v>
      </c>
      <c r="M1868" t="s">
        <v>22</v>
      </c>
      <c r="N1868" t="s">
        <v>32</v>
      </c>
      <c r="O1868" s="7">
        <v>40732</v>
      </c>
      <c r="P1868" s="7">
        <v>41579</v>
      </c>
      <c r="Q1868" t="s">
        <v>36</v>
      </c>
      <c r="R1868" s="7">
        <v>45688</v>
      </c>
      <c r="S1868" s="8">
        <f t="shared" si="128"/>
        <v>31.339726027397262</v>
      </c>
      <c r="T1868" t="str">
        <f t="shared" si="127"/>
        <v>25-35</v>
      </c>
      <c r="U1868" s="7">
        <v>41579</v>
      </c>
      <c r="V1868">
        <f t="shared" si="129"/>
        <v>606</v>
      </c>
    </row>
    <row r="1869" spans="1:22">
      <c r="A1869">
        <v>109244</v>
      </c>
      <c r="B1869" t="s">
        <v>17</v>
      </c>
      <c r="C1869" t="s">
        <v>18</v>
      </c>
      <c r="D1869" t="s">
        <v>19</v>
      </c>
      <c r="H1869" t="s">
        <v>19</v>
      </c>
      <c r="J1869" t="s">
        <v>20</v>
      </c>
      <c r="K1869" s="7">
        <v>34253</v>
      </c>
      <c r="L1869" t="s">
        <v>92</v>
      </c>
      <c r="M1869" t="s">
        <v>22</v>
      </c>
      <c r="N1869" t="s">
        <v>34</v>
      </c>
      <c r="O1869" s="7">
        <v>41884</v>
      </c>
      <c r="P1869" s="7">
        <v>42726</v>
      </c>
      <c r="Q1869" t="s">
        <v>24</v>
      </c>
      <c r="R1869" s="7">
        <v>45688</v>
      </c>
      <c r="S1869" s="8">
        <f t="shared" si="128"/>
        <v>31.328767123287673</v>
      </c>
      <c r="T1869" t="str">
        <f t="shared" si="127"/>
        <v>25-35</v>
      </c>
      <c r="U1869" s="7">
        <v>42726</v>
      </c>
      <c r="V1869">
        <f t="shared" si="129"/>
        <v>603</v>
      </c>
    </row>
    <row r="1870" spans="1:22">
      <c r="A1870">
        <v>85294</v>
      </c>
      <c r="B1870" t="s">
        <v>17</v>
      </c>
      <c r="C1870" t="s">
        <v>18</v>
      </c>
      <c r="D1870" t="s">
        <v>19</v>
      </c>
      <c r="H1870" t="s">
        <v>19</v>
      </c>
      <c r="J1870" t="s">
        <v>20</v>
      </c>
      <c r="K1870" s="7">
        <v>32748</v>
      </c>
      <c r="L1870" t="s">
        <v>98</v>
      </c>
      <c r="M1870" t="s">
        <v>22</v>
      </c>
      <c r="N1870" t="s">
        <v>32</v>
      </c>
      <c r="O1870" s="7">
        <v>41060</v>
      </c>
      <c r="P1870" s="7">
        <v>41579</v>
      </c>
      <c r="Q1870" t="s">
        <v>36</v>
      </c>
      <c r="R1870" s="7">
        <v>45688</v>
      </c>
      <c r="S1870" s="8">
        <f t="shared" si="128"/>
        <v>35.452054794520549</v>
      </c>
      <c r="T1870" t="str">
        <f t="shared" si="127"/>
        <v>35-45</v>
      </c>
      <c r="U1870" s="7">
        <v>41579</v>
      </c>
      <c r="V1870">
        <f t="shared" si="129"/>
        <v>372</v>
      </c>
    </row>
    <row r="1871" spans="1:22">
      <c r="A1871">
        <v>116066</v>
      </c>
      <c r="B1871" t="s">
        <v>17</v>
      </c>
      <c r="C1871" t="s">
        <v>18</v>
      </c>
      <c r="D1871" t="s">
        <v>19</v>
      </c>
      <c r="H1871" t="s">
        <v>19</v>
      </c>
      <c r="J1871" t="s">
        <v>20</v>
      </c>
      <c r="K1871" s="7">
        <v>23472</v>
      </c>
      <c r="L1871" t="s">
        <v>59</v>
      </c>
      <c r="M1871" t="s">
        <v>27</v>
      </c>
      <c r="N1871" t="s">
        <v>32</v>
      </c>
      <c r="O1871" s="7">
        <v>42373</v>
      </c>
      <c r="P1871" s="7">
        <v>44657</v>
      </c>
      <c r="Q1871" t="s">
        <v>24</v>
      </c>
      <c r="R1871" s="7">
        <v>45688</v>
      </c>
      <c r="S1871" s="8">
        <f t="shared" si="128"/>
        <v>60.865753424657534</v>
      </c>
      <c r="T1871" t="str">
        <f t="shared" si="127"/>
        <v>55-65</v>
      </c>
      <c r="U1871" s="7">
        <v>44657</v>
      </c>
      <c r="V1871">
        <f t="shared" si="129"/>
        <v>1633</v>
      </c>
    </row>
    <row r="1872" spans="1:22">
      <c r="A1872">
        <v>81359</v>
      </c>
      <c r="B1872" t="s">
        <v>17</v>
      </c>
      <c r="C1872" t="s">
        <v>18</v>
      </c>
      <c r="D1872" t="s">
        <v>19</v>
      </c>
      <c r="H1872" t="s">
        <v>19</v>
      </c>
      <c r="J1872" t="s">
        <v>20</v>
      </c>
      <c r="K1872" s="7">
        <v>34432</v>
      </c>
      <c r="L1872" t="s">
        <v>79</v>
      </c>
      <c r="M1872" t="s">
        <v>22</v>
      </c>
      <c r="N1872" t="s">
        <v>32</v>
      </c>
      <c r="O1872" s="7">
        <v>40740</v>
      </c>
      <c r="P1872" s="7">
        <v>41142</v>
      </c>
      <c r="Q1872" t="s">
        <v>36</v>
      </c>
      <c r="R1872" s="7">
        <v>45688</v>
      </c>
      <c r="S1872" s="8">
        <f t="shared" si="128"/>
        <v>30.838356164383562</v>
      </c>
      <c r="T1872" t="str">
        <f t="shared" si="127"/>
        <v>25-35</v>
      </c>
      <c r="U1872" s="7">
        <v>41142</v>
      </c>
      <c r="V1872">
        <f t="shared" si="129"/>
        <v>287</v>
      </c>
    </row>
    <row r="1873" spans="1:22">
      <c r="A1873">
        <v>80776</v>
      </c>
      <c r="B1873" t="s">
        <v>17</v>
      </c>
      <c r="C1873" t="s">
        <v>18</v>
      </c>
      <c r="D1873" t="s">
        <v>19</v>
      </c>
      <c r="H1873" t="s">
        <v>19</v>
      </c>
      <c r="J1873" t="s">
        <v>30</v>
      </c>
      <c r="K1873" s="7">
        <v>18429</v>
      </c>
      <c r="L1873" t="s">
        <v>48</v>
      </c>
      <c r="M1873" t="s">
        <v>27</v>
      </c>
      <c r="N1873" t="s">
        <v>34</v>
      </c>
      <c r="O1873" s="7">
        <v>40454</v>
      </c>
      <c r="P1873" s="7">
        <v>42036</v>
      </c>
      <c r="Q1873" t="s">
        <v>36</v>
      </c>
      <c r="R1873" s="7">
        <v>45688</v>
      </c>
      <c r="S1873" s="8">
        <f t="shared" si="128"/>
        <v>74.682191780821924</v>
      </c>
      <c r="T1873" t="str">
        <f t="shared" si="127"/>
        <v>65+</v>
      </c>
      <c r="U1873" s="7">
        <v>42036</v>
      </c>
      <c r="V1873">
        <f t="shared" si="129"/>
        <v>1130</v>
      </c>
    </row>
    <row r="1874" spans="1:22">
      <c r="A1874">
        <v>156913</v>
      </c>
      <c r="B1874" t="s">
        <v>17</v>
      </c>
      <c r="C1874" t="s">
        <v>18</v>
      </c>
      <c r="D1874" t="s">
        <v>19</v>
      </c>
      <c r="H1874" t="s">
        <v>19</v>
      </c>
      <c r="J1874" t="s">
        <v>30</v>
      </c>
      <c r="K1874" s="7">
        <v>18860</v>
      </c>
      <c r="L1874" t="s">
        <v>161</v>
      </c>
      <c r="M1874" t="s">
        <v>22</v>
      </c>
      <c r="N1874" t="s">
        <v>34</v>
      </c>
      <c r="O1874" s="7">
        <v>44763</v>
      </c>
      <c r="P1874" s="7">
        <v>45322</v>
      </c>
      <c r="Q1874" t="s">
        <v>24</v>
      </c>
      <c r="R1874" s="7">
        <v>45688</v>
      </c>
      <c r="S1874" s="8">
        <f t="shared" si="128"/>
        <v>73.501369863013693</v>
      </c>
      <c r="T1874" t="str">
        <f t="shared" si="127"/>
        <v>65+</v>
      </c>
      <c r="U1874" s="7">
        <v>45322</v>
      </c>
      <c r="V1874">
        <f t="shared" si="129"/>
        <v>400</v>
      </c>
    </row>
    <row r="1875" spans="1:22">
      <c r="A1875">
        <v>117145</v>
      </c>
      <c r="B1875" t="s">
        <v>17</v>
      </c>
      <c r="C1875" t="s">
        <v>18</v>
      </c>
      <c r="D1875" t="s">
        <v>19</v>
      </c>
      <c r="H1875" t="s">
        <v>19</v>
      </c>
      <c r="J1875" t="s">
        <v>30</v>
      </c>
      <c r="K1875" s="7">
        <v>36802</v>
      </c>
      <c r="L1875" t="s">
        <v>96</v>
      </c>
      <c r="M1875" t="s">
        <v>22</v>
      </c>
      <c r="N1875" t="s">
        <v>32</v>
      </c>
      <c r="O1875" s="7">
        <v>42482</v>
      </c>
      <c r="P1875" s="7">
        <v>43488</v>
      </c>
      <c r="Q1875" t="s">
        <v>24</v>
      </c>
      <c r="R1875" s="7">
        <v>45688</v>
      </c>
      <c r="S1875" s="8">
        <f t="shared" si="128"/>
        <v>24.345205479452055</v>
      </c>
      <c r="T1875" t="str">
        <f t="shared" si="127"/>
        <v>16-25</v>
      </c>
      <c r="U1875" s="7">
        <v>43488</v>
      </c>
      <c r="V1875">
        <f t="shared" si="129"/>
        <v>719</v>
      </c>
    </row>
    <row r="1876" spans="1:22">
      <c r="A1876">
        <v>108513</v>
      </c>
      <c r="B1876" t="s">
        <v>17</v>
      </c>
      <c r="C1876" t="s">
        <v>25</v>
      </c>
      <c r="D1876" t="s">
        <v>19</v>
      </c>
      <c r="H1876" t="s">
        <v>19</v>
      </c>
      <c r="J1876" t="s">
        <v>20</v>
      </c>
      <c r="K1876" s="7">
        <v>20168</v>
      </c>
      <c r="L1876" t="s">
        <v>69</v>
      </c>
      <c r="M1876" t="s">
        <v>27</v>
      </c>
      <c r="N1876" t="s">
        <v>34</v>
      </c>
      <c r="O1876" s="7" t="s">
        <v>36</v>
      </c>
      <c r="P1876" s="7" t="s">
        <v>36</v>
      </c>
      <c r="Q1876" t="s">
        <v>24</v>
      </c>
      <c r="R1876" s="7">
        <v>45688</v>
      </c>
      <c r="S1876" s="8">
        <f t="shared" si="128"/>
        <v>69.917808219178085</v>
      </c>
      <c r="T1876" t="str">
        <f t="shared" si="127"/>
        <v>65+</v>
      </c>
      <c r="U1876" s="7" t="s">
        <v>36</v>
      </c>
      <c r="V1876" t="str">
        <f t="shared" si="129"/>
        <v/>
      </c>
    </row>
    <row r="1877" spans="1:22">
      <c r="A1877">
        <v>107061</v>
      </c>
      <c r="B1877" t="s">
        <v>17</v>
      </c>
      <c r="C1877" t="s">
        <v>18</v>
      </c>
      <c r="D1877" t="s">
        <v>19</v>
      </c>
      <c r="H1877" t="s">
        <v>19</v>
      </c>
      <c r="J1877" t="s">
        <v>20</v>
      </c>
      <c r="K1877" s="7">
        <v>14654</v>
      </c>
      <c r="L1877" t="s">
        <v>116</v>
      </c>
      <c r="M1877" t="s">
        <v>22</v>
      </c>
      <c r="N1877" t="s">
        <v>32</v>
      </c>
      <c r="O1877" s="7">
        <v>41673</v>
      </c>
      <c r="P1877" s="7">
        <v>42177</v>
      </c>
      <c r="Q1877" t="s">
        <v>24</v>
      </c>
      <c r="R1877" s="7">
        <v>45688</v>
      </c>
      <c r="S1877" s="8">
        <f t="shared" si="128"/>
        <v>85.024657534246572</v>
      </c>
      <c r="T1877" t="str">
        <f t="shared" si="127"/>
        <v>65+</v>
      </c>
      <c r="U1877" s="7">
        <v>42177</v>
      </c>
      <c r="V1877">
        <f t="shared" si="129"/>
        <v>361</v>
      </c>
    </row>
    <row r="1878" spans="1:22">
      <c r="A1878">
        <v>102994</v>
      </c>
      <c r="B1878" t="s">
        <v>17</v>
      </c>
      <c r="C1878" t="s">
        <v>18</v>
      </c>
      <c r="D1878" t="s">
        <v>19</v>
      </c>
      <c r="H1878" t="s">
        <v>19</v>
      </c>
      <c r="J1878" t="s">
        <v>20</v>
      </c>
      <c r="K1878" s="7">
        <v>36097</v>
      </c>
      <c r="L1878" t="s">
        <v>99</v>
      </c>
      <c r="M1878" t="s">
        <v>27</v>
      </c>
      <c r="N1878" t="s">
        <v>34</v>
      </c>
      <c r="O1878" s="7">
        <v>41329</v>
      </c>
      <c r="P1878" s="7">
        <v>43488</v>
      </c>
      <c r="Q1878" t="s">
        <v>24</v>
      </c>
      <c r="R1878" s="7">
        <v>45688</v>
      </c>
      <c r="S1878" s="8">
        <f t="shared" si="128"/>
        <v>26.276712328767122</v>
      </c>
      <c r="T1878" t="str">
        <f t="shared" si="127"/>
        <v>25-35</v>
      </c>
      <c r="U1878" s="7">
        <v>43488</v>
      </c>
      <c r="V1878">
        <f t="shared" si="129"/>
        <v>1543</v>
      </c>
    </row>
    <row r="1879" spans="1:22">
      <c r="A1879">
        <v>168240</v>
      </c>
      <c r="B1879" t="s">
        <v>17</v>
      </c>
      <c r="C1879" t="s">
        <v>18</v>
      </c>
      <c r="D1879" t="s">
        <v>19</v>
      </c>
      <c r="H1879" t="s">
        <v>19</v>
      </c>
      <c r="J1879" t="s">
        <v>20</v>
      </c>
      <c r="K1879" s="7">
        <v>39578</v>
      </c>
      <c r="L1879" t="s">
        <v>99</v>
      </c>
      <c r="M1879" t="s">
        <v>27</v>
      </c>
      <c r="N1879" t="s">
        <v>34</v>
      </c>
      <c r="O1879" s="7" t="s">
        <v>36</v>
      </c>
      <c r="P1879" s="7" t="s">
        <v>36</v>
      </c>
      <c r="Q1879" t="s">
        <v>36</v>
      </c>
      <c r="R1879" s="7">
        <v>45688</v>
      </c>
      <c r="S1879" s="8">
        <f t="shared" si="128"/>
        <v>16.739726027397261</v>
      </c>
      <c r="T1879" t="str">
        <f t="shared" si="127"/>
        <v>16-25</v>
      </c>
      <c r="U1879" s="7" t="s">
        <v>36</v>
      </c>
      <c r="V1879" t="str">
        <f t="shared" si="129"/>
        <v/>
      </c>
    </row>
    <row r="1880" spans="1:22">
      <c r="A1880">
        <v>51608</v>
      </c>
      <c r="B1880" t="s">
        <v>17</v>
      </c>
      <c r="C1880" t="s">
        <v>18</v>
      </c>
      <c r="D1880" t="s">
        <v>19</v>
      </c>
      <c r="H1880" t="s">
        <v>19</v>
      </c>
      <c r="J1880" t="s">
        <v>20</v>
      </c>
      <c r="K1880" s="7">
        <v>16154</v>
      </c>
      <c r="L1880" t="s">
        <v>37</v>
      </c>
      <c r="M1880" t="s">
        <v>27</v>
      </c>
      <c r="N1880" t="s">
        <v>34</v>
      </c>
      <c r="O1880" s="7">
        <v>37257</v>
      </c>
      <c r="P1880" s="7">
        <v>41315</v>
      </c>
      <c r="Q1880" t="s">
        <v>36</v>
      </c>
      <c r="R1880" s="7">
        <v>45688</v>
      </c>
      <c r="S1880" s="8">
        <f t="shared" si="128"/>
        <v>80.915068493150685</v>
      </c>
      <c r="T1880" t="str">
        <f t="shared" si="127"/>
        <v>65+</v>
      </c>
      <c r="U1880" s="7">
        <v>41315</v>
      </c>
      <c r="V1880">
        <f t="shared" si="129"/>
        <v>2899</v>
      </c>
    </row>
    <row r="1881" spans="1:22">
      <c r="A1881">
        <v>107230</v>
      </c>
      <c r="B1881" t="s">
        <v>17</v>
      </c>
      <c r="C1881" t="s">
        <v>18</v>
      </c>
      <c r="D1881" t="s">
        <v>19</v>
      </c>
      <c r="H1881" t="s">
        <v>19</v>
      </c>
      <c r="J1881" t="s">
        <v>20</v>
      </c>
      <c r="L1881" t="s">
        <v>37</v>
      </c>
      <c r="M1881" t="s">
        <v>27</v>
      </c>
      <c r="N1881" t="s">
        <v>32</v>
      </c>
      <c r="O1881" s="7">
        <v>42996</v>
      </c>
      <c r="P1881" s="7">
        <v>43207</v>
      </c>
      <c r="Q1881" t="s">
        <v>38</v>
      </c>
      <c r="R1881" s="7">
        <v>45688</v>
      </c>
      <c r="S1881" s="8">
        <f t="shared" si="128"/>
        <v>125.17260273972603</v>
      </c>
      <c r="T1881" t="str">
        <f t="shared" si="127"/>
        <v>65+</v>
      </c>
      <c r="U1881" s="7">
        <v>43207</v>
      </c>
      <c r="V1881">
        <f t="shared" si="129"/>
        <v>152</v>
      </c>
    </row>
    <row r="1882" spans="1:22">
      <c r="A1882">
        <v>108724</v>
      </c>
      <c r="B1882" t="s">
        <v>17</v>
      </c>
      <c r="C1882" t="s">
        <v>25</v>
      </c>
      <c r="D1882" t="s">
        <v>19</v>
      </c>
      <c r="H1882" t="s">
        <v>19</v>
      </c>
      <c r="J1882" t="s">
        <v>20</v>
      </c>
      <c r="K1882" s="7">
        <v>16614</v>
      </c>
      <c r="L1882" t="s">
        <v>67</v>
      </c>
      <c r="M1882" t="s">
        <v>22</v>
      </c>
      <c r="N1882" t="s">
        <v>34</v>
      </c>
      <c r="O1882" s="7">
        <v>41845</v>
      </c>
      <c r="P1882" s="7" t="s">
        <v>29</v>
      </c>
      <c r="Q1882" t="s">
        <v>24</v>
      </c>
      <c r="R1882" s="7">
        <v>45688</v>
      </c>
      <c r="S1882" s="8">
        <f t="shared" si="128"/>
        <v>79.654794520547952</v>
      </c>
      <c r="T1882" t="str">
        <f t="shared" si="127"/>
        <v>65+</v>
      </c>
      <c r="U1882" s="7">
        <f>R1882</f>
        <v>45688</v>
      </c>
      <c r="V1882">
        <f t="shared" si="129"/>
        <v>2746</v>
      </c>
    </row>
    <row r="1883" spans="1:22">
      <c r="A1883">
        <v>126506</v>
      </c>
      <c r="B1883" t="s">
        <v>17</v>
      </c>
      <c r="C1883" t="s">
        <v>18</v>
      </c>
      <c r="D1883" t="s">
        <v>19</v>
      </c>
      <c r="H1883" t="s">
        <v>19</v>
      </c>
      <c r="J1883" t="s">
        <v>20</v>
      </c>
      <c r="K1883" s="7">
        <v>24247</v>
      </c>
      <c r="L1883" t="s">
        <v>67</v>
      </c>
      <c r="M1883" t="s">
        <v>22</v>
      </c>
      <c r="N1883" t="s">
        <v>34</v>
      </c>
      <c r="O1883" s="7">
        <v>43334</v>
      </c>
      <c r="P1883" s="7">
        <v>43553</v>
      </c>
      <c r="Q1883" t="s">
        <v>55</v>
      </c>
      <c r="R1883" s="7">
        <v>45688</v>
      </c>
      <c r="S1883" s="8">
        <f t="shared" si="128"/>
        <v>58.742465753424661</v>
      </c>
      <c r="T1883" t="str">
        <f t="shared" si="127"/>
        <v>55-65</v>
      </c>
      <c r="U1883" s="7">
        <v>43553</v>
      </c>
      <c r="V1883">
        <f t="shared" si="129"/>
        <v>158</v>
      </c>
    </row>
    <row r="1884" spans="1:22">
      <c r="A1884">
        <v>90815</v>
      </c>
      <c r="B1884" t="s">
        <v>17</v>
      </c>
      <c r="C1884" t="s">
        <v>18</v>
      </c>
      <c r="D1884" t="s">
        <v>19</v>
      </c>
      <c r="H1884" t="s">
        <v>19</v>
      </c>
      <c r="J1884" t="s">
        <v>20</v>
      </c>
      <c r="K1884" s="7">
        <v>21981</v>
      </c>
      <c r="L1884" t="s">
        <v>233</v>
      </c>
      <c r="M1884" t="s">
        <v>23</v>
      </c>
      <c r="N1884" t="s">
        <v>32</v>
      </c>
      <c r="O1884" s="7">
        <v>40756</v>
      </c>
      <c r="P1884" s="7">
        <v>43363</v>
      </c>
      <c r="Q1884" t="s">
        <v>24</v>
      </c>
      <c r="R1884" s="7">
        <v>45688</v>
      </c>
      <c r="S1884" s="8">
        <f t="shared" si="128"/>
        <v>64.950684931506856</v>
      </c>
      <c r="T1884" t="str">
        <f t="shared" si="127"/>
        <v>55-65</v>
      </c>
      <c r="U1884" s="7">
        <v>43363</v>
      </c>
      <c r="V1884">
        <f t="shared" si="129"/>
        <v>1864</v>
      </c>
    </row>
    <row r="1885" spans="1:22">
      <c r="A1885">
        <v>79428</v>
      </c>
      <c r="B1885" t="s">
        <v>17</v>
      </c>
      <c r="C1885" t="s">
        <v>18</v>
      </c>
      <c r="D1885" t="s">
        <v>19</v>
      </c>
      <c r="H1885" t="s">
        <v>19</v>
      </c>
      <c r="J1885" t="s">
        <v>30</v>
      </c>
      <c r="K1885" s="7">
        <v>19466</v>
      </c>
      <c r="L1885" t="s">
        <v>113</v>
      </c>
      <c r="M1885" t="s">
        <v>27</v>
      </c>
      <c r="N1885" t="s">
        <v>34</v>
      </c>
      <c r="O1885" s="7">
        <v>40618</v>
      </c>
      <c r="P1885" s="7">
        <v>41948</v>
      </c>
      <c r="Q1885" t="s">
        <v>36</v>
      </c>
      <c r="R1885" s="7">
        <v>45688</v>
      </c>
      <c r="S1885" s="8">
        <f t="shared" si="128"/>
        <v>71.841095890410955</v>
      </c>
      <c r="T1885" t="str">
        <f t="shared" si="127"/>
        <v>65+</v>
      </c>
      <c r="U1885" s="7">
        <v>41948</v>
      </c>
      <c r="V1885">
        <f t="shared" si="129"/>
        <v>951</v>
      </c>
    </row>
    <row r="1886" spans="1:22">
      <c r="A1886">
        <v>161518</v>
      </c>
      <c r="B1886" t="s">
        <v>17</v>
      </c>
      <c r="C1886" t="s">
        <v>25</v>
      </c>
      <c r="D1886" t="s">
        <v>19</v>
      </c>
      <c r="H1886" t="s">
        <v>19</v>
      </c>
      <c r="J1886" t="s">
        <v>20</v>
      </c>
      <c r="K1886" s="7">
        <v>38750</v>
      </c>
      <c r="L1886" t="s">
        <v>37</v>
      </c>
      <c r="M1886" t="s">
        <v>27</v>
      </c>
      <c r="N1886" t="s">
        <v>34</v>
      </c>
      <c r="O1886" s="7">
        <v>45108</v>
      </c>
      <c r="P1886" s="7" t="s">
        <v>29</v>
      </c>
      <c r="Q1886" t="s">
        <v>24</v>
      </c>
      <c r="R1886" s="7">
        <v>45688</v>
      </c>
      <c r="S1886" s="8">
        <f t="shared" si="128"/>
        <v>19.008219178082193</v>
      </c>
      <c r="T1886" t="str">
        <f t="shared" si="127"/>
        <v>16-25</v>
      </c>
      <c r="U1886" s="7">
        <f>R1886</f>
        <v>45688</v>
      </c>
      <c r="V1886">
        <f t="shared" si="129"/>
        <v>415</v>
      </c>
    </row>
    <row r="1887" spans="1:22">
      <c r="A1887">
        <v>167979</v>
      </c>
      <c r="B1887" t="s">
        <v>17</v>
      </c>
      <c r="C1887" t="s">
        <v>18</v>
      </c>
      <c r="D1887" t="s">
        <v>19</v>
      </c>
      <c r="H1887" t="s">
        <v>19</v>
      </c>
      <c r="J1887" t="s">
        <v>30</v>
      </c>
      <c r="K1887" s="7">
        <v>33703</v>
      </c>
      <c r="L1887" t="s">
        <v>48</v>
      </c>
      <c r="M1887" t="s">
        <v>27</v>
      </c>
      <c r="N1887" t="s">
        <v>40</v>
      </c>
      <c r="O1887" s="7" t="s">
        <v>36</v>
      </c>
      <c r="P1887" s="7" t="s">
        <v>36</v>
      </c>
      <c r="Q1887" t="s">
        <v>36</v>
      </c>
      <c r="R1887" s="7">
        <v>45688</v>
      </c>
      <c r="S1887" s="8">
        <f t="shared" si="128"/>
        <v>32.835616438356162</v>
      </c>
      <c r="T1887" t="str">
        <f t="shared" si="127"/>
        <v>25-35</v>
      </c>
      <c r="U1887" s="7" t="s">
        <v>36</v>
      </c>
      <c r="V1887" t="str">
        <f t="shared" si="129"/>
        <v/>
      </c>
    </row>
    <row r="1888" spans="1:22">
      <c r="A1888">
        <v>105566</v>
      </c>
      <c r="B1888" t="s">
        <v>17</v>
      </c>
      <c r="C1888" t="s">
        <v>18</v>
      </c>
      <c r="D1888" t="s">
        <v>19</v>
      </c>
      <c r="H1888" t="s">
        <v>19</v>
      </c>
      <c r="J1888" t="s">
        <v>30</v>
      </c>
      <c r="K1888" s="7">
        <v>22282</v>
      </c>
      <c r="L1888" t="s">
        <v>65</v>
      </c>
      <c r="M1888" t="s">
        <v>27</v>
      </c>
      <c r="N1888" t="s">
        <v>34</v>
      </c>
      <c r="O1888" s="7" t="s">
        <v>36</v>
      </c>
      <c r="P1888" s="7" t="s">
        <v>36</v>
      </c>
      <c r="Q1888" t="s">
        <v>24</v>
      </c>
      <c r="R1888" s="7">
        <v>45688</v>
      </c>
      <c r="S1888" s="8">
        <f t="shared" si="128"/>
        <v>64.126027397260273</v>
      </c>
      <c r="T1888" t="str">
        <f t="shared" si="127"/>
        <v>55-65</v>
      </c>
      <c r="U1888" s="7" t="s">
        <v>36</v>
      </c>
      <c r="V1888" t="str">
        <f t="shared" si="129"/>
        <v/>
      </c>
    </row>
    <row r="1889" spans="1:22">
      <c r="A1889">
        <v>80777</v>
      </c>
      <c r="B1889" t="s">
        <v>17</v>
      </c>
      <c r="C1889" t="s">
        <v>18</v>
      </c>
      <c r="D1889" t="s">
        <v>19</v>
      </c>
      <c r="H1889" t="s">
        <v>19</v>
      </c>
      <c r="J1889" t="s">
        <v>20</v>
      </c>
      <c r="K1889" s="7">
        <v>12616</v>
      </c>
      <c r="L1889" t="s">
        <v>67</v>
      </c>
      <c r="M1889" t="s">
        <v>22</v>
      </c>
      <c r="N1889" t="s">
        <v>32</v>
      </c>
      <c r="O1889" s="7">
        <v>40093</v>
      </c>
      <c r="P1889" s="7">
        <v>40908</v>
      </c>
      <c r="Q1889" t="s">
        <v>36</v>
      </c>
      <c r="R1889" s="7">
        <v>45688</v>
      </c>
      <c r="S1889" s="8">
        <f t="shared" si="128"/>
        <v>90.608219178082194</v>
      </c>
      <c r="T1889" t="str">
        <f t="shared" si="127"/>
        <v>65+</v>
      </c>
      <c r="U1889" s="7">
        <v>40908</v>
      </c>
      <c r="V1889">
        <f t="shared" si="129"/>
        <v>583</v>
      </c>
    </row>
    <row r="1890" spans="1:22">
      <c r="A1890">
        <v>111727</v>
      </c>
      <c r="B1890" t="s">
        <v>17</v>
      </c>
      <c r="C1890" t="s">
        <v>18</v>
      </c>
      <c r="D1890" t="s">
        <v>19</v>
      </c>
      <c r="H1890" t="s">
        <v>19</v>
      </c>
      <c r="J1890" t="s">
        <v>20</v>
      </c>
      <c r="L1890" t="s">
        <v>26</v>
      </c>
      <c r="M1890" t="s">
        <v>27</v>
      </c>
      <c r="N1890" t="s">
        <v>34</v>
      </c>
      <c r="O1890" s="7">
        <v>42531</v>
      </c>
      <c r="P1890" s="7">
        <v>42531</v>
      </c>
      <c r="Q1890" t="s">
        <v>36</v>
      </c>
      <c r="R1890" s="7">
        <v>45688</v>
      </c>
      <c r="S1890" s="8">
        <f t="shared" si="128"/>
        <v>125.17260273972603</v>
      </c>
      <c r="T1890" t="str">
        <f t="shared" si="127"/>
        <v>65+</v>
      </c>
      <c r="U1890" s="7">
        <v>42531</v>
      </c>
      <c r="V1890">
        <f t="shared" si="129"/>
        <v>1</v>
      </c>
    </row>
    <row r="1891" spans="1:22">
      <c r="A1891">
        <v>105558</v>
      </c>
      <c r="B1891" t="s">
        <v>17</v>
      </c>
      <c r="C1891" t="s">
        <v>18</v>
      </c>
      <c r="D1891" t="s">
        <v>19</v>
      </c>
      <c r="H1891" t="s">
        <v>19</v>
      </c>
      <c r="J1891" t="s">
        <v>20</v>
      </c>
      <c r="K1891" s="7">
        <v>36194</v>
      </c>
      <c r="L1891" t="s">
        <v>72</v>
      </c>
      <c r="M1891" t="s">
        <v>22</v>
      </c>
      <c r="N1891" t="s">
        <v>32</v>
      </c>
      <c r="O1891" s="7" t="s">
        <v>36</v>
      </c>
      <c r="P1891" s="7" t="s">
        <v>36</v>
      </c>
      <c r="Q1891" t="s">
        <v>24</v>
      </c>
      <c r="R1891" s="7">
        <v>45688</v>
      </c>
      <c r="S1891" s="8">
        <f t="shared" si="128"/>
        <v>26.010958904109589</v>
      </c>
      <c r="T1891" t="str">
        <f t="shared" si="127"/>
        <v>25-35</v>
      </c>
      <c r="U1891" s="7" t="s">
        <v>36</v>
      </c>
      <c r="V1891" t="str">
        <f t="shared" si="129"/>
        <v/>
      </c>
    </row>
    <row r="1892" spans="1:22">
      <c r="A1892">
        <v>157978</v>
      </c>
      <c r="B1892" t="s">
        <v>17</v>
      </c>
      <c r="C1892" t="s">
        <v>25</v>
      </c>
      <c r="D1892" t="s">
        <v>19</v>
      </c>
      <c r="H1892" t="s">
        <v>19</v>
      </c>
      <c r="J1892" t="s">
        <v>20</v>
      </c>
      <c r="K1892" s="7">
        <v>25592</v>
      </c>
      <c r="L1892" t="s">
        <v>82</v>
      </c>
      <c r="M1892" t="s">
        <v>27</v>
      </c>
      <c r="N1892" t="s">
        <v>34</v>
      </c>
      <c r="O1892" s="7">
        <v>44838</v>
      </c>
      <c r="P1892" s="7" t="s">
        <v>29</v>
      </c>
      <c r="Q1892" t="s">
        <v>24</v>
      </c>
      <c r="R1892" s="7">
        <v>45688</v>
      </c>
      <c r="S1892" s="8">
        <f t="shared" si="128"/>
        <v>55.057534246575344</v>
      </c>
      <c r="T1892" t="str">
        <f t="shared" si="127"/>
        <v>55-65</v>
      </c>
      <c r="U1892" s="7">
        <f>R1892</f>
        <v>45688</v>
      </c>
      <c r="V1892">
        <f t="shared" si="129"/>
        <v>609</v>
      </c>
    </row>
    <row r="1893" spans="1:22">
      <c r="A1893">
        <v>68283</v>
      </c>
      <c r="B1893" t="s">
        <v>17</v>
      </c>
      <c r="C1893" t="s">
        <v>18</v>
      </c>
      <c r="D1893" t="s">
        <v>19</v>
      </c>
      <c r="H1893" t="s">
        <v>19</v>
      </c>
      <c r="J1893" t="s">
        <v>20</v>
      </c>
      <c r="K1893" s="7">
        <v>29407</v>
      </c>
      <c r="L1893" t="s">
        <v>126</v>
      </c>
      <c r="M1893" t="s">
        <v>52</v>
      </c>
      <c r="N1893" t="s">
        <v>32</v>
      </c>
      <c r="O1893" s="7">
        <v>40435</v>
      </c>
      <c r="P1893" s="7">
        <v>44775</v>
      </c>
      <c r="Q1893" t="s">
        <v>38</v>
      </c>
      <c r="R1893" s="7">
        <v>45688</v>
      </c>
      <c r="S1893" s="8">
        <f t="shared" si="128"/>
        <v>44.605479452054794</v>
      </c>
      <c r="T1893" t="str">
        <f t="shared" si="127"/>
        <v>35-45</v>
      </c>
      <c r="U1893" s="7">
        <v>44775</v>
      </c>
      <c r="V1893">
        <f t="shared" si="129"/>
        <v>3101</v>
      </c>
    </row>
    <row r="1894" spans="1:22">
      <c r="A1894">
        <v>80779</v>
      </c>
      <c r="B1894" t="s">
        <v>17</v>
      </c>
      <c r="C1894" t="s">
        <v>18</v>
      </c>
      <c r="D1894" t="s">
        <v>19</v>
      </c>
      <c r="H1894" t="s">
        <v>19</v>
      </c>
      <c r="J1894" t="s">
        <v>30</v>
      </c>
      <c r="K1894" s="7">
        <v>20425</v>
      </c>
      <c r="L1894" t="s">
        <v>65</v>
      </c>
      <c r="M1894" t="s">
        <v>27</v>
      </c>
      <c r="N1894" t="s">
        <v>32</v>
      </c>
      <c r="O1894" s="7" t="s">
        <v>36</v>
      </c>
      <c r="P1894" s="7" t="s">
        <v>36</v>
      </c>
      <c r="Q1894" t="s">
        <v>36</v>
      </c>
      <c r="R1894" s="7">
        <v>45688</v>
      </c>
      <c r="S1894" s="8">
        <f t="shared" si="128"/>
        <v>69.213698630136989</v>
      </c>
      <c r="T1894" t="str">
        <f t="shared" si="127"/>
        <v>65+</v>
      </c>
      <c r="U1894" s="7" t="s">
        <v>36</v>
      </c>
      <c r="V1894" t="str">
        <f t="shared" si="129"/>
        <v/>
      </c>
    </row>
    <row r="1895" spans="1:22">
      <c r="A1895">
        <v>79108</v>
      </c>
      <c r="B1895" t="s">
        <v>17</v>
      </c>
      <c r="C1895" t="s">
        <v>18</v>
      </c>
      <c r="D1895" t="s">
        <v>19</v>
      </c>
      <c r="H1895" t="s">
        <v>19</v>
      </c>
      <c r="J1895" t="s">
        <v>30</v>
      </c>
      <c r="L1895" t="s">
        <v>79</v>
      </c>
      <c r="M1895" t="s">
        <v>22</v>
      </c>
      <c r="N1895" t="s">
        <v>34</v>
      </c>
      <c r="O1895" s="7">
        <v>40589</v>
      </c>
      <c r="P1895" s="7">
        <v>1</v>
      </c>
      <c r="Q1895" t="s">
        <v>36</v>
      </c>
      <c r="R1895" s="7">
        <v>45688</v>
      </c>
      <c r="S1895" s="8">
        <f t="shared" si="128"/>
        <v>125.17260273972603</v>
      </c>
      <c r="T1895" t="str">
        <f t="shared" si="127"/>
        <v>65+</v>
      </c>
      <c r="U1895" s="7">
        <v>1</v>
      </c>
    </row>
    <row r="1896" spans="1:22">
      <c r="A1896">
        <v>127711</v>
      </c>
      <c r="B1896" t="s">
        <v>17</v>
      </c>
      <c r="C1896" t="s">
        <v>18</v>
      </c>
      <c r="D1896" t="s">
        <v>19</v>
      </c>
      <c r="H1896" t="s">
        <v>19</v>
      </c>
      <c r="J1896" t="s">
        <v>20</v>
      </c>
      <c r="K1896" s="7">
        <v>24096</v>
      </c>
      <c r="L1896" t="s">
        <v>26</v>
      </c>
      <c r="M1896" t="s">
        <v>27</v>
      </c>
      <c r="N1896" t="s">
        <v>34</v>
      </c>
      <c r="O1896" s="7" t="s">
        <v>36</v>
      </c>
      <c r="P1896" s="7" t="s">
        <v>36</v>
      </c>
      <c r="Q1896" t="s">
        <v>36</v>
      </c>
      <c r="R1896" s="7">
        <v>45688</v>
      </c>
      <c r="S1896" s="8">
        <f t="shared" si="128"/>
        <v>59.156164383561645</v>
      </c>
      <c r="T1896" t="str">
        <f t="shared" si="127"/>
        <v>55-65</v>
      </c>
      <c r="U1896" s="7" t="s">
        <v>36</v>
      </c>
      <c r="V1896" t="str">
        <f t="shared" si="129"/>
        <v/>
      </c>
    </row>
    <row r="1897" spans="1:22">
      <c r="A1897">
        <v>17052</v>
      </c>
      <c r="B1897" t="s">
        <v>17</v>
      </c>
      <c r="C1897" t="s">
        <v>18</v>
      </c>
      <c r="D1897" t="s">
        <v>19</v>
      </c>
      <c r="H1897" t="s">
        <v>19</v>
      </c>
      <c r="J1897" t="s">
        <v>20</v>
      </c>
      <c r="K1897" s="7">
        <v>19637</v>
      </c>
      <c r="L1897" t="s">
        <v>113</v>
      </c>
      <c r="M1897" t="s">
        <v>27</v>
      </c>
      <c r="N1897" t="s">
        <v>34</v>
      </c>
      <c r="O1897" s="7">
        <v>43889</v>
      </c>
      <c r="P1897" s="7">
        <v>44088</v>
      </c>
      <c r="Q1897" t="s">
        <v>55</v>
      </c>
      <c r="R1897" s="7">
        <v>45688</v>
      </c>
      <c r="S1897" s="8">
        <f t="shared" si="128"/>
        <v>71.372602739726034</v>
      </c>
      <c r="T1897" t="str">
        <f t="shared" si="127"/>
        <v>65+</v>
      </c>
      <c r="U1897" s="7">
        <v>44088</v>
      </c>
      <c r="V1897">
        <f t="shared" si="129"/>
        <v>142</v>
      </c>
    </row>
    <row r="1898" spans="1:22">
      <c r="A1898">
        <v>143989</v>
      </c>
      <c r="B1898" t="s">
        <v>17</v>
      </c>
      <c r="C1898" t="s">
        <v>18</v>
      </c>
      <c r="D1898" t="s">
        <v>19</v>
      </c>
      <c r="H1898" t="s">
        <v>19</v>
      </c>
      <c r="J1898" t="s">
        <v>20</v>
      </c>
      <c r="K1898" s="7">
        <v>20968</v>
      </c>
      <c r="L1898" t="s">
        <v>60</v>
      </c>
      <c r="M1898" t="s">
        <v>27</v>
      </c>
      <c r="N1898" t="s">
        <v>34</v>
      </c>
      <c r="O1898" s="7" t="s">
        <v>36</v>
      </c>
      <c r="P1898" s="7" t="s">
        <v>36</v>
      </c>
      <c r="Q1898" t="s">
        <v>36</v>
      </c>
      <c r="R1898" s="7">
        <v>45688</v>
      </c>
      <c r="S1898" s="8">
        <f t="shared" si="128"/>
        <v>67.726027397260268</v>
      </c>
      <c r="T1898" t="str">
        <f t="shared" si="127"/>
        <v>65+</v>
      </c>
      <c r="U1898" s="7" t="s">
        <v>36</v>
      </c>
      <c r="V1898" t="str">
        <f t="shared" si="129"/>
        <v/>
      </c>
    </row>
    <row r="1899" spans="1:22">
      <c r="A1899">
        <v>103685</v>
      </c>
      <c r="B1899" t="s">
        <v>17</v>
      </c>
      <c r="C1899" t="s">
        <v>18</v>
      </c>
      <c r="D1899" t="s">
        <v>19</v>
      </c>
      <c r="H1899" t="s">
        <v>19</v>
      </c>
      <c r="J1899" t="s">
        <v>20</v>
      </c>
      <c r="K1899" s="7">
        <v>25536</v>
      </c>
      <c r="L1899" t="s">
        <v>100</v>
      </c>
      <c r="M1899" t="s">
        <v>27</v>
      </c>
      <c r="N1899" t="s">
        <v>32</v>
      </c>
      <c r="O1899" s="7">
        <v>41344</v>
      </c>
      <c r="P1899" s="7">
        <v>41579</v>
      </c>
      <c r="Q1899" t="s">
        <v>36</v>
      </c>
      <c r="R1899" s="7">
        <v>45688</v>
      </c>
      <c r="S1899" s="8">
        <f t="shared" si="128"/>
        <v>55.210958904109589</v>
      </c>
      <c r="T1899" t="str">
        <f t="shared" si="127"/>
        <v>55-65</v>
      </c>
      <c r="U1899" s="7">
        <v>41579</v>
      </c>
      <c r="V1899">
        <f t="shared" si="129"/>
        <v>170</v>
      </c>
    </row>
    <row r="1900" spans="1:22">
      <c r="A1900">
        <v>122137</v>
      </c>
      <c r="B1900" t="s">
        <v>17</v>
      </c>
      <c r="C1900" t="s">
        <v>18</v>
      </c>
      <c r="D1900" t="s">
        <v>19</v>
      </c>
      <c r="H1900" t="s">
        <v>19</v>
      </c>
      <c r="J1900" t="s">
        <v>20</v>
      </c>
      <c r="K1900" s="7">
        <v>22146</v>
      </c>
      <c r="L1900" t="s">
        <v>26</v>
      </c>
      <c r="M1900" t="s">
        <v>27</v>
      </c>
      <c r="N1900" t="s">
        <v>34</v>
      </c>
      <c r="O1900" s="7">
        <v>42906</v>
      </c>
      <c r="P1900" s="7">
        <v>43311</v>
      </c>
      <c r="Q1900" t="s">
        <v>24</v>
      </c>
      <c r="R1900" s="7">
        <v>45688</v>
      </c>
      <c r="S1900" s="8">
        <f t="shared" si="128"/>
        <v>64.498630136986307</v>
      </c>
      <c r="T1900" t="str">
        <f t="shared" si="127"/>
        <v>55-65</v>
      </c>
      <c r="U1900" s="7">
        <v>43311</v>
      </c>
      <c r="V1900">
        <f t="shared" si="129"/>
        <v>290</v>
      </c>
    </row>
    <row r="1901" spans="1:22">
      <c r="A1901">
        <v>61364</v>
      </c>
      <c r="B1901" t="s">
        <v>17</v>
      </c>
      <c r="C1901" t="s">
        <v>18</v>
      </c>
      <c r="D1901" t="s">
        <v>19</v>
      </c>
      <c r="H1901" t="s">
        <v>46</v>
      </c>
      <c r="I1901" t="s">
        <v>234</v>
      </c>
      <c r="J1901" t="s">
        <v>20</v>
      </c>
      <c r="K1901" s="7">
        <v>12348</v>
      </c>
      <c r="L1901" t="s">
        <v>65</v>
      </c>
      <c r="M1901" t="s">
        <v>27</v>
      </c>
      <c r="N1901" t="s">
        <v>34</v>
      </c>
      <c r="O1901" s="7">
        <v>36410</v>
      </c>
      <c r="P1901" s="7">
        <v>43833</v>
      </c>
      <c r="Q1901" t="s">
        <v>24</v>
      </c>
      <c r="R1901" s="7">
        <v>45688</v>
      </c>
      <c r="S1901" s="8">
        <f t="shared" si="128"/>
        <v>91.342465753424662</v>
      </c>
      <c r="T1901" t="str">
        <f t="shared" si="127"/>
        <v>65+</v>
      </c>
      <c r="U1901" s="7">
        <v>43833</v>
      </c>
      <c r="V1901">
        <f t="shared" si="129"/>
        <v>5304</v>
      </c>
    </row>
    <row r="1902" spans="1:22">
      <c r="A1902">
        <v>94066</v>
      </c>
      <c r="B1902" t="s">
        <v>17</v>
      </c>
      <c r="C1902" t="s">
        <v>18</v>
      </c>
      <c r="D1902" t="s">
        <v>19</v>
      </c>
      <c r="H1902" t="s">
        <v>19</v>
      </c>
      <c r="J1902" t="s">
        <v>20</v>
      </c>
      <c r="K1902" s="7">
        <v>29847</v>
      </c>
      <c r="L1902" t="s">
        <v>82</v>
      </c>
      <c r="M1902" t="s">
        <v>27</v>
      </c>
      <c r="N1902" t="s">
        <v>34</v>
      </c>
      <c r="O1902" s="7">
        <v>41125</v>
      </c>
      <c r="P1902" s="7">
        <v>41609</v>
      </c>
      <c r="Q1902" t="s">
        <v>36</v>
      </c>
      <c r="R1902" s="7">
        <v>45688</v>
      </c>
      <c r="S1902" s="8">
        <f t="shared" si="128"/>
        <v>43.4</v>
      </c>
      <c r="T1902" t="str">
        <f t="shared" si="127"/>
        <v>35-45</v>
      </c>
      <c r="U1902" s="7">
        <v>41609</v>
      </c>
      <c r="V1902">
        <f t="shared" si="129"/>
        <v>345</v>
      </c>
    </row>
    <row r="1903" spans="1:22">
      <c r="A1903">
        <v>80778</v>
      </c>
      <c r="B1903" t="s">
        <v>17</v>
      </c>
      <c r="C1903" t="s">
        <v>18</v>
      </c>
      <c r="D1903" t="s">
        <v>19</v>
      </c>
      <c r="H1903" t="s">
        <v>19</v>
      </c>
      <c r="J1903" t="s">
        <v>20</v>
      </c>
      <c r="K1903" s="7">
        <v>16773</v>
      </c>
      <c r="L1903" t="s">
        <v>65</v>
      </c>
      <c r="M1903" t="s">
        <v>27</v>
      </c>
      <c r="N1903" t="s">
        <v>34</v>
      </c>
      <c r="O1903" s="7">
        <v>38078</v>
      </c>
      <c r="P1903" s="7">
        <v>38078</v>
      </c>
      <c r="Q1903" t="s">
        <v>36</v>
      </c>
      <c r="R1903" s="7">
        <v>45688</v>
      </c>
      <c r="S1903" s="8">
        <f t="shared" si="128"/>
        <v>79.219178082191775</v>
      </c>
      <c r="T1903" t="str">
        <f t="shared" si="127"/>
        <v>65+</v>
      </c>
      <c r="U1903" s="7">
        <v>38078</v>
      </c>
      <c r="V1903">
        <f t="shared" si="129"/>
        <v>1</v>
      </c>
    </row>
    <row r="1904" spans="1:22">
      <c r="A1904">
        <v>115696</v>
      </c>
      <c r="B1904" t="s">
        <v>17</v>
      </c>
      <c r="C1904" t="s">
        <v>18</v>
      </c>
      <c r="D1904" t="s">
        <v>19</v>
      </c>
      <c r="H1904" t="s">
        <v>19</v>
      </c>
      <c r="J1904" t="s">
        <v>30</v>
      </c>
      <c r="L1904" t="s">
        <v>26</v>
      </c>
      <c r="M1904" t="s">
        <v>27</v>
      </c>
      <c r="N1904" t="s">
        <v>34</v>
      </c>
      <c r="O1904" s="7" t="s">
        <v>36</v>
      </c>
      <c r="P1904" s="7" t="s">
        <v>36</v>
      </c>
      <c r="Q1904" t="s">
        <v>36</v>
      </c>
      <c r="R1904" s="7">
        <v>45688</v>
      </c>
      <c r="S1904" s="8">
        <f t="shared" si="128"/>
        <v>125.17260273972603</v>
      </c>
      <c r="T1904" t="str">
        <f t="shared" si="127"/>
        <v>65+</v>
      </c>
      <c r="U1904" s="7" t="s">
        <v>36</v>
      </c>
      <c r="V1904" t="str">
        <f t="shared" si="129"/>
        <v/>
      </c>
    </row>
    <row r="1905" spans="1:22">
      <c r="A1905">
        <v>126979</v>
      </c>
      <c r="B1905" t="s">
        <v>17</v>
      </c>
      <c r="C1905" t="s">
        <v>18</v>
      </c>
      <c r="D1905" t="s">
        <v>19</v>
      </c>
      <c r="G1905" t="s">
        <v>193</v>
      </c>
      <c r="H1905" t="s">
        <v>19</v>
      </c>
      <c r="J1905" t="s">
        <v>20</v>
      </c>
      <c r="K1905" s="7">
        <v>34730</v>
      </c>
      <c r="L1905" t="s">
        <v>82</v>
      </c>
      <c r="M1905" t="s">
        <v>27</v>
      </c>
      <c r="N1905" t="s">
        <v>32</v>
      </c>
      <c r="O1905" s="7">
        <v>43070</v>
      </c>
      <c r="P1905" s="7">
        <v>44363</v>
      </c>
      <c r="Q1905" t="s">
        <v>38</v>
      </c>
      <c r="R1905" s="7">
        <v>45688</v>
      </c>
      <c r="S1905" s="8">
        <f t="shared" si="128"/>
        <v>30.021917808219179</v>
      </c>
      <c r="T1905" t="str">
        <f t="shared" si="127"/>
        <v>25-35</v>
      </c>
      <c r="U1905" s="7">
        <v>44363</v>
      </c>
      <c r="V1905">
        <f t="shared" si="129"/>
        <v>924</v>
      </c>
    </row>
    <row r="1906" spans="1:22">
      <c r="A1906">
        <v>111860</v>
      </c>
      <c r="B1906" t="s">
        <v>17</v>
      </c>
      <c r="C1906" t="s">
        <v>18</v>
      </c>
      <c r="D1906" t="s">
        <v>19</v>
      </c>
      <c r="H1906" t="s">
        <v>19</v>
      </c>
      <c r="J1906" t="s">
        <v>20</v>
      </c>
      <c r="K1906" s="7">
        <v>23127</v>
      </c>
      <c r="L1906" t="s">
        <v>221</v>
      </c>
      <c r="M1906" t="s">
        <v>22</v>
      </c>
      <c r="N1906" t="s">
        <v>34</v>
      </c>
      <c r="O1906" s="7">
        <v>42129</v>
      </c>
      <c r="P1906" s="7">
        <v>44776</v>
      </c>
      <c r="Q1906" t="s">
        <v>24</v>
      </c>
      <c r="R1906" s="7">
        <v>45688</v>
      </c>
      <c r="S1906" s="8">
        <f t="shared" si="128"/>
        <v>61.81095890410959</v>
      </c>
      <c r="T1906" t="str">
        <f t="shared" si="127"/>
        <v>55-65</v>
      </c>
      <c r="U1906" s="7">
        <v>44776</v>
      </c>
      <c r="V1906">
        <f t="shared" si="129"/>
        <v>1892</v>
      </c>
    </row>
    <row r="1907" spans="1:22">
      <c r="A1907">
        <v>100877</v>
      </c>
      <c r="B1907" t="s">
        <v>17</v>
      </c>
      <c r="C1907" t="s">
        <v>18</v>
      </c>
      <c r="D1907" t="s">
        <v>19</v>
      </c>
      <c r="H1907" t="s">
        <v>19</v>
      </c>
      <c r="J1907" t="s">
        <v>20</v>
      </c>
      <c r="K1907" s="7">
        <v>30698</v>
      </c>
      <c r="L1907" t="s">
        <v>54</v>
      </c>
      <c r="M1907" t="s">
        <v>27</v>
      </c>
      <c r="N1907" t="s">
        <v>23</v>
      </c>
      <c r="O1907" s="7">
        <v>41191</v>
      </c>
      <c r="P1907" s="7">
        <v>41397</v>
      </c>
      <c r="Q1907" t="s">
        <v>36</v>
      </c>
      <c r="R1907" s="7">
        <v>45688</v>
      </c>
      <c r="S1907" s="8">
        <f t="shared" si="128"/>
        <v>41.06849315068493</v>
      </c>
      <c r="T1907" t="str">
        <f t="shared" si="127"/>
        <v>35-45</v>
      </c>
      <c r="U1907" s="7">
        <v>41397</v>
      </c>
      <c r="V1907">
        <f t="shared" si="129"/>
        <v>149</v>
      </c>
    </row>
    <row r="1908" spans="1:22">
      <c r="A1908">
        <v>102516</v>
      </c>
      <c r="B1908" t="s">
        <v>17</v>
      </c>
      <c r="C1908" t="s">
        <v>18</v>
      </c>
      <c r="D1908" t="s">
        <v>19</v>
      </c>
      <c r="H1908" t="s">
        <v>19</v>
      </c>
      <c r="J1908" t="s">
        <v>20</v>
      </c>
      <c r="K1908" s="7">
        <v>35009</v>
      </c>
      <c r="L1908" t="s">
        <v>45</v>
      </c>
      <c r="M1908" t="s">
        <v>22</v>
      </c>
      <c r="N1908" t="s">
        <v>32</v>
      </c>
      <c r="O1908" s="7">
        <v>41086</v>
      </c>
      <c r="P1908" s="7">
        <v>41752</v>
      </c>
      <c r="Q1908" t="s">
        <v>36</v>
      </c>
      <c r="R1908" s="7">
        <v>45688</v>
      </c>
      <c r="S1908" s="8">
        <f t="shared" si="128"/>
        <v>29.257534246575343</v>
      </c>
      <c r="T1908" t="str">
        <f t="shared" si="127"/>
        <v>25-35</v>
      </c>
      <c r="U1908" s="7">
        <v>41752</v>
      </c>
      <c r="V1908">
        <f t="shared" si="129"/>
        <v>477</v>
      </c>
    </row>
    <row r="1909" spans="1:22">
      <c r="A1909">
        <v>81504</v>
      </c>
      <c r="B1909" t="s">
        <v>17</v>
      </c>
      <c r="C1909" t="s">
        <v>25</v>
      </c>
      <c r="D1909" t="s">
        <v>19</v>
      </c>
      <c r="H1909" t="s">
        <v>19</v>
      </c>
      <c r="J1909" t="s">
        <v>20</v>
      </c>
      <c r="K1909" s="7">
        <v>17705</v>
      </c>
      <c r="L1909" t="s">
        <v>65</v>
      </c>
      <c r="M1909" t="s">
        <v>27</v>
      </c>
      <c r="N1909" t="s">
        <v>34</v>
      </c>
      <c r="O1909" s="7" t="s">
        <v>36</v>
      </c>
      <c r="P1909" s="7" t="s">
        <v>36</v>
      </c>
      <c r="Q1909" t="s">
        <v>38</v>
      </c>
      <c r="R1909" s="7">
        <v>45688</v>
      </c>
      <c r="S1909" s="8">
        <f t="shared" si="128"/>
        <v>76.665753424657538</v>
      </c>
      <c r="T1909" t="str">
        <f t="shared" si="127"/>
        <v>65+</v>
      </c>
      <c r="U1909" s="7" t="s">
        <v>36</v>
      </c>
      <c r="V1909" t="str">
        <f t="shared" si="129"/>
        <v/>
      </c>
    </row>
    <row r="1910" spans="1:22">
      <c r="A1910">
        <v>93975</v>
      </c>
      <c r="B1910" t="s">
        <v>17</v>
      </c>
      <c r="C1910" t="s">
        <v>18</v>
      </c>
      <c r="D1910" t="s">
        <v>19</v>
      </c>
      <c r="H1910" t="s">
        <v>19</v>
      </c>
      <c r="J1910" t="s">
        <v>20</v>
      </c>
      <c r="K1910" s="7">
        <v>34310</v>
      </c>
      <c r="L1910" t="s">
        <v>104</v>
      </c>
      <c r="M1910" t="s">
        <v>57</v>
      </c>
      <c r="N1910" t="s">
        <v>34</v>
      </c>
      <c r="O1910" s="7">
        <v>41117</v>
      </c>
      <c r="P1910" s="7">
        <v>41117</v>
      </c>
      <c r="Q1910" t="s">
        <v>36</v>
      </c>
      <c r="R1910" s="7">
        <v>45688</v>
      </c>
      <c r="S1910" s="8">
        <f t="shared" si="128"/>
        <v>31.172602739726027</v>
      </c>
      <c r="T1910" t="str">
        <f t="shared" si="127"/>
        <v>25-35</v>
      </c>
      <c r="U1910" s="7">
        <v>41117</v>
      </c>
      <c r="V1910">
        <f t="shared" si="129"/>
        <v>1</v>
      </c>
    </row>
    <row r="1911" spans="1:22">
      <c r="A1911">
        <v>119861</v>
      </c>
      <c r="B1911" t="s">
        <v>17</v>
      </c>
      <c r="C1911" t="s">
        <v>18</v>
      </c>
      <c r="D1911" t="s">
        <v>19</v>
      </c>
      <c r="H1911" t="s">
        <v>19</v>
      </c>
      <c r="J1911" t="s">
        <v>20</v>
      </c>
      <c r="K1911" s="7">
        <v>37316</v>
      </c>
      <c r="L1911" t="s">
        <v>33</v>
      </c>
      <c r="M1911" t="s">
        <v>22</v>
      </c>
      <c r="N1911" t="s">
        <v>34</v>
      </c>
      <c r="O1911" s="7" t="s">
        <v>36</v>
      </c>
      <c r="P1911" s="7" t="s">
        <v>36</v>
      </c>
      <c r="Q1911" t="s">
        <v>24</v>
      </c>
      <c r="R1911" s="7">
        <v>45688</v>
      </c>
      <c r="S1911" s="8">
        <f t="shared" si="128"/>
        <v>22.936986301369863</v>
      </c>
      <c r="T1911" t="str">
        <f t="shared" si="127"/>
        <v>16-25</v>
      </c>
      <c r="U1911" s="7" t="s">
        <v>36</v>
      </c>
      <c r="V1911" t="str">
        <f t="shared" si="129"/>
        <v/>
      </c>
    </row>
    <row r="1912" spans="1:22">
      <c r="A1912">
        <v>80780</v>
      </c>
      <c r="B1912" t="s">
        <v>17</v>
      </c>
      <c r="C1912" t="s">
        <v>18</v>
      </c>
      <c r="D1912" t="s">
        <v>19</v>
      </c>
      <c r="H1912" t="s">
        <v>19</v>
      </c>
      <c r="J1912" t="s">
        <v>20</v>
      </c>
      <c r="K1912" s="7">
        <v>30350</v>
      </c>
      <c r="L1912" t="s">
        <v>58</v>
      </c>
      <c r="M1912" t="s">
        <v>27</v>
      </c>
      <c r="N1912" t="s">
        <v>34</v>
      </c>
      <c r="O1912" s="7" t="s">
        <v>36</v>
      </c>
      <c r="P1912" s="7" t="s">
        <v>36</v>
      </c>
      <c r="Q1912" t="s">
        <v>41</v>
      </c>
      <c r="R1912" s="7">
        <v>45688</v>
      </c>
      <c r="S1912" s="8">
        <f t="shared" si="128"/>
        <v>42.021917808219179</v>
      </c>
      <c r="T1912" t="str">
        <f t="shared" si="127"/>
        <v>35-45</v>
      </c>
      <c r="U1912" s="7" t="s">
        <v>36</v>
      </c>
      <c r="V1912" t="str">
        <f t="shared" si="129"/>
        <v/>
      </c>
    </row>
    <row r="1913" spans="1:22">
      <c r="A1913">
        <v>151954</v>
      </c>
      <c r="B1913" t="s">
        <v>17</v>
      </c>
      <c r="C1913" t="s">
        <v>18</v>
      </c>
      <c r="D1913" t="s">
        <v>19</v>
      </c>
      <c r="H1913" t="s">
        <v>19</v>
      </c>
      <c r="J1913" t="s">
        <v>20</v>
      </c>
      <c r="K1913" s="7">
        <v>39209</v>
      </c>
      <c r="L1913" t="s">
        <v>37</v>
      </c>
      <c r="M1913" t="s">
        <v>27</v>
      </c>
      <c r="N1913" t="s">
        <v>34</v>
      </c>
      <c r="O1913" s="7">
        <v>44464</v>
      </c>
      <c r="P1913" s="7">
        <v>44778</v>
      </c>
      <c r="Q1913" t="s">
        <v>24</v>
      </c>
      <c r="R1913" s="7">
        <v>45688</v>
      </c>
      <c r="S1913" s="8">
        <f t="shared" si="128"/>
        <v>17.75068493150685</v>
      </c>
      <c r="T1913" t="str">
        <f t="shared" si="127"/>
        <v>16-25</v>
      </c>
      <c r="U1913" s="7">
        <v>44778</v>
      </c>
      <c r="V1913">
        <f t="shared" si="129"/>
        <v>225</v>
      </c>
    </row>
    <row r="1914" spans="1:22">
      <c r="A1914">
        <v>134028</v>
      </c>
      <c r="B1914" t="s">
        <v>17</v>
      </c>
      <c r="C1914" t="s">
        <v>18</v>
      </c>
      <c r="D1914" t="s">
        <v>19</v>
      </c>
      <c r="H1914" t="s">
        <v>19</v>
      </c>
      <c r="J1914" t="s">
        <v>20</v>
      </c>
      <c r="K1914" s="7">
        <v>26888</v>
      </c>
      <c r="L1914" t="s">
        <v>110</v>
      </c>
      <c r="M1914" t="s">
        <v>22</v>
      </c>
      <c r="N1914" t="s">
        <v>34</v>
      </c>
      <c r="O1914" s="7">
        <v>43634</v>
      </c>
      <c r="P1914" s="7">
        <v>45027</v>
      </c>
      <c r="Q1914" t="s">
        <v>41</v>
      </c>
      <c r="R1914" s="7">
        <v>45688</v>
      </c>
      <c r="S1914" s="8">
        <f t="shared" si="128"/>
        <v>51.506849315068493</v>
      </c>
      <c r="T1914" t="str">
        <f t="shared" si="127"/>
        <v>45-55</v>
      </c>
      <c r="U1914" s="7">
        <v>45027</v>
      </c>
      <c r="V1914">
        <f t="shared" si="129"/>
        <v>996</v>
      </c>
    </row>
    <row r="1915" spans="1:22">
      <c r="A1915">
        <v>109935</v>
      </c>
      <c r="B1915" t="s">
        <v>17</v>
      </c>
      <c r="C1915" t="s">
        <v>18</v>
      </c>
      <c r="D1915" t="s">
        <v>19</v>
      </c>
      <c r="H1915" t="s">
        <v>19</v>
      </c>
      <c r="J1915" t="s">
        <v>20</v>
      </c>
      <c r="L1915" t="s">
        <v>60</v>
      </c>
      <c r="M1915" t="s">
        <v>27</v>
      </c>
      <c r="N1915" t="s">
        <v>34</v>
      </c>
      <c r="O1915" s="7">
        <v>42219</v>
      </c>
      <c r="P1915" s="7">
        <v>42219</v>
      </c>
      <c r="Q1915" t="s">
        <v>36</v>
      </c>
      <c r="R1915" s="7">
        <v>45688</v>
      </c>
      <c r="S1915" s="8">
        <f t="shared" si="128"/>
        <v>125.17260273972603</v>
      </c>
      <c r="T1915" t="str">
        <f t="shared" si="127"/>
        <v>65+</v>
      </c>
      <c r="U1915" s="7">
        <v>42219</v>
      </c>
      <c r="V1915">
        <f t="shared" si="129"/>
        <v>1</v>
      </c>
    </row>
    <row r="1916" spans="1:22">
      <c r="A1916">
        <v>82137</v>
      </c>
      <c r="B1916" t="s">
        <v>17</v>
      </c>
      <c r="C1916" t="s">
        <v>18</v>
      </c>
      <c r="D1916" t="s">
        <v>19</v>
      </c>
      <c r="H1916" t="s">
        <v>19</v>
      </c>
      <c r="J1916" t="s">
        <v>20</v>
      </c>
      <c r="K1916" s="7">
        <v>32770</v>
      </c>
      <c r="L1916" t="s">
        <v>48</v>
      </c>
      <c r="M1916" t="s">
        <v>27</v>
      </c>
      <c r="N1916" t="s">
        <v>34</v>
      </c>
      <c r="O1916" s="7">
        <v>40831</v>
      </c>
      <c r="P1916" s="7">
        <v>42004</v>
      </c>
      <c r="Q1916" t="s">
        <v>36</v>
      </c>
      <c r="R1916" s="7">
        <v>45688</v>
      </c>
      <c r="S1916" s="8">
        <f t="shared" si="128"/>
        <v>35.391780821917806</v>
      </c>
      <c r="T1916" t="str">
        <f t="shared" si="127"/>
        <v>35-45</v>
      </c>
      <c r="U1916" s="7">
        <v>42004</v>
      </c>
      <c r="V1916">
        <f t="shared" si="129"/>
        <v>838</v>
      </c>
    </row>
    <row r="1917" spans="1:22">
      <c r="A1917">
        <v>101483</v>
      </c>
      <c r="B1917" t="s">
        <v>17</v>
      </c>
      <c r="C1917" t="s">
        <v>18</v>
      </c>
      <c r="D1917" t="s">
        <v>19</v>
      </c>
      <c r="H1917" t="s">
        <v>19</v>
      </c>
      <c r="J1917" t="s">
        <v>30</v>
      </c>
      <c r="K1917" s="7">
        <v>34123</v>
      </c>
      <c r="L1917" t="s">
        <v>35</v>
      </c>
      <c r="M1917" t="s">
        <v>27</v>
      </c>
      <c r="N1917" t="s">
        <v>32</v>
      </c>
      <c r="O1917" s="7">
        <v>41215</v>
      </c>
      <c r="P1917" s="7">
        <v>41841</v>
      </c>
      <c r="Q1917" t="s">
        <v>36</v>
      </c>
      <c r="R1917" s="7">
        <v>45688</v>
      </c>
      <c r="S1917" s="8">
        <f t="shared" si="128"/>
        <v>31.684931506849313</v>
      </c>
      <c r="T1917" t="str">
        <f t="shared" si="127"/>
        <v>25-35</v>
      </c>
      <c r="U1917" s="7">
        <v>41841</v>
      </c>
      <c r="V1917">
        <f t="shared" si="129"/>
        <v>447</v>
      </c>
    </row>
    <row r="1918" spans="1:22">
      <c r="A1918">
        <v>113012</v>
      </c>
      <c r="B1918" t="s">
        <v>17</v>
      </c>
      <c r="C1918" t="s">
        <v>18</v>
      </c>
      <c r="D1918" t="s">
        <v>19</v>
      </c>
      <c r="H1918" t="s">
        <v>19</v>
      </c>
      <c r="J1918" t="s">
        <v>20</v>
      </c>
      <c r="K1918" s="7">
        <v>36747</v>
      </c>
      <c r="L1918" t="s">
        <v>74</v>
      </c>
      <c r="M1918" t="s">
        <v>22</v>
      </c>
      <c r="N1918" t="s">
        <v>32</v>
      </c>
      <c r="O1918" s="7">
        <v>42231</v>
      </c>
      <c r="P1918" s="7">
        <v>42843</v>
      </c>
      <c r="Q1918" t="s">
        <v>77</v>
      </c>
      <c r="R1918" s="7">
        <v>45688</v>
      </c>
      <c r="S1918" s="8">
        <f t="shared" si="128"/>
        <v>24.495890410958904</v>
      </c>
      <c r="T1918" t="str">
        <f t="shared" si="127"/>
        <v>16-25</v>
      </c>
      <c r="U1918" s="7">
        <v>42843</v>
      </c>
      <c r="V1918">
        <f t="shared" si="129"/>
        <v>437</v>
      </c>
    </row>
    <row r="1919" spans="1:22">
      <c r="A1919">
        <v>95318</v>
      </c>
      <c r="B1919" t="s">
        <v>17</v>
      </c>
      <c r="C1919" t="s">
        <v>18</v>
      </c>
      <c r="D1919" t="s">
        <v>19</v>
      </c>
      <c r="H1919" t="s">
        <v>19</v>
      </c>
      <c r="J1919" t="s">
        <v>20</v>
      </c>
      <c r="K1919" s="7">
        <v>34128</v>
      </c>
      <c r="L1919" t="s">
        <v>67</v>
      </c>
      <c r="M1919" t="s">
        <v>22</v>
      </c>
      <c r="N1919" t="s">
        <v>34</v>
      </c>
      <c r="O1919" s="7">
        <v>41141</v>
      </c>
      <c r="P1919" s="7">
        <v>41141</v>
      </c>
      <c r="Q1919" t="s">
        <v>36</v>
      </c>
      <c r="R1919" s="7">
        <v>45688</v>
      </c>
      <c r="S1919" s="8">
        <f t="shared" si="128"/>
        <v>31.671232876712327</v>
      </c>
      <c r="T1919" t="str">
        <f t="shared" si="127"/>
        <v>25-35</v>
      </c>
      <c r="U1919" s="7">
        <v>41141</v>
      </c>
      <c r="V1919">
        <f t="shared" si="129"/>
        <v>1</v>
      </c>
    </row>
    <row r="1920" spans="1:22">
      <c r="A1920">
        <v>55119</v>
      </c>
      <c r="B1920" t="s">
        <v>17</v>
      </c>
      <c r="C1920" t="s">
        <v>25</v>
      </c>
      <c r="D1920" t="s">
        <v>19</v>
      </c>
      <c r="H1920" t="s">
        <v>19</v>
      </c>
      <c r="J1920" t="s">
        <v>30</v>
      </c>
      <c r="K1920" s="7">
        <v>12009</v>
      </c>
      <c r="L1920" t="s">
        <v>26</v>
      </c>
      <c r="M1920" t="s">
        <v>27</v>
      </c>
      <c r="N1920" t="s">
        <v>34</v>
      </c>
      <c r="O1920" s="7">
        <v>37792</v>
      </c>
      <c r="P1920" s="7" t="s">
        <v>29</v>
      </c>
      <c r="Q1920" t="s">
        <v>24</v>
      </c>
      <c r="R1920" s="7">
        <v>45688</v>
      </c>
      <c r="S1920" s="8">
        <f t="shared" si="128"/>
        <v>92.271232876712332</v>
      </c>
      <c r="T1920" t="str">
        <f t="shared" si="127"/>
        <v>65+</v>
      </c>
      <c r="U1920" s="7">
        <f t="shared" ref="U1920:U1921" si="130">R1920</f>
        <v>45688</v>
      </c>
      <c r="V1920">
        <f t="shared" si="129"/>
        <v>5641</v>
      </c>
    </row>
    <row r="1921" spans="1:22">
      <c r="A1921">
        <v>158539</v>
      </c>
      <c r="B1921" t="s">
        <v>17</v>
      </c>
      <c r="C1921" t="s">
        <v>25</v>
      </c>
      <c r="D1921" t="s">
        <v>19</v>
      </c>
      <c r="H1921" t="s">
        <v>19</v>
      </c>
      <c r="J1921" t="s">
        <v>20</v>
      </c>
      <c r="K1921" s="7">
        <v>27292</v>
      </c>
      <c r="L1921" t="s">
        <v>37</v>
      </c>
      <c r="M1921" t="s">
        <v>27</v>
      </c>
      <c r="N1921" t="s">
        <v>34</v>
      </c>
      <c r="O1921" s="7">
        <v>45343</v>
      </c>
      <c r="P1921" s="7" t="s">
        <v>29</v>
      </c>
      <c r="Q1921" t="s">
        <v>41</v>
      </c>
      <c r="R1921" s="7">
        <v>45688</v>
      </c>
      <c r="S1921" s="8">
        <f t="shared" si="128"/>
        <v>50.4</v>
      </c>
      <c r="T1921" t="str">
        <f t="shared" si="127"/>
        <v>45-55</v>
      </c>
      <c r="U1921" s="7">
        <f t="shared" si="130"/>
        <v>45688</v>
      </c>
      <c r="V1921">
        <f t="shared" si="129"/>
        <v>248</v>
      </c>
    </row>
    <row r="1922" spans="1:22">
      <c r="A1922">
        <v>151627</v>
      </c>
      <c r="B1922" t="s">
        <v>17</v>
      </c>
      <c r="C1922" t="s">
        <v>18</v>
      </c>
      <c r="D1922" t="s">
        <v>19</v>
      </c>
      <c r="H1922" t="s">
        <v>19</v>
      </c>
      <c r="J1922" t="s">
        <v>20</v>
      </c>
      <c r="K1922" s="7">
        <v>35413</v>
      </c>
      <c r="L1922" t="s">
        <v>35</v>
      </c>
      <c r="M1922" t="s">
        <v>27</v>
      </c>
      <c r="N1922" t="s">
        <v>23</v>
      </c>
      <c r="O1922" s="7">
        <v>44433</v>
      </c>
      <c r="P1922" s="7">
        <v>44477</v>
      </c>
      <c r="Q1922" t="s">
        <v>38</v>
      </c>
      <c r="R1922" s="7">
        <v>45688</v>
      </c>
      <c r="S1922" s="8">
        <f t="shared" si="128"/>
        <v>28.150684931506849</v>
      </c>
      <c r="T1922" t="str">
        <f t="shared" ref="T1922:T1985" si="131">IFERROR(VLOOKUP(S1922,Age_Group_Arr,2,TRUE),"")</f>
        <v>25-35</v>
      </c>
      <c r="U1922" s="7">
        <v>44477</v>
      </c>
      <c r="V1922">
        <f t="shared" si="129"/>
        <v>33</v>
      </c>
    </row>
    <row r="1923" spans="1:22">
      <c r="A1923">
        <v>80781</v>
      </c>
      <c r="B1923" t="s">
        <v>17</v>
      </c>
      <c r="C1923" t="s">
        <v>18</v>
      </c>
      <c r="D1923" t="s">
        <v>19</v>
      </c>
      <c r="H1923" t="s">
        <v>19</v>
      </c>
      <c r="J1923" t="s">
        <v>20</v>
      </c>
      <c r="K1923" s="7">
        <v>33480</v>
      </c>
      <c r="L1923" t="s">
        <v>67</v>
      </c>
      <c r="M1923" t="s">
        <v>22</v>
      </c>
      <c r="N1923" t="s">
        <v>32</v>
      </c>
      <c r="O1923" s="7">
        <v>40061</v>
      </c>
      <c r="P1923" s="7">
        <v>41487</v>
      </c>
      <c r="Q1923" t="s">
        <v>36</v>
      </c>
      <c r="R1923" s="7">
        <v>45688</v>
      </c>
      <c r="S1923" s="8">
        <f t="shared" ref="S1923:S1986" si="132">(SUM(R1923-K1923)/365)</f>
        <v>33.446575342465756</v>
      </c>
      <c r="T1923" t="str">
        <f t="shared" si="131"/>
        <v>25-35</v>
      </c>
      <c r="U1923" s="7">
        <v>41487</v>
      </c>
      <c r="V1923">
        <f t="shared" ref="V1923:V1986" si="133">IFERROR(NETWORKDAYS(O1923,U1923,8),"")</f>
        <v>1019</v>
      </c>
    </row>
    <row r="1924" spans="1:22">
      <c r="A1924">
        <v>116325</v>
      </c>
      <c r="B1924" t="s">
        <v>17</v>
      </c>
      <c r="C1924" t="s">
        <v>18</v>
      </c>
      <c r="D1924" t="s">
        <v>19</v>
      </c>
      <c r="H1924" t="s">
        <v>19</v>
      </c>
      <c r="J1924" t="s">
        <v>20</v>
      </c>
      <c r="L1924" t="s">
        <v>235</v>
      </c>
      <c r="M1924" t="s">
        <v>23</v>
      </c>
      <c r="N1924" t="s">
        <v>32</v>
      </c>
      <c r="O1924" s="7">
        <v>42451</v>
      </c>
      <c r="P1924" s="7">
        <v>43665</v>
      </c>
      <c r="Q1924" t="s">
        <v>38</v>
      </c>
      <c r="R1924" s="7">
        <v>45688</v>
      </c>
      <c r="S1924" s="8">
        <f t="shared" si="132"/>
        <v>125.17260273972603</v>
      </c>
      <c r="T1924" t="str">
        <f t="shared" si="131"/>
        <v>65+</v>
      </c>
      <c r="U1924" s="7">
        <v>43665</v>
      </c>
      <c r="V1924">
        <f t="shared" si="133"/>
        <v>869</v>
      </c>
    </row>
    <row r="1925" spans="1:22">
      <c r="A1925">
        <v>40365</v>
      </c>
      <c r="B1925" t="s">
        <v>17</v>
      </c>
      <c r="C1925" t="s">
        <v>18</v>
      </c>
      <c r="D1925" t="s">
        <v>19</v>
      </c>
      <c r="H1925" t="s">
        <v>19</v>
      </c>
      <c r="J1925" t="s">
        <v>20</v>
      </c>
      <c r="L1925" t="s">
        <v>65</v>
      </c>
      <c r="M1925" t="s">
        <v>27</v>
      </c>
      <c r="N1925" t="s">
        <v>32</v>
      </c>
      <c r="O1925" s="7">
        <v>1</v>
      </c>
      <c r="P1925" s="7">
        <v>1</v>
      </c>
      <c r="Q1925" t="s">
        <v>36</v>
      </c>
      <c r="R1925" s="7">
        <v>45688</v>
      </c>
      <c r="S1925" s="8">
        <f t="shared" si="132"/>
        <v>125.17260273972603</v>
      </c>
      <c r="T1925" t="str">
        <f t="shared" si="131"/>
        <v>65+</v>
      </c>
      <c r="U1925" s="7">
        <v>1</v>
      </c>
    </row>
    <row r="1926" spans="1:22">
      <c r="A1926">
        <v>18222</v>
      </c>
      <c r="B1926" t="s">
        <v>17</v>
      </c>
      <c r="C1926" t="s">
        <v>18</v>
      </c>
      <c r="D1926" t="s">
        <v>19</v>
      </c>
      <c r="H1926" t="s">
        <v>19</v>
      </c>
      <c r="J1926" t="s">
        <v>20</v>
      </c>
      <c r="K1926" s="7">
        <v>14306</v>
      </c>
      <c r="L1926" t="s">
        <v>26</v>
      </c>
      <c r="M1926" t="s">
        <v>27</v>
      </c>
      <c r="N1926" t="s">
        <v>32</v>
      </c>
      <c r="O1926" s="7">
        <v>1</v>
      </c>
      <c r="P1926" s="7">
        <v>1</v>
      </c>
      <c r="Q1926" t="s">
        <v>36</v>
      </c>
      <c r="R1926" s="7">
        <v>45688</v>
      </c>
      <c r="S1926" s="8">
        <f t="shared" si="132"/>
        <v>85.978082191780828</v>
      </c>
      <c r="T1926" t="str">
        <f t="shared" si="131"/>
        <v>65+</v>
      </c>
      <c r="U1926" s="7">
        <v>1</v>
      </c>
    </row>
    <row r="1927" spans="1:22">
      <c r="A1927">
        <v>146538</v>
      </c>
      <c r="B1927" t="s">
        <v>17</v>
      </c>
      <c r="C1927" t="s">
        <v>18</v>
      </c>
      <c r="D1927" t="s">
        <v>19</v>
      </c>
      <c r="H1927" t="s">
        <v>19</v>
      </c>
      <c r="J1927" t="s">
        <v>30</v>
      </c>
      <c r="K1927" s="7">
        <v>28717</v>
      </c>
      <c r="L1927" t="s">
        <v>37</v>
      </c>
      <c r="M1927" t="s">
        <v>27</v>
      </c>
      <c r="N1927" t="s">
        <v>23</v>
      </c>
      <c r="O1927" s="7" t="s">
        <v>36</v>
      </c>
      <c r="P1927" s="7" t="s">
        <v>36</v>
      </c>
      <c r="Q1927" t="s">
        <v>36</v>
      </c>
      <c r="R1927" s="7">
        <v>45688</v>
      </c>
      <c r="S1927" s="8">
        <f t="shared" si="132"/>
        <v>46.495890410958907</v>
      </c>
      <c r="T1927" t="str">
        <f t="shared" si="131"/>
        <v>45-55</v>
      </c>
      <c r="U1927" s="7" t="s">
        <v>36</v>
      </c>
      <c r="V1927" t="str">
        <f t="shared" si="133"/>
        <v/>
      </c>
    </row>
    <row r="1928" spans="1:22">
      <c r="A1928">
        <v>134529</v>
      </c>
      <c r="B1928" t="s">
        <v>17</v>
      </c>
      <c r="C1928" t="s">
        <v>18</v>
      </c>
      <c r="D1928" t="s">
        <v>19</v>
      </c>
      <c r="H1928" t="s">
        <v>19</v>
      </c>
      <c r="J1928" t="s">
        <v>30</v>
      </c>
      <c r="K1928" s="7">
        <v>29423</v>
      </c>
      <c r="L1928" t="s">
        <v>60</v>
      </c>
      <c r="M1928" t="s">
        <v>27</v>
      </c>
      <c r="N1928" t="s">
        <v>32</v>
      </c>
      <c r="O1928" s="7" t="s">
        <v>36</v>
      </c>
      <c r="P1928" s="7" t="s">
        <v>36</v>
      </c>
      <c r="Q1928" t="s">
        <v>36</v>
      </c>
      <c r="R1928" s="7">
        <v>45688</v>
      </c>
      <c r="S1928" s="8">
        <f t="shared" si="132"/>
        <v>44.561643835616437</v>
      </c>
      <c r="T1928" t="str">
        <f t="shared" si="131"/>
        <v>35-45</v>
      </c>
      <c r="U1928" s="7" t="s">
        <v>36</v>
      </c>
      <c r="V1928" t="str">
        <f t="shared" si="133"/>
        <v/>
      </c>
    </row>
    <row r="1929" spans="1:22">
      <c r="A1929">
        <v>9788</v>
      </c>
      <c r="B1929" t="s">
        <v>17</v>
      </c>
      <c r="C1929" t="s">
        <v>18</v>
      </c>
      <c r="D1929" t="s">
        <v>19</v>
      </c>
      <c r="H1929" t="s">
        <v>19</v>
      </c>
      <c r="J1929" t="s">
        <v>20</v>
      </c>
      <c r="L1929" t="s">
        <v>37</v>
      </c>
      <c r="M1929" t="s">
        <v>27</v>
      </c>
      <c r="N1929" t="s">
        <v>32</v>
      </c>
      <c r="O1929" s="7">
        <v>1</v>
      </c>
      <c r="P1929" s="7">
        <v>1</v>
      </c>
      <c r="Q1929" t="s">
        <v>36</v>
      </c>
      <c r="R1929" s="7">
        <v>45688</v>
      </c>
      <c r="S1929" s="8">
        <f t="shared" si="132"/>
        <v>125.17260273972603</v>
      </c>
      <c r="T1929" t="str">
        <f t="shared" si="131"/>
        <v>65+</v>
      </c>
      <c r="U1929" s="7">
        <v>1</v>
      </c>
    </row>
    <row r="1930" spans="1:22">
      <c r="A1930">
        <v>152749</v>
      </c>
      <c r="B1930" t="s">
        <v>17</v>
      </c>
      <c r="C1930" t="s">
        <v>25</v>
      </c>
      <c r="D1930" t="s">
        <v>19</v>
      </c>
      <c r="H1930" t="s">
        <v>19</v>
      </c>
      <c r="J1930" t="s">
        <v>20</v>
      </c>
      <c r="K1930" s="7">
        <v>39355</v>
      </c>
      <c r="L1930" t="s">
        <v>35</v>
      </c>
      <c r="M1930" t="s">
        <v>27</v>
      </c>
      <c r="N1930" t="s">
        <v>86</v>
      </c>
      <c r="O1930" s="7">
        <v>44513</v>
      </c>
      <c r="P1930" s="7" t="s">
        <v>29</v>
      </c>
      <c r="Q1930" t="s">
        <v>24</v>
      </c>
      <c r="R1930" s="7">
        <v>45688</v>
      </c>
      <c r="S1930" s="8">
        <f t="shared" si="132"/>
        <v>17.350684931506848</v>
      </c>
      <c r="T1930" t="str">
        <f t="shared" si="131"/>
        <v>16-25</v>
      </c>
      <c r="U1930" s="7">
        <f>R1930</f>
        <v>45688</v>
      </c>
      <c r="V1930">
        <f t="shared" si="133"/>
        <v>840</v>
      </c>
    </row>
    <row r="1931" spans="1:22">
      <c r="A1931">
        <v>7055</v>
      </c>
      <c r="B1931" t="s">
        <v>17</v>
      </c>
      <c r="C1931" t="s">
        <v>18</v>
      </c>
      <c r="D1931" t="s">
        <v>19</v>
      </c>
      <c r="H1931" t="s">
        <v>19</v>
      </c>
      <c r="J1931" t="s">
        <v>20</v>
      </c>
      <c r="K1931" s="7">
        <v>10982</v>
      </c>
      <c r="L1931" t="s">
        <v>59</v>
      </c>
      <c r="M1931" t="s">
        <v>27</v>
      </c>
      <c r="N1931" t="s">
        <v>32</v>
      </c>
      <c r="O1931" s="7">
        <v>1</v>
      </c>
      <c r="P1931" s="7">
        <v>1</v>
      </c>
      <c r="Q1931" t="s">
        <v>36</v>
      </c>
      <c r="R1931" s="7">
        <v>45688</v>
      </c>
      <c r="S1931" s="8">
        <f t="shared" si="132"/>
        <v>95.084931506849315</v>
      </c>
      <c r="T1931" t="str">
        <f t="shared" si="131"/>
        <v>65+</v>
      </c>
      <c r="U1931" s="7">
        <v>1</v>
      </c>
    </row>
    <row r="1932" spans="1:22">
      <c r="A1932">
        <v>154135</v>
      </c>
      <c r="B1932" t="s">
        <v>17</v>
      </c>
      <c r="C1932" t="s">
        <v>18</v>
      </c>
      <c r="D1932" t="s">
        <v>19</v>
      </c>
      <c r="H1932" t="s">
        <v>19</v>
      </c>
      <c r="J1932" t="s">
        <v>20</v>
      </c>
      <c r="K1932" s="7">
        <v>37770</v>
      </c>
      <c r="L1932" t="s">
        <v>35</v>
      </c>
      <c r="M1932" t="s">
        <v>27</v>
      </c>
      <c r="N1932" t="s">
        <v>40</v>
      </c>
      <c r="O1932" s="7" t="s">
        <v>36</v>
      </c>
      <c r="P1932" s="7" t="s">
        <v>36</v>
      </c>
      <c r="Q1932" t="s">
        <v>36</v>
      </c>
      <c r="R1932" s="7">
        <v>45688</v>
      </c>
      <c r="S1932" s="8">
        <f t="shared" si="132"/>
        <v>21.693150684931506</v>
      </c>
      <c r="T1932" t="str">
        <f t="shared" si="131"/>
        <v>16-25</v>
      </c>
      <c r="U1932" s="7" t="s">
        <v>36</v>
      </c>
      <c r="V1932" t="str">
        <f t="shared" si="133"/>
        <v/>
      </c>
    </row>
    <row r="1933" spans="1:22">
      <c r="A1933">
        <v>79176</v>
      </c>
      <c r="B1933" t="s">
        <v>17</v>
      </c>
      <c r="C1933" t="s">
        <v>18</v>
      </c>
      <c r="D1933" t="s">
        <v>19</v>
      </c>
      <c r="H1933" t="s">
        <v>19</v>
      </c>
      <c r="J1933" t="s">
        <v>20</v>
      </c>
      <c r="K1933" s="7">
        <v>34784</v>
      </c>
      <c r="L1933" t="s">
        <v>236</v>
      </c>
      <c r="M1933" t="s">
        <v>52</v>
      </c>
      <c r="N1933" t="s">
        <v>34</v>
      </c>
      <c r="O1933" s="7">
        <v>40781</v>
      </c>
      <c r="P1933" s="7">
        <v>42233</v>
      </c>
      <c r="Q1933" t="s">
        <v>24</v>
      </c>
      <c r="R1933" s="7">
        <v>45688</v>
      </c>
      <c r="S1933" s="8">
        <f t="shared" si="132"/>
        <v>29.873972602739727</v>
      </c>
      <c r="T1933" t="str">
        <f t="shared" si="131"/>
        <v>25-35</v>
      </c>
      <c r="U1933" s="7">
        <v>42233</v>
      </c>
      <c r="V1933">
        <f t="shared" si="133"/>
        <v>1037</v>
      </c>
    </row>
    <row r="1934" spans="1:22">
      <c r="A1934">
        <v>80782</v>
      </c>
      <c r="B1934" t="s">
        <v>17</v>
      </c>
      <c r="C1934" t="s">
        <v>18</v>
      </c>
      <c r="D1934" t="s">
        <v>19</v>
      </c>
      <c r="H1934" t="s">
        <v>19</v>
      </c>
      <c r="J1934" t="s">
        <v>30</v>
      </c>
      <c r="K1934" s="7">
        <v>23774</v>
      </c>
      <c r="L1934" t="s">
        <v>26</v>
      </c>
      <c r="M1934" t="s">
        <v>27</v>
      </c>
      <c r="N1934" t="s">
        <v>86</v>
      </c>
      <c r="O1934" s="7">
        <v>40105</v>
      </c>
      <c r="P1934" s="7">
        <v>43666</v>
      </c>
      <c r="Q1934" t="s">
        <v>24</v>
      </c>
      <c r="R1934" s="7">
        <v>45688</v>
      </c>
      <c r="S1934" s="8">
        <f t="shared" si="132"/>
        <v>60.038356164383565</v>
      </c>
      <c r="T1934" t="str">
        <f t="shared" si="131"/>
        <v>55-65</v>
      </c>
      <c r="U1934" s="7">
        <v>43666</v>
      </c>
      <c r="V1934">
        <f t="shared" si="133"/>
        <v>2545</v>
      </c>
    </row>
    <row r="1935" spans="1:22">
      <c r="A1935">
        <v>79750</v>
      </c>
      <c r="B1935" t="s">
        <v>17</v>
      </c>
      <c r="C1935" t="s">
        <v>18</v>
      </c>
      <c r="D1935" t="s">
        <v>19</v>
      </c>
      <c r="H1935" t="s">
        <v>19</v>
      </c>
      <c r="J1935" t="s">
        <v>30</v>
      </c>
      <c r="K1935" s="7">
        <v>33527</v>
      </c>
      <c r="L1935" t="s">
        <v>26</v>
      </c>
      <c r="M1935" t="s">
        <v>27</v>
      </c>
      <c r="N1935" t="s">
        <v>32</v>
      </c>
      <c r="O1935" s="7">
        <v>40637</v>
      </c>
      <c r="P1935" s="7">
        <v>42242</v>
      </c>
      <c r="Q1935" t="s">
        <v>24</v>
      </c>
      <c r="R1935" s="7">
        <v>45688</v>
      </c>
      <c r="S1935" s="8">
        <f t="shared" si="132"/>
        <v>33.317808219178083</v>
      </c>
      <c r="T1935" t="str">
        <f t="shared" si="131"/>
        <v>25-35</v>
      </c>
      <c r="U1935" s="7">
        <v>42242</v>
      </c>
      <c r="V1935">
        <f t="shared" si="133"/>
        <v>1148</v>
      </c>
    </row>
    <row r="1936" spans="1:22">
      <c r="A1936">
        <v>122948</v>
      </c>
      <c r="B1936" t="s">
        <v>17</v>
      </c>
      <c r="C1936" t="s">
        <v>18</v>
      </c>
      <c r="D1936" t="s">
        <v>19</v>
      </c>
      <c r="H1936" t="s">
        <v>19</v>
      </c>
      <c r="J1936" t="s">
        <v>30</v>
      </c>
      <c r="K1936" s="7">
        <v>34610</v>
      </c>
      <c r="L1936" t="s">
        <v>99</v>
      </c>
      <c r="M1936" t="s">
        <v>27</v>
      </c>
      <c r="N1936" t="s">
        <v>34</v>
      </c>
      <c r="O1936" s="7">
        <v>42923</v>
      </c>
      <c r="P1936" s="7">
        <v>43677</v>
      </c>
      <c r="Q1936" t="s">
        <v>24</v>
      </c>
      <c r="R1936" s="7">
        <v>45688</v>
      </c>
      <c r="S1936" s="8">
        <f t="shared" si="132"/>
        <v>30.350684931506848</v>
      </c>
      <c r="T1936" t="str">
        <f t="shared" si="131"/>
        <v>25-35</v>
      </c>
      <c r="U1936" s="7">
        <v>43677</v>
      </c>
      <c r="V1936">
        <f t="shared" si="133"/>
        <v>539</v>
      </c>
    </row>
    <row r="1937" spans="1:22">
      <c r="A1937">
        <v>118350</v>
      </c>
      <c r="B1937" t="s">
        <v>17</v>
      </c>
      <c r="C1937" t="s">
        <v>25</v>
      </c>
      <c r="D1937" t="s">
        <v>19</v>
      </c>
      <c r="H1937" t="s">
        <v>19</v>
      </c>
      <c r="J1937" t="s">
        <v>20</v>
      </c>
      <c r="K1937" s="7">
        <v>31717</v>
      </c>
      <c r="L1937" t="s">
        <v>59</v>
      </c>
      <c r="M1937" t="s">
        <v>27</v>
      </c>
      <c r="N1937" t="s">
        <v>32</v>
      </c>
      <c r="O1937" s="7">
        <v>43070</v>
      </c>
      <c r="P1937" s="7" t="s">
        <v>29</v>
      </c>
      <c r="Q1937" t="s">
        <v>38</v>
      </c>
      <c r="R1937" s="7">
        <v>45688</v>
      </c>
      <c r="S1937" s="8">
        <f t="shared" si="132"/>
        <v>38.276712328767125</v>
      </c>
      <c r="T1937" t="str">
        <f t="shared" si="131"/>
        <v>35-45</v>
      </c>
      <c r="U1937" s="7">
        <f>R1937</f>
        <v>45688</v>
      </c>
      <c r="V1937">
        <f t="shared" si="133"/>
        <v>1871</v>
      </c>
    </row>
    <row r="1938" spans="1:22">
      <c r="A1938">
        <v>129548</v>
      </c>
      <c r="B1938" t="s">
        <v>17</v>
      </c>
      <c r="C1938" t="s">
        <v>18</v>
      </c>
      <c r="D1938" t="s">
        <v>19</v>
      </c>
      <c r="H1938" t="s">
        <v>19</v>
      </c>
      <c r="J1938" t="s">
        <v>20</v>
      </c>
      <c r="K1938" s="7">
        <v>13810</v>
      </c>
      <c r="L1938" t="s">
        <v>59</v>
      </c>
      <c r="M1938" t="s">
        <v>27</v>
      </c>
      <c r="N1938" t="s">
        <v>34</v>
      </c>
      <c r="O1938" s="7">
        <v>43311</v>
      </c>
      <c r="P1938" s="7">
        <v>43388</v>
      </c>
      <c r="Q1938" t="s">
        <v>24</v>
      </c>
      <c r="R1938" s="7">
        <v>45688</v>
      </c>
      <c r="S1938" s="8">
        <f t="shared" si="132"/>
        <v>87.336986301369862</v>
      </c>
      <c r="T1938" t="str">
        <f t="shared" si="131"/>
        <v>65+</v>
      </c>
      <c r="U1938" s="7">
        <v>43388</v>
      </c>
      <c r="V1938">
        <f t="shared" si="133"/>
        <v>56</v>
      </c>
    </row>
    <row r="1939" spans="1:22">
      <c r="A1939">
        <v>130541</v>
      </c>
      <c r="B1939" t="s">
        <v>17</v>
      </c>
      <c r="C1939" t="s">
        <v>18</v>
      </c>
      <c r="D1939" t="s">
        <v>19</v>
      </c>
      <c r="H1939" t="s">
        <v>19</v>
      </c>
      <c r="J1939" t="s">
        <v>30</v>
      </c>
      <c r="K1939" s="7">
        <v>38218</v>
      </c>
      <c r="L1939" t="s">
        <v>67</v>
      </c>
      <c r="M1939" t="s">
        <v>22</v>
      </c>
      <c r="N1939" t="s">
        <v>36</v>
      </c>
      <c r="O1939" s="7">
        <v>43353</v>
      </c>
      <c r="P1939" s="7">
        <v>44743</v>
      </c>
      <c r="Q1939" t="s">
        <v>24</v>
      </c>
      <c r="R1939" s="7">
        <v>45688</v>
      </c>
      <c r="S1939" s="8">
        <f t="shared" si="132"/>
        <v>20.465753424657535</v>
      </c>
      <c r="T1939" t="str">
        <f t="shared" si="131"/>
        <v>16-25</v>
      </c>
      <c r="U1939" s="7">
        <v>44743</v>
      </c>
      <c r="V1939">
        <f t="shared" si="133"/>
        <v>995</v>
      </c>
    </row>
    <row r="1940" spans="1:22">
      <c r="A1940">
        <v>82216</v>
      </c>
      <c r="B1940" t="s">
        <v>17</v>
      </c>
      <c r="C1940" t="s">
        <v>18</v>
      </c>
      <c r="D1940" t="s">
        <v>19</v>
      </c>
      <c r="H1940" t="s">
        <v>19</v>
      </c>
      <c r="J1940" t="s">
        <v>20</v>
      </c>
      <c r="K1940" s="7">
        <v>27153</v>
      </c>
      <c r="L1940" t="s">
        <v>237</v>
      </c>
      <c r="M1940" t="s">
        <v>23</v>
      </c>
      <c r="N1940" t="s">
        <v>34</v>
      </c>
      <c r="O1940" s="7">
        <v>40827</v>
      </c>
      <c r="P1940" s="7">
        <v>40909</v>
      </c>
      <c r="Q1940" t="s">
        <v>36</v>
      </c>
      <c r="R1940" s="7">
        <v>45688</v>
      </c>
      <c r="S1940" s="8">
        <f t="shared" si="132"/>
        <v>50.780821917808218</v>
      </c>
      <c r="T1940" t="str">
        <f t="shared" si="131"/>
        <v>45-55</v>
      </c>
      <c r="U1940" s="7">
        <v>40909</v>
      </c>
      <c r="V1940">
        <f t="shared" si="133"/>
        <v>59</v>
      </c>
    </row>
    <row r="1941" spans="1:22">
      <c r="A1941">
        <v>115697</v>
      </c>
      <c r="B1941" t="s">
        <v>17</v>
      </c>
      <c r="C1941" t="s">
        <v>18</v>
      </c>
      <c r="D1941" t="s">
        <v>19</v>
      </c>
      <c r="H1941" t="s">
        <v>19</v>
      </c>
      <c r="J1941" t="s">
        <v>20</v>
      </c>
      <c r="L1941" t="s">
        <v>26</v>
      </c>
      <c r="M1941" t="s">
        <v>27</v>
      </c>
      <c r="N1941" t="s">
        <v>34</v>
      </c>
      <c r="O1941" s="7">
        <v>42544</v>
      </c>
      <c r="P1941" s="7">
        <v>42544</v>
      </c>
      <c r="Q1941" t="s">
        <v>36</v>
      </c>
      <c r="R1941" s="7">
        <v>45688</v>
      </c>
      <c r="S1941" s="8">
        <f t="shared" si="132"/>
        <v>125.17260273972603</v>
      </c>
      <c r="T1941" t="str">
        <f t="shared" si="131"/>
        <v>65+</v>
      </c>
      <c r="U1941" s="7">
        <v>42544</v>
      </c>
      <c r="V1941">
        <f t="shared" si="133"/>
        <v>1</v>
      </c>
    </row>
    <row r="1942" spans="1:22">
      <c r="A1942">
        <v>106006</v>
      </c>
      <c r="B1942" t="s">
        <v>17</v>
      </c>
      <c r="C1942" t="s">
        <v>18</v>
      </c>
      <c r="D1942" t="s">
        <v>19</v>
      </c>
      <c r="H1942" t="s">
        <v>19</v>
      </c>
      <c r="J1942" t="s">
        <v>30</v>
      </c>
      <c r="K1942" s="7">
        <v>34352</v>
      </c>
      <c r="L1942" t="s">
        <v>48</v>
      </c>
      <c r="M1942" t="s">
        <v>27</v>
      </c>
      <c r="N1942" t="s">
        <v>34</v>
      </c>
      <c r="O1942" s="7" t="s">
        <v>36</v>
      </c>
      <c r="P1942" s="7" t="s">
        <v>36</v>
      </c>
      <c r="Q1942" t="s">
        <v>36</v>
      </c>
      <c r="R1942" s="7">
        <v>45688</v>
      </c>
      <c r="S1942" s="8">
        <f t="shared" si="132"/>
        <v>31.057534246575344</v>
      </c>
      <c r="T1942" t="str">
        <f t="shared" si="131"/>
        <v>25-35</v>
      </c>
      <c r="U1942" s="7" t="s">
        <v>36</v>
      </c>
      <c r="V1942" t="str">
        <f t="shared" si="133"/>
        <v/>
      </c>
    </row>
    <row r="1943" spans="1:22">
      <c r="A1943">
        <v>152007</v>
      </c>
      <c r="B1943" t="s">
        <v>17</v>
      </c>
      <c r="C1943" t="s">
        <v>18</v>
      </c>
      <c r="D1943" t="s">
        <v>19</v>
      </c>
      <c r="H1943" t="s">
        <v>19</v>
      </c>
      <c r="J1943" t="s">
        <v>20</v>
      </c>
      <c r="K1943" s="7">
        <v>15090</v>
      </c>
      <c r="L1943" t="s">
        <v>60</v>
      </c>
      <c r="M1943" t="s">
        <v>27</v>
      </c>
      <c r="N1943" t="s">
        <v>40</v>
      </c>
      <c r="O1943" s="7">
        <v>44448</v>
      </c>
      <c r="P1943" s="7">
        <v>44678</v>
      </c>
      <c r="Q1943" t="s">
        <v>24</v>
      </c>
      <c r="R1943" s="7">
        <v>45688</v>
      </c>
      <c r="S1943" s="8">
        <f t="shared" si="132"/>
        <v>83.830136986301369</v>
      </c>
      <c r="T1943" t="str">
        <f t="shared" si="131"/>
        <v>65+</v>
      </c>
      <c r="U1943" s="7">
        <v>44678</v>
      </c>
      <c r="V1943">
        <f t="shared" si="133"/>
        <v>165</v>
      </c>
    </row>
    <row r="1944" spans="1:22">
      <c r="A1944">
        <v>142656</v>
      </c>
      <c r="B1944" t="s">
        <v>17</v>
      </c>
      <c r="C1944" t="s">
        <v>18</v>
      </c>
      <c r="D1944" t="s">
        <v>19</v>
      </c>
      <c r="H1944" t="s">
        <v>19</v>
      </c>
      <c r="J1944" t="s">
        <v>20</v>
      </c>
      <c r="K1944" s="7">
        <v>37618</v>
      </c>
      <c r="L1944" t="s">
        <v>102</v>
      </c>
      <c r="M1944" t="s">
        <v>22</v>
      </c>
      <c r="N1944" t="s">
        <v>32</v>
      </c>
      <c r="O1944" s="7">
        <v>43849</v>
      </c>
      <c r="P1944" s="7">
        <v>44309</v>
      </c>
      <c r="Q1944" t="s">
        <v>24</v>
      </c>
      <c r="R1944" s="7">
        <v>45688</v>
      </c>
      <c r="S1944" s="8">
        <f t="shared" si="132"/>
        <v>22.109589041095891</v>
      </c>
      <c r="T1944" t="str">
        <f t="shared" si="131"/>
        <v>16-25</v>
      </c>
      <c r="U1944" s="7">
        <v>44309</v>
      </c>
      <c r="V1944">
        <f t="shared" si="133"/>
        <v>330</v>
      </c>
    </row>
    <row r="1945" spans="1:22">
      <c r="A1945">
        <v>160067</v>
      </c>
      <c r="B1945" t="s">
        <v>17</v>
      </c>
      <c r="C1945" t="s">
        <v>25</v>
      </c>
      <c r="D1945" t="s">
        <v>19</v>
      </c>
      <c r="H1945" t="s">
        <v>19</v>
      </c>
      <c r="J1945" t="s">
        <v>20</v>
      </c>
      <c r="K1945" s="7">
        <v>16929</v>
      </c>
      <c r="L1945" t="s">
        <v>54</v>
      </c>
      <c r="M1945" t="s">
        <v>27</v>
      </c>
      <c r="N1945" t="s">
        <v>34</v>
      </c>
      <c r="O1945" s="7">
        <v>44995</v>
      </c>
      <c r="P1945" s="7" t="s">
        <v>29</v>
      </c>
      <c r="Q1945" t="s">
        <v>24</v>
      </c>
      <c r="R1945" s="7">
        <v>45688</v>
      </c>
      <c r="S1945" s="8">
        <f t="shared" si="132"/>
        <v>78.791780821917811</v>
      </c>
      <c r="T1945" t="str">
        <f t="shared" si="131"/>
        <v>65+</v>
      </c>
      <c r="U1945" s="7">
        <f t="shared" ref="U1945:U1946" si="134">R1945</f>
        <v>45688</v>
      </c>
      <c r="V1945">
        <f t="shared" si="133"/>
        <v>496</v>
      </c>
    </row>
    <row r="1946" spans="1:22">
      <c r="A1946">
        <v>164635</v>
      </c>
      <c r="B1946" t="s">
        <v>17</v>
      </c>
      <c r="C1946" t="s">
        <v>25</v>
      </c>
      <c r="D1946" t="s">
        <v>19</v>
      </c>
      <c r="H1946" t="s">
        <v>19</v>
      </c>
      <c r="J1946" t="s">
        <v>20</v>
      </c>
      <c r="K1946" s="7">
        <v>20527</v>
      </c>
      <c r="L1946" t="s">
        <v>48</v>
      </c>
      <c r="M1946" t="s">
        <v>27</v>
      </c>
      <c r="N1946" t="s">
        <v>34</v>
      </c>
      <c r="O1946" s="7">
        <v>45252</v>
      </c>
      <c r="P1946" s="7" t="s">
        <v>29</v>
      </c>
      <c r="Q1946" t="s">
        <v>24</v>
      </c>
      <c r="R1946" s="7">
        <v>45688</v>
      </c>
      <c r="S1946" s="8">
        <f t="shared" si="132"/>
        <v>68.93424657534247</v>
      </c>
      <c r="T1946" t="str">
        <f t="shared" si="131"/>
        <v>65+</v>
      </c>
      <c r="U1946" s="7">
        <f t="shared" si="134"/>
        <v>45688</v>
      </c>
      <c r="V1946">
        <f t="shared" si="133"/>
        <v>313</v>
      </c>
    </row>
    <row r="1947" spans="1:22">
      <c r="A1947">
        <v>79177</v>
      </c>
      <c r="B1947" t="s">
        <v>17</v>
      </c>
      <c r="C1947" t="s">
        <v>18</v>
      </c>
      <c r="D1947" t="s">
        <v>19</v>
      </c>
      <c r="H1947" t="s">
        <v>19</v>
      </c>
      <c r="J1947" t="s">
        <v>30</v>
      </c>
      <c r="K1947" s="7">
        <v>31393</v>
      </c>
      <c r="L1947" t="s">
        <v>221</v>
      </c>
      <c r="M1947" t="s">
        <v>22</v>
      </c>
      <c r="N1947" t="s">
        <v>32</v>
      </c>
      <c r="O1947" s="7">
        <v>40677</v>
      </c>
      <c r="P1947" s="7">
        <v>42005</v>
      </c>
      <c r="Q1947" t="s">
        <v>36</v>
      </c>
      <c r="R1947" s="7">
        <v>45688</v>
      </c>
      <c r="S1947" s="8">
        <f t="shared" si="132"/>
        <v>39.164383561643838</v>
      </c>
      <c r="T1947" t="str">
        <f t="shared" si="131"/>
        <v>35-45</v>
      </c>
      <c r="U1947" s="7">
        <v>42005</v>
      </c>
      <c r="V1947">
        <f t="shared" si="133"/>
        <v>949</v>
      </c>
    </row>
    <row r="1948" spans="1:22">
      <c r="A1948">
        <v>168246</v>
      </c>
      <c r="B1948" t="s">
        <v>17</v>
      </c>
      <c r="C1948" t="s">
        <v>18</v>
      </c>
      <c r="D1948" t="s">
        <v>19</v>
      </c>
      <c r="H1948" t="s">
        <v>19</v>
      </c>
      <c r="J1948" t="s">
        <v>30</v>
      </c>
      <c r="K1948" s="7">
        <v>37313</v>
      </c>
      <c r="L1948" t="s">
        <v>73</v>
      </c>
      <c r="M1948" t="s">
        <v>22</v>
      </c>
      <c r="N1948" t="s">
        <v>34</v>
      </c>
      <c r="O1948" s="7" t="s">
        <v>36</v>
      </c>
      <c r="P1948" s="7" t="s">
        <v>36</v>
      </c>
      <c r="Q1948" t="s">
        <v>36</v>
      </c>
      <c r="R1948" s="7">
        <v>45688</v>
      </c>
      <c r="S1948" s="8">
        <f t="shared" si="132"/>
        <v>22.945205479452056</v>
      </c>
      <c r="T1948" t="str">
        <f t="shared" si="131"/>
        <v>16-25</v>
      </c>
      <c r="U1948" s="7" t="s">
        <v>36</v>
      </c>
      <c r="V1948" t="str">
        <f t="shared" si="133"/>
        <v/>
      </c>
    </row>
    <row r="1949" spans="1:22">
      <c r="A1949">
        <v>106695</v>
      </c>
      <c r="B1949" t="s">
        <v>17</v>
      </c>
      <c r="C1949" t="s">
        <v>18</v>
      </c>
      <c r="D1949" t="s">
        <v>19</v>
      </c>
      <c r="H1949" t="s">
        <v>19</v>
      </c>
      <c r="J1949" t="s">
        <v>20</v>
      </c>
      <c r="K1949" s="7">
        <v>16116</v>
      </c>
      <c r="L1949" t="s">
        <v>121</v>
      </c>
      <c r="M1949" t="s">
        <v>22</v>
      </c>
      <c r="N1949" t="s">
        <v>86</v>
      </c>
      <c r="O1949" s="7">
        <v>42282</v>
      </c>
      <c r="P1949" s="7">
        <v>42282</v>
      </c>
      <c r="Q1949" t="s">
        <v>36</v>
      </c>
      <c r="R1949" s="7">
        <v>45688</v>
      </c>
      <c r="S1949" s="8">
        <f t="shared" si="132"/>
        <v>81.019178082191786</v>
      </c>
      <c r="T1949" t="str">
        <f t="shared" si="131"/>
        <v>65+</v>
      </c>
      <c r="U1949" s="7">
        <v>42282</v>
      </c>
      <c r="V1949">
        <f t="shared" si="133"/>
        <v>1</v>
      </c>
    </row>
    <row r="1950" spans="1:22">
      <c r="A1950">
        <v>111547</v>
      </c>
      <c r="B1950" t="s">
        <v>17</v>
      </c>
      <c r="C1950" t="s">
        <v>18</v>
      </c>
      <c r="D1950" t="s">
        <v>19</v>
      </c>
      <c r="H1950" t="s">
        <v>19</v>
      </c>
      <c r="J1950" t="s">
        <v>30</v>
      </c>
      <c r="K1950" s="7">
        <v>26317</v>
      </c>
      <c r="L1950" t="s">
        <v>72</v>
      </c>
      <c r="M1950" t="s">
        <v>22</v>
      </c>
      <c r="N1950" t="s">
        <v>32</v>
      </c>
      <c r="O1950" s="7">
        <v>42019</v>
      </c>
      <c r="P1950" s="7">
        <v>42241</v>
      </c>
      <c r="Q1950" t="s">
        <v>24</v>
      </c>
      <c r="R1950" s="7">
        <v>45688</v>
      </c>
      <c r="S1950" s="8">
        <f t="shared" si="132"/>
        <v>53.07123287671233</v>
      </c>
      <c r="T1950" t="str">
        <f t="shared" si="131"/>
        <v>45-55</v>
      </c>
      <c r="U1950" s="7">
        <v>42241</v>
      </c>
      <c r="V1950">
        <f t="shared" si="133"/>
        <v>159</v>
      </c>
    </row>
    <row r="1951" spans="1:22">
      <c r="A1951">
        <v>63164</v>
      </c>
      <c r="B1951" t="s">
        <v>17</v>
      </c>
      <c r="C1951" t="s">
        <v>18</v>
      </c>
      <c r="D1951" t="s">
        <v>19</v>
      </c>
      <c r="H1951" t="s">
        <v>19</v>
      </c>
      <c r="J1951" t="s">
        <v>20</v>
      </c>
      <c r="K1951" s="7">
        <v>18064</v>
      </c>
      <c r="L1951" t="s">
        <v>26</v>
      </c>
      <c r="M1951" t="s">
        <v>27</v>
      </c>
      <c r="N1951" t="s">
        <v>34</v>
      </c>
      <c r="O1951" s="7">
        <v>39084</v>
      </c>
      <c r="P1951" s="7">
        <v>41128</v>
      </c>
      <c r="Q1951" t="s">
        <v>36</v>
      </c>
      <c r="R1951" s="7">
        <v>45688</v>
      </c>
      <c r="S1951" s="8">
        <f t="shared" si="132"/>
        <v>75.682191780821924</v>
      </c>
      <c r="T1951" t="str">
        <f t="shared" si="131"/>
        <v>65+</v>
      </c>
      <c r="U1951" s="7">
        <v>41128</v>
      </c>
      <c r="V1951">
        <f t="shared" si="133"/>
        <v>1461</v>
      </c>
    </row>
    <row r="1952" spans="1:22">
      <c r="A1952">
        <v>145664</v>
      </c>
      <c r="B1952" t="s">
        <v>17</v>
      </c>
      <c r="C1952" t="s">
        <v>18</v>
      </c>
      <c r="D1952" t="s">
        <v>19</v>
      </c>
      <c r="H1952" t="s">
        <v>19</v>
      </c>
      <c r="J1952" t="s">
        <v>20</v>
      </c>
      <c r="K1952" s="7">
        <v>38219</v>
      </c>
      <c r="L1952" t="s">
        <v>65</v>
      </c>
      <c r="M1952" t="s">
        <v>27</v>
      </c>
      <c r="N1952" t="s">
        <v>34</v>
      </c>
      <c r="O1952" s="7" t="s">
        <v>36</v>
      </c>
      <c r="P1952" s="7" t="s">
        <v>36</v>
      </c>
      <c r="Q1952" t="s">
        <v>36</v>
      </c>
      <c r="R1952" s="7">
        <v>45688</v>
      </c>
      <c r="S1952" s="8">
        <f t="shared" si="132"/>
        <v>20.463013698630139</v>
      </c>
      <c r="T1952" t="str">
        <f t="shared" si="131"/>
        <v>16-25</v>
      </c>
      <c r="U1952" s="7" t="s">
        <v>36</v>
      </c>
      <c r="V1952" t="str">
        <f t="shared" si="133"/>
        <v/>
      </c>
    </row>
    <row r="1953" spans="1:22">
      <c r="A1953">
        <v>114591</v>
      </c>
      <c r="B1953" t="s">
        <v>17</v>
      </c>
      <c r="C1953" t="s">
        <v>18</v>
      </c>
      <c r="D1953" t="s">
        <v>19</v>
      </c>
      <c r="H1953" t="s">
        <v>19</v>
      </c>
      <c r="J1953" t="s">
        <v>20</v>
      </c>
      <c r="K1953" s="7">
        <v>27642</v>
      </c>
      <c r="L1953" t="s">
        <v>66</v>
      </c>
      <c r="M1953" t="s">
        <v>57</v>
      </c>
      <c r="N1953" t="s">
        <v>32</v>
      </c>
      <c r="O1953" s="7">
        <v>42301</v>
      </c>
      <c r="P1953" s="7">
        <v>42766</v>
      </c>
      <c r="Q1953" t="s">
        <v>24</v>
      </c>
      <c r="R1953" s="7">
        <v>45688</v>
      </c>
      <c r="S1953" s="8">
        <f t="shared" si="132"/>
        <v>49.441095890410956</v>
      </c>
      <c r="T1953" t="str">
        <f t="shared" si="131"/>
        <v>45-55</v>
      </c>
      <c r="U1953" s="7">
        <v>42766</v>
      </c>
      <c r="V1953">
        <f t="shared" si="133"/>
        <v>332</v>
      </c>
    </row>
    <row r="1954" spans="1:22">
      <c r="A1954">
        <v>102855</v>
      </c>
      <c r="B1954" t="s">
        <v>17</v>
      </c>
      <c r="C1954" t="s">
        <v>18</v>
      </c>
      <c r="D1954" t="s">
        <v>19</v>
      </c>
      <c r="H1954" t="s">
        <v>19</v>
      </c>
      <c r="J1954" t="s">
        <v>20</v>
      </c>
      <c r="K1954" s="7">
        <v>33608</v>
      </c>
      <c r="L1954" t="s">
        <v>35</v>
      </c>
      <c r="M1954" t="s">
        <v>27</v>
      </c>
      <c r="N1954" t="s">
        <v>28</v>
      </c>
      <c r="O1954" s="7">
        <v>41577</v>
      </c>
      <c r="P1954" s="7">
        <v>41577</v>
      </c>
      <c r="Q1954" t="s">
        <v>36</v>
      </c>
      <c r="R1954" s="7">
        <v>45688</v>
      </c>
      <c r="S1954" s="8">
        <f t="shared" si="132"/>
        <v>33.095890410958901</v>
      </c>
      <c r="T1954" t="str">
        <f t="shared" si="131"/>
        <v>25-35</v>
      </c>
      <c r="U1954" s="7">
        <v>41577</v>
      </c>
      <c r="V1954">
        <f t="shared" si="133"/>
        <v>1</v>
      </c>
    </row>
    <row r="1955" spans="1:22">
      <c r="A1955">
        <v>107434</v>
      </c>
      <c r="B1955" t="s">
        <v>17</v>
      </c>
      <c r="C1955" t="s">
        <v>18</v>
      </c>
      <c r="D1955" t="s">
        <v>19</v>
      </c>
      <c r="H1955" t="s">
        <v>19</v>
      </c>
      <c r="J1955" t="s">
        <v>20</v>
      </c>
      <c r="K1955" s="7">
        <v>17286</v>
      </c>
      <c r="L1955" t="s">
        <v>161</v>
      </c>
      <c r="M1955" t="s">
        <v>22</v>
      </c>
      <c r="N1955" t="s">
        <v>32</v>
      </c>
      <c r="O1955" s="7">
        <v>41715</v>
      </c>
      <c r="P1955" s="7">
        <v>41883</v>
      </c>
      <c r="Q1955" t="s">
        <v>24</v>
      </c>
      <c r="R1955" s="7">
        <v>45688</v>
      </c>
      <c r="S1955" s="8">
        <f t="shared" si="132"/>
        <v>77.813698630136983</v>
      </c>
      <c r="T1955" t="str">
        <f t="shared" si="131"/>
        <v>65+</v>
      </c>
      <c r="U1955" s="7">
        <v>41883</v>
      </c>
      <c r="V1955">
        <f t="shared" si="133"/>
        <v>121</v>
      </c>
    </row>
    <row r="1956" spans="1:22">
      <c r="A1956">
        <v>165173</v>
      </c>
      <c r="B1956" t="s">
        <v>17</v>
      </c>
      <c r="C1956" t="s">
        <v>18</v>
      </c>
      <c r="D1956" t="s">
        <v>19</v>
      </c>
      <c r="H1956" t="s">
        <v>19</v>
      </c>
      <c r="J1956" t="s">
        <v>20</v>
      </c>
      <c r="K1956" s="7">
        <v>27757</v>
      </c>
      <c r="L1956" t="s">
        <v>26</v>
      </c>
      <c r="M1956" t="s">
        <v>27</v>
      </c>
      <c r="N1956" t="s">
        <v>34</v>
      </c>
      <c r="O1956" s="7" t="s">
        <v>36</v>
      </c>
      <c r="P1956" s="7" t="s">
        <v>36</v>
      </c>
      <c r="Q1956" t="s">
        <v>36</v>
      </c>
      <c r="R1956" s="7">
        <v>45688</v>
      </c>
      <c r="S1956" s="8">
        <f t="shared" si="132"/>
        <v>49.126027397260273</v>
      </c>
      <c r="T1956" t="str">
        <f t="shared" si="131"/>
        <v>45-55</v>
      </c>
      <c r="U1956" s="7" t="s">
        <v>36</v>
      </c>
      <c r="V1956" t="str">
        <f t="shared" si="133"/>
        <v/>
      </c>
    </row>
    <row r="1957" spans="1:22">
      <c r="A1957">
        <v>144456</v>
      </c>
      <c r="B1957" t="s">
        <v>17</v>
      </c>
      <c r="C1957" t="s">
        <v>18</v>
      </c>
      <c r="D1957" t="s">
        <v>19</v>
      </c>
      <c r="H1957" t="s">
        <v>19</v>
      </c>
      <c r="J1957" t="s">
        <v>30</v>
      </c>
      <c r="K1957" s="7">
        <v>21013</v>
      </c>
      <c r="L1957" t="s">
        <v>73</v>
      </c>
      <c r="M1957" t="s">
        <v>22</v>
      </c>
      <c r="N1957" t="s">
        <v>32</v>
      </c>
      <c r="O1957" s="7" t="s">
        <v>36</v>
      </c>
      <c r="P1957" s="7" t="s">
        <v>36</v>
      </c>
      <c r="Q1957" t="s">
        <v>36</v>
      </c>
      <c r="R1957" s="7">
        <v>45688</v>
      </c>
      <c r="S1957" s="8">
        <f t="shared" si="132"/>
        <v>67.602739726027394</v>
      </c>
      <c r="T1957" t="str">
        <f t="shared" si="131"/>
        <v>65+</v>
      </c>
      <c r="U1957" s="7" t="s">
        <v>36</v>
      </c>
      <c r="V1957" t="str">
        <f t="shared" si="133"/>
        <v/>
      </c>
    </row>
    <row r="1958" spans="1:22">
      <c r="A1958">
        <v>15942</v>
      </c>
      <c r="B1958" t="s">
        <v>17</v>
      </c>
      <c r="C1958" t="s">
        <v>18</v>
      </c>
      <c r="D1958" t="s">
        <v>19</v>
      </c>
      <c r="H1958" t="s">
        <v>19</v>
      </c>
      <c r="J1958" t="s">
        <v>20</v>
      </c>
      <c r="L1958" t="s">
        <v>26</v>
      </c>
      <c r="M1958" t="s">
        <v>27</v>
      </c>
      <c r="N1958" t="s">
        <v>32</v>
      </c>
      <c r="O1958" s="7">
        <v>42819</v>
      </c>
      <c r="P1958" s="7">
        <v>44831</v>
      </c>
      <c r="Q1958" t="s">
        <v>38</v>
      </c>
      <c r="R1958" s="7">
        <v>45688</v>
      </c>
      <c r="S1958" s="8">
        <f t="shared" si="132"/>
        <v>125.17260273972603</v>
      </c>
      <c r="T1958" t="str">
        <f t="shared" si="131"/>
        <v>65+</v>
      </c>
      <c r="U1958" s="7">
        <v>44831</v>
      </c>
      <c r="V1958">
        <f t="shared" si="133"/>
        <v>1437</v>
      </c>
    </row>
    <row r="1959" spans="1:22">
      <c r="A1959">
        <v>128215</v>
      </c>
      <c r="B1959" t="s">
        <v>17</v>
      </c>
      <c r="C1959" t="s">
        <v>18</v>
      </c>
      <c r="D1959" t="s">
        <v>19</v>
      </c>
      <c r="H1959" t="s">
        <v>19</v>
      </c>
      <c r="J1959" t="s">
        <v>20</v>
      </c>
      <c r="K1959" s="7">
        <v>24426</v>
      </c>
      <c r="L1959" t="s">
        <v>113</v>
      </c>
      <c r="M1959" t="s">
        <v>27</v>
      </c>
      <c r="N1959" t="s">
        <v>34</v>
      </c>
      <c r="O1959" s="7">
        <v>43234</v>
      </c>
      <c r="P1959" s="7">
        <v>43290</v>
      </c>
      <c r="Q1959" t="s">
        <v>24</v>
      </c>
      <c r="R1959" s="7">
        <v>45688</v>
      </c>
      <c r="S1959" s="8">
        <f t="shared" si="132"/>
        <v>58.252054794520546</v>
      </c>
      <c r="T1959" t="str">
        <f t="shared" si="131"/>
        <v>55-65</v>
      </c>
      <c r="U1959" s="7">
        <v>43290</v>
      </c>
      <c r="V1959">
        <f t="shared" si="133"/>
        <v>41</v>
      </c>
    </row>
    <row r="1960" spans="1:22">
      <c r="A1960">
        <v>79546</v>
      </c>
      <c r="B1960" t="s">
        <v>17</v>
      </c>
      <c r="C1960" t="s">
        <v>18</v>
      </c>
      <c r="D1960" t="s">
        <v>19</v>
      </c>
      <c r="H1960" t="s">
        <v>19</v>
      </c>
      <c r="J1960" t="s">
        <v>30</v>
      </c>
      <c r="K1960" s="7">
        <v>15214</v>
      </c>
      <c r="L1960" t="s">
        <v>59</v>
      </c>
      <c r="M1960" t="s">
        <v>57</v>
      </c>
      <c r="N1960" t="s">
        <v>34</v>
      </c>
      <c r="O1960" s="7">
        <v>40633</v>
      </c>
      <c r="P1960" s="7">
        <v>41432</v>
      </c>
      <c r="Q1960" t="s">
        <v>36</v>
      </c>
      <c r="R1960" s="7">
        <v>45688</v>
      </c>
      <c r="S1960" s="8">
        <f t="shared" si="132"/>
        <v>83.490410958904107</v>
      </c>
      <c r="T1960" t="str">
        <f t="shared" si="131"/>
        <v>65+</v>
      </c>
      <c r="U1960" s="7">
        <v>41432</v>
      </c>
      <c r="V1960">
        <f t="shared" si="133"/>
        <v>572</v>
      </c>
    </row>
    <row r="1961" spans="1:22">
      <c r="A1961">
        <v>79773</v>
      </c>
      <c r="B1961" t="s">
        <v>17</v>
      </c>
      <c r="C1961" t="s">
        <v>25</v>
      </c>
      <c r="D1961" t="s">
        <v>19</v>
      </c>
      <c r="H1961" t="s">
        <v>19</v>
      </c>
      <c r="J1961" t="s">
        <v>30</v>
      </c>
      <c r="K1961" s="7">
        <v>16669</v>
      </c>
      <c r="L1961" t="s">
        <v>48</v>
      </c>
      <c r="M1961" t="s">
        <v>27</v>
      </c>
      <c r="N1961" t="s">
        <v>32</v>
      </c>
      <c r="O1961" s="7">
        <v>40696</v>
      </c>
      <c r="P1961" s="7" t="s">
        <v>29</v>
      </c>
      <c r="Q1961" t="s">
        <v>24</v>
      </c>
      <c r="R1961" s="7">
        <v>45688</v>
      </c>
      <c r="S1961" s="8">
        <f t="shared" si="132"/>
        <v>79.504109589041093</v>
      </c>
      <c r="T1961" t="str">
        <f t="shared" si="131"/>
        <v>65+</v>
      </c>
      <c r="U1961" s="7">
        <f>R1961</f>
        <v>45688</v>
      </c>
      <c r="V1961">
        <f t="shared" si="133"/>
        <v>3567</v>
      </c>
    </row>
    <row r="1962" spans="1:22">
      <c r="A1962">
        <v>112814</v>
      </c>
      <c r="B1962" t="s">
        <v>17</v>
      </c>
      <c r="C1962" t="s">
        <v>18</v>
      </c>
      <c r="D1962" t="s">
        <v>19</v>
      </c>
      <c r="H1962" t="s">
        <v>19</v>
      </c>
      <c r="J1962" t="s">
        <v>30</v>
      </c>
      <c r="K1962" s="7">
        <v>17315</v>
      </c>
      <c r="L1962" t="s">
        <v>37</v>
      </c>
      <c r="M1962" t="s">
        <v>27</v>
      </c>
      <c r="N1962" t="s">
        <v>34</v>
      </c>
      <c r="O1962" s="7">
        <v>42376</v>
      </c>
      <c r="P1962" s="7">
        <v>43281</v>
      </c>
      <c r="Q1962" t="s">
        <v>41</v>
      </c>
      <c r="R1962" s="7">
        <v>45688</v>
      </c>
      <c r="S1962" s="8">
        <f t="shared" si="132"/>
        <v>77.734246575342468</v>
      </c>
      <c r="T1962" t="str">
        <f t="shared" si="131"/>
        <v>65+</v>
      </c>
      <c r="U1962" s="7">
        <v>43281</v>
      </c>
      <c r="V1962">
        <f t="shared" si="133"/>
        <v>647</v>
      </c>
    </row>
    <row r="1963" spans="1:22">
      <c r="A1963">
        <v>50681</v>
      </c>
      <c r="B1963" t="s">
        <v>17</v>
      </c>
      <c r="C1963" t="s">
        <v>18</v>
      </c>
      <c r="D1963" t="s">
        <v>19</v>
      </c>
      <c r="H1963" t="s">
        <v>19</v>
      </c>
      <c r="J1963" t="s">
        <v>20</v>
      </c>
      <c r="K1963" s="7">
        <v>19114</v>
      </c>
      <c r="L1963" t="s">
        <v>37</v>
      </c>
      <c r="M1963" t="s">
        <v>27</v>
      </c>
      <c r="N1963" t="s">
        <v>34</v>
      </c>
      <c r="O1963" s="7">
        <v>41838</v>
      </c>
      <c r="P1963" s="7">
        <v>42688</v>
      </c>
      <c r="Q1963" t="s">
        <v>41</v>
      </c>
      <c r="R1963" s="7">
        <v>45688</v>
      </c>
      <c r="S1963" s="8">
        <f t="shared" si="132"/>
        <v>72.805479452054797</v>
      </c>
      <c r="T1963" t="str">
        <f t="shared" si="131"/>
        <v>65+</v>
      </c>
      <c r="U1963" s="7">
        <v>42688</v>
      </c>
      <c r="V1963">
        <f t="shared" si="133"/>
        <v>607</v>
      </c>
    </row>
    <row r="1964" spans="1:22">
      <c r="A1964">
        <v>103537</v>
      </c>
      <c r="B1964" t="s">
        <v>17</v>
      </c>
      <c r="C1964" t="s">
        <v>18</v>
      </c>
      <c r="D1964" t="s">
        <v>19</v>
      </c>
      <c r="H1964" t="s">
        <v>19</v>
      </c>
      <c r="J1964" t="s">
        <v>20</v>
      </c>
      <c r="K1964" s="7">
        <v>15779</v>
      </c>
      <c r="L1964" t="s">
        <v>21</v>
      </c>
      <c r="M1964" t="s">
        <v>22</v>
      </c>
      <c r="N1964" t="s">
        <v>32</v>
      </c>
      <c r="O1964" s="7">
        <v>41390</v>
      </c>
      <c r="P1964" s="7">
        <v>42180</v>
      </c>
      <c r="Q1964" t="s">
        <v>24</v>
      </c>
      <c r="R1964" s="7">
        <v>45688</v>
      </c>
      <c r="S1964" s="8">
        <f t="shared" si="132"/>
        <v>81.942465753424656</v>
      </c>
      <c r="T1964" t="str">
        <f t="shared" si="131"/>
        <v>65+</v>
      </c>
      <c r="U1964" s="7">
        <v>42180</v>
      </c>
      <c r="V1964">
        <f t="shared" si="133"/>
        <v>565</v>
      </c>
    </row>
    <row r="1965" spans="1:22">
      <c r="A1965">
        <v>103111</v>
      </c>
      <c r="B1965" t="s">
        <v>17</v>
      </c>
      <c r="C1965" t="s">
        <v>18</v>
      </c>
      <c r="D1965" t="s">
        <v>19</v>
      </c>
      <c r="H1965" t="s">
        <v>19</v>
      </c>
      <c r="J1965" t="s">
        <v>20</v>
      </c>
      <c r="K1965" s="7">
        <v>33093</v>
      </c>
      <c r="L1965" t="s">
        <v>48</v>
      </c>
      <c r="M1965" t="s">
        <v>27</v>
      </c>
      <c r="N1965" t="s">
        <v>32</v>
      </c>
      <c r="O1965" s="7">
        <v>41328</v>
      </c>
      <c r="P1965" s="7">
        <v>41640</v>
      </c>
      <c r="Q1965" t="s">
        <v>24</v>
      </c>
      <c r="R1965" s="7">
        <v>45688</v>
      </c>
      <c r="S1965" s="8">
        <f t="shared" si="132"/>
        <v>34.506849315068493</v>
      </c>
      <c r="T1965" t="str">
        <f t="shared" si="131"/>
        <v>25-35</v>
      </c>
      <c r="U1965" s="7">
        <v>41640</v>
      </c>
      <c r="V1965">
        <f t="shared" si="133"/>
        <v>223</v>
      </c>
    </row>
    <row r="1966" spans="1:22">
      <c r="A1966">
        <v>81303</v>
      </c>
      <c r="B1966" t="s">
        <v>17</v>
      </c>
      <c r="C1966" t="s">
        <v>18</v>
      </c>
      <c r="D1966" t="s">
        <v>19</v>
      </c>
      <c r="H1966" t="s">
        <v>19</v>
      </c>
      <c r="J1966" t="s">
        <v>20</v>
      </c>
      <c r="K1966" s="7">
        <v>16373</v>
      </c>
      <c r="L1966" t="s">
        <v>26</v>
      </c>
      <c r="M1966" t="s">
        <v>27</v>
      </c>
      <c r="N1966" t="s">
        <v>34</v>
      </c>
      <c r="O1966" s="7" t="s">
        <v>36</v>
      </c>
      <c r="P1966" s="7" t="s">
        <v>36</v>
      </c>
      <c r="Q1966" t="s">
        <v>36</v>
      </c>
      <c r="R1966" s="7">
        <v>45688</v>
      </c>
      <c r="S1966" s="8">
        <f t="shared" si="132"/>
        <v>80.31506849315069</v>
      </c>
      <c r="T1966" t="str">
        <f t="shared" si="131"/>
        <v>65+</v>
      </c>
      <c r="U1966" s="7" t="s">
        <v>36</v>
      </c>
      <c r="V1966" t="str">
        <f t="shared" si="133"/>
        <v/>
      </c>
    </row>
    <row r="1967" spans="1:22">
      <c r="A1967">
        <v>124580</v>
      </c>
      <c r="B1967" t="s">
        <v>17</v>
      </c>
      <c r="C1967" t="s">
        <v>18</v>
      </c>
      <c r="D1967" t="s">
        <v>19</v>
      </c>
      <c r="H1967" t="s">
        <v>19</v>
      </c>
      <c r="J1967" t="s">
        <v>20</v>
      </c>
      <c r="K1967" s="7">
        <v>33343</v>
      </c>
      <c r="L1967" t="s">
        <v>26</v>
      </c>
      <c r="M1967" t="s">
        <v>27</v>
      </c>
      <c r="N1967" t="s">
        <v>40</v>
      </c>
      <c r="O1967" s="7" t="s">
        <v>36</v>
      </c>
      <c r="P1967" s="7" t="s">
        <v>36</v>
      </c>
      <c r="Q1967" t="s">
        <v>36</v>
      </c>
      <c r="R1967" s="7">
        <v>45688</v>
      </c>
      <c r="S1967" s="8">
        <f t="shared" si="132"/>
        <v>33.821917808219176</v>
      </c>
      <c r="T1967" t="str">
        <f t="shared" si="131"/>
        <v>25-35</v>
      </c>
      <c r="U1967" s="7" t="s">
        <v>36</v>
      </c>
      <c r="V1967" t="str">
        <f t="shared" si="133"/>
        <v/>
      </c>
    </row>
    <row r="1968" spans="1:22">
      <c r="A1968">
        <v>106920</v>
      </c>
      <c r="B1968" t="s">
        <v>17</v>
      </c>
      <c r="C1968" t="s">
        <v>18</v>
      </c>
      <c r="D1968" t="s">
        <v>19</v>
      </c>
      <c r="H1968" t="s">
        <v>19</v>
      </c>
      <c r="J1968" t="s">
        <v>20</v>
      </c>
      <c r="K1968" s="7">
        <v>24426</v>
      </c>
      <c r="L1968" t="s">
        <v>48</v>
      </c>
      <c r="M1968" t="s">
        <v>27</v>
      </c>
      <c r="N1968" t="s">
        <v>34</v>
      </c>
      <c r="O1968" s="7" t="s">
        <v>36</v>
      </c>
      <c r="P1968" s="7" t="s">
        <v>36</v>
      </c>
      <c r="Q1968" t="s">
        <v>24</v>
      </c>
      <c r="R1968" s="7">
        <v>45688</v>
      </c>
      <c r="S1968" s="8">
        <f t="shared" si="132"/>
        <v>58.252054794520546</v>
      </c>
      <c r="T1968" t="str">
        <f t="shared" si="131"/>
        <v>55-65</v>
      </c>
      <c r="U1968" s="7" t="s">
        <v>36</v>
      </c>
      <c r="V1968" t="str">
        <f t="shared" si="133"/>
        <v/>
      </c>
    </row>
    <row r="1969" spans="1:22">
      <c r="A1969">
        <v>119155</v>
      </c>
      <c r="B1969" t="s">
        <v>17</v>
      </c>
      <c r="C1969" t="s">
        <v>18</v>
      </c>
      <c r="D1969" t="s">
        <v>19</v>
      </c>
      <c r="H1969" t="s">
        <v>19</v>
      </c>
      <c r="J1969" t="s">
        <v>20</v>
      </c>
      <c r="K1969" s="7">
        <v>32984</v>
      </c>
      <c r="L1969" t="s">
        <v>84</v>
      </c>
      <c r="M1969" t="s">
        <v>22</v>
      </c>
      <c r="N1969" t="s">
        <v>32</v>
      </c>
      <c r="O1969" s="7">
        <v>42674</v>
      </c>
      <c r="P1969" s="7">
        <v>42865</v>
      </c>
      <c r="Q1969" t="s">
        <v>24</v>
      </c>
      <c r="R1969" s="7">
        <v>45688</v>
      </c>
      <c r="S1969" s="8">
        <f t="shared" si="132"/>
        <v>34.805479452054797</v>
      </c>
      <c r="T1969" t="str">
        <f t="shared" si="131"/>
        <v>25-35</v>
      </c>
      <c r="U1969" s="7">
        <v>42865</v>
      </c>
      <c r="V1969">
        <f t="shared" si="133"/>
        <v>138</v>
      </c>
    </row>
    <row r="1970" spans="1:22">
      <c r="A1970">
        <v>18752</v>
      </c>
      <c r="B1970" t="s">
        <v>17</v>
      </c>
      <c r="C1970" t="s">
        <v>18</v>
      </c>
      <c r="D1970" t="s">
        <v>19</v>
      </c>
      <c r="H1970" t="s">
        <v>19</v>
      </c>
      <c r="J1970" t="s">
        <v>20</v>
      </c>
      <c r="L1970" t="s">
        <v>54</v>
      </c>
      <c r="M1970" t="s">
        <v>27</v>
      </c>
      <c r="N1970" t="s">
        <v>32</v>
      </c>
      <c r="O1970" s="7">
        <v>1</v>
      </c>
      <c r="P1970" s="7">
        <v>1</v>
      </c>
      <c r="Q1970" t="s">
        <v>36</v>
      </c>
      <c r="R1970" s="7">
        <v>45688</v>
      </c>
      <c r="S1970" s="8">
        <f t="shared" si="132"/>
        <v>125.17260273972603</v>
      </c>
      <c r="T1970" t="str">
        <f t="shared" si="131"/>
        <v>65+</v>
      </c>
      <c r="U1970" s="7">
        <v>1</v>
      </c>
    </row>
    <row r="1971" spans="1:22">
      <c r="A1971">
        <v>107375</v>
      </c>
      <c r="B1971" t="s">
        <v>17</v>
      </c>
      <c r="C1971" t="s">
        <v>18</v>
      </c>
      <c r="D1971" t="s">
        <v>19</v>
      </c>
      <c r="H1971" t="s">
        <v>19</v>
      </c>
      <c r="J1971" t="s">
        <v>20</v>
      </c>
      <c r="K1971" s="7">
        <v>35710</v>
      </c>
      <c r="L1971" t="s">
        <v>117</v>
      </c>
      <c r="M1971" t="s">
        <v>22</v>
      </c>
      <c r="N1971" t="s">
        <v>32</v>
      </c>
      <c r="O1971" s="7">
        <v>41705</v>
      </c>
      <c r="P1971" s="7">
        <v>42002</v>
      </c>
      <c r="Q1971" t="s">
        <v>36</v>
      </c>
      <c r="R1971" s="7">
        <v>45688</v>
      </c>
      <c r="S1971" s="8">
        <f t="shared" si="132"/>
        <v>27.336986301369862</v>
      </c>
      <c r="T1971" t="str">
        <f t="shared" si="131"/>
        <v>25-35</v>
      </c>
      <c r="U1971" s="7">
        <v>42002</v>
      </c>
      <c r="V1971">
        <f t="shared" si="133"/>
        <v>212</v>
      </c>
    </row>
    <row r="1972" spans="1:22">
      <c r="A1972">
        <v>94051</v>
      </c>
      <c r="B1972" t="s">
        <v>17</v>
      </c>
      <c r="C1972" t="s">
        <v>18</v>
      </c>
      <c r="D1972" t="s">
        <v>19</v>
      </c>
      <c r="H1972" t="s">
        <v>19</v>
      </c>
      <c r="J1972" t="s">
        <v>30</v>
      </c>
      <c r="L1972" t="s">
        <v>92</v>
      </c>
      <c r="M1972" t="s">
        <v>22</v>
      </c>
      <c r="N1972" t="s">
        <v>32</v>
      </c>
      <c r="O1972" s="7">
        <v>40969</v>
      </c>
      <c r="P1972" s="7">
        <v>41106</v>
      </c>
      <c r="Q1972" t="s">
        <v>36</v>
      </c>
      <c r="R1972" s="7">
        <v>45688</v>
      </c>
      <c r="S1972" s="8">
        <f t="shared" si="132"/>
        <v>125.17260273972603</v>
      </c>
      <c r="T1972" t="str">
        <f t="shared" si="131"/>
        <v>65+</v>
      </c>
      <c r="U1972" s="7">
        <v>41106</v>
      </c>
      <c r="V1972">
        <f t="shared" si="133"/>
        <v>98</v>
      </c>
    </row>
    <row r="1973" spans="1:22">
      <c r="A1973">
        <v>80783</v>
      </c>
      <c r="B1973" t="s">
        <v>17</v>
      </c>
      <c r="C1973" t="s">
        <v>18</v>
      </c>
      <c r="D1973" t="s">
        <v>19</v>
      </c>
      <c r="H1973" t="s">
        <v>19</v>
      </c>
      <c r="J1973" t="s">
        <v>20</v>
      </c>
      <c r="K1973" s="7">
        <v>20907</v>
      </c>
      <c r="L1973" t="s">
        <v>59</v>
      </c>
      <c r="M1973" t="s">
        <v>27</v>
      </c>
      <c r="N1973" t="s">
        <v>34</v>
      </c>
      <c r="O1973" s="7">
        <v>39692</v>
      </c>
      <c r="P1973" s="7">
        <v>41214</v>
      </c>
      <c r="Q1973" t="s">
        <v>36</v>
      </c>
      <c r="R1973" s="7">
        <v>45688</v>
      </c>
      <c r="S1973" s="8">
        <f t="shared" si="132"/>
        <v>67.893150684931513</v>
      </c>
      <c r="T1973" t="str">
        <f t="shared" si="131"/>
        <v>65+</v>
      </c>
      <c r="U1973" s="7">
        <v>41214</v>
      </c>
      <c r="V1973">
        <f t="shared" si="133"/>
        <v>1089</v>
      </c>
    </row>
    <row r="1974" spans="1:22">
      <c r="A1974">
        <v>28523</v>
      </c>
      <c r="B1974" t="s">
        <v>17</v>
      </c>
      <c r="C1974" t="s">
        <v>18</v>
      </c>
      <c r="D1974" t="s">
        <v>19</v>
      </c>
      <c r="H1974" t="s">
        <v>19</v>
      </c>
      <c r="J1974" t="s">
        <v>20</v>
      </c>
      <c r="K1974" s="7">
        <v>16091</v>
      </c>
      <c r="L1974" t="s">
        <v>65</v>
      </c>
      <c r="M1974" t="s">
        <v>27</v>
      </c>
      <c r="N1974" t="s">
        <v>32</v>
      </c>
      <c r="O1974" s="7">
        <v>1</v>
      </c>
      <c r="P1974" s="7">
        <v>1</v>
      </c>
      <c r="Q1974" t="s">
        <v>36</v>
      </c>
      <c r="R1974" s="7">
        <v>45688</v>
      </c>
      <c r="S1974" s="8">
        <f t="shared" si="132"/>
        <v>81.087671232876716</v>
      </c>
      <c r="T1974" t="str">
        <f t="shared" si="131"/>
        <v>65+</v>
      </c>
      <c r="U1974" s="7">
        <v>1</v>
      </c>
    </row>
    <row r="1975" spans="1:22">
      <c r="A1975">
        <v>156856</v>
      </c>
      <c r="B1975" t="s">
        <v>17</v>
      </c>
      <c r="C1975" t="s">
        <v>18</v>
      </c>
      <c r="D1975" t="s">
        <v>19</v>
      </c>
      <c r="H1975" t="s">
        <v>19</v>
      </c>
      <c r="J1975" t="s">
        <v>20</v>
      </c>
      <c r="K1975" s="7">
        <v>38297</v>
      </c>
      <c r="L1975" t="s">
        <v>59</v>
      </c>
      <c r="M1975" t="s">
        <v>27</v>
      </c>
      <c r="N1975" t="s">
        <v>32</v>
      </c>
      <c r="O1975" s="7" t="s">
        <v>36</v>
      </c>
      <c r="P1975" s="7" t="s">
        <v>36</v>
      </c>
      <c r="Q1975" t="s">
        <v>36</v>
      </c>
      <c r="R1975" s="7">
        <v>45688</v>
      </c>
      <c r="S1975" s="8">
        <f t="shared" si="132"/>
        <v>20.24931506849315</v>
      </c>
      <c r="T1975" t="str">
        <f t="shared" si="131"/>
        <v>16-25</v>
      </c>
      <c r="U1975" s="7" t="s">
        <v>36</v>
      </c>
      <c r="V1975" t="str">
        <f t="shared" si="133"/>
        <v/>
      </c>
    </row>
    <row r="1976" spans="1:22">
      <c r="A1976">
        <v>86560</v>
      </c>
      <c r="B1976" t="s">
        <v>17</v>
      </c>
      <c r="C1976" t="s">
        <v>18</v>
      </c>
      <c r="D1976" t="s">
        <v>19</v>
      </c>
      <c r="H1976" t="s">
        <v>19</v>
      </c>
      <c r="J1976" t="s">
        <v>30</v>
      </c>
      <c r="K1976" s="7">
        <v>16290</v>
      </c>
      <c r="L1976" t="s">
        <v>137</v>
      </c>
      <c r="M1976" t="s">
        <v>27</v>
      </c>
      <c r="N1976" t="s">
        <v>32</v>
      </c>
      <c r="O1976" s="7">
        <v>41431</v>
      </c>
      <c r="P1976" s="7">
        <v>41872</v>
      </c>
      <c r="Q1976" t="s">
        <v>36</v>
      </c>
      <c r="R1976" s="7">
        <v>45688</v>
      </c>
      <c r="S1976" s="8">
        <f t="shared" si="132"/>
        <v>80.542465753424651</v>
      </c>
      <c r="T1976" t="str">
        <f t="shared" si="131"/>
        <v>65+</v>
      </c>
      <c r="U1976" s="7">
        <v>41872</v>
      </c>
      <c r="V1976">
        <f t="shared" si="133"/>
        <v>316</v>
      </c>
    </row>
    <row r="1977" spans="1:22">
      <c r="A1977">
        <v>165966</v>
      </c>
      <c r="B1977" t="s">
        <v>17</v>
      </c>
      <c r="C1977" t="s">
        <v>18</v>
      </c>
      <c r="D1977" t="s">
        <v>19</v>
      </c>
      <c r="H1977" t="s">
        <v>19</v>
      </c>
      <c r="J1977" t="s">
        <v>30</v>
      </c>
      <c r="K1977" s="7">
        <v>39090</v>
      </c>
      <c r="L1977" t="s">
        <v>65</v>
      </c>
      <c r="M1977" t="s">
        <v>27</v>
      </c>
      <c r="N1977" t="s">
        <v>36</v>
      </c>
      <c r="O1977" s="7" t="s">
        <v>36</v>
      </c>
      <c r="P1977" s="7" t="s">
        <v>36</v>
      </c>
      <c r="Q1977" t="s">
        <v>36</v>
      </c>
      <c r="R1977" s="7">
        <v>45688</v>
      </c>
      <c r="S1977" s="8">
        <f t="shared" si="132"/>
        <v>18.076712328767123</v>
      </c>
      <c r="T1977" t="str">
        <f t="shared" si="131"/>
        <v>16-25</v>
      </c>
      <c r="U1977" s="7" t="s">
        <v>36</v>
      </c>
      <c r="V1977" t="str">
        <f t="shared" si="133"/>
        <v/>
      </c>
    </row>
    <row r="1978" spans="1:22">
      <c r="A1978">
        <v>116147</v>
      </c>
      <c r="B1978" t="s">
        <v>17</v>
      </c>
      <c r="C1978" t="s">
        <v>18</v>
      </c>
      <c r="D1978" t="s">
        <v>19</v>
      </c>
      <c r="H1978" t="s">
        <v>46</v>
      </c>
      <c r="I1978" t="s">
        <v>238</v>
      </c>
      <c r="J1978" t="s">
        <v>30</v>
      </c>
      <c r="K1978" s="7">
        <v>17993</v>
      </c>
      <c r="L1978" t="s">
        <v>37</v>
      </c>
      <c r="M1978" t="s">
        <v>27</v>
      </c>
      <c r="N1978" t="s">
        <v>34</v>
      </c>
      <c r="O1978" s="7" t="s">
        <v>36</v>
      </c>
      <c r="P1978" s="7" t="s">
        <v>36</v>
      </c>
      <c r="Q1978" t="s">
        <v>36</v>
      </c>
      <c r="R1978" s="7">
        <v>45688</v>
      </c>
      <c r="S1978" s="8">
        <f t="shared" si="132"/>
        <v>75.876712328767127</v>
      </c>
      <c r="T1978" t="str">
        <f t="shared" si="131"/>
        <v>65+</v>
      </c>
      <c r="U1978" s="7" t="s">
        <v>36</v>
      </c>
      <c r="V1978" t="str">
        <f t="shared" si="133"/>
        <v/>
      </c>
    </row>
    <row r="1979" spans="1:22">
      <c r="A1979">
        <v>79178</v>
      </c>
      <c r="B1979" t="s">
        <v>17</v>
      </c>
      <c r="C1979" t="s">
        <v>18</v>
      </c>
      <c r="D1979" t="s">
        <v>46</v>
      </c>
      <c r="E1979" t="s">
        <v>239</v>
      </c>
      <c r="F1979" t="s">
        <v>63</v>
      </c>
      <c r="G1979" t="s">
        <v>64</v>
      </c>
      <c r="H1979" t="s">
        <v>19</v>
      </c>
      <c r="J1979" t="s">
        <v>20</v>
      </c>
      <c r="K1979" s="7">
        <v>16750</v>
      </c>
      <c r="L1979" t="s">
        <v>26</v>
      </c>
      <c r="M1979" t="s">
        <v>27</v>
      </c>
      <c r="N1979" t="s">
        <v>86</v>
      </c>
      <c r="O1979" s="7" t="s">
        <v>36</v>
      </c>
      <c r="P1979" s="7" t="s">
        <v>36</v>
      </c>
      <c r="Q1979" t="s">
        <v>36</v>
      </c>
      <c r="R1979" s="7">
        <v>45688</v>
      </c>
      <c r="S1979" s="8">
        <f t="shared" si="132"/>
        <v>79.282191780821918</v>
      </c>
      <c r="T1979" t="str">
        <f t="shared" si="131"/>
        <v>65+</v>
      </c>
      <c r="U1979" s="7" t="s">
        <v>36</v>
      </c>
      <c r="V1979" t="str">
        <f t="shared" si="133"/>
        <v/>
      </c>
    </row>
    <row r="1980" spans="1:22">
      <c r="A1980">
        <v>109682</v>
      </c>
      <c r="B1980" t="s">
        <v>17</v>
      </c>
      <c r="C1980" t="s">
        <v>18</v>
      </c>
      <c r="D1980" t="s">
        <v>19</v>
      </c>
      <c r="H1980" t="s">
        <v>19</v>
      </c>
      <c r="J1980" t="s">
        <v>20</v>
      </c>
      <c r="K1980" s="7">
        <v>29471</v>
      </c>
      <c r="L1980" t="s">
        <v>102</v>
      </c>
      <c r="M1980" t="s">
        <v>22</v>
      </c>
      <c r="N1980" t="s">
        <v>32</v>
      </c>
      <c r="O1980" s="7" t="s">
        <v>36</v>
      </c>
      <c r="P1980" s="7" t="s">
        <v>36</v>
      </c>
      <c r="Q1980" t="s">
        <v>24</v>
      </c>
      <c r="R1980" s="7">
        <v>45688</v>
      </c>
      <c r="S1980" s="8">
        <f t="shared" si="132"/>
        <v>44.43013698630137</v>
      </c>
      <c r="T1980" t="str">
        <f t="shared" si="131"/>
        <v>35-45</v>
      </c>
      <c r="U1980" s="7" t="s">
        <v>36</v>
      </c>
      <c r="V1980" t="str">
        <f t="shared" si="133"/>
        <v/>
      </c>
    </row>
    <row r="1981" spans="1:22">
      <c r="A1981">
        <v>102011</v>
      </c>
      <c r="B1981" t="s">
        <v>17</v>
      </c>
      <c r="C1981" t="s">
        <v>18</v>
      </c>
      <c r="D1981" t="s">
        <v>19</v>
      </c>
      <c r="H1981" t="s">
        <v>19</v>
      </c>
      <c r="J1981" t="s">
        <v>20</v>
      </c>
      <c r="K1981" s="7">
        <v>36011</v>
      </c>
      <c r="L1981" t="s">
        <v>37</v>
      </c>
      <c r="M1981" t="s">
        <v>27</v>
      </c>
      <c r="N1981" t="s">
        <v>34</v>
      </c>
      <c r="O1981" s="7">
        <v>41237</v>
      </c>
      <c r="P1981" s="7">
        <v>42431</v>
      </c>
      <c r="Q1981" t="s">
        <v>24</v>
      </c>
      <c r="R1981" s="7">
        <v>45688</v>
      </c>
      <c r="S1981" s="8">
        <f t="shared" si="132"/>
        <v>26.512328767123286</v>
      </c>
      <c r="T1981" t="str">
        <f t="shared" si="131"/>
        <v>25-35</v>
      </c>
      <c r="U1981" s="7">
        <v>42431</v>
      </c>
      <c r="V1981">
        <f t="shared" si="133"/>
        <v>853</v>
      </c>
    </row>
    <row r="1982" spans="1:22">
      <c r="A1982">
        <v>106455</v>
      </c>
      <c r="B1982" t="s">
        <v>17</v>
      </c>
      <c r="C1982" t="s">
        <v>18</v>
      </c>
      <c r="D1982" t="s">
        <v>19</v>
      </c>
      <c r="H1982" t="s">
        <v>19</v>
      </c>
      <c r="J1982" t="s">
        <v>30</v>
      </c>
      <c r="K1982" s="7">
        <v>35332</v>
      </c>
      <c r="L1982" t="s">
        <v>37</v>
      </c>
      <c r="M1982" t="s">
        <v>27</v>
      </c>
      <c r="N1982" t="s">
        <v>32</v>
      </c>
      <c r="O1982" s="7">
        <v>41615</v>
      </c>
      <c r="P1982" s="7">
        <v>42431</v>
      </c>
      <c r="Q1982" t="s">
        <v>24</v>
      </c>
      <c r="R1982" s="7">
        <v>45688</v>
      </c>
      <c r="S1982" s="8">
        <f t="shared" si="132"/>
        <v>28.372602739726027</v>
      </c>
      <c r="T1982" t="str">
        <f t="shared" si="131"/>
        <v>25-35</v>
      </c>
      <c r="U1982" s="7">
        <v>42431</v>
      </c>
      <c r="V1982">
        <f t="shared" si="133"/>
        <v>583</v>
      </c>
    </row>
    <row r="1983" spans="1:22">
      <c r="A1983">
        <v>151694</v>
      </c>
      <c r="B1983" t="s">
        <v>17</v>
      </c>
      <c r="C1983" t="s">
        <v>18</v>
      </c>
      <c r="D1983" t="s">
        <v>19</v>
      </c>
      <c r="H1983" t="s">
        <v>19</v>
      </c>
      <c r="J1983" t="s">
        <v>30</v>
      </c>
      <c r="K1983" s="7">
        <v>17442</v>
      </c>
      <c r="L1983" t="s">
        <v>240</v>
      </c>
      <c r="M1983" t="s">
        <v>52</v>
      </c>
      <c r="N1983" t="s">
        <v>34</v>
      </c>
      <c r="O1983" s="7">
        <v>44439</v>
      </c>
      <c r="P1983" s="7">
        <v>44720</v>
      </c>
      <c r="Q1983" t="s">
        <v>24</v>
      </c>
      <c r="R1983" s="7">
        <v>45688</v>
      </c>
      <c r="S1983" s="8">
        <f t="shared" si="132"/>
        <v>77.38630136986302</v>
      </c>
      <c r="T1983" t="str">
        <f t="shared" si="131"/>
        <v>65+</v>
      </c>
      <c r="U1983" s="7">
        <v>44720</v>
      </c>
      <c r="V1983">
        <f t="shared" si="133"/>
        <v>202</v>
      </c>
    </row>
    <row r="1984" spans="1:22">
      <c r="A1984">
        <v>83926</v>
      </c>
      <c r="B1984" t="s">
        <v>17</v>
      </c>
      <c r="C1984" t="s">
        <v>18</v>
      </c>
      <c r="D1984" t="s">
        <v>19</v>
      </c>
      <c r="H1984" t="s">
        <v>19</v>
      </c>
      <c r="J1984" t="s">
        <v>30</v>
      </c>
      <c r="L1984" t="s">
        <v>26</v>
      </c>
      <c r="M1984" t="s">
        <v>27</v>
      </c>
      <c r="N1984" t="s">
        <v>34</v>
      </c>
      <c r="O1984" s="7">
        <v>41228</v>
      </c>
      <c r="P1984" s="7">
        <v>41228</v>
      </c>
      <c r="Q1984" t="s">
        <v>36</v>
      </c>
      <c r="R1984" s="7">
        <v>45688</v>
      </c>
      <c r="S1984" s="8">
        <f t="shared" si="132"/>
        <v>125.17260273972603</v>
      </c>
      <c r="T1984" t="str">
        <f t="shared" si="131"/>
        <v>65+</v>
      </c>
      <c r="U1984" s="7">
        <v>41228</v>
      </c>
      <c r="V1984">
        <f t="shared" si="133"/>
        <v>1</v>
      </c>
    </row>
    <row r="1985" spans="1:22">
      <c r="A1985">
        <v>107314</v>
      </c>
      <c r="B1985" t="s">
        <v>17</v>
      </c>
      <c r="C1985" t="s">
        <v>18</v>
      </c>
      <c r="D1985" t="s">
        <v>19</v>
      </c>
      <c r="H1985" t="s">
        <v>19</v>
      </c>
      <c r="J1985" t="s">
        <v>30</v>
      </c>
      <c r="K1985" s="7">
        <v>31672</v>
      </c>
      <c r="L1985" t="s">
        <v>48</v>
      </c>
      <c r="M1985" t="s">
        <v>27</v>
      </c>
      <c r="N1985" t="s">
        <v>34</v>
      </c>
      <c r="O1985" s="7">
        <v>41809</v>
      </c>
      <c r="P1985" s="7">
        <v>42236</v>
      </c>
      <c r="Q1985" t="s">
        <v>41</v>
      </c>
      <c r="R1985" s="7">
        <v>45688</v>
      </c>
      <c r="S1985" s="8">
        <f t="shared" si="132"/>
        <v>38.4</v>
      </c>
      <c r="T1985" t="str">
        <f t="shared" si="131"/>
        <v>35-45</v>
      </c>
      <c r="U1985" s="7">
        <v>42236</v>
      </c>
      <c r="V1985">
        <f t="shared" si="133"/>
        <v>306</v>
      </c>
    </row>
    <row r="1986" spans="1:22">
      <c r="A1986">
        <v>127584</v>
      </c>
      <c r="B1986" t="s">
        <v>17</v>
      </c>
      <c r="C1986" t="s">
        <v>18</v>
      </c>
      <c r="D1986" t="s">
        <v>19</v>
      </c>
      <c r="H1986" t="s">
        <v>19</v>
      </c>
      <c r="J1986" t="s">
        <v>20</v>
      </c>
      <c r="K1986" s="7">
        <v>16476</v>
      </c>
      <c r="L1986" t="s">
        <v>73</v>
      </c>
      <c r="M1986" t="s">
        <v>22</v>
      </c>
      <c r="N1986" t="s">
        <v>34</v>
      </c>
      <c r="O1986" s="7">
        <v>43197</v>
      </c>
      <c r="P1986" s="7">
        <v>43488</v>
      </c>
      <c r="Q1986" t="s">
        <v>24</v>
      </c>
      <c r="R1986" s="7">
        <v>45688</v>
      </c>
      <c r="S1986" s="8">
        <f t="shared" si="132"/>
        <v>80.032876712328772</v>
      </c>
      <c r="T1986" t="str">
        <f t="shared" ref="T1986:T2049" si="135">IFERROR(VLOOKUP(S1986,Age_Group_Arr,2,TRUE),"")</f>
        <v>65+</v>
      </c>
      <c r="U1986" s="7">
        <v>43488</v>
      </c>
      <c r="V1986">
        <f t="shared" si="133"/>
        <v>208</v>
      </c>
    </row>
    <row r="1987" spans="1:22">
      <c r="A1987">
        <v>99654</v>
      </c>
      <c r="B1987" t="s">
        <v>17</v>
      </c>
      <c r="C1987" t="s">
        <v>18</v>
      </c>
      <c r="D1987" t="s">
        <v>19</v>
      </c>
      <c r="H1987" t="s">
        <v>19</v>
      </c>
      <c r="J1987" t="s">
        <v>20</v>
      </c>
      <c r="K1987" s="7">
        <v>16476</v>
      </c>
      <c r="L1987" t="s">
        <v>73</v>
      </c>
      <c r="M1987" t="s">
        <v>22</v>
      </c>
      <c r="N1987" t="s">
        <v>32</v>
      </c>
      <c r="O1987" s="7">
        <v>41127</v>
      </c>
      <c r="P1987" s="7">
        <v>42445</v>
      </c>
      <c r="Q1987" t="s">
        <v>24</v>
      </c>
      <c r="R1987" s="7">
        <v>45688</v>
      </c>
      <c r="S1987" s="8">
        <f t="shared" ref="S1987:S2050" si="136">(SUM(R1987-K1987)/365)</f>
        <v>80.032876712328772</v>
      </c>
      <c r="T1987" t="str">
        <f t="shared" si="135"/>
        <v>65+</v>
      </c>
      <c r="U1987" s="7">
        <v>42445</v>
      </c>
      <c r="V1987">
        <f t="shared" ref="V1987:V2050" si="137">IFERROR(NETWORKDAYS(O1987,U1987,8),"")</f>
        <v>943</v>
      </c>
    </row>
    <row r="1988" spans="1:22">
      <c r="A1988">
        <v>101154</v>
      </c>
      <c r="B1988" t="s">
        <v>17</v>
      </c>
      <c r="C1988" t="s">
        <v>18</v>
      </c>
      <c r="D1988" t="s">
        <v>19</v>
      </c>
      <c r="H1988" t="s">
        <v>19</v>
      </c>
      <c r="J1988" t="s">
        <v>20</v>
      </c>
      <c r="K1988" s="7">
        <v>25335</v>
      </c>
      <c r="L1988" t="s">
        <v>48</v>
      </c>
      <c r="M1988" t="s">
        <v>27</v>
      </c>
      <c r="N1988" t="s">
        <v>34</v>
      </c>
      <c r="O1988" s="7">
        <v>41366</v>
      </c>
      <c r="P1988" s="7">
        <v>41712</v>
      </c>
      <c r="Q1988" t="s">
        <v>36</v>
      </c>
      <c r="R1988" s="7">
        <v>45688</v>
      </c>
      <c r="S1988" s="8">
        <f t="shared" si="136"/>
        <v>55.761643835616439</v>
      </c>
      <c r="T1988" t="str">
        <f t="shared" si="135"/>
        <v>55-65</v>
      </c>
      <c r="U1988" s="7">
        <v>41712</v>
      </c>
      <c r="V1988">
        <f t="shared" si="137"/>
        <v>249</v>
      </c>
    </row>
    <row r="1989" spans="1:22">
      <c r="A1989">
        <v>104377</v>
      </c>
      <c r="B1989" t="s">
        <v>17</v>
      </c>
      <c r="C1989" t="s">
        <v>18</v>
      </c>
      <c r="D1989" t="s">
        <v>19</v>
      </c>
      <c r="H1989" t="s">
        <v>19</v>
      </c>
      <c r="J1989" t="s">
        <v>30</v>
      </c>
      <c r="K1989" s="7">
        <v>35962</v>
      </c>
      <c r="L1989" t="s">
        <v>79</v>
      </c>
      <c r="M1989" t="s">
        <v>22</v>
      </c>
      <c r="N1989" t="s">
        <v>32</v>
      </c>
      <c r="O1989" s="7">
        <v>41395</v>
      </c>
      <c r="P1989" s="7">
        <v>41710</v>
      </c>
      <c r="Q1989" t="s">
        <v>36</v>
      </c>
      <c r="R1989" s="7">
        <v>45688</v>
      </c>
      <c r="S1989" s="8">
        <f t="shared" si="136"/>
        <v>26.646575342465752</v>
      </c>
      <c r="T1989" t="str">
        <f t="shared" si="135"/>
        <v>25-35</v>
      </c>
      <c r="U1989" s="7">
        <v>41710</v>
      </c>
      <c r="V1989">
        <f t="shared" si="137"/>
        <v>226</v>
      </c>
    </row>
    <row r="1990" spans="1:22">
      <c r="A1990">
        <v>107665</v>
      </c>
      <c r="B1990" t="s">
        <v>17</v>
      </c>
      <c r="C1990" t="s">
        <v>18</v>
      </c>
      <c r="D1990" t="s">
        <v>19</v>
      </c>
      <c r="H1990" t="s">
        <v>19</v>
      </c>
      <c r="J1990" t="s">
        <v>20</v>
      </c>
      <c r="K1990" s="7">
        <v>18146</v>
      </c>
      <c r="L1990" t="s">
        <v>49</v>
      </c>
      <c r="M1990" t="s">
        <v>22</v>
      </c>
      <c r="N1990" t="s">
        <v>34</v>
      </c>
      <c r="O1990" s="7">
        <v>41674</v>
      </c>
      <c r="P1990" s="7">
        <v>41974</v>
      </c>
      <c r="Q1990" t="s">
        <v>36</v>
      </c>
      <c r="R1990" s="7">
        <v>45688</v>
      </c>
      <c r="S1990" s="8">
        <f t="shared" si="136"/>
        <v>75.457534246575349</v>
      </c>
      <c r="T1990" t="str">
        <f t="shared" si="135"/>
        <v>65+</v>
      </c>
      <c r="U1990" s="7">
        <v>41974</v>
      </c>
      <c r="V1990">
        <f t="shared" si="137"/>
        <v>215</v>
      </c>
    </row>
    <row r="1991" spans="1:22">
      <c r="A1991">
        <v>80784</v>
      </c>
      <c r="B1991" t="s">
        <v>17</v>
      </c>
      <c r="C1991" t="s">
        <v>18</v>
      </c>
      <c r="D1991" t="s">
        <v>19</v>
      </c>
      <c r="H1991" t="s">
        <v>19</v>
      </c>
      <c r="J1991" t="s">
        <v>20</v>
      </c>
      <c r="K1991" s="7">
        <v>18844</v>
      </c>
      <c r="L1991" t="s">
        <v>59</v>
      </c>
      <c r="M1991" t="s">
        <v>27</v>
      </c>
      <c r="N1991" t="s">
        <v>34</v>
      </c>
      <c r="O1991" s="7">
        <v>39713</v>
      </c>
      <c r="P1991" s="7">
        <v>1</v>
      </c>
      <c r="Q1991" t="s">
        <v>36</v>
      </c>
      <c r="R1991" s="7">
        <v>45688</v>
      </c>
      <c r="S1991" s="8">
        <f t="shared" si="136"/>
        <v>73.545205479452051</v>
      </c>
      <c r="T1991" t="str">
        <f t="shared" si="135"/>
        <v>65+</v>
      </c>
      <c r="U1991" s="7">
        <v>1</v>
      </c>
    </row>
    <row r="1992" spans="1:22">
      <c r="A1992">
        <v>167121</v>
      </c>
      <c r="B1992" t="s">
        <v>17</v>
      </c>
      <c r="C1992" t="s">
        <v>18</v>
      </c>
      <c r="D1992" t="s">
        <v>19</v>
      </c>
      <c r="H1992" t="s">
        <v>19</v>
      </c>
      <c r="J1992" t="s">
        <v>20</v>
      </c>
      <c r="K1992" s="7">
        <v>38470</v>
      </c>
      <c r="L1992" t="s">
        <v>84</v>
      </c>
      <c r="M1992" t="s">
        <v>22</v>
      </c>
      <c r="N1992" t="s">
        <v>23</v>
      </c>
      <c r="O1992" s="7" t="s">
        <v>36</v>
      </c>
      <c r="P1992" s="7" t="s">
        <v>36</v>
      </c>
      <c r="Q1992" t="s">
        <v>36</v>
      </c>
      <c r="R1992" s="7">
        <v>45688</v>
      </c>
      <c r="S1992" s="8">
        <f t="shared" si="136"/>
        <v>19.775342465753425</v>
      </c>
      <c r="T1992" t="str">
        <f t="shared" si="135"/>
        <v>16-25</v>
      </c>
      <c r="U1992" s="7" t="s">
        <v>36</v>
      </c>
      <c r="V1992" t="str">
        <f t="shared" si="137"/>
        <v/>
      </c>
    </row>
    <row r="1993" spans="1:22">
      <c r="A1993">
        <v>150178</v>
      </c>
      <c r="B1993" t="s">
        <v>17</v>
      </c>
      <c r="C1993" t="s">
        <v>18</v>
      </c>
      <c r="D1993" t="s">
        <v>19</v>
      </c>
      <c r="H1993" t="s">
        <v>19</v>
      </c>
      <c r="J1993" t="s">
        <v>20</v>
      </c>
      <c r="K1993" s="7">
        <v>33255</v>
      </c>
      <c r="L1993" t="s">
        <v>83</v>
      </c>
      <c r="M1993" t="s">
        <v>27</v>
      </c>
      <c r="N1993" t="s">
        <v>36</v>
      </c>
      <c r="O1993" s="7">
        <v>44312</v>
      </c>
      <c r="P1993" s="7">
        <v>44778</v>
      </c>
      <c r="Q1993" t="s">
        <v>24</v>
      </c>
      <c r="R1993" s="7">
        <v>45688</v>
      </c>
      <c r="S1993" s="8">
        <f t="shared" si="136"/>
        <v>34.063013698630137</v>
      </c>
      <c r="T1993" t="str">
        <f t="shared" si="135"/>
        <v>25-35</v>
      </c>
      <c r="U1993" s="7">
        <v>44778</v>
      </c>
      <c r="V1993">
        <f t="shared" si="137"/>
        <v>335</v>
      </c>
    </row>
    <row r="1994" spans="1:22">
      <c r="A1994">
        <v>115322</v>
      </c>
      <c r="B1994" t="s">
        <v>17</v>
      </c>
      <c r="C1994" t="s">
        <v>18</v>
      </c>
      <c r="D1994" t="s">
        <v>19</v>
      </c>
      <c r="H1994" t="s">
        <v>19</v>
      </c>
      <c r="J1994" t="s">
        <v>20</v>
      </c>
      <c r="K1994" s="7">
        <v>25004</v>
      </c>
      <c r="L1994" t="s">
        <v>45</v>
      </c>
      <c r="M1994" t="s">
        <v>22</v>
      </c>
      <c r="N1994" t="s">
        <v>32</v>
      </c>
      <c r="O1994" s="7">
        <v>42332</v>
      </c>
      <c r="P1994" s="7">
        <v>43035</v>
      </c>
      <c r="Q1994" t="s">
        <v>24</v>
      </c>
      <c r="R1994" s="7">
        <v>45688</v>
      </c>
      <c r="S1994" s="8">
        <f t="shared" si="136"/>
        <v>56.668493150684931</v>
      </c>
      <c r="T1994" t="str">
        <f t="shared" si="135"/>
        <v>55-65</v>
      </c>
      <c r="U1994" s="7">
        <v>43035</v>
      </c>
      <c r="V1994">
        <f t="shared" si="137"/>
        <v>504</v>
      </c>
    </row>
    <row r="1995" spans="1:22">
      <c r="A1995">
        <v>116394</v>
      </c>
      <c r="B1995" t="s">
        <v>17</v>
      </c>
      <c r="C1995" t="s">
        <v>18</v>
      </c>
      <c r="D1995" t="s">
        <v>19</v>
      </c>
      <c r="H1995" t="s">
        <v>19</v>
      </c>
      <c r="J1995" t="s">
        <v>20</v>
      </c>
      <c r="K1995" s="7">
        <v>36843</v>
      </c>
      <c r="L1995" t="s">
        <v>241</v>
      </c>
      <c r="M1995" t="s">
        <v>23</v>
      </c>
      <c r="N1995" t="s">
        <v>32</v>
      </c>
      <c r="O1995" s="7">
        <v>42441</v>
      </c>
      <c r="P1995" s="7">
        <v>42835</v>
      </c>
      <c r="Q1995" t="s">
        <v>24</v>
      </c>
      <c r="R1995" s="7">
        <v>45688</v>
      </c>
      <c r="S1995" s="8">
        <f t="shared" si="136"/>
        <v>24.232876712328768</v>
      </c>
      <c r="T1995" t="str">
        <f t="shared" si="135"/>
        <v>16-25</v>
      </c>
      <c r="U1995" s="7">
        <v>42835</v>
      </c>
      <c r="V1995">
        <f t="shared" si="137"/>
        <v>281</v>
      </c>
    </row>
    <row r="1996" spans="1:22">
      <c r="A1996">
        <v>127491</v>
      </c>
      <c r="B1996" t="s">
        <v>17</v>
      </c>
      <c r="C1996" t="s">
        <v>18</v>
      </c>
      <c r="D1996" t="s">
        <v>19</v>
      </c>
      <c r="H1996" t="s">
        <v>19</v>
      </c>
      <c r="J1996" t="s">
        <v>20</v>
      </c>
      <c r="K1996" s="7">
        <v>25524</v>
      </c>
      <c r="L1996" t="s">
        <v>92</v>
      </c>
      <c r="M1996" t="s">
        <v>22</v>
      </c>
      <c r="N1996" t="s">
        <v>43</v>
      </c>
      <c r="O1996" s="7" t="s">
        <v>36</v>
      </c>
      <c r="P1996" s="7" t="s">
        <v>36</v>
      </c>
      <c r="Q1996" t="s">
        <v>36</v>
      </c>
      <c r="R1996" s="7">
        <v>45688</v>
      </c>
      <c r="S1996" s="8">
        <f t="shared" si="136"/>
        <v>55.243835616438353</v>
      </c>
      <c r="T1996" t="str">
        <f t="shared" si="135"/>
        <v>55-65</v>
      </c>
      <c r="U1996" s="7" t="s">
        <v>36</v>
      </c>
      <c r="V1996" t="str">
        <f t="shared" si="137"/>
        <v/>
      </c>
    </row>
    <row r="1997" spans="1:22">
      <c r="A1997">
        <v>151409</v>
      </c>
      <c r="B1997" t="s">
        <v>17</v>
      </c>
      <c r="C1997" t="s">
        <v>18</v>
      </c>
      <c r="D1997" t="s">
        <v>19</v>
      </c>
      <c r="H1997" t="s">
        <v>19</v>
      </c>
      <c r="J1997" t="s">
        <v>30</v>
      </c>
      <c r="K1997" s="7">
        <v>38091</v>
      </c>
      <c r="L1997" t="s">
        <v>67</v>
      </c>
      <c r="M1997" t="s">
        <v>22</v>
      </c>
      <c r="N1997" t="s">
        <v>32</v>
      </c>
      <c r="O1997" s="7">
        <v>44414</v>
      </c>
      <c r="P1997" s="7">
        <v>44951</v>
      </c>
      <c r="Q1997" t="s">
        <v>24</v>
      </c>
      <c r="R1997" s="7">
        <v>45688</v>
      </c>
      <c r="S1997" s="8">
        <f t="shared" si="136"/>
        <v>20.813698630136987</v>
      </c>
      <c r="T1997" t="str">
        <f t="shared" si="135"/>
        <v>16-25</v>
      </c>
      <c r="U1997" s="7">
        <v>44951</v>
      </c>
      <c r="V1997">
        <f t="shared" si="137"/>
        <v>384</v>
      </c>
    </row>
    <row r="1998" spans="1:22">
      <c r="A1998">
        <v>139627</v>
      </c>
      <c r="B1998" t="s">
        <v>17</v>
      </c>
      <c r="C1998" t="s">
        <v>18</v>
      </c>
      <c r="D1998" t="s">
        <v>19</v>
      </c>
      <c r="H1998" t="s">
        <v>19</v>
      </c>
      <c r="J1998" t="s">
        <v>30</v>
      </c>
      <c r="L1998" t="s">
        <v>96</v>
      </c>
      <c r="M1998" t="s">
        <v>22</v>
      </c>
      <c r="N1998" t="s">
        <v>34</v>
      </c>
      <c r="O1998" s="7">
        <v>43753</v>
      </c>
      <c r="P1998" s="7">
        <v>43845</v>
      </c>
      <c r="Q1998" t="s">
        <v>24</v>
      </c>
      <c r="R1998" s="7">
        <v>45688</v>
      </c>
      <c r="S1998" s="8">
        <f t="shared" si="136"/>
        <v>125.17260273972603</v>
      </c>
      <c r="T1998" t="str">
        <f t="shared" si="135"/>
        <v>65+</v>
      </c>
      <c r="U1998" s="7">
        <v>43845</v>
      </c>
      <c r="V1998">
        <f t="shared" si="137"/>
        <v>67</v>
      </c>
    </row>
    <row r="1999" spans="1:22">
      <c r="A1999">
        <v>160442</v>
      </c>
      <c r="B1999" t="s">
        <v>17</v>
      </c>
      <c r="C1999" t="s">
        <v>18</v>
      </c>
      <c r="D1999" t="s">
        <v>19</v>
      </c>
      <c r="H1999" t="s">
        <v>19</v>
      </c>
      <c r="J1999" t="s">
        <v>30</v>
      </c>
      <c r="K1999" s="7">
        <v>35699</v>
      </c>
      <c r="L1999" t="s">
        <v>26</v>
      </c>
      <c r="M1999" t="s">
        <v>27</v>
      </c>
      <c r="N1999" t="s">
        <v>32</v>
      </c>
      <c r="O1999" s="7" t="s">
        <v>36</v>
      </c>
      <c r="P1999" s="7" t="s">
        <v>36</v>
      </c>
      <c r="Q1999" t="s">
        <v>36</v>
      </c>
      <c r="R1999" s="7">
        <v>45688</v>
      </c>
      <c r="S1999" s="8">
        <f t="shared" si="136"/>
        <v>27.367123287671234</v>
      </c>
      <c r="T1999" t="str">
        <f t="shared" si="135"/>
        <v>25-35</v>
      </c>
      <c r="U1999" s="7" t="s">
        <v>36</v>
      </c>
      <c r="V1999" t="str">
        <f t="shared" si="137"/>
        <v/>
      </c>
    </row>
    <row r="2000" spans="1:22">
      <c r="A2000">
        <v>94401</v>
      </c>
      <c r="B2000" t="s">
        <v>17</v>
      </c>
      <c r="C2000" t="s">
        <v>18</v>
      </c>
      <c r="D2000" t="s">
        <v>19</v>
      </c>
      <c r="H2000" t="s">
        <v>19</v>
      </c>
      <c r="J2000" t="s">
        <v>30</v>
      </c>
      <c r="K2000" s="7">
        <v>34308</v>
      </c>
      <c r="L2000" t="s">
        <v>26</v>
      </c>
      <c r="M2000" t="s">
        <v>27</v>
      </c>
      <c r="N2000" t="s">
        <v>34</v>
      </c>
      <c r="O2000" s="7">
        <v>41099</v>
      </c>
      <c r="P2000" s="7">
        <v>42419</v>
      </c>
      <c r="Q2000" t="s">
        <v>55</v>
      </c>
      <c r="R2000" s="7">
        <v>45688</v>
      </c>
      <c r="S2000" s="8">
        <f t="shared" si="136"/>
        <v>31.17808219178082</v>
      </c>
      <c r="T2000" t="str">
        <f t="shared" si="135"/>
        <v>25-35</v>
      </c>
      <c r="U2000" s="7">
        <v>42419</v>
      </c>
      <c r="V2000">
        <f t="shared" si="137"/>
        <v>945</v>
      </c>
    </row>
    <row r="2001" spans="1:22">
      <c r="A2001">
        <v>99585</v>
      </c>
      <c r="B2001" t="s">
        <v>17</v>
      </c>
      <c r="C2001" t="s">
        <v>18</v>
      </c>
      <c r="D2001" t="s">
        <v>19</v>
      </c>
      <c r="H2001" t="s">
        <v>19</v>
      </c>
      <c r="J2001" t="s">
        <v>20</v>
      </c>
      <c r="K2001" s="7">
        <v>19833</v>
      </c>
      <c r="L2001" t="s">
        <v>26</v>
      </c>
      <c r="M2001" t="s">
        <v>27</v>
      </c>
      <c r="N2001" t="s">
        <v>34</v>
      </c>
      <c r="O2001" s="7">
        <v>41207</v>
      </c>
      <c r="P2001" s="7">
        <v>42121</v>
      </c>
      <c r="Q2001" t="s">
        <v>36</v>
      </c>
      <c r="R2001" s="7">
        <v>45688</v>
      </c>
      <c r="S2001" s="8">
        <f t="shared" si="136"/>
        <v>70.835616438356169</v>
      </c>
      <c r="T2001" t="str">
        <f t="shared" si="135"/>
        <v>65+</v>
      </c>
      <c r="U2001" s="7">
        <v>42121</v>
      </c>
      <c r="V2001">
        <f t="shared" si="137"/>
        <v>653</v>
      </c>
    </row>
    <row r="2002" spans="1:22">
      <c r="A2002">
        <v>125506</v>
      </c>
      <c r="B2002" t="s">
        <v>17</v>
      </c>
      <c r="C2002" t="s">
        <v>18</v>
      </c>
      <c r="D2002" t="s">
        <v>19</v>
      </c>
      <c r="H2002" t="s">
        <v>19</v>
      </c>
      <c r="J2002" t="s">
        <v>20</v>
      </c>
      <c r="K2002" s="7">
        <v>37569</v>
      </c>
      <c r="L2002" t="s">
        <v>48</v>
      </c>
      <c r="M2002" t="s">
        <v>27</v>
      </c>
      <c r="N2002" t="s">
        <v>32</v>
      </c>
      <c r="O2002" s="7">
        <v>43130</v>
      </c>
      <c r="P2002" s="7">
        <v>43143</v>
      </c>
      <c r="Q2002" t="s">
        <v>41</v>
      </c>
      <c r="R2002" s="7">
        <v>45688</v>
      </c>
      <c r="S2002" s="8">
        <f t="shared" si="136"/>
        <v>22.243835616438357</v>
      </c>
      <c r="T2002" t="str">
        <f t="shared" si="135"/>
        <v>16-25</v>
      </c>
      <c r="U2002" s="7">
        <v>43143</v>
      </c>
      <c r="V2002">
        <f t="shared" si="137"/>
        <v>10</v>
      </c>
    </row>
    <row r="2003" spans="1:22">
      <c r="A2003">
        <v>123774</v>
      </c>
      <c r="B2003" t="s">
        <v>17</v>
      </c>
      <c r="C2003" t="s">
        <v>18</v>
      </c>
      <c r="D2003" t="s">
        <v>19</v>
      </c>
      <c r="H2003" t="s">
        <v>19</v>
      </c>
      <c r="J2003" t="s">
        <v>20</v>
      </c>
      <c r="K2003" s="7">
        <v>26248</v>
      </c>
      <c r="L2003" t="s">
        <v>96</v>
      </c>
      <c r="M2003" t="s">
        <v>22</v>
      </c>
      <c r="N2003" t="s">
        <v>36</v>
      </c>
      <c r="O2003" s="7">
        <v>42951</v>
      </c>
      <c r="P2003" s="7">
        <v>43354</v>
      </c>
      <c r="Q2003" t="s">
        <v>24</v>
      </c>
      <c r="R2003" s="7">
        <v>45688</v>
      </c>
      <c r="S2003" s="8">
        <f t="shared" si="136"/>
        <v>53.260273972602739</v>
      </c>
      <c r="T2003" t="str">
        <f t="shared" si="135"/>
        <v>45-55</v>
      </c>
      <c r="U2003" s="7">
        <v>43354</v>
      </c>
      <c r="V2003">
        <f t="shared" si="137"/>
        <v>288</v>
      </c>
    </row>
    <row r="2004" spans="1:22">
      <c r="A2004">
        <v>107243</v>
      </c>
      <c r="B2004" t="s">
        <v>17</v>
      </c>
      <c r="C2004" t="s">
        <v>18</v>
      </c>
      <c r="D2004" t="s">
        <v>19</v>
      </c>
      <c r="H2004" t="s">
        <v>19</v>
      </c>
      <c r="J2004" t="s">
        <v>20</v>
      </c>
      <c r="K2004" s="7">
        <v>23735</v>
      </c>
      <c r="L2004" t="s">
        <v>35</v>
      </c>
      <c r="M2004" t="s">
        <v>27</v>
      </c>
      <c r="N2004" t="s">
        <v>34</v>
      </c>
      <c r="O2004" s="7" t="s">
        <v>36</v>
      </c>
      <c r="P2004" s="7" t="s">
        <v>36</v>
      </c>
      <c r="Q2004" t="s">
        <v>55</v>
      </c>
      <c r="R2004" s="7">
        <v>45688</v>
      </c>
      <c r="S2004" s="8">
        <f t="shared" si="136"/>
        <v>60.145205479452052</v>
      </c>
      <c r="T2004" t="str">
        <f t="shared" si="135"/>
        <v>55-65</v>
      </c>
      <c r="U2004" s="7" t="s">
        <v>36</v>
      </c>
      <c r="V2004" t="str">
        <f t="shared" si="137"/>
        <v/>
      </c>
    </row>
    <row r="2005" spans="1:22">
      <c r="A2005">
        <v>83502</v>
      </c>
      <c r="B2005" t="s">
        <v>17</v>
      </c>
      <c r="C2005" t="s">
        <v>18</v>
      </c>
      <c r="D2005" t="s">
        <v>19</v>
      </c>
      <c r="H2005" t="s">
        <v>19</v>
      </c>
      <c r="J2005" t="s">
        <v>20</v>
      </c>
      <c r="K2005" s="7">
        <v>23069</v>
      </c>
      <c r="L2005" t="s">
        <v>37</v>
      </c>
      <c r="M2005" t="s">
        <v>27</v>
      </c>
      <c r="N2005" t="s">
        <v>32</v>
      </c>
      <c r="O2005" s="7">
        <v>40870</v>
      </c>
      <c r="P2005" s="7">
        <v>44439</v>
      </c>
      <c r="Q2005" t="s">
        <v>24</v>
      </c>
      <c r="R2005" s="7">
        <v>45688</v>
      </c>
      <c r="S2005" s="8">
        <f t="shared" si="136"/>
        <v>61.969863013698628</v>
      </c>
      <c r="T2005" t="str">
        <f t="shared" si="135"/>
        <v>55-65</v>
      </c>
      <c r="U2005" s="7">
        <v>44439</v>
      </c>
      <c r="V2005">
        <f t="shared" si="137"/>
        <v>2550</v>
      </c>
    </row>
    <row r="2006" spans="1:22">
      <c r="A2006">
        <v>120907</v>
      </c>
      <c r="B2006" t="s">
        <v>17</v>
      </c>
      <c r="C2006" t="s">
        <v>18</v>
      </c>
      <c r="D2006" t="s">
        <v>19</v>
      </c>
      <c r="H2006" t="s">
        <v>19</v>
      </c>
      <c r="J2006" t="s">
        <v>30</v>
      </c>
      <c r="K2006" s="7">
        <v>24847</v>
      </c>
      <c r="L2006" t="s">
        <v>78</v>
      </c>
      <c r="M2006" t="s">
        <v>22</v>
      </c>
      <c r="N2006" t="s">
        <v>34</v>
      </c>
      <c r="O2006" s="7">
        <v>42990</v>
      </c>
      <c r="P2006" s="7">
        <v>45247</v>
      </c>
      <c r="Q2006" t="s">
        <v>41</v>
      </c>
      <c r="R2006" s="7">
        <v>45688</v>
      </c>
      <c r="S2006" s="8">
        <f t="shared" si="136"/>
        <v>57.098630136986301</v>
      </c>
      <c r="T2006" t="str">
        <f t="shared" si="135"/>
        <v>55-65</v>
      </c>
      <c r="U2006" s="7">
        <v>45247</v>
      </c>
      <c r="V2006">
        <f t="shared" si="137"/>
        <v>1614</v>
      </c>
    </row>
    <row r="2007" spans="1:22">
      <c r="A2007">
        <v>154627</v>
      </c>
      <c r="B2007" t="s">
        <v>17</v>
      </c>
      <c r="C2007" t="s">
        <v>18</v>
      </c>
      <c r="D2007" t="s">
        <v>19</v>
      </c>
      <c r="H2007" t="s">
        <v>19</v>
      </c>
      <c r="J2007" t="s">
        <v>30</v>
      </c>
      <c r="L2007" t="s">
        <v>65</v>
      </c>
      <c r="M2007" t="s">
        <v>27</v>
      </c>
      <c r="N2007" t="s">
        <v>34</v>
      </c>
      <c r="O2007" s="7">
        <v>44599</v>
      </c>
      <c r="P2007" s="7">
        <v>44775</v>
      </c>
      <c r="Q2007" t="s">
        <v>41</v>
      </c>
      <c r="R2007" s="7">
        <v>45688</v>
      </c>
      <c r="S2007" s="8">
        <f t="shared" si="136"/>
        <v>125.17260273972603</v>
      </c>
      <c r="T2007" t="str">
        <f t="shared" si="135"/>
        <v>65+</v>
      </c>
      <c r="U2007" s="7">
        <v>44775</v>
      </c>
      <c r="V2007">
        <f t="shared" si="137"/>
        <v>127</v>
      </c>
    </row>
    <row r="2008" spans="1:22">
      <c r="A2008">
        <v>157646</v>
      </c>
      <c r="B2008" t="s">
        <v>17</v>
      </c>
      <c r="C2008" t="s">
        <v>18</v>
      </c>
      <c r="D2008" t="s">
        <v>19</v>
      </c>
      <c r="H2008" t="s">
        <v>19</v>
      </c>
      <c r="J2008" t="s">
        <v>20</v>
      </c>
      <c r="K2008" s="7">
        <v>24707</v>
      </c>
      <c r="L2008" t="s">
        <v>98</v>
      </c>
      <c r="M2008" t="s">
        <v>22</v>
      </c>
      <c r="N2008" t="s">
        <v>34</v>
      </c>
      <c r="O2008" s="7">
        <v>44810</v>
      </c>
      <c r="P2008" s="7">
        <v>44951</v>
      </c>
      <c r="Q2008" t="s">
        <v>24</v>
      </c>
      <c r="R2008" s="7">
        <v>45688</v>
      </c>
      <c r="S2008" s="8">
        <f t="shared" si="136"/>
        <v>57.482191780821921</v>
      </c>
      <c r="T2008" t="str">
        <f t="shared" si="135"/>
        <v>55-65</v>
      </c>
      <c r="U2008" s="7">
        <v>44951</v>
      </c>
      <c r="V2008">
        <f t="shared" si="137"/>
        <v>102</v>
      </c>
    </row>
    <row r="2009" spans="1:22">
      <c r="A2009">
        <v>168575</v>
      </c>
      <c r="B2009" t="s">
        <v>17</v>
      </c>
      <c r="C2009" t="s">
        <v>25</v>
      </c>
      <c r="D2009" t="s">
        <v>19</v>
      </c>
      <c r="H2009" t="s">
        <v>19</v>
      </c>
      <c r="J2009" t="s">
        <v>20</v>
      </c>
      <c r="K2009" s="7">
        <v>20710</v>
      </c>
      <c r="L2009" t="s">
        <v>33</v>
      </c>
      <c r="M2009" t="s">
        <v>22</v>
      </c>
      <c r="N2009" t="s">
        <v>34</v>
      </c>
      <c r="O2009" s="7">
        <v>45554</v>
      </c>
      <c r="P2009" s="7" t="s">
        <v>29</v>
      </c>
      <c r="Q2009" t="s">
        <v>24</v>
      </c>
      <c r="R2009" s="7">
        <v>45688</v>
      </c>
      <c r="S2009" s="8">
        <f t="shared" si="136"/>
        <v>68.432876712328763</v>
      </c>
      <c r="T2009" t="str">
        <f t="shared" si="135"/>
        <v>65+</v>
      </c>
      <c r="U2009" s="7">
        <f>R2009</f>
        <v>45688</v>
      </c>
      <c r="V2009">
        <f t="shared" si="137"/>
        <v>97</v>
      </c>
    </row>
    <row r="2010" spans="1:22">
      <c r="A2010">
        <v>101263</v>
      </c>
      <c r="B2010" t="s">
        <v>17</v>
      </c>
      <c r="C2010" t="s">
        <v>18</v>
      </c>
      <c r="D2010" t="s">
        <v>19</v>
      </c>
      <c r="H2010" t="s">
        <v>19</v>
      </c>
      <c r="J2010" t="s">
        <v>30</v>
      </c>
      <c r="L2010" t="s">
        <v>26</v>
      </c>
      <c r="M2010" t="s">
        <v>27</v>
      </c>
      <c r="N2010" t="s">
        <v>34</v>
      </c>
      <c r="O2010" s="7">
        <v>41344</v>
      </c>
      <c r="P2010" s="7">
        <v>41344</v>
      </c>
      <c r="Q2010" t="s">
        <v>36</v>
      </c>
      <c r="R2010" s="7">
        <v>45688</v>
      </c>
      <c r="S2010" s="8">
        <f t="shared" si="136"/>
        <v>125.17260273972603</v>
      </c>
      <c r="T2010" t="str">
        <f t="shared" si="135"/>
        <v>65+</v>
      </c>
      <c r="U2010" s="7">
        <v>41344</v>
      </c>
      <c r="V2010">
        <f t="shared" si="137"/>
        <v>1</v>
      </c>
    </row>
    <row r="2011" spans="1:22">
      <c r="A2011">
        <v>95156</v>
      </c>
      <c r="B2011" t="s">
        <v>17</v>
      </c>
      <c r="C2011" t="s">
        <v>18</v>
      </c>
      <c r="D2011" t="s">
        <v>19</v>
      </c>
      <c r="H2011" t="s">
        <v>19</v>
      </c>
      <c r="J2011" t="s">
        <v>20</v>
      </c>
      <c r="K2011" s="7">
        <v>23489</v>
      </c>
      <c r="L2011" t="s">
        <v>119</v>
      </c>
      <c r="M2011" t="s">
        <v>23</v>
      </c>
      <c r="N2011" t="s">
        <v>32</v>
      </c>
      <c r="O2011" s="7">
        <v>40955</v>
      </c>
      <c r="P2011" s="7">
        <v>41533</v>
      </c>
      <c r="Q2011" t="s">
        <v>36</v>
      </c>
      <c r="R2011" s="7">
        <v>45688</v>
      </c>
      <c r="S2011" s="8">
        <f t="shared" si="136"/>
        <v>60.819178082191783</v>
      </c>
      <c r="T2011" t="str">
        <f t="shared" si="135"/>
        <v>55-65</v>
      </c>
      <c r="U2011" s="7">
        <v>41533</v>
      </c>
      <c r="V2011">
        <f t="shared" si="137"/>
        <v>413</v>
      </c>
    </row>
    <row r="2012" spans="1:22">
      <c r="A2012">
        <v>95362</v>
      </c>
      <c r="B2012" t="s">
        <v>17</v>
      </c>
      <c r="C2012" t="s">
        <v>18</v>
      </c>
      <c r="D2012" t="s">
        <v>19</v>
      </c>
      <c r="H2012" t="s">
        <v>19</v>
      </c>
      <c r="J2012" t="s">
        <v>20</v>
      </c>
      <c r="K2012" s="7">
        <v>15827</v>
      </c>
      <c r="L2012" t="s">
        <v>157</v>
      </c>
      <c r="M2012" t="s">
        <v>57</v>
      </c>
      <c r="N2012" t="s">
        <v>32</v>
      </c>
      <c r="O2012" s="7">
        <v>41110</v>
      </c>
      <c r="P2012" s="7">
        <v>43693</v>
      </c>
      <c r="Q2012" t="s">
        <v>24</v>
      </c>
      <c r="R2012" s="7">
        <v>45688</v>
      </c>
      <c r="S2012" s="8">
        <f t="shared" si="136"/>
        <v>81.810958904109583</v>
      </c>
      <c r="T2012" t="str">
        <f t="shared" si="135"/>
        <v>65+</v>
      </c>
      <c r="U2012" s="7">
        <v>43693</v>
      </c>
      <c r="V2012">
        <f t="shared" si="137"/>
        <v>1846</v>
      </c>
    </row>
    <row r="2013" spans="1:22">
      <c r="A2013">
        <v>115454</v>
      </c>
      <c r="B2013" t="s">
        <v>17</v>
      </c>
      <c r="C2013" t="s">
        <v>18</v>
      </c>
      <c r="D2013" t="s">
        <v>19</v>
      </c>
      <c r="H2013" t="s">
        <v>19</v>
      </c>
      <c r="J2013" t="s">
        <v>20</v>
      </c>
      <c r="K2013" s="7">
        <v>27058</v>
      </c>
      <c r="L2013" t="s">
        <v>37</v>
      </c>
      <c r="M2013" t="s">
        <v>27</v>
      </c>
      <c r="N2013" t="s">
        <v>23</v>
      </c>
      <c r="O2013" s="7">
        <v>42248</v>
      </c>
      <c r="P2013" s="7">
        <v>43488</v>
      </c>
      <c r="Q2013" t="s">
        <v>24</v>
      </c>
      <c r="R2013" s="7">
        <v>45688</v>
      </c>
      <c r="S2013" s="8">
        <f t="shared" si="136"/>
        <v>51.041095890410958</v>
      </c>
      <c r="T2013" t="str">
        <f t="shared" si="135"/>
        <v>45-55</v>
      </c>
      <c r="U2013" s="7">
        <v>43488</v>
      </c>
      <c r="V2013">
        <f t="shared" si="137"/>
        <v>887</v>
      </c>
    </row>
    <row r="2014" spans="1:22">
      <c r="A2014">
        <v>129190</v>
      </c>
      <c r="B2014" t="s">
        <v>17</v>
      </c>
      <c r="C2014" t="s">
        <v>18</v>
      </c>
      <c r="D2014" t="s">
        <v>19</v>
      </c>
      <c r="H2014" t="s">
        <v>19</v>
      </c>
      <c r="J2014" t="s">
        <v>20</v>
      </c>
      <c r="K2014" s="7">
        <v>36878</v>
      </c>
      <c r="L2014" t="s">
        <v>35</v>
      </c>
      <c r="M2014" t="s">
        <v>27</v>
      </c>
      <c r="N2014" t="s">
        <v>36</v>
      </c>
      <c r="O2014" s="7" t="s">
        <v>36</v>
      </c>
      <c r="P2014" s="7" t="s">
        <v>36</v>
      </c>
      <c r="Q2014" t="s">
        <v>36</v>
      </c>
      <c r="R2014" s="7">
        <v>45688</v>
      </c>
      <c r="S2014" s="8">
        <f t="shared" si="136"/>
        <v>24.136986301369863</v>
      </c>
      <c r="T2014" t="str">
        <f t="shared" si="135"/>
        <v>16-25</v>
      </c>
      <c r="U2014" s="7" t="s">
        <v>36</v>
      </c>
      <c r="V2014" t="str">
        <f t="shared" si="137"/>
        <v/>
      </c>
    </row>
    <row r="2015" spans="1:22">
      <c r="A2015">
        <v>149178</v>
      </c>
      <c r="B2015" t="s">
        <v>17</v>
      </c>
      <c r="C2015" t="s">
        <v>18</v>
      </c>
      <c r="D2015" t="s">
        <v>19</v>
      </c>
      <c r="H2015" t="s">
        <v>19</v>
      </c>
      <c r="J2015" t="s">
        <v>20</v>
      </c>
      <c r="K2015" s="7">
        <v>38034</v>
      </c>
      <c r="L2015" t="s">
        <v>54</v>
      </c>
      <c r="M2015" t="s">
        <v>27</v>
      </c>
      <c r="N2015" t="s">
        <v>43</v>
      </c>
      <c r="O2015" s="7" t="s">
        <v>36</v>
      </c>
      <c r="P2015" s="7" t="s">
        <v>36</v>
      </c>
      <c r="Q2015" t="s">
        <v>36</v>
      </c>
      <c r="R2015" s="7">
        <v>45688</v>
      </c>
      <c r="S2015" s="8">
        <f t="shared" si="136"/>
        <v>20.969863013698632</v>
      </c>
      <c r="T2015" t="str">
        <f t="shared" si="135"/>
        <v>16-25</v>
      </c>
      <c r="U2015" s="7" t="s">
        <v>36</v>
      </c>
      <c r="V2015" t="str">
        <f t="shared" si="137"/>
        <v/>
      </c>
    </row>
    <row r="2016" spans="1:22">
      <c r="A2016">
        <v>106813</v>
      </c>
      <c r="B2016" t="s">
        <v>17</v>
      </c>
      <c r="C2016" t="s">
        <v>18</v>
      </c>
      <c r="D2016" t="s">
        <v>19</v>
      </c>
      <c r="H2016" t="s">
        <v>19</v>
      </c>
      <c r="J2016" t="s">
        <v>30</v>
      </c>
      <c r="K2016" s="7">
        <v>35491</v>
      </c>
      <c r="L2016" t="s">
        <v>112</v>
      </c>
      <c r="M2016" t="s">
        <v>22</v>
      </c>
      <c r="N2016" t="s">
        <v>34</v>
      </c>
      <c r="O2016" s="7" t="s">
        <v>36</v>
      </c>
      <c r="P2016" s="7" t="s">
        <v>36</v>
      </c>
      <c r="Q2016" t="s">
        <v>24</v>
      </c>
      <c r="R2016" s="7">
        <v>45688</v>
      </c>
      <c r="S2016" s="8">
        <f t="shared" si="136"/>
        <v>27.936986301369863</v>
      </c>
      <c r="T2016" t="str">
        <f t="shared" si="135"/>
        <v>25-35</v>
      </c>
      <c r="U2016" s="7" t="s">
        <v>36</v>
      </c>
      <c r="V2016" t="str">
        <f t="shared" si="137"/>
        <v/>
      </c>
    </row>
    <row r="2017" spans="1:22">
      <c r="A2017">
        <v>151182</v>
      </c>
      <c r="B2017" t="s">
        <v>17</v>
      </c>
      <c r="C2017" t="s">
        <v>18</v>
      </c>
      <c r="D2017" t="s">
        <v>19</v>
      </c>
      <c r="H2017" t="s">
        <v>19</v>
      </c>
      <c r="J2017" t="s">
        <v>30</v>
      </c>
      <c r="K2017" s="7">
        <v>38454</v>
      </c>
      <c r="L2017" t="s">
        <v>72</v>
      </c>
      <c r="M2017" t="s">
        <v>22</v>
      </c>
      <c r="N2017" t="s">
        <v>43</v>
      </c>
      <c r="O2017" s="7">
        <v>44457</v>
      </c>
      <c r="P2017" s="7">
        <v>44951</v>
      </c>
      <c r="Q2017" t="s">
        <v>24</v>
      </c>
      <c r="R2017" s="7">
        <v>45688</v>
      </c>
      <c r="S2017" s="8">
        <f t="shared" si="136"/>
        <v>19.81917808219178</v>
      </c>
      <c r="T2017" t="str">
        <f t="shared" si="135"/>
        <v>16-25</v>
      </c>
      <c r="U2017" s="7">
        <v>44951</v>
      </c>
      <c r="V2017">
        <f t="shared" si="137"/>
        <v>353</v>
      </c>
    </row>
    <row r="2018" spans="1:22">
      <c r="A2018">
        <v>105853</v>
      </c>
      <c r="B2018" t="s">
        <v>17</v>
      </c>
      <c r="C2018" t="s">
        <v>18</v>
      </c>
      <c r="D2018" t="s">
        <v>19</v>
      </c>
      <c r="H2018" t="s">
        <v>19</v>
      </c>
      <c r="J2018" t="s">
        <v>20</v>
      </c>
      <c r="K2018" s="7">
        <v>29584</v>
      </c>
      <c r="L2018" t="s">
        <v>35</v>
      </c>
      <c r="M2018" t="s">
        <v>27</v>
      </c>
      <c r="N2018" t="s">
        <v>32</v>
      </c>
      <c r="O2018" s="7">
        <v>41564</v>
      </c>
      <c r="P2018" s="7">
        <v>42049</v>
      </c>
      <c r="Q2018" t="s">
        <v>36</v>
      </c>
      <c r="R2018" s="7">
        <v>45688</v>
      </c>
      <c r="S2018" s="8">
        <f t="shared" si="136"/>
        <v>44.12054794520548</v>
      </c>
      <c r="T2018" t="str">
        <f t="shared" si="135"/>
        <v>35-45</v>
      </c>
      <c r="U2018" s="7">
        <v>42049</v>
      </c>
      <c r="V2018">
        <f t="shared" si="137"/>
        <v>347</v>
      </c>
    </row>
    <row r="2019" spans="1:22">
      <c r="A2019">
        <v>168703</v>
      </c>
      <c r="B2019" t="s">
        <v>17</v>
      </c>
      <c r="C2019" t="s">
        <v>25</v>
      </c>
      <c r="D2019" t="s">
        <v>19</v>
      </c>
      <c r="H2019" t="s">
        <v>19</v>
      </c>
      <c r="J2019" t="s">
        <v>30</v>
      </c>
      <c r="K2019" s="7">
        <v>37041</v>
      </c>
      <c r="L2019" t="s">
        <v>70</v>
      </c>
      <c r="M2019" t="s">
        <v>22</v>
      </c>
      <c r="N2019" t="s">
        <v>34</v>
      </c>
      <c r="O2019" s="7">
        <v>45536</v>
      </c>
      <c r="P2019" s="7" t="s">
        <v>29</v>
      </c>
      <c r="Q2019" t="s">
        <v>24</v>
      </c>
      <c r="R2019" s="7">
        <v>45688</v>
      </c>
      <c r="S2019" s="8">
        <f t="shared" si="136"/>
        <v>23.69041095890411</v>
      </c>
      <c r="T2019" t="str">
        <f t="shared" si="135"/>
        <v>16-25</v>
      </c>
      <c r="U2019" s="7">
        <f>R2019</f>
        <v>45688</v>
      </c>
      <c r="V2019">
        <f t="shared" si="137"/>
        <v>110</v>
      </c>
    </row>
    <row r="2020" spans="1:22">
      <c r="A2020">
        <v>37861</v>
      </c>
      <c r="B2020" t="s">
        <v>17</v>
      </c>
      <c r="C2020" t="s">
        <v>18</v>
      </c>
      <c r="D2020" t="s">
        <v>19</v>
      </c>
      <c r="H2020" t="s">
        <v>19</v>
      </c>
      <c r="J2020" t="s">
        <v>85</v>
      </c>
      <c r="L2020" t="s">
        <v>26</v>
      </c>
      <c r="M2020" t="s">
        <v>27</v>
      </c>
      <c r="N2020" t="s">
        <v>32</v>
      </c>
      <c r="O2020" s="7">
        <v>1</v>
      </c>
      <c r="P2020" s="7">
        <v>1</v>
      </c>
      <c r="Q2020" t="s">
        <v>36</v>
      </c>
      <c r="R2020" s="7">
        <v>45688</v>
      </c>
      <c r="S2020" s="8">
        <f t="shared" si="136"/>
        <v>125.17260273972603</v>
      </c>
      <c r="T2020" t="str">
        <f t="shared" si="135"/>
        <v>65+</v>
      </c>
      <c r="U2020" s="7">
        <v>1</v>
      </c>
    </row>
    <row r="2021" spans="1:22">
      <c r="A2021">
        <v>80785</v>
      </c>
      <c r="B2021" t="s">
        <v>17</v>
      </c>
      <c r="C2021" t="s">
        <v>18</v>
      </c>
      <c r="D2021" t="s">
        <v>19</v>
      </c>
      <c r="H2021" t="s">
        <v>19</v>
      </c>
      <c r="J2021" t="s">
        <v>20</v>
      </c>
      <c r="K2021" s="7">
        <v>16951</v>
      </c>
      <c r="L2021" t="s">
        <v>65</v>
      </c>
      <c r="M2021" t="s">
        <v>27</v>
      </c>
      <c r="N2021" t="s">
        <v>34</v>
      </c>
      <c r="O2021" s="7">
        <v>39114</v>
      </c>
      <c r="P2021" s="7">
        <v>44180</v>
      </c>
      <c r="Q2021" t="s">
        <v>24</v>
      </c>
      <c r="R2021" s="7">
        <v>45688</v>
      </c>
      <c r="S2021" s="8">
        <f t="shared" si="136"/>
        <v>78.731506849315068</v>
      </c>
      <c r="T2021" t="str">
        <f t="shared" si="135"/>
        <v>65+</v>
      </c>
      <c r="U2021" s="7">
        <v>44180</v>
      </c>
      <c r="V2021">
        <f t="shared" si="137"/>
        <v>3619</v>
      </c>
    </row>
    <row r="2022" spans="1:22">
      <c r="A2022">
        <v>111286</v>
      </c>
      <c r="B2022" t="s">
        <v>17</v>
      </c>
      <c r="C2022" t="s">
        <v>18</v>
      </c>
      <c r="D2022" t="s">
        <v>19</v>
      </c>
      <c r="H2022" t="s">
        <v>19</v>
      </c>
      <c r="J2022" t="s">
        <v>20</v>
      </c>
      <c r="K2022" s="7">
        <v>7514</v>
      </c>
      <c r="L2022" t="s">
        <v>66</v>
      </c>
      <c r="M2022" t="s">
        <v>57</v>
      </c>
      <c r="N2022" t="s">
        <v>34</v>
      </c>
      <c r="O2022" s="7">
        <v>42082</v>
      </c>
      <c r="P2022" s="7">
        <v>42975</v>
      </c>
      <c r="Q2022" t="s">
        <v>24</v>
      </c>
      <c r="R2022" s="7">
        <v>45688</v>
      </c>
      <c r="S2022" s="8">
        <f t="shared" si="136"/>
        <v>104.58630136986301</v>
      </c>
      <c r="T2022" t="str">
        <f t="shared" si="135"/>
        <v>65+</v>
      </c>
      <c r="U2022" s="7">
        <v>42975</v>
      </c>
      <c r="V2022">
        <f t="shared" si="137"/>
        <v>638</v>
      </c>
    </row>
    <row r="2023" spans="1:22">
      <c r="A2023">
        <v>94174</v>
      </c>
      <c r="B2023" t="s">
        <v>17</v>
      </c>
      <c r="C2023" t="s">
        <v>18</v>
      </c>
      <c r="D2023" t="s">
        <v>19</v>
      </c>
      <c r="H2023" t="s">
        <v>19</v>
      </c>
      <c r="J2023" t="s">
        <v>20</v>
      </c>
      <c r="K2023" s="7">
        <v>30951</v>
      </c>
      <c r="L2023" t="s">
        <v>75</v>
      </c>
      <c r="M2023" t="s">
        <v>22</v>
      </c>
      <c r="N2023" t="s">
        <v>32</v>
      </c>
      <c r="O2023" s="7">
        <v>41383</v>
      </c>
      <c r="P2023" s="7">
        <v>42355</v>
      </c>
      <c r="Q2023" t="s">
        <v>24</v>
      </c>
      <c r="R2023" s="7">
        <v>45688</v>
      </c>
      <c r="S2023" s="8">
        <f t="shared" si="136"/>
        <v>40.375342465753427</v>
      </c>
      <c r="T2023" t="str">
        <f t="shared" si="135"/>
        <v>35-45</v>
      </c>
      <c r="U2023" s="7">
        <v>42355</v>
      </c>
      <c r="V2023">
        <f t="shared" si="137"/>
        <v>695</v>
      </c>
    </row>
    <row r="2024" spans="1:22">
      <c r="A2024">
        <v>169055</v>
      </c>
      <c r="B2024" t="s">
        <v>17</v>
      </c>
      <c r="C2024" t="s">
        <v>18</v>
      </c>
      <c r="D2024" t="s">
        <v>19</v>
      </c>
      <c r="H2024" t="s">
        <v>19</v>
      </c>
      <c r="J2024" t="s">
        <v>30</v>
      </c>
      <c r="K2024" s="7">
        <v>38598</v>
      </c>
      <c r="L2024" t="s">
        <v>48</v>
      </c>
      <c r="M2024" t="s">
        <v>27</v>
      </c>
      <c r="N2024" t="s">
        <v>43</v>
      </c>
      <c r="O2024" s="7" t="s">
        <v>36</v>
      </c>
      <c r="P2024" s="7" t="s">
        <v>36</v>
      </c>
      <c r="Q2024" t="s">
        <v>36</v>
      </c>
      <c r="R2024" s="7">
        <v>45688</v>
      </c>
      <c r="S2024" s="8">
        <f t="shared" si="136"/>
        <v>19.424657534246574</v>
      </c>
      <c r="T2024" t="str">
        <f t="shared" si="135"/>
        <v>16-25</v>
      </c>
      <c r="U2024" s="7" t="s">
        <v>36</v>
      </c>
      <c r="V2024" t="str">
        <f t="shared" si="137"/>
        <v/>
      </c>
    </row>
    <row r="2025" spans="1:22">
      <c r="A2025">
        <v>167439</v>
      </c>
      <c r="B2025" t="s">
        <v>17</v>
      </c>
      <c r="C2025" t="s">
        <v>25</v>
      </c>
      <c r="D2025" t="s">
        <v>19</v>
      </c>
      <c r="H2025" t="s">
        <v>19</v>
      </c>
      <c r="J2025" t="s">
        <v>20</v>
      </c>
      <c r="K2025" s="7">
        <v>37418</v>
      </c>
      <c r="L2025" t="s">
        <v>26</v>
      </c>
      <c r="M2025" t="s">
        <v>27</v>
      </c>
      <c r="N2025" t="s">
        <v>28</v>
      </c>
      <c r="O2025" s="7">
        <v>45427</v>
      </c>
      <c r="P2025" s="7" t="s">
        <v>29</v>
      </c>
      <c r="Q2025" t="s">
        <v>24</v>
      </c>
      <c r="R2025" s="7">
        <v>45688</v>
      </c>
      <c r="S2025" s="8">
        <f t="shared" si="136"/>
        <v>22.657534246575342</v>
      </c>
      <c r="T2025" t="str">
        <f t="shared" si="135"/>
        <v>16-25</v>
      </c>
      <c r="U2025" s="7">
        <f t="shared" ref="U2025:U2026" si="138">R2025</f>
        <v>45688</v>
      </c>
      <c r="V2025">
        <f t="shared" si="137"/>
        <v>188</v>
      </c>
    </row>
    <row r="2026" spans="1:22">
      <c r="A2026">
        <v>161911</v>
      </c>
      <c r="B2026" t="s">
        <v>17</v>
      </c>
      <c r="C2026" t="s">
        <v>25</v>
      </c>
      <c r="D2026" t="s">
        <v>19</v>
      </c>
      <c r="H2026" t="s">
        <v>19</v>
      </c>
      <c r="J2026" t="s">
        <v>20</v>
      </c>
      <c r="K2026" s="7">
        <v>39231</v>
      </c>
      <c r="L2026" t="s">
        <v>26</v>
      </c>
      <c r="M2026" t="s">
        <v>27</v>
      </c>
      <c r="N2026" t="s">
        <v>28</v>
      </c>
      <c r="O2026" s="7">
        <v>45168</v>
      </c>
      <c r="P2026" s="7" t="s">
        <v>29</v>
      </c>
      <c r="Q2026" t="s">
        <v>24</v>
      </c>
      <c r="R2026" s="7">
        <v>45688</v>
      </c>
      <c r="S2026" s="8">
        <f t="shared" si="136"/>
        <v>17.69041095890411</v>
      </c>
      <c r="T2026" t="str">
        <f t="shared" si="135"/>
        <v>16-25</v>
      </c>
      <c r="U2026" s="7">
        <f t="shared" si="138"/>
        <v>45688</v>
      </c>
      <c r="V2026">
        <f t="shared" si="137"/>
        <v>373</v>
      </c>
    </row>
    <row r="2027" spans="1:22">
      <c r="A2027">
        <v>108351</v>
      </c>
      <c r="B2027" t="s">
        <v>17</v>
      </c>
      <c r="C2027" t="s">
        <v>18</v>
      </c>
      <c r="D2027" t="s">
        <v>19</v>
      </c>
      <c r="H2027" t="s">
        <v>19</v>
      </c>
      <c r="J2027" t="s">
        <v>20</v>
      </c>
      <c r="L2027" t="s">
        <v>26</v>
      </c>
      <c r="M2027" t="s">
        <v>27</v>
      </c>
      <c r="N2027" t="s">
        <v>28</v>
      </c>
      <c r="O2027" s="7">
        <v>42051</v>
      </c>
      <c r="P2027" s="7">
        <v>42051</v>
      </c>
      <c r="Q2027" t="s">
        <v>36</v>
      </c>
      <c r="R2027" s="7">
        <v>45688</v>
      </c>
      <c r="S2027" s="8">
        <f t="shared" si="136"/>
        <v>125.17260273972603</v>
      </c>
      <c r="T2027" t="str">
        <f t="shared" si="135"/>
        <v>65+</v>
      </c>
      <c r="U2027" s="7">
        <v>42051</v>
      </c>
      <c r="V2027">
        <f t="shared" si="137"/>
        <v>1</v>
      </c>
    </row>
    <row r="2028" spans="1:22">
      <c r="A2028">
        <v>158576</v>
      </c>
      <c r="B2028" t="s">
        <v>17</v>
      </c>
      <c r="C2028" t="s">
        <v>18</v>
      </c>
      <c r="D2028" t="s">
        <v>19</v>
      </c>
      <c r="H2028" t="s">
        <v>19</v>
      </c>
      <c r="J2028" t="s">
        <v>20</v>
      </c>
      <c r="K2028" s="7">
        <v>36956</v>
      </c>
      <c r="L2028" t="s">
        <v>48</v>
      </c>
      <c r="M2028" t="s">
        <v>27</v>
      </c>
      <c r="N2028" t="s">
        <v>28</v>
      </c>
      <c r="O2028" s="7" t="s">
        <v>36</v>
      </c>
      <c r="P2028" s="7" t="s">
        <v>36</v>
      </c>
      <c r="Q2028" t="s">
        <v>36</v>
      </c>
      <c r="R2028" s="7">
        <v>45688</v>
      </c>
      <c r="S2028" s="8">
        <f t="shared" si="136"/>
        <v>23.923287671232877</v>
      </c>
      <c r="T2028" t="str">
        <f t="shared" si="135"/>
        <v>16-25</v>
      </c>
      <c r="U2028" s="7" t="s">
        <v>36</v>
      </c>
      <c r="V2028" t="str">
        <f t="shared" si="137"/>
        <v/>
      </c>
    </row>
    <row r="2029" spans="1:22">
      <c r="A2029">
        <v>116371</v>
      </c>
      <c r="B2029" t="s">
        <v>17</v>
      </c>
      <c r="C2029" t="s">
        <v>18</v>
      </c>
      <c r="D2029" t="s">
        <v>19</v>
      </c>
      <c r="H2029" t="s">
        <v>19</v>
      </c>
      <c r="J2029" t="s">
        <v>30</v>
      </c>
      <c r="K2029" s="7">
        <v>29534</v>
      </c>
      <c r="L2029" t="s">
        <v>92</v>
      </c>
      <c r="M2029" t="s">
        <v>22</v>
      </c>
      <c r="N2029" t="s">
        <v>28</v>
      </c>
      <c r="O2029" s="7">
        <v>42439</v>
      </c>
      <c r="P2029" s="7">
        <v>42502</v>
      </c>
      <c r="Q2029" t="s">
        <v>24</v>
      </c>
      <c r="R2029" s="7">
        <v>45688</v>
      </c>
      <c r="S2029" s="8">
        <f t="shared" si="136"/>
        <v>44.257534246575339</v>
      </c>
      <c r="T2029" t="str">
        <f t="shared" si="135"/>
        <v>35-45</v>
      </c>
      <c r="U2029" s="7">
        <v>42502</v>
      </c>
      <c r="V2029">
        <f t="shared" si="137"/>
        <v>46</v>
      </c>
    </row>
    <row r="2030" spans="1:22">
      <c r="A2030">
        <v>106653</v>
      </c>
      <c r="B2030" t="s">
        <v>17</v>
      </c>
      <c r="C2030" t="s">
        <v>18</v>
      </c>
      <c r="D2030" t="s">
        <v>19</v>
      </c>
      <c r="H2030" t="s">
        <v>19</v>
      </c>
      <c r="J2030" t="s">
        <v>20</v>
      </c>
      <c r="K2030" s="7">
        <v>21588</v>
      </c>
      <c r="L2030" t="s">
        <v>113</v>
      </c>
      <c r="M2030" t="s">
        <v>27</v>
      </c>
      <c r="N2030" t="s">
        <v>34</v>
      </c>
      <c r="O2030" s="7">
        <v>41621</v>
      </c>
      <c r="P2030" s="7">
        <v>42988</v>
      </c>
      <c r="Q2030" t="s">
        <v>24</v>
      </c>
      <c r="R2030" s="7">
        <v>45688</v>
      </c>
      <c r="S2030" s="8">
        <f t="shared" si="136"/>
        <v>66.027397260273972</v>
      </c>
      <c r="T2030" t="str">
        <f t="shared" si="135"/>
        <v>65+</v>
      </c>
      <c r="U2030" s="7">
        <v>42988</v>
      </c>
      <c r="V2030">
        <f t="shared" si="137"/>
        <v>976</v>
      </c>
    </row>
    <row r="2031" spans="1:22">
      <c r="A2031">
        <v>108287</v>
      </c>
      <c r="B2031" t="s">
        <v>17</v>
      </c>
      <c r="C2031" t="s">
        <v>25</v>
      </c>
      <c r="D2031" t="s">
        <v>19</v>
      </c>
      <c r="H2031" t="s">
        <v>19</v>
      </c>
      <c r="J2031" t="s">
        <v>20</v>
      </c>
      <c r="K2031" s="7">
        <v>21162</v>
      </c>
      <c r="L2031" t="s">
        <v>110</v>
      </c>
      <c r="M2031" t="s">
        <v>22</v>
      </c>
      <c r="N2031" t="s">
        <v>32</v>
      </c>
      <c r="O2031" s="7">
        <v>41669</v>
      </c>
      <c r="P2031" s="7" t="s">
        <v>29</v>
      </c>
      <c r="Q2031" t="s">
        <v>24</v>
      </c>
      <c r="R2031" s="7">
        <v>45688</v>
      </c>
      <c r="S2031" s="8">
        <f t="shared" si="136"/>
        <v>67.194520547945203</v>
      </c>
      <c r="T2031" t="str">
        <f t="shared" si="135"/>
        <v>65+</v>
      </c>
      <c r="U2031" s="7">
        <f>R2031</f>
        <v>45688</v>
      </c>
      <c r="V2031">
        <f t="shared" si="137"/>
        <v>2872</v>
      </c>
    </row>
    <row r="2032" spans="1:22">
      <c r="A2032">
        <v>49670</v>
      </c>
      <c r="B2032" t="s">
        <v>17</v>
      </c>
      <c r="C2032" t="s">
        <v>18</v>
      </c>
      <c r="D2032" t="s">
        <v>19</v>
      </c>
      <c r="H2032" t="s">
        <v>19</v>
      </c>
      <c r="J2032" t="s">
        <v>20</v>
      </c>
      <c r="K2032" s="7">
        <v>17481</v>
      </c>
      <c r="L2032" t="s">
        <v>33</v>
      </c>
      <c r="M2032" t="s">
        <v>22</v>
      </c>
      <c r="N2032" t="s">
        <v>32</v>
      </c>
      <c r="O2032" s="7">
        <v>40947</v>
      </c>
      <c r="P2032" s="7">
        <v>42993</v>
      </c>
      <c r="Q2032" t="s">
        <v>24</v>
      </c>
      <c r="R2032" s="7">
        <v>45688</v>
      </c>
      <c r="S2032" s="8">
        <f t="shared" si="136"/>
        <v>77.279452054794518</v>
      </c>
      <c r="T2032" t="str">
        <f t="shared" si="135"/>
        <v>65+</v>
      </c>
      <c r="U2032" s="7">
        <v>42993</v>
      </c>
      <c r="V2032">
        <f t="shared" si="137"/>
        <v>1463</v>
      </c>
    </row>
    <row r="2033" spans="1:22">
      <c r="A2033">
        <v>128241</v>
      </c>
      <c r="B2033" t="s">
        <v>17</v>
      </c>
      <c r="C2033" t="s">
        <v>18</v>
      </c>
      <c r="D2033" t="s">
        <v>19</v>
      </c>
      <c r="H2033" t="s">
        <v>19</v>
      </c>
      <c r="J2033" t="s">
        <v>20</v>
      </c>
      <c r="K2033" s="7">
        <v>26875</v>
      </c>
      <c r="L2033" t="s">
        <v>59</v>
      </c>
      <c r="M2033" t="s">
        <v>27</v>
      </c>
      <c r="N2033" t="s">
        <v>34</v>
      </c>
      <c r="O2033" s="7">
        <v>43473</v>
      </c>
      <c r="P2033" s="7">
        <v>44487</v>
      </c>
      <c r="Q2033" t="s">
        <v>55</v>
      </c>
      <c r="R2033" s="7">
        <v>45688</v>
      </c>
      <c r="S2033" s="8">
        <f t="shared" si="136"/>
        <v>51.542465753424658</v>
      </c>
      <c r="T2033" t="str">
        <f t="shared" si="135"/>
        <v>45-55</v>
      </c>
      <c r="U2033" s="7">
        <v>44487</v>
      </c>
      <c r="V2033">
        <f t="shared" si="137"/>
        <v>725</v>
      </c>
    </row>
    <row r="2034" spans="1:22">
      <c r="A2034">
        <v>102548</v>
      </c>
      <c r="B2034" t="s">
        <v>17</v>
      </c>
      <c r="C2034" t="s">
        <v>18</v>
      </c>
      <c r="D2034" t="s">
        <v>19</v>
      </c>
      <c r="H2034" t="s">
        <v>19</v>
      </c>
      <c r="J2034" t="s">
        <v>30</v>
      </c>
      <c r="L2034" t="s">
        <v>48</v>
      </c>
      <c r="M2034" t="s">
        <v>27</v>
      </c>
      <c r="N2034" t="s">
        <v>32</v>
      </c>
      <c r="O2034" s="7">
        <v>41960</v>
      </c>
      <c r="P2034" s="7">
        <v>41960</v>
      </c>
      <c r="Q2034" t="s">
        <v>36</v>
      </c>
      <c r="R2034" s="7">
        <v>45688</v>
      </c>
      <c r="S2034" s="8">
        <f t="shared" si="136"/>
        <v>125.17260273972603</v>
      </c>
      <c r="T2034" t="str">
        <f t="shared" si="135"/>
        <v>65+</v>
      </c>
      <c r="U2034" s="7">
        <v>41960</v>
      </c>
      <c r="V2034">
        <f t="shared" si="137"/>
        <v>1</v>
      </c>
    </row>
    <row r="2035" spans="1:22">
      <c r="A2035">
        <v>8119</v>
      </c>
      <c r="B2035" t="s">
        <v>17</v>
      </c>
      <c r="C2035" t="s">
        <v>18</v>
      </c>
      <c r="D2035" t="s">
        <v>19</v>
      </c>
      <c r="H2035" t="s">
        <v>46</v>
      </c>
      <c r="I2035" t="s">
        <v>242</v>
      </c>
      <c r="J2035" t="s">
        <v>20</v>
      </c>
      <c r="K2035" s="7">
        <v>15110</v>
      </c>
      <c r="L2035" t="s">
        <v>48</v>
      </c>
      <c r="M2035" t="s">
        <v>27</v>
      </c>
      <c r="N2035" t="s">
        <v>34</v>
      </c>
      <c r="O2035" s="7">
        <v>33756</v>
      </c>
      <c r="P2035" s="7">
        <v>43488</v>
      </c>
      <c r="Q2035" t="s">
        <v>24</v>
      </c>
      <c r="R2035" s="7">
        <v>45688</v>
      </c>
      <c r="S2035" s="8">
        <f t="shared" si="136"/>
        <v>83.775342465753425</v>
      </c>
      <c r="T2035" t="str">
        <f t="shared" si="135"/>
        <v>65+</v>
      </c>
      <c r="U2035" s="7">
        <v>43488</v>
      </c>
      <c r="V2035">
        <f t="shared" si="137"/>
        <v>6953</v>
      </c>
    </row>
    <row r="2036" spans="1:22">
      <c r="A2036">
        <v>63392</v>
      </c>
      <c r="B2036" t="s">
        <v>17</v>
      </c>
      <c r="C2036" t="s">
        <v>18</v>
      </c>
      <c r="D2036" t="s">
        <v>19</v>
      </c>
      <c r="H2036" t="s">
        <v>19</v>
      </c>
      <c r="J2036" t="s">
        <v>20</v>
      </c>
      <c r="K2036" s="7">
        <v>24515</v>
      </c>
      <c r="L2036" t="s">
        <v>65</v>
      </c>
      <c r="M2036" t="s">
        <v>27</v>
      </c>
      <c r="N2036" t="s">
        <v>34</v>
      </c>
      <c r="O2036" s="7">
        <v>40533</v>
      </c>
      <c r="P2036" s="7">
        <v>42088</v>
      </c>
      <c r="Q2036" t="s">
        <v>36</v>
      </c>
      <c r="R2036" s="7">
        <v>45688</v>
      </c>
      <c r="S2036" s="8">
        <f t="shared" si="136"/>
        <v>58.008219178082193</v>
      </c>
      <c r="T2036" t="str">
        <f t="shared" si="135"/>
        <v>55-65</v>
      </c>
      <c r="U2036" s="7">
        <v>42088</v>
      </c>
      <c r="V2036">
        <f t="shared" si="137"/>
        <v>1112</v>
      </c>
    </row>
    <row r="2037" spans="1:22">
      <c r="A2037">
        <v>111600</v>
      </c>
      <c r="B2037" t="s">
        <v>17</v>
      </c>
      <c r="C2037" t="s">
        <v>18</v>
      </c>
      <c r="D2037" t="s">
        <v>19</v>
      </c>
      <c r="H2037" t="s">
        <v>19</v>
      </c>
      <c r="J2037" t="s">
        <v>30</v>
      </c>
      <c r="K2037" s="7">
        <v>35335</v>
      </c>
      <c r="L2037" t="s">
        <v>26</v>
      </c>
      <c r="M2037" t="s">
        <v>27</v>
      </c>
      <c r="N2037" t="s">
        <v>34</v>
      </c>
      <c r="O2037" s="7">
        <v>42544</v>
      </c>
      <c r="P2037" s="7">
        <v>42544</v>
      </c>
      <c r="Q2037" t="s">
        <v>36</v>
      </c>
      <c r="R2037" s="7">
        <v>45688</v>
      </c>
      <c r="S2037" s="8">
        <f t="shared" si="136"/>
        <v>28.364383561643837</v>
      </c>
      <c r="T2037" t="str">
        <f t="shared" si="135"/>
        <v>25-35</v>
      </c>
      <c r="U2037" s="7">
        <v>42544</v>
      </c>
      <c r="V2037">
        <f t="shared" si="137"/>
        <v>1</v>
      </c>
    </row>
    <row r="2038" spans="1:22">
      <c r="A2038">
        <v>107749</v>
      </c>
      <c r="B2038" t="s">
        <v>17</v>
      </c>
      <c r="C2038" t="s">
        <v>18</v>
      </c>
      <c r="D2038" t="s">
        <v>19</v>
      </c>
      <c r="H2038" t="s">
        <v>19</v>
      </c>
      <c r="J2038" t="s">
        <v>30</v>
      </c>
      <c r="K2038" s="7">
        <v>33498</v>
      </c>
      <c r="L2038" t="s">
        <v>42</v>
      </c>
      <c r="M2038" t="s">
        <v>22</v>
      </c>
      <c r="N2038" t="s">
        <v>32</v>
      </c>
      <c r="O2038" s="7">
        <v>41741</v>
      </c>
      <c r="P2038" s="7">
        <v>41841</v>
      </c>
      <c r="Q2038" t="s">
        <v>36</v>
      </c>
      <c r="R2038" s="7">
        <v>45688</v>
      </c>
      <c r="S2038" s="8">
        <f t="shared" si="136"/>
        <v>33.397260273972606</v>
      </c>
      <c r="T2038" t="str">
        <f t="shared" si="135"/>
        <v>25-35</v>
      </c>
      <c r="U2038" s="7">
        <v>41841</v>
      </c>
      <c r="V2038">
        <f t="shared" si="137"/>
        <v>71</v>
      </c>
    </row>
    <row r="2039" spans="1:22">
      <c r="A2039">
        <v>70897</v>
      </c>
      <c r="B2039" t="s">
        <v>17</v>
      </c>
      <c r="C2039" t="s">
        <v>18</v>
      </c>
      <c r="D2039" t="s">
        <v>19</v>
      </c>
      <c r="H2039" t="s">
        <v>19</v>
      </c>
      <c r="J2039" t="s">
        <v>30</v>
      </c>
      <c r="K2039" s="7">
        <v>18434</v>
      </c>
      <c r="L2039" t="s">
        <v>37</v>
      </c>
      <c r="M2039" t="s">
        <v>27</v>
      </c>
      <c r="N2039" t="s">
        <v>34</v>
      </c>
      <c r="O2039" s="7">
        <v>39827</v>
      </c>
      <c r="P2039" s="7">
        <v>41487</v>
      </c>
      <c r="Q2039" t="s">
        <v>36</v>
      </c>
      <c r="R2039" s="7">
        <v>45688</v>
      </c>
      <c r="S2039" s="8">
        <f t="shared" si="136"/>
        <v>74.668493150684938</v>
      </c>
      <c r="T2039" t="str">
        <f t="shared" si="135"/>
        <v>65+</v>
      </c>
      <c r="U2039" s="7">
        <v>41487</v>
      </c>
      <c r="V2039">
        <f t="shared" si="137"/>
        <v>1187</v>
      </c>
    </row>
    <row r="2040" spans="1:22">
      <c r="A2040">
        <v>162039</v>
      </c>
      <c r="B2040" t="s">
        <v>17</v>
      </c>
      <c r="C2040" t="s">
        <v>25</v>
      </c>
      <c r="D2040" t="s">
        <v>19</v>
      </c>
      <c r="H2040" t="s">
        <v>19</v>
      </c>
      <c r="J2040" t="s">
        <v>20</v>
      </c>
      <c r="K2040" s="7">
        <v>18733</v>
      </c>
      <c r="L2040" t="s">
        <v>83</v>
      </c>
      <c r="M2040" t="s">
        <v>27</v>
      </c>
      <c r="N2040" t="s">
        <v>32</v>
      </c>
      <c r="O2040" s="7">
        <v>33765</v>
      </c>
      <c r="P2040" s="7" t="s">
        <v>29</v>
      </c>
      <c r="Q2040" t="s">
        <v>55</v>
      </c>
      <c r="R2040" s="7">
        <v>45688</v>
      </c>
      <c r="S2040" s="8">
        <f t="shared" si="136"/>
        <v>73.849315068493155</v>
      </c>
      <c r="T2040" t="str">
        <f t="shared" si="135"/>
        <v>65+</v>
      </c>
      <c r="U2040" s="7">
        <f>R2040</f>
        <v>45688</v>
      </c>
      <c r="V2040">
        <f t="shared" si="137"/>
        <v>8518</v>
      </c>
    </row>
    <row r="2041" spans="1:22">
      <c r="A2041">
        <v>165695</v>
      </c>
      <c r="B2041" t="s">
        <v>17</v>
      </c>
      <c r="C2041" t="s">
        <v>18</v>
      </c>
      <c r="D2041" t="s">
        <v>19</v>
      </c>
      <c r="H2041" t="s">
        <v>19</v>
      </c>
      <c r="J2041" t="s">
        <v>20</v>
      </c>
      <c r="K2041" s="7">
        <v>32996</v>
      </c>
      <c r="L2041" t="s">
        <v>90</v>
      </c>
      <c r="M2041" t="s">
        <v>57</v>
      </c>
      <c r="N2041" t="s">
        <v>34</v>
      </c>
      <c r="O2041" s="7" t="s">
        <v>36</v>
      </c>
      <c r="P2041" s="7" t="s">
        <v>36</v>
      </c>
      <c r="Q2041" t="s">
        <v>36</v>
      </c>
      <c r="R2041" s="7">
        <v>45688</v>
      </c>
      <c r="S2041" s="8">
        <f t="shared" si="136"/>
        <v>34.772602739726025</v>
      </c>
      <c r="T2041" t="str">
        <f t="shared" si="135"/>
        <v>25-35</v>
      </c>
      <c r="U2041" s="7" t="s">
        <v>36</v>
      </c>
      <c r="V2041" t="str">
        <f t="shared" si="137"/>
        <v/>
      </c>
    </row>
    <row r="2042" spans="1:22">
      <c r="A2042">
        <v>145662</v>
      </c>
      <c r="B2042" t="s">
        <v>17</v>
      </c>
      <c r="C2042" t="s">
        <v>18</v>
      </c>
      <c r="D2042" t="s">
        <v>19</v>
      </c>
      <c r="H2042" t="s">
        <v>19</v>
      </c>
      <c r="J2042" t="s">
        <v>20</v>
      </c>
      <c r="K2042" s="7">
        <v>21642</v>
      </c>
      <c r="L2042" t="s">
        <v>141</v>
      </c>
      <c r="M2042" t="s">
        <v>57</v>
      </c>
      <c r="N2042" t="s">
        <v>34</v>
      </c>
      <c r="O2042" s="7" t="s">
        <v>36</v>
      </c>
      <c r="P2042" s="7" t="s">
        <v>36</v>
      </c>
      <c r="Q2042" t="s">
        <v>36</v>
      </c>
      <c r="R2042" s="7">
        <v>45688</v>
      </c>
      <c r="S2042" s="8">
        <f t="shared" si="136"/>
        <v>65.879452054794527</v>
      </c>
      <c r="T2042" t="str">
        <f t="shared" si="135"/>
        <v>65+</v>
      </c>
      <c r="U2042" s="7" t="s">
        <v>36</v>
      </c>
      <c r="V2042" t="str">
        <f t="shared" si="137"/>
        <v/>
      </c>
    </row>
    <row r="2043" spans="1:22">
      <c r="A2043">
        <v>94109</v>
      </c>
      <c r="B2043" t="s">
        <v>17</v>
      </c>
      <c r="C2043" t="s">
        <v>18</v>
      </c>
      <c r="D2043" t="s">
        <v>19</v>
      </c>
      <c r="H2043" t="s">
        <v>19</v>
      </c>
      <c r="J2043" t="s">
        <v>20</v>
      </c>
      <c r="L2043" t="s">
        <v>44</v>
      </c>
      <c r="M2043" t="s">
        <v>27</v>
      </c>
      <c r="N2043" t="s">
        <v>32</v>
      </c>
      <c r="O2043" s="7">
        <v>41099</v>
      </c>
      <c r="P2043" s="7">
        <v>41099</v>
      </c>
      <c r="Q2043" t="s">
        <v>36</v>
      </c>
      <c r="R2043" s="7">
        <v>45688</v>
      </c>
      <c r="S2043" s="8">
        <f t="shared" si="136"/>
        <v>125.17260273972603</v>
      </c>
      <c r="T2043" t="str">
        <f t="shared" si="135"/>
        <v>65+</v>
      </c>
      <c r="U2043" s="7">
        <v>41099</v>
      </c>
      <c r="V2043">
        <f t="shared" si="137"/>
        <v>1</v>
      </c>
    </row>
    <row r="2044" spans="1:22">
      <c r="A2044">
        <v>79418</v>
      </c>
      <c r="B2044" t="s">
        <v>17</v>
      </c>
      <c r="C2044" t="s">
        <v>18</v>
      </c>
      <c r="D2044" t="s">
        <v>19</v>
      </c>
      <c r="H2044" t="s">
        <v>19</v>
      </c>
      <c r="J2044" t="s">
        <v>20</v>
      </c>
      <c r="K2044" s="7">
        <v>29595</v>
      </c>
      <c r="L2044" t="s">
        <v>54</v>
      </c>
      <c r="M2044" t="s">
        <v>27</v>
      </c>
      <c r="N2044" t="s">
        <v>28</v>
      </c>
      <c r="O2044" s="7">
        <v>40688</v>
      </c>
      <c r="P2044" s="7">
        <v>41667</v>
      </c>
      <c r="Q2044" t="s">
        <v>36</v>
      </c>
      <c r="R2044" s="7">
        <v>45688</v>
      </c>
      <c r="S2044" s="8">
        <f t="shared" si="136"/>
        <v>44.090410958904108</v>
      </c>
      <c r="T2044" t="str">
        <f t="shared" si="135"/>
        <v>35-45</v>
      </c>
      <c r="U2044" s="7">
        <v>41667</v>
      </c>
      <c r="V2044">
        <f t="shared" si="137"/>
        <v>700</v>
      </c>
    </row>
    <row r="2045" spans="1:22">
      <c r="A2045">
        <v>122717</v>
      </c>
      <c r="B2045" t="s">
        <v>17</v>
      </c>
      <c r="C2045" t="s">
        <v>25</v>
      </c>
      <c r="D2045" t="s">
        <v>19</v>
      </c>
      <c r="H2045" t="s">
        <v>19</v>
      </c>
      <c r="J2045" t="s">
        <v>20</v>
      </c>
      <c r="K2045" s="7">
        <v>31400</v>
      </c>
      <c r="L2045" t="s">
        <v>59</v>
      </c>
      <c r="M2045" t="s">
        <v>27</v>
      </c>
      <c r="N2045" t="s">
        <v>28</v>
      </c>
      <c r="O2045" s="7">
        <v>42901</v>
      </c>
      <c r="P2045" s="7" t="s">
        <v>29</v>
      </c>
      <c r="Q2045" t="s">
        <v>24</v>
      </c>
      <c r="R2045" s="7">
        <v>45688</v>
      </c>
      <c r="S2045" s="8">
        <f t="shared" si="136"/>
        <v>39.145205479452052</v>
      </c>
      <c r="T2045" t="str">
        <f t="shared" si="135"/>
        <v>35-45</v>
      </c>
      <c r="U2045" s="7">
        <f>R2045</f>
        <v>45688</v>
      </c>
      <c r="V2045">
        <f t="shared" si="137"/>
        <v>1992</v>
      </c>
    </row>
    <row r="2046" spans="1:22">
      <c r="A2046">
        <v>117791</v>
      </c>
      <c r="B2046" t="s">
        <v>17</v>
      </c>
      <c r="C2046" t="s">
        <v>18</v>
      </c>
      <c r="D2046" t="s">
        <v>19</v>
      </c>
      <c r="H2046" t="s">
        <v>19</v>
      </c>
      <c r="J2046" t="s">
        <v>20</v>
      </c>
      <c r="K2046" s="7">
        <v>35859</v>
      </c>
      <c r="L2046" t="s">
        <v>104</v>
      </c>
      <c r="M2046" t="s">
        <v>57</v>
      </c>
      <c r="N2046" t="s">
        <v>43</v>
      </c>
      <c r="O2046" s="7" t="s">
        <v>36</v>
      </c>
      <c r="P2046" s="7" t="s">
        <v>36</v>
      </c>
      <c r="Q2046" t="s">
        <v>36</v>
      </c>
      <c r="R2046" s="7">
        <v>45688</v>
      </c>
      <c r="S2046" s="8">
        <f t="shared" si="136"/>
        <v>26.92876712328767</v>
      </c>
      <c r="T2046" t="str">
        <f t="shared" si="135"/>
        <v>25-35</v>
      </c>
      <c r="U2046" s="7" t="s">
        <v>36</v>
      </c>
      <c r="V2046" t="str">
        <f t="shared" si="137"/>
        <v/>
      </c>
    </row>
    <row r="2047" spans="1:22">
      <c r="A2047">
        <v>135545</v>
      </c>
      <c r="B2047" t="s">
        <v>17</v>
      </c>
      <c r="C2047" t="s">
        <v>18</v>
      </c>
      <c r="D2047" t="s">
        <v>19</v>
      </c>
      <c r="H2047" t="s">
        <v>19</v>
      </c>
      <c r="J2047" t="s">
        <v>20</v>
      </c>
      <c r="K2047" s="7">
        <v>38071</v>
      </c>
      <c r="L2047" t="s">
        <v>74</v>
      </c>
      <c r="M2047" t="s">
        <v>22</v>
      </c>
      <c r="N2047" t="s">
        <v>34</v>
      </c>
      <c r="O2047" s="7">
        <v>43610</v>
      </c>
      <c r="P2047" s="7">
        <v>44447</v>
      </c>
      <c r="Q2047" t="s">
        <v>24</v>
      </c>
      <c r="R2047" s="7">
        <v>45688</v>
      </c>
      <c r="S2047" s="8">
        <f t="shared" si="136"/>
        <v>20.86849315068493</v>
      </c>
      <c r="T2047" t="str">
        <f t="shared" si="135"/>
        <v>16-25</v>
      </c>
      <c r="U2047" s="7">
        <v>44447</v>
      </c>
      <c r="V2047">
        <f t="shared" si="137"/>
        <v>598</v>
      </c>
    </row>
    <row r="2048" spans="1:22">
      <c r="A2048">
        <v>80198</v>
      </c>
      <c r="B2048" t="s">
        <v>17</v>
      </c>
      <c r="C2048" t="s">
        <v>18</v>
      </c>
      <c r="D2048" t="s">
        <v>19</v>
      </c>
      <c r="H2048" t="s">
        <v>19</v>
      </c>
      <c r="J2048" t="s">
        <v>20</v>
      </c>
      <c r="K2048" s="7">
        <v>31238</v>
      </c>
      <c r="L2048" t="s">
        <v>39</v>
      </c>
      <c r="M2048" t="s">
        <v>23</v>
      </c>
      <c r="N2048" t="s">
        <v>32</v>
      </c>
      <c r="O2048" s="7">
        <v>40673</v>
      </c>
      <c r="P2048" s="7">
        <v>40909</v>
      </c>
      <c r="Q2048" t="s">
        <v>36</v>
      </c>
      <c r="R2048" s="7">
        <v>45688</v>
      </c>
      <c r="S2048" s="8">
        <f t="shared" si="136"/>
        <v>39.589041095890408</v>
      </c>
      <c r="T2048" t="str">
        <f t="shared" si="135"/>
        <v>35-45</v>
      </c>
      <c r="U2048" s="7">
        <v>40909</v>
      </c>
      <c r="V2048">
        <f t="shared" si="137"/>
        <v>169</v>
      </c>
    </row>
    <row r="2049" spans="1:22">
      <c r="A2049">
        <v>155400</v>
      </c>
      <c r="B2049" t="s">
        <v>17</v>
      </c>
      <c r="C2049" t="s">
        <v>18</v>
      </c>
      <c r="D2049" t="s">
        <v>19</v>
      </c>
      <c r="H2049" t="s">
        <v>19</v>
      </c>
      <c r="J2049" t="s">
        <v>30</v>
      </c>
      <c r="K2049" s="7">
        <v>34935</v>
      </c>
      <c r="L2049" t="s">
        <v>35</v>
      </c>
      <c r="M2049" t="s">
        <v>27</v>
      </c>
      <c r="N2049" t="s">
        <v>34</v>
      </c>
      <c r="O2049" s="7" t="s">
        <v>36</v>
      </c>
      <c r="P2049" s="7" t="s">
        <v>36</v>
      </c>
      <c r="Q2049" t="s">
        <v>36</v>
      </c>
      <c r="R2049" s="7">
        <v>45688</v>
      </c>
      <c r="S2049" s="8">
        <f t="shared" si="136"/>
        <v>29.460273972602739</v>
      </c>
      <c r="T2049" t="str">
        <f t="shared" si="135"/>
        <v>25-35</v>
      </c>
      <c r="U2049" s="7" t="s">
        <v>36</v>
      </c>
      <c r="V2049" t="str">
        <f t="shared" si="137"/>
        <v/>
      </c>
    </row>
    <row r="2050" spans="1:22">
      <c r="A2050">
        <v>160048</v>
      </c>
      <c r="B2050" t="s">
        <v>17</v>
      </c>
      <c r="C2050" t="s">
        <v>18</v>
      </c>
      <c r="D2050" t="s">
        <v>19</v>
      </c>
      <c r="H2050" t="s">
        <v>19</v>
      </c>
      <c r="J2050" t="s">
        <v>20</v>
      </c>
      <c r="K2050" s="7">
        <v>39767</v>
      </c>
      <c r="L2050" t="s">
        <v>96</v>
      </c>
      <c r="M2050" t="s">
        <v>22</v>
      </c>
      <c r="N2050" t="s">
        <v>34</v>
      </c>
      <c r="O2050" s="7">
        <v>44968</v>
      </c>
      <c r="P2050" s="7" t="s">
        <v>29</v>
      </c>
      <c r="Q2050" t="s">
        <v>24</v>
      </c>
      <c r="R2050" s="7">
        <v>45688</v>
      </c>
      <c r="S2050" s="8">
        <f t="shared" si="136"/>
        <v>16.221917808219178</v>
      </c>
      <c r="T2050" t="str">
        <f t="shared" ref="T2050:T2113" si="139">IFERROR(VLOOKUP(S2050,Age_Group_Arr,2,TRUE),"")</f>
        <v>16-25</v>
      </c>
      <c r="U2050" s="7">
        <f t="shared" ref="U2050:U2051" si="140">R2050</f>
        <v>45688</v>
      </c>
      <c r="V2050">
        <f t="shared" si="137"/>
        <v>515</v>
      </c>
    </row>
    <row r="2051" spans="1:22">
      <c r="A2051">
        <v>155961</v>
      </c>
      <c r="B2051" t="s">
        <v>17</v>
      </c>
      <c r="C2051" t="s">
        <v>25</v>
      </c>
      <c r="D2051" t="s">
        <v>19</v>
      </c>
      <c r="H2051" t="s">
        <v>19</v>
      </c>
      <c r="J2051" t="s">
        <v>30</v>
      </c>
      <c r="K2051" s="7">
        <v>37688</v>
      </c>
      <c r="L2051" t="s">
        <v>96</v>
      </c>
      <c r="M2051" t="s">
        <v>22</v>
      </c>
      <c r="N2051" t="s">
        <v>86</v>
      </c>
      <c r="O2051" s="7">
        <v>44676</v>
      </c>
      <c r="P2051" s="7" t="s">
        <v>29</v>
      </c>
      <c r="Q2051" t="s">
        <v>24</v>
      </c>
      <c r="R2051" s="7">
        <v>45688</v>
      </c>
      <c r="S2051" s="8">
        <f t="shared" ref="S2051:S2114" si="141">(SUM(R2051-K2051)/365)</f>
        <v>21.917808219178081</v>
      </c>
      <c r="T2051" t="str">
        <f t="shared" si="139"/>
        <v>16-25</v>
      </c>
      <c r="U2051" s="7">
        <f t="shared" si="140"/>
        <v>45688</v>
      </c>
      <c r="V2051">
        <f t="shared" ref="V2051:V2114" si="142">IFERROR(NETWORKDAYS(O2051,U2051,8),"")</f>
        <v>725</v>
      </c>
    </row>
    <row r="2052" spans="1:22">
      <c r="A2052">
        <v>105891</v>
      </c>
      <c r="B2052" t="s">
        <v>17</v>
      </c>
      <c r="C2052" t="s">
        <v>18</v>
      </c>
      <c r="D2052" t="s">
        <v>19</v>
      </c>
      <c r="H2052" t="s">
        <v>19</v>
      </c>
      <c r="J2052" t="s">
        <v>30</v>
      </c>
      <c r="K2052" s="7">
        <v>36345</v>
      </c>
      <c r="L2052" t="s">
        <v>67</v>
      </c>
      <c r="M2052" t="s">
        <v>22</v>
      </c>
      <c r="N2052" t="s">
        <v>32</v>
      </c>
      <c r="O2052" s="7">
        <v>41566</v>
      </c>
      <c r="P2052" s="7">
        <v>41759</v>
      </c>
      <c r="Q2052" t="s">
        <v>36</v>
      </c>
      <c r="R2052" s="7">
        <v>45688</v>
      </c>
      <c r="S2052" s="8">
        <f t="shared" si="141"/>
        <v>25.597260273972601</v>
      </c>
      <c r="T2052" t="str">
        <f t="shared" si="139"/>
        <v>25-35</v>
      </c>
      <c r="U2052" s="7">
        <v>41759</v>
      </c>
      <c r="V2052">
        <f t="shared" si="142"/>
        <v>138</v>
      </c>
    </row>
    <row r="2053" spans="1:22">
      <c r="A2053">
        <v>139589</v>
      </c>
      <c r="B2053" t="s">
        <v>17</v>
      </c>
      <c r="C2053" t="s">
        <v>18</v>
      </c>
      <c r="D2053" t="s">
        <v>19</v>
      </c>
      <c r="H2053" t="s">
        <v>19</v>
      </c>
      <c r="J2053" t="s">
        <v>30</v>
      </c>
      <c r="K2053" s="7">
        <v>38491</v>
      </c>
      <c r="L2053" t="s">
        <v>96</v>
      </c>
      <c r="M2053" t="s">
        <v>22</v>
      </c>
      <c r="N2053" t="s">
        <v>86</v>
      </c>
      <c r="O2053" s="7">
        <v>43771</v>
      </c>
      <c r="P2053" s="7">
        <v>43855</v>
      </c>
      <c r="Q2053" t="s">
        <v>24</v>
      </c>
      <c r="R2053" s="7">
        <v>45688</v>
      </c>
      <c r="S2053" s="8">
        <f t="shared" si="141"/>
        <v>19.717808219178082</v>
      </c>
      <c r="T2053" t="str">
        <f t="shared" si="139"/>
        <v>16-25</v>
      </c>
      <c r="U2053" s="7">
        <v>43855</v>
      </c>
      <c r="V2053">
        <f t="shared" si="142"/>
        <v>60</v>
      </c>
    </row>
    <row r="2054" spans="1:22">
      <c r="A2054">
        <v>106347</v>
      </c>
      <c r="B2054" t="s">
        <v>17</v>
      </c>
      <c r="C2054" t="s">
        <v>18</v>
      </c>
      <c r="D2054" t="s">
        <v>19</v>
      </c>
      <c r="H2054" t="s">
        <v>19</v>
      </c>
      <c r="J2054" t="s">
        <v>30</v>
      </c>
      <c r="K2054" s="7">
        <v>21697</v>
      </c>
      <c r="L2054" t="s">
        <v>84</v>
      </c>
      <c r="M2054" t="s">
        <v>22</v>
      </c>
      <c r="N2054" t="s">
        <v>32</v>
      </c>
      <c r="O2054" s="7">
        <v>41617</v>
      </c>
      <c r="P2054" s="7">
        <v>41642</v>
      </c>
      <c r="Q2054" t="s">
        <v>36</v>
      </c>
      <c r="R2054" s="7">
        <v>45688</v>
      </c>
      <c r="S2054" s="8">
        <f t="shared" si="141"/>
        <v>65.728767123287668</v>
      </c>
      <c r="T2054" t="str">
        <f t="shared" si="139"/>
        <v>65+</v>
      </c>
      <c r="U2054" s="7">
        <v>41642</v>
      </c>
      <c r="V2054">
        <f t="shared" si="142"/>
        <v>20</v>
      </c>
    </row>
    <row r="2055" spans="1:22">
      <c r="A2055">
        <v>150965</v>
      </c>
      <c r="B2055" t="s">
        <v>17</v>
      </c>
      <c r="C2055" t="s">
        <v>18</v>
      </c>
      <c r="D2055" t="s">
        <v>19</v>
      </c>
      <c r="H2055" t="s">
        <v>19</v>
      </c>
      <c r="J2055" t="s">
        <v>30</v>
      </c>
      <c r="K2055" s="7">
        <v>37323</v>
      </c>
      <c r="L2055" t="s">
        <v>48</v>
      </c>
      <c r="M2055" t="s">
        <v>27</v>
      </c>
      <c r="N2055" t="s">
        <v>43</v>
      </c>
      <c r="O2055" s="7">
        <v>44383</v>
      </c>
      <c r="P2055" s="7">
        <v>44755</v>
      </c>
      <c r="Q2055" t="s">
        <v>24</v>
      </c>
      <c r="R2055" s="7">
        <v>45688</v>
      </c>
      <c r="S2055" s="8">
        <f t="shared" si="141"/>
        <v>22.917808219178081</v>
      </c>
      <c r="T2055" t="str">
        <f t="shared" si="139"/>
        <v>16-25</v>
      </c>
      <c r="U2055" s="7">
        <v>44755</v>
      </c>
      <c r="V2055">
        <f t="shared" si="142"/>
        <v>267</v>
      </c>
    </row>
    <row r="2056" spans="1:22">
      <c r="A2056">
        <v>109482</v>
      </c>
      <c r="B2056" t="s">
        <v>17</v>
      </c>
      <c r="C2056" t="s">
        <v>18</v>
      </c>
      <c r="D2056" t="s">
        <v>19</v>
      </c>
      <c r="H2056" t="s">
        <v>19</v>
      </c>
      <c r="J2056" t="s">
        <v>30</v>
      </c>
      <c r="K2056" s="7">
        <v>35850</v>
      </c>
      <c r="L2056" t="s">
        <v>45</v>
      </c>
      <c r="M2056" t="s">
        <v>22</v>
      </c>
      <c r="N2056" t="s">
        <v>32</v>
      </c>
      <c r="O2056" s="7">
        <v>41915</v>
      </c>
      <c r="P2056" s="7">
        <v>44664</v>
      </c>
      <c r="Q2056" t="s">
        <v>24</v>
      </c>
      <c r="R2056" s="7">
        <v>45688</v>
      </c>
      <c r="S2056" s="8">
        <f t="shared" si="141"/>
        <v>26.953424657534246</v>
      </c>
      <c r="T2056" t="str">
        <f t="shared" si="139"/>
        <v>25-35</v>
      </c>
      <c r="U2056" s="7">
        <v>44664</v>
      </c>
      <c r="V2056">
        <f t="shared" si="142"/>
        <v>1964</v>
      </c>
    </row>
    <row r="2057" spans="1:22">
      <c r="A2057">
        <v>124908</v>
      </c>
      <c r="B2057" t="s">
        <v>17</v>
      </c>
      <c r="C2057" t="s">
        <v>18</v>
      </c>
      <c r="D2057" t="s">
        <v>19</v>
      </c>
      <c r="H2057" t="s">
        <v>19</v>
      </c>
      <c r="J2057" t="s">
        <v>20</v>
      </c>
      <c r="K2057" s="7">
        <v>21612</v>
      </c>
      <c r="L2057" t="s">
        <v>53</v>
      </c>
      <c r="M2057" t="s">
        <v>22</v>
      </c>
      <c r="N2057" t="s">
        <v>34</v>
      </c>
      <c r="O2057" s="7">
        <v>43034</v>
      </c>
      <c r="P2057" s="7">
        <v>43905</v>
      </c>
      <c r="Q2057" t="s">
        <v>24</v>
      </c>
      <c r="R2057" s="7">
        <v>45688</v>
      </c>
      <c r="S2057" s="8">
        <f t="shared" si="141"/>
        <v>65.961643835616442</v>
      </c>
      <c r="T2057" t="str">
        <f t="shared" si="139"/>
        <v>65+</v>
      </c>
      <c r="U2057" s="7">
        <v>43905</v>
      </c>
      <c r="V2057">
        <f t="shared" si="142"/>
        <v>622</v>
      </c>
    </row>
    <row r="2058" spans="1:22">
      <c r="A2058">
        <v>102399</v>
      </c>
      <c r="B2058" t="s">
        <v>17</v>
      </c>
      <c r="C2058" t="s">
        <v>18</v>
      </c>
      <c r="D2058" t="s">
        <v>19</v>
      </c>
      <c r="H2058" t="s">
        <v>19</v>
      </c>
      <c r="J2058" t="s">
        <v>20</v>
      </c>
      <c r="K2058" s="7">
        <v>34923</v>
      </c>
      <c r="L2058" t="s">
        <v>37</v>
      </c>
      <c r="M2058" t="s">
        <v>27</v>
      </c>
      <c r="N2058" t="s">
        <v>32</v>
      </c>
      <c r="O2058" s="7">
        <v>41292</v>
      </c>
      <c r="P2058" s="7">
        <v>41745</v>
      </c>
      <c r="Q2058" t="s">
        <v>36</v>
      </c>
      <c r="R2058" s="7">
        <v>45688</v>
      </c>
      <c r="S2058" s="8">
        <f t="shared" si="141"/>
        <v>29.493150684931507</v>
      </c>
      <c r="T2058" t="str">
        <f t="shared" si="139"/>
        <v>25-35</v>
      </c>
      <c r="U2058" s="7">
        <v>41745</v>
      </c>
      <c r="V2058">
        <f t="shared" si="142"/>
        <v>324</v>
      </c>
    </row>
    <row r="2059" spans="1:22">
      <c r="A2059">
        <v>145983</v>
      </c>
      <c r="B2059" t="s">
        <v>17</v>
      </c>
      <c r="C2059" t="s">
        <v>25</v>
      </c>
      <c r="D2059" t="s">
        <v>19</v>
      </c>
      <c r="H2059" t="s">
        <v>19</v>
      </c>
      <c r="J2059" t="s">
        <v>20</v>
      </c>
      <c r="K2059" s="7">
        <v>38902</v>
      </c>
      <c r="L2059" t="s">
        <v>102</v>
      </c>
      <c r="M2059" t="s">
        <v>22</v>
      </c>
      <c r="N2059" t="s">
        <v>34</v>
      </c>
      <c r="O2059" s="7" t="s">
        <v>36</v>
      </c>
      <c r="P2059" s="7" t="s">
        <v>36</v>
      </c>
      <c r="Q2059" t="s">
        <v>24</v>
      </c>
      <c r="R2059" s="7">
        <v>45688</v>
      </c>
      <c r="S2059" s="8">
        <f t="shared" si="141"/>
        <v>18.591780821917808</v>
      </c>
      <c r="T2059" t="str">
        <f t="shared" si="139"/>
        <v>16-25</v>
      </c>
      <c r="U2059" s="7" t="s">
        <v>36</v>
      </c>
      <c r="V2059" t="str">
        <f t="shared" si="142"/>
        <v/>
      </c>
    </row>
    <row r="2060" spans="1:22">
      <c r="A2060">
        <v>106227</v>
      </c>
      <c r="B2060" t="s">
        <v>17</v>
      </c>
      <c r="C2060" t="s">
        <v>18</v>
      </c>
      <c r="D2060" t="s">
        <v>19</v>
      </c>
      <c r="H2060" t="s">
        <v>19</v>
      </c>
      <c r="J2060" t="s">
        <v>20</v>
      </c>
      <c r="K2060" s="7">
        <v>24639</v>
      </c>
      <c r="L2060" t="s">
        <v>123</v>
      </c>
      <c r="M2060" t="s">
        <v>22</v>
      </c>
      <c r="N2060" t="s">
        <v>32</v>
      </c>
      <c r="O2060" s="7">
        <v>41603</v>
      </c>
      <c r="P2060" s="7">
        <v>42146</v>
      </c>
      <c r="Q2060" t="s">
        <v>24</v>
      </c>
      <c r="R2060" s="7">
        <v>45688</v>
      </c>
      <c r="S2060" s="8">
        <f t="shared" si="141"/>
        <v>57.668493150684931</v>
      </c>
      <c r="T2060" t="str">
        <f t="shared" si="139"/>
        <v>55-65</v>
      </c>
      <c r="U2060" s="7">
        <v>42146</v>
      </c>
      <c r="V2060">
        <f t="shared" si="142"/>
        <v>390</v>
      </c>
    </row>
    <row r="2061" spans="1:22">
      <c r="A2061">
        <v>132856</v>
      </c>
      <c r="B2061" t="s">
        <v>17</v>
      </c>
      <c r="C2061" t="s">
        <v>18</v>
      </c>
      <c r="D2061" t="s">
        <v>19</v>
      </c>
      <c r="H2061" t="s">
        <v>19</v>
      </c>
      <c r="J2061" t="s">
        <v>20</v>
      </c>
      <c r="K2061" s="7">
        <v>38666</v>
      </c>
      <c r="L2061" t="s">
        <v>54</v>
      </c>
      <c r="M2061" t="s">
        <v>27</v>
      </c>
      <c r="N2061" t="s">
        <v>34</v>
      </c>
      <c r="O2061" s="7" t="s">
        <v>36</v>
      </c>
      <c r="P2061" s="7" t="s">
        <v>36</v>
      </c>
      <c r="Q2061" t="s">
        <v>36</v>
      </c>
      <c r="R2061" s="7">
        <v>45688</v>
      </c>
      <c r="S2061" s="8">
        <f t="shared" si="141"/>
        <v>19.238356164383561</v>
      </c>
      <c r="T2061" t="str">
        <f t="shared" si="139"/>
        <v>16-25</v>
      </c>
      <c r="U2061" s="7" t="s">
        <v>36</v>
      </c>
      <c r="V2061" t="str">
        <f t="shared" si="142"/>
        <v/>
      </c>
    </row>
    <row r="2062" spans="1:22">
      <c r="A2062">
        <v>160378</v>
      </c>
      <c r="B2062" t="s">
        <v>17</v>
      </c>
      <c r="C2062" t="s">
        <v>18</v>
      </c>
      <c r="D2062" t="s">
        <v>19</v>
      </c>
      <c r="H2062" t="s">
        <v>19</v>
      </c>
      <c r="J2062" t="s">
        <v>20</v>
      </c>
      <c r="K2062" s="7">
        <v>28620</v>
      </c>
      <c r="L2062" t="s">
        <v>161</v>
      </c>
      <c r="M2062" t="s">
        <v>22</v>
      </c>
      <c r="N2062" t="s">
        <v>34</v>
      </c>
      <c r="O2062" s="7">
        <v>44991</v>
      </c>
      <c r="P2062" s="7">
        <v>45139</v>
      </c>
      <c r="Q2062" t="s">
        <v>24</v>
      </c>
      <c r="R2062" s="7">
        <v>45688</v>
      </c>
      <c r="S2062" s="8">
        <f t="shared" si="141"/>
        <v>46.761643835616439</v>
      </c>
      <c r="T2062" t="str">
        <f t="shared" si="139"/>
        <v>45-55</v>
      </c>
      <c r="U2062" s="7">
        <v>45139</v>
      </c>
      <c r="V2062">
        <f t="shared" si="142"/>
        <v>107</v>
      </c>
    </row>
    <row r="2063" spans="1:22">
      <c r="A2063">
        <v>145979</v>
      </c>
      <c r="B2063" t="s">
        <v>17</v>
      </c>
      <c r="C2063" t="s">
        <v>18</v>
      </c>
      <c r="D2063" t="s">
        <v>19</v>
      </c>
      <c r="H2063" t="s">
        <v>19</v>
      </c>
      <c r="J2063" t="s">
        <v>20</v>
      </c>
      <c r="K2063" s="7">
        <v>38902</v>
      </c>
      <c r="L2063" t="s">
        <v>102</v>
      </c>
      <c r="M2063" t="s">
        <v>22</v>
      </c>
      <c r="N2063" t="s">
        <v>34</v>
      </c>
      <c r="O2063" s="7" t="s">
        <v>36</v>
      </c>
      <c r="P2063" s="7" t="s">
        <v>36</v>
      </c>
      <c r="Q2063" t="s">
        <v>24</v>
      </c>
      <c r="R2063" s="7">
        <v>45688</v>
      </c>
      <c r="S2063" s="8">
        <f t="shared" si="141"/>
        <v>18.591780821917808</v>
      </c>
      <c r="T2063" t="str">
        <f t="shared" si="139"/>
        <v>16-25</v>
      </c>
      <c r="U2063" s="7" t="s">
        <v>36</v>
      </c>
      <c r="V2063" t="str">
        <f t="shared" si="142"/>
        <v/>
      </c>
    </row>
    <row r="2064" spans="1:22">
      <c r="A2064">
        <v>145501</v>
      </c>
      <c r="B2064" t="s">
        <v>17</v>
      </c>
      <c r="C2064" t="s">
        <v>18</v>
      </c>
      <c r="D2064" t="s">
        <v>19</v>
      </c>
      <c r="H2064" t="s">
        <v>19</v>
      </c>
      <c r="J2064" t="s">
        <v>20</v>
      </c>
      <c r="K2064" s="7">
        <v>30441</v>
      </c>
      <c r="L2064" t="s">
        <v>65</v>
      </c>
      <c r="M2064" t="s">
        <v>27</v>
      </c>
      <c r="N2064" t="s">
        <v>34</v>
      </c>
      <c r="O2064" s="7" t="s">
        <v>36</v>
      </c>
      <c r="P2064" s="7" t="s">
        <v>36</v>
      </c>
      <c r="Q2064" t="s">
        <v>36</v>
      </c>
      <c r="R2064" s="7">
        <v>45688</v>
      </c>
      <c r="S2064" s="8">
        <f t="shared" si="141"/>
        <v>41.772602739726025</v>
      </c>
      <c r="T2064" t="str">
        <f t="shared" si="139"/>
        <v>35-45</v>
      </c>
      <c r="U2064" s="7" t="s">
        <v>36</v>
      </c>
      <c r="V2064" t="str">
        <f t="shared" si="142"/>
        <v/>
      </c>
    </row>
    <row r="2065" spans="1:22">
      <c r="A2065">
        <v>127018</v>
      </c>
      <c r="B2065" t="s">
        <v>17</v>
      </c>
      <c r="C2065" t="s">
        <v>18</v>
      </c>
      <c r="D2065" t="s">
        <v>19</v>
      </c>
      <c r="H2065" t="s">
        <v>19</v>
      </c>
      <c r="J2065" t="s">
        <v>20</v>
      </c>
      <c r="K2065" s="7">
        <v>37776</v>
      </c>
      <c r="L2065" t="s">
        <v>87</v>
      </c>
      <c r="M2065" t="s">
        <v>57</v>
      </c>
      <c r="N2065" t="s">
        <v>34</v>
      </c>
      <c r="O2065" s="7">
        <v>43155</v>
      </c>
      <c r="P2065" s="7">
        <v>43693</v>
      </c>
      <c r="Q2065" t="s">
        <v>24</v>
      </c>
      <c r="R2065" s="7">
        <v>45688</v>
      </c>
      <c r="S2065" s="8">
        <f t="shared" si="141"/>
        <v>21.676712328767124</v>
      </c>
      <c r="T2065" t="str">
        <f t="shared" si="139"/>
        <v>16-25</v>
      </c>
      <c r="U2065" s="7">
        <v>43693</v>
      </c>
      <c r="V2065">
        <f t="shared" si="142"/>
        <v>385</v>
      </c>
    </row>
    <row r="2066" spans="1:22">
      <c r="A2066">
        <v>106940</v>
      </c>
      <c r="B2066" t="s">
        <v>17</v>
      </c>
      <c r="C2066" t="s">
        <v>18</v>
      </c>
      <c r="D2066" t="s">
        <v>19</v>
      </c>
      <c r="H2066" t="s">
        <v>19</v>
      </c>
      <c r="J2066" t="s">
        <v>30</v>
      </c>
      <c r="K2066" s="7">
        <v>33541</v>
      </c>
      <c r="L2066" t="s">
        <v>121</v>
      </c>
      <c r="M2066" t="s">
        <v>22</v>
      </c>
      <c r="N2066" t="s">
        <v>32</v>
      </c>
      <c r="O2066" s="7">
        <v>41666</v>
      </c>
      <c r="P2066" s="7">
        <v>41698</v>
      </c>
      <c r="Q2066" t="s">
        <v>36</v>
      </c>
      <c r="R2066" s="7">
        <v>45688</v>
      </c>
      <c r="S2066" s="8">
        <f t="shared" si="141"/>
        <v>33.279452054794518</v>
      </c>
      <c r="T2066" t="str">
        <f t="shared" si="139"/>
        <v>25-35</v>
      </c>
      <c r="U2066" s="7">
        <v>41698</v>
      </c>
      <c r="V2066">
        <f t="shared" si="142"/>
        <v>25</v>
      </c>
    </row>
    <row r="2067" spans="1:22">
      <c r="A2067">
        <v>134109</v>
      </c>
      <c r="B2067" t="s">
        <v>17</v>
      </c>
      <c r="C2067" t="s">
        <v>18</v>
      </c>
      <c r="D2067" t="s">
        <v>19</v>
      </c>
      <c r="H2067" t="s">
        <v>19</v>
      </c>
      <c r="J2067" t="s">
        <v>30</v>
      </c>
      <c r="K2067" s="7">
        <v>37881</v>
      </c>
      <c r="L2067" t="s">
        <v>78</v>
      </c>
      <c r="M2067" t="s">
        <v>22</v>
      </c>
      <c r="N2067" t="s">
        <v>34</v>
      </c>
      <c r="O2067" s="7">
        <v>43537</v>
      </c>
      <c r="P2067" s="7">
        <v>43803</v>
      </c>
      <c r="Q2067" t="s">
        <v>24</v>
      </c>
      <c r="R2067" s="7">
        <v>45688</v>
      </c>
      <c r="S2067" s="8">
        <f t="shared" si="141"/>
        <v>21.389041095890413</v>
      </c>
      <c r="T2067" t="str">
        <f t="shared" si="139"/>
        <v>16-25</v>
      </c>
      <c r="U2067" s="7">
        <v>43803</v>
      </c>
      <c r="V2067">
        <f t="shared" si="142"/>
        <v>191</v>
      </c>
    </row>
    <row r="2068" spans="1:22">
      <c r="A2068">
        <v>159525</v>
      </c>
      <c r="B2068" t="s">
        <v>17</v>
      </c>
      <c r="C2068" t="s">
        <v>18</v>
      </c>
      <c r="D2068" t="s">
        <v>19</v>
      </c>
      <c r="H2068" t="s">
        <v>19</v>
      </c>
      <c r="J2068" t="s">
        <v>30</v>
      </c>
      <c r="K2068" s="7">
        <v>39884</v>
      </c>
      <c r="L2068" t="s">
        <v>48</v>
      </c>
      <c r="M2068" t="s">
        <v>27</v>
      </c>
      <c r="N2068" t="s">
        <v>36</v>
      </c>
      <c r="O2068" s="7">
        <v>44989</v>
      </c>
      <c r="P2068" s="7">
        <v>45087</v>
      </c>
      <c r="Q2068" t="s">
        <v>24</v>
      </c>
      <c r="R2068" s="7">
        <v>45688</v>
      </c>
      <c r="S2068" s="8">
        <f t="shared" si="141"/>
        <v>15.901369863013699</v>
      </c>
      <c r="T2068" t="str">
        <f t="shared" si="139"/>
        <v/>
      </c>
      <c r="U2068" s="7">
        <v>45087</v>
      </c>
      <c r="V2068">
        <f t="shared" si="142"/>
        <v>70</v>
      </c>
    </row>
    <row r="2069" spans="1:22">
      <c r="A2069">
        <v>162932</v>
      </c>
      <c r="B2069" t="s">
        <v>17</v>
      </c>
      <c r="C2069" t="s">
        <v>18</v>
      </c>
      <c r="D2069" t="s">
        <v>19</v>
      </c>
      <c r="H2069" t="s">
        <v>19</v>
      </c>
      <c r="J2069" t="s">
        <v>30</v>
      </c>
      <c r="K2069" s="7">
        <v>39586</v>
      </c>
      <c r="L2069" t="s">
        <v>33</v>
      </c>
      <c r="M2069" t="s">
        <v>22</v>
      </c>
      <c r="N2069" t="s">
        <v>34</v>
      </c>
      <c r="O2069" s="7" t="s">
        <v>36</v>
      </c>
      <c r="P2069" s="7" t="s">
        <v>36</v>
      </c>
      <c r="Q2069" t="s">
        <v>36</v>
      </c>
      <c r="R2069" s="7">
        <v>45688</v>
      </c>
      <c r="S2069" s="8">
        <f t="shared" si="141"/>
        <v>16.717808219178082</v>
      </c>
      <c r="T2069" t="str">
        <f t="shared" si="139"/>
        <v>16-25</v>
      </c>
      <c r="U2069" s="7" t="s">
        <v>36</v>
      </c>
      <c r="V2069" t="str">
        <f t="shared" si="142"/>
        <v/>
      </c>
    </row>
    <row r="2070" spans="1:22">
      <c r="A2070">
        <v>120872</v>
      </c>
      <c r="B2070" t="s">
        <v>17</v>
      </c>
      <c r="C2070" t="s">
        <v>18</v>
      </c>
      <c r="D2070" t="s">
        <v>19</v>
      </c>
      <c r="H2070" t="s">
        <v>19</v>
      </c>
      <c r="J2070" t="s">
        <v>30</v>
      </c>
      <c r="K2070" s="7">
        <v>21387</v>
      </c>
      <c r="L2070" t="s">
        <v>56</v>
      </c>
      <c r="M2070" t="s">
        <v>57</v>
      </c>
      <c r="N2070" t="s">
        <v>32</v>
      </c>
      <c r="O2070" s="7">
        <v>42745</v>
      </c>
      <c r="P2070" s="7">
        <v>42962</v>
      </c>
      <c r="Q2070" t="s">
        <v>24</v>
      </c>
      <c r="R2070" s="7">
        <v>45688</v>
      </c>
      <c r="S2070" s="8">
        <f t="shared" si="141"/>
        <v>66.578082191780823</v>
      </c>
      <c r="T2070" t="str">
        <f t="shared" si="139"/>
        <v>65+</v>
      </c>
      <c r="U2070" s="7">
        <v>42962</v>
      </c>
      <c r="V2070">
        <f t="shared" si="142"/>
        <v>156</v>
      </c>
    </row>
    <row r="2071" spans="1:22">
      <c r="A2071">
        <v>106798</v>
      </c>
      <c r="B2071" t="s">
        <v>17</v>
      </c>
      <c r="C2071" t="s">
        <v>18</v>
      </c>
      <c r="D2071" t="s">
        <v>19</v>
      </c>
      <c r="H2071" t="s">
        <v>19</v>
      </c>
      <c r="J2071" t="s">
        <v>20</v>
      </c>
      <c r="K2071" s="7">
        <v>16020</v>
      </c>
      <c r="L2071" t="s">
        <v>134</v>
      </c>
      <c r="M2071" t="s">
        <v>22</v>
      </c>
      <c r="N2071" t="s">
        <v>34</v>
      </c>
      <c r="O2071" s="7">
        <v>41597</v>
      </c>
      <c r="P2071" s="7">
        <v>45104</v>
      </c>
      <c r="Q2071" t="s">
        <v>24</v>
      </c>
      <c r="R2071" s="7">
        <v>45688</v>
      </c>
      <c r="S2071" s="8">
        <f t="shared" si="141"/>
        <v>81.282191780821918</v>
      </c>
      <c r="T2071" t="str">
        <f t="shared" si="139"/>
        <v>65+</v>
      </c>
      <c r="U2071" s="7">
        <v>45104</v>
      </c>
      <c r="V2071">
        <f t="shared" si="142"/>
        <v>2506</v>
      </c>
    </row>
    <row r="2072" spans="1:22">
      <c r="A2072">
        <v>126657</v>
      </c>
      <c r="B2072" t="s">
        <v>17</v>
      </c>
      <c r="C2072" t="s">
        <v>25</v>
      </c>
      <c r="D2072" t="s">
        <v>19</v>
      </c>
      <c r="H2072" t="s">
        <v>19</v>
      </c>
      <c r="J2072" t="s">
        <v>20</v>
      </c>
      <c r="K2072" s="7">
        <v>20594</v>
      </c>
      <c r="L2072" t="s">
        <v>65</v>
      </c>
      <c r="M2072" t="s">
        <v>27</v>
      </c>
      <c r="N2072" t="s">
        <v>34</v>
      </c>
      <c r="O2072" s="7">
        <v>43132</v>
      </c>
      <c r="P2072" s="7" t="s">
        <v>29</v>
      </c>
      <c r="Q2072" t="s">
        <v>24</v>
      </c>
      <c r="R2072" s="7">
        <v>45688</v>
      </c>
      <c r="S2072" s="8">
        <f t="shared" si="141"/>
        <v>68.750684931506854</v>
      </c>
      <c r="T2072" t="str">
        <f t="shared" si="139"/>
        <v>65+</v>
      </c>
      <c r="U2072" s="7">
        <f>R2072</f>
        <v>45688</v>
      </c>
      <c r="V2072">
        <f t="shared" si="142"/>
        <v>1827</v>
      </c>
    </row>
    <row r="2073" spans="1:22">
      <c r="A2073">
        <v>40727</v>
      </c>
      <c r="B2073" t="s">
        <v>17</v>
      </c>
      <c r="C2073" t="s">
        <v>18</v>
      </c>
      <c r="D2073" t="s">
        <v>19</v>
      </c>
      <c r="H2073" t="s">
        <v>19</v>
      </c>
      <c r="J2073" t="s">
        <v>20</v>
      </c>
      <c r="K2073" s="7">
        <v>20271</v>
      </c>
      <c r="L2073" t="s">
        <v>26</v>
      </c>
      <c r="M2073" t="s">
        <v>27</v>
      </c>
      <c r="N2073" t="s">
        <v>34</v>
      </c>
      <c r="O2073" s="7">
        <v>41099</v>
      </c>
      <c r="P2073" s="7">
        <v>41099</v>
      </c>
      <c r="Q2073" t="s">
        <v>36</v>
      </c>
      <c r="R2073" s="7">
        <v>45688</v>
      </c>
      <c r="S2073" s="8">
        <f t="shared" si="141"/>
        <v>69.635616438356166</v>
      </c>
      <c r="T2073" t="str">
        <f t="shared" si="139"/>
        <v>65+</v>
      </c>
      <c r="U2073" s="7">
        <v>41099</v>
      </c>
      <c r="V2073">
        <f t="shared" si="142"/>
        <v>1</v>
      </c>
    </row>
    <row r="2074" spans="1:22">
      <c r="A2074">
        <v>133024</v>
      </c>
      <c r="B2074" t="s">
        <v>17</v>
      </c>
      <c r="C2074" t="s">
        <v>18</v>
      </c>
      <c r="D2074" t="s">
        <v>19</v>
      </c>
      <c r="H2074" t="s">
        <v>19</v>
      </c>
      <c r="J2074" t="s">
        <v>20</v>
      </c>
      <c r="K2074" s="7">
        <v>24794</v>
      </c>
      <c r="L2074" t="s">
        <v>33</v>
      </c>
      <c r="M2074" t="s">
        <v>22</v>
      </c>
      <c r="N2074" t="s">
        <v>32</v>
      </c>
      <c r="O2074" s="7">
        <v>43503</v>
      </c>
      <c r="P2074" s="7">
        <v>44439</v>
      </c>
      <c r="Q2074" t="s">
        <v>24</v>
      </c>
      <c r="R2074" s="7">
        <v>45688</v>
      </c>
      <c r="S2074" s="8">
        <f t="shared" si="141"/>
        <v>57.243835616438353</v>
      </c>
      <c r="T2074" t="str">
        <f t="shared" si="139"/>
        <v>55-65</v>
      </c>
      <c r="U2074" s="7">
        <v>44439</v>
      </c>
      <c r="V2074">
        <f t="shared" si="142"/>
        <v>669</v>
      </c>
    </row>
    <row r="2075" spans="1:22">
      <c r="A2075">
        <v>105890</v>
      </c>
      <c r="B2075" t="s">
        <v>17</v>
      </c>
      <c r="C2075" t="s">
        <v>18</v>
      </c>
      <c r="D2075" t="s">
        <v>19</v>
      </c>
      <c r="H2075" t="s">
        <v>19</v>
      </c>
      <c r="J2075" t="s">
        <v>20</v>
      </c>
      <c r="K2075" s="7">
        <v>25309</v>
      </c>
      <c r="L2075" t="s">
        <v>72</v>
      </c>
      <c r="M2075" t="s">
        <v>22</v>
      </c>
      <c r="N2075" t="s">
        <v>34</v>
      </c>
      <c r="O2075" s="7">
        <v>41567</v>
      </c>
      <c r="P2075" s="7">
        <v>41699</v>
      </c>
      <c r="Q2075" t="s">
        <v>36</v>
      </c>
      <c r="R2075" s="7">
        <v>45688</v>
      </c>
      <c r="S2075" s="8">
        <f t="shared" si="141"/>
        <v>55.832876712328769</v>
      </c>
      <c r="T2075" t="str">
        <f t="shared" si="139"/>
        <v>55-65</v>
      </c>
      <c r="U2075" s="7">
        <v>41699</v>
      </c>
      <c r="V2075">
        <f t="shared" si="142"/>
        <v>95</v>
      </c>
    </row>
    <row r="2076" spans="1:22">
      <c r="A2076">
        <v>94490</v>
      </c>
      <c r="B2076" t="s">
        <v>17</v>
      </c>
      <c r="C2076" t="s">
        <v>25</v>
      </c>
      <c r="D2076" t="s">
        <v>19</v>
      </c>
      <c r="H2076" t="s">
        <v>19</v>
      </c>
      <c r="J2076" t="s">
        <v>20</v>
      </c>
      <c r="K2076" s="7">
        <v>20392</v>
      </c>
      <c r="L2076" t="s">
        <v>33</v>
      </c>
      <c r="M2076" t="s">
        <v>22</v>
      </c>
      <c r="N2076" t="s">
        <v>32</v>
      </c>
      <c r="O2076" s="7">
        <v>41020</v>
      </c>
      <c r="P2076" s="7" t="s">
        <v>29</v>
      </c>
      <c r="Q2076" t="s">
        <v>24</v>
      </c>
      <c r="R2076" s="7">
        <v>45688</v>
      </c>
      <c r="S2076" s="8">
        <f t="shared" si="141"/>
        <v>69.30410958904109</v>
      </c>
      <c r="T2076" t="str">
        <f t="shared" si="139"/>
        <v>65+</v>
      </c>
      <c r="U2076" s="7">
        <f t="shared" ref="U2076:U2077" si="143">R2076</f>
        <v>45688</v>
      </c>
      <c r="V2076">
        <f t="shared" si="142"/>
        <v>3335</v>
      </c>
    </row>
    <row r="2077" spans="1:22">
      <c r="A2077">
        <v>70855</v>
      </c>
      <c r="B2077" t="s">
        <v>17</v>
      </c>
      <c r="C2077" t="s">
        <v>25</v>
      </c>
      <c r="D2077" t="s">
        <v>19</v>
      </c>
      <c r="H2077" t="s">
        <v>19</v>
      </c>
      <c r="J2077" t="s">
        <v>20</v>
      </c>
      <c r="K2077" s="7">
        <v>18760</v>
      </c>
      <c r="L2077" t="s">
        <v>82</v>
      </c>
      <c r="M2077" t="s">
        <v>27</v>
      </c>
      <c r="N2077" t="s">
        <v>34</v>
      </c>
      <c r="O2077" s="7">
        <v>39882</v>
      </c>
      <c r="P2077" s="7" t="s">
        <v>29</v>
      </c>
      <c r="Q2077" t="s">
        <v>24</v>
      </c>
      <c r="R2077" s="7">
        <v>45688</v>
      </c>
      <c r="S2077" s="8">
        <f t="shared" si="141"/>
        <v>73.775342465753425</v>
      </c>
      <c r="T2077" t="str">
        <f t="shared" si="139"/>
        <v>65+</v>
      </c>
      <c r="U2077" s="7">
        <f t="shared" si="143"/>
        <v>45688</v>
      </c>
      <c r="V2077">
        <f t="shared" si="142"/>
        <v>4149</v>
      </c>
    </row>
    <row r="2078" spans="1:22">
      <c r="A2078">
        <v>84006</v>
      </c>
      <c r="B2078" t="s">
        <v>17</v>
      </c>
      <c r="C2078" t="s">
        <v>18</v>
      </c>
      <c r="D2078" t="s">
        <v>19</v>
      </c>
      <c r="H2078" t="s">
        <v>19</v>
      </c>
      <c r="J2078" t="s">
        <v>20</v>
      </c>
      <c r="K2078" s="7">
        <v>24684</v>
      </c>
      <c r="L2078" t="s">
        <v>95</v>
      </c>
      <c r="M2078" t="s">
        <v>22</v>
      </c>
      <c r="N2078" t="s">
        <v>32</v>
      </c>
      <c r="O2078" s="7">
        <v>40894</v>
      </c>
      <c r="P2078" s="7">
        <v>40985</v>
      </c>
      <c r="Q2078" t="s">
        <v>36</v>
      </c>
      <c r="R2078" s="7">
        <v>45688</v>
      </c>
      <c r="S2078" s="8">
        <f t="shared" si="141"/>
        <v>57.545205479452058</v>
      </c>
      <c r="T2078" t="str">
        <f t="shared" si="139"/>
        <v>55-65</v>
      </c>
      <c r="U2078" s="7">
        <v>40985</v>
      </c>
      <c r="V2078">
        <f t="shared" si="142"/>
        <v>65</v>
      </c>
    </row>
    <row r="2079" spans="1:22">
      <c r="A2079">
        <v>120681</v>
      </c>
      <c r="B2079" t="s">
        <v>17</v>
      </c>
      <c r="C2079" t="s">
        <v>25</v>
      </c>
      <c r="D2079" t="s">
        <v>19</v>
      </c>
      <c r="H2079" t="s">
        <v>19</v>
      </c>
      <c r="J2079" t="s">
        <v>20</v>
      </c>
      <c r="K2079" s="7">
        <v>34378</v>
      </c>
      <c r="L2079" t="s">
        <v>26</v>
      </c>
      <c r="M2079" t="s">
        <v>27</v>
      </c>
      <c r="N2079" t="s">
        <v>32</v>
      </c>
      <c r="O2079" s="7">
        <v>43070</v>
      </c>
      <c r="P2079" s="7" t="s">
        <v>29</v>
      </c>
      <c r="Q2079" t="s">
        <v>38</v>
      </c>
      <c r="R2079" s="7">
        <v>45688</v>
      </c>
      <c r="S2079" s="8">
        <f t="shared" si="141"/>
        <v>30.986301369863014</v>
      </c>
      <c r="T2079" t="str">
        <f t="shared" si="139"/>
        <v>25-35</v>
      </c>
      <c r="U2079" s="7">
        <f>R2079</f>
        <v>45688</v>
      </c>
      <c r="V2079">
        <f t="shared" si="142"/>
        <v>1871</v>
      </c>
    </row>
    <row r="2080" spans="1:22">
      <c r="A2080">
        <v>125190</v>
      </c>
      <c r="B2080" t="s">
        <v>17</v>
      </c>
      <c r="C2080" t="s">
        <v>18</v>
      </c>
      <c r="D2080" t="s">
        <v>19</v>
      </c>
      <c r="H2080" t="s">
        <v>19</v>
      </c>
      <c r="J2080" t="s">
        <v>20</v>
      </c>
      <c r="K2080" s="7">
        <v>37583</v>
      </c>
      <c r="L2080" t="s">
        <v>128</v>
      </c>
      <c r="M2080" t="s">
        <v>22</v>
      </c>
      <c r="N2080" t="s">
        <v>34</v>
      </c>
      <c r="O2080" s="7">
        <v>43007</v>
      </c>
      <c r="P2080" s="7">
        <v>43183</v>
      </c>
      <c r="Q2080" t="s">
        <v>24</v>
      </c>
      <c r="R2080" s="7">
        <v>45688</v>
      </c>
      <c r="S2080" s="8">
        <f t="shared" si="141"/>
        <v>22.205479452054796</v>
      </c>
      <c r="T2080" t="str">
        <f t="shared" si="139"/>
        <v>16-25</v>
      </c>
      <c r="U2080" s="7">
        <v>43183</v>
      </c>
      <c r="V2080">
        <f t="shared" si="142"/>
        <v>126</v>
      </c>
    </row>
    <row r="2081" spans="1:22">
      <c r="A2081">
        <v>123569</v>
      </c>
      <c r="B2081" t="s">
        <v>17</v>
      </c>
      <c r="C2081" t="s">
        <v>18</v>
      </c>
      <c r="D2081" t="s">
        <v>19</v>
      </c>
      <c r="H2081" t="s">
        <v>19</v>
      </c>
      <c r="J2081" t="s">
        <v>20</v>
      </c>
      <c r="K2081" s="7">
        <v>34296</v>
      </c>
      <c r="L2081" t="s">
        <v>243</v>
      </c>
      <c r="M2081" t="s">
        <v>52</v>
      </c>
      <c r="N2081" t="s">
        <v>34</v>
      </c>
      <c r="O2081" s="7" t="s">
        <v>36</v>
      </c>
      <c r="P2081" s="7" t="s">
        <v>36</v>
      </c>
      <c r="Q2081" t="s">
        <v>36</v>
      </c>
      <c r="R2081" s="7">
        <v>45688</v>
      </c>
      <c r="S2081" s="8">
        <f t="shared" si="141"/>
        <v>31.210958904109589</v>
      </c>
      <c r="T2081" t="str">
        <f t="shared" si="139"/>
        <v>25-35</v>
      </c>
      <c r="U2081" s="7" t="s">
        <v>36</v>
      </c>
      <c r="V2081" t="str">
        <f t="shared" si="142"/>
        <v/>
      </c>
    </row>
    <row r="2082" spans="1:22">
      <c r="A2082">
        <v>153774</v>
      </c>
      <c r="B2082" t="s">
        <v>17</v>
      </c>
      <c r="C2082" t="s">
        <v>25</v>
      </c>
      <c r="D2082" t="s">
        <v>19</v>
      </c>
      <c r="H2082" t="s">
        <v>19</v>
      </c>
      <c r="J2082" t="s">
        <v>20</v>
      </c>
      <c r="K2082" s="7">
        <v>32564</v>
      </c>
      <c r="L2082" t="s">
        <v>83</v>
      </c>
      <c r="M2082" t="s">
        <v>27</v>
      </c>
      <c r="N2082" t="s">
        <v>34</v>
      </c>
      <c r="O2082" s="7">
        <v>44662</v>
      </c>
      <c r="P2082" s="7" t="s">
        <v>29</v>
      </c>
      <c r="Q2082" t="s">
        <v>24</v>
      </c>
      <c r="R2082" s="7">
        <v>45688</v>
      </c>
      <c r="S2082" s="8">
        <f t="shared" si="141"/>
        <v>35.956164383561642</v>
      </c>
      <c r="T2082" t="str">
        <f t="shared" si="139"/>
        <v>35-45</v>
      </c>
      <c r="U2082" s="7">
        <f>R2082</f>
        <v>45688</v>
      </c>
      <c r="V2082">
        <f t="shared" si="142"/>
        <v>735</v>
      </c>
    </row>
    <row r="2083" spans="1:22">
      <c r="A2083">
        <v>112403</v>
      </c>
      <c r="B2083" t="s">
        <v>17</v>
      </c>
      <c r="C2083" t="s">
        <v>18</v>
      </c>
      <c r="D2083" t="s">
        <v>19</v>
      </c>
      <c r="H2083" t="s">
        <v>19</v>
      </c>
      <c r="J2083" t="s">
        <v>20</v>
      </c>
      <c r="K2083" s="7">
        <v>24567</v>
      </c>
      <c r="L2083" t="s">
        <v>111</v>
      </c>
      <c r="M2083" t="s">
        <v>57</v>
      </c>
      <c r="N2083" t="s">
        <v>32</v>
      </c>
      <c r="O2083" s="7">
        <v>42208</v>
      </c>
      <c r="P2083" s="7">
        <v>42324</v>
      </c>
      <c r="Q2083" t="s">
        <v>24</v>
      </c>
      <c r="R2083" s="7">
        <v>45688</v>
      </c>
      <c r="S2083" s="8">
        <f t="shared" si="141"/>
        <v>57.865753424657534</v>
      </c>
      <c r="T2083" t="str">
        <f t="shared" si="139"/>
        <v>55-65</v>
      </c>
      <c r="U2083" s="7">
        <v>42324</v>
      </c>
      <c r="V2083">
        <f t="shared" si="142"/>
        <v>83</v>
      </c>
    </row>
    <row r="2084" spans="1:22">
      <c r="A2084">
        <v>157815</v>
      </c>
      <c r="B2084" t="s">
        <v>17</v>
      </c>
      <c r="C2084" t="s">
        <v>18</v>
      </c>
      <c r="D2084" t="s">
        <v>19</v>
      </c>
      <c r="H2084" t="s">
        <v>19</v>
      </c>
      <c r="J2084" t="s">
        <v>20</v>
      </c>
      <c r="K2084" s="7">
        <v>38290</v>
      </c>
      <c r="L2084" t="s">
        <v>78</v>
      </c>
      <c r="M2084" t="s">
        <v>22</v>
      </c>
      <c r="N2084" t="s">
        <v>40</v>
      </c>
      <c r="O2084" s="7">
        <v>44851</v>
      </c>
      <c r="P2084" s="7">
        <v>44979</v>
      </c>
      <c r="Q2084" t="s">
        <v>24</v>
      </c>
      <c r="R2084" s="7">
        <v>45688</v>
      </c>
      <c r="S2084" s="8">
        <f t="shared" si="141"/>
        <v>20.268493150684932</v>
      </c>
      <c r="T2084" t="str">
        <f t="shared" si="139"/>
        <v>16-25</v>
      </c>
      <c r="U2084" s="7">
        <v>44979</v>
      </c>
      <c r="V2084">
        <f t="shared" si="142"/>
        <v>93</v>
      </c>
    </row>
    <row r="2085" spans="1:22">
      <c r="A2085">
        <v>107256</v>
      </c>
      <c r="B2085" t="s">
        <v>17</v>
      </c>
      <c r="C2085" t="s">
        <v>18</v>
      </c>
      <c r="D2085" t="s">
        <v>19</v>
      </c>
      <c r="H2085" t="s">
        <v>19</v>
      </c>
      <c r="J2085" t="s">
        <v>20</v>
      </c>
      <c r="K2085" s="7">
        <v>26744</v>
      </c>
      <c r="L2085" t="s">
        <v>59</v>
      </c>
      <c r="M2085" t="s">
        <v>27</v>
      </c>
      <c r="N2085" t="s">
        <v>34</v>
      </c>
      <c r="O2085" s="7">
        <v>41696</v>
      </c>
      <c r="P2085" s="7">
        <v>41791</v>
      </c>
      <c r="Q2085" t="s">
        <v>36</v>
      </c>
      <c r="R2085" s="7">
        <v>45688</v>
      </c>
      <c r="S2085" s="8">
        <f t="shared" si="141"/>
        <v>51.901369863013699</v>
      </c>
      <c r="T2085" t="str">
        <f t="shared" si="139"/>
        <v>45-55</v>
      </c>
      <c r="U2085" s="7">
        <v>41791</v>
      </c>
      <c r="V2085">
        <f t="shared" si="142"/>
        <v>68</v>
      </c>
    </row>
    <row r="2086" spans="1:22">
      <c r="A2086">
        <v>81250</v>
      </c>
      <c r="B2086" t="s">
        <v>17</v>
      </c>
      <c r="C2086" t="s">
        <v>18</v>
      </c>
      <c r="D2086" t="s">
        <v>19</v>
      </c>
      <c r="H2086" t="s">
        <v>19</v>
      </c>
      <c r="J2086" t="s">
        <v>30</v>
      </c>
      <c r="K2086" s="7">
        <v>33452</v>
      </c>
      <c r="L2086" t="s">
        <v>65</v>
      </c>
      <c r="M2086" t="s">
        <v>27</v>
      </c>
      <c r="N2086" t="s">
        <v>34</v>
      </c>
      <c r="O2086" s="7">
        <v>40896</v>
      </c>
      <c r="P2086" s="7">
        <v>41117</v>
      </c>
      <c r="Q2086" t="s">
        <v>36</v>
      </c>
      <c r="R2086" s="7">
        <v>45688</v>
      </c>
      <c r="S2086" s="8">
        <f t="shared" si="141"/>
        <v>33.523287671232879</v>
      </c>
      <c r="T2086" t="str">
        <f t="shared" si="139"/>
        <v>25-35</v>
      </c>
      <c r="U2086" s="7">
        <v>41117</v>
      </c>
      <c r="V2086">
        <f t="shared" si="142"/>
        <v>160</v>
      </c>
    </row>
    <row r="2087" spans="1:22">
      <c r="A2087">
        <v>18240</v>
      </c>
      <c r="B2087" t="s">
        <v>17</v>
      </c>
      <c r="C2087" t="s">
        <v>18</v>
      </c>
      <c r="D2087" t="s">
        <v>19</v>
      </c>
      <c r="H2087" t="s">
        <v>19</v>
      </c>
      <c r="J2087" t="s">
        <v>30</v>
      </c>
      <c r="L2087" t="s">
        <v>59</v>
      </c>
      <c r="M2087" t="s">
        <v>27</v>
      </c>
      <c r="N2087" t="s">
        <v>32</v>
      </c>
      <c r="O2087" s="7">
        <v>1</v>
      </c>
      <c r="P2087" s="7">
        <v>1</v>
      </c>
      <c r="Q2087" t="s">
        <v>36</v>
      </c>
      <c r="R2087" s="7">
        <v>45688</v>
      </c>
      <c r="S2087" s="8">
        <f t="shared" si="141"/>
        <v>125.17260273972603</v>
      </c>
      <c r="T2087" t="str">
        <f t="shared" si="139"/>
        <v>65+</v>
      </c>
      <c r="U2087" s="7">
        <v>1</v>
      </c>
    </row>
    <row r="2088" spans="1:22">
      <c r="A2088">
        <v>131715</v>
      </c>
      <c r="B2088" t="s">
        <v>17</v>
      </c>
      <c r="C2088" t="s">
        <v>18</v>
      </c>
      <c r="D2088" t="s">
        <v>19</v>
      </c>
      <c r="H2088" t="s">
        <v>19</v>
      </c>
      <c r="J2088" t="s">
        <v>30</v>
      </c>
      <c r="K2088" s="7">
        <v>37660</v>
      </c>
      <c r="L2088" t="s">
        <v>83</v>
      </c>
      <c r="M2088" t="s">
        <v>27</v>
      </c>
      <c r="N2088" t="s">
        <v>36</v>
      </c>
      <c r="O2088" s="7" t="s">
        <v>36</v>
      </c>
      <c r="P2088" s="7" t="s">
        <v>36</v>
      </c>
      <c r="Q2088" t="s">
        <v>24</v>
      </c>
      <c r="R2088" s="7">
        <v>45688</v>
      </c>
      <c r="S2088" s="8">
        <f t="shared" si="141"/>
        <v>21.994520547945207</v>
      </c>
      <c r="T2088" t="str">
        <f t="shared" si="139"/>
        <v>16-25</v>
      </c>
      <c r="U2088" s="7" t="s">
        <v>36</v>
      </c>
      <c r="V2088" t="str">
        <f t="shared" si="142"/>
        <v/>
      </c>
    </row>
    <row r="2089" spans="1:22">
      <c r="A2089">
        <v>130329</v>
      </c>
      <c r="B2089" t="s">
        <v>17</v>
      </c>
      <c r="C2089" t="s">
        <v>18</v>
      </c>
      <c r="D2089" t="s">
        <v>19</v>
      </c>
      <c r="H2089" t="s">
        <v>19</v>
      </c>
      <c r="J2089" t="s">
        <v>30</v>
      </c>
      <c r="K2089" s="7">
        <v>35763</v>
      </c>
      <c r="L2089" t="s">
        <v>83</v>
      </c>
      <c r="M2089" t="s">
        <v>27</v>
      </c>
      <c r="N2089" t="s">
        <v>34</v>
      </c>
      <c r="O2089" s="7">
        <v>43332</v>
      </c>
      <c r="P2089" s="7">
        <v>43381</v>
      </c>
      <c r="Q2089" t="s">
        <v>77</v>
      </c>
      <c r="R2089" s="7">
        <v>45688</v>
      </c>
      <c r="S2089" s="8">
        <f t="shared" si="141"/>
        <v>27.19178082191781</v>
      </c>
      <c r="T2089" t="str">
        <f t="shared" si="139"/>
        <v>25-35</v>
      </c>
      <c r="U2089" s="7">
        <v>43381</v>
      </c>
      <c r="V2089">
        <f t="shared" si="142"/>
        <v>36</v>
      </c>
    </row>
    <row r="2090" spans="1:22">
      <c r="A2090">
        <v>154617</v>
      </c>
      <c r="B2090" t="s">
        <v>17</v>
      </c>
      <c r="C2090" t="s">
        <v>18</v>
      </c>
      <c r="D2090" t="s">
        <v>19</v>
      </c>
      <c r="H2090" t="s">
        <v>19</v>
      </c>
      <c r="J2090" t="s">
        <v>30</v>
      </c>
      <c r="K2090" s="7">
        <v>40102</v>
      </c>
      <c r="L2090" t="s">
        <v>59</v>
      </c>
      <c r="M2090" t="s">
        <v>27</v>
      </c>
      <c r="N2090" t="s">
        <v>34</v>
      </c>
      <c r="O2090" s="7">
        <v>44599</v>
      </c>
      <c r="P2090" s="7">
        <v>44775</v>
      </c>
      <c r="Q2090" t="s">
        <v>41</v>
      </c>
      <c r="R2090" s="7">
        <v>45688</v>
      </c>
      <c r="S2090" s="8">
        <f t="shared" si="141"/>
        <v>15.304109589041095</v>
      </c>
      <c r="T2090" t="str">
        <f t="shared" si="139"/>
        <v/>
      </c>
      <c r="U2090" s="7">
        <v>44775</v>
      </c>
      <c r="V2090">
        <f t="shared" si="142"/>
        <v>127</v>
      </c>
    </row>
    <row r="2091" spans="1:22">
      <c r="A2091">
        <v>152893</v>
      </c>
      <c r="B2091" t="s">
        <v>17</v>
      </c>
      <c r="C2091" t="s">
        <v>18</v>
      </c>
      <c r="D2091" t="s">
        <v>19</v>
      </c>
      <c r="H2091" t="s">
        <v>19</v>
      </c>
      <c r="J2091" t="s">
        <v>30</v>
      </c>
      <c r="K2091" s="7">
        <v>35881</v>
      </c>
      <c r="L2091" t="s">
        <v>26</v>
      </c>
      <c r="M2091" t="s">
        <v>27</v>
      </c>
      <c r="N2091" t="s">
        <v>34</v>
      </c>
      <c r="O2091" s="7" t="s">
        <v>36</v>
      </c>
      <c r="P2091" s="7" t="s">
        <v>36</v>
      </c>
      <c r="Q2091" t="s">
        <v>36</v>
      </c>
      <c r="R2091" s="7">
        <v>45688</v>
      </c>
      <c r="S2091" s="8">
        <f t="shared" si="141"/>
        <v>26.86849315068493</v>
      </c>
      <c r="T2091" t="str">
        <f t="shared" si="139"/>
        <v>25-35</v>
      </c>
      <c r="U2091" s="7" t="s">
        <v>36</v>
      </c>
      <c r="V2091" t="str">
        <f t="shared" si="142"/>
        <v/>
      </c>
    </row>
    <row r="2092" spans="1:22">
      <c r="A2092">
        <v>130084</v>
      </c>
      <c r="B2092" t="s">
        <v>17</v>
      </c>
      <c r="C2092" t="s">
        <v>18</v>
      </c>
      <c r="D2092" t="s">
        <v>19</v>
      </c>
      <c r="H2092" t="s">
        <v>19</v>
      </c>
      <c r="J2092" t="s">
        <v>30</v>
      </c>
      <c r="K2092" s="7">
        <v>36472</v>
      </c>
      <c r="L2092" t="s">
        <v>83</v>
      </c>
      <c r="M2092" t="s">
        <v>27</v>
      </c>
      <c r="N2092" t="s">
        <v>34</v>
      </c>
      <c r="O2092" s="7">
        <v>43325</v>
      </c>
      <c r="P2092" s="7">
        <v>43381</v>
      </c>
      <c r="Q2092" t="s">
        <v>24</v>
      </c>
      <c r="R2092" s="7">
        <v>45688</v>
      </c>
      <c r="S2092" s="8">
        <f t="shared" si="141"/>
        <v>25.24931506849315</v>
      </c>
      <c r="T2092" t="str">
        <f t="shared" si="139"/>
        <v>25-35</v>
      </c>
      <c r="U2092" s="7">
        <v>43381</v>
      </c>
      <c r="V2092">
        <f t="shared" si="142"/>
        <v>41</v>
      </c>
    </row>
    <row r="2093" spans="1:22">
      <c r="A2093">
        <v>102392</v>
      </c>
      <c r="B2093" t="s">
        <v>17</v>
      </c>
      <c r="C2093" t="s">
        <v>18</v>
      </c>
      <c r="D2093" t="s">
        <v>19</v>
      </c>
      <c r="H2093" t="s">
        <v>19</v>
      </c>
      <c r="J2093" t="s">
        <v>30</v>
      </c>
      <c r="K2093" s="7">
        <v>16715</v>
      </c>
      <c r="L2093" t="s">
        <v>74</v>
      </c>
      <c r="M2093" t="s">
        <v>22</v>
      </c>
      <c r="N2093" t="s">
        <v>32</v>
      </c>
      <c r="O2093" s="7">
        <v>41261</v>
      </c>
      <c r="P2093" s="7">
        <v>41487</v>
      </c>
      <c r="Q2093" t="s">
        <v>36</v>
      </c>
      <c r="R2093" s="7">
        <v>45688</v>
      </c>
      <c r="S2093" s="8">
        <f t="shared" si="141"/>
        <v>79.37808219178082</v>
      </c>
      <c r="T2093" t="str">
        <f t="shared" si="139"/>
        <v>65+</v>
      </c>
      <c r="U2093" s="7">
        <v>41487</v>
      </c>
      <c r="V2093">
        <f t="shared" si="142"/>
        <v>163</v>
      </c>
    </row>
    <row r="2094" spans="1:22">
      <c r="A2094">
        <v>132255</v>
      </c>
      <c r="B2094" t="s">
        <v>17</v>
      </c>
      <c r="C2094" t="s">
        <v>18</v>
      </c>
      <c r="D2094" t="s">
        <v>19</v>
      </c>
      <c r="H2094" t="s">
        <v>19</v>
      </c>
      <c r="J2094" t="s">
        <v>30</v>
      </c>
      <c r="K2094" s="7">
        <v>19743</v>
      </c>
      <c r="L2094" t="s">
        <v>72</v>
      </c>
      <c r="M2094" t="s">
        <v>22</v>
      </c>
      <c r="N2094" t="s">
        <v>34</v>
      </c>
      <c r="O2094" s="7">
        <v>43445</v>
      </c>
      <c r="P2094" s="7">
        <v>43528</v>
      </c>
      <c r="Q2094" t="s">
        <v>24</v>
      </c>
      <c r="R2094" s="7">
        <v>45688</v>
      </c>
      <c r="S2094" s="8">
        <f t="shared" si="141"/>
        <v>71.082191780821915</v>
      </c>
      <c r="T2094" t="str">
        <f t="shared" si="139"/>
        <v>65+</v>
      </c>
      <c r="U2094" s="7">
        <v>43528</v>
      </c>
      <c r="V2094">
        <f t="shared" si="142"/>
        <v>60</v>
      </c>
    </row>
    <row r="2095" spans="1:22">
      <c r="A2095">
        <v>168134</v>
      </c>
      <c r="B2095" t="s">
        <v>17</v>
      </c>
      <c r="C2095" t="s">
        <v>25</v>
      </c>
      <c r="D2095" t="s">
        <v>19</v>
      </c>
      <c r="H2095" t="s">
        <v>19</v>
      </c>
      <c r="J2095" t="s">
        <v>20</v>
      </c>
      <c r="K2095" s="7">
        <v>16857</v>
      </c>
      <c r="L2095" t="s">
        <v>83</v>
      </c>
      <c r="M2095" t="s">
        <v>27</v>
      </c>
      <c r="N2095" t="s">
        <v>34</v>
      </c>
      <c r="O2095" s="7">
        <v>45467</v>
      </c>
      <c r="P2095" s="7" t="s">
        <v>29</v>
      </c>
      <c r="Q2095" t="s">
        <v>24</v>
      </c>
      <c r="R2095" s="7">
        <v>45688</v>
      </c>
      <c r="S2095" s="8">
        <f t="shared" si="141"/>
        <v>78.989041095890414</v>
      </c>
      <c r="T2095" t="str">
        <f t="shared" si="139"/>
        <v>65+</v>
      </c>
      <c r="U2095" s="7">
        <f>R2095</f>
        <v>45688</v>
      </c>
      <c r="V2095">
        <f t="shared" si="142"/>
        <v>160</v>
      </c>
    </row>
    <row r="2096" spans="1:22">
      <c r="A2096">
        <v>80803</v>
      </c>
      <c r="B2096" t="s">
        <v>17</v>
      </c>
      <c r="C2096" t="s">
        <v>18</v>
      </c>
      <c r="D2096" t="s">
        <v>19</v>
      </c>
      <c r="H2096" t="s">
        <v>19</v>
      </c>
      <c r="J2096" t="s">
        <v>20</v>
      </c>
      <c r="K2096" s="7">
        <v>19183</v>
      </c>
      <c r="L2096" t="s">
        <v>141</v>
      </c>
      <c r="M2096" t="s">
        <v>57</v>
      </c>
      <c r="N2096" t="s">
        <v>34</v>
      </c>
      <c r="O2096" s="7">
        <v>40210</v>
      </c>
      <c r="P2096" s="7">
        <v>43693</v>
      </c>
      <c r="Q2096" t="s">
        <v>24</v>
      </c>
      <c r="R2096" s="7">
        <v>45688</v>
      </c>
      <c r="S2096" s="8">
        <f t="shared" si="141"/>
        <v>72.61643835616438</v>
      </c>
      <c r="T2096" t="str">
        <f t="shared" si="139"/>
        <v>65+</v>
      </c>
      <c r="U2096" s="7">
        <v>43693</v>
      </c>
      <c r="V2096">
        <f t="shared" si="142"/>
        <v>2490</v>
      </c>
    </row>
    <row r="2097" spans="1:22">
      <c r="A2097">
        <v>120685</v>
      </c>
      <c r="B2097" t="s">
        <v>17</v>
      </c>
      <c r="C2097" t="s">
        <v>25</v>
      </c>
      <c r="D2097" t="s">
        <v>19</v>
      </c>
      <c r="H2097" t="s">
        <v>19</v>
      </c>
      <c r="J2097" t="s">
        <v>20</v>
      </c>
      <c r="L2097" t="s">
        <v>26</v>
      </c>
      <c r="M2097" t="s">
        <v>27</v>
      </c>
      <c r="N2097" t="s">
        <v>32</v>
      </c>
      <c r="O2097" s="7">
        <v>43070</v>
      </c>
      <c r="P2097" s="7" t="s">
        <v>29</v>
      </c>
      <c r="Q2097" t="s">
        <v>38</v>
      </c>
      <c r="R2097" s="7">
        <v>45688</v>
      </c>
      <c r="S2097" s="8">
        <f t="shared" si="141"/>
        <v>125.17260273972603</v>
      </c>
      <c r="T2097" t="str">
        <f t="shared" si="139"/>
        <v>65+</v>
      </c>
      <c r="U2097" s="7">
        <f>R2097</f>
        <v>45688</v>
      </c>
      <c r="V2097">
        <f t="shared" si="142"/>
        <v>1871</v>
      </c>
    </row>
    <row r="2098" spans="1:22">
      <c r="A2098">
        <v>80788</v>
      </c>
      <c r="B2098" t="s">
        <v>17</v>
      </c>
      <c r="C2098" t="s">
        <v>18</v>
      </c>
      <c r="D2098" t="s">
        <v>19</v>
      </c>
      <c r="H2098" t="s">
        <v>19</v>
      </c>
      <c r="J2098" t="s">
        <v>20</v>
      </c>
      <c r="K2098" s="7">
        <v>14379</v>
      </c>
      <c r="L2098" t="s">
        <v>65</v>
      </c>
      <c r="M2098" t="s">
        <v>27</v>
      </c>
      <c r="N2098" t="s">
        <v>34</v>
      </c>
      <c r="O2098" s="7">
        <v>37773</v>
      </c>
      <c r="P2098" s="7">
        <v>44025</v>
      </c>
      <c r="Q2098" t="s">
        <v>24</v>
      </c>
      <c r="R2098" s="7">
        <v>45688</v>
      </c>
      <c r="S2098" s="8">
        <f t="shared" si="141"/>
        <v>85.778082191780825</v>
      </c>
      <c r="T2098" t="str">
        <f t="shared" si="139"/>
        <v>65+</v>
      </c>
      <c r="U2098" s="7">
        <v>44025</v>
      </c>
      <c r="V2098">
        <f t="shared" si="142"/>
        <v>4466</v>
      </c>
    </row>
    <row r="2099" spans="1:22">
      <c r="A2099">
        <v>135546</v>
      </c>
      <c r="B2099" t="s">
        <v>17</v>
      </c>
      <c r="C2099" t="s">
        <v>25</v>
      </c>
      <c r="D2099" t="s">
        <v>19</v>
      </c>
      <c r="H2099" t="s">
        <v>19</v>
      </c>
      <c r="J2099" t="s">
        <v>20</v>
      </c>
      <c r="K2099" s="7">
        <v>22964</v>
      </c>
      <c r="L2099" t="s">
        <v>72</v>
      </c>
      <c r="M2099" t="s">
        <v>22</v>
      </c>
      <c r="N2099" t="s">
        <v>34</v>
      </c>
      <c r="O2099" s="7">
        <v>43617</v>
      </c>
      <c r="P2099" s="7" t="s">
        <v>29</v>
      </c>
      <c r="Q2099" t="s">
        <v>24</v>
      </c>
      <c r="R2099" s="7">
        <v>45688</v>
      </c>
      <c r="S2099" s="8">
        <f t="shared" si="141"/>
        <v>62.257534246575339</v>
      </c>
      <c r="T2099" t="str">
        <f t="shared" si="139"/>
        <v>55-65</v>
      </c>
      <c r="U2099" s="7">
        <f>R2099</f>
        <v>45688</v>
      </c>
      <c r="V2099">
        <f t="shared" si="142"/>
        <v>1480</v>
      </c>
    </row>
    <row r="2100" spans="1:22">
      <c r="A2100">
        <v>99563</v>
      </c>
      <c r="B2100" t="s">
        <v>17</v>
      </c>
      <c r="C2100" t="s">
        <v>18</v>
      </c>
      <c r="D2100" t="s">
        <v>19</v>
      </c>
      <c r="H2100" t="s">
        <v>19</v>
      </c>
      <c r="J2100" t="s">
        <v>20</v>
      </c>
      <c r="K2100" s="7">
        <v>21757</v>
      </c>
      <c r="L2100" t="s">
        <v>102</v>
      </c>
      <c r="M2100" t="s">
        <v>22</v>
      </c>
      <c r="N2100" t="s">
        <v>32</v>
      </c>
      <c r="O2100" s="7">
        <v>41821</v>
      </c>
      <c r="P2100" s="7">
        <v>42369</v>
      </c>
      <c r="Q2100" t="s">
        <v>24</v>
      </c>
      <c r="R2100" s="7">
        <v>45688</v>
      </c>
      <c r="S2100" s="8">
        <f t="shared" si="141"/>
        <v>65.564383561643837</v>
      </c>
      <c r="T2100" t="str">
        <f t="shared" si="139"/>
        <v>65+</v>
      </c>
      <c r="U2100" s="7">
        <v>42369</v>
      </c>
      <c r="V2100">
        <f t="shared" si="142"/>
        <v>393</v>
      </c>
    </row>
    <row r="2101" spans="1:22">
      <c r="A2101">
        <v>165164</v>
      </c>
      <c r="B2101" t="s">
        <v>17</v>
      </c>
      <c r="C2101" t="s">
        <v>25</v>
      </c>
      <c r="D2101" t="s">
        <v>19</v>
      </c>
      <c r="H2101" t="s">
        <v>19</v>
      </c>
      <c r="J2101" t="s">
        <v>30</v>
      </c>
      <c r="K2101" s="7">
        <v>40401</v>
      </c>
      <c r="L2101" t="s">
        <v>44</v>
      </c>
      <c r="M2101" t="s">
        <v>27</v>
      </c>
      <c r="N2101" t="s">
        <v>36</v>
      </c>
      <c r="O2101" s="7">
        <v>45222</v>
      </c>
      <c r="P2101" s="7" t="s">
        <v>29</v>
      </c>
      <c r="Q2101" t="s">
        <v>24</v>
      </c>
      <c r="R2101" s="7">
        <v>45688</v>
      </c>
      <c r="S2101" s="8">
        <f t="shared" si="141"/>
        <v>14.484931506849316</v>
      </c>
      <c r="T2101" t="str">
        <f t="shared" si="139"/>
        <v/>
      </c>
      <c r="U2101" s="7">
        <f t="shared" ref="U2101:U2102" si="144">R2101</f>
        <v>45688</v>
      </c>
      <c r="V2101">
        <f t="shared" si="142"/>
        <v>335</v>
      </c>
    </row>
    <row r="2102" spans="1:22">
      <c r="A2102">
        <v>159598</v>
      </c>
      <c r="B2102" t="s">
        <v>17</v>
      </c>
      <c r="C2102" t="s">
        <v>25</v>
      </c>
      <c r="D2102" t="s">
        <v>19</v>
      </c>
      <c r="H2102" t="s">
        <v>19</v>
      </c>
      <c r="J2102" t="s">
        <v>30</v>
      </c>
      <c r="K2102" s="7">
        <v>39789</v>
      </c>
      <c r="L2102" t="s">
        <v>44</v>
      </c>
      <c r="M2102" t="s">
        <v>27</v>
      </c>
      <c r="N2102" t="s">
        <v>34</v>
      </c>
      <c r="O2102" s="7">
        <v>45002</v>
      </c>
      <c r="P2102" s="7" t="s">
        <v>29</v>
      </c>
      <c r="Q2102" t="s">
        <v>24</v>
      </c>
      <c r="R2102" s="7">
        <v>45688</v>
      </c>
      <c r="S2102" s="8">
        <f t="shared" si="141"/>
        <v>16.161643835616438</v>
      </c>
      <c r="T2102" t="str">
        <f t="shared" si="139"/>
        <v>16-25</v>
      </c>
      <c r="U2102" s="7">
        <f t="shared" si="144"/>
        <v>45688</v>
      </c>
      <c r="V2102">
        <f t="shared" si="142"/>
        <v>491</v>
      </c>
    </row>
    <row r="2103" spans="1:22">
      <c r="A2103">
        <v>114704</v>
      </c>
      <c r="B2103" t="s">
        <v>17</v>
      </c>
      <c r="C2103" t="s">
        <v>18</v>
      </c>
      <c r="D2103" t="s">
        <v>19</v>
      </c>
      <c r="H2103" t="s">
        <v>19</v>
      </c>
      <c r="J2103" t="s">
        <v>20</v>
      </c>
      <c r="L2103" t="s">
        <v>37</v>
      </c>
      <c r="M2103" t="s">
        <v>27</v>
      </c>
      <c r="N2103" t="s">
        <v>32</v>
      </c>
      <c r="O2103" s="7" t="s">
        <v>36</v>
      </c>
      <c r="P2103" s="7" t="s">
        <v>36</v>
      </c>
      <c r="Q2103" t="s">
        <v>36</v>
      </c>
      <c r="R2103" s="7">
        <v>45688</v>
      </c>
      <c r="S2103" s="8">
        <f t="shared" si="141"/>
        <v>125.17260273972603</v>
      </c>
      <c r="T2103" t="str">
        <f t="shared" si="139"/>
        <v>65+</v>
      </c>
      <c r="U2103" s="7" t="s">
        <v>36</v>
      </c>
      <c r="V2103" t="str">
        <f t="shared" si="142"/>
        <v/>
      </c>
    </row>
    <row r="2104" spans="1:22">
      <c r="A2104">
        <v>102467</v>
      </c>
      <c r="B2104" t="s">
        <v>17</v>
      </c>
      <c r="C2104" t="s">
        <v>18</v>
      </c>
      <c r="D2104" t="s">
        <v>19</v>
      </c>
      <c r="H2104" t="s">
        <v>19</v>
      </c>
      <c r="J2104" t="s">
        <v>20</v>
      </c>
      <c r="K2104" s="7">
        <v>34843</v>
      </c>
      <c r="L2104" t="s">
        <v>37</v>
      </c>
      <c r="M2104" t="s">
        <v>27</v>
      </c>
      <c r="N2104" t="s">
        <v>32</v>
      </c>
      <c r="O2104" s="7">
        <v>41290</v>
      </c>
      <c r="P2104" s="7">
        <v>42431</v>
      </c>
      <c r="Q2104" t="s">
        <v>24</v>
      </c>
      <c r="R2104" s="7">
        <v>45688</v>
      </c>
      <c r="S2104" s="8">
        <f t="shared" si="141"/>
        <v>29.712328767123289</v>
      </c>
      <c r="T2104" t="str">
        <f t="shared" si="139"/>
        <v>25-35</v>
      </c>
      <c r="U2104" s="7">
        <v>42431</v>
      </c>
      <c r="V2104">
        <f t="shared" si="142"/>
        <v>816</v>
      </c>
    </row>
    <row r="2105" spans="1:22">
      <c r="A2105">
        <v>160460</v>
      </c>
      <c r="B2105" t="s">
        <v>17</v>
      </c>
      <c r="C2105" t="s">
        <v>25</v>
      </c>
      <c r="D2105" t="s">
        <v>19</v>
      </c>
      <c r="H2105" t="s">
        <v>19</v>
      </c>
      <c r="J2105" t="s">
        <v>20</v>
      </c>
      <c r="K2105" s="7">
        <v>39373</v>
      </c>
      <c r="L2105" t="s">
        <v>48</v>
      </c>
      <c r="M2105" t="s">
        <v>27</v>
      </c>
      <c r="N2105" t="s">
        <v>43</v>
      </c>
      <c r="O2105" s="7">
        <v>45003</v>
      </c>
      <c r="P2105" s="7" t="s">
        <v>29</v>
      </c>
      <c r="Q2105" t="s">
        <v>24</v>
      </c>
      <c r="R2105" s="7">
        <v>45688</v>
      </c>
      <c r="S2105" s="8">
        <f t="shared" si="141"/>
        <v>17.301369863013697</v>
      </c>
      <c r="T2105" t="str">
        <f t="shared" si="139"/>
        <v>16-25</v>
      </c>
      <c r="U2105" s="7">
        <f>R2105</f>
        <v>45688</v>
      </c>
      <c r="V2105">
        <f t="shared" si="142"/>
        <v>490</v>
      </c>
    </row>
    <row r="2106" spans="1:22">
      <c r="A2106">
        <v>25809</v>
      </c>
      <c r="B2106" t="s">
        <v>17</v>
      </c>
      <c r="C2106" t="s">
        <v>18</v>
      </c>
      <c r="D2106" t="s">
        <v>19</v>
      </c>
      <c r="H2106" t="s">
        <v>19</v>
      </c>
      <c r="J2106" t="s">
        <v>30</v>
      </c>
      <c r="K2106" s="7">
        <v>20567</v>
      </c>
      <c r="L2106" t="s">
        <v>83</v>
      </c>
      <c r="M2106" t="s">
        <v>27</v>
      </c>
      <c r="N2106" t="s">
        <v>32</v>
      </c>
      <c r="O2106" s="7">
        <v>1</v>
      </c>
      <c r="P2106" s="7">
        <v>1</v>
      </c>
      <c r="Q2106" t="s">
        <v>36</v>
      </c>
      <c r="R2106" s="7">
        <v>45688</v>
      </c>
      <c r="S2106" s="8">
        <f t="shared" si="141"/>
        <v>68.824657534246569</v>
      </c>
      <c r="T2106" t="str">
        <f t="shared" si="139"/>
        <v>65+</v>
      </c>
      <c r="U2106" s="7">
        <v>1</v>
      </c>
    </row>
    <row r="2107" spans="1:22">
      <c r="A2107">
        <v>112423</v>
      </c>
      <c r="B2107" t="s">
        <v>17</v>
      </c>
      <c r="C2107" t="s">
        <v>18</v>
      </c>
      <c r="D2107" t="s">
        <v>19</v>
      </c>
      <c r="H2107" t="s">
        <v>19</v>
      </c>
      <c r="J2107" t="s">
        <v>20</v>
      </c>
      <c r="L2107" t="s">
        <v>35</v>
      </c>
      <c r="M2107" t="s">
        <v>27</v>
      </c>
      <c r="N2107" t="s">
        <v>34</v>
      </c>
      <c r="O2107" s="7">
        <v>42219</v>
      </c>
      <c r="P2107" s="7">
        <v>42219</v>
      </c>
      <c r="Q2107" t="s">
        <v>36</v>
      </c>
      <c r="R2107" s="7">
        <v>45688</v>
      </c>
      <c r="S2107" s="8">
        <f t="shared" si="141"/>
        <v>125.17260273972603</v>
      </c>
      <c r="T2107" t="str">
        <f t="shared" si="139"/>
        <v>65+</v>
      </c>
      <c r="U2107" s="7">
        <v>42219</v>
      </c>
      <c r="V2107">
        <f t="shared" si="142"/>
        <v>1</v>
      </c>
    </row>
    <row r="2108" spans="1:22">
      <c r="A2108">
        <v>105577</v>
      </c>
      <c r="B2108" t="s">
        <v>17</v>
      </c>
      <c r="C2108" t="s">
        <v>18</v>
      </c>
      <c r="D2108" t="s">
        <v>19</v>
      </c>
      <c r="H2108" t="s">
        <v>19</v>
      </c>
      <c r="J2108" t="s">
        <v>30</v>
      </c>
      <c r="K2108" s="7">
        <v>22406</v>
      </c>
      <c r="L2108" t="s">
        <v>116</v>
      </c>
      <c r="M2108" t="s">
        <v>22</v>
      </c>
      <c r="N2108" t="s">
        <v>32</v>
      </c>
      <c r="O2108" s="7">
        <v>41526</v>
      </c>
      <c r="P2108" s="7">
        <v>42441</v>
      </c>
      <c r="Q2108" t="s">
        <v>24</v>
      </c>
      <c r="R2108" s="7">
        <v>45688</v>
      </c>
      <c r="S2108" s="8">
        <f t="shared" si="141"/>
        <v>63.786301369863011</v>
      </c>
      <c r="T2108" t="str">
        <f t="shared" si="139"/>
        <v>55-65</v>
      </c>
      <c r="U2108" s="7">
        <v>42441</v>
      </c>
      <c r="V2108">
        <f t="shared" si="142"/>
        <v>655</v>
      </c>
    </row>
    <row r="2109" spans="1:22">
      <c r="A2109">
        <v>79180</v>
      </c>
      <c r="B2109" t="s">
        <v>17</v>
      </c>
      <c r="C2109" t="s">
        <v>18</v>
      </c>
      <c r="D2109" t="s">
        <v>19</v>
      </c>
      <c r="H2109" t="s">
        <v>19</v>
      </c>
      <c r="J2109" t="s">
        <v>30</v>
      </c>
      <c r="K2109" s="7">
        <v>24617</v>
      </c>
      <c r="L2109" t="s">
        <v>26</v>
      </c>
      <c r="M2109" t="s">
        <v>27</v>
      </c>
      <c r="N2109" t="s">
        <v>34</v>
      </c>
      <c r="O2109" s="7" t="s">
        <v>36</v>
      </c>
      <c r="P2109" s="7" t="s">
        <v>36</v>
      </c>
      <c r="Q2109" t="s">
        <v>24</v>
      </c>
      <c r="R2109" s="7">
        <v>45688</v>
      </c>
      <c r="S2109" s="8">
        <f t="shared" si="141"/>
        <v>57.728767123287675</v>
      </c>
      <c r="T2109" t="str">
        <f t="shared" si="139"/>
        <v>55-65</v>
      </c>
      <c r="U2109" s="7" t="s">
        <v>36</v>
      </c>
      <c r="V2109" t="str">
        <f t="shared" si="142"/>
        <v/>
      </c>
    </row>
    <row r="2110" spans="1:22">
      <c r="A2110">
        <v>154706</v>
      </c>
      <c r="B2110" t="s">
        <v>17</v>
      </c>
      <c r="C2110" t="s">
        <v>18</v>
      </c>
      <c r="D2110" t="s">
        <v>19</v>
      </c>
      <c r="H2110" t="s">
        <v>19</v>
      </c>
      <c r="J2110" t="s">
        <v>20</v>
      </c>
      <c r="K2110" s="7">
        <v>19679</v>
      </c>
      <c r="L2110" t="s">
        <v>110</v>
      </c>
      <c r="M2110" t="s">
        <v>22</v>
      </c>
      <c r="N2110" t="s">
        <v>34</v>
      </c>
      <c r="O2110" s="7">
        <v>44515</v>
      </c>
      <c r="P2110" s="7">
        <v>44655</v>
      </c>
      <c r="Q2110" t="s">
        <v>24</v>
      </c>
      <c r="R2110" s="7">
        <v>45688</v>
      </c>
      <c r="S2110" s="8">
        <f t="shared" si="141"/>
        <v>71.257534246575347</v>
      </c>
      <c r="T2110" t="str">
        <f t="shared" si="139"/>
        <v>65+</v>
      </c>
      <c r="U2110" s="7">
        <v>44655</v>
      </c>
      <c r="V2110">
        <f t="shared" si="142"/>
        <v>101</v>
      </c>
    </row>
    <row r="2111" spans="1:22">
      <c r="A2111">
        <v>102423</v>
      </c>
      <c r="B2111" t="s">
        <v>17</v>
      </c>
      <c r="C2111" t="s">
        <v>18</v>
      </c>
      <c r="D2111" t="s">
        <v>19</v>
      </c>
      <c r="H2111" t="s">
        <v>19</v>
      </c>
      <c r="J2111" t="s">
        <v>20</v>
      </c>
      <c r="L2111" t="s">
        <v>37</v>
      </c>
      <c r="M2111" t="s">
        <v>27</v>
      </c>
      <c r="N2111" t="s">
        <v>32</v>
      </c>
      <c r="O2111" s="7">
        <v>44831</v>
      </c>
      <c r="P2111" s="7">
        <v>44831</v>
      </c>
      <c r="Q2111" t="s">
        <v>38</v>
      </c>
      <c r="R2111" s="7">
        <v>45688</v>
      </c>
      <c r="S2111" s="8">
        <f t="shared" si="141"/>
        <v>125.17260273972603</v>
      </c>
      <c r="T2111" t="str">
        <f t="shared" si="139"/>
        <v>65+</v>
      </c>
      <c r="U2111" s="7">
        <v>44831</v>
      </c>
      <c r="V2111">
        <f t="shared" si="142"/>
        <v>1</v>
      </c>
    </row>
    <row r="2112" spans="1:22">
      <c r="A2112">
        <v>28123</v>
      </c>
      <c r="B2112" t="s">
        <v>17</v>
      </c>
      <c r="C2112" t="s">
        <v>18</v>
      </c>
      <c r="D2112" t="s">
        <v>19</v>
      </c>
      <c r="H2112" t="s">
        <v>19</v>
      </c>
      <c r="J2112" t="s">
        <v>20</v>
      </c>
      <c r="K2112" s="7">
        <v>10377</v>
      </c>
      <c r="L2112" t="s">
        <v>37</v>
      </c>
      <c r="M2112" t="s">
        <v>27</v>
      </c>
      <c r="N2112" t="s">
        <v>34</v>
      </c>
      <c r="O2112" s="7">
        <v>33483</v>
      </c>
      <c r="P2112" s="7">
        <v>44775</v>
      </c>
      <c r="Q2112" t="s">
        <v>41</v>
      </c>
      <c r="R2112" s="7">
        <v>45688</v>
      </c>
      <c r="S2112" s="8">
        <f t="shared" si="141"/>
        <v>96.742465753424653</v>
      </c>
      <c r="T2112" t="str">
        <f t="shared" si="139"/>
        <v>65+</v>
      </c>
      <c r="U2112" s="7">
        <v>44775</v>
      </c>
      <c r="V2112">
        <f t="shared" si="142"/>
        <v>8067</v>
      </c>
    </row>
    <row r="2113" spans="1:22">
      <c r="A2113">
        <v>80739</v>
      </c>
      <c r="B2113" t="s">
        <v>17</v>
      </c>
      <c r="C2113" t="s">
        <v>18</v>
      </c>
      <c r="D2113" t="s">
        <v>19</v>
      </c>
      <c r="H2113" t="s">
        <v>19</v>
      </c>
      <c r="J2113" t="s">
        <v>20</v>
      </c>
      <c r="K2113" s="7">
        <v>24746</v>
      </c>
      <c r="L2113" t="s">
        <v>48</v>
      </c>
      <c r="M2113" t="s">
        <v>27</v>
      </c>
      <c r="N2113" t="s">
        <v>34</v>
      </c>
      <c r="O2113" s="7" t="s">
        <v>36</v>
      </c>
      <c r="P2113" s="7" t="s">
        <v>36</v>
      </c>
      <c r="Q2113" t="s">
        <v>24</v>
      </c>
      <c r="R2113" s="7">
        <v>45688</v>
      </c>
      <c r="S2113" s="8">
        <f t="shared" si="141"/>
        <v>57.375342465753427</v>
      </c>
      <c r="T2113" t="str">
        <f t="shared" si="139"/>
        <v>55-65</v>
      </c>
      <c r="U2113" s="7" t="s">
        <v>36</v>
      </c>
      <c r="V2113" t="str">
        <f t="shared" si="142"/>
        <v/>
      </c>
    </row>
    <row r="2114" spans="1:22">
      <c r="A2114">
        <v>55139</v>
      </c>
      <c r="B2114" t="s">
        <v>17</v>
      </c>
      <c r="C2114" t="s">
        <v>18</v>
      </c>
      <c r="D2114" t="s">
        <v>19</v>
      </c>
      <c r="H2114" t="s">
        <v>19</v>
      </c>
      <c r="J2114" t="s">
        <v>20</v>
      </c>
      <c r="K2114" s="7">
        <v>15201</v>
      </c>
      <c r="L2114" t="s">
        <v>37</v>
      </c>
      <c r="M2114" t="s">
        <v>27</v>
      </c>
      <c r="N2114" t="s">
        <v>34</v>
      </c>
      <c r="O2114" s="7">
        <v>39643</v>
      </c>
      <c r="P2114" s="7">
        <v>44664</v>
      </c>
      <c r="Q2114" t="s">
        <v>41</v>
      </c>
      <c r="R2114" s="7">
        <v>45688</v>
      </c>
      <c r="S2114" s="8">
        <f t="shared" si="141"/>
        <v>83.526027397260279</v>
      </c>
      <c r="T2114" t="str">
        <f t="shared" ref="T2114:T2177" si="145">IFERROR(VLOOKUP(S2114,Age_Group_Arr,2,TRUE),"")</f>
        <v>65+</v>
      </c>
      <c r="U2114" s="7">
        <v>44664</v>
      </c>
      <c r="V2114">
        <f t="shared" si="142"/>
        <v>3588</v>
      </c>
    </row>
    <row r="2115" spans="1:22">
      <c r="A2115">
        <v>143036</v>
      </c>
      <c r="B2115" t="s">
        <v>17</v>
      </c>
      <c r="C2115" t="s">
        <v>18</v>
      </c>
      <c r="D2115" t="s">
        <v>19</v>
      </c>
      <c r="H2115" t="s">
        <v>19</v>
      </c>
      <c r="J2115" t="s">
        <v>20</v>
      </c>
      <c r="K2115" s="7">
        <v>27837</v>
      </c>
      <c r="L2115" t="s">
        <v>98</v>
      </c>
      <c r="M2115" t="s">
        <v>22</v>
      </c>
      <c r="N2115" t="s">
        <v>23</v>
      </c>
      <c r="O2115" s="7">
        <v>43832</v>
      </c>
      <c r="P2115" s="7">
        <v>44294</v>
      </c>
      <c r="Q2115" t="s">
        <v>24</v>
      </c>
      <c r="R2115" s="7">
        <v>45688</v>
      </c>
      <c r="S2115" s="8">
        <f t="shared" ref="S2115:S2178" si="146">(SUM(R2115-K2115)/365)</f>
        <v>48.906849315068492</v>
      </c>
      <c r="T2115" t="str">
        <f t="shared" si="145"/>
        <v>45-55</v>
      </c>
      <c r="U2115" s="7">
        <v>44294</v>
      </c>
      <c r="V2115">
        <f t="shared" ref="V2115:V2178" si="147">IFERROR(NETWORKDAYS(O2115,U2115,8),"")</f>
        <v>331</v>
      </c>
    </row>
    <row r="2116" spans="1:22">
      <c r="A2116">
        <v>157073</v>
      </c>
      <c r="B2116" t="s">
        <v>17</v>
      </c>
      <c r="C2116" t="s">
        <v>18</v>
      </c>
      <c r="D2116" t="s">
        <v>19</v>
      </c>
      <c r="H2116" t="s">
        <v>19</v>
      </c>
      <c r="J2116" t="s">
        <v>30</v>
      </c>
      <c r="K2116" s="7">
        <v>39577</v>
      </c>
      <c r="L2116" t="s">
        <v>67</v>
      </c>
      <c r="M2116" t="s">
        <v>22</v>
      </c>
      <c r="N2116" t="s">
        <v>34</v>
      </c>
      <c r="O2116" s="7">
        <v>44771</v>
      </c>
      <c r="P2116" s="7">
        <v>45171</v>
      </c>
      <c r="Q2116" t="s">
        <v>24</v>
      </c>
      <c r="R2116" s="7">
        <v>45688</v>
      </c>
      <c r="S2116" s="8">
        <f t="shared" si="146"/>
        <v>16.742465753424657</v>
      </c>
      <c r="T2116" t="str">
        <f t="shared" si="145"/>
        <v>16-25</v>
      </c>
      <c r="U2116" s="7">
        <v>45171</v>
      </c>
      <c r="V2116">
        <f t="shared" si="147"/>
        <v>286</v>
      </c>
    </row>
    <row r="2117" spans="1:22">
      <c r="A2117">
        <v>129230</v>
      </c>
      <c r="B2117" t="s">
        <v>17</v>
      </c>
      <c r="C2117" t="s">
        <v>18</v>
      </c>
      <c r="D2117" t="s">
        <v>19</v>
      </c>
      <c r="H2117" t="s">
        <v>19</v>
      </c>
      <c r="J2117" t="s">
        <v>20</v>
      </c>
      <c r="K2117" s="7">
        <v>37039</v>
      </c>
      <c r="L2117" t="s">
        <v>48</v>
      </c>
      <c r="M2117" t="s">
        <v>27</v>
      </c>
      <c r="N2117" t="s">
        <v>28</v>
      </c>
      <c r="O2117" s="7">
        <v>43470</v>
      </c>
      <c r="P2117" s="7">
        <v>43586</v>
      </c>
      <c r="Q2117" t="s">
        <v>24</v>
      </c>
      <c r="R2117" s="7">
        <v>45688</v>
      </c>
      <c r="S2117" s="8">
        <f t="shared" si="146"/>
        <v>23.695890410958903</v>
      </c>
      <c r="T2117" t="str">
        <f t="shared" si="145"/>
        <v>16-25</v>
      </c>
      <c r="U2117" s="7">
        <v>43586</v>
      </c>
      <c r="V2117">
        <f t="shared" si="147"/>
        <v>83</v>
      </c>
    </row>
    <row r="2118" spans="1:22">
      <c r="A2118">
        <v>169140</v>
      </c>
      <c r="B2118" t="s">
        <v>17</v>
      </c>
      <c r="C2118" t="s">
        <v>71</v>
      </c>
      <c r="D2118" t="s">
        <v>19</v>
      </c>
      <c r="H2118" t="s">
        <v>19</v>
      </c>
      <c r="J2118" t="s">
        <v>20</v>
      </c>
      <c r="K2118" s="7">
        <v>39674</v>
      </c>
      <c r="L2118" t="s">
        <v>48</v>
      </c>
      <c r="M2118" t="s">
        <v>27</v>
      </c>
      <c r="N2118" t="s">
        <v>28</v>
      </c>
      <c r="O2118" s="7" t="s">
        <v>36</v>
      </c>
      <c r="P2118" s="7" t="s">
        <v>36</v>
      </c>
      <c r="Q2118" t="s">
        <v>36</v>
      </c>
      <c r="R2118" s="7">
        <v>45688</v>
      </c>
      <c r="S2118" s="8">
        <f t="shared" si="146"/>
        <v>16.476712328767125</v>
      </c>
      <c r="T2118" t="str">
        <f t="shared" si="145"/>
        <v>16-25</v>
      </c>
      <c r="U2118" s="7" t="s">
        <v>36</v>
      </c>
      <c r="V2118" t="str">
        <f t="shared" si="147"/>
        <v/>
      </c>
    </row>
    <row r="2119" spans="1:22">
      <c r="A2119">
        <v>123044</v>
      </c>
      <c r="B2119" t="s">
        <v>17</v>
      </c>
      <c r="C2119" t="s">
        <v>18</v>
      </c>
      <c r="D2119" t="s">
        <v>19</v>
      </c>
      <c r="H2119" t="s">
        <v>19</v>
      </c>
      <c r="J2119" t="s">
        <v>20</v>
      </c>
      <c r="K2119" s="7">
        <v>36739</v>
      </c>
      <c r="L2119" t="s">
        <v>48</v>
      </c>
      <c r="M2119" t="s">
        <v>27</v>
      </c>
      <c r="N2119" t="s">
        <v>34</v>
      </c>
      <c r="O2119" s="7" t="s">
        <v>36</v>
      </c>
      <c r="P2119" s="7" t="s">
        <v>36</v>
      </c>
      <c r="Q2119" t="s">
        <v>24</v>
      </c>
      <c r="R2119" s="7">
        <v>45688</v>
      </c>
      <c r="S2119" s="8">
        <f t="shared" si="146"/>
        <v>24.517808219178082</v>
      </c>
      <c r="T2119" t="str">
        <f t="shared" si="145"/>
        <v>16-25</v>
      </c>
      <c r="U2119" s="7" t="s">
        <v>36</v>
      </c>
      <c r="V2119" t="str">
        <f t="shared" si="147"/>
        <v/>
      </c>
    </row>
    <row r="2120" spans="1:22">
      <c r="A2120">
        <v>118185</v>
      </c>
      <c r="B2120" t="s">
        <v>17</v>
      </c>
      <c r="C2120" t="s">
        <v>18</v>
      </c>
      <c r="D2120" t="s">
        <v>19</v>
      </c>
      <c r="H2120" t="s">
        <v>19</v>
      </c>
      <c r="J2120" t="s">
        <v>20</v>
      </c>
      <c r="K2120" s="7">
        <v>35978</v>
      </c>
      <c r="L2120" t="s">
        <v>128</v>
      </c>
      <c r="M2120" t="s">
        <v>22</v>
      </c>
      <c r="N2120" t="s">
        <v>32</v>
      </c>
      <c r="O2120" s="7">
        <v>41946</v>
      </c>
      <c r="P2120" s="7">
        <v>42835</v>
      </c>
      <c r="Q2120" t="s">
        <v>77</v>
      </c>
      <c r="R2120" s="7">
        <v>45688</v>
      </c>
      <c r="S2120" s="8">
        <f t="shared" si="146"/>
        <v>26.602739726027398</v>
      </c>
      <c r="T2120" t="str">
        <f t="shared" si="145"/>
        <v>25-35</v>
      </c>
      <c r="U2120" s="7">
        <v>42835</v>
      </c>
      <c r="V2120">
        <f t="shared" si="147"/>
        <v>636</v>
      </c>
    </row>
    <row r="2121" spans="1:22">
      <c r="A2121">
        <v>165333</v>
      </c>
      <c r="B2121" t="s">
        <v>17</v>
      </c>
      <c r="C2121" t="s">
        <v>25</v>
      </c>
      <c r="D2121" t="s">
        <v>19</v>
      </c>
      <c r="H2121" t="s">
        <v>19</v>
      </c>
      <c r="J2121" t="s">
        <v>30</v>
      </c>
      <c r="K2121" s="7">
        <v>39843</v>
      </c>
      <c r="L2121" t="s">
        <v>37</v>
      </c>
      <c r="M2121" t="s">
        <v>27</v>
      </c>
      <c r="N2121" t="s">
        <v>23</v>
      </c>
      <c r="O2121" s="7">
        <v>45269</v>
      </c>
      <c r="P2121" s="7" t="s">
        <v>29</v>
      </c>
      <c r="Q2121" t="s">
        <v>24</v>
      </c>
      <c r="R2121" s="7">
        <v>45688</v>
      </c>
      <c r="S2121" s="8">
        <f t="shared" si="146"/>
        <v>16.013698630136986</v>
      </c>
      <c r="T2121" t="str">
        <f t="shared" si="145"/>
        <v>16-25</v>
      </c>
      <c r="U2121" s="7">
        <f>R2121</f>
        <v>45688</v>
      </c>
      <c r="V2121">
        <f t="shared" si="147"/>
        <v>300</v>
      </c>
    </row>
    <row r="2122" spans="1:22">
      <c r="A2122">
        <v>102513</v>
      </c>
      <c r="B2122" t="s">
        <v>17</v>
      </c>
      <c r="C2122" t="s">
        <v>18</v>
      </c>
      <c r="D2122" t="s">
        <v>19</v>
      </c>
      <c r="H2122" t="s">
        <v>19</v>
      </c>
      <c r="J2122" t="s">
        <v>30</v>
      </c>
      <c r="K2122" s="7">
        <v>33406</v>
      </c>
      <c r="L2122" t="s">
        <v>83</v>
      </c>
      <c r="M2122" t="s">
        <v>27</v>
      </c>
      <c r="N2122" t="s">
        <v>32</v>
      </c>
      <c r="O2122" s="7">
        <v>41281</v>
      </c>
      <c r="P2122" s="7">
        <v>41622</v>
      </c>
      <c r="Q2122" t="s">
        <v>36</v>
      </c>
      <c r="R2122" s="7">
        <v>45688</v>
      </c>
      <c r="S2122" s="8">
        <f t="shared" si="146"/>
        <v>33.649315068493152</v>
      </c>
      <c r="T2122" t="str">
        <f t="shared" si="145"/>
        <v>25-35</v>
      </c>
      <c r="U2122" s="7">
        <v>41622</v>
      </c>
      <c r="V2122">
        <f t="shared" si="147"/>
        <v>245</v>
      </c>
    </row>
    <row r="2123" spans="1:22">
      <c r="A2123">
        <v>101793</v>
      </c>
      <c r="B2123" t="s">
        <v>17</v>
      </c>
      <c r="C2123" t="s">
        <v>25</v>
      </c>
      <c r="D2123" t="s">
        <v>19</v>
      </c>
      <c r="H2123" t="s">
        <v>19</v>
      </c>
      <c r="J2123" t="s">
        <v>20</v>
      </c>
      <c r="K2123" s="7">
        <v>18607</v>
      </c>
      <c r="L2123" t="s">
        <v>37</v>
      </c>
      <c r="M2123" t="s">
        <v>27</v>
      </c>
      <c r="N2123" t="s">
        <v>40</v>
      </c>
      <c r="O2123" s="7">
        <v>41331</v>
      </c>
      <c r="P2123" s="7" t="s">
        <v>29</v>
      </c>
      <c r="Q2123" t="s">
        <v>41</v>
      </c>
      <c r="R2123" s="7">
        <v>45688</v>
      </c>
      <c r="S2123" s="8">
        <f t="shared" si="146"/>
        <v>74.194520547945203</v>
      </c>
      <c r="T2123" t="str">
        <f t="shared" si="145"/>
        <v>65+</v>
      </c>
      <c r="U2123" s="7">
        <f t="shared" ref="U2123:U2124" si="148">R2123</f>
        <v>45688</v>
      </c>
      <c r="V2123">
        <f t="shared" si="147"/>
        <v>3114</v>
      </c>
    </row>
    <row r="2124" spans="1:22">
      <c r="A2124">
        <v>93700</v>
      </c>
      <c r="B2124" t="s">
        <v>17</v>
      </c>
      <c r="C2124" t="s">
        <v>25</v>
      </c>
      <c r="D2124" t="s">
        <v>19</v>
      </c>
      <c r="H2124" t="s">
        <v>19</v>
      </c>
      <c r="J2124" t="s">
        <v>20</v>
      </c>
      <c r="K2124" s="7">
        <v>23205</v>
      </c>
      <c r="L2124" t="s">
        <v>26</v>
      </c>
      <c r="M2124" t="s">
        <v>27</v>
      </c>
      <c r="N2124" t="s">
        <v>23</v>
      </c>
      <c r="O2124" s="7">
        <v>41071</v>
      </c>
      <c r="P2124" s="7" t="s">
        <v>29</v>
      </c>
      <c r="Q2124" t="s">
        <v>55</v>
      </c>
      <c r="R2124" s="7">
        <v>45688</v>
      </c>
      <c r="S2124" s="8">
        <f t="shared" si="146"/>
        <v>61.597260273972601</v>
      </c>
      <c r="T2124" t="str">
        <f t="shared" si="145"/>
        <v>55-65</v>
      </c>
      <c r="U2124" s="7">
        <f t="shared" si="148"/>
        <v>45688</v>
      </c>
      <c r="V2124">
        <f t="shared" si="147"/>
        <v>3300</v>
      </c>
    </row>
    <row r="2125" spans="1:22">
      <c r="A2125">
        <v>122646</v>
      </c>
      <c r="B2125" t="s">
        <v>17</v>
      </c>
      <c r="C2125" t="s">
        <v>18</v>
      </c>
      <c r="D2125" t="s">
        <v>19</v>
      </c>
      <c r="H2125" t="s">
        <v>19</v>
      </c>
      <c r="J2125" t="s">
        <v>30</v>
      </c>
      <c r="L2125" t="s">
        <v>126</v>
      </c>
      <c r="M2125" t="s">
        <v>52</v>
      </c>
      <c r="N2125" t="s">
        <v>32</v>
      </c>
      <c r="O2125" s="7">
        <v>42819</v>
      </c>
      <c r="P2125" s="7">
        <v>44831</v>
      </c>
      <c r="Q2125" t="s">
        <v>38</v>
      </c>
      <c r="R2125" s="7">
        <v>45688</v>
      </c>
      <c r="S2125" s="8">
        <f t="shared" si="146"/>
        <v>125.17260273972603</v>
      </c>
      <c r="T2125" t="str">
        <f t="shared" si="145"/>
        <v>65+</v>
      </c>
      <c r="U2125" s="7">
        <v>44831</v>
      </c>
      <c r="V2125">
        <f t="shared" si="147"/>
        <v>1437</v>
      </c>
    </row>
    <row r="2126" spans="1:22">
      <c r="A2126">
        <v>105610</v>
      </c>
      <c r="B2126" t="s">
        <v>17</v>
      </c>
      <c r="C2126" t="s">
        <v>25</v>
      </c>
      <c r="D2126" t="s">
        <v>19</v>
      </c>
      <c r="H2126" t="s">
        <v>19</v>
      </c>
      <c r="J2126" t="s">
        <v>20</v>
      </c>
      <c r="K2126" s="7">
        <v>19565</v>
      </c>
      <c r="L2126" t="s">
        <v>26</v>
      </c>
      <c r="M2126" t="s">
        <v>27</v>
      </c>
      <c r="N2126" t="s">
        <v>34</v>
      </c>
      <c r="O2126" s="7">
        <v>40348</v>
      </c>
      <c r="P2126" s="7" t="s">
        <v>29</v>
      </c>
      <c r="Q2126" t="s">
        <v>24</v>
      </c>
      <c r="R2126" s="7">
        <v>45688</v>
      </c>
      <c r="S2126" s="8">
        <f t="shared" si="146"/>
        <v>71.569863013698637</v>
      </c>
      <c r="T2126" t="str">
        <f t="shared" si="145"/>
        <v>65+</v>
      </c>
      <c r="U2126" s="7">
        <f t="shared" ref="U2126:U2127" si="149">R2126</f>
        <v>45688</v>
      </c>
      <c r="V2126">
        <f t="shared" si="147"/>
        <v>3815</v>
      </c>
    </row>
    <row r="2127" spans="1:22">
      <c r="A2127">
        <v>163416</v>
      </c>
      <c r="B2127" t="s">
        <v>17</v>
      </c>
      <c r="C2127" t="s">
        <v>25</v>
      </c>
      <c r="D2127" t="s">
        <v>19</v>
      </c>
      <c r="H2127" t="s">
        <v>19</v>
      </c>
      <c r="J2127" t="s">
        <v>20</v>
      </c>
      <c r="K2127" s="7">
        <v>17227</v>
      </c>
      <c r="L2127" t="s">
        <v>53</v>
      </c>
      <c r="M2127" t="s">
        <v>22</v>
      </c>
      <c r="N2127" t="s">
        <v>34</v>
      </c>
      <c r="O2127" s="7">
        <v>45230</v>
      </c>
      <c r="P2127" s="7" t="s">
        <v>29</v>
      </c>
      <c r="Q2127" t="s">
        <v>24</v>
      </c>
      <c r="R2127" s="7">
        <v>45688</v>
      </c>
      <c r="S2127" s="8">
        <f t="shared" si="146"/>
        <v>77.975342465753428</v>
      </c>
      <c r="T2127" t="str">
        <f t="shared" si="145"/>
        <v>65+</v>
      </c>
      <c r="U2127" s="7">
        <f t="shared" si="149"/>
        <v>45688</v>
      </c>
      <c r="V2127">
        <f t="shared" si="147"/>
        <v>329</v>
      </c>
    </row>
    <row r="2128" spans="1:22">
      <c r="A2128">
        <v>6534</v>
      </c>
      <c r="B2128" t="s">
        <v>17</v>
      </c>
      <c r="C2128" t="s">
        <v>18</v>
      </c>
      <c r="D2128" t="s">
        <v>19</v>
      </c>
      <c r="H2128" t="s">
        <v>19</v>
      </c>
      <c r="J2128" t="s">
        <v>20</v>
      </c>
      <c r="L2128" t="s">
        <v>244</v>
      </c>
      <c r="M2128" t="s">
        <v>52</v>
      </c>
      <c r="N2128" t="s">
        <v>32</v>
      </c>
      <c r="O2128" s="7">
        <v>1</v>
      </c>
      <c r="P2128" s="7">
        <v>1</v>
      </c>
      <c r="Q2128" t="s">
        <v>36</v>
      </c>
      <c r="R2128" s="7">
        <v>45688</v>
      </c>
      <c r="S2128" s="8">
        <f t="shared" si="146"/>
        <v>125.17260273972603</v>
      </c>
      <c r="T2128" t="str">
        <f t="shared" si="145"/>
        <v>65+</v>
      </c>
      <c r="U2128" s="7">
        <v>1</v>
      </c>
    </row>
    <row r="2129" spans="1:22">
      <c r="A2129">
        <v>116368</v>
      </c>
      <c r="B2129" t="s">
        <v>17</v>
      </c>
      <c r="C2129" t="s">
        <v>18</v>
      </c>
      <c r="D2129" t="s">
        <v>19</v>
      </c>
      <c r="H2129" t="s">
        <v>19</v>
      </c>
      <c r="J2129" t="s">
        <v>20</v>
      </c>
      <c r="K2129" s="7">
        <v>27049</v>
      </c>
      <c r="L2129" t="s">
        <v>111</v>
      </c>
      <c r="M2129" t="s">
        <v>57</v>
      </c>
      <c r="N2129" t="s">
        <v>34</v>
      </c>
      <c r="O2129" s="7">
        <v>42420</v>
      </c>
      <c r="P2129" s="7">
        <v>43693</v>
      </c>
      <c r="Q2129" t="s">
        <v>24</v>
      </c>
      <c r="R2129" s="7">
        <v>45688</v>
      </c>
      <c r="S2129" s="8">
        <f t="shared" si="146"/>
        <v>51.065753424657537</v>
      </c>
      <c r="T2129" t="str">
        <f t="shared" si="145"/>
        <v>45-55</v>
      </c>
      <c r="U2129" s="7">
        <v>43693</v>
      </c>
      <c r="V2129">
        <f t="shared" si="147"/>
        <v>910</v>
      </c>
    </row>
    <row r="2130" spans="1:22">
      <c r="A2130">
        <v>82451</v>
      </c>
      <c r="B2130" t="s">
        <v>17</v>
      </c>
      <c r="C2130" t="s">
        <v>18</v>
      </c>
      <c r="D2130" t="s">
        <v>19</v>
      </c>
      <c r="H2130" t="s">
        <v>19</v>
      </c>
      <c r="J2130" t="s">
        <v>20</v>
      </c>
      <c r="K2130" s="7">
        <v>29671</v>
      </c>
      <c r="L2130" t="s">
        <v>66</v>
      </c>
      <c r="M2130" t="s">
        <v>57</v>
      </c>
      <c r="N2130" t="s">
        <v>32</v>
      </c>
      <c r="O2130" s="7">
        <v>40816</v>
      </c>
      <c r="P2130" s="7">
        <v>41091</v>
      </c>
      <c r="Q2130" t="s">
        <v>36</v>
      </c>
      <c r="R2130" s="7">
        <v>45688</v>
      </c>
      <c r="S2130" s="8">
        <f t="shared" si="146"/>
        <v>43.88219178082192</v>
      </c>
      <c r="T2130" t="str">
        <f t="shared" si="145"/>
        <v>35-45</v>
      </c>
      <c r="U2130" s="7">
        <v>41091</v>
      </c>
      <c r="V2130">
        <f t="shared" si="147"/>
        <v>196</v>
      </c>
    </row>
    <row r="2131" spans="1:22">
      <c r="A2131">
        <v>57715</v>
      </c>
      <c r="B2131" t="s">
        <v>17</v>
      </c>
      <c r="C2131" t="s">
        <v>18</v>
      </c>
      <c r="D2131" t="s">
        <v>19</v>
      </c>
      <c r="H2131" t="s">
        <v>19</v>
      </c>
      <c r="J2131" t="s">
        <v>30</v>
      </c>
      <c r="K2131" s="7">
        <v>21391</v>
      </c>
      <c r="L2131" t="s">
        <v>26</v>
      </c>
      <c r="M2131" t="s">
        <v>27</v>
      </c>
      <c r="N2131" t="s">
        <v>32</v>
      </c>
      <c r="O2131" s="7">
        <v>40234</v>
      </c>
      <c r="P2131" s="7">
        <v>40955</v>
      </c>
      <c r="Q2131" t="s">
        <v>36</v>
      </c>
      <c r="R2131" s="7">
        <v>45688</v>
      </c>
      <c r="S2131" s="8">
        <f t="shared" si="146"/>
        <v>66.567123287671237</v>
      </c>
      <c r="T2131" t="str">
        <f t="shared" si="145"/>
        <v>65+</v>
      </c>
      <c r="U2131" s="7">
        <v>40955</v>
      </c>
      <c r="V2131">
        <f t="shared" si="147"/>
        <v>516</v>
      </c>
    </row>
    <row r="2132" spans="1:22">
      <c r="A2132">
        <v>142653</v>
      </c>
      <c r="B2132" t="s">
        <v>17</v>
      </c>
      <c r="C2132" t="s">
        <v>18</v>
      </c>
      <c r="D2132" t="s">
        <v>19</v>
      </c>
      <c r="H2132" t="s">
        <v>19</v>
      </c>
      <c r="J2132" t="s">
        <v>30</v>
      </c>
      <c r="K2132" s="7">
        <v>25205</v>
      </c>
      <c r="L2132" t="s">
        <v>33</v>
      </c>
      <c r="M2132" t="s">
        <v>22</v>
      </c>
      <c r="N2132" t="s">
        <v>34</v>
      </c>
      <c r="O2132" s="7">
        <v>43852</v>
      </c>
      <c r="P2132" s="7">
        <v>44427</v>
      </c>
      <c r="Q2132" t="s">
        <v>24</v>
      </c>
      <c r="R2132" s="7">
        <v>45688</v>
      </c>
      <c r="S2132" s="8">
        <f t="shared" si="146"/>
        <v>56.11780821917808</v>
      </c>
      <c r="T2132" t="str">
        <f t="shared" si="145"/>
        <v>55-65</v>
      </c>
      <c r="U2132" s="7">
        <v>44427</v>
      </c>
      <c r="V2132">
        <f t="shared" si="147"/>
        <v>412</v>
      </c>
    </row>
    <row r="2133" spans="1:22">
      <c r="A2133">
        <v>8040</v>
      </c>
      <c r="B2133" t="s">
        <v>17</v>
      </c>
      <c r="C2133" t="s">
        <v>18</v>
      </c>
      <c r="D2133" t="s">
        <v>19</v>
      </c>
      <c r="H2133" t="s">
        <v>19</v>
      </c>
      <c r="J2133" t="s">
        <v>20</v>
      </c>
      <c r="K2133" s="7">
        <v>17711</v>
      </c>
      <c r="L2133" t="s">
        <v>26</v>
      </c>
      <c r="M2133" t="s">
        <v>27</v>
      </c>
      <c r="N2133" t="s">
        <v>32</v>
      </c>
      <c r="O2133" s="7">
        <v>1</v>
      </c>
      <c r="P2133" s="7">
        <v>1</v>
      </c>
      <c r="Q2133" t="s">
        <v>36</v>
      </c>
      <c r="R2133" s="7">
        <v>45688</v>
      </c>
      <c r="S2133" s="8">
        <f t="shared" si="146"/>
        <v>76.649315068493152</v>
      </c>
      <c r="T2133" t="str">
        <f t="shared" si="145"/>
        <v>65+</v>
      </c>
      <c r="U2133" s="7">
        <v>1</v>
      </c>
    </row>
    <row r="2134" spans="1:22">
      <c r="A2134">
        <v>165195</v>
      </c>
      <c r="B2134" t="s">
        <v>17</v>
      </c>
      <c r="C2134" t="s">
        <v>25</v>
      </c>
      <c r="D2134" t="s">
        <v>19</v>
      </c>
      <c r="H2134" t="s">
        <v>19</v>
      </c>
      <c r="J2134" t="s">
        <v>20</v>
      </c>
      <c r="K2134" s="7">
        <v>40134</v>
      </c>
      <c r="L2134" t="s">
        <v>66</v>
      </c>
      <c r="M2134" t="s">
        <v>57</v>
      </c>
      <c r="N2134" t="s">
        <v>34</v>
      </c>
      <c r="O2134" s="7">
        <v>45367</v>
      </c>
      <c r="P2134" s="7" t="s">
        <v>29</v>
      </c>
      <c r="Q2134" t="s">
        <v>24</v>
      </c>
      <c r="R2134" s="7">
        <v>45688</v>
      </c>
      <c r="S2134" s="8">
        <f t="shared" si="146"/>
        <v>15.216438356164383</v>
      </c>
      <c r="T2134" t="str">
        <f t="shared" si="145"/>
        <v/>
      </c>
      <c r="U2134" s="7">
        <f>R2134</f>
        <v>45688</v>
      </c>
      <c r="V2134">
        <f t="shared" si="147"/>
        <v>230</v>
      </c>
    </row>
    <row r="2135" spans="1:22">
      <c r="A2135">
        <v>105421</v>
      </c>
      <c r="B2135" t="s">
        <v>17</v>
      </c>
      <c r="C2135" t="s">
        <v>18</v>
      </c>
      <c r="D2135" t="s">
        <v>19</v>
      </c>
      <c r="H2135" t="s">
        <v>19</v>
      </c>
      <c r="J2135" t="s">
        <v>20</v>
      </c>
      <c r="L2135" t="s">
        <v>48</v>
      </c>
      <c r="M2135" t="s">
        <v>27</v>
      </c>
      <c r="N2135" t="s">
        <v>34</v>
      </c>
      <c r="O2135" s="7" t="s">
        <v>36</v>
      </c>
      <c r="P2135" s="7" t="s">
        <v>36</v>
      </c>
      <c r="Q2135" t="s">
        <v>36</v>
      </c>
      <c r="R2135" s="7">
        <v>45688</v>
      </c>
      <c r="S2135" s="8">
        <f t="shared" si="146"/>
        <v>125.17260273972603</v>
      </c>
      <c r="T2135" t="str">
        <f t="shared" si="145"/>
        <v>65+</v>
      </c>
      <c r="U2135" s="7" t="s">
        <v>36</v>
      </c>
      <c r="V2135" t="str">
        <f t="shared" si="147"/>
        <v/>
      </c>
    </row>
    <row r="2136" spans="1:22">
      <c r="A2136">
        <v>168150</v>
      </c>
      <c r="B2136" t="s">
        <v>17</v>
      </c>
      <c r="C2136" t="s">
        <v>25</v>
      </c>
      <c r="D2136" t="s">
        <v>19</v>
      </c>
      <c r="H2136" t="s">
        <v>19</v>
      </c>
      <c r="J2136" t="s">
        <v>30</v>
      </c>
      <c r="K2136" s="7">
        <v>39352</v>
      </c>
      <c r="L2136" t="s">
        <v>99</v>
      </c>
      <c r="M2136" t="s">
        <v>27</v>
      </c>
      <c r="N2136" t="s">
        <v>34</v>
      </c>
      <c r="O2136" s="7">
        <v>45509</v>
      </c>
      <c r="P2136" s="7" t="s">
        <v>29</v>
      </c>
      <c r="Q2136" t="s">
        <v>24</v>
      </c>
      <c r="R2136" s="7">
        <v>45688</v>
      </c>
      <c r="S2136" s="8">
        <f t="shared" si="146"/>
        <v>17.358904109589041</v>
      </c>
      <c r="T2136" t="str">
        <f t="shared" si="145"/>
        <v>16-25</v>
      </c>
      <c r="U2136" s="7">
        <f>R2136</f>
        <v>45688</v>
      </c>
      <c r="V2136">
        <f t="shared" si="147"/>
        <v>130</v>
      </c>
    </row>
    <row r="2137" spans="1:22">
      <c r="A2137">
        <v>102698</v>
      </c>
      <c r="B2137" t="s">
        <v>17</v>
      </c>
      <c r="C2137" t="s">
        <v>18</v>
      </c>
      <c r="D2137" t="s">
        <v>19</v>
      </c>
      <c r="H2137" t="s">
        <v>19</v>
      </c>
      <c r="J2137" t="s">
        <v>30</v>
      </c>
      <c r="K2137" s="7">
        <v>29089</v>
      </c>
      <c r="L2137" t="s">
        <v>136</v>
      </c>
      <c r="M2137" t="s">
        <v>22</v>
      </c>
      <c r="N2137" t="s">
        <v>32</v>
      </c>
      <c r="O2137" s="7">
        <v>41260</v>
      </c>
      <c r="P2137" s="7">
        <v>41518</v>
      </c>
      <c r="Q2137" t="s">
        <v>36</v>
      </c>
      <c r="R2137" s="7">
        <v>45688</v>
      </c>
      <c r="S2137" s="8">
        <f t="shared" si="146"/>
        <v>45.476712328767121</v>
      </c>
      <c r="T2137" t="str">
        <f t="shared" si="145"/>
        <v>45-55</v>
      </c>
      <c r="U2137" s="7">
        <v>41518</v>
      </c>
      <c r="V2137">
        <f t="shared" si="147"/>
        <v>185</v>
      </c>
    </row>
    <row r="2138" spans="1:22">
      <c r="A2138">
        <v>107326</v>
      </c>
      <c r="B2138" t="s">
        <v>17</v>
      </c>
      <c r="C2138" t="s">
        <v>18</v>
      </c>
      <c r="D2138" t="s">
        <v>19</v>
      </c>
      <c r="H2138" t="s">
        <v>19</v>
      </c>
      <c r="J2138" t="s">
        <v>20</v>
      </c>
      <c r="K2138" s="7">
        <v>32402</v>
      </c>
      <c r="L2138" t="s">
        <v>65</v>
      </c>
      <c r="M2138" t="s">
        <v>27</v>
      </c>
      <c r="N2138" t="s">
        <v>34</v>
      </c>
      <c r="O2138" s="7">
        <v>41722</v>
      </c>
      <c r="P2138" s="7">
        <v>42079</v>
      </c>
      <c r="Q2138" t="s">
        <v>36</v>
      </c>
      <c r="R2138" s="7">
        <v>45688</v>
      </c>
      <c r="S2138" s="8">
        <f t="shared" si="146"/>
        <v>36.4</v>
      </c>
      <c r="T2138" t="str">
        <f t="shared" si="145"/>
        <v>35-45</v>
      </c>
      <c r="U2138" s="7">
        <v>42079</v>
      </c>
      <c r="V2138">
        <f t="shared" si="147"/>
        <v>256</v>
      </c>
    </row>
    <row r="2139" spans="1:22">
      <c r="A2139">
        <v>144513</v>
      </c>
      <c r="B2139" t="s">
        <v>17</v>
      </c>
      <c r="C2139" t="s">
        <v>25</v>
      </c>
      <c r="D2139" t="s">
        <v>19</v>
      </c>
      <c r="H2139" t="s">
        <v>19</v>
      </c>
      <c r="J2139" t="s">
        <v>20</v>
      </c>
      <c r="K2139" s="7">
        <v>26050</v>
      </c>
      <c r="L2139" t="s">
        <v>35</v>
      </c>
      <c r="M2139" t="s">
        <v>27</v>
      </c>
      <c r="N2139" t="s">
        <v>34</v>
      </c>
      <c r="O2139" s="7">
        <v>45310</v>
      </c>
      <c r="P2139" s="7" t="s">
        <v>29</v>
      </c>
      <c r="Q2139" t="s">
        <v>41</v>
      </c>
      <c r="R2139" s="7">
        <v>45688</v>
      </c>
      <c r="S2139" s="8">
        <f t="shared" si="146"/>
        <v>53.802739726027397</v>
      </c>
      <c r="T2139" t="str">
        <f t="shared" si="145"/>
        <v>45-55</v>
      </c>
      <c r="U2139" s="7">
        <f>R2139</f>
        <v>45688</v>
      </c>
      <c r="V2139">
        <f t="shared" si="147"/>
        <v>271</v>
      </c>
    </row>
    <row r="2140" spans="1:22">
      <c r="A2140">
        <v>79987</v>
      </c>
      <c r="B2140" t="s">
        <v>17</v>
      </c>
      <c r="C2140" t="s">
        <v>18</v>
      </c>
      <c r="D2140" t="s">
        <v>19</v>
      </c>
      <c r="H2140" t="s">
        <v>19</v>
      </c>
      <c r="J2140" t="s">
        <v>30</v>
      </c>
      <c r="K2140" s="7">
        <v>17598</v>
      </c>
      <c r="L2140" t="s">
        <v>26</v>
      </c>
      <c r="M2140" t="s">
        <v>27</v>
      </c>
      <c r="N2140" t="s">
        <v>32</v>
      </c>
      <c r="O2140" s="7">
        <v>40633</v>
      </c>
      <c r="P2140" s="7">
        <v>43901</v>
      </c>
      <c r="Q2140" t="s">
        <v>24</v>
      </c>
      <c r="R2140" s="7">
        <v>45688</v>
      </c>
      <c r="S2140" s="8">
        <f t="shared" si="146"/>
        <v>76.958904109589042</v>
      </c>
      <c r="T2140" t="str">
        <f t="shared" si="145"/>
        <v>65+</v>
      </c>
      <c r="U2140" s="7">
        <v>43901</v>
      </c>
      <c r="V2140">
        <f t="shared" si="147"/>
        <v>2335</v>
      </c>
    </row>
    <row r="2141" spans="1:22">
      <c r="A2141">
        <v>82907</v>
      </c>
      <c r="B2141" t="s">
        <v>17</v>
      </c>
      <c r="C2141" t="s">
        <v>18</v>
      </c>
      <c r="D2141" t="s">
        <v>19</v>
      </c>
      <c r="H2141" t="s">
        <v>19</v>
      </c>
      <c r="J2141" t="s">
        <v>20</v>
      </c>
      <c r="K2141" s="7">
        <v>16800</v>
      </c>
      <c r="L2141" t="s">
        <v>163</v>
      </c>
      <c r="M2141" t="s">
        <v>57</v>
      </c>
      <c r="N2141" t="s">
        <v>34</v>
      </c>
      <c r="O2141" s="7" t="s">
        <v>36</v>
      </c>
      <c r="P2141" s="7" t="s">
        <v>36</v>
      </c>
      <c r="Q2141" t="s">
        <v>24</v>
      </c>
      <c r="R2141" s="7">
        <v>45688</v>
      </c>
      <c r="S2141" s="8">
        <f t="shared" si="146"/>
        <v>79.145205479452059</v>
      </c>
      <c r="T2141" t="str">
        <f t="shared" si="145"/>
        <v>65+</v>
      </c>
      <c r="U2141" s="7" t="s">
        <v>36</v>
      </c>
      <c r="V2141" t="str">
        <f t="shared" si="147"/>
        <v/>
      </c>
    </row>
    <row r="2142" spans="1:22">
      <c r="A2142">
        <v>136729</v>
      </c>
      <c r="B2142" t="s">
        <v>17</v>
      </c>
      <c r="C2142" t="s">
        <v>18</v>
      </c>
      <c r="D2142" t="s">
        <v>19</v>
      </c>
      <c r="H2142" t="s">
        <v>19</v>
      </c>
      <c r="J2142" t="s">
        <v>20</v>
      </c>
      <c r="K2142" s="7">
        <v>38363</v>
      </c>
      <c r="L2142" t="s">
        <v>37</v>
      </c>
      <c r="M2142" t="s">
        <v>27</v>
      </c>
      <c r="N2142" t="s">
        <v>34</v>
      </c>
      <c r="O2142" s="7">
        <v>43670</v>
      </c>
      <c r="P2142" s="7">
        <v>44489</v>
      </c>
      <c r="Q2142" t="s">
        <v>24</v>
      </c>
      <c r="R2142" s="7">
        <v>45688</v>
      </c>
      <c r="S2142" s="8">
        <f t="shared" si="146"/>
        <v>20.068493150684933</v>
      </c>
      <c r="T2142" t="str">
        <f t="shared" si="145"/>
        <v>16-25</v>
      </c>
      <c r="U2142" s="7">
        <v>44489</v>
      </c>
      <c r="V2142">
        <f t="shared" si="147"/>
        <v>586</v>
      </c>
    </row>
    <row r="2143" spans="1:22">
      <c r="A2143">
        <v>105203</v>
      </c>
      <c r="B2143" t="s">
        <v>17</v>
      </c>
      <c r="C2143" t="s">
        <v>18</v>
      </c>
      <c r="D2143" t="s">
        <v>19</v>
      </c>
      <c r="H2143" t="s">
        <v>19</v>
      </c>
      <c r="J2143" t="s">
        <v>20</v>
      </c>
      <c r="K2143" s="7">
        <v>14611</v>
      </c>
      <c r="L2143" t="s">
        <v>212</v>
      </c>
      <c r="M2143" t="s">
        <v>23</v>
      </c>
      <c r="N2143" t="s">
        <v>32</v>
      </c>
      <c r="O2143" s="7">
        <v>41486</v>
      </c>
      <c r="P2143" s="7">
        <v>41605</v>
      </c>
      <c r="Q2143" t="s">
        <v>36</v>
      </c>
      <c r="R2143" s="7">
        <v>45688</v>
      </c>
      <c r="S2143" s="8">
        <f t="shared" si="146"/>
        <v>85.142465753424659</v>
      </c>
      <c r="T2143" t="str">
        <f t="shared" si="145"/>
        <v>65+</v>
      </c>
      <c r="U2143" s="7">
        <v>41605</v>
      </c>
      <c r="V2143">
        <f t="shared" si="147"/>
        <v>86</v>
      </c>
    </row>
    <row r="2144" spans="1:22">
      <c r="A2144">
        <v>80790</v>
      </c>
      <c r="B2144" t="s">
        <v>17</v>
      </c>
      <c r="C2144" t="s">
        <v>18</v>
      </c>
      <c r="D2144" t="s">
        <v>19</v>
      </c>
      <c r="H2144" t="s">
        <v>19</v>
      </c>
      <c r="J2144" t="s">
        <v>20</v>
      </c>
      <c r="L2144" t="s">
        <v>82</v>
      </c>
      <c r="M2144" t="s">
        <v>27</v>
      </c>
      <c r="N2144" t="s">
        <v>32</v>
      </c>
      <c r="O2144" s="7">
        <v>40217</v>
      </c>
      <c r="P2144" s="7">
        <v>40828</v>
      </c>
      <c r="Q2144" t="s">
        <v>36</v>
      </c>
      <c r="R2144" s="7">
        <v>45688</v>
      </c>
      <c r="S2144" s="8">
        <f t="shared" si="146"/>
        <v>125.17260273972603</v>
      </c>
      <c r="T2144" t="str">
        <f t="shared" si="145"/>
        <v>65+</v>
      </c>
      <c r="U2144" s="7">
        <v>40828</v>
      </c>
      <c r="V2144">
        <f t="shared" si="147"/>
        <v>438</v>
      </c>
    </row>
    <row r="2145" spans="1:22">
      <c r="A2145">
        <v>107392</v>
      </c>
      <c r="B2145" t="s">
        <v>17</v>
      </c>
      <c r="C2145" t="s">
        <v>18</v>
      </c>
      <c r="D2145" t="s">
        <v>19</v>
      </c>
      <c r="H2145" t="s">
        <v>19</v>
      </c>
      <c r="J2145" t="s">
        <v>20</v>
      </c>
      <c r="K2145" s="7">
        <v>21959</v>
      </c>
      <c r="L2145" t="s">
        <v>65</v>
      </c>
      <c r="M2145" t="s">
        <v>27</v>
      </c>
      <c r="N2145" t="s">
        <v>34</v>
      </c>
      <c r="O2145" s="7">
        <v>42035</v>
      </c>
      <c r="P2145" s="7">
        <v>42544</v>
      </c>
      <c r="Q2145" t="s">
        <v>41</v>
      </c>
      <c r="R2145" s="7">
        <v>45688</v>
      </c>
      <c r="S2145" s="8">
        <f t="shared" si="146"/>
        <v>65.010958904109586</v>
      </c>
      <c r="T2145" t="str">
        <f t="shared" si="145"/>
        <v>65+</v>
      </c>
      <c r="U2145" s="7">
        <v>42544</v>
      </c>
      <c r="V2145">
        <f t="shared" si="147"/>
        <v>364</v>
      </c>
    </row>
    <row r="2146" spans="1:22">
      <c r="A2146">
        <v>142415</v>
      </c>
      <c r="B2146" t="s">
        <v>17</v>
      </c>
      <c r="C2146" t="s">
        <v>18</v>
      </c>
      <c r="D2146" t="s">
        <v>19</v>
      </c>
      <c r="H2146" t="s">
        <v>19</v>
      </c>
      <c r="J2146" t="s">
        <v>30</v>
      </c>
      <c r="K2146" s="7">
        <v>37539</v>
      </c>
      <c r="L2146" t="s">
        <v>92</v>
      </c>
      <c r="M2146" t="s">
        <v>22</v>
      </c>
      <c r="N2146" t="s">
        <v>34</v>
      </c>
      <c r="O2146" s="7">
        <v>43865</v>
      </c>
      <c r="P2146" s="7">
        <v>44421</v>
      </c>
      <c r="Q2146" t="s">
        <v>24</v>
      </c>
      <c r="R2146" s="7">
        <v>45688</v>
      </c>
      <c r="S2146" s="8">
        <f t="shared" si="146"/>
        <v>22.326027397260273</v>
      </c>
      <c r="T2146" t="str">
        <f t="shared" si="145"/>
        <v>16-25</v>
      </c>
      <c r="U2146" s="7">
        <v>44421</v>
      </c>
      <c r="V2146">
        <f t="shared" si="147"/>
        <v>399</v>
      </c>
    </row>
    <row r="2147" spans="1:22">
      <c r="A2147">
        <v>80318</v>
      </c>
      <c r="B2147" t="s">
        <v>17</v>
      </c>
      <c r="C2147" t="s">
        <v>18</v>
      </c>
      <c r="D2147" t="s">
        <v>19</v>
      </c>
      <c r="H2147" t="s">
        <v>19</v>
      </c>
      <c r="J2147" t="s">
        <v>30</v>
      </c>
      <c r="L2147" t="s">
        <v>83</v>
      </c>
      <c r="M2147" t="s">
        <v>27</v>
      </c>
      <c r="N2147" t="s">
        <v>32</v>
      </c>
      <c r="O2147" s="7">
        <v>40823</v>
      </c>
      <c r="P2147" s="7">
        <v>40823</v>
      </c>
      <c r="Q2147" t="s">
        <v>36</v>
      </c>
      <c r="R2147" s="7">
        <v>45688</v>
      </c>
      <c r="S2147" s="8">
        <f t="shared" si="146"/>
        <v>125.17260273972603</v>
      </c>
      <c r="T2147" t="str">
        <f t="shared" si="145"/>
        <v>65+</v>
      </c>
      <c r="U2147" s="7">
        <v>40823</v>
      </c>
      <c r="V2147">
        <f t="shared" si="147"/>
        <v>1</v>
      </c>
    </row>
    <row r="2148" spans="1:22">
      <c r="A2148">
        <v>111598</v>
      </c>
      <c r="B2148" t="s">
        <v>17</v>
      </c>
      <c r="C2148" t="s">
        <v>18</v>
      </c>
      <c r="D2148" t="s">
        <v>19</v>
      </c>
      <c r="H2148" t="s">
        <v>19</v>
      </c>
      <c r="J2148" t="s">
        <v>30</v>
      </c>
      <c r="L2148" t="s">
        <v>26</v>
      </c>
      <c r="M2148" t="s">
        <v>27</v>
      </c>
      <c r="N2148" t="s">
        <v>40</v>
      </c>
      <c r="O2148" s="7">
        <v>42268</v>
      </c>
      <c r="P2148" s="7">
        <v>42268</v>
      </c>
      <c r="Q2148" t="s">
        <v>36</v>
      </c>
      <c r="R2148" s="7">
        <v>45688</v>
      </c>
      <c r="S2148" s="8">
        <f t="shared" si="146"/>
        <v>125.17260273972603</v>
      </c>
      <c r="T2148" t="str">
        <f t="shared" si="145"/>
        <v>65+</v>
      </c>
      <c r="U2148" s="7">
        <v>42268</v>
      </c>
      <c r="V2148">
        <f t="shared" si="147"/>
        <v>1</v>
      </c>
    </row>
    <row r="2149" spans="1:22">
      <c r="A2149">
        <v>131228</v>
      </c>
      <c r="B2149" t="s">
        <v>17</v>
      </c>
      <c r="C2149" t="s">
        <v>18</v>
      </c>
      <c r="D2149" t="s">
        <v>19</v>
      </c>
      <c r="H2149" t="s">
        <v>19</v>
      </c>
      <c r="J2149" t="s">
        <v>20</v>
      </c>
      <c r="L2149" t="s">
        <v>37</v>
      </c>
      <c r="M2149" t="s">
        <v>27</v>
      </c>
      <c r="N2149" t="s">
        <v>32</v>
      </c>
      <c r="O2149" s="7" t="s">
        <v>36</v>
      </c>
      <c r="P2149" s="7" t="s">
        <v>36</v>
      </c>
      <c r="Q2149" t="s">
        <v>36</v>
      </c>
      <c r="R2149" s="7">
        <v>45688</v>
      </c>
      <c r="S2149" s="8">
        <f t="shared" si="146"/>
        <v>125.17260273972603</v>
      </c>
      <c r="T2149" t="str">
        <f t="shared" si="145"/>
        <v>65+</v>
      </c>
      <c r="U2149" s="7" t="s">
        <v>36</v>
      </c>
      <c r="V2149" t="str">
        <f t="shared" si="147"/>
        <v/>
      </c>
    </row>
    <row r="2150" spans="1:22">
      <c r="A2150">
        <v>101800</v>
      </c>
      <c r="B2150" t="s">
        <v>17</v>
      </c>
      <c r="C2150" t="s">
        <v>18</v>
      </c>
      <c r="D2150" t="s">
        <v>19</v>
      </c>
      <c r="H2150" t="s">
        <v>19</v>
      </c>
      <c r="J2150" t="s">
        <v>30</v>
      </c>
      <c r="K2150" s="7">
        <v>35776</v>
      </c>
      <c r="L2150" t="s">
        <v>26</v>
      </c>
      <c r="M2150" t="s">
        <v>27</v>
      </c>
      <c r="N2150" t="s">
        <v>32</v>
      </c>
      <c r="O2150" s="7">
        <v>41209</v>
      </c>
      <c r="P2150" s="7">
        <v>41306</v>
      </c>
      <c r="Q2150" t="s">
        <v>36</v>
      </c>
      <c r="R2150" s="7">
        <v>45688</v>
      </c>
      <c r="S2150" s="8">
        <f t="shared" si="146"/>
        <v>27.156164383561645</v>
      </c>
      <c r="T2150" t="str">
        <f t="shared" si="145"/>
        <v>25-35</v>
      </c>
      <c r="U2150" s="7">
        <v>41306</v>
      </c>
      <c r="V2150">
        <f t="shared" si="147"/>
        <v>70</v>
      </c>
    </row>
    <row r="2151" spans="1:22">
      <c r="A2151">
        <v>108982</v>
      </c>
      <c r="B2151" t="s">
        <v>17</v>
      </c>
      <c r="C2151" t="s">
        <v>18</v>
      </c>
      <c r="D2151" t="s">
        <v>19</v>
      </c>
      <c r="H2151" t="s">
        <v>19</v>
      </c>
      <c r="J2151" t="s">
        <v>20</v>
      </c>
      <c r="K2151" s="7">
        <v>35917</v>
      </c>
      <c r="L2151" t="s">
        <v>98</v>
      </c>
      <c r="M2151" t="s">
        <v>22</v>
      </c>
      <c r="N2151" t="s">
        <v>32</v>
      </c>
      <c r="O2151" s="7">
        <v>41791</v>
      </c>
      <c r="P2151" s="7">
        <v>42424</v>
      </c>
      <c r="Q2151" t="s">
        <v>24</v>
      </c>
      <c r="R2151" s="7">
        <v>45688</v>
      </c>
      <c r="S2151" s="8">
        <f t="shared" si="146"/>
        <v>26.769863013698629</v>
      </c>
      <c r="T2151" t="str">
        <f t="shared" si="145"/>
        <v>25-35</v>
      </c>
      <c r="U2151" s="7">
        <v>42424</v>
      </c>
      <c r="V2151">
        <f t="shared" si="147"/>
        <v>453</v>
      </c>
    </row>
    <row r="2152" spans="1:22">
      <c r="A2152">
        <v>157175</v>
      </c>
      <c r="B2152" t="s">
        <v>17</v>
      </c>
      <c r="C2152" t="s">
        <v>25</v>
      </c>
      <c r="D2152" t="s">
        <v>19</v>
      </c>
      <c r="H2152" t="s">
        <v>19</v>
      </c>
      <c r="J2152" t="s">
        <v>30</v>
      </c>
      <c r="K2152" s="7">
        <v>34990</v>
      </c>
      <c r="L2152" t="s">
        <v>79</v>
      </c>
      <c r="M2152" t="s">
        <v>22</v>
      </c>
      <c r="N2152" t="s">
        <v>34</v>
      </c>
      <c r="O2152" s="7">
        <v>44869</v>
      </c>
      <c r="P2152" s="7" t="s">
        <v>29</v>
      </c>
      <c r="Q2152" t="s">
        <v>24</v>
      </c>
      <c r="R2152" s="7">
        <v>45688</v>
      </c>
      <c r="S2152" s="8">
        <f t="shared" si="146"/>
        <v>29.30958904109589</v>
      </c>
      <c r="T2152" t="str">
        <f t="shared" si="145"/>
        <v>25-35</v>
      </c>
      <c r="U2152" s="7">
        <f>R2152</f>
        <v>45688</v>
      </c>
      <c r="V2152">
        <f t="shared" si="147"/>
        <v>586</v>
      </c>
    </row>
    <row r="2153" spans="1:22">
      <c r="A2153">
        <v>159605</v>
      </c>
      <c r="B2153" t="s">
        <v>17</v>
      </c>
      <c r="C2153" t="s">
        <v>18</v>
      </c>
      <c r="D2153" t="s">
        <v>19</v>
      </c>
      <c r="H2153" t="s">
        <v>19</v>
      </c>
      <c r="J2153" t="s">
        <v>20</v>
      </c>
      <c r="K2153" s="7">
        <v>21560</v>
      </c>
      <c r="L2153" t="s">
        <v>39</v>
      </c>
      <c r="M2153" t="s">
        <v>22</v>
      </c>
      <c r="N2153" t="s">
        <v>34</v>
      </c>
      <c r="O2153" s="7" t="s">
        <v>36</v>
      </c>
      <c r="P2153" s="7" t="s">
        <v>36</v>
      </c>
      <c r="Q2153" t="s">
        <v>36</v>
      </c>
      <c r="R2153" s="7">
        <v>45688</v>
      </c>
      <c r="S2153" s="8">
        <f t="shared" si="146"/>
        <v>66.104109589041101</v>
      </c>
      <c r="T2153" t="str">
        <f t="shared" si="145"/>
        <v>65+</v>
      </c>
      <c r="U2153" s="7" t="s">
        <v>36</v>
      </c>
      <c r="V2153" t="str">
        <f t="shared" si="147"/>
        <v/>
      </c>
    </row>
    <row r="2154" spans="1:22">
      <c r="A2154">
        <v>133534</v>
      </c>
      <c r="B2154" t="s">
        <v>17</v>
      </c>
      <c r="C2154" t="s">
        <v>18</v>
      </c>
      <c r="D2154" t="s">
        <v>46</v>
      </c>
      <c r="E2154" t="s">
        <v>245</v>
      </c>
      <c r="F2154" t="s">
        <v>63</v>
      </c>
      <c r="G2154" t="s">
        <v>64</v>
      </c>
      <c r="H2154" t="s">
        <v>19</v>
      </c>
      <c r="J2154" t="s">
        <v>20</v>
      </c>
      <c r="K2154" s="7">
        <v>21411</v>
      </c>
      <c r="L2154" t="s">
        <v>65</v>
      </c>
      <c r="M2154" t="s">
        <v>52</v>
      </c>
      <c r="N2154" t="s">
        <v>36</v>
      </c>
      <c r="O2154" s="7">
        <v>43507</v>
      </c>
      <c r="P2154" s="7">
        <v>44432</v>
      </c>
      <c r="Q2154" t="s">
        <v>24</v>
      </c>
      <c r="R2154" s="7">
        <v>45688</v>
      </c>
      <c r="S2154" s="8">
        <f t="shared" si="146"/>
        <v>66.512328767123293</v>
      </c>
      <c r="T2154" t="str">
        <f t="shared" si="145"/>
        <v>65+</v>
      </c>
      <c r="U2154" s="7">
        <v>44432</v>
      </c>
      <c r="V2154">
        <f t="shared" si="147"/>
        <v>662</v>
      </c>
    </row>
    <row r="2155" spans="1:22">
      <c r="A2155">
        <v>127961</v>
      </c>
      <c r="B2155" t="s">
        <v>17</v>
      </c>
      <c r="C2155" t="s">
        <v>18</v>
      </c>
      <c r="D2155" t="s">
        <v>19</v>
      </c>
      <c r="H2155" t="s">
        <v>19</v>
      </c>
      <c r="J2155" t="s">
        <v>20</v>
      </c>
      <c r="K2155" s="7">
        <v>37586</v>
      </c>
      <c r="L2155" t="s">
        <v>96</v>
      </c>
      <c r="M2155" t="s">
        <v>22</v>
      </c>
      <c r="N2155" t="s">
        <v>32</v>
      </c>
      <c r="O2155" s="7" t="s">
        <v>36</v>
      </c>
      <c r="P2155" s="7" t="s">
        <v>36</v>
      </c>
      <c r="Q2155" t="s">
        <v>24</v>
      </c>
      <c r="R2155" s="7">
        <v>45688</v>
      </c>
      <c r="S2155" s="8">
        <f t="shared" si="146"/>
        <v>22.197260273972603</v>
      </c>
      <c r="T2155" t="str">
        <f t="shared" si="145"/>
        <v>16-25</v>
      </c>
      <c r="U2155" s="7" t="s">
        <v>36</v>
      </c>
      <c r="V2155" t="str">
        <f t="shared" si="147"/>
        <v/>
      </c>
    </row>
    <row r="2156" spans="1:22">
      <c r="A2156">
        <v>162018</v>
      </c>
      <c r="B2156" t="s">
        <v>17</v>
      </c>
      <c r="C2156" t="s">
        <v>25</v>
      </c>
      <c r="D2156" t="s">
        <v>19</v>
      </c>
      <c r="H2156" t="s">
        <v>19</v>
      </c>
      <c r="J2156" t="s">
        <v>20</v>
      </c>
      <c r="L2156" t="s">
        <v>126</v>
      </c>
      <c r="M2156" t="s">
        <v>52</v>
      </c>
      <c r="N2156" t="s">
        <v>32</v>
      </c>
      <c r="O2156" s="7" t="s">
        <v>36</v>
      </c>
      <c r="P2156" s="7" t="s">
        <v>36</v>
      </c>
      <c r="Q2156" t="s">
        <v>24</v>
      </c>
      <c r="R2156" s="7">
        <v>45688</v>
      </c>
      <c r="S2156" s="8">
        <f t="shared" si="146"/>
        <v>125.17260273972603</v>
      </c>
      <c r="T2156" t="str">
        <f t="shared" si="145"/>
        <v>65+</v>
      </c>
      <c r="U2156" s="7" t="s">
        <v>36</v>
      </c>
      <c r="V2156" t="str">
        <f t="shared" si="147"/>
        <v/>
      </c>
    </row>
    <row r="2157" spans="1:22">
      <c r="A2157">
        <v>104202</v>
      </c>
      <c r="B2157" t="s">
        <v>17</v>
      </c>
      <c r="C2157" t="s">
        <v>25</v>
      </c>
      <c r="D2157" t="s">
        <v>19</v>
      </c>
      <c r="H2157" t="s">
        <v>19</v>
      </c>
      <c r="J2157" t="s">
        <v>20</v>
      </c>
      <c r="K2157" s="7">
        <v>21858</v>
      </c>
      <c r="L2157" t="s">
        <v>119</v>
      </c>
      <c r="M2157" t="s">
        <v>23</v>
      </c>
      <c r="N2157" t="s">
        <v>34</v>
      </c>
      <c r="O2157" s="7" t="s">
        <v>36</v>
      </c>
      <c r="P2157" s="7" t="s">
        <v>36</v>
      </c>
      <c r="Q2157" t="s">
        <v>24</v>
      </c>
      <c r="R2157" s="7">
        <v>45688</v>
      </c>
      <c r="S2157" s="8">
        <f t="shared" si="146"/>
        <v>65.287671232876718</v>
      </c>
      <c r="T2157" t="str">
        <f t="shared" si="145"/>
        <v>65+</v>
      </c>
      <c r="U2157" s="7" t="s">
        <v>36</v>
      </c>
      <c r="V2157" t="str">
        <f t="shared" si="147"/>
        <v/>
      </c>
    </row>
    <row r="2158" spans="1:22">
      <c r="A2158">
        <v>95319</v>
      </c>
      <c r="B2158" t="s">
        <v>17</v>
      </c>
      <c r="C2158" t="s">
        <v>18</v>
      </c>
      <c r="D2158" t="s">
        <v>19</v>
      </c>
      <c r="H2158" t="s">
        <v>19</v>
      </c>
      <c r="J2158" t="s">
        <v>20</v>
      </c>
      <c r="K2158" s="7">
        <v>27202</v>
      </c>
      <c r="L2158" t="s">
        <v>111</v>
      </c>
      <c r="M2158" t="s">
        <v>57</v>
      </c>
      <c r="N2158" t="s">
        <v>32</v>
      </c>
      <c r="O2158" s="7">
        <v>41233</v>
      </c>
      <c r="P2158" s="7">
        <v>41233</v>
      </c>
      <c r="Q2158" t="s">
        <v>36</v>
      </c>
      <c r="R2158" s="7">
        <v>45688</v>
      </c>
      <c r="S2158" s="8">
        <f t="shared" si="146"/>
        <v>50.646575342465752</v>
      </c>
      <c r="T2158" t="str">
        <f t="shared" si="145"/>
        <v>45-55</v>
      </c>
      <c r="U2158" s="7">
        <v>41233</v>
      </c>
      <c r="V2158">
        <f t="shared" si="147"/>
        <v>1</v>
      </c>
    </row>
    <row r="2159" spans="1:22">
      <c r="A2159">
        <v>132871</v>
      </c>
      <c r="B2159" t="s">
        <v>17</v>
      </c>
      <c r="C2159" t="s">
        <v>18</v>
      </c>
      <c r="D2159" t="s">
        <v>19</v>
      </c>
      <c r="H2159" t="s">
        <v>19</v>
      </c>
      <c r="J2159" t="s">
        <v>20</v>
      </c>
      <c r="K2159" s="7">
        <v>39662</v>
      </c>
      <c r="L2159" t="s">
        <v>82</v>
      </c>
      <c r="M2159" t="s">
        <v>27</v>
      </c>
      <c r="N2159" t="s">
        <v>34</v>
      </c>
      <c r="O2159" s="7">
        <v>44807</v>
      </c>
      <c r="P2159" s="7">
        <v>45257</v>
      </c>
      <c r="Q2159" t="s">
        <v>24</v>
      </c>
      <c r="R2159" s="7">
        <v>45688</v>
      </c>
      <c r="S2159" s="8">
        <f t="shared" si="146"/>
        <v>16.509589041095889</v>
      </c>
      <c r="T2159" t="str">
        <f t="shared" si="145"/>
        <v>16-25</v>
      </c>
      <c r="U2159" s="7">
        <v>45257</v>
      </c>
      <c r="V2159">
        <f t="shared" si="147"/>
        <v>321</v>
      </c>
    </row>
    <row r="2160" spans="1:22">
      <c r="A2160">
        <v>160463</v>
      </c>
      <c r="B2160" t="s">
        <v>17</v>
      </c>
      <c r="C2160" t="s">
        <v>18</v>
      </c>
      <c r="D2160" t="s">
        <v>19</v>
      </c>
      <c r="H2160" t="s">
        <v>19</v>
      </c>
      <c r="J2160" t="s">
        <v>20</v>
      </c>
      <c r="K2160" s="7">
        <v>38816</v>
      </c>
      <c r="L2160" t="s">
        <v>26</v>
      </c>
      <c r="M2160" t="s">
        <v>27</v>
      </c>
      <c r="N2160" t="s">
        <v>36</v>
      </c>
      <c r="O2160" s="7">
        <v>45003</v>
      </c>
      <c r="P2160" s="7" t="s">
        <v>29</v>
      </c>
      <c r="Q2160" t="s">
        <v>24</v>
      </c>
      <c r="R2160" s="7">
        <v>45688</v>
      </c>
      <c r="S2160" s="8">
        <f t="shared" si="146"/>
        <v>18.827397260273973</v>
      </c>
      <c r="T2160" t="str">
        <f t="shared" si="145"/>
        <v>16-25</v>
      </c>
      <c r="U2160" s="7">
        <f>R2160</f>
        <v>45688</v>
      </c>
      <c r="V2160">
        <f t="shared" si="147"/>
        <v>490</v>
      </c>
    </row>
    <row r="2161" spans="1:22">
      <c r="A2161">
        <v>101653</v>
      </c>
      <c r="B2161" t="s">
        <v>17</v>
      </c>
      <c r="C2161" t="s">
        <v>18</v>
      </c>
      <c r="D2161" t="s">
        <v>19</v>
      </c>
      <c r="H2161" t="s">
        <v>19</v>
      </c>
      <c r="J2161" t="s">
        <v>20</v>
      </c>
      <c r="L2161" t="s">
        <v>45</v>
      </c>
      <c r="M2161" t="s">
        <v>22</v>
      </c>
      <c r="N2161" t="s">
        <v>32</v>
      </c>
      <c r="O2161" s="7">
        <v>41173</v>
      </c>
      <c r="P2161" s="7">
        <v>42163</v>
      </c>
      <c r="Q2161" t="s">
        <v>24</v>
      </c>
      <c r="R2161" s="7">
        <v>45688</v>
      </c>
      <c r="S2161" s="8">
        <f t="shared" si="146"/>
        <v>125.17260273972603</v>
      </c>
      <c r="T2161" t="str">
        <f t="shared" si="145"/>
        <v>65+</v>
      </c>
      <c r="U2161" s="7">
        <v>42163</v>
      </c>
      <c r="V2161">
        <f t="shared" si="147"/>
        <v>707</v>
      </c>
    </row>
    <row r="2162" spans="1:22">
      <c r="A2162">
        <v>95320</v>
      </c>
      <c r="B2162" t="s">
        <v>17</v>
      </c>
      <c r="C2162" t="s">
        <v>18</v>
      </c>
      <c r="D2162" t="s">
        <v>46</v>
      </c>
      <c r="E2162" t="s">
        <v>246</v>
      </c>
      <c r="F2162" t="s">
        <v>63</v>
      </c>
      <c r="G2162" t="s">
        <v>193</v>
      </c>
      <c r="H2162" t="s">
        <v>19</v>
      </c>
      <c r="J2162" t="s">
        <v>20</v>
      </c>
      <c r="K2162" s="7">
        <v>34591</v>
      </c>
      <c r="L2162" t="s">
        <v>59</v>
      </c>
      <c r="M2162" t="s">
        <v>27</v>
      </c>
      <c r="N2162" t="s">
        <v>34</v>
      </c>
      <c r="O2162" s="7">
        <v>41150</v>
      </c>
      <c r="P2162" s="7">
        <v>44431</v>
      </c>
      <c r="Q2162" t="s">
        <v>38</v>
      </c>
      <c r="R2162" s="7">
        <v>45688</v>
      </c>
      <c r="S2162" s="8">
        <f t="shared" si="146"/>
        <v>30.402739726027399</v>
      </c>
      <c r="T2162" t="str">
        <f t="shared" si="145"/>
        <v>25-35</v>
      </c>
      <c r="U2162" s="7">
        <v>44431</v>
      </c>
      <c r="V2162">
        <f t="shared" si="147"/>
        <v>2344</v>
      </c>
    </row>
    <row r="2163" spans="1:22">
      <c r="A2163">
        <v>18226</v>
      </c>
      <c r="B2163" t="s">
        <v>17</v>
      </c>
      <c r="C2163" t="s">
        <v>18</v>
      </c>
      <c r="D2163" t="s">
        <v>19</v>
      </c>
      <c r="H2163" t="s">
        <v>19</v>
      </c>
      <c r="J2163" t="s">
        <v>20</v>
      </c>
      <c r="L2163" t="s">
        <v>54</v>
      </c>
      <c r="M2163" t="s">
        <v>27</v>
      </c>
      <c r="N2163" t="s">
        <v>32</v>
      </c>
      <c r="O2163" s="7">
        <v>1</v>
      </c>
      <c r="P2163" s="7">
        <v>1</v>
      </c>
      <c r="Q2163" t="s">
        <v>36</v>
      </c>
      <c r="R2163" s="7">
        <v>45688</v>
      </c>
      <c r="S2163" s="8">
        <f t="shared" si="146"/>
        <v>125.17260273972603</v>
      </c>
      <c r="T2163" t="str">
        <f t="shared" si="145"/>
        <v>65+</v>
      </c>
      <c r="U2163" s="7">
        <v>1</v>
      </c>
    </row>
    <row r="2164" spans="1:22">
      <c r="A2164">
        <v>18236</v>
      </c>
      <c r="B2164" t="s">
        <v>17</v>
      </c>
      <c r="C2164" t="s">
        <v>18</v>
      </c>
      <c r="D2164" t="s">
        <v>19</v>
      </c>
      <c r="H2164" t="s">
        <v>19</v>
      </c>
      <c r="J2164" t="s">
        <v>30</v>
      </c>
      <c r="K2164" s="7">
        <v>12444</v>
      </c>
      <c r="L2164" t="s">
        <v>59</v>
      </c>
      <c r="M2164" t="s">
        <v>27</v>
      </c>
      <c r="N2164" t="s">
        <v>32</v>
      </c>
      <c r="O2164" s="7">
        <v>1</v>
      </c>
      <c r="P2164" s="7">
        <v>1</v>
      </c>
      <c r="Q2164" t="s">
        <v>36</v>
      </c>
      <c r="R2164" s="7">
        <v>45688</v>
      </c>
      <c r="S2164" s="8">
        <f t="shared" si="146"/>
        <v>91.079452054794515</v>
      </c>
      <c r="T2164" t="str">
        <f t="shared" si="145"/>
        <v>65+</v>
      </c>
      <c r="U2164" s="7">
        <v>1</v>
      </c>
    </row>
    <row r="2165" spans="1:22">
      <c r="A2165">
        <v>134112</v>
      </c>
      <c r="B2165" t="s">
        <v>17</v>
      </c>
      <c r="C2165" t="s">
        <v>18</v>
      </c>
      <c r="D2165" t="s">
        <v>19</v>
      </c>
      <c r="H2165" t="s">
        <v>19</v>
      </c>
      <c r="J2165" t="s">
        <v>20</v>
      </c>
      <c r="K2165" s="7">
        <v>38080</v>
      </c>
      <c r="L2165" t="s">
        <v>67</v>
      </c>
      <c r="M2165" t="s">
        <v>22</v>
      </c>
      <c r="N2165" t="s">
        <v>34</v>
      </c>
      <c r="O2165" s="7">
        <v>43536</v>
      </c>
      <c r="P2165" s="7">
        <v>44650</v>
      </c>
      <c r="Q2165" t="s">
        <v>24</v>
      </c>
      <c r="R2165" s="7">
        <v>45688</v>
      </c>
      <c r="S2165" s="8">
        <f t="shared" si="146"/>
        <v>20.843835616438355</v>
      </c>
      <c r="T2165" t="str">
        <f t="shared" si="145"/>
        <v>16-25</v>
      </c>
      <c r="U2165" s="7">
        <v>44650</v>
      </c>
      <c r="V2165">
        <f t="shared" si="147"/>
        <v>797</v>
      </c>
    </row>
    <row r="2166" spans="1:22">
      <c r="A2166">
        <v>81718</v>
      </c>
      <c r="B2166" t="s">
        <v>17</v>
      </c>
      <c r="C2166" t="s">
        <v>18</v>
      </c>
      <c r="D2166" t="s">
        <v>19</v>
      </c>
      <c r="H2166" t="s">
        <v>19</v>
      </c>
      <c r="J2166" t="s">
        <v>30</v>
      </c>
      <c r="K2166" s="7">
        <v>17095</v>
      </c>
      <c r="L2166" t="s">
        <v>65</v>
      </c>
      <c r="M2166" t="s">
        <v>27</v>
      </c>
      <c r="N2166" t="s">
        <v>32</v>
      </c>
      <c r="O2166" s="7">
        <v>38687</v>
      </c>
      <c r="P2166" s="7">
        <v>44831</v>
      </c>
      <c r="Q2166" t="s">
        <v>38</v>
      </c>
      <c r="R2166" s="7">
        <v>45688</v>
      </c>
      <c r="S2166" s="8">
        <f t="shared" si="146"/>
        <v>78.336986301369862</v>
      </c>
      <c r="T2166" t="str">
        <f t="shared" si="145"/>
        <v>65+</v>
      </c>
      <c r="U2166" s="7">
        <v>44831</v>
      </c>
      <c r="V2166">
        <f t="shared" si="147"/>
        <v>4389</v>
      </c>
    </row>
    <row r="2167" spans="1:22">
      <c r="A2167">
        <v>160627</v>
      </c>
      <c r="B2167" t="s">
        <v>17</v>
      </c>
      <c r="C2167" t="s">
        <v>25</v>
      </c>
      <c r="D2167" t="s">
        <v>19</v>
      </c>
      <c r="H2167" t="s">
        <v>19</v>
      </c>
      <c r="J2167" t="s">
        <v>30</v>
      </c>
      <c r="K2167" s="7">
        <v>33534</v>
      </c>
      <c r="L2167" t="s">
        <v>82</v>
      </c>
      <c r="M2167" t="s">
        <v>27</v>
      </c>
      <c r="N2167" t="s">
        <v>34</v>
      </c>
      <c r="O2167" s="7">
        <v>45015</v>
      </c>
      <c r="P2167" s="7" t="s">
        <v>29</v>
      </c>
      <c r="Q2167" t="s">
        <v>24</v>
      </c>
      <c r="R2167" s="7">
        <v>45688</v>
      </c>
      <c r="S2167" s="8">
        <f t="shared" si="146"/>
        <v>33.298630136986304</v>
      </c>
      <c r="T2167" t="str">
        <f t="shared" si="145"/>
        <v>25-35</v>
      </c>
      <c r="U2167" s="7">
        <f>R2167</f>
        <v>45688</v>
      </c>
      <c r="V2167">
        <f t="shared" si="147"/>
        <v>482</v>
      </c>
    </row>
    <row r="2168" spans="1:22">
      <c r="A2168">
        <v>82762</v>
      </c>
      <c r="B2168" t="s">
        <v>17</v>
      </c>
      <c r="C2168" t="s">
        <v>18</v>
      </c>
      <c r="D2168" t="s">
        <v>19</v>
      </c>
      <c r="H2168" t="s">
        <v>19</v>
      </c>
      <c r="J2168" t="s">
        <v>20</v>
      </c>
      <c r="L2168" t="s">
        <v>54</v>
      </c>
      <c r="M2168" t="s">
        <v>27</v>
      </c>
      <c r="N2168" t="s">
        <v>34</v>
      </c>
      <c r="O2168" s="7">
        <v>41099</v>
      </c>
      <c r="P2168" s="7">
        <v>41099</v>
      </c>
      <c r="Q2168" t="s">
        <v>36</v>
      </c>
      <c r="R2168" s="7">
        <v>45688</v>
      </c>
      <c r="S2168" s="8">
        <f t="shared" si="146"/>
        <v>125.17260273972603</v>
      </c>
      <c r="T2168" t="str">
        <f t="shared" si="145"/>
        <v>65+</v>
      </c>
      <c r="U2168" s="7">
        <v>41099</v>
      </c>
      <c r="V2168">
        <f t="shared" si="147"/>
        <v>1</v>
      </c>
    </row>
    <row r="2169" spans="1:22">
      <c r="A2169">
        <v>81719</v>
      </c>
      <c r="B2169" t="s">
        <v>17</v>
      </c>
      <c r="C2169" t="s">
        <v>18</v>
      </c>
      <c r="D2169" t="s">
        <v>19</v>
      </c>
      <c r="H2169" t="s">
        <v>19</v>
      </c>
      <c r="J2169" t="s">
        <v>20</v>
      </c>
      <c r="K2169" s="7">
        <v>16531</v>
      </c>
      <c r="L2169" t="s">
        <v>65</v>
      </c>
      <c r="M2169" t="s">
        <v>27</v>
      </c>
      <c r="N2169" t="s">
        <v>32</v>
      </c>
      <c r="O2169" s="7">
        <v>38687</v>
      </c>
      <c r="P2169" s="7">
        <v>44831</v>
      </c>
      <c r="Q2169" t="s">
        <v>38</v>
      </c>
      <c r="R2169" s="7">
        <v>45688</v>
      </c>
      <c r="S2169" s="8">
        <f t="shared" si="146"/>
        <v>79.882191780821913</v>
      </c>
      <c r="T2169" t="str">
        <f t="shared" si="145"/>
        <v>65+</v>
      </c>
      <c r="U2169" s="7">
        <v>44831</v>
      </c>
      <c r="V2169">
        <f t="shared" si="147"/>
        <v>4389</v>
      </c>
    </row>
    <row r="2170" spans="1:22">
      <c r="A2170">
        <v>161471</v>
      </c>
      <c r="B2170" t="s">
        <v>17</v>
      </c>
      <c r="C2170" t="s">
        <v>25</v>
      </c>
      <c r="D2170" t="s">
        <v>19</v>
      </c>
      <c r="H2170" t="s">
        <v>19</v>
      </c>
      <c r="J2170" t="s">
        <v>20</v>
      </c>
      <c r="K2170" s="7">
        <v>26245</v>
      </c>
      <c r="L2170" t="s">
        <v>59</v>
      </c>
      <c r="M2170" t="s">
        <v>27</v>
      </c>
      <c r="N2170" t="s">
        <v>43</v>
      </c>
      <c r="O2170" s="7">
        <v>45071</v>
      </c>
      <c r="P2170" s="7" t="s">
        <v>29</v>
      </c>
      <c r="Q2170" t="s">
        <v>24</v>
      </c>
      <c r="R2170" s="7">
        <v>45688</v>
      </c>
      <c r="S2170" s="8">
        <f t="shared" si="146"/>
        <v>53.268493150684932</v>
      </c>
      <c r="T2170" t="str">
        <f t="shared" si="145"/>
        <v>45-55</v>
      </c>
      <c r="U2170" s="7">
        <f>R2170</f>
        <v>45688</v>
      </c>
      <c r="V2170">
        <f t="shared" si="147"/>
        <v>442</v>
      </c>
    </row>
    <row r="2171" spans="1:22">
      <c r="A2171">
        <v>102827</v>
      </c>
      <c r="B2171" t="s">
        <v>17</v>
      </c>
      <c r="C2171" t="s">
        <v>18</v>
      </c>
      <c r="D2171" t="s">
        <v>19</v>
      </c>
      <c r="H2171" t="s">
        <v>19</v>
      </c>
      <c r="J2171" t="s">
        <v>20</v>
      </c>
      <c r="K2171" s="7">
        <v>16740</v>
      </c>
      <c r="L2171" t="s">
        <v>96</v>
      </c>
      <c r="M2171" t="s">
        <v>22</v>
      </c>
      <c r="N2171" t="s">
        <v>34</v>
      </c>
      <c r="O2171" s="7">
        <v>41319</v>
      </c>
      <c r="P2171" s="7">
        <v>41319</v>
      </c>
      <c r="Q2171" t="s">
        <v>36</v>
      </c>
      <c r="R2171" s="7">
        <v>45688</v>
      </c>
      <c r="S2171" s="8">
        <f t="shared" si="146"/>
        <v>79.30958904109589</v>
      </c>
      <c r="T2171" t="str">
        <f t="shared" si="145"/>
        <v>65+</v>
      </c>
      <c r="U2171" s="7">
        <v>41319</v>
      </c>
      <c r="V2171">
        <f t="shared" si="147"/>
        <v>1</v>
      </c>
    </row>
    <row r="2172" spans="1:22">
      <c r="A2172">
        <v>104338</v>
      </c>
      <c r="B2172" t="s">
        <v>17</v>
      </c>
      <c r="C2172" t="s">
        <v>18</v>
      </c>
      <c r="D2172" t="s">
        <v>19</v>
      </c>
      <c r="H2172" t="s">
        <v>19</v>
      </c>
      <c r="J2172" t="s">
        <v>20</v>
      </c>
      <c r="K2172" s="7">
        <v>23290</v>
      </c>
      <c r="L2172" t="s">
        <v>26</v>
      </c>
      <c r="M2172" t="s">
        <v>27</v>
      </c>
      <c r="N2172" t="s">
        <v>34</v>
      </c>
      <c r="O2172" s="7">
        <v>41565</v>
      </c>
      <c r="P2172" s="7">
        <v>42865</v>
      </c>
      <c r="Q2172" t="s">
        <v>55</v>
      </c>
      <c r="R2172" s="7">
        <v>45688</v>
      </c>
      <c r="S2172" s="8">
        <f t="shared" si="146"/>
        <v>61.364383561643834</v>
      </c>
      <c r="T2172" t="str">
        <f t="shared" si="145"/>
        <v>55-65</v>
      </c>
      <c r="U2172" s="7">
        <v>42865</v>
      </c>
      <c r="V2172">
        <f t="shared" si="147"/>
        <v>929</v>
      </c>
    </row>
    <row r="2173" spans="1:22">
      <c r="A2173">
        <v>154070</v>
      </c>
      <c r="B2173" t="s">
        <v>17</v>
      </c>
      <c r="C2173" t="s">
        <v>18</v>
      </c>
      <c r="D2173" t="s">
        <v>19</v>
      </c>
      <c r="H2173" t="s">
        <v>19</v>
      </c>
      <c r="J2173" t="s">
        <v>30</v>
      </c>
      <c r="K2173" s="7">
        <v>33963</v>
      </c>
      <c r="L2173" t="s">
        <v>83</v>
      </c>
      <c r="M2173" t="s">
        <v>27</v>
      </c>
      <c r="N2173" t="s">
        <v>34</v>
      </c>
      <c r="O2173" s="7" t="s">
        <v>36</v>
      </c>
      <c r="P2173" s="7" t="s">
        <v>36</v>
      </c>
      <c r="Q2173" t="s">
        <v>36</v>
      </c>
      <c r="R2173" s="7">
        <v>45688</v>
      </c>
      <c r="S2173" s="8">
        <f t="shared" si="146"/>
        <v>32.123287671232873</v>
      </c>
      <c r="T2173" t="str">
        <f t="shared" si="145"/>
        <v>25-35</v>
      </c>
      <c r="U2173" s="7" t="s">
        <v>36</v>
      </c>
      <c r="V2173" t="str">
        <f t="shared" si="147"/>
        <v/>
      </c>
    </row>
    <row r="2174" spans="1:22">
      <c r="A2174">
        <v>80791</v>
      </c>
      <c r="B2174" t="s">
        <v>17</v>
      </c>
      <c r="C2174" t="s">
        <v>18</v>
      </c>
      <c r="D2174" t="s">
        <v>19</v>
      </c>
      <c r="H2174" t="s">
        <v>19</v>
      </c>
      <c r="J2174" t="s">
        <v>30</v>
      </c>
      <c r="K2174" s="7">
        <v>14215</v>
      </c>
      <c r="L2174" t="s">
        <v>26</v>
      </c>
      <c r="M2174" t="s">
        <v>27</v>
      </c>
      <c r="N2174" t="s">
        <v>32</v>
      </c>
      <c r="O2174" s="7">
        <v>38047</v>
      </c>
      <c r="P2174" s="7">
        <v>40923</v>
      </c>
      <c r="Q2174" t="s">
        <v>36</v>
      </c>
      <c r="R2174" s="7">
        <v>45688</v>
      </c>
      <c r="S2174" s="8">
        <f t="shared" si="146"/>
        <v>86.227397260273975</v>
      </c>
      <c r="T2174" t="str">
        <f t="shared" si="145"/>
        <v>65+</v>
      </c>
      <c r="U2174" s="7">
        <v>40923</v>
      </c>
      <c r="V2174">
        <f t="shared" si="147"/>
        <v>2055</v>
      </c>
    </row>
    <row r="2175" spans="1:22">
      <c r="A2175">
        <v>121625</v>
      </c>
      <c r="B2175" t="s">
        <v>17</v>
      </c>
      <c r="C2175" t="s">
        <v>18</v>
      </c>
      <c r="D2175" t="s">
        <v>19</v>
      </c>
      <c r="H2175" t="s">
        <v>19</v>
      </c>
      <c r="J2175" t="s">
        <v>20</v>
      </c>
      <c r="K2175" s="7">
        <v>21230</v>
      </c>
      <c r="L2175" t="s">
        <v>151</v>
      </c>
      <c r="M2175" t="s">
        <v>22</v>
      </c>
      <c r="N2175" t="s">
        <v>34</v>
      </c>
      <c r="O2175" s="7">
        <v>42808</v>
      </c>
      <c r="P2175" s="7">
        <v>45065</v>
      </c>
      <c r="Q2175" t="s">
        <v>24</v>
      </c>
      <c r="R2175" s="7">
        <v>45688</v>
      </c>
      <c r="S2175" s="8">
        <f t="shared" si="146"/>
        <v>67.008219178082186</v>
      </c>
      <c r="T2175" t="str">
        <f t="shared" si="145"/>
        <v>65+</v>
      </c>
      <c r="U2175" s="7">
        <v>45065</v>
      </c>
      <c r="V2175">
        <f t="shared" si="147"/>
        <v>1614</v>
      </c>
    </row>
    <row r="2176" spans="1:22">
      <c r="A2176">
        <v>151785</v>
      </c>
      <c r="B2176" t="s">
        <v>17</v>
      </c>
      <c r="C2176" t="s">
        <v>18</v>
      </c>
      <c r="D2176" t="s">
        <v>19</v>
      </c>
      <c r="H2176" t="s">
        <v>19</v>
      </c>
      <c r="J2176" t="s">
        <v>20</v>
      </c>
      <c r="K2176" s="7">
        <v>36835</v>
      </c>
      <c r="L2176" t="s">
        <v>72</v>
      </c>
      <c r="M2176" t="s">
        <v>22</v>
      </c>
      <c r="N2176" t="s">
        <v>28</v>
      </c>
      <c r="O2176" s="7">
        <v>44452</v>
      </c>
      <c r="P2176" s="7">
        <v>44777</v>
      </c>
      <c r="Q2176" t="s">
        <v>24</v>
      </c>
      <c r="R2176" s="7">
        <v>45688</v>
      </c>
      <c r="S2176" s="8">
        <f t="shared" si="146"/>
        <v>24.254794520547946</v>
      </c>
      <c r="T2176" t="str">
        <f t="shared" si="145"/>
        <v>16-25</v>
      </c>
      <c r="U2176" s="7">
        <v>44777</v>
      </c>
      <c r="V2176">
        <f t="shared" si="147"/>
        <v>234</v>
      </c>
    </row>
    <row r="2177" spans="1:22">
      <c r="A2177">
        <v>137210</v>
      </c>
      <c r="B2177" t="s">
        <v>17</v>
      </c>
      <c r="C2177" t="s">
        <v>18</v>
      </c>
      <c r="D2177" t="s">
        <v>19</v>
      </c>
      <c r="H2177" t="s">
        <v>19</v>
      </c>
      <c r="J2177" t="s">
        <v>30</v>
      </c>
      <c r="K2177" s="7">
        <v>37737</v>
      </c>
      <c r="L2177" t="s">
        <v>37</v>
      </c>
      <c r="M2177" t="s">
        <v>27</v>
      </c>
      <c r="N2177" t="s">
        <v>28</v>
      </c>
      <c r="O2177" s="7">
        <v>43682</v>
      </c>
      <c r="P2177" s="7">
        <v>44454</v>
      </c>
      <c r="Q2177" t="s">
        <v>24</v>
      </c>
      <c r="R2177" s="7">
        <v>45688</v>
      </c>
      <c r="S2177" s="8">
        <f t="shared" si="146"/>
        <v>21.783561643835615</v>
      </c>
      <c r="T2177" t="str">
        <f t="shared" si="145"/>
        <v>16-25</v>
      </c>
      <c r="U2177" s="7">
        <v>44454</v>
      </c>
      <c r="V2177">
        <f t="shared" si="147"/>
        <v>553</v>
      </c>
    </row>
    <row r="2178" spans="1:22">
      <c r="A2178">
        <v>79898</v>
      </c>
      <c r="B2178" t="s">
        <v>17</v>
      </c>
      <c r="C2178" t="s">
        <v>18</v>
      </c>
      <c r="D2178" t="s">
        <v>19</v>
      </c>
      <c r="H2178" t="s">
        <v>19</v>
      </c>
      <c r="J2178" t="s">
        <v>20</v>
      </c>
      <c r="L2178" t="s">
        <v>110</v>
      </c>
      <c r="M2178" t="s">
        <v>22</v>
      </c>
      <c r="N2178" t="s">
        <v>34</v>
      </c>
      <c r="O2178" s="7">
        <v>40385</v>
      </c>
      <c r="P2178" s="7">
        <v>41244</v>
      </c>
      <c r="Q2178" t="s">
        <v>36</v>
      </c>
      <c r="R2178" s="7">
        <v>45688</v>
      </c>
      <c r="S2178" s="8">
        <f t="shared" si="146"/>
        <v>125.17260273972603</v>
      </c>
      <c r="T2178" t="str">
        <f t="shared" ref="T2178:T2241" si="150">IFERROR(VLOOKUP(S2178,Age_Group_Arr,2,TRUE),"")</f>
        <v>65+</v>
      </c>
      <c r="U2178" s="7">
        <v>41244</v>
      </c>
      <c r="V2178">
        <f t="shared" si="147"/>
        <v>615</v>
      </c>
    </row>
    <row r="2179" spans="1:22">
      <c r="A2179">
        <v>110710</v>
      </c>
      <c r="B2179" t="s">
        <v>17</v>
      </c>
      <c r="C2179" t="s">
        <v>18</v>
      </c>
      <c r="D2179" t="s">
        <v>19</v>
      </c>
      <c r="H2179" t="s">
        <v>19</v>
      </c>
      <c r="J2179" t="s">
        <v>20</v>
      </c>
      <c r="L2179" t="s">
        <v>26</v>
      </c>
      <c r="M2179" t="s">
        <v>27</v>
      </c>
      <c r="N2179" t="s">
        <v>34</v>
      </c>
      <c r="O2179" s="7">
        <v>42282</v>
      </c>
      <c r="P2179" s="7">
        <v>42282</v>
      </c>
      <c r="Q2179" t="s">
        <v>36</v>
      </c>
      <c r="R2179" s="7">
        <v>45688</v>
      </c>
      <c r="S2179" s="8">
        <f t="shared" ref="S2179:S2242" si="151">(SUM(R2179-K2179)/365)</f>
        <v>125.17260273972603</v>
      </c>
      <c r="T2179" t="str">
        <f t="shared" si="150"/>
        <v>65+</v>
      </c>
      <c r="U2179" s="7">
        <v>42282</v>
      </c>
      <c r="V2179">
        <f t="shared" ref="V2179:V2242" si="152">IFERROR(NETWORKDAYS(O2179,U2179,8),"")</f>
        <v>1</v>
      </c>
    </row>
    <row r="2180" spans="1:22">
      <c r="A2180">
        <v>111134</v>
      </c>
      <c r="B2180" t="s">
        <v>17</v>
      </c>
      <c r="C2180" t="s">
        <v>18</v>
      </c>
      <c r="D2180" t="s">
        <v>19</v>
      </c>
      <c r="H2180" t="s">
        <v>19</v>
      </c>
      <c r="J2180" t="s">
        <v>20</v>
      </c>
      <c r="K2180" s="7">
        <v>25039</v>
      </c>
      <c r="L2180" t="s">
        <v>26</v>
      </c>
      <c r="M2180" t="s">
        <v>27</v>
      </c>
      <c r="N2180" t="s">
        <v>28</v>
      </c>
      <c r="O2180" s="7">
        <v>42022</v>
      </c>
      <c r="P2180" s="7">
        <v>44664</v>
      </c>
      <c r="Q2180" t="s">
        <v>24</v>
      </c>
      <c r="R2180" s="7">
        <v>45688</v>
      </c>
      <c r="S2180" s="8">
        <f t="shared" si="151"/>
        <v>56.57260273972603</v>
      </c>
      <c r="T2180" t="str">
        <f t="shared" si="150"/>
        <v>55-65</v>
      </c>
      <c r="U2180" s="7">
        <v>44664</v>
      </c>
      <c r="V2180">
        <f t="shared" si="152"/>
        <v>1888</v>
      </c>
    </row>
    <row r="2181" spans="1:22">
      <c r="A2181">
        <v>109144</v>
      </c>
      <c r="B2181" t="s">
        <v>17</v>
      </c>
      <c r="C2181" t="s">
        <v>18</v>
      </c>
      <c r="D2181" t="s">
        <v>19</v>
      </c>
      <c r="H2181" t="s">
        <v>19</v>
      </c>
      <c r="J2181" t="s">
        <v>20</v>
      </c>
      <c r="K2181" s="7">
        <v>36383</v>
      </c>
      <c r="L2181" t="s">
        <v>37</v>
      </c>
      <c r="M2181" t="s">
        <v>27</v>
      </c>
      <c r="N2181" t="s">
        <v>34</v>
      </c>
      <c r="O2181" s="7" t="s">
        <v>36</v>
      </c>
      <c r="P2181" s="7" t="s">
        <v>36</v>
      </c>
      <c r="Q2181" t="s">
        <v>24</v>
      </c>
      <c r="R2181" s="7">
        <v>45688</v>
      </c>
      <c r="S2181" s="8">
        <f t="shared" si="151"/>
        <v>25.493150684931507</v>
      </c>
      <c r="T2181" t="str">
        <f t="shared" si="150"/>
        <v>25-35</v>
      </c>
      <c r="U2181" s="7" t="s">
        <v>36</v>
      </c>
      <c r="V2181" t="str">
        <f t="shared" si="152"/>
        <v/>
      </c>
    </row>
    <row r="2182" spans="1:22">
      <c r="A2182">
        <v>114615</v>
      </c>
      <c r="B2182" t="s">
        <v>17</v>
      </c>
      <c r="C2182" t="s">
        <v>18</v>
      </c>
      <c r="D2182" t="s">
        <v>19</v>
      </c>
      <c r="H2182" t="s">
        <v>19</v>
      </c>
      <c r="J2182" t="s">
        <v>20</v>
      </c>
      <c r="K2182" s="7">
        <v>36346</v>
      </c>
      <c r="L2182" t="s">
        <v>26</v>
      </c>
      <c r="M2182" t="s">
        <v>27</v>
      </c>
      <c r="N2182" t="s">
        <v>28</v>
      </c>
      <c r="O2182" s="7">
        <v>42385</v>
      </c>
      <c r="P2182" s="7">
        <v>43023</v>
      </c>
      <c r="Q2182" t="s">
        <v>24</v>
      </c>
      <c r="R2182" s="7">
        <v>45688</v>
      </c>
      <c r="S2182" s="8">
        <f t="shared" si="151"/>
        <v>25.594520547945205</v>
      </c>
      <c r="T2182" t="str">
        <f t="shared" si="150"/>
        <v>25-35</v>
      </c>
      <c r="U2182" s="7">
        <v>43023</v>
      </c>
      <c r="V2182">
        <f t="shared" si="152"/>
        <v>455</v>
      </c>
    </row>
    <row r="2183" spans="1:22">
      <c r="A2183">
        <v>109460</v>
      </c>
      <c r="B2183" t="s">
        <v>17</v>
      </c>
      <c r="C2183" t="s">
        <v>18</v>
      </c>
      <c r="D2183" t="s">
        <v>19</v>
      </c>
      <c r="H2183" t="s">
        <v>19</v>
      </c>
      <c r="J2183" t="s">
        <v>20</v>
      </c>
      <c r="K2183" s="7">
        <v>36240</v>
      </c>
      <c r="L2183" t="s">
        <v>67</v>
      </c>
      <c r="M2183" t="s">
        <v>22</v>
      </c>
      <c r="N2183" t="s">
        <v>34</v>
      </c>
      <c r="O2183" s="7">
        <v>41918</v>
      </c>
      <c r="P2183" s="7">
        <v>42217</v>
      </c>
      <c r="Q2183" t="s">
        <v>24</v>
      </c>
      <c r="R2183" s="7">
        <v>45688</v>
      </c>
      <c r="S2183" s="8">
        <f t="shared" si="151"/>
        <v>25.884931506849316</v>
      </c>
      <c r="T2183" t="str">
        <f t="shared" si="150"/>
        <v>25-35</v>
      </c>
      <c r="U2183" s="7">
        <v>42217</v>
      </c>
      <c r="V2183">
        <f t="shared" si="152"/>
        <v>215</v>
      </c>
    </row>
    <row r="2184" spans="1:22">
      <c r="A2184">
        <v>162027</v>
      </c>
      <c r="B2184" t="s">
        <v>17</v>
      </c>
      <c r="C2184" t="s">
        <v>25</v>
      </c>
      <c r="D2184" t="s">
        <v>19</v>
      </c>
      <c r="H2184" t="s">
        <v>19</v>
      </c>
      <c r="J2184" t="s">
        <v>20</v>
      </c>
      <c r="K2184" s="7">
        <v>36756</v>
      </c>
      <c r="L2184" t="s">
        <v>126</v>
      </c>
      <c r="M2184" t="s">
        <v>52</v>
      </c>
      <c r="N2184" t="s">
        <v>32</v>
      </c>
      <c r="O2184" s="7" t="s">
        <v>36</v>
      </c>
      <c r="P2184" s="7" t="s">
        <v>36</v>
      </c>
      <c r="Q2184" t="s">
        <v>24</v>
      </c>
      <c r="R2184" s="7">
        <v>45688</v>
      </c>
      <c r="S2184" s="8">
        <f t="shared" si="151"/>
        <v>24.471232876712328</v>
      </c>
      <c r="T2184" t="str">
        <f t="shared" si="150"/>
        <v>16-25</v>
      </c>
      <c r="U2184" s="7" t="s">
        <v>36</v>
      </c>
      <c r="V2184" t="str">
        <f t="shared" si="152"/>
        <v/>
      </c>
    </row>
    <row r="2185" spans="1:22">
      <c r="A2185">
        <v>79103</v>
      </c>
      <c r="B2185" t="s">
        <v>17</v>
      </c>
      <c r="C2185" t="s">
        <v>18</v>
      </c>
      <c r="D2185" t="s">
        <v>19</v>
      </c>
      <c r="H2185" t="s">
        <v>19</v>
      </c>
      <c r="J2185" t="s">
        <v>30</v>
      </c>
      <c r="K2185" s="7">
        <v>35169</v>
      </c>
      <c r="L2185" t="s">
        <v>37</v>
      </c>
      <c r="M2185" t="s">
        <v>27</v>
      </c>
      <c r="N2185" t="s">
        <v>32</v>
      </c>
      <c r="O2185" s="7" t="s">
        <v>36</v>
      </c>
      <c r="P2185" s="7" t="s">
        <v>36</v>
      </c>
      <c r="Q2185" t="s">
        <v>36</v>
      </c>
      <c r="R2185" s="7">
        <v>45688</v>
      </c>
      <c r="S2185" s="8">
        <f t="shared" si="151"/>
        <v>28.81917808219178</v>
      </c>
      <c r="T2185" t="str">
        <f t="shared" si="150"/>
        <v>25-35</v>
      </c>
      <c r="U2185" s="7" t="s">
        <v>36</v>
      </c>
      <c r="V2185" t="str">
        <f t="shared" si="152"/>
        <v/>
      </c>
    </row>
    <row r="2186" spans="1:22">
      <c r="A2186">
        <v>112224</v>
      </c>
      <c r="B2186" t="s">
        <v>17</v>
      </c>
      <c r="C2186" t="s">
        <v>18</v>
      </c>
      <c r="D2186" t="s">
        <v>19</v>
      </c>
      <c r="H2186" t="s">
        <v>19</v>
      </c>
      <c r="J2186" t="s">
        <v>20</v>
      </c>
      <c r="K2186" s="7">
        <v>37540</v>
      </c>
      <c r="L2186" t="s">
        <v>35</v>
      </c>
      <c r="M2186" t="s">
        <v>27</v>
      </c>
      <c r="N2186" t="s">
        <v>34</v>
      </c>
      <c r="O2186" s="7" t="s">
        <v>36</v>
      </c>
      <c r="P2186" s="7" t="s">
        <v>36</v>
      </c>
      <c r="Q2186" t="s">
        <v>36</v>
      </c>
      <c r="R2186" s="7">
        <v>45688</v>
      </c>
      <c r="S2186" s="8">
        <f t="shared" si="151"/>
        <v>22.323287671232876</v>
      </c>
      <c r="T2186" t="str">
        <f t="shared" si="150"/>
        <v>16-25</v>
      </c>
      <c r="U2186" s="7" t="s">
        <v>36</v>
      </c>
      <c r="V2186" t="str">
        <f t="shared" si="152"/>
        <v/>
      </c>
    </row>
    <row r="2187" spans="1:22">
      <c r="A2187">
        <v>114548</v>
      </c>
      <c r="B2187" t="s">
        <v>17</v>
      </c>
      <c r="C2187" t="s">
        <v>18</v>
      </c>
      <c r="D2187" t="s">
        <v>19</v>
      </c>
      <c r="H2187" t="s">
        <v>19</v>
      </c>
      <c r="J2187" t="s">
        <v>20</v>
      </c>
      <c r="K2187" s="7">
        <v>36110</v>
      </c>
      <c r="L2187" t="s">
        <v>35</v>
      </c>
      <c r="M2187" t="s">
        <v>27</v>
      </c>
      <c r="N2187" t="s">
        <v>34</v>
      </c>
      <c r="O2187" s="7">
        <v>42451</v>
      </c>
      <c r="P2187" s="7">
        <v>42512</v>
      </c>
      <c r="Q2187" t="s">
        <v>247</v>
      </c>
      <c r="R2187" s="7">
        <v>45688</v>
      </c>
      <c r="S2187" s="8">
        <f t="shared" si="151"/>
        <v>26.241095890410961</v>
      </c>
      <c r="T2187" t="str">
        <f t="shared" si="150"/>
        <v>25-35</v>
      </c>
      <c r="U2187" s="7">
        <v>42512</v>
      </c>
      <c r="V2187">
        <f t="shared" si="152"/>
        <v>44</v>
      </c>
    </row>
    <row r="2188" spans="1:22">
      <c r="A2188">
        <v>103092</v>
      </c>
      <c r="B2188" t="s">
        <v>17</v>
      </c>
      <c r="C2188" t="s">
        <v>18</v>
      </c>
      <c r="D2188" t="s">
        <v>19</v>
      </c>
      <c r="H2188" t="s">
        <v>19</v>
      </c>
      <c r="J2188" t="s">
        <v>20</v>
      </c>
      <c r="K2188" s="7">
        <v>27733</v>
      </c>
      <c r="L2188" t="s">
        <v>26</v>
      </c>
      <c r="M2188" t="s">
        <v>27</v>
      </c>
      <c r="N2188" t="s">
        <v>32</v>
      </c>
      <c r="O2188" s="7">
        <v>41761</v>
      </c>
      <c r="P2188" s="7">
        <v>41761</v>
      </c>
      <c r="Q2188" t="s">
        <v>36</v>
      </c>
      <c r="R2188" s="7">
        <v>45688</v>
      </c>
      <c r="S2188" s="8">
        <f t="shared" si="151"/>
        <v>49.19178082191781</v>
      </c>
      <c r="T2188" t="str">
        <f t="shared" si="150"/>
        <v>45-55</v>
      </c>
      <c r="U2188" s="7">
        <v>41761</v>
      </c>
      <c r="V2188">
        <f t="shared" si="152"/>
        <v>1</v>
      </c>
    </row>
    <row r="2189" spans="1:22">
      <c r="A2189">
        <v>108701</v>
      </c>
      <c r="B2189" t="s">
        <v>17</v>
      </c>
      <c r="C2189" t="s">
        <v>18</v>
      </c>
      <c r="D2189" t="s">
        <v>19</v>
      </c>
      <c r="H2189" t="s">
        <v>19</v>
      </c>
      <c r="J2189" t="s">
        <v>20</v>
      </c>
      <c r="K2189" s="7">
        <v>15746</v>
      </c>
      <c r="L2189" t="s">
        <v>26</v>
      </c>
      <c r="M2189" t="s">
        <v>27</v>
      </c>
      <c r="N2189" t="s">
        <v>34</v>
      </c>
      <c r="O2189" s="7">
        <v>41848</v>
      </c>
      <c r="P2189" s="7">
        <v>42079</v>
      </c>
      <c r="Q2189" t="s">
        <v>36</v>
      </c>
      <c r="R2189" s="7">
        <v>45688</v>
      </c>
      <c r="S2189" s="8">
        <f t="shared" si="151"/>
        <v>82.032876712328772</v>
      </c>
      <c r="T2189" t="str">
        <f t="shared" si="150"/>
        <v>65+</v>
      </c>
      <c r="U2189" s="7">
        <v>42079</v>
      </c>
      <c r="V2189">
        <f t="shared" si="152"/>
        <v>166</v>
      </c>
    </row>
    <row r="2190" spans="1:22">
      <c r="A2190">
        <v>108663</v>
      </c>
      <c r="B2190" t="s">
        <v>17</v>
      </c>
      <c r="C2190" t="s">
        <v>18</v>
      </c>
      <c r="D2190" t="s">
        <v>19</v>
      </c>
      <c r="H2190" t="s">
        <v>19</v>
      </c>
      <c r="J2190" t="s">
        <v>30</v>
      </c>
      <c r="K2190" s="7">
        <v>36415</v>
      </c>
      <c r="L2190" t="s">
        <v>33</v>
      </c>
      <c r="M2190" t="s">
        <v>22</v>
      </c>
      <c r="N2190" t="s">
        <v>34</v>
      </c>
      <c r="O2190" s="7">
        <v>41846</v>
      </c>
      <c r="P2190" s="7">
        <v>42014</v>
      </c>
      <c r="Q2190" t="s">
        <v>36</v>
      </c>
      <c r="R2190" s="7">
        <v>45688</v>
      </c>
      <c r="S2190" s="8">
        <f t="shared" si="151"/>
        <v>25.405479452054795</v>
      </c>
      <c r="T2190" t="str">
        <f t="shared" si="150"/>
        <v>25-35</v>
      </c>
      <c r="U2190" s="7">
        <v>42014</v>
      </c>
      <c r="V2190">
        <f t="shared" si="152"/>
        <v>120</v>
      </c>
    </row>
    <row r="2191" spans="1:22">
      <c r="A2191">
        <v>162909</v>
      </c>
      <c r="B2191" t="s">
        <v>17</v>
      </c>
      <c r="C2191" t="s">
        <v>25</v>
      </c>
      <c r="D2191" t="s">
        <v>19</v>
      </c>
      <c r="H2191" t="s">
        <v>19</v>
      </c>
      <c r="J2191" t="s">
        <v>20</v>
      </c>
      <c r="K2191" s="7">
        <v>39787</v>
      </c>
      <c r="L2191" t="s">
        <v>74</v>
      </c>
      <c r="M2191" t="s">
        <v>22</v>
      </c>
      <c r="N2191" t="s">
        <v>36</v>
      </c>
      <c r="O2191" s="7">
        <v>45185</v>
      </c>
      <c r="P2191" s="7" t="s">
        <v>29</v>
      </c>
      <c r="Q2191" t="s">
        <v>24</v>
      </c>
      <c r="R2191" s="7">
        <v>45688</v>
      </c>
      <c r="S2191" s="8">
        <f t="shared" si="151"/>
        <v>16.167123287671235</v>
      </c>
      <c r="T2191" t="str">
        <f t="shared" si="150"/>
        <v>16-25</v>
      </c>
      <c r="U2191" s="7">
        <f>R2191</f>
        <v>45688</v>
      </c>
      <c r="V2191">
        <f t="shared" si="152"/>
        <v>360</v>
      </c>
    </row>
    <row r="2192" spans="1:22">
      <c r="A2192">
        <v>80191</v>
      </c>
      <c r="B2192" t="s">
        <v>17</v>
      </c>
      <c r="C2192" t="s">
        <v>18</v>
      </c>
      <c r="D2192" t="s">
        <v>19</v>
      </c>
      <c r="H2192" t="s">
        <v>19</v>
      </c>
      <c r="J2192" t="s">
        <v>20</v>
      </c>
      <c r="K2192" s="7">
        <v>24795</v>
      </c>
      <c r="L2192" t="s">
        <v>69</v>
      </c>
      <c r="M2192" t="s">
        <v>27</v>
      </c>
      <c r="N2192" t="s">
        <v>32</v>
      </c>
      <c r="O2192" s="7">
        <v>40674</v>
      </c>
      <c r="P2192" s="7">
        <v>41143</v>
      </c>
      <c r="Q2192" t="s">
        <v>36</v>
      </c>
      <c r="R2192" s="7">
        <v>45688</v>
      </c>
      <c r="S2192" s="8">
        <f t="shared" si="151"/>
        <v>57.241095890410961</v>
      </c>
      <c r="T2192" t="str">
        <f t="shared" si="150"/>
        <v>55-65</v>
      </c>
      <c r="U2192" s="7">
        <v>41143</v>
      </c>
      <c r="V2192">
        <f t="shared" si="152"/>
        <v>336</v>
      </c>
    </row>
    <row r="2193" spans="1:22">
      <c r="A2193">
        <v>150347</v>
      </c>
      <c r="B2193" t="s">
        <v>17</v>
      </c>
      <c r="C2193" t="s">
        <v>25</v>
      </c>
      <c r="D2193" t="s">
        <v>19</v>
      </c>
      <c r="H2193" t="s">
        <v>19</v>
      </c>
      <c r="J2193" t="s">
        <v>20</v>
      </c>
      <c r="K2193" s="7">
        <v>26423</v>
      </c>
      <c r="L2193" t="s">
        <v>83</v>
      </c>
      <c r="M2193" t="s">
        <v>27</v>
      </c>
      <c r="N2193" t="s">
        <v>28</v>
      </c>
      <c r="O2193" s="7">
        <v>44326</v>
      </c>
      <c r="P2193" s="7" t="s">
        <v>29</v>
      </c>
      <c r="Q2193" t="s">
        <v>24</v>
      </c>
      <c r="R2193" s="7">
        <v>45688</v>
      </c>
      <c r="S2193" s="8">
        <f t="shared" si="151"/>
        <v>52.780821917808218</v>
      </c>
      <c r="T2193" t="str">
        <f t="shared" si="150"/>
        <v>45-55</v>
      </c>
      <c r="U2193" s="7">
        <f>R2193</f>
        <v>45688</v>
      </c>
      <c r="V2193">
        <f t="shared" si="152"/>
        <v>975</v>
      </c>
    </row>
    <row r="2194" spans="1:22">
      <c r="A2194">
        <v>80792</v>
      </c>
      <c r="B2194" t="s">
        <v>17</v>
      </c>
      <c r="C2194" t="s">
        <v>18</v>
      </c>
      <c r="D2194" t="s">
        <v>19</v>
      </c>
      <c r="H2194" t="s">
        <v>19</v>
      </c>
      <c r="J2194" t="s">
        <v>20</v>
      </c>
      <c r="K2194" s="7">
        <v>31899</v>
      </c>
      <c r="L2194" t="s">
        <v>82</v>
      </c>
      <c r="M2194" t="s">
        <v>27</v>
      </c>
      <c r="N2194" t="s">
        <v>34</v>
      </c>
      <c r="O2194" s="7">
        <v>40271</v>
      </c>
      <c r="P2194" s="7">
        <v>41061</v>
      </c>
      <c r="Q2194" t="s">
        <v>36</v>
      </c>
      <c r="R2194" s="7">
        <v>45688</v>
      </c>
      <c r="S2194" s="8">
        <f t="shared" si="151"/>
        <v>37.778082191780825</v>
      </c>
      <c r="T2194" t="str">
        <f t="shared" si="150"/>
        <v>35-45</v>
      </c>
      <c r="U2194" s="7">
        <v>41061</v>
      </c>
      <c r="V2194">
        <f t="shared" si="152"/>
        <v>565</v>
      </c>
    </row>
    <row r="2195" spans="1:22">
      <c r="A2195">
        <v>80242</v>
      </c>
      <c r="B2195" t="s">
        <v>17</v>
      </c>
      <c r="C2195" t="s">
        <v>18</v>
      </c>
      <c r="D2195" t="s">
        <v>19</v>
      </c>
      <c r="H2195" t="s">
        <v>19</v>
      </c>
      <c r="J2195" t="s">
        <v>20</v>
      </c>
      <c r="K2195" s="7">
        <v>33208</v>
      </c>
      <c r="L2195" t="s">
        <v>82</v>
      </c>
      <c r="M2195" t="s">
        <v>27</v>
      </c>
      <c r="N2195" t="s">
        <v>32</v>
      </c>
      <c r="O2195" s="7">
        <v>40691</v>
      </c>
      <c r="P2195" s="7">
        <v>41244</v>
      </c>
      <c r="Q2195" t="s">
        <v>36</v>
      </c>
      <c r="R2195" s="7">
        <v>45688</v>
      </c>
      <c r="S2195" s="8">
        <f t="shared" si="151"/>
        <v>34.19178082191781</v>
      </c>
      <c r="T2195" t="str">
        <f t="shared" si="150"/>
        <v>25-35</v>
      </c>
      <c r="U2195" s="7">
        <v>41244</v>
      </c>
      <c r="V2195">
        <f t="shared" si="152"/>
        <v>395</v>
      </c>
    </row>
    <row r="2196" spans="1:22">
      <c r="A2196">
        <v>93081</v>
      </c>
      <c r="B2196" t="s">
        <v>17</v>
      </c>
      <c r="C2196" t="s">
        <v>18</v>
      </c>
      <c r="D2196" t="s">
        <v>19</v>
      </c>
      <c r="H2196" t="s">
        <v>19</v>
      </c>
      <c r="J2196" t="s">
        <v>20</v>
      </c>
      <c r="K2196" s="7">
        <v>34441</v>
      </c>
      <c r="L2196" t="s">
        <v>88</v>
      </c>
      <c r="M2196" t="s">
        <v>57</v>
      </c>
      <c r="N2196" t="s">
        <v>28</v>
      </c>
      <c r="O2196" s="7">
        <v>41071</v>
      </c>
      <c r="P2196" s="7">
        <v>42508</v>
      </c>
      <c r="Q2196" t="s">
        <v>55</v>
      </c>
      <c r="R2196" s="7">
        <v>45688</v>
      </c>
      <c r="S2196" s="8">
        <f t="shared" si="151"/>
        <v>30.813698630136987</v>
      </c>
      <c r="T2196" t="str">
        <f t="shared" si="150"/>
        <v>25-35</v>
      </c>
      <c r="U2196" s="7">
        <v>42508</v>
      </c>
      <c r="V2196">
        <f t="shared" si="152"/>
        <v>1028</v>
      </c>
    </row>
    <row r="2197" spans="1:22">
      <c r="A2197">
        <v>79454</v>
      </c>
      <c r="B2197" t="s">
        <v>17</v>
      </c>
      <c r="C2197" t="s">
        <v>18</v>
      </c>
      <c r="D2197" t="s">
        <v>19</v>
      </c>
      <c r="H2197" t="s">
        <v>19</v>
      </c>
      <c r="J2197" t="s">
        <v>20</v>
      </c>
      <c r="K2197" s="7">
        <v>35230</v>
      </c>
      <c r="L2197" t="s">
        <v>44</v>
      </c>
      <c r="M2197" t="s">
        <v>27</v>
      </c>
      <c r="N2197" t="s">
        <v>40</v>
      </c>
      <c r="O2197" s="7">
        <v>40586</v>
      </c>
      <c r="P2197" s="7">
        <v>42217</v>
      </c>
      <c r="Q2197" t="s">
        <v>24</v>
      </c>
      <c r="R2197" s="7">
        <v>45688</v>
      </c>
      <c r="S2197" s="8">
        <f t="shared" si="151"/>
        <v>28.652054794520549</v>
      </c>
      <c r="T2197" t="str">
        <f t="shared" si="150"/>
        <v>25-35</v>
      </c>
      <c r="U2197" s="7">
        <v>42217</v>
      </c>
      <c r="V2197">
        <f t="shared" si="152"/>
        <v>1165</v>
      </c>
    </row>
    <row r="2198" spans="1:22">
      <c r="A2198">
        <v>59455</v>
      </c>
      <c r="B2198" t="s">
        <v>17</v>
      </c>
      <c r="C2198" t="s">
        <v>18</v>
      </c>
      <c r="D2198" t="s">
        <v>19</v>
      </c>
      <c r="H2198" t="s">
        <v>19</v>
      </c>
      <c r="J2198" t="s">
        <v>20</v>
      </c>
      <c r="K2198" s="7">
        <v>24220</v>
      </c>
      <c r="L2198" t="s">
        <v>248</v>
      </c>
      <c r="M2198" t="s">
        <v>23</v>
      </c>
      <c r="N2198" t="s">
        <v>32</v>
      </c>
      <c r="O2198" s="7">
        <v>40897</v>
      </c>
      <c r="P2198" s="7">
        <v>40909</v>
      </c>
      <c r="Q2198" t="s">
        <v>36</v>
      </c>
      <c r="R2198" s="7">
        <v>45688</v>
      </c>
      <c r="S2198" s="8">
        <f t="shared" si="151"/>
        <v>58.816438356164383</v>
      </c>
      <c r="T2198" t="str">
        <f t="shared" si="150"/>
        <v>55-65</v>
      </c>
      <c r="U2198" s="7">
        <v>40909</v>
      </c>
      <c r="V2198">
        <f t="shared" si="152"/>
        <v>9</v>
      </c>
    </row>
    <row r="2199" spans="1:22">
      <c r="A2199">
        <v>135025</v>
      </c>
      <c r="B2199" t="s">
        <v>17</v>
      </c>
      <c r="C2199" t="s">
        <v>18</v>
      </c>
      <c r="D2199" t="s">
        <v>19</v>
      </c>
      <c r="H2199" t="s">
        <v>19</v>
      </c>
      <c r="J2199" t="s">
        <v>20</v>
      </c>
      <c r="K2199" s="7">
        <v>20503</v>
      </c>
      <c r="L2199" t="s">
        <v>37</v>
      </c>
      <c r="M2199" t="s">
        <v>27</v>
      </c>
      <c r="N2199" t="s">
        <v>28</v>
      </c>
      <c r="O2199" s="7">
        <v>43673</v>
      </c>
      <c r="P2199" s="7">
        <v>43820</v>
      </c>
      <c r="Q2199" t="s">
        <v>24</v>
      </c>
      <c r="R2199" s="7">
        <v>45688</v>
      </c>
      <c r="S2199" s="8">
        <f t="shared" si="151"/>
        <v>69</v>
      </c>
      <c r="T2199" t="str">
        <f t="shared" si="150"/>
        <v>65+</v>
      </c>
      <c r="U2199" s="7">
        <v>43820</v>
      </c>
      <c r="V2199">
        <f t="shared" si="152"/>
        <v>105</v>
      </c>
    </row>
    <row r="2200" spans="1:22">
      <c r="A2200">
        <v>128222</v>
      </c>
      <c r="B2200" t="s">
        <v>17</v>
      </c>
      <c r="C2200" t="s">
        <v>18</v>
      </c>
      <c r="D2200" t="s">
        <v>19</v>
      </c>
      <c r="H2200" t="s">
        <v>19</v>
      </c>
      <c r="J2200" t="s">
        <v>20</v>
      </c>
      <c r="L2200" t="s">
        <v>126</v>
      </c>
      <c r="M2200" t="s">
        <v>52</v>
      </c>
      <c r="N2200" t="s">
        <v>36</v>
      </c>
      <c r="O2200" s="7">
        <v>42648</v>
      </c>
      <c r="P2200" s="7">
        <v>43185</v>
      </c>
      <c r="Q2200" t="s">
        <v>36</v>
      </c>
      <c r="R2200" s="7">
        <v>45688</v>
      </c>
      <c r="S2200" s="8">
        <f t="shared" si="151"/>
        <v>125.17260273972603</v>
      </c>
      <c r="T2200" t="str">
        <f t="shared" si="150"/>
        <v>65+</v>
      </c>
      <c r="U2200" s="7">
        <v>43185</v>
      </c>
      <c r="V2200">
        <f t="shared" si="152"/>
        <v>384</v>
      </c>
    </row>
    <row r="2201" spans="1:22">
      <c r="A2201">
        <v>112345</v>
      </c>
      <c r="B2201" t="s">
        <v>17</v>
      </c>
      <c r="C2201" t="s">
        <v>18</v>
      </c>
      <c r="D2201" t="s">
        <v>19</v>
      </c>
      <c r="H2201" t="s">
        <v>19</v>
      </c>
      <c r="J2201" t="s">
        <v>20</v>
      </c>
      <c r="K2201" s="7">
        <v>36471</v>
      </c>
      <c r="L2201" t="s">
        <v>75</v>
      </c>
      <c r="M2201" t="s">
        <v>22</v>
      </c>
      <c r="N2201" t="s">
        <v>32</v>
      </c>
      <c r="O2201" s="7">
        <v>42178</v>
      </c>
      <c r="P2201" s="7">
        <v>42569</v>
      </c>
      <c r="Q2201" t="s">
        <v>24</v>
      </c>
      <c r="R2201" s="7">
        <v>45688</v>
      </c>
      <c r="S2201" s="8">
        <f t="shared" si="151"/>
        <v>25.252054794520546</v>
      </c>
      <c r="T2201" t="str">
        <f t="shared" si="150"/>
        <v>25-35</v>
      </c>
      <c r="U2201" s="7">
        <v>42569</v>
      </c>
      <c r="V2201">
        <f t="shared" si="152"/>
        <v>280</v>
      </c>
    </row>
    <row r="2202" spans="1:22">
      <c r="A2202">
        <v>83969</v>
      </c>
      <c r="B2202" t="s">
        <v>17</v>
      </c>
      <c r="C2202" t="s">
        <v>18</v>
      </c>
      <c r="D2202" t="s">
        <v>19</v>
      </c>
      <c r="H2202" t="s">
        <v>19</v>
      </c>
      <c r="J2202" t="s">
        <v>20</v>
      </c>
      <c r="K2202" s="7">
        <v>26258</v>
      </c>
      <c r="L2202" t="s">
        <v>69</v>
      </c>
      <c r="M2202" t="s">
        <v>27</v>
      </c>
      <c r="N2202" t="s">
        <v>23</v>
      </c>
      <c r="O2202" s="7">
        <v>40889</v>
      </c>
      <c r="P2202" s="7">
        <v>41701</v>
      </c>
      <c r="Q2202" t="s">
        <v>36</v>
      </c>
      <c r="R2202" s="7">
        <v>45688</v>
      </c>
      <c r="S2202" s="8">
        <f t="shared" si="151"/>
        <v>53.232876712328768</v>
      </c>
      <c r="T2202" t="str">
        <f t="shared" si="150"/>
        <v>45-55</v>
      </c>
      <c r="U2202" s="7">
        <v>41701</v>
      </c>
      <c r="V2202">
        <f t="shared" si="152"/>
        <v>581</v>
      </c>
    </row>
    <row r="2203" spans="1:22">
      <c r="A2203">
        <v>146830</v>
      </c>
      <c r="B2203" t="s">
        <v>17</v>
      </c>
      <c r="C2203" t="s">
        <v>18</v>
      </c>
      <c r="D2203" t="s">
        <v>19</v>
      </c>
      <c r="H2203" t="s">
        <v>19</v>
      </c>
      <c r="J2203" t="s">
        <v>20</v>
      </c>
      <c r="K2203" s="7">
        <v>33059</v>
      </c>
      <c r="L2203" t="s">
        <v>69</v>
      </c>
      <c r="M2203" t="s">
        <v>27</v>
      </c>
      <c r="N2203" t="s">
        <v>34</v>
      </c>
      <c r="O2203" s="7" t="s">
        <v>36</v>
      </c>
      <c r="P2203" s="7" t="s">
        <v>36</v>
      </c>
      <c r="Q2203" t="s">
        <v>36</v>
      </c>
      <c r="R2203" s="7">
        <v>45688</v>
      </c>
      <c r="S2203" s="8">
        <f t="shared" si="151"/>
        <v>34.6</v>
      </c>
      <c r="T2203" t="str">
        <f t="shared" si="150"/>
        <v>25-35</v>
      </c>
      <c r="U2203" s="7" t="s">
        <v>36</v>
      </c>
      <c r="V2203" t="str">
        <f t="shared" si="152"/>
        <v/>
      </c>
    </row>
    <row r="2204" spans="1:22">
      <c r="A2204">
        <v>159867</v>
      </c>
      <c r="B2204" t="s">
        <v>17</v>
      </c>
      <c r="C2204" t="s">
        <v>18</v>
      </c>
      <c r="D2204" t="s">
        <v>19</v>
      </c>
      <c r="H2204" t="s">
        <v>19</v>
      </c>
      <c r="J2204" t="s">
        <v>20</v>
      </c>
      <c r="K2204" s="7">
        <v>39670</v>
      </c>
      <c r="L2204" t="s">
        <v>26</v>
      </c>
      <c r="M2204" t="s">
        <v>27</v>
      </c>
      <c r="N2204" t="s">
        <v>43</v>
      </c>
      <c r="O2204" s="7" t="s">
        <v>36</v>
      </c>
      <c r="P2204" s="7" t="s">
        <v>36</v>
      </c>
      <c r="Q2204" t="s">
        <v>24</v>
      </c>
      <c r="R2204" s="7">
        <v>45688</v>
      </c>
      <c r="S2204" s="8">
        <f t="shared" si="151"/>
        <v>16.487671232876714</v>
      </c>
      <c r="T2204" t="str">
        <f t="shared" si="150"/>
        <v>16-25</v>
      </c>
      <c r="U2204" s="7" t="s">
        <v>36</v>
      </c>
      <c r="V2204" t="str">
        <f t="shared" si="152"/>
        <v/>
      </c>
    </row>
    <row r="2205" spans="1:22">
      <c r="A2205">
        <v>9011</v>
      </c>
      <c r="B2205" t="s">
        <v>17</v>
      </c>
      <c r="C2205" t="s">
        <v>18</v>
      </c>
      <c r="D2205" t="s">
        <v>19</v>
      </c>
      <c r="H2205" t="s">
        <v>19</v>
      </c>
      <c r="J2205" t="s">
        <v>20</v>
      </c>
      <c r="L2205" t="s">
        <v>35</v>
      </c>
      <c r="M2205" t="s">
        <v>27</v>
      </c>
      <c r="N2205" t="s">
        <v>32</v>
      </c>
      <c r="O2205" s="7">
        <v>1</v>
      </c>
      <c r="P2205" s="7">
        <v>1</v>
      </c>
      <c r="Q2205" t="s">
        <v>36</v>
      </c>
      <c r="R2205" s="7">
        <v>45688</v>
      </c>
      <c r="S2205" s="8">
        <f t="shared" si="151"/>
        <v>125.17260273972603</v>
      </c>
      <c r="T2205" t="str">
        <f t="shared" si="150"/>
        <v>65+</v>
      </c>
      <c r="U2205" s="7">
        <v>1</v>
      </c>
    </row>
    <row r="2206" spans="1:22">
      <c r="A2206">
        <v>165908</v>
      </c>
      <c r="B2206" t="s">
        <v>17</v>
      </c>
      <c r="C2206" t="s">
        <v>18</v>
      </c>
      <c r="D2206" t="s">
        <v>19</v>
      </c>
      <c r="H2206" t="s">
        <v>19</v>
      </c>
      <c r="J2206" t="s">
        <v>20</v>
      </c>
      <c r="K2206" s="7">
        <v>40414</v>
      </c>
      <c r="L2206" t="s">
        <v>75</v>
      </c>
      <c r="M2206" t="s">
        <v>22</v>
      </c>
      <c r="N2206" t="s">
        <v>28</v>
      </c>
      <c r="O2206" s="7" t="s">
        <v>36</v>
      </c>
      <c r="P2206" s="7" t="s">
        <v>36</v>
      </c>
      <c r="Q2206" t="s">
        <v>36</v>
      </c>
      <c r="R2206" s="7">
        <v>45688</v>
      </c>
      <c r="S2206" s="8">
        <f t="shared" si="151"/>
        <v>14.449315068493151</v>
      </c>
      <c r="T2206" t="str">
        <f t="shared" si="150"/>
        <v/>
      </c>
      <c r="U2206" s="7" t="s">
        <v>36</v>
      </c>
      <c r="V2206" t="str">
        <f t="shared" si="152"/>
        <v/>
      </c>
    </row>
    <row r="2207" spans="1:22">
      <c r="A2207">
        <v>93896</v>
      </c>
      <c r="B2207" t="s">
        <v>17</v>
      </c>
      <c r="C2207" t="s">
        <v>18</v>
      </c>
      <c r="D2207" t="s">
        <v>19</v>
      </c>
      <c r="H2207" t="s">
        <v>19</v>
      </c>
      <c r="J2207" t="s">
        <v>20</v>
      </c>
      <c r="L2207" t="s">
        <v>48</v>
      </c>
      <c r="M2207" t="s">
        <v>27</v>
      </c>
      <c r="N2207" t="s">
        <v>43</v>
      </c>
      <c r="O2207" s="7">
        <v>40983</v>
      </c>
      <c r="P2207" s="7">
        <v>40983</v>
      </c>
      <c r="Q2207" t="s">
        <v>36</v>
      </c>
      <c r="R2207" s="7">
        <v>45688</v>
      </c>
      <c r="S2207" s="8">
        <f t="shared" si="151"/>
        <v>125.17260273972603</v>
      </c>
      <c r="T2207" t="str">
        <f t="shared" si="150"/>
        <v>65+</v>
      </c>
      <c r="U2207" s="7">
        <v>40983</v>
      </c>
      <c r="V2207">
        <f t="shared" si="152"/>
        <v>1</v>
      </c>
    </row>
    <row r="2208" spans="1:22">
      <c r="A2208">
        <v>120251</v>
      </c>
      <c r="B2208" t="s">
        <v>17</v>
      </c>
      <c r="C2208" t="s">
        <v>25</v>
      </c>
      <c r="D2208" t="s">
        <v>19</v>
      </c>
      <c r="H2208" t="s">
        <v>19</v>
      </c>
      <c r="J2208" t="s">
        <v>20</v>
      </c>
      <c r="K2208" s="7">
        <v>26919</v>
      </c>
      <c r="L2208" t="s">
        <v>151</v>
      </c>
      <c r="M2208" t="s">
        <v>22</v>
      </c>
      <c r="N2208" t="s">
        <v>34</v>
      </c>
      <c r="O2208" s="7">
        <v>45232</v>
      </c>
      <c r="P2208" s="7" t="s">
        <v>29</v>
      </c>
      <c r="Q2208" t="s">
        <v>24</v>
      </c>
      <c r="R2208" s="7">
        <v>45688</v>
      </c>
      <c r="S2208" s="8">
        <f t="shared" si="151"/>
        <v>51.421917808219177</v>
      </c>
      <c r="T2208" t="str">
        <f t="shared" si="150"/>
        <v>45-55</v>
      </c>
      <c r="U2208" s="7">
        <f>R2208</f>
        <v>45688</v>
      </c>
      <c r="V2208">
        <f t="shared" si="152"/>
        <v>327</v>
      </c>
    </row>
    <row r="2209" spans="1:22">
      <c r="A2209">
        <v>69148</v>
      </c>
      <c r="B2209" t="s">
        <v>17</v>
      </c>
      <c r="C2209" t="s">
        <v>18</v>
      </c>
      <c r="D2209" t="s">
        <v>19</v>
      </c>
      <c r="H2209" t="s">
        <v>19</v>
      </c>
      <c r="J2209" t="s">
        <v>30</v>
      </c>
      <c r="K2209" s="7">
        <v>20911</v>
      </c>
      <c r="L2209" t="s">
        <v>65</v>
      </c>
      <c r="M2209" t="s">
        <v>27</v>
      </c>
      <c r="N2209" t="s">
        <v>34</v>
      </c>
      <c r="O2209" s="7" t="s">
        <v>36</v>
      </c>
      <c r="P2209" s="7" t="s">
        <v>36</v>
      </c>
      <c r="Q2209" t="s">
        <v>36</v>
      </c>
      <c r="R2209" s="7">
        <v>45688</v>
      </c>
      <c r="S2209" s="8">
        <f t="shared" si="151"/>
        <v>67.882191780821913</v>
      </c>
      <c r="T2209" t="str">
        <f t="shared" si="150"/>
        <v>65+</v>
      </c>
      <c r="U2209" s="7" t="s">
        <v>36</v>
      </c>
      <c r="V2209" t="str">
        <f t="shared" si="152"/>
        <v/>
      </c>
    </row>
    <row r="2210" spans="1:22">
      <c r="A2210">
        <v>133587</v>
      </c>
      <c r="B2210" t="s">
        <v>17</v>
      </c>
      <c r="C2210" t="s">
        <v>18</v>
      </c>
      <c r="D2210" t="s">
        <v>19</v>
      </c>
      <c r="H2210" t="s">
        <v>19</v>
      </c>
      <c r="J2210" t="s">
        <v>20</v>
      </c>
      <c r="K2210" s="7">
        <v>20136</v>
      </c>
      <c r="L2210" t="s">
        <v>65</v>
      </c>
      <c r="M2210" t="s">
        <v>27</v>
      </c>
      <c r="N2210" t="s">
        <v>34</v>
      </c>
      <c r="O2210" s="7" t="s">
        <v>36</v>
      </c>
      <c r="P2210" s="7" t="s">
        <v>36</v>
      </c>
      <c r="Q2210" t="s">
        <v>36</v>
      </c>
      <c r="R2210" s="7">
        <v>45688</v>
      </c>
      <c r="S2210" s="8">
        <f t="shared" si="151"/>
        <v>70.0054794520548</v>
      </c>
      <c r="T2210" t="str">
        <f t="shared" si="150"/>
        <v>65+</v>
      </c>
      <c r="U2210" s="7" t="s">
        <v>36</v>
      </c>
      <c r="V2210" t="str">
        <f t="shared" si="152"/>
        <v/>
      </c>
    </row>
    <row r="2211" spans="1:22">
      <c r="A2211">
        <v>110711</v>
      </c>
      <c r="B2211" t="s">
        <v>17</v>
      </c>
      <c r="C2211" t="s">
        <v>18</v>
      </c>
      <c r="D2211" t="s">
        <v>19</v>
      </c>
      <c r="H2211" t="s">
        <v>19</v>
      </c>
      <c r="J2211" t="s">
        <v>30</v>
      </c>
      <c r="K2211" s="7">
        <v>17140</v>
      </c>
      <c r="L2211" t="s">
        <v>59</v>
      </c>
      <c r="M2211" t="s">
        <v>27</v>
      </c>
      <c r="N2211" t="s">
        <v>34</v>
      </c>
      <c r="O2211" s="7">
        <v>42340</v>
      </c>
      <c r="P2211" s="7">
        <v>44606</v>
      </c>
      <c r="Q2211" t="s">
        <v>55</v>
      </c>
      <c r="R2211" s="7">
        <v>45688</v>
      </c>
      <c r="S2211" s="8">
        <f t="shared" si="151"/>
        <v>78.213698630136989</v>
      </c>
      <c r="T2211" t="str">
        <f t="shared" si="150"/>
        <v>65+</v>
      </c>
      <c r="U2211" s="7">
        <v>44606</v>
      </c>
      <c r="V2211">
        <f t="shared" si="152"/>
        <v>1619</v>
      </c>
    </row>
    <row r="2212" spans="1:22">
      <c r="A2212">
        <v>152935</v>
      </c>
      <c r="B2212" t="s">
        <v>17</v>
      </c>
      <c r="C2212" t="s">
        <v>25</v>
      </c>
      <c r="D2212" t="s">
        <v>19</v>
      </c>
      <c r="H2212" t="s">
        <v>19</v>
      </c>
      <c r="J2212" t="s">
        <v>20</v>
      </c>
      <c r="K2212" s="7">
        <v>38668</v>
      </c>
      <c r="L2212" t="s">
        <v>33</v>
      </c>
      <c r="M2212" t="s">
        <v>22</v>
      </c>
      <c r="N2212" t="s">
        <v>34</v>
      </c>
      <c r="O2212" s="7">
        <v>44477</v>
      </c>
      <c r="P2212" s="7" t="s">
        <v>29</v>
      </c>
      <c r="Q2212" t="s">
        <v>24</v>
      </c>
      <c r="R2212" s="7">
        <v>45688</v>
      </c>
      <c r="S2212" s="8">
        <f t="shared" si="151"/>
        <v>19.232876712328768</v>
      </c>
      <c r="T2212" t="str">
        <f t="shared" si="150"/>
        <v>16-25</v>
      </c>
      <c r="U2212" s="7">
        <f t="shared" ref="U2212:U2213" si="153">R2212</f>
        <v>45688</v>
      </c>
      <c r="V2212">
        <f t="shared" si="152"/>
        <v>866</v>
      </c>
    </row>
    <row r="2213" spans="1:22">
      <c r="A2213">
        <v>161159</v>
      </c>
      <c r="B2213" t="s">
        <v>17</v>
      </c>
      <c r="C2213" t="s">
        <v>25</v>
      </c>
      <c r="D2213" t="s">
        <v>19</v>
      </c>
      <c r="H2213" t="s">
        <v>19</v>
      </c>
      <c r="J2213" t="s">
        <v>20</v>
      </c>
      <c r="K2213" s="7">
        <v>39332</v>
      </c>
      <c r="L2213" t="s">
        <v>33</v>
      </c>
      <c r="M2213" t="s">
        <v>22</v>
      </c>
      <c r="N2213" t="s">
        <v>34</v>
      </c>
      <c r="O2213" s="7">
        <v>45058</v>
      </c>
      <c r="P2213" s="7" t="s">
        <v>29</v>
      </c>
      <c r="Q2213" t="s">
        <v>24</v>
      </c>
      <c r="R2213" s="7">
        <v>45688</v>
      </c>
      <c r="S2213" s="8">
        <f t="shared" si="151"/>
        <v>17.413698630136988</v>
      </c>
      <c r="T2213" t="str">
        <f t="shared" si="150"/>
        <v>16-25</v>
      </c>
      <c r="U2213" s="7">
        <f t="shared" si="153"/>
        <v>45688</v>
      </c>
      <c r="V2213">
        <f t="shared" si="152"/>
        <v>451</v>
      </c>
    </row>
    <row r="2214" spans="1:22">
      <c r="A2214">
        <v>159675</v>
      </c>
      <c r="B2214" t="s">
        <v>17</v>
      </c>
      <c r="C2214" t="s">
        <v>18</v>
      </c>
      <c r="D2214" t="s">
        <v>19</v>
      </c>
      <c r="H2214" t="s">
        <v>19</v>
      </c>
      <c r="J2214" t="s">
        <v>30</v>
      </c>
      <c r="K2214" s="7">
        <v>39855</v>
      </c>
      <c r="L2214" t="s">
        <v>82</v>
      </c>
      <c r="M2214" t="s">
        <v>27</v>
      </c>
      <c r="N2214" t="s">
        <v>34</v>
      </c>
      <c r="O2214" s="7" t="s">
        <v>36</v>
      </c>
      <c r="P2214" s="7" t="s">
        <v>36</v>
      </c>
      <c r="Q2214" t="s">
        <v>36</v>
      </c>
      <c r="R2214" s="7">
        <v>45688</v>
      </c>
      <c r="S2214" s="8">
        <f t="shared" si="151"/>
        <v>15.980821917808219</v>
      </c>
      <c r="T2214" t="str">
        <f t="shared" si="150"/>
        <v/>
      </c>
      <c r="U2214" s="7" t="s">
        <v>36</v>
      </c>
      <c r="V2214" t="str">
        <f t="shared" si="152"/>
        <v/>
      </c>
    </row>
    <row r="2215" spans="1:22">
      <c r="A2215">
        <v>151990</v>
      </c>
      <c r="B2215" t="s">
        <v>17</v>
      </c>
      <c r="C2215" t="s">
        <v>18</v>
      </c>
      <c r="D2215" t="s">
        <v>19</v>
      </c>
      <c r="H2215" t="s">
        <v>19</v>
      </c>
      <c r="J2215" t="s">
        <v>20</v>
      </c>
      <c r="K2215" s="7">
        <v>38833</v>
      </c>
      <c r="L2215" t="s">
        <v>42</v>
      </c>
      <c r="M2215" t="s">
        <v>22</v>
      </c>
      <c r="N2215" t="s">
        <v>28</v>
      </c>
      <c r="O2215" s="7" t="s">
        <v>36</v>
      </c>
      <c r="P2215" s="7" t="s">
        <v>36</v>
      </c>
      <c r="Q2215" t="s">
        <v>36</v>
      </c>
      <c r="R2215" s="7">
        <v>45688</v>
      </c>
      <c r="S2215" s="8">
        <f t="shared" si="151"/>
        <v>18.780821917808218</v>
      </c>
      <c r="T2215" t="str">
        <f t="shared" si="150"/>
        <v>16-25</v>
      </c>
      <c r="U2215" s="7" t="s">
        <v>36</v>
      </c>
      <c r="V2215" t="str">
        <f t="shared" si="152"/>
        <v/>
      </c>
    </row>
    <row r="2216" spans="1:22">
      <c r="A2216">
        <v>139021</v>
      </c>
      <c r="B2216" t="s">
        <v>17</v>
      </c>
      <c r="C2216" t="s">
        <v>18</v>
      </c>
      <c r="D2216" t="s">
        <v>19</v>
      </c>
      <c r="H2216" t="s">
        <v>19</v>
      </c>
      <c r="J2216" t="s">
        <v>20</v>
      </c>
      <c r="K2216" s="7">
        <v>27589</v>
      </c>
      <c r="L2216" t="s">
        <v>83</v>
      </c>
      <c r="M2216" t="s">
        <v>27</v>
      </c>
      <c r="N2216" t="s">
        <v>34</v>
      </c>
      <c r="O2216" s="7" t="s">
        <v>36</v>
      </c>
      <c r="P2216" s="7" t="s">
        <v>36</v>
      </c>
      <c r="Q2216" t="s">
        <v>36</v>
      </c>
      <c r="R2216" s="7">
        <v>45688</v>
      </c>
      <c r="S2216" s="8">
        <f t="shared" si="151"/>
        <v>49.586301369863016</v>
      </c>
      <c r="T2216" t="str">
        <f t="shared" si="150"/>
        <v>45-55</v>
      </c>
      <c r="U2216" s="7" t="s">
        <v>36</v>
      </c>
      <c r="V2216" t="str">
        <f t="shared" si="152"/>
        <v/>
      </c>
    </row>
    <row r="2217" spans="1:22">
      <c r="A2217">
        <v>135160</v>
      </c>
      <c r="B2217" t="s">
        <v>17</v>
      </c>
      <c r="C2217" t="s">
        <v>25</v>
      </c>
      <c r="D2217" t="s">
        <v>19</v>
      </c>
      <c r="H2217" t="s">
        <v>19</v>
      </c>
      <c r="J2217" t="s">
        <v>20</v>
      </c>
      <c r="K2217" s="7">
        <v>36172</v>
      </c>
      <c r="L2217" t="s">
        <v>69</v>
      </c>
      <c r="M2217" t="s">
        <v>27</v>
      </c>
      <c r="N2217" t="s">
        <v>34</v>
      </c>
      <c r="O2217" s="7">
        <v>43385</v>
      </c>
      <c r="P2217" s="7" t="s">
        <v>29</v>
      </c>
      <c r="Q2217" t="s">
        <v>24</v>
      </c>
      <c r="R2217" s="7">
        <v>45688</v>
      </c>
      <c r="S2217" s="8">
        <f t="shared" si="151"/>
        <v>26.07123287671233</v>
      </c>
      <c r="T2217" t="str">
        <f t="shared" si="150"/>
        <v>25-35</v>
      </c>
      <c r="U2217" s="7">
        <f>R2217</f>
        <v>45688</v>
      </c>
      <c r="V2217">
        <f t="shared" si="152"/>
        <v>1646</v>
      </c>
    </row>
    <row r="2218" spans="1:22">
      <c r="A2218">
        <v>109278</v>
      </c>
      <c r="B2218" t="s">
        <v>17</v>
      </c>
      <c r="C2218" t="s">
        <v>18</v>
      </c>
      <c r="D2218" t="s">
        <v>19</v>
      </c>
      <c r="H2218" t="s">
        <v>19</v>
      </c>
      <c r="J2218" t="s">
        <v>20</v>
      </c>
      <c r="K2218" s="7">
        <v>27032</v>
      </c>
      <c r="L2218" t="s">
        <v>48</v>
      </c>
      <c r="M2218" t="s">
        <v>27</v>
      </c>
      <c r="N2218" t="s">
        <v>32</v>
      </c>
      <c r="O2218" s="7">
        <v>41792</v>
      </c>
      <c r="P2218" s="7">
        <v>42255</v>
      </c>
      <c r="Q2218" t="s">
        <v>24</v>
      </c>
      <c r="R2218" s="7">
        <v>45688</v>
      </c>
      <c r="S2218" s="8">
        <f t="shared" si="151"/>
        <v>51.112328767123287</v>
      </c>
      <c r="T2218" t="str">
        <f t="shared" si="150"/>
        <v>45-55</v>
      </c>
      <c r="U2218" s="7">
        <v>42255</v>
      </c>
      <c r="V2218">
        <f t="shared" si="152"/>
        <v>332</v>
      </c>
    </row>
    <row r="2219" spans="1:22">
      <c r="A2219">
        <v>127954</v>
      </c>
      <c r="B2219" t="s">
        <v>17</v>
      </c>
      <c r="C2219" t="s">
        <v>18</v>
      </c>
      <c r="D2219" t="s">
        <v>19</v>
      </c>
      <c r="H2219" t="s">
        <v>19</v>
      </c>
      <c r="J2219" t="s">
        <v>30</v>
      </c>
      <c r="K2219" s="7">
        <v>26267</v>
      </c>
      <c r="L2219" t="s">
        <v>92</v>
      </c>
      <c r="M2219" t="s">
        <v>22</v>
      </c>
      <c r="N2219" t="s">
        <v>34</v>
      </c>
      <c r="O2219" s="7">
        <v>43145</v>
      </c>
      <c r="P2219" s="7">
        <v>43252</v>
      </c>
      <c r="Q2219" t="s">
        <v>24</v>
      </c>
      <c r="R2219" s="7">
        <v>45688</v>
      </c>
      <c r="S2219" s="8">
        <f t="shared" si="151"/>
        <v>53.208219178082189</v>
      </c>
      <c r="T2219" t="str">
        <f t="shared" si="150"/>
        <v>45-55</v>
      </c>
      <c r="U2219" s="7">
        <v>43252</v>
      </c>
      <c r="V2219">
        <f t="shared" si="152"/>
        <v>78</v>
      </c>
    </row>
    <row r="2220" spans="1:22">
      <c r="A2220">
        <v>83674</v>
      </c>
      <c r="B2220" t="s">
        <v>17</v>
      </c>
      <c r="C2220" t="s">
        <v>18</v>
      </c>
      <c r="D2220" t="s">
        <v>19</v>
      </c>
      <c r="H2220" t="s">
        <v>19</v>
      </c>
      <c r="J2220" t="s">
        <v>20</v>
      </c>
      <c r="K2220" s="7">
        <v>19817</v>
      </c>
      <c r="L2220" t="s">
        <v>67</v>
      </c>
      <c r="M2220" t="s">
        <v>22</v>
      </c>
      <c r="N2220" t="s">
        <v>32</v>
      </c>
      <c r="O2220" s="7">
        <v>40731</v>
      </c>
      <c r="P2220" s="7">
        <v>43358</v>
      </c>
      <c r="Q2220" t="s">
        <v>24</v>
      </c>
      <c r="R2220" s="7">
        <v>45688</v>
      </c>
      <c r="S2220" s="8">
        <f t="shared" si="151"/>
        <v>70.879452054794527</v>
      </c>
      <c r="T2220" t="str">
        <f t="shared" si="150"/>
        <v>65+</v>
      </c>
      <c r="U2220" s="7">
        <v>43358</v>
      </c>
      <c r="V2220">
        <f t="shared" si="152"/>
        <v>1877</v>
      </c>
    </row>
    <row r="2221" spans="1:22">
      <c r="A2221">
        <v>104522</v>
      </c>
      <c r="B2221" t="s">
        <v>17</v>
      </c>
      <c r="C2221" t="s">
        <v>18</v>
      </c>
      <c r="D2221" t="s">
        <v>19</v>
      </c>
      <c r="H2221" t="s">
        <v>19</v>
      </c>
      <c r="J2221" t="s">
        <v>20</v>
      </c>
      <c r="K2221" s="7">
        <v>35637</v>
      </c>
      <c r="L2221" t="s">
        <v>99</v>
      </c>
      <c r="M2221" t="s">
        <v>27</v>
      </c>
      <c r="N2221" t="s">
        <v>32</v>
      </c>
      <c r="O2221" s="7">
        <v>41334</v>
      </c>
      <c r="P2221" s="7">
        <v>41752</v>
      </c>
      <c r="Q2221" t="s">
        <v>36</v>
      </c>
      <c r="R2221" s="7">
        <v>45688</v>
      </c>
      <c r="S2221" s="8">
        <f t="shared" si="151"/>
        <v>27.536986301369861</v>
      </c>
      <c r="T2221" t="str">
        <f t="shared" si="150"/>
        <v>25-35</v>
      </c>
      <c r="U2221" s="7">
        <v>41752</v>
      </c>
      <c r="V2221">
        <f t="shared" si="152"/>
        <v>299</v>
      </c>
    </row>
    <row r="2222" spans="1:22">
      <c r="A2222">
        <v>101592</v>
      </c>
      <c r="B2222" t="s">
        <v>17</v>
      </c>
      <c r="C2222" t="s">
        <v>18</v>
      </c>
      <c r="D2222" t="s">
        <v>19</v>
      </c>
      <c r="H2222" t="s">
        <v>19</v>
      </c>
      <c r="J2222" t="s">
        <v>20</v>
      </c>
      <c r="K2222" s="7">
        <v>25752</v>
      </c>
      <c r="L2222" t="s">
        <v>99</v>
      </c>
      <c r="M2222" t="s">
        <v>27</v>
      </c>
      <c r="N2222" t="s">
        <v>32</v>
      </c>
      <c r="O2222" s="7">
        <v>41296</v>
      </c>
      <c r="P2222" s="7">
        <v>41752</v>
      </c>
      <c r="Q2222" t="s">
        <v>36</v>
      </c>
      <c r="R2222" s="7">
        <v>45688</v>
      </c>
      <c r="S2222" s="8">
        <f t="shared" si="151"/>
        <v>54.61917808219178</v>
      </c>
      <c r="T2222" t="str">
        <f t="shared" si="150"/>
        <v>45-55</v>
      </c>
      <c r="U2222" s="7">
        <v>41752</v>
      </c>
      <c r="V2222">
        <f t="shared" si="152"/>
        <v>327</v>
      </c>
    </row>
    <row r="2223" spans="1:22">
      <c r="A2223">
        <v>105567</v>
      </c>
      <c r="B2223" t="s">
        <v>17</v>
      </c>
      <c r="C2223" t="s">
        <v>18</v>
      </c>
      <c r="D2223" t="s">
        <v>19</v>
      </c>
      <c r="H2223" t="s">
        <v>19</v>
      </c>
      <c r="J2223" t="s">
        <v>30</v>
      </c>
      <c r="K2223" s="7">
        <v>35499</v>
      </c>
      <c r="L2223" t="s">
        <v>65</v>
      </c>
      <c r="M2223" t="s">
        <v>27</v>
      </c>
      <c r="N2223" t="s">
        <v>34</v>
      </c>
      <c r="O2223" s="7">
        <v>41620</v>
      </c>
      <c r="P2223" s="7">
        <v>41620</v>
      </c>
      <c r="Q2223" t="s">
        <v>36</v>
      </c>
      <c r="R2223" s="7">
        <v>45688</v>
      </c>
      <c r="S2223" s="8">
        <f t="shared" si="151"/>
        <v>27.915068493150685</v>
      </c>
      <c r="T2223" t="str">
        <f t="shared" si="150"/>
        <v>25-35</v>
      </c>
      <c r="U2223" s="7">
        <v>41620</v>
      </c>
      <c r="V2223">
        <f t="shared" si="152"/>
        <v>1</v>
      </c>
    </row>
    <row r="2224" spans="1:22">
      <c r="A2224">
        <v>22306</v>
      </c>
      <c r="B2224" t="s">
        <v>17</v>
      </c>
      <c r="C2224" t="s">
        <v>18</v>
      </c>
      <c r="D2224" t="s">
        <v>19</v>
      </c>
      <c r="H2224" t="s">
        <v>19</v>
      </c>
      <c r="J2224" t="s">
        <v>20</v>
      </c>
      <c r="K2224" s="7">
        <v>21628</v>
      </c>
      <c r="L2224" t="s">
        <v>37</v>
      </c>
      <c r="M2224" t="s">
        <v>27</v>
      </c>
      <c r="N2224" t="s">
        <v>32</v>
      </c>
      <c r="O2224" s="7">
        <v>1</v>
      </c>
      <c r="P2224" s="7">
        <v>1</v>
      </c>
      <c r="Q2224" t="s">
        <v>36</v>
      </c>
      <c r="R2224" s="7">
        <v>45688</v>
      </c>
      <c r="S2224" s="8">
        <f t="shared" si="151"/>
        <v>65.917808219178085</v>
      </c>
      <c r="T2224" t="str">
        <f t="shared" si="150"/>
        <v>65+</v>
      </c>
      <c r="U2224" s="7">
        <v>1</v>
      </c>
    </row>
    <row r="2225" spans="1:22">
      <c r="A2225">
        <v>80793</v>
      </c>
      <c r="B2225" t="s">
        <v>17</v>
      </c>
      <c r="C2225" t="s">
        <v>18</v>
      </c>
      <c r="D2225" t="s">
        <v>19</v>
      </c>
      <c r="H2225" t="s">
        <v>19</v>
      </c>
      <c r="J2225" t="s">
        <v>20</v>
      </c>
      <c r="K2225" s="7">
        <v>15199</v>
      </c>
      <c r="L2225" t="s">
        <v>26</v>
      </c>
      <c r="M2225" t="s">
        <v>27</v>
      </c>
      <c r="N2225" t="s">
        <v>32</v>
      </c>
      <c r="O2225" s="7">
        <v>37987</v>
      </c>
      <c r="P2225" s="7">
        <v>41894</v>
      </c>
      <c r="Q2225" t="s">
        <v>36</v>
      </c>
      <c r="R2225" s="7">
        <v>45688</v>
      </c>
      <c r="S2225" s="8">
        <f t="shared" si="151"/>
        <v>83.531506849315065</v>
      </c>
      <c r="T2225" t="str">
        <f t="shared" si="150"/>
        <v>65+</v>
      </c>
      <c r="U2225" s="7">
        <v>41894</v>
      </c>
      <c r="V2225">
        <f t="shared" si="152"/>
        <v>2792</v>
      </c>
    </row>
    <row r="2226" spans="1:22">
      <c r="A2226">
        <v>133591</v>
      </c>
      <c r="B2226" t="s">
        <v>17</v>
      </c>
      <c r="C2226" t="s">
        <v>18</v>
      </c>
      <c r="D2226" t="s">
        <v>19</v>
      </c>
      <c r="H2226" t="s">
        <v>19</v>
      </c>
      <c r="J2226" t="s">
        <v>20</v>
      </c>
      <c r="K2226" s="7">
        <v>38295</v>
      </c>
      <c r="L2226" t="s">
        <v>37</v>
      </c>
      <c r="M2226" t="s">
        <v>27</v>
      </c>
      <c r="N2226" t="s">
        <v>28</v>
      </c>
      <c r="O2226" s="7">
        <v>43519</v>
      </c>
      <c r="P2226" s="7">
        <v>43603</v>
      </c>
      <c r="Q2226" t="s">
        <v>24</v>
      </c>
      <c r="R2226" s="7">
        <v>45688</v>
      </c>
      <c r="S2226" s="8">
        <f t="shared" si="151"/>
        <v>20.254794520547946</v>
      </c>
      <c r="T2226" t="str">
        <f t="shared" si="150"/>
        <v>16-25</v>
      </c>
      <c r="U2226" s="7">
        <v>43603</v>
      </c>
      <c r="V2226">
        <f t="shared" si="152"/>
        <v>60</v>
      </c>
    </row>
    <row r="2227" spans="1:22">
      <c r="A2227">
        <v>108666</v>
      </c>
      <c r="B2227" t="s">
        <v>17</v>
      </c>
      <c r="C2227" t="s">
        <v>18</v>
      </c>
      <c r="D2227" t="s">
        <v>19</v>
      </c>
      <c r="H2227" t="s">
        <v>19</v>
      </c>
      <c r="J2227" t="s">
        <v>20</v>
      </c>
      <c r="K2227" s="7">
        <v>35452</v>
      </c>
      <c r="L2227" t="s">
        <v>42</v>
      </c>
      <c r="M2227" t="s">
        <v>22</v>
      </c>
      <c r="N2227" t="s">
        <v>28</v>
      </c>
      <c r="O2227" s="7">
        <v>41842</v>
      </c>
      <c r="P2227" s="7">
        <v>42372</v>
      </c>
      <c r="Q2227" t="s">
        <v>24</v>
      </c>
      <c r="R2227" s="7">
        <v>45688</v>
      </c>
      <c r="S2227" s="8">
        <f t="shared" si="151"/>
        <v>28.043835616438358</v>
      </c>
      <c r="T2227" t="str">
        <f t="shared" si="150"/>
        <v>25-35</v>
      </c>
      <c r="U2227" s="7">
        <v>42372</v>
      </c>
      <c r="V2227">
        <f t="shared" si="152"/>
        <v>379</v>
      </c>
    </row>
    <row r="2228" spans="1:22">
      <c r="A2228">
        <v>108664</v>
      </c>
      <c r="B2228" t="s">
        <v>17</v>
      </c>
      <c r="C2228" t="s">
        <v>18</v>
      </c>
      <c r="D2228" t="s">
        <v>19</v>
      </c>
      <c r="H2228" t="s">
        <v>19</v>
      </c>
      <c r="J2228" t="s">
        <v>20</v>
      </c>
      <c r="K2228" s="7">
        <v>36272</v>
      </c>
      <c r="L2228" t="s">
        <v>42</v>
      </c>
      <c r="M2228" t="s">
        <v>22</v>
      </c>
      <c r="N2228" t="s">
        <v>32</v>
      </c>
      <c r="O2228" s="7">
        <v>41842</v>
      </c>
      <c r="P2228" s="7">
        <v>42622</v>
      </c>
      <c r="Q2228" t="s">
        <v>24</v>
      </c>
      <c r="R2228" s="7">
        <v>45688</v>
      </c>
      <c r="S2228" s="8">
        <f t="shared" si="151"/>
        <v>25.797260273972604</v>
      </c>
      <c r="T2228" t="str">
        <f t="shared" si="150"/>
        <v>25-35</v>
      </c>
      <c r="U2228" s="7">
        <v>42622</v>
      </c>
      <c r="V2228">
        <f t="shared" si="152"/>
        <v>559</v>
      </c>
    </row>
    <row r="2229" spans="1:22">
      <c r="A2229">
        <v>58992</v>
      </c>
      <c r="B2229" t="s">
        <v>17</v>
      </c>
      <c r="C2229" t="s">
        <v>18</v>
      </c>
      <c r="D2229" t="s">
        <v>19</v>
      </c>
      <c r="H2229" t="s">
        <v>19</v>
      </c>
      <c r="J2229" t="s">
        <v>20</v>
      </c>
      <c r="K2229" s="7">
        <v>26705</v>
      </c>
      <c r="L2229" t="s">
        <v>37</v>
      </c>
      <c r="M2229" t="s">
        <v>27</v>
      </c>
      <c r="N2229" t="s">
        <v>32</v>
      </c>
      <c r="O2229" s="7">
        <v>40091</v>
      </c>
      <c r="P2229" s="7">
        <v>40908</v>
      </c>
      <c r="Q2229" t="s">
        <v>36</v>
      </c>
      <c r="R2229" s="7">
        <v>45688</v>
      </c>
      <c r="S2229" s="8">
        <f t="shared" si="151"/>
        <v>52.008219178082193</v>
      </c>
      <c r="T2229" t="str">
        <f t="shared" si="150"/>
        <v>45-55</v>
      </c>
      <c r="U2229" s="7">
        <v>40908</v>
      </c>
      <c r="V2229">
        <f t="shared" si="152"/>
        <v>585</v>
      </c>
    </row>
    <row r="2230" spans="1:22">
      <c r="A2230">
        <v>134454</v>
      </c>
      <c r="B2230" t="s">
        <v>17</v>
      </c>
      <c r="C2230" t="s">
        <v>18</v>
      </c>
      <c r="D2230" t="s">
        <v>19</v>
      </c>
      <c r="H2230" t="s">
        <v>19</v>
      </c>
      <c r="J2230" t="s">
        <v>30</v>
      </c>
      <c r="K2230" s="7">
        <v>21759</v>
      </c>
      <c r="L2230" t="s">
        <v>178</v>
      </c>
      <c r="M2230" t="s">
        <v>52</v>
      </c>
      <c r="N2230" t="s">
        <v>32</v>
      </c>
      <c r="O2230" s="7">
        <v>43812</v>
      </c>
      <c r="P2230" s="7">
        <v>45027</v>
      </c>
      <c r="Q2230" t="s">
        <v>55</v>
      </c>
      <c r="R2230" s="7">
        <v>45688</v>
      </c>
      <c r="S2230" s="8">
        <f t="shared" si="151"/>
        <v>65.558904109589037</v>
      </c>
      <c r="T2230" t="str">
        <f t="shared" si="150"/>
        <v>65+</v>
      </c>
      <c r="U2230" s="7">
        <v>45027</v>
      </c>
      <c r="V2230">
        <f t="shared" si="152"/>
        <v>868</v>
      </c>
    </row>
    <row r="2231" spans="1:22">
      <c r="A2231">
        <v>71339</v>
      </c>
      <c r="B2231" t="s">
        <v>17</v>
      </c>
      <c r="C2231" t="s">
        <v>18</v>
      </c>
      <c r="D2231" t="s">
        <v>19</v>
      </c>
      <c r="H2231" t="s">
        <v>19</v>
      </c>
      <c r="J2231" t="s">
        <v>20</v>
      </c>
      <c r="K2231" s="7">
        <v>34225</v>
      </c>
      <c r="L2231" t="s">
        <v>65</v>
      </c>
      <c r="M2231" t="s">
        <v>27</v>
      </c>
      <c r="N2231" t="s">
        <v>34</v>
      </c>
      <c r="O2231" s="7">
        <v>40856</v>
      </c>
      <c r="P2231" s="7">
        <v>41138</v>
      </c>
      <c r="Q2231" t="s">
        <v>36</v>
      </c>
      <c r="R2231" s="7">
        <v>45688</v>
      </c>
      <c r="S2231" s="8">
        <f t="shared" si="151"/>
        <v>31.405479452054795</v>
      </c>
      <c r="T2231" t="str">
        <f t="shared" si="150"/>
        <v>25-35</v>
      </c>
      <c r="U2231" s="7">
        <v>41138</v>
      </c>
      <c r="V2231">
        <f t="shared" si="152"/>
        <v>203</v>
      </c>
    </row>
    <row r="2232" spans="1:22">
      <c r="A2232">
        <v>159607</v>
      </c>
      <c r="B2232" t="s">
        <v>17</v>
      </c>
      <c r="C2232" t="s">
        <v>25</v>
      </c>
      <c r="D2232" t="s">
        <v>19</v>
      </c>
      <c r="H2232" t="s">
        <v>19</v>
      </c>
      <c r="J2232" t="s">
        <v>20</v>
      </c>
      <c r="K2232" s="7">
        <v>38708</v>
      </c>
      <c r="L2232" t="s">
        <v>26</v>
      </c>
      <c r="M2232" t="s">
        <v>27</v>
      </c>
      <c r="N2232" t="s">
        <v>36</v>
      </c>
      <c r="O2232" s="7">
        <v>45017</v>
      </c>
      <c r="P2232" s="7" t="s">
        <v>29</v>
      </c>
      <c r="Q2232" t="s">
        <v>24</v>
      </c>
      <c r="R2232" s="7">
        <v>45688</v>
      </c>
      <c r="S2232" s="8">
        <f t="shared" si="151"/>
        <v>19.123287671232877</v>
      </c>
      <c r="T2232" t="str">
        <f t="shared" si="150"/>
        <v>16-25</v>
      </c>
      <c r="U2232" s="7">
        <f>R2232</f>
        <v>45688</v>
      </c>
      <c r="V2232">
        <f t="shared" si="152"/>
        <v>480</v>
      </c>
    </row>
    <row r="2233" spans="1:22">
      <c r="A2233">
        <v>165595</v>
      </c>
      <c r="B2233" t="s">
        <v>17</v>
      </c>
      <c r="C2233" t="s">
        <v>18</v>
      </c>
      <c r="D2233" t="s">
        <v>19</v>
      </c>
      <c r="H2233" t="s">
        <v>19</v>
      </c>
      <c r="J2233" t="s">
        <v>20</v>
      </c>
      <c r="K2233" s="7">
        <v>27956</v>
      </c>
      <c r="L2233" t="s">
        <v>42</v>
      </c>
      <c r="M2233" t="s">
        <v>22</v>
      </c>
      <c r="N2233" t="s">
        <v>28</v>
      </c>
      <c r="O2233" s="7" t="s">
        <v>36</v>
      </c>
      <c r="P2233" s="7" t="s">
        <v>36</v>
      </c>
      <c r="Q2233" t="s">
        <v>36</v>
      </c>
      <c r="R2233" s="7">
        <v>45688</v>
      </c>
      <c r="S2233" s="8">
        <f t="shared" si="151"/>
        <v>48.580821917808223</v>
      </c>
      <c r="T2233" t="str">
        <f t="shared" si="150"/>
        <v>45-55</v>
      </c>
      <c r="U2233" s="7" t="s">
        <v>36</v>
      </c>
      <c r="V2233" t="str">
        <f t="shared" si="152"/>
        <v/>
      </c>
    </row>
    <row r="2234" spans="1:22">
      <c r="A2234">
        <v>150431</v>
      </c>
      <c r="B2234" t="s">
        <v>17</v>
      </c>
      <c r="C2234" t="s">
        <v>18</v>
      </c>
      <c r="D2234" t="s">
        <v>19</v>
      </c>
      <c r="H2234" t="s">
        <v>19</v>
      </c>
      <c r="J2234" t="s">
        <v>30</v>
      </c>
      <c r="K2234" s="7">
        <v>34806</v>
      </c>
      <c r="L2234" t="s">
        <v>66</v>
      </c>
      <c r="M2234" t="s">
        <v>57</v>
      </c>
      <c r="N2234" t="s">
        <v>32</v>
      </c>
      <c r="O2234" s="7">
        <v>44333</v>
      </c>
      <c r="P2234" s="7">
        <v>44433</v>
      </c>
      <c r="Q2234" t="s">
        <v>24</v>
      </c>
      <c r="R2234" s="7">
        <v>45688</v>
      </c>
      <c r="S2234" s="8">
        <f t="shared" si="151"/>
        <v>29.813698630136987</v>
      </c>
      <c r="T2234" t="str">
        <f t="shared" si="150"/>
        <v>25-35</v>
      </c>
      <c r="U2234" s="7">
        <v>44433</v>
      </c>
      <c r="V2234">
        <f t="shared" si="152"/>
        <v>73</v>
      </c>
    </row>
    <row r="2235" spans="1:22">
      <c r="A2235">
        <v>10553</v>
      </c>
      <c r="B2235" t="s">
        <v>17</v>
      </c>
      <c r="C2235" t="s">
        <v>18</v>
      </c>
      <c r="D2235" t="s">
        <v>19</v>
      </c>
      <c r="H2235" t="s">
        <v>19</v>
      </c>
      <c r="J2235" t="s">
        <v>20</v>
      </c>
      <c r="L2235" t="s">
        <v>35</v>
      </c>
      <c r="M2235" t="s">
        <v>27</v>
      </c>
      <c r="N2235" t="s">
        <v>32</v>
      </c>
      <c r="O2235" s="7">
        <v>1</v>
      </c>
      <c r="P2235" s="7">
        <v>1</v>
      </c>
      <c r="Q2235" t="s">
        <v>36</v>
      </c>
      <c r="R2235" s="7">
        <v>45688</v>
      </c>
      <c r="S2235" s="8">
        <f t="shared" si="151"/>
        <v>125.17260273972603</v>
      </c>
      <c r="T2235" t="str">
        <f t="shared" si="150"/>
        <v>65+</v>
      </c>
      <c r="U2235" s="7">
        <v>1</v>
      </c>
    </row>
    <row r="2236" spans="1:22">
      <c r="A2236">
        <v>159196</v>
      </c>
      <c r="B2236" t="s">
        <v>17</v>
      </c>
      <c r="C2236" t="s">
        <v>25</v>
      </c>
      <c r="D2236" t="s">
        <v>19</v>
      </c>
      <c r="H2236" t="s">
        <v>19</v>
      </c>
      <c r="J2236" t="s">
        <v>20</v>
      </c>
      <c r="K2236" s="7">
        <v>39519</v>
      </c>
      <c r="L2236" t="s">
        <v>102</v>
      </c>
      <c r="M2236" t="s">
        <v>22</v>
      </c>
      <c r="N2236" t="s">
        <v>40</v>
      </c>
      <c r="O2236" s="7">
        <v>44800</v>
      </c>
      <c r="P2236" s="7" t="s">
        <v>29</v>
      </c>
      <c r="Q2236" t="s">
        <v>24</v>
      </c>
      <c r="R2236" s="7">
        <v>45688</v>
      </c>
      <c r="S2236" s="8">
        <f t="shared" si="151"/>
        <v>16.901369863013699</v>
      </c>
      <c r="T2236" t="str">
        <f t="shared" si="150"/>
        <v>16-25</v>
      </c>
      <c r="U2236" s="7">
        <f>R2236</f>
        <v>45688</v>
      </c>
      <c r="V2236">
        <f t="shared" si="152"/>
        <v>635</v>
      </c>
    </row>
    <row r="2237" spans="1:22">
      <c r="A2237">
        <v>151927</v>
      </c>
      <c r="B2237" t="s">
        <v>17</v>
      </c>
      <c r="C2237" t="s">
        <v>18</v>
      </c>
      <c r="D2237" t="s">
        <v>19</v>
      </c>
      <c r="H2237" t="s">
        <v>19</v>
      </c>
      <c r="J2237" t="s">
        <v>20</v>
      </c>
      <c r="K2237" s="7">
        <v>39015</v>
      </c>
      <c r="L2237" t="s">
        <v>37</v>
      </c>
      <c r="M2237" t="s">
        <v>27</v>
      </c>
      <c r="N2237" t="s">
        <v>34</v>
      </c>
      <c r="O2237" s="7">
        <v>44464</v>
      </c>
      <c r="P2237" s="7">
        <v>44778</v>
      </c>
      <c r="Q2237" t="s">
        <v>24</v>
      </c>
      <c r="R2237" s="7">
        <v>45688</v>
      </c>
      <c r="S2237" s="8">
        <f t="shared" si="151"/>
        <v>18.282191780821918</v>
      </c>
      <c r="T2237" t="str">
        <f t="shared" si="150"/>
        <v>16-25</v>
      </c>
      <c r="U2237" s="7">
        <v>44778</v>
      </c>
      <c r="V2237">
        <f t="shared" si="152"/>
        <v>225</v>
      </c>
    </row>
    <row r="2238" spans="1:22">
      <c r="A2238">
        <v>79181</v>
      </c>
      <c r="B2238" t="s">
        <v>17</v>
      </c>
      <c r="C2238" t="s">
        <v>18</v>
      </c>
      <c r="D2238" t="s">
        <v>19</v>
      </c>
      <c r="H2238" t="s">
        <v>19</v>
      </c>
      <c r="J2238" t="s">
        <v>30</v>
      </c>
      <c r="K2238" s="7">
        <v>34400</v>
      </c>
      <c r="L2238" t="s">
        <v>35</v>
      </c>
      <c r="M2238" t="s">
        <v>27</v>
      </c>
      <c r="N2238" t="s">
        <v>34</v>
      </c>
      <c r="O2238" s="7">
        <v>1</v>
      </c>
      <c r="P2238" s="7">
        <v>1</v>
      </c>
      <c r="Q2238" t="s">
        <v>36</v>
      </c>
      <c r="R2238" s="7">
        <v>45688</v>
      </c>
      <c r="S2238" s="8">
        <f t="shared" si="151"/>
        <v>30.926027397260274</v>
      </c>
      <c r="T2238" t="str">
        <f t="shared" si="150"/>
        <v>25-35</v>
      </c>
      <c r="U2238" s="7">
        <v>1</v>
      </c>
    </row>
    <row r="2239" spans="1:22">
      <c r="A2239">
        <v>101288</v>
      </c>
      <c r="B2239" t="s">
        <v>17</v>
      </c>
      <c r="C2239" t="s">
        <v>18</v>
      </c>
      <c r="D2239" t="s">
        <v>19</v>
      </c>
      <c r="H2239" t="s">
        <v>19</v>
      </c>
      <c r="J2239" t="s">
        <v>30</v>
      </c>
      <c r="K2239" s="7">
        <v>33445</v>
      </c>
      <c r="L2239" t="s">
        <v>96</v>
      </c>
      <c r="M2239" t="s">
        <v>57</v>
      </c>
      <c r="N2239" t="s">
        <v>32</v>
      </c>
      <c r="O2239" s="7">
        <v>41099</v>
      </c>
      <c r="P2239" s="7">
        <v>41275</v>
      </c>
      <c r="Q2239" t="s">
        <v>36</v>
      </c>
      <c r="R2239" s="7">
        <v>45688</v>
      </c>
      <c r="S2239" s="8">
        <f t="shared" si="151"/>
        <v>33.542465753424658</v>
      </c>
      <c r="T2239" t="str">
        <f t="shared" si="150"/>
        <v>25-35</v>
      </c>
      <c r="U2239" s="7">
        <v>41275</v>
      </c>
      <c r="V2239">
        <f t="shared" si="152"/>
        <v>127</v>
      </c>
    </row>
    <row r="2240" spans="1:22">
      <c r="A2240">
        <v>127825</v>
      </c>
      <c r="B2240" t="s">
        <v>17</v>
      </c>
      <c r="C2240" t="s">
        <v>25</v>
      </c>
      <c r="D2240" t="s">
        <v>19</v>
      </c>
      <c r="H2240" t="s">
        <v>19</v>
      </c>
      <c r="J2240" t="s">
        <v>20</v>
      </c>
      <c r="K2240" s="7">
        <v>16402</v>
      </c>
      <c r="L2240" t="s">
        <v>65</v>
      </c>
      <c r="M2240" t="s">
        <v>27</v>
      </c>
      <c r="N2240" t="s">
        <v>34</v>
      </c>
      <c r="O2240" s="7">
        <v>43194</v>
      </c>
      <c r="P2240" s="7" t="s">
        <v>29</v>
      </c>
      <c r="Q2240" t="s">
        <v>24</v>
      </c>
      <c r="R2240" s="7">
        <v>45688</v>
      </c>
      <c r="S2240" s="8">
        <f t="shared" si="151"/>
        <v>80.235616438356161</v>
      </c>
      <c r="T2240" t="str">
        <f t="shared" si="150"/>
        <v>65+</v>
      </c>
      <c r="U2240" s="7">
        <f>R2240</f>
        <v>45688</v>
      </c>
      <c r="V2240">
        <f t="shared" si="152"/>
        <v>1783</v>
      </c>
    </row>
    <row r="2241" spans="1:22">
      <c r="A2241">
        <v>101314</v>
      </c>
      <c r="B2241" t="s">
        <v>17</v>
      </c>
      <c r="C2241" t="s">
        <v>18</v>
      </c>
      <c r="D2241" t="s">
        <v>19</v>
      </c>
      <c r="H2241" t="s">
        <v>46</v>
      </c>
      <c r="I2241" t="s">
        <v>47</v>
      </c>
      <c r="J2241" t="s">
        <v>30</v>
      </c>
      <c r="K2241" s="7">
        <v>13064</v>
      </c>
      <c r="L2241" t="s">
        <v>65</v>
      </c>
      <c r="M2241" t="s">
        <v>27</v>
      </c>
      <c r="N2241" t="s">
        <v>34</v>
      </c>
      <c r="O2241" s="7">
        <v>41464</v>
      </c>
      <c r="P2241" s="7">
        <v>42369</v>
      </c>
      <c r="Q2241" t="s">
        <v>55</v>
      </c>
      <c r="R2241" s="7">
        <v>45688</v>
      </c>
      <c r="S2241" s="8">
        <f t="shared" si="151"/>
        <v>89.38082191780822</v>
      </c>
      <c r="T2241" t="str">
        <f t="shared" si="150"/>
        <v>65+</v>
      </c>
      <c r="U2241" s="7">
        <v>42369</v>
      </c>
      <c r="V2241">
        <f t="shared" si="152"/>
        <v>648</v>
      </c>
    </row>
    <row r="2242" spans="1:22">
      <c r="A2242">
        <v>166571</v>
      </c>
      <c r="B2242" t="s">
        <v>17</v>
      </c>
      <c r="C2242" t="s">
        <v>25</v>
      </c>
      <c r="D2242" t="s">
        <v>19</v>
      </c>
      <c r="H2242" t="s">
        <v>19</v>
      </c>
      <c r="J2242" t="s">
        <v>30</v>
      </c>
      <c r="K2242" s="7">
        <v>38303</v>
      </c>
      <c r="L2242" t="s">
        <v>139</v>
      </c>
      <c r="M2242" t="s">
        <v>23</v>
      </c>
      <c r="N2242" t="s">
        <v>34</v>
      </c>
      <c r="O2242" s="7">
        <v>45325</v>
      </c>
      <c r="P2242" s="7" t="s">
        <v>29</v>
      </c>
      <c r="Q2242" t="s">
        <v>24</v>
      </c>
      <c r="R2242" s="7">
        <v>45688</v>
      </c>
      <c r="S2242" s="8">
        <f t="shared" si="151"/>
        <v>20.232876712328768</v>
      </c>
      <c r="T2242" t="str">
        <f t="shared" ref="T2242:T2305" si="154">IFERROR(VLOOKUP(S2242,Age_Group_Arr,2,TRUE),"")</f>
        <v>16-25</v>
      </c>
      <c r="U2242" s="7">
        <f>R2242</f>
        <v>45688</v>
      </c>
      <c r="V2242">
        <f t="shared" si="152"/>
        <v>260</v>
      </c>
    </row>
    <row r="2243" spans="1:22">
      <c r="A2243">
        <v>154480</v>
      </c>
      <c r="B2243" t="s">
        <v>17</v>
      </c>
      <c r="C2243" t="s">
        <v>18</v>
      </c>
      <c r="D2243" t="s">
        <v>19</v>
      </c>
      <c r="H2243" t="s">
        <v>19</v>
      </c>
      <c r="J2243" t="s">
        <v>30</v>
      </c>
      <c r="K2243" s="7">
        <v>35257</v>
      </c>
      <c r="L2243" t="s">
        <v>26</v>
      </c>
      <c r="M2243" t="s">
        <v>27</v>
      </c>
      <c r="N2243" t="s">
        <v>34</v>
      </c>
      <c r="O2243" s="7" t="s">
        <v>36</v>
      </c>
      <c r="P2243" s="7" t="s">
        <v>36</v>
      </c>
      <c r="Q2243" t="s">
        <v>36</v>
      </c>
      <c r="R2243" s="7">
        <v>45688</v>
      </c>
      <c r="S2243" s="8">
        <f t="shared" ref="S2243:S2306" si="155">(SUM(R2243-K2243)/365)</f>
        <v>28.578082191780823</v>
      </c>
      <c r="T2243" t="str">
        <f t="shared" si="154"/>
        <v>25-35</v>
      </c>
      <c r="U2243" s="7" t="s">
        <v>36</v>
      </c>
      <c r="V2243" t="str">
        <f t="shared" ref="V2243:V2306" si="156">IFERROR(NETWORKDAYS(O2243,U2243,8),"")</f>
        <v/>
      </c>
    </row>
    <row r="2244" spans="1:22">
      <c r="A2244">
        <v>94097</v>
      </c>
      <c r="B2244" t="s">
        <v>17</v>
      </c>
      <c r="C2244" t="s">
        <v>25</v>
      </c>
      <c r="D2244" t="s">
        <v>19</v>
      </c>
      <c r="H2244" t="s">
        <v>19</v>
      </c>
      <c r="J2244" t="s">
        <v>20</v>
      </c>
      <c r="K2244" s="7">
        <v>16936</v>
      </c>
      <c r="L2244" t="s">
        <v>33</v>
      </c>
      <c r="M2244" t="s">
        <v>22</v>
      </c>
      <c r="N2244" t="s">
        <v>32</v>
      </c>
      <c r="O2244" s="7">
        <v>40966</v>
      </c>
      <c r="P2244" s="7" t="s">
        <v>29</v>
      </c>
      <c r="Q2244" t="s">
        <v>24</v>
      </c>
      <c r="R2244" s="7">
        <v>45688</v>
      </c>
      <c r="S2244" s="8">
        <f t="shared" si="155"/>
        <v>78.772602739726025</v>
      </c>
      <c r="T2244" t="str">
        <f t="shared" si="154"/>
        <v>65+</v>
      </c>
      <c r="U2244" s="7">
        <f t="shared" ref="U2244:U2245" si="157">R2244</f>
        <v>45688</v>
      </c>
      <c r="V2244">
        <f t="shared" si="156"/>
        <v>3375</v>
      </c>
    </row>
    <row r="2245" spans="1:22">
      <c r="A2245">
        <v>80794</v>
      </c>
      <c r="B2245" t="s">
        <v>17</v>
      </c>
      <c r="C2245" t="s">
        <v>25</v>
      </c>
      <c r="D2245" t="s">
        <v>19</v>
      </c>
      <c r="H2245" t="s">
        <v>19</v>
      </c>
      <c r="J2245" t="s">
        <v>20</v>
      </c>
      <c r="K2245" s="7">
        <v>18542</v>
      </c>
      <c r="L2245" t="s">
        <v>54</v>
      </c>
      <c r="M2245" t="s">
        <v>27</v>
      </c>
      <c r="N2245" t="s">
        <v>34</v>
      </c>
      <c r="O2245" s="7">
        <v>40206</v>
      </c>
      <c r="P2245" s="7" t="s">
        <v>29</v>
      </c>
      <c r="Q2245" t="s">
        <v>24</v>
      </c>
      <c r="R2245" s="7">
        <v>45688</v>
      </c>
      <c r="S2245" s="8">
        <f t="shared" si="155"/>
        <v>74.372602739726034</v>
      </c>
      <c r="T2245" t="str">
        <f t="shared" si="154"/>
        <v>65+</v>
      </c>
      <c r="U2245" s="7">
        <f t="shared" si="157"/>
        <v>45688</v>
      </c>
      <c r="V2245">
        <f t="shared" si="156"/>
        <v>3917</v>
      </c>
    </row>
    <row r="2246" spans="1:22">
      <c r="A2246">
        <v>101400</v>
      </c>
      <c r="B2246" t="s">
        <v>17</v>
      </c>
      <c r="C2246" t="s">
        <v>18</v>
      </c>
      <c r="D2246" t="s">
        <v>19</v>
      </c>
      <c r="H2246" t="s">
        <v>19</v>
      </c>
      <c r="J2246" t="s">
        <v>20</v>
      </c>
      <c r="K2246" s="7">
        <v>15105</v>
      </c>
      <c r="L2246" t="s">
        <v>37</v>
      </c>
      <c r="M2246" t="s">
        <v>27</v>
      </c>
      <c r="N2246" t="s">
        <v>34</v>
      </c>
      <c r="O2246" s="7">
        <v>41303</v>
      </c>
      <c r="P2246" s="7">
        <v>44657</v>
      </c>
      <c r="Q2246" t="s">
        <v>41</v>
      </c>
      <c r="R2246" s="7">
        <v>45688</v>
      </c>
      <c r="S2246" s="8">
        <f t="shared" si="155"/>
        <v>83.789041095890411</v>
      </c>
      <c r="T2246" t="str">
        <f t="shared" si="154"/>
        <v>65+</v>
      </c>
      <c r="U2246" s="7">
        <v>44657</v>
      </c>
      <c r="V2246">
        <f t="shared" si="156"/>
        <v>2397</v>
      </c>
    </row>
    <row r="2247" spans="1:22">
      <c r="A2247">
        <v>106715</v>
      </c>
      <c r="B2247" t="s">
        <v>17</v>
      </c>
      <c r="C2247" t="s">
        <v>18</v>
      </c>
      <c r="D2247" t="s">
        <v>19</v>
      </c>
      <c r="H2247" t="s">
        <v>19</v>
      </c>
      <c r="J2247" t="s">
        <v>20</v>
      </c>
      <c r="K2247" s="7">
        <v>25465</v>
      </c>
      <c r="L2247" t="s">
        <v>129</v>
      </c>
      <c r="M2247" t="s">
        <v>57</v>
      </c>
      <c r="N2247" t="s">
        <v>36</v>
      </c>
      <c r="O2247" s="7" t="s">
        <v>36</v>
      </c>
      <c r="P2247" s="7" t="s">
        <v>36</v>
      </c>
      <c r="Q2247" t="s">
        <v>24</v>
      </c>
      <c r="R2247" s="7">
        <v>45688</v>
      </c>
      <c r="S2247" s="8">
        <f t="shared" si="155"/>
        <v>55.405479452054792</v>
      </c>
      <c r="T2247" t="str">
        <f t="shared" si="154"/>
        <v>55-65</v>
      </c>
      <c r="U2247" s="7" t="s">
        <v>36</v>
      </c>
      <c r="V2247" t="str">
        <f t="shared" si="156"/>
        <v/>
      </c>
    </row>
    <row r="2248" spans="1:22">
      <c r="A2248">
        <v>111946</v>
      </c>
      <c r="B2248" t="s">
        <v>17</v>
      </c>
      <c r="C2248" t="s">
        <v>18</v>
      </c>
      <c r="D2248" t="s">
        <v>19</v>
      </c>
      <c r="H2248" t="s">
        <v>19</v>
      </c>
      <c r="J2248" t="s">
        <v>30</v>
      </c>
      <c r="K2248" s="7">
        <v>35103</v>
      </c>
      <c r="L2248" t="s">
        <v>26</v>
      </c>
      <c r="M2248" t="s">
        <v>27</v>
      </c>
      <c r="N2248" t="s">
        <v>28</v>
      </c>
      <c r="O2248" s="7">
        <v>42126</v>
      </c>
      <c r="P2248" s="7">
        <v>42277</v>
      </c>
      <c r="Q2248" t="s">
        <v>24</v>
      </c>
      <c r="R2248" s="7">
        <v>45688</v>
      </c>
      <c r="S2248" s="8">
        <f t="shared" si="155"/>
        <v>29</v>
      </c>
      <c r="T2248" t="str">
        <f t="shared" si="154"/>
        <v>25-35</v>
      </c>
      <c r="U2248" s="7">
        <v>42277</v>
      </c>
      <c r="V2248">
        <f t="shared" si="156"/>
        <v>108</v>
      </c>
    </row>
    <row r="2249" spans="1:22">
      <c r="A2249">
        <v>160772</v>
      </c>
      <c r="B2249" t="s">
        <v>17</v>
      </c>
      <c r="C2249" t="s">
        <v>18</v>
      </c>
      <c r="D2249" t="s">
        <v>19</v>
      </c>
      <c r="H2249" t="s">
        <v>19</v>
      </c>
      <c r="J2249" t="s">
        <v>20</v>
      </c>
      <c r="K2249" s="7">
        <v>38843</v>
      </c>
      <c r="L2249" t="s">
        <v>37</v>
      </c>
      <c r="M2249" t="s">
        <v>27</v>
      </c>
      <c r="N2249" t="s">
        <v>32</v>
      </c>
      <c r="O2249" s="7">
        <v>45090</v>
      </c>
      <c r="P2249" s="7">
        <v>45504</v>
      </c>
      <c r="Q2249" t="s">
        <v>41</v>
      </c>
      <c r="R2249" s="7">
        <v>45688</v>
      </c>
      <c r="S2249" s="8">
        <f t="shared" si="155"/>
        <v>18.753424657534246</v>
      </c>
      <c r="T2249" t="str">
        <f t="shared" si="154"/>
        <v>16-25</v>
      </c>
      <c r="U2249" s="7">
        <v>45504</v>
      </c>
      <c r="V2249">
        <f t="shared" si="156"/>
        <v>297</v>
      </c>
    </row>
    <row r="2250" spans="1:22">
      <c r="A2250">
        <v>110908</v>
      </c>
      <c r="B2250" t="s">
        <v>17</v>
      </c>
      <c r="C2250" t="s">
        <v>18</v>
      </c>
      <c r="D2250" t="s">
        <v>19</v>
      </c>
      <c r="H2250" t="s">
        <v>19</v>
      </c>
      <c r="J2250" t="s">
        <v>20</v>
      </c>
      <c r="K2250" s="7">
        <v>25191</v>
      </c>
      <c r="L2250" t="s">
        <v>53</v>
      </c>
      <c r="M2250" t="s">
        <v>22</v>
      </c>
      <c r="N2250" t="s">
        <v>32</v>
      </c>
      <c r="O2250" s="7">
        <v>42044</v>
      </c>
      <c r="P2250" s="7">
        <v>42962</v>
      </c>
      <c r="Q2250" t="s">
        <v>24</v>
      </c>
      <c r="R2250" s="7">
        <v>45688</v>
      </c>
      <c r="S2250" s="8">
        <f t="shared" si="155"/>
        <v>56.156164383561645</v>
      </c>
      <c r="T2250" t="str">
        <f t="shared" si="154"/>
        <v>55-65</v>
      </c>
      <c r="U2250" s="7">
        <v>42962</v>
      </c>
      <c r="V2250">
        <f t="shared" si="156"/>
        <v>657</v>
      </c>
    </row>
    <row r="2251" spans="1:22">
      <c r="A2251">
        <v>100689</v>
      </c>
      <c r="B2251" t="s">
        <v>17</v>
      </c>
      <c r="C2251" t="s">
        <v>18</v>
      </c>
      <c r="D2251" t="s">
        <v>19</v>
      </c>
      <c r="H2251" t="s">
        <v>19</v>
      </c>
      <c r="J2251" t="s">
        <v>30</v>
      </c>
      <c r="K2251" s="7">
        <v>34549</v>
      </c>
      <c r="L2251" t="s">
        <v>26</v>
      </c>
      <c r="M2251" t="s">
        <v>27</v>
      </c>
      <c r="N2251" t="s">
        <v>32</v>
      </c>
      <c r="O2251" s="7">
        <v>41113</v>
      </c>
      <c r="P2251" s="7">
        <v>41182</v>
      </c>
      <c r="Q2251" t="s">
        <v>36</v>
      </c>
      <c r="R2251" s="7">
        <v>45688</v>
      </c>
      <c r="S2251" s="8">
        <f t="shared" si="155"/>
        <v>30.517808219178082</v>
      </c>
      <c r="T2251" t="str">
        <f t="shared" si="154"/>
        <v>25-35</v>
      </c>
      <c r="U2251" s="7">
        <v>41182</v>
      </c>
      <c r="V2251">
        <f t="shared" si="156"/>
        <v>50</v>
      </c>
    </row>
    <row r="2252" spans="1:22">
      <c r="A2252">
        <v>100596</v>
      </c>
      <c r="B2252" t="s">
        <v>17</v>
      </c>
      <c r="C2252" t="s">
        <v>18</v>
      </c>
      <c r="D2252" t="s">
        <v>19</v>
      </c>
      <c r="H2252" t="s">
        <v>19</v>
      </c>
      <c r="J2252" t="s">
        <v>20</v>
      </c>
      <c r="K2252" s="7">
        <v>30678</v>
      </c>
      <c r="L2252" t="s">
        <v>102</v>
      </c>
      <c r="M2252" t="s">
        <v>22</v>
      </c>
      <c r="N2252" t="s">
        <v>34</v>
      </c>
      <c r="O2252" s="7">
        <v>41200</v>
      </c>
      <c r="P2252" s="7">
        <v>41395</v>
      </c>
      <c r="Q2252" t="s">
        <v>36</v>
      </c>
      <c r="R2252" s="7">
        <v>45688</v>
      </c>
      <c r="S2252" s="8">
        <f t="shared" si="155"/>
        <v>41.123287671232873</v>
      </c>
      <c r="T2252" t="str">
        <f t="shared" si="154"/>
        <v>35-45</v>
      </c>
      <c r="U2252" s="7">
        <v>41395</v>
      </c>
      <c r="V2252">
        <f t="shared" si="156"/>
        <v>140</v>
      </c>
    </row>
    <row r="2253" spans="1:22">
      <c r="A2253">
        <v>21780</v>
      </c>
      <c r="B2253" t="s">
        <v>17</v>
      </c>
      <c r="C2253" t="s">
        <v>18</v>
      </c>
      <c r="D2253" t="s">
        <v>19</v>
      </c>
      <c r="H2253" t="s">
        <v>19</v>
      </c>
      <c r="J2253" t="s">
        <v>20</v>
      </c>
      <c r="L2253" t="s">
        <v>48</v>
      </c>
      <c r="M2253" t="s">
        <v>27</v>
      </c>
      <c r="N2253" t="s">
        <v>32</v>
      </c>
      <c r="O2253" s="7">
        <v>1</v>
      </c>
      <c r="P2253" s="7">
        <v>1</v>
      </c>
      <c r="Q2253" t="s">
        <v>36</v>
      </c>
      <c r="R2253" s="7">
        <v>45688</v>
      </c>
      <c r="S2253" s="8">
        <f t="shared" si="155"/>
        <v>125.17260273972603</v>
      </c>
      <c r="T2253" t="str">
        <f t="shared" si="154"/>
        <v>65+</v>
      </c>
      <c r="U2253" s="7">
        <v>1</v>
      </c>
    </row>
    <row r="2254" spans="1:22">
      <c r="A2254">
        <v>48688</v>
      </c>
      <c r="B2254" t="s">
        <v>17</v>
      </c>
      <c r="C2254" t="s">
        <v>18</v>
      </c>
      <c r="D2254" t="s">
        <v>19</v>
      </c>
      <c r="H2254" t="s">
        <v>19</v>
      </c>
      <c r="J2254" t="s">
        <v>20</v>
      </c>
      <c r="K2254" s="7">
        <v>15588</v>
      </c>
      <c r="L2254" t="s">
        <v>37</v>
      </c>
      <c r="M2254" t="s">
        <v>27</v>
      </c>
      <c r="N2254" t="s">
        <v>34</v>
      </c>
      <c r="O2254" s="7">
        <v>39039</v>
      </c>
      <c r="P2254" s="7">
        <v>41113</v>
      </c>
      <c r="Q2254" t="s">
        <v>36</v>
      </c>
      <c r="R2254" s="7">
        <v>45688</v>
      </c>
      <c r="S2254" s="8">
        <f t="shared" si="155"/>
        <v>82.465753424657535</v>
      </c>
      <c r="T2254" t="str">
        <f t="shared" si="154"/>
        <v>65+</v>
      </c>
      <c r="U2254" s="7">
        <v>41113</v>
      </c>
      <c r="V2254">
        <f t="shared" si="156"/>
        <v>1481</v>
      </c>
    </row>
    <row r="2255" spans="1:22">
      <c r="A2255">
        <v>152727</v>
      </c>
      <c r="B2255" t="s">
        <v>17</v>
      </c>
      <c r="C2255" t="s">
        <v>18</v>
      </c>
      <c r="D2255" t="s">
        <v>19</v>
      </c>
      <c r="H2255" t="s">
        <v>19</v>
      </c>
      <c r="J2255" t="s">
        <v>20</v>
      </c>
      <c r="L2255" t="s">
        <v>37</v>
      </c>
      <c r="M2255" t="s">
        <v>27</v>
      </c>
      <c r="N2255" t="s">
        <v>34</v>
      </c>
      <c r="O2255" s="7" t="s">
        <v>36</v>
      </c>
      <c r="P2255" s="7" t="s">
        <v>36</v>
      </c>
      <c r="Q2255" t="s">
        <v>36</v>
      </c>
      <c r="R2255" s="7">
        <v>45688</v>
      </c>
      <c r="S2255" s="8">
        <f t="shared" si="155"/>
        <v>125.17260273972603</v>
      </c>
      <c r="T2255" t="str">
        <f t="shared" si="154"/>
        <v>65+</v>
      </c>
      <c r="U2255" s="7" t="s">
        <v>36</v>
      </c>
      <c r="V2255" t="str">
        <f t="shared" si="156"/>
        <v/>
      </c>
    </row>
    <row r="2256" spans="1:22">
      <c r="A2256">
        <v>121366</v>
      </c>
      <c r="B2256" t="s">
        <v>17</v>
      </c>
      <c r="C2256" t="s">
        <v>18</v>
      </c>
      <c r="D2256" t="s">
        <v>19</v>
      </c>
      <c r="G2256" t="s">
        <v>176</v>
      </c>
      <c r="H2256" t="s">
        <v>19</v>
      </c>
      <c r="J2256" t="s">
        <v>20</v>
      </c>
      <c r="K2256" s="7">
        <v>27822</v>
      </c>
      <c r="L2256" t="s">
        <v>65</v>
      </c>
      <c r="M2256" t="s">
        <v>27</v>
      </c>
      <c r="N2256" t="s">
        <v>34</v>
      </c>
      <c r="O2256" s="7">
        <v>44775</v>
      </c>
      <c r="P2256" s="7">
        <v>44775</v>
      </c>
      <c r="Q2256" t="s">
        <v>55</v>
      </c>
      <c r="R2256" s="7">
        <v>45688</v>
      </c>
      <c r="S2256" s="8">
        <f t="shared" si="155"/>
        <v>48.947945205479449</v>
      </c>
      <c r="T2256" t="str">
        <f t="shared" si="154"/>
        <v>45-55</v>
      </c>
      <c r="U2256" s="7">
        <v>44775</v>
      </c>
      <c r="V2256">
        <f t="shared" si="156"/>
        <v>1</v>
      </c>
    </row>
    <row r="2257" spans="1:22">
      <c r="A2257">
        <v>80795</v>
      </c>
      <c r="B2257" t="s">
        <v>17</v>
      </c>
      <c r="C2257" t="s">
        <v>18</v>
      </c>
      <c r="D2257" t="s">
        <v>19</v>
      </c>
      <c r="H2257" t="s">
        <v>19</v>
      </c>
      <c r="J2257" t="s">
        <v>20</v>
      </c>
      <c r="K2257" s="7">
        <v>15449</v>
      </c>
      <c r="L2257" t="s">
        <v>82</v>
      </c>
      <c r="M2257" t="s">
        <v>27</v>
      </c>
      <c r="N2257" t="s">
        <v>40</v>
      </c>
      <c r="O2257" s="7">
        <v>40169</v>
      </c>
      <c r="P2257" s="7">
        <v>41548</v>
      </c>
      <c r="Q2257" t="s">
        <v>36</v>
      </c>
      <c r="R2257" s="7">
        <v>45688</v>
      </c>
      <c r="S2257" s="8">
        <f t="shared" si="155"/>
        <v>82.846575342465755</v>
      </c>
      <c r="T2257" t="str">
        <f t="shared" si="154"/>
        <v>65+</v>
      </c>
      <c r="U2257" s="7">
        <v>41548</v>
      </c>
      <c r="V2257">
        <f t="shared" si="156"/>
        <v>986</v>
      </c>
    </row>
    <row r="2258" spans="1:22">
      <c r="A2258">
        <v>115483</v>
      </c>
      <c r="B2258" t="s">
        <v>17</v>
      </c>
      <c r="C2258" t="s">
        <v>25</v>
      </c>
      <c r="D2258" t="s">
        <v>19</v>
      </c>
      <c r="H2258" t="s">
        <v>19</v>
      </c>
      <c r="J2258" t="s">
        <v>20</v>
      </c>
      <c r="L2258" t="s">
        <v>65</v>
      </c>
      <c r="M2258" t="s">
        <v>27</v>
      </c>
      <c r="N2258" t="s">
        <v>32</v>
      </c>
      <c r="O2258" s="7">
        <v>43930</v>
      </c>
      <c r="P2258" s="7" t="s">
        <v>29</v>
      </c>
      <c r="Q2258" t="s">
        <v>38</v>
      </c>
      <c r="R2258" s="7">
        <v>45688</v>
      </c>
      <c r="S2258" s="8">
        <f t="shared" si="155"/>
        <v>125.17260273972603</v>
      </c>
      <c r="T2258" t="str">
        <f t="shared" si="154"/>
        <v>65+</v>
      </c>
      <c r="U2258" s="7">
        <f>R2258</f>
        <v>45688</v>
      </c>
      <c r="V2258">
        <f t="shared" si="156"/>
        <v>1257</v>
      </c>
    </row>
    <row r="2259" spans="1:22">
      <c r="A2259">
        <v>102373</v>
      </c>
      <c r="B2259" t="s">
        <v>17</v>
      </c>
      <c r="C2259" t="s">
        <v>18</v>
      </c>
      <c r="D2259" t="s">
        <v>19</v>
      </c>
      <c r="H2259" t="s">
        <v>19</v>
      </c>
      <c r="J2259" t="s">
        <v>30</v>
      </c>
      <c r="K2259" s="7">
        <v>21025</v>
      </c>
      <c r="L2259" t="s">
        <v>37</v>
      </c>
      <c r="M2259" t="s">
        <v>27</v>
      </c>
      <c r="N2259" t="s">
        <v>34</v>
      </c>
      <c r="O2259" s="7">
        <v>41381</v>
      </c>
      <c r="P2259" s="7">
        <v>44664</v>
      </c>
      <c r="Q2259" t="s">
        <v>41</v>
      </c>
      <c r="R2259" s="7">
        <v>45688</v>
      </c>
      <c r="S2259" s="8">
        <f t="shared" si="155"/>
        <v>67.569863013698637</v>
      </c>
      <c r="T2259" t="str">
        <f t="shared" si="154"/>
        <v>65+</v>
      </c>
      <c r="U2259" s="7">
        <v>44664</v>
      </c>
      <c r="V2259">
        <f t="shared" si="156"/>
        <v>2346</v>
      </c>
    </row>
    <row r="2260" spans="1:22">
      <c r="A2260">
        <v>136146</v>
      </c>
      <c r="B2260" t="s">
        <v>17</v>
      </c>
      <c r="C2260" t="s">
        <v>18</v>
      </c>
      <c r="D2260" t="s">
        <v>19</v>
      </c>
      <c r="H2260" t="s">
        <v>19</v>
      </c>
      <c r="J2260" t="s">
        <v>20</v>
      </c>
      <c r="K2260" s="7">
        <v>37424</v>
      </c>
      <c r="L2260" t="s">
        <v>96</v>
      </c>
      <c r="M2260" t="s">
        <v>22</v>
      </c>
      <c r="N2260" t="s">
        <v>34</v>
      </c>
      <c r="O2260" s="7">
        <v>43641</v>
      </c>
      <c r="P2260" s="7">
        <v>43692</v>
      </c>
      <c r="Q2260" t="s">
        <v>24</v>
      </c>
      <c r="R2260" s="7">
        <v>45688</v>
      </c>
      <c r="S2260" s="8">
        <f t="shared" si="155"/>
        <v>22.641095890410959</v>
      </c>
      <c r="T2260" t="str">
        <f t="shared" si="154"/>
        <v>16-25</v>
      </c>
      <c r="U2260" s="7">
        <v>43692</v>
      </c>
      <c r="V2260">
        <f t="shared" si="156"/>
        <v>38</v>
      </c>
    </row>
    <row r="2261" spans="1:22">
      <c r="A2261">
        <v>156657</v>
      </c>
      <c r="B2261" t="s">
        <v>17</v>
      </c>
      <c r="C2261" t="s">
        <v>25</v>
      </c>
      <c r="D2261" t="s">
        <v>19</v>
      </c>
      <c r="H2261" t="s">
        <v>19</v>
      </c>
      <c r="J2261" t="s">
        <v>20</v>
      </c>
      <c r="K2261" s="7">
        <v>19364</v>
      </c>
      <c r="L2261" t="s">
        <v>48</v>
      </c>
      <c r="M2261" t="s">
        <v>27</v>
      </c>
      <c r="N2261" t="s">
        <v>34</v>
      </c>
      <c r="O2261" s="7">
        <v>44638</v>
      </c>
      <c r="P2261" s="7" t="s">
        <v>29</v>
      </c>
      <c r="Q2261" t="s">
        <v>24</v>
      </c>
      <c r="R2261" s="7">
        <v>45688</v>
      </c>
      <c r="S2261" s="8">
        <f t="shared" si="155"/>
        <v>72.120547945205473</v>
      </c>
      <c r="T2261" t="str">
        <f t="shared" si="154"/>
        <v>65+</v>
      </c>
      <c r="U2261" s="7">
        <f>R2261</f>
        <v>45688</v>
      </c>
      <c r="V2261">
        <f t="shared" si="156"/>
        <v>751</v>
      </c>
    </row>
    <row r="2262" spans="1:22">
      <c r="A2262">
        <v>109374</v>
      </c>
      <c r="B2262" t="s">
        <v>17</v>
      </c>
      <c r="C2262" t="s">
        <v>18</v>
      </c>
      <c r="D2262" t="s">
        <v>19</v>
      </c>
      <c r="H2262" t="s">
        <v>19</v>
      </c>
      <c r="J2262" t="s">
        <v>20</v>
      </c>
      <c r="L2262" t="s">
        <v>48</v>
      </c>
      <c r="M2262" t="s">
        <v>27</v>
      </c>
      <c r="N2262" t="s">
        <v>43</v>
      </c>
      <c r="O2262" s="7">
        <v>41956</v>
      </c>
      <c r="P2262" s="7">
        <v>41962</v>
      </c>
      <c r="Q2262" t="s">
        <v>36</v>
      </c>
      <c r="R2262" s="7">
        <v>45688</v>
      </c>
      <c r="S2262" s="8">
        <f t="shared" si="155"/>
        <v>125.17260273972603</v>
      </c>
      <c r="T2262" t="str">
        <f t="shared" si="154"/>
        <v>65+</v>
      </c>
      <c r="U2262" s="7">
        <v>41962</v>
      </c>
      <c r="V2262">
        <f t="shared" si="156"/>
        <v>5</v>
      </c>
    </row>
    <row r="2263" spans="1:22">
      <c r="A2263">
        <v>16075</v>
      </c>
      <c r="B2263" t="s">
        <v>17</v>
      </c>
      <c r="C2263" t="s">
        <v>18</v>
      </c>
      <c r="D2263" t="s">
        <v>19</v>
      </c>
      <c r="H2263" t="s">
        <v>19</v>
      </c>
      <c r="J2263" t="s">
        <v>20</v>
      </c>
      <c r="L2263" t="s">
        <v>37</v>
      </c>
      <c r="M2263" t="s">
        <v>27</v>
      </c>
      <c r="N2263" t="s">
        <v>32</v>
      </c>
      <c r="O2263" s="7">
        <v>1</v>
      </c>
      <c r="P2263" s="7">
        <v>1</v>
      </c>
      <c r="Q2263" t="s">
        <v>36</v>
      </c>
      <c r="R2263" s="7">
        <v>45688</v>
      </c>
      <c r="S2263" s="8">
        <f t="shared" si="155"/>
        <v>125.17260273972603</v>
      </c>
      <c r="T2263" t="str">
        <f t="shared" si="154"/>
        <v>65+</v>
      </c>
      <c r="U2263" s="7">
        <v>1</v>
      </c>
    </row>
    <row r="2264" spans="1:22">
      <c r="A2264">
        <v>151866</v>
      </c>
      <c r="B2264" t="s">
        <v>17</v>
      </c>
      <c r="C2264" t="s">
        <v>18</v>
      </c>
      <c r="D2264" t="s">
        <v>19</v>
      </c>
      <c r="H2264" t="s">
        <v>19</v>
      </c>
      <c r="J2264" t="s">
        <v>20</v>
      </c>
      <c r="K2264" s="7">
        <v>39227</v>
      </c>
      <c r="L2264" t="s">
        <v>78</v>
      </c>
      <c r="M2264" t="s">
        <v>22</v>
      </c>
      <c r="N2264" t="s">
        <v>34</v>
      </c>
      <c r="O2264" s="7" t="s">
        <v>36</v>
      </c>
      <c r="P2264" s="7" t="s">
        <v>36</v>
      </c>
      <c r="Q2264" t="s">
        <v>24</v>
      </c>
      <c r="R2264" s="7">
        <v>45688</v>
      </c>
      <c r="S2264" s="8">
        <f t="shared" si="155"/>
        <v>17.701369863013699</v>
      </c>
      <c r="T2264" t="str">
        <f t="shared" si="154"/>
        <v>16-25</v>
      </c>
      <c r="U2264" s="7" t="s">
        <v>36</v>
      </c>
      <c r="V2264" t="str">
        <f t="shared" si="156"/>
        <v/>
      </c>
    </row>
    <row r="2265" spans="1:22">
      <c r="A2265">
        <v>80239</v>
      </c>
      <c r="B2265" t="s">
        <v>17</v>
      </c>
      <c r="C2265" t="s">
        <v>18</v>
      </c>
      <c r="D2265" t="s">
        <v>19</v>
      </c>
      <c r="H2265" t="s">
        <v>19</v>
      </c>
      <c r="J2265" t="s">
        <v>20</v>
      </c>
      <c r="L2265" t="s">
        <v>54</v>
      </c>
      <c r="M2265" t="s">
        <v>27</v>
      </c>
      <c r="N2265" t="s">
        <v>32</v>
      </c>
      <c r="O2265" s="7">
        <v>1</v>
      </c>
      <c r="P2265" s="7">
        <v>1</v>
      </c>
      <c r="Q2265" t="s">
        <v>36</v>
      </c>
      <c r="R2265" s="7">
        <v>45688</v>
      </c>
      <c r="S2265" s="8">
        <f t="shared" si="155"/>
        <v>125.17260273972603</v>
      </c>
      <c r="T2265" t="str">
        <f t="shared" si="154"/>
        <v>65+</v>
      </c>
      <c r="U2265" s="7">
        <v>1</v>
      </c>
    </row>
    <row r="2266" spans="1:22">
      <c r="A2266">
        <v>105718</v>
      </c>
      <c r="B2266" t="s">
        <v>17</v>
      </c>
      <c r="C2266" t="s">
        <v>18</v>
      </c>
      <c r="D2266" t="s">
        <v>19</v>
      </c>
      <c r="H2266" t="s">
        <v>19</v>
      </c>
      <c r="J2266" t="s">
        <v>30</v>
      </c>
      <c r="K2266" s="7">
        <v>35686</v>
      </c>
      <c r="L2266" t="s">
        <v>42</v>
      </c>
      <c r="M2266" t="s">
        <v>22</v>
      </c>
      <c r="N2266" t="s">
        <v>32</v>
      </c>
      <c r="O2266" s="7">
        <v>41520</v>
      </c>
      <c r="P2266" s="7">
        <v>41902</v>
      </c>
      <c r="Q2266" t="s">
        <v>36</v>
      </c>
      <c r="R2266" s="7">
        <v>45688</v>
      </c>
      <c r="S2266" s="8">
        <f t="shared" si="155"/>
        <v>27.402739726027399</v>
      </c>
      <c r="T2266" t="str">
        <f t="shared" si="154"/>
        <v>25-35</v>
      </c>
      <c r="U2266" s="7">
        <v>41902</v>
      </c>
      <c r="V2266">
        <f t="shared" si="156"/>
        <v>274</v>
      </c>
    </row>
    <row r="2267" spans="1:22">
      <c r="A2267">
        <v>82702</v>
      </c>
      <c r="B2267" t="s">
        <v>17</v>
      </c>
      <c r="C2267" t="s">
        <v>18</v>
      </c>
      <c r="D2267" t="s">
        <v>19</v>
      </c>
      <c r="H2267" t="s">
        <v>19</v>
      </c>
      <c r="J2267" t="s">
        <v>30</v>
      </c>
      <c r="K2267" s="7">
        <v>31821</v>
      </c>
      <c r="L2267" t="s">
        <v>101</v>
      </c>
      <c r="M2267" t="s">
        <v>22</v>
      </c>
      <c r="N2267" t="s">
        <v>32</v>
      </c>
      <c r="O2267" s="7">
        <v>40822</v>
      </c>
      <c r="P2267" s="7">
        <v>40913</v>
      </c>
      <c r="Q2267" t="s">
        <v>36</v>
      </c>
      <c r="R2267" s="7">
        <v>45688</v>
      </c>
      <c r="S2267" s="8">
        <f t="shared" si="155"/>
        <v>37.991780821917807</v>
      </c>
      <c r="T2267" t="str">
        <f t="shared" si="154"/>
        <v>35-45</v>
      </c>
      <c r="U2267" s="7">
        <v>40913</v>
      </c>
      <c r="V2267">
        <f t="shared" si="156"/>
        <v>66</v>
      </c>
    </row>
    <row r="2268" spans="1:22">
      <c r="A2268">
        <v>120805</v>
      </c>
      <c r="B2268" t="s">
        <v>17</v>
      </c>
      <c r="C2268" t="s">
        <v>18</v>
      </c>
      <c r="D2268" t="s">
        <v>19</v>
      </c>
      <c r="H2268" t="s">
        <v>46</v>
      </c>
      <c r="I2268" t="s">
        <v>47</v>
      </c>
      <c r="J2268" t="s">
        <v>30</v>
      </c>
      <c r="K2268" s="7">
        <v>23551</v>
      </c>
      <c r="L2268" t="s">
        <v>74</v>
      </c>
      <c r="M2268" t="s">
        <v>22</v>
      </c>
      <c r="N2268" t="s">
        <v>34</v>
      </c>
      <c r="O2268" s="7">
        <v>42762</v>
      </c>
      <c r="P2268" s="7">
        <v>43488</v>
      </c>
      <c r="Q2268" t="s">
        <v>24</v>
      </c>
      <c r="R2268" s="7">
        <v>45688</v>
      </c>
      <c r="S2268" s="8">
        <f t="shared" si="155"/>
        <v>60.649315068493152</v>
      </c>
      <c r="T2268" t="str">
        <f t="shared" si="154"/>
        <v>55-65</v>
      </c>
      <c r="U2268" s="7">
        <v>43488</v>
      </c>
      <c r="V2268">
        <f t="shared" si="156"/>
        <v>519</v>
      </c>
    </row>
    <row r="2269" spans="1:22">
      <c r="A2269">
        <v>63595</v>
      </c>
      <c r="B2269" t="s">
        <v>17</v>
      </c>
      <c r="C2269" t="s">
        <v>18</v>
      </c>
      <c r="D2269" t="s">
        <v>19</v>
      </c>
      <c r="H2269" t="s">
        <v>19</v>
      </c>
      <c r="J2269" t="s">
        <v>20</v>
      </c>
      <c r="K2269" s="7">
        <v>15303</v>
      </c>
      <c r="L2269" t="s">
        <v>54</v>
      </c>
      <c r="M2269" t="s">
        <v>27</v>
      </c>
      <c r="N2269" t="s">
        <v>34</v>
      </c>
      <c r="O2269" s="7">
        <v>39763</v>
      </c>
      <c r="P2269" s="7">
        <v>40544</v>
      </c>
      <c r="Q2269" t="s">
        <v>36</v>
      </c>
      <c r="R2269" s="7">
        <v>45688</v>
      </c>
      <c r="S2269" s="8">
        <f t="shared" si="155"/>
        <v>83.246575342465746</v>
      </c>
      <c r="T2269" t="str">
        <f t="shared" si="154"/>
        <v>65+</v>
      </c>
      <c r="U2269" s="7">
        <v>40544</v>
      </c>
      <c r="V2269">
        <f t="shared" si="156"/>
        <v>559</v>
      </c>
    </row>
    <row r="2270" spans="1:22">
      <c r="A2270">
        <v>52354</v>
      </c>
      <c r="B2270" t="s">
        <v>17</v>
      </c>
      <c r="C2270" t="s">
        <v>18</v>
      </c>
      <c r="D2270" t="s">
        <v>19</v>
      </c>
      <c r="H2270" t="s">
        <v>19</v>
      </c>
      <c r="J2270" t="s">
        <v>20</v>
      </c>
      <c r="K2270" s="7">
        <v>16881</v>
      </c>
      <c r="L2270" t="s">
        <v>26</v>
      </c>
      <c r="M2270" t="s">
        <v>27</v>
      </c>
      <c r="N2270" t="s">
        <v>86</v>
      </c>
      <c r="O2270" s="7">
        <v>40983</v>
      </c>
      <c r="P2270" s="7">
        <v>41138</v>
      </c>
      <c r="Q2270" t="s">
        <v>36</v>
      </c>
      <c r="R2270" s="7">
        <v>45688</v>
      </c>
      <c r="S2270" s="8">
        <f t="shared" si="155"/>
        <v>78.92328767123287</v>
      </c>
      <c r="T2270" t="str">
        <f t="shared" si="154"/>
        <v>65+</v>
      </c>
      <c r="U2270" s="7">
        <v>41138</v>
      </c>
      <c r="V2270">
        <f t="shared" si="156"/>
        <v>112</v>
      </c>
    </row>
    <row r="2271" spans="1:22">
      <c r="A2271">
        <v>136577</v>
      </c>
      <c r="B2271" t="s">
        <v>17</v>
      </c>
      <c r="C2271" t="s">
        <v>25</v>
      </c>
      <c r="D2271" t="s">
        <v>19</v>
      </c>
      <c r="H2271" t="s">
        <v>19</v>
      </c>
      <c r="J2271" t="s">
        <v>20</v>
      </c>
      <c r="K2271" s="7">
        <v>26748</v>
      </c>
      <c r="L2271" t="s">
        <v>82</v>
      </c>
      <c r="M2271" t="s">
        <v>27</v>
      </c>
      <c r="N2271" t="s">
        <v>43</v>
      </c>
      <c r="O2271" s="7">
        <v>43655</v>
      </c>
      <c r="P2271" s="7" t="s">
        <v>29</v>
      </c>
      <c r="Q2271" t="s">
        <v>24</v>
      </c>
      <c r="R2271" s="7">
        <v>45688</v>
      </c>
      <c r="S2271" s="8">
        <f t="shared" si="155"/>
        <v>51.890410958904113</v>
      </c>
      <c r="T2271" t="str">
        <f t="shared" si="154"/>
        <v>45-55</v>
      </c>
      <c r="U2271" s="7">
        <f>R2271</f>
        <v>45688</v>
      </c>
      <c r="V2271">
        <f t="shared" si="156"/>
        <v>1454</v>
      </c>
    </row>
    <row r="2272" spans="1:22">
      <c r="A2272">
        <v>139195</v>
      </c>
      <c r="B2272" t="s">
        <v>17</v>
      </c>
      <c r="C2272" t="s">
        <v>18</v>
      </c>
      <c r="D2272" t="s">
        <v>19</v>
      </c>
      <c r="H2272" t="s">
        <v>19</v>
      </c>
      <c r="J2272" t="s">
        <v>20</v>
      </c>
      <c r="K2272" s="7">
        <v>31699</v>
      </c>
      <c r="L2272" t="s">
        <v>110</v>
      </c>
      <c r="M2272" t="s">
        <v>27</v>
      </c>
      <c r="N2272" t="s">
        <v>34</v>
      </c>
      <c r="O2272" s="7" t="s">
        <v>36</v>
      </c>
      <c r="P2272" s="7" t="s">
        <v>36</v>
      </c>
      <c r="Q2272" t="s">
        <v>36</v>
      </c>
      <c r="R2272" s="7">
        <v>45688</v>
      </c>
      <c r="S2272" s="8">
        <f t="shared" si="155"/>
        <v>38.326027397260276</v>
      </c>
      <c r="T2272" t="str">
        <f t="shared" si="154"/>
        <v>35-45</v>
      </c>
      <c r="U2272" s="7" t="s">
        <v>36</v>
      </c>
      <c r="V2272" t="str">
        <f t="shared" si="156"/>
        <v/>
      </c>
    </row>
    <row r="2273" spans="1:22">
      <c r="A2273">
        <v>145502</v>
      </c>
      <c r="B2273" t="s">
        <v>17</v>
      </c>
      <c r="C2273" t="s">
        <v>18</v>
      </c>
      <c r="D2273" t="s">
        <v>19</v>
      </c>
      <c r="H2273" t="s">
        <v>19</v>
      </c>
      <c r="J2273" t="s">
        <v>30</v>
      </c>
      <c r="K2273" s="7">
        <v>26136</v>
      </c>
      <c r="L2273" t="s">
        <v>66</v>
      </c>
      <c r="M2273" t="s">
        <v>57</v>
      </c>
      <c r="N2273" t="s">
        <v>34</v>
      </c>
      <c r="O2273" s="7" t="s">
        <v>36</v>
      </c>
      <c r="P2273" s="7" t="s">
        <v>36</v>
      </c>
      <c r="Q2273" t="s">
        <v>36</v>
      </c>
      <c r="R2273" s="7">
        <v>45688</v>
      </c>
      <c r="S2273" s="8">
        <f t="shared" si="155"/>
        <v>53.56712328767123</v>
      </c>
      <c r="T2273" t="str">
        <f t="shared" si="154"/>
        <v>45-55</v>
      </c>
      <c r="U2273" s="7" t="s">
        <v>36</v>
      </c>
      <c r="V2273" t="str">
        <f t="shared" si="156"/>
        <v/>
      </c>
    </row>
    <row r="2274" spans="1:22">
      <c r="A2274">
        <v>163318</v>
      </c>
      <c r="B2274" t="s">
        <v>17</v>
      </c>
      <c r="C2274" t="s">
        <v>18</v>
      </c>
      <c r="D2274" t="s">
        <v>19</v>
      </c>
      <c r="H2274" t="s">
        <v>19</v>
      </c>
      <c r="J2274" t="s">
        <v>30</v>
      </c>
      <c r="K2274" s="7">
        <v>39742</v>
      </c>
      <c r="L2274" t="s">
        <v>67</v>
      </c>
      <c r="M2274" t="s">
        <v>22</v>
      </c>
      <c r="N2274" t="s">
        <v>34</v>
      </c>
      <c r="O2274" s="7">
        <v>45212</v>
      </c>
      <c r="P2274" s="7">
        <v>45331</v>
      </c>
      <c r="Q2274" t="s">
        <v>77</v>
      </c>
      <c r="R2274" s="7">
        <v>45688</v>
      </c>
      <c r="S2274" s="8">
        <f t="shared" si="155"/>
        <v>16.290410958904111</v>
      </c>
      <c r="T2274" t="str">
        <f t="shared" si="154"/>
        <v>16-25</v>
      </c>
      <c r="U2274" s="7">
        <v>45331</v>
      </c>
      <c r="V2274">
        <f t="shared" si="156"/>
        <v>86</v>
      </c>
    </row>
    <row r="2275" spans="1:22">
      <c r="A2275">
        <v>119187</v>
      </c>
      <c r="B2275" t="s">
        <v>17</v>
      </c>
      <c r="C2275" t="s">
        <v>18</v>
      </c>
      <c r="D2275" t="s">
        <v>19</v>
      </c>
      <c r="H2275" t="s">
        <v>19</v>
      </c>
      <c r="J2275" t="s">
        <v>20</v>
      </c>
      <c r="K2275" s="7">
        <v>19252</v>
      </c>
      <c r="L2275" t="s">
        <v>65</v>
      </c>
      <c r="M2275" t="s">
        <v>27</v>
      </c>
      <c r="N2275" t="s">
        <v>32</v>
      </c>
      <c r="O2275" s="7">
        <v>42836</v>
      </c>
      <c r="P2275" s="7">
        <v>43916</v>
      </c>
      <c r="Q2275" t="s">
        <v>55</v>
      </c>
      <c r="R2275" s="7">
        <v>45688</v>
      </c>
      <c r="S2275" s="8">
        <f t="shared" si="155"/>
        <v>72.427397260273978</v>
      </c>
      <c r="T2275" t="str">
        <f t="shared" si="154"/>
        <v>65+</v>
      </c>
      <c r="U2275" s="7">
        <v>43916</v>
      </c>
      <c r="V2275">
        <f t="shared" si="156"/>
        <v>773</v>
      </c>
    </row>
    <row r="2276" spans="1:22">
      <c r="A2276">
        <v>81305</v>
      </c>
      <c r="B2276" t="s">
        <v>17</v>
      </c>
      <c r="C2276" t="s">
        <v>18</v>
      </c>
      <c r="D2276" t="s">
        <v>19</v>
      </c>
      <c r="H2276" t="s">
        <v>19</v>
      </c>
      <c r="J2276" t="s">
        <v>30</v>
      </c>
      <c r="L2276" t="s">
        <v>26</v>
      </c>
      <c r="M2276" t="s">
        <v>27</v>
      </c>
      <c r="N2276" t="s">
        <v>32</v>
      </c>
      <c r="O2276" s="7">
        <v>37895</v>
      </c>
      <c r="P2276" s="7">
        <v>44810</v>
      </c>
      <c r="Q2276" t="s">
        <v>38</v>
      </c>
      <c r="R2276" s="7">
        <v>45688</v>
      </c>
      <c r="S2276" s="8">
        <f t="shared" si="155"/>
        <v>125.17260273972603</v>
      </c>
      <c r="T2276" t="str">
        <f t="shared" si="154"/>
        <v>65+</v>
      </c>
      <c r="U2276" s="7">
        <v>44810</v>
      </c>
      <c r="V2276">
        <f t="shared" si="156"/>
        <v>4940</v>
      </c>
    </row>
    <row r="2277" spans="1:22">
      <c r="A2277">
        <v>81329</v>
      </c>
      <c r="B2277" t="s">
        <v>17</v>
      </c>
      <c r="C2277" t="s">
        <v>18</v>
      </c>
      <c r="D2277" t="s">
        <v>19</v>
      </c>
      <c r="H2277" t="s">
        <v>19</v>
      </c>
      <c r="J2277" t="s">
        <v>20</v>
      </c>
      <c r="K2277" s="7">
        <v>15709</v>
      </c>
      <c r="L2277" t="s">
        <v>26</v>
      </c>
      <c r="M2277" t="s">
        <v>27</v>
      </c>
      <c r="N2277" t="s">
        <v>32</v>
      </c>
      <c r="O2277" s="7">
        <v>37895</v>
      </c>
      <c r="P2277" s="7">
        <v>44810</v>
      </c>
      <c r="Q2277" t="s">
        <v>38</v>
      </c>
      <c r="R2277" s="7">
        <v>45688</v>
      </c>
      <c r="S2277" s="8">
        <f t="shared" si="155"/>
        <v>82.134246575342459</v>
      </c>
      <c r="T2277" t="str">
        <f t="shared" si="154"/>
        <v>65+</v>
      </c>
      <c r="U2277" s="7">
        <v>44810</v>
      </c>
      <c r="V2277">
        <f t="shared" si="156"/>
        <v>4940</v>
      </c>
    </row>
    <row r="2278" spans="1:22">
      <c r="A2278">
        <v>41714</v>
      </c>
      <c r="B2278" t="s">
        <v>17</v>
      </c>
      <c r="C2278" t="s">
        <v>18</v>
      </c>
      <c r="D2278" t="s">
        <v>19</v>
      </c>
      <c r="H2278" t="s">
        <v>19</v>
      </c>
      <c r="J2278" t="s">
        <v>20</v>
      </c>
      <c r="K2278" s="7">
        <v>32664</v>
      </c>
      <c r="L2278" t="s">
        <v>26</v>
      </c>
      <c r="M2278" t="s">
        <v>27</v>
      </c>
      <c r="N2278" t="s">
        <v>32</v>
      </c>
      <c r="O2278" s="7">
        <v>38652</v>
      </c>
      <c r="P2278" s="7">
        <v>44796</v>
      </c>
      <c r="Q2278" t="s">
        <v>38</v>
      </c>
      <c r="R2278" s="7">
        <v>45688</v>
      </c>
      <c r="S2278" s="8">
        <f t="shared" si="155"/>
        <v>35.682191780821917</v>
      </c>
      <c r="T2278" t="str">
        <f t="shared" si="154"/>
        <v>35-45</v>
      </c>
      <c r="U2278" s="7">
        <v>44796</v>
      </c>
      <c r="V2278">
        <f t="shared" si="156"/>
        <v>4389</v>
      </c>
    </row>
    <row r="2279" spans="1:22">
      <c r="A2279">
        <v>80570</v>
      </c>
      <c r="B2279" t="s">
        <v>17</v>
      </c>
      <c r="C2279" t="s">
        <v>18</v>
      </c>
      <c r="D2279" t="s">
        <v>19</v>
      </c>
      <c r="H2279" t="s">
        <v>19</v>
      </c>
      <c r="J2279" t="s">
        <v>20</v>
      </c>
      <c r="K2279" s="7">
        <v>34485</v>
      </c>
      <c r="L2279" t="s">
        <v>65</v>
      </c>
      <c r="M2279" t="s">
        <v>27</v>
      </c>
      <c r="N2279" t="s">
        <v>32</v>
      </c>
      <c r="O2279" s="7">
        <v>40744</v>
      </c>
      <c r="P2279" s="7">
        <v>41117</v>
      </c>
      <c r="Q2279" t="s">
        <v>36</v>
      </c>
      <c r="R2279" s="7">
        <v>45688</v>
      </c>
      <c r="S2279" s="8">
        <f t="shared" si="155"/>
        <v>30.693150684931506</v>
      </c>
      <c r="T2279" t="str">
        <f t="shared" si="154"/>
        <v>25-35</v>
      </c>
      <c r="U2279" s="7">
        <v>41117</v>
      </c>
      <c r="V2279">
        <f t="shared" si="156"/>
        <v>268</v>
      </c>
    </row>
    <row r="2280" spans="1:22">
      <c r="A2280">
        <v>56809</v>
      </c>
      <c r="B2280" t="s">
        <v>17</v>
      </c>
      <c r="C2280" t="s">
        <v>18</v>
      </c>
      <c r="D2280" t="s">
        <v>19</v>
      </c>
      <c r="H2280" t="s">
        <v>19</v>
      </c>
      <c r="J2280" t="s">
        <v>20</v>
      </c>
      <c r="K2280" s="7">
        <v>21596</v>
      </c>
      <c r="L2280" t="s">
        <v>54</v>
      </c>
      <c r="M2280" t="s">
        <v>27</v>
      </c>
      <c r="N2280" t="s">
        <v>34</v>
      </c>
      <c r="O2280" s="7">
        <v>39881</v>
      </c>
      <c r="P2280" s="7">
        <v>42756</v>
      </c>
      <c r="Q2280" t="s">
        <v>24</v>
      </c>
      <c r="R2280" s="7">
        <v>45688</v>
      </c>
      <c r="S2280" s="8">
        <f t="shared" si="155"/>
        <v>66.0054794520548</v>
      </c>
      <c r="T2280" t="str">
        <f t="shared" si="154"/>
        <v>65+</v>
      </c>
      <c r="U2280" s="7">
        <v>42756</v>
      </c>
      <c r="V2280">
        <f t="shared" si="156"/>
        <v>2055</v>
      </c>
    </row>
    <row r="2281" spans="1:22">
      <c r="A2281">
        <v>145594</v>
      </c>
      <c r="B2281" t="s">
        <v>17</v>
      </c>
      <c r="C2281" t="s">
        <v>18</v>
      </c>
      <c r="D2281" t="s">
        <v>19</v>
      </c>
      <c r="H2281" t="s">
        <v>19</v>
      </c>
      <c r="J2281" t="s">
        <v>20</v>
      </c>
      <c r="K2281" s="7">
        <v>36651</v>
      </c>
      <c r="L2281" t="s">
        <v>26</v>
      </c>
      <c r="M2281" t="s">
        <v>27</v>
      </c>
      <c r="N2281" t="s">
        <v>34</v>
      </c>
      <c r="O2281" s="7">
        <v>44044</v>
      </c>
      <c r="P2281" s="7">
        <v>44433</v>
      </c>
      <c r="Q2281" t="s">
        <v>24</v>
      </c>
      <c r="R2281" s="7">
        <v>45688</v>
      </c>
      <c r="S2281" s="8">
        <f t="shared" si="155"/>
        <v>24.758904109589039</v>
      </c>
      <c r="T2281" t="str">
        <f t="shared" si="154"/>
        <v>16-25</v>
      </c>
      <c r="U2281" s="7">
        <v>44433</v>
      </c>
      <c r="V2281">
        <f t="shared" si="156"/>
        <v>278</v>
      </c>
    </row>
    <row r="2282" spans="1:22">
      <c r="A2282">
        <v>161286</v>
      </c>
      <c r="B2282" t="s">
        <v>17</v>
      </c>
      <c r="C2282" t="s">
        <v>25</v>
      </c>
      <c r="D2282" t="s">
        <v>19</v>
      </c>
      <c r="H2282" t="s">
        <v>19</v>
      </c>
      <c r="J2282" t="s">
        <v>30</v>
      </c>
      <c r="K2282" s="7">
        <v>33163</v>
      </c>
      <c r="L2282" t="s">
        <v>74</v>
      </c>
      <c r="M2282" t="s">
        <v>22</v>
      </c>
      <c r="N2282" t="s">
        <v>34</v>
      </c>
      <c r="O2282" s="7">
        <v>45071</v>
      </c>
      <c r="P2282" s="7" t="s">
        <v>29</v>
      </c>
      <c r="Q2282" t="s">
        <v>24</v>
      </c>
      <c r="R2282" s="7">
        <v>45688</v>
      </c>
      <c r="S2282" s="8">
        <f t="shared" si="155"/>
        <v>34.315068493150683</v>
      </c>
      <c r="T2282" t="str">
        <f t="shared" si="154"/>
        <v>25-35</v>
      </c>
      <c r="U2282" s="7">
        <f t="shared" ref="U2282:U2285" si="158">R2282</f>
        <v>45688</v>
      </c>
      <c r="V2282">
        <f t="shared" si="156"/>
        <v>442</v>
      </c>
    </row>
    <row r="2283" spans="1:22">
      <c r="A2283">
        <v>68354</v>
      </c>
      <c r="B2283" t="s">
        <v>17</v>
      </c>
      <c r="C2283" t="s">
        <v>25</v>
      </c>
      <c r="D2283" t="s">
        <v>19</v>
      </c>
      <c r="H2283" t="s">
        <v>19</v>
      </c>
      <c r="J2283" t="s">
        <v>20</v>
      </c>
      <c r="K2283" s="7">
        <v>17230</v>
      </c>
      <c r="L2283" t="s">
        <v>65</v>
      </c>
      <c r="M2283" t="s">
        <v>27</v>
      </c>
      <c r="N2283" t="s">
        <v>34</v>
      </c>
      <c r="O2283" s="7">
        <v>39933</v>
      </c>
      <c r="P2283" s="7" t="s">
        <v>29</v>
      </c>
      <c r="Q2283" t="s">
        <v>24</v>
      </c>
      <c r="R2283" s="7">
        <v>45688</v>
      </c>
      <c r="S2283" s="8">
        <f t="shared" si="155"/>
        <v>77.967123287671228</v>
      </c>
      <c r="T2283" t="str">
        <f t="shared" si="154"/>
        <v>65+</v>
      </c>
      <c r="U2283" s="7">
        <f t="shared" si="158"/>
        <v>45688</v>
      </c>
      <c r="V2283">
        <f t="shared" si="156"/>
        <v>4112</v>
      </c>
    </row>
    <row r="2284" spans="1:22">
      <c r="A2284">
        <v>111584</v>
      </c>
      <c r="B2284" t="s">
        <v>17</v>
      </c>
      <c r="C2284" t="s">
        <v>25</v>
      </c>
      <c r="D2284" t="s">
        <v>19</v>
      </c>
      <c r="H2284" t="s">
        <v>19</v>
      </c>
      <c r="J2284" t="s">
        <v>20</v>
      </c>
      <c r="K2284" s="7">
        <v>21226</v>
      </c>
      <c r="L2284" t="s">
        <v>67</v>
      </c>
      <c r="M2284" t="s">
        <v>22</v>
      </c>
      <c r="N2284" t="s">
        <v>34</v>
      </c>
      <c r="O2284" s="7">
        <v>42111</v>
      </c>
      <c r="P2284" s="7" t="s">
        <v>29</v>
      </c>
      <c r="Q2284" t="s">
        <v>24</v>
      </c>
      <c r="R2284" s="7">
        <v>45688</v>
      </c>
      <c r="S2284" s="8">
        <f t="shared" si="155"/>
        <v>67.019178082191786</v>
      </c>
      <c r="T2284" t="str">
        <f t="shared" si="154"/>
        <v>65+</v>
      </c>
      <c r="U2284" s="7">
        <f t="shared" si="158"/>
        <v>45688</v>
      </c>
      <c r="V2284">
        <f t="shared" si="156"/>
        <v>2556</v>
      </c>
    </row>
    <row r="2285" spans="1:22">
      <c r="A2285">
        <v>110538</v>
      </c>
      <c r="B2285" t="s">
        <v>17</v>
      </c>
      <c r="C2285" t="s">
        <v>25</v>
      </c>
      <c r="D2285" t="s">
        <v>19</v>
      </c>
      <c r="H2285" t="s">
        <v>19</v>
      </c>
      <c r="J2285" t="s">
        <v>20</v>
      </c>
      <c r="K2285" s="7">
        <v>29384</v>
      </c>
      <c r="L2285" t="s">
        <v>26</v>
      </c>
      <c r="M2285" t="s">
        <v>27</v>
      </c>
      <c r="N2285" t="s">
        <v>32</v>
      </c>
      <c r="O2285" s="7">
        <v>42013</v>
      </c>
      <c r="P2285" s="7" t="s">
        <v>29</v>
      </c>
      <c r="Q2285" t="s">
        <v>38</v>
      </c>
      <c r="R2285" s="7">
        <v>45688</v>
      </c>
      <c r="S2285" s="8">
        <f t="shared" si="155"/>
        <v>44.668493150684931</v>
      </c>
      <c r="T2285" t="str">
        <f t="shared" si="154"/>
        <v>35-45</v>
      </c>
      <c r="U2285" s="7">
        <f t="shared" si="158"/>
        <v>45688</v>
      </c>
      <c r="V2285">
        <f t="shared" si="156"/>
        <v>2626</v>
      </c>
    </row>
    <row r="2286" spans="1:22">
      <c r="A2286">
        <v>108500</v>
      </c>
      <c r="B2286" t="s">
        <v>17</v>
      </c>
      <c r="C2286" t="s">
        <v>18</v>
      </c>
      <c r="D2286" t="s">
        <v>19</v>
      </c>
      <c r="H2286" t="s">
        <v>19</v>
      </c>
      <c r="J2286" t="s">
        <v>20</v>
      </c>
      <c r="K2286" s="7">
        <v>26416</v>
      </c>
      <c r="L2286" t="s">
        <v>249</v>
      </c>
      <c r="M2286" t="s">
        <v>22</v>
      </c>
      <c r="N2286" t="s">
        <v>34</v>
      </c>
      <c r="O2286" s="7">
        <v>42354</v>
      </c>
      <c r="P2286" s="7">
        <v>42354</v>
      </c>
      <c r="Q2286" t="s">
        <v>36</v>
      </c>
      <c r="R2286" s="7">
        <v>45688</v>
      </c>
      <c r="S2286" s="8">
        <f t="shared" si="155"/>
        <v>52.8</v>
      </c>
      <c r="T2286" t="str">
        <f t="shared" si="154"/>
        <v>45-55</v>
      </c>
      <c r="U2286" s="7">
        <v>42354</v>
      </c>
      <c r="V2286">
        <f t="shared" si="156"/>
        <v>1</v>
      </c>
    </row>
    <row r="2287" spans="1:22">
      <c r="A2287">
        <v>119953</v>
      </c>
      <c r="B2287" t="s">
        <v>17</v>
      </c>
      <c r="C2287" t="s">
        <v>18</v>
      </c>
      <c r="D2287" t="s">
        <v>19</v>
      </c>
      <c r="H2287" t="s">
        <v>19</v>
      </c>
      <c r="J2287" t="s">
        <v>30</v>
      </c>
      <c r="K2287" s="7">
        <v>36206</v>
      </c>
      <c r="L2287" t="s">
        <v>59</v>
      </c>
      <c r="M2287" t="s">
        <v>27</v>
      </c>
      <c r="N2287" t="s">
        <v>32</v>
      </c>
      <c r="O2287" s="7">
        <v>42709</v>
      </c>
      <c r="P2287" s="7">
        <v>43553</v>
      </c>
      <c r="Q2287" t="s">
        <v>24</v>
      </c>
      <c r="R2287" s="7">
        <v>45688</v>
      </c>
      <c r="S2287" s="8">
        <f t="shared" si="155"/>
        <v>25.978082191780821</v>
      </c>
      <c r="T2287" t="str">
        <f t="shared" si="154"/>
        <v>25-35</v>
      </c>
      <c r="U2287" s="7">
        <v>43553</v>
      </c>
      <c r="V2287">
        <f t="shared" si="156"/>
        <v>605</v>
      </c>
    </row>
    <row r="2288" spans="1:22">
      <c r="A2288">
        <v>80796</v>
      </c>
      <c r="B2288" t="s">
        <v>17</v>
      </c>
      <c r="C2288" t="s">
        <v>18</v>
      </c>
      <c r="D2288" t="s">
        <v>19</v>
      </c>
      <c r="H2288" t="s">
        <v>19</v>
      </c>
      <c r="J2288" t="s">
        <v>20</v>
      </c>
      <c r="K2288" s="7">
        <v>35075</v>
      </c>
      <c r="L2288" t="s">
        <v>37</v>
      </c>
      <c r="M2288" t="s">
        <v>27</v>
      </c>
      <c r="N2288" t="s">
        <v>34</v>
      </c>
      <c r="O2288" s="7">
        <v>40516</v>
      </c>
      <c r="P2288" s="7">
        <v>41108</v>
      </c>
      <c r="Q2288" t="s">
        <v>36</v>
      </c>
      <c r="R2288" s="7">
        <v>45688</v>
      </c>
      <c r="S2288" s="8">
        <f t="shared" si="155"/>
        <v>29.076712328767123</v>
      </c>
      <c r="T2288" t="str">
        <f t="shared" si="154"/>
        <v>25-35</v>
      </c>
      <c r="U2288" s="7">
        <v>41108</v>
      </c>
      <c r="V2288">
        <f t="shared" si="156"/>
        <v>423</v>
      </c>
    </row>
    <row r="2289" spans="1:22">
      <c r="A2289">
        <v>48014</v>
      </c>
      <c r="B2289" t="s">
        <v>17</v>
      </c>
      <c r="C2289" t="s">
        <v>18</v>
      </c>
      <c r="D2289" t="s">
        <v>19</v>
      </c>
      <c r="H2289" t="s">
        <v>19</v>
      </c>
      <c r="J2289" t="s">
        <v>20</v>
      </c>
      <c r="K2289" s="7">
        <v>9554</v>
      </c>
      <c r="L2289" t="s">
        <v>65</v>
      </c>
      <c r="M2289" t="s">
        <v>27</v>
      </c>
      <c r="N2289" t="s">
        <v>34</v>
      </c>
      <c r="O2289" s="7">
        <v>38018</v>
      </c>
      <c r="P2289" s="7">
        <v>41971</v>
      </c>
      <c r="Q2289" t="s">
        <v>24</v>
      </c>
      <c r="R2289" s="7">
        <v>45688</v>
      </c>
      <c r="S2289" s="8">
        <f t="shared" si="155"/>
        <v>98.9972602739726</v>
      </c>
      <c r="T2289" t="str">
        <f t="shared" si="154"/>
        <v>65+</v>
      </c>
      <c r="U2289" s="7">
        <v>41971</v>
      </c>
      <c r="V2289">
        <f t="shared" si="156"/>
        <v>2825</v>
      </c>
    </row>
    <row r="2290" spans="1:22">
      <c r="A2290">
        <v>81125</v>
      </c>
      <c r="B2290" t="s">
        <v>17</v>
      </c>
      <c r="C2290" t="s">
        <v>18</v>
      </c>
      <c r="D2290" t="s">
        <v>19</v>
      </c>
      <c r="H2290" t="s">
        <v>19</v>
      </c>
      <c r="J2290" t="s">
        <v>20</v>
      </c>
      <c r="K2290" s="7">
        <v>28436</v>
      </c>
      <c r="L2290" t="s">
        <v>59</v>
      </c>
      <c r="M2290" t="s">
        <v>27</v>
      </c>
      <c r="N2290" t="s">
        <v>32</v>
      </c>
      <c r="O2290" s="7">
        <v>40786</v>
      </c>
      <c r="P2290" s="7">
        <v>42508</v>
      </c>
      <c r="Q2290" t="s">
        <v>55</v>
      </c>
      <c r="R2290" s="7">
        <v>45688</v>
      </c>
      <c r="S2290" s="8">
        <f t="shared" si="155"/>
        <v>47.265753424657532</v>
      </c>
      <c r="T2290" t="str">
        <f t="shared" si="154"/>
        <v>45-55</v>
      </c>
      <c r="U2290" s="7">
        <v>42508</v>
      </c>
      <c r="V2290">
        <f t="shared" si="156"/>
        <v>1231</v>
      </c>
    </row>
    <row r="2291" spans="1:22">
      <c r="A2291">
        <v>144116</v>
      </c>
      <c r="B2291" t="s">
        <v>17</v>
      </c>
      <c r="C2291" t="s">
        <v>18</v>
      </c>
      <c r="D2291" t="s">
        <v>19</v>
      </c>
      <c r="H2291" t="s">
        <v>19</v>
      </c>
      <c r="J2291" t="s">
        <v>20</v>
      </c>
      <c r="K2291" s="7">
        <v>36599</v>
      </c>
      <c r="L2291" t="s">
        <v>66</v>
      </c>
      <c r="M2291" t="s">
        <v>57</v>
      </c>
      <c r="N2291" t="s">
        <v>34</v>
      </c>
      <c r="O2291" s="7">
        <v>43895</v>
      </c>
      <c r="P2291" s="7">
        <v>44650</v>
      </c>
      <c r="Q2291" t="s">
        <v>24</v>
      </c>
      <c r="R2291" s="7">
        <v>45688</v>
      </c>
      <c r="S2291" s="8">
        <f t="shared" si="155"/>
        <v>24.901369863013699</v>
      </c>
      <c r="T2291" t="str">
        <f t="shared" si="154"/>
        <v>16-25</v>
      </c>
      <c r="U2291" s="7">
        <v>44650</v>
      </c>
      <c r="V2291">
        <f t="shared" si="156"/>
        <v>540</v>
      </c>
    </row>
    <row r="2292" spans="1:22">
      <c r="A2292">
        <v>162978</v>
      </c>
      <c r="B2292" t="s">
        <v>17</v>
      </c>
      <c r="C2292" t="s">
        <v>18</v>
      </c>
      <c r="D2292" t="s">
        <v>19</v>
      </c>
      <c r="H2292" t="s">
        <v>19</v>
      </c>
      <c r="J2292" t="s">
        <v>30</v>
      </c>
      <c r="K2292" s="7">
        <v>39277</v>
      </c>
      <c r="L2292" t="s">
        <v>69</v>
      </c>
      <c r="M2292" t="s">
        <v>27</v>
      </c>
      <c r="N2292" t="s">
        <v>36</v>
      </c>
      <c r="O2292" s="7" t="s">
        <v>36</v>
      </c>
      <c r="P2292" s="7" t="s">
        <v>36</v>
      </c>
      <c r="Q2292" t="s">
        <v>36</v>
      </c>
      <c r="R2292" s="7">
        <v>45688</v>
      </c>
      <c r="S2292" s="8">
        <f t="shared" si="155"/>
        <v>17.564383561643837</v>
      </c>
      <c r="T2292" t="str">
        <f t="shared" si="154"/>
        <v>16-25</v>
      </c>
      <c r="U2292" s="7" t="s">
        <v>36</v>
      </c>
      <c r="V2292" t="str">
        <f t="shared" si="156"/>
        <v/>
      </c>
    </row>
    <row r="2293" spans="1:22">
      <c r="A2293">
        <v>107853</v>
      </c>
      <c r="B2293" t="s">
        <v>17</v>
      </c>
      <c r="C2293" t="s">
        <v>18</v>
      </c>
      <c r="D2293" t="s">
        <v>19</v>
      </c>
      <c r="H2293" t="s">
        <v>19</v>
      </c>
      <c r="J2293" t="s">
        <v>20</v>
      </c>
      <c r="K2293" s="7">
        <v>24271</v>
      </c>
      <c r="L2293" t="s">
        <v>139</v>
      </c>
      <c r="M2293" t="s">
        <v>23</v>
      </c>
      <c r="N2293" t="s">
        <v>34</v>
      </c>
      <c r="O2293" s="7">
        <v>41752</v>
      </c>
      <c r="P2293" s="7">
        <v>45065</v>
      </c>
      <c r="Q2293" t="s">
        <v>24</v>
      </c>
      <c r="R2293" s="7">
        <v>45688</v>
      </c>
      <c r="S2293" s="8">
        <f t="shared" si="155"/>
        <v>58.676712328767124</v>
      </c>
      <c r="T2293" t="str">
        <f t="shared" si="154"/>
        <v>55-65</v>
      </c>
      <c r="U2293" s="7">
        <v>45065</v>
      </c>
      <c r="V2293">
        <f t="shared" si="156"/>
        <v>2368</v>
      </c>
    </row>
    <row r="2294" spans="1:22">
      <c r="A2294">
        <v>82936</v>
      </c>
      <c r="B2294" t="s">
        <v>17</v>
      </c>
      <c r="C2294" t="s">
        <v>18</v>
      </c>
      <c r="D2294" t="s">
        <v>19</v>
      </c>
      <c r="H2294" t="s">
        <v>19</v>
      </c>
      <c r="J2294" t="s">
        <v>30</v>
      </c>
      <c r="L2294" t="s">
        <v>65</v>
      </c>
      <c r="M2294" t="s">
        <v>27</v>
      </c>
      <c r="N2294" t="s">
        <v>32</v>
      </c>
      <c r="O2294" s="7" t="s">
        <v>36</v>
      </c>
      <c r="P2294" s="7" t="s">
        <v>36</v>
      </c>
      <c r="Q2294" t="s">
        <v>36</v>
      </c>
      <c r="R2294" s="7">
        <v>45688</v>
      </c>
      <c r="S2294" s="8">
        <f t="shared" si="155"/>
        <v>125.17260273972603</v>
      </c>
      <c r="T2294" t="str">
        <f t="shared" si="154"/>
        <v>65+</v>
      </c>
      <c r="U2294" s="7" t="s">
        <v>36</v>
      </c>
      <c r="V2294" t="str">
        <f t="shared" si="156"/>
        <v/>
      </c>
    </row>
    <row r="2295" spans="1:22">
      <c r="A2295">
        <v>110601</v>
      </c>
      <c r="B2295" t="s">
        <v>17</v>
      </c>
      <c r="C2295" t="s">
        <v>18</v>
      </c>
      <c r="D2295" t="s">
        <v>19</v>
      </c>
      <c r="H2295" t="s">
        <v>19</v>
      </c>
      <c r="J2295" t="s">
        <v>20</v>
      </c>
      <c r="K2295" s="7">
        <v>23967</v>
      </c>
      <c r="L2295" t="s">
        <v>65</v>
      </c>
      <c r="M2295" t="s">
        <v>27</v>
      </c>
      <c r="N2295" t="s">
        <v>34</v>
      </c>
      <c r="O2295" s="7">
        <v>42146</v>
      </c>
      <c r="P2295" s="7">
        <v>43488</v>
      </c>
      <c r="Q2295" t="s">
        <v>24</v>
      </c>
      <c r="R2295" s="7">
        <v>45688</v>
      </c>
      <c r="S2295" s="8">
        <f t="shared" si="155"/>
        <v>59.509589041095893</v>
      </c>
      <c r="T2295" t="str">
        <f t="shared" si="154"/>
        <v>55-65</v>
      </c>
      <c r="U2295" s="7">
        <v>43488</v>
      </c>
      <c r="V2295">
        <f t="shared" si="156"/>
        <v>959</v>
      </c>
    </row>
    <row r="2296" spans="1:22">
      <c r="A2296">
        <v>103093</v>
      </c>
      <c r="B2296" t="s">
        <v>17</v>
      </c>
      <c r="C2296" t="s">
        <v>18</v>
      </c>
      <c r="D2296" t="s">
        <v>19</v>
      </c>
      <c r="H2296" t="s">
        <v>19</v>
      </c>
      <c r="J2296" t="s">
        <v>20</v>
      </c>
      <c r="K2296" s="7">
        <v>33442</v>
      </c>
      <c r="L2296" t="s">
        <v>48</v>
      </c>
      <c r="M2296" t="s">
        <v>27</v>
      </c>
      <c r="N2296" t="s">
        <v>34</v>
      </c>
      <c r="O2296" s="7">
        <v>41523</v>
      </c>
      <c r="P2296" s="7">
        <v>42298</v>
      </c>
      <c r="Q2296" t="s">
        <v>55</v>
      </c>
      <c r="R2296" s="7">
        <v>45688</v>
      </c>
      <c r="S2296" s="8">
        <f t="shared" si="155"/>
        <v>33.550684931506851</v>
      </c>
      <c r="T2296" t="str">
        <f t="shared" si="154"/>
        <v>25-35</v>
      </c>
      <c r="U2296" s="7">
        <v>42298</v>
      </c>
      <c r="V2296">
        <f t="shared" si="156"/>
        <v>554</v>
      </c>
    </row>
    <row r="2297" spans="1:22">
      <c r="A2297">
        <v>63597</v>
      </c>
      <c r="B2297" t="s">
        <v>17</v>
      </c>
      <c r="C2297" t="s">
        <v>18</v>
      </c>
      <c r="D2297" t="s">
        <v>19</v>
      </c>
      <c r="H2297" t="s">
        <v>19</v>
      </c>
      <c r="J2297" t="s">
        <v>20</v>
      </c>
      <c r="K2297" s="7">
        <v>17264</v>
      </c>
      <c r="L2297" t="s">
        <v>37</v>
      </c>
      <c r="M2297" t="s">
        <v>27</v>
      </c>
      <c r="N2297" t="s">
        <v>86</v>
      </c>
      <c r="O2297" s="7">
        <v>39083</v>
      </c>
      <c r="P2297" s="7">
        <v>42369</v>
      </c>
      <c r="Q2297" t="s">
        <v>24</v>
      </c>
      <c r="R2297" s="7">
        <v>45688</v>
      </c>
      <c r="S2297" s="8">
        <f t="shared" si="155"/>
        <v>77.873972602739727</v>
      </c>
      <c r="T2297" t="str">
        <f t="shared" si="154"/>
        <v>65+</v>
      </c>
      <c r="U2297" s="7">
        <v>42369</v>
      </c>
      <c r="V2297">
        <f t="shared" si="156"/>
        <v>2349</v>
      </c>
    </row>
    <row r="2298" spans="1:22">
      <c r="A2298">
        <v>119860</v>
      </c>
      <c r="B2298" t="s">
        <v>17</v>
      </c>
      <c r="C2298" t="s">
        <v>18</v>
      </c>
      <c r="D2298" t="s">
        <v>19</v>
      </c>
      <c r="H2298" t="s">
        <v>19</v>
      </c>
      <c r="J2298" t="s">
        <v>20</v>
      </c>
      <c r="K2298" s="7">
        <v>27204</v>
      </c>
      <c r="L2298" t="s">
        <v>101</v>
      </c>
      <c r="M2298" t="s">
        <v>22</v>
      </c>
      <c r="N2298" t="s">
        <v>32</v>
      </c>
      <c r="O2298" s="7" t="s">
        <v>36</v>
      </c>
      <c r="P2298" s="7" t="s">
        <v>36</v>
      </c>
      <c r="Q2298" t="s">
        <v>36</v>
      </c>
      <c r="R2298" s="7">
        <v>45688</v>
      </c>
      <c r="S2298" s="8">
        <f t="shared" si="155"/>
        <v>50.641095890410959</v>
      </c>
      <c r="T2298" t="str">
        <f t="shared" si="154"/>
        <v>45-55</v>
      </c>
      <c r="U2298" s="7" t="s">
        <v>36</v>
      </c>
      <c r="V2298" t="str">
        <f t="shared" si="156"/>
        <v/>
      </c>
    </row>
    <row r="2299" spans="1:22">
      <c r="A2299">
        <v>133278</v>
      </c>
      <c r="B2299" t="s">
        <v>17</v>
      </c>
      <c r="C2299" t="s">
        <v>18</v>
      </c>
      <c r="D2299" t="s">
        <v>19</v>
      </c>
      <c r="H2299" t="s">
        <v>19</v>
      </c>
      <c r="J2299" t="s">
        <v>20</v>
      </c>
      <c r="K2299" s="7">
        <v>24517</v>
      </c>
      <c r="L2299" t="s">
        <v>78</v>
      </c>
      <c r="M2299" t="s">
        <v>22</v>
      </c>
      <c r="N2299" t="s">
        <v>36</v>
      </c>
      <c r="O2299" s="7">
        <v>43474</v>
      </c>
      <c r="P2299" s="7">
        <v>43586</v>
      </c>
      <c r="Q2299" t="s">
        <v>24</v>
      </c>
      <c r="R2299" s="7">
        <v>45688</v>
      </c>
      <c r="S2299" s="8">
        <f t="shared" si="155"/>
        <v>58.0027397260274</v>
      </c>
      <c r="T2299" t="str">
        <f t="shared" si="154"/>
        <v>55-65</v>
      </c>
      <c r="U2299" s="7">
        <v>43586</v>
      </c>
      <c r="V2299">
        <f t="shared" si="156"/>
        <v>81</v>
      </c>
    </row>
    <row r="2300" spans="1:22">
      <c r="A2300">
        <v>168341</v>
      </c>
      <c r="B2300" t="s">
        <v>17</v>
      </c>
      <c r="C2300" t="s">
        <v>71</v>
      </c>
      <c r="D2300" t="s">
        <v>19</v>
      </c>
      <c r="H2300" t="s">
        <v>19</v>
      </c>
      <c r="J2300" t="s">
        <v>20</v>
      </c>
      <c r="K2300" s="7">
        <v>22281</v>
      </c>
      <c r="L2300" t="s">
        <v>101</v>
      </c>
      <c r="M2300" t="s">
        <v>22</v>
      </c>
      <c r="N2300" t="s">
        <v>34</v>
      </c>
      <c r="O2300" s="7" t="s">
        <v>36</v>
      </c>
      <c r="P2300" s="7" t="s">
        <v>36</v>
      </c>
      <c r="Q2300" t="s">
        <v>36</v>
      </c>
      <c r="R2300" s="7">
        <v>45688</v>
      </c>
      <c r="S2300" s="8">
        <f t="shared" si="155"/>
        <v>64.128767123287673</v>
      </c>
      <c r="T2300" t="str">
        <f t="shared" si="154"/>
        <v>55-65</v>
      </c>
      <c r="U2300" s="7" t="s">
        <v>36</v>
      </c>
      <c r="V2300" t="str">
        <f t="shared" si="156"/>
        <v/>
      </c>
    </row>
    <row r="2301" spans="1:22">
      <c r="A2301">
        <v>33728</v>
      </c>
      <c r="B2301" t="s">
        <v>17</v>
      </c>
      <c r="C2301" t="s">
        <v>18</v>
      </c>
      <c r="D2301" t="s">
        <v>19</v>
      </c>
      <c r="H2301" t="s">
        <v>19</v>
      </c>
      <c r="J2301" t="s">
        <v>20</v>
      </c>
      <c r="L2301" t="s">
        <v>54</v>
      </c>
      <c r="M2301" t="s">
        <v>27</v>
      </c>
      <c r="N2301" t="s">
        <v>32</v>
      </c>
      <c r="O2301" s="7">
        <v>1</v>
      </c>
      <c r="P2301" s="7">
        <v>1</v>
      </c>
      <c r="Q2301" t="s">
        <v>36</v>
      </c>
      <c r="R2301" s="7">
        <v>45688</v>
      </c>
      <c r="S2301" s="8">
        <f t="shared" si="155"/>
        <v>125.17260273972603</v>
      </c>
      <c r="T2301" t="str">
        <f t="shared" si="154"/>
        <v>65+</v>
      </c>
      <c r="U2301" s="7">
        <v>1</v>
      </c>
    </row>
    <row r="2302" spans="1:22">
      <c r="A2302">
        <v>161170</v>
      </c>
      <c r="B2302" t="s">
        <v>17</v>
      </c>
      <c r="C2302" t="s">
        <v>18</v>
      </c>
      <c r="D2302" t="s">
        <v>19</v>
      </c>
      <c r="H2302" t="s">
        <v>19</v>
      </c>
      <c r="J2302" t="s">
        <v>20</v>
      </c>
      <c r="K2302" s="7">
        <v>38571</v>
      </c>
      <c r="L2302" t="s">
        <v>26</v>
      </c>
      <c r="M2302" t="s">
        <v>27</v>
      </c>
      <c r="N2302" t="s">
        <v>34</v>
      </c>
      <c r="O2302" s="7" t="s">
        <v>36</v>
      </c>
      <c r="P2302" s="7" t="s">
        <v>36</v>
      </c>
      <c r="Q2302" t="s">
        <v>36</v>
      </c>
      <c r="R2302" s="7">
        <v>45688</v>
      </c>
      <c r="S2302" s="8">
        <f t="shared" si="155"/>
        <v>19.4986301369863</v>
      </c>
      <c r="T2302" t="str">
        <f t="shared" si="154"/>
        <v>16-25</v>
      </c>
      <c r="U2302" s="7" t="s">
        <v>36</v>
      </c>
      <c r="V2302" t="str">
        <f t="shared" si="156"/>
        <v/>
      </c>
    </row>
    <row r="2303" spans="1:22">
      <c r="A2303">
        <v>81254</v>
      </c>
      <c r="B2303" t="s">
        <v>17</v>
      </c>
      <c r="C2303" t="s">
        <v>18</v>
      </c>
      <c r="D2303" t="s">
        <v>19</v>
      </c>
      <c r="H2303" t="s">
        <v>19</v>
      </c>
      <c r="J2303" t="s">
        <v>20</v>
      </c>
      <c r="L2303" t="s">
        <v>37</v>
      </c>
      <c r="M2303" t="s">
        <v>27</v>
      </c>
      <c r="N2303" t="s">
        <v>34</v>
      </c>
      <c r="O2303" s="7">
        <v>40833</v>
      </c>
      <c r="P2303" s="7">
        <v>41010</v>
      </c>
      <c r="Q2303" t="s">
        <v>36</v>
      </c>
      <c r="R2303" s="7">
        <v>45688</v>
      </c>
      <c r="S2303" s="8">
        <f t="shared" si="155"/>
        <v>125.17260273972603</v>
      </c>
      <c r="T2303" t="str">
        <f t="shared" si="154"/>
        <v>65+</v>
      </c>
      <c r="U2303" s="7">
        <v>41010</v>
      </c>
      <c r="V2303">
        <f t="shared" si="156"/>
        <v>128</v>
      </c>
    </row>
    <row r="2304" spans="1:22">
      <c r="A2304">
        <v>111105</v>
      </c>
      <c r="B2304" t="s">
        <v>17</v>
      </c>
      <c r="C2304" t="s">
        <v>18</v>
      </c>
      <c r="D2304" t="s">
        <v>19</v>
      </c>
      <c r="H2304" t="s">
        <v>19</v>
      </c>
      <c r="J2304" t="s">
        <v>20</v>
      </c>
      <c r="K2304" s="7">
        <v>27095</v>
      </c>
      <c r="L2304" t="s">
        <v>84</v>
      </c>
      <c r="M2304" t="s">
        <v>22</v>
      </c>
      <c r="N2304" t="s">
        <v>32</v>
      </c>
      <c r="O2304" s="7">
        <v>42058</v>
      </c>
      <c r="P2304" s="7">
        <v>42171</v>
      </c>
      <c r="Q2304" t="s">
        <v>24</v>
      </c>
      <c r="R2304" s="7">
        <v>45688</v>
      </c>
      <c r="S2304" s="8">
        <f t="shared" si="155"/>
        <v>50.939726027397263</v>
      </c>
      <c r="T2304" t="str">
        <f t="shared" si="154"/>
        <v>45-55</v>
      </c>
      <c r="U2304" s="7">
        <v>42171</v>
      </c>
      <c r="V2304">
        <f t="shared" si="156"/>
        <v>82</v>
      </c>
    </row>
    <row r="2305" spans="1:22">
      <c r="A2305">
        <v>162562</v>
      </c>
      <c r="B2305" t="s">
        <v>17</v>
      </c>
      <c r="C2305" t="s">
        <v>25</v>
      </c>
      <c r="D2305" t="s">
        <v>19</v>
      </c>
      <c r="H2305" t="s">
        <v>19</v>
      </c>
      <c r="J2305" t="s">
        <v>30</v>
      </c>
      <c r="K2305" s="7">
        <v>38886</v>
      </c>
      <c r="L2305" t="s">
        <v>99</v>
      </c>
      <c r="M2305" t="s">
        <v>27</v>
      </c>
      <c r="N2305" t="s">
        <v>34</v>
      </c>
      <c r="O2305" s="7">
        <v>45152</v>
      </c>
      <c r="P2305" s="7" t="s">
        <v>29</v>
      </c>
      <c r="Q2305" t="s">
        <v>24</v>
      </c>
      <c r="R2305" s="7">
        <v>45688</v>
      </c>
      <c r="S2305" s="8">
        <f t="shared" si="155"/>
        <v>18.635616438356163</v>
      </c>
      <c r="T2305" t="str">
        <f t="shared" si="154"/>
        <v>16-25</v>
      </c>
      <c r="U2305" s="7">
        <f>R2305</f>
        <v>45688</v>
      </c>
      <c r="V2305">
        <f t="shared" si="156"/>
        <v>385</v>
      </c>
    </row>
    <row r="2306" spans="1:22">
      <c r="A2306">
        <v>124078</v>
      </c>
      <c r="B2306" t="s">
        <v>17</v>
      </c>
      <c r="C2306" t="s">
        <v>18</v>
      </c>
      <c r="D2306" t="s">
        <v>19</v>
      </c>
      <c r="H2306" t="s">
        <v>19</v>
      </c>
      <c r="J2306" t="s">
        <v>20</v>
      </c>
      <c r="K2306" s="7">
        <v>36922</v>
      </c>
      <c r="L2306" t="s">
        <v>67</v>
      </c>
      <c r="M2306" t="s">
        <v>22</v>
      </c>
      <c r="N2306" t="s">
        <v>34</v>
      </c>
      <c r="O2306" s="7">
        <v>42952</v>
      </c>
      <c r="P2306" s="7">
        <v>43281</v>
      </c>
      <c r="Q2306" t="s">
        <v>24</v>
      </c>
      <c r="R2306" s="7">
        <v>45688</v>
      </c>
      <c r="S2306" s="8">
        <f t="shared" si="155"/>
        <v>24.016438356164382</v>
      </c>
      <c r="T2306" t="str">
        <f t="shared" ref="T2306:T2369" si="159">IFERROR(VLOOKUP(S2306,Age_Group_Arr,2,TRUE),"")</f>
        <v>16-25</v>
      </c>
      <c r="U2306" s="7">
        <v>43281</v>
      </c>
      <c r="V2306">
        <f t="shared" si="156"/>
        <v>235</v>
      </c>
    </row>
    <row r="2307" spans="1:22">
      <c r="A2307">
        <v>161854</v>
      </c>
      <c r="B2307" t="s">
        <v>17</v>
      </c>
      <c r="C2307" t="s">
        <v>18</v>
      </c>
      <c r="D2307" t="s">
        <v>19</v>
      </c>
      <c r="H2307" t="s">
        <v>19</v>
      </c>
      <c r="J2307" t="s">
        <v>20</v>
      </c>
      <c r="K2307" s="7">
        <v>39744</v>
      </c>
      <c r="L2307" t="s">
        <v>70</v>
      </c>
      <c r="M2307" t="s">
        <v>22</v>
      </c>
      <c r="N2307" t="s">
        <v>34</v>
      </c>
      <c r="O2307" s="7">
        <v>45105</v>
      </c>
      <c r="P2307" s="7">
        <v>45351</v>
      </c>
      <c r="Q2307" t="s">
        <v>24</v>
      </c>
      <c r="R2307" s="7">
        <v>45688</v>
      </c>
      <c r="S2307" s="8">
        <f t="shared" ref="S2307:S2370" si="160">(SUM(R2307-K2307)/365)</f>
        <v>16.284931506849315</v>
      </c>
      <c r="T2307" t="str">
        <f t="shared" si="159"/>
        <v>16-25</v>
      </c>
      <c r="U2307" s="7">
        <v>45351</v>
      </c>
      <c r="V2307">
        <f t="shared" ref="V2307:V2370" si="161">IFERROR(NETWORKDAYS(O2307,U2307,8),"")</f>
        <v>177</v>
      </c>
    </row>
    <row r="2308" spans="1:22">
      <c r="A2308">
        <v>118546</v>
      </c>
      <c r="B2308" t="s">
        <v>17</v>
      </c>
      <c r="C2308" t="s">
        <v>18</v>
      </c>
      <c r="D2308" t="s">
        <v>19</v>
      </c>
      <c r="H2308" t="s">
        <v>19</v>
      </c>
      <c r="J2308" t="s">
        <v>20</v>
      </c>
      <c r="K2308" s="7">
        <v>30875</v>
      </c>
      <c r="L2308" t="s">
        <v>26</v>
      </c>
      <c r="M2308" t="s">
        <v>27</v>
      </c>
      <c r="N2308" t="s">
        <v>32</v>
      </c>
      <c r="O2308" s="7">
        <v>43070</v>
      </c>
      <c r="P2308" s="7">
        <v>44910</v>
      </c>
      <c r="Q2308" t="s">
        <v>38</v>
      </c>
      <c r="R2308" s="7">
        <v>45688</v>
      </c>
      <c r="S2308" s="8">
        <f t="shared" si="160"/>
        <v>40.583561643835615</v>
      </c>
      <c r="T2308" t="str">
        <f t="shared" si="159"/>
        <v>35-45</v>
      </c>
      <c r="U2308" s="7">
        <v>44910</v>
      </c>
      <c r="V2308">
        <f t="shared" si="161"/>
        <v>1315</v>
      </c>
    </row>
    <row r="2309" spans="1:22">
      <c r="A2309">
        <v>80797</v>
      </c>
      <c r="B2309" t="s">
        <v>17</v>
      </c>
      <c r="C2309" t="s">
        <v>18</v>
      </c>
      <c r="D2309" t="s">
        <v>19</v>
      </c>
      <c r="H2309" t="s">
        <v>19</v>
      </c>
      <c r="J2309" t="s">
        <v>20</v>
      </c>
      <c r="K2309" s="7">
        <v>22351</v>
      </c>
      <c r="L2309" t="s">
        <v>37</v>
      </c>
      <c r="M2309" t="s">
        <v>27</v>
      </c>
      <c r="N2309" t="s">
        <v>34</v>
      </c>
      <c r="O2309" s="7">
        <v>40551</v>
      </c>
      <c r="P2309" s="7">
        <v>1</v>
      </c>
      <c r="Q2309" t="s">
        <v>36</v>
      </c>
      <c r="R2309" s="7">
        <v>45688</v>
      </c>
      <c r="S2309" s="8">
        <f t="shared" si="160"/>
        <v>63.936986301369863</v>
      </c>
      <c r="T2309" t="str">
        <f t="shared" si="159"/>
        <v>55-65</v>
      </c>
      <c r="U2309" s="7">
        <v>1</v>
      </c>
    </row>
    <row r="2310" spans="1:22">
      <c r="A2310">
        <v>103207</v>
      </c>
      <c r="B2310" t="s">
        <v>17</v>
      </c>
      <c r="C2310" t="s">
        <v>18</v>
      </c>
      <c r="D2310" t="s">
        <v>19</v>
      </c>
      <c r="H2310" t="s">
        <v>19</v>
      </c>
      <c r="J2310" t="s">
        <v>30</v>
      </c>
      <c r="K2310" s="7">
        <v>35198</v>
      </c>
      <c r="L2310" t="s">
        <v>26</v>
      </c>
      <c r="M2310" t="s">
        <v>27</v>
      </c>
      <c r="N2310" t="s">
        <v>34</v>
      </c>
      <c r="O2310" s="7">
        <v>41536</v>
      </c>
      <c r="P2310" s="7">
        <v>42236</v>
      </c>
      <c r="Q2310" t="s">
        <v>41</v>
      </c>
      <c r="R2310" s="7">
        <v>45688</v>
      </c>
      <c r="S2310" s="8">
        <f t="shared" si="160"/>
        <v>28.739726027397261</v>
      </c>
      <c r="T2310" t="str">
        <f t="shared" si="159"/>
        <v>25-35</v>
      </c>
      <c r="U2310" s="7">
        <v>42236</v>
      </c>
      <c r="V2310">
        <f t="shared" si="161"/>
        <v>501</v>
      </c>
    </row>
    <row r="2311" spans="1:22">
      <c r="A2311">
        <v>112286</v>
      </c>
      <c r="B2311" t="s">
        <v>17</v>
      </c>
      <c r="C2311" t="s">
        <v>18</v>
      </c>
      <c r="D2311" t="s">
        <v>19</v>
      </c>
      <c r="H2311" t="s">
        <v>19</v>
      </c>
      <c r="J2311" t="s">
        <v>20</v>
      </c>
      <c r="K2311" s="7">
        <v>34623</v>
      </c>
      <c r="L2311" t="s">
        <v>53</v>
      </c>
      <c r="M2311" t="s">
        <v>22</v>
      </c>
      <c r="N2311" t="s">
        <v>34</v>
      </c>
      <c r="O2311" s="7">
        <v>42171</v>
      </c>
      <c r="P2311" s="7">
        <v>42234</v>
      </c>
      <c r="Q2311" t="s">
        <v>24</v>
      </c>
      <c r="R2311" s="7">
        <v>45688</v>
      </c>
      <c r="S2311" s="8">
        <f t="shared" si="160"/>
        <v>30.315068493150687</v>
      </c>
      <c r="T2311" t="str">
        <f t="shared" si="159"/>
        <v>25-35</v>
      </c>
      <c r="U2311" s="7">
        <v>42234</v>
      </c>
      <c r="V2311">
        <f t="shared" si="161"/>
        <v>46</v>
      </c>
    </row>
    <row r="2312" spans="1:22">
      <c r="A2312">
        <v>128813</v>
      </c>
      <c r="B2312" t="s">
        <v>17</v>
      </c>
      <c r="C2312" t="s">
        <v>18</v>
      </c>
      <c r="D2312" t="s">
        <v>19</v>
      </c>
      <c r="H2312" t="s">
        <v>19</v>
      </c>
      <c r="J2312" t="s">
        <v>30</v>
      </c>
      <c r="K2312" s="7">
        <v>29196</v>
      </c>
      <c r="L2312" t="s">
        <v>37</v>
      </c>
      <c r="M2312" t="s">
        <v>27</v>
      </c>
      <c r="N2312" t="s">
        <v>34</v>
      </c>
      <c r="O2312" s="7">
        <v>44309</v>
      </c>
      <c r="P2312" s="7">
        <v>45412</v>
      </c>
      <c r="Q2312" t="s">
        <v>24</v>
      </c>
      <c r="R2312" s="7">
        <v>45688</v>
      </c>
      <c r="S2312" s="8">
        <f t="shared" si="160"/>
        <v>45.183561643835617</v>
      </c>
      <c r="T2312" t="str">
        <f t="shared" si="159"/>
        <v>45-55</v>
      </c>
      <c r="U2312" s="7">
        <v>45412</v>
      </c>
      <c r="V2312">
        <f t="shared" si="161"/>
        <v>788</v>
      </c>
    </row>
    <row r="2313" spans="1:22">
      <c r="A2313">
        <v>54340</v>
      </c>
      <c r="B2313" t="s">
        <v>17</v>
      </c>
      <c r="C2313" t="s">
        <v>25</v>
      </c>
      <c r="D2313" t="s">
        <v>19</v>
      </c>
      <c r="H2313" t="s">
        <v>19</v>
      </c>
      <c r="J2313" t="s">
        <v>20</v>
      </c>
      <c r="K2313" s="7">
        <v>24997</v>
      </c>
      <c r="L2313" t="s">
        <v>54</v>
      </c>
      <c r="M2313" t="s">
        <v>27</v>
      </c>
      <c r="N2313" t="s">
        <v>34</v>
      </c>
      <c r="O2313" s="7">
        <v>45021</v>
      </c>
      <c r="P2313" s="7" t="s">
        <v>29</v>
      </c>
      <c r="Q2313" t="s">
        <v>41</v>
      </c>
      <c r="R2313" s="7">
        <v>45688</v>
      </c>
      <c r="S2313" s="8">
        <f t="shared" si="160"/>
        <v>56.68767123287671</v>
      </c>
      <c r="T2313" t="str">
        <f t="shared" si="159"/>
        <v>55-65</v>
      </c>
      <c r="U2313" s="7">
        <f>R2313</f>
        <v>45688</v>
      </c>
      <c r="V2313">
        <f t="shared" si="161"/>
        <v>478</v>
      </c>
    </row>
    <row r="2314" spans="1:22">
      <c r="A2314">
        <v>79804</v>
      </c>
      <c r="B2314" t="s">
        <v>17</v>
      </c>
      <c r="C2314" t="s">
        <v>18</v>
      </c>
      <c r="D2314" t="s">
        <v>19</v>
      </c>
      <c r="H2314" t="s">
        <v>19</v>
      </c>
      <c r="J2314" t="s">
        <v>20</v>
      </c>
      <c r="K2314" s="7">
        <v>26747</v>
      </c>
      <c r="L2314" t="s">
        <v>48</v>
      </c>
      <c r="M2314" t="s">
        <v>27</v>
      </c>
      <c r="N2314" t="s">
        <v>32</v>
      </c>
      <c r="O2314" s="7">
        <v>40652</v>
      </c>
      <c r="P2314" s="7">
        <v>42955</v>
      </c>
      <c r="Q2314" t="s">
        <v>55</v>
      </c>
      <c r="R2314" s="7">
        <v>45688</v>
      </c>
      <c r="S2314" s="8">
        <f t="shared" si="160"/>
        <v>51.893150684931506</v>
      </c>
      <c r="T2314" t="str">
        <f t="shared" si="159"/>
        <v>45-55</v>
      </c>
      <c r="U2314" s="7">
        <v>42955</v>
      </c>
      <c r="V2314">
        <f t="shared" si="161"/>
        <v>1646</v>
      </c>
    </row>
    <row r="2315" spans="1:22">
      <c r="A2315">
        <v>126332</v>
      </c>
      <c r="B2315" t="s">
        <v>17</v>
      </c>
      <c r="C2315" t="s">
        <v>18</v>
      </c>
      <c r="D2315" t="s">
        <v>19</v>
      </c>
      <c r="H2315" t="s">
        <v>19</v>
      </c>
      <c r="J2315" t="s">
        <v>30</v>
      </c>
      <c r="K2315" s="7">
        <v>37472</v>
      </c>
      <c r="L2315" t="s">
        <v>26</v>
      </c>
      <c r="M2315" t="s">
        <v>27</v>
      </c>
      <c r="N2315" t="s">
        <v>43</v>
      </c>
      <c r="O2315" s="7">
        <v>42616</v>
      </c>
      <c r="P2315" s="7">
        <v>43685</v>
      </c>
      <c r="Q2315" t="s">
        <v>24</v>
      </c>
      <c r="R2315" s="7">
        <v>45688</v>
      </c>
      <c r="S2315" s="8">
        <f t="shared" si="160"/>
        <v>22.509589041095889</v>
      </c>
      <c r="T2315" t="str">
        <f t="shared" si="159"/>
        <v>16-25</v>
      </c>
      <c r="U2315" s="7">
        <v>43685</v>
      </c>
      <c r="V2315">
        <f t="shared" si="161"/>
        <v>764</v>
      </c>
    </row>
    <row r="2316" spans="1:22">
      <c r="A2316">
        <v>158300</v>
      </c>
      <c r="B2316" t="s">
        <v>17</v>
      </c>
      <c r="C2316" t="s">
        <v>25</v>
      </c>
      <c r="D2316" t="s">
        <v>19</v>
      </c>
      <c r="H2316" t="s">
        <v>19</v>
      </c>
      <c r="J2316" t="s">
        <v>20</v>
      </c>
      <c r="K2316" s="7">
        <v>38654</v>
      </c>
      <c r="L2316" t="s">
        <v>98</v>
      </c>
      <c r="M2316" t="s">
        <v>22</v>
      </c>
      <c r="N2316" t="s">
        <v>28</v>
      </c>
      <c r="O2316" s="7">
        <v>44856</v>
      </c>
      <c r="P2316" s="7" t="s">
        <v>29</v>
      </c>
      <c r="Q2316" t="s">
        <v>24</v>
      </c>
      <c r="R2316" s="7">
        <v>45688</v>
      </c>
      <c r="S2316" s="8">
        <f t="shared" si="160"/>
        <v>19.271232876712329</v>
      </c>
      <c r="T2316" t="str">
        <f t="shared" si="159"/>
        <v>16-25</v>
      </c>
      <c r="U2316" s="7">
        <f>R2316</f>
        <v>45688</v>
      </c>
      <c r="V2316">
        <f t="shared" si="161"/>
        <v>595</v>
      </c>
    </row>
    <row r="2317" spans="1:22">
      <c r="A2317">
        <v>80003</v>
      </c>
      <c r="B2317" t="s">
        <v>17</v>
      </c>
      <c r="C2317" t="s">
        <v>18</v>
      </c>
      <c r="D2317" t="s">
        <v>19</v>
      </c>
      <c r="H2317" t="s">
        <v>19</v>
      </c>
      <c r="J2317" t="s">
        <v>20</v>
      </c>
      <c r="K2317" s="7">
        <v>33308</v>
      </c>
      <c r="L2317" t="s">
        <v>250</v>
      </c>
      <c r="M2317" t="s">
        <v>23</v>
      </c>
      <c r="N2317" t="s">
        <v>43</v>
      </c>
      <c r="O2317" s="7">
        <v>40948</v>
      </c>
      <c r="P2317" s="7">
        <v>40948</v>
      </c>
      <c r="Q2317" t="s">
        <v>36</v>
      </c>
      <c r="R2317" s="7">
        <v>45688</v>
      </c>
      <c r="S2317" s="8">
        <f t="shared" si="160"/>
        <v>33.917808219178085</v>
      </c>
      <c r="T2317" t="str">
        <f t="shared" si="159"/>
        <v>25-35</v>
      </c>
      <c r="U2317" s="7">
        <v>40948</v>
      </c>
      <c r="V2317">
        <f t="shared" si="161"/>
        <v>1</v>
      </c>
    </row>
    <row r="2318" spans="1:22">
      <c r="A2318">
        <v>168165</v>
      </c>
      <c r="B2318" t="s">
        <v>17</v>
      </c>
      <c r="C2318" t="s">
        <v>18</v>
      </c>
      <c r="D2318" t="s">
        <v>19</v>
      </c>
      <c r="H2318" t="s">
        <v>19</v>
      </c>
      <c r="J2318" t="s">
        <v>30</v>
      </c>
      <c r="K2318" s="7">
        <v>45485</v>
      </c>
      <c r="L2318" t="s">
        <v>98</v>
      </c>
      <c r="M2318" t="s">
        <v>22</v>
      </c>
      <c r="N2318" t="s">
        <v>43</v>
      </c>
      <c r="O2318" s="7" t="s">
        <v>36</v>
      </c>
      <c r="P2318" s="7" t="s">
        <v>36</v>
      </c>
      <c r="Q2318" t="s">
        <v>36</v>
      </c>
      <c r="R2318" s="7">
        <v>45688</v>
      </c>
      <c r="S2318" s="8">
        <f t="shared" si="160"/>
        <v>0.55616438356164388</v>
      </c>
      <c r="T2318" t="str">
        <f t="shared" si="159"/>
        <v/>
      </c>
      <c r="U2318" s="7" t="s">
        <v>36</v>
      </c>
      <c r="V2318" t="str">
        <f t="shared" si="161"/>
        <v/>
      </c>
    </row>
    <row r="2319" spans="1:22">
      <c r="A2319">
        <v>67349</v>
      </c>
      <c r="B2319" t="s">
        <v>17</v>
      </c>
      <c r="C2319" t="s">
        <v>18</v>
      </c>
      <c r="D2319" t="s">
        <v>19</v>
      </c>
      <c r="H2319" t="s">
        <v>19</v>
      </c>
      <c r="J2319" t="s">
        <v>20</v>
      </c>
      <c r="K2319" s="7">
        <v>22490</v>
      </c>
      <c r="L2319" t="s">
        <v>54</v>
      </c>
      <c r="M2319" t="s">
        <v>27</v>
      </c>
      <c r="N2319" t="s">
        <v>34</v>
      </c>
      <c r="O2319" s="7">
        <v>40788</v>
      </c>
      <c r="P2319" s="7">
        <v>41555</v>
      </c>
      <c r="Q2319" t="s">
        <v>36</v>
      </c>
      <c r="R2319" s="7">
        <v>45688</v>
      </c>
      <c r="S2319" s="8">
        <f t="shared" si="160"/>
        <v>63.556164383561644</v>
      </c>
      <c r="T2319" t="str">
        <f t="shared" si="159"/>
        <v>55-65</v>
      </c>
      <c r="U2319" s="7">
        <v>41555</v>
      </c>
      <c r="V2319">
        <f t="shared" si="161"/>
        <v>548</v>
      </c>
    </row>
    <row r="2320" spans="1:22">
      <c r="A2320">
        <v>126195</v>
      </c>
      <c r="B2320" t="s">
        <v>17</v>
      </c>
      <c r="C2320" t="s">
        <v>18</v>
      </c>
      <c r="D2320" t="s">
        <v>19</v>
      </c>
      <c r="H2320" t="s">
        <v>19</v>
      </c>
      <c r="J2320" t="s">
        <v>20</v>
      </c>
      <c r="K2320" s="7">
        <v>25786</v>
      </c>
      <c r="L2320" t="s">
        <v>156</v>
      </c>
      <c r="M2320" t="s">
        <v>57</v>
      </c>
      <c r="N2320" t="s">
        <v>32</v>
      </c>
      <c r="O2320" s="7">
        <v>43098</v>
      </c>
      <c r="P2320" s="7">
        <v>43693</v>
      </c>
      <c r="Q2320" t="s">
        <v>24</v>
      </c>
      <c r="R2320" s="7">
        <v>45688</v>
      </c>
      <c r="S2320" s="8">
        <f t="shared" si="160"/>
        <v>54.526027397260272</v>
      </c>
      <c r="T2320" t="str">
        <f t="shared" si="159"/>
        <v>45-55</v>
      </c>
      <c r="U2320" s="7">
        <v>43693</v>
      </c>
      <c r="V2320">
        <f t="shared" si="161"/>
        <v>426</v>
      </c>
    </row>
    <row r="2321" spans="1:22">
      <c r="A2321">
        <v>60171</v>
      </c>
      <c r="B2321" t="s">
        <v>17</v>
      </c>
      <c r="C2321" t="s">
        <v>18</v>
      </c>
      <c r="D2321" t="s">
        <v>19</v>
      </c>
      <c r="H2321" t="s">
        <v>19</v>
      </c>
      <c r="J2321" t="s">
        <v>30</v>
      </c>
      <c r="K2321" s="7">
        <v>34947</v>
      </c>
      <c r="L2321" t="s">
        <v>26</v>
      </c>
      <c r="M2321" t="s">
        <v>27</v>
      </c>
      <c r="N2321" t="s">
        <v>32</v>
      </c>
      <c r="O2321" s="7">
        <v>41216</v>
      </c>
      <c r="P2321" s="7">
        <v>41465</v>
      </c>
      <c r="Q2321" t="s">
        <v>36</v>
      </c>
      <c r="R2321" s="7">
        <v>45688</v>
      </c>
      <c r="S2321" s="8">
        <f t="shared" si="160"/>
        <v>29.427397260273974</v>
      </c>
      <c r="T2321" t="str">
        <f t="shared" si="159"/>
        <v>25-35</v>
      </c>
      <c r="U2321" s="7">
        <v>41465</v>
      </c>
      <c r="V2321">
        <f t="shared" si="161"/>
        <v>178</v>
      </c>
    </row>
    <row r="2322" spans="1:22">
      <c r="A2322">
        <v>166847</v>
      </c>
      <c r="B2322" t="s">
        <v>17</v>
      </c>
      <c r="C2322" t="s">
        <v>25</v>
      </c>
      <c r="D2322" t="s">
        <v>19</v>
      </c>
      <c r="H2322" t="s">
        <v>19</v>
      </c>
      <c r="J2322" t="s">
        <v>30</v>
      </c>
      <c r="K2322" s="7">
        <v>36600</v>
      </c>
      <c r="L2322" t="s">
        <v>83</v>
      </c>
      <c r="M2322" t="s">
        <v>27</v>
      </c>
      <c r="N2322" t="s">
        <v>34</v>
      </c>
      <c r="O2322" s="7">
        <v>45366</v>
      </c>
      <c r="P2322" s="7" t="s">
        <v>29</v>
      </c>
      <c r="Q2322" t="s">
        <v>24</v>
      </c>
      <c r="R2322" s="7">
        <v>45688</v>
      </c>
      <c r="S2322" s="8">
        <f t="shared" si="160"/>
        <v>24.898630136986302</v>
      </c>
      <c r="T2322" t="str">
        <f t="shared" si="159"/>
        <v>16-25</v>
      </c>
      <c r="U2322" s="7">
        <f>R2322</f>
        <v>45688</v>
      </c>
      <c r="V2322">
        <f t="shared" si="161"/>
        <v>231</v>
      </c>
    </row>
    <row r="2323" spans="1:22">
      <c r="A2323">
        <v>127720</v>
      </c>
      <c r="B2323" t="s">
        <v>17</v>
      </c>
      <c r="C2323" t="s">
        <v>18</v>
      </c>
      <c r="D2323" t="s">
        <v>19</v>
      </c>
      <c r="H2323" t="s">
        <v>19</v>
      </c>
      <c r="J2323" t="s">
        <v>30</v>
      </c>
      <c r="K2323" s="7">
        <v>36931</v>
      </c>
      <c r="L2323" t="s">
        <v>26</v>
      </c>
      <c r="M2323" t="s">
        <v>27</v>
      </c>
      <c r="N2323" t="s">
        <v>34</v>
      </c>
      <c r="O2323" s="7">
        <v>43133</v>
      </c>
      <c r="P2323" s="7">
        <v>43295</v>
      </c>
      <c r="Q2323" t="s">
        <v>24</v>
      </c>
      <c r="R2323" s="7">
        <v>45688</v>
      </c>
      <c r="S2323" s="8">
        <f t="shared" si="160"/>
        <v>23.991780821917807</v>
      </c>
      <c r="T2323" t="str">
        <f t="shared" si="159"/>
        <v>16-25</v>
      </c>
      <c r="U2323" s="7">
        <v>43295</v>
      </c>
      <c r="V2323">
        <f t="shared" si="161"/>
        <v>116</v>
      </c>
    </row>
    <row r="2324" spans="1:22">
      <c r="A2324">
        <v>124617</v>
      </c>
      <c r="B2324" t="s">
        <v>17</v>
      </c>
      <c r="C2324" t="s">
        <v>18</v>
      </c>
      <c r="D2324" t="s">
        <v>19</v>
      </c>
      <c r="H2324" t="s">
        <v>19</v>
      </c>
      <c r="J2324" t="s">
        <v>30</v>
      </c>
      <c r="K2324" s="7">
        <v>36166</v>
      </c>
      <c r="L2324" t="s">
        <v>37</v>
      </c>
      <c r="M2324" t="s">
        <v>27</v>
      </c>
      <c r="N2324" t="s">
        <v>34</v>
      </c>
      <c r="O2324" s="7">
        <v>43008</v>
      </c>
      <c r="P2324" s="7">
        <v>43488</v>
      </c>
      <c r="Q2324" t="s">
        <v>24</v>
      </c>
      <c r="R2324" s="7">
        <v>45688</v>
      </c>
      <c r="S2324" s="8">
        <f t="shared" si="160"/>
        <v>26.087671232876712</v>
      </c>
      <c r="T2324" t="str">
        <f t="shared" si="159"/>
        <v>25-35</v>
      </c>
      <c r="U2324" s="7">
        <v>43488</v>
      </c>
      <c r="V2324">
        <f t="shared" si="161"/>
        <v>343</v>
      </c>
    </row>
    <row r="2325" spans="1:22">
      <c r="A2325">
        <v>106800</v>
      </c>
      <c r="B2325" t="s">
        <v>17</v>
      </c>
      <c r="C2325" t="s">
        <v>18</v>
      </c>
      <c r="D2325" t="s">
        <v>19</v>
      </c>
      <c r="H2325" t="s">
        <v>19</v>
      </c>
      <c r="J2325" t="s">
        <v>20</v>
      </c>
      <c r="K2325" s="7">
        <v>20912</v>
      </c>
      <c r="L2325" t="s">
        <v>134</v>
      </c>
      <c r="M2325" t="s">
        <v>22</v>
      </c>
      <c r="N2325" t="s">
        <v>34</v>
      </c>
      <c r="O2325" s="7">
        <v>41603</v>
      </c>
      <c r="P2325" s="7">
        <v>41680</v>
      </c>
      <c r="Q2325" t="s">
        <v>36</v>
      </c>
      <c r="R2325" s="7">
        <v>45688</v>
      </c>
      <c r="S2325" s="8">
        <f t="shared" si="160"/>
        <v>67.879452054794527</v>
      </c>
      <c r="T2325" t="str">
        <f t="shared" si="159"/>
        <v>65+</v>
      </c>
      <c r="U2325" s="7">
        <v>41680</v>
      </c>
      <c r="V2325">
        <f t="shared" si="161"/>
        <v>56</v>
      </c>
    </row>
    <row r="2326" spans="1:22">
      <c r="A2326">
        <v>147455</v>
      </c>
      <c r="B2326" t="s">
        <v>17</v>
      </c>
      <c r="C2326" t="s">
        <v>25</v>
      </c>
      <c r="D2326" t="s">
        <v>19</v>
      </c>
      <c r="H2326" t="s">
        <v>19</v>
      </c>
      <c r="J2326" t="s">
        <v>30</v>
      </c>
      <c r="K2326" s="7">
        <v>32528</v>
      </c>
      <c r="L2326" t="s">
        <v>54</v>
      </c>
      <c r="M2326" t="s">
        <v>27</v>
      </c>
      <c r="N2326" t="s">
        <v>34</v>
      </c>
      <c r="O2326" s="7">
        <v>44175</v>
      </c>
      <c r="P2326" s="7" t="s">
        <v>29</v>
      </c>
      <c r="Q2326" t="s">
        <v>38</v>
      </c>
      <c r="R2326" s="7">
        <v>45688</v>
      </c>
      <c r="S2326" s="8">
        <f t="shared" si="160"/>
        <v>36.054794520547944</v>
      </c>
      <c r="T2326" t="str">
        <f t="shared" si="159"/>
        <v>35-45</v>
      </c>
      <c r="U2326" s="7">
        <f t="shared" ref="U2326:U2327" si="162">R2326</f>
        <v>45688</v>
      </c>
      <c r="V2326">
        <f t="shared" si="161"/>
        <v>1082</v>
      </c>
    </row>
    <row r="2327" spans="1:22">
      <c r="A2327">
        <v>80798</v>
      </c>
      <c r="B2327" t="s">
        <v>17</v>
      </c>
      <c r="C2327" t="s">
        <v>25</v>
      </c>
      <c r="D2327" t="s">
        <v>19</v>
      </c>
      <c r="H2327" t="s">
        <v>19</v>
      </c>
      <c r="J2327" t="s">
        <v>20</v>
      </c>
      <c r="K2327" s="7">
        <v>33216</v>
      </c>
      <c r="L2327" t="s">
        <v>54</v>
      </c>
      <c r="M2327" t="s">
        <v>27</v>
      </c>
      <c r="N2327" t="s">
        <v>34</v>
      </c>
      <c r="O2327" s="7">
        <v>40380</v>
      </c>
      <c r="P2327" s="7" t="s">
        <v>29</v>
      </c>
      <c r="Q2327" t="s">
        <v>24</v>
      </c>
      <c r="R2327" s="7">
        <v>45688</v>
      </c>
      <c r="S2327" s="8">
        <f t="shared" si="160"/>
        <v>34.169863013698631</v>
      </c>
      <c r="T2327" t="str">
        <f t="shared" si="159"/>
        <v>25-35</v>
      </c>
      <c r="U2327" s="7">
        <f t="shared" si="162"/>
        <v>45688</v>
      </c>
      <c r="V2327">
        <f t="shared" si="161"/>
        <v>3793</v>
      </c>
    </row>
    <row r="2328" spans="1:22">
      <c r="A2328">
        <v>169274</v>
      </c>
      <c r="B2328" t="s">
        <v>17</v>
      </c>
      <c r="C2328" t="s">
        <v>71</v>
      </c>
      <c r="D2328" t="s">
        <v>19</v>
      </c>
      <c r="H2328" t="s">
        <v>19</v>
      </c>
      <c r="J2328" t="s">
        <v>20</v>
      </c>
      <c r="K2328" s="7">
        <v>38546</v>
      </c>
      <c r="L2328" t="s">
        <v>157</v>
      </c>
      <c r="M2328" t="s">
        <v>57</v>
      </c>
      <c r="N2328" t="s">
        <v>34</v>
      </c>
      <c r="O2328" s="7" t="s">
        <v>36</v>
      </c>
      <c r="P2328" s="7" t="s">
        <v>36</v>
      </c>
      <c r="Q2328" t="s">
        <v>36</v>
      </c>
      <c r="R2328" s="7">
        <v>45688</v>
      </c>
      <c r="S2328" s="8">
        <f t="shared" si="160"/>
        <v>19.567123287671233</v>
      </c>
      <c r="T2328" t="str">
        <f t="shared" si="159"/>
        <v>16-25</v>
      </c>
      <c r="U2328" s="7" t="s">
        <v>36</v>
      </c>
      <c r="V2328" t="str">
        <f t="shared" si="161"/>
        <v/>
      </c>
    </row>
    <row r="2329" spans="1:22">
      <c r="A2329">
        <v>103813</v>
      </c>
      <c r="B2329" t="s">
        <v>17</v>
      </c>
      <c r="C2329" t="s">
        <v>18</v>
      </c>
      <c r="D2329" t="s">
        <v>19</v>
      </c>
      <c r="H2329" t="s">
        <v>19</v>
      </c>
      <c r="J2329" t="s">
        <v>30</v>
      </c>
      <c r="K2329" s="7">
        <v>35799</v>
      </c>
      <c r="L2329" t="s">
        <v>26</v>
      </c>
      <c r="M2329" t="s">
        <v>27</v>
      </c>
      <c r="N2329" t="s">
        <v>32</v>
      </c>
      <c r="O2329" s="7">
        <v>41412</v>
      </c>
      <c r="P2329" s="7">
        <v>42095</v>
      </c>
      <c r="Q2329" t="s">
        <v>24</v>
      </c>
      <c r="R2329" s="7">
        <v>45688</v>
      </c>
      <c r="S2329" s="8">
        <f t="shared" si="160"/>
        <v>27.093150684931508</v>
      </c>
      <c r="T2329" t="str">
        <f t="shared" si="159"/>
        <v>25-35</v>
      </c>
      <c r="U2329" s="7">
        <v>42095</v>
      </c>
      <c r="V2329">
        <f t="shared" si="161"/>
        <v>488</v>
      </c>
    </row>
    <row r="2330" spans="1:22">
      <c r="A2330">
        <v>119039</v>
      </c>
      <c r="B2330" t="s">
        <v>17</v>
      </c>
      <c r="C2330" t="s">
        <v>18</v>
      </c>
      <c r="D2330" t="s">
        <v>19</v>
      </c>
      <c r="H2330" t="s">
        <v>19</v>
      </c>
      <c r="J2330" t="s">
        <v>30</v>
      </c>
      <c r="K2330" s="7">
        <v>37276</v>
      </c>
      <c r="L2330" t="s">
        <v>26</v>
      </c>
      <c r="M2330" t="s">
        <v>27</v>
      </c>
      <c r="N2330" t="s">
        <v>36</v>
      </c>
      <c r="O2330" s="7">
        <v>42643</v>
      </c>
      <c r="P2330" s="7">
        <v>42769</v>
      </c>
      <c r="Q2330" t="s">
        <v>24</v>
      </c>
      <c r="R2330" s="7">
        <v>45688</v>
      </c>
      <c r="S2330" s="8">
        <f t="shared" si="160"/>
        <v>23.046575342465754</v>
      </c>
      <c r="T2330" t="str">
        <f t="shared" si="159"/>
        <v>16-25</v>
      </c>
      <c r="U2330" s="7">
        <v>42769</v>
      </c>
      <c r="V2330">
        <f t="shared" si="161"/>
        <v>91</v>
      </c>
    </row>
    <row r="2331" spans="1:22">
      <c r="A2331">
        <v>103680</v>
      </c>
      <c r="B2331" t="s">
        <v>17</v>
      </c>
      <c r="C2331" t="s">
        <v>18</v>
      </c>
      <c r="D2331" t="s">
        <v>19</v>
      </c>
      <c r="H2331" t="s">
        <v>19</v>
      </c>
      <c r="J2331" t="s">
        <v>20</v>
      </c>
      <c r="K2331" s="7">
        <v>23395</v>
      </c>
      <c r="L2331" t="s">
        <v>21</v>
      </c>
      <c r="M2331" t="s">
        <v>22</v>
      </c>
      <c r="N2331" t="s">
        <v>32</v>
      </c>
      <c r="O2331" s="7">
        <v>41408</v>
      </c>
      <c r="P2331" s="7">
        <v>41432</v>
      </c>
      <c r="Q2331" t="s">
        <v>36</v>
      </c>
      <c r="R2331" s="7">
        <v>45688</v>
      </c>
      <c r="S2331" s="8">
        <f t="shared" si="160"/>
        <v>61.076712328767123</v>
      </c>
      <c r="T2331" t="str">
        <f t="shared" si="159"/>
        <v>55-65</v>
      </c>
      <c r="U2331" s="7">
        <v>41432</v>
      </c>
      <c r="V2331">
        <f t="shared" si="161"/>
        <v>19</v>
      </c>
    </row>
    <row r="2332" spans="1:22">
      <c r="A2332">
        <v>112083</v>
      </c>
      <c r="B2332" t="s">
        <v>17</v>
      </c>
      <c r="C2332" t="s">
        <v>18</v>
      </c>
      <c r="D2332" t="s">
        <v>19</v>
      </c>
      <c r="H2332" t="s">
        <v>19</v>
      </c>
      <c r="J2332" t="s">
        <v>20</v>
      </c>
      <c r="K2332" s="7">
        <v>26176</v>
      </c>
      <c r="L2332" t="s">
        <v>33</v>
      </c>
      <c r="M2332" t="s">
        <v>22</v>
      </c>
      <c r="N2332" t="s">
        <v>34</v>
      </c>
      <c r="O2332" s="7" t="s">
        <v>36</v>
      </c>
      <c r="P2332" s="7" t="s">
        <v>36</v>
      </c>
      <c r="Q2332" t="s">
        <v>24</v>
      </c>
      <c r="R2332" s="7">
        <v>45688</v>
      </c>
      <c r="S2332" s="8">
        <f t="shared" si="160"/>
        <v>53.457534246575342</v>
      </c>
      <c r="T2332" t="str">
        <f t="shared" si="159"/>
        <v>45-55</v>
      </c>
      <c r="U2332" s="7" t="s">
        <v>36</v>
      </c>
      <c r="V2332" t="str">
        <f t="shared" si="161"/>
        <v/>
      </c>
    </row>
    <row r="2333" spans="1:22">
      <c r="A2333">
        <v>155460</v>
      </c>
      <c r="B2333" t="s">
        <v>17</v>
      </c>
      <c r="C2333" t="s">
        <v>18</v>
      </c>
      <c r="D2333" t="s">
        <v>19</v>
      </c>
      <c r="H2333" t="s">
        <v>19</v>
      </c>
      <c r="J2333" t="s">
        <v>20</v>
      </c>
      <c r="K2333" s="7">
        <v>21711</v>
      </c>
      <c r="L2333" t="s">
        <v>65</v>
      </c>
      <c r="M2333" t="s">
        <v>27</v>
      </c>
      <c r="N2333" t="s">
        <v>34</v>
      </c>
      <c r="O2333" s="7">
        <v>44690</v>
      </c>
      <c r="P2333" s="7">
        <v>45000</v>
      </c>
      <c r="Q2333" t="s">
        <v>41</v>
      </c>
      <c r="R2333" s="7">
        <v>45688</v>
      </c>
      <c r="S2333" s="8">
        <f t="shared" si="160"/>
        <v>65.69041095890411</v>
      </c>
      <c r="T2333" t="str">
        <f t="shared" si="159"/>
        <v>65+</v>
      </c>
      <c r="U2333" s="7">
        <v>45000</v>
      </c>
      <c r="V2333">
        <f t="shared" si="161"/>
        <v>223</v>
      </c>
    </row>
    <row r="2334" spans="1:22">
      <c r="A2334">
        <v>157094</v>
      </c>
      <c r="B2334" t="s">
        <v>17</v>
      </c>
      <c r="C2334" t="s">
        <v>18</v>
      </c>
      <c r="D2334" t="s">
        <v>19</v>
      </c>
      <c r="H2334" t="s">
        <v>19</v>
      </c>
      <c r="J2334" t="s">
        <v>30</v>
      </c>
      <c r="K2334" s="7">
        <v>38951</v>
      </c>
      <c r="L2334" t="s">
        <v>96</v>
      </c>
      <c r="M2334" t="s">
        <v>22</v>
      </c>
      <c r="N2334" t="s">
        <v>34</v>
      </c>
      <c r="O2334" s="7">
        <v>44741</v>
      </c>
      <c r="P2334" s="7">
        <v>44933</v>
      </c>
      <c r="Q2334" t="s">
        <v>24</v>
      </c>
      <c r="R2334" s="7">
        <v>45688</v>
      </c>
      <c r="S2334" s="8">
        <f t="shared" si="160"/>
        <v>18.457534246575342</v>
      </c>
      <c r="T2334" t="str">
        <f t="shared" si="159"/>
        <v>16-25</v>
      </c>
      <c r="U2334" s="7">
        <v>44933</v>
      </c>
      <c r="V2334">
        <f t="shared" si="161"/>
        <v>138</v>
      </c>
    </row>
    <row r="2335" spans="1:22">
      <c r="A2335">
        <v>119143</v>
      </c>
      <c r="B2335" t="s">
        <v>17</v>
      </c>
      <c r="C2335" t="s">
        <v>18</v>
      </c>
      <c r="D2335" t="s">
        <v>19</v>
      </c>
      <c r="H2335" t="s">
        <v>19</v>
      </c>
      <c r="J2335" t="s">
        <v>20</v>
      </c>
      <c r="K2335" s="7">
        <v>37006</v>
      </c>
      <c r="L2335" t="s">
        <v>67</v>
      </c>
      <c r="M2335" t="s">
        <v>22</v>
      </c>
      <c r="N2335" t="s">
        <v>36</v>
      </c>
      <c r="O2335" s="7">
        <v>43027</v>
      </c>
      <c r="P2335" s="7">
        <v>43027</v>
      </c>
      <c r="Q2335" t="s">
        <v>24</v>
      </c>
      <c r="R2335" s="7">
        <v>45688</v>
      </c>
      <c r="S2335" s="8">
        <f t="shared" si="160"/>
        <v>23.786301369863015</v>
      </c>
      <c r="T2335" t="str">
        <f t="shared" si="159"/>
        <v>16-25</v>
      </c>
      <c r="U2335" s="7">
        <v>43027</v>
      </c>
      <c r="V2335">
        <f t="shared" si="161"/>
        <v>1</v>
      </c>
    </row>
    <row r="2336" spans="1:22">
      <c r="A2336">
        <v>115560</v>
      </c>
      <c r="B2336" t="s">
        <v>17</v>
      </c>
      <c r="C2336" t="s">
        <v>18</v>
      </c>
      <c r="D2336" t="s">
        <v>19</v>
      </c>
      <c r="H2336" t="s">
        <v>19</v>
      </c>
      <c r="J2336" t="s">
        <v>20</v>
      </c>
      <c r="K2336" s="7">
        <v>24542</v>
      </c>
      <c r="L2336" t="s">
        <v>33</v>
      </c>
      <c r="M2336" t="s">
        <v>22</v>
      </c>
      <c r="N2336" t="s">
        <v>34</v>
      </c>
      <c r="O2336" s="7">
        <v>42481</v>
      </c>
      <c r="P2336" s="7">
        <v>42481</v>
      </c>
      <c r="Q2336" t="s">
        <v>36</v>
      </c>
      <c r="R2336" s="7">
        <v>45688</v>
      </c>
      <c r="S2336" s="8">
        <f t="shared" si="160"/>
        <v>57.934246575342463</v>
      </c>
      <c r="T2336" t="str">
        <f t="shared" si="159"/>
        <v>55-65</v>
      </c>
      <c r="U2336" s="7">
        <v>42481</v>
      </c>
      <c r="V2336">
        <f t="shared" si="161"/>
        <v>1</v>
      </c>
    </row>
    <row r="2337" spans="1:22">
      <c r="A2337">
        <v>136614</v>
      </c>
      <c r="B2337" t="s">
        <v>17</v>
      </c>
      <c r="C2337" t="s">
        <v>18</v>
      </c>
      <c r="D2337" t="s">
        <v>19</v>
      </c>
      <c r="H2337" t="s">
        <v>19</v>
      </c>
      <c r="J2337" t="s">
        <v>20</v>
      </c>
      <c r="K2337" s="7">
        <v>37490</v>
      </c>
      <c r="L2337" t="s">
        <v>54</v>
      </c>
      <c r="M2337" t="s">
        <v>27</v>
      </c>
      <c r="N2337" t="s">
        <v>28</v>
      </c>
      <c r="O2337" s="7">
        <v>43673</v>
      </c>
      <c r="P2337" s="7" t="s">
        <v>29</v>
      </c>
      <c r="Q2337" t="s">
        <v>24</v>
      </c>
      <c r="R2337" s="7">
        <v>45688</v>
      </c>
      <c r="S2337" s="8">
        <f t="shared" si="160"/>
        <v>22.460273972602739</v>
      </c>
      <c r="T2337" t="str">
        <f t="shared" si="159"/>
        <v>16-25</v>
      </c>
      <c r="U2337" s="7">
        <f>R2337</f>
        <v>45688</v>
      </c>
      <c r="V2337">
        <f t="shared" si="161"/>
        <v>1440</v>
      </c>
    </row>
    <row r="2338" spans="1:22">
      <c r="A2338">
        <v>105807</v>
      </c>
      <c r="B2338" t="s">
        <v>17</v>
      </c>
      <c r="C2338" t="s">
        <v>18</v>
      </c>
      <c r="D2338" t="s">
        <v>19</v>
      </c>
      <c r="H2338" t="s">
        <v>19</v>
      </c>
      <c r="J2338" t="s">
        <v>20</v>
      </c>
      <c r="K2338" s="7">
        <v>29634</v>
      </c>
      <c r="L2338" t="s">
        <v>37</v>
      </c>
      <c r="M2338" t="s">
        <v>27</v>
      </c>
      <c r="N2338" t="s">
        <v>34</v>
      </c>
      <c r="O2338" s="7">
        <v>43372</v>
      </c>
      <c r="P2338" s="7">
        <v>43389</v>
      </c>
      <c r="Q2338" t="s">
        <v>41</v>
      </c>
      <c r="R2338" s="7">
        <v>45688</v>
      </c>
      <c r="S2338" s="8">
        <f t="shared" si="160"/>
        <v>43.983561643835614</v>
      </c>
      <c r="T2338" t="str">
        <f t="shared" si="159"/>
        <v>35-45</v>
      </c>
      <c r="U2338" s="7">
        <v>43389</v>
      </c>
      <c r="V2338">
        <f t="shared" si="161"/>
        <v>12</v>
      </c>
    </row>
    <row r="2339" spans="1:22">
      <c r="A2339">
        <v>129984</v>
      </c>
      <c r="B2339" t="s">
        <v>17</v>
      </c>
      <c r="C2339" t="s">
        <v>18</v>
      </c>
      <c r="D2339" t="s">
        <v>19</v>
      </c>
      <c r="H2339" t="s">
        <v>19</v>
      </c>
      <c r="J2339" t="s">
        <v>20</v>
      </c>
      <c r="K2339" s="7">
        <v>34161</v>
      </c>
      <c r="L2339" t="s">
        <v>151</v>
      </c>
      <c r="M2339" t="s">
        <v>22</v>
      </c>
      <c r="N2339" t="s">
        <v>34</v>
      </c>
      <c r="O2339" s="7">
        <v>43312</v>
      </c>
      <c r="P2339" s="7">
        <v>45059</v>
      </c>
      <c r="Q2339" t="s">
        <v>24</v>
      </c>
      <c r="R2339" s="7">
        <v>45688</v>
      </c>
      <c r="S2339" s="8">
        <f t="shared" si="160"/>
        <v>31.580821917808219</v>
      </c>
      <c r="T2339" t="str">
        <f t="shared" si="159"/>
        <v>25-35</v>
      </c>
      <c r="U2339" s="7">
        <v>45059</v>
      </c>
      <c r="V2339">
        <f t="shared" si="161"/>
        <v>1249</v>
      </c>
    </row>
    <row r="2340" spans="1:22">
      <c r="A2340">
        <v>144334</v>
      </c>
      <c r="B2340" t="s">
        <v>17</v>
      </c>
      <c r="C2340" t="s">
        <v>18</v>
      </c>
      <c r="D2340" t="s">
        <v>19</v>
      </c>
      <c r="H2340" t="s">
        <v>19</v>
      </c>
      <c r="J2340" t="s">
        <v>30</v>
      </c>
      <c r="K2340" s="7">
        <v>37216</v>
      </c>
      <c r="L2340" t="s">
        <v>151</v>
      </c>
      <c r="M2340" t="s">
        <v>22</v>
      </c>
      <c r="N2340" t="s">
        <v>34</v>
      </c>
      <c r="O2340" s="7">
        <v>43907</v>
      </c>
      <c r="P2340" s="7">
        <v>45061</v>
      </c>
      <c r="Q2340" t="s">
        <v>24</v>
      </c>
      <c r="R2340" s="7">
        <v>45688</v>
      </c>
      <c r="S2340" s="8">
        <f t="shared" si="160"/>
        <v>23.210958904109589</v>
      </c>
      <c r="T2340" t="str">
        <f t="shared" si="159"/>
        <v>16-25</v>
      </c>
      <c r="U2340" s="7">
        <v>45061</v>
      </c>
      <c r="V2340">
        <f t="shared" si="161"/>
        <v>825</v>
      </c>
    </row>
    <row r="2341" spans="1:22">
      <c r="A2341">
        <v>113028</v>
      </c>
      <c r="B2341" t="s">
        <v>17</v>
      </c>
      <c r="C2341" t="s">
        <v>18</v>
      </c>
      <c r="D2341" t="s">
        <v>19</v>
      </c>
      <c r="H2341" t="s">
        <v>19</v>
      </c>
      <c r="J2341" t="s">
        <v>30</v>
      </c>
      <c r="K2341" s="7">
        <v>16155</v>
      </c>
      <c r="L2341" t="s">
        <v>35</v>
      </c>
      <c r="M2341" t="s">
        <v>27</v>
      </c>
      <c r="N2341" t="s">
        <v>34</v>
      </c>
      <c r="O2341" s="7">
        <v>42431</v>
      </c>
      <c r="P2341" s="7">
        <v>44000</v>
      </c>
      <c r="Q2341" t="s">
        <v>55</v>
      </c>
      <c r="R2341" s="7">
        <v>45688</v>
      </c>
      <c r="S2341" s="8">
        <f t="shared" si="160"/>
        <v>80.912328767123284</v>
      </c>
      <c r="T2341" t="str">
        <f t="shared" si="159"/>
        <v>65+</v>
      </c>
      <c r="U2341" s="7">
        <v>44000</v>
      </c>
      <c r="V2341">
        <f t="shared" si="161"/>
        <v>1122</v>
      </c>
    </row>
    <row r="2342" spans="1:22">
      <c r="A2342">
        <v>79659</v>
      </c>
      <c r="B2342" t="s">
        <v>17</v>
      </c>
      <c r="C2342" t="s">
        <v>18</v>
      </c>
      <c r="D2342" t="s">
        <v>19</v>
      </c>
      <c r="H2342" t="s">
        <v>19</v>
      </c>
      <c r="J2342" t="s">
        <v>30</v>
      </c>
      <c r="K2342" s="7">
        <v>20318</v>
      </c>
      <c r="L2342" t="s">
        <v>95</v>
      </c>
      <c r="M2342" t="s">
        <v>22</v>
      </c>
      <c r="N2342" t="s">
        <v>32</v>
      </c>
      <c r="O2342" s="7">
        <v>40555</v>
      </c>
      <c r="P2342" s="7">
        <v>40566</v>
      </c>
      <c r="Q2342" t="s">
        <v>36</v>
      </c>
      <c r="R2342" s="7">
        <v>45688</v>
      </c>
      <c r="S2342" s="8">
        <f t="shared" si="160"/>
        <v>69.506849315068493</v>
      </c>
      <c r="T2342" t="str">
        <f t="shared" si="159"/>
        <v>65+</v>
      </c>
      <c r="U2342" s="7">
        <v>40566</v>
      </c>
      <c r="V2342">
        <f t="shared" si="161"/>
        <v>8</v>
      </c>
    </row>
    <row r="2343" spans="1:22">
      <c r="A2343">
        <v>83675</v>
      </c>
      <c r="B2343" t="s">
        <v>17</v>
      </c>
      <c r="C2343" t="s">
        <v>18</v>
      </c>
      <c r="D2343" t="s">
        <v>19</v>
      </c>
      <c r="H2343" t="s">
        <v>19</v>
      </c>
      <c r="J2343" t="s">
        <v>20</v>
      </c>
      <c r="K2343" s="7">
        <v>15070</v>
      </c>
      <c r="L2343" t="s">
        <v>157</v>
      </c>
      <c r="M2343" t="s">
        <v>57</v>
      </c>
      <c r="N2343" t="s">
        <v>32</v>
      </c>
      <c r="O2343" s="7">
        <v>40791</v>
      </c>
      <c r="P2343" s="7">
        <v>43693</v>
      </c>
      <c r="Q2343" t="s">
        <v>24</v>
      </c>
      <c r="R2343" s="7">
        <v>45688</v>
      </c>
      <c r="S2343" s="8">
        <f t="shared" si="160"/>
        <v>83.884931506849313</v>
      </c>
      <c r="T2343" t="str">
        <f t="shared" si="159"/>
        <v>65+</v>
      </c>
      <c r="U2343" s="7">
        <v>43693</v>
      </c>
      <c r="V2343">
        <f t="shared" si="161"/>
        <v>2075</v>
      </c>
    </row>
    <row r="2344" spans="1:22">
      <c r="A2344">
        <v>169136</v>
      </c>
      <c r="B2344" t="s">
        <v>17</v>
      </c>
      <c r="C2344" t="s">
        <v>71</v>
      </c>
      <c r="D2344" t="s">
        <v>19</v>
      </c>
      <c r="H2344" t="s">
        <v>19</v>
      </c>
      <c r="J2344" t="s">
        <v>30</v>
      </c>
      <c r="K2344" s="7">
        <v>39128</v>
      </c>
      <c r="L2344" t="s">
        <v>84</v>
      </c>
      <c r="M2344" t="s">
        <v>22</v>
      </c>
      <c r="N2344" t="s">
        <v>34</v>
      </c>
      <c r="O2344" s="7" t="s">
        <v>36</v>
      </c>
      <c r="P2344" s="7" t="s">
        <v>36</v>
      </c>
      <c r="Q2344" t="s">
        <v>36</v>
      </c>
      <c r="R2344" s="7">
        <v>45688</v>
      </c>
      <c r="S2344" s="8">
        <f t="shared" si="160"/>
        <v>17.972602739726028</v>
      </c>
      <c r="T2344" t="str">
        <f t="shared" si="159"/>
        <v>16-25</v>
      </c>
      <c r="U2344" s="7" t="s">
        <v>36</v>
      </c>
      <c r="V2344" t="str">
        <f t="shared" si="161"/>
        <v/>
      </c>
    </row>
    <row r="2345" spans="1:22">
      <c r="A2345">
        <v>82457</v>
      </c>
      <c r="B2345" t="s">
        <v>17</v>
      </c>
      <c r="C2345" t="s">
        <v>18</v>
      </c>
      <c r="D2345" t="s">
        <v>19</v>
      </c>
      <c r="H2345" t="s">
        <v>19</v>
      </c>
      <c r="J2345" t="s">
        <v>20</v>
      </c>
      <c r="K2345" s="7">
        <v>31339</v>
      </c>
      <c r="L2345" t="s">
        <v>73</v>
      </c>
      <c r="M2345" t="s">
        <v>22</v>
      </c>
      <c r="N2345" t="s">
        <v>32</v>
      </c>
      <c r="O2345" s="7">
        <v>40813</v>
      </c>
      <c r="P2345" s="7">
        <v>40924</v>
      </c>
      <c r="Q2345" t="s">
        <v>36</v>
      </c>
      <c r="R2345" s="7">
        <v>45688</v>
      </c>
      <c r="S2345" s="8">
        <f t="shared" si="160"/>
        <v>39.31232876712329</v>
      </c>
      <c r="T2345" t="str">
        <f t="shared" si="159"/>
        <v>35-45</v>
      </c>
      <c r="U2345" s="7">
        <v>40924</v>
      </c>
      <c r="V2345">
        <f t="shared" si="161"/>
        <v>80</v>
      </c>
    </row>
    <row r="2346" spans="1:22">
      <c r="A2346">
        <v>150464</v>
      </c>
      <c r="B2346" t="s">
        <v>17</v>
      </c>
      <c r="C2346" t="s">
        <v>25</v>
      </c>
      <c r="D2346" t="s">
        <v>19</v>
      </c>
      <c r="H2346" t="s">
        <v>19</v>
      </c>
      <c r="J2346" t="s">
        <v>20</v>
      </c>
      <c r="K2346" s="7">
        <v>18161</v>
      </c>
      <c r="L2346" t="s">
        <v>66</v>
      </c>
      <c r="M2346" t="s">
        <v>57</v>
      </c>
      <c r="N2346" t="s">
        <v>34</v>
      </c>
      <c r="O2346" s="7">
        <v>44334</v>
      </c>
      <c r="P2346" s="7" t="s">
        <v>29</v>
      </c>
      <c r="Q2346" t="s">
        <v>24</v>
      </c>
      <c r="R2346" s="7">
        <v>45688</v>
      </c>
      <c r="S2346" s="8">
        <f t="shared" si="160"/>
        <v>75.416438356164377</v>
      </c>
      <c r="T2346" t="str">
        <f t="shared" si="159"/>
        <v>65+</v>
      </c>
      <c r="U2346" s="7">
        <f>R2346</f>
        <v>45688</v>
      </c>
      <c r="V2346">
        <f t="shared" si="161"/>
        <v>969</v>
      </c>
    </row>
    <row r="2347" spans="1:22">
      <c r="A2347">
        <v>82671</v>
      </c>
      <c r="B2347" t="s">
        <v>17</v>
      </c>
      <c r="C2347" t="s">
        <v>18</v>
      </c>
      <c r="D2347" t="s">
        <v>19</v>
      </c>
      <c r="H2347" t="s">
        <v>19</v>
      </c>
      <c r="J2347" t="s">
        <v>20</v>
      </c>
      <c r="K2347" s="7">
        <v>35549</v>
      </c>
      <c r="L2347" t="s">
        <v>37</v>
      </c>
      <c r="M2347" t="s">
        <v>27</v>
      </c>
      <c r="N2347" t="s">
        <v>32</v>
      </c>
      <c r="O2347" s="7">
        <v>40817</v>
      </c>
      <c r="P2347" s="7">
        <v>42121</v>
      </c>
      <c r="Q2347" t="s">
        <v>36</v>
      </c>
      <c r="R2347" s="7">
        <v>45688</v>
      </c>
      <c r="S2347" s="8">
        <f t="shared" si="160"/>
        <v>27.778082191780822</v>
      </c>
      <c r="T2347" t="str">
        <f t="shared" si="159"/>
        <v>25-35</v>
      </c>
      <c r="U2347" s="7">
        <v>42121</v>
      </c>
      <c r="V2347">
        <f t="shared" si="161"/>
        <v>931</v>
      </c>
    </row>
    <row r="2348" spans="1:22">
      <c r="A2348">
        <v>101320</v>
      </c>
      <c r="B2348" t="s">
        <v>17</v>
      </c>
      <c r="C2348" t="s">
        <v>18</v>
      </c>
      <c r="D2348" t="s">
        <v>19</v>
      </c>
      <c r="H2348" t="s">
        <v>19</v>
      </c>
      <c r="J2348" t="s">
        <v>20</v>
      </c>
      <c r="K2348" s="7">
        <v>36004</v>
      </c>
      <c r="L2348" t="s">
        <v>37</v>
      </c>
      <c r="M2348" t="s">
        <v>27</v>
      </c>
      <c r="N2348" t="s">
        <v>32</v>
      </c>
      <c r="O2348" s="7">
        <v>41202</v>
      </c>
      <c r="P2348" s="7">
        <v>41494</v>
      </c>
      <c r="Q2348" t="s">
        <v>36</v>
      </c>
      <c r="R2348" s="7">
        <v>45688</v>
      </c>
      <c r="S2348" s="8">
        <f t="shared" si="160"/>
        <v>26.531506849315068</v>
      </c>
      <c r="T2348" t="str">
        <f t="shared" si="159"/>
        <v>25-35</v>
      </c>
      <c r="U2348" s="7">
        <v>41494</v>
      </c>
      <c r="V2348">
        <f t="shared" si="161"/>
        <v>209</v>
      </c>
    </row>
    <row r="2349" spans="1:22">
      <c r="A2349">
        <v>80799</v>
      </c>
      <c r="B2349" t="s">
        <v>17</v>
      </c>
      <c r="C2349" t="s">
        <v>18</v>
      </c>
      <c r="D2349" t="s">
        <v>19</v>
      </c>
      <c r="H2349" t="s">
        <v>19</v>
      </c>
      <c r="J2349" t="s">
        <v>30</v>
      </c>
      <c r="K2349" s="7">
        <v>34992</v>
      </c>
      <c r="L2349" t="s">
        <v>37</v>
      </c>
      <c r="M2349" t="s">
        <v>27</v>
      </c>
      <c r="N2349" t="s">
        <v>40</v>
      </c>
      <c r="O2349" s="7">
        <v>40572</v>
      </c>
      <c r="P2349" s="7">
        <v>40939</v>
      </c>
      <c r="Q2349" t="s">
        <v>36</v>
      </c>
      <c r="R2349" s="7">
        <v>45688</v>
      </c>
      <c r="S2349" s="8">
        <f t="shared" si="160"/>
        <v>29.304109589041097</v>
      </c>
      <c r="T2349" t="str">
        <f t="shared" si="159"/>
        <v>25-35</v>
      </c>
      <c r="U2349" s="7">
        <v>40939</v>
      </c>
      <c r="V2349">
        <f t="shared" si="161"/>
        <v>262</v>
      </c>
    </row>
    <row r="2350" spans="1:22">
      <c r="A2350">
        <v>125056</v>
      </c>
      <c r="B2350" t="s">
        <v>17</v>
      </c>
      <c r="C2350" t="s">
        <v>18</v>
      </c>
      <c r="D2350" t="s">
        <v>19</v>
      </c>
      <c r="H2350" t="s">
        <v>19</v>
      </c>
      <c r="J2350" t="s">
        <v>30</v>
      </c>
      <c r="K2350" s="7">
        <v>36587</v>
      </c>
      <c r="L2350" t="s">
        <v>98</v>
      </c>
      <c r="M2350" t="s">
        <v>22</v>
      </c>
      <c r="N2350" t="s">
        <v>32</v>
      </c>
      <c r="O2350" s="7">
        <v>43026</v>
      </c>
      <c r="P2350" s="7">
        <v>44571</v>
      </c>
      <c r="Q2350" t="s">
        <v>24</v>
      </c>
      <c r="R2350" s="7">
        <v>45688</v>
      </c>
      <c r="S2350" s="8">
        <f t="shared" si="160"/>
        <v>24.934246575342467</v>
      </c>
      <c r="T2350" t="str">
        <f t="shared" si="159"/>
        <v>16-25</v>
      </c>
      <c r="U2350" s="7">
        <v>44571</v>
      </c>
      <c r="V2350">
        <f t="shared" si="161"/>
        <v>1104</v>
      </c>
    </row>
    <row r="2351" spans="1:22">
      <c r="A2351">
        <v>116326</v>
      </c>
      <c r="B2351" t="s">
        <v>17</v>
      </c>
      <c r="C2351" t="s">
        <v>18</v>
      </c>
      <c r="D2351" t="s">
        <v>19</v>
      </c>
      <c r="H2351" t="s">
        <v>19</v>
      </c>
      <c r="J2351" t="s">
        <v>20</v>
      </c>
      <c r="L2351" t="s">
        <v>251</v>
      </c>
      <c r="M2351" t="s">
        <v>23</v>
      </c>
      <c r="N2351" t="s">
        <v>32</v>
      </c>
      <c r="O2351" s="7">
        <v>42451</v>
      </c>
      <c r="P2351" s="7">
        <v>43665</v>
      </c>
      <c r="Q2351" t="s">
        <v>38</v>
      </c>
      <c r="R2351" s="7">
        <v>45688</v>
      </c>
      <c r="S2351" s="8">
        <f t="shared" si="160"/>
        <v>125.17260273972603</v>
      </c>
      <c r="T2351" t="str">
        <f t="shared" si="159"/>
        <v>65+</v>
      </c>
      <c r="U2351" s="7">
        <v>43665</v>
      </c>
      <c r="V2351">
        <f t="shared" si="161"/>
        <v>869</v>
      </c>
    </row>
    <row r="2352" spans="1:22">
      <c r="A2352">
        <v>162658</v>
      </c>
      <c r="B2352" t="s">
        <v>17</v>
      </c>
      <c r="C2352" t="s">
        <v>25</v>
      </c>
      <c r="D2352" t="s">
        <v>19</v>
      </c>
      <c r="H2352" t="s">
        <v>19</v>
      </c>
      <c r="J2352" t="s">
        <v>20</v>
      </c>
      <c r="K2352" s="7">
        <v>30678</v>
      </c>
      <c r="L2352" t="s">
        <v>102</v>
      </c>
      <c r="M2352" t="s">
        <v>22</v>
      </c>
      <c r="N2352" t="s">
        <v>34</v>
      </c>
      <c r="O2352" s="7">
        <v>45168</v>
      </c>
      <c r="P2352" s="7" t="s">
        <v>29</v>
      </c>
      <c r="Q2352" t="s">
        <v>55</v>
      </c>
      <c r="R2352" s="7">
        <v>45688</v>
      </c>
      <c r="S2352" s="8">
        <f t="shared" si="160"/>
        <v>41.123287671232873</v>
      </c>
      <c r="T2352" t="str">
        <f t="shared" si="159"/>
        <v>35-45</v>
      </c>
      <c r="U2352" s="7">
        <f>R2352</f>
        <v>45688</v>
      </c>
      <c r="V2352">
        <f t="shared" si="161"/>
        <v>373</v>
      </c>
    </row>
    <row r="2353" spans="1:22">
      <c r="A2353">
        <v>165375</v>
      </c>
      <c r="B2353" t="s">
        <v>17</v>
      </c>
      <c r="C2353" t="s">
        <v>18</v>
      </c>
      <c r="D2353" t="s">
        <v>19</v>
      </c>
      <c r="H2353" t="s">
        <v>19</v>
      </c>
      <c r="J2353" t="s">
        <v>20</v>
      </c>
      <c r="K2353" s="7">
        <v>23181</v>
      </c>
      <c r="L2353" t="s">
        <v>37</v>
      </c>
      <c r="M2353" t="s">
        <v>27</v>
      </c>
      <c r="N2353" t="s">
        <v>34</v>
      </c>
      <c r="O2353" s="7">
        <v>45345</v>
      </c>
      <c r="P2353" s="7">
        <v>45365</v>
      </c>
      <c r="Q2353" t="s">
        <v>41</v>
      </c>
      <c r="R2353" s="7">
        <v>45688</v>
      </c>
      <c r="S2353" s="8">
        <f t="shared" si="160"/>
        <v>61.663013698630138</v>
      </c>
      <c r="T2353" t="str">
        <f t="shared" si="159"/>
        <v>55-65</v>
      </c>
      <c r="U2353" s="7">
        <v>45365</v>
      </c>
      <c r="V2353">
        <f t="shared" si="161"/>
        <v>15</v>
      </c>
    </row>
    <row r="2354" spans="1:22">
      <c r="A2354">
        <v>163006</v>
      </c>
      <c r="B2354" t="s">
        <v>17</v>
      </c>
      <c r="C2354" t="s">
        <v>18</v>
      </c>
      <c r="D2354" t="s">
        <v>19</v>
      </c>
      <c r="H2354" t="s">
        <v>19</v>
      </c>
      <c r="J2354" t="s">
        <v>20</v>
      </c>
      <c r="K2354" s="7">
        <v>40393</v>
      </c>
      <c r="L2354" t="s">
        <v>67</v>
      </c>
      <c r="M2354" t="s">
        <v>22</v>
      </c>
      <c r="N2354" t="s">
        <v>34</v>
      </c>
      <c r="O2354" s="7">
        <v>45194</v>
      </c>
      <c r="P2354" s="7">
        <v>45231</v>
      </c>
      <c r="Q2354" t="s">
        <v>77</v>
      </c>
      <c r="R2354" s="7">
        <v>45688</v>
      </c>
      <c r="S2354" s="8">
        <f t="shared" si="160"/>
        <v>14.506849315068493</v>
      </c>
      <c r="T2354" t="str">
        <f t="shared" si="159"/>
        <v/>
      </c>
      <c r="U2354" s="7">
        <v>45231</v>
      </c>
      <c r="V2354">
        <f t="shared" si="161"/>
        <v>28</v>
      </c>
    </row>
    <row r="2355" spans="1:22">
      <c r="A2355">
        <v>130535</v>
      </c>
      <c r="B2355" t="s">
        <v>17</v>
      </c>
      <c r="C2355" t="s">
        <v>18</v>
      </c>
      <c r="D2355" t="s">
        <v>19</v>
      </c>
      <c r="H2355" t="s">
        <v>19</v>
      </c>
      <c r="J2355" t="s">
        <v>20</v>
      </c>
      <c r="K2355" s="7">
        <v>38159</v>
      </c>
      <c r="L2355" t="s">
        <v>33</v>
      </c>
      <c r="M2355" t="s">
        <v>22</v>
      </c>
      <c r="N2355" t="s">
        <v>34</v>
      </c>
      <c r="O2355" s="7">
        <v>43365</v>
      </c>
      <c r="P2355" s="7">
        <v>43484</v>
      </c>
      <c r="Q2355" t="s">
        <v>77</v>
      </c>
      <c r="R2355" s="7">
        <v>45688</v>
      </c>
      <c r="S2355" s="8">
        <f t="shared" si="160"/>
        <v>20.627397260273973</v>
      </c>
      <c r="T2355" t="str">
        <f t="shared" si="159"/>
        <v>16-25</v>
      </c>
      <c r="U2355" s="7">
        <v>43484</v>
      </c>
      <c r="V2355">
        <f t="shared" si="161"/>
        <v>85</v>
      </c>
    </row>
    <row r="2356" spans="1:22">
      <c r="A2356">
        <v>7661</v>
      </c>
      <c r="B2356" t="s">
        <v>17</v>
      </c>
      <c r="C2356" t="s">
        <v>18</v>
      </c>
      <c r="D2356" t="s">
        <v>19</v>
      </c>
      <c r="H2356" t="s">
        <v>19</v>
      </c>
      <c r="J2356" t="s">
        <v>20</v>
      </c>
      <c r="L2356" t="s">
        <v>37</v>
      </c>
      <c r="M2356" t="s">
        <v>27</v>
      </c>
      <c r="N2356" t="s">
        <v>32</v>
      </c>
      <c r="O2356" s="7">
        <v>1</v>
      </c>
      <c r="P2356" s="7">
        <v>1</v>
      </c>
      <c r="Q2356" t="s">
        <v>36</v>
      </c>
      <c r="R2356" s="7">
        <v>45688</v>
      </c>
      <c r="S2356" s="8">
        <f t="shared" si="160"/>
        <v>125.17260273972603</v>
      </c>
      <c r="T2356" t="str">
        <f t="shared" si="159"/>
        <v>65+</v>
      </c>
      <c r="U2356" s="7">
        <v>1</v>
      </c>
    </row>
    <row r="2357" spans="1:22">
      <c r="A2357">
        <v>105220</v>
      </c>
      <c r="B2357" t="s">
        <v>17</v>
      </c>
      <c r="C2357" t="s">
        <v>18</v>
      </c>
      <c r="D2357" t="s">
        <v>19</v>
      </c>
      <c r="H2357" t="s">
        <v>19</v>
      </c>
      <c r="J2357" t="s">
        <v>30</v>
      </c>
      <c r="L2357" t="s">
        <v>69</v>
      </c>
      <c r="M2357" t="s">
        <v>27</v>
      </c>
      <c r="N2357" t="s">
        <v>32</v>
      </c>
      <c r="O2357" s="7">
        <v>41514</v>
      </c>
      <c r="P2357" s="7">
        <v>42975</v>
      </c>
      <c r="Q2357" t="s">
        <v>36</v>
      </c>
      <c r="R2357" s="7">
        <v>45688</v>
      </c>
      <c r="S2357" s="8">
        <f t="shared" si="160"/>
        <v>125.17260273972603</v>
      </c>
      <c r="T2357" t="str">
        <f t="shared" si="159"/>
        <v>65+</v>
      </c>
      <c r="U2357" s="7">
        <v>42975</v>
      </c>
      <c r="V2357">
        <f t="shared" si="161"/>
        <v>1044</v>
      </c>
    </row>
    <row r="2358" spans="1:22">
      <c r="A2358">
        <v>169150</v>
      </c>
      <c r="B2358" t="s">
        <v>17</v>
      </c>
      <c r="C2358" t="s">
        <v>71</v>
      </c>
      <c r="D2358" t="s">
        <v>19</v>
      </c>
      <c r="H2358" t="s">
        <v>19</v>
      </c>
      <c r="J2358" t="s">
        <v>20</v>
      </c>
      <c r="K2358" s="7">
        <v>32531</v>
      </c>
      <c r="L2358" t="s">
        <v>45</v>
      </c>
      <c r="M2358" t="s">
        <v>22</v>
      </c>
      <c r="N2358" t="s">
        <v>32</v>
      </c>
      <c r="O2358" s="7" t="s">
        <v>36</v>
      </c>
      <c r="P2358" s="7" t="s">
        <v>36</v>
      </c>
      <c r="Q2358" t="s">
        <v>36</v>
      </c>
      <c r="R2358" s="7">
        <v>45688</v>
      </c>
      <c r="S2358" s="8">
        <f t="shared" si="160"/>
        <v>36.046575342465751</v>
      </c>
      <c r="T2358" t="str">
        <f t="shared" si="159"/>
        <v>35-45</v>
      </c>
      <c r="U2358" s="7" t="s">
        <v>36</v>
      </c>
      <c r="V2358" t="str">
        <f t="shared" si="161"/>
        <v/>
      </c>
    </row>
    <row r="2359" spans="1:22">
      <c r="A2359">
        <v>119036</v>
      </c>
      <c r="B2359" t="s">
        <v>17</v>
      </c>
      <c r="C2359" t="s">
        <v>18</v>
      </c>
      <c r="D2359" t="s">
        <v>19</v>
      </c>
      <c r="H2359" t="s">
        <v>19</v>
      </c>
      <c r="J2359" t="s">
        <v>20</v>
      </c>
      <c r="K2359" s="7">
        <v>37098</v>
      </c>
      <c r="L2359" t="s">
        <v>67</v>
      </c>
      <c r="M2359" t="s">
        <v>22</v>
      </c>
      <c r="N2359" t="s">
        <v>36</v>
      </c>
      <c r="O2359" s="7">
        <v>42840</v>
      </c>
      <c r="P2359" s="7">
        <v>42840</v>
      </c>
      <c r="Q2359" t="s">
        <v>24</v>
      </c>
      <c r="R2359" s="7">
        <v>45688</v>
      </c>
      <c r="S2359" s="8">
        <f t="shared" si="160"/>
        <v>23.534246575342465</v>
      </c>
      <c r="T2359" t="str">
        <f t="shared" si="159"/>
        <v>16-25</v>
      </c>
      <c r="U2359" s="7">
        <v>42840</v>
      </c>
      <c r="V2359">
        <f t="shared" si="161"/>
        <v>0</v>
      </c>
    </row>
    <row r="2360" spans="1:22">
      <c r="A2360">
        <v>119037</v>
      </c>
      <c r="B2360" t="s">
        <v>17</v>
      </c>
      <c r="C2360" t="s">
        <v>18</v>
      </c>
      <c r="D2360" t="s">
        <v>19</v>
      </c>
      <c r="H2360" t="s">
        <v>19</v>
      </c>
      <c r="J2360" t="s">
        <v>30</v>
      </c>
      <c r="K2360" s="7">
        <v>37098</v>
      </c>
      <c r="L2360" t="s">
        <v>67</v>
      </c>
      <c r="M2360" t="s">
        <v>22</v>
      </c>
      <c r="N2360" t="s">
        <v>36</v>
      </c>
      <c r="O2360" s="7">
        <v>42644</v>
      </c>
      <c r="P2360" s="7">
        <v>42840</v>
      </c>
      <c r="Q2360" t="s">
        <v>24</v>
      </c>
      <c r="R2360" s="7">
        <v>45688</v>
      </c>
      <c r="S2360" s="8">
        <f t="shared" si="160"/>
        <v>23.534246575342465</v>
      </c>
      <c r="T2360" t="str">
        <f t="shared" si="159"/>
        <v>16-25</v>
      </c>
      <c r="U2360" s="7">
        <v>42840</v>
      </c>
      <c r="V2360">
        <f t="shared" si="161"/>
        <v>140</v>
      </c>
    </row>
    <row r="2361" spans="1:22">
      <c r="A2361">
        <v>133142</v>
      </c>
      <c r="B2361" t="s">
        <v>17</v>
      </c>
      <c r="C2361" t="s">
        <v>25</v>
      </c>
      <c r="D2361" t="s">
        <v>19</v>
      </c>
      <c r="H2361" t="s">
        <v>19</v>
      </c>
      <c r="J2361" t="s">
        <v>20</v>
      </c>
      <c r="L2361" t="s">
        <v>67</v>
      </c>
      <c r="M2361" t="s">
        <v>22</v>
      </c>
      <c r="N2361" t="s">
        <v>34</v>
      </c>
      <c r="O2361" s="7">
        <v>44880</v>
      </c>
      <c r="P2361" s="7" t="s">
        <v>29</v>
      </c>
      <c r="Q2361" t="s">
        <v>24</v>
      </c>
      <c r="R2361" s="7">
        <v>45688</v>
      </c>
      <c r="S2361" s="8">
        <f t="shared" si="160"/>
        <v>125.17260273972603</v>
      </c>
      <c r="T2361" t="str">
        <f t="shared" si="159"/>
        <v>65+</v>
      </c>
      <c r="U2361" s="7">
        <f>R2361</f>
        <v>45688</v>
      </c>
      <c r="V2361">
        <f t="shared" si="161"/>
        <v>579</v>
      </c>
    </row>
    <row r="2362" spans="1:22">
      <c r="A2362">
        <v>101308</v>
      </c>
      <c r="B2362" t="s">
        <v>17</v>
      </c>
      <c r="C2362" t="s">
        <v>18</v>
      </c>
      <c r="D2362" t="s">
        <v>19</v>
      </c>
      <c r="H2362" t="s">
        <v>19</v>
      </c>
      <c r="J2362" t="s">
        <v>30</v>
      </c>
      <c r="K2362" s="7">
        <v>17899</v>
      </c>
      <c r="L2362" t="s">
        <v>37</v>
      </c>
      <c r="M2362" t="s">
        <v>27</v>
      </c>
      <c r="N2362" t="s">
        <v>32</v>
      </c>
      <c r="O2362" s="7">
        <v>41197</v>
      </c>
      <c r="P2362" s="7">
        <v>41484</v>
      </c>
      <c r="Q2362" t="s">
        <v>36</v>
      </c>
      <c r="R2362" s="7">
        <v>45688</v>
      </c>
      <c r="S2362" s="8">
        <f t="shared" si="160"/>
        <v>76.134246575342459</v>
      </c>
      <c r="T2362" t="str">
        <f t="shared" si="159"/>
        <v>65+</v>
      </c>
      <c r="U2362" s="7">
        <v>41484</v>
      </c>
      <c r="V2362">
        <f t="shared" si="161"/>
        <v>206</v>
      </c>
    </row>
    <row r="2363" spans="1:22">
      <c r="A2363">
        <v>165599</v>
      </c>
      <c r="B2363" t="s">
        <v>17</v>
      </c>
      <c r="C2363" t="s">
        <v>18</v>
      </c>
      <c r="D2363" t="s">
        <v>19</v>
      </c>
      <c r="H2363" t="s">
        <v>19</v>
      </c>
      <c r="J2363" t="s">
        <v>20</v>
      </c>
      <c r="K2363" s="7">
        <v>40008</v>
      </c>
      <c r="L2363" t="s">
        <v>78</v>
      </c>
      <c r="M2363" t="s">
        <v>22</v>
      </c>
      <c r="N2363" t="s">
        <v>34</v>
      </c>
      <c r="O2363" s="7" t="s">
        <v>36</v>
      </c>
      <c r="P2363" s="7" t="s">
        <v>36</v>
      </c>
      <c r="Q2363" t="s">
        <v>36</v>
      </c>
      <c r="R2363" s="7">
        <v>45688</v>
      </c>
      <c r="S2363" s="8">
        <f t="shared" si="160"/>
        <v>15.561643835616438</v>
      </c>
      <c r="T2363" t="str">
        <f t="shared" si="159"/>
        <v/>
      </c>
      <c r="U2363" s="7" t="s">
        <v>36</v>
      </c>
      <c r="V2363" t="str">
        <f t="shared" si="161"/>
        <v/>
      </c>
    </row>
    <row r="2364" spans="1:22">
      <c r="A2364">
        <v>725</v>
      </c>
      <c r="B2364" t="s">
        <v>17</v>
      </c>
      <c r="C2364" t="s">
        <v>18</v>
      </c>
      <c r="D2364" t="s">
        <v>19</v>
      </c>
      <c r="H2364" t="s">
        <v>19</v>
      </c>
      <c r="J2364" t="s">
        <v>30</v>
      </c>
      <c r="L2364" t="s">
        <v>26</v>
      </c>
      <c r="M2364" t="s">
        <v>27</v>
      </c>
      <c r="N2364" t="s">
        <v>32</v>
      </c>
      <c r="O2364" s="7">
        <v>1</v>
      </c>
      <c r="P2364" s="7">
        <v>1</v>
      </c>
      <c r="Q2364" t="s">
        <v>36</v>
      </c>
      <c r="R2364" s="7">
        <v>45688</v>
      </c>
      <c r="S2364" s="8">
        <f t="shared" si="160"/>
        <v>125.17260273972603</v>
      </c>
      <c r="T2364" t="str">
        <f t="shared" si="159"/>
        <v>65+</v>
      </c>
      <c r="U2364" s="7">
        <v>1</v>
      </c>
    </row>
    <row r="2365" spans="1:22">
      <c r="A2365">
        <v>726</v>
      </c>
      <c r="B2365" t="s">
        <v>17</v>
      </c>
      <c r="C2365" t="s">
        <v>18</v>
      </c>
      <c r="D2365" t="s">
        <v>19</v>
      </c>
      <c r="H2365" t="s">
        <v>46</v>
      </c>
      <c r="I2365" t="s">
        <v>252</v>
      </c>
      <c r="J2365" t="s">
        <v>20</v>
      </c>
      <c r="K2365" s="7">
        <v>11421</v>
      </c>
      <c r="L2365" t="s">
        <v>37</v>
      </c>
      <c r="M2365" t="s">
        <v>27</v>
      </c>
      <c r="N2365" t="s">
        <v>32</v>
      </c>
      <c r="O2365" s="7">
        <v>33512</v>
      </c>
      <c r="P2365" s="7">
        <v>43334</v>
      </c>
      <c r="Q2365" t="s">
        <v>38</v>
      </c>
      <c r="R2365" s="7">
        <v>45688</v>
      </c>
      <c r="S2365" s="8">
        <f t="shared" si="160"/>
        <v>93.882191780821913</v>
      </c>
      <c r="T2365" t="str">
        <f t="shared" si="159"/>
        <v>65+</v>
      </c>
      <c r="U2365" s="7">
        <v>43334</v>
      </c>
      <c r="V2365">
        <f t="shared" si="161"/>
        <v>7017</v>
      </c>
    </row>
    <row r="2366" spans="1:22">
      <c r="A2366">
        <v>82044</v>
      </c>
      <c r="B2366" t="s">
        <v>17</v>
      </c>
      <c r="C2366" t="s">
        <v>18</v>
      </c>
      <c r="D2366" t="s">
        <v>19</v>
      </c>
      <c r="H2366" t="s">
        <v>19</v>
      </c>
      <c r="J2366" t="s">
        <v>30</v>
      </c>
      <c r="K2366" s="7">
        <v>34228</v>
      </c>
      <c r="L2366" t="s">
        <v>82</v>
      </c>
      <c r="M2366" t="s">
        <v>27</v>
      </c>
      <c r="N2366" t="s">
        <v>32</v>
      </c>
      <c r="O2366" s="7">
        <v>40760</v>
      </c>
      <c r="P2366" s="7">
        <v>41122</v>
      </c>
      <c r="Q2366" t="s">
        <v>36</v>
      </c>
      <c r="R2366" s="7">
        <v>45688</v>
      </c>
      <c r="S2366" s="8">
        <f t="shared" si="160"/>
        <v>31.397260273972602</v>
      </c>
      <c r="T2366" t="str">
        <f t="shared" si="159"/>
        <v>25-35</v>
      </c>
      <c r="U2366" s="7">
        <v>41122</v>
      </c>
      <c r="V2366">
        <f t="shared" si="161"/>
        <v>259</v>
      </c>
    </row>
    <row r="2367" spans="1:22">
      <c r="A2367">
        <v>139874</v>
      </c>
      <c r="B2367" t="s">
        <v>17</v>
      </c>
      <c r="C2367" t="s">
        <v>18</v>
      </c>
      <c r="D2367" t="s">
        <v>19</v>
      </c>
      <c r="H2367" t="s">
        <v>46</v>
      </c>
      <c r="I2367" t="s">
        <v>47</v>
      </c>
      <c r="J2367" t="s">
        <v>20</v>
      </c>
      <c r="K2367" s="7">
        <v>16788</v>
      </c>
      <c r="L2367" t="s">
        <v>67</v>
      </c>
      <c r="M2367" t="s">
        <v>22</v>
      </c>
      <c r="N2367" t="s">
        <v>86</v>
      </c>
      <c r="O2367" s="7" t="s">
        <v>36</v>
      </c>
      <c r="P2367" s="7" t="s">
        <v>36</v>
      </c>
      <c r="Q2367" t="s">
        <v>55</v>
      </c>
      <c r="R2367" s="7">
        <v>45688</v>
      </c>
      <c r="S2367" s="8">
        <f t="shared" si="160"/>
        <v>79.178082191780817</v>
      </c>
      <c r="T2367" t="str">
        <f t="shared" si="159"/>
        <v>65+</v>
      </c>
      <c r="U2367" s="7" t="s">
        <v>36</v>
      </c>
      <c r="V2367" t="str">
        <f t="shared" si="161"/>
        <v/>
      </c>
    </row>
    <row r="2368" spans="1:22">
      <c r="A2368">
        <v>16209</v>
      </c>
      <c r="B2368" t="s">
        <v>17</v>
      </c>
      <c r="C2368" t="s">
        <v>18</v>
      </c>
      <c r="D2368" t="s">
        <v>19</v>
      </c>
      <c r="H2368" t="s">
        <v>19</v>
      </c>
      <c r="J2368" t="s">
        <v>20</v>
      </c>
      <c r="K2368" s="7">
        <v>12334</v>
      </c>
      <c r="L2368" t="s">
        <v>35</v>
      </c>
      <c r="M2368" t="s">
        <v>27</v>
      </c>
      <c r="N2368" t="s">
        <v>34</v>
      </c>
      <c r="O2368" s="7">
        <v>39449</v>
      </c>
      <c r="P2368" s="7">
        <v>44664</v>
      </c>
      <c r="Q2368" t="s">
        <v>41</v>
      </c>
      <c r="R2368" s="7">
        <v>45688</v>
      </c>
      <c r="S2368" s="8">
        <f t="shared" si="160"/>
        <v>91.38082191780822</v>
      </c>
      <c r="T2368" t="str">
        <f t="shared" si="159"/>
        <v>65+</v>
      </c>
      <c r="U2368" s="7">
        <v>44664</v>
      </c>
      <c r="V2368">
        <f t="shared" si="161"/>
        <v>3726</v>
      </c>
    </row>
    <row r="2369" spans="1:22">
      <c r="A2369">
        <v>8039</v>
      </c>
      <c r="B2369" t="s">
        <v>17</v>
      </c>
      <c r="C2369" t="s">
        <v>18</v>
      </c>
      <c r="D2369" t="s">
        <v>19</v>
      </c>
      <c r="H2369" t="s">
        <v>19</v>
      </c>
      <c r="J2369" t="s">
        <v>20</v>
      </c>
      <c r="L2369" t="s">
        <v>26</v>
      </c>
      <c r="M2369" t="s">
        <v>27</v>
      </c>
      <c r="N2369" t="s">
        <v>32</v>
      </c>
      <c r="O2369" s="7">
        <v>1</v>
      </c>
      <c r="P2369" s="7">
        <v>1</v>
      </c>
      <c r="Q2369" t="s">
        <v>36</v>
      </c>
      <c r="R2369" s="7">
        <v>45688</v>
      </c>
      <c r="S2369" s="8">
        <f t="shared" si="160"/>
        <v>125.17260273972603</v>
      </c>
      <c r="T2369" t="str">
        <f t="shared" si="159"/>
        <v>65+</v>
      </c>
      <c r="U2369" s="7">
        <v>1</v>
      </c>
    </row>
    <row r="2370" spans="1:22">
      <c r="A2370">
        <v>165171</v>
      </c>
      <c r="B2370" t="s">
        <v>17</v>
      </c>
      <c r="C2370" t="s">
        <v>18</v>
      </c>
      <c r="D2370" t="s">
        <v>19</v>
      </c>
      <c r="H2370" t="s">
        <v>19</v>
      </c>
      <c r="J2370" t="s">
        <v>30</v>
      </c>
      <c r="K2370" s="7">
        <v>39750</v>
      </c>
      <c r="L2370" t="s">
        <v>102</v>
      </c>
      <c r="M2370" t="s">
        <v>22</v>
      </c>
      <c r="N2370" t="s">
        <v>36</v>
      </c>
      <c r="O2370" s="7">
        <v>45263</v>
      </c>
      <c r="P2370" s="7">
        <v>45486</v>
      </c>
      <c r="Q2370" t="s">
        <v>24</v>
      </c>
      <c r="R2370" s="7">
        <v>45688</v>
      </c>
      <c r="S2370" s="8">
        <f t="shared" si="160"/>
        <v>16.268493150684932</v>
      </c>
      <c r="T2370" t="str">
        <f t="shared" ref="T2370:T2433" si="163">IFERROR(VLOOKUP(S2370,Age_Group_Arr,2,TRUE),"")</f>
        <v>16-25</v>
      </c>
      <c r="U2370" s="7">
        <v>45486</v>
      </c>
      <c r="V2370">
        <f t="shared" si="161"/>
        <v>160</v>
      </c>
    </row>
    <row r="2371" spans="1:22">
      <c r="A2371">
        <v>4911</v>
      </c>
      <c r="B2371" t="s">
        <v>17</v>
      </c>
      <c r="C2371" t="s">
        <v>25</v>
      </c>
      <c r="D2371" t="s">
        <v>19</v>
      </c>
      <c r="H2371" t="s">
        <v>19</v>
      </c>
      <c r="J2371" t="s">
        <v>30</v>
      </c>
      <c r="K2371" s="7">
        <v>17846</v>
      </c>
      <c r="L2371" t="s">
        <v>65</v>
      </c>
      <c r="M2371" t="s">
        <v>27</v>
      </c>
      <c r="N2371" t="s">
        <v>34</v>
      </c>
      <c r="O2371" s="7">
        <v>43024</v>
      </c>
      <c r="P2371" s="7" t="s">
        <v>29</v>
      </c>
      <c r="Q2371" t="s">
        <v>55</v>
      </c>
      <c r="R2371" s="7">
        <v>45688</v>
      </c>
      <c r="S2371" s="8">
        <f t="shared" ref="S2371:S2434" si="164">(SUM(R2371-K2371)/365)</f>
        <v>76.279452054794518</v>
      </c>
      <c r="T2371" t="str">
        <f t="shared" si="163"/>
        <v>65+</v>
      </c>
      <c r="U2371" s="7">
        <f>R2371</f>
        <v>45688</v>
      </c>
      <c r="V2371">
        <f t="shared" ref="V2371:V2434" si="165">IFERROR(NETWORKDAYS(O2371,U2371,8),"")</f>
        <v>1905</v>
      </c>
    </row>
    <row r="2372" spans="1:22">
      <c r="A2372">
        <v>94047</v>
      </c>
      <c r="B2372" t="s">
        <v>17</v>
      </c>
      <c r="C2372" t="s">
        <v>18</v>
      </c>
      <c r="D2372" t="s">
        <v>19</v>
      </c>
      <c r="H2372" t="s">
        <v>19</v>
      </c>
      <c r="J2372" t="s">
        <v>20</v>
      </c>
      <c r="K2372" s="7">
        <v>24179</v>
      </c>
      <c r="L2372" t="s">
        <v>33</v>
      </c>
      <c r="M2372" t="s">
        <v>22</v>
      </c>
      <c r="N2372" t="s">
        <v>32</v>
      </c>
      <c r="O2372" s="7">
        <v>40969</v>
      </c>
      <c r="P2372" s="7">
        <v>41386</v>
      </c>
      <c r="Q2372" t="s">
        <v>36</v>
      </c>
      <c r="R2372" s="7">
        <v>45688</v>
      </c>
      <c r="S2372" s="8">
        <f t="shared" si="164"/>
        <v>58.92876712328767</v>
      </c>
      <c r="T2372" t="str">
        <f t="shared" si="163"/>
        <v>55-65</v>
      </c>
      <c r="U2372" s="7">
        <v>41386</v>
      </c>
      <c r="V2372">
        <f t="shared" si="165"/>
        <v>298</v>
      </c>
    </row>
    <row r="2373" spans="1:22">
      <c r="A2373">
        <v>166704</v>
      </c>
      <c r="B2373" t="s">
        <v>17</v>
      </c>
      <c r="C2373" t="s">
        <v>25</v>
      </c>
      <c r="D2373" t="s">
        <v>19</v>
      </c>
      <c r="H2373" t="s">
        <v>19</v>
      </c>
      <c r="J2373" t="s">
        <v>20</v>
      </c>
      <c r="K2373" s="7">
        <v>13962</v>
      </c>
      <c r="L2373" t="s">
        <v>60</v>
      </c>
      <c r="M2373" t="s">
        <v>27</v>
      </c>
      <c r="N2373" t="s">
        <v>36</v>
      </c>
      <c r="O2373" s="7">
        <v>45338</v>
      </c>
      <c r="P2373" s="7" t="s">
        <v>29</v>
      </c>
      <c r="Q2373" t="s">
        <v>24</v>
      </c>
      <c r="R2373" s="7">
        <v>45688</v>
      </c>
      <c r="S2373" s="8">
        <f t="shared" si="164"/>
        <v>86.920547945205485</v>
      </c>
      <c r="T2373" t="str">
        <f t="shared" si="163"/>
        <v>65+</v>
      </c>
      <c r="U2373" s="7">
        <f t="shared" ref="U2373:U2375" si="166">R2373</f>
        <v>45688</v>
      </c>
      <c r="V2373">
        <f t="shared" si="165"/>
        <v>251</v>
      </c>
    </row>
    <row r="2374" spans="1:22">
      <c r="A2374">
        <v>79182</v>
      </c>
      <c r="B2374" t="s">
        <v>17</v>
      </c>
      <c r="C2374" t="s">
        <v>25</v>
      </c>
      <c r="D2374" t="s">
        <v>19</v>
      </c>
      <c r="H2374" t="s">
        <v>19</v>
      </c>
      <c r="J2374" t="s">
        <v>20</v>
      </c>
      <c r="K2374" s="7">
        <v>18488</v>
      </c>
      <c r="L2374" t="s">
        <v>54</v>
      </c>
      <c r="M2374" t="s">
        <v>27</v>
      </c>
      <c r="N2374" t="s">
        <v>34</v>
      </c>
      <c r="O2374" s="7">
        <v>40589</v>
      </c>
      <c r="P2374" s="7" t="s">
        <v>29</v>
      </c>
      <c r="Q2374" t="s">
        <v>24</v>
      </c>
      <c r="R2374" s="7">
        <v>45688</v>
      </c>
      <c r="S2374" s="8">
        <f t="shared" si="164"/>
        <v>74.520547945205479</v>
      </c>
      <c r="T2374" t="str">
        <f t="shared" si="163"/>
        <v>65+</v>
      </c>
      <c r="U2374" s="7">
        <f t="shared" si="166"/>
        <v>45688</v>
      </c>
      <c r="V2374">
        <f t="shared" si="165"/>
        <v>3644</v>
      </c>
    </row>
    <row r="2375" spans="1:22">
      <c r="A2375">
        <v>161554</v>
      </c>
      <c r="B2375" t="s">
        <v>17</v>
      </c>
      <c r="C2375" t="s">
        <v>25</v>
      </c>
      <c r="D2375" t="s">
        <v>19</v>
      </c>
      <c r="H2375" t="s">
        <v>19</v>
      </c>
      <c r="J2375" t="s">
        <v>20</v>
      </c>
      <c r="K2375" s="7">
        <v>18599</v>
      </c>
      <c r="L2375" t="s">
        <v>65</v>
      </c>
      <c r="M2375" t="s">
        <v>27</v>
      </c>
      <c r="N2375" t="s">
        <v>34</v>
      </c>
      <c r="O2375" s="7">
        <v>45104</v>
      </c>
      <c r="P2375" s="7" t="s">
        <v>29</v>
      </c>
      <c r="Q2375" t="s">
        <v>24</v>
      </c>
      <c r="R2375" s="7">
        <v>45688</v>
      </c>
      <c r="S2375" s="8">
        <f t="shared" si="164"/>
        <v>74.216438356164389</v>
      </c>
      <c r="T2375" t="str">
        <f t="shared" si="163"/>
        <v>65+</v>
      </c>
      <c r="U2375" s="7">
        <f t="shared" si="166"/>
        <v>45688</v>
      </c>
      <c r="V2375">
        <f t="shared" si="165"/>
        <v>419</v>
      </c>
    </row>
    <row r="2376" spans="1:22">
      <c r="A2376">
        <v>109604</v>
      </c>
      <c r="B2376" t="s">
        <v>17</v>
      </c>
      <c r="C2376" t="s">
        <v>18</v>
      </c>
      <c r="D2376" t="s">
        <v>19</v>
      </c>
      <c r="H2376" t="s">
        <v>19</v>
      </c>
      <c r="J2376" t="s">
        <v>20</v>
      </c>
      <c r="K2376" s="7">
        <v>22652</v>
      </c>
      <c r="L2376" t="s">
        <v>33</v>
      </c>
      <c r="M2376" t="s">
        <v>22</v>
      </c>
      <c r="N2376" t="s">
        <v>34</v>
      </c>
      <c r="O2376" s="7">
        <v>41939</v>
      </c>
      <c r="P2376" s="7">
        <v>42447</v>
      </c>
      <c r="Q2376" t="s">
        <v>24</v>
      </c>
      <c r="R2376" s="7">
        <v>45688</v>
      </c>
      <c r="S2376" s="8">
        <f t="shared" si="164"/>
        <v>63.112328767123287</v>
      </c>
      <c r="T2376" t="str">
        <f t="shared" si="163"/>
        <v>55-65</v>
      </c>
      <c r="U2376" s="7">
        <v>42447</v>
      </c>
      <c r="V2376">
        <f t="shared" si="165"/>
        <v>365</v>
      </c>
    </row>
    <row r="2377" spans="1:22">
      <c r="A2377">
        <v>79816</v>
      </c>
      <c r="B2377" t="s">
        <v>17</v>
      </c>
      <c r="C2377" t="s">
        <v>18</v>
      </c>
      <c r="D2377" t="s">
        <v>19</v>
      </c>
      <c r="H2377" t="s">
        <v>19</v>
      </c>
      <c r="J2377" t="s">
        <v>20</v>
      </c>
      <c r="K2377" s="7">
        <v>26711</v>
      </c>
      <c r="L2377" t="s">
        <v>26</v>
      </c>
      <c r="M2377" t="s">
        <v>27</v>
      </c>
      <c r="N2377" t="s">
        <v>34</v>
      </c>
      <c r="O2377" s="7">
        <v>40767</v>
      </c>
      <c r="P2377" s="7">
        <v>44831</v>
      </c>
      <c r="Q2377" t="s">
        <v>38</v>
      </c>
      <c r="R2377" s="7">
        <v>45688</v>
      </c>
      <c r="S2377" s="8">
        <f t="shared" si="164"/>
        <v>51.991780821917807</v>
      </c>
      <c r="T2377" t="str">
        <f t="shared" si="163"/>
        <v>45-55</v>
      </c>
      <c r="U2377" s="7">
        <v>44831</v>
      </c>
      <c r="V2377">
        <f t="shared" si="165"/>
        <v>2903</v>
      </c>
    </row>
    <row r="2378" spans="1:22">
      <c r="A2378">
        <v>65161</v>
      </c>
      <c r="B2378" t="s">
        <v>17</v>
      </c>
      <c r="C2378" t="s">
        <v>18</v>
      </c>
      <c r="D2378" t="s">
        <v>19</v>
      </c>
      <c r="H2378" t="s">
        <v>19</v>
      </c>
      <c r="J2378" t="s">
        <v>30</v>
      </c>
      <c r="K2378" s="7">
        <v>35758</v>
      </c>
      <c r="L2378" t="s">
        <v>48</v>
      </c>
      <c r="M2378" t="s">
        <v>27</v>
      </c>
      <c r="N2378" t="s">
        <v>34</v>
      </c>
      <c r="O2378" s="7">
        <v>40159</v>
      </c>
      <c r="P2378" s="7">
        <v>43608</v>
      </c>
      <c r="Q2378" t="s">
        <v>38</v>
      </c>
      <c r="R2378" s="7">
        <v>45688</v>
      </c>
      <c r="S2378" s="8">
        <f t="shared" si="164"/>
        <v>27.205479452054796</v>
      </c>
      <c r="T2378" t="str">
        <f t="shared" si="163"/>
        <v>25-35</v>
      </c>
      <c r="U2378" s="7">
        <v>43608</v>
      </c>
      <c r="V2378">
        <f t="shared" si="165"/>
        <v>2464</v>
      </c>
    </row>
    <row r="2379" spans="1:22">
      <c r="A2379">
        <v>169</v>
      </c>
      <c r="B2379" t="s">
        <v>17</v>
      </c>
      <c r="C2379" t="s">
        <v>18</v>
      </c>
      <c r="D2379" t="s">
        <v>19</v>
      </c>
      <c r="H2379" t="s">
        <v>19</v>
      </c>
      <c r="J2379" t="s">
        <v>20</v>
      </c>
      <c r="K2379" s="7">
        <v>13058</v>
      </c>
      <c r="L2379" t="s">
        <v>253</v>
      </c>
      <c r="M2379" t="s">
        <v>52</v>
      </c>
      <c r="N2379" t="s">
        <v>32</v>
      </c>
      <c r="O2379" s="7">
        <v>1</v>
      </c>
      <c r="P2379" s="7">
        <v>1</v>
      </c>
      <c r="Q2379" t="s">
        <v>36</v>
      </c>
      <c r="R2379" s="7">
        <v>45688</v>
      </c>
      <c r="S2379" s="8">
        <f t="shared" si="164"/>
        <v>89.397260273972606</v>
      </c>
      <c r="T2379" t="str">
        <f t="shared" si="163"/>
        <v>65+</v>
      </c>
      <c r="U2379" s="7">
        <v>1</v>
      </c>
    </row>
    <row r="2380" spans="1:22">
      <c r="A2380">
        <v>108518</v>
      </c>
      <c r="B2380" t="s">
        <v>17</v>
      </c>
      <c r="C2380" t="s">
        <v>18</v>
      </c>
      <c r="D2380" t="s">
        <v>19</v>
      </c>
      <c r="H2380" t="s">
        <v>19</v>
      </c>
      <c r="J2380" t="s">
        <v>20</v>
      </c>
      <c r="K2380" s="7">
        <v>36450</v>
      </c>
      <c r="L2380" t="s">
        <v>37</v>
      </c>
      <c r="M2380" t="s">
        <v>27</v>
      </c>
      <c r="N2380" t="s">
        <v>32</v>
      </c>
      <c r="O2380" s="7">
        <v>41825</v>
      </c>
      <c r="P2380" s="7">
        <v>41845</v>
      </c>
      <c r="Q2380" t="s">
        <v>36</v>
      </c>
      <c r="R2380" s="7">
        <v>45688</v>
      </c>
      <c r="S2380" s="8">
        <f t="shared" si="164"/>
        <v>25.30958904109589</v>
      </c>
      <c r="T2380" t="str">
        <f t="shared" si="163"/>
        <v>25-35</v>
      </c>
      <c r="U2380" s="7">
        <v>41845</v>
      </c>
      <c r="V2380">
        <f t="shared" si="165"/>
        <v>15</v>
      </c>
    </row>
    <row r="2381" spans="1:22">
      <c r="A2381">
        <v>39112</v>
      </c>
      <c r="B2381" t="s">
        <v>17</v>
      </c>
      <c r="C2381" t="s">
        <v>25</v>
      </c>
      <c r="D2381" t="s">
        <v>19</v>
      </c>
      <c r="H2381" t="s">
        <v>19</v>
      </c>
      <c r="J2381" t="s">
        <v>30</v>
      </c>
      <c r="K2381" s="7">
        <v>18205</v>
      </c>
      <c r="L2381" t="s">
        <v>54</v>
      </c>
      <c r="M2381" t="s">
        <v>27</v>
      </c>
      <c r="N2381" t="s">
        <v>34</v>
      </c>
      <c r="O2381" s="7">
        <v>40872</v>
      </c>
      <c r="P2381" s="7" t="s">
        <v>29</v>
      </c>
      <c r="Q2381" t="s">
        <v>55</v>
      </c>
      <c r="R2381" s="7">
        <v>45688</v>
      </c>
      <c r="S2381" s="8">
        <f t="shared" si="164"/>
        <v>75.295890410958904</v>
      </c>
      <c r="T2381" t="str">
        <f t="shared" si="163"/>
        <v>65+</v>
      </c>
      <c r="U2381" s="7">
        <f>R2381</f>
        <v>45688</v>
      </c>
      <c r="V2381">
        <f t="shared" si="165"/>
        <v>3441</v>
      </c>
    </row>
    <row r="2382" spans="1:22">
      <c r="A2382">
        <v>105322</v>
      </c>
      <c r="B2382" t="s">
        <v>17</v>
      </c>
      <c r="C2382" t="s">
        <v>18</v>
      </c>
      <c r="D2382" t="s">
        <v>19</v>
      </c>
      <c r="H2382" t="s">
        <v>19</v>
      </c>
      <c r="J2382" t="s">
        <v>20</v>
      </c>
      <c r="K2382" s="7">
        <v>17171</v>
      </c>
      <c r="L2382" t="s">
        <v>54</v>
      </c>
      <c r="M2382" t="s">
        <v>27</v>
      </c>
      <c r="N2382" t="s">
        <v>34</v>
      </c>
      <c r="O2382" s="7">
        <v>41661</v>
      </c>
      <c r="P2382" s="7">
        <v>44284</v>
      </c>
      <c r="Q2382" t="s">
        <v>55</v>
      </c>
      <c r="R2382" s="7">
        <v>45688</v>
      </c>
      <c r="S2382" s="8">
        <f t="shared" si="164"/>
        <v>78.128767123287673</v>
      </c>
      <c r="T2382" t="str">
        <f t="shared" si="163"/>
        <v>65+</v>
      </c>
      <c r="U2382" s="7">
        <v>44284</v>
      </c>
      <c r="V2382">
        <f t="shared" si="165"/>
        <v>1874</v>
      </c>
    </row>
    <row r="2383" spans="1:22">
      <c r="A2383">
        <v>104901</v>
      </c>
      <c r="B2383" t="s">
        <v>17</v>
      </c>
      <c r="C2383" t="s">
        <v>18</v>
      </c>
      <c r="D2383" t="s">
        <v>19</v>
      </c>
      <c r="H2383" t="s">
        <v>19</v>
      </c>
      <c r="J2383" t="s">
        <v>20</v>
      </c>
      <c r="K2383" s="7">
        <v>34221</v>
      </c>
      <c r="L2383" t="s">
        <v>76</v>
      </c>
      <c r="M2383" t="s">
        <v>52</v>
      </c>
      <c r="N2383" t="s">
        <v>32</v>
      </c>
      <c r="O2383" s="7">
        <v>41467</v>
      </c>
      <c r="P2383" s="7">
        <v>42005</v>
      </c>
      <c r="Q2383" t="s">
        <v>36</v>
      </c>
      <c r="R2383" s="7">
        <v>45688</v>
      </c>
      <c r="S2383" s="8">
        <f t="shared" si="164"/>
        <v>31.416438356164385</v>
      </c>
      <c r="T2383" t="str">
        <f t="shared" si="163"/>
        <v>25-35</v>
      </c>
      <c r="U2383" s="7">
        <v>42005</v>
      </c>
      <c r="V2383">
        <f t="shared" si="165"/>
        <v>385</v>
      </c>
    </row>
    <row r="2384" spans="1:22">
      <c r="A2384">
        <v>102940</v>
      </c>
      <c r="B2384" t="s">
        <v>17</v>
      </c>
      <c r="C2384" t="s">
        <v>18</v>
      </c>
      <c r="D2384" t="s">
        <v>19</v>
      </c>
      <c r="H2384" t="s">
        <v>19</v>
      </c>
      <c r="J2384" t="s">
        <v>30</v>
      </c>
      <c r="K2384" s="7">
        <v>35250</v>
      </c>
      <c r="L2384" t="s">
        <v>37</v>
      </c>
      <c r="M2384" t="s">
        <v>27</v>
      </c>
      <c r="N2384" t="s">
        <v>34</v>
      </c>
      <c r="O2384" s="7">
        <v>41502</v>
      </c>
      <c r="P2384" s="7">
        <v>42233</v>
      </c>
      <c r="Q2384" t="s">
        <v>41</v>
      </c>
      <c r="R2384" s="7">
        <v>45688</v>
      </c>
      <c r="S2384" s="8">
        <f t="shared" si="164"/>
        <v>28.597260273972601</v>
      </c>
      <c r="T2384" t="str">
        <f t="shared" si="163"/>
        <v>25-35</v>
      </c>
      <c r="U2384" s="7">
        <v>42233</v>
      </c>
      <c r="V2384">
        <f t="shared" si="165"/>
        <v>522</v>
      </c>
    </row>
    <row r="2385" spans="1:22">
      <c r="A2385">
        <v>103036</v>
      </c>
      <c r="B2385" t="s">
        <v>17</v>
      </c>
      <c r="C2385" t="s">
        <v>18</v>
      </c>
      <c r="D2385" t="s">
        <v>19</v>
      </c>
      <c r="H2385" t="s">
        <v>19</v>
      </c>
      <c r="J2385" t="s">
        <v>20</v>
      </c>
      <c r="K2385" s="7">
        <v>33177</v>
      </c>
      <c r="L2385" t="s">
        <v>74</v>
      </c>
      <c r="M2385" t="s">
        <v>22</v>
      </c>
      <c r="N2385" t="s">
        <v>34</v>
      </c>
      <c r="O2385" s="7">
        <v>41577</v>
      </c>
      <c r="P2385" s="7">
        <v>41577</v>
      </c>
      <c r="Q2385" t="s">
        <v>36</v>
      </c>
      <c r="R2385" s="7">
        <v>45688</v>
      </c>
      <c r="S2385" s="8">
        <f t="shared" si="164"/>
        <v>34.276712328767125</v>
      </c>
      <c r="T2385" t="str">
        <f t="shared" si="163"/>
        <v>25-35</v>
      </c>
      <c r="U2385" s="7">
        <v>41577</v>
      </c>
      <c r="V2385">
        <f t="shared" si="165"/>
        <v>1</v>
      </c>
    </row>
    <row r="2386" spans="1:22">
      <c r="A2386">
        <v>94996</v>
      </c>
      <c r="B2386" t="s">
        <v>17</v>
      </c>
      <c r="C2386" t="s">
        <v>18</v>
      </c>
      <c r="D2386" t="s">
        <v>19</v>
      </c>
      <c r="H2386" t="s">
        <v>19</v>
      </c>
      <c r="J2386" t="s">
        <v>20</v>
      </c>
      <c r="K2386" s="7">
        <v>34831</v>
      </c>
      <c r="L2386" t="s">
        <v>82</v>
      </c>
      <c r="M2386" t="s">
        <v>27</v>
      </c>
      <c r="N2386" t="s">
        <v>34</v>
      </c>
      <c r="O2386" s="7">
        <v>41069</v>
      </c>
      <c r="P2386" s="7">
        <v>41558</v>
      </c>
      <c r="Q2386" t="s">
        <v>36</v>
      </c>
      <c r="R2386" s="7">
        <v>45688</v>
      </c>
      <c r="S2386" s="8">
        <f t="shared" si="164"/>
        <v>29.745205479452054</v>
      </c>
      <c r="T2386" t="str">
        <f t="shared" si="163"/>
        <v>25-35</v>
      </c>
      <c r="U2386" s="7">
        <v>41558</v>
      </c>
      <c r="V2386">
        <f t="shared" si="165"/>
        <v>350</v>
      </c>
    </row>
    <row r="2387" spans="1:22">
      <c r="A2387">
        <v>140007</v>
      </c>
      <c r="B2387" t="s">
        <v>17</v>
      </c>
      <c r="C2387" t="s">
        <v>25</v>
      </c>
      <c r="D2387" t="s">
        <v>19</v>
      </c>
      <c r="H2387" t="s">
        <v>19</v>
      </c>
      <c r="J2387" t="s">
        <v>20</v>
      </c>
      <c r="K2387" s="7">
        <v>31332</v>
      </c>
      <c r="L2387" t="s">
        <v>37</v>
      </c>
      <c r="M2387" t="s">
        <v>27</v>
      </c>
      <c r="N2387" t="s">
        <v>34</v>
      </c>
      <c r="O2387" s="7">
        <v>45236</v>
      </c>
      <c r="P2387" s="7" t="s">
        <v>29</v>
      </c>
      <c r="Q2387" t="s">
        <v>38</v>
      </c>
      <c r="R2387" s="7">
        <v>45688</v>
      </c>
      <c r="S2387" s="8">
        <f t="shared" si="164"/>
        <v>39.331506849315069</v>
      </c>
      <c r="T2387" t="str">
        <f t="shared" si="163"/>
        <v>35-45</v>
      </c>
      <c r="U2387" s="7">
        <f>R2387</f>
        <v>45688</v>
      </c>
      <c r="V2387">
        <f t="shared" si="165"/>
        <v>325</v>
      </c>
    </row>
    <row r="2388" spans="1:22">
      <c r="A2388">
        <v>124620</v>
      </c>
      <c r="B2388" t="s">
        <v>17</v>
      </c>
      <c r="C2388" t="s">
        <v>18</v>
      </c>
      <c r="D2388" t="s">
        <v>19</v>
      </c>
      <c r="H2388" t="s">
        <v>19</v>
      </c>
      <c r="J2388" t="s">
        <v>20</v>
      </c>
      <c r="K2388" s="7">
        <v>36817</v>
      </c>
      <c r="L2388" t="s">
        <v>78</v>
      </c>
      <c r="M2388" t="s">
        <v>22</v>
      </c>
      <c r="N2388" t="s">
        <v>34</v>
      </c>
      <c r="O2388" s="7">
        <v>43012</v>
      </c>
      <c r="P2388" s="7">
        <v>43369</v>
      </c>
      <c r="Q2388" t="s">
        <v>24</v>
      </c>
      <c r="R2388" s="7">
        <v>45688</v>
      </c>
      <c r="S2388" s="8">
        <f t="shared" si="164"/>
        <v>24.304109589041097</v>
      </c>
      <c r="T2388" t="str">
        <f t="shared" si="163"/>
        <v>16-25</v>
      </c>
      <c r="U2388" s="7">
        <v>43369</v>
      </c>
      <c r="V2388">
        <f t="shared" si="165"/>
        <v>256</v>
      </c>
    </row>
    <row r="2389" spans="1:22">
      <c r="A2389">
        <v>155617</v>
      </c>
      <c r="B2389" t="s">
        <v>17</v>
      </c>
      <c r="C2389" t="s">
        <v>18</v>
      </c>
      <c r="D2389" t="s">
        <v>19</v>
      </c>
      <c r="H2389" t="s">
        <v>19</v>
      </c>
      <c r="J2389" t="s">
        <v>20</v>
      </c>
      <c r="K2389" s="7">
        <v>23825</v>
      </c>
      <c r="L2389" t="s">
        <v>60</v>
      </c>
      <c r="M2389" t="s">
        <v>27</v>
      </c>
      <c r="N2389" t="s">
        <v>36</v>
      </c>
      <c r="O2389" s="7">
        <v>44676</v>
      </c>
      <c r="P2389" s="7">
        <v>44788</v>
      </c>
      <c r="Q2389" t="s">
        <v>24</v>
      </c>
      <c r="R2389" s="7">
        <v>45688</v>
      </c>
      <c r="S2389" s="8">
        <f t="shared" si="164"/>
        <v>59.898630136986299</v>
      </c>
      <c r="T2389" t="str">
        <f t="shared" si="163"/>
        <v>55-65</v>
      </c>
      <c r="U2389" s="7">
        <v>44788</v>
      </c>
      <c r="V2389">
        <f t="shared" si="165"/>
        <v>81</v>
      </c>
    </row>
    <row r="2390" spans="1:22">
      <c r="A2390">
        <v>161032</v>
      </c>
      <c r="B2390" t="s">
        <v>17</v>
      </c>
      <c r="C2390" t="s">
        <v>25</v>
      </c>
      <c r="D2390" t="s">
        <v>19</v>
      </c>
      <c r="H2390" t="s">
        <v>19</v>
      </c>
      <c r="J2390" t="s">
        <v>20</v>
      </c>
      <c r="K2390" s="7">
        <v>39779</v>
      </c>
      <c r="L2390" t="s">
        <v>254</v>
      </c>
      <c r="M2390" t="s">
        <v>23</v>
      </c>
      <c r="N2390" t="s">
        <v>34</v>
      </c>
      <c r="O2390" s="7">
        <v>45031</v>
      </c>
      <c r="P2390" s="7" t="s">
        <v>29</v>
      </c>
      <c r="Q2390" t="s">
        <v>24</v>
      </c>
      <c r="R2390" s="7">
        <v>45688</v>
      </c>
      <c r="S2390" s="8">
        <f t="shared" si="164"/>
        <v>16.18904109589041</v>
      </c>
      <c r="T2390" t="str">
        <f t="shared" si="163"/>
        <v>16-25</v>
      </c>
      <c r="U2390" s="7">
        <f>R2390</f>
        <v>45688</v>
      </c>
      <c r="V2390">
        <f t="shared" si="165"/>
        <v>470</v>
      </c>
    </row>
    <row r="2391" spans="1:22">
      <c r="A2391">
        <v>154349</v>
      </c>
      <c r="B2391" t="s">
        <v>17</v>
      </c>
      <c r="C2391" t="s">
        <v>18</v>
      </c>
      <c r="D2391" t="s">
        <v>19</v>
      </c>
      <c r="H2391" t="s">
        <v>19</v>
      </c>
      <c r="J2391" t="s">
        <v>20</v>
      </c>
      <c r="K2391" s="7">
        <v>38733</v>
      </c>
      <c r="L2391" t="s">
        <v>83</v>
      </c>
      <c r="M2391" t="s">
        <v>27</v>
      </c>
      <c r="N2391" t="s">
        <v>34</v>
      </c>
      <c r="O2391" s="7">
        <v>44654</v>
      </c>
      <c r="P2391" s="7">
        <v>44739</v>
      </c>
      <c r="Q2391" t="s">
        <v>24</v>
      </c>
      <c r="R2391" s="7">
        <v>45688</v>
      </c>
      <c r="S2391" s="8">
        <f t="shared" si="164"/>
        <v>19.054794520547944</v>
      </c>
      <c r="T2391" t="str">
        <f t="shared" si="163"/>
        <v>16-25</v>
      </c>
      <c r="U2391" s="7">
        <v>44739</v>
      </c>
      <c r="V2391">
        <f t="shared" si="165"/>
        <v>61</v>
      </c>
    </row>
    <row r="2392" spans="1:22">
      <c r="A2392">
        <v>103131</v>
      </c>
      <c r="B2392" t="s">
        <v>17</v>
      </c>
      <c r="C2392" t="s">
        <v>18</v>
      </c>
      <c r="D2392" t="s">
        <v>19</v>
      </c>
      <c r="H2392" t="s">
        <v>19</v>
      </c>
      <c r="J2392" t="s">
        <v>20</v>
      </c>
      <c r="K2392" s="7">
        <v>30089</v>
      </c>
      <c r="L2392" t="s">
        <v>99</v>
      </c>
      <c r="M2392" t="s">
        <v>27</v>
      </c>
      <c r="N2392" t="s">
        <v>32</v>
      </c>
      <c r="O2392" s="7">
        <v>41307</v>
      </c>
      <c r="P2392" s="7">
        <v>41456</v>
      </c>
      <c r="Q2392" t="s">
        <v>36</v>
      </c>
      <c r="R2392" s="7">
        <v>45688</v>
      </c>
      <c r="S2392" s="8">
        <f t="shared" si="164"/>
        <v>42.736986301369861</v>
      </c>
      <c r="T2392" t="str">
        <f t="shared" si="163"/>
        <v>35-45</v>
      </c>
      <c r="U2392" s="7">
        <v>41456</v>
      </c>
      <c r="V2392">
        <f t="shared" si="165"/>
        <v>106</v>
      </c>
    </row>
    <row r="2393" spans="1:22">
      <c r="A2393">
        <v>95371</v>
      </c>
      <c r="B2393" t="s">
        <v>17</v>
      </c>
      <c r="C2393" t="s">
        <v>18</v>
      </c>
      <c r="D2393" t="s">
        <v>19</v>
      </c>
      <c r="H2393" t="s">
        <v>19</v>
      </c>
      <c r="J2393" t="s">
        <v>20</v>
      </c>
      <c r="K2393" s="7">
        <v>32453</v>
      </c>
      <c r="L2393" t="s">
        <v>65</v>
      </c>
      <c r="M2393" t="s">
        <v>27</v>
      </c>
      <c r="N2393" t="s">
        <v>32</v>
      </c>
      <c r="O2393" s="7">
        <v>41134</v>
      </c>
      <c r="P2393" s="7">
        <v>44831</v>
      </c>
      <c r="Q2393" t="s">
        <v>38</v>
      </c>
      <c r="R2393" s="7">
        <v>45688</v>
      </c>
      <c r="S2393" s="8">
        <f t="shared" si="164"/>
        <v>36.260273972602739</v>
      </c>
      <c r="T2393" t="str">
        <f t="shared" si="163"/>
        <v>35-45</v>
      </c>
      <c r="U2393" s="7">
        <v>44831</v>
      </c>
      <c r="V2393">
        <f t="shared" si="165"/>
        <v>2642</v>
      </c>
    </row>
    <row r="2394" spans="1:22">
      <c r="A2394">
        <v>119777</v>
      </c>
      <c r="B2394" t="s">
        <v>17</v>
      </c>
      <c r="C2394" t="s">
        <v>18</v>
      </c>
      <c r="D2394" t="s">
        <v>19</v>
      </c>
      <c r="H2394" t="s">
        <v>19</v>
      </c>
      <c r="J2394" t="s">
        <v>20</v>
      </c>
      <c r="K2394" s="7">
        <v>37533</v>
      </c>
      <c r="L2394" t="s">
        <v>96</v>
      </c>
      <c r="M2394" t="s">
        <v>22</v>
      </c>
      <c r="N2394" t="s">
        <v>34</v>
      </c>
      <c r="O2394" s="7">
        <v>42686</v>
      </c>
      <c r="P2394" s="7">
        <v>43354</v>
      </c>
      <c r="Q2394" t="s">
        <v>24</v>
      </c>
      <c r="R2394" s="7">
        <v>45688</v>
      </c>
      <c r="S2394" s="8">
        <f t="shared" si="164"/>
        <v>22.342465753424658</v>
      </c>
      <c r="T2394" t="str">
        <f t="shared" si="163"/>
        <v>16-25</v>
      </c>
      <c r="U2394" s="7">
        <v>43354</v>
      </c>
      <c r="V2394">
        <f t="shared" si="165"/>
        <v>477</v>
      </c>
    </row>
    <row r="2395" spans="1:22">
      <c r="A2395">
        <v>106772</v>
      </c>
      <c r="B2395" t="s">
        <v>17</v>
      </c>
      <c r="C2395" t="s">
        <v>18</v>
      </c>
      <c r="D2395" t="s">
        <v>19</v>
      </c>
      <c r="H2395" t="s">
        <v>19</v>
      </c>
      <c r="J2395" t="s">
        <v>20</v>
      </c>
      <c r="K2395" s="7">
        <v>33723</v>
      </c>
      <c r="L2395" t="s">
        <v>37</v>
      </c>
      <c r="M2395" t="s">
        <v>27</v>
      </c>
      <c r="N2395" t="s">
        <v>34</v>
      </c>
      <c r="O2395" s="7">
        <v>41808</v>
      </c>
      <c r="P2395" s="7">
        <v>41808</v>
      </c>
      <c r="Q2395" t="s">
        <v>36</v>
      </c>
      <c r="R2395" s="7">
        <v>45688</v>
      </c>
      <c r="S2395" s="8">
        <f t="shared" si="164"/>
        <v>32.780821917808218</v>
      </c>
      <c r="T2395" t="str">
        <f t="shared" si="163"/>
        <v>25-35</v>
      </c>
      <c r="U2395" s="7">
        <v>41808</v>
      </c>
      <c r="V2395">
        <f t="shared" si="165"/>
        <v>1</v>
      </c>
    </row>
    <row r="2396" spans="1:22">
      <c r="A2396">
        <v>144324</v>
      </c>
      <c r="B2396" t="s">
        <v>17</v>
      </c>
      <c r="C2396" t="s">
        <v>25</v>
      </c>
      <c r="D2396" t="s">
        <v>19</v>
      </c>
      <c r="H2396" t="s">
        <v>19</v>
      </c>
      <c r="J2396" t="s">
        <v>20</v>
      </c>
      <c r="K2396" s="7">
        <v>25322</v>
      </c>
      <c r="L2396" t="s">
        <v>255</v>
      </c>
      <c r="M2396" t="s">
        <v>23</v>
      </c>
      <c r="N2396" t="s">
        <v>34</v>
      </c>
      <c r="O2396" s="7">
        <v>43910</v>
      </c>
      <c r="P2396" s="7" t="s">
        <v>29</v>
      </c>
      <c r="Q2396" t="s">
        <v>24</v>
      </c>
      <c r="R2396" s="7">
        <v>45688</v>
      </c>
      <c r="S2396" s="8">
        <f t="shared" si="164"/>
        <v>55.797260273972604</v>
      </c>
      <c r="T2396" t="str">
        <f t="shared" si="163"/>
        <v>55-65</v>
      </c>
      <c r="U2396" s="7">
        <f t="shared" ref="U2396:U2397" si="167">R2396</f>
        <v>45688</v>
      </c>
      <c r="V2396">
        <f t="shared" si="165"/>
        <v>1271</v>
      </c>
    </row>
    <row r="2397" spans="1:22">
      <c r="A2397">
        <v>115045</v>
      </c>
      <c r="B2397" t="s">
        <v>17</v>
      </c>
      <c r="C2397" t="s">
        <v>18</v>
      </c>
      <c r="D2397" t="s">
        <v>19</v>
      </c>
      <c r="H2397" t="s">
        <v>19</v>
      </c>
      <c r="J2397" t="s">
        <v>20</v>
      </c>
      <c r="K2397" s="7">
        <v>34019</v>
      </c>
      <c r="L2397" t="s">
        <v>37</v>
      </c>
      <c r="M2397" t="s">
        <v>27</v>
      </c>
      <c r="N2397" t="s">
        <v>43</v>
      </c>
      <c r="O2397" s="7">
        <v>42451</v>
      </c>
      <c r="P2397" s="7" t="s">
        <v>29</v>
      </c>
      <c r="Q2397" t="s">
        <v>38</v>
      </c>
      <c r="R2397" s="7">
        <v>45688</v>
      </c>
      <c r="S2397" s="8">
        <f t="shared" si="164"/>
        <v>31.969863013698632</v>
      </c>
      <c r="T2397" t="str">
        <f t="shared" si="163"/>
        <v>25-35</v>
      </c>
      <c r="U2397" s="7">
        <f t="shared" si="167"/>
        <v>45688</v>
      </c>
      <c r="V2397">
        <f t="shared" si="165"/>
        <v>2314</v>
      </c>
    </row>
    <row r="2398" spans="1:22">
      <c r="A2398">
        <v>88711</v>
      </c>
      <c r="B2398" t="s">
        <v>17</v>
      </c>
      <c r="C2398" t="s">
        <v>18</v>
      </c>
      <c r="D2398" t="s">
        <v>19</v>
      </c>
      <c r="H2398" t="s">
        <v>19</v>
      </c>
      <c r="J2398" t="s">
        <v>20</v>
      </c>
      <c r="K2398" s="7">
        <v>24002</v>
      </c>
      <c r="L2398" t="s">
        <v>37</v>
      </c>
      <c r="M2398" t="s">
        <v>27</v>
      </c>
      <c r="N2398" t="s">
        <v>32</v>
      </c>
      <c r="O2398" s="7">
        <v>41359</v>
      </c>
      <c r="P2398" s="7">
        <v>41502</v>
      </c>
      <c r="Q2398" t="s">
        <v>36</v>
      </c>
      <c r="R2398" s="7">
        <v>45688</v>
      </c>
      <c r="S2398" s="8">
        <f t="shared" si="164"/>
        <v>59.413698630136984</v>
      </c>
      <c r="T2398" t="str">
        <f t="shared" si="163"/>
        <v>55-65</v>
      </c>
      <c r="U2398" s="7">
        <v>41502</v>
      </c>
      <c r="V2398">
        <f t="shared" si="165"/>
        <v>104</v>
      </c>
    </row>
    <row r="2399" spans="1:22">
      <c r="A2399">
        <v>80801</v>
      </c>
      <c r="B2399" t="s">
        <v>17</v>
      </c>
      <c r="C2399" t="s">
        <v>18</v>
      </c>
      <c r="D2399" t="s">
        <v>19</v>
      </c>
      <c r="H2399" t="s">
        <v>19</v>
      </c>
      <c r="J2399" t="s">
        <v>30</v>
      </c>
      <c r="K2399" s="7">
        <v>18289</v>
      </c>
      <c r="L2399" t="s">
        <v>48</v>
      </c>
      <c r="M2399" t="s">
        <v>27</v>
      </c>
      <c r="N2399" t="s">
        <v>32</v>
      </c>
      <c r="O2399" s="7" t="s">
        <v>36</v>
      </c>
      <c r="P2399" s="7" t="s">
        <v>36</v>
      </c>
      <c r="Q2399" t="s">
        <v>24</v>
      </c>
      <c r="R2399" s="7">
        <v>45688</v>
      </c>
      <c r="S2399" s="8">
        <f t="shared" si="164"/>
        <v>75.06575342465753</v>
      </c>
      <c r="T2399" t="str">
        <f t="shared" si="163"/>
        <v>65+</v>
      </c>
      <c r="U2399" s="7" t="s">
        <v>36</v>
      </c>
      <c r="V2399" t="str">
        <f t="shared" si="165"/>
        <v/>
      </c>
    </row>
    <row r="2400" spans="1:22">
      <c r="A2400">
        <v>156633</v>
      </c>
      <c r="B2400" t="s">
        <v>17</v>
      </c>
      <c r="C2400" t="s">
        <v>25</v>
      </c>
      <c r="D2400" t="s">
        <v>19</v>
      </c>
      <c r="H2400" t="s">
        <v>19</v>
      </c>
      <c r="J2400" t="s">
        <v>30</v>
      </c>
      <c r="K2400" s="7">
        <v>38941</v>
      </c>
      <c r="L2400" t="s">
        <v>33</v>
      </c>
      <c r="M2400" t="s">
        <v>22</v>
      </c>
      <c r="N2400" t="s">
        <v>34</v>
      </c>
      <c r="O2400" s="7">
        <v>44792</v>
      </c>
      <c r="P2400" s="7" t="s">
        <v>29</v>
      </c>
      <c r="Q2400" t="s">
        <v>24</v>
      </c>
      <c r="R2400" s="7">
        <v>45688</v>
      </c>
      <c r="S2400" s="8">
        <f t="shared" si="164"/>
        <v>18.484931506849314</v>
      </c>
      <c r="T2400" t="str">
        <f t="shared" si="163"/>
        <v>16-25</v>
      </c>
      <c r="U2400" s="7">
        <f>R2400</f>
        <v>45688</v>
      </c>
      <c r="V2400">
        <f t="shared" si="165"/>
        <v>641</v>
      </c>
    </row>
    <row r="2401" spans="1:22">
      <c r="A2401">
        <v>116303</v>
      </c>
      <c r="B2401" t="s">
        <v>17</v>
      </c>
      <c r="C2401" t="s">
        <v>18</v>
      </c>
      <c r="D2401" t="s">
        <v>19</v>
      </c>
      <c r="H2401" t="s">
        <v>19</v>
      </c>
      <c r="J2401" t="s">
        <v>30</v>
      </c>
      <c r="K2401" s="7">
        <v>35983</v>
      </c>
      <c r="L2401" t="s">
        <v>96</v>
      </c>
      <c r="M2401" t="s">
        <v>22</v>
      </c>
      <c r="N2401" t="s">
        <v>32</v>
      </c>
      <c r="O2401" s="7">
        <v>42317</v>
      </c>
      <c r="P2401" s="7">
        <v>43488</v>
      </c>
      <c r="Q2401" t="s">
        <v>24</v>
      </c>
      <c r="R2401" s="7">
        <v>45688</v>
      </c>
      <c r="S2401" s="8">
        <f t="shared" si="164"/>
        <v>26.589041095890412</v>
      </c>
      <c r="T2401" t="str">
        <f t="shared" si="163"/>
        <v>25-35</v>
      </c>
      <c r="U2401" s="7">
        <v>43488</v>
      </c>
      <c r="V2401">
        <f t="shared" si="165"/>
        <v>838</v>
      </c>
    </row>
    <row r="2402" spans="1:22">
      <c r="A2402">
        <v>93145</v>
      </c>
      <c r="B2402" t="s">
        <v>17</v>
      </c>
      <c r="C2402" t="s">
        <v>18</v>
      </c>
      <c r="D2402" t="s">
        <v>19</v>
      </c>
      <c r="H2402" t="s">
        <v>19</v>
      </c>
      <c r="J2402" t="s">
        <v>30</v>
      </c>
      <c r="K2402" s="7">
        <v>34038</v>
      </c>
      <c r="L2402" t="s">
        <v>156</v>
      </c>
      <c r="M2402" t="s">
        <v>57</v>
      </c>
      <c r="N2402" t="s">
        <v>32</v>
      </c>
      <c r="O2402" s="7">
        <v>40868</v>
      </c>
      <c r="P2402" s="7">
        <v>43693</v>
      </c>
      <c r="Q2402" t="s">
        <v>24</v>
      </c>
      <c r="R2402" s="7">
        <v>45688</v>
      </c>
      <c r="S2402" s="8">
        <f t="shared" si="164"/>
        <v>31.917808219178081</v>
      </c>
      <c r="T2402" t="str">
        <f t="shared" si="163"/>
        <v>25-35</v>
      </c>
      <c r="U2402" s="7">
        <v>43693</v>
      </c>
      <c r="V2402">
        <f t="shared" si="165"/>
        <v>2020</v>
      </c>
    </row>
    <row r="2403" spans="1:22">
      <c r="A2403">
        <v>105140</v>
      </c>
      <c r="B2403" t="s">
        <v>17</v>
      </c>
      <c r="C2403" t="s">
        <v>18</v>
      </c>
      <c r="D2403" t="s">
        <v>19</v>
      </c>
      <c r="H2403" t="s">
        <v>19</v>
      </c>
      <c r="J2403" t="s">
        <v>30</v>
      </c>
      <c r="K2403" s="7">
        <v>22454</v>
      </c>
      <c r="L2403" t="s">
        <v>49</v>
      </c>
      <c r="M2403" t="s">
        <v>22</v>
      </c>
      <c r="N2403" t="s">
        <v>32</v>
      </c>
      <c r="O2403" s="7">
        <v>41505</v>
      </c>
      <c r="P2403" s="7">
        <v>41537</v>
      </c>
      <c r="Q2403" t="s">
        <v>36</v>
      </c>
      <c r="R2403" s="7">
        <v>45688</v>
      </c>
      <c r="S2403" s="8">
        <f t="shared" si="164"/>
        <v>63.654794520547945</v>
      </c>
      <c r="T2403" t="str">
        <f t="shared" si="163"/>
        <v>55-65</v>
      </c>
      <c r="U2403" s="7">
        <v>41537</v>
      </c>
      <c r="V2403">
        <f t="shared" si="165"/>
        <v>25</v>
      </c>
    </row>
    <row r="2404" spans="1:22">
      <c r="A2404">
        <v>133274</v>
      </c>
      <c r="B2404" t="s">
        <v>17</v>
      </c>
      <c r="C2404" t="s">
        <v>25</v>
      </c>
      <c r="D2404" t="s">
        <v>19</v>
      </c>
      <c r="H2404" t="s">
        <v>19</v>
      </c>
      <c r="J2404" t="s">
        <v>30</v>
      </c>
      <c r="K2404" s="7">
        <v>17474</v>
      </c>
      <c r="L2404" t="s">
        <v>96</v>
      </c>
      <c r="M2404" t="s">
        <v>22</v>
      </c>
      <c r="N2404" t="s">
        <v>34</v>
      </c>
      <c r="O2404" s="7">
        <v>43493</v>
      </c>
      <c r="P2404" s="7" t="s">
        <v>29</v>
      </c>
      <c r="Q2404" t="s">
        <v>24</v>
      </c>
      <c r="R2404" s="7">
        <v>45688</v>
      </c>
      <c r="S2404" s="8">
        <f t="shared" si="164"/>
        <v>77.298630136986304</v>
      </c>
      <c r="T2404" t="str">
        <f t="shared" si="163"/>
        <v>65+</v>
      </c>
      <c r="U2404" s="7">
        <f>R2404</f>
        <v>45688</v>
      </c>
      <c r="V2404">
        <f t="shared" si="165"/>
        <v>1570</v>
      </c>
    </row>
    <row r="2405" spans="1:22">
      <c r="A2405">
        <v>124447</v>
      </c>
      <c r="B2405" t="s">
        <v>17</v>
      </c>
      <c r="C2405" t="s">
        <v>18</v>
      </c>
      <c r="D2405" t="s">
        <v>19</v>
      </c>
      <c r="H2405" t="s">
        <v>19</v>
      </c>
      <c r="J2405" t="s">
        <v>30</v>
      </c>
      <c r="K2405" s="7">
        <v>36695</v>
      </c>
      <c r="L2405" t="s">
        <v>96</v>
      </c>
      <c r="M2405" t="s">
        <v>22</v>
      </c>
      <c r="N2405" t="s">
        <v>32</v>
      </c>
      <c r="O2405" s="7">
        <v>42994</v>
      </c>
      <c r="P2405" s="7">
        <v>43354</v>
      </c>
      <c r="Q2405" t="s">
        <v>24</v>
      </c>
      <c r="R2405" s="7">
        <v>45688</v>
      </c>
      <c r="S2405" s="8">
        <f t="shared" si="164"/>
        <v>24.638356164383563</v>
      </c>
      <c r="T2405" t="str">
        <f t="shared" si="163"/>
        <v>16-25</v>
      </c>
      <c r="U2405" s="7">
        <v>43354</v>
      </c>
      <c r="V2405">
        <f t="shared" si="165"/>
        <v>257</v>
      </c>
    </row>
    <row r="2406" spans="1:22">
      <c r="A2406">
        <v>140323</v>
      </c>
      <c r="B2406" t="s">
        <v>17</v>
      </c>
      <c r="C2406" t="s">
        <v>18</v>
      </c>
      <c r="D2406" t="s">
        <v>46</v>
      </c>
      <c r="E2406" t="s">
        <v>256</v>
      </c>
      <c r="F2406" t="s">
        <v>149</v>
      </c>
      <c r="G2406" t="s">
        <v>145</v>
      </c>
      <c r="H2406" t="s">
        <v>19</v>
      </c>
      <c r="J2406" t="s">
        <v>20</v>
      </c>
      <c r="K2406" s="7">
        <v>21983</v>
      </c>
      <c r="L2406" t="s">
        <v>69</v>
      </c>
      <c r="M2406" t="s">
        <v>27</v>
      </c>
      <c r="N2406" t="s">
        <v>34</v>
      </c>
      <c r="O2406" s="7" t="s">
        <v>36</v>
      </c>
      <c r="P2406" s="7" t="s">
        <v>36</v>
      </c>
      <c r="Q2406" t="s">
        <v>24</v>
      </c>
      <c r="R2406" s="7">
        <v>45688</v>
      </c>
      <c r="S2406" s="8">
        <f t="shared" si="164"/>
        <v>64.945205479452056</v>
      </c>
      <c r="T2406" t="str">
        <f t="shared" si="163"/>
        <v>55-65</v>
      </c>
      <c r="U2406" s="7" t="s">
        <v>36</v>
      </c>
      <c r="V2406" t="str">
        <f t="shared" si="165"/>
        <v/>
      </c>
    </row>
    <row r="2407" spans="1:22">
      <c r="A2407">
        <v>80800</v>
      </c>
      <c r="B2407" t="s">
        <v>17</v>
      </c>
      <c r="C2407" t="s">
        <v>18</v>
      </c>
      <c r="D2407" t="s">
        <v>19</v>
      </c>
      <c r="H2407" t="s">
        <v>19</v>
      </c>
      <c r="J2407" t="s">
        <v>20</v>
      </c>
      <c r="K2407" s="7">
        <v>13807</v>
      </c>
      <c r="L2407" t="s">
        <v>54</v>
      </c>
      <c r="M2407" t="s">
        <v>27</v>
      </c>
      <c r="N2407" t="s">
        <v>34</v>
      </c>
      <c r="O2407" s="7">
        <v>39143</v>
      </c>
      <c r="P2407" s="7">
        <v>44525</v>
      </c>
      <c r="Q2407" t="s">
        <v>41</v>
      </c>
      <c r="R2407" s="7">
        <v>45688</v>
      </c>
      <c r="S2407" s="8">
        <f t="shared" si="164"/>
        <v>87.345205479452048</v>
      </c>
      <c r="T2407" t="str">
        <f t="shared" si="163"/>
        <v>65+</v>
      </c>
      <c r="U2407" s="7">
        <v>44525</v>
      </c>
      <c r="V2407">
        <f t="shared" si="165"/>
        <v>3845</v>
      </c>
    </row>
    <row r="2408" spans="1:22">
      <c r="A2408">
        <v>168344</v>
      </c>
      <c r="B2408" t="s">
        <v>17</v>
      </c>
      <c r="C2408" t="s">
        <v>25</v>
      </c>
      <c r="D2408" t="s">
        <v>19</v>
      </c>
      <c r="H2408" t="s">
        <v>19</v>
      </c>
      <c r="J2408" t="s">
        <v>20</v>
      </c>
      <c r="K2408" s="7">
        <v>30183</v>
      </c>
      <c r="L2408" t="s">
        <v>65</v>
      </c>
      <c r="M2408" t="s">
        <v>27</v>
      </c>
      <c r="N2408" t="s">
        <v>34</v>
      </c>
      <c r="O2408" s="7" t="s">
        <v>36</v>
      </c>
      <c r="P2408" s="7" t="s">
        <v>36</v>
      </c>
      <c r="Q2408" t="s">
        <v>55</v>
      </c>
      <c r="R2408" s="7">
        <v>45688</v>
      </c>
      <c r="S2408" s="8">
        <f t="shared" si="164"/>
        <v>42.479452054794521</v>
      </c>
      <c r="T2408" t="str">
        <f t="shared" si="163"/>
        <v>35-45</v>
      </c>
      <c r="U2408" s="7" t="s">
        <v>36</v>
      </c>
      <c r="V2408" t="str">
        <f t="shared" si="165"/>
        <v/>
      </c>
    </row>
    <row r="2409" spans="1:22">
      <c r="A2409">
        <v>14356</v>
      </c>
      <c r="B2409" t="s">
        <v>17</v>
      </c>
      <c r="C2409" t="s">
        <v>18</v>
      </c>
      <c r="D2409" t="s">
        <v>46</v>
      </c>
      <c r="E2409" t="s">
        <v>257</v>
      </c>
      <c r="F2409" t="s">
        <v>192</v>
      </c>
      <c r="G2409" t="s">
        <v>193</v>
      </c>
      <c r="H2409" t="s">
        <v>46</v>
      </c>
      <c r="I2409" t="s">
        <v>258</v>
      </c>
      <c r="J2409" t="s">
        <v>20</v>
      </c>
      <c r="K2409" s="7">
        <v>18497</v>
      </c>
      <c r="L2409" t="s">
        <v>65</v>
      </c>
      <c r="M2409" t="s">
        <v>27</v>
      </c>
      <c r="N2409" t="s">
        <v>32</v>
      </c>
      <c r="O2409" s="7">
        <v>31789</v>
      </c>
      <c r="P2409" s="7">
        <v>42835</v>
      </c>
      <c r="Q2409" t="s">
        <v>41</v>
      </c>
      <c r="R2409" s="7">
        <v>45688</v>
      </c>
      <c r="S2409" s="8">
        <f t="shared" si="164"/>
        <v>74.495890410958907</v>
      </c>
      <c r="T2409" t="str">
        <f t="shared" si="163"/>
        <v>65+</v>
      </c>
      <c r="U2409" s="7">
        <v>42835</v>
      </c>
      <c r="V2409">
        <f t="shared" si="165"/>
        <v>7891</v>
      </c>
    </row>
    <row r="2410" spans="1:22">
      <c r="A2410">
        <v>83816</v>
      </c>
      <c r="B2410" t="s">
        <v>17</v>
      </c>
      <c r="C2410" t="s">
        <v>18</v>
      </c>
      <c r="D2410" t="s">
        <v>19</v>
      </c>
      <c r="H2410" t="s">
        <v>19</v>
      </c>
      <c r="J2410" t="s">
        <v>20</v>
      </c>
      <c r="K2410" s="7">
        <v>17281</v>
      </c>
      <c r="L2410" t="s">
        <v>37</v>
      </c>
      <c r="M2410" t="s">
        <v>27</v>
      </c>
      <c r="N2410" t="s">
        <v>34</v>
      </c>
      <c r="O2410" s="7">
        <v>40879</v>
      </c>
      <c r="P2410" s="7">
        <v>43586</v>
      </c>
      <c r="Q2410" t="s">
        <v>24</v>
      </c>
      <c r="R2410" s="7">
        <v>45688</v>
      </c>
      <c r="S2410" s="8">
        <f t="shared" si="164"/>
        <v>77.827397260273969</v>
      </c>
      <c r="T2410" t="str">
        <f t="shared" si="163"/>
        <v>65+</v>
      </c>
      <c r="U2410" s="7">
        <v>43586</v>
      </c>
      <c r="V2410">
        <f t="shared" si="165"/>
        <v>1934</v>
      </c>
    </row>
    <row r="2411" spans="1:22">
      <c r="A2411">
        <v>154365</v>
      </c>
      <c r="B2411" t="s">
        <v>17</v>
      </c>
      <c r="C2411" t="s">
        <v>25</v>
      </c>
      <c r="D2411" t="s">
        <v>19</v>
      </c>
      <c r="H2411" t="s">
        <v>19</v>
      </c>
      <c r="J2411" t="s">
        <v>20</v>
      </c>
      <c r="L2411" t="s">
        <v>126</v>
      </c>
      <c r="M2411" t="s">
        <v>52</v>
      </c>
      <c r="N2411" t="s">
        <v>36</v>
      </c>
      <c r="O2411" s="7" t="s">
        <v>36</v>
      </c>
      <c r="P2411" s="7" t="s">
        <v>36</v>
      </c>
      <c r="Q2411" t="s">
        <v>38</v>
      </c>
      <c r="R2411" s="7">
        <v>45688</v>
      </c>
      <c r="S2411" s="8">
        <f t="shared" si="164"/>
        <v>125.17260273972603</v>
      </c>
      <c r="T2411" t="str">
        <f t="shared" si="163"/>
        <v>65+</v>
      </c>
      <c r="U2411" s="7" t="s">
        <v>36</v>
      </c>
      <c r="V2411" t="str">
        <f t="shared" si="165"/>
        <v/>
      </c>
    </row>
    <row r="2412" spans="1:22">
      <c r="A2412">
        <v>153682</v>
      </c>
      <c r="B2412" t="s">
        <v>17</v>
      </c>
      <c r="C2412" t="s">
        <v>18</v>
      </c>
      <c r="D2412" t="s">
        <v>19</v>
      </c>
      <c r="H2412" t="s">
        <v>19</v>
      </c>
      <c r="J2412" t="s">
        <v>20</v>
      </c>
      <c r="K2412" s="7">
        <v>27217</v>
      </c>
      <c r="L2412" t="s">
        <v>44</v>
      </c>
      <c r="M2412" t="s">
        <v>27</v>
      </c>
      <c r="N2412" t="s">
        <v>34</v>
      </c>
      <c r="O2412" s="7">
        <v>44529</v>
      </c>
      <c r="P2412" s="7">
        <v>44596</v>
      </c>
      <c r="Q2412" t="s">
        <v>24</v>
      </c>
      <c r="R2412" s="7">
        <v>45688</v>
      </c>
      <c r="S2412" s="8">
        <f t="shared" si="164"/>
        <v>50.605479452054794</v>
      </c>
      <c r="T2412" t="str">
        <f t="shared" si="163"/>
        <v>45-55</v>
      </c>
      <c r="U2412" s="7">
        <v>44596</v>
      </c>
      <c r="V2412">
        <f t="shared" si="165"/>
        <v>50</v>
      </c>
    </row>
    <row r="2413" spans="1:22">
      <c r="A2413">
        <v>107818</v>
      </c>
      <c r="B2413" t="s">
        <v>17</v>
      </c>
      <c r="C2413" t="s">
        <v>18</v>
      </c>
      <c r="D2413" t="s">
        <v>19</v>
      </c>
      <c r="H2413" t="s">
        <v>19</v>
      </c>
      <c r="J2413" t="s">
        <v>30</v>
      </c>
      <c r="K2413" s="7">
        <v>32981</v>
      </c>
      <c r="L2413" t="s">
        <v>74</v>
      </c>
      <c r="M2413" t="s">
        <v>22</v>
      </c>
      <c r="N2413" t="s">
        <v>32</v>
      </c>
      <c r="O2413" s="7">
        <v>41746</v>
      </c>
      <c r="P2413" s="7">
        <v>42843</v>
      </c>
      <c r="Q2413" t="s">
        <v>24</v>
      </c>
      <c r="R2413" s="7">
        <v>45688</v>
      </c>
      <c r="S2413" s="8">
        <f t="shared" si="164"/>
        <v>34.813698630136983</v>
      </c>
      <c r="T2413" t="str">
        <f t="shared" si="163"/>
        <v>25-35</v>
      </c>
      <c r="U2413" s="7">
        <v>42843</v>
      </c>
      <c r="V2413">
        <f t="shared" si="165"/>
        <v>784</v>
      </c>
    </row>
    <row r="2414" spans="1:22">
      <c r="A2414">
        <v>114872</v>
      </c>
      <c r="B2414" t="s">
        <v>17</v>
      </c>
      <c r="C2414" t="s">
        <v>18</v>
      </c>
      <c r="D2414" t="s">
        <v>19</v>
      </c>
      <c r="H2414" t="s">
        <v>19</v>
      </c>
      <c r="J2414" t="s">
        <v>30</v>
      </c>
      <c r="K2414" s="7">
        <v>36262</v>
      </c>
      <c r="L2414" t="s">
        <v>259</v>
      </c>
      <c r="M2414" t="s">
        <v>23</v>
      </c>
      <c r="N2414" t="s">
        <v>32</v>
      </c>
      <c r="O2414" s="7">
        <v>42322</v>
      </c>
      <c r="P2414" s="7">
        <v>42567</v>
      </c>
      <c r="Q2414" t="s">
        <v>24</v>
      </c>
      <c r="R2414" s="7">
        <v>45688</v>
      </c>
      <c r="S2414" s="8">
        <f t="shared" si="164"/>
        <v>25.824657534246576</v>
      </c>
      <c r="T2414" t="str">
        <f t="shared" si="163"/>
        <v>25-35</v>
      </c>
      <c r="U2414" s="7">
        <v>42567</v>
      </c>
      <c r="V2414">
        <f t="shared" si="165"/>
        <v>175</v>
      </c>
    </row>
    <row r="2415" spans="1:22">
      <c r="A2415">
        <v>165732</v>
      </c>
      <c r="B2415" t="s">
        <v>17</v>
      </c>
      <c r="C2415" t="s">
        <v>18</v>
      </c>
      <c r="D2415" t="s">
        <v>19</v>
      </c>
      <c r="H2415" t="s">
        <v>19</v>
      </c>
      <c r="J2415" t="s">
        <v>20</v>
      </c>
      <c r="K2415" s="7">
        <v>28730</v>
      </c>
      <c r="L2415" t="s">
        <v>151</v>
      </c>
      <c r="M2415" t="s">
        <v>22</v>
      </c>
      <c r="N2415" t="s">
        <v>43</v>
      </c>
      <c r="O2415" s="7">
        <v>45313</v>
      </c>
      <c r="P2415" s="7">
        <v>45513</v>
      </c>
      <c r="Q2415" t="s">
        <v>24</v>
      </c>
      <c r="R2415" s="7">
        <v>45688</v>
      </c>
      <c r="S2415" s="8">
        <f t="shared" si="164"/>
        <v>46.460273972602742</v>
      </c>
      <c r="T2415" t="str">
        <f t="shared" si="163"/>
        <v>45-55</v>
      </c>
      <c r="U2415" s="7">
        <v>45513</v>
      </c>
      <c r="V2415">
        <f t="shared" si="165"/>
        <v>145</v>
      </c>
    </row>
    <row r="2416" spans="1:22">
      <c r="A2416">
        <v>135379</v>
      </c>
      <c r="B2416" t="s">
        <v>17</v>
      </c>
      <c r="C2416" t="s">
        <v>18</v>
      </c>
      <c r="D2416" t="s">
        <v>19</v>
      </c>
      <c r="H2416" t="s">
        <v>19</v>
      </c>
      <c r="J2416" t="s">
        <v>20</v>
      </c>
      <c r="K2416" s="7">
        <v>20841</v>
      </c>
      <c r="L2416" t="s">
        <v>21</v>
      </c>
      <c r="M2416" t="s">
        <v>22</v>
      </c>
      <c r="N2416" t="s">
        <v>34</v>
      </c>
      <c r="O2416" s="7">
        <v>43608</v>
      </c>
      <c r="P2416" s="7">
        <v>44798</v>
      </c>
      <c r="Q2416" t="s">
        <v>77</v>
      </c>
      <c r="R2416" s="7">
        <v>45688</v>
      </c>
      <c r="S2416" s="8">
        <f t="shared" si="164"/>
        <v>68.07397260273973</v>
      </c>
      <c r="T2416" t="str">
        <f t="shared" si="163"/>
        <v>65+</v>
      </c>
      <c r="U2416" s="7">
        <v>44798</v>
      </c>
      <c r="V2416">
        <f t="shared" si="165"/>
        <v>851</v>
      </c>
    </row>
    <row r="2417" spans="1:22">
      <c r="A2417">
        <v>157621</v>
      </c>
      <c r="B2417" t="s">
        <v>17</v>
      </c>
      <c r="C2417" t="s">
        <v>18</v>
      </c>
      <c r="D2417" t="s">
        <v>19</v>
      </c>
      <c r="H2417" t="s">
        <v>19</v>
      </c>
      <c r="J2417" t="s">
        <v>30</v>
      </c>
      <c r="K2417" s="7">
        <v>23433</v>
      </c>
      <c r="L2417" t="s">
        <v>60</v>
      </c>
      <c r="M2417" t="s">
        <v>27</v>
      </c>
      <c r="N2417" t="s">
        <v>34</v>
      </c>
      <c r="O2417" s="7">
        <v>44819</v>
      </c>
      <c r="P2417" s="7">
        <v>44840</v>
      </c>
      <c r="Q2417" t="s">
        <v>24</v>
      </c>
      <c r="R2417" s="7">
        <v>45688</v>
      </c>
      <c r="S2417" s="8">
        <f t="shared" si="164"/>
        <v>60.972602739726028</v>
      </c>
      <c r="T2417" t="str">
        <f t="shared" si="163"/>
        <v>55-65</v>
      </c>
      <c r="U2417" s="7">
        <v>44840</v>
      </c>
      <c r="V2417">
        <f t="shared" si="165"/>
        <v>16</v>
      </c>
    </row>
    <row r="2418" spans="1:22">
      <c r="A2418">
        <v>143498</v>
      </c>
      <c r="B2418" t="s">
        <v>17</v>
      </c>
      <c r="C2418" t="s">
        <v>18</v>
      </c>
      <c r="D2418" t="s">
        <v>19</v>
      </c>
      <c r="H2418" t="s">
        <v>19</v>
      </c>
      <c r="J2418" t="s">
        <v>30</v>
      </c>
      <c r="K2418" s="7">
        <v>37857</v>
      </c>
      <c r="L2418" t="s">
        <v>37</v>
      </c>
      <c r="M2418" t="s">
        <v>27</v>
      </c>
      <c r="N2418" t="s">
        <v>32</v>
      </c>
      <c r="O2418" s="7">
        <v>43871</v>
      </c>
      <c r="P2418" s="7">
        <v>44432</v>
      </c>
      <c r="Q2418" t="s">
        <v>24</v>
      </c>
      <c r="R2418" s="7">
        <v>45688</v>
      </c>
      <c r="S2418" s="8">
        <f t="shared" si="164"/>
        <v>21.454794520547946</v>
      </c>
      <c r="T2418" t="str">
        <f t="shared" si="163"/>
        <v>16-25</v>
      </c>
      <c r="U2418" s="7">
        <v>44432</v>
      </c>
      <c r="V2418">
        <f t="shared" si="165"/>
        <v>402</v>
      </c>
    </row>
    <row r="2419" spans="1:22">
      <c r="A2419">
        <v>95060</v>
      </c>
      <c r="B2419" t="s">
        <v>17</v>
      </c>
      <c r="C2419" t="s">
        <v>18</v>
      </c>
      <c r="D2419" t="s">
        <v>19</v>
      </c>
      <c r="H2419" t="s">
        <v>46</v>
      </c>
      <c r="I2419" t="s">
        <v>47</v>
      </c>
      <c r="J2419" t="s">
        <v>20</v>
      </c>
      <c r="K2419" s="7">
        <v>18131</v>
      </c>
      <c r="L2419" t="s">
        <v>96</v>
      </c>
      <c r="M2419" t="s">
        <v>22</v>
      </c>
      <c r="N2419" t="s">
        <v>34</v>
      </c>
      <c r="O2419" s="7">
        <v>41068</v>
      </c>
      <c r="P2419" s="7">
        <v>43488</v>
      </c>
      <c r="Q2419" t="s">
        <v>24</v>
      </c>
      <c r="R2419" s="7">
        <v>45688</v>
      </c>
      <c r="S2419" s="8">
        <f t="shared" si="164"/>
        <v>75.498630136986307</v>
      </c>
      <c r="T2419" t="str">
        <f t="shared" si="163"/>
        <v>65+</v>
      </c>
      <c r="U2419" s="7">
        <v>43488</v>
      </c>
      <c r="V2419">
        <f t="shared" si="165"/>
        <v>1729</v>
      </c>
    </row>
    <row r="2420" spans="1:22">
      <c r="A2420">
        <v>112424</v>
      </c>
      <c r="B2420" t="s">
        <v>17</v>
      </c>
      <c r="C2420" t="s">
        <v>18</v>
      </c>
      <c r="D2420" t="s">
        <v>19</v>
      </c>
      <c r="H2420" t="s">
        <v>19</v>
      </c>
      <c r="J2420" t="s">
        <v>20</v>
      </c>
      <c r="K2420" s="7">
        <v>34354</v>
      </c>
      <c r="L2420" t="s">
        <v>35</v>
      </c>
      <c r="M2420" t="s">
        <v>27</v>
      </c>
      <c r="N2420" t="s">
        <v>28</v>
      </c>
      <c r="O2420" s="7">
        <v>42243</v>
      </c>
      <c r="P2420" s="7">
        <v>42278</v>
      </c>
      <c r="Q2420" t="s">
        <v>77</v>
      </c>
      <c r="R2420" s="7">
        <v>45688</v>
      </c>
      <c r="S2420" s="8">
        <f t="shared" si="164"/>
        <v>31.052054794520547</v>
      </c>
      <c r="T2420" t="str">
        <f t="shared" si="163"/>
        <v>25-35</v>
      </c>
      <c r="U2420" s="7">
        <v>42278</v>
      </c>
      <c r="V2420">
        <f t="shared" si="165"/>
        <v>26</v>
      </c>
    </row>
    <row r="2421" spans="1:22">
      <c r="A2421">
        <v>168961</v>
      </c>
      <c r="B2421" t="s">
        <v>17</v>
      </c>
      <c r="C2421" t="s">
        <v>25</v>
      </c>
      <c r="D2421" t="s">
        <v>19</v>
      </c>
      <c r="H2421" t="s">
        <v>19</v>
      </c>
      <c r="J2421" t="s">
        <v>20</v>
      </c>
      <c r="K2421" s="7">
        <v>40367</v>
      </c>
      <c r="L2421" t="s">
        <v>67</v>
      </c>
      <c r="M2421" t="s">
        <v>22</v>
      </c>
      <c r="N2421" t="s">
        <v>43</v>
      </c>
      <c r="O2421" s="7">
        <v>45549</v>
      </c>
      <c r="P2421" s="7" t="s">
        <v>29</v>
      </c>
      <c r="Q2421" t="s">
        <v>24</v>
      </c>
      <c r="R2421" s="7">
        <v>45688</v>
      </c>
      <c r="S2421" s="8">
        <f t="shared" si="164"/>
        <v>14.578082191780823</v>
      </c>
      <c r="T2421" t="str">
        <f t="shared" si="163"/>
        <v/>
      </c>
      <c r="U2421" s="7">
        <f>R2421</f>
        <v>45688</v>
      </c>
      <c r="V2421">
        <f t="shared" si="165"/>
        <v>100</v>
      </c>
    </row>
    <row r="2422" spans="1:22">
      <c r="A2422">
        <v>168482</v>
      </c>
      <c r="B2422" t="s">
        <v>17</v>
      </c>
      <c r="C2422" t="s">
        <v>71</v>
      </c>
      <c r="D2422" t="s">
        <v>19</v>
      </c>
      <c r="H2422" t="s">
        <v>19</v>
      </c>
      <c r="J2422" t="s">
        <v>20</v>
      </c>
      <c r="K2422" s="7">
        <v>32835</v>
      </c>
      <c r="L2422" t="s">
        <v>260</v>
      </c>
      <c r="M2422" t="s">
        <v>52</v>
      </c>
      <c r="N2422" t="s">
        <v>28</v>
      </c>
      <c r="O2422" s="7" t="s">
        <v>36</v>
      </c>
      <c r="P2422" s="7" t="s">
        <v>36</v>
      </c>
      <c r="Q2422" t="s">
        <v>36</v>
      </c>
      <c r="R2422" s="7">
        <v>45688</v>
      </c>
      <c r="S2422" s="8">
        <f t="shared" si="164"/>
        <v>35.213698630136989</v>
      </c>
      <c r="T2422" t="str">
        <f t="shared" si="163"/>
        <v>35-45</v>
      </c>
      <c r="U2422" s="7" t="s">
        <v>36</v>
      </c>
      <c r="V2422" t="str">
        <f t="shared" si="165"/>
        <v/>
      </c>
    </row>
    <row r="2423" spans="1:22">
      <c r="A2423">
        <v>80802</v>
      </c>
      <c r="B2423" t="s">
        <v>17</v>
      </c>
      <c r="C2423" t="s">
        <v>18</v>
      </c>
      <c r="D2423" t="s">
        <v>19</v>
      </c>
      <c r="H2423" t="s">
        <v>19</v>
      </c>
      <c r="J2423" t="s">
        <v>30</v>
      </c>
      <c r="K2423" s="7">
        <v>29983</v>
      </c>
      <c r="L2423" t="s">
        <v>48</v>
      </c>
      <c r="M2423" t="s">
        <v>27</v>
      </c>
      <c r="N2423" t="s">
        <v>32</v>
      </c>
      <c r="O2423" s="7" t="s">
        <v>36</v>
      </c>
      <c r="P2423" s="7" t="s">
        <v>36</v>
      </c>
      <c r="Q2423" t="s">
        <v>36</v>
      </c>
      <c r="R2423" s="7">
        <v>45688</v>
      </c>
      <c r="S2423" s="8">
        <f t="shared" si="164"/>
        <v>43.027397260273972</v>
      </c>
      <c r="T2423" t="str">
        <f t="shared" si="163"/>
        <v>35-45</v>
      </c>
      <c r="U2423" s="7" t="s">
        <v>36</v>
      </c>
      <c r="V2423" t="str">
        <f t="shared" si="165"/>
        <v/>
      </c>
    </row>
    <row r="2424" spans="1:22">
      <c r="A2424">
        <v>168696</v>
      </c>
      <c r="B2424" t="s">
        <v>17</v>
      </c>
      <c r="C2424" t="s">
        <v>18</v>
      </c>
      <c r="D2424" t="s">
        <v>19</v>
      </c>
      <c r="H2424" t="s">
        <v>19</v>
      </c>
      <c r="J2424" t="s">
        <v>30</v>
      </c>
      <c r="K2424" s="7">
        <v>35783</v>
      </c>
      <c r="L2424" t="s">
        <v>26</v>
      </c>
      <c r="M2424" t="s">
        <v>27</v>
      </c>
      <c r="N2424" t="s">
        <v>43</v>
      </c>
      <c r="O2424" s="7" t="s">
        <v>36</v>
      </c>
      <c r="P2424" s="7" t="s">
        <v>36</v>
      </c>
      <c r="Q2424" t="s">
        <v>36</v>
      </c>
      <c r="R2424" s="7">
        <v>45688</v>
      </c>
      <c r="S2424" s="8">
        <f t="shared" si="164"/>
        <v>27.136986301369863</v>
      </c>
      <c r="T2424" t="str">
        <f t="shared" si="163"/>
        <v>25-35</v>
      </c>
      <c r="U2424" s="7" t="s">
        <v>36</v>
      </c>
      <c r="V2424" t="str">
        <f t="shared" si="165"/>
        <v/>
      </c>
    </row>
    <row r="2425" spans="1:22">
      <c r="A2425">
        <v>161301</v>
      </c>
      <c r="B2425" t="s">
        <v>17</v>
      </c>
      <c r="C2425" t="s">
        <v>18</v>
      </c>
      <c r="D2425" t="s">
        <v>19</v>
      </c>
      <c r="H2425" t="s">
        <v>19</v>
      </c>
      <c r="J2425" t="s">
        <v>30</v>
      </c>
      <c r="K2425" s="7">
        <v>35141</v>
      </c>
      <c r="L2425" t="s">
        <v>35</v>
      </c>
      <c r="M2425" t="s">
        <v>27</v>
      </c>
      <c r="N2425" t="s">
        <v>28</v>
      </c>
      <c r="O2425" s="7" t="s">
        <v>36</v>
      </c>
      <c r="P2425" s="7" t="s">
        <v>36</v>
      </c>
      <c r="Q2425" t="s">
        <v>36</v>
      </c>
      <c r="R2425" s="7">
        <v>45688</v>
      </c>
      <c r="S2425" s="8">
        <f t="shared" si="164"/>
        <v>28.895890410958906</v>
      </c>
      <c r="T2425" t="str">
        <f t="shared" si="163"/>
        <v>25-35</v>
      </c>
      <c r="U2425" s="7" t="s">
        <v>36</v>
      </c>
      <c r="V2425" t="str">
        <f t="shared" si="165"/>
        <v/>
      </c>
    </row>
    <row r="2426" spans="1:22">
      <c r="A2426">
        <v>115664</v>
      </c>
      <c r="B2426" t="s">
        <v>17</v>
      </c>
      <c r="C2426" t="s">
        <v>18</v>
      </c>
      <c r="D2426" t="s">
        <v>19</v>
      </c>
      <c r="H2426" t="s">
        <v>19</v>
      </c>
      <c r="J2426" t="s">
        <v>20</v>
      </c>
      <c r="K2426" s="7">
        <v>24177</v>
      </c>
      <c r="L2426" t="s">
        <v>73</v>
      </c>
      <c r="M2426" t="s">
        <v>22</v>
      </c>
      <c r="N2426" t="s">
        <v>43</v>
      </c>
      <c r="O2426" s="7">
        <v>42374</v>
      </c>
      <c r="P2426" s="7">
        <v>42643</v>
      </c>
      <c r="Q2426" t="s">
        <v>77</v>
      </c>
      <c r="R2426" s="7">
        <v>45688</v>
      </c>
      <c r="S2426" s="8">
        <f t="shared" si="164"/>
        <v>58.934246575342463</v>
      </c>
      <c r="T2426" t="str">
        <f t="shared" si="163"/>
        <v>55-65</v>
      </c>
      <c r="U2426" s="7">
        <v>42643</v>
      </c>
      <c r="V2426">
        <f t="shared" si="165"/>
        <v>194</v>
      </c>
    </row>
    <row r="2427" spans="1:22">
      <c r="A2427">
        <v>166584</v>
      </c>
      <c r="B2427" t="s">
        <v>17</v>
      </c>
      <c r="C2427" t="s">
        <v>18</v>
      </c>
      <c r="D2427" t="s">
        <v>19</v>
      </c>
      <c r="H2427" t="s">
        <v>19</v>
      </c>
      <c r="J2427" t="s">
        <v>30</v>
      </c>
      <c r="K2427" s="7">
        <v>35287</v>
      </c>
      <c r="L2427" t="s">
        <v>35</v>
      </c>
      <c r="M2427" t="s">
        <v>27</v>
      </c>
      <c r="N2427" t="s">
        <v>43</v>
      </c>
      <c r="O2427" s="7" t="s">
        <v>36</v>
      </c>
      <c r="P2427" s="7" t="s">
        <v>36</v>
      </c>
      <c r="Q2427" t="s">
        <v>36</v>
      </c>
      <c r="R2427" s="7">
        <v>45688</v>
      </c>
      <c r="S2427" s="8">
        <f t="shared" si="164"/>
        <v>28.495890410958904</v>
      </c>
      <c r="T2427" t="str">
        <f t="shared" si="163"/>
        <v>25-35</v>
      </c>
      <c r="U2427" s="7" t="s">
        <v>36</v>
      </c>
      <c r="V2427" t="str">
        <f t="shared" si="165"/>
        <v/>
      </c>
    </row>
    <row r="2428" spans="1:22">
      <c r="A2428">
        <v>426</v>
      </c>
      <c r="B2428" t="s">
        <v>17</v>
      </c>
      <c r="C2428" t="s">
        <v>18</v>
      </c>
      <c r="D2428" t="s">
        <v>19</v>
      </c>
      <c r="H2428" t="s">
        <v>19</v>
      </c>
      <c r="J2428" t="s">
        <v>20</v>
      </c>
      <c r="L2428" t="s">
        <v>37</v>
      </c>
      <c r="M2428" t="s">
        <v>27</v>
      </c>
      <c r="N2428" t="s">
        <v>32</v>
      </c>
      <c r="O2428" s="7">
        <v>1</v>
      </c>
      <c r="P2428" s="7">
        <v>1</v>
      </c>
      <c r="Q2428" t="s">
        <v>36</v>
      </c>
      <c r="R2428" s="7">
        <v>45688</v>
      </c>
      <c r="S2428" s="8">
        <f t="shared" si="164"/>
        <v>125.17260273972603</v>
      </c>
      <c r="T2428" t="str">
        <f t="shared" si="163"/>
        <v>65+</v>
      </c>
      <c r="U2428" s="7">
        <v>1</v>
      </c>
    </row>
    <row r="2429" spans="1:22">
      <c r="A2429">
        <v>154838</v>
      </c>
      <c r="B2429" t="s">
        <v>17</v>
      </c>
      <c r="C2429" t="s">
        <v>18</v>
      </c>
      <c r="D2429" t="s">
        <v>19</v>
      </c>
      <c r="H2429" t="s">
        <v>19</v>
      </c>
      <c r="J2429" t="s">
        <v>30</v>
      </c>
      <c r="K2429" s="7">
        <v>37714</v>
      </c>
      <c r="L2429" t="s">
        <v>26</v>
      </c>
      <c r="M2429" t="s">
        <v>27</v>
      </c>
      <c r="N2429" t="s">
        <v>23</v>
      </c>
      <c r="O2429" s="7">
        <v>44653</v>
      </c>
      <c r="P2429" s="7">
        <v>44723</v>
      </c>
      <c r="Q2429" t="s">
        <v>24</v>
      </c>
      <c r="R2429" s="7">
        <v>45688</v>
      </c>
      <c r="S2429" s="8">
        <f t="shared" si="164"/>
        <v>21.846575342465755</v>
      </c>
      <c r="T2429" t="str">
        <f t="shared" si="163"/>
        <v>16-25</v>
      </c>
      <c r="U2429" s="7">
        <v>44723</v>
      </c>
      <c r="V2429">
        <f t="shared" si="165"/>
        <v>50</v>
      </c>
    </row>
    <row r="2430" spans="1:22">
      <c r="A2430">
        <v>107525</v>
      </c>
      <c r="B2430" t="s">
        <v>17</v>
      </c>
      <c r="C2430" t="s">
        <v>18</v>
      </c>
      <c r="D2430" t="s">
        <v>19</v>
      </c>
      <c r="H2430" t="s">
        <v>19</v>
      </c>
      <c r="J2430" t="s">
        <v>30</v>
      </c>
      <c r="K2430" s="7">
        <v>33856</v>
      </c>
      <c r="L2430" t="s">
        <v>72</v>
      </c>
      <c r="M2430" t="s">
        <v>22</v>
      </c>
      <c r="N2430" t="s">
        <v>32</v>
      </c>
      <c r="O2430" s="7">
        <v>41939</v>
      </c>
      <c r="P2430" s="7">
        <v>41939</v>
      </c>
      <c r="Q2430" t="s">
        <v>36</v>
      </c>
      <c r="R2430" s="7">
        <v>45688</v>
      </c>
      <c r="S2430" s="8">
        <f t="shared" si="164"/>
        <v>32.416438356164385</v>
      </c>
      <c r="T2430" t="str">
        <f t="shared" si="163"/>
        <v>25-35</v>
      </c>
      <c r="U2430" s="7">
        <v>41939</v>
      </c>
      <c r="V2430">
        <f t="shared" si="165"/>
        <v>1</v>
      </c>
    </row>
    <row r="2431" spans="1:22">
      <c r="A2431">
        <v>91231</v>
      </c>
      <c r="B2431" t="s">
        <v>17</v>
      </c>
      <c r="C2431" t="s">
        <v>25</v>
      </c>
      <c r="D2431" t="s">
        <v>19</v>
      </c>
      <c r="H2431" t="s">
        <v>19</v>
      </c>
      <c r="J2431" t="s">
        <v>20</v>
      </c>
      <c r="K2431" s="7">
        <v>20093</v>
      </c>
      <c r="L2431" t="s">
        <v>26</v>
      </c>
      <c r="M2431" t="s">
        <v>27</v>
      </c>
      <c r="N2431" t="s">
        <v>34</v>
      </c>
      <c r="O2431" s="7" t="s">
        <v>36</v>
      </c>
      <c r="P2431" s="7" t="s">
        <v>36</v>
      </c>
      <c r="Q2431" t="s">
        <v>24</v>
      </c>
      <c r="R2431" s="7">
        <v>45688</v>
      </c>
      <c r="S2431" s="8">
        <f t="shared" si="164"/>
        <v>70.123287671232873</v>
      </c>
      <c r="T2431" t="str">
        <f t="shared" si="163"/>
        <v>65+</v>
      </c>
      <c r="U2431" s="7" t="s">
        <v>36</v>
      </c>
      <c r="V2431" t="str">
        <f t="shared" si="165"/>
        <v/>
      </c>
    </row>
    <row r="2432" spans="1:22">
      <c r="A2432">
        <v>107307</v>
      </c>
      <c r="B2432" t="s">
        <v>17</v>
      </c>
      <c r="C2432" t="s">
        <v>18</v>
      </c>
      <c r="D2432" t="s">
        <v>19</v>
      </c>
      <c r="H2432" t="s">
        <v>19</v>
      </c>
      <c r="J2432" t="s">
        <v>20</v>
      </c>
      <c r="K2432" s="7">
        <v>28167</v>
      </c>
      <c r="L2432" t="s">
        <v>65</v>
      </c>
      <c r="M2432" t="s">
        <v>27</v>
      </c>
      <c r="N2432" t="s">
        <v>34</v>
      </c>
      <c r="O2432" s="7">
        <v>41709</v>
      </c>
      <c r="P2432" s="7">
        <v>43011</v>
      </c>
      <c r="Q2432" t="s">
        <v>24</v>
      </c>
      <c r="R2432" s="7">
        <v>45688</v>
      </c>
      <c r="S2432" s="8">
        <f t="shared" si="164"/>
        <v>48.0027397260274</v>
      </c>
      <c r="T2432" t="str">
        <f t="shared" si="163"/>
        <v>45-55</v>
      </c>
      <c r="U2432" s="7">
        <v>43011</v>
      </c>
      <c r="V2432">
        <f t="shared" si="165"/>
        <v>931</v>
      </c>
    </row>
    <row r="2433" spans="1:22">
      <c r="A2433">
        <v>51727</v>
      </c>
      <c r="B2433" t="s">
        <v>17</v>
      </c>
      <c r="C2433" t="s">
        <v>18</v>
      </c>
      <c r="D2433" t="s">
        <v>19</v>
      </c>
      <c r="H2433" t="s">
        <v>19</v>
      </c>
      <c r="J2433" t="s">
        <v>20</v>
      </c>
      <c r="K2433" s="7">
        <v>16341</v>
      </c>
      <c r="L2433" t="s">
        <v>26</v>
      </c>
      <c r="M2433" t="s">
        <v>27</v>
      </c>
      <c r="N2433" t="s">
        <v>32</v>
      </c>
      <c r="O2433" s="7">
        <v>39251</v>
      </c>
      <c r="P2433" s="7">
        <v>44664</v>
      </c>
      <c r="Q2433" t="s">
        <v>41</v>
      </c>
      <c r="R2433" s="7">
        <v>45688</v>
      </c>
      <c r="S2433" s="8">
        <f t="shared" si="164"/>
        <v>80.402739726027391</v>
      </c>
      <c r="T2433" t="str">
        <f t="shared" si="163"/>
        <v>65+</v>
      </c>
      <c r="U2433" s="7">
        <v>44664</v>
      </c>
      <c r="V2433">
        <f t="shared" si="165"/>
        <v>3868</v>
      </c>
    </row>
    <row r="2434" spans="1:22">
      <c r="A2434">
        <v>106645</v>
      </c>
      <c r="B2434" t="s">
        <v>17</v>
      </c>
      <c r="C2434" t="s">
        <v>18</v>
      </c>
      <c r="D2434" t="s">
        <v>19</v>
      </c>
      <c r="H2434" t="s">
        <v>19</v>
      </c>
      <c r="J2434" t="s">
        <v>20</v>
      </c>
      <c r="K2434" s="7">
        <v>19421</v>
      </c>
      <c r="L2434" t="s">
        <v>78</v>
      </c>
      <c r="M2434" t="s">
        <v>22</v>
      </c>
      <c r="N2434" t="s">
        <v>34</v>
      </c>
      <c r="O2434" s="7">
        <v>41568</v>
      </c>
      <c r="P2434" s="7">
        <v>44777</v>
      </c>
      <c r="Q2434" t="s">
        <v>24</v>
      </c>
      <c r="R2434" s="7">
        <v>45688</v>
      </c>
      <c r="S2434" s="8">
        <f t="shared" si="164"/>
        <v>71.964383561643842</v>
      </c>
      <c r="T2434" t="str">
        <f t="shared" ref="T2434:T2497" si="168">IFERROR(VLOOKUP(S2434,Age_Group_Arr,2,TRUE),"")</f>
        <v>65+</v>
      </c>
      <c r="U2434" s="7">
        <v>44777</v>
      </c>
      <c r="V2434">
        <f t="shared" si="165"/>
        <v>2294</v>
      </c>
    </row>
    <row r="2435" spans="1:22">
      <c r="A2435">
        <v>79419</v>
      </c>
      <c r="B2435" t="s">
        <v>17</v>
      </c>
      <c r="C2435" t="s">
        <v>18</v>
      </c>
      <c r="D2435" t="s">
        <v>19</v>
      </c>
      <c r="H2435" t="s">
        <v>19</v>
      </c>
      <c r="J2435" t="s">
        <v>30</v>
      </c>
      <c r="K2435" s="7">
        <v>14746</v>
      </c>
      <c r="L2435" t="s">
        <v>35</v>
      </c>
      <c r="M2435" t="s">
        <v>27</v>
      </c>
      <c r="N2435" t="s">
        <v>28</v>
      </c>
      <c r="O2435" s="7">
        <v>1</v>
      </c>
      <c r="P2435" s="7">
        <v>1</v>
      </c>
      <c r="Q2435" t="s">
        <v>36</v>
      </c>
      <c r="R2435" s="7">
        <v>45688</v>
      </c>
      <c r="S2435" s="8">
        <f t="shared" ref="S2435:S2498" si="169">(SUM(R2435-K2435)/365)</f>
        <v>84.772602739726025</v>
      </c>
      <c r="T2435" t="str">
        <f t="shared" si="168"/>
        <v>65+</v>
      </c>
      <c r="U2435" s="7">
        <v>1</v>
      </c>
    </row>
    <row r="2436" spans="1:22">
      <c r="A2436">
        <v>78292</v>
      </c>
      <c r="B2436" t="s">
        <v>17</v>
      </c>
      <c r="C2436" t="s">
        <v>18</v>
      </c>
      <c r="D2436" t="s">
        <v>19</v>
      </c>
      <c r="H2436" t="s">
        <v>19</v>
      </c>
      <c r="J2436" t="s">
        <v>20</v>
      </c>
      <c r="K2436" s="7">
        <v>21709</v>
      </c>
      <c r="L2436" t="s">
        <v>87</v>
      </c>
      <c r="M2436" t="s">
        <v>57</v>
      </c>
      <c r="N2436" t="s">
        <v>34</v>
      </c>
      <c r="O2436" s="7">
        <v>43553</v>
      </c>
      <c r="P2436" s="7">
        <v>44650</v>
      </c>
      <c r="Q2436" t="s">
        <v>24</v>
      </c>
      <c r="R2436" s="7">
        <v>45688</v>
      </c>
      <c r="S2436" s="8">
        <f t="shared" si="169"/>
        <v>65.69589041095891</v>
      </c>
      <c r="T2436" t="str">
        <f t="shared" si="168"/>
        <v>65+</v>
      </c>
      <c r="U2436" s="7">
        <v>44650</v>
      </c>
      <c r="V2436">
        <f t="shared" ref="V2436:V2498" si="170">IFERROR(NETWORKDAYS(O2436,U2436,8),"")</f>
        <v>784</v>
      </c>
    </row>
    <row r="2437" spans="1:22">
      <c r="A2437">
        <v>154011</v>
      </c>
      <c r="B2437" t="s">
        <v>17</v>
      </c>
      <c r="C2437" t="s">
        <v>18</v>
      </c>
      <c r="D2437" t="s">
        <v>19</v>
      </c>
      <c r="H2437" t="s">
        <v>19</v>
      </c>
      <c r="J2437" t="s">
        <v>20</v>
      </c>
      <c r="K2437" s="7">
        <v>19736</v>
      </c>
      <c r="L2437" t="s">
        <v>35</v>
      </c>
      <c r="M2437" t="s">
        <v>27</v>
      </c>
      <c r="N2437" t="s">
        <v>43</v>
      </c>
      <c r="O2437" s="7" t="s">
        <v>36</v>
      </c>
      <c r="P2437" s="7" t="s">
        <v>36</v>
      </c>
      <c r="Q2437" t="s">
        <v>36</v>
      </c>
      <c r="R2437" s="7">
        <v>45688</v>
      </c>
      <c r="S2437" s="8">
        <f t="shared" si="169"/>
        <v>71.101369863013701</v>
      </c>
      <c r="T2437" t="str">
        <f t="shared" si="168"/>
        <v>65+</v>
      </c>
      <c r="U2437" s="7" t="s">
        <v>36</v>
      </c>
      <c r="V2437" t="str">
        <f t="shared" si="170"/>
        <v/>
      </c>
    </row>
    <row r="2438" spans="1:22">
      <c r="A2438">
        <v>101846</v>
      </c>
      <c r="B2438" t="s">
        <v>17</v>
      </c>
      <c r="C2438" t="s">
        <v>18</v>
      </c>
      <c r="D2438" t="s">
        <v>19</v>
      </c>
      <c r="H2438" t="s">
        <v>19</v>
      </c>
      <c r="J2438" t="s">
        <v>20</v>
      </c>
      <c r="K2438" s="7">
        <v>32853</v>
      </c>
      <c r="L2438" t="s">
        <v>48</v>
      </c>
      <c r="M2438" t="s">
        <v>27</v>
      </c>
      <c r="N2438" t="s">
        <v>34</v>
      </c>
      <c r="O2438" s="7">
        <v>41311</v>
      </c>
      <c r="P2438" s="7">
        <v>41334</v>
      </c>
      <c r="Q2438" t="s">
        <v>36</v>
      </c>
      <c r="R2438" s="7">
        <v>45688</v>
      </c>
      <c r="S2438" s="8">
        <f t="shared" si="169"/>
        <v>35.164383561643838</v>
      </c>
      <c r="T2438" t="str">
        <f t="shared" si="168"/>
        <v>35-45</v>
      </c>
      <c r="U2438" s="7">
        <v>41334</v>
      </c>
      <c r="V2438">
        <f t="shared" si="170"/>
        <v>18</v>
      </c>
    </row>
    <row r="2439" spans="1:22">
      <c r="A2439">
        <v>117916</v>
      </c>
      <c r="B2439" t="s">
        <v>17</v>
      </c>
      <c r="C2439" t="s">
        <v>18</v>
      </c>
      <c r="D2439" t="s">
        <v>19</v>
      </c>
      <c r="H2439" t="s">
        <v>19</v>
      </c>
      <c r="J2439" t="s">
        <v>20</v>
      </c>
      <c r="K2439" s="7">
        <v>33998</v>
      </c>
      <c r="L2439" t="s">
        <v>65</v>
      </c>
      <c r="M2439" t="s">
        <v>27</v>
      </c>
      <c r="N2439" t="s">
        <v>34</v>
      </c>
      <c r="O2439" s="7" t="s">
        <v>36</v>
      </c>
      <c r="P2439" s="7" t="s">
        <v>36</v>
      </c>
      <c r="Q2439" t="s">
        <v>36</v>
      </c>
      <c r="R2439" s="7">
        <v>45688</v>
      </c>
      <c r="S2439" s="8">
        <f t="shared" si="169"/>
        <v>32.027397260273972</v>
      </c>
      <c r="T2439" t="str">
        <f t="shared" si="168"/>
        <v>25-35</v>
      </c>
      <c r="U2439" s="7" t="s">
        <v>36</v>
      </c>
      <c r="V2439" t="str">
        <f t="shared" si="170"/>
        <v/>
      </c>
    </row>
    <row r="2440" spans="1:22">
      <c r="A2440">
        <v>126594</v>
      </c>
      <c r="B2440" t="s">
        <v>17</v>
      </c>
      <c r="C2440" t="s">
        <v>25</v>
      </c>
      <c r="D2440" t="s">
        <v>19</v>
      </c>
      <c r="H2440" t="s">
        <v>19</v>
      </c>
      <c r="J2440" t="s">
        <v>20</v>
      </c>
      <c r="K2440" s="7">
        <v>22829</v>
      </c>
      <c r="L2440" t="s">
        <v>45</v>
      </c>
      <c r="M2440" t="s">
        <v>22</v>
      </c>
      <c r="N2440" t="s">
        <v>34</v>
      </c>
      <c r="O2440" s="7">
        <v>43157</v>
      </c>
      <c r="P2440" s="7" t="s">
        <v>29</v>
      </c>
      <c r="Q2440" t="s">
        <v>24</v>
      </c>
      <c r="R2440" s="7">
        <v>45688</v>
      </c>
      <c r="S2440" s="8">
        <f t="shared" si="169"/>
        <v>62.627397260273973</v>
      </c>
      <c r="T2440" t="str">
        <f t="shared" si="168"/>
        <v>55-65</v>
      </c>
      <c r="U2440" s="7">
        <f>R2440</f>
        <v>45688</v>
      </c>
      <c r="V2440">
        <f t="shared" si="170"/>
        <v>1810</v>
      </c>
    </row>
    <row r="2441" spans="1:22">
      <c r="A2441">
        <v>104378</v>
      </c>
      <c r="B2441" t="s">
        <v>17</v>
      </c>
      <c r="C2441" t="s">
        <v>18</v>
      </c>
      <c r="D2441" t="s">
        <v>19</v>
      </c>
      <c r="H2441" t="s">
        <v>19</v>
      </c>
      <c r="J2441" t="s">
        <v>20</v>
      </c>
      <c r="K2441" s="7">
        <v>36028</v>
      </c>
      <c r="L2441" t="s">
        <v>98</v>
      </c>
      <c r="M2441" t="s">
        <v>22</v>
      </c>
      <c r="N2441" t="s">
        <v>32</v>
      </c>
      <c r="O2441" s="7">
        <v>41394</v>
      </c>
      <c r="P2441" s="7">
        <v>41501</v>
      </c>
      <c r="Q2441" t="s">
        <v>36</v>
      </c>
      <c r="R2441" s="7">
        <v>45688</v>
      </c>
      <c r="S2441" s="8">
        <f t="shared" si="169"/>
        <v>26.465753424657535</v>
      </c>
      <c r="T2441" t="str">
        <f t="shared" si="168"/>
        <v>25-35</v>
      </c>
      <c r="U2441" s="7">
        <v>41501</v>
      </c>
      <c r="V2441">
        <f t="shared" si="170"/>
        <v>78</v>
      </c>
    </row>
    <row r="2442" spans="1:22">
      <c r="A2442">
        <v>68118</v>
      </c>
      <c r="B2442" t="s">
        <v>17</v>
      </c>
      <c r="C2442" t="s">
        <v>18</v>
      </c>
      <c r="D2442" t="s">
        <v>19</v>
      </c>
      <c r="H2442" t="s">
        <v>19</v>
      </c>
      <c r="J2442" t="s">
        <v>20</v>
      </c>
      <c r="K2442" s="7">
        <v>35760</v>
      </c>
      <c r="L2442" t="s">
        <v>101</v>
      </c>
      <c r="M2442" t="s">
        <v>22</v>
      </c>
      <c r="N2442" t="s">
        <v>34</v>
      </c>
      <c r="O2442" s="7" t="s">
        <v>36</v>
      </c>
      <c r="P2442" s="7" t="s">
        <v>36</v>
      </c>
      <c r="Q2442" t="s">
        <v>36</v>
      </c>
      <c r="R2442" s="7">
        <v>45688</v>
      </c>
      <c r="S2442" s="8">
        <f t="shared" si="169"/>
        <v>27.2</v>
      </c>
      <c r="T2442" t="str">
        <f t="shared" si="168"/>
        <v>25-35</v>
      </c>
      <c r="U2442" s="7" t="s">
        <v>36</v>
      </c>
      <c r="V2442" t="str">
        <f t="shared" si="170"/>
        <v/>
      </c>
    </row>
    <row r="2443" spans="1:22">
      <c r="A2443">
        <v>80806</v>
      </c>
      <c r="B2443" t="s">
        <v>17</v>
      </c>
      <c r="C2443" t="s">
        <v>18</v>
      </c>
      <c r="D2443" t="s">
        <v>19</v>
      </c>
      <c r="H2443" t="s">
        <v>19</v>
      </c>
      <c r="J2443" t="s">
        <v>30</v>
      </c>
      <c r="K2443" s="7">
        <v>14791</v>
      </c>
      <c r="L2443" t="s">
        <v>26</v>
      </c>
      <c r="M2443" t="s">
        <v>27</v>
      </c>
      <c r="N2443" t="s">
        <v>34</v>
      </c>
      <c r="O2443" s="7">
        <v>37310</v>
      </c>
      <c r="P2443" s="7">
        <v>41292</v>
      </c>
      <c r="Q2443" t="s">
        <v>36</v>
      </c>
      <c r="R2443" s="7">
        <v>45688</v>
      </c>
      <c r="S2443" s="8">
        <f t="shared" si="169"/>
        <v>84.649315068493152</v>
      </c>
      <c r="T2443" t="str">
        <f t="shared" si="168"/>
        <v>65+</v>
      </c>
      <c r="U2443" s="7">
        <v>41292</v>
      </c>
      <c r="V2443">
        <f t="shared" si="170"/>
        <v>2845</v>
      </c>
    </row>
    <row r="2444" spans="1:22">
      <c r="A2444">
        <v>95363</v>
      </c>
      <c r="B2444" t="s">
        <v>17</v>
      </c>
      <c r="C2444" t="s">
        <v>18</v>
      </c>
      <c r="D2444" t="s">
        <v>19</v>
      </c>
      <c r="H2444" t="s">
        <v>19</v>
      </c>
      <c r="J2444" t="s">
        <v>30</v>
      </c>
      <c r="K2444" s="7">
        <v>34130</v>
      </c>
      <c r="L2444" t="s">
        <v>111</v>
      </c>
      <c r="M2444" t="s">
        <v>57</v>
      </c>
      <c r="N2444" t="s">
        <v>32</v>
      </c>
      <c r="O2444" s="7">
        <v>41100</v>
      </c>
      <c r="P2444" s="7">
        <v>42845</v>
      </c>
      <c r="Q2444" t="s">
        <v>24</v>
      </c>
      <c r="R2444" s="7">
        <v>45688</v>
      </c>
      <c r="S2444" s="8">
        <f t="shared" si="169"/>
        <v>31.665753424657535</v>
      </c>
      <c r="T2444" t="str">
        <f t="shared" si="168"/>
        <v>25-35</v>
      </c>
      <c r="U2444" s="7">
        <v>42845</v>
      </c>
      <c r="V2444">
        <f t="shared" si="170"/>
        <v>1248</v>
      </c>
    </row>
    <row r="2445" spans="1:22">
      <c r="A2445">
        <v>80805</v>
      </c>
      <c r="B2445" t="s">
        <v>17</v>
      </c>
      <c r="C2445" t="s">
        <v>18</v>
      </c>
      <c r="D2445" t="s">
        <v>19</v>
      </c>
      <c r="H2445" t="s">
        <v>19</v>
      </c>
      <c r="J2445" t="s">
        <v>20</v>
      </c>
      <c r="K2445" s="7">
        <v>14791</v>
      </c>
      <c r="L2445" t="s">
        <v>26</v>
      </c>
      <c r="M2445" t="s">
        <v>27</v>
      </c>
      <c r="N2445" t="s">
        <v>34</v>
      </c>
      <c r="O2445" s="7">
        <v>38359</v>
      </c>
      <c r="P2445" s="7">
        <v>40923</v>
      </c>
      <c r="Q2445" t="s">
        <v>36</v>
      </c>
      <c r="R2445" s="7">
        <v>45688</v>
      </c>
      <c r="S2445" s="8">
        <f t="shared" si="169"/>
        <v>84.649315068493152</v>
      </c>
      <c r="T2445" t="str">
        <f t="shared" si="168"/>
        <v>65+</v>
      </c>
      <c r="U2445" s="7">
        <v>40923</v>
      </c>
      <c r="V2445">
        <f t="shared" si="170"/>
        <v>1831</v>
      </c>
    </row>
    <row r="2446" spans="1:22">
      <c r="A2446">
        <v>114350</v>
      </c>
      <c r="B2446" t="s">
        <v>17</v>
      </c>
      <c r="C2446" t="s">
        <v>25</v>
      </c>
      <c r="D2446" t="s">
        <v>19</v>
      </c>
      <c r="H2446" t="s">
        <v>19</v>
      </c>
      <c r="J2446" t="s">
        <v>20</v>
      </c>
      <c r="K2446" s="7">
        <v>16089</v>
      </c>
      <c r="L2446" t="s">
        <v>53</v>
      </c>
      <c r="M2446" t="s">
        <v>22</v>
      </c>
      <c r="N2446" t="s">
        <v>34</v>
      </c>
      <c r="O2446" s="7" t="s">
        <v>36</v>
      </c>
      <c r="P2446" s="7" t="s">
        <v>36</v>
      </c>
      <c r="Q2446" t="s">
        <v>24</v>
      </c>
      <c r="R2446" s="7">
        <v>45688</v>
      </c>
      <c r="S2446" s="8">
        <f t="shared" si="169"/>
        <v>81.093150684931501</v>
      </c>
      <c r="T2446" t="str">
        <f t="shared" si="168"/>
        <v>65+</v>
      </c>
      <c r="U2446" s="7" t="s">
        <v>36</v>
      </c>
      <c r="V2446" t="str">
        <f t="shared" si="170"/>
        <v/>
      </c>
    </row>
    <row r="2447" spans="1:22">
      <c r="A2447">
        <v>18933</v>
      </c>
      <c r="B2447" t="s">
        <v>17</v>
      </c>
      <c r="C2447" t="s">
        <v>18</v>
      </c>
      <c r="D2447" t="s">
        <v>19</v>
      </c>
      <c r="H2447" t="s">
        <v>19</v>
      </c>
      <c r="J2447" t="s">
        <v>20</v>
      </c>
      <c r="L2447" t="s">
        <v>65</v>
      </c>
      <c r="M2447" t="s">
        <v>27</v>
      </c>
      <c r="N2447" t="s">
        <v>32</v>
      </c>
      <c r="O2447" s="7">
        <v>41170</v>
      </c>
      <c r="P2447" s="7">
        <v>42631</v>
      </c>
      <c r="Q2447" t="s">
        <v>36</v>
      </c>
      <c r="R2447" s="7">
        <v>45688</v>
      </c>
      <c r="S2447" s="8">
        <f t="shared" si="169"/>
        <v>125.17260273972603</v>
      </c>
      <c r="T2447" t="str">
        <f t="shared" si="168"/>
        <v>65+</v>
      </c>
      <c r="U2447" s="7">
        <v>42631</v>
      </c>
      <c r="V2447">
        <f t="shared" si="170"/>
        <v>1044</v>
      </c>
    </row>
    <row r="2448" spans="1:22">
      <c r="A2448">
        <v>83190</v>
      </c>
      <c r="B2448" t="s">
        <v>17</v>
      </c>
      <c r="C2448" t="s">
        <v>18</v>
      </c>
      <c r="D2448" t="s">
        <v>19</v>
      </c>
      <c r="H2448" t="s">
        <v>19</v>
      </c>
      <c r="J2448" t="s">
        <v>20</v>
      </c>
      <c r="K2448" s="7">
        <v>23103</v>
      </c>
      <c r="L2448" t="s">
        <v>111</v>
      </c>
      <c r="M2448" t="s">
        <v>57</v>
      </c>
      <c r="N2448" t="s">
        <v>32</v>
      </c>
      <c r="O2448" s="7">
        <v>40849</v>
      </c>
      <c r="P2448" s="7">
        <v>44447</v>
      </c>
      <c r="Q2448" t="s">
        <v>24</v>
      </c>
      <c r="R2448" s="7">
        <v>45688</v>
      </c>
      <c r="S2448" s="8">
        <f t="shared" si="169"/>
        <v>61.876712328767127</v>
      </c>
      <c r="T2448" t="str">
        <f t="shared" si="168"/>
        <v>55-65</v>
      </c>
      <c r="U2448" s="7">
        <v>44447</v>
      </c>
      <c r="V2448">
        <f t="shared" si="170"/>
        <v>2571</v>
      </c>
    </row>
    <row r="2449" spans="1:22">
      <c r="A2449">
        <v>154362</v>
      </c>
      <c r="B2449" t="s">
        <v>17</v>
      </c>
      <c r="C2449" t="s">
        <v>25</v>
      </c>
      <c r="D2449" t="s">
        <v>19</v>
      </c>
      <c r="H2449" t="s">
        <v>19</v>
      </c>
      <c r="J2449" t="s">
        <v>20</v>
      </c>
      <c r="L2449" t="s">
        <v>37</v>
      </c>
      <c r="M2449" t="s">
        <v>27</v>
      </c>
      <c r="N2449" t="s">
        <v>36</v>
      </c>
      <c r="O2449" s="7">
        <v>44548</v>
      </c>
      <c r="P2449" s="7" t="s">
        <v>29</v>
      </c>
      <c r="Q2449" t="s">
        <v>38</v>
      </c>
      <c r="R2449" s="7">
        <v>45688</v>
      </c>
      <c r="S2449" s="8">
        <f t="shared" si="169"/>
        <v>125.17260273972603</v>
      </c>
      <c r="T2449" t="str">
        <f t="shared" si="168"/>
        <v>65+</v>
      </c>
      <c r="U2449" s="7">
        <f>R2449</f>
        <v>45688</v>
      </c>
      <c r="V2449">
        <f t="shared" si="170"/>
        <v>815</v>
      </c>
    </row>
    <row r="2450" spans="1:22">
      <c r="A2450">
        <v>102756</v>
      </c>
      <c r="B2450" t="s">
        <v>17</v>
      </c>
      <c r="C2450" t="s">
        <v>18</v>
      </c>
      <c r="D2450" t="s">
        <v>19</v>
      </c>
      <c r="H2450" t="s">
        <v>19</v>
      </c>
      <c r="J2450" t="s">
        <v>20</v>
      </c>
      <c r="K2450" s="7">
        <v>23850</v>
      </c>
      <c r="L2450" t="s">
        <v>37</v>
      </c>
      <c r="M2450" t="s">
        <v>27</v>
      </c>
      <c r="N2450" t="s">
        <v>34</v>
      </c>
      <c r="O2450" s="7">
        <v>41340</v>
      </c>
      <c r="P2450" s="7">
        <v>42121</v>
      </c>
      <c r="Q2450" t="s">
        <v>36</v>
      </c>
      <c r="R2450" s="7">
        <v>45688</v>
      </c>
      <c r="S2450" s="8">
        <f t="shared" si="169"/>
        <v>59.830136986301369</v>
      </c>
      <c r="T2450" t="str">
        <f t="shared" si="168"/>
        <v>55-65</v>
      </c>
      <c r="U2450" s="7">
        <v>42121</v>
      </c>
      <c r="V2450">
        <f t="shared" si="170"/>
        <v>558</v>
      </c>
    </row>
    <row r="2451" spans="1:22">
      <c r="A2451">
        <v>168515</v>
      </c>
      <c r="B2451" t="s">
        <v>17</v>
      </c>
      <c r="C2451" t="s">
        <v>71</v>
      </c>
      <c r="D2451" t="s">
        <v>19</v>
      </c>
      <c r="H2451" t="s">
        <v>19</v>
      </c>
      <c r="J2451" t="s">
        <v>20</v>
      </c>
      <c r="K2451" s="7">
        <v>38729</v>
      </c>
      <c r="L2451" t="s">
        <v>26</v>
      </c>
      <c r="M2451" t="s">
        <v>27</v>
      </c>
      <c r="N2451" t="s">
        <v>43</v>
      </c>
      <c r="O2451" s="7" t="s">
        <v>36</v>
      </c>
      <c r="P2451" s="7" t="s">
        <v>36</v>
      </c>
      <c r="Q2451" t="s">
        <v>36</v>
      </c>
      <c r="R2451" s="7">
        <v>45688</v>
      </c>
      <c r="S2451" s="8">
        <f t="shared" si="169"/>
        <v>19.065753424657533</v>
      </c>
      <c r="T2451" t="str">
        <f t="shared" si="168"/>
        <v>16-25</v>
      </c>
      <c r="U2451" s="7" t="s">
        <v>36</v>
      </c>
      <c r="V2451" t="str">
        <f t="shared" si="170"/>
        <v/>
      </c>
    </row>
    <row r="2452" spans="1:22">
      <c r="A2452">
        <v>118313</v>
      </c>
      <c r="B2452" t="s">
        <v>17</v>
      </c>
      <c r="C2452" t="s">
        <v>18</v>
      </c>
      <c r="D2452" t="s">
        <v>19</v>
      </c>
      <c r="H2452" t="s">
        <v>19</v>
      </c>
      <c r="J2452" t="s">
        <v>20</v>
      </c>
      <c r="K2452" s="7">
        <v>36806</v>
      </c>
      <c r="L2452" t="s">
        <v>21</v>
      </c>
      <c r="M2452" t="s">
        <v>22</v>
      </c>
      <c r="N2452" t="s">
        <v>32</v>
      </c>
      <c r="O2452" s="7">
        <v>42456</v>
      </c>
      <c r="P2452" s="7">
        <v>42592</v>
      </c>
      <c r="Q2452" t="s">
        <v>77</v>
      </c>
      <c r="R2452" s="7">
        <v>45688</v>
      </c>
      <c r="S2452" s="8">
        <f t="shared" si="169"/>
        <v>24.334246575342465</v>
      </c>
      <c r="T2452" t="str">
        <f t="shared" si="168"/>
        <v>16-25</v>
      </c>
      <c r="U2452" s="7">
        <v>42592</v>
      </c>
      <c r="V2452">
        <f t="shared" si="170"/>
        <v>98</v>
      </c>
    </row>
    <row r="2453" spans="1:22">
      <c r="A2453">
        <v>110800</v>
      </c>
      <c r="B2453" t="s">
        <v>17</v>
      </c>
      <c r="C2453" t="s">
        <v>18</v>
      </c>
      <c r="D2453" t="s">
        <v>19</v>
      </c>
      <c r="H2453" t="s">
        <v>19</v>
      </c>
      <c r="J2453" t="s">
        <v>20</v>
      </c>
      <c r="K2453" s="7">
        <v>20524</v>
      </c>
      <c r="L2453" t="s">
        <v>53</v>
      </c>
      <c r="M2453" t="s">
        <v>22</v>
      </c>
      <c r="N2453" t="s">
        <v>34</v>
      </c>
      <c r="O2453" s="7">
        <v>42027</v>
      </c>
      <c r="P2453" s="7">
        <v>42055</v>
      </c>
      <c r="Q2453" t="s">
        <v>24</v>
      </c>
      <c r="R2453" s="7">
        <v>45688</v>
      </c>
      <c r="S2453" s="8">
        <f t="shared" si="169"/>
        <v>68.942465753424656</v>
      </c>
      <c r="T2453" t="str">
        <f t="shared" si="168"/>
        <v>65+</v>
      </c>
      <c r="U2453" s="7">
        <v>42055</v>
      </c>
      <c r="V2453">
        <f t="shared" si="170"/>
        <v>21</v>
      </c>
    </row>
    <row r="2454" spans="1:22">
      <c r="A2454">
        <v>103910</v>
      </c>
      <c r="B2454" t="s">
        <v>17</v>
      </c>
      <c r="C2454" t="s">
        <v>18</v>
      </c>
      <c r="D2454" t="s">
        <v>19</v>
      </c>
      <c r="H2454" t="s">
        <v>19</v>
      </c>
      <c r="J2454" t="s">
        <v>20</v>
      </c>
      <c r="K2454" s="7">
        <v>35309</v>
      </c>
      <c r="L2454" t="s">
        <v>74</v>
      </c>
      <c r="M2454" t="s">
        <v>22</v>
      </c>
      <c r="N2454" t="s">
        <v>32</v>
      </c>
      <c r="O2454" s="7">
        <v>41423</v>
      </c>
      <c r="P2454" s="7">
        <v>41456</v>
      </c>
      <c r="Q2454" t="s">
        <v>36</v>
      </c>
      <c r="R2454" s="7">
        <v>45688</v>
      </c>
      <c r="S2454" s="8">
        <f t="shared" si="169"/>
        <v>28.435616438356163</v>
      </c>
      <c r="T2454" t="str">
        <f t="shared" si="168"/>
        <v>25-35</v>
      </c>
      <c r="U2454" s="7">
        <v>41456</v>
      </c>
      <c r="V2454">
        <f t="shared" si="170"/>
        <v>24</v>
      </c>
    </row>
    <row r="2455" spans="1:22">
      <c r="A2455">
        <v>81943</v>
      </c>
      <c r="B2455" t="s">
        <v>17</v>
      </c>
      <c r="C2455" t="s">
        <v>18</v>
      </c>
      <c r="D2455" t="s">
        <v>19</v>
      </c>
      <c r="H2455" t="s">
        <v>19</v>
      </c>
      <c r="J2455" t="s">
        <v>20</v>
      </c>
      <c r="K2455" s="7">
        <v>29247</v>
      </c>
      <c r="L2455" t="s">
        <v>84</v>
      </c>
      <c r="M2455" t="s">
        <v>22</v>
      </c>
      <c r="N2455" t="s">
        <v>32</v>
      </c>
      <c r="O2455" s="7">
        <v>40763</v>
      </c>
      <c r="P2455" s="7">
        <v>40865</v>
      </c>
      <c r="Q2455" t="s">
        <v>36</v>
      </c>
      <c r="R2455" s="7">
        <v>45688</v>
      </c>
      <c r="S2455" s="8">
        <f t="shared" si="169"/>
        <v>45.043835616438358</v>
      </c>
      <c r="T2455" t="str">
        <f t="shared" si="168"/>
        <v>45-55</v>
      </c>
      <c r="U2455" s="7">
        <v>40865</v>
      </c>
      <c r="V2455">
        <f t="shared" si="170"/>
        <v>75</v>
      </c>
    </row>
    <row r="2456" spans="1:22">
      <c r="A2456">
        <v>82124</v>
      </c>
      <c r="B2456" t="s">
        <v>17</v>
      </c>
      <c r="C2456" t="s">
        <v>18</v>
      </c>
      <c r="D2456" t="s">
        <v>19</v>
      </c>
      <c r="H2456" t="s">
        <v>19</v>
      </c>
      <c r="J2456" t="s">
        <v>20</v>
      </c>
      <c r="K2456" s="7">
        <v>30478</v>
      </c>
      <c r="L2456" t="s">
        <v>26</v>
      </c>
      <c r="M2456" t="s">
        <v>27</v>
      </c>
      <c r="N2456" t="s">
        <v>34</v>
      </c>
      <c r="O2456" s="7">
        <v>40835</v>
      </c>
      <c r="P2456" s="7">
        <v>40962</v>
      </c>
      <c r="Q2456" t="s">
        <v>36</v>
      </c>
      <c r="R2456" s="7">
        <v>45688</v>
      </c>
      <c r="S2456" s="8">
        <f t="shared" si="169"/>
        <v>41.671232876712331</v>
      </c>
      <c r="T2456" t="str">
        <f t="shared" si="168"/>
        <v>35-45</v>
      </c>
      <c r="U2456" s="7">
        <v>40962</v>
      </c>
      <c r="V2456">
        <f t="shared" si="170"/>
        <v>92</v>
      </c>
    </row>
    <row r="2457" spans="1:22">
      <c r="A2457">
        <v>121588</v>
      </c>
      <c r="B2457" t="s">
        <v>17</v>
      </c>
      <c r="C2457" t="s">
        <v>18</v>
      </c>
      <c r="D2457" t="s">
        <v>19</v>
      </c>
      <c r="H2457" t="s">
        <v>19</v>
      </c>
      <c r="J2457" t="s">
        <v>20</v>
      </c>
      <c r="K2457" s="7">
        <v>19250</v>
      </c>
      <c r="L2457" t="s">
        <v>21</v>
      </c>
      <c r="M2457" t="s">
        <v>22</v>
      </c>
      <c r="N2457" t="s">
        <v>34</v>
      </c>
      <c r="O2457" s="7">
        <v>42788</v>
      </c>
      <c r="P2457" s="7">
        <v>43586</v>
      </c>
      <c r="Q2457" t="s">
        <v>77</v>
      </c>
      <c r="R2457" s="7">
        <v>45688</v>
      </c>
      <c r="S2457" s="8">
        <f t="shared" si="169"/>
        <v>72.432876712328763</v>
      </c>
      <c r="T2457" t="str">
        <f t="shared" si="168"/>
        <v>65+</v>
      </c>
      <c r="U2457" s="7">
        <v>43586</v>
      </c>
      <c r="V2457">
        <f t="shared" si="170"/>
        <v>571</v>
      </c>
    </row>
    <row r="2458" spans="1:22">
      <c r="A2458">
        <v>143611</v>
      </c>
      <c r="B2458" t="s">
        <v>17</v>
      </c>
      <c r="C2458" t="s">
        <v>18</v>
      </c>
      <c r="D2458" t="s">
        <v>19</v>
      </c>
      <c r="H2458" t="s">
        <v>19</v>
      </c>
      <c r="J2458" t="s">
        <v>20</v>
      </c>
      <c r="K2458" s="7">
        <v>35916</v>
      </c>
      <c r="L2458" t="s">
        <v>261</v>
      </c>
      <c r="M2458" t="s">
        <v>57</v>
      </c>
      <c r="N2458" t="s">
        <v>28</v>
      </c>
      <c r="O2458" s="7" t="s">
        <v>36</v>
      </c>
      <c r="P2458" s="7" t="s">
        <v>36</v>
      </c>
      <c r="Q2458" t="s">
        <v>36</v>
      </c>
      <c r="R2458" s="7">
        <v>45688</v>
      </c>
      <c r="S2458" s="8">
        <f t="shared" si="169"/>
        <v>26.772602739726029</v>
      </c>
      <c r="T2458" t="str">
        <f t="shared" si="168"/>
        <v>25-35</v>
      </c>
      <c r="U2458" s="7" t="s">
        <v>36</v>
      </c>
      <c r="V2458" t="str">
        <f t="shared" si="170"/>
        <v/>
      </c>
    </row>
    <row r="2459" spans="1:22">
      <c r="A2459">
        <v>126385</v>
      </c>
      <c r="B2459" t="s">
        <v>17</v>
      </c>
      <c r="C2459" t="s">
        <v>18</v>
      </c>
      <c r="D2459" t="s">
        <v>19</v>
      </c>
      <c r="H2459" t="s">
        <v>19</v>
      </c>
      <c r="J2459" t="s">
        <v>20</v>
      </c>
      <c r="K2459" s="7">
        <v>35595</v>
      </c>
      <c r="L2459" t="s">
        <v>262</v>
      </c>
      <c r="M2459" t="s">
        <v>23</v>
      </c>
      <c r="N2459" t="s">
        <v>34</v>
      </c>
      <c r="O2459" s="7" t="s">
        <v>36</v>
      </c>
      <c r="P2459" s="7" t="s">
        <v>36</v>
      </c>
      <c r="Q2459" t="s">
        <v>36</v>
      </c>
      <c r="R2459" s="7">
        <v>45688</v>
      </c>
      <c r="S2459" s="8">
        <f t="shared" si="169"/>
        <v>27.652054794520549</v>
      </c>
      <c r="T2459" t="str">
        <f t="shared" si="168"/>
        <v>25-35</v>
      </c>
      <c r="U2459" s="7" t="s">
        <v>36</v>
      </c>
      <c r="V2459" t="str">
        <f t="shared" si="170"/>
        <v/>
      </c>
    </row>
    <row r="2460" spans="1:22">
      <c r="A2460">
        <v>163426</v>
      </c>
      <c r="B2460" t="s">
        <v>17</v>
      </c>
      <c r="C2460" t="s">
        <v>18</v>
      </c>
      <c r="D2460" t="s">
        <v>19</v>
      </c>
      <c r="H2460" t="s">
        <v>19</v>
      </c>
      <c r="J2460" t="s">
        <v>30</v>
      </c>
      <c r="K2460" s="7">
        <v>33732</v>
      </c>
      <c r="L2460" t="s">
        <v>37</v>
      </c>
      <c r="M2460" t="s">
        <v>27</v>
      </c>
      <c r="N2460" t="s">
        <v>28</v>
      </c>
      <c r="O2460" s="7" t="s">
        <v>36</v>
      </c>
      <c r="P2460" s="7" t="s">
        <v>36</v>
      </c>
      <c r="Q2460" t="s">
        <v>36</v>
      </c>
      <c r="R2460" s="7">
        <v>45688</v>
      </c>
      <c r="S2460" s="8">
        <f t="shared" si="169"/>
        <v>32.756164383561647</v>
      </c>
      <c r="T2460" t="str">
        <f t="shared" si="168"/>
        <v>25-35</v>
      </c>
      <c r="U2460" s="7" t="s">
        <v>36</v>
      </c>
      <c r="V2460" t="str">
        <f t="shared" si="170"/>
        <v/>
      </c>
    </row>
    <row r="2461" spans="1:22">
      <c r="A2461">
        <v>158158</v>
      </c>
      <c r="B2461" t="s">
        <v>17</v>
      </c>
      <c r="C2461" t="s">
        <v>18</v>
      </c>
      <c r="D2461" t="s">
        <v>19</v>
      </c>
      <c r="H2461" t="s">
        <v>19</v>
      </c>
      <c r="J2461" t="s">
        <v>20</v>
      </c>
      <c r="K2461" s="7">
        <v>38689</v>
      </c>
      <c r="L2461" t="s">
        <v>37</v>
      </c>
      <c r="M2461" t="s">
        <v>27</v>
      </c>
      <c r="N2461" t="s">
        <v>43</v>
      </c>
      <c r="O2461" s="7">
        <v>45296</v>
      </c>
      <c r="P2461" s="7">
        <v>45541</v>
      </c>
      <c r="Q2461" t="s">
        <v>41</v>
      </c>
      <c r="R2461" s="7">
        <v>45688</v>
      </c>
      <c r="S2461" s="8">
        <f t="shared" si="169"/>
        <v>19.175342465753424</v>
      </c>
      <c r="T2461" t="str">
        <f t="shared" si="168"/>
        <v>16-25</v>
      </c>
      <c r="U2461" s="7">
        <v>45541</v>
      </c>
      <c r="V2461">
        <f t="shared" si="170"/>
        <v>176</v>
      </c>
    </row>
    <row r="2462" spans="1:22">
      <c r="A2462">
        <v>141334</v>
      </c>
      <c r="B2462" t="s">
        <v>17</v>
      </c>
      <c r="C2462" t="s">
        <v>18</v>
      </c>
      <c r="D2462" t="s">
        <v>19</v>
      </c>
      <c r="H2462" t="s">
        <v>19</v>
      </c>
      <c r="J2462" t="s">
        <v>20</v>
      </c>
      <c r="K2462" s="7">
        <v>36486</v>
      </c>
      <c r="L2462" t="s">
        <v>67</v>
      </c>
      <c r="M2462" t="s">
        <v>22</v>
      </c>
      <c r="N2462" t="s">
        <v>34</v>
      </c>
      <c r="O2462" s="7">
        <v>43803</v>
      </c>
      <c r="P2462" s="7">
        <v>44432</v>
      </c>
      <c r="Q2462" t="s">
        <v>77</v>
      </c>
      <c r="R2462" s="7">
        <v>45688</v>
      </c>
      <c r="S2462" s="8">
        <f t="shared" si="169"/>
        <v>25.210958904109589</v>
      </c>
      <c r="T2462" t="str">
        <f t="shared" si="168"/>
        <v>25-35</v>
      </c>
      <c r="U2462" s="7">
        <v>44432</v>
      </c>
      <c r="V2462">
        <f t="shared" si="170"/>
        <v>450</v>
      </c>
    </row>
    <row r="2463" spans="1:22">
      <c r="A2463">
        <v>162019</v>
      </c>
      <c r="B2463" t="s">
        <v>17</v>
      </c>
      <c r="C2463" t="s">
        <v>25</v>
      </c>
      <c r="D2463" t="s">
        <v>19</v>
      </c>
      <c r="H2463" t="s">
        <v>19</v>
      </c>
      <c r="J2463" t="s">
        <v>20</v>
      </c>
      <c r="K2463" s="7">
        <v>18543</v>
      </c>
      <c r="L2463" t="s">
        <v>44</v>
      </c>
      <c r="M2463" t="s">
        <v>27</v>
      </c>
      <c r="N2463" t="s">
        <v>34</v>
      </c>
      <c r="O2463" s="7">
        <v>44370</v>
      </c>
      <c r="P2463" s="7" t="s">
        <v>29</v>
      </c>
      <c r="Q2463" t="s">
        <v>24</v>
      </c>
      <c r="R2463" s="7">
        <v>45688</v>
      </c>
      <c r="S2463" s="8">
        <f t="shared" si="169"/>
        <v>74.369863013698634</v>
      </c>
      <c r="T2463" t="str">
        <f t="shared" si="168"/>
        <v>65+</v>
      </c>
      <c r="U2463" s="7">
        <f>R2463</f>
        <v>45688</v>
      </c>
      <c r="V2463">
        <f t="shared" si="170"/>
        <v>943</v>
      </c>
    </row>
    <row r="2464" spans="1:22">
      <c r="A2464">
        <v>113013</v>
      </c>
      <c r="B2464" t="s">
        <v>17</v>
      </c>
      <c r="C2464" t="s">
        <v>18</v>
      </c>
      <c r="D2464" t="s">
        <v>19</v>
      </c>
      <c r="H2464" t="s">
        <v>19</v>
      </c>
      <c r="J2464" t="s">
        <v>20</v>
      </c>
      <c r="K2464" s="7">
        <v>26455</v>
      </c>
      <c r="L2464" t="s">
        <v>104</v>
      </c>
      <c r="M2464" t="s">
        <v>57</v>
      </c>
      <c r="N2464" t="s">
        <v>32</v>
      </c>
      <c r="O2464" s="7">
        <v>42185</v>
      </c>
      <c r="P2464" s="7">
        <v>42845</v>
      </c>
      <c r="Q2464" t="s">
        <v>77</v>
      </c>
      <c r="R2464" s="7">
        <v>45688</v>
      </c>
      <c r="S2464" s="8">
        <f t="shared" si="169"/>
        <v>52.69315068493151</v>
      </c>
      <c r="T2464" t="str">
        <f t="shared" si="168"/>
        <v>45-55</v>
      </c>
      <c r="U2464" s="7">
        <v>42845</v>
      </c>
      <c r="V2464">
        <f t="shared" si="170"/>
        <v>473</v>
      </c>
    </row>
    <row r="2465" spans="1:22">
      <c r="A2465">
        <v>124582</v>
      </c>
      <c r="B2465" t="s">
        <v>17</v>
      </c>
      <c r="C2465" t="s">
        <v>18</v>
      </c>
      <c r="D2465" t="s">
        <v>19</v>
      </c>
      <c r="H2465" t="s">
        <v>19</v>
      </c>
      <c r="J2465" t="s">
        <v>20</v>
      </c>
      <c r="K2465" s="7">
        <v>34588</v>
      </c>
      <c r="L2465" t="s">
        <v>263</v>
      </c>
      <c r="M2465" t="s">
        <v>52</v>
      </c>
      <c r="N2465" t="s">
        <v>43</v>
      </c>
      <c r="O2465" s="7" t="s">
        <v>36</v>
      </c>
      <c r="P2465" s="7" t="s">
        <v>36</v>
      </c>
      <c r="Q2465" t="s">
        <v>36</v>
      </c>
      <c r="R2465" s="7">
        <v>45688</v>
      </c>
      <c r="S2465" s="8">
        <f t="shared" si="169"/>
        <v>30.410958904109588</v>
      </c>
      <c r="T2465" t="str">
        <f t="shared" si="168"/>
        <v>25-35</v>
      </c>
      <c r="U2465" s="7" t="s">
        <v>36</v>
      </c>
      <c r="V2465" t="str">
        <f t="shared" si="170"/>
        <v/>
      </c>
    </row>
    <row r="2466" spans="1:22">
      <c r="A2466">
        <v>139867</v>
      </c>
      <c r="B2466" t="s">
        <v>17</v>
      </c>
      <c r="C2466" t="s">
        <v>18</v>
      </c>
      <c r="D2466" t="s">
        <v>19</v>
      </c>
      <c r="H2466" t="s">
        <v>19</v>
      </c>
      <c r="J2466" t="s">
        <v>20</v>
      </c>
      <c r="K2466" s="7">
        <v>37582</v>
      </c>
      <c r="L2466" t="s">
        <v>37</v>
      </c>
      <c r="M2466" t="s">
        <v>27</v>
      </c>
      <c r="N2466" t="s">
        <v>23</v>
      </c>
      <c r="O2466" s="7" t="s">
        <v>36</v>
      </c>
      <c r="P2466" s="7" t="s">
        <v>36</v>
      </c>
      <c r="Q2466" t="s">
        <v>36</v>
      </c>
      <c r="R2466" s="7">
        <v>45688</v>
      </c>
      <c r="S2466" s="8">
        <f t="shared" si="169"/>
        <v>22.208219178082192</v>
      </c>
      <c r="T2466" t="str">
        <f t="shared" si="168"/>
        <v>16-25</v>
      </c>
      <c r="U2466" s="7" t="s">
        <v>36</v>
      </c>
      <c r="V2466" t="str">
        <f t="shared" si="170"/>
        <v/>
      </c>
    </row>
    <row r="2467" spans="1:22">
      <c r="A2467">
        <v>94667</v>
      </c>
      <c r="B2467" t="s">
        <v>17</v>
      </c>
      <c r="C2467" t="s">
        <v>18</v>
      </c>
      <c r="D2467" t="s">
        <v>19</v>
      </c>
      <c r="H2467" t="s">
        <v>19</v>
      </c>
      <c r="J2467" t="s">
        <v>20</v>
      </c>
      <c r="K2467" s="7">
        <v>12979</v>
      </c>
      <c r="L2467" t="s">
        <v>33</v>
      </c>
      <c r="M2467" t="s">
        <v>22</v>
      </c>
      <c r="N2467" t="s">
        <v>32</v>
      </c>
      <c r="O2467" s="7">
        <v>40977</v>
      </c>
      <c r="P2467" s="7">
        <v>44427</v>
      </c>
      <c r="Q2467" t="s">
        <v>24</v>
      </c>
      <c r="R2467" s="7">
        <v>45688</v>
      </c>
      <c r="S2467" s="8">
        <f t="shared" si="169"/>
        <v>89.61369863013698</v>
      </c>
      <c r="T2467" t="str">
        <f t="shared" si="168"/>
        <v>65+</v>
      </c>
      <c r="U2467" s="7">
        <v>44427</v>
      </c>
      <c r="V2467">
        <f t="shared" si="170"/>
        <v>2465</v>
      </c>
    </row>
    <row r="2468" spans="1:22">
      <c r="A2468">
        <v>47385</v>
      </c>
      <c r="B2468" t="s">
        <v>17</v>
      </c>
      <c r="C2468" t="s">
        <v>18</v>
      </c>
      <c r="D2468" t="s">
        <v>19</v>
      </c>
      <c r="H2468" t="s">
        <v>19</v>
      </c>
      <c r="J2468" t="s">
        <v>30</v>
      </c>
      <c r="L2468" t="s">
        <v>65</v>
      </c>
      <c r="M2468" t="s">
        <v>27</v>
      </c>
      <c r="N2468" t="s">
        <v>32</v>
      </c>
      <c r="O2468" s="7">
        <v>39264</v>
      </c>
      <c r="P2468" s="7">
        <v>42205</v>
      </c>
      <c r="Q2468" t="s">
        <v>38</v>
      </c>
      <c r="R2468" s="7">
        <v>45688</v>
      </c>
      <c r="S2468" s="8">
        <f t="shared" si="169"/>
        <v>125.17260273972603</v>
      </c>
      <c r="T2468" t="str">
        <f t="shared" si="168"/>
        <v>65+</v>
      </c>
      <c r="U2468" s="7">
        <v>42205</v>
      </c>
      <c r="V2468">
        <f t="shared" si="170"/>
        <v>2101</v>
      </c>
    </row>
    <row r="2469" spans="1:22">
      <c r="A2469">
        <v>130972</v>
      </c>
      <c r="B2469" t="s">
        <v>17</v>
      </c>
      <c r="C2469" t="s">
        <v>18</v>
      </c>
      <c r="D2469" t="s">
        <v>19</v>
      </c>
      <c r="H2469" t="s">
        <v>19</v>
      </c>
      <c r="J2469" t="s">
        <v>20</v>
      </c>
      <c r="K2469" s="7">
        <v>24575</v>
      </c>
      <c r="L2469" t="s">
        <v>67</v>
      </c>
      <c r="M2469" t="s">
        <v>22</v>
      </c>
      <c r="N2469" t="s">
        <v>34</v>
      </c>
      <c r="O2469" s="7">
        <v>43367</v>
      </c>
      <c r="P2469" s="7">
        <v>43449</v>
      </c>
      <c r="Q2469" t="s">
        <v>24</v>
      </c>
      <c r="R2469" s="7">
        <v>45688</v>
      </c>
      <c r="S2469" s="8">
        <f t="shared" si="169"/>
        <v>57.843835616438355</v>
      </c>
      <c r="T2469" t="str">
        <f t="shared" si="168"/>
        <v>55-65</v>
      </c>
      <c r="U2469" s="7">
        <v>43449</v>
      </c>
      <c r="V2469">
        <f t="shared" si="170"/>
        <v>60</v>
      </c>
    </row>
    <row r="2470" spans="1:22">
      <c r="A2470">
        <v>53703</v>
      </c>
      <c r="B2470" t="s">
        <v>17</v>
      </c>
      <c r="C2470" t="s">
        <v>18</v>
      </c>
      <c r="D2470" t="s">
        <v>19</v>
      </c>
      <c r="H2470" t="s">
        <v>19</v>
      </c>
      <c r="J2470" t="s">
        <v>20</v>
      </c>
      <c r="K2470" s="7">
        <v>17581</v>
      </c>
      <c r="L2470" t="s">
        <v>59</v>
      </c>
      <c r="M2470" t="s">
        <v>27</v>
      </c>
      <c r="N2470" t="s">
        <v>34</v>
      </c>
      <c r="O2470" s="7">
        <v>40333</v>
      </c>
      <c r="P2470" s="7">
        <v>44182</v>
      </c>
      <c r="Q2470" t="s">
        <v>41</v>
      </c>
      <c r="R2470" s="7">
        <v>45688</v>
      </c>
      <c r="S2470" s="8">
        <f t="shared" si="169"/>
        <v>77.0054794520548</v>
      </c>
      <c r="T2470" t="str">
        <f t="shared" si="168"/>
        <v>65+</v>
      </c>
      <c r="U2470" s="7">
        <v>44182</v>
      </c>
      <c r="V2470">
        <f t="shared" si="170"/>
        <v>2750</v>
      </c>
    </row>
    <row r="2471" spans="1:22">
      <c r="A2471">
        <v>94219</v>
      </c>
      <c r="B2471" t="s">
        <v>17</v>
      </c>
      <c r="C2471" t="s">
        <v>25</v>
      </c>
      <c r="D2471" t="s">
        <v>19</v>
      </c>
      <c r="H2471" t="s">
        <v>19</v>
      </c>
      <c r="J2471" t="s">
        <v>20</v>
      </c>
      <c r="K2471" s="7">
        <v>17844</v>
      </c>
      <c r="L2471" t="s">
        <v>33</v>
      </c>
      <c r="M2471" t="s">
        <v>22</v>
      </c>
      <c r="N2471" t="s">
        <v>32</v>
      </c>
      <c r="O2471" s="7">
        <v>41001</v>
      </c>
      <c r="P2471" s="7" t="s">
        <v>29</v>
      </c>
      <c r="Q2471" t="s">
        <v>24</v>
      </c>
      <c r="R2471" s="7">
        <v>45688</v>
      </c>
      <c r="S2471" s="8">
        <f t="shared" si="169"/>
        <v>76.284931506849318</v>
      </c>
      <c r="T2471" t="str">
        <f t="shared" si="168"/>
        <v>65+</v>
      </c>
      <c r="U2471" s="7">
        <f>R2471</f>
        <v>45688</v>
      </c>
      <c r="V2471">
        <f t="shared" si="170"/>
        <v>3350</v>
      </c>
    </row>
    <row r="2472" spans="1:22">
      <c r="A2472">
        <v>116311</v>
      </c>
      <c r="B2472" t="s">
        <v>17</v>
      </c>
      <c r="C2472" t="s">
        <v>18</v>
      </c>
      <c r="D2472" t="s">
        <v>46</v>
      </c>
      <c r="E2472" t="s">
        <v>108</v>
      </c>
      <c r="F2472" t="s">
        <v>149</v>
      </c>
      <c r="G2472" t="s">
        <v>145</v>
      </c>
      <c r="H2472" t="s">
        <v>19</v>
      </c>
      <c r="J2472" t="s">
        <v>20</v>
      </c>
      <c r="K2472" s="7">
        <v>36942</v>
      </c>
      <c r="L2472" t="s">
        <v>96</v>
      </c>
      <c r="M2472" t="s">
        <v>22</v>
      </c>
      <c r="N2472" t="s">
        <v>34</v>
      </c>
      <c r="O2472" s="7" t="s">
        <v>36</v>
      </c>
      <c r="P2472" s="7" t="s">
        <v>36</v>
      </c>
      <c r="Q2472" t="s">
        <v>24</v>
      </c>
      <c r="R2472" s="7">
        <v>45688</v>
      </c>
      <c r="S2472" s="8">
        <f t="shared" si="169"/>
        <v>23.961643835616439</v>
      </c>
      <c r="T2472" t="str">
        <f t="shared" si="168"/>
        <v>16-25</v>
      </c>
      <c r="U2472" s="7" t="s">
        <v>36</v>
      </c>
      <c r="V2472" t="str">
        <f t="shared" si="170"/>
        <v/>
      </c>
    </row>
    <row r="2473" spans="1:22">
      <c r="A2473">
        <v>151127</v>
      </c>
      <c r="B2473" t="s">
        <v>17</v>
      </c>
      <c r="C2473" t="s">
        <v>18</v>
      </c>
      <c r="D2473" t="s">
        <v>19</v>
      </c>
      <c r="H2473" t="s">
        <v>19</v>
      </c>
      <c r="J2473" t="s">
        <v>30</v>
      </c>
      <c r="K2473" s="7">
        <v>38533</v>
      </c>
      <c r="L2473" t="s">
        <v>129</v>
      </c>
      <c r="M2473" t="s">
        <v>57</v>
      </c>
      <c r="N2473" t="s">
        <v>32</v>
      </c>
      <c r="O2473" s="7" t="s">
        <v>36</v>
      </c>
      <c r="P2473" s="7" t="s">
        <v>36</v>
      </c>
      <c r="Q2473" t="s">
        <v>36</v>
      </c>
      <c r="R2473" s="7">
        <v>45688</v>
      </c>
      <c r="S2473" s="8">
        <f t="shared" si="169"/>
        <v>19.602739726027398</v>
      </c>
      <c r="T2473" t="str">
        <f t="shared" si="168"/>
        <v>16-25</v>
      </c>
      <c r="U2473" s="7" t="s">
        <v>36</v>
      </c>
      <c r="V2473" t="str">
        <f t="shared" si="170"/>
        <v/>
      </c>
    </row>
    <row r="2474" spans="1:22">
      <c r="A2474">
        <v>163437</v>
      </c>
      <c r="B2474" t="s">
        <v>17</v>
      </c>
      <c r="C2474" t="s">
        <v>18</v>
      </c>
      <c r="D2474" t="s">
        <v>19</v>
      </c>
      <c r="H2474" t="s">
        <v>19</v>
      </c>
      <c r="J2474" t="s">
        <v>20</v>
      </c>
      <c r="K2474" s="7">
        <v>38364</v>
      </c>
      <c r="L2474" t="s">
        <v>60</v>
      </c>
      <c r="M2474" t="s">
        <v>27</v>
      </c>
      <c r="N2474" t="s">
        <v>23</v>
      </c>
      <c r="O2474" s="7" t="s">
        <v>36</v>
      </c>
      <c r="P2474" s="7" t="s">
        <v>36</v>
      </c>
      <c r="Q2474" t="s">
        <v>77</v>
      </c>
      <c r="R2474" s="7">
        <v>45688</v>
      </c>
      <c r="S2474" s="8">
        <f t="shared" si="169"/>
        <v>20.065753424657533</v>
      </c>
      <c r="T2474" t="str">
        <f t="shared" si="168"/>
        <v>16-25</v>
      </c>
      <c r="U2474" s="7" t="s">
        <v>36</v>
      </c>
      <c r="V2474" t="str">
        <f t="shared" si="170"/>
        <v/>
      </c>
    </row>
    <row r="2475" spans="1:22">
      <c r="A2475">
        <v>135692</v>
      </c>
      <c r="B2475" t="s">
        <v>17</v>
      </c>
      <c r="C2475" t="s">
        <v>18</v>
      </c>
      <c r="D2475" t="s">
        <v>19</v>
      </c>
      <c r="H2475" t="s">
        <v>19</v>
      </c>
      <c r="J2475" t="s">
        <v>20</v>
      </c>
      <c r="K2475" s="7">
        <v>34058</v>
      </c>
      <c r="L2475" t="s">
        <v>112</v>
      </c>
      <c r="M2475" t="s">
        <v>22</v>
      </c>
      <c r="N2475" t="s">
        <v>34</v>
      </c>
      <c r="O2475" s="7">
        <v>43385</v>
      </c>
      <c r="P2475" s="7">
        <v>43892</v>
      </c>
      <c r="Q2475" t="s">
        <v>24</v>
      </c>
      <c r="R2475" s="7">
        <v>45688</v>
      </c>
      <c r="S2475" s="8">
        <f t="shared" si="169"/>
        <v>31.863013698630137</v>
      </c>
      <c r="T2475" t="str">
        <f t="shared" si="168"/>
        <v>25-35</v>
      </c>
      <c r="U2475" s="7">
        <v>43892</v>
      </c>
      <c r="V2475">
        <f t="shared" si="170"/>
        <v>362</v>
      </c>
    </row>
    <row r="2476" spans="1:22">
      <c r="A2476">
        <v>81355</v>
      </c>
      <c r="B2476" t="s">
        <v>17</v>
      </c>
      <c r="C2476" t="s">
        <v>18</v>
      </c>
      <c r="D2476" t="s">
        <v>19</v>
      </c>
      <c r="H2476" t="s">
        <v>19</v>
      </c>
      <c r="J2476" t="s">
        <v>20</v>
      </c>
      <c r="K2476" s="7">
        <v>34014</v>
      </c>
      <c r="L2476" t="s">
        <v>83</v>
      </c>
      <c r="M2476" t="s">
        <v>27</v>
      </c>
      <c r="N2476" t="s">
        <v>32</v>
      </c>
      <c r="O2476" s="7">
        <v>40732</v>
      </c>
      <c r="P2476" s="7">
        <v>41621</v>
      </c>
      <c r="Q2476" t="s">
        <v>36</v>
      </c>
      <c r="R2476" s="7">
        <v>45688</v>
      </c>
      <c r="S2476" s="8">
        <f t="shared" si="169"/>
        <v>31.983561643835618</v>
      </c>
      <c r="T2476" t="str">
        <f t="shared" si="168"/>
        <v>25-35</v>
      </c>
      <c r="U2476" s="7">
        <v>41621</v>
      </c>
      <c r="V2476">
        <f t="shared" si="170"/>
        <v>636</v>
      </c>
    </row>
    <row r="2477" spans="1:22">
      <c r="A2477">
        <v>103855</v>
      </c>
      <c r="B2477" t="s">
        <v>17</v>
      </c>
      <c r="C2477" t="s">
        <v>18</v>
      </c>
      <c r="D2477" t="s">
        <v>19</v>
      </c>
      <c r="H2477" t="s">
        <v>19</v>
      </c>
      <c r="J2477" t="s">
        <v>30</v>
      </c>
      <c r="K2477" s="7">
        <v>34159</v>
      </c>
      <c r="L2477" t="s">
        <v>26</v>
      </c>
      <c r="M2477" t="s">
        <v>27</v>
      </c>
      <c r="N2477" t="s">
        <v>34</v>
      </c>
      <c r="O2477" s="7">
        <v>41577</v>
      </c>
      <c r="P2477" s="7">
        <v>41577</v>
      </c>
      <c r="Q2477" t="s">
        <v>36</v>
      </c>
      <c r="R2477" s="7">
        <v>45688</v>
      </c>
      <c r="S2477" s="8">
        <f t="shared" si="169"/>
        <v>31.586301369863012</v>
      </c>
      <c r="T2477" t="str">
        <f t="shared" si="168"/>
        <v>25-35</v>
      </c>
      <c r="U2477" s="7">
        <v>41577</v>
      </c>
      <c r="V2477">
        <f t="shared" si="170"/>
        <v>1</v>
      </c>
    </row>
    <row r="2478" spans="1:22">
      <c r="A2478">
        <v>156914</v>
      </c>
      <c r="B2478" t="s">
        <v>17</v>
      </c>
      <c r="C2478" t="s">
        <v>25</v>
      </c>
      <c r="D2478" t="s">
        <v>19</v>
      </c>
      <c r="H2478" t="s">
        <v>19</v>
      </c>
      <c r="J2478" t="s">
        <v>20</v>
      </c>
      <c r="K2478" s="7">
        <v>21337</v>
      </c>
      <c r="L2478" t="s">
        <v>76</v>
      </c>
      <c r="M2478" t="s">
        <v>23</v>
      </c>
      <c r="N2478" t="s">
        <v>34</v>
      </c>
      <c r="O2478" s="7">
        <v>44763</v>
      </c>
      <c r="P2478" s="7" t="s">
        <v>29</v>
      </c>
      <c r="Q2478" t="s">
        <v>24</v>
      </c>
      <c r="R2478" s="7">
        <v>45688</v>
      </c>
      <c r="S2478" s="8">
        <f t="shared" si="169"/>
        <v>66.715068493150682</v>
      </c>
      <c r="T2478" t="str">
        <f t="shared" si="168"/>
        <v>65+</v>
      </c>
      <c r="U2478" s="7">
        <f>R2478</f>
        <v>45688</v>
      </c>
      <c r="V2478">
        <f t="shared" si="170"/>
        <v>662</v>
      </c>
    </row>
    <row r="2479" spans="1:22">
      <c r="A2479">
        <v>142400</v>
      </c>
      <c r="B2479" t="s">
        <v>17</v>
      </c>
      <c r="C2479" t="s">
        <v>18</v>
      </c>
      <c r="D2479" t="s">
        <v>19</v>
      </c>
      <c r="H2479" t="s">
        <v>19</v>
      </c>
      <c r="J2479" t="s">
        <v>20</v>
      </c>
      <c r="K2479" s="7">
        <v>30053</v>
      </c>
      <c r="L2479" t="s">
        <v>37</v>
      </c>
      <c r="M2479" t="s">
        <v>27</v>
      </c>
      <c r="N2479" t="s">
        <v>28</v>
      </c>
      <c r="O2479" s="7">
        <v>43837</v>
      </c>
      <c r="P2479" s="7">
        <v>44439</v>
      </c>
      <c r="Q2479" t="s">
        <v>24</v>
      </c>
      <c r="R2479" s="7">
        <v>45688</v>
      </c>
      <c r="S2479" s="8">
        <f t="shared" si="169"/>
        <v>42.835616438356162</v>
      </c>
      <c r="T2479" t="str">
        <f t="shared" si="168"/>
        <v>35-45</v>
      </c>
      <c r="U2479" s="7">
        <v>44439</v>
      </c>
      <c r="V2479">
        <f t="shared" si="170"/>
        <v>431</v>
      </c>
    </row>
    <row r="2480" spans="1:22">
      <c r="A2480">
        <v>161734</v>
      </c>
      <c r="B2480" t="s">
        <v>17</v>
      </c>
      <c r="C2480" t="s">
        <v>18</v>
      </c>
      <c r="D2480" t="s">
        <v>19</v>
      </c>
      <c r="H2480" t="s">
        <v>19</v>
      </c>
      <c r="J2480" t="s">
        <v>20</v>
      </c>
      <c r="K2480" s="7">
        <v>38946</v>
      </c>
      <c r="L2480" t="s">
        <v>37</v>
      </c>
      <c r="M2480" t="s">
        <v>27</v>
      </c>
      <c r="N2480" t="s">
        <v>43</v>
      </c>
      <c r="O2480" s="7" t="s">
        <v>36</v>
      </c>
      <c r="P2480" s="7" t="s">
        <v>36</v>
      </c>
      <c r="Q2480" t="s">
        <v>36</v>
      </c>
      <c r="R2480" s="7">
        <v>45688</v>
      </c>
      <c r="S2480" s="8">
        <f t="shared" si="169"/>
        <v>18.471232876712328</v>
      </c>
      <c r="T2480" t="str">
        <f t="shared" si="168"/>
        <v>16-25</v>
      </c>
      <c r="U2480" s="7" t="s">
        <v>36</v>
      </c>
      <c r="V2480" t="str">
        <f t="shared" si="170"/>
        <v/>
      </c>
    </row>
    <row r="2481" spans="1:22">
      <c r="A2481">
        <v>150362</v>
      </c>
      <c r="B2481" t="s">
        <v>17</v>
      </c>
      <c r="C2481" t="s">
        <v>18</v>
      </c>
      <c r="D2481" t="s">
        <v>19</v>
      </c>
      <c r="H2481" t="s">
        <v>19</v>
      </c>
      <c r="J2481" t="s">
        <v>20</v>
      </c>
      <c r="K2481" s="7">
        <v>37484</v>
      </c>
      <c r="L2481" t="s">
        <v>116</v>
      </c>
      <c r="M2481" t="s">
        <v>22</v>
      </c>
      <c r="N2481" t="s">
        <v>23</v>
      </c>
      <c r="O2481" s="7" t="s">
        <v>36</v>
      </c>
      <c r="P2481" s="7" t="s">
        <v>36</v>
      </c>
      <c r="Q2481" t="s">
        <v>24</v>
      </c>
      <c r="R2481" s="7">
        <v>45688</v>
      </c>
      <c r="S2481" s="8">
        <f t="shared" si="169"/>
        <v>22.476712328767125</v>
      </c>
      <c r="T2481" t="str">
        <f t="shared" si="168"/>
        <v>16-25</v>
      </c>
      <c r="U2481" s="7" t="s">
        <v>36</v>
      </c>
      <c r="V2481" t="str">
        <f t="shared" si="170"/>
        <v/>
      </c>
    </row>
    <row r="2482" spans="1:22">
      <c r="A2482">
        <v>108520</v>
      </c>
      <c r="B2482" t="s">
        <v>17</v>
      </c>
      <c r="C2482" t="s">
        <v>18</v>
      </c>
      <c r="D2482" t="s">
        <v>19</v>
      </c>
      <c r="H2482" t="s">
        <v>19</v>
      </c>
      <c r="J2482" t="s">
        <v>30</v>
      </c>
      <c r="K2482" s="7">
        <v>34713</v>
      </c>
      <c r="L2482" t="s">
        <v>21</v>
      </c>
      <c r="M2482" t="s">
        <v>22</v>
      </c>
      <c r="N2482" t="s">
        <v>32</v>
      </c>
      <c r="O2482" s="7">
        <v>41832</v>
      </c>
      <c r="P2482" s="7">
        <v>41883</v>
      </c>
      <c r="Q2482" t="s">
        <v>24</v>
      </c>
      <c r="R2482" s="7">
        <v>45688</v>
      </c>
      <c r="S2482" s="8">
        <f t="shared" si="169"/>
        <v>30.068493150684933</v>
      </c>
      <c r="T2482" t="str">
        <f t="shared" si="168"/>
        <v>25-35</v>
      </c>
      <c r="U2482" s="7">
        <v>41883</v>
      </c>
      <c r="V2482">
        <f t="shared" si="170"/>
        <v>36</v>
      </c>
    </row>
    <row r="2483" spans="1:22">
      <c r="A2483">
        <v>146669</v>
      </c>
      <c r="B2483" t="s">
        <v>17</v>
      </c>
      <c r="C2483" t="s">
        <v>18</v>
      </c>
      <c r="D2483" t="s">
        <v>19</v>
      </c>
      <c r="H2483" t="s">
        <v>19</v>
      </c>
      <c r="J2483" t="s">
        <v>20</v>
      </c>
      <c r="K2483" s="7">
        <v>24269</v>
      </c>
      <c r="L2483" t="s">
        <v>44</v>
      </c>
      <c r="M2483" t="s">
        <v>27</v>
      </c>
      <c r="N2483" t="s">
        <v>34</v>
      </c>
      <c r="O2483" s="7">
        <v>44107</v>
      </c>
      <c r="P2483" s="7">
        <v>44298</v>
      </c>
      <c r="Q2483" t="s">
        <v>24</v>
      </c>
      <c r="R2483" s="7">
        <v>45688</v>
      </c>
      <c r="S2483" s="8">
        <f t="shared" si="169"/>
        <v>58.682191780821917</v>
      </c>
      <c r="T2483" t="str">
        <f t="shared" si="168"/>
        <v>55-65</v>
      </c>
      <c r="U2483" s="7">
        <v>44298</v>
      </c>
      <c r="V2483">
        <f t="shared" si="170"/>
        <v>136</v>
      </c>
    </row>
    <row r="2484" spans="1:22">
      <c r="A2484">
        <v>93711</v>
      </c>
      <c r="B2484" t="s">
        <v>17</v>
      </c>
      <c r="C2484" t="s">
        <v>18</v>
      </c>
      <c r="D2484" t="s">
        <v>19</v>
      </c>
      <c r="H2484" t="s">
        <v>19</v>
      </c>
      <c r="J2484" t="s">
        <v>20</v>
      </c>
      <c r="K2484" s="7">
        <v>35386</v>
      </c>
      <c r="L2484" t="s">
        <v>88</v>
      </c>
      <c r="M2484" t="s">
        <v>57</v>
      </c>
      <c r="N2484" t="s">
        <v>40</v>
      </c>
      <c r="O2484" s="7">
        <v>41241</v>
      </c>
      <c r="P2484" s="7">
        <v>41260</v>
      </c>
      <c r="Q2484" t="s">
        <v>36</v>
      </c>
      <c r="R2484" s="7">
        <v>45688</v>
      </c>
      <c r="S2484" s="8">
        <f t="shared" si="169"/>
        <v>28.224657534246575</v>
      </c>
      <c r="T2484" t="str">
        <f t="shared" si="168"/>
        <v>25-35</v>
      </c>
      <c r="U2484" s="7">
        <v>41260</v>
      </c>
      <c r="V2484">
        <f t="shared" si="170"/>
        <v>14</v>
      </c>
    </row>
    <row r="2485" spans="1:22">
      <c r="A2485">
        <v>155104</v>
      </c>
      <c r="B2485" t="s">
        <v>17</v>
      </c>
      <c r="C2485" t="s">
        <v>18</v>
      </c>
      <c r="D2485" t="s">
        <v>19</v>
      </c>
      <c r="H2485" t="s">
        <v>19</v>
      </c>
      <c r="J2485" t="s">
        <v>20</v>
      </c>
      <c r="K2485" s="7">
        <v>39323</v>
      </c>
      <c r="L2485" t="s">
        <v>117</v>
      </c>
      <c r="M2485" t="s">
        <v>22</v>
      </c>
      <c r="N2485" t="s">
        <v>34</v>
      </c>
      <c r="O2485" s="7" t="s">
        <v>36</v>
      </c>
      <c r="P2485" s="7" t="s">
        <v>36</v>
      </c>
      <c r="Q2485" t="s">
        <v>24</v>
      </c>
      <c r="R2485" s="7">
        <v>45688</v>
      </c>
      <c r="S2485" s="8">
        <f t="shared" si="169"/>
        <v>17.438356164383563</v>
      </c>
      <c r="T2485" t="str">
        <f t="shared" si="168"/>
        <v>16-25</v>
      </c>
      <c r="U2485" s="7" t="s">
        <v>36</v>
      </c>
      <c r="V2485" t="str">
        <f t="shared" si="170"/>
        <v/>
      </c>
    </row>
    <row r="2486" spans="1:22">
      <c r="A2486">
        <v>105153</v>
      </c>
      <c r="B2486" t="s">
        <v>17</v>
      </c>
      <c r="C2486" t="s">
        <v>18</v>
      </c>
      <c r="D2486" t="s">
        <v>19</v>
      </c>
      <c r="H2486" t="s">
        <v>19</v>
      </c>
      <c r="J2486" t="s">
        <v>20</v>
      </c>
      <c r="K2486" s="7">
        <v>36186</v>
      </c>
      <c r="L2486" t="s">
        <v>33</v>
      </c>
      <c r="M2486" t="s">
        <v>22</v>
      </c>
      <c r="N2486" t="s">
        <v>32</v>
      </c>
      <c r="O2486" s="7">
        <v>41503</v>
      </c>
      <c r="P2486" s="7">
        <v>42838</v>
      </c>
      <c r="Q2486" t="s">
        <v>24</v>
      </c>
      <c r="R2486" s="7">
        <v>45688</v>
      </c>
      <c r="S2486" s="8">
        <f t="shared" si="169"/>
        <v>26.032876712328768</v>
      </c>
      <c r="T2486" t="str">
        <f t="shared" si="168"/>
        <v>25-35</v>
      </c>
      <c r="U2486" s="7">
        <v>42838</v>
      </c>
      <c r="V2486">
        <f t="shared" si="170"/>
        <v>954</v>
      </c>
    </row>
    <row r="2487" spans="1:22">
      <c r="A2487">
        <v>133350</v>
      </c>
      <c r="B2487" t="s">
        <v>17</v>
      </c>
      <c r="C2487" t="s">
        <v>18</v>
      </c>
      <c r="D2487" t="s">
        <v>19</v>
      </c>
      <c r="H2487" t="s">
        <v>19</v>
      </c>
      <c r="J2487" t="s">
        <v>20</v>
      </c>
      <c r="K2487" s="7">
        <v>37031</v>
      </c>
      <c r="L2487" t="s">
        <v>101</v>
      </c>
      <c r="M2487" t="s">
        <v>22</v>
      </c>
      <c r="N2487" t="s">
        <v>34</v>
      </c>
      <c r="O2487" s="7">
        <v>43386</v>
      </c>
      <c r="P2487" s="7">
        <v>44757</v>
      </c>
      <c r="Q2487" t="s">
        <v>24</v>
      </c>
      <c r="R2487" s="7">
        <v>45688</v>
      </c>
      <c r="S2487" s="8">
        <f t="shared" si="169"/>
        <v>23.717808219178082</v>
      </c>
      <c r="T2487" t="str">
        <f t="shared" si="168"/>
        <v>16-25</v>
      </c>
      <c r="U2487" s="7">
        <v>44757</v>
      </c>
      <c r="V2487">
        <f t="shared" si="170"/>
        <v>980</v>
      </c>
    </row>
    <row r="2488" spans="1:22">
      <c r="A2488">
        <v>118573</v>
      </c>
      <c r="B2488" t="s">
        <v>17</v>
      </c>
      <c r="C2488" t="s">
        <v>18</v>
      </c>
      <c r="D2488" t="s">
        <v>19</v>
      </c>
      <c r="H2488" t="s">
        <v>19</v>
      </c>
      <c r="J2488" t="s">
        <v>20</v>
      </c>
      <c r="K2488" s="7">
        <v>37391</v>
      </c>
      <c r="L2488" t="s">
        <v>33</v>
      </c>
      <c r="M2488" t="s">
        <v>22</v>
      </c>
      <c r="N2488" t="s">
        <v>32</v>
      </c>
      <c r="O2488" s="7" t="s">
        <v>36</v>
      </c>
      <c r="P2488" s="7" t="s">
        <v>36</v>
      </c>
      <c r="Q2488" t="s">
        <v>36</v>
      </c>
      <c r="R2488" s="7">
        <v>45688</v>
      </c>
      <c r="S2488" s="8">
        <f t="shared" si="169"/>
        <v>22.731506849315068</v>
      </c>
      <c r="T2488" t="str">
        <f t="shared" si="168"/>
        <v>16-25</v>
      </c>
      <c r="U2488" s="7" t="s">
        <v>36</v>
      </c>
      <c r="V2488" t="str">
        <f t="shared" si="170"/>
        <v/>
      </c>
    </row>
    <row r="2489" spans="1:22">
      <c r="A2489">
        <v>162010</v>
      </c>
      <c r="B2489" t="s">
        <v>17</v>
      </c>
      <c r="C2489" t="s">
        <v>25</v>
      </c>
      <c r="D2489" t="s">
        <v>19</v>
      </c>
      <c r="H2489" t="s">
        <v>19</v>
      </c>
      <c r="J2489" t="s">
        <v>20</v>
      </c>
      <c r="K2489" s="7">
        <v>40129</v>
      </c>
      <c r="L2489" t="s">
        <v>82</v>
      </c>
      <c r="M2489" t="s">
        <v>27</v>
      </c>
      <c r="N2489" t="s">
        <v>34</v>
      </c>
      <c r="O2489" s="7">
        <v>44668</v>
      </c>
      <c r="P2489" s="7" t="s">
        <v>29</v>
      </c>
      <c r="Q2489" t="s">
        <v>24</v>
      </c>
      <c r="R2489" s="7">
        <v>45688</v>
      </c>
      <c r="S2489" s="8">
        <f t="shared" si="169"/>
        <v>15.230136986301369</v>
      </c>
      <c r="T2489" t="str">
        <f t="shared" si="168"/>
        <v/>
      </c>
      <c r="U2489" s="7">
        <f>R2489</f>
        <v>45688</v>
      </c>
      <c r="V2489">
        <f t="shared" si="170"/>
        <v>730</v>
      </c>
    </row>
    <row r="2490" spans="1:22">
      <c r="A2490">
        <v>145582</v>
      </c>
      <c r="B2490" t="s">
        <v>17</v>
      </c>
      <c r="C2490" t="s">
        <v>18</v>
      </c>
      <c r="D2490" t="s">
        <v>19</v>
      </c>
      <c r="H2490" t="s">
        <v>19</v>
      </c>
      <c r="J2490" t="s">
        <v>20</v>
      </c>
      <c r="K2490" s="7">
        <v>33491</v>
      </c>
      <c r="L2490" t="s">
        <v>59</v>
      </c>
      <c r="M2490" t="s">
        <v>27</v>
      </c>
      <c r="N2490" t="s">
        <v>34</v>
      </c>
      <c r="O2490" s="7" t="s">
        <v>36</v>
      </c>
      <c r="P2490" s="7" t="s">
        <v>36</v>
      </c>
      <c r="Q2490" t="s">
        <v>36</v>
      </c>
      <c r="R2490" s="7">
        <v>45688</v>
      </c>
      <c r="S2490" s="8">
        <f t="shared" si="169"/>
        <v>33.416438356164385</v>
      </c>
      <c r="T2490" t="str">
        <f t="shared" si="168"/>
        <v>25-35</v>
      </c>
      <c r="U2490" s="7" t="s">
        <v>36</v>
      </c>
      <c r="V2490" t="str">
        <f t="shared" si="170"/>
        <v/>
      </c>
    </row>
    <row r="2491" spans="1:22">
      <c r="A2491">
        <v>112310</v>
      </c>
      <c r="B2491" t="s">
        <v>17</v>
      </c>
      <c r="C2491" t="s">
        <v>18</v>
      </c>
      <c r="D2491" t="s">
        <v>19</v>
      </c>
      <c r="H2491" t="s">
        <v>19</v>
      </c>
      <c r="J2491" t="s">
        <v>20</v>
      </c>
      <c r="L2491" t="s">
        <v>264</v>
      </c>
      <c r="M2491" t="s">
        <v>52</v>
      </c>
      <c r="N2491" t="s">
        <v>34</v>
      </c>
      <c r="O2491" s="7">
        <v>42557</v>
      </c>
      <c r="P2491" s="7">
        <v>42778</v>
      </c>
      <c r="Q2491" t="s">
        <v>38</v>
      </c>
      <c r="R2491" s="7">
        <v>45688</v>
      </c>
      <c r="S2491" s="8">
        <f t="shared" si="169"/>
        <v>125.17260273972603</v>
      </c>
      <c r="T2491" t="str">
        <f t="shared" si="168"/>
        <v>65+</v>
      </c>
      <c r="U2491" s="7">
        <v>42778</v>
      </c>
      <c r="V2491">
        <f t="shared" si="170"/>
        <v>158</v>
      </c>
    </row>
    <row r="2492" spans="1:22">
      <c r="A2492">
        <v>107709</v>
      </c>
      <c r="B2492" t="s">
        <v>17</v>
      </c>
      <c r="C2492" t="s">
        <v>18</v>
      </c>
      <c r="D2492" t="s">
        <v>19</v>
      </c>
      <c r="H2492" t="s">
        <v>19</v>
      </c>
      <c r="J2492" t="s">
        <v>20</v>
      </c>
      <c r="K2492" s="7">
        <v>35392</v>
      </c>
      <c r="L2492" t="s">
        <v>128</v>
      </c>
      <c r="M2492" t="s">
        <v>22</v>
      </c>
      <c r="N2492" t="s">
        <v>32</v>
      </c>
      <c r="O2492" s="7">
        <v>41677</v>
      </c>
      <c r="P2492" s="7">
        <v>42835</v>
      </c>
      <c r="Q2492" t="s">
        <v>24</v>
      </c>
      <c r="R2492" s="7">
        <v>45688</v>
      </c>
      <c r="S2492" s="8">
        <f t="shared" si="169"/>
        <v>28.208219178082192</v>
      </c>
      <c r="T2492" t="str">
        <f t="shared" si="168"/>
        <v>25-35</v>
      </c>
      <c r="U2492" s="7">
        <v>42835</v>
      </c>
      <c r="V2492">
        <f t="shared" si="170"/>
        <v>827</v>
      </c>
    </row>
    <row r="2493" spans="1:22">
      <c r="A2493">
        <v>155620</v>
      </c>
      <c r="B2493" t="s">
        <v>17</v>
      </c>
      <c r="C2493" t="s">
        <v>18</v>
      </c>
      <c r="D2493" t="s">
        <v>19</v>
      </c>
      <c r="H2493" t="s">
        <v>19</v>
      </c>
      <c r="J2493" t="s">
        <v>20</v>
      </c>
      <c r="K2493" s="7">
        <v>33628</v>
      </c>
      <c r="L2493" t="s">
        <v>60</v>
      </c>
      <c r="M2493" t="s">
        <v>27</v>
      </c>
      <c r="N2493" t="s">
        <v>34</v>
      </c>
      <c r="O2493" s="7" t="s">
        <v>36</v>
      </c>
      <c r="P2493" s="7" t="s">
        <v>36</v>
      </c>
      <c r="Q2493" t="s">
        <v>36</v>
      </c>
      <c r="R2493" s="7">
        <v>45688</v>
      </c>
      <c r="S2493" s="8">
        <f t="shared" si="169"/>
        <v>33.041095890410958</v>
      </c>
      <c r="T2493" t="str">
        <f t="shared" si="168"/>
        <v>25-35</v>
      </c>
      <c r="U2493" s="7" t="s">
        <v>36</v>
      </c>
      <c r="V2493" t="str">
        <f t="shared" si="170"/>
        <v/>
      </c>
    </row>
    <row r="2494" spans="1:22">
      <c r="A2494">
        <v>105323</v>
      </c>
      <c r="B2494" t="s">
        <v>17</v>
      </c>
      <c r="C2494" t="s">
        <v>18</v>
      </c>
      <c r="D2494" t="s">
        <v>19</v>
      </c>
      <c r="H2494" t="s">
        <v>19</v>
      </c>
      <c r="J2494" t="s">
        <v>30</v>
      </c>
      <c r="K2494" s="7">
        <v>35726</v>
      </c>
      <c r="L2494" t="s">
        <v>65</v>
      </c>
      <c r="M2494" t="s">
        <v>27</v>
      </c>
      <c r="N2494" t="s">
        <v>34</v>
      </c>
      <c r="O2494" s="7">
        <v>41745</v>
      </c>
      <c r="P2494" s="7">
        <v>42447</v>
      </c>
      <c r="Q2494" t="s">
        <v>38</v>
      </c>
      <c r="R2494" s="7">
        <v>45688</v>
      </c>
      <c r="S2494" s="8">
        <f t="shared" si="169"/>
        <v>27.293150684931508</v>
      </c>
      <c r="T2494" t="str">
        <f t="shared" si="168"/>
        <v>25-35</v>
      </c>
      <c r="U2494" s="7">
        <v>42447</v>
      </c>
      <c r="V2494">
        <f t="shared" si="170"/>
        <v>503</v>
      </c>
    </row>
    <row r="2495" spans="1:22">
      <c r="A2495">
        <v>146716</v>
      </c>
      <c r="B2495" t="s">
        <v>17</v>
      </c>
      <c r="C2495" t="s">
        <v>18</v>
      </c>
      <c r="D2495" t="s">
        <v>19</v>
      </c>
      <c r="H2495" t="s">
        <v>19</v>
      </c>
      <c r="J2495" t="s">
        <v>30</v>
      </c>
      <c r="K2495" s="7">
        <v>37715</v>
      </c>
      <c r="L2495" t="s">
        <v>67</v>
      </c>
      <c r="M2495" t="s">
        <v>22</v>
      </c>
      <c r="N2495" t="s">
        <v>34</v>
      </c>
      <c r="O2495" s="7">
        <v>44093</v>
      </c>
      <c r="P2495" s="7">
        <v>44776</v>
      </c>
      <c r="Q2495" t="s">
        <v>24</v>
      </c>
      <c r="R2495" s="7">
        <v>45688</v>
      </c>
      <c r="S2495" s="8">
        <f t="shared" si="169"/>
        <v>21.843835616438355</v>
      </c>
      <c r="T2495" t="str">
        <f t="shared" si="168"/>
        <v>16-25</v>
      </c>
      <c r="U2495" s="7">
        <v>44776</v>
      </c>
      <c r="V2495">
        <f t="shared" si="170"/>
        <v>488</v>
      </c>
    </row>
    <row r="2496" spans="1:22">
      <c r="A2496">
        <v>166767</v>
      </c>
      <c r="B2496" t="s">
        <v>17</v>
      </c>
      <c r="C2496" t="s">
        <v>25</v>
      </c>
      <c r="D2496" t="s">
        <v>19</v>
      </c>
      <c r="H2496" t="s">
        <v>19</v>
      </c>
      <c r="J2496" t="s">
        <v>30</v>
      </c>
      <c r="K2496" s="7">
        <v>40417</v>
      </c>
      <c r="L2496" t="s">
        <v>48</v>
      </c>
      <c r="M2496" t="s">
        <v>27</v>
      </c>
      <c r="N2496" t="s">
        <v>34</v>
      </c>
      <c r="O2496" s="7">
        <v>45334</v>
      </c>
      <c r="P2496" s="7" t="s">
        <v>29</v>
      </c>
      <c r="Q2496" t="s">
        <v>24</v>
      </c>
      <c r="R2496" s="7">
        <v>45688</v>
      </c>
      <c r="S2496" s="8">
        <f t="shared" si="169"/>
        <v>14.441095890410958</v>
      </c>
      <c r="T2496" t="str">
        <f t="shared" si="168"/>
        <v/>
      </c>
      <c r="U2496" s="7">
        <f>R2496</f>
        <v>45688</v>
      </c>
      <c r="V2496">
        <f t="shared" si="170"/>
        <v>255</v>
      </c>
    </row>
    <row r="2497" spans="1:22">
      <c r="A2497">
        <v>111214</v>
      </c>
      <c r="B2497" t="s">
        <v>17</v>
      </c>
      <c r="C2497" t="s">
        <v>18</v>
      </c>
      <c r="D2497" t="s">
        <v>19</v>
      </c>
      <c r="H2497" t="s">
        <v>19</v>
      </c>
      <c r="J2497" t="s">
        <v>30</v>
      </c>
      <c r="K2497" s="7">
        <v>26013</v>
      </c>
      <c r="L2497" t="s">
        <v>74</v>
      </c>
      <c r="M2497" t="s">
        <v>22</v>
      </c>
      <c r="N2497" t="s">
        <v>32</v>
      </c>
      <c r="O2497" s="7">
        <v>42067</v>
      </c>
      <c r="P2497" s="7">
        <v>42843</v>
      </c>
      <c r="Q2497" t="s">
        <v>24</v>
      </c>
      <c r="R2497" s="7">
        <v>45688</v>
      </c>
      <c r="S2497" s="8">
        <f t="shared" si="169"/>
        <v>53.904109589041099</v>
      </c>
      <c r="T2497" t="str">
        <f t="shared" si="168"/>
        <v>45-55</v>
      </c>
      <c r="U2497" s="7">
        <v>42843</v>
      </c>
      <c r="V2497">
        <f t="shared" si="170"/>
        <v>555</v>
      </c>
    </row>
    <row r="2498" spans="1:22">
      <c r="A2498">
        <v>106182</v>
      </c>
      <c r="B2498" t="s">
        <v>17</v>
      </c>
      <c r="C2498" t="s">
        <v>18</v>
      </c>
      <c r="D2498" t="s">
        <v>19</v>
      </c>
      <c r="H2498" t="s">
        <v>19</v>
      </c>
      <c r="J2498" t="s">
        <v>30</v>
      </c>
      <c r="K2498" s="7">
        <v>17240</v>
      </c>
      <c r="L2498" t="s">
        <v>151</v>
      </c>
      <c r="M2498" t="s">
        <v>22</v>
      </c>
      <c r="N2498" t="s">
        <v>34</v>
      </c>
      <c r="O2498" s="7">
        <v>41607</v>
      </c>
      <c r="P2498" s="7">
        <v>44831</v>
      </c>
      <c r="Q2498" t="s">
        <v>38</v>
      </c>
      <c r="R2498" s="7">
        <v>45688</v>
      </c>
      <c r="S2498" s="8">
        <f t="shared" si="169"/>
        <v>77.939726027397256</v>
      </c>
      <c r="T2498" t="str">
        <f t="shared" ref="T2498:T2561" si="171">IFERROR(VLOOKUP(S2498,Age_Group_Arr,2,TRUE),"")</f>
        <v>65+</v>
      </c>
      <c r="U2498" s="7">
        <v>44831</v>
      </c>
      <c r="V2498">
        <f t="shared" si="170"/>
        <v>2303</v>
      </c>
    </row>
    <row r="2499" spans="1:22">
      <c r="A2499">
        <v>94018</v>
      </c>
      <c r="B2499" t="s">
        <v>17</v>
      </c>
      <c r="C2499" t="s">
        <v>18</v>
      </c>
      <c r="D2499" t="s">
        <v>19</v>
      </c>
      <c r="H2499" t="s">
        <v>19</v>
      </c>
      <c r="J2499" t="s">
        <v>20</v>
      </c>
      <c r="K2499" s="7">
        <v>19020</v>
      </c>
      <c r="L2499" t="s">
        <v>45</v>
      </c>
      <c r="M2499" t="s">
        <v>22</v>
      </c>
      <c r="N2499" t="s">
        <v>32</v>
      </c>
      <c r="O2499" s="7">
        <v>41243</v>
      </c>
      <c r="P2499" s="7">
        <v>41530</v>
      </c>
      <c r="Q2499" t="s">
        <v>36</v>
      </c>
      <c r="R2499" s="7">
        <v>45688</v>
      </c>
      <c r="S2499" s="8">
        <f t="shared" ref="S2499:S2562" si="172">(SUM(R2499-K2499)/365)</f>
        <v>73.063013698630144</v>
      </c>
      <c r="T2499" t="str">
        <f t="shared" si="171"/>
        <v>65+</v>
      </c>
      <c r="U2499" s="7">
        <v>41530</v>
      </c>
      <c r="V2499">
        <f t="shared" ref="V2499:V2562" si="173">IFERROR(NETWORKDAYS(O2499,U2499,8),"")</f>
        <v>206</v>
      </c>
    </row>
    <row r="2500" spans="1:22">
      <c r="A2500">
        <v>139886</v>
      </c>
      <c r="B2500" t="s">
        <v>17</v>
      </c>
      <c r="C2500" t="s">
        <v>18</v>
      </c>
      <c r="D2500" t="s">
        <v>19</v>
      </c>
      <c r="H2500" t="s">
        <v>19</v>
      </c>
      <c r="J2500" t="s">
        <v>20</v>
      </c>
      <c r="K2500" s="7">
        <v>26774</v>
      </c>
      <c r="L2500" t="s">
        <v>65</v>
      </c>
      <c r="M2500" t="s">
        <v>27</v>
      </c>
      <c r="N2500" t="s">
        <v>32</v>
      </c>
      <c r="O2500" s="7" t="s">
        <v>36</v>
      </c>
      <c r="P2500" s="7" t="s">
        <v>36</v>
      </c>
      <c r="Q2500" t="s">
        <v>36</v>
      </c>
      <c r="R2500" s="7">
        <v>45688</v>
      </c>
      <c r="S2500" s="8">
        <f t="shared" si="172"/>
        <v>51.819178082191783</v>
      </c>
      <c r="T2500" t="str">
        <f t="shared" si="171"/>
        <v>45-55</v>
      </c>
      <c r="U2500" s="7" t="s">
        <v>36</v>
      </c>
      <c r="V2500" t="str">
        <f t="shared" si="173"/>
        <v/>
      </c>
    </row>
    <row r="2501" spans="1:22">
      <c r="A2501">
        <v>80808</v>
      </c>
      <c r="B2501" t="s">
        <v>17</v>
      </c>
      <c r="C2501" t="s">
        <v>18</v>
      </c>
      <c r="D2501" t="s">
        <v>19</v>
      </c>
      <c r="H2501" t="s">
        <v>19</v>
      </c>
      <c r="J2501" t="s">
        <v>20</v>
      </c>
      <c r="K2501" s="7">
        <v>16442</v>
      </c>
      <c r="L2501" t="s">
        <v>67</v>
      </c>
      <c r="M2501" t="s">
        <v>22</v>
      </c>
      <c r="N2501" t="s">
        <v>32</v>
      </c>
      <c r="O2501" s="7">
        <v>40336</v>
      </c>
      <c r="P2501" s="7">
        <v>41225</v>
      </c>
      <c r="Q2501" t="s">
        <v>36</v>
      </c>
      <c r="R2501" s="7">
        <v>45688</v>
      </c>
      <c r="S2501" s="8">
        <f t="shared" si="172"/>
        <v>80.126027397260273</v>
      </c>
      <c r="T2501" t="str">
        <f t="shared" si="171"/>
        <v>65+</v>
      </c>
      <c r="U2501" s="7">
        <v>41225</v>
      </c>
      <c r="V2501">
        <f t="shared" si="173"/>
        <v>636</v>
      </c>
    </row>
    <row r="2502" spans="1:22">
      <c r="A2502">
        <v>117318</v>
      </c>
      <c r="B2502" t="s">
        <v>17</v>
      </c>
      <c r="C2502" t="s">
        <v>25</v>
      </c>
      <c r="D2502" t="s">
        <v>19</v>
      </c>
      <c r="H2502" t="s">
        <v>19</v>
      </c>
      <c r="J2502" t="s">
        <v>20</v>
      </c>
      <c r="K2502" s="7">
        <v>21881</v>
      </c>
      <c r="L2502" t="s">
        <v>58</v>
      </c>
      <c r="M2502" t="s">
        <v>27</v>
      </c>
      <c r="N2502" t="s">
        <v>34</v>
      </c>
      <c r="O2502" s="7">
        <v>44858</v>
      </c>
      <c r="P2502" s="7" t="s">
        <v>29</v>
      </c>
      <c r="Q2502" t="s">
        <v>41</v>
      </c>
      <c r="R2502" s="7">
        <v>45688</v>
      </c>
      <c r="S2502" s="8">
        <f t="shared" si="172"/>
        <v>65.224657534246575</v>
      </c>
      <c r="T2502" t="str">
        <f t="shared" si="171"/>
        <v>65+</v>
      </c>
      <c r="U2502" s="7">
        <f t="shared" ref="U2502:U2503" si="174">R2502</f>
        <v>45688</v>
      </c>
      <c r="V2502">
        <f t="shared" si="173"/>
        <v>595</v>
      </c>
    </row>
    <row r="2503" spans="1:22">
      <c r="A2503">
        <v>147085</v>
      </c>
      <c r="B2503" t="s">
        <v>17</v>
      </c>
      <c r="C2503" t="s">
        <v>25</v>
      </c>
      <c r="D2503" t="s">
        <v>19</v>
      </c>
      <c r="H2503" t="s">
        <v>19</v>
      </c>
      <c r="J2503" t="s">
        <v>20</v>
      </c>
      <c r="K2503" s="7">
        <v>20626</v>
      </c>
      <c r="L2503" t="s">
        <v>67</v>
      </c>
      <c r="M2503" t="s">
        <v>22</v>
      </c>
      <c r="N2503" t="s">
        <v>34</v>
      </c>
      <c r="O2503" s="7">
        <v>44326</v>
      </c>
      <c r="P2503" s="7" t="s">
        <v>29</v>
      </c>
      <c r="Q2503" t="s">
        <v>24</v>
      </c>
      <c r="R2503" s="7">
        <v>45688</v>
      </c>
      <c r="S2503" s="8">
        <f t="shared" si="172"/>
        <v>68.663013698630138</v>
      </c>
      <c r="T2503" t="str">
        <f t="shared" si="171"/>
        <v>65+</v>
      </c>
      <c r="U2503" s="7">
        <f t="shared" si="174"/>
        <v>45688</v>
      </c>
      <c r="V2503">
        <f t="shared" si="173"/>
        <v>975</v>
      </c>
    </row>
    <row r="2504" spans="1:22">
      <c r="A2504">
        <v>108522</v>
      </c>
      <c r="B2504" t="s">
        <v>17</v>
      </c>
      <c r="C2504" t="s">
        <v>18</v>
      </c>
      <c r="D2504" t="s">
        <v>19</v>
      </c>
      <c r="H2504" t="s">
        <v>19</v>
      </c>
      <c r="J2504" t="s">
        <v>20</v>
      </c>
      <c r="K2504" s="7">
        <v>21098</v>
      </c>
      <c r="L2504" t="s">
        <v>99</v>
      </c>
      <c r="M2504" t="s">
        <v>27</v>
      </c>
      <c r="N2504" t="s">
        <v>32</v>
      </c>
      <c r="O2504" s="7">
        <v>41674</v>
      </c>
      <c r="P2504" s="7">
        <v>41934</v>
      </c>
      <c r="Q2504" t="s">
        <v>36</v>
      </c>
      <c r="R2504" s="7">
        <v>45688</v>
      </c>
      <c r="S2504" s="8">
        <f t="shared" si="172"/>
        <v>67.369863013698634</v>
      </c>
      <c r="T2504" t="str">
        <f t="shared" si="171"/>
        <v>65+</v>
      </c>
      <c r="U2504" s="7">
        <v>41934</v>
      </c>
      <c r="V2504">
        <f t="shared" si="173"/>
        <v>187</v>
      </c>
    </row>
    <row r="2505" spans="1:22">
      <c r="A2505">
        <v>80807</v>
      </c>
      <c r="B2505" t="s">
        <v>17</v>
      </c>
      <c r="C2505" t="s">
        <v>18</v>
      </c>
      <c r="D2505" t="s">
        <v>19</v>
      </c>
      <c r="H2505" t="s">
        <v>19</v>
      </c>
      <c r="J2505" t="s">
        <v>20</v>
      </c>
      <c r="K2505" s="7">
        <v>16442</v>
      </c>
      <c r="L2505" t="s">
        <v>83</v>
      </c>
      <c r="M2505" t="s">
        <v>27</v>
      </c>
      <c r="N2505" t="s">
        <v>34</v>
      </c>
      <c r="O2505" s="7">
        <v>40165</v>
      </c>
      <c r="P2505" s="7">
        <v>41038</v>
      </c>
      <c r="Q2505" t="s">
        <v>36</v>
      </c>
      <c r="R2505" s="7">
        <v>45688</v>
      </c>
      <c r="S2505" s="8">
        <f t="shared" si="172"/>
        <v>80.126027397260273</v>
      </c>
      <c r="T2505" t="str">
        <f t="shared" si="171"/>
        <v>65+</v>
      </c>
      <c r="U2505" s="7">
        <v>41038</v>
      </c>
      <c r="V2505">
        <f t="shared" si="173"/>
        <v>624</v>
      </c>
    </row>
    <row r="2506" spans="1:22">
      <c r="A2506">
        <v>102471</v>
      </c>
      <c r="B2506" t="s">
        <v>17</v>
      </c>
      <c r="C2506" t="s">
        <v>18</v>
      </c>
      <c r="D2506" t="s">
        <v>19</v>
      </c>
      <c r="H2506" t="s">
        <v>19</v>
      </c>
      <c r="J2506" t="s">
        <v>20</v>
      </c>
      <c r="K2506" s="7">
        <v>33164</v>
      </c>
      <c r="L2506" t="s">
        <v>84</v>
      </c>
      <c r="M2506" t="s">
        <v>22</v>
      </c>
      <c r="N2506" t="s">
        <v>32</v>
      </c>
      <c r="O2506" s="7">
        <v>41313</v>
      </c>
      <c r="P2506" s="7">
        <v>41333</v>
      </c>
      <c r="Q2506" t="s">
        <v>36</v>
      </c>
      <c r="R2506" s="7">
        <v>45688</v>
      </c>
      <c r="S2506" s="8">
        <f t="shared" si="172"/>
        <v>34.31232876712329</v>
      </c>
      <c r="T2506" t="str">
        <f t="shared" si="171"/>
        <v>25-35</v>
      </c>
      <c r="U2506" s="7">
        <v>41333</v>
      </c>
      <c r="V2506">
        <f t="shared" si="173"/>
        <v>15</v>
      </c>
    </row>
    <row r="2507" spans="1:22">
      <c r="A2507">
        <v>154803</v>
      </c>
      <c r="B2507" t="s">
        <v>17</v>
      </c>
      <c r="C2507" t="s">
        <v>18</v>
      </c>
      <c r="D2507" t="s">
        <v>19</v>
      </c>
      <c r="H2507" t="s">
        <v>19</v>
      </c>
      <c r="J2507" t="s">
        <v>20</v>
      </c>
      <c r="K2507" s="7">
        <v>39290</v>
      </c>
      <c r="L2507" t="s">
        <v>75</v>
      </c>
      <c r="M2507" t="s">
        <v>22</v>
      </c>
      <c r="N2507" t="s">
        <v>34</v>
      </c>
      <c r="O2507" s="7">
        <v>44611</v>
      </c>
      <c r="P2507" s="7">
        <v>44764</v>
      </c>
      <c r="Q2507" t="s">
        <v>24</v>
      </c>
      <c r="R2507" s="7">
        <v>45688</v>
      </c>
      <c r="S2507" s="8">
        <f t="shared" si="172"/>
        <v>17.528767123287672</v>
      </c>
      <c r="T2507" t="str">
        <f t="shared" si="171"/>
        <v>16-25</v>
      </c>
      <c r="U2507" s="7">
        <v>44764</v>
      </c>
      <c r="V2507">
        <f t="shared" si="173"/>
        <v>110</v>
      </c>
    </row>
    <row r="2508" spans="1:22">
      <c r="A2508">
        <v>107050</v>
      </c>
      <c r="B2508" t="s">
        <v>17</v>
      </c>
      <c r="C2508" t="s">
        <v>18</v>
      </c>
      <c r="D2508" t="s">
        <v>19</v>
      </c>
      <c r="H2508" t="s">
        <v>19</v>
      </c>
      <c r="J2508" t="s">
        <v>20</v>
      </c>
      <c r="K2508" s="7">
        <v>33164</v>
      </c>
      <c r="L2508" t="s">
        <v>26</v>
      </c>
      <c r="M2508" t="s">
        <v>27</v>
      </c>
      <c r="N2508" t="s">
        <v>32</v>
      </c>
      <c r="O2508" s="7">
        <v>41657</v>
      </c>
      <c r="P2508" s="7">
        <v>42248</v>
      </c>
      <c r="Q2508" t="s">
        <v>24</v>
      </c>
      <c r="R2508" s="7">
        <v>45688</v>
      </c>
      <c r="S2508" s="8">
        <f t="shared" si="172"/>
        <v>34.31232876712329</v>
      </c>
      <c r="T2508" t="str">
        <f t="shared" si="171"/>
        <v>25-35</v>
      </c>
      <c r="U2508" s="7">
        <v>42248</v>
      </c>
      <c r="V2508">
        <f t="shared" si="173"/>
        <v>422</v>
      </c>
    </row>
    <row r="2509" spans="1:22">
      <c r="A2509">
        <v>39990</v>
      </c>
      <c r="B2509" t="s">
        <v>17</v>
      </c>
      <c r="C2509" t="s">
        <v>18</v>
      </c>
      <c r="D2509" t="s">
        <v>19</v>
      </c>
      <c r="H2509" t="s">
        <v>19</v>
      </c>
      <c r="J2509" t="s">
        <v>20</v>
      </c>
      <c r="L2509" t="s">
        <v>113</v>
      </c>
      <c r="M2509" t="s">
        <v>27</v>
      </c>
      <c r="N2509" t="s">
        <v>32</v>
      </c>
      <c r="O2509" s="7">
        <v>1</v>
      </c>
      <c r="P2509" s="7">
        <v>1</v>
      </c>
      <c r="Q2509" t="s">
        <v>36</v>
      </c>
      <c r="R2509" s="7">
        <v>45688</v>
      </c>
      <c r="S2509" s="8">
        <f t="shared" si="172"/>
        <v>125.17260273972603</v>
      </c>
      <c r="T2509" t="str">
        <f t="shared" si="171"/>
        <v>65+</v>
      </c>
      <c r="U2509" s="7">
        <v>1</v>
      </c>
    </row>
    <row r="2510" spans="1:22">
      <c r="A2510">
        <v>81332</v>
      </c>
      <c r="B2510" t="s">
        <v>17</v>
      </c>
      <c r="C2510" t="s">
        <v>18</v>
      </c>
      <c r="D2510" t="s">
        <v>19</v>
      </c>
      <c r="H2510" t="s">
        <v>19</v>
      </c>
      <c r="J2510" t="s">
        <v>30</v>
      </c>
      <c r="L2510" t="s">
        <v>26</v>
      </c>
      <c r="M2510" t="s">
        <v>27</v>
      </c>
      <c r="N2510" t="s">
        <v>34</v>
      </c>
      <c r="O2510" s="7">
        <v>40879</v>
      </c>
      <c r="P2510" s="7">
        <v>40879</v>
      </c>
      <c r="Q2510" t="s">
        <v>36</v>
      </c>
      <c r="R2510" s="7">
        <v>45688</v>
      </c>
      <c r="S2510" s="8">
        <f t="shared" si="172"/>
        <v>125.17260273972603</v>
      </c>
      <c r="T2510" t="str">
        <f t="shared" si="171"/>
        <v>65+</v>
      </c>
      <c r="U2510" s="7">
        <v>40879</v>
      </c>
      <c r="V2510">
        <f t="shared" si="173"/>
        <v>1</v>
      </c>
    </row>
    <row r="2511" spans="1:22">
      <c r="A2511">
        <v>154073</v>
      </c>
      <c r="B2511" t="s">
        <v>17</v>
      </c>
      <c r="C2511" t="s">
        <v>25</v>
      </c>
      <c r="D2511" t="s">
        <v>19</v>
      </c>
      <c r="H2511" t="s">
        <v>19</v>
      </c>
      <c r="J2511" t="s">
        <v>20</v>
      </c>
      <c r="K2511" s="7">
        <v>15136</v>
      </c>
      <c r="L2511" t="s">
        <v>139</v>
      </c>
      <c r="M2511" t="s">
        <v>23</v>
      </c>
      <c r="N2511" t="s">
        <v>34</v>
      </c>
      <c r="O2511" s="7">
        <v>44511</v>
      </c>
      <c r="P2511" s="7" t="s">
        <v>29</v>
      </c>
      <c r="Q2511" t="s">
        <v>24</v>
      </c>
      <c r="R2511" s="7">
        <v>45688</v>
      </c>
      <c r="S2511" s="8">
        <f t="shared" si="172"/>
        <v>83.704109589041096</v>
      </c>
      <c r="T2511" t="str">
        <f t="shared" si="171"/>
        <v>65+</v>
      </c>
      <c r="U2511" s="7">
        <f>R2511</f>
        <v>45688</v>
      </c>
      <c r="V2511">
        <f t="shared" si="173"/>
        <v>842</v>
      </c>
    </row>
    <row r="2512" spans="1:22">
      <c r="A2512">
        <v>31405</v>
      </c>
      <c r="B2512" t="s">
        <v>17</v>
      </c>
      <c r="C2512" t="s">
        <v>18</v>
      </c>
      <c r="D2512" t="s">
        <v>19</v>
      </c>
      <c r="H2512" t="s">
        <v>46</v>
      </c>
      <c r="I2512" t="s">
        <v>265</v>
      </c>
      <c r="J2512" t="s">
        <v>20</v>
      </c>
      <c r="L2512" t="s">
        <v>26</v>
      </c>
      <c r="M2512" t="s">
        <v>27</v>
      </c>
      <c r="N2512" t="s">
        <v>32</v>
      </c>
      <c r="O2512" s="7">
        <v>36812</v>
      </c>
      <c r="P2512" s="7">
        <v>40854</v>
      </c>
      <c r="Q2512" t="s">
        <v>36</v>
      </c>
      <c r="R2512" s="7">
        <v>45688</v>
      </c>
      <c r="S2512" s="8">
        <f t="shared" si="172"/>
        <v>125.17260273972603</v>
      </c>
      <c r="T2512" t="str">
        <f t="shared" si="171"/>
        <v>65+</v>
      </c>
      <c r="U2512" s="7">
        <v>40854</v>
      </c>
      <c r="V2512">
        <f t="shared" si="173"/>
        <v>2887</v>
      </c>
    </row>
    <row r="2513" spans="1:22">
      <c r="A2513">
        <v>104682</v>
      </c>
      <c r="B2513" t="s">
        <v>17</v>
      </c>
      <c r="C2513" t="s">
        <v>18</v>
      </c>
      <c r="D2513" t="s">
        <v>19</v>
      </c>
      <c r="H2513" t="s">
        <v>19</v>
      </c>
      <c r="J2513" t="s">
        <v>20</v>
      </c>
      <c r="K2513" s="7">
        <v>35141</v>
      </c>
      <c r="L2513" t="s">
        <v>98</v>
      </c>
      <c r="M2513" t="s">
        <v>22</v>
      </c>
      <c r="N2513" t="s">
        <v>32</v>
      </c>
      <c r="O2513" s="7">
        <v>41433</v>
      </c>
      <c r="P2513" s="7">
        <v>41456</v>
      </c>
      <c r="Q2513" t="s">
        <v>36</v>
      </c>
      <c r="R2513" s="7">
        <v>45688</v>
      </c>
      <c r="S2513" s="8">
        <f t="shared" si="172"/>
        <v>28.895890410958906</v>
      </c>
      <c r="T2513" t="str">
        <f t="shared" si="171"/>
        <v>25-35</v>
      </c>
      <c r="U2513" s="7">
        <v>41456</v>
      </c>
      <c r="V2513">
        <f t="shared" si="173"/>
        <v>16</v>
      </c>
    </row>
    <row r="2514" spans="1:22">
      <c r="A2514">
        <v>99605</v>
      </c>
      <c r="B2514" t="s">
        <v>17</v>
      </c>
      <c r="C2514" t="s">
        <v>18</v>
      </c>
      <c r="D2514" t="s">
        <v>19</v>
      </c>
      <c r="H2514" t="s">
        <v>19</v>
      </c>
      <c r="J2514" t="s">
        <v>30</v>
      </c>
      <c r="K2514" s="7">
        <v>34354</v>
      </c>
      <c r="L2514" t="s">
        <v>37</v>
      </c>
      <c r="M2514" t="s">
        <v>27</v>
      </c>
      <c r="N2514" t="s">
        <v>32</v>
      </c>
      <c r="O2514" s="7">
        <v>41077</v>
      </c>
      <c r="P2514" s="7">
        <v>41320</v>
      </c>
      <c r="Q2514" t="s">
        <v>36</v>
      </c>
      <c r="R2514" s="7">
        <v>45688</v>
      </c>
      <c r="S2514" s="8">
        <f t="shared" si="172"/>
        <v>31.052054794520547</v>
      </c>
      <c r="T2514" t="str">
        <f t="shared" si="171"/>
        <v>25-35</v>
      </c>
      <c r="U2514" s="7">
        <v>41320</v>
      </c>
      <c r="V2514">
        <f t="shared" si="173"/>
        <v>175</v>
      </c>
    </row>
    <row r="2515" spans="1:22">
      <c r="A2515">
        <v>79899</v>
      </c>
      <c r="B2515" t="s">
        <v>17</v>
      </c>
      <c r="C2515" t="s">
        <v>18</v>
      </c>
      <c r="D2515" t="s">
        <v>19</v>
      </c>
      <c r="H2515" t="s">
        <v>19</v>
      </c>
      <c r="J2515" t="s">
        <v>20</v>
      </c>
      <c r="K2515" s="7">
        <v>13771</v>
      </c>
      <c r="L2515" t="s">
        <v>73</v>
      </c>
      <c r="M2515" t="s">
        <v>22</v>
      </c>
      <c r="N2515" t="s">
        <v>34</v>
      </c>
      <c r="O2515" s="7">
        <v>40204</v>
      </c>
      <c r="P2515" s="7">
        <v>41214</v>
      </c>
      <c r="Q2515" t="s">
        <v>36</v>
      </c>
      <c r="R2515" s="7">
        <v>45688</v>
      </c>
      <c r="S2515" s="8">
        <f t="shared" si="172"/>
        <v>87.443835616438349</v>
      </c>
      <c r="T2515" t="str">
        <f t="shared" si="171"/>
        <v>65+</v>
      </c>
      <c r="U2515" s="7">
        <v>41214</v>
      </c>
      <c r="V2515">
        <f t="shared" si="173"/>
        <v>723</v>
      </c>
    </row>
    <row r="2516" spans="1:22">
      <c r="A2516">
        <v>158443</v>
      </c>
      <c r="B2516" t="s">
        <v>17</v>
      </c>
      <c r="C2516" t="s">
        <v>25</v>
      </c>
      <c r="D2516" t="s">
        <v>19</v>
      </c>
      <c r="H2516" t="s">
        <v>19</v>
      </c>
      <c r="J2516" t="s">
        <v>30</v>
      </c>
      <c r="K2516" s="7">
        <v>39234</v>
      </c>
      <c r="L2516" t="s">
        <v>60</v>
      </c>
      <c r="M2516" t="s">
        <v>27</v>
      </c>
      <c r="N2516" t="s">
        <v>32</v>
      </c>
      <c r="O2516" s="7">
        <v>44576</v>
      </c>
      <c r="P2516" s="7" t="s">
        <v>29</v>
      </c>
      <c r="Q2516" t="s">
        <v>24</v>
      </c>
      <c r="R2516" s="7">
        <v>45688</v>
      </c>
      <c r="S2516" s="8">
        <f t="shared" si="172"/>
        <v>17.682191780821917</v>
      </c>
      <c r="T2516" t="str">
        <f t="shared" si="171"/>
        <v>16-25</v>
      </c>
      <c r="U2516" s="7">
        <f>R2516</f>
        <v>45688</v>
      </c>
      <c r="V2516">
        <f t="shared" si="173"/>
        <v>795</v>
      </c>
    </row>
    <row r="2517" spans="1:22">
      <c r="A2517">
        <v>143453</v>
      </c>
      <c r="B2517" t="s">
        <v>17</v>
      </c>
      <c r="C2517" t="s">
        <v>18</v>
      </c>
      <c r="D2517" t="s">
        <v>19</v>
      </c>
      <c r="H2517" t="s">
        <v>19</v>
      </c>
      <c r="J2517" t="s">
        <v>20</v>
      </c>
      <c r="K2517" s="7">
        <v>17654</v>
      </c>
      <c r="L2517" t="s">
        <v>99</v>
      </c>
      <c r="M2517" t="s">
        <v>27</v>
      </c>
      <c r="N2517" t="s">
        <v>34</v>
      </c>
      <c r="O2517" s="7">
        <v>43837</v>
      </c>
      <c r="P2517" s="7">
        <v>44624</v>
      </c>
      <c r="Q2517" t="s">
        <v>24</v>
      </c>
      <c r="R2517" s="7">
        <v>45688</v>
      </c>
      <c r="S2517" s="8">
        <f t="shared" si="172"/>
        <v>76.805479452054797</v>
      </c>
      <c r="T2517" t="str">
        <f t="shared" si="171"/>
        <v>65+</v>
      </c>
      <c r="U2517" s="7">
        <v>44624</v>
      </c>
      <c r="V2517">
        <f t="shared" si="173"/>
        <v>564</v>
      </c>
    </row>
    <row r="2518" spans="1:22">
      <c r="A2518">
        <v>129753</v>
      </c>
      <c r="B2518" t="s">
        <v>17</v>
      </c>
      <c r="C2518" t="s">
        <v>18</v>
      </c>
      <c r="D2518" t="s">
        <v>19</v>
      </c>
      <c r="H2518" t="s">
        <v>19</v>
      </c>
      <c r="J2518" t="s">
        <v>20</v>
      </c>
      <c r="K2518" s="7">
        <v>34761</v>
      </c>
      <c r="L2518" t="s">
        <v>35</v>
      </c>
      <c r="M2518" t="s">
        <v>27</v>
      </c>
      <c r="N2518" t="s">
        <v>34</v>
      </c>
      <c r="O2518" s="7" t="s">
        <v>36</v>
      </c>
      <c r="P2518" s="7" t="s">
        <v>36</v>
      </c>
      <c r="Q2518" t="s">
        <v>36</v>
      </c>
      <c r="R2518" s="7">
        <v>45688</v>
      </c>
      <c r="S2518" s="8">
        <f t="shared" si="172"/>
        <v>29.936986301369863</v>
      </c>
      <c r="T2518" t="str">
        <f t="shared" si="171"/>
        <v>25-35</v>
      </c>
      <c r="U2518" s="7" t="s">
        <v>36</v>
      </c>
      <c r="V2518" t="str">
        <f t="shared" si="173"/>
        <v/>
      </c>
    </row>
    <row r="2519" spans="1:22">
      <c r="A2519">
        <v>102613</v>
      </c>
      <c r="B2519" t="s">
        <v>17</v>
      </c>
      <c r="C2519" t="s">
        <v>25</v>
      </c>
      <c r="D2519" t="s">
        <v>19</v>
      </c>
      <c r="H2519" t="s">
        <v>19</v>
      </c>
      <c r="J2519" t="s">
        <v>20</v>
      </c>
      <c r="K2519" s="7">
        <v>21616</v>
      </c>
      <c r="L2519" t="s">
        <v>65</v>
      </c>
      <c r="M2519" t="s">
        <v>27</v>
      </c>
      <c r="N2519" t="s">
        <v>34</v>
      </c>
      <c r="O2519" s="7">
        <v>41383</v>
      </c>
      <c r="P2519" s="7" t="s">
        <v>29</v>
      </c>
      <c r="Q2519" t="s">
        <v>38</v>
      </c>
      <c r="R2519" s="7">
        <v>45688</v>
      </c>
      <c r="S2519" s="8">
        <f t="shared" si="172"/>
        <v>65.950684931506856</v>
      </c>
      <c r="T2519" t="str">
        <f t="shared" si="171"/>
        <v>65+</v>
      </c>
      <c r="U2519" s="7">
        <f>R2519</f>
        <v>45688</v>
      </c>
      <c r="V2519">
        <f t="shared" si="173"/>
        <v>3076</v>
      </c>
    </row>
    <row r="2520" spans="1:22">
      <c r="A2520">
        <v>71300</v>
      </c>
      <c r="B2520" t="s">
        <v>17</v>
      </c>
      <c r="C2520" t="s">
        <v>18</v>
      </c>
      <c r="D2520" t="s">
        <v>19</v>
      </c>
      <c r="H2520" t="s">
        <v>19</v>
      </c>
      <c r="J2520" t="s">
        <v>20</v>
      </c>
      <c r="L2520" t="s">
        <v>101</v>
      </c>
      <c r="M2520" t="s">
        <v>22</v>
      </c>
      <c r="N2520" t="s">
        <v>32</v>
      </c>
      <c r="O2520" s="7">
        <v>1</v>
      </c>
      <c r="P2520" s="7">
        <v>1</v>
      </c>
      <c r="Q2520" t="s">
        <v>36</v>
      </c>
      <c r="R2520" s="7">
        <v>45688</v>
      </c>
      <c r="S2520" s="8">
        <f t="shared" si="172"/>
        <v>125.17260273972603</v>
      </c>
      <c r="T2520" t="str">
        <f t="shared" si="171"/>
        <v>65+</v>
      </c>
      <c r="U2520" s="7">
        <v>1</v>
      </c>
    </row>
    <row r="2521" spans="1:22">
      <c r="A2521">
        <v>161008</v>
      </c>
      <c r="B2521" t="s">
        <v>17</v>
      </c>
      <c r="C2521" t="s">
        <v>18</v>
      </c>
      <c r="D2521" t="s">
        <v>19</v>
      </c>
      <c r="H2521" t="s">
        <v>19</v>
      </c>
      <c r="J2521" t="s">
        <v>20</v>
      </c>
      <c r="K2521" s="7">
        <v>36723</v>
      </c>
      <c r="L2521" t="s">
        <v>37</v>
      </c>
      <c r="M2521" t="s">
        <v>27</v>
      </c>
      <c r="N2521" t="s">
        <v>43</v>
      </c>
      <c r="O2521" s="7">
        <v>45146</v>
      </c>
      <c r="P2521" s="7">
        <v>45470</v>
      </c>
      <c r="Q2521" t="s">
        <v>41</v>
      </c>
      <c r="R2521" s="7">
        <v>45688</v>
      </c>
      <c r="S2521" s="8">
        <f t="shared" si="172"/>
        <v>24.561643835616437</v>
      </c>
      <c r="T2521" t="str">
        <f t="shared" si="171"/>
        <v>16-25</v>
      </c>
      <c r="U2521" s="7">
        <v>45470</v>
      </c>
      <c r="V2521">
        <f t="shared" si="173"/>
        <v>233</v>
      </c>
    </row>
    <row r="2522" spans="1:22">
      <c r="A2522">
        <v>128468</v>
      </c>
      <c r="B2522" t="s">
        <v>17</v>
      </c>
      <c r="C2522" t="s">
        <v>18</v>
      </c>
      <c r="D2522" t="s">
        <v>19</v>
      </c>
      <c r="H2522" t="s">
        <v>19</v>
      </c>
      <c r="J2522" t="s">
        <v>20</v>
      </c>
      <c r="K2522" s="7">
        <v>38637</v>
      </c>
      <c r="L2522" t="s">
        <v>66</v>
      </c>
      <c r="M2522" t="s">
        <v>57</v>
      </c>
      <c r="N2522" t="s">
        <v>34</v>
      </c>
      <c r="O2522" s="7">
        <v>43237</v>
      </c>
      <c r="P2522" s="7">
        <v>43282</v>
      </c>
      <c r="Q2522" t="s">
        <v>24</v>
      </c>
      <c r="R2522" s="7">
        <v>45688</v>
      </c>
      <c r="S2522" s="8">
        <f t="shared" si="172"/>
        <v>19.317808219178083</v>
      </c>
      <c r="T2522" t="str">
        <f t="shared" si="171"/>
        <v>16-25</v>
      </c>
      <c r="U2522" s="7">
        <v>43282</v>
      </c>
      <c r="V2522">
        <f t="shared" si="173"/>
        <v>32</v>
      </c>
    </row>
    <row r="2523" spans="1:22">
      <c r="A2523">
        <v>102823</v>
      </c>
      <c r="B2523" t="s">
        <v>17</v>
      </c>
      <c r="C2523" t="s">
        <v>18</v>
      </c>
      <c r="D2523" t="s">
        <v>19</v>
      </c>
      <c r="H2523" t="s">
        <v>19</v>
      </c>
      <c r="J2523" t="s">
        <v>20</v>
      </c>
      <c r="K2523" s="7">
        <v>15557</v>
      </c>
      <c r="L2523" t="s">
        <v>69</v>
      </c>
      <c r="M2523" t="s">
        <v>27</v>
      </c>
      <c r="N2523" t="s">
        <v>32</v>
      </c>
      <c r="O2523" s="7">
        <v>41316</v>
      </c>
      <c r="P2523" s="7">
        <v>44363</v>
      </c>
      <c r="Q2523" t="s">
        <v>24</v>
      </c>
      <c r="R2523" s="7">
        <v>45688</v>
      </c>
      <c r="S2523" s="8">
        <f t="shared" si="172"/>
        <v>82.550684931506851</v>
      </c>
      <c r="T2523" t="str">
        <f t="shared" si="171"/>
        <v>65+</v>
      </c>
      <c r="U2523" s="7">
        <v>44363</v>
      </c>
      <c r="V2523">
        <f t="shared" si="173"/>
        <v>2178</v>
      </c>
    </row>
    <row r="2524" spans="1:22">
      <c r="A2524">
        <v>79771</v>
      </c>
      <c r="B2524" t="s">
        <v>17</v>
      </c>
      <c r="C2524" t="s">
        <v>18</v>
      </c>
      <c r="D2524" t="s">
        <v>19</v>
      </c>
      <c r="H2524" t="s">
        <v>19</v>
      </c>
      <c r="J2524" t="s">
        <v>30</v>
      </c>
      <c r="K2524" s="7">
        <v>34878</v>
      </c>
      <c r="L2524" t="s">
        <v>65</v>
      </c>
      <c r="M2524" t="s">
        <v>27</v>
      </c>
      <c r="N2524" t="s">
        <v>34</v>
      </c>
      <c r="O2524" s="7">
        <v>40724</v>
      </c>
      <c r="P2524" s="7">
        <v>41494</v>
      </c>
      <c r="Q2524" t="s">
        <v>36</v>
      </c>
      <c r="R2524" s="7">
        <v>45688</v>
      </c>
      <c r="S2524" s="8">
        <f t="shared" si="172"/>
        <v>29.616438356164384</v>
      </c>
      <c r="T2524" t="str">
        <f t="shared" si="171"/>
        <v>25-35</v>
      </c>
      <c r="U2524" s="7">
        <v>41494</v>
      </c>
      <c r="V2524">
        <f t="shared" si="173"/>
        <v>551</v>
      </c>
    </row>
    <row r="2525" spans="1:22">
      <c r="A2525">
        <v>31585</v>
      </c>
      <c r="B2525" t="s">
        <v>17</v>
      </c>
      <c r="C2525" t="s">
        <v>18</v>
      </c>
      <c r="D2525" t="s">
        <v>19</v>
      </c>
      <c r="H2525" t="s">
        <v>19</v>
      </c>
      <c r="J2525" t="s">
        <v>20</v>
      </c>
      <c r="K2525" s="7">
        <v>23947</v>
      </c>
      <c r="L2525" t="s">
        <v>65</v>
      </c>
      <c r="M2525" t="s">
        <v>27</v>
      </c>
      <c r="N2525" t="s">
        <v>32</v>
      </c>
      <c r="O2525" s="7">
        <v>38624</v>
      </c>
      <c r="P2525" s="7">
        <v>41215</v>
      </c>
      <c r="Q2525" t="s">
        <v>36</v>
      </c>
      <c r="R2525" s="7">
        <v>45688</v>
      </c>
      <c r="S2525" s="8">
        <f t="shared" si="172"/>
        <v>59.564383561643837</v>
      </c>
      <c r="T2525" t="str">
        <f t="shared" si="171"/>
        <v>55-65</v>
      </c>
      <c r="U2525" s="7">
        <v>41215</v>
      </c>
      <c r="V2525">
        <f t="shared" si="173"/>
        <v>1852</v>
      </c>
    </row>
    <row r="2526" spans="1:22">
      <c r="A2526">
        <v>121845</v>
      </c>
      <c r="B2526" t="s">
        <v>17</v>
      </c>
      <c r="C2526" t="s">
        <v>18</v>
      </c>
      <c r="D2526" t="s">
        <v>19</v>
      </c>
      <c r="H2526" t="s">
        <v>19</v>
      </c>
      <c r="J2526" t="s">
        <v>20</v>
      </c>
      <c r="K2526" s="7">
        <v>36579</v>
      </c>
      <c r="L2526" t="s">
        <v>26</v>
      </c>
      <c r="M2526" t="s">
        <v>27</v>
      </c>
      <c r="N2526" t="s">
        <v>43</v>
      </c>
      <c r="O2526" s="7">
        <v>42920</v>
      </c>
      <c r="P2526" s="7">
        <v>42923</v>
      </c>
      <c r="Q2526" t="s">
        <v>41</v>
      </c>
      <c r="R2526" s="7">
        <v>45688</v>
      </c>
      <c r="S2526" s="8">
        <f t="shared" si="172"/>
        <v>24.956164383561642</v>
      </c>
      <c r="T2526" t="str">
        <f t="shared" si="171"/>
        <v>16-25</v>
      </c>
      <c r="U2526" s="7">
        <v>42923</v>
      </c>
      <c r="V2526">
        <f t="shared" si="173"/>
        <v>4</v>
      </c>
    </row>
    <row r="2527" spans="1:22">
      <c r="A2527">
        <v>106986</v>
      </c>
      <c r="B2527" t="s">
        <v>17</v>
      </c>
      <c r="C2527" t="s">
        <v>25</v>
      </c>
      <c r="D2527" t="s">
        <v>19</v>
      </c>
      <c r="H2527" t="s">
        <v>19</v>
      </c>
      <c r="J2527" t="s">
        <v>30</v>
      </c>
      <c r="K2527" s="7">
        <v>23515</v>
      </c>
      <c r="L2527" t="s">
        <v>26</v>
      </c>
      <c r="M2527" t="s">
        <v>27</v>
      </c>
      <c r="N2527" t="s">
        <v>32</v>
      </c>
      <c r="O2527" s="7">
        <v>41850</v>
      </c>
      <c r="P2527" s="7" t="s">
        <v>29</v>
      </c>
      <c r="Q2527" t="s">
        <v>55</v>
      </c>
      <c r="R2527" s="7">
        <v>45688</v>
      </c>
      <c r="S2527" s="8">
        <f t="shared" si="172"/>
        <v>60.747945205479454</v>
      </c>
      <c r="T2527" t="str">
        <f t="shared" si="171"/>
        <v>55-65</v>
      </c>
      <c r="U2527" s="7">
        <f>R2527</f>
        <v>45688</v>
      </c>
      <c r="V2527">
        <f t="shared" si="173"/>
        <v>2743</v>
      </c>
    </row>
    <row r="2528" spans="1:22">
      <c r="A2528">
        <v>89365</v>
      </c>
      <c r="B2528" t="s">
        <v>17</v>
      </c>
      <c r="C2528" t="s">
        <v>18</v>
      </c>
      <c r="D2528" t="s">
        <v>19</v>
      </c>
      <c r="H2528" t="s">
        <v>19</v>
      </c>
      <c r="J2528" t="s">
        <v>20</v>
      </c>
      <c r="K2528" s="7">
        <v>22913</v>
      </c>
      <c r="L2528" t="s">
        <v>37</v>
      </c>
      <c r="M2528" t="s">
        <v>27</v>
      </c>
      <c r="N2528" t="s">
        <v>34</v>
      </c>
      <c r="O2528" s="7">
        <v>44391</v>
      </c>
      <c r="P2528" s="7">
        <v>44951</v>
      </c>
      <c r="Q2528" t="s">
        <v>24</v>
      </c>
      <c r="R2528" s="7">
        <v>45688</v>
      </c>
      <c r="S2528" s="8">
        <f t="shared" si="172"/>
        <v>62.397260273972606</v>
      </c>
      <c r="T2528" t="str">
        <f t="shared" si="171"/>
        <v>55-65</v>
      </c>
      <c r="U2528" s="7">
        <v>44951</v>
      </c>
      <c r="V2528">
        <f t="shared" si="173"/>
        <v>401</v>
      </c>
    </row>
    <row r="2529" spans="1:22">
      <c r="A2529">
        <v>35377</v>
      </c>
      <c r="B2529" t="s">
        <v>17</v>
      </c>
      <c r="C2529" t="s">
        <v>18</v>
      </c>
      <c r="D2529" t="s">
        <v>19</v>
      </c>
      <c r="H2529" t="s">
        <v>19</v>
      </c>
      <c r="J2529" t="s">
        <v>30</v>
      </c>
      <c r="K2529" s="7">
        <v>35281</v>
      </c>
      <c r="L2529" t="s">
        <v>37</v>
      </c>
      <c r="M2529" t="s">
        <v>27</v>
      </c>
      <c r="N2529" t="s">
        <v>32</v>
      </c>
      <c r="O2529" s="7">
        <v>41897</v>
      </c>
      <c r="P2529" s="7">
        <v>42121</v>
      </c>
      <c r="Q2529" t="s">
        <v>36</v>
      </c>
      <c r="R2529" s="7">
        <v>45688</v>
      </c>
      <c r="S2529" s="8">
        <f t="shared" si="172"/>
        <v>28.512328767123286</v>
      </c>
      <c r="T2529" t="str">
        <f t="shared" si="171"/>
        <v>25-35</v>
      </c>
      <c r="U2529" s="7">
        <v>42121</v>
      </c>
      <c r="V2529">
        <f t="shared" si="173"/>
        <v>161</v>
      </c>
    </row>
    <row r="2530" spans="1:22">
      <c r="A2530">
        <v>129667</v>
      </c>
      <c r="B2530" t="s">
        <v>17</v>
      </c>
      <c r="C2530" t="s">
        <v>18</v>
      </c>
      <c r="D2530" t="s">
        <v>19</v>
      </c>
      <c r="H2530" t="s">
        <v>19</v>
      </c>
      <c r="J2530" t="s">
        <v>20</v>
      </c>
      <c r="K2530" s="7">
        <v>36525</v>
      </c>
      <c r="L2530" t="s">
        <v>26</v>
      </c>
      <c r="M2530" t="s">
        <v>27</v>
      </c>
      <c r="N2530" t="s">
        <v>28</v>
      </c>
      <c r="O2530" s="7" t="s">
        <v>36</v>
      </c>
      <c r="P2530" s="7" t="s">
        <v>36</v>
      </c>
      <c r="Q2530" t="s">
        <v>36</v>
      </c>
      <c r="R2530" s="7">
        <v>45688</v>
      </c>
      <c r="S2530" s="8">
        <f t="shared" si="172"/>
        <v>25.104109589041094</v>
      </c>
      <c r="T2530" t="str">
        <f t="shared" si="171"/>
        <v>25-35</v>
      </c>
      <c r="U2530" s="7" t="s">
        <v>36</v>
      </c>
      <c r="V2530" t="str">
        <f t="shared" si="173"/>
        <v/>
      </c>
    </row>
    <row r="2531" spans="1:22">
      <c r="A2531">
        <v>133275</v>
      </c>
      <c r="B2531" t="s">
        <v>17</v>
      </c>
      <c r="C2531" t="s">
        <v>25</v>
      </c>
      <c r="D2531" t="s">
        <v>19</v>
      </c>
      <c r="H2531" t="s">
        <v>19</v>
      </c>
      <c r="J2531" t="s">
        <v>20</v>
      </c>
      <c r="K2531" s="7">
        <v>21470</v>
      </c>
      <c r="L2531" t="s">
        <v>26</v>
      </c>
      <c r="M2531" t="s">
        <v>27</v>
      </c>
      <c r="N2531" t="s">
        <v>43</v>
      </c>
      <c r="O2531" s="7">
        <v>43351</v>
      </c>
      <c r="P2531" s="7" t="s">
        <v>29</v>
      </c>
      <c r="Q2531" t="s">
        <v>38</v>
      </c>
      <c r="R2531" s="7">
        <v>45688</v>
      </c>
      <c r="S2531" s="8">
        <f t="shared" si="172"/>
        <v>66.350684931506848</v>
      </c>
      <c r="T2531" t="str">
        <f t="shared" si="171"/>
        <v>65+</v>
      </c>
      <c r="U2531" s="7">
        <f>R2531</f>
        <v>45688</v>
      </c>
      <c r="V2531">
        <f t="shared" si="173"/>
        <v>1670</v>
      </c>
    </row>
    <row r="2532" spans="1:22">
      <c r="A2532">
        <v>148258</v>
      </c>
      <c r="B2532" t="s">
        <v>17</v>
      </c>
      <c r="C2532" t="s">
        <v>18</v>
      </c>
      <c r="D2532" t="s">
        <v>19</v>
      </c>
      <c r="H2532" t="s">
        <v>19</v>
      </c>
      <c r="J2532" t="s">
        <v>20</v>
      </c>
      <c r="K2532" s="7">
        <v>37939</v>
      </c>
      <c r="L2532" t="s">
        <v>26</v>
      </c>
      <c r="M2532" t="s">
        <v>27</v>
      </c>
      <c r="N2532" t="s">
        <v>34</v>
      </c>
      <c r="O2532" s="7" t="s">
        <v>36</v>
      </c>
      <c r="P2532" s="7" t="s">
        <v>36</v>
      </c>
      <c r="Q2532" t="s">
        <v>41</v>
      </c>
      <c r="R2532" s="7">
        <v>45688</v>
      </c>
      <c r="S2532" s="8">
        <f t="shared" si="172"/>
        <v>21.230136986301371</v>
      </c>
      <c r="T2532" t="str">
        <f t="shared" si="171"/>
        <v>16-25</v>
      </c>
      <c r="U2532" s="7" t="s">
        <v>36</v>
      </c>
      <c r="V2532" t="str">
        <f t="shared" si="173"/>
        <v/>
      </c>
    </row>
    <row r="2533" spans="1:22">
      <c r="A2533">
        <v>45653</v>
      </c>
      <c r="B2533" t="s">
        <v>17</v>
      </c>
      <c r="C2533" t="s">
        <v>18</v>
      </c>
      <c r="D2533" t="s">
        <v>19</v>
      </c>
      <c r="H2533" t="s">
        <v>19</v>
      </c>
      <c r="J2533" t="s">
        <v>30</v>
      </c>
      <c r="K2533" s="7">
        <v>28922</v>
      </c>
      <c r="L2533" t="s">
        <v>48</v>
      </c>
      <c r="M2533" t="s">
        <v>27</v>
      </c>
      <c r="N2533" t="s">
        <v>32</v>
      </c>
      <c r="O2533" s="7">
        <v>42376</v>
      </c>
      <c r="P2533" s="7">
        <v>42376</v>
      </c>
      <c r="Q2533" t="s">
        <v>36</v>
      </c>
      <c r="R2533" s="7">
        <v>45688</v>
      </c>
      <c r="S2533" s="8">
        <f t="shared" si="172"/>
        <v>45.934246575342463</v>
      </c>
      <c r="T2533" t="str">
        <f t="shared" si="171"/>
        <v>45-55</v>
      </c>
      <c r="U2533" s="7">
        <v>42376</v>
      </c>
      <c r="V2533">
        <f t="shared" si="173"/>
        <v>1</v>
      </c>
    </row>
    <row r="2534" spans="1:22">
      <c r="A2534">
        <v>80809</v>
      </c>
      <c r="B2534" t="s">
        <v>17</v>
      </c>
      <c r="C2534" t="s">
        <v>18</v>
      </c>
      <c r="D2534" t="s">
        <v>19</v>
      </c>
      <c r="H2534" t="s">
        <v>19</v>
      </c>
      <c r="J2534" t="s">
        <v>20</v>
      </c>
      <c r="K2534" s="7">
        <v>17317</v>
      </c>
      <c r="L2534" t="s">
        <v>65</v>
      </c>
      <c r="M2534" t="s">
        <v>27</v>
      </c>
      <c r="N2534" t="s">
        <v>32</v>
      </c>
      <c r="O2534" s="7">
        <v>39448</v>
      </c>
      <c r="P2534" s="7">
        <v>44664</v>
      </c>
      <c r="Q2534" t="s">
        <v>55</v>
      </c>
      <c r="R2534" s="7">
        <v>45688</v>
      </c>
      <c r="S2534" s="8">
        <f t="shared" si="172"/>
        <v>77.728767123287668</v>
      </c>
      <c r="T2534" t="str">
        <f t="shared" si="171"/>
        <v>65+</v>
      </c>
      <c r="U2534" s="7">
        <v>44664</v>
      </c>
      <c r="V2534">
        <f t="shared" si="173"/>
        <v>3727</v>
      </c>
    </row>
    <row r="2535" spans="1:22">
      <c r="A2535">
        <v>159499</v>
      </c>
      <c r="B2535" t="s">
        <v>17</v>
      </c>
      <c r="C2535" t="s">
        <v>18</v>
      </c>
      <c r="D2535" t="s">
        <v>19</v>
      </c>
      <c r="H2535" t="s">
        <v>19</v>
      </c>
      <c r="J2535" t="s">
        <v>20</v>
      </c>
      <c r="K2535" s="7">
        <v>39291</v>
      </c>
      <c r="L2535" t="s">
        <v>102</v>
      </c>
      <c r="M2535" t="s">
        <v>22</v>
      </c>
      <c r="N2535" t="s">
        <v>32</v>
      </c>
      <c r="O2535" s="7">
        <v>44535</v>
      </c>
      <c r="P2535" s="7">
        <v>45361</v>
      </c>
      <c r="Q2535" t="s">
        <v>24</v>
      </c>
      <c r="R2535" s="7">
        <v>45688</v>
      </c>
      <c r="S2535" s="8">
        <f t="shared" si="172"/>
        <v>17.526027397260275</v>
      </c>
      <c r="T2535" t="str">
        <f t="shared" si="171"/>
        <v>16-25</v>
      </c>
      <c r="U2535" s="7">
        <v>45361</v>
      </c>
      <c r="V2535">
        <f t="shared" si="173"/>
        <v>590</v>
      </c>
    </row>
    <row r="2536" spans="1:22">
      <c r="A2536">
        <v>147635</v>
      </c>
      <c r="B2536" t="s">
        <v>17</v>
      </c>
      <c r="C2536" t="s">
        <v>18</v>
      </c>
      <c r="D2536" t="s">
        <v>19</v>
      </c>
      <c r="H2536" t="s">
        <v>19</v>
      </c>
      <c r="J2536" t="s">
        <v>20</v>
      </c>
      <c r="K2536" s="7">
        <v>38212</v>
      </c>
      <c r="L2536" t="s">
        <v>266</v>
      </c>
      <c r="M2536" t="s">
        <v>23</v>
      </c>
      <c r="N2536" t="s">
        <v>36</v>
      </c>
      <c r="O2536" s="7" t="s">
        <v>36</v>
      </c>
      <c r="P2536" s="7" t="s">
        <v>36</v>
      </c>
      <c r="Q2536" t="s">
        <v>36</v>
      </c>
      <c r="R2536" s="7">
        <v>45688</v>
      </c>
      <c r="S2536" s="8">
        <f t="shared" si="172"/>
        <v>20.482191780821918</v>
      </c>
      <c r="T2536" t="str">
        <f t="shared" si="171"/>
        <v>16-25</v>
      </c>
      <c r="U2536" s="7" t="s">
        <v>36</v>
      </c>
      <c r="V2536" t="str">
        <f t="shared" si="173"/>
        <v/>
      </c>
    </row>
    <row r="2537" spans="1:22">
      <c r="A2537">
        <v>106714</v>
      </c>
      <c r="B2537" t="s">
        <v>17</v>
      </c>
      <c r="C2537" t="s">
        <v>18</v>
      </c>
      <c r="D2537" t="s">
        <v>19</v>
      </c>
      <c r="H2537" t="s">
        <v>19</v>
      </c>
      <c r="J2537" t="s">
        <v>20</v>
      </c>
      <c r="K2537" s="7">
        <v>20621</v>
      </c>
      <c r="L2537" t="s">
        <v>79</v>
      </c>
      <c r="M2537" t="s">
        <v>22</v>
      </c>
      <c r="N2537" t="s">
        <v>32</v>
      </c>
      <c r="O2537" s="7" t="s">
        <v>36</v>
      </c>
      <c r="P2537" s="7" t="s">
        <v>36</v>
      </c>
      <c r="Q2537" t="s">
        <v>36</v>
      </c>
      <c r="R2537" s="7">
        <v>45688</v>
      </c>
      <c r="S2537" s="8">
        <f t="shared" si="172"/>
        <v>68.676712328767124</v>
      </c>
      <c r="T2537" t="str">
        <f t="shared" si="171"/>
        <v>65+</v>
      </c>
      <c r="U2537" s="7" t="s">
        <v>36</v>
      </c>
      <c r="V2537" t="str">
        <f t="shared" si="173"/>
        <v/>
      </c>
    </row>
    <row r="2538" spans="1:22">
      <c r="A2538">
        <v>165958</v>
      </c>
      <c r="B2538" t="s">
        <v>17</v>
      </c>
      <c r="C2538" t="s">
        <v>25</v>
      </c>
      <c r="D2538" t="s">
        <v>19</v>
      </c>
      <c r="H2538" t="s">
        <v>19</v>
      </c>
      <c r="J2538" t="s">
        <v>20</v>
      </c>
      <c r="K2538" s="7">
        <v>38940</v>
      </c>
      <c r="L2538" t="s">
        <v>82</v>
      </c>
      <c r="M2538" t="s">
        <v>27</v>
      </c>
      <c r="N2538" t="s">
        <v>34</v>
      </c>
      <c r="O2538" s="7" t="s">
        <v>36</v>
      </c>
      <c r="P2538" s="7" t="s">
        <v>36</v>
      </c>
      <c r="Q2538" t="s">
        <v>36</v>
      </c>
      <c r="R2538" s="7">
        <v>45688</v>
      </c>
      <c r="S2538" s="8">
        <f t="shared" si="172"/>
        <v>18.487671232876714</v>
      </c>
      <c r="T2538" t="str">
        <f t="shared" si="171"/>
        <v>16-25</v>
      </c>
      <c r="U2538" s="7" t="s">
        <v>36</v>
      </c>
      <c r="V2538" t="str">
        <f t="shared" si="173"/>
        <v/>
      </c>
    </row>
    <row r="2539" spans="1:22">
      <c r="A2539">
        <v>149247</v>
      </c>
      <c r="B2539" t="s">
        <v>17</v>
      </c>
      <c r="C2539" t="s">
        <v>18</v>
      </c>
      <c r="D2539" t="s">
        <v>19</v>
      </c>
      <c r="H2539" t="s">
        <v>19</v>
      </c>
      <c r="J2539" t="s">
        <v>30</v>
      </c>
      <c r="K2539" s="7">
        <v>36957</v>
      </c>
      <c r="L2539" t="s">
        <v>35</v>
      </c>
      <c r="M2539" t="s">
        <v>27</v>
      </c>
      <c r="N2539" t="s">
        <v>23</v>
      </c>
      <c r="O2539" s="7">
        <v>44312</v>
      </c>
      <c r="P2539" s="7">
        <v>44951</v>
      </c>
      <c r="Q2539" t="s">
        <v>24</v>
      </c>
      <c r="R2539" s="7">
        <v>45688</v>
      </c>
      <c r="S2539" s="8">
        <f t="shared" si="172"/>
        <v>23.920547945205481</v>
      </c>
      <c r="T2539" t="str">
        <f t="shared" si="171"/>
        <v>16-25</v>
      </c>
      <c r="U2539" s="7">
        <v>44951</v>
      </c>
      <c r="V2539">
        <f t="shared" si="173"/>
        <v>458</v>
      </c>
    </row>
    <row r="2540" spans="1:22">
      <c r="A2540">
        <v>161521</v>
      </c>
      <c r="B2540" t="s">
        <v>17</v>
      </c>
      <c r="C2540" t="s">
        <v>25</v>
      </c>
      <c r="D2540" t="s">
        <v>19</v>
      </c>
      <c r="H2540" t="s">
        <v>19</v>
      </c>
      <c r="J2540" t="s">
        <v>20</v>
      </c>
      <c r="K2540" s="7">
        <v>37917</v>
      </c>
      <c r="L2540" t="s">
        <v>26</v>
      </c>
      <c r="M2540" t="s">
        <v>27</v>
      </c>
      <c r="N2540" t="s">
        <v>28</v>
      </c>
      <c r="O2540" s="7">
        <v>45097</v>
      </c>
      <c r="P2540" s="7" t="s">
        <v>29</v>
      </c>
      <c r="Q2540" t="s">
        <v>24</v>
      </c>
      <c r="R2540" s="7">
        <v>45688</v>
      </c>
      <c r="S2540" s="8">
        <f t="shared" si="172"/>
        <v>21.290410958904111</v>
      </c>
      <c r="T2540" t="str">
        <f t="shared" si="171"/>
        <v>16-25</v>
      </c>
      <c r="U2540" s="7">
        <f>R2540</f>
        <v>45688</v>
      </c>
      <c r="V2540">
        <f t="shared" si="173"/>
        <v>424</v>
      </c>
    </row>
    <row r="2541" spans="1:22">
      <c r="A2541">
        <v>100778</v>
      </c>
      <c r="B2541" t="s">
        <v>17</v>
      </c>
      <c r="C2541" t="s">
        <v>18</v>
      </c>
      <c r="D2541" t="s">
        <v>19</v>
      </c>
      <c r="H2541" t="s">
        <v>19</v>
      </c>
      <c r="J2541" t="s">
        <v>30</v>
      </c>
      <c r="K2541" s="7">
        <v>22405</v>
      </c>
      <c r="L2541" t="s">
        <v>72</v>
      </c>
      <c r="M2541" t="s">
        <v>22</v>
      </c>
      <c r="N2541" t="s">
        <v>34</v>
      </c>
      <c r="O2541" s="7">
        <v>41095</v>
      </c>
      <c r="P2541" s="7">
        <v>42447</v>
      </c>
      <c r="Q2541" t="s">
        <v>24</v>
      </c>
      <c r="R2541" s="7">
        <v>45688</v>
      </c>
      <c r="S2541" s="8">
        <f t="shared" si="172"/>
        <v>63.789041095890411</v>
      </c>
      <c r="T2541" t="str">
        <f t="shared" si="171"/>
        <v>55-65</v>
      </c>
      <c r="U2541" s="7">
        <v>42447</v>
      </c>
      <c r="V2541">
        <f t="shared" si="173"/>
        <v>967</v>
      </c>
    </row>
    <row r="2542" spans="1:22">
      <c r="A2542">
        <v>121857</v>
      </c>
      <c r="B2542" t="s">
        <v>17</v>
      </c>
      <c r="C2542" t="s">
        <v>18</v>
      </c>
      <c r="D2542" t="s">
        <v>19</v>
      </c>
      <c r="H2542" t="s">
        <v>19</v>
      </c>
      <c r="J2542" t="s">
        <v>30</v>
      </c>
      <c r="K2542" s="7">
        <v>37656</v>
      </c>
      <c r="L2542" t="s">
        <v>37</v>
      </c>
      <c r="M2542" t="s">
        <v>27</v>
      </c>
      <c r="N2542" t="s">
        <v>34</v>
      </c>
      <c r="O2542" s="7">
        <v>42889</v>
      </c>
      <c r="P2542" s="7">
        <v>43488</v>
      </c>
      <c r="Q2542" t="s">
        <v>24</v>
      </c>
      <c r="R2542" s="7">
        <v>45688</v>
      </c>
      <c r="S2542" s="8">
        <f t="shared" si="172"/>
        <v>22.005479452054793</v>
      </c>
      <c r="T2542" t="str">
        <f t="shared" si="171"/>
        <v>16-25</v>
      </c>
      <c r="U2542" s="7">
        <v>43488</v>
      </c>
      <c r="V2542">
        <f t="shared" si="173"/>
        <v>428</v>
      </c>
    </row>
    <row r="2543" spans="1:22">
      <c r="A2543">
        <v>134069</v>
      </c>
      <c r="B2543" t="s">
        <v>17</v>
      </c>
      <c r="C2543" t="s">
        <v>18</v>
      </c>
      <c r="D2543" t="s">
        <v>19</v>
      </c>
      <c r="H2543" t="s">
        <v>19</v>
      </c>
      <c r="J2543" t="s">
        <v>20</v>
      </c>
      <c r="K2543" s="7">
        <v>38223</v>
      </c>
      <c r="L2543" t="s">
        <v>37</v>
      </c>
      <c r="M2543" t="s">
        <v>27</v>
      </c>
      <c r="N2543" t="s">
        <v>34</v>
      </c>
      <c r="O2543" s="7">
        <v>43549</v>
      </c>
      <c r="P2543" s="7">
        <v>43553</v>
      </c>
      <c r="Q2543" t="s">
        <v>41</v>
      </c>
      <c r="R2543" s="7">
        <v>45688</v>
      </c>
      <c r="S2543" s="8">
        <f t="shared" si="172"/>
        <v>20.452054794520549</v>
      </c>
      <c r="T2543" t="str">
        <f t="shared" si="171"/>
        <v>16-25</v>
      </c>
      <c r="U2543" s="7">
        <v>43553</v>
      </c>
      <c r="V2543">
        <f t="shared" si="173"/>
        <v>5</v>
      </c>
    </row>
    <row r="2544" spans="1:22">
      <c r="A2544">
        <v>83857</v>
      </c>
      <c r="B2544" t="s">
        <v>17</v>
      </c>
      <c r="C2544" t="s">
        <v>18</v>
      </c>
      <c r="D2544" t="s">
        <v>19</v>
      </c>
      <c r="H2544" t="s">
        <v>19</v>
      </c>
      <c r="J2544" t="s">
        <v>20</v>
      </c>
      <c r="K2544" s="7">
        <v>18422</v>
      </c>
      <c r="L2544" t="s">
        <v>37</v>
      </c>
      <c r="M2544" t="s">
        <v>27</v>
      </c>
      <c r="N2544" t="s">
        <v>34</v>
      </c>
      <c r="O2544" s="7">
        <v>40917</v>
      </c>
      <c r="P2544" s="7">
        <v>41897</v>
      </c>
      <c r="Q2544" t="s">
        <v>36</v>
      </c>
      <c r="R2544" s="7">
        <v>45688</v>
      </c>
      <c r="S2544" s="8">
        <f t="shared" si="172"/>
        <v>74.701369863013696</v>
      </c>
      <c r="T2544" t="str">
        <f t="shared" si="171"/>
        <v>65+</v>
      </c>
      <c r="U2544" s="7">
        <v>41897</v>
      </c>
      <c r="V2544">
        <f t="shared" si="173"/>
        <v>701</v>
      </c>
    </row>
    <row r="2545" spans="1:22">
      <c r="A2545">
        <v>110605</v>
      </c>
      <c r="B2545" t="s">
        <v>17</v>
      </c>
      <c r="C2545" t="s">
        <v>18</v>
      </c>
      <c r="D2545" t="s">
        <v>19</v>
      </c>
      <c r="H2545" t="s">
        <v>19</v>
      </c>
      <c r="J2545" t="s">
        <v>30</v>
      </c>
      <c r="L2545" t="s">
        <v>44</v>
      </c>
      <c r="M2545" t="s">
        <v>27</v>
      </c>
      <c r="N2545" t="s">
        <v>34</v>
      </c>
      <c r="O2545" s="7">
        <v>42219</v>
      </c>
      <c r="P2545" s="7">
        <v>42219</v>
      </c>
      <c r="Q2545" t="s">
        <v>36</v>
      </c>
      <c r="R2545" s="7">
        <v>45688</v>
      </c>
      <c r="S2545" s="8">
        <f t="shared" si="172"/>
        <v>125.17260273972603</v>
      </c>
      <c r="T2545" t="str">
        <f t="shared" si="171"/>
        <v>65+</v>
      </c>
      <c r="U2545" s="7">
        <v>42219</v>
      </c>
      <c r="V2545">
        <f t="shared" si="173"/>
        <v>1</v>
      </c>
    </row>
    <row r="2546" spans="1:22">
      <c r="A2546">
        <v>106977</v>
      </c>
      <c r="B2546" t="s">
        <v>17</v>
      </c>
      <c r="C2546" t="s">
        <v>25</v>
      </c>
      <c r="D2546" t="s">
        <v>19</v>
      </c>
      <c r="H2546" t="s">
        <v>19</v>
      </c>
      <c r="J2546" t="s">
        <v>20</v>
      </c>
      <c r="K2546" s="7">
        <v>17143</v>
      </c>
      <c r="L2546" t="s">
        <v>66</v>
      </c>
      <c r="M2546" t="s">
        <v>57</v>
      </c>
      <c r="N2546" t="s">
        <v>34</v>
      </c>
      <c r="O2546" s="7">
        <v>41663</v>
      </c>
      <c r="P2546" s="7" t="s">
        <v>29</v>
      </c>
      <c r="Q2546" t="s">
        <v>24</v>
      </c>
      <c r="R2546" s="7">
        <v>45688</v>
      </c>
      <c r="S2546" s="8">
        <f t="shared" si="172"/>
        <v>78.205479452054789</v>
      </c>
      <c r="T2546" t="str">
        <f t="shared" si="171"/>
        <v>65+</v>
      </c>
      <c r="U2546" s="7">
        <f>R2546</f>
        <v>45688</v>
      </c>
      <c r="V2546">
        <f t="shared" si="173"/>
        <v>2876</v>
      </c>
    </row>
    <row r="2547" spans="1:22">
      <c r="A2547">
        <v>101655</v>
      </c>
      <c r="B2547" t="s">
        <v>17</v>
      </c>
      <c r="C2547" t="s">
        <v>18</v>
      </c>
      <c r="D2547" t="s">
        <v>19</v>
      </c>
      <c r="H2547" t="s">
        <v>19</v>
      </c>
      <c r="J2547" t="s">
        <v>30</v>
      </c>
      <c r="K2547" s="7">
        <v>35679</v>
      </c>
      <c r="L2547" t="s">
        <v>37</v>
      </c>
      <c r="M2547" t="s">
        <v>27</v>
      </c>
      <c r="N2547" t="s">
        <v>32</v>
      </c>
      <c r="O2547" s="7">
        <v>41211</v>
      </c>
      <c r="P2547" s="7">
        <v>42838</v>
      </c>
      <c r="Q2547" t="s">
        <v>24</v>
      </c>
      <c r="R2547" s="7">
        <v>45688</v>
      </c>
      <c r="S2547" s="8">
        <f t="shared" si="172"/>
        <v>27.421917808219177</v>
      </c>
      <c r="T2547" t="str">
        <f t="shared" si="171"/>
        <v>25-35</v>
      </c>
      <c r="U2547" s="7">
        <v>42838</v>
      </c>
      <c r="V2547">
        <f t="shared" si="173"/>
        <v>1164</v>
      </c>
    </row>
    <row r="2548" spans="1:22">
      <c r="A2548">
        <v>105586</v>
      </c>
      <c r="B2548" t="s">
        <v>17</v>
      </c>
      <c r="C2548" t="s">
        <v>18</v>
      </c>
      <c r="D2548" t="s">
        <v>19</v>
      </c>
      <c r="H2548" t="s">
        <v>19</v>
      </c>
      <c r="J2548" t="s">
        <v>20</v>
      </c>
      <c r="K2548" s="7">
        <v>31781</v>
      </c>
      <c r="L2548" t="s">
        <v>267</v>
      </c>
      <c r="M2548" t="s">
        <v>23</v>
      </c>
      <c r="N2548" t="s">
        <v>32</v>
      </c>
      <c r="O2548" s="7">
        <v>41531</v>
      </c>
      <c r="P2548" s="7">
        <v>42005</v>
      </c>
      <c r="Q2548" t="s">
        <v>36</v>
      </c>
      <c r="R2548" s="7">
        <v>45688</v>
      </c>
      <c r="S2548" s="8">
        <f t="shared" si="172"/>
        <v>38.101369863013701</v>
      </c>
      <c r="T2548" t="str">
        <f t="shared" si="171"/>
        <v>35-45</v>
      </c>
      <c r="U2548" s="7">
        <v>42005</v>
      </c>
      <c r="V2548">
        <f t="shared" si="173"/>
        <v>339</v>
      </c>
    </row>
    <row r="2549" spans="1:22">
      <c r="A2549">
        <v>93344</v>
      </c>
      <c r="B2549" t="s">
        <v>17</v>
      </c>
      <c r="C2549" t="s">
        <v>18</v>
      </c>
      <c r="D2549" t="s">
        <v>19</v>
      </c>
      <c r="H2549" t="s">
        <v>19</v>
      </c>
      <c r="J2549" t="s">
        <v>20</v>
      </c>
      <c r="K2549" s="7">
        <v>35081</v>
      </c>
      <c r="L2549" t="s">
        <v>74</v>
      </c>
      <c r="M2549" t="s">
        <v>22</v>
      </c>
      <c r="N2549" t="s">
        <v>23</v>
      </c>
      <c r="O2549" s="7">
        <v>40940</v>
      </c>
      <c r="P2549" s="7">
        <v>41498</v>
      </c>
      <c r="Q2549" t="s">
        <v>36</v>
      </c>
      <c r="R2549" s="7">
        <v>45688</v>
      </c>
      <c r="S2549" s="8">
        <f t="shared" si="172"/>
        <v>29.06027397260274</v>
      </c>
      <c r="T2549" t="str">
        <f t="shared" si="171"/>
        <v>25-35</v>
      </c>
      <c r="U2549" s="7">
        <v>41498</v>
      </c>
      <c r="V2549">
        <f t="shared" si="173"/>
        <v>399</v>
      </c>
    </row>
    <row r="2550" spans="1:22">
      <c r="A2550">
        <v>100916</v>
      </c>
      <c r="B2550" t="s">
        <v>17</v>
      </c>
      <c r="C2550" t="s">
        <v>18</v>
      </c>
      <c r="D2550" t="s">
        <v>19</v>
      </c>
      <c r="H2550" t="s">
        <v>19</v>
      </c>
      <c r="J2550" t="s">
        <v>20</v>
      </c>
      <c r="K2550" s="7">
        <v>34547</v>
      </c>
      <c r="L2550" t="s">
        <v>48</v>
      </c>
      <c r="M2550" t="s">
        <v>27</v>
      </c>
      <c r="N2550" t="s">
        <v>32</v>
      </c>
      <c r="O2550" s="7">
        <v>41283</v>
      </c>
      <c r="P2550" s="7">
        <v>42430</v>
      </c>
      <c r="Q2550" t="s">
        <v>55</v>
      </c>
      <c r="R2550" s="7">
        <v>45688</v>
      </c>
      <c r="S2550" s="8">
        <f t="shared" si="172"/>
        <v>30.523287671232875</v>
      </c>
      <c r="T2550" t="str">
        <f t="shared" si="171"/>
        <v>25-35</v>
      </c>
      <c r="U2550" s="7">
        <v>42430</v>
      </c>
      <c r="V2550">
        <f t="shared" si="173"/>
        <v>820</v>
      </c>
    </row>
    <row r="2551" spans="1:22">
      <c r="A2551">
        <v>117736</v>
      </c>
      <c r="B2551" t="s">
        <v>17</v>
      </c>
      <c r="C2551" t="s">
        <v>25</v>
      </c>
      <c r="D2551" t="s">
        <v>19</v>
      </c>
      <c r="H2551" t="s">
        <v>19</v>
      </c>
      <c r="J2551" t="s">
        <v>30</v>
      </c>
      <c r="K2551" s="7">
        <v>36766</v>
      </c>
      <c r="L2551" t="s">
        <v>26</v>
      </c>
      <c r="M2551" t="s">
        <v>27</v>
      </c>
      <c r="N2551" t="s">
        <v>34</v>
      </c>
      <c r="O2551" s="7">
        <v>45168</v>
      </c>
      <c r="P2551" s="7" t="s">
        <v>29</v>
      </c>
      <c r="Q2551" t="s">
        <v>38</v>
      </c>
      <c r="R2551" s="7">
        <v>45688</v>
      </c>
      <c r="S2551" s="8">
        <f t="shared" si="172"/>
        <v>24.443835616438356</v>
      </c>
      <c r="T2551" t="str">
        <f t="shared" si="171"/>
        <v>16-25</v>
      </c>
      <c r="U2551" s="7">
        <f t="shared" ref="U2551:U2552" si="175">R2551</f>
        <v>45688</v>
      </c>
      <c r="V2551">
        <f t="shared" si="173"/>
        <v>373</v>
      </c>
    </row>
    <row r="2552" spans="1:22">
      <c r="A2552">
        <v>164933</v>
      </c>
      <c r="B2552" t="s">
        <v>17</v>
      </c>
      <c r="C2552" t="s">
        <v>25</v>
      </c>
      <c r="D2552" t="s">
        <v>19</v>
      </c>
      <c r="H2552" t="s">
        <v>19</v>
      </c>
      <c r="J2552" t="s">
        <v>20</v>
      </c>
      <c r="K2552" s="7">
        <v>39920</v>
      </c>
      <c r="L2552" t="s">
        <v>102</v>
      </c>
      <c r="M2552" t="s">
        <v>22</v>
      </c>
      <c r="N2552" t="s">
        <v>34</v>
      </c>
      <c r="O2552" s="7">
        <v>45263</v>
      </c>
      <c r="P2552" s="7" t="s">
        <v>29</v>
      </c>
      <c r="Q2552" t="s">
        <v>24</v>
      </c>
      <c r="R2552" s="7">
        <v>45688</v>
      </c>
      <c r="S2552" s="8">
        <f t="shared" si="172"/>
        <v>15.802739726027397</v>
      </c>
      <c r="T2552" t="str">
        <f t="shared" si="171"/>
        <v/>
      </c>
      <c r="U2552" s="7">
        <f t="shared" si="175"/>
        <v>45688</v>
      </c>
      <c r="V2552">
        <f t="shared" si="173"/>
        <v>305</v>
      </c>
    </row>
    <row r="2553" spans="1:22">
      <c r="A2553">
        <v>7225</v>
      </c>
      <c r="B2553" t="s">
        <v>17</v>
      </c>
      <c r="C2553" t="s">
        <v>18</v>
      </c>
      <c r="D2553" t="s">
        <v>19</v>
      </c>
      <c r="H2553" t="s">
        <v>19</v>
      </c>
      <c r="J2553" t="s">
        <v>20</v>
      </c>
      <c r="K2553" s="7">
        <v>12083</v>
      </c>
      <c r="L2553" t="s">
        <v>26</v>
      </c>
      <c r="M2553" t="s">
        <v>27</v>
      </c>
      <c r="N2553" t="s">
        <v>32</v>
      </c>
      <c r="O2553" s="7">
        <v>33329</v>
      </c>
      <c r="P2553" s="7">
        <v>44775</v>
      </c>
      <c r="Q2553" t="s">
        <v>38</v>
      </c>
      <c r="R2553" s="7">
        <v>45688</v>
      </c>
      <c r="S2553" s="8">
        <f t="shared" si="172"/>
        <v>92.06849315068493</v>
      </c>
      <c r="T2553" t="str">
        <f t="shared" si="171"/>
        <v>65+</v>
      </c>
      <c r="U2553" s="7">
        <v>44775</v>
      </c>
      <c r="V2553">
        <f t="shared" si="173"/>
        <v>8177</v>
      </c>
    </row>
    <row r="2554" spans="1:22">
      <c r="A2554">
        <v>120007</v>
      </c>
      <c r="B2554" t="s">
        <v>17</v>
      </c>
      <c r="C2554" t="s">
        <v>18</v>
      </c>
      <c r="D2554" t="s">
        <v>19</v>
      </c>
      <c r="H2554" t="s">
        <v>19</v>
      </c>
      <c r="J2554" t="s">
        <v>20</v>
      </c>
      <c r="K2554" s="7">
        <v>32618</v>
      </c>
      <c r="L2554" t="s">
        <v>37</v>
      </c>
      <c r="M2554" t="s">
        <v>27</v>
      </c>
      <c r="N2554" t="s">
        <v>32</v>
      </c>
      <c r="O2554" s="7">
        <v>42677</v>
      </c>
      <c r="P2554" s="7">
        <v>43488</v>
      </c>
      <c r="Q2554" t="s">
        <v>24</v>
      </c>
      <c r="R2554" s="7">
        <v>45688</v>
      </c>
      <c r="S2554" s="8">
        <f t="shared" si="172"/>
        <v>35.80821917808219</v>
      </c>
      <c r="T2554" t="str">
        <f t="shared" si="171"/>
        <v>35-45</v>
      </c>
      <c r="U2554" s="7">
        <v>43488</v>
      </c>
      <c r="V2554">
        <f t="shared" si="173"/>
        <v>580</v>
      </c>
    </row>
    <row r="2555" spans="1:22">
      <c r="A2555">
        <v>161998</v>
      </c>
      <c r="B2555" t="s">
        <v>17</v>
      </c>
      <c r="C2555" t="s">
        <v>25</v>
      </c>
      <c r="D2555" t="s">
        <v>19</v>
      </c>
      <c r="H2555" t="s">
        <v>19</v>
      </c>
      <c r="J2555" t="s">
        <v>20</v>
      </c>
      <c r="K2555" s="7">
        <v>21541</v>
      </c>
      <c r="L2555" t="s">
        <v>58</v>
      </c>
      <c r="M2555" t="s">
        <v>27</v>
      </c>
      <c r="N2555" t="s">
        <v>32</v>
      </c>
      <c r="O2555" s="7" t="s">
        <v>36</v>
      </c>
      <c r="P2555" s="7" t="s">
        <v>36</v>
      </c>
      <c r="Q2555" t="s">
        <v>24</v>
      </c>
      <c r="R2555" s="7">
        <v>45688</v>
      </c>
      <c r="S2555" s="8">
        <f t="shared" si="172"/>
        <v>66.156164383561645</v>
      </c>
      <c r="T2555" t="str">
        <f t="shared" si="171"/>
        <v>65+</v>
      </c>
      <c r="U2555" s="7" t="s">
        <v>36</v>
      </c>
      <c r="V2555" t="str">
        <f t="shared" si="173"/>
        <v/>
      </c>
    </row>
    <row r="2556" spans="1:22">
      <c r="A2556">
        <v>112238</v>
      </c>
      <c r="B2556" t="s">
        <v>17</v>
      </c>
      <c r="C2556" t="s">
        <v>18</v>
      </c>
      <c r="D2556" t="s">
        <v>19</v>
      </c>
      <c r="H2556" t="s">
        <v>19</v>
      </c>
      <c r="J2556" t="s">
        <v>20</v>
      </c>
      <c r="K2556" s="7">
        <v>31847</v>
      </c>
      <c r="L2556" t="s">
        <v>44</v>
      </c>
      <c r="M2556" t="s">
        <v>27</v>
      </c>
      <c r="N2556" t="s">
        <v>34</v>
      </c>
      <c r="O2556" s="7">
        <v>42157</v>
      </c>
      <c r="P2556" s="7">
        <v>44657</v>
      </c>
      <c r="Q2556" t="s">
        <v>24</v>
      </c>
      <c r="R2556" s="7">
        <v>45688</v>
      </c>
      <c r="S2556" s="8">
        <f t="shared" si="172"/>
        <v>37.920547945205477</v>
      </c>
      <c r="T2556" t="str">
        <f t="shared" si="171"/>
        <v>35-45</v>
      </c>
      <c r="U2556" s="7">
        <v>44657</v>
      </c>
      <c r="V2556">
        <f t="shared" si="173"/>
        <v>1787</v>
      </c>
    </row>
    <row r="2557" spans="1:22">
      <c r="A2557">
        <v>127977</v>
      </c>
      <c r="B2557" t="s">
        <v>17</v>
      </c>
      <c r="C2557" t="s">
        <v>18</v>
      </c>
      <c r="D2557" t="s">
        <v>19</v>
      </c>
      <c r="H2557" t="s">
        <v>19</v>
      </c>
      <c r="J2557" t="s">
        <v>20</v>
      </c>
      <c r="K2557" s="7">
        <v>37341</v>
      </c>
      <c r="L2557" t="s">
        <v>37</v>
      </c>
      <c r="M2557" t="s">
        <v>27</v>
      </c>
      <c r="N2557" t="s">
        <v>34</v>
      </c>
      <c r="O2557" s="7" t="s">
        <v>36</v>
      </c>
      <c r="P2557" s="7" t="s">
        <v>36</v>
      </c>
      <c r="Q2557" t="s">
        <v>36</v>
      </c>
      <c r="R2557" s="7">
        <v>45688</v>
      </c>
      <c r="S2557" s="8">
        <f t="shared" si="172"/>
        <v>22.86849315068493</v>
      </c>
      <c r="T2557" t="str">
        <f t="shared" si="171"/>
        <v>16-25</v>
      </c>
      <c r="U2557" s="7" t="s">
        <v>36</v>
      </c>
      <c r="V2557" t="str">
        <f t="shared" si="173"/>
        <v/>
      </c>
    </row>
    <row r="2558" spans="1:22">
      <c r="A2558">
        <v>165906</v>
      </c>
      <c r="B2558" t="s">
        <v>17</v>
      </c>
      <c r="C2558" t="s">
        <v>25</v>
      </c>
      <c r="D2558" t="s">
        <v>19</v>
      </c>
      <c r="H2558" t="s">
        <v>19</v>
      </c>
      <c r="J2558" t="s">
        <v>20</v>
      </c>
      <c r="K2558" s="7">
        <v>40152</v>
      </c>
      <c r="L2558" t="s">
        <v>155</v>
      </c>
      <c r="M2558" t="s">
        <v>57</v>
      </c>
      <c r="N2558" t="s">
        <v>34</v>
      </c>
      <c r="O2558" s="7">
        <v>45317</v>
      </c>
      <c r="P2558" s="7" t="s">
        <v>29</v>
      </c>
      <c r="Q2558" t="s">
        <v>24</v>
      </c>
      <c r="R2558" s="7">
        <v>45688</v>
      </c>
      <c r="S2558" s="8">
        <f t="shared" si="172"/>
        <v>15.167123287671233</v>
      </c>
      <c r="T2558" t="str">
        <f t="shared" si="171"/>
        <v/>
      </c>
      <c r="U2558" s="7">
        <f>R2558</f>
        <v>45688</v>
      </c>
      <c r="V2558">
        <f t="shared" si="173"/>
        <v>266</v>
      </c>
    </row>
    <row r="2559" spans="1:22">
      <c r="A2559">
        <v>111434</v>
      </c>
      <c r="B2559" t="s">
        <v>17</v>
      </c>
      <c r="C2559" t="s">
        <v>18</v>
      </c>
      <c r="D2559" t="s">
        <v>19</v>
      </c>
      <c r="H2559" t="s">
        <v>19</v>
      </c>
      <c r="J2559" t="s">
        <v>20</v>
      </c>
      <c r="K2559" s="7">
        <v>29875</v>
      </c>
      <c r="L2559" t="s">
        <v>59</v>
      </c>
      <c r="M2559" t="s">
        <v>27</v>
      </c>
      <c r="N2559" t="s">
        <v>34</v>
      </c>
      <c r="O2559" s="7">
        <v>42222</v>
      </c>
      <c r="P2559" s="7">
        <v>42447</v>
      </c>
      <c r="Q2559" t="s">
        <v>247</v>
      </c>
      <c r="R2559" s="7">
        <v>45688</v>
      </c>
      <c r="S2559" s="8">
        <f t="shared" si="172"/>
        <v>43.323287671232876</v>
      </c>
      <c r="T2559" t="str">
        <f t="shared" si="171"/>
        <v>35-45</v>
      </c>
      <c r="U2559" s="7">
        <v>42447</v>
      </c>
      <c r="V2559">
        <f t="shared" si="173"/>
        <v>162</v>
      </c>
    </row>
    <row r="2560" spans="1:22">
      <c r="A2560">
        <v>112499</v>
      </c>
      <c r="B2560" t="s">
        <v>17</v>
      </c>
      <c r="C2560" t="s">
        <v>18</v>
      </c>
      <c r="D2560" t="s">
        <v>19</v>
      </c>
      <c r="H2560" t="s">
        <v>19</v>
      </c>
      <c r="J2560" t="s">
        <v>20</v>
      </c>
      <c r="K2560" s="7">
        <v>15908</v>
      </c>
      <c r="L2560" t="s">
        <v>26</v>
      </c>
      <c r="M2560" t="s">
        <v>27</v>
      </c>
      <c r="N2560" t="s">
        <v>34</v>
      </c>
      <c r="O2560" s="7">
        <v>42445</v>
      </c>
      <c r="P2560" s="7">
        <v>42786</v>
      </c>
      <c r="Q2560" t="s">
        <v>36</v>
      </c>
      <c r="R2560" s="7">
        <v>45688</v>
      </c>
      <c r="S2560" s="8">
        <f t="shared" si="172"/>
        <v>81.589041095890408</v>
      </c>
      <c r="T2560" t="str">
        <f t="shared" si="171"/>
        <v>65+</v>
      </c>
      <c r="U2560" s="7">
        <v>42786</v>
      </c>
      <c r="V2560">
        <f t="shared" si="173"/>
        <v>244</v>
      </c>
    </row>
    <row r="2561" spans="1:22">
      <c r="A2561">
        <v>114645</v>
      </c>
      <c r="B2561" t="s">
        <v>17</v>
      </c>
      <c r="C2561" t="s">
        <v>18</v>
      </c>
      <c r="D2561" t="s">
        <v>19</v>
      </c>
      <c r="H2561" t="s">
        <v>19</v>
      </c>
      <c r="J2561" t="s">
        <v>30</v>
      </c>
      <c r="K2561" s="7">
        <v>36284</v>
      </c>
      <c r="L2561" t="s">
        <v>72</v>
      </c>
      <c r="M2561" t="s">
        <v>22</v>
      </c>
      <c r="N2561" t="s">
        <v>34</v>
      </c>
      <c r="O2561" s="7">
        <v>42297</v>
      </c>
      <c r="P2561" s="7">
        <v>42384</v>
      </c>
      <c r="Q2561" t="s">
        <v>77</v>
      </c>
      <c r="R2561" s="7">
        <v>45688</v>
      </c>
      <c r="S2561" s="8">
        <f t="shared" si="172"/>
        <v>25.764383561643836</v>
      </c>
      <c r="T2561" t="str">
        <f t="shared" si="171"/>
        <v>25-35</v>
      </c>
      <c r="U2561" s="7">
        <v>42384</v>
      </c>
      <c r="V2561">
        <f t="shared" si="173"/>
        <v>64</v>
      </c>
    </row>
    <row r="2562" spans="1:22">
      <c r="A2562">
        <v>79658</v>
      </c>
      <c r="B2562" t="s">
        <v>17</v>
      </c>
      <c r="C2562" t="s">
        <v>25</v>
      </c>
      <c r="D2562" t="s">
        <v>19</v>
      </c>
      <c r="H2562" t="s">
        <v>19</v>
      </c>
      <c r="J2562" t="s">
        <v>20</v>
      </c>
      <c r="K2562" s="7">
        <v>17947</v>
      </c>
      <c r="L2562" t="s">
        <v>98</v>
      </c>
      <c r="M2562" t="s">
        <v>22</v>
      </c>
      <c r="N2562" t="s">
        <v>34</v>
      </c>
      <c r="O2562" s="7">
        <v>40569</v>
      </c>
      <c r="P2562" s="7" t="s">
        <v>29</v>
      </c>
      <c r="Q2562" t="s">
        <v>24</v>
      </c>
      <c r="R2562" s="7">
        <v>45688</v>
      </c>
      <c r="S2562" s="8">
        <f t="shared" si="172"/>
        <v>76.0027397260274</v>
      </c>
      <c r="T2562" t="str">
        <f t="shared" ref="T2562:T2625" si="176">IFERROR(VLOOKUP(S2562,Age_Group_Arr,2,TRUE),"")</f>
        <v>65+</v>
      </c>
      <c r="U2562" s="7">
        <f t="shared" ref="U2562:U2563" si="177">R2562</f>
        <v>45688</v>
      </c>
      <c r="V2562">
        <f t="shared" si="173"/>
        <v>3658</v>
      </c>
    </row>
    <row r="2563" spans="1:22">
      <c r="A2563">
        <v>162126</v>
      </c>
      <c r="B2563" t="s">
        <v>17</v>
      </c>
      <c r="C2563" t="s">
        <v>25</v>
      </c>
      <c r="D2563" t="s">
        <v>19</v>
      </c>
      <c r="H2563" t="s">
        <v>19</v>
      </c>
      <c r="J2563" t="s">
        <v>20</v>
      </c>
      <c r="K2563" s="7">
        <v>38958</v>
      </c>
      <c r="L2563" t="s">
        <v>67</v>
      </c>
      <c r="M2563" t="s">
        <v>22</v>
      </c>
      <c r="N2563" t="s">
        <v>34</v>
      </c>
      <c r="O2563" s="7">
        <v>45117</v>
      </c>
      <c r="P2563" s="7" t="s">
        <v>29</v>
      </c>
      <c r="Q2563" t="s">
        <v>24</v>
      </c>
      <c r="R2563" s="7">
        <v>45688</v>
      </c>
      <c r="S2563" s="8">
        <f t="shared" ref="S2563:S2626" si="178">(SUM(R2563-K2563)/365)</f>
        <v>18.438356164383563</v>
      </c>
      <c r="T2563" t="str">
        <f t="shared" si="176"/>
        <v>16-25</v>
      </c>
      <c r="U2563" s="7">
        <f t="shared" si="177"/>
        <v>45688</v>
      </c>
      <c r="V2563">
        <f t="shared" ref="V2563:V2626" si="179">IFERROR(NETWORKDAYS(O2563,U2563,8),"")</f>
        <v>410</v>
      </c>
    </row>
    <row r="2564" spans="1:22">
      <c r="A2564">
        <v>118323</v>
      </c>
      <c r="B2564" t="s">
        <v>17</v>
      </c>
      <c r="C2564" t="s">
        <v>18</v>
      </c>
      <c r="D2564" t="s">
        <v>19</v>
      </c>
      <c r="H2564" t="s">
        <v>19</v>
      </c>
      <c r="J2564" t="s">
        <v>20</v>
      </c>
      <c r="K2564" s="7">
        <v>37445</v>
      </c>
      <c r="L2564" t="s">
        <v>96</v>
      </c>
      <c r="M2564" t="s">
        <v>22</v>
      </c>
      <c r="N2564" t="s">
        <v>32</v>
      </c>
      <c r="O2564" s="7">
        <v>42602</v>
      </c>
      <c r="P2564" s="7">
        <v>43488</v>
      </c>
      <c r="Q2564" t="s">
        <v>24</v>
      </c>
      <c r="R2564" s="7">
        <v>45688</v>
      </c>
      <c r="S2564" s="8">
        <f t="shared" si="178"/>
        <v>22.583561643835615</v>
      </c>
      <c r="T2564" t="str">
        <f t="shared" si="176"/>
        <v>16-25</v>
      </c>
      <c r="U2564" s="7">
        <v>43488</v>
      </c>
      <c r="V2564">
        <f t="shared" si="179"/>
        <v>633</v>
      </c>
    </row>
    <row r="2565" spans="1:22">
      <c r="A2565">
        <v>115618</v>
      </c>
      <c r="B2565" t="s">
        <v>17</v>
      </c>
      <c r="C2565" t="s">
        <v>18</v>
      </c>
      <c r="D2565" t="s">
        <v>19</v>
      </c>
      <c r="H2565" t="s">
        <v>19</v>
      </c>
      <c r="J2565" t="s">
        <v>30</v>
      </c>
      <c r="K2565" s="7">
        <v>37081</v>
      </c>
      <c r="L2565" t="s">
        <v>116</v>
      </c>
      <c r="M2565" t="s">
        <v>22</v>
      </c>
      <c r="N2565" t="s">
        <v>43</v>
      </c>
      <c r="O2565" s="7">
        <v>42331</v>
      </c>
      <c r="P2565" s="7">
        <v>42845</v>
      </c>
      <c r="Q2565" t="s">
        <v>24</v>
      </c>
      <c r="R2565" s="7">
        <v>45688</v>
      </c>
      <c r="S2565" s="8">
        <f t="shared" si="178"/>
        <v>23.580821917808219</v>
      </c>
      <c r="T2565" t="str">
        <f t="shared" si="176"/>
        <v>16-25</v>
      </c>
      <c r="U2565" s="7">
        <v>42845</v>
      </c>
      <c r="V2565">
        <f t="shared" si="179"/>
        <v>369</v>
      </c>
    </row>
    <row r="2566" spans="1:22">
      <c r="A2566">
        <v>118960</v>
      </c>
      <c r="B2566" t="s">
        <v>17</v>
      </c>
      <c r="C2566" t="s">
        <v>18</v>
      </c>
      <c r="D2566" t="s">
        <v>19</v>
      </c>
      <c r="H2566" t="s">
        <v>19</v>
      </c>
      <c r="J2566" t="s">
        <v>20</v>
      </c>
      <c r="K2566" s="7">
        <v>36851</v>
      </c>
      <c r="L2566" t="s">
        <v>268</v>
      </c>
      <c r="M2566" t="s">
        <v>52</v>
      </c>
      <c r="N2566" t="s">
        <v>43</v>
      </c>
      <c r="O2566" s="7">
        <v>42641</v>
      </c>
      <c r="P2566" s="7">
        <v>43185</v>
      </c>
      <c r="Q2566" t="s">
        <v>24</v>
      </c>
      <c r="R2566" s="7">
        <v>45688</v>
      </c>
      <c r="S2566" s="8">
        <f t="shared" si="178"/>
        <v>24.210958904109589</v>
      </c>
      <c r="T2566" t="str">
        <f t="shared" si="176"/>
        <v>16-25</v>
      </c>
      <c r="U2566" s="7">
        <v>43185</v>
      </c>
      <c r="V2566">
        <f t="shared" si="179"/>
        <v>389</v>
      </c>
    </row>
    <row r="2567" spans="1:22">
      <c r="A2567">
        <v>143386</v>
      </c>
      <c r="B2567" t="s">
        <v>17</v>
      </c>
      <c r="C2567" t="s">
        <v>18</v>
      </c>
      <c r="D2567" t="s">
        <v>19</v>
      </c>
      <c r="H2567" t="s">
        <v>19</v>
      </c>
      <c r="J2567" t="s">
        <v>20</v>
      </c>
      <c r="K2567" s="7">
        <v>33956</v>
      </c>
      <c r="L2567" t="s">
        <v>45</v>
      </c>
      <c r="M2567" t="s">
        <v>22</v>
      </c>
      <c r="N2567" t="s">
        <v>28</v>
      </c>
      <c r="O2567" s="7">
        <v>43867</v>
      </c>
      <c r="P2567" s="7">
        <v>44439</v>
      </c>
      <c r="Q2567" t="s">
        <v>24</v>
      </c>
      <c r="R2567" s="7">
        <v>45688</v>
      </c>
      <c r="S2567" s="8">
        <f t="shared" si="178"/>
        <v>32.142465753424659</v>
      </c>
      <c r="T2567" t="str">
        <f t="shared" si="176"/>
        <v>25-35</v>
      </c>
      <c r="U2567" s="7">
        <v>44439</v>
      </c>
      <c r="V2567">
        <f t="shared" si="179"/>
        <v>409</v>
      </c>
    </row>
    <row r="2568" spans="1:22">
      <c r="A2568">
        <v>127998</v>
      </c>
      <c r="B2568" t="s">
        <v>17</v>
      </c>
      <c r="C2568" t="s">
        <v>18</v>
      </c>
      <c r="D2568" t="s">
        <v>19</v>
      </c>
      <c r="H2568" t="s">
        <v>19</v>
      </c>
      <c r="J2568" t="s">
        <v>20</v>
      </c>
      <c r="K2568" s="7">
        <v>37732</v>
      </c>
      <c r="L2568" t="s">
        <v>37</v>
      </c>
      <c r="M2568" t="s">
        <v>27</v>
      </c>
      <c r="N2568" t="s">
        <v>28</v>
      </c>
      <c r="O2568" s="7" t="s">
        <v>36</v>
      </c>
      <c r="P2568" s="7" t="s">
        <v>36</v>
      </c>
      <c r="Q2568" t="s">
        <v>36</v>
      </c>
      <c r="R2568" s="7">
        <v>45688</v>
      </c>
      <c r="S2568" s="8">
        <f t="shared" si="178"/>
        <v>21.797260273972604</v>
      </c>
      <c r="T2568" t="str">
        <f t="shared" si="176"/>
        <v>16-25</v>
      </c>
      <c r="U2568" s="7" t="s">
        <v>36</v>
      </c>
      <c r="V2568" t="str">
        <f t="shared" si="179"/>
        <v/>
      </c>
    </row>
    <row r="2569" spans="1:22">
      <c r="A2569">
        <v>160659</v>
      </c>
      <c r="B2569" t="s">
        <v>17</v>
      </c>
      <c r="C2569" t="s">
        <v>18</v>
      </c>
      <c r="D2569" t="s">
        <v>19</v>
      </c>
      <c r="H2569" t="s">
        <v>19</v>
      </c>
      <c r="J2569" t="s">
        <v>20</v>
      </c>
      <c r="K2569" s="7">
        <v>31516</v>
      </c>
      <c r="L2569" t="s">
        <v>48</v>
      </c>
      <c r="M2569" t="s">
        <v>27</v>
      </c>
      <c r="N2569" t="s">
        <v>28</v>
      </c>
      <c r="O2569" s="7" t="s">
        <v>36</v>
      </c>
      <c r="P2569" s="7" t="s">
        <v>36</v>
      </c>
      <c r="Q2569" t="s">
        <v>36</v>
      </c>
      <c r="R2569" s="7">
        <v>45688</v>
      </c>
      <c r="S2569" s="8">
        <f t="shared" si="178"/>
        <v>38.827397260273976</v>
      </c>
      <c r="T2569" t="str">
        <f t="shared" si="176"/>
        <v>35-45</v>
      </c>
      <c r="U2569" s="7" t="s">
        <v>36</v>
      </c>
      <c r="V2569" t="str">
        <f t="shared" si="179"/>
        <v/>
      </c>
    </row>
    <row r="2570" spans="1:22">
      <c r="A2570">
        <v>106379</v>
      </c>
      <c r="B2570" t="s">
        <v>17</v>
      </c>
      <c r="C2570" t="s">
        <v>18</v>
      </c>
      <c r="D2570" t="s">
        <v>19</v>
      </c>
      <c r="H2570" t="s">
        <v>19</v>
      </c>
      <c r="J2570" t="s">
        <v>20</v>
      </c>
      <c r="K2570" s="7">
        <v>26485</v>
      </c>
      <c r="L2570" t="s">
        <v>48</v>
      </c>
      <c r="M2570" t="s">
        <v>27</v>
      </c>
      <c r="N2570" t="s">
        <v>28</v>
      </c>
      <c r="O2570" s="7">
        <v>41731</v>
      </c>
      <c r="P2570" s="7">
        <v>41731</v>
      </c>
      <c r="Q2570" t="s">
        <v>36</v>
      </c>
      <c r="R2570" s="7">
        <v>45688</v>
      </c>
      <c r="S2570" s="8">
        <f t="shared" si="178"/>
        <v>52.610958904109587</v>
      </c>
      <c r="T2570" t="str">
        <f t="shared" si="176"/>
        <v>45-55</v>
      </c>
      <c r="U2570" s="7">
        <v>41731</v>
      </c>
      <c r="V2570">
        <f t="shared" si="179"/>
        <v>1</v>
      </c>
    </row>
    <row r="2571" spans="1:22">
      <c r="A2571">
        <v>154605</v>
      </c>
      <c r="B2571" t="s">
        <v>17</v>
      </c>
      <c r="C2571" t="s">
        <v>18</v>
      </c>
      <c r="D2571" t="s">
        <v>19</v>
      </c>
      <c r="H2571" t="s">
        <v>19</v>
      </c>
      <c r="J2571" t="s">
        <v>20</v>
      </c>
      <c r="K2571" s="7">
        <v>37411</v>
      </c>
      <c r="L2571" t="s">
        <v>26</v>
      </c>
      <c r="M2571" t="s">
        <v>27</v>
      </c>
      <c r="N2571" t="s">
        <v>34</v>
      </c>
      <c r="O2571" s="7">
        <v>44604</v>
      </c>
      <c r="P2571" s="7">
        <v>44951</v>
      </c>
      <c r="Q2571" t="s">
        <v>24</v>
      </c>
      <c r="R2571" s="7">
        <v>45688</v>
      </c>
      <c r="S2571" s="8">
        <f t="shared" si="178"/>
        <v>22.676712328767124</v>
      </c>
      <c r="T2571" t="str">
        <f t="shared" si="176"/>
        <v>16-25</v>
      </c>
      <c r="U2571" s="7">
        <v>44951</v>
      </c>
      <c r="V2571">
        <f t="shared" si="179"/>
        <v>248</v>
      </c>
    </row>
    <row r="2572" spans="1:22">
      <c r="A2572">
        <v>26223</v>
      </c>
      <c r="B2572" t="s">
        <v>17</v>
      </c>
      <c r="C2572" t="s">
        <v>18</v>
      </c>
      <c r="D2572" t="s">
        <v>19</v>
      </c>
      <c r="H2572" t="s">
        <v>19</v>
      </c>
      <c r="J2572" t="s">
        <v>85</v>
      </c>
      <c r="L2572" t="s">
        <v>87</v>
      </c>
      <c r="M2572" t="s">
        <v>57</v>
      </c>
      <c r="N2572" t="s">
        <v>32</v>
      </c>
      <c r="O2572" s="7">
        <v>1</v>
      </c>
      <c r="P2572" s="7">
        <v>1</v>
      </c>
      <c r="Q2572" t="s">
        <v>36</v>
      </c>
      <c r="R2572" s="7">
        <v>45688</v>
      </c>
      <c r="S2572" s="8">
        <f t="shared" si="178"/>
        <v>125.17260273972603</v>
      </c>
      <c r="T2572" t="str">
        <f t="shared" si="176"/>
        <v>65+</v>
      </c>
      <c r="U2572" s="7">
        <v>1</v>
      </c>
    </row>
    <row r="2573" spans="1:22">
      <c r="A2573">
        <v>115044</v>
      </c>
      <c r="B2573" t="s">
        <v>17</v>
      </c>
      <c r="C2573" t="s">
        <v>25</v>
      </c>
      <c r="D2573" t="s">
        <v>19</v>
      </c>
      <c r="H2573" t="s">
        <v>19</v>
      </c>
      <c r="J2573" t="s">
        <v>30</v>
      </c>
      <c r="K2573" s="7">
        <v>23650</v>
      </c>
      <c r="L2573" t="s">
        <v>65</v>
      </c>
      <c r="M2573" t="s">
        <v>27</v>
      </c>
      <c r="N2573" t="s">
        <v>34</v>
      </c>
      <c r="O2573" s="7">
        <v>42310</v>
      </c>
      <c r="P2573" s="7" t="s">
        <v>29</v>
      </c>
      <c r="Q2573" t="s">
        <v>38</v>
      </c>
      <c r="R2573" s="7">
        <v>45688</v>
      </c>
      <c r="S2573" s="8">
        <f t="shared" si="178"/>
        <v>60.37808219178082</v>
      </c>
      <c r="T2573" t="str">
        <f t="shared" si="176"/>
        <v>55-65</v>
      </c>
      <c r="U2573" s="7">
        <f t="shared" ref="U2573:U2575" si="180">R2573</f>
        <v>45688</v>
      </c>
      <c r="V2573">
        <f t="shared" si="179"/>
        <v>2415</v>
      </c>
    </row>
    <row r="2574" spans="1:22">
      <c r="A2574">
        <v>50533</v>
      </c>
      <c r="B2574" t="s">
        <v>17</v>
      </c>
      <c r="C2574" t="s">
        <v>25</v>
      </c>
      <c r="D2574" t="s">
        <v>19</v>
      </c>
      <c r="H2574" t="s">
        <v>19</v>
      </c>
      <c r="J2574" t="s">
        <v>20</v>
      </c>
      <c r="K2574" s="7">
        <v>24174</v>
      </c>
      <c r="L2574" t="s">
        <v>65</v>
      </c>
      <c r="M2574" t="s">
        <v>27</v>
      </c>
      <c r="N2574" t="s">
        <v>34</v>
      </c>
      <c r="O2574" s="7">
        <v>43813</v>
      </c>
      <c r="P2574" s="7" t="s">
        <v>29</v>
      </c>
      <c r="Q2574" t="s">
        <v>55</v>
      </c>
      <c r="R2574" s="7">
        <v>45688</v>
      </c>
      <c r="S2574" s="8">
        <f t="shared" si="178"/>
        <v>58.942465753424656</v>
      </c>
      <c r="T2574" t="str">
        <f t="shared" si="176"/>
        <v>55-65</v>
      </c>
      <c r="U2574" s="7">
        <f t="shared" si="180"/>
        <v>45688</v>
      </c>
      <c r="V2574">
        <f t="shared" si="179"/>
        <v>1340</v>
      </c>
    </row>
    <row r="2575" spans="1:22">
      <c r="A2575">
        <v>73577</v>
      </c>
      <c r="B2575" t="s">
        <v>17</v>
      </c>
      <c r="C2575" t="s">
        <v>25</v>
      </c>
      <c r="D2575" t="s">
        <v>19</v>
      </c>
      <c r="G2575" t="s">
        <v>91</v>
      </c>
      <c r="H2575" t="s">
        <v>19</v>
      </c>
      <c r="J2575" t="s">
        <v>20</v>
      </c>
      <c r="K2575" s="7">
        <v>14245</v>
      </c>
      <c r="L2575" t="s">
        <v>67</v>
      </c>
      <c r="M2575" t="s">
        <v>22</v>
      </c>
      <c r="N2575" t="s">
        <v>34</v>
      </c>
      <c r="O2575" s="7">
        <v>40059</v>
      </c>
      <c r="P2575" s="7" t="s">
        <v>29</v>
      </c>
      <c r="Q2575" t="s">
        <v>24</v>
      </c>
      <c r="R2575" s="7">
        <v>45688</v>
      </c>
      <c r="S2575" s="8">
        <f t="shared" si="178"/>
        <v>86.145205479452059</v>
      </c>
      <c r="T2575" t="str">
        <f t="shared" si="176"/>
        <v>65+</v>
      </c>
      <c r="U2575" s="7">
        <f t="shared" si="180"/>
        <v>45688</v>
      </c>
      <c r="V2575">
        <f t="shared" si="179"/>
        <v>4022</v>
      </c>
    </row>
    <row r="2576" spans="1:22">
      <c r="A2576">
        <v>162055</v>
      </c>
      <c r="B2576" t="s">
        <v>17</v>
      </c>
      <c r="C2576" t="s">
        <v>18</v>
      </c>
      <c r="D2576" t="s">
        <v>19</v>
      </c>
      <c r="H2576" t="s">
        <v>19</v>
      </c>
      <c r="J2576" t="s">
        <v>20</v>
      </c>
      <c r="K2576" s="7">
        <v>21130</v>
      </c>
      <c r="L2576" t="s">
        <v>82</v>
      </c>
      <c r="M2576" t="s">
        <v>27</v>
      </c>
      <c r="N2576" t="s">
        <v>34</v>
      </c>
      <c r="O2576" s="7" t="s">
        <v>36</v>
      </c>
      <c r="P2576" s="7" t="s">
        <v>36</v>
      </c>
      <c r="Q2576" t="s">
        <v>36</v>
      </c>
      <c r="R2576" s="7">
        <v>45688</v>
      </c>
      <c r="S2576" s="8">
        <f t="shared" si="178"/>
        <v>67.282191780821918</v>
      </c>
      <c r="T2576" t="str">
        <f t="shared" si="176"/>
        <v>65+</v>
      </c>
      <c r="U2576" s="7" t="s">
        <v>36</v>
      </c>
      <c r="V2576" t="str">
        <f t="shared" si="179"/>
        <v/>
      </c>
    </row>
    <row r="2577" spans="1:22">
      <c r="A2577">
        <v>151102</v>
      </c>
      <c r="B2577" t="s">
        <v>17</v>
      </c>
      <c r="C2577" t="s">
        <v>18</v>
      </c>
      <c r="D2577" t="s">
        <v>19</v>
      </c>
      <c r="H2577" t="s">
        <v>19</v>
      </c>
      <c r="J2577" t="s">
        <v>20</v>
      </c>
      <c r="K2577" s="7">
        <v>36952</v>
      </c>
      <c r="L2577" t="s">
        <v>37</v>
      </c>
      <c r="M2577" t="s">
        <v>27</v>
      </c>
      <c r="N2577" t="s">
        <v>43</v>
      </c>
      <c r="O2577" s="7" t="s">
        <v>36</v>
      </c>
      <c r="P2577" s="7" t="s">
        <v>36</v>
      </c>
      <c r="Q2577" t="s">
        <v>36</v>
      </c>
      <c r="R2577" s="7">
        <v>45688</v>
      </c>
      <c r="S2577" s="8">
        <f t="shared" si="178"/>
        <v>23.934246575342467</v>
      </c>
      <c r="T2577" t="str">
        <f t="shared" si="176"/>
        <v>16-25</v>
      </c>
      <c r="U2577" s="7" t="s">
        <v>36</v>
      </c>
      <c r="V2577" t="str">
        <f t="shared" si="179"/>
        <v/>
      </c>
    </row>
    <row r="2578" spans="1:22">
      <c r="A2578">
        <v>102811</v>
      </c>
      <c r="B2578" t="s">
        <v>17</v>
      </c>
      <c r="C2578" t="s">
        <v>18</v>
      </c>
      <c r="D2578" t="s">
        <v>19</v>
      </c>
      <c r="H2578" t="s">
        <v>19</v>
      </c>
      <c r="J2578" t="s">
        <v>20</v>
      </c>
      <c r="K2578" s="7">
        <v>30773</v>
      </c>
      <c r="L2578" t="s">
        <v>26</v>
      </c>
      <c r="M2578" t="s">
        <v>27</v>
      </c>
      <c r="N2578" t="s">
        <v>40</v>
      </c>
      <c r="O2578" s="7">
        <v>41485</v>
      </c>
      <c r="P2578" s="7">
        <v>42572</v>
      </c>
      <c r="Q2578" t="s">
        <v>41</v>
      </c>
      <c r="R2578" s="7">
        <v>45688</v>
      </c>
      <c r="S2578" s="8">
        <f t="shared" si="178"/>
        <v>40.863013698630134</v>
      </c>
      <c r="T2578" t="str">
        <f t="shared" si="176"/>
        <v>35-45</v>
      </c>
      <c r="U2578" s="7">
        <v>42572</v>
      </c>
      <c r="V2578">
        <f t="shared" si="179"/>
        <v>778</v>
      </c>
    </row>
    <row r="2579" spans="1:22">
      <c r="A2579">
        <v>104687</v>
      </c>
      <c r="B2579" t="s">
        <v>17</v>
      </c>
      <c r="C2579" t="s">
        <v>18</v>
      </c>
      <c r="D2579" t="s">
        <v>19</v>
      </c>
      <c r="H2579" t="s">
        <v>19</v>
      </c>
      <c r="J2579" t="s">
        <v>30</v>
      </c>
      <c r="K2579" s="7">
        <v>33891</v>
      </c>
      <c r="L2579" t="s">
        <v>269</v>
      </c>
      <c r="M2579" t="s">
        <v>22</v>
      </c>
      <c r="N2579" t="s">
        <v>32</v>
      </c>
      <c r="O2579" s="7">
        <v>41427</v>
      </c>
      <c r="P2579" s="7">
        <v>43183</v>
      </c>
      <c r="Q2579" t="s">
        <v>24</v>
      </c>
      <c r="R2579" s="7">
        <v>45688</v>
      </c>
      <c r="S2579" s="8">
        <f t="shared" si="178"/>
        <v>32.320547945205476</v>
      </c>
      <c r="T2579" t="str">
        <f t="shared" si="176"/>
        <v>25-35</v>
      </c>
      <c r="U2579" s="7">
        <v>43183</v>
      </c>
      <c r="V2579">
        <f t="shared" si="179"/>
        <v>1255</v>
      </c>
    </row>
    <row r="2580" spans="1:22">
      <c r="A2580">
        <v>80810</v>
      </c>
      <c r="B2580" t="s">
        <v>17</v>
      </c>
      <c r="C2580" t="s">
        <v>18</v>
      </c>
      <c r="D2580" t="s">
        <v>19</v>
      </c>
      <c r="H2580" t="s">
        <v>19</v>
      </c>
      <c r="J2580" t="s">
        <v>30</v>
      </c>
      <c r="K2580" s="7">
        <v>11683</v>
      </c>
      <c r="L2580" t="s">
        <v>59</v>
      </c>
      <c r="M2580" t="s">
        <v>27</v>
      </c>
      <c r="N2580" t="s">
        <v>32</v>
      </c>
      <c r="O2580" s="7">
        <v>33239</v>
      </c>
      <c r="P2580" s="7">
        <v>42233</v>
      </c>
      <c r="Q2580" t="s">
        <v>24</v>
      </c>
      <c r="R2580" s="7">
        <v>45688</v>
      </c>
      <c r="S2580" s="8">
        <f t="shared" si="178"/>
        <v>93.164383561643831</v>
      </c>
      <c r="T2580" t="str">
        <f t="shared" si="176"/>
        <v>65+</v>
      </c>
      <c r="U2580" s="7">
        <v>42233</v>
      </c>
      <c r="V2580">
        <f t="shared" si="179"/>
        <v>6425</v>
      </c>
    </row>
    <row r="2581" spans="1:22">
      <c r="A2581">
        <v>35379</v>
      </c>
      <c r="B2581" t="s">
        <v>17</v>
      </c>
      <c r="C2581" t="s">
        <v>18</v>
      </c>
      <c r="D2581" t="s">
        <v>19</v>
      </c>
      <c r="H2581" t="s">
        <v>19</v>
      </c>
      <c r="J2581" t="s">
        <v>20</v>
      </c>
      <c r="K2581" s="7">
        <v>13180</v>
      </c>
      <c r="L2581" t="s">
        <v>59</v>
      </c>
      <c r="M2581" t="s">
        <v>27</v>
      </c>
      <c r="N2581" t="s">
        <v>32</v>
      </c>
      <c r="O2581" s="7">
        <v>33239</v>
      </c>
      <c r="P2581" s="7">
        <v>42233</v>
      </c>
      <c r="Q2581" t="s">
        <v>24</v>
      </c>
      <c r="R2581" s="7">
        <v>45688</v>
      </c>
      <c r="S2581" s="8">
        <f t="shared" si="178"/>
        <v>89.063013698630144</v>
      </c>
      <c r="T2581" t="str">
        <f t="shared" si="176"/>
        <v>65+</v>
      </c>
      <c r="U2581" s="7">
        <v>42233</v>
      </c>
      <c r="V2581">
        <f t="shared" si="179"/>
        <v>6425</v>
      </c>
    </row>
    <row r="2582" spans="1:22">
      <c r="A2582">
        <v>49667</v>
      </c>
      <c r="B2582" t="s">
        <v>17</v>
      </c>
      <c r="C2582" t="s">
        <v>18</v>
      </c>
      <c r="D2582" t="s">
        <v>19</v>
      </c>
      <c r="H2582" t="s">
        <v>19</v>
      </c>
      <c r="J2582" t="s">
        <v>20</v>
      </c>
      <c r="K2582" s="7">
        <v>30887</v>
      </c>
      <c r="L2582" t="s">
        <v>37</v>
      </c>
      <c r="M2582" t="s">
        <v>27</v>
      </c>
      <c r="N2582" t="s">
        <v>32</v>
      </c>
      <c r="O2582" s="7">
        <v>39268</v>
      </c>
      <c r="P2582" s="7" t="s">
        <v>29</v>
      </c>
      <c r="Q2582" t="s">
        <v>38</v>
      </c>
      <c r="R2582" s="7">
        <v>45688</v>
      </c>
      <c r="S2582" s="8">
        <f t="shared" si="178"/>
        <v>40.550684931506851</v>
      </c>
      <c r="T2582" t="str">
        <f t="shared" si="176"/>
        <v>35-45</v>
      </c>
      <c r="U2582" s="7">
        <f>R2582</f>
        <v>45688</v>
      </c>
      <c r="V2582">
        <f t="shared" si="179"/>
        <v>4587</v>
      </c>
    </row>
    <row r="2583" spans="1:22">
      <c r="A2583">
        <v>49175</v>
      </c>
      <c r="B2583" t="s">
        <v>17</v>
      </c>
      <c r="C2583" t="s">
        <v>18</v>
      </c>
      <c r="D2583" t="s">
        <v>19</v>
      </c>
      <c r="H2583" t="s">
        <v>46</v>
      </c>
      <c r="I2583" t="s">
        <v>270</v>
      </c>
      <c r="J2583" t="s">
        <v>20</v>
      </c>
      <c r="K2583" s="7">
        <v>20932</v>
      </c>
      <c r="L2583" t="s">
        <v>35</v>
      </c>
      <c r="M2583" t="s">
        <v>27</v>
      </c>
      <c r="N2583" t="s">
        <v>32</v>
      </c>
      <c r="O2583" s="7">
        <v>39468</v>
      </c>
      <c r="P2583" s="7">
        <v>44672</v>
      </c>
      <c r="Q2583" t="s">
        <v>38</v>
      </c>
      <c r="R2583" s="7">
        <v>45688</v>
      </c>
      <c r="S2583" s="8">
        <f t="shared" si="178"/>
        <v>67.824657534246569</v>
      </c>
      <c r="T2583" t="str">
        <f t="shared" si="176"/>
        <v>65+</v>
      </c>
      <c r="U2583" s="7">
        <v>44672</v>
      </c>
      <c r="V2583">
        <f t="shared" si="179"/>
        <v>3719</v>
      </c>
    </row>
    <row r="2584" spans="1:22">
      <c r="A2584">
        <v>106461</v>
      </c>
      <c r="B2584" t="s">
        <v>17</v>
      </c>
      <c r="C2584" t="s">
        <v>18</v>
      </c>
      <c r="D2584" t="s">
        <v>19</v>
      </c>
      <c r="H2584" t="s">
        <v>19</v>
      </c>
      <c r="J2584" t="s">
        <v>30</v>
      </c>
      <c r="K2584" s="7">
        <v>28298</v>
      </c>
      <c r="L2584" t="s">
        <v>49</v>
      </c>
      <c r="M2584" t="s">
        <v>22</v>
      </c>
      <c r="N2584" t="s">
        <v>34</v>
      </c>
      <c r="O2584" s="7">
        <v>41731</v>
      </c>
      <c r="P2584" s="7">
        <v>41731</v>
      </c>
      <c r="Q2584" t="s">
        <v>36</v>
      </c>
      <c r="R2584" s="7">
        <v>45688</v>
      </c>
      <c r="S2584" s="8">
        <f t="shared" si="178"/>
        <v>47.643835616438359</v>
      </c>
      <c r="T2584" t="str">
        <f t="shared" si="176"/>
        <v>45-55</v>
      </c>
      <c r="U2584" s="7">
        <v>41731</v>
      </c>
      <c r="V2584">
        <f t="shared" si="179"/>
        <v>1</v>
      </c>
    </row>
    <row r="2585" spans="1:22">
      <c r="A2585">
        <v>147070</v>
      </c>
      <c r="B2585" t="s">
        <v>17</v>
      </c>
      <c r="C2585" t="s">
        <v>18</v>
      </c>
      <c r="D2585" t="s">
        <v>19</v>
      </c>
      <c r="H2585" t="s">
        <v>19</v>
      </c>
      <c r="J2585" t="s">
        <v>20</v>
      </c>
      <c r="K2585" s="7">
        <v>38810</v>
      </c>
      <c r="L2585" t="s">
        <v>45</v>
      </c>
      <c r="M2585" t="s">
        <v>22</v>
      </c>
      <c r="N2585" t="s">
        <v>34</v>
      </c>
      <c r="O2585" s="7" t="s">
        <v>36</v>
      </c>
      <c r="P2585" s="7" t="s">
        <v>36</v>
      </c>
      <c r="Q2585" t="s">
        <v>36</v>
      </c>
      <c r="R2585" s="7">
        <v>45688</v>
      </c>
      <c r="S2585" s="8">
        <f t="shared" si="178"/>
        <v>18.843835616438355</v>
      </c>
      <c r="T2585" t="str">
        <f t="shared" si="176"/>
        <v>16-25</v>
      </c>
      <c r="U2585" s="7" t="s">
        <v>36</v>
      </c>
      <c r="V2585" t="str">
        <f t="shared" si="179"/>
        <v/>
      </c>
    </row>
    <row r="2586" spans="1:22">
      <c r="A2586">
        <v>116148</v>
      </c>
      <c r="B2586" t="s">
        <v>17</v>
      </c>
      <c r="C2586" t="s">
        <v>18</v>
      </c>
      <c r="D2586" t="s">
        <v>19</v>
      </c>
      <c r="H2586" t="s">
        <v>19</v>
      </c>
      <c r="J2586" t="s">
        <v>20</v>
      </c>
      <c r="K2586" s="7">
        <v>17913</v>
      </c>
      <c r="L2586" t="s">
        <v>124</v>
      </c>
      <c r="M2586" t="s">
        <v>27</v>
      </c>
      <c r="N2586" t="s">
        <v>34</v>
      </c>
      <c r="O2586" s="7">
        <v>42573</v>
      </c>
      <c r="P2586" s="7">
        <v>44650</v>
      </c>
      <c r="Q2586" t="s">
        <v>41</v>
      </c>
      <c r="R2586" s="7">
        <v>45688</v>
      </c>
      <c r="S2586" s="8">
        <f t="shared" si="178"/>
        <v>76.095890410958901</v>
      </c>
      <c r="T2586" t="str">
        <f t="shared" si="176"/>
        <v>65+</v>
      </c>
      <c r="U2586" s="7">
        <v>44650</v>
      </c>
      <c r="V2586">
        <f t="shared" si="179"/>
        <v>1484</v>
      </c>
    </row>
    <row r="2587" spans="1:22">
      <c r="A2587">
        <v>161505</v>
      </c>
      <c r="B2587" t="s">
        <v>17</v>
      </c>
      <c r="C2587" t="s">
        <v>25</v>
      </c>
      <c r="D2587" t="s">
        <v>19</v>
      </c>
      <c r="H2587" t="s">
        <v>19</v>
      </c>
      <c r="J2587" t="s">
        <v>20</v>
      </c>
      <c r="K2587" s="7">
        <v>31608</v>
      </c>
      <c r="L2587" t="s">
        <v>54</v>
      </c>
      <c r="M2587" t="s">
        <v>27</v>
      </c>
      <c r="N2587" t="s">
        <v>23</v>
      </c>
      <c r="O2587" s="7">
        <v>45069</v>
      </c>
      <c r="P2587" s="7" t="s">
        <v>29</v>
      </c>
      <c r="Q2587" t="s">
        <v>24</v>
      </c>
      <c r="R2587" s="7">
        <v>45688</v>
      </c>
      <c r="S2587" s="8">
        <f t="shared" si="178"/>
        <v>38.575342465753423</v>
      </c>
      <c r="T2587" t="str">
        <f t="shared" si="176"/>
        <v>35-45</v>
      </c>
      <c r="U2587" s="7">
        <f t="shared" ref="U2587:U2588" si="181">R2587</f>
        <v>45688</v>
      </c>
      <c r="V2587">
        <f t="shared" si="179"/>
        <v>444</v>
      </c>
    </row>
    <row r="2588" spans="1:22">
      <c r="A2588">
        <v>110537</v>
      </c>
      <c r="B2588" t="s">
        <v>17</v>
      </c>
      <c r="C2588" t="s">
        <v>25</v>
      </c>
      <c r="D2588" t="s">
        <v>19</v>
      </c>
      <c r="H2588" t="s">
        <v>19</v>
      </c>
      <c r="J2588" t="s">
        <v>20</v>
      </c>
      <c r="K2588" s="7">
        <v>30389</v>
      </c>
      <c r="L2588" t="s">
        <v>65</v>
      </c>
      <c r="M2588" t="s">
        <v>27</v>
      </c>
      <c r="N2588" t="s">
        <v>32</v>
      </c>
      <c r="O2588" s="7">
        <v>42013</v>
      </c>
      <c r="P2588" s="7" t="s">
        <v>29</v>
      </c>
      <c r="Q2588" t="s">
        <v>38</v>
      </c>
      <c r="R2588" s="7">
        <v>45688</v>
      </c>
      <c r="S2588" s="8">
        <f t="shared" si="178"/>
        <v>41.915068493150685</v>
      </c>
      <c r="T2588" t="str">
        <f t="shared" si="176"/>
        <v>35-45</v>
      </c>
      <c r="U2588" s="7">
        <f t="shared" si="181"/>
        <v>45688</v>
      </c>
      <c r="V2588">
        <f t="shared" si="179"/>
        <v>2626</v>
      </c>
    </row>
    <row r="2589" spans="1:22">
      <c r="A2589">
        <v>161999</v>
      </c>
      <c r="B2589" t="s">
        <v>17</v>
      </c>
      <c r="C2589" t="s">
        <v>18</v>
      </c>
      <c r="D2589" t="s">
        <v>19</v>
      </c>
      <c r="H2589" t="s">
        <v>19</v>
      </c>
      <c r="J2589" t="s">
        <v>20</v>
      </c>
      <c r="L2589" t="s">
        <v>126</v>
      </c>
      <c r="M2589" t="s">
        <v>52</v>
      </c>
      <c r="N2589" t="s">
        <v>32</v>
      </c>
      <c r="O2589" s="7">
        <v>45218</v>
      </c>
      <c r="P2589" s="7">
        <v>45139</v>
      </c>
      <c r="Q2589" t="s">
        <v>24</v>
      </c>
      <c r="R2589" s="7">
        <v>45688</v>
      </c>
      <c r="S2589" s="8">
        <f t="shared" si="178"/>
        <v>125.17260273972603</v>
      </c>
      <c r="T2589" t="str">
        <f t="shared" si="176"/>
        <v>65+</v>
      </c>
      <c r="U2589" s="7">
        <v>45139</v>
      </c>
      <c r="V2589">
        <f t="shared" si="179"/>
        <v>-58</v>
      </c>
    </row>
    <row r="2590" spans="1:22">
      <c r="A2590">
        <v>125509</v>
      </c>
      <c r="B2590" t="s">
        <v>17</v>
      </c>
      <c r="C2590" t="s">
        <v>18</v>
      </c>
      <c r="D2590" t="s">
        <v>19</v>
      </c>
      <c r="H2590" t="s">
        <v>19</v>
      </c>
      <c r="J2590" t="s">
        <v>20</v>
      </c>
      <c r="K2590" s="7">
        <v>18128</v>
      </c>
      <c r="L2590" t="s">
        <v>54</v>
      </c>
      <c r="M2590" t="s">
        <v>27</v>
      </c>
      <c r="N2590" t="s">
        <v>32</v>
      </c>
      <c r="O2590" s="7">
        <v>43051</v>
      </c>
      <c r="P2590" s="7">
        <v>44432</v>
      </c>
      <c r="Q2590" t="s">
        <v>77</v>
      </c>
      <c r="R2590" s="7">
        <v>45688</v>
      </c>
      <c r="S2590" s="8">
        <f t="shared" si="178"/>
        <v>75.506849315068493</v>
      </c>
      <c r="T2590" t="str">
        <f t="shared" si="176"/>
        <v>65+</v>
      </c>
      <c r="U2590" s="7">
        <v>44432</v>
      </c>
      <c r="V2590">
        <f t="shared" si="179"/>
        <v>987</v>
      </c>
    </row>
    <row r="2591" spans="1:22">
      <c r="A2591">
        <v>128089</v>
      </c>
      <c r="B2591" t="s">
        <v>17</v>
      </c>
      <c r="C2591" t="s">
        <v>18</v>
      </c>
      <c r="D2591" t="s">
        <v>19</v>
      </c>
      <c r="H2591" t="s">
        <v>19</v>
      </c>
      <c r="J2591" t="s">
        <v>20</v>
      </c>
      <c r="L2591" t="s">
        <v>128</v>
      </c>
      <c r="M2591" t="s">
        <v>22</v>
      </c>
      <c r="N2591" t="s">
        <v>34</v>
      </c>
      <c r="O2591" s="7">
        <v>42537</v>
      </c>
      <c r="P2591" s="7">
        <v>43183</v>
      </c>
      <c r="Q2591" t="s">
        <v>24</v>
      </c>
      <c r="R2591" s="7">
        <v>45688</v>
      </c>
      <c r="S2591" s="8">
        <f t="shared" si="178"/>
        <v>125.17260273972603</v>
      </c>
      <c r="T2591" t="str">
        <f t="shared" si="176"/>
        <v>65+</v>
      </c>
      <c r="U2591" s="7">
        <v>43183</v>
      </c>
      <c r="V2591">
        <f t="shared" si="179"/>
        <v>462</v>
      </c>
    </row>
    <row r="2592" spans="1:22">
      <c r="A2592">
        <v>134107</v>
      </c>
      <c r="B2592" t="s">
        <v>17</v>
      </c>
      <c r="C2592" t="s">
        <v>18</v>
      </c>
      <c r="D2592" t="s">
        <v>19</v>
      </c>
      <c r="H2592" t="s">
        <v>19</v>
      </c>
      <c r="J2592" t="s">
        <v>20</v>
      </c>
      <c r="K2592" s="7">
        <v>36590</v>
      </c>
      <c r="L2592" t="s">
        <v>37</v>
      </c>
      <c r="M2592" t="s">
        <v>27</v>
      </c>
      <c r="N2592" t="s">
        <v>34</v>
      </c>
      <c r="O2592" s="7" t="s">
        <v>36</v>
      </c>
      <c r="P2592" s="7" t="s">
        <v>36</v>
      </c>
      <c r="Q2592" t="s">
        <v>24</v>
      </c>
      <c r="R2592" s="7">
        <v>45688</v>
      </c>
      <c r="S2592" s="8">
        <f t="shared" si="178"/>
        <v>24.926027397260274</v>
      </c>
      <c r="T2592" t="str">
        <f t="shared" si="176"/>
        <v>16-25</v>
      </c>
      <c r="U2592" s="7" t="s">
        <v>36</v>
      </c>
      <c r="V2592" t="str">
        <f t="shared" si="179"/>
        <v/>
      </c>
    </row>
    <row r="2593" spans="1:22">
      <c r="A2593">
        <v>82126</v>
      </c>
      <c r="B2593" t="s">
        <v>17</v>
      </c>
      <c r="C2593" t="s">
        <v>18</v>
      </c>
      <c r="D2593" t="s">
        <v>19</v>
      </c>
      <c r="H2593" t="s">
        <v>19</v>
      </c>
      <c r="J2593" t="s">
        <v>20</v>
      </c>
      <c r="K2593" s="7">
        <v>22035</v>
      </c>
      <c r="L2593" t="s">
        <v>48</v>
      </c>
      <c r="M2593" t="s">
        <v>27</v>
      </c>
      <c r="N2593" t="s">
        <v>34</v>
      </c>
      <c r="O2593" s="7">
        <v>40876</v>
      </c>
      <c r="P2593" s="7">
        <v>41134</v>
      </c>
      <c r="Q2593" t="s">
        <v>36</v>
      </c>
      <c r="R2593" s="7">
        <v>45688</v>
      </c>
      <c r="S2593" s="8">
        <f t="shared" si="178"/>
        <v>64.802739726027397</v>
      </c>
      <c r="T2593" t="str">
        <f t="shared" si="176"/>
        <v>55-65</v>
      </c>
      <c r="U2593" s="7">
        <v>41134</v>
      </c>
      <c r="V2593">
        <f t="shared" si="179"/>
        <v>185</v>
      </c>
    </row>
    <row r="2594" spans="1:22">
      <c r="A2594">
        <v>107229</v>
      </c>
      <c r="B2594" t="s">
        <v>17</v>
      </c>
      <c r="C2594" t="s">
        <v>18</v>
      </c>
      <c r="D2594" t="s">
        <v>19</v>
      </c>
      <c r="H2594" t="s">
        <v>19</v>
      </c>
      <c r="J2594" t="s">
        <v>30</v>
      </c>
      <c r="L2594" t="s">
        <v>37</v>
      </c>
      <c r="M2594" t="s">
        <v>27</v>
      </c>
      <c r="N2594" t="s">
        <v>32</v>
      </c>
      <c r="O2594" s="7" t="s">
        <v>36</v>
      </c>
      <c r="P2594" s="7" t="s">
        <v>36</v>
      </c>
      <c r="Q2594" t="s">
        <v>36</v>
      </c>
      <c r="R2594" s="7">
        <v>45688</v>
      </c>
      <c r="S2594" s="8">
        <f t="shared" si="178"/>
        <v>125.17260273972603</v>
      </c>
      <c r="T2594" t="str">
        <f t="shared" si="176"/>
        <v>65+</v>
      </c>
      <c r="U2594" s="7" t="s">
        <v>36</v>
      </c>
      <c r="V2594" t="str">
        <f t="shared" si="179"/>
        <v/>
      </c>
    </row>
    <row r="2595" spans="1:22">
      <c r="A2595">
        <v>110814</v>
      </c>
      <c r="B2595" t="s">
        <v>17</v>
      </c>
      <c r="C2595" t="s">
        <v>18</v>
      </c>
      <c r="D2595" t="s">
        <v>19</v>
      </c>
      <c r="H2595" t="s">
        <v>19</v>
      </c>
      <c r="J2595" t="s">
        <v>20</v>
      </c>
      <c r="K2595" s="7">
        <v>17483</v>
      </c>
      <c r="L2595" t="s">
        <v>21</v>
      </c>
      <c r="M2595" t="s">
        <v>22</v>
      </c>
      <c r="N2595" t="s">
        <v>32</v>
      </c>
      <c r="O2595" s="7">
        <v>42023</v>
      </c>
      <c r="P2595" s="7">
        <v>44952</v>
      </c>
      <c r="Q2595" t="s">
        <v>24</v>
      </c>
      <c r="R2595" s="7">
        <v>45688</v>
      </c>
      <c r="S2595" s="8">
        <f t="shared" si="178"/>
        <v>77.273972602739732</v>
      </c>
      <c r="T2595" t="str">
        <f t="shared" si="176"/>
        <v>65+</v>
      </c>
      <c r="U2595" s="7">
        <v>44952</v>
      </c>
      <c r="V2595">
        <f t="shared" si="179"/>
        <v>2094</v>
      </c>
    </row>
    <row r="2596" spans="1:22">
      <c r="A2596">
        <v>163004</v>
      </c>
      <c r="B2596" t="s">
        <v>17</v>
      </c>
      <c r="C2596" t="s">
        <v>18</v>
      </c>
      <c r="D2596" t="s">
        <v>19</v>
      </c>
      <c r="H2596" t="s">
        <v>19</v>
      </c>
      <c r="J2596" t="s">
        <v>30</v>
      </c>
      <c r="K2596" s="7">
        <v>39095</v>
      </c>
      <c r="L2596" t="s">
        <v>102</v>
      </c>
      <c r="M2596" t="s">
        <v>22</v>
      </c>
      <c r="N2596" t="s">
        <v>36</v>
      </c>
      <c r="O2596" s="7">
        <v>45180</v>
      </c>
      <c r="P2596" s="7">
        <v>45390</v>
      </c>
      <c r="Q2596" t="s">
        <v>77</v>
      </c>
      <c r="R2596" s="7">
        <v>45688</v>
      </c>
      <c r="S2596" s="8">
        <f t="shared" si="178"/>
        <v>18.063013698630137</v>
      </c>
      <c r="T2596" t="str">
        <f t="shared" si="176"/>
        <v>16-25</v>
      </c>
      <c r="U2596" s="7">
        <v>45390</v>
      </c>
      <c r="V2596">
        <f t="shared" si="179"/>
        <v>151</v>
      </c>
    </row>
    <row r="2597" spans="1:22">
      <c r="A2597">
        <v>90977</v>
      </c>
      <c r="B2597" t="s">
        <v>17</v>
      </c>
      <c r="C2597" t="s">
        <v>25</v>
      </c>
      <c r="D2597" t="s">
        <v>19</v>
      </c>
      <c r="H2597" t="s">
        <v>19</v>
      </c>
      <c r="J2597" t="s">
        <v>30</v>
      </c>
      <c r="K2597" s="7">
        <v>22144</v>
      </c>
      <c r="L2597" t="s">
        <v>65</v>
      </c>
      <c r="M2597" t="s">
        <v>27</v>
      </c>
      <c r="N2597" t="s">
        <v>34</v>
      </c>
      <c r="O2597" s="7">
        <v>41808</v>
      </c>
      <c r="P2597" s="7" t="s">
        <v>29</v>
      </c>
      <c r="Q2597" t="s">
        <v>41</v>
      </c>
      <c r="R2597" s="7">
        <v>45688</v>
      </c>
      <c r="S2597" s="8">
        <f t="shared" si="178"/>
        <v>64.504109589041093</v>
      </c>
      <c r="T2597" t="str">
        <f t="shared" si="176"/>
        <v>55-65</v>
      </c>
      <c r="U2597" s="7">
        <f t="shared" ref="U2597:U2598" si="182">R2597</f>
        <v>45688</v>
      </c>
      <c r="V2597">
        <f t="shared" si="179"/>
        <v>2773</v>
      </c>
    </row>
    <row r="2598" spans="1:22">
      <c r="A2598">
        <v>130085</v>
      </c>
      <c r="B2598" t="s">
        <v>17</v>
      </c>
      <c r="C2598" t="s">
        <v>25</v>
      </c>
      <c r="D2598" t="s">
        <v>19</v>
      </c>
      <c r="H2598" t="s">
        <v>19</v>
      </c>
      <c r="J2598" t="s">
        <v>20</v>
      </c>
      <c r="K2598" s="7">
        <v>17030</v>
      </c>
      <c r="L2598" t="s">
        <v>84</v>
      </c>
      <c r="M2598" t="s">
        <v>22</v>
      </c>
      <c r="N2598" t="s">
        <v>34</v>
      </c>
      <c r="O2598" s="7">
        <v>43199</v>
      </c>
      <c r="P2598" s="7" t="s">
        <v>29</v>
      </c>
      <c r="Q2598" t="s">
        <v>24</v>
      </c>
      <c r="R2598" s="7">
        <v>45688</v>
      </c>
      <c r="S2598" s="8">
        <f t="shared" si="178"/>
        <v>78.515068493150679</v>
      </c>
      <c r="T2598" t="str">
        <f t="shared" si="176"/>
        <v>65+</v>
      </c>
      <c r="U2598" s="7">
        <f t="shared" si="182"/>
        <v>45688</v>
      </c>
      <c r="V2598">
        <f t="shared" si="179"/>
        <v>1780</v>
      </c>
    </row>
    <row r="2599" spans="1:22">
      <c r="A2599">
        <v>135110</v>
      </c>
      <c r="B2599" t="s">
        <v>17</v>
      </c>
      <c r="C2599" t="s">
        <v>18</v>
      </c>
      <c r="D2599" t="s">
        <v>19</v>
      </c>
      <c r="H2599" t="s">
        <v>19</v>
      </c>
      <c r="J2599" t="s">
        <v>30</v>
      </c>
      <c r="K2599" s="7">
        <v>38388</v>
      </c>
      <c r="L2599" t="s">
        <v>48</v>
      </c>
      <c r="M2599" t="s">
        <v>27</v>
      </c>
      <c r="N2599" t="s">
        <v>32</v>
      </c>
      <c r="O2599" s="7">
        <v>43593</v>
      </c>
      <c r="P2599" s="7">
        <v>43715</v>
      </c>
      <c r="Q2599" t="s">
        <v>24</v>
      </c>
      <c r="R2599" s="7">
        <v>45688</v>
      </c>
      <c r="S2599" s="8">
        <f t="shared" si="178"/>
        <v>20</v>
      </c>
      <c r="T2599" t="str">
        <f t="shared" si="176"/>
        <v>16-25</v>
      </c>
      <c r="U2599" s="7">
        <v>43715</v>
      </c>
      <c r="V2599">
        <f t="shared" si="179"/>
        <v>88</v>
      </c>
    </row>
    <row r="2600" spans="1:22">
      <c r="A2600">
        <v>118555</v>
      </c>
      <c r="B2600" t="s">
        <v>17</v>
      </c>
      <c r="C2600" t="s">
        <v>25</v>
      </c>
      <c r="D2600" t="s">
        <v>19</v>
      </c>
      <c r="H2600" t="s">
        <v>19</v>
      </c>
      <c r="J2600" t="s">
        <v>20</v>
      </c>
      <c r="K2600" s="7">
        <v>33054</v>
      </c>
      <c r="L2600" t="s">
        <v>37</v>
      </c>
      <c r="M2600" t="s">
        <v>27</v>
      </c>
      <c r="N2600" t="s">
        <v>32</v>
      </c>
      <c r="O2600" s="7">
        <v>42819</v>
      </c>
      <c r="P2600" s="7" t="s">
        <v>29</v>
      </c>
      <c r="Q2600" t="s">
        <v>38</v>
      </c>
      <c r="R2600" s="7">
        <v>45688</v>
      </c>
      <c r="S2600" s="8">
        <f t="shared" si="178"/>
        <v>34.613698630136987</v>
      </c>
      <c r="T2600" t="str">
        <f t="shared" si="176"/>
        <v>25-35</v>
      </c>
      <c r="U2600" s="7">
        <f>R2600</f>
        <v>45688</v>
      </c>
      <c r="V2600">
        <f t="shared" si="179"/>
        <v>2050</v>
      </c>
    </row>
    <row r="2601" spans="1:22">
      <c r="A2601">
        <v>93490</v>
      </c>
      <c r="B2601" t="s">
        <v>17</v>
      </c>
      <c r="C2601" t="s">
        <v>18</v>
      </c>
      <c r="D2601" t="s">
        <v>19</v>
      </c>
      <c r="H2601" t="s">
        <v>19</v>
      </c>
      <c r="J2601" t="s">
        <v>20</v>
      </c>
      <c r="K2601" s="7">
        <v>33794</v>
      </c>
      <c r="L2601" t="s">
        <v>48</v>
      </c>
      <c r="M2601" t="s">
        <v>27</v>
      </c>
      <c r="N2601" t="s">
        <v>32</v>
      </c>
      <c r="O2601" s="7">
        <v>41004</v>
      </c>
      <c r="P2601" s="7">
        <v>41004</v>
      </c>
      <c r="Q2601" t="s">
        <v>36</v>
      </c>
      <c r="R2601" s="7">
        <v>45688</v>
      </c>
      <c r="S2601" s="8">
        <f t="shared" si="178"/>
        <v>32.586301369863016</v>
      </c>
      <c r="T2601" t="str">
        <f t="shared" si="176"/>
        <v>25-35</v>
      </c>
      <c r="U2601" s="7">
        <v>41004</v>
      </c>
      <c r="V2601">
        <f t="shared" si="179"/>
        <v>1</v>
      </c>
    </row>
    <row r="2602" spans="1:22">
      <c r="A2602">
        <v>131323</v>
      </c>
      <c r="B2602" t="s">
        <v>17</v>
      </c>
      <c r="C2602" t="s">
        <v>18</v>
      </c>
      <c r="D2602" t="s">
        <v>46</v>
      </c>
      <c r="E2602" t="s">
        <v>271</v>
      </c>
      <c r="F2602" t="s">
        <v>153</v>
      </c>
      <c r="G2602" t="s">
        <v>145</v>
      </c>
      <c r="H2602" t="s">
        <v>19</v>
      </c>
      <c r="J2602" t="s">
        <v>30</v>
      </c>
      <c r="L2602" t="s">
        <v>48</v>
      </c>
      <c r="M2602" t="s">
        <v>27</v>
      </c>
      <c r="N2602" t="s">
        <v>32</v>
      </c>
      <c r="O2602" s="7">
        <v>43405</v>
      </c>
      <c r="P2602" s="7">
        <v>45461</v>
      </c>
      <c r="Q2602" t="s">
        <v>38</v>
      </c>
      <c r="R2602" s="7">
        <v>45688</v>
      </c>
      <c r="S2602" s="8">
        <f t="shared" si="178"/>
        <v>125.17260273972603</v>
      </c>
      <c r="T2602" t="str">
        <f t="shared" si="176"/>
        <v>65+</v>
      </c>
      <c r="U2602" s="7">
        <v>45461</v>
      </c>
      <c r="V2602">
        <f t="shared" si="179"/>
        <v>1469</v>
      </c>
    </row>
    <row r="2603" spans="1:22">
      <c r="A2603">
        <v>106003</v>
      </c>
      <c r="B2603" t="s">
        <v>17</v>
      </c>
      <c r="C2603" t="s">
        <v>18</v>
      </c>
      <c r="D2603" t="s">
        <v>19</v>
      </c>
      <c r="H2603" t="s">
        <v>46</v>
      </c>
      <c r="I2603" t="s">
        <v>146</v>
      </c>
      <c r="J2603" t="s">
        <v>30</v>
      </c>
      <c r="K2603" s="7">
        <v>32488</v>
      </c>
      <c r="L2603" t="s">
        <v>37</v>
      </c>
      <c r="M2603" t="s">
        <v>27</v>
      </c>
      <c r="N2603" t="s">
        <v>32</v>
      </c>
      <c r="O2603" s="7">
        <v>42078</v>
      </c>
      <c r="P2603" s="7">
        <v>44221</v>
      </c>
      <c r="Q2603" t="s">
        <v>38</v>
      </c>
      <c r="R2603" s="7">
        <v>45688</v>
      </c>
      <c r="S2603" s="8">
        <f t="shared" si="178"/>
        <v>36.164383561643838</v>
      </c>
      <c r="T2603" t="str">
        <f t="shared" si="176"/>
        <v>35-45</v>
      </c>
      <c r="U2603" s="7">
        <v>44221</v>
      </c>
      <c r="V2603">
        <f t="shared" si="179"/>
        <v>1531</v>
      </c>
    </row>
    <row r="2604" spans="1:22">
      <c r="A2604">
        <v>81513</v>
      </c>
      <c r="B2604" t="s">
        <v>17</v>
      </c>
      <c r="C2604" t="s">
        <v>18</v>
      </c>
      <c r="D2604" t="s">
        <v>19</v>
      </c>
      <c r="G2604" t="s">
        <v>64</v>
      </c>
      <c r="H2604" t="s">
        <v>19</v>
      </c>
      <c r="J2604" t="s">
        <v>30</v>
      </c>
      <c r="K2604" s="7">
        <v>16170</v>
      </c>
      <c r="L2604" t="s">
        <v>44</v>
      </c>
      <c r="M2604" t="s">
        <v>27</v>
      </c>
      <c r="N2604" t="s">
        <v>36</v>
      </c>
      <c r="O2604" s="7">
        <v>39322</v>
      </c>
      <c r="P2604" s="7" t="s">
        <v>29</v>
      </c>
      <c r="Q2604" t="s">
        <v>38</v>
      </c>
      <c r="R2604" s="7">
        <v>45688</v>
      </c>
      <c r="S2604" s="8">
        <f t="shared" si="178"/>
        <v>80.871232876712327</v>
      </c>
      <c r="T2604" t="str">
        <f t="shared" si="176"/>
        <v>65+</v>
      </c>
      <c r="U2604" s="7">
        <f t="shared" ref="U2604:U2605" si="183">R2604</f>
        <v>45688</v>
      </c>
      <c r="V2604">
        <f t="shared" si="179"/>
        <v>4549</v>
      </c>
    </row>
    <row r="2605" spans="1:22">
      <c r="A2605">
        <v>79632</v>
      </c>
      <c r="B2605" t="s">
        <v>17</v>
      </c>
      <c r="C2605" t="s">
        <v>25</v>
      </c>
      <c r="D2605" t="s">
        <v>19</v>
      </c>
      <c r="H2605" t="s">
        <v>19</v>
      </c>
      <c r="J2605" t="s">
        <v>20</v>
      </c>
      <c r="K2605" s="7">
        <v>15050</v>
      </c>
      <c r="L2605" t="s">
        <v>37</v>
      </c>
      <c r="M2605" t="s">
        <v>27</v>
      </c>
      <c r="N2605" t="s">
        <v>34</v>
      </c>
      <c r="O2605" s="7">
        <v>40773</v>
      </c>
      <c r="P2605" s="7" t="s">
        <v>29</v>
      </c>
      <c r="Q2605" t="s">
        <v>55</v>
      </c>
      <c r="R2605" s="7">
        <v>45688</v>
      </c>
      <c r="S2605" s="8">
        <f t="shared" si="178"/>
        <v>83.939726027397256</v>
      </c>
      <c r="T2605" t="str">
        <f t="shared" si="176"/>
        <v>65+</v>
      </c>
      <c r="U2605" s="7">
        <f t="shared" si="183"/>
        <v>45688</v>
      </c>
      <c r="V2605">
        <f t="shared" si="179"/>
        <v>3512</v>
      </c>
    </row>
    <row r="2606" spans="1:22">
      <c r="A2606">
        <v>22209</v>
      </c>
      <c r="B2606" t="s">
        <v>17</v>
      </c>
      <c r="C2606" t="s">
        <v>18</v>
      </c>
      <c r="D2606" t="s">
        <v>19</v>
      </c>
      <c r="H2606" t="s">
        <v>19</v>
      </c>
      <c r="J2606" t="s">
        <v>20</v>
      </c>
      <c r="L2606" t="s">
        <v>37</v>
      </c>
      <c r="M2606" t="s">
        <v>27</v>
      </c>
      <c r="N2606" t="s">
        <v>32</v>
      </c>
      <c r="O2606" s="7">
        <v>1</v>
      </c>
      <c r="P2606" s="7">
        <v>1</v>
      </c>
      <c r="Q2606" t="s">
        <v>36</v>
      </c>
      <c r="R2606" s="7">
        <v>45688</v>
      </c>
      <c r="S2606" s="8">
        <f t="shared" si="178"/>
        <v>125.17260273972603</v>
      </c>
      <c r="T2606" t="str">
        <f t="shared" si="176"/>
        <v>65+</v>
      </c>
      <c r="U2606" s="7">
        <v>1</v>
      </c>
    </row>
    <row r="2607" spans="1:22">
      <c r="A2607">
        <v>81512</v>
      </c>
      <c r="B2607" t="s">
        <v>17</v>
      </c>
      <c r="C2607" t="s">
        <v>18</v>
      </c>
      <c r="D2607" t="s">
        <v>19</v>
      </c>
      <c r="G2607" t="s">
        <v>64</v>
      </c>
      <c r="H2607" t="s">
        <v>19</v>
      </c>
      <c r="J2607" t="s">
        <v>20</v>
      </c>
      <c r="K2607" s="7">
        <v>17088</v>
      </c>
      <c r="L2607" t="s">
        <v>44</v>
      </c>
      <c r="M2607" t="s">
        <v>27</v>
      </c>
      <c r="N2607" t="s">
        <v>34</v>
      </c>
      <c r="O2607" s="7">
        <v>39322</v>
      </c>
      <c r="P2607" s="7" t="s">
        <v>29</v>
      </c>
      <c r="Q2607" t="s">
        <v>38</v>
      </c>
      <c r="R2607" s="7">
        <v>45688</v>
      </c>
      <c r="S2607" s="8">
        <f t="shared" si="178"/>
        <v>78.356164383561648</v>
      </c>
      <c r="T2607" t="str">
        <f t="shared" si="176"/>
        <v>65+</v>
      </c>
      <c r="U2607" s="7">
        <f>R2607</f>
        <v>45688</v>
      </c>
      <c r="V2607">
        <f t="shared" si="179"/>
        <v>4549</v>
      </c>
    </row>
    <row r="2608" spans="1:22">
      <c r="A2608">
        <v>91950</v>
      </c>
      <c r="B2608" t="s">
        <v>17</v>
      </c>
      <c r="C2608" t="s">
        <v>18</v>
      </c>
      <c r="D2608" t="s">
        <v>19</v>
      </c>
      <c r="H2608" t="s">
        <v>19</v>
      </c>
      <c r="J2608" t="s">
        <v>20</v>
      </c>
      <c r="K2608" s="7">
        <v>27325</v>
      </c>
      <c r="L2608" t="s">
        <v>26</v>
      </c>
      <c r="M2608" t="s">
        <v>27</v>
      </c>
      <c r="N2608" t="s">
        <v>34</v>
      </c>
      <c r="O2608" s="7">
        <v>42758</v>
      </c>
      <c r="P2608" s="7">
        <v>43115</v>
      </c>
      <c r="Q2608" t="s">
        <v>24</v>
      </c>
      <c r="R2608" s="7">
        <v>45688</v>
      </c>
      <c r="S2608" s="8">
        <f t="shared" si="178"/>
        <v>50.30958904109589</v>
      </c>
      <c r="T2608" t="str">
        <f t="shared" si="176"/>
        <v>45-55</v>
      </c>
      <c r="U2608" s="7">
        <v>43115</v>
      </c>
      <c r="V2608">
        <f t="shared" si="179"/>
        <v>256</v>
      </c>
    </row>
    <row r="2609" spans="1:22">
      <c r="A2609">
        <v>154431</v>
      </c>
      <c r="B2609" t="s">
        <v>17</v>
      </c>
      <c r="C2609" t="s">
        <v>18</v>
      </c>
      <c r="D2609" t="s">
        <v>19</v>
      </c>
      <c r="H2609" t="s">
        <v>19</v>
      </c>
      <c r="J2609" t="s">
        <v>20</v>
      </c>
      <c r="K2609" s="7">
        <v>39478</v>
      </c>
      <c r="L2609" t="s">
        <v>156</v>
      </c>
      <c r="M2609" t="s">
        <v>57</v>
      </c>
      <c r="N2609" t="s">
        <v>36</v>
      </c>
      <c r="O2609" s="7">
        <v>44583</v>
      </c>
      <c r="P2609" s="7">
        <v>45016</v>
      </c>
      <c r="Q2609" t="s">
        <v>24</v>
      </c>
      <c r="R2609" s="7">
        <v>45688</v>
      </c>
      <c r="S2609" s="8">
        <f t="shared" si="178"/>
        <v>17.013698630136986</v>
      </c>
      <c r="T2609" t="str">
        <f t="shared" si="176"/>
        <v>16-25</v>
      </c>
      <c r="U2609" s="7">
        <v>45016</v>
      </c>
      <c r="V2609">
        <f t="shared" si="179"/>
        <v>310</v>
      </c>
    </row>
    <row r="2610" spans="1:22">
      <c r="A2610">
        <v>153739</v>
      </c>
      <c r="B2610" t="s">
        <v>17</v>
      </c>
      <c r="C2610" t="s">
        <v>18</v>
      </c>
      <c r="D2610" t="s">
        <v>19</v>
      </c>
      <c r="H2610" t="s">
        <v>19</v>
      </c>
      <c r="J2610" t="s">
        <v>20</v>
      </c>
      <c r="K2610" s="7">
        <v>38766</v>
      </c>
      <c r="L2610" t="s">
        <v>156</v>
      </c>
      <c r="M2610" t="s">
        <v>57</v>
      </c>
      <c r="N2610" t="s">
        <v>36</v>
      </c>
      <c r="O2610" s="7">
        <v>44525</v>
      </c>
      <c r="P2610" s="7">
        <v>44957</v>
      </c>
      <c r="Q2610" t="s">
        <v>24</v>
      </c>
      <c r="R2610" s="7">
        <v>45688</v>
      </c>
      <c r="S2610" s="8">
        <f t="shared" si="178"/>
        <v>18.964383561643835</v>
      </c>
      <c r="T2610" t="str">
        <f t="shared" si="176"/>
        <v>16-25</v>
      </c>
      <c r="U2610" s="7">
        <v>44957</v>
      </c>
      <c r="V2610">
        <f t="shared" si="179"/>
        <v>309</v>
      </c>
    </row>
    <row r="2611" spans="1:22">
      <c r="A2611">
        <v>134020</v>
      </c>
      <c r="B2611" t="s">
        <v>17</v>
      </c>
      <c r="C2611" t="s">
        <v>25</v>
      </c>
      <c r="D2611" t="s">
        <v>19</v>
      </c>
      <c r="H2611" t="s">
        <v>19</v>
      </c>
      <c r="J2611" t="s">
        <v>30</v>
      </c>
      <c r="K2611" s="7">
        <v>19499</v>
      </c>
      <c r="L2611" t="s">
        <v>111</v>
      </c>
      <c r="M2611" t="s">
        <v>57</v>
      </c>
      <c r="N2611" t="s">
        <v>34</v>
      </c>
      <c r="O2611" s="7">
        <v>43516</v>
      </c>
      <c r="P2611" s="7" t="s">
        <v>29</v>
      </c>
      <c r="Q2611" t="s">
        <v>24</v>
      </c>
      <c r="R2611" s="7">
        <v>45688</v>
      </c>
      <c r="S2611" s="8">
        <f t="shared" si="178"/>
        <v>71.750684931506854</v>
      </c>
      <c r="T2611" t="str">
        <f t="shared" si="176"/>
        <v>65+</v>
      </c>
      <c r="U2611" s="7">
        <f>R2611</f>
        <v>45688</v>
      </c>
      <c r="V2611">
        <f t="shared" si="179"/>
        <v>1553</v>
      </c>
    </row>
    <row r="2612" spans="1:22">
      <c r="A2612">
        <v>54406</v>
      </c>
      <c r="B2612" t="s">
        <v>17</v>
      </c>
      <c r="C2612" t="s">
        <v>18</v>
      </c>
      <c r="D2612" t="s">
        <v>19</v>
      </c>
      <c r="H2612" t="s">
        <v>19</v>
      </c>
      <c r="J2612" t="s">
        <v>20</v>
      </c>
      <c r="K2612" s="7">
        <v>20081</v>
      </c>
      <c r="L2612" t="s">
        <v>48</v>
      </c>
      <c r="M2612" t="s">
        <v>27</v>
      </c>
      <c r="N2612" t="s">
        <v>32</v>
      </c>
      <c r="O2612" s="7">
        <v>40640</v>
      </c>
      <c r="P2612" s="7">
        <v>41153</v>
      </c>
      <c r="Q2612" t="s">
        <v>36</v>
      </c>
      <c r="R2612" s="7">
        <v>45688</v>
      </c>
      <c r="S2612" s="8">
        <f t="shared" si="178"/>
        <v>70.156164383561645</v>
      </c>
      <c r="T2612" t="str">
        <f t="shared" si="176"/>
        <v>65+</v>
      </c>
      <c r="U2612" s="7">
        <v>41153</v>
      </c>
      <c r="V2612">
        <f t="shared" si="179"/>
        <v>367</v>
      </c>
    </row>
    <row r="2613" spans="1:22">
      <c r="A2613">
        <v>158062</v>
      </c>
      <c r="B2613" t="s">
        <v>17</v>
      </c>
      <c r="C2613" t="s">
        <v>25</v>
      </c>
      <c r="D2613" t="s">
        <v>19</v>
      </c>
      <c r="H2613" t="s">
        <v>19</v>
      </c>
      <c r="J2613" t="s">
        <v>20</v>
      </c>
      <c r="K2613" s="7">
        <v>38799</v>
      </c>
      <c r="L2613" t="s">
        <v>26</v>
      </c>
      <c r="M2613" t="s">
        <v>27</v>
      </c>
      <c r="N2613" t="s">
        <v>28</v>
      </c>
      <c r="O2613" s="7">
        <v>44859</v>
      </c>
      <c r="P2613" s="7" t="s">
        <v>29</v>
      </c>
      <c r="Q2613" t="s">
        <v>24</v>
      </c>
      <c r="R2613" s="7">
        <v>45688</v>
      </c>
      <c r="S2613" s="8">
        <f t="shared" si="178"/>
        <v>18.873972602739727</v>
      </c>
      <c r="T2613" t="str">
        <f t="shared" si="176"/>
        <v>16-25</v>
      </c>
      <c r="U2613" s="7">
        <f>R2613</f>
        <v>45688</v>
      </c>
      <c r="V2613">
        <f t="shared" si="179"/>
        <v>594</v>
      </c>
    </row>
    <row r="2614" spans="1:22">
      <c r="A2614">
        <v>168337</v>
      </c>
      <c r="B2614" t="s">
        <v>17</v>
      </c>
      <c r="C2614" t="s">
        <v>18</v>
      </c>
      <c r="D2614" t="s">
        <v>19</v>
      </c>
      <c r="H2614" t="s">
        <v>19</v>
      </c>
      <c r="J2614" t="s">
        <v>20</v>
      </c>
      <c r="K2614" s="7">
        <v>37191</v>
      </c>
      <c r="L2614" t="s">
        <v>110</v>
      </c>
      <c r="M2614" t="s">
        <v>22</v>
      </c>
      <c r="N2614" t="s">
        <v>28</v>
      </c>
      <c r="O2614" s="7" t="s">
        <v>36</v>
      </c>
      <c r="P2614" s="7" t="s">
        <v>36</v>
      </c>
      <c r="Q2614" t="s">
        <v>36</v>
      </c>
      <c r="R2614" s="7">
        <v>45688</v>
      </c>
      <c r="S2614" s="8">
        <f t="shared" si="178"/>
        <v>23.279452054794522</v>
      </c>
      <c r="T2614" t="str">
        <f t="shared" si="176"/>
        <v>16-25</v>
      </c>
      <c r="U2614" s="7" t="s">
        <v>36</v>
      </c>
      <c r="V2614" t="str">
        <f t="shared" si="179"/>
        <v/>
      </c>
    </row>
    <row r="2615" spans="1:22">
      <c r="A2615">
        <v>113148</v>
      </c>
      <c r="B2615" t="s">
        <v>17</v>
      </c>
      <c r="C2615" t="s">
        <v>18</v>
      </c>
      <c r="D2615" t="s">
        <v>19</v>
      </c>
      <c r="H2615" t="s">
        <v>19</v>
      </c>
      <c r="J2615" t="s">
        <v>20</v>
      </c>
      <c r="K2615" s="7">
        <v>27977</v>
      </c>
      <c r="L2615" t="s">
        <v>60</v>
      </c>
      <c r="M2615" t="s">
        <v>27</v>
      </c>
      <c r="N2615" t="s">
        <v>34</v>
      </c>
      <c r="O2615" s="7">
        <v>42453</v>
      </c>
      <c r="P2615" s="7">
        <v>42453</v>
      </c>
      <c r="Q2615" t="s">
        <v>36</v>
      </c>
      <c r="R2615" s="7">
        <v>45688</v>
      </c>
      <c r="S2615" s="8">
        <f t="shared" si="178"/>
        <v>48.523287671232879</v>
      </c>
      <c r="T2615" t="str">
        <f t="shared" si="176"/>
        <v>45-55</v>
      </c>
      <c r="U2615" s="7">
        <v>42453</v>
      </c>
      <c r="V2615">
        <f t="shared" si="179"/>
        <v>1</v>
      </c>
    </row>
    <row r="2616" spans="1:22">
      <c r="A2616">
        <v>107311</v>
      </c>
      <c r="B2616" t="s">
        <v>17</v>
      </c>
      <c r="C2616" t="s">
        <v>18</v>
      </c>
      <c r="D2616" t="s">
        <v>19</v>
      </c>
      <c r="H2616" t="s">
        <v>19</v>
      </c>
      <c r="J2616" t="s">
        <v>20</v>
      </c>
      <c r="K2616" s="7">
        <v>36114</v>
      </c>
      <c r="L2616" t="s">
        <v>42</v>
      </c>
      <c r="M2616" t="s">
        <v>22</v>
      </c>
      <c r="N2616" t="s">
        <v>32</v>
      </c>
      <c r="O2616" s="7">
        <v>41703</v>
      </c>
      <c r="P2616" s="7">
        <v>42845</v>
      </c>
      <c r="Q2616" t="s">
        <v>24</v>
      </c>
      <c r="R2616" s="7">
        <v>45688</v>
      </c>
      <c r="S2616" s="8">
        <f t="shared" si="178"/>
        <v>26.230136986301371</v>
      </c>
      <c r="T2616" t="str">
        <f t="shared" si="176"/>
        <v>25-35</v>
      </c>
      <c r="U2616" s="7">
        <v>42845</v>
      </c>
      <c r="V2616">
        <f t="shared" si="179"/>
        <v>817</v>
      </c>
    </row>
    <row r="2617" spans="1:22">
      <c r="A2617">
        <v>137109</v>
      </c>
      <c r="B2617" t="s">
        <v>17</v>
      </c>
      <c r="C2617" t="s">
        <v>18</v>
      </c>
      <c r="D2617" t="s">
        <v>19</v>
      </c>
      <c r="H2617" t="s">
        <v>19</v>
      </c>
      <c r="J2617" t="s">
        <v>30</v>
      </c>
      <c r="K2617" s="7">
        <v>37286</v>
      </c>
      <c r="L2617" t="s">
        <v>21</v>
      </c>
      <c r="M2617" t="s">
        <v>22</v>
      </c>
      <c r="N2617" t="s">
        <v>36</v>
      </c>
      <c r="O2617" s="7">
        <v>43675</v>
      </c>
      <c r="P2617" s="7">
        <v>43724</v>
      </c>
      <c r="Q2617" t="s">
        <v>24</v>
      </c>
      <c r="R2617" s="7">
        <v>45688</v>
      </c>
      <c r="S2617" s="8">
        <f t="shared" si="178"/>
        <v>23.019178082191782</v>
      </c>
      <c r="T2617" t="str">
        <f t="shared" si="176"/>
        <v>16-25</v>
      </c>
      <c r="U2617" s="7">
        <v>43724</v>
      </c>
      <c r="V2617">
        <f t="shared" si="179"/>
        <v>36</v>
      </c>
    </row>
    <row r="2618" spans="1:22">
      <c r="A2618">
        <v>157806</v>
      </c>
      <c r="B2618" t="s">
        <v>17</v>
      </c>
      <c r="C2618" t="s">
        <v>18</v>
      </c>
      <c r="D2618" t="s">
        <v>19</v>
      </c>
      <c r="H2618" t="s">
        <v>19</v>
      </c>
      <c r="J2618" t="s">
        <v>20</v>
      </c>
      <c r="K2618" s="7">
        <v>27750</v>
      </c>
      <c r="L2618" t="s">
        <v>78</v>
      </c>
      <c r="M2618" t="s">
        <v>22</v>
      </c>
      <c r="N2618" t="s">
        <v>23</v>
      </c>
      <c r="O2618" s="7" t="s">
        <v>36</v>
      </c>
      <c r="P2618" s="7" t="s">
        <v>36</v>
      </c>
      <c r="Q2618" t="s">
        <v>36</v>
      </c>
      <c r="R2618" s="7">
        <v>45688</v>
      </c>
      <c r="S2618" s="8">
        <f t="shared" si="178"/>
        <v>49.145205479452052</v>
      </c>
      <c r="T2618" t="str">
        <f t="shared" si="176"/>
        <v>45-55</v>
      </c>
      <c r="U2618" s="7" t="s">
        <v>36</v>
      </c>
      <c r="V2618" t="str">
        <f t="shared" si="179"/>
        <v/>
      </c>
    </row>
    <row r="2619" spans="1:22">
      <c r="A2619">
        <v>106156</v>
      </c>
      <c r="B2619" t="s">
        <v>17</v>
      </c>
      <c r="C2619" t="s">
        <v>18</v>
      </c>
      <c r="D2619" t="s">
        <v>19</v>
      </c>
      <c r="H2619" t="s">
        <v>19</v>
      </c>
      <c r="J2619" t="s">
        <v>30</v>
      </c>
      <c r="K2619" s="7">
        <v>36024</v>
      </c>
      <c r="L2619" t="s">
        <v>26</v>
      </c>
      <c r="M2619" t="s">
        <v>27</v>
      </c>
      <c r="N2619" t="s">
        <v>34</v>
      </c>
      <c r="O2619" s="7">
        <v>41844</v>
      </c>
      <c r="P2619" s="7">
        <v>41912</v>
      </c>
      <c r="Q2619" t="s">
        <v>24</v>
      </c>
      <c r="R2619" s="7">
        <v>45688</v>
      </c>
      <c r="S2619" s="8">
        <f t="shared" si="178"/>
        <v>26.476712328767125</v>
      </c>
      <c r="T2619" t="str">
        <f t="shared" si="176"/>
        <v>25-35</v>
      </c>
      <c r="U2619" s="7">
        <v>41912</v>
      </c>
      <c r="V2619">
        <f t="shared" si="179"/>
        <v>49</v>
      </c>
    </row>
    <row r="2620" spans="1:22">
      <c r="A2620">
        <v>160636</v>
      </c>
      <c r="B2620" t="s">
        <v>17</v>
      </c>
      <c r="C2620" t="s">
        <v>25</v>
      </c>
      <c r="D2620" t="s">
        <v>19</v>
      </c>
      <c r="H2620" t="s">
        <v>19</v>
      </c>
      <c r="J2620" t="s">
        <v>20</v>
      </c>
      <c r="K2620" s="7">
        <v>30143</v>
      </c>
      <c r="L2620" t="s">
        <v>48</v>
      </c>
      <c r="M2620" t="s">
        <v>27</v>
      </c>
      <c r="N2620" t="s">
        <v>86</v>
      </c>
      <c r="O2620" s="7" t="s">
        <v>36</v>
      </c>
      <c r="P2620" s="7" t="s">
        <v>36</v>
      </c>
      <c r="Q2620" t="s">
        <v>24</v>
      </c>
      <c r="R2620" s="7">
        <v>45688</v>
      </c>
      <c r="S2620" s="8">
        <f t="shared" si="178"/>
        <v>42.589041095890408</v>
      </c>
      <c r="T2620" t="str">
        <f t="shared" si="176"/>
        <v>35-45</v>
      </c>
      <c r="U2620" s="7" t="s">
        <v>36</v>
      </c>
      <c r="V2620" t="str">
        <f t="shared" si="179"/>
        <v/>
      </c>
    </row>
    <row r="2621" spans="1:22">
      <c r="A2621">
        <v>133108</v>
      </c>
      <c r="B2621" t="s">
        <v>17</v>
      </c>
      <c r="C2621" t="s">
        <v>18</v>
      </c>
      <c r="D2621" t="s">
        <v>19</v>
      </c>
      <c r="H2621" t="s">
        <v>19</v>
      </c>
      <c r="J2621" t="s">
        <v>20</v>
      </c>
      <c r="K2621" s="7">
        <v>18327</v>
      </c>
      <c r="L2621" t="s">
        <v>37</v>
      </c>
      <c r="M2621" t="s">
        <v>27</v>
      </c>
      <c r="N2621" t="s">
        <v>86</v>
      </c>
      <c r="O2621" s="7">
        <v>43488</v>
      </c>
      <c r="P2621" s="7">
        <v>44439</v>
      </c>
      <c r="Q2621" t="s">
        <v>24</v>
      </c>
      <c r="R2621" s="7">
        <v>45688</v>
      </c>
      <c r="S2621" s="8">
        <f t="shared" si="178"/>
        <v>74.961643835616442</v>
      </c>
      <c r="T2621" t="str">
        <f t="shared" si="176"/>
        <v>65+</v>
      </c>
      <c r="U2621" s="7">
        <v>44439</v>
      </c>
      <c r="V2621">
        <f t="shared" si="179"/>
        <v>680</v>
      </c>
    </row>
    <row r="2622" spans="1:22">
      <c r="A2622">
        <v>121779</v>
      </c>
      <c r="B2622" t="s">
        <v>17</v>
      </c>
      <c r="C2622" t="s">
        <v>18</v>
      </c>
      <c r="D2622" t="s">
        <v>19</v>
      </c>
      <c r="H2622" t="s">
        <v>19</v>
      </c>
      <c r="J2622" t="s">
        <v>30</v>
      </c>
      <c r="K2622" s="7">
        <v>36165</v>
      </c>
      <c r="L2622" t="s">
        <v>272</v>
      </c>
      <c r="M2622" t="s">
        <v>52</v>
      </c>
      <c r="N2622" t="s">
        <v>32</v>
      </c>
      <c r="O2622" s="7">
        <v>42749</v>
      </c>
      <c r="P2622" s="7">
        <v>42860</v>
      </c>
      <c r="Q2622" t="s">
        <v>77</v>
      </c>
      <c r="R2622" s="7">
        <v>45688</v>
      </c>
      <c r="S2622" s="8">
        <f t="shared" si="178"/>
        <v>26.090410958904108</v>
      </c>
      <c r="T2622" t="str">
        <f t="shared" si="176"/>
        <v>25-35</v>
      </c>
      <c r="U2622" s="7">
        <v>42860</v>
      </c>
      <c r="V2622">
        <f t="shared" si="179"/>
        <v>80</v>
      </c>
    </row>
    <row r="2623" spans="1:22">
      <c r="A2623">
        <v>64596</v>
      </c>
      <c r="B2623" t="s">
        <v>17</v>
      </c>
      <c r="C2623" t="s">
        <v>18</v>
      </c>
      <c r="D2623" t="s">
        <v>19</v>
      </c>
      <c r="H2623" t="s">
        <v>19</v>
      </c>
      <c r="J2623" t="s">
        <v>20</v>
      </c>
      <c r="K2623" s="7">
        <v>15062</v>
      </c>
      <c r="L2623" t="s">
        <v>37</v>
      </c>
      <c r="M2623" t="s">
        <v>27</v>
      </c>
      <c r="N2623" t="s">
        <v>32</v>
      </c>
      <c r="O2623" s="7">
        <v>37013</v>
      </c>
      <c r="P2623" s="7">
        <v>44775</v>
      </c>
      <c r="Q2623" t="s">
        <v>41</v>
      </c>
      <c r="R2623" s="7">
        <v>45688</v>
      </c>
      <c r="S2623" s="8">
        <f t="shared" si="178"/>
        <v>83.906849315068499</v>
      </c>
      <c r="T2623" t="str">
        <f t="shared" si="176"/>
        <v>65+</v>
      </c>
      <c r="U2623" s="7">
        <v>44775</v>
      </c>
      <c r="V2623">
        <f t="shared" si="179"/>
        <v>5545</v>
      </c>
    </row>
    <row r="2624" spans="1:22">
      <c r="A2624">
        <v>139341</v>
      </c>
      <c r="B2624" t="s">
        <v>17</v>
      </c>
      <c r="C2624" t="s">
        <v>25</v>
      </c>
      <c r="D2624" t="s">
        <v>19</v>
      </c>
      <c r="H2624" t="s">
        <v>19</v>
      </c>
      <c r="J2624" t="s">
        <v>20</v>
      </c>
      <c r="K2624" s="7">
        <v>18556</v>
      </c>
      <c r="L2624" t="s">
        <v>79</v>
      </c>
      <c r="M2624" t="s">
        <v>22</v>
      </c>
      <c r="N2624" t="s">
        <v>43</v>
      </c>
      <c r="O2624" s="7">
        <v>43511</v>
      </c>
      <c r="P2624" s="7" t="s">
        <v>29</v>
      </c>
      <c r="Q2624" t="s">
        <v>24</v>
      </c>
      <c r="R2624" s="7">
        <v>45688</v>
      </c>
      <c r="S2624" s="8">
        <f t="shared" si="178"/>
        <v>74.334246575342462</v>
      </c>
      <c r="T2624" t="str">
        <f t="shared" si="176"/>
        <v>65+</v>
      </c>
      <c r="U2624" s="7">
        <f>R2624</f>
        <v>45688</v>
      </c>
      <c r="V2624">
        <f t="shared" si="179"/>
        <v>1556</v>
      </c>
    </row>
    <row r="2625" spans="1:22">
      <c r="A2625">
        <v>156626</v>
      </c>
      <c r="B2625" t="s">
        <v>17</v>
      </c>
      <c r="C2625" t="s">
        <v>18</v>
      </c>
      <c r="D2625" t="s">
        <v>19</v>
      </c>
      <c r="H2625" t="s">
        <v>19</v>
      </c>
      <c r="J2625" t="s">
        <v>20</v>
      </c>
      <c r="K2625" s="7">
        <v>38283</v>
      </c>
      <c r="L2625" t="s">
        <v>35</v>
      </c>
      <c r="M2625" t="s">
        <v>27</v>
      </c>
      <c r="N2625" t="s">
        <v>34</v>
      </c>
      <c r="O2625" s="7">
        <v>44825</v>
      </c>
      <c r="P2625" s="7">
        <v>45104</v>
      </c>
      <c r="Q2625" t="s">
        <v>24</v>
      </c>
      <c r="R2625" s="7">
        <v>45688</v>
      </c>
      <c r="S2625" s="8">
        <f t="shared" si="178"/>
        <v>20.287671232876711</v>
      </c>
      <c r="T2625" t="str">
        <f t="shared" si="176"/>
        <v>16-25</v>
      </c>
      <c r="U2625" s="7">
        <v>45104</v>
      </c>
      <c r="V2625">
        <f t="shared" si="179"/>
        <v>200</v>
      </c>
    </row>
    <row r="2626" spans="1:22">
      <c r="A2626">
        <v>102731</v>
      </c>
      <c r="B2626" t="s">
        <v>17</v>
      </c>
      <c r="C2626" t="s">
        <v>18</v>
      </c>
      <c r="D2626" t="s">
        <v>19</v>
      </c>
      <c r="H2626" t="s">
        <v>19</v>
      </c>
      <c r="J2626" t="s">
        <v>20</v>
      </c>
      <c r="K2626" s="7">
        <v>29167</v>
      </c>
      <c r="L2626" t="s">
        <v>48</v>
      </c>
      <c r="M2626" t="s">
        <v>27</v>
      </c>
      <c r="N2626" t="s">
        <v>34</v>
      </c>
      <c r="O2626" s="7">
        <v>41577</v>
      </c>
      <c r="P2626" s="7">
        <v>41577</v>
      </c>
      <c r="Q2626" t="s">
        <v>36</v>
      </c>
      <c r="R2626" s="7">
        <v>45688</v>
      </c>
      <c r="S2626" s="8">
        <f t="shared" si="178"/>
        <v>45.263013698630139</v>
      </c>
      <c r="T2626" t="str">
        <f t="shared" ref="T2626:T2689" si="184">IFERROR(VLOOKUP(S2626,Age_Group_Arr,2,TRUE),"")</f>
        <v>45-55</v>
      </c>
      <c r="U2626" s="7">
        <v>41577</v>
      </c>
      <c r="V2626">
        <f t="shared" si="179"/>
        <v>1</v>
      </c>
    </row>
    <row r="2627" spans="1:22">
      <c r="A2627">
        <v>14668</v>
      </c>
      <c r="B2627" t="s">
        <v>17</v>
      </c>
      <c r="C2627" t="s">
        <v>18</v>
      </c>
      <c r="D2627" t="s">
        <v>19</v>
      </c>
      <c r="H2627" t="s">
        <v>46</v>
      </c>
      <c r="I2627" t="s">
        <v>273</v>
      </c>
      <c r="J2627" t="s">
        <v>30</v>
      </c>
      <c r="K2627" s="7">
        <v>15942</v>
      </c>
      <c r="L2627" t="s">
        <v>60</v>
      </c>
      <c r="M2627" t="s">
        <v>27</v>
      </c>
      <c r="N2627" t="s">
        <v>32</v>
      </c>
      <c r="O2627" s="7">
        <v>34926</v>
      </c>
      <c r="P2627" s="7" t="s">
        <v>29</v>
      </c>
      <c r="Q2627" t="s">
        <v>38</v>
      </c>
      <c r="R2627" s="7">
        <v>45688</v>
      </c>
      <c r="S2627" s="8">
        <f t="shared" ref="S2627:S2690" si="185">(SUM(R2627-K2627)/365)</f>
        <v>81.495890410958907</v>
      </c>
      <c r="T2627" t="str">
        <f t="shared" si="184"/>
        <v>65+</v>
      </c>
      <c r="U2627" s="7">
        <f>R2627</f>
        <v>45688</v>
      </c>
      <c r="V2627">
        <f t="shared" ref="V2627:V2690" si="186">IFERROR(NETWORKDAYS(O2627,U2627,8),"")</f>
        <v>7689</v>
      </c>
    </row>
    <row r="2628" spans="1:22">
      <c r="A2628">
        <v>80811</v>
      </c>
      <c r="B2628" t="s">
        <v>17</v>
      </c>
      <c r="C2628" t="s">
        <v>18</v>
      </c>
      <c r="D2628" t="s">
        <v>19</v>
      </c>
      <c r="H2628" t="s">
        <v>19</v>
      </c>
      <c r="J2628" t="s">
        <v>20</v>
      </c>
      <c r="K2628" s="7">
        <v>17091</v>
      </c>
      <c r="L2628" t="s">
        <v>60</v>
      </c>
      <c r="M2628" t="s">
        <v>27</v>
      </c>
      <c r="N2628" t="s">
        <v>32</v>
      </c>
      <c r="O2628" s="7">
        <v>36892</v>
      </c>
      <c r="P2628" s="7">
        <v>44831</v>
      </c>
      <c r="Q2628" t="s">
        <v>38</v>
      </c>
      <c r="R2628" s="7">
        <v>45688</v>
      </c>
      <c r="S2628" s="8">
        <f t="shared" si="185"/>
        <v>78.347945205479448</v>
      </c>
      <c r="T2628" t="str">
        <f t="shared" si="184"/>
        <v>65+</v>
      </c>
      <c r="U2628" s="7">
        <v>44831</v>
      </c>
      <c r="V2628">
        <f t="shared" si="186"/>
        <v>5672</v>
      </c>
    </row>
    <row r="2629" spans="1:22">
      <c r="A2629">
        <v>123387</v>
      </c>
      <c r="B2629" t="s">
        <v>17</v>
      </c>
      <c r="C2629" t="s">
        <v>18</v>
      </c>
      <c r="D2629" t="s">
        <v>19</v>
      </c>
      <c r="H2629" t="s">
        <v>19</v>
      </c>
      <c r="J2629" t="s">
        <v>20</v>
      </c>
      <c r="K2629" s="7">
        <v>28317</v>
      </c>
      <c r="L2629" t="s">
        <v>54</v>
      </c>
      <c r="M2629" t="s">
        <v>27</v>
      </c>
      <c r="N2629" t="s">
        <v>36</v>
      </c>
      <c r="O2629" s="7" t="s">
        <v>36</v>
      </c>
      <c r="P2629" s="7" t="s">
        <v>36</v>
      </c>
      <c r="Q2629" t="s">
        <v>36</v>
      </c>
      <c r="R2629" s="7">
        <v>45688</v>
      </c>
      <c r="S2629" s="8">
        <f t="shared" si="185"/>
        <v>47.591780821917808</v>
      </c>
      <c r="T2629" t="str">
        <f t="shared" si="184"/>
        <v>45-55</v>
      </c>
      <c r="U2629" s="7" t="s">
        <v>36</v>
      </c>
      <c r="V2629" t="str">
        <f t="shared" si="186"/>
        <v/>
      </c>
    </row>
    <row r="2630" spans="1:22">
      <c r="A2630">
        <v>153006</v>
      </c>
      <c r="B2630" t="s">
        <v>17</v>
      </c>
      <c r="C2630" t="s">
        <v>71</v>
      </c>
      <c r="D2630" t="s">
        <v>19</v>
      </c>
      <c r="H2630" t="s">
        <v>19</v>
      </c>
      <c r="J2630" t="s">
        <v>20</v>
      </c>
      <c r="K2630" s="7">
        <v>18951</v>
      </c>
      <c r="L2630" t="s">
        <v>26</v>
      </c>
      <c r="M2630" t="s">
        <v>27</v>
      </c>
      <c r="N2630" t="s">
        <v>86</v>
      </c>
      <c r="O2630" s="7">
        <v>44687</v>
      </c>
      <c r="P2630" s="7" t="s">
        <v>29</v>
      </c>
      <c r="Q2630" t="s">
        <v>55</v>
      </c>
      <c r="R2630" s="7">
        <v>45688</v>
      </c>
      <c r="S2630" s="8">
        <f t="shared" si="185"/>
        <v>73.252054794520546</v>
      </c>
      <c r="T2630" t="str">
        <f t="shared" si="184"/>
        <v>65+</v>
      </c>
      <c r="U2630" s="7">
        <f t="shared" ref="U2630:U2632" si="187">R2630</f>
        <v>45688</v>
      </c>
      <c r="V2630">
        <f t="shared" si="186"/>
        <v>716</v>
      </c>
    </row>
    <row r="2631" spans="1:22">
      <c r="A2631">
        <v>166679</v>
      </c>
      <c r="B2631" t="s">
        <v>17</v>
      </c>
      <c r="C2631" t="s">
        <v>25</v>
      </c>
      <c r="D2631" t="s">
        <v>19</v>
      </c>
      <c r="H2631" t="s">
        <v>19</v>
      </c>
      <c r="J2631" t="s">
        <v>20</v>
      </c>
      <c r="K2631" s="7">
        <v>21126</v>
      </c>
      <c r="L2631" t="s">
        <v>37</v>
      </c>
      <c r="M2631" t="s">
        <v>27</v>
      </c>
      <c r="N2631" t="s">
        <v>34</v>
      </c>
      <c r="O2631" s="7">
        <v>45329</v>
      </c>
      <c r="P2631" s="7" t="s">
        <v>29</v>
      </c>
      <c r="Q2631" t="s">
        <v>24</v>
      </c>
      <c r="R2631" s="7">
        <v>45688</v>
      </c>
      <c r="S2631" s="8">
        <f t="shared" si="185"/>
        <v>67.293150684931504</v>
      </c>
      <c r="T2631" t="str">
        <f t="shared" si="184"/>
        <v>65+</v>
      </c>
      <c r="U2631" s="7">
        <f t="shared" si="187"/>
        <v>45688</v>
      </c>
      <c r="V2631">
        <f t="shared" si="186"/>
        <v>258</v>
      </c>
    </row>
    <row r="2632" spans="1:22">
      <c r="A2632">
        <v>167023</v>
      </c>
      <c r="B2632" t="s">
        <v>17</v>
      </c>
      <c r="C2632" t="s">
        <v>25</v>
      </c>
      <c r="D2632" t="s">
        <v>19</v>
      </c>
      <c r="H2632" t="s">
        <v>19</v>
      </c>
      <c r="J2632" t="s">
        <v>30</v>
      </c>
      <c r="K2632" s="7">
        <v>34959</v>
      </c>
      <c r="L2632" t="s">
        <v>134</v>
      </c>
      <c r="M2632" t="s">
        <v>22</v>
      </c>
      <c r="N2632" t="s">
        <v>34</v>
      </c>
      <c r="O2632" s="7">
        <v>45388</v>
      </c>
      <c r="P2632" s="7" t="s">
        <v>29</v>
      </c>
      <c r="Q2632" t="s">
        <v>24</v>
      </c>
      <c r="R2632" s="7">
        <v>45688</v>
      </c>
      <c r="S2632" s="8">
        <f t="shared" si="185"/>
        <v>29.394520547945206</v>
      </c>
      <c r="T2632" t="str">
        <f t="shared" si="184"/>
        <v>25-35</v>
      </c>
      <c r="U2632" s="7">
        <f t="shared" si="187"/>
        <v>45688</v>
      </c>
      <c r="V2632">
        <f t="shared" si="186"/>
        <v>215</v>
      </c>
    </row>
    <row r="2633" spans="1:22">
      <c r="A2633">
        <v>168707</v>
      </c>
      <c r="B2633" t="s">
        <v>17</v>
      </c>
      <c r="C2633" t="s">
        <v>71</v>
      </c>
      <c r="D2633" t="s">
        <v>19</v>
      </c>
      <c r="H2633" t="s">
        <v>19</v>
      </c>
      <c r="J2633" t="s">
        <v>20</v>
      </c>
      <c r="K2633" s="7">
        <v>39649</v>
      </c>
      <c r="L2633" t="s">
        <v>39</v>
      </c>
      <c r="M2633" t="s">
        <v>22</v>
      </c>
      <c r="N2633" t="s">
        <v>34</v>
      </c>
      <c r="O2633" s="7" t="s">
        <v>36</v>
      </c>
      <c r="P2633" s="7" t="s">
        <v>36</v>
      </c>
      <c r="Q2633" t="s">
        <v>36</v>
      </c>
      <c r="R2633" s="7">
        <v>45688</v>
      </c>
      <c r="S2633" s="8">
        <f t="shared" si="185"/>
        <v>16.545205479452054</v>
      </c>
      <c r="T2633" t="str">
        <f t="shared" si="184"/>
        <v>16-25</v>
      </c>
      <c r="U2633" s="7" t="s">
        <v>36</v>
      </c>
      <c r="V2633" t="str">
        <f t="shared" si="186"/>
        <v/>
      </c>
    </row>
    <row r="2634" spans="1:22">
      <c r="A2634">
        <v>155557</v>
      </c>
      <c r="B2634" t="s">
        <v>17</v>
      </c>
      <c r="C2634" t="s">
        <v>18</v>
      </c>
      <c r="D2634" t="s">
        <v>19</v>
      </c>
      <c r="H2634" t="s">
        <v>19</v>
      </c>
      <c r="J2634" t="s">
        <v>20</v>
      </c>
      <c r="K2634" s="7">
        <v>33760</v>
      </c>
      <c r="L2634" t="s">
        <v>65</v>
      </c>
      <c r="M2634" t="s">
        <v>27</v>
      </c>
      <c r="N2634" t="s">
        <v>40</v>
      </c>
      <c r="O2634" s="7" t="s">
        <v>36</v>
      </c>
      <c r="P2634" s="7" t="s">
        <v>36</v>
      </c>
      <c r="Q2634" t="s">
        <v>36</v>
      </c>
      <c r="R2634" s="7">
        <v>45688</v>
      </c>
      <c r="S2634" s="8">
        <f t="shared" si="185"/>
        <v>32.679452054794524</v>
      </c>
      <c r="T2634" t="str">
        <f t="shared" si="184"/>
        <v>25-35</v>
      </c>
      <c r="U2634" s="7" t="s">
        <v>36</v>
      </c>
      <c r="V2634" t="str">
        <f t="shared" si="186"/>
        <v/>
      </c>
    </row>
    <row r="2635" spans="1:22">
      <c r="A2635">
        <v>24388</v>
      </c>
      <c r="B2635" t="s">
        <v>17</v>
      </c>
      <c r="C2635" t="s">
        <v>71</v>
      </c>
      <c r="D2635" t="s">
        <v>19</v>
      </c>
      <c r="H2635" t="s">
        <v>19</v>
      </c>
      <c r="J2635" t="s">
        <v>20</v>
      </c>
      <c r="K2635" s="7">
        <v>23651</v>
      </c>
      <c r="L2635" t="s">
        <v>59</v>
      </c>
      <c r="M2635" t="s">
        <v>27</v>
      </c>
      <c r="N2635" t="s">
        <v>34</v>
      </c>
      <c r="O2635" s="7" t="s">
        <v>36</v>
      </c>
      <c r="P2635" s="7" t="s">
        <v>36</v>
      </c>
      <c r="Q2635" t="s">
        <v>36</v>
      </c>
      <c r="R2635" s="7">
        <v>45688</v>
      </c>
      <c r="S2635" s="8">
        <f t="shared" si="185"/>
        <v>60.375342465753427</v>
      </c>
      <c r="T2635" t="str">
        <f t="shared" si="184"/>
        <v>55-65</v>
      </c>
      <c r="U2635" s="7" t="s">
        <v>36</v>
      </c>
      <c r="V2635" t="str">
        <f t="shared" si="186"/>
        <v/>
      </c>
    </row>
    <row r="2636" spans="1:22">
      <c r="A2636">
        <v>83554</v>
      </c>
      <c r="B2636" t="s">
        <v>17</v>
      </c>
      <c r="C2636" t="s">
        <v>18</v>
      </c>
      <c r="D2636" t="s">
        <v>19</v>
      </c>
      <c r="H2636" t="s">
        <v>19</v>
      </c>
      <c r="J2636" t="s">
        <v>20</v>
      </c>
      <c r="K2636" s="7">
        <v>16271</v>
      </c>
      <c r="L2636" t="s">
        <v>65</v>
      </c>
      <c r="M2636" t="s">
        <v>27</v>
      </c>
      <c r="N2636" t="s">
        <v>32</v>
      </c>
      <c r="O2636" s="7">
        <v>40869</v>
      </c>
      <c r="P2636" s="7">
        <v>44755</v>
      </c>
      <c r="Q2636" t="s">
        <v>24</v>
      </c>
      <c r="R2636" s="7">
        <v>45688</v>
      </c>
      <c r="S2636" s="8">
        <f t="shared" si="185"/>
        <v>80.594520547945208</v>
      </c>
      <c r="T2636" t="str">
        <f t="shared" si="184"/>
        <v>65+</v>
      </c>
      <c r="U2636" s="7">
        <v>44755</v>
      </c>
      <c r="V2636">
        <f t="shared" si="186"/>
        <v>2777</v>
      </c>
    </row>
    <row r="2637" spans="1:22">
      <c r="A2637">
        <v>168077</v>
      </c>
      <c r="B2637" t="s">
        <v>17</v>
      </c>
      <c r="C2637" t="s">
        <v>18</v>
      </c>
      <c r="D2637" t="s">
        <v>19</v>
      </c>
      <c r="H2637" t="s">
        <v>19</v>
      </c>
      <c r="J2637" t="s">
        <v>20</v>
      </c>
      <c r="K2637" s="7">
        <v>39693</v>
      </c>
      <c r="L2637" t="s">
        <v>74</v>
      </c>
      <c r="M2637" t="s">
        <v>22</v>
      </c>
      <c r="N2637" t="s">
        <v>34</v>
      </c>
      <c r="O2637" s="7" t="s">
        <v>36</v>
      </c>
      <c r="P2637" s="7" t="s">
        <v>36</v>
      </c>
      <c r="Q2637" t="s">
        <v>36</v>
      </c>
      <c r="R2637" s="7">
        <v>45688</v>
      </c>
      <c r="S2637" s="8">
        <f t="shared" si="185"/>
        <v>16.424657534246574</v>
      </c>
      <c r="T2637" t="str">
        <f t="shared" si="184"/>
        <v>16-25</v>
      </c>
      <c r="U2637" s="7" t="s">
        <v>36</v>
      </c>
      <c r="V2637" t="str">
        <f t="shared" si="186"/>
        <v/>
      </c>
    </row>
    <row r="2638" spans="1:22">
      <c r="A2638">
        <v>83311</v>
      </c>
      <c r="B2638" t="s">
        <v>17</v>
      </c>
      <c r="C2638" t="s">
        <v>18</v>
      </c>
      <c r="D2638" t="s">
        <v>19</v>
      </c>
      <c r="H2638" t="s">
        <v>19</v>
      </c>
      <c r="J2638" t="s">
        <v>30</v>
      </c>
      <c r="K2638" s="7">
        <v>34327</v>
      </c>
      <c r="L2638" t="s">
        <v>66</v>
      </c>
      <c r="M2638" t="s">
        <v>57</v>
      </c>
      <c r="N2638" t="s">
        <v>32</v>
      </c>
      <c r="O2638" s="7">
        <v>40859</v>
      </c>
      <c r="P2638" s="7">
        <v>41550</v>
      </c>
      <c r="Q2638" t="s">
        <v>36</v>
      </c>
      <c r="R2638" s="7">
        <v>45688</v>
      </c>
      <c r="S2638" s="8">
        <f t="shared" si="185"/>
        <v>31.126027397260273</v>
      </c>
      <c r="T2638" t="str">
        <f t="shared" si="184"/>
        <v>25-35</v>
      </c>
      <c r="U2638" s="7">
        <v>41550</v>
      </c>
      <c r="V2638">
        <f t="shared" si="186"/>
        <v>494</v>
      </c>
    </row>
    <row r="2639" spans="1:22">
      <c r="A2639">
        <v>167136</v>
      </c>
      <c r="B2639" t="s">
        <v>17</v>
      </c>
      <c r="C2639" t="s">
        <v>18</v>
      </c>
      <c r="D2639" t="s">
        <v>19</v>
      </c>
      <c r="H2639" t="s">
        <v>19</v>
      </c>
      <c r="J2639" t="s">
        <v>20</v>
      </c>
      <c r="K2639" s="7">
        <v>32173</v>
      </c>
      <c r="L2639" t="s">
        <v>65</v>
      </c>
      <c r="M2639" t="s">
        <v>27</v>
      </c>
      <c r="N2639" t="s">
        <v>34</v>
      </c>
      <c r="O2639" s="7" t="s">
        <v>36</v>
      </c>
      <c r="P2639" s="7" t="s">
        <v>36</v>
      </c>
      <c r="Q2639" t="s">
        <v>36</v>
      </c>
      <c r="R2639" s="7">
        <v>45688</v>
      </c>
      <c r="S2639" s="8">
        <f t="shared" si="185"/>
        <v>37.027397260273972</v>
      </c>
      <c r="T2639" t="str">
        <f t="shared" si="184"/>
        <v>35-45</v>
      </c>
      <c r="U2639" s="7" t="s">
        <v>36</v>
      </c>
      <c r="V2639" t="str">
        <f t="shared" si="186"/>
        <v/>
      </c>
    </row>
    <row r="2640" spans="1:22">
      <c r="A2640">
        <v>106190</v>
      </c>
      <c r="B2640" t="s">
        <v>17</v>
      </c>
      <c r="C2640" t="s">
        <v>18</v>
      </c>
      <c r="D2640" t="s">
        <v>19</v>
      </c>
      <c r="H2640" t="s">
        <v>19</v>
      </c>
      <c r="J2640" t="s">
        <v>20</v>
      </c>
      <c r="K2640" s="7">
        <v>18086</v>
      </c>
      <c r="L2640" t="s">
        <v>65</v>
      </c>
      <c r="M2640" t="s">
        <v>27</v>
      </c>
      <c r="N2640" t="s">
        <v>34</v>
      </c>
      <c r="O2640" s="7">
        <v>41604</v>
      </c>
      <c r="P2640" s="7">
        <v>43089</v>
      </c>
      <c r="Q2640" t="s">
        <v>24</v>
      </c>
      <c r="R2640" s="7">
        <v>45688</v>
      </c>
      <c r="S2640" s="8">
        <f t="shared" si="185"/>
        <v>75.62191780821918</v>
      </c>
      <c r="T2640" t="str">
        <f t="shared" si="184"/>
        <v>65+</v>
      </c>
      <c r="U2640" s="7">
        <v>43089</v>
      </c>
      <c r="V2640">
        <f t="shared" si="186"/>
        <v>1062</v>
      </c>
    </row>
    <row r="2641" spans="1:22">
      <c r="A2641">
        <v>114701</v>
      </c>
      <c r="B2641" t="s">
        <v>17</v>
      </c>
      <c r="C2641" t="s">
        <v>18</v>
      </c>
      <c r="D2641" t="s">
        <v>19</v>
      </c>
      <c r="H2641" t="s">
        <v>19</v>
      </c>
      <c r="J2641" t="s">
        <v>30</v>
      </c>
      <c r="K2641" s="7">
        <v>37134</v>
      </c>
      <c r="L2641" t="s">
        <v>92</v>
      </c>
      <c r="M2641" t="s">
        <v>22</v>
      </c>
      <c r="N2641" t="s">
        <v>34</v>
      </c>
      <c r="O2641" s="7">
        <v>42296</v>
      </c>
      <c r="P2641" s="7">
        <v>42845</v>
      </c>
      <c r="Q2641" t="s">
        <v>24</v>
      </c>
      <c r="R2641" s="7">
        <v>45688</v>
      </c>
      <c r="S2641" s="8">
        <f t="shared" si="185"/>
        <v>23.435616438356163</v>
      </c>
      <c r="T2641" t="str">
        <f t="shared" si="184"/>
        <v>16-25</v>
      </c>
      <c r="U2641" s="7">
        <v>42845</v>
      </c>
      <c r="V2641">
        <f t="shared" si="186"/>
        <v>394</v>
      </c>
    </row>
    <row r="2642" spans="1:22">
      <c r="A2642">
        <v>109758</v>
      </c>
      <c r="B2642" t="s">
        <v>17</v>
      </c>
      <c r="C2642" t="s">
        <v>18</v>
      </c>
      <c r="D2642" t="s">
        <v>19</v>
      </c>
      <c r="H2642" t="s">
        <v>19</v>
      </c>
      <c r="J2642" t="s">
        <v>20</v>
      </c>
      <c r="K2642" s="7">
        <v>36710</v>
      </c>
      <c r="L2642" t="s">
        <v>84</v>
      </c>
      <c r="M2642" t="s">
        <v>22</v>
      </c>
      <c r="N2642" t="s">
        <v>32</v>
      </c>
      <c r="O2642" s="7">
        <v>41951</v>
      </c>
      <c r="P2642" s="7">
        <v>42069</v>
      </c>
      <c r="Q2642" t="s">
        <v>36</v>
      </c>
      <c r="R2642" s="7">
        <v>45688</v>
      </c>
      <c r="S2642" s="8">
        <f t="shared" si="185"/>
        <v>24.597260273972601</v>
      </c>
      <c r="T2642" t="str">
        <f t="shared" si="184"/>
        <v>16-25</v>
      </c>
      <c r="U2642" s="7">
        <v>42069</v>
      </c>
      <c r="V2642">
        <f t="shared" si="186"/>
        <v>85</v>
      </c>
    </row>
    <row r="2643" spans="1:22">
      <c r="A2643">
        <v>143491</v>
      </c>
      <c r="B2643" t="s">
        <v>17</v>
      </c>
      <c r="C2643" t="s">
        <v>18</v>
      </c>
      <c r="D2643" t="s">
        <v>19</v>
      </c>
      <c r="H2643" t="s">
        <v>19</v>
      </c>
      <c r="J2643" t="s">
        <v>20</v>
      </c>
      <c r="K2643" s="7">
        <v>38954</v>
      </c>
      <c r="L2643" t="s">
        <v>67</v>
      </c>
      <c r="M2643" t="s">
        <v>22</v>
      </c>
      <c r="N2643" t="s">
        <v>34</v>
      </c>
      <c r="O2643" s="7">
        <v>43890</v>
      </c>
      <c r="P2643" s="7">
        <v>44128</v>
      </c>
      <c r="Q2643" t="s">
        <v>24</v>
      </c>
      <c r="R2643" s="7">
        <v>45688</v>
      </c>
      <c r="S2643" s="8">
        <f t="shared" si="185"/>
        <v>18.449315068493149</v>
      </c>
      <c r="T2643" t="str">
        <f t="shared" si="184"/>
        <v>16-25</v>
      </c>
      <c r="U2643" s="7">
        <v>44128</v>
      </c>
      <c r="V2643">
        <f t="shared" si="186"/>
        <v>170</v>
      </c>
    </row>
    <row r="2644" spans="1:22">
      <c r="A2644">
        <v>107154</v>
      </c>
      <c r="B2644" t="s">
        <v>17</v>
      </c>
      <c r="C2644" t="s">
        <v>18</v>
      </c>
      <c r="D2644" t="s">
        <v>19</v>
      </c>
      <c r="H2644" t="s">
        <v>19</v>
      </c>
      <c r="J2644" t="s">
        <v>30</v>
      </c>
      <c r="K2644" s="7">
        <v>35824</v>
      </c>
      <c r="L2644" t="s">
        <v>37</v>
      </c>
      <c r="M2644" t="s">
        <v>27</v>
      </c>
      <c r="N2644" t="s">
        <v>43</v>
      </c>
      <c r="O2644" s="7">
        <v>42359</v>
      </c>
      <c r="P2644" s="7">
        <v>42359</v>
      </c>
      <c r="Q2644" t="s">
        <v>36</v>
      </c>
      <c r="R2644" s="7">
        <v>45688</v>
      </c>
      <c r="S2644" s="8">
        <f t="shared" si="185"/>
        <v>27.024657534246575</v>
      </c>
      <c r="T2644" t="str">
        <f t="shared" si="184"/>
        <v>25-35</v>
      </c>
      <c r="U2644" s="7">
        <v>42359</v>
      </c>
      <c r="V2644">
        <f t="shared" si="186"/>
        <v>1</v>
      </c>
    </row>
    <row r="2645" spans="1:22">
      <c r="A2645">
        <v>129103</v>
      </c>
      <c r="B2645" t="s">
        <v>17</v>
      </c>
      <c r="C2645" t="s">
        <v>18</v>
      </c>
      <c r="D2645" t="s">
        <v>19</v>
      </c>
      <c r="H2645" t="s">
        <v>19</v>
      </c>
      <c r="J2645" t="s">
        <v>20</v>
      </c>
      <c r="K2645" s="7">
        <v>35512</v>
      </c>
      <c r="L2645" t="s">
        <v>65</v>
      </c>
      <c r="M2645" t="s">
        <v>27</v>
      </c>
      <c r="N2645" t="s">
        <v>34</v>
      </c>
      <c r="O2645" s="7">
        <v>43278</v>
      </c>
      <c r="P2645" s="7">
        <v>44910</v>
      </c>
      <c r="Q2645" t="s">
        <v>55</v>
      </c>
      <c r="R2645" s="7">
        <v>45688</v>
      </c>
      <c r="S2645" s="8">
        <f t="shared" si="185"/>
        <v>27.87945205479452</v>
      </c>
      <c r="T2645" t="str">
        <f t="shared" si="184"/>
        <v>25-35</v>
      </c>
      <c r="U2645" s="7">
        <v>44910</v>
      </c>
      <c r="V2645">
        <f t="shared" si="186"/>
        <v>1167</v>
      </c>
    </row>
    <row r="2646" spans="1:22">
      <c r="A2646">
        <v>162223</v>
      </c>
      <c r="B2646" t="s">
        <v>17</v>
      </c>
      <c r="C2646" t="s">
        <v>18</v>
      </c>
      <c r="D2646" t="s">
        <v>19</v>
      </c>
      <c r="H2646" t="s">
        <v>19</v>
      </c>
      <c r="J2646" t="s">
        <v>20</v>
      </c>
      <c r="K2646" s="7">
        <v>35047</v>
      </c>
      <c r="L2646" t="s">
        <v>69</v>
      </c>
      <c r="M2646" t="s">
        <v>27</v>
      </c>
      <c r="N2646" t="s">
        <v>34</v>
      </c>
      <c r="O2646" s="7" t="s">
        <v>36</v>
      </c>
      <c r="P2646" s="7" t="s">
        <v>36</v>
      </c>
      <c r="Q2646" t="s">
        <v>36</v>
      </c>
      <c r="R2646" s="7">
        <v>45688</v>
      </c>
      <c r="S2646" s="8">
        <f t="shared" si="185"/>
        <v>29.153424657534245</v>
      </c>
      <c r="T2646" t="str">
        <f t="shared" si="184"/>
        <v>25-35</v>
      </c>
      <c r="U2646" s="7" t="s">
        <v>36</v>
      </c>
      <c r="V2646" t="str">
        <f t="shared" si="186"/>
        <v/>
      </c>
    </row>
    <row r="2647" spans="1:22">
      <c r="A2647">
        <v>111400</v>
      </c>
      <c r="B2647" t="s">
        <v>17</v>
      </c>
      <c r="C2647" t="s">
        <v>18</v>
      </c>
      <c r="D2647" t="s">
        <v>19</v>
      </c>
      <c r="H2647" t="s">
        <v>19</v>
      </c>
      <c r="J2647" t="s">
        <v>20</v>
      </c>
      <c r="K2647" s="7">
        <v>36447</v>
      </c>
      <c r="L2647" t="s">
        <v>37</v>
      </c>
      <c r="M2647" t="s">
        <v>27</v>
      </c>
      <c r="N2647" t="s">
        <v>32</v>
      </c>
      <c r="O2647" s="7">
        <v>42101</v>
      </c>
      <c r="P2647" s="7">
        <v>42496</v>
      </c>
      <c r="Q2647" t="s">
        <v>24</v>
      </c>
      <c r="R2647" s="7">
        <v>45688</v>
      </c>
      <c r="S2647" s="8">
        <f t="shared" si="185"/>
        <v>25.317808219178083</v>
      </c>
      <c r="T2647" t="str">
        <f t="shared" si="184"/>
        <v>25-35</v>
      </c>
      <c r="U2647" s="7">
        <v>42496</v>
      </c>
      <c r="V2647">
        <f t="shared" si="186"/>
        <v>284</v>
      </c>
    </row>
    <row r="2648" spans="1:22">
      <c r="A2648">
        <v>28258</v>
      </c>
      <c r="B2648" t="s">
        <v>17</v>
      </c>
      <c r="C2648" t="s">
        <v>18</v>
      </c>
      <c r="D2648" t="s">
        <v>19</v>
      </c>
      <c r="H2648" t="s">
        <v>19</v>
      </c>
      <c r="J2648" t="s">
        <v>85</v>
      </c>
      <c r="K2648" s="7">
        <v>15483</v>
      </c>
      <c r="L2648" t="s">
        <v>37</v>
      </c>
      <c r="M2648" t="s">
        <v>27</v>
      </c>
      <c r="N2648" t="s">
        <v>32</v>
      </c>
      <c r="O2648" s="7">
        <v>1</v>
      </c>
      <c r="P2648" s="7">
        <v>1</v>
      </c>
      <c r="Q2648" t="s">
        <v>36</v>
      </c>
      <c r="R2648" s="7">
        <v>45688</v>
      </c>
      <c r="S2648" s="8">
        <f t="shared" si="185"/>
        <v>82.753424657534254</v>
      </c>
      <c r="T2648" t="str">
        <f t="shared" si="184"/>
        <v>65+</v>
      </c>
      <c r="U2648" s="7">
        <v>1</v>
      </c>
    </row>
    <row r="2649" spans="1:22">
      <c r="A2649">
        <v>3814</v>
      </c>
      <c r="B2649" t="s">
        <v>17</v>
      </c>
      <c r="C2649" t="s">
        <v>18</v>
      </c>
      <c r="D2649" t="s">
        <v>19</v>
      </c>
      <c r="H2649" t="s">
        <v>46</v>
      </c>
      <c r="I2649" t="s">
        <v>274</v>
      </c>
      <c r="J2649" t="s">
        <v>20</v>
      </c>
      <c r="K2649" s="7">
        <v>14423</v>
      </c>
      <c r="L2649" t="s">
        <v>37</v>
      </c>
      <c r="M2649" t="s">
        <v>27</v>
      </c>
      <c r="N2649" t="s">
        <v>32</v>
      </c>
      <c r="O2649" s="7" t="s">
        <v>36</v>
      </c>
      <c r="P2649" s="7" t="s">
        <v>36</v>
      </c>
      <c r="Q2649" t="s">
        <v>36</v>
      </c>
      <c r="R2649" s="7">
        <v>45688</v>
      </c>
      <c r="S2649" s="8">
        <f t="shared" si="185"/>
        <v>85.657534246575338</v>
      </c>
      <c r="T2649" t="str">
        <f t="shared" si="184"/>
        <v>65+</v>
      </c>
      <c r="U2649" s="7" t="s">
        <v>36</v>
      </c>
      <c r="V2649" t="str">
        <f t="shared" si="186"/>
        <v/>
      </c>
    </row>
    <row r="2650" spans="1:22">
      <c r="A2650">
        <v>162033</v>
      </c>
      <c r="B2650" t="s">
        <v>17</v>
      </c>
      <c r="C2650" t="s">
        <v>25</v>
      </c>
      <c r="D2650" t="s">
        <v>19</v>
      </c>
      <c r="H2650" t="s">
        <v>19</v>
      </c>
      <c r="J2650" t="s">
        <v>20</v>
      </c>
      <c r="K2650" s="7">
        <v>24134</v>
      </c>
      <c r="L2650" t="s">
        <v>82</v>
      </c>
      <c r="M2650" t="s">
        <v>27</v>
      </c>
      <c r="N2650" t="s">
        <v>32</v>
      </c>
      <c r="O2650" s="7">
        <v>44362</v>
      </c>
      <c r="P2650" s="7" t="s">
        <v>29</v>
      </c>
      <c r="Q2650" t="s">
        <v>41</v>
      </c>
      <c r="R2650" s="7">
        <v>45688</v>
      </c>
      <c r="S2650" s="8">
        <f t="shared" si="185"/>
        <v>59.052054794520551</v>
      </c>
      <c r="T2650" t="str">
        <f t="shared" si="184"/>
        <v>55-65</v>
      </c>
      <c r="U2650" s="7">
        <f>R2650</f>
        <v>45688</v>
      </c>
      <c r="V2650">
        <f t="shared" si="186"/>
        <v>949</v>
      </c>
    </row>
    <row r="2651" spans="1:22">
      <c r="A2651">
        <v>154473</v>
      </c>
      <c r="B2651" t="s">
        <v>17</v>
      </c>
      <c r="C2651" t="s">
        <v>18</v>
      </c>
      <c r="D2651" t="s">
        <v>19</v>
      </c>
      <c r="H2651" t="s">
        <v>19</v>
      </c>
      <c r="J2651" t="s">
        <v>20</v>
      </c>
      <c r="K2651" s="7">
        <v>19644</v>
      </c>
      <c r="L2651" t="s">
        <v>67</v>
      </c>
      <c r="M2651" t="s">
        <v>22</v>
      </c>
      <c r="N2651" t="s">
        <v>34</v>
      </c>
      <c r="O2651" s="7">
        <v>44616</v>
      </c>
      <c r="P2651" s="7">
        <v>44776</v>
      </c>
      <c r="Q2651" t="s">
        <v>24</v>
      </c>
      <c r="R2651" s="7">
        <v>45688</v>
      </c>
      <c r="S2651" s="8">
        <f t="shared" si="185"/>
        <v>71.353424657534248</v>
      </c>
      <c r="T2651" t="str">
        <f t="shared" si="184"/>
        <v>65+</v>
      </c>
      <c r="U2651" s="7">
        <v>44776</v>
      </c>
      <c r="V2651">
        <f t="shared" si="186"/>
        <v>115</v>
      </c>
    </row>
    <row r="2652" spans="1:22">
      <c r="A2652">
        <v>104993</v>
      </c>
      <c r="B2652" t="s">
        <v>17</v>
      </c>
      <c r="C2652" t="s">
        <v>18</v>
      </c>
      <c r="D2652" t="s">
        <v>19</v>
      </c>
      <c r="H2652" t="s">
        <v>19</v>
      </c>
      <c r="J2652" t="s">
        <v>20</v>
      </c>
      <c r="K2652" s="7">
        <v>34477</v>
      </c>
      <c r="L2652" t="s">
        <v>84</v>
      </c>
      <c r="M2652" t="s">
        <v>22</v>
      </c>
      <c r="N2652" t="s">
        <v>32</v>
      </c>
      <c r="O2652" s="7">
        <v>41481</v>
      </c>
      <c r="P2652" s="7">
        <v>41579</v>
      </c>
      <c r="Q2652" t="s">
        <v>36</v>
      </c>
      <c r="R2652" s="7">
        <v>45688</v>
      </c>
      <c r="S2652" s="8">
        <f t="shared" si="185"/>
        <v>30.715068493150685</v>
      </c>
      <c r="T2652" t="str">
        <f t="shared" si="184"/>
        <v>25-35</v>
      </c>
      <c r="U2652" s="7">
        <v>41579</v>
      </c>
      <c r="V2652">
        <f t="shared" si="186"/>
        <v>71</v>
      </c>
    </row>
    <row r="2653" spans="1:22">
      <c r="A2653">
        <v>104890</v>
      </c>
      <c r="B2653" t="s">
        <v>17</v>
      </c>
      <c r="C2653" t="s">
        <v>18</v>
      </c>
      <c r="D2653" t="s">
        <v>19</v>
      </c>
      <c r="H2653" t="s">
        <v>19</v>
      </c>
      <c r="J2653" t="s">
        <v>20</v>
      </c>
      <c r="K2653" s="7">
        <v>35965</v>
      </c>
      <c r="L2653" t="s">
        <v>96</v>
      </c>
      <c r="M2653" t="s">
        <v>22</v>
      </c>
      <c r="N2653" t="s">
        <v>32</v>
      </c>
      <c r="O2653" s="7">
        <v>41461</v>
      </c>
      <c r="P2653" s="7">
        <v>41629</v>
      </c>
      <c r="Q2653" t="s">
        <v>36</v>
      </c>
      <c r="R2653" s="7">
        <v>45688</v>
      </c>
      <c r="S2653" s="8">
        <f t="shared" si="185"/>
        <v>26.638356164383563</v>
      </c>
      <c r="T2653" t="str">
        <f t="shared" si="184"/>
        <v>25-35</v>
      </c>
      <c r="U2653" s="7">
        <v>41629</v>
      </c>
      <c r="V2653">
        <f t="shared" si="186"/>
        <v>120</v>
      </c>
    </row>
    <row r="2654" spans="1:22">
      <c r="A2654">
        <v>155555</v>
      </c>
      <c r="B2654" t="s">
        <v>17</v>
      </c>
      <c r="C2654" t="s">
        <v>25</v>
      </c>
      <c r="D2654" t="s">
        <v>19</v>
      </c>
      <c r="H2654" t="s">
        <v>19</v>
      </c>
      <c r="J2654" t="s">
        <v>30</v>
      </c>
      <c r="K2654" s="7">
        <v>39291</v>
      </c>
      <c r="L2654" t="s">
        <v>73</v>
      </c>
      <c r="M2654" t="s">
        <v>22</v>
      </c>
      <c r="N2654" t="s">
        <v>34</v>
      </c>
      <c r="O2654" s="7">
        <v>44646</v>
      </c>
      <c r="P2654" s="7" t="s">
        <v>29</v>
      </c>
      <c r="Q2654" t="s">
        <v>24</v>
      </c>
      <c r="R2654" s="7">
        <v>45688</v>
      </c>
      <c r="S2654" s="8">
        <f t="shared" si="185"/>
        <v>17.526027397260275</v>
      </c>
      <c r="T2654" t="str">
        <f t="shared" si="184"/>
        <v>16-25</v>
      </c>
      <c r="U2654" s="7">
        <f>R2654</f>
        <v>45688</v>
      </c>
      <c r="V2654">
        <f t="shared" si="186"/>
        <v>745</v>
      </c>
    </row>
    <row r="2655" spans="1:22">
      <c r="A2655">
        <v>57300</v>
      </c>
      <c r="B2655" t="s">
        <v>17</v>
      </c>
      <c r="C2655" t="s">
        <v>18</v>
      </c>
      <c r="D2655" t="s">
        <v>19</v>
      </c>
      <c r="G2655" t="s">
        <v>219</v>
      </c>
      <c r="H2655" t="s">
        <v>19</v>
      </c>
      <c r="J2655" t="s">
        <v>30</v>
      </c>
      <c r="K2655" s="7">
        <v>17297</v>
      </c>
      <c r="L2655" t="s">
        <v>275</v>
      </c>
      <c r="M2655" t="s">
        <v>52</v>
      </c>
      <c r="N2655" t="s">
        <v>34</v>
      </c>
      <c r="O2655" s="7">
        <v>40043</v>
      </c>
      <c r="P2655" s="7">
        <v>41688</v>
      </c>
      <c r="Q2655" t="s">
        <v>36</v>
      </c>
      <c r="R2655" s="7">
        <v>45688</v>
      </c>
      <c r="S2655" s="8">
        <f t="shared" si="185"/>
        <v>77.783561643835611</v>
      </c>
      <c r="T2655" t="str">
        <f t="shared" si="184"/>
        <v>65+</v>
      </c>
      <c r="U2655" s="7">
        <v>41688</v>
      </c>
      <c r="V2655">
        <f t="shared" si="186"/>
        <v>1176</v>
      </c>
    </row>
    <row r="2656" spans="1:22">
      <c r="A2656">
        <v>101568</v>
      </c>
      <c r="B2656" t="s">
        <v>17</v>
      </c>
      <c r="C2656" t="s">
        <v>18</v>
      </c>
      <c r="D2656" t="s">
        <v>19</v>
      </c>
      <c r="H2656" t="s">
        <v>19</v>
      </c>
      <c r="J2656" t="s">
        <v>20</v>
      </c>
      <c r="L2656" t="s">
        <v>275</v>
      </c>
      <c r="M2656" t="s">
        <v>52</v>
      </c>
      <c r="N2656" t="s">
        <v>32</v>
      </c>
      <c r="O2656" s="7">
        <v>41221</v>
      </c>
      <c r="P2656" s="7">
        <v>42712</v>
      </c>
      <c r="Q2656" t="s">
        <v>36</v>
      </c>
      <c r="R2656" s="7">
        <v>45688</v>
      </c>
      <c r="S2656" s="8">
        <f t="shared" si="185"/>
        <v>125.17260273972603</v>
      </c>
      <c r="T2656" t="str">
        <f t="shared" si="184"/>
        <v>65+</v>
      </c>
      <c r="U2656" s="7">
        <v>42712</v>
      </c>
      <c r="V2656">
        <f t="shared" si="186"/>
        <v>1066</v>
      </c>
    </row>
    <row r="2657" spans="1:22">
      <c r="A2657">
        <v>141530</v>
      </c>
      <c r="B2657" t="s">
        <v>17</v>
      </c>
      <c r="C2657" t="s">
        <v>25</v>
      </c>
      <c r="D2657" t="s">
        <v>19</v>
      </c>
      <c r="H2657" t="s">
        <v>19</v>
      </c>
      <c r="J2657" t="s">
        <v>20</v>
      </c>
      <c r="K2657" s="7">
        <v>19830</v>
      </c>
      <c r="L2657" t="s">
        <v>48</v>
      </c>
      <c r="M2657" t="s">
        <v>27</v>
      </c>
      <c r="N2657" t="s">
        <v>34</v>
      </c>
      <c r="O2657" s="7">
        <v>43880</v>
      </c>
      <c r="P2657" s="7" t="s">
        <v>29</v>
      </c>
      <c r="Q2657" t="s">
        <v>55</v>
      </c>
      <c r="R2657" s="7">
        <v>45688</v>
      </c>
      <c r="S2657" s="8">
        <f t="shared" si="185"/>
        <v>70.843835616438355</v>
      </c>
      <c r="T2657" t="str">
        <f t="shared" si="184"/>
        <v>65+</v>
      </c>
      <c r="U2657" s="7">
        <f>R2657</f>
        <v>45688</v>
      </c>
      <c r="V2657">
        <f t="shared" si="186"/>
        <v>1293</v>
      </c>
    </row>
    <row r="2658" spans="1:22">
      <c r="A2658">
        <v>162000</v>
      </c>
      <c r="B2658" t="s">
        <v>17</v>
      </c>
      <c r="C2658" t="s">
        <v>18</v>
      </c>
      <c r="D2658" t="s">
        <v>19</v>
      </c>
      <c r="H2658" t="s">
        <v>19</v>
      </c>
      <c r="J2658" t="s">
        <v>20</v>
      </c>
      <c r="L2658" t="s">
        <v>276</v>
      </c>
      <c r="M2658" t="s">
        <v>52</v>
      </c>
      <c r="N2658" t="s">
        <v>32</v>
      </c>
      <c r="O2658" s="7">
        <v>45094</v>
      </c>
      <c r="P2658" s="7">
        <v>45212</v>
      </c>
      <c r="Q2658" t="s">
        <v>24</v>
      </c>
      <c r="R2658" s="7">
        <v>45688</v>
      </c>
      <c r="S2658" s="8">
        <f t="shared" si="185"/>
        <v>125.17260273972603</v>
      </c>
      <c r="T2658" t="str">
        <f t="shared" si="184"/>
        <v>65+</v>
      </c>
      <c r="U2658" s="7">
        <v>45212</v>
      </c>
      <c r="V2658">
        <f t="shared" si="186"/>
        <v>85</v>
      </c>
    </row>
    <row r="2659" spans="1:22">
      <c r="A2659">
        <v>102468</v>
      </c>
      <c r="B2659" t="s">
        <v>17</v>
      </c>
      <c r="C2659" t="s">
        <v>18</v>
      </c>
      <c r="D2659" t="s">
        <v>19</v>
      </c>
      <c r="H2659" t="s">
        <v>19</v>
      </c>
      <c r="J2659" t="s">
        <v>20</v>
      </c>
      <c r="K2659" s="7">
        <v>26073</v>
      </c>
      <c r="L2659" t="s">
        <v>137</v>
      </c>
      <c r="M2659" t="s">
        <v>27</v>
      </c>
      <c r="N2659" t="s">
        <v>32</v>
      </c>
      <c r="O2659" s="7">
        <v>41234</v>
      </c>
      <c r="P2659" s="7">
        <v>42298</v>
      </c>
      <c r="Q2659" t="s">
        <v>24</v>
      </c>
      <c r="R2659" s="7">
        <v>45688</v>
      </c>
      <c r="S2659" s="8">
        <f t="shared" si="185"/>
        <v>53.739726027397261</v>
      </c>
      <c r="T2659" t="str">
        <f t="shared" si="184"/>
        <v>45-55</v>
      </c>
      <c r="U2659" s="7">
        <v>42298</v>
      </c>
      <c r="V2659">
        <f t="shared" si="186"/>
        <v>761</v>
      </c>
    </row>
    <row r="2660" spans="1:22">
      <c r="A2660">
        <v>80125</v>
      </c>
      <c r="B2660" t="s">
        <v>17</v>
      </c>
      <c r="C2660" t="s">
        <v>18</v>
      </c>
      <c r="D2660" t="s">
        <v>19</v>
      </c>
      <c r="H2660" t="s">
        <v>19</v>
      </c>
      <c r="J2660" t="s">
        <v>20</v>
      </c>
      <c r="K2660" s="7">
        <v>33834</v>
      </c>
      <c r="L2660" t="s">
        <v>101</v>
      </c>
      <c r="M2660" t="s">
        <v>22</v>
      </c>
      <c r="N2660" t="s">
        <v>32</v>
      </c>
      <c r="O2660" s="7">
        <v>40659</v>
      </c>
      <c r="P2660" s="7">
        <v>41128</v>
      </c>
      <c r="Q2660" t="s">
        <v>36</v>
      </c>
      <c r="R2660" s="7">
        <v>45688</v>
      </c>
      <c r="S2660" s="8">
        <f t="shared" si="185"/>
        <v>32.476712328767121</v>
      </c>
      <c r="T2660" t="str">
        <f t="shared" si="184"/>
        <v>25-35</v>
      </c>
      <c r="U2660" s="7">
        <v>41128</v>
      </c>
      <c r="V2660">
        <f t="shared" si="186"/>
        <v>336</v>
      </c>
    </row>
    <row r="2661" spans="1:22">
      <c r="A2661">
        <v>82763</v>
      </c>
      <c r="B2661" t="s">
        <v>17</v>
      </c>
      <c r="C2661" t="s">
        <v>18</v>
      </c>
      <c r="D2661" t="s">
        <v>19</v>
      </c>
      <c r="H2661" t="s">
        <v>19</v>
      </c>
      <c r="J2661" t="s">
        <v>30</v>
      </c>
      <c r="K2661" s="7">
        <v>32757</v>
      </c>
      <c r="L2661" t="s">
        <v>26</v>
      </c>
      <c r="M2661" t="s">
        <v>27</v>
      </c>
      <c r="N2661" t="s">
        <v>34</v>
      </c>
      <c r="O2661" s="7">
        <v>40869</v>
      </c>
      <c r="P2661" s="7">
        <v>41061</v>
      </c>
      <c r="Q2661" t="s">
        <v>36</v>
      </c>
      <c r="R2661" s="7">
        <v>45688</v>
      </c>
      <c r="S2661" s="8">
        <f t="shared" si="185"/>
        <v>35.42739726027397</v>
      </c>
      <c r="T2661" t="str">
        <f t="shared" si="184"/>
        <v>35-45</v>
      </c>
      <c r="U2661" s="7">
        <v>41061</v>
      </c>
      <c r="V2661">
        <f t="shared" si="186"/>
        <v>139</v>
      </c>
    </row>
    <row r="2662" spans="1:22">
      <c r="A2662">
        <v>156965</v>
      </c>
      <c r="B2662" t="s">
        <v>17</v>
      </c>
      <c r="C2662" t="s">
        <v>18</v>
      </c>
      <c r="D2662" t="s">
        <v>19</v>
      </c>
      <c r="H2662" t="s">
        <v>19</v>
      </c>
      <c r="J2662" t="s">
        <v>20</v>
      </c>
      <c r="K2662" s="7">
        <v>23650</v>
      </c>
      <c r="L2662" t="s">
        <v>110</v>
      </c>
      <c r="M2662" t="s">
        <v>22</v>
      </c>
      <c r="N2662" t="s">
        <v>32</v>
      </c>
      <c r="O2662" s="7">
        <v>44814</v>
      </c>
      <c r="P2662" s="7">
        <v>45449</v>
      </c>
      <c r="Q2662" t="s">
        <v>55</v>
      </c>
      <c r="R2662" s="7">
        <v>45688</v>
      </c>
      <c r="S2662" s="8">
        <f t="shared" si="185"/>
        <v>60.37808219178082</v>
      </c>
      <c r="T2662" t="str">
        <f t="shared" si="184"/>
        <v>55-65</v>
      </c>
      <c r="U2662" s="7">
        <v>45449</v>
      </c>
      <c r="V2662">
        <f t="shared" si="186"/>
        <v>454</v>
      </c>
    </row>
    <row r="2663" spans="1:22">
      <c r="A2663">
        <v>143816</v>
      </c>
      <c r="B2663" t="s">
        <v>17</v>
      </c>
      <c r="C2663" t="s">
        <v>18</v>
      </c>
      <c r="D2663" t="s">
        <v>19</v>
      </c>
      <c r="H2663" t="s">
        <v>19</v>
      </c>
      <c r="J2663" t="s">
        <v>20</v>
      </c>
      <c r="K2663" s="7">
        <v>19278</v>
      </c>
      <c r="L2663" t="s">
        <v>35</v>
      </c>
      <c r="M2663" t="s">
        <v>27</v>
      </c>
      <c r="N2663" t="s">
        <v>34</v>
      </c>
      <c r="O2663" s="7" t="s">
        <v>36</v>
      </c>
      <c r="P2663" s="7" t="s">
        <v>36</v>
      </c>
      <c r="Q2663" t="s">
        <v>36</v>
      </c>
      <c r="R2663" s="7">
        <v>45688</v>
      </c>
      <c r="S2663" s="8">
        <f t="shared" si="185"/>
        <v>72.356164383561648</v>
      </c>
      <c r="T2663" t="str">
        <f t="shared" si="184"/>
        <v>65+</v>
      </c>
      <c r="U2663" s="7" t="s">
        <v>36</v>
      </c>
      <c r="V2663" t="str">
        <f t="shared" si="186"/>
        <v/>
      </c>
    </row>
    <row r="2664" spans="1:22">
      <c r="A2664">
        <v>121566</v>
      </c>
      <c r="B2664" t="s">
        <v>17</v>
      </c>
      <c r="C2664" t="s">
        <v>18</v>
      </c>
      <c r="D2664" t="s">
        <v>19</v>
      </c>
      <c r="H2664" t="s">
        <v>19</v>
      </c>
      <c r="J2664" t="s">
        <v>20</v>
      </c>
      <c r="K2664" s="7">
        <v>22248</v>
      </c>
      <c r="L2664" t="s">
        <v>26</v>
      </c>
      <c r="M2664" t="s">
        <v>27</v>
      </c>
      <c r="N2664" t="s">
        <v>34</v>
      </c>
      <c r="O2664" s="7" t="s">
        <v>36</v>
      </c>
      <c r="P2664" s="7" t="s">
        <v>36</v>
      </c>
      <c r="Q2664" t="s">
        <v>36</v>
      </c>
      <c r="R2664" s="7">
        <v>45688</v>
      </c>
      <c r="S2664" s="8">
        <f t="shared" si="185"/>
        <v>64.219178082191775</v>
      </c>
      <c r="T2664" t="str">
        <f t="shared" si="184"/>
        <v>55-65</v>
      </c>
      <c r="U2664" s="7" t="s">
        <v>36</v>
      </c>
      <c r="V2664" t="str">
        <f t="shared" si="186"/>
        <v/>
      </c>
    </row>
    <row r="2665" spans="1:22">
      <c r="A2665">
        <v>107343</v>
      </c>
      <c r="B2665" t="s">
        <v>17</v>
      </c>
      <c r="C2665" t="s">
        <v>18</v>
      </c>
      <c r="D2665" t="s">
        <v>19</v>
      </c>
      <c r="H2665" t="s">
        <v>19</v>
      </c>
      <c r="J2665" t="s">
        <v>20</v>
      </c>
      <c r="K2665" s="7">
        <v>34844</v>
      </c>
      <c r="L2665" t="s">
        <v>37</v>
      </c>
      <c r="M2665" t="s">
        <v>27</v>
      </c>
      <c r="N2665" t="s">
        <v>32</v>
      </c>
      <c r="O2665" s="7">
        <v>41688</v>
      </c>
      <c r="P2665" s="7">
        <v>42838</v>
      </c>
      <c r="Q2665" t="s">
        <v>24</v>
      </c>
      <c r="R2665" s="7">
        <v>45688</v>
      </c>
      <c r="S2665" s="8">
        <f t="shared" si="185"/>
        <v>29.709589041095889</v>
      </c>
      <c r="T2665" t="str">
        <f t="shared" si="184"/>
        <v>25-35</v>
      </c>
      <c r="U2665" s="7">
        <v>42838</v>
      </c>
      <c r="V2665">
        <f t="shared" si="186"/>
        <v>823</v>
      </c>
    </row>
    <row r="2666" spans="1:22">
      <c r="A2666">
        <v>111047</v>
      </c>
      <c r="B2666" t="s">
        <v>17</v>
      </c>
      <c r="C2666" t="s">
        <v>18</v>
      </c>
      <c r="D2666" t="s">
        <v>19</v>
      </c>
      <c r="H2666" t="s">
        <v>19</v>
      </c>
      <c r="J2666" t="s">
        <v>20</v>
      </c>
      <c r="K2666" s="7">
        <v>33836</v>
      </c>
      <c r="L2666" t="s">
        <v>35</v>
      </c>
      <c r="M2666" t="s">
        <v>27</v>
      </c>
      <c r="N2666" t="s">
        <v>40</v>
      </c>
      <c r="O2666" s="7">
        <v>42440</v>
      </c>
      <c r="P2666" s="7">
        <v>42440</v>
      </c>
      <c r="Q2666" t="s">
        <v>36</v>
      </c>
      <c r="R2666" s="7">
        <v>45688</v>
      </c>
      <c r="S2666" s="8">
        <f t="shared" si="185"/>
        <v>32.471232876712328</v>
      </c>
      <c r="T2666" t="str">
        <f t="shared" si="184"/>
        <v>25-35</v>
      </c>
      <c r="U2666" s="7">
        <v>42440</v>
      </c>
      <c r="V2666">
        <f t="shared" si="186"/>
        <v>1</v>
      </c>
    </row>
    <row r="2667" spans="1:22">
      <c r="A2667">
        <v>8849</v>
      </c>
      <c r="B2667" t="s">
        <v>17</v>
      </c>
      <c r="C2667" t="s">
        <v>18</v>
      </c>
      <c r="D2667" t="s">
        <v>19</v>
      </c>
      <c r="H2667" t="s">
        <v>19</v>
      </c>
      <c r="J2667" t="s">
        <v>30</v>
      </c>
      <c r="L2667" t="s">
        <v>26</v>
      </c>
      <c r="M2667" t="s">
        <v>27</v>
      </c>
      <c r="N2667" t="s">
        <v>32</v>
      </c>
      <c r="O2667" s="7">
        <v>1</v>
      </c>
      <c r="P2667" s="7">
        <v>1</v>
      </c>
      <c r="Q2667" t="s">
        <v>36</v>
      </c>
      <c r="R2667" s="7">
        <v>45688</v>
      </c>
      <c r="S2667" s="8">
        <f t="shared" si="185"/>
        <v>125.17260273972603</v>
      </c>
      <c r="T2667" t="str">
        <f t="shared" si="184"/>
        <v>65+</v>
      </c>
      <c r="U2667" s="7">
        <v>1</v>
      </c>
    </row>
    <row r="2668" spans="1:22">
      <c r="A2668">
        <v>63570</v>
      </c>
      <c r="B2668" t="s">
        <v>17</v>
      </c>
      <c r="C2668" t="s">
        <v>18</v>
      </c>
      <c r="D2668" t="s">
        <v>19</v>
      </c>
      <c r="H2668" t="s">
        <v>19</v>
      </c>
      <c r="J2668" t="s">
        <v>20</v>
      </c>
      <c r="K2668" s="7">
        <v>23531</v>
      </c>
      <c r="L2668" t="s">
        <v>37</v>
      </c>
      <c r="M2668" t="s">
        <v>27</v>
      </c>
      <c r="N2668" t="s">
        <v>32</v>
      </c>
      <c r="O2668" s="7">
        <v>40210</v>
      </c>
      <c r="P2668" s="7">
        <v>41010</v>
      </c>
      <c r="Q2668" t="s">
        <v>36</v>
      </c>
      <c r="R2668" s="7">
        <v>45688</v>
      </c>
      <c r="S2668" s="8">
        <f t="shared" si="185"/>
        <v>60.704109589041096</v>
      </c>
      <c r="T2668" t="str">
        <f t="shared" si="184"/>
        <v>55-65</v>
      </c>
      <c r="U2668" s="7">
        <v>41010</v>
      </c>
      <c r="V2668">
        <f t="shared" si="186"/>
        <v>573</v>
      </c>
    </row>
    <row r="2669" spans="1:22">
      <c r="A2669">
        <v>48747</v>
      </c>
      <c r="B2669" t="s">
        <v>17</v>
      </c>
      <c r="C2669" t="s">
        <v>25</v>
      </c>
      <c r="D2669" t="s">
        <v>19</v>
      </c>
      <c r="H2669" t="s">
        <v>19</v>
      </c>
      <c r="J2669" t="s">
        <v>20</v>
      </c>
      <c r="K2669" s="7">
        <v>26301</v>
      </c>
      <c r="L2669" t="s">
        <v>26</v>
      </c>
      <c r="M2669" t="s">
        <v>27</v>
      </c>
      <c r="N2669" t="s">
        <v>32</v>
      </c>
      <c r="O2669" s="7">
        <v>39470</v>
      </c>
      <c r="P2669" s="7" t="s">
        <v>29</v>
      </c>
      <c r="Q2669" t="s">
        <v>38</v>
      </c>
      <c r="R2669" s="7">
        <v>45688</v>
      </c>
      <c r="S2669" s="8">
        <f t="shared" si="185"/>
        <v>53.115068493150687</v>
      </c>
      <c r="T2669" t="str">
        <f t="shared" si="184"/>
        <v>45-55</v>
      </c>
      <c r="U2669" s="7">
        <f>R2669</f>
        <v>45688</v>
      </c>
      <c r="V2669">
        <f t="shared" si="186"/>
        <v>4443</v>
      </c>
    </row>
    <row r="2670" spans="1:22">
      <c r="A2670">
        <v>93113</v>
      </c>
      <c r="B2670" t="s">
        <v>17</v>
      </c>
      <c r="C2670" t="s">
        <v>18</v>
      </c>
      <c r="D2670" t="s">
        <v>19</v>
      </c>
      <c r="H2670" t="s">
        <v>19</v>
      </c>
      <c r="J2670" t="s">
        <v>30</v>
      </c>
      <c r="K2670" s="7">
        <v>17179</v>
      </c>
      <c r="L2670" t="s">
        <v>277</v>
      </c>
      <c r="M2670" t="s">
        <v>52</v>
      </c>
      <c r="N2670" t="s">
        <v>34</v>
      </c>
      <c r="O2670" s="7">
        <v>40939</v>
      </c>
      <c r="P2670" s="7">
        <v>42431</v>
      </c>
      <c r="Q2670" t="s">
        <v>24</v>
      </c>
      <c r="R2670" s="7">
        <v>45688</v>
      </c>
      <c r="S2670" s="8">
        <f t="shared" si="185"/>
        <v>78.106849315068487</v>
      </c>
      <c r="T2670" t="str">
        <f t="shared" si="184"/>
        <v>65+</v>
      </c>
      <c r="U2670" s="7">
        <v>42431</v>
      </c>
      <c r="V2670">
        <f t="shared" si="186"/>
        <v>1067</v>
      </c>
    </row>
    <row r="2671" spans="1:22">
      <c r="A2671">
        <v>108405</v>
      </c>
      <c r="B2671" t="s">
        <v>17</v>
      </c>
      <c r="C2671" t="s">
        <v>18</v>
      </c>
      <c r="D2671" t="s">
        <v>19</v>
      </c>
      <c r="H2671" t="s">
        <v>19</v>
      </c>
      <c r="J2671" t="s">
        <v>20</v>
      </c>
      <c r="K2671" s="7">
        <v>24182</v>
      </c>
      <c r="L2671" t="s">
        <v>72</v>
      </c>
      <c r="M2671" t="s">
        <v>22</v>
      </c>
      <c r="N2671" t="s">
        <v>32</v>
      </c>
      <c r="O2671" s="7">
        <v>41641</v>
      </c>
      <c r="P2671" s="7">
        <v>42487</v>
      </c>
      <c r="Q2671" t="s">
        <v>24</v>
      </c>
      <c r="R2671" s="7">
        <v>45688</v>
      </c>
      <c r="S2671" s="8">
        <f t="shared" si="185"/>
        <v>58.920547945205477</v>
      </c>
      <c r="T2671" t="str">
        <f t="shared" si="184"/>
        <v>55-65</v>
      </c>
      <c r="U2671" s="7">
        <v>42487</v>
      </c>
      <c r="V2671">
        <f t="shared" si="186"/>
        <v>605</v>
      </c>
    </row>
    <row r="2672" spans="1:22">
      <c r="A2672">
        <v>108406</v>
      </c>
      <c r="B2672" t="s">
        <v>17</v>
      </c>
      <c r="C2672" t="s">
        <v>18</v>
      </c>
      <c r="D2672" t="s">
        <v>19</v>
      </c>
      <c r="H2672" t="s">
        <v>19</v>
      </c>
      <c r="J2672" t="s">
        <v>30</v>
      </c>
      <c r="K2672" s="7">
        <v>26910</v>
      </c>
      <c r="L2672" t="s">
        <v>72</v>
      </c>
      <c r="M2672" t="s">
        <v>22</v>
      </c>
      <c r="N2672" t="s">
        <v>32</v>
      </c>
      <c r="O2672" s="7">
        <v>41685</v>
      </c>
      <c r="P2672" s="7">
        <v>42487</v>
      </c>
      <c r="Q2672" t="s">
        <v>24</v>
      </c>
      <c r="R2672" s="7">
        <v>45688</v>
      </c>
      <c r="S2672" s="8">
        <f t="shared" si="185"/>
        <v>51.446575342465756</v>
      </c>
      <c r="T2672" t="str">
        <f t="shared" si="184"/>
        <v>45-55</v>
      </c>
      <c r="U2672" s="7">
        <v>42487</v>
      </c>
      <c r="V2672">
        <f t="shared" si="186"/>
        <v>573</v>
      </c>
    </row>
    <row r="2673" spans="1:22">
      <c r="A2673">
        <v>107337</v>
      </c>
      <c r="B2673" t="s">
        <v>17</v>
      </c>
      <c r="C2673" t="s">
        <v>18</v>
      </c>
      <c r="D2673" t="s">
        <v>19</v>
      </c>
      <c r="H2673" t="s">
        <v>19</v>
      </c>
      <c r="J2673" t="s">
        <v>20</v>
      </c>
      <c r="K2673" s="7">
        <v>15474</v>
      </c>
      <c r="L2673" t="s">
        <v>42</v>
      </c>
      <c r="M2673" t="s">
        <v>22</v>
      </c>
      <c r="N2673" t="s">
        <v>34</v>
      </c>
      <c r="O2673" s="7">
        <v>41701</v>
      </c>
      <c r="P2673" s="7">
        <v>43327</v>
      </c>
      <c r="Q2673" t="s">
        <v>24</v>
      </c>
      <c r="R2673" s="7">
        <v>45688</v>
      </c>
      <c r="S2673" s="8">
        <f t="shared" si="185"/>
        <v>82.778082191780825</v>
      </c>
      <c r="T2673" t="str">
        <f t="shared" si="184"/>
        <v>65+</v>
      </c>
      <c r="U2673" s="7">
        <v>43327</v>
      </c>
      <c r="V2673">
        <f t="shared" si="186"/>
        <v>1163</v>
      </c>
    </row>
    <row r="2674" spans="1:22">
      <c r="A2674">
        <v>159130</v>
      </c>
      <c r="B2674" t="s">
        <v>17</v>
      </c>
      <c r="C2674" t="s">
        <v>25</v>
      </c>
      <c r="D2674" t="s">
        <v>19</v>
      </c>
      <c r="H2674" t="s">
        <v>19</v>
      </c>
      <c r="J2674" t="s">
        <v>20</v>
      </c>
      <c r="K2674" s="7">
        <v>34174</v>
      </c>
      <c r="L2674" t="s">
        <v>100</v>
      </c>
      <c r="M2674" t="s">
        <v>27</v>
      </c>
      <c r="N2674" t="s">
        <v>34</v>
      </c>
      <c r="O2674" s="7">
        <v>45125</v>
      </c>
      <c r="P2674" s="7" t="s">
        <v>29</v>
      </c>
      <c r="Q2674" t="s">
        <v>55</v>
      </c>
      <c r="R2674" s="7">
        <v>45688</v>
      </c>
      <c r="S2674" s="8">
        <f t="shared" si="185"/>
        <v>31.545205479452054</v>
      </c>
      <c r="T2674" t="str">
        <f t="shared" si="184"/>
        <v>25-35</v>
      </c>
      <c r="U2674" s="7">
        <f>R2674</f>
        <v>45688</v>
      </c>
      <c r="V2674">
        <f t="shared" si="186"/>
        <v>404</v>
      </c>
    </row>
    <row r="2675" spans="1:22">
      <c r="A2675">
        <v>147527</v>
      </c>
      <c r="B2675" t="s">
        <v>17</v>
      </c>
      <c r="C2675" t="s">
        <v>18</v>
      </c>
      <c r="D2675" t="s">
        <v>19</v>
      </c>
      <c r="H2675" t="s">
        <v>19</v>
      </c>
      <c r="J2675" t="s">
        <v>20</v>
      </c>
      <c r="K2675" s="7">
        <v>38009</v>
      </c>
      <c r="L2675" t="s">
        <v>60</v>
      </c>
      <c r="M2675" t="s">
        <v>27</v>
      </c>
      <c r="N2675" t="s">
        <v>34</v>
      </c>
      <c r="O2675" s="7">
        <v>44348</v>
      </c>
      <c r="P2675" s="7">
        <v>44819</v>
      </c>
      <c r="Q2675" t="s">
        <v>41</v>
      </c>
      <c r="R2675" s="7">
        <v>45688</v>
      </c>
      <c r="S2675" s="8">
        <f t="shared" si="185"/>
        <v>21.038356164383561</v>
      </c>
      <c r="T2675" t="str">
        <f t="shared" si="184"/>
        <v>16-25</v>
      </c>
      <c r="U2675" s="7">
        <v>44819</v>
      </c>
      <c r="V2675">
        <f t="shared" si="186"/>
        <v>338</v>
      </c>
    </row>
    <row r="2676" spans="1:22">
      <c r="A2676">
        <v>29456</v>
      </c>
      <c r="B2676" t="s">
        <v>17</v>
      </c>
      <c r="C2676" t="s">
        <v>25</v>
      </c>
      <c r="D2676" t="s">
        <v>19</v>
      </c>
      <c r="H2676" t="s">
        <v>19</v>
      </c>
      <c r="J2676" t="s">
        <v>30</v>
      </c>
      <c r="K2676" s="7">
        <v>15834</v>
      </c>
      <c r="L2676" t="s">
        <v>48</v>
      </c>
      <c r="M2676" t="s">
        <v>27</v>
      </c>
      <c r="N2676" t="s">
        <v>32</v>
      </c>
      <c r="O2676" s="7">
        <v>39137</v>
      </c>
      <c r="P2676" s="7" t="s">
        <v>29</v>
      </c>
      <c r="Q2676" t="s">
        <v>38</v>
      </c>
      <c r="R2676" s="7">
        <v>45688</v>
      </c>
      <c r="S2676" s="8">
        <f t="shared" si="185"/>
        <v>81.791780821917811</v>
      </c>
      <c r="T2676" t="str">
        <f t="shared" si="184"/>
        <v>65+</v>
      </c>
      <c r="U2676" s="7">
        <f t="shared" ref="U2676:U2680" si="188">R2676</f>
        <v>45688</v>
      </c>
      <c r="V2676">
        <f t="shared" si="186"/>
        <v>4680</v>
      </c>
    </row>
    <row r="2677" spans="1:22">
      <c r="A2677">
        <v>150738</v>
      </c>
      <c r="B2677" t="s">
        <v>17</v>
      </c>
      <c r="C2677" t="s">
        <v>25</v>
      </c>
      <c r="D2677" t="s">
        <v>19</v>
      </c>
      <c r="H2677" t="s">
        <v>19</v>
      </c>
      <c r="J2677" t="s">
        <v>30</v>
      </c>
      <c r="L2677" t="s">
        <v>26</v>
      </c>
      <c r="M2677" t="s">
        <v>27</v>
      </c>
      <c r="N2677" t="s">
        <v>32</v>
      </c>
      <c r="O2677" s="7">
        <v>37591</v>
      </c>
      <c r="P2677" s="7" t="s">
        <v>29</v>
      </c>
      <c r="Q2677" t="s">
        <v>38</v>
      </c>
      <c r="R2677" s="7">
        <v>45688</v>
      </c>
      <c r="S2677" s="8">
        <f t="shared" si="185"/>
        <v>125.17260273972603</v>
      </c>
      <c r="T2677" t="str">
        <f t="shared" si="184"/>
        <v>65+</v>
      </c>
      <c r="U2677" s="7">
        <f t="shared" si="188"/>
        <v>45688</v>
      </c>
      <c r="V2677">
        <f t="shared" si="186"/>
        <v>5785</v>
      </c>
    </row>
    <row r="2678" spans="1:22">
      <c r="A2678">
        <v>150737</v>
      </c>
      <c r="B2678" t="s">
        <v>17</v>
      </c>
      <c r="C2678" t="s">
        <v>25</v>
      </c>
      <c r="D2678" t="s">
        <v>19</v>
      </c>
      <c r="H2678" t="s">
        <v>19</v>
      </c>
      <c r="J2678" t="s">
        <v>30</v>
      </c>
      <c r="L2678" t="s">
        <v>26</v>
      </c>
      <c r="M2678" t="s">
        <v>27</v>
      </c>
      <c r="N2678" t="s">
        <v>32</v>
      </c>
      <c r="O2678" s="7">
        <v>40148</v>
      </c>
      <c r="P2678" s="7" t="s">
        <v>29</v>
      </c>
      <c r="Q2678" t="s">
        <v>38</v>
      </c>
      <c r="R2678" s="7">
        <v>45688</v>
      </c>
      <c r="S2678" s="8">
        <f t="shared" si="185"/>
        <v>125.17260273972603</v>
      </c>
      <c r="T2678" t="str">
        <f t="shared" si="184"/>
        <v>65+</v>
      </c>
      <c r="U2678" s="7">
        <f t="shared" si="188"/>
        <v>45688</v>
      </c>
      <c r="V2678">
        <f t="shared" si="186"/>
        <v>3959</v>
      </c>
    </row>
    <row r="2679" spans="1:22">
      <c r="A2679">
        <v>123540</v>
      </c>
      <c r="B2679" t="s">
        <v>17</v>
      </c>
      <c r="C2679" t="s">
        <v>25</v>
      </c>
      <c r="D2679" t="s">
        <v>19</v>
      </c>
      <c r="H2679" t="s">
        <v>19</v>
      </c>
      <c r="J2679" t="s">
        <v>20</v>
      </c>
      <c r="K2679" s="7">
        <v>23419</v>
      </c>
      <c r="L2679" t="s">
        <v>72</v>
      </c>
      <c r="M2679" t="s">
        <v>22</v>
      </c>
      <c r="N2679" t="s">
        <v>34</v>
      </c>
      <c r="O2679" s="7">
        <v>44645</v>
      </c>
      <c r="P2679" s="7" t="s">
        <v>29</v>
      </c>
      <c r="Q2679" t="s">
        <v>24</v>
      </c>
      <c r="R2679" s="7">
        <v>45688</v>
      </c>
      <c r="S2679" s="8">
        <f t="shared" si="185"/>
        <v>61.010958904109586</v>
      </c>
      <c r="T2679" t="str">
        <f t="shared" si="184"/>
        <v>55-65</v>
      </c>
      <c r="U2679" s="7">
        <f t="shared" si="188"/>
        <v>45688</v>
      </c>
      <c r="V2679">
        <f t="shared" si="186"/>
        <v>746</v>
      </c>
    </row>
    <row r="2680" spans="1:22">
      <c r="A2680">
        <v>41715</v>
      </c>
      <c r="B2680" t="s">
        <v>17</v>
      </c>
      <c r="C2680" t="s">
        <v>25</v>
      </c>
      <c r="D2680" t="s">
        <v>19</v>
      </c>
      <c r="H2680" t="s">
        <v>19</v>
      </c>
      <c r="J2680" t="s">
        <v>20</v>
      </c>
      <c r="K2680" s="7">
        <v>22127</v>
      </c>
      <c r="L2680" t="s">
        <v>26</v>
      </c>
      <c r="M2680" t="s">
        <v>27</v>
      </c>
      <c r="N2680" t="s">
        <v>32</v>
      </c>
      <c r="O2680" s="7">
        <v>37622</v>
      </c>
      <c r="P2680" s="7" t="s">
        <v>29</v>
      </c>
      <c r="Q2680" t="s">
        <v>38</v>
      </c>
      <c r="R2680" s="7">
        <v>45688</v>
      </c>
      <c r="S2680" s="8">
        <f t="shared" si="185"/>
        <v>64.550684931506851</v>
      </c>
      <c r="T2680" t="str">
        <f t="shared" si="184"/>
        <v>55-65</v>
      </c>
      <c r="U2680" s="7">
        <f t="shared" si="188"/>
        <v>45688</v>
      </c>
      <c r="V2680">
        <f t="shared" si="186"/>
        <v>5763</v>
      </c>
    </row>
    <row r="2681" spans="1:22">
      <c r="A2681">
        <v>79752</v>
      </c>
      <c r="B2681" t="s">
        <v>17</v>
      </c>
      <c r="C2681" t="s">
        <v>18</v>
      </c>
      <c r="D2681" t="s">
        <v>19</v>
      </c>
      <c r="H2681" t="s">
        <v>19</v>
      </c>
      <c r="J2681" t="s">
        <v>20</v>
      </c>
      <c r="K2681" s="7">
        <v>23946</v>
      </c>
      <c r="L2681" t="s">
        <v>26</v>
      </c>
      <c r="M2681" t="s">
        <v>27</v>
      </c>
      <c r="N2681" t="s">
        <v>32</v>
      </c>
      <c r="O2681" s="7">
        <v>40236</v>
      </c>
      <c r="P2681" s="7">
        <v>40909</v>
      </c>
      <c r="Q2681" t="s">
        <v>36</v>
      </c>
      <c r="R2681" s="7">
        <v>45688</v>
      </c>
      <c r="S2681" s="8">
        <f t="shared" si="185"/>
        <v>59.56712328767123</v>
      </c>
      <c r="T2681" t="str">
        <f t="shared" si="184"/>
        <v>55-65</v>
      </c>
      <c r="U2681" s="7">
        <v>40909</v>
      </c>
      <c r="V2681">
        <f t="shared" si="186"/>
        <v>480</v>
      </c>
    </row>
    <row r="2682" spans="1:22">
      <c r="A2682">
        <v>162239</v>
      </c>
      <c r="B2682" t="s">
        <v>17</v>
      </c>
      <c r="C2682" t="s">
        <v>18</v>
      </c>
      <c r="D2682" t="s">
        <v>19</v>
      </c>
      <c r="H2682" t="s">
        <v>19</v>
      </c>
      <c r="J2682" t="s">
        <v>20</v>
      </c>
      <c r="K2682" s="7">
        <v>39116</v>
      </c>
      <c r="L2682" t="s">
        <v>134</v>
      </c>
      <c r="M2682" t="s">
        <v>22</v>
      </c>
      <c r="N2682" t="s">
        <v>34</v>
      </c>
      <c r="O2682" s="7">
        <v>45127</v>
      </c>
      <c r="P2682" s="7">
        <v>45486</v>
      </c>
      <c r="Q2682" t="s">
        <v>24</v>
      </c>
      <c r="R2682" s="7">
        <v>45688</v>
      </c>
      <c r="S2682" s="8">
        <f t="shared" si="185"/>
        <v>18.005479452054793</v>
      </c>
      <c r="T2682" t="str">
        <f t="shared" si="184"/>
        <v>16-25</v>
      </c>
      <c r="U2682" s="7">
        <v>45486</v>
      </c>
      <c r="V2682">
        <f t="shared" si="186"/>
        <v>257</v>
      </c>
    </row>
    <row r="2683" spans="1:22">
      <c r="A2683">
        <v>164914</v>
      </c>
      <c r="B2683" t="s">
        <v>17</v>
      </c>
      <c r="C2683" t="s">
        <v>18</v>
      </c>
      <c r="D2683" t="s">
        <v>19</v>
      </c>
      <c r="H2683" t="s">
        <v>19</v>
      </c>
      <c r="J2683" t="s">
        <v>30</v>
      </c>
      <c r="K2683" s="7">
        <v>39891</v>
      </c>
      <c r="L2683" t="s">
        <v>134</v>
      </c>
      <c r="M2683" t="s">
        <v>22</v>
      </c>
      <c r="N2683" t="s">
        <v>34</v>
      </c>
      <c r="O2683" s="7">
        <v>45255</v>
      </c>
      <c r="P2683" s="7" t="s">
        <v>29</v>
      </c>
      <c r="Q2683" t="s">
        <v>77</v>
      </c>
      <c r="R2683" s="7">
        <v>45688</v>
      </c>
      <c r="S2683" s="8">
        <f t="shared" si="185"/>
        <v>15.882191780821918</v>
      </c>
      <c r="T2683" t="str">
        <f t="shared" si="184"/>
        <v/>
      </c>
      <c r="U2683" s="7">
        <f>R2683</f>
        <v>45688</v>
      </c>
      <c r="V2683">
        <f t="shared" si="186"/>
        <v>310</v>
      </c>
    </row>
    <row r="2684" spans="1:22">
      <c r="A2684">
        <v>80812</v>
      </c>
      <c r="B2684" t="s">
        <v>17</v>
      </c>
      <c r="C2684" t="s">
        <v>18</v>
      </c>
      <c r="D2684" t="s">
        <v>19</v>
      </c>
      <c r="H2684" t="s">
        <v>19</v>
      </c>
      <c r="J2684" t="s">
        <v>30</v>
      </c>
      <c r="L2684" t="s">
        <v>26</v>
      </c>
      <c r="M2684" t="s">
        <v>27</v>
      </c>
      <c r="N2684" t="s">
        <v>32</v>
      </c>
      <c r="O2684" s="7">
        <v>37257</v>
      </c>
      <c r="P2684" s="7">
        <v>40923</v>
      </c>
      <c r="Q2684" t="s">
        <v>36</v>
      </c>
      <c r="R2684" s="7">
        <v>45688</v>
      </c>
      <c r="S2684" s="8">
        <f t="shared" si="185"/>
        <v>125.17260273972603</v>
      </c>
      <c r="T2684" t="str">
        <f t="shared" si="184"/>
        <v>65+</v>
      </c>
      <c r="U2684" s="7">
        <v>40923</v>
      </c>
      <c r="V2684">
        <f t="shared" si="186"/>
        <v>2619</v>
      </c>
    </row>
    <row r="2685" spans="1:22">
      <c r="A2685">
        <v>118050</v>
      </c>
      <c r="B2685" t="s">
        <v>17</v>
      </c>
      <c r="C2685" t="s">
        <v>18</v>
      </c>
      <c r="D2685" t="s">
        <v>19</v>
      </c>
      <c r="H2685" t="s">
        <v>19</v>
      </c>
      <c r="J2685" t="s">
        <v>20</v>
      </c>
      <c r="K2685" s="7">
        <v>13652</v>
      </c>
      <c r="L2685" t="s">
        <v>26</v>
      </c>
      <c r="M2685" t="s">
        <v>27</v>
      </c>
      <c r="N2685" t="s">
        <v>36</v>
      </c>
      <c r="O2685" s="7">
        <v>42670</v>
      </c>
      <c r="P2685" s="7">
        <v>44650</v>
      </c>
      <c r="Q2685" t="s">
        <v>41</v>
      </c>
      <c r="R2685" s="7">
        <v>45688</v>
      </c>
      <c r="S2685" s="8">
        <f t="shared" si="185"/>
        <v>87.769863013698625</v>
      </c>
      <c r="T2685" t="str">
        <f t="shared" si="184"/>
        <v>65+</v>
      </c>
      <c r="U2685" s="7">
        <v>44650</v>
      </c>
      <c r="V2685">
        <f t="shared" si="186"/>
        <v>1415</v>
      </c>
    </row>
    <row r="2686" spans="1:22">
      <c r="A2686">
        <v>100591</v>
      </c>
      <c r="B2686" t="s">
        <v>17</v>
      </c>
      <c r="C2686" t="s">
        <v>18</v>
      </c>
      <c r="D2686" t="s">
        <v>19</v>
      </c>
      <c r="H2686" t="s">
        <v>19</v>
      </c>
      <c r="J2686" t="s">
        <v>30</v>
      </c>
      <c r="K2686" s="7">
        <v>24981</v>
      </c>
      <c r="L2686" t="s">
        <v>74</v>
      </c>
      <c r="M2686" t="s">
        <v>22</v>
      </c>
      <c r="N2686" t="s">
        <v>34</v>
      </c>
      <c r="O2686" s="7">
        <v>41122</v>
      </c>
      <c r="P2686" s="7">
        <v>42572</v>
      </c>
      <c r="Q2686" t="s">
        <v>41</v>
      </c>
      <c r="R2686" s="7">
        <v>45688</v>
      </c>
      <c r="S2686" s="8">
        <f t="shared" si="185"/>
        <v>56.731506849315068</v>
      </c>
      <c r="T2686" t="str">
        <f t="shared" si="184"/>
        <v>55-65</v>
      </c>
      <c r="U2686" s="7">
        <v>42572</v>
      </c>
      <c r="V2686">
        <f t="shared" si="186"/>
        <v>1037</v>
      </c>
    </row>
    <row r="2687" spans="1:22">
      <c r="A2687">
        <v>161963</v>
      </c>
      <c r="B2687" t="s">
        <v>17</v>
      </c>
      <c r="C2687" t="s">
        <v>25</v>
      </c>
      <c r="D2687" t="s">
        <v>19</v>
      </c>
      <c r="H2687" t="s">
        <v>19</v>
      </c>
      <c r="J2687" t="s">
        <v>20</v>
      </c>
      <c r="K2687" s="7">
        <v>39348</v>
      </c>
      <c r="L2687" t="s">
        <v>96</v>
      </c>
      <c r="M2687" t="s">
        <v>22</v>
      </c>
      <c r="N2687" t="s">
        <v>34</v>
      </c>
      <c r="O2687" s="7">
        <v>45111</v>
      </c>
      <c r="P2687" s="7" t="s">
        <v>29</v>
      </c>
      <c r="Q2687" t="s">
        <v>24</v>
      </c>
      <c r="R2687" s="7">
        <v>45688</v>
      </c>
      <c r="S2687" s="8">
        <f t="shared" si="185"/>
        <v>17.36986301369863</v>
      </c>
      <c r="T2687" t="str">
        <f t="shared" si="184"/>
        <v>16-25</v>
      </c>
      <c r="U2687" s="7">
        <f>R2687</f>
        <v>45688</v>
      </c>
      <c r="V2687">
        <f t="shared" si="186"/>
        <v>414</v>
      </c>
    </row>
    <row r="2688" spans="1:22">
      <c r="A2688">
        <v>101897</v>
      </c>
      <c r="B2688" t="s">
        <v>17</v>
      </c>
      <c r="C2688" t="s">
        <v>18</v>
      </c>
      <c r="D2688" t="s">
        <v>19</v>
      </c>
      <c r="H2688" t="s">
        <v>19</v>
      </c>
      <c r="J2688" t="s">
        <v>20</v>
      </c>
      <c r="K2688" s="7">
        <v>26191</v>
      </c>
      <c r="L2688" t="s">
        <v>70</v>
      </c>
      <c r="M2688" t="s">
        <v>22</v>
      </c>
      <c r="N2688" t="s">
        <v>32</v>
      </c>
      <c r="O2688" s="7">
        <v>41262</v>
      </c>
      <c r="P2688" s="7">
        <v>41337</v>
      </c>
      <c r="Q2688" t="s">
        <v>36</v>
      </c>
      <c r="R2688" s="7">
        <v>45688</v>
      </c>
      <c r="S2688" s="8">
        <f t="shared" si="185"/>
        <v>53.416438356164385</v>
      </c>
      <c r="T2688" t="str">
        <f t="shared" si="184"/>
        <v>45-55</v>
      </c>
      <c r="U2688" s="7">
        <v>41337</v>
      </c>
      <c r="V2688">
        <f t="shared" si="186"/>
        <v>54</v>
      </c>
    </row>
    <row r="2689" spans="1:22">
      <c r="A2689">
        <v>84870</v>
      </c>
      <c r="B2689" t="s">
        <v>17</v>
      </c>
      <c r="C2689" t="s">
        <v>18</v>
      </c>
      <c r="D2689" t="s">
        <v>19</v>
      </c>
      <c r="H2689" t="s">
        <v>19</v>
      </c>
      <c r="J2689" t="s">
        <v>20</v>
      </c>
      <c r="K2689" s="7">
        <v>32871</v>
      </c>
      <c r="L2689" t="s">
        <v>48</v>
      </c>
      <c r="M2689" t="s">
        <v>27</v>
      </c>
      <c r="N2689" t="s">
        <v>34</v>
      </c>
      <c r="O2689" s="7">
        <v>41228</v>
      </c>
      <c r="P2689" s="7">
        <v>41228</v>
      </c>
      <c r="Q2689" t="s">
        <v>36</v>
      </c>
      <c r="R2689" s="7">
        <v>45688</v>
      </c>
      <c r="S2689" s="8">
        <f t="shared" si="185"/>
        <v>35.115068493150687</v>
      </c>
      <c r="T2689" t="str">
        <f t="shared" si="184"/>
        <v>35-45</v>
      </c>
      <c r="U2689" s="7">
        <v>41228</v>
      </c>
      <c r="V2689">
        <f t="shared" si="186"/>
        <v>1</v>
      </c>
    </row>
    <row r="2690" spans="1:22">
      <c r="A2690">
        <v>101175</v>
      </c>
      <c r="B2690" t="s">
        <v>17</v>
      </c>
      <c r="C2690" t="s">
        <v>18</v>
      </c>
      <c r="D2690" t="s">
        <v>19</v>
      </c>
      <c r="H2690" t="s">
        <v>19</v>
      </c>
      <c r="J2690" t="s">
        <v>30</v>
      </c>
      <c r="K2690" s="7">
        <v>34109</v>
      </c>
      <c r="L2690" t="s">
        <v>48</v>
      </c>
      <c r="M2690" t="s">
        <v>27</v>
      </c>
      <c r="N2690" t="s">
        <v>34</v>
      </c>
      <c r="O2690" s="7">
        <v>41577</v>
      </c>
      <c r="P2690" s="7">
        <v>41577</v>
      </c>
      <c r="Q2690" t="s">
        <v>36</v>
      </c>
      <c r="R2690" s="7">
        <v>45688</v>
      </c>
      <c r="S2690" s="8">
        <f t="shared" si="185"/>
        <v>31.723287671232878</v>
      </c>
      <c r="T2690" t="str">
        <f t="shared" ref="T2690:T2753" si="189">IFERROR(VLOOKUP(S2690,Age_Group_Arr,2,TRUE),"")</f>
        <v>25-35</v>
      </c>
      <c r="U2690" s="7">
        <v>41577</v>
      </c>
      <c r="V2690">
        <f t="shared" si="186"/>
        <v>1</v>
      </c>
    </row>
    <row r="2691" spans="1:22">
      <c r="A2691">
        <v>80813</v>
      </c>
      <c r="B2691" t="s">
        <v>17</v>
      </c>
      <c r="C2691" t="s">
        <v>18</v>
      </c>
      <c r="D2691" t="s">
        <v>19</v>
      </c>
      <c r="H2691" t="s">
        <v>19</v>
      </c>
      <c r="J2691" t="s">
        <v>20</v>
      </c>
      <c r="K2691" s="7">
        <v>25655</v>
      </c>
      <c r="L2691" t="s">
        <v>37</v>
      </c>
      <c r="M2691" t="s">
        <v>27</v>
      </c>
      <c r="N2691" t="s">
        <v>34</v>
      </c>
      <c r="O2691" s="7">
        <v>39547</v>
      </c>
      <c r="P2691" s="7">
        <v>41000</v>
      </c>
      <c r="Q2691" t="s">
        <v>36</v>
      </c>
      <c r="R2691" s="7">
        <v>45688</v>
      </c>
      <c r="S2691" s="8">
        <f t="shared" ref="S2691:S2754" si="190">(SUM(R2691-K2691)/365)</f>
        <v>54.884931506849313</v>
      </c>
      <c r="T2691" t="str">
        <f t="shared" si="189"/>
        <v>45-55</v>
      </c>
      <c r="U2691" s="7">
        <v>41000</v>
      </c>
      <c r="V2691">
        <f t="shared" ref="V2691:V2754" si="191">IFERROR(NETWORKDAYS(O2691,U2691,8),"")</f>
        <v>1038</v>
      </c>
    </row>
    <row r="2692" spans="1:22">
      <c r="A2692">
        <v>161986</v>
      </c>
      <c r="B2692" t="s">
        <v>17</v>
      </c>
      <c r="C2692" t="s">
        <v>25</v>
      </c>
      <c r="D2692" t="s">
        <v>19</v>
      </c>
      <c r="H2692" t="s">
        <v>19</v>
      </c>
      <c r="J2692" t="s">
        <v>20</v>
      </c>
      <c r="L2692" t="s">
        <v>126</v>
      </c>
      <c r="M2692" t="s">
        <v>52</v>
      </c>
      <c r="N2692" t="s">
        <v>32</v>
      </c>
      <c r="O2692" s="7" t="s">
        <v>36</v>
      </c>
      <c r="P2692" s="7" t="s">
        <v>36</v>
      </c>
      <c r="Q2692" t="s">
        <v>24</v>
      </c>
      <c r="R2692" s="7">
        <v>45688</v>
      </c>
      <c r="S2692" s="8">
        <f t="shared" si="190"/>
        <v>125.17260273972603</v>
      </c>
      <c r="T2692" t="str">
        <f t="shared" si="189"/>
        <v>65+</v>
      </c>
      <c r="U2692" s="7" t="s">
        <v>36</v>
      </c>
      <c r="V2692" t="str">
        <f t="shared" si="191"/>
        <v/>
      </c>
    </row>
    <row r="2693" spans="1:22">
      <c r="A2693">
        <v>116372</v>
      </c>
      <c r="B2693" t="s">
        <v>17</v>
      </c>
      <c r="C2693" t="s">
        <v>18</v>
      </c>
      <c r="D2693" t="s">
        <v>19</v>
      </c>
      <c r="H2693" t="s">
        <v>19</v>
      </c>
      <c r="J2693" t="s">
        <v>30</v>
      </c>
      <c r="K2693" s="7">
        <v>36904</v>
      </c>
      <c r="L2693" t="s">
        <v>48</v>
      </c>
      <c r="M2693" t="s">
        <v>27</v>
      </c>
      <c r="N2693" t="s">
        <v>34</v>
      </c>
      <c r="O2693" s="7">
        <v>42441</v>
      </c>
      <c r="P2693" s="7">
        <v>43266</v>
      </c>
      <c r="Q2693" t="s">
        <v>24</v>
      </c>
      <c r="R2693" s="7">
        <v>45688</v>
      </c>
      <c r="S2693" s="8">
        <f t="shared" si="190"/>
        <v>24.065753424657533</v>
      </c>
      <c r="T2693" t="str">
        <f t="shared" si="189"/>
        <v>16-25</v>
      </c>
      <c r="U2693" s="7">
        <v>43266</v>
      </c>
      <c r="V2693">
        <f t="shared" si="191"/>
        <v>590</v>
      </c>
    </row>
    <row r="2694" spans="1:22">
      <c r="A2694">
        <v>18219</v>
      </c>
      <c r="B2694" t="s">
        <v>17</v>
      </c>
      <c r="C2694" t="s">
        <v>18</v>
      </c>
      <c r="D2694" t="s">
        <v>19</v>
      </c>
      <c r="H2694" t="s">
        <v>19</v>
      </c>
      <c r="J2694" t="s">
        <v>30</v>
      </c>
      <c r="L2694" t="s">
        <v>65</v>
      </c>
      <c r="M2694" t="s">
        <v>27</v>
      </c>
      <c r="N2694" t="s">
        <v>32</v>
      </c>
      <c r="O2694" s="7">
        <v>1</v>
      </c>
      <c r="P2694" s="7">
        <v>1</v>
      </c>
      <c r="Q2694" t="s">
        <v>36</v>
      </c>
      <c r="R2694" s="7">
        <v>45688</v>
      </c>
      <c r="S2694" s="8">
        <f t="shared" si="190"/>
        <v>125.17260273972603</v>
      </c>
      <c r="T2694" t="str">
        <f t="shared" si="189"/>
        <v>65+</v>
      </c>
      <c r="U2694" s="7">
        <v>1</v>
      </c>
    </row>
    <row r="2695" spans="1:22">
      <c r="A2695">
        <v>157776</v>
      </c>
      <c r="B2695" t="s">
        <v>17</v>
      </c>
      <c r="C2695" t="s">
        <v>18</v>
      </c>
      <c r="D2695" t="s">
        <v>19</v>
      </c>
      <c r="H2695" t="s">
        <v>19</v>
      </c>
      <c r="J2695" t="s">
        <v>20</v>
      </c>
      <c r="K2695" s="7">
        <v>29031</v>
      </c>
      <c r="L2695" t="s">
        <v>35</v>
      </c>
      <c r="M2695" t="s">
        <v>27</v>
      </c>
      <c r="N2695" t="s">
        <v>32</v>
      </c>
      <c r="O2695" s="7" t="s">
        <v>36</v>
      </c>
      <c r="P2695" s="7" t="s">
        <v>36</v>
      </c>
      <c r="Q2695" t="s">
        <v>36</v>
      </c>
      <c r="R2695" s="7">
        <v>45688</v>
      </c>
      <c r="S2695" s="8">
        <f t="shared" si="190"/>
        <v>45.635616438356166</v>
      </c>
      <c r="T2695" t="str">
        <f t="shared" si="189"/>
        <v>45-55</v>
      </c>
      <c r="U2695" s="7" t="s">
        <v>36</v>
      </c>
      <c r="V2695" t="str">
        <f t="shared" si="191"/>
        <v/>
      </c>
    </row>
    <row r="2696" spans="1:22">
      <c r="A2696">
        <v>79817</v>
      </c>
      <c r="B2696" t="s">
        <v>17</v>
      </c>
      <c r="C2696" t="s">
        <v>18</v>
      </c>
      <c r="D2696" t="s">
        <v>19</v>
      </c>
      <c r="H2696" t="s">
        <v>19</v>
      </c>
      <c r="J2696" t="s">
        <v>20</v>
      </c>
      <c r="K2696" s="7">
        <v>32815</v>
      </c>
      <c r="L2696" t="s">
        <v>60</v>
      </c>
      <c r="M2696" t="s">
        <v>27</v>
      </c>
      <c r="N2696" t="s">
        <v>34</v>
      </c>
      <c r="O2696" s="7">
        <v>40828</v>
      </c>
      <c r="P2696" s="7">
        <v>40828</v>
      </c>
      <c r="Q2696" t="s">
        <v>36</v>
      </c>
      <c r="R2696" s="7">
        <v>45688</v>
      </c>
      <c r="S2696" s="8">
        <f t="shared" si="190"/>
        <v>35.268493150684932</v>
      </c>
      <c r="T2696" t="str">
        <f t="shared" si="189"/>
        <v>35-45</v>
      </c>
      <c r="U2696" s="7">
        <v>40828</v>
      </c>
      <c r="V2696">
        <f t="shared" si="191"/>
        <v>1</v>
      </c>
    </row>
    <row r="2697" spans="1:22">
      <c r="A2697">
        <v>110014</v>
      </c>
      <c r="B2697" t="s">
        <v>17</v>
      </c>
      <c r="C2697" t="s">
        <v>18</v>
      </c>
      <c r="D2697" t="s">
        <v>19</v>
      </c>
      <c r="H2697" t="s">
        <v>19</v>
      </c>
      <c r="J2697" t="s">
        <v>30</v>
      </c>
      <c r="K2697" s="7">
        <v>35883</v>
      </c>
      <c r="L2697" t="s">
        <v>37</v>
      </c>
      <c r="M2697" t="s">
        <v>27</v>
      </c>
      <c r="N2697" t="s">
        <v>32</v>
      </c>
      <c r="O2697" s="7">
        <v>41958</v>
      </c>
      <c r="P2697" s="7">
        <v>42121</v>
      </c>
      <c r="Q2697" t="s">
        <v>36</v>
      </c>
      <c r="R2697" s="7">
        <v>45688</v>
      </c>
      <c r="S2697" s="8">
        <f t="shared" si="190"/>
        <v>26.863013698630137</v>
      </c>
      <c r="T2697" t="str">
        <f t="shared" si="189"/>
        <v>25-35</v>
      </c>
      <c r="U2697" s="7">
        <v>42121</v>
      </c>
      <c r="V2697">
        <f t="shared" si="191"/>
        <v>116</v>
      </c>
    </row>
    <row r="2698" spans="1:22">
      <c r="A2698">
        <v>167673</v>
      </c>
      <c r="B2698" t="s">
        <v>17</v>
      </c>
      <c r="C2698" t="s">
        <v>25</v>
      </c>
      <c r="D2698" t="s">
        <v>19</v>
      </c>
      <c r="H2698" t="s">
        <v>19</v>
      </c>
      <c r="J2698" t="s">
        <v>20</v>
      </c>
      <c r="K2698" s="7">
        <v>23383</v>
      </c>
      <c r="L2698" t="s">
        <v>65</v>
      </c>
      <c r="M2698" t="s">
        <v>27</v>
      </c>
      <c r="N2698" t="s">
        <v>34</v>
      </c>
      <c r="O2698" s="7">
        <v>45505</v>
      </c>
      <c r="P2698" s="7" t="s">
        <v>29</v>
      </c>
      <c r="Q2698" t="s">
        <v>41</v>
      </c>
      <c r="R2698" s="7">
        <v>45688</v>
      </c>
      <c r="S2698" s="8">
        <f t="shared" si="190"/>
        <v>61.109589041095887</v>
      </c>
      <c r="T2698" t="str">
        <f t="shared" si="189"/>
        <v>55-65</v>
      </c>
      <c r="U2698" s="7">
        <f>R2698</f>
        <v>45688</v>
      </c>
      <c r="V2698">
        <f t="shared" si="191"/>
        <v>132</v>
      </c>
    </row>
    <row r="2699" spans="1:22">
      <c r="A2699">
        <v>128907</v>
      </c>
      <c r="B2699" t="s">
        <v>17</v>
      </c>
      <c r="C2699" t="s">
        <v>18</v>
      </c>
      <c r="D2699" t="s">
        <v>19</v>
      </c>
      <c r="H2699" t="s">
        <v>19</v>
      </c>
      <c r="J2699" t="s">
        <v>20</v>
      </c>
      <c r="K2699" s="7">
        <v>16050</v>
      </c>
      <c r="L2699" t="s">
        <v>119</v>
      </c>
      <c r="M2699" t="s">
        <v>23</v>
      </c>
      <c r="N2699" t="s">
        <v>34</v>
      </c>
      <c r="O2699" s="7">
        <v>43279</v>
      </c>
      <c r="P2699" s="7">
        <v>44439</v>
      </c>
      <c r="Q2699" t="s">
        <v>24</v>
      </c>
      <c r="R2699" s="7">
        <v>45688</v>
      </c>
      <c r="S2699" s="8">
        <f t="shared" si="190"/>
        <v>81.2</v>
      </c>
      <c r="T2699" t="str">
        <f t="shared" si="189"/>
        <v>65+</v>
      </c>
      <c r="U2699" s="7">
        <v>44439</v>
      </c>
      <c r="V2699">
        <f t="shared" si="191"/>
        <v>829</v>
      </c>
    </row>
    <row r="2700" spans="1:22">
      <c r="A2700">
        <v>167486</v>
      </c>
      <c r="B2700" t="s">
        <v>17</v>
      </c>
      <c r="C2700" t="s">
        <v>18</v>
      </c>
      <c r="D2700" t="s">
        <v>19</v>
      </c>
      <c r="H2700" t="s">
        <v>19</v>
      </c>
      <c r="J2700" t="s">
        <v>20</v>
      </c>
      <c r="K2700" s="7">
        <v>39941</v>
      </c>
      <c r="L2700" t="s">
        <v>278</v>
      </c>
      <c r="M2700" t="s">
        <v>52</v>
      </c>
      <c r="N2700" t="s">
        <v>23</v>
      </c>
      <c r="O2700" s="7" t="s">
        <v>36</v>
      </c>
      <c r="P2700" s="7" t="s">
        <v>36</v>
      </c>
      <c r="Q2700" t="s">
        <v>36</v>
      </c>
      <c r="R2700" s="7">
        <v>45688</v>
      </c>
      <c r="S2700" s="8">
        <f t="shared" si="190"/>
        <v>15.745205479452055</v>
      </c>
      <c r="T2700" t="str">
        <f t="shared" si="189"/>
        <v/>
      </c>
      <c r="U2700" s="7" t="s">
        <v>36</v>
      </c>
      <c r="V2700" t="str">
        <f t="shared" si="191"/>
        <v/>
      </c>
    </row>
    <row r="2701" spans="1:22">
      <c r="A2701">
        <v>95159</v>
      </c>
      <c r="B2701" t="s">
        <v>17</v>
      </c>
      <c r="C2701" t="s">
        <v>18</v>
      </c>
      <c r="D2701" t="s">
        <v>19</v>
      </c>
      <c r="H2701" t="s">
        <v>19</v>
      </c>
      <c r="J2701" t="s">
        <v>20</v>
      </c>
      <c r="K2701" s="7">
        <v>32687</v>
      </c>
      <c r="L2701" t="s">
        <v>74</v>
      </c>
      <c r="M2701" t="s">
        <v>22</v>
      </c>
      <c r="N2701" t="s">
        <v>32</v>
      </c>
      <c r="O2701" s="7">
        <v>41024</v>
      </c>
      <c r="P2701" s="7">
        <v>41061</v>
      </c>
      <c r="Q2701" t="s">
        <v>36</v>
      </c>
      <c r="R2701" s="7">
        <v>45688</v>
      </c>
      <c r="S2701" s="8">
        <f t="shared" si="190"/>
        <v>35.61917808219178</v>
      </c>
      <c r="T2701" t="str">
        <f t="shared" si="189"/>
        <v>35-45</v>
      </c>
      <c r="U2701" s="7">
        <v>41061</v>
      </c>
      <c r="V2701">
        <f t="shared" si="191"/>
        <v>28</v>
      </c>
    </row>
    <row r="2702" spans="1:22">
      <c r="A2702">
        <v>84034</v>
      </c>
      <c r="B2702" t="s">
        <v>17</v>
      </c>
      <c r="C2702" t="s">
        <v>18</v>
      </c>
      <c r="D2702" t="s">
        <v>19</v>
      </c>
      <c r="H2702" t="s">
        <v>19</v>
      </c>
      <c r="J2702" t="s">
        <v>20</v>
      </c>
      <c r="K2702" s="7">
        <v>38031</v>
      </c>
      <c r="L2702" t="s">
        <v>59</v>
      </c>
      <c r="M2702" t="s">
        <v>27</v>
      </c>
      <c r="N2702" t="s">
        <v>34</v>
      </c>
      <c r="O2702" s="7">
        <v>44322</v>
      </c>
      <c r="P2702" s="7">
        <v>44657</v>
      </c>
      <c r="Q2702" t="s">
        <v>41</v>
      </c>
      <c r="R2702" s="7">
        <v>45688</v>
      </c>
      <c r="S2702" s="8">
        <f t="shared" si="190"/>
        <v>20.978082191780821</v>
      </c>
      <c r="T2702" t="str">
        <f t="shared" si="189"/>
        <v>16-25</v>
      </c>
      <c r="U2702" s="7">
        <v>44657</v>
      </c>
      <c r="V2702">
        <f t="shared" si="191"/>
        <v>240</v>
      </c>
    </row>
    <row r="2703" spans="1:22">
      <c r="A2703">
        <v>80814</v>
      </c>
      <c r="B2703" t="s">
        <v>17</v>
      </c>
      <c r="C2703" t="s">
        <v>18</v>
      </c>
      <c r="D2703" t="s">
        <v>19</v>
      </c>
      <c r="H2703" t="s">
        <v>19</v>
      </c>
      <c r="J2703" t="s">
        <v>20</v>
      </c>
      <c r="K2703" s="7">
        <v>12641</v>
      </c>
      <c r="L2703" t="s">
        <v>48</v>
      </c>
      <c r="M2703" t="s">
        <v>27</v>
      </c>
      <c r="N2703" t="s">
        <v>34</v>
      </c>
      <c r="O2703" s="7">
        <v>40022</v>
      </c>
      <c r="P2703" s="7">
        <v>44117</v>
      </c>
      <c r="Q2703" t="s">
        <v>24</v>
      </c>
      <c r="R2703" s="7">
        <v>45688</v>
      </c>
      <c r="S2703" s="8">
        <f t="shared" si="190"/>
        <v>90.539726027397265</v>
      </c>
      <c r="T2703" t="str">
        <f t="shared" si="189"/>
        <v>65+</v>
      </c>
      <c r="U2703" s="7">
        <v>44117</v>
      </c>
      <c r="V2703">
        <f t="shared" si="191"/>
        <v>2926</v>
      </c>
    </row>
    <row r="2704" spans="1:22">
      <c r="A2704">
        <v>95321</v>
      </c>
      <c r="B2704" t="s">
        <v>17</v>
      </c>
      <c r="C2704" t="s">
        <v>18</v>
      </c>
      <c r="D2704" t="s">
        <v>19</v>
      </c>
      <c r="H2704" t="s">
        <v>19</v>
      </c>
      <c r="J2704" t="s">
        <v>20</v>
      </c>
      <c r="K2704" s="7">
        <v>34765</v>
      </c>
      <c r="L2704" t="s">
        <v>124</v>
      </c>
      <c r="M2704" t="s">
        <v>57</v>
      </c>
      <c r="N2704" t="s">
        <v>40</v>
      </c>
      <c r="O2704" s="7">
        <v>41253</v>
      </c>
      <c r="P2704" s="7">
        <v>1</v>
      </c>
      <c r="Q2704" t="s">
        <v>36</v>
      </c>
      <c r="R2704" s="7">
        <v>45688</v>
      </c>
      <c r="S2704" s="8">
        <f t="shared" si="190"/>
        <v>29.926027397260274</v>
      </c>
      <c r="T2704" t="str">
        <f t="shared" si="189"/>
        <v>25-35</v>
      </c>
      <c r="U2704" s="7">
        <v>1</v>
      </c>
    </row>
    <row r="2705" spans="1:22">
      <c r="A2705">
        <v>110447</v>
      </c>
      <c r="B2705" t="s">
        <v>17</v>
      </c>
      <c r="C2705" t="s">
        <v>25</v>
      </c>
      <c r="D2705" t="s">
        <v>19</v>
      </c>
      <c r="H2705" t="s">
        <v>19</v>
      </c>
      <c r="J2705" t="s">
        <v>30</v>
      </c>
      <c r="K2705" s="7">
        <v>18775</v>
      </c>
      <c r="L2705" t="s">
        <v>26</v>
      </c>
      <c r="M2705" t="s">
        <v>27</v>
      </c>
      <c r="N2705" t="s">
        <v>32</v>
      </c>
      <c r="O2705" s="7" t="s">
        <v>36</v>
      </c>
      <c r="P2705" s="7" t="s">
        <v>36</v>
      </c>
      <c r="Q2705" t="s">
        <v>38</v>
      </c>
      <c r="R2705" s="7">
        <v>45688</v>
      </c>
      <c r="S2705" s="8">
        <f t="shared" si="190"/>
        <v>73.734246575342468</v>
      </c>
      <c r="T2705" t="str">
        <f t="shared" si="189"/>
        <v>65+</v>
      </c>
      <c r="U2705" s="7" t="s">
        <v>36</v>
      </c>
      <c r="V2705" t="str">
        <f t="shared" si="191"/>
        <v/>
      </c>
    </row>
    <row r="2706" spans="1:22">
      <c r="A2706">
        <v>81505</v>
      </c>
      <c r="B2706" t="s">
        <v>17</v>
      </c>
      <c r="C2706" t="s">
        <v>18</v>
      </c>
      <c r="D2706" t="s">
        <v>19</v>
      </c>
      <c r="H2706" t="s">
        <v>19</v>
      </c>
      <c r="J2706" t="s">
        <v>30</v>
      </c>
      <c r="L2706" t="s">
        <v>58</v>
      </c>
      <c r="M2706" t="s">
        <v>27</v>
      </c>
      <c r="N2706" t="s">
        <v>32</v>
      </c>
      <c r="O2706" s="7">
        <v>36161</v>
      </c>
      <c r="P2706" s="7">
        <v>42205</v>
      </c>
      <c r="Q2706" t="s">
        <v>38</v>
      </c>
      <c r="R2706" s="7">
        <v>45688</v>
      </c>
      <c r="S2706" s="8">
        <f t="shared" si="190"/>
        <v>125.17260273972603</v>
      </c>
      <c r="T2706" t="str">
        <f t="shared" si="189"/>
        <v>65+</v>
      </c>
      <c r="U2706" s="7">
        <v>42205</v>
      </c>
      <c r="V2706">
        <f t="shared" si="191"/>
        <v>4317</v>
      </c>
    </row>
    <row r="2707" spans="1:22">
      <c r="A2707">
        <v>38346</v>
      </c>
      <c r="B2707" t="s">
        <v>17</v>
      </c>
      <c r="C2707" t="s">
        <v>18</v>
      </c>
      <c r="D2707" t="s">
        <v>19</v>
      </c>
      <c r="H2707" t="s">
        <v>19</v>
      </c>
      <c r="J2707" t="s">
        <v>20</v>
      </c>
      <c r="L2707" t="s">
        <v>58</v>
      </c>
      <c r="M2707" t="s">
        <v>27</v>
      </c>
      <c r="N2707" t="s">
        <v>32</v>
      </c>
      <c r="O2707" s="7">
        <v>36495</v>
      </c>
      <c r="P2707" s="7">
        <v>42205</v>
      </c>
      <c r="Q2707" t="s">
        <v>38</v>
      </c>
      <c r="R2707" s="7">
        <v>45688</v>
      </c>
      <c r="S2707" s="8">
        <f t="shared" si="190"/>
        <v>125.17260273972603</v>
      </c>
      <c r="T2707" t="str">
        <f t="shared" si="189"/>
        <v>65+</v>
      </c>
      <c r="U2707" s="7">
        <v>42205</v>
      </c>
      <c r="V2707">
        <f t="shared" si="191"/>
        <v>4079</v>
      </c>
    </row>
    <row r="2708" spans="1:22">
      <c r="A2708">
        <v>164642</v>
      </c>
      <c r="B2708" t="s">
        <v>17</v>
      </c>
      <c r="C2708" t="s">
        <v>25</v>
      </c>
      <c r="D2708" t="s">
        <v>19</v>
      </c>
      <c r="H2708" t="s">
        <v>19</v>
      </c>
      <c r="J2708" t="s">
        <v>30</v>
      </c>
      <c r="K2708" s="7">
        <v>37028</v>
      </c>
      <c r="L2708" t="s">
        <v>37</v>
      </c>
      <c r="M2708" t="s">
        <v>27</v>
      </c>
      <c r="N2708" t="s">
        <v>34</v>
      </c>
      <c r="O2708" s="7">
        <v>45236</v>
      </c>
      <c r="P2708" s="7" t="s">
        <v>29</v>
      </c>
      <c r="Q2708" t="s">
        <v>24</v>
      </c>
      <c r="R2708" s="7">
        <v>45688</v>
      </c>
      <c r="S2708" s="8">
        <f t="shared" si="190"/>
        <v>23.726027397260275</v>
      </c>
      <c r="T2708" t="str">
        <f t="shared" si="189"/>
        <v>16-25</v>
      </c>
      <c r="U2708" s="7">
        <f t="shared" ref="U2708:U2709" si="192">R2708</f>
        <v>45688</v>
      </c>
      <c r="V2708">
        <f t="shared" si="191"/>
        <v>325</v>
      </c>
    </row>
    <row r="2709" spans="1:22">
      <c r="A2709">
        <v>154564</v>
      </c>
      <c r="B2709" t="s">
        <v>17</v>
      </c>
      <c r="C2709" t="s">
        <v>18</v>
      </c>
      <c r="D2709" t="s">
        <v>19</v>
      </c>
      <c r="H2709" t="s">
        <v>19</v>
      </c>
      <c r="J2709" t="s">
        <v>20</v>
      </c>
      <c r="K2709" s="7">
        <v>38170</v>
      </c>
      <c r="L2709" t="s">
        <v>48</v>
      </c>
      <c r="M2709" t="s">
        <v>27</v>
      </c>
      <c r="N2709" t="s">
        <v>34</v>
      </c>
      <c r="O2709" s="7">
        <v>44756</v>
      </c>
      <c r="P2709" s="7" t="s">
        <v>29</v>
      </c>
      <c r="Q2709" t="s">
        <v>41</v>
      </c>
      <c r="R2709" s="7">
        <v>45688</v>
      </c>
      <c r="S2709" s="8">
        <f t="shared" si="190"/>
        <v>20.597260273972601</v>
      </c>
      <c r="T2709" t="str">
        <f t="shared" si="189"/>
        <v>16-25</v>
      </c>
      <c r="U2709" s="7">
        <f t="shared" si="192"/>
        <v>45688</v>
      </c>
      <c r="V2709">
        <f t="shared" si="191"/>
        <v>667</v>
      </c>
    </row>
    <row r="2710" spans="1:22">
      <c r="A2710">
        <v>139311</v>
      </c>
      <c r="B2710" t="s">
        <v>17</v>
      </c>
      <c r="C2710" t="s">
        <v>18</v>
      </c>
      <c r="D2710" t="s">
        <v>19</v>
      </c>
      <c r="H2710" t="s">
        <v>19</v>
      </c>
      <c r="J2710" t="s">
        <v>20</v>
      </c>
      <c r="K2710" s="7">
        <v>31628</v>
      </c>
      <c r="L2710" t="s">
        <v>42</v>
      </c>
      <c r="M2710" t="s">
        <v>22</v>
      </c>
      <c r="N2710" t="s">
        <v>36</v>
      </c>
      <c r="O2710" s="7">
        <v>43710</v>
      </c>
      <c r="P2710" s="7">
        <v>44378</v>
      </c>
      <c r="Q2710" t="s">
        <v>24</v>
      </c>
      <c r="R2710" s="7">
        <v>45688</v>
      </c>
      <c r="S2710" s="8">
        <f t="shared" si="190"/>
        <v>38.520547945205479</v>
      </c>
      <c r="T2710" t="str">
        <f t="shared" si="189"/>
        <v>35-45</v>
      </c>
      <c r="U2710" s="7">
        <v>44378</v>
      </c>
      <c r="V2710">
        <f t="shared" si="191"/>
        <v>479</v>
      </c>
    </row>
    <row r="2711" spans="1:22">
      <c r="A2711">
        <v>161287</v>
      </c>
      <c r="B2711" t="s">
        <v>17</v>
      </c>
      <c r="C2711" t="s">
        <v>25</v>
      </c>
      <c r="D2711" t="s">
        <v>19</v>
      </c>
      <c r="H2711" t="s">
        <v>19</v>
      </c>
      <c r="J2711" t="s">
        <v>30</v>
      </c>
      <c r="K2711" s="7">
        <v>37784</v>
      </c>
      <c r="L2711" t="s">
        <v>37</v>
      </c>
      <c r="M2711" t="s">
        <v>27</v>
      </c>
      <c r="N2711" t="s">
        <v>34</v>
      </c>
      <c r="O2711" s="7">
        <v>45065</v>
      </c>
      <c r="P2711" s="7" t="s">
        <v>29</v>
      </c>
      <c r="Q2711" t="s">
        <v>24</v>
      </c>
      <c r="R2711" s="7">
        <v>45688</v>
      </c>
      <c r="S2711" s="8">
        <f t="shared" si="190"/>
        <v>21.654794520547945</v>
      </c>
      <c r="T2711" t="str">
        <f t="shared" si="189"/>
        <v>16-25</v>
      </c>
      <c r="U2711" s="7">
        <f>R2711</f>
        <v>45688</v>
      </c>
      <c r="V2711">
        <f t="shared" si="191"/>
        <v>446</v>
      </c>
    </row>
    <row r="2712" spans="1:22">
      <c r="A2712">
        <v>80815</v>
      </c>
      <c r="B2712" t="s">
        <v>17</v>
      </c>
      <c r="C2712" t="s">
        <v>18</v>
      </c>
      <c r="D2712" t="s">
        <v>19</v>
      </c>
      <c r="H2712" t="s">
        <v>19</v>
      </c>
      <c r="J2712" t="s">
        <v>20</v>
      </c>
      <c r="K2712" s="7">
        <v>20854</v>
      </c>
      <c r="L2712" t="s">
        <v>67</v>
      </c>
      <c r="M2712" t="s">
        <v>22</v>
      </c>
      <c r="N2712" t="s">
        <v>32</v>
      </c>
      <c r="O2712" s="7">
        <v>40407</v>
      </c>
      <c r="P2712" s="7">
        <v>41740</v>
      </c>
      <c r="Q2712" t="s">
        <v>36</v>
      </c>
      <c r="R2712" s="7">
        <v>45688</v>
      </c>
      <c r="S2712" s="8">
        <f t="shared" si="190"/>
        <v>68.038356164383558</v>
      </c>
      <c r="T2712" t="str">
        <f t="shared" si="189"/>
        <v>65+</v>
      </c>
      <c r="U2712" s="7">
        <v>41740</v>
      </c>
      <c r="V2712">
        <f t="shared" si="191"/>
        <v>954</v>
      </c>
    </row>
    <row r="2713" spans="1:22">
      <c r="A2713">
        <v>119765</v>
      </c>
      <c r="B2713" t="s">
        <v>17</v>
      </c>
      <c r="C2713" t="s">
        <v>18</v>
      </c>
      <c r="D2713" t="s">
        <v>19</v>
      </c>
      <c r="H2713" t="s">
        <v>19</v>
      </c>
      <c r="J2713" t="s">
        <v>20</v>
      </c>
      <c r="K2713" s="7">
        <v>14294</v>
      </c>
      <c r="L2713" t="s">
        <v>67</v>
      </c>
      <c r="M2713" t="s">
        <v>22</v>
      </c>
      <c r="N2713" t="s">
        <v>34</v>
      </c>
      <c r="O2713" s="7">
        <v>42702</v>
      </c>
      <c r="P2713" s="7">
        <v>43805</v>
      </c>
      <c r="Q2713" t="s">
        <v>24</v>
      </c>
      <c r="R2713" s="7">
        <v>45688</v>
      </c>
      <c r="S2713" s="8">
        <f t="shared" si="190"/>
        <v>86.010958904109586</v>
      </c>
      <c r="T2713" t="str">
        <f t="shared" si="189"/>
        <v>65+</v>
      </c>
      <c r="U2713" s="7">
        <v>43805</v>
      </c>
      <c r="V2713">
        <f t="shared" si="191"/>
        <v>790</v>
      </c>
    </row>
    <row r="2714" spans="1:22">
      <c r="A2714">
        <v>162450</v>
      </c>
      <c r="B2714" t="s">
        <v>17</v>
      </c>
      <c r="C2714" t="s">
        <v>18</v>
      </c>
      <c r="D2714" t="s">
        <v>19</v>
      </c>
      <c r="H2714" t="s">
        <v>19</v>
      </c>
      <c r="J2714" t="s">
        <v>20</v>
      </c>
      <c r="K2714" s="7">
        <v>21626</v>
      </c>
      <c r="L2714" t="s">
        <v>83</v>
      </c>
      <c r="M2714" t="s">
        <v>27</v>
      </c>
      <c r="N2714" t="s">
        <v>34</v>
      </c>
      <c r="O2714" s="7" t="s">
        <v>36</v>
      </c>
      <c r="P2714" s="7" t="s">
        <v>36</v>
      </c>
      <c r="Q2714" t="s">
        <v>36</v>
      </c>
      <c r="R2714" s="7">
        <v>45688</v>
      </c>
      <c r="S2714" s="8">
        <f t="shared" si="190"/>
        <v>65.92328767123287</v>
      </c>
      <c r="T2714" t="str">
        <f t="shared" si="189"/>
        <v>65+</v>
      </c>
      <c r="U2714" s="7" t="s">
        <v>36</v>
      </c>
      <c r="V2714" t="str">
        <f t="shared" si="191"/>
        <v/>
      </c>
    </row>
    <row r="2715" spans="1:22">
      <c r="A2715">
        <v>94352</v>
      </c>
      <c r="B2715" t="s">
        <v>17</v>
      </c>
      <c r="C2715" t="s">
        <v>18</v>
      </c>
      <c r="D2715" t="s">
        <v>19</v>
      </c>
      <c r="H2715" t="s">
        <v>19</v>
      </c>
      <c r="J2715" t="s">
        <v>20</v>
      </c>
      <c r="K2715" s="7">
        <v>20460</v>
      </c>
      <c r="L2715" t="s">
        <v>96</v>
      </c>
      <c r="M2715" t="s">
        <v>22</v>
      </c>
      <c r="N2715" t="s">
        <v>34</v>
      </c>
      <c r="O2715" s="7">
        <v>41011</v>
      </c>
      <c r="P2715" s="7">
        <v>41061</v>
      </c>
      <c r="Q2715" t="s">
        <v>36</v>
      </c>
      <c r="R2715" s="7">
        <v>45688</v>
      </c>
      <c r="S2715" s="8">
        <f t="shared" si="190"/>
        <v>69.117808219178087</v>
      </c>
      <c r="T2715" t="str">
        <f t="shared" si="189"/>
        <v>65+</v>
      </c>
      <c r="U2715" s="7">
        <v>41061</v>
      </c>
      <c r="V2715">
        <f t="shared" si="191"/>
        <v>37</v>
      </c>
    </row>
    <row r="2716" spans="1:22">
      <c r="A2716">
        <v>100782</v>
      </c>
      <c r="B2716" t="s">
        <v>17</v>
      </c>
      <c r="C2716" t="s">
        <v>18</v>
      </c>
      <c r="D2716" t="s">
        <v>19</v>
      </c>
      <c r="H2716" t="s">
        <v>19</v>
      </c>
      <c r="J2716" t="s">
        <v>30</v>
      </c>
      <c r="K2716" s="7">
        <v>26354</v>
      </c>
      <c r="L2716" t="s">
        <v>72</v>
      </c>
      <c r="M2716" t="s">
        <v>22</v>
      </c>
      <c r="N2716" t="s">
        <v>32</v>
      </c>
      <c r="O2716" s="7">
        <v>41129</v>
      </c>
      <c r="P2716" s="7">
        <v>41501</v>
      </c>
      <c r="Q2716" t="s">
        <v>36</v>
      </c>
      <c r="R2716" s="7">
        <v>45688</v>
      </c>
      <c r="S2716" s="8">
        <f t="shared" si="190"/>
        <v>52.969863013698628</v>
      </c>
      <c r="T2716" t="str">
        <f t="shared" si="189"/>
        <v>45-55</v>
      </c>
      <c r="U2716" s="7">
        <v>41501</v>
      </c>
      <c r="V2716">
        <f t="shared" si="191"/>
        <v>267</v>
      </c>
    </row>
    <row r="2717" spans="1:22">
      <c r="A2717">
        <v>130510</v>
      </c>
      <c r="B2717" t="s">
        <v>17</v>
      </c>
      <c r="C2717" t="s">
        <v>18</v>
      </c>
      <c r="D2717" t="s">
        <v>19</v>
      </c>
      <c r="H2717" t="s">
        <v>19</v>
      </c>
      <c r="J2717" t="s">
        <v>20</v>
      </c>
      <c r="K2717" s="7">
        <v>36896</v>
      </c>
      <c r="L2717" t="s">
        <v>37</v>
      </c>
      <c r="M2717" t="s">
        <v>27</v>
      </c>
      <c r="N2717" t="s">
        <v>40</v>
      </c>
      <c r="O2717" s="7">
        <v>43420</v>
      </c>
      <c r="P2717" s="7">
        <v>43588</v>
      </c>
      <c r="Q2717" t="s">
        <v>41</v>
      </c>
      <c r="R2717" s="7">
        <v>45688</v>
      </c>
      <c r="S2717" s="8">
        <f t="shared" si="190"/>
        <v>24.087671232876712</v>
      </c>
      <c r="T2717" t="str">
        <f t="shared" si="189"/>
        <v>16-25</v>
      </c>
      <c r="U2717" s="7">
        <v>43588</v>
      </c>
      <c r="V2717">
        <f t="shared" si="191"/>
        <v>121</v>
      </c>
    </row>
    <row r="2718" spans="1:22">
      <c r="A2718">
        <v>135644</v>
      </c>
      <c r="B2718" t="s">
        <v>17</v>
      </c>
      <c r="C2718" t="s">
        <v>18</v>
      </c>
      <c r="D2718" t="s">
        <v>19</v>
      </c>
      <c r="H2718" t="s">
        <v>19</v>
      </c>
      <c r="J2718" t="s">
        <v>30</v>
      </c>
      <c r="K2718" s="7">
        <v>17974</v>
      </c>
      <c r="L2718" t="s">
        <v>26</v>
      </c>
      <c r="M2718" t="s">
        <v>27</v>
      </c>
      <c r="N2718" t="s">
        <v>34</v>
      </c>
      <c r="O2718" s="7" t="s">
        <v>36</v>
      </c>
      <c r="P2718" s="7" t="s">
        <v>36</v>
      </c>
      <c r="Q2718" t="s">
        <v>36</v>
      </c>
      <c r="R2718" s="7">
        <v>45688</v>
      </c>
      <c r="S2718" s="8">
        <f t="shared" si="190"/>
        <v>75.92876712328767</v>
      </c>
      <c r="T2718" t="str">
        <f t="shared" si="189"/>
        <v>65+</v>
      </c>
      <c r="U2718" s="7" t="s">
        <v>36</v>
      </c>
      <c r="V2718" t="str">
        <f t="shared" si="191"/>
        <v/>
      </c>
    </row>
    <row r="2719" spans="1:22">
      <c r="A2719">
        <v>156157</v>
      </c>
      <c r="B2719" t="s">
        <v>17</v>
      </c>
      <c r="C2719" t="s">
        <v>25</v>
      </c>
      <c r="D2719" t="s">
        <v>19</v>
      </c>
      <c r="H2719" t="s">
        <v>19</v>
      </c>
      <c r="J2719" t="s">
        <v>30</v>
      </c>
      <c r="K2719" s="7">
        <v>21949</v>
      </c>
      <c r="L2719" t="s">
        <v>59</v>
      </c>
      <c r="M2719" t="s">
        <v>27</v>
      </c>
      <c r="N2719" t="s">
        <v>34</v>
      </c>
      <c r="O2719" s="7">
        <v>44762</v>
      </c>
      <c r="P2719" s="7" t="s">
        <v>29</v>
      </c>
      <c r="Q2719" t="s">
        <v>24</v>
      </c>
      <c r="R2719" s="7">
        <v>45688</v>
      </c>
      <c r="S2719" s="8">
        <f t="shared" si="190"/>
        <v>65.038356164383558</v>
      </c>
      <c r="T2719" t="str">
        <f t="shared" si="189"/>
        <v>65+</v>
      </c>
      <c r="U2719" s="7">
        <f>R2719</f>
        <v>45688</v>
      </c>
      <c r="V2719">
        <f t="shared" si="191"/>
        <v>663</v>
      </c>
    </row>
    <row r="2720" spans="1:22">
      <c r="A2720">
        <v>80816</v>
      </c>
      <c r="B2720" t="s">
        <v>17</v>
      </c>
      <c r="C2720" t="s">
        <v>18</v>
      </c>
      <c r="D2720" t="s">
        <v>19</v>
      </c>
      <c r="H2720" t="s">
        <v>19</v>
      </c>
      <c r="J2720" t="s">
        <v>20</v>
      </c>
      <c r="K2720" s="7">
        <v>14640</v>
      </c>
      <c r="L2720" t="s">
        <v>157</v>
      </c>
      <c r="M2720" t="s">
        <v>57</v>
      </c>
      <c r="N2720" t="s">
        <v>32</v>
      </c>
      <c r="O2720" s="7">
        <v>40389</v>
      </c>
      <c r="P2720" s="7">
        <v>40935</v>
      </c>
      <c r="Q2720" t="s">
        <v>36</v>
      </c>
      <c r="R2720" s="7">
        <v>45688</v>
      </c>
      <c r="S2720" s="8">
        <f t="shared" si="190"/>
        <v>85.063013698630144</v>
      </c>
      <c r="T2720" t="str">
        <f t="shared" si="189"/>
        <v>65+</v>
      </c>
      <c r="U2720" s="7">
        <v>40935</v>
      </c>
      <c r="V2720">
        <f t="shared" si="191"/>
        <v>391</v>
      </c>
    </row>
    <row r="2721" spans="1:22">
      <c r="A2721">
        <v>107580</v>
      </c>
      <c r="B2721" t="s">
        <v>17</v>
      </c>
      <c r="C2721" t="s">
        <v>18</v>
      </c>
      <c r="D2721" t="s">
        <v>19</v>
      </c>
      <c r="H2721" t="s">
        <v>19</v>
      </c>
      <c r="J2721" t="s">
        <v>20</v>
      </c>
      <c r="K2721" s="7">
        <v>36112</v>
      </c>
      <c r="L2721" t="s">
        <v>116</v>
      </c>
      <c r="M2721" t="s">
        <v>22</v>
      </c>
      <c r="N2721" t="s">
        <v>32</v>
      </c>
      <c r="O2721" s="7">
        <v>41710</v>
      </c>
      <c r="P2721" s="7">
        <v>42002</v>
      </c>
      <c r="Q2721" t="s">
        <v>36</v>
      </c>
      <c r="R2721" s="7">
        <v>45688</v>
      </c>
      <c r="S2721" s="8">
        <f t="shared" si="190"/>
        <v>26.235616438356164</v>
      </c>
      <c r="T2721" t="str">
        <f t="shared" si="189"/>
        <v>25-35</v>
      </c>
      <c r="U2721" s="7">
        <v>42002</v>
      </c>
      <c r="V2721">
        <f t="shared" si="191"/>
        <v>209</v>
      </c>
    </row>
    <row r="2722" spans="1:22">
      <c r="A2722">
        <v>7222</v>
      </c>
      <c r="B2722" t="s">
        <v>17</v>
      </c>
      <c r="C2722" t="s">
        <v>18</v>
      </c>
      <c r="D2722" t="s">
        <v>19</v>
      </c>
      <c r="H2722" t="s">
        <v>19</v>
      </c>
      <c r="J2722" t="s">
        <v>20</v>
      </c>
      <c r="K2722" s="7">
        <v>14152</v>
      </c>
      <c r="L2722" t="s">
        <v>37</v>
      </c>
      <c r="M2722" t="s">
        <v>27</v>
      </c>
      <c r="N2722" t="s">
        <v>34</v>
      </c>
      <c r="O2722" s="7">
        <v>35769</v>
      </c>
      <c r="P2722" s="7">
        <v>42151</v>
      </c>
      <c r="Q2722" t="s">
        <v>41</v>
      </c>
      <c r="R2722" s="7">
        <v>45688</v>
      </c>
      <c r="S2722" s="8">
        <f t="shared" si="190"/>
        <v>86.4</v>
      </c>
      <c r="T2722" t="str">
        <f t="shared" si="189"/>
        <v>65+</v>
      </c>
      <c r="U2722" s="7">
        <v>42151</v>
      </c>
      <c r="V2722">
        <f t="shared" si="191"/>
        <v>4559</v>
      </c>
    </row>
    <row r="2723" spans="1:22">
      <c r="A2723">
        <v>80818</v>
      </c>
      <c r="B2723" t="s">
        <v>17</v>
      </c>
      <c r="C2723" t="s">
        <v>25</v>
      </c>
      <c r="D2723" t="s">
        <v>19</v>
      </c>
      <c r="H2723" t="s">
        <v>19</v>
      </c>
      <c r="J2723" t="s">
        <v>20</v>
      </c>
      <c r="K2723" s="7">
        <v>17408</v>
      </c>
      <c r="L2723" t="s">
        <v>48</v>
      </c>
      <c r="M2723" t="s">
        <v>27</v>
      </c>
      <c r="N2723" t="s">
        <v>34</v>
      </c>
      <c r="O2723" s="7">
        <v>39360</v>
      </c>
      <c r="P2723" s="7" t="s">
        <v>29</v>
      </c>
      <c r="Q2723" t="s">
        <v>24</v>
      </c>
      <c r="R2723" s="7">
        <v>45688</v>
      </c>
      <c r="S2723" s="8">
        <f t="shared" si="190"/>
        <v>77.479452054794521</v>
      </c>
      <c r="T2723" t="str">
        <f t="shared" si="189"/>
        <v>65+</v>
      </c>
      <c r="U2723" s="7">
        <f>R2723</f>
        <v>45688</v>
      </c>
      <c r="V2723">
        <f t="shared" si="191"/>
        <v>4521</v>
      </c>
    </row>
    <row r="2724" spans="1:22">
      <c r="A2724">
        <v>79776</v>
      </c>
      <c r="B2724" t="s">
        <v>17</v>
      </c>
      <c r="C2724" t="s">
        <v>18</v>
      </c>
      <c r="D2724" t="s">
        <v>19</v>
      </c>
      <c r="H2724" t="s">
        <v>19</v>
      </c>
      <c r="J2724" t="s">
        <v>20</v>
      </c>
      <c r="K2724" s="7">
        <v>31620</v>
      </c>
      <c r="L2724" t="s">
        <v>37</v>
      </c>
      <c r="M2724" t="s">
        <v>27</v>
      </c>
      <c r="N2724" t="s">
        <v>32</v>
      </c>
      <c r="O2724" s="7">
        <v>40828</v>
      </c>
      <c r="P2724" s="7">
        <v>40828</v>
      </c>
      <c r="Q2724" t="s">
        <v>36</v>
      </c>
      <c r="R2724" s="7">
        <v>45688</v>
      </c>
      <c r="S2724" s="8">
        <f t="shared" si="190"/>
        <v>38.542465753424658</v>
      </c>
      <c r="T2724" t="str">
        <f t="shared" si="189"/>
        <v>35-45</v>
      </c>
      <c r="U2724" s="7">
        <v>40828</v>
      </c>
      <c r="V2724">
        <f t="shared" si="191"/>
        <v>1</v>
      </c>
    </row>
    <row r="2725" spans="1:22">
      <c r="A2725">
        <v>115970</v>
      </c>
      <c r="B2725" t="s">
        <v>17</v>
      </c>
      <c r="C2725" t="s">
        <v>18</v>
      </c>
      <c r="D2725" t="s">
        <v>19</v>
      </c>
      <c r="H2725" t="s">
        <v>19</v>
      </c>
      <c r="J2725" t="s">
        <v>20</v>
      </c>
      <c r="K2725" s="7">
        <v>30662</v>
      </c>
      <c r="L2725" t="s">
        <v>48</v>
      </c>
      <c r="M2725" t="s">
        <v>27</v>
      </c>
      <c r="N2725" t="s">
        <v>36</v>
      </c>
      <c r="O2725" s="7">
        <v>42674</v>
      </c>
      <c r="P2725" s="7">
        <v>43090</v>
      </c>
      <c r="Q2725" t="s">
        <v>41</v>
      </c>
      <c r="R2725" s="7">
        <v>45688</v>
      </c>
      <c r="S2725" s="8">
        <f t="shared" si="190"/>
        <v>41.167123287671231</v>
      </c>
      <c r="T2725" t="str">
        <f t="shared" si="189"/>
        <v>35-45</v>
      </c>
      <c r="U2725" s="7">
        <v>43090</v>
      </c>
      <c r="V2725">
        <f t="shared" si="191"/>
        <v>299</v>
      </c>
    </row>
    <row r="2726" spans="1:22">
      <c r="A2726">
        <v>114479</v>
      </c>
      <c r="B2726" t="s">
        <v>17</v>
      </c>
      <c r="C2726" t="s">
        <v>18</v>
      </c>
      <c r="D2726" t="s">
        <v>19</v>
      </c>
      <c r="H2726" t="s">
        <v>19</v>
      </c>
      <c r="J2726" t="s">
        <v>20</v>
      </c>
      <c r="K2726" s="7">
        <v>36789</v>
      </c>
      <c r="L2726" t="s">
        <v>79</v>
      </c>
      <c r="M2726" t="s">
        <v>22</v>
      </c>
      <c r="N2726" t="s">
        <v>34</v>
      </c>
      <c r="O2726" s="7">
        <v>42266</v>
      </c>
      <c r="P2726" s="7">
        <v>42358</v>
      </c>
      <c r="Q2726" t="s">
        <v>77</v>
      </c>
      <c r="R2726" s="7">
        <v>45688</v>
      </c>
      <c r="S2726" s="8">
        <f t="shared" si="190"/>
        <v>24.38082191780822</v>
      </c>
      <c r="T2726" t="str">
        <f t="shared" si="189"/>
        <v>16-25</v>
      </c>
      <c r="U2726" s="7">
        <v>42358</v>
      </c>
      <c r="V2726">
        <f t="shared" si="191"/>
        <v>65</v>
      </c>
    </row>
    <row r="2727" spans="1:22">
      <c r="A2727">
        <v>180</v>
      </c>
      <c r="B2727" t="s">
        <v>17</v>
      </c>
      <c r="C2727" t="s">
        <v>18</v>
      </c>
      <c r="D2727" t="s">
        <v>19</v>
      </c>
      <c r="H2727" t="s">
        <v>19</v>
      </c>
      <c r="J2727" t="s">
        <v>30</v>
      </c>
      <c r="L2727" t="s">
        <v>26</v>
      </c>
      <c r="M2727" t="s">
        <v>27</v>
      </c>
      <c r="N2727" t="s">
        <v>32</v>
      </c>
      <c r="O2727" s="7">
        <v>1</v>
      </c>
      <c r="P2727" s="7">
        <v>1</v>
      </c>
      <c r="Q2727" t="s">
        <v>36</v>
      </c>
      <c r="R2727" s="7">
        <v>45688</v>
      </c>
      <c r="S2727" s="8">
        <f t="shared" si="190"/>
        <v>125.17260273972603</v>
      </c>
      <c r="T2727" t="str">
        <f t="shared" si="189"/>
        <v>65+</v>
      </c>
      <c r="U2727" s="7">
        <v>1</v>
      </c>
    </row>
    <row r="2728" spans="1:22">
      <c r="A2728">
        <v>103023</v>
      </c>
      <c r="B2728" t="s">
        <v>17</v>
      </c>
      <c r="C2728" t="s">
        <v>18</v>
      </c>
      <c r="D2728" t="s">
        <v>19</v>
      </c>
      <c r="H2728" t="s">
        <v>19</v>
      </c>
      <c r="J2728" t="s">
        <v>30</v>
      </c>
      <c r="K2728" s="7">
        <v>29224</v>
      </c>
      <c r="L2728" t="s">
        <v>74</v>
      </c>
      <c r="M2728" t="s">
        <v>22</v>
      </c>
      <c r="N2728" t="s">
        <v>32</v>
      </c>
      <c r="O2728" s="7">
        <v>41337</v>
      </c>
      <c r="P2728" s="7">
        <v>42146</v>
      </c>
      <c r="Q2728" t="s">
        <v>24</v>
      </c>
      <c r="R2728" s="7">
        <v>45688</v>
      </c>
      <c r="S2728" s="8">
        <f t="shared" si="190"/>
        <v>45.106849315068494</v>
      </c>
      <c r="T2728" t="str">
        <f t="shared" si="189"/>
        <v>45-55</v>
      </c>
      <c r="U2728" s="7">
        <v>42146</v>
      </c>
      <c r="V2728">
        <f t="shared" si="191"/>
        <v>580</v>
      </c>
    </row>
    <row r="2729" spans="1:22">
      <c r="A2729">
        <v>101560</v>
      </c>
      <c r="B2729" t="s">
        <v>17</v>
      </c>
      <c r="C2729" t="s">
        <v>18</v>
      </c>
      <c r="D2729" t="s">
        <v>19</v>
      </c>
      <c r="H2729" t="s">
        <v>19</v>
      </c>
      <c r="J2729" t="s">
        <v>30</v>
      </c>
      <c r="L2729" t="s">
        <v>37</v>
      </c>
      <c r="M2729" t="s">
        <v>27</v>
      </c>
      <c r="N2729" t="s">
        <v>32</v>
      </c>
      <c r="O2729" s="7">
        <v>41635</v>
      </c>
      <c r="P2729" s="7">
        <v>41635</v>
      </c>
      <c r="Q2729" t="s">
        <v>36</v>
      </c>
      <c r="R2729" s="7">
        <v>45688</v>
      </c>
      <c r="S2729" s="8">
        <f t="shared" si="190"/>
        <v>125.17260273972603</v>
      </c>
      <c r="T2729" t="str">
        <f t="shared" si="189"/>
        <v>65+</v>
      </c>
      <c r="U2729" s="7">
        <v>41635</v>
      </c>
      <c r="V2729">
        <f t="shared" si="191"/>
        <v>1</v>
      </c>
    </row>
    <row r="2730" spans="1:22">
      <c r="A2730">
        <v>101194</v>
      </c>
      <c r="B2730" t="s">
        <v>17</v>
      </c>
      <c r="C2730" t="s">
        <v>18</v>
      </c>
      <c r="D2730" t="s">
        <v>19</v>
      </c>
      <c r="H2730" t="s">
        <v>19</v>
      </c>
      <c r="J2730" t="s">
        <v>30</v>
      </c>
      <c r="L2730" t="s">
        <v>54</v>
      </c>
      <c r="M2730" t="s">
        <v>27</v>
      </c>
      <c r="N2730" t="s">
        <v>32</v>
      </c>
      <c r="O2730" s="7">
        <v>41312</v>
      </c>
      <c r="P2730" s="7">
        <v>41312</v>
      </c>
      <c r="Q2730" t="s">
        <v>36</v>
      </c>
      <c r="R2730" s="7">
        <v>45688</v>
      </c>
      <c r="S2730" s="8">
        <f t="shared" si="190"/>
        <v>125.17260273972603</v>
      </c>
      <c r="T2730" t="str">
        <f t="shared" si="189"/>
        <v>65+</v>
      </c>
      <c r="U2730" s="7">
        <v>41312</v>
      </c>
      <c r="V2730">
        <f t="shared" si="191"/>
        <v>1</v>
      </c>
    </row>
    <row r="2731" spans="1:22">
      <c r="A2731">
        <v>159064</v>
      </c>
      <c r="B2731" t="s">
        <v>17</v>
      </c>
      <c r="C2731" t="s">
        <v>25</v>
      </c>
      <c r="D2731" t="s">
        <v>19</v>
      </c>
      <c r="H2731" t="s">
        <v>19</v>
      </c>
      <c r="J2731" t="s">
        <v>20</v>
      </c>
      <c r="K2731" s="7">
        <v>40040</v>
      </c>
      <c r="L2731" t="s">
        <v>84</v>
      </c>
      <c r="M2731" t="s">
        <v>52</v>
      </c>
      <c r="N2731" t="s">
        <v>34</v>
      </c>
      <c r="O2731" s="7">
        <v>44856</v>
      </c>
      <c r="P2731" s="7" t="s">
        <v>29</v>
      </c>
      <c r="Q2731" t="s">
        <v>24</v>
      </c>
      <c r="R2731" s="7">
        <v>45688</v>
      </c>
      <c r="S2731" s="8">
        <f t="shared" si="190"/>
        <v>15.473972602739726</v>
      </c>
      <c r="T2731" t="str">
        <f t="shared" si="189"/>
        <v/>
      </c>
      <c r="U2731" s="7">
        <f>R2731</f>
        <v>45688</v>
      </c>
      <c r="V2731">
        <f t="shared" si="191"/>
        <v>595</v>
      </c>
    </row>
    <row r="2732" spans="1:22">
      <c r="A2732">
        <v>114657</v>
      </c>
      <c r="B2732" t="s">
        <v>17</v>
      </c>
      <c r="C2732" t="s">
        <v>18</v>
      </c>
      <c r="D2732" t="s">
        <v>19</v>
      </c>
      <c r="H2732" t="s">
        <v>19</v>
      </c>
      <c r="J2732" t="s">
        <v>20</v>
      </c>
      <c r="K2732" s="7">
        <v>25855</v>
      </c>
      <c r="L2732" t="s">
        <v>72</v>
      </c>
      <c r="M2732" t="s">
        <v>22</v>
      </c>
      <c r="N2732" t="s">
        <v>34</v>
      </c>
      <c r="O2732" s="7">
        <v>42296</v>
      </c>
      <c r="P2732" s="7">
        <v>42828</v>
      </c>
      <c r="Q2732" t="s">
        <v>77</v>
      </c>
      <c r="R2732" s="7">
        <v>45688</v>
      </c>
      <c r="S2732" s="8">
        <f t="shared" si="190"/>
        <v>54.336986301369862</v>
      </c>
      <c r="T2732" t="str">
        <f t="shared" si="189"/>
        <v>45-55</v>
      </c>
      <c r="U2732" s="7">
        <v>42828</v>
      </c>
      <c r="V2732">
        <f t="shared" si="191"/>
        <v>381</v>
      </c>
    </row>
    <row r="2733" spans="1:22">
      <c r="A2733">
        <v>94505</v>
      </c>
      <c r="B2733" t="s">
        <v>17</v>
      </c>
      <c r="C2733" t="s">
        <v>18</v>
      </c>
      <c r="D2733" t="s">
        <v>19</v>
      </c>
      <c r="H2733" t="s">
        <v>19</v>
      </c>
      <c r="J2733" t="s">
        <v>20</v>
      </c>
      <c r="L2733" t="s">
        <v>37</v>
      </c>
      <c r="M2733" t="s">
        <v>27</v>
      </c>
      <c r="N2733" t="s">
        <v>32</v>
      </c>
      <c r="O2733" s="7">
        <v>41241</v>
      </c>
      <c r="P2733" s="7">
        <v>41241</v>
      </c>
      <c r="Q2733" t="s">
        <v>36</v>
      </c>
      <c r="R2733" s="7">
        <v>45688</v>
      </c>
      <c r="S2733" s="8">
        <f t="shared" si="190"/>
        <v>125.17260273972603</v>
      </c>
      <c r="T2733" t="str">
        <f t="shared" si="189"/>
        <v>65+</v>
      </c>
      <c r="U2733" s="7">
        <v>41241</v>
      </c>
      <c r="V2733">
        <f t="shared" si="191"/>
        <v>1</v>
      </c>
    </row>
    <row r="2734" spans="1:22">
      <c r="A2734">
        <v>55564</v>
      </c>
      <c r="B2734" t="s">
        <v>17</v>
      </c>
      <c r="C2734" t="s">
        <v>18</v>
      </c>
      <c r="D2734" t="s">
        <v>19</v>
      </c>
      <c r="H2734" t="s">
        <v>19</v>
      </c>
      <c r="J2734" t="s">
        <v>20</v>
      </c>
      <c r="K2734" s="7">
        <v>17217</v>
      </c>
      <c r="L2734" t="s">
        <v>54</v>
      </c>
      <c r="M2734" t="s">
        <v>27</v>
      </c>
      <c r="N2734" t="s">
        <v>34</v>
      </c>
      <c r="O2734" s="7">
        <v>39022</v>
      </c>
      <c r="P2734" s="7">
        <v>43906</v>
      </c>
      <c r="Q2734" t="s">
        <v>24</v>
      </c>
      <c r="R2734" s="7">
        <v>45688</v>
      </c>
      <c r="S2734" s="8">
        <f t="shared" si="190"/>
        <v>78.0027397260274</v>
      </c>
      <c r="T2734" t="str">
        <f t="shared" si="189"/>
        <v>65+</v>
      </c>
      <c r="U2734" s="7">
        <v>43906</v>
      </c>
      <c r="V2734">
        <f t="shared" si="191"/>
        <v>3489</v>
      </c>
    </row>
    <row r="2735" spans="1:22">
      <c r="A2735">
        <v>80819</v>
      </c>
      <c r="B2735" t="s">
        <v>17</v>
      </c>
      <c r="C2735" t="s">
        <v>18</v>
      </c>
      <c r="D2735" t="s">
        <v>19</v>
      </c>
      <c r="H2735" t="s">
        <v>19</v>
      </c>
      <c r="J2735" t="s">
        <v>20</v>
      </c>
      <c r="K2735" s="7">
        <v>12541</v>
      </c>
      <c r="L2735" t="s">
        <v>65</v>
      </c>
      <c r="M2735" t="s">
        <v>27</v>
      </c>
      <c r="N2735" t="s">
        <v>34</v>
      </c>
      <c r="O2735" s="7">
        <v>40771</v>
      </c>
      <c r="P2735" s="7">
        <v>41206</v>
      </c>
      <c r="Q2735" t="s">
        <v>36</v>
      </c>
      <c r="R2735" s="7">
        <v>45688</v>
      </c>
      <c r="S2735" s="8">
        <f t="shared" si="190"/>
        <v>90.813698630136983</v>
      </c>
      <c r="T2735" t="str">
        <f t="shared" si="189"/>
        <v>65+</v>
      </c>
      <c r="U2735" s="7">
        <v>41206</v>
      </c>
      <c r="V2735">
        <f t="shared" si="191"/>
        <v>312</v>
      </c>
    </row>
    <row r="2736" spans="1:22">
      <c r="A2736">
        <v>68040</v>
      </c>
      <c r="B2736" t="s">
        <v>17</v>
      </c>
      <c r="C2736" t="s">
        <v>18</v>
      </c>
      <c r="D2736" t="s">
        <v>19</v>
      </c>
      <c r="H2736" t="s">
        <v>19</v>
      </c>
      <c r="J2736" t="s">
        <v>20</v>
      </c>
      <c r="K2736" s="7">
        <v>24785</v>
      </c>
      <c r="L2736" t="s">
        <v>37</v>
      </c>
      <c r="M2736" t="s">
        <v>27</v>
      </c>
      <c r="N2736" t="s">
        <v>34</v>
      </c>
      <c r="O2736" s="7">
        <v>41960</v>
      </c>
      <c r="P2736" s="7">
        <v>41960</v>
      </c>
      <c r="Q2736" t="s">
        <v>38</v>
      </c>
      <c r="R2736" s="7">
        <v>45688</v>
      </c>
      <c r="S2736" s="8">
        <f t="shared" si="190"/>
        <v>57.268493150684932</v>
      </c>
      <c r="T2736" t="str">
        <f t="shared" si="189"/>
        <v>55-65</v>
      </c>
      <c r="U2736" s="7">
        <v>41960</v>
      </c>
      <c r="V2736">
        <f t="shared" si="191"/>
        <v>1</v>
      </c>
    </row>
    <row r="2737" spans="1:22">
      <c r="A2737">
        <v>106946</v>
      </c>
      <c r="B2737" t="s">
        <v>17</v>
      </c>
      <c r="C2737" t="s">
        <v>18</v>
      </c>
      <c r="D2737" t="s">
        <v>19</v>
      </c>
      <c r="H2737" t="s">
        <v>19</v>
      </c>
      <c r="J2737" t="s">
        <v>20</v>
      </c>
      <c r="K2737" s="7">
        <v>35550</v>
      </c>
      <c r="L2737" t="s">
        <v>35</v>
      </c>
      <c r="M2737" t="s">
        <v>27</v>
      </c>
      <c r="N2737" t="s">
        <v>34</v>
      </c>
      <c r="O2737" s="7">
        <v>41744</v>
      </c>
      <c r="P2737" s="7">
        <v>42369</v>
      </c>
      <c r="Q2737" t="s">
        <v>41</v>
      </c>
      <c r="R2737" s="7">
        <v>45688</v>
      </c>
      <c r="S2737" s="8">
        <f t="shared" si="190"/>
        <v>27.775342465753425</v>
      </c>
      <c r="T2737" t="str">
        <f t="shared" si="189"/>
        <v>25-35</v>
      </c>
      <c r="U2737" s="7">
        <v>42369</v>
      </c>
      <c r="V2737">
        <f t="shared" si="191"/>
        <v>448</v>
      </c>
    </row>
    <row r="2738" spans="1:22">
      <c r="A2738">
        <v>163317</v>
      </c>
      <c r="B2738" t="s">
        <v>17</v>
      </c>
      <c r="C2738" t="s">
        <v>18</v>
      </c>
      <c r="D2738" t="s">
        <v>19</v>
      </c>
      <c r="H2738" t="s">
        <v>19</v>
      </c>
      <c r="J2738" t="s">
        <v>30</v>
      </c>
      <c r="K2738" s="7">
        <v>39879</v>
      </c>
      <c r="L2738" t="s">
        <v>84</v>
      </c>
      <c r="M2738" t="s">
        <v>22</v>
      </c>
      <c r="N2738" t="s">
        <v>34</v>
      </c>
      <c r="O2738" s="7" t="s">
        <v>36</v>
      </c>
      <c r="P2738" s="7" t="s">
        <v>36</v>
      </c>
      <c r="Q2738" t="s">
        <v>36</v>
      </c>
      <c r="R2738" s="7">
        <v>45688</v>
      </c>
      <c r="S2738" s="8">
        <f t="shared" si="190"/>
        <v>15.915068493150685</v>
      </c>
      <c r="T2738" t="str">
        <f t="shared" si="189"/>
        <v/>
      </c>
      <c r="U2738" s="7" t="s">
        <v>36</v>
      </c>
      <c r="V2738" t="str">
        <f t="shared" si="191"/>
        <v/>
      </c>
    </row>
    <row r="2739" spans="1:22">
      <c r="A2739">
        <v>159500</v>
      </c>
      <c r="B2739" t="s">
        <v>17</v>
      </c>
      <c r="C2739" t="s">
        <v>25</v>
      </c>
      <c r="D2739" t="s">
        <v>19</v>
      </c>
      <c r="H2739" t="s">
        <v>19</v>
      </c>
      <c r="J2739" t="s">
        <v>20</v>
      </c>
      <c r="K2739" s="7">
        <v>39638</v>
      </c>
      <c r="L2739" t="s">
        <v>102</v>
      </c>
      <c r="M2739" t="s">
        <v>22</v>
      </c>
      <c r="N2739" t="s">
        <v>32</v>
      </c>
      <c r="O2739" s="7">
        <v>44913</v>
      </c>
      <c r="P2739" s="7" t="s">
        <v>29</v>
      </c>
      <c r="Q2739" t="s">
        <v>24</v>
      </c>
      <c r="R2739" s="7">
        <v>45688</v>
      </c>
      <c r="S2739" s="8">
        <f t="shared" si="190"/>
        <v>16.575342465753426</v>
      </c>
      <c r="T2739" t="str">
        <f t="shared" si="189"/>
        <v>16-25</v>
      </c>
      <c r="U2739" s="7">
        <f>R2739</f>
        <v>45688</v>
      </c>
      <c r="V2739">
        <f t="shared" si="191"/>
        <v>555</v>
      </c>
    </row>
    <row r="2740" spans="1:22">
      <c r="A2740">
        <v>130761</v>
      </c>
      <c r="B2740" t="s">
        <v>17</v>
      </c>
      <c r="C2740" t="s">
        <v>18</v>
      </c>
      <c r="D2740" t="s">
        <v>19</v>
      </c>
      <c r="H2740" t="s">
        <v>19</v>
      </c>
      <c r="J2740" t="s">
        <v>20</v>
      </c>
      <c r="K2740" s="7">
        <v>37305</v>
      </c>
      <c r="L2740" t="s">
        <v>96</v>
      </c>
      <c r="M2740" t="s">
        <v>22</v>
      </c>
      <c r="N2740" t="s">
        <v>34</v>
      </c>
      <c r="O2740" s="7">
        <v>43319</v>
      </c>
      <c r="P2740" s="7">
        <v>43322</v>
      </c>
      <c r="Q2740" t="s">
        <v>77</v>
      </c>
      <c r="R2740" s="7">
        <v>45688</v>
      </c>
      <c r="S2740" s="8">
        <f t="shared" si="190"/>
        <v>22.967123287671232</v>
      </c>
      <c r="T2740" t="str">
        <f t="shared" si="189"/>
        <v>16-25</v>
      </c>
      <c r="U2740" s="7">
        <v>43322</v>
      </c>
      <c r="V2740">
        <f t="shared" si="191"/>
        <v>4</v>
      </c>
    </row>
    <row r="2741" spans="1:22">
      <c r="A2741">
        <v>100691</v>
      </c>
      <c r="B2741" t="s">
        <v>17</v>
      </c>
      <c r="C2741" t="s">
        <v>18</v>
      </c>
      <c r="D2741" t="s">
        <v>19</v>
      </c>
      <c r="H2741" t="s">
        <v>19</v>
      </c>
      <c r="J2741" t="s">
        <v>20</v>
      </c>
      <c r="K2741" s="7">
        <v>35315</v>
      </c>
      <c r="L2741" t="s">
        <v>72</v>
      </c>
      <c r="M2741" t="s">
        <v>22</v>
      </c>
      <c r="N2741" t="s">
        <v>32</v>
      </c>
      <c r="O2741" s="7">
        <v>41124</v>
      </c>
      <c r="P2741" s="7">
        <v>41498</v>
      </c>
      <c r="Q2741" t="s">
        <v>36</v>
      </c>
      <c r="R2741" s="7">
        <v>45688</v>
      </c>
      <c r="S2741" s="8">
        <f t="shared" si="190"/>
        <v>28.419178082191781</v>
      </c>
      <c r="T2741" t="str">
        <f t="shared" si="189"/>
        <v>25-35</v>
      </c>
      <c r="U2741" s="7">
        <v>41498</v>
      </c>
      <c r="V2741">
        <f t="shared" si="191"/>
        <v>267</v>
      </c>
    </row>
    <row r="2742" spans="1:22">
      <c r="A2742">
        <v>112289</v>
      </c>
      <c r="B2742" t="s">
        <v>17</v>
      </c>
      <c r="C2742" t="s">
        <v>18</v>
      </c>
      <c r="D2742" t="s">
        <v>19</v>
      </c>
      <c r="H2742" t="s">
        <v>19</v>
      </c>
      <c r="J2742" t="s">
        <v>20</v>
      </c>
      <c r="K2742" s="7">
        <v>36535</v>
      </c>
      <c r="L2742" t="s">
        <v>98</v>
      </c>
      <c r="M2742" t="s">
        <v>22</v>
      </c>
      <c r="N2742" t="s">
        <v>34</v>
      </c>
      <c r="O2742" s="7">
        <v>42168</v>
      </c>
      <c r="P2742" s="7">
        <v>42387</v>
      </c>
      <c r="Q2742" t="s">
        <v>24</v>
      </c>
      <c r="R2742" s="7">
        <v>45688</v>
      </c>
      <c r="S2742" s="8">
        <f t="shared" si="190"/>
        <v>25.076712328767123</v>
      </c>
      <c r="T2742" t="str">
        <f t="shared" si="189"/>
        <v>25-35</v>
      </c>
      <c r="U2742" s="7">
        <v>42387</v>
      </c>
      <c r="V2742">
        <f t="shared" si="191"/>
        <v>156</v>
      </c>
    </row>
    <row r="2743" spans="1:22">
      <c r="A2743">
        <v>47181</v>
      </c>
      <c r="B2743" t="s">
        <v>17</v>
      </c>
      <c r="C2743" t="s">
        <v>18</v>
      </c>
      <c r="D2743" t="s">
        <v>19</v>
      </c>
      <c r="H2743" t="s">
        <v>19</v>
      </c>
      <c r="J2743" t="s">
        <v>30</v>
      </c>
      <c r="K2743" s="7">
        <v>16617</v>
      </c>
      <c r="L2743" t="s">
        <v>35</v>
      </c>
      <c r="M2743" t="s">
        <v>27</v>
      </c>
      <c r="N2743" t="s">
        <v>34</v>
      </c>
      <c r="O2743" s="7">
        <v>38748</v>
      </c>
      <c r="P2743" s="7">
        <v>44096</v>
      </c>
      <c r="Q2743" t="s">
        <v>55</v>
      </c>
      <c r="R2743" s="7">
        <v>45688</v>
      </c>
      <c r="S2743" s="8">
        <f t="shared" si="190"/>
        <v>79.646575342465752</v>
      </c>
      <c r="T2743" t="str">
        <f t="shared" si="189"/>
        <v>65+</v>
      </c>
      <c r="U2743" s="7">
        <v>44096</v>
      </c>
      <c r="V2743">
        <f t="shared" si="191"/>
        <v>3821</v>
      </c>
    </row>
    <row r="2744" spans="1:22">
      <c r="A2744">
        <v>112799</v>
      </c>
      <c r="B2744" t="s">
        <v>17</v>
      </c>
      <c r="C2744" t="s">
        <v>18</v>
      </c>
      <c r="D2744" t="s">
        <v>19</v>
      </c>
      <c r="H2744" t="s">
        <v>19</v>
      </c>
      <c r="J2744" t="s">
        <v>30</v>
      </c>
      <c r="K2744" s="7">
        <v>31019</v>
      </c>
      <c r="L2744" t="s">
        <v>101</v>
      </c>
      <c r="M2744" t="s">
        <v>22</v>
      </c>
      <c r="N2744" t="s">
        <v>32</v>
      </c>
      <c r="O2744" s="7">
        <v>42125</v>
      </c>
      <c r="P2744" s="7">
        <v>42369</v>
      </c>
      <c r="Q2744" t="s">
        <v>77</v>
      </c>
      <c r="R2744" s="7">
        <v>45688</v>
      </c>
      <c r="S2744" s="8">
        <f t="shared" si="190"/>
        <v>40.18904109589041</v>
      </c>
      <c r="T2744" t="str">
        <f t="shared" si="189"/>
        <v>35-45</v>
      </c>
      <c r="U2744" s="7">
        <v>42369</v>
      </c>
      <c r="V2744">
        <f t="shared" si="191"/>
        <v>175</v>
      </c>
    </row>
    <row r="2745" spans="1:22">
      <c r="A2745">
        <v>122734</v>
      </c>
      <c r="B2745" t="s">
        <v>17</v>
      </c>
      <c r="C2745" t="s">
        <v>18</v>
      </c>
      <c r="D2745" t="s">
        <v>19</v>
      </c>
      <c r="H2745" t="s">
        <v>19</v>
      </c>
      <c r="J2745" t="s">
        <v>30</v>
      </c>
      <c r="K2745" s="7">
        <v>25946</v>
      </c>
      <c r="L2745" t="s">
        <v>121</v>
      </c>
      <c r="M2745" t="s">
        <v>22</v>
      </c>
      <c r="N2745" t="s">
        <v>34</v>
      </c>
      <c r="O2745" s="7">
        <v>41958</v>
      </c>
      <c r="P2745" s="7">
        <v>42799</v>
      </c>
      <c r="Q2745" t="s">
        <v>24</v>
      </c>
      <c r="R2745" s="7">
        <v>45688</v>
      </c>
      <c r="S2745" s="8">
        <f t="shared" si="190"/>
        <v>54.087671232876716</v>
      </c>
      <c r="T2745" t="str">
        <f t="shared" si="189"/>
        <v>45-55</v>
      </c>
      <c r="U2745" s="7">
        <v>42799</v>
      </c>
      <c r="V2745">
        <f t="shared" si="191"/>
        <v>600</v>
      </c>
    </row>
    <row r="2746" spans="1:22">
      <c r="A2746">
        <v>83878</v>
      </c>
      <c r="B2746" t="s">
        <v>17</v>
      </c>
      <c r="C2746" t="s">
        <v>18</v>
      </c>
      <c r="D2746" t="s">
        <v>19</v>
      </c>
      <c r="H2746" t="s">
        <v>19</v>
      </c>
      <c r="J2746" t="s">
        <v>20</v>
      </c>
      <c r="K2746" s="7">
        <v>16349</v>
      </c>
      <c r="L2746" t="s">
        <v>78</v>
      </c>
      <c r="M2746" t="s">
        <v>22</v>
      </c>
      <c r="N2746" t="s">
        <v>34</v>
      </c>
      <c r="O2746" s="7">
        <v>40817</v>
      </c>
      <c r="P2746" s="7">
        <v>41752</v>
      </c>
      <c r="Q2746" t="s">
        <v>36</v>
      </c>
      <c r="R2746" s="7">
        <v>45688</v>
      </c>
      <c r="S2746" s="8">
        <f t="shared" si="190"/>
        <v>80.38082191780822</v>
      </c>
      <c r="T2746" t="str">
        <f t="shared" si="189"/>
        <v>65+</v>
      </c>
      <c r="U2746" s="7">
        <v>41752</v>
      </c>
      <c r="V2746">
        <f t="shared" si="191"/>
        <v>668</v>
      </c>
    </row>
    <row r="2747" spans="1:22">
      <c r="A2747">
        <v>139616</v>
      </c>
      <c r="B2747" t="s">
        <v>17</v>
      </c>
      <c r="C2747" t="s">
        <v>18</v>
      </c>
      <c r="D2747" t="s">
        <v>19</v>
      </c>
      <c r="H2747" t="s">
        <v>19</v>
      </c>
      <c r="J2747" t="s">
        <v>20</v>
      </c>
      <c r="K2747" s="7">
        <v>29546</v>
      </c>
      <c r="L2747" t="s">
        <v>72</v>
      </c>
      <c r="M2747" t="s">
        <v>22</v>
      </c>
      <c r="N2747" t="s">
        <v>43</v>
      </c>
      <c r="O2747" s="7">
        <v>43755</v>
      </c>
      <c r="P2747" s="7">
        <v>44849</v>
      </c>
      <c r="Q2747" t="s">
        <v>24</v>
      </c>
      <c r="R2747" s="7">
        <v>45688</v>
      </c>
      <c r="S2747" s="8">
        <f t="shared" si="190"/>
        <v>44.224657534246575</v>
      </c>
      <c r="T2747" t="str">
        <f t="shared" si="189"/>
        <v>35-45</v>
      </c>
      <c r="U2747" s="7">
        <v>44849</v>
      </c>
      <c r="V2747">
        <f t="shared" si="191"/>
        <v>782</v>
      </c>
    </row>
    <row r="2748" spans="1:22">
      <c r="A2748">
        <v>106647</v>
      </c>
      <c r="B2748" t="s">
        <v>17</v>
      </c>
      <c r="C2748" t="s">
        <v>18</v>
      </c>
      <c r="D2748" t="s">
        <v>19</v>
      </c>
      <c r="H2748" t="s">
        <v>19</v>
      </c>
      <c r="J2748" t="s">
        <v>20</v>
      </c>
      <c r="K2748" s="7">
        <v>36265</v>
      </c>
      <c r="L2748" t="s">
        <v>48</v>
      </c>
      <c r="M2748" t="s">
        <v>27</v>
      </c>
      <c r="N2748" t="s">
        <v>32</v>
      </c>
      <c r="O2748" s="7">
        <v>41615</v>
      </c>
      <c r="P2748" s="7">
        <v>41813</v>
      </c>
      <c r="Q2748" t="s">
        <v>36</v>
      </c>
      <c r="R2748" s="7">
        <v>45688</v>
      </c>
      <c r="S2748" s="8">
        <f t="shared" si="190"/>
        <v>25.816438356164383</v>
      </c>
      <c r="T2748" t="str">
        <f t="shared" si="189"/>
        <v>25-35</v>
      </c>
      <c r="U2748" s="7">
        <v>41813</v>
      </c>
      <c r="V2748">
        <f t="shared" si="191"/>
        <v>141</v>
      </c>
    </row>
    <row r="2749" spans="1:22">
      <c r="A2749">
        <v>132185</v>
      </c>
      <c r="B2749" t="s">
        <v>17</v>
      </c>
      <c r="C2749" t="s">
        <v>18</v>
      </c>
      <c r="D2749" t="s">
        <v>19</v>
      </c>
      <c r="H2749" t="s">
        <v>19</v>
      </c>
      <c r="J2749" t="s">
        <v>20</v>
      </c>
      <c r="K2749" s="7">
        <v>37976</v>
      </c>
      <c r="L2749" t="s">
        <v>54</v>
      </c>
      <c r="M2749" t="s">
        <v>27</v>
      </c>
      <c r="N2749" t="s">
        <v>32</v>
      </c>
      <c r="O2749" s="7">
        <v>43358</v>
      </c>
      <c r="P2749" s="7">
        <v>44447</v>
      </c>
      <c r="Q2749" t="s">
        <v>24</v>
      </c>
      <c r="R2749" s="7">
        <v>45688</v>
      </c>
      <c r="S2749" s="8">
        <f t="shared" si="190"/>
        <v>21.12876712328767</v>
      </c>
      <c r="T2749" t="str">
        <f t="shared" si="189"/>
        <v>16-25</v>
      </c>
      <c r="U2749" s="7">
        <v>44447</v>
      </c>
      <c r="V2749">
        <f t="shared" si="191"/>
        <v>778</v>
      </c>
    </row>
    <row r="2750" spans="1:22">
      <c r="A2750">
        <v>152199</v>
      </c>
      <c r="B2750" t="s">
        <v>17</v>
      </c>
      <c r="C2750" t="s">
        <v>18</v>
      </c>
      <c r="D2750" t="s">
        <v>19</v>
      </c>
      <c r="H2750" t="s">
        <v>19</v>
      </c>
      <c r="J2750" t="s">
        <v>20</v>
      </c>
      <c r="K2750" s="7">
        <v>34866</v>
      </c>
      <c r="L2750" t="s">
        <v>104</v>
      </c>
      <c r="M2750" t="s">
        <v>57</v>
      </c>
      <c r="N2750" t="s">
        <v>34</v>
      </c>
      <c r="O2750" s="7">
        <v>44459</v>
      </c>
      <c r="P2750" s="7">
        <v>44776</v>
      </c>
      <c r="Q2750" t="s">
        <v>24</v>
      </c>
      <c r="R2750" s="7">
        <v>45688</v>
      </c>
      <c r="S2750" s="8">
        <f t="shared" si="190"/>
        <v>29.649315068493152</v>
      </c>
      <c r="T2750" t="str">
        <f t="shared" si="189"/>
        <v>25-35</v>
      </c>
      <c r="U2750" s="7">
        <v>44776</v>
      </c>
      <c r="V2750">
        <f t="shared" si="191"/>
        <v>228</v>
      </c>
    </row>
    <row r="2751" spans="1:22">
      <c r="A2751">
        <v>117244</v>
      </c>
      <c r="B2751" t="s">
        <v>17</v>
      </c>
      <c r="C2751" t="s">
        <v>18</v>
      </c>
      <c r="D2751" t="s">
        <v>19</v>
      </c>
      <c r="H2751" t="s">
        <v>19</v>
      </c>
      <c r="J2751" t="s">
        <v>20</v>
      </c>
      <c r="K2751" s="7">
        <v>35716</v>
      </c>
      <c r="L2751" t="s">
        <v>279</v>
      </c>
      <c r="M2751" t="s">
        <v>23</v>
      </c>
      <c r="N2751" t="s">
        <v>34</v>
      </c>
      <c r="O2751" s="7" t="s">
        <v>36</v>
      </c>
      <c r="P2751" s="7" t="s">
        <v>36</v>
      </c>
      <c r="Q2751" t="s">
        <v>36</v>
      </c>
      <c r="R2751" s="7">
        <v>45688</v>
      </c>
      <c r="S2751" s="8">
        <f t="shared" si="190"/>
        <v>27.32054794520548</v>
      </c>
      <c r="T2751" t="str">
        <f t="shared" si="189"/>
        <v>25-35</v>
      </c>
      <c r="U2751" s="7" t="s">
        <v>36</v>
      </c>
      <c r="V2751" t="str">
        <f t="shared" si="191"/>
        <v/>
      </c>
    </row>
    <row r="2752" spans="1:22">
      <c r="A2752">
        <v>118447</v>
      </c>
      <c r="B2752" t="s">
        <v>17</v>
      </c>
      <c r="C2752" t="s">
        <v>18</v>
      </c>
      <c r="D2752" t="s">
        <v>19</v>
      </c>
      <c r="H2752" t="s">
        <v>19</v>
      </c>
      <c r="J2752" t="s">
        <v>30</v>
      </c>
      <c r="L2752" t="s">
        <v>44</v>
      </c>
      <c r="M2752" t="s">
        <v>27</v>
      </c>
      <c r="N2752" t="s">
        <v>32</v>
      </c>
      <c r="O2752" s="7" t="s">
        <v>36</v>
      </c>
      <c r="P2752" s="7" t="s">
        <v>36</v>
      </c>
      <c r="Q2752" t="s">
        <v>36</v>
      </c>
      <c r="R2752" s="7">
        <v>45688</v>
      </c>
      <c r="S2752" s="8">
        <f t="shared" si="190"/>
        <v>125.17260273972603</v>
      </c>
      <c r="T2752" t="str">
        <f t="shared" si="189"/>
        <v>65+</v>
      </c>
      <c r="U2752" s="7" t="s">
        <v>36</v>
      </c>
      <c r="V2752" t="str">
        <f t="shared" si="191"/>
        <v/>
      </c>
    </row>
    <row r="2753" spans="1:22">
      <c r="A2753">
        <v>158004</v>
      </c>
      <c r="B2753" t="s">
        <v>17</v>
      </c>
      <c r="C2753" t="s">
        <v>25</v>
      </c>
      <c r="D2753" t="s">
        <v>19</v>
      </c>
      <c r="H2753" t="s">
        <v>19</v>
      </c>
      <c r="J2753" t="s">
        <v>20</v>
      </c>
      <c r="K2753" s="7">
        <v>15774</v>
      </c>
      <c r="L2753" t="s">
        <v>65</v>
      </c>
      <c r="M2753" t="s">
        <v>27</v>
      </c>
      <c r="N2753" t="s">
        <v>32</v>
      </c>
      <c r="O2753" s="7">
        <v>44846</v>
      </c>
      <c r="P2753" s="7" t="s">
        <v>29</v>
      </c>
      <c r="Q2753" t="s">
        <v>24</v>
      </c>
      <c r="R2753" s="7">
        <v>45688</v>
      </c>
      <c r="S2753" s="8">
        <f t="shared" si="190"/>
        <v>81.956164383561642</v>
      </c>
      <c r="T2753" t="str">
        <f t="shared" si="189"/>
        <v>65+</v>
      </c>
      <c r="U2753" s="7">
        <f>R2753</f>
        <v>45688</v>
      </c>
      <c r="V2753">
        <f t="shared" si="191"/>
        <v>603</v>
      </c>
    </row>
    <row r="2754" spans="1:22">
      <c r="A2754">
        <v>29260</v>
      </c>
      <c r="B2754" t="s">
        <v>17</v>
      </c>
      <c r="C2754" t="s">
        <v>18</v>
      </c>
      <c r="D2754" t="s">
        <v>19</v>
      </c>
      <c r="H2754" t="s">
        <v>19</v>
      </c>
      <c r="J2754" t="s">
        <v>20</v>
      </c>
      <c r="K2754" s="7">
        <v>14237</v>
      </c>
      <c r="L2754" t="s">
        <v>35</v>
      </c>
      <c r="M2754" t="s">
        <v>27</v>
      </c>
      <c r="N2754" t="s">
        <v>34</v>
      </c>
      <c r="O2754" s="7">
        <v>37189</v>
      </c>
      <c r="P2754" s="7">
        <v>44447</v>
      </c>
      <c r="Q2754" t="s">
        <v>24</v>
      </c>
      <c r="R2754" s="7">
        <v>45688</v>
      </c>
      <c r="S2754" s="8">
        <f t="shared" si="190"/>
        <v>86.167123287671231</v>
      </c>
      <c r="T2754" t="str">
        <f t="shared" ref="T2754:T2817" si="193">IFERROR(VLOOKUP(S2754,Age_Group_Arr,2,TRUE),"")</f>
        <v>65+</v>
      </c>
      <c r="U2754" s="7">
        <v>44447</v>
      </c>
      <c r="V2754">
        <f t="shared" si="191"/>
        <v>5185</v>
      </c>
    </row>
    <row r="2755" spans="1:22">
      <c r="A2755">
        <v>112239</v>
      </c>
      <c r="B2755" t="s">
        <v>17</v>
      </c>
      <c r="C2755" t="s">
        <v>18</v>
      </c>
      <c r="D2755" t="s">
        <v>19</v>
      </c>
      <c r="H2755" t="s">
        <v>46</v>
      </c>
      <c r="I2755" t="s">
        <v>47</v>
      </c>
      <c r="J2755" t="s">
        <v>20</v>
      </c>
      <c r="K2755" s="7">
        <v>24406</v>
      </c>
      <c r="L2755" t="s">
        <v>69</v>
      </c>
      <c r="M2755" t="s">
        <v>27</v>
      </c>
      <c r="N2755" t="s">
        <v>32</v>
      </c>
      <c r="O2755" s="7">
        <v>42139</v>
      </c>
      <c r="P2755" s="7">
        <v>42658</v>
      </c>
      <c r="Q2755" t="s">
        <v>24</v>
      </c>
      <c r="R2755" s="7">
        <v>45688</v>
      </c>
      <c r="S2755" s="8">
        <f t="shared" ref="S2755:S2818" si="194">(SUM(R2755-K2755)/365)</f>
        <v>58.30684931506849</v>
      </c>
      <c r="T2755" t="str">
        <f t="shared" si="193"/>
        <v>55-65</v>
      </c>
      <c r="U2755" s="7">
        <v>42658</v>
      </c>
      <c r="V2755">
        <f t="shared" ref="V2755:V2818" si="195">IFERROR(NETWORKDAYS(O2755,U2755,8),"")</f>
        <v>371</v>
      </c>
    </row>
    <row r="2756" spans="1:22">
      <c r="A2756">
        <v>54634</v>
      </c>
      <c r="B2756" t="s">
        <v>17</v>
      </c>
      <c r="C2756" t="s">
        <v>18</v>
      </c>
      <c r="D2756" t="s">
        <v>19</v>
      </c>
      <c r="H2756" t="s">
        <v>19</v>
      </c>
      <c r="J2756" t="s">
        <v>20</v>
      </c>
      <c r="K2756" s="7">
        <v>17359</v>
      </c>
      <c r="L2756" t="s">
        <v>44</v>
      </c>
      <c r="M2756" t="s">
        <v>27</v>
      </c>
      <c r="N2756" t="s">
        <v>34</v>
      </c>
      <c r="O2756" s="7">
        <v>39468</v>
      </c>
      <c r="P2756" s="7">
        <v>44426</v>
      </c>
      <c r="Q2756" t="s">
        <v>24</v>
      </c>
      <c r="R2756" s="7">
        <v>45688</v>
      </c>
      <c r="S2756" s="8">
        <f t="shared" si="194"/>
        <v>77.61369863013698</v>
      </c>
      <c r="T2756" t="str">
        <f t="shared" si="193"/>
        <v>65+</v>
      </c>
      <c r="U2756" s="7">
        <v>44426</v>
      </c>
      <c r="V2756">
        <f t="shared" si="195"/>
        <v>3543</v>
      </c>
    </row>
    <row r="2757" spans="1:22">
      <c r="A2757">
        <v>32007</v>
      </c>
      <c r="B2757" t="s">
        <v>17</v>
      </c>
      <c r="C2757" t="s">
        <v>18</v>
      </c>
      <c r="D2757" t="s">
        <v>19</v>
      </c>
      <c r="G2757" t="s">
        <v>64</v>
      </c>
      <c r="H2757" t="s">
        <v>19</v>
      </c>
      <c r="J2757" t="s">
        <v>30</v>
      </c>
      <c r="K2757" s="7">
        <v>15763</v>
      </c>
      <c r="L2757" t="s">
        <v>42</v>
      </c>
      <c r="M2757" t="s">
        <v>22</v>
      </c>
      <c r="N2757" t="s">
        <v>34</v>
      </c>
      <c r="O2757" s="7">
        <v>39553</v>
      </c>
      <c r="P2757" s="7">
        <v>41911</v>
      </c>
      <c r="Q2757" t="s">
        <v>36</v>
      </c>
      <c r="R2757" s="7">
        <v>45688</v>
      </c>
      <c r="S2757" s="8">
        <f t="shared" si="194"/>
        <v>81.986301369863014</v>
      </c>
      <c r="T2757" t="str">
        <f t="shared" si="193"/>
        <v>65+</v>
      </c>
      <c r="U2757" s="7">
        <v>41911</v>
      </c>
      <c r="V2757">
        <f t="shared" si="195"/>
        <v>1685</v>
      </c>
    </row>
    <row r="2758" spans="1:22">
      <c r="A2758">
        <v>50220</v>
      </c>
      <c r="B2758" t="s">
        <v>17</v>
      </c>
      <c r="C2758" t="s">
        <v>18</v>
      </c>
      <c r="D2758" t="s">
        <v>19</v>
      </c>
      <c r="H2758" t="s">
        <v>19</v>
      </c>
      <c r="J2758" t="s">
        <v>20</v>
      </c>
      <c r="K2758" s="7">
        <v>21960</v>
      </c>
      <c r="L2758" t="s">
        <v>72</v>
      </c>
      <c r="M2758" t="s">
        <v>22</v>
      </c>
      <c r="N2758" t="s">
        <v>34</v>
      </c>
      <c r="O2758" s="7">
        <v>39604</v>
      </c>
      <c r="P2758" s="7">
        <v>42835</v>
      </c>
      <c r="Q2758" t="s">
        <v>38</v>
      </c>
      <c r="R2758" s="7">
        <v>45688</v>
      </c>
      <c r="S2758" s="8">
        <f t="shared" si="194"/>
        <v>65.008219178082186</v>
      </c>
      <c r="T2758" t="str">
        <f t="shared" si="193"/>
        <v>65+</v>
      </c>
      <c r="U2758" s="7">
        <v>42835</v>
      </c>
      <c r="V2758">
        <f t="shared" si="195"/>
        <v>2308</v>
      </c>
    </row>
    <row r="2759" spans="1:22">
      <c r="A2759">
        <v>101282</v>
      </c>
      <c r="B2759" t="s">
        <v>17</v>
      </c>
      <c r="C2759" t="s">
        <v>18</v>
      </c>
      <c r="D2759" t="s">
        <v>19</v>
      </c>
      <c r="H2759" t="s">
        <v>19</v>
      </c>
      <c r="J2759" t="s">
        <v>20</v>
      </c>
      <c r="K2759" s="7">
        <v>35267</v>
      </c>
      <c r="L2759" t="s">
        <v>66</v>
      </c>
      <c r="M2759" t="s">
        <v>57</v>
      </c>
      <c r="N2759" t="s">
        <v>32</v>
      </c>
      <c r="O2759" s="7">
        <v>41191</v>
      </c>
      <c r="P2759" s="7">
        <v>41548</v>
      </c>
      <c r="Q2759" t="s">
        <v>36</v>
      </c>
      <c r="R2759" s="7">
        <v>45688</v>
      </c>
      <c r="S2759" s="8">
        <f t="shared" si="194"/>
        <v>28.550684931506851</v>
      </c>
      <c r="T2759" t="str">
        <f t="shared" si="193"/>
        <v>25-35</v>
      </c>
      <c r="U2759" s="7">
        <v>41548</v>
      </c>
      <c r="V2759">
        <f t="shared" si="195"/>
        <v>256</v>
      </c>
    </row>
    <row r="2760" spans="1:22">
      <c r="A2760">
        <v>114426</v>
      </c>
      <c r="B2760" t="s">
        <v>17</v>
      </c>
      <c r="C2760" t="s">
        <v>18</v>
      </c>
      <c r="D2760" t="s">
        <v>19</v>
      </c>
      <c r="H2760" t="s">
        <v>19</v>
      </c>
      <c r="J2760" t="s">
        <v>20</v>
      </c>
      <c r="K2760" s="7">
        <v>35863</v>
      </c>
      <c r="L2760" t="s">
        <v>280</v>
      </c>
      <c r="M2760" t="s">
        <v>57</v>
      </c>
      <c r="N2760" t="s">
        <v>34</v>
      </c>
      <c r="O2760" s="7">
        <v>42453</v>
      </c>
      <c r="P2760" s="7">
        <v>42453</v>
      </c>
      <c r="Q2760" t="s">
        <v>36</v>
      </c>
      <c r="R2760" s="7">
        <v>45688</v>
      </c>
      <c r="S2760" s="8">
        <f t="shared" si="194"/>
        <v>26.917808219178081</v>
      </c>
      <c r="T2760" t="str">
        <f t="shared" si="193"/>
        <v>25-35</v>
      </c>
      <c r="U2760" s="7">
        <v>42453</v>
      </c>
      <c r="V2760">
        <f t="shared" si="195"/>
        <v>1</v>
      </c>
    </row>
    <row r="2761" spans="1:22">
      <c r="A2761">
        <v>169157</v>
      </c>
      <c r="B2761" t="s">
        <v>17</v>
      </c>
      <c r="C2761" t="s">
        <v>71</v>
      </c>
      <c r="D2761" t="s">
        <v>19</v>
      </c>
      <c r="H2761" t="s">
        <v>19</v>
      </c>
      <c r="J2761" t="s">
        <v>20</v>
      </c>
      <c r="K2761" s="7">
        <v>40233</v>
      </c>
      <c r="L2761" t="s">
        <v>67</v>
      </c>
      <c r="M2761" t="s">
        <v>22</v>
      </c>
      <c r="N2761" t="s">
        <v>32</v>
      </c>
      <c r="O2761" s="7" t="s">
        <v>36</v>
      </c>
      <c r="P2761" s="7" t="s">
        <v>36</v>
      </c>
      <c r="Q2761" t="s">
        <v>36</v>
      </c>
      <c r="R2761" s="7">
        <v>45688</v>
      </c>
      <c r="S2761" s="8">
        <f t="shared" si="194"/>
        <v>14.945205479452055</v>
      </c>
      <c r="T2761" t="str">
        <f t="shared" si="193"/>
        <v/>
      </c>
      <c r="U2761" s="7" t="s">
        <v>36</v>
      </c>
      <c r="V2761" t="str">
        <f t="shared" si="195"/>
        <v/>
      </c>
    </row>
    <row r="2762" spans="1:22">
      <c r="A2762">
        <v>16258</v>
      </c>
      <c r="B2762" t="s">
        <v>17</v>
      </c>
      <c r="C2762" t="s">
        <v>18</v>
      </c>
      <c r="D2762" t="s">
        <v>19</v>
      </c>
      <c r="H2762" t="s">
        <v>19</v>
      </c>
      <c r="J2762" t="s">
        <v>20</v>
      </c>
      <c r="K2762" s="7">
        <v>11039</v>
      </c>
      <c r="L2762" t="s">
        <v>65</v>
      </c>
      <c r="M2762" t="s">
        <v>27</v>
      </c>
      <c r="N2762" t="s">
        <v>32</v>
      </c>
      <c r="O2762" s="7">
        <v>1</v>
      </c>
      <c r="P2762" s="7">
        <v>1</v>
      </c>
      <c r="Q2762" t="s">
        <v>36</v>
      </c>
      <c r="R2762" s="7">
        <v>45688</v>
      </c>
      <c r="S2762" s="8">
        <f t="shared" si="194"/>
        <v>94.92876712328767</v>
      </c>
      <c r="T2762" t="str">
        <f t="shared" si="193"/>
        <v>65+</v>
      </c>
      <c r="U2762" s="7">
        <v>1</v>
      </c>
    </row>
    <row r="2763" spans="1:22">
      <c r="A2763">
        <v>126259</v>
      </c>
      <c r="B2763" t="s">
        <v>17</v>
      </c>
      <c r="C2763" t="s">
        <v>18</v>
      </c>
      <c r="D2763" t="s">
        <v>19</v>
      </c>
      <c r="H2763" t="s">
        <v>19</v>
      </c>
      <c r="J2763" t="s">
        <v>30</v>
      </c>
      <c r="K2763" s="7">
        <v>37738</v>
      </c>
      <c r="L2763" t="s">
        <v>96</v>
      </c>
      <c r="M2763" t="s">
        <v>22</v>
      </c>
      <c r="N2763" t="s">
        <v>32</v>
      </c>
      <c r="O2763" s="7">
        <v>43074</v>
      </c>
      <c r="P2763" s="7">
        <v>43365</v>
      </c>
      <c r="Q2763" t="s">
        <v>24</v>
      </c>
      <c r="R2763" s="7">
        <v>45688</v>
      </c>
      <c r="S2763" s="8">
        <f t="shared" si="194"/>
        <v>21.780821917808218</v>
      </c>
      <c r="T2763" t="str">
        <f t="shared" si="193"/>
        <v>16-25</v>
      </c>
      <c r="U2763" s="7">
        <v>43365</v>
      </c>
      <c r="V2763">
        <f t="shared" si="195"/>
        <v>209</v>
      </c>
    </row>
    <row r="2764" spans="1:22">
      <c r="A2764">
        <v>109338</v>
      </c>
      <c r="B2764" t="s">
        <v>17</v>
      </c>
      <c r="C2764" t="s">
        <v>18</v>
      </c>
      <c r="D2764" t="s">
        <v>19</v>
      </c>
      <c r="H2764" t="s">
        <v>19</v>
      </c>
      <c r="J2764" t="s">
        <v>20</v>
      </c>
      <c r="L2764" t="s">
        <v>48</v>
      </c>
      <c r="M2764" t="s">
        <v>27</v>
      </c>
      <c r="N2764" t="s">
        <v>43</v>
      </c>
      <c r="O2764" s="7">
        <v>42051</v>
      </c>
      <c r="P2764" s="7">
        <v>42051</v>
      </c>
      <c r="Q2764" t="s">
        <v>36</v>
      </c>
      <c r="R2764" s="7">
        <v>45688</v>
      </c>
      <c r="S2764" s="8">
        <f t="shared" si="194"/>
        <v>125.17260273972603</v>
      </c>
      <c r="T2764" t="str">
        <f t="shared" si="193"/>
        <v>65+</v>
      </c>
      <c r="U2764" s="7">
        <v>42051</v>
      </c>
      <c r="V2764">
        <f t="shared" si="195"/>
        <v>1</v>
      </c>
    </row>
    <row r="2765" spans="1:22">
      <c r="A2765">
        <v>105346</v>
      </c>
      <c r="B2765" t="s">
        <v>17</v>
      </c>
      <c r="C2765" t="s">
        <v>18</v>
      </c>
      <c r="D2765" t="s">
        <v>19</v>
      </c>
      <c r="H2765" t="s">
        <v>19</v>
      </c>
      <c r="J2765" t="s">
        <v>20</v>
      </c>
      <c r="K2765" s="7">
        <v>28920</v>
      </c>
      <c r="L2765" t="s">
        <v>79</v>
      </c>
      <c r="M2765" t="s">
        <v>22</v>
      </c>
      <c r="N2765" t="s">
        <v>32</v>
      </c>
      <c r="O2765" s="7">
        <v>41516</v>
      </c>
      <c r="P2765" s="7">
        <v>41699</v>
      </c>
      <c r="Q2765" t="s">
        <v>36</v>
      </c>
      <c r="R2765" s="7">
        <v>45688</v>
      </c>
      <c r="S2765" s="8">
        <f t="shared" si="194"/>
        <v>45.939726027397263</v>
      </c>
      <c r="T2765" t="str">
        <f t="shared" si="193"/>
        <v>45-55</v>
      </c>
      <c r="U2765" s="7">
        <v>41699</v>
      </c>
      <c r="V2765">
        <f t="shared" si="195"/>
        <v>131</v>
      </c>
    </row>
    <row r="2766" spans="1:22">
      <c r="A2766">
        <v>119073</v>
      </c>
      <c r="B2766" t="s">
        <v>17</v>
      </c>
      <c r="C2766" t="s">
        <v>18</v>
      </c>
      <c r="D2766" t="s">
        <v>19</v>
      </c>
      <c r="H2766" t="s">
        <v>19</v>
      </c>
      <c r="J2766" t="s">
        <v>20</v>
      </c>
      <c r="K2766" s="7">
        <v>35635</v>
      </c>
      <c r="L2766" t="s">
        <v>37</v>
      </c>
      <c r="M2766" t="s">
        <v>27</v>
      </c>
      <c r="N2766" t="s">
        <v>34</v>
      </c>
      <c r="O2766" s="7" t="s">
        <v>36</v>
      </c>
      <c r="P2766" s="7" t="s">
        <v>36</v>
      </c>
      <c r="Q2766" t="s">
        <v>36</v>
      </c>
      <c r="R2766" s="7">
        <v>45688</v>
      </c>
      <c r="S2766" s="8">
        <f t="shared" si="194"/>
        <v>27.542465753424658</v>
      </c>
      <c r="T2766" t="str">
        <f t="shared" si="193"/>
        <v>25-35</v>
      </c>
      <c r="U2766" s="7" t="s">
        <v>36</v>
      </c>
      <c r="V2766" t="str">
        <f t="shared" si="195"/>
        <v/>
      </c>
    </row>
    <row r="2767" spans="1:22">
      <c r="A2767">
        <v>150609</v>
      </c>
      <c r="B2767" t="s">
        <v>17</v>
      </c>
      <c r="C2767" t="s">
        <v>18</v>
      </c>
      <c r="D2767" t="s">
        <v>19</v>
      </c>
      <c r="H2767" t="s">
        <v>19</v>
      </c>
      <c r="J2767" t="s">
        <v>30</v>
      </c>
      <c r="K2767" s="7">
        <v>38309</v>
      </c>
      <c r="L2767" t="s">
        <v>59</v>
      </c>
      <c r="M2767" t="s">
        <v>27</v>
      </c>
      <c r="N2767" t="s">
        <v>34</v>
      </c>
      <c r="O2767" s="7">
        <v>44390</v>
      </c>
      <c r="P2767" s="7">
        <v>45184</v>
      </c>
      <c r="Q2767" t="s">
        <v>41</v>
      </c>
      <c r="R2767" s="7">
        <v>45688</v>
      </c>
      <c r="S2767" s="8">
        <f t="shared" si="194"/>
        <v>20.216438356164385</v>
      </c>
      <c r="T2767" t="str">
        <f t="shared" si="193"/>
        <v>16-25</v>
      </c>
      <c r="U2767" s="7">
        <v>45184</v>
      </c>
      <c r="V2767">
        <f t="shared" si="195"/>
        <v>569</v>
      </c>
    </row>
    <row r="2768" spans="1:22">
      <c r="A2768">
        <v>135434</v>
      </c>
      <c r="B2768" t="s">
        <v>17</v>
      </c>
      <c r="C2768" t="s">
        <v>25</v>
      </c>
      <c r="D2768" t="s">
        <v>19</v>
      </c>
      <c r="H2768" t="s">
        <v>19</v>
      </c>
      <c r="J2768" t="s">
        <v>30</v>
      </c>
      <c r="K2768" s="7">
        <v>17677</v>
      </c>
      <c r="L2768" t="s">
        <v>59</v>
      </c>
      <c r="M2768" t="s">
        <v>27</v>
      </c>
      <c r="N2768" t="s">
        <v>34</v>
      </c>
      <c r="O2768" s="7">
        <v>43628</v>
      </c>
      <c r="P2768" s="7" t="s">
        <v>29</v>
      </c>
      <c r="Q2768" t="s">
        <v>55</v>
      </c>
      <c r="R2768" s="7">
        <v>45688</v>
      </c>
      <c r="S2768" s="8">
        <f t="shared" si="194"/>
        <v>76.742465753424653</v>
      </c>
      <c r="T2768" t="str">
        <f t="shared" si="193"/>
        <v>65+</v>
      </c>
      <c r="U2768" s="7">
        <f>R2768</f>
        <v>45688</v>
      </c>
      <c r="V2768">
        <f t="shared" si="195"/>
        <v>1473</v>
      </c>
    </row>
    <row r="2769" spans="1:22">
      <c r="A2769">
        <v>108367</v>
      </c>
      <c r="B2769" t="s">
        <v>17</v>
      </c>
      <c r="C2769" t="s">
        <v>18</v>
      </c>
      <c r="D2769" t="s">
        <v>19</v>
      </c>
      <c r="H2769" t="s">
        <v>19</v>
      </c>
      <c r="J2769" t="s">
        <v>20</v>
      </c>
      <c r="K2769" s="7">
        <v>33549</v>
      </c>
      <c r="L2769" t="s">
        <v>84</v>
      </c>
      <c r="M2769" t="s">
        <v>22</v>
      </c>
      <c r="N2769" t="s">
        <v>32</v>
      </c>
      <c r="O2769" s="7">
        <v>41823</v>
      </c>
      <c r="P2769" s="7">
        <v>42248</v>
      </c>
      <c r="Q2769" t="s">
        <v>24</v>
      </c>
      <c r="R2769" s="7">
        <v>45688</v>
      </c>
      <c r="S2769" s="8">
        <f t="shared" si="194"/>
        <v>33.257534246575339</v>
      </c>
      <c r="T2769" t="str">
        <f t="shared" si="193"/>
        <v>25-35</v>
      </c>
      <c r="U2769" s="7">
        <v>42248</v>
      </c>
      <c r="V2769">
        <f t="shared" si="195"/>
        <v>304</v>
      </c>
    </row>
    <row r="2770" spans="1:22">
      <c r="A2770">
        <v>23360</v>
      </c>
      <c r="B2770" t="s">
        <v>17</v>
      </c>
      <c r="C2770" t="s">
        <v>18</v>
      </c>
      <c r="D2770" t="s">
        <v>19</v>
      </c>
      <c r="H2770" t="s">
        <v>19</v>
      </c>
      <c r="J2770" t="s">
        <v>20</v>
      </c>
      <c r="K2770" s="7">
        <v>22312</v>
      </c>
      <c r="L2770" t="s">
        <v>65</v>
      </c>
      <c r="M2770" t="s">
        <v>27</v>
      </c>
      <c r="N2770" t="s">
        <v>32</v>
      </c>
      <c r="O2770" s="7">
        <v>1</v>
      </c>
      <c r="P2770" s="7">
        <v>1</v>
      </c>
      <c r="Q2770" t="s">
        <v>36</v>
      </c>
      <c r="R2770" s="7">
        <v>45688</v>
      </c>
      <c r="S2770" s="8">
        <f t="shared" si="194"/>
        <v>64.043835616438358</v>
      </c>
      <c r="T2770" t="str">
        <f t="shared" si="193"/>
        <v>55-65</v>
      </c>
      <c r="U2770" s="7">
        <v>1</v>
      </c>
    </row>
    <row r="2771" spans="1:22">
      <c r="A2771">
        <v>100714</v>
      </c>
      <c r="B2771" t="s">
        <v>17</v>
      </c>
      <c r="C2771" t="s">
        <v>18</v>
      </c>
      <c r="D2771" t="s">
        <v>19</v>
      </c>
      <c r="H2771" t="s">
        <v>19</v>
      </c>
      <c r="J2771" t="s">
        <v>20</v>
      </c>
      <c r="K2771" s="7">
        <v>22717</v>
      </c>
      <c r="L2771" t="s">
        <v>281</v>
      </c>
      <c r="M2771" t="s">
        <v>52</v>
      </c>
      <c r="N2771" t="s">
        <v>34</v>
      </c>
      <c r="O2771" s="7">
        <v>41218</v>
      </c>
      <c r="P2771" s="7">
        <v>44831</v>
      </c>
      <c r="Q2771" t="s">
        <v>38</v>
      </c>
      <c r="R2771" s="7">
        <v>45688</v>
      </c>
      <c r="S2771" s="8">
        <f t="shared" si="194"/>
        <v>62.934246575342463</v>
      </c>
      <c r="T2771" t="str">
        <f t="shared" si="193"/>
        <v>55-65</v>
      </c>
      <c r="U2771" s="7">
        <v>44831</v>
      </c>
      <c r="V2771">
        <f t="shared" si="195"/>
        <v>2582</v>
      </c>
    </row>
    <row r="2772" spans="1:22">
      <c r="A2772">
        <v>80821</v>
      </c>
      <c r="B2772" t="s">
        <v>17</v>
      </c>
      <c r="C2772" t="s">
        <v>18</v>
      </c>
      <c r="D2772" t="s">
        <v>19</v>
      </c>
      <c r="H2772" t="s">
        <v>19</v>
      </c>
      <c r="J2772" t="s">
        <v>20</v>
      </c>
      <c r="K2772" s="7">
        <v>18451</v>
      </c>
      <c r="L2772" t="s">
        <v>65</v>
      </c>
      <c r="M2772" t="s">
        <v>27</v>
      </c>
      <c r="N2772" t="s">
        <v>34</v>
      </c>
      <c r="O2772" s="7">
        <v>40556</v>
      </c>
      <c r="P2772" s="7">
        <v>43586</v>
      </c>
      <c r="Q2772" t="s">
        <v>24</v>
      </c>
      <c r="R2772" s="7">
        <v>45688</v>
      </c>
      <c r="S2772" s="8">
        <f t="shared" si="194"/>
        <v>74.62191780821918</v>
      </c>
      <c r="T2772" t="str">
        <f t="shared" si="193"/>
        <v>65+</v>
      </c>
      <c r="U2772" s="7">
        <v>43586</v>
      </c>
      <c r="V2772">
        <f t="shared" si="195"/>
        <v>2165</v>
      </c>
    </row>
    <row r="2773" spans="1:22">
      <c r="A2773">
        <v>152074</v>
      </c>
      <c r="B2773" t="s">
        <v>17</v>
      </c>
      <c r="C2773" t="s">
        <v>71</v>
      </c>
      <c r="D2773" t="s">
        <v>19</v>
      </c>
      <c r="H2773" t="s">
        <v>19</v>
      </c>
      <c r="J2773" t="s">
        <v>20</v>
      </c>
      <c r="K2773" s="7">
        <v>22327</v>
      </c>
      <c r="L2773" t="s">
        <v>67</v>
      </c>
      <c r="M2773" t="s">
        <v>22</v>
      </c>
      <c r="N2773" t="s">
        <v>34</v>
      </c>
      <c r="O2773" s="7">
        <v>44504</v>
      </c>
      <c r="P2773" s="7">
        <v>44776</v>
      </c>
      <c r="Q2773" t="s">
        <v>24</v>
      </c>
      <c r="R2773" s="7">
        <v>45688</v>
      </c>
      <c r="S2773" s="8">
        <f t="shared" si="194"/>
        <v>64.0027397260274</v>
      </c>
      <c r="T2773" t="str">
        <f t="shared" si="193"/>
        <v>55-65</v>
      </c>
      <c r="U2773" s="7">
        <v>44776</v>
      </c>
      <c r="V2773">
        <f t="shared" si="195"/>
        <v>195</v>
      </c>
    </row>
    <row r="2774" spans="1:22">
      <c r="A2774">
        <v>146808</v>
      </c>
      <c r="B2774" t="s">
        <v>17</v>
      </c>
      <c r="C2774" t="s">
        <v>18</v>
      </c>
      <c r="D2774" t="s">
        <v>19</v>
      </c>
      <c r="H2774" t="s">
        <v>19</v>
      </c>
      <c r="J2774" t="s">
        <v>20</v>
      </c>
      <c r="K2774" s="7">
        <v>37258</v>
      </c>
      <c r="L2774" t="s">
        <v>26</v>
      </c>
      <c r="M2774" t="s">
        <v>27</v>
      </c>
      <c r="N2774" t="s">
        <v>34</v>
      </c>
      <c r="O2774" s="7">
        <v>44503</v>
      </c>
      <c r="P2774" s="7">
        <v>45504</v>
      </c>
      <c r="Q2774" t="s">
        <v>41</v>
      </c>
      <c r="R2774" s="7">
        <v>45688</v>
      </c>
      <c r="S2774" s="8">
        <f t="shared" si="194"/>
        <v>23.095890410958905</v>
      </c>
      <c r="T2774" t="str">
        <f t="shared" si="193"/>
        <v>16-25</v>
      </c>
      <c r="U2774" s="7">
        <v>45504</v>
      </c>
      <c r="V2774">
        <f t="shared" si="195"/>
        <v>716</v>
      </c>
    </row>
    <row r="2775" spans="1:22">
      <c r="A2775">
        <v>37948</v>
      </c>
      <c r="B2775" t="s">
        <v>17</v>
      </c>
      <c r="C2775" t="s">
        <v>18</v>
      </c>
      <c r="D2775" t="s">
        <v>19</v>
      </c>
      <c r="H2775" t="s">
        <v>19</v>
      </c>
      <c r="J2775" t="s">
        <v>30</v>
      </c>
      <c r="K2775" s="7">
        <v>21205</v>
      </c>
      <c r="L2775" t="s">
        <v>37</v>
      </c>
      <c r="M2775" t="s">
        <v>27</v>
      </c>
      <c r="N2775" t="s">
        <v>34</v>
      </c>
      <c r="O2775" s="7">
        <v>41296</v>
      </c>
      <c r="P2775" s="7">
        <v>41296</v>
      </c>
      <c r="Q2775" t="s">
        <v>36</v>
      </c>
      <c r="R2775" s="7">
        <v>45688</v>
      </c>
      <c r="S2775" s="8">
        <f t="shared" si="194"/>
        <v>67.07671232876713</v>
      </c>
      <c r="T2775" t="str">
        <f t="shared" si="193"/>
        <v>65+</v>
      </c>
      <c r="U2775" s="7">
        <v>41296</v>
      </c>
      <c r="V2775">
        <f t="shared" si="195"/>
        <v>1</v>
      </c>
    </row>
    <row r="2776" spans="1:22">
      <c r="A2776">
        <v>683</v>
      </c>
      <c r="B2776" t="s">
        <v>17</v>
      </c>
      <c r="C2776" t="s">
        <v>18</v>
      </c>
      <c r="D2776" t="s">
        <v>19</v>
      </c>
      <c r="H2776" t="s">
        <v>19</v>
      </c>
      <c r="J2776" t="s">
        <v>20</v>
      </c>
      <c r="L2776" t="s">
        <v>26</v>
      </c>
      <c r="M2776" t="s">
        <v>27</v>
      </c>
      <c r="N2776" t="s">
        <v>32</v>
      </c>
      <c r="O2776" s="7">
        <v>1</v>
      </c>
      <c r="P2776" s="7">
        <v>1</v>
      </c>
      <c r="Q2776" t="s">
        <v>36</v>
      </c>
      <c r="R2776" s="7">
        <v>45688</v>
      </c>
      <c r="S2776" s="8">
        <f t="shared" si="194"/>
        <v>125.17260273972603</v>
      </c>
      <c r="T2776" t="str">
        <f t="shared" si="193"/>
        <v>65+</v>
      </c>
      <c r="U2776" s="7">
        <v>1</v>
      </c>
    </row>
    <row r="2777" spans="1:22">
      <c r="A2777">
        <v>114975</v>
      </c>
      <c r="B2777" t="s">
        <v>17</v>
      </c>
      <c r="C2777" t="s">
        <v>18</v>
      </c>
      <c r="D2777" t="s">
        <v>19</v>
      </c>
      <c r="H2777" t="s">
        <v>19</v>
      </c>
      <c r="J2777" t="s">
        <v>20</v>
      </c>
      <c r="K2777" s="7">
        <v>23357</v>
      </c>
      <c r="L2777" t="s">
        <v>282</v>
      </c>
      <c r="M2777" t="s">
        <v>52</v>
      </c>
      <c r="N2777" t="s">
        <v>34</v>
      </c>
      <c r="O2777" s="7">
        <v>42326</v>
      </c>
      <c r="P2777" s="7">
        <v>43101</v>
      </c>
      <c r="Q2777" t="s">
        <v>24</v>
      </c>
      <c r="R2777" s="7">
        <v>45688</v>
      </c>
      <c r="S2777" s="8">
        <f t="shared" si="194"/>
        <v>61.180821917808217</v>
      </c>
      <c r="T2777" t="str">
        <f t="shared" si="193"/>
        <v>55-65</v>
      </c>
      <c r="U2777" s="7">
        <v>43101</v>
      </c>
      <c r="V2777">
        <f t="shared" si="195"/>
        <v>554</v>
      </c>
    </row>
    <row r="2778" spans="1:22">
      <c r="A2778">
        <v>110454</v>
      </c>
      <c r="B2778" t="s">
        <v>17</v>
      </c>
      <c r="C2778" t="s">
        <v>18</v>
      </c>
      <c r="D2778" t="s">
        <v>19</v>
      </c>
      <c r="H2778" t="s">
        <v>19</v>
      </c>
      <c r="J2778" t="s">
        <v>20</v>
      </c>
      <c r="K2778" s="7">
        <v>23096</v>
      </c>
      <c r="L2778" t="s">
        <v>53</v>
      </c>
      <c r="M2778" t="s">
        <v>22</v>
      </c>
      <c r="N2778" t="s">
        <v>34</v>
      </c>
      <c r="O2778" s="7">
        <v>41893</v>
      </c>
      <c r="P2778" s="7">
        <v>42027</v>
      </c>
      <c r="Q2778" t="s">
        <v>24</v>
      </c>
      <c r="R2778" s="7">
        <v>45688</v>
      </c>
      <c r="S2778" s="8">
        <f t="shared" si="194"/>
        <v>61.895890410958906</v>
      </c>
      <c r="T2778" t="str">
        <f t="shared" si="193"/>
        <v>55-65</v>
      </c>
      <c r="U2778" s="7">
        <v>42027</v>
      </c>
      <c r="V2778">
        <f t="shared" si="195"/>
        <v>97</v>
      </c>
    </row>
    <row r="2779" spans="1:22">
      <c r="A2779">
        <v>160941</v>
      </c>
      <c r="B2779" t="s">
        <v>17</v>
      </c>
      <c r="C2779" t="s">
        <v>18</v>
      </c>
      <c r="D2779" t="s">
        <v>19</v>
      </c>
      <c r="H2779" t="s">
        <v>19</v>
      </c>
      <c r="J2779" t="s">
        <v>20</v>
      </c>
      <c r="K2779" s="7">
        <v>35316</v>
      </c>
      <c r="L2779" t="s">
        <v>35</v>
      </c>
      <c r="M2779" t="s">
        <v>27</v>
      </c>
      <c r="N2779" t="s">
        <v>34</v>
      </c>
      <c r="O2779" s="7" t="s">
        <v>36</v>
      </c>
      <c r="P2779" s="7" t="s">
        <v>36</v>
      </c>
      <c r="Q2779" t="s">
        <v>36</v>
      </c>
      <c r="R2779" s="7">
        <v>45688</v>
      </c>
      <c r="S2779" s="8">
        <f t="shared" si="194"/>
        <v>28.416438356164385</v>
      </c>
      <c r="T2779" t="str">
        <f t="shared" si="193"/>
        <v>25-35</v>
      </c>
      <c r="U2779" s="7" t="s">
        <v>36</v>
      </c>
      <c r="V2779" t="str">
        <f t="shared" si="195"/>
        <v/>
      </c>
    </row>
    <row r="2780" spans="1:22">
      <c r="A2780">
        <v>135279</v>
      </c>
      <c r="B2780" t="s">
        <v>17</v>
      </c>
      <c r="C2780" t="s">
        <v>18</v>
      </c>
      <c r="D2780" t="s">
        <v>19</v>
      </c>
      <c r="H2780" t="s">
        <v>19</v>
      </c>
      <c r="J2780" t="s">
        <v>20</v>
      </c>
      <c r="K2780" s="7">
        <v>25095</v>
      </c>
      <c r="L2780" t="s">
        <v>26</v>
      </c>
      <c r="M2780" t="s">
        <v>27</v>
      </c>
      <c r="N2780" t="s">
        <v>34</v>
      </c>
      <c r="O2780" s="7">
        <v>43644</v>
      </c>
      <c r="P2780" s="7">
        <v>43805</v>
      </c>
      <c r="Q2780" t="s">
        <v>41</v>
      </c>
      <c r="R2780" s="7">
        <v>45688</v>
      </c>
      <c r="S2780" s="8">
        <f t="shared" si="194"/>
        <v>56.419178082191777</v>
      </c>
      <c r="T2780" t="str">
        <f t="shared" si="193"/>
        <v>55-65</v>
      </c>
      <c r="U2780" s="7">
        <v>43805</v>
      </c>
      <c r="V2780">
        <f t="shared" si="195"/>
        <v>116</v>
      </c>
    </row>
    <row r="2781" spans="1:22">
      <c r="A2781">
        <v>114518</v>
      </c>
      <c r="B2781" t="s">
        <v>17</v>
      </c>
      <c r="C2781" t="s">
        <v>18</v>
      </c>
      <c r="D2781" t="s">
        <v>19</v>
      </c>
      <c r="H2781" t="s">
        <v>19</v>
      </c>
      <c r="J2781" t="s">
        <v>20</v>
      </c>
      <c r="K2781" s="7">
        <v>34474</v>
      </c>
      <c r="L2781" t="s">
        <v>72</v>
      </c>
      <c r="M2781" t="s">
        <v>22</v>
      </c>
      <c r="N2781" t="s">
        <v>34</v>
      </c>
      <c r="O2781" s="7">
        <v>42278</v>
      </c>
      <c r="P2781" s="7">
        <v>42828</v>
      </c>
      <c r="Q2781" t="s">
        <v>24</v>
      </c>
      <c r="R2781" s="7">
        <v>45688</v>
      </c>
      <c r="S2781" s="8">
        <f t="shared" si="194"/>
        <v>30.723287671232878</v>
      </c>
      <c r="T2781" t="str">
        <f t="shared" si="193"/>
        <v>25-35</v>
      </c>
      <c r="U2781" s="7">
        <v>42828</v>
      </c>
      <c r="V2781">
        <f t="shared" si="195"/>
        <v>393</v>
      </c>
    </row>
    <row r="2782" spans="1:22">
      <c r="A2782">
        <v>93898</v>
      </c>
      <c r="B2782" t="s">
        <v>17</v>
      </c>
      <c r="C2782" t="s">
        <v>18</v>
      </c>
      <c r="D2782" t="s">
        <v>19</v>
      </c>
      <c r="H2782" t="s">
        <v>19</v>
      </c>
      <c r="J2782" t="s">
        <v>20</v>
      </c>
      <c r="K2782" s="7">
        <v>20296</v>
      </c>
      <c r="L2782" t="s">
        <v>65</v>
      </c>
      <c r="M2782" t="s">
        <v>27</v>
      </c>
      <c r="N2782" t="s">
        <v>34</v>
      </c>
      <c r="O2782" s="7">
        <v>41061</v>
      </c>
      <c r="P2782" s="7">
        <v>41738</v>
      </c>
      <c r="Q2782" t="s">
        <v>36</v>
      </c>
      <c r="R2782" s="7">
        <v>45688</v>
      </c>
      <c r="S2782" s="8">
        <f t="shared" si="194"/>
        <v>69.567123287671237</v>
      </c>
      <c r="T2782" t="str">
        <f t="shared" si="193"/>
        <v>65+</v>
      </c>
      <c r="U2782" s="7">
        <v>41738</v>
      </c>
      <c r="V2782">
        <f t="shared" si="195"/>
        <v>484</v>
      </c>
    </row>
    <row r="2783" spans="1:22">
      <c r="A2783">
        <v>159818</v>
      </c>
      <c r="B2783" t="s">
        <v>17</v>
      </c>
      <c r="C2783" t="s">
        <v>25</v>
      </c>
      <c r="D2783" t="s">
        <v>19</v>
      </c>
      <c r="H2783" t="s">
        <v>19</v>
      </c>
      <c r="J2783" t="s">
        <v>30</v>
      </c>
      <c r="K2783" s="7">
        <v>32811</v>
      </c>
      <c r="L2783" t="s">
        <v>35</v>
      </c>
      <c r="M2783" t="s">
        <v>27</v>
      </c>
      <c r="N2783" t="s">
        <v>40</v>
      </c>
      <c r="O2783" s="7">
        <v>45005</v>
      </c>
      <c r="P2783" s="7" t="s">
        <v>29</v>
      </c>
      <c r="Q2783" t="s">
        <v>24</v>
      </c>
      <c r="R2783" s="7">
        <v>45688</v>
      </c>
      <c r="S2783" s="8">
        <f t="shared" si="194"/>
        <v>35.279452054794518</v>
      </c>
      <c r="T2783" t="str">
        <f t="shared" si="193"/>
        <v>35-45</v>
      </c>
      <c r="U2783" s="7">
        <f>R2783</f>
        <v>45688</v>
      </c>
      <c r="V2783">
        <f t="shared" si="195"/>
        <v>490</v>
      </c>
    </row>
    <row r="2784" spans="1:22">
      <c r="A2784">
        <v>69286</v>
      </c>
      <c r="B2784" t="s">
        <v>17</v>
      </c>
      <c r="C2784" t="s">
        <v>18</v>
      </c>
      <c r="D2784" t="s">
        <v>19</v>
      </c>
      <c r="H2784" t="s">
        <v>19</v>
      </c>
      <c r="J2784" t="s">
        <v>20</v>
      </c>
      <c r="L2784" t="s">
        <v>59</v>
      </c>
      <c r="M2784" t="s">
        <v>27</v>
      </c>
      <c r="N2784" t="s">
        <v>34</v>
      </c>
      <c r="O2784" s="7">
        <v>38443</v>
      </c>
      <c r="P2784" s="7">
        <v>41339</v>
      </c>
      <c r="Q2784" t="s">
        <v>36</v>
      </c>
      <c r="R2784" s="7">
        <v>45688</v>
      </c>
      <c r="S2784" s="8">
        <f t="shared" si="194"/>
        <v>125.17260273972603</v>
      </c>
      <c r="T2784" t="str">
        <f t="shared" si="193"/>
        <v>65+</v>
      </c>
      <c r="U2784" s="7">
        <v>41339</v>
      </c>
      <c r="V2784">
        <f t="shared" si="195"/>
        <v>2069</v>
      </c>
    </row>
    <row r="2785" spans="1:22">
      <c r="A2785">
        <v>167711</v>
      </c>
      <c r="B2785" t="s">
        <v>17</v>
      </c>
      <c r="C2785" t="s">
        <v>25</v>
      </c>
      <c r="D2785" t="s">
        <v>19</v>
      </c>
      <c r="H2785" t="s">
        <v>19</v>
      </c>
      <c r="J2785" t="s">
        <v>20</v>
      </c>
      <c r="K2785" s="7">
        <v>21772</v>
      </c>
      <c r="L2785" t="s">
        <v>112</v>
      </c>
      <c r="M2785" t="s">
        <v>22</v>
      </c>
      <c r="N2785" t="s">
        <v>34</v>
      </c>
      <c r="O2785" s="7">
        <v>45475</v>
      </c>
      <c r="P2785" s="7" t="s">
        <v>29</v>
      </c>
      <c r="Q2785" t="s">
        <v>24</v>
      </c>
      <c r="R2785" s="7">
        <v>45688</v>
      </c>
      <c r="S2785" s="8">
        <f t="shared" si="194"/>
        <v>65.523287671232879</v>
      </c>
      <c r="T2785" t="str">
        <f t="shared" si="193"/>
        <v>65+</v>
      </c>
      <c r="U2785" s="7">
        <f>R2785</f>
        <v>45688</v>
      </c>
      <c r="V2785">
        <f t="shared" si="195"/>
        <v>154</v>
      </c>
    </row>
    <row r="2786" spans="1:22">
      <c r="A2786">
        <v>94686</v>
      </c>
      <c r="B2786" t="s">
        <v>17</v>
      </c>
      <c r="C2786" t="s">
        <v>18</v>
      </c>
      <c r="D2786" t="s">
        <v>19</v>
      </c>
      <c r="H2786" t="s">
        <v>19</v>
      </c>
      <c r="J2786" t="s">
        <v>20</v>
      </c>
      <c r="K2786" s="7">
        <v>25512</v>
      </c>
      <c r="L2786" t="s">
        <v>74</v>
      </c>
      <c r="M2786" t="s">
        <v>22</v>
      </c>
      <c r="N2786" t="s">
        <v>32</v>
      </c>
      <c r="O2786" s="7">
        <v>41050</v>
      </c>
      <c r="P2786" s="7">
        <v>41050</v>
      </c>
      <c r="Q2786" t="s">
        <v>36</v>
      </c>
      <c r="R2786" s="7">
        <v>45688</v>
      </c>
      <c r="S2786" s="8">
        <f t="shared" si="194"/>
        <v>55.276712328767125</v>
      </c>
      <c r="T2786" t="str">
        <f t="shared" si="193"/>
        <v>55-65</v>
      </c>
      <c r="U2786" s="7">
        <v>41050</v>
      </c>
      <c r="V2786">
        <f t="shared" si="195"/>
        <v>1</v>
      </c>
    </row>
    <row r="2787" spans="1:22">
      <c r="A2787">
        <v>158467</v>
      </c>
      <c r="B2787" t="s">
        <v>17</v>
      </c>
      <c r="C2787" t="s">
        <v>18</v>
      </c>
      <c r="D2787" t="s">
        <v>19</v>
      </c>
      <c r="H2787" t="s">
        <v>19</v>
      </c>
      <c r="J2787" t="s">
        <v>20</v>
      </c>
      <c r="K2787" s="7">
        <v>26601</v>
      </c>
      <c r="L2787" t="s">
        <v>72</v>
      </c>
      <c r="M2787" t="s">
        <v>22</v>
      </c>
      <c r="N2787" t="s">
        <v>34</v>
      </c>
      <c r="O2787" s="7">
        <v>44868</v>
      </c>
      <c r="P2787" s="7">
        <v>44951</v>
      </c>
      <c r="Q2787" t="s">
        <v>24</v>
      </c>
      <c r="R2787" s="7">
        <v>45688</v>
      </c>
      <c r="S2787" s="8">
        <f t="shared" si="194"/>
        <v>52.293150684931504</v>
      </c>
      <c r="T2787" t="str">
        <f t="shared" si="193"/>
        <v>45-55</v>
      </c>
      <c r="U2787" s="7">
        <v>44951</v>
      </c>
      <c r="V2787">
        <f t="shared" si="195"/>
        <v>60</v>
      </c>
    </row>
    <row r="2788" spans="1:22">
      <c r="A2788">
        <v>105326</v>
      </c>
      <c r="B2788" t="s">
        <v>17</v>
      </c>
      <c r="C2788" t="s">
        <v>18</v>
      </c>
      <c r="D2788" t="s">
        <v>19</v>
      </c>
      <c r="H2788" t="s">
        <v>19</v>
      </c>
      <c r="J2788" t="s">
        <v>20</v>
      </c>
      <c r="L2788" t="s">
        <v>65</v>
      </c>
      <c r="M2788" t="s">
        <v>27</v>
      </c>
      <c r="N2788" t="s">
        <v>34</v>
      </c>
      <c r="O2788" s="7">
        <v>41761</v>
      </c>
      <c r="P2788" s="7">
        <v>41761</v>
      </c>
      <c r="Q2788" t="s">
        <v>36</v>
      </c>
      <c r="R2788" s="7">
        <v>45688</v>
      </c>
      <c r="S2788" s="8">
        <f t="shared" si="194"/>
        <v>125.17260273972603</v>
      </c>
      <c r="T2788" t="str">
        <f t="shared" si="193"/>
        <v>65+</v>
      </c>
      <c r="U2788" s="7">
        <v>41761</v>
      </c>
      <c r="V2788">
        <f t="shared" si="195"/>
        <v>1</v>
      </c>
    </row>
    <row r="2789" spans="1:22">
      <c r="A2789">
        <v>168624</v>
      </c>
      <c r="B2789" t="s">
        <v>17</v>
      </c>
      <c r="C2789" t="s">
        <v>18</v>
      </c>
      <c r="D2789" t="s">
        <v>19</v>
      </c>
      <c r="H2789" t="s">
        <v>19</v>
      </c>
      <c r="J2789" t="s">
        <v>20</v>
      </c>
      <c r="K2789" s="7">
        <v>31656</v>
      </c>
      <c r="L2789" t="s">
        <v>83</v>
      </c>
      <c r="M2789" t="s">
        <v>27</v>
      </c>
      <c r="N2789" t="s">
        <v>34</v>
      </c>
      <c r="O2789" s="7" t="s">
        <v>36</v>
      </c>
      <c r="P2789" s="7" t="s">
        <v>36</v>
      </c>
      <c r="Q2789" t="s">
        <v>36</v>
      </c>
      <c r="R2789" s="7">
        <v>45688</v>
      </c>
      <c r="S2789" s="8">
        <f t="shared" si="194"/>
        <v>38.443835616438356</v>
      </c>
      <c r="T2789" t="str">
        <f t="shared" si="193"/>
        <v>35-45</v>
      </c>
      <c r="U2789" s="7" t="s">
        <v>36</v>
      </c>
      <c r="V2789" t="str">
        <f t="shared" si="195"/>
        <v/>
      </c>
    </row>
    <row r="2790" spans="1:22">
      <c r="A2790">
        <v>109399</v>
      </c>
      <c r="B2790" t="s">
        <v>17</v>
      </c>
      <c r="C2790" t="s">
        <v>18</v>
      </c>
      <c r="D2790" t="s">
        <v>19</v>
      </c>
      <c r="H2790" t="s">
        <v>19</v>
      </c>
      <c r="J2790" t="s">
        <v>30</v>
      </c>
      <c r="K2790" s="7">
        <v>36389</v>
      </c>
      <c r="L2790" t="s">
        <v>65</v>
      </c>
      <c r="M2790" t="s">
        <v>27</v>
      </c>
      <c r="N2790" t="s">
        <v>32</v>
      </c>
      <c r="O2790" s="7">
        <v>41916</v>
      </c>
      <c r="P2790" s="7">
        <v>42705</v>
      </c>
      <c r="Q2790" t="s">
        <v>24</v>
      </c>
      <c r="R2790" s="7">
        <v>45688</v>
      </c>
      <c r="S2790" s="8">
        <f t="shared" si="194"/>
        <v>25.476712328767125</v>
      </c>
      <c r="T2790" t="str">
        <f t="shared" si="193"/>
        <v>25-35</v>
      </c>
      <c r="U2790" s="7">
        <v>42705</v>
      </c>
      <c r="V2790">
        <f t="shared" si="195"/>
        <v>564</v>
      </c>
    </row>
    <row r="2791" spans="1:22">
      <c r="A2791">
        <v>160630</v>
      </c>
      <c r="B2791" t="s">
        <v>17</v>
      </c>
      <c r="C2791" t="s">
        <v>25</v>
      </c>
      <c r="D2791" t="s">
        <v>19</v>
      </c>
      <c r="H2791" t="s">
        <v>19</v>
      </c>
      <c r="J2791" t="s">
        <v>30</v>
      </c>
      <c r="K2791" s="7">
        <v>38910</v>
      </c>
      <c r="L2791" t="s">
        <v>73</v>
      </c>
      <c r="M2791" t="s">
        <v>22</v>
      </c>
      <c r="N2791" t="s">
        <v>34</v>
      </c>
      <c r="O2791" s="7">
        <v>45079</v>
      </c>
      <c r="P2791" s="7" t="s">
        <v>29</v>
      </c>
      <c r="Q2791" t="s">
        <v>41</v>
      </c>
      <c r="R2791" s="7">
        <v>45688</v>
      </c>
      <c r="S2791" s="8">
        <f t="shared" si="194"/>
        <v>18.56986301369863</v>
      </c>
      <c r="T2791" t="str">
        <f t="shared" si="193"/>
        <v>16-25</v>
      </c>
      <c r="U2791" s="7">
        <f>R2791</f>
        <v>45688</v>
      </c>
      <c r="V2791">
        <f t="shared" si="195"/>
        <v>436</v>
      </c>
    </row>
    <row r="2792" spans="1:22">
      <c r="A2792">
        <v>94634</v>
      </c>
      <c r="B2792" t="s">
        <v>17</v>
      </c>
      <c r="C2792" t="s">
        <v>18</v>
      </c>
      <c r="D2792" t="s">
        <v>19</v>
      </c>
      <c r="H2792" t="s">
        <v>19</v>
      </c>
      <c r="J2792" t="s">
        <v>30</v>
      </c>
      <c r="K2792" s="7">
        <v>20599</v>
      </c>
      <c r="L2792" t="s">
        <v>110</v>
      </c>
      <c r="M2792" t="s">
        <v>27</v>
      </c>
      <c r="N2792" t="s">
        <v>32</v>
      </c>
      <c r="O2792" s="7">
        <v>41113</v>
      </c>
      <c r="P2792" s="7">
        <v>44657</v>
      </c>
      <c r="Q2792" t="s">
        <v>55</v>
      </c>
      <c r="R2792" s="7">
        <v>45688</v>
      </c>
      <c r="S2792" s="8">
        <f t="shared" si="194"/>
        <v>68.736986301369868</v>
      </c>
      <c r="T2792" t="str">
        <f t="shared" si="193"/>
        <v>65+</v>
      </c>
      <c r="U2792" s="7">
        <v>44657</v>
      </c>
      <c r="V2792">
        <f t="shared" si="195"/>
        <v>2533</v>
      </c>
    </row>
    <row r="2793" spans="1:22">
      <c r="A2793">
        <v>5197</v>
      </c>
      <c r="B2793" t="s">
        <v>17</v>
      </c>
      <c r="C2793" t="s">
        <v>18</v>
      </c>
      <c r="D2793" t="s">
        <v>19</v>
      </c>
      <c r="H2793" t="s">
        <v>19</v>
      </c>
      <c r="J2793" t="s">
        <v>20</v>
      </c>
      <c r="K2793" s="7">
        <v>16252</v>
      </c>
      <c r="L2793" t="s">
        <v>37</v>
      </c>
      <c r="M2793" t="s">
        <v>27</v>
      </c>
      <c r="N2793" t="s">
        <v>32</v>
      </c>
      <c r="O2793" s="7">
        <v>1</v>
      </c>
      <c r="P2793" s="7">
        <v>1</v>
      </c>
      <c r="Q2793" t="s">
        <v>36</v>
      </c>
      <c r="R2793" s="7">
        <v>45688</v>
      </c>
      <c r="S2793" s="8">
        <f t="shared" si="194"/>
        <v>80.646575342465752</v>
      </c>
      <c r="T2793" t="str">
        <f t="shared" si="193"/>
        <v>65+</v>
      </c>
      <c r="U2793" s="7">
        <v>1</v>
      </c>
    </row>
    <row r="2794" spans="1:22">
      <c r="A2794">
        <v>53015</v>
      </c>
      <c r="B2794" t="s">
        <v>17</v>
      </c>
      <c r="C2794" t="s">
        <v>18</v>
      </c>
      <c r="D2794" t="s">
        <v>19</v>
      </c>
      <c r="H2794" t="s">
        <v>19</v>
      </c>
      <c r="J2794" t="s">
        <v>20</v>
      </c>
      <c r="K2794" s="7">
        <v>13638</v>
      </c>
      <c r="L2794" t="s">
        <v>26</v>
      </c>
      <c r="M2794" t="s">
        <v>27</v>
      </c>
      <c r="N2794" t="s">
        <v>32</v>
      </c>
      <c r="O2794" s="7">
        <v>37622</v>
      </c>
      <c r="P2794" s="7">
        <v>44775</v>
      </c>
      <c r="Q2794" t="s">
        <v>41</v>
      </c>
      <c r="R2794" s="7">
        <v>45688</v>
      </c>
      <c r="S2794" s="8">
        <f t="shared" si="194"/>
        <v>87.808219178082197</v>
      </c>
      <c r="T2794" t="str">
        <f t="shared" si="193"/>
        <v>65+</v>
      </c>
      <c r="U2794" s="7">
        <v>44775</v>
      </c>
      <c r="V2794">
        <f t="shared" si="195"/>
        <v>5110</v>
      </c>
    </row>
    <row r="2795" spans="1:22">
      <c r="A2795">
        <v>115968</v>
      </c>
      <c r="B2795" t="s">
        <v>17</v>
      </c>
      <c r="C2795" t="s">
        <v>18</v>
      </c>
      <c r="D2795" t="s">
        <v>19</v>
      </c>
      <c r="H2795" t="s">
        <v>19</v>
      </c>
      <c r="J2795" t="s">
        <v>30</v>
      </c>
      <c r="K2795" s="7">
        <v>36384</v>
      </c>
      <c r="L2795" t="s">
        <v>44</v>
      </c>
      <c r="M2795" t="s">
        <v>27</v>
      </c>
      <c r="N2795" t="s">
        <v>40</v>
      </c>
      <c r="O2795" s="7">
        <v>42476</v>
      </c>
      <c r="P2795" s="7">
        <v>43523</v>
      </c>
      <c r="Q2795" t="s">
        <v>41</v>
      </c>
      <c r="R2795" s="7">
        <v>45688</v>
      </c>
      <c r="S2795" s="8">
        <f t="shared" si="194"/>
        <v>25.490410958904111</v>
      </c>
      <c r="T2795" t="str">
        <f t="shared" si="193"/>
        <v>25-35</v>
      </c>
      <c r="U2795" s="7">
        <v>43523</v>
      </c>
      <c r="V2795">
        <f t="shared" si="195"/>
        <v>748</v>
      </c>
    </row>
    <row r="2796" spans="1:22">
      <c r="A2796">
        <v>88755</v>
      </c>
      <c r="B2796" t="s">
        <v>17</v>
      </c>
      <c r="C2796" t="s">
        <v>25</v>
      </c>
      <c r="D2796" t="s">
        <v>19</v>
      </c>
      <c r="H2796" t="s">
        <v>19</v>
      </c>
      <c r="J2796" t="s">
        <v>20</v>
      </c>
      <c r="K2796" s="7">
        <v>25251</v>
      </c>
      <c r="L2796" t="s">
        <v>44</v>
      </c>
      <c r="M2796" t="s">
        <v>27</v>
      </c>
      <c r="N2796" t="s">
        <v>32</v>
      </c>
      <c r="O2796" s="7">
        <v>43059</v>
      </c>
      <c r="P2796" s="7" t="s">
        <v>29</v>
      </c>
      <c r="Q2796" t="s">
        <v>38</v>
      </c>
      <c r="R2796" s="7">
        <v>45688</v>
      </c>
      <c r="S2796" s="8">
        <f t="shared" si="194"/>
        <v>55.991780821917807</v>
      </c>
      <c r="T2796" t="str">
        <f t="shared" si="193"/>
        <v>55-65</v>
      </c>
      <c r="U2796" s="7">
        <f>R2796</f>
        <v>45688</v>
      </c>
      <c r="V2796">
        <f t="shared" si="195"/>
        <v>1880</v>
      </c>
    </row>
    <row r="2797" spans="1:22">
      <c r="A2797">
        <v>127681</v>
      </c>
      <c r="B2797" t="s">
        <v>17</v>
      </c>
      <c r="C2797" t="s">
        <v>18</v>
      </c>
      <c r="D2797" t="s">
        <v>19</v>
      </c>
      <c r="H2797" t="s">
        <v>19</v>
      </c>
      <c r="J2797" t="s">
        <v>20</v>
      </c>
      <c r="K2797" s="7">
        <v>20594</v>
      </c>
      <c r="L2797" t="s">
        <v>161</v>
      </c>
      <c r="M2797" t="s">
        <v>22</v>
      </c>
      <c r="N2797" t="s">
        <v>34</v>
      </c>
      <c r="O2797" s="7">
        <v>43134</v>
      </c>
      <c r="P2797" s="7">
        <v>43586</v>
      </c>
      <c r="Q2797" t="s">
        <v>24</v>
      </c>
      <c r="R2797" s="7">
        <v>45688</v>
      </c>
      <c r="S2797" s="8">
        <f t="shared" si="194"/>
        <v>68.750684931506854</v>
      </c>
      <c r="T2797" t="str">
        <f t="shared" si="193"/>
        <v>65+</v>
      </c>
      <c r="U2797" s="7">
        <v>43586</v>
      </c>
      <c r="V2797">
        <f t="shared" si="195"/>
        <v>323</v>
      </c>
    </row>
    <row r="2798" spans="1:22">
      <c r="A2798">
        <v>110654</v>
      </c>
      <c r="B2798" t="s">
        <v>17</v>
      </c>
      <c r="C2798" t="s">
        <v>18</v>
      </c>
      <c r="D2798" t="s">
        <v>19</v>
      </c>
      <c r="H2798" t="s">
        <v>19</v>
      </c>
      <c r="J2798" t="s">
        <v>20</v>
      </c>
      <c r="K2798" s="7">
        <v>31931</v>
      </c>
      <c r="L2798" t="s">
        <v>84</v>
      </c>
      <c r="M2798" t="s">
        <v>22</v>
      </c>
      <c r="N2798" t="s">
        <v>32</v>
      </c>
      <c r="O2798" s="7">
        <v>42024</v>
      </c>
      <c r="P2798" s="7">
        <v>42069</v>
      </c>
      <c r="Q2798" t="s">
        <v>36</v>
      </c>
      <c r="R2798" s="7">
        <v>45688</v>
      </c>
      <c r="S2798" s="8">
        <f t="shared" si="194"/>
        <v>37.69041095890411</v>
      </c>
      <c r="T2798" t="str">
        <f t="shared" si="193"/>
        <v>35-45</v>
      </c>
      <c r="U2798" s="7">
        <v>42069</v>
      </c>
      <c r="V2798">
        <f t="shared" si="195"/>
        <v>34</v>
      </c>
    </row>
    <row r="2799" spans="1:22">
      <c r="A2799">
        <v>80188</v>
      </c>
      <c r="B2799" t="s">
        <v>17</v>
      </c>
      <c r="C2799" t="s">
        <v>18</v>
      </c>
      <c r="D2799" t="s">
        <v>19</v>
      </c>
      <c r="H2799" t="s">
        <v>19</v>
      </c>
      <c r="J2799" t="s">
        <v>20</v>
      </c>
      <c r="K2799" s="7">
        <v>26034</v>
      </c>
      <c r="L2799" t="s">
        <v>112</v>
      </c>
      <c r="M2799" t="s">
        <v>22</v>
      </c>
      <c r="N2799" t="s">
        <v>32</v>
      </c>
      <c r="O2799" s="7">
        <v>40555</v>
      </c>
      <c r="P2799" s="7">
        <v>44328</v>
      </c>
      <c r="Q2799" t="s">
        <v>24</v>
      </c>
      <c r="R2799" s="7">
        <v>45688</v>
      </c>
      <c r="S2799" s="8">
        <f t="shared" si="194"/>
        <v>53.846575342465755</v>
      </c>
      <c r="T2799" t="str">
        <f t="shared" si="193"/>
        <v>45-55</v>
      </c>
      <c r="U2799" s="7">
        <v>44328</v>
      </c>
      <c r="V2799">
        <f t="shared" si="195"/>
        <v>2696</v>
      </c>
    </row>
    <row r="2800" spans="1:22">
      <c r="A2800">
        <v>110868</v>
      </c>
      <c r="B2800" t="s">
        <v>17</v>
      </c>
      <c r="C2800" t="s">
        <v>18</v>
      </c>
      <c r="D2800" t="s">
        <v>19</v>
      </c>
      <c r="H2800" t="s">
        <v>19</v>
      </c>
      <c r="J2800" t="s">
        <v>20</v>
      </c>
      <c r="K2800" s="7">
        <v>26529</v>
      </c>
      <c r="L2800" t="s">
        <v>33</v>
      </c>
      <c r="M2800" t="s">
        <v>22</v>
      </c>
      <c r="N2800" t="s">
        <v>86</v>
      </c>
      <c r="O2800" s="7" t="s">
        <v>36</v>
      </c>
      <c r="P2800" s="7" t="s">
        <v>36</v>
      </c>
      <c r="Q2800" t="s">
        <v>38</v>
      </c>
      <c r="R2800" s="7">
        <v>45688</v>
      </c>
      <c r="S2800" s="8">
        <f t="shared" si="194"/>
        <v>52.490410958904107</v>
      </c>
      <c r="T2800" t="str">
        <f t="shared" si="193"/>
        <v>45-55</v>
      </c>
      <c r="U2800" s="7" t="s">
        <v>36</v>
      </c>
      <c r="V2800" t="str">
        <f t="shared" si="195"/>
        <v/>
      </c>
    </row>
    <row r="2801" spans="1:22">
      <c r="A2801">
        <v>81360</v>
      </c>
      <c r="B2801" t="s">
        <v>17</v>
      </c>
      <c r="C2801" t="s">
        <v>25</v>
      </c>
      <c r="D2801" t="s">
        <v>19</v>
      </c>
      <c r="H2801" t="s">
        <v>19</v>
      </c>
      <c r="J2801" t="s">
        <v>20</v>
      </c>
      <c r="K2801" s="7">
        <v>18040</v>
      </c>
      <c r="L2801" t="s">
        <v>48</v>
      </c>
      <c r="M2801" t="s">
        <v>27</v>
      </c>
      <c r="N2801" t="s">
        <v>34</v>
      </c>
      <c r="O2801" s="7">
        <v>40700</v>
      </c>
      <c r="P2801" s="7" t="s">
        <v>29</v>
      </c>
      <c r="Q2801" t="s">
        <v>24</v>
      </c>
      <c r="R2801" s="7">
        <v>45688</v>
      </c>
      <c r="S2801" s="8">
        <f t="shared" si="194"/>
        <v>75.747945205479454</v>
      </c>
      <c r="T2801" t="str">
        <f t="shared" si="193"/>
        <v>65+</v>
      </c>
      <c r="U2801" s="7">
        <f>R2801</f>
        <v>45688</v>
      </c>
      <c r="V2801">
        <f t="shared" si="195"/>
        <v>3565</v>
      </c>
    </row>
    <row r="2802" spans="1:22">
      <c r="A2802">
        <v>80822</v>
      </c>
      <c r="B2802" t="s">
        <v>17</v>
      </c>
      <c r="C2802" t="s">
        <v>18</v>
      </c>
      <c r="D2802" t="s">
        <v>19</v>
      </c>
      <c r="H2802" t="s">
        <v>19</v>
      </c>
      <c r="J2802" t="s">
        <v>20</v>
      </c>
      <c r="K2802" s="7">
        <v>14599</v>
      </c>
      <c r="L2802" t="s">
        <v>78</v>
      </c>
      <c r="M2802" t="s">
        <v>22</v>
      </c>
      <c r="N2802" t="s">
        <v>32</v>
      </c>
      <c r="O2802" s="7">
        <v>40211</v>
      </c>
      <c r="P2802" s="7">
        <v>41932</v>
      </c>
      <c r="Q2802" t="s">
        <v>36</v>
      </c>
      <c r="R2802" s="7">
        <v>45688</v>
      </c>
      <c r="S2802" s="8">
        <f t="shared" si="194"/>
        <v>85.175342465753431</v>
      </c>
      <c r="T2802" t="str">
        <f t="shared" si="193"/>
        <v>65+</v>
      </c>
      <c r="U2802" s="7">
        <v>41932</v>
      </c>
      <c r="V2802">
        <f t="shared" si="195"/>
        <v>1230</v>
      </c>
    </row>
    <row r="2803" spans="1:22">
      <c r="A2803">
        <v>79183</v>
      </c>
      <c r="B2803" t="s">
        <v>17</v>
      </c>
      <c r="C2803" t="s">
        <v>18</v>
      </c>
      <c r="D2803" t="s">
        <v>19</v>
      </c>
      <c r="H2803" t="s">
        <v>19</v>
      </c>
      <c r="J2803" t="s">
        <v>20</v>
      </c>
      <c r="L2803" t="s">
        <v>172</v>
      </c>
      <c r="M2803" t="s">
        <v>22</v>
      </c>
      <c r="N2803" t="s">
        <v>34</v>
      </c>
      <c r="O2803" s="7">
        <v>1</v>
      </c>
      <c r="P2803" s="7">
        <v>1</v>
      </c>
      <c r="Q2803" t="s">
        <v>36</v>
      </c>
      <c r="R2803" s="7">
        <v>45688</v>
      </c>
      <c r="S2803" s="8">
        <f t="shared" si="194"/>
        <v>125.17260273972603</v>
      </c>
      <c r="T2803" t="str">
        <f t="shared" si="193"/>
        <v>65+</v>
      </c>
      <c r="U2803" s="7">
        <v>1</v>
      </c>
    </row>
    <row r="2804" spans="1:22">
      <c r="A2804">
        <v>102840</v>
      </c>
      <c r="B2804" t="s">
        <v>17</v>
      </c>
      <c r="C2804" t="s">
        <v>18</v>
      </c>
      <c r="D2804" t="s">
        <v>19</v>
      </c>
      <c r="H2804" t="s">
        <v>19</v>
      </c>
      <c r="J2804" t="s">
        <v>20</v>
      </c>
      <c r="L2804" t="s">
        <v>26</v>
      </c>
      <c r="M2804" t="s">
        <v>27</v>
      </c>
      <c r="N2804" t="s">
        <v>32</v>
      </c>
      <c r="O2804" s="7">
        <v>41381</v>
      </c>
      <c r="P2804" s="7">
        <v>41381</v>
      </c>
      <c r="Q2804" t="s">
        <v>36</v>
      </c>
      <c r="R2804" s="7">
        <v>45688</v>
      </c>
      <c r="S2804" s="8">
        <f t="shared" si="194"/>
        <v>125.17260273972603</v>
      </c>
      <c r="T2804" t="str">
        <f t="shared" si="193"/>
        <v>65+</v>
      </c>
      <c r="U2804" s="7">
        <v>41381</v>
      </c>
      <c r="V2804">
        <f t="shared" si="195"/>
        <v>1</v>
      </c>
    </row>
    <row r="2805" spans="1:22">
      <c r="A2805">
        <v>126604</v>
      </c>
      <c r="B2805" t="s">
        <v>17</v>
      </c>
      <c r="C2805" t="s">
        <v>18</v>
      </c>
      <c r="D2805" t="s">
        <v>19</v>
      </c>
      <c r="H2805" t="s">
        <v>19</v>
      </c>
      <c r="J2805" t="s">
        <v>20</v>
      </c>
      <c r="L2805" t="s">
        <v>74</v>
      </c>
      <c r="M2805" t="s">
        <v>22</v>
      </c>
      <c r="N2805" t="s">
        <v>32</v>
      </c>
      <c r="O2805" s="7">
        <v>41068</v>
      </c>
      <c r="P2805" s="7">
        <v>43251</v>
      </c>
      <c r="Q2805" t="s">
        <v>24</v>
      </c>
      <c r="R2805" s="7">
        <v>45688</v>
      </c>
      <c r="S2805" s="8">
        <f t="shared" si="194"/>
        <v>125.17260273972603</v>
      </c>
      <c r="T2805" t="str">
        <f t="shared" si="193"/>
        <v>65+</v>
      </c>
      <c r="U2805" s="7">
        <v>43251</v>
      </c>
      <c r="V2805">
        <f t="shared" si="195"/>
        <v>1560</v>
      </c>
    </row>
    <row r="2806" spans="1:22">
      <c r="A2806">
        <v>165960</v>
      </c>
      <c r="B2806" t="s">
        <v>17</v>
      </c>
      <c r="C2806" t="s">
        <v>18</v>
      </c>
      <c r="D2806" t="s">
        <v>19</v>
      </c>
      <c r="H2806" t="s">
        <v>19</v>
      </c>
      <c r="J2806" t="s">
        <v>20</v>
      </c>
      <c r="K2806" s="7">
        <v>38995</v>
      </c>
      <c r="L2806" t="s">
        <v>49</v>
      </c>
      <c r="M2806" t="s">
        <v>22</v>
      </c>
      <c r="N2806" t="s">
        <v>28</v>
      </c>
      <c r="O2806" s="7" t="s">
        <v>36</v>
      </c>
      <c r="P2806" s="7" t="s">
        <v>36</v>
      </c>
      <c r="Q2806" t="s">
        <v>36</v>
      </c>
      <c r="R2806" s="7">
        <v>45688</v>
      </c>
      <c r="S2806" s="8">
        <f t="shared" si="194"/>
        <v>18.336986301369862</v>
      </c>
      <c r="T2806" t="str">
        <f t="shared" si="193"/>
        <v>16-25</v>
      </c>
      <c r="U2806" s="7" t="s">
        <v>36</v>
      </c>
      <c r="V2806" t="str">
        <f t="shared" si="195"/>
        <v/>
      </c>
    </row>
    <row r="2807" spans="1:22">
      <c r="A2807">
        <v>158661</v>
      </c>
      <c r="B2807" t="s">
        <v>17</v>
      </c>
      <c r="C2807" t="s">
        <v>18</v>
      </c>
      <c r="D2807" t="s">
        <v>19</v>
      </c>
      <c r="H2807" t="s">
        <v>19</v>
      </c>
      <c r="J2807" t="s">
        <v>30</v>
      </c>
      <c r="K2807" s="7">
        <v>28349</v>
      </c>
      <c r="L2807" t="s">
        <v>67</v>
      </c>
      <c r="M2807" t="s">
        <v>22</v>
      </c>
      <c r="N2807" t="s">
        <v>28</v>
      </c>
      <c r="O2807" s="7" t="s">
        <v>36</v>
      </c>
      <c r="P2807" s="7" t="s">
        <v>36</v>
      </c>
      <c r="Q2807" t="s">
        <v>36</v>
      </c>
      <c r="R2807" s="7">
        <v>45688</v>
      </c>
      <c r="S2807" s="8">
        <f t="shared" si="194"/>
        <v>47.504109589041093</v>
      </c>
      <c r="T2807" t="str">
        <f t="shared" si="193"/>
        <v>45-55</v>
      </c>
      <c r="U2807" s="7" t="s">
        <v>36</v>
      </c>
      <c r="V2807" t="str">
        <f t="shared" si="195"/>
        <v/>
      </c>
    </row>
    <row r="2808" spans="1:22">
      <c r="A2808">
        <v>83504</v>
      </c>
      <c r="B2808" t="s">
        <v>17</v>
      </c>
      <c r="C2808" t="s">
        <v>18</v>
      </c>
      <c r="D2808" t="s">
        <v>19</v>
      </c>
      <c r="H2808" t="s">
        <v>19</v>
      </c>
      <c r="J2808" t="s">
        <v>20</v>
      </c>
      <c r="L2808" t="s">
        <v>133</v>
      </c>
      <c r="M2808" t="s">
        <v>57</v>
      </c>
      <c r="N2808" t="s">
        <v>32</v>
      </c>
      <c r="O2808" s="7">
        <v>40816</v>
      </c>
      <c r="P2808" s="7">
        <v>41117</v>
      </c>
      <c r="Q2808" t="s">
        <v>36</v>
      </c>
      <c r="R2808" s="7">
        <v>45688</v>
      </c>
      <c r="S2808" s="8">
        <f t="shared" si="194"/>
        <v>125.17260273972603</v>
      </c>
      <c r="T2808" t="str">
        <f t="shared" si="193"/>
        <v>65+</v>
      </c>
      <c r="U2808" s="7">
        <v>41117</v>
      </c>
      <c r="V2808">
        <f t="shared" si="195"/>
        <v>216</v>
      </c>
    </row>
    <row r="2809" spans="1:22">
      <c r="A2809">
        <v>129708</v>
      </c>
      <c r="B2809" t="s">
        <v>17</v>
      </c>
      <c r="C2809" t="s">
        <v>18</v>
      </c>
      <c r="D2809" t="s">
        <v>19</v>
      </c>
      <c r="H2809" t="s">
        <v>19</v>
      </c>
      <c r="J2809" t="s">
        <v>30</v>
      </c>
      <c r="K2809" s="7">
        <v>34054</v>
      </c>
      <c r="L2809" t="s">
        <v>78</v>
      </c>
      <c r="M2809" t="s">
        <v>22</v>
      </c>
      <c r="N2809" t="s">
        <v>86</v>
      </c>
      <c r="O2809" s="7">
        <v>43307</v>
      </c>
      <c r="P2809" s="7">
        <v>43488</v>
      </c>
      <c r="Q2809" t="s">
        <v>77</v>
      </c>
      <c r="R2809" s="7">
        <v>45688</v>
      </c>
      <c r="S2809" s="8">
        <f t="shared" si="194"/>
        <v>31.873972602739727</v>
      </c>
      <c r="T2809" t="str">
        <f t="shared" si="193"/>
        <v>25-35</v>
      </c>
      <c r="U2809" s="7">
        <v>43488</v>
      </c>
      <c r="V2809">
        <f t="shared" si="195"/>
        <v>130</v>
      </c>
    </row>
    <row r="2810" spans="1:22">
      <c r="A2810">
        <v>79116</v>
      </c>
      <c r="B2810" t="s">
        <v>17</v>
      </c>
      <c r="C2810" t="s">
        <v>18</v>
      </c>
      <c r="D2810" t="s">
        <v>19</v>
      </c>
      <c r="H2810" t="s">
        <v>19</v>
      </c>
      <c r="J2810" t="s">
        <v>20</v>
      </c>
      <c r="K2810" s="7">
        <v>21799</v>
      </c>
      <c r="L2810" t="s">
        <v>37</v>
      </c>
      <c r="M2810" t="s">
        <v>22</v>
      </c>
      <c r="N2810" t="s">
        <v>34</v>
      </c>
      <c r="O2810" s="7">
        <v>40596</v>
      </c>
      <c r="P2810" s="7">
        <v>40924</v>
      </c>
      <c r="Q2810" t="s">
        <v>36</v>
      </c>
      <c r="R2810" s="7">
        <v>45688</v>
      </c>
      <c r="S2810" s="8">
        <f t="shared" si="194"/>
        <v>65.449315068493149</v>
      </c>
      <c r="T2810" t="str">
        <f t="shared" si="193"/>
        <v>65+</v>
      </c>
      <c r="U2810" s="7">
        <v>40924</v>
      </c>
      <c r="V2810">
        <f t="shared" si="195"/>
        <v>235</v>
      </c>
    </row>
    <row r="2811" spans="1:22">
      <c r="A2811">
        <v>108000</v>
      </c>
      <c r="B2811" t="s">
        <v>17</v>
      </c>
      <c r="C2811" t="s">
        <v>25</v>
      </c>
      <c r="D2811" t="s">
        <v>19</v>
      </c>
      <c r="H2811" t="s">
        <v>19</v>
      </c>
      <c r="J2811" t="s">
        <v>20</v>
      </c>
      <c r="K2811" s="7">
        <v>18520</v>
      </c>
      <c r="L2811" t="s">
        <v>102</v>
      </c>
      <c r="M2811" t="s">
        <v>22</v>
      </c>
      <c r="N2811" t="s">
        <v>32</v>
      </c>
      <c r="O2811" s="7">
        <v>41747</v>
      </c>
      <c r="P2811" s="7" t="s">
        <v>29</v>
      </c>
      <c r="Q2811" t="s">
        <v>24</v>
      </c>
      <c r="R2811" s="7">
        <v>45688</v>
      </c>
      <c r="S2811" s="8">
        <f t="shared" si="194"/>
        <v>74.432876712328763</v>
      </c>
      <c r="T2811" t="str">
        <f t="shared" si="193"/>
        <v>65+</v>
      </c>
      <c r="U2811" s="7">
        <f>R2811</f>
        <v>45688</v>
      </c>
      <c r="V2811">
        <f t="shared" si="195"/>
        <v>2816</v>
      </c>
    </row>
    <row r="2812" spans="1:22">
      <c r="A2812">
        <v>114522</v>
      </c>
      <c r="B2812" t="s">
        <v>17</v>
      </c>
      <c r="C2812" t="s">
        <v>18</v>
      </c>
      <c r="D2812" t="s">
        <v>19</v>
      </c>
      <c r="H2812" t="s">
        <v>19</v>
      </c>
      <c r="J2812" t="s">
        <v>30</v>
      </c>
      <c r="K2812" s="7">
        <v>22712</v>
      </c>
      <c r="L2812" t="s">
        <v>65</v>
      </c>
      <c r="M2812" t="s">
        <v>27</v>
      </c>
      <c r="N2812" t="s">
        <v>32</v>
      </c>
      <c r="O2812" s="7">
        <v>42461</v>
      </c>
      <c r="P2812" s="7">
        <v>42461</v>
      </c>
      <c r="Q2812" t="s">
        <v>36</v>
      </c>
      <c r="R2812" s="7">
        <v>45688</v>
      </c>
      <c r="S2812" s="8">
        <f t="shared" si="194"/>
        <v>62.947945205479449</v>
      </c>
      <c r="T2812" t="str">
        <f t="shared" si="193"/>
        <v>55-65</v>
      </c>
      <c r="U2812" s="7">
        <v>42461</v>
      </c>
      <c r="V2812">
        <f t="shared" si="195"/>
        <v>1</v>
      </c>
    </row>
    <row r="2813" spans="1:22">
      <c r="A2813">
        <v>19153</v>
      </c>
      <c r="B2813" t="s">
        <v>17</v>
      </c>
      <c r="C2813" t="s">
        <v>18</v>
      </c>
      <c r="D2813" t="s">
        <v>19</v>
      </c>
      <c r="H2813" t="s">
        <v>19</v>
      </c>
      <c r="J2813" t="s">
        <v>20</v>
      </c>
      <c r="K2813" s="7">
        <v>13459</v>
      </c>
      <c r="L2813" t="s">
        <v>37</v>
      </c>
      <c r="M2813" t="s">
        <v>27</v>
      </c>
      <c r="N2813" t="s">
        <v>32</v>
      </c>
      <c r="O2813" s="7">
        <v>1</v>
      </c>
      <c r="P2813" s="7">
        <v>1</v>
      </c>
      <c r="Q2813" t="s">
        <v>36</v>
      </c>
      <c r="R2813" s="7">
        <v>45688</v>
      </c>
      <c r="S2813" s="8">
        <f t="shared" si="194"/>
        <v>88.298630136986304</v>
      </c>
      <c r="T2813" t="str">
        <f t="shared" si="193"/>
        <v>65+</v>
      </c>
      <c r="U2813" s="7">
        <v>1</v>
      </c>
    </row>
    <row r="2814" spans="1:22">
      <c r="A2814">
        <v>5381</v>
      </c>
      <c r="B2814" t="s">
        <v>17</v>
      </c>
      <c r="C2814" t="s">
        <v>25</v>
      </c>
      <c r="D2814" t="s">
        <v>19</v>
      </c>
      <c r="H2814" t="s">
        <v>19</v>
      </c>
      <c r="J2814" t="s">
        <v>20</v>
      </c>
      <c r="K2814" s="7">
        <v>16861</v>
      </c>
      <c r="L2814" t="s">
        <v>48</v>
      </c>
      <c r="M2814" t="s">
        <v>27</v>
      </c>
      <c r="N2814" t="s">
        <v>34</v>
      </c>
      <c r="O2814" s="7">
        <v>40954</v>
      </c>
      <c r="P2814" s="7" t="s">
        <v>29</v>
      </c>
      <c r="Q2814" t="s">
        <v>41</v>
      </c>
      <c r="R2814" s="7">
        <v>45688</v>
      </c>
      <c r="S2814" s="8">
        <f t="shared" si="194"/>
        <v>78.978082191780828</v>
      </c>
      <c r="T2814" t="str">
        <f t="shared" si="193"/>
        <v>65+</v>
      </c>
      <c r="U2814" s="7">
        <f>R2814</f>
        <v>45688</v>
      </c>
      <c r="V2814">
        <f t="shared" si="195"/>
        <v>3383</v>
      </c>
    </row>
    <row r="2815" spans="1:22">
      <c r="A2815">
        <v>145465</v>
      </c>
      <c r="B2815" t="s">
        <v>17</v>
      </c>
      <c r="C2815" t="s">
        <v>18</v>
      </c>
      <c r="D2815" t="s">
        <v>19</v>
      </c>
      <c r="H2815" t="s">
        <v>19</v>
      </c>
      <c r="J2815" t="s">
        <v>20</v>
      </c>
      <c r="K2815" s="7">
        <v>34775</v>
      </c>
      <c r="L2815" t="s">
        <v>26</v>
      </c>
      <c r="M2815" t="s">
        <v>27</v>
      </c>
      <c r="N2815" t="s">
        <v>34</v>
      </c>
      <c r="O2815" s="7" t="s">
        <v>36</v>
      </c>
      <c r="P2815" s="7" t="s">
        <v>36</v>
      </c>
      <c r="Q2815" t="s">
        <v>36</v>
      </c>
      <c r="R2815" s="7">
        <v>45688</v>
      </c>
      <c r="S2815" s="8">
        <f t="shared" si="194"/>
        <v>29.898630136986302</v>
      </c>
      <c r="T2815" t="str">
        <f t="shared" si="193"/>
        <v>25-35</v>
      </c>
      <c r="U2815" s="7" t="s">
        <v>36</v>
      </c>
      <c r="V2815" t="str">
        <f t="shared" si="195"/>
        <v/>
      </c>
    </row>
    <row r="2816" spans="1:22">
      <c r="A2816">
        <v>94169</v>
      </c>
      <c r="B2816" t="s">
        <v>17</v>
      </c>
      <c r="C2816" t="s">
        <v>18</v>
      </c>
      <c r="D2816" t="s">
        <v>19</v>
      </c>
      <c r="H2816" t="s">
        <v>19</v>
      </c>
      <c r="J2816" t="s">
        <v>30</v>
      </c>
      <c r="K2816" s="7">
        <v>34996</v>
      </c>
      <c r="L2816" t="s">
        <v>21</v>
      </c>
      <c r="M2816" t="s">
        <v>22</v>
      </c>
      <c r="N2816" t="s">
        <v>32</v>
      </c>
      <c r="O2816" s="7">
        <v>40984</v>
      </c>
      <c r="P2816" s="7">
        <v>41122</v>
      </c>
      <c r="Q2816" t="s">
        <v>36</v>
      </c>
      <c r="R2816" s="7">
        <v>45688</v>
      </c>
      <c r="S2816" s="8">
        <f t="shared" si="194"/>
        <v>29.293150684931508</v>
      </c>
      <c r="T2816" t="str">
        <f t="shared" si="193"/>
        <v>25-35</v>
      </c>
      <c r="U2816" s="7">
        <v>41122</v>
      </c>
      <c r="V2816">
        <f t="shared" si="195"/>
        <v>99</v>
      </c>
    </row>
    <row r="2817" spans="1:22">
      <c r="A2817">
        <v>108261</v>
      </c>
      <c r="B2817" t="s">
        <v>17</v>
      </c>
      <c r="C2817" t="s">
        <v>18</v>
      </c>
      <c r="D2817" t="s">
        <v>19</v>
      </c>
      <c r="H2817" t="s">
        <v>19</v>
      </c>
      <c r="J2817" t="s">
        <v>30</v>
      </c>
      <c r="K2817" s="7">
        <v>25569</v>
      </c>
      <c r="L2817" t="s">
        <v>21</v>
      </c>
      <c r="M2817" t="s">
        <v>22</v>
      </c>
      <c r="N2817" t="s">
        <v>32</v>
      </c>
      <c r="O2817" s="7">
        <v>41810</v>
      </c>
      <c r="P2817" s="7">
        <v>41960</v>
      </c>
      <c r="Q2817" t="s">
        <v>36</v>
      </c>
      <c r="R2817" s="7">
        <v>45688</v>
      </c>
      <c r="S2817" s="8">
        <f t="shared" si="194"/>
        <v>55.12054794520548</v>
      </c>
      <c r="T2817" t="str">
        <f t="shared" si="193"/>
        <v>55-65</v>
      </c>
      <c r="U2817" s="7">
        <v>41960</v>
      </c>
      <c r="V2817">
        <f t="shared" si="195"/>
        <v>107</v>
      </c>
    </row>
    <row r="2818" spans="1:22">
      <c r="A2818">
        <v>93797</v>
      </c>
      <c r="B2818" t="s">
        <v>17</v>
      </c>
      <c r="C2818" t="s">
        <v>18</v>
      </c>
      <c r="D2818" t="s">
        <v>19</v>
      </c>
      <c r="H2818" t="s">
        <v>19</v>
      </c>
      <c r="J2818" t="s">
        <v>20</v>
      </c>
      <c r="K2818" s="7">
        <v>24395</v>
      </c>
      <c r="L2818" t="s">
        <v>101</v>
      </c>
      <c r="M2818" t="s">
        <v>22</v>
      </c>
      <c r="N2818" t="s">
        <v>32</v>
      </c>
      <c r="O2818" s="7">
        <v>40924</v>
      </c>
      <c r="P2818" s="7">
        <v>41698</v>
      </c>
      <c r="Q2818" t="s">
        <v>36</v>
      </c>
      <c r="R2818" s="7">
        <v>45688</v>
      </c>
      <c r="S2818" s="8">
        <f t="shared" si="194"/>
        <v>58.336986301369862</v>
      </c>
      <c r="T2818" t="str">
        <f t="shared" ref="T2818:T2881" si="196">IFERROR(VLOOKUP(S2818,Age_Group_Arr,2,TRUE),"")</f>
        <v>55-65</v>
      </c>
      <c r="U2818" s="7">
        <v>41698</v>
      </c>
      <c r="V2818">
        <f t="shared" si="195"/>
        <v>555</v>
      </c>
    </row>
    <row r="2819" spans="1:22">
      <c r="A2819">
        <v>132872</v>
      </c>
      <c r="B2819" t="s">
        <v>17</v>
      </c>
      <c r="C2819" t="s">
        <v>18</v>
      </c>
      <c r="D2819" t="s">
        <v>19</v>
      </c>
      <c r="H2819" t="s">
        <v>19</v>
      </c>
      <c r="J2819" t="s">
        <v>30</v>
      </c>
      <c r="K2819" s="7">
        <v>35844</v>
      </c>
      <c r="L2819" t="s">
        <v>48</v>
      </c>
      <c r="M2819" t="s">
        <v>27</v>
      </c>
      <c r="N2819" t="s">
        <v>28</v>
      </c>
      <c r="O2819" s="7" t="s">
        <v>36</v>
      </c>
      <c r="P2819" s="7" t="s">
        <v>36</v>
      </c>
      <c r="Q2819" t="s">
        <v>36</v>
      </c>
      <c r="R2819" s="7">
        <v>45688</v>
      </c>
      <c r="S2819" s="8">
        <f t="shared" ref="S2819:S2882" si="197">(SUM(R2819-K2819)/365)</f>
        <v>26.969863013698632</v>
      </c>
      <c r="T2819" t="str">
        <f t="shared" si="196"/>
        <v>25-35</v>
      </c>
      <c r="U2819" s="7" t="s">
        <v>36</v>
      </c>
      <c r="V2819" t="str">
        <f t="shared" ref="V2819:V2882" si="198">IFERROR(NETWORKDAYS(O2819,U2819,8),"")</f>
        <v/>
      </c>
    </row>
    <row r="2820" spans="1:22">
      <c r="A2820">
        <v>112047</v>
      </c>
      <c r="B2820" t="s">
        <v>17</v>
      </c>
      <c r="C2820" t="s">
        <v>18</v>
      </c>
      <c r="D2820" t="s">
        <v>19</v>
      </c>
      <c r="H2820" t="s">
        <v>19</v>
      </c>
      <c r="J2820" t="s">
        <v>30</v>
      </c>
      <c r="K2820" s="7">
        <v>26279</v>
      </c>
      <c r="L2820" t="s">
        <v>54</v>
      </c>
      <c r="M2820" t="s">
        <v>27</v>
      </c>
      <c r="N2820" t="s">
        <v>23</v>
      </c>
      <c r="O2820" s="7">
        <v>42409</v>
      </c>
      <c r="P2820" s="7">
        <v>42409</v>
      </c>
      <c r="Q2820" t="s">
        <v>36</v>
      </c>
      <c r="R2820" s="7">
        <v>45688</v>
      </c>
      <c r="S2820" s="8">
        <f t="shared" si="197"/>
        <v>53.175342465753424</v>
      </c>
      <c r="T2820" t="str">
        <f t="shared" si="196"/>
        <v>45-55</v>
      </c>
      <c r="U2820" s="7">
        <v>42409</v>
      </c>
      <c r="V2820">
        <f t="shared" si="198"/>
        <v>1</v>
      </c>
    </row>
    <row r="2821" spans="1:22">
      <c r="A2821">
        <v>123718</v>
      </c>
      <c r="B2821" t="s">
        <v>17</v>
      </c>
      <c r="C2821" t="s">
        <v>18</v>
      </c>
      <c r="D2821" t="s">
        <v>19</v>
      </c>
      <c r="H2821" t="s">
        <v>19</v>
      </c>
      <c r="J2821" t="s">
        <v>20</v>
      </c>
      <c r="K2821" s="7">
        <v>31484</v>
      </c>
      <c r="L2821" t="s">
        <v>48</v>
      </c>
      <c r="M2821" t="s">
        <v>27</v>
      </c>
      <c r="N2821" t="s">
        <v>34</v>
      </c>
      <c r="O2821" s="7" t="s">
        <v>36</v>
      </c>
      <c r="P2821" s="7" t="s">
        <v>36</v>
      </c>
      <c r="Q2821" t="s">
        <v>38</v>
      </c>
      <c r="R2821" s="7">
        <v>45688</v>
      </c>
      <c r="S2821" s="8">
        <f t="shared" si="197"/>
        <v>38.915068493150685</v>
      </c>
      <c r="T2821" t="str">
        <f t="shared" si="196"/>
        <v>35-45</v>
      </c>
      <c r="U2821" s="7" t="s">
        <v>36</v>
      </c>
      <c r="V2821" t="str">
        <f t="shared" si="198"/>
        <v/>
      </c>
    </row>
    <row r="2822" spans="1:22">
      <c r="A2822">
        <v>168251</v>
      </c>
      <c r="B2822" t="s">
        <v>17</v>
      </c>
      <c r="C2822" t="s">
        <v>71</v>
      </c>
      <c r="D2822" t="s">
        <v>19</v>
      </c>
      <c r="H2822" t="s">
        <v>19</v>
      </c>
      <c r="J2822" t="s">
        <v>20</v>
      </c>
      <c r="K2822" s="7">
        <v>40435</v>
      </c>
      <c r="L2822" t="s">
        <v>96</v>
      </c>
      <c r="M2822" t="s">
        <v>22</v>
      </c>
      <c r="N2822" t="s">
        <v>34</v>
      </c>
      <c r="O2822" s="7" t="s">
        <v>36</v>
      </c>
      <c r="P2822" s="7" t="s">
        <v>36</v>
      </c>
      <c r="Q2822" t="s">
        <v>36</v>
      </c>
      <c r="R2822" s="7">
        <v>45688</v>
      </c>
      <c r="S2822" s="8">
        <f t="shared" si="197"/>
        <v>14.391780821917807</v>
      </c>
      <c r="T2822" t="str">
        <f t="shared" si="196"/>
        <v/>
      </c>
      <c r="U2822" s="7" t="s">
        <v>36</v>
      </c>
      <c r="V2822" t="str">
        <f t="shared" si="198"/>
        <v/>
      </c>
    </row>
    <row r="2823" spans="1:22">
      <c r="A2823">
        <v>50770</v>
      </c>
      <c r="B2823" t="s">
        <v>17</v>
      </c>
      <c r="C2823" t="s">
        <v>25</v>
      </c>
      <c r="D2823" t="s">
        <v>19</v>
      </c>
      <c r="H2823" t="s">
        <v>19</v>
      </c>
      <c r="J2823" t="s">
        <v>20</v>
      </c>
      <c r="K2823" s="7">
        <v>26462</v>
      </c>
      <c r="L2823" t="s">
        <v>65</v>
      </c>
      <c r="M2823" t="s">
        <v>27</v>
      </c>
      <c r="N2823" t="s">
        <v>34</v>
      </c>
      <c r="O2823" s="7">
        <v>41974</v>
      </c>
      <c r="P2823" s="7" t="s">
        <v>29</v>
      </c>
      <c r="Q2823" t="s">
        <v>38</v>
      </c>
      <c r="R2823" s="7">
        <v>45688</v>
      </c>
      <c r="S2823" s="8">
        <f t="shared" si="197"/>
        <v>52.673972602739724</v>
      </c>
      <c r="T2823" t="str">
        <f t="shared" si="196"/>
        <v>45-55</v>
      </c>
      <c r="U2823" s="7">
        <f>R2823</f>
        <v>45688</v>
      </c>
      <c r="V2823">
        <f t="shared" si="198"/>
        <v>2655</v>
      </c>
    </row>
    <row r="2824" spans="1:22">
      <c r="A2824">
        <v>127238</v>
      </c>
      <c r="B2824" t="s">
        <v>17</v>
      </c>
      <c r="C2824" t="s">
        <v>18</v>
      </c>
      <c r="D2824" t="s">
        <v>19</v>
      </c>
      <c r="H2824" t="s">
        <v>19</v>
      </c>
      <c r="J2824" t="s">
        <v>30</v>
      </c>
      <c r="K2824" s="7">
        <v>37289</v>
      </c>
      <c r="L2824" t="s">
        <v>26</v>
      </c>
      <c r="M2824" t="s">
        <v>27</v>
      </c>
      <c r="N2824" t="s">
        <v>34</v>
      </c>
      <c r="O2824" s="7" t="s">
        <v>36</v>
      </c>
      <c r="P2824" s="7" t="s">
        <v>36</v>
      </c>
      <c r="Q2824" t="s">
        <v>36</v>
      </c>
      <c r="R2824" s="7">
        <v>45688</v>
      </c>
      <c r="S2824" s="8">
        <f t="shared" si="197"/>
        <v>23.010958904109589</v>
      </c>
      <c r="T2824" t="str">
        <f t="shared" si="196"/>
        <v>16-25</v>
      </c>
      <c r="U2824" s="7" t="s">
        <v>36</v>
      </c>
      <c r="V2824" t="str">
        <f t="shared" si="198"/>
        <v/>
      </c>
    </row>
    <row r="2825" spans="1:22">
      <c r="A2825">
        <v>100012</v>
      </c>
      <c r="B2825" t="s">
        <v>17</v>
      </c>
      <c r="C2825" t="s">
        <v>25</v>
      </c>
      <c r="D2825" t="s">
        <v>19</v>
      </c>
      <c r="H2825" t="s">
        <v>19</v>
      </c>
      <c r="J2825" t="s">
        <v>20</v>
      </c>
      <c r="K2825" s="7">
        <v>19913</v>
      </c>
      <c r="L2825" t="s">
        <v>26</v>
      </c>
      <c r="M2825" t="s">
        <v>27</v>
      </c>
      <c r="N2825" t="s">
        <v>36</v>
      </c>
      <c r="O2825" s="7">
        <v>44046</v>
      </c>
      <c r="P2825" s="7" t="s">
        <v>29</v>
      </c>
      <c r="Q2825" t="s">
        <v>24</v>
      </c>
      <c r="R2825" s="7">
        <v>45688</v>
      </c>
      <c r="S2825" s="8">
        <f t="shared" si="197"/>
        <v>70.61643835616438</v>
      </c>
      <c r="T2825" t="str">
        <f t="shared" si="196"/>
        <v>65+</v>
      </c>
      <c r="U2825" s="7">
        <f>R2825</f>
        <v>45688</v>
      </c>
      <c r="V2825">
        <f t="shared" si="198"/>
        <v>1175</v>
      </c>
    </row>
    <row r="2826" spans="1:22">
      <c r="A2826">
        <v>109915</v>
      </c>
      <c r="B2826" t="s">
        <v>17</v>
      </c>
      <c r="C2826" t="s">
        <v>18</v>
      </c>
      <c r="D2826" t="s">
        <v>19</v>
      </c>
      <c r="H2826" t="s">
        <v>19</v>
      </c>
      <c r="J2826" t="s">
        <v>20</v>
      </c>
      <c r="K2826" s="7">
        <v>27912</v>
      </c>
      <c r="L2826" t="s">
        <v>26</v>
      </c>
      <c r="M2826" t="s">
        <v>27</v>
      </c>
      <c r="N2826" t="s">
        <v>32</v>
      </c>
      <c r="O2826" s="7">
        <v>41968</v>
      </c>
      <c r="P2826" s="7">
        <v>44831</v>
      </c>
      <c r="Q2826" t="s">
        <v>38</v>
      </c>
      <c r="R2826" s="7">
        <v>45688</v>
      </c>
      <c r="S2826" s="8">
        <f t="shared" si="197"/>
        <v>48.701369863013696</v>
      </c>
      <c r="T2826" t="str">
        <f t="shared" si="196"/>
        <v>45-55</v>
      </c>
      <c r="U2826" s="7">
        <v>44831</v>
      </c>
      <c r="V2826">
        <f t="shared" si="198"/>
        <v>2046</v>
      </c>
    </row>
    <row r="2827" spans="1:22">
      <c r="A2827">
        <v>101321</v>
      </c>
      <c r="B2827" t="s">
        <v>17</v>
      </c>
      <c r="C2827" t="s">
        <v>18</v>
      </c>
      <c r="D2827" t="s">
        <v>19</v>
      </c>
      <c r="H2827" t="s">
        <v>19</v>
      </c>
      <c r="J2827" t="s">
        <v>20</v>
      </c>
      <c r="K2827" s="7">
        <v>28858</v>
      </c>
      <c r="L2827" t="s">
        <v>21</v>
      </c>
      <c r="M2827" t="s">
        <v>22</v>
      </c>
      <c r="N2827" t="s">
        <v>32</v>
      </c>
      <c r="O2827" s="7">
        <v>41198</v>
      </c>
      <c r="P2827" s="7">
        <v>41205</v>
      </c>
      <c r="Q2827" t="s">
        <v>36</v>
      </c>
      <c r="R2827" s="7">
        <v>45688</v>
      </c>
      <c r="S2827" s="8">
        <f t="shared" si="197"/>
        <v>46.109589041095887</v>
      </c>
      <c r="T2827" t="str">
        <f t="shared" si="196"/>
        <v>45-55</v>
      </c>
      <c r="U2827" s="7">
        <v>41205</v>
      </c>
      <c r="V2827">
        <f t="shared" si="198"/>
        <v>6</v>
      </c>
    </row>
    <row r="2828" spans="1:22">
      <c r="A2828">
        <v>107901</v>
      </c>
      <c r="B2828" t="s">
        <v>17</v>
      </c>
      <c r="C2828" t="s">
        <v>18</v>
      </c>
      <c r="D2828" t="s">
        <v>19</v>
      </c>
      <c r="H2828" t="s">
        <v>19</v>
      </c>
      <c r="J2828" t="s">
        <v>30</v>
      </c>
      <c r="K2828" s="7">
        <v>32526</v>
      </c>
      <c r="L2828" t="s">
        <v>161</v>
      </c>
      <c r="M2828" t="s">
        <v>22</v>
      </c>
      <c r="N2828" t="s">
        <v>32</v>
      </c>
      <c r="O2828" s="7">
        <v>41771</v>
      </c>
      <c r="P2828" s="7">
        <v>41791</v>
      </c>
      <c r="Q2828" t="s">
        <v>36</v>
      </c>
      <c r="R2828" s="7">
        <v>45688</v>
      </c>
      <c r="S2828" s="8">
        <f t="shared" si="197"/>
        <v>36.060273972602737</v>
      </c>
      <c r="T2828" t="str">
        <f t="shared" si="196"/>
        <v>35-45</v>
      </c>
      <c r="U2828" s="7">
        <v>41791</v>
      </c>
      <c r="V2828">
        <f t="shared" si="198"/>
        <v>15</v>
      </c>
    </row>
    <row r="2829" spans="1:22">
      <c r="A2829">
        <v>53845</v>
      </c>
      <c r="B2829" t="s">
        <v>17</v>
      </c>
      <c r="C2829" t="s">
        <v>18</v>
      </c>
      <c r="D2829" t="s">
        <v>19</v>
      </c>
      <c r="H2829" t="s">
        <v>19</v>
      </c>
      <c r="J2829" t="s">
        <v>30</v>
      </c>
      <c r="K2829" s="7">
        <v>29380</v>
      </c>
      <c r="L2829" t="s">
        <v>54</v>
      </c>
      <c r="M2829" t="s">
        <v>27</v>
      </c>
      <c r="N2829" t="s">
        <v>34</v>
      </c>
      <c r="O2829" s="7">
        <v>40087</v>
      </c>
      <c r="P2829" s="7">
        <v>41487</v>
      </c>
      <c r="Q2829" t="s">
        <v>36</v>
      </c>
      <c r="R2829" s="7">
        <v>45688</v>
      </c>
      <c r="S2829" s="8">
        <f t="shared" si="197"/>
        <v>44.679452054794524</v>
      </c>
      <c r="T2829" t="str">
        <f t="shared" si="196"/>
        <v>35-45</v>
      </c>
      <c r="U2829" s="7">
        <v>41487</v>
      </c>
      <c r="V2829">
        <f t="shared" si="198"/>
        <v>1001</v>
      </c>
    </row>
    <row r="2830" spans="1:22">
      <c r="A2830">
        <v>116360</v>
      </c>
      <c r="B2830" t="s">
        <v>17</v>
      </c>
      <c r="C2830" t="s">
        <v>18</v>
      </c>
      <c r="D2830" t="s">
        <v>19</v>
      </c>
      <c r="H2830" t="s">
        <v>19</v>
      </c>
      <c r="J2830" t="s">
        <v>30</v>
      </c>
      <c r="K2830" s="7">
        <v>34345</v>
      </c>
      <c r="L2830" t="s">
        <v>35</v>
      </c>
      <c r="M2830" t="s">
        <v>27</v>
      </c>
      <c r="N2830" t="s">
        <v>34</v>
      </c>
      <c r="O2830" s="7">
        <v>42427</v>
      </c>
      <c r="P2830" s="7">
        <v>43739</v>
      </c>
      <c r="Q2830" t="s">
        <v>24</v>
      </c>
      <c r="R2830" s="7">
        <v>45688</v>
      </c>
      <c r="S2830" s="8">
        <f t="shared" si="197"/>
        <v>31.076712328767123</v>
      </c>
      <c r="T2830" t="str">
        <f t="shared" si="196"/>
        <v>25-35</v>
      </c>
      <c r="U2830" s="7">
        <v>43739</v>
      </c>
      <c r="V2830">
        <f t="shared" si="198"/>
        <v>937</v>
      </c>
    </row>
    <row r="2831" spans="1:22">
      <c r="A2831">
        <v>40214</v>
      </c>
      <c r="B2831" t="s">
        <v>17</v>
      </c>
      <c r="C2831" t="s">
        <v>18</v>
      </c>
      <c r="D2831" t="s">
        <v>19</v>
      </c>
      <c r="H2831" t="s">
        <v>19</v>
      </c>
      <c r="J2831" t="s">
        <v>20</v>
      </c>
      <c r="K2831" s="7">
        <v>20982</v>
      </c>
      <c r="L2831" t="s">
        <v>35</v>
      </c>
      <c r="M2831" t="s">
        <v>27</v>
      </c>
      <c r="N2831" t="s">
        <v>32</v>
      </c>
      <c r="O2831" s="7">
        <v>42301</v>
      </c>
      <c r="P2831" s="7">
        <v>43739</v>
      </c>
      <c r="Q2831" t="s">
        <v>24</v>
      </c>
      <c r="R2831" s="7">
        <v>45688</v>
      </c>
      <c r="S2831" s="8">
        <f t="shared" si="197"/>
        <v>67.68767123287671</v>
      </c>
      <c r="T2831" t="str">
        <f t="shared" si="196"/>
        <v>65+</v>
      </c>
      <c r="U2831" s="7">
        <v>43739</v>
      </c>
      <c r="V2831">
        <f t="shared" si="198"/>
        <v>1027</v>
      </c>
    </row>
    <row r="2832" spans="1:22">
      <c r="A2832">
        <v>80823</v>
      </c>
      <c r="B2832" t="s">
        <v>17</v>
      </c>
      <c r="C2832" t="s">
        <v>18</v>
      </c>
      <c r="D2832" t="s">
        <v>19</v>
      </c>
      <c r="H2832" t="s">
        <v>19</v>
      </c>
      <c r="J2832" t="s">
        <v>20</v>
      </c>
      <c r="K2832" s="7">
        <v>30191</v>
      </c>
      <c r="L2832" t="s">
        <v>54</v>
      </c>
      <c r="M2832" t="s">
        <v>27</v>
      </c>
      <c r="N2832" t="s">
        <v>34</v>
      </c>
      <c r="O2832" s="7">
        <v>40030</v>
      </c>
      <c r="P2832" s="7">
        <v>42838</v>
      </c>
      <c r="Q2832" t="s">
        <v>24</v>
      </c>
      <c r="R2832" s="7">
        <v>45688</v>
      </c>
      <c r="S2832" s="8">
        <f t="shared" si="197"/>
        <v>42.457534246575342</v>
      </c>
      <c r="T2832" t="str">
        <f t="shared" si="196"/>
        <v>35-45</v>
      </c>
      <c r="U2832" s="7">
        <v>42838</v>
      </c>
      <c r="V2832">
        <f t="shared" si="198"/>
        <v>2007</v>
      </c>
    </row>
    <row r="2833" spans="1:22">
      <c r="A2833">
        <v>104888</v>
      </c>
      <c r="B2833" t="s">
        <v>17</v>
      </c>
      <c r="C2833" t="s">
        <v>18</v>
      </c>
      <c r="D2833" t="s">
        <v>19</v>
      </c>
      <c r="H2833" t="s">
        <v>19</v>
      </c>
      <c r="J2833" t="s">
        <v>20</v>
      </c>
      <c r="K2833" s="7">
        <v>35703</v>
      </c>
      <c r="L2833" t="s">
        <v>21</v>
      </c>
      <c r="M2833" t="s">
        <v>22</v>
      </c>
      <c r="N2833" t="s">
        <v>32</v>
      </c>
      <c r="O2833" s="7">
        <v>41461</v>
      </c>
      <c r="P2833" s="7">
        <v>41579</v>
      </c>
      <c r="Q2833" t="s">
        <v>36</v>
      </c>
      <c r="R2833" s="7">
        <v>45688</v>
      </c>
      <c r="S2833" s="8">
        <f t="shared" si="197"/>
        <v>27.356164383561644</v>
      </c>
      <c r="T2833" t="str">
        <f t="shared" si="196"/>
        <v>25-35</v>
      </c>
      <c r="U2833" s="7">
        <v>41579</v>
      </c>
      <c r="V2833">
        <f t="shared" si="198"/>
        <v>85</v>
      </c>
    </row>
    <row r="2834" spans="1:22">
      <c r="A2834">
        <v>67022</v>
      </c>
      <c r="B2834" t="s">
        <v>17</v>
      </c>
      <c r="C2834" t="s">
        <v>18</v>
      </c>
      <c r="D2834" t="s">
        <v>19</v>
      </c>
      <c r="H2834" t="s">
        <v>19</v>
      </c>
      <c r="J2834" t="s">
        <v>20</v>
      </c>
      <c r="K2834" s="7">
        <v>23216</v>
      </c>
      <c r="L2834" t="s">
        <v>59</v>
      </c>
      <c r="M2834" t="s">
        <v>27</v>
      </c>
      <c r="N2834" t="s">
        <v>32</v>
      </c>
      <c r="O2834" s="7">
        <v>40444</v>
      </c>
      <c r="P2834" s="7">
        <v>42835</v>
      </c>
      <c r="Q2834" t="s">
        <v>38</v>
      </c>
      <c r="R2834" s="7">
        <v>45688</v>
      </c>
      <c r="S2834" s="8">
        <f t="shared" si="197"/>
        <v>61.56712328767123</v>
      </c>
      <c r="T2834" t="str">
        <f t="shared" si="196"/>
        <v>55-65</v>
      </c>
      <c r="U2834" s="7">
        <v>42835</v>
      </c>
      <c r="V2834">
        <f t="shared" si="198"/>
        <v>1708</v>
      </c>
    </row>
    <row r="2835" spans="1:22">
      <c r="A2835">
        <v>113154</v>
      </c>
      <c r="B2835" t="s">
        <v>17</v>
      </c>
      <c r="C2835" t="s">
        <v>18</v>
      </c>
      <c r="D2835" t="s">
        <v>19</v>
      </c>
      <c r="H2835" t="s">
        <v>19</v>
      </c>
      <c r="J2835" t="s">
        <v>30</v>
      </c>
      <c r="K2835" s="7">
        <v>21007</v>
      </c>
      <c r="L2835" t="s">
        <v>26</v>
      </c>
      <c r="M2835" t="s">
        <v>27</v>
      </c>
      <c r="N2835" t="s">
        <v>34</v>
      </c>
      <c r="O2835" s="7" t="s">
        <v>36</v>
      </c>
      <c r="P2835" s="7" t="s">
        <v>36</v>
      </c>
      <c r="Q2835" t="s">
        <v>36</v>
      </c>
      <c r="R2835" s="7">
        <v>45688</v>
      </c>
      <c r="S2835" s="8">
        <f t="shared" si="197"/>
        <v>67.61917808219178</v>
      </c>
      <c r="T2835" t="str">
        <f t="shared" si="196"/>
        <v>65+</v>
      </c>
      <c r="U2835" s="7" t="s">
        <v>36</v>
      </c>
      <c r="V2835" t="str">
        <f t="shared" si="198"/>
        <v/>
      </c>
    </row>
    <row r="2836" spans="1:22">
      <c r="A2836">
        <v>153644</v>
      </c>
      <c r="B2836" t="s">
        <v>17</v>
      </c>
      <c r="C2836" t="s">
        <v>25</v>
      </c>
      <c r="D2836" t="s">
        <v>19</v>
      </c>
      <c r="H2836" t="s">
        <v>19</v>
      </c>
      <c r="J2836" t="s">
        <v>20</v>
      </c>
      <c r="K2836" s="7">
        <v>22569</v>
      </c>
      <c r="L2836" t="s">
        <v>60</v>
      </c>
      <c r="M2836" t="s">
        <v>27</v>
      </c>
      <c r="N2836" t="s">
        <v>34</v>
      </c>
      <c r="O2836" s="7">
        <v>44588</v>
      </c>
      <c r="P2836" s="7" t="s">
        <v>29</v>
      </c>
      <c r="Q2836" t="s">
        <v>41</v>
      </c>
      <c r="R2836" s="7">
        <v>45688</v>
      </c>
      <c r="S2836" s="8">
        <f t="shared" si="197"/>
        <v>63.339726027397262</v>
      </c>
      <c r="T2836" t="str">
        <f t="shared" si="196"/>
        <v>55-65</v>
      </c>
      <c r="U2836" s="7">
        <f>R2836</f>
        <v>45688</v>
      </c>
      <c r="V2836">
        <f t="shared" si="198"/>
        <v>787</v>
      </c>
    </row>
    <row r="2837" spans="1:22">
      <c r="A2837">
        <v>156473</v>
      </c>
      <c r="B2837" t="s">
        <v>17</v>
      </c>
      <c r="C2837" t="s">
        <v>18</v>
      </c>
      <c r="D2837" t="s">
        <v>19</v>
      </c>
      <c r="H2837" t="s">
        <v>19</v>
      </c>
      <c r="J2837" t="s">
        <v>30</v>
      </c>
      <c r="K2837" s="7">
        <v>32355</v>
      </c>
      <c r="L2837" t="s">
        <v>96</v>
      </c>
      <c r="M2837" t="s">
        <v>22</v>
      </c>
      <c r="N2837" t="s">
        <v>34</v>
      </c>
      <c r="O2837" s="7">
        <v>44725</v>
      </c>
      <c r="P2837" s="7">
        <v>44846</v>
      </c>
      <c r="Q2837" t="s">
        <v>24</v>
      </c>
      <c r="R2837" s="7">
        <v>45688</v>
      </c>
      <c r="S2837" s="8">
        <f t="shared" si="197"/>
        <v>36.528767123287672</v>
      </c>
      <c r="T2837" t="str">
        <f t="shared" si="196"/>
        <v>35-45</v>
      </c>
      <c r="U2837" s="7">
        <v>44846</v>
      </c>
      <c r="V2837">
        <f t="shared" si="198"/>
        <v>88</v>
      </c>
    </row>
    <row r="2838" spans="1:22">
      <c r="A2838">
        <v>126255</v>
      </c>
      <c r="B2838" t="s">
        <v>17</v>
      </c>
      <c r="C2838" t="s">
        <v>18</v>
      </c>
      <c r="D2838" t="s">
        <v>19</v>
      </c>
      <c r="H2838" t="s">
        <v>19</v>
      </c>
      <c r="J2838" t="s">
        <v>20</v>
      </c>
      <c r="K2838" s="7">
        <v>38094</v>
      </c>
      <c r="L2838" t="s">
        <v>96</v>
      </c>
      <c r="M2838" t="s">
        <v>22</v>
      </c>
      <c r="N2838" t="s">
        <v>32</v>
      </c>
      <c r="O2838" s="7">
        <v>43067</v>
      </c>
      <c r="P2838" s="7">
        <v>43488</v>
      </c>
      <c r="Q2838" t="s">
        <v>24</v>
      </c>
      <c r="R2838" s="7">
        <v>45688</v>
      </c>
      <c r="S2838" s="8">
        <f t="shared" si="197"/>
        <v>20.805479452054794</v>
      </c>
      <c r="T2838" t="str">
        <f t="shared" si="196"/>
        <v>16-25</v>
      </c>
      <c r="U2838" s="7">
        <v>43488</v>
      </c>
      <c r="V2838">
        <f t="shared" si="198"/>
        <v>302</v>
      </c>
    </row>
    <row r="2839" spans="1:22">
      <c r="A2839">
        <v>162713</v>
      </c>
      <c r="B2839" t="s">
        <v>17</v>
      </c>
      <c r="C2839" t="s">
        <v>18</v>
      </c>
      <c r="D2839" t="s">
        <v>19</v>
      </c>
      <c r="H2839" t="s">
        <v>19</v>
      </c>
      <c r="J2839" t="s">
        <v>20</v>
      </c>
      <c r="K2839" s="7">
        <v>40135</v>
      </c>
      <c r="L2839" t="s">
        <v>96</v>
      </c>
      <c r="M2839" t="s">
        <v>22</v>
      </c>
      <c r="N2839" t="s">
        <v>34</v>
      </c>
      <c r="O2839" s="7">
        <v>45180</v>
      </c>
      <c r="P2839" s="7">
        <v>45283</v>
      </c>
      <c r="Q2839" t="s">
        <v>77</v>
      </c>
      <c r="R2839" s="7">
        <v>45688</v>
      </c>
      <c r="S2839" s="8">
        <f t="shared" si="197"/>
        <v>15.213698630136987</v>
      </c>
      <c r="T2839" t="str">
        <f t="shared" si="196"/>
        <v/>
      </c>
      <c r="U2839" s="7">
        <v>45283</v>
      </c>
      <c r="V2839">
        <f t="shared" si="198"/>
        <v>75</v>
      </c>
    </row>
    <row r="2840" spans="1:22">
      <c r="A2840">
        <v>81942</v>
      </c>
      <c r="B2840" t="s">
        <v>17</v>
      </c>
      <c r="C2840" t="s">
        <v>18</v>
      </c>
      <c r="D2840" t="s">
        <v>19</v>
      </c>
      <c r="H2840" t="s">
        <v>19</v>
      </c>
      <c r="J2840" t="s">
        <v>20</v>
      </c>
      <c r="K2840" s="7">
        <v>25219</v>
      </c>
      <c r="L2840" t="s">
        <v>84</v>
      </c>
      <c r="M2840" t="s">
        <v>22</v>
      </c>
      <c r="N2840" t="s">
        <v>32</v>
      </c>
      <c r="O2840" s="7">
        <v>40756</v>
      </c>
      <c r="P2840" s="7">
        <v>40848</v>
      </c>
      <c r="Q2840" t="s">
        <v>36</v>
      </c>
      <c r="R2840" s="7">
        <v>45688</v>
      </c>
      <c r="S2840" s="8">
        <f t="shared" si="197"/>
        <v>56.079452054794523</v>
      </c>
      <c r="T2840" t="str">
        <f t="shared" si="196"/>
        <v>55-65</v>
      </c>
      <c r="U2840" s="7">
        <v>40848</v>
      </c>
      <c r="V2840">
        <f t="shared" si="198"/>
        <v>67</v>
      </c>
    </row>
    <row r="2841" spans="1:22">
      <c r="A2841">
        <v>94927</v>
      </c>
      <c r="B2841" t="s">
        <v>17</v>
      </c>
      <c r="C2841" t="s">
        <v>18</v>
      </c>
      <c r="D2841" t="s">
        <v>19</v>
      </c>
      <c r="H2841" t="s">
        <v>19</v>
      </c>
      <c r="J2841" t="s">
        <v>20</v>
      </c>
      <c r="L2841" t="s">
        <v>37</v>
      </c>
      <c r="M2841" t="s">
        <v>27</v>
      </c>
      <c r="N2841" t="s">
        <v>28</v>
      </c>
      <c r="O2841" s="7">
        <v>41241</v>
      </c>
      <c r="P2841" s="7">
        <v>41241</v>
      </c>
      <c r="Q2841" t="s">
        <v>36</v>
      </c>
      <c r="R2841" s="7">
        <v>45688</v>
      </c>
      <c r="S2841" s="8">
        <f t="shared" si="197"/>
        <v>125.17260273972603</v>
      </c>
      <c r="T2841" t="str">
        <f t="shared" si="196"/>
        <v>65+</v>
      </c>
      <c r="U2841" s="7">
        <v>41241</v>
      </c>
      <c r="V2841">
        <f t="shared" si="198"/>
        <v>1</v>
      </c>
    </row>
    <row r="2842" spans="1:22">
      <c r="A2842">
        <v>126754</v>
      </c>
      <c r="B2842" t="s">
        <v>17</v>
      </c>
      <c r="C2842" t="s">
        <v>18</v>
      </c>
      <c r="D2842" t="s">
        <v>19</v>
      </c>
      <c r="H2842" t="s">
        <v>19</v>
      </c>
      <c r="J2842" t="s">
        <v>20</v>
      </c>
      <c r="K2842" s="7">
        <v>36959</v>
      </c>
      <c r="L2842" t="s">
        <v>26</v>
      </c>
      <c r="M2842" t="s">
        <v>27</v>
      </c>
      <c r="N2842" t="s">
        <v>28</v>
      </c>
      <c r="O2842" s="7">
        <v>42616</v>
      </c>
      <c r="P2842" s="7">
        <v>42870</v>
      </c>
      <c r="Q2842" t="s">
        <v>24</v>
      </c>
      <c r="R2842" s="7">
        <v>45688</v>
      </c>
      <c r="S2842" s="8">
        <f t="shared" si="197"/>
        <v>23.915068493150685</v>
      </c>
      <c r="T2842" t="str">
        <f t="shared" si="196"/>
        <v>16-25</v>
      </c>
      <c r="U2842" s="7">
        <v>42870</v>
      </c>
      <c r="V2842">
        <f t="shared" si="198"/>
        <v>181</v>
      </c>
    </row>
    <row r="2843" spans="1:22">
      <c r="A2843">
        <v>115973</v>
      </c>
      <c r="B2843" t="s">
        <v>17</v>
      </c>
      <c r="C2843" t="s">
        <v>18</v>
      </c>
      <c r="D2843" t="s">
        <v>19</v>
      </c>
      <c r="H2843" t="s">
        <v>19</v>
      </c>
      <c r="J2843" t="s">
        <v>20</v>
      </c>
      <c r="K2843" s="7">
        <v>36273</v>
      </c>
      <c r="L2843" t="s">
        <v>26</v>
      </c>
      <c r="M2843" t="s">
        <v>27</v>
      </c>
      <c r="N2843" t="s">
        <v>36</v>
      </c>
      <c r="O2843" s="7">
        <v>43137</v>
      </c>
      <c r="P2843" s="7">
        <v>43291</v>
      </c>
      <c r="Q2843" t="s">
        <v>38</v>
      </c>
      <c r="R2843" s="7">
        <v>45688</v>
      </c>
      <c r="S2843" s="8">
        <f t="shared" si="197"/>
        <v>25.794520547945204</v>
      </c>
      <c r="T2843" t="str">
        <f t="shared" si="196"/>
        <v>25-35</v>
      </c>
      <c r="U2843" s="7">
        <v>43291</v>
      </c>
      <c r="V2843">
        <f t="shared" si="198"/>
        <v>111</v>
      </c>
    </row>
    <row r="2844" spans="1:22">
      <c r="A2844">
        <v>112100</v>
      </c>
      <c r="B2844" t="s">
        <v>17</v>
      </c>
      <c r="C2844" t="s">
        <v>25</v>
      </c>
      <c r="D2844" t="s">
        <v>19</v>
      </c>
      <c r="H2844" t="s">
        <v>19</v>
      </c>
      <c r="J2844" t="s">
        <v>20</v>
      </c>
      <c r="K2844" s="7">
        <v>36554</v>
      </c>
      <c r="L2844" t="s">
        <v>26</v>
      </c>
      <c r="M2844" t="s">
        <v>27</v>
      </c>
      <c r="N2844" t="s">
        <v>28</v>
      </c>
      <c r="O2844" s="7">
        <v>42431</v>
      </c>
      <c r="P2844" s="7" t="s">
        <v>29</v>
      </c>
      <c r="Q2844" t="s">
        <v>38</v>
      </c>
      <c r="R2844" s="7">
        <v>45688</v>
      </c>
      <c r="S2844" s="8">
        <f t="shared" si="197"/>
        <v>25.024657534246575</v>
      </c>
      <c r="T2844" t="str">
        <f t="shared" si="196"/>
        <v>25-35</v>
      </c>
      <c r="U2844" s="7">
        <f>R2844</f>
        <v>45688</v>
      </c>
      <c r="V2844">
        <f t="shared" si="198"/>
        <v>2328</v>
      </c>
    </row>
    <row r="2845" spans="1:22">
      <c r="A2845">
        <v>104371</v>
      </c>
      <c r="B2845" t="s">
        <v>17</v>
      </c>
      <c r="C2845" t="s">
        <v>18</v>
      </c>
      <c r="D2845" t="s">
        <v>19</v>
      </c>
      <c r="H2845" t="s">
        <v>19</v>
      </c>
      <c r="J2845" t="s">
        <v>30</v>
      </c>
      <c r="K2845" s="7">
        <v>34592</v>
      </c>
      <c r="L2845" t="s">
        <v>26</v>
      </c>
      <c r="M2845" t="s">
        <v>27</v>
      </c>
      <c r="N2845" t="s">
        <v>28</v>
      </c>
      <c r="O2845" s="7">
        <v>41377</v>
      </c>
      <c r="P2845" s="7">
        <v>41582</v>
      </c>
      <c r="Q2845" t="s">
        <v>36</v>
      </c>
      <c r="R2845" s="7">
        <v>45688</v>
      </c>
      <c r="S2845" s="8">
        <f t="shared" si="197"/>
        <v>30.4</v>
      </c>
      <c r="T2845" t="str">
        <f t="shared" si="196"/>
        <v>25-35</v>
      </c>
      <c r="U2845" s="7">
        <v>41582</v>
      </c>
      <c r="V2845">
        <f t="shared" si="198"/>
        <v>146</v>
      </c>
    </row>
    <row r="2846" spans="1:22">
      <c r="A2846">
        <v>31571</v>
      </c>
      <c r="B2846" t="s">
        <v>17</v>
      </c>
      <c r="C2846" t="s">
        <v>18</v>
      </c>
      <c r="D2846" t="s">
        <v>19</v>
      </c>
      <c r="H2846" t="s">
        <v>19</v>
      </c>
      <c r="J2846" t="s">
        <v>30</v>
      </c>
      <c r="L2846" t="s">
        <v>26</v>
      </c>
      <c r="M2846" t="s">
        <v>27</v>
      </c>
      <c r="N2846" t="s">
        <v>32</v>
      </c>
      <c r="O2846" s="7">
        <v>1</v>
      </c>
      <c r="P2846" s="7">
        <v>1</v>
      </c>
      <c r="Q2846" t="s">
        <v>36</v>
      </c>
      <c r="R2846" s="7">
        <v>45688</v>
      </c>
      <c r="S2846" s="8">
        <f t="shared" si="197"/>
        <v>125.17260273972603</v>
      </c>
      <c r="T2846" t="str">
        <f t="shared" si="196"/>
        <v>65+</v>
      </c>
      <c r="U2846" s="7">
        <v>1</v>
      </c>
    </row>
    <row r="2847" spans="1:22">
      <c r="A2847">
        <v>156067</v>
      </c>
      <c r="B2847" t="s">
        <v>17</v>
      </c>
      <c r="C2847" t="s">
        <v>18</v>
      </c>
      <c r="D2847" t="s">
        <v>19</v>
      </c>
      <c r="H2847" t="s">
        <v>19</v>
      </c>
      <c r="J2847" t="s">
        <v>30</v>
      </c>
      <c r="K2847" s="7">
        <v>39749</v>
      </c>
      <c r="L2847" t="s">
        <v>26</v>
      </c>
      <c r="M2847" t="s">
        <v>27</v>
      </c>
      <c r="N2847" t="s">
        <v>28</v>
      </c>
      <c r="O2847" s="7" t="s">
        <v>36</v>
      </c>
      <c r="P2847" s="7" t="s">
        <v>36</v>
      </c>
      <c r="Q2847" t="s">
        <v>36</v>
      </c>
      <c r="R2847" s="7">
        <v>45688</v>
      </c>
      <c r="S2847" s="8">
        <f t="shared" si="197"/>
        <v>16.271232876712329</v>
      </c>
      <c r="T2847" t="str">
        <f t="shared" si="196"/>
        <v>16-25</v>
      </c>
      <c r="U2847" s="7" t="s">
        <v>36</v>
      </c>
      <c r="V2847" t="str">
        <f t="shared" si="198"/>
        <v/>
      </c>
    </row>
    <row r="2848" spans="1:22">
      <c r="A2848">
        <v>129175</v>
      </c>
      <c r="B2848" t="s">
        <v>17</v>
      </c>
      <c r="C2848" t="s">
        <v>18</v>
      </c>
      <c r="D2848" t="s">
        <v>19</v>
      </c>
      <c r="H2848" t="s">
        <v>19</v>
      </c>
      <c r="J2848" t="s">
        <v>20</v>
      </c>
      <c r="K2848" s="7">
        <v>37384</v>
      </c>
      <c r="L2848" t="s">
        <v>59</v>
      </c>
      <c r="M2848" t="s">
        <v>27</v>
      </c>
      <c r="N2848" t="s">
        <v>28</v>
      </c>
      <c r="O2848" s="7" t="s">
        <v>36</v>
      </c>
      <c r="P2848" s="7" t="s">
        <v>36</v>
      </c>
      <c r="Q2848" t="s">
        <v>36</v>
      </c>
      <c r="R2848" s="7">
        <v>45688</v>
      </c>
      <c r="S2848" s="8">
        <f t="shared" si="197"/>
        <v>22.75068493150685</v>
      </c>
      <c r="T2848" t="str">
        <f t="shared" si="196"/>
        <v>16-25</v>
      </c>
      <c r="U2848" s="7" t="s">
        <v>36</v>
      </c>
      <c r="V2848" t="str">
        <f t="shared" si="198"/>
        <v/>
      </c>
    </row>
    <row r="2849" spans="1:22">
      <c r="A2849">
        <v>7313</v>
      </c>
      <c r="B2849" t="s">
        <v>17</v>
      </c>
      <c r="C2849" t="s">
        <v>18</v>
      </c>
      <c r="D2849" t="s">
        <v>19</v>
      </c>
      <c r="H2849" t="s">
        <v>19</v>
      </c>
      <c r="J2849" t="s">
        <v>20</v>
      </c>
      <c r="L2849" t="s">
        <v>48</v>
      </c>
      <c r="M2849" t="s">
        <v>27</v>
      </c>
      <c r="N2849" t="s">
        <v>32</v>
      </c>
      <c r="O2849" s="7">
        <v>1</v>
      </c>
      <c r="P2849" s="7">
        <v>1</v>
      </c>
      <c r="Q2849" t="s">
        <v>36</v>
      </c>
      <c r="R2849" s="7">
        <v>45688</v>
      </c>
      <c r="S2849" s="8">
        <f t="shared" si="197"/>
        <v>125.17260273972603</v>
      </c>
      <c r="T2849" t="str">
        <f t="shared" si="196"/>
        <v>65+</v>
      </c>
      <c r="U2849" s="7">
        <v>1</v>
      </c>
    </row>
    <row r="2850" spans="1:22">
      <c r="A2850">
        <v>154439</v>
      </c>
      <c r="B2850" t="s">
        <v>17</v>
      </c>
      <c r="C2850" t="s">
        <v>18</v>
      </c>
      <c r="D2850" t="s">
        <v>19</v>
      </c>
      <c r="H2850" t="s">
        <v>19</v>
      </c>
      <c r="J2850" t="s">
        <v>20</v>
      </c>
      <c r="K2850" s="7">
        <v>38734</v>
      </c>
      <c r="L2850" t="s">
        <v>48</v>
      </c>
      <c r="M2850" t="s">
        <v>27</v>
      </c>
      <c r="N2850" t="s">
        <v>28</v>
      </c>
      <c r="O2850" s="7">
        <v>44618</v>
      </c>
      <c r="P2850" s="7">
        <v>44755</v>
      </c>
      <c r="Q2850" t="s">
        <v>36</v>
      </c>
      <c r="R2850" s="7">
        <v>45688</v>
      </c>
      <c r="S2850" s="8">
        <f t="shared" si="197"/>
        <v>19.052054794520547</v>
      </c>
      <c r="T2850" t="str">
        <f t="shared" si="196"/>
        <v>16-25</v>
      </c>
      <c r="U2850" s="7">
        <v>44755</v>
      </c>
      <c r="V2850">
        <f t="shared" si="198"/>
        <v>98</v>
      </c>
    </row>
    <row r="2851" spans="1:22">
      <c r="A2851">
        <v>135786</v>
      </c>
      <c r="B2851" t="s">
        <v>17</v>
      </c>
      <c r="C2851" t="s">
        <v>18</v>
      </c>
      <c r="D2851" t="s">
        <v>19</v>
      </c>
      <c r="H2851" t="s">
        <v>19</v>
      </c>
      <c r="J2851" t="s">
        <v>20</v>
      </c>
      <c r="K2851" s="7">
        <v>37580</v>
      </c>
      <c r="L2851" t="s">
        <v>48</v>
      </c>
      <c r="M2851" t="s">
        <v>27</v>
      </c>
      <c r="N2851" t="s">
        <v>28</v>
      </c>
      <c r="O2851" s="7" t="s">
        <v>36</v>
      </c>
      <c r="P2851" s="7" t="s">
        <v>36</v>
      </c>
      <c r="Q2851" t="s">
        <v>36</v>
      </c>
      <c r="R2851" s="7">
        <v>45688</v>
      </c>
      <c r="S2851" s="8">
        <f t="shared" si="197"/>
        <v>22.213698630136985</v>
      </c>
      <c r="T2851" t="str">
        <f t="shared" si="196"/>
        <v>16-25</v>
      </c>
      <c r="U2851" s="7" t="s">
        <v>36</v>
      </c>
      <c r="V2851" t="str">
        <f t="shared" si="198"/>
        <v/>
      </c>
    </row>
    <row r="2852" spans="1:22">
      <c r="A2852">
        <v>131798</v>
      </c>
      <c r="B2852" t="s">
        <v>17</v>
      </c>
      <c r="C2852" t="s">
        <v>18</v>
      </c>
      <c r="D2852" t="s">
        <v>19</v>
      </c>
      <c r="H2852" t="s">
        <v>19</v>
      </c>
      <c r="J2852" t="s">
        <v>20</v>
      </c>
      <c r="K2852" s="7">
        <v>38001</v>
      </c>
      <c r="L2852" t="s">
        <v>98</v>
      </c>
      <c r="M2852" t="s">
        <v>22</v>
      </c>
      <c r="N2852" t="s">
        <v>34</v>
      </c>
      <c r="O2852" s="7">
        <v>43405</v>
      </c>
      <c r="P2852" s="7">
        <v>43641</v>
      </c>
      <c r="Q2852" t="s">
        <v>24</v>
      </c>
      <c r="R2852" s="7">
        <v>45688</v>
      </c>
      <c r="S2852" s="8">
        <f t="shared" si="197"/>
        <v>21.06027397260274</v>
      </c>
      <c r="T2852" t="str">
        <f t="shared" si="196"/>
        <v>16-25</v>
      </c>
      <c r="U2852" s="7">
        <v>43641</v>
      </c>
      <c r="V2852">
        <f t="shared" si="198"/>
        <v>169</v>
      </c>
    </row>
    <row r="2853" spans="1:22">
      <c r="A2853">
        <v>159783</v>
      </c>
      <c r="B2853" t="s">
        <v>17</v>
      </c>
      <c r="C2853" t="s">
        <v>18</v>
      </c>
      <c r="D2853" t="s">
        <v>19</v>
      </c>
      <c r="H2853" t="s">
        <v>19</v>
      </c>
      <c r="J2853" t="s">
        <v>20</v>
      </c>
      <c r="K2853" s="7">
        <v>38834</v>
      </c>
      <c r="L2853" t="s">
        <v>67</v>
      </c>
      <c r="M2853" t="s">
        <v>22</v>
      </c>
      <c r="N2853" t="s">
        <v>28</v>
      </c>
      <c r="O2853" s="7">
        <v>44979</v>
      </c>
      <c r="P2853" s="7">
        <v>45007</v>
      </c>
      <c r="Q2853" t="s">
        <v>24</v>
      </c>
      <c r="R2853" s="7">
        <v>45688</v>
      </c>
      <c r="S2853" s="8">
        <f t="shared" si="197"/>
        <v>18.778082191780822</v>
      </c>
      <c r="T2853" t="str">
        <f t="shared" si="196"/>
        <v>16-25</v>
      </c>
      <c r="U2853" s="7">
        <v>45007</v>
      </c>
      <c r="V2853">
        <f t="shared" si="198"/>
        <v>21</v>
      </c>
    </row>
    <row r="2854" spans="1:22">
      <c r="A2854">
        <v>129988</v>
      </c>
      <c r="B2854" t="s">
        <v>17</v>
      </c>
      <c r="C2854" t="s">
        <v>18</v>
      </c>
      <c r="D2854" t="s">
        <v>19</v>
      </c>
      <c r="H2854" t="s">
        <v>19</v>
      </c>
      <c r="J2854" t="s">
        <v>30</v>
      </c>
      <c r="K2854" s="7">
        <v>37700</v>
      </c>
      <c r="L2854" t="s">
        <v>110</v>
      </c>
      <c r="M2854" t="s">
        <v>22</v>
      </c>
      <c r="N2854" t="s">
        <v>28</v>
      </c>
      <c r="O2854" s="7">
        <v>43316</v>
      </c>
      <c r="P2854" s="7">
        <v>43488</v>
      </c>
      <c r="Q2854" t="s">
        <v>24</v>
      </c>
      <c r="R2854" s="7">
        <v>45688</v>
      </c>
      <c r="S2854" s="8">
        <f t="shared" si="197"/>
        <v>21.884931506849316</v>
      </c>
      <c r="T2854" t="str">
        <f t="shared" si="196"/>
        <v>16-25</v>
      </c>
      <c r="U2854" s="7">
        <v>43488</v>
      </c>
      <c r="V2854">
        <f t="shared" si="198"/>
        <v>123</v>
      </c>
    </row>
    <row r="2855" spans="1:22">
      <c r="A2855">
        <v>158857</v>
      </c>
      <c r="B2855" t="s">
        <v>17</v>
      </c>
      <c r="C2855" t="s">
        <v>25</v>
      </c>
      <c r="D2855" t="s">
        <v>19</v>
      </c>
      <c r="H2855" t="s">
        <v>19</v>
      </c>
      <c r="J2855" t="s">
        <v>20</v>
      </c>
      <c r="K2855" s="7">
        <v>35185</v>
      </c>
      <c r="L2855" t="s">
        <v>66</v>
      </c>
      <c r="M2855" t="s">
        <v>52</v>
      </c>
      <c r="N2855" t="s">
        <v>36</v>
      </c>
      <c r="O2855" s="7">
        <v>44893</v>
      </c>
      <c r="P2855" s="7" t="s">
        <v>29</v>
      </c>
      <c r="Q2855" t="s">
        <v>24</v>
      </c>
      <c r="R2855" s="7">
        <v>45688</v>
      </c>
      <c r="S2855" s="8">
        <f t="shared" si="197"/>
        <v>28.775342465753425</v>
      </c>
      <c r="T2855" t="str">
        <f t="shared" si="196"/>
        <v>25-35</v>
      </c>
      <c r="U2855" s="7">
        <f>R2855</f>
        <v>45688</v>
      </c>
      <c r="V2855">
        <f t="shared" si="198"/>
        <v>570</v>
      </c>
    </row>
    <row r="2856" spans="1:22">
      <c r="A2856">
        <v>147517</v>
      </c>
      <c r="B2856" t="s">
        <v>17</v>
      </c>
      <c r="C2856" t="s">
        <v>18</v>
      </c>
      <c r="D2856" t="s">
        <v>19</v>
      </c>
      <c r="H2856" t="s">
        <v>19</v>
      </c>
      <c r="J2856" t="s">
        <v>20</v>
      </c>
      <c r="K2856" s="7">
        <v>33621</v>
      </c>
      <c r="L2856" t="s">
        <v>35</v>
      </c>
      <c r="M2856" t="s">
        <v>27</v>
      </c>
      <c r="N2856" t="s">
        <v>40</v>
      </c>
      <c r="O2856" s="7">
        <v>44315</v>
      </c>
      <c r="P2856" s="7">
        <v>44755</v>
      </c>
      <c r="Q2856" t="s">
        <v>24</v>
      </c>
      <c r="R2856" s="7">
        <v>45688</v>
      </c>
      <c r="S2856" s="8">
        <f t="shared" si="197"/>
        <v>33.060273972602737</v>
      </c>
      <c r="T2856" t="str">
        <f t="shared" si="196"/>
        <v>25-35</v>
      </c>
      <c r="U2856" s="7">
        <v>44755</v>
      </c>
      <c r="V2856">
        <f t="shared" si="198"/>
        <v>315</v>
      </c>
    </row>
    <row r="2857" spans="1:22">
      <c r="A2857">
        <v>168123</v>
      </c>
      <c r="B2857" t="s">
        <v>17</v>
      </c>
      <c r="C2857" t="s">
        <v>18</v>
      </c>
      <c r="D2857" t="s">
        <v>19</v>
      </c>
      <c r="H2857" t="s">
        <v>19</v>
      </c>
      <c r="J2857" t="s">
        <v>30</v>
      </c>
      <c r="K2857" s="7">
        <v>37617</v>
      </c>
      <c r="L2857" t="s">
        <v>126</v>
      </c>
      <c r="M2857" t="s">
        <v>52</v>
      </c>
      <c r="N2857" t="s">
        <v>23</v>
      </c>
      <c r="O2857" s="7" t="s">
        <v>36</v>
      </c>
      <c r="P2857" s="7" t="s">
        <v>36</v>
      </c>
      <c r="Q2857" t="s">
        <v>36</v>
      </c>
      <c r="R2857" s="7">
        <v>45688</v>
      </c>
      <c r="S2857" s="8">
        <f t="shared" si="197"/>
        <v>22.112328767123287</v>
      </c>
      <c r="T2857" t="str">
        <f t="shared" si="196"/>
        <v>16-25</v>
      </c>
      <c r="U2857" s="7" t="s">
        <v>36</v>
      </c>
      <c r="V2857" t="str">
        <f t="shared" si="198"/>
        <v/>
      </c>
    </row>
    <row r="2858" spans="1:22">
      <c r="A2858">
        <v>124574</v>
      </c>
      <c r="B2858" t="s">
        <v>17</v>
      </c>
      <c r="C2858" t="s">
        <v>18</v>
      </c>
      <c r="D2858" t="s">
        <v>19</v>
      </c>
      <c r="H2858" t="s">
        <v>19</v>
      </c>
      <c r="J2858" t="s">
        <v>20</v>
      </c>
      <c r="K2858" s="7">
        <v>37578</v>
      </c>
      <c r="L2858" t="s">
        <v>33</v>
      </c>
      <c r="M2858" t="s">
        <v>22</v>
      </c>
      <c r="N2858" t="s">
        <v>32</v>
      </c>
      <c r="O2858" s="7" t="s">
        <v>36</v>
      </c>
      <c r="P2858" s="7" t="s">
        <v>36</v>
      </c>
      <c r="Q2858" t="s">
        <v>36</v>
      </c>
      <c r="R2858" s="7">
        <v>45688</v>
      </c>
      <c r="S2858" s="8">
        <f t="shared" si="197"/>
        <v>22.219178082191782</v>
      </c>
      <c r="T2858" t="str">
        <f t="shared" si="196"/>
        <v>16-25</v>
      </c>
      <c r="U2858" s="7" t="s">
        <v>36</v>
      </c>
      <c r="V2858" t="str">
        <f t="shared" si="198"/>
        <v/>
      </c>
    </row>
    <row r="2859" spans="1:22">
      <c r="A2859">
        <v>25233</v>
      </c>
      <c r="B2859" t="s">
        <v>17</v>
      </c>
      <c r="C2859" t="s">
        <v>18</v>
      </c>
      <c r="D2859" t="s">
        <v>19</v>
      </c>
      <c r="H2859" t="s">
        <v>19</v>
      </c>
      <c r="J2859" t="s">
        <v>20</v>
      </c>
      <c r="K2859" s="7">
        <v>18279</v>
      </c>
      <c r="L2859" t="s">
        <v>156</v>
      </c>
      <c r="M2859" t="s">
        <v>57</v>
      </c>
      <c r="N2859" t="s">
        <v>34</v>
      </c>
      <c r="O2859" s="7">
        <v>39873</v>
      </c>
      <c r="P2859" s="7">
        <v>41494</v>
      </c>
      <c r="Q2859" t="s">
        <v>36</v>
      </c>
      <c r="R2859" s="7">
        <v>45688</v>
      </c>
      <c r="S2859" s="8">
        <f t="shared" si="197"/>
        <v>75.093150684931501</v>
      </c>
      <c r="T2859" t="str">
        <f t="shared" si="196"/>
        <v>65+</v>
      </c>
      <c r="U2859" s="7">
        <v>41494</v>
      </c>
      <c r="V2859">
        <f t="shared" si="198"/>
        <v>1159</v>
      </c>
    </row>
    <row r="2860" spans="1:22">
      <c r="A2860">
        <v>71422</v>
      </c>
      <c r="B2860" t="s">
        <v>17</v>
      </c>
      <c r="C2860" t="s">
        <v>18</v>
      </c>
      <c r="D2860" t="s">
        <v>19</v>
      </c>
      <c r="H2860" t="s">
        <v>19</v>
      </c>
      <c r="J2860" t="s">
        <v>20</v>
      </c>
      <c r="K2860" s="7">
        <v>23331</v>
      </c>
      <c r="L2860" t="s">
        <v>206</v>
      </c>
      <c r="M2860" t="s">
        <v>22</v>
      </c>
      <c r="N2860" t="s">
        <v>34</v>
      </c>
      <c r="O2860" s="7">
        <v>40897</v>
      </c>
      <c r="P2860" s="7">
        <v>40897</v>
      </c>
      <c r="Q2860" t="s">
        <v>36</v>
      </c>
      <c r="R2860" s="7">
        <v>45688</v>
      </c>
      <c r="S2860" s="8">
        <f t="shared" si="197"/>
        <v>61.252054794520546</v>
      </c>
      <c r="T2860" t="str">
        <f t="shared" si="196"/>
        <v>55-65</v>
      </c>
      <c r="U2860" s="7">
        <v>40897</v>
      </c>
      <c r="V2860">
        <f t="shared" si="198"/>
        <v>1</v>
      </c>
    </row>
    <row r="2861" spans="1:22">
      <c r="A2861">
        <v>33921</v>
      </c>
      <c r="B2861" t="s">
        <v>17</v>
      </c>
      <c r="C2861" t="s">
        <v>18</v>
      </c>
      <c r="D2861" t="s">
        <v>19</v>
      </c>
      <c r="H2861" t="s">
        <v>19</v>
      </c>
      <c r="J2861" t="s">
        <v>20</v>
      </c>
      <c r="K2861" s="7">
        <v>19866</v>
      </c>
      <c r="L2861" t="s">
        <v>48</v>
      </c>
      <c r="M2861" t="s">
        <v>27</v>
      </c>
      <c r="N2861" t="s">
        <v>86</v>
      </c>
      <c r="O2861" s="7">
        <v>40634</v>
      </c>
      <c r="P2861" s="7">
        <v>1</v>
      </c>
      <c r="Q2861" t="s">
        <v>36</v>
      </c>
      <c r="R2861" s="7">
        <v>45688</v>
      </c>
      <c r="S2861" s="8">
        <f t="shared" si="197"/>
        <v>70.745205479452054</v>
      </c>
      <c r="T2861" t="str">
        <f t="shared" si="196"/>
        <v>65+</v>
      </c>
      <c r="U2861" s="7">
        <v>1</v>
      </c>
    </row>
    <row r="2862" spans="1:22">
      <c r="A2862">
        <v>121106</v>
      </c>
      <c r="B2862" t="s">
        <v>17</v>
      </c>
      <c r="C2862" t="s">
        <v>18</v>
      </c>
      <c r="D2862" t="s">
        <v>19</v>
      </c>
      <c r="H2862" t="s">
        <v>19</v>
      </c>
      <c r="J2862" t="s">
        <v>30</v>
      </c>
      <c r="K2862" s="7">
        <v>36042</v>
      </c>
      <c r="L2862" t="s">
        <v>66</v>
      </c>
      <c r="M2862" t="s">
        <v>57</v>
      </c>
      <c r="N2862" t="s">
        <v>32</v>
      </c>
      <c r="O2862" s="7">
        <v>42510</v>
      </c>
      <c r="P2862" s="7">
        <v>42552</v>
      </c>
      <c r="Q2862" t="s">
        <v>24</v>
      </c>
      <c r="R2862" s="7">
        <v>45688</v>
      </c>
      <c r="S2862" s="8">
        <f t="shared" si="197"/>
        <v>26.427397260273974</v>
      </c>
      <c r="T2862" t="str">
        <f t="shared" si="196"/>
        <v>25-35</v>
      </c>
      <c r="U2862" s="7">
        <v>42552</v>
      </c>
      <c r="V2862">
        <f t="shared" si="198"/>
        <v>31</v>
      </c>
    </row>
    <row r="2863" spans="1:22">
      <c r="A2863">
        <v>159774</v>
      </c>
      <c r="B2863" t="s">
        <v>17</v>
      </c>
      <c r="C2863" t="s">
        <v>18</v>
      </c>
      <c r="D2863" t="s">
        <v>19</v>
      </c>
      <c r="H2863" t="s">
        <v>19</v>
      </c>
      <c r="J2863" t="s">
        <v>30</v>
      </c>
      <c r="K2863" s="7">
        <v>39580</v>
      </c>
      <c r="L2863" t="s">
        <v>96</v>
      </c>
      <c r="M2863" t="s">
        <v>22</v>
      </c>
      <c r="N2863" t="s">
        <v>34</v>
      </c>
      <c r="O2863" s="7">
        <v>44961</v>
      </c>
      <c r="P2863" s="7">
        <v>44997</v>
      </c>
      <c r="Q2863" t="s">
        <v>24</v>
      </c>
      <c r="R2863" s="7">
        <v>45688</v>
      </c>
      <c r="S2863" s="8">
        <f t="shared" si="197"/>
        <v>16.734246575342464</v>
      </c>
      <c r="T2863" t="str">
        <f t="shared" si="196"/>
        <v>16-25</v>
      </c>
      <c r="U2863" s="7">
        <v>44997</v>
      </c>
      <c r="V2863">
        <f t="shared" si="198"/>
        <v>25</v>
      </c>
    </row>
    <row r="2864" spans="1:22">
      <c r="A2864">
        <v>23659</v>
      </c>
      <c r="B2864" t="s">
        <v>17</v>
      </c>
      <c r="C2864" t="s">
        <v>18</v>
      </c>
      <c r="D2864" t="s">
        <v>19</v>
      </c>
      <c r="H2864" t="s">
        <v>19</v>
      </c>
      <c r="J2864" t="s">
        <v>20</v>
      </c>
      <c r="K2864" s="7">
        <v>18219</v>
      </c>
      <c r="L2864" t="s">
        <v>79</v>
      </c>
      <c r="M2864" t="s">
        <v>22</v>
      </c>
      <c r="N2864" t="s">
        <v>34</v>
      </c>
      <c r="O2864" s="7">
        <v>41481</v>
      </c>
      <c r="P2864" s="7">
        <v>42504</v>
      </c>
      <c r="Q2864" t="s">
        <v>24</v>
      </c>
      <c r="R2864" s="7">
        <v>45688</v>
      </c>
      <c r="S2864" s="8">
        <f t="shared" si="197"/>
        <v>75.257534246575347</v>
      </c>
      <c r="T2864" t="str">
        <f t="shared" si="196"/>
        <v>65+</v>
      </c>
      <c r="U2864" s="7">
        <v>42504</v>
      </c>
      <c r="V2864">
        <f t="shared" si="198"/>
        <v>731</v>
      </c>
    </row>
    <row r="2865" spans="1:22">
      <c r="A2865">
        <v>80824</v>
      </c>
      <c r="B2865" t="s">
        <v>17</v>
      </c>
      <c r="C2865" t="s">
        <v>25</v>
      </c>
      <c r="D2865" t="s">
        <v>19</v>
      </c>
      <c r="H2865" t="s">
        <v>19</v>
      </c>
      <c r="J2865" t="s">
        <v>20</v>
      </c>
      <c r="K2865" s="7">
        <v>20508</v>
      </c>
      <c r="L2865" t="s">
        <v>26</v>
      </c>
      <c r="M2865" t="s">
        <v>27</v>
      </c>
      <c r="N2865" t="s">
        <v>86</v>
      </c>
      <c r="O2865" s="7">
        <v>38718</v>
      </c>
      <c r="P2865" s="7" t="s">
        <v>29</v>
      </c>
      <c r="Q2865" t="s">
        <v>55</v>
      </c>
      <c r="R2865" s="7">
        <v>45688</v>
      </c>
      <c r="S2865" s="8">
        <f t="shared" si="197"/>
        <v>68.986301369863014</v>
      </c>
      <c r="T2865" t="str">
        <f t="shared" si="196"/>
        <v>65+</v>
      </c>
      <c r="U2865" s="7">
        <f>R2865</f>
        <v>45688</v>
      </c>
      <c r="V2865">
        <f t="shared" si="198"/>
        <v>4980</v>
      </c>
    </row>
    <row r="2866" spans="1:22">
      <c r="A2866">
        <v>107439</v>
      </c>
      <c r="B2866" t="s">
        <v>17</v>
      </c>
      <c r="C2866" t="s">
        <v>18</v>
      </c>
      <c r="D2866" t="s">
        <v>19</v>
      </c>
      <c r="H2866" t="s">
        <v>19</v>
      </c>
      <c r="J2866" t="s">
        <v>20</v>
      </c>
      <c r="K2866" s="7">
        <v>28781</v>
      </c>
      <c r="L2866" t="s">
        <v>70</v>
      </c>
      <c r="M2866" t="s">
        <v>22</v>
      </c>
      <c r="N2866" t="s">
        <v>32</v>
      </c>
      <c r="O2866" s="7">
        <v>41682</v>
      </c>
      <c r="P2866" s="7">
        <v>42059</v>
      </c>
      <c r="Q2866" t="s">
        <v>36</v>
      </c>
      <c r="R2866" s="7">
        <v>45688</v>
      </c>
      <c r="S2866" s="8">
        <f t="shared" si="197"/>
        <v>46.320547945205476</v>
      </c>
      <c r="T2866" t="str">
        <f t="shared" si="196"/>
        <v>45-55</v>
      </c>
      <c r="U2866" s="7">
        <v>42059</v>
      </c>
      <c r="V2866">
        <f t="shared" si="198"/>
        <v>270</v>
      </c>
    </row>
    <row r="2867" spans="1:22">
      <c r="A2867">
        <v>153503</v>
      </c>
      <c r="B2867" t="s">
        <v>17</v>
      </c>
      <c r="C2867" t="s">
        <v>18</v>
      </c>
      <c r="D2867" t="s">
        <v>19</v>
      </c>
      <c r="H2867" t="s">
        <v>19</v>
      </c>
      <c r="J2867" t="s">
        <v>30</v>
      </c>
      <c r="K2867" s="7">
        <v>38296</v>
      </c>
      <c r="L2867" t="s">
        <v>26</v>
      </c>
      <c r="M2867" t="s">
        <v>52</v>
      </c>
      <c r="N2867" t="s">
        <v>36</v>
      </c>
      <c r="O2867" s="7">
        <v>44511</v>
      </c>
      <c r="P2867" s="7">
        <v>44741</v>
      </c>
      <c r="Q2867" t="s">
        <v>41</v>
      </c>
      <c r="R2867" s="7">
        <v>45688</v>
      </c>
      <c r="S2867" s="8">
        <f t="shared" si="197"/>
        <v>20.252054794520546</v>
      </c>
      <c r="T2867" t="str">
        <f t="shared" si="196"/>
        <v>16-25</v>
      </c>
      <c r="U2867" s="7">
        <v>44741</v>
      </c>
      <c r="V2867">
        <f t="shared" si="198"/>
        <v>165</v>
      </c>
    </row>
    <row r="2868" spans="1:22">
      <c r="A2868">
        <v>108400</v>
      </c>
      <c r="B2868" t="s">
        <v>17</v>
      </c>
      <c r="C2868" t="s">
        <v>18</v>
      </c>
      <c r="D2868" t="s">
        <v>19</v>
      </c>
      <c r="H2868" t="s">
        <v>19</v>
      </c>
      <c r="J2868" t="s">
        <v>20</v>
      </c>
      <c r="K2868" s="7">
        <v>35466</v>
      </c>
      <c r="L2868" t="s">
        <v>53</v>
      </c>
      <c r="M2868" t="s">
        <v>22</v>
      </c>
      <c r="N2868" t="s">
        <v>34</v>
      </c>
      <c r="O2868" s="7">
        <v>41769</v>
      </c>
      <c r="P2868" s="7">
        <v>41866</v>
      </c>
      <c r="Q2868" t="s">
        <v>36</v>
      </c>
      <c r="R2868" s="7">
        <v>45688</v>
      </c>
      <c r="S2868" s="8">
        <f t="shared" si="197"/>
        <v>28.005479452054793</v>
      </c>
      <c r="T2868" t="str">
        <f t="shared" si="196"/>
        <v>25-35</v>
      </c>
      <c r="U2868" s="7">
        <v>41866</v>
      </c>
      <c r="V2868">
        <f t="shared" si="198"/>
        <v>70</v>
      </c>
    </row>
    <row r="2869" spans="1:22">
      <c r="A2869">
        <v>100925</v>
      </c>
      <c r="B2869" t="s">
        <v>17</v>
      </c>
      <c r="C2869" t="s">
        <v>18</v>
      </c>
      <c r="D2869" t="s">
        <v>19</v>
      </c>
      <c r="H2869" t="s">
        <v>19</v>
      </c>
      <c r="J2869" t="s">
        <v>20</v>
      </c>
      <c r="K2869" s="7">
        <v>35146</v>
      </c>
      <c r="L2869" t="s">
        <v>84</v>
      </c>
      <c r="M2869" t="s">
        <v>22</v>
      </c>
      <c r="N2869" t="s">
        <v>32</v>
      </c>
      <c r="O2869" s="7">
        <v>41151</v>
      </c>
      <c r="P2869" s="7">
        <v>41455</v>
      </c>
      <c r="Q2869" t="s">
        <v>36</v>
      </c>
      <c r="R2869" s="7">
        <v>45688</v>
      </c>
      <c r="S2869" s="8">
        <f t="shared" si="197"/>
        <v>28.882191780821916</v>
      </c>
      <c r="T2869" t="str">
        <f t="shared" si="196"/>
        <v>25-35</v>
      </c>
      <c r="U2869" s="7">
        <v>41455</v>
      </c>
      <c r="V2869">
        <f t="shared" si="198"/>
        <v>217</v>
      </c>
    </row>
    <row r="2870" spans="1:22">
      <c r="A2870">
        <v>125505</v>
      </c>
      <c r="B2870" t="s">
        <v>17</v>
      </c>
      <c r="C2870" t="s">
        <v>18</v>
      </c>
      <c r="D2870" t="s">
        <v>19</v>
      </c>
      <c r="H2870" t="s">
        <v>19</v>
      </c>
      <c r="J2870" t="s">
        <v>30</v>
      </c>
      <c r="K2870" s="7">
        <v>37189</v>
      </c>
      <c r="L2870" t="s">
        <v>79</v>
      </c>
      <c r="M2870" t="s">
        <v>22</v>
      </c>
      <c r="N2870" t="s">
        <v>34</v>
      </c>
      <c r="O2870" s="7">
        <v>43078</v>
      </c>
      <c r="P2870" s="7">
        <v>43295</v>
      </c>
      <c r="Q2870" t="s">
        <v>24</v>
      </c>
      <c r="R2870" s="7">
        <v>45688</v>
      </c>
      <c r="S2870" s="8">
        <f t="shared" si="197"/>
        <v>23.284931506849315</v>
      </c>
      <c r="T2870" t="str">
        <f t="shared" si="196"/>
        <v>16-25</v>
      </c>
      <c r="U2870" s="7">
        <v>43295</v>
      </c>
      <c r="V2870">
        <f t="shared" si="198"/>
        <v>155</v>
      </c>
    </row>
    <row r="2871" spans="1:22">
      <c r="A2871">
        <v>121550</v>
      </c>
      <c r="B2871" t="s">
        <v>17</v>
      </c>
      <c r="C2871" t="s">
        <v>18</v>
      </c>
      <c r="D2871" t="s">
        <v>19</v>
      </c>
      <c r="H2871" t="s">
        <v>19</v>
      </c>
      <c r="J2871" t="s">
        <v>20</v>
      </c>
      <c r="K2871" s="7">
        <v>28115</v>
      </c>
      <c r="L2871" t="s">
        <v>65</v>
      </c>
      <c r="M2871" t="s">
        <v>27</v>
      </c>
      <c r="N2871" t="s">
        <v>34</v>
      </c>
      <c r="O2871" s="7">
        <v>42893</v>
      </c>
      <c r="P2871" s="7">
        <v>44448</v>
      </c>
      <c r="Q2871" t="s">
        <v>55</v>
      </c>
      <c r="R2871" s="7">
        <v>45688</v>
      </c>
      <c r="S2871" s="8">
        <f t="shared" si="197"/>
        <v>48.145205479452052</v>
      </c>
      <c r="T2871" t="str">
        <f t="shared" si="196"/>
        <v>45-55</v>
      </c>
      <c r="U2871" s="7">
        <v>44448</v>
      </c>
      <c r="V2871">
        <f t="shared" si="198"/>
        <v>1112</v>
      </c>
    </row>
    <row r="2872" spans="1:22">
      <c r="A2872">
        <v>145503</v>
      </c>
      <c r="B2872" t="s">
        <v>17</v>
      </c>
      <c r="C2872" t="s">
        <v>25</v>
      </c>
      <c r="D2872" t="s">
        <v>19</v>
      </c>
      <c r="H2872" t="s">
        <v>19</v>
      </c>
      <c r="J2872" t="s">
        <v>20</v>
      </c>
      <c r="K2872" s="7">
        <v>20219</v>
      </c>
      <c r="L2872" t="s">
        <v>65</v>
      </c>
      <c r="M2872" t="s">
        <v>27</v>
      </c>
      <c r="N2872" t="s">
        <v>34</v>
      </c>
      <c r="O2872" s="7">
        <v>44847</v>
      </c>
      <c r="P2872" s="7" t="s">
        <v>29</v>
      </c>
      <c r="Q2872" t="s">
        <v>41</v>
      </c>
      <c r="R2872" s="7">
        <v>45688</v>
      </c>
      <c r="S2872" s="8">
        <f t="shared" si="197"/>
        <v>69.778082191780825</v>
      </c>
      <c r="T2872" t="str">
        <f t="shared" si="196"/>
        <v>65+</v>
      </c>
      <c r="U2872" s="7">
        <f>R2872</f>
        <v>45688</v>
      </c>
      <c r="V2872">
        <f t="shared" si="198"/>
        <v>602</v>
      </c>
    </row>
    <row r="2873" spans="1:22">
      <c r="A2873">
        <v>130876</v>
      </c>
      <c r="B2873" t="s">
        <v>17</v>
      </c>
      <c r="C2873" t="s">
        <v>18</v>
      </c>
      <c r="D2873" t="s">
        <v>19</v>
      </c>
      <c r="H2873" t="s">
        <v>19</v>
      </c>
      <c r="J2873" t="s">
        <v>20</v>
      </c>
      <c r="K2873" s="7">
        <v>36920</v>
      </c>
      <c r="L2873" t="s">
        <v>37</v>
      </c>
      <c r="M2873" t="s">
        <v>27</v>
      </c>
      <c r="N2873" t="s">
        <v>34</v>
      </c>
      <c r="O2873" s="7" t="s">
        <v>36</v>
      </c>
      <c r="P2873" s="7" t="s">
        <v>36</v>
      </c>
      <c r="Q2873" t="s">
        <v>77</v>
      </c>
      <c r="R2873" s="7">
        <v>45688</v>
      </c>
      <c r="S2873" s="8">
        <f t="shared" si="197"/>
        <v>24.021917808219179</v>
      </c>
      <c r="T2873" t="str">
        <f t="shared" si="196"/>
        <v>16-25</v>
      </c>
      <c r="U2873" s="7" t="s">
        <v>36</v>
      </c>
      <c r="V2873" t="str">
        <f t="shared" si="198"/>
        <v/>
      </c>
    </row>
    <row r="2874" spans="1:22">
      <c r="A2874">
        <v>107600</v>
      </c>
      <c r="B2874" t="s">
        <v>17</v>
      </c>
      <c r="C2874" t="s">
        <v>18</v>
      </c>
      <c r="D2874" t="s">
        <v>19</v>
      </c>
      <c r="H2874" t="s">
        <v>19</v>
      </c>
      <c r="J2874" t="s">
        <v>30</v>
      </c>
      <c r="K2874" s="7">
        <v>35670</v>
      </c>
      <c r="L2874" t="s">
        <v>283</v>
      </c>
      <c r="M2874" t="s">
        <v>23</v>
      </c>
      <c r="N2874" t="s">
        <v>34</v>
      </c>
      <c r="O2874" s="7">
        <v>41879</v>
      </c>
      <c r="P2874" s="7">
        <v>42447</v>
      </c>
      <c r="Q2874" t="s">
        <v>41</v>
      </c>
      <c r="R2874" s="7">
        <v>45688</v>
      </c>
      <c r="S2874" s="8">
        <f t="shared" si="197"/>
        <v>27.446575342465753</v>
      </c>
      <c r="T2874" t="str">
        <f t="shared" si="196"/>
        <v>25-35</v>
      </c>
      <c r="U2874" s="7">
        <v>42447</v>
      </c>
      <c r="V2874">
        <f t="shared" si="198"/>
        <v>407</v>
      </c>
    </row>
    <row r="2875" spans="1:22">
      <c r="A2875">
        <v>153099</v>
      </c>
      <c r="B2875" t="s">
        <v>17</v>
      </c>
      <c r="C2875" t="s">
        <v>18</v>
      </c>
      <c r="D2875" t="s">
        <v>19</v>
      </c>
      <c r="H2875" t="s">
        <v>19</v>
      </c>
      <c r="J2875" t="s">
        <v>20</v>
      </c>
      <c r="K2875" s="7">
        <v>30178</v>
      </c>
      <c r="L2875" t="s">
        <v>136</v>
      </c>
      <c r="M2875" t="s">
        <v>22</v>
      </c>
      <c r="N2875" t="s">
        <v>36</v>
      </c>
      <c r="O2875" s="7">
        <v>44471</v>
      </c>
      <c r="P2875" s="7">
        <v>44777</v>
      </c>
      <c r="Q2875" t="s">
        <v>24</v>
      </c>
      <c r="R2875" s="7">
        <v>45688</v>
      </c>
      <c r="S2875" s="8">
        <f t="shared" si="197"/>
        <v>42.493150684931507</v>
      </c>
      <c r="T2875" t="str">
        <f t="shared" si="196"/>
        <v>35-45</v>
      </c>
      <c r="U2875" s="7">
        <v>44777</v>
      </c>
      <c r="V2875">
        <f t="shared" si="198"/>
        <v>219</v>
      </c>
    </row>
    <row r="2876" spans="1:22">
      <c r="A2876">
        <v>153148</v>
      </c>
      <c r="B2876" t="s">
        <v>17</v>
      </c>
      <c r="C2876" t="s">
        <v>25</v>
      </c>
      <c r="D2876" t="s">
        <v>19</v>
      </c>
      <c r="H2876" t="s">
        <v>19</v>
      </c>
      <c r="J2876" t="s">
        <v>20</v>
      </c>
      <c r="K2876" s="7">
        <v>36148</v>
      </c>
      <c r="L2876" t="s">
        <v>26</v>
      </c>
      <c r="M2876" t="s">
        <v>27</v>
      </c>
      <c r="N2876" t="s">
        <v>28</v>
      </c>
      <c r="O2876" s="7">
        <v>44522</v>
      </c>
      <c r="P2876" s="7" t="s">
        <v>29</v>
      </c>
      <c r="Q2876" t="s">
        <v>41</v>
      </c>
      <c r="R2876" s="7">
        <v>45688</v>
      </c>
      <c r="S2876" s="8">
        <f t="shared" si="197"/>
        <v>26.136986301369863</v>
      </c>
      <c r="T2876" t="str">
        <f t="shared" si="196"/>
        <v>25-35</v>
      </c>
      <c r="U2876" s="7">
        <f>R2876</f>
        <v>45688</v>
      </c>
      <c r="V2876">
        <f t="shared" si="198"/>
        <v>835</v>
      </c>
    </row>
    <row r="2877" spans="1:22">
      <c r="A2877">
        <v>146468</v>
      </c>
      <c r="B2877" t="s">
        <v>17</v>
      </c>
      <c r="C2877" t="s">
        <v>18</v>
      </c>
      <c r="D2877" t="s">
        <v>19</v>
      </c>
      <c r="H2877" t="s">
        <v>19</v>
      </c>
      <c r="J2877" t="s">
        <v>20</v>
      </c>
      <c r="K2877" s="7">
        <v>26338</v>
      </c>
      <c r="L2877" t="s">
        <v>284</v>
      </c>
      <c r="M2877" t="s">
        <v>23</v>
      </c>
      <c r="N2877" t="s">
        <v>34</v>
      </c>
      <c r="O2877" s="7">
        <v>44054</v>
      </c>
      <c r="P2877" s="7">
        <v>44951</v>
      </c>
      <c r="Q2877" t="s">
        <v>24</v>
      </c>
      <c r="R2877" s="7">
        <v>45688</v>
      </c>
      <c r="S2877" s="8">
        <f t="shared" si="197"/>
        <v>53.013698630136986</v>
      </c>
      <c r="T2877" t="str">
        <f t="shared" si="196"/>
        <v>45-55</v>
      </c>
      <c r="U2877" s="7">
        <v>44951</v>
      </c>
      <c r="V2877">
        <f t="shared" si="198"/>
        <v>642</v>
      </c>
    </row>
    <row r="2878" spans="1:22">
      <c r="A2878">
        <v>113150</v>
      </c>
      <c r="B2878" t="s">
        <v>17</v>
      </c>
      <c r="C2878" t="s">
        <v>18</v>
      </c>
      <c r="D2878" t="s">
        <v>19</v>
      </c>
      <c r="H2878" t="s">
        <v>19</v>
      </c>
      <c r="J2878" t="s">
        <v>30</v>
      </c>
      <c r="L2878" t="s">
        <v>285</v>
      </c>
      <c r="M2878" t="s">
        <v>52</v>
      </c>
      <c r="N2878" t="s">
        <v>34</v>
      </c>
      <c r="O2878" s="7">
        <v>42543</v>
      </c>
      <c r="P2878" s="7">
        <v>42543</v>
      </c>
      <c r="Q2878" t="s">
        <v>36</v>
      </c>
      <c r="R2878" s="7">
        <v>45688</v>
      </c>
      <c r="S2878" s="8">
        <f t="shared" si="197"/>
        <v>125.17260273972603</v>
      </c>
      <c r="T2878" t="str">
        <f t="shared" si="196"/>
        <v>65+</v>
      </c>
      <c r="U2878" s="7">
        <v>42543</v>
      </c>
      <c r="V2878">
        <f t="shared" si="198"/>
        <v>1</v>
      </c>
    </row>
    <row r="2879" spans="1:22">
      <c r="A2879">
        <v>118601</v>
      </c>
      <c r="B2879" t="s">
        <v>17</v>
      </c>
      <c r="C2879" t="s">
        <v>18</v>
      </c>
      <c r="D2879" t="s">
        <v>19</v>
      </c>
      <c r="H2879" t="s">
        <v>19</v>
      </c>
      <c r="J2879" t="s">
        <v>20</v>
      </c>
      <c r="L2879" t="s">
        <v>26</v>
      </c>
      <c r="M2879" t="s">
        <v>27</v>
      </c>
      <c r="N2879" t="s">
        <v>32</v>
      </c>
      <c r="O2879" s="7" t="s">
        <v>36</v>
      </c>
      <c r="P2879" s="7" t="s">
        <v>36</v>
      </c>
      <c r="Q2879" t="s">
        <v>36</v>
      </c>
      <c r="R2879" s="7">
        <v>45688</v>
      </c>
      <c r="S2879" s="8">
        <f t="shared" si="197"/>
        <v>125.17260273972603</v>
      </c>
      <c r="T2879" t="str">
        <f t="shared" si="196"/>
        <v>65+</v>
      </c>
      <c r="U2879" s="7" t="s">
        <v>36</v>
      </c>
      <c r="V2879" t="str">
        <f t="shared" si="198"/>
        <v/>
      </c>
    </row>
    <row r="2880" spans="1:22">
      <c r="A2880">
        <v>118611</v>
      </c>
      <c r="B2880" t="s">
        <v>17</v>
      </c>
      <c r="C2880" t="s">
        <v>18</v>
      </c>
      <c r="D2880" t="s">
        <v>19</v>
      </c>
      <c r="H2880" t="s">
        <v>19</v>
      </c>
      <c r="J2880" t="s">
        <v>20</v>
      </c>
      <c r="K2880" s="7">
        <v>30279</v>
      </c>
      <c r="L2880" t="s">
        <v>26</v>
      </c>
      <c r="M2880" t="s">
        <v>27</v>
      </c>
      <c r="N2880" t="s">
        <v>32</v>
      </c>
      <c r="O2880" s="7">
        <v>42705</v>
      </c>
      <c r="P2880" s="7" t="s">
        <v>29</v>
      </c>
      <c r="Q2880" t="s">
        <v>38</v>
      </c>
      <c r="R2880" s="7">
        <v>45688</v>
      </c>
      <c r="S2880" s="8">
        <f t="shared" si="197"/>
        <v>42.216438356164382</v>
      </c>
      <c r="T2880" t="str">
        <f t="shared" si="196"/>
        <v>35-45</v>
      </c>
      <c r="U2880" s="7">
        <f>R2880</f>
        <v>45688</v>
      </c>
      <c r="V2880">
        <f t="shared" si="198"/>
        <v>2132</v>
      </c>
    </row>
    <row r="2881" spans="1:22">
      <c r="A2881">
        <v>137439</v>
      </c>
      <c r="B2881" t="s">
        <v>17</v>
      </c>
      <c r="C2881" t="s">
        <v>18</v>
      </c>
      <c r="D2881" t="s">
        <v>19</v>
      </c>
      <c r="H2881" t="s">
        <v>19</v>
      </c>
      <c r="J2881" t="s">
        <v>20</v>
      </c>
      <c r="K2881" s="7">
        <v>38470</v>
      </c>
      <c r="L2881" t="s">
        <v>66</v>
      </c>
      <c r="M2881" t="s">
        <v>57</v>
      </c>
      <c r="N2881" t="s">
        <v>34</v>
      </c>
      <c r="O2881" s="7">
        <v>43570</v>
      </c>
      <c r="P2881" s="7">
        <v>44433</v>
      </c>
      <c r="Q2881" t="s">
        <v>24</v>
      </c>
      <c r="R2881" s="7">
        <v>45688</v>
      </c>
      <c r="S2881" s="8">
        <f t="shared" si="197"/>
        <v>19.775342465753425</v>
      </c>
      <c r="T2881" t="str">
        <f t="shared" si="196"/>
        <v>16-25</v>
      </c>
      <c r="U2881" s="7">
        <v>44433</v>
      </c>
      <c r="V2881">
        <f t="shared" si="198"/>
        <v>618</v>
      </c>
    </row>
    <row r="2882" spans="1:22">
      <c r="A2882">
        <v>50552</v>
      </c>
      <c r="B2882" t="s">
        <v>17</v>
      </c>
      <c r="C2882" t="s">
        <v>25</v>
      </c>
      <c r="D2882" t="s">
        <v>19</v>
      </c>
      <c r="H2882" t="s">
        <v>19</v>
      </c>
      <c r="J2882" t="s">
        <v>30</v>
      </c>
      <c r="K2882" s="7">
        <v>20012</v>
      </c>
      <c r="L2882" t="s">
        <v>286</v>
      </c>
      <c r="M2882" t="s">
        <v>52</v>
      </c>
      <c r="N2882" t="s">
        <v>34</v>
      </c>
      <c r="O2882" s="7">
        <v>44562</v>
      </c>
      <c r="P2882" s="7" t="s">
        <v>29</v>
      </c>
      <c r="Q2882" t="s">
        <v>41</v>
      </c>
      <c r="R2882" s="7">
        <v>45688</v>
      </c>
      <c r="S2882" s="8">
        <f t="shared" si="197"/>
        <v>70.345205479452048</v>
      </c>
      <c r="T2882" t="str">
        <f t="shared" ref="T2882:T2945" si="199">IFERROR(VLOOKUP(S2882,Age_Group_Arr,2,TRUE),"")</f>
        <v>65+</v>
      </c>
      <c r="U2882" s="7">
        <f>R2882</f>
        <v>45688</v>
      </c>
      <c r="V2882">
        <f t="shared" si="198"/>
        <v>805</v>
      </c>
    </row>
    <row r="2883" spans="1:22">
      <c r="A2883">
        <v>151991</v>
      </c>
      <c r="B2883" t="s">
        <v>17</v>
      </c>
      <c r="C2883" t="s">
        <v>18</v>
      </c>
      <c r="D2883" t="s">
        <v>19</v>
      </c>
      <c r="H2883" t="s">
        <v>19</v>
      </c>
      <c r="J2883" t="s">
        <v>20</v>
      </c>
      <c r="K2883" s="7">
        <v>25088</v>
      </c>
      <c r="L2883" t="s">
        <v>74</v>
      </c>
      <c r="M2883" t="s">
        <v>22</v>
      </c>
      <c r="N2883" t="s">
        <v>34</v>
      </c>
      <c r="O2883" s="7">
        <v>44585</v>
      </c>
      <c r="P2883" s="7">
        <v>45264</v>
      </c>
      <c r="Q2883" t="s">
        <v>55</v>
      </c>
      <c r="R2883" s="7">
        <v>45688</v>
      </c>
      <c r="S2883" s="8">
        <f t="shared" ref="S2883:S2946" si="200">(SUM(R2883-K2883)/365)</f>
        <v>56.438356164383563</v>
      </c>
      <c r="T2883" t="str">
        <f t="shared" si="199"/>
        <v>55-65</v>
      </c>
      <c r="U2883" s="7">
        <v>45264</v>
      </c>
      <c r="V2883">
        <f t="shared" ref="V2883:V2946" si="201">IFERROR(NETWORKDAYS(O2883,U2883,8),"")</f>
        <v>486</v>
      </c>
    </row>
    <row r="2884" spans="1:22">
      <c r="A2884">
        <v>115619</v>
      </c>
      <c r="B2884" t="s">
        <v>17</v>
      </c>
      <c r="C2884" t="s">
        <v>25</v>
      </c>
      <c r="D2884" t="s">
        <v>19</v>
      </c>
      <c r="H2884" t="s">
        <v>19</v>
      </c>
      <c r="J2884" t="s">
        <v>20</v>
      </c>
      <c r="K2884" s="7">
        <v>18577</v>
      </c>
      <c r="L2884" t="s">
        <v>26</v>
      </c>
      <c r="M2884" t="s">
        <v>27</v>
      </c>
      <c r="N2884" t="s">
        <v>34</v>
      </c>
      <c r="O2884" s="7">
        <v>44762</v>
      </c>
      <c r="P2884" s="7" t="s">
        <v>29</v>
      </c>
      <c r="Q2884" t="s">
        <v>55</v>
      </c>
      <c r="R2884" s="7">
        <v>45688</v>
      </c>
      <c r="S2884" s="8">
        <f t="shared" si="200"/>
        <v>74.276712328767118</v>
      </c>
      <c r="T2884" t="str">
        <f t="shared" si="199"/>
        <v>65+</v>
      </c>
      <c r="U2884" s="7">
        <f>R2884</f>
        <v>45688</v>
      </c>
      <c r="V2884">
        <f t="shared" si="201"/>
        <v>663</v>
      </c>
    </row>
    <row r="2885" spans="1:22">
      <c r="A2885">
        <v>139284</v>
      </c>
      <c r="B2885" t="s">
        <v>17</v>
      </c>
      <c r="C2885" t="s">
        <v>18</v>
      </c>
      <c r="D2885" t="s">
        <v>19</v>
      </c>
      <c r="H2885" t="s">
        <v>19</v>
      </c>
      <c r="J2885" t="s">
        <v>30</v>
      </c>
      <c r="L2885" t="s">
        <v>37</v>
      </c>
      <c r="M2885" t="s">
        <v>27</v>
      </c>
      <c r="N2885" t="s">
        <v>34</v>
      </c>
      <c r="O2885" s="7">
        <v>43725</v>
      </c>
      <c r="P2885" s="7">
        <v>44439</v>
      </c>
      <c r="Q2885" t="s">
        <v>24</v>
      </c>
      <c r="R2885" s="7">
        <v>45688</v>
      </c>
      <c r="S2885" s="8">
        <f t="shared" si="200"/>
        <v>125.17260273972603</v>
      </c>
      <c r="T2885" t="str">
        <f t="shared" si="199"/>
        <v>65+</v>
      </c>
      <c r="U2885" s="7">
        <v>44439</v>
      </c>
      <c r="V2885">
        <f t="shared" si="201"/>
        <v>511</v>
      </c>
    </row>
    <row r="2886" spans="1:22">
      <c r="A2886">
        <v>51400</v>
      </c>
      <c r="B2886" t="s">
        <v>17</v>
      </c>
      <c r="C2886" t="s">
        <v>25</v>
      </c>
      <c r="D2886" t="s">
        <v>19</v>
      </c>
      <c r="H2886" t="s">
        <v>19</v>
      </c>
      <c r="J2886" t="s">
        <v>20</v>
      </c>
      <c r="K2886" s="7">
        <v>29616</v>
      </c>
      <c r="L2886" t="s">
        <v>26</v>
      </c>
      <c r="M2886" t="s">
        <v>27</v>
      </c>
      <c r="N2886" t="s">
        <v>32</v>
      </c>
      <c r="O2886" s="7">
        <v>42083</v>
      </c>
      <c r="P2886" s="7" t="s">
        <v>29</v>
      </c>
      <c r="Q2886" t="s">
        <v>38</v>
      </c>
      <c r="R2886" s="7">
        <v>45688</v>
      </c>
      <c r="S2886" s="8">
        <f t="shared" si="200"/>
        <v>44.032876712328765</v>
      </c>
      <c r="T2886" t="str">
        <f t="shared" si="199"/>
        <v>35-45</v>
      </c>
      <c r="U2886" s="7">
        <f t="shared" ref="U2886:U2887" si="202">R2886</f>
        <v>45688</v>
      </c>
      <c r="V2886">
        <f t="shared" si="201"/>
        <v>2576</v>
      </c>
    </row>
    <row r="2887" spans="1:22">
      <c r="A2887">
        <v>161260</v>
      </c>
      <c r="B2887" t="s">
        <v>17</v>
      </c>
      <c r="C2887" t="s">
        <v>25</v>
      </c>
      <c r="D2887" t="s">
        <v>19</v>
      </c>
      <c r="H2887" t="s">
        <v>19</v>
      </c>
      <c r="J2887" t="s">
        <v>20</v>
      </c>
      <c r="K2887" s="7">
        <v>21533</v>
      </c>
      <c r="L2887" t="s">
        <v>26</v>
      </c>
      <c r="M2887" t="s">
        <v>27</v>
      </c>
      <c r="N2887" t="s">
        <v>34</v>
      </c>
      <c r="O2887" s="7">
        <v>45102</v>
      </c>
      <c r="P2887" s="7" t="s">
        <v>29</v>
      </c>
      <c r="Q2887" t="s">
        <v>38</v>
      </c>
      <c r="R2887" s="7">
        <v>45688</v>
      </c>
      <c r="S2887" s="8">
        <f t="shared" si="200"/>
        <v>66.178082191780817</v>
      </c>
      <c r="T2887" t="str">
        <f t="shared" si="199"/>
        <v>65+</v>
      </c>
      <c r="U2887" s="7">
        <f t="shared" si="202"/>
        <v>45688</v>
      </c>
      <c r="V2887">
        <f t="shared" si="201"/>
        <v>420</v>
      </c>
    </row>
    <row r="2888" spans="1:22">
      <c r="A2888">
        <v>9657</v>
      </c>
      <c r="B2888" t="s">
        <v>17</v>
      </c>
      <c r="C2888" t="s">
        <v>18</v>
      </c>
      <c r="D2888" t="s">
        <v>19</v>
      </c>
      <c r="H2888" t="s">
        <v>19</v>
      </c>
      <c r="J2888" t="s">
        <v>30</v>
      </c>
      <c r="L2888" t="s">
        <v>60</v>
      </c>
      <c r="M2888" t="s">
        <v>27</v>
      </c>
      <c r="N2888" t="s">
        <v>32</v>
      </c>
      <c r="O2888" s="7">
        <v>1</v>
      </c>
      <c r="P2888" s="7">
        <v>1</v>
      </c>
      <c r="Q2888" t="s">
        <v>36</v>
      </c>
      <c r="R2888" s="7">
        <v>45688</v>
      </c>
      <c r="S2888" s="8">
        <f t="shared" si="200"/>
        <v>125.17260273972603</v>
      </c>
      <c r="T2888" t="str">
        <f t="shared" si="199"/>
        <v>65+</v>
      </c>
      <c r="U2888" s="7">
        <v>1</v>
      </c>
    </row>
    <row r="2889" spans="1:22">
      <c r="A2889">
        <v>123576</v>
      </c>
      <c r="B2889" t="s">
        <v>17</v>
      </c>
      <c r="C2889" t="s">
        <v>18</v>
      </c>
      <c r="D2889" t="s">
        <v>19</v>
      </c>
      <c r="H2889" t="s">
        <v>19</v>
      </c>
      <c r="J2889" t="s">
        <v>30</v>
      </c>
      <c r="K2889" s="7">
        <v>37406</v>
      </c>
      <c r="L2889" t="s">
        <v>70</v>
      </c>
      <c r="M2889" t="s">
        <v>22</v>
      </c>
      <c r="N2889" t="s">
        <v>34</v>
      </c>
      <c r="O2889" s="7">
        <v>42952</v>
      </c>
      <c r="P2889" s="7">
        <v>43323</v>
      </c>
      <c r="Q2889" t="s">
        <v>24</v>
      </c>
      <c r="R2889" s="7">
        <v>45688</v>
      </c>
      <c r="S2889" s="8">
        <f t="shared" si="200"/>
        <v>22.69041095890411</v>
      </c>
      <c r="T2889" t="str">
        <f t="shared" si="199"/>
        <v>16-25</v>
      </c>
      <c r="U2889" s="7">
        <v>43323</v>
      </c>
      <c r="V2889">
        <f t="shared" si="201"/>
        <v>265</v>
      </c>
    </row>
    <row r="2890" spans="1:22">
      <c r="A2890">
        <v>40852</v>
      </c>
      <c r="B2890" t="s">
        <v>17</v>
      </c>
      <c r="C2890" t="s">
        <v>18</v>
      </c>
      <c r="D2890" t="s">
        <v>19</v>
      </c>
      <c r="H2890" t="s">
        <v>19</v>
      </c>
      <c r="J2890" t="s">
        <v>20</v>
      </c>
      <c r="L2890" t="s">
        <v>48</v>
      </c>
      <c r="M2890" t="s">
        <v>27</v>
      </c>
      <c r="N2890" t="s">
        <v>32</v>
      </c>
      <c r="O2890" s="7">
        <v>1</v>
      </c>
      <c r="P2890" s="7">
        <v>1</v>
      </c>
      <c r="Q2890" t="s">
        <v>36</v>
      </c>
      <c r="R2890" s="7">
        <v>45688</v>
      </c>
      <c r="S2890" s="8">
        <f t="shared" si="200"/>
        <v>125.17260273972603</v>
      </c>
      <c r="T2890" t="str">
        <f t="shared" si="199"/>
        <v>65+</v>
      </c>
      <c r="U2890" s="7">
        <v>1</v>
      </c>
    </row>
    <row r="2891" spans="1:22">
      <c r="A2891">
        <v>155799</v>
      </c>
      <c r="B2891" t="s">
        <v>17</v>
      </c>
      <c r="C2891" t="s">
        <v>18</v>
      </c>
      <c r="D2891" t="s">
        <v>19</v>
      </c>
      <c r="H2891" t="s">
        <v>19</v>
      </c>
      <c r="J2891" t="s">
        <v>30</v>
      </c>
      <c r="K2891" s="7">
        <v>39428</v>
      </c>
      <c r="L2891" t="s">
        <v>102</v>
      </c>
      <c r="M2891" t="s">
        <v>22</v>
      </c>
      <c r="N2891" t="s">
        <v>32</v>
      </c>
      <c r="O2891" s="7">
        <v>44642</v>
      </c>
      <c r="P2891" s="7">
        <v>44695</v>
      </c>
      <c r="Q2891" t="s">
        <v>24</v>
      </c>
      <c r="R2891" s="7">
        <v>45688</v>
      </c>
      <c r="S2891" s="8">
        <f t="shared" si="200"/>
        <v>17.150684931506849</v>
      </c>
      <c r="T2891" t="str">
        <f t="shared" si="199"/>
        <v>16-25</v>
      </c>
      <c r="U2891" s="7">
        <v>44695</v>
      </c>
      <c r="V2891">
        <f t="shared" si="201"/>
        <v>39</v>
      </c>
    </row>
    <row r="2892" spans="1:22">
      <c r="A2892">
        <v>118349</v>
      </c>
      <c r="B2892" t="s">
        <v>17</v>
      </c>
      <c r="C2892" t="s">
        <v>18</v>
      </c>
      <c r="D2892" t="s">
        <v>19</v>
      </c>
      <c r="H2892" t="s">
        <v>19</v>
      </c>
      <c r="J2892" t="s">
        <v>20</v>
      </c>
      <c r="K2892" s="7">
        <v>32686</v>
      </c>
      <c r="L2892" t="s">
        <v>37</v>
      </c>
      <c r="M2892" t="s">
        <v>27</v>
      </c>
      <c r="N2892" t="s">
        <v>32</v>
      </c>
      <c r="O2892" s="7">
        <v>43503</v>
      </c>
      <c r="P2892" s="7">
        <v>43851</v>
      </c>
      <c r="Q2892" t="s">
        <v>55</v>
      </c>
      <c r="R2892" s="7">
        <v>45688</v>
      </c>
      <c r="S2892" s="8">
        <f t="shared" si="200"/>
        <v>35.62191780821918</v>
      </c>
      <c r="T2892" t="str">
        <f t="shared" si="199"/>
        <v>35-45</v>
      </c>
      <c r="U2892" s="7">
        <v>43851</v>
      </c>
      <c r="V2892">
        <f t="shared" si="201"/>
        <v>249</v>
      </c>
    </row>
    <row r="2893" spans="1:22">
      <c r="A2893">
        <v>49568</v>
      </c>
      <c r="B2893" t="s">
        <v>17</v>
      </c>
      <c r="C2893" t="s">
        <v>25</v>
      </c>
      <c r="D2893" t="s">
        <v>19</v>
      </c>
      <c r="H2893" t="s">
        <v>19</v>
      </c>
      <c r="J2893" t="s">
        <v>20</v>
      </c>
      <c r="K2893" s="7">
        <v>24311</v>
      </c>
      <c r="L2893" t="s">
        <v>67</v>
      </c>
      <c r="M2893" t="s">
        <v>22</v>
      </c>
      <c r="N2893" t="s">
        <v>34</v>
      </c>
      <c r="O2893" s="7">
        <v>45043</v>
      </c>
      <c r="P2893" s="7" t="s">
        <v>29</v>
      </c>
      <c r="Q2893" t="s">
        <v>41</v>
      </c>
      <c r="R2893" s="7">
        <v>45688</v>
      </c>
      <c r="S2893" s="8">
        <f t="shared" si="200"/>
        <v>58.56712328767123</v>
      </c>
      <c r="T2893" t="str">
        <f t="shared" si="199"/>
        <v>55-65</v>
      </c>
      <c r="U2893" s="7">
        <f>R2893</f>
        <v>45688</v>
      </c>
      <c r="V2893">
        <f t="shared" si="201"/>
        <v>462</v>
      </c>
    </row>
    <row r="2894" spans="1:22">
      <c r="A2894">
        <v>27779</v>
      </c>
      <c r="B2894" t="s">
        <v>17</v>
      </c>
      <c r="C2894" t="s">
        <v>25</v>
      </c>
      <c r="D2894" t="s">
        <v>19</v>
      </c>
      <c r="H2894" t="s">
        <v>19</v>
      </c>
      <c r="J2894" t="s">
        <v>20</v>
      </c>
      <c r="K2894" s="7">
        <v>17212</v>
      </c>
      <c r="L2894" t="s">
        <v>65</v>
      </c>
      <c r="M2894" t="s">
        <v>27</v>
      </c>
      <c r="N2894" t="s">
        <v>34</v>
      </c>
      <c r="O2894" s="7" t="s">
        <v>36</v>
      </c>
      <c r="P2894" s="7" t="s">
        <v>36</v>
      </c>
      <c r="Q2894" t="s">
        <v>24</v>
      </c>
      <c r="R2894" s="7">
        <v>45688</v>
      </c>
      <c r="S2894" s="8">
        <f t="shared" si="200"/>
        <v>78.016438356164386</v>
      </c>
      <c r="T2894" t="str">
        <f t="shared" si="199"/>
        <v>65+</v>
      </c>
      <c r="U2894" s="7" t="s">
        <v>36</v>
      </c>
      <c r="V2894" t="str">
        <f t="shared" si="201"/>
        <v/>
      </c>
    </row>
    <row r="2895" spans="1:22">
      <c r="A2895">
        <v>121191</v>
      </c>
      <c r="B2895" t="s">
        <v>17</v>
      </c>
      <c r="C2895" t="s">
        <v>18</v>
      </c>
      <c r="D2895" t="s">
        <v>19</v>
      </c>
      <c r="H2895" t="s">
        <v>19</v>
      </c>
      <c r="J2895" t="s">
        <v>30</v>
      </c>
      <c r="K2895" s="7">
        <v>26461</v>
      </c>
      <c r="L2895" t="s">
        <v>45</v>
      </c>
      <c r="M2895" t="s">
        <v>22</v>
      </c>
      <c r="N2895" t="s">
        <v>34</v>
      </c>
      <c r="O2895" s="7">
        <v>43024</v>
      </c>
      <c r="P2895" s="7">
        <v>43333</v>
      </c>
      <c r="Q2895" t="s">
        <v>41</v>
      </c>
      <c r="R2895" s="7">
        <v>45688</v>
      </c>
      <c r="S2895" s="8">
        <f t="shared" si="200"/>
        <v>52.676712328767124</v>
      </c>
      <c r="T2895" t="str">
        <f t="shared" si="199"/>
        <v>45-55</v>
      </c>
      <c r="U2895" s="7">
        <v>43333</v>
      </c>
      <c r="V2895">
        <f t="shared" si="201"/>
        <v>222</v>
      </c>
    </row>
    <row r="2896" spans="1:22">
      <c r="A2896">
        <v>80825</v>
      </c>
      <c r="B2896" t="s">
        <v>17</v>
      </c>
      <c r="C2896" t="s">
        <v>25</v>
      </c>
      <c r="D2896" t="s">
        <v>19</v>
      </c>
      <c r="H2896" t="s">
        <v>19</v>
      </c>
      <c r="J2896" t="s">
        <v>20</v>
      </c>
      <c r="K2896" s="7">
        <v>14075</v>
      </c>
      <c r="L2896" t="s">
        <v>37</v>
      </c>
      <c r="M2896" t="s">
        <v>27</v>
      </c>
      <c r="N2896" t="s">
        <v>34</v>
      </c>
      <c r="O2896" s="7">
        <v>38368</v>
      </c>
      <c r="P2896" s="7" t="s">
        <v>29</v>
      </c>
      <c r="Q2896" t="s">
        <v>24</v>
      </c>
      <c r="R2896" s="7">
        <v>45688</v>
      </c>
      <c r="S2896" s="8">
        <f t="shared" si="200"/>
        <v>86.610958904109594</v>
      </c>
      <c r="T2896" t="str">
        <f t="shared" si="199"/>
        <v>65+</v>
      </c>
      <c r="U2896" s="7">
        <f>R2896</f>
        <v>45688</v>
      </c>
      <c r="V2896">
        <f t="shared" si="201"/>
        <v>5230</v>
      </c>
    </row>
    <row r="2897" spans="1:22">
      <c r="A2897">
        <v>119431</v>
      </c>
      <c r="B2897" t="s">
        <v>17</v>
      </c>
      <c r="C2897" t="s">
        <v>18</v>
      </c>
      <c r="D2897" t="s">
        <v>19</v>
      </c>
      <c r="H2897" t="s">
        <v>19</v>
      </c>
      <c r="J2897" t="s">
        <v>30</v>
      </c>
      <c r="K2897" s="7">
        <v>37273</v>
      </c>
      <c r="L2897" t="s">
        <v>37</v>
      </c>
      <c r="M2897" t="s">
        <v>27</v>
      </c>
      <c r="N2897" t="s">
        <v>32</v>
      </c>
      <c r="O2897" s="7">
        <v>42651</v>
      </c>
      <c r="P2897" s="7">
        <v>42875</v>
      </c>
      <c r="Q2897" t="s">
        <v>24</v>
      </c>
      <c r="R2897" s="7">
        <v>45688</v>
      </c>
      <c r="S2897" s="8">
        <f t="shared" si="200"/>
        <v>23.054794520547944</v>
      </c>
      <c r="T2897" t="str">
        <f t="shared" si="199"/>
        <v>16-25</v>
      </c>
      <c r="U2897" s="7">
        <v>42875</v>
      </c>
      <c r="V2897">
        <f t="shared" si="201"/>
        <v>160</v>
      </c>
    </row>
    <row r="2898" spans="1:22">
      <c r="A2898">
        <v>82709</v>
      </c>
      <c r="B2898" t="s">
        <v>17</v>
      </c>
      <c r="C2898" t="s">
        <v>18</v>
      </c>
      <c r="D2898" t="s">
        <v>19</v>
      </c>
      <c r="H2898" t="s">
        <v>19</v>
      </c>
      <c r="J2898" t="s">
        <v>20</v>
      </c>
      <c r="K2898" s="7">
        <v>33702</v>
      </c>
      <c r="L2898" t="s">
        <v>37</v>
      </c>
      <c r="M2898" t="s">
        <v>22</v>
      </c>
      <c r="N2898" t="s">
        <v>32</v>
      </c>
      <c r="O2898" s="7">
        <v>40813</v>
      </c>
      <c r="P2898" s="7">
        <v>40924</v>
      </c>
      <c r="Q2898" t="s">
        <v>36</v>
      </c>
      <c r="R2898" s="7">
        <v>45688</v>
      </c>
      <c r="S2898" s="8">
        <f t="shared" si="200"/>
        <v>32.838356164383562</v>
      </c>
      <c r="T2898" t="str">
        <f t="shared" si="199"/>
        <v>25-35</v>
      </c>
      <c r="U2898" s="7">
        <v>40924</v>
      </c>
      <c r="V2898">
        <f t="shared" si="201"/>
        <v>80</v>
      </c>
    </row>
    <row r="2899" spans="1:22">
      <c r="A2899">
        <v>54050</v>
      </c>
      <c r="B2899" t="s">
        <v>17</v>
      </c>
      <c r="C2899" t="s">
        <v>18</v>
      </c>
      <c r="D2899" t="s">
        <v>19</v>
      </c>
      <c r="H2899" t="s">
        <v>19</v>
      </c>
      <c r="J2899" t="s">
        <v>20</v>
      </c>
      <c r="K2899" s="7">
        <v>31163</v>
      </c>
      <c r="L2899" t="s">
        <v>60</v>
      </c>
      <c r="M2899" t="s">
        <v>27</v>
      </c>
      <c r="N2899" t="s">
        <v>34</v>
      </c>
      <c r="O2899" s="7">
        <v>41253</v>
      </c>
      <c r="P2899" s="7">
        <v>45264</v>
      </c>
      <c r="Q2899" t="s">
        <v>41</v>
      </c>
      <c r="R2899" s="7">
        <v>45688</v>
      </c>
      <c r="S2899" s="8">
        <f t="shared" si="200"/>
        <v>39.794520547945204</v>
      </c>
      <c r="T2899" t="str">
        <f t="shared" si="199"/>
        <v>35-45</v>
      </c>
      <c r="U2899" s="7">
        <v>45264</v>
      </c>
      <c r="V2899">
        <f t="shared" si="201"/>
        <v>2866</v>
      </c>
    </row>
    <row r="2900" spans="1:22">
      <c r="A2900">
        <v>46486</v>
      </c>
      <c r="B2900" t="s">
        <v>17</v>
      </c>
      <c r="C2900" t="s">
        <v>18</v>
      </c>
      <c r="D2900" t="s">
        <v>19</v>
      </c>
      <c r="H2900" t="s">
        <v>19</v>
      </c>
      <c r="J2900" t="s">
        <v>30</v>
      </c>
      <c r="K2900" s="7">
        <v>23597</v>
      </c>
      <c r="L2900" t="s">
        <v>65</v>
      </c>
      <c r="M2900" t="s">
        <v>27</v>
      </c>
      <c r="N2900" t="s">
        <v>32</v>
      </c>
      <c r="O2900" s="7">
        <v>41191</v>
      </c>
      <c r="P2900" s="7">
        <v>41191</v>
      </c>
      <c r="Q2900" t="s">
        <v>36</v>
      </c>
      <c r="R2900" s="7">
        <v>45688</v>
      </c>
      <c r="S2900" s="8">
        <f t="shared" si="200"/>
        <v>60.523287671232879</v>
      </c>
      <c r="T2900" t="str">
        <f t="shared" si="199"/>
        <v>55-65</v>
      </c>
      <c r="U2900" s="7">
        <v>41191</v>
      </c>
      <c r="V2900">
        <f t="shared" si="201"/>
        <v>1</v>
      </c>
    </row>
    <row r="2901" spans="1:22">
      <c r="A2901">
        <v>168991</v>
      </c>
      <c r="B2901" t="s">
        <v>17</v>
      </c>
      <c r="C2901" t="s">
        <v>71</v>
      </c>
      <c r="D2901" t="s">
        <v>19</v>
      </c>
      <c r="H2901" t="s">
        <v>19</v>
      </c>
      <c r="J2901" t="s">
        <v>30</v>
      </c>
      <c r="K2901" s="7">
        <v>35608</v>
      </c>
      <c r="L2901" t="s">
        <v>45</v>
      </c>
      <c r="M2901" t="s">
        <v>22</v>
      </c>
      <c r="N2901" t="s">
        <v>28</v>
      </c>
      <c r="O2901" s="7" t="s">
        <v>36</v>
      </c>
      <c r="P2901" s="7" t="s">
        <v>36</v>
      </c>
      <c r="Q2901" t="s">
        <v>36</v>
      </c>
      <c r="R2901" s="7">
        <v>45688</v>
      </c>
      <c r="S2901" s="8">
        <f t="shared" si="200"/>
        <v>27.616438356164384</v>
      </c>
      <c r="T2901" t="str">
        <f t="shared" si="199"/>
        <v>25-35</v>
      </c>
      <c r="U2901" s="7" t="s">
        <v>36</v>
      </c>
      <c r="V2901" t="str">
        <f t="shared" si="201"/>
        <v/>
      </c>
    </row>
    <row r="2902" spans="1:22">
      <c r="A2902">
        <v>122418</v>
      </c>
      <c r="B2902" t="s">
        <v>17</v>
      </c>
      <c r="C2902" t="s">
        <v>18</v>
      </c>
      <c r="D2902" t="s">
        <v>19</v>
      </c>
      <c r="H2902" t="s">
        <v>19</v>
      </c>
      <c r="J2902" t="s">
        <v>30</v>
      </c>
      <c r="K2902" s="7">
        <v>37526</v>
      </c>
      <c r="L2902" t="s">
        <v>287</v>
      </c>
      <c r="M2902" t="s">
        <v>57</v>
      </c>
      <c r="N2902" t="s">
        <v>32</v>
      </c>
      <c r="O2902" s="7">
        <v>42857</v>
      </c>
      <c r="P2902" s="7">
        <v>43368</v>
      </c>
      <c r="Q2902" t="s">
        <v>24</v>
      </c>
      <c r="R2902" s="7">
        <v>45688</v>
      </c>
      <c r="S2902" s="8">
        <f t="shared" si="200"/>
        <v>22.361643835616437</v>
      </c>
      <c r="T2902" t="str">
        <f t="shared" si="199"/>
        <v>16-25</v>
      </c>
      <c r="U2902" s="7">
        <v>43368</v>
      </c>
      <c r="V2902">
        <f t="shared" si="201"/>
        <v>366</v>
      </c>
    </row>
    <row r="2903" spans="1:22">
      <c r="A2903">
        <v>48270</v>
      </c>
      <c r="B2903" t="s">
        <v>17</v>
      </c>
      <c r="C2903" t="s">
        <v>18</v>
      </c>
      <c r="D2903" t="s">
        <v>19</v>
      </c>
      <c r="H2903" t="s">
        <v>19</v>
      </c>
      <c r="J2903" t="s">
        <v>20</v>
      </c>
      <c r="K2903" s="7">
        <v>21555</v>
      </c>
      <c r="L2903" t="s">
        <v>70</v>
      </c>
      <c r="M2903" t="s">
        <v>22</v>
      </c>
      <c r="N2903" t="s">
        <v>32</v>
      </c>
      <c r="O2903" s="7">
        <v>39386</v>
      </c>
      <c r="P2903" s="7">
        <v>1</v>
      </c>
      <c r="Q2903" t="s">
        <v>36</v>
      </c>
      <c r="R2903" s="7">
        <v>45688</v>
      </c>
      <c r="S2903" s="8">
        <f t="shared" si="200"/>
        <v>66.117808219178087</v>
      </c>
      <c r="T2903" t="str">
        <f t="shared" si="199"/>
        <v>65+</v>
      </c>
      <c r="U2903" s="7">
        <v>1</v>
      </c>
    </row>
    <row r="2904" spans="1:22">
      <c r="A2904">
        <v>101608</v>
      </c>
      <c r="B2904" t="s">
        <v>17</v>
      </c>
      <c r="C2904" t="s">
        <v>18</v>
      </c>
      <c r="D2904" t="s">
        <v>19</v>
      </c>
      <c r="H2904" t="s">
        <v>19</v>
      </c>
      <c r="J2904" t="s">
        <v>20</v>
      </c>
      <c r="L2904" t="s">
        <v>37</v>
      </c>
      <c r="M2904" t="s">
        <v>27</v>
      </c>
      <c r="N2904" t="s">
        <v>23</v>
      </c>
      <c r="O2904" s="7">
        <v>41344</v>
      </c>
      <c r="P2904" s="7">
        <v>41344</v>
      </c>
      <c r="Q2904" t="s">
        <v>36</v>
      </c>
      <c r="R2904" s="7">
        <v>45688</v>
      </c>
      <c r="S2904" s="8">
        <f t="shared" si="200"/>
        <v>125.17260273972603</v>
      </c>
      <c r="T2904" t="str">
        <f t="shared" si="199"/>
        <v>65+</v>
      </c>
      <c r="U2904" s="7">
        <v>41344</v>
      </c>
      <c r="V2904">
        <f t="shared" si="201"/>
        <v>1</v>
      </c>
    </row>
    <row r="2905" spans="1:22">
      <c r="A2905">
        <v>111581</v>
      </c>
      <c r="B2905" t="s">
        <v>17</v>
      </c>
      <c r="C2905" t="s">
        <v>18</v>
      </c>
      <c r="D2905" t="s">
        <v>19</v>
      </c>
      <c r="H2905" t="s">
        <v>19</v>
      </c>
      <c r="J2905" t="s">
        <v>20</v>
      </c>
      <c r="K2905" s="7">
        <v>12196</v>
      </c>
      <c r="L2905" t="s">
        <v>111</v>
      </c>
      <c r="M2905" t="s">
        <v>57</v>
      </c>
      <c r="N2905" t="s">
        <v>32</v>
      </c>
      <c r="O2905" s="7">
        <v>42117</v>
      </c>
      <c r="P2905" s="7">
        <v>42845</v>
      </c>
      <c r="Q2905" t="s">
        <v>24</v>
      </c>
      <c r="R2905" s="7">
        <v>45688</v>
      </c>
      <c r="S2905" s="8">
        <f t="shared" si="200"/>
        <v>91.758904109589039</v>
      </c>
      <c r="T2905" t="str">
        <f t="shared" si="199"/>
        <v>65+</v>
      </c>
      <c r="U2905" s="7">
        <v>42845</v>
      </c>
      <c r="V2905">
        <f t="shared" si="201"/>
        <v>521</v>
      </c>
    </row>
    <row r="2906" spans="1:22">
      <c r="A2906">
        <v>166961</v>
      </c>
      <c r="B2906" t="s">
        <v>17</v>
      </c>
      <c r="C2906" t="s">
        <v>25</v>
      </c>
      <c r="D2906" t="s">
        <v>19</v>
      </c>
      <c r="H2906" t="s">
        <v>19</v>
      </c>
      <c r="J2906" t="s">
        <v>20</v>
      </c>
      <c r="K2906" s="7">
        <v>24789</v>
      </c>
      <c r="L2906" t="s">
        <v>67</v>
      </c>
      <c r="M2906" t="s">
        <v>22</v>
      </c>
      <c r="N2906" t="s">
        <v>34</v>
      </c>
      <c r="O2906" s="7">
        <v>45388</v>
      </c>
      <c r="P2906" s="7" t="s">
        <v>29</v>
      </c>
      <c r="Q2906" t="s">
        <v>24</v>
      </c>
      <c r="R2906" s="7">
        <v>45688</v>
      </c>
      <c r="S2906" s="8">
        <f t="shared" si="200"/>
        <v>57.257534246575339</v>
      </c>
      <c r="T2906" t="str">
        <f t="shared" si="199"/>
        <v>55-65</v>
      </c>
      <c r="U2906" s="7">
        <f>R2906</f>
        <v>45688</v>
      </c>
      <c r="V2906">
        <f t="shared" si="201"/>
        <v>215</v>
      </c>
    </row>
    <row r="2907" spans="1:22">
      <c r="A2907">
        <v>108396</v>
      </c>
      <c r="B2907" t="s">
        <v>17</v>
      </c>
      <c r="C2907" t="s">
        <v>18</v>
      </c>
      <c r="D2907" t="s">
        <v>19</v>
      </c>
      <c r="H2907" t="s">
        <v>19</v>
      </c>
      <c r="J2907" t="s">
        <v>20</v>
      </c>
      <c r="K2907" s="7">
        <v>23808</v>
      </c>
      <c r="L2907" t="s">
        <v>53</v>
      </c>
      <c r="M2907" t="s">
        <v>22</v>
      </c>
      <c r="N2907" t="s">
        <v>34</v>
      </c>
      <c r="O2907" s="7">
        <v>41768</v>
      </c>
      <c r="P2907" s="7">
        <v>43137</v>
      </c>
      <c r="Q2907" t="s">
        <v>24</v>
      </c>
      <c r="R2907" s="7">
        <v>45688</v>
      </c>
      <c r="S2907" s="8">
        <f t="shared" si="200"/>
        <v>59.945205479452056</v>
      </c>
      <c r="T2907" t="str">
        <f t="shared" si="199"/>
        <v>55-65</v>
      </c>
      <c r="U2907" s="7">
        <v>43137</v>
      </c>
      <c r="V2907">
        <f t="shared" si="201"/>
        <v>978</v>
      </c>
    </row>
    <row r="2908" spans="1:22">
      <c r="A2908">
        <v>80827</v>
      </c>
      <c r="B2908" t="s">
        <v>17</v>
      </c>
      <c r="C2908" t="s">
        <v>18</v>
      </c>
      <c r="D2908" t="s">
        <v>19</v>
      </c>
      <c r="H2908" t="s">
        <v>19</v>
      </c>
      <c r="J2908" t="s">
        <v>20</v>
      </c>
      <c r="K2908" s="7">
        <v>13478</v>
      </c>
      <c r="L2908" t="s">
        <v>65</v>
      </c>
      <c r="M2908" t="s">
        <v>27</v>
      </c>
      <c r="N2908" t="s">
        <v>34</v>
      </c>
      <c r="O2908" s="7">
        <v>38626</v>
      </c>
      <c r="P2908" s="7">
        <v>40969</v>
      </c>
      <c r="Q2908" t="s">
        <v>36</v>
      </c>
      <c r="R2908" s="7">
        <v>45688</v>
      </c>
      <c r="S2908" s="8">
        <f t="shared" si="200"/>
        <v>88.246575342465746</v>
      </c>
      <c r="T2908" t="str">
        <f t="shared" si="199"/>
        <v>65+</v>
      </c>
      <c r="U2908" s="7">
        <v>40969</v>
      </c>
      <c r="V2908">
        <f t="shared" si="201"/>
        <v>1674</v>
      </c>
    </row>
    <row r="2909" spans="1:22">
      <c r="A2909">
        <v>152915</v>
      </c>
      <c r="B2909" t="s">
        <v>17</v>
      </c>
      <c r="C2909" t="s">
        <v>18</v>
      </c>
      <c r="D2909" t="s">
        <v>19</v>
      </c>
      <c r="H2909" t="s">
        <v>19</v>
      </c>
      <c r="J2909" t="s">
        <v>20</v>
      </c>
      <c r="K2909" s="7">
        <v>39153</v>
      </c>
      <c r="L2909" t="s">
        <v>42</v>
      </c>
      <c r="M2909" t="s">
        <v>22</v>
      </c>
      <c r="N2909" t="s">
        <v>28</v>
      </c>
      <c r="O2909" s="7">
        <v>44523</v>
      </c>
      <c r="P2909" s="7">
        <v>44951</v>
      </c>
      <c r="Q2909" t="s">
        <v>24</v>
      </c>
      <c r="R2909" s="7">
        <v>45688</v>
      </c>
      <c r="S2909" s="8">
        <f t="shared" si="200"/>
        <v>17.904109589041095</v>
      </c>
      <c r="T2909" t="str">
        <f t="shared" si="199"/>
        <v>16-25</v>
      </c>
      <c r="U2909" s="7">
        <v>44951</v>
      </c>
      <c r="V2909">
        <f t="shared" si="201"/>
        <v>307</v>
      </c>
    </row>
    <row r="2910" spans="1:22">
      <c r="A2910">
        <v>151405</v>
      </c>
      <c r="B2910" t="s">
        <v>17</v>
      </c>
      <c r="C2910" t="s">
        <v>18</v>
      </c>
      <c r="D2910" t="s">
        <v>19</v>
      </c>
      <c r="H2910" t="s">
        <v>19</v>
      </c>
      <c r="J2910" t="s">
        <v>20</v>
      </c>
      <c r="K2910" s="7">
        <v>39195</v>
      </c>
      <c r="L2910" t="s">
        <v>78</v>
      </c>
      <c r="M2910" t="s">
        <v>22</v>
      </c>
      <c r="N2910" t="s">
        <v>34</v>
      </c>
      <c r="O2910" s="7">
        <v>44464</v>
      </c>
      <c r="P2910" s="7">
        <v>44777</v>
      </c>
      <c r="Q2910" t="s">
        <v>24</v>
      </c>
      <c r="R2910" s="7">
        <v>45688</v>
      </c>
      <c r="S2910" s="8">
        <f t="shared" si="200"/>
        <v>17.789041095890411</v>
      </c>
      <c r="T2910" t="str">
        <f t="shared" si="199"/>
        <v>16-25</v>
      </c>
      <c r="U2910" s="7">
        <v>44777</v>
      </c>
      <c r="V2910">
        <f t="shared" si="201"/>
        <v>224</v>
      </c>
    </row>
    <row r="2911" spans="1:22">
      <c r="A2911">
        <v>134162</v>
      </c>
      <c r="B2911" t="s">
        <v>17</v>
      </c>
      <c r="C2911" t="s">
        <v>18</v>
      </c>
      <c r="D2911" t="s">
        <v>19</v>
      </c>
      <c r="H2911" t="s">
        <v>19</v>
      </c>
      <c r="J2911" t="s">
        <v>20</v>
      </c>
      <c r="K2911" s="7">
        <v>38074</v>
      </c>
      <c r="L2911" t="s">
        <v>59</v>
      </c>
      <c r="M2911" t="s">
        <v>27</v>
      </c>
      <c r="N2911" t="s">
        <v>34</v>
      </c>
      <c r="O2911" s="7">
        <v>43540</v>
      </c>
      <c r="P2911" s="7">
        <v>44447</v>
      </c>
      <c r="Q2911" t="s">
        <v>24</v>
      </c>
      <c r="R2911" s="7">
        <v>45688</v>
      </c>
      <c r="S2911" s="8">
        <f t="shared" si="200"/>
        <v>20.860273972602741</v>
      </c>
      <c r="T2911" t="str">
        <f t="shared" si="199"/>
        <v>16-25</v>
      </c>
      <c r="U2911" s="7">
        <v>44447</v>
      </c>
      <c r="V2911">
        <f t="shared" si="201"/>
        <v>648</v>
      </c>
    </row>
    <row r="2912" spans="1:22">
      <c r="A2912">
        <v>134531</v>
      </c>
      <c r="B2912" t="s">
        <v>17</v>
      </c>
      <c r="C2912" t="s">
        <v>18</v>
      </c>
      <c r="D2912" t="s">
        <v>19</v>
      </c>
      <c r="H2912" t="s">
        <v>19</v>
      </c>
      <c r="J2912" t="s">
        <v>30</v>
      </c>
      <c r="K2912" s="7">
        <v>38170</v>
      </c>
      <c r="L2912" t="s">
        <v>33</v>
      </c>
      <c r="M2912" t="s">
        <v>22</v>
      </c>
      <c r="N2912" t="s">
        <v>32</v>
      </c>
      <c r="O2912" s="7">
        <v>43568</v>
      </c>
      <c r="P2912" s="7">
        <v>43698</v>
      </c>
      <c r="Q2912" t="s">
        <v>24</v>
      </c>
      <c r="R2912" s="7">
        <v>45688</v>
      </c>
      <c r="S2912" s="8">
        <f t="shared" si="200"/>
        <v>20.597260273972601</v>
      </c>
      <c r="T2912" t="str">
        <f t="shared" si="199"/>
        <v>16-25</v>
      </c>
      <c r="U2912" s="7">
        <v>43698</v>
      </c>
      <c r="V2912">
        <f t="shared" si="201"/>
        <v>93</v>
      </c>
    </row>
    <row r="2913" spans="1:22">
      <c r="A2913">
        <v>119048</v>
      </c>
      <c r="B2913" t="s">
        <v>17</v>
      </c>
      <c r="C2913" t="s">
        <v>18</v>
      </c>
      <c r="D2913" t="s">
        <v>19</v>
      </c>
      <c r="H2913" t="s">
        <v>19</v>
      </c>
      <c r="J2913" t="s">
        <v>30</v>
      </c>
      <c r="K2913" s="7">
        <v>37179</v>
      </c>
      <c r="L2913" t="s">
        <v>37</v>
      </c>
      <c r="M2913" t="s">
        <v>27</v>
      </c>
      <c r="N2913" t="s">
        <v>28</v>
      </c>
      <c r="O2913" s="7">
        <v>42649</v>
      </c>
      <c r="P2913" s="7">
        <v>43488</v>
      </c>
      <c r="Q2913" t="s">
        <v>24</v>
      </c>
      <c r="R2913" s="7">
        <v>45688</v>
      </c>
      <c r="S2913" s="8">
        <f t="shared" si="200"/>
        <v>23.312328767123287</v>
      </c>
      <c r="T2913" t="str">
        <f t="shared" si="199"/>
        <v>16-25</v>
      </c>
      <c r="U2913" s="7">
        <v>43488</v>
      </c>
      <c r="V2913">
        <f t="shared" si="201"/>
        <v>600</v>
      </c>
    </row>
    <row r="2914" spans="1:22">
      <c r="A2914">
        <v>81331</v>
      </c>
      <c r="B2914" t="s">
        <v>17</v>
      </c>
      <c r="C2914" t="s">
        <v>18</v>
      </c>
      <c r="D2914" t="s">
        <v>19</v>
      </c>
      <c r="H2914" t="s">
        <v>19</v>
      </c>
      <c r="J2914" t="s">
        <v>20</v>
      </c>
      <c r="L2914" t="s">
        <v>37</v>
      </c>
      <c r="M2914" t="s">
        <v>27</v>
      </c>
      <c r="N2914" t="s">
        <v>34</v>
      </c>
      <c r="O2914" s="7">
        <v>40932</v>
      </c>
      <c r="P2914" s="7">
        <v>40932</v>
      </c>
      <c r="Q2914" t="s">
        <v>36</v>
      </c>
      <c r="R2914" s="7">
        <v>45688</v>
      </c>
      <c r="S2914" s="8">
        <f t="shared" si="200"/>
        <v>125.17260273972603</v>
      </c>
      <c r="T2914" t="str">
        <f t="shared" si="199"/>
        <v>65+</v>
      </c>
      <c r="U2914" s="7">
        <v>40932</v>
      </c>
      <c r="V2914">
        <f t="shared" si="201"/>
        <v>1</v>
      </c>
    </row>
    <row r="2915" spans="1:22">
      <c r="A2915">
        <v>151411</v>
      </c>
      <c r="B2915" t="s">
        <v>17</v>
      </c>
      <c r="C2915" t="s">
        <v>25</v>
      </c>
      <c r="D2915" t="s">
        <v>19</v>
      </c>
      <c r="H2915" t="s">
        <v>19</v>
      </c>
      <c r="J2915" t="s">
        <v>30</v>
      </c>
      <c r="K2915" s="7">
        <v>20814</v>
      </c>
      <c r="L2915" t="s">
        <v>37</v>
      </c>
      <c r="M2915" t="s">
        <v>27</v>
      </c>
      <c r="N2915" t="s">
        <v>23</v>
      </c>
      <c r="O2915" s="7">
        <v>44504</v>
      </c>
      <c r="P2915" s="7" t="s">
        <v>29</v>
      </c>
      <c r="Q2915" t="s">
        <v>41</v>
      </c>
      <c r="R2915" s="7">
        <v>45688</v>
      </c>
      <c r="S2915" s="8">
        <f t="shared" si="200"/>
        <v>68.147945205479445</v>
      </c>
      <c r="T2915" t="str">
        <f t="shared" si="199"/>
        <v>65+</v>
      </c>
      <c r="U2915" s="7">
        <f>R2915</f>
        <v>45688</v>
      </c>
      <c r="V2915">
        <f t="shared" si="201"/>
        <v>847</v>
      </c>
    </row>
    <row r="2916" spans="1:22">
      <c r="A2916">
        <v>108398</v>
      </c>
      <c r="B2916" t="s">
        <v>17</v>
      </c>
      <c r="C2916" t="s">
        <v>18</v>
      </c>
      <c r="D2916" t="s">
        <v>19</v>
      </c>
      <c r="H2916" t="s">
        <v>19</v>
      </c>
      <c r="J2916" t="s">
        <v>20</v>
      </c>
      <c r="K2916" s="7">
        <v>33804</v>
      </c>
      <c r="L2916" t="s">
        <v>33</v>
      </c>
      <c r="M2916" t="s">
        <v>22</v>
      </c>
      <c r="N2916" t="s">
        <v>34</v>
      </c>
      <c r="O2916" s="7">
        <v>41808</v>
      </c>
      <c r="P2916" s="7">
        <v>42042</v>
      </c>
      <c r="Q2916" t="s">
        <v>36</v>
      </c>
      <c r="R2916" s="7">
        <v>45688</v>
      </c>
      <c r="S2916" s="8">
        <f t="shared" si="200"/>
        <v>32.558904109589044</v>
      </c>
      <c r="T2916" t="str">
        <f t="shared" si="199"/>
        <v>25-35</v>
      </c>
      <c r="U2916" s="7">
        <v>42042</v>
      </c>
      <c r="V2916">
        <f t="shared" si="201"/>
        <v>168</v>
      </c>
    </row>
    <row r="2917" spans="1:22">
      <c r="A2917">
        <v>111431</v>
      </c>
      <c r="B2917" t="s">
        <v>17</v>
      </c>
      <c r="C2917" t="s">
        <v>18</v>
      </c>
      <c r="D2917" t="s">
        <v>19</v>
      </c>
      <c r="H2917" t="s">
        <v>19</v>
      </c>
      <c r="J2917" t="s">
        <v>30</v>
      </c>
      <c r="L2917" t="s">
        <v>35</v>
      </c>
      <c r="M2917" t="s">
        <v>27</v>
      </c>
      <c r="N2917" t="s">
        <v>23</v>
      </c>
      <c r="O2917" s="7">
        <v>42219</v>
      </c>
      <c r="P2917" s="7">
        <v>42219</v>
      </c>
      <c r="Q2917" t="s">
        <v>36</v>
      </c>
      <c r="R2917" s="7">
        <v>45688</v>
      </c>
      <c r="S2917" s="8">
        <f t="shared" si="200"/>
        <v>125.17260273972603</v>
      </c>
      <c r="T2917" t="str">
        <f t="shared" si="199"/>
        <v>65+</v>
      </c>
      <c r="U2917" s="7">
        <v>42219</v>
      </c>
      <c r="V2917">
        <f t="shared" si="201"/>
        <v>1</v>
      </c>
    </row>
    <row r="2918" spans="1:22">
      <c r="A2918">
        <v>79687</v>
      </c>
      <c r="B2918" t="s">
        <v>17</v>
      </c>
      <c r="C2918" t="s">
        <v>18</v>
      </c>
      <c r="D2918" t="s">
        <v>19</v>
      </c>
      <c r="H2918" t="s">
        <v>46</v>
      </c>
      <c r="I2918" t="s">
        <v>288</v>
      </c>
      <c r="J2918" t="s">
        <v>30</v>
      </c>
      <c r="K2918" s="7">
        <v>18016</v>
      </c>
      <c r="L2918" t="s">
        <v>65</v>
      </c>
      <c r="M2918" t="s">
        <v>27</v>
      </c>
      <c r="N2918" t="s">
        <v>32</v>
      </c>
      <c r="O2918" s="7">
        <v>40637</v>
      </c>
      <c r="P2918" s="7">
        <v>40637</v>
      </c>
      <c r="Q2918" t="s">
        <v>36</v>
      </c>
      <c r="R2918" s="7">
        <v>45688</v>
      </c>
      <c r="S2918" s="8">
        <f t="shared" si="200"/>
        <v>75.813698630136983</v>
      </c>
      <c r="T2918" t="str">
        <f t="shared" si="199"/>
        <v>65+</v>
      </c>
      <c r="U2918" s="7">
        <v>40637</v>
      </c>
      <c r="V2918">
        <f t="shared" si="201"/>
        <v>1</v>
      </c>
    </row>
    <row r="2919" spans="1:22">
      <c r="A2919">
        <v>117256</v>
      </c>
      <c r="B2919" t="s">
        <v>17</v>
      </c>
      <c r="C2919" t="s">
        <v>18</v>
      </c>
      <c r="D2919" t="s">
        <v>19</v>
      </c>
      <c r="H2919" t="s">
        <v>19</v>
      </c>
      <c r="J2919" t="s">
        <v>20</v>
      </c>
      <c r="K2919" s="7">
        <v>23541</v>
      </c>
      <c r="L2919" t="s">
        <v>84</v>
      </c>
      <c r="M2919" t="s">
        <v>22</v>
      </c>
      <c r="N2919" t="s">
        <v>32</v>
      </c>
      <c r="O2919" s="7">
        <v>42473</v>
      </c>
      <c r="P2919" s="7">
        <v>42838</v>
      </c>
      <c r="Q2919" t="s">
        <v>77</v>
      </c>
      <c r="R2919" s="7">
        <v>45688</v>
      </c>
      <c r="S2919" s="8">
        <f t="shared" si="200"/>
        <v>60.676712328767124</v>
      </c>
      <c r="T2919" t="str">
        <f t="shared" si="199"/>
        <v>55-65</v>
      </c>
      <c r="U2919" s="7">
        <v>42838</v>
      </c>
      <c r="V2919">
        <f t="shared" si="201"/>
        <v>262</v>
      </c>
    </row>
    <row r="2920" spans="1:22">
      <c r="A2920">
        <v>160881</v>
      </c>
      <c r="B2920" t="s">
        <v>17</v>
      </c>
      <c r="C2920" t="s">
        <v>25</v>
      </c>
      <c r="D2920" t="s">
        <v>19</v>
      </c>
      <c r="H2920" t="s">
        <v>19</v>
      </c>
      <c r="J2920" t="s">
        <v>30</v>
      </c>
      <c r="K2920" s="7">
        <v>38447</v>
      </c>
      <c r="L2920" t="s">
        <v>83</v>
      </c>
      <c r="M2920" t="s">
        <v>27</v>
      </c>
      <c r="N2920" t="s">
        <v>36</v>
      </c>
      <c r="O2920" s="7">
        <v>45030</v>
      </c>
      <c r="P2920" s="7" t="s">
        <v>29</v>
      </c>
      <c r="Q2920" t="s">
        <v>24</v>
      </c>
      <c r="R2920" s="7">
        <v>45688</v>
      </c>
      <c r="S2920" s="8">
        <f t="shared" si="200"/>
        <v>19.838356164383562</v>
      </c>
      <c r="T2920" t="str">
        <f t="shared" si="199"/>
        <v>16-25</v>
      </c>
      <c r="U2920" s="7">
        <f t="shared" ref="U2920:U2921" si="203">R2920</f>
        <v>45688</v>
      </c>
      <c r="V2920">
        <f t="shared" si="201"/>
        <v>471</v>
      </c>
    </row>
    <row r="2921" spans="1:22">
      <c r="A2921">
        <v>102374</v>
      </c>
      <c r="B2921" t="s">
        <v>17</v>
      </c>
      <c r="C2921" t="s">
        <v>25</v>
      </c>
      <c r="D2921" t="s">
        <v>19</v>
      </c>
      <c r="H2921" t="s">
        <v>19</v>
      </c>
      <c r="J2921" t="s">
        <v>20</v>
      </c>
      <c r="K2921" s="7">
        <v>34811</v>
      </c>
      <c r="L2921" t="s">
        <v>37</v>
      </c>
      <c r="M2921" t="s">
        <v>27</v>
      </c>
      <c r="N2921" t="s">
        <v>32</v>
      </c>
      <c r="O2921" s="7">
        <v>41351</v>
      </c>
      <c r="P2921" s="7" t="s">
        <v>29</v>
      </c>
      <c r="Q2921" t="s">
        <v>38</v>
      </c>
      <c r="R2921" s="7">
        <v>45688</v>
      </c>
      <c r="S2921" s="8">
        <f t="shared" si="200"/>
        <v>29.8</v>
      </c>
      <c r="T2921" t="str">
        <f t="shared" si="199"/>
        <v>25-35</v>
      </c>
      <c r="U2921" s="7">
        <f t="shared" si="203"/>
        <v>45688</v>
      </c>
      <c r="V2921">
        <f t="shared" si="201"/>
        <v>3100</v>
      </c>
    </row>
    <row r="2922" spans="1:22">
      <c r="A2922">
        <v>79184</v>
      </c>
      <c r="B2922" t="s">
        <v>17</v>
      </c>
      <c r="C2922" t="s">
        <v>18</v>
      </c>
      <c r="D2922" t="s">
        <v>19</v>
      </c>
      <c r="H2922" t="s">
        <v>19</v>
      </c>
      <c r="J2922" t="s">
        <v>20</v>
      </c>
      <c r="L2922" t="s">
        <v>26</v>
      </c>
      <c r="M2922" t="s">
        <v>27</v>
      </c>
      <c r="N2922" t="s">
        <v>40</v>
      </c>
      <c r="O2922" s="7">
        <v>1</v>
      </c>
      <c r="P2922" s="7">
        <v>1</v>
      </c>
      <c r="Q2922" t="s">
        <v>36</v>
      </c>
      <c r="R2922" s="7">
        <v>45688</v>
      </c>
      <c r="S2922" s="8">
        <f t="shared" si="200"/>
        <v>125.17260273972603</v>
      </c>
      <c r="T2922" t="str">
        <f t="shared" si="199"/>
        <v>65+</v>
      </c>
      <c r="U2922" s="7">
        <v>1</v>
      </c>
    </row>
    <row r="2923" spans="1:22">
      <c r="A2923">
        <v>162745</v>
      </c>
      <c r="B2923" t="s">
        <v>17</v>
      </c>
      <c r="C2923" t="s">
        <v>18</v>
      </c>
      <c r="D2923" t="s">
        <v>19</v>
      </c>
      <c r="H2923" t="s">
        <v>19</v>
      </c>
      <c r="J2923" t="s">
        <v>30</v>
      </c>
      <c r="K2923" s="7">
        <v>38952</v>
      </c>
      <c r="L2923" t="s">
        <v>87</v>
      </c>
      <c r="M2923" t="s">
        <v>57</v>
      </c>
      <c r="N2923" t="s">
        <v>40</v>
      </c>
      <c r="O2923" s="7">
        <v>45220</v>
      </c>
      <c r="P2923" s="7">
        <v>45351</v>
      </c>
      <c r="Q2923" t="s">
        <v>77</v>
      </c>
      <c r="R2923" s="7">
        <v>45688</v>
      </c>
      <c r="S2923" s="8">
        <f t="shared" si="200"/>
        <v>18.454794520547946</v>
      </c>
      <c r="T2923" t="str">
        <f t="shared" si="199"/>
        <v>16-25</v>
      </c>
      <c r="U2923" s="7">
        <v>45351</v>
      </c>
      <c r="V2923">
        <f t="shared" si="201"/>
        <v>94</v>
      </c>
    </row>
    <row r="2924" spans="1:22">
      <c r="A2924">
        <v>154127</v>
      </c>
      <c r="B2924" t="s">
        <v>17</v>
      </c>
      <c r="C2924" t="s">
        <v>25</v>
      </c>
      <c r="D2924" t="s">
        <v>19</v>
      </c>
      <c r="H2924" t="s">
        <v>19</v>
      </c>
      <c r="J2924" t="s">
        <v>20</v>
      </c>
      <c r="K2924" s="7">
        <v>33009</v>
      </c>
      <c r="L2924" t="s">
        <v>33</v>
      </c>
      <c r="M2924" t="s">
        <v>22</v>
      </c>
      <c r="N2924" t="s">
        <v>40</v>
      </c>
      <c r="O2924" s="7" t="s">
        <v>36</v>
      </c>
      <c r="P2924" s="7" t="s">
        <v>36</v>
      </c>
      <c r="Q2924" t="s">
        <v>24</v>
      </c>
      <c r="R2924" s="7">
        <v>45688</v>
      </c>
      <c r="S2924" s="8">
        <f t="shared" si="200"/>
        <v>34.736986301369861</v>
      </c>
      <c r="T2924" t="str">
        <f t="shared" si="199"/>
        <v>25-35</v>
      </c>
      <c r="U2924" s="7" t="s">
        <v>36</v>
      </c>
      <c r="V2924" t="str">
        <f t="shared" si="201"/>
        <v/>
      </c>
    </row>
    <row r="2925" spans="1:22">
      <c r="A2925">
        <v>83197</v>
      </c>
      <c r="B2925" t="s">
        <v>17</v>
      </c>
      <c r="C2925" t="s">
        <v>18</v>
      </c>
      <c r="D2925" t="s">
        <v>19</v>
      </c>
      <c r="H2925" t="s">
        <v>19</v>
      </c>
      <c r="J2925" t="s">
        <v>30</v>
      </c>
      <c r="L2925" t="s">
        <v>289</v>
      </c>
      <c r="M2925" t="s">
        <v>23</v>
      </c>
      <c r="N2925" t="s">
        <v>32</v>
      </c>
      <c r="O2925" s="7">
        <v>1</v>
      </c>
      <c r="P2925" s="7">
        <v>1</v>
      </c>
      <c r="Q2925" t="s">
        <v>36</v>
      </c>
      <c r="R2925" s="7">
        <v>45688</v>
      </c>
      <c r="S2925" s="8">
        <f t="shared" si="200"/>
        <v>125.17260273972603</v>
      </c>
      <c r="T2925" t="str">
        <f t="shared" si="199"/>
        <v>65+</v>
      </c>
      <c r="U2925" s="7">
        <v>1</v>
      </c>
    </row>
    <row r="2926" spans="1:22">
      <c r="A2926">
        <v>81333</v>
      </c>
      <c r="B2926" t="s">
        <v>17</v>
      </c>
      <c r="C2926" t="s">
        <v>18</v>
      </c>
      <c r="D2926" t="s">
        <v>19</v>
      </c>
      <c r="H2926" t="s">
        <v>19</v>
      </c>
      <c r="J2926" t="s">
        <v>30</v>
      </c>
      <c r="L2926" t="s">
        <v>48</v>
      </c>
      <c r="M2926" t="s">
        <v>27</v>
      </c>
      <c r="N2926" t="s">
        <v>28</v>
      </c>
      <c r="O2926" s="7">
        <v>40823</v>
      </c>
      <c r="P2926" s="7">
        <v>40823</v>
      </c>
      <c r="Q2926" t="s">
        <v>36</v>
      </c>
      <c r="R2926" s="7">
        <v>45688</v>
      </c>
      <c r="S2926" s="8">
        <f t="shared" si="200"/>
        <v>125.17260273972603</v>
      </c>
      <c r="T2926" t="str">
        <f t="shared" si="199"/>
        <v>65+</v>
      </c>
      <c r="U2926" s="7">
        <v>40823</v>
      </c>
      <c r="V2926">
        <f t="shared" si="201"/>
        <v>1</v>
      </c>
    </row>
    <row r="2927" spans="1:22">
      <c r="A2927">
        <v>79456</v>
      </c>
      <c r="B2927" t="s">
        <v>17</v>
      </c>
      <c r="C2927" t="s">
        <v>18</v>
      </c>
      <c r="D2927" t="s">
        <v>19</v>
      </c>
      <c r="H2927" t="s">
        <v>19</v>
      </c>
      <c r="J2927" t="s">
        <v>20</v>
      </c>
      <c r="K2927" s="7">
        <v>34515</v>
      </c>
      <c r="L2927" t="s">
        <v>82</v>
      </c>
      <c r="M2927" t="s">
        <v>27</v>
      </c>
      <c r="N2927" t="s">
        <v>40</v>
      </c>
      <c r="O2927" s="7">
        <v>40609</v>
      </c>
      <c r="P2927" s="7">
        <v>40935</v>
      </c>
      <c r="Q2927" t="s">
        <v>36</v>
      </c>
      <c r="R2927" s="7">
        <v>45688</v>
      </c>
      <c r="S2927" s="8">
        <f t="shared" si="200"/>
        <v>30.610958904109587</v>
      </c>
      <c r="T2927" t="str">
        <f t="shared" si="199"/>
        <v>25-35</v>
      </c>
      <c r="U2927" s="7">
        <v>40935</v>
      </c>
      <c r="V2927">
        <f t="shared" si="201"/>
        <v>235</v>
      </c>
    </row>
    <row r="2928" spans="1:22">
      <c r="A2928">
        <v>107294</v>
      </c>
      <c r="B2928" t="s">
        <v>17</v>
      </c>
      <c r="C2928" t="s">
        <v>18</v>
      </c>
      <c r="D2928" t="s">
        <v>19</v>
      </c>
      <c r="H2928" t="s">
        <v>19</v>
      </c>
      <c r="J2928" t="s">
        <v>20</v>
      </c>
      <c r="K2928" s="7">
        <v>28001</v>
      </c>
      <c r="L2928" t="s">
        <v>42</v>
      </c>
      <c r="M2928" t="s">
        <v>22</v>
      </c>
      <c r="N2928" t="s">
        <v>32</v>
      </c>
      <c r="O2928" s="7">
        <v>41697</v>
      </c>
      <c r="P2928" s="7">
        <v>42191</v>
      </c>
      <c r="Q2928" t="s">
        <v>24</v>
      </c>
      <c r="R2928" s="7">
        <v>45688</v>
      </c>
      <c r="S2928" s="8">
        <f t="shared" si="200"/>
        <v>48.457534246575342</v>
      </c>
      <c r="T2928" t="str">
        <f t="shared" si="199"/>
        <v>45-55</v>
      </c>
      <c r="U2928" s="7">
        <v>42191</v>
      </c>
      <c r="V2928">
        <f t="shared" si="201"/>
        <v>353</v>
      </c>
    </row>
    <row r="2929" spans="1:22">
      <c r="A2929">
        <v>156404</v>
      </c>
      <c r="B2929" t="s">
        <v>17</v>
      </c>
      <c r="C2929" t="s">
        <v>25</v>
      </c>
      <c r="D2929" t="s">
        <v>19</v>
      </c>
      <c r="H2929" t="s">
        <v>19</v>
      </c>
      <c r="J2929" t="s">
        <v>20</v>
      </c>
      <c r="K2929" s="7">
        <v>38507</v>
      </c>
      <c r="L2929" t="s">
        <v>66</v>
      </c>
      <c r="M2929" t="s">
        <v>57</v>
      </c>
      <c r="N2929" t="s">
        <v>23</v>
      </c>
      <c r="O2929" s="7">
        <v>44632</v>
      </c>
      <c r="P2929" s="7" t="s">
        <v>29</v>
      </c>
      <c r="Q2929" t="s">
        <v>24</v>
      </c>
      <c r="R2929" s="7">
        <v>45688</v>
      </c>
      <c r="S2929" s="8">
        <f t="shared" si="200"/>
        <v>19.673972602739727</v>
      </c>
      <c r="T2929" t="str">
        <f t="shared" si="199"/>
        <v>16-25</v>
      </c>
      <c r="U2929" s="7">
        <f>R2929</f>
        <v>45688</v>
      </c>
      <c r="V2929">
        <f t="shared" si="201"/>
        <v>755</v>
      </c>
    </row>
    <row r="2930" spans="1:22">
      <c r="A2930">
        <v>82707</v>
      </c>
      <c r="B2930" t="s">
        <v>17</v>
      </c>
      <c r="C2930" t="s">
        <v>18</v>
      </c>
      <c r="D2930" t="s">
        <v>19</v>
      </c>
      <c r="H2930" t="s">
        <v>19</v>
      </c>
      <c r="J2930" t="s">
        <v>30</v>
      </c>
      <c r="K2930" s="7">
        <v>34491</v>
      </c>
      <c r="L2930" t="s">
        <v>26</v>
      </c>
      <c r="M2930" t="s">
        <v>27</v>
      </c>
      <c r="N2930" t="s">
        <v>28</v>
      </c>
      <c r="O2930" s="7">
        <v>40817</v>
      </c>
      <c r="P2930" s="7">
        <v>40969</v>
      </c>
      <c r="Q2930" t="s">
        <v>36</v>
      </c>
      <c r="R2930" s="7">
        <v>45688</v>
      </c>
      <c r="S2930" s="8">
        <f t="shared" si="200"/>
        <v>30.676712328767124</v>
      </c>
      <c r="T2930" t="str">
        <f t="shared" si="199"/>
        <v>25-35</v>
      </c>
      <c r="U2930" s="7">
        <v>40969</v>
      </c>
      <c r="V2930">
        <f t="shared" si="201"/>
        <v>109</v>
      </c>
    </row>
    <row r="2931" spans="1:22">
      <c r="A2931">
        <v>108700</v>
      </c>
      <c r="B2931" t="s">
        <v>17</v>
      </c>
      <c r="C2931" t="s">
        <v>18</v>
      </c>
      <c r="D2931" t="s">
        <v>19</v>
      </c>
      <c r="H2931" t="s">
        <v>19</v>
      </c>
      <c r="J2931" t="s">
        <v>20</v>
      </c>
      <c r="K2931" s="7">
        <v>29131</v>
      </c>
      <c r="L2931" t="s">
        <v>26</v>
      </c>
      <c r="M2931" t="s">
        <v>27</v>
      </c>
      <c r="N2931" t="s">
        <v>28</v>
      </c>
      <c r="O2931" s="7">
        <v>42045</v>
      </c>
      <c r="P2931" s="7">
        <v>44664</v>
      </c>
      <c r="Q2931" t="s">
        <v>55</v>
      </c>
      <c r="R2931" s="7">
        <v>45688</v>
      </c>
      <c r="S2931" s="8">
        <f t="shared" si="200"/>
        <v>45.361643835616441</v>
      </c>
      <c r="T2931" t="str">
        <f t="shared" si="199"/>
        <v>45-55</v>
      </c>
      <c r="U2931" s="7">
        <v>44664</v>
      </c>
      <c r="V2931">
        <f t="shared" si="201"/>
        <v>1872</v>
      </c>
    </row>
    <row r="2932" spans="1:22">
      <c r="A2932">
        <v>101384</v>
      </c>
      <c r="B2932" t="s">
        <v>17</v>
      </c>
      <c r="C2932" t="s">
        <v>18</v>
      </c>
      <c r="D2932" t="s">
        <v>19</v>
      </c>
      <c r="H2932" t="s">
        <v>19</v>
      </c>
      <c r="J2932" t="s">
        <v>20</v>
      </c>
      <c r="K2932" s="7">
        <v>17557</v>
      </c>
      <c r="L2932" t="s">
        <v>37</v>
      </c>
      <c r="M2932" t="s">
        <v>27</v>
      </c>
      <c r="N2932" t="s">
        <v>34</v>
      </c>
      <c r="O2932" s="7">
        <v>41204</v>
      </c>
      <c r="P2932" s="7">
        <v>42121</v>
      </c>
      <c r="Q2932" t="s">
        <v>36</v>
      </c>
      <c r="R2932" s="7">
        <v>45688</v>
      </c>
      <c r="S2932" s="8">
        <f t="shared" si="200"/>
        <v>77.07123287671233</v>
      </c>
      <c r="T2932" t="str">
        <f t="shared" si="199"/>
        <v>65+</v>
      </c>
      <c r="U2932" s="7">
        <v>42121</v>
      </c>
      <c r="V2932">
        <f t="shared" si="201"/>
        <v>656</v>
      </c>
    </row>
    <row r="2933" spans="1:22">
      <c r="A2933">
        <v>33019</v>
      </c>
      <c r="B2933" t="s">
        <v>17</v>
      </c>
      <c r="C2933" t="s">
        <v>18</v>
      </c>
      <c r="D2933" t="s">
        <v>19</v>
      </c>
      <c r="H2933" t="s">
        <v>19</v>
      </c>
      <c r="J2933" t="s">
        <v>30</v>
      </c>
      <c r="K2933" s="7">
        <v>20744</v>
      </c>
      <c r="L2933" t="s">
        <v>37</v>
      </c>
      <c r="M2933" t="s">
        <v>27</v>
      </c>
      <c r="N2933" t="s">
        <v>34</v>
      </c>
      <c r="O2933" s="7">
        <v>42850</v>
      </c>
      <c r="P2933" s="7">
        <v>44439</v>
      </c>
      <c r="Q2933" t="s">
        <v>24</v>
      </c>
      <c r="R2933" s="7">
        <v>45688</v>
      </c>
      <c r="S2933" s="8">
        <f t="shared" si="200"/>
        <v>68.339726027397262</v>
      </c>
      <c r="T2933" t="str">
        <f t="shared" si="199"/>
        <v>65+</v>
      </c>
      <c r="U2933" s="7">
        <v>44439</v>
      </c>
      <c r="V2933">
        <f t="shared" si="201"/>
        <v>1136</v>
      </c>
    </row>
    <row r="2934" spans="1:22">
      <c r="A2934">
        <v>82510</v>
      </c>
      <c r="B2934" t="s">
        <v>17</v>
      </c>
      <c r="C2934" t="s">
        <v>18</v>
      </c>
      <c r="D2934" t="s">
        <v>19</v>
      </c>
      <c r="H2934" t="s">
        <v>19</v>
      </c>
      <c r="J2934" t="s">
        <v>20</v>
      </c>
      <c r="K2934" s="7">
        <v>16108</v>
      </c>
      <c r="L2934" t="s">
        <v>37</v>
      </c>
      <c r="M2934" t="s">
        <v>27</v>
      </c>
      <c r="N2934" t="s">
        <v>34</v>
      </c>
      <c r="O2934" s="7">
        <v>40948</v>
      </c>
      <c r="P2934" s="7">
        <v>41899</v>
      </c>
      <c r="Q2934" t="s">
        <v>36</v>
      </c>
      <c r="R2934" s="7">
        <v>45688</v>
      </c>
      <c r="S2934" s="8">
        <f t="shared" si="200"/>
        <v>81.041095890410958</v>
      </c>
      <c r="T2934" t="str">
        <f t="shared" si="199"/>
        <v>65+</v>
      </c>
      <c r="U2934" s="7">
        <v>41899</v>
      </c>
      <c r="V2934">
        <f t="shared" si="201"/>
        <v>680</v>
      </c>
    </row>
    <row r="2935" spans="1:22">
      <c r="A2935">
        <v>47361</v>
      </c>
      <c r="B2935" t="s">
        <v>17</v>
      </c>
      <c r="C2935" t="s">
        <v>18</v>
      </c>
      <c r="D2935" t="s">
        <v>19</v>
      </c>
      <c r="H2935" t="s">
        <v>19</v>
      </c>
      <c r="J2935" t="s">
        <v>20</v>
      </c>
      <c r="K2935" s="7">
        <v>34197</v>
      </c>
      <c r="L2935" t="s">
        <v>65</v>
      </c>
      <c r="M2935" t="s">
        <v>27</v>
      </c>
      <c r="N2935" t="s">
        <v>34</v>
      </c>
      <c r="O2935" s="7" t="s">
        <v>36</v>
      </c>
      <c r="P2935" s="7" t="s">
        <v>36</v>
      </c>
      <c r="Q2935" t="s">
        <v>36</v>
      </c>
      <c r="R2935" s="7">
        <v>45688</v>
      </c>
      <c r="S2935" s="8">
        <f t="shared" si="200"/>
        <v>31.482191780821918</v>
      </c>
      <c r="T2935" t="str">
        <f t="shared" si="199"/>
        <v>25-35</v>
      </c>
      <c r="U2935" s="7" t="s">
        <v>36</v>
      </c>
      <c r="V2935" t="str">
        <f t="shared" si="201"/>
        <v/>
      </c>
    </row>
    <row r="2936" spans="1:22">
      <c r="A2936">
        <v>105854</v>
      </c>
      <c r="B2936" t="s">
        <v>17</v>
      </c>
      <c r="C2936" t="s">
        <v>18</v>
      </c>
      <c r="D2936" t="s">
        <v>19</v>
      </c>
      <c r="H2936" t="s">
        <v>19</v>
      </c>
      <c r="J2936" t="s">
        <v>20</v>
      </c>
      <c r="K2936" s="7">
        <v>35721</v>
      </c>
      <c r="L2936" t="s">
        <v>70</v>
      </c>
      <c r="M2936" t="s">
        <v>22</v>
      </c>
      <c r="N2936" t="s">
        <v>32</v>
      </c>
      <c r="O2936" s="7">
        <v>41561</v>
      </c>
      <c r="P2936" s="7">
        <v>41673</v>
      </c>
      <c r="Q2936" t="s">
        <v>36</v>
      </c>
      <c r="R2936" s="7">
        <v>45688</v>
      </c>
      <c r="S2936" s="8">
        <f t="shared" si="200"/>
        <v>27.306849315068494</v>
      </c>
      <c r="T2936" t="str">
        <f t="shared" si="199"/>
        <v>25-35</v>
      </c>
      <c r="U2936" s="7">
        <v>41673</v>
      </c>
      <c r="V2936">
        <f t="shared" si="201"/>
        <v>81</v>
      </c>
    </row>
    <row r="2937" spans="1:22">
      <c r="A2937">
        <v>101849</v>
      </c>
      <c r="B2937" t="s">
        <v>17</v>
      </c>
      <c r="C2937" t="s">
        <v>18</v>
      </c>
      <c r="D2937" t="s">
        <v>19</v>
      </c>
      <c r="H2937" t="s">
        <v>19</v>
      </c>
      <c r="J2937" t="s">
        <v>30</v>
      </c>
      <c r="K2937" s="7">
        <v>34772</v>
      </c>
      <c r="L2937" t="s">
        <v>35</v>
      </c>
      <c r="M2937" t="s">
        <v>27</v>
      </c>
      <c r="N2937" t="s">
        <v>34</v>
      </c>
      <c r="O2937" s="7">
        <v>41312</v>
      </c>
      <c r="P2937" s="7">
        <v>41312</v>
      </c>
      <c r="Q2937" t="s">
        <v>36</v>
      </c>
      <c r="R2937" s="7">
        <v>45688</v>
      </c>
      <c r="S2937" s="8">
        <f t="shared" si="200"/>
        <v>29.906849315068492</v>
      </c>
      <c r="T2937" t="str">
        <f t="shared" si="199"/>
        <v>25-35</v>
      </c>
      <c r="U2937" s="7">
        <v>41312</v>
      </c>
      <c r="V2937">
        <f t="shared" si="201"/>
        <v>1</v>
      </c>
    </row>
    <row r="2938" spans="1:22">
      <c r="A2938">
        <v>105616</v>
      </c>
      <c r="B2938" t="s">
        <v>17</v>
      </c>
      <c r="C2938" t="s">
        <v>18</v>
      </c>
      <c r="D2938" t="s">
        <v>19</v>
      </c>
      <c r="H2938" t="s">
        <v>19</v>
      </c>
      <c r="J2938" t="s">
        <v>30</v>
      </c>
      <c r="K2938" s="7">
        <v>34772</v>
      </c>
      <c r="L2938" t="s">
        <v>59</v>
      </c>
      <c r="M2938" t="s">
        <v>27</v>
      </c>
      <c r="N2938" t="s">
        <v>32</v>
      </c>
      <c r="O2938" s="7">
        <v>41478</v>
      </c>
      <c r="P2938" s="7">
        <v>42702</v>
      </c>
      <c r="Q2938" t="s">
        <v>24</v>
      </c>
      <c r="R2938" s="7">
        <v>45688</v>
      </c>
      <c r="S2938" s="8">
        <f t="shared" si="200"/>
        <v>29.906849315068492</v>
      </c>
      <c r="T2938" t="str">
        <f t="shared" si="199"/>
        <v>25-35</v>
      </c>
      <c r="U2938" s="7">
        <v>42702</v>
      </c>
      <c r="V2938">
        <f t="shared" si="201"/>
        <v>875</v>
      </c>
    </row>
    <row r="2939" spans="1:22">
      <c r="A2939">
        <v>155575</v>
      </c>
      <c r="B2939" t="s">
        <v>17</v>
      </c>
      <c r="C2939" t="s">
        <v>18</v>
      </c>
      <c r="D2939" t="s">
        <v>19</v>
      </c>
      <c r="H2939" t="s">
        <v>19</v>
      </c>
      <c r="J2939" t="s">
        <v>20</v>
      </c>
      <c r="K2939" s="7">
        <v>22751</v>
      </c>
      <c r="L2939" t="s">
        <v>58</v>
      </c>
      <c r="M2939" t="s">
        <v>27</v>
      </c>
      <c r="N2939" t="s">
        <v>34</v>
      </c>
      <c r="O2939" s="7" t="s">
        <v>36</v>
      </c>
      <c r="P2939" s="7" t="s">
        <v>36</v>
      </c>
      <c r="Q2939" t="s">
        <v>36</v>
      </c>
      <c r="R2939" s="7">
        <v>45688</v>
      </c>
      <c r="S2939" s="8">
        <f t="shared" si="200"/>
        <v>62.841095890410962</v>
      </c>
      <c r="T2939" t="str">
        <f t="shared" si="199"/>
        <v>55-65</v>
      </c>
      <c r="U2939" s="7" t="s">
        <v>36</v>
      </c>
      <c r="V2939" t="str">
        <f t="shared" si="201"/>
        <v/>
      </c>
    </row>
    <row r="2940" spans="1:22">
      <c r="A2940">
        <v>69311</v>
      </c>
      <c r="B2940" t="s">
        <v>17</v>
      </c>
      <c r="C2940" t="s">
        <v>18</v>
      </c>
      <c r="D2940" t="s">
        <v>19</v>
      </c>
      <c r="H2940" t="s">
        <v>19</v>
      </c>
      <c r="J2940" t="s">
        <v>30</v>
      </c>
      <c r="K2940" s="7">
        <v>13975</v>
      </c>
      <c r="L2940" t="s">
        <v>113</v>
      </c>
      <c r="M2940" t="s">
        <v>27</v>
      </c>
      <c r="N2940" t="s">
        <v>34</v>
      </c>
      <c r="O2940" s="7">
        <v>40323</v>
      </c>
      <c r="P2940" s="7">
        <v>41298</v>
      </c>
      <c r="Q2940" t="s">
        <v>36</v>
      </c>
      <c r="R2940" s="7">
        <v>45688</v>
      </c>
      <c r="S2940" s="8">
        <f t="shared" si="200"/>
        <v>86.884931506849313</v>
      </c>
      <c r="T2940" t="str">
        <f t="shared" si="199"/>
        <v>65+</v>
      </c>
      <c r="U2940" s="7">
        <v>41298</v>
      </c>
      <c r="V2940">
        <f t="shared" si="201"/>
        <v>698</v>
      </c>
    </row>
    <row r="2941" spans="1:22">
      <c r="A2941">
        <v>122820</v>
      </c>
      <c r="B2941" t="s">
        <v>17</v>
      </c>
      <c r="C2941" t="s">
        <v>18</v>
      </c>
      <c r="D2941" t="s">
        <v>19</v>
      </c>
      <c r="H2941" t="s">
        <v>19</v>
      </c>
      <c r="J2941" t="s">
        <v>20</v>
      </c>
      <c r="K2941" s="7">
        <v>30923</v>
      </c>
      <c r="L2941" t="s">
        <v>72</v>
      </c>
      <c r="M2941" t="s">
        <v>22</v>
      </c>
      <c r="N2941" t="s">
        <v>32</v>
      </c>
      <c r="O2941" s="7">
        <v>42881</v>
      </c>
      <c r="P2941" s="7">
        <v>42917</v>
      </c>
      <c r="Q2941" t="s">
        <v>24</v>
      </c>
      <c r="R2941" s="7">
        <v>45688</v>
      </c>
      <c r="S2941" s="8">
        <f t="shared" si="200"/>
        <v>40.452054794520549</v>
      </c>
      <c r="T2941" t="str">
        <f t="shared" si="199"/>
        <v>35-45</v>
      </c>
      <c r="U2941" s="7">
        <v>42917</v>
      </c>
      <c r="V2941">
        <f t="shared" si="201"/>
        <v>26</v>
      </c>
    </row>
    <row r="2942" spans="1:22">
      <c r="A2942">
        <v>104211</v>
      </c>
      <c r="B2942" t="s">
        <v>17</v>
      </c>
      <c r="C2942" t="s">
        <v>18</v>
      </c>
      <c r="D2942" t="s">
        <v>19</v>
      </c>
      <c r="H2942" t="s">
        <v>19</v>
      </c>
      <c r="J2942" t="s">
        <v>30</v>
      </c>
      <c r="K2942" s="7">
        <v>30141</v>
      </c>
      <c r="L2942" t="s">
        <v>88</v>
      </c>
      <c r="M2942" t="s">
        <v>57</v>
      </c>
      <c r="N2942" t="s">
        <v>32</v>
      </c>
      <c r="O2942" s="7">
        <v>41409</v>
      </c>
      <c r="P2942" s="7">
        <v>41487</v>
      </c>
      <c r="Q2942" t="s">
        <v>36</v>
      </c>
      <c r="R2942" s="7">
        <v>45688</v>
      </c>
      <c r="S2942" s="8">
        <f t="shared" si="200"/>
        <v>42.594520547945208</v>
      </c>
      <c r="T2942" t="str">
        <f t="shared" si="199"/>
        <v>35-45</v>
      </c>
      <c r="U2942" s="7">
        <v>41487</v>
      </c>
      <c r="V2942">
        <f t="shared" si="201"/>
        <v>57</v>
      </c>
    </row>
    <row r="2943" spans="1:22">
      <c r="A2943">
        <v>168243</v>
      </c>
      <c r="B2943" t="s">
        <v>17</v>
      </c>
      <c r="C2943" t="s">
        <v>18</v>
      </c>
      <c r="D2943" t="s">
        <v>19</v>
      </c>
      <c r="H2943" t="s">
        <v>19</v>
      </c>
      <c r="J2943" t="s">
        <v>20</v>
      </c>
      <c r="K2943" s="7">
        <v>27101</v>
      </c>
      <c r="L2943" t="s">
        <v>156</v>
      </c>
      <c r="M2943" t="s">
        <v>57</v>
      </c>
      <c r="N2943" t="s">
        <v>34</v>
      </c>
      <c r="O2943" s="7" t="s">
        <v>36</v>
      </c>
      <c r="P2943" s="7" t="s">
        <v>36</v>
      </c>
      <c r="Q2943" t="s">
        <v>36</v>
      </c>
      <c r="R2943" s="7">
        <v>45688</v>
      </c>
      <c r="S2943" s="8">
        <f t="shared" si="200"/>
        <v>50.923287671232877</v>
      </c>
      <c r="T2943" t="str">
        <f t="shared" si="199"/>
        <v>45-55</v>
      </c>
      <c r="U2943" s="7" t="s">
        <v>36</v>
      </c>
      <c r="V2943" t="str">
        <f t="shared" si="201"/>
        <v/>
      </c>
    </row>
    <row r="2944" spans="1:22">
      <c r="A2944">
        <v>128024</v>
      </c>
      <c r="B2944" t="s">
        <v>17</v>
      </c>
      <c r="C2944" t="s">
        <v>18</v>
      </c>
      <c r="D2944" t="s">
        <v>19</v>
      </c>
      <c r="H2944" t="s">
        <v>19</v>
      </c>
      <c r="J2944" t="s">
        <v>30</v>
      </c>
      <c r="K2944" s="7">
        <v>34218</v>
      </c>
      <c r="L2944" t="s">
        <v>67</v>
      </c>
      <c r="M2944" t="s">
        <v>22</v>
      </c>
      <c r="N2944" t="s">
        <v>34</v>
      </c>
      <c r="O2944" s="7">
        <v>43223</v>
      </c>
      <c r="P2944" s="7">
        <v>43296</v>
      </c>
      <c r="Q2944" t="s">
        <v>24</v>
      </c>
      <c r="R2944" s="7">
        <v>45688</v>
      </c>
      <c r="S2944" s="8">
        <f t="shared" si="200"/>
        <v>31.424657534246574</v>
      </c>
      <c r="T2944" t="str">
        <f t="shared" si="199"/>
        <v>25-35</v>
      </c>
      <c r="U2944" s="7">
        <v>43296</v>
      </c>
      <c r="V2944">
        <f t="shared" si="201"/>
        <v>52</v>
      </c>
    </row>
    <row r="2945" spans="1:22">
      <c r="A2945">
        <v>114348</v>
      </c>
      <c r="B2945" t="s">
        <v>17</v>
      </c>
      <c r="C2945" t="s">
        <v>25</v>
      </c>
      <c r="D2945" t="s">
        <v>19</v>
      </c>
      <c r="H2945" t="s">
        <v>19</v>
      </c>
      <c r="J2945" t="s">
        <v>20</v>
      </c>
      <c r="K2945" s="7">
        <v>11739</v>
      </c>
      <c r="L2945" t="s">
        <v>65</v>
      </c>
      <c r="M2945" t="s">
        <v>27</v>
      </c>
      <c r="N2945" t="s">
        <v>34</v>
      </c>
      <c r="O2945" s="7" t="s">
        <v>36</v>
      </c>
      <c r="P2945" s="7" t="s">
        <v>36</v>
      </c>
      <c r="Q2945" t="s">
        <v>24</v>
      </c>
      <c r="R2945" s="7">
        <v>45688</v>
      </c>
      <c r="S2945" s="8">
        <f t="shared" si="200"/>
        <v>93.010958904109586</v>
      </c>
      <c r="T2945" t="str">
        <f t="shared" si="199"/>
        <v>65+</v>
      </c>
      <c r="U2945" s="7" t="s">
        <v>36</v>
      </c>
      <c r="V2945" t="str">
        <f t="shared" si="201"/>
        <v/>
      </c>
    </row>
    <row r="2946" spans="1:22">
      <c r="A2946">
        <v>161555</v>
      </c>
      <c r="B2946" t="s">
        <v>17</v>
      </c>
      <c r="C2946" t="s">
        <v>25</v>
      </c>
      <c r="D2946" t="s">
        <v>19</v>
      </c>
      <c r="H2946" t="s">
        <v>19</v>
      </c>
      <c r="J2946" t="s">
        <v>20</v>
      </c>
      <c r="K2946" s="7">
        <v>22019</v>
      </c>
      <c r="L2946" t="s">
        <v>83</v>
      </c>
      <c r="M2946" t="s">
        <v>27</v>
      </c>
      <c r="N2946" t="s">
        <v>34</v>
      </c>
      <c r="O2946" s="7">
        <v>45093</v>
      </c>
      <c r="P2946" s="7" t="s">
        <v>29</v>
      </c>
      <c r="Q2946" t="s">
        <v>24</v>
      </c>
      <c r="R2946" s="7">
        <v>45688</v>
      </c>
      <c r="S2946" s="8">
        <f t="shared" si="200"/>
        <v>64.846575342465755</v>
      </c>
      <c r="T2946" t="str">
        <f t="shared" ref="T2946:T3009" si="204">IFERROR(VLOOKUP(S2946,Age_Group_Arr,2,TRUE),"")</f>
        <v>55-65</v>
      </c>
      <c r="U2946" s="7">
        <f>R2946</f>
        <v>45688</v>
      </c>
      <c r="V2946">
        <f t="shared" si="201"/>
        <v>426</v>
      </c>
    </row>
    <row r="2947" spans="1:22">
      <c r="A2947">
        <v>83643</v>
      </c>
      <c r="B2947" t="s">
        <v>17</v>
      </c>
      <c r="C2947" t="s">
        <v>18</v>
      </c>
      <c r="D2947" t="s">
        <v>19</v>
      </c>
      <c r="H2947" t="s">
        <v>19</v>
      </c>
      <c r="J2947" t="s">
        <v>20</v>
      </c>
      <c r="L2947" t="s">
        <v>65</v>
      </c>
      <c r="M2947" t="s">
        <v>27</v>
      </c>
      <c r="N2947" t="s">
        <v>32</v>
      </c>
      <c r="O2947" s="7">
        <v>41191</v>
      </c>
      <c r="P2947" s="7">
        <v>41191</v>
      </c>
      <c r="Q2947" t="s">
        <v>36</v>
      </c>
      <c r="R2947" s="7">
        <v>45688</v>
      </c>
      <c r="S2947" s="8">
        <f t="shared" ref="S2947:S3010" si="205">(SUM(R2947-K2947)/365)</f>
        <v>125.17260273972603</v>
      </c>
      <c r="T2947" t="str">
        <f t="shared" si="204"/>
        <v>65+</v>
      </c>
      <c r="U2947" s="7">
        <v>41191</v>
      </c>
      <c r="V2947">
        <f t="shared" ref="V2947:V3010" si="206">IFERROR(NETWORKDAYS(O2947,U2947,8),"")</f>
        <v>1</v>
      </c>
    </row>
    <row r="2948" spans="1:22">
      <c r="A2948">
        <v>80828</v>
      </c>
      <c r="B2948" t="s">
        <v>17</v>
      </c>
      <c r="C2948" t="s">
        <v>18</v>
      </c>
      <c r="D2948" t="s">
        <v>19</v>
      </c>
      <c r="H2948" t="s">
        <v>19</v>
      </c>
      <c r="J2948" t="s">
        <v>20</v>
      </c>
      <c r="K2948" s="7">
        <v>34074</v>
      </c>
      <c r="L2948" t="s">
        <v>37</v>
      </c>
      <c r="M2948" t="s">
        <v>27</v>
      </c>
      <c r="N2948" t="s">
        <v>32</v>
      </c>
      <c r="O2948" s="7">
        <v>40227</v>
      </c>
      <c r="P2948" s="7">
        <v>40862</v>
      </c>
      <c r="Q2948" t="s">
        <v>36</v>
      </c>
      <c r="R2948" s="7">
        <v>45688</v>
      </c>
      <c r="S2948" s="8">
        <f t="shared" si="205"/>
        <v>31.81917808219178</v>
      </c>
      <c r="T2948" t="str">
        <f t="shared" si="204"/>
        <v>25-35</v>
      </c>
      <c r="U2948" s="7">
        <v>40862</v>
      </c>
      <c r="V2948">
        <f t="shared" si="206"/>
        <v>454</v>
      </c>
    </row>
    <row r="2949" spans="1:22">
      <c r="A2949">
        <v>80829</v>
      </c>
      <c r="B2949" t="s">
        <v>17</v>
      </c>
      <c r="C2949" t="s">
        <v>18</v>
      </c>
      <c r="D2949" t="s">
        <v>19</v>
      </c>
      <c r="H2949" t="s">
        <v>19</v>
      </c>
      <c r="J2949" t="s">
        <v>20</v>
      </c>
      <c r="K2949" s="7">
        <v>34074</v>
      </c>
      <c r="L2949" t="s">
        <v>37</v>
      </c>
      <c r="M2949" t="s">
        <v>27</v>
      </c>
      <c r="N2949" t="s">
        <v>32</v>
      </c>
      <c r="O2949" s="7">
        <v>40227</v>
      </c>
      <c r="P2949" s="7">
        <v>40862</v>
      </c>
      <c r="Q2949" t="s">
        <v>36</v>
      </c>
      <c r="R2949" s="7">
        <v>45688</v>
      </c>
      <c r="S2949" s="8">
        <f t="shared" si="205"/>
        <v>31.81917808219178</v>
      </c>
      <c r="T2949" t="str">
        <f t="shared" si="204"/>
        <v>25-35</v>
      </c>
      <c r="U2949" s="7">
        <v>40862</v>
      </c>
      <c r="V2949">
        <f t="shared" si="206"/>
        <v>454</v>
      </c>
    </row>
    <row r="2950" spans="1:22">
      <c r="A2950">
        <v>34125</v>
      </c>
      <c r="B2950" t="s">
        <v>17</v>
      </c>
      <c r="C2950" t="s">
        <v>18</v>
      </c>
      <c r="D2950" t="s">
        <v>19</v>
      </c>
      <c r="H2950" t="s">
        <v>19</v>
      </c>
      <c r="J2950" t="s">
        <v>30</v>
      </c>
      <c r="L2950" t="s">
        <v>37</v>
      </c>
      <c r="M2950" t="s">
        <v>27</v>
      </c>
      <c r="N2950" t="s">
        <v>32</v>
      </c>
      <c r="O2950" s="7">
        <v>1</v>
      </c>
      <c r="P2950" s="7">
        <v>1</v>
      </c>
      <c r="Q2950" t="s">
        <v>36</v>
      </c>
      <c r="R2950" s="7">
        <v>45688</v>
      </c>
      <c r="S2950" s="8">
        <f t="shared" si="205"/>
        <v>125.17260273972603</v>
      </c>
      <c r="T2950" t="str">
        <f t="shared" si="204"/>
        <v>65+</v>
      </c>
      <c r="U2950" s="7">
        <v>1</v>
      </c>
    </row>
    <row r="2951" spans="1:22">
      <c r="A2951">
        <v>145951</v>
      </c>
      <c r="B2951" t="s">
        <v>17</v>
      </c>
      <c r="C2951" t="s">
        <v>18</v>
      </c>
      <c r="D2951" t="s">
        <v>19</v>
      </c>
      <c r="H2951" t="s">
        <v>19</v>
      </c>
      <c r="J2951" t="s">
        <v>30</v>
      </c>
      <c r="K2951" s="7">
        <v>37306</v>
      </c>
      <c r="L2951" t="s">
        <v>33</v>
      </c>
      <c r="M2951" t="s">
        <v>22</v>
      </c>
      <c r="N2951" t="s">
        <v>34</v>
      </c>
      <c r="O2951" s="7">
        <v>44027</v>
      </c>
      <c r="P2951" s="7">
        <v>44951</v>
      </c>
      <c r="Q2951" t="s">
        <v>24</v>
      </c>
      <c r="R2951" s="7">
        <v>45688</v>
      </c>
      <c r="S2951" s="8">
        <f t="shared" si="205"/>
        <v>22.964383561643835</v>
      </c>
      <c r="T2951" t="str">
        <f t="shared" si="204"/>
        <v>16-25</v>
      </c>
      <c r="U2951" s="7">
        <v>44951</v>
      </c>
      <c r="V2951">
        <f t="shared" si="206"/>
        <v>661</v>
      </c>
    </row>
    <row r="2952" spans="1:22">
      <c r="A2952">
        <v>14042</v>
      </c>
      <c r="B2952" t="s">
        <v>17</v>
      </c>
      <c r="C2952" t="s">
        <v>18</v>
      </c>
      <c r="D2952" t="s">
        <v>19</v>
      </c>
      <c r="H2952" t="s">
        <v>46</v>
      </c>
      <c r="I2952" t="s">
        <v>290</v>
      </c>
      <c r="J2952" t="s">
        <v>20</v>
      </c>
      <c r="L2952" t="s">
        <v>65</v>
      </c>
      <c r="M2952" t="s">
        <v>27</v>
      </c>
      <c r="N2952" t="s">
        <v>32</v>
      </c>
      <c r="O2952" s="7">
        <v>1</v>
      </c>
      <c r="P2952" s="7">
        <v>1</v>
      </c>
      <c r="Q2952" t="s">
        <v>36</v>
      </c>
      <c r="R2952" s="7">
        <v>45688</v>
      </c>
      <c r="S2952" s="8">
        <f t="shared" si="205"/>
        <v>125.17260273972603</v>
      </c>
      <c r="T2952" t="str">
        <f t="shared" si="204"/>
        <v>65+</v>
      </c>
      <c r="U2952" s="7">
        <v>1</v>
      </c>
    </row>
    <row r="2953" spans="1:22">
      <c r="A2953">
        <v>31766</v>
      </c>
      <c r="B2953" t="s">
        <v>17</v>
      </c>
      <c r="C2953" t="s">
        <v>18</v>
      </c>
      <c r="D2953" t="s">
        <v>19</v>
      </c>
      <c r="H2953" t="s">
        <v>19</v>
      </c>
      <c r="J2953" t="s">
        <v>20</v>
      </c>
      <c r="K2953" s="7">
        <v>18589</v>
      </c>
      <c r="L2953" t="s">
        <v>26</v>
      </c>
      <c r="M2953" t="s">
        <v>27</v>
      </c>
      <c r="N2953" t="s">
        <v>34</v>
      </c>
      <c r="O2953" s="7">
        <v>33329</v>
      </c>
      <c r="P2953" s="7">
        <v>41992</v>
      </c>
      <c r="Q2953" t="s">
        <v>36</v>
      </c>
      <c r="R2953" s="7">
        <v>45688</v>
      </c>
      <c r="S2953" s="8">
        <f t="shared" si="205"/>
        <v>74.243835616438361</v>
      </c>
      <c r="T2953" t="str">
        <f t="shared" si="204"/>
        <v>65+</v>
      </c>
      <c r="U2953" s="7">
        <v>41992</v>
      </c>
      <c r="V2953">
        <f t="shared" si="206"/>
        <v>6190</v>
      </c>
    </row>
    <row r="2954" spans="1:22">
      <c r="A2954">
        <v>145950</v>
      </c>
      <c r="B2954" t="s">
        <v>17</v>
      </c>
      <c r="C2954" t="s">
        <v>18</v>
      </c>
      <c r="D2954" t="s">
        <v>19</v>
      </c>
      <c r="H2954" t="s">
        <v>19</v>
      </c>
      <c r="J2954" t="s">
        <v>20</v>
      </c>
      <c r="K2954" s="7">
        <v>27104</v>
      </c>
      <c r="L2954" t="s">
        <v>33</v>
      </c>
      <c r="M2954" t="s">
        <v>22</v>
      </c>
      <c r="N2954" t="s">
        <v>34</v>
      </c>
      <c r="O2954" s="7">
        <v>44028</v>
      </c>
      <c r="P2954" s="7">
        <v>44169</v>
      </c>
      <c r="Q2954" t="s">
        <v>24</v>
      </c>
      <c r="R2954" s="7">
        <v>45688</v>
      </c>
      <c r="S2954" s="8">
        <f t="shared" si="205"/>
        <v>50.915068493150685</v>
      </c>
      <c r="T2954" t="str">
        <f t="shared" si="204"/>
        <v>45-55</v>
      </c>
      <c r="U2954" s="7">
        <v>44169</v>
      </c>
      <c r="V2954">
        <f t="shared" si="206"/>
        <v>102</v>
      </c>
    </row>
    <row r="2955" spans="1:22">
      <c r="A2955">
        <v>124290</v>
      </c>
      <c r="B2955" t="s">
        <v>17</v>
      </c>
      <c r="C2955" t="s">
        <v>18</v>
      </c>
      <c r="D2955" t="s">
        <v>19</v>
      </c>
      <c r="H2955" t="s">
        <v>19</v>
      </c>
      <c r="J2955" t="s">
        <v>20</v>
      </c>
      <c r="K2955" s="7">
        <v>19663</v>
      </c>
      <c r="L2955" t="s">
        <v>35</v>
      </c>
      <c r="M2955" t="s">
        <v>27</v>
      </c>
      <c r="N2955" t="s">
        <v>34</v>
      </c>
      <c r="O2955" s="7">
        <v>42959</v>
      </c>
      <c r="P2955" s="7">
        <v>43412</v>
      </c>
      <c r="Q2955" t="s">
        <v>24</v>
      </c>
      <c r="R2955" s="7">
        <v>45688</v>
      </c>
      <c r="S2955" s="8">
        <f t="shared" si="205"/>
        <v>71.301369863013704</v>
      </c>
      <c r="T2955" t="str">
        <f t="shared" si="204"/>
        <v>65+</v>
      </c>
      <c r="U2955" s="7">
        <v>43412</v>
      </c>
      <c r="V2955">
        <f t="shared" si="206"/>
        <v>324</v>
      </c>
    </row>
    <row r="2956" spans="1:22">
      <c r="A2956">
        <v>52794</v>
      </c>
      <c r="B2956" t="s">
        <v>17</v>
      </c>
      <c r="C2956" t="s">
        <v>18</v>
      </c>
      <c r="D2956" t="s">
        <v>19</v>
      </c>
      <c r="H2956" t="s">
        <v>19</v>
      </c>
      <c r="J2956" t="s">
        <v>20</v>
      </c>
      <c r="K2956" s="7">
        <v>16449</v>
      </c>
      <c r="L2956" t="s">
        <v>26</v>
      </c>
      <c r="M2956" t="s">
        <v>27</v>
      </c>
      <c r="N2956" t="s">
        <v>34</v>
      </c>
      <c r="O2956" s="7">
        <v>39703</v>
      </c>
      <c r="P2956" s="7">
        <v>42719</v>
      </c>
      <c r="Q2956" t="s">
        <v>24</v>
      </c>
      <c r="R2956" s="7">
        <v>45688</v>
      </c>
      <c r="S2956" s="8">
        <f t="shared" si="205"/>
        <v>80.106849315068487</v>
      </c>
      <c r="T2956" t="str">
        <f t="shared" si="204"/>
        <v>65+</v>
      </c>
      <c r="U2956" s="7">
        <v>42719</v>
      </c>
      <c r="V2956">
        <f t="shared" si="206"/>
        <v>2155</v>
      </c>
    </row>
    <row r="2957" spans="1:22">
      <c r="A2957">
        <v>79185</v>
      </c>
      <c r="B2957" t="s">
        <v>17</v>
      </c>
      <c r="C2957" t="s">
        <v>18</v>
      </c>
      <c r="D2957" t="s">
        <v>19</v>
      </c>
      <c r="H2957" t="s">
        <v>19</v>
      </c>
      <c r="J2957" t="s">
        <v>20</v>
      </c>
      <c r="K2957" s="7">
        <v>31930</v>
      </c>
      <c r="L2957" t="s">
        <v>37</v>
      </c>
      <c r="M2957" t="s">
        <v>27</v>
      </c>
      <c r="N2957" t="s">
        <v>28</v>
      </c>
      <c r="O2957" s="7">
        <v>40651</v>
      </c>
      <c r="P2957" s="7">
        <v>41570</v>
      </c>
      <c r="Q2957" t="s">
        <v>36</v>
      </c>
      <c r="R2957" s="7">
        <v>45688</v>
      </c>
      <c r="S2957" s="8">
        <f t="shared" si="205"/>
        <v>37.69315068493151</v>
      </c>
      <c r="T2957" t="str">
        <f t="shared" si="204"/>
        <v>35-45</v>
      </c>
      <c r="U2957" s="7">
        <v>41570</v>
      </c>
      <c r="V2957">
        <f t="shared" si="206"/>
        <v>658</v>
      </c>
    </row>
    <row r="2958" spans="1:22">
      <c r="A2958">
        <v>115995</v>
      </c>
      <c r="B2958" t="s">
        <v>17</v>
      </c>
      <c r="C2958" t="s">
        <v>18</v>
      </c>
      <c r="D2958" t="s">
        <v>19</v>
      </c>
      <c r="H2958" t="s">
        <v>19</v>
      </c>
      <c r="J2958" t="s">
        <v>20</v>
      </c>
      <c r="K2958" s="7">
        <v>37176</v>
      </c>
      <c r="L2958" t="s">
        <v>42</v>
      </c>
      <c r="M2958" t="s">
        <v>22</v>
      </c>
      <c r="N2958" t="s">
        <v>40</v>
      </c>
      <c r="O2958" s="7">
        <v>42343</v>
      </c>
      <c r="P2958" s="7">
        <v>42845</v>
      </c>
      <c r="Q2958" t="s">
        <v>77</v>
      </c>
      <c r="R2958" s="7">
        <v>45688</v>
      </c>
      <c r="S2958" s="8">
        <f t="shared" si="205"/>
        <v>23.32054794520548</v>
      </c>
      <c r="T2958" t="str">
        <f t="shared" si="204"/>
        <v>16-25</v>
      </c>
      <c r="U2958" s="7">
        <v>42845</v>
      </c>
      <c r="V2958">
        <f t="shared" si="206"/>
        <v>359</v>
      </c>
    </row>
    <row r="2959" spans="1:22">
      <c r="A2959">
        <v>108727</v>
      </c>
      <c r="B2959" t="s">
        <v>17</v>
      </c>
      <c r="C2959" t="s">
        <v>18</v>
      </c>
      <c r="D2959" t="s">
        <v>19</v>
      </c>
      <c r="H2959" t="s">
        <v>19</v>
      </c>
      <c r="J2959" t="s">
        <v>20</v>
      </c>
      <c r="K2959" s="7">
        <v>36424</v>
      </c>
      <c r="L2959" t="s">
        <v>42</v>
      </c>
      <c r="M2959" t="s">
        <v>22</v>
      </c>
      <c r="N2959" t="s">
        <v>40</v>
      </c>
      <c r="O2959" s="7">
        <v>41853</v>
      </c>
      <c r="P2959" s="7">
        <v>42523</v>
      </c>
      <c r="Q2959" t="s">
        <v>24</v>
      </c>
      <c r="R2959" s="7">
        <v>45688</v>
      </c>
      <c r="S2959" s="8">
        <f t="shared" si="205"/>
        <v>25.38082191780822</v>
      </c>
      <c r="T2959" t="str">
        <f t="shared" si="204"/>
        <v>25-35</v>
      </c>
      <c r="U2959" s="7">
        <v>42523</v>
      </c>
      <c r="V2959">
        <f t="shared" si="206"/>
        <v>479</v>
      </c>
    </row>
    <row r="2960" spans="1:22">
      <c r="A2960">
        <v>108667</v>
      </c>
      <c r="B2960" t="s">
        <v>17</v>
      </c>
      <c r="C2960" t="s">
        <v>18</v>
      </c>
      <c r="D2960" t="s">
        <v>19</v>
      </c>
      <c r="H2960" t="s">
        <v>19</v>
      </c>
      <c r="J2960" t="s">
        <v>20</v>
      </c>
      <c r="K2960" s="7">
        <v>26555</v>
      </c>
      <c r="L2960" t="s">
        <v>42</v>
      </c>
      <c r="M2960" t="s">
        <v>22</v>
      </c>
      <c r="N2960" t="s">
        <v>40</v>
      </c>
      <c r="O2960" s="7">
        <v>41849</v>
      </c>
      <c r="P2960" s="7">
        <v>44664</v>
      </c>
      <c r="Q2960" t="s">
        <v>24</v>
      </c>
      <c r="R2960" s="7">
        <v>45688</v>
      </c>
      <c r="S2960" s="8">
        <f t="shared" si="205"/>
        <v>52.419178082191777</v>
      </c>
      <c r="T2960" t="str">
        <f t="shared" si="204"/>
        <v>45-55</v>
      </c>
      <c r="U2960" s="7">
        <v>44664</v>
      </c>
      <c r="V2960">
        <f t="shared" si="206"/>
        <v>2012</v>
      </c>
    </row>
    <row r="2961" spans="1:22">
      <c r="A2961">
        <v>80830</v>
      </c>
      <c r="B2961" t="s">
        <v>17</v>
      </c>
      <c r="C2961" t="s">
        <v>18</v>
      </c>
      <c r="D2961" t="s">
        <v>19</v>
      </c>
      <c r="H2961" t="s">
        <v>19</v>
      </c>
      <c r="J2961" t="s">
        <v>20</v>
      </c>
      <c r="K2961" s="7">
        <v>29646</v>
      </c>
      <c r="L2961" t="s">
        <v>83</v>
      </c>
      <c r="M2961" t="s">
        <v>27</v>
      </c>
      <c r="N2961" t="s">
        <v>34</v>
      </c>
      <c r="O2961" s="7">
        <v>40744</v>
      </c>
      <c r="P2961" s="7">
        <v>40744</v>
      </c>
      <c r="Q2961" t="s">
        <v>36</v>
      </c>
      <c r="R2961" s="7">
        <v>45688</v>
      </c>
      <c r="S2961" s="8">
        <f t="shared" si="205"/>
        <v>43.950684931506849</v>
      </c>
      <c r="T2961" t="str">
        <f t="shared" si="204"/>
        <v>35-45</v>
      </c>
      <c r="U2961" s="7">
        <v>40744</v>
      </c>
      <c r="V2961">
        <f t="shared" si="206"/>
        <v>1</v>
      </c>
    </row>
    <row r="2962" spans="1:22">
      <c r="A2962">
        <v>142306</v>
      </c>
      <c r="B2962" t="s">
        <v>17</v>
      </c>
      <c r="C2962" t="s">
        <v>18</v>
      </c>
      <c r="D2962" t="s">
        <v>19</v>
      </c>
      <c r="H2962" t="s">
        <v>19</v>
      </c>
      <c r="J2962" t="s">
        <v>20</v>
      </c>
      <c r="K2962" s="7">
        <v>34476</v>
      </c>
      <c r="L2962" t="s">
        <v>65</v>
      </c>
      <c r="M2962" t="s">
        <v>27</v>
      </c>
      <c r="N2962" t="s">
        <v>34</v>
      </c>
      <c r="O2962" s="7" t="s">
        <v>36</v>
      </c>
      <c r="P2962" s="7" t="s">
        <v>36</v>
      </c>
      <c r="Q2962" t="s">
        <v>36</v>
      </c>
      <c r="R2962" s="7">
        <v>45688</v>
      </c>
      <c r="S2962" s="8">
        <f t="shared" si="205"/>
        <v>30.717808219178082</v>
      </c>
      <c r="T2962" t="str">
        <f t="shared" si="204"/>
        <v>25-35</v>
      </c>
      <c r="U2962" s="7" t="s">
        <v>36</v>
      </c>
      <c r="V2962" t="str">
        <f t="shared" si="206"/>
        <v/>
      </c>
    </row>
    <row r="2963" spans="1:22">
      <c r="A2963">
        <v>109683</v>
      </c>
      <c r="B2963" t="s">
        <v>17</v>
      </c>
      <c r="C2963" t="s">
        <v>18</v>
      </c>
      <c r="D2963" t="s">
        <v>19</v>
      </c>
      <c r="H2963" t="s">
        <v>19</v>
      </c>
      <c r="J2963" t="s">
        <v>20</v>
      </c>
      <c r="K2963" s="7">
        <v>25942</v>
      </c>
      <c r="L2963" t="s">
        <v>128</v>
      </c>
      <c r="M2963" t="s">
        <v>22</v>
      </c>
      <c r="N2963" t="s">
        <v>34</v>
      </c>
      <c r="O2963" s="7">
        <v>41923</v>
      </c>
      <c r="P2963" s="7">
        <v>42835</v>
      </c>
      <c r="Q2963" t="s">
        <v>24</v>
      </c>
      <c r="R2963" s="7">
        <v>45688</v>
      </c>
      <c r="S2963" s="8">
        <f t="shared" si="205"/>
        <v>54.098630136986301</v>
      </c>
      <c r="T2963" t="str">
        <f t="shared" si="204"/>
        <v>45-55</v>
      </c>
      <c r="U2963" s="7">
        <v>42835</v>
      </c>
      <c r="V2963">
        <f t="shared" si="206"/>
        <v>651</v>
      </c>
    </row>
    <row r="2964" spans="1:22">
      <c r="A2964">
        <v>131300</v>
      </c>
      <c r="B2964" t="s">
        <v>17</v>
      </c>
      <c r="C2964" t="s">
        <v>18</v>
      </c>
      <c r="D2964" t="s">
        <v>19</v>
      </c>
      <c r="H2964" t="s">
        <v>19</v>
      </c>
      <c r="J2964" t="s">
        <v>20</v>
      </c>
      <c r="K2964" s="7">
        <v>37479</v>
      </c>
      <c r="L2964" t="s">
        <v>37</v>
      </c>
      <c r="M2964" t="s">
        <v>27</v>
      </c>
      <c r="N2964" t="s">
        <v>28</v>
      </c>
      <c r="O2964" s="7">
        <v>43400</v>
      </c>
      <c r="P2964" s="7">
        <v>44439</v>
      </c>
      <c r="Q2964" t="s">
        <v>24</v>
      </c>
      <c r="R2964" s="7">
        <v>45688</v>
      </c>
      <c r="S2964" s="8">
        <f t="shared" si="205"/>
        <v>22.490410958904111</v>
      </c>
      <c r="T2964" t="str">
        <f t="shared" si="204"/>
        <v>16-25</v>
      </c>
      <c r="U2964" s="7">
        <v>44439</v>
      </c>
      <c r="V2964">
        <f t="shared" si="206"/>
        <v>742</v>
      </c>
    </row>
    <row r="2965" spans="1:22">
      <c r="A2965">
        <v>113048</v>
      </c>
      <c r="B2965" t="s">
        <v>17</v>
      </c>
      <c r="C2965" t="s">
        <v>18</v>
      </c>
      <c r="D2965" t="s">
        <v>19</v>
      </c>
      <c r="H2965" t="s">
        <v>19</v>
      </c>
      <c r="J2965" t="s">
        <v>20</v>
      </c>
      <c r="K2965" s="7">
        <v>20473</v>
      </c>
      <c r="L2965" t="s">
        <v>79</v>
      </c>
      <c r="M2965" t="s">
        <v>22</v>
      </c>
      <c r="N2965" t="s">
        <v>32</v>
      </c>
      <c r="O2965" s="7" t="s">
        <v>36</v>
      </c>
      <c r="P2965" s="7" t="s">
        <v>36</v>
      </c>
      <c r="Q2965" t="s">
        <v>77</v>
      </c>
      <c r="R2965" s="7">
        <v>45688</v>
      </c>
      <c r="S2965" s="8">
        <f t="shared" si="205"/>
        <v>69.082191780821915</v>
      </c>
      <c r="T2965" t="str">
        <f t="shared" si="204"/>
        <v>65+</v>
      </c>
      <c r="U2965" s="7" t="s">
        <v>36</v>
      </c>
      <c r="V2965" t="str">
        <f t="shared" si="206"/>
        <v/>
      </c>
    </row>
    <row r="2966" spans="1:22">
      <c r="A2966">
        <v>101230</v>
      </c>
      <c r="B2966" t="s">
        <v>17</v>
      </c>
      <c r="C2966" t="s">
        <v>18</v>
      </c>
      <c r="D2966" t="s">
        <v>19</v>
      </c>
      <c r="H2966" t="s">
        <v>19</v>
      </c>
      <c r="J2966" t="s">
        <v>20</v>
      </c>
      <c r="K2966" s="7">
        <v>34638</v>
      </c>
      <c r="L2966" t="s">
        <v>82</v>
      </c>
      <c r="M2966" t="s">
        <v>27</v>
      </c>
      <c r="N2966" t="s">
        <v>32</v>
      </c>
      <c r="O2966" s="7">
        <v>41181</v>
      </c>
      <c r="P2966" s="7">
        <v>41244</v>
      </c>
      <c r="Q2966" t="s">
        <v>36</v>
      </c>
      <c r="R2966" s="7">
        <v>45688</v>
      </c>
      <c r="S2966" s="8">
        <f t="shared" si="205"/>
        <v>30.273972602739725</v>
      </c>
      <c r="T2966" t="str">
        <f t="shared" si="204"/>
        <v>25-35</v>
      </c>
      <c r="U2966" s="7">
        <v>41244</v>
      </c>
      <c r="V2966">
        <f t="shared" si="206"/>
        <v>45</v>
      </c>
    </row>
    <row r="2967" spans="1:22">
      <c r="A2967">
        <v>101316</v>
      </c>
      <c r="B2967" t="s">
        <v>17</v>
      </c>
      <c r="C2967" t="s">
        <v>18</v>
      </c>
      <c r="D2967" t="s">
        <v>19</v>
      </c>
      <c r="H2967" t="s">
        <v>19</v>
      </c>
      <c r="J2967" t="s">
        <v>30</v>
      </c>
      <c r="K2967" s="7">
        <v>33266</v>
      </c>
      <c r="L2967" t="s">
        <v>26</v>
      </c>
      <c r="M2967" t="s">
        <v>27</v>
      </c>
      <c r="N2967" t="s">
        <v>28</v>
      </c>
      <c r="O2967" s="7">
        <v>41344</v>
      </c>
      <c r="P2967" s="7">
        <v>41344</v>
      </c>
      <c r="Q2967" t="s">
        <v>36</v>
      </c>
      <c r="R2967" s="7">
        <v>45688</v>
      </c>
      <c r="S2967" s="8">
        <f t="shared" si="205"/>
        <v>34.032876712328765</v>
      </c>
      <c r="T2967" t="str">
        <f t="shared" si="204"/>
        <v>25-35</v>
      </c>
      <c r="U2967" s="7">
        <v>41344</v>
      </c>
      <c r="V2967">
        <f t="shared" si="206"/>
        <v>1</v>
      </c>
    </row>
    <row r="2968" spans="1:22">
      <c r="A2968">
        <v>8239</v>
      </c>
      <c r="B2968" t="s">
        <v>17</v>
      </c>
      <c r="C2968" t="s">
        <v>18</v>
      </c>
      <c r="D2968" t="s">
        <v>19</v>
      </c>
      <c r="H2968" t="s">
        <v>19</v>
      </c>
      <c r="J2968" t="s">
        <v>30</v>
      </c>
      <c r="K2968" s="7">
        <v>17283</v>
      </c>
      <c r="L2968" t="s">
        <v>59</v>
      </c>
      <c r="M2968" t="s">
        <v>27</v>
      </c>
      <c r="N2968" t="s">
        <v>32</v>
      </c>
      <c r="O2968" s="7">
        <v>1</v>
      </c>
      <c r="P2968" s="7">
        <v>1</v>
      </c>
      <c r="Q2968" t="s">
        <v>36</v>
      </c>
      <c r="R2968" s="7">
        <v>45688</v>
      </c>
      <c r="S2968" s="8">
        <f t="shared" si="205"/>
        <v>77.821917808219183</v>
      </c>
      <c r="T2968" t="str">
        <f t="shared" si="204"/>
        <v>65+</v>
      </c>
      <c r="U2968" s="7">
        <v>1</v>
      </c>
    </row>
    <row r="2969" spans="1:22">
      <c r="A2969">
        <v>102703</v>
      </c>
      <c r="B2969" t="s">
        <v>17</v>
      </c>
      <c r="C2969" t="s">
        <v>18</v>
      </c>
      <c r="D2969" t="s">
        <v>19</v>
      </c>
      <c r="H2969" t="s">
        <v>19</v>
      </c>
      <c r="J2969" t="s">
        <v>20</v>
      </c>
      <c r="K2969" s="7">
        <v>35190</v>
      </c>
      <c r="L2969" t="s">
        <v>26</v>
      </c>
      <c r="M2969" t="s">
        <v>27</v>
      </c>
      <c r="N2969" t="s">
        <v>32</v>
      </c>
      <c r="O2969" s="7">
        <v>41300</v>
      </c>
      <c r="P2969" s="7">
        <v>41454</v>
      </c>
      <c r="Q2969" t="s">
        <v>36</v>
      </c>
      <c r="R2969" s="7">
        <v>45688</v>
      </c>
      <c r="S2969" s="8">
        <f t="shared" si="205"/>
        <v>28.761643835616439</v>
      </c>
      <c r="T2969" t="str">
        <f t="shared" si="204"/>
        <v>25-35</v>
      </c>
      <c r="U2969" s="7">
        <v>41454</v>
      </c>
      <c r="V2969">
        <f t="shared" si="206"/>
        <v>110</v>
      </c>
    </row>
    <row r="2970" spans="1:22">
      <c r="A2970">
        <v>109656</v>
      </c>
      <c r="B2970" t="s">
        <v>17</v>
      </c>
      <c r="C2970" t="s">
        <v>18</v>
      </c>
      <c r="D2970" t="s">
        <v>19</v>
      </c>
      <c r="H2970" t="s">
        <v>19</v>
      </c>
      <c r="J2970" t="s">
        <v>20</v>
      </c>
      <c r="L2970" t="s">
        <v>48</v>
      </c>
      <c r="M2970" t="s">
        <v>27</v>
      </c>
      <c r="N2970" t="s">
        <v>34</v>
      </c>
      <c r="O2970" s="7">
        <v>42219</v>
      </c>
      <c r="P2970" s="7">
        <v>42219</v>
      </c>
      <c r="Q2970" t="s">
        <v>36</v>
      </c>
      <c r="R2970" s="7">
        <v>45688</v>
      </c>
      <c r="S2970" s="8">
        <f t="shared" si="205"/>
        <v>125.17260273972603</v>
      </c>
      <c r="T2970" t="str">
        <f t="shared" si="204"/>
        <v>65+</v>
      </c>
      <c r="U2970" s="7">
        <v>42219</v>
      </c>
      <c r="V2970">
        <f t="shared" si="206"/>
        <v>1</v>
      </c>
    </row>
    <row r="2971" spans="1:22">
      <c r="A2971">
        <v>127187</v>
      </c>
      <c r="B2971" t="s">
        <v>17</v>
      </c>
      <c r="C2971" t="s">
        <v>18</v>
      </c>
      <c r="D2971" t="s">
        <v>19</v>
      </c>
      <c r="H2971" t="s">
        <v>19</v>
      </c>
      <c r="J2971" t="s">
        <v>20</v>
      </c>
      <c r="K2971" s="7">
        <v>36342</v>
      </c>
      <c r="L2971" t="s">
        <v>131</v>
      </c>
      <c r="M2971" t="s">
        <v>22</v>
      </c>
      <c r="N2971" t="s">
        <v>34</v>
      </c>
      <c r="O2971" s="7" t="s">
        <v>36</v>
      </c>
      <c r="P2971" s="7" t="s">
        <v>36</v>
      </c>
      <c r="Q2971" t="s">
        <v>36</v>
      </c>
      <c r="R2971" s="7">
        <v>45688</v>
      </c>
      <c r="S2971" s="8">
        <f t="shared" si="205"/>
        <v>25.605479452054794</v>
      </c>
      <c r="T2971" t="str">
        <f t="shared" si="204"/>
        <v>25-35</v>
      </c>
      <c r="U2971" s="7" t="s">
        <v>36</v>
      </c>
      <c r="V2971" t="str">
        <f t="shared" si="206"/>
        <v/>
      </c>
    </row>
    <row r="2972" spans="1:22">
      <c r="A2972">
        <v>63786</v>
      </c>
      <c r="B2972" t="s">
        <v>17</v>
      </c>
      <c r="C2972" t="s">
        <v>18</v>
      </c>
      <c r="D2972" t="s">
        <v>19</v>
      </c>
      <c r="H2972" t="s">
        <v>19</v>
      </c>
      <c r="J2972" t="s">
        <v>20</v>
      </c>
      <c r="K2972" s="7">
        <v>18274</v>
      </c>
      <c r="L2972" t="s">
        <v>26</v>
      </c>
      <c r="M2972" t="s">
        <v>27</v>
      </c>
      <c r="N2972" t="s">
        <v>34</v>
      </c>
      <c r="O2972" s="7">
        <v>40206</v>
      </c>
      <c r="P2972" s="7">
        <v>42012</v>
      </c>
      <c r="Q2972" t="s">
        <v>36</v>
      </c>
      <c r="R2972" s="7">
        <v>45688</v>
      </c>
      <c r="S2972" s="8">
        <f t="shared" si="205"/>
        <v>75.106849315068487</v>
      </c>
      <c r="T2972" t="str">
        <f t="shared" si="204"/>
        <v>65+</v>
      </c>
      <c r="U2972" s="7">
        <v>42012</v>
      </c>
      <c r="V2972">
        <f t="shared" si="206"/>
        <v>1291</v>
      </c>
    </row>
    <row r="2973" spans="1:22">
      <c r="A2973">
        <v>82764</v>
      </c>
      <c r="B2973" t="s">
        <v>17</v>
      </c>
      <c r="C2973" t="s">
        <v>18</v>
      </c>
      <c r="D2973" t="s">
        <v>19</v>
      </c>
      <c r="H2973" t="s">
        <v>19</v>
      </c>
      <c r="J2973" t="s">
        <v>20</v>
      </c>
      <c r="K2973" s="7">
        <v>34469</v>
      </c>
      <c r="L2973" t="s">
        <v>65</v>
      </c>
      <c r="M2973" t="s">
        <v>27</v>
      </c>
      <c r="N2973" t="s">
        <v>34</v>
      </c>
      <c r="O2973" s="7">
        <v>40936</v>
      </c>
      <c r="P2973" s="7">
        <v>41214</v>
      </c>
      <c r="Q2973" t="s">
        <v>36</v>
      </c>
      <c r="R2973" s="7">
        <v>45688</v>
      </c>
      <c r="S2973" s="8">
        <f t="shared" si="205"/>
        <v>30.736986301369864</v>
      </c>
      <c r="T2973" t="str">
        <f t="shared" si="204"/>
        <v>25-35</v>
      </c>
      <c r="U2973" s="7">
        <v>41214</v>
      </c>
      <c r="V2973">
        <f t="shared" si="206"/>
        <v>199</v>
      </c>
    </row>
    <row r="2974" spans="1:22">
      <c r="A2974">
        <v>118725</v>
      </c>
      <c r="B2974" t="s">
        <v>17</v>
      </c>
      <c r="C2974" t="s">
        <v>18</v>
      </c>
      <c r="D2974" t="s">
        <v>19</v>
      </c>
      <c r="H2974" t="s">
        <v>19</v>
      </c>
      <c r="J2974" t="s">
        <v>20</v>
      </c>
      <c r="K2974" s="7">
        <v>35690</v>
      </c>
      <c r="L2974" t="s">
        <v>48</v>
      </c>
      <c r="M2974" t="s">
        <v>27</v>
      </c>
      <c r="N2974" t="s">
        <v>32</v>
      </c>
      <c r="O2974" s="7">
        <v>42816</v>
      </c>
      <c r="P2974" s="7">
        <v>42942</v>
      </c>
      <c r="Q2974" t="s">
        <v>55</v>
      </c>
      <c r="R2974" s="7">
        <v>45688</v>
      </c>
      <c r="S2974" s="8">
        <f t="shared" si="205"/>
        <v>27.391780821917809</v>
      </c>
      <c r="T2974" t="str">
        <f t="shared" si="204"/>
        <v>25-35</v>
      </c>
      <c r="U2974" s="7">
        <v>42942</v>
      </c>
      <c r="V2974">
        <f t="shared" si="206"/>
        <v>91</v>
      </c>
    </row>
    <row r="2975" spans="1:22">
      <c r="A2975">
        <v>103576</v>
      </c>
      <c r="B2975" t="s">
        <v>17</v>
      </c>
      <c r="C2975" t="s">
        <v>18</v>
      </c>
      <c r="D2975" t="s">
        <v>19</v>
      </c>
      <c r="H2975" t="s">
        <v>19</v>
      </c>
      <c r="J2975" t="s">
        <v>20</v>
      </c>
      <c r="K2975" s="7">
        <v>33942</v>
      </c>
      <c r="L2975" t="s">
        <v>37</v>
      </c>
      <c r="M2975" t="s">
        <v>27</v>
      </c>
      <c r="N2975" t="s">
        <v>32</v>
      </c>
      <c r="O2975" s="7">
        <v>41394</v>
      </c>
      <c r="P2975" s="7">
        <v>41739</v>
      </c>
      <c r="Q2975" t="s">
        <v>36</v>
      </c>
      <c r="R2975" s="7">
        <v>45688</v>
      </c>
      <c r="S2975" s="8">
        <f t="shared" si="205"/>
        <v>32.180821917808217</v>
      </c>
      <c r="T2975" t="str">
        <f t="shared" si="204"/>
        <v>25-35</v>
      </c>
      <c r="U2975" s="7">
        <v>41739</v>
      </c>
      <c r="V2975">
        <f t="shared" si="206"/>
        <v>248</v>
      </c>
    </row>
    <row r="2976" spans="1:22">
      <c r="A2976">
        <v>107393</v>
      </c>
      <c r="B2976" t="s">
        <v>17</v>
      </c>
      <c r="C2976" t="s">
        <v>18</v>
      </c>
      <c r="D2976" t="s">
        <v>19</v>
      </c>
      <c r="H2976" t="s">
        <v>19</v>
      </c>
      <c r="J2976" t="s">
        <v>30</v>
      </c>
      <c r="K2976" s="7">
        <v>18320</v>
      </c>
      <c r="L2976" t="s">
        <v>37</v>
      </c>
      <c r="M2976" t="s">
        <v>27</v>
      </c>
      <c r="N2976" t="s">
        <v>34</v>
      </c>
      <c r="O2976" s="7">
        <v>41799</v>
      </c>
      <c r="P2976" s="7">
        <v>44775</v>
      </c>
      <c r="Q2976" t="s">
        <v>41</v>
      </c>
      <c r="R2976" s="7">
        <v>45688</v>
      </c>
      <c r="S2976" s="8">
        <f t="shared" si="205"/>
        <v>74.980821917808214</v>
      </c>
      <c r="T2976" t="str">
        <f t="shared" si="204"/>
        <v>65+</v>
      </c>
      <c r="U2976" s="7">
        <v>44775</v>
      </c>
      <c r="V2976">
        <f t="shared" si="206"/>
        <v>2127</v>
      </c>
    </row>
    <row r="2977" spans="1:22">
      <c r="A2977">
        <v>25816</v>
      </c>
      <c r="B2977" t="s">
        <v>17</v>
      </c>
      <c r="C2977" t="s">
        <v>18</v>
      </c>
      <c r="D2977" t="s">
        <v>19</v>
      </c>
      <c r="H2977" t="s">
        <v>46</v>
      </c>
      <c r="I2977" t="s">
        <v>291</v>
      </c>
      <c r="J2977" t="s">
        <v>20</v>
      </c>
      <c r="K2977" s="7">
        <v>17994</v>
      </c>
      <c r="L2977" t="s">
        <v>37</v>
      </c>
      <c r="M2977" t="s">
        <v>27</v>
      </c>
      <c r="N2977" t="s">
        <v>34</v>
      </c>
      <c r="O2977" s="7">
        <v>41526</v>
      </c>
      <c r="P2977" s="7">
        <v>44035</v>
      </c>
      <c r="Q2977" t="s">
        <v>24</v>
      </c>
      <c r="R2977" s="7">
        <v>45688</v>
      </c>
      <c r="S2977" s="8">
        <f t="shared" si="205"/>
        <v>75.873972602739727</v>
      </c>
      <c r="T2977" t="str">
        <f t="shared" si="204"/>
        <v>65+</v>
      </c>
      <c r="U2977" s="7">
        <v>44035</v>
      </c>
      <c r="V2977">
        <f t="shared" si="206"/>
        <v>1794</v>
      </c>
    </row>
    <row r="2978" spans="1:22">
      <c r="A2978">
        <v>147336</v>
      </c>
      <c r="B2978" t="s">
        <v>17</v>
      </c>
      <c r="C2978" t="s">
        <v>25</v>
      </c>
      <c r="D2978" t="s">
        <v>19</v>
      </c>
      <c r="H2978" t="s">
        <v>19</v>
      </c>
      <c r="J2978" t="s">
        <v>20</v>
      </c>
      <c r="K2978" s="7">
        <v>17316</v>
      </c>
      <c r="L2978" t="s">
        <v>58</v>
      </c>
      <c r="M2978" t="s">
        <v>27</v>
      </c>
      <c r="N2978" t="s">
        <v>34</v>
      </c>
      <c r="O2978" s="7">
        <v>44630</v>
      </c>
      <c r="P2978" s="7" t="s">
        <v>29</v>
      </c>
      <c r="Q2978" t="s">
        <v>55</v>
      </c>
      <c r="R2978" s="7">
        <v>45688</v>
      </c>
      <c r="S2978" s="8">
        <f t="shared" si="205"/>
        <v>77.731506849315068</v>
      </c>
      <c r="T2978" t="str">
        <f t="shared" si="204"/>
        <v>65+</v>
      </c>
      <c r="U2978" s="7">
        <f>R2978</f>
        <v>45688</v>
      </c>
      <c r="V2978">
        <f t="shared" si="206"/>
        <v>757</v>
      </c>
    </row>
    <row r="2979" spans="1:22">
      <c r="A2979">
        <v>129129</v>
      </c>
      <c r="B2979" t="s">
        <v>17</v>
      </c>
      <c r="C2979" t="s">
        <v>18</v>
      </c>
      <c r="D2979" t="s">
        <v>19</v>
      </c>
      <c r="H2979" t="s">
        <v>19</v>
      </c>
      <c r="J2979" t="s">
        <v>20</v>
      </c>
      <c r="K2979" s="7">
        <v>23039</v>
      </c>
      <c r="L2979" t="s">
        <v>65</v>
      </c>
      <c r="M2979" t="s">
        <v>27</v>
      </c>
      <c r="N2979" t="s">
        <v>34</v>
      </c>
      <c r="O2979" s="7">
        <v>43349</v>
      </c>
      <c r="P2979" s="7">
        <v>44777</v>
      </c>
      <c r="Q2979" t="s">
        <v>38</v>
      </c>
      <c r="R2979" s="7">
        <v>45688</v>
      </c>
      <c r="S2979" s="8">
        <f t="shared" si="205"/>
        <v>62.052054794520551</v>
      </c>
      <c r="T2979" t="str">
        <f t="shared" si="204"/>
        <v>55-65</v>
      </c>
      <c r="U2979" s="7">
        <v>44777</v>
      </c>
      <c r="V2979">
        <f t="shared" si="206"/>
        <v>1021</v>
      </c>
    </row>
    <row r="2980" spans="1:22">
      <c r="A2980">
        <v>163001</v>
      </c>
      <c r="B2980" t="s">
        <v>17</v>
      </c>
      <c r="C2980" t="s">
        <v>18</v>
      </c>
      <c r="D2980" t="s">
        <v>19</v>
      </c>
      <c r="H2980" t="s">
        <v>19</v>
      </c>
      <c r="J2980" t="s">
        <v>20</v>
      </c>
      <c r="K2980" s="7">
        <v>36924</v>
      </c>
      <c r="L2980" t="s">
        <v>84</v>
      </c>
      <c r="M2980" t="s">
        <v>22</v>
      </c>
      <c r="N2980" t="s">
        <v>43</v>
      </c>
      <c r="O2980" s="7" t="s">
        <v>36</v>
      </c>
      <c r="P2980" s="7" t="s">
        <v>36</v>
      </c>
      <c r="Q2980" t="s">
        <v>36</v>
      </c>
      <c r="R2980" s="7">
        <v>45688</v>
      </c>
      <c r="S2980" s="8">
        <f t="shared" si="205"/>
        <v>24.010958904109589</v>
      </c>
      <c r="T2980" t="str">
        <f t="shared" si="204"/>
        <v>16-25</v>
      </c>
      <c r="U2980" s="7" t="s">
        <v>36</v>
      </c>
      <c r="V2980" t="str">
        <f t="shared" si="206"/>
        <v/>
      </c>
    </row>
    <row r="2981" spans="1:22">
      <c r="A2981">
        <v>133719</v>
      </c>
      <c r="B2981" t="s">
        <v>17</v>
      </c>
      <c r="C2981" t="s">
        <v>18</v>
      </c>
      <c r="D2981" t="s">
        <v>19</v>
      </c>
      <c r="H2981" t="s">
        <v>19</v>
      </c>
      <c r="J2981" t="s">
        <v>20</v>
      </c>
      <c r="K2981" s="7">
        <v>37358</v>
      </c>
      <c r="L2981" t="s">
        <v>26</v>
      </c>
      <c r="M2981" t="s">
        <v>27</v>
      </c>
      <c r="N2981" t="s">
        <v>43</v>
      </c>
      <c r="O2981" s="7">
        <v>43580</v>
      </c>
      <c r="P2981" s="7" t="s">
        <v>29</v>
      </c>
      <c r="Q2981" t="s">
        <v>36</v>
      </c>
      <c r="R2981" s="7">
        <v>45688</v>
      </c>
      <c r="S2981" s="8">
        <f t="shared" si="205"/>
        <v>22.82191780821918</v>
      </c>
      <c r="T2981" t="str">
        <f t="shared" si="204"/>
        <v>16-25</v>
      </c>
      <c r="U2981" s="7">
        <f>R2981</f>
        <v>45688</v>
      </c>
      <c r="V2981">
        <f t="shared" si="206"/>
        <v>1507</v>
      </c>
    </row>
    <row r="2982" spans="1:22">
      <c r="A2982">
        <v>115566</v>
      </c>
      <c r="B2982" t="s">
        <v>17</v>
      </c>
      <c r="C2982" t="s">
        <v>18</v>
      </c>
      <c r="D2982" t="s">
        <v>19</v>
      </c>
      <c r="H2982" t="s">
        <v>19</v>
      </c>
      <c r="J2982" t="s">
        <v>20</v>
      </c>
      <c r="K2982" s="7">
        <v>33836</v>
      </c>
      <c r="L2982" t="s">
        <v>48</v>
      </c>
      <c r="M2982" t="s">
        <v>27</v>
      </c>
      <c r="N2982" t="s">
        <v>34</v>
      </c>
      <c r="O2982" s="7">
        <v>42440</v>
      </c>
      <c r="P2982" s="7">
        <v>42440</v>
      </c>
      <c r="Q2982" t="s">
        <v>36</v>
      </c>
      <c r="R2982" s="7">
        <v>45688</v>
      </c>
      <c r="S2982" s="8">
        <f t="shared" si="205"/>
        <v>32.471232876712328</v>
      </c>
      <c r="T2982" t="str">
        <f t="shared" si="204"/>
        <v>25-35</v>
      </c>
      <c r="U2982" s="7">
        <v>42440</v>
      </c>
      <c r="V2982">
        <f t="shared" si="206"/>
        <v>1</v>
      </c>
    </row>
    <row r="2983" spans="1:22">
      <c r="A2983">
        <v>134867</v>
      </c>
      <c r="B2983" t="s">
        <v>17</v>
      </c>
      <c r="C2983" t="s">
        <v>18</v>
      </c>
      <c r="D2983" t="s">
        <v>19</v>
      </c>
      <c r="H2983" t="s">
        <v>19</v>
      </c>
      <c r="J2983" t="s">
        <v>30</v>
      </c>
      <c r="K2983" s="7">
        <v>29115</v>
      </c>
      <c r="L2983" t="s">
        <v>156</v>
      </c>
      <c r="M2983" t="s">
        <v>57</v>
      </c>
      <c r="N2983" t="s">
        <v>43</v>
      </c>
      <c r="O2983" s="7" t="s">
        <v>36</v>
      </c>
      <c r="P2983" s="7" t="s">
        <v>36</v>
      </c>
      <c r="Q2983" t="s">
        <v>36</v>
      </c>
      <c r="R2983" s="7">
        <v>45688</v>
      </c>
      <c r="S2983" s="8">
        <f t="shared" si="205"/>
        <v>45.405479452054792</v>
      </c>
      <c r="T2983" t="str">
        <f t="shared" si="204"/>
        <v>45-55</v>
      </c>
      <c r="U2983" s="7" t="s">
        <v>36</v>
      </c>
      <c r="V2983" t="str">
        <f t="shared" si="206"/>
        <v/>
      </c>
    </row>
    <row r="2984" spans="1:22">
      <c r="A2984">
        <v>167427</v>
      </c>
      <c r="B2984" t="s">
        <v>17</v>
      </c>
      <c r="C2984" t="s">
        <v>25</v>
      </c>
      <c r="D2984" t="s">
        <v>19</v>
      </c>
      <c r="H2984" t="s">
        <v>19</v>
      </c>
      <c r="J2984" t="s">
        <v>20</v>
      </c>
      <c r="K2984" s="7">
        <v>30185</v>
      </c>
      <c r="L2984" t="s">
        <v>42</v>
      </c>
      <c r="M2984" t="s">
        <v>22</v>
      </c>
      <c r="N2984" t="s">
        <v>23</v>
      </c>
      <c r="O2984" s="7">
        <v>45404</v>
      </c>
      <c r="P2984" s="7" t="s">
        <v>29</v>
      </c>
      <c r="Q2984" t="s">
        <v>24</v>
      </c>
      <c r="R2984" s="7">
        <v>45688</v>
      </c>
      <c r="S2984" s="8">
        <f t="shared" si="205"/>
        <v>42.473972602739728</v>
      </c>
      <c r="T2984" t="str">
        <f t="shared" si="204"/>
        <v>35-45</v>
      </c>
      <c r="U2984" s="7">
        <f>R2984</f>
        <v>45688</v>
      </c>
      <c r="V2984">
        <f t="shared" si="206"/>
        <v>205</v>
      </c>
    </row>
    <row r="2985" spans="1:22">
      <c r="A2985">
        <v>167978</v>
      </c>
      <c r="B2985" t="s">
        <v>17</v>
      </c>
      <c r="C2985" t="s">
        <v>18</v>
      </c>
      <c r="D2985" t="s">
        <v>19</v>
      </c>
      <c r="H2985" t="s">
        <v>19</v>
      </c>
      <c r="J2985" t="s">
        <v>30</v>
      </c>
      <c r="K2985" s="7">
        <v>36705</v>
      </c>
      <c r="L2985" t="s">
        <v>163</v>
      </c>
      <c r="M2985" t="s">
        <v>57</v>
      </c>
      <c r="N2985" t="s">
        <v>23</v>
      </c>
      <c r="O2985" s="7" t="s">
        <v>36</v>
      </c>
      <c r="P2985" s="7" t="s">
        <v>36</v>
      </c>
      <c r="Q2985" t="s">
        <v>36</v>
      </c>
      <c r="R2985" s="7">
        <v>45688</v>
      </c>
      <c r="S2985" s="8">
        <f t="shared" si="205"/>
        <v>24.610958904109587</v>
      </c>
      <c r="T2985" t="str">
        <f t="shared" si="204"/>
        <v>16-25</v>
      </c>
      <c r="U2985" s="7" t="s">
        <v>36</v>
      </c>
      <c r="V2985" t="str">
        <f t="shared" si="206"/>
        <v/>
      </c>
    </row>
    <row r="2986" spans="1:22">
      <c r="A2986">
        <v>103272</v>
      </c>
      <c r="B2986" t="s">
        <v>17</v>
      </c>
      <c r="C2986" t="s">
        <v>18</v>
      </c>
      <c r="D2986" t="s">
        <v>19</v>
      </c>
      <c r="H2986" t="s">
        <v>19</v>
      </c>
      <c r="J2986" t="s">
        <v>20</v>
      </c>
      <c r="K2986" s="7">
        <v>23168</v>
      </c>
      <c r="L2986" t="s">
        <v>88</v>
      </c>
      <c r="M2986" t="s">
        <v>57</v>
      </c>
      <c r="N2986" t="s">
        <v>40</v>
      </c>
      <c r="O2986" s="7">
        <v>41562</v>
      </c>
      <c r="P2986" s="7">
        <v>42049</v>
      </c>
      <c r="Q2986" t="s">
        <v>36</v>
      </c>
      <c r="R2986" s="7">
        <v>45688</v>
      </c>
      <c r="S2986" s="8">
        <f t="shared" si="205"/>
        <v>61.698630136986303</v>
      </c>
      <c r="T2986" t="str">
        <f t="shared" si="204"/>
        <v>55-65</v>
      </c>
      <c r="U2986" s="7">
        <v>42049</v>
      </c>
      <c r="V2986">
        <f t="shared" si="206"/>
        <v>349</v>
      </c>
    </row>
    <row r="2987" spans="1:22">
      <c r="A2987">
        <v>135380</v>
      </c>
      <c r="B2987" t="s">
        <v>17</v>
      </c>
      <c r="C2987" t="s">
        <v>18</v>
      </c>
      <c r="D2987" t="s">
        <v>19</v>
      </c>
      <c r="H2987" t="s">
        <v>19</v>
      </c>
      <c r="J2987" t="s">
        <v>20</v>
      </c>
      <c r="K2987" s="7">
        <v>24711</v>
      </c>
      <c r="L2987" t="s">
        <v>54</v>
      </c>
      <c r="M2987" t="s">
        <v>27</v>
      </c>
      <c r="N2987" t="s">
        <v>34</v>
      </c>
      <c r="O2987" s="7" t="s">
        <v>36</v>
      </c>
      <c r="P2987" s="7" t="s">
        <v>36</v>
      </c>
      <c r="Q2987" t="s">
        <v>36</v>
      </c>
      <c r="R2987" s="7">
        <v>45688</v>
      </c>
      <c r="S2987" s="8">
        <f t="shared" si="205"/>
        <v>57.471232876712328</v>
      </c>
      <c r="T2987" t="str">
        <f t="shared" si="204"/>
        <v>55-65</v>
      </c>
      <c r="U2987" s="7" t="s">
        <v>36</v>
      </c>
      <c r="V2987" t="str">
        <f t="shared" si="206"/>
        <v/>
      </c>
    </row>
    <row r="2988" spans="1:22">
      <c r="A2988">
        <v>35876</v>
      </c>
      <c r="B2988" t="s">
        <v>17</v>
      </c>
      <c r="C2988" t="s">
        <v>18</v>
      </c>
      <c r="D2988" t="s">
        <v>19</v>
      </c>
      <c r="H2988" t="s">
        <v>19</v>
      </c>
      <c r="J2988" t="s">
        <v>20</v>
      </c>
      <c r="L2988" t="s">
        <v>37</v>
      </c>
      <c r="M2988" t="s">
        <v>27</v>
      </c>
      <c r="N2988" t="s">
        <v>32</v>
      </c>
      <c r="O2988" s="7">
        <v>40828</v>
      </c>
      <c r="P2988" s="7">
        <v>40828</v>
      </c>
      <c r="Q2988" t="s">
        <v>36</v>
      </c>
      <c r="R2988" s="7">
        <v>45688</v>
      </c>
      <c r="S2988" s="8">
        <f t="shared" si="205"/>
        <v>125.17260273972603</v>
      </c>
      <c r="T2988" t="str">
        <f t="shared" si="204"/>
        <v>65+</v>
      </c>
      <c r="U2988" s="7">
        <v>40828</v>
      </c>
      <c r="V2988">
        <f t="shared" si="206"/>
        <v>1</v>
      </c>
    </row>
    <row r="2989" spans="1:22">
      <c r="A2989">
        <v>94348</v>
      </c>
      <c r="B2989" t="s">
        <v>17</v>
      </c>
      <c r="C2989" t="s">
        <v>18</v>
      </c>
      <c r="D2989" t="s">
        <v>19</v>
      </c>
      <c r="H2989" t="s">
        <v>19</v>
      </c>
      <c r="J2989" t="s">
        <v>30</v>
      </c>
      <c r="K2989" s="7">
        <v>35067</v>
      </c>
      <c r="L2989" t="s">
        <v>37</v>
      </c>
      <c r="M2989" t="s">
        <v>27</v>
      </c>
      <c r="N2989" t="s">
        <v>34</v>
      </c>
      <c r="O2989" s="7">
        <v>40988</v>
      </c>
      <c r="P2989" s="7">
        <v>41143</v>
      </c>
      <c r="Q2989" t="s">
        <v>36</v>
      </c>
      <c r="R2989" s="7">
        <v>45688</v>
      </c>
      <c r="S2989" s="8">
        <f t="shared" si="205"/>
        <v>29.098630136986301</v>
      </c>
      <c r="T2989" t="str">
        <f t="shared" si="204"/>
        <v>25-35</v>
      </c>
      <c r="U2989" s="7">
        <v>41143</v>
      </c>
      <c r="V2989">
        <f t="shared" si="206"/>
        <v>112</v>
      </c>
    </row>
    <row r="2990" spans="1:22">
      <c r="A2990">
        <v>116962</v>
      </c>
      <c r="B2990" t="s">
        <v>17</v>
      </c>
      <c r="C2990" t="s">
        <v>25</v>
      </c>
      <c r="D2990" t="s">
        <v>19</v>
      </c>
      <c r="H2990" t="s">
        <v>19</v>
      </c>
      <c r="J2990" t="s">
        <v>30</v>
      </c>
      <c r="K2990" s="7">
        <v>13493</v>
      </c>
      <c r="L2990" t="s">
        <v>113</v>
      </c>
      <c r="M2990" t="s">
        <v>27</v>
      </c>
      <c r="N2990" t="s">
        <v>34</v>
      </c>
      <c r="O2990" s="7">
        <v>42573</v>
      </c>
      <c r="P2990" s="7" t="s">
        <v>29</v>
      </c>
      <c r="Q2990" t="s">
        <v>55</v>
      </c>
      <c r="R2990" s="7">
        <v>45688</v>
      </c>
      <c r="S2990" s="8">
        <f t="shared" si="205"/>
        <v>88.205479452054789</v>
      </c>
      <c r="T2990" t="str">
        <f t="shared" si="204"/>
        <v>65+</v>
      </c>
      <c r="U2990" s="7">
        <f t="shared" ref="U2990:U2991" si="207">R2990</f>
        <v>45688</v>
      </c>
      <c r="V2990">
        <f t="shared" si="206"/>
        <v>2226</v>
      </c>
    </row>
    <row r="2991" spans="1:22">
      <c r="A2991">
        <v>160893</v>
      </c>
      <c r="B2991" t="s">
        <v>17</v>
      </c>
      <c r="C2991" t="s">
        <v>25</v>
      </c>
      <c r="D2991" t="s">
        <v>19</v>
      </c>
      <c r="H2991" t="s">
        <v>19</v>
      </c>
      <c r="J2991" t="s">
        <v>30</v>
      </c>
      <c r="K2991" s="7">
        <v>39965</v>
      </c>
      <c r="L2991" t="s">
        <v>74</v>
      </c>
      <c r="M2991" t="s">
        <v>22</v>
      </c>
      <c r="N2991" t="s">
        <v>34</v>
      </c>
      <c r="O2991" s="7">
        <v>45038</v>
      </c>
      <c r="P2991" s="7" t="s">
        <v>29</v>
      </c>
      <c r="Q2991" t="s">
        <v>24</v>
      </c>
      <c r="R2991" s="7">
        <v>45688</v>
      </c>
      <c r="S2991" s="8">
        <f t="shared" si="205"/>
        <v>15.67945205479452</v>
      </c>
      <c r="T2991" t="str">
        <f t="shared" si="204"/>
        <v/>
      </c>
      <c r="U2991" s="7">
        <f t="shared" si="207"/>
        <v>45688</v>
      </c>
      <c r="V2991">
        <f t="shared" si="206"/>
        <v>465</v>
      </c>
    </row>
    <row r="2992" spans="1:22">
      <c r="A2992">
        <v>128739</v>
      </c>
      <c r="B2992" t="s">
        <v>17</v>
      </c>
      <c r="C2992" t="s">
        <v>18</v>
      </c>
      <c r="D2992" t="s">
        <v>19</v>
      </c>
      <c r="H2992" t="s">
        <v>19</v>
      </c>
      <c r="J2992" t="s">
        <v>20</v>
      </c>
      <c r="L2992" t="s">
        <v>128</v>
      </c>
      <c r="M2992" t="s">
        <v>22</v>
      </c>
      <c r="N2992" t="s">
        <v>34</v>
      </c>
      <c r="O2992" s="7" t="s">
        <v>36</v>
      </c>
      <c r="P2992" s="7" t="s">
        <v>36</v>
      </c>
      <c r="Q2992" t="s">
        <v>36</v>
      </c>
      <c r="R2992" s="7">
        <v>45688</v>
      </c>
      <c r="S2992" s="8">
        <f t="shared" si="205"/>
        <v>125.17260273972603</v>
      </c>
      <c r="T2992" t="str">
        <f t="shared" si="204"/>
        <v>65+</v>
      </c>
      <c r="U2992" s="7" t="s">
        <v>36</v>
      </c>
      <c r="V2992" t="str">
        <f t="shared" si="206"/>
        <v/>
      </c>
    </row>
    <row r="2993" spans="1:22">
      <c r="A2993">
        <v>150674</v>
      </c>
      <c r="B2993" t="s">
        <v>17</v>
      </c>
      <c r="C2993" t="s">
        <v>18</v>
      </c>
      <c r="D2993" t="s">
        <v>19</v>
      </c>
      <c r="H2993" t="s">
        <v>19</v>
      </c>
      <c r="J2993" t="s">
        <v>20</v>
      </c>
      <c r="K2993" s="7">
        <v>14331</v>
      </c>
      <c r="L2993" t="s">
        <v>67</v>
      </c>
      <c r="M2993" t="s">
        <v>22</v>
      </c>
      <c r="N2993" t="s">
        <v>34</v>
      </c>
      <c r="O2993" s="7" t="s">
        <v>36</v>
      </c>
      <c r="P2993" s="7" t="s">
        <v>36</v>
      </c>
      <c r="Q2993" t="s">
        <v>41</v>
      </c>
      <c r="R2993" s="7">
        <v>45688</v>
      </c>
      <c r="S2993" s="8">
        <f t="shared" si="205"/>
        <v>85.909589041095884</v>
      </c>
      <c r="T2993" t="str">
        <f t="shared" si="204"/>
        <v>65+</v>
      </c>
      <c r="U2993" s="7" t="s">
        <v>36</v>
      </c>
      <c r="V2993" t="str">
        <f t="shared" si="206"/>
        <v/>
      </c>
    </row>
    <row r="2994" spans="1:22">
      <c r="A2994">
        <v>111396</v>
      </c>
      <c r="B2994" t="s">
        <v>17</v>
      </c>
      <c r="C2994" t="s">
        <v>18</v>
      </c>
      <c r="D2994" t="s">
        <v>19</v>
      </c>
      <c r="H2994" t="s">
        <v>19</v>
      </c>
      <c r="J2994" t="s">
        <v>20</v>
      </c>
      <c r="K2994" s="7">
        <v>21422</v>
      </c>
      <c r="L2994" t="s">
        <v>292</v>
      </c>
      <c r="M2994" t="s">
        <v>52</v>
      </c>
      <c r="N2994" t="s">
        <v>34</v>
      </c>
      <c r="O2994" s="7">
        <v>42074</v>
      </c>
      <c r="P2994" s="7">
        <v>43452</v>
      </c>
      <c r="Q2994" t="s">
        <v>24</v>
      </c>
      <c r="R2994" s="7">
        <v>45688</v>
      </c>
      <c r="S2994" s="8">
        <f t="shared" si="205"/>
        <v>66.482191780821921</v>
      </c>
      <c r="T2994" t="str">
        <f t="shared" si="204"/>
        <v>65+</v>
      </c>
      <c r="U2994" s="7">
        <v>43452</v>
      </c>
      <c r="V2994">
        <f t="shared" si="206"/>
        <v>985</v>
      </c>
    </row>
    <row r="2995" spans="1:22">
      <c r="A2995">
        <v>82753</v>
      </c>
      <c r="B2995" t="s">
        <v>17</v>
      </c>
      <c r="C2995" t="s">
        <v>18</v>
      </c>
      <c r="D2995" t="s">
        <v>19</v>
      </c>
      <c r="H2995" t="s">
        <v>19</v>
      </c>
      <c r="J2995" t="s">
        <v>20</v>
      </c>
      <c r="L2995" t="s">
        <v>82</v>
      </c>
      <c r="M2995" t="s">
        <v>27</v>
      </c>
      <c r="N2995" t="s">
        <v>34</v>
      </c>
      <c r="O2995" s="7">
        <v>40876</v>
      </c>
      <c r="P2995" s="7">
        <v>40876</v>
      </c>
      <c r="Q2995" t="s">
        <v>36</v>
      </c>
      <c r="R2995" s="7">
        <v>45688</v>
      </c>
      <c r="S2995" s="8">
        <f t="shared" si="205"/>
        <v>125.17260273972603</v>
      </c>
      <c r="T2995" t="str">
        <f t="shared" si="204"/>
        <v>65+</v>
      </c>
      <c r="U2995" s="7">
        <v>40876</v>
      </c>
      <c r="V2995">
        <f t="shared" si="206"/>
        <v>1</v>
      </c>
    </row>
    <row r="2996" spans="1:22">
      <c r="A2996">
        <v>155358</v>
      </c>
      <c r="B2996" t="s">
        <v>17</v>
      </c>
      <c r="C2996" t="s">
        <v>18</v>
      </c>
      <c r="D2996" t="s">
        <v>19</v>
      </c>
      <c r="H2996" t="s">
        <v>19</v>
      </c>
      <c r="J2996" t="s">
        <v>20</v>
      </c>
      <c r="K2996" s="7">
        <v>31225</v>
      </c>
      <c r="L2996" t="s">
        <v>84</v>
      </c>
      <c r="M2996" t="s">
        <v>22</v>
      </c>
      <c r="N2996" t="s">
        <v>34</v>
      </c>
      <c r="O2996" s="7" t="s">
        <v>36</v>
      </c>
      <c r="P2996" s="7" t="s">
        <v>36</v>
      </c>
      <c r="Q2996" t="s">
        <v>36</v>
      </c>
      <c r="R2996" s="7">
        <v>45688</v>
      </c>
      <c r="S2996" s="8">
        <f t="shared" si="205"/>
        <v>39.624657534246573</v>
      </c>
      <c r="T2996" t="str">
        <f t="shared" si="204"/>
        <v>35-45</v>
      </c>
      <c r="U2996" s="7" t="s">
        <v>36</v>
      </c>
      <c r="V2996" t="str">
        <f t="shared" si="206"/>
        <v/>
      </c>
    </row>
    <row r="2997" spans="1:22">
      <c r="A2997">
        <v>120493</v>
      </c>
      <c r="B2997" t="s">
        <v>17</v>
      </c>
      <c r="C2997" t="s">
        <v>25</v>
      </c>
      <c r="D2997" t="s">
        <v>19</v>
      </c>
      <c r="H2997" t="s">
        <v>19</v>
      </c>
      <c r="J2997" t="s">
        <v>30</v>
      </c>
      <c r="K2997" s="7">
        <v>27491</v>
      </c>
      <c r="L2997" t="s">
        <v>67</v>
      </c>
      <c r="M2997" t="s">
        <v>22</v>
      </c>
      <c r="N2997" t="s">
        <v>34</v>
      </c>
      <c r="O2997" s="7">
        <v>43082</v>
      </c>
      <c r="P2997" s="7" t="s">
        <v>29</v>
      </c>
      <c r="Q2997" t="s">
        <v>38</v>
      </c>
      <c r="R2997" s="7">
        <v>45688</v>
      </c>
      <c r="S2997" s="8">
        <f t="shared" si="205"/>
        <v>49.854794520547948</v>
      </c>
      <c r="T2997" t="str">
        <f t="shared" si="204"/>
        <v>45-55</v>
      </c>
      <c r="U2997" s="7">
        <f>R2997</f>
        <v>45688</v>
      </c>
      <c r="V2997">
        <f t="shared" si="206"/>
        <v>1863</v>
      </c>
    </row>
    <row r="2998" spans="1:22">
      <c r="A2998">
        <v>106453</v>
      </c>
      <c r="B2998" t="s">
        <v>17</v>
      </c>
      <c r="C2998" t="s">
        <v>18</v>
      </c>
      <c r="D2998" t="s">
        <v>19</v>
      </c>
      <c r="H2998" t="s">
        <v>19</v>
      </c>
      <c r="J2998" t="s">
        <v>20</v>
      </c>
      <c r="K2998" s="7">
        <v>35610</v>
      </c>
      <c r="L2998" t="s">
        <v>37</v>
      </c>
      <c r="M2998" t="s">
        <v>27</v>
      </c>
      <c r="N2998" t="s">
        <v>32</v>
      </c>
      <c r="O2998" s="7">
        <v>41615</v>
      </c>
      <c r="P2998" s="7">
        <v>42121</v>
      </c>
      <c r="Q2998" t="s">
        <v>36</v>
      </c>
      <c r="R2998" s="7">
        <v>45688</v>
      </c>
      <c r="S2998" s="8">
        <f t="shared" si="205"/>
        <v>27.610958904109587</v>
      </c>
      <c r="T2998" t="str">
        <f t="shared" si="204"/>
        <v>25-35</v>
      </c>
      <c r="U2998" s="7">
        <v>42121</v>
      </c>
      <c r="V2998">
        <f t="shared" si="206"/>
        <v>361</v>
      </c>
    </row>
    <row r="2999" spans="1:22">
      <c r="A2999">
        <v>115001</v>
      </c>
      <c r="B2999" t="s">
        <v>17</v>
      </c>
      <c r="C2999" t="s">
        <v>25</v>
      </c>
      <c r="D2999" t="s">
        <v>19</v>
      </c>
      <c r="H2999" t="s">
        <v>19</v>
      </c>
      <c r="J2999" t="s">
        <v>30</v>
      </c>
      <c r="K2999" s="7">
        <v>32614</v>
      </c>
      <c r="L2999" t="s">
        <v>75</v>
      </c>
      <c r="M2999" t="s">
        <v>22</v>
      </c>
      <c r="N2999" t="s">
        <v>32</v>
      </c>
      <c r="O2999" s="7">
        <v>42319</v>
      </c>
      <c r="P2999" s="7" t="s">
        <v>29</v>
      </c>
      <c r="Q2999" t="s">
        <v>24</v>
      </c>
      <c r="R2999" s="7">
        <v>45688</v>
      </c>
      <c r="S2999" s="8">
        <f t="shared" si="205"/>
        <v>35.819178082191783</v>
      </c>
      <c r="T2999" t="str">
        <f t="shared" si="204"/>
        <v>35-45</v>
      </c>
      <c r="U2999" s="7">
        <f>R2999</f>
        <v>45688</v>
      </c>
      <c r="V2999">
        <f t="shared" si="206"/>
        <v>2408</v>
      </c>
    </row>
    <row r="3000" spans="1:22">
      <c r="A3000">
        <v>79901</v>
      </c>
      <c r="B3000" t="s">
        <v>17</v>
      </c>
      <c r="C3000" t="s">
        <v>18</v>
      </c>
      <c r="D3000" t="s">
        <v>19</v>
      </c>
      <c r="H3000" t="s">
        <v>19</v>
      </c>
      <c r="J3000" t="s">
        <v>20</v>
      </c>
      <c r="K3000" s="7">
        <v>24276</v>
      </c>
      <c r="L3000" t="s">
        <v>110</v>
      </c>
      <c r="M3000" t="s">
        <v>22</v>
      </c>
      <c r="N3000" t="s">
        <v>34</v>
      </c>
      <c r="O3000" s="7">
        <v>40240</v>
      </c>
      <c r="P3000" s="7">
        <v>40996</v>
      </c>
      <c r="Q3000" t="s">
        <v>36</v>
      </c>
      <c r="R3000" s="7">
        <v>45688</v>
      </c>
      <c r="S3000" s="8">
        <f t="shared" si="205"/>
        <v>58.663013698630138</v>
      </c>
      <c r="T3000" t="str">
        <f t="shared" si="204"/>
        <v>55-65</v>
      </c>
      <c r="U3000" s="7">
        <v>40996</v>
      </c>
      <c r="V3000">
        <f t="shared" si="206"/>
        <v>541</v>
      </c>
    </row>
    <row r="3001" spans="1:22">
      <c r="A3001">
        <v>122080</v>
      </c>
      <c r="B3001" t="s">
        <v>17</v>
      </c>
      <c r="C3001" t="s">
        <v>18</v>
      </c>
      <c r="D3001" t="s">
        <v>19</v>
      </c>
      <c r="H3001" t="s">
        <v>19</v>
      </c>
      <c r="J3001" t="s">
        <v>20</v>
      </c>
      <c r="K3001" s="7">
        <v>37802</v>
      </c>
      <c r="L3001" t="s">
        <v>48</v>
      </c>
      <c r="M3001" t="s">
        <v>27</v>
      </c>
      <c r="N3001" t="s">
        <v>28</v>
      </c>
      <c r="O3001" s="7">
        <v>42815</v>
      </c>
      <c r="P3001" s="7">
        <v>43488</v>
      </c>
      <c r="Q3001" t="s">
        <v>24</v>
      </c>
      <c r="R3001" s="7">
        <v>45688</v>
      </c>
      <c r="S3001" s="8">
        <f t="shared" si="205"/>
        <v>21.605479452054794</v>
      </c>
      <c r="T3001" t="str">
        <f t="shared" si="204"/>
        <v>16-25</v>
      </c>
      <c r="U3001" s="7">
        <v>43488</v>
      </c>
      <c r="V3001">
        <f t="shared" si="206"/>
        <v>482</v>
      </c>
    </row>
    <row r="3002" spans="1:22">
      <c r="A3002">
        <v>82358</v>
      </c>
      <c r="B3002" t="s">
        <v>17</v>
      </c>
      <c r="C3002" t="s">
        <v>18</v>
      </c>
      <c r="D3002" t="s">
        <v>19</v>
      </c>
      <c r="H3002" t="s">
        <v>19</v>
      </c>
      <c r="J3002" t="s">
        <v>30</v>
      </c>
      <c r="K3002" s="7">
        <v>34763</v>
      </c>
      <c r="L3002" t="s">
        <v>48</v>
      </c>
      <c r="M3002" t="s">
        <v>27</v>
      </c>
      <c r="N3002" t="s">
        <v>28</v>
      </c>
      <c r="O3002" s="7">
        <v>40859</v>
      </c>
      <c r="P3002" s="7">
        <v>41191</v>
      </c>
      <c r="Q3002" t="s">
        <v>36</v>
      </c>
      <c r="R3002" s="7">
        <v>45688</v>
      </c>
      <c r="S3002" s="8">
        <f t="shared" si="205"/>
        <v>29.931506849315067</v>
      </c>
      <c r="T3002" t="str">
        <f t="shared" si="204"/>
        <v>25-35</v>
      </c>
      <c r="U3002" s="7">
        <v>41191</v>
      </c>
      <c r="V3002">
        <f t="shared" si="206"/>
        <v>237</v>
      </c>
    </row>
    <row r="3003" spans="1:22">
      <c r="A3003">
        <v>80681</v>
      </c>
      <c r="B3003" t="s">
        <v>17</v>
      </c>
      <c r="C3003" t="s">
        <v>25</v>
      </c>
      <c r="D3003" t="s">
        <v>19</v>
      </c>
      <c r="H3003" t="s">
        <v>19</v>
      </c>
      <c r="J3003" t="s">
        <v>20</v>
      </c>
      <c r="K3003" s="7">
        <v>34161</v>
      </c>
      <c r="L3003" t="s">
        <v>82</v>
      </c>
      <c r="M3003" t="s">
        <v>27</v>
      </c>
      <c r="N3003" t="s">
        <v>34</v>
      </c>
      <c r="O3003" s="7" t="s">
        <v>36</v>
      </c>
      <c r="P3003" s="7" t="s">
        <v>36</v>
      </c>
      <c r="Q3003" t="s">
        <v>24</v>
      </c>
      <c r="R3003" s="7">
        <v>45688</v>
      </c>
      <c r="S3003" s="8">
        <f t="shared" si="205"/>
        <v>31.580821917808219</v>
      </c>
      <c r="T3003" t="str">
        <f t="shared" si="204"/>
        <v>25-35</v>
      </c>
      <c r="U3003" s="7" t="s">
        <v>36</v>
      </c>
      <c r="V3003" t="str">
        <f t="shared" si="206"/>
        <v/>
      </c>
    </row>
    <row r="3004" spans="1:22">
      <c r="A3004">
        <v>134729</v>
      </c>
      <c r="B3004" t="s">
        <v>17</v>
      </c>
      <c r="C3004" t="s">
        <v>18</v>
      </c>
      <c r="D3004" t="s">
        <v>19</v>
      </c>
      <c r="H3004" t="s">
        <v>19</v>
      </c>
      <c r="J3004" t="s">
        <v>20</v>
      </c>
      <c r="K3004" s="7">
        <v>37881</v>
      </c>
      <c r="L3004" t="s">
        <v>65</v>
      </c>
      <c r="M3004" t="s">
        <v>27</v>
      </c>
      <c r="N3004" t="s">
        <v>34</v>
      </c>
      <c r="O3004" s="7">
        <v>43565</v>
      </c>
      <c r="P3004" s="7">
        <v>44447</v>
      </c>
      <c r="Q3004" t="s">
        <v>24</v>
      </c>
      <c r="R3004" s="7">
        <v>45688</v>
      </c>
      <c r="S3004" s="8">
        <f t="shared" si="205"/>
        <v>21.389041095890413</v>
      </c>
      <c r="T3004" t="str">
        <f t="shared" si="204"/>
        <v>16-25</v>
      </c>
      <c r="U3004" s="7">
        <v>44447</v>
      </c>
      <c r="V3004">
        <f t="shared" si="206"/>
        <v>631</v>
      </c>
    </row>
    <row r="3005" spans="1:22">
      <c r="A3005">
        <v>122607</v>
      </c>
      <c r="B3005" t="s">
        <v>17</v>
      </c>
      <c r="C3005" t="s">
        <v>25</v>
      </c>
      <c r="D3005" t="s">
        <v>19</v>
      </c>
      <c r="H3005" t="s">
        <v>19</v>
      </c>
      <c r="J3005" t="s">
        <v>20</v>
      </c>
      <c r="K3005" s="7">
        <v>25509</v>
      </c>
      <c r="L3005" t="s">
        <v>139</v>
      </c>
      <c r="M3005" t="s">
        <v>23</v>
      </c>
      <c r="N3005" t="s">
        <v>32</v>
      </c>
      <c r="O3005" s="7">
        <v>42415</v>
      </c>
      <c r="P3005" s="7" t="s">
        <v>29</v>
      </c>
      <c r="Q3005" t="s">
        <v>24</v>
      </c>
      <c r="R3005" s="7">
        <v>45688</v>
      </c>
      <c r="S3005" s="8">
        <f t="shared" si="205"/>
        <v>55.284931506849318</v>
      </c>
      <c r="T3005" t="str">
        <f t="shared" si="204"/>
        <v>55-65</v>
      </c>
      <c r="U3005" s="7">
        <f>R3005</f>
        <v>45688</v>
      </c>
      <c r="V3005">
        <f t="shared" si="206"/>
        <v>2340</v>
      </c>
    </row>
    <row r="3006" spans="1:22">
      <c r="A3006">
        <v>107081</v>
      </c>
      <c r="B3006" t="s">
        <v>17</v>
      </c>
      <c r="C3006" t="s">
        <v>18</v>
      </c>
      <c r="D3006" t="s">
        <v>19</v>
      </c>
      <c r="H3006" t="s">
        <v>19</v>
      </c>
      <c r="J3006" t="s">
        <v>30</v>
      </c>
      <c r="K3006" s="7">
        <v>24835</v>
      </c>
      <c r="L3006" t="s">
        <v>26</v>
      </c>
      <c r="M3006" t="s">
        <v>27</v>
      </c>
      <c r="N3006" t="s">
        <v>28</v>
      </c>
      <c r="O3006" s="7" t="s">
        <v>36</v>
      </c>
      <c r="P3006" s="7" t="s">
        <v>36</v>
      </c>
      <c r="Q3006" t="s">
        <v>36</v>
      </c>
      <c r="R3006" s="7">
        <v>45688</v>
      </c>
      <c r="S3006" s="8">
        <f t="shared" si="205"/>
        <v>57.131506849315066</v>
      </c>
      <c r="T3006" t="str">
        <f t="shared" si="204"/>
        <v>55-65</v>
      </c>
      <c r="U3006" s="7" t="s">
        <v>36</v>
      </c>
      <c r="V3006" t="str">
        <f t="shared" si="206"/>
        <v/>
      </c>
    </row>
    <row r="3007" spans="1:22">
      <c r="A3007">
        <v>120802</v>
      </c>
      <c r="B3007" t="s">
        <v>17</v>
      </c>
      <c r="C3007" t="s">
        <v>18</v>
      </c>
      <c r="D3007" t="s">
        <v>19</v>
      </c>
      <c r="H3007" t="s">
        <v>19</v>
      </c>
      <c r="J3007" t="s">
        <v>30</v>
      </c>
      <c r="K3007" s="7">
        <v>27869</v>
      </c>
      <c r="L3007" t="s">
        <v>229</v>
      </c>
      <c r="M3007" t="s">
        <v>57</v>
      </c>
      <c r="N3007" t="s">
        <v>43</v>
      </c>
      <c r="O3007" s="7" t="s">
        <v>36</v>
      </c>
      <c r="P3007" s="7" t="s">
        <v>36</v>
      </c>
      <c r="Q3007" t="s">
        <v>36</v>
      </c>
      <c r="R3007" s="7">
        <v>45688</v>
      </c>
      <c r="S3007" s="8">
        <f t="shared" si="205"/>
        <v>48.819178082191783</v>
      </c>
      <c r="T3007" t="str">
        <f t="shared" si="204"/>
        <v>45-55</v>
      </c>
      <c r="U3007" s="7" t="s">
        <v>36</v>
      </c>
      <c r="V3007" t="str">
        <f t="shared" si="206"/>
        <v/>
      </c>
    </row>
    <row r="3008" spans="1:22">
      <c r="A3008">
        <v>154712</v>
      </c>
      <c r="B3008" t="s">
        <v>17</v>
      </c>
      <c r="C3008" t="s">
        <v>18</v>
      </c>
      <c r="D3008" t="s">
        <v>19</v>
      </c>
      <c r="H3008" t="s">
        <v>19</v>
      </c>
      <c r="J3008" t="s">
        <v>20</v>
      </c>
      <c r="K3008" s="7">
        <v>36525</v>
      </c>
      <c r="L3008" t="s">
        <v>293</v>
      </c>
      <c r="M3008" t="s">
        <v>57</v>
      </c>
      <c r="N3008" t="s">
        <v>43</v>
      </c>
      <c r="O3008" s="7" t="s">
        <v>36</v>
      </c>
      <c r="P3008" s="7" t="s">
        <v>36</v>
      </c>
      <c r="Q3008" t="s">
        <v>36</v>
      </c>
      <c r="R3008" s="7">
        <v>45688</v>
      </c>
      <c r="S3008" s="8">
        <f t="shared" si="205"/>
        <v>25.104109589041094</v>
      </c>
      <c r="T3008" t="str">
        <f t="shared" si="204"/>
        <v>25-35</v>
      </c>
      <c r="U3008" s="7" t="s">
        <v>36</v>
      </c>
      <c r="V3008" t="str">
        <f t="shared" si="206"/>
        <v/>
      </c>
    </row>
    <row r="3009" spans="1:22">
      <c r="A3009">
        <v>80831</v>
      </c>
      <c r="B3009" t="s">
        <v>17</v>
      </c>
      <c r="C3009" t="s">
        <v>18</v>
      </c>
      <c r="D3009" t="s">
        <v>19</v>
      </c>
      <c r="H3009" t="s">
        <v>19</v>
      </c>
      <c r="J3009" t="s">
        <v>30</v>
      </c>
      <c r="K3009" s="7">
        <v>20511</v>
      </c>
      <c r="L3009" t="s">
        <v>48</v>
      </c>
      <c r="M3009" t="s">
        <v>27</v>
      </c>
      <c r="N3009" t="s">
        <v>32</v>
      </c>
      <c r="O3009" s="7">
        <v>38412</v>
      </c>
      <c r="P3009" s="7">
        <v>43835</v>
      </c>
      <c r="Q3009" t="s">
        <v>24</v>
      </c>
      <c r="R3009" s="7">
        <v>45688</v>
      </c>
      <c r="S3009" s="8">
        <f t="shared" si="205"/>
        <v>68.978082191780828</v>
      </c>
      <c r="T3009" t="str">
        <f t="shared" si="204"/>
        <v>65+</v>
      </c>
      <c r="U3009" s="7">
        <v>43835</v>
      </c>
      <c r="V3009">
        <f t="shared" si="206"/>
        <v>3874</v>
      </c>
    </row>
    <row r="3010" spans="1:22">
      <c r="A3010">
        <v>124900</v>
      </c>
      <c r="B3010" t="s">
        <v>17</v>
      </c>
      <c r="C3010" t="s">
        <v>18</v>
      </c>
      <c r="D3010" t="s">
        <v>19</v>
      </c>
      <c r="H3010" t="s">
        <v>19</v>
      </c>
      <c r="J3010" t="s">
        <v>20</v>
      </c>
      <c r="K3010" s="7">
        <v>30152</v>
      </c>
      <c r="L3010" t="s">
        <v>53</v>
      </c>
      <c r="M3010" t="s">
        <v>22</v>
      </c>
      <c r="N3010" t="s">
        <v>34</v>
      </c>
      <c r="O3010" s="7">
        <v>43027</v>
      </c>
      <c r="P3010" s="7">
        <v>44070</v>
      </c>
      <c r="Q3010" t="s">
        <v>24</v>
      </c>
      <c r="R3010" s="7">
        <v>45688</v>
      </c>
      <c r="S3010" s="8">
        <f t="shared" si="205"/>
        <v>42.564383561643837</v>
      </c>
      <c r="T3010" t="str">
        <f t="shared" ref="T3010:T3073" si="208">IFERROR(VLOOKUP(S3010,Age_Group_Arr,2,TRUE),"")</f>
        <v>35-45</v>
      </c>
      <c r="U3010" s="7">
        <v>44070</v>
      </c>
      <c r="V3010">
        <f t="shared" si="206"/>
        <v>746</v>
      </c>
    </row>
    <row r="3011" spans="1:22">
      <c r="A3011">
        <v>79690</v>
      </c>
      <c r="B3011" t="s">
        <v>17</v>
      </c>
      <c r="C3011" t="s">
        <v>25</v>
      </c>
      <c r="D3011" t="s">
        <v>19</v>
      </c>
      <c r="H3011" t="s">
        <v>19</v>
      </c>
      <c r="J3011" t="s">
        <v>20</v>
      </c>
      <c r="K3011" s="7">
        <v>22825</v>
      </c>
      <c r="L3011" t="s">
        <v>26</v>
      </c>
      <c r="M3011" t="s">
        <v>27</v>
      </c>
      <c r="N3011" t="s">
        <v>32</v>
      </c>
      <c r="O3011" s="7">
        <v>40634</v>
      </c>
      <c r="P3011" s="7" t="s">
        <v>29</v>
      </c>
      <c r="Q3011" t="s">
        <v>24</v>
      </c>
      <c r="R3011" s="7">
        <v>45688</v>
      </c>
      <c r="S3011" s="8">
        <f t="shared" ref="S3011:S3074" si="209">(SUM(R3011-K3011)/365)</f>
        <v>62.638356164383559</v>
      </c>
      <c r="T3011" t="str">
        <f t="shared" si="208"/>
        <v>55-65</v>
      </c>
      <c r="U3011" s="7">
        <f>R3011</f>
        <v>45688</v>
      </c>
      <c r="V3011">
        <f t="shared" ref="V3011:V3074" si="210">IFERROR(NETWORKDAYS(O3011,U3011,8),"")</f>
        <v>3611</v>
      </c>
    </row>
    <row r="3012" spans="1:22">
      <c r="A3012">
        <v>47161</v>
      </c>
      <c r="B3012" t="s">
        <v>17</v>
      </c>
      <c r="C3012" t="s">
        <v>18</v>
      </c>
      <c r="D3012" t="s">
        <v>19</v>
      </c>
      <c r="H3012" t="s">
        <v>19</v>
      </c>
      <c r="J3012" t="s">
        <v>20</v>
      </c>
      <c r="K3012" s="7">
        <v>22662</v>
      </c>
      <c r="L3012" t="s">
        <v>58</v>
      </c>
      <c r="M3012" t="s">
        <v>27</v>
      </c>
      <c r="N3012" t="s">
        <v>32</v>
      </c>
      <c r="O3012" s="7">
        <v>39247</v>
      </c>
      <c r="P3012" s="7">
        <v>43608</v>
      </c>
      <c r="Q3012" t="s">
        <v>38</v>
      </c>
      <c r="R3012" s="7">
        <v>45688</v>
      </c>
      <c r="S3012" s="8">
        <f t="shared" si="209"/>
        <v>63.084931506849315</v>
      </c>
      <c r="T3012" t="str">
        <f t="shared" si="208"/>
        <v>55-65</v>
      </c>
      <c r="U3012" s="7">
        <v>43608</v>
      </c>
      <c r="V3012">
        <f t="shared" si="210"/>
        <v>3116</v>
      </c>
    </row>
    <row r="3013" spans="1:22">
      <c r="A3013">
        <v>124792</v>
      </c>
      <c r="B3013" t="s">
        <v>17</v>
      </c>
      <c r="C3013" t="s">
        <v>18</v>
      </c>
      <c r="D3013" t="s">
        <v>19</v>
      </c>
      <c r="H3013" t="s">
        <v>19</v>
      </c>
      <c r="J3013" t="s">
        <v>20</v>
      </c>
      <c r="L3013" t="s">
        <v>65</v>
      </c>
      <c r="M3013" t="s">
        <v>27</v>
      </c>
      <c r="N3013" t="s">
        <v>32</v>
      </c>
      <c r="O3013" s="7">
        <v>42840</v>
      </c>
      <c r="P3013" s="7">
        <v>44796</v>
      </c>
      <c r="Q3013" t="s">
        <v>38</v>
      </c>
      <c r="R3013" s="7">
        <v>45688</v>
      </c>
      <c r="S3013" s="8">
        <f t="shared" si="209"/>
        <v>125.17260273972603</v>
      </c>
      <c r="T3013" t="str">
        <f t="shared" si="208"/>
        <v>65+</v>
      </c>
      <c r="U3013" s="7">
        <v>44796</v>
      </c>
      <c r="V3013">
        <f t="shared" si="210"/>
        <v>1397</v>
      </c>
    </row>
    <row r="3014" spans="1:22">
      <c r="A3014">
        <v>87335</v>
      </c>
      <c r="B3014" t="s">
        <v>17</v>
      </c>
      <c r="C3014" t="s">
        <v>18</v>
      </c>
      <c r="D3014" t="s">
        <v>19</v>
      </c>
      <c r="H3014" t="s">
        <v>19</v>
      </c>
      <c r="J3014" t="s">
        <v>20</v>
      </c>
      <c r="K3014" s="7">
        <v>17194</v>
      </c>
      <c r="L3014" t="s">
        <v>67</v>
      </c>
      <c r="M3014" t="s">
        <v>22</v>
      </c>
      <c r="N3014" t="s">
        <v>34</v>
      </c>
      <c r="O3014" s="7">
        <v>41205</v>
      </c>
      <c r="P3014" s="7" t="s">
        <v>29</v>
      </c>
      <c r="Q3014" t="s">
        <v>38</v>
      </c>
      <c r="R3014" s="7">
        <v>45688</v>
      </c>
      <c r="S3014" s="8">
        <f t="shared" si="209"/>
        <v>78.06575342465753</v>
      </c>
      <c r="T3014" t="str">
        <f t="shared" si="208"/>
        <v>65+</v>
      </c>
      <c r="U3014" s="7">
        <f>R3014</f>
        <v>45688</v>
      </c>
      <c r="V3014">
        <f t="shared" si="210"/>
        <v>3204</v>
      </c>
    </row>
    <row r="3015" spans="1:22">
      <c r="A3015">
        <v>101246</v>
      </c>
      <c r="B3015" t="s">
        <v>17</v>
      </c>
      <c r="C3015" t="s">
        <v>18</v>
      </c>
      <c r="D3015" t="s">
        <v>19</v>
      </c>
      <c r="H3015" t="s">
        <v>46</v>
      </c>
      <c r="I3015" t="s">
        <v>294</v>
      </c>
      <c r="J3015" t="s">
        <v>20</v>
      </c>
      <c r="K3015" s="7">
        <v>18263</v>
      </c>
      <c r="L3015" t="s">
        <v>35</v>
      </c>
      <c r="M3015" t="s">
        <v>27</v>
      </c>
      <c r="N3015" t="s">
        <v>34</v>
      </c>
      <c r="O3015" s="7">
        <v>41711</v>
      </c>
      <c r="P3015" s="7">
        <v>44664</v>
      </c>
      <c r="Q3015" t="s">
        <v>55</v>
      </c>
      <c r="R3015" s="7">
        <v>45688</v>
      </c>
      <c r="S3015" s="8">
        <f t="shared" si="209"/>
        <v>75.136986301369859</v>
      </c>
      <c r="T3015" t="str">
        <f t="shared" si="208"/>
        <v>65+</v>
      </c>
      <c r="U3015" s="7">
        <v>44664</v>
      </c>
      <c r="V3015">
        <f t="shared" si="210"/>
        <v>2110</v>
      </c>
    </row>
    <row r="3016" spans="1:22">
      <c r="A3016">
        <v>137167</v>
      </c>
      <c r="B3016" t="s">
        <v>17</v>
      </c>
      <c r="C3016" t="s">
        <v>18</v>
      </c>
      <c r="D3016" t="s">
        <v>19</v>
      </c>
      <c r="H3016" t="s">
        <v>19</v>
      </c>
      <c r="J3016" t="s">
        <v>20</v>
      </c>
      <c r="K3016" s="7">
        <v>26051</v>
      </c>
      <c r="L3016" t="s">
        <v>37</v>
      </c>
      <c r="M3016" t="s">
        <v>27</v>
      </c>
      <c r="N3016" t="s">
        <v>34</v>
      </c>
      <c r="O3016" s="7" t="s">
        <v>36</v>
      </c>
      <c r="P3016" s="7" t="s">
        <v>36</v>
      </c>
      <c r="Q3016" t="s">
        <v>36</v>
      </c>
      <c r="R3016" s="7">
        <v>45688</v>
      </c>
      <c r="S3016" s="8">
        <f t="shared" si="209"/>
        <v>53.8</v>
      </c>
      <c r="T3016" t="str">
        <f t="shared" si="208"/>
        <v>45-55</v>
      </c>
      <c r="U3016" s="7" t="s">
        <v>36</v>
      </c>
      <c r="V3016" t="str">
        <f t="shared" si="210"/>
        <v/>
      </c>
    </row>
    <row r="3017" spans="1:22">
      <c r="A3017">
        <v>103137</v>
      </c>
      <c r="B3017" t="s">
        <v>17</v>
      </c>
      <c r="C3017" t="s">
        <v>18</v>
      </c>
      <c r="D3017" t="s">
        <v>19</v>
      </c>
      <c r="H3017" t="s">
        <v>19</v>
      </c>
      <c r="J3017" t="s">
        <v>20</v>
      </c>
      <c r="K3017" s="7">
        <v>19593</v>
      </c>
      <c r="L3017" t="s">
        <v>72</v>
      </c>
      <c r="M3017" t="s">
        <v>22</v>
      </c>
      <c r="N3017" t="s">
        <v>32</v>
      </c>
      <c r="O3017" s="7">
        <v>41354</v>
      </c>
      <c r="P3017" s="7">
        <v>41522</v>
      </c>
      <c r="Q3017" t="s">
        <v>36</v>
      </c>
      <c r="R3017" s="7">
        <v>45688</v>
      </c>
      <c r="S3017" s="8">
        <f t="shared" si="209"/>
        <v>71.493150684931507</v>
      </c>
      <c r="T3017" t="str">
        <f t="shared" si="208"/>
        <v>65+</v>
      </c>
      <c r="U3017" s="7">
        <v>41522</v>
      </c>
      <c r="V3017">
        <f t="shared" si="210"/>
        <v>121</v>
      </c>
    </row>
    <row r="3018" spans="1:22">
      <c r="A3018">
        <v>44704</v>
      </c>
      <c r="B3018" t="s">
        <v>17</v>
      </c>
      <c r="C3018" t="s">
        <v>18</v>
      </c>
      <c r="D3018" t="s">
        <v>19</v>
      </c>
      <c r="H3018" t="s">
        <v>19</v>
      </c>
      <c r="J3018" t="s">
        <v>20</v>
      </c>
      <c r="K3018" s="7">
        <v>14408</v>
      </c>
      <c r="L3018" t="s">
        <v>48</v>
      </c>
      <c r="M3018" t="s">
        <v>27</v>
      </c>
      <c r="N3018" t="s">
        <v>32</v>
      </c>
      <c r="O3018" s="7">
        <v>37762</v>
      </c>
      <c r="P3018" s="7">
        <v>43675</v>
      </c>
      <c r="Q3018" t="s">
        <v>41</v>
      </c>
      <c r="R3018" s="7">
        <v>45688</v>
      </c>
      <c r="S3018" s="8">
        <f t="shared" si="209"/>
        <v>85.698630136986296</v>
      </c>
      <c r="T3018" t="str">
        <f t="shared" si="208"/>
        <v>65+</v>
      </c>
      <c r="U3018" s="7">
        <v>43675</v>
      </c>
      <c r="V3018">
        <f t="shared" si="210"/>
        <v>4224</v>
      </c>
    </row>
    <row r="3019" spans="1:22">
      <c r="A3019">
        <v>128090</v>
      </c>
      <c r="B3019" t="s">
        <v>17</v>
      </c>
      <c r="C3019" t="s">
        <v>18</v>
      </c>
      <c r="D3019" t="s">
        <v>19</v>
      </c>
      <c r="H3019" t="s">
        <v>19</v>
      </c>
      <c r="J3019" t="s">
        <v>20</v>
      </c>
      <c r="K3019" s="7">
        <v>36488</v>
      </c>
      <c r="L3019" t="s">
        <v>126</v>
      </c>
      <c r="M3019" t="s">
        <v>52</v>
      </c>
      <c r="N3019" t="s">
        <v>32</v>
      </c>
      <c r="O3019" s="7">
        <v>42676</v>
      </c>
      <c r="P3019" s="7">
        <v>43183</v>
      </c>
      <c r="Q3019" t="s">
        <v>24</v>
      </c>
      <c r="R3019" s="7">
        <v>45688</v>
      </c>
      <c r="S3019" s="8">
        <f t="shared" si="209"/>
        <v>25.205479452054796</v>
      </c>
      <c r="T3019" t="str">
        <f t="shared" si="208"/>
        <v>25-35</v>
      </c>
      <c r="U3019" s="7">
        <v>43183</v>
      </c>
      <c r="V3019">
        <f t="shared" si="210"/>
        <v>363</v>
      </c>
    </row>
    <row r="3020" spans="1:22">
      <c r="A3020">
        <v>128529</v>
      </c>
      <c r="B3020" t="s">
        <v>17</v>
      </c>
      <c r="C3020" t="s">
        <v>18</v>
      </c>
      <c r="D3020" t="s">
        <v>19</v>
      </c>
      <c r="H3020" t="s">
        <v>19</v>
      </c>
      <c r="J3020" t="s">
        <v>20</v>
      </c>
      <c r="L3020" t="s">
        <v>212</v>
      </c>
      <c r="M3020" t="s">
        <v>23</v>
      </c>
      <c r="N3020" t="s">
        <v>34</v>
      </c>
      <c r="O3020" s="7" t="s">
        <v>36</v>
      </c>
      <c r="P3020" s="7" t="s">
        <v>36</v>
      </c>
      <c r="Q3020" t="s">
        <v>36</v>
      </c>
      <c r="R3020" s="7">
        <v>45688</v>
      </c>
      <c r="S3020" s="8">
        <f t="shared" si="209"/>
        <v>125.17260273972603</v>
      </c>
      <c r="T3020" t="str">
        <f t="shared" si="208"/>
        <v>65+</v>
      </c>
      <c r="U3020" s="7" t="s">
        <v>36</v>
      </c>
      <c r="V3020" t="str">
        <f t="shared" si="210"/>
        <v/>
      </c>
    </row>
    <row r="3021" spans="1:22">
      <c r="A3021">
        <v>153542</v>
      </c>
      <c r="B3021" t="s">
        <v>17</v>
      </c>
      <c r="C3021" t="s">
        <v>18</v>
      </c>
      <c r="D3021" t="s">
        <v>19</v>
      </c>
      <c r="H3021" t="s">
        <v>19</v>
      </c>
      <c r="J3021" t="s">
        <v>20</v>
      </c>
      <c r="K3021" s="7">
        <v>30420</v>
      </c>
      <c r="L3021" t="s">
        <v>44</v>
      </c>
      <c r="M3021" t="s">
        <v>27</v>
      </c>
      <c r="N3021" t="s">
        <v>36</v>
      </c>
      <c r="O3021" s="7">
        <v>44568</v>
      </c>
      <c r="P3021" s="7">
        <v>44649</v>
      </c>
      <c r="Q3021" t="s">
        <v>24</v>
      </c>
      <c r="R3021" s="7">
        <v>45688</v>
      </c>
      <c r="S3021" s="8">
        <f t="shared" si="209"/>
        <v>41.830136986301369</v>
      </c>
      <c r="T3021" t="str">
        <f t="shared" si="208"/>
        <v>35-45</v>
      </c>
      <c r="U3021" s="7">
        <v>44649</v>
      </c>
      <c r="V3021">
        <f t="shared" si="210"/>
        <v>58</v>
      </c>
    </row>
    <row r="3022" spans="1:22">
      <c r="A3022">
        <v>102889</v>
      </c>
      <c r="B3022" t="s">
        <v>17</v>
      </c>
      <c r="C3022" t="s">
        <v>18</v>
      </c>
      <c r="D3022" t="s">
        <v>19</v>
      </c>
      <c r="H3022" t="s">
        <v>19</v>
      </c>
      <c r="J3022" t="s">
        <v>20</v>
      </c>
      <c r="K3022" s="7">
        <v>35408</v>
      </c>
      <c r="L3022" t="s">
        <v>96</v>
      </c>
      <c r="M3022" t="s">
        <v>22</v>
      </c>
      <c r="N3022" t="s">
        <v>34</v>
      </c>
      <c r="O3022" s="7">
        <v>41321</v>
      </c>
      <c r="P3022" s="7">
        <v>44657</v>
      </c>
      <c r="Q3022" t="s">
        <v>24</v>
      </c>
      <c r="R3022" s="7">
        <v>45688</v>
      </c>
      <c r="S3022" s="8">
        <f t="shared" si="209"/>
        <v>28.164383561643834</v>
      </c>
      <c r="T3022" t="str">
        <f t="shared" si="208"/>
        <v>25-35</v>
      </c>
      <c r="U3022" s="7">
        <v>44657</v>
      </c>
      <c r="V3022">
        <f t="shared" si="210"/>
        <v>2383</v>
      </c>
    </row>
    <row r="3023" spans="1:22">
      <c r="A3023">
        <v>79638</v>
      </c>
      <c r="B3023" t="s">
        <v>17</v>
      </c>
      <c r="C3023" t="s">
        <v>18</v>
      </c>
      <c r="D3023" t="s">
        <v>19</v>
      </c>
      <c r="H3023" t="s">
        <v>19</v>
      </c>
      <c r="J3023" t="s">
        <v>30</v>
      </c>
      <c r="L3023" t="s">
        <v>83</v>
      </c>
      <c r="M3023" t="s">
        <v>27</v>
      </c>
      <c r="N3023" t="s">
        <v>34</v>
      </c>
      <c r="O3023" s="7">
        <v>1</v>
      </c>
      <c r="P3023" s="7">
        <v>1</v>
      </c>
      <c r="Q3023" t="s">
        <v>36</v>
      </c>
      <c r="R3023" s="7">
        <v>45688</v>
      </c>
      <c r="S3023" s="8">
        <f t="shared" si="209"/>
        <v>125.17260273972603</v>
      </c>
      <c r="T3023" t="str">
        <f t="shared" si="208"/>
        <v>65+</v>
      </c>
      <c r="U3023" s="7">
        <v>1</v>
      </c>
    </row>
    <row r="3024" spans="1:22">
      <c r="A3024">
        <v>67489</v>
      </c>
      <c r="B3024" t="s">
        <v>17</v>
      </c>
      <c r="C3024" t="s">
        <v>18</v>
      </c>
      <c r="D3024" t="s">
        <v>19</v>
      </c>
      <c r="H3024" t="s">
        <v>19</v>
      </c>
      <c r="J3024" t="s">
        <v>30</v>
      </c>
      <c r="L3024" t="s">
        <v>35</v>
      </c>
      <c r="M3024" t="s">
        <v>27</v>
      </c>
      <c r="N3024" t="s">
        <v>32</v>
      </c>
      <c r="O3024" s="7">
        <v>1</v>
      </c>
      <c r="P3024" s="7">
        <v>1</v>
      </c>
      <c r="Q3024" t="s">
        <v>36</v>
      </c>
      <c r="R3024" s="7">
        <v>45688</v>
      </c>
      <c r="S3024" s="8">
        <f t="shared" si="209"/>
        <v>125.17260273972603</v>
      </c>
      <c r="T3024" t="str">
        <f t="shared" si="208"/>
        <v>65+</v>
      </c>
      <c r="U3024" s="7">
        <v>1</v>
      </c>
    </row>
    <row r="3025" spans="1:22">
      <c r="A3025">
        <v>126753</v>
      </c>
      <c r="B3025" t="s">
        <v>17</v>
      </c>
      <c r="C3025" t="s">
        <v>18</v>
      </c>
      <c r="D3025" t="s">
        <v>19</v>
      </c>
      <c r="H3025" t="s">
        <v>19</v>
      </c>
      <c r="J3025" t="s">
        <v>20</v>
      </c>
      <c r="K3025" s="7">
        <v>23610</v>
      </c>
      <c r="L3025" t="s">
        <v>295</v>
      </c>
      <c r="M3025" t="s">
        <v>23</v>
      </c>
      <c r="N3025" t="s">
        <v>34</v>
      </c>
      <c r="O3025" s="7">
        <v>42537</v>
      </c>
      <c r="P3025" s="7">
        <v>43183</v>
      </c>
      <c r="Q3025" t="s">
        <v>24</v>
      </c>
      <c r="R3025" s="7">
        <v>45688</v>
      </c>
      <c r="S3025" s="8">
        <f t="shared" si="209"/>
        <v>60.487671232876714</v>
      </c>
      <c r="T3025" t="str">
        <f t="shared" si="208"/>
        <v>55-65</v>
      </c>
      <c r="U3025" s="7">
        <v>43183</v>
      </c>
      <c r="V3025">
        <f t="shared" si="210"/>
        <v>462</v>
      </c>
    </row>
    <row r="3026" spans="1:22">
      <c r="A3026">
        <v>40780</v>
      </c>
      <c r="B3026" t="s">
        <v>17</v>
      </c>
      <c r="C3026" t="s">
        <v>18</v>
      </c>
      <c r="D3026" t="s">
        <v>19</v>
      </c>
      <c r="H3026" t="s">
        <v>19</v>
      </c>
      <c r="J3026" t="s">
        <v>20</v>
      </c>
      <c r="K3026" s="7">
        <v>22308</v>
      </c>
      <c r="L3026" t="s">
        <v>35</v>
      </c>
      <c r="M3026" t="s">
        <v>27</v>
      </c>
      <c r="N3026" t="s">
        <v>32</v>
      </c>
      <c r="O3026" s="7">
        <v>1</v>
      </c>
      <c r="P3026" s="7">
        <v>1</v>
      </c>
      <c r="Q3026" t="s">
        <v>36</v>
      </c>
      <c r="R3026" s="7">
        <v>45688</v>
      </c>
      <c r="S3026" s="8">
        <f t="shared" si="209"/>
        <v>64.054794520547944</v>
      </c>
      <c r="T3026" t="str">
        <f t="shared" si="208"/>
        <v>55-65</v>
      </c>
      <c r="U3026" s="7">
        <v>1</v>
      </c>
    </row>
    <row r="3027" spans="1:22">
      <c r="A3027">
        <v>112033</v>
      </c>
      <c r="B3027" t="s">
        <v>17</v>
      </c>
      <c r="C3027" t="s">
        <v>18</v>
      </c>
      <c r="D3027" t="s">
        <v>19</v>
      </c>
      <c r="H3027" t="s">
        <v>19</v>
      </c>
      <c r="J3027" t="s">
        <v>20</v>
      </c>
      <c r="K3027" s="7">
        <v>7161</v>
      </c>
      <c r="L3027" t="s">
        <v>66</v>
      </c>
      <c r="M3027" t="s">
        <v>57</v>
      </c>
      <c r="N3027" t="s">
        <v>32</v>
      </c>
      <c r="O3027" s="7">
        <v>42166</v>
      </c>
      <c r="P3027" s="7">
        <v>42369</v>
      </c>
      <c r="Q3027" t="s">
        <v>24</v>
      </c>
      <c r="R3027" s="7">
        <v>45688</v>
      </c>
      <c r="S3027" s="8">
        <f t="shared" si="209"/>
        <v>105.55342465753425</v>
      </c>
      <c r="T3027" t="str">
        <f t="shared" si="208"/>
        <v>65+</v>
      </c>
      <c r="U3027" s="7">
        <v>42369</v>
      </c>
      <c r="V3027">
        <f t="shared" si="210"/>
        <v>146</v>
      </c>
    </row>
    <row r="3028" spans="1:22">
      <c r="A3028">
        <v>26904</v>
      </c>
      <c r="B3028" t="s">
        <v>17</v>
      </c>
      <c r="C3028" t="s">
        <v>25</v>
      </c>
      <c r="D3028" t="s">
        <v>19</v>
      </c>
      <c r="H3028" t="s">
        <v>19</v>
      </c>
      <c r="J3028" t="s">
        <v>30</v>
      </c>
      <c r="K3028" s="7">
        <v>16241</v>
      </c>
      <c r="L3028" t="s">
        <v>54</v>
      </c>
      <c r="M3028" t="s">
        <v>27</v>
      </c>
      <c r="N3028" t="s">
        <v>34</v>
      </c>
      <c r="O3028" s="7">
        <v>40462</v>
      </c>
      <c r="P3028" s="7" t="s">
        <v>29</v>
      </c>
      <c r="Q3028" t="s">
        <v>41</v>
      </c>
      <c r="R3028" s="7">
        <v>45688</v>
      </c>
      <c r="S3028" s="8">
        <f t="shared" si="209"/>
        <v>80.676712328767124</v>
      </c>
      <c r="T3028" t="str">
        <f t="shared" si="208"/>
        <v>65+</v>
      </c>
      <c r="U3028" s="7">
        <f>R3028</f>
        <v>45688</v>
      </c>
      <c r="V3028">
        <f t="shared" si="210"/>
        <v>3735</v>
      </c>
    </row>
    <row r="3029" spans="1:22">
      <c r="A3029">
        <v>109940</v>
      </c>
      <c r="B3029" t="s">
        <v>17</v>
      </c>
      <c r="C3029" t="s">
        <v>18</v>
      </c>
      <c r="D3029" t="s">
        <v>19</v>
      </c>
      <c r="H3029" t="s">
        <v>19</v>
      </c>
      <c r="J3029" t="s">
        <v>20</v>
      </c>
      <c r="K3029" s="7">
        <v>18108</v>
      </c>
      <c r="L3029" t="s">
        <v>54</v>
      </c>
      <c r="M3029" t="s">
        <v>27</v>
      </c>
      <c r="N3029" t="s">
        <v>32</v>
      </c>
      <c r="O3029" s="7">
        <v>41969</v>
      </c>
      <c r="P3029" s="7">
        <v>44831</v>
      </c>
      <c r="Q3029" t="s">
        <v>38</v>
      </c>
      <c r="R3029" s="7">
        <v>45688</v>
      </c>
      <c r="S3029" s="8">
        <f t="shared" si="209"/>
        <v>75.561643835616437</v>
      </c>
      <c r="T3029" t="str">
        <f t="shared" si="208"/>
        <v>65+</v>
      </c>
      <c r="U3029" s="7">
        <v>44831</v>
      </c>
      <c r="V3029">
        <f t="shared" si="210"/>
        <v>2045</v>
      </c>
    </row>
    <row r="3030" spans="1:22">
      <c r="A3030">
        <v>851</v>
      </c>
      <c r="B3030" t="s">
        <v>17</v>
      </c>
      <c r="C3030" t="s">
        <v>18</v>
      </c>
      <c r="D3030" t="s">
        <v>19</v>
      </c>
      <c r="H3030" t="s">
        <v>19</v>
      </c>
      <c r="J3030" t="s">
        <v>20</v>
      </c>
      <c r="L3030" t="s">
        <v>60</v>
      </c>
      <c r="M3030" t="s">
        <v>27</v>
      </c>
      <c r="N3030" t="s">
        <v>32</v>
      </c>
      <c r="O3030" s="7">
        <v>1</v>
      </c>
      <c r="P3030" s="7">
        <v>1</v>
      </c>
      <c r="Q3030" t="s">
        <v>36</v>
      </c>
      <c r="R3030" s="7">
        <v>45688</v>
      </c>
      <c r="S3030" s="8">
        <f t="shared" si="209"/>
        <v>125.17260273972603</v>
      </c>
      <c r="T3030" t="str">
        <f t="shared" si="208"/>
        <v>65+</v>
      </c>
      <c r="U3030" s="7">
        <v>1</v>
      </c>
    </row>
    <row r="3031" spans="1:22">
      <c r="A3031">
        <v>80832</v>
      </c>
      <c r="B3031" t="s">
        <v>17</v>
      </c>
      <c r="C3031" t="s">
        <v>18</v>
      </c>
      <c r="D3031" t="s">
        <v>19</v>
      </c>
      <c r="H3031" t="s">
        <v>19</v>
      </c>
      <c r="J3031" t="s">
        <v>20</v>
      </c>
      <c r="K3031" s="7">
        <v>27865</v>
      </c>
      <c r="L3031" t="s">
        <v>65</v>
      </c>
      <c r="M3031" t="s">
        <v>27</v>
      </c>
      <c r="N3031" t="s">
        <v>32</v>
      </c>
      <c r="O3031" s="7">
        <v>40826</v>
      </c>
      <c r="P3031" s="7">
        <v>42998</v>
      </c>
      <c r="Q3031" t="s">
        <v>38</v>
      </c>
      <c r="R3031" s="7">
        <v>45688</v>
      </c>
      <c r="S3031" s="8">
        <f t="shared" si="209"/>
        <v>48.830136986301369</v>
      </c>
      <c r="T3031" t="str">
        <f t="shared" si="208"/>
        <v>45-55</v>
      </c>
      <c r="U3031" s="7">
        <v>42998</v>
      </c>
      <c r="V3031">
        <f t="shared" si="210"/>
        <v>1553</v>
      </c>
    </row>
    <row r="3032" spans="1:22">
      <c r="A3032">
        <v>80833</v>
      </c>
      <c r="B3032" t="s">
        <v>17</v>
      </c>
      <c r="C3032" t="s">
        <v>25</v>
      </c>
      <c r="D3032" t="s">
        <v>19</v>
      </c>
      <c r="H3032" t="s">
        <v>19</v>
      </c>
      <c r="J3032" t="s">
        <v>20</v>
      </c>
      <c r="K3032" s="7">
        <v>12652</v>
      </c>
      <c r="L3032" t="s">
        <v>82</v>
      </c>
      <c r="M3032" t="s">
        <v>27</v>
      </c>
      <c r="N3032" t="s">
        <v>34</v>
      </c>
      <c r="O3032" s="7">
        <v>39836</v>
      </c>
      <c r="P3032" s="7" t="s">
        <v>29</v>
      </c>
      <c r="Q3032" t="s">
        <v>24</v>
      </c>
      <c r="R3032" s="7">
        <v>45688</v>
      </c>
      <c r="S3032" s="8">
        <f t="shared" si="209"/>
        <v>90.509589041095893</v>
      </c>
      <c r="T3032" t="str">
        <f t="shared" si="208"/>
        <v>65+</v>
      </c>
      <c r="U3032" s="7">
        <f>R3032</f>
        <v>45688</v>
      </c>
      <c r="V3032">
        <f t="shared" si="210"/>
        <v>4181</v>
      </c>
    </row>
    <row r="3033" spans="1:22">
      <c r="A3033">
        <v>116072</v>
      </c>
      <c r="B3033" t="s">
        <v>17</v>
      </c>
      <c r="C3033" t="s">
        <v>18</v>
      </c>
      <c r="D3033" t="s">
        <v>19</v>
      </c>
      <c r="H3033" t="s">
        <v>19</v>
      </c>
      <c r="J3033" t="s">
        <v>20</v>
      </c>
      <c r="K3033" s="7">
        <v>36970</v>
      </c>
      <c r="L3033" t="s">
        <v>37</v>
      </c>
      <c r="M3033" t="s">
        <v>27</v>
      </c>
      <c r="N3033" t="s">
        <v>32</v>
      </c>
      <c r="O3033" s="7">
        <v>42413</v>
      </c>
      <c r="P3033" s="7">
        <v>43488</v>
      </c>
      <c r="Q3033" t="s">
        <v>24</v>
      </c>
      <c r="R3033" s="7">
        <v>45688</v>
      </c>
      <c r="S3033" s="8">
        <f t="shared" si="209"/>
        <v>23.884931506849316</v>
      </c>
      <c r="T3033" t="str">
        <f t="shared" si="208"/>
        <v>16-25</v>
      </c>
      <c r="U3033" s="7">
        <v>43488</v>
      </c>
      <c r="V3033">
        <f t="shared" si="210"/>
        <v>768</v>
      </c>
    </row>
    <row r="3034" spans="1:22">
      <c r="A3034">
        <v>110452</v>
      </c>
      <c r="B3034" t="s">
        <v>17</v>
      </c>
      <c r="C3034" t="s">
        <v>18</v>
      </c>
      <c r="D3034" t="s">
        <v>19</v>
      </c>
      <c r="H3034" t="s">
        <v>19</v>
      </c>
      <c r="J3034" t="s">
        <v>20</v>
      </c>
      <c r="K3034" s="7">
        <v>36428</v>
      </c>
      <c r="L3034" t="s">
        <v>37</v>
      </c>
      <c r="M3034" t="s">
        <v>27</v>
      </c>
      <c r="N3034" t="s">
        <v>32</v>
      </c>
      <c r="O3034" s="7">
        <v>41972</v>
      </c>
      <c r="P3034" s="7">
        <v>43236</v>
      </c>
      <c r="Q3034" t="s">
        <v>24</v>
      </c>
      <c r="R3034" s="7">
        <v>45688</v>
      </c>
      <c r="S3034" s="8">
        <f t="shared" si="209"/>
        <v>25.36986301369863</v>
      </c>
      <c r="T3034" t="str">
        <f t="shared" si="208"/>
        <v>25-35</v>
      </c>
      <c r="U3034" s="7">
        <v>43236</v>
      </c>
      <c r="V3034">
        <f t="shared" si="210"/>
        <v>903</v>
      </c>
    </row>
    <row r="3035" spans="1:22">
      <c r="A3035">
        <v>99586</v>
      </c>
      <c r="B3035" t="s">
        <v>17</v>
      </c>
      <c r="C3035" t="s">
        <v>18</v>
      </c>
      <c r="D3035" t="s">
        <v>19</v>
      </c>
      <c r="H3035" t="s">
        <v>19</v>
      </c>
      <c r="J3035" t="s">
        <v>20</v>
      </c>
      <c r="K3035" s="7">
        <v>34615</v>
      </c>
      <c r="L3035" t="s">
        <v>26</v>
      </c>
      <c r="M3035" t="s">
        <v>27</v>
      </c>
      <c r="N3035" t="s">
        <v>23</v>
      </c>
      <c r="O3035" s="7">
        <v>41253</v>
      </c>
      <c r="P3035" s="7">
        <v>41253</v>
      </c>
      <c r="Q3035" t="s">
        <v>36</v>
      </c>
      <c r="R3035" s="7">
        <v>45688</v>
      </c>
      <c r="S3035" s="8">
        <f t="shared" si="209"/>
        <v>30.336986301369862</v>
      </c>
      <c r="T3035" t="str">
        <f t="shared" si="208"/>
        <v>25-35</v>
      </c>
      <c r="U3035" s="7">
        <v>41253</v>
      </c>
      <c r="V3035">
        <f t="shared" si="210"/>
        <v>1</v>
      </c>
    </row>
    <row r="3036" spans="1:22">
      <c r="A3036">
        <v>94220</v>
      </c>
      <c r="B3036" t="s">
        <v>17</v>
      </c>
      <c r="C3036" t="s">
        <v>18</v>
      </c>
      <c r="D3036" t="s">
        <v>19</v>
      </c>
      <c r="H3036" t="s">
        <v>19</v>
      </c>
      <c r="J3036" t="s">
        <v>20</v>
      </c>
      <c r="K3036" s="7">
        <v>27224</v>
      </c>
      <c r="L3036" t="s">
        <v>33</v>
      </c>
      <c r="M3036" t="s">
        <v>22</v>
      </c>
      <c r="N3036" t="s">
        <v>32</v>
      </c>
      <c r="O3036" s="7">
        <v>41016</v>
      </c>
      <c r="P3036" s="7">
        <v>41337</v>
      </c>
      <c r="Q3036" t="s">
        <v>36</v>
      </c>
      <c r="R3036" s="7">
        <v>45688</v>
      </c>
      <c r="S3036" s="8">
        <f t="shared" si="209"/>
        <v>50.586301369863016</v>
      </c>
      <c r="T3036" t="str">
        <f t="shared" si="208"/>
        <v>45-55</v>
      </c>
      <c r="U3036" s="7">
        <v>41337</v>
      </c>
      <c r="V3036">
        <f t="shared" si="210"/>
        <v>230</v>
      </c>
    </row>
    <row r="3037" spans="1:22">
      <c r="A3037">
        <v>80834</v>
      </c>
      <c r="B3037" t="s">
        <v>17</v>
      </c>
      <c r="C3037" t="s">
        <v>18</v>
      </c>
      <c r="D3037" t="s">
        <v>19</v>
      </c>
      <c r="H3037" t="s">
        <v>19</v>
      </c>
      <c r="J3037" t="s">
        <v>20</v>
      </c>
      <c r="K3037" s="7">
        <v>18424</v>
      </c>
      <c r="L3037" t="s">
        <v>54</v>
      </c>
      <c r="M3037" t="s">
        <v>27</v>
      </c>
      <c r="N3037" t="s">
        <v>34</v>
      </c>
      <c r="O3037" s="7">
        <v>39861</v>
      </c>
      <c r="P3037" s="7">
        <v>44432</v>
      </c>
      <c r="Q3037" t="s">
        <v>24</v>
      </c>
      <c r="R3037" s="7">
        <v>45688</v>
      </c>
      <c r="S3037" s="8">
        <f t="shared" si="209"/>
        <v>74.69589041095891</v>
      </c>
      <c r="T3037" t="str">
        <f t="shared" si="208"/>
        <v>65+</v>
      </c>
      <c r="U3037" s="7">
        <v>44432</v>
      </c>
      <c r="V3037">
        <f t="shared" si="210"/>
        <v>3266</v>
      </c>
    </row>
    <row r="3038" spans="1:22">
      <c r="A3038">
        <v>94061</v>
      </c>
      <c r="B3038" t="s">
        <v>17</v>
      </c>
      <c r="C3038" t="s">
        <v>18</v>
      </c>
      <c r="D3038" t="s">
        <v>19</v>
      </c>
      <c r="H3038" t="s">
        <v>19</v>
      </c>
      <c r="J3038" t="s">
        <v>20</v>
      </c>
      <c r="K3038" s="7">
        <v>20109</v>
      </c>
      <c r="L3038" t="s">
        <v>21</v>
      </c>
      <c r="M3038" t="s">
        <v>22</v>
      </c>
      <c r="N3038" t="s">
        <v>34</v>
      </c>
      <c r="O3038" s="7" t="s">
        <v>36</v>
      </c>
      <c r="P3038" s="7" t="s">
        <v>36</v>
      </c>
      <c r="Q3038" t="s">
        <v>24</v>
      </c>
      <c r="R3038" s="7">
        <v>45688</v>
      </c>
      <c r="S3038" s="8">
        <f t="shared" si="209"/>
        <v>70.079452054794515</v>
      </c>
      <c r="T3038" t="str">
        <f t="shared" si="208"/>
        <v>65+</v>
      </c>
      <c r="U3038" s="7" t="s">
        <v>36</v>
      </c>
      <c r="V3038" t="str">
        <f t="shared" si="210"/>
        <v/>
      </c>
    </row>
    <row r="3039" spans="1:22">
      <c r="A3039">
        <v>31356</v>
      </c>
      <c r="B3039" t="s">
        <v>17</v>
      </c>
      <c r="C3039" t="s">
        <v>25</v>
      </c>
      <c r="D3039" t="s">
        <v>19</v>
      </c>
      <c r="H3039" t="s">
        <v>19</v>
      </c>
      <c r="J3039" t="s">
        <v>20</v>
      </c>
      <c r="K3039" s="7">
        <v>19766</v>
      </c>
      <c r="L3039" t="s">
        <v>37</v>
      </c>
      <c r="M3039" t="s">
        <v>27</v>
      </c>
      <c r="N3039" t="s">
        <v>34</v>
      </c>
      <c r="O3039" s="7">
        <v>37159</v>
      </c>
      <c r="P3039" s="7" t="s">
        <v>29</v>
      </c>
      <c r="Q3039" t="s">
        <v>38</v>
      </c>
      <c r="R3039" s="7">
        <v>45688</v>
      </c>
      <c r="S3039" s="8">
        <f t="shared" si="209"/>
        <v>71.019178082191786</v>
      </c>
      <c r="T3039" t="str">
        <f t="shared" si="208"/>
        <v>65+</v>
      </c>
      <c r="U3039" s="7">
        <f t="shared" ref="U3039:U3040" si="211">R3039</f>
        <v>45688</v>
      </c>
      <c r="V3039">
        <f t="shared" si="210"/>
        <v>6094</v>
      </c>
    </row>
    <row r="3040" spans="1:22">
      <c r="A3040">
        <v>166685</v>
      </c>
      <c r="B3040" t="s">
        <v>17</v>
      </c>
      <c r="C3040" t="s">
        <v>25</v>
      </c>
      <c r="D3040" t="s">
        <v>19</v>
      </c>
      <c r="H3040" t="s">
        <v>19</v>
      </c>
      <c r="J3040" t="s">
        <v>20</v>
      </c>
      <c r="K3040" s="7">
        <v>21614</v>
      </c>
      <c r="L3040" t="s">
        <v>26</v>
      </c>
      <c r="M3040" t="s">
        <v>27</v>
      </c>
      <c r="N3040" t="s">
        <v>34</v>
      </c>
      <c r="O3040" s="7">
        <v>45301</v>
      </c>
      <c r="P3040" s="7" t="s">
        <v>29</v>
      </c>
      <c r="Q3040" t="s">
        <v>24</v>
      </c>
      <c r="R3040" s="7">
        <v>45688</v>
      </c>
      <c r="S3040" s="8">
        <f t="shared" si="209"/>
        <v>65.956164383561642</v>
      </c>
      <c r="T3040" t="str">
        <f t="shared" si="208"/>
        <v>65+</v>
      </c>
      <c r="U3040" s="7">
        <f t="shared" si="211"/>
        <v>45688</v>
      </c>
      <c r="V3040">
        <f t="shared" si="210"/>
        <v>278</v>
      </c>
    </row>
    <row r="3041" spans="1:22">
      <c r="A3041">
        <v>66178</v>
      </c>
      <c r="B3041" t="s">
        <v>17</v>
      </c>
      <c r="C3041" t="s">
        <v>18</v>
      </c>
      <c r="D3041" t="s">
        <v>19</v>
      </c>
      <c r="H3041" t="s">
        <v>19</v>
      </c>
      <c r="J3041" t="s">
        <v>20</v>
      </c>
      <c r="K3041" s="7">
        <v>28410</v>
      </c>
      <c r="L3041" t="s">
        <v>65</v>
      </c>
      <c r="M3041" t="s">
        <v>27</v>
      </c>
      <c r="N3041" t="s">
        <v>34</v>
      </c>
      <c r="O3041" s="7">
        <v>40269</v>
      </c>
      <c r="P3041" s="7">
        <v>41278</v>
      </c>
      <c r="Q3041" t="s">
        <v>36</v>
      </c>
      <c r="R3041" s="7">
        <v>45688</v>
      </c>
      <c r="S3041" s="8">
        <f t="shared" si="209"/>
        <v>47.336986301369862</v>
      </c>
      <c r="T3041" t="str">
        <f t="shared" si="208"/>
        <v>45-55</v>
      </c>
      <c r="U3041" s="7">
        <v>41278</v>
      </c>
      <c r="V3041">
        <f t="shared" si="210"/>
        <v>722</v>
      </c>
    </row>
    <row r="3042" spans="1:22">
      <c r="A3042">
        <v>78969</v>
      </c>
      <c r="B3042" t="s">
        <v>17</v>
      </c>
      <c r="C3042" t="s">
        <v>25</v>
      </c>
      <c r="D3042" t="s">
        <v>19</v>
      </c>
      <c r="H3042" t="s">
        <v>19</v>
      </c>
      <c r="J3042" t="s">
        <v>30</v>
      </c>
      <c r="K3042" s="7">
        <v>19102</v>
      </c>
      <c r="L3042" t="s">
        <v>37</v>
      </c>
      <c r="M3042" t="s">
        <v>27</v>
      </c>
      <c r="N3042" t="s">
        <v>34</v>
      </c>
      <c r="O3042" s="7">
        <v>40595</v>
      </c>
      <c r="P3042" s="7" t="s">
        <v>29</v>
      </c>
      <c r="Q3042" t="s">
        <v>41</v>
      </c>
      <c r="R3042" s="7">
        <v>45688</v>
      </c>
      <c r="S3042" s="8">
        <f t="shared" si="209"/>
        <v>72.838356164383555</v>
      </c>
      <c r="T3042" t="str">
        <f t="shared" si="208"/>
        <v>65+</v>
      </c>
      <c r="U3042" s="7">
        <f>R3042</f>
        <v>45688</v>
      </c>
      <c r="V3042">
        <f t="shared" si="210"/>
        <v>3640</v>
      </c>
    </row>
    <row r="3043" spans="1:22">
      <c r="A3043">
        <v>106978</v>
      </c>
      <c r="B3043" t="s">
        <v>17</v>
      </c>
      <c r="C3043" t="s">
        <v>18</v>
      </c>
      <c r="D3043" t="s">
        <v>19</v>
      </c>
      <c r="H3043" t="s">
        <v>19</v>
      </c>
      <c r="J3043" t="s">
        <v>30</v>
      </c>
      <c r="K3043" s="7">
        <v>35677</v>
      </c>
      <c r="L3043" t="s">
        <v>67</v>
      </c>
      <c r="M3043" t="s">
        <v>22</v>
      </c>
      <c r="N3043" t="s">
        <v>34</v>
      </c>
      <c r="O3043" s="7">
        <v>41594</v>
      </c>
      <c r="P3043" s="7">
        <v>41909</v>
      </c>
      <c r="Q3043" t="s">
        <v>36</v>
      </c>
      <c r="R3043" s="7">
        <v>45688</v>
      </c>
      <c r="S3043" s="8">
        <f t="shared" si="209"/>
        <v>27.427397260273974</v>
      </c>
      <c r="T3043" t="str">
        <f t="shared" si="208"/>
        <v>25-35</v>
      </c>
      <c r="U3043" s="7">
        <v>41909</v>
      </c>
      <c r="V3043">
        <f t="shared" si="210"/>
        <v>225</v>
      </c>
    </row>
    <row r="3044" spans="1:22">
      <c r="A3044">
        <v>106649</v>
      </c>
      <c r="B3044" t="s">
        <v>17</v>
      </c>
      <c r="C3044" t="s">
        <v>18</v>
      </c>
      <c r="D3044" t="s">
        <v>19</v>
      </c>
      <c r="H3044" t="s">
        <v>19</v>
      </c>
      <c r="J3044" t="s">
        <v>20</v>
      </c>
      <c r="K3044" s="7">
        <v>24275</v>
      </c>
      <c r="L3044" t="s">
        <v>84</v>
      </c>
      <c r="M3044" t="s">
        <v>22</v>
      </c>
      <c r="N3044" t="s">
        <v>32</v>
      </c>
      <c r="O3044" s="7">
        <v>41624</v>
      </c>
      <c r="P3044" s="7">
        <v>44664</v>
      </c>
      <c r="Q3044" t="s">
        <v>24</v>
      </c>
      <c r="R3044" s="7">
        <v>45688</v>
      </c>
      <c r="S3044" s="8">
        <f t="shared" si="209"/>
        <v>58.665753424657531</v>
      </c>
      <c r="T3044" t="str">
        <f t="shared" si="208"/>
        <v>55-65</v>
      </c>
      <c r="U3044" s="7">
        <v>44664</v>
      </c>
      <c r="V3044">
        <f t="shared" si="210"/>
        <v>2173</v>
      </c>
    </row>
    <row r="3045" spans="1:22">
      <c r="A3045">
        <v>101237</v>
      </c>
      <c r="B3045" t="s">
        <v>17</v>
      </c>
      <c r="C3045" t="s">
        <v>18</v>
      </c>
      <c r="D3045" t="s">
        <v>19</v>
      </c>
      <c r="H3045" t="s">
        <v>19</v>
      </c>
      <c r="J3045" t="s">
        <v>20</v>
      </c>
      <c r="K3045" s="7">
        <v>34088</v>
      </c>
      <c r="L3045" t="s">
        <v>79</v>
      </c>
      <c r="M3045" t="s">
        <v>22</v>
      </c>
      <c r="N3045" t="s">
        <v>32</v>
      </c>
      <c r="O3045" s="7">
        <v>41183</v>
      </c>
      <c r="P3045" s="7">
        <v>41519</v>
      </c>
      <c r="Q3045" t="s">
        <v>36</v>
      </c>
      <c r="R3045" s="7">
        <v>45688</v>
      </c>
      <c r="S3045" s="8">
        <f t="shared" si="209"/>
        <v>31.780821917808218</v>
      </c>
      <c r="T3045" t="str">
        <f t="shared" si="208"/>
        <v>25-35</v>
      </c>
      <c r="U3045" s="7">
        <v>41519</v>
      </c>
      <c r="V3045">
        <f t="shared" si="210"/>
        <v>241</v>
      </c>
    </row>
    <row r="3046" spans="1:22">
      <c r="A3046">
        <v>135493</v>
      </c>
      <c r="B3046" t="s">
        <v>17</v>
      </c>
      <c r="C3046" t="s">
        <v>25</v>
      </c>
      <c r="D3046" t="s">
        <v>19</v>
      </c>
      <c r="H3046" t="s">
        <v>19</v>
      </c>
      <c r="J3046" t="s">
        <v>20</v>
      </c>
      <c r="K3046" s="7">
        <v>38381</v>
      </c>
      <c r="L3046" t="s">
        <v>110</v>
      </c>
      <c r="M3046" t="s">
        <v>22</v>
      </c>
      <c r="N3046" t="s">
        <v>34</v>
      </c>
      <c r="O3046" s="7">
        <v>43407</v>
      </c>
      <c r="P3046" s="7" t="s">
        <v>29</v>
      </c>
      <c r="Q3046" t="s">
        <v>24</v>
      </c>
      <c r="R3046" s="7">
        <v>45688</v>
      </c>
      <c r="S3046" s="8">
        <f t="shared" si="209"/>
        <v>20.019178082191782</v>
      </c>
      <c r="T3046" t="str">
        <f t="shared" si="208"/>
        <v>16-25</v>
      </c>
      <c r="U3046" s="7">
        <f>R3046</f>
        <v>45688</v>
      </c>
      <c r="V3046">
        <f t="shared" si="210"/>
        <v>1630</v>
      </c>
    </row>
    <row r="3047" spans="1:22">
      <c r="A3047">
        <v>117919</v>
      </c>
      <c r="B3047" t="s">
        <v>17</v>
      </c>
      <c r="C3047" t="s">
        <v>18</v>
      </c>
      <c r="D3047" t="s">
        <v>19</v>
      </c>
      <c r="H3047" t="s">
        <v>19</v>
      </c>
      <c r="J3047" t="s">
        <v>30</v>
      </c>
      <c r="K3047" s="7">
        <v>36029</v>
      </c>
      <c r="L3047" t="s">
        <v>48</v>
      </c>
      <c r="M3047" t="s">
        <v>27</v>
      </c>
      <c r="N3047" t="s">
        <v>34</v>
      </c>
      <c r="O3047" s="7" t="s">
        <v>36</v>
      </c>
      <c r="P3047" s="7" t="s">
        <v>36</v>
      </c>
      <c r="Q3047" t="s">
        <v>36</v>
      </c>
      <c r="R3047" s="7">
        <v>45688</v>
      </c>
      <c r="S3047" s="8">
        <f t="shared" si="209"/>
        <v>26.463013698630139</v>
      </c>
      <c r="T3047" t="str">
        <f t="shared" si="208"/>
        <v>25-35</v>
      </c>
      <c r="U3047" s="7" t="s">
        <v>36</v>
      </c>
      <c r="V3047" t="str">
        <f t="shared" si="210"/>
        <v/>
      </c>
    </row>
    <row r="3048" spans="1:22">
      <c r="A3048">
        <v>143445</v>
      </c>
      <c r="B3048" t="s">
        <v>17</v>
      </c>
      <c r="C3048" t="s">
        <v>18</v>
      </c>
      <c r="D3048" t="s">
        <v>19</v>
      </c>
      <c r="H3048" t="s">
        <v>19</v>
      </c>
      <c r="J3048" t="s">
        <v>30</v>
      </c>
      <c r="K3048" s="7">
        <v>20040</v>
      </c>
      <c r="L3048" t="s">
        <v>74</v>
      </c>
      <c r="M3048" t="s">
        <v>22</v>
      </c>
      <c r="N3048" t="s">
        <v>36</v>
      </c>
      <c r="O3048" s="7">
        <v>43879</v>
      </c>
      <c r="P3048" s="7">
        <v>44793</v>
      </c>
      <c r="Q3048" t="s">
        <v>24</v>
      </c>
      <c r="R3048" s="7">
        <v>45688</v>
      </c>
      <c r="S3048" s="8">
        <f t="shared" si="209"/>
        <v>70.268493150684932</v>
      </c>
      <c r="T3048" t="str">
        <f t="shared" si="208"/>
        <v>65+</v>
      </c>
      <c r="U3048" s="7">
        <v>44793</v>
      </c>
      <c r="V3048">
        <f t="shared" si="210"/>
        <v>654</v>
      </c>
    </row>
    <row r="3049" spans="1:22">
      <c r="A3049">
        <v>143444</v>
      </c>
      <c r="B3049" t="s">
        <v>17</v>
      </c>
      <c r="C3049" t="s">
        <v>18</v>
      </c>
      <c r="D3049" t="s">
        <v>19</v>
      </c>
      <c r="H3049" t="s">
        <v>19</v>
      </c>
      <c r="J3049" t="s">
        <v>20</v>
      </c>
      <c r="K3049" s="7">
        <v>22001</v>
      </c>
      <c r="L3049" t="s">
        <v>74</v>
      </c>
      <c r="M3049" t="s">
        <v>22</v>
      </c>
      <c r="N3049" t="s">
        <v>36</v>
      </c>
      <c r="O3049" s="7">
        <v>43879</v>
      </c>
      <c r="P3049" s="7">
        <v>44793</v>
      </c>
      <c r="Q3049" t="s">
        <v>24</v>
      </c>
      <c r="R3049" s="7">
        <v>45688</v>
      </c>
      <c r="S3049" s="8">
        <f t="shared" si="209"/>
        <v>64.895890410958899</v>
      </c>
      <c r="T3049" t="str">
        <f t="shared" si="208"/>
        <v>55-65</v>
      </c>
      <c r="U3049" s="7">
        <v>44793</v>
      </c>
      <c r="V3049">
        <f t="shared" si="210"/>
        <v>654</v>
      </c>
    </row>
    <row r="3050" spans="1:22">
      <c r="A3050">
        <v>100840</v>
      </c>
      <c r="B3050" t="s">
        <v>17</v>
      </c>
      <c r="C3050" t="s">
        <v>18</v>
      </c>
      <c r="D3050" t="s">
        <v>19</v>
      </c>
      <c r="H3050" t="s">
        <v>19</v>
      </c>
      <c r="J3050" t="s">
        <v>20</v>
      </c>
      <c r="K3050" s="7">
        <v>34189</v>
      </c>
      <c r="L3050" t="s">
        <v>72</v>
      </c>
      <c r="M3050" t="s">
        <v>22</v>
      </c>
      <c r="N3050" t="s">
        <v>32</v>
      </c>
      <c r="O3050" s="7">
        <v>41122</v>
      </c>
      <c r="P3050" s="7">
        <v>41452</v>
      </c>
      <c r="Q3050" t="s">
        <v>36</v>
      </c>
      <c r="R3050" s="7">
        <v>45688</v>
      </c>
      <c r="S3050" s="8">
        <f t="shared" si="209"/>
        <v>31.504109589041096</v>
      </c>
      <c r="T3050" t="str">
        <f t="shared" si="208"/>
        <v>25-35</v>
      </c>
      <c r="U3050" s="7">
        <v>41452</v>
      </c>
      <c r="V3050">
        <f t="shared" si="210"/>
        <v>237</v>
      </c>
    </row>
    <row r="3051" spans="1:22">
      <c r="A3051">
        <v>109493</v>
      </c>
      <c r="B3051" t="s">
        <v>17</v>
      </c>
      <c r="C3051" t="s">
        <v>18</v>
      </c>
      <c r="D3051" t="s">
        <v>19</v>
      </c>
      <c r="H3051" t="s">
        <v>19</v>
      </c>
      <c r="J3051" t="s">
        <v>30</v>
      </c>
      <c r="K3051" s="7">
        <v>36646</v>
      </c>
      <c r="L3051" t="s">
        <v>42</v>
      </c>
      <c r="M3051" t="s">
        <v>22</v>
      </c>
      <c r="N3051" t="s">
        <v>32</v>
      </c>
      <c r="O3051" s="7">
        <v>41911</v>
      </c>
      <c r="P3051" s="7">
        <v>42366</v>
      </c>
      <c r="Q3051" t="s">
        <v>24</v>
      </c>
      <c r="R3051" s="7">
        <v>45688</v>
      </c>
      <c r="S3051" s="8">
        <f t="shared" si="209"/>
        <v>24.772602739726029</v>
      </c>
      <c r="T3051" t="str">
        <f t="shared" si="208"/>
        <v>16-25</v>
      </c>
      <c r="U3051" s="7">
        <v>42366</v>
      </c>
      <c r="V3051">
        <f t="shared" si="210"/>
        <v>326</v>
      </c>
    </row>
    <row r="3052" spans="1:22">
      <c r="A3052">
        <v>118440</v>
      </c>
      <c r="B3052" t="s">
        <v>17</v>
      </c>
      <c r="C3052" t="s">
        <v>18</v>
      </c>
      <c r="D3052" t="s">
        <v>19</v>
      </c>
      <c r="H3052" t="s">
        <v>19</v>
      </c>
      <c r="J3052" t="s">
        <v>20</v>
      </c>
      <c r="L3052" t="s">
        <v>65</v>
      </c>
      <c r="M3052" t="s">
        <v>27</v>
      </c>
      <c r="N3052" t="s">
        <v>32</v>
      </c>
      <c r="O3052" s="7" t="s">
        <v>36</v>
      </c>
      <c r="P3052" s="7" t="s">
        <v>36</v>
      </c>
      <c r="Q3052" t="s">
        <v>36</v>
      </c>
      <c r="R3052" s="7">
        <v>45688</v>
      </c>
      <c r="S3052" s="8">
        <f t="shared" si="209"/>
        <v>125.17260273972603</v>
      </c>
      <c r="T3052" t="str">
        <f t="shared" si="208"/>
        <v>65+</v>
      </c>
      <c r="U3052" s="7" t="s">
        <v>36</v>
      </c>
      <c r="V3052" t="str">
        <f t="shared" si="210"/>
        <v/>
      </c>
    </row>
    <row r="3053" spans="1:22">
      <c r="A3053">
        <v>80835</v>
      </c>
      <c r="B3053" t="s">
        <v>17</v>
      </c>
      <c r="C3053" t="s">
        <v>18</v>
      </c>
      <c r="D3053" t="s">
        <v>19</v>
      </c>
      <c r="H3053" t="s">
        <v>19</v>
      </c>
      <c r="J3053" t="s">
        <v>20</v>
      </c>
      <c r="K3053" s="7">
        <v>32818</v>
      </c>
      <c r="L3053" t="s">
        <v>232</v>
      </c>
      <c r="M3053" t="s">
        <v>22</v>
      </c>
      <c r="N3053" t="s">
        <v>34</v>
      </c>
      <c r="O3053" s="7">
        <v>40037</v>
      </c>
      <c r="P3053" s="7">
        <v>42838</v>
      </c>
      <c r="Q3053" t="s">
        <v>24</v>
      </c>
      <c r="R3053" s="7">
        <v>45688</v>
      </c>
      <c r="S3053" s="8">
        <f t="shared" si="209"/>
        <v>35.260273972602739</v>
      </c>
      <c r="T3053" t="str">
        <f t="shared" si="208"/>
        <v>35-45</v>
      </c>
      <c r="U3053" s="7">
        <v>42838</v>
      </c>
      <c r="V3053">
        <f t="shared" si="210"/>
        <v>2002</v>
      </c>
    </row>
    <row r="3054" spans="1:22">
      <c r="A3054">
        <v>93289</v>
      </c>
      <c r="B3054" t="s">
        <v>17</v>
      </c>
      <c r="C3054" t="s">
        <v>18</v>
      </c>
      <c r="D3054" t="s">
        <v>19</v>
      </c>
      <c r="H3054" t="s">
        <v>19</v>
      </c>
      <c r="J3054" t="s">
        <v>30</v>
      </c>
      <c r="K3054" s="7">
        <v>19846</v>
      </c>
      <c r="L3054" t="s">
        <v>26</v>
      </c>
      <c r="M3054" t="s">
        <v>27</v>
      </c>
      <c r="N3054" t="s">
        <v>32</v>
      </c>
      <c r="O3054" s="7">
        <v>40940</v>
      </c>
      <c r="P3054" s="7">
        <v>41117</v>
      </c>
      <c r="Q3054" t="s">
        <v>36</v>
      </c>
      <c r="R3054" s="7">
        <v>45688</v>
      </c>
      <c r="S3054" s="8">
        <f t="shared" si="209"/>
        <v>70.8</v>
      </c>
      <c r="T3054" t="str">
        <f t="shared" si="208"/>
        <v>65+</v>
      </c>
      <c r="U3054" s="7">
        <v>41117</v>
      </c>
      <c r="V3054">
        <f t="shared" si="210"/>
        <v>128</v>
      </c>
    </row>
    <row r="3055" spans="1:22">
      <c r="A3055">
        <v>93773</v>
      </c>
      <c r="B3055" t="s">
        <v>17</v>
      </c>
      <c r="C3055" t="s">
        <v>18</v>
      </c>
      <c r="D3055" t="s">
        <v>19</v>
      </c>
      <c r="H3055" t="s">
        <v>19</v>
      </c>
      <c r="J3055" t="s">
        <v>30</v>
      </c>
      <c r="K3055" s="7">
        <v>34275</v>
      </c>
      <c r="L3055" t="s">
        <v>35</v>
      </c>
      <c r="M3055" t="s">
        <v>27</v>
      </c>
      <c r="N3055" t="s">
        <v>23</v>
      </c>
      <c r="O3055" s="7">
        <v>41039</v>
      </c>
      <c r="P3055" s="7">
        <v>41039</v>
      </c>
      <c r="Q3055" t="s">
        <v>36</v>
      </c>
      <c r="R3055" s="7">
        <v>45688</v>
      </c>
      <c r="S3055" s="8">
        <f t="shared" si="209"/>
        <v>31.268493150684932</v>
      </c>
      <c r="T3055" t="str">
        <f t="shared" si="208"/>
        <v>25-35</v>
      </c>
      <c r="U3055" s="7">
        <v>41039</v>
      </c>
      <c r="V3055">
        <f t="shared" si="210"/>
        <v>1</v>
      </c>
    </row>
    <row r="3056" spans="1:22">
      <c r="A3056">
        <v>134334</v>
      </c>
      <c r="B3056" t="s">
        <v>17</v>
      </c>
      <c r="C3056" t="s">
        <v>18</v>
      </c>
      <c r="D3056" t="s">
        <v>19</v>
      </c>
      <c r="H3056" t="s">
        <v>19</v>
      </c>
      <c r="J3056" t="s">
        <v>20</v>
      </c>
      <c r="K3056" s="7">
        <v>23955</v>
      </c>
      <c r="L3056" t="s">
        <v>84</v>
      </c>
      <c r="M3056" t="s">
        <v>22</v>
      </c>
      <c r="N3056" t="s">
        <v>34</v>
      </c>
      <c r="O3056" s="7">
        <v>43550</v>
      </c>
      <c r="P3056" s="7">
        <v>43601</v>
      </c>
      <c r="Q3056" t="s">
        <v>24</v>
      </c>
      <c r="R3056" s="7">
        <v>45688</v>
      </c>
      <c r="S3056" s="8">
        <f t="shared" si="209"/>
        <v>59.542465753424658</v>
      </c>
      <c r="T3056" t="str">
        <f t="shared" si="208"/>
        <v>55-65</v>
      </c>
      <c r="U3056" s="7">
        <v>43601</v>
      </c>
      <c r="V3056">
        <f t="shared" si="210"/>
        <v>38</v>
      </c>
    </row>
    <row r="3057" spans="1:22">
      <c r="A3057">
        <v>28265</v>
      </c>
      <c r="B3057" t="s">
        <v>17</v>
      </c>
      <c r="C3057" t="s">
        <v>18</v>
      </c>
      <c r="D3057" t="s">
        <v>19</v>
      </c>
      <c r="H3057" t="s">
        <v>19</v>
      </c>
      <c r="J3057" t="s">
        <v>20</v>
      </c>
      <c r="L3057" t="s">
        <v>26</v>
      </c>
      <c r="M3057" t="s">
        <v>27</v>
      </c>
      <c r="N3057" t="s">
        <v>32</v>
      </c>
      <c r="O3057" s="7" t="s">
        <v>36</v>
      </c>
      <c r="P3057" s="7" t="s">
        <v>36</v>
      </c>
      <c r="Q3057" t="s">
        <v>36</v>
      </c>
      <c r="R3057" s="7">
        <v>45688</v>
      </c>
      <c r="S3057" s="8">
        <f t="shared" si="209"/>
        <v>125.17260273972603</v>
      </c>
      <c r="T3057" t="str">
        <f t="shared" si="208"/>
        <v>65+</v>
      </c>
      <c r="U3057" s="7" t="s">
        <v>36</v>
      </c>
      <c r="V3057" t="str">
        <f t="shared" si="210"/>
        <v/>
      </c>
    </row>
    <row r="3058" spans="1:22">
      <c r="A3058">
        <v>49399</v>
      </c>
      <c r="B3058" t="s">
        <v>17</v>
      </c>
      <c r="C3058" t="s">
        <v>25</v>
      </c>
      <c r="D3058" t="s">
        <v>19</v>
      </c>
      <c r="H3058" t="s">
        <v>19</v>
      </c>
      <c r="J3058" t="s">
        <v>20</v>
      </c>
      <c r="K3058" s="7">
        <v>20550</v>
      </c>
      <c r="L3058" t="s">
        <v>54</v>
      </c>
      <c r="M3058" t="s">
        <v>27</v>
      </c>
      <c r="N3058" t="s">
        <v>36</v>
      </c>
      <c r="O3058" s="7">
        <v>45512</v>
      </c>
      <c r="P3058" s="7" t="s">
        <v>29</v>
      </c>
      <c r="Q3058" t="s">
        <v>55</v>
      </c>
      <c r="R3058" s="7">
        <v>45688</v>
      </c>
      <c r="S3058" s="8">
        <f t="shared" si="209"/>
        <v>68.871232876712327</v>
      </c>
      <c r="T3058" t="str">
        <f t="shared" si="208"/>
        <v>65+</v>
      </c>
      <c r="U3058" s="7">
        <f>R3058</f>
        <v>45688</v>
      </c>
      <c r="V3058">
        <f t="shared" si="210"/>
        <v>127</v>
      </c>
    </row>
    <row r="3059" spans="1:22">
      <c r="A3059">
        <v>106696</v>
      </c>
      <c r="B3059" t="s">
        <v>17</v>
      </c>
      <c r="C3059" t="s">
        <v>18</v>
      </c>
      <c r="D3059" t="s">
        <v>19</v>
      </c>
      <c r="H3059" t="s">
        <v>19</v>
      </c>
      <c r="J3059" t="s">
        <v>30</v>
      </c>
      <c r="K3059" s="7">
        <v>34923</v>
      </c>
      <c r="L3059" t="s">
        <v>26</v>
      </c>
      <c r="M3059" t="s">
        <v>27</v>
      </c>
      <c r="N3059" t="s">
        <v>34</v>
      </c>
      <c r="O3059" s="7">
        <v>41836</v>
      </c>
      <c r="P3059" s="7">
        <v>41836</v>
      </c>
      <c r="Q3059" t="s">
        <v>36</v>
      </c>
      <c r="R3059" s="7">
        <v>45688</v>
      </c>
      <c r="S3059" s="8">
        <f t="shared" si="209"/>
        <v>29.493150684931507</v>
      </c>
      <c r="T3059" t="str">
        <f t="shared" si="208"/>
        <v>25-35</v>
      </c>
      <c r="U3059" s="7">
        <v>41836</v>
      </c>
      <c r="V3059">
        <f t="shared" si="210"/>
        <v>1</v>
      </c>
    </row>
    <row r="3060" spans="1:22">
      <c r="A3060">
        <v>107797</v>
      </c>
      <c r="B3060" t="s">
        <v>17</v>
      </c>
      <c r="C3060" t="s">
        <v>18</v>
      </c>
      <c r="D3060" t="s">
        <v>19</v>
      </c>
      <c r="H3060" t="s">
        <v>19</v>
      </c>
      <c r="J3060" t="s">
        <v>20</v>
      </c>
      <c r="K3060" s="7">
        <v>36613</v>
      </c>
      <c r="L3060" t="s">
        <v>65</v>
      </c>
      <c r="M3060" t="s">
        <v>27</v>
      </c>
      <c r="N3060" t="s">
        <v>32</v>
      </c>
      <c r="O3060" s="7">
        <v>41734</v>
      </c>
      <c r="P3060" s="7">
        <v>42287</v>
      </c>
      <c r="Q3060" t="s">
        <v>24</v>
      </c>
      <c r="R3060" s="7">
        <v>45688</v>
      </c>
      <c r="S3060" s="8">
        <f t="shared" si="209"/>
        <v>24.863013698630137</v>
      </c>
      <c r="T3060" t="str">
        <f t="shared" si="208"/>
        <v>16-25</v>
      </c>
      <c r="U3060" s="7">
        <v>42287</v>
      </c>
      <c r="V3060">
        <f t="shared" si="210"/>
        <v>395</v>
      </c>
    </row>
    <row r="3061" spans="1:22">
      <c r="A3061">
        <v>127367</v>
      </c>
      <c r="B3061" t="s">
        <v>17</v>
      </c>
      <c r="C3061" t="s">
        <v>18</v>
      </c>
      <c r="D3061" t="s">
        <v>19</v>
      </c>
      <c r="H3061" t="s">
        <v>19</v>
      </c>
      <c r="J3061" t="s">
        <v>20</v>
      </c>
      <c r="K3061" s="7">
        <v>37442</v>
      </c>
      <c r="L3061" t="s">
        <v>296</v>
      </c>
      <c r="M3061" t="s">
        <v>23</v>
      </c>
      <c r="N3061" t="s">
        <v>34</v>
      </c>
      <c r="O3061" s="7" t="s">
        <v>36</v>
      </c>
      <c r="P3061" s="7" t="s">
        <v>36</v>
      </c>
      <c r="Q3061" t="s">
        <v>36</v>
      </c>
      <c r="R3061" s="7">
        <v>45688</v>
      </c>
      <c r="S3061" s="8">
        <f t="shared" si="209"/>
        <v>22.591780821917808</v>
      </c>
      <c r="T3061" t="str">
        <f t="shared" si="208"/>
        <v>16-25</v>
      </c>
      <c r="U3061" s="7" t="s">
        <v>36</v>
      </c>
      <c r="V3061" t="str">
        <f t="shared" si="210"/>
        <v/>
      </c>
    </row>
    <row r="3062" spans="1:22">
      <c r="A3062">
        <v>80836</v>
      </c>
      <c r="B3062" t="s">
        <v>17</v>
      </c>
      <c r="C3062" t="s">
        <v>18</v>
      </c>
      <c r="D3062" t="s">
        <v>19</v>
      </c>
      <c r="H3062" t="s">
        <v>19</v>
      </c>
      <c r="J3062" t="s">
        <v>20</v>
      </c>
      <c r="K3062" s="7">
        <v>15056</v>
      </c>
      <c r="L3062" t="s">
        <v>65</v>
      </c>
      <c r="M3062" t="s">
        <v>27</v>
      </c>
      <c r="N3062" t="s">
        <v>34</v>
      </c>
      <c r="O3062" s="7">
        <v>37144</v>
      </c>
      <c r="P3062" s="7">
        <v>41115</v>
      </c>
      <c r="Q3062" t="s">
        <v>36</v>
      </c>
      <c r="R3062" s="7">
        <v>45688</v>
      </c>
      <c r="S3062" s="8">
        <f t="shared" si="209"/>
        <v>83.92328767123287</v>
      </c>
      <c r="T3062" t="str">
        <f t="shared" si="208"/>
        <v>65+</v>
      </c>
      <c r="U3062" s="7">
        <v>41115</v>
      </c>
      <c r="V3062">
        <f t="shared" si="210"/>
        <v>2838</v>
      </c>
    </row>
    <row r="3063" spans="1:22">
      <c r="A3063">
        <v>157193</v>
      </c>
      <c r="B3063" t="s">
        <v>17</v>
      </c>
      <c r="C3063" t="s">
        <v>18</v>
      </c>
      <c r="D3063" t="s">
        <v>19</v>
      </c>
      <c r="H3063" t="s">
        <v>19</v>
      </c>
      <c r="J3063" t="s">
        <v>30</v>
      </c>
      <c r="K3063" s="7">
        <v>38944</v>
      </c>
      <c r="L3063" t="s">
        <v>33</v>
      </c>
      <c r="M3063" t="s">
        <v>22</v>
      </c>
      <c r="N3063" t="s">
        <v>28</v>
      </c>
      <c r="O3063" s="7">
        <v>44779</v>
      </c>
      <c r="P3063" s="7">
        <v>44849</v>
      </c>
      <c r="Q3063" t="s">
        <v>24</v>
      </c>
      <c r="R3063" s="7">
        <v>45688</v>
      </c>
      <c r="S3063" s="8">
        <f t="shared" si="209"/>
        <v>18.476712328767125</v>
      </c>
      <c r="T3063" t="str">
        <f t="shared" si="208"/>
        <v>16-25</v>
      </c>
      <c r="U3063" s="7">
        <v>44849</v>
      </c>
      <c r="V3063">
        <f t="shared" si="210"/>
        <v>50</v>
      </c>
    </row>
    <row r="3064" spans="1:22">
      <c r="A3064">
        <v>150348</v>
      </c>
      <c r="B3064" t="s">
        <v>17</v>
      </c>
      <c r="C3064" t="s">
        <v>18</v>
      </c>
      <c r="D3064" t="s">
        <v>19</v>
      </c>
      <c r="H3064" t="s">
        <v>19</v>
      </c>
      <c r="J3064" t="s">
        <v>20</v>
      </c>
      <c r="K3064" s="7">
        <v>38960</v>
      </c>
      <c r="L3064" t="s">
        <v>98</v>
      </c>
      <c r="M3064" t="s">
        <v>22</v>
      </c>
      <c r="N3064" t="s">
        <v>34</v>
      </c>
      <c r="O3064" s="7">
        <v>44345</v>
      </c>
      <c r="P3064" s="7">
        <v>44777</v>
      </c>
      <c r="Q3064" t="s">
        <v>24</v>
      </c>
      <c r="R3064" s="7">
        <v>45688</v>
      </c>
      <c r="S3064" s="8">
        <f t="shared" si="209"/>
        <v>18.432876712328767</v>
      </c>
      <c r="T3064" t="str">
        <f t="shared" si="208"/>
        <v>16-25</v>
      </c>
      <c r="U3064" s="7">
        <v>44777</v>
      </c>
      <c r="V3064">
        <f t="shared" si="210"/>
        <v>309</v>
      </c>
    </row>
    <row r="3065" spans="1:22">
      <c r="A3065">
        <v>168551</v>
      </c>
      <c r="B3065" t="s">
        <v>17</v>
      </c>
      <c r="C3065" t="s">
        <v>71</v>
      </c>
      <c r="D3065" t="s">
        <v>19</v>
      </c>
      <c r="H3065" t="s">
        <v>19</v>
      </c>
      <c r="J3065" t="s">
        <v>20</v>
      </c>
      <c r="K3065" s="7">
        <v>37363</v>
      </c>
      <c r="L3065" t="s">
        <v>82</v>
      </c>
      <c r="M3065" t="s">
        <v>27</v>
      </c>
      <c r="N3065" t="s">
        <v>23</v>
      </c>
      <c r="O3065" s="7" t="s">
        <v>36</v>
      </c>
      <c r="P3065" s="7" t="s">
        <v>36</v>
      </c>
      <c r="Q3065" t="s">
        <v>36</v>
      </c>
      <c r="R3065" s="7">
        <v>45688</v>
      </c>
      <c r="S3065" s="8">
        <f t="shared" si="209"/>
        <v>22.80821917808219</v>
      </c>
      <c r="T3065" t="str">
        <f t="shared" si="208"/>
        <v>16-25</v>
      </c>
      <c r="U3065" s="7" t="s">
        <v>36</v>
      </c>
      <c r="V3065" t="str">
        <f t="shared" si="210"/>
        <v/>
      </c>
    </row>
    <row r="3066" spans="1:22">
      <c r="A3066">
        <v>156632</v>
      </c>
      <c r="B3066" t="s">
        <v>17</v>
      </c>
      <c r="C3066" t="s">
        <v>18</v>
      </c>
      <c r="D3066" t="s">
        <v>19</v>
      </c>
      <c r="H3066" t="s">
        <v>19</v>
      </c>
      <c r="J3066" t="s">
        <v>30</v>
      </c>
      <c r="K3066" s="7">
        <v>38558</v>
      </c>
      <c r="L3066" t="s">
        <v>26</v>
      </c>
      <c r="M3066" t="s">
        <v>27</v>
      </c>
      <c r="N3066" t="s">
        <v>23</v>
      </c>
      <c r="O3066" s="7">
        <v>44679</v>
      </c>
      <c r="P3066" s="7">
        <v>44951</v>
      </c>
      <c r="Q3066" t="s">
        <v>24</v>
      </c>
      <c r="R3066" s="7">
        <v>45688</v>
      </c>
      <c r="S3066" s="8">
        <f t="shared" si="209"/>
        <v>19.534246575342465</v>
      </c>
      <c r="T3066" t="str">
        <f t="shared" si="208"/>
        <v>16-25</v>
      </c>
      <c r="U3066" s="7">
        <v>44951</v>
      </c>
      <c r="V3066">
        <f t="shared" si="210"/>
        <v>195</v>
      </c>
    </row>
    <row r="3067" spans="1:22">
      <c r="A3067">
        <v>161391</v>
      </c>
      <c r="B3067" t="s">
        <v>17</v>
      </c>
      <c r="C3067" t="s">
        <v>18</v>
      </c>
      <c r="D3067" t="s">
        <v>19</v>
      </c>
      <c r="H3067" t="s">
        <v>19</v>
      </c>
      <c r="J3067" t="s">
        <v>20</v>
      </c>
      <c r="K3067" s="7">
        <v>39324</v>
      </c>
      <c r="L3067" t="s">
        <v>179</v>
      </c>
      <c r="M3067" t="s">
        <v>52</v>
      </c>
      <c r="N3067" t="s">
        <v>43</v>
      </c>
      <c r="O3067" s="7" t="s">
        <v>36</v>
      </c>
      <c r="P3067" s="7" t="s">
        <v>36</v>
      </c>
      <c r="Q3067" t="s">
        <v>36</v>
      </c>
      <c r="R3067" s="7">
        <v>45688</v>
      </c>
      <c r="S3067" s="8">
        <f t="shared" si="209"/>
        <v>17.435616438356163</v>
      </c>
      <c r="T3067" t="str">
        <f t="shared" si="208"/>
        <v>16-25</v>
      </c>
      <c r="U3067" s="7" t="s">
        <v>36</v>
      </c>
      <c r="V3067" t="str">
        <f t="shared" si="210"/>
        <v/>
      </c>
    </row>
    <row r="3068" spans="1:22">
      <c r="A3068">
        <v>130202</v>
      </c>
      <c r="B3068" t="s">
        <v>17</v>
      </c>
      <c r="C3068" t="s">
        <v>18</v>
      </c>
      <c r="D3068" t="s">
        <v>19</v>
      </c>
      <c r="H3068" t="s">
        <v>19</v>
      </c>
      <c r="J3068" t="s">
        <v>20</v>
      </c>
      <c r="K3068" s="7">
        <v>30115</v>
      </c>
      <c r="L3068" t="s">
        <v>37</v>
      </c>
      <c r="M3068" t="s">
        <v>27</v>
      </c>
      <c r="N3068" t="s">
        <v>34</v>
      </c>
      <c r="O3068" s="7" t="s">
        <v>36</v>
      </c>
      <c r="P3068" s="7" t="s">
        <v>36</v>
      </c>
      <c r="Q3068" t="s">
        <v>36</v>
      </c>
      <c r="R3068" s="7">
        <v>45688</v>
      </c>
      <c r="S3068" s="8">
        <f t="shared" si="209"/>
        <v>42.665753424657531</v>
      </c>
      <c r="T3068" t="str">
        <f t="shared" si="208"/>
        <v>35-45</v>
      </c>
      <c r="U3068" s="7" t="s">
        <v>36</v>
      </c>
      <c r="V3068" t="str">
        <f t="shared" si="210"/>
        <v/>
      </c>
    </row>
    <row r="3069" spans="1:22">
      <c r="A3069">
        <v>55164</v>
      </c>
      <c r="B3069" t="s">
        <v>17</v>
      </c>
      <c r="C3069" t="s">
        <v>18</v>
      </c>
      <c r="D3069" t="s">
        <v>19</v>
      </c>
      <c r="H3069" t="s">
        <v>19</v>
      </c>
      <c r="J3069" t="s">
        <v>30</v>
      </c>
      <c r="L3069" t="s">
        <v>48</v>
      </c>
      <c r="M3069" t="s">
        <v>27</v>
      </c>
      <c r="N3069" t="s">
        <v>32</v>
      </c>
      <c r="O3069" s="7">
        <v>40807</v>
      </c>
      <c r="P3069" s="7">
        <v>40807</v>
      </c>
      <c r="Q3069" t="s">
        <v>36</v>
      </c>
      <c r="R3069" s="7">
        <v>45688</v>
      </c>
      <c r="S3069" s="8">
        <f t="shared" si="209"/>
        <v>125.17260273972603</v>
      </c>
      <c r="T3069" t="str">
        <f t="shared" si="208"/>
        <v>65+</v>
      </c>
      <c r="U3069" s="7">
        <v>40807</v>
      </c>
      <c r="V3069">
        <f t="shared" si="210"/>
        <v>1</v>
      </c>
    </row>
    <row r="3070" spans="1:22">
      <c r="A3070">
        <v>80837</v>
      </c>
      <c r="B3070" t="s">
        <v>17</v>
      </c>
      <c r="C3070" t="s">
        <v>18</v>
      </c>
      <c r="D3070" t="s">
        <v>46</v>
      </c>
      <c r="E3070" t="s">
        <v>297</v>
      </c>
      <c r="F3070" t="s">
        <v>63</v>
      </c>
      <c r="G3070" t="s">
        <v>64</v>
      </c>
      <c r="H3070" t="s">
        <v>19</v>
      </c>
      <c r="J3070" t="s">
        <v>20</v>
      </c>
      <c r="K3070" s="7">
        <v>14083</v>
      </c>
      <c r="L3070" t="s">
        <v>37</v>
      </c>
      <c r="M3070" t="s">
        <v>27</v>
      </c>
      <c r="N3070" t="s">
        <v>34</v>
      </c>
      <c r="O3070" s="7">
        <v>40309</v>
      </c>
      <c r="P3070" s="7">
        <v>44664</v>
      </c>
      <c r="Q3070" t="s">
        <v>24</v>
      </c>
      <c r="R3070" s="7">
        <v>45688</v>
      </c>
      <c r="S3070" s="8">
        <f t="shared" si="209"/>
        <v>86.589041095890408</v>
      </c>
      <c r="T3070" t="str">
        <f t="shared" si="208"/>
        <v>65+</v>
      </c>
      <c r="U3070" s="7">
        <v>44664</v>
      </c>
      <c r="V3070">
        <f t="shared" si="210"/>
        <v>3112</v>
      </c>
    </row>
    <row r="3071" spans="1:22">
      <c r="A3071">
        <v>103021</v>
      </c>
      <c r="B3071" t="s">
        <v>17</v>
      </c>
      <c r="C3071" t="s">
        <v>18</v>
      </c>
      <c r="D3071" t="s">
        <v>19</v>
      </c>
      <c r="H3071" t="s">
        <v>19</v>
      </c>
      <c r="J3071" t="s">
        <v>30</v>
      </c>
      <c r="K3071" s="7">
        <v>35993</v>
      </c>
      <c r="L3071" t="s">
        <v>37</v>
      </c>
      <c r="M3071" t="s">
        <v>27</v>
      </c>
      <c r="N3071" t="s">
        <v>32</v>
      </c>
      <c r="O3071" s="7">
        <v>41344</v>
      </c>
      <c r="P3071" s="7">
        <v>42121</v>
      </c>
      <c r="Q3071" t="s">
        <v>36</v>
      </c>
      <c r="R3071" s="7">
        <v>45688</v>
      </c>
      <c r="S3071" s="8">
        <f t="shared" si="209"/>
        <v>26.561643835616437</v>
      </c>
      <c r="T3071" t="str">
        <f t="shared" si="208"/>
        <v>25-35</v>
      </c>
      <c r="U3071" s="7">
        <v>42121</v>
      </c>
      <c r="V3071">
        <f t="shared" si="210"/>
        <v>556</v>
      </c>
    </row>
    <row r="3072" spans="1:22">
      <c r="A3072">
        <v>128561</v>
      </c>
      <c r="B3072" t="s">
        <v>17</v>
      </c>
      <c r="C3072" t="s">
        <v>18</v>
      </c>
      <c r="D3072" t="s">
        <v>19</v>
      </c>
      <c r="H3072" t="s">
        <v>19</v>
      </c>
      <c r="J3072" t="s">
        <v>20</v>
      </c>
      <c r="K3072" s="7">
        <v>37721</v>
      </c>
      <c r="L3072" t="s">
        <v>120</v>
      </c>
      <c r="M3072" t="s">
        <v>22</v>
      </c>
      <c r="N3072" t="s">
        <v>34</v>
      </c>
      <c r="O3072" s="7">
        <v>43029</v>
      </c>
      <c r="P3072" s="7">
        <v>43182</v>
      </c>
      <c r="Q3072" t="s">
        <v>77</v>
      </c>
      <c r="R3072" s="7">
        <v>45688</v>
      </c>
      <c r="S3072" s="8">
        <f t="shared" si="209"/>
        <v>21.827397260273973</v>
      </c>
      <c r="T3072" t="str">
        <f t="shared" si="208"/>
        <v>16-25</v>
      </c>
      <c r="U3072" s="7">
        <v>43182</v>
      </c>
      <c r="V3072">
        <f t="shared" si="210"/>
        <v>110</v>
      </c>
    </row>
    <row r="3073" spans="1:22">
      <c r="A3073">
        <v>161908</v>
      </c>
      <c r="B3073" t="s">
        <v>17</v>
      </c>
      <c r="C3073" t="s">
        <v>25</v>
      </c>
      <c r="D3073" t="s">
        <v>19</v>
      </c>
      <c r="H3073" t="s">
        <v>19</v>
      </c>
      <c r="J3073" t="s">
        <v>20</v>
      </c>
      <c r="K3073" s="7">
        <v>39005</v>
      </c>
      <c r="L3073" t="s">
        <v>134</v>
      </c>
      <c r="M3073" t="s">
        <v>22</v>
      </c>
      <c r="N3073" t="s">
        <v>34</v>
      </c>
      <c r="O3073" s="7">
        <v>45120</v>
      </c>
      <c r="P3073" s="7" t="s">
        <v>29</v>
      </c>
      <c r="Q3073" t="s">
        <v>24</v>
      </c>
      <c r="R3073" s="7">
        <v>45688</v>
      </c>
      <c r="S3073" s="8">
        <f t="shared" si="209"/>
        <v>18.30958904109589</v>
      </c>
      <c r="T3073" t="str">
        <f t="shared" si="208"/>
        <v>16-25</v>
      </c>
      <c r="U3073" s="7">
        <f>R3073</f>
        <v>45688</v>
      </c>
      <c r="V3073">
        <f t="shared" si="210"/>
        <v>407</v>
      </c>
    </row>
    <row r="3074" spans="1:22">
      <c r="A3074">
        <v>149286</v>
      </c>
      <c r="B3074" t="s">
        <v>17</v>
      </c>
      <c r="C3074" t="s">
        <v>18</v>
      </c>
      <c r="D3074" t="s">
        <v>19</v>
      </c>
      <c r="H3074" t="s">
        <v>19</v>
      </c>
      <c r="J3074" t="s">
        <v>20</v>
      </c>
      <c r="K3074" s="7">
        <v>37497</v>
      </c>
      <c r="L3074" t="s">
        <v>79</v>
      </c>
      <c r="M3074" t="s">
        <v>22</v>
      </c>
      <c r="N3074" t="s">
        <v>34</v>
      </c>
      <c r="O3074" s="7">
        <v>44301</v>
      </c>
      <c r="P3074" s="7">
        <v>44951</v>
      </c>
      <c r="Q3074" t="s">
        <v>24</v>
      </c>
      <c r="R3074" s="7">
        <v>45688</v>
      </c>
      <c r="S3074" s="8">
        <f t="shared" si="209"/>
        <v>22.44109589041096</v>
      </c>
      <c r="T3074" t="str">
        <f t="shared" ref="T3074:T3137" si="212">IFERROR(VLOOKUP(S3074,Age_Group_Arr,2,TRUE),"")</f>
        <v>16-25</v>
      </c>
      <c r="U3074" s="7">
        <v>44951</v>
      </c>
      <c r="V3074">
        <f t="shared" si="210"/>
        <v>465</v>
      </c>
    </row>
    <row r="3075" spans="1:22">
      <c r="A3075">
        <v>102789</v>
      </c>
      <c r="B3075" t="s">
        <v>17</v>
      </c>
      <c r="C3075" t="s">
        <v>18</v>
      </c>
      <c r="D3075" t="s">
        <v>19</v>
      </c>
      <c r="H3075" t="s">
        <v>19</v>
      </c>
      <c r="J3075" t="s">
        <v>20</v>
      </c>
      <c r="K3075" s="7">
        <v>28088</v>
      </c>
      <c r="L3075" t="s">
        <v>104</v>
      </c>
      <c r="M3075" t="s">
        <v>57</v>
      </c>
      <c r="N3075" t="s">
        <v>32</v>
      </c>
      <c r="O3075" s="7">
        <v>41302</v>
      </c>
      <c r="P3075" s="7">
        <v>43390</v>
      </c>
      <c r="Q3075" t="s">
        <v>24</v>
      </c>
      <c r="R3075" s="7">
        <v>45688</v>
      </c>
      <c r="S3075" s="8">
        <f t="shared" ref="S3075:S3138" si="213">(SUM(R3075-K3075)/365)</f>
        <v>48.219178082191782</v>
      </c>
      <c r="T3075" t="str">
        <f t="shared" si="212"/>
        <v>45-55</v>
      </c>
      <c r="U3075" s="7">
        <v>43390</v>
      </c>
      <c r="V3075">
        <f t="shared" ref="V3075:V3138" si="214">IFERROR(NETWORKDAYS(O3075,U3075,8),"")</f>
        <v>1493</v>
      </c>
    </row>
    <row r="3076" spans="1:22">
      <c r="A3076">
        <v>119434</v>
      </c>
      <c r="B3076" t="s">
        <v>17</v>
      </c>
      <c r="C3076" t="s">
        <v>18</v>
      </c>
      <c r="D3076" t="s">
        <v>19</v>
      </c>
      <c r="H3076" t="s">
        <v>19</v>
      </c>
      <c r="J3076" t="s">
        <v>30</v>
      </c>
      <c r="K3076" s="7">
        <v>37343</v>
      </c>
      <c r="L3076" t="s">
        <v>37</v>
      </c>
      <c r="M3076" t="s">
        <v>27</v>
      </c>
      <c r="N3076" t="s">
        <v>32</v>
      </c>
      <c r="O3076" s="7">
        <v>42693</v>
      </c>
      <c r="P3076" s="7">
        <v>43586</v>
      </c>
      <c r="Q3076" t="s">
        <v>24</v>
      </c>
      <c r="R3076" s="7">
        <v>45688</v>
      </c>
      <c r="S3076" s="8">
        <f t="shared" si="213"/>
        <v>22.863013698630137</v>
      </c>
      <c r="T3076" t="str">
        <f t="shared" si="212"/>
        <v>16-25</v>
      </c>
      <c r="U3076" s="7">
        <v>43586</v>
      </c>
      <c r="V3076">
        <f t="shared" si="214"/>
        <v>638</v>
      </c>
    </row>
    <row r="3077" spans="1:22">
      <c r="A3077">
        <v>167980</v>
      </c>
      <c r="B3077" t="s">
        <v>17</v>
      </c>
      <c r="C3077" t="s">
        <v>25</v>
      </c>
      <c r="D3077" t="s">
        <v>19</v>
      </c>
      <c r="H3077" t="s">
        <v>19</v>
      </c>
      <c r="J3077" t="s">
        <v>30</v>
      </c>
      <c r="K3077" s="7">
        <v>38491</v>
      </c>
      <c r="L3077" t="s">
        <v>37</v>
      </c>
      <c r="M3077" t="s">
        <v>27</v>
      </c>
      <c r="N3077" t="s">
        <v>34</v>
      </c>
      <c r="O3077" s="7">
        <v>45465</v>
      </c>
      <c r="P3077" s="7" t="s">
        <v>29</v>
      </c>
      <c r="Q3077" t="s">
        <v>24</v>
      </c>
      <c r="R3077" s="7">
        <v>45688</v>
      </c>
      <c r="S3077" s="8">
        <f t="shared" si="213"/>
        <v>19.717808219178082</v>
      </c>
      <c r="T3077" t="str">
        <f t="shared" si="212"/>
        <v>16-25</v>
      </c>
      <c r="U3077" s="7">
        <f>R3077</f>
        <v>45688</v>
      </c>
      <c r="V3077">
        <f t="shared" si="214"/>
        <v>160</v>
      </c>
    </row>
    <row r="3078" spans="1:22">
      <c r="A3078">
        <v>128560</v>
      </c>
      <c r="B3078" t="s">
        <v>17</v>
      </c>
      <c r="C3078" t="s">
        <v>18</v>
      </c>
      <c r="D3078" t="s">
        <v>19</v>
      </c>
      <c r="H3078" t="s">
        <v>19</v>
      </c>
      <c r="J3078" t="s">
        <v>20</v>
      </c>
      <c r="K3078" s="7">
        <v>24534</v>
      </c>
      <c r="L3078" t="s">
        <v>120</v>
      </c>
      <c r="M3078" t="s">
        <v>22</v>
      </c>
      <c r="N3078" t="s">
        <v>34</v>
      </c>
      <c r="O3078" s="7">
        <v>43043</v>
      </c>
      <c r="P3078" s="7">
        <v>43182</v>
      </c>
      <c r="Q3078" t="s">
        <v>77</v>
      </c>
      <c r="R3078" s="7">
        <v>45688</v>
      </c>
      <c r="S3078" s="8">
        <f t="shared" si="213"/>
        <v>57.956164383561642</v>
      </c>
      <c r="T3078" t="str">
        <f t="shared" si="212"/>
        <v>55-65</v>
      </c>
      <c r="U3078" s="7">
        <v>43182</v>
      </c>
      <c r="V3078">
        <f t="shared" si="214"/>
        <v>100</v>
      </c>
    </row>
    <row r="3079" spans="1:22">
      <c r="A3079">
        <v>80838</v>
      </c>
      <c r="B3079" t="s">
        <v>17</v>
      </c>
      <c r="C3079" t="s">
        <v>18</v>
      </c>
      <c r="D3079" t="s">
        <v>19</v>
      </c>
      <c r="H3079" t="s">
        <v>19</v>
      </c>
      <c r="J3079" t="s">
        <v>20</v>
      </c>
      <c r="K3079" s="7">
        <v>15308</v>
      </c>
      <c r="L3079" t="s">
        <v>65</v>
      </c>
      <c r="M3079" t="s">
        <v>27</v>
      </c>
      <c r="N3079" t="s">
        <v>34</v>
      </c>
      <c r="O3079" s="7">
        <v>33359</v>
      </c>
      <c r="P3079" s="7">
        <v>44075</v>
      </c>
      <c r="Q3079" t="s">
        <v>24</v>
      </c>
      <c r="R3079" s="7">
        <v>45688</v>
      </c>
      <c r="S3079" s="8">
        <f t="shared" si="213"/>
        <v>83.232876712328761</v>
      </c>
      <c r="T3079" t="str">
        <f t="shared" si="212"/>
        <v>65+</v>
      </c>
      <c r="U3079" s="7">
        <v>44075</v>
      </c>
      <c r="V3079">
        <f t="shared" si="214"/>
        <v>7655</v>
      </c>
    </row>
    <row r="3080" spans="1:22">
      <c r="A3080">
        <v>163078</v>
      </c>
      <c r="B3080" t="s">
        <v>17</v>
      </c>
      <c r="C3080" t="s">
        <v>25</v>
      </c>
      <c r="D3080" t="s">
        <v>19</v>
      </c>
      <c r="H3080" t="s">
        <v>19</v>
      </c>
      <c r="J3080" t="s">
        <v>20</v>
      </c>
      <c r="K3080" s="7">
        <v>20538</v>
      </c>
      <c r="L3080" t="s">
        <v>74</v>
      </c>
      <c r="M3080" t="s">
        <v>22</v>
      </c>
      <c r="N3080" t="s">
        <v>32</v>
      </c>
      <c r="O3080" s="7">
        <v>45203</v>
      </c>
      <c r="P3080" s="7" t="s">
        <v>29</v>
      </c>
      <c r="Q3080" t="s">
        <v>24</v>
      </c>
      <c r="R3080" s="7">
        <v>45688</v>
      </c>
      <c r="S3080" s="8">
        <f t="shared" si="213"/>
        <v>68.904109589041099</v>
      </c>
      <c r="T3080" t="str">
        <f t="shared" si="212"/>
        <v>65+</v>
      </c>
      <c r="U3080" s="7">
        <f>R3080</f>
        <v>45688</v>
      </c>
      <c r="V3080">
        <f t="shared" si="214"/>
        <v>348</v>
      </c>
    </row>
    <row r="3081" spans="1:22">
      <c r="A3081">
        <v>7471</v>
      </c>
      <c r="B3081" t="s">
        <v>17</v>
      </c>
      <c r="C3081" t="s">
        <v>18</v>
      </c>
      <c r="D3081" t="s">
        <v>19</v>
      </c>
      <c r="H3081" t="s">
        <v>19</v>
      </c>
      <c r="J3081" t="s">
        <v>20</v>
      </c>
      <c r="L3081" t="s">
        <v>37</v>
      </c>
      <c r="M3081" t="s">
        <v>27</v>
      </c>
      <c r="N3081" t="s">
        <v>32</v>
      </c>
      <c r="O3081" s="7">
        <v>1</v>
      </c>
      <c r="P3081" s="7">
        <v>1</v>
      </c>
      <c r="Q3081" t="s">
        <v>36</v>
      </c>
      <c r="R3081" s="7">
        <v>45688</v>
      </c>
      <c r="S3081" s="8">
        <f t="shared" si="213"/>
        <v>125.17260273972603</v>
      </c>
      <c r="T3081" t="str">
        <f t="shared" si="212"/>
        <v>65+</v>
      </c>
      <c r="U3081" s="7">
        <v>1</v>
      </c>
    </row>
    <row r="3082" spans="1:22">
      <c r="A3082">
        <v>120938</v>
      </c>
      <c r="B3082" t="s">
        <v>17</v>
      </c>
      <c r="C3082" t="s">
        <v>25</v>
      </c>
      <c r="D3082" t="s">
        <v>19</v>
      </c>
      <c r="H3082" t="s">
        <v>19</v>
      </c>
      <c r="J3082" t="s">
        <v>20</v>
      </c>
      <c r="K3082" s="7">
        <v>21320</v>
      </c>
      <c r="L3082" t="s">
        <v>33</v>
      </c>
      <c r="M3082" t="s">
        <v>22</v>
      </c>
      <c r="N3082" t="s">
        <v>32</v>
      </c>
      <c r="O3082" s="7">
        <v>42774</v>
      </c>
      <c r="P3082" s="7" t="s">
        <v>29</v>
      </c>
      <c r="Q3082" t="s">
        <v>24</v>
      </c>
      <c r="R3082" s="7">
        <v>45688</v>
      </c>
      <c r="S3082" s="8">
        <f t="shared" si="213"/>
        <v>66.761643835616439</v>
      </c>
      <c r="T3082" t="str">
        <f t="shared" si="212"/>
        <v>65+</v>
      </c>
      <c r="U3082" s="7">
        <f>R3082</f>
        <v>45688</v>
      </c>
      <c r="V3082">
        <f t="shared" si="214"/>
        <v>2083</v>
      </c>
    </row>
    <row r="3083" spans="1:22">
      <c r="A3083">
        <v>115729</v>
      </c>
      <c r="B3083" t="s">
        <v>17</v>
      </c>
      <c r="C3083" t="s">
        <v>18</v>
      </c>
      <c r="D3083" t="s">
        <v>19</v>
      </c>
      <c r="H3083" t="s">
        <v>19</v>
      </c>
      <c r="J3083" t="s">
        <v>20</v>
      </c>
      <c r="K3083" s="7">
        <v>31723</v>
      </c>
      <c r="L3083" t="s">
        <v>79</v>
      </c>
      <c r="M3083" t="s">
        <v>22</v>
      </c>
      <c r="N3083" t="s">
        <v>34</v>
      </c>
      <c r="O3083" s="7">
        <v>42334</v>
      </c>
      <c r="P3083" s="7">
        <v>42828</v>
      </c>
      <c r="Q3083" t="s">
        <v>24</v>
      </c>
      <c r="R3083" s="7">
        <v>45688</v>
      </c>
      <c r="S3083" s="8">
        <f t="shared" si="213"/>
        <v>38.260273972602739</v>
      </c>
      <c r="T3083" t="str">
        <f t="shared" si="212"/>
        <v>35-45</v>
      </c>
      <c r="U3083" s="7">
        <v>42828</v>
      </c>
      <c r="V3083">
        <f t="shared" si="214"/>
        <v>353</v>
      </c>
    </row>
    <row r="3084" spans="1:22">
      <c r="A3084">
        <v>107309</v>
      </c>
      <c r="B3084" t="s">
        <v>17</v>
      </c>
      <c r="C3084" t="s">
        <v>18</v>
      </c>
      <c r="D3084" t="s">
        <v>19</v>
      </c>
      <c r="H3084" t="s">
        <v>19</v>
      </c>
      <c r="J3084" t="s">
        <v>20</v>
      </c>
      <c r="K3084" s="7">
        <v>33102</v>
      </c>
      <c r="L3084" t="s">
        <v>48</v>
      </c>
      <c r="M3084" t="s">
        <v>27</v>
      </c>
      <c r="N3084" t="s">
        <v>32</v>
      </c>
      <c r="O3084" s="7">
        <v>41705</v>
      </c>
      <c r="P3084" s="7">
        <v>44664</v>
      </c>
      <c r="Q3084" t="s">
        <v>24</v>
      </c>
      <c r="R3084" s="7">
        <v>45688</v>
      </c>
      <c r="S3084" s="8">
        <f t="shared" si="213"/>
        <v>34.482191780821921</v>
      </c>
      <c r="T3084" t="str">
        <f t="shared" si="212"/>
        <v>25-35</v>
      </c>
      <c r="U3084" s="7">
        <v>44664</v>
      </c>
      <c r="V3084">
        <f t="shared" si="214"/>
        <v>2114</v>
      </c>
    </row>
    <row r="3085" spans="1:22">
      <c r="A3085">
        <v>117203</v>
      </c>
      <c r="B3085" t="s">
        <v>17</v>
      </c>
      <c r="C3085" t="s">
        <v>18</v>
      </c>
      <c r="D3085" t="s">
        <v>19</v>
      </c>
      <c r="H3085" t="s">
        <v>19</v>
      </c>
      <c r="J3085" t="s">
        <v>20</v>
      </c>
      <c r="K3085" s="7">
        <v>36968</v>
      </c>
      <c r="L3085" t="s">
        <v>37</v>
      </c>
      <c r="M3085" t="s">
        <v>27</v>
      </c>
      <c r="N3085" t="s">
        <v>32</v>
      </c>
      <c r="O3085" s="7">
        <v>42523</v>
      </c>
      <c r="P3085" s="7">
        <v>42721</v>
      </c>
      <c r="Q3085" t="s">
        <v>77</v>
      </c>
      <c r="R3085" s="7">
        <v>45688</v>
      </c>
      <c r="S3085" s="8">
        <f t="shared" si="213"/>
        <v>23.890410958904109</v>
      </c>
      <c r="T3085" t="str">
        <f t="shared" si="212"/>
        <v>16-25</v>
      </c>
      <c r="U3085" s="7">
        <v>42721</v>
      </c>
      <c r="V3085">
        <f t="shared" si="214"/>
        <v>142</v>
      </c>
    </row>
    <row r="3086" spans="1:22">
      <c r="A3086">
        <v>159411</v>
      </c>
      <c r="B3086" t="s">
        <v>17</v>
      </c>
      <c r="C3086" t="s">
        <v>18</v>
      </c>
      <c r="D3086" t="s">
        <v>19</v>
      </c>
      <c r="H3086" t="s">
        <v>19</v>
      </c>
      <c r="J3086" t="s">
        <v>20</v>
      </c>
      <c r="K3086" s="7">
        <v>39304</v>
      </c>
      <c r="L3086" t="s">
        <v>54</v>
      </c>
      <c r="M3086" t="s">
        <v>27</v>
      </c>
      <c r="N3086" t="s">
        <v>34</v>
      </c>
      <c r="O3086" s="7">
        <v>44940</v>
      </c>
      <c r="P3086" s="7">
        <v>45140</v>
      </c>
      <c r="Q3086" t="s">
        <v>24</v>
      </c>
      <c r="R3086" s="7">
        <v>45688</v>
      </c>
      <c r="S3086" s="8">
        <f t="shared" si="213"/>
        <v>17.490410958904111</v>
      </c>
      <c r="T3086" t="str">
        <f t="shared" si="212"/>
        <v>16-25</v>
      </c>
      <c r="U3086" s="7">
        <v>45140</v>
      </c>
      <c r="V3086">
        <f t="shared" si="214"/>
        <v>143</v>
      </c>
    </row>
    <row r="3087" spans="1:22">
      <c r="A3087">
        <v>156179</v>
      </c>
      <c r="B3087" t="s">
        <v>17</v>
      </c>
      <c r="C3087" t="s">
        <v>25</v>
      </c>
      <c r="D3087" t="s">
        <v>19</v>
      </c>
      <c r="H3087" t="s">
        <v>19</v>
      </c>
      <c r="J3087" t="s">
        <v>30</v>
      </c>
      <c r="K3087" s="7">
        <v>22381</v>
      </c>
      <c r="L3087" t="s">
        <v>26</v>
      </c>
      <c r="M3087" t="s">
        <v>27</v>
      </c>
      <c r="N3087" t="s">
        <v>34</v>
      </c>
      <c r="O3087" s="7" t="s">
        <v>36</v>
      </c>
      <c r="P3087" s="7" t="s">
        <v>36</v>
      </c>
      <c r="Q3087" t="s">
        <v>41</v>
      </c>
      <c r="R3087" s="7">
        <v>45688</v>
      </c>
      <c r="S3087" s="8">
        <f t="shared" si="213"/>
        <v>63.854794520547948</v>
      </c>
      <c r="T3087" t="str">
        <f t="shared" si="212"/>
        <v>55-65</v>
      </c>
      <c r="U3087" s="7" t="s">
        <v>36</v>
      </c>
      <c r="V3087" t="str">
        <f t="shared" si="214"/>
        <v/>
      </c>
    </row>
    <row r="3088" spans="1:22">
      <c r="A3088">
        <v>116396</v>
      </c>
      <c r="B3088" t="s">
        <v>17</v>
      </c>
      <c r="C3088" t="s">
        <v>18</v>
      </c>
      <c r="D3088" t="s">
        <v>19</v>
      </c>
      <c r="H3088" t="s">
        <v>19</v>
      </c>
      <c r="J3088" t="s">
        <v>20</v>
      </c>
      <c r="K3088" s="7">
        <v>22551</v>
      </c>
      <c r="L3088" t="s">
        <v>42</v>
      </c>
      <c r="M3088" t="s">
        <v>22</v>
      </c>
      <c r="N3088" t="s">
        <v>34</v>
      </c>
      <c r="O3088" s="7">
        <v>42480</v>
      </c>
      <c r="P3088" s="7">
        <v>44657</v>
      </c>
      <c r="Q3088" t="s">
        <v>24</v>
      </c>
      <c r="R3088" s="7">
        <v>45688</v>
      </c>
      <c r="S3088" s="8">
        <f t="shared" si="213"/>
        <v>63.389041095890413</v>
      </c>
      <c r="T3088" t="str">
        <f t="shared" si="212"/>
        <v>55-65</v>
      </c>
      <c r="U3088" s="7">
        <v>44657</v>
      </c>
      <c r="V3088">
        <f t="shared" si="214"/>
        <v>1556</v>
      </c>
    </row>
    <row r="3089" spans="1:22">
      <c r="A3089">
        <v>168261</v>
      </c>
      <c r="B3089" t="s">
        <v>17</v>
      </c>
      <c r="C3089" t="s">
        <v>25</v>
      </c>
      <c r="D3089" t="s">
        <v>19</v>
      </c>
      <c r="H3089" t="s">
        <v>19</v>
      </c>
      <c r="J3089" t="s">
        <v>20</v>
      </c>
      <c r="K3089" s="7">
        <v>21843</v>
      </c>
      <c r="L3089" t="s">
        <v>161</v>
      </c>
      <c r="M3089" t="s">
        <v>22</v>
      </c>
      <c r="N3089" t="s">
        <v>34</v>
      </c>
      <c r="O3089" s="7">
        <v>45461</v>
      </c>
      <c r="P3089" s="7" t="s">
        <v>29</v>
      </c>
      <c r="Q3089" t="s">
        <v>24</v>
      </c>
      <c r="R3089" s="7">
        <v>45688</v>
      </c>
      <c r="S3089" s="8">
        <f t="shared" si="213"/>
        <v>65.328767123287676</v>
      </c>
      <c r="T3089" t="str">
        <f t="shared" si="212"/>
        <v>65+</v>
      </c>
      <c r="U3089" s="7">
        <f>R3089</f>
        <v>45688</v>
      </c>
      <c r="V3089">
        <f t="shared" si="214"/>
        <v>164</v>
      </c>
    </row>
    <row r="3090" spans="1:22">
      <c r="A3090">
        <v>94992</v>
      </c>
      <c r="B3090" t="s">
        <v>17</v>
      </c>
      <c r="C3090" t="s">
        <v>18</v>
      </c>
      <c r="D3090" t="s">
        <v>19</v>
      </c>
      <c r="H3090" t="s">
        <v>19</v>
      </c>
      <c r="J3090" t="s">
        <v>20</v>
      </c>
      <c r="K3090" s="7">
        <v>20025</v>
      </c>
      <c r="L3090" t="s">
        <v>111</v>
      </c>
      <c r="M3090" t="s">
        <v>57</v>
      </c>
      <c r="N3090" t="s">
        <v>34</v>
      </c>
      <c r="O3090" s="7">
        <v>41050</v>
      </c>
      <c r="P3090" s="7">
        <v>41092</v>
      </c>
      <c r="Q3090" t="s">
        <v>36</v>
      </c>
      <c r="R3090" s="7">
        <v>45688</v>
      </c>
      <c r="S3090" s="8">
        <f t="shared" si="213"/>
        <v>70.30958904109589</v>
      </c>
      <c r="T3090" t="str">
        <f t="shared" si="212"/>
        <v>65+</v>
      </c>
      <c r="U3090" s="7">
        <v>41092</v>
      </c>
      <c r="V3090">
        <f t="shared" si="214"/>
        <v>31</v>
      </c>
    </row>
    <row r="3091" spans="1:22">
      <c r="A3091">
        <v>156279</v>
      </c>
      <c r="B3091" t="s">
        <v>17</v>
      </c>
      <c r="C3091" t="s">
        <v>18</v>
      </c>
      <c r="D3091" t="s">
        <v>19</v>
      </c>
      <c r="H3091" t="s">
        <v>19</v>
      </c>
      <c r="J3091" t="s">
        <v>20</v>
      </c>
      <c r="K3091" s="7">
        <v>34503</v>
      </c>
      <c r="L3091" t="s">
        <v>89</v>
      </c>
      <c r="M3091" t="s">
        <v>57</v>
      </c>
      <c r="N3091" t="s">
        <v>34</v>
      </c>
      <c r="O3091" s="7" t="s">
        <v>36</v>
      </c>
      <c r="P3091" s="7" t="s">
        <v>36</v>
      </c>
      <c r="Q3091" t="s">
        <v>36</v>
      </c>
      <c r="R3091" s="7">
        <v>45688</v>
      </c>
      <c r="S3091" s="8">
        <f t="shared" si="213"/>
        <v>30.643835616438356</v>
      </c>
      <c r="T3091" t="str">
        <f t="shared" si="212"/>
        <v>25-35</v>
      </c>
      <c r="U3091" s="7" t="s">
        <v>36</v>
      </c>
      <c r="V3091" t="str">
        <f t="shared" si="214"/>
        <v/>
      </c>
    </row>
    <row r="3092" spans="1:22">
      <c r="A3092">
        <v>119257</v>
      </c>
      <c r="B3092" t="s">
        <v>17</v>
      </c>
      <c r="C3092" t="s">
        <v>18</v>
      </c>
      <c r="D3092" t="s">
        <v>19</v>
      </c>
      <c r="H3092" t="s">
        <v>19</v>
      </c>
      <c r="J3092" t="s">
        <v>30</v>
      </c>
      <c r="K3092" s="7">
        <v>37461</v>
      </c>
      <c r="L3092" t="s">
        <v>74</v>
      </c>
      <c r="M3092" t="s">
        <v>22</v>
      </c>
      <c r="N3092" t="s">
        <v>32</v>
      </c>
      <c r="O3092" s="7">
        <v>42679</v>
      </c>
      <c r="P3092" s="7">
        <v>42986</v>
      </c>
      <c r="Q3092" t="s">
        <v>24</v>
      </c>
      <c r="R3092" s="7">
        <v>45688</v>
      </c>
      <c r="S3092" s="8">
        <f t="shared" si="213"/>
        <v>22.539726027397261</v>
      </c>
      <c r="T3092" t="str">
        <f t="shared" si="212"/>
        <v>16-25</v>
      </c>
      <c r="U3092" s="7">
        <v>42986</v>
      </c>
      <c r="V3092">
        <f t="shared" si="214"/>
        <v>220</v>
      </c>
    </row>
    <row r="3093" spans="1:22">
      <c r="A3093">
        <v>32230</v>
      </c>
      <c r="B3093" t="s">
        <v>17</v>
      </c>
      <c r="C3093" t="s">
        <v>25</v>
      </c>
      <c r="D3093" t="s">
        <v>19</v>
      </c>
      <c r="H3093" t="s">
        <v>19</v>
      </c>
      <c r="J3093" t="s">
        <v>20</v>
      </c>
      <c r="K3093" s="7">
        <v>18639</v>
      </c>
      <c r="L3093" t="s">
        <v>37</v>
      </c>
      <c r="M3093" t="s">
        <v>27</v>
      </c>
      <c r="N3093" t="s">
        <v>32</v>
      </c>
      <c r="O3093" s="7">
        <v>41296</v>
      </c>
      <c r="P3093" s="7" t="s">
        <v>29</v>
      </c>
      <c r="Q3093" t="s">
        <v>24</v>
      </c>
      <c r="R3093" s="7">
        <v>45688</v>
      </c>
      <c r="S3093" s="8">
        <f t="shared" si="213"/>
        <v>74.106849315068487</v>
      </c>
      <c r="T3093" t="str">
        <f t="shared" si="212"/>
        <v>65+</v>
      </c>
      <c r="U3093" s="7">
        <f>R3093</f>
        <v>45688</v>
      </c>
      <c r="V3093">
        <f t="shared" si="214"/>
        <v>3139</v>
      </c>
    </row>
    <row r="3094" spans="1:22">
      <c r="A3094">
        <v>86235</v>
      </c>
      <c r="B3094" t="s">
        <v>17</v>
      </c>
      <c r="C3094" t="s">
        <v>18</v>
      </c>
      <c r="D3094" t="s">
        <v>19</v>
      </c>
      <c r="H3094" t="s">
        <v>19</v>
      </c>
      <c r="J3094" t="s">
        <v>20</v>
      </c>
      <c r="K3094" s="7">
        <v>23077</v>
      </c>
      <c r="L3094" t="s">
        <v>65</v>
      </c>
      <c r="M3094" t="s">
        <v>27</v>
      </c>
      <c r="N3094" t="s">
        <v>32</v>
      </c>
      <c r="O3094" s="7">
        <v>40983</v>
      </c>
      <c r="P3094" s="7">
        <v>41820</v>
      </c>
      <c r="Q3094" t="s">
        <v>36</v>
      </c>
      <c r="R3094" s="7">
        <v>45688</v>
      </c>
      <c r="S3094" s="8">
        <f t="shared" si="213"/>
        <v>61.947945205479449</v>
      </c>
      <c r="T3094" t="str">
        <f t="shared" si="212"/>
        <v>55-65</v>
      </c>
      <c r="U3094" s="7">
        <v>41820</v>
      </c>
      <c r="V3094">
        <f t="shared" si="214"/>
        <v>598</v>
      </c>
    </row>
    <row r="3095" spans="1:22">
      <c r="A3095">
        <v>47162</v>
      </c>
      <c r="B3095" t="s">
        <v>17</v>
      </c>
      <c r="C3095" t="s">
        <v>18</v>
      </c>
      <c r="D3095" t="s">
        <v>19</v>
      </c>
      <c r="H3095" t="s">
        <v>19</v>
      </c>
      <c r="J3095" t="s">
        <v>20</v>
      </c>
      <c r="K3095" s="7">
        <v>19159</v>
      </c>
      <c r="L3095" t="s">
        <v>37</v>
      </c>
      <c r="M3095" t="s">
        <v>27</v>
      </c>
      <c r="N3095" t="s">
        <v>32</v>
      </c>
      <c r="O3095" s="7">
        <v>39247</v>
      </c>
      <c r="P3095" s="7">
        <v>44796</v>
      </c>
      <c r="Q3095" t="s">
        <v>38</v>
      </c>
      <c r="R3095" s="7">
        <v>45688</v>
      </c>
      <c r="S3095" s="8">
        <f t="shared" si="213"/>
        <v>72.682191780821924</v>
      </c>
      <c r="T3095" t="str">
        <f t="shared" si="212"/>
        <v>65+</v>
      </c>
      <c r="U3095" s="7">
        <v>44796</v>
      </c>
      <c r="V3095">
        <f t="shared" si="214"/>
        <v>3964</v>
      </c>
    </row>
    <row r="3096" spans="1:22">
      <c r="A3096">
        <v>127360</v>
      </c>
      <c r="B3096" t="s">
        <v>17</v>
      </c>
      <c r="C3096" t="s">
        <v>18</v>
      </c>
      <c r="D3096" t="s">
        <v>19</v>
      </c>
      <c r="H3096" t="s">
        <v>19</v>
      </c>
      <c r="J3096" t="s">
        <v>30</v>
      </c>
      <c r="K3096" s="7">
        <v>37819</v>
      </c>
      <c r="L3096" t="s">
        <v>33</v>
      </c>
      <c r="M3096" t="s">
        <v>22</v>
      </c>
      <c r="N3096" t="s">
        <v>34</v>
      </c>
      <c r="O3096" s="7">
        <v>43141</v>
      </c>
      <c r="P3096" s="7">
        <v>43488</v>
      </c>
      <c r="Q3096" t="s">
        <v>77</v>
      </c>
      <c r="R3096" s="7">
        <v>45688</v>
      </c>
      <c r="S3096" s="8">
        <f t="shared" si="213"/>
        <v>21.55890410958904</v>
      </c>
      <c r="T3096" t="str">
        <f t="shared" si="212"/>
        <v>16-25</v>
      </c>
      <c r="U3096" s="7">
        <v>43488</v>
      </c>
      <c r="V3096">
        <f t="shared" si="214"/>
        <v>248</v>
      </c>
    </row>
    <row r="3097" spans="1:22">
      <c r="A3097">
        <v>103434</v>
      </c>
      <c r="B3097" t="s">
        <v>17</v>
      </c>
      <c r="C3097" t="s">
        <v>18</v>
      </c>
      <c r="D3097" t="s">
        <v>19</v>
      </c>
      <c r="H3097" t="s">
        <v>19</v>
      </c>
      <c r="J3097" t="s">
        <v>30</v>
      </c>
      <c r="K3097" s="7">
        <v>35350</v>
      </c>
      <c r="L3097" t="s">
        <v>73</v>
      </c>
      <c r="M3097" t="s">
        <v>22</v>
      </c>
      <c r="N3097" t="s">
        <v>34</v>
      </c>
      <c r="O3097" s="7">
        <v>41515</v>
      </c>
      <c r="P3097" s="7">
        <v>42240</v>
      </c>
      <c r="Q3097" t="s">
        <v>41</v>
      </c>
      <c r="R3097" s="7">
        <v>45688</v>
      </c>
      <c r="S3097" s="8">
        <f t="shared" si="213"/>
        <v>28.323287671232876</v>
      </c>
      <c r="T3097" t="str">
        <f t="shared" si="212"/>
        <v>25-35</v>
      </c>
      <c r="U3097" s="7">
        <v>42240</v>
      </c>
      <c r="V3097">
        <f t="shared" si="214"/>
        <v>518</v>
      </c>
    </row>
    <row r="3098" spans="1:22">
      <c r="A3098">
        <v>159063</v>
      </c>
      <c r="B3098" t="s">
        <v>17</v>
      </c>
      <c r="C3098" t="s">
        <v>18</v>
      </c>
      <c r="D3098" t="s">
        <v>19</v>
      </c>
      <c r="H3098" t="s">
        <v>19</v>
      </c>
      <c r="J3098" t="s">
        <v>20</v>
      </c>
      <c r="K3098" s="7">
        <v>31045</v>
      </c>
      <c r="L3098" t="s">
        <v>39</v>
      </c>
      <c r="M3098" t="s">
        <v>23</v>
      </c>
      <c r="N3098" t="s">
        <v>43</v>
      </c>
      <c r="O3098" s="7" t="s">
        <v>36</v>
      </c>
      <c r="P3098" s="7" t="s">
        <v>36</v>
      </c>
      <c r="Q3098" t="s">
        <v>36</v>
      </c>
      <c r="R3098" s="7">
        <v>45688</v>
      </c>
      <c r="S3098" s="8">
        <f t="shared" si="213"/>
        <v>40.11780821917808</v>
      </c>
      <c r="T3098" t="str">
        <f t="shared" si="212"/>
        <v>35-45</v>
      </c>
      <c r="U3098" s="7" t="s">
        <v>36</v>
      </c>
      <c r="V3098" t="str">
        <f t="shared" si="214"/>
        <v/>
      </c>
    </row>
    <row r="3099" spans="1:22">
      <c r="A3099">
        <v>123178</v>
      </c>
      <c r="B3099" t="s">
        <v>17</v>
      </c>
      <c r="C3099" t="s">
        <v>18</v>
      </c>
      <c r="D3099" t="s">
        <v>19</v>
      </c>
      <c r="H3099" t="s">
        <v>19</v>
      </c>
      <c r="J3099" t="s">
        <v>20</v>
      </c>
      <c r="K3099" s="7">
        <v>37531</v>
      </c>
      <c r="L3099" t="s">
        <v>113</v>
      </c>
      <c r="M3099" t="s">
        <v>27</v>
      </c>
      <c r="N3099" t="s">
        <v>34</v>
      </c>
      <c r="O3099" s="7">
        <v>42917</v>
      </c>
      <c r="P3099" s="7">
        <v>43676</v>
      </c>
      <c r="Q3099" t="s">
        <v>24</v>
      </c>
      <c r="R3099" s="7">
        <v>45688</v>
      </c>
      <c r="S3099" s="8">
        <f t="shared" si="213"/>
        <v>22.347945205479451</v>
      </c>
      <c r="T3099" t="str">
        <f t="shared" si="212"/>
        <v>16-25</v>
      </c>
      <c r="U3099" s="7">
        <v>43676</v>
      </c>
      <c r="V3099">
        <f t="shared" si="214"/>
        <v>542</v>
      </c>
    </row>
    <row r="3100" spans="1:22">
      <c r="A3100">
        <v>44455</v>
      </c>
      <c r="B3100" t="s">
        <v>17</v>
      </c>
      <c r="C3100" t="s">
        <v>18</v>
      </c>
      <c r="D3100" t="s">
        <v>19</v>
      </c>
      <c r="H3100" t="s">
        <v>19</v>
      </c>
      <c r="J3100" t="s">
        <v>20</v>
      </c>
      <c r="K3100" s="7">
        <v>32691</v>
      </c>
      <c r="L3100" t="s">
        <v>26</v>
      </c>
      <c r="M3100" t="s">
        <v>27</v>
      </c>
      <c r="N3100" t="s">
        <v>34</v>
      </c>
      <c r="O3100" s="7">
        <v>39007</v>
      </c>
      <c r="P3100" s="7">
        <v>42863</v>
      </c>
      <c r="Q3100" t="s">
        <v>38</v>
      </c>
      <c r="R3100" s="7">
        <v>45688</v>
      </c>
      <c r="S3100" s="8">
        <f t="shared" si="213"/>
        <v>35.608219178082194</v>
      </c>
      <c r="T3100" t="str">
        <f t="shared" si="212"/>
        <v>35-45</v>
      </c>
      <c r="U3100" s="7">
        <v>42863</v>
      </c>
      <c r="V3100">
        <f t="shared" si="214"/>
        <v>2755</v>
      </c>
    </row>
    <row r="3101" spans="1:22">
      <c r="A3101">
        <v>128556</v>
      </c>
      <c r="B3101" t="s">
        <v>17</v>
      </c>
      <c r="C3101" t="s">
        <v>18</v>
      </c>
      <c r="D3101" t="s">
        <v>19</v>
      </c>
      <c r="H3101" t="s">
        <v>19</v>
      </c>
      <c r="J3101" t="s">
        <v>20</v>
      </c>
      <c r="K3101" s="7">
        <v>36828</v>
      </c>
      <c r="L3101" t="s">
        <v>65</v>
      </c>
      <c r="M3101" t="s">
        <v>27</v>
      </c>
      <c r="N3101" t="s">
        <v>34</v>
      </c>
      <c r="O3101" s="7" t="s">
        <v>36</v>
      </c>
      <c r="P3101" s="7" t="s">
        <v>36</v>
      </c>
      <c r="Q3101" t="s">
        <v>36</v>
      </c>
      <c r="R3101" s="7">
        <v>45688</v>
      </c>
      <c r="S3101" s="8">
        <f t="shared" si="213"/>
        <v>24.273972602739725</v>
      </c>
      <c r="T3101" t="str">
        <f t="shared" si="212"/>
        <v>16-25</v>
      </c>
      <c r="U3101" s="7" t="s">
        <v>36</v>
      </c>
      <c r="V3101" t="str">
        <f t="shared" si="214"/>
        <v/>
      </c>
    </row>
    <row r="3102" spans="1:22">
      <c r="A3102">
        <v>142402</v>
      </c>
      <c r="B3102" t="s">
        <v>17</v>
      </c>
      <c r="C3102" t="s">
        <v>18</v>
      </c>
      <c r="D3102" t="s">
        <v>19</v>
      </c>
      <c r="H3102" t="s">
        <v>19</v>
      </c>
      <c r="J3102" t="s">
        <v>20</v>
      </c>
      <c r="K3102" s="7">
        <v>38503</v>
      </c>
      <c r="L3102" t="s">
        <v>37</v>
      </c>
      <c r="M3102" t="s">
        <v>27</v>
      </c>
      <c r="N3102" t="s">
        <v>34</v>
      </c>
      <c r="O3102" s="7">
        <v>43838</v>
      </c>
      <c r="P3102" s="7">
        <v>44439</v>
      </c>
      <c r="Q3102" t="s">
        <v>77</v>
      </c>
      <c r="R3102" s="7">
        <v>45688</v>
      </c>
      <c r="S3102" s="8">
        <f t="shared" si="213"/>
        <v>19.684931506849313</v>
      </c>
      <c r="T3102" t="str">
        <f t="shared" si="212"/>
        <v>16-25</v>
      </c>
      <c r="U3102" s="7">
        <v>44439</v>
      </c>
      <c r="V3102">
        <f t="shared" si="214"/>
        <v>430</v>
      </c>
    </row>
    <row r="3103" spans="1:22">
      <c r="A3103">
        <v>151093</v>
      </c>
      <c r="B3103" t="s">
        <v>17</v>
      </c>
      <c r="C3103" t="s">
        <v>18</v>
      </c>
      <c r="D3103" t="s">
        <v>19</v>
      </c>
      <c r="H3103" t="s">
        <v>19</v>
      </c>
      <c r="J3103" t="s">
        <v>20</v>
      </c>
      <c r="K3103" s="7">
        <v>35821</v>
      </c>
      <c r="L3103" t="s">
        <v>45</v>
      </c>
      <c r="M3103" t="s">
        <v>22</v>
      </c>
      <c r="N3103" t="s">
        <v>34</v>
      </c>
      <c r="O3103" s="7">
        <v>44391</v>
      </c>
      <c r="P3103" s="7">
        <v>44777</v>
      </c>
      <c r="Q3103" t="s">
        <v>24</v>
      </c>
      <c r="R3103" s="7">
        <v>45688</v>
      </c>
      <c r="S3103" s="8">
        <f t="shared" si="213"/>
        <v>27.032876712328768</v>
      </c>
      <c r="T3103" t="str">
        <f t="shared" si="212"/>
        <v>25-35</v>
      </c>
      <c r="U3103" s="7">
        <v>44777</v>
      </c>
      <c r="V3103">
        <f t="shared" si="214"/>
        <v>277</v>
      </c>
    </row>
    <row r="3104" spans="1:22">
      <c r="A3104">
        <v>160415</v>
      </c>
      <c r="B3104" t="s">
        <v>17</v>
      </c>
      <c r="C3104" t="s">
        <v>25</v>
      </c>
      <c r="D3104" t="s">
        <v>19</v>
      </c>
      <c r="H3104" t="s">
        <v>19</v>
      </c>
      <c r="J3104" t="s">
        <v>30</v>
      </c>
      <c r="K3104" s="7">
        <v>33829</v>
      </c>
      <c r="L3104" t="s">
        <v>139</v>
      </c>
      <c r="M3104" t="s">
        <v>23</v>
      </c>
      <c r="N3104" t="s">
        <v>34</v>
      </c>
      <c r="O3104" s="7">
        <v>45037</v>
      </c>
      <c r="P3104" s="7" t="s">
        <v>29</v>
      </c>
      <c r="Q3104" t="s">
        <v>24</v>
      </c>
      <c r="R3104" s="7">
        <v>45688</v>
      </c>
      <c r="S3104" s="8">
        <f t="shared" si="213"/>
        <v>32.490410958904107</v>
      </c>
      <c r="T3104" t="str">
        <f t="shared" si="212"/>
        <v>25-35</v>
      </c>
      <c r="U3104" s="7">
        <f>R3104</f>
        <v>45688</v>
      </c>
      <c r="V3104">
        <f t="shared" si="214"/>
        <v>466</v>
      </c>
    </row>
    <row r="3105" spans="1:22">
      <c r="A3105">
        <v>79425</v>
      </c>
      <c r="B3105" t="s">
        <v>17</v>
      </c>
      <c r="C3105" t="s">
        <v>18</v>
      </c>
      <c r="D3105" t="s">
        <v>19</v>
      </c>
      <c r="H3105" t="s">
        <v>19</v>
      </c>
      <c r="J3105" t="s">
        <v>30</v>
      </c>
      <c r="K3105" s="7">
        <v>14625</v>
      </c>
      <c r="L3105" t="s">
        <v>113</v>
      </c>
      <c r="M3105" t="s">
        <v>27</v>
      </c>
      <c r="N3105" t="s">
        <v>34</v>
      </c>
      <c r="O3105" s="7">
        <v>40647</v>
      </c>
      <c r="P3105" s="7">
        <v>41880</v>
      </c>
      <c r="Q3105" t="s">
        <v>36</v>
      </c>
      <c r="R3105" s="7">
        <v>45688</v>
      </c>
      <c r="S3105" s="8">
        <f t="shared" si="213"/>
        <v>85.104109589041101</v>
      </c>
      <c r="T3105" t="str">
        <f t="shared" si="212"/>
        <v>65+</v>
      </c>
      <c r="U3105" s="7">
        <v>41880</v>
      </c>
      <c r="V3105">
        <f t="shared" si="214"/>
        <v>882</v>
      </c>
    </row>
    <row r="3106" spans="1:22">
      <c r="A3106">
        <v>82073</v>
      </c>
      <c r="B3106" t="s">
        <v>17</v>
      </c>
      <c r="C3106" t="s">
        <v>18</v>
      </c>
      <c r="D3106" t="s">
        <v>19</v>
      </c>
      <c r="H3106" t="s">
        <v>19</v>
      </c>
      <c r="J3106" t="s">
        <v>30</v>
      </c>
      <c r="K3106" s="7">
        <v>15875</v>
      </c>
      <c r="L3106" t="s">
        <v>298</v>
      </c>
      <c r="M3106" t="s">
        <v>23</v>
      </c>
      <c r="N3106" t="s">
        <v>32</v>
      </c>
      <c r="O3106" s="7">
        <v>40637</v>
      </c>
      <c r="P3106" s="7">
        <v>42396</v>
      </c>
      <c r="Q3106" t="s">
        <v>24</v>
      </c>
      <c r="R3106" s="7">
        <v>45688</v>
      </c>
      <c r="S3106" s="8">
        <f t="shared" si="213"/>
        <v>81.679452054794524</v>
      </c>
      <c r="T3106" t="str">
        <f t="shared" si="212"/>
        <v>65+</v>
      </c>
      <c r="U3106" s="7">
        <v>42396</v>
      </c>
      <c r="V3106">
        <f t="shared" si="214"/>
        <v>1258</v>
      </c>
    </row>
    <row r="3107" spans="1:22">
      <c r="A3107">
        <v>13254</v>
      </c>
      <c r="B3107" t="s">
        <v>17</v>
      </c>
      <c r="C3107" t="s">
        <v>18</v>
      </c>
      <c r="D3107" t="s">
        <v>19</v>
      </c>
      <c r="H3107" t="s">
        <v>46</v>
      </c>
      <c r="I3107" t="s">
        <v>47</v>
      </c>
      <c r="J3107" t="s">
        <v>30</v>
      </c>
      <c r="K3107" s="7">
        <v>11843</v>
      </c>
      <c r="L3107" t="s">
        <v>26</v>
      </c>
      <c r="M3107" t="s">
        <v>27</v>
      </c>
      <c r="N3107" t="s">
        <v>34</v>
      </c>
      <c r="O3107" s="7">
        <v>42676</v>
      </c>
      <c r="P3107" s="7">
        <v>43370</v>
      </c>
      <c r="Q3107" t="s">
        <v>55</v>
      </c>
      <c r="R3107" s="7">
        <v>45688</v>
      </c>
      <c r="S3107" s="8">
        <f t="shared" si="213"/>
        <v>92.726027397260268</v>
      </c>
      <c r="T3107" t="str">
        <f t="shared" si="212"/>
        <v>65+</v>
      </c>
      <c r="U3107" s="7">
        <v>43370</v>
      </c>
      <c r="V3107">
        <f t="shared" si="214"/>
        <v>497</v>
      </c>
    </row>
    <row r="3108" spans="1:22">
      <c r="A3108">
        <v>103240</v>
      </c>
      <c r="B3108" t="s">
        <v>17</v>
      </c>
      <c r="C3108" t="s">
        <v>18</v>
      </c>
      <c r="D3108" t="s">
        <v>19</v>
      </c>
      <c r="H3108" t="s">
        <v>19</v>
      </c>
      <c r="J3108" t="s">
        <v>30</v>
      </c>
      <c r="K3108" s="7">
        <v>36236</v>
      </c>
      <c r="L3108" t="s">
        <v>74</v>
      </c>
      <c r="M3108" t="s">
        <v>22</v>
      </c>
      <c r="N3108" t="s">
        <v>32</v>
      </c>
      <c r="O3108" s="7" t="s">
        <v>36</v>
      </c>
      <c r="P3108" s="7" t="s">
        <v>36</v>
      </c>
      <c r="Q3108" t="s">
        <v>24</v>
      </c>
      <c r="R3108" s="7">
        <v>45688</v>
      </c>
      <c r="S3108" s="8">
        <f t="shared" si="213"/>
        <v>25.895890410958906</v>
      </c>
      <c r="T3108" t="str">
        <f t="shared" si="212"/>
        <v>25-35</v>
      </c>
      <c r="U3108" s="7" t="s">
        <v>36</v>
      </c>
      <c r="V3108" t="str">
        <f t="shared" si="214"/>
        <v/>
      </c>
    </row>
    <row r="3109" spans="1:22">
      <c r="A3109">
        <v>19476</v>
      </c>
      <c r="B3109" t="s">
        <v>17</v>
      </c>
      <c r="C3109" t="s">
        <v>18</v>
      </c>
      <c r="D3109" t="s">
        <v>19</v>
      </c>
      <c r="H3109" t="s">
        <v>19</v>
      </c>
      <c r="J3109" t="s">
        <v>30</v>
      </c>
      <c r="K3109" s="7">
        <v>14700</v>
      </c>
      <c r="L3109" t="s">
        <v>26</v>
      </c>
      <c r="M3109" t="s">
        <v>27</v>
      </c>
      <c r="N3109" t="s">
        <v>32</v>
      </c>
      <c r="O3109" s="7">
        <v>1</v>
      </c>
      <c r="P3109" s="7">
        <v>1</v>
      </c>
      <c r="Q3109" t="s">
        <v>36</v>
      </c>
      <c r="R3109" s="7">
        <v>45688</v>
      </c>
      <c r="S3109" s="8">
        <f t="shared" si="213"/>
        <v>84.898630136986299</v>
      </c>
      <c r="T3109" t="str">
        <f t="shared" si="212"/>
        <v>65+</v>
      </c>
      <c r="U3109" s="7">
        <v>1</v>
      </c>
    </row>
    <row r="3110" spans="1:22">
      <c r="A3110">
        <v>94101</v>
      </c>
      <c r="B3110" t="s">
        <v>17</v>
      </c>
      <c r="C3110" t="s">
        <v>18</v>
      </c>
      <c r="D3110" t="s">
        <v>19</v>
      </c>
      <c r="H3110" t="s">
        <v>19</v>
      </c>
      <c r="J3110" t="s">
        <v>30</v>
      </c>
      <c r="L3110" t="s">
        <v>37</v>
      </c>
      <c r="M3110" t="s">
        <v>27</v>
      </c>
      <c r="N3110" t="s">
        <v>32</v>
      </c>
      <c r="O3110" s="7">
        <v>41228</v>
      </c>
      <c r="P3110" s="7">
        <v>41228</v>
      </c>
      <c r="Q3110" t="s">
        <v>36</v>
      </c>
      <c r="R3110" s="7">
        <v>45688</v>
      </c>
      <c r="S3110" s="8">
        <f t="shared" si="213"/>
        <v>125.17260273972603</v>
      </c>
      <c r="T3110" t="str">
        <f t="shared" si="212"/>
        <v>65+</v>
      </c>
      <c r="U3110" s="7">
        <v>41228</v>
      </c>
      <c r="V3110">
        <f t="shared" si="214"/>
        <v>1</v>
      </c>
    </row>
    <row r="3111" spans="1:22">
      <c r="A3111">
        <v>109627</v>
      </c>
      <c r="B3111" t="s">
        <v>17</v>
      </c>
      <c r="C3111" t="s">
        <v>25</v>
      </c>
      <c r="D3111" t="s">
        <v>19</v>
      </c>
      <c r="H3111" t="s">
        <v>19</v>
      </c>
      <c r="J3111" t="s">
        <v>20</v>
      </c>
      <c r="K3111" s="7">
        <v>18168</v>
      </c>
      <c r="L3111" t="s">
        <v>37</v>
      </c>
      <c r="M3111" t="s">
        <v>27</v>
      </c>
      <c r="N3111" t="s">
        <v>34</v>
      </c>
      <c r="O3111" s="7">
        <v>41930</v>
      </c>
      <c r="P3111" s="7" t="s">
        <v>29</v>
      </c>
      <c r="Q3111" t="s">
        <v>24</v>
      </c>
      <c r="R3111" s="7">
        <v>45688</v>
      </c>
      <c r="S3111" s="8">
        <f t="shared" si="213"/>
        <v>75.397260273972606</v>
      </c>
      <c r="T3111" t="str">
        <f t="shared" si="212"/>
        <v>65+</v>
      </c>
      <c r="U3111" s="7">
        <f>R3111</f>
        <v>45688</v>
      </c>
      <c r="V3111">
        <f t="shared" si="214"/>
        <v>2685</v>
      </c>
    </row>
    <row r="3112" spans="1:22">
      <c r="A3112">
        <v>154264</v>
      </c>
      <c r="B3112" t="s">
        <v>17</v>
      </c>
      <c r="C3112" t="s">
        <v>18</v>
      </c>
      <c r="D3112" t="s">
        <v>19</v>
      </c>
      <c r="H3112" t="s">
        <v>19</v>
      </c>
      <c r="J3112" t="s">
        <v>20</v>
      </c>
      <c r="K3112" s="7">
        <v>19536</v>
      </c>
      <c r="L3112" t="s">
        <v>65</v>
      </c>
      <c r="M3112" t="s">
        <v>27</v>
      </c>
      <c r="N3112" t="s">
        <v>34</v>
      </c>
      <c r="O3112" s="7" t="s">
        <v>36</v>
      </c>
      <c r="P3112" s="7" t="s">
        <v>36</v>
      </c>
      <c r="Q3112" t="s">
        <v>36</v>
      </c>
      <c r="R3112" s="7">
        <v>45688</v>
      </c>
      <c r="S3112" s="8">
        <f t="shared" si="213"/>
        <v>71.649315068493152</v>
      </c>
      <c r="T3112" t="str">
        <f t="shared" si="212"/>
        <v>65+</v>
      </c>
      <c r="U3112" s="7" t="s">
        <v>36</v>
      </c>
      <c r="V3112" t="str">
        <f t="shared" si="214"/>
        <v/>
      </c>
    </row>
    <row r="3113" spans="1:22">
      <c r="A3113">
        <v>79107</v>
      </c>
      <c r="B3113" t="s">
        <v>17</v>
      </c>
      <c r="C3113" t="s">
        <v>25</v>
      </c>
      <c r="D3113" t="s">
        <v>19</v>
      </c>
      <c r="H3113" t="s">
        <v>19</v>
      </c>
      <c r="J3113" t="s">
        <v>20</v>
      </c>
      <c r="K3113" s="7">
        <v>16328</v>
      </c>
      <c r="L3113" t="s">
        <v>37</v>
      </c>
      <c r="M3113" t="s">
        <v>27</v>
      </c>
      <c r="N3113" t="s">
        <v>34</v>
      </c>
      <c r="O3113" s="7" t="s">
        <v>36</v>
      </c>
      <c r="P3113" s="7" t="s">
        <v>36</v>
      </c>
      <c r="Q3113" t="s">
        <v>24</v>
      </c>
      <c r="R3113" s="7">
        <v>45688</v>
      </c>
      <c r="S3113" s="8">
        <f t="shared" si="213"/>
        <v>80.438356164383563</v>
      </c>
      <c r="T3113" t="str">
        <f t="shared" si="212"/>
        <v>65+</v>
      </c>
      <c r="U3113" s="7" t="s">
        <v>36</v>
      </c>
      <c r="V3113" t="str">
        <f t="shared" si="214"/>
        <v/>
      </c>
    </row>
    <row r="3114" spans="1:22">
      <c r="A3114">
        <v>77573</v>
      </c>
      <c r="B3114" t="s">
        <v>17</v>
      </c>
      <c r="C3114" t="s">
        <v>18</v>
      </c>
      <c r="D3114" t="s">
        <v>19</v>
      </c>
      <c r="H3114" t="s">
        <v>19</v>
      </c>
      <c r="J3114" t="s">
        <v>20</v>
      </c>
      <c r="K3114" s="7">
        <v>23530</v>
      </c>
      <c r="L3114" t="s">
        <v>48</v>
      </c>
      <c r="M3114" t="s">
        <v>27</v>
      </c>
      <c r="N3114" t="s">
        <v>34</v>
      </c>
      <c r="O3114" s="7">
        <v>40244</v>
      </c>
      <c r="P3114" s="7">
        <v>40940</v>
      </c>
      <c r="Q3114" t="s">
        <v>36</v>
      </c>
      <c r="R3114" s="7">
        <v>45688</v>
      </c>
      <c r="S3114" s="8">
        <f t="shared" si="213"/>
        <v>60.706849315068496</v>
      </c>
      <c r="T3114" t="str">
        <f t="shared" si="212"/>
        <v>55-65</v>
      </c>
      <c r="U3114" s="7">
        <v>40940</v>
      </c>
      <c r="V3114">
        <f t="shared" si="214"/>
        <v>498</v>
      </c>
    </row>
    <row r="3115" spans="1:22">
      <c r="A3115">
        <v>130412</v>
      </c>
      <c r="B3115" t="s">
        <v>17</v>
      </c>
      <c r="C3115" t="s">
        <v>25</v>
      </c>
      <c r="D3115" t="s">
        <v>19</v>
      </c>
      <c r="H3115" t="s">
        <v>19</v>
      </c>
      <c r="J3115" t="s">
        <v>20</v>
      </c>
      <c r="K3115" s="7">
        <v>11084</v>
      </c>
      <c r="L3115" t="s">
        <v>21</v>
      </c>
      <c r="M3115" t="s">
        <v>22</v>
      </c>
      <c r="N3115" t="s">
        <v>34</v>
      </c>
      <c r="O3115" s="7">
        <v>43315</v>
      </c>
      <c r="P3115" s="7" t="s">
        <v>29</v>
      </c>
      <c r="Q3115" t="s">
        <v>24</v>
      </c>
      <c r="R3115" s="7">
        <v>45688</v>
      </c>
      <c r="S3115" s="8">
        <f t="shared" si="213"/>
        <v>94.805479452054797</v>
      </c>
      <c r="T3115" t="str">
        <f t="shared" si="212"/>
        <v>65+</v>
      </c>
      <c r="U3115" s="7">
        <f t="shared" ref="U3115:U3116" si="215">R3115</f>
        <v>45688</v>
      </c>
      <c r="V3115">
        <f t="shared" si="214"/>
        <v>1696</v>
      </c>
    </row>
    <row r="3116" spans="1:22">
      <c r="A3116">
        <v>162035</v>
      </c>
      <c r="B3116" t="s">
        <v>17</v>
      </c>
      <c r="C3116" t="s">
        <v>25</v>
      </c>
      <c r="D3116" t="s">
        <v>19</v>
      </c>
      <c r="H3116" t="s">
        <v>19</v>
      </c>
      <c r="J3116" t="s">
        <v>20</v>
      </c>
      <c r="K3116" s="7">
        <v>26612</v>
      </c>
      <c r="L3116" t="s">
        <v>58</v>
      </c>
      <c r="M3116" t="s">
        <v>27</v>
      </c>
      <c r="N3116" t="s">
        <v>34</v>
      </c>
      <c r="O3116" s="7">
        <v>43182</v>
      </c>
      <c r="P3116" s="7" t="s">
        <v>29</v>
      </c>
      <c r="Q3116" t="s">
        <v>55</v>
      </c>
      <c r="R3116" s="7">
        <v>45688</v>
      </c>
      <c r="S3116" s="8">
        <f t="shared" si="213"/>
        <v>52.263013698630139</v>
      </c>
      <c r="T3116" t="str">
        <f t="shared" si="212"/>
        <v>45-55</v>
      </c>
      <c r="U3116" s="7">
        <f t="shared" si="215"/>
        <v>45688</v>
      </c>
      <c r="V3116">
        <f t="shared" si="214"/>
        <v>1791</v>
      </c>
    </row>
    <row r="3117" spans="1:22">
      <c r="A3117">
        <v>110517</v>
      </c>
      <c r="B3117" t="s">
        <v>17</v>
      </c>
      <c r="C3117" t="s">
        <v>18</v>
      </c>
      <c r="D3117" t="s">
        <v>19</v>
      </c>
      <c r="H3117" t="s">
        <v>19</v>
      </c>
      <c r="J3117" t="s">
        <v>20</v>
      </c>
      <c r="L3117" t="s">
        <v>54</v>
      </c>
      <c r="M3117" t="s">
        <v>27</v>
      </c>
      <c r="N3117" t="s">
        <v>32</v>
      </c>
      <c r="O3117" s="7" t="s">
        <v>36</v>
      </c>
      <c r="P3117" s="7" t="s">
        <v>36</v>
      </c>
      <c r="Q3117" t="s">
        <v>38</v>
      </c>
      <c r="R3117" s="7">
        <v>45688</v>
      </c>
      <c r="S3117" s="8">
        <f t="shared" si="213"/>
        <v>125.17260273972603</v>
      </c>
      <c r="T3117" t="str">
        <f t="shared" si="212"/>
        <v>65+</v>
      </c>
      <c r="U3117" s="7" t="s">
        <v>36</v>
      </c>
      <c r="V3117" t="str">
        <f t="shared" si="214"/>
        <v/>
      </c>
    </row>
    <row r="3118" spans="1:22">
      <c r="A3118">
        <v>115978</v>
      </c>
      <c r="B3118" t="s">
        <v>17</v>
      </c>
      <c r="C3118" t="s">
        <v>18</v>
      </c>
      <c r="D3118" t="s">
        <v>19</v>
      </c>
      <c r="H3118" t="s">
        <v>19</v>
      </c>
      <c r="J3118" t="s">
        <v>30</v>
      </c>
      <c r="L3118" t="s">
        <v>113</v>
      </c>
      <c r="M3118" t="s">
        <v>27</v>
      </c>
      <c r="N3118" t="s">
        <v>32</v>
      </c>
      <c r="O3118" s="7">
        <v>42522</v>
      </c>
      <c r="P3118" s="7">
        <v>44831</v>
      </c>
      <c r="Q3118" t="s">
        <v>38</v>
      </c>
      <c r="R3118" s="7">
        <v>45688</v>
      </c>
      <c r="S3118" s="8">
        <f t="shared" si="213"/>
        <v>125.17260273972603</v>
      </c>
      <c r="T3118" t="str">
        <f t="shared" si="212"/>
        <v>65+</v>
      </c>
      <c r="U3118" s="7">
        <v>44831</v>
      </c>
      <c r="V3118">
        <f t="shared" si="214"/>
        <v>1650</v>
      </c>
    </row>
    <row r="3119" spans="1:22">
      <c r="A3119">
        <v>94591</v>
      </c>
      <c r="B3119" t="s">
        <v>17</v>
      </c>
      <c r="C3119" t="s">
        <v>18</v>
      </c>
      <c r="D3119" t="s">
        <v>19</v>
      </c>
      <c r="H3119" t="s">
        <v>19</v>
      </c>
      <c r="J3119" t="s">
        <v>30</v>
      </c>
      <c r="K3119" s="7">
        <v>15956</v>
      </c>
      <c r="L3119" t="s">
        <v>65</v>
      </c>
      <c r="M3119" t="s">
        <v>27</v>
      </c>
      <c r="N3119" t="s">
        <v>86</v>
      </c>
      <c r="O3119" s="7">
        <v>41113</v>
      </c>
      <c r="P3119" s="7">
        <v>41855</v>
      </c>
      <c r="Q3119" t="s">
        <v>36</v>
      </c>
      <c r="R3119" s="7">
        <v>45688</v>
      </c>
      <c r="S3119" s="8">
        <f t="shared" si="213"/>
        <v>81.457534246575349</v>
      </c>
      <c r="T3119" t="str">
        <f t="shared" si="212"/>
        <v>65+</v>
      </c>
      <c r="U3119" s="7">
        <v>41855</v>
      </c>
      <c r="V3119">
        <f t="shared" si="214"/>
        <v>531</v>
      </c>
    </row>
    <row r="3120" spans="1:22">
      <c r="A3120">
        <v>414</v>
      </c>
      <c r="B3120" t="s">
        <v>17</v>
      </c>
      <c r="C3120" t="s">
        <v>18</v>
      </c>
      <c r="D3120" t="s">
        <v>19</v>
      </c>
      <c r="H3120" t="s">
        <v>46</v>
      </c>
      <c r="I3120" t="s">
        <v>299</v>
      </c>
      <c r="J3120" t="s">
        <v>20</v>
      </c>
      <c r="L3120" t="s">
        <v>26</v>
      </c>
      <c r="M3120" t="s">
        <v>27</v>
      </c>
      <c r="N3120" t="s">
        <v>32</v>
      </c>
      <c r="O3120" s="7">
        <v>1</v>
      </c>
      <c r="P3120" s="7">
        <v>1</v>
      </c>
      <c r="Q3120" t="s">
        <v>36</v>
      </c>
      <c r="R3120" s="7">
        <v>45688</v>
      </c>
      <c r="S3120" s="8">
        <f t="shared" si="213"/>
        <v>125.17260273972603</v>
      </c>
      <c r="T3120" t="str">
        <f t="shared" si="212"/>
        <v>65+</v>
      </c>
      <c r="U3120" s="7">
        <v>1</v>
      </c>
    </row>
    <row r="3121" spans="1:22">
      <c r="A3121">
        <v>146834</v>
      </c>
      <c r="B3121" t="s">
        <v>17</v>
      </c>
      <c r="C3121" t="s">
        <v>18</v>
      </c>
      <c r="D3121" t="s">
        <v>19</v>
      </c>
      <c r="H3121" t="s">
        <v>19</v>
      </c>
      <c r="J3121" t="s">
        <v>20</v>
      </c>
      <c r="K3121" s="7">
        <v>36081</v>
      </c>
      <c r="L3121" t="s">
        <v>72</v>
      </c>
      <c r="M3121" t="s">
        <v>22</v>
      </c>
      <c r="N3121" t="s">
        <v>34</v>
      </c>
      <c r="O3121" s="7">
        <v>44105</v>
      </c>
      <c r="P3121" s="7">
        <v>44294</v>
      </c>
      <c r="Q3121" t="s">
        <v>24</v>
      </c>
      <c r="R3121" s="7">
        <v>45688</v>
      </c>
      <c r="S3121" s="8">
        <f t="shared" si="213"/>
        <v>26.32054794520548</v>
      </c>
      <c r="T3121" t="str">
        <f t="shared" si="212"/>
        <v>25-35</v>
      </c>
      <c r="U3121" s="7">
        <v>44294</v>
      </c>
      <c r="V3121">
        <f t="shared" si="214"/>
        <v>136</v>
      </c>
    </row>
    <row r="3122" spans="1:22">
      <c r="A3122">
        <v>117437</v>
      </c>
      <c r="B3122" t="s">
        <v>17</v>
      </c>
      <c r="C3122" t="s">
        <v>18</v>
      </c>
      <c r="D3122" t="s">
        <v>19</v>
      </c>
      <c r="H3122" t="s">
        <v>19</v>
      </c>
      <c r="J3122" t="s">
        <v>20</v>
      </c>
      <c r="K3122" s="7">
        <v>37105</v>
      </c>
      <c r="L3122" t="s">
        <v>73</v>
      </c>
      <c r="M3122" t="s">
        <v>22</v>
      </c>
      <c r="N3122" t="s">
        <v>32</v>
      </c>
      <c r="O3122" s="7">
        <v>42301</v>
      </c>
      <c r="P3122" s="7">
        <v>43126</v>
      </c>
      <c r="Q3122" t="s">
        <v>24</v>
      </c>
      <c r="R3122" s="7">
        <v>45688</v>
      </c>
      <c r="S3122" s="8">
        <f t="shared" si="213"/>
        <v>23.515068493150686</v>
      </c>
      <c r="T3122" t="str">
        <f t="shared" si="212"/>
        <v>16-25</v>
      </c>
      <c r="U3122" s="7">
        <v>43126</v>
      </c>
      <c r="V3122">
        <f t="shared" si="214"/>
        <v>590</v>
      </c>
    </row>
    <row r="3123" spans="1:22">
      <c r="A3123">
        <v>108468</v>
      </c>
      <c r="B3123" t="s">
        <v>17</v>
      </c>
      <c r="C3123" t="s">
        <v>18</v>
      </c>
      <c r="D3123" t="s">
        <v>19</v>
      </c>
      <c r="H3123" t="s">
        <v>19</v>
      </c>
      <c r="J3123" t="s">
        <v>20</v>
      </c>
      <c r="K3123" s="7">
        <v>23456</v>
      </c>
      <c r="L3123" t="s">
        <v>136</v>
      </c>
      <c r="M3123" t="s">
        <v>22</v>
      </c>
      <c r="N3123" t="s">
        <v>32</v>
      </c>
      <c r="O3123" s="7">
        <v>41834</v>
      </c>
      <c r="P3123" s="7">
        <v>41859</v>
      </c>
      <c r="Q3123" t="s">
        <v>36</v>
      </c>
      <c r="R3123" s="7">
        <v>45688</v>
      </c>
      <c r="S3123" s="8">
        <f t="shared" si="213"/>
        <v>60.909589041095892</v>
      </c>
      <c r="T3123" t="str">
        <f t="shared" si="212"/>
        <v>55-65</v>
      </c>
      <c r="U3123" s="7">
        <v>41859</v>
      </c>
      <c r="V3123">
        <f t="shared" si="214"/>
        <v>20</v>
      </c>
    </row>
    <row r="3124" spans="1:22">
      <c r="A3124">
        <v>94067</v>
      </c>
      <c r="B3124" t="s">
        <v>17</v>
      </c>
      <c r="C3124" t="s">
        <v>18</v>
      </c>
      <c r="D3124" t="s">
        <v>19</v>
      </c>
      <c r="H3124" t="s">
        <v>19</v>
      </c>
      <c r="J3124" t="s">
        <v>20</v>
      </c>
      <c r="L3124" t="s">
        <v>48</v>
      </c>
      <c r="M3124" t="s">
        <v>27</v>
      </c>
      <c r="N3124" t="s">
        <v>40</v>
      </c>
      <c r="O3124" s="7">
        <v>41228</v>
      </c>
      <c r="P3124" s="7">
        <v>41228</v>
      </c>
      <c r="Q3124" t="s">
        <v>36</v>
      </c>
      <c r="R3124" s="7">
        <v>45688</v>
      </c>
      <c r="S3124" s="8">
        <f t="shared" si="213"/>
        <v>125.17260273972603</v>
      </c>
      <c r="T3124" t="str">
        <f t="shared" si="212"/>
        <v>65+</v>
      </c>
      <c r="U3124" s="7">
        <v>41228</v>
      </c>
      <c r="V3124">
        <f t="shared" si="214"/>
        <v>1</v>
      </c>
    </row>
    <row r="3125" spans="1:22">
      <c r="A3125">
        <v>83868</v>
      </c>
      <c r="B3125" t="s">
        <v>17</v>
      </c>
      <c r="C3125" t="s">
        <v>18</v>
      </c>
      <c r="D3125" t="s">
        <v>19</v>
      </c>
      <c r="H3125" t="s">
        <v>19</v>
      </c>
      <c r="J3125" t="s">
        <v>30</v>
      </c>
      <c r="K3125" s="7">
        <v>15361</v>
      </c>
      <c r="L3125" t="s">
        <v>37</v>
      </c>
      <c r="M3125" t="s">
        <v>27</v>
      </c>
      <c r="N3125" t="s">
        <v>32</v>
      </c>
      <c r="O3125" s="7">
        <v>40890</v>
      </c>
      <c r="P3125" s="7">
        <v>41412</v>
      </c>
      <c r="Q3125" t="s">
        <v>36</v>
      </c>
      <c r="R3125" s="7">
        <v>45688</v>
      </c>
      <c r="S3125" s="8">
        <f t="shared" si="213"/>
        <v>83.087671232876716</v>
      </c>
      <c r="T3125" t="str">
        <f t="shared" si="212"/>
        <v>65+</v>
      </c>
      <c r="U3125" s="7">
        <v>41412</v>
      </c>
      <c r="V3125">
        <f t="shared" si="214"/>
        <v>374</v>
      </c>
    </row>
    <row r="3126" spans="1:22">
      <c r="A3126">
        <v>150211</v>
      </c>
      <c r="B3126" t="s">
        <v>17</v>
      </c>
      <c r="C3126" t="s">
        <v>18</v>
      </c>
      <c r="D3126" t="s">
        <v>19</v>
      </c>
      <c r="H3126" t="s">
        <v>19</v>
      </c>
      <c r="J3126" t="s">
        <v>30</v>
      </c>
      <c r="L3126" t="s">
        <v>154</v>
      </c>
      <c r="M3126" t="s">
        <v>23</v>
      </c>
      <c r="N3126" t="s">
        <v>34</v>
      </c>
      <c r="O3126" s="7" t="s">
        <v>36</v>
      </c>
      <c r="P3126" s="7" t="s">
        <v>36</v>
      </c>
      <c r="Q3126" t="s">
        <v>36</v>
      </c>
      <c r="R3126" s="7">
        <v>45688</v>
      </c>
      <c r="S3126" s="8">
        <f t="shared" si="213"/>
        <v>125.17260273972603</v>
      </c>
      <c r="T3126" t="str">
        <f t="shared" si="212"/>
        <v>65+</v>
      </c>
      <c r="U3126" s="7" t="s">
        <v>36</v>
      </c>
      <c r="V3126" t="str">
        <f t="shared" si="214"/>
        <v/>
      </c>
    </row>
    <row r="3127" spans="1:22">
      <c r="A3127">
        <v>161930</v>
      </c>
      <c r="B3127" t="s">
        <v>17</v>
      </c>
      <c r="C3127" t="s">
        <v>25</v>
      </c>
      <c r="D3127" t="s">
        <v>19</v>
      </c>
      <c r="H3127" t="s">
        <v>19</v>
      </c>
      <c r="J3127" t="s">
        <v>20</v>
      </c>
      <c r="K3127" s="7">
        <v>20336</v>
      </c>
      <c r="L3127" t="s">
        <v>58</v>
      </c>
      <c r="M3127" t="s">
        <v>27</v>
      </c>
      <c r="N3127" t="s">
        <v>34</v>
      </c>
      <c r="O3127" s="7">
        <v>45204</v>
      </c>
      <c r="P3127" s="7" t="s">
        <v>29</v>
      </c>
      <c r="Q3127" t="s">
        <v>41</v>
      </c>
      <c r="R3127" s="7">
        <v>45688</v>
      </c>
      <c r="S3127" s="8">
        <f t="shared" si="213"/>
        <v>69.457534246575349</v>
      </c>
      <c r="T3127" t="str">
        <f t="shared" si="212"/>
        <v>65+</v>
      </c>
      <c r="U3127" s="7">
        <f>R3127</f>
        <v>45688</v>
      </c>
      <c r="V3127">
        <f t="shared" si="214"/>
        <v>347</v>
      </c>
    </row>
    <row r="3128" spans="1:22">
      <c r="A3128">
        <v>166936</v>
      </c>
      <c r="B3128" t="s">
        <v>17</v>
      </c>
      <c r="C3128" t="s">
        <v>18</v>
      </c>
      <c r="D3128" t="s">
        <v>19</v>
      </c>
      <c r="H3128" t="s">
        <v>19</v>
      </c>
      <c r="J3128" t="s">
        <v>20</v>
      </c>
      <c r="K3128" s="7">
        <v>39936</v>
      </c>
      <c r="L3128" t="s">
        <v>82</v>
      </c>
      <c r="M3128" t="s">
        <v>27</v>
      </c>
      <c r="N3128" t="s">
        <v>40</v>
      </c>
      <c r="O3128" s="7" t="s">
        <v>36</v>
      </c>
      <c r="P3128" s="7" t="s">
        <v>36</v>
      </c>
      <c r="Q3128" t="s">
        <v>36</v>
      </c>
      <c r="R3128" s="7">
        <v>45688</v>
      </c>
      <c r="S3128" s="8">
        <f t="shared" si="213"/>
        <v>15.758904109589041</v>
      </c>
      <c r="T3128" t="str">
        <f t="shared" si="212"/>
        <v/>
      </c>
      <c r="U3128" s="7" t="s">
        <v>36</v>
      </c>
      <c r="V3128" t="str">
        <f t="shared" si="214"/>
        <v/>
      </c>
    </row>
    <row r="3129" spans="1:22">
      <c r="A3129">
        <v>151842</v>
      </c>
      <c r="B3129" t="s">
        <v>17</v>
      </c>
      <c r="C3129" t="s">
        <v>18</v>
      </c>
      <c r="D3129" t="s">
        <v>19</v>
      </c>
      <c r="H3129" t="s">
        <v>19</v>
      </c>
      <c r="J3129" t="s">
        <v>20</v>
      </c>
      <c r="K3129" s="7">
        <v>38030</v>
      </c>
      <c r="L3129" t="s">
        <v>26</v>
      </c>
      <c r="M3129" t="s">
        <v>27</v>
      </c>
      <c r="N3129" t="s">
        <v>43</v>
      </c>
      <c r="O3129" s="7" t="s">
        <v>36</v>
      </c>
      <c r="P3129" s="7" t="s">
        <v>36</v>
      </c>
      <c r="Q3129" t="s">
        <v>36</v>
      </c>
      <c r="R3129" s="7">
        <v>45688</v>
      </c>
      <c r="S3129" s="8">
        <f t="shared" si="213"/>
        <v>20.980821917808218</v>
      </c>
      <c r="T3129" t="str">
        <f t="shared" si="212"/>
        <v>16-25</v>
      </c>
      <c r="U3129" s="7" t="s">
        <v>36</v>
      </c>
      <c r="V3129" t="str">
        <f t="shared" si="214"/>
        <v/>
      </c>
    </row>
    <row r="3130" spans="1:22">
      <c r="A3130">
        <v>104533</v>
      </c>
      <c r="B3130" t="s">
        <v>17</v>
      </c>
      <c r="C3130" t="s">
        <v>18</v>
      </c>
      <c r="D3130" t="s">
        <v>19</v>
      </c>
      <c r="H3130" t="s">
        <v>19</v>
      </c>
      <c r="J3130" t="s">
        <v>20</v>
      </c>
      <c r="K3130" s="7">
        <v>22305</v>
      </c>
      <c r="L3130" t="s">
        <v>156</v>
      </c>
      <c r="M3130" t="s">
        <v>57</v>
      </c>
      <c r="N3130" t="s">
        <v>32</v>
      </c>
      <c r="O3130" s="7">
        <v>41449</v>
      </c>
      <c r="P3130" s="7">
        <v>43390</v>
      </c>
      <c r="Q3130" t="s">
        <v>24</v>
      </c>
      <c r="R3130" s="7">
        <v>45688</v>
      </c>
      <c r="S3130" s="8">
        <f t="shared" si="213"/>
        <v>64.063013698630144</v>
      </c>
      <c r="T3130" t="str">
        <f t="shared" si="212"/>
        <v>55-65</v>
      </c>
      <c r="U3130" s="7">
        <v>43390</v>
      </c>
      <c r="V3130">
        <f t="shared" si="214"/>
        <v>1388</v>
      </c>
    </row>
    <row r="3131" spans="1:22">
      <c r="A3131">
        <v>131740</v>
      </c>
      <c r="B3131" t="s">
        <v>17</v>
      </c>
      <c r="C3131" t="s">
        <v>25</v>
      </c>
      <c r="D3131" t="s">
        <v>19</v>
      </c>
      <c r="H3131" t="s">
        <v>19</v>
      </c>
      <c r="J3131" t="s">
        <v>30</v>
      </c>
      <c r="K3131" s="7">
        <v>32977</v>
      </c>
      <c r="L3131" t="s">
        <v>44</v>
      </c>
      <c r="M3131" t="s">
        <v>27</v>
      </c>
      <c r="N3131" t="s">
        <v>34</v>
      </c>
      <c r="O3131" s="7">
        <v>43426</v>
      </c>
      <c r="P3131" s="7" t="s">
        <v>29</v>
      </c>
      <c r="Q3131" t="s">
        <v>38</v>
      </c>
      <c r="R3131" s="7">
        <v>45688</v>
      </c>
      <c r="S3131" s="8">
        <f t="shared" si="213"/>
        <v>34.824657534246576</v>
      </c>
      <c r="T3131" t="str">
        <f t="shared" si="212"/>
        <v>25-35</v>
      </c>
      <c r="U3131" s="7">
        <f t="shared" ref="U3131:U3132" si="216">R3131</f>
        <v>45688</v>
      </c>
      <c r="V3131">
        <f t="shared" si="214"/>
        <v>1617</v>
      </c>
    </row>
    <row r="3132" spans="1:22">
      <c r="A3132">
        <v>133258</v>
      </c>
      <c r="B3132" t="s">
        <v>17</v>
      </c>
      <c r="C3132" t="s">
        <v>25</v>
      </c>
      <c r="D3132" t="s">
        <v>19</v>
      </c>
      <c r="H3132" t="s">
        <v>19</v>
      </c>
      <c r="J3132" t="s">
        <v>30</v>
      </c>
      <c r="K3132" s="7">
        <v>20094</v>
      </c>
      <c r="L3132" t="s">
        <v>73</v>
      </c>
      <c r="M3132" t="s">
        <v>22</v>
      </c>
      <c r="N3132" t="s">
        <v>34</v>
      </c>
      <c r="O3132" s="7">
        <v>43500</v>
      </c>
      <c r="P3132" s="7" t="s">
        <v>29</v>
      </c>
      <c r="Q3132" t="s">
        <v>24</v>
      </c>
      <c r="R3132" s="7">
        <v>45688</v>
      </c>
      <c r="S3132" s="8">
        <f t="shared" si="213"/>
        <v>70.120547945205473</v>
      </c>
      <c r="T3132" t="str">
        <f t="shared" si="212"/>
        <v>65+</v>
      </c>
      <c r="U3132" s="7">
        <f t="shared" si="216"/>
        <v>45688</v>
      </c>
      <c r="V3132">
        <f t="shared" si="214"/>
        <v>1565</v>
      </c>
    </row>
    <row r="3133" spans="1:22">
      <c r="A3133">
        <v>93444</v>
      </c>
      <c r="B3133" t="s">
        <v>17</v>
      </c>
      <c r="C3133" t="s">
        <v>18</v>
      </c>
      <c r="D3133" t="s">
        <v>19</v>
      </c>
      <c r="H3133" t="s">
        <v>19</v>
      </c>
      <c r="J3133" t="s">
        <v>30</v>
      </c>
      <c r="K3133" s="7">
        <v>33730</v>
      </c>
      <c r="L3133" t="s">
        <v>39</v>
      </c>
      <c r="M3133" t="s">
        <v>22</v>
      </c>
      <c r="N3133" t="s">
        <v>32</v>
      </c>
      <c r="O3133" s="7">
        <v>40918</v>
      </c>
      <c r="P3133" s="7">
        <v>41117</v>
      </c>
      <c r="Q3133" t="s">
        <v>36</v>
      </c>
      <c r="R3133" s="7">
        <v>45688</v>
      </c>
      <c r="S3133" s="8">
        <f t="shared" si="213"/>
        <v>32.761643835616439</v>
      </c>
      <c r="T3133" t="str">
        <f t="shared" si="212"/>
        <v>25-35</v>
      </c>
      <c r="U3133" s="7">
        <v>41117</v>
      </c>
      <c r="V3133">
        <f t="shared" si="214"/>
        <v>144</v>
      </c>
    </row>
    <row r="3134" spans="1:22">
      <c r="A3134">
        <v>50431</v>
      </c>
      <c r="B3134" t="s">
        <v>17</v>
      </c>
      <c r="C3134" t="s">
        <v>18</v>
      </c>
      <c r="D3134" t="s">
        <v>19</v>
      </c>
      <c r="H3134" t="s">
        <v>19</v>
      </c>
      <c r="J3134" t="s">
        <v>20</v>
      </c>
      <c r="K3134" s="7">
        <v>24209</v>
      </c>
      <c r="L3134" t="s">
        <v>26</v>
      </c>
      <c r="M3134" t="s">
        <v>27</v>
      </c>
      <c r="N3134" t="s">
        <v>32</v>
      </c>
      <c r="O3134" s="7">
        <v>40088</v>
      </c>
      <c r="P3134" s="7">
        <v>42419</v>
      </c>
      <c r="Q3134" t="s">
        <v>55</v>
      </c>
      <c r="R3134" s="7">
        <v>45688</v>
      </c>
      <c r="S3134" s="8">
        <f t="shared" si="213"/>
        <v>58.846575342465755</v>
      </c>
      <c r="T3134" t="str">
        <f t="shared" si="212"/>
        <v>55-65</v>
      </c>
      <c r="U3134" s="7">
        <v>42419</v>
      </c>
      <c r="V3134">
        <f t="shared" si="214"/>
        <v>1666</v>
      </c>
    </row>
    <row r="3135" spans="1:22">
      <c r="A3135">
        <v>114697</v>
      </c>
      <c r="B3135" t="s">
        <v>17</v>
      </c>
      <c r="C3135" t="s">
        <v>25</v>
      </c>
      <c r="D3135" t="s">
        <v>19</v>
      </c>
      <c r="H3135" t="s">
        <v>19</v>
      </c>
      <c r="J3135" t="s">
        <v>20</v>
      </c>
      <c r="K3135" s="7">
        <v>22154</v>
      </c>
      <c r="L3135" t="s">
        <v>73</v>
      </c>
      <c r="M3135" t="s">
        <v>22</v>
      </c>
      <c r="N3135" t="s">
        <v>32</v>
      </c>
      <c r="O3135" s="7">
        <v>42283</v>
      </c>
      <c r="P3135" s="7" t="s">
        <v>29</v>
      </c>
      <c r="Q3135" t="s">
        <v>24</v>
      </c>
      <c r="R3135" s="7">
        <v>45688</v>
      </c>
      <c r="S3135" s="8">
        <f t="shared" si="213"/>
        <v>64.476712328767121</v>
      </c>
      <c r="T3135" t="str">
        <f t="shared" si="212"/>
        <v>55-65</v>
      </c>
      <c r="U3135" s="7">
        <f>R3135</f>
        <v>45688</v>
      </c>
      <c r="V3135">
        <f t="shared" si="214"/>
        <v>2434</v>
      </c>
    </row>
    <row r="3136" spans="1:22">
      <c r="A3136">
        <v>160409</v>
      </c>
      <c r="B3136" t="s">
        <v>17</v>
      </c>
      <c r="C3136" t="s">
        <v>18</v>
      </c>
      <c r="D3136" t="s">
        <v>19</v>
      </c>
      <c r="H3136" t="s">
        <v>19</v>
      </c>
      <c r="J3136" t="s">
        <v>20</v>
      </c>
      <c r="K3136" s="7">
        <v>26250</v>
      </c>
      <c r="L3136" t="s">
        <v>110</v>
      </c>
      <c r="M3136" t="s">
        <v>22</v>
      </c>
      <c r="N3136" t="s">
        <v>34</v>
      </c>
      <c r="O3136" s="7" t="s">
        <v>36</v>
      </c>
      <c r="P3136" s="7" t="s">
        <v>36</v>
      </c>
      <c r="Q3136" t="s">
        <v>36</v>
      </c>
      <c r="R3136" s="7">
        <v>45688</v>
      </c>
      <c r="S3136" s="8">
        <f t="shared" si="213"/>
        <v>53.254794520547946</v>
      </c>
      <c r="T3136" t="str">
        <f t="shared" si="212"/>
        <v>45-55</v>
      </c>
      <c r="U3136" s="7" t="s">
        <v>36</v>
      </c>
      <c r="V3136" t="str">
        <f t="shared" si="214"/>
        <v/>
      </c>
    </row>
    <row r="3137" spans="1:22">
      <c r="A3137">
        <v>139058</v>
      </c>
      <c r="B3137" t="s">
        <v>17</v>
      </c>
      <c r="C3137" t="s">
        <v>18</v>
      </c>
      <c r="D3137" t="s">
        <v>19</v>
      </c>
      <c r="H3137" t="s">
        <v>19</v>
      </c>
      <c r="J3137" t="s">
        <v>20</v>
      </c>
      <c r="K3137" s="7">
        <v>36200</v>
      </c>
      <c r="L3137" t="s">
        <v>82</v>
      </c>
      <c r="M3137" t="s">
        <v>27</v>
      </c>
      <c r="N3137" t="s">
        <v>34</v>
      </c>
      <c r="O3137" s="7">
        <v>43876</v>
      </c>
      <c r="P3137" s="7">
        <v>45348</v>
      </c>
      <c r="Q3137" t="s">
        <v>55</v>
      </c>
      <c r="R3137" s="7">
        <v>45688</v>
      </c>
      <c r="S3137" s="8">
        <f t="shared" si="213"/>
        <v>25.994520547945207</v>
      </c>
      <c r="T3137" t="str">
        <f t="shared" si="212"/>
        <v>25-35</v>
      </c>
      <c r="U3137" s="7">
        <v>45348</v>
      </c>
      <c r="V3137">
        <f t="shared" si="214"/>
        <v>1051</v>
      </c>
    </row>
    <row r="3138" spans="1:22">
      <c r="A3138">
        <v>80839</v>
      </c>
      <c r="B3138" t="s">
        <v>17</v>
      </c>
      <c r="C3138" t="s">
        <v>18</v>
      </c>
      <c r="D3138" t="s">
        <v>19</v>
      </c>
      <c r="H3138" t="s">
        <v>19</v>
      </c>
      <c r="J3138" t="s">
        <v>20</v>
      </c>
      <c r="K3138" s="7">
        <v>11836</v>
      </c>
      <c r="L3138" t="s">
        <v>37</v>
      </c>
      <c r="M3138" t="s">
        <v>27</v>
      </c>
      <c r="N3138" t="s">
        <v>34</v>
      </c>
      <c r="O3138" s="7">
        <v>40271</v>
      </c>
      <c r="P3138" s="7">
        <v>41108</v>
      </c>
      <c r="Q3138" t="s">
        <v>36</v>
      </c>
      <c r="R3138" s="7">
        <v>45688</v>
      </c>
      <c r="S3138" s="8">
        <f t="shared" si="213"/>
        <v>92.745205479452054</v>
      </c>
      <c r="T3138" t="str">
        <f t="shared" ref="T3138:T3201" si="217">IFERROR(VLOOKUP(S3138,Age_Group_Arr,2,TRUE),"")</f>
        <v>65+</v>
      </c>
      <c r="U3138" s="7">
        <v>41108</v>
      </c>
      <c r="V3138">
        <f t="shared" si="214"/>
        <v>598</v>
      </c>
    </row>
    <row r="3139" spans="1:22">
      <c r="A3139">
        <v>131796</v>
      </c>
      <c r="B3139" t="s">
        <v>17</v>
      </c>
      <c r="C3139" t="s">
        <v>25</v>
      </c>
      <c r="D3139" t="s">
        <v>19</v>
      </c>
      <c r="H3139" t="s">
        <v>19</v>
      </c>
      <c r="J3139" t="s">
        <v>20</v>
      </c>
      <c r="K3139" s="7">
        <v>38441</v>
      </c>
      <c r="L3139" t="s">
        <v>73</v>
      </c>
      <c r="M3139" t="s">
        <v>22</v>
      </c>
      <c r="N3139" t="s">
        <v>34</v>
      </c>
      <c r="O3139" s="7">
        <v>43435</v>
      </c>
      <c r="P3139" s="7" t="s">
        <v>29</v>
      </c>
      <c r="Q3139" t="s">
        <v>24</v>
      </c>
      <c r="R3139" s="7">
        <v>45688</v>
      </c>
      <c r="S3139" s="8">
        <f t="shared" ref="S3139:S3202" si="218">(SUM(R3139-K3139)/365)</f>
        <v>19.854794520547944</v>
      </c>
      <c r="T3139" t="str">
        <f t="shared" si="217"/>
        <v>16-25</v>
      </c>
      <c r="U3139" s="7">
        <f>R3139</f>
        <v>45688</v>
      </c>
      <c r="V3139">
        <f t="shared" ref="V3139:V3202" si="219">IFERROR(NETWORKDAYS(O3139,U3139,8),"")</f>
        <v>1610</v>
      </c>
    </row>
    <row r="3140" spans="1:22">
      <c r="A3140">
        <v>79630</v>
      </c>
      <c r="B3140" t="s">
        <v>17</v>
      </c>
      <c r="C3140" t="s">
        <v>18</v>
      </c>
      <c r="D3140" t="s">
        <v>19</v>
      </c>
      <c r="H3140" t="s">
        <v>19</v>
      </c>
      <c r="J3140" t="s">
        <v>20</v>
      </c>
      <c r="K3140" s="7">
        <v>20472</v>
      </c>
      <c r="L3140" t="s">
        <v>113</v>
      </c>
      <c r="M3140" t="s">
        <v>27</v>
      </c>
      <c r="N3140" t="s">
        <v>34</v>
      </c>
      <c r="O3140" s="7">
        <v>40792</v>
      </c>
      <c r="P3140" s="7">
        <v>41023</v>
      </c>
      <c r="Q3140" t="s">
        <v>36</v>
      </c>
      <c r="R3140" s="7">
        <v>45688</v>
      </c>
      <c r="S3140" s="8">
        <f t="shared" si="218"/>
        <v>69.084931506849315</v>
      </c>
      <c r="T3140" t="str">
        <f t="shared" si="217"/>
        <v>65+</v>
      </c>
      <c r="U3140" s="7">
        <v>41023</v>
      </c>
      <c r="V3140">
        <f t="shared" si="219"/>
        <v>166</v>
      </c>
    </row>
    <row r="3141" spans="1:22">
      <c r="A3141">
        <v>80840</v>
      </c>
      <c r="B3141" t="s">
        <v>17</v>
      </c>
      <c r="C3141" t="s">
        <v>18</v>
      </c>
      <c r="D3141" t="s">
        <v>19</v>
      </c>
      <c r="H3141" t="s">
        <v>19</v>
      </c>
      <c r="J3141" t="s">
        <v>20</v>
      </c>
      <c r="K3141" s="7">
        <v>35067</v>
      </c>
      <c r="L3141" t="s">
        <v>59</v>
      </c>
      <c r="M3141" t="s">
        <v>27</v>
      </c>
      <c r="N3141" t="s">
        <v>32</v>
      </c>
      <c r="O3141" s="7">
        <v>40572</v>
      </c>
      <c r="P3141" s="7">
        <v>41214</v>
      </c>
      <c r="Q3141" t="s">
        <v>36</v>
      </c>
      <c r="R3141" s="7">
        <v>45688</v>
      </c>
      <c r="S3141" s="8">
        <f t="shared" si="218"/>
        <v>29.098630136986301</v>
      </c>
      <c r="T3141" t="str">
        <f t="shared" si="217"/>
        <v>25-35</v>
      </c>
      <c r="U3141" s="7">
        <v>41214</v>
      </c>
      <c r="V3141">
        <f t="shared" si="219"/>
        <v>459</v>
      </c>
    </row>
    <row r="3142" spans="1:22">
      <c r="A3142">
        <v>106029</v>
      </c>
      <c r="B3142" t="s">
        <v>17</v>
      </c>
      <c r="C3142" t="s">
        <v>18</v>
      </c>
      <c r="D3142" t="s">
        <v>19</v>
      </c>
      <c r="H3142" t="s">
        <v>19</v>
      </c>
      <c r="J3142" t="s">
        <v>20</v>
      </c>
      <c r="K3142" s="7">
        <v>26325</v>
      </c>
      <c r="L3142" t="s">
        <v>21</v>
      </c>
      <c r="M3142" t="s">
        <v>22</v>
      </c>
      <c r="N3142" t="s">
        <v>32</v>
      </c>
      <c r="O3142" s="7">
        <v>41575</v>
      </c>
      <c r="P3142" s="7">
        <v>42776</v>
      </c>
      <c r="Q3142" t="s">
        <v>24</v>
      </c>
      <c r="R3142" s="7">
        <v>45688</v>
      </c>
      <c r="S3142" s="8">
        <f t="shared" si="218"/>
        <v>53.049315068493151</v>
      </c>
      <c r="T3142" t="str">
        <f t="shared" si="217"/>
        <v>45-55</v>
      </c>
      <c r="U3142" s="7">
        <v>42776</v>
      </c>
      <c r="V3142">
        <f t="shared" si="219"/>
        <v>860</v>
      </c>
    </row>
    <row r="3143" spans="1:22">
      <c r="A3143">
        <v>108366</v>
      </c>
      <c r="B3143" t="s">
        <v>17</v>
      </c>
      <c r="C3143" t="s">
        <v>18</v>
      </c>
      <c r="D3143" t="s">
        <v>19</v>
      </c>
      <c r="H3143" t="s">
        <v>19</v>
      </c>
      <c r="J3143" t="s">
        <v>30</v>
      </c>
      <c r="K3143" s="7">
        <v>27497</v>
      </c>
      <c r="L3143" t="s">
        <v>37</v>
      </c>
      <c r="M3143" t="s">
        <v>27</v>
      </c>
      <c r="N3143" t="s">
        <v>34</v>
      </c>
      <c r="O3143" s="7">
        <v>42141</v>
      </c>
      <c r="P3143" s="7">
        <v>44831</v>
      </c>
      <c r="Q3143" t="s">
        <v>38</v>
      </c>
      <c r="R3143" s="7">
        <v>45688</v>
      </c>
      <c r="S3143" s="8">
        <f t="shared" si="218"/>
        <v>49.838356164383562</v>
      </c>
      <c r="T3143" t="str">
        <f t="shared" si="217"/>
        <v>45-55</v>
      </c>
      <c r="U3143" s="7">
        <v>44831</v>
      </c>
      <c r="V3143">
        <f t="shared" si="219"/>
        <v>1922</v>
      </c>
    </row>
    <row r="3144" spans="1:22">
      <c r="A3144">
        <v>159342</v>
      </c>
      <c r="B3144" t="s">
        <v>17</v>
      </c>
      <c r="C3144" t="s">
        <v>18</v>
      </c>
      <c r="D3144" t="s">
        <v>19</v>
      </c>
      <c r="H3144" t="s">
        <v>19</v>
      </c>
      <c r="J3144" t="s">
        <v>30</v>
      </c>
      <c r="K3144" s="7">
        <v>38360</v>
      </c>
      <c r="L3144" t="s">
        <v>72</v>
      </c>
      <c r="M3144" t="s">
        <v>22</v>
      </c>
      <c r="N3144" t="s">
        <v>36</v>
      </c>
      <c r="O3144" s="7">
        <v>44835</v>
      </c>
      <c r="P3144" s="7">
        <v>44951</v>
      </c>
      <c r="Q3144" t="s">
        <v>24</v>
      </c>
      <c r="R3144" s="7">
        <v>45688</v>
      </c>
      <c r="S3144" s="8">
        <f t="shared" si="218"/>
        <v>20.076712328767123</v>
      </c>
      <c r="T3144" t="str">
        <f t="shared" si="217"/>
        <v>16-25</v>
      </c>
      <c r="U3144" s="7">
        <v>44951</v>
      </c>
      <c r="V3144">
        <f t="shared" si="219"/>
        <v>83</v>
      </c>
    </row>
    <row r="3145" spans="1:22">
      <c r="A3145">
        <v>114477</v>
      </c>
      <c r="B3145" t="s">
        <v>17</v>
      </c>
      <c r="C3145" t="s">
        <v>18</v>
      </c>
      <c r="D3145" t="s">
        <v>19</v>
      </c>
      <c r="H3145" t="s">
        <v>19</v>
      </c>
      <c r="J3145" t="s">
        <v>30</v>
      </c>
      <c r="K3145" s="7">
        <v>36215</v>
      </c>
      <c r="L3145" t="s">
        <v>53</v>
      </c>
      <c r="M3145" t="s">
        <v>22</v>
      </c>
      <c r="N3145" t="s">
        <v>32</v>
      </c>
      <c r="O3145" s="7">
        <v>42287</v>
      </c>
      <c r="P3145" s="7">
        <v>42665</v>
      </c>
      <c r="Q3145" t="s">
        <v>77</v>
      </c>
      <c r="R3145" s="7">
        <v>45688</v>
      </c>
      <c r="S3145" s="8">
        <f t="shared" si="218"/>
        <v>25.953424657534246</v>
      </c>
      <c r="T3145" t="str">
        <f t="shared" si="217"/>
        <v>25-35</v>
      </c>
      <c r="U3145" s="7">
        <v>42665</v>
      </c>
      <c r="V3145">
        <f t="shared" si="219"/>
        <v>270</v>
      </c>
    </row>
    <row r="3146" spans="1:22">
      <c r="A3146">
        <v>112837</v>
      </c>
      <c r="B3146" t="s">
        <v>17</v>
      </c>
      <c r="C3146" t="s">
        <v>18</v>
      </c>
      <c r="D3146" t="s">
        <v>19</v>
      </c>
      <c r="H3146" t="s">
        <v>19</v>
      </c>
      <c r="J3146" t="s">
        <v>30</v>
      </c>
      <c r="L3146" t="s">
        <v>37</v>
      </c>
      <c r="M3146" t="s">
        <v>27</v>
      </c>
      <c r="N3146" t="s">
        <v>32</v>
      </c>
      <c r="O3146" s="7">
        <v>42219</v>
      </c>
      <c r="P3146" s="7">
        <v>44831</v>
      </c>
      <c r="Q3146" t="s">
        <v>38</v>
      </c>
      <c r="R3146" s="7">
        <v>45688</v>
      </c>
      <c r="S3146" s="8">
        <f t="shared" si="218"/>
        <v>125.17260273972603</v>
      </c>
      <c r="T3146" t="str">
        <f t="shared" si="217"/>
        <v>65+</v>
      </c>
      <c r="U3146" s="7">
        <v>44831</v>
      </c>
      <c r="V3146">
        <f t="shared" si="219"/>
        <v>1867</v>
      </c>
    </row>
    <row r="3147" spans="1:22">
      <c r="A3147">
        <v>27205</v>
      </c>
      <c r="B3147" t="s">
        <v>17</v>
      </c>
      <c r="C3147" t="s">
        <v>18</v>
      </c>
      <c r="D3147" t="s">
        <v>19</v>
      </c>
      <c r="H3147" t="s">
        <v>19</v>
      </c>
      <c r="J3147" t="s">
        <v>30</v>
      </c>
      <c r="L3147" t="s">
        <v>26</v>
      </c>
      <c r="M3147" t="s">
        <v>27</v>
      </c>
      <c r="N3147" t="s">
        <v>32</v>
      </c>
      <c r="O3147" s="7">
        <v>1</v>
      </c>
      <c r="P3147" s="7">
        <v>1</v>
      </c>
      <c r="Q3147" t="s">
        <v>36</v>
      </c>
      <c r="R3147" s="7">
        <v>45688</v>
      </c>
      <c r="S3147" s="8">
        <f t="shared" si="218"/>
        <v>125.17260273972603</v>
      </c>
      <c r="T3147" t="str">
        <f t="shared" si="217"/>
        <v>65+</v>
      </c>
      <c r="U3147" s="7">
        <v>1</v>
      </c>
    </row>
    <row r="3148" spans="1:22">
      <c r="A3148">
        <v>81340</v>
      </c>
      <c r="B3148" t="s">
        <v>17</v>
      </c>
      <c r="C3148" t="s">
        <v>18</v>
      </c>
      <c r="D3148" t="s">
        <v>19</v>
      </c>
      <c r="H3148" t="s">
        <v>19</v>
      </c>
      <c r="J3148" t="s">
        <v>20</v>
      </c>
      <c r="K3148" s="7">
        <v>30405</v>
      </c>
      <c r="L3148" t="s">
        <v>65</v>
      </c>
      <c r="M3148" t="s">
        <v>27</v>
      </c>
      <c r="N3148" t="s">
        <v>34</v>
      </c>
      <c r="O3148" s="7">
        <v>40977</v>
      </c>
      <c r="P3148" s="7">
        <v>42142</v>
      </c>
      <c r="Q3148" t="s">
        <v>55</v>
      </c>
      <c r="R3148" s="7">
        <v>45688</v>
      </c>
      <c r="S3148" s="8">
        <f t="shared" si="218"/>
        <v>41.871232876712327</v>
      </c>
      <c r="T3148" t="str">
        <f t="shared" si="217"/>
        <v>35-45</v>
      </c>
      <c r="U3148" s="7">
        <v>42142</v>
      </c>
      <c r="V3148">
        <f t="shared" si="219"/>
        <v>832</v>
      </c>
    </row>
    <row r="3149" spans="1:22">
      <c r="A3149">
        <v>79902</v>
      </c>
      <c r="B3149" t="s">
        <v>17</v>
      </c>
      <c r="C3149" t="s">
        <v>18</v>
      </c>
      <c r="D3149" t="s">
        <v>19</v>
      </c>
      <c r="H3149" t="s">
        <v>19</v>
      </c>
      <c r="J3149" t="s">
        <v>20</v>
      </c>
      <c r="K3149" s="7">
        <v>15210</v>
      </c>
      <c r="L3149" t="s">
        <v>137</v>
      </c>
      <c r="M3149" t="s">
        <v>27</v>
      </c>
      <c r="N3149" t="s">
        <v>34</v>
      </c>
      <c r="O3149" s="7">
        <v>40338</v>
      </c>
      <c r="P3149" s="7">
        <v>43433</v>
      </c>
      <c r="Q3149" t="s">
        <v>24</v>
      </c>
      <c r="R3149" s="7">
        <v>45688</v>
      </c>
      <c r="S3149" s="8">
        <f t="shared" si="218"/>
        <v>83.501369863013693</v>
      </c>
      <c r="T3149" t="str">
        <f t="shared" si="217"/>
        <v>65+</v>
      </c>
      <c r="U3149" s="7">
        <v>43433</v>
      </c>
      <c r="V3149">
        <f t="shared" si="219"/>
        <v>2212</v>
      </c>
    </row>
    <row r="3150" spans="1:22">
      <c r="A3150">
        <v>146989</v>
      </c>
      <c r="B3150" t="s">
        <v>17</v>
      </c>
      <c r="C3150" t="s">
        <v>25</v>
      </c>
      <c r="D3150" t="s">
        <v>19</v>
      </c>
      <c r="H3150" t="s">
        <v>19</v>
      </c>
      <c r="J3150" t="s">
        <v>20</v>
      </c>
      <c r="K3150" s="7">
        <v>19181</v>
      </c>
      <c r="L3150" t="s">
        <v>96</v>
      </c>
      <c r="M3150" t="s">
        <v>22</v>
      </c>
      <c r="N3150" t="s">
        <v>34</v>
      </c>
      <c r="O3150" s="7">
        <v>44130</v>
      </c>
      <c r="P3150" s="7" t="s">
        <v>29</v>
      </c>
      <c r="Q3150" t="s">
        <v>24</v>
      </c>
      <c r="R3150" s="7">
        <v>45688</v>
      </c>
      <c r="S3150" s="8">
        <f t="shared" si="218"/>
        <v>72.62191780821918</v>
      </c>
      <c r="T3150" t="str">
        <f t="shared" si="217"/>
        <v>65+</v>
      </c>
      <c r="U3150" s="7">
        <f>R3150</f>
        <v>45688</v>
      </c>
      <c r="V3150">
        <f t="shared" si="219"/>
        <v>1115</v>
      </c>
    </row>
    <row r="3151" spans="1:22">
      <c r="A3151">
        <v>104566</v>
      </c>
      <c r="B3151" t="s">
        <v>17</v>
      </c>
      <c r="C3151" t="s">
        <v>18</v>
      </c>
      <c r="D3151" t="s">
        <v>19</v>
      </c>
      <c r="H3151" t="s">
        <v>19</v>
      </c>
      <c r="J3151" t="s">
        <v>20</v>
      </c>
      <c r="K3151" s="7">
        <v>31582</v>
      </c>
      <c r="L3151" t="s">
        <v>54</v>
      </c>
      <c r="M3151" t="s">
        <v>27</v>
      </c>
      <c r="N3151" t="s">
        <v>34</v>
      </c>
      <c r="O3151" s="7">
        <v>41577</v>
      </c>
      <c r="P3151" s="7">
        <v>41577</v>
      </c>
      <c r="Q3151" t="s">
        <v>36</v>
      </c>
      <c r="R3151" s="7">
        <v>45688</v>
      </c>
      <c r="S3151" s="8">
        <f t="shared" si="218"/>
        <v>38.646575342465752</v>
      </c>
      <c r="T3151" t="str">
        <f t="shared" si="217"/>
        <v>35-45</v>
      </c>
      <c r="U3151" s="7">
        <v>41577</v>
      </c>
      <c r="V3151">
        <f t="shared" si="219"/>
        <v>1</v>
      </c>
    </row>
    <row r="3152" spans="1:22">
      <c r="A3152">
        <v>162786</v>
      </c>
      <c r="B3152" t="s">
        <v>17</v>
      </c>
      <c r="C3152" t="s">
        <v>18</v>
      </c>
      <c r="D3152" t="s">
        <v>19</v>
      </c>
      <c r="H3152" t="s">
        <v>19</v>
      </c>
      <c r="J3152" t="s">
        <v>20</v>
      </c>
      <c r="K3152" s="7">
        <v>38157</v>
      </c>
      <c r="L3152" t="s">
        <v>37</v>
      </c>
      <c r="M3152" t="s">
        <v>27</v>
      </c>
      <c r="N3152" t="s">
        <v>34</v>
      </c>
      <c r="O3152" s="7" t="s">
        <v>36</v>
      </c>
      <c r="P3152" s="7" t="s">
        <v>36</v>
      </c>
      <c r="Q3152" t="s">
        <v>36</v>
      </c>
      <c r="R3152" s="7">
        <v>45688</v>
      </c>
      <c r="S3152" s="8">
        <f t="shared" si="218"/>
        <v>20.632876712328766</v>
      </c>
      <c r="T3152" t="str">
        <f t="shared" si="217"/>
        <v>16-25</v>
      </c>
      <c r="U3152" s="7" t="s">
        <v>36</v>
      </c>
      <c r="V3152" t="str">
        <f t="shared" si="219"/>
        <v/>
      </c>
    </row>
    <row r="3153" spans="1:22">
      <c r="A3153">
        <v>159895</v>
      </c>
      <c r="B3153" t="s">
        <v>17</v>
      </c>
      <c r="C3153" t="s">
        <v>25</v>
      </c>
      <c r="D3153" t="s">
        <v>19</v>
      </c>
      <c r="H3153" t="s">
        <v>19</v>
      </c>
      <c r="J3153" t="s">
        <v>20</v>
      </c>
      <c r="K3153" s="7">
        <v>39084</v>
      </c>
      <c r="L3153" t="s">
        <v>67</v>
      </c>
      <c r="M3153" t="s">
        <v>22</v>
      </c>
      <c r="N3153" t="s">
        <v>34</v>
      </c>
      <c r="O3153" s="7">
        <v>44975</v>
      </c>
      <c r="P3153" s="7" t="s">
        <v>29</v>
      </c>
      <c r="Q3153" t="s">
        <v>24</v>
      </c>
      <c r="R3153" s="7">
        <v>45688</v>
      </c>
      <c r="S3153" s="8">
        <f t="shared" si="218"/>
        <v>18.093150684931508</v>
      </c>
      <c r="T3153" t="str">
        <f t="shared" si="217"/>
        <v>16-25</v>
      </c>
      <c r="U3153" s="7">
        <f>R3153</f>
        <v>45688</v>
      </c>
      <c r="V3153">
        <f t="shared" si="219"/>
        <v>510</v>
      </c>
    </row>
    <row r="3154" spans="1:22">
      <c r="A3154">
        <v>151683</v>
      </c>
      <c r="B3154" t="s">
        <v>17</v>
      </c>
      <c r="C3154" t="s">
        <v>18</v>
      </c>
      <c r="D3154" t="s">
        <v>19</v>
      </c>
      <c r="H3154" t="s">
        <v>19</v>
      </c>
      <c r="J3154" t="s">
        <v>20</v>
      </c>
      <c r="K3154" s="7">
        <v>38877</v>
      </c>
      <c r="L3154" t="s">
        <v>67</v>
      </c>
      <c r="M3154" t="s">
        <v>22</v>
      </c>
      <c r="N3154" t="s">
        <v>34</v>
      </c>
      <c r="O3154" s="7">
        <v>44420</v>
      </c>
      <c r="P3154" s="7">
        <v>44776</v>
      </c>
      <c r="Q3154" t="s">
        <v>24</v>
      </c>
      <c r="R3154" s="7">
        <v>45688</v>
      </c>
      <c r="S3154" s="8">
        <f t="shared" si="218"/>
        <v>18.660273972602738</v>
      </c>
      <c r="T3154" t="str">
        <f t="shared" si="217"/>
        <v>16-25</v>
      </c>
      <c r="U3154" s="7">
        <v>44776</v>
      </c>
      <c r="V3154">
        <f t="shared" si="219"/>
        <v>255</v>
      </c>
    </row>
    <row r="3155" spans="1:22">
      <c r="A3155">
        <v>122518</v>
      </c>
      <c r="B3155" t="s">
        <v>17</v>
      </c>
      <c r="C3155" t="s">
        <v>18</v>
      </c>
      <c r="D3155" t="s">
        <v>19</v>
      </c>
      <c r="H3155" t="s">
        <v>19</v>
      </c>
      <c r="J3155" t="s">
        <v>30</v>
      </c>
      <c r="K3155" s="7">
        <v>27843</v>
      </c>
      <c r="L3155" t="s">
        <v>82</v>
      </c>
      <c r="M3155" t="s">
        <v>27</v>
      </c>
      <c r="N3155" t="s">
        <v>34</v>
      </c>
      <c r="O3155" s="7" t="s">
        <v>36</v>
      </c>
      <c r="P3155" s="7" t="s">
        <v>36</v>
      </c>
      <c r="Q3155" t="s">
        <v>36</v>
      </c>
      <c r="R3155" s="7">
        <v>45688</v>
      </c>
      <c r="S3155" s="8">
        <f t="shared" si="218"/>
        <v>48.890410958904113</v>
      </c>
      <c r="T3155" t="str">
        <f t="shared" si="217"/>
        <v>45-55</v>
      </c>
      <c r="U3155" s="7" t="s">
        <v>36</v>
      </c>
      <c r="V3155" t="str">
        <f t="shared" si="219"/>
        <v/>
      </c>
    </row>
    <row r="3156" spans="1:22">
      <c r="A3156">
        <v>139568</v>
      </c>
      <c r="B3156" t="s">
        <v>17</v>
      </c>
      <c r="C3156" t="s">
        <v>18</v>
      </c>
      <c r="D3156" t="s">
        <v>19</v>
      </c>
      <c r="H3156" t="s">
        <v>19</v>
      </c>
      <c r="J3156" t="s">
        <v>30</v>
      </c>
      <c r="K3156" s="7">
        <v>38299</v>
      </c>
      <c r="L3156" t="s">
        <v>67</v>
      </c>
      <c r="M3156" t="s">
        <v>22</v>
      </c>
      <c r="N3156" t="s">
        <v>34</v>
      </c>
      <c r="O3156" s="7">
        <v>43742</v>
      </c>
      <c r="P3156" s="7">
        <v>43837</v>
      </c>
      <c r="Q3156" t="s">
        <v>24</v>
      </c>
      <c r="R3156" s="7">
        <v>45688</v>
      </c>
      <c r="S3156" s="8">
        <f t="shared" si="218"/>
        <v>20.243835616438357</v>
      </c>
      <c r="T3156" t="str">
        <f t="shared" si="217"/>
        <v>16-25</v>
      </c>
      <c r="U3156" s="7">
        <v>43837</v>
      </c>
      <c r="V3156">
        <f t="shared" si="219"/>
        <v>68</v>
      </c>
    </row>
    <row r="3157" spans="1:22">
      <c r="A3157">
        <v>43342</v>
      </c>
      <c r="B3157" t="s">
        <v>17</v>
      </c>
      <c r="C3157" t="s">
        <v>25</v>
      </c>
      <c r="D3157" t="s">
        <v>19</v>
      </c>
      <c r="H3157" t="s">
        <v>19</v>
      </c>
      <c r="J3157" t="s">
        <v>20</v>
      </c>
      <c r="K3157" s="7">
        <v>15056</v>
      </c>
      <c r="L3157" t="s">
        <v>67</v>
      </c>
      <c r="M3157" t="s">
        <v>22</v>
      </c>
      <c r="N3157" t="s">
        <v>34</v>
      </c>
      <c r="O3157" s="7">
        <v>42271</v>
      </c>
      <c r="P3157" s="7" t="s">
        <v>29</v>
      </c>
      <c r="Q3157" t="s">
        <v>24</v>
      </c>
      <c r="R3157" s="7">
        <v>45688</v>
      </c>
      <c r="S3157" s="8">
        <f t="shared" si="218"/>
        <v>83.92328767123287</v>
      </c>
      <c r="T3157" t="str">
        <f t="shared" si="217"/>
        <v>65+</v>
      </c>
      <c r="U3157" s="7">
        <f t="shared" ref="U3157:U3158" si="220">R3157</f>
        <v>45688</v>
      </c>
      <c r="V3157">
        <f t="shared" si="219"/>
        <v>2442</v>
      </c>
    </row>
    <row r="3158" spans="1:22">
      <c r="A3158">
        <v>53450</v>
      </c>
      <c r="B3158" t="s">
        <v>17</v>
      </c>
      <c r="C3158" t="s">
        <v>25</v>
      </c>
      <c r="D3158" t="s">
        <v>19</v>
      </c>
      <c r="H3158" t="s">
        <v>19</v>
      </c>
      <c r="J3158" t="s">
        <v>20</v>
      </c>
      <c r="K3158" s="7">
        <v>31574</v>
      </c>
      <c r="L3158" t="s">
        <v>60</v>
      </c>
      <c r="M3158" t="s">
        <v>27</v>
      </c>
      <c r="N3158" t="s">
        <v>34</v>
      </c>
      <c r="O3158" s="7">
        <v>40255</v>
      </c>
      <c r="P3158" s="7" t="s">
        <v>29</v>
      </c>
      <c r="Q3158" t="s">
        <v>38</v>
      </c>
      <c r="R3158" s="7">
        <v>45688</v>
      </c>
      <c r="S3158" s="8">
        <f t="shared" si="218"/>
        <v>38.668493150684931</v>
      </c>
      <c r="T3158" t="str">
        <f t="shared" si="217"/>
        <v>35-45</v>
      </c>
      <c r="U3158" s="7">
        <f t="shared" si="220"/>
        <v>45688</v>
      </c>
      <c r="V3158">
        <f t="shared" si="219"/>
        <v>3882</v>
      </c>
    </row>
    <row r="3159" spans="1:22">
      <c r="A3159">
        <v>157700</v>
      </c>
      <c r="B3159" t="s">
        <v>17</v>
      </c>
      <c r="C3159" t="s">
        <v>18</v>
      </c>
      <c r="D3159" t="s">
        <v>19</v>
      </c>
      <c r="H3159" t="s">
        <v>19</v>
      </c>
      <c r="J3159" t="s">
        <v>20</v>
      </c>
      <c r="K3159" s="7">
        <v>39214</v>
      </c>
      <c r="L3159" t="s">
        <v>37</v>
      </c>
      <c r="M3159" t="s">
        <v>27</v>
      </c>
      <c r="N3159" t="s">
        <v>34</v>
      </c>
      <c r="O3159" s="7" t="s">
        <v>36</v>
      </c>
      <c r="P3159" s="7" t="s">
        <v>36</v>
      </c>
      <c r="Q3159" t="s">
        <v>36</v>
      </c>
      <c r="R3159" s="7">
        <v>45688</v>
      </c>
      <c r="S3159" s="8">
        <f t="shared" si="218"/>
        <v>17.736986301369864</v>
      </c>
      <c r="T3159" t="str">
        <f t="shared" si="217"/>
        <v>16-25</v>
      </c>
      <c r="U3159" s="7" t="s">
        <v>36</v>
      </c>
      <c r="V3159" t="str">
        <f t="shared" si="219"/>
        <v/>
      </c>
    </row>
    <row r="3160" spans="1:22">
      <c r="A3160">
        <v>115143</v>
      </c>
      <c r="B3160" t="s">
        <v>17</v>
      </c>
      <c r="C3160" t="s">
        <v>18</v>
      </c>
      <c r="D3160" t="s">
        <v>19</v>
      </c>
      <c r="H3160" t="s">
        <v>19</v>
      </c>
      <c r="J3160" t="s">
        <v>20</v>
      </c>
      <c r="K3160" s="7">
        <v>19268</v>
      </c>
      <c r="L3160" t="s">
        <v>300</v>
      </c>
      <c r="M3160" t="s">
        <v>23</v>
      </c>
      <c r="N3160" t="s">
        <v>32</v>
      </c>
      <c r="O3160" s="7">
        <v>42324</v>
      </c>
      <c r="P3160" s="7">
        <v>43694</v>
      </c>
      <c r="Q3160" t="s">
        <v>24</v>
      </c>
      <c r="R3160" s="7">
        <v>45688</v>
      </c>
      <c r="S3160" s="8">
        <f t="shared" si="218"/>
        <v>72.38356164383562</v>
      </c>
      <c r="T3160" t="str">
        <f t="shared" si="217"/>
        <v>65+</v>
      </c>
      <c r="U3160" s="7">
        <v>43694</v>
      </c>
      <c r="V3160">
        <f t="shared" si="219"/>
        <v>980</v>
      </c>
    </row>
    <row r="3161" spans="1:22">
      <c r="A3161">
        <v>91822</v>
      </c>
      <c r="B3161" t="s">
        <v>17</v>
      </c>
      <c r="C3161" t="s">
        <v>25</v>
      </c>
      <c r="D3161" t="s">
        <v>19</v>
      </c>
      <c r="H3161" t="s">
        <v>19</v>
      </c>
      <c r="J3161" t="s">
        <v>20</v>
      </c>
      <c r="K3161" s="7">
        <v>28758</v>
      </c>
      <c r="L3161" t="s">
        <v>37</v>
      </c>
      <c r="M3161" t="s">
        <v>27</v>
      </c>
      <c r="N3161" t="s">
        <v>34</v>
      </c>
      <c r="O3161" s="7">
        <v>42415</v>
      </c>
      <c r="P3161" s="7" t="s">
        <v>29</v>
      </c>
      <c r="Q3161" t="s">
        <v>55</v>
      </c>
      <c r="R3161" s="7">
        <v>45688</v>
      </c>
      <c r="S3161" s="8">
        <f t="shared" si="218"/>
        <v>46.38356164383562</v>
      </c>
      <c r="T3161" t="str">
        <f t="shared" si="217"/>
        <v>45-55</v>
      </c>
      <c r="U3161" s="7">
        <f t="shared" ref="U3161:U3162" si="221">R3161</f>
        <v>45688</v>
      </c>
      <c r="V3161">
        <f t="shared" si="219"/>
        <v>2340</v>
      </c>
    </row>
    <row r="3162" spans="1:22">
      <c r="A3162">
        <v>137117</v>
      </c>
      <c r="B3162" t="s">
        <v>17</v>
      </c>
      <c r="C3162" t="s">
        <v>25</v>
      </c>
      <c r="D3162" t="s">
        <v>19</v>
      </c>
      <c r="H3162" t="s">
        <v>19</v>
      </c>
      <c r="J3162" t="s">
        <v>30</v>
      </c>
      <c r="K3162" s="7">
        <v>17192</v>
      </c>
      <c r="L3162" t="s">
        <v>54</v>
      </c>
      <c r="M3162" t="s">
        <v>27</v>
      </c>
      <c r="N3162" t="s">
        <v>34</v>
      </c>
      <c r="O3162" s="7">
        <v>45118</v>
      </c>
      <c r="P3162" s="7" t="s">
        <v>29</v>
      </c>
      <c r="Q3162" t="s">
        <v>41</v>
      </c>
      <c r="R3162" s="7">
        <v>45688</v>
      </c>
      <c r="S3162" s="8">
        <f t="shared" si="218"/>
        <v>78.07123287671233</v>
      </c>
      <c r="T3162" t="str">
        <f t="shared" si="217"/>
        <v>65+</v>
      </c>
      <c r="U3162" s="7">
        <f t="shared" si="221"/>
        <v>45688</v>
      </c>
      <c r="V3162">
        <f t="shared" si="219"/>
        <v>409</v>
      </c>
    </row>
    <row r="3163" spans="1:22">
      <c r="A3163">
        <v>101760</v>
      </c>
      <c r="B3163" t="s">
        <v>17</v>
      </c>
      <c r="C3163" t="s">
        <v>18</v>
      </c>
      <c r="D3163" t="s">
        <v>19</v>
      </c>
      <c r="H3163" t="s">
        <v>19</v>
      </c>
      <c r="J3163" t="s">
        <v>20</v>
      </c>
      <c r="K3163" s="7">
        <v>33791</v>
      </c>
      <c r="L3163" t="s">
        <v>48</v>
      </c>
      <c r="M3163" t="s">
        <v>27</v>
      </c>
      <c r="N3163" t="s">
        <v>34</v>
      </c>
      <c r="O3163" s="7">
        <v>41388</v>
      </c>
      <c r="P3163" s="7">
        <v>41514</v>
      </c>
      <c r="Q3163" t="s">
        <v>36</v>
      </c>
      <c r="R3163" s="7">
        <v>45688</v>
      </c>
      <c r="S3163" s="8">
        <f t="shared" si="218"/>
        <v>32.594520547945208</v>
      </c>
      <c r="T3163" t="str">
        <f t="shared" si="217"/>
        <v>25-35</v>
      </c>
      <c r="U3163" s="7">
        <v>41514</v>
      </c>
      <c r="V3163">
        <f t="shared" si="219"/>
        <v>91</v>
      </c>
    </row>
    <row r="3164" spans="1:22">
      <c r="A3164">
        <v>109118</v>
      </c>
      <c r="B3164" t="s">
        <v>17</v>
      </c>
      <c r="C3164" t="s">
        <v>18</v>
      </c>
      <c r="D3164" t="s">
        <v>19</v>
      </c>
      <c r="H3164" t="s">
        <v>46</v>
      </c>
      <c r="I3164" t="s">
        <v>47</v>
      </c>
      <c r="J3164" t="s">
        <v>20</v>
      </c>
      <c r="K3164" s="7">
        <v>15411</v>
      </c>
      <c r="L3164" t="s">
        <v>73</v>
      </c>
      <c r="M3164" t="s">
        <v>22</v>
      </c>
      <c r="N3164" t="s">
        <v>34</v>
      </c>
      <c r="O3164" s="7">
        <v>42136</v>
      </c>
      <c r="P3164" s="7">
        <v>44410</v>
      </c>
      <c r="Q3164" t="s">
        <v>24</v>
      </c>
      <c r="R3164" s="7">
        <v>45688</v>
      </c>
      <c r="S3164" s="8">
        <f t="shared" si="218"/>
        <v>82.950684931506856</v>
      </c>
      <c r="T3164" t="str">
        <f t="shared" si="217"/>
        <v>65+</v>
      </c>
      <c r="U3164" s="7">
        <v>44410</v>
      </c>
      <c r="V3164">
        <f t="shared" si="219"/>
        <v>1625</v>
      </c>
    </row>
    <row r="3165" spans="1:22">
      <c r="A3165">
        <v>80841</v>
      </c>
      <c r="B3165" t="s">
        <v>17</v>
      </c>
      <c r="C3165" t="s">
        <v>18</v>
      </c>
      <c r="D3165" t="s">
        <v>19</v>
      </c>
      <c r="H3165" t="s">
        <v>19</v>
      </c>
      <c r="J3165" t="s">
        <v>30</v>
      </c>
      <c r="K3165" s="7">
        <v>13422</v>
      </c>
      <c r="L3165" t="s">
        <v>37</v>
      </c>
      <c r="M3165" t="s">
        <v>27</v>
      </c>
      <c r="N3165" t="s">
        <v>34</v>
      </c>
      <c r="O3165" s="7">
        <v>33329</v>
      </c>
      <c r="P3165" s="7">
        <v>44096</v>
      </c>
      <c r="Q3165" t="s">
        <v>55</v>
      </c>
      <c r="R3165" s="7">
        <v>45688</v>
      </c>
      <c r="S3165" s="8">
        <f t="shared" si="218"/>
        <v>88.4</v>
      </c>
      <c r="T3165" t="str">
        <f t="shared" si="217"/>
        <v>65+</v>
      </c>
      <c r="U3165" s="7">
        <v>44096</v>
      </c>
      <c r="V3165">
        <f t="shared" si="219"/>
        <v>7692</v>
      </c>
    </row>
    <row r="3166" spans="1:22">
      <c r="A3166">
        <v>80842</v>
      </c>
      <c r="B3166" t="s">
        <v>17</v>
      </c>
      <c r="C3166" t="s">
        <v>18</v>
      </c>
      <c r="D3166" t="s">
        <v>19</v>
      </c>
      <c r="H3166" t="s">
        <v>19</v>
      </c>
      <c r="J3166" t="s">
        <v>20</v>
      </c>
      <c r="K3166" s="7">
        <v>13983</v>
      </c>
      <c r="L3166" t="s">
        <v>37</v>
      </c>
      <c r="M3166" t="s">
        <v>27</v>
      </c>
      <c r="N3166" t="s">
        <v>34</v>
      </c>
      <c r="O3166" s="7">
        <v>33591</v>
      </c>
      <c r="P3166" s="7">
        <v>44159</v>
      </c>
      <c r="Q3166" t="s">
        <v>38</v>
      </c>
      <c r="R3166" s="7">
        <v>45688</v>
      </c>
      <c r="S3166" s="8">
        <f t="shared" si="218"/>
        <v>86.863013698630141</v>
      </c>
      <c r="T3166" t="str">
        <f t="shared" si="217"/>
        <v>65+</v>
      </c>
      <c r="U3166" s="7">
        <v>44159</v>
      </c>
      <c r="V3166">
        <f t="shared" si="219"/>
        <v>7549</v>
      </c>
    </row>
    <row r="3167" spans="1:22">
      <c r="A3167">
        <v>160872</v>
      </c>
      <c r="B3167" t="s">
        <v>17</v>
      </c>
      <c r="C3167" t="s">
        <v>18</v>
      </c>
      <c r="D3167" t="s">
        <v>19</v>
      </c>
      <c r="H3167" t="s">
        <v>19</v>
      </c>
      <c r="J3167" t="s">
        <v>20</v>
      </c>
      <c r="K3167" s="7">
        <v>27642</v>
      </c>
      <c r="L3167" t="s">
        <v>59</v>
      </c>
      <c r="M3167" t="s">
        <v>27</v>
      </c>
      <c r="N3167" t="s">
        <v>23</v>
      </c>
      <c r="O3167" s="7">
        <v>45063</v>
      </c>
      <c r="P3167" s="7">
        <v>45218</v>
      </c>
      <c r="Q3167" t="s">
        <v>41</v>
      </c>
      <c r="R3167" s="7">
        <v>45688</v>
      </c>
      <c r="S3167" s="8">
        <f t="shared" si="218"/>
        <v>49.441095890410956</v>
      </c>
      <c r="T3167" t="str">
        <f t="shared" si="217"/>
        <v>45-55</v>
      </c>
      <c r="U3167" s="7">
        <v>45218</v>
      </c>
      <c r="V3167">
        <f t="shared" si="219"/>
        <v>112</v>
      </c>
    </row>
    <row r="3168" spans="1:22">
      <c r="A3168">
        <v>119044</v>
      </c>
      <c r="B3168" t="s">
        <v>17</v>
      </c>
      <c r="C3168" t="s">
        <v>18</v>
      </c>
      <c r="D3168" t="s">
        <v>19</v>
      </c>
      <c r="H3168" t="s">
        <v>19</v>
      </c>
      <c r="J3168" t="s">
        <v>20</v>
      </c>
      <c r="K3168" s="7">
        <v>21804</v>
      </c>
      <c r="L3168" t="s">
        <v>79</v>
      </c>
      <c r="M3168" t="s">
        <v>22</v>
      </c>
      <c r="N3168" t="s">
        <v>34</v>
      </c>
      <c r="O3168" s="7">
        <v>42632</v>
      </c>
      <c r="P3168" s="7">
        <v>43376</v>
      </c>
      <c r="Q3168" t="s">
        <v>24</v>
      </c>
      <c r="R3168" s="7">
        <v>45688</v>
      </c>
      <c r="S3168" s="8">
        <f t="shared" si="218"/>
        <v>65.435616438356163</v>
      </c>
      <c r="T3168" t="str">
        <f t="shared" si="217"/>
        <v>65+</v>
      </c>
      <c r="U3168" s="7">
        <v>43376</v>
      </c>
      <c r="V3168">
        <f t="shared" si="219"/>
        <v>533</v>
      </c>
    </row>
    <row r="3169" spans="1:22">
      <c r="A3169">
        <v>128835</v>
      </c>
      <c r="B3169" t="s">
        <v>17</v>
      </c>
      <c r="C3169" t="s">
        <v>18</v>
      </c>
      <c r="D3169" t="s">
        <v>19</v>
      </c>
      <c r="H3169" t="s">
        <v>19</v>
      </c>
      <c r="J3169" t="s">
        <v>20</v>
      </c>
      <c r="L3169" t="s">
        <v>128</v>
      </c>
      <c r="M3169" t="s">
        <v>22</v>
      </c>
      <c r="N3169" t="s">
        <v>23</v>
      </c>
      <c r="O3169" s="7">
        <v>42807</v>
      </c>
      <c r="P3169" s="7">
        <v>42815</v>
      </c>
      <c r="Q3169" t="s">
        <v>36</v>
      </c>
      <c r="R3169" s="7">
        <v>45688</v>
      </c>
      <c r="S3169" s="8">
        <f t="shared" si="218"/>
        <v>125.17260273972603</v>
      </c>
      <c r="T3169" t="str">
        <f t="shared" si="217"/>
        <v>65+</v>
      </c>
      <c r="U3169" s="7">
        <v>42815</v>
      </c>
      <c r="V3169">
        <f t="shared" si="219"/>
        <v>7</v>
      </c>
    </row>
    <row r="3170" spans="1:22">
      <c r="A3170">
        <v>159039</v>
      </c>
      <c r="B3170" t="s">
        <v>17</v>
      </c>
      <c r="C3170" t="s">
        <v>25</v>
      </c>
      <c r="D3170" t="s">
        <v>19</v>
      </c>
      <c r="H3170" t="s">
        <v>19</v>
      </c>
      <c r="J3170" t="s">
        <v>20</v>
      </c>
      <c r="K3170" s="7">
        <v>23457</v>
      </c>
      <c r="L3170" t="s">
        <v>26</v>
      </c>
      <c r="M3170" t="s">
        <v>27</v>
      </c>
      <c r="N3170" t="s">
        <v>34</v>
      </c>
      <c r="O3170" s="7">
        <v>44984</v>
      </c>
      <c r="P3170" s="7" t="s">
        <v>29</v>
      </c>
      <c r="Q3170" t="s">
        <v>41</v>
      </c>
      <c r="R3170" s="7">
        <v>45688</v>
      </c>
      <c r="S3170" s="8">
        <f t="shared" si="218"/>
        <v>60.906849315068492</v>
      </c>
      <c r="T3170" t="str">
        <f t="shared" si="217"/>
        <v>55-65</v>
      </c>
      <c r="U3170" s="7">
        <f>R3170</f>
        <v>45688</v>
      </c>
      <c r="V3170">
        <f t="shared" si="219"/>
        <v>505</v>
      </c>
    </row>
    <row r="3171" spans="1:22">
      <c r="A3171">
        <v>102777</v>
      </c>
      <c r="B3171" t="s">
        <v>17</v>
      </c>
      <c r="C3171" t="s">
        <v>18</v>
      </c>
      <c r="D3171" t="s">
        <v>19</v>
      </c>
      <c r="H3171" t="s">
        <v>19</v>
      </c>
      <c r="J3171" t="s">
        <v>20</v>
      </c>
      <c r="K3171" s="7">
        <v>35999</v>
      </c>
      <c r="L3171" t="s">
        <v>88</v>
      </c>
      <c r="M3171" t="s">
        <v>57</v>
      </c>
      <c r="N3171" t="s">
        <v>32</v>
      </c>
      <c r="O3171" s="7">
        <v>41960</v>
      </c>
      <c r="P3171" s="7">
        <v>41960</v>
      </c>
      <c r="Q3171" t="s">
        <v>36</v>
      </c>
      <c r="R3171" s="7">
        <v>45688</v>
      </c>
      <c r="S3171" s="8">
        <f t="shared" si="218"/>
        <v>26.545205479452054</v>
      </c>
      <c r="T3171" t="str">
        <f t="shared" si="217"/>
        <v>25-35</v>
      </c>
      <c r="U3171" s="7">
        <v>41960</v>
      </c>
      <c r="V3171">
        <f t="shared" si="219"/>
        <v>1</v>
      </c>
    </row>
    <row r="3172" spans="1:22">
      <c r="A3172">
        <v>139103</v>
      </c>
      <c r="B3172" t="s">
        <v>17</v>
      </c>
      <c r="C3172" t="s">
        <v>25</v>
      </c>
      <c r="D3172" t="s">
        <v>19</v>
      </c>
      <c r="H3172" t="s">
        <v>19</v>
      </c>
      <c r="J3172" t="s">
        <v>20</v>
      </c>
      <c r="K3172" s="7">
        <v>24646</v>
      </c>
      <c r="L3172" t="s">
        <v>54</v>
      </c>
      <c r="M3172" t="s">
        <v>27</v>
      </c>
      <c r="N3172" t="s">
        <v>32</v>
      </c>
      <c r="O3172" s="7">
        <v>43804</v>
      </c>
      <c r="P3172" s="7" t="s">
        <v>29</v>
      </c>
      <c r="Q3172" t="s">
        <v>55</v>
      </c>
      <c r="R3172" s="7">
        <v>45688</v>
      </c>
      <c r="S3172" s="8">
        <f t="shared" si="218"/>
        <v>57.649315068493152</v>
      </c>
      <c r="T3172" t="str">
        <f t="shared" si="217"/>
        <v>55-65</v>
      </c>
      <c r="U3172" s="7">
        <f>R3172</f>
        <v>45688</v>
      </c>
      <c r="V3172">
        <f t="shared" si="219"/>
        <v>1347</v>
      </c>
    </row>
    <row r="3173" spans="1:22">
      <c r="A3173">
        <v>106914</v>
      </c>
      <c r="B3173" t="s">
        <v>17</v>
      </c>
      <c r="C3173" t="s">
        <v>18</v>
      </c>
      <c r="D3173" t="s">
        <v>19</v>
      </c>
      <c r="H3173" t="s">
        <v>19</v>
      </c>
      <c r="J3173" t="s">
        <v>20</v>
      </c>
      <c r="K3173" s="7">
        <v>35461</v>
      </c>
      <c r="L3173" t="s">
        <v>67</v>
      </c>
      <c r="M3173" t="s">
        <v>22</v>
      </c>
      <c r="N3173" t="s">
        <v>32</v>
      </c>
      <c r="O3173" s="7">
        <v>41654</v>
      </c>
      <c r="P3173" s="7">
        <v>41730</v>
      </c>
      <c r="Q3173" t="s">
        <v>36</v>
      </c>
      <c r="R3173" s="7">
        <v>45688</v>
      </c>
      <c r="S3173" s="8">
        <f t="shared" si="218"/>
        <v>28.019178082191782</v>
      </c>
      <c r="T3173" t="str">
        <f t="shared" si="217"/>
        <v>25-35</v>
      </c>
      <c r="U3173" s="7">
        <v>41730</v>
      </c>
      <c r="V3173">
        <f t="shared" si="219"/>
        <v>55</v>
      </c>
    </row>
    <row r="3174" spans="1:22">
      <c r="A3174">
        <v>146798</v>
      </c>
      <c r="B3174" t="s">
        <v>17</v>
      </c>
      <c r="C3174" t="s">
        <v>18</v>
      </c>
      <c r="D3174" t="s">
        <v>19</v>
      </c>
      <c r="H3174" t="s">
        <v>19</v>
      </c>
      <c r="J3174" t="s">
        <v>20</v>
      </c>
      <c r="K3174" s="7">
        <v>38091</v>
      </c>
      <c r="L3174" t="s">
        <v>48</v>
      </c>
      <c r="M3174" t="s">
        <v>27</v>
      </c>
      <c r="N3174" t="s">
        <v>28</v>
      </c>
      <c r="O3174" s="7">
        <v>44114</v>
      </c>
      <c r="P3174" s="7">
        <v>44294</v>
      </c>
      <c r="Q3174" t="s">
        <v>24</v>
      </c>
      <c r="R3174" s="7">
        <v>45688</v>
      </c>
      <c r="S3174" s="8">
        <f t="shared" si="218"/>
        <v>20.813698630136987</v>
      </c>
      <c r="T3174" t="str">
        <f t="shared" si="217"/>
        <v>16-25</v>
      </c>
      <c r="U3174" s="7">
        <v>44294</v>
      </c>
      <c r="V3174">
        <f t="shared" si="219"/>
        <v>129</v>
      </c>
    </row>
    <row r="3175" spans="1:22">
      <c r="A3175">
        <v>107621</v>
      </c>
      <c r="B3175" t="s">
        <v>17</v>
      </c>
      <c r="C3175" t="s">
        <v>18</v>
      </c>
      <c r="D3175" t="s">
        <v>19</v>
      </c>
      <c r="H3175" t="s">
        <v>19</v>
      </c>
      <c r="J3175" t="s">
        <v>20</v>
      </c>
      <c r="L3175" t="s">
        <v>37</v>
      </c>
      <c r="M3175" t="s">
        <v>27</v>
      </c>
      <c r="N3175" t="s">
        <v>28</v>
      </c>
      <c r="O3175" s="7">
        <v>42453</v>
      </c>
      <c r="P3175" s="7">
        <v>42453</v>
      </c>
      <c r="Q3175" t="s">
        <v>36</v>
      </c>
      <c r="R3175" s="7">
        <v>45688</v>
      </c>
      <c r="S3175" s="8">
        <f t="shared" si="218"/>
        <v>125.17260273972603</v>
      </c>
      <c r="T3175" t="str">
        <f t="shared" si="217"/>
        <v>65+</v>
      </c>
      <c r="U3175" s="7">
        <v>42453</v>
      </c>
      <c r="V3175">
        <f t="shared" si="219"/>
        <v>1</v>
      </c>
    </row>
    <row r="3176" spans="1:22">
      <c r="A3176">
        <v>102857</v>
      </c>
      <c r="B3176" t="s">
        <v>17</v>
      </c>
      <c r="C3176" t="s">
        <v>18</v>
      </c>
      <c r="D3176" t="s">
        <v>19</v>
      </c>
      <c r="H3176" t="s">
        <v>19</v>
      </c>
      <c r="J3176" t="s">
        <v>30</v>
      </c>
      <c r="K3176" s="7">
        <v>34904</v>
      </c>
      <c r="L3176" t="s">
        <v>37</v>
      </c>
      <c r="M3176" t="s">
        <v>27</v>
      </c>
      <c r="N3176" t="s">
        <v>32</v>
      </c>
      <c r="O3176" s="7">
        <v>41381</v>
      </c>
      <c r="P3176" s="7">
        <v>42114</v>
      </c>
      <c r="Q3176" t="s">
        <v>36</v>
      </c>
      <c r="R3176" s="7">
        <v>45688</v>
      </c>
      <c r="S3176" s="8">
        <f t="shared" si="218"/>
        <v>29.545205479452054</v>
      </c>
      <c r="T3176" t="str">
        <f t="shared" si="217"/>
        <v>25-35</v>
      </c>
      <c r="U3176" s="7">
        <v>42114</v>
      </c>
      <c r="V3176">
        <f t="shared" si="219"/>
        <v>524</v>
      </c>
    </row>
    <row r="3177" spans="1:22">
      <c r="A3177">
        <v>41414</v>
      </c>
      <c r="B3177" t="s">
        <v>17</v>
      </c>
      <c r="C3177" t="s">
        <v>25</v>
      </c>
      <c r="D3177" t="s">
        <v>19</v>
      </c>
      <c r="H3177" t="s">
        <v>19</v>
      </c>
      <c r="J3177" t="s">
        <v>20</v>
      </c>
      <c r="K3177" s="7">
        <v>17193</v>
      </c>
      <c r="L3177" t="s">
        <v>35</v>
      </c>
      <c r="M3177" t="s">
        <v>27</v>
      </c>
      <c r="N3177" t="s">
        <v>32</v>
      </c>
      <c r="O3177" s="7">
        <v>38715</v>
      </c>
      <c r="P3177" s="7" t="s">
        <v>29</v>
      </c>
      <c r="Q3177" t="s">
        <v>38</v>
      </c>
      <c r="R3177" s="7">
        <v>45688</v>
      </c>
      <c r="S3177" s="8">
        <f t="shared" si="218"/>
        <v>78.06849315068493</v>
      </c>
      <c r="T3177" t="str">
        <f t="shared" si="217"/>
        <v>65+</v>
      </c>
      <c r="U3177" s="7">
        <f>R3177</f>
        <v>45688</v>
      </c>
      <c r="V3177">
        <f t="shared" si="219"/>
        <v>4982</v>
      </c>
    </row>
    <row r="3178" spans="1:22">
      <c r="A3178">
        <v>114474</v>
      </c>
      <c r="B3178" t="s">
        <v>17</v>
      </c>
      <c r="C3178" t="s">
        <v>18</v>
      </c>
      <c r="D3178" t="s">
        <v>19</v>
      </c>
      <c r="H3178" t="s">
        <v>19</v>
      </c>
      <c r="J3178" t="s">
        <v>20</v>
      </c>
      <c r="K3178" s="7">
        <v>27222</v>
      </c>
      <c r="L3178" t="s">
        <v>42</v>
      </c>
      <c r="M3178" t="s">
        <v>22</v>
      </c>
      <c r="N3178" t="s">
        <v>34</v>
      </c>
      <c r="O3178" s="7">
        <v>42264</v>
      </c>
      <c r="P3178" s="7">
        <v>42438</v>
      </c>
      <c r="Q3178" t="s">
        <v>24</v>
      </c>
      <c r="R3178" s="7">
        <v>45688</v>
      </c>
      <c r="S3178" s="8">
        <f t="shared" si="218"/>
        <v>50.591780821917808</v>
      </c>
      <c r="T3178" t="str">
        <f t="shared" si="217"/>
        <v>45-55</v>
      </c>
      <c r="U3178" s="7">
        <v>42438</v>
      </c>
      <c r="V3178">
        <f t="shared" si="219"/>
        <v>125</v>
      </c>
    </row>
    <row r="3179" spans="1:22">
      <c r="A3179">
        <v>165636</v>
      </c>
      <c r="B3179" t="s">
        <v>17</v>
      </c>
      <c r="C3179" t="s">
        <v>25</v>
      </c>
      <c r="D3179" t="s">
        <v>19</v>
      </c>
      <c r="H3179" t="s">
        <v>19</v>
      </c>
      <c r="J3179" t="s">
        <v>20</v>
      </c>
      <c r="K3179" s="7">
        <v>39305</v>
      </c>
      <c r="L3179" t="s">
        <v>26</v>
      </c>
      <c r="M3179" t="s">
        <v>27</v>
      </c>
      <c r="N3179" t="s">
        <v>43</v>
      </c>
      <c r="O3179" s="7">
        <v>45324</v>
      </c>
      <c r="P3179" s="7" t="s">
        <v>29</v>
      </c>
      <c r="Q3179" t="s">
        <v>24</v>
      </c>
      <c r="R3179" s="7">
        <v>45688</v>
      </c>
      <c r="S3179" s="8">
        <f t="shared" si="218"/>
        <v>17.487671232876714</v>
      </c>
      <c r="T3179" t="str">
        <f t="shared" si="217"/>
        <v>16-25</v>
      </c>
      <c r="U3179" s="7">
        <f>R3179</f>
        <v>45688</v>
      </c>
      <c r="V3179">
        <f t="shared" si="219"/>
        <v>261</v>
      </c>
    </row>
    <row r="3180" spans="1:22">
      <c r="A3180">
        <v>107338</v>
      </c>
      <c r="B3180" t="s">
        <v>17</v>
      </c>
      <c r="C3180" t="s">
        <v>18</v>
      </c>
      <c r="D3180" t="s">
        <v>19</v>
      </c>
      <c r="H3180" t="s">
        <v>19</v>
      </c>
      <c r="J3180" t="s">
        <v>30</v>
      </c>
      <c r="K3180" s="7">
        <v>36354</v>
      </c>
      <c r="L3180" t="s">
        <v>42</v>
      </c>
      <c r="M3180" t="s">
        <v>22</v>
      </c>
      <c r="N3180" t="s">
        <v>32</v>
      </c>
      <c r="O3180" s="7" t="s">
        <v>36</v>
      </c>
      <c r="P3180" s="7" t="s">
        <v>36</v>
      </c>
      <c r="Q3180" t="s">
        <v>36</v>
      </c>
      <c r="R3180" s="7">
        <v>45688</v>
      </c>
      <c r="S3180" s="8">
        <f t="shared" si="218"/>
        <v>25.572602739726026</v>
      </c>
      <c r="T3180" t="str">
        <f t="shared" si="217"/>
        <v>25-35</v>
      </c>
      <c r="U3180" s="7" t="s">
        <v>36</v>
      </c>
      <c r="V3180" t="str">
        <f t="shared" si="219"/>
        <v/>
      </c>
    </row>
    <row r="3181" spans="1:22">
      <c r="A3181">
        <v>168622</v>
      </c>
      <c r="B3181" t="s">
        <v>17</v>
      </c>
      <c r="C3181" t="s">
        <v>25</v>
      </c>
      <c r="D3181" t="s">
        <v>19</v>
      </c>
      <c r="H3181" t="s">
        <v>19</v>
      </c>
      <c r="J3181" t="s">
        <v>20</v>
      </c>
      <c r="K3181" s="7">
        <v>39786</v>
      </c>
      <c r="L3181" t="s">
        <v>54</v>
      </c>
      <c r="M3181" t="s">
        <v>27</v>
      </c>
      <c r="N3181" t="s">
        <v>28</v>
      </c>
      <c r="O3181" s="7">
        <v>45558</v>
      </c>
      <c r="P3181" s="7" t="s">
        <v>29</v>
      </c>
      <c r="Q3181" t="s">
        <v>24</v>
      </c>
      <c r="R3181" s="7">
        <v>45688</v>
      </c>
      <c r="S3181" s="8">
        <f t="shared" si="218"/>
        <v>16.169863013698631</v>
      </c>
      <c r="T3181" t="str">
        <f t="shared" si="217"/>
        <v>16-25</v>
      </c>
      <c r="U3181" s="7">
        <f t="shared" ref="U3181:U3182" si="222">R3181</f>
        <v>45688</v>
      </c>
      <c r="V3181">
        <f t="shared" si="219"/>
        <v>95</v>
      </c>
    </row>
    <row r="3182" spans="1:22">
      <c r="A3182">
        <v>168877</v>
      </c>
      <c r="B3182" t="s">
        <v>17</v>
      </c>
      <c r="C3182" t="s">
        <v>25</v>
      </c>
      <c r="D3182" t="s">
        <v>19</v>
      </c>
      <c r="H3182" t="s">
        <v>19</v>
      </c>
      <c r="J3182" t="s">
        <v>20</v>
      </c>
      <c r="K3182" s="7">
        <v>40378</v>
      </c>
      <c r="L3182" t="s">
        <v>102</v>
      </c>
      <c r="M3182" t="s">
        <v>22</v>
      </c>
      <c r="N3182" t="s">
        <v>34</v>
      </c>
      <c r="O3182" s="7">
        <v>45543</v>
      </c>
      <c r="P3182" s="7" t="s">
        <v>29</v>
      </c>
      <c r="Q3182" t="s">
        <v>24</v>
      </c>
      <c r="R3182" s="7">
        <v>45688</v>
      </c>
      <c r="S3182" s="8">
        <f t="shared" si="218"/>
        <v>14.547945205479452</v>
      </c>
      <c r="T3182" t="str">
        <f t="shared" si="217"/>
        <v/>
      </c>
      <c r="U3182" s="7">
        <f t="shared" si="222"/>
        <v>45688</v>
      </c>
      <c r="V3182">
        <f t="shared" si="219"/>
        <v>105</v>
      </c>
    </row>
    <row r="3183" spans="1:22">
      <c r="A3183">
        <v>101286</v>
      </c>
      <c r="B3183" t="s">
        <v>17</v>
      </c>
      <c r="C3183" t="s">
        <v>18</v>
      </c>
      <c r="D3183" t="s">
        <v>19</v>
      </c>
      <c r="H3183" t="s">
        <v>19</v>
      </c>
      <c r="J3183" t="s">
        <v>20</v>
      </c>
      <c r="K3183" s="7">
        <v>35135</v>
      </c>
      <c r="L3183" t="s">
        <v>66</v>
      </c>
      <c r="M3183" t="s">
        <v>57</v>
      </c>
      <c r="N3183" t="s">
        <v>32</v>
      </c>
      <c r="O3183" s="7">
        <v>41191</v>
      </c>
      <c r="P3183" s="7">
        <v>41824</v>
      </c>
      <c r="Q3183" t="s">
        <v>36</v>
      </c>
      <c r="R3183" s="7">
        <v>45688</v>
      </c>
      <c r="S3183" s="8">
        <f t="shared" si="218"/>
        <v>28.912328767123288</v>
      </c>
      <c r="T3183" t="str">
        <f t="shared" si="217"/>
        <v>25-35</v>
      </c>
      <c r="U3183" s="7">
        <v>41824</v>
      </c>
      <c r="V3183">
        <f t="shared" si="219"/>
        <v>454</v>
      </c>
    </row>
    <row r="3184" spans="1:22">
      <c r="A3184">
        <v>105781</v>
      </c>
      <c r="B3184" t="s">
        <v>17</v>
      </c>
      <c r="C3184" t="s">
        <v>18</v>
      </c>
      <c r="D3184" t="s">
        <v>19</v>
      </c>
      <c r="H3184" t="s">
        <v>19</v>
      </c>
      <c r="J3184" t="s">
        <v>20</v>
      </c>
      <c r="K3184" s="7">
        <v>35585</v>
      </c>
      <c r="L3184" t="s">
        <v>66</v>
      </c>
      <c r="M3184" t="s">
        <v>57</v>
      </c>
      <c r="N3184" t="s">
        <v>32</v>
      </c>
      <c r="O3184" s="7">
        <v>41562</v>
      </c>
      <c r="P3184" s="7">
        <v>41824</v>
      </c>
      <c r="Q3184" t="s">
        <v>36</v>
      </c>
      <c r="R3184" s="7">
        <v>45688</v>
      </c>
      <c r="S3184" s="8">
        <f t="shared" si="218"/>
        <v>27.67945205479452</v>
      </c>
      <c r="T3184" t="str">
        <f t="shared" si="217"/>
        <v>25-35</v>
      </c>
      <c r="U3184" s="7">
        <v>41824</v>
      </c>
      <c r="V3184">
        <f t="shared" si="219"/>
        <v>189</v>
      </c>
    </row>
    <row r="3185" spans="1:22">
      <c r="A3185">
        <v>155336</v>
      </c>
      <c r="B3185" t="s">
        <v>17</v>
      </c>
      <c r="C3185" t="s">
        <v>25</v>
      </c>
      <c r="D3185" t="s">
        <v>19</v>
      </c>
      <c r="H3185" t="s">
        <v>19</v>
      </c>
      <c r="J3185" t="s">
        <v>20</v>
      </c>
      <c r="K3185" s="7">
        <v>38531</v>
      </c>
      <c r="L3185" t="s">
        <v>65</v>
      </c>
      <c r="M3185" t="s">
        <v>27</v>
      </c>
      <c r="N3185" t="s">
        <v>86</v>
      </c>
      <c r="O3185" s="7">
        <v>44667</v>
      </c>
      <c r="P3185" s="7" t="s">
        <v>29</v>
      </c>
      <c r="Q3185" t="s">
        <v>24</v>
      </c>
      <c r="R3185" s="7">
        <v>45688</v>
      </c>
      <c r="S3185" s="8">
        <f t="shared" si="218"/>
        <v>19.608219178082191</v>
      </c>
      <c r="T3185" t="str">
        <f t="shared" si="217"/>
        <v>16-25</v>
      </c>
      <c r="U3185" s="7">
        <f>R3185</f>
        <v>45688</v>
      </c>
      <c r="V3185">
        <f t="shared" si="219"/>
        <v>730</v>
      </c>
    </row>
    <row r="3186" spans="1:22">
      <c r="A3186">
        <v>49256</v>
      </c>
      <c r="B3186" t="s">
        <v>17</v>
      </c>
      <c r="C3186" t="s">
        <v>18</v>
      </c>
      <c r="D3186" t="s">
        <v>19</v>
      </c>
      <c r="H3186" t="s">
        <v>19</v>
      </c>
      <c r="J3186" t="s">
        <v>20</v>
      </c>
      <c r="K3186" s="7">
        <v>15585</v>
      </c>
      <c r="L3186" t="s">
        <v>48</v>
      </c>
      <c r="M3186" t="s">
        <v>27</v>
      </c>
      <c r="N3186" t="s">
        <v>34</v>
      </c>
      <c r="O3186" s="7">
        <v>40214</v>
      </c>
      <c r="P3186" s="7">
        <v>44664</v>
      </c>
      <c r="Q3186" t="s">
        <v>24</v>
      </c>
      <c r="R3186" s="7">
        <v>45688</v>
      </c>
      <c r="S3186" s="8">
        <f t="shared" si="218"/>
        <v>82.473972602739721</v>
      </c>
      <c r="T3186" t="str">
        <f t="shared" si="217"/>
        <v>65+</v>
      </c>
      <c r="U3186" s="7">
        <v>44664</v>
      </c>
      <c r="V3186">
        <f t="shared" si="219"/>
        <v>3179</v>
      </c>
    </row>
    <row r="3187" spans="1:22">
      <c r="A3187">
        <v>80843</v>
      </c>
      <c r="B3187" t="s">
        <v>17</v>
      </c>
      <c r="C3187" t="s">
        <v>25</v>
      </c>
      <c r="D3187" t="s">
        <v>19</v>
      </c>
      <c r="H3187" t="s">
        <v>19</v>
      </c>
      <c r="J3187" t="s">
        <v>20</v>
      </c>
      <c r="K3187" s="7">
        <v>17945</v>
      </c>
      <c r="L3187" t="s">
        <v>67</v>
      </c>
      <c r="M3187" t="s">
        <v>22</v>
      </c>
      <c r="N3187" t="s">
        <v>34</v>
      </c>
      <c r="O3187" s="7">
        <v>40058</v>
      </c>
      <c r="P3187" s="7" t="s">
        <v>29</v>
      </c>
      <c r="Q3187" t="s">
        <v>24</v>
      </c>
      <c r="R3187" s="7">
        <v>45688</v>
      </c>
      <c r="S3187" s="8">
        <f t="shared" si="218"/>
        <v>76.008219178082186</v>
      </c>
      <c r="T3187" t="str">
        <f t="shared" si="217"/>
        <v>65+</v>
      </c>
      <c r="U3187" s="7">
        <f>R3187</f>
        <v>45688</v>
      </c>
      <c r="V3187">
        <f t="shared" si="219"/>
        <v>4023</v>
      </c>
    </row>
    <row r="3188" spans="1:22">
      <c r="A3188">
        <v>153058</v>
      </c>
      <c r="B3188" t="s">
        <v>17</v>
      </c>
      <c r="C3188" t="s">
        <v>18</v>
      </c>
      <c r="D3188" t="s">
        <v>19</v>
      </c>
      <c r="H3188" t="s">
        <v>19</v>
      </c>
      <c r="J3188" t="s">
        <v>20</v>
      </c>
      <c r="K3188" s="7">
        <v>35304</v>
      </c>
      <c r="L3188" t="s">
        <v>250</v>
      </c>
      <c r="M3188" t="s">
        <v>23</v>
      </c>
      <c r="N3188" t="s">
        <v>28</v>
      </c>
      <c r="O3188" s="7" t="s">
        <v>36</v>
      </c>
      <c r="P3188" s="7" t="s">
        <v>36</v>
      </c>
      <c r="Q3188" t="s">
        <v>36</v>
      </c>
      <c r="R3188" s="7">
        <v>45688</v>
      </c>
      <c r="S3188" s="8">
        <f t="shared" si="218"/>
        <v>28.449315068493149</v>
      </c>
      <c r="T3188" t="str">
        <f t="shared" si="217"/>
        <v>25-35</v>
      </c>
      <c r="U3188" s="7" t="s">
        <v>36</v>
      </c>
      <c r="V3188" t="str">
        <f t="shared" si="219"/>
        <v/>
      </c>
    </row>
    <row r="3189" spans="1:22">
      <c r="A3189">
        <v>81356</v>
      </c>
      <c r="B3189" t="s">
        <v>17</v>
      </c>
      <c r="C3189" t="s">
        <v>18</v>
      </c>
      <c r="D3189" t="s">
        <v>19</v>
      </c>
      <c r="H3189" t="s">
        <v>19</v>
      </c>
      <c r="J3189" t="s">
        <v>20</v>
      </c>
      <c r="K3189" s="7">
        <v>34927</v>
      </c>
      <c r="L3189" t="s">
        <v>73</v>
      </c>
      <c r="M3189" t="s">
        <v>22</v>
      </c>
      <c r="N3189" t="s">
        <v>32</v>
      </c>
      <c r="O3189" s="7">
        <v>40747</v>
      </c>
      <c r="P3189" s="7">
        <v>41314</v>
      </c>
      <c r="Q3189" t="s">
        <v>36</v>
      </c>
      <c r="R3189" s="7">
        <v>45688</v>
      </c>
      <c r="S3189" s="8">
        <f t="shared" si="218"/>
        <v>29.482191780821918</v>
      </c>
      <c r="T3189" t="str">
        <f t="shared" si="217"/>
        <v>25-35</v>
      </c>
      <c r="U3189" s="7">
        <v>41314</v>
      </c>
      <c r="V3189">
        <f t="shared" si="219"/>
        <v>405</v>
      </c>
    </row>
    <row r="3190" spans="1:22">
      <c r="A3190">
        <v>80572</v>
      </c>
      <c r="B3190" t="s">
        <v>17</v>
      </c>
      <c r="C3190" t="s">
        <v>18</v>
      </c>
      <c r="D3190" t="s">
        <v>19</v>
      </c>
      <c r="H3190" t="s">
        <v>19</v>
      </c>
      <c r="J3190" t="s">
        <v>20</v>
      </c>
      <c r="K3190" s="7">
        <v>16468</v>
      </c>
      <c r="L3190" t="s">
        <v>301</v>
      </c>
      <c r="M3190" t="s">
        <v>23</v>
      </c>
      <c r="N3190" t="s">
        <v>28</v>
      </c>
      <c r="O3190" s="7">
        <v>39000</v>
      </c>
      <c r="P3190" s="7">
        <v>42282</v>
      </c>
      <c r="Q3190" t="s">
        <v>55</v>
      </c>
      <c r="R3190" s="7">
        <v>45688</v>
      </c>
      <c r="S3190" s="8">
        <f t="shared" si="218"/>
        <v>80.054794520547944</v>
      </c>
      <c r="T3190" t="str">
        <f t="shared" si="217"/>
        <v>65+</v>
      </c>
      <c r="U3190" s="7">
        <v>42282</v>
      </c>
      <c r="V3190">
        <f t="shared" si="219"/>
        <v>2345</v>
      </c>
    </row>
    <row r="3191" spans="1:22">
      <c r="A3191">
        <v>129125</v>
      </c>
      <c r="B3191" t="s">
        <v>17</v>
      </c>
      <c r="C3191" t="s">
        <v>18</v>
      </c>
      <c r="D3191" t="s">
        <v>19</v>
      </c>
      <c r="H3191" t="s">
        <v>19</v>
      </c>
      <c r="J3191" t="s">
        <v>30</v>
      </c>
      <c r="L3191" t="s">
        <v>126</v>
      </c>
      <c r="M3191" t="s">
        <v>52</v>
      </c>
      <c r="N3191" t="s">
        <v>36</v>
      </c>
      <c r="O3191" s="7">
        <v>41736</v>
      </c>
      <c r="P3191" s="7">
        <v>44664</v>
      </c>
      <c r="Q3191" t="s">
        <v>36</v>
      </c>
      <c r="R3191" s="7">
        <v>45688</v>
      </c>
      <c r="S3191" s="8">
        <f t="shared" si="218"/>
        <v>125.17260273972603</v>
      </c>
      <c r="T3191" t="str">
        <f t="shared" si="217"/>
        <v>65+</v>
      </c>
      <c r="U3191" s="7">
        <v>44664</v>
      </c>
      <c r="V3191">
        <f t="shared" si="219"/>
        <v>2093</v>
      </c>
    </row>
    <row r="3192" spans="1:22">
      <c r="A3192">
        <v>146476</v>
      </c>
      <c r="B3192" t="s">
        <v>17</v>
      </c>
      <c r="C3192" t="s">
        <v>18</v>
      </c>
      <c r="D3192" t="s">
        <v>19</v>
      </c>
      <c r="H3192" t="s">
        <v>19</v>
      </c>
      <c r="J3192" t="s">
        <v>20</v>
      </c>
      <c r="K3192" s="7">
        <v>34859</v>
      </c>
      <c r="L3192" t="s">
        <v>100</v>
      </c>
      <c r="M3192" t="s">
        <v>27</v>
      </c>
      <c r="N3192" t="s">
        <v>34</v>
      </c>
      <c r="O3192" s="7">
        <v>44075</v>
      </c>
      <c r="P3192" s="7">
        <v>44085</v>
      </c>
      <c r="Q3192" t="s">
        <v>36</v>
      </c>
      <c r="R3192" s="7">
        <v>45688</v>
      </c>
      <c r="S3192" s="8">
        <f t="shared" si="218"/>
        <v>29.668493150684931</v>
      </c>
      <c r="T3192" t="str">
        <f t="shared" si="217"/>
        <v>25-35</v>
      </c>
      <c r="U3192" s="7">
        <v>44085</v>
      </c>
      <c r="V3192">
        <f t="shared" si="219"/>
        <v>9</v>
      </c>
    </row>
    <row r="3193" spans="1:22">
      <c r="A3193">
        <v>40640</v>
      </c>
      <c r="B3193" t="s">
        <v>17</v>
      </c>
      <c r="C3193" t="s">
        <v>18</v>
      </c>
      <c r="D3193" t="s">
        <v>19</v>
      </c>
      <c r="H3193" t="s">
        <v>19</v>
      </c>
      <c r="J3193" t="s">
        <v>30</v>
      </c>
      <c r="K3193" s="7">
        <v>27597</v>
      </c>
      <c r="L3193" t="s">
        <v>65</v>
      </c>
      <c r="M3193" t="s">
        <v>27</v>
      </c>
      <c r="N3193" t="s">
        <v>32</v>
      </c>
      <c r="O3193" s="7">
        <v>38581</v>
      </c>
      <c r="P3193" s="7">
        <v>44831</v>
      </c>
      <c r="Q3193" t="s">
        <v>38</v>
      </c>
      <c r="R3193" s="7">
        <v>45688</v>
      </c>
      <c r="S3193" s="8">
        <f t="shared" si="218"/>
        <v>49.564383561643837</v>
      </c>
      <c r="T3193" t="str">
        <f t="shared" si="217"/>
        <v>45-55</v>
      </c>
      <c r="U3193" s="7">
        <v>44831</v>
      </c>
      <c r="V3193">
        <f t="shared" si="219"/>
        <v>4465</v>
      </c>
    </row>
    <row r="3194" spans="1:22">
      <c r="A3194">
        <v>93955</v>
      </c>
      <c r="B3194" t="s">
        <v>17</v>
      </c>
      <c r="C3194" t="s">
        <v>18</v>
      </c>
      <c r="D3194" t="s">
        <v>19</v>
      </c>
      <c r="H3194" t="s">
        <v>19</v>
      </c>
      <c r="J3194" t="s">
        <v>20</v>
      </c>
      <c r="K3194" s="7">
        <v>16236</v>
      </c>
      <c r="L3194" t="s">
        <v>26</v>
      </c>
      <c r="M3194" t="s">
        <v>27</v>
      </c>
      <c r="N3194" t="s">
        <v>34</v>
      </c>
      <c r="O3194" s="7">
        <v>41040</v>
      </c>
      <c r="P3194" s="7">
        <v>44775</v>
      </c>
      <c r="Q3194" t="s">
        <v>41</v>
      </c>
      <c r="R3194" s="7">
        <v>45688</v>
      </c>
      <c r="S3194" s="8">
        <f t="shared" si="218"/>
        <v>80.69041095890411</v>
      </c>
      <c r="T3194" t="str">
        <f t="shared" si="217"/>
        <v>65+</v>
      </c>
      <c r="U3194" s="7">
        <v>44775</v>
      </c>
      <c r="V3194">
        <f t="shared" si="219"/>
        <v>2668</v>
      </c>
    </row>
    <row r="3195" spans="1:22">
      <c r="A3195">
        <v>151693</v>
      </c>
      <c r="B3195" t="s">
        <v>17</v>
      </c>
      <c r="C3195" t="s">
        <v>18</v>
      </c>
      <c r="D3195" t="s">
        <v>19</v>
      </c>
      <c r="H3195" t="s">
        <v>19</v>
      </c>
      <c r="J3195" t="s">
        <v>20</v>
      </c>
      <c r="K3195" s="7">
        <v>27030</v>
      </c>
      <c r="L3195" t="s">
        <v>26</v>
      </c>
      <c r="M3195" t="s">
        <v>27</v>
      </c>
      <c r="N3195" t="s">
        <v>32</v>
      </c>
      <c r="O3195" s="7">
        <v>44440</v>
      </c>
      <c r="P3195" s="7" t="s">
        <v>29</v>
      </c>
      <c r="Q3195" t="s">
        <v>38</v>
      </c>
      <c r="R3195" s="7">
        <v>45688</v>
      </c>
      <c r="S3195" s="8">
        <f t="shared" si="218"/>
        <v>51.11780821917808</v>
      </c>
      <c r="T3195" t="str">
        <f t="shared" si="217"/>
        <v>45-55</v>
      </c>
      <c r="U3195" s="7">
        <f>R3195</f>
        <v>45688</v>
      </c>
      <c r="V3195">
        <f t="shared" si="219"/>
        <v>893</v>
      </c>
    </row>
    <row r="3196" spans="1:22">
      <c r="A3196">
        <v>151871</v>
      </c>
      <c r="B3196" t="s">
        <v>17</v>
      </c>
      <c r="C3196" t="s">
        <v>18</v>
      </c>
      <c r="D3196" t="s">
        <v>19</v>
      </c>
      <c r="H3196" t="s">
        <v>19</v>
      </c>
      <c r="J3196" t="s">
        <v>20</v>
      </c>
      <c r="K3196" s="7">
        <v>35130</v>
      </c>
      <c r="L3196" t="s">
        <v>136</v>
      </c>
      <c r="M3196" t="s">
        <v>22</v>
      </c>
      <c r="N3196" t="s">
        <v>36</v>
      </c>
      <c r="O3196" s="7">
        <v>44450</v>
      </c>
      <c r="P3196" s="7">
        <v>44777</v>
      </c>
      <c r="Q3196" t="s">
        <v>24</v>
      </c>
      <c r="R3196" s="7">
        <v>45688</v>
      </c>
      <c r="S3196" s="8">
        <f t="shared" si="218"/>
        <v>28.926027397260274</v>
      </c>
      <c r="T3196" t="str">
        <f t="shared" si="217"/>
        <v>25-35</v>
      </c>
      <c r="U3196" s="7">
        <v>44777</v>
      </c>
      <c r="V3196">
        <f t="shared" si="219"/>
        <v>234</v>
      </c>
    </row>
    <row r="3197" spans="1:22">
      <c r="A3197">
        <v>31379</v>
      </c>
      <c r="B3197" t="s">
        <v>17</v>
      </c>
      <c r="C3197" t="s">
        <v>18</v>
      </c>
      <c r="D3197" t="s">
        <v>19</v>
      </c>
      <c r="H3197" t="s">
        <v>19</v>
      </c>
      <c r="J3197" t="s">
        <v>20</v>
      </c>
      <c r="K3197" s="7">
        <v>13056</v>
      </c>
      <c r="L3197" t="s">
        <v>65</v>
      </c>
      <c r="M3197" t="s">
        <v>27</v>
      </c>
      <c r="N3197" t="s">
        <v>34</v>
      </c>
      <c r="O3197" s="7">
        <v>35855</v>
      </c>
      <c r="P3197" s="7">
        <v>41621</v>
      </c>
      <c r="Q3197" t="s">
        <v>36</v>
      </c>
      <c r="R3197" s="7">
        <v>45688</v>
      </c>
      <c r="S3197" s="8">
        <f t="shared" si="218"/>
        <v>89.402739726027391</v>
      </c>
      <c r="T3197" t="str">
        <f t="shared" si="217"/>
        <v>65+</v>
      </c>
      <c r="U3197" s="7">
        <v>41621</v>
      </c>
      <c r="V3197">
        <f t="shared" si="219"/>
        <v>4120</v>
      </c>
    </row>
    <row r="3198" spans="1:22">
      <c r="A3198">
        <v>106417</v>
      </c>
      <c r="B3198" t="s">
        <v>17</v>
      </c>
      <c r="C3198" t="s">
        <v>18</v>
      </c>
      <c r="D3198" t="s">
        <v>19</v>
      </c>
      <c r="H3198" t="s">
        <v>19</v>
      </c>
      <c r="J3198" t="s">
        <v>30</v>
      </c>
      <c r="K3198" s="7">
        <v>32986</v>
      </c>
      <c r="L3198" t="s">
        <v>84</v>
      </c>
      <c r="M3198" t="s">
        <v>22</v>
      </c>
      <c r="N3198" t="s">
        <v>32</v>
      </c>
      <c r="O3198" s="7">
        <v>41616</v>
      </c>
      <c r="P3198" s="7">
        <v>41698</v>
      </c>
      <c r="Q3198" t="s">
        <v>36</v>
      </c>
      <c r="R3198" s="7">
        <v>45688</v>
      </c>
      <c r="S3198" s="8">
        <f t="shared" si="218"/>
        <v>34.799999999999997</v>
      </c>
      <c r="T3198" t="str">
        <f t="shared" si="217"/>
        <v>25-35</v>
      </c>
      <c r="U3198" s="7">
        <v>41698</v>
      </c>
      <c r="V3198">
        <f t="shared" si="219"/>
        <v>60</v>
      </c>
    </row>
    <row r="3199" spans="1:22">
      <c r="A3199">
        <v>79583</v>
      </c>
      <c r="B3199" t="s">
        <v>17</v>
      </c>
      <c r="C3199" t="s">
        <v>18</v>
      </c>
      <c r="D3199" t="s">
        <v>19</v>
      </c>
      <c r="H3199" t="s">
        <v>19</v>
      </c>
      <c r="J3199" t="s">
        <v>20</v>
      </c>
      <c r="K3199" s="7">
        <v>20678</v>
      </c>
      <c r="L3199" t="s">
        <v>65</v>
      </c>
      <c r="M3199" t="s">
        <v>27</v>
      </c>
      <c r="N3199" t="s">
        <v>34</v>
      </c>
      <c r="O3199" s="7">
        <v>40763</v>
      </c>
      <c r="P3199" s="7">
        <v>44796</v>
      </c>
      <c r="Q3199" t="s">
        <v>38</v>
      </c>
      <c r="R3199" s="7">
        <v>45688</v>
      </c>
      <c r="S3199" s="8">
        <f t="shared" si="218"/>
        <v>68.520547945205479</v>
      </c>
      <c r="T3199" t="str">
        <f t="shared" si="217"/>
        <v>65+</v>
      </c>
      <c r="U3199" s="7">
        <v>44796</v>
      </c>
      <c r="V3199">
        <f t="shared" si="219"/>
        <v>2882</v>
      </c>
    </row>
    <row r="3200" spans="1:22">
      <c r="A3200">
        <v>86443</v>
      </c>
      <c r="B3200" t="s">
        <v>17</v>
      </c>
      <c r="C3200" t="s">
        <v>25</v>
      </c>
      <c r="D3200" t="s">
        <v>19</v>
      </c>
      <c r="H3200" t="s">
        <v>19</v>
      </c>
      <c r="J3200" t="s">
        <v>20</v>
      </c>
      <c r="L3200" t="s">
        <v>82</v>
      </c>
      <c r="M3200" t="s">
        <v>27</v>
      </c>
      <c r="N3200" t="s">
        <v>32</v>
      </c>
      <c r="O3200" s="7" t="s">
        <v>36</v>
      </c>
      <c r="P3200" s="7" t="s">
        <v>36</v>
      </c>
      <c r="Q3200" t="s">
        <v>24</v>
      </c>
      <c r="R3200" s="7">
        <v>45688</v>
      </c>
      <c r="S3200" s="8">
        <f t="shared" si="218"/>
        <v>125.17260273972603</v>
      </c>
      <c r="T3200" t="str">
        <f t="shared" si="217"/>
        <v>65+</v>
      </c>
      <c r="U3200" s="7" t="s">
        <v>36</v>
      </c>
      <c r="V3200" t="str">
        <f t="shared" si="219"/>
        <v/>
      </c>
    </row>
    <row r="3201" spans="1:22">
      <c r="A3201">
        <v>101242</v>
      </c>
      <c r="B3201" t="s">
        <v>17</v>
      </c>
      <c r="C3201" t="s">
        <v>18</v>
      </c>
      <c r="D3201" t="s">
        <v>19</v>
      </c>
      <c r="H3201" t="s">
        <v>19</v>
      </c>
      <c r="J3201" t="s">
        <v>20</v>
      </c>
      <c r="K3201" s="7">
        <v>31691</v>
      </c>
      <c r="L3201" t="s">
        <v>35</v>
      </c>
      <c r="M3201" t="s">
        <v>27</v>
      </c>
      <c r="N3201" t="s">
        <v>34</v>
      </c>
      <c r="O3201" s="7">
        <v>41344</v>
      </c>
      <c r="P3201" s="7">
        <v>41344</v>
      </c>
      <c r="Q3201" t="s">
        <v>36</v>
      </c>
      <c r="R3201" s="7">
        <v>45688</v>
      </c>
      <c r="S3201" s="8">
        <f t="shared" si="218"/>
        <v>38.347945205479455</v>
      </c>
      <c r="T3201" t="str">
        <f t="shared" si="217"/>
        <v>35-45</v>
      </c>
      <c r="U3201" s="7">
        <v>41344</v>
      </c>
      <c r="V3201">
        <f t="shared" si="219"/>
        <v>1</v>
      </c>
    </row>
    <row r="3202" spans="1:22">
      <c r="A3202">
        <v>146532</v>
      </c>
      <c r="B3202" t="s">
        <v>17</v>
      </c>
      <c r="C3202" t="s">
        <v>18</v>
      </c>
      <c r="D3202" t="s">
        <v>19</v>
      </c>
      <c r="H3202" t="s">
        <v>19</v>
      </c>
      <c r="J3202" t="s">
        <v>20</v>
      </c>
      <c r="K3202" s="7">
        <v>24194</v>
      </c>
      <c r="L3202" t="s">
        <v>37</v>
      </c>
      <c r="M3202" t="s">
        <v>27</v>
      </c>
      <c r="N3202" t="s">
        <v>34</v>
      </c>
      <c r="O3202" s="7" t="s">
        <v>36</v>
      </c>
      <c r="P3202" s="7" t="s">
        <v>36</v>
      </c>
      <c r="Q3202" t="s">
        <v>36</v>
      </c>
      <c r="R3202" s="7">
        <v>45688</v>
      </c>
      <c r="S3202" s="8">
        <f t="shared" si="218"/>
        <v>58.887671232876713</v>
      </c>
      <c r="T3202" t="str">
        <f t="shared" ref="T3202:T3265" si="223">IFERROR(VLOOKUP(S3202,Age_Group_Arr,2,TRUE),"")</f>
        <v>55-65</v>
      </c>
      <c r="U3202" s="7" t="s">
        <v>36</v>
      </c>
      <c r="V3202" t="str">
        <f t="shared" si="219"/>
        <v/>
      </c>
    </row>
    <row r="3203" spans="1:22">
      <c r="A3203">
        <v>123071</v>
      </c>
      <c r="B3203" t="s">
        <v>17</v>
      </c>
      <c r="C3203" t="s">
        <v>18</v>
      </c>
      <c r="D3203" t="s">
        <v>19</v>
      </c>
      <c r="H3203" t="s">
        <v>19</v>
      </c>
      <c r="J3203" t="s">
        <v>30</v>
      </c>
      <c r="K3203" s="7">
        <v>37560</v>
      </c>
      <c r="L3203" t="s">
        <v>73</v>
      </c>
      <c r="M3203" t="s">
        <v>22</v>
      </c>
      <c r="N3203" t="s">
        <v>34</v>
      </c>
      <c r="O3203" s="7">
        <v>42881</v>
      </c>
      <c r="P3203" s="7">
        <v>44463</v>
      </c>
      <c r="Q3203" t="s">
        <v>24</v>
      </c>
      <c r="R3203" s="7">
        <v>45688</v>
      </c>
      <c r="S3203" s="8">
        <f t="shared" ref="S3203:S3266" si="224">(SUM(R3203-K3203)/365)</f>
        <v>22.268493150684932</v>
      </c>
      <c r="T3203" t="str">
        <f t="shared" si="223"/>
        <v>16-25</v>
      </c>
      <c r="U3203" s="7">
        <v>44463</v>
      </c>
      <c r="V3203">
        <f t="shared" ref="V3203:V3266" si="225">IFERROR(NETWORKDAYS(O3203,U3203,8),"")</f>
        <v>1131</v>
      </c>
    </row>
    <row r="3204" spans="1:22">
      <c r="A3204">
        <v>122724</v>
      </c>
      <c r="B3204" t="s">
        <v>17</v>
      </c>
      <c r="C3204" t="s">
        <v>18</v>
      </c>
      <c r="D3204" t="s">
        <v>19</v>
      </c>
      <c r="H3204" t="s">
        <v>19</v>
      </c>
      <c r="J3204" t="s">
        <v>20</v>
      </c>
      <c r="K3204" s="7">
        <v>34378</v>
      </c>
      <c r="L3204" t="s">
        <v>35</v>
      </c>
      <c r="M3204" t="s">
        <v>27</v>
      </c>
      <c r="N3204" t="s">
        <v>36</v>
      </c>
      <c r="O3204" s="7">
        <v>43048</v>
      </c>
      <c r="P3204" s="7">
        <v>43607</v>
      </c>
      <c r="Q3204" t="s">
        <v>41</v>
      </c>
      <c r="R3204" s="7">
        <v>45688</v>
      </c>
      <c r="S3204" s="8">
        <f t="shared" si="224"/>
        <v>30.986301369863014</v>
      </c>
      <c r="T3204" t="str">
        <f t="shared" si="223"/>
        <v>25-35</v>
      </c>
      <c r="U3204" s="7">
        <v>43607</v>
      </c>
      <c r="V3204">
        <f t="shared" si="225"/>
        <v>400</v>
      </c>
    </row>
    <row r="3205" spans="1:22">
      <c r="A3205">
        <v>120195</v>
      </c>
      <c r="B3205" t="s">
        <v>17</v>
      </c>
      <c r="C3205" t="s">
        <v>18</v>
      </c>
      <c r="D3205" t="s">
        <v>19</v>
      </c>
      <c r="H3205" t="s">
        <v>19</v>
      </c>
      <c r="J3205" t="s">
        <v>20</v>
      </c>
      <c r="K3205" s="7">
        <v>37687</v>
      </c>
      <c r="L3205" t="s">
        <v>37</v>
      </c>
      <c r="M3205" t="s">
        <v>27</v>
      </c>
      <c r="N3205" t="s">
        <v>28</v>
      </c>
      <c r="O3205" s="7" t="s">
        <v>36</v>
      </c>
      <c r="P3205" s="7" t="s">
        <v>36</v>
      </c>
      <c r="Q3205" t="s">
        <v>24</v>
      </c>
      <c r="R3205" s="7">
        <v>45688</v>
      </c>
      <c r="S3205" s="8">
        <f t="shared" si="224"/>
        <v>21.920547945205481</v>
      </c>
      <c r="T3205" t="str">
        <f t="shared" si="223"/>
        <v>16-25</v>
      </c>
      <c r="U3205" s="7" t="s">
        <v>36</v>
      </c>
      <c r="V3205" t="str">
        <f t="shared" si="225"/>
        <v/>
      </c>
    </row>
    <row r="3206" spans="1:22">
      <c r="A3206">
        <v>93701</v>
      </c>
      <c r="B3206" t="s">
        <v>17</v>
      </c>
      <c r="C3206" t="s">
        <v>18</v>
      </c>
      <c r="D3206" t="s">
        <v>19</v>
      </c>
      <c r="H3206" t="s">
        <v>19</v>
      </c>
      <c r="J3206" t="s">
        <v>30</v>
      </c>
      <c r="L3206" t="s">
        <v>48</v>
      </c>
      <c r="M3206" t="s">
        <v>27</v>
      </c>
      <c r="N3206" t="s">
        <v>28</v>
      </c>
      <c r="O3206" s="7">
        <v>41087</v>
      </c>
      <c r="P3206" s="7">
        <v>41087</v>
      </c>
      <c r="Q3206" t="s">
        <v>36</v>
      </c>
      <c r="R3206" s="7">
        <v>45688</v>
      </c>
      <c r="S3206" s="8">
        <f t="shared" si="224"/>
        <v>125.17260273972603</v>
      </c>
      <c r="T3206" t="str">
        <f t="shared" si="223"/>
        <v>65+</v>
      </c>
      <c r="U3206" s="7">
        <v>41087</v>
      </c>
      <c r="V3206">
        <f t="shared" si="225"/>
        <v>1</v>
      </c>
    </row>
    <row r="3207" spans="1:22">
      <c r="A3207">
        <v>38473</v>
      </c>
      <c r="B3207" t="s">
        <v>17</v>
      </c>
      <c r="C3207" t="s">
        <v>25</v>
      </c>
      <c r="D3207" t="s">
        <v>19</v>
      </c>
      <c r="H3207" t="s">
        <v>19</v>
      </c>
      <c r="J3207" t="s">
        <v>20</v>
      </c>
      <c r="K3207" s="7">
        <v>19675</v>
      </c>
      <c r="L3207" t="s">
        <v>65</v>
      </c>
      <c r="M3207" t="s">
        <v>27</v>
      </c>
      <c r="N3207" t="s">
        <v>34</v>
      </c>
      <c r="O3207" s="7">
        <v>43483</v>
      </c>
      <c r="P3207" s="7" t="s">
        <v>29</v>
      </c>
      <c r="Q3207" t="s">
        <v>41</v>
      </c>
      <c r="R3207" s="7">
        <v>45688</v>
      </c>
      <c r="S3207" s="8">
        <f t="shared" si="224"/>
        <v>71.268493150684932</v>
      </c>
      <c r="T3207" t="str">
        <f t="shared" si="223"/>
        <v>65+</v>
      </c>
      <c r="U3207" s="7">
        <f>R3207</f>
        <v>45688</v>
      </c>
      <c r="V3207">
        <f t="shared" si="225"/>
        <v>1576</v>
      </c>
    </row>
    <row r="3208" spans="1:22">
      <c r="A3208">
        <v>107178</v>
      </c>
      <c r="B3208" t="s">
        <v>17</v>
      </c>
      <c r="C3208" t="s">
        <v>18</v>
      </c>
      <c r="D3208" t="s">
        <v>19</v>
      </c>
      <c r="H3208" t="s">
        <v>19</v>
      </c>
      <c r="J3208" t="s">
        <v>20</v>
      </c>
      <c r="K3208" s="7">
        <v>28416</v>
      </c>
      <c r="L3208" t="s">
        <v>37</v>
      </c>
      <c r="M3208" t="s">
        <v>27</v>
      </c>
      <c r="N3208" t="s">
        <v>32</v>
      </c>
      <c r="O3208" s="7">
        <v>41687</v>
      </c>
      <c r="P3208" s="7">
        <v>42226</v>
      </c>
      <c r="Q3208" t="s">
        <v>24</v>
      </c>
      <c r="R3208" s="7">
        <v>45688</v>
      </c>
      <c r="S3208" s="8">
        <f t="shared" si="224"/>
        <v>47.320547945205476</v>
      </c>
      <c r="T3208" t="str">
        <f t="shared" si="223"/>
        <v>45-55</v>
      </c>
      <c r="U3208" s="7">
        <v>42226</v>
      </c>
      <c r="V3208">
        <f t="shared" si="225"/>
        <v>386</v>
      </c>
    </row>
    <row r="3209" spans="1:22">
      <c r="A3209">
        <v>13814</v>
      </c>
      <c r="B3209" t="s">
        <v>17</v>
      </c>
      <c r="C3209" t="s">
        <v>18</v>
      </c>
      <c r="D3209" t="s">
        <v>19</v>
      </c>
      <c r="H3209" t="s">
        <v>19</v>
      </c>
      <c r="J3209" t="s">
        <v>20</v>
      </c>
      <c r="L3209" t="s">
        <v>302</v>
      </c>
      <c r="M3209" t="s">
        <v>52</v>
      </c>
      <c r="N3209" t="s">
        <v>32</v>
      </c>
      <c r="O3209" s="7">
        <v>1</v>
      </c>
      <c r="P3209" s="7">
        <v>1</v>
      </c>
      <c r="Q3209" t="s">
        <v>36</v>
      </c>
      <c r="R3209" s="7">
        <v>45688</v>
      </c>
      <c r="S3209" s="8">
        <f t="shared" si="224"/>
        <v>125.17260273972603</v>
      </c>
      <c r="T3209" t="str">
        <f t="shared" si="223"/>
        <v>65+</v>
      </c>
      <c r="U3209" s="7">
        <v>1</v>
      </c>
    </row>
    <row r="3210" spans="1:22">
      <c r="A3210">
        <v>93899</v>
      </c>
      <c r="B3210" t="s">
        <v>17</v>
      </c>
      <c r="C3210" t="s">
        <v>18</v>
      </c>
      <c r="D3210" t="s">
        <v>19</v>
      </c>
      <c r="H3210" t="s">
        <v>19</v>
      </c>
      <c r="J3210" t="s">
        <v>20</v>
      </c>
      <c r="L3210" t="s">
        <v>26</v>
      </c>
      <c r="M3210" t="s">
        <v>27</v>
      </c>
      <c r="N3210" t="s">
        <v>34</v>
      </c>
      <c r="O3210" s="7">
        <v>41156</v>
      </c>
      <c r="P3210" s="7">
        <v>41156</v>
      </c>
      <c r="Q3210" t="s">
        <v>36</v>
      </c>
      <c r="R3210" s="7">
        <v>45688</v>
      </c>
      <c r="S3210" s="8">
        <f t="shared" si="224"/>
        <v>125.17260273972603</v>
      </c>
      <c r="T3210" t="str">
        <f t="shared" si="223"/>
        <v>65+</v>
      </c>
      <c r="U3210" s="7">
        <v>41156</v>
      </c>
      <c r="V3210">
        <f t="shared" si="225"/>
        <v>1</v>
      </c>
    </row>
    <row r="3211" spans="1:22">
      <c r="A3211">
        <v>103479</v>
      </c>
      <c r="B3211" t="s">
        <v>17</v>
      </c>
      <c r="C3211" t="s">
        <v>18</v>
      </c>
      <c r="D3211" t="s">
        <v>19</v>
      </c>
      <c r="H3211" t="s">
        <v>19</v>
      </c>
      <c r="J3211" t="s">
        <v>20</v>
      </c>
      <c r="K3211" s="7">
        <v>34725</v>
      </c>
      <c r="L3211" t="s">
        <v>98</v>
      </c>
      <c r="M3211" t="s">
        <v>22</v>
      </c>
      <c r="N3211" t="s">
        <v>32</v>
      </c>
      <c r="O3211" s="7">
        <v>41382</v>
      </c>
      <c r="P3211" s="7">
        <v>41498</v>
      </c>
      <c r="Q3211" t="s">
        <v>36</v>
      </c>
      <c r="R3211" s="7">
        <v>45688</v>
      </c>
      <c r="S3211" s="8">
        <f t="shared" si="224"/>
        <v>30.035616438356165</v>
      </c>
      <c r="T3211" t="str">
        <f t="shared" si="223"/>
        <v>25-35</v>
      </c>
      <c r="U3211" s="7">
        <v>41498</v>
      </c>
      <c r="V3211">
        <f t="shared" si="225"/>
        <v>83</v>
      </c>
    </row>
    <row r="3212" spans="1:22">
      <c r="A3212">
        <v>157703</v>
      </c>
      <c r="B3212" t="s">
        <v>17</v>
      </c>
      <c r="C3212" t="s">
        <v>18</v>
      </c>
      <c r="D3212" t="s">
        <v>19</v>
      </c>
      <c r="H3212" t="s">
        <v>19</v>
      </c>
      <c r="J3212" t="s">
        <v>20</v>
      </c>
      <c r="K3212" s="7">
        <v>25222</v>
      </c>
      <c r="L3212" t="s">
        <v>37</v>
      </c>
      <c r="M3212" t="s">
        <v>27</v>
      </c>
      <c r="N3212" t="s">
        <v>34</v>
      </c>
      <c r="O3212" s="7">
        <v>44895</v>
      </c>
      <c r="P3212" s="7">
        <v>44955</v>
      </c>
      <c r="Q3212" t="s">
        <v>41</v>
      </c>
      <c r="R3212" s="7">
        <v>45688</v>
      </c>
      <c r="S3212" s="8">
        <f t="shared" si="224"/>
        <v>56.07123287671233</v>
      </c>
      <c r="T3212" t="str">
        <f t="shared" si="223"/>
        <v>55-65</v>
      </c>
      <c r="U3212" s="7">
        <v>44955</v>
      </c>
      <c r="V3212">
        <f t="shared" si="225"/>
        <v>43</v>
      </c>
    </row>
    <row r="3213" spans="1:22">
      <c r="A3213">
        <v>81335</v>
      </c>
      <c r="B3213" t="s">
        <v>17</v>
      </c>
      <c r="C3213" t="s">
        <v>18</v>
      </c>
      <c r="D3213" t="s">
        <v>19</v>
      </c>
      <c r="H3213" t="s">
        <v>19</v>
      </c>
      <c r="J3213" t="s">
        <v>20</v>
      </c>
      <c r="L3213" t="s">
        <v>35</v>
      </c>
      <c r="M3213" t="s">
        <v>27</v>
      </c>
      <c r="N3213" t="s">
        <v>36</v>
      </c>
      <c r="O3213" s="7">
        <v>40828</v>
      </c>
      <c r="P3213" s="7">
        <v>40828</v>
      </c>
      <c r="Q3213" t="s">
        <v>36</v>
      </c>
      <c r="R3213" s="7">
        <v>45688</v>
      </c>
      <c r="S3213" s="8">
        <f t="shared" si="224"/>
        <v>125.17260273972603</v>
      </c>
      <c r="T3213" t="str">
        <f t="shared" si="223"/>
        <v>65+</v>
      </c>
      <c r="U3213" s="7">
        <v>40828</v>
      </c>
      <c r="V3213">
        <f t="shared" si="225"/>
        <v>1</v>
      </c>
    </row>
    <row r="3214" spans="1:22">
      <c r="A3214">
        <v>169130</v>
      </c>
      <c r="B3214" t="s">
        <v>17</v>
      </c>
      <c r="C3214" t="s">
        <v>71</v>
      </c>
      <c r="D3214" t="s">
        <v>19</v>
      </c>
      <c r="H3214" t="s">
        <v>19</v>
      </c>
      <c r="J3214" t="s">
        <v>20</v>
      </c>
      <c r="K3214" s="7">
        <v>37930</v>
      </c>
      <c r="L3214" t="s">
        <v>48</v>
      </c>
      <c r="M3214" t="s">
        <v>27</v>
      </c>
      <c r="N3214" t="s">
        <v>28</v>
      </c>
      <c r="O3214" s="7" t="s">
        <v>36</v>
      </c>
      <c r="P3214" s="7" t="s">
        <v>36</v>
      </c>
      <c r="Q3214" t="s">
        <v>36</v>
      </c>
      <c r="R3214" s="7">
        <v>45688</v>
      </c>
      <c r="S3214" s="8">
        <f t="shared" si="224"/>
        <v>21.254794520547946</v>
      </c>
      <c r="T3214" t="str">
        <f t="shared" si="223"/>
        <v>16-25</v>
      </c>
      <c r="U3214" s="7" t="s">
        <v>36</v>
      </c>
      <c r="V3214" t="str">
        <f t="shared" si="225"/>
        <v/>
      </c>
    </row>
    <row r="3215" spans="1:22">
      <c r="A3215">
        <v>166855</v>
      </c>
      <c r="B3215" t="s">
        <v>17</v>
      </c>
      <c r="C3215" t="s">
        <v>25</v>
      </c>
      <c r="D3215" t="s">
        <v>19</v>
      </c>
      <c r="H3215" t="s">
        <v>19</v>
      </c>
      <c r="J3215" t="s">
        <v>20</v>
      </c>
      <c r="K3215" s="7">
        <v>20847</v>
      </c>
      <c r="L3215" t="s">
        <v>134</v>
      </c>
      <c r="M3215" t="s">
        <v>22</v>
      </c>
      <c r="N3215" t="s">
        <v>34</v>
      </c>
      <c r="O3215" s="7">
        <v>45378</v>
      </c>
      <c r="P3215" s="7" t="s">
        <v>29</v>
      </c>
      <c r="Q3215" t="s">
        <v>24</v>
      </c>
      <c r="R3215" s="7">
        <v>45688</v>
      </c>
      <c r="S3215" s="8">
        <f t="shared" si="224"/>
        <v>68.057534246575344</v>
      </c>
      <c r="T3215" t="str">
        <f t="shared" si="223"/>
        <v>65+</v>
      </c>
      <c r="U3215" s="7">
        <f>R3215</f>
        <v>45688</v>
      </c>
      <c r="V3215">
        <f t="shared" si="225"/>
        <v>223</v>
      </c>
    </row>
    <row r="3216" spans="1:22">
      <c r="A3216">
        <v>158195</v>
      </c>
      <c r="B3216" t="s">
        <v>17</v>
      </c>
      <c r="C3216" t="s">
        <v>18</v>
      </c>
      <c r="D3216" t="s">
        <v>19</v>
      </c>
      <c r="H3216" t="s">
        <v>19</v>
      </c>
      <c r="J3216" t="s">
        <v>30</v>
      </c>
      <c r="K3216" s="7">
        <v>38804</v>
      </c>
      <c r="L3216" t="s">
        <v>26</v>
      </c>
      <c r="M3216" t="s">
        <v>27</v>
      </c>
      <c r="N3216" t="s">
        <v>28</v>
      </c>
      <c r="O3216" s="7" t="s">
        <v>36</v>
      </c>
      <c r="P3216" s="7" t="s">
        <v>36</v>
      </c>
      <c r="Q3216" t="s">
        <v>36</v>
      </c>
      <c r="R3216" s="7">
        <v>45688</v>
      </c>
      <c r="S3216" s="8">
        <f t="shared" si="224"/>
        <v>18.860273972602741</v>
      </c>
      <c r="T3216" t="str">
        <f t="shared" si="223"/>
        <v>16-25</v>
      </c>
      <c r="U3216" s="7" t="s">
        <v>36</v>
      </c>
      <c r="V3216" t="str">
        <f t="shared" si="225"/>
        <v/>
      </c>
    </row>
    <row r="3217" spans="1:22">
      <c r="A3217">
        <v>167129</v>
      </c>
      <c r="B3217" t="s">
        <v>17</v>
      </c>
      <c r="C3217" t="s">
        <v>25</v>
      </c>
      <c r="D3217" t="s">
        <v>19</v>
      </c>
      <c r="H3217" t="s">
        <v>19</v>
      </c>
      <c r="J3217" t="s">
        <v>20</v>
      </c>
      <c r="K3217" s="7">
        <v>28029</v>
      </c>
      <c r="L3217" t="s">
        <v>39</v>
      </c>
      <c r="M3217" t="s">
        <v>22</v>
      </c>
      <c r="N3217" t="s">
        <v>23</v>
      </c>
      <c r="O3217" s="7">
        <v>45413</v>
      </c>
      <c r="P3217" s="7" t="s">
        <v>29</v>
      </c>
      <c r="Q3217" t="s">
        <v>24</v>
      </c>
      <c r="R3217" s="7">
        <v>45688</v>
      </c>
      <c r="S3217" s="8">
        <f t="shared" si="224"/>
        <v>48.38082191780822</v>
      </c>
      <c r="T3217" t="str">
        <f t="shared" si="223"/>
        <v>45-55</v>
      </c>
      <c r="U3217" s="7">
        <f t="shared" ref="U3217:U3218" si="226">R3217</f>
        <v>45688</v>
      </c>
      <c r="V3217">
        <f t="shared" si="225"/>
        <v>198</v>
      </c>
    </row>
    <row r="3218" spans="1:22">
      <c r="A3218">
        <v>159632</v>
      </c>
      <c r="B3218" t="s">
        <v>17</v>
      </c>
      <c r="C3218" t="s">
        <v>25</v>
      </c>
      <c r="D3218" t="s">
        <v>19</v>
      </c>
      <c r="H3218" t="s">
        <v>19</v>
      </c>
      <c r="J3218" t="s">
        <v>20</v>
      </c>
      <c r="K3218" s="7">
        <v>18950</v>
      </c>
      <c r="L3218" t="s">
        <v>73</v>
      </c>
      <c r="M3218" t="s">
        <v>22</v>
      </c>
      <c r="N3218" t="s">
        <v>34</v>
      </c>
      <c r="O3218" s="7">
        <v>44943</v>
      </c>
      <c r="P3218" s="7" t="s">
        <v>29</v>
      </c>
      <c r="Q3218" t="s">
        <v>24</v>
      </c>
      <c r="R3218" s="7">
        <v>45688</v>
      </c>
      <c r="S3218" s="8">
        <f t="shared" si="224"/>
        <v>73.254794520547946</v>
      </c>
      <c r="T3218" t="str">
        <f t="shared" si="223"/>
        <v>65+</v>
      </c>
      <c r="U3218" s="7">
        <f t="shared" si="226"/>
        <v>45688</v>
      </c>
      <c r="V3218">
        <f t="shared" si="225"/>
        <v>534</v>
      </c>
    </row>
    <row r="3219" spans="1:22">
      <c r="A3219">
        <v>124763</v>
      </c>
      <c r="B3219" t="s">
        <v>17</v>
      </c>
      <c r="C3219" t="s">
        <v>18</v>
      </c>
      <c r="D3219" t="s">
        <v>19</v>
      </c>
      <c r="H3219" t="s">
        <v>19</v>
      </c>
      <c r="J3219" t="s">
        <v>20</v>
      </c>
      <c r="K3219" s="7">
        <v>18006</v>
      </c>
      <c r="L3219" t="s">
        <v>37</v>
      </c>
      <c r="M3219" t="s">
        <v>27</v>
      </c>
      <c r="N3219" t="s">
        <v>32</v>
      </c>
      <c r="O3219" s="7" t="s">
        <v>36</v>
      </c>
      <c r="P3219" s="7" t="s">
        <v>36</v>
      </c>
      <c r="Q3219" t="s">
        <v>36</v>
      </c>
      <c r="R3219" s="7">
        <v>45688</v>
      </c>
      <c r="S3219" s="8">
        <f t="shared" si="224"/>
        <v>75.841095890410955</v>
      </c>
      <c r="T3219" t="str">
        <f t="shared" si="223"/>
        <v>65+</v>
      </c>
      <c r="U3219" s="7" t="s">
        <v>36</v>
      </c>
      <c r="V3219" t="str">
        <f t="shared" si="225"/>
        <v/>
      </c>
    </row>
    <row r="3220" spans="1:22">
      <c r="A3220">
        <v>130908</v>
      </c>
      <c r="B3220" t="s">
        <v>17</v>
      </c>
      <c r="C3220" t="s">
        <v>18</v>
      </c>
      <c r="D3220" t="s">
        <v>19</v>
      </c>
      <c r="H3220" t="s">
        <v>19</v>
      </c>
      <c r="J3220" t="s">
        <v>20</v>
      </c>
      <c r="K3220" s="7">
        <v>14035</v>
      </c>
      <c r="L3220" t="s">
        <v>21</v>
      </c>
      <c r="M3220" t="s">
        <v>22</v>
      </c>
      <c r="N3220" t="s">
        <v>32</v>
      </c>
      <c r="O3220" s="7">
        <v>43617</v>
      </c>
      <c r="P3220" s="7">
        <v>43998</v>
      </c>
      <c r="Q3220" t="s">
        <v>24</v>
      </c>
      <c r="R3220" s="7">
        <v>45688</v>
      </c>
      <c r="S3220" s="8">
        <f t="shared" si="224"/>
        <v>86.720547945205482</v>
      </c>
      <c r="T3220" t="str">
        <f t="shared" si="223"/>
        <v>65+</v>
      </c>
      <c r="U3220" s="7">
        <v>43998</v>
      </c>
      <c r="V3220">
        <f t="shared" si="225"/>
        <v>272</v>
      </c>
    </row>
    <row r="3221" spans="1:22">
      <c r="A3221">
        <v>153352</v>
      </c>
      <c r="B3221" t="s">
        <v>17</v>
      </c>
      <c r="C3221" t="s">
        <v>18</v>
      </c>
      <c r="D3221" t="s">
        <v>19</v>
      </c>
      <c r="H3221" t="s">
        <v>19</v>
      </c>
      <c r="J3221" t="s">
        <v>20</v>
      </c>
      <c r="K3221" s="7">
        <v>29461</v>
      </c>
      <c r="L3221" t="s">
        <v>26</v>
      </c>
      <c r="M3221" t="s">
        <v>27</v>
      </c>
      <c r="N3221" t="s">
        <v>23</v>
      </c>
      <c r="O3221" s="7">
        <v>44502</v>
      </c>
      <c r="P3221" s="7">
        <v>44951</v>
      </c>
      <c r="Q3221" t="s">
        <v>24</v>
      </c>
      <c r="R3221" s="7">
        <v>45688</v>
      </c>
      <c r="S3221" s="8">
        <f t="shared" si="224"/>
        <v>44.457534246575342</v>
      </c>
      <c r="T3221" t="str">
        <f t="shared" si="223"/>
        <v>35-45</v>
      </c>
      <c r="U3221" s="7">
        <v>44951</v>
      </c>
      <c r="V3221">
        <f t="shared" si="225"/>
        <v>322</v>
      </c>
    </row>
    <row r="3222" spans="1:22">
      <c r="A3222">
        <v>120936</v>
      </c>
      <c r="B3222" t="s">
        <v>17</v>
      </c>
      <c r="C3222" t="s">
        <v>18</v>
      </c>
      <c r="D3222" t="s">
        <v>19</v>
      </c>
      <c r="H3222" t="s">
        <v>19</v>
      </c>
      <c r="J3222" t="s">
        <v>20</v>
      </c>
      <c r="K3222" s="7">
        <v>27460</v>
      </c>
      <c r="L3222" t="s">
        <v>48</v>
      </c>
      <c r="M3222" t="s">
        <v>27</v>
      </c>
      <c r="N3222" t="s">
        <v>32</v>
      </c>
      <c r="O3222" s="7">
        <v>42738</v>
      </c>
      <c r="P3222" s="7">
        <v>44432</v>
      </c>
      <c r="Q3222" t="s">
        <v>24</v>
      </c>
      <c r="R3222" s="7">
        <v>45688</v>
      </c>
      <c r="S3222" s="8">
        <f t="shared" si="224"/>
        <v>49.939726027397263</v>
      </c>
      <c r="T3222" t="str">
        <f t="shared" si="223"/>
        <v>45-55</v>
      </c>
      <c r="U3222" s="7">
        <v>44432</v>
      </c>
      <c r="V3222">
        <f t="shared" si="225"/>
        <v>1211</v>
      </c>
    </row>
    <row r="3223" spans="1:22">
      <c r="A3223">
        <v>107055</v>
      </c>
      <c r="B3223" t="s">
        <v>17</v>
      </c>
      <c r="C3223" t="s">
        <v>18</v>
      </c>
      <c r="D3223" t="s">
        <v>19</v>
      </c>
      <c r="H3223" t="s">
        <v>19</v>
      </c>
      <c r="J3223" t="s">
        <v>30</v>
      </c>
      <c r="K3223" s="7">
        <v>36117</v>
      </c>
      <c r="L3223" t="s">
        <v>33</v>
      </c>
      <c r="M3223" t="s">
        <v>22</v>
      </c>
      <c r="N3223" t="s">
        <v>28</v>
      </c>
      <c r="O3223" s="7">
        <v>41671</v>
      </c>
      <c r="P3223" s="7">
        <v>41762</v>
      </c>
      <c r="Q3223" t="s">
        <v>36</v>
      </c>
      <c r="R3223" s="7">
        <v>45688</v>
      </c>
      <c r="S3223" s="8">
        <f t="shared" si="224"/>
        <v>26.221917808219178</v>
      </c>
      <c r="T3223" t="str">
        <f t="shared" si="223"/>
        <v>25-35</v>
      </c>
      <c r="U3223" s="7">
        <v>41762</v>
      </c>
      <c r="V3223">
        <f t="shared" si="225"/>
        <v>65</v>
      </c>
    </row>
    <row r="3224" spans="1:22">
      <c r="A3224">
        <v>80844</v>
      </c>
      <c r="B3224" t="s">
        <v>17</v>
      </c>
      <c r="C3224" t="s">
        <v>18</v>
      </c>
      <c r="D3224" t="s">
        <v>19</v>
      </c>
      <c r="H3224" t="s">
        <v>19</v>
      </c>
      <c r="J3224" t="s">
        <v>20</v>
      </c>
      <c r="K3224" s="7">
        <v>28182</v>
      </c>
      <c r="L3224" t="s">
        <v>37</v>
      </c>
      <c r="M3224" t="s">
        <v>27</v>
      </c>
      <c r="N3224" t="s">
        <v>32</v>
      </c>
      <c r="O3224" s="7">
        <v>40249</v>
      </c>
      <c r="P3224" s="7">
        <v>40862</v>
      </c>
      <c r="Q3224" t="s">
        <v>36</v>
      </c>
      <c r="R3224" s="7">
        <v>45688</v>
      </c>
      <c r="S3224" s="8">
        <f t="shared" si="224"/>
        <v>47.961643835616435</v>
      </c>
      <c r="T3224" t="str">
        <f t="shared" si="223"/>
        <v>45-55</v>
      </c>
      <c r="U3224" s="7">
        <v>40862</v>
      </c>
      <c r="V3224">
        <f t="shared" si="225"/>
        <v>438</v>
      </c>
    </row>
    <row r="3225" spans="1:22">
      <c r="A3225">
        <v>95160</v>
      </c>
      <c r="B3225" t="s">
        <v>17</v>
      </c>
      <c r="C3225" t="s">
        <v>18</v>
      </c>
      <c r="D3225" t="s">
        <v>19</v>
      </c>
      <c r="H3225" t="s">
        <v>19</v>
      </c>
      <c r="J3225" t="s">
        <v>20</v>
      </c>
      <c r="K3225" s="7">
        <v>26726</v>
      </c>
      <c r="L3225" t="s">
        <v>82</v>
      </c>
      <c r="M3225" t="s">
        <v>27</v>
      </c>
      <c r="N3225" t="s">
        <v>34</v>
      </c>
      <c r="O3225" s="7">
        <v>41031</v>
      </c>
      <c r="P3225" s="7">
        <v>42156</v>
      </c>
      <c r="Q3225" t="s">
        <v>24</v>
      </c>
      <c r="R3225" s="7">
        <v>45688</v>
      </c>
      <c r="S3225" s="8">
        <f t="shared" si="224"/>
        <v>51.950684931506849</v>
      </c>
      <c r="T3225" t="str">
        <f t="shared" si="223"/>
        <v>45-55</v>
      </c>
      <c r="U3225" s="7">
        <v>42156</v>
      </c>
      <c r="V3225">
        <f t="shared" si="225"/>
        <v>804</v>
      </c>
    </row>
    <row r="3226" spans="1:22">
      <c r="A3226">
        <v>108636</v>
      </c>
      <c r="B3226" t="s">
        <v>17</v>
      </c>
      <c r="C3226" t="s">
        <v>18</v>
      </c>
      <c r="D3226" t="s">
        <v>19</v>
      </c>
      <c r="H3226" t="s">
        <v>19</v>
      </c>
      <c r="J3226" t="s">
        <v>20</v>
      </c>
      <c r="K3226" s="7">
        <v>33426</v>
      </c>
      <c r="L3226" t="s">
        <v>303</v>
      </c>
      <c r="M3226" t="s">
        <v>52</v>
      </c>
      <c r="N3226" t="s">
        <v>32</v>
      </c>
      <c r="O3226" s="7">
        <v>41829</v>
      </c>
      <c r="P3226" s="7">
        <v>42480</v>
      </c>
      <c r="Q3226" t="s">
        <v>24</v>
      </c>
      <c r="R3226" s="7">
        <v>45688</v>
      </c>
      <c r="S3226" s="8">
        <f t="shared" si="224"/>
        <v>33.594520547945208</v>
      </c>
      <c r="T3226" t="str">
        <f t="shared" si="223"/>
        <v>25-35</v>
      </c>
      <c r="U3226" s="7">
        <v>42480</v>
      </c>
      <c r="V3226">
        <f t="shared" si="225"/>
        <v>466</v>
      </c>
    </row>
    <row r="3227" spans="1:22">
      <c r="A3227">
        <v>158543</v>
      </c>
      <c r="B3227" t="s">
        <v>17</v>
      </c>
      <c r="C3227" t="s">
        <v>18</v>
      </c>
      <c r="D3227" t="s">
        <v>19</v>
      </c>
      <c r="H3227" t="s">
        <v>19</v>
      </c>
      <c r="J3227" t="s">
        <v>20</v>
      </c>
      <c r="K3227" s="7">
        <v>32095</v>
      </c>
      <c r="L3227" t="s">
        <v>116</v>
      </c>
      <c r="M3227" t="s">
        <v>22</v>
      </c>
      <c r="N3227" t="s">
        <v>34</v>
      </c>
      <c r="O3227" s="7">
        <v>44875</v>
      </c>
      <c r="P3227" s="7">
        <v>44894</v>
      </c>
      <c r="Q3227" t="s">
        <v>24</v>
      </c>
      <c r="R3227" s="7">
        <v>45688</v>
      </c>
      <c r="S3227" s="8">
        <f t="shared" si="224"/>
        <v>37.241095890410961</v>
      </c>
      <c r="T3227" t="str">
        <f t="shared" si="223"/>
        <v>35-45</v>
      </c>
      <c r="U3227" s="7">
        <v>44894</v>
      </c>
      <c r="V3227">
        <f t="shared" si="225"/>
        <v>14</v>
      </c>
    </row>
    <row r="3228" spans="1:22">
      <c r="A3228">
        <v>102375</v>
      </c>
      <c r="B3228" t="s">
        <v>17</v>
      </c>
      <c r="C3228" t="s">
        <v>18</v>
      </c>
      <c r="D3228" t="s">
        <v>19</v>
      </c>
      <c r="H3228" t="s">
        <v>19</v>
      </c>
      <c r="J3228" t="s">
        <v>20</v>
      </c>
      <c r="K3228" s="7">
        <v>30914</v>
      </c>
      <c r="L3228" t="s">
        <v>35</v>
      </c>
      <c r="M3228" t="s">
        <v>27</v>
      </c>
      <c r="N3228" t="s">
        <v>34</v>
      </c>
      <c r="O3228" s="7">
        <v>41325</v>
      </c>
      <c r="P3228" s="7">
        <v>41325</v>
      </c>
      <c r="Q3228" t="s">
        <v>36</v>
      </c>
      <c r="R3228" s="7">
        <v>45688</v>
      </c>
      <c r="S3228" s="8">
        <f t="shared" si="224"/>
        <v>40.476712328767121</v>
      </c>
      <c r="T3228" t="str">
        <f t="shared" si="223"/>
        <v>35-45</v>
      </c>
      <c r="U3228" s="7">
        <v>41325</v>
      </c>
      <c r="V3228">
        <f t="shared" si="225"/>
        <v>1</v>
      </c>
    </row>
    <row r="3229" spans="1:22">
      <c r="A3229">
        <v>159681</v>
      </c>
      <c r="B3229" t="s">
        <v>17</v>
      </c>
      <c r="C3229" t="s">
        <v>25</v>
      </c>
      <c r="D3229" t="s">
        <v>19</v>
      </c>
      <c r="H3229" t="s">
        <v>19</v>
      </c>
      <c r="J3229" t="s">
        <v>20</v>
      </c>
      <c r="K3229" s="7">
        <v>38623</v>
      </c>
      <c r="L3229" t="s">
        <v>31</v>
      </c>
      <c r="M3229" t="s">
        <v>22</v>
      </c>
      <c r="N3229" t="s">
        <v>32</v>
      </c>
      <c r="O3229" s="7">
        <v>44955</v>
      </c>
      <c r="P3229" s="7" t="s">
        <v>29</v>
      </c>
      <c r="Q3229" t="s">
        <v>24</v>
      </c>
      <c r="R3229" s="7">
        <v>45688</v>
      </c>
      <c r="S3229" s="8">
        <f t="shared" si="224"/>
        <v>19.356164383561644</v>
      </c>
      <c r="T3229" t="str">
        <f t="shared" si="223"/>
        <v>16-25</v>
      </c>
      <c r="U3229" s="7">
        <f>R3229</f>
        <v>45688</v>
      </c>
      <c r="V3229">
        <f t="shared" si="225"/>
        <v>525</v>
      </c>
    </row>
    <row r="3230" spans="1:22">
      <c r="A3230">
        <v>165714</v>
      </c>
      <c r="B3230" t="s">
        <v>17</v>
      </c>
      <c r="C3230" t="s">
        <v>18</v>
      </c>
      <c r="D3230" t="s">
        <v>19</v>
      </c>
      <c r="H3230" t="s">
        <v>19</v>
      </c>
      <c r="J3230" t="s">
        <v>20</v>
      </c>
      <c r="K3230" s="7">
        <v>36725</v>
      </c>
      <c r="L3230" t="s">
        <v>26</v>
      </c>
      <c r="M3230" t="s">
        <v>27</v>
      </c>
      <c r="N3230" t="s">
        <v>34</v>
      </c>
      <c r="O3230" s="7" t="s">
        <v>36</v>
      </c>
      <c r="P3230" s="7" t="s">
        <v>36</v>
      </c>
      <c r="Q3230" t="s">
        <v>36</v>
      </c>
      <c r="R3230" s="7">
        <v>45688</v>
      </c>
      <c r="S3230" s="8">
        <f t="shared" si="224"/>
        <v>24.556164383561644</v>
      </c>
      <c r="T3230" t="str">
        <f t="shared" si="223"/>
        <v>16-25</v>
      </c>
      <c r="U3230" s="7" t="s">
        <v>36</v>
      </c>
      <c r="V3230" t="str">
        <f t="shared" si="225"/>
        <v/>
      </c>
    </row>
    <row r="3231" spans="1:22">
      <c r="A3231">
        <v>97982</v>
      </c>
      <c r="B3231" t="s">
        <v>17</v>
      </c>
      <c r="C3231" t="s">
        <v>18</v>
      </c>
      <c r="D3231" t="s">
        <v>19</v>
      </c>
      <c r="H3231" t="s">
        <v>19</v>
      </c>
      <c r="J3231" t="s">
        <v>20</v>
      </c>
      <c r="K3231" s="7">
        <v>23149</v>
      </c>
      <c r="L3231" t="s">
        <v>54</v>
      </c>
      <c r="M3231" t="s">
        <v>27</v>
      </c>
      <c r="N3231" t="s">
        <v>34</v>
      </c>
      <c r="O3231" s="7">
        <v>41960</v>
      </c>
      <c r="P3231" s="7">
        <v>41960</v>
      </c>
      <c r="Q3231" t="s">
        <v>36</v>
      </c>
      <c r="R3231" s="7">
        <v>45688</v>
      </c>
      <c r="S3231" s="8">
        <f t="shared" si="224"/>
        <v>61.750684931506846</v>
      </c>
      <c r="T3231" t="str">
        <f t="shared" si="223"/>
        <v>55-65</v>
      </c>
      <c r="U3231" s="7">
        <v>41960</v>
      </c>
      <c r="V3231">
        <f t="shared" si="225"/>
        <v>1</v>
      </c>
    </row>
    <row r="3232" spans="1:22">
      <c r="A3232">
        <v>25322</v>
      </c>
      <c r="B3232" t="s">
        <v>17</v>
      </c>
      <c r="C3232" t="s">
        <v>18</v>
      </c>
      <c r="D3232" t="s">
        <v>19</v>
      </c>
      <c r="H3232" t="s">
        <v>19</v>
      </c>
      <c r="J3232" t="s">
        <v>20</v>
      </c>
      <c r="L3232" t="s">
        <v>59</v>
      </c>
      <c r="M3232" t="s">
        <v>27</v>
      </c>
      <c r="N3232" t="s">
        <v>32</v>
      </c>
      <c r="O3232" s="7" t="s">
        <v>36</v>
      </c>
      <c r="P3232" s="7" t="s">
        <v>36</v>
      </c>
      <c r="Q3232" t="s">
        <v>36</v>
      </c>
      <c r="R3232" s="7">
        <v>45688</v>
      </c>
      <c r="S3232" s="8">
        <f t="shared" si="224"/>
        <v>125.17260273972603</v>
      </c>
      <c r="T3232" t="str">
        <f t="shared" si="223"/>
        <v>65+</v>
      </c>
      <c r="U3232" s="7" t="s">
        <v>36</v>
      </c>
      <c r="V3232" t="str">
        <f t="shared" si="225"/>
        <v/>
      </c>
    </row>
    <row r="3233" spans="1:22">
      <c r="A3233">
        <v>82225</v>
      </c>
      <c r="B3233" t="s">
        <v>17</v>
      </c>
      <c r="C3233" t="s">
        <v>18</v>
      </c>
      <c r="D3233" t="s">
        <v>19</v>
      </c>
      <c r="H3233" t="s">
        <v>19</v>
      </c>
      <c r="J3233" t="s">
        <v>20</v>
      </c>
      <c r="L3233" t="s">
        <v>26</v>
      </c>
      <c r="M3233" t="s">
        <v>27</v>
      </c>
      <c r="N3233" t="s">
        <v>34</v>
      </c>
      <c r="O3233" s="7">
        <v>40841</v>
      </c>
      <c r="P3233" s="7">
        <v>40841</v>
      </c>
      <c r="Q3233" t="s">
        <v>36</v>
      </c>
      <c r="R3233" s="7">
        <v>45688</v>
      </c>
      <c r="S3233" s="8">
        <f t="shared" si="224"/>
        <v>125.17260273972603</v>
      </c>
      <c r="T3233" t="str">
        <f t="shared" si="223"/>
        <v>65+</v>
      </c>
      <c r="U3233" s="7">
        <v>40841</v>
      </c>
      <c r="V3233">
        <f t="shared" si="225"/>
        <v>1</v>
      </c>
    </row>
    <row r="3234" spans="1:22">
      <c r="A3234">
        <v>150546</v>
      </c>
      <c r="B3234" t="s">
        <v>17</v>
      </c>
      <c r="C3234" t="s">
        <v>18</v>
      </c>
      <c r="D3234" t="s">
        <v>19</v>
      </c>
      <c r="H3234" t="s">
        <v>19</v>
      </c>
      <c r="J3234" t="s">
        <v>20</v>
      </c>
      <c r="K3234" s="7">
        <v>33009</v>
      </c>
      <c r="L3234" t="s">
        <v>166</v>
      </c>
      <c r="M3234" t="s">
        <v>23</v>
      </c>
      <c r="N3234" t="s">
        <v>34</v>
      </c>
      <c r="O3234" s="7" t="s">
        <v>36</v>
      </c>
      <c r="P3234" s="7" t="s">
        <v>36</v>
      </c>
      <c r="Q3234" t="s">
        <v>36</v>
      </c>
      <c r="R3234" s="7">
        <v>45688</v>
      </c>
      <c r="S3234" s="8">
        <f t="shared" si="224"/>
        <v>34.736986301369861</v>
      </c>
      <c r="T3234" t="str">
        <f t="shared" si="223"/>
        <v>25-35</v>
      </c>
      <c r="U3234" s="7" t="s">
        <v>36</v>
      </c>
      <c r="V3234" t="str">
        <f t="shared" si="225"/>
        <v/>
      </c>
    </row>
    <row r="3235" spans="1:22">
      <c r="A3235">
        <v>104994</v>
      </c>
      <c r="B3235" t="s">
        <v>17</v>
      </c>
      <c r="C3235" t="s">
        <v>18</v>
      </c>
      <c r="D3235" t="s">
        <v>19</v>
      </c>
      <c r="H3235" t="s">
        <v>19</v>
      </c>
      <c r="J3235" t="s">
        <v>20</v>
      </c>
      <c r="K3235" s="7">
        <v>31059</v>
      </c>
      <c r="L3235" t="s">
        <v>45</v>
      </c>
      <c r="M3235" t="s">
        <v>22</v>
      </c>
      <c r="N3235" t="s">
        <v>32</v>
      </c>
      <c r="O3235" s="7">
        <v>41456</v>
      </c>
      <c r="P3235" s="7">
        <v>42881</v>
      </c>
      <c r="Q3235" t="s">
        <v>24</v>
      </c>
      <c r="R3235" s="7">
        <v>45688</v>
      </c>
      <c r="S3235" s="8">
        <f t="shared" si="224"/>
        <v>40.079452054794523</v>
      </c>
      <c r="T3235" t="str">
        <f t="shared" si="223"/>
        <v>35-45</v>
      </c>
      <c r="U3235" s="7">
        <v>42881</v>
      </c>
      <c r="V3235">
        <f t="shared" si="225"/>
        <v>1020</v>
      </c>
    </row>
    <row r="3236" spans="1:22">
      <c r="A3236">
        <v>100613</v>
      </c>
      <c r="B3236" t="s">
        <v>17</v>
      </c>
      <c r="C3236" t="s">
        <v>18</v>
      </c>
      <c r="D3236" t="s">
        <v>19</v>
      </c>
      <c r="H3236" t="s">
        <v>19</v>
      </c>
      <c r="J3236" t="s">
        <v>30</v>
      </c>
      <c r="L3236" t="s">
        <v>84</v>
      </c>
      <c r="M3236" t="s">
        <v>22</v>
      </c>
      <c r="N3236" t="s">
        <v>32</v>
      </c>
      <c r="O3236" s="7">
        <v>41071</v>
      </c>
      <c r="P3236" s="7">
        <v>41143</v>
      </c>
      <c r="Q3236" t="s">
        <v>36</v>
      </c>
      <c r="R3236" s="7">
        <v>45688</v>
      </c>
      <c r="S3236" s="8">
        <f t="shared" si="224"/>
        <v>125.17260273972603</v>
      </c>
      <c r="T3236" t="str">
        <f t="shared" si="223"/>
        <v>65+</v>
      </c>
      <c r="U3236" s="7">
        <v>41143</v>
      </c>
      <c r="V3236">
        <f t="shared" si="225"/>
        <v>53</v>
      </c>
    </row>
    <row r="3237" spans="1:22">
      <c r="A3237">
        <v>102733</v>
      </c>
      <c r="B3237" t="s">
        <v>17</v>
      </c>
      <c r="C3237" t="s">
        <v>18</v>
      </c>
      <c r="D3237" t="s">
        <v>19</v>
      </c>
      <c r="H3237" t="s">
        <v>19</v>
      </c>
      <c r="J3237" t="s">
        <v>20</v>
      </c>
      <c r="K3237" s="7">
        <v>31706</v>
      </c>
      <c r="L3237" t="s">
        <v>48</v>
      </c>
      <c r="M3237" t="s">
        <v>27</v>
      </c>
      <c r="N3237" t="s">
        <v>34</v>
      </c>
      <c r="O3237" s="7">
        <v>41577</v>
      </c>
      <c r="P3237" s="7">
        <v>41577</v>
      </c>
      <c r="Q3237" t="s">
        <v>36</v>
      </c>
      <c r="R3237" s="7">
        <v>45688</v>
      </c>
      <c r="S3237" s="8">
        <f t="shared" si="224"/>
        <v>38.30684931506849</v>
      </c>
      <c r="T3237" t="str">
        <f t="shared" si="223"/>
        <v>35-45</v>
      </c>
      <c r="U3237" s="7">
        <v>41577</v>
      </c>
      <c r="V3237">
        <f t="shared" si="225"/>
        <v>1</v>
      </c>
    </row>
    <row r="3238" spans="1:22">
      <c r="A3238">
        <v>110909</v>
      </c>
      <c r="B3238" t="s">
        <v>17</v>
      </c>
      <c r="C3238" t="s">
        <v>18</v>
      </c>
      <c r="D3238" t="s">
        <v>19</v>
      </c>
      <c r="H3238" t="s">
        <v>19</v>
      </c>
      <c r="J3238" t="s">
        <v>20</v>
      </c>
      <c r="K3238" s="7">
        <v>35955</v>
      </c>
      <c r="L3238" t="s">
        <v>117</v>
      </c>
      <c r="M3238" t="s">
        <v>22</v>
      </c>
      <c r="N3238" t="s">
        <v>34</v>
      </c>
      <c r="O3238" s="7">
        <v>42041</v>
      </c>
      <c r="P3238" s="7">
        <v>42129</v>
      </c>
      <c r="Q3238" t="s">
        <v>24</v>
      </c>
      <c r="R3238" s="7">
        <v>45688</v>
      </c>
      <c r="S3238" s="8">
        <f t="shared" si="224"/>
        <v>26.665753424657535</v>
      </c>
      <c r="T3238" t="str">
        <f t="shared" si="223"/>
        <v>25-35</v>
      </c>
      <c r="U3238" s="7">
        <v>42129</v>
      </c>
      <c r="V3238">
        <f t="shared" si="225"/>
        <v>63</v>
      </c>
    </row>
    <row r="3239" spans="1:22">
      <c r="A3239">
        <v>128686</v>
      </c>
      <c r="B3239" t="s">
        <v>17</v>
      </c>
      <c r="C3239" t="s">
        <v>18</v>
      </c>
      <c r="D3239" t="s">
        <v>19</v>
      </c>
      <c r="H3239" t="s">
        <v>19</v>
      </c>
      <c r="J3239" t="s">
        <v>20</v>
      </c>
      <c r="K3239" s="7">
        <v>37626</v>
      </c>
      <c r="L3239" t="s">
        <v>26</v>
      </c>
      <c r="M3239" t="s">
        <v>27</v>
      </c>
      <c r="N3239" t="s">
        <v>34</v>
      </c>
      <c r="O3239" s="7">
        <v>43250</v>
      </c>
      <c r="P3239" s="7">
        <v>44576</v>
      </c>
      <c r="Q3239" t="s">
        <v>24</v>
      </c>
      <c r="R3239" s="7">
        <v>45688</v>
      </c>
      <c r="S3239" s="8">
        <f t="shared" si="224"/>
        <v>22.087671232876712</v>
      </c>
      <c r="T3239" t="str">
        <f t="shared" si="223"/>
        <v>16-25</v>
      </c>
      <c r="U3239" s="7">
        <v>44576</v>
      </c>
      <c r="V3239">
        <f t="shared" si="225"/>
        <v>948</v>
      </c>
    </row>
    <row r="3240" spans="1:22">
      <c r="A3240">
        <v>103810</v>
      </c>
      <c r="B3240" t="s">
        <v>17</v>
      </c>
      <c r="C3240" t="s">
        <v>18</v>
      </c>
      <c r="D3240" t="s">
        <v>19</v>
      </c>
      <c r="H3240" t="s">
        <v>19</v>
      </c>
      <c r="J3240" t="s">
        <v>20</v>
      </c>
      <c r="K3240" s="7">
        <v>36051</v>
      </c>
      <c r="L3240" t="s">
        <v>74</v>
      </c>
      <c r="M3240" t="s">
        <v>22</v>
      </c>
      <c r="N3240" t="s">
        <v>32</v>
      </c>
      <c r="O3240" s="7">
        <v>41410</v>
      </c>
      <c r="P3240" s="7">
        <v>42844</v>
      </c>
      <c r="Q3240" t="s">
        <v>24</v>
      </c>
      <c r="R3240" s="7">
        <v>45688</v>
      </c>
      <c r="S3240" s="8">
        <f t="shared" si="224"/>
        <v>26.402739726027399</v>
      </c>
      <c r="T3240" t="str">
        <f t="shared" si="223"/>
        <v>25-35</v>
      </c>
      <c r="U3240" s="7">
        <v>42844</v>
      </c>
      <c r="V3240">
        <f t="shared" si="225"/>
        <v>1025</v>
      </c>
    </row>
    <row r="3241" spans="1:22">
      <c r="A3241">
        <v>117319</v>
      </c>
      <c r="B3241" t="s">
        <v>17</v>
      </c>
      <c r="C3241" t="s">
        <v>18</v>
      </c>
      <c r="D3241" t="s">
        <v>19</v>
      </c>
      <c r="H3241" t="s">
        <v>19</v>
      </c>
      <c r="J3241" t="s">
        <v>20</v>
      </c>
      <c r="K3241" s="7">
        <v>25906</v>
      </c>
      <c r="L3241" t="s">
        <v>26</v>
      </c>
      <c r="M3241" t="s">
        <v>27</v>
      </c>
      <c r="N3241" t="s">
        <v>34</v>
      </c>
      <c r="O3241" s="7" t="s">
        <v>36</v>
      </c>
      <c r="P3241" s="7" t="s">
        <v>36</v>
      </c>
      <c r="Q3241" t="s">
        <v>36</v>
      </c>
      <c r="R3241" s="7">
        <v>45688</v>
      </c>
      <c r="S3241" s="8">
        <f t="shared" si="224"/>
        <v>54.197260273972603</v>
      </c>
      <c r="T3241" t="str">
        <f t="shared" si="223"/>
        <v>45-55</v>
      </c>
      <c r="U3241" s="7" t="s">
        <v>36</v>
      </c>
      <c r="V3241" t="str">
        <f t="shared" si="225"/>
        <v/>
      </c>
    </row>
    <row r="3242" spans="1:22">
      <c r="A3242">
        <v>101816</v>
      </c>
      <c r="B3242" t="s">
        <v>17</v>
      </c>
      <c r="C3242" t="s">
        <v>18</v>
      </c>
      <c r="D3242" t="s">
        <v>19</v>
      </c>
      <c r="H3242" t="s">
        <v>19</v>
      </c>
      <c r="J3242" t="s">
        <v>30</v>
      </c>
      <c r="K3242" s="7">
        <v>33130</v>
      </c>
      <c r="L3242" t="s">
        <v>84</v>
      </c>
      <c r="M3242" t="s">
        <v>22</v>
      </c>
      <c r="N3242" t="s">
        <v>32</v>
      </c>
      <c r="O3242" s="7">
        <v>41227</v>
      </c>
      <c r="P3242" s="7">
        <v>41248</v>
      </c>
      <c r="Q3242" t="s">
        <v>36</v>
      </c>
      <c r="R3242" s="7">
        <v>45688</v>
      </c>
      <c r="S3242" s="8">
        <f t="shared" si="224"/>
        <v>34.405479452054792</v>
      </c>
      <c r="T3242" t="str">
        <f t="shared" si="223"/>
        <v>25-35</v>
      </c>
      <c r="U3242" s="7">
        <v>41248</v>
      </c>
      <c r="V3242">
        <f t="shared" si="225"/>
        <v>16</v>
      </c>
    </row>
    <row r="3243" spans="1:22">
      <c r="A3243">
        <v>167974</v>
      </c>
      <c r="B3243" t="s">
        <v>17</v>
      </c>
      <c r="C3243" t="s">
        <v>25</v>
      </c>
      <c r="D3243" t="s">
        <v>19</v>
      </c>
      <c r="H3243" t="s">
        <v>19</v>
      </c>
      <c r="J3243" t="s">
        <v>30</v>
      </c>
      <c r="K3243" s="7">
        <v>40229</v>
      </c>
      <c r="L3243" t="s">
        <v>151</v>
      </c>
      <c r="M3243" t="s">
        <v>22</v>
      </c>
      <c r="N3243" t="s">
        <v>34</v>
      </c>
      <c r="O3243" s="7">
        <v>45474</v>
      </c>
      <c r="P3243" s="7" t="s">
        <v>29</v>
      </c>
      <c r="Q3243" t="s">
        <v>24</v>
      </c>
      <c r="R3243" s="7">
        <v>45688</v>
      </c>
      <c r="S3243" s="8">
        <f t="shared" si="224"/>
        <v>14.956164383561644</v>
      </c>
      <c r="T3243" t="str">
        <f t="shared" si="223"/>
        <v/>
      </c>
      <c r="U3243" s="7">
        <f t="shared" ref="U3243:U3244" si="227">R3243</f>
        <v>45688</v>
      </c>
      <c r="V3243">
        <f t="shared" si="225"/>
        <v>155</v>
      </c>
    </row>
    <row r="3244" spans="1:22">
      <c r="A3244">
        <v>159496</v>
      </c>
      <c r="B3244" t="s">
        <v>17</v>
      </c>
      <c r="C3244" t="s">
        <v>25</v>
      </c>
      <c r="D3244" t="s">
        <v>19</v>
      </c>
      <c r="H3244" t="s">
        <v>19</v>
      </c>
      <c r="J3244" t="s">
        <v>30</v>
      </c>
      <c r="K3244" s="7">
        <v>38778</v>
      </c>
      <c r="L3244" t="s">
        <v>102</v>
      </c>
      <c r="M3244" t="s">
        <v>22</v>
      </c>
      <c r="N3244" t="s">
        <v>32</v>
      </c>
      <c r="O3244" s="7">
        <v>44542</v>
      </c>
      <c r="P3244" s="7" t="s">
        <v>29</v>
      </c>
      <c r="Q3244" t="s">
        <v>24</v>
      </c>
      <c r="R3244" s="7">
        <v>45688</v>
      </c>
      <c r="S3244" s="8">
        <f t="shared" si="224"/>
        <v>18.931506849315067</v>
      </c>
      <c r="T3244" t="str">
        <f t="shared" si="223"/>
        <v>16-25</v>
      </c>
      <c r="U3244" s="7">
        <f t="shared" si="227"/>
        <v>45688</v>
      </c>
      <c r="V3244">
        <f t="shared" si="225"/>
        <v>820</v>
      </c>
    </row>
    <row r="3245" spans="1:22">
      <c r="A3245">
        <v>165954</v>
      </c>
      <c r="B3245" t="s">
        <v>17</v>
      </c>
      <c r="C3245" t="s">
        <v>18</v>
      </c>
      <c r="D3245" t="s">
        <v>19</v>
      </c>
      <c r="H3245" t="s">
        <v>19</v>
      </c>
      <c r="J3245" t="s">
        <v>30</v>
      </c>
      <c r="K3245" s="7">
        <v>38698</v>
      </c>
      <c r="L3245" t="s">
        <v>44</v>
      </c>
      <c r="M3245" t="s">
        <v>27</v>
      </c>
      <c r="N3245" t="s">
        <v>43</v>
      </c>
      <c r="O3245" s="7" t="s">
        <v>36</v>
      </c>
      <c r="P3245" s="7" t="s">
        <v>36</v>
      </c>
      <c r="Q3245" t="s">
        <v>36</v>
      </c>
      <c r="R3245" s="7">
        <v>45688</v>
      </c>
      <c r="S3245" s="8">
        <f t="shared" si="224"/>
        <v>19.150684931506849</v>
      </c>
      <c r="T3245" t="str">
        <f t="shared" si="223"/>
        <v>16-25</v>
      </c>
      <c r="U3245" s="7" t="s">
        <v>36</v>
      </c>
      <c r="V3245" t="str">
        <f t="shared" si="225"/>
        <v/>
      </c>
    </row>
    <row r="3246" spans="1:22">
      <c r="A3246">
        <v>104638</v>
      </c>
      <c r="B3246" t="s">
        <v>17</v>
      </c>
      <c r="C3246" t="s">
        <v>18</v>
      </c>
      <c r="D3246" t="s">
        <v>19</v>
      </c>
      <c r="H3246" t="s">
        <v>19</v>
      </c>
      <c r="J3246" t="s">
        <v>30</v>
      </c>
      <c r="K3246" s="7">
        <v>34166</v>
      </c>
      <c r="L3246" t="s">
        <v>48</v>
      </c>
      <c r="M3246" t="s">
        <v>27</v>
      </c>
      <c r="N3246" t="s">
        <v>34</v>
      </c>
      <c r="O3246" s="7">
        <v>41527</v>
      </c>
      <c r="P3246" s="7">
        <v>42236</v>
      </c>
      <c r="Q3246" t="s">
        <v>41</v>
      </c>
      <c r="R3246" s="7">
        <v>45688</v>
      </c>
      <c r="S3246" s="8">
        <f t="shared" si="224"/>
        <v>31.567123287671233</v>
      </c>
      <c r="T3246" t="str">
        <f t="shared" si="223"/>
        <v>25-35</v>
      </c>
      <c r="U3246" s="7">
        <v>42236</v>
      </c>
      <c r="V3246">
        <f t="shared" si="225"/>
        <v>508</v>
      </c>
    </row>
    <row r="3247" spans="1:22">
      <c r="A3247">
        <v>81507</v>
      </c>
      <c r="B3247" t="s">
        <v>17</v>
      </c>
      <c r="C3247" t="s">
        <v>25</v>
      </c>
      <c r="D3247" t="s">
        <v>19</v>
      </c>
      <c r="H3247" t="s">
        <v>19</v>
      </c>
      <c r="J3247" t="s">
        <v>30</v>
      </c>
      <c r="K3247" s="7">
        <v>21286</v>
      </c>
      <c r="L3247" t="s">
        <v>26</v>
      </c>
      <c r="M3247" t="s">
        <v>27</v>
      </c>
      <c r="N3247" t="s">
        <v>34</v>
      </c>
      <c r="O3247" s="7">
        <v>38322</v>
      </c>
      <c r="P3247" s="7" t="s">
        <v>29</v>
      </c>
      <c r="Q3247" t="s">
        <v>41</v>
      </c>
      <c r="R3247" s="7">
        <v>45688</v>
      </c>
      <c r="S3247" s="8">
        <f t="shared" si="224"/>
        <v>66.854794520547941</v>
      </c>
      <c r="T3247" t="str">
        <f t="shared" si="223"/>
        <v>65+</v>
      </c>
      <c r="U3247" s="7">
        <f>R3247</f>
        <v>45688</v>
      </c>
      <c r="V3247">
        <f t="shared" si="225"/>
        <v>5263</v>
      </c>
    </row>
    <row r="3248" spans="1:22">
      <c r="A3248">
        <v>79110</v>
      </c>
      <c r="B3248" t="s">
        <v>17</v>
      </c>
      <c r="C3248" t="s">
        <v>18</v>
      </c>
      <c r="D3248" t="s">
        <v>19</v>
      </c>
      <c r="H3248" t="s">
        <v>19</v>
      </c>
      <c r="J3248" t="s">
        <v>20</v>
      </c>
      <c r="K3248" s="7">
        <v>20921</v>
      </c>
      <c r="L3248" t="s">
        <v>82</v>
      </c>
      <c r="M3248" t="s">
        <v>27</v>
      </c>
      <c r="N3248" t="s">
        <v>34</v>
      </c>
      <c r="O3248" s="7" t="s">
        <v>36</v>
      </c>
      <c r="P3248" s="7" t="s">
        <v>36</v>
      </c>
      <c r="Q3248" t="s">
        <v>24</v>
      </c>
      <c r="R3248" s="7">
        <v>45688</v>
      </c>
      <c r="S3248" s="8">
        <f t="shared" si="224"/>
        <v>67.854794520547941</v>
      </c>
      <c r="T3248" t="str">
        <f t="shared" si="223"/>
        <v>65+</v>
      </c>
      <c r="U3248" s="7" t="s">
        <v>36</v>
      </c>
      <c r="V3248" t="str">
        <f t="shared" si="225"/>
        <v/>
      </c>
    </row>
    <row r="3249" spans="1:22">
      <c r="A3249">
        <v>27394</v>
      </c>
      <c r="B3249" t="s">
        <v>17</v>
      </c>
      <c r="C3249" t="s">
        <v>25</v>
      </c>
      <c r="D3249" t="s">
        <v>19</v>
      </c>
      <c r="H3249" t="s">
        <v>19</v>
      </c>
      <c r="J3249" t="s">
        <v>20</v>
      </c>
      <c r="K3249" s="7">
        <v>21914</v>
      </c>
      <c r="L3249" t="s">
        <v>26</v>
      </c>
      <c r="M3249" t="s">
        <v>27</v>
      </c>
      <c r="N3249" t="s">
        <v>34</v>
      </c>
      <c r="O3249" s="7">
        <v>38322</v>
      </c>
      <c r="P3249" s="7" t="s">
        <v>29</v>
      </c>
      <c r="Q3249" t="s">
        <v>38</v>
      </c>
      <c r="R3249" s="7">
        <v>45688</v>
      </c>
      <c r="S3249" s="8">
        <f t="shared" si="224"/>
        <v>65.134246575342459</v>
      </c>
      <c r="T3249" t="str">
        <f t="shared" si="223"/>
        <v>65+</v>
      </c>
      <c r="U3249" s="7">
        <f>R3249</f>
        <v>45688</v>
      </c>
      <c r="V3249">
        <f t="shared" si="225"/>
        <v>5263</v>
      </c>
    </row>
    <row r="3250" spans="1:22">
      <c r="A3250">
        <v>45870</v>
      </c>
      <c r="B3250" t="s">
        <v>17</v>
      </c>
      <c r="C3250" t="s">
        <v>18</v>
      </c>
      <c r="D3250" t="s">
        <v>19</v>
      </c>
      <c r="H3250" t="s">
        <v>19</v>
      </c>
      <c r="J3250" t="s">
        <v>20</v>
      </c>
      <c r="K3250" s="7">
        <v>22466</v>
      </c>
      <c r="L3250" t="s">
        <v>48</v>
      </c>
      <c r="M3250" t="s">
        <v>27</v>
      </c>
      <c r="N3250" t="s">
        <v>32</v>
      </c>
      <c r="O3250" s="7">
        <v>39814</v>
      </c>
      <c r="P3250" s="7">
        <v>41121</v>
      </c>
      <c r="Q3250" t="s">
        <v>36</v>
      </c>
      <c r="R3250" s="7">
        <v>45688</v>
      </c>
      <c r="S3250" s="8">
        <f t="shared" si="224"/>
        <v>63.62191780821918</v>
      </c>
      <c r="T3250" t="str">
        <f t="shared" si="223"/>
        <v>55-65</v>
      </c>
      <c r="U3250" s="7">
        <v>41121</v>
      </c>
      <c r="V3250">
        <f t="shared" si="225"/>
        <v>934</v>
      </c>
    </row>
    <row r="3251" spans="1:22">
      <c r="A3251">
        <v>155114</v>
      </c>
      <c r="B3251" t="s">
        <v>17</v>
      </c>
      <c r="C3251" t="s">
        <v>18</v>
      </c>
      <c r="D3251" t="s">
        <v>19</v>
      </c>
      <c r="H3251" t="s">
        <v>19</v>
      </c>
      <c r="J3251" t="s">
        <v>20</v>
      </c>
      <c r="K3251" s="7">
        <v>16023</v>
      </c>
      <c r="L3251" t="s">
        <v>59</v>
      </c>
      <c r="M3251" t="s">
        <v>27</v>
      </c>
      <c r="N3251" t="s">
        <v>34</v>
      </c>
      <c r="O3251" s="7">
        <v>44917</v>
      </c>
      <c r="P3251" s="7">
        <v>45334</v>
      </c>
      <c r="Q3251" t="s">
        <v>41</v>
      </c>
      <c r="R3251" s="7">
        <v>45688</v>
      </c>
      <c r="S3251" s="8">
        <f t="shared" si="224"/>
        <v>81.273972602739732</v>
      </c>
      <c r="T3251" t="str">
        <f t="shared" si="223"/>
        <v>65+</v>
      </c>
      <c r="U3251" s="7">
        <v>45334</v>
      </c>
      <c r="V3251">
        <f t="shared" si="225"/>
        <v>298</v>
      </c>
    </row>
    <row r="3252" spans="1:22">
      <c r="A3252">
        <v>24754</v>
      </c>
      <c r="B3252" t="s">
        <v>17</v>
      </c>
      <c r="C3252" t="s">
        <v>18</v>
      </c>
      <c r="D3252" t="s">
        <v>19</v>
      </c>
      <c r="H3252" t="s">
        <v>19</v>
      </c>
      <c r="J3252" t="s">
        <v>20</v>
      </c>
      <c r="L3252" t="s">
        <v>65</v>
      </c>
      <c r="M3252" t="s">
        <v>27</v>
      </c>
      <c r="N3252" t="s">
        <v>32</v>
      </c>
      <c r="O3252" s="7">
        <v>1</v>
      </c>
      <c r="P3252" s="7">
        <v>1</v>
      </c>
      <c r="Q3252" t="s">
        <v>36</v>
      </c>
      <c r="R3252" s="7">
        <v>45688</v>
      </c>
      <c r="S3252" s="8">
        <f t="shared" si="224"/>
        <v>125.17260273972603</v>
      </c>
      <c r="T3252" t="str">
        <f t="shared" si="223"/>
        <v>65+</v>
      </c>
      <c r="U3252" s="7">
        <v>1</v>
      </c>
    </row>
    <row r="3253" spans="1:22">
      <c r="A3253">
        <v>116654</v>
      </c>
      <c r="B3253" t="s">
        <v>17</v>
      </c>
      <c r="C3253" t="s">
        <v>18</v>
      </c>
      <c r="D3253" t="s">
        <v>19</v>
      </c>
      <c r="H3253" t="s">
        <v>19</v>
      </c>
      <c r="J3253" t="s">
        <v>20</v>
      </c>
      <c r="K3253" s="7">
        <v>29703</v>
      </c>
      <c r="L3253" t="s">
        <v>66</v>
      </c>
      <c r="M3253" t="s">
        <v>57</v>
      </c>
      <c r="N3253" t="s">
        <v>34</v>
      </c>
      <c r="O3253" s="7">
        <v>42493</v>
      </c>
      <c r="P3253" s="7">
        <v>42846</v>
      </c>
      <c r="Q3253" t="s">
        <v>77</v>
      </c>
      <c r="R3253" s="7">
        <v>45688</v>
      </c>
      <c r="S3253" s="8">
        <f t="shared" si="224"/>
        <v>43.794520547945204</v>
      </c>
      <c r="T3253" t="str">
        <f t="shared" si="223"/>
        <v>35-45</v>
      </c>
      <c r="U3253" s="7">
        <v>42846</v>
      </c>
      <c r="V3253">
        <f t="shared" si="225"/>
        <v>254</v>
      </c>
    </row>
    <row r="3254" spans="1:22">
      <c r="A3254">
        <v>45749</v>
      </c>
      <c r="B3254" t="s">
        <v>17</v>
      </c>
      <c r="C3254" t="s">
        <v>18</v>
      </c>
      <c r="D3254" t="s">
        <v>19</v>
      </c>
      <c r="H3254" t="s">
        <v>19</v>
      </c>
      <c r="J3254" t="s">
        <v>20</v>
      </c>
      <c r="K3254" s="7">
        <v>14246</v>
      </c>
      <c r="L3254" t="s">
        <v>37</v>
      </c>
      <c r="M3254" t="s">
        <v>27</v>
      </c>
      <c r="N3254" t="s">
        <v>34</v>
      </c>
      <c r="O3254" s="7">
        <v>33970</v>
      </c>
      <c r="P3254" s="7">
        <v>44438</v>
      </c>
      <c r="Q3254" t="s">
        <v>24</v>
      </c>
      <c r="R3254" s="7">
        <v>45688</v>
      </c>
      <c r="S3254" s="8">
        <f t="shared" si="224"/>
        <v>86.142465753424659</v>
      </c>
      <c r="T3254" t="str">
        <f t="shared" si="223"/>
        <v>65+</v>
      </c>
      <c r="U3254" s="7">
        <v>44438</v>
      </c>
      <c r="V3254">
        <f t="shared" si="225"/>
        <v>7477</v>
      </c>
    </row>
    <row r="3255" spans="1:22">
      <c r="A3255">
        <v>80845</v>
      </c>
      <c r="B3255" t="s">
        <v>17</v>
      </c>
      <c r="C3255" t="s">
        <v>18</v>
      </c>
      <c r="D3255" t="s">
        <v>19</v>
      </c>
      <c r="H3255" t="s">
        <v>19</v>
      </c>
      <c r="J3255" t="s">
        <v>20</v>
      </c>
      <c r="K3255" s="7">
        <v>20078</v>
      </c>
      <c r="L3255" t="s">
        <v>84</v>
      </c>
      <c r="M3255" t="s">
        <v>22</v>
      </c>
      <c r="N3255" t="s">
        <v>34</v>
      </c>
      <c r="O3255" s="7">
        <v>39899</v>
      </c>
      <c r="P3255" s="7">
        <v>41128</v>
      </c>
      <c r="Q3255" t="s">
        <v>36</v>
      </c>
      <c r="R3255" s="7">
        <v>45688</v>
      </c>
      <c r="S3255" s="8">
        <f t="shared" si="224"/>
        <v>70.164383561643831</v>
      </c>
      <c r="T3255" t="str">
        <f t="shared" si="223"/>
        <v>65+</v>
      </c>
      <c r="U3255" s="7">
        <v>41128</v>
      </c>
      <c r="V3255">
        <f t="shared" si="225"/>
        <v>878</v>
      </c>
    </row>
    <row r="3256" spans="1:22">
      <c r="A3256">
        <v>80846</v>
      </c>
      <c r="B3256" t="s">
        <v>17</v>
      </c>
      <c r="C3256" t="s">
        <v>18</v>
      </c>
      <c r="D3256" t="s">
        <v>19</v>
      </c>
      <c r="H3256" t="s">
        <v>19</v>
      </c>
      <c r="J3256" t="s">
        <v>20</v>
      </c>
      <c r="K3256" s="7">
        <v>18016</v>
      </c>
      <c r="L3256" t="s">
        <v>178</v>
      </c>
      <c r="M3256" t="s">
        <v>52</v>
      </c>
      <c r="N3256" t="s">
        <v>32</v>
      </c>
      <c r="O3256" s="7">
        <v>40150</v>
      </c>
      <c r="P3256" s="7">
        <v>44664</v>
      </c>
      <c r="Q3256" t="s">
        <v>36</v>
      </c>
      <c r="R3256" s="7">
        <v>45688</v>
      </c>
      <c r="S3256" s="8">
        <f t="shared" si="224"/>
        <v>75.813698630136983</v>
      </c>
      <c r="T3256" t="str">
        <f t="shared" si="223"/>
        <v>65+</v>
      </c>
      <c r="U3256" s="7">
        <v>44664</v>
      </c>
      <c r="V3256">
        <f t="shared" si="225"/>
        <v>3225</v>
      </c>
    </row>
    <row r="3257" spans="1:22">
      <c r="A3257">
        <v>164744</v>
      </c>
      <c r="B3257" t="s">
        <v>17</v>
      </c>
      <c r="C3257" t="s">
        <v>25</v>
      </c>
      <c r="D3257" t="s">
        <v>19</v>
      </c>
      <c r="H3257" t="s">
        <v>19</v>
      </c>
      <c r="J3257" t="s">
        <v>20</v>
      </c>
      <c r="K3257" s="7">
        <v>39903</v>
      </c>
      <c r="L3257" t="s">
        <v>67</v>
      </c>
      <c r="M3257" t="s">
        <v>22</v>
      </c>
      <c r="N3257" t="s">
        <v>34</v>
      </c>
      <c r="O3257" s="7">
        <v>45238</v>
      </c>
      <c r="P3257" s="7" t="s">
        <v>29</v>
      </c>
      <c r="Q3257" t="s">
        <v>24</v>
      </c>
      <c r="R3257" s="7">
        <v>45688</v>
      </c>
      <c r="S3257" s="8">
        <f t="shared" si="224"/>
        <v>15.849315068493151</v>
      </c>
      <c r="T3257" t="str">
        <f t="shared" si="223"/>
        <v/>
      </c>
      <c r="U3257" s="7">
        <f>R3257</f>
        <v>45688</v>
      </c>
      <c r="V3257">
        <f t="shared" si="225"/>
        <v>323</v>
      </c>
    </row>
    <row r="3258" spans="1:22">
      <c r="A3258">
        <v>94912</v>
      </c>
      <c r="B3258" t="s">
        <v>17</v>
      </c>
      <c r="C3258" t="s">
        <v>18</v>
      </c>
      <c r="D3258" t="s">
        <v>19</v>
      </c>
      <c r="H3258" t="s">
        <v>19</v>
      </c>
      <c r="J3258" t="s">
        <v>30</v>
      </c>
      <c r="L3258" t="s">
        <v>26</v>
      </c>
      <c r="M3258" t="s">
        <v>27</v>
      </c>
      <c r="N3258" t="s">
        <v>32</v>
      </c>
      <c r="O3258" s="7">
        <v>41222</v>
      </c>
      <c r="P3258" s="7">
        <v>41222</v>
      </c>
      <c r="Q3258" t="s">
        <v>36</v>
      </c>
      <c r="R3258" s="7">
        <v>45688</v>
      </c>
      <c r="S3258" s="8">
        <f t="shared" si="224"/>
        <v>125.17260273972603</v>
      </c>
      <c r="T3258" t="str">
        <f t="shared" si="223"/>
        <v>65+</v>
      </c>
      <c r="U3258" s="7">
        <v>41222</v>
      </c>
      <c r="V3258">
        <f t="shared" si="225"/>
        <v>1</v>
      </c>
    </row>
    <row r="3259" spans="1:22">
      <c r="A3259">
        <v>105329</v>
      </c>
      <c r="B3259" t="s">
        <v>17</v>
      </c>
      <c r="C3259" t="s">
        <v>18</v>
      </c>
      <c r="D3259" t="s">
        <v>19</v>
      </c>
      <c r="H3259" t="s">
        <v>19</v>
      </c>
      <c r="J3259" t="s">
        <v>20</v>
      </c>
      <c r="K3259" s="7">
        <v>18522</v>
      </c>
      <c r="L3259" t="s">
        <v>59</v>
      </c>
      <c r="M3259" t="s">
        <v>27</v>
      </c>
      <c r="N3259" t="s">
        <v>34</v>
      </c>
      <c r="O3259" s="7">
        <v>41827</v>
      </c>
      <c r="P3259" s="7">
        <v>44454</v>
      </c>
      <c r="Q3259" t="s">
        <v>55</v>
      </c>
      <c r="R3259" s="7">
        <v>45688</v>
      </c>
      <c r="S3259" s="8">
        <f t="shared" si="224"/>
        <v>74.427397260273978</v>
      </c>
      <c r="T3259" t="str">
        <f t="shared" si="223"/>
        <v>65+</v>
      </c>
      <c r="U3259" s="7">
        <v>44454</v>
      </c>
      <c r="V3259">
        <f t="shared" si="225"/>
        <v>1878</v>
      </c>
    </row>
    <row r="3260" spans="1:22">
      <c r="A3260">
        <v>151174</v>
      </c>
      <c r="B3260" t="s">
        <v>17</v>
      </c>
      <c r="C3260" t="s">
        <v>18</v>
      </c>
      <c r="D3260" t="s">
        <v>19</v>
      </c>
      <c r="H3260" t="s">
        <v>19</v>
      </c>
      <c r="J3260" t="s">
        <v>30</v>
      </c>
      <c r="K3260" s="7">
        <v>38876</v>
      </c>
      <c r="L3260" t="s">
        <v>67</v>
      </c>
      <c r="M3260" t="s">
        <v>22</v>
      </c>
      <c r="N3260" t="s">
        <v>34</v>
      </c>
      <c r="O3260" s="7">
        <v>44400</v>
      </c>
      <c r="P3260" s="7">
        <v>44621</v>
      </c>
      <c r="Q3260" t="s">
        <v>24</v>
      </c>
      <c r="R3260" s="7">
        <v>45688</v>
      </c>
      <c r="S3260" s="8">
        <f t="shared" si="224"/>
        <v>18.663013698630138</v>
      </c>
      <c r="T3260" t="str">
        <f t="shared" si="223"/>
        <v>16-25</v>
      </c>
      <c r="U3260" s="7">
        <v>44621</v>
      </c>
      <c r="V3260">
        <f t="shared" si="225"/>
        <v>158</v>
      </c>
    </row>
    <row r="3261" spans="1:22">
      <c r="A3261">
        <v>106867</v>
      </c>
      <c r="B3261" t="s">
        <v>17</v>
      </c>
      <c r="C3261" t="s">
        <v>18</v>
      </c>
      <c r="D3261" t="s">
        <v>19</v>
      </c>
      <c r="H3261" t="s">
        <v>19</v>
      </c>
      <c r="J3261" t="s">
        <v>20</v>
      </c>
      <c r="K3261" s="7">
        <v>31804</v>
      </c>
      <c r="L3261" t="s">
        <v>84</v>
      </c>
      <c r="M3261" t="s">
        <v>22</v>
      </c>
      <c r="N3261" t="s">
        <v>32</v>
      </c>
      <c r="O3261" s="7">
        <v>41657</v>
      </c>
      <c r="P3261" s="7">
        <v>44664</v>
      </c>
      <c r="Q3261" t="s">
        <v>24</v>
      </c>
      <c r="R3261" s="7">
        <v>45688</v>
      </c>
      <c r="S3261" s="8">
        <f t="shared" si="224"/>
        <v>38.038356164383565</v>
      </c>
      <c r="T3261" t="str">
        <f t="shared" si="223"/>
        <v>35-45</v>
      </c>
      <c r="U3261" s="7">
        <v>44664</v>
      </c>
      <c r="V3261">
        <f t="shared" si="225"/>
        <v>2148</v>
      </c>
    </row>
    <row r="3262" spans="1:22">
      <c r="A3262">
        <v>108175</v>
      </c>
      <c r="B3262" t="s">
        <v>17</v>
      </c>
      <c r="C3262" t="s">
        <v>18</v>
      </c>
      <c r="D3262" t="s">
        <v>19</v>
      </c>
      <c r="H3262" t="s">
        <v>19</v>
      </c>
      <c r="J3262" t="s">
        <v>20</v>
      </c>
      <c r="K3262" s="7">
        <v>35413</v>
      </c>
      <c r="L3262" t="s">
        <v>42</v>
      </c>
      <c r="M3262" t="s">
        <v>22</v>
      </c>
      <c r="N3262" t="s">
        <v>32</v>
      </c>
      <c r="O3262" s="7">
        <v>41790</v>
      </c>
      <c r="P3262" s="7">
        <v>41895</v>
      </c>
      <c r="Q3262" t="s">
        <v>36</v>
      </c>
      <c r="R3262" s="7">
        <v>45688</v>
      </c>
      <c r="S3262" s="8">
        <f t="shared" si="224"/>
        <v>28.150684931506849</v>
      </c>
      <c r="T3262" t="str">
        <f t="shared" si="223"/>
        <v>25-35</v>
      </c>
      <c r="U3262" s="7">
        <v>41895</v>
      </c>
      <c r="V3262">
        <f t="shared" si="225"/>
        <v>75</v>
      </c>
    </row>
    <row r="3263" spans="1:22">
      <c r="A3263">
        <v>115532</v>
      </c>
      <c r="B3263" t="s">
        <v>17</v>
      </c>
      <c r="C3263" t="s">
        <v>18</v>
      </c>
      <c r="D3263" t="s">
        <v>19</v>
      </c>
      <c r="H3263" t="s">
        <v>19</v>
      </c>
      <c r="J3263" t="s">
        <v>20</v>
      </c>
      <c r="K3263" s="7">
        <v>37012</v>
      </c>
      <c r="L3263" t="s">
        <v>73</v>
      </c>
      <c r="M3263" t="s">
        <v>22</v>
      </c>
      <c r="N3263" t="s">
        <v>32</v>
      </c>
      <c r="O3263" s="7">
        <v>42308</v>
      </c>
      <c r="P3263" s="7">
        <v>43126</v>
      </c>
      <c r="Q3263" t="s">
        <v>24</v>
      </c>
      <c r="R3263" s="7">
        <v>45688</v>
      </c>
      <c r="S3263" s="8">
        <f t="shared" si="224"/>
        <v>23.769863013698629</v>
      </c>
      <c r="T3263" t="str">
        <f t="shared" si="223"/>
        <v>16-25</v>
      </c>
      <c r="U3263" s="7">
        <v>43126</v>
      </c>
      <c r="V3263">
        <f t="shared" si="225"/>
        <v>585</v>
      </c>
    </row>
    <row r="3264" spans="1:22">
      <c r="A3264">
        <v>157804</v>
      </c>
      <c r="B3264" t="s">
        <v>17</v>
      </c>
      <c r="C3264" t="s">
        <v>18</v>
      </c>
      <c r="D3264" t="s">
        <v>19</v>
      </c>
      <c r="H3264" t="s">
        <v>19</v>
      </c>
      <c r="J3264" t="s">
        <v>20</v>
      </c>
      <c r="K3264" s="7">
        <v>38284</v>
      </c>
      <c r="L3264" t="s">
        <v>83</v>
      </c>
      <c r="M3264" t="s">
        <v>27</v>
      </c>
      <c r="N3264" t="s">
        <v>36</v>
      </c>
      <c r="O3264" s="7" t="s">
        <v>36</v>
      </c>
      <c r="P3264" s="7" t="s">
        <v>36</v>
      </c>
      <c r="Q3264" t="s">
        <v>36</v>
      </c>
      <c r="R3264" s="7">
        <v>45688</v>
      </c>
      <c r="S3264" s="8">
        <f t="shared" si="224"/>
        <v>20.284931506849315</v>
      </c>
      <c r="T3264" t="str">
        <f t="shared" si="223"/>
        <v>16-25</v>
      </c>
      <c r="U3264" s="7" t="s">
        <v>36</v>
      </c>
      <c r="V3264" t="str">
        <f t="shared" si="225"/>
        <v/>
      </c>
    </row>
    <row r="3265" spans="1:22">
      <c r="A3265">
        <v>120202</v>
      </c>
      <c r="B3265" t="s">
        <v>17</v>
      </c>
      <c r="C3265" t="s">
        <v>18</v>
      </c>
      <c r="D3265" t="s">
        <v>19</v>
      </c>
      <c r="H3265" t="s">
        <v>19</v>
      </c>
      <c r="J3265" t="s">
        <v>30</v>
      </c>
      <c r="K3265" s="7">
        <v>36606</v>
      </c>
      <c r="L3265" t="s">
        <v>73</v>
      </c>
      <c r="M3265" t="s">
        <v>22</v>
      </c>
      <c r="N3265" t="s">
        <v>32</v>
      </c>
      <c r="O3265" s="7">
        <v>42741</v>
      </c>
      <c r="P3265" s="7">
        <v>43126</v>
      </c>
      <c r="Q3265" t="s">
        <v>24</v>
      </c>
      <c r="R3265" s="7">
        <v>45688</v>
      </c>
      <c r="S3265" s="8">
        <f t="shared" si="224"/>
        <v>24.882191780821916</v>
      </c>
      <c r="T3265" t="str">
        <f t="shared" si="223"/>
        <v>16-25</v>
      </c>
      <c r="U3265" s="7">
        <v>43126</v>
      </c>
      <c r="V3265">
        <f t="shared" si="225"/>
        <v>276</v>
      </c>
    </row>
    <row r="3266" spans="1:22">
      <c r="A3266">
        <v>135857</v>
      </c>
      <c r="B3266" t="s">
        <v>17</v>
      </c>
      <c r="C3266" t="s">
        <v>18</v>
      </c>
      <c r="D3266" t="s">
        <v>19</v>
      </c>
      <c r="H3266" t="s">
        <v>19</v>
      </c>
      <c r="J3266" t="s">
        <v>20</v>
      </c>
      <c r="K3266" s="7">
        <v>37949</v>
      </c>
      <c r="L3266" t="s">
        <v>37</v>
      </c>
      <c r="M3266" t="s">
        <v>27</v>
      </c>
      <c r="N3266" t="s">
        <v>34</v>
      </c>
      <c r="O3266" s="7">
        <v>43624</v>
      </c>
      <c r="P3266" s="7">
        <v>44439</v>
      </c>
      <c r="Q3266" t="s">
        <v>24</v>
      </c>
      <c r="R3266" s="7">
        <v>45688</v>
      </c>
      <c r="S3266" s="8">
        <f t="shared" si="224"/>
        <v>21.202739726027396</v>
      </c>
      <c r="T3266" t="str">
        <f t="shared" ref="T3266:T3329" si="228">IFERROR(VLOOKUP(S3266,Age_Group_Arr,2,TRUE),"")</f>
        <v>16-25</v>
      </c>
      <c r="U3266" s="7">
        <v>44439</v>
      </c>
      <c r="V3266">
        <f t="shared" si="225"/>
        <v>582</v>
      </c>
    </row>
    <row r="3267" spans="1:22">
      <c r="A3267">
        <v>168230</v>
      </c>
      <c r="B3267" t="s">
        <v>17</v>
      </c>
      <c r="C3267" t="s">
        <v>25</v>
      </c>
      <c r="D3267" t="s">
        <v>19</v>
      </c>
      <c r="H3267" t="s">
        <v>19</v>
      </c>
      <c r="J3267" t="s">
        <v>20</v>
      </c>
      <c r="K3267" s="7">
        <v>23593</v>
      </c>
      <c r="L3267" t="s">
        <v>54</v>
      </c>
      <c r="M3267" t="s">
        <v>27</v>
      </c>
      <c r="N3267" t="s">
        <v>34</v>
      </c>
      <c r="O3267" s="7">
        <v>45514</v>
      </c>
      <c r="P3267" s="7" t="s">
        <v>29</v>
      </c>
      <c r="Q3267" t="s">
        <v>24</v>
      </c>
      <c r="R3267" s="7">
        <v>45688</v>
      </c>
      <c r="S3267" s="8">
        <f t="shared" ref="S3267:S3330" si="229">(SUM(R3267-K3267)/365)</f>
        <v>60.534246575342465</v>
      </c>
      <c r="T3267" t="str">
        <f t="shared" si="228"/>
        <v>55-65</v>
      </c>
      <c r="U3267" s="7">
        <f>R3267</f>
        <v>45688</v>
      </c>
      <c r="V3267">
        <f t="shared" ref="V3267:V3330" si="230">IFERROR(NETWORKDAYS(O3267,U3267,8),"")</f>
        <v>125</v>
      </c>
    </row>
    <row r="3268" spans="1:22">
      <c r="A3268">
        <v>82690</v>
      </c>
      <c r="B3268" t="s">
        <v>17</v>
      </c>
      <c r="C3268" t="s">
        <v>18</v>
      </c>
      <c r="D3268" t="s">
        <v>19</v>
      </c>
      <c r="H3268" t="s">
        <v>19</v>
      </c>
      <c r="J3268" t="s">
        <v>20</v>
      </c>
      <c r="K3268" s="7">
        <v>15360</v>
      </c>
      <c r="L3268" t="s">
        <v>59</v>
      </c>
      <c r="M3268" t="s">
        <v>27</v>
      </c>
      <c r="N3268" t="s">
        <v>34</v>
      </c>
      <c r="O3268" s="7">
        <v>40977</v>
      </c>
      <c r="P3268" s="7">
        <v>41548</v>
      </c>
      <c r="Q3268" t="s">
        <v>36</v>
      </c>
      <c r="R3268" s="7">
        <v>45688</v>
      </c>
      <c r="S3268" s="8">
        <f t="shared" si="229"/>
        <v>83.090410958904116</v>
      </c>
      <c r="T3268" t="str">
        <f t="shared" si="228"/>
        <v>65+</v>
      </c>
      <c r="U3268" s="7">
        <v>41548</v>
      </c>
      <c r="V3268">
        <f t="shared" si="230"/>
        <v>408</v>
      </c>
    </row>
    <row r="3269" spans="1:22">
      <c r="A3269">
        <v>166995</v>
      </c>
      <c r="B3269" t="s">
        <v>17</v>
      </c>
      <c r="C3269" t="s">
        <v>18</v>
      </c>
      <c r="D3269" t="s">
        <v>19</v>
      </c>
      <c r="H3269" t="s">
        <v>19</v>
      </c>
      <c r="J3269" t="s">
        <v>30</v>
      </c>
      <c r="K3269" s="7">
        <v>34461</v>
      </c>
      <c r="L3269" t="s">
        <v>26</v>
      </c>
      <c r="M3269" t="s">
        <v>27</v>
      </c>
      <c r="N3269" t="s">
        <v>43</v>
      </c>
      <c r="O3269" s="7" t="s">
        <v>36</v>
      </c>
      <c r="P3269" s="7" t="s">
        <v>36</v>
      </c>
      <c r="Q3269" t="s">
        <v>36</v>
      </c>
      <c r="R3269" s="7">
        <v>45688</v>
      </c>
      <c r="S3269" s="8">
        <f t="shared" si="229"/>
        <v>30.758904109589039</v>
      </c>
      <c r="T3269" t="str">
        <f t="shared" si="228"/>
        <v>25-35</v>
      </c>
      <c r="U3269" s="7" t="s">
        <v>36</v>
      </c>
      <c r="V3269" t="str">
        <f t="shared" si="230"/>
        <v/>
      </c>
    </row>
    <row r="3270" spans="1:22">
      <c r="A3270">
        <v>14677</v>
      </c>
      <c r="B3270" t="s">
        <v>17</v>
      </c>
      <c r="C3270" t="s">
        <v>18</v>
      </c>
      <c r="D3270" t="s">
        <v>19</v>
      </c>
      <c r="H3270" t="s">
        <v>46</v>
      </c>
      <c r="I3270" t="s">
        <v>304</v>
      </c>
      <c r="J3270" t="s">
        <v>30</v>
      </c>
      <c r="L3270" t="s">
        <v>37</v>
      </c>
      <c r="M3270" t="s">
        <v>27</v>
      </c>
      <c r="N3270" t="s">
        <v>32</v>
      </c>
      <c r="O3270" s="7">
        <v>1</v>
      </c>
      <c r="P3270" s="7">
        <v>1</v>
      </c>
      <c r="Q3270" t="s">
        <v>36</v>
      </c>
      <c r="R3270" s="7">
        <v>45688</v>
      </c>
      <c r="S3270" s="8">
        <f t="shared" si="229"/>
        <v>125.17260273972603</v>
      </c>
      <c r="T3270" t="str">
        <f t="shared" si="228"/>
        <v>65+</v>
      </c>
      <c r="U3270" s="7">
        <v>1</v>
      </c>
    </row>
    <row r="3271" spans="1:22">
      <c r="A3271">
        <v>80847</v>
      </c>
      <c r="B3271" t="s">
        <v>17</v>
      </c>
      <c r="C3271" t="s">
        <v>18</v>
      </c>
      <c r="D3271" t="s">
        <v>19</v>
      </c>
      <c r="H3271" t="s">
        <v>19</v>
      </c>
      <c r="J3271" t="s">
        <v>30</v>
      </c>
      <c r="K3271" s="7">
        <v>12623</v>
      </c>
      <c r="L3271" t="s">
        <v>37</v>
      </c>
      <c r="M3271" t="s">
        <v>27</v>
      </c>
      <c r="N3271" t="s">
        <v>34</v>
      </c>
      <c r="O3271" s="7">
        <v>40763</v>
      </c>
      <c r="P3271" s="7">
        <v>40900</v>
      </c>
      <c r="Q3271" t="s">
        <v>36</v>
      </c>
      <c r="R3271" s="7">
        <v>45688</v>
      </c>
      <c r="S3271" s="8">
        <f t="shared" si="229"/>
        <v>90.589041095890408</v>
      </c>
      <c r="T3271" t="str">
        <f t="shared" si="228"/>
        <v>65+</v>
      </c>
      <c r="U3271" s="7">
        <v>40900</v>
      </c>
      <c r="V3271">
        <f t="shared" si="230"/>
        <v>100</v>
      </c>
    </row>
    <row r="3272" spans="1:22">
      <c r="A3272">
        <v>121239</v>
      </c>
      <c r="B3272" t="s">
        <v>17</v>
      </c>
      <c r="C3272" t="s">
        <v>18</v>
      </c>
      <c r="D3272" t="s">
        <v>19</v>
      </c>
      <c r="H3272" t="s">
        <v>19</v>
      </c>
      <c r="J3272" t="s">
        <v>30</v>
      </c>
      <c r="K3272" s="7">
        <v>37253</v>
      </c>
      <c r="L3272" t="s">
        <v>67</v>
      </c>
      <c r="M3272" t="s">
        <v>22</v>
      </c>
      <c r="N3272" t="s">
        <v>34</v>
      </c>
      <c r="O3272" s="7">
        <v>42790</v>
      </c>
      <c r="P3272" s="7">
        <v>42887</v>
      </c>
      <c r="Q3272" t="s">
        <v>77</v>
      </c>
      <c r="R3272" s="7">
        <v>45688</v>
      </c>
      <c r="S3272" s="8">
        <f t="shared" si="229"/>
        <v>23.109589041095891</v>
      </c>
      <c r="T3272" t="str">
        <f t="shared" si="228"/>
        <v>16-25</v>
      </c>
      <c r="U3272" s="7">
        <v>42887</v>
      </c>
      <c r="V3272">
        <f t="shared" si="230"/>
        <v>70</v>
      </c>
    </row>
    <row r="3273" spans="1:22">
      <c r="A3273">
        <v>107548</v>
      </c>
      <c r="B3273" t="s">
        <v>17</v>
      </c>
      <c r="C3273" t="s">
        <v>18</v>
      </c>
      <c r="D3273" t="s">
        <v>19</v>
      </c>
      <c r="H3273" t="s">
        <v>19</v>
      </c>
      <c r="J3273" t="s">
        <v>20</v>
      </c>
      <c r="K3273" s="7">
        <v>35857</v>
      </c>
      <c r="L3273" t="s">
        <v>58</v>
      </c>
      <c r="M3273" t="s">
        <v>27</v>
      </c>
      <c r="N3273" t="s">
        <v>32</v>
      </c>
      <c r="O3273" s="7">
        <v>41674</v>
      </c>
      <c r="P3273" s="7">
        <v>41834</v>
      </c>
      <c r="Q3273" t="s">
        <v>36</v>
      </c>
      <c r="R3273" s="7">
        <v>45688</v>
      </c>
      <c r="S3273" s="8">
        <f t="shared" si="229"/>
        <v>26.934246575342467</v>
      </c>
      <c r="T3273" t="str">
        <f t="shared" si="228"/>
        <v>25-35</v>
      </c>
      <c r="U3273" s="7">
        <v>41834</v>
      </c>
      <c r="V3273">
        <f t="shared" si="230"/>
        <v>115</v>
      </c>
    </row>
    <row r="3274" spans="1:22">
      <c r="A3274">
        <v>95163</v>
      </c>
      <c r="B3274" t="s">
        <v>17</v>
      </c>
      <c r="C3274" t="s">
        <v>18</v>
      </c>
      <c r="D3274" t="s">
        <v>19</v>
      </c>
      <c r="H3274" t="s">
        <v>19</v>
      </c>
      <c r="J3274" t="s">
        <v>30</v>
      </c>
      <c r="K3274" s="7">
        <v>28713</v>
      </c>
      <c r="L3274" t="s">
        <v>72</v>
      </c>
      <c r="M3274" t="s">
        <v>22</v>
      </c>
      <c r="N3274" t="s">
        <v>32</v>
      </c>
      <c r="O3274" s="7">
        <v>41094</v>
      </c>
      <c r="P3274" s="7">
        <v>41501</v>
      </c>
      <c r="Q3274" t="s">
        <v>36</v>
      </c>
      <c r="R3274" s="7">
        <v>45688</v>
      </c>
      <c r="S3274" s="8">
        <f t="shared" si="229"/>
        <v>46.506849315068493</v>
      </c>
      <c r="T3274" t="str">
        <f t="shared" si="228"/>
        <v>45-55</v>
      </c>
      <c r="U3274" s="7">
        <v>41501</v>
      </c>
      <c r="V3274">
        <f t="shared" si="230"/>
        <v>292</v>
      </c>
    </row>
    <row r="3275" spans="1:22">
      <c r="A3275">
        <v>137040</v>
      </c>
      <c r="B3275" t="s">
        <v>17</v>
      </c>
      <c r="C3275" t="s">
        <v>25</v>
      </c>
      <c r="D3275" t="s">
        <v>19</v>
      </c>
      <c r="H3275" t="s">
        <v>19</v>
      </c>
      <c r="J3275" t="s">
        <v>30</v>
      </c>
      <c r="K3275" s="7">
        <v>19244</v>
      </c>
      <c r="L3275" t="s">
        <v>65</v>
      </c>
      <c r="M3275" t="s">
        <v>27</v>
      </c>
      <c r="N3275" t="s">
        <v>34</v>
      </c>
      <c r="O3275" s="7">
        <v>43671</v>
      </c>
      <c r="P3275" s="7" t="s">
        <v>29</v>
      </c>
      <c r="Q3275" t="s">
        <v>55</v>
      </c>
      <c r="R3275" s="7">
        <v>45688</v>
      </c>
      <c r="S3275" s="8">
        <f t="shared" si="229"/>
        <v>72.449315068493149</v>
      </c>
      <c r="T3275" t="str">
        <f t="shared" si="228"/>
        <v>65+</v>
      </c>
      <c r="U3275" s="7">
        <f>R3275</f>
        <v>45688</v>
      </c>
      <c r="V3275">
        <f t="shared" si="230"/>
        <v>1442</v>
      </c>
    </row>
    <row r="3276" spans="1:22">
      <c r="A3276">
        <v>107579</v>
      </c>
      <c r="B3276" t="s">
        <v>17</v>
      </c>
      <c r="C3276" t="s">
        <v>18</v>
      </c>
      <c r="D3276" t="s">
        <v>19</v>
      </c>
      <c r="H3276" t="s">
        <v>19</v>
      </c>
      <c r="J3276" t="s">
        <v>30</v>
      </c>
      <c r="K3276" s="7">
        <v>34103</v>
      </c>
      <c r="L3276" t="s">
        <v>227</v>
      </c>
      <c r="M3276" t="s">
        <v>22</v>
      </c>
      <c r="N3276" t="s">
        <v>32</v>
      </c>
      <c r="O3276" s="7">
        <v>41733</v>
      </c>
      <c r="P3276" s="7">
        <v>41818</v>
      </c>
      <c r="Q3276" t="s">
        <v>36</v>
      </c>
      <c r="R3276" s="7">
        <v>45688</v>
      </c>
      <c r="S3276" s="8">
        <f t="shared" si="229"/>
        <v>31.739726027397261</v>
      </c>
      <c r="T3276" t="str">
        <f t="shared" si="228"/>
        <v>25-35</v>
      </c>
      <c r="U3276" s="7">
        <v>41818</v>
      </c>
      <c r="V3276">
        <f t="shared" si="230"/>
        <v>61</v>
      </c>
    </row>
    <row r="3277" spans="1:22">
      <c r="A3277">
        <v>104883</v>
      </c>
      <c r="B3277" t="s">
        <v>17</v>
      </c>
      <c r="C3277" t="s">
        <v>18</v>
      </c>
      <c r="D3277" t="s">
        <v>19</v>
      </c>
      <c r="H3277" t="s">
        <v>19</v>
      </c>
      <c r="J3277" t="s">
        <v>30</v>
      </c>
      <c r="L3277" t="s">
        <v>305</v>
      </c>
      <c r="M3277" t="s">
        <v>23</v>
      </c>
      <c r="N3277" t="s">
        <v>32</v>
      </c>
      <c r="O3277" s="7">
        <v>41485</v>
      </c>
      <c r="P3277" s="7">
        <v>41880</v>
      </c>
      <c r="Q3277" t="s">
        <v>36</v>
      </c>
      <c r="R3277" s="7">
        <v>45688</v>
      </c>
      <c r="S3277" s="8">
        <f t="shared" si="229"/>
        <v>125.17260273972603</v>
      </c>
      <c r="T3277" t="str">
        <f t="shared" si="228"/>
        <v>65+</v>
      </c>
      <c r="U3277" s="7">
        <v>41880</v>
      </c>
      <c r="V3277">
        <f t="shared" si="230"/>
        <v>284</v>
      </c>
    </row>
    <row r="3278" spans="1:22">
      <c r="A3278">
        <v>79112</v>
      </c>
      <c r="B3278" t="s">
        <v>17</v>
      </c>
      <c r="C3278" t="s">
        <v>18</v>
      </c>
      <c r="D3278" t="s">
        <v>19</v>
      </c>
      <c r="H3278" t="s">
        <v>19</v>
      </c>
      <c r="J3278" t="s">
        <v>20</v>
      </c>
      <c r="K3278" s="7">
        <v>18017</v>
      </c>
      <c r="L3278" t="s">
        <v>306</v>
      </c>
      <c r="M3278" t="s">
        <v>23</v>
      </c>
      <c r="N3278" t="s">
        <v>34</v>
      </c>
      <c r="O3278" s="7" t="s">
        <v>36</v>
      </c>
      <c r="P3278" s="7" t="s">
        <v>36</v>
      </c>
      <c r="Q3278" t="s">
        <v>24</v>
      </c>
      <c r="R3278" s="7">
        <v>45688</v>
      </c>
      <c r="S3278" s="8">
        <f t="shared" si="229"/>
        <v>75.810958904109583</v>
      </c>
      <c r="T3278" t="str">
        <f t="shared" si="228"/>
        <v>65+</v>
      </c>
      <c r="U3278" s="7" t="s">
        <v>36</v>
      </c>
      <c r="V3278" t="str">
        <f t="shared" si="230"/>
        <v/>
      </c>
    </row>
    <row r="3279" spans="1:22">
      <c r="A3279">
        <v>21908</v>
      </c>
      <c r="B3279" t="s">
        <v>17</v>
      </c>
      <c r="C3279" t="s">
        <v>18</v>
      </c>
      <c r="D3279" t="s">
        <v>19</v>
      </c>
      <c r="H3279" t="s">
        <v>19</v>
      </c>
      <c r="J3279" t="s">
        <v>20</v>
      </c>
      <c r="K3279" s="7">
        <v>19856</v>
      </c>
      <c r="L3279" t="s">
        <v>65</v>
      </c>
      <c r="M3279" t="s">
        <v>27</v>
      </c>
      <c r="N3279" t="s">
        <v>32</v>
      </c>
      <c r="O3279" s="7">
        <v>1</v>
      </c>
      <c r="P3279" s="7">
        <v>1</v>
      </c>
      <c r="Q3279" t="s">
        <v>36</v>
      </c>
      <c r="R3279" s="7">
        <v>45688</v>
      </c>
      <c r="S3279" s="8">
        <f t="shared" si="229"/>
        <v>70.772602739726025</v>
      </c>
      <c r="T3279" t="str">
        <f t="shared" si="228"/>
        <v>65+</v>
      </c>
      <c r="U3279" s="7">
        <v>1</v>
      </c>
    </row>
    <row r="3280" spans="1:22">
      <c r="A3280">
        <v>109464</v>
      </c>
      <c r="B3280" t="s">
        <v>17</v>
      </c>
      <c r="C3280" t="s">
        <v>25</v>
      </c>
      <c r="D3280" t="s">
        <v>19</v>
      </c>
      <c r="H3280" t="s">
        <v>19</v>
      </c>
      <c r="J3280" t="s">
        <v>30</v>
      </c>
      <c r="K3280" s="7">
        <v>22618</v>
      </c>
      <c r="L3280" t="s">
        <v>72</v>
      </c>
      <c r="M3280" t="s">
        <v>22</v>
      </c>
      <c r="N3280" t="s">
        <v>32</v>
      </c>
      <c r="O3280" s="7">
        <v>41925</v>
      </c>
      <c r="P3280" s="7" t="s">
        <v>29</v>
      </c>
      <c r="Q3280" t="s">
        <v>24</v>
      </c>
      <c r="R3280" s="7">
        <v>45688</v>
      </c>
      <c r="S3280" s="8">
        <f t="shared" si="229"/>
        <v>63.205479452054796</v>
      </c>
      <c r="T3280" t="str">
        <f t="shared" si="228"/>
        <v>55-65</v>
      </c>
      <c r="U3280" s="7">
        <f>R3280</f>
        <v>45688</v>
      </c>
      <c r="V3280">
        <f t="shared" si="230"/>
        <v>2690</v>
      </c>
    </row>
    <row r="3281" spans="1:22">
      <c r="A3281">
        <v>152721</v>
      </c>
      <c r="B3281" t="s">
        <v>17</v>
      </c>
      <c r="C3281" t="s">
        <v>18</v>
      </c>
      <c r="D3281" t="s">
        <v>19</v>
      </c>
      <c r="H3281" t="s">
        <v>19</v>
      </c>
      <c r="J3281" t="s">
        <v>30</v>
      </c>
      <c r="K3281" s="7">
        <v>38390</v>
      </c>
      <c r="L3281" t="s">
        <v>79</v>
      </c>
      <c r="M3281" t="s">
        <v>22</v>
      </c>
      <c r="N3281" t="s">
        <v>36</v>
      </c>
      <c r="O3281" s="7">
        <v>44457</v>
      </c>
      <c r="P3281" s="7">
        <v>44951</v>
      </c>
      <c r="Q3281" t="s">
        <v>24</v>
      </c>
      <c r="R3281" s="7">
        <v>45688</v>
      </c>
      <c r="S3281" s="8">
        <f t="shared" si="229"/>
        <v>19.994520547945207</v>
      </c>
      <c r="T3281" t="str">
        <f t="shared" si="228"/>
        <v>16-25</v>
      </c>
      <c r="U3281" s="7">
        <v>44951</v>
      </c>
      <c r="V3281">
        <f t="shared" si="230"/>
        <v>353</v>
      </c>
    </row>
    <row r="3282" spans="1:22">
      <c r="A3282">
        <v>112401</v>
      </c>
      <c r="B3282" t="s">
        <v>17</v>
      </c>
      <c r="C3282" t="s">
        <v>18</v>
      </c>
      <c r="D3282" t="s">
        <v>46</v>
      </c>
      <c r="E3282" t="s">
        <v>307</v>
      </c>
      <c r="F3282" t="s">
        <v>63</v>
      </c>
      <c r="G3282" t="s">
        <v>145</v>
      </c>
      <c r="H3282" t="s">
        <v>19</v>
      </c>
      <c r="J3282" t="s">
        <v>20</v>
      </c>
      <c r="K3282" s="7">
        <v>26576</v>
      </c>
      <c r="L3282" t="s">
        <v>156</v>
      </c>
      <c r="M3282" t="s">
        <v>57</v>
      </c>
      <c r="N3282" t="s">
        <v>32</v>
      </c>
      <c r="O3282" s="7">
        <v>42150</v>
      </c>
      <c r="P3282" s="7">
        <v>43693</v>
      </c>
      <c r="Q3282" t="s">
        <v>24</v>
      </c>
      <c r="R3282" s="7">
        <v>45688</v>
      </c>
      <c r="S3282" s="8">
        <f t="shared" si="229"/>
        <v>52.361643835616441</v>
      </c>
      <c r="T3282" t="str">
        <f t="shared" si="228"/>
        <v>45-55</v>
      </c>
      <c r="U3282" s="7">
        <v>43693</v>
      </c>
      <c r="V3282">
        <f t="shared" si="230"/>
        <v>1104</v>
      </c>
    </row>
    <row r="3283" spans="1:22">
      <c r="A3283">
        <v>131786</v>
      </c>
      <c r="B3283" t="s">
        <v>17</v>
      </c>
      <c r="C3283" t="s">
        <v>18</v>
      </c>
      <c r="D3283" t="s">
        <v>19</v>
      </c>
      <c r="H3283" t="s">
        <v>19</v>
      </c>
      <c r="J3283" t="s">
        <v>30</v>
      </c>
      <c r="K3283" s="7">
        <v>15969</v>
      </c>
      <c r="L3283" t="s">
        <v>73</v>
      </c>
      <c r="M3283" t="s">
        <v>22</v>
      </c>
      <c r="N3283" t="s">
        <v>34</v>
      </c>
      <c r="O3283" s="7">
        <v>43430</v>
      </c>
      <c r="P3283" s="7">
        <v>43488</v>
      </c>
      <c r="Q3283" t="s">
        <v>24</v>
      </c>
      <c r="R3283" s="7">
        <v>45688</v>
      </c>
      <c r="S3283" s="8">
        <f t="shared" si="229"/>
        <v>81.421917808219177</v>
      </c>
      <c r="T3283" t="str">
        <f t="shared" si="228"/>
        <v>65+</v>
      </c>
      <c r="U3283" s="7">
        <v>43488</v>
      </c>
      <c r="V3283">
        <f t="shared" si="230"/>
        <v>43</v>
      </c>
    </row>
    <row r="3284" spans="1:22">
      <c r="A3284">
        <v>151408</v>
      </c>
      <c r="B3284" t="s">
        <v>17</v>
      </c>
      <c r="C3284" t="s">
        <v>18</v>
      </c>
      <c r="D3284" t="s">
        <v>19</v>
      </c>
      <c r="H3284" t="s">
        <v>19</v>
      </c>
      <c r="J3284" t="s">
        <v>20</v>
      </c>
      <c r="K3284" s="7">
        <v>37818</v>
      </c>
      <c r="L3284" t="s">
        <v>67</v>
      </c>
      <c r="M3284" t="s">
        <v>22</v>
      </c>
      <c r="N3284" t="s">
        <v>34</v>
      </c>
      <c r="O3284" s="7">
        <v>44414</v>
      </c>
      <c r="P3284" s="7">
        <v>44621</v>
      </c>
      <c r="Q3284" t="s">
        <v>24</v>
      </c>
      <c r="R3284" s="7">
        <v>45688</v>
      </c>
      <c r="S3284" s="8">
        <f t="shared" si="229"/>
        <v>21.561643835616437</v>
      </c>
      <c r="T3284" t="str">
        <f t="shared" si="228"/>
        <v>16-25</v>
      </c>
      <c r="U3284" s="7">
        <v>44621</v>
      </c>
      <c r="V3284">
        <f t="shared" si="230"/>
        <v>148</v>
      </c>
    </row>
    <row r="3285" spans="1:22">
      <c r="A3285">
        <v>79669</v>
      </c>
      <c r="B3285" t="s">
        <v>17</v>
      </c>
      <c r="C3285" t="s">
        <v>18</v>
      </c>
      <c r="D3285" t="s">
        <v>19</v>
      </c>
      <c r="H3285" t="s">
        <v>19</v>
      </c>
      <c r="J3285" t="s">
        <v>20</v>
      </c>
      <c r="K3285" s="7">
        <v>16758</v>
      </c>
      <c r="L3285" t="s">
        <v>73</v>
      </c>
      <c r="M3285" t="s">
        <v>22</v>
      </c>
      <c r="N3285" t="s">
        <v>34</v>
      </c>
      <c r="O3285" s="7">
        <v>41102</v>
      </c>
      <c r="P3285" s="7">
        <v>41226</v>
      </c>
      <c r="Q3285" t="s">
        <v>36</v>
      </c>
      <c r="R3285" s="7">
        <v>45688</v>
      </c>
      <c r="S3285" s="8">
        <f t="shared" si="229"/>
        <v>79.260273972602747</v>
      </c>
      <c r="T3285" t="str">
        <f t="shared" si="228"/>
        <v>65+</v>
      </c>
      <c r="U3285" s="7">
        <v>41226</v>
      </c>
      <c r="V3285">
        <f t="shared" si="230"/>
        <v>89</v>
      </c>
    </row>
    <row r="3286" spans="1:22">
      <c r="A3286">
        <v>154013</v>
      </c>
      <c r="B3286" t="s">
        <v>17</v>
      </c>
      <c r="C3286" t="s">
        <v>25</v>
      </c>
      <c r="D3286" t="s">
        <v>19</v>
      </c>
      <c r="H3286" t="s">
        <v>19</v>
      </c>
      <c r="J3286" t="s">
        <v>20</v>
      </c>
      <c r="K3286" s="7">
        <v>19722</v>
      </c>
      <c r="L3286" t="s">
        <v>119</v>
      </c>
      <c r="M3286" t="s">
        <v>23</v>
      </c>
      <c r="N3286" t="s">
        <v>32</v>
      </c>
      <c r="O3286" s="7">
        <v>44538</v>
      </c>
      <c r="P3286" s="7" t="s">
        <v>29</v>
      </c>
      <c r="Q3286" t="s">
        <v>24</v>
      </c>
      <c r="R3286" s="7">
        <v>45688</v>
      </c>
      <c r="S3286" s="8">
        <f t="shared" si="229"/>
        <v>71.139726027397259</v>
      </c>
      <c r="T3286" t="str">
        <f t="shared" si="228"/>
        <v>65+</v>
      </c>
      <c r="U3286" s="7">
        <f>R3286</f>
        <v>45688</v>
      </c>
      <c r="V3286">
        <f t="shared" si="230"/>
        <v>823</v>
      </c>
    </row>
    <row r="3287" spans="1:22">
      <c r="A3287">
        <v>93446</v>
      </c>
      <c r="B3287" t="s">
        <v>17</v>
      </c>
      <c r="C3287" t="s">
        <v>18</v>
      </c>
      <c r="D3287" t="s">
        <v>19</v>
      </c>
      <c r="H3287" t="s">
        <v>19</v>
      </c>
      <c r="J3287" t="s">
        <v>20</v>
      </c>
      <c r="K3287" s="7">
        <v>18582</v>
      </c>
      <c r="L3287" t="s">
        <v>79</v>
      </c>
      <c r="M3287" t="s">
        <v>22</v>
      </c>
      <c r="N3287" t="s">
        <v>34</v>
      </c>
      <c r="O3287" s="7">
        <v>41122</v>
      </c>
      <c r="P3287" s="7">
        <v>41638</v>
      </c>
      <c r="Q3287" t="s">
        <v>36</v>
      </c>
      <c r="R3287" s="7">
        <v>45688</v>
      </c>
      <c r="S3287" s="8">
        <f t="shared" si="229"/>
        <v>74.263013698630132</v>
      </c>
      <c r="T3287" t="str">
        <f t="shared" si="228"/>
        <v>65+</v>
      </c>
      <c r="U3287" s="7">
        <v>41638</v>
      </c>
      <c r="V3287">
        <f t="shared" si="230"/>
        <v>369</v>
      </c>
    </row>
    <row r="3288" spans="1:22">
      <c r="A3288">
        <v>28385</v>
      </c>
      <c r="B3288" t="s">
        <v>17</v>
      </c>
      <c r="C3288" t="s">
        <v>25</v>
      </c>
      <c r="D3288" t="s">
        <v>19</v>
      </c>
      <c r="H3288" t="s">
        <v>19</v>
      </c>
      <c r="J3288" t="s">
        <v>20</v>
      </c>
      <c r="K3288" s="7">
        <v>24696</v>
      </c>
      <c r="L3288" t="s">
        <v>48</v>
      </c>
      <c r="M3288" t="s">
        <v>27</v>
      </c>
      <c r="N3288" t="s">
        <v>34</v>
      </c>
      <c r="O3288" s="7">
        <v>41409</v>
      </c>
      <c r="P3288" s="7" t="s">
        <v>29</v>
      </c>
      <c r="Q3288" t="s">
        <v>38</v>
      </c>
      <c r="R3288" s="7">
        <v>45688</v>
      </c>
      <c r="S3288" s="8">
        <f t="shared" si="229"/>
        <v>57.512328767123286</v>
      </c>
      <c r="T3288" t="str">
        <f t="shared" si="228"/>
        <v>55-65</v>
      </c>
      <c r="U3288" s="7">
        <f>R3288</f>
        <v>45688</v>
      </c>
      <c r="V3288">
        <f t="shared" si="230"/>
        <v>3058</v>
      </c>
    </row>
    <row r="3289" spans="1:22">
      <c r="A3289">
        <v>51268</v>
      </c>
      <c r="B3289" t="s">
        <v>17</v>
      </c>
      <c r="C3289" t="s">
        <v>18</v>
      </c>
      <c r="D3289" t="s">
        <v>19</v>
      </c>
      <c r="G3289" t="s">
        <v>308</v>
      </c>
      <c r="H3289" t="s">
        <v>19</v>
      </c>
      <c r="J3289" t="s">
        <v>20</v>
      </c>
      <c r="K3289" s="7">
        <v>28090</v>
      </c>
      <c r="L3289" t="s">
        <v>26</v>
      </c>
      <c r="M3289" t="s">
        <v>27</v>
      </c>
      <c r="N3289" t="s">
        <v>32</v>
      </c>
      <c r="O3289" s="7">
        <v>42234</v>
      </c>
      <c r="P3289" s="7">
        <v>42391</v>
      </c>
      <c r="Q3289" t="s">
        <v>24</v>
      </c>
      <c r="R3289" s="7">
        <v>45688</v>
      </c>
      <c r="S3289" s="8">
        <f t="shared" si="229"/>
        <v>48.213698630136989</v>
      </c>
      <c r="T3289" t="str">
        <f t="shared" si="228"/>
        <v>45-55</v>
      </c>
      <c r="U3289" s="7">
        <v>42391</v>
      </c>
      <c r="V3289">
        <f t="shared" si="230"/>
        <v>114</v>
      </c>
    </row>
    <row r="3290" spans="1:22">
      <c r="A3290">
        <v>132241</v>
      </c>
      <c r="B3290" t="s">
        <v>17</v>
      </c>
      <c r="C3290" t="s">
        <v>18</v>
      </c>
      <c r="D3290" t="s">
        <v>19</v>
      </c>
      <c r="H3290" t="s">
        <v>19</v>
      </c>
      <c r="J3290" t="s">
        <v>20</v>
      </c>
      <c r="K3290" s="7">
        <v>32767</v>
      </c>
      <c r="L3290" t="s">
        <v>65</v>
      </c>
      <c r="M3290" t="s">
        <v>27</v>
      </c>
      <c r="N3290" t="s">
        <v>40</v>
      </c>
      <c r="O3290" s="7" t="s">
        <v>36</v>
      </c>
      <c r="P3290" s="7" t="s">
        <v>36</v>
      </c>
      <c r="Q3290" t="s">
        <v>36</v>
      </c>
      <c r="R3290" s="7">
        <v>45688</v>
      </c>
      <c r="S3290" s="8">
        <f t="shared" si="229"/>
        <v>35.4</v>
      </c>
      <c r="T3290" t="str">
        <f t="shared" si="228"/>
        <v>35-45</v>
      </c>
      <c r="U3290" s="7" t="s">
        <v>36</v>
      </c>
      <c r="V3290" t="str">
        <f t="shared" si="230"/>
        <v/>
      </c>
    </row>
    <row r="3291" spans="1:22">
      <c r="A3291">
        <v>165013</v>
      </c>
      <c r="B3291" t="s">
        <v>17</v>
      </c>
      <c r="C3291" t="s">
        <v>25</v>
      </c>
      <c r="D3291" t="s">
        <v>19</v>
      </c>
      <c r="H3291" t="s">
        <v>19</v>
      </c>
      <c r="J3291" t="s">
        <v>20</v>
      </c>
      <c r="K3291" s="7">
        <v>38975</v>
      </c>
      <c r="L3291" t="s">
        <v>48</v>
      </c>
      <c r="M3291" t="s">
        <v>27</v>
      </c>
      <c r="N3291" t="s">
        <v>28</v>
      </c>
      <c r="O3291" s="7">
        <v>45323</v>
      </c>
      <c r="P3291" s="7" t="s">
        <v>29</v>
      </c>
      <c r="Q3291" t="s">
        <v>24</v>
      </c>
      <c r="R3291" s="7">
        <v>45688</v>
      </c>
      <c r="S3291" s="8">
        <f t="shared" si="229"/>
        <v>18.391780821917809</v>
      </c>
      <c r="T3291" t="str">
        <f t="shared" si="228"/>
        <v>16-25</v>
      </c>
      <c r="U3291" s="7">
        <f t="shared" ref="U3291:U3292" si="231">R3291</f>
        <v>45688</v>
      </c>
      <c r="V3291">
        <f t="shared" si="230"/>
        <v>262</v>
      </c>
    </row>
    <row r="3292" spans="1:22">
      <c r="A3292">
        <v>161645</v>
      </c>
      <c r="B3292" t="s">
        <v>17</v>
      </c>
      <c r="C3292" t="s">
        <v>25</v>
      </c>
      <c r="D3292" t="s">
        <v>19</v>
      </c>
      <c r="H3292" t="s">
        <v>19</v>
      </c>
      <c r="J3292" t="s">
        <v>20</v>
      </c>
      <c r="K3292" s="7">
        <v>22637</v>
      </c>
      <c r="L3292" t="s">
        <v>111</v>
      </c>
      <c r="M3292" t="s">
        <v>57</v>
      </c>
      <c r="N3292" t="s">
        <v>34</v>
      </c>
      <c r="O3292" s="7">
        <v>45095</v>
      </c>
      <c r="P3292" s="7" t="s">
        <v>29</v>
      </c>
      <c r="Q3292" t="s">
        <v>24</v>
      </c>
      <c r="R3292" s="7">
        <v>45688</v>
      </c>
      <c r="S3292" s="8">
        <f t="shared" si="229"/>
        <v>63.153424657534245</v>
      </c>
      <c r="T3292" t="str">
        <f t="shared" si="228"/>
        <v>55-65</v>
      </c>
      <c r="U3292" s="7">
        <f t="shared" si="231"/>
        <v>45688</v>
      </c>
      <c r="V3292">
        <f t="shared" si="230"/>
        <v>425</v>
      </c>
    </row>
    <row r="3293" spans="1:22">
      <c r="A3293">
        <v>151972</v>
      </c>
      <c r="B3293" t="s">
        <v>17</v>
      </c>
      <c r="C3293" t="s">
        <v>18</v>
      </c>
      <c r="D3293" t="s">
        <v>19</v>
      </c>
      <c r="H3293" t="s">
        <v>19</v>
      </c>
      <c r="J3293" t="s">
        <v>20</v>
      </c>
      <c r="K3293" s="7">
        <v>38226</v>
      </c>
      <c r="L3293" t="s">
        <v>79</v>
      </c>
      <c r="M3293" t="s">
        <v>22</v>
      </c>
      <c r="N3293" t="s">
        <v>34</v>
      </c>
      <c r="O3293" s="7">
        <v>44443</v>
      </c>
      <c r="P3293" s="7">
        <v>44777</v>
      </c>
      <c r="Q3293" t="s">
        <v>24</v>
      </c>
      <c r="R3293" s="7">
        <v>45688</v>
      </c>
      <c r="S3293" s="8">
        <f t="shared" si="229"/>
        <v>20.443835616438356</v>
      </c>
      <c r="T3293" t="str">
        <f t="shared" si="228"/>
        <v>16-25</v>
      </c>
      <c r="U3293" s="7">
        <v>44777</v>
      </c>
      <c r="V3293">
        <f t="shared" si="230"/>
        <v>239</v>
      </c>
    </row>
    <row r="3294" spans="1:22">
      <c r="A3294">
        <v>109543</v>
      </c>
      <c r="B3294" t="s">
        <v>17</v>
      </c>
      <c r="C3294" t="s">
        <v>18</v>
      </c>
      <c r="D3294" t="s">
        <v>19</v>
      </c>
      <c r="H3294" t="s">
        <v>19</v>
      </c>
      <c r="J3294" t="s">
        <v>30</v>
      </c>
      <c r="K3294" s="7">
        <v>36235</v>
      </c>
      <c r="L3294" t="s">
        <v>67</v>
      </c>
      <c r="M3294" t="s">
        <v>22</v>
      </c>
      <c r="N3294" t="s">
        <v>34</v>
      </c>
      <c r="O3294" s="7">
        <v>41930</v>
      </c>
      <c r="P3294" s="7">
        <v>42091</v>
      </c>
      <c r="Q3294" t="s">
        <v>36</v>
      </c>
      <c r="R3294" s="7">
        <v>45688</v>
      </c>
      <c r="S3294" s="8">
        <f t="shared" si="229"/>
        <v>25.898630136986302</v>
      </c>
      <c r="T3294" t="str">
        <f t="shared" si="228"/>
        <v>25-35</v>
      </c>
      <c r="U3294" s="7">
        <v>42091</v>
      </c>
      <c r="V3294">
        <f t="shared" si="230"/>
        <v>115</v>
      </c>
    </row>
    <row r="3295" spans="1:22">
      <c r="A3295">
        <v>118955</v>
      </c>
      <c r="B3295" t="s">
        <v>17</v>
      </c>
      <c r="C3295" t="s">
        <v>18</v>
      </c>
      <c r="D3295" t="s">
        <v>19</v>
      </c>
      <c r="H3295" t="s">
        <v>19</v>
      </c>
      <c r="J3295" t="s">
        <v>20</v>
      </c>
      <c r="K3295" s="7">
        <v>27923</v>
      </c>
      <c r="L3295" t="s">
        <v>53</v>
      </c>
      <c r="M3295" t="s">
        <v>22</v>
      </c>
      <c r="N3295" t="s">
        <v>34</v>
      </c>
      <c r="O3295" s="7">
        <v>42646</v>
      </c>
      <c r="P3295" s="7">
        <v>43132</v>
      </c>
      <c r="Q3295" t="s">
        <v>24</v>
      </c>
      <c r="R3295" s="7">
        <v>45688</v>
      </c>
      <c r="S3295" s="8">
        <f t="shared" si="229"/>
        <v>48.671232876712331</v>
      </c>
      <c r="T3295" t="str">
        <f t="shared" si="228"/>
        <v>45-55</v>
      </c>
      <c r="U3295" s="7">
        <v>43132</v>
      </c>
      <c r="V3295">
        <f t="shared" si="230"/>
        <v>349</v>
      </c>
    </row>
    <row r="3296" spans="1:22">
      <c r="A3296">
        <v>157756</v>
      </c>
      <c r="B3296" t="s">
        <v>17</v>
      </c>
      <c r="C3296" t="s">
        <v>25</v>
      </c>
      <c r="D3296" t="s">
        <v>19</v>
      </c>
      <c r="H3296" t="s">
        <v>19</v>
      </c>
      <c r="J3296" t="s">
        <v>20</v>
      </c>
      <c r="K3296" s="7">
        <v>38953</v>
      </c>
      <c r="L3296" t="s">
        <v>70</v>
      </c>
      <c r="M3296" t="s">
        <v>22</v>
      </c>
      <c r="N3296" t="s">
        <v>34</v>
      </c>
      <c r="O3296" s="7">
        <v>44868</v>
      </c>
      <c r="P3296" s="7" t="s">
        <v>29</v>
      </c>
      <c r="Q3296" t="s">
        <v>24</v>
      </c>
      <c r="R3296" s="7">
        <v>45688</v>
      </c>
      <c r="S3296" s="8">
        <f t="shared" si="229"/>
        <v>18.452054794520549</v>
      </c>
      <c r="T3296" t="str">
        <f t="shared" si="228"/>
        <v>16-25</v>
      </c>
      <c r="U3296" s="7">
        <f t="shared" ref="U3296:U3297" si="232">R3296</f>
        <v>45688</v>
      </c>
      <c r="V3296">
        <f t="shared" si="230"/>
        <v>587</v>
      </c>
    </row>
    <row r="3297" spans="1:22">
      <c r="A3297">
        <v>108775</v>
      </c>
      <c r="B3297" t="s">
        <v>17</v>
      </c>
      <c r="C3297" t="s">
        <v>25</v>
      </c>
      <c r="D3297" t="s">
        <v>19</v>
      </c>
      <c r="H3297" t="s">
        <v>19</v>
      </c>
      <c r="J3297" t="s">
        <v>20</v>
      </c>
      <c r="K3297" s="7">
        <v>23563</v>
      </c>
      <c r="L3297" t="s">
        <v>48</v>
      </c>
      <c r="M3297" t="s">
        <v>27</v>
      </c>
      <c r="N3297" t="s">
        <v>34</v>
      </c>
      <c r="O3297" s="7">
        <v>41855</v>
      </c>
      <c r="P3297" s="7" t="s">
        <v>29</v>
      </c>
      <c r="Q3297" t="s">
        <v>24</v>
      </c>
      <c r="R3297" s="7">
        <v>45688</v>
      </c>
      <c r="S3297" s="8">
        <f t="shared" si="229"/>
        <v>60.61643835616438</v>
      </c>
      <c r="T3297" t="str">
        <f t="shared" si="228"/>
        <v>55-65</v>
      </c>
      <c r="U3297" s="7">
        <f t="shared" si="232"/>
        <v>45688</v>
      </c>
      <c r="V3297">
        <f t="shared" si="230"/>
        <v>2740</v>
      </c>
    </row>
    <row r="3298" spans="1:22">
      <c r="A3298">
        <v>159393</v>
      </c>
      <c r="B3298" t="s">
        <v>17</v>
      </c>
      <c r="C3298" t="s">
        <v>18</v>
      </c>
      <c r="D3298" t="s">
        <v>19</v>
      </c>
      <c r="H3298" t="s">
        <v>19</v>
      </c>
      <c r="J3298" t="s">
        <v>30</v>
      </c>
      <c r="K3298" s="7">
        <v>39607</v>
      </c>
      <c r="L3298" t="s">
        <v>102</v>
      </c>
      <c r="M3298" t="s">
        <v>22</v>
      </c>
      <c r="N3298" t="s">
        <v>32</v>
      </c>
      <c r="O3298" s="7">
        <v>44640</v>
      </c>
      <c r="P3298" s="7">
        <v>44899</v>
      </c>
      <c r="Q3298" t="s">
        <v>24</v>
      </c>
      <c r="R3298" s="7">
        <v>45688</v>
      </c>
      <c r="S3298" s="8">
        <f t="shared" si="229"/>
        <v>16.660273972602738</v>
      </c>
      <c r="T3298" t="str">
        <f t="shared" si="228"/>
        <v>16-25</v>
      </c>
      <c r="U3298" s="7">
        <v>44899</v>
      </c>
      <c r="V3298">
        <f t="shared" si="230"/>
        <v>185</v>
      </c>
    </row>
    <row r="3299" spans="1:22">
      <c r="A3299">
        <v>159394</v>
      </c>
      <c r="B3299" t="s">
        <v>17</v>
      </c>
      <c r="C3299" t="s">
        <v>18</v>
      </c>
      <c r="D3299" t="s">
        <v>19</v>
      </c>
      <c r="H3299" t="s">
        <v>19</v>
      </c>
      <c r="J3299" t="s">
        <v>20</v>
      </c>
      <c r="K3299" s="7">
        <v>27403</v>
      </c>
      <c r="L3299" t="s">
        <v>102</v>
      </c>
      <c r="M3299" t="s">
        <v>22</v>
      </c>
      <c r="N3299" t="s">
        <v>32</v>
      </c>
      <c r="O3299" s="7">
        <v>44640</v>
      </c>
      <c r="P3299" s="7">
        <v>44843</v>
      </c>
      <c r="Q3299" t="s">
        <v>24</v>
      </c>
      <c r="R3299" s="7">
        <v>45688</v>
      </c>
      <c r="S3299" s="8">
        <f t="shared" si="229"/>
        <v>50.095890410958901</v>
      </c>
      <c r="T3299" t="str">
        <f t="shared" si="228"/>
        <v>45-55</v>
      </c>
      <c r="U3299" s="7">
        <v>44843</v>
      </c>
      <c r="V3299">
        <f t="shared" si="230"/>
        <v>145</v>
      </c>
    </row>
    <row r="3300" spans="1:22">
      <c r="A3300">
        <v>112697</v>
      </c>
      <c r="B3300" t="s">
        <v>17</v>
      </c>
      <c r="C3300" t="s">
        <v>18</v>
      </c>
      <c r="D3300" t="s">
        <v>19</v>
      </c>
      <c r="H3300" t="s">
        <v>19</v>
      </c>
      <c r="J3300" t="s">
        <v>30</v>
      </c>
      <c r="K3300" s="7">
        <v>36122</v>
      </c>
      <c r="L3300" t="s">
        <v>35</v>
      </c>
      <c r="M3300" t="s">
        <v>27</v>
      </c>
      <c r="N3300" t="s">
        <v>34</v>
      </c>
      <c r="O3300" s="7">
        <v>42229</v>
      </c>
      <c r="P3300" s="7">
        <v>42954</v>
      </c>
      <c r="Q3300" t="s">
        <v>41</v>
      </c>
      <c r="R3300" s="7">
        <v>45688</v>
      </c>
      <c r="S3300" s="8">
        <f t="shared" si="229"/>
        <v>26.208219178082192</v>
      </c>
      <c r="T3300" t="str">
        <f t="shared" si="228"/>
        <v>25-35</v>
      </c>
      <c r="U3300" s="7">
        <v>42954</v>
      </c>
      <c r="V3300">
        <f t="shared" si="230"/>
        <v>518</v>
      </c>
    </row>
    <row r="3301" spans="1:22">
      <c r="A3301">
        <v>53263</v>
      </c>
      <c r="B3301" t="s">
        <v>17</v>
      </c>
      <c r="C3301" t="s">
        <v>18</v>
      </c>
      <c r="D3301" t="s">
        <v>19</v>
      </c>
      <c r="H3301" t="s">
        <v>19</v>
      </c>
      <c r="J3301" t="s">
        <v>20</v>
      </c>
      <c r="K3301" s="7">
        <v>12245</v>
      </c>
      <c r="L3301" t="s">
        <v>54</v>
      </c>
      <c r="M3301" t="s">
        <v>27</v>
      </c>
      <c r="N3301" t="s">
        <v>32</v>
      </c>
      <c r="O3301" s="7">
        <v>41093</v>
      </c>
      <c r="P3301" s="7">
        <v>1</v>
      </c>
      <c r="Q3301" t="s">
        <v>36</v>
      </c>
      <c r="R3301" s="7">
        <v>45688</v>
      </c>
      <c r="S3301" s="8">
        <f t="shared" si="229"/>
        <v>91.62465753424658</v>
      </c>
      <c r="T3301" t="str">
        <f t="shared" si="228"/>
        <v>65+</v>
      </c>
      <c r="U3301" s="7">
        <v>1</v>
      </c>
    </row>
    <row r="3302" spans="1:22">
      <c r="A3302">
        <v>153621</v>
      </c>
      <c r="B3302" t="s">
        <v>17</v>
      </c>
      <c r="C3302" t="s">
        <v>18</v>
      </c>
      <c r="D3302" t="s">
        <v>19</v>
      </c>
      <c r="H3302" t="s">
        <v>19</v>
      </c>
      <c r="J3302" t="s">
        <v>20</v>
      </c>
      <c r="K3302" s="7">
        <v>38301</v>
      </c>
      <c r="L3302" t="s">
        <v>35</v>
      </c>
      <c r="M3302" t="s">
        <v>27</v>
      </c>
      <c r="N3302" t="s">
        <v>40</v>
      </c>
      <c r="O3302" s="7">
        <v>44618</v>
      </c>
      <c r="P3302" s="7">
        <v>44755</v>
      </c>
      <c r="Q3302" t="s">
        <v>24</v>
      </c>
      <c r="R3302" s="7">
        <v>45688</v>
      </c>
      <c r="S3302" s="8">
        <f t="shared" si="229"/>
        <v>20.238356164383561</v>
      </c>
      <c r="T3302" t="str">
        <f t="shared" si="228"/>
        <v>16-25</v>
      </c>
      <c r="U3302" s="7">
        <v>44755</v>
      </c>
      <c r="V3302">
        <f t="shared" si="230"/>
        <v>98</v>
      </c>
    </row>
    <row r="3303" spans="1:22">
      <c r="A3303">
        <v>168245</v>
      </c>
      <c r="B3303" t="s">
        <v>17</v>
      </c>
      <c r="C3303" t="s">
        <v>25</v>
      </c>
      <c r="D3303" t="s">
        <v>19</v>
      </c>
      <c r="H3303" t="s">
        <v>19</v>
      </c>
      <c r="J3303" t="s">
        <v>20</v>
      </c>
      <c r="K3303" s="7">
        <v>38408</v>
      </c>
      <c r="L3303" t="s">
        <v>33</v>
      </c>
      <c r="M3303" t="s">
        <v>22</v>
      </c>
      <c r="N3303" t="s">
        <v>28</v>
      </c>
      <c r="O3303" s="7">
        <v>45499</v>
      </c>
      <c r="P3303" s="7" t="s">
        <v>29</v>
      </c>
      <c r="Q3303" t="s">
        <v>24</v>
      </c>
      <c r="R3303" s="7">
        <v>45688</v>
      </c>
      <c r="S3303" s="8">
        <f t="shared" si="229"/>
        <v>19.945205479452056</v>
      </c>
      <c r="T3303" t="str">
        <f t="shared" si="228"/>
        <v>16-25</v>
      </c>
      <c r="U3303" s="7">
        <f>R3303</f>
        <v>45688</v>
      </c>
      <c r="V3303">
        <f t="shared" si="230"/>
        <v>136</v>
      </c>
    </row>
    <row r="3304" spans="1:22">
      <c r="A3304">
        <v>165208</v>
      </c>
      <c r="B3304" t="s">
        <v>17</v>
      </c>
      <c r="C3304" t="s">
        <v>18</v>
      </c>
      <c r="D3304" t="s">
        <v>19</v>
      </c>
      <c r="H3304" t="s">
        <v>19</v>
      </c>
      <c r="J3304" t="s">
        <v>20</v>
      </c>
      <c r="K3304" s="7">
        <v>39005</v>
      </c>
      <c r="L3304" t="s">
        <v>48</v>
      </c>
      <c r="M3304" t="s">
        <v>27</v>
      </c>
      <c r="N3304" t="s">
        <v>28</v>
      </c>
      <c r="O3304" s="7" t="s">
        <v>36</v>
      </c>
      <c r="P3304" s="7" t="s">
        <v>36</v>
      </c>
      <c r="Q3304" t="s">
        <v>36</v>
      </c>
      <c r="R3304" s="7">
        <v>45688</v>
      </c>
      <c r="S3304" s="8">
        <f t="shared" si="229"/>
        <v>18.30958904109589</v>
      </c>
      <c r="T3304" t="str">
        <f t="shared" si="228"/>
        <v>16-25</v>
      </c>
      <c r="U3304" s="7" t="s">
        <v>36</v>
      </c>
      <c r="V3304" t="str">
        <f t="shared" si="230"/>
        <v/>
      </c>
    </row>
    <row r="3305" spans="1:22">
      <c r="A3305">
        <v>81263</v>
      </c>
      <c r="B3305" t="s">
        <v>17</v>
      </c>
      <c r="C3305" t="s">
        <v>18</v>
      </c>
      <c r="D3305" t="s">
        <v>19</v>
      </c>
      <c r="H3305" t="s">
        <v>19</v>
      </c>
      <c r="J3305" t="s">
        <v>20</v>
      </c>
      <c r="K3305" s="7">
        <v>28506</v>
      </c>
      <c r="L3305" t="s">
        <v>110</v>
      </c>
      <c r="M3305" t="s">
        <v>22</v>
      </c>
      <c r="N3305" t="s">
        <v>32</v>
      </c>
      <c r="O3305" s="7">
        <v>40731</v>
      </c>
      <c r="P3305" s="7">
        <v>40996</v>
      </c>
      <c r="Q3305" t="s">
        <v>36</v>
      </c>
      <c r="R3305" s="7">
        <v>45688</v>
      </c>
      <c r="S3305" s="8">
        <f t="shared" si="229"/>
        <v>47.073972602739723</v>
      </c>
      <c r="T3305" t="str">
        <f t="shared" si="228"/>
        <v>45-55</v>
      </c>
      <c r="U3305" s="7">
        <v>40996</v>
      </c>
      <c r="V3305">
        <f t="shared" si="230"/>
        <v>190</v>
      </c>
    </row>
    <row r="3306" spans="1:22">
      <c r="A3306">
        <v>139573</v>
      </c>
      <c r="B3306" t="s">
        <v>17</v>
      </c>
      <c r="C3306" t="s">
        <v>18</v>
      </c>
      <c r="D3306" t="s">
        <v>19</v>
      </c>
      <c r="H3306" t="s">
        <v>19</v>
      </c>
      <c r="J3306" t="s">
        <v>20</v>
      </c>
      <c r="K3306" s="7">
        <v>37759</v>
      </c>
      <c r="L3306" t="s">
        <v>309</v>
      </c>
      <c r="M3306" t="s">
        <v>23</v>
      </c>
      <c r="N3306" t="s">
        <v>32</v>
      </c>
      <c r="O3306" s="7" t="s">
        <v>36</v>
      </c>
      <c r="P3306" s="7" t="s">
        <v>36</v>
      </c>
      <c r="Q3306" t="s">
        <v>36</v>
      </c>
      <c r="R3306" s="7">
        <v>45688</v>
      </c>
      <c r="S3306" s="8">
        <f t="shared" si="229"/>
        <v>21.723287671232878</v>
      </c>
      <c r="T3306" t="str">
        <f t="shared" si="228"/>
        <v>16-25</v>
      </c>
      <c r="U3306" s="7" t="s">
        <v>36</v>
      </c>
      <c r="V3306" t="str">
        <f t="shared" si="230"/>
        <v/>
      </c>
    </row>
    <row r="3307" spans="1:22">
      <c r="A3307">
        <v>51160</v>
      </c>
      <c r="B3307" t="s">
        <v>17</v>
      </c>
      <c r="C3307" t="s">
        <v>18</v>
      </c>
      <c r="D3307" t="s">
        <v>19</v>
      </c>
      <c r="H3307" t="s">
        <v>19</v>
      </c>
      <c r="J3307" t="s">
        <v>20</v>
      </c>
      <c r="K3307" s="7">
        <v>17699</v>
      </c>
      <c r="L3307" t="s">
        <v>37</v>
      </c>
      <c r="M3307" t="s">
        <v>27</v>
      </c>
      <c r="N3307" t="s">
        <v>36</v>
      </c>
      <c r="O3307" s="7">
        <v>39326</v>
      </c>
      <c r="P3307" s="7">
        <v>42489</v>
      </c>
      <c r="Q3307" t="s">
        <v>55</v>
      </c>
      <c r="R3307" s="7">
        <v>45688</v>
      </c>
      <c r="S3307" s="8">
        <f t="shared" si="229"/>
        <v>76.682191780821924</v>
      </c>
      <c r="T3307" t="str">
        <f t="shared" si="228"/>
        <v>65+</v>
      </c>
      <c r="U3307" s="7">
        <v>42489</v>
      </c>
      <c r="V3307">
        <f t="shared" si="230"/>
        <v>2260</v>
      </c>
    </row>
    <row r="3308" spans="1:22">
      <c r="A3308">
        <v>156757</v>
      </c>
      <c r="B3308" t="s">
        <v>17</v>
      </c>
      <c r="C3308" t="s">
        <v>25</v>
      </c>
      <c r="D3308" t="s">
        <v>19</v>
      </c>
      <c r="H3308" t="s">
        <v>19</v>
      </c>
      <c r="J3308" t="s">
        <v>30</v>
      </c>
      <c r="K3308" s="7">
        <v>23023</v>
      </c>
      <c r="L3308" t="s">
        <v>67</v>
      </c>
      <c r="M3308" t="s">
        <v>22</v>
      </c>
      <c r="N3308" t="s">
        <v>34</v>
      </c>
      <c r="O3308" s="7">
        <v>44807</v>
      </c>
      <c r="P3308" s="7" t="s">
        <v>29</v>
      </c>
      <c r="Q3308" t="s">
        <v>24</v>
      </c>
      <c r="R3308" s="7">
        <v>45688</v>
      </c>
      <c r="S3308" s="8">
        <f t="shared" si="229"/>
        <v>62.095890410958901</v>
      </c>
      <c r="T3308" t="str">
        <f t="shared" si="228"/>
        <v>55-65</v>
      </c>
      <c r="U3308" s="7">
        <f>R3308</f>
        <v>45688</v>
      </c>
      <c r="V3308">
        <f t="shared" si="230"/>
        <v>630</v>
      </c>
    </row>
    <row r="3309" spans="1:22">
      <c r="A3309">
        <v>107150</v>
      </c>
      <c r="B3309" t="s">
        <v>17</v>
      </c>
      <c r="C3309" t="s">
        <v>18</v>
      </c>
      <c r="D3309" t="s">
        <v>19</v>
      </c>
      <c r="H3309" t="s">
        <v>19</v>
      </c>
      <c r="J3309" t="s">
        <v>20</v>
      </c>
      <c r="K3309" s="7">
        <v>14485</v>
      </c>
      <c r="L3309" t="s">
        <v>78</v>
      </c>
      <c r="M3309" t="s">
        <v>22</v>
      </c>
      <c r="N3309" t="s">
        <v>34</v>
      </c>
      <c r="O3309" s="7">
        <v>41685</v>
      </c>
      <c r="P3309" s="7">
        <v>43893</v>
      </c>
      <c r="Q3309" t="s">
        <v>24</v>
      </c>
      <c r="R3309" s="7">
        <v>45688</v>
      </c>
      <c r="S3309" s="8">
        <f t="shared" si="229"/>
        <v>85.487671232876707</v>
      </c>
      <c r="T3309" t="str">
        <f t="shared" si="228"/>
        <v>65+</v>
      </c>
      <c r="U3309" s="7">
        <v>43893</v>
      </c>
      <c r="V3309">
        <f t="shared" si="230"/>
        <v>1577</v>
      </c>
    </row>
    <row r="3310" spans="1:22">
      <c r="A3310">
        <v>167347</v>
      </c>
      <c r="B3310" t="s">
        <v>17</v>
      </c>
      <c r="C3310" t="s">
        <v>25</v>
      </c>
      <c r="D3310" t="s">
        <v>19</v>
      </c>
      <c r="H3310" t="s">
        <v>19</v>
      </c>
      <c r="J3310" t="s">
        <v>20</v>
      </c>
      <c r="K3310" s="7">
        <v>26163</v>
      </c>
      <c r="L3310" t="s">
        <v>102</v>
      </c>
      <c r="M3310" t="s">
        <v>22</v>
      </c>
      <c r="N3310" t="s">
        <v>32</v>
      </c>
      <c r="O3310" s="7">
        <v>45411</v>
      </c>
      <c r="P3310" s="7" t="s">
        <v>29</v>
      </c>
      <c r="Q3310" t="s">
        <v>24</v>
      </c>
      <c r="R3310" s="7">
        <v>45688</v>
      </c>
      <c r="S3310" s="8">
        <f t="shared" si="229"/>
        <v>53.493150684931507</v>
      </c>
      <c r="T3310" t="str">
        <f t="shared" si="228"/>
        <v>45-55</v>
      </c>
      <c r="U3310" s="7">
        <f>R3310</f>
        <v>45688</v>
      </c>
      <c r="V3310">
        <f t="shared" si="230"/>
        <v>200</v>
      </c>
    </row>
    <row r="3311" spans="1:22">
      <c r="A3311">
        <v>109427</v>
      </c>
      <c r="B3311" t="s">
        <v>17</v>
      </c>
      <c r="C3311" t="s">
        <v>18</v>
      </c>
      <c r="D3311" t="s">
        <v>19</v>
      </c>
      <c r="H3311" t="s">
        <v>19</v>
      </c>
      <c r="J3311" t="s">
        <v>20</v>
      </c>
      <c r="K3311" s="7">
        <v>35782</v>
      </c>
      <c r="L3311" t="s">
        <v>48</v>
      </c>
      <c r="M3311" t="s">
        <v>27</v>
      </c>
      <c r="N3311" t="s">
        <v>32</v>
      </c>
      <c r="O3311" s="7">
        <v>41920</v>
      </c>
      <c r="P3311" s="7">
        <v>41920</v>
      </c>
      <c r="Q3311" t="s">
        <v>24</v>
      </c>
      <c r="R3311" s="7">
        <v>45688</v>
      </c>
      <c r="S3311" s="8">
        <f t="shared" si="229"/>
        <v>27.139726027397259</v>
      </c>
      <c r="T3311" t="str">
        <f t="shared" si="228"/>
        <v>25-35</v>
      </c>
      <c r="U3311" s="7">
        <v>41920</v>
      </c>
      <c r="V3311">
        <f t="shared" si="230"/>
        <v>1</v>
      </c>
    </row>
    <row r="3312" spans="1:22">
      <c r="A3312">
        <v>116961</v>
      </c>
      <c r="B3312" t="s">
        <v>17</v>
      </c>
      <c r="C3312" t="s">
        <v>18</v>
      </c>
      <c r="D3312" t="s">
        <v>19</v>
      </c>
      <c r="H3312" t="s">
        <v>19</v>
      </c>
      <c r="J3312" t="s">
        <v>30</v>
      </c>
      <c r="L3312" t="s">
        <v>232</v>
      </c>
      <c r="M3312" t="s">
        <v>22</v>
      </c>
      <c r="N3312" t="s">
        <v>34</v>
      </c>
      <c r="O3312" s="7">
        <v>42514</v>
      </c>
      <c r="P3312" s="7">
        <v>42514</v>
      </c>
      <c r="Q3312" t="s">
        <v>36</v>
      </c>
      <c r="R3312" s="7">
        <v>45688</v>
      </c>
      <c r="S3312" s="8">
        <f t="shared" si="229"/>
        <v>125.17260273972603</v>
      </c>
      <c r="T3312" t="str">
        <f t="shared" si="228"/>
        <v>65+</v>
      </c>
      <c r="U3312" s="7">
        <v>42514</v>
      </c>
      <c r="V3312">
        <f t="shared" si="230"/>
        <v>1</v>
      </c>
    </row>
    <row r="3313" spans="1:22">
      <c r="A3313">
        <v>93926</v>
      </c>
      <c r="B3313" t="s">
        <v>17</v>
      </c>
      <c r="C3313" t="s">
        <v>18</v>
      </c>
      <c r="D3313" t="s">
        <v>19</v>
      </c>
      <c r="H3313" t="s">
        <v>19</v>
      </c>
      <c r="J3313" t="s">
        <v>30</v>
      </c>
      <c r="K3313" s="7">
        <v>34996</v>
      </c>
      <c r="L3313" t="s">
        <v>45</v>
      </c>
      <c r="M3313" t="s">
        <v>22</v>
      </c>
      <c r="N3313" t="s">
        <v>32</v>
      </c>
      <c r="O3313" s="7">
        <v>40712</v>
      </c>
      <c r="P3313" s="7">
        <v>41752</v>
      </c>
      <c r="Q3313" t="s">
        <v>36</v>
      </c>
      <c r="R3313" s="7">
        <v>45688</v>
      </c>
      <c r="S3313" s="8">
        <f t="shared" si="229"/>
        <v>29.293150684931508</v>
      </c>
      <c r="T3313" t="str">
        <f t="shared" si="228"/>
        <v>25-35</v>
      </c>
      <c r="U3313" s="7">
        <v>41752</v>
      </c>
      <c r="V3313">
        <f t="shared" si="230"/>
        <v>743</v>
      </c>
    </row>
    <row r="3314" spans="1:22">
      <c r="A3314">
        <v>55740</v>
      </c>
      <c r="B3314" t="s">
        <v>17</v>
      </c>
      <c r="C3314" t="s">
        <v>18</v>
      </c>
      <c r="D3314" t="s">
        <v>19</v>
      </c>
      <c r="H3314" t="s">
        <v>19</v>
      </c>
      <c r="J3314" t="s">
        <v>20</v>
      </c>
      <c r="K3314" s="7">
        <v>15383</v>
      </c>
      <c r="L3314" t="s">
        <v>48</v>
      </c>
      <c r="M3314" t="s">
        <v>27</v>
      </c>
      <c r="N3314" t="s">
        <v>36</v>
      </c>
      <c r="O3314" s="7">
        <v>42883</v>
      </c>
      <c r="P3314" s="7">
        <v>44755</v>
      </c>
      <c r="Q3314" t="s">
        <v>24</v>
      </c>
      <c r="R3314" s="7">
        <v>45688</v>
      </c>
      <c r="S3314" s="8">
        <f t="shared" si="229"/>
        <v>83.027397260273972</v>
      </c>
      <c r="T3314" t="str">
        <f t="shared" si="228"/>
        <v>65+</v>
      </c>
      <c r="U3314" s="7">
        <v>44755</v>
      </c>
      <c r="V3314">
        <f t="shared" si="230"/>
        <v>1338</v>
      </c>
    </row>
    <row r="3315" spans="1:22">
      <c r="A3315">
        <v>154384</v>
      </c>
      <c r="B3315" t="s">
        <v>17</v>
      </c>
      <c r="C3315" t="s">
        <v>25</v>
      </c>
      <c r="D3315" t="s">
        <v>19</v>
      </c>
      <c r="H3315" t="s">
        <v>19</v>
      </c>
      <c r="J3315" t="s">
        <v>20</v>
      </c>
      <c r="L3315" t="s">
        <v>126</v>
      </c>
      <c r="M3315" t="s">
        <v>52</v>
      </c>
      <c r="N3315" t="s">
        <v>36</v>
      </c>
      <c r="O3315" s="7">
        <v>44550</v>
      </c>
      <c r="P3315" s="7" t="s">
        <v>29</v>
      </c>
      <c r="Q3315" t="s">
        <v>38</v>
      </c>
      <c r="R3315" s="7">
        <v>45688</v>
      </c>
      <c r="S3315" s="8">
        <f t="shared" si="229"/>
        <v>125.17260273972603</v>
      </c>
      <c r="T3315" t="str">
        <f t="shared" si="228"/>
        <v>65+</v>
      </c>
      <c r="U3315" s="7">
        <f>R3315</f>
        <v>45688</v>
      </c>
      <c r="V3315">
        <f t="shared" si="230"/>
        <v>815</v>
      </c>
    </row>
    <row r="3316" spans="1:22">
      <c r="A3316">
        <v>134108</v>
      </c>
      <c r="B3316" t="s">
        <v>17</v>
      </c>
      <c r="C3316" t="s">
        <v>25</v>
      </c>
      <c r="D3316" t="s">
        <v>19</v>
      </c>
      <c r="H3316" t="s">
        <v>19</v>
      </c>
      <c r="J3316" t="s">
        <v>20</v>
      </c>
      <c r="K3316" s="7">
        <v>19717</v>
      </c>
      <c r="L3316" t="s">
        <v>65</v>
      </c>
      <c r="M3316" t="s">
        <v>27</v>
      </c>
      <c r="N3316" t="s">
        <v>34</v>
      </c>
      <c r="O3316" s="7" t="s">
        <v>36</v>
      </c>
      <c r="P3316" s="7" t="s">
        <v>36</v>
      </c>
      <c r="Q3316" t="s">
        <v>24</v>
      </c>
      <c r="R3316" s="7">
        <v>45688</v>
      </c>
      <c r="S3316" s="8">
        <f t="shared" si="229"/>
        <v>71.153424657534245</v>
      </c>
      <c r="T3316" t="str">
        <f t="shared" si="228"/>
        <v>65+</v>
      </c>
      <c r="U3316" s="7" t="s">
        <v>36</v>
      </c>
      <c r="V3316" t="str">
        <f t="shared" si="230"/>
        <v/>
      </c>
    </row>
    <row r="3317" spans="1:22">
      <c r="A3317">
        <v>120720</v>
      </c>
      <c r="B3317" t="s">
        <v>17</v>
      </c>
      <c r="C3317" t="s">
        <v>18</v>
      </c>
      <c r="D3317" t="s">
        <v>19</v>
      </c>
      <c r="H3317" t="s">
        <v>19</v>
      </c>
      <c r="J3317" t="s">
        <v>20</v>
      </c>
      <c r="K3317" s="7">
        <v>30455</v>
      </c>
      <c r="L3317" t="s">
        <v>151</v>
      </c>
      <c r="M3317" t="s">
        <v>22</v>
      </c>
      <c r="N3317" t="s">
        <v>32</v>
      </c>
      <c r="O3317" s="7">
        <v>41796</v>
      </c>
      <c r="P3317" s="7">
        <v>44776</v>
      </c>
      <c r="Q3317" t="s">
        <v>24</v>
      </c>
      <c r="R3317" s="7">
        <v>45688</v>
      </c>
      <c r="S3317" s="8">
        <f t="shared" si="229"/>
        <v>41.734246575342468</v>
      </c>
      <c r="T3317" t="str">
        <f t="shared" si="228"/>
        <v>35-45</v>
      </c>
      <c r="U3317" s="7">
        <v>44776</v>
      </c>
      <c r="V3317">
        <f t="shared" si="230"/>
        <v>2129</v>
      </c>
    </row>
    <row r="3318" spans="1:22">
      <c r="A3318">
        <v>119136</v>
      </c>
      <c r="B3318" t="s">
        <v>17</v>
      </c>
      <c r="C3318" t="s">
        <v>18</v>
      </c>
      <c r="D3318" t="s">
        <v>19</v>
      </c>
      <c r="H3318" t="s">
        <v>19</v>
      </c>
      <c r="J3318" t="s">
        <v>20</v>
      </c>
      <c r="K3318" s="7">
        <v>37372</v>
      </c>
      <c r="L3318" t="s">
        <v>92</v>
      </c>
      <c r="M3318" t="s">
        <v>22</v>
      </c>
      <c r="N3318" t="s">
        <v>34</v>
      </c>
      <c r="O3318" s="7">
        <v>42658</v>
      </c>
      <c r="P3318" s="7">
        <v>42856</v>
      </c>
      <c r="Q3318" t="s">
        <v>77</v>
      </c>
      <c r="R3318" s="7">
        <v>45688</v>
      </c>
      <c r="S3318" s="8">
        <f t="shared" si="229"/>
        <v>22.783561643835615</v>
      </c>
      <c r="T3318" t="str">
        <f t="shared" si="228"/>
        <v>16-25</v>
      </c>
      <c r="U3318" s="7">
        <v>42856</v>
      </c>
      <c r="V3318">
        <f t="shared" si="230"/>
        <v>141</v>
      </c>
    </row>
    <row r="3319" spans="1:22">
      <c r="A3319">
        <v>153664</v>
      </c>
      <c r="B3319" t="s">
        <v>17</v>
      </c>
      <c r="C3319" t="s">
        <v>25</v>
      </c>
      <c r="D3319" t="s">
        <v>19</v>
      </c>
      <c r="H3319" t="s">
        <v>19</v>
      </c>
      <c r="J3319" t="s">
        <v>20</v>
      </c>
      <c r="K3319" s="7">
        <v>20577</v>
      </c>
      <c r="L3319" t="s">
        <v>66</v>
      </c>
      <c r="M3319" t="s">
        <v>57</v>
      </c>
      <c r="N3319" t="s">
        <v>32</v>
      </c>
      <c r="O3319" s="7">
        <v>44520</v>
      </c>
      <c r="P3319" s="7" t="s">
        <v>29</v>
      </c>
      <c r="Q3319" t="s">
        <v>24</v>
      </c>
      <c r="R3319" s="7">
        <v>45688</v>
      </c>
      <c r="S3319" s="8">
        <f t="shared" si="229"/>
        <v>68.797260273972597</v>
      </c>
      <c r="T3319" t="str">
        <f t="shared" si="228"/>
        <v>65+</v>
      </c>
      <c r="U3319" s="7">
        <f>R3319</f>
        <v>45688</v>
      </c>
      <c r="V3319">
        <f t="shared" si="230"/>
        <v>835</v>
      </c>
    </row>
    <row r="3320" spans="1:22">
      <c r="A3320">
        <v>110552</v>
      </c>
      <c r="B3320" t="s">
        <v>17</v>
      </c>
      <c r="C3320" t="s">
        <v>18</v>
      </c>
      <c r="D3320" t="s">
        <v>19</v>
      </c>
      <c r="H3320" t="s">
        <v>19</v>
      </c>
      <c r="J3320" t="s">
        <v>20</v>
      </c>
      <c r="K3320" s="7">
        <v>34675</v>
      </c>
      <c r="L3320" t="s">
        <v>26</v>
      </c>
      <c r="M3320" t="s">
        <v>27</v>
      </c>
      <c r="N3320" t="s">
        <v>32</v>
      </c>
      <c r="O3320" s="7">
        <v>41738</v>
      </c>
      <c r="P3320" s="7">
        <v>42017</v>
      </c>
      <c r="Q3320" t="s">
        <v>36</v>
      </c>
      <c r="R3320" s="7">
        <v>45688</v>
      </c>
      <c r="S3320" s="8">
        <f t="shared" si="229"/>
        <v>30.172602739726027</v>
      </c>
      <c r="T3320" t="str">
        <f t="shared" si="228"/>
        <v>25-35</v>
      </c>
      <c r="U3320" s="7">
        <v>42017</v>
      </c>
      <c r="V3320">
        <f t="shared" si="230"/>
        <v>200</v>
      </c>
    </row>
    <row r="3321" spans="1:22">
      <c r="A3321">
        <v>109600</v>
      </c>
      <c r="B3321" t="s">
        <v>17</v>
      </c>
      <c r="C3321" t="s">
        <v>18</v>
      </c>
      <c r="D3321" t="s">
        <v>19</v>
      </c>
      <c r="H3321" t="s">
        <v>19</v>
      </c>
      <c r="J3321" t="s">
        <v>20</v>
      </c>
      <c r="K3321" s="7">
        <v>36418</v>
      </c>
      <c r="L3321" t="s">
        <v>78</v>
      </c>
      <c r="M3321" t="s">
        <v>22</v>
      </c>
      <c r="N3321" t="s">
        <v>32</v>
      </c>
      <c r="O3321" s="7">
        <v>41930</v>
      </c>
      <c r="P3321" s="7">
        <v>42079</v>
      </c>
      <c r="Q3321" t="s">
        <v>36</v>
      </c>
      <c r="R3321" s="7">
        <v>45688</v>
      </c>
      <c r="S3321" s="8">
        <f t="shared" si="229"/>
        <v>25.397260273972602</v>
      </c>
      <c r="T3321" t="str">
        <f t="shared" si="228"/>
        <v>25-35</v>
      </c>
      <c r="U3321" s="7">
        <v>42079</v>
      </c>
      <c r="V3321">
        <f t="shared" si="230"/>
        <v>106</v>
      </c>
    </row>
    <row r="3322" spans="1:22">
      <c r="A3322">
        <v>163424</v>
      </c>
      <c r="B3322" t="s">
        <v>17</v>
      </c>
      <c r="C3322" t="s">
        <v>25</v>
      </c>
      <c r="D3322" t="s">
        <v>19</v>
      </c>
      <c r="H3322" t="s">
        <v>19</v>
      </c>
      <c r="J3322" t="s">
        <v>30</v>
      </c>
      <c r="K3322" s="7">
        <v>40248</v>
      </c>
      <c r="L3322" t="s">
        <v>54</v>
      </c>
      <c r="M3322" t="s">
        <v>27</v>
      </c>
      <c r="N3322" t="s">
        <v>34</v>
      </c>
      <c r="O3322" s="7">
        <v>45269</v>
      </c>
      <c r="P3322" s="7" t="s">
        <v>29</v>
      </c>
      <c r="Q3322" t="s">
        <v>24</v>
      </c>
      <c r="R3322" s="7">
        <v>45688</v>
      </c>
      <c r="S3322" s="8">
        <f t="shared" si="229"/>
        <v>14.904109589041095</v>
      </c>
      <c r="T3322" t="str">
        <f t="shared" si="228"/>
        <v/>
      </c>
      <c r="U3322" s="7">
        <f>R3322</f>
        <v>45688</v>
      </c>
      <c r="V3322">
        <f t="shared" si="230"/>
        <v>300</v>
      </c>
    </row>
    <row r="3323" spans="1:22">
      <c r="A3323">
        <v>33107</v>
      </c>
      <c r="B3323" t="s">
        <v>17</v>
      </c>
      <c r="C3323" t="s">
        <v>18</v>
      </c>
      <c r="D3323" t="s">
        <v>19</v>
      </c>
      <c r="H3323" t="s">
        <v>19</v>
      </c>
      <c r="J3323" t="s">
        <v>30</v>
      </c>
      <c r="K3323" s="7">
        <v>14141</v>
      </c>
      <c r="L3323" t="s">
        <v>65</v>
      </c>
      <c r="M3323" t="s">
        <v>27</v>
      </c>
      <c r="N3323" t="s">
        <v>32</v>
      </c>
      <c r="O3323" s="7">
        <v>40059</v>
      </c>
      <c r="P3323" s="7">
        <v>41275</v>
      </c>
      <c r="Q3323" t="s">
        <v>36</v>
      </c>
      <c r="R3323" s="7">
        <v>45688</v>
      </c>
      <c r="S3323" s="8">
        <f t="shared" si="229"/>
        <v>86.430136986301363</v>
      </c>
      <c r="T3323" t="str">
        <f t="shared" si="228"/>
        <v>65+</v>
      </c>
      <c r="U3323" s="7">
        <v>41275</v>
      </c>
      <c r="V3323">
        <f t="shared" si="230"/>
        <v>869</v>
      </c>
    </row>
    <row r="3324" spans="1:22">
      <c r="A3324">
        <v>154930</v>
      </c>
      <c r="B3324" t="s">
        <v>17</v>
      </c>
      <c r="C3324" t="s">
        <v>18</v>
      </c>
      <c r="D3324" t="s">
        <v>19</v>
      </c>
      <c r="H3324" t="s">
        <v>19</v>
      </c>
      <c r="J3324" t="s">
        <v>30</v>
      </c>
      <c r="K3324" s="7">
        <v>19822</v>
      </c>
      <c r="L3324" t="s">
        <v>136</v>
      </c>
      <c r="M3324" t="s">
        <v>22</v>
      </c>
      <c r="N3324" t="s">
        <v>34</v>
      </c>
      <c r="O3324" s="7">
        <v>44625</v>
      </c>
      <c r="P3324" s="7">
        <v>44777</v>
      </c>
      <c r="Q3324" t="s">
        <v>24</v>
      </c>
      <c r="R3324" s="7">
        <v>45688</v>
      </c>
      <c r="S3324" s="8">
        <f t="shared" si="229"/>
        <v>70.865753424657541</v>
      </c>
      <c r="T3324" t="str">
        <f t="shared" si="228"/>
        <v>65+</v>
      </c>
      <c r="U3324" s="7">
        <v>44777</v>
      </c>
      <c r="V3324">
        <f t="shared" si="230"/>
        <v>109</v>
      </c>
    </row>
    <row r="3325" spans="1:22">
      <c r="A3325">
        <v>80849</v>
      </c>
      <c r="B3325" t="s">
        <v>17</v>
      </c>
      <c r="C3325" t="s">
        <v>18</v>
      </c>
      <c r="D3325" t="s">
        <v>19</v>
      </c>
      <c r="H3325" t="s">
        <v>46</v>
      </c>
      <c r="I3325" t="s">
        <v>310</v>
      </c>
      <c r="J3325" t="s">
        <v>30</v>
      </c>
      <c r="K3325" s="7">
        <v>13525</v>
      </c>
      <c r="L3325" t="s">
        <v>35</v>
      </c>
      <c r="M3325" t="s">
        <v>27</v>
      </c>
      <c r="N3325" t="s">
        <v>34</v>
      </c>
      <c r="O3325" s="7">
        <v>37865</v>
      </c>
      <c r="P3325" s="7">
        <v>44613</v>
      </c>
      <c r="Q3325" t="s">
        <v>24</v>
      </c>
      <c r="R3325" s="7">
        <v>45688</v>
      </c>
      <c r="S3325" s="8">
        <f t="shared" si="229"/>
        <v>88.117808219178087</v>
      </c>
      <c r="T3325" t="str">
        <f t="shared" si="228"/>
        <v>65+</v>
      </c>
      <c r="U3325" s="7">
        <v>44613</v>
      </c>
      <c r="V3325">
        <f t="shared" si="230"/>
        <v>4821</v>
      </c>
    </row>
    <row r="3326" spans="1:22">
      <c r="A3326">
        <v>84030</v>
      </c>
      <c r="B3326" t="s">
        <v>17</v>
      </c>
      <c r="C3326" t="s">
        <v>18</v>
      </c>
      <c r="D3326" t="s">
        <v>19</v>
      </c>
      <c r="H3326" t="s">
        <v>46</v>
      </c>
      <c r="I3326" t="s">
        <v>311</v>
      </c>
      <c r="J3326" t="s">
        <v>30</v>
      </c>
      <c r="K3326" s="7">
        <v>15443</v>
      </c>
      <c r="L3326" t="s">
        <v>48</v>
      </c>
      <c r="M3326" t="s">
        <v>27</v>
      </c>
      <c r="N3326" t="s">
        <v>34</v>
      </c>
      <c r="O3326" s="7">
        <v>43138</v>
      </c>
      <c r="P3326" s="7">
        <v>45392</v>
      </c>
      <c r="Q3326" t="s">
        <v>38</v>
      </c>
      <c r="R3326" s="7">
        <v>45688</v>
      </c>
      <c r="S3326" s="8">
        <f t="shared" si="229"/>
        <v>82.863013698630141</v>
      </c>
      <c r="T3326" t="str">
        <f t="shared" si="228"/>
        <v>65+</v>
      </c>
      <c r="U3326" s="7">
        <v>45392</v>
      </c>
      <c r="V3326">
        <f t="shared" si="230"/>
        <v>1611</v>
      </c>
    </row>
    <row r="3327" spans="1:22">
      <c r="A3327">
        <v>114686</v>
      </c>
      <c r="B3327" t="s">
        <v>17</v>
      </c>
      <c r="C3327" t="s">
        <v>25</v>
      </c>
      <c r="D3327" t="s">
        <v>19</v>
      </c>
      <c r="H3327" t="s">
        <v>19</v>
      </c>
      <c r="J3327" t="s">
        <v>20</v>
      </c>
      <c r="K3327" s="7">
        <v>27562</v>
      </c>
      <c r="L3327" t="s">
        <v>35</v>
      </c>
      <c r="M3327" t="s">
        <v>27</v>
      </c>
      <c r="N3327" t="s">
        <v>32</v>
      </c>
      <c r="O3327" s="7">
        <v>43070</v>
      </c>
      <c r="P3327" s="7" t="s">
        <v>29</v>
      </c>
      <c r="Q3327" t="s">
        <v>38</v>
      </c>
      <c r="R3327" s="7">
        <v>45688</v>
      </c>
      <c r="S3327" s="8">
        <f t="shared" si="229"/>
        <v>49.660273972602738</v>
      </c>
      <c r="T3327" t="str">
        <f t="shared" si="228"/>
        <v>45-55</v>
      </c>
      <c r="U3327" s="7">
        <f>R3327</f>
        <v>45688</v>
      </c>
      <c r="V3327">
        <f t="shared" si="230"/>
        <v>1871</v>
      </c>
    </row>
    <row r="3328" spans="1:22">
      <c r="A3328">
        <v>130100</v>
      </c>
      <c r="B3328" t="s">
        <v>17</v>
      </c>
      <c r="C3328" t="s">
        <v>18</v>
      </c>
      <c r="D3328" t="s">
        <v>19</v>
      </c>
      <c r="H3328" t="s">
        <v>19</v>
      </c>
      <c r="J3328" t="s">
        <v>20</v>
      </c>
      <c r="K3328" s="7">
        <v>31743</v>
      </c>
      <c r="L3328" t="s">
        <v>117</v>
      </c>
      <c r="M3328" t="s">
        <v>22</v>
      </c>
      <c r="N3328" t="s">
        <v>34</v>
      </c>
      <c r="O3328" s="7">
        <v>43266</v>
      </c>
      <c r="P3328" s="7">
        <v>43901</v>
      </c>
      <c r="Q3328" t="s">
        <v>24</v>
      </c>
      <c r="R3328" s="7">
        <v>45688</v>
      </c>
      <c r="S3328" s="8">
        <f t="shared" si="229"/>
        <v>38.205479452054796</v>
      </c>
      <c r="T3328" t="str">
        <f t="shared" si="228"/>
        <v>35-45</v>
      </c>
      <c r="U3328" s="7">
        <v>43901</v>
      </c>
      <c r="V3328">
        <f t="shared" si="230"/>
        <v>454</v>
      </c>
    </row>
    <row r="3329" spans="1:22">
      <c r="A3329">
        <v>109245</v>
      </c>
      <c r="B3329" t="s">
        <v>17</v>
      </c>
      <c r="C3329" t="s">
        <v>18</v>
      </c>
      <c r="D3329" t="s">
        <v>19</v>
      </c>
      <c r="H3329" t="s">
        <v>19</v>
      </c>
      <c r="J3329" t="s">
        <v>20</v>
      </c>
      <c r="K3329" s="7">
        <v>35338</v>
      </c>
      <c r="L3329" t="s">
        <v>37</v>
      </c>
      <c r="M3329" t="s">
        <v>27</v>
      </c>
      <c r="N3329" t="s">
        <v>32</v>
      </c>
      <c r="O3329" s="7">
        <v>41895</v>
      </c>
      <c r="P3329" s="7">
        <v>42328</v>
      </c>
      <c r="Q3329" t="s">
        <v>24</v>
      </c>
      <c r="R3329" s="7">
        <v>45688</v>
      </c>
      <c r="S3329" s="8">
        <f t="shared" si="229"/>
        <v>28.356164383561644</v>
      </c>
      <c r="T3329" t="str">
        <f t="shared" si="228"/>
        <v>25-35</v>
      </c>
      <c r="U3329" s="7">
        <v>42328</v>
      </c>
      <c r="V3329">
        <f t="shared" si="230"/>
        <v>310</v>
      </c>
    </row>
    <row r="3330" spans="1:22">
      <c r="A3330">
        <v>82493</v>
      </c>
      <c r="B3330" t="s">
        <v>17</v>
      </c>
      <c r="C3330" t="s">
        <v>18</v>
      </c>
      <c r="D3330" t="s">
        <v>19</v>
      </c>
      <c r="H3330" t="s">
        <v>19</v>
      </c>
      <c r="J3330" t="s">
        <v>20</v>
      </c>
      <c r="L3330" t="s">
        <v>54</v>
      </c>
      <c r="M3330" t="s">
        <v>27</v>
      </c>
      <c r="N3330" t="s">
        <v>32</v>
      </c>
      <c r="O3330" s="7">
        <v>40844</v>
      </c>
      <c r="P3330" s="7">
        <v>40844</v>
      </c>
      <c r="Q3330" t="s">
        <v>36</v>
      </c>
      <c r="R3330" s="7">
        <v>45688</v>
      </c>
      <c r="S3330" s="8">
        <f t="shared" si="229"/>
        <v>125.17260273972603</v>
      </c>
      <c r="T3330" t="str">
        <f t="shared" ref="T3330:T3393" si="233">IFERROR(VLOOKUP(S3330,Age_Group_Arr,2,TRUE),"")</f>
        <v>65+</v>
      </c>
      <c r="U3330" s="7">
        <v>40844</v>
      </c>
      <c r="V3330">
        <f t="shared" si="230"/>
        <v>1</v>
      </c>
    </row>
    <row r="3331" spans="1:22">
      <c r="A3331">
        <v>109462</v>
      </c>
      <c r="B3331" t="s">
        <v>17</v>
      </c>
      <c r="C3331" t="s">
        <v>18</v>
      </c>
      <c r="D3331" t="s">
        <v>19</v>
      </c>
      <c r="H3331" t="s">
        <v>19</v>
      </c>
      <c r="J3331" t="s">
        <v>20</v>
      </c>
      <c r="K3331" s="7">
        <v>33391</v>
      </c>
      <c r="L3331" t="s">
        <v>121</v>
      </c>
      <c r="M3331" t="s">
        <v>22</v>
      </c>
      <c r="N3331" t="s">
        <v>32</v>
      </c>
      <c r="O3331" s="7">
        <v>41919</v>
      </c>
      <c r="P3331" s="7">
        <v>43172</v>
      </c>
      <c r="Q3331" t="s">
        <v>24</v>
      </c>
      <c r="R3331" s="7">
        <v>45688</v>
      </c>
      <c r="S3331" s="8">
        <f t="shared" ref="S3331:S3394" si="234">(SUM(R3331-K3331)/365)</f>
        <v>33.69041095890411</v>
      </c>
      <c r="T3331" t="str">
        <f t="shared" si="233"/>
        <v>25-35</v>
      </c>
      <c r="U3331" s="7">
        <v>43172</v>
      </c>
      <c r="V3331">
        <f t="shared" ref="V3331:V3394" si="235">IFERROR(NETWORKDAYS(O3331,U3331,8),"")</f>
        <v>896</v>
      </c>
    </row>
    <row r="3332" spans="1:22">
      <c r="A3332">
        <v>166577</v>
      </c>
      <c r="B3332" t="s">
        <v>17</v>
      </c>
      <c r="C3332" t="s">
        <v>25</v>
      </c>
      <c r="D3332" t="s">
        <v>19</v>
      </c>
      <c r="H3332" t="s">
        <v>19</v>
      </c>
      <c r="J3332" t="s">
        <v>30</v>
      </c>
      <c r="K3332" s="7">
        <v>38604</v>
      </c>
      <c r="L3332" t="s">
        <v>26</v>
      </c>
      <c r="M3332" t="s">
        <v>27</v>
      </c>
      <c r="N3332" t="s">
        <v>34</v>
      </c>
      <c r="O3332" s="7">
        <v>45358</v>
      </c>
      <c r="P3332" s="7" t="s">
        <v>29</v>
      </c>
      <c r="Q3332" t="s">
        <v>24</v>
      </c>
      <c r="R3332" s="7">
        <v>45688</v>
      </c>
      <c r="S3332" s="8">
        <f t="shared" si="234"/>
        <v>19.408219178082192</v>
      </c>
      <c r="T3332" t="str">
        <f t="shared" si="233"/>
        <v>16-25</v>
      </c>
      <c r="U3332" s="7">
        <f>R3332</f>
        <v>45688</v>
      </c>
      <c r="V3332">
        <f t="shared" si="235"/>
        <v>237</v>
      </c>
    </row>
    <row r="3333" spans="1:22">
      <c r="A3333">
        <v>126230</v>
      </c>
      <c r="B3333" t="s">
        <v>17</v>
      </c>
      <c r="C3333" t="s">
        <v>18</v>
      </c>
      <c r="D3333" t="s">
        <v>19</v>
      </c>
      <c r="H3333" t="s">
        <v>19</v>
      </c>
      <c r="J3333" t="s">
        <v>30</v>
      </c>
      <c r="K3333" s="7">
        <v>38099</v>
      </c>
      <c r="L3333" t="s">
        <v>96</v>
      </c>
      <c r="M3333" t="s">
        <v>22</v>
      </c>
      <c r="N3333" t="s">
        <v>32</v>
      </c>
      <c r="O3333" s="7">
        <v>43081</v>
      </c>
      <c r="P3333" s="7">
        <v>43488</v>
      </c>
      <c r="Q3333" t="s">
        <v>24</v>
      </c>
      <c r="R3333" s="7">
        <v>45688</v>
      </c>
      <c r="S3333" s="8">
        <f t="shared" si="234"/>
        <v>20.791780821917808</v>
      </c>
      <c r="T3333" t="str">
        <f t="shared" si="233"/>
        <v>16-25</v>
      </c>
      <c r="U3333" s="7">
        <v>43488</v>
      </c>
      <c r="V3333">
        <f t="shared" si="235"/>
        <v>292</v>
      </c>
    </row>
    <row r="3334" spans="1:22">
      <c r="A3334">
        <v>166960</v>
      </c>
      <c r="B3334" t="s">
        <v>17</v>
      </c>
      <c r="C3334" t="s">
        <v>25</v>
      </c>
      <c r="D3334" t="s">
        <v>19</v>
      </c>
      <c r="H3334" t="s">
        <v>19</v>
      </c>
      <c r="J3334" t="s">
        <v>20</v>
      </c>
      <c r="K3334" s="7">
        <v>39008</v>
      </c>
      <c r="L3334" t="s">
        <v>116</v>
      </c>
      <c r="M3334" t="s">
        <v>22</v>
      </c>
      <c r="N3334" t="s">
        <v>28</v>
      </c>
      <c r="O3334" s="7">
        <v>45416</v>
      </c>
      <c r="P3334" s="7" t="s">
        <v>29</v>
      </c>
      <c r="Q3334" t="s">
        <v>24</v>
      </c>
      <c r="R3334" s="7">
        <v>45688</v>
      </c>
      <c r="S3334" s="8">
        <f t="shared" si="234"/>
        <v>18.301369863013697</v>
      </c>
      <c r="T3334" t="str">
        <f t="shared" si="233"/>
        <v>16-25</v>
      </c>
      <c r="U3334" s="7">
        <f>R3334</f>
        <v>45688</v>
      </c>
      <c r="V3334">
        <f t="shared" si="235"/>
        <v>195</v>
      </c>
    </row>
    <row r="3335" spans="1:22">
      <c r="A3335">
        <v>94431</v>
      </c>
      <c r="B3335" t="s">
        <v>17</v>
      </c>
      <c r="C3335" t="s">
        <v>18</v>
      </c>
      <c r="D3335" t="s">
        <v>19</v>
      </c>
      <c r="H3335" t="s">
        <v>19</v>
      </c>
      <c r="J3335" t="s">
        <v>20</v>
      </c>
      <c r="K3335" s="7">
        <v>34789</v>
      </c>
      <c r="L3335" t="s">
        <v>21</v>
      </c>
      <c r="M3335" t="s">
        <v>22</v>
      </c>
      <c r="N3335" t="s">
        <v>32</v>
      </c>
      <c r="O3335" s="7">
        <v>41010</v>
      </c>
      <c r="P3335" s="7">
        <v>41487</v>
      </c>
      <c r="Q3335" t="s">
        <v>36</v>
      </c>
      <c r="R3335" s="7">
        <v>45688</v>
      </c>
      <c r="S3335" s="8">
        <f t="shared" si="234"/>
        <v>29.860273972602741</v>
      </c>
      <c r="T3335" t="str">
        <f t="shared" si="233"/>
        <v>25-35</v>
      </c>
      <c r="U3335" s="7">
        <v>41487</v>
      </c>
      <c r="V3335">
        <f t="shared" si="235"/>
        <v>342</v>
      </c>
    </row>
    <row r="3336" spans="1:22">
      <c r="A3336">
        <v>110801</v>
      </c>
      <c r="B3336" t="s">
        <v>17</v>
      </c>
      <c r="C3336" t="s">
        <v>18</v>
      </c>
      <c r="D3336" t="s">
        <v>19</v>
      </c>
      <c r="H3336" t="s">
        <v>19</v>
      </c>
      <c r="J3336" t="s">
        <v>20</v>
      </c>
      <c r="K3336" s="7">
        <v>36367</v>
      </c>
      <c r="L3336" t="s">
        <v>74</v>
      </c>
      <c r="M3336" t="s">
        <v>22</v>
      </c>
      <c r="N3336" t="s">
        <v>32</v>
      </c>
      <c r="O3336" s="7">
        <v>42028</v>
      </c>
      <c r="P3336" s="7">
        <v>42844</v>
      </c>
      <c r="Q3336" t="s">
        <v>24</v>
      </c>
      <c r="R3336" s="7">
        <v>45688</v>
      </c>
      <c r="S3336" s="8">
        <f t="shared" si="234"/>
        <v>25.536986301369861</v>
      </c>
      <c r="T3336" t="str">
        <f t="shared" si="233"/>
        <v>25-35</v>
      </c>
      <c r="U3336" s="7">
        <v>42844</v>
      </c>
      <c r="V3336">
        <f t="shared" si="235"/>
        <v>583</v>
      </c>
    </row>
    <row r="3337" spans="1:22">
      <c r="A3337">
        <v>165327</v>
      </c>
      <c r="B3337" t="s">
        <v>17</v>
      </c>
      <c r="C3337" t="s">
        <v>18</v>
      </c>
      <c r="D3337" t="s">
        <v>19</v>
      </c>
      <c r="H3337" t="s">
        <v>19</v>
      </c>
      <c r="J3337" t="s">
        <v>20</v>
      </c>
      <c r="K3337" s="7">
        <v>23468</v>
      </c>
      <c r="L3337" t="s">
        <v>72</v>
      </c>
      <c r="M3337" t="s">
        <v>22</v>
      </c>
      <c r="N3337" t="s">
        <v>34</v>
      </c>
      <c r="O3337" s="7" t="s">
        <v>36</v>
      </c>
      <c r="P3337" s="7" t="s">
        <v>36</v>
      </c>
      <c r="Q3337" t="s">
        <v>36</v>
      </c>
      <c r="R3337" s="7">
        <v>45688</v>
      </c>
      <c r="S3337" s="8">
        <f t="shared" si="234"/>
        <v>60.876712328767127</v>
      </c>
      <c r="T3337" t="str">
        <f t="shared" si="233"/>
        <v>55-65</v>
      </c>
      <c r="U3337" s="7" t="s">
        <v>36</v>
      </c>
      <c r="V3337" t="str">
        <f t="shared" si="235"/>
        <v/>
      </c>
    </row>
    <row r="3338" spans="1:22">
      <c r="A3338">
        <v>104881</v>
      </c>
      <c r="B3338" t="s">
        <v>17</v>
      </c>
      <c r="C3338" t="s">
        <v>18</v>
      </c>
      <c r="D3338" t="s">
        <v>19</v>
      </c>
      <c r="H3338" t="s">
        <v>19</v>
      </c>
      <c r="J3338" t="s">
        <v>20</v>
      </c>
      <c r="K3338" s="7">
        <v>20729</v>
      </c>
      <c r="L3338" t="s">
        <v>312</v>
      </c>
      <c r="M3338" t="s">
        <v>52</v>
      </c>
      <c r="N3338" t="s">
        <v>32</v>
      </c>
      <c r="O3338" s="7">
        <v>41485</v>
      </c>
      <c r="P3338" s="7">
        <v>43438</v>
      </c>
      <c r="Q3338" t="s">
        <v>41</v>
      </c>
      <c r="R3338" s="7">
        <v>45688</v>
      </c>
      <c r="S3338" s="8">
        <f t="shared" si="234"/>
        <v>68.38082191780822</v>
      </c>
      <c r="T3338" t="str">
        <f t="shared" si="233"/>
        <v>65+</v>
      </c>
      <c r="U3338" s="7">
        <v>43438</v>
      </c>
      <c r="V3338">
        <f t="shared" si="235"/>
        <v>1396</v>
      </c>
    </row>
    <row r="3339" spans="1:22">
      <c r="A3339">
        <v>118558</v>
      </c>
      <c r="B3339" t="s">
        <v>17</v>
      </c>
      <c r="C3339" t="s">
        <v>18</v>
      </c>
      <c r="D3339" t="s">
        <v>19</v>
      </c>
      <c r="H3339" t="s">
        <v>19</v>
      </c>
      <c r="J3339" t="s">
        <v>20</v>
      </c>
      <c r="K3339" s="7">
        <v>35104</v>
      </c>
      <c r="L3339" t="s">
        <v>65</v>
      </c>
      <c r="M3339" t="s">
        <v>27</v>
      </c>
      <c r="N3339" t="s">
        <v>32</v>
      </c>
      <c r="O3339" s="7" t="s">
        <v>36</v>
      </c>
      <c r="P3339" s="7" t="s">
        <v>36</v>
      </c>
      <c r="Q3339" t="s">
        <v>36</v>
      </c>
      <c r="R3339" s="7">
        <v>45688</v>
      </c>
      <c r="S3339" s="8">
        <f t="shared" si="234"/>
        <v>28.997260273972604</v>
      </c>
      <c r="T3339" t="str">
        <f t="shared" si="233"/>
        <v>25-35</v>
      </c>
      <c r="U3339" s="7" t="s">
        <v>36</v>
      </c>
      <c r="V3339" t="str">
        <f t="shared" si="235"/>
        <v/>
      </c>
    </row>
    <row r="3340" spans="1:22">
      <c r="A3340">
        <v>122480</v>
      </c>
      <c r="B3340" t="s">
        <v>17</v>
      </c>
      <c r="C3340" t="s">
        <v>18</v>
      </c>
      <c r="D3340" t="s">
        <v>19</v>
      </c>
      <c r="H3340" t="s">
        <v>19</v>
      </c>
      <c r="J3340" t="s">
        <v>30</v>
      </c>
      <c r="K3340" s="7">
        <v>25942</v>
      </c>
      <c r="L3340" t="s">
        <v>134</v>
      </c>
      <c r="M3340" t="s">
        <v>22</v>
      </c>
      <c r="N3340" t="s">
        <v>32</v>
      </c>
      <c r="O3340" s="7">
        <v>42849</v>
      </c>
      <c r="P3340" s="7">
        <v>44169</v>
      </c>
      <c r="Q3340" t="s">
        <v>24</v>
      </c>
      <c r="R3340" s="7">
        <v>45688</v>
      </c>
      <c r="S3340" s="8">
        <f t="shared" si="234"/>
        <v>54.098630136986301</v>
      </c>
      <c r="T3340" t="str">
        <f t="shared" si="233"/>
        <v>45-55</v>
      </c>
      <c r="U3340" s="7">
        <v>44169</v>
      </c>
      <c r="V3340">
        <f t="shared" si="235"/>
        <v>945</v>
      </c>
    </row>
    <row r="3341" spans="1:22">
      <c r="A3341">
        <v>165696</v>
      </c>
      <c r="B3341" t="s">
        <v>17</v>
      </c>
      <c r="C3341" t="s">
        <v>18</v>
      </c>
      <c r="D3341" t="s">
        <v>19</v>
      </c>
      <c r="H3341" t="s">
        <v>19</v>
      </c>
      <c r="J3341" t="s">
        <v>30</v>
      </c>
      <c r="K3341" s="7">
        <v>39287</v>
      </c>
      <c r="L3341" t="s">
        <v>82</v>
      </c>
      <c r="M3341" t="s">
        <v>27</v>
      </c>
      <c r="N3341" t="s">
        <v>32</v>
      </c>
      <c r="O3341" s="7" t="s">
        <v>36</v>
      </c>
      <c r="P3341" s="7" t="s">
        <v>36</v>
      </c>
      <c r="Q3341" t="s">
        <v>36</v>
      </c>
      <c r="R3341" s="7">
        <v>45688</v>
      </c>
      <c r="S3341" s="8">
        <f t="shared" si="234"/>
        <v>17.536986301369861</v>
      </c>
      <c r="T3341" t="str">
        <f t="shared" si="233"/>
        <v>16-25</v>
      </c>
      <c r="U3341" s="7" t="s">
        <v>36</v>
      </c>
      <c r="V3341" t="str">
        <f t="shared" si="235"/>
        <v/>
      </c>
    </row>
    <row r="3342" spans="1:22">
      <c r="A3342">
        <v>115394</v>
      </c>
      <c r="B3342" t="s">
        <v>17</v>
      </c>
      <c r="C3342" t="s">
        <v>18</v>
      </c>
      <c r="D3342" t="s">
        <v>19</v>
      </c>
      <c r="H3342" t="s">
        <v>19</v>
      </c>
      <c r="J3342" t="s">
        <v>20</v>
      </c>
      <c r="K3342" s="7">
        <v>33556</v>
      </c>
      <c r="L3342" t="s">
        <v>26</v>
      </c>
      <c r="M3342" t="s">
        <v>27</v>
      </c>
      <c r="N3342" t="s">
        <v>32</v>
      </c>
      <c r="O3342" s="7">
        <v>42376</v>
      </c>
      <c r="P3342" s="7">
        <v>44831</v>
      </c>
      <c r="Q3342" t="s">
        <v>38</v>
      </c>
      <c r="R3342" s="7">
        <v>45688</v>
      </c>
      <c r="S3342" s="8">
        <f t="shared" si="234"/>
        <v>33.238356164383561</v>
      </c>
      <c r="T3342" t="str">
        <f t="shared" si="233"/>
        <v>25-35</v>
      </c>
      <c r="U3342" s="7">
        <v>44831</v>
      </c>
      <c r="V3342">
        <f t="shared" si="235"/>
        <v>1754</v>
      </c>
    </row>
    <row r="3343" spans="1:22">
      <c r="A3343">
        <v>151676</v>
      </c>
      <c r="B3343" t="s">
        <v>17</v>
      </c>
      <c r="C3343" t="s">
        <v>18</v>
      </c>
      <c r="D3343" t="s">
        <v>19</v>
      </c>
      <c r="H3343" t="s">
        <v>19</v>
      </c>
      <c r="J3343" t="s">
        <v>20</v>
      </c>
      <c r="K3343" s="7">
        <v>38196</v>
      </c>
      <c r="L3343" t="s">
        <v>48</v>
      </c>
      <c r="M3343" t="s">
        <v>27</v>
      </c>
      <c r="N3343" t="s">
        <v>28</v>
      </c>
      <c r="O3343" s="7">
        <v>44439</v>
      </c>
      <c r="P3343" s="7">
        <v>44477</v>
      </c>
      <c r="Q3343" t="s">
        <v>38</v>
      </c>
      <c r="R3343" s="7">
        <v>45688</v>
      </c>
      <c r="S3343" s="8">
        <f t="shared" si="234"/>
        <v>20.526027397260275</v>
      </c>
      <c r="T3343" t="str">
        <f t="shared" si="233"/>
        <v>16-25</v>
      </c>
      <c r="U3343" s="7">
        <v>44477</v>
      </c>
      <c r="V3343">
        <f t="shared" si="235"/>
        <v>29</v>
      </c>
    </row>
    <row r="3344" spans="1:22">
      <c r="A3344">
        <v>161965</v>
      </c>
      <c r="B3344" t="s">
        <v>17</v>
      </c>
      <c r="C3344" t="s">
        <v>25</v>
      </c>
      <c r="D3344" t="s">
        <v>19</v>
      </c>
      <c r="H3344" t="s">
        <v>19</v>
      </c>
      <c r="J3344" t="s">
        <v>20</v>
      </c>
      <c r="K3344" s="7">
        <v>39786</v>
      </c>
      <c r="L3344" t="s">
        <v>35</v>
      </c>
      <c r="M3344" t="s">
        <v>27</v>
      </c>
      <c r="N3344" t="s">
        <v>36</v>
      </c>
      <c r="O3344" s="7">
        <v>45047</v>
      </c>
      <c r="P3344" s="7" t="s">
        <v>29</v>
      </c>
      <c r="Q3344" t="s">
        <v>24</v>
      </c>
      <c r="R3344" s="7">
        <v>45688</v>
      </c>
      <c r="S3344" s="8">
        <f t="shared" si="234"/>
        <v>16.169863013698631</v>
      </c>
      <c r="T3344" t="str">
        <f t="shared" si="233"/>
        <v>16-25</v>
      </c>
      <c r="U3344" s="7">
        <f>R3344</f>
        <v>45688</v>
      </c>
      <c r="V3344">
        <f t="shared" si="235"/>
        <v>460</v>
      </c>
    </row>
    <row r="3345" spans="1:22">
      <c r="A3345">
        <v>154328</v>
      </c>
      <c r="B3345" t="s">
        <v>17</v>
      </c>
      <c r="C3345" t="s">
        <v>18</v>
      </c>
      <c r="D3345" t="s">
        <v>19</v>
      </c>
      <c r="H3345" t="s">
        <v>19</v>
      </c>
      <c r="J3345" t="s">
        <v>20</v>
      </c>
      <c r="K3345" s="7">
        <v>38258</v>
      </c>
      <c r="L3345" t="s">
        <v>98</v>
      </c>
      <c r="M3345" t="s">
        <v>22</v>
      </c>
      <c r="N3345" t="s">
        <v>34</v>
      </c>
      <c r="O3345" s="7" t="s">
        <v>36</v>
      </c>
      <c r="P3345" s="7" t="s">
        <v>36</v>
      </c>
      <c r="Q3345" t="s">
        <v>36</v>
      </c>
      <c r="R3345" s="7">
        <v>45688</v>
      </c>
      <c r="S3345" s="8">
        <f t="shared" si="234"/>
        <v>20.356164383561644</v>
      </c>
      <c r="T3345" t="str">
        <f t="shared" si="233"/>
        <v>16-25</v>
      </c>
      <c r="U3345" s="7" t="s">
        <v>36</v>
      </c>
      <c r="V3345" t="str">
        <f t="shared" si="235"/>
        <v/>
      </c>
    </row>
    <row r="3346" spans="1:22">
      <c r="A3346">
        <v>117435</v>
      </c>
      <c r="B3346" t="s">
        <v>17</v>
      </c>
      <c r="C3346" t="s">
        <v>18</v>
      </c>
      <c r="D3346" t="s">
        <v>19</v>
      </c>
      <c r="H3346" t="s">
        <v>19</v>
      </c>
      <c r="J3346" t="s">
        <v>20</v>
      </c>
      <c r="K3346" s="7">
        <v>37342</v>
      </c>
      <c r="L3346" t="s">
        <v>110</v>
      </c>
      <c r="M3346" t="s">
        <v>22</v>
      </c>
      <c r="N3346" t="s">
        <v>32</v>
      </c>
      <c r="O3346" s="7">
        <v>42462</v>
      </c>
      <c r="P3346" s="7">
        <v>43126</v>
      </c>
      <c r="Q3346" t="s">
        <v>24</v>
      </c>
      <c r="R3346" s="7">
        <v>45688</v>
      </c>
      <c r="S3346" s="8">
        <f t="shared" si="234"/>
        <v>22.865753424657534</v>
      </c>
      <c r="T3346" t="str">
        <f t="shared" si="233"/>
        <v>16-25</v>
      </c>
      <c r="U3346" s="7">
        <v>43126</v>
      </c>
      <c r="V3346">
        <f t="shared" si="235"/>
        <v>475</v>
      </c>
    </row>
    <row r="3347" spans="1:22">
      <c r="A3347">
        <v>145635</v>
      </c>
      <c r="B3347" t="s">
        <v>17</v>
      </c>
      <c r="C3347" t="s">
        <v>18</v>
      </c>
      <c r="D3347" t="s">
        <v>19</v>
      </c>
      <c r="H3347" t="s">
        <v>19</v>
      </c>
      <c r="J3347" t="s">
        <v>20</v>
      </c>
      <c r="K3347" s="7">
        <v>36615</v>
      </c>
      <c r="L3347" t="s">
        <v>70</v>
      </c>
      <c r="M3347" t="s">
        <v>22</v>
      </c>
      <c r="N3347" t="s">
        <v>34</v>
      </c>
      <c r="O3347" s="7" t="s">
        <v>36</v>
      </c>
      <c r="P3347" s="7" t="s">
        <v>36</v>
      </c>
      <c r="Q3347" t="s">
        <v>36</v>
      </c>
      <c r="R3347" s="7">
        <v>45688</v>
      </c>
      <c r="S3347" s="8">
        <f t="shared" si="234"/>
        <v>24.857534246575341</v>
      </c>
      <c r="T3347" t="str">
        <f t="shared" si="233"/>
        <v>16-25</v>
      </c>
      <c r="U3347" s="7" t="s">
        <v>36</v>
      </c>
      <c r="V3347" t="str">
        <f t="shared" si="235"/>
        <v/>
      </c>
    </row>
    <row r="3348" spans="1:22">
      <c r="A3348">
        <v>116060</v>
      </c>
      <c r="B3348" t="s">
        <v>17</v>
      </c>
      <c r="C3348" t="s">
        <v>18</v>
      </c>
      <c r="D3348" t="s">
        <v>19</v>
      </c>
      <c r="H3348" t="s">
        <v>19</v>
      </c>
      <c r="J3348" t="s">
        <v>20</v>
      </c>
      <c r="K3348" s="7">
        <v>36052</v>
      </c>
      <c r="L3348" t="s">
        <v>313</v>
      </c>
      <c r="M3348" t="s">
        <v>52</v>
      </c>
      <c r="N3348" t="s">
        <v>32</v>
      </c>
      <c r="O3348" s="7">
        <v>42259</v>
      </c>
      <c r="P3348" s="7">
        <v>42561</v>
      </c>
      <c r="Q3348" t="s">
        <v>77</v>
      </c>
      <c r="R3348" s="7">
        <v>45688</v>
      </c>
      <c r="S3348" s="8">
        <f t="shared" si="234"/>
        <v>26.4</v>
      </c>
      <c r="T3348" t="str">
        <f t="shared" si="233"/>
        <v>25-35</v>
      </c>
      <c r="U3348" s="7">
        <v>42561</v>
      </c>
      <c r="V3348">
        <f t="shared" si="235"/>
        <v>215</v>
      </c>
    </row>
    <row r="3349" spans="1:22">
      <c r="A3349">
        <v>116062</v>
      </c>
      <c r="B3349" t="s">
        <v>17</v>
      </c>
      <c r="C3349" t="s">
        <v>18</v>
      </c>
      <c r="D3349" t="s">
        <v>19</v>
      </c>
      <c r="H3349" t="s">
        <v>19</v>
      </c>
      <c r="J3349" t="s">
        <v>30</v>
      </c>
      <c r="K3349" s="7">
        <v>35525</v>
      </c>
      <c r="L3349" t="s">
        <v>313</v>
      </c>
      <c r="M3349" t="s">
        <v>52</v>
      </c>
      <c r="N3349" t="s">
        <v>32</v>
      </c>
      <c r="O3349" s="7">
        <v>42264</v>
      </c>
      <c r="P3349" s="7">
        <v>42561</v>
      </c>
      <c r="Q3349" t="s">
        <v>77</v>
      </c>
      <c r="R3349" s="7">
        <v>45688</v>
      </c>
      <c r="S3349" s="8">
        <f t="shared" si="234"/>
        <v>27.843835616438355</v>
      </c>
      <c r="T3349" t="str">
        <f t="shared" si="233"/>
        <v>25-35</v>
      </c>
      <c r="U3349" s="7">
        <v>42561</v>
      </c>
      <c r="V3349">
        <f t="shared" si="235"/>
        <v>212</v>
      </c>
    </row>
    <row r="3350" spans="1:22">
      <c r="A3350">
        <v>146430</v>
      </c>
      <c r="B3350" t="s">
        <v>17</v>
      </c>
      <c r="C3350" t="s">
        <v>18</v>
      </c>
      <c r="D3350" t="s">
        <v>19</v>
      </c>
      <c r="H3350" t="s">
        <v>19</v>
      </c>
      <c r="J3350" t="s">
        <v>30</v>
      </c>
      <c r="K3350" s="7">
        <v>19676</v>
      </c>
      <c r="L3350" t="s">
        <v>26</v>
      </c>
      <c r="M3350" t="s">
        <v>27</v>
      </c>
      <c r="N3350" t="s">
        <v>34</v>
      </c>
      <c r="O3350" s="7" t="s">
        <v>36</v>
      </c>
      <c r="P3350" s="7" t="s">
        <v>36</v>
      </c>
      <c r="Q3350" t="s">
        <v>36</v>
      </c>
      <c r="R3350" s="7">
        <v>45688</v>
      </c>
      <c r="S3350" s="8">
        <f t="shared" si="234"/>
        <v>71.265753424657532</v>
      </c>
      <c r="T3350" t="str">
        <f t="shared" si="233"/>
        <v>65+</v>
      </c>
      <c r="U3350" s="7" t="s">
        <v>36</v>
      </c>
      <c r="V3350" t="str">
        <f t="shared" si="235"/>
        <v/>
      </c>
    </row>
    <row r="3351" spans="1:22">
      <c r="A3351">
        <v>86702</v>
      </c>
      <c r="B3351" t="s">
        <v>17</v>
      </c>
      <c r="C3351" t="s">
        <v>18</v>
      </c>
      <c r="D3351" t="s">
        <v>19</v>
      </c>
      <c r="H3351" t="s">
        <v>19</v>
      </c>
      <c r="J3351" t="s">
        <v>20</v>
      </c>
      <c r="L3351" t="s">
        <v>65</v>
      </c>
      <c r="M3351" t="s">
        <v>27</v>
      </c>
      <c r="N3351" t="s">
        <v>34</v>
      </c>
      <c r="O3351" s="7">
        <v>44330</v>
      </c>
      <c r="P3351" s="7">
        <v>44510</v>
      </c>
      <c r="Q3351" t="s">
        <v>41</v>
      </c>
      <c r="R3351" s="7">
        <v>45688</v>
      </c>
      <c r="S3351" s="8">
        <f t="shared" si="234"/>
        <v>125.17260273972603</v>
      </c>
      <c r="T3351" t="str">
        <f t="shared" si="233"/>
        <v>65+</v>
      </c>
      <c r="U3351" s="7">
        <v>44510</v>
      </c>
      <c r="V3351">
        <f t="shared" si="235"/>
        <v>129</v>
      </c>
    </row>
    <row r="3352" spans="1:22">
      <c r="A3352">
        <v>58037</v>
      </c>
      <c r="B3352" t="s">
        <v>17</v>
      </c>
      <c r="C3352" t="s">
        <v>18</v>
      </c>
      <c r="D3352" t="s">
        <v>19</v>
      </c>
      <c r="H3352" t="s">
        <v>19</v>
      </c>
      <c r="J3352" t="s">
        <v>20</v>
      </c>
      <c r="L3352" t="s">
        <v>110</v>
      </c>
      <c r="M3352" t="s">
        <v>22</v>
      </c>
      <c r="N3352" t="s">
        <v>32</v>
      </c>
      <c r="O3352" s="7">
        <v>41975</v>
      </c>
      <c r="P3352" s="7" t="s">
        <v>29</v>
      </c>
      <c r="Q3352" t="s">
        <v>38</v>
      </c>
      <c r="R3352" s="7">
        <v>45688</v>
      </c>
      <c r="S3352" s="8">
        <f t="shared" si="234"/>
        <v>125.17260273972603</v>
      </c>
      <c r="T3352" t="str">
        <f t="shared" si="233"/>
        <v>65+</v>
      </c>
      <c r="U3352" s="7">
        <f>R3352</f>
        <v>45688</v>
      </c>
      <c r="V3352">
        <f t="shared" si="235"/>
        <v>2654</v>
      </c>
    </row>
    <row r="3353" spans="1:22">
      <c r="A3353">
        <v>143157</v>
      </c>
      <c r="B3353" t="s">
        <v>17</v>
      </c>
      <c r="C3353" t="s">
        <v>18</v>
      </c>
      <c r="D3353" t="s">
        <v>19</v>
      </c>
      <c r="H3353" t="s">
        <v>19</v>
      </c>
      <c r="J3353" t="s">
        <v>20</v>
      </c>
      <c r="K3353" s="7">
        <v>23088</v>
      </c>
      <c r="L3353" t="s">
        <v>26</v>
      </c>
      <c r="M3353" t="s">
        <v>27</v>
      </c>
      <c r="N3353" t="s">
        <v>36</v>
      </c>
      <c r="O3353" s="7">
        <v>43861</v>
      </c>
      <c r="P3353" s="7">
        <v>44378</v>
      </c>
      <c r="Q3353">
        <v>0</v>
      </c>
      <c r="R3353" s="7">
        <v>45688</v>
      </c>
      <c r="S3353" s="8">
        <f t="shared" si="234"/>
        <v>61.917808219178085</v>
      </c>
      <c r="T3353" t="str">
        <f t="shared" si="233"/>
        <v>55-65</v>
      </c>
      <c r="U3353" s="7">
        <v>44378</v>
      </c>
      <c r="V3353">
        <f t="shared" si="235"/>
        <v>370</v>
      </c>
    </row>
    <row r="3354" spans="1:22">
      <c r="A3354">
        <v>83728</v>
      </c>
      <c r="B3354" t="s">
        <v>17</v>
      </c>
      <c r="C3354" t="s">
        <v>18</v>
      </c>
      <c r="D3354" t="s">
        <v>19</v>
      </c>
      <c r="H3354" t="s">
        <v>19</v>
      </c>
      <c r="J3354" t="s">
        <v>20</v>
      </c>
      <c r="K3354" s="7">
        <v>29939</v>
      </c>
      <c r="L3354" t="s">
        <v>49</v>
      </c>
      <c r="M3354" t="s">
        <v>22</v>
      </c>
      <c r="N3354" t="s">
        <v>32</v>
      </c>
      <c r="O3354" s="7">
        <v>40873</v>
      </c>
      <c r="P3354" s="7">
        <v>40926</v>
      </c>
      <c r="Q3354" t="s">
        <v>36</v>
      </c>
      <c r="R3354" s="7">
        <v>45688</v>
      </c>
      <c r="S3354" s="8">
        <f t="shared" si="234"/>
        <v>43.147945205479452</v>
      </c>
      <c r="T3354" t="str">
        <f t="shared" si="233"/>
        <v>35-45</v>
      </c>
      <c r="U3354" s="7">
        <v>40926</v>
      </c>
      <c r="V3354">
        <f t="shared" si="235"/>
        <v>38</v>
      </c>
    </row>
    <row r="3355" spans="1:22">
      <c r="A3355">
        <v>104876</v>
      </c>
      <c r="B3355" t="s">
        <v>17</v>
      </c>
      <c r="C3355" t="s">
        <v>18</v>
      </c>
      <c r="D3355" t="s">
        <v>19</v>
      </c>
      <c r="H3355" t="s">
        <v>19</v>
      </c>
      <c r="J3355" t="s">
        <v>20</v>
      </c>
      <c r="K3355" s="7">
        <v>36559</v>
      </c>
      <c r="L3355" t="s">
        <v>26</v>
      </c>
      <c r="M3355" t="s">
        <v>27</v>
      </c>
      <c r="N3355" t="s">
        <v>32</v>
      </c>
      <c r="O3355" s="7">
        <v>42021</v>
      </c>
      <c r="P3355" s="7">
        <v>42126</v>
      </c>
      <c r="Q3355" t="s">
        <v>24</v>
      </c>
      <c r="R3355" s="7">
        <v>45688</v>
      </c>
      <c r="S3355" s="8">
        <f t="shared" si="234"/>
        <v>25.010958904109589</v>
      </c>
      <c r="T3355" t="str">
        <f t="shared" si="233"/>
        <v>25-35</v>
      </c>
      <c r="U3355" s="7">
        <v>42126</v>
      </c>
      <c r="V3355">
        <f t="shared" si="235"/>
        <v>75</v>
      </c>
    </row>
    <row r="3356" spans="1:22">
      <c r="A3356">
        <v>167126</v>
      </c>
      <c r="B3356" t="s">
        <v>17</v>
      </c>
      <c r="C3356" t="s">
        <v>18</v>
      </c>
      <c r="D3356" t="s">
        <v>19</v>
      </c>
      <c r="H3356" t="s">
        <v>19</v>
      </c>
      <c r="J3356" t="s">
        <v>20</v>
      </c>
      <c r="K3356" s="7">
        <v>38496</v>
      </c>
      <c r="L3356" t="s">
        <v>116</v>
      </c>
      <c r="M3356" t="s">
        <v>22</v>
      </c>
      <c r="N3356" t="s">
        <v>34</v>
      </c>
      <c r="O3356" s="7" t="s">
        <v>36</v>
      </c>
      <c r="P3356" s="7" t="s">
        <v>36</v>
      </c>
      <c r="Q3356" t="s">
        <v>36</v>
      </c>
      <c r="R3356" s="7">
        <v>45688</v>
      </c>
      <c r="S3356" s="8">
        <f t="shared" si="234"/>
        <v>19.704109589041096</v>
      </c>
      <c r="T3356" t="str">
        <f t="shared" si="233"/>
        <v>16-25</v>
      </c>
      <c r="U3356" s="7" t="s">
        <v>36</v>
      </c>
      <c r="V3356" t="str">
        <f t="shared" si="235"/>
        <v/>
      </c>
    </row>
    <row r="3357" spans="1:22">
      <c r="A3357">
        <v>145695</v>
      </c>
      <c r="B3357" t="s">
        <v>17</v>
      </c>
      <c r="C3357" t="s">
        <v>18</v>
      </c>
      <c r="D3357" t="s">
        <v>19</v>
      </c>
      <c r="H3357" t="s">
        <v>19</v>
      </c>
      <c r="J3357" t="s">
        <v>20</v>
      </c>
      <c r="K3357" s="7">
        <v>38658</v>
      </c>
      <c r="L3357" t="s">
        <v>110</v>
      </c>
      <c r="M3357" t="s">
        <v>22</v>
      </c>
      <c r="N3357" t="s">
        <v>34</v>
      </c>
      <c r="O3357" s="7" t="s">
        <v>36</v>
      </c>
      <c r="P3357" s="7" t="s">
        <v>36</v>
      </c>
      <c r="Q3357" t="s">
        <v>36</v>
      </c>
      <c r="R3357" s="7">
        <v>45688</v>
      </c>
      <c r="S3357" s="8">
        <f t="shared" si="234"/>
        <v>19.260273972602739</v>
      </c>
      <c r="T3357" t="str">
        <f t="shared" si="233"/>
        <v>16-25</v>
      </c>
      <c r="U3357" s="7" t="s">
        <v>36</v>
      </c>
      <c r="V3357" t="str">
        <f t="shared" si="235"/>
        <v/>
      </c>
    </row>
    <row r="3358" spans="1:22">
      <c r="A3358">
        <v>118126</v>
      </c>
      <c r="B3358" t="s">
        <v>17</v>
      </c>
      <c r="C3358" t="s">
        <v>18</v>
      </c>
      <c r="D3358" t="s">
        <v>19</v>
      </c>
      <c r="H3358" t="s">
        <v>19</v>
      </c>
      <c r="J3358" t="s">
        <v>20</v>
      </c>
      <c r="K3358" s="7">
        <v>36135</v>
      </c>
      <c r="L3358" t="s">
        <v>37</v>
      </c>
      <c r="M3358" t="s">
        <v>27</v>
      </c>
      <c r="N3358" t="s">
        <v>32</v>
      </c>
      <c r="O3358" s="7">
        <v>42561</v>
      </c>
      <c r="P3358" s="7">
        <v>42838</v>
      </c>
      <c r="Q3358" t="s">
        <v>77</v>
      </c>
      <c r="R3358" s="7">
        <v>45688</v>
      </c>
      <c r="S3358" s="8">
        <f t="shared" si="234"/>
        <v>26.172602739726027</v>
      </c>
      <c r="T3358" t="str">
        <f t="shared" si="233"/>
        <v>25-35</v>
      </c>
      <c r="U3358" s="7">
        <v>42838</v>
      </c>
      <c r="V3358">
        <f t="shared" si="235"/>
        <v>199</v>
      </c>
    </row>
    <row r="3359" spans="1:22">
      <c r="A3359">
        <v>95304</v>
      </c>
      <c r="B3359" t="s">
        <v>17</v>
      </c>
      <c r="C3359" t="s">
        <v>18</v>
      </c>
      <c r="D3359" t="s">
        <v>19</v>
      </c>
      <c r="H3359" t="s">
        <v>19</v>
      </c>
      <c r="J3359" t="s">
        <v>20</v>
      </c>
      <c r="K3359" s="7">
        <v>35140</v>
      </c>
      <c r="L3359" t="s">
        <v>54</v>
      </c>
      <c r="M3359" t="s">
        <v>27</v>
      </c>
      <c r="N3359" t="s">
        <v>34</v>
      </c>
      <c r="O3359" s="7">
        <v>41367</v>
      </c>
      <c r="P3359" s="7">
        <v>43608</v>
      </c>
      <c r="Q3359" t="s">
        <v>38</v>
      </c>
      <c r="R3359" s="7">
        <v>45688</v>
      </c>
      <c r="S3359" s="8">
        <f t="shared" si="234"/>
        <v>28.898630136986302</v>
      </c>
      <c r="T3359" t="str">
        <f t="shared" si="233"/>
        <v>25-35</v>
      </c>
      <c r="U3359" s="7">
        <v>43608</v>
      </c>
      <c r="V3359">
        <f t="shared" si="235"/>
        <v>1602</v>
      </c>
    </row>
    <row r="3360" spans="1:22">
      <c r="A3360">
        <v>133625</v>
      </c>
      <c r="B3360" t="s">
        <v>17</v>
      </c>
      <c r="C3360" t="s">
        <v>18</v>
      </c>
      <c r="D3360" t="s">
        <v>19</v>
      </c>
      <c r="H3360" t="s">
        <v>19</v>
      </c>
      <c r="J3360" t="s">
        <v>20</v>
      </c>
      <c r="K3360" s="7">
        <v>37887</v>
      </c>
      <c r="L3360" t="s">
        <v>121</v>
      </c>
      <c r="M3360" t="s">
        <v>22</v>
      </c>
      <c r="N3360" t="s">
        <v>34</v>
      </c>
      <c r="O3360" s="7" t="s">
        <v>36</v>
      </c>
      <c r="P3360" s="7" t="s">
        <v>36</v>
      </c>
      <c r="Q3360" t="s">
        <v>36</v>
      </c>
      <c r="R3360" s="7">
        <v>45688</v>
      </c>
      <c r="S3360" s="8">
        <f t="shared" si="234"/>
        <v>21.372602739726027</v>
      </c>
      <c r="T3360" t="str">
        <f t="shared" si="233"/>
        <v>16-25</v>
      </c>
      <c r="U3360" s="7" t="s">
        <v>36</v>
      </c>
      <c r="V3360" t="str">
        <f t="shared" si="235"/>
        <v/>
      </c>
    </row>
    <row r="3361" spans="1:22">
      <c r="A3361">
        <v>94507</v>
      </c>
      <c r="B3361" t="s">
        <v>17</v>
      </c>
      <c r="C3361" t="s">
        <v>18</v>
      </c>
      <c r="D3361" t="s">
        <v>19</v>
      </c>
      <c r="H3361" t="s">
        <v>19</v>
      </c>
      <c r="J3361" t="s">
        <v>20</v>
      </c>
      <c r="K3361" s="7">
        <v>34733</v>
      </c>
      <c r="L3361" t="s">
        <v>59</v>
      </c>
      <c r="M3361" t="s">
        <v>27</v>
      </c>
      <c r="N3361" t="s">
        <v>34</v>
      </c>
      <c r="O3361" s="7">
        <v>41134</v>
      </c>
      <c r="P3361" s="7">
        <v>41855</v>
      </c>
      <c r="Q3361" t="s">
        <v>36</v>
      </c>
      <c r="R3361" s="7">
        <v>45688</v>
      </c>
      <c r="S3361" s="8">
        <f t="shared" si="234"/>
        <v>30.013698630136986</v>
      </c>
      <c r="T3361" t="str">
        <f t="shared" si="233"/>
        <v>25-35</v>
      </c>
      <c r="U3361" s="7">
        <v>41855</v>
      </c>
      <c r="V3361">
        <f t="shared" si="235"/>
        <v>516</v>
      </c>
    </row>
    <row r="3362" spans="1:22">
      <c r="A3362">
        <v>105426</v>
      </c>
      <c r="B3362" t="s">
        <v>17</v>
      </c>
      <c r="C3362" t="s">
        <v>18</v>
      </c>
      <c r="D3362" t="s">
        <v>19</v>
      </c>
      <c r="H3362" t="s">
        <v>19</v>
      </c>
      <c r="J3362" t="s">
        <v>20</v>
      </c>
      <c r="K3362" s="7">
        <v>24633</v>
      </c>
      <c r="L3362" t="s">
        <v>128</v>
      </c>
      <c r="M3362" t="s">
        <v>22</v>
      </c>
      <c r="N3362" t="s">
        <v>32</v>
      </c>
      <c r="O3362" s="7">
        <v>41526</v>
      </c>
      <c r="P3362" s="7">
        <v>42835</v>
      </c>
      <c r="Q3362" t="s">
        <v>24</v>
      </c>
      <c r="R3362" s="7">
        <v>45688</v>
      </c>
      <c r="S3362" s="8">
        <f t="shared" si="234"/>
        <v>57.684931506849317</v>
      </c>
      <c r="T3362" t="str">
        <f t="shared" si="233"/>
        <v>55-65</v>
      </c>
      <c r="U3362" s="7">
        <v>42835</v>
      </c>
      <c r="V3362">
        <f t="shared" si="235"/>
        <v>936</v>
      </c>
    </row>
    <row r="3363" spans="1:22">
      <c r="A3363">
        <v>82691</v>
      </c>
      <c r="B3363" t="s">
        <v>17</v>
      </c>
      <c r="C3363" t="s">
        <v>18</v>
      </c>
      <c r="D3363" t="s">
        <v>19</v>
      </c>
      <c r="H3363" t="s">
        <v>19</v>
      </c>
      <c r="J3363" t="s">
        <v>20</v>
      </c>
      <c r="L3363" t="s">
        <v>84</v>
      </c>
      <c r="M3363" t="s">
        <v>22</v>
      </c>
      <c r="N3363" t="s">
        <v>34</v>
      </c>
      <c r="O3363" s="7">
        <v>40856</v>
      </c>
      <c r="P3363" s="7">
        <v>40907</v>
      </c>
      <c r="Q3363" t="s">
        <v>36</v>
      </c>
      <c r="R3363" s="7">
        <v>45688</v>
      </c>
      <c r="S3363" s="8">
        <f t="shared" si="234"/>
        <v>125.17260273972603</v>
      </c>
      <c r="T3363" t="str">
        <f t="shared" si="233"/>
        <v>65+</v>
      </c>
      <c r="U3363" s="7">
        <v>40907</v>
      </c>
      <c r="V3363">
        <f t="shared" si="235"/>
        <v>38</v>
      </c>
    </row>
    <row r="3364" spans="1:22">
      <c r="A3364">
        <v>112581</v>
      </c>
      <c r="B3364" t="s">
        <v>17</v>
      </c>
      <c r="C3364" t="s">
        <v>18</v>
      </c>
      <c r="D3364" t="s">
        <v>19</v>
      </c>
      <c r="H3364" t="s">
        <v>19</v>
      </c>
      <c r="J3364" t="s">
        <v>20</v>
      </c>
      <c r="K3364" s="7">
        <v>29728</v>
      </c>
      <c r="L3364" t="s">
        <v>49</v>
      </c>
      <c r="M3364" t="s">
        <v>22</v>
      </c>
      <c r="N3364" t="s">
        <v>32</v>
      </c>
      <c r="O3364" s="7">
        <v>42198</v>
      </c>
      <c r="P3364" s="7">
        <v>42198</v>
      </c>
      <c r="Q3364" t="s">
        <v>24</v>
      </c>
      <c r="R3364" s="7">
        <v>45688</v>
      </c>
      <c r="S3364" s="8">
        <f t="shared" si="234"/>
        <v>43.726027397260275</v>
      </c>
      <c r="T3364" t="str">
        <f t="shared" si="233"/>
        <v>35-45</v>
      </c>
      <c r="U3364" s="7">
        <v>42198</v>
      </c>
      <c r="V3364">
        <f t="shared" si="235"/>
        <v>1</v>
      </c>
    </row>
    <row r="3365" spans="1:22">
      <c r="A3365">
        <v>43117</v>
      </c>
      <c r="B3365" t="s">
        <v>17</v>
      </c>
      <c r="C3365" t="s">
        <v>18</v>
      </c>
      <c r="D3365" t="s">
        <v>19</v>
      </c>
      <c r="H3365" t="s">
        <v>19</v>
      </c>
      <c r="J3365" t="s">
        <v>20</v>
      </c>
      <c r="K3365" s="7">
        <v>34039</v>
      </c>
      <c r="L3365" t="s">
        <v>54</v>
      </c>
      <c r="M3365" t="s">
        <v>27</v>
      </c>
      <c r="N3365" t="s">
        <v>34</v>
      </c>
      <c r="O3365" s="7">
        <v>40892</v>
      </c>
      <c r="P3365" s="7">
        <v>41667</v>
      </c>
      <c r="Q3365" t="s">
        <v>36</v>
      </c>
      <c r="R3365" s="7">
        <v>45688</v>
      </c>
      <c r="S3365" s="8">
        <f t="shared" si="234"/>
        <v>31.915068493150685</v>
      </c>
      <c r="T3365" t="str">
        <f t="shared" si="233"/>
        <v>25-35</v>
      </c>
      <c r="U3365" s="7">
        <v>41667</v>
      </c>
      <c r="V3365">
        <f t="shared" si="235"/>
        <v>554</v>
      </c>
    </row>
    <row r="3366" spans="1:22">
      <c r="A3366">
        <v>108992</v>
      </c>
      <c r="B3366" t="s">
        <v>17</v>
      </c>
      <c r="C3366" t="s">
        <v>18</v>
      </c>
      <c r="D3366" t="s">
        <v>19</v>
      </c>
      <c r="H3366" t="s">
        <v>19</v>
      </c>
      <c r="J3366" t="s">
        <v>20</v>
      </c>
      <c r="L3366" t="s">
        <v>59</v>
      </c>
      <c r="M3366" t="s">
        <v>27</v>
      </c>
      <c r="N3366" t="s">
        <v>34</v>
      </c>
      <c r="O3366" s="7">
        <v>41946</v>
      </c>
      <c r="P3366" s="7">
        <v>41946</v>
      </c>
      <c r="Q3366" t="s">
        <v>36</v>
      </c>
      <c r="R3366" s="7">
        <v>45688</v>
      </c>
      <c r="S3366" s="8">
        <f t="shared" si="234"/>
        <v>125.17260273972603</v>
      </c>
      <c r="T3366" t="str">
        <f t="shared" si="233"/>
        <v>65+</v>
      </c>
      <c r="U3366" s="7">
        <v>41946</v>
      </c>
      <c r="V3366">
        <f t="shared" si="235"/>
        <v>1</v>
      </c>
    </row>
    <row r="3367" spans="1:22">
      <c r="A3367">
        <v>112085</v>
      </c>
      <c r="B3367" t="s">
        <v>17</v>
      </c>
      <c r="C3367" t="s">
        <v>18</v>
      </c>
      <c r="D3367" t="s">
        <v>19</v>
      </c>
      <c r="H3367" t="s">
        <v>19</v>
      </c>
      <c r="J3367" t="s">
        <v>20</v>
      </c>
      <c r="K3367" s="7">
        <v>36460</v>
      </c>
      <c r="L3367" t="s">
        <v>37</v>
      </c>
      <c r="M3367" t="s">
        <v>27</v>
      </c>
      <c r="N3367" t="s">
        <v>32</v>
      </c>
      <c r="O3367" s="7">
        <v>42142</v>
      </c>
      <c r="P3367" s="7">
        <v>42419</v>
      </c>
      <c r="Q3367" t="s">
        <v>24</v>
      </c>
      <c r="R3367" s="7">
        <v>45688</v>
      </c>
      <c r="S3367" s="8">
        <f t="shared" si="234"/>
        <v>25.282191780821918</v>
      </c>
      <c r="T3367" t="str">
        <f t="shared" si="233"/>
        <v>25-35</v>
      </c>
      <c r="U3367" s="7">
        <v>42419</v>
      </c>
      <c r="V3367">
        <f t="shared" si="235"/>
        <v>200</v>
      </c>
    </row>
    <row r="3368" spans="1:22">
      <c r="A3368">
        <v>47189</v>
      </c>
      <c r="B3368" t="s">
        <v>17</v>
      </c>
      <c r="C3368" t="s">
        <v>18</v>
      </c>
      <c r="D3368" t="s">
        <v>19</v>
      </c>
      <c r="H3368" t="s">
        <v>19</v>
      </c>
      <c r="J3368" t="s">
        <v>20</v>
      </c>
      <c r="K3368" s="7">
        <v>30260</v>
      </c>
      <c r="L3368" t="s">
        <v>59</v>
      </c>
      <c r="M3368" t="s">
        <v>27</v>
      </c>
      <c r="N3368" t="s">
        <v>34</v>
      </c>
      <c r="O3368" s="7">
        <v>41283</v>
      </c>
      <c r="P3368" s="7">
        <v>42369</v>
      </c>
      <c r="Q3368" t="s">
        <v>55</v>
      </c>
      <c r="R3368" s="7">
        <v>45688</v>
      </c>
      <c r="S3368" s="8">
        <f t="shared" si="234"/>
        <v>42.268493150684932</v>
      </c>
      <c r="T3368" t="str">
        <f t="shared" si="233"/>
        <v>35-45</v>
      </c>
      <c r="U3368" s="7">
        <v>42369</v>
      </c>
      <c r="V3368">
        <f t="shared" si="235"/>
        <v>777</v>
      </c>
    </row>
    <row r="3369" spans="1:22">
      <c r="A3369">
        <v>6393</v>
      </c>
      <c r="B3369" t="s">
        <v>17</v>
      </c>
      <c r="C3369" t="s">
        <v>18</v>
      </c>
      <c r="D3369" t="s">
        <v>19</v>
      </c>
      <c r="H3369" t="s">
        <v>19</v>
      </c>
      <c r="J3369" t="s">
        <v>85</v>
      </c>
      <c r="L3369" t="s">
        <v>26</v>
      </c>
      <c r="M3369" t="s">
        <v>27</v>
      </c>
      <c r="N3369" t="s">
        <v>32</v>
      </c>
      <c r="O3369" s="7">
        <v>1</v>
      </c>
      <c r="P3369" s="7">
        <v>1</v>
      </c>
      <c r="Q3369" t="s">
        <v>36</v>
      </c>
      <c r="R3369" s="7">
        <v>45688</v>
      </c>
      <c r="S3369" s="8">
        <f t="shared" si="234"/>
        <v>125.17260273972603</v>
      </c>
      <c r="T3369" t="str">
        <f t="shared" si="233"/>
        <v>65+</v>
      </c>
      <c r="U3369" s="7">
        <v>1</v>
      </c>
    </row>
    <row r="3370" spans="1:22">
      <c r="A3370">
        <v>165612</v>
      </c>
      <c r="B3370" t="s">
        <v>17</v>
      </c>
      <c r="C3370" t="s">
        <v>25</v>
      </c>
      <c r="D3370" t="s">
        <v>19</v>
      </c>
      <c r="H3370" t="s">
        <v>19</v>
      </c>
      <c r="J3370" t="s">
        <v>30</v>
      </c>
      <c r="K3370" s="7">
        <v>40308</v>
      </c>
      <c r="L3370" t="s">
        <v>66</v>
      </c>
      <c r="M3370" t="s">
        <v>57</v>
      </c>
      <c r="N3370" t="s">
        <v>34</v>
      </c>
      <c r="O3370" s="7">
        <v>45261</v>
      </c>
      <c r="P3370" s="7" t="s">
        <v>29</v>
      </c>
      <c r="Q3370" t="s">
        <v>24</v>
      </c>
      <c r="R3370" s="7">
        <v>45688</v>
      </c>
      <c r="S3370" s="8">
        <f t="shared" si="234"/>
        <v>14.739726027397261</v>
      </c>
      <c r="T3370" t="str">
        <f t="shared" si="233"/>
        <v/>
      </c>
      <c r="U3370" s="7">
        <f>R3370</f>
        <v>45688</v>
      </c>
      <c r="V3370">
        <f t="shared" si="235"/>
        <v>306</v>
      </c>
    </row>
    <row r="3371" spans="1:22">
      <c r="A3371">
        <v>121622</v>
      </c>
      <c r="B3371" t="s">
        <v>17</v>
      </c>
      <c r="C3371" t="s">
        <v>18</v>
      </c>
      <c r="D3371" t="s">
        <v>19</v>
      </c>
      <c r="H3371" t="s">
        <v>19</v>
      </c>
      <c r="J3371" t="s">
        <v>30</v>
      </c>
      <c r="K3371" s="7">
        <v>34206</v>
      </c>
      <c r="L3371" t="s">
        <v>314</v>
      </c>
      <c r="M3371" t="s">
        <v>23</v>
      </c>
      <c r="N3371" t="s">
        <v>34</v>
      </c>
      <c r="O3371" s="7">
        <v>41950</v>
      </c>
      <c r="P3371" s="7">
        <v>43183</v>
      </c>
      <c r="Q3371" t="s">
        <v>24</v>
      </c>
      <c r="R3371" s="7">
        <v>45688</v>
      </c>
      <c r="S3371" s="8">
        <f t="shared" si="234"/>
        <v>31.457534246575342</v>
      </c>
      <c r="T3371" t="str">
        <f t="shared" si="233"/>
        <v>25-35</v>
      </c>
      <c r="U3371" s="7">
        <v>43183</v>
      </c>
      <c r="V3371">
        <f t="shared" si="235"/>
        <v>881</v>
      </c>
    </row>
    <row r="3372" spans="1:22">
      <c r="A3372">
        <v>142578</v>
      </c>
      <c r="B3372" t="s">
        <v>17</v>
      </c>
      <c r="C3372" t="s">
        <v>18</v>
      </c>
      <c r="D3372" t="s">
        <v>19</v>
      </c>
      <c r="H3372" t="s">
        <v>19</v>
      </c>
      <c r="J3372" t="s">
        <v>30</v>
      </c>
      <c r="K3372" s="7">
        <v>35418</v>
      </c>
      <c r="L3372" t="s">
        <v>287</v>
      </c>
      <c r="M3372" t="s">
        <v>57</v>
      </c>
      <c r="N3372" t="s">
        <v>34</v>
      </c>
      <c r="O3372" s="7" t="s">
        <v>36</v>
      </c>
      <c r="P3372" s="7" t="s">
        <v>36</v>
      </c>
      <c r="Q3372" t="s">
        <v>36</v>
      </c>
      <c r="R3372" s="7">
        <v>45688</v>
      </c>
      <c r="S3372" s="8">
        <f t="shared" si="234"/>
        <v>28.136986301369863</v>
      </c>
      <c r="T3372" t="str">
        <f t="shared" si="233"/>
        <v>25-35</v>
      </c>
      <c r="U3372" s="7" t="s">
        <v>36</v>
      </c>
      <c r="V3372" t="str">
        <f t="shared" si="235"/>
        <v/>
      </c>
    </row>
    <row r="3373" spans="1:22">
      <c r="A3373">
        <v>159816</v>
      </c>
      <c r="B3373" t="s">
        <v>17</v>
      </c>
      <c r="C3373" t="s">
        <v>18</v>
      </c>
      <c r="D3373" t="s">
        <v>19</v>
      </c>
      <c r="H3373" t="s">
        <v>19</v>
      </c>
      <c r="J3373" t="s">
        <v>30</v>
      </c>
      <c r="K3373" s="7">
        <v>22761</v>
      </c>
      <c r="L3373" t="s">
        <v>37</v>
      </c>
      <c r="M3373" t="s">
        <v>27</v>
      </c>
      <c r="N3373" t="s">
        <v>34</v>
      </c>
      <c r="O3373" s="7" t="s">
        <v>36</v>
      </c>
      <c r="P3373" s="7" t="s">
        <v>36</v>
      </c>
      <c r="Q3373" t="s">
        <v>36</v>
      </c>
      <c r="R3373" s="7">
        <v>45688</v>
      </c>
      <c r="S3373" s="8">
        <f t="shared" si="234"/>
        <v>62.813698630136983</v>
      </c>
      <c r="T3373" t="str">
        <f t="shared" si="233"/>
        <v>55-65</v>
      </c>
      <c r="U3373" s="7" t="s">
        <v>36</v>
      </c>
      <c r="V3373" t="str">
        <f t="shared" si="235"/>
        <v/>
      </c>
    </row>
    <row r="3374" spans="1:22">
      <c r="A3374">
        <v>106300</v>
      </c>
      <c r="B3374" t="s">
        <v>17</v>
      </c>
      <c r="C3374" t="s">
        <v>18</v>
      </c>
      <c r="D3374" t="s">
        <v>19</v>
      </c>
      <c r="H3374" t="s">
        <v>19</v>
      </c>
      <c r="J3374" t="s">
        <v>20</v>
      </c>
      <c r="K3374" s="7">
        <v>17231</v>
      </c>
      <c r="L3374" t="s">
        <v>21</v>
      </c>
      <c r="M3374" t="s">
        <v>22</v>
      </c>
      <c r="N3374" t="s">
        <v>32</v>
      </c>
      <c r="O3374" s="7">
        <v>41570</v>
      </c>
      <c r="P3374" s="7">
        <v>44664</v>
      </c>
      <c r="Q3374" t="s">
        <v>24</v>
      </c>
      <c r="R3374" s="7">
        <v>45688</v>
      </c>
      <c r="S3374" s="8">
        <f t="shared" si="234"/>
        <v>77.964383561643842</v>
      </c>
      <c r="T3374" t="str">
        <f t="shared" si="233"/>
        <v>65+</v>
      </c>
      <c r="U3374" s="7">
        <v>44664</v>
      </c>
      <c r="V3374">
        <f t="shared" si="235"/>
        <v>2211</v>
      </c>
    </row>
    <row r="3375" spans="1:22">
      <c r="A3375">
        <v>80850</v>
      </c>
      <c r="B3375" t="s">
        <v>17</v>
      </c>
      <c r="C3375" t="s">
        <v>18</v>
      </c>
      <c r="D3375" t="s">
        <v>19</v>
      </c>
      <c r="H3375" t="s">
        <v>19</v>
      </c>
      <c r="J3375" t="s">
        <v>20</v>
      </c>
      <c r="K3375" s="7">
        <v>12284</v>
      </c>
      <c r="L3375" t="s">
        <v>82</v>
      </c>
      <c r="M3375" t="s">
        <v>27</v>
      </c>
      <c r="N3375" t="s">
        <v>34</v>
      </c>
      <c r="O3375" s="7">
        <v>39658</v>
      </c>
      <c r="P3375" s="7">
        <v>43739</v>
      </c>
      <c r="Q3375" t="s">
        <v>24</v>
      </c>
      <c r="R3375" s="7">
        <v>45688</v>
      </c>
      <c r="S3375" s="8">
        <f t="shared" si="234"/>
        <v>91.517808219178079</v>
      </c>
      <c r="T3375" t="str">
        <f t="shared" si="233"/>
        <v>65+</v>
      </c>
      <c r="U3375" s="7">
        <v>43739</v>
      </c>
      <c r="V3375">
        <f t="shared" si="235"/>
        <v>2916</v>
      </c>
    </row>
    <row r="3376" spans="1:22">
      <c r="A3376">
        <v>80851</v>
      </c>
      <c r="B3376" t="s">
        <v>17</v>
      </c>
      <c r="C3376" t="s">
        <v>18</v>
      </c>
      <c r="D3376" t="s">
        <v>19</v>
      </c>
      <c r="H3376" t="s">
        <v>19</v>
      </c>
      <c r="J3376" t="s">
        <v>20</v>
      </c>
      <c r="K3376" s="7">
        <v>14365</v>
      </c>
      <c r="L3376" t="s">
        <v>67</v>
      </c>
      <c r="M3376" t="s">
        <v>22</v>
      </c>
      <c r="N3376" t="s">
        <v>32</v>
      </c>
      <c r="O3376" s="7">
        <v>40057</v>
      </c>
      <c r="P3376" s="7">
        <v>43358</v>
      </c>
      <c r="Q3376" t="s">
        <v>24</v>
      </c>
      <c r="R3376" s="7">
        <v>45688</v>
      </c>
      <c r="S3376" s="8">
        <f t="shared" si="234"/>
        <v>85.816438356164383</v>
      </c>
      <c r="T3376" t="str">
        <f t="shared" si="233"/>
        <v>65+</v>
      </c>
      <c r="U3376" s="7">
        <v>43358</v>
      </c>
      <c r="V3376">
        <f t="shared" si="235"/>
        <v>2359</v>
      </c>
    </row>
    <row r="3377" spans="1:22">
      <c r="A3377">
        <v>111867</v>
      </c>
      <c r="B3377" t="s">
        <v>17</v>
      </c>
      <c r="C3377" t="s">
        <v>18</v>
      </c>
      <c r="D3377" t="s">
        <v>19</v>
      </c>
      <c r="H3377" t="s">
        <v>19</v>
      </c>
      <c r="J3377" t="s">
        <v>20</v>
      </c>
      <c r="K3377" s="7">
        <v>26567</v>
      </c>
      <c r="L3377" t="s">
        <v>21</v>
      </c>
      <c r="M3377" t="s">
        <v>22</v>
      </c>
      <c r="N3377" t="s">
        <v>34</v>
      </c>
      <c r="O3377" s="7">
        <v>42123</v>
      </c>
      <c r="P3377" s="7">
        <v>42573</v>
      </c>
      <c r="Q3377" t="s">
        <v>24</v>
      </c>
      <c r="R3377" s="7">
        <v>45688</v>
      </c>
      <c r="S3377" s="8">
        <f t="shared" si="234"/>
        <v>52.386301369863013</v>
      </c>
      <c r="T3377" t="str">
        <f t="shared" si="233"/>
        <v>45-55</v>
      </c>
      <c r="U3377" s="7">
        <v>42573</v>
      </c>
      <c r="V3377">
        <f t="shared" si="235"/>
        <v>323</v>
      </c>
    </row>
    <row r="3378" spans="1:22">
      <c r="A3378">
        <v>111345</v>
      </c>
      <c r="B3378" t="s">
        <v>17</v>
      </c>
      <c r="C3378" t="s">
        <v>18</v>
      </c>
      <c r="D3378" t="s">
        <v>19</v>
      </c>
      <c r="H3378" t="s">
        <v>19</v>
      </c>
      <c r="J3378" t="s">
        <v>20</v>
      </c>
      <c r="K3378" s="7">
        <v>18887</v>
      </c>
      <c r="L3378" t="s">
        <v>84</v>
      </c>
      <c r="M3378" t="s">
        <v>22</v>
      </c>
      <c r="N3378" t="s">
        <v>32</v>
      </c>
      <c r="O3378" s="7">
        <v>42090</v>
      </c>
      <c r="P3378" s="7">
        <v>42674</v>
      </c>
      <c r="Q3378" t="s">
        <v>24</v>
      </c>
      <c r="R3378" s="7">
        <v>45688</v>
      </c>
      <c r="S3378" s="8">
        <f t="shared" si="234"/>
        <v>73.427397260273978</v>
      </c>
      <c r="T3378" t="str">
        <f t="shared" si="233"/>
        <v>65+</v>
      </c>
      <c r="U3378" s="7">
        <v>42674</v>
      </c>
      <c r="V3378">
        <f t="shared" si="235"/>
        <v>417</v>
      </c>
    </row>
    <row r="3379" spans="1:22">
      <c r="A3379">
        <v>161853</v>
      </c>
      <c r="B3379" t="s">
        <v>17</v>
      </c>
      <c r="C3379" t="s">
        <v>25</v>
      </c>
      <c r="D3379" t="s">
        <v>19</v>
      </c>
      <c r="H3379" t="s">
        <v>19</v>
      </c>
      <c r="J3379" t="s">
        <v>127</v>
      </c>
      <c r="K3379" s="7">
        <v>39290</v>
      </c>
      <c r="L3379" t="s">
        <v>102</v>
      </c>
      <c r="M3379" t="s">
        <v>22</v>
      </c>
      <c r="N3379" t="s">
        <v>36</v>
      </c>
      <c r="O3379" s="7">
        <v>45107</v>
      </c>
      <c r="P3379" s="7" t="s">
        <v>29</v>
      </c>
      <c r="Q3379" t="s">
        <v>24</v>
      </c>
      <c r="R3379" s="7">
        <v>45688</v>
      </c>
      <c r="S3379" s="8">
        <f t="shared" si="234"/>
        <v>17.528767123287672</v>
      </c>
      <c r="T3379" t="str">
        <f t="shared" si="233"/>
        <v>16-25</v>
      </c>
      <c r="U3379" s="7">
        <f>R3379</f>
        <v>45688</v>
      </c>
      <c r="V3379">
        <f t="shared" si="235"/>
        <v>416</v>
      </c>
    </row>
    <row r="3380" spans="1:22">
      <c r="A3380">
        <v>169093</v>
      </c>
      <c r="B3380" t="s">
        <v>17</v>
      </c>
      <c r="C3380" t="s">
        <v>18</v>
      </c>
      <c r="D3380" t="s">
        <v>19</v>
      </c>
      <c r="H3380" t="s">
        <v>19</v>
      </c>
      <c r="J3380" t="s">
        <v>20</v>
      </c>
      <c r="K3380" s="7">
        <v>39310</v>
      </c>
      <c r="L3380" t="s">
        <v>37</v>
      </c>
      <c r="M3380" t="s">
        <v>27</v>
      </c>
      <c r="N3380" t="s">
        <v>34</v>
      </c>
      <c r="O3380" s="7" t="s">
        <v>36</v>
      </c>
      <c r="P3380" s="7" t="s">
        <v>36</v>
      </c>
      <c r="Q3380" t="s">
        <v>36</v>
      </c>
      <c r="R3380" s="7">
        <v>45688</v>
      </c>
      <c r="S3380" s="8">
        <f t="shared" si="234"/>
        <v>17.473972602739725</v>
      </c>
      <c r="T3380" t="str">
        <f t="shared" si="233"/>
        <v>16-25</v>
      </c>
      <c r="U3380" s="7" t="s">
        <v>36</v>
      </c>
      <c r="V3380" t="str">
        <f t="shared" si="235"/>
        <v/>
      </c>
    </row>
    <row r="3381" spans="1:22">
      <c r="A3381">
        <v>106652</v>
      </c>
      <c r="B3381" t="s">
        <v>17</v>
      </c>
      <c r="C3381" t="s">
        <v>18</v>
      </c>
      <c r="D3381" t="s">
        <v>19</v>
      </c>
      <c r="H3381" t="s">
        <v>19</v>
      </c>
      <c r="J3381" t="s">
        <v>30</v>
      </c>
      <c r="K3381" s="7">
        <v>36263</v>
      </c>
      <c r="L3381" t="s">
        <v>37</v>
      </c>
      <c r="M3381" t="s">
        <v>27</v>
      </c>
      <c r="N3381" t="s">
        <v>32</v>
      </c>
      <c r="O3381" s="7">
        <v>41622</v>
      </c>
      <c r="P3381" s="7">
        <v>42986</v>
      </c>
      <c r="Q3381" t="s">
        <v>24</v>
      </c>
      <c r="R3381" s="7">
        <v>45688</v>
      </c>
      <c r="S3381" s="8">
        <f t="shared" si="234"/>
        <v>25.82191780821918</v>
      </c>
      <c r="T3381" t="str">
        <f t="shared" si="233"/>
        <v>25-35</v>
      </c>
      <c r="U3381" s="7">
        <v>42986</v>
      </c>
      <c r="V3381">
        <f t="shared" si="235"/>
        <v>975</v>
      </c>
    </row>
    <row r="3382" spans="1:22">
      <c r="A3382">
        <v>139074</v>
      </c>
      <c r="B3382" t="s">
        <v>17</v>
      </c>
      <c r="C3382" t="s">
        <v>18</v>
      </c>
      <c r="D3382" t="s">
        <v>19</v>
      </c>
      <c r="H3382" t="s">
        <v>19</v>
      </c>
      <c r="J3382" t="s">
        <v>30</v>
      </c>
      <c r="K3382" s="7">
        <v>38135</v>
      </c>
      <c r="L3382" t="s">
        <v>67</v>
      </c>
      <c r="M3382" t="s">
        <v>22</v>
      </c>
      <c r="N3382" t="s">
        <v>34</v>
      </c>
      <c r="O3382" s="7">
        <v>43715</v>
      </c>
      <c r="P3382" s="7">
        <v>43902</v>
      </c>
      <c r="Q3382" t="s">
        <v>24</v>
      </c>
      <c r="R3382" s="7">
        <v>45688</v>
      </c>
      <c r="S3382" s="8">
        <f t="shared" si="234"/>
        <v>20.693150684931506</v>
      </c>
      <c r="T3382" t="str">
        <f t="shared" si="233"/>
        <v>16-25</v>
      </c>
      <c r="U3382" s="7">
        <v>43902</v>
      </c>
      <c r="V3382">
        <f t="shared" si="235"/>
        <v>134</v>
      </c>
    </row>
    <row r="3383" spans="1:22">
      <c r="A3383">
        <v>93918</v>
      </c>
      <c r="B3383" t="s">
        <v>17</v>
      </c>
      <c r="C3383" t="s">
        <v>18</v>
      </c>
      <c r="D3383" t="s">
        <v>19</v>
      </c>
      <c r="H3383" t="s">
        <v>19</v>
      </c>
      <c r="J3383" t="s">
        <v>30</v>
      </c>
      <c r="L3383" t="s">
        <v>67</v>
      </c>
      <c r="M3383" t="s">
        <v>22</v>
      </c>
      <c r="N3383" t="s">
        <v>34</v>
      </c>
      <c r="O3383" s="7">
        <v>41228</v>
      </c>
      <c r="P3383" s="7">
        <v>41228</v>
      </c>
      <c r="Q3383" t="s">
        <v>36</v>
      </c>
      <c r="R3383" s="7">
        <v>45688</v>
      </c>
      <c r="S3383" s="8">
        <f t="shared" si="234"/>
        <v>125.17260273972603</v>
      </c>
      <c r="T3383" t="str">
        <f t="shared" si="233"/>
        <v>65+</v>
      </c>
      <c r="U3383" s="7">
        <v>41228</v>
      </c>
      <c r="V3383">
        <f t="shared" si="235"/>
        <v>1</v>
      </c>
    </row>
    <row r="3384" spans="1:22">
      <c r="A3384">
        <v>106717</v>
      </c>
      <c r="B3384" t="s">
        <v>17</v>
      </c>
      <c r="C3384" t="s">
        <v>18</v>
      </c>
      <c r="D3384" t="s">
        <v>19</v>
      </c>
      <c r="H3384" t="s">
        <v>19</v>
      </c>
      <c r="J3384" t="s">
        <v>30</v>
      </c>
      <c r="K3384" s="7">
        <v>36358</v>
      </c>
      <c r="L3384" t="s">
        <v>26</v>
      </c>
      <c r="M3384" t="s">
        <v>27</v>
      </c>
      <c r="N3384" t="s">
        <v>34</v>
      </c>
      <c r="O3384" s="7">
        <v>41636</v>
      </c>
      <c r="P3384" s="7">
        <v>42095</v>
      </c>
      <c r="Q3384" t="s">
        <v>24</v>
      </c>
      <c r="R3384" s="7">
        <v>45688</v>
      </c>
      <c r="S3384" s="8">
        <f t="shared" si="234"/>
        <v>25.561643835616437</v>
      </c>
      <c r="T3384" t="str">
        <f t="shared" si="233"/>
        <v>25-35</v>
      </c>
      <c r="U3384" s="7">
        <v>42095</v>
      </c>
      <c r="V3384">
        <f t="shared" si="235"/>
        <v>328</v>
      </c>
    </row>
    <row r="3385" spans="1:22">
      <c r="A3385">
        <v>82052</v>
      </c>
      <c r="B3385" t="s">
        <v>17</v>
      </c>
      <c r="C3385" t="s">
        <v>18</v>
      </c>
      <c r="D3385" t="s">
        <v>46</v>
      </c>
      <c r="E3385" t="s">
        <v>315</v>
      </c>
      <c r="F3385" t="s">
        <v>149</v>
      </c>
      <c r="G3385" t="s">
        <v>145</v>
      </c>
      <c r="H3385" t="s">
        <v>19</v>
      </c>
      <c r="J3385" t="s">
        <v>30</v>
      </c>
      <c r="L3385" t="s">
        <v>26</v>
      </c>
      <c r="M3385" t="s">
        <v>27</v>
      </c>
      <c r="N3385" t="s">
        <v>32</v>
      </c>
      <c r="O3385" s="7">
        <v>37956</v>
      </c>
      <c r="P3385" s="7">
        <v>40949</v>
      </c>
      <c r="Q3385" t="s">
        <v>38</v>
      </c>
      <c r="R3385" s="7">
        <v>45688</v>
      </c>
      <c r="S3385" s="8">
        <f t="shared" si="234"/>
        <v>125.17260273972603</v>
      </c>
      <c r="T3385" t="str">
        <f t="shared" si="233"/>
        <v>65+</v>
      </c>
      <c r="U3385" s="7">
        <v>40949</v>
      </c>
      <c r="V3385">
        <f t="shared" si="235"/>
        <v>2140</v>
      </c>
    </row>
    <row r="3386" spans="1:22">
      <c r="A3386">
        <v>156639</v>
      </c>
      <c r="B3386" t="s">
        <v>17</v>
      </c>
      <c r="C3386" t="s">
        <v>25</v>
      </c>
      <c r="D3386" t="s">
        <v>19</v>
      </c>
      <c r="H3386" t="s">
        <v>19</v>
      </c>
      <c r="J3386" t="s">
        <v>20</v>
      </c>
      <c r="K3386" s="7">
        <v>22952</v>
      </c>
      <c r="L3386" t="s">
        <v>65</v>
      </c>
      <c r="M3386" t="s">
        <v>27</v>
      </c>
      <c r="N3386" t="s">
        <v>34</v>
      </c>
      <c r="O3386" s="7">
        <v>44768</v>
      </c>
      <c r="P3386" s="7" t="s">
        <v>29</v>
      </c>
      <c r="Q3386" t="s">
        <v>24</v>
      </c>
      <c r="R3386" s="7">
        <v>45688</v>
      </c>
      <c r="S3386" s="8">
        <f t="shared" si="234"/>
        <v>62.290410958904111</v>
      </c>
      <c r="T3386" t="str">
        <f t="shared" si="233"/>
        <v>55-65</v>
      </c>
      <c r="U3386" s="7">
        <f>R3386</f>
        <v>45688</v>
      </c>
      <c r="V3386">
        <f t="shared" si="235"/>
        <v>659</v>
      </c>
    </row>
    <row r="3387" spans="1:22">
      <c r="A3387">
        <v>100898</v>
      </c>
      <c r="B3387" t="s">
        <v>17</v>
      </c>
      <c r="C3387" t="s">
        <v>18</v>
      </c>
      <c r="D3387" t="s">
        <v>19</v>
      </c>
      <c r="H3387" t="s">
        <v>19</v>
      </c>
      <c r="J3387" t="s">
        <v>20</v>
      </c>
      <c r="K3387" s="7">
        <v>17665</v>
      </c>
      <c r="L3387" t="s">
        <v>21</v>
      </c>
      <c r="M3387" t="s">
        <v>22</v>
      </c>
      <c r="N3387" t="s">
        <v>34</v>
      </c>
      <c r="O3387" s="7">
        <v>41144</v>
      </c>
      <c r="P3387" s="7">
        <v>42005</v>
      </c>
      <c r="Q3387" t="s">
        <v>24</v>
      </c>
      <c r="R3387" s="7">
        <v>45688</v>
      </c>
      <c r="S3387" s="8">
        <f t="shared" si="234"/>
        <v>76.775342465753425</v>
      </c>
      <c r="T3387" t="str">
        <f t="shared" si="233"/>
        <v>65+</v>
      </c>
      <c r="U3387" s="7">
        <v>42005</v>
      </c>
      <c r="V3387">
        <f t="shared" si="235"/>
        <v>616</v>
      </c>
    </row>
    <row r="3388" spans="1:22">
      <c r="A3388">
        <v>9801</v>
      </c>
      <c r="B3388" t="s">
        <v>17</v>
      </c>
      <c r="C3388" t="s">
        <v>18</v>
      </c>
      <c r="D3388" t="s">
        <v>19</v>
      </c>
      <c r="H3388" t="s">
        <v>19</v>
      </c>
      <c r="J3388" t="s">
        <v>20</v>
      </c>
      <c r="L3388" t="s">
        <v>26</v>
      </c>
      <c r="M3388" t="s">
        <v>27</v>
      </c>
      <c r="N3388" t="s">
        <v>32</v>
      </c>
      <c r="O3388" s="7">
        <v>1</v>
      </c>
      <c r="P3388" s="7">
        <v>1</v>
      </c>
      <c r="Q3388" t="s">
        <v>36</v>
      </c>
      <c r="R3388" s="7">
        <v>45688</v>
      </c>
      <c r="S3388" s="8">
        <f t="shared" si="234"/>
        <v>125.17260273972603</v>
      </c>
      <c r="T3388" t="str">
        <f t="shared" si="233"/>
        <v>65+</v>
      </c>
      <c r="U3388" s="7">
        <v>1</v>
      </c>
    </row>
    <row r="3389" spans="1:22">
      <c r="A3389">
        <v>80852</v>
      </c>
      <c r="B3389" t="s">
        <v>17</v>
      </c>
      <c r="C3389" t="s">
        <v>18</v>
      </c>
      <c r="D3389" t="s">
        <v>19</v>
      </c>
      <c r="H3389" t="s">
        <v>19</v>
      </c>
      <c r="J3389" t="s">
        <v>20</v>
      </c>
      <c r="K3389" s="7">
        <v>13478</v>
      </c>
      <c r="L3389" t="s">
        <v>54</v>
      </c>
      <c r="M3389" t="s">
        <v>27</v>
      </c>
      <c r="N3389" t="s">
        <v>34</v>
      </c>
      <c r="O3389" s="7">
        <v>40503</v>
      </c>
      <c r="P3389" s="7">
        <v>43185</v>
      </c>
      <c r="Q3389" t="s">
        <v>24</v>
      </c>
      <c r="R3389" s="7">
        <v>45688</v>
      </c>
      <c r="S3389" s="8">
        <f t="shared" si="234"/>
        <v>88.246575342465746</v>
      </c>
      <c r="T3389" t="str">
        <f t="shared" si="233"/>
        <v>65+</v>
      </c>
      <c r="U3389" s="7">
        <v>43185</v>
      </c>
      <c r="V3389">
        <f t="shared" si="235"/>
        <v>1916</v>
      </c>
    </row>
    <row r="3390" spans="1:22">
      <c r="A3390">
        <v>95432</v>
      </c>
      <c r="B3390" t="s">
        <v>17</v>
      </c>
      <c r="C3390" t="s">
        <v>18</v>
      </c>
      <c r="D3390" t="s">
        <v>19</v>
      </c>
      <c r="H3390" t="s">
        <v>19</v>
      </c>
      <c r="J3390" t="s">
        <v>20</v>
      </c>
      <c r="K3390" s="7">
        <v>16665</v>
      </c>
      <c r="L3390" t="s">
        <v>65</v>
      </c>
      <c r="M3390" t="s">
        <v>27</v>
      </c>
      <c r="N3390" t="s">
        <v>34</v>
      </c>
      <c r="O3390" s="7">
        <v>42760</v>
      </c>
      <c r="P3390" s="7">
        <v>43390</v>
      </c>
      <c r="Q3390" t="s">
        <v>41</v>
      </c>
      <c r="R3390" s="7">
        <v>45688</v>
      </c>
      <c r="S3390" s="8">
        <f t="shared" si="234"/>
        <v>79.515068493150679</v>
      </c>
      <c r="T3390" t="str">
        <f t="shared" si="233"/>
        <v>65+</v>
      </c>
      <c r="U3390" s="7">
        <v>43390</v>
      </c>
      <c r="V3390">
        <f t="shared" si="235"/>
        <v>451</v>
      </c>
    </row>
    <row r="3391" spans="1:22">
      <c r="A3391">
        <v>114617</v>
      </c>
      <c r="B3391" t="s">
        <v>17</v>
      </c>
      <c r="C3391" t="s">
        <v>18</v>
      </c>
      <c r="D3391" t="s">
        <v>19</v>
      </c>
      <c r="H3391" t="s">
        <v>19</v>
      </c>
      <c r="J3391" t="s">
        <v>20</v>
      </c>
      <c r="L3391" t="s">
        <v>37</v>
      </c>
      <c r="M3391" t="s">
        <v>27</v>
      </c>
      <c r="N3391" t="s">
        <v>32</v>
      </c>
      <c r="O3391" s="7">
        <v>42501</v>
      </c>
      <c r="P3391" s="7">
        <v>42501</v>
      </c>
      <c r="Q3391" t="s">
        <v>36</v>
      </c>
      <c r="R3391" s="7">
        <v>45688</v>
      </c>
      <c r="S3391" s="8">
        <f t="shared" si="234"/>
        <v>125.17260273972603</v>
      </c>
      <c r="T3391" t="str">
        <f t="shared" si="233"/>
        <v>65+</v>
      </c>
      <c r="U3391" s="7">
        <v>42501</v>
      </c>
      <c r="V3391">
        <f t="shared" si="235"/>
        <v>1</v>
      </c>
    </row>
    <row r="3392" spans="1:22">
      <c r="A3392">
        <v>80853</v>
      </c>
      <c r="B3392" t="s">
        <v>17</v>
      </c>
      <c r="C3392" t="s">
        <v>18</v>
      </c>
      <c r="D3392" t="s">
        <v>19</v>
      </c>
      <c r="H3392" t="s">
        <v>19</v>
      </c>
      <c r="J3392" t="s">
        <v>20</v>
      </c>
      <c r="K3392" s="7">
        <v>24353</v>
      </c>
      <c r="L3392" t="s">
        <v>26</v>
      </c>
      <c r="M3392" t="s">
        <v>27</v>
      </c>
      <c r="N3392" t="s">
        <v>86</v>
      </c>
      <c r="O3392" s="7">
        <v>38208</v>
      </c>
      <c r="P3392" s="7">
        <v>41219</v>
      </c>
      <c r="Q3392" t="s">
        <v>36</v>
      </c>
      <c r="R3392" s="7">
        <v>45688</v>
      </c>
      <c r="S3392" s="8">
        <f t="shared" si="234"/>
        <v>58.452054794520549</v>
      </c>
      <c r="T3392" t="str">
        <f t="shared" si="233"/>
        <v>55-65</v>
      </c>
      <c r="U3392" s="7">
        <v>41219</v>
      </c>
      <c r="V3392">
        <f t="shared" si="235"/>
        <v>2152</v>
      </c>
    </row>
    <row r="3393" spans="1:22">
      <c r="A3393">
        <v>102538</v>
      </c>
      <c r="B3393" t="s">
        <v>17</v>
      </c>
      <c r="C3393" t="s">
        <v>18</v>
      </c>
      <c r="D3393" t="s">
        <v>19</v>
      </c>
      <c r="H3393" t="s">
        <v>19</v>
      </c>
      <c r="J3393" t="s">
        <v>20</v>
      </c>
      <c r="K3393" s="7">
        <v>21290</v>
      </c>
      <c r="L3393" t="s">
        <v>37</v>
      </c>
      <c r="M3393" t="s">
        <v>27</v>
      </c>
      <c r="N3393" t="s">
        <v>32</v>
      </c>
      <c r="O3393" s="7">
        <v>41289</v>
      </c>
      <c r="P3393" s="7">
        <v>41509</v>
      </c>
      <c r="Q3393" t="s">
        <v>36</v>
      </c>
      <c r="R3393" s="7">
        <v>45688</v>
      </c>
      <c r="S3393" s="8">
        <f t="shared" si="234"/>
        <v>66.843835616438355</v>
      </c>
      <c r="T3393" t="str">
        <f t="shared" si="233"/>
        <v>65+</v>
      </c>
      <c r="U3393" s="7">
        <v>41509</v>
      </c>
      <c r="V3393">
        <f t="shared" si="235"/>
        <v>159</v>
      </c>
    </row>
    <row r="3394" spans="1:22">
      <c r="A3394">
        <v>7605</v>
      </c>
      <c r="B3394" t="s">
        <v>17</v>
      </c>
      <c r="C3394" t="s">
        <v>25</v>
      </c>
      <c r="D3394" t="s">
        <v>19</v>
      </c>
      <c r="H3394" t="s">
        <v>19</v>
      </c>
      <c r="J3394" t="s">
        <v>20</v>
      </c>
      <c r="K3394" s="7">
        <v>13843</v>
      </c>
      <c r="L3394" t="s">
        <v>26</v>
      </c>
      <c r="M3394" t="s">
        <v>27</v>
      </c>
      <c r="N3394" t="s">
        <v>34</v>
      </c>
      <c r="O3394" s="7">
        <v>36991</v>
      </c>
      <c r="P3394" s="7" t="s">
        <v>29</v>
      </c>
      <c r="Q3394" t="s">
        <v>38</v>
      </c>
      <c r="R3394" s="7">
        <v>45688</v>
      </c>
      <c r="S3394" s="8">
        <f t="shared" si="234"/>
        <v>87.246575342465746</v>
      </c>
      <c r="T3394" t="str">
        <f t="shared" ref="T3394:T3457" si="236">IFERROR(VLOOKUP(S3394,Age_Group_Arr,2,TRUE),"")</f>
        <v>65+</v>
      </c>
      <c r="U3394" s="7">
        <f t="shared" ref="U3394:U3395" si="237">R3394</f>
        <v>45688</v>
      </c>
      <c r="V3394">
        <f t="shared" si="235"/>
        <v>6214</v>
      </c>
    </row>
    <row r="3395" spans="1:22">
      <c r="A3395">
        <v>164915</v>
      </c>
      <c r="B3395" t="s">
        <v>17</v>
      </c>
      <c r="C3395" t="s">
        <v>25</v>
      </c>
      <c r="D3395" t="s">
        <v>19</v>
      </c>
      <c r="H3395" t="s">
        <v>19</v>
      </c>
      <c r="J3395" t="s">
        <v>20</v>
      </c>
      <c r="K3395" s="7">
        <v>39943</v>
      </c>
      <c r="L3395" t="s">
        <v>151</v>
      </c>
      <c r="M3395" t="s">
        <v>22</v>
      </c>
      <c r="N3395" t="s">
        <v>34</v>
      </c>
      <c r="O3395" s="7">
        <v>45255</v>
      </c>
      <c r="P3395" s="7" t="s">
        <v>29</v>
      </c>
      <c r="Q3395" t="s">
        <v>24</v>
      </c>
      <c r="R3395" s="7">
        <v>45688</v>
      </c>
      <c r="S3395" s="8">
        <f t="shared" ref="S3395:S3458" si="238">(SUM(R3395-K3395)/365)</f>
        <v>15.739726027397261</v>
      </c>
      <c r="T3395" t="str">
        <f t="shared" si="236"/>
        <v/>
      </c>
      <c r="U3395" s="7">
        <f t="shared" si="237"/>
        <v>45688</v>
      </c>
      <c r="V3395">
        <f t="shared" ref="V3395:V3457" si="239">IFERROR(NETWORKDAYS(O3395,U3395,8),"")</f>
        <v>310</v>
      </c>
    </row>
    <row r="3396" spans="1:22">
      <c r="A3396">
        <v>151634</v>
      </c>
      <c r="B3396" t="s">
        <v>17</v>
      </c>
      <c r="C3396" t="s">
        <v>18</v>
      </c>
      <c r="D3396" t="s">
        <v>19</v>
      </c>
      <c r="H3396" t="s">
        <v>19</v>
      </c>
      <c r="J3396" t="s">
        <v>20</v>
      </c>
      <c r="K3396" s="7">
        <v>35422</v>
      </c>
      <c r="L3396" t="s">
        <v>60</v>
      </c>
      <c r="M3396" t="s">
        <v>27</v>
      </c>
      <c r="N3396" t="s">
        <v>34</v>
      </c>
      <c r="O3396" s="7">
        <v>44426</v>
      </c>
      <c r="P3396" s="7">
        <v>45185</v>
      </c>
      <c r="Q3396" t="s">
        <v>24</v>
      </c>
      <c r="R3396" s="7">
        <v>45688</v>
      </c>
      <c r="S3396" s="8">
        <f t="shared" si="238"/>
        <v>28.126027397260273</v>
      </c>
      <c r="T3396" t="str">
        <f t="shared" si="236"/>
        <v>25-35</v>
      </c>
      <c r="U3396" s="7">
        <v>45185</v>
      </c>
      <c r="V3396">
        <f t="shared" si="239"/>
        <v>543</v>
      </c>
    </row>
    <row r="3397" spans="1:22">
      <c r="A3397">
        <v>99599</v>
      </c>
      <c r="B3397" t="s">
        <v>17</v>
      </c>
      <c r="C3397" t="s">
        <v>18</v>
      </c>
      <c r="D3397" t="s">
        <v>19</v>
      </c>
      <c r="H3397" t="s">
        <v>19</v>
      </c>
      <c r="J3397" t="s">
        <v>30</v>
      </c>
      <c r="K3397" s="7">
        <v>34953</v>
      </c>
      <c r="L3397" t="s">
        <v>67</v>
      </c>
      <c r="M3397" t="s">
        <v>22</v>
      </c>
      <c r="N3397" t="s">
        <v>32</v>
      </c>
      <c r="O3397" s="7">
        <v>41061</v>
      </c>
      <c r="P3397" s="7">
        <v>41610</v>
      </c>
      <c r="Q3397" t="s">
        <v>36</v>
      </c>
      <c r="R3397" s="7">
        <v>45688</v>
      </c>
      <c r="S3397" s="8">
        <f t="shared" si="238"/>
        <v>29.410958904109588</v>
      </c>
      <c r="T3397" t="str">
        <f t="shared" si="236"/>
        <v>25-35</v>
      </c>
      <c r="U3397" s="7">
        <v>41610</v>
      </c>
      <c r="V3397">
        <f t="shared" si="239"/>
        <v>392</v>
      </c>
    </row>
    <row r="3398" spans="1:22">
      <c r="A3398">
        <v>103350</v>
      </c>
      <c r="B3398" t="s">
        <v>17</v>
      </c>
      <c r="C3398" t="s">
        <v>25</v>
      </c>
      <c r="D3398" t="s">
        <v>19</v>
      </c>
      <c r="H3398" t="s">
        <v>19</v>
      </c>
      <c r="J3398" t="s">
        <v>30</v>
      </c>
      <c r="K3398" s="7">
        <v>17719</v>
      </c>
      <c r="L3398" t="s">
        <v>54</v>
      </c>
      <c r="M3398" t="s">
        <v>27</v>
      </c>
      <c r="N3398" t="s">
        <v>34</v>
      </c>
      <c r="O3398" s="7">
        <v>41514</v>
      </c>
      <c r="P3398" s="7" t="s">
        <v>29</v>
      </c>
      <c r="Q3398" t="s">
        <v>41</v>
      </c>
      <c r="R3398" s="7">
        <v>45688</v>
      </c>
      <c r="S3398" s="8">
        <f t="shared" si="238"/>
        <v>76.627397260273966</v>
      </c>
      <c r="T3398" t="str">
        <f t="shared" si="236"/>
        <v>65+</v>
      </c>
      <c r="U3398" s="7">
        <f>R3398</f>
        <v>45688</v>
      </c>
      <c r="V3398">
        <f t="shared" si="239"/>
        <v>2983</v>
      </c>
    </row>
    <row r="3399" spans="1:22">
      <c r="A3399">
        <v>122555</v>
      </c>
      <c r="B3399" t="s">
        <v>17</v>
      </c>
      <c r="C3399" t="s">
        <v>18</v>
      </c>
      <c r="D3399" t="s">
        <v>19</v>
      </c>
      <c r="H3399" t="s">
        <v>19</v>
      </c>
      <c r="J3399" t="s">
        <v>30</v>
      </c>
      <c r="K3399" s="7">
        <v>21875</v>
      </c>
      <c r="L3399" t="s">
        <v>161</v>
      </c>
      <c r="M3399" t="s">
        <v>22</v>
      </c>
      <c r="N3399" t="s">
        <v>34</v>
      </c>
      <c r="O3399" s="7">
        <v>41782</v>
      </c>
      <c r="P3399" s="7">
        <v>44270</v>
      </c>
      <c r="Q3399" t="s">
        <v>24</v>
      </c>
      <c r="R3399" s="7">
        <v>45688</v>
      </c>
      <c r="S3399" s="8">
        <f t="shared" si="238"/>
        <v>65.241095890410961</v>
      </c>
      <c r="T3399" t="str">
        <f t="shared" si="236"/>
        <v>65+</v>
      </c>
      <c r="U3399" s="7">
        <v>44270</v>
      </c>
      <c r="V3399">
        <f t="shared" si="239"/>
        <v>1777</v>
      </c>
    </row>
    <row r="3400" spans="1:22">
      <c r="A3400">
        <v>116359</v>
      </c>
      <c r="B3400" t="s">
        <v>17</v>
      </c>
      <c r="C3400" t="s">
        <v>18</v>
      </c>
      <c r="D3400" t="s">
        <v>19</v>
      </c>
      <c r="H3400" t="s">
        <v>19</v>
      </c>
      <c r="J3400" t="s">
        <v>30</v>
      </c>
      <c r="K3400" s="7">
        <v>29378</v>
      </c>
      <c r="L3400" t="s">
        <v>74</v>
      </c>
      <c r="M3400" t="s">
        <v>22</v>
      </c>
      <c r="N3400" t="s">
        <v>32</v>
      </c>
      <c r="O3400" s="7">
        <v>42429</v>
      </c>
      <c r="P3400" s="7">
        <v>43656</v>
      </c>
      <c r="Q3400" t="s">
        <v>24</v>
      </c>
      <c r="R3400" s="7">
        <v>45688</v>
      </c>
      <c r="S3400" s="8">
        <f t="shared" si="238"/>
        <v>44.684931506849317</v>
      </c>
      <c r="T3400" t="str">
        <f t="shared" si="236"/>
        <v>35-45</v>
      </c>
      <c r="U3400" s="7">
        <v>43656</v>
      </c>
      <c r="V3400">
        <f t="shared" si="239"/>
        <v>878</v>
      </c>
    </row>
    <row r="3401" spans="1:22">
      <c r="A3401">
        <v>120303</v>
      </c>
      <c r="B3401" t="s">
        <v>17</v>
      </c>
      <c r="C3401" t="s">
        <v>18</v>
      </c>
      <c r="D3401" t="s">
        <v>19</v>
      </c>
      <c r="H3401" t="s">
        <v>19</v>
      </c>
      <c r="J3401" t="s">
        <v>20</v>
      </c>
      <c r="K3401" s="7">
        <v>19833</v>
      </c>
      <c r="L3401" t="s">
        <v>65</v>
      </c>
      <c r="M3401" t="s">
        <v>27</v>
      </c>
      <c r="N3401" t="s">
        <v>34</v>
      </c>
      <c r="O3401" s="7">
        <v>42781</v>
      </c>
      <c r="P3401" s="7">
        <v>42781</v>
      </c>
      <c r="Q3401" t="s">
        <v>36</v>
      </c>
      <c r="R3401" s="7">
        <v>45688</v>
      </c>
      <c r="S3401" s="8">
        <f t="shared" si="238"/>
        <v>70.835616438356169</v>
      </c>
      <c r="T3401" t="str">
        <f t="shared" si="236"/>
        <v>65+</v>
      </c>
      <c r="U3401" s="7">
        <v>42781</v>
      </c>
      <c r="V3401">
        <f t="shared" si="239"/>
        <v>1</v>
      </c>
    </row>
    <row r="3402" spans="1:22">
      <c r="A3402">
        <v>81336</v>
      </c>
      <c r="B3402" t="s">
        <v>17</v>
      </c>
      <c r="C3402" t="s">
        <v>18</v>
      </c>
      <c r="D3402" t="s">
        <v>19</v>
      </c>
      <c r="H3402" t="s">
        <v>19</v>
      </c>
      <c r="J3402" t="s">
        <v>30</v>
      </c>
      <c r="L3402" t="s">
        <v>37</v>
      </c>
      <c r="M3402" t="s">
        <v>27</v>
      </c>
      <c r="N3402" t="s">
        <v>34</v>
      </c>
      <c r="O3402" s="7">
        <v>40933</v>
      </c>
      <c r="P3402" s="7">
        <v>40933</v>
      </c>
      <c r="Q3402" t="s">
        <v>36</v>
      </c>
      <c r="R3402" s="7">
        <v>45688</v>
      </c>
      <c r="S3402" s="8">
        <f t="shared" si="238"/>
        <v>125.17260273972603</v>
      </c>
      <c r="T3402" t="str">
        <f t="shared" si="236"/>
        <v>65+</v>
      </c>
      <c r="U3402" s="7">
        <v>40933</v>
      </c>
      <c r="V3402">
        <f t="shared" si="239"/>
        <v>1</v>
      </c>
    </row>
    <row r="3403" spans="1:22">
      <c r="A3403">
        <v>168160</v>
      </c>
      <c r="B3403" t="s">
        <v>17</v>
      </c>
      <c r="C3403" t="s">
        <v>25</v>
      </c>
      <c r="D3403" t="s">
        <v>19</v>
      </c>
      <c r="H3403" t="s">
        <v>19</v>
      </c>
      <c r="J3403" t="s">
        <v>20</v>
      </c>
      <c r="K3403" s="7">
        <v>24997</v>
      </c>
      <c r="L3403" t="s">
        <v>82</v>
      </c>
      <c r="M3403" t="s">
        <v>27</v>
      </c>
      <c r="N3403" t="s">
        <v>34</v>
      </c>
      <c r="O3403" s="7">
        <v>45453</v>
      </c>
      <c r="P3403" s="7" t="s">
        <v>29</v>
      </c>
      <c r="Q3403" t="s">
        <v>24</v>
      </c>
      <c r="R3403" s="7">
        <v>45688</v>
      </c>
      <c r="S3403" s="8">
        <f t="shared" si="238"/>
        <v>56.68767123287671</v>
      </c>
      <c r="T3403" t="str">
        <f t="shared" si="236"/>
        <v>55-65</v>
      </c>
      <c r="U3403" s="7">
        <f>R3403</f>
        <v>45688</v>
      </c>
      <c r="V3403">
        <f t="shared" si="239"/>
        <v>170</v>
      </c>
    </row>
    <row r="3404" spans="1:22">
      <c r="A3404">
        <v>111582</v>
      </c>
      <c r="B3404" t="s">
        <v>17</v>
      </c>
      <c r="C3404" t="s">
        <v>18</v>
      </c>
      <c r="D3404" t="s">
        <v>19</v>
      </c>
      <c r="H3404" t="s">
        <v>19</v>
      </c>
      <c r="J3404" t="s">
        <v>20</v>
      </c>
      <c r="K3404" s="7">
        <v>35861</v>
      </c>
      <c r="L3404" t="s">
        <v>70</v>
      </c>
      <c r="M3404" t="s">
        <v>22</v>
      </c>
      <c r="N3404" t="s">
        <v>34</v>
      </c>
      <c r="O3404" s="7">
        <v>42121</v>
      </c>
      <c r="P3404" s="7">
        <v>42521</v>
      </c>
      <c r="Q3404" t="s">
        <v>24</v>
      </c>
      <c r="R3404" s="7">
        <v>45688</v>
      </c>
      <c r="S3404" s="8">
        <f t="shared" si="238"/>
        <v>26.923287671232877</v>
      </c>
      <c r="T3404" t="str">
        <f t="shared" si="236"/>
        <v>25-35</v>
      </c>
      <c r="U3404" s="7">
        <v>42521</v>
      </c>
      <c r="V3404">
        <f t="shared" si="239"/>
        <v>287</v>
      </c>
    </row>
    <row r="3405" spans="1:22">
      <c r="A3405">
        <v>128963</v>
      </c>
      <c r="B3405" t="s">
        <v>17</v>
      </c>
      <c r="C3405" t="s">
        <v>18</v>
      </c>
      <c r="D3405" t="s">
        <v>19</v>
      </c>
      <c r="H3405" t="s">
        <v>19</v>
      </c>
      <c r="J3405" t="s">
        <v>20</v>
      </c>
      <c r="K3405" s="7">
        <v>36956</v>
      </c>
      <c r="L3405" t="s">
        <v>54</v>
      </c>
      <c r="M3405" t="s">
        <v>27</v>
      </c>
      <c r="N3405" t="s">
        <v>32</v>
      </c>
      <c r="O3405" s="7" t="s">
        <v>36</v>
      </c>
      <c r="P3405" s="7" t="s">
        <v>36</v>
      </c>
      <c r="Q3405" t="s">
        <v>36</v>
      </c>
      <c r="R3405" s="7">
        <v>45688</v>
      </c>
      <c r="S3405" s="8">
        <f t="shared" si="238"/>
        <v>23.923287671232877</v>
      </c>
      <c r="T3405" t="str">
        <f t="shared" si="236"/>
        <v>16-25</v>
      </c>
      <c r="U3405" s="7" t="s">
        <v>36</v>
      </c>
      <c r="V3405" t="str">
        <f t="shared" si="239"/>
        <v/>
      </c>
    </row>
    <row r="3406" spans="1:22">
      <c r="A3406">
        <v>135551</v>
      </c>
      <c r="B3406" t="s">
        <v>17</v>
      </c>
      <c r="C3406" t="s">
        <v>18</v>
      </c>
      <c r="D3406" t="s">
        <v>19</v>
      </c>
      <c r="H3406" t="s">
        <v>19</v>
      </c>
      <c r="J3406" t="s">
        <v>30</v>
      </c>
      <c r="K3406" s="7">
        <v>37398</v>
      </c>
      <c r="L3406" t="s">
        <v>65</v>
      </c>
      <c r="M3406" t="s">
        <v>27</v>
      </c>
      <c r="N3406" t="s">
        <v>34</v>
      </c>
      <c r="O3406" s="7">
        <v>43605</v>
      </c>
      <c r="P3406" s="7">
        <v>44432</v>
      </c>
      <c r="Q3406" t="s">
        <v>24</v>
      </c>
      <c r="R3406" s="7">
        <v>45688</v>
      </c>
      <c r="S3406" s="8">
        <f t="shared" si="238"/>
        <v>22.712328767123289</v>
      </c>
      <c r="T3406" t="str">
        <f t="shared" si="236"/>
        <v>16-25</v>
      </c>
      <c r="U3406" s="7">
        <v>44432</v>
      </c>
      <c r="V3406">
        <f t="shared" si="239"/>
        <v>592</v>
      </c>
    </row>
    <row r="3407" spans="1:22">
      <c r="A3407">
        <v>77457</v>
      </c>
      <c r="B3407" t="s">
        <v>17</v>
      </c>
      <c r="C3407" t="s">
        <v>18</v>
      </c>
      <c r="D3407" t="s">
        <v>19</v>
      </c>
      <c r="H3407" t="s">
        <v>19</v>
      </c>
      <c r="J3407" t="s">
        <v>20</v>
      </c>
      <c r="K3407" s="7">
        <v>18460</v>
      </c>
      <c r="L3407" t="s">
        <v>26</v>
      </c>
      <c r="M3407" t="s">
        <v>27</v>
      </c>
      <c r="N3407" t="s">
        <v>34</v>
      </c>
      <c r="O3407" s="7">
        <v>1</v>
      </c>
      <c r="P3407" s="7">
        <v>1</v>
      </c>
      <c r="Q3407" t="s">
        <v>36</v>
      </c>
      <c r="R3407" s="7">
        <v>45688</v>
      </c>
      <c r="S3407" s="8">
        <f t="shared" si="238"/>
        <v>74.597260273972609</v>
      </c>
      <c r="T3407" t="str">
        <f t="shared" si="236"/>
        <v>65+</v>
      </c>
      <c r="U3407" s="7">
        <v>1</v>
      </c>
    </row>
    <row r="3408" spans="1:22">
      <c r="A3408">
        <v>128005</v>
      </c>
      <c r="B3408" t="s">
        <v>17</v>
      </c>
      <c r="C3408" t="s">
        <v>18</v>
      </c>
      <c r="D3408" t="s">
        <v>19</v>
      </c>
      <c r="H3408" t="s">
        <v>19</v>
      </c>
      <c r="J3408" t="s">
        <v>20</v>
      </c>
      <c r="K3408" s="7">
        <v>21923</v>
      </c>
      <c r="L3408" t="s">
        <v>54</v>
      </c>
      <c r="M3408" t="s">
        <v>27</v>
      </c>
      <c r="N3408" t="s">
        <v>34</v>
      </c>
      <c r="O3408" s="7" t="s">
        <v>36</v>
      </c>
      <c r="P3408" s="7" t="s">
        <v>36</v>
      </c>
      <c r="Q3408" t="s">
        <v>36</v>
      </c>
      <c r="R3408" s="7">
        <v>45688</v>
      </c>
      <c r="S3408" s="8">
        <f t="shared" si="238"/>
        <v>65.109589041095887</v>
      </c>
      <c r="T3408" t="str">
        <f t="shared" si="236"/>
        <v>65+</v>
      </c>
      <c r="U3408" s="7" t="s">
        <v>36</v>
      </c>
      <c r="V3408" t="str">
        <f t="shared" si="239"/>
        <v/>
      </c>
    </row>
    <row r="3409" spans="1:22">
      <c r="A3409">
        <v>108442</v>
      </c>
      <c r="B3409" t="s">
        <v>17</v>
      </c>
      <c r="C3409" t="s">
        <v>18</v>
      </c>
      <c r="D3409" t="s">
        <v>19</v>
      </c>
      <c r="H3409" t="s">
        <v>19</v>
      </c>
      <c r="J3409" t="s">
        <v>20</v>
      </c>
      <c r="K3409" s="7">
        <v>29825</v>
      </c>
      <c r="L3409" t="s">
        <v>66</v>
      </c>
      <c r="M3409" t="s">
        <v>57</v>
      </c>
      <c r="N3409" t="s">
        <v>32</v>
      </c>
      <c r="O3409" s="7">
        <v>41820</v>
      </c>
      <c r="P3409" s="7">
        <v>42430</v>
      </c>
      <c r="Q3409" t="s">
        <v>24</v>
      </c>
      <c r="R3409" s="7">
        <v>45688</v>
      </c>
      <c r="S3409" s="8">
        <f t="shared" si="238"/>
        <v>43.460273972602742</v>
      </c>
      <c r="T3409" t="str">
        <f t="shared" si="236"/>
        <v>35-45</v>
      </c>
      <c r="U3409" s="7">
        <v>42430</v>
      </c>
      <c r="V3409">
        <f t="shared" si="239"/>
        <v>437</v>
      </c>
    </row>
    <row r="3410" spans="1:22">
      <c r="A3410">
        <v>154363</v>
      </c>
      <c r="B3410" t="s">
        <v>17</v>
      </c>
      <c r="C3410" t="s">
        <v>25</v>
      </c>
      <c r="D3410" t="s">
        <v>19</v>
      </c>
      <c r="H3410" t="s">
        <v>19</v>
      </c>
      <c r="J3410" t="s">
        <v>20</v>
      </c>
      <c r="L3410" t="s">
        <v>126</v>
      </c>
      <c r="M3410" t="s">
        <v>52</v>
      </c>
      <c r="N3410" t="s">
        <v>36</v>
      </c>
      <c r="O3410" s="7">
        <v>44533</v>
      </c>
      <c r="P3410" s="7" t="s">
        <v>29</v>
      </c>
      <c r="Q3410" t="s">
        <v>38</v>
      </c>
      <c r="R3410" s="7">
        <v>45688</v>
      </c>
      <c r="S3410" s="8">
        <f t="shared" si="238"/>
        <v>125.17260273972603</v>
      </c>
      <c r="T3410" t="str">
        <f t="shared" si="236"/>
        <v>65+</v>
      </c>
      <c r="U3410" s="7">
        <f>R3410</f>
        <v>45688</v>
      </c>
      <c r="V3410">
        <f t="shared" si="239"/>
        <v>826</v>
      </c>
    </row>
    <row r="3411" spans="1:22">
      <c r="A3411">
        <v>107576</v>
      </c>
      <c r="B3411" t="s">
        <v>17</v>
      </c>
      <c r="C3411" t="s">
        <v>18</v>
      </c>
      <c r="D3411" t="s">
        <v>19</v>
      </c>
      <c r="H3411" t="s">
        <v>19</v>
      </c>
      <c r="J3411" t="s">
        <v>20</v>
      </c>
      <c r="K3411" s="7">
        <v>29345</v>
      </c>
      <c r="L3411" t="s">
        <v>79</v>
      </c>
      <c r="M3411" t="s">
        <v>22</v>
      </c>
      <c r="N3411" t="s">
        <v>32</v>
      </c>
      <c r="O3411" s="7">
        <v>41729</v>
      </c>
      <c r="P3411" s="7">
        <v>44664</v>
      </c>
      <c r="Q3411" t="s">
        <v>24</v>
      </c>
      <c r="R3411" s="7">
        <v>45688</v>
      </c>
      <c r="S3411" s="8">
        <f t="shared" si="238"/>
        <v>44.775342465753425</v>
      </c>
      <c r="T3411" t="str">
        <f t="shared" si="236"/>
        <v>35-45</v>
      </c>
      <c r="U3411" s="7">
        <v>44664</v>
      </c>
      <c r="V3411">
        <f t="shared" si="239"/>
        <v>2098</v>
      </c>
    </row>
    <row r="3412" spans="1:22">
      <c r="A3412">
        <v>165210</v>
      </c>
      <c r="B3412" t="s">
        <v>17</v>
      </c>
      <c r="C3412" t="s">
        <v>18</v>
      </c>
      <c r="D3412" t="s">
        <v>19</v>
      </c>
      <c r="H3412" t="s">
        <v>19</v>
      </c>
      <c r="J3412" t="s">
        <v>20</v>
      </c>
      <c r="K3412" s="7">
        <v>39184</v>
      </c>
      <c r="L3412" t="s">
        <v>26</v>
      </c>
      <c r="M3412" t="s">
        <v>27</v>
      </c>
      <c r="N3412" t="s">
        <v>28</v>
      </c>
      <c r="O3412" s="7" t="s">
        <v>36</v>
      </c>
      <c r="P3412" s="7" t="s">
        <v>36</v>
      </c>
      <c r="Q3412" t="s">
        <v>36</v>
      </c>
      <c r="R3412" s="7">
        <v>45688</v>
      </c>
      <c r="S3412" s="8">
        <f t="shared" si="238"/>
        <v>17.81917808219178</v>
      </c>
      <c r="T3412" t="str">
        <f t="shared" si="236"/>
        <v>16-25</v>
      </c>
      <c r="U3412" s="7" t="s">
        <v>36</v>
      </c>
      <c r="V3412" t="str">
        <f t="shared" si="239"/>
        <v/>
      </c>
    </row>
    <row r="3413" spans="1:22">
      <c r="A3413">
        <v>62376</v>
      </c>
      <c r="B3413" t="s">
        <v>17</v>
      </c>
      <c r="C3413" t="s">
        <v>18</v>
      </c>
      <c r="D3413" t="s">
        <v>19</v>
      </c>
      <c r="G3413" t="s">
        <v>316</v>
      </c>
      <c r="H3413" t="s">
        <v>19</v>
      </c>
      <c r="J3413" t="s">
        <v>20</v>
      </c>
      <c r="K3413" s="7">
        <v>30987</v>
      </c>
      <c r="L3413" t="s">
        <v>37</v>
      </c>
      <c r="M3413" t="s">
        <v>27</v>
      </c>
      <c r="N3413" t="s">
        <v>43</v>
      </c>
      <c r="O3413" s="7">
        <v>42879</v>
      </c>
      <c r="P3413" s="7">
        <v>43019</v>
      </c>
      <c r="Q3413" t="s">
        <v>41</v>
      </c>
      <c r="R3413" s="7">
        <v>45688</v>
      </c>
      <c r="S3413" s="8">
        <f t="shared" si="238"/>
        <v>40.276712328767125</v>
      </c>
      <c r="T3413" t="str">
        <f t="shared" si="236"/>
        <v>35-45</v>
      </c>
      <c r="U3413" s="7">
        <v>43019</v>
      </c>
      <c r="V3413">
        <f t="shared" si="239"/>
        <v>101</v>
      </c>
    </row>
    <row r="3414" spans="1:22">
      <c r="A3414">
        <v>80855</v>
      </c>
      <c r="B3414" t="s">
        <v>17</v>
      </c>
      <c r="C3414" t="s">
        <v>18</v>
      </c>
      <c r="D3414" t="s">
        <v>19</v>
      </c>
      <c r="H3414" t="s">
        <v>19</v>
      </c>
      <c r="J3414" t="s">
        <v>20</v>
      </c>
      <c r="K3414" s="7">
        <v>34138</v>
      </c>
      <c r="L3414" t="s">
        <v>317</v>
      </c>
      <c r="M3414" t="s">
        <v>23</v>
      </c>
      <c r="N3414" t="s">
        <v>34</v>
      </c>
      <c r="O3414" s="7">
        <v>40527</v>
      </c>
      <c r="P3414" s="7">
        <v>41129</v>
      </c>
      <c r="Q3414" t="s">
        <v>36</v>
      </c>
      <c r="R3414" s="7">
        <v>45688</v>
      </c>
      <c r="S3414" s="8">
        <f t="shared" si="238"/>
        <v>31.643835616438356</v>
      </c>
      <c r="T3414" t="str">
        <f t="shared" si="236"/>
        <v>25-35</v>
      </c>
      <c r="U3414" s="7">
        <v>41129</v>
      </c>
      <c r="V3414">
        <f t="shared" si="239"/>
        <v>431</v>
      </c>
    </row>
    <row r="3415" spans="1:22">
      <c r="A3415">
        <v>95080</v>
      </c>
      <c r="B3415" t="s">
        <v>17</v>
      </c>
      <c r="C3415" t="s">
        <v>18</v>
      </c>
      <c r="D3415" t="s">
        <v>19</v>
      </c>
      <c r="H3415" t="s">
        <v>19</v>
      </c>
      <c r="J3415" t="s">
        <v>20</v>
      </c>
      <c r="K3415" s="7">
        <v>35965</v>
      </c>
      <c r="L3415" t="s">
        <v>96</v>
      </c>
      <c r="M3415" t="s">
        <v>22</v>
      </c>
      <c r="N3415" t="s">
        <v>34</v>
      </c>
      <c r="O3415" s="7">
        <v>41090</v>
      </c>
      <c r="P3415" s="7">
        <v>41152</v>
      </c>
      <c r="Q3415" t="s">
        <v>36</v>
      </c>
      <c r="R3415" s="7">
        <v>45688</v>
      </c>
      <c r="S3415" s="8">
        <f t="shared" si="238"/>
        <v>26.638356164383563</v>
      </c>
      <c r="T3415" t="str">
        <f t="shared" si="236"/>
        <v>25-35</v>
      </c>
      <c r="U3415" s="7">
        <v>41152</v>
      </c>
      <c r="V3415">
        <f t="shared" si="239"/>
        <v>45</v>
      </c>
    </row>
    <row r="3416" spans="1:22">
      <c r="A3416">
        <v>126650</v>
      </c>
      <c r="B3416" t="s">
        <v>17</v>
      </c>
      <c r="C3416" t="s">
        <v>18</v>
      </c>
      <c r="D3416" t="s">
        <v>19</v>
      </c>
      <c r="H3416" t="s">
        <v>19</v>
      </c>
      <c r="J3416" t="s">
        <v>20</v>
      </c>
      <c r="K3416" s="7">
        <v>37643</v>
      </c>
      <c r="L3416" t="s">
        <v>70</v>
      </c>
      <c r="M3416" t="s">
        <v>22</v>
      </c>
      <c r="N3416" t="s">
        <v>34</v>
      </c>
      <c r="O3416" s="7">
        <v>43132</v>
      </c>
      <c r="P3416" s="7">
        <v>43248</v>
      </c>
      <c r="Q3416" t="s">
        <v>24</v>
      </c>
      <c r="R3416" s="7">
        <v>45688</v>
      </c>
      <c r="S3416" s="8">
        <f t="shared" si="238"/>
        <v>22.041095890410958</v>
      </c>
      <c r="T3416" t="str">
        <f t="shared" si="236"/>
        <v>16-25</v>
      </c>
      <c r="U3416" s="7">
        <v>43248</v>
      </c>
      <c r="V3416">
        <f t="shared" si="239"/>
        <v>83</v>
      </c>
    </row>
    <row r="3417" spans="1:22">
      <c r="A3417">
        <v>79186</v>
      </c>
      <c r="B3417" t="s">
        <v>17</v>
      </c>
      <c r="C3417" t="s">
        <v>18</v>
      </c>
      <c r="D3417" t="s">
        <v>19</v>
      </c>
      <c r="H3417" t="s">
        <v>19</v>
      </c>
      <c r="J3417" t="s">
        <v>20</v>
      </c>
      <c r="L3417" t="s">
        <v>26</v>
      </c>
      <c r="M3417" t="s">
        <v>27</v>
      </c>
      <c r="N3417" t="s">
        <v>32</v>
      </c>
      <c r="O3417" s="7">
        <v>1</v>
      </c>
      <c r="P3417" s="7">
        <v>1</v>
      </c>
      <c r="Q3417" t="s">
        <v>36</v>
      </c>
      <c r="R3417" s="7">
        <v>45688</v>
      </c>
      <c r="S3417" s="8">
        <f t="shared" si="238"/>
        <v>125.17260273972603</v>
      </c>
      <c r="T3417" t="str">
        <f t="shared" si="236"/>
        <v>65+</v>
      </c>
      <c r="U3417" s="7">
        <v>1</v>
      </c>
    </row>
    <row r="3418" spans="1:22">
      <c r="A3418">
        <v>147183</v>
      </c>
      <c r="B3418" t="s">
        <v>17</v>
      </c>
      <c r="C3418" t="s">
        <v>25</v>
      </c>
      <c r="D3418" t="s">
        <v>19</v>
      </c>
      <c r="H3418" t="s">
        <v>19</v>
      </c>
      <c r="J3418" t="s">
        <v>20</v>
      </c>
      <c r="L3418" t="s">
        <v>37</v>
      </c>
      <c r="M3418" t="s">
        <v>27</v>
      </c>
      <c r="N3418" t="s">
        <v>32</v>
      </c>
      <c r="O3418" s="7">
        <v>44278</v>
      </c>
      <c r="P3418" s="7" t="s">
        <v>29</v>
      </c>
      <c r="Q3418" t="s">
        <v>38</v>
      </c>
      <c r="R3418" s="7">
        <v>45688</v>
      </c>
      <c r="S3418" s="8">
        <f t="shared" si="238"/>
        <v>125.17260273972603</v>
      </c>
      <c r="T3418" t="str">
        <f t="shared" si="236"/>
        <v>65+</v>
      </c>
      <c r="U3418" s="7">
        <f t="shared" ref="U3418:U3419" si="240">R3418</f>
        <v>45688</v>
      </c>
      <c r="V3418">
        <f t="shared" si="239"/>
        <v>1009</v>
      </c>
    </row>
    <row r="3419" spans="1:22">
      <c r="A3419">
        <v>168477</v>
      </c>
      <c r="B3419" t="s">
        <v>17</v>
      </c>
      <c r="C3419" t="s">
        <v>25</v>
      </c>
      <c r="D3419" t="s">
        <v>19</v>
      </c>
      <c r="H3419" t="s">
        <v>19</v>
      </c>
      <c r="J3419" t="s">
        <v>20</v>
      </c>
      <c r="K3419" s="7">
        <v>40418</v>
      </c>
      <c r="L3419" t="s">
        <v>37</v>
      </c>
      <c r="M3419" t="s">
        <v>27</v>
      </c>
      <c r="N3419" t="s">
        <v>34</v>
      </c>
      <c r="O3419" s="7">
        <v>45521</v>
      </c>
      <c r="P3419" s="7" t="s">
        <v>29</v>
      </c>
      <c r="Q3419" t="s">
        <v>24</v>
      </c>
      <c r="R3419" s="7">
        <v>45688</v>
      </c>
      <c r="S3419" s="8">
        <f t="shared" si="238"/>
        <v>14.438356164383562</v>
      </c>
      <c r="T3419" t="str">
        <f t="shared" si="236"/>
        <v/>
      </c>
      <c r="U3419" s="7">
        <f t="shared" si="240"/>
        <v>45688</v>
      </c>
      <c r="V3419">
        <f t="shared" si="239"/>
        <v>120</v>
      </c>
    </row>
    <row r="3420" spans="1:22">
      <c r="A3420">
        <v>115597</v>
      </c>
      <c r="B3420" t="s">
        <v>17</v>
      </c>
      <c r="C3420" t="s">
        <v>18</v>
      </c>
      <c r="D3420" t="s">
        <v>19</v>
      </c>
      <c r="H3420" t="s">
        <v>19</v>
      </c>
      <c r="J3420" t="s">
        <v>30</v>
      </c>
      <c r="K3420" s="7">
        <v>23199</v>
      </c>
      <c r="L3420" t="s">
        <v>70</v>
      </c>
      <c r="M3420" t="s">
        <v>22</v>
      </c>
      <c r="N3420" t="s">
        <v>32</v>
      </c>
      <c r="O3420" s="7" t="s">
        <v>36</v>
      </c>
      <c r="P3420" s="7" t="s">
        <v>36</v>
      </c>
      <c r="Q3420" t="s">
        <v>38</v>
      </c>
      <c r="R3420" s="7">
        <v>45688</v>
      </c>
      <c r="S3420" s="8">
        <f t="shared" si="238"/>
        <v>61.613698630136987</v>
      </c>
      <c r="T3420" t="str">
        <f t="shared" si="236"/>
        <v>55-65</v>
      </c>
      <c r="U3420" s="7" t="s">
        <v>36</v>
      </c>
      <c r="V3420" t="str">
        <f t="shared" si="239"/>
        <v/>
      </c>
    </row>
    <row r="3421" spans="1:22">
      <c r="A3421">
        <v>100870</v>
      </c>
      <c r="B3421" t="s">
        <v>17</v>
      </c>
      <c r="C3421" t="s">
        <v>18</v>
      </c>
      <c r="D3421" t="s">
        <v>19</v>
      </c>
      <c r="H3421" t="s">
        <v>19</v>
      </c>
      <c r="J3421" t="s">
        <v>30</v>
      </c>
      <c r="L3421" t="s">
        <v>126</v>
      </c>
      <c r="M3421" t="s">
        <v>52</v>
      </c>
      <c r="N3421" t="s">
        <v>32</v>
      </c>
      <c r="O3421" s="7">
        <v>1</v>
      </c>
      <c r="P3421" s="7">
        <v>1</v>
      </c>
      <c r="Q3421" t="s">
        <v>36</v>
      </c>
      <c r="R3421" s="7">
        <v>45688</v>
      </c>
      <c r="S3421" s="8">
        <f t="shared" si="238"/>
        <v>125.17260273972603</v>
      </c>
      <c r="T3421" t="str">
        <f t="shared" si="236"/>
        <v>65+</v>
      </c>
      <c r="U3421" s="7">
        <v>1</v>
      </c>
    </row>
    <row r="3422" spans="1:22">
      <c r="A3422">
        <v>111558</v>
      </c>
      <c r="B3422" t="s">
        <v>17</v>
      </c>
      <c r="C3422" t="s">
        <v>18</v>
      </c>
      <c r="D3422" t="s">
        <v>19</v>
      </c>
      <c r="H3422" t="s">
        <v>19</v>
      </c>
      <c r="J3422" t="s">
        <v>30</v>
      </c>
      <c r="K3422" s="7">
        <v>20876</v>
      </c>
      <c r="L3422" t="s">
        <v>26</v>
      </c>
      <c r="M3422" t="s">
        <v>27</v>
      </c>
      <c r="N3422" t="s">
        <v>34</v>
      </c>
      <c r="O3422" s="7">
        <v>42221</v>
      </c>
      <c r="P3422" s="7">
        <v>42221</v>
      </c>
      <c r="Q3422" t="s">
        <v>36</v>
      </c>
      <c r="R3422" s="7">
        <v>45688</v>
      </c>
      <c r="S3422" s="8">
        <f t="shared" si="238"/>
        <v>67.978082191780828</v>
      </c>
      <c r="T3422" t="str">
        <f t="shared" si="236"/>
        <v>65+</v>
      </c>
      <c r="U3422" s="7">
        <v>42221</v>
      </c>
      <c r="V3422">
        <f t="shared" si="239"/>
        <v>1</v>
      </c>
    </row>
    <row r="3423" spans="1:22">
      <c r="A3423">
        <v>108471</v>
      </c>
      <c r="B3423" t="s">
        <v>17</v>
      </c>
      <c r="C3423" t="s">
        <v>18</v>
      </c>
      <c r="D3423" t="s">
        <v>19</v>
      </c>
      <c r="H3423" t="s">
        <v>19</v>
      </c>
      <c r="J3423" t="s">
        <v>30</v>
      </c>
      <c r="K3423" s="7">
        <v>34972</v>
      </c>
      <c r="L3423" t="s">
        <v>186</v>
      </c>
      <c r="M3423" t="s">
        <v>57</v>
      </c>
      <c r="N3423" t="s">
        <v>32</v>
      </c>
      <c r="O3423" s="7">
        <v>41825</v>
      </c>
      <c r="P3423" s="7">
        <v>42077</v>
      </c>
      <c r="Q3423" t="s">
        <v>36</v>
      </c>
      <c r="R3423" s="7">
        <v>45688</v>
      </c>
      <c r="S3423" s="8">
        <f t="shared" si="238"/>
        <v>29.358904109589041</v>
      </c>
      <c r="T3423" t="str">
        <f t="shared" si="236"/>
        <v>25-35</v>
      </c>
      <c r="U3423" s="7">
        <v>42077</v>
      </c>
      <c r="V3423">
        <f t="shared" si="239"/>
        <v>180</v>
      </c>
    </row>
    <row r="3424" spans="1:22">
      <c r="A3424">
        <v>121854</v>
      </c>
      <c r="B3424" t="s">
        <v>17</v>
      </c>
      <c r="C3424" t="s">
        <v>25</v>
      </c>
      <c r="D3424" t="s">
        <v>19</v>
      </c>
      <c r="H3424" t="s">
        <v>19</v>
      </c>
      <c r="J3424" t="s">
        <v>30</v>
      </c>
      <c r="K3424" s="7">
        <v>34013</v>
      </c>
      <c r="L3424" t="s">
        <v>37</v>
      </c>
      <c r="M3424" t="s">
        <v>27</v>
      </c>
      <c r="N3424" t="s">
        <v>34</v>
      </c>
      <c r="O3424" s="7">
        <v>42905</v>
      </c>
      <c r="P3424" s="7" t="s">
        <v>29</v>
      </c>
      <c r="Q3424" t="s">
        <v>41</v>
      </c>
      <c r="R3424" s="7">
        <v>45688</v>
      </c>
      <c r="S3424" s="8">
        <f t="shared" si="238"/>
        <v>31.986301369863014</v>
      </c>
      <c r="T3424" t="str">
        <f t="shared" si="236"/>
        <v>25-35</v>
      </c>
      <c r="U3424" s="7">
        <f>R3424</f>
        <v>45688</v>
      </c>
      <c r="V3424">
        <f t="shared" si="239"/>
        <v>1990</v>
      </c>
    </row>
    <row r="3425" spans="1:22">
      <c r="A3425">
        <v>101283</v>
      </c>
      <c r="B3425" t="s">
        <v>17</v>
      </c>
      <c r="C3425" t="s">
        <v>18</v>
      </c>
      <c r="D3425" t="s">
        <v>19</v>
      </c>
      <c r="H3425" t="s">
        <v>19</v>
      </c>
      <c r="J3425" t="s">
        <v>20</v>
      </c>
      <c r="K3425" s="7">
        <v>24881</v>
      </c>
      <c r="L3425" t="s">
        <v>56</v>
      </c>
      <c r="M3425" t="s">
        <v>57</v>
      </c>
      <c r="N3425" t="s">
        <v>32</v>
      </c>
      <c r="O3425" s="7">
        <v>41170</v>
      </c>
      <c r="P3425" s="7">
        <v>44657</v>
      </c>
      <c r="Q3425" t="s">
        <v>36</v>
      </c>
      <c r="R3425" s="7">
        <v>45688</v>
      </c>
      <c r="S3425" s="8">
        <f t="shared" si="238"/>
        <v>57.005479452054793</v>
      </c>
      <c r="T3425" t="str">
        <f t="shared" si="236"/>
        <v>55-65</v>
      </c>
      <c r="U3425" s="7">
        <v>44657</v>
      </c>
      <c r="V3425">
        <f t="shared" si="239"/>
        <v>2492</v>
      </c>
    </row>
    <row r="3426" spans="1:22">
      <c r="A3426">
        <v>106884</v>
      </c>
      <c r="B3426" t="s">
        <v>17</v>
      </c>
      <c r="C3426" t="s">
        <v>18</v>
      </c>
      <c r="D3426" t="s">
        <v>19</v>
      </c>
      <c r="H3426" t="s">
        <v>19</v>
      </c>
      <c r="J3426" t="s">
        <v>20</v>
      </c>
      <c r="K3426" s="7">
        <v>14683</v>
      </c>
      <c r="L3426" t="s">
        <v>67</v>
      </c>
      <c r="M3426" t="s">
        <v>22</v>
      </c>
      <c r="N3426" t="s">
        <v>34</v>
      </c>
      <c r="O3426" s="7">
        <v>41708</v>
      </c>
      <c r="P3426" s="7">
        <v>44713</v>
      </c>
      <c r="Q3426" t="s">
        <v>24</v>
      </c>
      <c r="R3426" s="7">
        <v>45688</v>
      </c>
      <c r="S3426" s="8">
        <f t="shared" si="238"/>
        <v>84.945205479452056</v>
      </c>
      <c r="T3426" t="str">
        <f t="shared" si="236"/>
        <v>65+</v>
      </c>
      <c r="U3426" s="7">
        <v>44713</v>
      </c>
      <c r="V3426">
        <f t="shared" si="239"/>
        <v>2148</v>
      </c>
    </row>
    <row r="3427" spans="1:22">
      <c r="A3427">
        <v>18233</v>
      </c>
      <c r="B3427" t="s">
        <v>17</v>
      </c>
      <c r="C3427" t="s">
        <v>18</v>
      </c>
      <c r="D3427" t="s">
        <v>19</v>
      </c>
      <c r="H3427" t="s">
        <v>19</v>
      </c>
      <c r="J3427" t="s">
        <v>20</v>
      </c>
      <c r="K3427" s="7">
        <v>23132</v>
      </c>
      <c r="L3427" t="s">
        <v>65</v>
      </c>
      <c r="M3427" t="s">
        <v>27</v>
      </c>
      <c r="N3427" t="s">
        <v>32</v>
      </c>
      <c r="O3427" s="7">
        <v>1</v>
      </c>
      <c r="P3427" s="7">
        <v>1</v>
      </c>
      <c r="Q3427" t="s">
        <v>36</v>
      </c>
      <c r="R3427" s="7">
        <v>45688</v>
      </c>
      <c r="S3427" s="8">
        <f t="shared" si="238"/>
        <v>61.797260273972604</v>
      </c>
      <c r="T3427" t="str">
        <f t="shared" si="236"/>
        <v>55-65</v>
      </c>
      <c r="U3427" s="7">
        <v>1</v>
      </c>
    </row>
    <row r="3428" spans="1:22">
      <c r="A3428">
        <v>102987</v>
      </c>
      <c r="B3428" t="s">
        <v>17</v>
      </c>
      <c r="C3428" t="s">
        <v>18</v>
      </c>
      <c r="D3428" t="s">
        <v>19</v>
      </c>
      <c r="H3428" t="s">
        <v>19</v>
      </c>
      <c r="J3428" t="s">
        <v>20</v>
      </c>
      <c r="K3428" s="7">
        <v>21466</v>
      </c>
      <c r="L3428" t="s">
        <v>26</v>
      </c>
      <c r="M3428" t="s">
        <v>27</v>
      </c>
      <c r="N3428" t="s">
        <v>86</v>
      </c>
      <c r="O3428" s="7">
        <v>41415</v>
      </c>
      <c r="P3428" s="7">
        <v>41668</v>
      </c>
      <c r="Q3428" t="s">
        <v>36</v>
      </c>
      <c r="R3428" s="7">
        <v>45688</v>
      </c>
      <c r="S3428" s="8">
        <f t="shared" si="238"/>
        <v>66.361643835616434</v>
      </c>
      <c r="T3428" t="str">
        <f t="shared" si="236"/>
        <v>65+</v>
      </c>
      <c r="U3428" s="7">
        <v>41668</v>
      </c>
      <c r="V3428">
        <f t="shared" si="239"/>
        <v>182</v>
      </c>
    </row>
    <row r="3429" spans="1:22">
      <c r="A3429">
        <v>80854</v>
      </c>
      <c r="B3429" t="s">
        <v>17</v>
      </c>
      <c r="C3429" t="s">
        <v>18</v>
      </c>
      <c r="D3429" t="s">
        <v>19</v>
      </c>
      <c r="H3429" t="s">
        <v>19</v>
      </c>
      <c r="J3429" t="s">
        <v>20</v>
      </c>
      <c r="K3429" s="7">
        <v>11573</v>
      </c>
      <c r="L3429" t="s">
        <v>67</v>
      </c>
      <c r="M3429" t="s">
        <v>22</v>
      </c>
      <c r="N3429" t="s">
        <v>32</v>
      </c>
      <c r="O3429" s="7">
        <v>40063</v>
      </c>
      <c r="P3429" s="7">
        <v>41225</v>
      </c>
      <c r="Q3429" t="s">
        <v>36</v>
      </c>
      <c r="R3429" s="7">
        <v>45688</v>
      </c>
      <c r="S3429" s="8">
        <f t="shared" si="238"/>
        <v>93.465753424657535</v>
      </c>
      <c r="T3429" t="str">
        <f t="shared" si="236"/>
        <v>65+</v>
      </c>
      <c r="U3429" s="7">
        <v>41225</v>
      </c>
      <c r="V3429">
        <f t="shared" si="239"/>
        <v>831</v>
      </c>
    </row>
    <row r="3430" spans="1:22">
      <c r="A3430">
        <v>80326</v>
      </c>
      <c r="B3430" t="s">
        <v>17</v>
      </c>
      <c r="C3430" t="s">
        <v>18</v>
      </c>
      <c r="D3430" t="s">
        <v>19</v>
      </c>
      <c r="H3430" t="s">
        <v>19</v>
      </c>
      <c r="J3430" t="s">
        <v>20</v>
      </c>
      <c r="K3430" s="7">
        <v>14546</v>
      </c>
      <c r="L3430" t="s">
        <v>58</v>
      </c>
      <c r="M3430" t="s">
        <v>27</v>
      </c>
      <c r="N3430" t="s">
        <v>32</v>
      </c>
      <c r="O3430" s="7">
        <v>40633</v>
      </c>
      <c r="P3430" s="7">
        <v>41695</v>
      </c>
      <c r="Q3430" t="s">
        <v>36</v>
      </c>
      <c r="R3430" s="7">
        <v>45688</v>
      </c>
      <c r="S3430" s="8">
        <f t="shared" si="238"/>
        <v>85.320547945205476</v>
      </c>
      <c r="T3430" t="str">
        <f t="shared" si="236"/>
        <v>65+</v>
      </c>
      <c r="U3430" s="7">
        <v>41695</v>
      </c>
      <c r="V3430">
        <f t="shared" si="239"/>
        <v>759</v>
      </c>
    </row>
    <row r="3431" spans="1:22">
      <c r="A3431">
        <v>83145</v>
      </c>
      <c r="B3431" t="s">
        <v>17</v>
      </c>
      <c r="C3431" t="s">
        <v>18</v>
      </c>
      <c r="D3431" t="s">
        <v>19</v>
      </c>
      <c r="H3431" t="s">
        <v>19</v>
      </c>
      <c r="J3431" t="s">
        <v>20</v>
      </c>
      <c r="K3431" s="7">
        <v>25204</v>
      </c>
      <c r="L3431" t="s">
        <v>78</v>
      </c>
      <c r="M3431" t="s">
        <v>22</v>
      </c>
      <c r="N3431" t="s">
        <v>34</v>
      </c>
      <c r="O3431" s="7">
        <v>40907</v>
      </c>
      <c r="P3431" s="7">
        <v>40910</v>
      </c>
      <c r="Q3431" t="s">
        <v>36</v>
      </c>
      <c r="R3431" s="7">
        <v>45688</v>
      </c>
      <c r="S3431" s="8">
        <f t="shared" si="238"/>
        <v>56.12054794520548</v>
      </c>
      <c r="T3431" t="str">
        <f t="shared" si="236"/>
        <v>55-65</v>
      </c>
      <c r="U3431" s="7">
        <v>40910</v>
      </c>
      <c r="V3431">
        <f t="shared" si="239"/>
        <v>2</v>
      </c>
    </row>
    <row r="3432" spans="1:22">
      <c r="A3432">
        <v>108348</v>
      </c>
      <c r="B3432" t="s">
        <v>17</v>
      </c>
      <c r="C3432" t="s">
        <v>25</v>
      </c>
      <c r="D3432" t="s">
        <v>19</v>
      </c>
      <c r="H3432" t="s">
        <v>19</v>
      </c>
      <c r="J3432" t="s">
        <v>30</v>
      </c>
      <c r="K3432" s="7">
        <v>18669</v>
      </c>
      <c r="L3432" t="s">
        <v>65</v>
      </c>
      <c r="M3432" t="s">
        <v>27</v>
      </c>
      <c r="N3432" t="s">
        <v>34</v>
      </c>
      <c r="O3432" s="7">
        <v>41857</v>
      </c>
      <c r="P3432" s="7" t="s">
        <v>29</v>
      </c>
      <c r="Q3432" t="s">
        <v>55</v>
      </c>
      <c r="R3432" s="7">
        <v>45688</v>
      </c>
      <c r="S3432" s="8">
        <f t="shared" si="238"/>
        <v>74.024657534246572</v>
      </c>
      <c r="T3432" t="str">
        <f t="shared" si="236"/>
        <v>65+</v>
      </c>
      <c r="U3432" s="7">
        <f t="shared" ref="U3432:U3433" si="241">R3432</f>
        <v>45688</v>
      </c>
      <c r="V3432">
        <f t="shared" si="239"/>
        <v>2738</v>
      </c>
    </row>
    <row r="3433" spans="1:22">
      <c r="A3433">
        <v>105568</v>
      </c>
      <c r="B3433" t="s">
        <v>17</v>
      </c>
      <c r="C3433" t="s">
        <v>25</v>
      </c>
      <c r="D3433" t="s">
        <v>19</v>
      </c>
      <c r="H3433" t="s">
        <v>19</v>
      </c>
      <c r="J3433" t="s">
        <v>20</v>
      </c>
      <c r="K3433" s="7">
        <v>19348</v>
      </c>
      <c r="L3433" t="s">
        <v>65</v>
      </c>
      <c r="M3433" t="s">
        <v>27</v>
      </c>
      <c r="N3433" t="s">
        <v>34</v>
      </c>
      <c r="O3433" s="7">
        <v>41569</v>
      </c>
      <c r="P3433" s="7" t="s">
        <v>29</v>
      </c>
      <c r="Q3433" t="s">
        <v>24</v>
      </c>
      <c r="R3433" s="7">
        <v>45688</v>
      </c>
      <c r="S3433" s="8">
        <f t="shared" si="238"/>
        <v>72.164383561643831</v>
      </c>
      <c r="T3433" t="str">
        <f t="shared" si="236"/>
        <v>65+</v>
      </c>
      <c r="U3433" s="7">
        <f t="shared" si="241"/>
        <v>45688</v>
      </c>
      <c r="V3433">
        <f t="shared" si="239"/>
        <v>2944</v>
      </c>
    </row>
    <row r="3434" spans="1:22">
      <c r="A3434">
        <v>116302</v>
      </c>
      <c r="B3434" t="s">
        <v>17</v>
      </c>
      <c r="C3434" t="s">
        <v>18</v>
      </c>
      <c r="D3434" t="s">
        <v>19</v>
      </c>
      <c r="H3434" t="s">
        <v>19</v>
      </c>
      <c r="J3434" t="s">
        <v>20</v>
      </c>
      <c r="K3434" s="7">
        <v>37266</v>
      </c>
      <c r="L3434" t="s">
        <v>42</v>
      </c>
      <c r="M3434" t="s">
        <v>22</v>
      </c>
      <c r="N3434" t="s">
        <v>28</v>
      </c>
      <c r="O3434" s="7">
        <v>42427</v>
      </c>
      <c r="P3434" s="7">
        <v>42574</v>
      </c>
      <c r="Q3434" t="s">
        <v>24</v>
      </c>
      <c r="R3434" s="7">
        <v>45688</v>
      </c>
      <c r="S3434" s="8">
        <f t="shared" si="238"/>
        <v>23.073972602739726</v>
      </c>
      <c r="T3434" t="str">
        <f t="shared" si="236"/>
        <v>16-25</v>
      </c>
      <c r="U3434" s="7">
        <v>42574</v>
      </c>
      <c r="V3434">
        <f t="shared" si="239"/>
        <v>105</v>
      </c>
    </row>
    <row r="3435" spans="1:22">
      <c r="A3435">
        <v>165106</v>
      </c>
      <c r="B3435" t="s">
        <v>17</v>
      </c>
      <c r="C3435" t="s">
        <v>25</v>
      </c>
      <c r="D3435" t="s">
        <v>19</v>
      </c>
      <c r="H3435" t="s">
        <v>19</v>
      </c>
      <c r="J3435" t="s">
        <v>30</v>
      </c>
      <c r="K3435" s="7">
        <v>40203</v>
      </c>
      <c r="L3435" t="s">
        <v>42</v>
      </c>
      <c r="M3435" t="s">
        <v>22</v>
      </c>
      <c r="N3435" t="s">
        <v>28</v>
      </c>
      <c r="O3435" s="7">
        <v>45297</v>
      </c>
      <c r="P3435" s="7" t="s">
        <v>29</v>
      </c>
      <c r="Q3435" t="s">
        <v>24</v>
      </c>
      <c r="R3435" s="7">
        <v>45688</v>
      </c>
      <c r="S3435" s="8">
        <f t="shared" si="238"/>
        <v>15.027397260273972</v>
      </c>
      <c r="T3435" t="str">
        <f t="shared" si="236"/>
        <v/>
      </c>
      <c r="U3435" s="7">
        <f>R3435</f>
        <v>45688</v>
      </c>
      <c r="V3435">
        <f t="shared" si="239"/>
        <v>280</v>
      </c>
    </row>
    <row r="3436" spans="1:22">
      <c r="A3436">
        <v>161030</v>
      </c>
      <c r="B3436" t="s">
        <v>17</v>
      </c>
      <c r="C3436" t="s">
        <v>18</v>
      </c>
      <c r="D3436" t="s">
        <v>19</v>
      </c>
      <c r="H3436" t="s">
        <v>19</v>
      </c>
      <c r="J3436" t="s">
        <v>30</v>
      </c>
      <c r="K3436" s="7">
        <v>36643</v>
      </c>
      <c r="L3436" t="s">
        <v>26</v>
      </c>
      <c r="M3436" t="s">
        <v>27</v>
      </c>
      <c r="N3436" t="s">
        <v>28</v>
      </c>
      <c r="O3436" s="7">
        <v>45078</v>
      </c>
      <c r="P3436" s="7">
        <v>45153</v>
      </c>
      <c r="Q3436" t="s">
        <v>24</v>
      </c>
      <c r="R3436" s="7">
        <v>45688</v>
      </c>
      <c r="S3436" s="8">
        <f t="shared" si="238"/>
        <v>24.780821917808218</v>
      </c>
      <c r="T3436" t="str">
        <f t="shared" si="236"/>
        <v>16-25</v>
      </c>
      <c r="U3436" s="7">
        <v>45153</v>
      </c>
      <c r="V3436">
        <f t="shared" si="239"/>
        <v>54</v>
      </c>
    </row>
    <row r="3437" spans="1:22">
      <c r="A3437">
        <v>159950</v>
      </c>
      <c r="B3437" t="s">
        <v>17</v>
      </c>
      <c r="C3437" t="s">
        <v>25</v>
      </c>
      <c r="D3437" t="s">
        <v>19</v>
      </c>
      <c r="H3437" t="s">
        <v>19</v>
      </c>
      <c r="J3437" t="s">
        <v>20</v>
      </c>
      <c r="K3437" s="7">
        <v>38892</v>
      </c>
      <c r="L3437" t="s">
        <v>39</v>
      </c>
      <c r="M3437" t="s">
        <v>22</v>
      </c>
      <c r="N3437" t="s">
        <v>36</v>
      </c>
      <c r="O3437" s="7">
        <v>45010</v>
      </c>
      <c r="P3437" s="7" t="s">
        <v>29</v>
      </c>
      <c r="Q3437" t="s">
        <v>24</v>
      </c>
      <c r="R3437" s="7">
        <v>45688</v>
      </c>
      <c r="S3437" s="8">
        <f t="shared" si="238"/>
        <v>18.61917808219178</v>
      </c>
      <c r="T3437" t="str">
        <f t="shared" si="236"/>
        <v>16-25</v>
      </c>
      <c r="U3437" s="7">
        <f>R3437</f>
        <v>45688</v>
      </c>
      <c r="V3437">
        <f t="shared" si="239"/>
        <v>485</v>
      </c>
    </row>
    <row r="3438" spans="1:22">
      <c r="A3438">
        <v>159181</v>
      </c>
      <c r="B3438" t="s">
        <v>17</v>
      </c>
      <c r="C3438" t="s">
        <v>18</v>
      </c>
      <c r="D3438" t="s">
        <v>19</v>
      </c>
      <c r="H3438" t="s">
        <v>19</v>
      </c>
      <c r="J3438" t="s">
        <v>20</v>
      </c>
      <c r="K3438" s="7">
        <v>26735</v>
      </c>
      <c r="L3438" t="s">
        <v>76</v>
      </c>
      <c r="M3438" t="s">
        <v>23</v>
      </c>
      <c r="N3438" t="s">
        <v>34</v>
      </c>
      <c r="O3438" s="7" t="s">
        <v>36</v>
      </c>
      <c r="P3438" s="7" t="s">
        <v>36</v>
      </c>
      <c r="Q3438" t="s">
        <v>36</v>
      </c>
      <c r="R3438" s="7">
        <v>45688</v>
      </c>
      <c r="S3438" s="8">
        <f t="shared" si="238"/>
        <v>51.926027397260277</v>
      </c>
      <c r="T3438" t="str">
        <f t="shared" si="236"/>
        <v>45-55</v>
      </c>
      <c r="U3438" s="7" t="s">
        <v>36</v>
      </c>
      <c r="V3438" t="str">
        <f t="shared" si="239"/>
        <v/>
      </c>
    </row>
    <row r="3439" spans="1:22">
      <c r="A3439">
        <v>128704</v>
      </c>
      <c r="B3439" t="s">
        <v>17</v>
      </c>
      <c r="C3439" t="s">
        <v>18</v>
      </c>
      <c r="D3439" t="s">
        <v>19</v>
      </c>
      <c r="H3439" t="s">
        <v>19</v>
      </c>
      <c r="J3439" t="s">
        <v>20</v>
      </c>
      <c r="K3439" s="7">
        <v>31961</v>
      </c>
      <c r="L3439" t="s">
        <v>37</v>
      </c>
      <c r="M3439" t="s">
        <v>27</v>
      </c>
      <c r="N3439" t="s">
        <v>34</v>
      </c>
      <c r="O3439" s="7">
        <v>43557</v>
      </c>
      <c r="P3439" s="7">
        <v>43557</v>
      </c>
      <c r="Q3439" t="s">
        <v>36</v>
      </c>
      <c r="R3439" s="7">
        <v>45688</v>
      </c>
      <c r="S3439" s="8">
        <f t="shared" si="238"/>
        <v>37.608219178082194</v>
      </c>
      <c r="T3439" t="str">
        <f t="shared" si="236"/>
        <v>35-45</v>
      </c>
      <c r="U3439" s="7">
        <v>43557</v>
      </c>
      <c r="V3439">
        <f t="shared" si="239"/>
        <v>1</v>
      </c>
    </row>
    <row r="3440" spans="1:22">
      <c r="A3440">
        <v>136255</v>
      </c>
      <c r="B3440" t="s">
        <v>17</v>
      </c>
      <c r="C3440" t="s">
        <v>18</v>
      </c>
      <c r="D3440" t="s">
        <v>19</v>
      </c>
      <c r="H3440" t="s">
        <v>19</v>
      </c>
      <c r="J3440" t="s">
        <v>20</v>
      </c>
      <c r="K3440" s="7">
        <v>37773</v>
      </c>
      <c r="L3440" t="s">
        <v>96</v>
      </c>
      <c r="M3440" t="s">
        <v>22</v>
      </c>
      <c r="N3440" t="s">
        <v>40</v>
      </c>
      <c r="O3440" s="7">
        <v>43656</v>
      </c>
      <c r="P3440" s="7">
        <v>43692</v>
      </c>
      <c r="Q3440" t="s">
        <v>24</v>
      </c>
      <c r="R3440" s="7">
        <v>45688</v>
      </c>
      <c r="S3440" s="8">
        <f t="shared" si="238"/>
        <v>21.684931506849313</v>
      </c>
      <c r="T3440" t="str">
        <f t="shared" si="236"/>
        <v>16-25</v>
      </c>
      <c r="U3440" s="7">
        <v>43692</v>
      </c>
      <c r="V3440">
        <f t="shared" si="239"/>
        <v>27</v>
      </c>
    </row>
    <row r="3441" spans="1:22">
      <c r="A3441">
        <v>114269</v>
      </c>
      <c r="B3441" t="s">
        <v>17</v>
      </c>
      <c r="C3441" t="s">
        <v>25</v>
      </c>
      <c r="D3441" t="s">
        <v>19</v>
      </c>
      <c r="H3441" t="s">
        <v>19</v>
      </c>
      <c r="J3441" t="s">
        <v>20</v>
      </c>
      <c r="K3441" s="7">
        <v>15615</v>
      </c>
      <c r="L3441" t="s">
        <v>99</v>
      </c>
      <c r="M3441" t="s">
        <v>27</v>
      </c>
      <c r="N3441" t="s">
        <v>34</v>
      </c>
      <c r="O3441" s="7">
        <v>44368</v>
      </c>
      <c r="P3441" s="7" t="s">
        <v>29</v>
      </c>
      <c r="Q3441" t="s">
        <v>24</v>
      </c>
      <c r="R3441" s="7">
        <v>45688</v>
      </c>
      <c r="S3441" s="8">
        <f t="shared" si="238"/>
        <v>82.391780821917806</v>
      </c>
      <c r="T3441" t="str">
        <f t="shared" si="236"/>
        <v>65+</v>
      </c>
      <c r="U3441" s="7">
        <f>R3441</f>
        <v>45688</v>
      </c>
      <c r="V3441">
        <f t="shared" si="239"/>
        <v>945</v>
      </c>
    </row>
    <row r="3442" spans="1:22">
      <c r="A3442">
        <v>101797</v>
      </c>
      <c r="B3442" t="s">
        <v>17</v>
      </c>
      <c r="C3442" t="s">
        <v>18</v>
      </c>
      <c r="D3442" t="s">
        <v>19</v>
      </c>
      <c r="H3442" t="s">
        <v>19</v>
      </c>
      <c r="J3442" t="s">
        <v>20</v>
      </c>
      <c r="K3442" s="7">
        <v>35729</v>
      </c>
      <c r="L3442" t="s">
        <v>26</v>
      </c>
      <c r="M3442" t="s">
        <v>27</v>
      </c>
      <c r="N3442" t="s">
        <v>32</v>
      </c>
      <c r="O3442" s="7">
        <v>41181</v>
      </c>
      <c r="P3442" s="7">
        <v>41671</v>
      </c>
      <c r="Q3442" t="s">
        <v>36</v>
      </c>
      <c r="R3442" s="7">
        <v>45688</v>
      </c>
      <c r="S3442" s="8">
        <f t="shared" si="238"/>
        <v>27.284931506849315</v>
      </c>
      <c r="T3442" t="str">
        <f t="shared" si="236"/>
        <v>25-35</v>
      </c>
      <c r="U3442" s="7">
        <v>41671</v>
      </c>
      <c r="V3442">
        <f t="shared" si="239"/>
        <v>350</v>
      </c>
    </row>
    <row r="3443" spans="1:22">
      <c r="A3443">
        <v>161522</v>
      </c>
      <c r="B3443" t="s">
        <v>17</v>
      </c>
      <c r="C3443" t="s">
        <v>18</v>
      </c>
      <c r="D3443" t="s">
        <v>19</v>
      </c>
      <c r="H3443" t="s">
        <v>19</v>
      </c>
      <c r="J3443" t="s">
        <v>20</v>
      </c>
      <c r="K3443" s="7">
        <v>38892</v>
      </c>
      <c r="L3443" t="s">
        <v>83</v>
      </c>
      <c r="M3443" t="s">
        <v>27</v>
      </c>
      <c r="N3443" t="s">
        <v>28</v>
      </c>
      <c r="O3443" s="7" t="s">
        <v>36</v>
      </c>
      <c r="P3443" s="7" t="s">
        <v>36</v>
      </c>
      <c r="Q3443" t="s">
        <v>36</v>
      </c>
      <c r="R3443" s="7">
        <v>45688</v>
      </c>
      <c r="S3443" s="8">
        <f t="shared" si="238"/>
        <v>18.61917808219178</v>
      </c>
      <c r="T3443" t="str">
        <f t="shared" si="236"/>
        <v>16-25</v>
      </c>
      <c r="U3443" s="7" t="s">
        <v>36</v>
      </c>
      <c r="V3443" t="str">
        <f t="shared" si="239"/>
        <v/>
      </c>
    </row>
    <row r="3444" spans="1:22">
      <c r="A3444">
        <v>157821</v>
      </c>
      <c r="B3444" t="s">
        <v>17</v>
      </c>
      <c r="C3444" t="s">
        <v>18</v>
      </c>
      <c r="D3444" t="s">
        <v>19</v>
      </c>
      <c r="H3444" t="s">
        <v>19</v>
      </c>
      <c r="J3444" t="s">
        <v>20</v>
      </c>
      <c r="K3444" s="7">
        <v>38904</v>
      </c>
      <c r="L3444" t="s">
        <v>117</v>
      </c>
      <c r="M3444" t="s">
        <v>22</v>
      </c>
      <c r="N3444" t="s">
        <v>28</v>
      </c>
      <c r="O3444" s="7" t="s">
        <v>36</v>
      </c>
      <c r="P3444" s="7" t="s">
        <v>36</v>
      </c>
      <c r="Q3444" t="s">
        <v>36</v>
      </c>
      <c r="R3444" s="7">
        <v>45688</v>
      </c>
      <c r="S3444" s="8">
        <f t="shared" si="238"/>
        <v>18.586301369863012</v>
      </c>
      <c r="T3444" t="str">
        <f t="shared" si="236"/>
        <v>16-25</v>
      </c>
      <c r="U3444" s="7" t="s">
        <v>36</v>
      </c>
      <c r="V3444" t="str">
        <f t="shared" si="239"/>
        <v/>
      </c>
    </row>
    <row r="3445" spans="1:22">
      <c r="A3445">
        <v>148120</v>
      </c>
      <c r="B3445" t="s">
        <v>17</v>
      </c>
      <c r="C3445" t="s">
        <v>18</v>
      </c>
      <c r="D3445" t="s">
        <v>19</v>
      </c>
      <c r="H3445" t="s">
        <v>19</v>
      </c>
      <c r="J3445" t="s">
        <v>30</v>
      </c>
      <c r="K3445" s="7">
        <v>38204</v>
      </c>
      <c r="L3445" t="s">
        <v>56</v>
      </c>
      <c r="M3445" t="s">
        <v>57</v>
      </c>
      <c r="N3445" t="s">
        <v>28</v>
      </c>
      <c r="O3445" s="7" t="s">
        <v>36</v>
      </c>
      <c r="P3445" s="7" t="s">
        <v>36</v>
      </c>
      <c r="Q3445" t="s">
        <v>36</v>
      </c>
      <c r="R3445" s="7">
        <v>45688</v>
      </c>
      <c r="S3445" s="8">
        <f t="shared" si="238"/>
        <v>20.504109589041096</v>
      </c>
      <c r="T3445" t="str">
        <f t="shared" si="236"/>
        <v>16-25</v>
      </c>
      <c r="U3445" s="7" t="s">
        <v>36</v>
      </c>
      <c r="V3445" t="str">
        <f t="shared" si="239"/>
        <v/>
      </c>
    </row>
    <row r="3446" spans="1:22">
      <c r="A3446">
        <v>115283</v>
      </c>
      <c r="B3446" t="s">
        <v>17</v>
      </c>
      <c r="C3446" t="s">
        <v>18</v>
      </c>
      <c r="D3446" t="s">
        <v>19</v>
      </c>
      <c r="H3446" t="s">
        <v>19</v>
      </c>
      <c r="J3446" t="s">
        <v>30</v>
      </c>
      <c r="K3446" s="7">
        <v>36298</v>
      </c>
      <c r="L3446" t="s">
        <v>48</v>
      </c>
      <c r="M3446" t="s">
        <v>27</v>
      </c>
      <c r="N3446" t="s">
        <v>34</v>
      </c>
      <c r="O3446" s="7">
        <v>42453</v>
      </c>
      <c r="P3446" s="7">
        <v>42453</v>
      </c>
      <c r="Q3446" t="s">
        <v>36</v>
      </c>
      <c r="R3446" s="7">
        <v>45688</v>
      </c>
      <c r="S3446" s="8">
        <f t="shared" si="238"/>
        <v>25.726027397260275</v>
      </c>
      <c r="T3446" t="str">
        <f t="shared" si="236"/>
        <v>25-35</v>
      </c>
      <c r="U3446" s="7">
        <v>42453</v>
      </c>
      <c r="V3446">
        <f t="shared" si="239"/>
        <v>1</v>
      </c>
    </row>
    <row r="3447" spans="1:22">
      <c r="A3447">
        <v>82511</v>
      </c>
      <c r="B3447" t="s">
        <v>17</v>
      </c>
      <c r="C3447" t="s">
        <v>18</v>
      </c>
      <c r="D3447" t="s">
        <v>19</v>
      </c>
      <c r="H3447" t="s">
        <v>19</v>
      </c>
      <c r="J3447" t="s">
        <v>20</v>
      </c>
      <c r="L3447" t="s">
        <v>48</v>
      </c>
      <c r="M3447" t="s">
        <v>27</v>
      </c>
      <c r="N3447" t="s">
        <v>34</v>
      </c>
      <c r="O3447" s="7">
        <v>1</v>
      </c>
      <c r="P3447" s="7">
        <v>1</v>
      </c>
      <c r="Q3447" t="s">
        <v>36</v>
      </c>
      <c r="R3447" s="7">
        <v>45688</v>
      </c>
      <c r="S3447" s="8">
        <f t="shared" si="238"/>
        <v>125.17260273972603</v>
      </c>
      <c r="T3447" t="str">
        <f t="shared" si="236"/>
        <v>65+</v>
      </c>
      <c r="U3447" s="7">
        <v>1</v>
      </c>
    </row>
    <row r="3448" spans="1:22">
      <c r="A3448">
        <v>80856</v>
      </c>
      <c r="B3448" t="s">
        <v>17</v>
      </c>
      <c r="C3448" t="s">
        <v>18</v>
      </c>
      <c r="D3448" t="s">
        <v>19</v>
      </c>
      <c r="H3448" t="s">
        <v>19</v>
      </c>
      <c r="J3448" t="s">
        <v>20</v>
      </c>
      <c r="K3448" s="7">
        <v>10434</v>
      </c>
      <c r="L3448" t="s">
        <v>139</v>
      </c>
      <c r="M3448" t="s">
        <v>23</v>
      </c>
      <c r="N3448" t="s">
        <v>32</v>
      </c>
      <c r="O3448" s="7">
        <v>40032</v>
      </c>
      <c r="P3448" s="7">
        <v>40909</v>
      </c>
      <c r="Q3448" t="s">
        <v>36</v>
      </c>
      <c r="R3448" s="7">
        <v>45688</v>
      </c>
      <c r="S3448" s="8">
        <f t="shared" si="238"/>
        <v>96.586301369863008</v>
      </c>
      <c r="T3448" t="str">
        <f t="shared" si="236"/>
        <v>65+</v>
      </c>
      <c r="U3448" s="7">
        <v>40909</v>
      </c>
      <c r="V3448">
        <f t="shared" si="239"/>
        <v>626</v>
      </c>
    </row>
    <row r="3449" spans="1:22">
      <c r="A3449">
        <v>112759</v>
      </c>
      <c r="B3449" t="s">
        <v>17</v>
      </c>
      <c r="C3449" t="s">
        <v>18</v>
      </c>
      <c r="D3449" t="s">
        <v>19</v>
      </c>
      <c r="H3449" t="s">
        <v>19</v>
      </c>
      <c r="J3449" t="s">
        <v>20</v>
      </c>
      <c r="K3449" s="7">
        <v>36167</v>
      </c>
      <c r="L3449" t="s">
        <v>96</v>
      </c>
      <c r="M3449" t="s">
        <v>22</v>
      </c>
      <c r="N3449" t="s">
        <v>23</v>
      </c>
      <c r="O3449" s="7">
        <v>42188</v>
      </c>
      <c r="P3449" s="7">
        <v>44657</v>
      </c>
      <c r="Q3449" t="s">
        <v>77</v>
      </c>
      <c r="R3449" s="7">
        <v>45688</v>
      </c>
      <c r="S3449" s="8">
        <f t="shared" si="238"/>
        <v>26.084931506849315</v>
      </c>
      <c r="T3449" t="str">
        <f t="shared" si="236"/>
        <v>25-35</v>
      </c>
      <c r="U3449" s="7">
        <v>44657</v>
      </c>
      <c r="V3449">
        <f t="shared" si="239"/>
        <v>1764</v>
      </c>
    </row>
    <row r="3450" spans="1:22">
      <c r="A3450">
        <v>83877</v>
      </c>
      <c r="B3450" t="s">
        <v>17</v>
      </c>
      <c r="C3450" t="s">
        <v>18</v>
      </c>
      <c r="D3450" t="s">
        <v>19</v>
      </c>
      <c r="H3450" t="s">
        <v>19</v>
      </c>
      <c r="J3450" t="s">
        <v>20</v>
      </c>
      <c r="K3450" s="7">
        <v>14063</v>
      </c>
      <c r="L3450" t="s">
        <v>45</v>
      </c>
      <c r="M3450" t="s">
        <v>22</v>
      </c>
      <c r="N3450" t="s">
        <v>32</v>
      </c>
      <c r="O3450" s="7">
        <v>40707</v>
      </c>
      <c r="P3450" s="7">
        <v>42004</v>
      </c>
      <c r="Q3450" t="s">
        <v>36</v>
      </c>
      <c r="R3450" s="7">
        <v>45688</v>
      </c>
      <c r="S3450" s="8">
        <f t="shared" si="238"/>
        <v>86.643835616438352</v>
      </c>
      <c r="T3450" t="str">
        <f t="shared" si="236"/>
        <v>65+</v>
      </c>
      <c r="U3450" s="7">
        <v>42004</v>
      </c>
      <c r="V3450">
        <f t="shared" si="239"/>
        <v>928</v>
      </c>
    </row>
    <row r="3451" spans="1:22">
      <c r="A3451">
        <v>125818</v>
      </c>
      <c r="B3451" t="s">
        <v>17</v>
      </c>
      <c r="C3451" t="s">
        <v>18</v>
      </c>
      <c r="D3451" t="s">
        <v>19</v>
      </c>
      <c r="H3451" t="s">
        <v>19</v>
      </c>
      <c r="J3451" t="s">
        <v>20</v>
      </c>
      <c r="K3451" s="7">
        <v>33568</v>
      </c>
      <c r="L3451" t="s">
        <v>35</v>
      </c>
      <c r="M3451" t="s">
        <v>27</v>
      </c>
      <c r="N3451" t="s">
        <v>36</v>
      </c>
      <c r="O3451" s="7" t="s">
        <v>36</v>
      </c>
      <c r="P3451" s="7" t="s">
        <v>36</v>
      </c>
      <c r="Q3451" t="s">
        <v>36</v>
      </c>
      <c r="R3451" s="7">
        <v>45688</v>
      </c>
      <c r="S3451" s="8">
        <f t="shared" si="238"/>
        <v>33.205479452054796</v>
      </c>
      <c r="T3451" t="str">
        <f t="shared" si="236"/>
        <v>25-35</v>
      </c>
      <c r="U3451" s="7" t="s">
        <v>36</v>
      </c>
      <c r="V3451" t="str">
        <f t="shared" si="239"/>
        <v/>
      </c>
    </row>
    <row r="3452" spans="1:22">
      <c r="A3452">
        <v>159771</v>
      </c>
      <c r="B3452" t="s">
        <v>17</v>
      </c>
      <c r="C3452" t="s">
        <v>25</v>
      </c>
      <c r="D3452" t="s">
        <v>19</v>
      </c>
      <c r="H3452" t="s">
        <v>19</v>
      </c>
      <c r="J3452" t="s">
        <v>20</v>
      </c>
      <c r="K3452" s="7">
        <v>39352</v>
      </c>
      <c r="L3452" t="s">
        <v>59</v>
      </c>
      <c r="M3452" t="s">
        <v>27</v>
      </c>
      <c r="N3452" t="s">
        <v>28</v>
      </c>
      <c r="O3452" s="7">
        <v>44989</v>
      </c>
      <c r="P3452" s="7" t="s">
        <v>29</v>
      </c>
      <c r="Q3452" t="s">
        <v>24</v>
      </c>
      <c r="R3452" s="7">
        <v>45688</v>
      </c>
      <c r="S3452" s="8">
        <f t="shared" si="238"/>
        <v>17.358904109589041</v>
      </c>
      <c r="T3452" t="str">
        <f t="shared" si="236"/>
        <v>16-25</v>
      </c>
      <c r="U3452" s="7">
        <f>R3452</f>
        <v>45688</v>
      </c>
      <c r="V3452">
        <f t="shared" si="239"/>
        <v>500</v>
      </c>
    </row>
    <row r="3453" spans="1:22">
      <c r="A3453">
        <v>115329</v>
      </c>
      <c r="B3453" t="s">
        <v>17</v>
      </c>
      <c r="C3453" t="s">
        <v>18</v>
      </c>
      <c r="D3453" t="s">
        <v>19</v>
      </c>
      <c r="H3453" t="s">
        <v>19</v>
      </c>
      <c r="J3453" t="s">
        <v>20</v>
      </c>
      <c r="K3453" s="7">
        <v>21825</v>
      </c>
      <c r="L3453" t="s">
        <v>60</v>
      </c>
      <c r="M3453" t="s">
        <v>57</v>
      </c>
      <c r="N3453" t="s">
        <v>32</v>
      </c>
      <c r="O3453" s="7">
        <v>42304</v>
      </c>
      <c r="P3453" s="7">
        <v>43335</v>
      </c>
      <c r="Q3453" t="s">
        <v>36</v>
      </c>
      <c r="R3453" s="7">
        <v>45688</v>
      </c>
      <c r="S3453" s="8">
        <f t="shared" si="238"/>
        <v>65.37808219178082</v>
      </c>
      <c r="T3453" t="str">
        <f t="shared" si="236"/>
        <v>65+</v>
      </c>
      <c r="U3453" s="7">
        <v>43335</v>
      </c>
      <c r="V3453">
        <f t="shared" si="239"/>
        <v>738</v>
      </c>
    </row>
    <row r="3454" spans="1:22">
      <c r="A3454">
        <v>80857</v>
      </c>
      <c r="B3454" t="s">
        <v>17</v>
      </c>
      <c r="C3454" t="s">
        <v>18</v>
      </c>
      <c r="D3454" t="s">
        <v>19</v>
      </c>
      <c r="H3454" t="s">
        <v>19</v>
      </c>
      <c r="J3454" t="s">
        <v>30</v>
      </c>
      <c r="L3454" t="s">
        <v>65</v>
      </c>
      <c r="M3454" t="s">
        <v>27</v>
      </c>
      <c r="N3454" t="s">
        <v>32</v>
      </c>
      <c r="O3454" s="7">
        <v>1</v>
      </c>
      <c r="P3454" s="7">
        <v>1</v>
      </c>
      <c r="Q3454" t="s">
        <v>36</v>
      </c>
      <c r="R3454" s="7">
        <v>45688</v>
      </c>
      <c r="S3454" s="8">
        <f t="shared" si="238"/>
        <v>125.17260273972603</v>
      </c>
      <c r="T3454" t="str">
        <f t="shared" si="236"/>
        <v>65+</v>
      </c>
      <c r="U3454" s="7">
        <v>1</v>
      </c>
    </row>
    <row r="3455" spans="1:22">
      <c r="A3455">
        <v>111282</v>
      </c>
      <c r="B3455" t="s">
        <v>17</v>
      </c>
      <c r="C3455" t="s">
        <v>18</v>
      </c>
      <c r="D3455" t="s">
        <v>19</v>
      </c>
      <c r="H3455" t="s">
        <v>19</v>
      </c>
      <c r="J3455" t="s">
        <v>20</v>
      </c>
      <c r="K3455" s="7">
        <v>36920</v>
      </c>
      <c r="L3455" t="s">
        <v>78</v>
      </c>
      <c r="M3455" t="s">
        <v>22</v>
      </c>
      <c r="N3455" t="s">
        <v>32</v>
      </c>
      <c r="O3455" s="7">
        <v>42080</v>
      </c>
      <c r="P3455" s="7">
        <v>43330</v>
      </c>
      <c r="Q3455" t="s">
        <v>24</v>
      </c>
      <c r="R3455" s="7">
        <v>45688</v>
      </c>
      <c r="S3455" s="8">
        <f t="shared" si="238"/>
        <v>24.021917808219179</v>
      </c>
      <c r="T3455" t="str">
        <f t="shared" si="236"/>
        <v>16-25</v>
      </c>
      <c r="U3455" s="7">
        <v>43330</v>
      </c>
      <c r="V3455">
        <f t="shared" si="239"/>
        <v>894</v>
      </c>
    </row>
    <row r="3456" spans="1:22">
      <c r="A3456">
        <v>1776</v>
      </c>
      <c r="B3456" t="s">
        <v>17</v>
      </c>
      <c r="C3456" t="s">
        <v>18</v>
      </c>
      <c r="D3456" t="s">
        <v>19</v>
      </c>
      <c r="H3456" t="s">
        <v>46</v>
      </c>
      <c r="I3456" t="s">
        <v>318</v>
      </c>
      <c r="J3456" t="s">
        <v>20</v>
      </c>
      <c r="K3456" s="7">
        <v>16758</v>
      </c>
      <c r="L3456" t="s">
        <v>26</v>
      </c>
      <c r="M3456" t="s">
        <v>27</v>
      </c>
      <c r="N3456" t="s">
        <v>32</v>
      </c>
      <c r="O3456" s="7">
        <v>34060</v>
      </c>
      <c r="P3456" s="7">
        <v>45033</v>
      </c>
      <c r="Q3456" t="s">
        <v>41</v>
      </c>
      <c r="R3456" s="7">
        <v>45688</v>
      </c>
      <c r="S3456" s="8">
        <f t="shared" si="238"/>
        <v>79.260273972602747</v>
      </c>
      <c r="T3456" t="str">
        <f t="shared" si="236"/>
        <v>65+</v>
      </c>
      <c r="U3456" s="7">
        <v>45033</v>
      </c>
      <c r="V3456">
        <f t="shared" si="239"/>
        <v>7838</v>
      </c>
    </row>
    <row r="3457" spans="1:22">
      <c r="A3457">
        <v>79515</v>
      </c>
      <c r="B3457" t="s">
        <v>17</v>
      </c>
      <c r="C3457" t="s">
        <v>18</v>
      </c>
      <c r="D3457" t="s">
        <v>19</v>
      </c>
      <c r="H3457" t="s">
        <v>19</v>
      </c>
      <c r="J3457" t="s">
        <v>30</v>
      </c>
      <c r="K3457" s="7">
        <v>22853</v>
      </c>
      <c r="L3457" t="s">
        <v>26</v>
      </c>
      <c r="M3457" t="s">
        <v>27</v>
      </c>
      <c r="N3457" t="s">
        <v>34</v>
      </c>
      <c r="O3457" s="7">
        <v>40672</v>
      </c>
      <c r="P3457" s="7">
        <v>41117</v>
      </c>
      <c r="Q3457" t="s">
        <v>36</v>
      </c>
      <c r="R3457" s="7">
        <v>45688</v>
      </c>
      <c r="S3457" s="8">
        <f t="shared" si="238"/>
        <v>62.561643835616437</v>
      </c>
      <c r="T3457" t="str">
        <f t="shared" si="236"/>
        <v>55-65</v>
      </c>
      <c r="U3457" s="7">
        <v>41117</v>
      </c>
      <c r="V3457">
        <f t="shared" si="239"/>
        <v>320</v>
      </c>
    </row>
    <row r="3458" spans="1:22">
      <c r="A3458">
        <v>6865</v>
      </c>
      <c r="B3458" t="s">
        <v>17</v>
      </c>
      <c r="C3458" t="s">
        <v>18</v>
      </c>
      <c r="D3458" t="s">
        <v>19</v>
      </c>
      <c r="H3458" t="s">
        <v>46</v>
      </c>
      <c r="I3458" t="s">
        <v>47</v>
      </c>
      <c r="J3458" t="s">
        <v>20</v>
      </c>
      <c r="L3458" t="s">
        <v>37</v>
      </c>
      <c r="M3458" t="s">
        <v>27</v>
      </c>
      <c r="N3458" t="s">
        <v>32</v>
      </c>
      <c r="O3458" s="7">
        <v>1</v>
      </c>
      <c r="P3458" s="7">
        <v>1</v>
      </c>
      <c r="Q3458" t="s">
        <v>36</v>
      </c>
      <c r="R3458" s="7">
        <v>45688</v>
      </c>
      <c r="S3458" s="8">
        <f t="shared" si="238"/>
        <v>125.17260273972603</v>
      </c>
      <c r="T3458" t="str">
        <f t="shared" ref="T3458:T3521" si="242">IFERROR(VLOOKUP(S3458,Age_Group_Arr,2,TRUE),"")</f>
        <v>65+</v>
      </c>
      <c r="U3458" s="7">
        <v>1</v>
      </c>
    </row>
    <row r="3459" spans="1:22">
      <c r="A3459">
        <v>111943</v>
      </c>
      <c r="B3459" t="s">
        <v>17</v>
      </c>
      <c r="C3459" t="s">
        <v>18</v>
      </c>
      <c r="D3459" t="s">
        <v>19</v>
      </c>
      <c r="H3459" t="s">
        <v>19</v>
      </c>
      <c r="J3459" t="s">
        <v>30</v>
      </c>
      <c r="K3459" s="7">
        <v>36041</v>
      </c>
      <c r="L3459" t="s">
        <v>74</v>
      </c>
      <c r="M3459" t="s">
        <v>22</v>
      </c>
      <c r="N3459" t="s">
        <v>32</v>
      </c>
      <c r="O3459" s="7" t="s">
        <v>36</v>
      </c>
      <c r="P3459" s="7" t="s">
        <v>36</v>
      </c>
      <c r="Q3459" t="s">
        <v>24</v>
      </c>
      <c r="R3459" s="7">
        <v>45688</v>
      </c>
      <c r="S3459" s="8">
        <f t="shared" ref="S3459:S3522" si="243">(SUM(R3459-K3459)/365)</f>
        <v>26.43013698630137</v>
      </c>
      <c r="T3459" t="str">
        <f t="shared" si="242"/>
        <v>25-35</v>
      </c>
      <c r="U3459" s="7" t="s">
        <v>36</v>
      </c>
      <c r="V3459" t="str">
        <f t="shared" ref="V3459:V3522" si="244">IFERROR(NETWORKDAYS(O3459,U3459,8),"")</f>
        <v/>
      </c>
    </row>
    <row r="3460" spans="1:22">
      <c r="A3460">
        <v>80858</v>
      </c>
      <c r="B3460" t="s">
        <v>17</v>
      </c>
      <c r="C3460" t="s">
        <v>18</v>
      </c>
      <c r="D3460" t="s">
        <v>19</v>
      </c>
      <c r="H3460" t="s">
        <v>19</v>
      </c>
      <c r="J3460" t="s">
        <v>30</v>
      </c>
      <c r="K3460" s="7">
        <v>16952</v>
      </c>
      <c r="L3460" t="s">
        <v>37</v>
      </c>
      <c r="M3460" t="s">
        <v>27</v>
      </c>
      <c r="N3460" t="s">
        <v>32</v>
      </c>
      <c r="O3460" s="7">
        <v>40155</v>
      </c>
      <c r="P3460" s="7">
        <v>41486</v>
      </c>
      <c r="Q3460" t="s">
        <v>36</v>
      </c>
      <c r="R3460" s="7">
        <v>45688</v>
      </c>
      <c r="S3460" s="8">
        <f t="shared" si="243"/>
        <v>78.728767123287668</v>
      </c>
      <c r="T3460" t="str">
        <f t="shared" si="242"/>
        <v>65+</v>
      </c>
      <c r="U3460" s="7">
        <v>41486</v>
      </c>
      <c r="V3460">
        <f t="shared" si="244"/>
        <v>952</v>
      </c>
    </row>
    <row r="3461" spans="1:22">
      <c r="A3461">
        <v>20515</v>
      </c>
      <c r="B3461" t="s">
        <v>17</v>
      </c>
      <c r="C3461" t="s">
        <v>18</v>
      </c>
      <c r="D3461" t="s">
        <v>19</v>
      </c>
      <c r="H3461" t="s">
        <v>19</v>
      </c>
      <c r="J3461" t="s">
        <v>30</v>
      </c>
      <c r="L3461" t="s">
        <v>26</v>
      </c>
      <c r="M3461" t="s">
        <v>27</v>
      </c>
      <c r="N3461" t="s">
        <v>32</v>
      </c>
      <c r="O3461" s="7">
        <v>1</v>
      </c>
      <c r="P3461" s="7">
        <v>1</v>
      </c>
      <c r="Q3461" t="s">
        <v>36</v>
      </c>
      <c r="R3461" s="7">
        <v>45688</v>
      </c>
      <c r="S3461" s="8">
        <f t="shared" si="243"/>
        <v>125.17260273972603</v>
      </c>
      <c r="T3461" t="str">
        <f t="shared" si="242"/>
        <v>65+</v>
      </c>
      <c r="U3461" s="7">
        <v>1</v>
      </c>
    </row>
    <row r="3462" spans="1:22">
      <c r="A3462">
        <v>151496</v>
      </c>
      <c r="B3462" t="s">
        <v>17</v>
      </c>
      <c r="C3462" t="s">
        <v>18</v>
      </c>
      <c r="D3462" t="s">
        <v>19</v>
      </c>
      <c r="H3462" t="s">
        <v>19</v>
      </c>
      <c r="J3462" t="s">
        <v>30</v>
      </c>
      <c r="K3462" s="7">
        <v>37519</v>
      </c>
      <c r="L3462" t="s">
        <v>70</v>
      </c>
      <c r="M3462" t="s">
        <v>22</v>
      </c>
      <c r="N3462" t="s">
        <v>34</v>
      </c>
      <c r="O3462" s="7">
        <v>44761</v>
      </c>
      <c r="P3462" s="7" t="s">
        <v>29</v>
      </c>
      <c r="Q3462" t="s">
        <v>24</v>
      </c>
      <c r="R3462" s="7">
        <v>45688</v>
      </c>
      <c r="S3462" s="8">
        <f t="shared" si="243"/>
        <v>22.38082191780822</v>
      </c>
      <c r="T3462" t="str">
        <f t="shared" si="242"/>
        <v>16-25</v>
      </c>
      <c r="U3462" s="7">
        <f>R3462</f>
        <v>45688</v>
      </c>
      <c r="V3462">
        <f t="shared" si="244"/>
        <v>664</v>
      </c>
    </row>
    <row r="3463" spans="1:22">
      <c r="A3463">
        <v>83451</v>
      </c>
      <c r="B3463" t="s">
        <v>17</v>
      </c>
      <c r="C3463" t="s">
        <v>18</v>
      </c>
      <c r="D3463" t="s">
        <v>19</v>
      </c>
      <c r="H3463" t="s">
        <v>19</v>
      </c>
      <c r="J3463" t="s">
        <v>20</v>
      </c>
      <c r="K3463" s="7">
        <v>16207</v>
      </c>
      <c r="L3463" t="s">
        <v>37</v>
      </c>
      <c r="M3463" t="s">
        <v>27</v>
      </c>
      <c r="N3463" t="s">
        <v>34</v>
      </c>
      <c r="O3463" s="7">
        <v>41159</v>
      </c>
      <c r="P3463" s="7">
        <v>41555</v>
      </c>
      <c r="Q3463" t="s">
        <v>36</v>
      </c>
      <c r="R3463" s="7">
        <v>45688</v>
      </c>
      <c r="S3463" s="8">
        <f t="shared" si="243"/>
        <v>80.769863013698625</v>
      </c>
      <c r="T3463" t="str">
        <f t="shared" si="242"/>
        <v>65+</v>
      </c>
      <c r="U3463" s="7">
        <v>41555</v>
      </c>
      <c r="V3463">
        <f t="shared" si="244"/>
        <v>283</v>
      </c>
    </row>
    <row r="3464" spans="1:22">
      <c r="A3464">
        <v>143994</v>
      </c>
      <c r="B3464" t="s">
        <v>17</v>
      </c>
      <c r="C3464" t="s">
        <v>18</v>
      </c>
      <c r="D3464" t="s">
        <v>19</v>
      </c>
      <c r="H3464" t="s">
        <v>19</v>
      </c>
      <c r="J3464" t="s">
        <v>20</v>
      </c>
      <c r="K3464" s="7">
        <v>19545</v>
      </c>
      <c r="L3464" t="s">
        <v>84</v>
      </c>
      <c r="M3464" t="s">
        <v>22</v>
      </c>
      <c r="N3464" t="s">
        <v>34</v>
      </c>
      <c r="O3464" s="7">
        <v>43872</v>
      </c>
      <c r="P3464" s="7">
        <v>44447</v>
      </c>
      <c r="Q3464" t="s">
        <v>24</v>
      </c>
      <c r="R3464" s="7">
        <v>45688</v>
      </c>
      <c r="S3464" s="8">
        <f t="shared" si="243"/>
        <v>71.62465753424658</v>
      </c>
      <c r="T3464" t="str">
        <f t="shared" si="242"/>
        <v>65+</v>
      </c>
      <c r="U3464" s="7">
        <v>44447</v>
      </c>
      <c r="V3464">
        <f t="shared" si="244"/>
        <v>412</v>
      </c>
    </row>
    <row r="3465" spans="1:22">
      <c r="A3465">
        <v>80859</v>
      </c>
      <c r="B3465" t="s">
        <v>17</v>
      </c>
      <c r="C3465" t="s">
        <v>18</v>
      </c>
      <c r="D3465" t="s">
        <v>19</v>
      </c>
      <c r="H3465" t="s">
        <v>19</v>
      </c>
      <c r="J3465" t="s">
        <v>20</v>
      </c>
      <c r="K3465" s="7">
        <v>21313</v>
      </c>
      <c r="L3465" t="s">
        <v>69</v>
      </c>
      <c r="M3465" t="s">
        <v>27</v>
      </c>
      <c r="N3465" t="s">
        <v>34</v>
      </c>
      <c r="O3465" s="7">
        <v>40463</v>
      </c>
      <c r="P3465" s="7">
        <v>41486</v>
      </c>
      <c r="Q3465" t="s">
        <v>36</v>
      </c>
      <c r="R3465" s="7">
        <v>45688</v>
      </c>
      <c r="S3465" s="8">
        <f t="shared" si="243"/>
        <v>66.780821917808225</v>
      </c>
      <c r="T3465" t="str">
        <f t="shared" si="242"/>
        <v>65+</v>
      </c>
      <c r="U3465" s="7">
        <v>41486</v>
      </c>
      <c r="V3465">
        <f t="shared" si="244"/>
        <v>732</v>
      </c>
    </row>
    <row r="3466" spans="1:22">
      <c r="A3466">
        <v>119043</v>
      </c>
      <c r="B3466" t="s">
        <v>17</v>
      </c>
      <c r="C3466" t="s">
        <v>18</v>
      </c>
      <c r="D3466" t="s">
        <v>19</v>
      </c>
      <c r="H3466" t="s">
        <v>19</v>
      </c>
      <c r="J3466" t="s">
        <v>20</v>
      </c>
      <c r="K3466" s="7">
        <v>30153</v>
      </c>
      <c r="L3466" t="s">
        <v>74</v>
      </c>
      <c r="M3466" t="s">
        <v>22</v>
      </c>
      <c r="N3466" t="s">
        <v>32</v>
      </c>
      <c r="O3466" s="7">
        <v>42654</v>
      </c>
      <c r="P3466" s="7">
        <v>44650</v>
      </c>
      <c r="Q3466" t="s">
        <v>77</v>
      </c>
      <c r="R3466" s="7">
        <v>45688</v>
      </c>
      <c r="S3466" s="8">
        <f t="shared" si="243"/>
        <v>42.561643835616437</v>
      </c>
      <c r="T3466" t="str">
        <f t="shared" si="242"/>
        <v>35-45</v>
      </c>
      <c r="U3466" s="7">
        <v>44650</v>
      </c>
      <c r="V3466">
        <f t="shared" si="244"/>
        <v>1427</v>
      </c>
    </row>
    <row r="3467" spans="1:22">
      <c r="A3467">
        <v>109256</v>
      </c>
      <c r="B3467" t="s">
        <v>17</v>
      </c>
      <c r="C3467" t="s">
        <v>18</v>
      </c>
      <c r="D3467" t="s">
        <v>19</v>
      </c>
      <c r="H3467" t="s">
        <v>19</v>
      </c>
      <c r="J3467" t="s">
        <v>30</v>
      </c>
      <c r="K3467" s="7">
        <v>32843</v>
      </c>
      <c r="L3467" t="s">
        <v>136</v>
      </c>
      <c r="M3467" t="s">
        <v>22</v>
      </c>
      <c r="N3467" t="s">
        <v>32</v>
      </c>
      <c r="O3467" s="7">
        <v>41899</v>
      </c>
      <c r="P3467" s="7">
        <v>41915</v>
      </c>
      <c r="Q3467" t="s">
        <v>36</v>
      </c>
      <c r="R3467" s="7">
        <v>45688</v>
      </c>
      <c r="S3467" s="8">
        <f t="shared" si="243"/>
        <v>35.19178082191781</v>
      </c>
      <c r="T3467" t="str">
        <f t="shared" si="242"/>
        <v>35-45</v>
      </c>
      <c r="U3467" s="7">
        <v>41915</v>
      </c>
      <c r="V3467">
        <f t="shared" si="244"/>
        <v>13</v>
      </c>
    </row>
    <row r="3468" spans="1:22">
      <c r="A3468">
        <v>143956</v>
      </c>
      <c r="B3468" t="s">
        <v>17</v>
      </c>
      <c r="C3468" t="s">
        <v>18</v>
      </c>
      <c r="D3468" t="s">
        <v>19</v>
      </c>
      <c r="H3468" t="s">
        <v>19</v>
      </c>
      <c r="J3468" t="s">
        <v>20</v>
      </c>
      <c r="K3468" s="7">
        <v>31634</v>
      </c>
      <c r="L3468" t="s">
        <v>54</v>
      </c>
      <c r="M3468" t="s">
        <v>27</v>
      </c>
      <c r="N3468" t="s">
        <v>34</v>
      </c>
      <c r="O3468" s="7" t="s">
        <v>36</v>
      </c>
      <c r="P3468" s="7" t="s">
        <v>36</v>
      </c>
      <c r="Q3468" t="s">
        <v>36</v>
      </c>
      <c r="R3468" s="7">
        <v>45688</v>
      </c>
      <c r="S3468" s="8">
        <f t="shared" si="243"/>
        <v>38.504109589041093</v>
      </c>
      <c r="T3468" t="str">
        <f t="shared" si="242"/>
        <v>35-45</v>
      </c>
      <c r="U3468" s="7" t="s">
        <v>36</v>
      </c>
      <c r="V3468" t="str">
        <f t="shared" si="244"/>
        <v/>
      </c>
    </row>
    <row r="3469" spans="1:22">
      <c r="A3469">
        <v>139894</v>
      </c>
      <c r="B3469" t="s">
        <v>17</v>
      </c>
      <c r="C3469" t="s">
        <v>25</v>
      </c>
      <c r="D3469" t="s">
        <v>19</v>
      </c>
      <c r="H3469" t="s">
        <v>19</v>
      </c>
      <c r="J3469" t="s">
        <v>20</v>
      </c>
      <c r="K3469" s="7">
        <v>20726</v>
      </c>
      <c r="L3469" t="s">
        <v>99</v>
      </c>
      <c r="M3469" t="s">
        <v>27</v>
      </c>
      <c r="N3469" t="s">
        <v>34</v>
      </c>
      <c r="O3469" s="7">
        <v>43734</v>
      </c>
      <c r="P3469" s="7" t="s">
        <v>29</v>
      </c>
      <c r="Q3469" t="s">
        <v>24</v>
      </c>
      <c r="R3469" s="7">
        <v>45688</v>
      </c>
      <c r="S3469" s="8">
        <f t="shared" si="243"/>
        <v>68.389041095890406</v>
      </c>
      <c r="T3469" t="str">
        <f t="shared" si="242"/>
        <v>65+</v>
      </c>
      <c r="U3469" s="7">
        <f t="shared" ref="U3469:U3470" si="245">R3469</f>
        <v>45688</v>
      </c>
      <c r="V3469">
        <f t="shared" si="244"/>
        <v>1397</v>
      </c>
    </row>
    <row r="3470" spans="1:22">
      <c r="A3470">
        <v>160737</v>
      </c>
      <c r="B3470" t="s">
        <v>17</v>
      </c>
      <c r="C3470" t="s">
        <v>25</v>
      </c>
      <c r="D3470" t="s">
        <v>19</v>
      </c>
      <c r="H3470" t="s">
        <v>19</v>
      </c>
      <c r="J3470" t="s">
        <v>20</v>
      </c>
      <c r="K3470" s="7">
        <v>38137</v>
      </c>
      <c r="L3470" t="s">
        <v>78</v>
      </c>
      <c r="M3470" t="s">
        <v>22</v>
      </c>
      <c r="N3470" t="s">
        <v>34</v>
      </c>
      <c r="O3470" s="7">
        <v>45012</v>
      </c>
      <c r="P3470" s="7" t="s">
        <v>29</v>
      </c>
      <c r="Q3470" t="s">
        <v>24</v>
      </c>
      <c r="R3470" s="7">
        <v>45688</v>
      </c>
      <c r="S3470" s="8">
        <f t="shared" si="243"/>
        <v>20.687671232876713</v>
      </c>
      <c r="T3470" t="str">
        <f t="shared" si="242"/>
        <v>16-25</v>
      </c>
      <c r="U3470" s="7">
        <f t="shared" si="245"/>
        <v>45688</v>
      </c>
      <c r="V3470">
        <f t="shared" si="244"/>
        <v>485</v>
      </c>
    </row>
    <row r="3471" spans="1:22">
      <c r="A3471">
        <v>95036</v>
      </c>
      <c r="B3471" t="s">
        <v>17</v>
      </c>
      <c r="C3471" t="s">
        <v>18</v>
      </c>
      <c r="D3471" t="s">
        <v>19</v>
      </c>
      <c r="H3471" t="s">
        <v>19</v>
      </c>
      <c r="J3471" t="s">
        <v>20</v>
      </c>
      <c r="K3471" s="7">
        <v>35391</v>
      </c>
      <c r="L3471" t="s">
        <v>33</v>
      </c>
      <c r="M3471" t="s">
        <v>22</v>
      </c>
      <c r="N3471" t="s">
        <v>32</v>
      </c>
      <c r="O3471" s="7">
        <v>41059</v>
      </c>
      <c r="P3471" s="7">
        <v>41182</v>
      </c>
      <c r="Q3471" t="s">
        <v>36</v>
      </c>
      <c r="R3471" s="7">
        <v>45688</v>
      </c>
      <c r="S3471" s="8">
        <f t="shared" si="243"/>
        <v>28.210958904109589</v>
      </c>
      <c r="T3471" t="str">
        <f t="shared" si="242"/>
        <v>25-35</v>
      </c>
      <c r="U3471" s="7">
        <v>41182</v>
      </c>
      <c r="V3471">
        <f t="shared" si="244"/>
        <v>88</v>
      </c>
    </row>
    <row r="3472" spans="1:22">
      <c r="A3472">
        <v>59771</v>
      </c>
      <c r="B3472" t="s">
        <v>17</v>
      </c>
      <c r="C3472" t="s">
        <v>25</v>
      </c>
      <c r="D3472" t="s">
        <v>19</v>
      </c>
      <c r="H3472" t="s">
        <v>19</v>
      </c>
      <c r="J3472" t="s">
        <v>20</v>
      </c>
      <c r="K3472" s="7">
        <v>12601</v>
      </c>
      <c r="L3472" t="s">
        <v>26</v>
      </c>
      <c r="M3472" t="s">
        <v>27</v>
      </c>
      <c r="N3472" t="s">
        <v>34</v>
      </c>
      <c r="O3472" s="7">
        <v>39814</v>
      </c>
      <c r="P3472" s="7" t="s">
        <v>29</v>
      </c>
      <c r="Q3472" t="s">
        <v>38</v>
      </c>
      <c r="R3472" s="7">
        <v>45688</v>
      </c>
      <c r="S3472" s="8">
        <f t="shared" si="243"/>
        <v>90.649315068493152</v>
      </c>
      <c r="T3472" t="str">
        <f t="shared" si="242"/>
        <v>65+</v>
      </c>
      <c r="U3472" s="7">
        <f t="shared" ref="U3472:U3473" si="246">R3472</f>
        <v>45688</v>
      </c>
      <c r="V3472">
        <f t="shared" si="244"/>
        <v>4197</v>
      </c>
    </row>
    <row r="3473" spans="1:22">
      <c r="A3473">
        <v>155241</v>
      </c>
      <c r="B3473" t="s">
        <v>17</v>
      </c>
      <c r="C3473" t="s">
        <v>25</v>
      </c>
      <c r="D3473" t="s">
        <v>19</v>
      </c>
      <c r="H3473" t="s">
        <v>19</v>
      </c>
      <c r="J3473" t="s">
        <v>30</v>
      </c>
      <c r="K3473" s="7">
        <v>24490</v>
      </c>
      <c r="L3473" t="s">
        <v>84</v>
      </c>
      <c r="M3473" t="s">
        <v>22</v>
      </c>
      <c r="N3473" t="s">
        <v>34</v>
      </c>
      <c r="O3473" s="7">
        <v>44755</v>
      </c>
      <c r="P3473" s="7" t="s">
        <v>29</v>
      </c>
      <c r="Q3473" t="s">
        <v>24</v>
      </c>
      <c r="R3473" s="7">
        <v>45688</v>
      </c>
      <c r="S3473" s="8">
        <f t="shared" si="243"/>
        <v>58.076712328767123</v>
      </c>
      <c r="T3473" t="str">
        <f t="shared" si="242"/>
        <v>55-65</v>
      </c>
      <c r="U3473" s="7">
        <f t="shared" si="246"/>
        <v>45688</v>
      </c>
      <c r="V3473">
        <f t="shared" si="244"/>
        <v>668</v>
      </c>
    </row>
    <row r="3474" spans="1:22">
      <c r="A3474">
        <v>93774</v>
      </c>
      <c r="B3474" t="s">
        <v>17</v>
      </c>
      <c r="C3474" t="s">
        <v>18</v>
      </c>
      <c r="D3474" t="s">
        <v>19</v>
      </c>
      <c r="H3474" t="s">
        <v>19</v>
      </c>
      <c r="J3474" t="s">
        <v>30</v>
      </c>
      <c r="K3474" s="7">
        <v>34774</v>
      </c>
      <c r="L3474" t="s">
        <v>37</v>
      </c>
      <c r="M3474" t="s">
        <v>27</v>
      </c>
      <c r="N3474" t="s">
        <v>23</v>
      </c>
      <c r="O3474" s="7">
        <v>41055</v>
      </c>
      <c r="P3474" s="7">
        <v>41115</v>
      </c>
      <c r="Q3474" t="s">
        <v>36</v>
      </c>
      <c r="R3474" s="7">
        <v>45688</v>
      </c>
      <c r="S3474" s="8">
        <f t="shared" si="243"/>
        <v>29.901369863013699</v>
      </c>
      <c r="T3474" t="str">
        <f t="shared" si="242"/>
        <v>25-35</v>
      </c>
      <c r="U3474" s="7">
        <v>41115</v>
      </c>
      <c r="V3474">
        <f t="shared" si="244"/>
        <v>43</v>
      </c>
    </row>
    <row r="3475" spans="1:22">
      <c r="A3475">
        <v>73519</v>
      </c>
      <c r="B3475" t="s">
        <v>17</v>
      </c>
      <c r="C3475" t="s">
        <v>18</v>
      </c>
      <c r="D3475" t="s">
        <v>19</v>
      </c>
      <c r="H3475" t="s">
        <v>19</v>
      </c>
      <c r="J3475" t="s">
        <v>20</v>
      </c>
      <c r="K3475" s="7">
        <v>24165</v>
      </c>
      <c r="L3475" t="s">
        <v>65</v>
      </c>
      <c r="M3475" t="s">
        <v>27</v>
      </c>
      <c r="N3475" t="s">
        <v>34</v>
      </c>
      <c r="O3475" s="7">
        <v>41088</v>
      </c>
      <c r="P3475" s="7">
        <v>44831</v>
      </c>
      <c r="Q3475" t="s">
        <v>38</v>
      </c>
      <c r="R3475" s="7">
        <v>45688</v>
      </c>
      <c r="S3475" s="8">
        <f t="shared" si="243"/>
        <v>58.967123287671235</v>
      </c>
      <c r="T3475" t="str">
        <f t="shared" si="242"/>
        <v>55-65</v>
      </c>
      <c r="U3475" s="7">
        <v>44831</v>
      </c>
      <c r="V3475">
        <f t="shared" si="244"/>
        <v>2674</v>
      </c>
    </row>
    <row r="3476" spans="1:22">
      <c r="A3476">
        <v>95074</v>
      </c>
      <c r="B3476" t="s">
        <v>17</v>
      </c>
      <c r="C3476" t="s">
        <v>18</v>
      </c>
      <c r="D3476" t="s">
        <v>19</v>
      </c>
      <c r="H3476" t="s">
        <v>19</v>
      </c>
      <c r="J3476" t="s">
        <v>20</v>
      </c>
      <c r="K3476" s="7">
        <v>19275</v>
      </c>
      <c r="L3476" t="s">
        <v>70</v>
      </c>
      <c r="M3476" t="s">
        <v>22</v>
      </c>
      <c r="N3476" t="s">
        <v>32</v>
      </c>
      <c r="O3476" s="7">
        <v>40970</v>
      </c>
      <c r="P3476" s="7">
        <v>41752</v>
      </c>
      <c r="Q3476" t="s">
        <v>36</v>
      </c>
      <c r="R3476" s="7">
        <v>45688</v>
      </c>
      <c r="S3476" s="8">
        <f t="shared" si="243"/>
        <v>72.364383561643834</v>
      </c>
      <c r="T3476" t="str">
        <f t="shared" si="242"/>
        <v>65+</v>
      </c>
      <c r="U3476" s="7">
        <v>41752</v>
      </c>
      <c r="V3476">
        <f t="shared" si="244"/>
        <v>559</v>
      </c>
    </row>
    <row r="3477" spans="1:22">
      <c r="A3477">
        <v>107031</v>
      </c>
      <c r="B3477" t="s">
        <v>17</v>
      </c>
      <c r="C3477" t="s">
        <v>18</v>
      </c>
      <c r="D3477" t="s">
        <v>19</v>
      </c>
      <c r="H3477" t="s">
        <v>19</v>
      </c>
      <c r="J3477" t="s">
        <v>20</v>
      </c>
      <c r="K3477" s="7">
        <v>18806</v>
      </c>
      <c r="L3477" t="s">
        <v>66</v>
      </c>
      <c r="M3477" t="s">
        <v>57</v>
      </c>
      <c r="N3477" t="s">
        <v>36</v>
      </c>
      <c r="O3477" s="7">
        <v>41670</v>
      </c>
      <c r="P3477" s="7">
        <v>42082</v>
      </c>
      <c r="Q3477" t="s">
        <v>36</v>
      </c>
      <c r="R3477" s="7">
        <v>45688</v>
      </c>
      <c r="S3477" s="8">
        <f t="shared" si="243"/>
        <v>73.649315068493152</v>
      </c>
      <c r="T3477" t="str">
        <f t="shared" si="242"/>
        <v>65+</v>
      </c>
      <c r="U3477" s="7">
        <v>42082</v>
      </c>
      <c r="V3477">
        <f t="shared" si="244"/>
        <v>295</v>
      </c>
    </row>
    <row r="3478" spans="1:22">
      <c r="A3478">
        <v>161827</v>
      </c>
      <c r="B3478" t="s">
        <v>17</v>
      </c>
      <c r="C3478" t="s">
        <v>25</v>
      </c>
      <c r="D3478" t="s">
        <v>19</v>
      </c>
      <c r="H3478" t="s">
        <v>19</v>
      </c>
      <c r="J3478" t="s">
        <v>20</v>
      </c>
      <c r="K3478" s="7">
        <v>17458</v>
      </c>
      <c r="L3478" t="s">
        <v>69</v>
      </c>
      <c r="M3478" t="s">
        <v>27</v>
      </c>
      <c r="N3478" t="s">
        <v>34</v>
      </c>
      <c r="O3478" s="7">
        <v>40466</v>
      </c>
      <c r="P3478" s="7" t="s">
        <v>29</v>
      </c>
      <c r="Q3478" t="s">
        <v>55</v>
      </c>
      <c r="R3478" s="7">
        <v>45688</v>
      </c>
      <c r="S3478" s="8">
        <f t="shared" si="243"/>
        <v>77.342465753424662</v>
      </c>
      <c r="T3478" t="str">
        <f t="shared" si="242"/>
        <v>65+</v>
      </c>
      <c r="U3478" s="7">
        <f>R3478</f>
        <v>45688</v>
      </c>
      <c r="V3478">
        <f t="shared" si="244"/>
        <v>3731</v>
      </c>
    </row>
    <row r="3479" spans="1:22">
      <c r="A3479">
        <v>48837</v>
      </c>
      <c r="B3479" t="s">
        <v>17</v>
      </c>
      <c r="C3479" t="s">
        <v>18</v>
      </c>
      <c r="D3479" t="s">
        <v>19</v>
      </c>
      <c r="H3479" t="s">
        <v>19</v>
      </c>
      <c r="J3479" t="s">
        <v>20</v>
      </c>
      <c r="K3479" s="7">
        <v>13190</v>
      </c>
      <c r="L3479" t="s">
        <v>37</v>
      </c>
      <c r="M3479" t="s">
        <v>27</v>
      </c>
      <c r="N3479" t="s">
        <v>34</v>
      </c>
      <c r="O3479" s="7">
        <v>37257</v>
      </c>
      <c r="P3479" s="7">
        <v>42298</v>
      </c>
      <c r="Q3479" t="s">
        <v>55</v>
      </c>
      <c r="R3479" s="7">
        <v>45688</v>
      </c>
      <c r="S3479" s="8">
        <f t="shared" si="243"/>
        <v>89.035616438356158</v>
      </c>
      <c r="T3479" t="str">
        <f t="shared" si="242"/>
        <v>65+</v>
      </c>
      <c r="U3479" s="7">
        <v>42298</v>
      </c>
      <c r="V3479">
        <f t="shared" si="244"/>
        <v>3602</v>
      </c>
    </row>
    <row r="3480" spans="1:22">
      <c r="A3480">
        <v>100614</v>
      </c>
      <c r="B3480" t="s">
        <v>17</v>
      </c>
      <c r="C3480" t="s">
        <v>18</v>
      </c>
      <c r="D3480" t="s">
        <v>19</v>
      </c>
      <c r="H3480" t="s">
        <v>19</v>
      </c>
      <c r="J3480" t="s">
        <v>20</v>
      </c>
      <c r="K3480" s="7">
        <v>32404</v>
      </c>
      <c r="L3480" t="s">
        <v>84</v>
      </c>
      <c r="M3480" t="s">
        <v>22</v>
      </c>
      <c r="N3480" t="s">
        <v>32</v>
      </c>
      <c r="O3480" s="7">
        <v>41333</v>
      </c>
      <c r="P3480" s="7">
        <v>41426</v>
      </c>
      <c r="Q3480" t="s">
        <v>36</v>
      </c>
      <c r="R3480" s="7">
        <v>45688</v>
      </c>
      <c r="S3480" s="8">
        <f t="shared" si="243"/>
        <v>36.394520547945206</v>
      </c>
      <c r="T3480" t="str">
        <f t="shared" si="242"/>
        <v>35-45</v>
      </c>
      <c r="U3480" s="7">
        <v>41426</v>
      </c>
      <c r="V3480">
        <f t="shared" si="244"/>
        <v>67</v>
      </c>
    </row>
    <row r="3481" spans="1:22">
      <c r="A3481">
        <v>165614</v>
      </c>
      <c r="B3481" t="s">
        <v>17</v>
      </c>
      <c r="C3481" t="s">
        <v>25</v>
      </c>
      <c r="D3481" t="s">
        <v>19</v>
      </c>
      <c r="H3481" t="s">
        <v>19</v>
      </c>
      <c r="J3481" t="s">
        <v>20</v>
      </c>
      <c r="K3481" s="7">
        <v>40082</v>
      </c>
      <c r="L3481" t="s">
        <v>66</v>
      </c>
      <c r="M3481" t="s">
        <v>57</v>
      </c>
      <c r="N3481" t="s">
        <v>34</v>
      </c>
      <c r="O3481" s="7">
        <v>45275</v>
      </c>
      <c r="P3481" s="7" t="s">
        <v>29</v>
      </c>
      <c r="Q3481" t="s">
        <v>24</v>
      </c>
      <c r="R3481" s="7">
        <v>45688</v>
      </c>
      <c r="S3481" s="8">
        <f t="shared" si="243"/>
        <v>15.358904109589041</v>
      </c>
      <c r="T3481" t="str">
        <f t="shared" si="242"/>
        <v/>
      </c>
      <c r="U3481" s="7">
        <f>R3481</f>
        <v>45688</v>
      </c>
      <c r="V3481">
        <f t="shared" si="244"/>
        <v>296</v>
      </c>
    </row>
    <row r="3482" spans="1:22">
      <c r="A3482">
        <v>131655</v>
      </c>
      <c r="B3482" t="s">
        <v>17</v>
      </c>
      <c r="C3482" t="s">
        <v>18</v>
      </c>
      <c r="D3482" t="s">
        <v>19</v>
      </c>
      <c r="H3482" t="s">
        <v>19</v>
      </c>
      <c r="J3482" t="s">
        <v>20</v>
      </c>
      <c r="K3482" s="7">
        <v>27329</v>
      </c>
      <c r="L3482" t="s">
        <v>48</v>
      </c>
      <c r="M3482" t="s">
        <v>27</v>
      </c>
      <c r="N3482" t="s">
        <v>86</v>
      </c>
      <c r="O3482" s="7">
        <v>43449</v>
      </c>
      <c r="P3482" s="7">
        <v>45027</v>
      </c>
      <c r="Q3482" t="s">
        <v>55</v>
      </c>
      <c r="R3482" s="7">
        <v>45688</v>
      </c>
      <c r="S3482" s="8">
        <f t="shared" si="243"/>
        <v>50.298630136986304</v>
      </c>
      <c r="T3482" t="str">
        <f t="shared" si="242"/>
        <v>45-55</v>
      </c>
      <c r="U3482" s="7">
        <v>45027</v>
      </c>
      <c r="V3482">
        <f t="shared" si="244"/>
        <v>1127</v>
      </c>
    </row>
    <row r="3483" spans="1:22">
      <c r="A3483">
        <v>115025</v>
      </c>
      <c r="B3483" t="s">
        <v>17</v>
      </c>
      <c r="C3483" t="s">
        <v>18</v>
      </c>
      <c r="D3483" t="s">
        <v>19</v>
      </c>
      <c r="H3483" t="s">
        <v>19</v>
      </c>
      <c r="J3483" t="s">
        <v>30</v>
      </c>
      <c r="K3483" s="7">
        <v>36168</v>
      </c>
      <c r="L3483" t="s">
        <v>67</v>
      </c>
      <c r="M3483" t="s">
        <v>22</v>
      </c>
      <c r="N3483" t="s">
        <v>86</v>
      </c>
      <c r="O3483" s="7">
        <v>42395</v>
      </c>
      <c r="P3483" s="7">
        <v>42395</v>
      </c>
      <c r="Q3483" t="s">
        <v>36</v>
      </c>
      <c r="R3483" s="7">
        <v>45688</v>
      </c>
      <c r="S3483" s="8">
        <f t="shared" si="243"/>
        <v>26.082191780821919</v>
      </c>
      <c r="T3483" t="str">
        <f t="shared" si="242"/>
        <v>25-35</v>
      </c>
      <c r="U3483" s="7">
        <v>42395</v>
      </c>
      <c r="V3483">
        <f t="shared" si="244"/>
        <v>1</v>
      </c>
    </row>
    <row r="3484" spans="1:22">
      <c r="A3484">
        <v>57595</v>
      </c>
      <c r="B3484" t="s">
        <v>17</v>
      </c>
      <c r="C3484" t="s">
        <v>25</v>
      </c>
      <c r="D3484" t="s">
        <v>19</v>
      </c>
      <c r="H3484" t="s">
        <v>19</v>
      </c>
      <c r="J3484" t="s">
        <v>20</v>
      </c>
      <c r="K3484" s="7">
        <v>32095</v>
      </c>
      <c r="L3484" t="s">
        <v>65</v>
      </c>
      <c r="M3484" t="s">
        <v>27</v>
      </c>
      <c r="N3484" t="s">
        <v>32</v>
      </c>
      <c r="O3484" s="7">
        <v>43084</v>
      </c>
      <c r="P3484" s="7" t="s">
        <v>29</v>
      </c>
      <c r="Q3484" t="s">
        <v>38</v>
      </c>
      <c r="R3484" s="7">
        <v>45688</v>
      </c>
      <c r="S3484" s="8">
        <f t="shared" si="243"/>
        <v>37.241095890410961</v>
      </c>
      <c r="T3484" t="str">
        <f t="shared" si="242"/>
        <v>35-45</v>
      </c>
      <c r="U3484" s="7">
        <f t="shared" ref="U3484:U3485" si="247">R3484</f>
        <v>45688</v>
      </c>
      <c r="V3484">
        <f t="shared" si="244"/>
        <v>1861</v>
      </c>
    </row>
    <row r="3485" spans="1:22">
      <c r="A3485">
        <v>168874</v>
      </c>
      <c r="B3485" t="s">
        <v>17</v>
      </c>
      <c r="C3485" t="s">
        <v>25</v>
      </c>
      <c r="D3485" t="s">
        <v>19</v>
      </c>
      <c r="H3485" t="s">
        <v>19</v>
      </c>
      <c r="J3485" t="s">
        <v>20</v>
      </c>
      <c r="K3485" s="7">
        <v>39208</v>
      </c>
      <c r="L3485" t="s">
        <v>21</v>
      </c>
      <c r="M3485" t="s">
        <v>22</v>
      </c>
      <c r="N3485" t="s">
        <v>34</v>
      </c>
      <c r="O3485" s="7">
        <v>45519</v>
      </c>
      <c r="P3485" s="7" t="s">
        <v>29</v>
      </c>
      <c r="Q3485" t="s">
        <v>24</v>
      </c>
      <c r="R3485" s="7">
        <v>45688</v>
      </c>
      <c r="S3485" s="8">
        <f t="shared" si="243"/>
        <v>17.753424657534246</v>
      </c>
      <c r="T3485" t="str">
        <f t="shared" si="242"/>
        <v>16-25</v>
      </c>
      <c r="U3485" s="7">
        <f t="shared" si="247"/>
        <v>45688</v>
      </c>
      <c r="V3485">
        <f t="shared" si="244"/>
        <v>122</v>
      </c>
    </row>
    <row r="3486" spans="1:22">
      <c r="A3486">
        <v>94660</v>
      </c>
      <c r="B3486" t="s">
        <v>17</v>
      </c>
      <c r="C3486" t="s">
        <v>18</v>
      </c>
      <c r="D3486" t="s">
        <v>19</v>
      </c>
      <c r="H3486" t="s">
        <v>19</v>
      </c>
      <c r="J3486" t="s">
        <v>20</v>
      </c>
      <c r="L3486" t="s">
        <v>84</v>
      </c>
      <c r="M3486" t="s">
        <v>22</v>
      </c>
      <c r="N3486" t="s">
        <v>32</v>
      </c>
      <c r="O3486" s="7">
        <v>41034</v>
      </c>
      <c r="P3486" s="7">
        <v>41223</v>
      </c>
      <c r="Q3486" t="s">
        <v>36</v>
      </c>
      <c r="R3486" s="7">
        <v>45688</v>
      </c>
      <c r="S3486" s="8">
        <f t="shared" si="243"/>
        <v>125.17260273972603</v>
      </c>
      <c r="T3486" t="str">
        <f t="shared" si="242"/>
        <v>65+</v>
      </c>
      <c r="U3486" s="7">
        <v>41223</v>
      </c>
      <c r="V3486">
        <f t="shared" si="244"/>
        <v>135</v>
      </c>
    </row>
    <row r="3487" spans="1:22">
      <c r="A3487">
        <v>127009</v>
      </c>
      <c r="B3487" t="s">
        <v>17</v>
      </c>
      <c r="C3487" t="s">
        <v>18</v>
      </c>
      <c r="D3487" t="s">
        <v>19</v>
      </c>
      <c r="H3487" t="s">
        <v>19</v>
      </c>
      <c r="J3487" t="s">
        <v>20</v>
      </c>
      <c r="K3487" s="7">
        <v>29225</v>
      </c>
      <c r="L3487" t="s">
        <v>87</v>
      </c>
      <c r="M3487" t="s">
        <v>57</v>
      </c>
      <c r="N3487" t="s">
        <v>34</v>
      </c>
      <c r="O3487" s="7">
        <v>43155</v>
      </c>
      <c r="P3487" s="7">
        <v>43693</v>
      </c>
      <c r="Q3487" t="s">
        <v>24</v>
      </c>
      <c r="R3487" s="7">
        <v>45688</v>
      </c>
      <c r="S3487" s="8">
        <f t="shared" si="243"/>
        <v>45.104109589041094</v>
      </c>
      <c r="T3487" t="str">
        <f t="shared" si="242"/>
        <v>45-55</v>
      </c>
      <c r="U3487" s="7">
        <v>43693</v>
      </c>
      <c r="V3487">
        <f t="shared" si="244"/>
        <v>385</v>
      </c>
    </row>
    <row r="3488" spans="1:22">
      <c r="A3488">
        <v>124218</v>
      </c>
      <c r="B3488" t="s">
        <v>17</v>
      </c>
      <c r="C3488" t="s">
        <v>18</v>
      </c>
      <c r="D3488" t="s">
        <v>19</v>
      </c>
      <c r="H3488" t="s">
        <v>19</v>
      </c>
      <c r="J3488" t="s">
        <v>30</v>
      </c>
      <c r="K3488" s="7">
        <v>36726</v>
      </c>
      <c r="L3488" t="s">
        <v>74</v>
      </c>
      <c r="M3488" t="s">
        <v>22</v>
      </c>
      <c r="N3488" t="s">
        <v>34</v>
      </c>
      <c r="O3488" s="7">
        <v>42970</v>
      </c>
      <c r="P3488" s="7">
        <v>43488</v>
      </c>
      <c r="Q3488" t="s">
        <v>24</v>
      </c>
      <c r="R3488" s="7">
        <v>45688</v>
      </c>
      <c r="S3488" s="8">
        <f t="shared" si="243"/>
        <v>24.553424657534247</v>
      </c>
      <c r="T3488" t="str">
        <f t="shared" si="242"/>
        <v>16-25</v>
      </c>
      <c r="U3488" s="7">
        <v>43488</v>
      </c>
      <c r="V3488">
        <f t="shared" si="244"/>
        <v>371</v>
      </c>
    </row>
    <row r="3489" spans="1:22">
      <c r="A3489">
        <v>80569</v>
      </c>
      <c r="B3489" t="s">
        <v>17</v>
      </c>
      <c r="C3489" t="s">
        <v>18</v>
      </c>
      <c r="D3489" t="s">
        <v>19</v>
      </c>
      <c r="H3489" t="s">
        <v>19</v>
      </c>
      <c r="J3489" t="s">
        <v>20</v>
      </c>
      <c r="K3489" s="7">
        <v>33075</v>
      </c>
      <c r="L3489" t="s">
        <v>65</v>
      </c>
      <c r="M3489" t="s">
        <v>27</v>
      </c>
      <c r="N3489" t="s">
        <v>34</v>
      </c>
      <c r="O3489" s="7">
        <v>40763</v>
      </c>
      <c r="P3489" s="7">
        <v>41584</v>
      </c>
      <c r="Q3489" t="s">
        <v>36</v>
      </c>
      <c r="R3489" s="7">
        <v>45688</v>
      </c>
      <c r="S3489" s="8">
        <f t="shared" si="243"/>
        <v>34.556164383561644</v>
      </c>
      <c r="T3489" t="str">
        <f t="shared" si="242"/>
        <v>25-35</v>
      </c>
      <c r="U3489" s="7">
        <v>41584</v>
      </c>
      <c r="V3489">
        <f t="shared" si="244"/>
        <v>588</v>
      </c>
    </row>
    <row r="3490" spans="1:22">
      <c r="A3490">
        <v>131589</v>
      </c>
      <c r="B3490" t="s">
        <v>17</v>
      </c>
      <c r="C3490" t="s">
        <v>18</v>
      </c>
      <c r="D3490" t="s">
        <v>19</v>
      </c>
      <c r="H3490" t="s">
        <v>19</v>
      </c>
      <c r="J3490" t="s">
        <v>20</v>
      </c>
      <c r="K3490" s="7">
        <v>35209</v>
      </c>
      <c r="L3490" t="s">
        <v>21</v>
      </c>
      <c r="M3490" t="s">
        <v>22</v>
      </c>
      <c r="N3490" t="s">
        <v>34</v>
      </c>
      <c r="O3490" s="7">
        <v>43418</v>
      </c>
      <c r="P3490" s="7">
        <v>43488</v>
      </c>
      <c r="Q3490" t="s">
        <v>24</v>
      </c>
      <c r="R3490" s="7">
        <v>45688</v>
      </c>
      <c r="S3490" s="8">
        <f t="shared" si="243"/>
        <v>28.709589041095889</v>
      </c>
      <c r="T3490" t="str">
        <f t="shared" si="242"/>
        <v>25-35</v>
      </c>
      <c r="U3490" s="7">
        <v>43488</v>
      </c>
      <c r="V3490">
        <f t="shared" si="244"/>
        <v>51</v>
      </c>
    </row>
    <row r="3491" spans="1:22">
      <c r="A3491">
        <v>97146</v>
      </c>
      <c r="B3491" t="s">
        <v>17</v>
      </c>
      <c r="C3491" t="s">
        <v>18</v>
      </c>
      <c r="D3491" t="s">
        <v>19</v>
      </c>
      <c r="H3491" t="s">
        <v>19</v>
      </c>
      <c r="J3491" t="s">
        <v>20</v>
      </c>
      <c r="K3491" s="7">
        <v>22441</v>
      </c>
      <c r="L3491" t="s">
        <v>37</v>
      </c>
      <c r="M3491" t="s">
        <v>27</v>
      </c>
      <c r="N3491" t="s">
        <v>34</v>
      </c>
      <c r="O3491" s="7">
        <v>42588</v>
      </c>
      <c r="P3491" s="7">
        <v>43488</v>
      </c>
      <c r="Q3491" t="s">
        <v>24</v>
      </c>
      <c r="R3491" s="7">
        <v>45688</v>
      </c>
      <c r="S3491" s="8">
        <f t="shared" si="243"/>
        <v>63.69041095890411</v>
      </c>
      <c r="T3491" t="str">
        <f t="shared" si="242"/>
        <v>55-65</v>
      </c>
      <c r="U3491" s="7">
        <v>43488</v>
      </c>
      <c r="V3491">
        <f t="shared" si="244"/>
        <v>643</v>
      </c>
    </row>
    <row r="3492" spans="1:22">
      <c r="A3492">
        <v>82710</v>
      </c>
      <c r="B3492" t="s">
        <v>17</v>
      </c>
      <c r="C3492" t="s">
        <v>18</v>
      </c>
      <c r="D3492" t="s">
        <v>19</v>
      </c>
      <c r="H3492" t="s">
        <v>19</v>
      </c>
      <c r="J3492" t="s">
        <v>20</v>
      </c>
      <c r="K3492" s="7">
        <v>35066</v>
      </c>
      <c r="L3492" t="s">
        <v>37</v>
      </c>
      <c r="M3492" t="s">
        <v>27</v>
      </c>
      <c r="N3492" t="s">
        <v>34</v>
      </c>
      <c r="O3492" s="7">
        <v>40453</v>
      </c>
      <c r="P3492" s="7">
        <v>41320</v>
      </c>
      <c r="Q3492" t="s">
        <v>36</v>
      </c>
      <c r="R3492" s="7">
        <v>45688</v>
      </c>
      <c r="S3492" s="8">
        <f t="shared" si="243"/>
        <v>29.101369863013698</v>
      </c>
      <c r="T3492" t="str">
        <f t="shared" si="242"/>
        <v>25-35</v>
      </c>
      <c r="U3492" s="7">
        <v>41320</v>
      </c>
      <c r="V3492">
        <f t="shared" si="244"/>
        <v>620</v>
      </c>
    </row>
    <row r="3493" spans="1:22">
      <c r="A3493">
        <v>65623</v>
      </c>
      <c r="B3493" t="s">
        <v>17</v>
      </c>
      <c r="C3493" t="s">
        <v>25</v>
      </c>
      <c r="D3493" t="s">
        <v>19</v>
      </c>
      <c r="H3493" t="s">
        <v>19</v>
      </c>
      <c r="J3493" t="s">
        <v>20</v>
      </c>
      <c r="K3493" s="7">
        <v>18464</v>
      </c>
      <c r="L3493" t="s">
        <v>78</v>
      </c>
      <c r="M3493" t="s">
        <v>22</v>
      </c>
      <c r="N3493" t="s">
        <v>32</v>
      </c>
      <c r="O3493" s="7">
        <v>42020</v>
      </c>
      <c r="P3493" s="7" t="s">
        <v>29</v>
      </c>
      <c r="Q3493" t="s">
        <v>24</v>
      </c>
      <c r="R3493" s="7">
        <v>45688</v>
      </c>
      <c r="S3493" s="8">
        <f t="shared" si="243"/>
        <v>74.586301369863008</v>
      </c>
      <c r="T3493" t="str">
        <f t="shared" si="242"/>
        <v>65+</v>
      </c>
      <c r="U3493" s="7">
        <f>R3493</f>
        <v>45688</v>
      </c>
      <c r="V3493">
        <f t="shared" si="244"/>
        <v>2621</v>
      </c>
    </row>
    <row r="3494" spans="1:22">
      <c r="A3494">
        <v>68265</v>
      </c>
      <c r="B3494" t="s">
        <v>17</v>
      </c>
      <c r="C3494" t="s">
        <v>18</v>
      </c>
      <c r="D3494" t="s">
        <v>19</v>
      </c>
      <c r="H3494" t="s">
        <v>19</v>
      </c>
      <c r="J3494" t="s">
        <v>20</v>
      </c>
      <c r="L3494" t="s">
        <v>104</v>
      </c>
      <c r="M3494" t="s">
        <v>57</v>
      </c>
      <c r="N3494" t="s">
        <v>32</v>
      </c>
      <c r="O3494" s="7">
        <v>1</v>
      </c>
      <c r="P3494" s="7">
        <v>1</v>
      </c>
      <c r="Q3494" t="s">
        <v>36</v>
      </c>
      <c r="R3494" s="7">
        <v>45688</v>
      </c>
      <c r="S3494" s="8">
        <f t="shared" si="243"/>
        <v>125.17260273972603</v>
      </c>
      <c r="T3494" t="str">
        <f t="shared" si="242"/>
        <v>65+</v>
      </c>
      <c r="U3494" s="7">
        <v>1</v>
      </c>
    </row>
    <row r="3495" spans="1:22">
      <c r="A3495">
        <v>79567</v>
      </c>
      <c r="B3495" t="s">
        <v>17</v>
      </c>
      <c r="C3495" t="s">
        <v>18</v>
      </c>
      <c r="D3495" t="s">
        <v>19</v>
      </c>
      <c r="H3495" t="s">
        <v>19</v>
      </c>
      <c r="J3495" t="s">
        <v>20</v>
      </c>
      <c r="L3495" t="s">
        <v>65</v>
      </c>
      <c r="M3495" t="s">
        <v>27</v>
      </c>
      <c r="N3495" t="s">
        <v>32</v>
      </c>
      <c r="O3495" s="7">
        <v>1</v>
      </c>
      <c r="P3495" s="7">
        <v>1</v>
      </c>
      <c r="Q3495" t="s">
        <v>36</v>
      </c>
      <c r="R3495" s="7">
        <v>45688</v>
      </c>
      <c r="S3495" s="8">
        <f t="shared" si="243"/>
        <v>125.17260273972603</v>
      </c>
      <c r="T3495" t="str">
        <f t="shared" si="242"/>
        <v>65+</v>
      </c>
      <c r="U3495" s="7">
        <v>1</v>
      </c>
    </row>
    <row r="3496" spans="1:22">
      <c r="A3496">
        <v>153875</v>
      </c>
      <c r="B3496" t="s">
        <v>17</v>
      </c>
      <c r="C3496" t="s">
        <v>18</v>
      </c>
      <c r="D3496" t="s">
        <v>19</v>
      </c>
      <c r="H3496" t="s">
        <v>19</v>
      </c>
      <c r="J3496" t="s">
        <v>20</v>
      </c>
      <c r="K3496" s="7">
        <v>38993</v>
      </c>
      <c r="L3496" t="s">
        <v>54</v>
      </c>
      <c r="M3496" t="s">
        <v>27</v>
      </c>
      <c r="N3496" t="s">
        <v>34</v>
      </c>
      <c r="O3496" s="7">
        <v>44597</v>
      </c>
      <c r="P3496" s="7">
        <v>44951</v>
      </c>
      <c r="Q3496" t="s">
        <v>24</v>
      </c>
      <c r="R3496" s="7">
        <v>45688</v>
      </c>
      <c r="S3496" s="8">
        <f t="shared" si="243"/>
        <v>18.342465753424658</v>
      </c>
      <c r="T3496" t="str">
        <f t="shared" si="242"/>
        <v>16-25</v>
      </c>
      <c r="U3496" s="7">
        <v>44951</v>
      </c>
      <c r="V3496">
        <f t="shared" si="244"/>
        <v>253</v>
      </c>
    </row>
    <row r="3497" spans="1:22">
      <c r="A3497">
        <v>80860</v>
      </c>
      <c r="B3497" t="s">
        <v>17</v>
      </c>
      <c r="C3497" t="s">
        <v>18</v>
      </c>
      <c r="D3497" t="s">
        <v>46</v>
      </c>
      <c r="E3497" t="s">
        <v>319</v>
      </c>
      <c r="F3497" t="s">
        <v>63</v>
      </c>
      <c r="G3497" t="s">
        <v>64</v>
      </c>
      <c r="H3497" t="s">
        <v>19</v>
      </c>
      <c r="J3497" t="s">
        <v>20</v>
      </c>
      <c r="K3497" s="7">
        <v>23185</v>
      </c>
      <c r="L3497" t="s">
        <v>67</v>
      </c>
      <c r="M3497" t="s">
        <v>22</v>
      </c>
      <c r="N3497" t="s">
        <v>32</v>
      </c>
      <c r="O3497" s="7">
        <v>40080</v>
      </c>
      <c r="P3497" s="7">
        <v>41673</v>
      </c>
      <c r="Q3497" t="s">
        <v>36</v>
      </c>
      <c r="R3497" s="7">
        <v>45688</v>
      </c>
      <c r="S3497" s="8">
        <f t="shared" si="243"/>
        <v>61.652054794520545</v>
      </c>
      <c r="T3497" t="str">
        <f t="shared" si="242"/>
        <v>55-65</v>
      </c>
      <c r="U3497" s="7">
        <v>41673</v>
      </c>
      <c r="V3497">
        <f t="shared" si="244"/>
        <v>1138</v>
      </c>
    </row>
    <row r="3498" spans="1:22">
      <c r="A3498">
        <v>129028</v>
      </c>
      <c r="B3498" t="s">
        <v>17</v>
      </c>
      <c r="C3498" t="s">
        <v>18</v>
      </c>
      <c r="D3498" t="s">
        <v>19</v>
      </c>
      <c r="H3498" t="s">
        <v>19</v>
      </c>
      <c r="J3498" t="s">
        <v>20</v>
      </c>
      <c r="K3498" s="7">
        <v>37250</v>
      </c>
      <c r="L3498" t="s">
        <v>98</v>
      </c>
      <c r="M3498" t="s">
        <v>22</v>
      </c>
      <c r="N3498" t="s">
        <v>40</v>
      </c>
      <c r="O3498" s="7" t="s">
        <v>36</v>
      </c>
      <c r="P3498" s="7" t="s">
        <v>36</v>
      </c>
      <c r="Q3498" t="s">
        <v>41</v>
      </c>
      <c r="R3498" s="7">
        <v>45688</v>
      </c>
      <c r="S3498" s="8">
        <f t="shared" si="243"/>
        <v>23.117808219178084</v>
      </c>
      <c r="T3498" t="str">
        <f t="shared" si="242"/>
        <v>16-25</v>
      </c>
      <c r="U3498" s="7" t="s">
        <v>36</v>
      </c>
      <c r="V3498" t="str">
        <f t="shared" si="244"/>
        <v/>
      </c>
    </row>
    <row r="3499" spans="1:22">
      <c r="A3499">
        <v>67605</v>
      </c>
      <c r="B3499" t="s">
        <v>17</v>
      </c>
      <c r="C3499" t="s">
        <v>18</v>
      </c>
      <c r="D3499" t="s">
        <v>19</v>
      </c>
      <c r="H3499" t="s">
        <v>19</v>
      </c>
      <c r="J3499" t="s">
        <v>20</v>
      </c>
      <c r="K3499" s="7">
        <v>25245</v>
      </c>
      <c r="L3499" t="s">
        <v>26</v>
      </c>
      <c r="M3499" t="s">
        <v>27</v>
      </c>
      <c r="N3499" t="s">
        <v>34</v>
      </c>
      <c r="O3499" s="7">
        <v>41253</v>
      </c>
      <c r="P3499" s="7">
        <v>41253</v>
      </c>
      <c r="Q3499" t="s">
        <v>36</v>
      </c>
      <c r="R3499" s="7">
        <v>45688</v>
      </c>
      <c r="S3499" s="8">
        <f t="shared" si="243"/>
        <v>56.008219178082193</v>
      </c>
      <c r="T3499" t="str">
        <f t="shared" si="242"/>
        <v>55-65</v>
      </c>
      <c r="U3499" s="7">
        <v>41253</v>
      </c>
      <c r="V3499">
        <f t="shared" si="244"/>
        <v>1</v>
      </c>
    </row>
    <row r="3500" spans="1:22">
      <c r="A3500">
        <v>161071</v>
      </c>
      <c r="B3500" t="s">
        <v>17</v>
      </c>
      <c r="C3500" t="s">
        <v>18</v>
      </c>
      <c r="D3500" t="s">
        <v>19</v>
      </c>
      <c r="H3500" t="s">
        <v>19</v>
      </c>
      <c r="J3500" t="s">
        <v>30</v>
      </c>
      <c r="K3500" s="7">
        <v>22007</v>
      </c>
      <c r="L3500" t="s">
        <v>35</v>
      </c>
      <c r="M3500" t="s">
        <v>27</v>
      </c>
      <c r="N3500" t="s">
        <v>34</v>
      </c>
      <c r="O3500" s="7" t="s">
        <v>36</v>
      </c>
      <c r="P3500" s="7" t="s">
        <v>36</v>
      </c>
      <c r="Q3500" t="s">
        <v>36</v>
      </c>
      <c r="R3500" s="7">
        <v>45688</v>
      </c>
      <c r="S3500" s="8">
        <f t="shared" si="243"/>
        <v>64.879452054794527</v>
      </c>
      <c r="T3500" t="str">
        <f t="shared" si="242"/>
        <v>55-65</v>
      </c>
      <c r="U3500" s="7" t="s">
        <v>36</v>
      </c>
      <c r="V3500" t="str">
        <f t="shared" si="244"/>
        <v/>
      </c>
    </row>
    <row r="3501" spans="1:22">
      <c r="A3501">
        <v>154332</v>
      </c>
      <c r="B3501" t="s">
        <v>17</v>
      </c>
      <c r="C3501" t="s">
        <v>18</v>
      </c>
      <c r="D3501" t="s">
        <v>19</v>
      </c>
      <c r="H3501" t="s">
        <v>19</v>
      </c>
      <c r="J3501" t="s">
        <v>30</v>
      </c>
      <c r="K3501" s="7">
        <v>37708</v>
      </c>
      <c r="L3501" t="s">
        <v>45</v>
      </c>
      <c r="M3501" t="s">
        <v>22</v>
      </c>
      <c r="N3501" t="s">
        <v>34</v>
      </c>
      <c r="O3501" s="7">
        <v>44565</v>
      </c>
      <c r="P3501" s="7">
        <v>44777</v>
      </c>
      <c r="Q3501" t="s">
        <v>24</v>
      </c>
      <c r="R3501" s="7">
        <v>45688</v>
      </c>
      <c r="S3501" s="8">
        <f t="shared" si="243"/>
        <v>21.863013698630137</v>
      </c>
      <c r="T3501" t="str">
        <f t="shared" si="242"/>
        <v>16-25</v>
      </c>
      <c r="U3501" s="7">
        <v>44777</v>
      </c>
      <c r="V3501">
        <f t="shared" si="244"/>
        <v>153</v>
      </c>
    </row>
    <row r="3502" spans="1:22">
      <c r="A3502">
        <v>143162</v>
      </c>
      <c r="B3502" t="s">
        <v>17</v>
      </c>
      <c r="C3502" t="s">
        <v>18</v>
      </c>
      <c r="D3502" t="s">
        <v>19</v>
      </c>
      <c r="H3502" t="s">
        <v>19</v>
      </c>
      <c r="J3502" t="s">
        <v>30</v>
      </c>
      <c r="K3502" s="7">
        <v>37544</v>
      </c>
      <c r="L3502" t="s">
        <v>74</v>
      </c>
      <c r="M3502" t="s">
        <v>22</v>
      </c>
      <c r="N3502" t="s">
        <v>36</v>
      </c>
      <c r="O3502" s="7">
        <v>43864</v>
      </c>
      <c r="P3502" s="7">
        <v>43900</v>
      </c>
      <c r="Q3502" t="s">
        <v>77</v>
      </c>
      <c r="R3502" s="7">
        <v>45688</v>
      </c>
      <c r="S3502" s="8">
        <f t="shared" si="243"/>
        <v>22.312328767123287</v>
      </c>
      <c r="T3502" t="str">
        <f t="shared" si="242"/>
        <v>16-25</v>
      </c>
      <c r="U3502" s="7">
        <v>43900</v>
      </c>
      <c r="V3502">
        <f t="shared" si="244"/>
        <v>27</v>
      </c>
    </row>
    <row r="3503" spans="1:22">
      <c r="A3503">
        <v>162001</v>
      </c>
      <c r="B3503" t="s">
        <v>17</v>
      </c>
      <c r="C3503" t="s">
        <v>25</v>
      </c>
      <c r="D3503" t="s">
        <v>19</v>
      </c>
      <c r="H3503" t="s">
        <v>19</v>
      </c>
      <c r="J3503" t="s">
        <v>20</v>
      </c>
      <c r="L3503" t="s">
        <v>126</v>
      </c>
      <c r="M3503" t="s">
        <v>52</v>
      </c>
      <c r="N3503" t="s">
        <v>32</v>
      </c>
      <c r="O3503" s="7" t="s">
        <v>36</v>
      </c>
      <c r="P3503" s="7" t="s">
        <v>36</v>
      </c>
      <c r="Q3503" t="s">
        <v>24</v>
      </c>
      <c r="R3503" s="7">
        <v>45688</v>
      </c>
      <c r="S3503" s="8">
        <f t="shared" si="243"/>
        <v>125.17260273972603</v>
      </c>
      <c r="T3503" t="str">
        <f t="shared" si="242"/>
        <v>65+</v>
      </c>
      <c r="U3503" s="7" t="s">
        <v>36</v>
      </c>
      <c r="V3503" t="str">
        <f t="shared" si="244"/>
        <v/>
      </c>
    </row>
    <row r="3504" spans="1:22">
      <c r="A3504">
        <v>143446</v>
      </c>
      <c r="B3504" t="s">
        <v>17</v>
      </c>
      <c r="C3504" t="s">
        <v>18</v>
      </c>
      <c r="D3504" t="s">
        <v>19</v>
      </c>
      <c r="H3504" t="s">
        <v>19</v>
      </c>
      <c r="J3504" t="s">
        <v>20</v>
      </c>
      <c r="K3504" s="7">
        <v>38741</v>
      </c>
      <c r="L3504" t="s">
        <v>74</v>
      </c>
      <c r="M3504" t="s">
        <v>22</v>
      </c>
      <c r="N3504" t="s">
        <v>36</v>
      </c>
      <c r="O3504" s="7">
        <v>43876</v>
      </c>
      <c r="P3504" s="7">
        <v>44447</v>
      </c>
      <c r="Q3504" t="s">
        <v>24</v>
      </c>
      <c r="R3504" s="7">
        <v>45688</v>
      </c>
      <c r="S3504" s="8">
        <f t="shared" si="243"/>
        <v>19.032876712328768</v>
      </c>
      <c r="T3504" t="str">
        <f t="shared" si="242"/>
        <v>16-25</v>
      </c>
      <c r="U3504" s="7">
        <v>44447</v>
      </c>
      <c r="V3504">
        <f t="shared" si="244"/>
        <v>408</v>
      </c>
    </row>
    <row r="3505" spans="1:22">
      <c r="A3505">
        <v>167976</v>
      </c>
      <c r="B3505" t="s">
        <v>17</v>
      </c>
      <c r="C3505" t="s">
        <v>71</v>
      </c>
      <c r="D3505" t="s">
        <v>19</v>
      </c>
      <c r="H3505" t="s">
        <v>19</v>
      </c>
      <c r="J3505" t="s">
        <v>20</v>
      </c>
      <c r="K3505" s="7">
        <v>39308</v>
      </c>
      <c r="L3505" t="s">
        <v>82</v>
      </c>
      <c r="M3505" t="s">
        <v>27</v>
      </c>
      <c r="N3505" t="s">
        <v>34</v>
      </c>
      <c r="O3505" s="7" t="s">
        <v>36</v>
      </c>
      <c r="P3505" s="7" t="s">
        <v>36</v>
      </c>
      <c r="Q3505" t="s">
        <v>36</v>
      </c>
      <c r="R3505" s="7">
        <v>45688</v>
      </c>
      <c r="S3505" s="8">
        <f t="shared" si="243"/>
        <v>17.479452054794521</v>
      </c>
      <c r="T3505" t="str">
        <f t="shared" si="242"/>
        <v>16-25</v>
      </c>
      <c r="U3505" s="7" t="s">
        <v>36</v>
      </c>
      <c r="V3505" t="str">
        <f t="shared" si="244"/>
        <v/>
      </c>
    </row>
    <row r="3506" spans="1:22">
      <c r="A3506">
        <v>153569</v>
      </c>
      <c r="B3506" t="s">
        <v>17</v>
      </c>
      <c r="C3506" t="s">
        <v>18</v>
      </c>
      <c r="D3506" t="s">
        <v>19</v>
      </c>
      <c r="H3506" t="s">
        <v>19</v>
      </c>
      <c r="J3506" t="s">
        <v>30</v>
      </c>
      <c r="K3506" s="7">
        <v>31139</v>
      </c>
      <c r="L3506" t="s">
        <v>54</v>
      </c>
      <c r="M3506" t="s">
        <v>27</v>
      </c>
      <c r="N3506" t="s">
        <v>86</v>
      </c>
      <c r="O3506" s="7">
        <v>44545</v>
      </c>
      <c r="P3506" s="7">
        <v>44754</v>
      </c>
      <c r="Q3506" t="s">
        <v>41</v>
      </c>
      <c r="R3506" s="7">
        <v>45688</v>
      </c>
      <c r="S3506" s="8">
        <f t="shared" si="243"/>
        <v>39.860273972602741</v>
      </c>
      <c r="T3506" t="str">
        <f t="shared" si="242"/>
        <v>35-45</v>
      </c>
      <c r="U3506" s="7">
        <v>44754</v>
      </c>
      <c r="V3506">
        <f t="shared" si="244"/>
        <v>150</v>
      </c>
    </row>
    <row r="3507" spans="1:22">
      <c r="A3507">
        <v>41287</v>
      </c>
      <c r="B3507" t="s">
        <v>17</v>
      </c>
      <c r="C3507" t="s">
        <v>18</v>
      </c>
      <c r="D3507" t="s">
        <v>19</v>
      </c>
      <c r="H3507" t="s">
        <v>19</v>
      </c>
      <c r="J3507" t="s">
        <v>20</v>
      </c>
      <c r="L3507" t="s">
        <v>26</v>
      </c>
      <c r="M3507" t="s">
        <v>27</v>
      </c>
      <c r="N3507" t="s">
        <v>32</v>
      </c>
      <c r="O3507" s="7">
        <v>38687</v>
      </c>
      <c r="P3507" s="7">
        <v>42205</v>
      </c>
      <c r="Q3507" t="s">
        <v>38</v>
      </c>
      <c r="R3507" s="7">
        <v>45688</v>
      </c>
      <c r="S3507" s="8">
        <f t="shared" si="243"/>
        <v>125.17260273972603</v>
      </c>
      <c r="T3507" t="str">
        <f t="shared" si="242"/>
        <v>65+</v>
      </c>
      <c r="U3507" s="7">
        <v>42205</v>
      </c>
      <c r="V3507">
        <f t="shared" si="244"/>
        <v>2513</v>
      </c>
    </row>
    <row r="3508" spans="1:22">
      <c r="A3508">
        <v>77722</v>
      </c>
      <c r="B3508" t="s">
        <v>17</v>
      </c>
      <c r="C3508" t="s">
        <v>18</v>
      </c>
      <c r="D3508" t="s">
        <v>19</v>
      </c>
      <c r="H3508" t="s">
        <v>19</v>
      </c>
      <c r="J3508" t="s">
        <v>20</v>
      </c>
      <c r="K3508" s="7">
        <v>34675</v>
      </c>
      <c r="L3508" t="s">
        <v>37</v>
      </c>
      <c r="M3508" t="s">
        <v>27</v>
      </c>
      <c r="N3508" t="s">
        <v>34</v>
      </c>
      <c r="O3508" s="7" t="s">
        <v>36</v>
      </c>
      <c r="P3508" s="7" t="s">
        <v>36</v>
      </c>
      <c r="Q3508" t="s">
        <v>41</v>
      </c>
      <c r="R3508" s="7">
        <v>45688</v>
      </c>
      <c r="S3508" s="8">
        <f t="shared" si="243"/>
        <v>30.172602739726027</v>
      </c>
      <c r="T3508" t="str">
        <f t="shared" si="242"/>
        <v>25-35</v>
      </c>
      <c r="U3508" s="7" t="s">
        <v>36</v>
      </c>
      <c r="V3508" t="str">
        <f t="shared" si="244"/>
        <v/>
      </c>
    </row>
    <row r="3509" spans="1:22">
      <c r="A3509">
        <v>129017</v>
      </c>
      <c r="B3509" t="s">
        <v>17</v>
      </c>
      <c r="C3509" t="s">
        <v>18</v>
      </c>
      <c r="D3509" t="s">
        <v>19</v>
      </c>
      <c r="H3509" t="s">
        <v>19</v>
      </c>
      <c r="J3509" t="s">
        <v>30</v>
      </c>
      <c r="K3509" s="7">
        <v>36168</v>
      </c>
      <c r="L3509" t="s">
        <v>37</v>
      </c>
      <c r="M3509" t="s">
        <v>27</v>
      </c>
      <c r="N3509" t="s">
        <v>34</v>
      </c>
      <c r="O3509" s="7" t="s">
        <v>36</v>
      </c>
      <c r="P3509" s="7" t="s">
        <v>36</v>
      </c>
      <c r="Q3509" t="s">
        <v>36</v>
      </c>
      <c r="R3509" s="7">
        <v>45688</v>
      </c>
      <c r="S3509" s="8">
        <f t="shared" si="243"/>
        <v>26.082191780821919</v>
      </c>
      <c r="T3509" t="str">
        <f t="shared" si="242"/>
        <v>25-35</v>
      </c>
      <c r="U3509" s="7" t="s">
        <v>36</v>
      </c>
      <c r="V3509" t="str">
        <f t="shared" si="244"/>
        <v/>
      </c>
    </row>
    <row r="3510" spans="1:22">
      <c r="A3510">
        <v>79354</v>
      </c>
      <c r="B3510" t="s">
        <v>17</v>
      </c>
      <c r="C3510" t="s">
        <v>18</v>
      </c>
      <c r="D3510" t="s">
        <v>19</v>
      </c>
      <c r="H3510" t="s">
        <v>19</v>
      </c>
      <c r="J3510" t="s">
        <v>20</v>
      </c>
      <c r="K3510" s="7">
        <v>24639</v>
      </c>
      <c r="L3510" t="s">
        <v>69</v>
      </c>
      <c r="M3510" t="s">
        <v>27</v>
      </c>
      <c r="N3510" t="s">
        <v>34</v>
      </c>
      <c r="O3510" s="7">
        <v>40589</v>
      </c>
      <c r="P3510" s="7">
        <v>41051</v>
      </c>
      <c r="Q3510" t="s">
        <v>36</v>
      </c>
      <c r="R3510" s="7">
        <v>45688</v>
      </c>
      <c r="S3510" s="8">
        <f t="shared" si="243"/>
        <v>57.668493150684931</v>
      </c>
      <c r="T3510" t="str">
        <f t="shared" si="242"/>
        <v>55-65</v>
      </c>
      <c r="U3510" s="7">
        <v>41051</v>
      </c>
      <c r="V3510">
        <f t="shared" si="244"/>
        <v>331</v>
      </c>
    </row>
    <row r="3511" spans="1:22">
      <c r="A3511">
        <v>149249</v>
      </c>
      <c r="B3511" t="s">
        <v>17</v>
      </c>
      <c r="C3511" t="s">
        <v>25</v>
      </c>
      <c r="D3511" t="s">
        <v>19</v>
      </c>
      <c r="H3511" t="s">
        <v>19</v>
      </c>
      <c r="J3511" t="s">
        <v>20</v>
      </c>
      <c r="K3511" s="7">
        <v>19909</v>
      </c>
      <c r="L3511" t="s">
        <v>78</v>
      </c>
      <c r="M3511" t="s">
        <v>22</v>
      </c>
      <c r="N3511" t="s">
        <v>34</v>
      </c>
      <c r="O3511" s="7">
        <v>44306</v>
      </c>
      <c r="P3511" s="7" t="s">
        <v>29</v>
      </c>
      <c r="Q3511" t="s">
        <v>24</v>
      </c>
      <c r="R3511" s="7">
        <v>45688</v>
      </c>
      <c r="S3511" s="8">
        <f t="shared" si="243"/>
        <v>70.627397260273966</v>
      </c>
      <c r="T3511" t="str">
        <f t="shared" si="242"/>
        <v>65+</v>
      </c>
      <c r="U3511" s="7">
        <f>R3511</f>
        <v>45688</v>
      </c>
      <c r="V3511">
        <f t="shared" si="244"/>
        <v>989</v>
      </c>
    </row>
    <row r="3512" spans="1:22">
      <c r="A3512">
        <v>169139</v>
      </c>
      <c r="B3512" t="s">
        <v>17</v>
      </c>
      <c r="C3512" t="s">
        <v>71</v>
      </c>
      <c r="D3512" t="s">
        <v>19</v>
      </c>
      <c r="H3512" t="s">
        <v>19</v>
      </c>
      <c r="J3512" t="s">
        <v>20</v>
      </c>
      <c r="K3512" s="7">
        <v>39800</v>
      </c>
      <c r="L3512" t="s">
        <v>76</v>
      </c>
      <c r="M3512" t="s">
        <v>23</v>
      </c>
      <c r="N3512" t="s">
        <v>28</v>
      </c>
      <c r="O3512" s="7" t="s">
        <v>36</v>
      </c>
      <c r="P3512" s="7" t="s">
        <v>36</v>
      </c>
      <c r="Q3512" t="s">
        <v>36</v>
      </c>
      <c r="R3512" s="7">
        <v>45688</v>
      </c>
      <c r="S3512" s="8">
        <f t="shared" si="243"/>
        <v>16.13150684931507</v>
      </c>
      <c r="T3512" t="str">
        <f t="shared" si="242"/>
        <v>16-25</v>
      </c>
      <c r="U3512" s="7" t="s">
        <v>36</v>
      </c>
      <c r="V3512" t="str">
        <f t="shared" si="244"/>
        <v/>
      </c>
    </row>
    <row r="3513" spans="1:22">
      <c r="A3513">
        <v>153617</v>
      </c>
      <c r="B3513" t="s">
        <v>17</v>
      </c>
      <c r="C3513" t="s">
        <v>18</v>
      </c>
      <c r="D3513" t="s">
        <v>19</v>
      </c>
      <c r="H3513" t="s">
        <v>19</v>
      </c>
      <c r="J3513" t="s">
        <v>20</v>
      </c>
      <c r="K3513" s="7">
        <v>38108</v>
      </c>
      <c r="L3513" t="s">
        <v>72</v>
      </c>
      <c r="M3513" t="s">
        <v>22</v>
      </c>
      <c r="N3513" t="s">
        <v>40</v>
      </c>
      <c r="O3513" s="7">
        <v>44501</v>
      </c>
      <c r="P3513" s="7">
        <v>44550</v>
      </c>
      <c r="Q3513" t="s">
        <v>24</v>
      </c>
      <c r="R3513" s="7">
        <v>45688</v>
      </c>
      <c r="S3513" s="8">
        <f t="shared" si="243"/>
        <v>20.767123287671232</v>
      </c>
      <c r="T3513" t="str">
        <f t="shared" si="242"/>
        <v>16-25</v>
      </c>
      <c r="U3513" s="7">
        <v>44550</v>
      </c>
      <c r="V3513">
        <f t="shared" si="244"/>
        <v>36</v>
      </c>
    </row>
    <row r="3514" spans="1:22">
      <c r="A3514">
        <v>129392</v>
      </c>
      <c r="B3514" t="s">
        <v>17</v>
      </c>
      <c r="C3514" t="s">
        <v>18</v>
      </c>
      <c r="D3514" t="s">
        <v>19</v>
      </c>
      <c r="H3514" t="s">
        <v>19</v>
      </c>
      <c r="J3514" t="s">
        <v>20</v>
      </c>
      <c r="K3514" s="7">
        <v>19851</v>
      </c>
      <c r="L3514" t="s">
        <v>37</v>
      </c>
      <c r="M3514" t="s">
        <v>27</v>
      </c>
      <c r="N3514" t="s">
        <v>34</v>
      </c>
      <c r="O3514" s="7">
        <v>43279</v>
      </c>
      <c r="P3514" s="7">
        <v>44951</v>
      </c>
      <c r="Q3514" t="s">
        <v>24</v>
      </c>
      <c r="R3514" s="7">
        <v>45688</v>
      </c>
      <c r="S3514" s="8">
        <f t="shared" si="243"/>
        <v>70.786301369863011</v>
      </c>
      <c r="T3514" t="str">
        <f t="shared" si="242"/>
        <v>65+</v>
      </c>
      <c r="U3514" s="7">
        <v>44951</v>
      </c>
      <c r="V3514">
        <f t="shared" si="244"/>
        <v>1195</v>
      </c>
    </row>
    <row r="3515" spans="1:22">
      <c r="A3515">
        <v>33666</v>
      </c>
      <c r="B3515" t="s">
        <v>17</v>
      </c>
      <c r="C3515" t="s">
        <v>18</v>
      </c>
      <c r="D3515" t="s">
        <v>19</v>
      </c>
      <c r="H3515" t="s">
        <v>19</v>
      </c>
      <c r="J3515" t="s">
        <v>30</v>
      </c>
      <c r="L3515" t="s">
        <v>320</v>
      </c>
      <c r="M3515" t="s">
        <v>23</v>
      </c>
      <c r="N3515" t="s">
        <v>32</v>
      </c>
      <c r="O3515" s="7">
        <v>1</v>
      </c>
      <c r="P3515" s="7">
        <v>1</v>
      </c>
      <c r="Q3515" t="s">
        <v>36</v>
      </c>
      <c r="R3515" s="7">
        <v>45688</v>
      </c>
      <c r="S3515" s="8">
        <f t="shared" si="243"/>
        <v>125.17260273972603</v>
      </c>
      <c r="T3515" t="str">
        <f t="shared" si="242"/>
        <v>65+</v>
      </c>
      <c r="U3515" s="7">
        <v>1</v>
      </c>
    </row>
    <row r="3516" spans="1:22">
      <c r="A3516">
        <v>100927</v>
      </c>
      <c r="B3516" t="s">
        <v>17</v>
      </c>
      <c r="C3516" t="s">
        <v>18</v>
      </c>
      <c r="D3516" t="s">
        <v>19</v>
      </c>
      <c r="H3516" t="s">
        <v>19</v>
      </c>
      <c r="J3516" t="s">
        <v>20</v>
      </c>
      <c r="K3516" s="7">
        <v>33542</v>
      </c>
      <c r="L3516" t="s">
        <v>74</v>
      </c>
      <c r="M3516" t="s">
        <v>22</v>
      </c>
      <c r="N3516" t="s">
        <v>32</v>
      </c>
      <c r="O3516" s="7">
        <v>41150</v>
      </c>
      <c r="P3516" s="7">
        <v>42844</v>
      </c>
      <c r="Q3516" t="s">
        <v>24</v>
      </c>
      <c r="R3516" s="7">
        <v>45688</v>
      </c>
      <c r="S3516" s="8">
        <f t="shared" si="243"/>
        <v>33.276712328767125</v>
      </c>
      <c r="T3516" t="str">
        <f t="shared" si="242"/>
        <v>25-35</v>
      </c>
      <c r="U3516" s="7">
        <v>42844</v>
      </c>
      <c r="V3516">
        <f t="shared" si="244"/>
        <v>1211</v>
      </c>
    </row>
    <row r="3517" spans="1:22">
      <c r="A3517">
        <v>116304</v>
      </c>
      <c r="B3517" t="s">
        <v>17</v>
      </c>
      <c r="C3517" t="s">
        <v>25</v>
      </c>
      <c r="D3517" t="s">
        <v>19</v>
      </c>
      <c r="H3517" t="s">
        <v>19</v>
      </c>
      <c r="J3517" t="s">
        <v>20</v>
      </c>
      <c r="K3517" s="7">
        <v>17157</v>
      </c>
      <c r="L3517" t="s">
        <v>96</v>
      </c>
      <c r="M3517" t="s">
        <v>22</v>
      </c>
      <c r="N3517" t="s">
        <v>32</v>
      </c>
      <c r="O3517" s="7">
        <v>42374</v>
      </c>
      <c r="P3517" s="7" t="s">
        <v>29</v>
      </c>
      <c r="Q3517" t="s">
        <v>24</v>
      </c>
      <c r="R3517" s="7">
        <v>45688</v>
      </c>
      <c r="S3517" s="8">
        <f t="shared" si="243"/>
        <v>78.167123287671231</v>
      </c>
      <c r="T3517" t="str">
        <f t="shared" si="242"/>
        <v>65+</v>
      </c>
      <c r="U3517" s="7">
        <f>R3517</f>
        <v>45688</v>
      </c>
      <c r="V3517">
        <f t="shared" si="244"/>
        <v>2369</v>
      </c>
    </row>
    <row r="3518" spans="1:22">
      <c r="A3518">
        <v>101031</v>
      </c>
      <c r="B3518" t="s">
        <v>17</v>
      </c>
      <c r="C3518" t="s">
        <v>18</v>
      </c>
      <c r="D3518" t="s">
        <v>19</v>
      </c>
      <c r="H3518" t="s">
        <v>19</v>
      </c>
      <c r="J3518" t="s">
        <v>20</v>
      </c>
      <c r="L3518" t="s">
        <v>54</v>
      </c>
      <c r="M3518" t="s">
        <v>27</v>
      </c>
      <c r="N3518" t="s">
        <v>32</v>
      </c>
      <c r="O3518" s="7">
        <v>41312</v>
      </c>
      <c r="P3518" s="7">
        <v>41312</v>
      </c>
      <c r="Q3518" t="s">
        <v>36</v>
      </c>
      <c r="R3518" s="7">
        <v>45688</v>
      </c>
      <c r="S3518" s="8">
        <f t="shared" si="243"/>
        <v>125.17260273972603</v>
      </c>
      <c r="T3518" t="str">
        <f t="shared" si="242"/>
        <v>65+</v>
      </c>
      <c r="U3518" s="7">
        <v>41312</v>
      </c>
      <c r="V3518">
        <f t="shared" si="244"/>
        <v>1</v>
      </c>
    </row>
    <row r="3519" spans="1:22">
      <c r="A3519">
        <v>105200</v>
      </c>
      <c r="B3519" t="s">
        <v>17</v>
      </c>
      <c r="C3519" t="s">
        <v>18</v>
      </c>
      <c r="D3519" t="s">
        <v>19</v>
      </c>
      <c r="H3519" t="s">
        <v>19</v>
      </c>
      <c r="J3519" t="s">
        <v>20</v>
      </c>
      <c r="K3519" s="7">
        <v>35222</v>
      </c>
      <c r="L3519" t="s">
        <v>72</v>
      </c>
      <c r="M3519" t="s">
        <v>22</v>
      </c>
      <c r="N3519" t="s">
        <v>32</v>
      </c>
      <c r="O3519" s="7">
        <v>41466</v>
      </c>
      <c r="P3519" s="7">
        <v>41812</v>
      </c>
      <c r="Q3519" t="s">
        <v>36</v>
      </c>
      <c r="R3519" s="7">
        <v>45688</v>
      </c>
      <c r="S3519" s="8">
        <f t="shared" si="243"/>
        <v>28.673972602739727</v>
      </c>
      <c r="T3519" t="str">
        <f t="shared" si="242"/>
        <v>25-35</v>
      </c>
      <c r="U3519" s="7">
        <v>41812</v>
      </c>
      <c r="V3519">
        <f t="shared" si="244"/>
        <v>247</v>
      </c>
    </row>
    <row r="3520" spans="1:22">
      <c r="A3520">
        <v>66735</v>
      </c>
      <c r="B3520" t="s">
        <v>17</v>
      </c>
      <c r="C3520" t="s">
        <v>18</v>
      </c>
      <c r="D3520" t="s">
        <v>19</v>
      </c>
      <c r="H3520" t="s">
        <v>19</v>
      </c>
      <c r="J3520" t="s">
        <v>20</v>
      </c>
      <c r="K3520" s="7">
        <v>20665</v>
      </c>
      <c r="L3520" t="s">
        <v>59</v>
      </c>
      <c r="M3520" t="s">
        <v>27</v>
      </c>
      <c r="N3520" t="s">
        <v>34</v>
      </c>
      <c r="O3520" s="7" t="s">
        <v>36</v>
      </c>
      <c r="P3520" s="7" t="s">
        <v>36</v>
      </c>
      <c r="Q3520" t="s">
        <v>36</v>
      </c>
      <c r="R3520" s="7">
        <v>45688</v>
      </c>
      <c r="S3520" s="8">
        <f t="shared" si="243"/>
        <v>68.556164383561651</v>
      </c>
      <c r="T3520" t="str">
        <f t="shared" si="242"/>
        <v>65+</v>
      </c>
      <c r="U3520" s="7" t="s">
        <v>36</v>
      </c>
      <c r="V3520" t="str">
        <f t="shared" si="244"/>
        <v/>
      </c>
    </row>
    <row r="3521" spans="1:22">
      <c r="A3521">
        <v>108394</v>
      </c>
      <c r="B3521" t="s">
        <v>17</v>
      </c>
      <c r="C3521" t="s">
        <v>18</v>
      </c>
      <c r="D3521" t="s">
        <v>19</v>
      </c>
      <c r="H3521" t="s">
        <v>19</v>
      </c>
      <c r="J3521" t="s">
        <v>20</v>
      </c>
      <c r="K3521" s="7">
        <v>34501</v>
      </c>
      <c r="L3521" t="s">
        <v>53</v>
      </c>
      <c r="M3521" t="s">
        <v>22</v>
      </c>
      <c r="N3521" t="s">
        <v>32</v>
      </c>
      <c r="O3521" s="7">
        <v>41761</v>
      </c>
      <c r="P3521" s="7">
        <v>42146</v>
      </c>
      <c r="Q3521" t="s">
        <v>24</v>
      </c>
      <c r="R3521" s="7">
        <v>45688</v>
      </c>
      <c r="S3521" s="8">
        <f t="shared" si="243"/>
        <v>30.649315068493152</v>
      </c>
      <c r="T3521" t="str">
        <f t="shared" si="242"/>
        <v>25-35</v>
      </c>
      <c r="U3521" s="7">
        <v>42146</v>
      </c>
      <c r="V3521">
        <f t="shared" si="244"/>
        <v>276</v>
      </c>
    </row>
    <row r="3522" spans="1:22">
      <c r="A3522">
        <v>91922</v>
      </c>
      <c r="B3522" t="s">
        <v>17</v>
      </c>
      <c r="C3522" t="s">
        <v>18</v>
      </c>
      <c r="D3522" t="s">
        <v>19</v>
      </c>
      <c r="H3522" t="s">
        <v>19</v>
      </c>
      <c r="J3522" t="s">
        <v>20</v>
      </c>
      <c r="K3522" s="7">
        <v>22284</v>
      </c>
      <c r="L3522" t="s">
        <v>26</v>
      </c>
      <c r="M3522" t="s">
        <v>27</v>
      </c>
      <c r="N3522" t="s">
        <v>34</v>
      </c>
      <c r="O3522" s="7">
        <v>43672</v>
      </c>
      <c r="P3522" s="7">
        <v>44341</v>
      </c>
      <c r="Q3522" t="s">
        <v>24</v>
      </c>
      <c r="R3522" s="7">
        <v>45688</v>
      </c>
      <c r="S3522" s="8">
        <f t="shared" si="243"/>
        <v>64.120547945205473</v>
      </c>
      <c r="T3522" t="str">
        <f t="shared" ref="T3522:T3585" si="248">IFERROR(VLOOKUP(S3522,Age_Group_Arr,2,TRUE),"")</f>
        <v>55-65</v>
      </c>
      <c r="U3522" s="7">
        <v>44341</v>
      </c>
      <c r="V3522">
        <f t="shared" si="244"/>
        <v>478</v>
      </c>
    </row>
    <row r="3523" spans="1:22">
      <c r="A3523">
        <v>80861</v>
      </c>
      <c r="B3523" t="s">
        <v>17</v>
      </c>
      <c r="C3523" t="s">
        <v>18</v>
      </c>
      <c r="D3523" t="s">
        <v>19</v>
      </c>
      <c r="H3523" t="s">
        <v>19</v>
      </c>
      <c r="J3523" t="s">
        <v>20</v>
      </c>
      <c r="K3523" s="7">
        <v>13516</v>
      </c>
      <c r="L3523" t="s">
        <v>65</v>
      </c>
      <c r="M3523" t="s">
        <v>27</v>
      </c>
      <c r="N3523" t="s">
        <v>36</v>
      </c>
      <c r="O3523" s="7">
        <v>36211</v>
      </c>
      <c r="P3523" s="7">
        <v>43101</v>
      </c>
      <c r="Q3523" t="s">
        <v>24</v>
      </c>
      <c r="R3523" s="7">
        <v>45688</v>
      </c>
      <c r="S3523" s="8">
        <f t="shared" ref="S3523:S3586" si="249">(SUM(R3523-K3523)/365)</f>
        <v>88.142465753424659</v>
      </c>
      <c r="T3523" t="str">
        <f t="shared" si="248"/>
        <v>65+</v>
      </c>
      <c r="U3523" s="7">
        <v>43101</v>
      </c>
      <c r="V3523">
        <f t="shared" ref="V3523:V3586" si="250">IFERROR(NETWORKDAYS(O3523,U3523,8),"")</f>
        <v>4921</v>
      </c>
    </row>
    <row r="3524" spans="1:22">
      <c r="A3524">
        <v>77729</v>
      </c>
      <c r="B3524" t="s">
        <v>17</v>
      </c>
      <c r="C3524" t="s">
        <v>71</v>
      </c>
      <c r="D3524" t="s">
        <v>19</v>
      </c>
      <c r="H3524" t="s">
        <v>19</v>
      </c>
      <c r="J3524" t="s">
        <v>20</v>
      </c>
      <c r="L3524" t="s">
        <v>26</v>
      </c>
      <c r="M3524" t="s">
        <v>27</v>
      </c>
      <c r="N3524" t="s">
        <v>34</v>
      </c>
      <c r="O3524" s="7" t="s">
        <v>36</v>
      </c>
      <c r="P3524" s="7" t="s">
        <v>36</v>
      </c>
      <c r="Q3524" t="s">
        <v>36</v>
      </c>
      <c r="R3524" s="7">
        <v>45688</v>
      </c>
      <c r="S3524" s="8">
        <f t="shared" si="249"/>
        <v>125.17260273972603</v>
      </c>
      <c r="T3524" t="str">
        <f t="shared" si="248"/>
        <v>65+</v>
      </c>
      <c r="U3524" s="7" t="s">
        <v>36</v>
      </c>
      <c r="V3524" t="str">
        <f t="shared" si="250"/>
        <v/>
      </c>
    </row>
    <row r="3525" spans="1:22">
      <c r="A3525">
        <v>117317</v>
      </c>
      <c r="B3525" t="s">
        <v>17</v>
      </c>
      <c r="C3525" t="s">
        <v>18</v>
      </c>
      <c r="D3525" t="s">
        <v>19</v>
      </c>
      <c r="H3525" t="s">
        <v>19</v>
      </c>
      <c r="J3525" t="s">
        <v>20</v>
      </c>
      <c r="L3525" t="s">
        <v>26</v>
      </c>
      <c r="M3525" t="s">
        <v>27</v>
      </c>
      <c r="N3525" t="s">
        <v>23</v>
      </c>
      <c r="O3525" s="7" t="s">
        <v>36</v>
      </c>
      <c r="P3525" s="7" t="s">
        <v>36</v>
      </c>
      <c r="Q3525" t="s">
        <v>36</v>
      </c>
      <c r="R3525" s="7">
        <v>45688</v>
      </c>
      <c r="S3525" s="8">
        <f t="shared" si="249"/>
        <v>125.17260273972603</v>
      </c>
      <c r="T3525" t="str">
        <f t="shared" si="248"/>
        <v>65+</v>
      </c>
      <c r="U3525" s="7" t="s">
        <v>36</v>
      </c>
      <c r="V3525" t="str">
        <f t="shared" si="250"/>
        <v/>
      </c>
    </row>
    <row r="3526" spans="1:22">
      <c r="A3526">
        <v>149767</v>
      </c>
      <c r="B3526" t="s">
        <v>17</v>
      </c>
      <c r="C3526" t="s">
        <v>25</v>
      </c>
      <c r="D3526" t="s">
        <v>19</v>
      </c>
      <c r="H3526" t="s">
        <v>19</v>
      </c>
      <c r="J3526" t="s">
        <v>20</v>
      </c>
      <c r="K3526" s="7">
        <v>18335</v>
      </c>
      <c r="L3526" t="s">
        <v>48</v>
      </c>
      <c r="M3526" t="s">
        <v>27</v>
      </c>
      <c r="N3526" t="s">
        <v>34</v>
      </c>
      <c r="O3526" s="7">
        <v>44517</v>
      </c>
      <c r="P3526" s="7" t="s">
        <v>29</v>
      </c>
      <c r="Q3526" t="s">
        <v>24</v>
      </c>
      <c r="R3526" s="7">
        <v>45688</v>
      </c>
      <c r="S3526" s="8">
        <f t="shared" si="249"/>
        <v>74.939726027397256</v>
      </c>
      <c r="T3526" t="str">
        <f t="shared" si="248"/>
        <v>65+</v>
      </c>
      <c r="U3526" s="7">
        <f>R3526</f>
        <v>45688</v>
      </c>
      <c r="V3526">
        <f t="shared" si="250"/>
        <v>838</v>
      </c>
    </row>
    <row r="3527" spans="1:22">
      <c r="A3527">
        <v>119482</v>
      </c>
      <c r="B3527" t="s">
        <v>17</v>
      </c>
      <c r="C3527" t="s">
        <v>18</v>
      </c>
      <c r="D3527" t="s">
        <v>19</v>
      </c>
      <c r="H3527" t="s">
        <v>19</v>
      </c>
      <c r="J3527" t="s">
        <v>20</v>
      </c>
      <c r="K3527" s="7">
        <v>25997</v>
      </c>
      <c r="L3527" t="s">
        <v>26</v>
      </c>
      <c r="M3527" t="s">
        <v>27</v>
      </c>
      <c r="N3527" t="s">
        <v>34</v>
      </c>
      <c r="O3527" s="7">
        <v>42745</v>
      </c>
      <c r="P3527" s="7">
        <v>43452</v>
      </c>
      <c r="Q3527" t="s">
        <v>41</v>
      </c>
      <c r="R3527" s="7">
        <v>45688</v>
      </c>
      <c r="S3527" s="8">
        <f t="shared" si="249"/>
        <v>53.947945205479449</v>
      </c>
      <c r="T3527" t="str">
        <f t="shared" si="248"/>
        <v>45-55</v>
      </c>
      <c r="U3527" s="7">
        <v>43452</v>
      </c>
      <c r="V3527">
        <f t="shared" si="250"/>
        <v>506</v>
      </c>
    </row>
    <row r="3528" spans="1:22">
      <c r="A3528">
        <v>110015</v>
      </c>
      <c r="B3528" t="s">
        <v>17</v>
      </c>
      <c r="C3528" t="s">
        <v>25</v>
      </c>
      <c r="D3528" t="s">
        <v>19</v>
      </c>
      <c r="H3528" t="s">
        <v>19</v>
      </c>
      <c r="J3528" t="s">
        <v>20</v>
      </c>
      <c r="K3528" s="7">
        <v>17933</v>
      </c>
      <c r="L3528" t="s">
        <v>54</v>
      </c>
      <c r="M3528" t="s">
        <v>27</v>
      </c>
      <c r="N3528" t="s">
        <v>34</v>
      </c>
      <c r="O3528" s="7">
        <v>41968</v>
      </c>
      <c r="P3528" s="7" t="s">
        <v>29</v>
      </c>
      <c r="Q3528" t="s">
        <v>24</v>
      </c>
      <c r="R3528" s="7">
        <v>45688</v>
      </c>
      <c r="S3528" s="8">
        <f t="shared" si="249"/>
        <v>76.041095890410958</v>
      </c>
      <c r="T3528" t="str">
        <f t="shared" si="248"/>
        <v>65+</v>
      </c>
      <c r="U3528" s="7">
        <f>R3528</f>
        <v>45688</v>
      </c>
      <c r="V3528">
        <f t="shared" si="250"/>
        <v>2659</v>
      </c>
    </row>
    <row r="3529" spans="1:22">
      <c r="A3529">
        <v>165258</v>
      </c>
      <c r="B3529" t="s">
        <v>17</v>
      </c>
      <c r="C3529" t="s">
        <v>18</v>
      </c>
      <c r="D3529" t="s">
        <v>19</v>
      </c>
      <c r="H3529" t="s">
        <v>19</v>
      </c>
      <c r="J3529" t="s">
        <v>20</v>
      </c>
      <c r="K3529" s="7">
        <v>26291</v>
      </c>
      <c r="L3529" t="s">
        <v>84</v>
      </c>
      <c r="M3529" t="s">
        <v>22</v>
      </c>
      <c r="N3529" t="s">
        <v>36</v>
      </c>
      <c r="O3529" s="7" t="s">
        <v>36</v>
      </c>
      <c r="P3529" s="7" t="s">
        <v>36</v>
      </c>
      <c r="Q3529" t="s">
        <v>36</v>
      </c>
      <c r="R3529" s="7">
        <v>45688</v>
      </c>
      <c r="S3529" s="8">
        <f t="shared" si="249"/>
        <v>53.142465753424659</v>
      </c>
      <c r="T3529" t="str">
        <f t="shared" si="248"/>
        <v>45-55</v>
      </c>
      <c r="U3529" s="7" t="s">
        <v>36</v>
      </c>
      <c r="V3529" t="str">
        <f t="shared" si="250"/>
        <v/>
      </c>
    </row>
    <row r="3530" spans="1:22">
      <c r="A3530">
        <v>155348</v>
      </c>
      <c r="B3530" t="s">
        <v>17</v>
      </c>
      <c r="C3530" t="s">
        <v>18</v>
      </c>
      <c r="D3530" t="s">
        <v>19</v>
      </c>
      <c r="H3530" t="s">
        <v>19</v>
      </c>
      <c r="J3530" t="s">
        <v>30</v>
      </c>
      <c r="K3530" s="7">
        <v>37367</v>
      </c>
      <c r="L3530" t="s">
        <v>69</v>
      </c>
      <c r="M3530" t="s">
        <v>27</v>
      </c>
      <c r="N3530" t="s">
        <v>36</v>
      </c>
      <c r="O3530" s="7">
        <v>44625</v>
      </c>
      <c r="P3530" s="7">
        <v>44774</v>
      </c>
      <c r="Q3530" t="s">
        <v>24</v>
      </c>
      <c r="R3530" s="7">
        <v>45688</v>
      </c>
      <c r="S3530" s="8">
        <f t="shared" si="249"/>
        <v>22.797260273972604</v>
      </c>
      <c r="T3530" t="str">
        <f t="shared" si="248"/>
        <v>16-25</v>
      </c>
      <c r="U3530" s="7">
        <v>44774</v>
      </c>
      <c r="V3530">
        <f t="shared" si="250"/>
        <v>106</v>
      </c>
    </row>
    <row r="3531" spans="1:22">
      <c r="A3531">
        <v>135296</v>
      </c>
      <c r="B3531" t="s">
        <v>17</v>
      </c>
      <c r="C3531" t="s">
        <v>18</v>
      </c>
      <c r="D3531" t="s">
        <v>19</v>
      </c>
      <c r="H3531" t="s">
        <v>19</v>
      </c>
      <c r="J3531" t="s">
        <v>30</v>
      </c>
      <c r="K3531" s="7">
        <v>35270</v>
      </c>
      <c r="L3531" t="s">
        <v>58</v>
      </c>
      <c r="M3531" t="s">
        <v>27</v>
      </c>
      <c r="N3531" t="s">
        <v>34</v>
      </c>
      <c r="O3531" s="7">
        <v>43638</v>
      </c>
      <c r="P3531" s="7">
        <v>43760</v>
      </c>
      <c r="Q3531" t="s">
        <v>24</v>
      </c>
      <c r="R3531" s="7">
        <v>45688</v>
      </c>
      <c r="S3531" s="8">
        <f t="shared" si="249"/>
        <v>28.542465753424658</v>
      </c>
      <c r="T3531" t="str">
        <f t="shared" si="248"/>
        <v>25-35</v>
      </c>
      <c r="U3531" s="7">
        <v>43760</v>
      </c>
      <c r="V3531">
        <f t="shared" si="250"/>
        <v>87</v>
      </c>
    </row>
    <row r="3532" spans="1:22">
      <c r="A3532">
        <v>133235</v>
      </c>
      <c r="B3532" t="s">
        <v>17</v>
      </c>
      <c r="C3532" t="s">
        <v>18</v>
      </c>
      <c r="D3532" t="s">
        <v>19</v>
      </c>
      <c r="H3532" t="s">
        <v>19</v>
      </c>
      <c r="J3532" t="s">
        <v>20</v>
      </c>
      <c r="K3532" s="7">
        <v>34998</v>
      </c>
      <c r="L3532" t="s">
        <v>37</v>
      </c>
      <c r="M3532" t="s">
        <v>27</v>
      </c>
      <c r="N3532" t="s">
        <v>36</v>
      </c>
      <c r="O3532" s="7">
        <v>43769</v>
      </c>
      <c r="P3532" s="7">
        <v>43822</v>
      </c>
      <c r="Q3532" t="s">
        <v>41</v>
      </c>
      <c r="R3532" s="7">
        <v>45688</v>
      </c>
      <c r="S3532" s="8">
        <f t="shared" si="249"/>
        <v>29.287671232876711</v>
      </c>
      <c r="T3532" t="str">
        <f t="shared" si="248"/>
        <v>25-35</v>
      </c>
      <c r="U3532" s="7">
        <v>43822</v>
      </c>
      <c r="V3532">
        <f t="shared" si="250"/>
        <v>38</v>
      </c>
    </row>
    <row r="3533" spans="1:22">
      <c r="A3533">
        <v>113443</v>
      </c>
      <c r="B3533" t="s">
        <v>17</v>
      </c>
      <c r="C3533" t="s">
        <v>25</v>
      </c>
      <c r="D3533" t="s">
        <v>19</v>
      </c>
      <c r="H3533" t="s">
        <v>19</v>
      </c>
      <c r="J3533" t="s">
        <v>20</v>
      </c>
      <c r="K3533" s="7">
        <v>25723</v>
      </c>
      <c r="L3533" t="s">
        <v>54</v>
      </c>
      <c r="M3533" t="s">
        <v>27</v>
      </c>
      <c r="N3533" t="s">
        <v>32</v>
      </c>
      <c r="O3533" s="7">
        <v>39576</v>
      </c>
      <c r="P3533" s="7" t="s">
        <v>29</v>
      </c>
      <c r="Q3533" t="s">
        <v>38</v>
      </c>
      <c r="R3533" s="7">
        <v>45688</v>
      </c>
      <c r="S3533" s="8">
        <f t="shared" si="249"/>
        <v>54.698630136986303</v>
      </c>
      <c r="T3533" t="str">
        <f t="shared" si="248"/>
        <v>45-55</v>
      </c>
      <c r="U3533" s="7">
        <f>R3533</f>
        <v>45688</v>
      </c>
      <c r="V3533">
        <f t="shared" si="250"/>
        <v>4367</v>
      </c>
    </row>
    <row r="3534" spans="1:22">
      <c r="A3534">
        <v>120863</v>
      </c>
      <c r="B3534" t="s">
        <v>17</v>
      </c>
      <c r="C3534" t="s">
        <v>18</v>
      </c>
      <c r="D3534" t="s">
        <v>19</v>
      </c>
      <c r="H3534" t="s">
        <v>19</v>
      </c>
      <c r="J3534" t="s">
        <v>20</v>
      </c>
      <c r="K3534" s="7">
        <v>25360</v>
      </c>
      <c r="L3534" t="s">
        <v>67</v>
      </c>
      <c r="M3534" t="s">
        <v>22</v>
      </c>
      <c r="N3534" t="s">
        <v>34</v>
      </c>
      <c r="O3534" s="7">
        <v>43083</v>
      </c>
      <c r="P3534" s="7">
        <v>44042</v>
      </c>
      <c r="Q3534" t="s">
        <v>55</v>
      </c>
      <c r="R3534" s="7">
        <v>45688</v>
      </c>
      <c r="S3534" s="8">
        <f t="shared" si="249"/>
        <v>55.69315068493151</v>
      </c>
      <c r="T3534" t="str">
        <f t="shared" si="248"/>
        <v>55-65</v>
      </c>
      <c r="U3534" s="7">
        <v>44042</v>
      </c>
      <c r="V3534">
        <f t="shared" si="250"/>
        <v>686</v>
      </c>
    </row>
    <row r="3535" spans="1:22">
      <c r="A3535">
        <v>113003</v>
      </c>
      <c r="B3535" t="s">
        <v>17</v>
      </c>
      <c r="C3535" t="s">
        <v>25</v>
      </c>
      <c r="D3535" t="s">
        <v>19</v>
      </c>
      <c r="H3535" t="s">
        <v>19</v>
      </c>
      <c r="J3535" t="s">
        <v>20</v>
      </c>
      <c r="K3535" s="7">
        <v>29419</v>
      </c>
      <c r="L3535" t="s">
        <v>321</v>
      </c>
      <c r="M3535" t="s">
        <v>23</v>
      </c>
      <c r="N3535" t="s">
        <v>34</v>
      </c>
      <c r="O3535" s="7">
        <v>43523</v>
      </c>
      <c r="P3535" s="7" t="s">
        <v>29</v>
      </c>
      <c r="Q3535" t="s">
        <v>41</v>
      </c>
      <c r="R3535" s="7">
        <v>45688</v>
      </c>
      <c r="S3535" s="8">
        <f t="shared" si="249"/>
        <v>44.57260273972603</v>
      </c>
      <c r="T3535" t="str">
        <f t="shared" si="248"/>
        <v>35-45</v>
      </c>
      <c r="U3535" s="7">
        <f>R3535</f>
        <v>45688</v>
      </c>
      <c r="V3535">
        <f t="shared" si="250"/>
        <v>1548</v>
      </c>
    </row>
    <row r="3536" spans="1:22">
      <c r="A3536">
        <v>126751</v>
      </c>
      <c r="B3536" t="s">
        <v>17</v>
      </c>
      <c r="C3536" t="s">
        <v>18</v>
      </c>
      <c r="D3536" t="s">
        <v>19</v>
      </c>
      <c r="H3536" t="s">
        <v>19</v>
      </c>
      <c r="J3536" t="s">
        <v>20</v>
      </c>
      <c r="K3536" s="7">
        <v>25784</v>
      </c>
      <c r="L3536" t="s">
        <v>48</v>
      </c>
      <c r="M3536" t="s">
        <v>27</v>
      </c>
      <c r="N3536" t="s">
        <v>34</v>
      </c>
      <c r="O3536" s="7" t="s">
        <v>36</v>
      </c>
      <c r="P3536" s="7" t="s">
        <v>36</v>
      </c>
      <c r="Q3536" t="s">
        <v>36</v>
      </c>
      <c r="R3536" s="7">
        <v>45688</v>
      </c>
      <c r="S3536" s="8">
        <f t="shared" si="249"/>
        <v>54.531506849315072</v>
      </c>
      <c r="T3536" t="str">
        <f t="shared" si="248"/>
        <v>45-55</v>
      </c>
      <c r="U3536" s="7" t="s">
        <v>36</v>
      </c>
      <c r="V3536" t="str">
        <f t="shared" si="250"/>
        <v/>
      </c>
    </row>
    <row r="3537" spans="1:22">
      <c r="A3537">
        <v>99574</v>
      </c>
      <c r="B3537" t="s">
        <v>17</v>
      </c>
      <c r="C3537" t="s">
        <v>18</v>
      </c>
      <c r="D3537" t="s">
        <v>19</v>
      </c>
      <c r="H3537" t="s">
        <v>19</v>
      </c>
      <c r="J3537" t="s">
        <v>20</v>
      </c>
      <c r="K3537" s="7">
        <v>16256</v>
      </c>
      <c r="L3537" t="s">
        <v>59</v>
      </c>
      <c r="M3537" t="s">
        <v>27</v>
      </c>
      <c r="N3537" t="s">
        <v>34</v>
      </c>
      <c r="O3537" s="7">
        <v>41131</v>
      </c>
      <c r="P3537" s="7">
        <v>44095</v>
      </c>
      <c r="Q3537" t="s">
        <v>38</v>
      </c>
      <c r="R3537" s="7">
        <v>45688</v>
      </c>
      <c r="S3537" s="8">
        <f t="shared" si="249"/>
        <v>80.635616438356166</v>
      </c>
      <c r="T3537" t="str">
        <f t="shared" si="248"/>
        <v>65+</v>
      </c>
      <c r="U3537" s="7">
        <v>44095</v>
      </c>
      <c r="V3537">
        <f t="shared" si="250"/>
        <v>2117</v>
      </c>
    </row>
    <row r="3538" spans="1:22">
      <c r="A3538">
        <v>107371</v>
      </c>
      <c r="B3538" t="s">
        <v>17</v>
      </c>
      <c r="C3538" t="s">
        <v>18</v>
      </c>
      <c r="D3538" t="s">
        <v>19</v>
      </c>
      <c r="H3538" t="s">
        <v>19</v>
      </c>
      <c r="J3538" t="s">
        <v>30</v>
      </c>
      <c r="K3538" s="7">
        <v>29726</v>
      </c>
      <c r="L3538" t="s">
        <v>48</v>
      </c>
      <c r="M3538" t="s">
        <v>27</v>
      </c>
      <c r="N3538" t="s">
        <v>32</v>
      </c>
      <c r="O3538" s="7">
        <v>41701</v>
      </c>
      <c r="P3538" s="7">
        <v>42248</v>
      </c>
      <c r="Q3538" t="s">
        <v>24</v>
      </c>
      <c r="R3538" s="7">
        <v>45688</v>
      </c>
      <c r="S3538" s="8">
        <f t="shared" si="249"/>
        <v>43.731506849315068</v>
      </c>
      <c r="T3538" t="str">
        <f t="shared" si="248"/>
        <v>35-45</v>
      </c>
      <c r="U3538" s="7">
        <v>42248</v>
      </c>
      <c r="V3538">
        <f t="shared" si="250"/>
        <v>392</v>
      </c>
    </row>
    <row r="3539" spans="1:22">
      <c r="A3539">
        <v>97785</v>
      </c>
      <c r="B3539" t="s">
        <v>17</v>
      </c>
      <c r="C3539" t="s">
        <v>18</v>
      </c>
      <c r="D3539" t="s">
        <v>19</v>
      </c>
      <c r="H3539" t="s">
        <v>19</v>
      </c>
      <c r="J3539" t="s">
        <v>30</v>
      </c>
      <c r="K3539" s="7">
        <v>17546</v>
      </c>
      <c r="L3539" t="s">
        <v>26</v>
      </c>
      <c r="M3539" t="s">
        <v>27</v>
      </c>
      <c r="N3539" t="s">
        <v>34</v>
      </c>
      <c r="O3539" s="7">
        <v>41565</v>
      </c>
      <c r="P3539" s="7" t="s">
        <v>29</v>
      </c>
      <c r="Q3539" t="s">
        <v>38</v>
      </c>
      <c r="R3539" s="7">
        <v>45688</v>
      </c>
      <c r="S3539" s="8">
        <f t="shared" si="249"/>
        <v>77.101369863013701</v>
      </c>
      <c r="T3539" t="str">
        <f t="shared" si="248"/>
        <v>65+</v>
      </c>
      <c r="U3539" s="7">
        <f>R3539</f>
        <v>45688</v>
      </c>
      <c r="V3539">
        <f t="shared" si="250"/>
        <v>2946</v>
      </c>
    </row>
    <row r="3540" spans="1:22">
      <c r="A3540">
        <v>81257</v>
      </c>
      <c r="B3540" t="s">
        <v>17</v>
      </c>
      <c r="C3540" t="s">
        <v>18</v>
      </c>
      <c r="D3540" t="s">
        <v>19</v>
      </c>
      <c r="H3540" t="s">
        <v>19</v>
      </c>
      <c r="J3540" t="s">
        <v>20</v>
      </c>
      <c r="K3540" s="7">
        <v>21540</v>
      </c>
      <c r="L3540" t="s">
        <v>45</v>
      </c>
      <c r="M3540" t="s">
        <v>22</v>
      </c>
      <c r="N3540" t="s">
        <v>32</v>
      </c>
      <c r="O3540" s="7">
        <v>40701</v>
      </c>
      <c r="P3540" s="7">
        <v>41186</v>
      </c>
      <c r="Q3540" t="s">
        <v>36</v>
      </c>
      <c r="R3540" s="7">
        <v>45688</v>
      </c>
      <c r="S3540" s="8">
        <f t="shared" si="249"/>
        <v>66.158904109589045</v>
      </c>
      <c r="T3540" t="str">
        <f t="shared" si="248"/>
        <v>65+</v>
      </c>
      <c r="U3540" s="7">
        <v>41186</v>
      </c>
      <c r="V3540">
        <f t="shared" si="250"/>
        <v>348</v>
      </c>
    </row>
    <row r="3541" spans="1:22">
      <c r="A3541">
        <v>80558</v>
      </c>
      <c r="B3541" t="s">
        <v>17</v>
      </c>
      <c r="C3541" t="s">
        <v>18</v>
      </c>
      <c r="D3541" t="s">
        <v>19</v>
      </c>
      <c r="H3541" t="s">
        <v>19</v>
      </c>
      <c r="J3541" t="s">
        <v>30</v>
      </c>
      <c r="K3541" s="7">
        <v>23095</v>
      </c>
      <c r="L3541" t="s">
        <v>98</v>
      </c>
      <c r="M3541" t="s">
        <v>22</v>
      </c>
      <c r="N3541" t="s">
        <v>32</v>
      </c>
      <c r="O3541" s="7">
        <v>39904</v>
      </c>
      <c r="P3541" s="7">
        <v>42838</v>
      </c>
      <c r="Q3541" t="s">
        <v>24</v>
      </c>
      <c r="R3541" s="7">
        <v>45688</v>
      </c>
      <c r="S3541" s="8">
        <f t="shared" si="249"/>
        <v>61.898630136986299</v>
      </c>
      <c r="T3541" t="str">
        <f t="shared" si="248"/>
        <v>55-65</v>
      </c>
      <c r="U3541" s="7">
        <v>42838</v>
      </c>
      <c r="V3541">
        <f t="shared" si="250"/>
        <v>2097</v>
      </c>
    </row>
    <row r="3542" spans="1:22">
      <c r="A3542">
        <v>153840</v>
      </c>
      <c r="B3542" t="s">
        <v>17</v>
      </c>
      <c r="C3542" t="s">
        <v>18</v>
      </c>
      <c r="D3542" t="s">
        <v>19</v>
      </c>
      <c r="H3542" t="s">
        <v>19</v>
      </c>
      <c r="J3542" t="s">
        <v>20</v>
      </c>
      <c r="K3542" s="7">
        <v>13901</v>
      </c>
      <c r="L3542" t="s">
        <v>78</v>
      </c>
      <c r="M3542" t="s">
        <v>22</v>
      </c>
      <c r="N3542" t="s">
        <v>34</v>
      </c>
      <c r="O3542" s="7">
        <v>44523</v>
      </c>
      <c r="P3542" s="7">
        <v>45415</v>
      </c>
      <c r="Q3542" t="s">
        <v>24</v>
      </c>
      <c r="R3542" s="7">
        <v>45688</v>
      </c>
      <c r="S3542" s="8">
        <f t="shared" si="249"/>
        <v>87.087671232876716</v>
      </c>
      <c r="T3542" t="str">
        <f t="shared" si="248"/>
        <v>65+</v>
      </c>
      <c r="U3542" s="7">
        <v>45415</v>
      </c>
      <c r="V3542">
        <f t="shared" si="250"/>
        <v>639</v>
      </c>
    </row>
    <row r="3543" spans="1:22">
      <c r="A3543">
        <v>100865</v>
      </c>
      <c r="B3543" t="s">
        <v>17</v>
      </c>
      <c r="C3543" t="s">
        <v>18</v>
      </c>
      <c r="D3543" t="s">
        <v>19</v>
      </c>
      <c r="H3543" t="s">
        <v>19</v>
      </c>
      <c r="J3543" t="s">
        <v>20</v>
      </c>
      <c r="K3543" s="7">
        <v>35513</v>
      </c>
      <c r="L3543" t="s">
        <v>133</v>
      </c>
      <c r="M3543" t="s">
        <v>57</v>
      </c>
      <c r="N3543" t="s">
        <v>32</v>
      </c>
      <c r="O3543" s="7">
        <v>41130</v>
      </c>
      <c r="P3543" s="7">
        <v>42069</v>
      </c>
      <c r="Q3543" t="s">
        <v>36</v>
      </c>
      <c r="R3543" s="7">
        <v>45688</v>
      </c>
      <c r="S3543" s="8">
        <f t="shared" si="249"/>
        <v>27.876712328767123</v>
      </c>
      <c r="T3543" t="str">
        <f t="shared" si="248"/>
        <v>25-35</v>
      </c>
      <c r="U3543" s="7">
        <v>42069</v>
      </c>
      <c r="V3543">
        <f t="shared" si="250"/>
        <v>672</v>
      </c>
    </row>
    <row r="3544" spans="1:22">
      <c r="A3544">
        <v>145473</v>
      </c>
      <c r="B3544" t="s">
        <v>17</v>
      </c>
      <c r="C3544" t="s">
        <v>18</v>
      </c>
      <c r="D3544" t="s">
        <v>19</v>
      </c>
      <c r="H3544" t="s">
        <v>19</v>
      </c>
      <c r="J3544" t="s">
        <v>20</v>
      </c>
      <c r="K3544" s="7">
        <v>34585</v>
      </c>
      <c r="L3544" t="s">
        <v>157</v>
      </c>
      <c r="M3544" t="s">
        <v>57</v>
      </c>
      <c r="N3544" t="s">
        <v>86</v>
      </c>
      <c r="O3544" s="7" t="s">
        <v>36</v>
      </c>
      <c r="P3544" s="7" t="s">
        <v>36</v>
      </c>
      <c r="Q3544" t="s">
        <v>36</v>
      </c>
      <c r="R3544" s="7">
        <v>45688</v>
      </c>
      <c r="S3544" s="8">
        <f t="shared" si="249"/>
        <v>30.419178082191781</v>
      </c>
      <c r="T3544" t="str">
        <f t="shared" si="248"/>
        <v>25-35</v>
      </c>
      <c r="U3544" s="7" t="s">
        <v>36</v>
      </c>
      <c r="V3544" t="str">
        <f t="shared" si="250"/>
        <v/>
      </c>
    </row>
    <row r="3545" spans="1:22">
      <c r="A3545">
        <v>162391</v>
      </c>
      <c r="B3545" t="s">
        <v>17</v>
      </c>
      <c r="C3545" t="s">
        <v>18</v>
      </c>
      <c r="D3545" t="s">
        <v>19</v>
      </c>
      <c r="H3545" t="s">
        <v>19</v>
      </c>
      <c r="J3545" t="s">
        <v>20</v>
      </c>
      <c r="K3545" s="7">
        <v>38849</v>
      </c>
      <c r="L3545" t="s">
        <v>322</v>
      </c>
      <c r="M3545" t="s">
        <v>52</v>
      </c>
      <c r="N3545" t="s">
        <v>34</v>
      </c>
      <c r="O3545" s="7">
        <v>45193</v>
      </c>
      <c r="P3545" s="7">
        <v>45412</v>
      </c>
      <c r="Q3545" t="s">
        <v>24</v>
      </c>
      <c r="R3545" s="7">
        <v>45688</v>
      </c>
      <c r="S3545" s="8">
        <f t="shared" si="249"/>
        <v>18.736986301369864</v>
      </c>
      <c r="T3545" t="str">
        <f t="shared" si="248"/>
        <v>16-25</v>
      </c>
      <c r="U3545" s="7">
        <v>45412</v>
      </c>
      <c r="V3545">
        <f t="shared" si="250"/>
        <v>157</v>
      </c>
    </row>
    <row r="3546" spans="1:22">
      <c r="A3546">
        <v>116217</v>
      </c>
      <c r="B3546" t="s">
        <v>17</v>
      </c>
      <c r="C3546" t="s">
        <v>18</v>
      </c>
      <c r="D3546" t="s">
        <v>19</v>
      </c>
      <c r="H3546" t="s">
        <v>19</v>
      </c>
      <c r="J3546" t="s">
        <v>20</v>
      </c>
      <c r="L3546" t="s">
        <v>102</v>
      </c>
      <c r="M3546" t="s">
        <v>22</v>
      </c>
      <c r="N3546" t="s">
        <v>32</v>
      </c>
      <c r="O3546" s="7" t="s">
        <v>36</v>
      </c>
      <c r="P3546" s="7" t="s">
        <v>36</v>
      </c>
      <c r="Q3546" t="s">
        <v>24</v>
      </c>
      <c r="R3546" s="7">
        <v>45688</v>
      </c>
      <c r="S3546" s="8">
        <f t="shared" si="249"/>
        <v>125.17260273972603</v>
      </c>
      <c r="T3546" t="str">
        <f t="shared" si="248"/>
        <v>65+</v>
      </c>
      <c r="U3546" s="7" t="s">
        <v>36</v>
      </c>
      <c r="V3546" t="str">
        <f t="shared" si="250"/>
        <v/>
      </c>
    </row>
    <row r="3547" spans="1:22">
      <c r="A3547">
        <v>80862</v>
      </c>
      <c r="B3547" t="s">
        <v>17</v>
      </c>
      <c r="C3547" t="s">
        <v>18</v>
      </c>
      <c r="D3547" t="s">
        <v>19</v>
      </c>
      <c r="H3547" t="s">
        <v>19</v>
      </c>
      <c r="J3547" t="s">
        <v>20</v>
      </c>
      <c r="K3547" s="7">
        <v>13202</v>
      </c>
      <c r="L3547" t="s">
        <v>26</v>
      </c>
      <c r="M3547" t="s">
        <v>27</v>
      </c>
      <c r="N3547" t="s">
        <v>34</v>
      </c>
      <c r="O3547" s="7">
        <v>36991</v>
      </c>
      <c r="P3547" s="7">
        <v>44357</v>
      </c>
      <c r="Q3547" t="s">
        <v>24</v>
      </c>
      <c r="R3547" s="7">
        <v>45688</v>
      </c>
      <c r="S3547" s="8">
        <f t="shared" si="249"/>
        <v>89.0027397260274</v>
      </c>
      <c r="T3547" t="str">
        <f t="shared" si="248"/>
        <v>65+</v>
      </c>
      <c r="U3547" s="7">
        <v>44357</v>
      </c>
      <c r="V3547">
        <f t="shared" si="250"/>
        <v>5263</v>
      </c>
    </row>
    <row r="3548" spans="1:22">
      <c r="A3548">
        <v>80864</v>
      </c>
      <c r="B3548" t="s">
        <v>17</v>
      </c>
      <c r="C3548" t="s">
        <v>18</v>
      </c>
      <c r="D3548" t="s">
        <v>19</v>
      </c>
      <c r="H3548" t="s">
        <v>19</v>
      </c>
      <c r="J3548" t="s">
        <v>30</v>
      </c>
      <c r="K3548" s="7">
        <v>19392</v>
      </c>
      <c r="L3548" t="s">
        <v>37</v>
      </c>
      <c r="M3548" t="s">
        <v>27</v>
      </c>
      <c r="N3548" t="s">
        <v>34</v>
      </c>
      <c r="O3548" s="7">
        <v>40452</v>
      </c>
      <c r="P3548" s="7">
        <v>1</v>
      </c>
      <c r="Q3548" t="s">
        <v>36</v>
      </c>
      <c r="R3548" s="7">
        <v>45688</v>
      </c>
      <c r="S3548" s="8">
        <f t="shared" si="249"/>
        <v>72.043835616438358</v>
      </c>
      <c r="T3548" t="str">
        <f t="shared" si="248"/>
        <v>65+</v>
      </c>
      <c r="U3548" s="7">
        <v>1</v>
      </c>
    </row>
    <row r="3549" spans="1:22">
      <c r="A3549">
        <v>161506</v>
      </c>
      <c r="B3549" t="s">
        <v>17</v>
      </c>
      <c r="C3549" t="s">
        <v>25</v>
      </c>
      <c r="D3549" t="s">
        <v>19</v>
      </c>
      <c r="H3549" t="s">
        <v>19</v>
      </c>
      <c r="J3549" t="s">
        <v>20</v>
      </c>
      <c r="K3549" s="7">
        <v>39819</v>
      </c>
      <c r="L3549" t="s">
        <v>21</v>
      </c>
      <c r="M3549" t="s">
        <v>22</v>
      </c>
      <c r="N3549" t="s">
        <v>40</v>
      </c>
      <c r="O3549" s="7">
        <v>45108</v>
      </c>
      <c r="P3549" s="7" t="s">
        <v>29</v>
      </c>
      <c r="Q3549" t="s">
        <v>24</v>
      </c>
      <c r="R3549" s="7">
        <v>45688</v>
      </c>
      <c r="S3549" s="8">
        <f t="shared" si="249"/>
        <v>16.079452054794519</v>
      </c>
      <c r="T3549" t="str">
        <f t="shared" si="248"/>
        <v>16-25</v>
      </c>
      <c r="U3549" s="7">
        <f>R3549</f>
        <v>45688</v>
      </c>
      <c r="V3549">
        <f t="shared" si="250"/>
        <v>415</v>
      </c>
    </row>
    <row r="3550" spans="1:22">
      <c r="A3550">
        <v>6972</v>
      </c>
      <c r="B3550" t="s">
        <v>17</v>
      </c>
      <c r="C3550" t="s">
        <v>18</v>
      </c>
      <c r="D3550" t="s">
        <v>19</v>
      </c>
      <c r="H3550" t="s">
        <v>19</v>
      </c>
      <c r="J3550" t="s">
        <v>85</v>
      </c>
      <c r="L3550" t="s">
        <v>26</v>
      </c>
      <c r="M3550" t="s">
        <v>27</v>
      </c>
      <c r="N3550" t="s">
        <v>32</v>
      </c>
      <c r="O3550" s="7">
        <v>1</v>
      </c>
      <c r="P3550" s="7">
        <v>1</v>
      </c>
      <c r="Q3550" t="s">
        <v>36</v>
      </c>
      <c r="R3550" s="7">
        <v>45688</v>
      </c>
      <c r="S3550" s="8">
        <f t="shared" si="249"/>
        <v>125.17260273972603</v>
      </c>
      <c r="T3550" t="str">
        <f t="shared" si="248"/>
        <v>65+</v>
      </c>
      <c r="U3550" s="7">
        <v>1</v>
      </c>
    </row>
    <row r="3551" spans="1:22">
      <c r="A3551">
        <v>145168</v>
      </c>
      <c r="B3551" t="s">
        <v>17</v>
      </c>
      <c r="C3551" t="s">
        <v>18</v>
      </c>
      <c r="D3551" t="s">
        <v>19</v>
      </c>
      <c r="H3551" t="s">
        <v>19</v>
      </c>
      <c r="J3551" t="s">
        <v>20</v>
      </c>
      <c r="K3551" s="7">
        <v>31988</v>
      </c>
      <c r="L3551" t="s">
        <v>84</v>
      </c>
      <c r="M3551" t="s">
        <v>22</v>
      </c>
      <c r="N3551" t="s">
        <v>36</v>
      </c>
      <c r="O3551" s="7" t="s">
        <v>36</v>
      </c>
      <c r="P3551" s="7" t="s">
        <v>36</v>
      </c>
      <c r="Q3551" t="s">
        <v>36</v>
      </c>
      <c r="R3551" s="7">
        <v>45688</v>
      </c>
      <c r="S3551" s="8">
        <f t="shared" si="249"/>
        <v>37.534246575342465</v>
      </c>
      <c r="T3551" t="str">
        <f t="shared" si="248"/>
        <v>35-45</v>
      </c>
      <c r="U3551" s="7" t="s">
        <v>36</v>
      </c>
      <c r="V3551" t="str">
        <f t="shared" si="250"/>
        <v/>
      </c>
    </row>
    <row r="3552" spans="1:22">
      <c r="A3552">
        <v>150928</v>
      </c>
      <c r="B3552" t="s">
        <v>17</v>
      </c>
      <c r="C3552" t="s">
        <v>25</v>
      </c>
      <c r="D3552" t="s">
        <v>19</v>
      </c>
      <c r="H3552" t="s">
        <v>19</v>
      </c>
      <c r="J3552" t="s">
        <v>20</v>
      </c>
      <c r="K3552" s="7">
        <v>39000</v>
      </c>
      <c r="L3552" t="s">
        <v>45</v>
      </c>
      <c r="M3552" t="s">
        <v>22</v>
      </c>
      <c r="N3552" t="s">
        <v>36</v>
      </c>
      <c r="O3552" s="7">
        <v>44443</v>
      </c>
      <c r="P3552" s="7" t="s">
        <v>29</v>
      </c>
      <c r="Q3552" t="s">
        <v>24</v>
      </c>
      <c r="R3552" s="7">
        <v>45688</v>
      </c>
      <c r="S3552" s="8">
        <f t="shared" si="249"/>
        <v>18.323287671232876</v>
      </c>
      <c r="T3552" t="str">
        <f t="shared" si="248"/>
        <v>16-25</v>
      </c>
      <c r="U3552" s="7">
        <f>R3552</f>
        <v>45688</v>
      </c>
      <c r="V3552">
        <f t="shared" si="250"/>
        <v>890</v>
      </c>
    </row>
    <row r="3553" spans="1:22">
      <c r="A3553">
        <v>109811</v>
      </c>
      <c r="B3553" t="s">
        <v>17</v>
      </c>
      <c r="C3553" t="s">
        <v>18</v>
      </c>
      <c r="D3553" t="s">
        <v>19</v>
      </c>
      <c r="H3553" t="s">
        <v>19</v>
      </c>
      <c r="J3553" t="s">
        <v>20</v>
      </c>
      <c r="K3553" s="7">
        <v>35189</v>
      </c>
      <c r="L3553" t="s">
        <v>70</v>
      </c>
      <c r="M3553" t="s">
        <v>22</v>
      </c>
      <c r="N3553" t="s">
        <v>34</v>
      </c>
      <c r="O3553" s="7">
        <v>41940</v>
      </c>
      <c r="P3553" s="7">
        <v>42248</v>
      </c>
      <c r="Q3553" t="s">
        <v>24</v>
      </c>
      <c r="R3553" s="7">
        <v>45688</v>
      </c>
      <c r="S3553" s="8">
        <f t="shared" si="249"/>
        <v>28.764383561643836</v>
      </c>
      <c r="T3553" t="str">
        <f t="shared" si="248"/>
        <v>25-35</v>
      </c>
      <c r="U3553" s="7">
        <v>42248</v>
      </c>
      <c r="V3553">
        <f t="shared" si="250"/>
        <v>221</v>
      </c>
    </row>
    <row r="3554" spans="1:22">
      <c r="A3554">
        <v>111467</v>
      </c>
      <c r="B3554" t="s">
        <v>17</v>
      </c>
      <c r="C3554" t="s">
        <v>18</v>
      </c>
      <c r="D3554" t="s">
        <v>19</v>
      </c>
      <c r="H3554" t="s">
        <v>19</v>
      </c>
      <c r="J3554" t="s">
        <v>20</v>
      </c>
      <c r="K3554" s="7">
        <v>31045</v>
      </c>
      <c r="L3554" t="s">
        <v>104</v>
      </c>
      <c r="M3554" t="s">
        <v>57</v>
      </c>
      <c r="N3554" t="s">
        <v>32</v>
      </c>
      <c r="O3554" s="7">
        <v>42105</v>
      </c>
      <c r="P3554" s="7">
        <v>42248</v>
      </c>
      <c r="Q3554" t="s">
        <v>24</v>
      </c>
      <c r="R3554" s="7">
        <v>45688</v>
      </c>
      <c r="S3554" s="8">
        <f t="shared" si="249"/>
        <v>40.11780821917808</v>
      </c>
      <c r="T3554" t="str">
        <f t="shared" si="248"/>
        <v>35-45</v>
      </c>
      <c r="U3554" s="7">
        <v>42248</v>
      </c>
      <c r="V3554">
        <f t="shared" si="250"/>
        <v>102</v>
      </c>
    </row>
    <row r="3555" spans="1:22">
      <c r="A3555">
        <v>80865</v>
      </c>
      <c r="B3555" t="s">
        <v>17</v>
      </c>
      <c r="C3555" t="s">
        <v>18</v>
      </c>
      <c r="D3555" t="s">
        <v>19</v>
      </c>
      <c r="H3555" t="s">
        <v>19</v>
      </c>
      <c r="J3555" t="s">
        <v>20</v>
      </c>
      <c r="K3555" s="7">
        <v>23043</v>
      </c>
      <c r="L3555" t="s">
        <v>67</v>
      </c>
      <c r="M3555" t="s">
        <v>22</v>
      </c>
      <c r="N3555" t="s">
        <v>32</v>
      </c>
      <c r="O3555" s="7">
        <v>40103</v>
      </c>
      <c r="P3555" s="7">
        <v>41225</v>
      </c>
      <c r="Q3555" t="s">
        <v>36</v>
      </c>
      <c r="R3555" s="7">
        <v>45688</v>
      </c>
      <c r="S3555" s="8">
        <f t="shared" si="249"/>
        <v>62.041095890410958</v>
      </c>
      <c r="T3555" t="str">
        <f t="shared" si="248"/>
        <v>55-65</v>
      </c>
      <c r="U3555" s="7">
        <v>41225</v>
      </c>
      <c r="V3555">
        <f t="shared" si="250"/>
        <v>801</v>
      </c>
    </row>
    <row r="3556" spans="1:22">
      <c r="A3556">
        <v>93985</v>
      </c>
      <c r="B3556" t="s">
        <v>17</v>
      </c>
      <c r="C3556" t="s">
        <v>18</v>
      </c>
      <c r="D3556" t="s">
        <v>19</v>
      </c>
      <c r="H3556" t="s">
        <v>19</v>
      </c>
      <c r="J3556" t="s">
        <v>20</v>
      </c>
      <c r="L3556" t="s">
        <v>45</v>
      </c>
      <c r="M3556" t="s">
        <v>22</v>
      </c>
      <c r="N3556" t="s">
        <v>32</v>
      </c>
      <c r="O3556" s="7">
        <v>41253</v>
      </c>
      <c r="P3556" s="7">
        <v>41253</v>
      </c>
      <c r="Q3556" t="s">
        <v>36</v>
      </c>
      <c r="R3556" s="7">
        <v>45688</v>
      </c>
      <c r="S3556" s="8">
        <f t="shared" si="249"/>
        <v>125.17260273972603</v>
      </c>
      <c r="T3556" t="str">
        <f t="shared" si="248"/>
        <v>65+</v>
      </c>
      <c r="U3556" s="7">
        <v>41253</v>
      </c>
      <c r="V3556">
        <f t="shared" si="250"/>
        <v>1</v>
      </c>
    </row>
    <row r="3557" spans="1:22">
      <c r="A3557">
        <v>133607</v>
      </c>
      <c r="B3557" t="s">
        <v>17</v>
      </c>
      <c r="C3557" t="s">
        <v>18</v>
      </c>
      <c r="D3557" t="s">
        <v>19</v>
      </c>
      <c r="H3557" t="s">
        <v>19</v>
      </c>
      <c r="J3557" t="s">
        <v>20</v>
      </c>
      <c r="K3557" s="7">
        <v>36102</v>
      </c>
      <c r="L3557" t="s">
        <v>26</v>
      </c>
      <c r="M3557" t="s">
        <v>27</v>
      </c>
      <c r="N3557" t="s">
        <v>34</v>
      </c>
      <c r="O3557" s="7">
        <v>43533</v>
      </c>
      <c r="P3557" s="7">
        <v>44439</v>
      </c>
      <c r="Q3557" t="s">
        <v>24</v>
      </c>
      <c r="R3557" s="7">
        <v>45688</v>
      </c>
      <c r="S3557" s="8">
        <f t="shared" si="249"/>
        <v>26.263013698630136</v>
      </c>
      <c r="T3557" t="str">
        <f t="shared" si="248"/>
        <v>25-35</v>
      </c>
      <c r="U3557" s="7">
        <v>44439</v>
      </c>
      <c r="V3557">
        <f t="shared" si="250"/>
        <v>647</v>
      </c>
    </row>
    <row r="3558" spans="1:22">
      <c r="A3558">
        <v>153541</v>
      </c>
      <c r="B3558" t="s">
        <v>17</v>
      </c>
      <c r="C3558" t="s">
        <v>18</v>
      </c>
      <c r="D3558" t="s">
        <v>19</v>
      </c>
      <c r="H3558" t="s">
        <v>19</v>
      </c>
      <c r="J3558" t="s">
        <v>20</v>
      </c>
      <c r="K3558" s="7">
        <v>38607</v>
      </c>
      <c r="L3558" t="s">
        <v>37</v>
      </c>
      <c r="M3558" t="s">
        <v>27</v>
      </c>
      <c r="N3558" t="s">
        <v>34</v>
      </c>
      <c r="O3558" s="7" t="s">
        <v>36</v>
      </c>
      <c r="P3558" s="7" t="s">
        <v>36</v>
      </c>
      <c r="Q3558" t="s">
        <v>36</v>
      </c>
      <c r="R3558" s="7">
        <v>45688</v>
      </c>
      <c r="S3558" s="8">
        <f t="shared" si="249"/>
        <v>19.399999999999999</v>
      </c>
      <c r="T3558" t="str">
        <f t="shared" si="248"/>
        <v>16-25</v>
      </c>
      <c r="U3558" s="7" t="s">
        <v>36</v>
      </c>
      <c r="V3558" t="str">
        <f t="shared" si="250"/>
        <v/>
      </c>
    </row>
    <row r="3559" spans="1:22">
      <c r="A3559">
        <v>63006</v>
      </c>
      <c r="B3559" t="s">
        <v>17</v>
      </c>
      <c r="C3559" t="s">
        <v>18</v>
      </c>
      <c r="D3559" t="s">
        <v>19</v>
      </c>
      <c r="H3559" t="s">
        <v>19</v>
      </c>
      <c r="J3559" t="s">
        <v>30</v>
      </c>
      <c r="K3559" s="7">
        <v>14961</v>
      </c>
      <c r="L3559" t="s">
        <v>37</v>
      </c>
      <c r="M3559" t="s">
        <v>27</v>
      </c>
      <c r="N3559" t="s">
        <v>34</v>
      </c>
      <c r="O3559" s="7">
        <v>40575</v>
      </c>
      <c r="P3559" s="7">
        <v>42121</v>
      </c>
      <c r="Q3559" t="s">
        <v>36</v>
      </c>
      <c r="R3559" s="7">
        <v>45688</v>
      </c>
      <c r="S3559" s="8">
        <f t="shared" si="249"/>
        <v>84.183561643835617</v>
      </c>
      <c r="T3559" t="str">
        <f t="shared" si="248"/>
        <v>65+</v>
      </c>
      <c r="U3559" s="7">
        <v>42121</v>
      </c>
      <c r="V3559">
        <f t="shared" si="250"/>
        <v>1105</v>
      </c>
    </row>
    <row r="3560" spans="1:22">
      <c r="A3560">
        <v>167718</v>
      </c>
      <c r="B3560" t="s">
        <v>17</v>
      </c>
      <c r="C3560" t="s">
        <v>18</v>
      </c>
      <c r="D3560" t="s">
        <v>19</v>
      </c>
      <c r="H3560" t="s">
        <v>19</v>
      </c>
      <c r="J3560" t="s">
        <v>30</v>
      </c>
      <c r="K3560" s="7">
        <v>37628</v>
      </c>
      <c r="L3560" t="s">
        <v>99</v>
      </c>
      <c r="M3560" t="s">
        <v>27</v>
      </c>
      <c r="N3560" t="s">
        <v>34</v>
      </c>
      <c r="O3560" s="7" t="s">
        <v>36</v>
      </c>
      <c r="P3560" s="7" t="s">
        <v>36</v>
      </c>
      <c r="Q3560" t="s">
        <v>36</v>
      </c>
      <c r="R3560" s="7">
        <v>45688</v>
      </c>
      <c r="S3560" s="8">
        <f t="shared" si="249"/>
        <v>22.082191780821919</v>
      </c>
      <c r="T3560" t="str">
        <f t="shared" si="248"/>
        <v>16-25</v>
      </c>
      <c r="U3560" s="7" t="s">
        <v>36</v>
      </c>
      <c r="V3560" t="str">
        <f t="shared" si="250"/>
        <v/>
      </c>
    </row>
    <row r="3561" spans="1:22">
      <c r="A3561">
        <v>80866</v>
      </c>
      <c r="B3561" t="s">
        <v>17</v>
      </c>
      <c r="C3561" t="s">
        <v>18</v>
      </c>
      <c r="D3561" t="s">
        <v>19</v>
      </c>
      <c r="H3561" t="s">
        <v>46</v>
      </c>
      <c r="I3561" t="s">
        <v>47</v>
      </c>
      <c r="J3561" t="s">
        <v>30</v>
      </c>
      <c r="K3561" s="7">
        <v>15345</v>
      </c>
      <c r="L3561" t="s">
        <v>67</v>
      </c>
      <c r="M3561" t="s">
        <v>22</v>
      </c>
      <c r="N3561" t="s">
        <v>32</v>
      </c>
      <c r="O3561" s="7">
        <v>40095</v>
      </c>
      <c r="P3561" s="7">
        <v>43905</v>
      </c>
      <c r="Q3561" t="s">
        <v>24</v>
      </c>
      <c r="R3561" s="7">
        <v>45688</v>
      </c>
      <c r="S3561" s="8">
        <f t="shared" si="249"/>
        <v>83.131506849315073</v>
      </c>
      <c r="T3561" t="str">
        <f t="shared" si="248"/>
        <v>65+</v>
      </c>
      <c r="U3561" s="7">
        <v>43905</v>
      </c>
      <c r="V3561">
        <f t="shared" si="250"/>
        <v>2721</v>
      </c>
    </row>
    <row r="3562" spans="1:22">
      <c r="A3562">
        <v>108311</v>
      </c>
      <c r="B3562" t="s">
        <v>17</v>
      </c>
      <c r="C3562" t="s">
        <v>18</v>
      </c>
      <c r="D3562" t="s">
        <v>19</v>
      </c>
      <c r="H3562" t="s">
        <v>19</v>
      </c>
      <c r="J3562" t="s">
        <v>30</v>
      </c>
      <c r="K3562" s="7">
        <v>25324</v>
      </c>
      <c r="L3562" t="s">
        <v>49</v>
      </c>
      <c r="M3562" t="s">
        <v>22</v>
      </c>
      <c r="N3562" t="s">
        <v>32</v>
      </c>
      <c r="O3562" s="7">
        <v>41785</v>
      </c>
      <c r="P3562" s="7">
        <v>41974</v>
      </c>
      <c r="Q3562" t="s">
        <v>36</v>
      </c>
      <c r="R3562" s="7">
        <v>45688</v>
      </c>
      <c r="S3562" s="8">
        <f t="shared" si="249"/>
        <v>55.791780821917811</v>
      </c>
      <c r="T3562" t="str">
        <f t="shared" si="248"/>
        <v>55-65</v>
      </c>
      <c r="U3562" s="7">
        <v>41974</v>
      </c>
      <c r="V3562">
        <f t="shared" si="250"/>
        <v>136</v>
      </c>
    </row>
    <row r="3563" spans="1:22">
      <c r="A3563">
        <v>94614</v>
      </c>
      <c r="B3563" t="s">
        <v>17</v>
      </c>
      <c r="C3563" t="s">
        <v>25</v>
      </c>
      <c r="D3563" t="s">
        <v>19</v>
      </c>
      <c r="H3563" t="s">
        <v>19</v>
      </c>
      <c r="J3563" t="s">
        <v>30</v>
      </c>
      <c r="K3563" s="7">
        <v>19347</v>
      </c>
      <c r="L3563" t="s">
        <v>44</v>
      </c>
      <c r="M3563" t="s">
        <v>27</v>
      </c>
      <c r="N3563" t="s">
        <v>34</v>
      </c>
      <c r="O3563" s="7">
        <v>43801</v>
      </c>
      <c r="P3563" s="7" t="s">
        <v>29</v>
      </c>
      <c r="Q3563" t="s">
        <v>55</v>
      </c>
      <c r="R3563" s="7">
        <v>45688</v>
      </c>
      <c r="S3563" s="8">
        <f t="shared" si="249"/>
        <v>72.167123287671231</v>
      </c>
      <c r="T3563" t="str">
        <f t="shared" si="248"/>
        <v>65+</v>
      </c>
      <c r="U3563" s="7">
        <f t="shared" ref="U3563:U3564" si="251">R3563</f>
        <v>45688</v>
      </c>
      <c r="V3563">
        <f t="shared" si="250"/>
        <v>1350</v>
      </c>
    </row>
    <row r="3564" spans="1:22">
      <c r="A3564">
        <v>81508</v>
      </c>
      <c r="B3564" t="s">
        <v>17</v>
      </c>
      <c r="C3564" t="s">
        <v>25</v>
      </c>
      <c r="D3564" t="s">
        <v>19</v>
      </c>
      <c r="H3564" t="s">
        <v>19</v>
      </c>
      <c r="J3564" t="s">
        <v>30</v>
      </c>
      <c r="K3564" s="7">
        <v>13876</v>
      </c>
      <c r="L3564" t="s">
        <v>59</v>
      </c>
      <c r="M3564" t="s">
        <v>27</v>
      </c>
      <c r="N3564" t="s">
        <v>32</v>
      </c>
      <c r="O3564" s="7">
        <v>37622</v>
      </c>
      <c r="P3564" s="7" t="s">
        <v>29</v>
      </c>
      <c r="Q3564" t="s">
        <v>38</v>
      </c>
      <c r="R3564" s="7">
        <v>45688</v>
      </c>
      <c r="S3564" s="8">
        <f t="shared" si="249"/>
        <v>87.156164383561645</v>
      </c>
      <c r="T3564" t="str">
        <f t="shared" si="248"/>
        <v>65+</v>
      </c>
      <c r="U3564" s="7">
        <f t="shared" si="251"/>
        <v>45688</v>
      </c>
      <c r="V3564">
        <f t="shared" si="250"/>
        <v>5763</v>
      </c>
    </row>
    <row r="3565" spans="1:22">
      <c r="A3565">
        <v>168572</v>
      </c>
      <c r="B3565" t="s">
        <v>17</v>
      </c>
      <c r="C3565" t="s">
        <v>18</v>
      </c>
      <c r="D3565" t="s">
        <v>19</v>
      </c>
      <c r="H3565" t="s">
        <v>19</v>
      </c>
      <c r="J3565" t="s">
        <v>30</v>
      </c>
      <c r="K3565" s="7">
        <v>32744</v>
      </c>
      <c r="L3565" t="s">
        <v>83</v>
      </c>
      <c r="M3565" t="s">
        <v>27</v>
      </c>
      <c r="N3565" t="s">
        <v>34</v>
      </c>
      <c r="O3565" s="7" t="s">
        <v>36</v>
      </c>
      <c r="P3565" s="7" t="s">
        <v>36</v>
      </c>
      <c r="Q3565" t="s">
        <v>36</v>
      </c>
      <c r="R3565" s="7">
        <v>45688</v>
      </c>
      <c r="S3565" s="8">
        <f t="shared" si="249"/>
        <v>35.463013698630135</v>
      </c>
      <c r="T3565" t="str">
        <f t="shared" si="248"/>
        <v>35-45</v>
      </c>
      <c r="U3565" s="7" t="s">
        <v>36</v>
      </c>
      <c r="V3565" t="str">
        <f t="shared" si="250"/>
        <v/>
      </c>
    </row>
    <row r="3566" spans="1:22">
      <c r="A3566">
        <v>127930</v>
      </c>
      <c r="B3566" t="s">
        <v>17</v>
      </c>
      <c r="C3566" t="s">
        <v>18</v>
      </c>
      <c r="D3566" t="s">
        <v>19</v>
      </c>
      <c r="H3566" t="s">
        <v>19</v>
      </c>
      <c r="J3566" t="s">
        <v>20</v>
      </c>
      <c r="K3566" s="7">
        <v>22295</v>
      </c>
      <c r="L3566" t="s">
        <v>33</v>
      </c>
      <c r="M3566" t="s">
        <v>22</v>
      </c>
      <c r="N3566" t="s">
        <v>34</v>
      </c>
      <c r="O3566" s="7">
        <v>43194</v>
      </c>
      <c r="P3566" s="7">
        <v>43904</v>
      </c>
      <c r="Q3566" t="s">
        <v>24</v>
      </c>
      <c r="R3566" s="7">
        <v>45688</v>
      </c>
      <c r="S3566" s="8">
        <f t="shared" si="249"/>
        <v>64.090410958904116</v>
      </c>
      <c r="T3566" t="str">
        <f t="shared" si="248"/>
        <v>55-65</v>
      </c>
      <c r="U3566" s="7">
        <v>43904</v>
      </c>
      <c r="V3566">
        <f t="shared" si="250"/>
        <v>508</v>
      </c>
    </row>
    <row r="3567" spans="1:22">
      <c r="A3567">
        <v>81509</v>
      </c>
      <c r="B3567" t="s">
        <v>17</v>
      </c>
      <c r="C3567" t="s">
        <v>25</v>
      </c>
      <c r="D3567" t="s">
        <v>19</v>
      </c>
      <c r="H3567" t="s">
        <v>19</v>
      </c>
      <c r="J3567" t="s">
        <v>20</v>
      </c>
      <c r="K3567" s="7">
        <v>15887</v>
      </c>
      <c r="L3567" t="s">
        <v>59</v>
      </c>
      <c r="M3567" t="s">
        <v>27</v>
      </c>
      <c r="N3567" t="s">
        <v>32</v>
      </c>
      <c r="O3567" s="7">
        <v>37622</v>
      </c>
      <c r="P3567" s="7" t="s">
        <v>29</v>
      </c>
      <c r="Q3567" t="s">
        <v>38</v>
      </c>
      <c r="R3567" s="7">
        <v>45688</v>
      </c>
      <c r="S3567" s="8">
        <f t="shared" si="249"/>
        <v>81.646575342465752</v>
      </c>
      <c r="T3567" t="str">
        <f t="shared" si="248"/>
        <v>65+</v>
      </c>
      <c r="U3567" s="7">
        <f>R3567</f>
        <v>45688</v>
      </c>
      <c r="V3567">
        <f t="shared" si="250"/>
        <v>5763</v>
      </c>
    </row>
    <row r="3568" spans="1:22">
      <c r="A3568">
        <v>94531</v>
      </c>
      <c r="B3568" t="s">
        <v>17</v>
      </c>
      <c r="C3568" t="s">
        <v>18</v>
      </c>
      <c r="D3568" t="s">
        <v>19</v>
      </c>
      <c r="H3568" t="s">
        <v>19</v>
      </c>
      <c r="J3568" t="s">
        <v>20</v>
      </c>
      <c r="K3568" s="7">
        <v>15033</v>
      </c>
      <c r="L3568" t="s">
        <v>96</v>
      </c>
      <c r="M3568" t="s">
        <v>22</v>
      </c>
      <c r="N3568" t="s">
        <v>34</v>
      </c>
      <c r="O3568" s="7">
        <v>41022</v>
      </c>
      <c r="P3568" s="7">
        <v>43488</v>
      </c>
      <c r="Q3568" t="s">
        <v>24</v>
      </c>
      <c r="R3568" s="7">
        <v>45688</v>
      </c>
      <c r="S3568" s="8">
        <f t="shared" si="249"/>
        <v>83.986301369863014</v>
      </c>
      <c r="T3568" t="str">
        <f t="shared" si="248"/>
        <v>65+</v>
      </c>
      <c r="U3568" s="7">
        <v>43488</v>
      </c>
      <c r="V3568">
        <f t="shared" si="250"/>
        <v>1763</v>
      </c>
    </row>
    <row r="3569" spans="1:22">
      <c r="A3569">
        <v>80867</v>
      </c>
      <c r="B3569" t="s">
        <v>17</v>
      </c>
      <c r="C3569" t="s">
        <v>18</v>
      </c>
      <c r="D3569" t="s">
        <v>19</v>
      </c>
      <c r="H3569" t="s">
        <v>46</v>
      </c>
      <c r="I3569" t="s">
        <v>47</v>
      </c>
      <c r="J3569" t="s">
        <v>20</v>
      </c>
      <c r="K3569" s="7">
        <v>16148</v>
      </c>
      <c r="L3569" t="s">
        <v>67</v>
      </c>
      <c r="M3569" t="s">
        <v>22</v>
      </c>
      <c r="N3569" t="s">
        <v>34</v>
      </c>
      <c r="O3569" s="7">
        <v>40053</v>
      </c>
      <c r="P3569" s="7">
        <v>43905</v>
      </c>
      <c r="Q3569" t="s">
        <v>24</v>
      </c>
      <c r="R3569" s="7">
        <v>45688</v>
      </c>
      <c r="S3569" s="8">
        <f t="shared" si="249"/>
        <v>80.93150684931507</v>
      </c>
      <c r="T3569" t="str">
        <f t="shared" si="248"/>
        <v>65+</v>
      </c>
      <c r="U3569" s="7">
        <v>43905</v>
      </c>
      <c r="V3569">
        <f t="shared" si="250"/>
        <v>2751</v>
      </c>
    </row>
    <row r="3570" spans="1:22">
      <c r="A3570">
        <v>116025</v>
      </c>
      <c r="B3570" t="s">
        <v>17</v>
      </c>
      <c r="C3570" t="s">
        <v>25</v>
      </c>
      <c r="D3570" t="s">
        <v>19</v>
      </c>
      <c r="H3570" t="s">
        <v>19</v>
      </c>
      <c r="J3570" t="s">
        <v>20</v>
      </c>
      <c r="K3570" s="7">
        <v>18148</v>
      </c>
      <c r="L3570" t="s">
        <v>82</v>
      </c>
      <c r="M3570" t="s">
        <v>27</v>
      </c>
      <c r="N3570" t="s">
        <v>34</v>
      </c>
      <c r="O3570" s="7">
        <v>42551</v>
      </c>
      <c r="P3570" s="7" t="s">
        <v>29</v>
      </c>
      <c r="Q3570" t="s">
        <v>55</v>
      </c>
      <c r="R3570" s="7">
        <v>45688</v>
      </c>
      <c r="S3570" s="8">
        <f t="shared" si="249"/>
        <v>75.452054794520549</v>
      </c>
      <c r="T3570" t="str">
        <f t="shared" si="248"/>
        <v>65+</v>
      </c>
      <c r="U3570" s="7">
        <f>R3570</f>
        <v>45688</v>
      </c>
      <c r="V3570">
        <f t="shared" si="250"/>
        <v>2242</v>
      </c>
    </row>
    <row r="3571" spans="1:22">
      <c r="A3571">
        <v>102886</v>
      </c>
      <c r="B3571" t="s">
        <v>17</v>
      </c>
      <c r="C3571" t="s">
        <v>18</v>
      </c>
      <c r="D3571" t="s">
        <v>19</v>
      </c>
      <c r="H3571" t="s">
        <v>19</v>
      </c>
      <c r="J3571" t="s">
        <v>30</v>
      </c>
      <c r="K3571" s="7">
        <v>35037</v>
      </c>
      <c r="L3571" t="s">
        <v>37</v>
      </c>
      <c r="M3571" t="s">
        <v>27</v>
      </c>
      <c r="N3571" t="s">
        <v>32</v>
      </c>
      <c r="O3571" s="7">
        <v>41328</v>
      </c>
      <c r="P3571" s="7">
        <v>41739</v>
      </c>
      <c r="Q3571" t="s">
        <v>36</v>
      </c>
      <c r="R3571" s="7">
        <v>45688</v>
      </c>
      <c r="S3571" s="8">
        <f t="shared" si="249"/>
        <v>29.18082191780822</v>
      </c>
      <c r="T3571" t="str">
        <f t="shared" si="248"/>
        <v>25-35</v>
      </c>
      <c r="U3571" s="7">
        <v>41739</v>
      </c>
      <c r="V3571">
        <f t="shared" si="250"/>
        <v>294</v>
      </c>
    </row>
    <row r="3572" spans="1:22">
      <c r="A3572">
        <v>107547</v>
      </c>
      <c r="B3572" t="s">
        <v>17</v>
      </c>
      <c r="C3572" t="s">
        <v>18</v>
      </c>
      <c r="D3572" t="s">
        <v>19</v>
      </c>
      <c r="H3572" t="s">
        <v>19</v>
      </c>
      <c r="J3572" t="s">
        <v>20</v>
      </c>
      <c r="K3572" s="7">
        <v>21658</v>
      </c>
      <c r="L3572" t="s">
        <v>99</v>
      </c>
      <c r="M3572" t="s">
        <v>27</v>
      </c>
      <c r="N3572" t="s">
        <v>34</v>
      </c>
      <c r="O3572" s="7">
        <v>41671</v>
      </c>
      <c r="P3572" s="7">
        <v>41917</v>
      </c>
      <c r="Q3572" t="s">
        <v>24</v>
      </c>
      <c r="R3572" s="7">
        <v>45688</v>
      </c>
      <c r="S3572" s="8">
        <f t="shared" si="249"/>
        <v>65.835616438356169</v>
      </c>
      <c r="T3572" t="str">
        <f t="shared" si="248"/>
        <v>65+</v>
      </c>
      <c r="U3572" s="7">
        <v>41917</v>
      </c>
      <c r="V3572">
        <f t="shared" si="250"/>
        <v>175</v>
      </c>
    </row>
    <row r="3573" spans="1:22">
      <c r="A3573">
        <v>118169</v>
      </c>
      <c r="B3573" t="s">
        <v>17</v>
      </c>
      <c r="C3573" t="s">
        <v>18</v>
      </c>
      <c r="D3573" t="s">
        <v>19</v>
      </c>
      <c r="H3573" t="s">
        <v>19</v>
      </c>
      <c r="J3573" t="s">
        <v>20</v>
      </c>
      <c r="L3573" t="s">
        <v>37</v>
      </c>
      <c r="M3573" t="s">
        <v>27</v>
      </c>
      <c r="N3573" t="s">
        <v>34</v>
      </c>
      <c r="O3573" s="7">
        <v>40799</v>
      </c>
      <c r="P3573" s="7">
        <v>40799</v>
      </c>
      <c r="Q3573" t="s">
        <v>36</v>
      </c>
      <c r="R3573" s="7">
        <v>45688</v>
      </c>
      <c r="S3573" s="8">
        <f t="shared" si="249"/>
        <v>125.17260273972603</v>
      </c>
      <c r="T3573" t="str">
        <f t="shared" si="248"/>
        <v>65+</v>
      </c>
      <c r="U3573" s="7">
        <v>40799</v>
      </c>
      <c r="V3573">
        <f t="shared" si="250"/>
        <v>1</v>
      </c>
    </row>
    <row r="3574" spans="1:22">
      <c r="A3574">
        <v>40430</v>
      </c>
      <c r="B3574" t="s">
        <v>17</v>
      </c>
      <c r="C3574" t="s">
        <v>18</v>
      </c>
      <c r="D3574" t="s">
        <v>19</v>
      </c>
      <c r="H3574" t="s">
        <v>19</v>
      </c>
      <c r="J3574" t="s">
        <v>20</v>
      </c>
      <c r="K3574" s="7">
        <v>22441</v>
      </c>
      <c r="L3574" t="s">
        <v>26</v>
      </c>
      <c r="M3574" t="s">
        <v>27</v>
      </c>
      <c r="N3574" t="s">
        <v>34</v>
      </c>
      <c r="O3574" s="7">
        <v>40631</v>
      </c>
      <c r="P3574" s="7">
        <v>41791</v>
      </c>
      <c r="Q3574" t="s">
        <v>36</v>
      </c>
      <c r="R3574" s="7">
        <v>45688</v>
      </c>
      <c r="S3574" s="8">
        <f t="shared" si="249"/>
        <v>63.69041095890411</v>
      </c>
      <c r="T3574" t="str">
        <f t="shared" si="248"/>
        <v>55-65</v>
      </c>
      <c r="U3574" s="7">
        <v>41791</v>
      </c>
      <c r="V3574">
        <f t="shared" si="250"/>
        <v>829</v>
      </c>
    </row>
    <row r="3575" spans="1:22">
      <c r="A3575">
        <v>123193</v>
      </c>
      <c r="B3575" t="s">
        <v>17</v>
      </c>
      <c r="C3575" t="s">
        <v>18</v>
      </c>
      <c r="D3575" t="s">
        <v>19</v>
      </c>
      <c r="H3575" t="s">
        <v>19</v>
      </c>
      <c r="J3575" t="s">
        <v>20</v>
      </c>
      <c r="K3575" s="7">
        <v>37076</v>
      </c>
      <c r="L3575" t="s">
        <v>53</v>
      </c>
      <c r="M3575" t="s">
        <v>22</v>
      </c>
      <c r="N3575" t="s">
        <v>34</v>
      </c>
      <c r="O3575" s="7">
        <v>42930</v>
      </c>
      <c r="P3575" s="7">
        <v>43584</v>
      </c>
      <c r="Q3575" t="s">
        <v>24</v>
      </c>
      <c r="R3575" s="7">
        <v>45688</v>
      </c>
      <c r="S3575" s="8">
        <f t="shared" si="249"/>
        <v>23.594520547945205</v>
      </c>
      <c r="T3575" t="str">
        <f t="shared" si="248"/>
        <v>16-25</v>
      </c>
      <c r="U3575" s="7">
        <v>43584</v>
      </c>
      <c r="V3575">
        <f t="shared" si="250"/>
        <v>467</v>
      </c>
    </row>
    <row r="3576" spans="1:22">
      <c r="A3576">
        <v>80868</v>
      </c>
      <c r="B3576" t="s">
        <v>17</v>
      </c>
      <c r="C3576" t="s">
        <v>18</v>
      </c>
      <c r="D3576" t="s">
        <v>19</v>
      </c>
      <c r="H3576" t="s">
        <v>19</v>
      </c>
      <c r="J3576" t="s">
        <v>30</v>
      </c>
      <c r="K3576" s="7">
        <v>13721</v>
      </c>
      <c r="L3576" t="s">
        <v>37</v>
      </c>
      <c r="M3576" t="s">
        <v>27</v>
      </c>
      <c r="N3576" t="s">
        <v>34</v>
      </c>
      <c r="O3576" s="7">
        <v>40766</v>
      </c>
      <c r="P3576" s="7">
        <v>40877</v>
      </c>
      <c r="Q3576" t="s">
        <v>36</v>
      </c>
      <c r="R3576" s="7">
        <v>45688</v>
      </c>
      <c r="S3576" s="8">
        <f t="shared" si="249"/>
        <v>87.580821917808223</v>
      </c>
      <c r="T3576" t="str">
        <f t="shared" si="248"/>
        <v>65+</v>
      </c>
      <c r="U3576" s="7">
        <v>40877</v>
      </c>
      <c r="V3576">
        <f t="shared" si="250"/>
        <v>80</v>
      </c>
    </row>
    <row r="3577" spans="1:22">
      <c r="A3577">
        <v>73614</v>
      </c>
      <c r="B3577" t="s">
        <v>17</v>
      </c>
      <c r="C3577" t="s">
        <v>25</v>
      </c>
      <c r="D3577" t="s">
        <v>19</v>
      </c>
      <c r="H3577" t="s">
        <v>19</v>
      </c>
      <c r="J3577" t="s">
        <v>20</v>
      </c>
      <c r="K3577" s="7">
        <v>17151</v>
      </c>
      <c r="L3577" t="s">
        <v>54</v>
      </c>
      <c r="M3577" t="s">
        <v>27</v>
      </c>
      <c r="N3577" t="s">
        <v>34</v>
      </c>
      <c r="O3577" s="7">
        <v>39264</v>
      </c>
      <c r="P3577" s="7" t="s">
        <v>29</v>
      </c>
      <c r="Q3577" t="s">
        <v>24</v>
      </c>
      <c r="R3577" s="7">
        <v>45688</v>
      </c>
      <c r="S3577" s="8">
        <f t="shared" si="249"/>
        <v>78.183561643835617</v>
      </c>
      <c r="T3577" t="str">
        <f t="shared" si="248"/>
        <v>65+</v>
      </c>
      <c r="U3577" s="7">
        <f>R3577</f>
        <v>45688</v>
      </c>
      <c r="V3577">
        <f t="shared" si="250"/>
        <v>4590</v>
      </c>
    </row>
    <row r="3578" spans="1:22">
      <c r="A3578">
        <v>116026</v>
      </c>
      <c r="B3578" t="s">
        <v>17</v>
      </c>
      <c r="C3578" t="s">
        <v>18</v>
      </c>
      <c r="D3578" t="s">
        <v>19</v>
      </c>
      <c r="H3578" t="s">
        <v>19</v>
      </c>
      <c r="J3578" t="s">
        <v>20</v>
      </c>
      <c r="K3578" s="7">
        <v>24904</v>
      </c>
      <c r="L3578" t="s">
        <v>113</v>
      </c>
      <c r="M3578" t="s">
        <v>27</v>
      </c>
      <c r="N3578" t="s">
        <v>34</v>
      </c>
      <c r="O3578" s="7">
        <v>42529</v>
      </c>
      <c r="P3578" s="7">
        <v>44491</v>
      </c>
      <c r="Q3578" t="s">
        <v>41</v>
      </c>
      <c r="R3578" s="7">
        <v>45688</v>
      </c>
      <c r="S3578" s="8">
        <f t="shared" si="249"/>
        <v>56.942465753424656</v>
      </c>
      <c r="T3578" t="str">
        <f t="shared" si="248"/>
        <v>55-65</v>
      </c>
      <c r="U3578" s="7">
        <v>44491</v>
      </c>
      <c r="V3578">
        <f t="shared" si="250"/>
        <v>1403</v>
      </c>
    </row>
    <row r="3579" spans="1:22">
      <c r="A3579">
        <v>121673</v>
      </c>
      <c r="B3579" t="s">
        <v>17</v>
      </c>
      <c r="C3579" t="s">
        <v>18</v>
      </c>
      <c r="D3579" t="s">
        <v>19</v>
      </c>
      <c r="H3579" t="s">
        <v>19</v>
      </c>
      <c r="J3579" t="s">
        <v>20</v>
      </c>
      <c r="K3579" s="7">
        <v>36587</v>
      </c>
      <c r="L3579" t="s">
        <v>67</v>
      </c>
      <c r="M3579" t="s">
        <v>22</v>
      </c>
      <c r="N3579" t="s">
        <v>34</v>
      </c>
      <c r="O3579" s="7">
        <v>42816</v>
      </c>
      <c r="P3579" s="7">
        <v>43554</v>
      </c>
      <c r="Q3579" t="s">
        <v>24</v>
      </c>
      <c r="R3579" s="7">
        <v>45688</v>
      </c>
      <c r="S3579" s="8">
        <f t="shared" si="249"/>
        <v>24.934246575342467</v>
      </c>
      <c r="T3579" t="str">
        <f t="shared" si="248"/>
        <v>16-25</v>
      </c>
      <c r="U3579" s="7">
        <v>43554</v>
      </c>
      <c r="V3579">
        <f t="shared" si="250"/>
        <v>528</v>
      </c>
    </row>
    <row r="3580" spans="1:22">
      <c r="A3580">
        <v>31497</v>
      </c>
      <c r="B3580" t="s">
        <v>17</v>
      </c>
      <c r="C3580" t="s">
        <v>18</v>
      </c>
      <c r="D3580" t="s">
        <v>19</v>
      </c>
      <c r="H3580" t="s">
        <v>19</v>
      </c>
      <c r="J3580" t="s">
        <v>323</v>
      </c>
      <c r="K3580" s="7">
        <v>21389</v>
      </c>
      <c r="L3580" t="s">
        <v>37</v>
      </c>
      <c r="M3580" t="s">
        <v>27</v>
      </c>
      <c r="N3580" t="s">
        <v>32</v>
      </c>
      <c r="O3580" s="7">
        <v>1</v>
      </c>
      <c r="P3580" s="7">
        <v>1</v>
      </c>
      <c r="Q3580" t="s">
        <v>36</v>
      </c>
      <c r="R3580" s="7">
        <v>45688</v>
      </c>
      <c r="S3580" s="8">
        <f t="shared" si="249"/>
        <v>66.572602739726022</v>
      </c>
      <c r="T3580" t="str">
        <f t="shared" si="248"/>
        <v>65+</v>
      </c>
      <c r="U3580" s="7">
        <v>1</v>
      </c>
    </row>
    <row r="3581" spans="1:22">
      <c r="A3581">
        <v>165821</v>
      </c>
      <c r="B3581" t="s">
        <v>17</v>
      </c>
      <c r="C3581" t="s">
        <v>18</v>
      </c>
      <c r="D3581" t="s">
        <v>19</v>
      </c>
      <c r="H3581" t="s">
        <v>19</v>
      </c>
      <c r="J3581" t="s">
        <v>30</v>
      </c>
      <c r="K3581" s="7">
        <v>22937</v>
      </c>
      <c r="L3581" t="s">
        <v>37</v>
      </c>
      <c r="M3581" t="s">
        <v>27</v>
      </c>
      <c r="N3581" t="s">
        <v>34</v>
      </c>
      <c r="O3581" s="7" t="s">
        <v>36</v>
      </c>
      <c r="P3581" s="7" t="s">
        <v>36</v>
      </c>
      <c r="Q3581" t="s">
        <v>36</v>
      </c>
      <c r="R3581" s="7">
        <v>45688</v>
      </c>
      <c r="S3581" s="8">
        <f t="shared" si="249"/>
        <v>62.331506849315069</v>
      </c>
      <c r="T3581" t="str">
        <f t="shared" si="248"/>
        <v>55-65</v>
      </c>
      <c r="U3581" s="7" t="s">
        <v>36</v>
      </c>
      <c r="V3581" t="str">
        <f t="shared" si="250"/>
        <v/>
      </c>
    </row>
    <row r="3582" spans="1:22">
      <c r="A3582">
        <v>146862</v>
      </c>
      <c r="B3582" t="s">
        <v>17</v>
      </c>
      <c r="C3582" t="s">
        <v>25</v>
      </c>
      <c r="D3582" t="s">
        <v>19</v>
      </c>
      <c r="H3582" t="s">
        <v>19</v>
      </c>
      <c r="J3582" t="s">
        <v>20</v>
      </c>
      <c r="K3582" s="7">
        <v>27512</v>
      </c>
      <c r="L3582" t="s">
        <v>66</v>
      </c>
      <c r="M3582" t="s">
        <v>57</v>
      </c>
      <c r="N3582" t="s">
        <v>34</v>
      </c>
      <c r="O3582" s="7">
        <v>44097</v>
      </c>
      <c r="P3582" s="7" t="s">
        <v>29</v>
      </c>
      <c r="Q3582" t="s">
        <v>24</v>
      </c>
      <c r="R3582" s="7">
        <v>45688</v>
      </c>
      <c r="S3582" s="8">
        <f t="shared" si="249"/>
        <v>49.797260273972604</v>
      </c>
      <c r="T3582" t="str">
        <f t="shared" si="248"/>
        <v>45-55</v>
      </c>
      <c r="U3582" s="7">
        <f t="shared" ref="U3582:U3583" si="252">R3582</f>
        <v>45688</v>
      </c>
      <c r="V3582">
        <f t="shared" si="250"/>
        <v>1138</v>
      </c>
    </row>
    <row r="3583" spans="1:22">
      <c r="A3583">
        <v>153091</v>
      </c>
      <c r="B3583" t="s">
        <v>17</v>
      </c>
      <c r="C3583" t="s">
        <v>25</v>
      </c>
      <c r="D3583" t="s">
        <v>19</v>
      </c>
      <c r="H3583" t="s">
        <v>19</v>
      </c>
      <c r="J3583" t="s">
        <v>30</v>
      </c>
      <c r="K3583" s="7">
        <v>38317</v>
      </c>
      <c r="L3583" t="s">
        <v>33</v>
      </c>
      <c r="M3583" t="s">
        <v>22</v>
      </c>
      <c r="N3583" t="s">
        <v>34</v>
      </c>
      <c r="O3583" s="7">
        <v>44505</v>
      </c>
      <c r="P3583" s="7" t="s">
        <v>29</v>
      </c>
      <c r="Q3583" t="s">
        <v>24</v>
      </c>
      <c r="R3583" s="7">
        <v>45688</v>
      </c>
      <c r="S3583" s="8">
        <f t="shared" si="249"/>
        <v>20.194520547945206</v>
      </c>
      <c r="T3583" t="str">
        <f t="shared" si="248"/>
        <v>16-25</v>
      </c>
      <c r="U3583" s="7">
        <f t="shared" si="252"/>
        <v>45688</v>
      </c>
      <c r="V3583">
        <f t="shared" si="250"/>
        <v>846</v>
      </c>
    </row>
    <row r="3584" spans="1:22">
      <c r="A3584">
        <v>110788</v>
      </c>
      <c r="B3584" t="s">
        <v>17</v>
      </c>
      <c r="C3584" t="s">
        <v>18</v>
      </c>
      <c r="D3584" t="s">
        <v>19</v>
      </c>
      <c r="H3584" t="s">
        <v>19</v>
      </c>
      <c r="J3584" t="s">
        <v>20</v>
      </c>
      <c r="L3584" t="s">
        <v>35</v>
      </c>
      <c r="M3584" t="s">
        <v>27</v>
      </c>
      <c r="N3584" t="s">
        <v>34</v>
      </c>
      <c r="O3584" s="7">
        <v>42268</v>
      </c>
      <c r="P3584" s="7">
        <v>42268</v>
      </c>
      <c r="Q3584" t="s">
        <v>36</v>
      </c>
      <c r="R3584" s="7">
        <v>45688</v>
      </c>
      <c r="S3584" s="8">
        <f t="shared" si="249"/>
        <v>125.17260273972603</v>
      </c>
      <c r="T3584" t="str">
        <f t="shared" si="248"/>
        <v>65+</v>
      </c>
      <c r="U3584" s="7">
        <v>42268</v>
      </c>
      <c r="V3584">
        <f t="shared" si="250"/>
        <v>1</v>
      </c>
    </row>
    <row r="3585" spans="1:22">
      <c r="A3585">
        <v>102810</v>
      </c>
      <c r="B3585" t="s">
        <v>17</v>
      </c>
      <c r="C3585" t="s">
        <v>18</v>
      </c>
      <c r="D3585" t="s">
        <v>19</v>
      </c>
      <c r="H3585" t="s">
        <v>19</v>
      </c>
      <c r="J3585" t="s">
        <v>20</v>
      </c>
      <c r="K3585" s="7">
        <v>35118</v>
      </c>
      <c r="L3585" t="s">
        <v>113</v>
      </c>
      <c r="M3585" t="s">
        <v>27</v>
      </c>
      <c r="N3585" t="s">
        <v>32</v>
      </c>
      <c r="O3585" s="7">
        <v>41376</v>
      </c>
      <c r="P3585" s="7">
        <v>42647</v>
      </c>
      <c r="Q3585" t="s">
        <v>41</v>
      </c>
      <c r="R3585" s="7">
        <v>45688</v>
      </c>
      <c r="S3585" s="8">
        <f t="shared" si="249"/>
        <v>28.958904109589042</v>
      </c>
      <c r="T3585" t="str">
        <f t="shared" si="248"/>
        <v>25-35</v>
      </c>
      <c r="U3585" s="7">
        <v>42647</v>
      </c>
      <c r="V3585">
        <f t="shared" si="250"/>
        <v>908</v>
      </c>
    </row>
    <row r="3586" spans="1:22">
      <c r="A3586">
        <v>158792</v>
      </c>
      <c r="B3586" t="s">
        <v>17</v>
      </c>
      <c r="C3586" t="s">
        <v>25</v>
      </c>
      <c r="D3586" t="s">
        <v>19</v>
      </c>
      <c r="H3586" t="s">
        <v>19</v>
      </c>
      <c r="J3586" t="s">
        <v>20</v>
      </c>
      <c r="K3586" s="7">
        <v>24773</v>
      </c>
      <c r="L3586" t="s">
        <v>65</v>
      </c>
      <c r="M3586" t="s">
        <v>27</v>
      </c>
      <c r="N3586" t="s">
        <v>34</v>
      </c>
      <c r="O3586" s="7">
        <v>44930</v>
      </c>
      <c r="P3586" s="7" t="s">
        <v>29</v>
      </c>
      <c r="Q3586" t="s">
        <v>24</v>
      </c>
      <c r="R3586" s="7">
        <v>45688</v>
      </c>
      <c r="S3586" s="8">
        <f t="shared" si="249"/>
        <v>57.301369863013697</v>
      </c>
      <c r="T3586" t="str">
        <f t="shared" ref="T3586:T3649" si="253">IFERROR(VLOOKUP(S3586,Age_Group_Arr,2,TRUE),"")</f>
        <v>55-65</v>
      </c>
      <c r="U3586" s="7">
        <f>R3586</f>
        <v>45688</v>
      </c>
      <c r="V3586">
        <f t="shared" si="250"/>
        <v>543</v>
      </c>
    </row>
    <row r="3587" spans="1:22">
      <c r="A3587">
        <v>79187</v>
      </c>
      <c r="B3587" t="s">
        <v>17</v>
      </c>
      <c r="C3587" t="s">
        <v>18</v>
      </c>
      <c r="D3587" t="s">
        <v>19</v>
      </c>
      <c r="H3587" t="s">
        <v>19</v>
      </c>
      <c r="J3587" t="s">
        <v>30</v>
      </c>
      <c r="K3587" s="7">
        <v>32277</v>
      </c>
      <c r="L3587" t="s">
        <v>324</v>
      </c>
      <c r="M3587" t="s">
        <v>52</v>
      </c>
      <c r="N3587" t="s">
        <v>34</v>
      </c>
      <c r="O3587" s="7" t="s">
        <v>36</v>
      </c>
      <c r="P3587" s="7" t="s">
        <v>36</v>
      </c>
      <c r="Q3587" t="s">
        <v>36</v>
      </c>
      <c r="R3587" s="7">
        <v>45688</v>
      </c>
      <c r="S3587" s="8">
        <f t="shared" ref="S3587:S3650" si="254">(SUM(R3587-K3587)/365)</f>
        <v>36.742465753424661</v>
      </c>
      <c r="T3587" t="str">
        <f t="shared" si="253"/>
        <v>35-45</v>
      </c>
      <c r="U3587" s="7" t="s">
        <v>36</v>
      </c>
      <c r="V3587" t="str">
        <f t="shared" ref="V3587:V3650" si="255">IFERROR(NETWORKDAYS(O3587,U3587,8),"")</f>
        <v/>
      </c>
    </row>
    <row r="3588" spans="1:22">
      <c r="A3588">
        <v>58730</v>
      </c>
      <c r="B3588" t="s">
        <v>17</v>
      </c>
      <c r="C3588" t="s">
        <v>18</v>
      </c>
      <c r="D3588" t="s">
        <v>19</v>
      </c>
      <c r="H3588" t="s">
        <v>19</v>
      </c>
      <c r="J3588" t="s">
        <v>20</v>
      </c>
      <c r="K3588" s="7">
        <v>29090</v>
      </c>
      <c r="L3588" t="s">
        <v>82</v>
      </c>
      <c r="M3588" t="s">
        <v>27</v>
      </c>
      <c r="N3588" t="s">
        <v>34</v>
      </c>
      <c r="O3588" s="7">
        <v>41305</v>
      </c>
      <c r="P3588" s="7">
        <v>41464</v>
      </c>
      <c r="Q3588" t="s">
        <v>36</v>
      </c>
      <c r="R3588" s="7">
        <v>45688</v>
      </c>
      <c r="S3588" s="8">
        <f t="shared" si="254"/>
        <v>45.473972602739728</v>
      </c>
      <c r="T3588" t="str">
        <f t="shared" si="253"/>
        <v>45-55</v>
      </c>
      <c r="U3588" s="7">
        <v>41464</v>
      </c>
      <c r="V3588">
        <f t="shared" si="255"/>
        <v>114</v>
      </c>
    </row>
    <row r="3589" spans="1:22">
      <c r="A3589">
        <v>103598</v>
      </c>
      <c r="B3589" t="s">
        <v>17</v>
      </c>
      <c r="C3589" t="s">
        <v>18</v>
      </c>
      <c r="D3589" t="s">
        <v>19</v>
      </c>
      <c r="H3589" t="s">
        <v>19</v>
      </c>
      <c r="J3589" t="s">
        <v>20</v>
      </c>
      <c r="K3589" s="7">
        <v>28068</v>
      </c>
      <c r="L3589" t="s">
        <v>35</v>
      </c>
      <c r="M3589" t="s">
        <v>27</v>
      </c>
      <c r="N3589" t="s">
        <v>34</v>
      </c>
      <c r="O3589" s="7" t="s">
        <v>36</v>
      </c>
      <c r="P3589" s="7" t="s">
        <v>36</v>
      </c>
      <c r="Q3589" t="s">
        <v>24</v>
      </c>
      <c r="R3589" s="7">
        <v>45688</v>
      </c>
      <c r="S3589" s="8">
        <f t="shared" si="254"/>
        <v>48.273972602739725</v>
      </c>
      <c r="T3589" t="str">
        <f t="shared" si="253"/>
        <v>45-55</v>
      </c>
      <c r="U3589" s="7" t="s">
        <v>36</v>
      </c>
      <c r="V3589" t="str">
        <f t="shared" si="255"/>
        <v/>
      </c>
    </row>
    <row r="3590" spans="1:22">
      <c r="A3590">
        <v>151311</v>
      </c>
      <c r="B3590" t="s">
        <v>17</v>
      </c>
      <c r="C3590" t="s">
        <v>18</v>
      </c>
      <c r="D3590" t="s">
        <v>19</v>
      </c>
      <c r="H3590" t="s">
        <v>19</v>
      </c>
      <c r="J3590" t="s">
        <v>20</v>
      </c>
      <c r="K3590" s="7">
        <v>38481</v>
      </c>
      <c r="L3590" t="s">
        <v>325</v>
      </c>
      <c r="M3590" t="s">
        <v>23</v>
      </c>
      <c r="N3590" t="s">
        <v>34</v>
      </c>
      <c r="O3590" s="7" t="s">
        <v>36</v>
      </c>
      <c r="P3590" s="7" t="s">
        <v>36</v>
      </c>
      <c r="Q3590" t="s">
        <v>36</v>
      </c>
      <c r="R3590" s="7">
        <v>45688</v>
      </c>
      <c r="S3590" s="8">
        <f t="shared" si="254"/>
        <v>19.745205479452054</v>
      </c>
      <c r="T3590" t="str">
        <f t="shared" si="253"/>
        <v>16-25</v>
      </c>
      <c r="U3590" s="7" t="s">
        <v>36</v>
      </c>
      <c r="V3590" t="str">
        <f t="shared" si="255"/>
        <v/>
      </c>
    </row>
    <row r="3591" spans="1:22">
      <c r="A3591">
        <v>116761</v>
      </c>
      <c r="B3591" t="s">
        <v>17</v>
      </c>
      <c r="C3591" t="s">
        <v>18</v>
      </c>
      <c r="D3591" t="s">
        <v>19</v>
      </c>
      <c r="H3591" t="s">
        <v>19</v>
      </c>
      <c r="J3591" t="s">
        <v>20</v>
      </c>
      <c r="K3591" s="7">
        <v>36859</v>
      </c>
      <c r="L3591" t="s">
        <v>54</v>
      </c>
      <c r="M3591" t="s">
        <v>27</v>
      </c>
      <c r="N3591" t="s">
        <v>34</v>
      </c>
      <c r="O3591" s="7" t="s">
        <v>36</v>
      </c>
      <c r="P3591" s="7" t="s">
        <v>36</v>
      </c>
      <c r="Q3591" t="s">
        <v>55</v>
      </c>
      <c r="R3591" s="7">
        <v>45688</v>
      </c>
      <c r="S3591" s="8">
        <f t="shared" si="254"/>
        <v>24.18904109589041</v>
      </c>
      <c r="T3591" t="str">
        <f t="shared" si="253"/>
        <v>16-25</v>
      </c>
      <c r="U3591" s="7" t="s">
        <v>36</v>
      </c>
      <c r="V3591" t="str">
        <f t="shared" si="255"/>
        <v/>
      </c>
    </row>
    <row r="3592" spans="1:22">
      <c r="A3592">
        <v>79631</v>
      </c>
      <c r="B3592" t="s">
        <v>17</v>
      </c>
      <c r="C3592" t="s">
        <v>18</v>
      </c>
      <c r="D3592" t="s">
        <v>19</v>
      </c>
      <c r="H3592" t="s">
        <v>19</v>
      </c>
      <c r="J3592" t="s">
        <v>20</v>
      </c>
      <c r="K3592" s="7">
        <v>20327</v>
      </c>
      <c r="L3592" t="s">
        <v>54</v>
      </c>
      <c r="M3592" t="s">
        <v>27</v>
      </c>
      <c r="N3592" t="s">
        <v>34</v>
      </c>
      <c r="O3592" s="7">
        <v>40648</v>
      </c>
      <c r="P3592" s="7">
        <v>42446</v>
      </c>
      <c r="Q3592" t="s">
        <v>55</v>
      </c>
      <c r="R3592" s="7">
        <v>45688</v>
      </c>
      <c r="S3592" s="8">
        <f t="shared" si="254"/>
        <v>69.482191780821921</v>
      </c>
      <c r="T3592" t="str">
        <f t="shared" si="253"/>
        <v>65+</v>
      </c>
      <c r="U3592" s="7">
        <v>42446</v>
      </c>
      <c r="V3592">
        <f t="shared" si="255"/>
        <v>1285</v>
      </c>
    </row>
    <row r="3593" spans="1:22">
      <c r="A3593">
        <v>107870</v>
      </c>
      <c r="B3593" t="s">
        <v>17</v>
      </c>
      <c r="C3593" t="s">
        <v>18</v>
      </c>
      <c r="D3593" t="s">
        <v>19</v>
      </c>
      <c r="H3593" t="s">
        <v>19</v>
      </c>
      <c r="J3593" t="s">
        <v>20</v>
      </c>
      <c r="K3593" s="7">
        <v>24049</v>
      </c>
      <c r="L3593" t="s">
        <v>37</v>
      </c>
      <c r="M3593" t="s">
        <v>27</v>
      </c>
      <c r="N3593" t="s">
        <v>34</v>
      </c>
      <c r="O3593" s="7">
        <v>42359</v>
      </c>
      <c r="P3593" s="7">
        <v>42359</v>
      </c>
      <c r="Q3593" t="s">
        <v>36</v>
      </c>
      <c r="R3593" s="7">
        <v>45688</v>
      </c>
      <c r="S3593" s="8">
        <f t="shared" si="254"/>
        <v>59.284931506849318</v>
      </c>
      <c r="T3593" t="str">
        <f t="shared" si="253"/>
        <v>55-65</v>
      </c>
      <c r="U3593" s="7">
        <v>42359</v>
      </c>
      <c r="V3593">
        <f t="shared" si="255"/>
        <v>1</v>
      </c>
    </row>
    <row r="3594" spans="1:22">
      <c r="A3594">
        <v>107731</v>
      </c>
      <c r="B3594" t="s">
        <v>17</v>
      </c>
      <c r="C3594" t="s">
        <v>18</v>
      </c>
      <c r="D3594" t="s">
        <v>19</v>
      </c>
      <c r="H3594" t="s">
        <v>19</v>
      </c>
      <c r="J3594" t="s">
        <v>30</v>
      </c>
      <c r="K3594" s="7">
        <v>33213</v>
      </c>
      <c r="L3594" t="s">
        <v>110</v>
      </c>
      <c r="M3594" t="s">
        <v>22</v>
      </c>
      <c r="N3594" t="s">
        <v>32</v>
      </c>
      <c r="O3594" s="7">
        <v>41760</v>
      </c>
      <c r="P3594" s="7">
        <v>42298</v>
      </c>
      <c r="Q3594" t="s">
        <v>24</v>
      </c>
      <c r="R3594" s="7">
        <v>45688</v>
      </c>
      <c r="S3594" s="8">
        <f t="shared" si="254"/>
        <v>34.178082191780824</v>
      </c>
      <c r="T3594" t="str">
        <f t="shared" si="253"/>
        <v>25-35</v>
      </c>
      <c r="U3594" s="7">
        <v>42298</v>
      </c>
      <c r="V3594">
        <f t="shared" si="255"/>
        <v>385</v>
      </c>
    </row>
    <row r="3595" spans="1:22">
      <c r="A3595">
        <v>162037</v>
      </c>
      <c r="B3595" t="s">
        <v>17</v>
      </c>
      <c r="C3595" t="s">
        <v>18</v>
      </c>
      <c r="D3595" t="s">
        <v>19</v>
      </c>
      <c r="H3595" t="s">
        <v>19</v>
      </c>
      <c r="J3595" t="s">
        <v>20</v>
      </c>
      <c r="K3595" s="7">
        <v>19082</v>
      </c>
      <c r="L3595" t="s">
        <v>83</v>
      </c>
      <c r="M3595" t="s">
        <v>27</v>
      </c>
      <c r="N3595" t="s">
        <v>34</v>
      </c>
      <c r="O3595" s="7">
        <v>43259</v>
      </c>
      <c r="P3595" s="7">
        <v>45212</v>
      </c>
      <c r="Q3595" t="s">
        <v>24</v>
      </c>
      <c r="R3595" s="7">
        <v>45688</v>
      </c>
      <c r="S3595" s="8">
        <f t="shared" si="254"/>
        <v>72.893150684931513</v>
      </c>
      <c r="T3595" t="str">
        <f t="shared" si="253"/>
        <v>65+</v>
      </c>
      <c r="U3595" s="7">
        <v>45212</v>
      </c>
      <c r="V3595">
        <f t="shared" si="255"/>
        <v>1396</v>
      </c>
    </row>
    <row r="3596" spans="1:22">
      <c r="A3596">
        <v>162020</v>
      </c>
      <c r="B3596" t="s">
        <v>17</v>
      </c>
      <c r="C3596" t="s">
        <v>25</v>
      </c>
      <c r="D3596" t="s">
        <v>19</v>
      </c>
      <c r="H3596" t="s">
        <v>19</v>
      </c>
      <c r="J3596" t="s">
        <v>20</v>
      </c>
      <c r="L3596" t="s">
        <v>44</v>
      </c>
      <c r="M3596" t="s">
        <v>27</v>
      </c>
      <c r="N3596" t="s">
        <v>32</v>
      </c>
      <c r="O3596" s="7" t="s">
        <v>36</v>
      </c>
      <c r="P3596" s="7" t="s">
        <v>36</v>
      </c>
      <c r="Q3596" t="s">
        <v>24</v>
      </c>
      <c r="R3596" s="7">
        <v>45688</v>
      </c>
      <c r="S3596" s="8">
        <f t="shared" si="254"/>
        <v>125.17260273972603</v>
      </c>
      <c r="T3596" t="str">
        <f t="shared" si="253"/>
        <v>65+</v>
      </c>
      <c r="U3596" s="7" t="s">
        <v>36</v>
      </c>
      <c r="V3596" t="str">
        <f t="shared" si="255"/>
        <v/>
      </c>
    </row>
    <row r="3597" spans="1:22">
      <c r="A3597">
        <v>163675</v>
      </c>
      <c r="B3597" t="s">
        <v>17</v>
      </c>
      <c r="C3597" t="s">
        <v>18</v>
      </c>
      <c r="D3597" t="s">
        <v>19</v>
      </c>
      <c r="H3597" t="s">
        <v>19</v>
      </c>
      <c r="J3597" t="s">
        <v>20</v>
      </c>
      <c r="K3597" s="7">
        <v>35274</v>
      </c>
      <c r="L3597" t="s">
        <v>37</v>
      </c>
      <c r="M3597" t="s">
        <v>27</v>
      </c>
      <c r="N3597" t="s">
        <v>34</v>
      </c>
      <c r="O3597" s="7">
        <v>43467</v>
      </c>
      <c r="P3597" s="7">
        <v>43904</v>
      </c>
      <c r="Q3597" t="s">
        <v>55</v>
      </c>
      <c r="R3597" s="7">
        <v>45688</v>
      </c>
      <c r="S3597" s="8">
        <f t="shared" si="254"/>
        <v>28.531506849315068</v>
      </c>
      <c r="T3597" t="str">
        <f t="shared" si="253"/>
        <v>25-35</v>
      </c>
      <c r="U3597" s="7">
        <v>43904</v>
      </c>
      <c r="V3597">
        <f t="shared" si="255"/>
        <v>313</v>
      </c>
    </row>
    <row r="3598" spans="1:22">
      <c r="A3598">
        <v>123587</v>
      </c>
      <c r="B3598" t="s">
        <v>17</v>
      </c>
      <c r="C3598" t="s">
        <v>18</v>
      </c>
      <c r="D3598" t="s">
        <v>19</v>
      </c>
      <c r="H3598" t="s">
        <v>19</v>
      </c>
      <c r="J3598" t="s">
        <v>30</v>
      </c>
      <c r="L3598" t="s">
        <v>87</v>
      </c>
      <c r="M3598" t="s">
        <v>57</v>
      </c>
      <c r="N3598" t="s">
        <v>34</v>
      </c>
      <c r="O3598" s="7">
        <v>42969</v>
      </c>
      <c r="P3598" s="7">
        <v>43125</v>
      </c>
      <c r="Q3598" t="s">
        <v>38</v>
      </c>
      <c r="R3598" s="7">
        <v>45688</v>
      </c>
      <c r="S3598" s="8">
        <f t="shared" si="254"/>
        <v>125.17260273972603</v>
      </c>
      <c r="T3598" t="str">
        <f t="shared" si="253"/>
        <v>65+</v>
      </c>
      <c r="U3598" s="7">
        <v>43125</v>
      </c>
      <c r="V3598">
        <f t="shared" si="255"/>
        <v>113</v>
      </c>
    </row>
    <row r="3599" spans="1:22">
      <c r="A3599">
        <v>83096</v>
      </c>
      <c r="B3599" t="s">
        <v>17</v>
      </c>
      <c r="C3599" t="s">
        <v>18</v>
      </c>
      <c r="D3599" t="s">
        <v>19</v>
      </c>
      <c r="H3599" t="s">
        <v>19</v>
      </c>
      <c r="J3599" t="s">
        <v>30</v>
      </c>
      <c r="K3599" s="7">
        <v>15716</v>
      </c>
      <c r="L3599" t="s">
        <v>65</v>
      </c>
      <c r="M3599" t="s">
        <v>27</v>
      </c>
      <c r="N3599" t="s">
        <v>34</v>
      </c>
      <c r="O3599" s="7">
        <v>40899</v>
      </c>
      <c r="P3599" s="7">
        <v>42369</v>
      </c>
      <c r="Q3599" t="s">
        <v>55</v>
      </c>
      <c r="R3599" s="7">
        <v>45688</v>
      </c>
      <c r="S3599" s="8">
        <f t="shared" si="254"/>
        <v>82.115068493150687</v>
      </c>
      <c r="T3599" t="str">
        <f t="shared" si="253"/>
        <v>65+</v>
      </c>
      <c r="U3599" s="7">
        <v>42369</v>
      </c>
      <c r="V3599">
        <f t="shared" si="255"/>
        <v>1051</v>
      </c>
    </row>
    <row r="3600" spans="1:22">
      <c r="A3600">
        <v>71448</v>
      </c>
      <c r="B3600" t="s">
        <v>17</v>
      </c>
      <c r="C3600" t="s">
        <v>18</v>
      </c>
      <c r="D3600" t="s">
        <v>19</v>
      </c>
      <c r="H3600" t="s">
        <v>19</v>
      </c>
      <c r="J3600" t="s">
        <v>20</v>
      </c>
      <c r="L3600" t="s">
        <v>26</v>
      </c>
      <c r="M3600" t="s">
        <v>27</v>
      </c>
      <c r="N3600" t="s">
        <v>32</v>
      </c>
      <c r="O3600" s="7">
        <v>40828</v>
      </c>
      <c r="P3600" s="7">
        <v>40828</v>
      </c>
      <c r="Q3600" t="s">
        <v>36</v>
      </c>
      <c r="R3600" s="7">
        <v>45688</v>
      </c>
      <c r="S3600" s="8">
        <f t="shared" si="254"/>
        <v>125.17260273972603</v>
      </c>
      <c r="T3600" t="str">
        <f t="shared" si="253"/>
        <v>65+</v>
      </c>
      <c r="U3600" s="7">
        <v>40828</v>
      </c>
      <c r="V3600">
        <f t="shared" si="255"/>
        <v>1</v>
      </c>
    </row>
    <row r="3601" spans="1:22">
      <c r="A3601">
        <v>57352</v>
      </c>
      <c r="B3601" t="s">
        <v>17</v>
      </c>
      <c r="C3601" t="s">
        <v>18</v>
      </c>
      <c r="D3601" t="s">
        <v>19</v>
      </c>
      <c r="H3601" t="s">
        <v>19</v>
      </c>
      <c r="J3601" t="s">
        <v>20</v>
      </c>
      <c r="K3601" s="7">
        <v>29418</v>
      </c>
      <c r="L3601" t="s">
        <v>26</v>
      </c>
      <c r="M3601" t="s">
        <v>27</v>
      </c>
      <c r="N3601" t="s">
        <v>34</v>
      </c>
      <c r="O3601" s="7">
        <v>41228</v>
      </c>
      <c r="P3601" s="7">
        <v>41228</v>
      </c>
      <c r="Q3601" t="s">
        <v>36</v>
      </c>
      <c r="R3601" s="7">
        <v>45688</v>
      </c>
      <c r="S3601" s="8">
        <f t="shared" si="254"/>
        <v>44.575342465753423</v>
      </c>
      <c r="T3601" t="str">
        <f t="shared" si="253"/>
        <v>35-45</v>
      </c>
      <c r="U3601" s="7">
        <v>41228</v>
      </c>
      <c r="V3601">
        <f t="shared" si="255"/>
        <v>1</v>
      </c>
    </row>
    <row r="3602" spans="1:22">
      <c r="A3602">
        <v>161285</v>
      </c>
      <c r="B3602" t="s">
        <v>17</v>
      </c>
      <c r="C3602" t="s">
        <v>25</v>
      </c>
      <c r="D3602" t="s">
        <v>19</v>
      </c>
      <c r="H3602" t="s">
        <v>19</v>
      </c>
      <c r="J3602" t="s">
        <v>20</v>
      </c>
      <c r="K3602" s="7">
        <v>28888</v>
      </c>
      <c r="L3602" t="s">
        <v>69</v>
      </c>
      <c r="M3602" t="s">
        <v>27</v>
      </c>
      <c r="N3602" t="s">
        <v>34</v>
      </c>
      <c r="O3602" s="7">
        <v>45062</v>
      </c>
      <c r="P3602" s="7" t="s">
        <v>29</v>
      </c>
      <c r="Q3602" t="s">
        <v>41</v>
      </c>
      <c r="R3602" s="7">
        <v>45688</v>
      </c>
      <c r="S3602" s="8">
        <f t="shared" si="254"/>
        <v>46.027397260273972</v>
      </c>
      <c r="T3602" t="str">
        <f t="shared" si="253"/>
        <v>45-55</v>
      </c>
      <c r="U3602" s="7">
        <f>R3602</f>
        <v>45688</v>
      </c>
      <c r="V3602">
        <f t="shared" si="255"/>
        <v>449</v>
      </c>
    </row>
    <row r="3603" spans="1:22">
      <c r="A3603">
        <v>47411</v>
      </c>
      <c r="B3603" t="s">
        <v>17</v>
      </c>
      <c r="C3603" t="s">
        <v>18</v>
      </c>
      <c r="D3603" t="s">
        <v>19</v>
      </c>
      <c r="H3603" t="s">
        <v>19</v>
      </c>
      <c r="J3603" t="s">
        <v>20</v>
      </c>
      <c r="K3603" s="7">
        <v>31512</v>
      </c>
      <c r="L3603" t="s">
        <v>326</v>
      </c>
      <c r="M3603" t="s">
        <v>52</v>
      </c>
      <c r="N3603" t="s">
        <v>32</v>
      </c>
      <c r="O3603" s="7">
        <v>1</v>
      </c>
      <c r="P3603" s="7">
        <v>1</v>
      </c>
      <c r="Q3603" t="s">
        <v>36</v>
      </c>
      <c r="R3603" s="7">
        <v>45688</v>
      </c>
      <c r="S3603" s="8">
        <f t="shared" si="254"/>
        <v>38.838356164383562</v>
      </c>
      <c r="T3603" t="str">
        <f t="shared" si="253"/>
        <v>35-45</v>
      </c>
      <c r="U3603" s="7">
        <v>1</v>
      </c>
    </row>
    <row r="3604" spans="1:22">
      <c r="A3604">
        <v>162011</v>
      </c>
      <c r="B3604" t="s">
        <v>17</v>
      </c>
      <c r="C3604" t="s">
        <v>25</v>
      </c>
      <c r="D3604" t="s">
        <v>19</v>
      </c>
      <c r="H3604" t="s">
        <v>19</v>
      </c>
      <c r="J3604" t="s">
        <v>20</v>
      </c>
      <c r="K3604" s="7">
        <v>21170</v>
      </c>
      <c r="L3604" t="s">
        <v>82</v>
      </c>
      <c r="M3604" t="s">
        <v>27</v>
      </c>
      <c r="N3604" t="s">
        <v>34</v>
      </c>
      <c r="O3604" s="7">
        <v>43969</v>
      </c>
      <c r="P3604" s="7" t="s">
        <v>29</v>
      </c>
      <c r="Q3604" t="s">
        <v>24</v>
      </c>
      <c r="R3604" s="7">
        <v>45688</v>
      </c>
      <c r="S3604" s="8">
        <f t="shared" si="254"/>
        <v>67.172602739726031</v>
      </c>
      <c r="T3604" t="str">
        <f t="shared" si="253"/>
        <v>65+</v>
      </c>
      <c r="U3604" s="7">
        <f>R3604</f>
        <v>45688</v>
      </c>
      <c r="V3604">
        <f t="shared" si="255"/>
        <v>1230</v>
      </c>
    </row>
    <row r="3605" spans="1:22">
      <c r="A3605">
        <v>80869</v>
      </c>
      <c r="B3605" t="s">
        <v>17</v>
      </c>
      <c r="C3605" t="s">
        <v>18</v>
      </c>
      <c r="D3605" t="s">
        <v>46</v>
      </c>
      <c r="E3605" t="s">
        <v>108</v>
      </c>
      <c r="F3605" t="s">
        <v>149</v>
      </c>
      <c r="G3605" t="s">
        <v>145</v>
      </c>
      <c r="H3605" t="s">
        <v>19</v>
      </c>
      <c r="J3605" t="s">
        <v>30</v>
      </c>
      <c r="K3605" s="7">
        <v>16814</v>
      </c>
      <c r="L3605" t="s">
        <v>59</v>
      </c>
      <c r="M3605" t="s">
        <v>27</v>
      </c>
      <c r="N3605" t="s">
        <v>34</v>
      </c>
      <c r="O3605" s="7">
        <v>39791</v>
      </c>
      <c r="P3605" s="7">
        <v>44439</v>
      </c>
      <c r="Q3605" t="s">
        <v>24</v>
      </c>
      <c r="R3605" s="7">
        <v>45688</v>
      </c>
      <c r="S3605" s="8">
        <f t="shared" si="254"/>
        <v>79.106849315068487</v>
      </c>
      <c r="T3605" t="str">
        <f t="shared" si="253"/>
        <v>65+</v>
      </c>
      <c r="U3605" s="7">
        <v>44439</v>
      </c>
      <c r="V3605">
        <f t="shared" si="255"/>
        <v>3321</v>
      </c>
    </row>
    <row r="3606" spans="1:22">
      <c r="A3606">
        <v>125973</v>
      </c>
      <c r="B3606" t="s">
        <v>17</v>
      </c>
      <c r="C3606" t="s">
        <v>18</v>
      </c>
      <c r="D3606" t="s">
        <v>19</v>
      </c>
      <c r="H3606" t="s">
        <v>19</v>
      </c>
      <c r="J3606" t="s">
        <v>20</v>
      </c>
      <c r="K3606" s="7">
        <v>21732</v>
      </c>
      <c r="L3606" t="s">
        <v>67</v>
      </c>
      <c r="M3606" t="s">
        <v>22</v>
      </c>
      <c r="N3606" t="s">
        <v>34</v>
      </c>
      <c r="O3606" s="7">
        <v>43096</v>
      </c>
      <c r="P3606" s="7">
        <v>44650</v>
      </c>
      <c r="Q3606" t="s">
        <v>55</v>
      </c>
      <c r="R3606" s="7">
        <v>45688</v>
      </c>
      <c r="S3606" s="8">
        <f t="shared" si="254"/>
        <v>65.632876712328766</v>
      </c>
      <c r="T3606" t="str">
        <f t="shared" si="253"/>
        <v>65+</v>
      </c>
      <c r="U3606" s="7">
        <v>44650</v>
      </c>
      <c r="V3606">
        <f t="shared" si="255"/>
        <v>1111</v>
      </c>
    </row>
    <row r="3607" spans="1:22">
      <c r="A3607">
        <v>143554</v>
      </c>
      <c r="B3607" t="s">
        <v>17</v>
      </c>
      <c r="C3607" t="s">
        <v>18</v>
      </c>
      <c r="D3607" t="s">
        <v>19</v>
      </c>
      <c r="H3607" t="s">
        <v>19</v>
      </c>
      <c r="J3607" t="s">
        <v>20</v>
      </c>
      <c r="K3607" s="7">
        <v>38714</v>
      </c>
      <c r="L3607" t="s">
        <v>96</v>
      </c>
      <c r="M3607" t="s">
        <v>22</v>
      </c>
      <c r="N3607" t="s">
        <v>34</v>
      </c>
      <c r="O3607" s="7">
        <v>43869</v>
      </c>
      <c r="P3607" s="7">
        <v>43966</v>
      </c>
      <c r="Q3607" t="s">
        <v>24</v>
      </c>
      <c r="R3607" s="7">
        <v>45688</v>
      </c>
      <c r="S3607" s="8">
        <f t="shared" si="254"/>
        <v>19.106849315068494</v>
      </c>
      <c r="T3607" t="str">
        <f t="shared" si="253"/>
        <v>16-25</v>
      </c>
      <c r="U3607" s="7">
        <v>43966</v>
      </c>
      <c r="V3607">
        <f t="shared" si="255"/>
        <v>70</v>
      </c>
    </row>
    <row r="3608" spans="1:22">
      <c r="A3608">
        <v>93930</v>
      </c>
      <c r="B3608" t="s">
        <v>17</v>
      </c>
      <c r="C3608" t="s">
        <v>18</v>
      </c>
      <c r="D3608" t="s">
        <v>19</v>
      </c>
      <c r="H3608" t="s">
        <v>19</v>
      </c>
      <c r="J3608" t="s">
        <v>30</v>
      </c>
      <c r="K3608" s="7">
        <v>35119</v>
      </c>
      <c r="L3608" t="s">
        <v>45</v>
      </c>
      <c r="M3608" t="s">
        <v>22</v>
      </c>
      <c r="N3608" t="s">
        <v>34</v>
      </c>
      <c r="O3608" s="7">
        <v>40827</v>
      </c>
      <c r="P3608" s="7">
        <v>41023</v>
      </c>
      <c r="Q3608" t="s">
        <v>36</v>
      </c>
      <c r="R3608" s="7">
        <v>45688</v>
      </c>
      <c r="S3608" s="8">
        <f t="shared" si="254"/>
        <v>28.956164383561642</v>
      </c>
      <c r="T3608" t="str">
        <f t="shared" si="253"/>
        <v>25-35</v>
      </c>
      <c r="U3608" s="7">
        <v>41023</v>
      </c>
      <c r="V3608">
        <f t="shared" si="255"/>
        <v>141</v>
      </c>
    </row>
    <row r="3609" spans="1:22">
      <c r="A3609">
        <v>93928</v>
      </c>
      <c r="B3609" t="s">
        <v>17</v>
      </c>
      <c r="C3609" t="s">
        <v>18</v>
      </c>
      <c r="D3609" t="s">
        <v>19</v>
      </c>
      <c r="H3609" t="s">
        <v>19</v>
      </c>
      <c r="J3609" t="s">
        <v>20</v>
      </c>
      <c r="K3609" s="7">
        <v>22201</v>
      </c>
      <c r="L3609" t="s">
        <v>45</v>
      </c>
      <c r="M3609" t="s">
        <v>22</v>
      </c>
      <c r="N3609" t="s">
        <v>34</v>
      </c>
      <c r="O3609" s="7">
        <v>40928</v>
      </c>
      <c r="P3609" s="7">
        <v>41026</v>
      </c>
      <c r="Q3609" t="s">
        <v>36</v>
      </c>
      <c r="R3609" s="7">
        <v>45688</v>
      </c>
      <c r="S3609" s="8">
        <f t="shared" si="254"/>
        <v>64.347945205479448</v>
      </c>
      <c r="T3609" t="str">
        <f t="shared" si="253"/>
        <v>55-65</v>
      </c>
      <c r="U3609" s="7">
        <v>41026</v>
      </c>
      <c r="V3609">
        <f t="shared" si="255"/>
        <v>71</v>
      </c>
    </row>
    <row r="3610" spans="1:22">
      <c r="A3610">
        <v>79854</v>
      </c>
      <c r="B3610" t="s">
        <v>17</v>
      </c>
      <c r="C3610" t="s">
        <v>18</v>
      </c>
      <c r="D3610" t="s">
        <v>19</v>
      </c>
      <c r="H3610" t="s">
        <v>46</v>
      </c>
      <c r="I3610" t="s">
        <v>327</v>
      </c>
      <c r="J3610" t="s">
        <v>20</v>
      </c>
      <c r="K3610" s="7">
        <v>14637</v>
      </c>
      <c r="L3610" t="s">
        <v>26</v>
      </c>
      <c r="M3610" t="s">
        <v>27</v>
      </c>
      <c r="N3610" t="s">
        <v>34</v>
      </c>
      <c r="O3610" s="7">
        <v>37592</v>
      </c>
      <c r="P3610" s="7">
        <v>42005</v>
      </c>
      <c r="Q3610" t="s">
        <v>24</v>
      </c>
      <c r="R3610" s="7">
        <v>45688</v>
      </c>
      <c r="S3610" s="8">
        <f t="shared" si="254"/>
        <v>85.07123287671233</v>
      </c>
      <c r="T3610" t="str">
        <f t="shared" si="253"/>
        <v>65+</v>
      </c>
      <c r="U3610" s="7">
        <v>42005</v>
      </c>
      <c r="V3610">
        <f t="shared" si="255"/>
        <v>3154</v>
      </c>
    </row>
    <row r="3611" spans="1:22">
      <c r="A3611">
        <v>104999</v>
      </c>
      <c r="B3611" t="s">
        <v>17</v>
      </c>
      <c r="C3611" t="s">
        <v>18</v>
      </c>
      <c r="D3611" t="s">
        <v>19</v>
      </c>
      <c r="H3611" t="s">
        <v>19</v>
      </c>
      <c r="J3611" t="s">
        <v>20</v>
      </c>
      <c r="K3611" s="7">
        <v>35885</v>
      </c>
      <c r="L3611" t="s">
        <v>35</v>
      </c>
      <c r="M3611" t="s">
        <v>27</v>
      </c>
      <c r="N3611" t="s">
        <v>32</v>
      </c>
      <c r="O3611" s="7">
        <v>41456</v>
      </c>
      <c r="P3611" s="7">
        <v>42712</v>
      </c>
      <c r="Q3611" t="s">
        <v>24</v>
      </c>
      <c r="R3611" s="7">
        <v>45688</v>
      </c>
      <c r="S3611" s="8">
        <f t="shared" si="254"/>
        <v>26.857534246575341</v>
      </c>
      <c r="T3611" t="str">
        <f t="shared" si="253"/>
        <v>25-35</v>
      </c>
      <c r="U3611" s="7">
        <v>42712</v>
      </c>
      <c r="V3611">
        <f t="shared" si="255"/>
        <v>899</v>
      </c>
    </row>
    <row r="3612" spans="1:22">
      <c r="A3612">
        <v>125900</v>
      </c>
      <c r="B3612" t="s">
        <v>17</v>
      </c>
      <c r="C3612" t="s">
        <v>18</v>
      </c>
      <c r="D3612" t="s">
        <v>19</v>
      </c>
      <c r="H3612" t="s">
        <v>19</v>
      </c>
      <c r="J3612" t="s">
        <v>20</v>
      </c>
      <c r="K3612" s="7">
        <v>27502</v>
      </c>
      <c r="L3612" t="s">
        <v>65</v>
      </c>
      <c r="M3612" t="s">
        <v>27</v>
      </c>
      <c r="N3612" t="s">
        <v>34</v>
      </c>
      <c r="O3612" s="7" t="s">
        <v>36</v>
      </c>
      <c r="P3612" s="7" t="s">
        <v>36</v>
      </c>
      <c r="Q3612" t="s">
        <v>36</v>
      </c>
      <c r="R3612" s="7">
        <v>45688</v>
      </c>
      <c r="S3612" s="8">
        <f t="shared" si="254"/>
        <v>49.824657534246576</v>
      </c>
      <c r="T3612" t="str">
        <f t="shared" si="253"/>
        <v>45-55</v>
      </c>
      <c r="U3612" s="7" t="s">
        <v>36</v>
      </c>
      <c r="V3612" t="str">
        <f t="shared" si="255"/>
        <v/>
      </c>
    </row>
    <row r="3613" spans="1:22">
      <c r="A3613">
        <v>116172</v>
      </c>
      <c r="B3613" t="s">
        <v>17</v>
      </c>
      <c r="C3613" t="s">
        <v>18</v>
      </c>
      <c r="D3613" t="s">
        <v>19</v>
      </c>
      <c r="H3613" t="s">
        <v>19</v>
      </c>
      <c r="J3613" t="s">
        <v>20</v>
      </c>
      <c r="K3613" s="7">
        <v>36828</v>
      </c>
      <c r="L3613" t="s">
        <v>70</v>
      </c>
      <c r="M3613" t="s">
        <v>22</v>
      </c>
      <c r="N3613" t="s">
        <v>36</v>
      </c>
      <c r="O3613" s="7">
        <v>42420</v>
      </c>
      <c r="P3613" s="7">
        <v>42532</v>
      </c>
      <c r="Q3613" t="s">
        <v>77</v>
      </c>
      <c r="R3613" s="7">
        <v>45688</v>
      </c>
      <c r="S3613" s="8">
        <f t="shared" si="254"/>
        <v>24.273972602739725</v>
      </c>
      <c r="T3613" t="str">
        <f t="shared" si="253"/>
        <v>16-25</v>
      </c>
      <c r="U3613" s="7">
        <v>42532</v>
      </c>
      <c r="V3613">
        <f t="shared" si="255"/>
        <v>80</v>
      </c>
    </row>
    <row r="3614" spans="1:22">
      <c r="A3614">
        <v>83870</v>
      </c>
      <c r="B3614" t="s">
        <v>17</v>
      </c>
      <c r="C3614" t="s">
        <v>18</v>
      </c>
      <c r="D3614" t="s">
        <v>19</v>
      </c>
      <c r="H3614" t="s">
        <v>19</v>
      </c>
      <c r="J3614" t="s">
        <v>30</v>
      </c>
      <c r="K3614" s="7">
        <v>23109</v>
      </c>
      <c r="L3614" t="s">
        <v>37</v>
      </c>
      <c r="M3614" t="s">
        <v>27</v>
      </c>
      <c r="N3614" t="s">
        <v>32</v>
      </c>
      <c r="O3614" s="7">
        <v>40883</v>
      </c>
      <c r="P3614" s="7">
        <v>42838</v>
      </c>
      <c r="Q3614" t="s">
        <v>24</v>
      </c>
      <c r="R3614" s="7">
        <v>45688</v>
      </c>
      <c r="S3614" s="8">
        <f t="shared" si="254"/>
        <v>61.860273972602741</v>
      </c>
      <c r="T3614" t="str">
        <f t="shared" si="253"/>
        <v>55-65</v>
      </c>
      <c r="U3614" s="7">
        <v>42838</v>
      </c>
      <c r="V3614">
        <f t="shared" si="255"/>
        <v>1398</v>
      </c>
    </row>
    <row r="3615" spans="1:22">
      <c r="A3615">
        <v>156069</v>
      </c>
      <c r="B3615" t="s">
        <v>17</v>
      </c>
      <c r="C3615" t="s">
        <v>25</v>
      </c>
      <c r="D3615" t="s">
        <v>19</v>
      </c>
      <c r="H3615" t="s">
        <v>19</v>
      </c>
      <c r="J3615" t="s">
        <v>30</v>
      </c>
      <c r="K3615" s="7">
        <v>35020</v>
      </c>
      <c r="L3615" t="s">
        <v>53</v>
      </c>
      <c r="M3615" t="s">
        <v>22</v>
      </c>
      <c r="N3615" t="s">
        <v>34</v>
      </c>
      <c r="O3615" s="7">
        <v>44733</v>
      </c>
      <c r="P3615" s="7" t="s">
        <v>29</v>
      </c>
      <c r="Q3615" t="s">
        <v>24</v>
      </c>
      <c r="R3615" s="7">
        <v>45688</v>
      </c>
      <c r="S3615" s="8">
        <f t="shared" si="254"/>
        <v>29.227397260273971</v>
      </c>
      <c r="T3615" t="str">
        <f t="shared" si="253"/>
        <v>25-35</v>
      </c>
      <c r="U3615" s="7">
        <f t="shared" ref="U3615:U3616" si="256">R3615</f>
        <v>45688</v>
      </c>
      <c r="V3615">
        <f t="shared" si="255"/>
        <v>684</v>
      </c>
    </row>
    <row r="3616" spans="1:22">
      <c r="A3616">
        <v>109233</v>
      </c>
      <c r="B3616" t="s">
        <v>17</v>
      </c>
      <c r="C3616" t="s">
        <v>18</v>
      </c>
      <c r="D3616" t="s">
        <v>19</v>
      </c>
      <c r="H3616" t="s">
        <v>19</v>
      </c>
      <c r="J3616" t="s">
        <v>20</v>
      </c>
      <c r="L3616" t="s">
        <v>26</v>
      </c>
      <c r="M3616" t="s">
        <v>27</v>
      </c>
      <c r="N3616" t="s">
        <v>32</v>
      </c>
      <c r="O3616" s="7">
        <v>41901</v>
      </c>
      <c r="P3616" s="7" t="s">
        <v>29</v>
      </c>
      <c r="Q3616" t="s">
        <v>38</v>
      </c>
      <c r="R3616" s="7">
        <v>45688</v>
      </c>
      <c r="S3616" s="8">
        <f t="shared" si="254"/>
        <v>125.17260273972603</v>
      </c>
      <c r="T3616" t="str">
        <f t="shared" si="253"/>
        <v>65+</v>
      </c>
      <c r="U3616" s="7">
        <f t="shared" si="256"/>
        <v>45688</v>
      </c>
      <c r="V3616">
        <f t="shared" si="255"/>
        <v>2706</v>
      </c>
    </row>
    <row r="3617" spans="1:22">
      <c r="A3617">
        <v>81260</v>
      </c>
      <c r="B3617" t="s">
        <v>17</v>
      </c>
      <c r="C3617" t="s">
        <v>18</v>
      </c>
      <c r="D3617" t="s">
        <v>19</v>
      </c>
      <c r="H3617" t="s">
        <v>19</v>
      </c>
      <c r="J3617" t="s">
        <v>30</v>
      </c>
      <c r="K3617" s="7">
        <v>21143</v>
      </c>
      <c r="L3617" t="s">
        <v>101</v>
      </c>
      <c r="M3617" t="s">
        <v>22</v>
      </c>
      <c r="N3617" t="s">
        <v>32</v>
      </c>
      <c r="O3617" s="7">
        <v>40729</v>
      </c>
      <c r="P3617" s="7">
        <v>1</v>
      </c>
      <c r="Q3617" t="s">
        <v>36</v>
      </c>
      <c r="R3617" s="7">
        <v>45688</v>
      </c>
      <c r="S3617" s="8">
        <f t="shared" si="254"/>
        <v>67.246575342465746</v>
      </c>
      <c r="T3617" t="str">
        <f t="shared" si="253"/>
        <v>65+</v>
      </c>
      <c r="U3617" s="7">
        <v>1</v>
      </c>
    </row>
    <row r="3618" spans="1:22">
      <c r="A3618">
        <v>101033</v>
      </c>
      <c r="B3618" t="s">
        <v>17</v>
      </c>
      <c r="C3618" t="s">
        <v>18</v>
      </c>
      <c r="D3618" t="s">
        <v>19</v>
      </c>
      <c r="H3618" t="s">
        <v>19</v>
      </c>
      <c r="J3618" t="s">
        <v>30</v>
      </c>
      <c r="L3618" t="s">
        <v>37</v>
      </c>
      <c r="M3618" t="s">
        <v>27</v>
      </c>
      <c r="N3618" t="s">
        <v>40</v>
      </c>
      <c r="O3618" s="7">
        <v>41351</v>
      </c>
      <c r="P3618" s="7">
        <v>41351</v>
      </c>
      <c r="Q3618" t="s">
        <v>36</v>
      </c>
      <c r="R3618" s="7">
        <v>45688</v>
      </c>
      <c r="S3618" s="8">
        <f t="shared" si="254"/>
        <v>125.17260273972603</v>
      </c>
      <c r="T3618" t="str">
        <f t="shared" si="253"/>
        <v>65+</v>
      </c>
      <c r="U3618" s="7">
        <v>41351</v>
      </c>
      <c r="V3618">
        <f t="shared" si="255"/>
        <v>1</v>
      </c>
    </row>
    <row r="3619" spans="1:22">
      <c r="A3619">
        <v>150958</v>
      </c>
      <c r="B3619" t="s">
        <v>17</v>
      </c>
      <c r="C3619" t="s">
        <v>18</v>
      </c>
      <c r="D3619" t="s">
        <v>19</v>
      </c>
      <c r="H3619" t="s">
        <v>19</v>
      </c>
      <c r="J3619" t="s">
        <v>30</v>
      </c>
      <c r="K3619" s="7">
        <v>30833</v>
      </c>
      <c r="L3619" t="s">
        <v>83</v>
      </c>
      <c r="M3619" t="s">
        <v>52</v>
      </c>
      <c r="N3619" t="s">
        <v>34</v>
      </c>
      <c r="O3619" s="7">
        <v>44380</v>
      </c>
      <c r="P3619" s="7">
        <v>44778</v>
      </c>
      <c r="Q3619" t="s">
        <v>24</v>
      </c>
      <c r="R3619" s="7">
        <v>45688</v>
      </c>
      <c r="S3619" s="8">
        <f t="shared" si="254"/>
        <v>40.698630136986303</v>
      </c>
      <c r="T3619" t="str">
        <f t="shared" si="253"/>
        <v>35-45</v>
      </c>
      <c r="U3619" s="7">
        <v>44778</v>
      </c>
      <c r="V3619">
        <f t="shared" si="255"/>
        <v>285</v>
      </c>
    </row>
    <row r="3620" spans="1:22">
      <c r="A3620">
        <v>36277</v>
      </c>
      <c r="B3620" t="s">
        <v>17</v>
      </c>
      <c r="C3620" t="s">
        <v>18</v>
      </c>
      <c r="D3620" t="s">
        <v>19</v>
      </c>
      <c r="H3620" t="s">
        <v>19</v>
      </c>
      <c r="J3620" t="s">
        <v>30</v>
      </c>
      <c r="L3620" t="s">
        <v>65</v>
      </c>
      <c r="M3620" t="s">
        <v>27</v>
      </c>
      <c r="N3620" t="s">
        <v>32</v>
      </c>
      <c r="O3620" s="7">
        <v>1</v>
      </c>
      <c r="P3620" s="7">
        <v>1</v>
      </c>
      <c r="Q3620" t="s">
        <v>36</v>
      </c>
      <c r="R3620" s="7">
        <v>45688</v>
      </c>
      <c r="S3620" s="8">
        <f t="shared" si="254"/>
        <v>125.17260273972603</v>
      </c>
      <c r="T3620" t="str">
        <f t="shared" si="253"/>
        <v>65+</v>
      </c>
      <c r="U3620" s="7">
        <v>1</v>
      </c>
    </row>
    <row r="3621" spans="1:22">
      <c r="A3621">
        <v>151618</v>
      </c>
      <c r="B3621" t="s">
        <v>17</v>
      </c>
      <c r="C3621" t="s">
        <v>18</v>
      </c>
      <c r="D3621" t="s">
        <v>19</v>
      </c>
      <c r="H3621" t="s">
        <v>19</v>
      </c>
      <c r="J3621" t="s">
        <v>20</v>
      </c>
      <c r="K3621" s="7">
        <v>38085</v>
      </c>
      <c r="L3621" t="s">
        <v>33</v>
      </c>
      <c r="M3621" t="s">
        <v>22</v>
      </c>
      <c r="N3621" t="s">
        <v>36</v>
      </c>
      <c r="O3621" s="7">
        <v>44426</v>
      </c>
      <c r="P3621" s="7">
        <v>44951</v>
      </c>
      <c r="Q3621" t="s">
        <v>24</v>
      </c>
      <c r="R3621" s="7">
        <v>45688</v>
      </c>
      <c r="S3621" s="8">
        <f t="shared" si="254"/>
        <v>20.830136986301369</v>
      </c>
      <c r="T3621" t="str">
        <f t="shared" si="253"/>
        <v>16-25</v>
      </c>
      <c r="U3621" s="7">
        <v>44951</v>
      </c>
      <c r="V3621">
        <f t="shared" si="255"/>
        <v>376</v>
      </c>
    </row>
    <row r="3622" spans="1:22">
      <c r="A3622">
        <v>143038</v>
      </c>
      <c r="B3622" t="s">
        <v>17</v>
      </c>
      <c r="C3622" t="s">
        <v>18</v>
      </c>
      <c r="D3622" t="s">
        <v>19</v>
      </c>
      <c r="H3622" t="s">
        <v>19</v>
      </c>
      <c r="J3622" t="s">
        <v>20</v>
      </c>
      <c r="K3622" s="7">
        <v>37761</v>
      </c>
      <c r="L3622" t="s">
        <v>73</v>
      </c>
      <c r="M3622" t="s">
        <v>22</v>
      </c>
      <c r="N3622" t="s">
        <v>34</v>
      </c>
      <c r="O3622" s="7">
        <v>43862</v>
      </c>
      <c r="P3622" s="7">
        <v>44447</v>
      </c>
      <c r="Q3622" t="s">
        <v>24</v>
      </c>
      <c r="R3622" s="7">
        <v>45688</v>
      </c>
      <c r="S3622" s="8">
        <f t="shared" si="254"/>
        <v>21.717808219178082</v>
      </c>
      <c r="T3622" t="str">
        <f t="shared" si="253"/>
        <v>16-25</v>
      </c>
      <c r="U3622" s="7">
        <v>44447</v>
      </c>
      <c r="V3622">
        <f t="shared" si="255"/>
        <v>418</v>
      </c>
    </row>
    <row r="3623" spans="1:22">
      <c r="A3623">
        <v>71673</v>
      </c>
      <c r="B3623" t="s">
        <v>17</v>
      </c>
      <c r="C3623" t="s">
        <v>18</v>
      </c>
      <c r="D3623" t="s">
        <v>19</v>
      </c>
      <c r="H3623" t="s">
        <v>19</v>
      </c>
      <c r="J3623" t="s">
        <v>20</v>
      </c>
      <c r="K3623" s="7">
        <v>35556</v>
      </c>
      <c r="L3623" t="s">
        <v>44</v>
      </c>
      <c r="M3623" t="s">
        <v>27</v>
      </c>
      <c r="N3623" t="s">
        <v>34</v>
      </c>
      <c r="O3623" s="7">
        <v>43272</v>
      </c>
      <c r="P3623" s="7">
        <v>44831</v>
      </c>
      <c r="Q3623" t="s">
        <v>38</v>
      </c>
      <c r="R3623" s="7">
        <v>45688</v>
      </c>
      <c r="S3623" s="8">
        <f t="shared" si="254"/>
        <v>27.758904109589039</v>
      </c>
      <c r="T3623" t="str">
        <f t="shared" si="253"/>
        <v>25-35</v>
      </c>
      <c r="U3623" s="7">
        <v>44831</v>
      </c>
      <c r="V3623">
        <f t="shared" si="255"/>
        <v>1114</v>
      </c>
    </row>
    <row r="3624" spans="1:22">
      <c r="A3624">
        <v>143151</v>
      </c>
      <c r="B3624" t="s">
        <v>17</v>
      </c>
      <c r="C3624" t="s">
        <v>18</v>
      </c>
      <c r="D3624" t="s">
        <v>19</v>
      </c>
      <c r="H3624" t="s">
        <v>19</v>
      </c>
      <c r="J3624" t="s">
        <v>20</v>
      </c>
      <c r="K3624" s="7">
        <v>38466</v>
      </c>
      <c r="L3624" t="s">
        <v>73</v>
      </c>
      <c r="M3624" t="s">
        <v>22</v>
      </c>
      <c r="N3624" t="s">
        <v>34</v>
      </c>
      <c r="O3624" s="7">
        <v>43862</v>
      </c>
      <c r="P3624" s="7">
        <v>44527</v>
      </c>
      <c r="Q3624" t="s">
        <v>77</v>
      </c>
      <c r="R3624" s="7">
        <v>45688</v>
      </c>
      <c r="S3624" s="8">
        <f t="shared" si="254"/>
        <v>19.786301369863015</v>
      </c>
      <c r="T3624" t="str">
        <f t="shared" si="253"/>
        <v>16-25</v>
      </c>
      <c r="U3624" s="7">
        <v>44527</v>
      </c>
      <c r="V3624">
        <f t="shared" si="255"/>
        <v>475</v>
      </c>
    </row>
    <row r="3625" spans="1:22">
      <c r="A3625">
        <v>115713</v>
      </c>
      <c r="B3625" t="s">
        <v>17</v>
      </c>
      <c r="C3625" t="s">
        <v>18</v>
      </c>
      <c r="D3625" t="s">
        <v>19</v>
      </c>
      <c r="H3625" t="s">
        <v>19</v>
      </c>
      <c r="J3625" t="s">
        <v>30</v>
      </c>
      <c r="K3625" s="7">
        <v>36366</v>
      </c>
      <c r="L3625" t="s">
        <v>84</v>
      </c>
      <c r="M3625" t="s">
        <v>22</v>
      </c>
      <c r="N3625" t="s">
        <v>34</v>
      </c>
      <c r="O3625" s="7">
        <v>42383</v>
      </c>
      <c r="P3625" s="7">
        <v>42497</v>
      </c>
      <c r="Q3625" t="s">
        <v>77</v>
      </c>
      <c r="R3625" s="7">
        <v>45688</v>
      </c>
      <c r="S3625" s="8">
        <f t="shared" si="254"/>
        <v>25.539726027397261</v>
      </c>
      <c r="T3625" t="str">
        <f t="shared" si="253"/>
        <v>25-35</v>
      </c>
      <c r="U3625" s="7">
        <v>42497</v>
      </c>
      <c r="V3625">
        <f t="shared" si="255"/>
        <v>82</v>
      </c>
    </row>
    <row r="3626" spans="1:22">
      <c r="A3626">
        <v>162136</v>
      </c>
      <c r="B3626" t="s">
        <v>17</v>
      </c>
      <c r="C3626" t="s">
        <v>18</v>
      </c>
      <c r="D3626" t="s">
        <v>19</v>
      </c>
      <c r="H3626" t="s">
        <v>19</v>
      </c>
      <c r="J3626" t="s">
        <v>30</v>
      </c>
      <c r="K3626" s="7">
        <v>33371</v>
      </c>
      <c r="L3626" t="s">
        <v>74</v>
      </c>
      <c r="M3626" t="s">
        <v>22</v>
      </c>
      <c r="N3626" t="s">
        <v>43</v>
      </c>
      <c r="O3626" s="7">
        <v>45134</v>
      </c>
      <c r="P3626" s="7">
        <v>45153</v>
      </c>
      <c r="Q3626" t="s">
        <v>77</v>
      </c>
      <c r="R3626" s="7">
        <v>45688</v>
      </c>
      <c r="S3626" s="8">
        <f t="shared" si="254"/>
        <v>33.745205479452054</v>
      </c>
      <c r="T3626" t="str">
        <f t="shared" si="253"/>
        <v>25-35</v>
      </c>
      <c r="U3626" s="7">
        <v>45153</v>
      </c>
      <c r="V3626">
        <f t="shared" si="255"/>
        <v>14</v>
      </c>
    </row>
    <row r="3627" spans="1:22">
      <c r="A3627">
        <v>93264</v>
      </c>
      <c r="B3627" t="s">
        <v>17</v>
      </c>
      <c r="C3627" t="s">
        <v>18</v>
      </c>
      <c r="D3627" t="s">
        <v>19</v>
      </c>
      <c r="H3627" t="s">
        <v>19</v>
      </c>
      <c r="J3627" t="s">
        <v>20</v>
      </c>
      <c r="L3627" t="s">
        <v>26</v>
      </c>
      <c r="M3627" t="s">
        <v>27</v>
      </c>
      <c r="N3627" t="s">
        <v>34</v>
      </c>
      <c r="O3627" s="7">
        <v>41130</v>
      </c>
      <c r="P3627" s="7">
        <v>41130</v>
      </c>
      <c r="Q3627" t="s">
        <v>36</v>
      </c>
      <c r="R3627" s="7">
        <v>45688</v>
      </c>
      <c r="S3627" s="8">
        <f t="shared" si="254"/>
        <v>125.17260273972603</v>
      </c>
      <c r="T3627" t="str">
        <f t="shared" si="253"/>
        <v>65+</v>
      </c>
      <c r="U3627" s="7">
        <v>41130</v>
      </c>
      <c r="V3627">
        <f t="shared" si="255"/>
        <v>1</v>
      </c>
    </row>
    <row r="3628" spans="1:22">
      <c r="A3628">
        <v>119291</v>
      </c>
      <c r="B3628" t="s">
        <v>17</v>
      </c>
      <c r="C3628" t="s">
        <v>18</v>
      </c>
      <c r="D3628" t="s">
        <v>19</v>
      </c>
      <c r="H3628" t="s">
        <v>19</v>
      </c>
      <c r="J3628" t="s">
        <v>30</v>
      </c>
      <c r="K3628" s="7">
        <v>37327</v>
      </c>
      <c r="L3628" t="s">
        <v>33</v>
      </c>
      <c r="M3628" t="s">
        <v>22</v>
      </c>
      <c r="N3628" t="s">
        <v>34</v>
      </c>
      <c r="O3628" s="7">
        <v>42845</v>
      </c>
      <c r="P3628" s="7">
        <v>42845</v>
      </c>
      <c r="Q3628" t="s">
        <v>24</v>
      </c>
      <c r="R3628" s="7">
        <v>45688</v>
      </c>
      <c r="S3628" s="8">
        <f t="shared" si="254"/>
        <v>22.906849315068492</v>
      </c>
      <c r="T3628" t="str">
        <f t="shared" si="253"/>
        <v>16-25</v>
      </c>
      <c r="U3628" s="7">
        <v>42845</v>
      </c>
      <c r="V3628">
        <f t="shared" si="255"/>
        <v>1</v>
      </c>
    </row>
    <row r="3629" spans="1:22">
      <c r="A3629">
        <v>95167</v>
      </c>
      <c r="B3629" t="s">
        <v>17</v>
      </c>
      <c r="C3629" t="s">
        <v>18</v>
      </c>
      <c r="D3629" t="s">
        <v>19</v>
      </c>
      <c r="H3629" t="s">
        <v>19</v>
      </c>
      <c r="J3629" t="s">
        <v>30</v>
      </c>
      <c r="K3629" s="7">
        <v>32814</v>
      </c>
      <c r="L3629" t="s">
        <v>73</v>
      </c>
      <c r="M3629" t="s">
        <v>22</v>
      </c>
      <c r="N3629" t="s">
        <v>32</v>
      </c>
      <c r="O3629" s="7" t="s">
        <v>36</v>
      </c>
      <c r="P3629" s="7" t="s">
        <v>36</v>
      </c>
      <c r="Q3629" t="s">
        <v>24</v>
      </c>
      <c r="R3629" s="7">
        <v>45688</v>
      </c>
      <c r="S3629" s="8">
        <f t="shared" si="254"/>
        <v>35.271232876712325</v>
      </c>
      <c r="T3629" t="str">
        <f t="shared" si="253"/>
        <v>35-45</v>
      </c>
      <c r="U3629" s="7" t="s">
        <v>36</v>
      </c>
      <c r="V3629" t="str">
        <f t="shared" si="255"/>
        <v/>
      </c>
    </row>
    <row r="3630" spans="1:22">
      <c r="A3630">
        <v>103025</v>
      </c>
      <c r="B3630" t="s">
        <v>17</v>
      </c>
      <c r="C3630" t="s">
        <v>18</v>
      </c>
      <c r="D3630" t="s">
        <v>19</v>
      </c>
      <c r="H3630" t="s">
        <v>19</v>
      </c>
      <c r="J3630" t="s">
        <v>20</v>
      </c>
      <c r="K3630" s="7">
        <v>29587</v>
      </c>
      <c r="L3630" t="s">
        <v>74</v>
      </c>
      <c r="M3630" t="s">
        <v>22</v>
      </c>
      <c r="N3630" t="s">
        <v>32</v>
      </c>
      <c r="O3630" s="7">
        <v>41335</v>
      </c>
      <c r="P3630" s="7">
        <v>41491</v>
      </c>
      <c r="Q3630" t="s">
        <v>36</v>
      </c>
      <c r="R3630" s="7">
        <v>45688</v>
      </c>
      <c r="S3630" s="8">
        <f t="shared" si="254"/>
        <v>44.112328767123287</v>
      </c>
      <c r="T3630" t="str">
        <f t="shared" si="253"/>
        <v>35-45</v>
      </c>
      <c r="U3630" s="7">
        <v>41491</v>
      </c>
      <c r="V3630">
        <f t="shared" si="255"/>
        <v>111</v>
      </c>
    </row>
    <row r="3631" spans="1:22">
      <c r="A3631">
        <v>115589</v>
      </c>
      <c r="B3631" t="s">
        <v>17</v>
      </c>
      <c r="C3631" t="s">
        <v>25</v>
      </c>
      <c r="D3631" t="s">
        <v>19</v>
      </c>
      <c r="H3631" t="s">
        <v>19</v>
      </c>
      <c r="J3631" t="s">
        <v>20</v>
      </c>
      <c r="K3631" s="7">
        <v>23483</v>
      </c>
      <c r="L3631" t="s">
        <v>21</v>
      </c>
      <c r="M3631" t="s">
        <v>22</v>
      </c>
      <c r="N3631" t="s">
        <v>34</v>
      </c>
      <c r="O3631" s="7" t="s">
        <v>36</v>
      </c>
      <c r="P3631" s="7" t="s">
        <v>36</v>
      </c>
      <c r="Q3631" t="s">
        <v>38</v>
      </c>
      <c r="R3631" s="7">
        <v>45688</v>
      </c>
      <c r="S3631" s="8">
        <f t="shared" si="254"/>
        <v>60.835616438356162</v>
      </c>
      <c r="T3631" t="str">
        <f t="shared" si="253"/>
        <v>55-65</v>
      </c>
      <c r="U3631" s="7" t="s">
        <v>36</v>
      </c>
      <c r="V3631" t="str">
        <f t="shared" si="255"/>
        <v/>
      </c>
    </row>
    <row r="3632" spans="1:22">
      <c r="A3632">
        <v>167981</v>
      </c>
      <c r="B3632" t="s">
        <v>17</v>
      </c>
      <c r="C3632" t="s">
        <v>18</v>
      </c>
      <c r="D3632" t="s">
        <v>19</v>
      </c>
      <c r="H3632" t="s">
        <v>19</v>
      </c>
      <c r="J3632" t="s">
        <v>20</v>
      </c>
      <c r="K3632" s="7">
        <v>39058</v>
      </c>
      <c r="L3632" t="s">
        <v>60</v>
      </c>
      <c r="M3632" t="s">
        <v>27</v>
      </c>
      <c r="N3632" t="s">
        <v>34</v>
      </c>
      <c r="O3632" s="7">
        <v>45457</v>
      </c>
      <c r="P3632" s="7">
        <v>45474</v>
      </c>
      <c r="Q3632" t="s">
        <v>24</v>
      </c>
      <c r="R3632" s="7">
        <v>45688</v>
      </c>
      <c r="S3632" s="8">
        <f t="shared" si="254"/>
        <v>18.164383561643834</v>
      </c>
      <c r="T3632" t="str">
        <f t="shared" si="253"/>
        <v>16-25</v>
      </c>
      <c r="U3632" s="7">
        <v>45474</v>
      </c>
      <c r="V3632">
        <f t="shared" si="255"/>
        <v>12</v>
      </c>
    </row>
    <row r="3633" spans="1:22">
      <c r="A3633">
        <v>116277</v>
      </c>
      <c r="B3633" t="s">
        <v>17</v>
      </c>
      <c r="C3633" t="s">
        <v>18</v>
      </c>
      <c r="D3633" t="s">
        <v>19</v>
      </c>
      <c r="H3633" t="s">
        <v>19</v>
      </c>
      <c r="J3633" t="s">
        <v>20</v>
      </c>
      <c r="L3633" t="s">
        <v>72</v>
      </c>
      <c r="M3633" t="s">
        <v>22</v>
      </c>
      <c r="N3633" t="s">
        <v>34</v>
      </c>
      <c r="O3633" s="7">
        <v>42549</v>
      </c>
      <c r="P3633" s="7">
        <v>42549</v>
      </c>
      <c r="Q3633" t="s">
        <v>36</v>
      </c>
      <c r="R3633" s="7">
        <v>45688</v>
      </c>
      <c r="S3633" s="8">
        <f t="shared" si="254"/>
        <v>125.17260273972603</v>
      </c>
      <c r="T3633" t="str">
        <f t="shared" si="253"/>
        <v>65+</v>
      </c>
      <c r="U3633" s="7">
        <v>42549</v>
      </c>
      <c r="V3633">
        <f t="shared" si="255"/>
        <v>1</v>
      </c>
    </row>
    <row r="3634" spans="1:22">
      <c r="A3634">
        <v>135105</v>
      </c>
      <c r="B3634" t="s">
        <v>17</v>
      </c>
      <c r="C3634" t="s">
        <v>18</v>
      </c>
      <c r="D3634" t="s">
        <v>19</v>
      </c>
      <c r="H3634" t="s">
        <v>19</v>
      </c>
      <c r="J3634" t="s">
        <v>20</v>
      </c>
      <c r="K3634" s="7">
        <v>17723</v>
      </c>
      <c r="L3634" t="s">
        <v>111</v>
      </c>
      <c r="M3634" t="s">
        <v>57</v>
      </c>
      <c r="N3634" t="s">
        <v>34</v>
      </c>
      <c r="O3634" s="7">
        <v>42393</v>
      </c>
      <c r="P3634" s="7">
        <v>44104</v>
      </c>
      <c r="Q3634" t="s">
        <v>24</v>
      </c>
      <c r="R3634" s="7">
        <v>45688</v>
      </c>
      <c r="S3634" s="8">
        <f t="shared" si="254"/>
        <v>76.61643835616438</v>
      </c>
      <c r="T3634" t="str">
        <f t="shared" si="253"/>
        <v>65+</v>
      </c>
      <c r="U3634" s="7">
        <v>44104</v>
      </c>
      <c r="V3634">
        <f t="shared" si="255"/>
        <v>1223</v>
      </c>
    </row>
    <row r="3635" spans="1:22">
      <c r="A3635">
        <v>80870</v>
      </c>
      <c r="B3635" t="s">
        <v>17</v>
      </c>
      <c r="C3635" t="s">
        <v>18</v>
      </c>
      <c r="D3635" t="s">
        <v>19</v>
      </c>
      <c r="H3635" t="s">
        <v>19</v>
      </c>
      <c r="J3635" t="s">
        <v>30</v>
      </c>
      <c r="K3635" s="7">
        <v>16119</v>
      </c>
      <c r="L3635" t="s">
        <v>65</v>
      </c>
      <c r="M3635" t="s">
        <v>27</v>
      </c>
      <c r="N3635" t="s">
        <v>34</v>
      </c>
      <c r="O3635" s="7">
        <v>37796</v>
      </c>
      <c r="P3635" s="7">
        <v>41256</v>
      </c>
      <c r="Q3635" t="s">
        <v>36</v>
      </c>
      <c r="R3635" s="7">
        <v>45688</v>
      </c>
      <c r="S3635" s="8">
        <f t="shared" si="254"/>
        <v>81.010958904109586</v>
      </c>
      <c r="T3635" t="str">
        <f t="shared" si="253"/>
        <v>65+</v>
      </c>
      <c r="U3635" s="7">
        <v>41256</v>
      </c>
      <c r="V3635">
        <f t="shared" si="255"/>
        <v>2473</v>
      </c>
    </row>
    <row r="3636" spans="1:22">
      <c r="A3636">
        <v>110816</v>
      </c>
      <c r="B3636" t="s">
        <v>17</v>
      </c>
      <c r="C3636" t="s">
        <v>25</v>
      </c>
      <c r="D3636" t="s">
        <v>19</v>
      </c>
      <c r="H3636" t="s">
        <v>19</v>
      </c>
      <c r="J3636" t="s">
        <v>20</v>
      </c>
      <c r="K3636" s="7">
        <v>19168</v>
      </c>
      <c r="L3636" t="s">
        <v>37</v>
      </c>
      <c r="M3636" t="s">
        <v>27</v>
      </c>
      <c r="N3636" t="s">
        <v>32</v>
      </c>
      <c r="O3636" s="7">
        <v>42034</v>
      </c>
      <c r="P3636" s="7" t="s">
        <v>29</v>
      </c>
      <c r="Q3636" t="s">
        <v>24</v>
      </c>
      <c r="R3636" s="7">
        <v>45688</v>
      </c>
      <c r="S3636" s="8">
        <f t="shared" si="254"/>
        <v>72.657534246575338</v>
      </c>
      <c r="T3636" t="str">
        <f t="shared" si="253"/>
        <v>65+</v>
      </c>
      <c r="U3636" s="7">
        <f>R3636</f>
        <v>45688</v>
      </c>
      <c r="V3636">
        <f t="shared" si="255"/>
        <v>2611</v>
      </c>
    </row>
    <row r="3637" spans="1:22">
      <c r="A3637">
        <v>33265</v>
      </c>
      <c r="B3637" t="s">
        <v>17</v>
      </c>
      <c r="C3637" t="s">
        <v>18</v>
      </c>
      <c r="D3637" t="s">
        <v>19</v>
      </c>
      <c r="H3637" t="s">
        <v>19</v>
      </c>
      <c r="J3637" t="s">
        <v>20</v>
      </c>
      <c r="K3637" s="7">
        <v>11107</v>
      </c>
      <c r="L3637" t="s">
        <v>21</v>
      </c>
      <c r="M3637" t="s">
        <v>22</v>
      </c>
      <c r="N3637" t="s">
        <v>34</v>
      </c>
      <c r="O3637" s="7">
        <v>38040</v>
      </c>
      <c r="P3637" s="7">
        <v>42581</v>
      </c>
      <c r="Q3637" t="s">
        <v>24</v>
      </c>
      <c r="R3637" s="7">
        <v>45688</v>
      </c>
      <c r="S3637" s="8">
        <f t="shared" si="254"/>
        <v>94.742465753424653</v>
      </c>
      <c r="T3637" t="str">
        <f t="shared" si="253"/>
        <v>65+</v>
      </c>
      <c r="U3637" s="7">
        <v>42581</v>
      </c>
      <c r="V3637">
        <f t="shared" si="255"/>
        <v>3245</v>
      </c>
    </row>
    <row r="3638" spans="1:22">
      <c r="A3638">
        <v>114593</v>
      </c>
      <c r="B3638" t="s">
        <v>17</v>
      </c>
      <c r="C3638" t="s">
        <v>18</v>
      </c>
      <c r="D3638" t="s">
        <v>19</v>
      </c>
      <c r="H3638" t="s">
        <v>19</v>
      </c>
      <c r="J3638" t="s">
        <v>30</v>
      </c>
      <c r="K3638" s="7">
        <v>18297</v>
      </c>
      <c r="L3638" t="s">
        <v>48</v>
      </c>
      <c r="M3638" t="s">
        <v>27</v>
      </c>
      <c r="N3638" t="s">
        <v>34</v>
      </c>
      <c r="O3638" s="7">
        <v>42545</v>
      </c>
      <c r="P3638" s="7">
        <v>44650</v>
      </c>
      <c r="Q3638" t="s">
        <v>55</v>
      </c>
      <c r="R3638" s="7">
        <v>45688</v>
      </c>
      <c r="S3638" s="8">
        <f t="shared" si="254"/>
        <v>75.043835616438358</v>
      </c>
      <c r="T3638" t="str">
        <f t="shared" si="253"/>
        <v>65+</v>
      </c>
      <c r="U3638" s="7">
        <v>44650</v>
      </c>
      <c r="V3638">
        <f t="shared" si="255"/>
        <v>1504</v>
      </c>
    </row>
    <row r="3639" spans="1:22">
      <c r="A3639">
        <v>128964</v>
      </c>
      <c r="B3639" t="s">
        <v>17</v>
      </c>
      <c r="C3639" t="s">
        <v>18</v>
      </c>
      <c r="D3639" t="s">
        <v>19</v>
      </c>
      <c r="H3639" t="s">
        <v>19</v>
      </c>
      <c r="J3639" t="s">
        <v>30</v>
      </c>
      <c r="K3639" s="7">
        <v>37716</v>
      </c>
      <c r="L3639" t="s">
        <v>37</v>
      </c>
      <c r="M3639" t="s">
        <v>27</v>
      </c>
      <c r="N3639" t="s">
        <v>32</v>
      </c>
      <c r="O3639" s="7">
        <v>43269</v>
      </c>
      <c r="P3639" s="7">
        <v>43280</v>
      </c>
      <c r="Q3639" t="s">
        <v>24</v>
      </c>
      <c r="R3639" s="7">
        <v>45688</v>
      </c>
      <c r="S3639" s="8">
        <f t="shared" si="254"/>
        <v>21.841095890410958</v>
      </c>
      <c r="T3639" t="str">
        <f t="shared" si="253"/>
        <v>16-25</v>
      </c>
      <c r="U3639" s="7">
        <v>43280</v>
      </c>
      <c r="V3639">
        <f t="shared" si="255"/>
        <v>10</v>
      </c>
    </row>
    <row r="3640" spans="1:22">
      <c r="A3640">
        <v>100650</v>
      </c>
      <c r="B3640" t="s">
        <v>17</v>
      </c>
      <c r="C3640" t="s">
        <v>18</v>
      </c>
      <c r="D3640" t="s">
        <v>46</v>
      </c>
      <c r="E3640" t="s">
        <v>328</v>
      </c>
      <c r="F3640" t="s">
        <v>63</v>
      </c>
      <c r="G3640" t="s">
        <v>64</v>
      </c>
      <c r="H3640" t="s">
        <v>19</v>
      </c>
      <c r="J3640" t="s">
        <v>30</v>
      </c>
      <c r="K3640" s="7">
        <v>14566</v>
      </c>
      <c r="L3640" t="s">
        <v>54</v>
      </c>
      <c r="M3640" t="s">
        <v>27</v>
      </c>
      <c r="N3640" t="s">
        <v>34</v>
      </c>
      <c r="O3640" s="7">
        <v>41577</v>
      </c>
      <c r="P3640" s="7">
        <v>41577</v>
      </c>
      <c r="Q3640" t="s">
        <v>36</v>
      </c>
      <c r="R3640" s="7">
        <v>45688</v>
      </c>
      <c r="S3640" s="8">
        <f t="shared" si="254"/>
        <v>85.265753424657532</v>
      </c>
      <c r="T3640" t="str">
        <f t="shared" si="253"/>
        <v>65+</v>
      </c>
      <c r="U3640" s="7">
        <v>41577</v>
      </c>
      <c r="V3640">
        <f t="shared" si="255"/>
        <v>1</v>
      </c>
    </row>
    <row r="3641" spans="1:22">
      <c r="A3641">
        <v>168238</v>
      </c>
      <c r="B3641" t="s">
        <v>17</v>
      </c>
      <c r="C3641" t="s">
        <v>25</v>
      </c>
      <c r="D3641" t="s">
        <v>19</v>
      </c>
      <c r="H3641" t="s">
        <v>19</v>
      </c>
      <c r="J3641" t="s">
        <v>20</v>
      </c>
      <c r="K3641" s="7">
        <v>21904</v>
      </c>
      <c r="L3641" t="s">
        <v>100</v>
      </c>
      <c r="M3641" t="s">
        <v>27</v>
      </c>
      <c r="N3641" t="s">
        <v>32</v>
      </c>
      <c r="O3641" s="7">
        <v>45472</v>
      </c>
      <c r="P3641" s="7" t="s">
        <v>29</v>
      </c>
      <c r="Q3641" t="s">
        <v>24</v>
      </c>
      <c r="R3641" s="7">
        <v>45688</v>
      </c>
      <c r="S3641" s="8">
        <f t="shared" si="254"/>
        <v>65.161643835616445</v>
      </c>
      <c r="T3641" t="str">
        <f t="shared" si="253"/>
        <v>65+</v>
      </c>
      <c r="U3641" s="7">
        <f t="shared" ref="U3641:U3642" si="257">R3641</f>
        <v>45688</v>
      </c>
      <c r="V3641">
        <f t="shared" si="255"/>
        <v>155</v>
      </c>
    </row>
    <row r="3642" spans="1:22">
      <c r="A3642">
        <v>102934</v>
      </c>
      <c r="B3642" t="s">
        <v>17</v>
      </c>
      <c r="C3642" t="s">
        <v>25</v>
      </c>
      <c r="D3642" t="s">
        <v>19</v>
      </c>
      <c r="H3642" t="s">
        <v>19</v>
      </c>
      <c r="J3642" t="s">
        <v>20</v>
      </c>
      <c r="K3642" s="7">
        <v>17889</v>
      </c>
      <c r="L3642" t="s">
        <v>96</v>
      </c>
      <c r="M3642" t="s">
        <v>22</v>
      </c>
      <c r="N3642" t="s">
        <v>34</v>
      </c>
      <c r="O3642" s="7">
        <v>41160</v>
      </c>
      <c r="P3642" s="7" t="s">
        <v>29</v>
      </c>
      <c r="Q3642" t="s">
        <v>24</v>
      </c>
      <c r="R3642" s="7">
        <v>45688</v>
      </c>
      <c r="S3642" s="8">
        <f t="shared" si="254"/>
        <v>76.161643835616445</v>
      </c>
      <c r="T3642" t="str">
        <f t="shared" si="253"/>
        <v>65+</v>
      </c>
      <c r="U3642" s="7">
        <f t="shared" si="257"/>
        <v>45688</v>
      </c>
      <c r="V3642">
        <f t="shared" si="255"/>
        <v>3235</v>
      </c>
    </row>
    <row r="3643" spans="1:22">
      <c r="A3643">
        <v>16501</v>
      </c>
      <c r="B3643" t="s">
        <v>17</v>
      </c>
      <c r="C3643" t="s">
        <v>18</v>
      </c>
      <c r="D3643" t="s">
        <v>19</v>
      </c>
      <c r="H3643" t="s">
        <v>19</v>
      </c>
      <c r="J3643" t="s">
        <v>20</v>
      </c>
      <c r="L3643" t="s">
        <v>26</v>
      </c>
      <c r="M3643" t="s">
        <v>27</v>
      </c>
      <c r="N3643" t="s">
        <v>32</v>
      </c>
      <c r="O3643" s="7">
        <v>1</v>
      </c>
      <c r="P3643" s="7">
        <v>1</v>
      </c>
      <c r="Q3643" t="s">
        <v>36</v>
      </c>
      <c r="R3643" s="7">
        <v>45688</v>
      </c>
      <c r="S3643" s="8">
        <f t="shared" si="254"/>
        <v>125.17260273972603</v>
      </c>
      <c r="T3643" t="str">
        <f t="shared" si="253"/>
        <v>65+</v>
      </c>
      <c r="U3643" s="7">
        <v>1</v>
      </c>
    </row>
    <row r="3644" spans="1:22">
      <c r="A3644">
        <v>167993</v>
      </c>
      <c r="B3644" t="s">
        <v>17</v>
      </c>
      <c r="C3644" t="s">
        <v>18</v>
      </c>
      <c r="D3644" t="s">
        <v>19</v>
      </c>
      <c r="H3644" t="s">
        <v>19</v>
      </c>
      <c r="J3644" t="s">
        <v>20</v>
      </c>
      <c r="K3644" s="7">
        <v>29132</v>
      </c>
      <c r="L3644" t="s">
        <v>82</v>
      </c>
      <c r="M3644" t="s">
        <v>27</v>
      </c>
      <c r="N3644" t="s">
        <v>34</v>
      </c>
      <c r="O3644" s="7" t="s">
        <v>36</v>
      </c>
      <c r="P3644" s="7" t="s">
        <v>36</v>
      </c>
      <c r="Q3644" t="s">
        <v>36</v>
      </c>
      <c r="R3644" s="7">
        <v>45688</v>
      </c>
      <c r="S3644" s="8">
        <f t="shared" si="254"/>
        <v>45.358904109589041</v>
      </c>
      <c r="T3644" t="str">
        <f t="shared" si="253"/>
        <v>45-55</v>
      </c>
      <c r="U3644" s="7" t="s">
        <v>36</v>
      </c>
      <c r="V3644" t="str">
        <f t="shared" si="255"/>
        <v/>
      </c>
    </row>
    <row r="3645" spans="1:22">
      <c r="A3645">
        <v>165441</v>
      </c>
      <c r="B3645" t="s">
        <v>17</v>
      </c>
      <c r="C3645" t="s">
        <v>18</v>
      </c>
      <c r="D3645" t="s">
        <v>19</v>
      </c>
      <c r="H3645" t="s">
        <v>19</v>
      </c>
      <c r="J3645" t="s">
        <v>20</v>
      </c>
      <c r="K3645" s="7">
        <v>32200</v>
      </c>
      <c r="L3645" t="s">
        <v>35</v>
      </c>
      <c r="M3645" t="s">
        <v>27</v>
      </c>
      <c r="N3645" t="s">
        <v>34</v>
      </c>
      <c r="O3645" s="7" t="s">
        <v>36</v>
      </c>
      <c r="P3645" s="7" t="s">
        <v>36</v>
      </c>
      <c r="Q3645" t="s">
        <v>36</v>
      </c>
      <c r="R3645" s="7">
        <v>45688</v>
      </c>
      <c r="S3645" s="8">
        <f t="shared" si="254"/>
        <v>36.953424657534249</v>
      </c>
      <c r="T3645" t="str">
        <f t="shared" si="253"/>
        <v>35-45</v>
      </c>
      <c r="U3645" s="7" t="s">
        <v>36</v>
      </c>
      <c r="V3645" t="str">
        <f t="shared" si="255"/>
        <v/>
      </c>
    </row>
    <row r="3646" spans="1:22">
      <c r="A3646">
        <v>31572</v>
      </c>
      <c r="B3646" t="s">
        <v>17</v>
      </c>
      <c r="C3646" t="s">
        <v>18</v>
      </c>
      <c r="D3646" t="s">
        <v>19</v>
      </c>
      <c r="H3646" t="s">
        <v>19</v>
      </c>
      <c r="J3646" t="s">
        <v>20</v>
      </c>
      <c r="K3646" s="7">
        <v>22513</v>
      </c>
      <c r="L3646" t="s">
        <v>73</v>
      </c>
      <c r="M3646" t="s">
        <v>22</v>
      </c>
      <c r="N3646" t="s">
        <v>32</v>
      </c>
      <c r="O3646" s="7">
        <v>38365</v>
      </c>
      <c r="P3646" s="7">
        <v>43608</v>
      </c>
      <c r="Q3646" t="s">
        <v>38</v>
      </c>
      <c r="R3646" s="7">
        <v>45688</v>
      </c>
      <c r="S3646" s="8">
        <f t="shared" si="254"/>
        <v>63.493150684931507</v>
      </c>
      <c r="T3646" t="str">
        <f t="shared" si="253"/>
        <v>55-65</v>
      </c>
      <c r="U3646" s="7">
        <v>43608</v>
      </c>
      <c r="V3646">
        <f t="shared" si="255"/>
        <v>3746</v>
      </c>
    </row>
    <row r="3647" spans="1:22">
      <c r="A3647">
        <v>112811</v>
      </c>
      <c r="B3647" t="s">
        <v>17</v>
      </c>
      <c r="C3647" t="s">
        <v>18</v>
      </c>
      <c r="D3647" t="s">
        <v>19</v>
      </c>
      <c r="H3647" t="s">
        <v>19</v>
      </c>
      <c r="J3647" t="s">
        <v>20</v>
      </c>
      <c r="K3647" s="7">
        <v>24424</v>
      </c>
      <c r="L3647" t="s">
        <v>110</v>
      </c>
      <c r="M3647" t="s">
        <v>22</v>
      </c>
      <c r="N3647" t="s">
        <v>34</v>
      </c>
      <c r="O3647" s="7">
        <v>42360</v>
      </c>
      <c r="P3647" s="7">
        <v>42360</v>
      </c>
      <c r="Q3647" t="s">
        <v>36</v>
      </c>
      <c r="R3647" s="7">
        <v>45688</v>
      </c>
      <c r="S3647" s="8">
        <f t="shared" si="254"/>
        <v>58.257534246575339</v>
      </c>
      <c r="T3647" t="str">
        <f t="shared" si="253"/>
        <v>55-65</v>
      </c>
      <c r="U3647" s="7">
        <v>42360</v>
      </c>
      <c r="V3647">
        <f t="shared" si="255"/>
        <v>1</v>
      </c>
    </row>
    <row r="3648" spans="1:22">
      <c r="A3648">
        <v>54731</v>
      </c>
      <c r="B3648" t="s">
        <v>17</v>
      </c>
      <c r="C3648" t="s">
        <v>18</v>
      </c>
      <c r="D3648" t="s">
        <v>19</v>
      </c>
      <c r="G3648" t="s">
        <v>64</v>
      </c>
      <c r="H3648" t="s">
        <v>19</v>
      </c>
      <c r="J3648" t="s">
        <v>20</v>
      </c>
      <c r="L3648" t="s">
        <v>82</v>
      </c>
      <c r="M3648" t="s">
        <v>27</v>
      </c>
      <c r="N3648" t="s">
        <v>32</v>
      </c>
      <c r="O3648" s="7">
        <v>39814</v>
      </c>
      <c r="P3648" s="7">
        <v>42205</v>
      </c>
      <c r="Q3648" t="s">
        <v>38</v>
      </c>
      <c r="R3648" s="7">
        <v>45688</v>
      </c>
      <c r="S3648" s="8">
        <f t="shared" si="254"/>
        <v>125.17260273972603</v>
      </c>
      <c r="T3648" t="str">
        <f t="shared" si="253"/>
        <v>65+</v>
      </c>
      <c r="U3648" s="7">
        <v>42205</v>
      </c>
      <c r="V3648">
        <f t="shared" si="255"/>
        <v>1708</v>
      </c>
    </row>
    <row r="3649" spans="1:22">
      <c r="A3649">
        <v>41799</v>
      </c>
      <c r="B3649" t="s">
        <v>17</v>
      </c>
      <c r="C3649" t="s">
        <v>18</v>
      </c>
      <c r="D3649" t="s">
        <v>19</v>
      </c>
      <c r="H3649" t="s">
        <v>19</v>
      </c>
      <c r="J3649" t="s">
        <v>20</v>
      </c>
      <c r="K3649" s="7">
        <v>22627</v>
      </c>
      <c r="L3649" t="s">
        <v>26</v>
      </c>
      <c r="M3649" t="s">
        <v>27</v>
      </c>
      <c r="N3649" t="s">
        <v>34</v>
      </c>
      <c r="O3649" s="7">
        <v>40793</v>
      </c>
      <c r="P3649" s="7">
        <v>44818</v>
      </c>
      <c r="Q3649" t="s">
        <v>41</v>
      </c>
      <c r="R3649" s="7">
        <v>45688</v>
      </c>
      <c r="S3649" s="8">
        <f t="shared" si="254"/>
        <v>63.180821917808217</v>
      </c>
      <c r="T3649" t="str">
        <f t="shared" si="253"/>
        <v>55-65</v>
      </c>
      <c r="U3649" s="7">
        <v>44818</v>
      </c>
      <c r="V3649">
        <f t="shared" si="255"/>
        <v>2876</v>
      </c>
    </row>
    <row r="3650" spans="1:22">
      <c r="A3650">
        <v>115997</v>
      </c>
      <c r="B3650" t="s">
        <v>17</v>
      </c>
      <c r="C3650" t="s">
        <v>18</v>
      </c>
      <c r="D3650" t="s">
        <v>19</v>
      </c>
      <c r="H3650" t="s">
        <v>19</v>
      </c>
      <c r="J3650" t="s">
        <v>20</v>
      </c>
      <c r="K3650" s="7">
        <v>33346</v>
      </c>
      <c r="L3650" t="s">
        <v>67</v>
      </c>
      <c r="M3650" t="s">
        <v>22</v>
      </c>
      <c r="N3650" t="s">
        <v>28</v>
      </c>
      <c r="O3650" s="7">
        <v>42412</v>
      </c>
      <c r="P3650" s="7">
        <v>44593</v>
      </c>
      <c r="Q3650" t="s">
        <v>24</v>
      </c>
      <c r="R3650" s="7">
        <v>45688</v>
      </c>
      <c r="S3650" s="8">
        <f t="shared" si="254"/>
        <v>33.813698630136983</v>
      </c>
      <c r="T3650" t="str">
        <f t="shared" ref="T3650:T3713" si="258">IFERROR(VLOOKUP(S3650,Age_Group_Arr,2,TRUE),"")</f>
        <v>25-35</v>
      </c>
      <c r="U3650" s="7">
        <v>44593</v>
      </c>
      <c r="V3650">
        <f t="shared" si="255"/>
        <v>1558</v>
      </c>
    </row>
    <row r="3651" spans="1:22">
      <c r="A3651">
        <v>105713</v>
      </c>
      <c r="B3651" t="s">
        <v>17</v>
      </c>
      <c r="C3651" t="s">
        <v>18</v>
      </c>
      <c r="D3651" t="s">
        <v>19</v>
      </c>
      <c r="H3651" t="s">
        <v>19</v>
      </c>
      <c r="J3651" t="s">
        <v>20</v>
      </c>
      <c r="K3651" s="7">
        <v>33886</v>
      </c>
      <c r="L3651" t="s">
        <v>293</v>
      </c>
      <c r="M3651" t="s">
        <v>57</v>
      </c>
      <c r="N3651" t="s">
        <v>34</v>
      </c>
      <c r="O3651" s="7">
        <v>41731</v>
      </c>
      <c r="P3651" s="7">
        <v>41731</v>
      </c>
      <c r="Q3651" t="s">
        <v>36</v>
      </c>
      <c r="R3651" s="7">
        <v>45688</v>
      </c>
      <c r="S3651" s="8">
        <f t="shared" ref="S3651:S3714" si="259">(SUM(R3651-K3651)/365)</f>
        <v>32.334246575342469</v>
      </c>
      <c r="T3651" t="str">
        <f t="shared" si="258"/>
        <v>25-35</v>
      </c>
      <c r="U3651" s="7">
        <v>41731</v>
      </c>
      <c r="V3651">
        <f t="shared" ref="V3651:V3714" si="260">IFERROR(NETWORKDAYS(O3651,U3651,8),"")</f>
        <v>1</v>
      </c>
    </row>
    <row r="3652" spans="1:22">
      <c r="A3652">
        <v>67021</v>
      </c>
      <c r="B3652" t="s">
        <v>17</v>
      </c>
      <c r="C3652" t="s">
        <v>18</v>
      </c>
      <c r="D3652" t="s">
        <v>19</v>
      </c>
      <c r="H3652" t="s">
        <v>19</v>
      </c>
      <c r="J3652" t="s">
        <v>20</v>
      </c>
      <c r="K3652" s="7">
        <v>16921</v>
      </c>
      <c r="L3652" t="s">
        <v>54</v>
      </c>
      <c r="M3652" t="s">
        <v>27</v>
      </c>
      <c r="N3652" t="s">
        <v>34</v>
      </c>
      <c r="O3652" s="7">
        <v>39927</v>
      </c>
      <c r="P3652" s="7">
        <v>41967</v>
      </c>
      <c r="Q3652" t="s">
        <v>36</v>
      </c>
      <c r="R3652" s="7">
        <v>45688</v>
      </c>
      <c r="S3652" s="8">
        <f t="shared" si="259"/>
        <v>78.813698630136983</v>
      </c>
      <c r="T3652" t="str">
        <f t="shared" si="258"/>
        <v>65+</v>
      </c>
      <c r="U3652" s="7">
        <v>41967</v>
      </c>
      <c r="V3652">
        <f t="shared" si="260"/>
        <v>1457</v>
      </c>
    </row>
    <row r="3653" spans="1:22">
      <c r="A3653">
        <v>161974</v>
      </c>
      <c r="B3653" t="s">
        <v>17</v>
      </c>
      <c r="C3653" t="s">
        <v>25</v>
      </c>
      <c r="D3653" t="s">
        <v>19</v>
      </c>
      <c r="H3653" t="s">
        <v>19</v>
      </c>
      <c r="J3653" t="s">
        <v>30</v>
      </c>
      <c r="K3653" s="7">
        <v>22373</v>
      </c>
      <c r="L3653" t="s">
        <v>44</v>
      </c>
      <c r="M3653" t="s">
        <v>27</v>
      </c>
      <c r="N3653" t="s">
        <v>34</v>
      </c>
      <c r="O3653" s="7">
        <v>44607</v>
      </c>
      <c r="P3653" s="7" t="s">
        <v>29</v>
      </c>
      <c r="Q3653" t="s">
        <v>24</v>
      </c>
      <c r="R3653" s="7">
        <v>45688</v>
      </c>
      <c r="S3653" s="8">
        <f t="shared" si="259"/>
        <v>63.876712328767127</v>
      </c>
      <c r="T3653" t="str">
        <f t="shared" si="258"/>
        <v>55-65</v>
      </c>
      <c r="U3653" s="7">
        <f>R3653</f>
        <v>45688</v>
      </c>
      <c r="V3653">
        <f t="shared" si="260"/>
        <v>774</v>
      </c>
    </row>
    <row r="3654" spans="1:22">
      <c r="A3654">
        <v>124923</v>
      </c>
      <c r="B3654" t="s">
        <v>17</v>
      </c>
      <c r="C3654" t="s">
        <v>18</v>
      </c>
      <c r="D3654" t="s">
        <v>19</v>
      </c>
      <c r="H3654" t="s">
        <v>19</v>
      </c>
      <c r="J3654" t="s">
        <v>20</v>
      </c>
      <c r="K3654" s="7">
        <v>32812</v>
      </c>
      <c r="L3654" t="s">
        <v>35</v>
      </c>
      <c r="M3654" t="s">
        <v>27</v>
      </c>
      <c r="N3654" t="s">
        <v>36</v>
      </c>
      <c r="O3654" s="7" t="s">
        <v>36</v>
      </c>
      <c r="P3654" s="7" t="s">
        <v>36</v>
      </c>
      <c r="Q3654" t="s">
        <v>36</v>
      </c>
      <c r="R3654" s="7">
        <v>45688</v>
      </c>
      <c r="S3654" s="8">
        <f t="shared" si="259"/>
        <v>35.276712328767125</v>
      </c>
      <c r="T3654" t="str">
        <f t="shared" si="258"/>
        <v>35-45</v>
      </c>
      <c r="U3654" s="7" t="s">
        <v>36</v>
      </c>
      <c r="V3654" t="str">
        <f t="shared" si="260"/>
        <v/>
      </c>
    </row>
    <row r="3655" spans="1:22">
      <c r="A3655">
        <v>165964</v>
      </c>
      <c r="B3655" t="s">
        <v>17</v>
      </c>
      <c r="C3655" t="s">
        <v>18</v>
      </c>
      <c r="D3655" t="s">
        <v>19</v>
      </c>
      <c r="H3655" t="s">
        <v>19</v>
      </c>
      <c r="J3655" t="s">
        <v>20</v>
      </c>
      <c r="K3655" s="7">
        <v>38502</v>
      </c>
      <c r="L3655" t="s">
        <v>329</v>
      </c>
      <c r="M3655" t="s">
        <v>52</v>
      </c>
      <c r="N3655" t="s">
        <v>28</v>
      </c>
      <c r="O3655" s="7">
        <v>45348</v>
      </c>
      <c r="P3655" s="7">
        <v>45362</v>
      </c>
      <c r="Q3655" t="s">
        <v>330</v>
      </c>
      <c r="R3655" s="7">
        <v>45688</v>
      </c>
      <c r="S3655" s="8">
        <f t="shared" si="259"/>
        <v>19.687671232876713</v>
      </c>
      <c r="T3655" t="str">
        <f t="shared" si="258"/>
        <v>16-25</v>
      </c>
      <c r="U3655" s="7">
        <v>45362</v>
      </c>
      <c r="V3655">
        <f t="shared" si="260"/>
        <v>11</v>
      </c>
    </row>
    <row r="3656" spans="1:22">
      <c r="A3656">
        <v>128531</v>
      </c>
      <c r="B3656" t="s">
        <v>17</v>
      </c>
      <c r="C3656" t="s">
        <v>18</v>
      </c>
      <c r="D3656" t="s">
        <v>19</v>
      </c>
      <c r="H3656" t="s">
        <v>19</v>
      </c>
      <c r="J3656" t="s">
        <v>30</v>
      </c>
      <c r="L3656" t="s">
        <v>249</v>
      </c>
      <c r="M3656" t="s">
        <v>22</v>
      </c>
      <c r="N3656" t="s">
        <v>34</v>
      </c>
      <c r="O3656" s="7" t="s">
        <v>36</v>
      </c>
      <c r="P3656" s="7" t="s">
        <v>36</v>
      </c>
      <c r="Q3656" t="s">
        <v>36</v>
      </c>
      <c r="R3656" s="7">
        <v>45688</v>
      </c>
      <c r="S3656" s="8">
        <f t="shared" si="259"/>
        <v>125.17260273972603</v>
      </c>
      <c r="T3656" t="str">
        <f t="shared" si="258"/>
        <v>65+</v>
      </c>
      <c r="U3656" s="7" t="s">
        <v>36</v>
      </c>
      <c r="V3656" t="str">
        <f t="shared" si="260"/>
        <v/>
      </c>
    </row>
    <row r="3657" spans="1:22">
      <c r="A3657">
        <v>155442</v>
      </c>
      <c r="B3657" t="s">
        <v>17</v>
      </c>
      <c r="C3657" t="s">
        <v>18</v>
      </c>
      <c r="D3657" t="s">
        <v>19</v>
      </c>
      <c r="H3657" t="s">
        <v>19</v>
      </c>
      <c r="J3657" t="s">
        <v>30</v>
      </c>
      <c r="K3657" s="7">
        <v>23133</v>
      </c>
      <c r="L3657" t="s">
        <v>126</v>
      </c>
      <c r="M3657" t="s">
        <v>52</v>
      </c>
      <c r="N3657" t="s">
        <v>28</v>
      </c>
      <c r="O3657" s="7" t="s">
        <v>36</v>
      </c>
      <c r="P3657" s="7" t="s">
        <v>36</v>
      </c>
      <c r="Q3657" t="s">
        <v>36</v>
      </c>
      <c r="R3657" s="7">
        <v>45688</v>
      </c>
      <c r="S3657" s="8">
        <f t="shared" si="259"/>
        <v>61.794520547945204</v>
      </c>
      <c r="T3657" t="str">
        <f t="shared" si="258"/>
        <v>55-65</v>
      </c>
      <c r="U3657" s="7" t="s">
        <v>36</v>
      </c>
      <c r="V3657" t="str">
        <f t="shared" si="260"/>
        <v/>
      </c>
    </row>
    <row r="3658" spans="1:22">
      <c r="A3658">
        <v>122844</v>
      </c>
      <c r="B3658" t="s">
        <v>17</v>
      </c>
      <c r="C3658" t="s">
        <v>18</v>
      </c>
      <c r="D3658" t="s">
        <v>19</v>
      </c>
      <c r="H3658" t="s">
        <v>19</v>
      </c>
      <c r="J3658" t="s">
        <v>20</v>
      </c>
      <c r="K3658" s="7">
        <v>36711</v>
      </c>
      <c r="L3658" t="s">
        <v>59</v>
      </c>
      <c r="M3658" t="s">
        <v>27</v>
      </c>
      <c r="N3658" t="s">
        <v>34</v>
      </c>
      <c r="O3658" s="7">
        <v>42919</v>
      </c>
      <c r="P3658" s="7">
        <v>42923</v>
      </c>
      <c r="Q3658" t="s">
        <v>38</v>
      </c>
      <c r="R3658" s="7">
        <v>45688</v>
      </c>
      <c r="S3658" s="8">
        <f t="shared" si="259"/>
        <v>24.594520547945205</v>
      </c>
      <c r="T3658" t="str">
        <f t="shared" si="258"/>
        <v>16-25</v>
      </c>
      <c r="U3658" s="7">
        <v>42923</v>
      </c>
      <c r="V3658">
        <f t="shared" si="260"/>
        <v>5</v>
      </c>
    </row>
    <row r="3659" spans="1:22">
      <c r="A3659">
        <v>10619</v>
      </c>
      <c r="B3659" t="s">
        <v>17</v>
      </c>
      <c r="C3659" t="s">
        <v>18</v>
      </c>
      <c r="D3659" t="s">
        <v>19</v>
      </c>
      <c r="H3659" t="s">
        <v>19</v>
      </c>
      <c r="J3659" t="s">
        <v>20</v>
      </c>
      <c r="L3659" t="s">
        <v>331</v>
      </c>
      <c r="M3659" t="s">
        <v>52</v>
      </c>
      <c r="N3659" t="s">
        <v>32</v>
      </c>
      <c r="O3659" s="7">
        <v>1</v>
      </c>
      <c r="P3659" s="7">
        <v>1</v>
      </c>
      <c r="Q3659" t="s">
        <v>36</v>
      </c>
      <c r="R3659" s="7">
        <v>45688</v>
      </c>
      <c r="S3659" s="8">
        <f t="shared" si="259"/>
        <v>125.17260273972603</v>
      </c>
      <c r="T3659" t="str">
        <f t="shared" si="258"/>
        <v>65+</v>
      </c>
      <c r="U3659" s="7">
        <v>1</v>
      </c>
    </row>
    <row r="3660" spans="1:22">
      <c r="A3660">
        <v>150972</v>
      </c>
      <c r="B3660" t="s">
        <v>17</v>
      </c>
      <c r="C3660" t="s">
        <v>18</v>
      </c>
      <c r="D3660" t="s">
        <v>19</v>
      </c>
      <c r="H3660" t="s">
        <v>19</v>
      </c>
      <c r="J3660" t="s">
        <v>30</v>
      </c>
      <c r="K3660" s="7">
        <v>37872</v>
      </c>
      <c r="L3660" t="s">
        <v>74</v>
      </c>
      <c r="M3660" t="s">
        <v>22</v>
      </c>
      <c r="N3660" t="s">
        <v>34</v>
      </c>
      <c r="O3660" s="7">
        <v>44384</v>
      </c>
      <c r="P3660" s="7">
        <v>44951</v>
      </c>
      <c r="Q3660" t="s">
        <v>24</v>
      </c>
      <c r="R3660" s="7">
        <v>45688</v>
      </c>
      <c r="S3660" s="8">
        <f t="shared" si="259"/>
        <v>21.413698630136988</v>
      </c>
      <c r="T3660" t="str">
        <f t="shared" si="258"/>
        <v>16-25</v>
      </c>
      <c r="U3660" s="7">
        <v>44951</v>
      </c>
      <c r="V3660">
        <f t="shared" si="260"/>
        <v>406</v>
      </c>
    </row>
    <row r="3661" spans="1:22">
      <c r="A3661">
        <v>113045</v>
      </c>
      <c r="B3661" t="s">
        <v>17</v>
      </c>
      <c r="C3661" t="s">
        <v>25</v>
      </c>
      <c r="D3661" t="s">
        <v>19</v>
      </c>
      <c r="H3661" t="s">
        <v>19</v>
      </c>
      <c r="J3661" t="s">
        <v>20</v>
      </c>
      <c r="K3661" s="7">
        <v>22688</v>
      </c>
      <c r="L3661" t="s">
        <v>79</v>
      </c>
      <c r="M3661" t="s">
        <v>22</v>
      </c>
      <c r="N3661" t="s">
        <v>32</v>
      </c>
      <c r="O3661" s="7">
        <v>42226</v>
      </c>
      <c r="P3661" s="7" t="s">
        <v>29</v>
      </c>
      <c r="Q3661" t="s">
        <v>24</v>
      </c>
      <c r="R3661" s="7">
        <v>45688</v>
      </c>
      <c r="S3661" s="8">
        <f t="shared" si="259"/>
        <v>63.013698630136986</v>
      </c>
      <c r="T3661" t="str">
        <f t="shared" si="258"/>
        <v>55-65</v>
      </c>
      <c r="U3661" s="7">
        <f>R3661</f>
        <v>45688</v>
      </c>
      <c r="V3661">
        <f t="shared" si="260"/>
        <v>2475</v>
      </c>
    </row>
    <row r="3662" spans="1:22">
      <c r="A3662">
        <v>103196</v>
      </c>
      <c r="B3662" t="s">
        <v>17</v>
      </c>
      <c r="C3662" t="s">
        <v>18</v>
      </c>
      <c r="D3662" t="s">
        <v>19</v>
      </c>
      <c r="H3662" t="s">
        <v>19</v>
      </c>
      <c r="J3662" t="s">
        <v>20</v>
      </c>
      <c r="K3662" s="7">
        <v>32769</v>
      </c>
      <c r="L3662" t="s">
        <v>79</v>
      </c>
      <c r="M3662" t="s">
        <v>22</v>
      </c>
      <c r="N3662" t="s">
        <v>32</v>
      </c>
      <c r="O3662" s="7">
        <v>41334</v>
      </c>
      <c r="P3662" s="7">
        <v>41791</v>
      </c>
      <c r="Q3662" t="s">
        <v>36</v>
      </c>
      <c r="R3662" s="7">
        <v>45688</v>
      </c>
      <c r="S3662" s="8">
        <f t="shared" si="259"/>
        <v>35.394520547945206</v>
      </c>
      <c r="T3662" t="str">
        <f t="shared" si="258"/>
        <v>35-45</v>
      </c>
      <c r="U3662" s="7">
        <v>41791</v>
      </c>
      <c r="V3662">
        <f t="shared" si="260"/>
        <v>326</v>
      </c>
    </row>
    <row r="3663" spans="1:22">
      <c r="A3663">
        <v>42666</v>
      </c>
      <c r="B3663" t="s">
        <v>17</v>
      </c>
      <c r="C3663" t="s">
        <v>18</v>
      </c>
      <c r="D3663" t="s">
        <v>19</v>
      </c>
      <c r="H3663" t="s">
        <v>19</v>
      </c>
      <c r="J3663" t="s">
        <v>30</v>
      </c>
      <c r="L3663" t="s">
        <v>59</v>
      </c>
      <c r="M3663" t="s">
        <v>27</v>
      </c>
      <c r="N3663" t="s">
        <v>32</v>
      </c>
      <c r="O3663" s="7">
        <v>42132</v>
      </c>
      <c r="P3663" s="7">
        <v>42863</v>
      </c>
      <c r="Q3663" t="s">
        <v>38</v>
      </c>
      <c r="R3663" s="7">
        <v>45688</v>
      </c>
      <c r="S3663" s="8">
        <f t="shared" si="259"/>
        <v>125.17260273972603</v>
      </c>
      <c r="T3663" t="str">
        <f t="shared" si="258"/>
        <v>65+</v>
      </c>
      <c r="U3663" s="7">
        <v>42863</v>
      </c>
      <c r="V3663">
        <f t="shared" si="260"/>
        <v>522</v>
      </c>
    </row>
    <row r="3664" spans="1:22">
      <c r="A3664">
        <v>115287</v>
      </c>
      <c r="B3664" t="s">
        <v>17</v>
      </c>
      <c r="C3664" t="s">
        <v>18</v>
      </c>
      <c r="D3664" t="s">
        <v>19</v>
      </c>
      <c r="H3664" t="s">
        <v>19</v>
      </c>
      <c r="J3664" t="s">
        <v>20</v>
      </c>
      <c r="K3664" s="7">
        <v>38277</v>
      </c>
      <c r="L3664" t="s">
        <v>65</v>
      </c>
      <c r="M3664" t="s">
        <v>27</v>
      </c>
      <c r="N3664" t="s">
        <v>34</v>
      </c>
      <c r="O3664" s="7" t="s">
        <v>36</v>
      </c>
      <c r="P3664" s="7" t="s">
        <v>36</v>
      </c>
      <c r="Q3664" t="s">
        <v>36</v>
      </c>
      <c r="R3664" s="7">
        <v>45688</v>
      </c>
      <c r="S3664" s="8">
        <f t="shared" si="259"/>
        <v>20.304109589041097</v>
      </c>
      <c r="T3664" t="str">
        <f t="shared" si="258"/>
        <v>16-25</v>
      </c>
      <c r="U3664" s="7" t="s">
        <v>36</v>
      </c>
      <c r="V3664" t="str">
        <f t="shared" si="260"/>
        <v/>
      </c>
    </row>
    <row r="3665" spans="1:22">
      <c r="A3665">
        <v>115288</v>
      </c>
      <c r="B3665" t="s">
        <v>17</v>
      </c>
      <c r="C3665" t="s">
        <v>18</v>
      </c>
      <c r="D3665" t="s">
        <v>19</v>
      </c>
      <c r="H3665" t="s">
        <v>19</v>
      </c>
      <c r="J3665" t="s">
        <v>20</v>
      </c>
      <c r="K3665" s="7">
        <v>38277</v>
      </c>
      <c r="L3665" t="s">
        <v>65</v>
      </c>
      <c r="M3665" t="s">
        <v>27</v>
      </c>
      <c r="N3665" t="s">
        <v>34</v>
      </c>
      <c r="O3665" s="7" t="s">
        <v>36</v>
      </c>
      <c r="P3665" s="7" t="s">
        <v>36</v>
      </c>
      <c r="Q3665" t="s">
        <v>36</v>
      </c>
      <c r="R3665" s="7">
        <v>45688</v>
      </c>
      <c r="S3665" s="8">
        <f t="shared" si="259"/>
        <v>20.304109589041097</v>
      </c>
      <c r="T3665" t="str">
        <f t="shared" si="258"/>
        <v>16-25</v>
      </c>
      <c r="U3665" s="7" t="s">
        <v>36</v>
      </c>
      <c r="V3665" t="str">
        <f t="shared" si="260"/>
        <v/>
      </c>
    </row>
    <row r="3666" spans="1:22">
      <c r="A3666">
        <v>167037</v>
      </c>
      <c r="B3666" t="s">
        <v>17</v>
      </c>
      <c r="C3666" t="s">
        <v>18</v>
      </c>
      <c r="D3666" t="s">
        <v>19</v>
      </c>
      <c r="H3666" t="s">
        <v>19</v>
      </c>
      <c r="J3666" t="s">
        <v>30</v>
      </c>
      <c r="K3666" s="7">
        <v>39126</v>
      </c>
      <c r="L3666" t="s">
        <v>26</v>
      </c>
      <c r="M3666" t="s">
        <v>27</v>
      </c>
      <c r="N3666" t="s">
        <v>34</v>
      </c>
      <c r="O3666" s="7" t="s">
        <v>36</v>
      </c>
      <c r="P3666" s="7" t="s">
        <v>36</v>
      </c>
      <c r="Q3666" t="s">
        <v>36</v>
      </c>
      <c r="R3666" s="7">
        <v>45688</v>
      </c>
      <c r="S3666" s="8">
        <f t="shared" si="259"/>
        <v>17.978082191780821</v>
      </c>
      <c r="T3666" t="str">
        <f t="shared" si="258"/>
        <v>16-25</v>
      </c>
      <c r="U3666" s="7" t="s">
        <v>36</v>
      </c>
      <c r="V3666" t="str">
        <f t="shared" si="260"/>
        <v/>
      </c>
    </row>
    <row r="3667" spans="1:22">
      <c r="A3667">
        <v>108969</v>
      </c>
      <c r="B3667" t="s">
        <v>17</v>
      </c>
      <c r="C3667" t="s">
        <v>25</v>
      </c>
      <c r="D3667" t="s">
        <v>19</v>
      </c>
      <c r="H3667" t="s">
        <v>19</v>
      </c>
      <c r="J3667" t="s">
        <v>20</v>
      </c>
      <c r="L3667" t="s">
        <v>37</v>
      </c>
      <c r="M3667" t="s">
        <v>27</v>
      </c>
      <c r="N3667" t="s">
        <v>32</v>
      </c>
      <c r="O3667" s="7">
        <v>43070</v>
      </c>
      <c r="P3667" s="7" t="s">
        <v>29</v>
      </c>
      <c r="Q3667" t="s">
        <v>38</v>
      </c>
      <c r="R3667" s="7">
        <v>45688</v>
      </c>
      <c r="S3667" s="8">
        <f t="shared" si="259"/>
        <v>125.17260273972603</v>
      </c>
      <c r="T3667" t="str">
        <f t="shared" si="258"/>
        <v>65+</v>
      </c>
      <c r="U3667" s="7">
        <f>R3667</f>
        <v>45688</v>
      </c>
      <c r="V3667">
        <f t="shared" si="260"/>
        <v>1871</v>
      </c>
    </row>
    <row r="3668" spans="1:22">
      <c r="A3668">
        <v>101801</v>
      </c>
      <c r="B3668" t="s">
        <v>17</v>
      </c>
      <c r="C3668" t="s">
        <v>18</v>
      </c>
      <c r="D3668" t="s">
        <v>19</v>
      </c>
      <c r="H3668" t="s">
        <v>19</v>
      </c>
      <c r="J3668" t="s">
        <v>20</v>
      </c>
      <c r="K3668" s="7">
        <v>29727</v>
      </c>
      <c r="L3668" t="s">
        <v>101</v>
      </c>
      <c r="M3668" t="s">
        <v>22</v>
      </c>
      <c r="N3668" t="s">
        <v>32</v>
      </c>
      <c r="O3668" s="7">
        <v>41225</v>
      </c>
      <c r="P3668" s="7">
        <v>41394</v>
      </c>
      <c r="Q3668" t="s">
        <v>36</v>
      </c>
      <c r="R3668" s="7">
        <v>45688</v>
      </c>
      <c r="S3668" s="8">
        <f t="shared" si="259"/>
        <v>43.728767123287675</v>
      </c>
      <c r="T3668" t="str">
        <f t="shared" si="258"/>
        <v>35-45</v>
      </c>
      <c r="U3668" s="7">
        <v>41394</v>
      </c>
      <c r="V3668">
        <f t="shared" si="260"/>
        <v>122</v>
      </c>
    </row>
    <row r="3669" spans="1:22">
      <c r="A3669">
        <v>83976</v>
      </c>
      <c r="B3669" t="s">
        <v>17</v>
      </c>
      <c r="C3669" t="s">
        <v>18</v>
      </c>
      <c r="D3669" t="s">
        <v>19</v>
      </c>
      <c r="H3669" t="s">
        <v>19</v>
      </c>
      <c r="J3669" t="s">
        <v>20</v>
      </c>
      <c r="K3669" s="7">
        <v>18401</v>
      </c>
      <c r="L3669" t="s">
        <v>54</v>
      </c>
      <c r="M3669" t="s">
        <v>27</v>
      </c>
      <c r="N3669" t="s">
        <v>32</v>
      </c>
      <c r="O3669" s="7">
        <v>40945</v>
      </c>
      <c r="P3669" s="7">
        <v>43358</v>
      </c>
      <c r="Q3669" t="s">
        <v>24</v>
      </c>
      <c r="R3669" s="7">
        <v>45688</v>
      </c>
      <c r="S3669" s="8">
        <f t="shared" si="259"/>
        <v>74.758904109589039</v>
      </c>
      <c r="T3669" t="str">
        <f t="shared" si="258"/>
        <v>65+</v>
      </c>
      <c r="U3669" s="7">
        <v>43358</v>
      </c>
      <c r="V3669">
        <f t="shared" si="260"/>
        <v>1725</v>
      </c>
    </row>
    <row r="3670" spans="1:22">
      <c r="A3670">
        <v>63326</v>
      </c>
      <c r="B3670" t="s">
        <v>17</v>
      </c>
      <c r="C3670" t="s">
        <v>18</v>
      </c>
      <c r="D3670" t="s">
        <v>19</v>
      </c>
      <c r="H3670" t="s">
        <v>19</v>
      </c>
      <c r="J3670" t="s">
        <v>20</v>
      </c>
      <c r="K3670" s="7">
        <v>12850</v>
      </c>
      <c r="L3670" t="s">
        <v>54</v>
      </c>
      <c r="M3670" t="s">
        <v>27</v>
      </c>
      <c r="N3670" t="s">
        <v>34</v>
      </c>
      <c r="O3670" s="7">
        <v>39416</v>
      </c>
      <c r="P3670" s="7">
        <v>41000</v>
      </c>
      <c r="Q3670" t="s">
        <v>36</v>
      </c>
      <c r="R3670" s="7">
        <v>45688</v>
      </c>
      <c r="S3670" s="8">
        <f t="shared" si="259"/>
        <v>89.967123287671228</v>
      </c>
      <c r="T3670" t="str">
        <f t="shared" si="258"/>
        <v>65+</v>
      </c>
      <c r="U3670" s="7">
        <v>41000</v>
      </c>
      <c r="V3670">
        <f t="shared" si="260"/>
        <v>1131</v>
      </c>
    </row>
    <row r="3671" spans="1:22">
      <c r="A3671">
        <v>81259</v>
      </c>
      <c r="B3671" t="s">
        <v>17</v>
      </c>
      <c r="C3671" t="s">
        <v>18</v>
      </c>
      <c r="D3671" t="s">
        <v>19</v>
      </c>
      <c r="H3671" t="s">
        <v>19</v>
      </c>
      <c r="J3671" t="s">
        <v>20</v>
      </c>
      <c r="K3671" s="7">
        <v>31669</v>
      </c>
      <c r="L3671" t="s">
        <v>84</v>
      </c>
      <c r="M3671" t="s">
        <v>22</v>
      </c>
      <c r="N3671" t="s">
        <v>32</v>
      </c>
      <c r="O3671" s="7">
        <v>40715</v>
      </c>
      <c r="P3671" s="7">
        <v>40865</v>
      </c>
      <c r="Q3671" t="s">
        <v>36</v>
      </c>
      <c r="R3671" s="7">
        <v>45688</v>
      </c>
      <c r="S3671" s="8">
        <f t="shared" si="259"/>
        <v>38.408219178082192</v>
      </c>
      <c r="T3671" t="str">
        <f t="shared" si="258"/>
        <v>35-45</v>
      </c>
      <c r="U3671" s="7">
        <v>40865</v>
      </c>
      <c r="V3671">
        <f t="shared" si="260"/>
        <v>109</v>
      </c>
    </row>
    <row r="3672" spans="1:22">
      <c r="A3672">
        <v>169156</v>
      </c>
      <c r="B3672" t="s">
        <v>17</v>
      </c>
      <c r="C3672" t="s">
        <v>71</v>
      </c>
      <c r="D3672" t="s">
        <v>19</v>
      </c>
      <c r="H3672" t="s">
        <v>19</v>
      </c>
      <c r="J3672" t="s">
        <v>20</v>
      </c>
      <c r="K3672" s="7">
        <v>40507</v>
      </c>
      <c r="L3672" t="s">
        <v>102</v>
      </c>
      <c r="M3672" t="s">
        <v>22</v>
      </c>
      <c r="N3672" t="s">
        <v>32</v>
      </c>
      <c r="O3672" s="7" t="s">
        <v>36</v>
      </c>
      <c r="P3672" s="7" t="s">
        <v>36</v>
      </c>
      <c r="Q3672" t="s">
        <v>36</v>
      </c>
      <c r="R3672" s="7">
        <v>45688</v>
      </c>
      <c r="S3672" s="8">
        <f t="shared" si="259"/>
        <v>14.194520547945206</v>
      </c>
      <c r="T3672" t="str">
        <f t="shared" si="258"/>
        <v/>
      </c>
      <c r="U3672" s="7" t="s">
        <v>36</v>
      </c>
      <c r="V3672" t="str">
        <f t="shared" si="260"/>
        <v/>
      </c>
    </row>
    <row r="3673" spans="1:22">
      <c r="A3673">
        <v>150359</v>
      </c>
      <c r="B3673" t="s">
        <v>17</v>
      </c>
      <c r="C3673" t="s">
        <v>25</v>
      </c>
      <c r="D3673" t="s">
        <v>19</v>
      </c>
      <c r="H3673" t="s">
        <v>19</v>
      </c>
      <c r="J3673" t="s">
        <v>20</v>
      </c>
      <c r="K3673" s="7">
        <v>33851</v>
      </c>
      <c r="L3673" t="s">
        <v>35</v>
      </c>
      <c r="M3673" t="s">
        <v>27</v>
      </c>
      <c r="N3673" t="s">
        <v>34</v>
      </c>
      <c r="O3673" s="7">
        <v>44354</v>
      </c>
      <c r="P3673" s="7" t="s">
        <v>29</v>
      </c>
      <c r="Q3673" t="s">
        <v>24</v>
      </c>
      <c r="R3673" s="7">
        <v>45688</v>
      </c>
      <c r="S3673" s="8">
        <f t="shared" si="259"/>
        <v>32.43013698630137</v>
      </c>
      <c r="T3673" t="str">
        <f t="shared" si="258"/>
        <v>25-35</v>
      </c>
      <c r="U3673" s="7">
        <f>R3673</f>
        <v>45688</v>
      </c>
      <c r="V3673">
        <f t="shared" si="260"/>
        <v>955</v>
      </c>
    </row>
    <row r="3674" spans="1:22">
      <c r="A3674">
        <v>101103</v>
      </c>
      <c r="B3674" t="s">
        <v>17</v>
      </c>
      <c r="C3674" t="s">
        <v>18</v>
      </c>
      <c r="D3674" t="s">
        <v>19</v>
      </c>
      <c r="H3674" t="s">
        <v>19</v>
      </c>
      <c r="J3674" t="s">
        <v>30</v>
      </c>
      <c r="K3674" s="7">
        <v>34916</v>
      </c>
      <c r="L3674" t="s">
        <v>37</v>
      </c>
      <c r="M3674" t="s">
        <v>27</v>
      </c>
      <c r="N3674" t="s">
        <v>32</v>
      </c>
      <c r="O3674" s="7">
        <v>41348</v>
      </c>
      <c r="P3674" s="7">
        <v>42114</v>
      </c>
      <c r="Q3674" t="s">
        <v>36</v>
      </c>
      <c r="R3674" s="7">
        <v>45688</v>
      </c>
      <c r="S3674" s="8">
        <f t="shared" si="259"/>
        <v>29.512328767123286</v>
      </c>
      <c r="T3674" t="str">
        <f t="shared" si="258"/>
        <v>25-35</v>
      </c>
      <c r="U3674" s="7">
        <v>42114</v>
      </c>
      <c r="V3674">
        <f t="shared" si="260"/>
        <v>547</v>
      </c>
    </row>
    <row r="3675" spans="1:22">
      <c r="A3675">
        <v>166591</v>
      </c>
      <c r="B3675" t="s">
        <v>17</v>
      </c>
      <c r="C3675" t="s">
        <v>25</v>
      </c>
      <c r="D3675" t="s">
        <v>19</v>
      </c>
      <c r="H3675" t="s">
        <v>19</v>
      </c>
      <c r="J3675" t="s">
        <v>30</v>
      </c>
      <c r="K3675" s="7">
        <v>39202</v>
      </c>
      <c r="L3675" t="s">
        <v>104</v>
      </c>
      <c r="M3675" t="s">
        <v>57</v>
      </c>
      <c r="N3675" t="s">
        <v>34</v>
      </c>
      <c r="O3675" s="7">
        <v>45355</v>
      </c>
      <c r="P3675" s="7" t="s">
        <v>29</v>
      </c>
      <c r="Q3675" t="s">
        <v>24</v>
      </c>
      <c r="R3675" s="7">
        <v>45688</v>
      </c>
      <c r="S3675" s="8">
        <f t="shared" si="259"/>
        <v>17.769863013698629</v>
      </c>
      <c r="T3675" t="str">
        <f t="shared" si="258"/>
        <v>16-25</v>
      </c>
      <c r="U3675" s="7">
        <f>R3675</f>
        <v>45688</v>
      </c>
      <c r="V3675">
        <f t="shared" si="260"/>
        <v>240</v>
      </c>
    </row>
    <row r="3676" spans="1:22">
      <c r="A3676">
        <v>79352</v>
      </c>
      <c r="B3676" t="s">
        <v>17</v>
      </c>
      <c r="C3676" t="s">
        <v>18</v>
      </c>
      <c r="D3676" t="s">
        <v>19</v>
      </c>
      <c r="H3676" t="s">
        <v>19</v>
      </c>
      <c r="J3676" t="s">
        <v>20</v>
      </c>
      <c r="K3676" s="7">
        <v>23663</v>
      </c>
      <c r="L3676" t="s">
        <v>69</v>
      </c>
      <c r="M3676" t="s">
        <v>27</v>
      </c>
      <c r="N3676" t="s">
        <v>34</v>
      </c>
      <c r="O3676" s="7">
        <v>40389</v>
      </c>
      <c r="P3676" s="7">
        <v>41302</v>
      </c>
      <c r="Q3676" t="s">
        <v>36</v>
      </c>
      <c r="R3676" s="7">
        <v>45688</v>
      </c>
      <c r="S3676" s="8">
        <f t="shared" si="259"/>
        <v>60.342465753424655</v>
      </c>
      <c r="T3676" t="str">
        <f t="shared" si="258"/>
        <v>55-65</v>
      </c>
      <c r="U3676" s="7">
        <v>41302</v>
      </c>
      <c r="V3676">
        <f t="shared" si="260"/>
        <v>652</v>
      </c>
    </row>
    <row r="3677" spans="1:22">
      <c r="A3677">
        <v>165435</v>
      </c>
      <c r="B3677" t="s">
        <v>17</v>
      </c>
      <c r="C3677" t="s">
        <v>25</v>
      </c>
      <c r="D3677" t="s">
        <v>19</v>
      </c>
      <c r="H3677" t="s">
        <v>19</v>
      </c>
      <c r="J3677" t="s">
        <v>30</v>
      </c>
      <c r="K3677" s="7">
        <v>39951</v>
      </c>
      <c r="L3677" t="s">
        <v>102</v>
      </c>
      <c r="M3677" t="s">
        <v>22</v>
      </c>
      <c r="N3677" t="s">
        <v>34</v>
      </c>
      <c r="O3677" s="7">
        <v>45308</v>
      </c>
      <c r="P3677" s="7" t="s">
        <v>29</v>
      </c>
      <c r="Q3677" t="s">
        <v>24</v>
      </c>
      <c r="R3677" s="7">
        <v>45688</v>
      </c>
      <c r="S3677" s="8">
        <f t="shared" si="259"/>
        <v>15.717808219178082</v>
      </c>
      <c r="T3677" t="str">
        <f t="shared" si="258"/>
        <v/>
      </c>
      <c r="U3677" s="7">
        <f>R3677</f>
        <v>45688</v>
      </c>
      <c r="V3677">
        <f t="shared" si="260"/>
        <v>273</v>
      </c>
    </row>
    <row r="3678" spans="1:22">
      <c r="A3678">
        <v>105031</v>
      </c>
      <c r="B3678" t="s">
        <v>17</v>
      </c>
      <c r="C3678" t="s">
        <v>18</v>
      </c>
      <c r="D3678" t="s">
        <v>19</v>
      </c>
      <c r="H3678" t="s">
        <v>19</v>
      </c>
      <c r="J3678" t="s">
        <v>20</v>
      </c>
      <c r="K3678" s="7">
        <v>32124</v>
      </c>
      <c r="L3678" t="s">
        <v>128</v>
      </c>
      <c r="M3678" t="s">
        <v>22</v>
      </c>
      <c r="N3678" t="s">
        <v>32</v>
      </c>
      <c r="O3678" s="7">
        <v>41456</v>
      </c>
      <c r="P3678" s="7">
        <v>42835</v>
      </c>
      <c r="Q3678" t="s">
        <v>24</v>
      </c>
      <c r="R3678" s="7">
        <v>45688</v>
      </c>
      <c r="S3678" s="8">
        <f t="shared" si="259"/>
        <v>37.161643835616438</v>
      </c>
      <c r="T3678" t="str">
        <f t="shared" si="258"/>
        <v>35-45</v>
      </c>
      <c r="U3678" s="7">
        <v>42835</v>
      </c>
      <c r="V3678">
        <f t="shared" si="260"/>
        <v>986</v>
      </c>
    </row>
    <row r="3679" spans="1:22">
      <c r="A3679">
        <v>95215</v>
      </c>
      <c r="B3679" t="s">
        <v>17</v>
      </c>
      <c r="C3679" t="s">
        <v>18</v>
      </c>
      <c r="D3679" t="s">
        <v>19</v>
      </c>
      <c r="H3679" t="s">
        <v>19</v>
      </c>
      <c r="J3679" t="s">
        <v>20</v>
      </c>
      <c r="K3679" s="7">
        <v>34615</v>
      </c>
      <c r="L3679" t="s">
        <v>37</v>
      </c>
      <c r="M3679" t="s">
        <v>27</v>
      </c>
      <c r="N3679" t="s">
        <v>34</v>
      </c>
      <c r="O3679" s="7">
        <v>41244</v>
      </c>
      <c r="P3679" s="7">
        <v>42150</v>
      </c>
      <c r="Q3679" t="s">
        <v>55</v>
      </c>
      <c r="R3679" s="7">
        <v>45688</v>
      </c>
      <c r="S3679" s="8">
        <f t="shared" si="259"/>
        <v>30.336986301369862</v>
      </c>
      <c r="T3679" t="str">
        <f t="shared" si="258"/>
        <v>25-35</v>
      </c>
      <c r="U3679" s="7">
        <v>42150</v>
      </c>
      <c r="V3679">
        <f t="shared" si="260"/>
        <v>647</v>
      </c>
    </row>
    <row r="3680" spans="1:22">
      <c r="A3680">
        <v>118599</v>
      </c>
      <c r="B3680" t="s">
        <v>17</v>
      </c>
      <c r="C3680" t="s">
        <v>18</v>
      </c>
      <c r="D3680" t="s">
        <v>19</v>
      </c>
      <c r="H3680" t="s">
        <v>19</v>
      </c>
      <c r="J3680" t="s">
        <v>30</v>
      </c>
      <c r="L3680" t="s">
        <v>74</v>
      </c>
      <c r="M3680" t="s">
        <v>22</v>
      </c>
      <c r="N3680" t="s">
        <v>32</v>
      </c>
      <c r="O3680" s="7">
        <v>42618</v>
      </c>
      <c r="P3680" s="7">
        <v>43488</v>
      </c>
      <c r="Q3680" t="s">
        <v>24</v>
      </c>
      <c r="R3680" s="7">
        <v>45688</v>
      </c>
      <c r="S3680" s="8">
        <f t="shared" si="259"/>
        <v>125.17260273972603</v>
      </c>
      <c r="T3680" t="str">
        <f t="shared" si="258"/>
        <v>65+</v>
      </c>
      <c r="U3680" s="7">
        <v>43488</v>
      </c>
      <c r="V3680">
        <f t="shared" si="260"/>
        <v>623</v>
      </c>
    </row>
    <row r="3681" spans="1:22">
      <c r="A3681">
        <v>94197</v>
      </c>
      <c r="B3681" t="s">
        <v>17</v>
      </c>
      <c r="C3681" t="s">
        <v>18</v>
      </c>
      <c r="D3681" t="s">
        <v>19</v>
      </c>
      <c r="H3681" t="s">
        <v>19</v>
      </c>
      <c r="J3681" t="s">
        <v>20</v>
      </c>
      <c r="K3681" s="7">
        <v>23064</v>
      </c>
      <c r="L3681" t="s">
        <v>65</v>
      </c>
      <c r="M3681" t="s">
        <v>27</v>
      </c>
      <c r="N3681" t="s">
        <v>34</v>
      </c>
      <c r="O3681" s="7">
        <v>41141</v>
      </c>
      <c r="P3681" s="7">
        <v>41141</v>
      </c>
      <c r="Q3681" t="s">
        <v>36</v>
      </c>
      <c r="R3681" s="7">
        <v>45688</v>
      </c>
      <c r="S3681" s="8">
        <f t="shared" si="259"/>
        <v>61.983561643835614</v>
      </c>
      <c r="T3681" t="str">
        <f t="shared" si="258"/>
        <v>55-65</v>
      </c>
      <c r="U3681" s="7">
        <v>41141</v>
      </c>
      <c r="V3681">
        <f t="shared" si="260"/>
        <v>1</v>
      </c>
    </row>
    <row r="3682" spans="1:22">
      <c r="A3682">
        <v>164739</v>
      </c>
      <c r="B3682" t="s">
        <v>17</v>
      </c>
      <c r="C3682" t="s">
        <v>18</v>
      </c>
      <c r="D3682" t="s">
        <v>19</v>
      </c>
      <c r="H3682" t="s">
        <v>19</v>
      </c>
      <c r="J3682" t="s">
        <v>20</v>
      </c>
      <c r="K3682" s="7">
        <v>39309</v>
      </c>
      <c r="L3682" t="s">
        <v>37</v>
      </c>
      <c r="M3682" t="s">
        <v>27</v>
      </c>
      <c r="N3682" t="s">
        <v>40</v>
      </c>
      <c r="O3682" s="7" t="s">
        <v>36</v>
      </c>
      <c r="P3682" s="7" t="s">
        <v>36</v>
      </c>
      <c r="Q3682" t="s">
        <v>36</v>
      </c>
      <c r="R3682" s="7">
        <v>45688</v>
      </c>
      <c r="S3682" s="8">
        <f t="shared" si="259"/>
        <v>17.476712328767125</v>
      </c>
      <c r="T3682" t="str">
        <f t="shared" si="258"/>
        <v>16-25</v>
      </c>
      <c r="U3682" s="7" t="s">
        <v>36</v>
      </c>
      <c r="V3682" t="str">
        <f t="shared" si="260"/>
        <v/>
      </c>
    </row>
    <row r="3683" spans="1:22">
      <c r="A3683">
        <v>33591</v>
      </c>
      <c r="B3683" t="s">
        <v>17</v>
      </c>
      <c r="C3683" t="s">
        <v>18</v>
      </c>
      <c r="D3683" t="s">
        <v>19</v>
      </c>
      <c r="H3683" t="s">
        <v>19</v>
      </c>
      <c r="J3683" t="s">
        <v>20</v>
      </c>
      <c r="L3683" t="s">
        <v>26</v>
      </c>
      <c r="M3683" t="s">
        <v>27</v>
      </c>
      <c r="N3683" t="s">
        <v>32</v>
      </c>
      <c r="O3683" s="7">
        <v>1</v>
      </c>
      <c r="P3683" s="7">
        <v>1</v>
      </c>
      <c r="Q3683" t="s">
        <v>36</v>
      </c>
      <c r="R3683" s="7">
        <v>45688</v>
      </c>
      <c r="S3683" s="8">
        <f t="shared" si="259"/>
        <v>125.17260273972603</v>
      </c>
      <c r="T3683" t="str">
        <f t="shared" si="258"/>
        <v>65+</v>
      </c>
      <c r="U3683" s="7">
        <v>1</v>
      </c>
    </row>
    <row r="3684" spans="1:22">
      <c r="A3684">
        <v>114351</v>
      </c>
      <c r="B3684" t="s">
        <v>17</v>
      </c>
      <c r="C3684" t="s">
        <v>18</v>
      </c>
      <c r="D3684" t="s">
        <v>19</v>
      </c>
      <c r="H3684" t="s">
        <v>19</v>
      </c>
      <c r="J3684" t="s">
        <v>20</v>
      </c>
      <c r="K3684" s="7">
        <v>11999</v>
      </c>
      <c r="L3684" t="s">
        <v>67</v>
      </c>
      <c r="M3684" t="s">
        <v>22</v>
      </c>
      <c r="N3684" t="s">
        <v>34</v>
      </c>
      <c r="O3684" s="7" t="s">
        <v>36</v>
      </c>
      <c r="P3684" s="7" t="s">
        <v>36</v>
      </c>
      <c r="Q3684" t="s">
        <v>24</v>
      </c>
      <c r="R3684" s="7">
        <v>45688</v>
      </c>
      <c r="S3684" s="8">
        <f t="shared" si="259"/>
        <v>92.298630136986304</v>
      </c>
      <c r="T3684" t="str">
        <f t="shared" si="258"/>
        <v>65+</v>
      </c>
      <c r="U3684" s="7" t="s">
        <v>36</v>
      </c>
      <c r="V3684" t="str">
        <f t="shared" si="260"/>
        <v/>
      </c>
    </row>
    <row r="3685" spans="1:22">
      <c r="A3685">
        <v>80871</v>
      </c>
      <c r="B3685" t="s">
        <v>17</v>
      </c>
      <c r="C3685" t="s">
        <v>18</v>
      </c>
      <c r="D3685" t="s">
        <v>19</v>
      </c>
      <c r="H3685" t="s">
        <v>19</v>
      </c>
      <c r="J3685" t="s">
        <v>20</v>
      </c>
      <c r="K3685" s="7">
        <v>12679</v>
      </c>
      <c r="L3685" t="s">
        <v>26</v>
      </c>
      <c r="M3685" t="s">
        <v>27</v>
      </c>
      <c r="N3685" t="s">
        <v>34</v>
      </c>
      <c r="O3685" s="7">
        <v>35622</v>
      </c>
      <c r="P3685" s="7">
        <v>41380</v>
      </c>
      <c r="Q3685" t="s">
        <v>36</v>
      </c>
      <c r="R3685" s="7">
        <v>45688</v>
      </c>
      <c r="S3685" s="8">
        <f t="shared" si="259"/>
        <v>90.435616438356163</v>
      </c>
      <c r="T3685" t="str">
        <f t="shared" si="258"/>
        <v>65+</v>
      </c>
      <c r="U3685" s="7">
        <v>41380</v>
      </c>
      <c r="V3685">
        <f t="shared" si="260"/>
        <v>4113</v>
      </c>
    </row>
    <row r="3686" spans="1:22">
      <c r="A3686">
        <v>94685</v>
      </c>
      <c r="B3686" t="s">
        <v>17</v>
      </c>
      <c r="C3686" t="s">
        <v>18</v>
      </c>
      <c r="D3686" t="s">
        <v>19</v>
      </c>
      <c r="H3686" t="s">
        <v>19</v>
      </c>
      <c r="J3686" t="s">
        <v>20</v>
      </c>
      <c r="K3686" s="7">
        <v>34239</v>
      </c>
      <c r="L3686" t="s">
        <v>96</v>
      </c>
      <c r="M3686" t="s">
        <v>22</v>
      </c>
      <c r="N3686" t="s">
        <v>34</v>
      </c>
      <c r="O3686" s="7">
        <v>41048</v>
      </c>
      <c r="P3686" s="7">
        <v>41122</v>
      </c>
      <c r="Q3686" t="s">
        <v>36</v>
      </c>
      <c r="R3686" s="7">
        <v>45688</v>
      </c>
      <c r="S3686" s="8">
        <f t="shared" si="259"/>
        <v>31.367123287671234</v>
      </c>
      <c r="T3686" t="str">
        <f t="shared" si="258"/>
        <v>25-35</v>
      </c>
      <c r="U3686" s="7">
        <v>41122</v>
      </c>
      <c r="V3686">
        <f t="shared" si="260"/>
        <v>53</v>
      </c>
    </row>
    <row r="3687" spans="1:22">
      <c r="A3687">
        <v>159772</v>
      </c>
      <c r="B3687" t="s">
        <v>17</v>
      </c>
      <c r="C3687" t="s">
        <v>18</v>
      </c>
      <c r="D3687" t="s">
        <v>19</v>
      </c>
      <c r="H3687" t="s">
        <v>19</v>
      </c>
      <c r="J3687" t="s">
        <v>20</v>
      </c>
      <c r="K3687" s="7">
        <v>39821</v>
      </c>
      <c r="L3687" t="s">
        <v>70</v>
      </c>
      <c r="M3687" t="s">
        <v>22</v>
      </c>
      <c r="N3687" t="s">
        <v>34</v>
      </c>
      <c r="O3687" s="7">
        <v>44961</v>
      </c>
      <c r="P3687" s="7">
        <v>45038</v>
      </c>
      <c r="Q3687" t="s">
        <v>24</v>
      </c>
      <c r="R3687" s="7">
        <v>45688</v>
      </c>
      <c r="S3687" s="8">
        <f t="shared" si="259"/>
        <v>16.073972602739726</v>
      </c>
      <c r="T3687" t="str">
        <f t="shared" si="258"/>
        <v>16-25</v>
      </c>
      <c r="U3687" s="7">
        <v>45038</v>
      </c>
      <c r="V3687">
        <f t="shared" si="260"/>
        <v>55</v>
      </c>
    </row>
    <row r="3688" spans="1:22">
      <c r="A3688">
        <v>110667</v>
      </c>
      <c r="B3688" t="s">
        <v>17</v>
      </c>
      <c r="C3688" t="s">
        <v>18</v>
      </c>
      <c r="D3688" t="s">
        <v>19</v>
      </c>
      <c r="H3688" t="s">
        <v>19</v>
      </c>
      <c r="J3688" t="s">
        <v>30</v>
      </c>
      <c r="K3688" s="7">
        <v>36109</v>
      </c>
      <c r="L3688" t="s">
        <v>74</v>
      </c>
      <c r="M3688" t="s">
        <v>22</v>
      </c>
      <c r="N3688" t="s">
        <v>32</v>
      </c>
      <c r="O3688" s="7">
        <v>42014</v>
      </c>
      <c r="P3688" s="7">
        <v>42844</v>
      </c>
      <c r="Q3688" t="s">
        <v>24</v>
      </c>
      <c r="R3688" s="7">
        <v>45688</v>
      </c>
      <c r="S3688" s="8">
        <f t="shared" si="259"/>
        <v>26.243835616438357</v>
      </c>
      <c r="T3688" t="str">
        <f t="shared" si="258"/>
        <v>25-35</v>
      </c>
      <c r="U3688" s="7">
        <v>42844</v>
      </c>
      <c r="V3688">
        <f t="shared" si="260"/>
        <v>593</v>
      </c>
    </row>
    <row r="3689" spans="1:22">
      <c r="A3689">
        <v>52286</v>
      </c>
      <c r="B3689" t="s">
        <v>17</v>
      </c>
      <c r="C3689" t="s">
        <v>18</v>
      </c>
      <c r="D3689" t="s">
        <v>19</v>
      </c>
      <c r="H3689" t="s">
        <v>19</v>
      </c>
      <c r="J3689" t="s">
        <v>20</v>
      </c>
      <c r="K3689" s="7">
        <v>24247</v>
      </c>
      <c r="L3689" t="s">
        <v>26</v>
      </c>
      <c r="M3689" t="s">
        <v>27</v>
      </c>
      <c r="N3689" t="s">
        <v>34</v>
      </c>
      <c r="O3689" s="7">
        <v>41754</v>
      </c>
      <c r="P3689" s="7">
        <v>41754</v>
      </c>
      <c r="Q3689" t="s">
        <v>36</v>
      </c>
      <c r="R3689" s="7">
        <v>45688</v>
      </c>
      <c r="S3689" s="8">
        <f t="shared" si="259"/>
        <v>58.742465753424661</v>
      </c>
      <c r="T3689" t="str">
        <f t="shared" si="258"/>
        <v>55-65</v>
      </c>
      <c r="U3689" s="7">
        <v>41754</v>
      </c>
      <c r="V3689">
        <f t="shared" si="260"/>
        <v>1</v>
      </c>
    </row>
    <row r="3690" spans="1:22">
      <c r="A3690">
        <v>52191</v>
      </c>
      <c r="B3690" t="s">
        <v>17</v>
      </c>
      <c r="C3690" t="s">
        <v>18</v>
      </c>
      <c r="D3690" t="s">
        <v>19</v>
      </c>
      <c r="H3690" t="s">
        <v>19</v>
      </c>
      <c r="J3690" t="s">
        <v>20</v>
      </c>
      <c r="K3690" s="7">
        <v>18400</v>
      </c>
      <c r="L3690" t="s">
        <v>35</v>
      </c>
      <c r="M3690" t="s">
        <v>27</v>
      </c>
      <c r="N3690" t="s">
        <v>34</v>
      </c>
      <c r="O3690" s="7">
        <v>39925</v>
      </c>
      <c r="P3690" s="7">
        <v>44439</v>
      </c>
      <c r="Q3690" t="s">
        <v>24</v>
      </c>
      <c r="R3690" s="7">
        <v>45688</v>
      </c>
      <c r="S3690" s="8">
        <f t="shared" si="259"/>
        <v>74.761643835616439</v>
      </c>
      <c r="T3690" t="str">
        <f t="shared" si="258"/>
        <v>65+</v>
      </c>
      <c r="U3690" s="7">
        <v>44439</v>
      </c>
      <c r="V3690">
        <f t="shared" si="260"/>
        <v>3225</v>
      </c>
    </row>
    <row r="3691" spans="1:22">
      <c r="A3691">
        <v>112753</v>
      </c>
      <c r="B3691" t="s">
        <v>17</v>
      </c>
      <c r="C3691" t="s">
        <v>18</v>
      </c>
      <c r="D3691" t="s">
        <v>19</v>
      </c>
      <c r="H3691" t="s">
        <v>19</v>
      </c>
      <c r="J3691" t="s">
        <v>20</v>
      </c>
      <c r="K3691" s="7">
        <v>15548</v>
      </c>
      <c r="L3691" t="s">
        <v>65</v>
      </c>
      <c r="M3691" t="s">
        <v>27</v>
      </c>
      <c r="N3691" t="s">
        <v>34</v>
      </c>
      <c r="O3691" s="7">
        <v>42185</v>
      </c>
      <c r="P3691" s="7">
        <v>44951</v>
      </c>
      <c r="Q3691" t="s">
        <v>24</v>
      </c>
      <c r="R3691" s="7">
        <v>45688</v>
      </c>
      <c r="S3691" s="8">
        <f t="shared" si="259"/>
        <v>82.575342465753423</v>
      </c>
      <c r="T3691" t="str">
        <f t="shared" si="258"/>
        <v>65+</v>
      </c>
      <c r="U3691" s="7">
        <v>44951</v>
      </c>
      <c r="V3691">
        <f t="shared" si="260"/>
        <v>1977</v>
      </c>
    </row>
    <row r="3692" spans="1:22">
      <c r="A3692">
        <v>106303</v>
      </c>
      <c r="B3692" t="s">
        <v>17</v>
      </c>
      <c r="C3692" t="s">
        <v>25</v>
      </c>
      <c r="D3692" t="s">
        <v>19</v>
      </c>
      <c r="H3692" t="s">
        <v>19</v>
      </c>
      <c r="J3692" t="s">
        <v>20</v>
      </c>
      <c r="K3692" s="7">
        <v>19428</v>
      </c>
      <c r="L3692" t="s">
        <v>163</v>
      </c>
      <c r="M3692" t="s">
        <v>57</v>
      </c>
      <c r="N3692" t="s">
        <v>32</v>
      </c>
      <c r="O3692" s="7">
        <v>41614</v>
      </c>
      <c r="P3692" s="7" t="s">
        <v>29</v>
      </c>
      <c r="Q3692" t="s">
        <v>24</v>
      </c>
      <c r="R3692" s="7">
        <v>45688</v>
      </c>
      <c r="S3692" s="8">
        <f t="shared" si="259"/>
        <v>71.945205479452056</v>
      </c>
      <c r="T3692" t="str">
        <f t="shared" si="258"/>
        <v>65+</v>
      </c>
      <c r="U3692" s="7">
        <f>R3692</f>
        <v>45688</v>
      </c>
      <c r="V3692">
        <f t="shared" si="260"/>
        <v>2911</v>
      </c>
    </row>
    <row r="3693" spans="1:22">
      <c r="A3693">
        <v>94273</v>
      </c>
      <c r="B3693" t="s">
        <v>17</v>
      </c>
      <c r="C3693" t="s">
        <v>18</v>
      </c>
      <c r="D3693" t="s">
        <v>19</v>
      </c>
      <c r="H3693" t="s">
        <v>19</v>
      </c>
      <c r="J3693" t="s">
        <v>20</v>
      </c>
      <c r="K3693" s="7">
        <v>34507</v>
      </c>
      <c r="L3693" t="s">
        <v>67</v>
      </c>
      <c r="M3693" t="s">
        <v>22</v>
      </c>
      <c r="N3693" t="s">
        <v>34</v>
      </c>
      <c r="O3693" s="7">
        <v>41096</v>
      </c>
      <c r="P3693" s="7">
        <v>42674</v>
      </c>
      <c r="Q3693" t="s">
        <v>55</v>
      </c>
      <c r="R3693" s="7">
        <v>45688</v>
      </c>
      <c r="S3693" s="8">
        <f t="shared" si="259"/>
        <v>30.632876712328766</v>
      </c>
      <c r="T3693" t="str">
        <f t="shared" si="258"/>
        <v>25-35</v>
      </c>
      <c r="U3693" s="7">
        <v>42674</v>
      </c>
      <c r="V3693">
        <f t="shared" si="260"/>
        <v>1127</v>
      </c>
    </row>
    <row r="3694" spans="1:22">
      <c r="A3694">
        <v>129923</v>
      </c>
      <c r="B3694" t="s">
        <v>17</v>
      </c>
      <c r="C3694" t="s">
        <v>18</v>
      </c>
      <c r="D3694" t="s">
        <v>19</v>
      </c>
      <c r="H3694" t="s">
        <v>19</v>
      </c>
      <c r="J3694" t="s">
        <v>30</v>
      </c>
      <c r="K3694" s="7">
        <v>30223</v>
      </c>
      <c r="L3694" t="s">
        <v>95</v>
      </c>
      <c r="M3694" t="s">
        <v>22</v>
      </c>
      <c r="N3694" t="s">
        <v>34</v>
      </c>
      <c r="O3694" s="7">
        <v>42511</v>
      </c>
      <c r="P3694" s="7">
        <v>44581</v>
      </c>
      <c r="Q3694" t="s">
        <v>55</v>
      </c>
      <c r="R3694" s="7">
        <v>45688</v>
      </c>
      <c r="S3694" s="8">
        <f t="shared" si="259"/>
        <v>42.369863013698627</v>
      </c>
      <c r="T3694" t="str">
        <f t="shared" si="258"/>
        <v>35-45</v>
      </c>
      <c r="U3694" s="7">
        <v>44581</v>
      </c>
      <c r="V3694">
        <f t="shared" si="260"/>
        <v>1479</v>
      </c>
    </row>
    <row r="3695" spans="1:22">
      <c r="A3695">
        <v>53714</v>
      </c>
      <c r="B3695" t="s">
        <v>17</v>
      </c>
      <c r="C3695" t="s">
        <v>18</v>
      </c>
      <c r="D3695" t="s">
        <v>19</v>
      </c>
      <c r="H3695" t="s">
        <v>19</v>
      </c>
      <c r="J3695" t="s">
        <v>30</v>
      </c>
      <c r="K3695" s="7">
        <v>13678</v>
      </c>
      <c r="L3695" t="s">
        <v>54</v>
      </c>
      <c r="M3695" t="s">
        <v>27</v>
      </c>
      <c r="N3695" t="s">
        <v>34</v>
      </c>
      <c r="O3695" s="7">
        <v>39848</v>
      </c>
      <c r="P3695" s="7">
        <v>40823</v>
      </c>
      <c r="Q3695" t="s">
        <v>36</v>
      </c>
      <c r="R3695" s="7">
        <v>45688</v>
      </c>
      <c r="S3695" s="8">
        <f t="shared" si="259"/>
        <v>87.698630136986296</v>
      </c>
      <c r="T3695" t="str">
        <f t="shared" si="258"/>
        <v>65+</v>
      </c>
      <c r="U3695" s="7">
        <v>40823</v>
      </c>
      <c r="V3695">
        <f t="shared" si="260"/>
        <v>698</v>
      </c>
    </row>
    <row r="3696" spans="1:22">
      <c r="A3696">
        <v>80673</v>
      </c>
      <c r="B3696" t="s">
        <v>17</v>
      </c>
      <c r="C3696" t="s">
        <v>18</v>
      </c>
      <c r="D3696" t="s">
        <v>19</v>
      </c>
      <c r="H3696" t="s">
        <v>19</v>
      </c>
      <c r="J3696" t="s">
        <v>20</v>
      </c>
      <c r="L3696" t="s">
        <v>37</v>
      </c>
      <c r="M3696" t="s">
        <v>27</v>
      </c>
      <c r="N3696" t="s">
        <v>32</v>
      </c>
      <c r="O3696" s="7">
        <v>1</v>
      </c>
      <c r="P3696" s="7">
        <v>1</v>
      </c>
      <c r="Q3696" t="s">
        <v>36</v>
      </c>
      <c r="R3696" s="7">
        <v>45688</v>
      </c>
      <c r="S3696" s="8">
        <f t="shared" si="259"/>
        <v>125.17260273972603</v>
      </c>
      <c r="T3696" t="str">
        <f t="shared" si="258"/>
        <v>65+</v>
      </c>
      <c r="U3696" s="7">
        <v>1</v>
      </c>
    </row>
    <row r="3697" spans="1:22">
      <c r="A3697">
        <v>115735</v>
      </c>
      <c r="B3697" t="s">
        <v>17</v>
      </c>
      <c r="C3697" t="s">
        <v>18</v>
      </c>
      <c r="D3697" t="s">
        <v>19</v>
      </c>
      <c r="H3697" t="s">
        <v>19</v>
      </c>
      <c r="J3697" t="s">
        <v>20</v>
      </c>
      <c r="K3697" s="7">
        <v>19378</v>
      </c>
      <c r="L3697" t="s">
        <v>79</v>
      </c>
      <c r="M3697" t="s">
        <v>22</v>
      </c>
      <c r="N3697" t="s">
        <v>34</v>
      </c>
      <c r="O3697" s="7" t="s">
        <v>36</v>
      </c>
      <c r="P3697" s="7" t="s">
        <v>36</v>
      </c>
      <c r="Q3697" t="s">
        <v>24</v>
      </c>
      <c r="R3697" s="7">
        <v>45688</v>
      </c>
      <c r="S3697" s="8">
        <f t="shared" si="259"/>
        <v>72.082191780821915</v>
      </c>
      <c r="T3697" t="str">
        <f t="shared" si="258"/>
        <v>65+</v>
      </c>
      <c r="U3697" s="7" t="s">
        <v>36</v>
      </c>
      <c r="V3697" t="str">
        <f t="shared" si="260"/>
        <v/>
      </c>
    </row>
    <row r="3698" spans="1:22">
      <c r="A3698">
        <v>40679</v>
      </c>
      <c r="B3698" t="s">
        <v>17</v>
      </c>
      <c r="C3698" t="s">
        <v>18</v>
      </c>
      <c r="D3698" t="s">
        <v>19</v>
      </c>
      <c r="G3698" t="s">
        <v>145</v>
      </c>
      <c r="H3698" t="s">
        <v>19</v>
      </c>
      <c r="J3698" t="s">
        <v>20</v>
      </c>
      <c r="L3698" t="s">
        <v>100</v>
      </c>
      <c r="M3698" t="s">
        <v>27</v>
      </c>
      <c r="N3698" t="s">
        <v>32</v>
      </c>
      <c r="O3698" s="7">
        <v>1</v>
      </c>
      <c r="P3698" s="7">
        <v>1</v>
      </c>
      <c r="Q3698" t="s">
        <v>36</v>
      </c>
      <c r="R3698" s="7">
        <v>45688</v>
      </c>
      <c r="S3698" s="8">
        <f t="shared" si="259"/>
        <v>125.17260273972603</v>
      </c>
      <c r="T3698" t="str">
        <f t="shared" si="258"/>
        <v>65+</v>
      </c>
      <c r="U3698" s="7">
        <v>1</v>
      </c>
    </row>
    <row r="3699" spans="1:22">
      <c r="A3699">
        <v>151378</v>
      </c>
      <c r="B3699" t="s">
        <v>17</v>
      </c>
      <c r="C3699" t="s">
        <v>18</v>
      </c>
      <c r="D3699" t="s">
        <v>19</v>
      </c>
      <c r="H3699" t="s">
        <v>19</v>
      </c>
      <c r="J3699" t="s">
        <v>20</v>
      </c>
      <c r="K3699" s="7">
        <v>38089</v>
      </c>
      <c r="L3699" t="s">
        <v>35</v>
      </c>
      <c r="M3699" t="s">
        <v>27</v>
      </c>
      <c r="N3699" t="s">
        <v>28</v>
      </c>
      <c r="O3699" s="7" t="s">
        <v>36</v>
      </c>
      <c r="P3699" s="7" t="s">
        <v>36</v>
      </c>
      <c r="Q3699" t="s">
        <v>36</v>
      </c>
      <c r="R3699" s="7">
        <v>45688</v>
      </c>
      <c r="S3699" s="8">
        <f t="shared" si="259"/>
        <v>20.81917808219178</v>
      </c>
      <c r="T3699" t="str">
        <f t="shared" si="258"/>
        <v>16-25</v>
      </c>
      <c r="U3699" s="7" t="s">
        <v>36</v>
      </c>
      <c r="V3699" t="str">
        <f t="shared" si="260"/>
        <v/>
      </c>
    </row>
    <row r="3700" spans="1:22">
      <c r="A3700">
        <v>154687</v>
      </c>
      <c r="B3700" t="s">
        <v>17</v>
      </c>
      <c r="C3700" t="s">
        <v>18</v>
      </c>
      <c r="D3700" t="s">
        <v>19</v>
      </c>
      <c r="H3700" t="s">
        <v>19</v>
      </c>
      <c r="J3700" t="s">
        <v>30</v>
      </c>
      <c r="K3700" s="7">
        <v>39239</v>
      </c>
      <c r="L3700" t="s">
        <v>37</v>
      </c>
      <c r="M3700" t="s">
        <v>27</v>
      </c>
      <c r="N3700" t="s">
        <v>28</v>
      </c>
      <c r="O3700" s="7" t="s">
        <v>36</v>
      </c>
      <c r="P3700" s="7" t="s">
        <v>36</v>
      </c>
      <c r="Q3700" t="s">
        <v>36</v>
      </c>
      <c r="R3700" s="7">
        <v>45688</v>
      </c>
      <c r="S3700" s="8">
        <f t="shared" si="259"/>
        <v>17.668493150684931</v>
      </c>
      <c r="T3700" t="str">
        <f t="shared" si="258"/>
        <v>16-25</v>
      </c>
      <c r="U3700" s="7" t="s">
        <v>36</v>
      </c>
      <c r="V3700" t="str">
        <f t="shared" si="260"/>
        <v/>
      </c>
    </row>
    <row r="3701" spans="1:22">
      <c r="A3701">
        <v>159150</v>
      </c>
      <c r="B3701" t="s">
        <v>17</v>
      </c>
      <c r="C3701" t="s">
        <v>18</v>
      </c>
      <c r="D3701" t="s">
        <v>19</v>
      </c>
      <c r="H3701" t="s">
        <v>19</v>
      </c>
      <c r="J3701" t="s">
        <v>20</v>
      </c>
      <c r="K3701" s="7">
        <v>35805</v>
      </c>
      <c r="L3701" t="s">
        <v>48</v>
      </c>
      <c r="M3701" t="s">
        <v>27</v>
      </c>
      <c r="N3701" t="s">
        <v>28</v>
      </c>
      <c r="O3701" s="7" t="s">
        <v>36</v>
      </c>
      <c r="P3701" s="7" t="s">
        <v>36</v>
      </c>
      <c r="Q3701" t="s">
        <v>36</v>
      </c>
      <c r="R3701" s="7">
        <v>45688</v>
      </c>
      <c r="S3701" s="8">
        <f t="shared" si="259"/>
        <v>27.076712328767123</v>
      </c>
      <c r="T3701" t="str">
        <f t="shared" si="258"/>
        <v>25-35</v>
      </c>
      <c r="U3701" s="7" t="s">
        <v>36</v>
      </c>
      <c r="V3701" t="str">
        <f t="shared" si="260"/>
        <v/>
      </c>
    </row>
    <row r="3702" spans="1:22">
      <c r="A3702">
        <v>95307</v>
      </c>
      <c r="B3702" t="s">
        <v>17</v>
      </c>
      <c r="C3702" t="s">
        <v>18</v>
      </c>
      <c r="D3702" t="s">
        <v>19</v>
      </c>
      <c r="H3702" t="s">
        <v>19</v>
      </c>
      <c r="J3702" t="s">
        <v>20</v>
      </c>
      <c r="L3702" t="s">
        <v>26</v>
      </c>
      <c r="M3702" t="s">
        <v>27</v>
      </c>
      <c r="N3702" t="s">
        <v>34</v>
      </c>
      <c r="O3702" s="7">
        <v>41169</v>
      </c>
      <c r="P3702" s="7">
        <v>41169</v>
      </c>
      <c r="Q3702" t="s">
        <v>36</v>
      </c>
      <c r="R3702" s="7">
        <v>45688</v>
      </c>
      <c r="S3702" s="8">
        <f t="shared" si="259"/>
        <v>125.17260273972603</v>
      </c>
      <c r="T3702" t="str">
        <f t="shared" si="258"/>
        <v>65+</v>
      </c>
      <c r="U3702" s="7">
        <v>41169</v>
      </c>
      <c r="V3702">
        <f t="shared" si="260"/>
        <v>1</v>
      </c>
    </row>
    <row r="3703" spans="1:22">
      <c r="A3703">
        <v>156723</v>
      </c>
      <c r="B3703" t="s">
        <v>17</v>
      </c>
      <c r="C3703" t="s">
        <v>18</v>
      </c>
      <c r="D3703" t="s">
        <v>19</v>
      </c>
      <c r="H3703" t="s">
        <v>19</v>
      </c>
      <c r="J3703" t="s">
        <v>20</v>
      </c>
      <c r="K3703" s="7">
        <v>38772</v>
      </c>
      <c r="L3703" t="s">
        <v>59</v>
      </c>
      <c r="M3703" t="s">
        <v>27</v>
      </c>
      <c r="N3703" t="s">
        <v>34</v>
      </c>
      <c r="O3703" s="7">
        <v>44763</v>
      </c>
      <c r="P3703" s="7">
        <v>44951</v>
      </c>
      <c r="Q3703" t="s">
        <v>24</v>
      </c>
      <c r="R3703" s="7">
        <v>45688</v>
      </c>
      <c r="S3703" s="8">
        <f t="shared" si="259"/>
        <v>18.947945205479453</v>
      </c>
      <c r="T3703" t="str">
        <f t="shared" si="258"/>
        <v>16-25</v>
      </c>
      <c r="U3703" s="7">
        <v>44951</v>
      </c>
      <c r="V3703">
        <f t="shared" si="260"/>
        <v>135</v>
      </c>
    </row>
    <row r="3704" spans="1:22">
      <c r="A3704">
        <v>81262</v>
      </c>
      <c r="B3704" t="s">
        <v>17</v>
      </c>
      <c r="C3704" t="s">
        <v>18</v>
      </c>
      <c r="D3704" t="s">
        <v>19</v>
      </c>
      <c r="H3704" t="s">
        <v>19</v>
      </c>
      <c r="J3704" t="s">
        <v>20</v>
      </c>
      <c r="K3704" s="7">
        <v>34306</v>
      </c>
      <c r="L3704" t="s">
        <v>26</v>
      </c>
      <c r="M3704" t="s">
        <v>27</v>
      </c>
      <c r="N3704" t="s">
        <v>32</v>
      </c>
      <c r="O3704" s="7">
        <v>40644</v>
      </c>
      <c r="P3704" s="7">
        <v>41073</v>
      </c>
      <c r="Q3704" t="s">
        <v>36</v>
      </c>
      <c r="R3704" s="7">
        <v>45688</v>
      </c>
      <c r="S3704" s="8">
        <f t="shared" si="259"/>
        <v>31.183561643835617</v>
      </c>
      <c r="T3704" t="str">
        <f t="shared" si="258"/>
        <v>25-35</v>
      </c>
      <c r="U3704" s="7">
        <v>41073</v>
      </c>
      <c r="V3704">
        <f t="shared" si="260"/>
        <v>308</v>
      </c>
    </row>
    <row r="3705" spans="1:22">
      <c r="A3705">
        <v>146914</v>
      </c>
      <c r="B3705" t="s">
        <v>17</v>
      </c>
      <c r="C3705" t="s">
        <v>25</v>
      </c>
      <c r="D3705" t="s">
        <v>19</v>
      </c>
      <c r="H3705" t="s">
        <v>19</v>
      </c>
      <c r="J3705" t="s">
        <v>20</v>
      </c>
      <c r="K3705" s="7">
        <v>20212</v>
      </c>
      <c r="L3705" t="s">
        <v>60</v>
      </c>
      <c r="M3705" t="s">
        <v>27</v>
      </c>
      <c r="N3705" t="s">
        <v>34</v>
      </c>
      <c r="O3705" s="7">
        <v>44349</v>
      </c>
      <c r="P3705" s="7" t="s">
        <v>29</v>
      </c>
      <c r="Q3705" t="s">
        <v>24</v>
      </c>
      <c r="R3705" s="7">
        <v>45688</v>
      </c>
      <c r="S3705" s="8">
        <f t="shared" si="259"/>
        <v>69.797260273972597</v>
      </c>
      <c r="T3705" t="str">
        <f t="shared" si="258"/>
        <v>65+</v>
      </c>
      <c r="U3705" s="7">
        <f t="shared" ref="U3705:U3706" si="261">R3705</f>
        <v>45688</v>
      </c>
      <c r="V3705">
        <f t="shared" si="260"/>
        <v>958</v>
      </c>
    </row>
    <row r="3706" spans="1:22">
      <c r="A3706">
        <v>160847</v>
      </c>
      <c r="B3706" t="s">
        <v>17</v>
      </c>
      <c r="C3706" t="s">
        <v>25</v>
      </c>
      <c r="D3706" t="s">
        <v>19</v>
      </c>
      <c r="H3706" t="s">
        <v>19</v>
      </c>
      <c r="J3706" t="s">
        <v>20</v>
      </c>
      <c r="K3706" s="7">
        <v>33161</v>
      </c>
      <c r="L3706" t="s">
        <v>37</v>
      </c>
      <c r="M3706" t="s">
        <v>27</v>
      </c>
      <c r="N3706" t="s">
        <v>23</v>
      </c>
      <c r="O3706" s="7">
        <v>45047</v>
      </c>
      <c r="P3706" s="7" t="s">
        <v>29</v>
      </c>
      <c r="Q3706" t="s">
        <v>24</v>
      </c>
      <c r="R3706" s="7">
        <v>45688</v>
      </c>
      <c r="S3706" s="8">
        <f t="shared" si="259"/>
        <v>34.320547945205476</v>
      </c>
      <c r="T3706" t="str">
        <f t="shared" si="258"/>
        <v>25-35</v>
      </c>
      <c r="U3706" s="7">
        <f t="shared" si="261"/>
        <v>45688</v>
      </c>
      <c r="V3706">
        <f t="shared" si="260"/>
        <v>460</v>
      </c>
    </row>
    <row r="3707" spans="1:22">
      <c r="A3707">
        <v>143204</v>
      </c>
      <c r="B3707" t="s">
        <v>17</v>
      </c>
      <c r="C3707" t="s">
        <v>18</v>
      </c>
      <c r="D3707" t="s">
        <v>19</v>
      </c>
      <c r="H3707" t="s">
        <v>19</v>
      </c>
      <c r="J3707" t="s">
        <v>20</v>
      </c>
      <c r="K3707" s="7">
        <v>29431</v>
      </c>
      <c r="L3707" t="s">
        <v>39</v>
      </c>
      <c r="M3707" t="s">
        <v>22</v>
      </c>
      <c r="N3707" t="s">
        <v>34</v>
      </c>
      <c r="O3707" s="7">
        <v>44344</v>
      </c>
      <c r="P3707" s="7">
        <v>44439</v>
      </c>
      <c r="Q3707" t="s">
        <v>24</v>
      </c>
      <c r="R3707" s="7">
        <v>45688</v>
      </c>
      <c r="S3707" s="8">
        <f t="shared" si="259"/>
        <v>44.539726027397258</v>
      </c>
      <c r="T3707" t="str">
        <f t="shared" si="258"/>
        <v>35-45</v>
      </c>
      <c r="U3707" s="7">
        <v>44439</v>
      </c>
      <c r="V3707">
        <f t="shared" si="260"/>
        <v>68</v>
      </c>
    </row>
    <row r="3708" spans="1:22">
      <c r="A3708">
        <v>102887</v>
      </c>
      <c r="B3708" t="s">
        <v>17</v>
      </c>
      <c r="C3708" t="s">
        <v>18</v>
      </c>
      <c r="D3708" t="s">
        <v>19</v>
      </c>
      <c r="H3708" t="s">
        <v>19</v>
      </c>
      <c r="J3708" t="s">
        <v>20</v>
      </c>
      <c r="K3708" s="7">
        <v>30020</v>
      </c>
      <c r="L3708" t="s">
        <v>37</v>
      </c>
      <c r="M3708" t="s">
        <v>27</v>
      </c>
      <c r="N3708" t="s">
        <v>32</v>
      </c>
      <c r="O3708" s="7">
        <v>41216</v>
      </c>
      <c r="P3708" s="7">
        <v>41505</v>
      </c>
      <c r="Q3708" t="s">
        <v>36</v>
      </c>
      <c r="R3708" s="7">
        <v>45688</v>
      </c>
      <c r="S3708" s="8">
        <f t="shared" si="259"/>
        <v>42.926027397260277</v>
      </c>
      <c r="T3708" t="str">
        <f t="shared" si="258"/>
        <v>35-45</v>
      </c>
      <c r="U3708" s="7">
        <v>41505</v>
      </c>
      <c r="V3708">
        <f t="shared" si="260"/>
        <v>206</v>
      </c>
    </row>
    <row r="3709" spans="1:22">
      <c r="A3709">
        <v>121551</v>
      </c>
      <c r="B3709" t="s">
        <v>17</v>
      </c>
      <c r="C3709" t="s">
        <v>18</v>
      </c>
      <c r="D3709" t="s">
        <v>19</v>
      </c>
      <c r="H3709" t="s">
        <v>19</v>
      </c>
      <c r="J3709" t="s">
        <v>20</v>
      </c>
      <c r="K3709" s="7">
        <v>31671</v>
      </c>
      <c r="L3709" t="s">
        <v>79</v>
      </c>
      <c r="M3709" t="s">
        <v>22</v>
      </c>
      <c r="N3709" t="s">
        <v>34</v>
      </c>
      <c r="O3709" s="7">
        <v>42861</v>
      </c>
      <c r="P3709" s="7">
        <v>42937</v>
      </c>
      <c r="Q3709" t="s">
        <v>24</v>
      </c>
      <c r="R3709" s="7">
        <v>45688</v>
      </c>
      <c r="S3709" s="8">
        <f t="shared" si="259"/>
        <v>38.402739726027399</v>
      </c>
      <c r="T3709" t="str">
        <f t="shared" si="258"/>
        <v>35-45</v>
      </c>
      <c r="U3709" s="7">
        <v>42937</v>
      </c>
      <c r="V3709">
        <f t="shared" si="260"/>
        <v>55</v>
      </c>
    </row>
    <row r="3710" spans="1:22">
      <c r="A3710">
        <v>109214</v>
      </c>
      <c r="B3710" t="s">
        <v>17</v>
      </c>
      <c r="C3710" t="s">
        <v>18</v>
      </c>
      <c r="D3710" t="s">
        <v>19</v>
      </c>
      <c r="H3710" t="s">
        <v>19</v>
      </c>
      <c r="J3710" t="s">
        <v>30</v>
      </c>
      <c r="K3710" s="7">
        <v>32644</v>
      </c>
      <c r="L3710" t="s">
        <v>98</v>
      </c>
      <c r="M3710" t="s">
        <v>22</v>
      </c>
      <c r="N3710" t="s">
        <v>34</v>
      </c>
      <c r="O3710" s="7">
        <v>42219</v>
      </c>
      <c r="P3710" s="7">
        <v>42219</v>
      </c>
      <c r="Q3710" t="s">
        <v>36</v>
      </c>
      <c r="R3710" s="7">
        <v>45688</v>
      </c>
      <c r="S3710" s="8">
        <f t="shared" si="259"/>
        <v>35.736986301369861</v>
      </c>
      <c r="T3710" t="str">
        <f t="shared" si="258"/>
        <v>35-45</v>
      </c>
      <c r="U3710" s="7">
        <v>42219</v>
      </c>
      <c r="V3710">
        <f t="shared" si="260"/>
        <v>1</v>
      </c>
    </row>
    <row r="3711" spans="1:22">
      <c r="A3711">
        <v>59500</v>
      </c>
      <c r="B3711" t="s">
        <v>17</v>
      </c>
      <c r="C3711" t="s">
        <v>18</v>
      </c>
      <c r="D3711" t="s">
        <v>19</v>
      </c>
      <c r="H3711" t="s">
        <v>19</v>
      </c>
      <c r="J3711" t="s">
        <v>20</v>
      </c>
      <c r="K3711" s="7">
        <v>25334</v>
      </c>
      <c r="L3711" t="s">
        <v>54</v>
      </c>
      <c r="M3711" t="s">
        <v>27</v>
      </c>
      <c r="N3711" t="s">
        <v>32</v>
      </c>
      <c r="O3711" s="7">
        <v>40186</v>
      </c>
      <c r="P3711" s="7">
        <v>43851</v>
      </c>
      <c r="Q3711" t="s">
        <v>55</v>
      </c>
      <c r="R3711" s="7">
        <v>45688</v>
      </c>
      <c r="S3711" s="8">
        <f t="shared" si="259"/>
        <v>55.764383561643832</v>
      </c>
      <c r="T3711" t="str">
        <f t="shared" si="258"/>
        <v>55-65</v>
      </c>
      <c r="U3711" s="7">
        <v>43851</v>
      </c>
      <c r="V3711">
        <f t="shared" si="260"/>
        <v>2618</v>
      </c>
    </row>
    <row r="3712" spans="1:22">
      <c r="A3712">
        <v>147357</v>
      </c>
      <c r="B3712" t="s">
        <v>17</v>
      </c>
      <c r="C3712" t="s">
        <v>25</v>
      </c>
      <c r="D3712" t="s">
        <v>19</v>
      </c>
      <c r="H3712" t="s">
        <v>19</v>
      </c>
      <c r="J3712" t="s">
        <v>20</v>
      </c>
      <c r="K3712" s="7">
        <v>22006</v>
      </c>
      <c r="L3712" t="s">
        <v>65</v>
      </c>
      <c r="M3712" t="s">
        <v>27</v>
      </c>
      <c r="N3712" t="s">
        <v>34</v>
      </c>
      <c r="O3712" s="7">
        <v>44174</v>
      </c>
      <c r="P3712" s="7" t="s">
        <v>29</v>
      </c>
      <c r="Q3712" t="s">
        <v>24</v>
      </c>
      <c r="R3712" s="7">
        <v>45688</v>
      </c>
      <c r="S3712" s="8">
        <f t="shared" si="259"/>
        <v>64.882191780821913</v>
      </c>
      <c r="T3712" t="str">
        <f t="shared" si="258"/>
        <v>55-65</v>
      </c>
      <c r="U3712" s="7">
        <f>R3712</f>
        <v>45688</v>
      </c>
      <c r="V3712">
        <f t="shared" si="260"/>
        <v>1083</v>
      </c>
    </row>
    <row r="3713" spans="1:22">
      <c r="A3713">
        <v>124906</v>
      </c>
      <c r="B3713" t="s">
        <v>17</v>
      </c>
      <c r="C3713" t="s">
        <v>18</v>
      </c>
      <c r="D3713" t="s">
        <v>19</v>
      </c>
      <c r="H3713" t="s">
        <v>19</v>
      </c>
      <c r="J3713" t="s">
        <v>20</v>
      </c>
      <c r="K3713" s="7">
        <v>17990</v>
      </c>
      <c r="L3713" t="s">
        <v>332</v>
      </c>
      <c r="M3713" t="s">
        <v>52</v>
      </c>
      <c r="N3713" t="s">
        <v>36</v>
      </c>
      <c r="O3713" s="7">
        <v>42924</v>
      </c>
      <c r="P3713" s="7">
        <v>44307</v>
      </c>
      <c r="Q3713" t="s">
        <v>24</v>
      </c>
      <c r="R3713" s="7">
        <v>45688</v>
      </c>
      <c r="S3713" s="8">
        <f t="shared" si="259"/>
        <v>75.884931506849313</v>
      </c>
      <c r="T3713" t="str">
        <f t="shared" si="258"/>
        <v>65+</v>
      </c>
      <c r="U3713" s="7">
        <v>44307</v>
      </c>
      <c r="V3713">
        <f t="shared" si="260"/>
        <v>988</v>
      </c>
    </row>
    <row r="3714" spans="1:22">
      <c r="A3714">
        <v>101244</v>
      </c>
      <c r="B3714" t="s">
        <v>17</v>
      </c>
      <c r="C3714" t="s">
        <v>18</v>
      </c>
      <c r="D3714" t="s">
        <v>19</v>
      </c>
      <c r="H3714" t="s">
        <v>19</v>
      </c>
      <c r="J3714" t="s">
        <v>20</v>
      </c>
      <c r="K3714" s="7">
        <v>25693</v>
      </c>
      <c r="L3714" t="s">
        <v>65</v>
      </c>
      <c r="M3714" t="s">
        <v>27</v>
      </c>
      <c r="N3714" t="s">
        <v>34</v>
      </c>
      <c r="O3714" s="7">
        <v>41296</v>
      </c>
      <c r="P3714" s="7">
        <v>41296</v>
      </c>
      <c r="Q3714" t="s">
        <v>36</v>
      </c>
      <c r="R3714" s="7">
        <v>45688</v>
      </c>
      <c r="S3714" s="8">
        <f t="shared" si="259"/>
        <v>54.780821917808218</v>
      </c>
      <c r="T3714" t="str">
        <f t="shared" ref="T3714:T3777" si="262">IFERROR(VLOOKUP(S3714,Age_Group_Arr,2,TRUE),"")</f>
        <v>45-55</v>
      </c>
      <c r="U3714" s="7">
        <v>41296</v>
      </c>
      <c r="V3714">
        <f t="shared" si="260"/>
        <v>1</v>
      </c>
    </row>
    <row r="3715" spans="1:22">
      <c r="A3715">
        <v>45262</v>
      </c>
      <c r="B3715" t="s">
        <v>17</v>
      </c>
      <c r="C3715" t="s">
        <v>18</v>
      </c>
      <c r="D3715" t="s">
        <v>19</v>
      </c>
      <c r="H3715" t="s">
        <v>19</v>
      </c>
      <c r="J3715" t="s">
        <v>30</v>
      </c>
      <c r="K3715" s="7">
        <v>19297</v>
      </c>
      <c r="L3715" t="s">
        <v>37</v>
      </c>
      <c r="M3715" t="s">
        <v>27</v>
      </c>
      <c r="N3715" t="s">
        <v>32</v>
      </c>
      <c r="O3715" s="7">
        <v>1</v>
      </c>
      <c r="P3715" s="7">
        <v>1</v>
      </c>
      <c r="Q3715" t="s">
        <v>36</v>
      </c>
      <c r="R3715" s="7">
        <v>45688</v>
      </c>
      <c r="S3715" s="8">
        <f t="shared" ref="S3715:S3778" si="263">(SUM(R3715-K3715)/365)</f>
        <v>72.30410958904109</v>
      </c>
      <c r="T3715" t="str">
        <f t="shared" si="262"/>
        <v>65+</v>
      </c>
      <c r="U3715" s="7">
        <v>1</v>
      </c>
    </row>
    <row r="3716" spans="1:22">
      <c r="A3716">
        <v>112483</v>
      </c>
      <c r="B3716" t="s">
        <v>17</v>
      </c>
      <c r="C3716" t="s">
        <v>18</v>
      </c>
      <c r="D3716" t="s">
        <v>19</v>
      </c>
      <c r="H3716" t="s">
        <v>19</v>
      </c>
      <c r="J3716" t="s">
        <v>20</v>
      </c>
      <c r="K3716" s="7">
        <v>35674</v>
      </c>
      <c r="L3716" t="s">
        <v>84</v>
      </c>
      <c r="M3716" t="s">
        <v>22</v>
      </c>
      <c r="N3716" t="s">
        <v>34</v>
      </c>
      <c r="O3716" s="7">
        <v>42182</v>
      </c>
      <c r="P3716" s="7">
        <v>42838</v>
      </c>
      <c r="Q3716" t="s">
        <v>24</v>
      </c>
      <c r="R3716" s="7">
        <v>45688</v>
      </c>
      <c r="S3716" s="8">
        <f t="shared" si="263"/>
        <v>27.435616438356163</v>
      </c>
      <c r="T3716" t="str">
        <f t="shared" si="262"/>
        <v>25-35</v>
      </c>
      <c r="U3716" s="7">
        <v>42838</v>
      </c>
      <c r="V3716">
        <f t="shared" ref="V3716:V3778" si="264">IFERROR(NETWORKDAYS(O3716,U3716,8),"")</f>
        <v>469</v>
      </c>
    </row>
    <row r="3717" spans="1:22">
      <c r="A3717">
        <v>81941</v>
      </c>
      <c r="B3717" t="s">
        <v>17</v>
      </c>
      <c r="C3717" t="s">
        <v>18</v>
      </c>
      <c r="D3717" t="s">
        <v>19</v>
      </c>
      <c r="H3717" t="s">
        <v>19</v>
      </c>
      <c r="J3717" t="s">
        <v>20</v>
      </c>
      <c r="K3717" s="7">
        <v>34512</v>
      </c>
      <c r="L3717" t="s">
        <v>54</v>
      </c>
      <c r="M3717" t="s">
        <v>27</v>
      </c>
      <c r="N3717" t="s">
        <v>32</v>
      </c>
      <c r="O3717" s="7">
        <v>40761</v>
      </c>
      <c r="P3717" s="7">
        <v>41153</v>
      </c>
      <c r="Q3717" t="s">
        <v>36</v>
      </c>
      <c r="R3717" s="7">
        <v>45688</v>
      </c>
      <c r="S3717" s="8">
        <f t="shared" si="263"/>
        <v>30.61917808219178</v>
      </c>
      <c r="T3717" t="str">
        <f t="shared" si="262"/>
        <v>25-35</v>
      </c>
      <c r="U3717" s="7">
        <v>41153</v>
      </c>
      <c r="V3717">
        <f t="shared" si="264"/>
        <v>280</v>
      </c>
    </row>
    <row r="3718" spans="1:22">
      <c r="A3718">
        <v>114427</v>
      </c>
      <c r="B3718" t="s">
        <v>17</v>
      </c>
      <c r="C3718" t="s">
        <v>18</v>
      </c>
      <c r="D3718" t="s">
        <v>19</v>
      </c>
      <c r="H3718" t="s">
        <v>19</v>
      </c>
      <c r="J3718" t="s">
        <v>20</v>
      </c>
      <c r="K3718" s="7">
        <v>23214</v>
      </c>
      <c r="L3718" t="s">
        <v>141</v>
      </c>
      <c r="M3718" t="s">
        <v>57</v>
      </c>
      <c r="N3718" t="s">
        <v>34</v>
      </c>
      <c r="O3718" s="7">
        <v>42445</v>
      </c>
      <c r="P3718" s="7">
        <v>42472</v>
      </c>
      <c r="Q3718" t="s">
        <v>55</v>
      </c>
      <c r="R3718" s="7">
        <v>45688</v>
      </c>
      <c r="S3718" s="8">
        <f t="shared" si="263"/>
        <v>61.57260273972603</v>
      </c>
      <c r="T3718" t="str">
        <f t="shared" si="262"/>
        <v>55-65</v>
      </c>
      <c r="U3718" s="7">
        <v>42472</v>
      </c>
      <c r="V3718">
        <f t="shared" si="264"/>
        <v>20</v>
      </c>
    </row>
    <row r="3719" spans="1:22">
      <c r="A3719">
        <v>105448</v>
      </c>
      <c r="B3719" t="s">
        <v>17</v>
      </c>
      <c r="C3719" t="s">
        <v>18</v>
      </c>
      <c r="D3719" t="s">
        <v>19</v>
      </c>
      <c r="H3719" t="s">
        <v>19</v>
      </c>
      <c r="J3719" t="s">
        <v>30</v>
      </c>
      <c r="K3719" s="7">
        <v>18867</v>
      </c>
      <c r="L3719" t="s">
        <v>72</v>
      </c>
      <c r="M3719" t="s">
        <v>22</v>
      </c>
      <c r="N3719" t="s">
        <v>34</v>
      </c>
      <c r="O3719" s="7">
        <v>41582</v>
      </c>
      <c r="P3719" s="7">
        <v>41754</v>
      </c>
      <c r="Q3719" t="s">
        <v>36</v>
      </c>
      <c r="R3719" s="7">
        <v>45688</v>
      </c>
      <c r="S3719" s="8">
        <f t="shared" si="263"/>
        <v>73.482191780821921</v>
      </c>
      <c r="T3719" t="str">
        <f t="shared" si="262"/>
        <v>65+</v>
      </c>
      <c r="U3719" s="7">
        <v>41754</v>
      </c>
      <c r="V3719">
        <f t="shared" si="264"/>
        <v>125</v>
      </c>
    </row>
    <row r="3720" spans="1:22">
      <c r="A3720">
        <v>156220</v>
      </c>
      <c r="B3720" t="s">
        <v>17</v>
      </c>
      <c r="C3720" t="s">
        <v>25</v>
      </c>
      <c r="D3720" t="s">
        <v>19</v>
      </c>
      <c r="H3720" t="s">
        <v>19</v>
      </c>
      <c r="J3720" t="s">
        <v>20</v>
      </c>
      <c r="K3720" s="7">
        <v>24254</v>
      </c>
      <c r="L3720" t="s">
        <v>59</v>
      </c>
      <c r="M3720" t="s">
        <v>27</v>
      </c>
      <c r="N3720" t="s">
        <v>34</v>
      </c>
      <c r="O3720" s="7">
        <v>44718</v>
      </c>
      <c r="P3720" s="7" t="s">
        <v>29</v>
      </c>
      <c r="Q3720" t="s">
        <v>24</v>
      </c>
      <c r="R3720" s="7">
        <v>45688</v>
      </c>
      <c r="S3720" s="8">
        <f t="shared" si="263"/>
        <v>58.723287671232875</v>
      </c>
      <c r="T3720" t="str">
        <f t="shared" si="262"/>
        <v>55-65</v>
      </c>
      <c r="U3720" s="7">
        <f>R3720</f>
        <v>45688</v>
      </c>
      <c r="V3720">
        <f t="shared" si="264"/>
        <v>695</v>
      </c>
    </row>
    <row r="3721" spans="1:22">
      <c r="A3721">
        <v>166963</v>
      </c>
      <c r="B3721" t="s">
        <v>17</v>
      </c>
      <c r="C3721" t="s">
        <v>18</v>
      </c>
      <c r="D3721" t="s">
        <v>19</v>
      </c>
      <c r="H3721" t="s">
        <v>19</v>
      </c>
      <c r="J3721" t="s">
        <v>20</v>
      </c>
      <c r="K3721" s="7">
        <v>39994</v>
      </c>
      <c r="L3721" t="s">
        <v>67</v>
      </c>
      <c r="M3721" t="s">
        <v>22</v>
      </c>
      <c r="N3721" t="s">
        <v>32</v>
      </c>
      <c r="O3721" s="7" t="s">
        <v>36</v>
      </c>
      <c r="P3721" s="7" t="s">
        <v>36</v>
      </c>
      <c r="Q3721" t="s">
        <v>36</v>
      </c>
      <c r="R3721" s="7">
        <v>45688</v>
      </c>
      <c r="S3721" s="8">
        <f t="shared" si="263"/>
        <v>15.6</v>
      </c>
      <c r="T3721" t="str">
        <f t="shared" si="262"/>
        <v/>
      </c>
      <c r="U3721" s="7" t="s">
        <v>36</v>
      </c>
      <c r="V3721" t="str">
        <f t="shared" si="264"/>
        <v/>
      </c>
    </row>
    <row r="3722" spans="1:22">
      <c r="A3722">
        <v>112843</v>
      </c>
      <c r="B3722" t="s">
        <v>17</v>
      </c>
      <c r="C3722" t="s">
        <v>18</v>
      </c>
      <c r="D3722" t="s">
        <v>19</v>
      </c>
      <c r="H3722" t="s">
        <v>19</v>
      </c>
      <c r="J3722" t="s">
        <v>20</v>
      </c>
      <c r="K3722" s="7">
        <v>33913</v>
      </c>
      <c r="L3722" t="s">
        <v>124</v>
      </c>
      <c r="M3722" t="s">
        <v>27</v>
      </c>
      <c r="N3722" t="s">
        <v>34</v>
      </c>
      <c r="O3722" s="7">
        <v>42222</v>
      </c>
      <c r="P3722" s="7">
        <v>42558</v>
      </c>
      <c r="Q3722" t="s">
        <v>38</v>
      </c>
      <c r="R3722" s="7">
        <v>45688</v>
      </c>
      <c r="S3722" s="8">
        <f t="shared" si="263"/>
        <v>32.260273972602739</v>
      </c>
      <c r="T3722" t="str">
        <f t="shared" si="262"/>
        <v>25-35</v>
      </c>
      <c r="U3722" s="7">
        <v>42558</v>
      </c>
      <c r="V3722">
        <f t="shared" si="264"/>
        <v>241</v>
      </c>
    </row>
    <row r="3723" spans="1:22">
      <c r="A3723">
        <v>161912</v>
      </c>
      <c r="B3723" t="s">
        <v>17</v>
      </c>
      <c r="C3723" t="s">
        <v>18</v>
      </c>
      <c r="D3723" t="s">
        <v>19</v>
      </c>
      <c r="H3723" t="s">
        <v>19</v>
      </c>
      <c r="J3723" t="s">
        <v>20</v>
      </c>
      <c r="K3723" s="7">
        <v>22401</v>
      </c>
      <c r="L3723" t="s">
        <v>33</v>
      </c>
      <c r="M3723" t="s">
        <v>22</v>
      </c>
      <c r="N3723" t="s">
        <v>34</v>
      </c>
      <c r="O3723" s="7">
        <v>45103</v>
      </c>
      <c r="P3723" s="7">
        <v>45444</v>
      </c>
      <c r="Q3723" t="s">
        <v>24</v>
      </c>
      <c r="R3723" s="7">
        <v>45688</v>
      </c>
      <c r="S3723" s="8">
        <f t="shared" si="263"/>
        <v>63.8</v>
      </c>
      <c r="T3723" t="str">
        <f t="shared" si="262"/>
        <v>55-65</v>
      </c>
      <c r="U3723" s="7">
        <v>45444</v>
      </c>
      <c r="V3723">
        <f t="shared" si="264"/>
        <v>245</v>
      </c>
    </row>
    <row r="3724" spans="1:22">
      <c r="A3724">
        <v>161987</v>
      </c>
      <c r="B3724" t="s">
        <v>17</v>
      </c>
      <c r="C3724" t="s">
        <v>18</v>
      </c>
      <c r="D3724" t="s">
        <v>19</v>
      </c>
      <c r="H3724" t="s">
        <v>19</v>
      </c>
      <c r="J3724" t="s">
        <v>30</v>
      </c>
      <c r="L3724" t="s">
        <v>126</v>
      </c>
      <c r="M3724" t="s">
        <v>52</v>
      </c>
      <c r="N3724" t="s">
        <v>32</v>
      </c>
      <c r="O3724" s="7">
        <v>45120</v>
      </c>
      <c r="P3724" s="7">
        <v>45392</v>
      </c>
      <c r="Q3724" t="s">
        <v>24</v>
      </c>
      <c r="R3724" s="7">
        <v>45688</v>
      </c>
      <c r="S3724" s="8">
        <f t="shared" si="263"/>
        <v>125.17260273972603</v>
      </c>
      <c r="T3724" t="str">
        <f t="shared" si="262"/>
        <v>65+</v>
      </c>
      <c r="U3724" s="7">
        <v>45392</v>
      </c>
      <c r="V3724">
        <f t="shared" si="264"/>
        <v>195</v>
      </c>
    </row>
    <row r="3725" spans="1:22">
      <c r="A3725">
        <v>158596</v>
      </c>
      <c r="B3725" t="s">
        <v>17</v>
      </c>
      <c r="C3725" t="s">
        <v>25</v>
      </c>
      <c r="D3725" t="s">
        <v>19</v>
      </c>
      <c r="H3725" t="s">
        <v>19</v>
      </c>
      <c r="J3725" t="s">
        <v>20</v>
      </c>
      <c r="L3725" t="s">
        <v>54</v>
      </c>
      <c r="M3725" t="s">
        <v>27</v>
      </c>
      <c r="N3725" t="s">
        <v>34</v>
      </c>
      <c r="O3725" s="7">
        <v>45498</v>
      </c>
      <c r="P3725" s="7" t="s">
        <v>29</v>
      </c>
      <c r="Q3725" t="s">
        <v>24</v>
      </c>
      <c r="R3725" s="7">
        <v>45688</v>
      </c>
      <c r="S3725" s="8">
        <f t="shared" si="263"/>
        <v>125.17260273972603</v>
      </c>
      <c r="T3725" t="str">
        <f t="shared" si="262"/>
        <v>65+</v>
      </c>
      <c r="U3725" s="7">
        <f>R3725</f>
        <v>45688</v>
      </c>
      <c r="V3725">
        <f t="shared" si="264"/>
        <v>137</v>
      </c>
    </row>
    <row r="3726" spans="1:22">
      <c r="A3726">
        <v>166959</v>
      </c>
      <c r="B3726" t="s">
        <v>17</v>
      </c>
      <c r="C3726" t="s">
        <v>18</v>
      </c>
      <c r="D3726" t="s">
        <v>19</v>
      </c>
      <c r="H3726" t="s">
        <v>19</v>
      </c>
      <c r="J3726" t="s">
        <v>20</v>
      </c>
      <c r="K3726" s="7">
        <v>29011</v>
      </c>
      <c r="L3726" t="s">
        <v>26</v>
      </c>
      <c r="M3726" t="s">
        <v>27</v>
      </c>
      <c r="N3726" t="s">
        <v>28</v>
      </c>
      <c r="O3726" s="7" t="s">
        <v>36</v>
      </c>
      <c r="P3726" s="7" t="s">
        <v>36</v>
      </c>
      <c r="Q3726" t="s">
        <v>36</v>
      </c>
      <c r="R3726" s="7">
        <v>45688</v>
      </c>
      <c r="S3726" s="8">
        <f t="shared" si="263"/>
        <v>45.69041095890411</v>
      </c>
      <c r="T3726" t="str">
        <f t="shared" si="262"/>
        <v>45-55</v>
      </c>
      <c r="U3726" s="7" t="s">
        <v>36</v>
      </c>
      <c r="V3726" t="str">
        <f t="shared" si="264"/>
        <v/>
      </c>
    </row>
    <row r="3727" spans="1:22">
      <c r="A3727">
        <v>94664</v>
      </c>
      <c r="B3727" t="s">
        <v>17</v>
      </c>
      <c r="C3727" t="s">
        <v>18</v>
      </c>
      <c r="D3727" t="s">
        <v>19</v>
      </c>
      <c r="H3727" t="s">
        <v>19</v>
      </c>
      <c r="J3727" t="s">
        <v>20</v>
      </c>
      <c r="K3727" s="7">
        <v>25685</v>
      </c>
      <c r="L3727" t="s">
        <v>96</v>
      </c>
      <c r="M3727" t="s">
        <v>22</v>
      </c>
      <c r="N3727" t="s">
        <v>34</v>
      </c>
      <c r="O3727" s="7">
        <v>41044</v>
      </c>
      <c r="P3727" s="7">
        <v>41091</v>
      </c>
      <c r="Q3727" t="s">
        <v>36</v>
      </c>
      <c r="R3727" s="7">
        <v>45688</v>
      </c>
      <c r="S3727" s="8">
        <f t="shared" si="263"/>
        <v>54.802739726027397</v>
      </c>
      <c r="T3727" t="str">
        <f t="shared" si="262"/>
        <v>45-55</v>
      </c>
      <c r="U3727" s="7">
        <v>41091</v>
      </c>
      <c r="V3727">
        <f t="shared" si="264"/>
        <v>34</v>
      </c>
    </row>
    <row r="3728" spans="1:22">
      <c r="A3728">
        <v>122515</v>
      </c>
      <c r="B3728" t="s">
        <v>17</v>
      </c>
      <c r="C3728" t="s">
        <v>18</v>
      </c>
      <c r="D3728" t="s">
        <v>19</v>
      </c>
      <c r="H3728" t="s">
        <v>19</v>
      </c>
      <c r="J3728" t="s">
        <v>20</v>
      </c>
      <c r="K3728" s="7">
        <v>36654</v>
      </c>
      <c r="L3728" t="s">
        <v>101</v>
      </c>
      <c r="M3728" t="s">
        <v>22</v>
      </c>
      <c r="N3728" t="s">
        <v>34</v>
      </c>
      <c r="O3728" s="7">
        <v>42874</v>
      </c>
      <c r="P3728" s="7">
        <v>42913</v>
      </c>
      <c r="Q3728" t="s">
        <v>24</v>
      </c>
      <c r="R3728" s="7">
        <v>45688</v>
      </c>
      <c r="S3728" s="8">
        <f t="shared" si="263"/>
        <v>24.75068493150685</v>
      </c>
      <c r="T3728" t="str">
        <f t="shared" si="262"/>
        <v>16-25</v>
      </c>
      <c r="U3728" s="7">
        <v>42913</v>
      </c>
      <c r="V3728">
        <f t="shared" si="264"/>
        <v>28</v>
      </c>
    </row>
    <row r="3729" spans="1:22">
      <c r="A3729">
        <v>101305</v>
      </c>
      <c r="B3729" t="s">
        <v>17</v>
      </c>
      <c r="C3729" t="s">
        <v>18</v>
      </c>
      <c r="D3729" t="s">
        <v>19</v>
      </c>
      <c r="H3729" t="s">
        <v>19</v>
      </c>
      <c r="J3729" t="s">
        <v>30</v>
      </c>
      <c r="K3729" s="7">
        <v>35654</v>
      </c>
      <c r="L3729" t="s">
        <v>96</v>
      </c>
      <c r="M3729" t="s">
        <v>22</v>
      </c>
      <c r="N3729" t="s">
        <v>34</v>
      </c>
      <c r="O3729" s="7">
        <v>41174</v>
      </c>
      <c r="P3729" s="7">
        <v>41399</v>
      </c>
      <c r="Q3729" t="s">
        <v>36</v>
      </c>
      <c r="R3729" s="7">
        <v>45688</v>
      </c>
      <c r="S3729" s="8">
        <f t="shared" si="263"/>
        <v>27.490410958904111</v>
      </c>
      <c r="T3729" t="str">
        <f t="shared" si="262"/>
        <v>25-35</v>
      </c>
      <c r="U3729" s="7">
        <v>41399</v>
      </c>
      <c r="V3729">
        <f t="shared" si="264"/>
        <v>160</v>
      </c>
    </row>
    <row r="3730" spans="1:22">
      <c r="A3730">
        <v>43130</v>
      </c>
      <c r="B3730" t="s">
        <v>17</v>
      </c>
      <c r="C3730" t="s">
        <v>18</v>
      </c>
      <c r="D3730" t="s">
        <v>19</v>
      </c>
      <c r="H3730" t="s">
        <v>46</v>
      </c>
      <c r="I3730" t="s">
        <v>333</v>
      </c>
      <c r="J3730" t="s">
        <v>20</v>
      </c>
      <c r="K3730" s="7">
        <v>12715</v>
      </c>
      <c r="L3730" t="s">
        <v>54</v>
      </c>
      <c r="M3730" t="s">
        <v>27</v>
      </c>
      <c r="N3730" t="s">
        <v>86</v>
      </c>
      <c r="O3730" s="7">
        <v>35342</v>
      </c>
      <c r="P3730" s="7">
        <v>41565</v>
      </c>
      <c r="Q3730" t="s">
        <v>36</v>
      </c>
      <c r="R3730" s="7">
        <v>45688</v>
      </c>
      <c r="S3730" s="8">
        <f t="shared" si="263"/>
        <v>90.336986301369862</v>
      </c>
      <c r="T3730" t="str">
        <f t="shared" si="262"/>
        <v>65+</v>
      </c>
      <c r="U3730" s="7">
        <v>41565</v>
      </c>
      <c r="V3730">
        <f t="shared" si="264"/>
        <v>4446</v>
      </c>
    </row>
    <row r="3731" spans="1:22">
      <c r="A3731">
        <v>79755</v>
      </c>
      <c r="B3731" t="s">
        <v>17</v>
      </c>
      <c r="C3731" t="s">
        <v>25</v>
      </c>
      <c r="D3731" t="s">
        <v>19</v>
      </c>
      <c r="H3731" t="s">
        <v>19</v>
      </c>
      <c r="J3731" t="s">
        <v>30</v>
      </c>
      <c r="K3731" s="7">
        <v>15451</v>
      </c>
      <c r="L3731" t="s">
        <v>37</v>
      </c>
      <c r="M3731" t="s">
        <v>27</v>
      </c>
      <c r="N3731" t="s">
        <v>34</v>
      </c>
      <c r="O3731" s="7">
        <v>37226</v>
      </c>
      <c r="P3731" s="7" t="s">
        <v>29</v>
      </c>
      <c r="Q3731" t="s">
        <v>38</v>
      </c>
      <c r="R3731" s="7">
        <v>45688</v>
      </c>
      <c r="S3731" s="8">
        <f t="shared" si="263"/>
        <v>82.841095890410955</v>
      </c>
      <c r="T3731" t="str">
        <f t="shared" si="262"/>
        <v>65+</v>
      </c>
      <c r="U3731" s="7">
        <f t="shared" ref="U3731:U3732" si="265">R3731</f>
        <v>45688</v>
      </c>
      <c r="V3731">
        <f t="shared" si="264"/>
        <v>6045</v>
      </c>
    </row>
    <row r="3732" spans="1:22">
      <c r="A3732">
        <v>81511</v>
      </c>
      <c r="B3732" t="s">
        <v>17</v>
      </c>
      <c r="C3732" t="s">
        <v>25</v>
      </c>
      <c r="D3732" t="s">
        <v>19</v>
      </c>
      <c r="H3732" t="s">
        <v>19</v>
      </c>
      <c r="J3732" t="s">
        <v>20</v>
      </c>
      <c r="K3732" s="7">
        <v>15944</v>
      </c>
      <c r="L3732" t="s">
        <v>37</v>
      </c>
      <c r="M3732" t="s">
        <v>27</v>
      </c>
      <c r="N3732" t="s">
        <v>34</v>
      </c>
      <c r="O3732" s="7">
        <v>37956</v>
      </c>
      <c r="P3732" s="7" t="s">
        <v>29</v>
      </c>
      <c r="Q3732" t="s">
        <v>38</v>
      </c>
      <c r="R3732" s="7">
        <v>45688</v>
      </c>
      <c r="S3732" s="8">
        <f t="shared" si="263"/>
        <v>81.490410958904107</v>
      </c>
      <c r="T3732" t="str">
        <f t="shared" si="262"/>
        <v>65+</v>
      </c>
      <c r="U3732" s="7">
        <f t="shared" si="265"/>
        <v>45688</v>
      </c>
      <c r="V3732">
        <f t="shared" si="264"/>
        <v>5525</v>
      </c>
    </row>
    <row r="3733" spans="1:22">
      <c r="A3733">
        <v>82852</v>
      </c>
      <c r="B3733" t="s">
        <v>17</v>
      </c>
      <c r="C3733" t="s">
        <v>18</v>
      </c>
      <c r="D3733" t="s">
        <v>19</v>
      </c>
      <c r="H3733" t="s">
        <v>19</v>
      </c>
      <c r="J3733" t="s">
        <v>20</v>
      </c>
      <c r="K3733" s="7">
        <v>19830</v>
      </c>
      <c r="L3733" t="s">
        <v>69</v>
      </c>
      <c r="M3733" t="s">
        <v>27</v>
      </c>
      <c r="N3733" t="s">
        <v>34</v>
      </c>
      <c r="O3733" s="7">
        <v>40878</v>
      </c>
      <c r="P3733" s="7">
        <v>41244</v>
      </c>
      <c r="Q3733" t="s">
        <v>36</v>
      </c>
      <c r="R3733" s="7">
        <v>45688</v>
      </c>
      <c r="S3733" s="8">
        <f t="shared" si="263"/>
        <v>70.843835616438355</v>
      </c>
      <c r="T3733" t="str">
        <f t="shared" si="262"/>
        <v>65+</v>
      </c>
      <c r="U3733" s="7">
        <v>41244</v>
      </c>
      <c r="V3733">
        <f t="shared" si="264"/>
        <v>262</v>
      </c>
    </row>
    <row r="3734" spans="1:22">
      <c r="A3734">
        <v>80872</v>
      </c>
      <c r="B3734" t="s">
        <v>17</v>
      </c>
      <c r="C3734" t="s">
        <v>18</v>
      </c>
      <c r="D3734" t="s">
        <v>46</v>
      </c>
      <c r="E3734" t="s">
        <v>334</v>
      </c>
      <c r="F3734" t="s">
        <v>153</v>
      </c>
      <c r="G3734" t="s">
        <v>335</v>
      </c>
      <c r="H3734" t="s">
        <v>19</v>
      </c>
      <c r="J3734" t="s">
        <v>20</v>
      </c>
      <c r="K3734" s="7">
        <v>35129</v>
      </c>
      <c r="L3734" t="s">
        <v>126</v>
      </c>
      <c r="M3734" t="s">
        <v>52</v>
      </c>
      <c r="N3734" t="s">
        <v>34</v>
      </c>
      <c r="O3734" s="7">
        <v>40341</v>
      </c>
      <c r="P3734" s="7">
        <v>40862</v>
      </c>
      <c r="Q3734" t="s">
        <v>36</v>
      </c>
      <c r="R3734" s="7">
        <v>45688</v>
      </c>
      <c r="S3734" s="8">
        <f t="shared" si="263"/>
        <v>28.92876712328767</v>
      </c>
      <c r="T3734" t="str">
        <f t="shared" si="262"/>
        <v>25-35</v>
      </c>
      <c r="U3734" s="7">
        <v>40862</v>
      </c>
      <c r="V3734">
        <f t="shared" si="264"/>
        <v>372</v>
      </c>
    </row>
    <row r="3735" spans="1:22">
      <c r="A3735">
        <v>107058</v>
      </c>
      <c r="B3735" t="s">
        <v>17</v>
      </c>
      <c r="C3735" t="s">
        <v>18</v>
      </c>
      <c r="D3735" t="s">
        <v>46</v>
      </c>
      <c r="E3735" t="s">
        <v>334</v>
      </c>
      <c r="F3735" t="s">
        <v>153</v>
      </c>
      <c r="G3735" t="s">
        <v>335</v>
      </c>
      <c r="H3735" t="s">
        <v>19</v>
      </c>
      <c r="J3735" t="s">
        <v>30</v>
      </c>
      <c r="K3735" s="7">
        <v>35784</v>
      </c>
      <c r="L3735" t="s">
        <v>126</v>
      </c>
      <c r="M3735" t="s">
        <v>52</v>
      </c>
      <c r="N3735" t="s">
        <v>32</v>
      </c>
      <c r="O3735" s="7" t="s">
        <v>36</v>
      </c>
      <c r="P3735" s="7" t="s">
        <v>36</v>
      </c>
      <c r="Q3735" t="s">
        <v>24</v>
      </c>
      <c r="R3735" s="7">
        <v>45688</v>
      </c>
      <c r="S3735" s="8">
        <f t="shared" si="263"/>
        <v>27.134246575342466</v>
      </c>
      <c r="T3735" t="str">
        <f t="shared" si="262"/>
        <v>25-35</v>
      </c>
      <c r="U3735" s="7" t="s">
        <v>36</v>
      </c>
      <c r="V3735" t="str">
        <f t="shared" si="264"/>
        <v/>
      </c>
    </row>
    <row r="3736" spans="1:22">
      <c r="A3736">
        <v>82704</v>
      </c>
      <c r="B3736" t="s">
        <v>17</v>
      </c>
      <c r="C3736" t="s">
        <v>18</v>
      </c>
      <c r="D3736" t="s">
        <v>46</v>
      </c>
      <c r="E3736" t="s">
        <v>334</v>
      </c>
      <c r="F3736" t="s">
        <v>153</v>
      </c>
      <c r="G3736" t="s">
        <v>335</v>
      </c>
      <c r="H3736" t="s">
        <v>19</v>
      </c>
      <c r="J3736" t="s">
        <v>30</v>
      </c>
      <c r="K3736" s="7">
        <v>35129</v>
      </c>
      <c r="L3736" t="s">
        <v>126</v>
      </c>
      <c r="M3736" t="s">
        <v>52</v>
      </c>
      <c r="N3736" t="s">
        <v>32</v>
      </c>
      <c r="O3736" s="7">
        <v>40609</v>
      </c>
      <c r="P3736" s="7">
        <v>41650</v>
      </c>
      <c r="Q3736" t="s">
        <v>36</v>
      </c>
      <c r="R3736" s="7">
        <v>45688</v>
      </c>
      <c r="S3736" s="8">
        <f t="shared" si="263"/>
        <v>28.92876712328767</v>
      </c>
      <c r="T3736" t="str">
        <f t="shared" si="262"/>
        <v>25-35</v>
      </c>
      <c r="U3736" s="7">
        <v>41650</v>
      </c>
      <c r="V3736">
        <f t="shared" si="264"/>
        <v>745</v>
      </c>
    </row>
    <row r="3737" spans="1:22">
      <c r="A3737">
        <v>109466</v>
      </c>
      <c r="B3737" t="s">
        <v>17</v>
      </c>
      <c r="C3737" t="s">
        <v>18</v>
      </c>
      <c r="D3737" t="s">
        <v>19</v>
      </c>
      <c r="H3737" t="s">
        <v>19</v>
      </c>
      <c r="J3737" t="s">
        <v>20</v>
      </c>
      <c r="K3737" s="7">
        <v>32439</v>
      </c>
      <c r="L3737" t="s">
        <v>72</v>
      </c>
      <c r="M3737" t="s">
        <v>22</v>
      </c>
      <c r="N3737" t="s">
        <v>32</v>
      </c>
      <c r="O3737" s="7">
        <v>41926</v>
      </c>
      <c r="P3737" s="7">
        <v>42073</v>
      </c>
      <c r="Q3737" t="s">
        <v>24</v>
      </c>
      <c r="R3737" s="7">
        <v>45688</v>
      </c>
      <c r="S3737" s="8">
        <f t="shared" si="263"/>
        <v>36.298630136986304</v>
      </c>
      <c r="T3737" t="str">
        <f t="shared" si="262"/>
        <v>35-45</v>
      </c>
      <c r="U3737" s="7">
        <v>42073</v>
      </c>
      <c r="V3737">
        <f t="shared" si="264"/>
        <v>106</v>
      </c>
    </row>
    <row r="3738" spans="1:22">
      <c r="A3738">
        <v>148190</v>
      </c>
      <c r="B3738" t="s">
        <v>17</v>
      </c>
      <c r="C3738" t="s">
        <v>18</v>
      </c>
      <c r="D3738" t="s">
        <v>19</v>
      </c>
      <c r="H3738" t="s">
        <v>19</v>
      </c>
      <c r="J3738" t="s">
        <v>20</v>
      </c>
      <c r="K3738" s="7">
        <v>23295</v>
      </c>
      <c r="L3738" t="s">
        <v>26</v>
      </c>
      <c r="M3738" t="s">
        <v>27</v>
      </c>
      <c r="N3738" t="s">
        <v>34</v>
      </c>
      <c r="O3738" s="7" t="s">
        <v>36</v>
      </c>
      <c r="P3738" s="7" t="s">
        <v>36</v>
      </c>
      <c r="Q3738" t="s">
        <v>55</v>
      </c>
      <c r="R3738" s="7">
        <v>45688</v>
      </c>
      <c r="S3738" s="8">
        <f t="shared" si="263"/>
        <v>61.350684931506848</v>
      </c>
      <c r="T3738" t="str">
        <f t="shared" si="262"/>
        <v>55-65</v>
      </c>
      <c r="U3738" s="7" t="s">
        <v>36</v>
      </c>
      <c r="V3738" t="str">
        <f t="shared" si="264"/>
        <v/>
      </c>
    </row>
    <row r="3739" spans="1:22">
      <c r="A3739">
        <v>70851</v>
      </c>
      <c r="B3739" t="s">
        <v>17</v>
      </c>
      <c r="C3739" t="s">
        <v>18</v>
      </c>
      <c r="D3739" t="s">
        <v>19</v>
      </c>
      <c r="H3739" t="s">
        <v>19</v>
      </c>
      <c r="J3739" t="s">
        <v>20</v>
      </c>
      <c r="K3739" s="7">
        <v>16319</v>
      </c>
      <c r="L3739" t="s">
        <v>37</v>
      </c>
      <c r="M3739" t="s">
        <v>27</v>
      </c>
      <c r="N3739" t="s">
        <v>34</v>
      </c>
      <c r="O3739" s="7">
        <v>37257</v>
      </c>
      <c r="P3739" s="7">
        <v>41751</v>
      </c>
      <c r="Q3739" t="s">
        <v>36</v>
      </c>
      <c r="R3739" s="7">
        <v>45688</v>
      </c>
      <c r="S3739" s="8">
        <f t="shared" si="263"/>
        <v>80.463013698630135</v>
      </c>
      <c r="T3739" t="str">
        <f t="shared" si="262"/>
        <v>65+</v>
      </c>
      <c r="U3739" s="7">
        <v>41751</v>
      </c>
      <c r="V3739">
        <f t="shared" si="264"/>
        <v>3211</v>
      </c>
    </row>
    <row r="3740" spans="1:22">
      <c r="A3740">
        <v>164743</v>
      </c>
      <c r="B3740" t="s">
        <v>17</v>
      </c>
      <c r="C3740" t="s">
        <v>18</v>
      </c>
      <c r="D3740" t="s">
        <v>19</v>
      </c>
      <c r="H3740" t="s">
        <v>19</v>
      </c>
      <c r="J3740" t="s">
        <v>20</v>
      </c>
      <c r="K3740" s="7">
        <v>39833</v>
      </c>
      <c r="L3740" t="s">
        <v>67</v>
      </c>
      <c r="M3740" t="s">
        <v>22</v>
      </c>
      <c r="N3740" t="s">
        <v>36</v>
      </c>
      <c r="O3740" s="7">
        <v>45238</v>
      </c>
      <c r="P3740" s="7">
        <v>45327</v>
      </c>
      <c r="Q3740" t="s">
        <v>77</v>
      </c>
      <c r="R3740" s="7">
        <v>45688</v>
      </c>
      <c r="S3740" s="8">
        <f t="shared" si="263"/>
        <v>16.041095890410958</v>
      </c>
      <c r="T3740" t="str">
        <f t="shared" si="262"/>
        <v>16-25</v>
      </c>
      <c r="U3740" s="7">
        <v>45327</v>
      </c>
      <c r="V3740">
        <f t="shared" si="264"/>
        <v>64</v>
      </c>
    </row>
    <row r="3741" spans="1:22">
      <c r="A3741">
        <v>164934</v>
      </c>
      <c r="B3741" t="s">
        <v>17</v>
      </c>
      <c r="C3741" t="s">
        <v>25</v>
      </c>
      <c r="D3741" t="s">
        <v>19</v>
      </c>
      <c r="H3741" t="s">
        <v>19</v>
      </c>
      <c r="J3741" t="s">
        <v>20</v>
      </c>
      <c r="K3741" s="7">
        <v>40074</v>
      </c>
      <c r="L3741" t="s">
        <v>232</v>
      </c>
      <c r="M3741" t="s">
        <v>22</v>
      </c>
      <c r="N3741" t="s">
        <v>40</v>
      </c>
      <c r="O3741" s="7">
        <v>45263</v>
      </c>
      <c r="P3741" s="7" t="s">
        <v>29</v>
      </c>
      <c r="Q3741" t="s">
        <v>24</v>
      </c>
      <c r="R3741" s="7">
        <v>45688</v>
      </c>
      <c r="S3741" s="8">
        <f t="shared" si="263"/>
        <v>15.38082191780822</v>
      </c>
      <c r="T3741" t="str">
        <f t="shared" si="262"/>
        <v/>
      </c>
      <c r="U3741" s="7">
        <f t="shared" ref="U3741:U3742" si="266">R3741</f>
        <v>45688</v>
      </c>
      <c r="V3741">
        <f t="shared" si="264"/>
        <v>305</v>
      </c>
    </row>
    <row r="3742" spans="1:22">
      <c r="A3742">
        <v>146748</v>
      </c>
      <c r="B3742" t="s">
        <v>17</v>
      </c>
      <c r="C3742" t="s">
        <v>25</v>
      </c>
      <c r="D3742" t="s">
        <v>19</v>
      </c>
      <c r="H3742" t="s">
        <v>19</v>
      </c>
      <c r="J3742" t="s">
        <v>30</v>
      </c>
      <c r="K3742" s="7">
        <v>37966</v>
      </c>
      <c r="L3742" t="s">
        <v>74</v>
      </c>
      <c r="M3742" t="s">
        <v>22</v>
      </c>
      <c r="N3742" t="s">
        <v>34</v>
      </c>
      <c r="O3742" s="7">
        <v>44093</v>
      </c>
      <c r="P3742" s="7" t="s">
        <v>29</v>
      </c>
      <c r="Q3742" t="s">
        <v>24</v>
      </c>
      <c r="R3742" s="7">
        <v>45688</v>
      </c>
      <c r="S3742" s="8">
        <f t="shared" si="263"/>
        <v>21.156164383561645</v>
      </c>
      <c r="T3742" t="str">
        <f t="shared" si="262"/>
        <v>16-25</v>
      </c>
      <c r="U3742" s="7">
        <f t="shared" si="266"/>
        <v>45688</v>
      </c>
      <c r="V3742">
        <f t="shared" si="264"/>
        <v>1140</v>
      </c>
    </row>
    <row r="3743" spans="1:22">
      <c r="A3743">
        <v>81311</v>
      </c>
      <c r="B3743" t="s">
        <v>17</v>
      </c>
      <c r="C3743" t="s">
        <v>18</v>
      </c>
      <c r="D3743" t="s">
        <v>19</v>
      </c>
      <c r="H3743" t="s">
        <v>19</v>
      </c>
      <c r="J3743" t="s">
        <v>30</v>
      </c>
      <c r="L3743" t="s">
        <v>336</v>
      </c>
      <c r="M3743" t="s">
        <v>23</v>
      </c>
      <c r="N3743" t="s">
        <v>32</v>
      </c>
      <c r="O3743" s="7">
        <v>36161</v>
      </c>
      <c r="P3743" s="7">
        <v>41515</v>
      </c>
      <c r="Q3743" t="s">
        <v>36</v>
      </c>
      <c r="R3743" s="7">
        <v>45688</v>
      </c>
      <c r="S3743" s="8">
        <f t="shared" si="263"/>
        <v>125.17260273972603</v>
      </c>
      <c r="T3743" t="str">
        <f t="shared" si="262"/>
        <v>65+</v>
      </c>
      <c r="U3743" s="7">
        <v>41515</v>
      </c>
      <c r="V3743">
        <f t="shared" si="264"/>
        <v>3825</v>
      </c>
    </row>
    <row r="3744" spans="1:22">
      <c r="A3744">
        <v>143995</v>
      </c>
      <c r="B3744" t="s">
        <v>17</v>
      </c>
      <c r="C3744" t="s">
        <v>25</v>
      </c>
      <c r="D3744" t="s">
        <v>19</v>
      </c>
      <c r="H3744" t="s">
        <v>19</v>
      </c>
      <c r="J3744" t="s">
        <v>30</v>
      </c>
      <c r="K3744" s="7">
        <v>19913</v>
      </c>
      <c r="L3744" t="s">
        <v>54</v>
      </c>
      <c r="M3744" t="s">
        <v>27</v>
      </c>
      <c r="N3744" t="s">
        <v>34</v>
      </c>
      <c r="O3744" s="7">
        <v>44299</v>
      </c>
      <c r="P3744" s="7" t="s">
        <v>29</v>
      </c>
      <c r="Q3744" t="s">
        <v>41</v>
      </c>
      <c r="R3744" s="7">
        <v>45688</v>
      </c>
      <c r="S3744" s="8">
        <f t="shared" si="263"/>
        <v>70.61643835616438</v>
      </c>
      <c r="T3744" t="str">
        <f t="shared" si="262"/>
        <v>65+</v>
      </c>
      <c r="U3744" s="7">
        <f>R3744</f>
        <v>45688</v>
      </c>
      <c r="V3744">
        <f t="shared" si="264"/>
        <v>994</v>
      </c>
    </row>
    <row r="3745" spans="1:22">
      <c r="A3745">
        <v>80873</v>
      </c>
      <c r="B3745" t="s">
        <v>17</v>
      </c>
      <c r="C3745" t="s">
        <v>18</v>
      </c>
      <c r="D3745" t="s">
        <v>19</v>
      </c>
      <c r="H3745" t="s">
        <v>19</v>
      </c>
      <c r="J3745" t="s">
        <v>30</v>
      </c>
      <c r="K3745" s="7">
        <v>30824</v>
      </c>
      <c r="L3745" t="s">
        <v>44</v>
      </c>
      <c r="M3745" t="s">
        <v>27</v>
      </c>
      <c r="N3745" t="s">
        <v>32</v>
      </c>
      <c r="O3745" s="7">
        <v>40744</v>
      </c>
      <c r="P3745" s="7">
        <v>40744</v>
      </c>
      <c r="Q3745" t="s">
        <v>36</v>
      </c>
      <c r="R3745" s="7">
        <v>45688</v>
      </c>
      <c r="S3745" s="8">
        <f t="shared" si="263"/>
        <v>40.723287671232875</v>
      </c>
      <c r="T3745" t="str">
        <f t="shared" si="262"/>
        <v>35-45</v>
      </c>
      <c r="U3745" s="7">
        <v>40744</v>
      </c>
      <c r="V3745">
        <f t="shared" si="264"/>
        <v>1</v>
      </c>
    </row>
    <row r="3746" spans="1:22">
      <c r="A3746">
        <v>89818</v>
      </c>
      <c r="B3746" t="s">
        <v>17</v>
      </c>
      <c r="C3746" t="s">
        <v>25</v>
      </c>
      <c r="D3746" t="s">
        <v>19</v>
      </c>
      <c r="H3746" t="s">
        <v>19</v>
      </c>
      <c r="J3746" t="s">
        <v>20</v>
      </c>
      <c r="K3746" s="7">
        <v>26412</v>
      </c>
      <c r="L3746" t="s">
        <v>65</v>
      </c>
      <c r="M3746" t="s">
        <v>27</v>
      </c>
      <c r="N3746" t="s">
        <v>34</v>
      </c>
      <c r="O3746" s="7">
        <v>45521</v>
      </c>
      <c r="P3746" s="7" t="s">
        <v>29</v>
      </c>
      <c r="Q3746" t="s">
        <v>55</v>
      </c>
      <c r="R3746" s="7">
        <v>45688</v>
      </c>
      <c r="S3746" s="8">
        <f t="shared" si="263"/>
        <v>52.81095890410959</v>
      </c>
      <c r="T3746" t="str">
        <f t="shared" si="262"/>
        <v>45-55</v>
      </c>
      <c r="U3746" s="7">
        <f>R3746</f>
        <v>45688</v>
      </c>
      <c r="V3746">
        <f t="shared" si="264"/>
        <v>120</v>
      </c>
    </row>
    <row r="3747" spans="1:22">
      <c r="A3747">
        <v>113225</v>
      </c>
      <c r="B3747" t="s">
        <v>17</v>
      </c>
      <c r="C3747" t="s">
        <v>18</v>
      </c>
      <c r="D3747" t="s">
        <v>19</v>
      </c>
      <c r="H3747" t="s">
        <v>19</v>
      </c>
      <c r="J3747" t="s">
        <v>20</v>
      </c>
      <c r="K3747" s="7">
        <v>21998</v>
      </c>
      <c r="L3747" t="s">
        <v>70</v>
      </c>
      <c r="M3747" t="s">
        <v>22</v>
      </c>
      <c r="N3747" t="s">
        <v>34</v>
      </c>
      <c r="O3747" s="7">
        <v>42253</v>
      </c>
      <c r="P3747" s="7">
        <v>42845</v>
      </c>
      <c r="Q3747" t="s">
        <v>77</v>
      </c>
      <c r="R3747" s="7">
        <v>45688</v>
      </c>
      <c r="S3747" s="8">
        <f t="shared" si="263"/>
        <v>64.904109589041099</v>
      </c>
      <c r="T3747" t="str">
        <f t="shared" si="262"/>
        <v>55-65</v>
      </c>
      <c r="U3747" s="7">
        <v>42845</v>
      </c>
      <c r="V3747">
        <f t="shared" si="264"/>
        <v>424</v>
      </c>
    </row>
    <row r="3748" spans="1:22">
      <c r="A3748">
        <v>129390</v>
      </c>
      <c r="B3748" t="s">
        <v>17</v>
      </c>
      <c r="C3748" t="s">
        <v>25</v>
      </c>
      <c r="D3748" t="s">
        <v>19</v>
      </c>
      <c r="H3748" t="s">
        <v>19</v>
      </c>
      <c r="J3748" t="s">
        <v>20</v>
      </c>
      <c r="K3748" s="7">
        <v>16203</v>
      </c>
      <c r="L3748" t="s">
        <v>75</v>
      </c>
      <c r="M3748" t="s">
        <v>22</v>
      </c>
      <c r="N3748" t="s">
        <v>40</v>
      </c>
      <c r="O3748" s="7">
        <v>43269</v>
      </c>
      <c r="P3748" s="7" t="s">
        <v>29</v>
      </c>
      <c r="Q3748" t="s">
        <v>24</v>
      </c>
      <c r="R3748" s="7">
        <v>45688</v>
      </c>
      <c r="S3748" s="8">
        <f t="shared" si="263"/>
        <v>80.780821917808225</v>
      </c>
      <c r="T3748" t="str">
        <f t="shared" si="262"/>
        <v>65+</v>
      </c>
      <c r="U3748" s="7">
        <f>R3748</f>
        <v>45688</v>
      </c>
      <c r="V3748">
        <f t="shared" si="264"/>
        <v>1730</v>
      </c>
    </row>
    <row r="3749" spans="1:22">
      <c r="A3749">
        <v>117618</v>
      </c>
      <c r="B3749" t="s">
        <v>17</v>
      </c>
      <c r="C3749" t="s">
        <v>71</v>
      </c>
      <c r="D3749" t="s">
        <v>19</v>
      </c>
      <c r="H3749" t="s">
        <v>19</v>
      </c>
      <c r="J3749" t="s">
        <v>20</v>
      </c>
      <c r="K3749" s="7">
        <v>30258</v>
      </c>
      <c r="L3749" t="s">
        <v>59</v>
      </c>
      <c r="M3749" t="s">
        <v>27</v>
      </c>
      <c r="N3749" t="s">
        <v>34</v>
      </c>
      <c r="O3749" s="7" t="s">
        <v>36</v>
      </c>
      <c r="P3749" s="7" t="s">
        <v>36</v>
      </c>
      <c r="Q3749" t="s">
        <v>36</v>
      </c>
      <c r="R3749" s="7">
        <v>45688</v>
      </c>
      <c r="S3749" s="8">
        <f t="shared" si="263"/>
        <v>42.273972602739725</v>
      </c>
      <c r="T3749" t="str">
        <f t="shared" si="262"/>
        <v>35-45</v>
      </c>
      <c r="U3749" s="7" t="s">
        <v>36</v>
      </c>
      <c r="V3749" t="str">
        <f t="shared" si="264"/>
        <v/>
      </c>
    </row>
    <row r="3750" spans="1:22">
      <c r="A3750">
        <v>130601</v>
      </c>
      <c r="B3750" t="s">
        <v>17</v>
      </c>
      <c r="C3750" t="s">
        <v>25</v>
      </c>
      <c r="D3750" t="s">
        <v>19</v>
      </c>
      <c r="H3750" t="s">
        <v>19</v>
      </c>
      <c r="J3750" t="s">
        <v>20</v>
      </c>
      <c r="K3750" s="7">
        <v>20651</v>
      </c>
      <c r="L3750" t="s">
        <v>54</v>
      </c>
      <c r="M3750" t="s">
        <v>27</v>
      </c>
      <c r="N3750" t="s">
        <v>34</v>
      </c>
      <c r="O3750" s="7">
        <v>43580</v>
      </c>
      <c r="P3750" s="7" t="s">
        <v>29</v>
      </c>
      <c r="Q3750" t="s">
        <v>55</v>
      </c>
      <c r="R3750" s="7">
        <v>45688</v>
      </c>
      <c r="S3750" s="8">
        <f t="shared" si="263"/>
        <v>68.594520547945208</v>
      </c>
      <c r="T3750" t="str">
        <f t="shared" si="262"/>
        <v>65+</v>
      </c>
      <c r="U3750" s="7">
        <f>R3750</f>
        <v>45688</v>
      </c>
      <c r="V3750">
        <f t="shared" si="264"/>
        <v>1507</v>
      </c>
    </row>
    <row r="3751" spans="1:22">
      <c r="A3751">
        <v>37029</v>
      </c>
      <c r="B3751" t="s">
        <v>17</v>
      </c>
      <c r="C3751" t="s">
        <v>18</v>
      </c>
      <c r="D3751" t="s">
        <v>19</v>
      </c>
      <c r="H3751" t="s">
        <v>19</v>
      </c>
      <c r="J3751" t="s">
        <v>20</v>
      </c>
      <c r="K3751" s="7">
        <v>25017</v>
      </c>
      <c r="L3751" t="s">
        <v>65</v>
      </c>
      <c r="M3751" t="s">
        <v>27</v>
      </c>
      <c r="N3751" t="s">
        <v>34</v>
      </c>
      <c r="O3751" s="7">
        <v>38103</v>
      </c>
      <c r="P3751" s="7">
        <v>42863</v>
      </c>
      <c r="Q3751" t="s">
        <v>38</v>
      </c>
      <c r="R3751" s="7">
        <v>45688</v>
      </c>
      <c r="S3751" s="8">
        <f t="shared" si="263"/>
        <v>56.632876712328766</v>
      </c>
      <c r="T3751" t="str">
        <f t="shared" si="262"/>
        <v>55-65</v>
      </c>
      <c r="U3751" s="7">
        <v>42863</v>
      </c>
      <c r="V3751">
        <f t="shared" si="264"/>
        <v>3401</v>
      </c>
    </row>
    <row r="3752" spans="1:22">
      <c r="A3752">
        <v>37152</v>
      </c>
      <c r="B3752" t="s">
        <v>17</v>
      </c>
      <c r="C3752" t="s">
        <v>18</v>
      </c>
      <c r="D3752" t="s">
        <v>46</v>
      </c>
      <c r="E3752" t="s">
        <v>315</v>
      </c>
      <c r="F3752" t="s">
        <v>153</v>
      </c>
      <c r="G3752" t="s">
        <v>145</v>
      </c>
      <c r="H3752" t="s">
        <v>19</v>
      </c>
      <c r="J3752" t="s">
        <v>20</v>
      </c>
      <c r="K3752" s="7">
        <v>19593</v>
      </c>
      <c r="L3752" t="s">
        <v>336</v>
      </c>
      <c r="M3752" t="s">
        <v>23</v>
      </c>
      <c r="N3752" t="s">
        <v>34</v>
      </c>
      <c r="O3752" s="7">
        <v>36161</v>
      </c>
      <c r="P3752" s="7">
        <v>42863</v>
      </c>
      <c r="Q3752" t="s">
        <v>38</v>
      </c>
      <c r="R3752" s="7">
        <v>45688</v>
      </c>
      <c r="S3752" s="8">
        <f t="shared" si="263"/>
        <v>71.493150684931507</v>
      </c>
      <c r="T3752" t="str">
        <f t="shared" si="262"/>
        <v>65+</v>
      </c>
      <c r="U3752" s="7">
        <v>42863</v>
      </c>
      <c r="V3752">
        <f t="shared" si="264"/>
        <v>4787</v>
      </c>
    </row>
    <row r="3753" spans="1:22">
      <c r="A3753">
        <v>161824</v>
      </c>
      <c r="B3753" t="s">
        <v>17</v>
      </c>
      <c r="C3753" t="s">
        <v>25</v>
      </c>
      <c r="D3753" t="s">
        <v>19</v>
      </c>
      <c r="H3753" t="s">
        <v>19</v>
      </c>
      <c r="J3753" t="s">
        <v>20</v>
      </c>
      <c r="K3753" s="7">
        <v>18194</v>
      </c>
      <c r="L3753" t="s">
        <v>44</v>
      </c>
      <c r="M3753" t="s">
        <v>27</v>
      </c>
      <c r="N3753" t="s">
        <v>34</v>
      </c>
      <c r="O3753" s="7">
        <v>44704</v>
      </c>
      <c r="P3753" s="7" t="s">
        <v>29</v>
      </c>
      <c r="Q3753" t="s">
        <v>55</v>
      </c>
      <c r="R3753" s="7">
        <v>45688</v>
      </c>
      <c r="S3753" s="8">
        <f t="shared" si="263"/>
        <v>75.326027397260276</v>
      </c>
      <c r="T3753" t="str">
        <f t="shared" si="262"/>
        <v>65+</v>
      </c>
      <c r="U3753" s="7">
        <f>R3753</f>
        <v>45688</v>
      </c>
      <c r="V3753">
        <f t="shared" si="264"/>
        <v>705</v>
      </c>
    </row>
    <row r="3754" spans="1:22">
      <c r="A3754">
        <v>104527</v>
      </c>
      <c r="B3754" t="s">
        <v>17</v>
      </c>
      <c r="C3754" t="s">
        <v>18</v>
      </c>
      <c r="D3754" t="s">
        <v>19</v>
      </c>
      <c r="H3754" t="s">
        <v>19</v>
      </c>
      <c r="J3754" t="s">
        <v>20</v>
      </c>
      <c r="K3754" s="7">
        <v>30688</v>
      </c>
      <c r="L3754" t="s">
        <v>26</v>
      </c>
      <c r="M3754" t="s">
        <v>27</v>
      </c>
      <c r="N3754" t="s">
        <v>32</v>
      </c>
      <c r="O3754" s="7">
        <v>41409</v>
      </c>
      <c r="P3754" s="7">
        <v>42578</v>
      </c>
      <c r="Q3754" t="s">
        <v>24</v>
      </c>
      <c r="R3754" s="7">
        <v>45688</v>
      </c>
      <c r="S3754" s="8">
        <f t="shared" si="263"/>
        <v>41.095890410958901</v>
      </c>
      <c r="T3754" t="str">
        <f t="shared" si="262"/>
        <v>35-45</v>
      </c>
      <c r="U3754" s="7">
        <v>42578</v>
      </c>
      <c r="V3754">
        <f t="shared" si="264"/>
        <v>836</v>
      </c>
    </row>
    <row r="3755" spans="1:22">
      <c r="A3755">
        <v>117758</v>
      </c>
      <c r="B3755" t="s">
        <v>17</v>
      </c>
      <c r="C3755" t="s">
        <v>25</v>
      </c>
      <c r="D3755" t="s">
        <v>19</v>
      </c>
      <c r="H3755" t="s">
        <v>19</v>
      </c>
      <c r="J3755" t="s">
        <v>20</v>
      </c>
      <c r="K3755" s="7">
        <v>38279</v>
      </c>
      <c r="L3755" t="s">
        <v>26</v>
      </c>
      <c r="M3755" t="s">
        <v>27</v>
      </c>
      <c r="N3755" t="s">
        <v>34</v>
      </c>
      <c r="O3755" s="7">
        <v>43897</v>
      </c>
      <c r="P3755" s="7" t="s">
        <v>29</v>
      </c>
      <c r="Q3755" t="s">
        <v>24</v>
      </c>
      <c r="R3755" s="7">
        <v>45688</v>
      </c>
      <c r="S3755" s="8">
        <f t="shared" si="263"/>
        <v>20.298630136986301</v>
      </c>
      <c r="T3755" t="str">
        <f t="shared" si="262"/>
        <v>16-25</v>
      </c>
      <c r="U3755" s="7">
        <f t="shared" ref="U3755:U3757" si="267">R3755</f>
        <v>45688</v>
      </c>
      <c r="V3755">
        <f t="shared" si="264"/>
        <v>1280</v>
      </c>
    </row>
    <row r="3756" spans="1:22">
      <c r="A3756">
        <v>117936</v>
      </c>
      <c r="B3756" t="s">
        <v>17</v>
      </c>
      <c r="C3756" t="s">
        <v>25</v>
      </c>
      <c r="D3756" t="s">
        <v>19</v>
      </c>
      <c r="H3756" t="s">
        <v>19</v>
      </c>
      <c r="J3756" t="s">
        <v>20</v>
      </c>
      <c r="K3756" s="7">
        <v>38527</v>
      </c>
      <c r="L3756" t="s">
        <v>37</v>
      </c>
      <c r="M3756" t="s">
        <v>27</v>
      </c>
      <c r="N3756" t="s">
        <v>34</v>
      </c>
      <c r="O3756" s="7">
        <v>45512</v>
      </c>
      <c r="P3756" s="7" t="s">
        <v>29</v>
      </c>
      <c r="Q3756" t="s">
        <v>24</v>
      </c>
      <c r="R3756" s="7">
        <v>45688</v>
      </c>
      <c r="S3756" s="8">
        <f t="shared" si="263"/>
        <v>19.61917808219178</v>
      </c>
      <c r="T3756" t="str">
        <f t="shared" si="262"/>
        <v>16-25</v>
      </c>
      <c r="U3756" s="7">
        <f t="shared" si="267"/>
        <v>45688</v>
      </c>
      <c r="V3756">
        <f t="shared" si="264"/>
        <v>127</v>
      </c>
    </row>
    <row r="3757" spans="1:22">
      <c r="A3757">
        <v>168552</v>
      </c>
      <c r="B3757" t="s">
        <v>17</v>
      </c>
      <c r="C3757" t="s">
        <v>25</v>
      </c>
      <c r="D3757" t="s">
        <v>19</v>
      </c>
      <c r="H3757" t="s">
        <v>19</v>
      </c>
      <c r="J3757" t="s">
        <v>30</v>
      </c>
      <c r="K3757" s="7">
        <v>38851</v>
      </c>
      <c r="L3757" t="s">
        <v>37</v>
      </c>
      <c r="M3757" t="s">
        <v>27</v>
      </c>
      <c r="N3757" t="s">
        <v>34</v>
      </c>
      <c r="O3757" s="7">
        <v>45511</v>
      </c>
      <c r="P3757" s="7" t="s">
        <v>29</v>
      </c>
      <c r="Q3757" t="s">
        <v>24</v>
      </c>
      <c r="R3757" s="7">
        <v>45688</v>
      </c>
      <c r="S3757" s="8">
        <f t="shared" si="263"/>
        <v>18.731506849315068</v>
      </c>
      <c r="T3757" t="str">
        <f t="shared" si="262"/>
        <v>16-25</v>
      </c>
      <c r="U3757" s="7">
        <f t="shared" si="267"/>
        <v>45688</v>
      </c>
      <c r="V3757">
        <f t="shared" si="264"/>
        <v>128</v>
      </c>
    </row>
    <row r="3758" spans="1:22">
      <c r="A3758">
        <v>43009</v>
      </c>
      <c r="B3758" t="s">
        <v>17</v>
      </c>
      <c r="C3758" t="s">
        <v>18</v>
      </c>
      <c r="D3758" t="s">
        <v>19</v>
      </c>
      <c r="H3758" t="s">
        <v>19</v>
      </c>
      <c r="J3758" t="s">
        <v>30</v>
      </c>
      <c r="K3758" s="7">
        <v>19607</v>
      </c>
      <c r="L3758" t="s">
        <v>37</v>
      </c>
      <c r="M3758" t="s">
        <v>27</v>
      </c>
      <c r="N3758" t="s">
        <v>34</v>
      </c>
      <c r="O3758" s="7">
        <v>43822</v>
      </c>
      <c r="P3758" s="7">
        <v>44447</v>
      </c>
      <c r="Q3758" t="s">
        <v>24</v>
      </c>
      <c r="R3758" s="7">
        <v>45688</v>
      </c>
      <c r="S3758" s="8">
        <f t="shared" si="263"/>
        <v>71.454794520547949</v>
      </c>
      <c r="T3758" t="str">
        <f t="shared" si="262"/>
        <v>65+</v>
      </c>
      <c r="U3758" s="7">
        <v>44447</v>
      </c>
      <c r="V3758">
        <f t="shared" si="264"/>
        <v>448</v>
      </c>
    </row>
    <row r="3759" spans="1:22">
      <c r="A3759">
        <v>167110</v>
      </c>
      <c r="B3759" t="s">
        <v>17</v>
      </c>
      <c r="C3759" t="s">
        <v>18</v>
      </c>
      <c r="D3759" t="s">
        <v>19</v>
      </c>
      <c r="H3759" t="s">
        <v>19</v>
      </c>
      <c r="J3759" t="s">
        <v>20</v>
      </c>
      <c r="K3759" s="7">
        <v>30817</v>
      </c>
      <c r="L3759" t="s">
        <v>42</v>
      </c>
      <c r="M3759" t="s">
        <v>22</v>
      </c>
      <c r="N3759" t="s">
        <v>28</v>
      </c>
      <c r="O3759" s="7" t="s">
        <v>36</v>
      </c>
      <c r="P3759" s="7" t="s">
        <v>36</v>
      </c>
      <c r="Q3759" t="s">
        <v>36</v>
      </c>
      <c r="R3759" s="7">
        <v>45688</v>
      </c>
      <c r="S3759" s="8">
        <f t="shared" si="263"/>
        <v>40.742465753424661</v>
      </c>
      <c r="T3759" t="str">
        <f t="shared" si="262"/>
        <v>35-45</v>
      </c>
      <c r="U3759" s="7" t="s">
        <v>36</v>
      </c>
      <c r="V3759" t="str">
        <f t="shared" si="264"/>
        <v/>
      </c>
    </row>
    <row r="3760" spans="1:22">
      <c r="A3760">
        <v>159273</v>
      </c>
      <c r="B3760" t="s">
        <v>17</v>
      </c>
      <c r="C3760" t="s">
        <v>18</v>
      </c>
      <c r="D3760" t="s">
        <v>19</v>
      </c>
      <c r="H3760" t="s">
        <v>19</v>
      </c>
      <c r="J3760" t="s">
        <v>30</v>
      </c>
      <c r="K3760" s="7">
        <v>36845</v>
      </c>
      <c r="L3760" t="s">
        <v>54</v>
      </c>
      <c r="M3760" t="s">
        <v>27</v>
      </c>
      <c r="N3760" t="s">
        <v>34</v>
      </c>
      <c r="O3760" s="7">
        <v>44944</v>
      </c>
      <c r="P3760" s="7" t="s">
        <v>29</v>
      </c>
      <c r="Q3760" t="s">
        <v>41</v>
      </c>
      <c r="R3760" s="7">
        <v>45688</v>
      </c>
      <c r="S3760" s="8">
        <f t="shared" si="263"/>
        <v>24.227397260273971</v>
      </c>
      <c r="T3760" t="str">
        <f t="shared" si="262"/>
        <v>16-25</v>
      </c>
      <c r="U3760" s="7">
        <f>R3760</f>
        <v>45688</v>
      </c>
      <c r="V3760">
        <f t="shared" si="264"/>
        <v>533</v>
      </c>
    </row>
    <row r="3761" spans="1:22">
      <c r="A3761">
        <v>83088</v>
      </c>
      <c r="B3761" t="s">
        <v>17</v>
      </c>
      <c r="C3761" t="s">
        <v>18</v>
      </c>
      <c r="D3761" t="s">
        <v>19</v>
      </c>
      <c r="H3761" t="s">
        <v>19</v>
      </c>
      <c r="J3761" t="s">
        <v>20</v>
      </c>
      <c r="K3761" s="7">
        <v>33229</v>
      </c>
      <c r="L3761" t="s">
        <v>82</v>
      </c>
      <c r="M3761" t="s">
        <v>27</v>
      </c>
      <c r="N3761" t="s">
        <v>32</v>
      </c>
      <c r="O3761" s="7">
        <v>40791</v>
      </c>
      <c r="P3761" s="7">
        <v>41061</v>
      </c>
      <c r="Q3761" t="s">
        <v>36</v>
      </c>
      <c r="R3761" s="7">
        <v>45688</v>
      </c>
      <c r="S3761" s="8">
        <f t="shared" si="263"/>
        <v>34.134246575342466</v>
      </c>
      <c r="T3761" t="str">
        <f t="shared" si="262"/>
        <v>25-35</v>
      </c>
      <c r="U3761" s="7">
        <v>41061</v>
      </c>
      <c r="V3761">
        <f t="shared" si="264"/>
        <v>195</v>
      </c>
    </row>
    <row r="3762" spans="1:22">
      <c r="A3762">
        <v>124536</v>
      </c>
      <c r="B3762" t="s">
        <v>17</v>
      </c>
      <c r="C3762" t="s">
        <v>18</v>
      </c>
      <c r="D3762" t="s">
        <v>19</v>
      </c>
      <c r="H3762" t="s">
        <v>19</v>
      </c>
      <c r="J3762" t="s">
        <v>20</v>
      </c>
      <c r="K3762" s="7">
        <v>14736</v>
      </c>
      <c r="L3762" t="s">
        <v>158</v>
      </c>
      <c r="M3762" t="s">
        <v>22</v>
      </c>
      <c r="N3762" t="s">
        <v>36</v>
      </c>
      <c r="O3762" s="7">
        <v>43564</v>
      </c>
      <c r="P3762" s="7">
        <v>44439</v>
      </c>
      <c r="Q3762" t="s">
        <v>24</v>
      </c>
      <c r="R3762" s="7">
        <v>45688</v>
      </c>
      <c r="S3762" s="8">
        <f t="shared" si="263"/>
        <v>84.8</v>
      </c>
      <c r="T3762" t="str">
        <f t="shared" si="262"/>
        <v>65+</v>
      </c>
      <c r="U3762" s="7">
        <v>44439</v>
      </c>
      <c r="V3762">
        <f t="shared" si="264"/>
        <v>626</v>
      </c>
    </row>
    <row r="3763" spans="1:22">
      <c r="A3763">
        <v>146742</v>
      </c>
      <c r="B3763" t="s">
        <v>17</v>
      </c>
      <c r="C3763" t="s">
        <v>18</v>
      </c>
      <c r="D3763" t="s">
        <v>19</v>
      </c>
      <c r="H3763" t="s">
        <v>19</v>
      </c>
      <c r="J3763" t="s">
        <v>30</v>
      </c>
      <c r="K3763" s="7">
        <v>37151</v>
      </c>
      <c r="L3763" t="s">
        <v>37</v>
      </c>
      <c r="M3763" t="s">
        <v>27</v>
      </c>
      <c r="N3763" t="s">
        <v>36</v>
      </c>
      <c r="O3763" s="7">
        <v>44117</v>
      </c>
      <c r="P3763" s="7">
        <v>44439</v>
      </c>
      <c r="Q3763" t="s">
        <v>24</v>
      </c>
      <c r="R3763" s="7">
        <v>45688</v>
      </c>
      <c r="S3763" s="8">
        <f t="shared" si="263"/>
        <v>23.389041095890413</v>
      </c>
      <c r="T3763" t="str">
        <f t="shared" si="262"/>
        <v>16-25</v>
      </c>
      <c r="U3763" s="7">
        <v>44439</v>
      </c>
      <c r="V3763">
        <f t="shared" si="264"/>
        <v>231</v>
      </c>
    </row>
    <row r="3764" spans="1:22">
      <c r="A3764">
        <v>94588</v>
      </c>
      <c r="B3764" t="s">
        <v>17</v>
      </c>
      <c r="C3764" t="s">
        <v>18</v>
      </c>
      <c r="D3764" t="s">
        <v>19</v>
      </c>
      <c r="H3764" t="s">
        <v>19</v>
      </c>
      <c r="J3764" t="s">
        <v>20</v>
      </c>
      <c r="K3764" s="7">
        <v>25424</v>
      </c>
      <c r="L3764" t="s">
        <v>74</v>
      </c>
      <c r="M3764" t="s">
        <v>22</v>
      </c>
      <c r="N3764" t="s">
        <v>32</v>
      </c>
      <c r="O3764" s="7">
        <v>41337</v>
      </c>
      <c r="P3764" s="7">
        <v>41487</v>
      </c>
      <c r="Q3764" t="s">
        <v>36</v>
      </c>
      <c r="R3764" s="7">
        <v>45688</v>
      </c>
      <c r="S3764" s="8">
        <f t="shared" si="263"/>
        <v>55.517808219178079</v>
      </c>
      <c r="T3764" t="str">
        <f t="shared" si="262"/>
        <v>55-65</v>
      </c>
      <c r="U3764" s="7">
        <v>41487</v>
      </c>
      <c r="V3764">
        <f t="shared" si="264"/>
        <v>109</v>
      </c>
    </row>
    <row r="3765" spans="1:22">
      <c r="A3765">
        <v>129014</v>
      </c>
      <c r="B3765" t="s">
        <v>17</v>
      </c>
      <c r="C3765" t="s">
        <v>18</v>
      </c>
      <c r="D3765" t="s">
        <v>19</v>
      </c>
      <c r="H3765" t="s">
        <v>19</v>
      </c>
      <c r="J3765" t="s">
        <v>20</v>
      </c>
      <c r="K3765" s="7">
        <v>34381</v>
      </c>
      <c r="L3765" t="s">
        <v>26</v>
      </c>
      <c r="M3765" t="s">
        <v>27</v>
      </c>
      <c r="N3765" t="s">
        <v>23</v>
      </c>
      <c r="O3765" s="7" t="s">
        <v>36</v>
      </c>
      <c r="P3765" s="7" t="s">
        <v>36</v>
      </c>
      <c r="Q3765" t="s">
        <v>36</v>
      </c>
      <c r="R3765" s="7">
        <v>45688</v>
      </c>
      <c r="S3765" s="8">
        <f t="shared" si="263"/>
        <v>30.978082191780821</v>
      </c>
      <c r="T3765" t="str">
        <f t="shared" si="262"/>
        <v>25-35</v>
      </c>
      <c r="U3765" s="7" t="s">
        <v>36</v>
      </c>
      <c r="V3765" t="str">
        <f t="shared" si="264"/>
        <v/>
      </c>
    </row>
    <row r="3766" spans="1:22">
      <c r="A3766">
        <v>152806</v>
      </c>
      <c r="B3766" t="s">
        <v>17</v>
      </c>
      <c r="C3766" t="s">
        <v>25</v>
      </c>
      <c r="D3766" t="s">
        <v>19</v>
      </c>
      <c r="H3766" t="s">
        <v>19</v>
      </c>
      <c r="J3766" t="s">
        <v>20</v>
      </c>
      <c r="K3766" s="7">
        <v>28557</v>
      </c>
      <c r="L3766" t="s">
        <v>72</v>
      </c>
      <c r="M3766" t="s">
        <v>22</v>
      </c>
      <c r="N3766" t="s">
        <v>34</v>
      </c>
      <c r="O3766" s="7">
        <v>44477</v>
      </c>
      <c r="P3766" s="7" t="s">
        <v>29</v>
      </c>
      <c r="Q3766" t="s">
        <v>24</v>
      </c>
      <c r="R3766" s="7">
        <v>45688</v>
      </c>
      <c r="S3766" s="8">
        <f t="shared" si="263"/>
        <v>46.934246575342463</v>
      </c>
      <c r="T3766" t="str">
        <f t="shared" si="262"/>
        <v>45-55</v>
      </c>
      <c r="U3766" s="7">
        <f>R3766</f>
        <v>45688</v>
      </c>
      <c r="V3766">
        <f t="shared" si="264"/>
        <v>866</v>
      </c>
    </row>
    <row r="3767" spans="1:22">
      <c r="A3767">
        <v>122650</v>
      </c>
      <c r="B3767" t="s">
        <v>17</v>
      </c>
      <c r="C3767" t="s">
        <v>18</v>
      </c>
      <c r="D3767" t="s">
        <v>19</v>
      </c>
      <c r="H3767" t="s">
        <v>19</v>
      </c>
      <c r="J3767" t="s">
        <v>30</v>
      </c>
      <c r="L3767" t="s">
        <v>126</v>
      </c>
      <c r="M3767" t="s">
        <v>52</v>
      </c>
      <c r="N3767" t="s">
        <v>32</v>
      </c>
      <c r="O3767" s="7">
        <v>42819</v>
      </c>
      <c r="P3767" s="7">
        <v>44831</v>
      </c>
      <c r="Q3767" t="s">
        <v>38</v>
      </c>
      <c r="R3767" s="7">
        <v>45688</v>
      </c>
      <c r="S3767" s="8">
        <f t="shared" si="263"/>
        <v>125.17260273972603</v>
      </c>
      <c r="T3767" t="str">
        <f t="shared" si="262"/>
        <v>65+</v>
      </c>
      <c r="U3767" s="7">
        <v>44831</v>
      </c>
      <c r="V3767">
        <f t="shared" si="264"/>
        <v>1437</v>
      </c>
    </row>
    <row r="3768" spans="1:22">
      <c r="A3768">
        <v>87246</v>
      </c>
      <c r="B3768" t="s">
        <v>17</v>
      </c>
      <c r="C3768" t="s">
        <v>25</v>
      </c>
      <c r="D3768" t="s">
        <v>19</v>
      </c>
      <c r="H3768" t="s">
        <v>19</v>
      </c>
      <c r="J3768" t="s">
        <v>20</v>
      </c>
      <c r="K3768" s="7">
        <v>16989</v>
      </c>
      <c r="L3768" t="s">
        <v>44</v>
      </c>
      <c r="M3768" t="s">
        <v>27</v>
      </c>
      <c r="N3768" t="s">
        <v>34</v>
      </c>
      <c r="O3768" s="7">
        <v>41690</v>
      </c>
      <c r="P3768" s="7" t="s">
        <v>29</v>
      </c>
      <c r="Q3768" t="s">
        <v>24</v>
      </c>
      <c r="R3768" s="7">
        <v>45688</v>
      </c>
      <c r="S3768" s="8">
        <f t="shared" si="263"/>
        <v>78.627397260273966</v>
      </c>
      <c r="T3768" t="str">
        <f t="shared" si="262"/>
        <v>65+</v>
      </c>
      <c r="U3768" s="7">
        <f t="shared" ref="U3768:U3769" si="268">R3768</f>
        <v>45688</v>
      </c>
      <c r="V3768">
        <f t="shared" si="264"/>
        <v>2857</v>
      </c>
    </row>
    <row r="3769" spans="1:22">
      <c r="A3769">
        <v>166852</v>
      </c>
      <c r="B3769" t="s">
        <v>17</v>
      </c>
      <c r="C3769" t="s">
        <v>25</v>
      </c>
      <c r="D3769" t="s">
        <v>19</v>
      </c>
      <c r="H3769" t="s">
        <v>19</v>
      </c>
      <c r="J3769" t="s">
        <v>30</v>
      </c>
      <c r="K3769" s="7">
        <v>36964</v>
      </c>
      <c r="L3769" t="s">
        <v>229</v>
      </c>
      <c r="M3769" t="s">
        <v>57</v>
      </c>
      <c r="N3769" t="s">
        <v>36</v>
      </c>
      <c r="O3769" s="7">
        <v>45355</v>
      </c>
      <c r="P3769" s="7" t="s">
        <v>29</v>
      </c>
      <c r="Q3769" t="s">
        <v>24</v>
      </c>
      <c r="R3769" s="7">
        <v>45688</v>
      </c>
      <c r="S3769" s="8">
        <f t="shared" si="263"/>
        <v>23.901369863013699</v>
      </c>
      <c r="T3769" t="str">
        <f t="shared" si="262"/>
        <v>16-25</v>
      </c>
      <c r="U3769" s="7">
        <f t="shared" si="268"/>
        <v>45688</v>
      </c>
      <c r="V3769">
        <f t="shared" si="264"/>
        <v>240</v>
      </c>
    </row>
    <row r="3770" spans="1:22">
      <c r="A3770">
        <v>111472</v>
      </c>
      <c r="B3770" t="s">
        <v>17</v>
      </c>
      <c r="C3770" t="s">
        <v>18</v>
      </c>
      <c r="D3770" t="s">
        <v>19</v>
      </c>
      <c r="H3770" t="s">
        <v>19</v>
      </c>
      <c r="J3770" t="s">
        <v>20</v>
      </c>
      <c r="K3770" s="7">
        <v>27029</v>
      </c>
      <c r="L3770" t="s">
        <v>92</v>
      </c>
      <c r="M3770" t="s">
        <v>22</v>
      </c>
      <c r="N3770" t="s">
        <v>32</v>
      </c>
      <c r="O3770" s="7">
        <v>42093</v>
      </c>
      <c r="P3770" s="7">
        <v>42205</v>
      </c>
      <c r="Q3770" t="s">
        <v>24</v>
      </c>
      <c r="R3770" s="7">
        <v>45688</v>
      </c>
      <c r="S3770" s="8">
        <f t="shared" si="263"/>
        <v>51.12054794520548</v>
      </c>
      <c r="T3770" t="str">
        <f t="shared" si="262"/>
        <v>45-55</v>
      </c>
      <c r="U3770" s="7">
        <v>42205</v>
      </c>
      <c r="V3770">
        <f t="shared" si="264"/>
        <v>81</v>
      </c>
    </row>
    <row r="3771" spans="1:22">
      <c r="A3771">
        <v>158106</v>
      </c>
      <c r="B3771" t="s">
        <v>17</v>
      </c>
      <c r="C3771" t="s">
        <v>18</v>
      </c>
      <c r="D3771" t="s">
        <v>19</v>
      </c>
      <c r="H3771" t="s">
        <v>19</v>
      </c>
      <c r="J3771" t="s">
        <v>20</v>
      </c>
      <c r="K3771" s="7">
        <v>26637</v>
      </c>
      <c r="L3771" t="s">
        <v>45</v>
      </c>
      <c r="M3771" t="s">
        <v>22</v>
      </c>
      <c r="N3771" t="s">
        <v>28</v>
      </c>
      <c r="O3771" s="7" t="s">
        <v>36</v>
      </c>
      <c r="P3771" s="7" t="s">
        <v>36</v>
      </c>
      <c r="Q3771" t="s">
        <v>36</v>
      </c>
      <c r="R3771" s="7">
        <v>45688</v>
      </c>
      <c r="S3771" s="8">
        <f t="shared" si="263"/>
        <v>52.194520547945203</v>
      </c>
      <c r="T3771" t="str">
        <f t="shared" si="262"/>
        <v>45-55</v>
      </c>
      <c r="U3771" s="7" t="s">
        <v>36</v>
      </c>
      <c r="V3771" t="str">
        <f t="shared" si="264"/>
        <v/>
      </c>
    </row>
    <row r="3772" spans="1:22">
      <c r="A3772">
        <v>159495</v>
      </c>
      <c r="B3772" t="s">
        <v>17</v>
      </c>
      <c r="C3772" t="s">
        <v>18</v>
      </c>
      <c r="D3772" t="s">
        <v>19</v>
      </c>
      <c r="H3772" t="s">
        <v>19</v>
      </c>
      <c r="J3772" t="s">
        <v>20</v>
      </c>
      <c r="L3772" t="s">
        <v>37</v>
      </c>
      <c r="M3772" t="s">
        <v>27</v>
      </c>
      <c r="N3772" t="s">
        <v>34</v>
      </c>
      <c r="O3772" s="7" t="s">
        <v>36</v>
      </c>
      <c r="P3772" s="7" t="s">
        <v>36</v>
      </c>
      <c r="Q3772" t="s">
        <v>36</v>
      </c>
      <c r="R3772" s="7">
        <v>45688</v>
      </c>
      <c r="S3772" s="8">
        <f t="shared" si="263"/>
        <v>125.17260273972603</v>
      </c>
      <c r="T3772" t="str">
        <f t="shared" si="262"/>
        <v>65+</v>
      </c>
      <c r="U3772" s="7" t="s">
        <v>36</v>
      </c>
      <c r="V3772" t="str">
        <f t="shared" si="264"/>
        <v/>
      </c>
    </row>
    <row r="3773" spans="1:22">
      <c r="A3773">
        <v>106031</v>
      </c>
      <c r="B3773" t="s">
        <v>17</v>
      </c>
      <c r="C3773" t="s">
        <v>18</v>
      </c>
      <c r="D3773" t="s">
        <v>19</v>
      </c>
      <c r="H3773" t="s">
        <v>19</v>
      </c>
      <c r="J3773" t="s">
        <v>20</v>
      </c>
      <c r="K3773" s="7">
        <v>36270</v>
      </c>
      <c r="L3773" t="s">
        <v>67</v>
      </c>
      <c r="M3773" t="s">
        <v>22</v>
      </c>
      <c r="N3773" t="s">
        <v>32</v>
      </c>
      <c r="O3773" s="7">
        <v>41585</v>
      </c>
      <c r="P3773" s="7">
        <v>41662</v>
      </c>
      <c r="Q3773" t="s">
        <v>36</v>
      </c>
      <c r="R3773" s="7">
        <v>45688</v>
      </c>
      <c r="S3773" s="8">
        <f t="shared" si="263"/>
        <v>25.802739726027397</v>
      </c>
      <c r="T3773" t="str">
        <f t="shared" si="262"/>
        <v>25-35</v>
      </c>
      <c r="U3773" s="7">
        <v>41662</v>
      </c>
      <c r="V3773">
        <f t="shared" si="264"/>
        <v>56</v>
      </c>
    </row>
    <row r="3774" spans="1:22">
      <c r="A3774">
        <v>115710</v>
      </c>
      <c r="B3774" t="s">
        <v>17</v>
      </c>
      <c r="C3774" t="s">
        <v>18</v>
      </c>
      <c r="D3774" t="s">
        <v>19</v>
      </c>
      <c r="H3774" t="s">
        <v>19</v>
      </c>
      <c r="J3774" t="s">
        <v>20</v>
      </c>
      <c r="K3774" s="7">
        <v>37064</v>
      </c>
      <c r="L3774" t="s">
        <v>101</v>
      </c>
      <c r="M3774" t="s">
        <v>22</v>
      </c>
      <c r="N3774" t="s">
        <v>36</v>
      </c>
      <c r="O3774" s="7">
        <v>42384</v>
      </c>
      <c r="P3774" s="7">
        <v>42482</v>
      </c>
      <c r="Q3774" t="s">
        <v>77</v>
      </c>
      <c r="R3774" s="7">
        <v>45688</v>
      </c>
      <c r="S3774" s="8">
        <f t="shared" si="263"/>
        <v>23.627397260273973</v>
      </c>
      <c r="T3774" t="str">
        <f t="shared" si="262"/>
        <v>16-25</v>
      </c>
      <c r="U3774" s="7">
        <v>42482</v>
      </c>
      <c r="V3774">
        <f t="shared" si="264"/>
        <v>71</v>
      </c>
    </row>
    <row r="3775" spans="1:22">
      <c r="A3775">
        <v>132775</v>
      </c>
      <c r="B3775" t="s">
        <v>17</v>
      </c>
      <c r="C3775" t="s">
        <v>18</v>
      </c>
      <c r="D3775" t="s">
        <v>19</v>
      </c>
      <c r="H3775" t="s">
        <v>19</v>
      </c>
      <c r="J3775" t="s">
        <v>20</v>
      </c>
      <c r="L3775" t="s">
        <v>69</v>
      </c>
      <c r="M3775" t="s">
        <v>27</v>
      </c>
      <c r="N3775" t="s">
        <v>34</v>
      </c>
      <c r="O3775" s="7" t="s">
        <v>36</v>
      </c>
      <c r="P3775" s="7" t="s">
        <v>36</v>
      </c>
      <c r="Q3775" t="s">
        <v>36</v>
      </c>
      <c r="R3775" s="7">
        <v>45688</v>
      </c>
      <c r="S3775" s="8">
        <f t="shared" si="263"/>
        <v>125.17260273972603</v>
      </c>
      <c r="T3775" t="str">
        <f t="shared" si="262"/>
        <v>65+</v>
      </c>
      <c r="U3775" s="7" t="s">
        <v>36</v>
      </c>
      <c r="V3775" t="str">
        <f t="shared" si="264"/>
        <v/>
      </c>
    </row>
    <row r="3776" spans="1:22">
      <c r="A3776">
        <v>105933</v>
      </c>
      <c r="B3776" t="s">
        <v>17</v>
      </c>
      <c r="C3776" t="s">
        <v>18</v>
      </c>
      <c r="D3776" t="s">
        <v>19</v>
      </c>
      <c r="H3776" t="s">
        <v>19</v>
      </c>
      <c r="J3776" t="s">
        <v>20</v>
      </c>
      <c r="L3776" t="s">
        <v>67</v>
      </c>
      <c r="M3776" t="s">
        <v>22</v>
      </c>
      <c r="N3776" t="s">
        <v>34</v>
      </c>
      <c r="O3776" s="7">
        <v>42326</v>
      </c>
      <c r="P3776" s="7">
        <v>42326</v>
      </c>
      <c r="Q3776" t="s">
        <v>36</v>
      </c>
      <c r="R3776" s="7">
        <v>45688</v>
      </c>
      <c r="S3776" s="8">
        <f t="shared" si="263"/>
        <v>125.17260273972603</v>
      </c>
      <c r="T3776" t="str">
        <f t="shared" si="262"/>
        <v>65+</v>
      </c>
      <c r="U3776" s="7">
        <v>42326</v>
      </c>
      <c r="V3776">
        <f t="shared" si="264"/>
        <v>1</v>
      </c>
    </row>
    <row r="3777" spans="1:22">
      <c r="A3777">
        <v>154124</v>
      </c>
      <c r="B3777" t="s">
        <v>17</v>
      </c>
      <c r="C3777" t="s">
        <v>18</v>
      </c>
      <c r="D3777" t="s">
        <v>19</v>
      </c>
      <c r="H3777" t="s">
        <v>19</v>
      </c>
      <c r="J3777" t="s">
        <v>20</v>
      </c>
      <c r="K3777" s="7">
        <v>38794</v>
      </c>
      <c r="L3777" t="s">
        <v>102</v>
      </c>
      <c r="M3777" t="s">
        <v>22</v>
      </c>
      <c r="N3777" t="s">
        <v>32</v>
      </c>
      <c r="O3777" s="7">
        <v>44428</v>
      </c>
      <c r="P3777" s="7">
        <v>44870</v>
      </c>
      <c r="Q3777" t="s">
        <v>24</v>
      </c>
      <c r="R3777" s="7">
        <v>45688</v>
      </c>
      <c r="S3777" s="8">
        <f t="shared" si="263"/>
        <v>18.887671232876713</v>
      </c>
      <c r="T3777" t="str">
        <f t="shared" si="262"/>
        <v>16-25</v>
      </c>
      <c r="U3777" s="7">
        <v>44870</v>
      </c>
      <c r="V3777">
        <f t="shared" si="264"/>
        <v>316</v>
      </c>
    </row>
    <row r="3778" spans="1:22">
      <c r="A3778">
        <v>105276</v>
      </c>
      <c r="B3778" t="s">
        <v>17</v>
      </c>
      <c r="C3778" t="s">
        <v>18</v>
      </c>
      <c r="D3778" t="s">
        <v>19</v>
      </c>
      <c r="H3778" t="s">
        <v>19</v>
      </c>
      <c r="J3778" t="s">
        <v>20</v>
      </c>
      <c r="K3778" s="7">
        <v>30938</v>
      </c>
      <c r="L3778" t="s">
        <v>99</v>
      </c>
      <c r="M3778" t="s">
        <v>27</v>
      </c>
      <c r="N3778" t="s">
        <v>36</v>
      </c>
      <c r="O3778" s="7" t="s">
        <v>36</v>
      </c>
      <c r="P3778" s="7" t="s">
        <v>36</v>
      </c>
      <c r="Q3778" t="s">
        <v>77</v>
      </c>
      <c r="R3778" s="7">
        <v>45688</v>
      </c>
      <c r="S3778" s="8">
        <f t="shared" si="263"/>
        <v>40.410958904109592</v>
      </c>
      <c r="T3778" t="str">
        <f t="shared" ref="T3778:T3841" si="269">IFERROR(VLOOKUP(S3778,Age_Group_Arr,2,TRUE),"")</f>
        <v>35-45</v>
      </c>
      <c r="U3778" s="7" t="s">
        <v>36</v>
      </c>
      <c r="V3778" t="str">
        <f t="shared" si="264"/>
        <v/>
      </c>
    </row>
    <row r="3779" spans="1:22">
      <c r="A3779">
        <v>22189</v>
      </c>
      <c r="B3779" t="s">
        <v>17</v>
      </c>
      <c r="C3779" t="s">
        <v>18</v>
      </c>
      <c r="D3779" t="s">
        <v>19</v>
      </c>
      <c r="H3779" t="s">
        <v>19</v>
      </c>
      <c r="J3779" t="s">
        <v>20</v>
      </c>
      <c r="K3779" s="7">
        <v>20834</v>
      </c>
      <c r="L3779" t="s">
        <v>59</v>
      </c>
      <c r="M3779" t="s">
        <v>27</v>
      </c>
      <c r="N3779" t="s">
        <v>32</v>
      </c>
      <c r="O3779" s="7">
        <v>1</v>
      </c>
      <c r="P3779" s="7">
        <v>1</v>
      </c>
      <c r="Q3779" t="s">
        <v>36</v>
      </c>
      <c r="R3779" s="7">
        <v>45688</v>
      </c>
      <c r="S3779" s="8">
        <f t="shared" ref="S3779:S3842" si="270">(SUM(R3779-K3779)/365)</f>
        <v>68.093150684931501</v>
      </c>
      <c r="T3779" t="str">
        <f t="shared" si="269"/>
        <v>65+</v>
      </c>
      <c r="U3779" s="7">
        <v>1</v>
      </c>
    </row>
    <row r="3780" spans="1:22">
      <c r="A3780">
        <v>93332</v>
      </c>
      <c r="B3780" t="s">
        <v>17</v>
      </c>
      <c r="C3780" t="s">
        <v>18</v>
      </c>
      <c r="D3780" t="s">
        <v>19</v>
      </c>
      <c r="H3780" t="s">
        <v>19</v>
      </c>
      <c r="J3780" t="s">
        <v>30</v>
      </c>
      <c r="K3780" s="7">
        <v>31254</v>
      </c>
      <c r="L3780" t="s">
        <v>37</v>
      </c>
      <c r="M3780" t="s">
        <v>27</v>
      </c>
      <c r="N3780" t="s">
        <v>32</v>
      </c>
      <c r="O3780" s="7" t="s">
        <v>36</v>
      </c>
      <c r="P3780" s="7" t="s">
        <v>36</v>
      </c>
      <c r="Q3780" t="s">
        <v>38</v>
      </c>
      <c r="R3780" s="7">
        <v>45688</v>
      </c>
      <c r="S3780" s="8">
        <f t="shared" si="270"/>
        <v>39.545205479452058</v>
      </c>
      <c r="T3780" t="str">
        <f t="shared" si="269"/>
        <v>35-45</v>
      </c>
      <c r="U3780" s="7" t="s">
        <v>36</v>
      </c>
      <c r="V3780" t="str">
        <f t="shared" ref="V3780:V3842" si="271">IFERROR(NETWORKDAYS(O3780,U3780,8),"")</f>
        <v/>
      </c>
    </row>
    <row r="3781" spans="1:22">
      <c r="A3781">
        <v>45015</v>
      </c>
      <c r="B3781" t="s">
        <v>17</v>
      </c>
      <c r="C3781" t="s">
        <v>18</v>
      </c>
      <c r="D3781" t="s">
        <v>19</v>
      </c>
      <c r="H3781" t="s">
        <v>19</v>
      </c>
      <c r="J3781" t="s">
        <v>30</v>
      </c>
      <c r="K3781" s="7">
        <v>17673</v>
      </c>
      <c r="L3781" t="s">
        <v>100</v>
      </c>
      <c r="M3781" t="s">
        <v>27</v>
      </c>
      <c r="N3781" t="s">
        <v>32</v>
      </c>
      <c r="O3781" s="7">
        <v>39108</v>
      </c>
      <c r="P3781" s="7">
        <v>44831</v>
      </c>
      <c r="Q3781" t="s">
        <v>38</v>
      </c>
      <c r="R3781" s="7">
        <v>45688</v>
      </c>
      <c r="S3781" s="8">
        <f t="shared" si="270"/>
        <v>76.753424657534254</v>
      </c>
      <c r="T3781" t="str">
        <f t="shared" si="269"/>
        <v>65+</v>
      </c>
      <c r="U3781" s="7">
        <v>44831</v>
      </c>
      <c r="V3781">
        <f t="shared" si="271"/>
        <v>4088</v>
      </c>
    </row>
    <row r="3782" spans="1:22">
      <c r="A3782">
        <v>144325</v>
      </c>
      <c r="B3782" t="s">
        <v>17</v>
      </c>
      <c r="C3782" t="s">
        <v>18</v>
      </c>
      <c r="D3782" t="s">
        <v>19</v>
      </c>
      <c r="H3782" t="s">
        <v>19</v>
      </c>
      <c r="J3782" t="s">
        <v>20</v>
      </c>
      <c r="K3782" s="7">
        <v>24478</v>
      </c>
      <c r="L3782" t="s">
        <v>54</v>
      </c>
      <c r="M3782" t="s">
        <v>27</v>
      </c>
      <c r="N3782" t="s">
        <v>34</v>
      </c>
      <c r="O3782" s="7">
        <v>43846</v>
      </c>
      <c r="P3782" s="7">
        <v>44754</v>
      </c>
      <c r="Q3782" t="s">
        <v>24</v>
      </c>
      <c r="R3782" s="7">
        <v>45688</v>
      </c>
      <c r="S3782" s="8">
        <f t="shared" si="270"/>
        <v>58.109589041095887</v>
      </c>
      <c r="T3782" t="str">
        <f t="shared" si="269"/>
        <v>55-65</v>
      </c>
      <c r="U3782" s="7">
        <v>44754</v>
      </c>
      <c r="V3782">
        <f t="shared" si="271"/>
        <v>649</v>
      </c>
    </row>
    <row r="3783" spans="1:22">
      <c r="A3783">
        <v>162008</v>
      </c>
      <c r="B3783" t="s">
        <v>17</v>
      </c>
      <c r="C3783" t="s">
        <v>25</v>
      </c>
      <c r="D3783" t="s">
        <v>19</v>
      </c>
      <c r="H3783" t="s">
        <v>19</v>
      </c>
      <c r="J3783" t="s">
        <v>20</v>
      </c>
      <c r="K3783" s="7">
        <v>21658</v>
      </c>
      <c r="L3783" t="s">
        <v>69</v>
      </c>
      <c r="M3783" t="s">
        <v>27</v>
      </c>
      <c r="N3783" t="s">
        <v>36</v>
      </c>
      <c r="O3783" s="7">
        <v>44893</v>
      </c>
      <c r="P3783" s="7" t="s">
        <v>29</v>
      </c>
      <c r="Q3783" t="s">
        <v>24</v>
      </c>
      <c r="R3783" s="7">
        <v>45688</v>
      </c>
      <c r="S3783" s="8">
        <f t="shared" si="270"/>
        <v>65.835616438356169</v>
      </c>
      <c r="T3783" t="str">
        <f t="shared" si="269"/>
        <v>65+</v>
      </c>
      <c r="U3783" s="7">
        <f>R3783</f>
        <v>45688</v>
      </c>
      <c r="V3783">
        <f t="shared" si="271"/>
        <v>570</v>
      </c>
    </row>
    <row r="3784" spans="1:22">
      <c r="A3784">
        <v>94223</v>
      </c>
      <c r="B3784" t="s">
        <v>17</v>
      </c>
      <c r="C3784" t="s">
        <v>18</v>
      </c>
      <c r="D3784" t="s">
        <v>19</v>
      </c>
      <c r="H3784" t="s">
        <v>19</v>
      </c>
      <c r="J3784" t="s">
        <v>20</v>
      </c>
      <c r="K3784" s="7">
        <v>27831</v>
      </c>
      <c r="L3784" t="s">
        <v>33</v>
      </c>
      <c r="M3784" t="s">
        <v>22</v>
      </c>
      <c r="N3784" t="s">
        <v>32</v>
      </c>
      <c r="O3784" s="7">
        <v>40994</v>
      </c>
      <c r="P3784" s="7">
        <v>41117</v>
      </c>
      <c r="Q3784" t="s">
        <v>36</v>
      </c>
      <c r="R3784" s="7">
        <v>45688</v>
      </c>
      <c r="S3784" s="8">
        <f t="shared" si="270"/>
        <v>48.923287671232877</v>
      </c>
      <c r="T3784" t="str">
        <f t="shared" si="269"/>
        <v>45-55</v>
      </c>
      <c r="U3784" s="7">
        <v>41117</v>
      </c>
      <c r="V3784">
        <f t="shared" si="271"/>
        <v>90</v>
      </c>
    </row>
    <row r="3785" spans="1:22">
      <c r="A3785">
        <v>132869</v>
      </c>
      <c r="B3785" t="s">
        <v>17</v>
      </c>
      <c r="C3785" t="s">
        <v>18</v>
      </c>
      <c r="D3785" t="s">
        <v>19</v>
      </c>
      <c r="H3785" t="s">
        <v>19</v>
      </c>
      <c r="J3785" t="s">
        <v>20</v>
      </c>
      <c r="K3785" s="7">
        <v>35414</v>
      </c>
      <c r="L3785" t="s">
        <v>54</v>
      </c>
      <c r="M3785" t="s">
        <v>27</v>
      </c>
      <c r="N3785" t="s">
        <v>34</v>
      </c>
      <c r="O3785" s="7">
        <v>43531</v>
      </c>
      <c r="P3785" s="7">
        <v>44447</v>
      </c>
      <c r="Q3785" t="s">
        <v>24</v>
      </c>
      <c r="R3785" s="7">
        <v>45688</v>
      </c>
      <c r="S3785" s="8">
        <f t="shared" si="270"/>
        <v>28.147945205479452</v>
      </c>
      <c r="T3785" t="str">
        <f t="shared" si="269"/>
        <v>25-35</v>
      </c>
      <c r="U3785" s="7">
        <v>44447</v>
      </c>
      <c r="V3785">
        <f t="shared" si="271"/>
        <v>655</v>
      </c>
    </row>
    <row r="3786" spans="1:22">
      <c r="A3786">
        <v>102787</v>
      </c>
      <c r="B3786" t="s">
        <v>17</v>
      </c>
      <c r="C3786" t="s">
        <v>18</v>
      </c>
      <c r="D3786" t="s">
        <v>19</v>
      </c>
      <c r="H3786" t="s">
        <v>19</v>
      </c>
      <c r="J3786" t="s">
        <v>20</v>
      </c>
      <c r="K3786" s="7">
        <v>24938</v>
      </c>
      <c r="L3786" t="s">
        <v>84</v>
      </c>
      <c r="M3786" t="s">
        <v>22</v>
      </c>
      <c r="N3786" t="s">
        <v>34</v>
      </c>
      <c r="O3786" s="7">
        <v>41316</v>
      </c>
      <c r="P3786" s="7">
        <v>41340</v>
      </c>
      <c r="Q3786" t="s">
        <v>36</v>
      </c>
      <c r="R3786" s="7">
        <v>45688</v>
      </c>
      <c r="S3786" s="8">
        <f t="shared" si="270"/>
        <v>56.849315068493148</v>
      </c>
      <c r="T3786" t="str">
        <f t="shared" si="269"/>
        <v>55-65</v>
      </c>
      <c r="U3786" s="7">
        <v>41340</v>
      </c>
      <c r="V3786">
        <f t="shared" si="271"/>
        <v>19</v>
      </c>
    </row>
    <row r="3787" spans="1:22">
      <c r="A3787">
        <v>31787</v>
      </c>
      <c r="B3787" t="s">
        <v>17</v>
      </c>
      <c r="C3787" t="s">
        <v>18</v>
      </c>
      <c r="D3787" t="s">
        <v>46</v>
      </c>
      <c r="E3787" t="s">
        <v>337</v>
      </c>
      <c r="F3787" t="s">
        <v>153</v>
      </c>
      <c r="G3787" t="s">
        <v>64</v>
      </c>
      <c r="H3787" t="s">
        <v>19</v>
      </c>
      <c r="J3787" t="s">
        <v>20</v>
      </c>
      <c r="K3787" s="7">
        <v>22220</v>
      </c>
      <c r="L3787" t="s">
        <v>37</v>
      </c>
      <c r="M3787" t="s">
        <v>27</v>
      </c>
      <c r="N3787" t="s">
        <v>34</v>
      </c>
      <c r="O3787" s="7">
        <v>43048</v>
      </c>
      <c r="P3787" s="7">
        <v>43353</v>
      </c>
      <c r="Q3787" t="s">
        <v>55</v>
      </c>
      <c r="R3787" s="7">
        <v>45688</v>
      </c>
      <c r="S3787" s="8">
        <f t="shared" si="270"/>
        <v>64.295890410958904</v>
      </c>
      <c r="T3787" t="str">
        <f t="shared" si="269"/>
        <v>55-65</v>
      </c>
      <c r="U3787" s="7">
        <v>43353</v>
      </c>
      <c r="V3787">
        <f t="shared" si="271"/>
        <v>218</v>
      </c>
    </row>
    <row r="3788" spans="1:22">
      <c r="A3788">
        <v>122072</v>
      </c>
      <c r="B3788" t="s">
        <v>17</v>
      </c>
      <c r="C3788" t="s">
        <v>18</v>
      </c>
      <c r="D3788" t="s">
        <v>19</v>
      </c>
      <c r="H3788" t="s">
        <v>19</v>
      </c>
      <c r="J3788" t="s">
        <v>30</v>
      </c>
      <c r="K3788" s="7">
        <v>36633</v>
      </c>
      <c r="L3788" t="s">
        <v>65</v>
      </c>
      <c r="M3788" t="s">
        <v>27</v>
      </c>
      <c r="N3788" t="s">
        <v>34</v>
      </c>
      <c r="O3788" s="7" t="s">
        <v>36</v>
      </c>
      <c r="P3788" s="7" t="s">
        <v>36</v>
      </c>
      <c r="Q3788" t="s">
        <v>24</v>
      </c>
      <c r="R3788" s="7">
        <v>45688</v>
      </c>
      <c r="S3788" s="8">
        <f t="shared" si="270"/>
        <v>24.80821917808219</v>
      </c>
      <c r="T3788" t="str">
        <f t="shared" si="269"/>
        <v>16-25</v>
      </c>
      <c r="U3788" s="7" t="s">
        <v>36</v>
      </c>
      <c r="V3788" t="str">
        <f t="shared" si="271"/>
        <v/>
      </c>
    </row>
    <row r="3789" spans="1:22">
      <c r="A3789">
        <v>108853</v>
      </c>
      <c r="B3789" t="s">
        <v>17</v>
      </c>
      <c r="C3789" t="s">
        <v>18</v>
      </c>
      <c r="D3789" t="s">
        <v>19</v>
      </c>
      <c r="H3789" t="s">
        <v>19</v>
      </c>
      <c r="J3789" t="s">
        <v>20</v>
      </c>
      <c r="K3789" s="7">
        <v>35533</v>
      </c>
      <c r="L3789" t="s">
        <v>101</v>
      </c>
      <c r="M3789" t="s">
        <v>22</v>
      </c>
      <c r="N3789" t="s">
        <v>32</v>
      </c>
      <c r="O3789" s="7" t="s">
        <v>36</v>
      </c>
      <c r="P3789" s="7" t="s">
        <v>36</v>
      </c>
      <c r="Q3789" t="s">
        <v>24</v>
      </c>
      <c r="R3789" s="7">
        <v>45688</v>
      </c>
      <c r="S3789" s="8">
        <f t="shared" si="270"/>
        <v>27.82191780821918</v>
      </c>
      <c r="T3789" t="str">
        <f t="shared" si="269"/>
        <v>25-35</v>
      </c>
      <c r="U3789" s="7" t="s">
        <v>36</v>
      </c>
      <c r="V3789" t="str">
        <f t="shared" si="271"/>
        <v/>
      </c>
    </row>
    <row r="3790" spans="1:22">
      <c r="A3790">
        <v>81411</v>
      </c>
      <c r="B3790" t="s">
        <v>17</v>
      </c>
      <c r="C3790" t="s">
        <v>18</v>
      </c>
      <c r="D3790" t="s">
        <v>19</v>
      </c>
      <c r="H3790" t="s">
        <v>19</v>
      </c>
      <c r="J3790" t="s">
        <v>20</v>
      </c>
      <c r="K3790" s="7">
        <v>18474</v>
      </c>
      <c r="L3790" t="s">
        <v>65</v>
      </c>
      <c r="M3790" t="s">
        <v>27</v>
      </c>
      <c r="N3790" t="s">
        <v>34</v>
      </c>
      <c r="O3790" s="7">
        <v>40744</v>
      </c>
      <c r="P3790" s="7">
        <v>42221</v>
      </c>
      <c r="Q3790" t="s">
        <v>24</v>
      </c>
      <c r="R3790" s="7">
        <v>45688</v>
      </c>
      <c r="S3790" s="8">
        <f t="shared" si="270"/>
        <v>74.558904109589037</v>
      </c>
      <c r="T3790" t="str">
        <f t="shared" si="269"/>
        <v>65+</v>
      </c>
      <c r="U3790" s="7">
        <v>42221</v>
      </c>
      <c r="V3790">
        <f t="shared" si="271"/>
        <v>1056</v>
      </c>
    </row>
    <row r="3791" spans="1:22">
      <c r="A3791">
        <v>165722</v>
      </c>
      <c r="B3791" t="s">
        <v>17</v>
      </c>
      <c r="C3791" t="s">
        <v>18</v>
      </c>
      <c r="D3791" t="s">
        <v>19</v>
      </c>
      <c r="H3791" t="s">
        <v>19</v>
      </c>
      <c r="J3791" t="s">
        <v>20</v>
      </c>
      <c r="K3791" s="7">
        <v>39955</v>
      </c>
      <c r="L3791" t="s">
        <v>96</v>
      </c>
      <c r="M3791" t="s">
        <v>22</v>
      </c>
      <c r="N3791" t="s">
        <v>34</v>
      </c>
      <c r="O3791" s="7">
        <v>45276</v>
      </c>
      <c r="P3791" s="7">
        <v>45411</v>
      </c>
      <c r="Q3791" t="s">
        <v>24</v>
      </c>
      <c r="R3791" s="7">
        <v>45688</v>
      </c>
      <c r="S3791" s="8">
        <f t="shared" si="270"/>
        <v>15.706849315068494</v>
      </c>
      <c r="T3791" t="str">
        <f t="shared" si="269"/>
        <v/>
      </c>
      <c r="U3791" s="7">
        <v>45411</v>
      </c>
      <c r="V3791">
        <f t="shared" si="271"/>
        <v>96</v>
      </c>
    </row>
    <row r="3792" spans="1:22">
      <c r="A3792">
        <v>49842</v>
      </c>
      <c r="B3792" t="s">
        <v>17</v>
      </c>
      <c r="C3792" t="s">
        <v>25</v>
      </c>
      <c r="D3792" t="s">
        <v>19</v>
      </c>
      <c r="H3792" t="s">
        <v>19</v>
      </c>
      <c r="J3792" t="s">
        <v>20</v>
      </c>
      <c r="K3792" s="7">
        <v>29727</v>
      </c>
      <c r="L3792" t="s">
        <v>37</v>
      </c>
      <c r="M3792" t="s">
        <v>27</v>
      </c>
      <c r="N3792" t="s">
        <v>34</v>
      </c>
      <c r="O3792" s="7">
        <v>42810</v>
      </c>
      <c r="P3792" s="7" t="s">
        <v>29</v>
      </c>
      <c r="Q3792" t="s">
        <v>38</v>
      </c>
      <c r="R3792" s="7">
        <v>45688</v>
      </c>
      <c r="S3792" s="8">
        <f t="shared" si="270"/>
        <v>43.728767123287675</v>
      </c>
      <c r="T3792" t="str">
        <f t="shared" si="269"/>
        <v>35-45</v>
      </c>
      <c r="U3792" s="7">
        <f>R3792</f>
        <v>45688</v>
      </c>
      <c r="V3792">
        <f t="shared" si="271"/>
        <v>2057</v>
      </c>
    </row>
    <row r="3793" spans="1:22">
      <c r="A3793">
        <v>119198</v>
      </c>
      <c r="B3793" t="s">
        <v>17</v>
      </c>
      <c r="C3793" t="s">
        <v>18</v>
      </c>
      <c r="D3793" t="s">
        <v>19</v>
      </c>
      <c r="H3793" t="s">
        <v>19</v>
      </c>
      <c r="J3793" t="s">
        <v>30</v>
      </c>
      <c r="K3793" s="7">
        <v>20813</v>
      </c>
      <c r="L3793" t="s">
        <v>104</v>
      </c>
      <c r="M3793" t="s">
        <v>57</v>
      </c>
      <c r="N3793" t="s">
        <v>32</v>
      </c>
      <c r="O3793" s="7">
        <v>42667</v>
      </c>
      <c r="P3793" s="7">
        <v>43693</v>
      </c>
      <c r="Q3793" t="s">
        <v>24</v>
      </c>
      <c r="R3793" s="7">
        <v>45688</v>
      </c>
      <c r="S3793" s="8">
        <f t="shared" si="270"/>
        <v>68.150684931506845</v>
      </c>
      <c r="T3793" t="str">
        <f t="shared" si="269"/>
        <v>65+</v>
      </c>
      <c r="U3793" s="7">
        <v>43693</v>
      </c>
      <c r="V3793">
        <f t="shared" si="271"/>
        <v>735</v>
      </c>
    </row>
    <row r="3794" spans="1:22">
      <c r="A3794">
        <v>79188</v>
      </c>
      <c r="B3794" t="s">
        <v>17</v>
      </c>
      <c r="C3794" t="s">
        <v>18</v>
      </c>
      <c r="D3794" t="s">
        <v>19</v>
      </c>
      <c r="H3794" t="s">
        <v>19</v>
      </c>
      <c r="J3794" t="s">
        <v>30</v>
      </c>
      <c r="K3794" s="7">
        <v>32056</v>
      </c>
      <c r="L3794" t="s">
        <v>37</v>
      </c>
      <c r="M3794" t="s">
        <v>27</v>
      </c>
      <c r="N3794" t="s">
        <v>34</v>
      </c>
      <c r="O3794" s="7" t="s">
        <v>36</v>
      </c>
      <c r="P3794" s="7" t="s">
        <v>36</v>
      </c>
      <c r="Q3794" t="s">
        <v>77</v>
      </c>
      <c r="R3794" s="7">
        <v>45688</v>
      </c>
      <c r="S3794" s="8">
        <f t="shared" si="270"/>
        <v>37.347945205479455</v>
      </c>
      <c r="T3794" t="str">
        <f t="shared" si="269"/>
        <v>35-45</v>
      </c>
      <c r="U3794" s="7" t="s">
        <v>36</v>
      </c>
      <c r="V3794" t="str">
        <f t="shared" si="271"/>
        <v/>
      </c>
    </row>
    <row r="3795" spans="1:22">
      <c r="A3795">
        <v>162914</v>
      </c>
      <c r="B3795" t="s">
        <v>17</v>
      </c>
      <c r="C3795" t="s">
        <v>18</v>
      </c>
      <c r="D3795" t="s">
        <v>19</v>
      </c>
      <c r="H3795" t="s">
        <v>19</v>
      </c>
      <c r="J3795" t="s">
        <v>20</v>
      </c>
      <c r="K3795" s="7">
        <v>38599</v>
      </c>
      <c r="L3795" t="s">
        <v>26</v>
      </c>
      <c r="M3795" t="s">
        <v>27</v>
      </c>
      <c r="N3795" t="s">
        <v>28</v>
      </c>
      <c r="O3795" s="7" t="s">
        <v>36</v>
      </c>
      <c r="P3795" s="7" t="s">
        <v>36</v>
      </c>
      <c r="Q3795" t="s">
        <v>36</v>
      </c>
      <c r="R3795" s="7">
        <v>45688</v>
      </c>
      <c r="S3795" s="8">
        <f t="shared" si="270"/>
        <v>19.421917808219177</v>
      </c>
      <c r="T3795" t="str">
        <f t="shared" si="269"/>
        <v>16-25</v>
      </c>
      <c r="U3795" s="7" t="s">
        <v>36</v>
      </c>
      <c r="V3795" t="str">
        <f t="shared" si="271"/>
        <v/>
      </c>
    </row>
    <row r="3796" spans="1:22">
      <c r="A3796">
        <v>141645</v>
      </c>
      <c r="B3796" t="s">
        <v>17</v>
      </c>
      <c r="C3796" t="s">
        <v>18</v>
      </c>
      <c r="D3796" t="s">
        <v>19</v>
      </c>
      <c r="H3796" t="s">
        <v>19</v>
      </c>
      <c r="J3796" t="s">
        <v>20</v>
      </c>
      <c r="K3796" s="7">
        <v>38944</v>
      </c>
      <c r="L3796" t="s">
        <v>48</v>
      </c>
      <c r="M3796" t="s">
        <v>27</v>
      </c>
      <c r="N3796" t="s">
        <v>28</v>
      </c>
      <c r="O3796" s="7">
        <v>43817</v>
      </c>
      <c r="P3796" s="7">
        <v>43867</v>
      </c>
      <c r="Q3796" t="s">
        <v>24</v>
      </c>
      <c r="R3796" s="7">
        <v>45688</v>
      </c>
      <c r="S3796" s="8">
        <f t="shared" si="270"/>
        <v>18.476712328767125</v>
      </c>
      <c r="T3796" t="str">
        <f t="shared" si="269"/>
        <v>16-25</v>
      </c>
      <c r="U3796" s="7">
        <v>43867</v>
      </c>
      <c r="V3796">
        <f t="shared" si="271"/>
        <v>37</v>
      </c>
    </row>
    <row r="3797" spans="1:22">
      <c r="A3797">
        <v>105738</v>
      </c>
      <c r="B3797" t="s">
        <v>17</v>
      </c>
      <c r="C3797" t="s">
        <v>18</v>
      </c>
      <c r="D3797" t="s">
        <v>19</v>
      </c>
      <c r="H3797" t="s">
        <v>19</v>
      </c>
      <c r="J3797" t="s">
        <v>30</v>
      </c>
      <c r="K3797" s="7">
        <v>34477</v>
      </c>
      <c r="L3797" t="s">
        <v>37</v>
      </c>
      <c r="M3797" t="s">
        <v>27</v>
      </c>
      <c r="N3797" t="s">
        <v>32</v>
      </c>
      <c r="O3797" s="7">
        <v>41559</v>
      </c>
      <c r="P3797" s="7">
        <v>42242</v>
      </c>
      <c r="Q3797" t="s">
        <v>24</v>
      </c>
      <c r="R3797" s="7">
        <v>45688</v>
      </c>
      <c r="S3797" s="8">
        <f t="shared" si="270"/>
        <v>30.715068493150685</v>
      </c>
      <c r="T3797" t="str">
        <f t="shared" si="269"/>
        <v>25-35</v>
      </c>
      <c r="U3797" s="7">
        <v>42242</v>
      </c>
      <c r="V3797">
        <f t="shared" si="271"/>
        <v>488</v>
      </c>
    </row>
    <row r="3798" spans="1:22">
      <c r="A3798">
        <v>152832</v>
      </c>
      <c r="B3798" t="s">
        <v>17</v>
      </c>
      <c r="C3798" t="s">
        <v>18</v>
      </c>
      <c r="D3798" t="s">
        <v>19</v>
      </c>
      <c r="H3798" t="s">
        <v>19</v>
      </c>
      <c r="J3798" t="s">
        <v>20</v>
      </c>
      <c r="K3798" s="7">
        <v>30753</v>
      </c>
      <c r="L3798" t="s">
        <v>37</v>
      </c>
      <c r="M3798" t="s">
        <v>27</v>
      </c>
      <c r="N3798" t="s">
        <v>28</v>
      </c>
      <c r="O3798" s="7" t="s">
        <v>36</v>
      </c>
      <c r="P3798" s="7" t="s">
        <v>36</v>
      </c>
      <c r="Q3798" t="s">
        <v>36</v>
      </c>
      <c r="R3798" s="7">
        <v>45688</v>
      </c>
      <c r="S3798" s="8">
        <f t="shared" si="270"/>
        <v>40.917808219178085</v>
      </c>
      <c r="T3798" t="str">
        <f t="shared" si="269"/>
        <v>35-45</v>
      </c>
      <c r="U3798" s="7" t="s">
        <v>36</v>
      </c>
      <c r="V3798" t="str">
        <f t="shared" si="271"/>
        <v/>
      </c>
    </row>
    <row r="3799" spans="1:22">
      <c r="A3799">
        <v>148188</v>
      </c>
      <c r="B3799" t="s">
        <v>17</v>
      </c>
      <c r="C3799" t="s">
        <v>18</v>
      </c>
      <c r="D3799" t="s">
        <v>19</v>
      </c>
      <c r="H3799" t="s">
        <v>19</v>
      </c>
      <c r="J3799" t="s">
        <v>30</v>
      </c>
      <c r="K3799" s="7">
        <v>36044</v>
      </c>
      <c r="L3799" t="s">
        <v>48</v>
      </c>
      <c r="M3799" t="s">
        <v>27</v>
      </c>
      <c r="N3799" t="s">
        <v>28</v>
      </c>
      <c r="O3799" s="7" t="s">
        <v>36</v>
      </c>
      <c r="P3799" s="7" t="s">
        <v>36</v>
      </c>
      <c r="Q3799" t="s">
        <v>36</v>
      </c>
      <c r="R3799" s="7">
        <v>45688</v>
      </c>
      <c r="S3799" s="8">
        <f t="shared" si="270"/>
        <v>26.421917808219177</v>
      </c>
      <c r="T3799" t="str">
        <f t="shared" si="269"/>
        <v>25-35</v>
      </c>
      <c r="U3799" s="7" t="s">
        <v>36</v>
      </c>
      <c r="V3799" t="str">
        <f t="shared" si="271"/>
        <v/>
      </c>
    </row>
    <row r="3800" spans="1:22">
      <c r="A3800">
        <v>156557</v>
      </c>
      <c r="B3800" t="s">
        <v>17</v>
      </c>
      <c r="C3800" t="s">
        <v>18</v>
      </c>
      <c r="D3800" t="s">
        <v>19</v>
      </c>
      <c r="H3800" t="s">
        <v>19</v>
      </c>
      <c r="J3800" t="s">
        <v>20</v>
      </c>
      <c r="K3800" s="7">
        <v>38448</v>
      </c>
      <c r="L3800" t="s">
        <v>26</v>
      </c>
      <c r="M3800" t="s">
        <v>27</v>
      </c>
      <c r="N3800" t="s">
        <v>28</v>
      </c>
      <c r="O3800" s="7">
        <v>44761</v>
      </c>
      <c r="P3800" s="7">
        <v>44800</v>
      </c>
      <c r="Q3800" t="s">
        <v>24</v>
      </c>
      <c r="R3800" s="7">
        <v>45688</v>
      </c>
      <c r="S3800" s="8">
        <f t="shared" si="270"/>
        <v>19.835616438356166</v>
      </c>
      <c r="T3800" t="str">
        <f t="shared" si="269"/>
        <v>16-25</v>
      </c>
      <c r="U3800" s="7">
        <v>44800</v>
      </c>
      <c r="V3800">
        <f t="shared" si="271"/>
        <v>29</v>
      </c>
    </row>
    <row r="3801" spans="1:22">
      <c r="A3801">
        <v>82043</v>
      </c>
      <c r="B3801" t="s">
        <v>17</v>
      </c>
      <c r="C3801" t="s">
        <v>18</v>
      </c>
      <c r="D3801" t="s">
        <v>19</v>
      </c>
      <c r="H3801" t="s">
        <v>19</v>
      </c>
      <c r="J3801" t="s">
        <v>20</v>
      </c>
      <c r="K3801" s="7">
        <v>33627</v>
      </c>
      <c r="L3801" t="s">
        <v>26</v>
      </c>
      <c r="M3801" t="s">
        <v>27</v>
      </c>
      <c r="N3801" t="s">
        <v>32</v>
      </c>
      <c r="O3801" s="7">
        <v>40761</v>
      </c>
      <c r="P3801" s="7">
        <v>43644</v>
      </c>
      <c r="Q3801" t="s">
        <v>24</v>
      </c>
      <c r="R3801" s="7">
        <v>45688</v>
      </c>
      <c r="S3801" s="8">
        <f t="shared" si="270"/>
        <v>33.043835616438358</v>
      </c>
      <c r="T3801" t="str">
        <f t="shared" si="269"/>
        <v>25-35</v>
      </c>
      <c r="U3801" s="7">
        <v>43644</v>
      </c>
      <c r="V3801">
        <f t="shared" si="271"/>
        <v>2060</v>
      </c>
    </row>
    <row r="3802" spans="1:22">
      <c r="A3802">
        <v>104569</v>
      </c>
      <c r="B3802" t="s">
        <v>17</v>
      </c>
      <c r="C3802" t="s">
        <v>18</v>
      </c>
      <c r="D3802" t="s">
        <v>19</v>
      </c>
      <c r="H3802" t="s">
        <v>19</v>
      </c>
      <c r="J3802" t="s">
        <v>20</v>
      </c>
      <c r="K3802" s="7">
        <v>35647</v>
      </c>
      <c r="L3802" t="s">
        <v>26</v>
      </c>
      <c r="M3802" t="s">
        <v>27</v>
      </c>
      <c r="N3802" t="s">
        <v>28</v>
      </c>
      <c r="O3802" s="7">
        <v>41577</v>
      </c>
      <c r="P3802" s="7">
        <v>41577</v>
      </c>
      <c r="Q3802" t="s">
        <v>36</v>
      </c>
      <c r="R3802" s="7">
        <v>45688</v>
      </c>
      <c r="S3802" s="8">
        <f t="shared" si="270"/>
        <v>27.509589041095889</v>
      </c>
      <c r="T3802" t="str">
        <f t="shared" si="269"/>
        <v>25-35</v>
      </c>
      <c r="U3802" s="7">
        <v>41577</v>
      </c>
      <c r="V3802">
        <f t="shared" si="271"/>
        <v>1</v>
      </c>
    </row>
    <row r="3803" spans="1:22">
      <c r="A3803">
        <v>107438</v>
      </c>
      <c r="B3803" t="s">
        <v>17</v>
      </c>
      <c r="C3803" t="s">
        <v>18</v>
      </c>
      <c r="D3803" t="s">
        <v>19</v>
      </c>
      <c r="H3803" t="s">
        <v>19</v>
      </c>
      <c r="J3803" t="s">
        <v>20</v>
      </c>
      <c r="K3803" s="7">
        <v>36263</v>
      </c>
      <c r="L3803" t="s">
        <v>75</v>
      </c>
      <c r="M3803" t="s">
        <v>22</v>
      </c>
      <c r="N3803" t="s">
        <v>32</v>
      </c>
      <c r="O3803" s="7">
        <v>41720</v>
      </c>
      <c r="P3803" s="7">
        <v>41932</v>
      </c>
      <c r="Q3803" t="s">
        <v>36</v>
      </c>
      <c r="R3803" s="7">
        <v>45688</v>
      </c>
      <c r="S3803" s="8">
        <f t="shared" si="270"/>
        <v>25.82191780821918</v>
      </c>
      <c r="T3803" t="str">
        <f t="shared" si="269"/>
        <v>25-35</v>
      </c>
      <c r="U3803" s="7">
        <v>41932</v>
      </c>
      <c r="V3803">
        <f t="shared" si="271"/>
        <v>151</v>
      </c>
    </row>
    <row r="3804" spans="1:22">
      <c r="A3804">
        <v>162258</v>
      </c>
      <c r="B3804" t="s">
        <v>17</v>
      </c>
      <c r="C3804" t="s">
        <v>18</v>
      </c>
      <c r="D3804" t="s">
        <v>19</v>
      </c>
      <c r="H3804" t="s">
        <v>19</v>
      </c>
      <c r="J3804" t="s">
        <v>20</v>
      </c>
      <c r="K3804" s="7">
        <v>38962</v>
      </c>
      <c r="L3804" t="s">
        <v>26</v>
      </c>
      <c r="M3804" t="s">
        <v>27</v>
      </c>
      <c r="N3804" t="s">
        <v>28</v>
      </c>
      <c r="O3804" s="7" t="s">
        <v>36</v>
      </c>
      <c r="P3804" s="7" t="s">
        <v>36</v>
      </c>
      <c r="Q3804" t="s">
        <v>36</v>
      </c>
      <c r="R3804" s="7">
        <v>45688</v>
      </c>
      <c r="S3804" s="8">
        <f t="shared" si="270"/>
        <v>18.427397260273974</v>
      </c>
      <c r="T3804" t="str">
        <f t="shared" si="269"/>
        <v>16-25</v>
      </c>
      <c r="U3804" s="7" t="s">
        <v>36</v>
      </c>
      <c r="V3804" t="str">
        <f t="shared" si="271"/>
        <v/>
      </c>
    </row>
    <row r="3805" spans="1:22">
      <c r="A3805">
        <v>110016</v>
      </c>
      <c r="B3805" t="s">
        <v>17</v>
      </c>
      <c r="C3805" t="s">
        <v>18</v>
      </c>
      <c r="D3805" t="s">
        <v>19</v>
      </c>
      <c r="H3805" t="s">
        <v>19</v>
      </c>
      <c r="J3805" t="s">
        <v>20</v>
      </c>
      <c r="K3805" s="7">
        <v>34312</v>
      </c>
      <c r="L3805" t="s">
        <v>26</v>
      </c>
      <c r="M3805" t="s">
        <v>27</v>
      </c>
      <c r="N3805" t="s">
        <v>32</v>
      </c>
      <c r="O3805" s="7">
        <v>41961</v>
      </c>
      <c r="P3805" s="7">
        <v>42010</v>
      </c>
      <c r="Q3805" t="s">
        <v>36</v>
      </c>
      <c r="R3805" s="7">
        <v>45688</v>
      </c>
      <c r="S3805" s="8">
        <f t="shared" si="270"/>
        <v>31.167123287671235</v>
      </c>
      <c r="T3805" t="str">
        <f t="shared" si="269"/>
        <v>25-35</v>
      </c>
      <c r="U3805" s="7">
        <v>42010</v>
      </c>
      <c r="V3805">
        <f t="shared" si="271"/>
        <v>36</v>
      </c>
    </row>
    <row r="3806" spans="1:22">
      <c r="A3806">
        <v>165697</v>
      </c>
      <c r="B3806" t="s">
        <v>17</v>
      </c>
      <c r="C3806" t="s">
        <v>25</v>
      </c>
      <c r="D3806" t="s">
        <v>19</v>
      </c>
      <c r="H3806" t="s">
        <v>19</v>
      </c>
      <c r="J3806" t="s">
        <v>20</v>
      </c>
      <c r="K3806" s="7">
        <v>39801</v>
      </c>
      <c r="L3806" t="s">
        <v>26</v>
      </c>
      <c r="M3806" t="s">
        <v>27</v>
      </c>
      <c r="N3806" t="s">
        <v>28</v>
      </c>
      <c r="O3806" s="7">
        <v>45472</v>
      </c>
      <c r="P3806" s="7" t="s">
        <v>29</v>
      </c>
      <c r="Q3806" t="s">
        <v>24</v>
      </c>
      <c r="R3806" s="7">
        <v>45688</v>
      </c>
      <c r="S3806" s="8">
        <f t="shared" si="270"/>
        <v>16.12876712328767</v>
      </c>
      <c r="T3806" t="str">
        <f t="shared" si="269"/>
        <v>16-25</v>
      </c>
      <c r="U3806" s="7">
        <f>R3806</f>
        <v>45688</v>
      </c>
      <c r="V3806">
        <f t="shared" si="271"/>
        <v>155</v>
      </c>
    </row>
    <row r="3807" spans="1:22">
      <c r="A3807">
        <v>130699</v>
      </c>
      <c r="B3807" t="s">
        <v>17</v>
      </c>
      <c r="C3807" t="s">
        <v>18</v>
      </c>
      <c r="D3807" t="s">
        <v>19</v>
      </c>
      <c r="H3807" t="s">
        <v>19</v>
      </c>
      <c r="J3807" t="s">
        <v>20</v>
      </c>
      <c r="K3807" s="7">
        <v>35941</v>
      </c>
      <c r="L3807" t="s">
        <v>26</v>
      </c>
      <c r="M3807" t="s">
        <v>27</v>
      </c>
      <c r="N3807" t="s">
        <v>28</v>
      </c>
      <c r="O3807" s="7" t="s">
        <v>36</v>
      </c>
      <c r="P3807" s="7" t="s">
        <v>36</v>
      </c>
      <c r="Q3807" t="s">
        <v>36</v>
      </c>
      <c r="R3807" s="7">
        <v>45688</v>
      </c>
      <c r="S3807" s="8">
        <f t="shared" si="270"/>
        <v>26.704109589041096</v>
      </c>
      <c r="T3807" t="str">
        <f t="shared" si="269"/>
        <v>25-35</v>
      </c>
      <c r="U3807" s="7" t="s">
        <v>36</v>
      </c>
      <c r="V3807" t="str">
        <f t="shared" si="271"/>
        <v/>
      </c>
    </row>
    <row r="3808" spans="1:22">
      <c r="A3808">
        <v>169197</v>
      </c>
      <c r="B3808" t="s">
        <v>17</v>
      </c>
      <c r="C3808" t="s">
        <v>71</v>
      </c>
      <c r="D3808" t="s">
        <v>19</v>
      </c>
      <c r="H3808" t="s">
        <v>19</v>
      </c>
      <c r="J3808" t="s">
        <v>20</v>
      </c>
      <c r="K3808" s="7">
        <v>37757</v>
      </c>
      <c r="L3808" t="s">
        <v>37</v>
      </c>
      <c r="M3808" t="s">
        <v>27</v>
      </c>
      <c r="N3808" t="s">
        <v>28</v>
      </c>
      <c r="O3808" s="7" t="s">
        <v>36</v>
      </c>
      <c r="P3808" s="7" t="s">
        <v>36</v>
      </c>
      <c r="Q3808" t="s">
        <v>36</v>
      </c>
      <c r="R3808" s="7">
        <v>45688</v>
      </c>
      <c r="S3808" s="8">
        <f t="shared" si="270"/>
        <v>21.728767123287671</v>
      </c>
      <c r="T3808" t="str">
        <f t="shared" si="269"/>
        <v>16-25</v>
      </c>
      <c r="U3808" s="7" t="s">
        <v>36</v>
      </c>
      <c r="V3808" t="str">
        <f t="shared" si="271"/>
        <v/>
      </c>
    </row>
    <row r="3809" spans="1:22">
      <c r="A3809">
        <v>151766</v>
      </c>
      <c r="B3809" t="s">
        <v>17</v>
      </c>
      <c r="C3809" t="s">
        <v>18</v>
      </c>
      <c r="D3809" t="s">
        <v>19</v>
      </c>
      <c r="H3809" t="s">
        <v>19</v>
      </c>
      <c r="J3809" t="s">
        <v>20</v>
      </c>
      <c r="K3809" s="7">
        <v>38197</v>
      </c>
      <c r="L3809" t="s">
        <v>48</v>
      </c>
      <c r="M3809" t="s">
        <v>27</v>
      </c>
      <c r="N3809" t="s">
        <v>28</v>
      </c>
      <c r="O3809" s="7">
        <v>44445</v>
      </c>
      <c r="P3809" s="7">
        <v>44477</v>
      </c>
      <c r="Q3809" t="s">
        <v>38</v>
      </c>
      <c r="R3809" s="7">
        <v>45688</v>
      </c>
      <c r="S3809" s="8">
        <f t="shared" si="270"/>
        <v>20.523287671232875</v>
      </c>
      <c r="T3809" t="str">
        <f t="shared" si="269"/>
        <v>16-25</v>
      </c>
      <c r="U3809" s="7">
        <v>44477</v>
      </c>
      <c r="V3809">
        <f t="shared" si="271"/>
        <v>25</v>
      </c>
    </row>
    <row r="3810" spans="1:22">
      <c r="A3810">
        <v>157493</v>
      </c>
      <c r="B3810" t="s">
        <v>17</v>
      </c>
      <c r="C3810" t="s">
        <v>18</v>
      </c>
      <c r="D3810" t="s">
        <v>19</v>
      </c>
      <c r="H3810" t="s">
        <v>19</v>
      </c>
      <c r="J3810" t="s">
        <v>20</v>
      </c>
      <c r="K3810" s="7">
        <v>39576</v>
      </c>
      <c r="L3810" t="s">
        <v>26</v>
      </c>
      <c r="M3810" t="s">
        <v>27</v>
      </c>
      <c r="N3810" t="s">
        <v>36</v>
      </c>
      <c r="O3810" s="7">
        <v>44765</v>
      </c>
      <c r="P3810" s="7">
        <v>44951</v>
      </c>
      <c r="Q3810" t="s">
        <v>24</v>
      </c>
      <c r="R3810" s="7">
        <v>45688</v>
      </c>
      <c r="S3810" s="8">
        <f t="shared" si="270"/>
        <v>16.745205479452054</v>
      </c>
      <c r="T3810" t="str">
        <f t="shared" si="269"/>
        <v>16-25</v>
      </c>
      <c r="U3810" s="7">
        <v>44951</v>
      </c>
      <c r="V3810">
        <f t="shared" si="271"/>
        <v>133</v>
      </c>
    </row>
    <row r="3811" spans="1:22">
      <c r="A3811">
        <v>81828</v>
      </c>
      <c r="B3811" t="s">
        <v>17</v>
      </c>
      <c r="C3811" t="s">
        <v>18</v>
      </c>
      <c r="D3811" t="s">
        <v>19</v>
      </c>
      <c r="H3811" t="s">
        <v>19</v>
      </c>
      <c r="J3811" t="s">
        <v>20</v>
      </c>
      <c r="L3811" t="s">
        <v>26</v>
      </c>
      <c r="M3811" t="s">
        <v>27</v>
      </c>
      <c r="N3811" t="s">
        <v>28</v>
      </c>
      <c r="O3811" s="7">
        <v>40823</v>
      </c>
      <c r="P3811" s="7">
        <v>40823</v>
      </c>
      <c r="Q3811" t="s">
        <v>36</v>
      </c>
      <c r="R3811" s="7">
        <v>45688</v>
      </c>
      <c r="S3811" s="8">
        <f t="shared" si="270"/>
        <v>125.17260273972603</v>
      </c>
      <c r="T3811" t="str">
        <f t="shared" si="269"/>
        <v>65+</v>
      </c>
      <c r="U3811" s="7">
        <v>40823</v>
      </c>
      <c r="V3811">
        <f t="shared" si="271"/>
        <v>1</v>
      </c>
    </row>
    <row r="3812" spans="1:22">
      <c r="A3812">
        <v>147057</v>
      </c>
      <c r="B3812" t="s">
        <v>17</v>
      </c>
      <c r="C3812" t="s">
        <v>18</v>
      </c>
      <c r="D3812" t="s">
        <v>19</v>
      </c>
      <c r="H3812" t="s">
        <v>19</v>
      </c>
      <c r="J3812" t="s">
        <v>20</v>
      </c>
      <c r="K3812" s="7">
        <v>37809</v>
      </c>
      <c r="L3812" t="s">
        <v>26</v>
      </c>
      <c r="M3812" t="s">
        <v>27</v>
      </c>
      <c r="N3812" t="s">
        <v>28</v>
      </c>
      <c r="O3812" s="7">
        <v>44118</v>
      </c>
      <c r="P3812" s="7">
        <v>44454</v>
      </c>
      <c r="Q3812" t="s">
        <v>24</v>
      </c>
      <c r="R3812" s="7">
        <v>45688</v>
      </c>
      <c r="S3812" s="8">
        <f t="shared" si="270"/>
        <v>21.586301369863012</v>
      </c>
      <c r="T3812" t="str">
        <f t="shared" si="269"/>
        <v>16-25</v>
      </c>
      <c r="U3812" s="7">
        <v>44454</v>
      </c>
      <c r="V3812">
        <f t="shared" si="271"/>
        <v>241</v>
      </c>
    </row>
    <row r="3813" spans="1:22">
      <c r="A3813">
        <v>168244</v>
      </c>
      <c r="B3813" t="s">
        <v>17</v>
      </c>
      <c r="C3813" t="s">
        <v>25</v>
      </c>
      <c r="D3813" t="s">
        <v>19</v>
      </c>
      <c r="H3813" t="s">
        <v>19</v>
      </c>
      <c r="J3813" t="s">
        <v>20</v>
      </c>
      <c r="K3813" s="7">
        <v>39629</v>
      </c>
      <c r="L3813" t="s">
        <v>83</v>
      </c>
      <c r="M3813" t="s">
        <v>27</v>
      </c>
      <c r="N3813" t="s">
        <v>28</v>
      </c>
      <c r="O3813" s="7">
        <v>45477</v>
      </c>
      <c r="P3813" s="7" t="s">
        <v>29</v>
      </c>
      <c r="Q3813" t="s">
        <v>24</v>
      </c>
      <c r="R3813" s="7">
        <v>45688</v>
      </c>
      <c r="S3813" s="8">
        <f t="shared" si="270"/>
        <v>16.600000000000001</v>
      </c>
      <c r="T3813" t="str">
        <f t="shared" si="269"/>
        <v>16-25</v>
      </c>
      <c r="U3813" s="7">
        <f>R3813</f>
        <v>45688</v>
      </c>
      <c r="V3813">
        <f t="shared" si="271"/>
        <v>152</v>
      </c>
    </row>
    <row r="3814" spans="1:22">
      <c r="A3814">
        <v>119071</v>
      </c>
      <c r="B3814" t="s">
        <v>17</v>
      </c>
      <c r="C3814" t="s">
        <v>18</v>
      </c>
      <c r="D3814" t="s">
        <v>19</v>
      </c>
      <c r="H3814" t="s">
        <v>19</v>
      </c>
      <c r="J3814" t="s">
        <v>20</v>
      </c>
      <c r="K3814" s="7">
        <v>30675</v>
      </c>
      <c r="L3814" t="s">
        <v>48</v>
      </c>
      <c r="M3814" t="s">
        <v>27</v>
      </c>
      <c r="N3814" t="s">
        <v>28</v>
      </c>
      <c r="O3814" s="7" t="s">
        <v>36</v>
      </c>
      <c r="P3814" s="7" t="s">
        <v>36</v>
      </c>
      <c r="Q3814" t="s">
        <v>36</v>
      </c>
      <c r="R3814" s="7">
        <v>45688</v>
      </c>
      <c r="S3814" s="8">
        <f t="shared" si="270"/>
        <v>41.131506849315066</v>
      </c>
      <c r="T3814" t="str">
        <f t="shared" si="269"/>
        <v>35-45</v>
      </c>
      <c r="U3814" s="7" t="s">
        <v>36</v>
      </c>
      <c r="V3814" t="str">
        <f t="shared" si="271"/>
        <v/>
      </c>
    </row>
    <row r="3815" spans="1:22">
      <c r="A3815">
        <v>155141</v>
      </c>
      <c r="B3815" t="s">
        <v>17</v>
      </c>
      <c r="C3815" t="s">
        <v>18</v>
      </c>
      <c r="D3815" t="s">
        <v>19</v>
      </c>
      <c r="H3815" t="s">
        <v>19</v>
      </c>
      <c r="J3815" t="s">
        <v>20</v>
      </c>
      <c r="K3815" s="7">
        <v>38881</v>
      </c>
      <c r="L3815" t="s">
        <v>48</v>
      </c>
      <c r="M3815" t="s">
        <v>27</v>
      </c>
      <c r="N3815" t="s">
        <v>28</v>
      </c>
      <c r="O3815" s="7" t="s">
        <v>36</v>
      </c>
      <c r="P3815" s="7" t="s">
        <v>36</v>
      </c>
      <c r="Q3815" t="s">
        <v>36</v>
      </c>
      <c r="R3815" s="7">
        <v>45688</v>
      </c>
      <c r="S3815" s="8">
        <f t="shared" si="270"/>
        <v>18.649315068493152</v>
      </c>
      <c r="T3815" t="str">
        <f t="shared" si="269"/>
        <v>16-25</v>
      </c>
      <c r="U3815" s="7" t="s">
        <v>36</v>
      </c>
      <c r="V3815" t="str">
        <f t="shared" si="271"/>
        <v/>
      </c>
    </row>
    <row r="3816" spans="1:22">
      <c r="A3816">
        <v>168701</v>
      </c>
      <c r="B3816" t="s">
        <v>17</v>
      </c>
      <c r="C3816" t="s">
        <v>71</v>
      </c>
      <c r="D3816" t="s">
        <v>19</v>
      </c>
      <c r="H3816" t="s">
        <v>19</v>
      </c>
      <c r="J3816" t="s">
        <v>20</v>
      </c>
      <c r="K3816" s="7">
        <v>39237</v>
      </c>
      <c r="L3816" t="s">
        <v>37</v>
      </c>
      <c r="M3816" t="s">
        <v>52</v>
      </c>
      <c r="N3816" t="s">
        <v>28</v>
      </c>
      <c r="O3816" s="7" t="s">
        <v>36</v>
      </c>
      <c r="P3816" s="7" t="s">
        <v>36</v>
      </c>
      <c r="Q3816" t="s">
        <v>36</v>
      </c>
      <c r="R3816" s="7">
        <v>45688</v>
      </c>
      <c r="S3816" s="8">
        <f t="shared" si="270"/>
        <v>17.673972602739727</v>
      </c>
      <c r="T3816" t="str">
        <f t="shared" si="269"/>
        <v>16-25</v>
      </c>
      <c r="U3816" s="7" t="s">
        <v>36</v>
      </c>
      <c r="V3816" t="str">
        <f t="shared" si="271"/>
        <v/>
      </c>
    </row>
    <row r="3817" spans="1:22">
      <c r="A3817">
        <v>138904</v>
      </c>
      <c r="B3817" t="s">
        <v>17</v>
      </c>
      <c r="C3817" t="s">
        <v>18</v>
      </c>
      <c r="D3817" t="s">
        <v>19</v>
      </c>
      <c r="H3817" t="s">
        <v>19</v>
      </c>
      <c r="J3817" t="s">
        <v>20</v>
      </c>
      <c r="K3817" s="7">
        <v>37702</v>
      </c>
      <c r="L3817" t="s">
        <v>48</v>
      </c>
      <c r="M3817" t="s">
        <v>27</v>
      </c>
      <c r="N3817" t="s">
        <v>36</v>
      </c>
      <c r="O3817" s="7" t="s">
        <v>36</v>
      </c>
      <c r="P3817" s="7" t="s">
        <v>36</v>
      </c>
      <c r="Q3817" t="s">
        <v>24</v>
      </c>
      <c r="R3817" s="7">
        <v>45688</v>
      </c>
      <c r="S3817" s="8">
        <f t="shared" si="270"/>
        <v>21.87945205479452</v>
      </c>
      <c r="T3817" t="str">
        <f t="shared" si="269"/>
        <v>16-25</v>
      </c>
      <c r="U3817" s="7" t="s">
        <v>36</v>
      </c>
      <c r="V3817" t="str">
        <f t="shared" si="271"/>
        <v/>
      </c>
    </row>
    <row r="3818" spans="1:22">
      <c r="A3818">
        <v>116220</v>
      </c>
      <c r="B3818" t="s">
        <v>17</v>
      </c>
      <c r="C3818" t="s">
        <v>18</v>
      </c>
      <c r="D3818" t="s">
        <v>19</v>
      </c>
      <c r="H3818" t="s">
        <v>19</v>
      </c>
      <c r="J3818" t="s">
        <v>20</v>
      </c>
      <c r="K3818" s="7">
        <v>36135</v>
      </c>
      <c r="L3818" t="s">
        <v>37</v>
      </c>
      <c r="M3818" t="s">
        <v>27</v>
      </c>
      <c r="N3818" t="s">
        <v>32</v>
      </c>
      <c r="O3818" s="7">
        <v>42420</v>
      </c>
      <c r="P3818" s="7">
        <v>42662</v>
      </c>
      <c r="Q3818" t="s">
        <v>77</v>
      </c>
      <c r="R3818" s="7">
        <v>45688</v>
      </c>
      <c r="S3818" s="8">
        <f t="shared" si="270"/>
        <v>26.172602739726027</v>
      </c>
      <c r="T3818" t="str">
        <f t="shared" si="269"/>
        <v>25-35</v>
      </c>
      <c r="U3818" s="7">
        <v>42662</v>
      </c>
      <c r="V3818">
        <f t="shared" si="271"/>
        <v>173</v>
      </c>
    </row>
    <row r="3819" spans="1:22">
      <c r="A3819">
        <v>146829</v>
      </c>
      <c r="B3819" t="s">
        <v>17</v>
      </c>
      <c r="C3819" t="s">
        <v>18</v>
      </c>
      <c r="D3819" t="s">
        <v>19</v>
      </c>
      <c r="H3819" t="s">
        <v>19</v>
      </c>
      <c r="J3819" t="s">
        <v>20</v>
      </c>
      <c r="K3819" s="7">
        <v>38042</v>
      </c>
      <c r="L3819" t="s">
        <v>37</v>
      </c>
      <c r="M3819" t="s">
        <v>27</v>
      </c>
      <c r="N3819" t="s">
        <v>28</v>
      </c>
      <c r="O3819" s="7" t="s">
        <v>36</v>
      </c>
      <c r="P3819" s="7" t="s">
        <v>36</v>
      </c>
      <c r="Q3819" t="s">
        <v>36</v>
      </c>
      <c r="R3819" s="7">
        <v>45688</v>
      </c>
      <c r="S3819" s="8">
        <f t="shared" si="270"/>
        <v>20.947945205479453</v>
      </c>
      <c r="T3819" t="str">
        <f t="shared" si="269"/>
        <v>16-25</v>
      </c>
      <c r="U3819" s="7" t="s">
        <v>36</v>
      </c>
      <c r="V3819" t="str">
        <f t="shared" si="271"/>
        <v/>
      </c>
    </row>
    <row r="3820" spans="1:22">
      <c r="A3820">
        <v>123778</v>
      </c>
      <c r="B3820" t="s">
        <v>17</v>
      </c>
      <c r="C3820" t="s">
        <v>18</v>
      </c>
      <c r="D3820" t="s">
        <v>19</v>
      </c>
      <c r="H3820" t="s">
        <v>19</v>
      </c>
      <c r="J3820" t="s">
        <v>20</v>
      </c>
      <c r="K3820" s="7">
        <v>31909</v>
      </c>
      <c r="L3820" t="s">
        <v>72</v>
      </c>
      <c r="M3820" t="s">
        <v>22</v>
      </c>
      <c r="N3820" t="s">
        <v>32</v>
      </c>
      <c r="O3820" s="7">
        <v>42959</v>
      </c>
      <c r="P3820" s="7">
        <v>42966</v>
      </c>
      <c r="Q3820" t="s">
        <v>24</v>
      </c>
      <c r="R3820" s="7">
        <v>45688</v>
      </c>
      <c r="S3820" s="8">
        <f t="shared" si="270"/>
        <v>37.750684931506846</v>
      </c>
      <c r="T3820" t="str">
        <f t="shared" si="269"/>
        <v>35-45</v>
      </c>
      <c r="U3820" s="7">
        <v>42966</v>
      </c>
      <c r="V3820">
        <f t="shared" si="271"/>
        <v>5</v>
      </c>
    </row>
    <row r="3821" spans="1:22">
      <c r="A3821">
        <v>146537</v>
      </c>
      <c r="B3821" t="s">
        <v>17</v>
      </c>
      <c r="C3821" t="s">
        <v>18</v>
      </c>
      <c r="D3821" t="s">
        <v>19</v>
      </c>
      <c r="H3821" t="s">
        <v>19</v>
      </c>
      <c r="J3821" t="s">
        <v>20</v>
      </c>
      <c r="K3821" s="7">
        <v>35047</v>
      </c>
      <c r="L3821" t="s">
        <v>35</v>
      </c>
      <c r="M3821" t="s">
        <v>27</v>
      </c>
      <c r="N3821" t="s">
        <v>36</v>
      </c>
      <c r="O3821" s="7" t="s">
        <v>36</v>
      </c>
      <c r="P3821" s="7" t="s">
        <v>36</v>
      </c>
      <c r="Q3821" t="s">
        <v>36</v>
      </c>
      <c r="R3821" s="7">
        <v>45688</v>
      </c>
      <c r="S3821" s="8">
        <f t="shared" si="270"/>
        <v>29.153424657534245</v>
      </c>
      <c r="T3821" t="str">
        <f t="shared" si="269"/>
        <v>25-35</v>
      </c>
      <c r="U3821" s="7" t="s">
        <v>36</v>
      </c>
      <c r="V3821" t="str">
        <f t="shared" si="271"/>
        <v/>
      </c>
    </row>
    <row r="3822" spans="1:22">
      <c r="A3822">
        <v>168480</v>
      </c>
      <c r="B3822" t="s">
        <v>17</v>
      </c>
      <c r="C3822" t="s">
        <v>25</v>
      </c>
      <c r="D3822" t="s">
        <v>19</v>
      </c>
      <c r="H3822" t="s">
        <v>19</v>
      </c>
      <c r="J3822" t="s">
        <v>20</v>
      </c>
      <c r="K3822" s="7">
        <v>39601</v>
      </c>
      <c r="L3822" t="s">
        <v>48</v>
      </c>
      <c r="M3822" t="s">
        <v>27</v>
      </c>
      <c r="N3822" t="s">
        <v>28</v>
      </c>
      <c r="O3822" s="7">
        <v>45527</v>
      </c>
      <c r="P3822" s="7" t="s">
        <v>29</v>
      </c>
      <c r="Q3822" t="s">
        <v>24</v>
      </c>
      <c r="R3822" s="7">
        <v>45688</v>
      </c>
      <c r="S3822" s="8">
        <f t="shared" si="270"/>
        <v>16.676712328767124</v>
      </c>
      <c r="T3822" t="str">
        <f t="shared" si="269"/>
        <v>16-25</v>
      </c>
      <c r="U3822" s="7">
        <f>R3822</f>
        <v>45688</v>
      </c>
      <c r="V3822">
        <f t="shared" si="271"/>
        <v>116</v>
      </c>
    </row>
    <row r="3823" spans="1:22">
      <c r="A3823">
        <v>101511</v>
      </c>
      <c r="B3823" t="s">
        <v>17</v>
      </c>
      <c r="C3823" t="s">
        <v>18</v>
      </c>
      <c r="D3823" t="s">
        <v>19</v>
      </c>
      <c r="H3823" t="s">
        <v>19</v>
      </c>
      <c r="J3823" t="s">
        <v>20</v>
      </c>
      <c r="K3823" s="7">
        <v>34931</v>
      </c>
      <c r="L3823" t="s">
        <v>37</v>
      </c>
      <c r="M3823" t="s">
        <v>27</v>
      </c>
      <c r="N3823" t="s">
        <v>28</v>
      </c>
      <c r="O3823" s="7">
        <v>41344</v>
      </c>
      <c r="P3823" s="7">
        <v>41344</v>
      </c>
      <c r="Q3823" t="s">
        <v>36</v>
      </c>
      <c r="R3823" s="7">
        <v>45688</v>
      </c>
      <c r="S3823" s="8">
        <f t="shared" si="270"/>
        <v>29.471232876712328</v>
      </c>
      <c r="T3823" t="str">
        <f t="shared" si="269"/>
        <v>25-35</v>
      </c>
      <c r="U3823" s="7">
        <v>41344</v>
      </c>
      <c r="V3823">
        <f t="shared" si="271"/>
        <v>1</v>
      </c>
    </row>
    <row r="3824" spans="1:22">
      <c r="A3824">
        <v>157828</v>
      </c>
      <c r="B3824" t="s">
        <v>17</v>
      </c>
      <c r="C3824" t="s">
        <v>18</v>
      </c>
      <c r="D3824" t="s">
        <v>19</v>
      </c>
      <c r="H3824" t="s">
        <v>19</v>
      </c>
      <c r="J3824" t="s">
        <v>20</v>
      </c>
      <c r="K3824" s="7">
        <v>39406</v>
      </c>
      <c r="L3824" t="s">
        <v>67</v>
      </c>
      <c r="M3824" t="s">
        <v>22</v>
      </c>
      <c r="N3824" t="s">
        <v>34</v>
      </c>
      <c r="O3824" s="7">
        <v>44826</v>
      </c>
      <c r="P3824" s="7">
        <v>45108</v>
      </c>
      <c r="Q3824" t="s">
        <v>24</v>
      </c>
      <c r="R3824" s="7">
        <v>45688</v>
      </c>
      <c r="S3824" s="8">
        <f t="shared" si="270"/>
        <v>17.210958904109589</v>
      </c>
      <c r="T3824" t="str">
        <f t="shared" si="269"/>
        <v>16-25</v>
      </c>
      <c r="U3824" s="7">
        <v>45108</v>
      </c>
      <c r="V3824">
        <f t="shared" si="271"/>
        <v>202</v>
      </c>
    </row>
    <row r="3825" spans="1:22">
      <c r="A3825">
        <v>155792</v>
      </c>
      <c r="B3825" t="s">
        <v>17</v>
      </c>
      <c r="C3825" t="s">
        <v>25</v>
      </c>
      <c r="D3825" t="s">
        <v>19</v>
      </c>
      <c r="H3825" t="s">
        <v>19</v>
      </c>
      <c r="J3825" t="s">
        <v>20</v>
      </c>
      <c r="K3825" s="7">
        <v>38413</v>
      </c>
      <c r="L3825" t="s">
        <v>83</v>
      </c>
      <c r="M3825" t="s">
        <v>27</v>
      </c>
      <c r="N3825" t="s">
        <v>28</v>
      </c>
      <c r="O3825" s="7">
        <v>44716</v>
      </c>
      <c r="P3825" s="7" t="s">
        <v>29</v>
      </c>
      <c r="Q3825" t="s">
        <v>24</v>
      </c>
      <c r="R3825" s="7">
        <v>45688</v>
      </c>
      <c r="S3825" s="8">
        <f t="shared" si="270"/>
        <v>19.931506849315067</v>
      </c>
      <c r="T3825" t="str">
        <f t="shared" si="269"/>
        <v>16-25</v>
      </c>
      <c r="U3825" s="7">
        <f>R3825</f>
        <v>45688</v>
      </c>
      <c r="V3825">
        <f t="shared" si="271"/>
        <v>695</v>
      </c>
    </row>
    <row r="3826" spans="1:22">
      <c r="A3826">
        <v>105741</v>
      </c>
      <c r="B3826" t="s">
        <v>17</v>
      </c>
      <c r="C3826" t="s">
        <v>18</v>
      </c>
      <c r="D3826" t="s">
        <v>19</v>
      </c>
      <c r="H3826" t="s">
        <v>19</v>
      </c>
      <c r="J3826" t="s">
        <v>20</v>
      </c>
      <c r="K3826" s="7">
        <v>35811</v>
      </c>
      <c r="L3826" t="s">
        <v>42</v>
      </c>
      <c r="M3826" t="s">
        <v>22</v>
      </c>
      <c r="N3826" t="s">
        <v>32</v>
      </c>
      <c r="O3826" s="7">
        <v>41554</v>
      </c>
      <c r="P3826" s="7">
        <v>41727</v>
      </c>
      <c r="Q3826" t="s">
        <v>36</v>
      </c>
      <c r="R3826" s="7">
        <v>45688</v>
      </c>
      <c r="S3826" s="8">
        <f t="shared" si="270"/>
        <v>27.06027397260274</v>
      </c>
      <c r="T3826" t="str">
        <f t="shared" si="269"/>
        <v>25-35</v>
      </c>
      <c r="U3826" s="7">
        <v>41727</v>
      </c>
      <c r="V3826">
        <f t="shared" si="271"/>
        <v>125</v>
      </c>
    </row>
    <row r="3827" spans="1:22">
      <c r="A3827">
        <v>131844</v>
      </c>
      <c r="B3827" t="s">
        <v>17</v>
      </c>
      <c r="C3827" t="s">
        <v>18</v>
      </c>
      <c r="D3827" t="s">
        <v>19</v>
      </c>
      <c r="H3827" t="s">
        <v>19</v>
      </c>
      <c r="J3827" t="s">
        <v>30</v>
      </c>
      <c r="K3827" s="7">
        <v>35276</v>
      </c>
      <c r="L3827" t="s">
        <v>26</v>
      </c>
      <c r="M3827" t="s">
        <v>27</v>
      </c>
      <c r="N3827" t="s">
        <v>28</v>
      </c>
      <c r="O3827" s="7">
        <v>43493</v>
      </c>
      <c r="P3827" s="7">
        <v>44586</v>
      </c>
      <c r="Q3827" t="s">
        <v>41</v>
      </c>
      <c r="R3827" s="7">
        <v>45688</v>
      </c>
      <c r="S3827" s="8">
        <f t="shared" si="270"/>
        <v>28.526027397260275</v>
      </c>
      <c r="T3827" t="str">
        <f t="shared" si="269"/>
        <v>25-35</v>
      </c>
      <c r="U3827" s="7">
        <v>44586</v>
      </c>
      <c r="V3827">
        <f t="shared" si="271"/>
        <v>782</v>
      </c>
    </row>
    <row r="3828" spans="1:22">
      <c r="A3828">
        <v>81138</v>
      </c>
      <c r="B3828" t="s">
        <v>17</v>
      </c>
      <c r="C3828" t="s">
        <v>18</v>
      </c>
      <c r="D3828" t="s">
        <v>19</v>
      </c>
      <c r="H3828" t="s">
        <v>19</v>
      </c>
      <c r="J3828" t="s">
        <v>30</v>
      </c>
      <c r="L3828" t="s">
        <v>26</v>
      </c>
      <c r="M3828" t="s">
        <v>27</v>
      </c>
      <c r="N3828" t="s">
        <v>28</v>
      </c>
      <c r="O3828" s="7">
        <v>40823</v>
      </c>
      <c r="P3828" s="7">
        <v>40823</v>
      </c>
      <c r="Q3828" t="s">
        <v>36</v>
      </c>
      <c r="R3828" s="7">
        <v>45688</v>
      </c>
      <c r="S3828" s="8">
        <f t="shared" si="270"/>
        <v>125.17260273972603</v>
      </c>
      <c r="T3828" t="str">
        <f t="shared" si="269"/>
        <v>65+</v>
      </c>
      <c r="U3828" s="7">
        <v>40823</v>
      </c>
      <c r="V3828">
        <f t="shared" si="271"/>
        <v>1</v>
      </c>
    </row>
    <row r="3829" spans="1:22">
      <c r="A3829">
        <v>80233</v>
      </c>
      <c r="B3829" t="s">
        <v>17</v>
      </c>
      <c r="C3829" t="s">
        <v>18</v>
      </c>
      <c r="D3829" t="s">
        <v>19</v>
      </c>
      <c r="H3829" t="s">
        <v>19</v>
      </c>
      <c r="J3829" t="s">
        <v>30</v>
      </c>
      <c r="L3829" t="s">
        <v>35</v>
      </c>
      <c r="M3829" t="s">
        <v>27</v>
      </c>
      <c r="N3829" t="s">
        <v>32</v>
      </c>
      <c r="O3829" s="7">
        <v>1</v>
      </c>
      <c r="P3829" s="7">
        <v>1</v>
      </c>
      <c r="Q3829" t="s">
        <v>36</v>
      </c>
      <c r="R3829" s="7">
        <v>45688</v>
      </c>
      <c r="S3829" s="8">
        <f t="shared" si="270"/>
        <v>125.17260273972603</v>
      </c>
      <c r="T3829" t="str">
        <f t="shared" si="269"/>
        <v>65+</v>
      </c>
      <c r="U3829" s="7">
        <v>1</v>
      </c>
    </row>
    <row r="3830" spans="1:22">
      <c r="A3830">
        <v>110206</v>
      </c>
      <c r="B3830" t="s">
        <v>17</v>
      </c>
      <c r="C3830" t="s">
        <v>18</v>
      </c>
      <c r="D3830" t="s">
        <v>19</v>
      </c>
      <c r="H3830" t="s">
        <v>19</v>
      </c>
      <c r="J3830" t="s">
        <v>30</v>
      </c>
      <c r="K3830" s="7">
        <v>33313</v>
      </c>
      <c r="L3830" t="s">
        <v>26</v>
      </c>
      <c r="M3830" t="s">
        <v>27</v>
      </c>
      <c r="N3830" t="s">
        <v>32</v>
      </c>
      <c r="O3830" s="7">
        <v>41974</v>
      </c>
      <c r="P3830" s="7">
        <v>42010</v>
      </c>
      <c r="Q3830" t="s">
        <v>36</v>
      </c>
      <c r="R3830" s="7">
        <v>45688</v>
      </c>
      <c r="S3830" s="8">
        <f t="shared" si="270"/>
        <v>33.904109589041099</v>
      </c>
      <c r="T3830" t="str">
        <f t="shared" si="269"/>
        <v>25-35</v>
      </c>
      <c r="U3830" s="7">
        <v>42010</v>
      </c>
      <c r="V3830">
        <f t="shared" si="271"/>
        <v>27</v>
      </c>
    </row>
    <row r="3831" spans="1:22">
      <c r="A3831">
        <v>118439</v>
      </c>
      <c r="B3831" t="s">
        <v>17</v>
      </c>
      <c r="C3831" t="s">
        <v>18</v>
      </c>
      <c r="D3831" t="s">
        <v>19</v>
      </c>
      <c r="H3831" t="s">
        <v>19</v>
      </c>
      <c r="J3831" t="s">
        <v>30</v>
      </c>
      <c r="L3831" t="s">
        <v>48</v>
      </c>
      <c r="M3831" t="s">
        <v>27</v>
      </c>
      <c r="N3831" t="s">
        <v>32</v>
      </c>
      <c r="O3831" s="7" t="s">
        <v>36</v>
      </c>
      <c r="P3831" s="7" t="s">
        <v>36</v>
      </c>
      <c r="Q3831" t="s">
        <v>36</v>
      </c>
      <c r="R3831" s="7">
        <v>45688</v>
      </c>
      <c r="S3831" s="8">
        <f t="shared" si="270"/>
        <v>125.17260273972603</v>
      </c>
      <c r="T3831" t="str">
        <f t="shared" si="269"/>
        <v>65+</v>
      </c>
      <c r="U3831" s="7" t="s">
        <v>36</v>
      </c>
      <c r="V3831" t="str">
        <f t="shared" si="271"/>
        <v/>
      </c>
    </row>
    <row r="3832" spans="1:22">
      <c r="A3832">
        <v>150864</v>
      </c>
      <c r="B3832" t="s">
        <v>17</v>
      </c>
      <c r="C3832" t="s">
        <v>18</v>
      </c>
      <c r="D3832" t="s">
        <v>19</v>
      </c>
      <c r="H3832" t="s">
        <v>19</v>
      </c>
      <c r="J3832" t="s">
        <v>30</v>
      </c>
      <c r="K3832" s="7">
        <v>38348</v>
      </c>
      <c r="L3832" t="s">
        <v>37</v>
      </c>
      <c r="M3832" t="s">
        <v>27</v>
      </c>
      <c r="N3832" t="s">
        <v>28</v>
      </c>
      <c r="O3832" s="7">
        <v>44375</v>
      </c>
      <c r="P3832" s="7">
        <v>44441</v>
      </c>
      <c r="Q3832" t="s">
        <v>24</v>
      </c>
      <c r="R3832" s="7">
        <v>45688</v>
      </c>
      <c r="S3832" s="8">
        <f t="shared" si="270"/>
        <v>20.109589041095891</v>
      </c>
      <c r="T3832" t="str">
        <f t="shared" si="269"/>
        <v>16-25</v>
      </c>
      <c r="U3832" s="7">
        <v>44441</v>
      </c>
      <c r="V3832">
        <f t="shared" si="271"/>
        <v>49</v>
      </c>
    </row>
    <row r="3833" spans="1:22">
      <c r="A3833">
        <v>107315</v>
      </c>
      <c r="B3833" t="s">
        <v>17</v>
      </c>
      <c r="C3833" t="s">
        <v>18</v>
      </c>
      <c r="D3833" t="s">
        <v>19</v>
      </c>
      <c r="H3833" t="s">
        <v>19</v>
      </c>
      <c r="J3833" t="s">
        <v>30</v>
      </c>
      <c r="K3833" s="7">
        <v>35543</v>
      </c>
      <c r="L3833" t="s">
        <v>48</v>
      </c>
      <c r="M3833" t="s">
        <v>27</v>
      </c>
      <c r="N3833" t="s">
        <v>28</v>
      </c>
      <c r="O3833" s="7" t="s">
        <v>36</v>
      </c>
      <c r="P3833" s="7" t="s">
        <v>36</v>
      </c>
      <c r="Q3833" t="s">
        <v>36</v>
      </c>
      <c r="R3833" s="7">
        <v>45688</v>
      </c>
      <c r="S3833" s="8">
        <f t="shared" si="270"/>
        <v>27.794520547945204</v>
      </c>
      <c r="T3833" t="str">
        <f t="shared" si="269"/>
        <v>25-35</v>
      </c>
      <c r="U3833" s="7" t="s">
        <v>36</v>
      </c>
      <c r="V3833" t="str">
        <f t="shared" si="271"/>
        <v/>
      </c>
    </row>
    <row r="3834" spans="1:22">
      <c r="A3834">
        <v>103914</v>
      </c>
      <c r="B3834" t="s">
        <v>17</v>
      </c>
      <c r="C3834" t="s">
        <v>18</v>
      </c>
      <c r="D3834" t="s">
        <v>19</v>
      </c>
      <c r="H3834" t="s">
        <v>19</v>
      </c>
      <c r="J3834" t="s">
        <v>20</v>
      </c>
      <c r="K3834" s="7">
        <v>27539</v>
      </c>
      <c r="L3834" t="s">
        <v>21</v>
      </c>
      <c r="M3834" t="s">
        <v>22</v>
      </c>
      <c r="N3834" t="s">
        <v>32</v>
      </c>
      <c r="O3834" s="7">
        <v>41288</v>
      </c>
      <c r="P3834" s="7">
        <v>42836</v>
      </c>
      <c r="Q3834" t="s">
        <v>24</v>
      </c>
      <c r="R3834" s="7">
        <v>45688</v>
      </c>
      <c r="S3834" s="8">
        <f t="shared" si="270"/>
        <v>49.723287671232875</v>
      </c>
      <c r="T3834" t="str">
        <f t="shared" si="269"/>
        <v>45-55</v>
      </c>
      <c r="U3834" s="7">
        <v>42836</v>
      </c>
      <c r="V3834">
        <f t="shared" si="271"/>
        <v>1107</v>
      </c>
    </row>
    <row r="3835" spans="1:22">
      <c r="A3835">
        <v>80876</v>
      </c>
      <c r="B3835" t="s">
        <v>17</v>
      </c>
      <c r="C3835" t="s">
        <v>18</v>
      </c>
      <c r="D3835" t="s">
        <v>19</v>
      </c>
      <c r="H3835" t="s">
        <v>19</v>
      </c>
      <c r="J3835" t="s">
        <v>20</v>
      </c>
      <c r="K3835" s="7">
        <v>13647</v>
      </c>
      <c r="L3835" t="s">
        <v>48</v>
      </c>
      <c r="M3835" t="s">
        <v>27</v>
      </c>
      <c r="N3835" t="s">
        <v>34</v>
      </c>
      <c r="O3835" s="7">
        <v>39965</v>
      </c>
      <c r="P3835" s="7">
        <v>41862</v>
      </c>
      <c r="Q3835" t="s">
        <v>36</v>
      </c>
      <c r="R3835" s="7">
        <v>45688</v>
      </c>
      <c r="S3835" s="8">
        <f t="shared" si="270"/>
        <v>87.783561643835611</v>
      </c>
      <c r="T3835" t="str">
        <f t="shared" si="269"/>
        <v>65+</v>
      </c>
      <c r="U3835" s="7">
        <v>41862</v>
      </c>
      <c r="V3835">
        <f t="shared" si="271"/>
        <v>1356</v>
      </c>
    </row>
    <row r="3836" spans="1:22">
      <c r="A3836">
        <v>166579</v>
      </c>
      <c r="B3836" t="s">
        <v>17</v>
      </c>
      <c r="C3836" t="s">
        <v>18</v>
      </c>
      <c r="D3836" t="s">
        <v>19</v>
      </c>
      <c r="H3836" t="s">
        <v>19</v>
      </c>
      <c r="J3836" t="s">
        <v>20</v>
      </c>
      <c r="K3836" s="7">
        <v>33251</v>
      </c>
      <c r="L3836" t="s">
        <v>35</v>
      </c>
      <c r="M3836" t="s">
        <v>27</v>
      </c>
      <c r="N3836" t="s">
        <v>28</v>
      </c>
      <c r="O3836" s="7" t="s">
        <v>36</v>
      </c>
      <c r="P3836" s="7" t="s">
        <v>36</v>
      </c>
      <c r="Q3836" t="s">
        <v>36</v>
      </c>
      <c r="R3836" s="7">
        <v>45688</v>
      </c>
      <c r="S3836" s="8">
        <f t="shared" si="270"/>
        <v>34.073972602739723</v>
      </c>
      <c r="T3836" t="str">
        <f t="shared" si="269"/>
        <v>25-35</v>
      </c>
      <c r="U3836" s="7" t="s">
        <v>36</v>
      </c>
      <c r="V3836" t="str">
        <f t="shared" si="271"/>
        <v/>
      </c>
    </row>
    <row r="3837" spans="1:22">
      <c r="A3837">
        <v>112915</v>
      </c>
      <c r="B3837" t="s">
        <v>17</v>
      </c>
      <c r="C3837" t="s">
        <v>18</v>
      </c>
      <c r="D3837" t="s">
        <v>19</v>
      </c>
      <c r="H3837" t="s">
        <v>19</v>
      </c>
      <c r="J3837" t="s">
        <v>20</v>
      </c>
      <c r="K3837" s="7">
        <v>21345</v>
      </c>
      <c r="L3837" t="s">
        <v>37</v>
      </c>
      <c r="M3837" t="s">
        <v>27</v>
      </c>
      <c r="N3837" t="s">
        <v>28</v>
      </c>
      <c r="O3837" s="7" t="s">
        <v>36</v>
      </c>
      <c r="P3837" s="7" t="s">
        <v>36</v>
      </c>
      <c r="Q3837" t="s">
        <v>24</v>
      </c>
      <c r="R3837" s="7">
        <v>45688</v>
      </c>
      <c r="S3837" s="8">
        <f t="shared" si="270"/>
        <v>66.69315068493151</v>
      </c>
      <c r="T3837" t="str">
        <f t="shared" si="269"/>
        <v>65+</v>
      </c>
      <c r="U3837" s="7" t="s">
        <v>36</v>
      </c>
      <c r="V3837" t="str">
        <f t="shared" si="271"/>
        <v/>
      </c>
    </row>
    <row r="3838" spans="1:22">
      <c r="A3838">
        <v>168698</v>
      </c>
      <c r="B3838" t="s">
        <v>17</v>
      </c>
      <c r="C3838" t="s">
        <v>71</v>
      </c>
      <c r="D3838" t="s">
        <v>19</v>
      </c>
      <c r="H3838" t="s">
        <v>19</v>
      </c>
      <c r="J3838" t="s">
        <v>20</v>
      </c>
      <c r="K3838" s="7">
        <v>27949</v>
      </c>
      <c r="L3838" t="s">
        <v>48</v>
      </c>
      <c r="M3838" t="s">
        <v>27</v>
      </c>
      <c r="N3838" t="s">
        <v>28</v>
      </c>
      <c r="O3838" s="7" t="s">
        <v>36</v>
      </c>
      <c r="P3838" s="7" t="s">
        <v>36</v>
      </c>
      <c r="Q3838" t="s">
        <v>36</v>
      </c>
      <c r="R3838" s="7">
        <v>45688</v>
      </c>
      <c r="S3838" s="8">
        <f t="shared" si="270"/>
        <v>48.6</v>
      </c>
      <c r="T3838" t="str">
        <f t="shared" si="269"/>
        <v>45-55</v>
      </c>
      <c r="U3838" s="7" t="s">
        <v>36</v>
      </c>
      <c r="V3838" t="str">
        <f t="shared" si="271"/>
        <v/>
      </c>
    </row>
    <row r="3839" spans="1:22">
      <c r="A3839">
        <v>129122</v>
      </c>
      <c r="B3839" t="s">
        <v>17</v>
      </c>
      <c r="C3839" t="s">
        <v>18</v>
      </c>
      <c r="D3839" t="s">
        <v>19</v>
      </c>
      <c r="H3839" t="s">
        <v>19</v>
      </c>
      <c r="J3839" t="s">
        <v>20</v>
      </c>
      <c r="K3839" s="7">
        <v>36229</v>
      </c>
      <c r="L3839" t="s">
        <v>48</v>
      </c>
      <c r="M3839" t="s">
        <v>27</v>
      </c>
      <c r="N3839" t="s">
        <v>32</v>
      </c>
      <c r="O3839" s="7">
        <v>43531</v>
      </c>
      <c r="P3839" s="7">
        <v>43905</v>
      </c>
      <c r="Q3839" t="s">
        <v>55</v>
      </c>
      <c r="R3839" s="7">
        <v>45688</v>
      </c>
      <c r="S3839" s="8">
        <f t="shared" si="270"/>
        <v>25.915068493150685</v>
      </c>
      <c r="T3839" t="str">
        <f t="shared" si="269"/>
        <v>25-35</v>
      </c>
      <c r="U3839" s="7">
        <v>43905</v>
      </c>
      <c r="V3839">
        <f t="shared" si="271"/>
        <v>267</v>
      </c>
    </row>
    <row r="3840" spans="1:22">
      <c r="A3840">
        <v>154901</v>
      </c>
      <c r="B3840" t="s">
        <v>17</v>
      </c>
      <c r="C3840" t="s">
        <v>18</v>
      </c>
      <c r="D3840" t="s">
        <v>19</v>
      </c>
      <c r="H3840" t="s">
        <v>19</v>
      </c>
      <c r="J3840" t="s">
        <v>20</v>
      </c>
      <c r="K3840" s="7">
        <v>38616</v>
      </c>
      <c r="L3840" t="s">
        <v>117</v>
      </c>
      <c r="M3840" t="s">
        <v>22</v>
      </c>
      <c r="N3840" t="s">
        <v>28</v>
      </c>
      <c r="O3840" s="7">
        <v>44681</v>
      </c>
      <c r="P3840" s="7">
        <v>44951</v>
      </c>
      <c r="Q3840" t="s">
        <v>24</v>
      </c>
      <c r="R3840" s="7">
        <v>45688</v>
      </c>
      <c r="S3840" s="8">
        <f t="shared" si="270"/>
        <v>19.375342465753423</v>
      </c>
      <c r="T3840" t="str">
        <f t="shared" si="269"/>
        <v>16-25</v>
      </c>
      <c r="U3840" s="7">
        <v>44951</v>
      </c>
      <c r="V3840">
        <f t="shared" si="271"/>
        <v>193</v>
      </c>
    </row>
    <row r="3841" spans="1:22">
      <c r="A3841">
        <v>154134</v>
      </c>
      <c r="B3841" t="s">
        <v>17</v>
      </c>
      <c r="C3841" t="s">
        <v>18</v>
      </c>
      <c r="D3841" t="s">
        <v>19</v>
      </c>
      <c r="H3841" t="s">
        <v>19</v>
      </c>
      <c r="J3841" t="s">
        <v>20</v>
      </c>
      <c r="K3841" s="7">
        <v>38488</v>
      </c>
      <c r="L3841" t="s">
        <v>35</v>
      </c>
      <c r="M3841" t="s">
        <v>27</v>
      </c>
      <c r="N3841" t="s">
        <v>40</v>
      </c>
      <c r="O3841" s="7" t="s">
        <v>36</v>
      </c>
      <c r="P3841" s="7" t="s">
        <v>36</v>
      </c>
      <c r="Q3841" t="s">
        <v>36</v>
      </c>
      <c r="R3841" s="7">
        <v>45688</v>
      </c>
      <c r="S3841" s="8">
        <f t="shared" si="270"/>
        <v>19.726027397260275</v>
      </c>
      <c r="T3841" t="str">
        <f t="shared" si="269"/>
        <v>16-25</v>
      </c>
      <c r="U3841" s="7" t="s">
        <v>36</v>
      </c>
      <c r="V3841" t="str">
        <f t="shared" si="271"/>
        <v/>
      </c>
    </row>
    <row r="3842" spans="1:22">
      <c r="A3842">
        <v>119867</v>
      </c>
      <c r="B3842" t="s">
        <v>17</v>
      </c>
      <c r="C3842" t="s">
        <v>18</v>
      </c>
      <c r="D3842" t="s">
        <v>19</v>
      </c>
      <c r="H3842" t="s">
        <v>19</v>
      </c>
      <c r="J3842" t="s">
        <v>20</v>
      </c>
      <c r="K3842" s="7">
        <v>35992</v>
      </c>
      <c r="L3842" t="s">
        <v>37</v>
      </c>
      <c r="M3842" t="s">
        <v>27</v>
      </c>
      <c r="N3842" t="s">
        <v>43</v>
      </c>
      <c r="O3842" s="7" t="s">
        <v>36</v>
      </c>
      <c r="P3842" s="7" t="s">
        <v>36</v>
      </c>
      <c r="Q3842" t="s">
        <v>36</v>
      </c>
      <c r="R3842" s="7">
        <v>45688</v>
      </c>
      <c r="S3842" s="8">
        <f t="shared" si="270"/>
        <v>26.564383561643837</v>
      </c>
      <c r="T3842" t="str">
        <f t="shared" ref="T3842:T3905" si="272">IFERROR(VLOOKUP(S3842,Age_Group_Arr,2,TRUE),"")</f>
        <v>25-35</v>
      </c>
      <c r="U3842" s="7" t="s">
        <v>36</v>
      </c>
      <c r="V3842" t="str">
        <f t="shared" si="271"/>
        <v/>
      </c>
    </row>
    <row r="3843" spans="1:22">
      <c r="A3843">
        <v>9804</v>
      </c>
      <c r="B3843" t="s">
        <v>17</v>
      </c>
      <c r="C3843" t="s">
        <v>18</v>
      </c>
      <c r="D3843" t="s">
        <v>19</v>
      </c>
      <c r="H3843" t="s">
        <v>19</v>
      </c>
      <c r="J3843" t="s">
        <v>20</v>
      </c>
      <c r="K3843" s="7">
        <v>24643</v>
      </c>
      <c r="L3843" t="s">
        <v>65</v>
      </c>
      <c r="M3843" t="s">
        <v>27</v>
      </c>
      <c r="N3843" t="s">
        <v>32</v>
      </c>
      <c r="O3843" s="7">
        <v>1</v>
      </c>
      <c r="P3843" s="7">
        <v>1</v>
      </c>
      <c r="Q3843" t="s">
        <v>36</v>
      </c>
      <c r="R3843" s="7">
        <v>45688</v>
      </c>
      <c r="S3843" s="8">
        <f t="shared" ref="S3843:S3906" si="273">(SUM(R3843-K3843)/365)</f>
        <v>57.657534246575345</v>
      </c>
      <c r="T3843" t="str">
        <f t="shared" si="272"/>
        <v>55-65</v>
      </c>
      <c r="U3843" s="7">
        <v>1</v>
      </c>
    </row>
    <row r="3844" spans="1:22">
      <c r="A3844">
        <v>95322</v>
      </c>
      <c r="B3844" t="s">
        <v>17</v>
      </c>
      <c r="C3844" t="s">
        <v>18</v>
      </c>
      <c r="D3844" t="s">
        <v>19</v>
      </c>
      <c r="H3844" t="s">
        <v>19</v>
      </c>
      <c r="J3844" t="s">
        <v>30</v>
      </c>
      <c r="K3844" s="7">
        <v>32175</v>
      </c>
      <c r="L3844" t="s">
        <v>26</v>
      </c>
      <c r="M3844" t="s">
        <v>27</v>
      </c>
      <c r="N3844" t="s">
        <v>34</v>
      </c>
      <c r="O3844" s="7">
        <v>41228</v>
      </c>
      <c r="P3844" s="7">
        <v>41228</v>
      </c>
      <c r="Q3844" t="s">
        <v>36</v>
      </c>
      <c r="R3844" s="7">
        <v>45688</v>
      </c>
      <c r="S3844" s="8">
        <f t="shared" si="273"/>
        <v>37.021917808219179</v>
      </c>
      <c r="T3844" t="str">
        <f t="shared" si="272"/>
        <v>35-45</v>
      </c>
      <c r="U3844" s="7">
        <v>41228</v>
      </c>
      <c r="V3844">
        <f t="shared" ref="V3844:V3906" si="274">IFERROR(NETWORKDAYS(O3844,U3844,8),"")</f>
        <v>1</v>
      </c>
    </row>
    <row r="3845" spans="1:22">
      <c r="A3845">
        <v>80877</v>
      </c>
      <c r="B3845" t="s">
        <v>17</v>
      </c>
      <c r="C3845" t="s">
        <v>18</v>
      </c>
      <c r="D3845" t="s">
        <v>19</v>
      </c>
      <c r="H3845" t="s">
        <v>19</v>
      </c>
      <c r="J3845" t="s">
        <v>20</v>
      </c>
      <c r="K3845" s="7">
        <v>25070</v>
      </c>
      <c r="L3845" t="s">
        <v>48</v>
      </c>
      <c r="M3845" t="s">
        <v>27</v>
      </c>
      <c r="N3845" t="s">
        <v>32</v>
      </c>
      <c r="O3845" s="7">
        <v>35886</v>
      </c>
      <c r="P3845" s="7">
        <v>41219</v>
      </c>
      <c r="Q3845" t="s">
        <v>36</v>
      </c>
      <c r="R3845" s="7">
        <v>45688</v>
      </c>
      <c r="S3845" s="8">
        <f t="shared" si="273"/>
        <v>56.487671232876714</v>
      </c>
      <c r="T3845" t="str">
        <f t="shared" si="272"/>
        <v>55-65</v>
      </c>
      <c r="U3845" s="7">
        <v>41219</v>
      </c>
      <c r="V3845">
        <f t="shared" si="274"/>
        <v>3810</v>
      </c>
    </row>
    <row r="3846" spans="1:22">
      <c r="A3846">
        <v>114596</v>
      </c>
      <c r="B3846" t="s">
        <v>17</v>
      </c>
      <c r="C3846" t="s">
        <v>18</v>
      </c>
      <c r="D3846" t="s">
        <v>19</v>
      </c>
      <c r="H3846" t="s">
        <v>19</v>
      </c>
      <c r="J3846" t="s">
        <v>20</v>
      </c>
      <c r="K3846" s="7">
        <v>25705</v>
      </c>
      <c r="L3846" t="s">
        <v>84</v>
      </c>
      <c r="M3846" t="s">
        <v>22</v>
      </c>
      <c r="N3846" t="s">
        <v>34</v>
      </c>
      <c r="O3846" s="7">
        <v>42289</v>
      </c>
      <c r="P3846" s="7">
        <v>43406</v>
      </c>
      <c r="Q3846" t="s">
        <v>24</v>
      </c>
      <c r="R3846" s="7">
        <v>45688</v>
      </c>
      <c r="S3846" s="8">
        <f t="shared" si="273"/>
        <v>54.747945205479454</v>
      </c>
      <c r="T3846" t="str">
        <f t="shared" si="272"/>
        <v>45-55</v>
      </c>
      <c r="U3846" s="7">
        <v>43406</v>
      </c>
      <c r="V3846">
        <f t="shared" si="274"/>
        <v>800</v>
      </c>
    </row>
    <row r="3847" spans="1:22">
      <c r="A3847">
        <v>128979</v>
      </c>
      <c r="B3847" t="s">
        <v>17</v>
      </c>
      <c r="C3847" t="s">
        <v>18</v>
      </c>
      <c r="D3847" t="s">
        <v>19</v>
      </c>
      <c r="H3847" t="s">
        <v>19</v>
      </c>
      <c r="J3847" t="s">
        <v>30</v>
      </c>
      <c r="L3847" t="s">
        <v>48</v>
      </c>
      <c r="M3847" t="s">
        <v>27</v>
      </c>
      <c r="N3847" t="s">
        <v>36</v>
      </c>
      <c r="O3847" s="7" t="s">
        <v>36</v>
      </c>
      <c r="P3847" s="7" t="s">
        <v>36</v>
      </c>
      <c r="Q3847" t="s">
        <v>36</v>
      </c>
      <c r="R3847" s="7">
        <v>45688</v>
      </c>
      <c r="S3847" s="8">
        <f t="shared" si="273"/>
        <v>125.17260273972603</v>
      </c>
      <c r="T3847" t="str">
        <f t="shared" si="272"/>
        <v>65+</v>
      </c>
      <c r="U3847" s="7" t="s">
        <v>36</v>
      </c>
      <c r="V3847" t="str">
        <f t="shared" si="274"/>
        <v/>
      </c>
    </row>
    <row r="3848" spans="1:22">
      <c r="A3848">
        <v>109807</v>
      </c>
      <c r="B3848" t="s">
        <v>17</v>
      </c>
      <c r="C3848" t="s">
        <v>18</v>
      </c>
      <c r="D3848" t="s">
        <v>19</v>
      </c>
      <c r="H3848" t="s">
        <v>19</v>
      </c>
      <c r="J3848" t="s">
        <v>20</v>
      </c>
      <c r="K3848" s="7">
        <v>35395</v>
      </c>
      <c r="L3848" t="s">
        <v>48</v>
      </c>
      <c r="M3848" t="s">
        <v>27</v>
      </c>
      <c r="N3848" t="s">
        <v>32</v>
      </c>
      <c r="O3848" s="7">
        <v>41948</v>
      </c>
      <c r="P3848" s="7">
        <v>42004</v>
      </c>
      <c r="Q3848" t="s">
        <v>24</v>
      </c>
      <c r="R3848" s="7">
        <v>45688</v>
      </c>
      <c r="S3848" s="8">
        <f t="shared" si="273"/>
        <v>28.2</v>
      </c>
      <c r="T3848" t="str">
        <f t="shared" si="272"/>
        <v>25-35</v>
      </c>
      <c r="U3848" s="7">
        <v>42004</v>
      </c>
      <c r="V3848">
        <f t="shared" si="274"/>
        <v>41</v>
      </c>
    </row>
    <row r="3849" spans="1:22">
      <c r="A3849">
        <v>86117</v>
      </c>
      <c r="B3849" t="s">
        <v>17</v>
      </c>
      <c r="C3849" t="s">
        <v>18</v>
      </c>
      <c r="D3849" t="s">
        <v>19</v>
      </c>
      <c r="H3849" t="s">
        <v>19</v>
      </c>
      <c r="J3849" t="s">
        <v>20</v>
      </c>
      <c r="K3849" s="7">
        <v>25394</v>
      </c>
      <c r="L3849" t="s">
        <v>338</v>
      </c>
      <c r="M3849" t="s">
        <v>23</v>
      </c>
      <c r="N3849" t="s">
        <v>34</v>
      </c>
      <c r="O3849" s="7">
        <v>42065</v>
      </c>
      <c r="P3849" s="7">
        <v>42165</v>
      </c>
      <c r="Q3849" t="s">
        <v>38</v>
      </c>
      <c r="R3849" s="7">
        <v>45688</v>
      </c>
      <c r="S3849" s="8">
        <f t="shared" si="273"/>
        <v>55.6</v>
      </c>
      <c r="T3849" t="str">
        <f t="shared" si="272"/>
        <v>55-65</v>
      </c>
      <c r="U3849" s="7">
        <v>42165</v>
      </c>
      <c r="V3849">
        <f t="shared" si="274"/>
        <v>73</v>
      </c>
    </row>
    <row r="3850" spans="1:22">
      <c r="A3850">
        <v>166600</v>
      </c>
      <c r="B3850" t="s">
        <v>17</v>
      </c>
      <c r="C3850" t="s">
        <v>18</v>
      </c>
      <c r="D3850" t="s">
        <v>19</v>
      </c>
      <c r="H3850" t="s">
        <v>19</v>
      </c>
      <c r="J3850" t="s">
        <v>30</v>
      </c>
      <c r="K3850" s="7">
        <v>32145</v>
      </c>
      <c r="L3850" t="s">
        <v>37</v>
      </c>
      <c r="M3850" t="s">
        <v>27</v>
      </c>
      <c r="N3850" t="s">
        <v>34</v>
      </c>
      <c r="O3850" s="7">
        <v>45199</v>
      </c>
      <c r="P3850" s="7">
        <v>45412</v>
      </c>
      <c r="Q3850" t="s">
        <v>330</v>
      </c>
      <c r="R3850" s="7">
        <v>45688</v>
      </c>
      <c r="S3850" s="8">
        <f t="shared" si="273"/>
        <v>37.104109589041094</v>
      </c>
      <c r="T3850" t="str">
        <f t="shared" si="272"/>
        <v>35-45</v>
      </c>
      <c r="U3850" s="7">
        <v>45412</v>
      </c>
      <c r="V3850">
        <f t="shared" si="274"/>
        <v>152</v>
      </c>
    </row>
    <row r="3851" spans="1:22">
      <c r="A3851">
        <v>94932</v>
      </c>
      <c r="B3851" t="s">
        <v>17</v>
      </c>
      <c r="C3851" t="s">
        <v>18</v>
      </c>
      <c r="D3851" t="s">
        <v>19</v>
      </c>
      <c r="H3851" t="s">
        <v>19</v>
      </c>
      <c r="J3851" t="s">
        <v>20</v>
      </c>
      <c r="K3851" s="7">
        <v>32291</v>
      </c>
      <c r="L3851" t="s">
        <v>60</v>
      </c>
      <c r="M3851" t="s">
        <v>27</v>
      </c>
      <c r="N3851" t="s">
        <v>34</v>
      </c>
      <c r="O3851" s="7">
        <v>41243</v>
      </c>
      <c r="P3851" s="7">
        <v>41338</v>
      </c>
      <c r="Q3851" t="s">
        <v>36</v>
      </c>
      <c r="R3851" s="7">
        <v>45688</v>
      </c>
      <c r="S3851" s="8">
        <f t="shared" si="273"/>
        <v>36.704109589041096</v>
      </c>
      <c r="T3851" t="str">
        <f t="shared" si="272"/>
        <v>35-45</v>
      </c>
      <c r="U3851" s="7">
        <v>41338</v>
      </c>
      <c r="V3851">
        <f t="shared" si="274"/>
        <v>68</v>
      </c>
    </row>
    <row r="3852" spans="1:22">
      <c r="A3852">
        <v>49326</v>
      </c>
      <c r="B3852" t="s">
        <v>17</v>
      </c>
      <c r="C3852" t="s">
        <v>18</v>
      </c>
      <c r="D3852" t="s">
        <v>19</v>
      </c>
      <c r="H3852" t="s">
        <v>19</v>
      </c>
      <c r="J3852" t="s">
        <v>20</v>
      </c>
      <c r="K3852" s="7">
        <v>24303</v>
      </c>
      <c r="L3852" t="s">
        <v>67</v>
      </c>
      <c r="M3852" t="s">
        <v>22</v>
      </c>
      <c r="N3852" t="s">
        <v>34</v>
      </c>
      <c r="O3852" s="7">
        <v>40688</v>
      </c>
      <c r="P3852" s="7">
        <v>41817</v>
      </c>
      <c r="Q3852" t="s">
        <v>36</v>
      </c>
      <c r="R3852" s="7">
        <v>45688</v>
      </c>
      <c r="S3852" s="8">
        <f t="shared" si="273"/>
        <v>58.589041095890408</v>
      </c>
      <c r="T3852" t="str">
        <f t="shared" si="272"/>
        <v>55-65</v>
      </c>
      <c r="U3852" s="7">
        <v>41817</v>
      </c>
      <c r="V3852">
        <f t="shared" si="274"/>
        <v>808</v>
      </c>
    </row>
    <row r="3853" spans="1:22">
      <c r="A3853">
        <v>157513</v>
      </c>
      <c r="B3853" t="s">
        <v>17</v>
      </c>
      <c r="C3853" t="s">
        <v>18</v>
      </c>
      <c r="D3853" t="s">
        <v>19</v>
      </c>
      <c r="H3853" t="s">
        <v>19</v>
      </c>
      <c r="J3853" t="s">
        <v>20</v>
      </c>
      <c r="K3853" s="7">
        <v>39556</v>
      </c>
      <c r="L3853" t="s">
        <v>78</v>
      </c>
      <c r="M3853" t="s">
        <v>22</v>
      </c>
      <c r="N3853" t="s">
        <v>34</v>
      </c>
      <c r="O3853" s="7" t="s">
        <v>36</v>
      </c>
      <c r="P3853" s="7" t="s">
        <v>36</v>
      </c>
      <c r="Q3853" t="s">
        <v>36</v>
      </c>
      <c r="R3853" s="7">
        <v>45688</v>
      </c>
      <c r="S3853" s="8">
        <f t="shared" si="273"/>
        <v>16.8</v>
      </c>
      <c r="T3853" t="str">
        <f t="shared" si="272"/>
        <v>16-25</v>
      </c>
      <c r="U3853" s="7" t="s">
        <v>36</v>
      </c>
      <c r="V3853" t="str">
        <f t="shared" si="274"/>
        <v/>
      </c>
    </row>
    <row r="3854" spans="1:22">
      <c r="A3854">
        <v>146774</v>
      </c>
      <c r="B3854" t="s">
        <v>17</v>
      </c>
      <c r="C3854" t="s">
        <v>18</v>
      </c>
      <c r="D3854" t="s">
        <v>19</v>
      </c>
      <c r="H3854" t="s">
        <v>19</v>
      </c>
      <c r="J3854" t="s">
        <v>20</v>
      </c>
      <c r="K3854" s="7">
        <v>37847</v>
      </c>
      <c r="L3854" t="s">
        <v>67</v>
      </c>
      <c r="M3854" t="s">
        <v>22</v>
      </c>
      <c r="N3854" t="s">
        <v>34</v>
      </c>
      <c r="O3854" s="7">
        <v>44095</v>
      </c>
      <c r="P3854" s="7">
        <v>44403</v>
      </c>
      <c r="Q3854" t="s">
        <v>24</v>
      </c>
      <c r="R3854" s="7">
        <v>45688</v>
      </c>
      <c r="S3854" s="8">
        <f t="shared" si="273"/>
        <v>21.482191780821918</v>
      </c>
      <c r="T3854" t="str">
        <f t="shared" si="272"/>
        <v>16-25</v>
      </c>
      <c r="U3854" s="7">
        <v>44403</v>
      </c>
      <c r="V3854">
        <f t="shared" si="274"/>
        <v>221</v>
      </c>
    </row>
    <row r="3855" spans="1:22">
      <c r="A3855">
        <v>153417</v>
      </c>
      <c r="B3855" t="s">
        <v>17</v>
      </c>
      <c r="C3855" t="s">
        <v>18</v>
      </c>
      <c r="D3855" t="s">
        <v>19</v>
      </c>
      <c r="H3855" t="s">
        <v>19</v>
      </c>
      <c r="J3855" t="s">
        <v>30</v>
      </c>
      <c r="K3855" s="7">
        <v>24851</v>
      </c>
      <c r="L3855" t="s">
        <v>82</v>
      </c>
      <c r="M3855" t="s">
        <v>27</v>
      </c>
      <c r="N3855" t="s">
        <v>34</v>
      </c>
      <c r="O3855" s="7" t="s">
        <v>36</v>
      </c>
      <c r="P3855" s="7" t="s">
        <v>36</v>
      </c>
      <c r="Q3855" t="s">
        <v>36</v>
      </c>
      <c r="R3855" s="7">
        <v>45688</v>
      </c>
      <c r="S3855" s="8">
        <f t="shared" si="273"/>
        <v>57.087671232876716</v>
      </c>
      <c r="T3855" t="str">
        <f t="shared" si="272"/>
        <v>55-65</v>
      </c>
      <c r="U3855" s="7" t="s">
        <v>36</v>
      </c>
      <c r="V3855" t="str">
        <f t="shared" si="274"/>
        <v/>
      </c>
    </row>
    <row r="3856" spans="1:22">
      <c r="A3856">
        <v>108225</v>
      </c>
      <c r="B3856" t="s">
        <v>17</v>
      </c>
      <c r="C3856" t="s">
        <v>18</v>
      </c>
      <c r="D3856" t="s">
        <v>19</v>
      </c>
      <c r="H3856" t="s">
        <v>19</v>
      </c>
      <c r="J3856" t="s">
        <v>20</v>
      </c>
      <c r="K3856" s="7">
        <v>35520</v>
      </c>
      <c r="L3856" t="s">
        <v>70</v>
      </c>
      <c r="M3856" t="s">
        <v>22</v>
      </c>
      <c r="N3856" t="s">
        <v>32</v>
      </c>
      <c r="O3856" s="7">
        <v>41802</v>
      </c>
      <c r="P3856" s="7">
        <v>41821</v>
      </c>
      <c r="Q3856" t="s">
        <v>36</v>
      </c>
      <c r="R3856" s="7">
        <v>45688</v>
      </c>
      <c r="S3856" s="8">
        <f t="shared" si="273"/>
        <v>27.857534246575341</v>
      </c>
      <c r="T3856" t="str">
        <f t="shared" si="272"/>
        <v>25-35</v>
      </c>
      <c r="U3856" s="7">
        <v>41821</v>
      </c>
      <c r="V3856">
        <f t="shared" si="274"/>
        <v>14</v>
      </c>
    </row>
    <row r="3857" spans="1:22">
      <c r="A3857">
        <v>80878</v>
      </c>
      <c r="B3857" t="s">
        <v>17</v>
      </c>
      <c r="C3857" t="s">
        <v>18</v>
      </c>
      <c r="D3857" t="s">
        <v>19</v>
      </c>
      <c r="H3857" t="s">
        <v>19</v>
      </c>
      <c r="J3857" t="s">
        <v>30</v>
      </c>
      <c r="K3857" s="7">
        <v>12697</v>
      </c>
      <c r="L3857" t="s">
        <v>26</v>
      </c>
      <c r="M3857" t="s">
        <v>27</v>
      </c>
      <c r="N3857" t="s">
        <v>34</v>
      </c>
      <c r="O3857" s="7">
        <v>37144</v>
      </c>
      <c r="P3857" s="7">
        <v>41264</v>
      </c>
      <c r="Q3857" t="s">
        <v>36</v>
      </c>
      <c r="R3857" s="7">
        <v>45688</v>
      </c>
      <c r="S3857" s="8">
        <f t="shared" si="273"/>
        <v>90.38630136986302</v>
      </c>
      <c r="T3857" t="str">
        <f t="shared" si="272"/>
        <v>65+</v>
      </c>
      <c r="U3857" s="7">
        <v>41264</v>
      </c>
      <c r="V3857">
        <f t="shared" si="274"/>
        <v>2945</v>
      </c>
    </row>
    <row r="3858" spans="1:22">
      <c r="A3858">
        <v>145451</v>
      </c>
      <c r="B3858" t="s">
        <v>17</v>
      </c>
      <c r="C3858" t="s">
        <v>18</v>
      </c>
      <c r="D3858" t="s">
        <v>19</v>
      </c>
      <c r="H3858" t="s">
        <v>19</v>
      </c>
      <c r="J3858" t="s">
        <v>20</v>
      </c>
      <c r="K3858" s="7">
        <v>36907</v>
      </c>
      <c r="L3858" t="s">
        <v>35</v>
      </c>
      <c r="M3858" t="s">
        <v>27</v>
      </c>
      <c r="N3858" t="s">
        <v>43</v>
      </c>
      <c r="O3858" s="7" t="s">
        <v>36</v>
      </c>
      <c r="P3858" s="7" t="s">
        <v>36</v>
      </c>
      <c r="Q3858" t="s">
        <v>24</v>
      </c>
      <c r="R3858" s="7">
        <v>45688</v>
      </c>
      <c r="S3858" s="8">
        <f t="shared" si="273"/>
        <v>24.057534246575344</v>
      </c>
      <c r="T3858" t="str">
        <f t="shared" si="272"/>
        <v>16-25</v>
      </c>
      <c r="U3858" s="7" t="s">
        <v>36</v>
      </c>
      <c r="V3858" t="str">
        <f t="shared" si="274"/>
        <v/>
      </c>
    </row>
    <row r="3859" spans="1:22">
      <c r="A3859">
        <v>168519</v>
      </c>
      <c r="B3859" t="s">
        <v>17</v>
      </c>
      <c r="C3859" t="s">
        <v>71</v>
      </c>
      <c r="D3859" t="s">
        <v>19</v>
      </c>
      <c r="H3859" t="s">
        <v>19</v>
      </c>
      <c r="J3859" t="s">
        <v>20</v>
      </c>
      <c r="K3859" s="7">
        <v>38968</v>
      </c>
      <c r="L3859" t="s">
        <v>111</v>
      </c>
      <c r="M3859" t="s">
        <v>57</v>
      </c>
      <c r="N3859" t="s">
        <v>43</v>
      </c>
      <c r="O3859" s="7" t="s">
        <v>36</v>
      </c>
      <c r="P3859" s="7" t="s">
        <v>36</v>
      </c>
      <c r="Q3859" t="s">
        <v>36</v>
      </c>
      <c r="R3859" s="7">
        <v>45688</v>
      </c>
      <c r="S3859" s="8">
        <f t="shared" si="273"/>
        <v>18.410958904109588</v>
      </c>
      <c r="T3859" t="str">
        <f t="shared" si="272"/>
        <v>16-25</v>
      </c>
      <c r="U3859" s="7" t="s">
        <v>36</v>
      </c>
      <c r="V3859" t="str">
        <f t="shared" si="274"/>
        <v/>
      </c>
    </row>
    <row r="3860" spans="1:22">
      <c r="A3860">
        <v>161026</v>
      </c>
      <c r="B3860" t="s">
        <v>17</v>
      </c>
      <c r="C3860" t="s">
        <v>18</v>
      </c>
      <c r="D3860" t="s">
        <v>19</v>
      </c>
      <c r="H3860" t="s">
        <v>19</v>
      </c>
      <c r="J3860" t="s">
        <v>30</v>
      </c>
      <c r="K3860" s="7">
        <v>32795</v>
      </c>
      <c r="L3860" t="s">
        <v>35</v>
      </c>
      <c r="M3860" t="s">
        <v>27</v>
      </c>
      <c r="N3860" t="s">
        <v>23</v>
      </c>
      <c r="O3860" s="7" t="s">
        <v>36</v>
      </c>
      <c r="P3860" s="7" t="s">
        <v>36</v>
      </c>
      <c r="Q3860" t="s">
        <v>36</v>
      </c>
      <c r="R3860" s="7">
        <v>45688</v>
      </c>
      <c r="S3860" s="8">
        <f t="shared" si="273"/>
        <v>35.323287671232876</v>
      </c>
      <c r="T3860" t="str">
        <f t="shared" si="272"/>
        <v>35-45</v>
      </c>
      <c r="U3860" s="7" t="s">
        <v>36</v>
      </c>
      <c r="V3860" t="str">
        <f t="shared" si="274"/>
        <v/>
      </c>
    </row>
    <row r="3861" spans="1:22">
      <c r="A3861">
        <v>136355</v>
      </c>
      <c r="B3861" t="s">
        <v>17</v>
      </c>
      <c r="C3861" t="s">
        <v>18</v>
      </c>
      <c r="D3861" t="s">
        <v>19</v>
      </c>
      <c r="H3861" t="s">
        <v>19</v>
      </c>
      <c r="J3861" t="s">
        <v>20</v>
      </c>
      <c r="K3861" s="7">
        <v>30994</v>
      </c>
      <c r="L3861" t="s">
        <v>54</v>
      </c>
      <c r="M3861" t="s">
        <v>27</v>
      </c>
      <c r="N3861" t="s">
        <v>23</v>
      </c>
      <c r="O3861" s="7">
        <v>43654</v>
      </c>
      <c r="P3861" s="7">
        <v>43654</v>
      </c>
      <c r="Q3861" t="s">
        <v>36</v>
      </c>
      <c r="R3861" s="7">
        <v>45688</v>
      </c>
      <c r="S3861" s="8">
        <f t="shared" si="273"/>
        <v>40.257534246575339</v>
      </c>
      <c r="T3861" t="str">
        <f t="shared" si="272"/>
        <v>35-45</v>
      </c>
      <c r="U3861" s="7">
        <v>43654</v>
      </c>
      <c r="V3861">
        <f t="shared" si="274"/>
        <v>1</v>
      </c>
    </row>
    <row r="3862" spans="1:22">
      <c r="A3862">
        <v>154464</v>
      </c>
      <c r="B3862" t="s">
        <v>17</v>
      </c>
      <c r="C3862" t="s">
        <v>18</v>
      </c>
      <c r="D3862" t="s">
        <v>19</v>
      </c>
      <c r="H3862" t="s">
        <v>19</v>
      </c>
      <c r="J3862" t="s">
        <v>30</v>
      </c>
      <c r="K3862" s="7">
        <v>36547</v>
      </c>
      <c r="L3862" t="s">
        <v>48</v>
      </c>
      <c r="M3862" t="s">
        <v>27</v>
      </c>
      <c r="N3862" t="s">
        <v>28</v>
      </c>
      <c r="O3862" s="7" t="s">
        <v>36</v>
      </c>
      <c r="P3862" s="7" t="s">
        <v>36</v>
      </c>
      <c r="Q3862" t="s">
        <v>36</v>
      </c>
      <c r="R3862" s="7">
        <v>45688</v>
      </c>
      <c r="S3862" s="8">
        <f t="shared" si="273"/>
        <v>25.043835616438358</v>
      </c>
      <c r="T3862" t="str">
        <f t="shared" si="272"/>
        <v>25-35</v>
      </c>
      <c r="U3862" s="7" t="s">
        <v>36</v>
      </c>
      <c r="V3862" t="str">
        <f t="shared" si="274"/>
        <v/>
      </c>
    </row>
    <row r="3863" spans="1:22">
      <c r="A3863">
        <v>168620</v>
      </c>
      <c r="B3863" t="s">
        <v>17</v>
      </c>
      <c r="C3863" t="s">
        <v>18</v>
      </c>
      <c r="D3863" t="s">
        <v>19</v>
      </c>
      <c r="H3863" t="s">
        <v>19</v>
      </c>
      <c r="J3863" t="s">
        <v>30</v>
      </c>
      <c r="K3863" s="7">
        <v>39513</v>
      </c>
      <c r="L3863" t="s">
        <v>37</v>
      </c>
      <c r="M3863" t="s">
        <v>52</v>
      </c>
      <c r="N3863" t="s">
        <v>43</v>
      </c>
      <c r="O3863" s="7" t="s">
        <v>36</v>
      </c>
      <c r="P3863" s="7" t="s">
        <v>36</v>
      </c>
      <c r="Q3863" t="s">
        <v>36</v>
      </c>
      <c r="R3863" s="7">
        <v>45688</v>
      </c>
      <c r="S3863" s="8">
        <f t="shared" si="273"/>
        <v>16.917808219178081</v>
      </c>
      <c r="T3863" t="str">
        <f t="shared" si="272"/>
        <v>16-25</v>
      </c>
      <c r="U3863" s="7" t="s">
        <v>36</v>
      </c>
      <c r="V3863" t="str">
        <f t="shared" si="274"/>
        <v/>
      </c>
    </row>
    <row r="3864" spans="1:22">
      <c r="A3864">
        <v>121575</v>
      </c>
      <c r="B3864" t="s">
        <v>17</v>
      </c>
      <c r="C3864" t="s">
        <v>18</v>
      </c>
      <c r="D3864" t="s">
        <v>19</v>
      </c>
      <c r="H3864" t="s">
        <v>19</v>
      </c>
      <c r="J3864" t="s">
        <v>20</v>
      </c>
      <c r="K3864" s="7">
        <v>32348</v>
      </c>
      <c r="L3864" t="s">
        <v>37</v>
      </c>
      <c r="M3864" t="s">
        <v>27</v>
      </c>
      <c r="N3864" t="s">
        <v>40</v>
      </c>
      <c r="O3864" s="7">
        <v>42929</v>
      </c>
      <c r="P3864" s="7">
        <v>43285</v>
      </c>
      <c r="Q3864" t="s">
        <v>41</v>
      </c>
      <c r="R3864" s="7">
        <v>45688</v>
      </c>
      <c r="S3864" s="8">
        <f t="shared" si="273"/>
        <v>36.547945205479451</v>
      </c>
      <c r="T3864" t="str">
        <f t="shared" si="272"/>
        <v>35-45</v>
      </c>
      <c r="U3864" s="7">
        <v>43285</v>
      </c>
      <c r="V3864">
        <f t="shared" si="274"/>
        <v>255</v>
      </c>
    </row>
    <row r="3865" spans="1:22">
      <c r="A3865">
        <v>99579</v>
      </c>
      <c r="B3865" t="s">
        <v>17</v>
      </c>
      <c r="C3865" t="s">
        <v>18</v>
      </c>
      <c r="D3865" t="s">
        <v>19</v>
      </c>
      <c r="H3865" t="s">
        <v>19</v>
      </c>
      <c r="J3865" t="s">
        <v>20</v>
      </c>
      <c r="K3865" s="7">
        <v>34679</v>
      </c>
      <c r="L3865" t="s">
        <v>35</v>
      </c>
      <c r="M3865" t="s">
        <v>27</v>
      </c>
      <c r="N3865" t="s">
        <v>28</v>
      </c>
      <c r="O3865" s="7">
        <v>41253</v>
      </c>
      <c r="P3865" s="7">
        <v>41253</v>
      </c>
      <c r="Q3865" t="s">
        <v>36</v>
      </c>
      <c r="R3865" s="7">
        <v>45688</v>
      </c>
      <c r="S3865" s="8">
        <f t="shared" si="273"/>
        <v>30.161643835616438</v>
      </c>
      <c r="T3865" t="str">
        <f t="shared" si="272"/>
        <v>25-35</v>
      </c>
      <c r="U3865" s="7">
        <v>41253</v>
      </c>
      <c r="V3865">
        <f t="shared" si="274"/>
        <v>1</v>
      </c>
    </row>
    <row r="3866" spans="1:22">
      <c r="A3866">
        <v>110333</v>
      </c>
      <c r="B3866" t="s">
        <v>17</v>
      </c>
      <c r="C3866" t="s">
        <v>18</v>
      </c>
      <c r="D3866" t="s">
        <v>19</v>
      </c>
      <c r="H3866" t="s">
        <v>19</v>
      </c>
      <c r="J3866" t="s">
        <v>20</v>
      </c>
      <c r="K3866" s="7">
        <v>33818</v>
      </c>
      <c r="L3866" t="s">
        <v>53</v>
      </c>
      <c r="M3866" t="s">
        <v>22</v>
      </c>
      <c r="N3866" t="s">
        <v>23</v>
      </c>
      <c r="O3866" s="7">
        <v>41957</v>
      </c>
      <c r="P3866" s="7">
        <v>41985</v>
      </c>
      <c r="Q3866" t="s">
        <v>36</v>
      </c>
      <c r="R3866" s="7">
        <v>45688</v>
      </c>
      <c r="S3866" s="8">
        <f t="shared" si="273"/>
        <v>32.520547945205479</v>
      </c>
      <c r="T3866" t="str">
        <f t="shared" si="272"/>
        <v>25-35</v>
      </c>
      <c r="U3866" s="7">
        <v>41985</v>
      </c>
      <c r="V3866">
        <f t="shared" si="274"/>
        <v>21</v>
      </c>
    </row>
    <row r="3867" spans="1:22">
      <c r="A3867">
        <v>150603</v>
      </c>
      <c r="B3867" t="s">
        <v>17</v>
      </c>
      <c r="C3867" t="s">
        <v>18</v>
      </c>
      <c r="D3867" t="s">
        <v>19</v>
      </c>
      <c r="H3867" t="s">
        <v>19</v>
      </c>
      <c r="J3867" t="s">
        <v>20</v>
      </c>
      <c r="K3867" s="7">
        <v>38095</v>
      </c>
      <c r="L3867" t="s">
        <v>35</v>
      </c>
      <c r="M3867" t="s">
        <v>27</v>
      </c>
      <c r="N3867" t="s">
        <v>43</v>
      </c>
      <c r="O3867" s="7" t="s">
        <v>36</v>
      </c>
      <c r="P3867" s="7" t="s">
        <v>36</v>
      </c>
      <c r="Q3867" t="s">
        <v>36</v>
      </c>
      <c r="R3867" s="7">
        <v>45688</v>
      </c>
      <c r="S3867" s="8">
        <f t="shared" si="273"/>
        <v>20.802739726027397</v>
      </c>
      <c r="T3867" t="str">
        <f t="shared" si="272"/>
        <v>16-25</v>
      </c>
      <c r="U3867" s="7" t="s">
        <v>36</v>
      </c>
      <c r="V3867" t="str">
        <f t="shared" si="274"/>
        <v/>
      </c>
    </row>
    <row r="3868" spans="1:22">
      <c r="A3868">
        <v>158806</v>
      </c>
      <c r="B3868" t="s">
        <v>17</v>
      </c>
      <c r="C3868" t="s">
        <v>18</v>
      </c>
      <c r="D3868" t="s">
        <v>19</v>
      </c>
      <c r="H3868" t="s">
        <v>19</v>
      </c>
      <c r="J3868" t="s">
        <v>30</v>
      </c>
      <c r="K3868" s="7">
        <v>27493</v>
      </c>
      <c r="L3868" t="s">
        <v>70</v>
      </c>
      <c r="M3868" t="s">
        <v>22</v>
      </c>
      <c r="N3868" t="s">
        <v>43</v>
      </c>
      <c r="O3868" s="7" t="s">
        <v>36</v>
      </c>
      <c r="P3868" s="7" t="s">
        <v>36</v>
      </c>
      <c r="Q3868" t="s">
        <v>36</v>
      </c>
      <c r="R3868" s="7">
        <v>45688</v>
      </c>
      <c r="S3868" s="8">
        <f t="shared" si="273"/>
        <v>49.849315068493148</v>
      </c>
      <c r="T3868" t="str">
        <f t="shared" si="272"/>
        <v>45-55</v>
      </c>
      <c r="U3868" s="7" t="s">
        <v>36</v>
      </c>
      <c r="V3868" t="str">
        <f t="shared" si="274"/>
        <v/>
      </c>
    </row>
    <row r="3869" spans="1:22">
      <c r="A3869">
        <v>167078</v>
      </c>
      <c r="B3869" t="s">
        <v>17</v>
      </c>
      <c r="C3869" t="s">
        <v>18</v>
      </c>
      <c r="D3869" t="s">
        <v>19</v>
      </c>
      <c r="H3869" t="s">
        <v>19</v>
      </c>
      <c r="J3869" t="s">
        <v>20</v>
      </c>
      <c r="K3869" s="7">
        <v>34630</v>
      </c>
      <c r="L3869" t="s">
        <v>26</v>
      </c>
      <c r="M3869" t="s">
        <v>27</v>
      </c>
      <c r="N3869" t="s">
        <v>43</v>
      </c>
      <c r="O3869" s="7" t="s">
        <v>36</v>
      </c>
      <c r="P3869" s="7" t="s">
        <v>36</v>
      </c>
      <c r="Q3869" t="s">
        <v>36</v>
      </c>
      <c r="R3869" s="7">
        <v>45688</v>
      </c>
      <c r="S3869" s="8">
        <f t="shared" si="273"/>
        <v>30.295890410958904</v>
      </c>
      <c r="T3869" t="str">
        <f t="shared" si="272"/>
        <v>25-35</v>
      </c>
      <c r="U3869" s="7" t="s">
        <v>36</v>
      </c>
      <c r="V3869" t="str">
        <f t="shared" si="274"/>
        <v/>
      </c>
    </row>
    <row r="3870" spans="1:22">
      <c r="A3870">
        <v>122675</v>
      </c>
      <c r="B3870" t="s">
        <v>17</v>
      </c>
      <c r="C3870" t="s">
        <v>18</v>
      </c>
      <c r="D3870" t="s">
        <v>19</v>
      </c>
      <c r="H3870" t="s">
        <v>19</v>
      </c>
      <c r="J3870" t="s">
        <v>20</v>
      </c>
      <c r="K3870" s="7">
        <v>37258</v>
      </c>
      <c r="L3870" t="s">
        <v>78</v>
      </c>
      <c r="M3870" t="s">
        <v>22</v>
      </c>
      <c r="N3870" t="s">
        <v>32</v>
      </c>
      <c r="O3870" s="7">
        <v>42802</v>
      </c>
      <c r="P3870" s="7">
        <v>43417</v>
      </c>
      <c r="Q3870" t="s">
        <v>24</v>
      </c>
      <c r="R3870" s="7">
        <v>45688</v>
      </c>
      <c r="S3870" s="8">
        <f t="shared" si="273"/>
        <v>23.095890410958905</v>
      </c>
      <c r="T3870" t="str">
        <f t="shared" si="272"/>
        <v>16-25</v>
      </c>
      <c r="U3870" s="7">
        <v>43417</v>
      </c>
      <c r="V3870">
        <f t="shared" si="274"/>
        <v>440</v>
      </c>
    </row>
    <row r="3871" spans="1:22">
      <c r="A3871">
        <v>128965</v>
      </c>
      <c r="B3871" t="s">
        <v>17</v>
      </c>
      <c r="C3871" t="s">
        <v>18</v>
      </c>
      <c r="D3871" t="s">
        <v>19</v>
      </c>
      <c r="H3871" t="s">
        <v>19</v>
      </c>
      <c r="J3871" t="s">
        <v>30</v>
      </c>
      <c r="K3871" s="7">
        <v>38001</v>
      </c>
      <c r="L3871" t="s">
        <v>44</v>
      </c>
      <c r="M3871" t="s">
        <v>27</v>
      </c>
      <c r="N3871" t="s">
        <v>34</v>
      </c>
      <c r="O3871" s="7">
        <v>43249</v>
      </c>
      <c r="P3871" s="7">
        <v>44666</v>
      </c>
      <c r="Q3871" t="s">
        <v>24</v>
      </c>
      <c r="R3871" s="7">
        <v>45688</v>
      </c>
      <c r="S3871" s="8">
        <f t="shared" si="273"/>
        <v>21.06027397260274</v>
      </c>
      <c r="T3871" t="str">
        <f t="shared" si="272"/>
        <v>16-25</v>
      </c>
      <c r="U3871" s="7">
        <v>44666</v>
      </c>
      <c r="V3871">
        <f t="shared" si="274"/>
        <v>1014</v>
      </c>
    </row>
    <row r="3872" spans="1:22">
      <c r="A3872">
        <v>80879</v>
      </c>
      <c r="B3872" t="s">
        <v>17</v>
      </c>
      <c r="C3872" t="s">
        <v>18</v>
      </c>
      <c r="D3872" t="s">
        <v>19</v>
      </c>
      <c r="H3872" t="s">
        <v>19</v>
      </c>
      <c r="J3872" t="s">
        <v>20</v>
      </c>
      <c r="K3872" s="7">
        <v>13758</v>
      </c>
      <c r="L3872" t="s">
        <v>26</v>
      </c>
      <c r="M3872" t="s">
        <v>27</v>
      </c>
      <c r="N3872" t="s">
        <v>34</v>
      </c>
      <c r="O3872" s="7">
        <v>39083</v>
      </c>
      <c r="P3872" s="7">
        <v>41116</v>
      </c>
      <c r="Q3872" t="s">
        <v>36</v>
      </c>
      <c r="R3872" s="7">
        <v>45688</v>
      </c>
      <c r="S3872" s="8">
        <f t="shared" si="273"/>
        <v>87.479452054794521</v>
      </c>
      <c r="T3872" t="str">
        <f t="shared" si="272"/>
        <v>65+</v>
      </c>
      <c r="U3872" s="7">
        <v>41116</v>
      </c>
      <c r="V3872">
        <f t="shared" si="274"/>
        <v>1454</v>
      </c>
    </row>
    <row r="3873" spans="1:22">
      <c r="A3873">
        <v>162661</v>
      </c>
      <c r="B3873" t="s">
        <v>17</v>
      </c>
      <c r="C3873" t="s">
        <v>25</v>
      </c>
      <c r="D3873" t="s">
        <v>19</v>
      </c>
      <c r="H3873" t="s">
        <v>19</v>
      </c>
      <c r="J3873" t="s">
        <v>20</v>
      </c>
      <c r="K3873" s="7">
        <v>38960</v>
      </c>
      <c r="L3873" t="s">
        <v>53</v>
      </c>
      <c r="M3873" t="s">
        <v>22</v>
      </c>
      <c r="N3873" t="s">
        <v>28</v>
      </c>
      <c r="O3873" s="7">
        <v>45156</v>
      </c>
      <c r="P3873" s="7" t="s">
        <v>29</v>
      </c>
      <c r="Q3873" t="s">
        <v>24</v>
      </c>
      <c r="R3873" s="7">
        <v>45688</v>
      </c>
      <c r="S3873" s="8">
        <f t="shared" si="273"/>
        <v>18.432876712328767</v>
      </c>
      <c r="T3873" t="str">
        <f t="shared" si="272"/>
        <v>16-25</v>
      </c>
      <c r="U3873" s="7">
        <f>R3873</f>
        <v>45688</v>
      </c>
      <c r="V3873">
        <f t="shared" si="274"/>
        <v>381</v>
      </c>
    </row>
    <row r="3874" spans="1:22">
      <c r="A3874">
        <v>154150</v>
      </c>
      <c r="B3874" t="s">
        <v>17</v>
      </c>
      <c r="C3874" t="s">
        <v>18</v>
      </c>
      <c r="D3874" t="s">
        <v>19</v>
      </c>
      <c r="H3874" t="s">
        <v>19</v>
      </c>
      <c r="J3874" t="s">
        <v>20</v>
      </c>
      <c r="K3874" s="7">
        <v>39619</v>
      </c>
      <c r="L3874" t="s">
        <v>96</v>
      </c>
      <c r="M3874" t="s">
        <v>22</v>
      </c>
      <c r="N3874" t="s">
        <v>36</v>
      </c>
      <c r="O3874" s="7">
        <v>44551</v>
      </c>
      <c r="P3874" s="7">
        <v>44641</v>
      </c>
      <c r="Q3874" t="s">
        <v>24</v>
      </c>
      <c r="R3874" s="7">
        <v>45688</v>
      </c>
      <c r="S3874" s="8">
        <f t="shared" si="273"/>
        <v>16.627397260273973</v>
      </c>
      <c r="T3874" t="str">
        <f t="shared" si="272"/>
        <v>16-25</v>
      </c>
      <c r="U3874" s="7">
        <v>44641</v>
      </c>
      <c r="V3874">
        <f t="shared" si="274"/>
        <v>65</v>
      </c>
    </row>
    <row r="3875" spans="1:22">
      <c r="A3875">
        <v>95372</v>
      </c>
      <c r="B3875" t="s">
        <v>17</v>
      </c>
      <c r="C3875" t="s">
        <v>18</v>
      </c>
      <c r="D3875" t="s">
        <v>19</v>
      </c>
      <c r="H3875" t="s">
        <v>19</v>
      </c>
      <c r="J3875" t="s">
        <v>20</v>
      </c>
      <c r="K3875" s="7">
        <v>33684</v>
      </c>
      <c r="L3875" t="s">
        <v>37</v>
      </c>
      <c r="M3875" t="s">
        <v>27</v>
      </c>
      <c r="N3875" t="s">
        <v>34</v>
      </c>
      <c r="O3875" s="7">
        <v>41172</v>
      </c>
      <c r="P3875" s="7">
        <v>41172</v>
      </c>
      <c r="Q3875" t="s">
        <v>36</v>
      </c>
      <c r="R3875" s="7">
        <v>45688</v>
      </c>
      <c r="S3875" s="8">
        <f t="shared" si="273"/>
        <v>32.887671232876713</v>
      </c>
      <c r="T3875" t="str">
        <f t="shared" si="272"/>
        <v>25-35</v>
      </c>
      <c r="U3875" s="7">
        <v>41172</v>
      </c>
      <c r="V3875">
        <f t="shared" si="274"/>
        <v>1</v>
      </c>
    </row>
    <row r="3876" spans="1:22">
      <c r="A3876">
        <v>94506</v>
      </c>
      <c r="B3876" t="s">
        <v>17</v>
      </c>
      <c r="C3876" t="s">
        <v>18</v>
      </c>
      <c r="D3876" t="s">
        <v>19</v>
      </c>
      <c r="H3876" t="s">
        <v>19</v>
      </c>
      <c r="J3876" t="s">
        <v>20</v>
      </c>
      <c r="L3876" t="s">
        <v>26</v>
      </c>
      <c r="M3876" t="s">
        <v>27</v>
      </c>
      <c r="N3876" t="s">
        <v>32</v>
      </c>
      <c r="O3876" s="7">
        <v>41228</v>
      </c>
      <c r="P3876" s="7">
        <v>41228</v>
      </c>
      <c r="Q3876" t="s">
        <v>36</v>
      </c>
      <c r="R3876" s="7">
        <v>45688</v>
      </c>
      <c r="S3876" s="8">
        <f t="shared" si="273"/>
        <v>125.17260273972603</v>
      </c>
      <c r="T3876" t="str">
        <f t="shared" si="272"/>
        <v>65+</v>
      </c>
      <c r="U3876" s="7">
        <v>41228</v>
      </c>
      <c r="V3876">
        <f t="shared" si="274"/>
        <v>1</v>
      </c>
    </row>
    <row r="3877" spans="1:22">
      <c r="A3877">
        <v>130331</v>
      </c>
      <c r="B3877" t="s">
        <v>17</v>
      </c>
      <c r="C3877" t="s">
        <v>18</v>
      </c>
      <c r="D3877" t="s">
        <v>19</v>
      </c>
      <c r="H3877" t="s">
        <v>19</v>
      </c>
      <c r="J3877" t="s">
        <v>20</v>
      </c>
      <c r="K3877" s="7">
        <v>25342</v>
      </c>
      <c r="L3877" t="s">
        <v>78</v>
      </c>
      <c r="M3877" t="s">
        <v>22</v>
      </c>
      <c r="N3877" t="s">
        <v>36</v>
      </c>
      <c r="O3877" s="7">
        <v>43011</v>
      </c>
      <c r="P3877" s="7">
        <v>43488</v>
      </c>
      <c r="Q3877" t="s">
        <v>24</v>
      </c>
      <c r="R3877" s="7">
        <v>45688</v>
      </c>
      <c r="S3877" s="8">
        <f t="shared" si="273"/>
        <v>55.742465753424661</v>
      </c>
      <c r="T3877" t="str">
        <f t="shared" si="272"/>
        <v>55-65</v>
      </c>
      <c r="U3877" s="7">
        <v>43488</v>
      </c>
      <c r="V3877">
        <f t="shared" si="274"/>
        <v>342</v>
      </c>
    </row>
    <row r="3878" spans="1:22">
      <c r="A3878">
        <v>150182</v>
      </c>
      <c r="B3878" t="s">
        <v>17</v>
      </c>
      <c r="C3878" t="s">
        <v>18</v>
      </c>
      <c r="D3878" t="s">
        <v>19</v>
      </c>
      <c r="H3878" t="s">
        <v>19</v>
      </c>
      <c r="J3878" t="s">
        <v>20</v>
      </c>
      <c r="L3878" t="s">
        <v>42</v>
      </c>
      <c r="M3878" t="s">
        <v>22</v>
      </c>
      <c r="N3878" t="s">
        <v>28</v>
      </c>
      <c r="O3878" s="7" t="s">
        <v>36</v>
      </c>
      <c r="P3878" s="7" t="s">
        <v>36</v>
      </c>
      <c r="Q3878" t="s">
        <v>36</v>
      </c>
      <c r="R3878" s="7">
        <v>45688</v>
      </c>
      <c r="S3878" s="8">
        <f t="shared" si="273"/>
        <v>125.17260273972603</v>
      </c>
      <c r="T3878" t="str">
        <f t="shared" si="272"/>
        <v>65+</v>
      </c>
      <c r="U3878" s="7" t="s">
        <v>36</v>
      </c>
      <c r="V3878" t="str">
        <f t="shared" si="274"/>
        <v/>
      </c>
    </row>
    <row r="3879" spans="1:22">
      <c r="A3879">
        <v>105657</v>
      </c>
      <c r="B3879" t="s">
        <v>17</v>
      </c>
      <c r="C3879" t="s">
        <v>18</v>
      </c>
      <c r="D3879" t="s">
        <v>19</v>
      </c>
      <c r="H3879" t="s">
        <v>19</v>
      </c>
      <c r="J3879" t="s">
        <v>20</v>
      </c>
      <c r="K3879" s="7">
        <v>32523</v>
      </c>
      <c r="L3879" t="s">
        <v>42</v>
      </c>
      <c r="M3879" t="s">
        <v>22</v>
      </c>
      <c r="N3879" t="s">
        <v>32</v>
      </c>
      <c r="O3879" s="7">
        <v>41535</v>
      </c>
      <c r="P3879" s="7">
        <v>41914</v>
      </c>
      <c r="Q3879" t="s">
        <v>36</v>
      </c>
      <c r="R3879" s="7">
        <v>45688</v>
      </c>
      <c r="S3879" s="8">
        <f t="shared" si="273"/>
        <v>36.06849315068493</v>
      </c>
      <c r="T3879" t="str">
        <f t="shared" si="272"/>
        <v>35-45</v>
      </c>
      <c r="U3879" s="7">
        <v>41914</v>
      </c>
      <c r="V3879">
        <f t="shared" si="274"/>
        <v>272</v>
      </c>
    </row>
    <row r="3880" spans="1:22">
      <c r="A3880">
        <v>94222</v>
      </c>
      <c r="B3880" t="s">
        <v>17</v>
      </c>
      <c r="C3880" t="s">
        <v>18</v>
      </c>
      <c r="D3880" t="s">
        <v>19</v>
      </c>
      <c r="H3880" t="s">
        <v>19</v>
      </c>
      <c r="J3880" t="s">
        <v>20</v>
      </c>
      <c r="L3880" t="s">
        <v>33</v>
      </c>
      <c r="M3880" t="s">
        <v>22</v>
      </c>
      <c r="N3880" t="s">
        <v>32</v>
      </c>
      <c r="O3880" s="7">
        <v>40994</v>
      </c>
      <c r="P3880" s="7">
        <v>41170</v>
      </c>
      <c r="Q3880" t="s">
        <v>36</v>
      </c>
      <c r="R3880" s="7">
        <v>45688</v>
      </c>
      <c r="S3880" s="8">
        <f t="shared" si="273"/>
        <v>125.17260273972603</v>
      </c>
      <c r="T3880" t="str">
        <f t="shared" si="272"/>
        <v>65+</v>
      </c>
      <c r="U3880" s="7">
        <v>41170</v>
      </c>
      <c r="V3880">
        <f t="shared" si="274"/>
        <v>127</v>
      </c>
    </row>
    <row r="3881" spans="1:22">
      <c r="A3881">
        <v>128789</v>
      </c>
      <c r="B3881" t="s">
        <v>17</v>
      </c>
      <c r="C3881" t="s">
        <v>18</v>
      </c>
      <c r="D3881" t="s">
        <v>19</v>
      </c>
      <c r="H3881" t="s">
        <v>19</v>
      </c>
      <c r="J3881" t="s">
        <v>30</v>
      </c>
      <c r="K3881" s="7">
        <v>36916</v>
      </c>
      <c r="L3881" t="s">
        <v>339</v>
      </c>
      <c r="M3881" t="s">
        <v>23</v>
      </c>
      <c r="N3881" t="s">
        <v>34</v>
      </c>
      <c r="O3881" s="7">
        <v>42633</v>
      </c>
      <c r="P3881" s="7">
        <v>43185</v>
      </c>
      <c r="Q3881" t="s">
        <v>36</v>
      </c>
      <c r="R3881" s="7">
        <v>45688</v>
      </c>
      <c r="S3881" s="8">
        <f t="shared" si="273"/>
        <v>24.032876712328768</v>
      </c>
      <c r="T3881" t="str">
        <f t="shared" si="272"/>
        <v>16-25</v>
      </c>
      <c r="U3881" s="7">
        <v>43185</v>
      </c>
      <c r="V3881">
        <f t="shared" si="274"/>
        <v>395</v>
      </c>
    </row>
    <row r="3882" spans="1:22">
      <c r="A3882">
        <v>152995</v>
      </c>
      <c r="B3882" t="s">
        <v>17</v>
      </c>
      <c r="C3882" t="s">
        <v>18</v>
      </c>
      <c r="D3882" t="s">
        <v>19</v>
      </c>
      <c r="H3882" t="s">
        <v>19</v>
      </c>
      <c r="J3882" t="s">
        <v>20</v>
      </c>
      <c r="K3882" s="7">
        <v>39051</v>
      </c>
      <c r="L3882" t="s">
        <v>101</v>
      </c>
      <c r="M3882" t="s">
        <v>22</v>
      </c>
      <c r="N3882" t="s">
        <v>36</v>
      </c>
      <c r="O3882" s="7">
        <v>44485</v>
      </c>
      <c r="P3882" s="7">
        <v>44776</v>
      </c>
      <c r="Q3882" t="s">
        <v>24</v>
      </c>
      <c r="R3882" s="7">
        <v>45688</v>
      </c>
      <c r="S3882" s="8">
        <f t="shared" si="273"/>
        <v>18.183561643835617</v>
      </c>
      <c r="T3882" t="str">
        <f t="shared" si="272"/>
        <v>16-25</v>
      </c>
      <c r="U3882" s="7">
        <v>44776</v>
      </c>
      <c r="V3882">
        <f t="shared" si="274"/>
        <v>208</v>
      </c>
    </row>
    <row r="3883" spans="1:22">
      <c r="A3883">
        <v>126190</v>
      </c>
      <c r="B3883" t="s">
        <v>17</v>
      </c>
      <c r="C3883" t="s">
        <v>18</v>
      </c>
      <c r="D3883" t="s">
        <v>19</v>
      </c>
      <c r="H3883" t="s">
        <v>19</v>
      </c>
      <c r="J3883" t="s">
        <v>20</v>
      </c>
      <c r="K3883" s="7">
        <v>36856</v>
      </c>
      <c r="L3883" t="s">
        <v>48</v>
      </c>
      <c r="M3883" t="s">
        <v>27</v>
      </c>
      <c r="N3883" t="s">
        <v>28</v>
      </c>
      <c r="O3883" s="7" t="s">
        <v>36</v>
      </c>
      <c r="P3883" s="7" t="s">
        <v>36</v>
      </c>
      <c r="Q3883" t="s">
        <v>36</v>
      </c>
      <c r="R3883" s="7">
        <v>45688</v>
      </c>
      <c r="S3883" s="8">
        <f t="shared" si="273"/>
        <v>24.197260273972603</v>
      </c>
      <c r="T3883" t="str">
        <f t="shared" si="272"/>
        <v>16-25</v>
      </c>
      <c r="U3883" s="7" t="s">
        <v>36</v>
      </c>
      <c r="V3883" t="str">
        <f t="shared" si="274"/>
        <v/>
      </c>
    </row>
    <row r="3884" spans="1:22">
      <c r="A3884">
        <v>135195</v>
      </c>
      <c r="B3884" t="s">
        <v>17</v>
      </c>
      <c r="C3884" t="s">
        <v>18</v>
      </c>
      <c r="D3884" t="s">
        <v>19</v>
      </c>
      <c r="H3884" t="s">
        <v>19</v>
      </c>
      <c r="J3884" t="s">
        <v>30</v>
      </c>
      <c r="K3884" s="7">
        <v>38040</v>
      </c>
      <c r="L3884" t="s">
        <v>98</v>
      </c>
      <c r="M3884" t="s">
        <v>22</v>
      </c>
      <c r="N3884" t="s">
        <v>28</v>
      </c>
      <c r="O3884" s="7">
        <v>43475</v>
      </c>
      <c r="P3884" s="7">
        <v>43596</v>
      </c>
      <c r="Q3884" t="s">
        <v>24</v>
      </c>
      <c r="R3884" s="7">
        <v>45688</v>
      </c>
      <c r="S3884" s="8">
        <f t="shared" si="273"/>
        <v>20.953424657534246</v>
      </c>
      <c r="T3884" t="str">
        <f t="shared" si="272"/>
        <v>16-25</v>
      </c>
      <c r="U3884" s="7">
        <v>43596</v>
      </c>
      <c r="V3884">
        <f t="shared" si="274"/>
        <v>87</v>
      </c>
    </row>
    <row r="3885" spans="1:22">
      <c r="A3885">
        <v>80880</v>
      </c>
      <c r="B3885" t="s">
        <v>17</v>
      </c>
      <c r="C3885" t="s">
        <v>18</v>
      </c>
      <c r="D3885" t="s">
        <v>19</v>
      </c>
      <c r="H3885" t="s">
        <v>19</v>
      </c>
      <c r="J3885" t="s">
        <v>20</v>
      </c>
      <c r="K3885" s="7">
        <v>14188</v>
      </c>
      <c r="L3885" t="s">
        <v>37</v>
      </c>
      <c r="M3885" t="s">
        <v>27</v>
      </c>
      <c r="N3885" t="s">
        <v>34</v>
      </c>
      <c r="O3885" s="7">
        <v>40200</v>
      </c>
      <c r="P3885" s="7">
        <v>41586</v>
      </c>
      <c r="Q3885" t="s">
        <v>36</v>
      </c>
      <c r="R3885" s="7">
        <v>45688</v>
      </c>
      <c r="S3885" s="8">
        <f t="shared" si="273"/>
        <v>86.301369863013704</v>
      </c>
      <c r="T3885" t="str">
        <f t="shared" si="272"/>
        <v>65+</v>
      </c>
      <c r="U3885" s="7">
        <v>41586</v>
      </c>
      <c r="V3885">
        <f t="shared" si="274"/>
        <v>991</v>
      </c>
    </row>
    <row r="3886" spans="1:22">
      <c r="A3886">
        <v>159504</v>
      </c>
      <c r="B3886" t="s">
        <v>17</v>
      </c>
      <c r="C3886" t="s">
        <v>25</v>
      </c>
      <c r="D3886" t="s">
        <v>19</v>
      </c>
      <c r="H3886" t="s">
        <v>19</v>
      </c>
      <c r="J3886" t="s">
        <v>20</v>
      </c>
      <c r="K3886" s="7">
        <v>39316</v>
      </c>
      <c r="L3886" t="s">
        <v>102</v>
      </c>
      <c r="M3886" t="s">
        <v>22</v>
      </c>
      <c r="N3886" t="s">
        <v>32</v>
      </c>
      <c r="O3886" s="7">
        <v>44542</v>
      </c>
      <c r="P3886" s="7" t="s">
        <v>29</v>
      </c>
      <c r="Q3886" t="s">
        <v>24</v>
      </c>
      <c r="R3886" s="7">
        <v>45688</v>
      </c>
      <c r="S3886" s="8">
        <f t="shared" si="273"/>
        <v>17.457534246575342</v>
      </c>
      <c r="T3886" t="str">
        <f t="shared" si="272"/>
        <v>16-25</v>
      </c>
      <c r="U3886" s="7">
        <f>R3886</f>
        <v>45688</v>
      </c>
      <c r="V3886">
        <f t="shared" si="274"/>
        <v>820</v>
      </c>
    </row>
    <row r="3887" spans="1:22">
      <c r="A3887">
        <v>110789</v>
      </c>
      <c r="B3887" t="s">
        <v>17</v>
      </c>
      <c r="C3887" t="s">
        <v>18</v>
      </c>
      <c r="D3887" t="s">
        <v>19</v>
      </c>
      <c r="H3887" t="s">
        <v>19</v>
      </c>
      <c r="J3887" t="s">
        <v>30</v>
      </c>
      <c r="K3887" s="7">
        <v>19920</v>
      </c>
      <c r="L3887" t="s">
        <v>26</v>
      </c>
      <c r="M3887" t="s">
        <v>27</v>
      </c>
      <c r="N3887" t="s">
        <v>34</v>
      </c>
      <c r="O3887" s="7">
        <v>42146</v>
      </c>
      <c r="P3887" s="7">
        <v>44614</v>
      </c>
      <c r="Q3887" t="s">
        <v>55</v>
      </c>
      <c r="R3887" s="7">
        <v>45688</v>
      </c>
      <c r="S3887" s="8">
        <f t="shared" si="273"/>
        <v>70.597260273972609</v>
      </c>
      <c r="T3887" t="str">
        <f t="shared" si="272"/>
        <v>65+</v>
      </c>
      <c r="U3887" s="7">
        <v>44614</v>
      </c>
      <c r="V3887">
        <f t="shared" si="274"/>
        <v>1763</v>
      </c>
    </row>
    <row r="3888" spans="1:22">
      <c r="A3888">
        <v>103094</v>
      </c>
      <c r="B3888" t="s">
        <v>17</v>
      </c>
      <c r="C3888" t="s">
        <v>18</v>
      </c>
      <c r="D3888" t="s">
        <v>19</v>
      </c>
      <c r="H3888" t="s">
        <v>19</v>
      </c>
      <c r="J3888" t="s">
        <v>30</v>
      </c>
      <c r="K3888" s="7">
        <v>20751</v>
      </c>
      <c r="L3888" t="s">
        <v>54</v>
      </c>
      <c r="M3888" t="s">
        <v>27</v>
      </c>
      <c r="N3888" t="s">
        <v>34</v>
      </c>
      <c r="O3888" s="7">
        <v>41577</v>
      </c>
      <c r="P3888" s="7">
        <v>41577</v>
      </c>
      <c r="Q3888" t="s">
        <v>36</v>
      </c>
      <c r="R3888" s="7">
        <v>45688</v>
      </c>
      <c r="S3888" s="8">
        <f t="shared" si="273"/>
        <v>68.320547945205476</v>
      </c>
      <c r="T3888" t="str">
        <f t="shared" si="272"/>
        <v>65+</v>
      </c>
      <c r="U3888" s="7">
        <v>41577</v>
      </c>
      <c r="V3888">
        <f t="shared" si="274"/>
        <v>1</v>
      </c>
    </row>
    <row r="3889" spans="1:22">
      <c r="A3889">
        <v>71590</v>
      </c>
      <c r="B3889" t="s">
        <v>17</v>
      </c>
      <c r="C3889" t="s">
        <v>18</v>
      </c>
      <c r="D3889" t="s">
        <v>19</v>
      </c>
      <c r="H3889" t="s">
        <v>19</v>
      </c>
      <c r="J3889" t="s">
        <v>20</v>
      </c>
      <c r="K3889" s="7">
        <v>18011</v>
      </c>
      <c r="L3889" t="s">
        <v>37</v>
      </c>
      <c r="M3889" t="s">
        <v>27</v>
      </c>
      <c r="N3889" t="s">
        <v>34</v>
      </c>
      <c r="O3889" s="7">
        <v>40526</v>
      </c>
      <c r="P3889" s="7">
        <v>41153</v>
      </c>
      <c r="Q3889" t="s">
        <v>36</v>
      </c>
      <c r="R3889" s="7">
        <v>45688</v>
      </c>
      <c r="S3889" s="8">
        <f t="shared" si="273"/>
        <v>75.827397260273969</v>
      </c>
      <c r="T3889" t="str">
        <f t="shared" si="272"/>
        <v>65+</v>
      </c>
      <c r="U3889" s="7">
        <v>41153</v>
      </c>
      <c r="V3889">
        <f t="shared" si="274"/>
        <v>449</v>
      </c>
    </row>
    <row r="3890" spans="1:22">
      <c r="A3890">
        <v>81677</v>
      </c>
      <c r="B3890" t="s">
        <v>17</v>
      </c>
      <c r="C3890" t="s">
        <v>18</v>
      </c>
      <c r="D3890" t="s">
        <v>19</v>
      </c>
      <c r="H3890" t="s">
        <v>19</v>
      </c>
      <c r="J3890" t="s">
        <v>20</v>
      </c>
      <c r="K3890" s="7">
        <v>20140</v>
      </c>
      <c r="L3890" t="s">
        <v>53</v>
      </c>
      <c r="M3890" t="s">
        <v>22</v>
      </c>
      <c r="N3890" t="s">
        <v>34</v>
      </c>
      <c r="O3890" s="7">
        <v>40844</v>
      </c>
      <c r="P3890" s="7">
        <v>1</v>
      </c>
      <c r="Q3890" t="s">
        <v>36</v>
      </c>
      <c r="R3890" s="7">
        <v>45688</v>
      </c>
      <c r="S3890" s="8">
        <f t="shared" si="273"/>
        <v>69.9945205479452</v>
      </c>
      <c r="T3890" t="str">
        <f t="shared" si="272"/>
        <v>65+</v>
      </c>
      <c r="U3890" s="7">
        <v>1</v>
      </c>
    </row>
    <row r="3891" spans="1:22">
      <c r="A3891">
        <v>108238</v>
      </c>
      <c r="B3891" t="s">
        <v>17</v>
      </c>
      <c r="C3891" t="s">
        <v>18</v>
      </c>
      <c r="D3891" t="s">
        <v>19</v>
      </c>
      <c r="H3891" t="s">
        <v>19</v>
      </c>
      <c r="J3891" t="s">
        <v>20</v>
      </c>
      <c r="K3891" s="7">
        <v>35073</v>
      </c>
      <c r="L3891" t="s">
        <v>67</v>
      </c>
      <c r="M3891" t="s">
        <v>22</v>
      </c>
      <c r="N3891" t="s">
        <v>34</v>
      </c>
      <c r="O3891" s="7" t="s">
        <v>36</v>
      </c>
      <c r="P3891" s="7" t="s">
        <v>36</v>
      </c>
      <c r="Q3891" t="s">
        <v>36</v>
      </c>
      <c r="R3891" s="7">
        <v>45688</v>
      </c>
      <c r="S3891" s="8">
        <f t="shared" si="273"/>
        <v>29.082191780821919</v>
      </c>
      <c r="T3891" t="str">
        <f t="shared" si="272"/>
        <v>25-35</v>
      </c>
      <c r="U3891" s="7" t="s">
        <v>36</v>
      </c>
      <c r="V3891" t="str">
        <f t="shared" si="274"/>
        <v/>
      </c>
    </row>
    <row r="3892" spans="1:22">
      <c r="A3892">
        <v>100838</v>
      </c>
      <c r="B3892" t="s">
        <v>17</v>
      </c>
      <c r="C3892" t="s">
        <v>18</v>
      </c>
      <c r="D3892" t="s">
        <v>19</v>
      </c>
      <c r="H3892" t="s">
        <v>19</v>
      </c>
      <c r="J3892" t="s">
        <v>20</v>
      </c>
      <c r="K3892" s="7">
        <v>33225</v>
      </c>
      <c r="L3892" t="s">
        <v>37</v>
      </c>
      <c r="M3892" t="s">
        <v>27</v>
      </c>
      <c r="N3892" t="s">
        <v>32</v>
      </c>
      <c r="O3892" s="7">
        <v>41129</v>
      </c>
      <c r="P3892" s="7">
        <v>41320</v>
      </c>
      <c r="Q3892" t="s">
        <v>36</v>
      </c>
      <c r="R3892" s="7">
        <v>45688</v>
      </c>
      <c r="S3892" s="8">
        <f t="shared" si="273"/>
        <v>34.145205479452052</v>
      </c>
      <c r="T3892" t="str">
        <f t="shared" si="272"/>
        <v>25-35</v>
      </c>
      <c r="U3892" s="7">
        <v>41320</v>
      </c>
      <c r="V3892">
        <f t="shared" si="274"/>
        <v>138</v>
      </c>
    </row>
    <row r="3893" spans="1:22">
      <c r="A3893">
        <v>82042</v>
      </c>
      <c r="B3893" t="s">
        <v>17</v>
      </c>
      <c r="C3893" t="s">
        <v>18</v>
      </c>
      <c r="D3893" t="s">
        <v>19</v>
      </c>
      <c r="H3893" t="s">
        <v>19</v>
      </c>
      <c r="J3893" t="s">
        <v>20</v>
      </c>
      <c r="K3893" s="7">
        <v>33153</v>
      </c>
      <c r="L3893" t="s">
        <v>59</v>
      </c>
      <c r="M3893" t="s">
        <v>27</v>
      </c>
      <c r="N3893" t="s">
        <v>32</v>
      </c>
      <c r="O3893" s="7">
        <v>40770</v>
      </c>
      <c r="P3893" s="7">
        <v>40909</v>
      </c>
      <c r="Q3893" t="s">
        <v>36</v>
      </c>
      <c r="R3893" s="7">
        <v>45688</v>
      </c>
      <c r="S3893" s="8">
        <f t="shared" si="273"/>
        <v>34.342465753424655</v>
      </c>
      <c r="T3893" t="str">
        <f t="shared" si="272"/>
        <v>25-35</v>
      </c>
      <c r="U3893" s="7">
        <v>40909</v>
      </c>
      <c r="V3893">
        <f t="shared" si="274"/>
        <v>100</v>
      </c>
    </row>
    <row r="3894" spans="1:22">
      <c r="A3894">
        <v>102528</v>
      </c>
      <c r="B3894" t="s">
        <v>17</v>
      </c>
      <c r="C3894" t="s">
        <v>18</v>
      </c>
      <c r="D3894" t="s">
        <v>19</v>
      </c>
      <c r="H3894" t="s">
        <v>19</v>
      </c>
      <c r="J3894" t="s">
        <v>20</v>
      </c>
      <c r="K3894" s="7">
        <v>16854</v>
      </c>
      <c r="L3894" t="s">
        <v>26</v>
      </c>
      <c r="M3894" t="s">
        <v>27</v>
      </c>
      <c r="N3894" t="s">
        <v>34</v>
      </c>
      <c r="O3894" s="7">
        <v>41351</v>
      </c>
      <c r="P3894" s="7">
        <v>42312</v>
      </c>
      <c r="Q3894" t="s">
        <v>36</v>
      </c>
      <c r="R3894" s="7">
        <v>45688</v>
      </c>
      <c r="S3894" s="8">
        <f t="shared" si="273"/>
        <v>78.9972602739726</v>
      </c>
      <c r="T3894" t="str">
        <f t="shared" si="272"/>
        <v>65+</v>
      </c>
      <c r="U3894" s="7">
        <v>42312</v>
      </c>
      <c r="V3894">
        <f t="shared" si="274"/>
        <v>688</v>
      </c>
    </row>
    <row r="3895" spans="1:22">
      <c r="A3895">
        <v>132728</v>
      </c>
      <c r="B3895" t="s">
        <v>17</v>
      </c>
      <c r="C3895" t="s">
        <v>18</v>
      </c>
      <c r="D3895" t="s">
        <v>19</v>
      </c>
      <c r="H3895" t="s">
        <v>19</v>
      </c>
      <c r="J3895" t="s">
        <v>20</v>
      </c>
      <c r="K3895" s="7">
        <v>35998</v>
      </c>
      <c r="L3895" t="s">
        <v>100</v>
      </c>
      <c r="M3895" t="s">
        <v>27</v>
      </c>
      <c r="N3895" t="s">
        <v>34</v>
      </c>
      <c r="O3895" s="7">
        <v>43559</v>
      </c>
      <c r="P3895" s="7">
        <v>43876</v>
      </c>
      <c r="Q3895" t="s">
        <v>41</v>
      </c>
      <c r="R3895" s="7">
        <v>45688</v>
      </c>
      <c r="S3895" s="8">
        <f t="shared" si="273"/>
        <v>26.547945205479451</v>
      </c>
      <c r="T3895" t="str">
        <f t="shared" si="272"/>
        <v>25-35</v>
      </c>
      <c r="U3895" s="7">
        <v>43876</v>
      </c>
      <c r="V3895">
        <f t="shared" si="274"/>
        <v>227</v>
      </c>
    </row>
    <row r="3896" spans="1:22">
      <c r="A3896">
        <v>112698</v>
      </c>
      <c r="B3896" t="s">
        <v>17</v>
      </c>
      <c r="C3896" t="s">
        <v>18</v>
      </c>
      <c r="D3896" t="s">
        <v>19</v>
      </c>
      <c r="H3896" t="s">
        <v>19</v>
      </c>
      <c r="J3896" t="s">
        <v>30</v>
      </c>
      <c r="L3896" t="s">
        <v>79</v>
      </c>
      <c r="M3896" t="s">
        <v>22</v>
      </c>
      <c r="N3896" t="s">
        <v>32</v>
      </c>
      <c r="O3896" s="7">
        <v>42282</v>
      </c>
      <c r="P3896" s="7">
        <v>42282</v>
      </c>
      <c r="Q3896" t="s">
        <v>36</v>
      </c>
      <c r="R3896" s="7">
        <v>45688</v>
      </c>
      <c r="S3896" s="8">
        <f t="shared" si="273"/>
        <v>125.17260273972603</v>
      </c>
      <c r="T3896" t="str">
        <f t="shared" si="272"/>
        <v>65+</v>
      </c>
      <c r="U3896" s="7">
        <v>42282</v>
      </c>
      <c r="V3896">
        <f t="shared" si="274"/>
        <v>1</v>
      </c>
    </row>
    <row r="3897" spans="1:22">
      <c r="A3897">
        <v>131729</v>
      </c>
      <c r="B3897" t="s">
        <v>17</v>
      </c>
      <c r="C3897" t="s">
        <v>18</v>
      </c>
      <c r="D3897" t="s">
        <v>19</v>
      </c>
      <c r="H3897" t="s">
        <v>19</v>
      </c>
      <c r="J3897" t="s">
        <v>30</v>
      </c>
      <c r="K3897" s="7">
        <v>37687</v>
      </c>
      <c r="L3897" t="s">
        <v>82</v>
      </c>
      <c r="M3897" t="s">
        <v>27</v>
      </c>
      <c r="N3897" t="s">
        <v>34</v>
      </c>
      <c r="O3897" s="7">
        <v>43423</v>
      </c>
      <c r="P3897" s="7">
        <v>43654</v>
      </c>
      <c r="Q3897" t="s">
        <v>24</v>
      </c>
      <c r="R3897" s="7">
        <v>45688</v>
      </c>
      <c r="S3897" s="8">
        <f t="shared" si="273"/>
        <v>21.920547945205481</v>
      </c>
      <c r="T3897" t="str">
        <f t="shared" si="272"/>
        <v>16-25</v>
      </c>
      <c r="U3897" s="7">
        <v>43654</v>
      </c>
      <c r="V3897">
        <f t="shared" si="274"/>
        <v>166</v>
      </c>
    </row>
    <row r="3898" spans="1:22">
      <c r="A3898">
        <v>145929</v>
      </c>
      <c r="B3898" t="s">
        <v>17</v>
      </c>
      <c r="C3898" t="s">
        <v>18</v>
      </c>
      <c r="D3898" t="s">
        <v>19</v>
      </c>
      <c r="H3898" t="s">
        <v>19</v>
      </c>
      <c r="J3898" t="s">
        <v>30</v>
      </c>
      <c r="K3898" s="7">
        <v>21205</v>
      </c>
      <c r="L3898" t="s">
        <v>35</v>
      </c>
      <c r="M3898" t="s">
        <v>27</v>
      </c>
      <c r="N3898" t="s">
        <v>34</v>
      </c>
      <c r="O3898" s="7">
        <v>44124</v>
      </c>
      <c r="P3898" s="7">
        <v>45453</v>
      </c>
      <c r="Q3898" t="s">
        <v>38</v>
      </c>
      <c r="R3898" s="7">
        <v>45688</v>
      </c>
      <c r="S3898" s="8">
        <f t="shared" si="273"/>
        <v>67.07671232876713</v>
      </c>
      <c r="T3898" t="str">
        <f t="shared" si="272"/>
        <v>65+</v>
      </c>
      <c r="U3898" s="7">
        <v>45453</v>
      </c>
      <c r="V3898">
        <f t="shared" si="274"/>
        <v>950</v>
      </c>
    </row>
    <row r="3899" spans="1:22">
      <c r="A3899">
        <v>80231</v>
      </c>
      <c r="B3899" t="s">
        <v>17</v>
      </c>
      <c r="C3899" t="s">
        <v>18</v>
      </c>
      <c r="D3899" t="s">
        <v>19</v>
      </c>
      <c r="H3899" t="s">
        <v>19</v>
      </c>
      <c r="J3899" t="s">
        <v>20</v>
      </c>
      <c r="L3899" t="s">
        <v>26</v>
      </c>
      <c r="M3899" t="s">
        <v>27</v>
      </c>
      <c r="N3899" t="s">
        <v>32</v>
      </c>
      <c r="O3899" s="7">
        <v>1</v>
      </c>
      <c r="P3899" s="7">
        <v>1</v>
      </c>
      <c r="Q3899" t="s">
        <v>36</v>
      </c>
      <c r="R3899" s="7">
        <v>45688</v>
      </c>
      <c r="S3899" s="8">
        <f t="shared" si="273"/>
        <v>125.17260273972603</v>
      </c>
      <c r="T3899" t="str">
        <f t="shared" si="272"/>
        <v>65+</v>
      </c>
      <c r="U3899" s="7">
        <v>1</v>
      </c>
    </row>
    <row r="3900" spans="1:22">
      <c r="A3900">
        <v>161988</v>
      </c>
      <c r="B3900" t="s">
        <v>17</v>
      </c>
      <c r="C3900" t="s">
        <v>25</v>
      </c>
      <c r="D3900" t="s">
        <v>19</v>
      </c>
      <c r="H3900" t="s">
        <v>19</v>
      </c>
      <c r="J3900" t="s">
        <v>20</v>
      </c>
      <c r="L3900" t="s">
        <v>126</v>
      </c>
      <c r="M3900" t="s">
        <v>52</v>
      </c>
      <c r="N3900" t="s">
        <v>32</v>
      </c>
      <c r="O3900" s="7" t="s">
        <v>36</v>
      </c>
      <c r="P3900" s="7" t="s">
        <v>36</v>
      </c>
      <c r="Q3900" t="s">
        <v>24</v>
      </c>
      <c r="R3900" s="7">
        <v>45688</v>
      </c>
      <c r="S3900" s="8">
        <f t="shared" si="273"/>
        <v>125.17260273972603</v>
      </c>
      <c r="T3900" t="str">
        <f t="shared" si="272"/>
        <v>65+</v>
      </c>
      <c r="U3900" s="7" t="s">
        <v>36</v>
      </c>
      <c r="V3900" t="str">
        <f t="shared" si="274"/>
        <v/>
      </c>
    </row>
    <row r="3901" spans="1:22">
      <c r="A3901">
        <v>157148</v>
      </c>
      <c r="B3901" t="s">
        <v>17</v>
      </c>
      <c r="C3901" t="s">
        <v>25</v>
      </c>
      <c r="D3901" t="s">
        <v>19</v>
      </c>
      <c r="H3901" t="s">
        <v>19</v>
      </c>
      <c r="J3901" t="s">
        <v>20</v>
      </c>
      <c r="K3901" s="7">
        <v>38226</v>
      </c>
      <c r="L3901" t="s">
        <v>96</v>
      </c>
      <c r="M3901" t="s">
        <v>22</v>
      </c>
      <c r="N3901" t="s">
        <v>34</v>
      </c>
      <c r="O3901" s="7">
        <v>44798</v>
      </c>
      <c r="P3901" s="7" t="s">
        <v>29</v>
      </c>
      <c r="Q3901" t="s">
        <v>24</v>
      </c>
      <c r="R3901" s="7">
        <v>45688</v>
      </c>
      <c r="S3901" s="8">
        <f t="shared" si="273"/>
        <v>20.443835616438356</v>
      </c>
      <c r="T3901" t="str">
        <f t="shared" si="272"/>
        <v>16-25</v>
      </c>
      <c r="U3901" s="7">
        <f>R3901</f>
        <v>45688</v>
      </c>
      <c r="V3901">
        <f t="shared" si="274"/>
        <v>637</v>
      </c>
    </row>
    <row r="3902" spans="1:22">
      <c r="A3902">
        <v>164931</v>
      </c>
      <c r="B3902" t="s">
        <v>17</v>
      </c>
      <c r="C3902" t="s">
        <v>18</v>
      </c>
      <c r="D3902" t="s">
        <v>19</v>
      </c>
      <c r="H3902" t="s">
        <v>19</v>
      </c>
      <c r="J3902" t="s">
        <v>20</v>
      </c>
      <c r="K3902" s="7">
        <v>40030</v>
      </c>
      <c r="L3902" t="s">
        <v>96</v>
      </c>
      <c r="M3902" t="s">
        <v>22</v>
      </c>
      <c r="N3902" t="s">
        <v>34</v>
      </c>
      <c r="O3902" s="7">
        <v>45234</v>
      </c>
      <c r="P3902" s="7">
        <v>45332</v>
      </c>
      <c r="Q3902" t="s">
        <v>77</v>
      </c>
      <c r="R3902" s="7">
        <v>45688</v>
      </c>
      <c r="S3902" s="8">
        <f t="shared" si="273"/>
        <v>15.501369863013698</v>
      </c>
      <c r="T3902" t="str">
        <f t="shared" si="272"/>
        <v/>
      </c>
      <c r="U3902" s="7">
        <v>45332</v>
      </c>
      <c r="V3902">
        <f t="shared" si="274"/>
        <v>70</v>
      </c>
    </row>
    <row r="3903" spans="1:22">
      <c r="A3903">
        <v>107381</v>
      </c>
      <c r="B3903" t="s">
        <v>17</v>
      </c>
      <c r="C3903" t="s">
        <v>18</v>
      </c>
      <c r="D3903" t="s">
        <v>19</v>
      </c>
      <c r="H3903" t="s">
        <v>19</v>
      </c>
      <c r="J3903" t="s">
        <v>30</v>
      </c>
      <c r="K3903" s="7">
        <v>19429</v>
      </c>
      <c r="L3903" t="s">
        <v>92</v>
      </c>
      <c r="M3903" t="s">
        <v>22</v>
      </c>
      <c r="N3903" t="s">
        <v>34</v>
      </c>
      <c r="O3903" s="7">
        <v>41705</v>
      </c>
      <c r="P3903" s="7">
        <v>42496</v>
      </c>
      <c r="Q3903" t="s">
        <v>24</v>
      </c>
      <c r="R3903" s="7">
        <v>45688</v>
      </c>
      <c r="S3903" s="8">
        <f t="shared" si="273"/>
        <v>71.942465753424656</v>
      </c>
      <c r="T3903" t="str">
        <f t="shared" si="272"/>
        <v>65+</v>
      </c>
      <c r="U3903" s="7">
        <v>42496</v>
      </c>
      <c r="V3903">
        <f t="shared" si="274"/>
        <v>566</v>
      </c>
    </row>
    <row r="3904" spans="1:22">
      <c r="A3904">
        <v>13754</v>
      </c>
      <c r="B3904" t="s">
        <v>17</v>
      </c>
      <c r="C3904" t="s">
        <v>18</v>
      </c>
      <c r="D3904" t="s">
        <v>19</v>
      </c>
      <c r="H3904" t="s">
        <v>19</v>
      </c>
      <c r="J3904" t="s">
        <v>20</v>
      </c>
      <c r="L3904" t="s">
        <v>60</v>
      </c>
      <c r="M3904" t="s">
        <v>27</v>
      </c>
      <c r="N3904" t="s">
        <v>32</v>
      </c>
      <c r="O3904" s="7">
        <v>1</v>
      </c>
      <c r="P3904" s="7">
        <v>1</v>
      </c>
      <c r="Q3904" t="s">
        <v>36</v>
      </c>
      <c r="R3904" s="7">
        <v>45688</v>
      </c>
      <c r="S3904" s="8">
        <f t="shared" si="273"/>
        <v>125.17260273972603</v>
      </c>
      <c r="T3904" t="str">
        <f t="shared" si="272"/>
        <v>65+</v>
      </c>
      <c r="U3904" s="7">
        <v>1</v>
      </c>
    </row>
    <row r="3905" spans="1:22">
      <c r="A3905">
        <v>161989</v>
      </c>
      <c r="B3905" t="s">
        <v>17</v>
      </c>
      <c r="C3905" t="s">
        <v>25</v>
      </c>
      <c r="D3905" t="s">
        <v>19</v>
      </c>
      <c r="H3905" t="s">
        <v>19</v>
      </c>
      <c r="J3905" t="s">
        <v>20</v>
      </c>
      <c r="L3905" t="s">
        <v>126</v>
      </c>
      <c r="M3905" t="s">
        <v>52</v>
      </c>
      <c r="N3905" t="s">
        <v>32</v>
      </c>
      <c r="O3905" s="7" t="s">
        <v>36</v>
      </c>
      <c r="P3905" s="7" t="s">
        <v>36</v>
      </c>
      <c r="Q3905" t="s">
        <v>24</v>
      </c>
      <c r="R3905" s="7">
        <v>45688</v>
      </c>
      <c r="S3905" s="8">
        <f t="shared" si="273"/>
        <v>125.17260273972603</v>
      </c>
      <c r="T3905" t="str">
        <f t="shared" si="272"/>
        <v>65+</v>
      </c>
      <c r="U3905" s="7" t="s">
        <v>36</v>
      </c>
      <c r="V3905" t="str">
        <f t="shared" si="274"/>
        <v/>
      </c>
    </row>
    <row r="3906" spans="1:22">
      <c r="A3906">
        <v>158682</v>
      </c>
      <c r="B3906" t="s">
        <v>17</v>
      </c>
      <c r="C3906" t="s">
        <v>18</v>
      </c>
      <c r="D3906" t="s">
        <v>19</v>
      </c>
      <c r="H3906" t="s">
        <v>19</v>
      </c>
      <c r="J3906" t="s">
        <v>20</v>
      </c>
      <c r="K3906" s="7">
        <v>38550</v>
      </c>
      <c r="L3906" t="s">
        <v>67</v>
      </c>
      <c r="M3906" t="s">
        <v>22</v>
      </c>
      <c r="N3906" t="s">
        <v>43</v>
      </c>
      <c r="O3906" s="7" t="s">
        <v>36</v>
      </c>
      <c r="P3906" s="7" t="s">
        <v>36</v>
      </c>
      <c r="Q3906" t="s">
        <v>36</v>
      </c>
      <c r="R3906" s="7">
        <v>45688</v>
      </c>
      <c r="S3906" s="8">
        <f t="shared" si="273"/>
        <v>19.556164383561644</v>
      </c>
      <c r="T3906" t="str">
        <f t="shared" ref="T3906:T3969" si="275">IFERROR(VLOOKUP(S3906,Age_Group_Arr,2,TRUE),"")</f>
        <v>16-25</v>
      </c>
      <c r="U3906" s="7" t="s">
        <v>36</v>
      </c>
      <c r="V3906" t="str">
        <f t="shared" si="274"/>
        <v/>
      </c>
    </row>
    <row r="3907" spans="1:22">
      <c r="A3907">
        <v>101304</v>
      </c>
      <c r="B3907" t="s">
        <v>17</v>
      </c>
      <c r="C3907" t="s">
        <v>18</v>
      </c>
      <c r="D3907" t="s">
        <v>19</v>
      </c>
      <c r="H3907" t="s">
        <v>19</v>
      </c>
      <c r="J3907" t="s">
        <v>20</v>
      </c>
      <c r="K3907" s="7">
        <v>34915</v>
      </c>
      <c r="L3907" t="s">
        <v>48</v>
      </c>
      <c r="M3907" t="s">
        <v>27</v>
      </c>
      <c r="N3907" t="s">
        <v>32</v>
      </c>
      <c r="O3907" s="7">
        <v>41175</v>
      </c>
      <c r="P3907" s="7">
        <v>41342</v>
      </c>
      <c r="Q3907" t="s">
        <v>36</v>
      </c>
      <c r="R3907" s="7">
        <v>45688</v>
      </c>
      <c r="S3907" s="8">
        <f t="shared" ref="S3907:S3970" si="276">(SUM(R3907-K3907)/365)</f>
        <v>29.515068493150686</v>
      </c>
      <c r="T3907" t="str">
        <f t="shared" si="275"/>
        <v>25-35</v>
      </c>
      <c r="U3907" s="7">
        <v>41342</v>
      </c>
      <c r="V3907">
        <f t="shared" ref="V3907:V3970" si="277">IFERROR(NETWORKDAYS(O3907,U3907,8),"")</f>
        <v>120</v>
      </c>
    </row>
    <row r="3908" spans="1:22">
      <c r="A3908">
        <v>150863</v>
      </c>
      <c r="B3908" t="s">
        <v>17</v>
      </c>
      <c r="C3908" t="s">
        <v>18</v>
      </c>
      <c r="D3908" t="s">
        <v>19</v>
      </c>
      <c r="H3908" t="s">
        <v>19</v>
      </c>
      <c r="J3908" t="s">
        <v>20</v>
      </c>
      <c r="K3908" s="7">
        <v>38239</v>
      </c>
      <c r="L3908" t="s">
        <v>26</v>
      </c>
      <c r="M3908" t="s">
        <v>27</v>
      </c>
      <c r="N3908" t="s">
        <v>28</v>
      </c>
      <c r="O3908" s="7">
        <v>44414</v>
      </c>
      <c r="P3908" s="7">
        <v>44755</v>
      </c>
      <c r="Q3908" t="s">
        <v>24</v>
      </c>
      <c r="R3908" s="7">
        <v>45688</v>
      </c>
      <c r="S3908" s="8">
        <f t="shared" si="276"/>
        <v>20.408219178082192</v>
      </c>
      <c r="T3908" t="str">
        <f t="shared" si="275"/>
        <v>16-25</v>
      </c>
      <c r="U3908" s="7">
        <v>44755</v>
      </c>
      <c r="V3908">
        <f t="shared" si="277"/>
        <v>244</v>
      </c>
    </row>
    <row r="3909" spans="1:22">
      <c r="A3909">
        <v>110725</v>
      </c>
      <c r="B3909" t="s">
        <v>17</v>
      </c>
      <c r="C3909" t="s">
        <v>18</v>
      </c>
      <c r="D3909" t="s">
        <v>19</v>
      </c>
      <c r="H3909" t="s">
        <v>19</v>
      </c>
      <c r="J3909" t="s">
        <v>20</v>
      </c>
      <c r="K3909" s="7">
        <v>35480</v>
      </c>
      <c r="L3909" t="s">
        <v>83</v>
      </c>
      <c r="M3909" t="s">
        <v>27</v>
      </c>
      <c r="N3909" t="s">
        <v>28</v>
      </c>
      <c r="O3909" s="7">
        <v>41956</v>
      </c>
      <c r="P3909" s="7">
        <v>42103</v>
      </c>
      <c r="Q3909" t="s">
        <v>36</v>
      </c>
      <c r="R3909" s="7">
        <v>45688</v>
      </c>
      <c r="S3909" s="8">
        <f t="shared" si="276"/>
        <v>27.967123287671232</v>
      </c>
      <c r="T3909" t="str">
        <f t="shared" si="275"/>
        <v>25-35</v>
      </c>
      <c r="U3909" s="7">
        <v>42103</v>
      </c>
      <c r="V3909">
        <f t="shared" si="277"/>
        <v>106</v>
      </c>
    </row>
    <row r="3910" spans="1:22">
      <c r="A3910">
        <v>136240</v>
      </c>
      <c r="B3910" t="s">
        <v>17</v>
      </c>
      <c r="C3910" t="s">
        <v>18</v>
      </c>
      <c r="D3910" t="s">
        <v>19</v>
      </c>
      <c r="H3910" t="s">
        <v>19</v>
      </c>
      <c r="J3910" t="s">
        <v>20</v>
      </c>
      <c r="K3910" s="7">
        <v>37165</v>
      </c>
      <c r="L3910" t="s">
        <v>26</v>
      </c>
      <c r="M3910" t="s">
        <v>27</v>
      </c>
      <c r="N3910" t="s">
        <v>28</v>
      </c>
      <c r="O3910" s="7" t="s">
        <v>36</v>
      </c>
      <c r="P3910" s="7" t="s">
        <v>36</v>
      </c>
      <c r="Q3910" t="s">
        <v>36</v>
      </c>
      <c r="R3910" s="7">
        <v>45688</v>
      </c>
      <c r="S3910" s="8">
        <f t="shared" si="276"/>
        <v>23.350684931506848</v>
      </c>
      <c r="T3910" t="str">
        <f t="shared" si="275"/>
        <v>16-25</v>
      </c>
      <c r="U3910" s="7" t="s">
        <v>36</v>
      </c>
      <c r="V3910" t="str">
        <f t="shared" si="277"/>
        <v/>
      </c>
    </row>
    <row r="3911" spans="1:22">
      <c r="A3911">
        <v>168080</v>
      </c>
      <c r="B3911" t="s">
        <v>17</v>
      </c>
      <c r="C3911" t="s">
        <v>18</v>
      </c>
      <c r="D3911" t="s">
        <v>19</v>
      </c>
      <c r="H3911" t="s">
        <v>19</v>
      </c>
      <c r="J3911" t="s">
        <v>20</v>
      </c>
      <c r="K3911" s="7">
        <v>39409</v>
      </c>
      <c r="L3911" t="s">
        <v>48</v>
      </c>
      <c r="M3911" t="s">
        <v>27</v>
      </c>
      <c r="N3911" t="s">
        <v>28</v>
      </c>
      <c r="O3911" s="7" t="s">
        <v>36</v>
      </c>
      <c r="P3911" s="7" t="s">
        <v>36</v>
      </c>
      <c r="Q3911" t="s">
        <v>36</v>
      </c>
      <c r="R3911" s="7">
        <v>45688</v>
      </c>
      <c r="S3911" s="8">
        <f t="shared" si="276"/>
        <v>17.202739726027396</v>
      </c>
      <c r="T3911" t="str">
        <f t="shared" si="275"/>
        <v>16-25</v>
      </c>
      <c r="U3911" s="7" t="s">
        <v>36</v>
      </c>
      <c r="V3911" t="str">
        <f t="shared" si="277"/>
        <v/>
      </c>
    </row>
    <row r="3912" spans="1:22">
      <c r="A3912">
        <v>157736</v>
      </c>
      <c r="B3912" t="s">
        <v>17</v>
      </c>
      <c r="C3912" t="s">
        <v>25</v>
      </c>
      <c r="D3912" t="s">
        <v>19</v>
      </c>
      <c r="H3912" t="s">
        <v>19</v>
      </c>
      <c r="J3912" t="s">
        <v>20</v>
      </c>
      <c r="K3912" s="7">
        <v>38611</v>
      </c>
      <c r="L3912" t="s">
        <v>48</v>
      </c>
      <c r="M3912" t="s">
        <v>27</v>
      </c>
      <c r="N3912" t="s">
        <v>28</v>
      </c>
      <c r="O3912" s="7">
        <v>44870</v>
      </c>
      <c r="P3912" s="7" t="s">
        <v>29</v>
      </c>
      <c r="Q3912" t="s">
        <v>24</v>
      </c>
      <c r="R3912" s="7">
        <v>45688</v>
      </c>
      <c r="S3912" s="8">
        <f t="shared" si="276"/>
        <v>19.389041095890413</v>
      </c>
      <c r="T3912" t="str">
        <f t="shared" si="275"/>
        <v>16-25</v>
      </c>
      <c r="U3912" s="7">
        <f>R3912</f>
        <v>45688</v>
      </c>
      <c r="V3912">
        <f t="shared" si="277"/>
        <v>585</v>
      </c>
    </row>
    <row r="3913" spans="1:22">
      <c r="A3913">
        <v>102876</v>
      </c>
      <c r="B3913" t="s">
        <v>17</v>
      </c>
      <c r="C3913" t="s">
        <v>18</v>
      </c>
      <c r="D3913" t="s">
        <v>19</v>
      </c>
      <c r="H3913" t="s">
        <v>19</v>
      </c>
      <c r="J3913" t="s">
        <v>30</v>
      </c>
      <c r="K3913" s="7">
        <v>35176</v>
      </c>
      <c r="L3913" t="s">
        <v>48</v>
      </c>
      <c r="M3913" t="s">
        <v>27</v>
      </c>
      <c r="N3913" t="s">
        <v>28</v>
      </c>
      <c r="O3913" s="7">
        <v>41513</v>
      </c>
      <c r="P3913" s="7">
        <v>42236</v>
      </c>
      <c r="Q3913" t="s">
        <v>41</v>
      </c>
      <c r="R3913" s="7">
        <v>45688</v>
      </c>
      <c r="S3913" s="8">
        <f t="shared" si="276"/>
        <v>28.8</v>
      </c>
      <c r="T3913" t="str">
        <f t="shared" si="275"/>
        <v>25-35</v>
      </c>
      <c r="U3913" s="7">
        <v>42236</v>
      </c>
      <c r="V3913">
        <f t="shared" si="277"/>
        <v>518</v>
      </c>
    </row>
    <row r="3914" spans="1:22">
      <c r="A3914">
        <v>168094</v>
      </c>
      <c r="B3914" t="s">
        <v>17</v>
      </c>
      <c r="C3914" t="s">
        <v>25</v>
      </c>
      <c r="D3914" t="s">
        <v>19</v>
      </c>
      <c r="H3914" t="s">
        <v>19</v>
      </c>
      <c r="J3914" t="s">
        <v>30</v>
      </c>
      <c r="K3914" s="7">
        <v>39528</v>
      </c>
      <c r="L3914" t="s">
        <v>26</v>
      </c>
      <c r="M3914" t="s">
        <v>27</v>
      </c>
      <c r="N3914" t="s">
        <v>28</v>
      </c>
      <c r="O3914" s="7">
        <v>45484</v>
      </c>
      <c r="P3914" s="7" t="s">
        <v>29</v>
      </c>
      <c r="Q3914" t="s">
        <v>24</v>
      </c>
      <c r="R3914" s="7">
        <v>45688</v>
      </c>
      <c r="S3914" s="8">
        <f t="shared" si="276"/>
        <v>16.876712328767123</v>
      </c>
      <c r="T3914" t="str">
        <f t="shared" si="275"/>
        <v>16-25</v>
      </c>
      <c r="U3914" s="7">
        <f>R3914</f>
        <v>45688</v>
      </c>
      <c r="V3914">
        <f t="shared" si="277"/>
        <v>147</v>
      </c>
    </row>
    <row r="3915" spans="1:22">
      <c r="A3915">
        <v>167948</v>
      </c>
      <c r="B3915" t="s">
        <v>17</v>
      </c>
      <c r="C3915" t="s">
        <v>71</v>
      </c>
      <c r="D3915" t="s">
        <v>19</v>
      </c>
      <c r="H3915" t="s">
        <v>19</v>
      </c>
      <c r="J3915" t="s">
        <v>20</v>
      </c>
      <c r="K3915" s="7">
        <v>22664</v>
      </c>
      <c r="L3915" t="s">
        <v>26</v>
      </c>
      <c r="M3915" t="s">
        <v>27</v>
      </c>
      <c r="N3915" t="s">
        <v>32</v>
      </c>
      <c r="O3915" s="7" t="s">
        <v>36</v>
      </c>
      <c r="P3915" s="7" t="s">
        <v>36</v>
      </c>
      <c r="Q3915" t="s">
        <v>36</v>
      </c>
      <c r="R3915" s="7">
        <v>45688</v>
      </c>
      <c r="S3915" s="8">
        <f t="shared" si="276"/>
        <v>63.079452054794523</v>
      </c>
      <c r="T3915" t="str">
        <f t="shared" si="275"/>
        <v>55-65</v>
      </c>
      <c r="U3915" s="7" t="s">
        <v>36</v>
      </c>
      <c r="V3915" t="str">
        <f t="shared" si="277"/>
        <v/>
      </c>
    </row>
    <row r="3916" spans="1:22">
      <c r="A3916">
        <v>93921</v>
      </c>
      <c r="B3916" t="s">
        <v>17</v>
      </c>
      <c r="C3916" t="s">
        <v>18</v>
      </c>
      <c r="D3916" t="s">
        <v>19</v>
      </c>
      <c r="H3916" t="s">
        <v>19</v>
      </c>
      <c r="J3916" t="s">
        <v>20</v>
      </c>
      <c r="K3916" s="7">
        <v>32582</v>
      </c>
      <c r="L3916" t="s">
        <v>35</v>
      </c>
      <c r="M3916" t="s">
        <v>27</v>
      </c>
      <c r="N3916" t="s">
        <v>32</v>
      </c>
      <c r="O3916" s="7">
        <v>40969</v>
      </c>
      <c r="P3916" s="7">
        <v>41320</v>
      </c>
      <c r="Q3916" t="s">
        <v>36</v>
      </c>
      <c r="R3916" s="7">
        <v>45688</v>
      </c>
      <c r="S3916" s="8">
        <f t="shared" si="276"/>
        <v>35.906849315068492</v>
      </c>
      <c r="T3916" t="str">
        <f t="shared" si="275"/>
        <v>35-45</v>
      </c>
      <c r="U3916" s="7">
        <v>41320</v>
      </c>
      <c r="V3916">
        <f t="shared" si="277"/>
        <v>252</v>
      </c>
    </row>
    <row r="3917" spans="1:22">
      <c r="A3917">
        <v>140391</v>
      </c>
      <c r="B3917" t="s">
        <v>17</v>
      </c>
      <c r="C3917" t="s">
        <v>18</v>
      </c>
      <c r="D3917" t="s">
        <v>19</v>
      </c>
      <c r="H3917" t="s">
        <v>19</v>
      </c>
      <c r="J3917" t="s">
        <v>20</v>
      </c>
      <c r="K3917" s="7">
        <v>20445</v>
      </c>
      <c r="L3917" t="s">
        <v>160</v>
      </c>
      <c r="M3917" t="s">
        <v>23</v>
      </c>
      <c r="N3917" t="s">
        <v>34</v>
      </c>
      <c r="O3917" s="7">
        <v>44851</v>
      </c>
      <c r="P3917" s="7">
        <v>45170</v>
      </c>
      <c r="Q3917" t="s">
        <v>55</v>
      </c>
      <c r="R3917" s="7">
        <v>45688</v>
      </c>
      <c r="S3917" s="8">
        <f t="shared" si="276"/>
        <v>69.158904109589045</v>
      </c>
      <c r="T3917" t="str">
        <f t="shared" si="275"/>
        <v>65+</v>
      </c>
      <c r="U3917" s="7">
        <v>45170</v>
      </c>
      <c r="V3917">
        <f t="shared" si="277"/>
        <v>230</v>
      </c>
    </row>
    <row r="3918" spans="1:22">
      <c r="A3918">
        <v>142654</v>
      </c>
      <c r="B3918" t="s">
        <v>17</v>
      </c>
      <c r="C3918" t="s">
        <v>18</v>
      </c>
      <c r="D3918" t="s">
        <v>19</v>
      </c>
      <c r="H3918" t="s">
        <v>19</v>
      </c>
      <c r="J3918" t="s">
        <v>20</v>
      </c>
      <c r="K3918" s="7">
        <v>38368</v>
      </c>
      <c r="L3918" t="s">
        <v>102</v>
      </c>
      <c r="M3918" t="s">
        <v>22</v>
      </c>
      <c r="N3918" t="s">
        <v>36</v>
      </c>
      <c r="O3918" s="7">
        <v>43842</v>
      </c>
      <c r="P3918" s="7">
        <v>44309</v>
      </c>
      <c r="Q3918" t="s">
        <v>77</v>
      </c>
      <c r="R3918" s="7">
        <v>45688</v>
      </c>
      <c r="S3918" s="8">
        <f t="shared" si="276"/>
        <v>20.054794520547944</v>
      </c>
      <c r="T3918" t="str">
        <f t="shared" si="275"/>
        <v>16-25</v>
      </c>
      <c r="U3918" s="7">
        <v>44309</v>
      </c>
      <c r="V3918">
        <f t="shared" si="277"/>
        <v>335</v>
      </c>
    </row>
    <row r="3919" spans="1:22">
      <c r="A3919">
        <v>107711</v>
      </c>
      <c r="B3919" t="s">
        <v>17</v>
      </c>
      <c r="C3919" t="s">
        <v>18</v>
      </c>
      <c r="D3919" t="s">
        <v>19</v>
      </c>
      <c r="H3919" t="s">
        <v>19</v>
      </c>
      <c r="J3919" t="s">
        <v>20</v>
      </c>
      <c r="L3919" t="s">
        <v>37</v>
      </c>
      <c r="M3919" t="s">
        <v>27</v>
      </c>
      <c r="N3919" t="s">
        <v>34</v>
      </c>
      <c r="O3919" s="7" t="s">
        <v>36</v>
      </c>
      <c r="P3919" s="7" t="s">
        <v>36</v>
      </c>
      <c r="Q3919" t="s">
        <v>36</v>
      </c>
      <c r="R3919" s="7">
        <v>45688</v>
      </c>
      <c r="S3919" s="8">
        <f t="shared" si="276"/>
        <v>125.17260273972603</v>
      </c>
      <c r="T3919" t="str">
        <f t="shared" si="275"/>
        <v>65+</v>
      </c>
      <c r="U3919" s="7" t="s">
        <v>36</v>
      </c>
      <c r="V3919" t="str">
        <f t="shared" si="277"/>
        <v/>
      </c>
    </row>
    <row r="3920" spans="1:22">
      <c r="A3920">
        <v>102376</v>
      </c>
      <c r="B3920" t="s">
        <v>17</v>
      </c>
      <c r="C3920" t="s">
        <v>18</v>
      </c>
      <c r="D3920" t="s">
        <v>19</v>
      </c>
      <c r="H3920" t="s">
        <v>19</v>
      </c>
      <c r="J3920" t="s">
        <v>20</v>
      </c>
      <c r="K3920" s="7">
        <v>23285</v>
      </c>
      <c r="L3920" t="s">
        <v>37</v>
      </c>
      <c r="M3920" t="s">
        <v>27</v>
      </c>
      <c r="N3920" t="s">
        <v>32</v>
      </c>
      <c r="O3920" s="7">
        <v>41542</v>
      </c>
      <c r="P3920" s="7">
        <v>43886</v>
      </c>
      <c r="Q3920" t="s">
        <v>41</v>
      </c>
      <c r="R3920" s="7">
        <v>45688</v>
      </c>
      <c r="S3920" s="8">
        <f t="shared" si="276"/>
        <v>61.37808219178082</v>
      </c>
      <c r="T3920" t="str">
        <f t="shared" si="275"/>
        <v>55-65</v>
      </c>
      <c r="U3920" s="7">
        <v>43886</v>
      </c>
      <c r="V3920">
        <f t="shared" si="277"/>
        <v>1675</v>
      </c>
    </row>
    <row r="3921" spans="1:22">
      <c r="A3921">
        <v>86797</v>
      </c>
      <c r="B3921" t="s">
        <v>17</v>
      </c>
      <c r="C3921" t="s">
        <v>18</v>
      </c>
      <c r="D3921" t="s">
        <v>19</v>
      </c>
      <c r="H3921" t="s">
        <v>19</v>
      </c>
      <c r="J3921" t="s">
        <v>20</v>
      </c>
      <c r="K3921" s="7">
        <v>23446</v>
      </c>
      <c r="L3921" t="s">
        <v>82</v>
      </c>
      <c r="M3921" t="s">
        <v>27</v>
      </c>
      <c r="N3921" t="s">
        <v>32</v>
      </c>
      <c r="O3921" s="7">
        <v>41492</v>
      </c>
      <c r="P3921" s="7">
        <v>41608</v>
      </c>
      <c r="Q3921" t="s">
        <v>36</v>
      </c>
      <c r="R3921" s="7">
        <v>45688</v>
      </c>
      <c r="S3921" s="8">
        <f t="shared" si="276"/>
        <v>60.936986301369863</v>
      </c>
      <c r="T3921" t="str">
        <f t="shared" si="275"/>
        <v>55-65</v>
      </c>
      <c r="U3921" s="7">
        <v>41608</v>
      </c>
      <c r="V3921">
        <f t="shared" si="277"/>
        <v>84</v>
      </c>
    </row>
    <row r="3922" spans="1:22">
      <c r="A3922">
        <v>80882</v>
      </c>
      <c r="B3922" t="s">
        <v>17</v>
      </c>
      <c r="C3922" t="s">
        <v>18</v>
      </c>
      <c r="D3922" t="s">
        <v>19</v>
      </c>
      <c r="H3922" t="s">
        <v>19</v>
      </c>
      <c r="J3922" t="s">
        <v>20</v>
      </c>
      <c r="K3922" s="7">
        <v>13895</v>
      </c>
      <c r="L3922" t="s">
        <v>26</v>
      </c>
      <c r="M3922" t="s">
        <v>27</v>
      </c>
      <c r="N3922" t="s">
        <v>34</v>
      </c>
      <c r="O3922" s="7">
        <v>37172</v>
      </c>
      <c r="P3922" s="7">
        <v>42244</v>
      </c>
      <c r="Q3922" t="s">
        <v>24</v>
      </c>
      <c r="R3922" s="7">
        <v>45688</v>
      </c>
      <c r="S3922" s="8">
        <f t="shared" si="276"/>
        <v>87.104109589041101</v>
      </c>
      <c r="T3922" t="str">
        <f t="shared" si="275"/>
        <v>65+</v>
      </c>
      <c r="U3922" s="7">
        <v>42244</v>
      </c>
      <c r="V3922">
        <f t="shared" si="277"/>
        <v>3625</v>
      </c>
    </row>
    <row r="3923" spans="1:22">
      <c r="A3923">
        <v>99562</v>
      </c>
      <c r="B3923" t="s">
        <v>17</v>
      </c>
      <c r="C3923" t="s">
        <v>18</v>
      </c>
      <c r="D3923" t="s">
        <v>19</v>
      </c>
      <c r="H3923" t="s">
        <v>19</v>
      </c>
      <c r="J3923" t="s">
        <v>20</v>
      </c>
      <c r="K3923" s="7">
        <v>21153</v>
      </c>
      <c r="L3923" t="s">
        <v>72</v>
      </c>
      <c r="M3923" t="s">
        <v>22</v>
      </c>
      <c r="N3923" t="s">
        <v>34</v>
      </c>
      <c r="O3923" s="7">
        <v>41107</v>
      </c>
      <c r="P3923" s="7">
        <v>41501</v>
      </c>
      <c r="Q3923" t="s">
        <v>36</v>
      </c>
      <c r="R3923" s="7">
        <v>45688</v>
      </c>
      <c r="S3923" s="8">
        <f t="shared" si="276"/>
        <v>67.219178082191775</v>
      </c>
      <c r="T3923" t="str">
        <f t="shared" si="275"/>
        <v>65+</v>
      </c>
      <c r="U3923" s="7">
        <v>41501</v>
      </c>
      <c r="V3923">
        <f t="shared" si="277"/>
        <v>283</v>
      </c>
    </row>
    <row r="3924" spans="1:22">
      <c r="A3924">
        <v>106712</v>
      </c>
      <c r="B3924" t="s">
        <v>17</v>
      </c>
      <c r="C3924" t="s">
        <v>18</v>
      </c>
      <c r="D3924" t="s">
        <v>19</v>
      </c>
      <c r="H3924" t="s">
        <v>19</v>
      </c>
      <c r="J3924" t="s">
        <v>20</v>
      </c>
      <c r="K3924" s="7">
        <v>35727</v>
      </c>
      <c r="L3924" t="s">
        <v>42</v>
      </c>
      <c r="M3924" t="s">
        <v>22</v>
      </c>
      <c r="N3924" t="s">
        <v>32</v>
      </c>
      <c r="O3924" s="7">
        <v>41629</v>
      </c>
      <c r="P3924" s="7">
        <v>41806</v>
      </c>
      <c r="Q3924" t="s">
        <v>36</v>
      </c>
      <c r="R3924" s="7">
        <v>45688</v>
      </c>
      <c r="S3924" s="8">
        <f t="shared" si="276"/>
        <v>27.290410958904111</v>
      </c>
      <c r="T3924" t="str">
        <f t="shared" si="275"/>
        <v>25-35</v>
      </c>
      <c r="U3924" s="7">
        <v>41806</v>
      </c>
      <c r="V3924">
        <f t="shared" si="277"/>
        <v>126</v>
      </c>
    </row>
    <row r="3925" spans="1:22">
      <c r="A3925">
        <v>126146</v>
      </c>
      <c r="B3925" t="s">
        <v>17</v>
      </c>
      <c r="C3925" t="s">
        <v>25</v>
      </c>
      <c r="D3925" t="s">
        <v>46</v>
      </c>
      <c r="E3925" t="s">
        <v>340</v>
      </c>
      <c r="F3925" t="s">
        <v>63</v>
      </c>
      <c r="G3925" t="s">
        <v>64</v>
      </c>
      <c r="H3925" t="s">
        <v>19</v>
      </c>
      <c r="J3925" t="s">
        <v>30</v>
      </c>
      <c r="K3925" s="7">
        <v>20639</v>
      </c>
      <c r="L3925" t="s">
        <v>102</v>
      </c>
      <c r="M3925" t="s">
        <v>22</v>
      </c>
      <c r="N3925" t="s">
        <v>34</v>
      </c>
      <c r="O3925" s="7">
        <v>45538</v>
      </c>
      <c r="P3925" s="7" t="s">
        <v>29</v>
      </c>
      <c r="Q3925" t="s">
        <v>24</v>
      </c>
      <c r="R3925" s="7">
        <v>45688</v>
      </c>
      <c r="S3925" s="8">
        <f t="shared" si="276"/>
        <v>68.627397260273966</v>
      </c>
      <c r="T3925" t="str">
        <f t="shared" si="275"/>
        <v>65+</v>
      </c>
      <c r="U3925" s="7">
        <f>R3925</f>
        <v>45688</v>
      </c>
      <c r="V3925">
        <f t="shared" si="277"/>
        <v>109</v>
      </c>
    </row>
    <row r="3926" spans="1:22">
      <c r="A3926">
        <v>153877</v>
      </c>
      <c r="B3926" t="s">
        <v>17</v>
      </c>
      <c r="C3926" t="s">
        <v>18</v>
      </c>
      <c r="D3926" t="s">
        <v>19</v>
      </c>
      <c r="H3926" t="s">
        <v>19</v>
      </c>
      <c r="J3926" t="s">
        <v>20</v>
      </c>
      <c r="K3926" s="7">
        <v>34285</v>
      </c>
      <c r="L3926" t="s">
        <v>45</v>
      </c>
      <c r="M3926" t="s">
        <v>22</v>
      </c>
      <c r="N3926" t="s">
        <v>28</v>
      </c>
      <c r="O3926" s="7">
        <v>44572</v>
      </c>
      <c r="P3926" s="7">
        <v>44777</v>
      </c>
      <c r="Q3926" t="s">
        <v>24</v>
      </c>
      <c r="R3926" s="7">
        <v>45688</v>
      </c>
      <c r="S3926" s="8">
        <f t="shared" si="276"/>
        <v>31.241095890410961</v>
      </c>
      <c r="T3926" t="str">
        <f t="shared" si="275"/>
        <v>25-35</v>
      </c>
      <c r="U3926" s="7">
        <v>44777</v>
      </c>
      <c r="V3926">
        <f t="shared" si="277"/>
        <v>148</v>
      </c>
    </row>
    <row r="3927" spans="1:22">
      <c r="A3927">
        <v>167570</v>
      </c>
      <c r="B3927" t="s">
        <v>17</v>
      </c>
      <c r="C3927" t="s">
        <v>18</v>
      </c>
      <c r="D3927" t="s">
        <v>19</v>
      </c>
      <c r="H3927" t="s">
        <v>19</v>
      </c>
      <c r="J3927" t="s">
        <v>20</v>
      </c>
      <c r="K3927" s="7">
        <v>39772</v>
      </c>
      <c r="L3927" t="s">
        <v>37</v>
      </c>
      <c r="M3927" t="s">
        <v>27</v>
      </c>
      <c r="N3927" t="s">
        <v>28</v>
      </c>
      <c r="O3927" s="7" t="s">
        <v>36</v>
      </c>
      <c r="P3927" s="7" t="s">
        <v>36</v>
      </c>
      <c r="Q3927" t="s">
        <v>36</v>
      </c>
      <c r="R3927" s="7">
        <v>45688</v>
      </c>
      <c r="S3927" s="8">
        <f t="shared" si="276"/>
        <v>16.208219178082192</v>
      </c>
      <c r="T3927" t="str">
        <f t="shared" si="275"/>
        <v>16-25</v>
      </c>
      <c r="U3927" s="7" t="s">
        <v>36</v>
      </c>
      <c r="V3927" t="str">
        <f t="shared" si="277"/>
        <v/>
      </c>
    </row>
    <row r="3928" spans="1:22">
      <c r="A3928">
        <v>156729</v>
      </c>
      <c r="B3928" t="s">
        <v>17</v>
      </c>
      <c r="C3928" t="s">
        <v>25</v>
      </c>
      <c r="D3928" t="s">
        <v>19</v>
      </c>
      <c r="H3928" t="s">
        <v>19</v>
      </c>
      <c r="J3928" t="s">
        <v>20</v>
      </c>
      <c r="K3928" s="7">
        <v>37409</v>
      </c>
      <c r="L3928" t="s">
        <v>35</v>
      </c>
      <c r="M3928" t="s">
        <v>27</v>
      </c>
      <c r="N3928" t="s">
        <v>28</v>
      </c>
      <c r="O3928" s="7">
        <v>44769</v>
      </c>
      <c r="P3928" s="7" t="s">
        <v>29</v>
      </c>
      <c r="Q3928" t="s">
        <v>24</v>
      </c>
      <c r="R3928" s="7">
        <v>45688</v>
      </c>
      <c r="S3928" s="8">
        <f t="shared" si="276"/>
        <v>22.682191780821917</v>
      </c>
      <c r="T3928" t="str">
        <f t="shared" si="275"/>
        <v>16-25</v>
      </c>
      <c r="U3928" s="7">
        <f>R3928</f>
        <v>45688</v>
      </c>
      <c r="V3928">
        <f t="shared" si="277"/>
        <v>658</v>
      </c>
    </row>
    <row r="3929" spans="1:22">
      <c r="A3929">
        <v>139182</v>
      </c>
      <c r="B3929" t="s">
        <v>17</v>
      </c>
      <c r="C3929" t="s">
        <v>18</v>
      </c>
      <c r="D3929" t="s">
        <v>19</v>
      </c>
      <c r="H3929" t="s">
        <v>19</v>
      </c>
      <c r="J3929" t="s">
        <v>20</v>
      </c>
      <c r="K3929" s="7">
        <v>38333</v>
      </c>
      <c r="L3929" t="s">
        <v>37</v>
      </c>
      <c r="M3929" t="s">
        <v>27</v>
      </c>
      <c r="N3929" t="s">
        <v>28</v>
      </c>
      <c r="O3929" s="7">
        <v>43715</v>
      </c>
      <c r="P3929" s="7">
        <v>44454</v>
      </c>
      <c r="Q3929" t="s">
        <v>24</v>
      </c>
      <c r="R3929" s="7">
        <v>45688</v>
      </c>
      <c r="S3929" s="8">
        <f t="shared" si="276"/>
        <v>20.150684931506849</v>
      </c>
      <c r="T3929" t="str">
        <f t="shared" si="275"/>
        <v>16-25</v>
      </c>
      <c r="U3929" s="7">
        <v>44454</v>
      </c>
      <c r="V3929">
        <f t="shared" si="277"/>
        <v>528</v>
      </c>
    </row>
    <row r="3930" spans="1:22">
      <c r="A3930">
        <v>168522</v>
      </c>
      <c r="B3930" t="s">
        <v>17</v>
      </c>
      <c r="C3930" t="s">
        <v>25</v>
      </c>
      <c r="D3930" t="s">
        <v>19</v>
      </c>
      <c r="H3930" t="s">
        <v>19</v>
      </c>
      <c r="J3930" t="s">
        <v>20</v>
      </c>
      <c r="K3930" s="7">
        <v>38892</v>
      </c>
      <c r="L3930" t="s">
        <v>26</v>
      </c>
      <c r="M3930" t="s">
        <v>27</v>
      </c>
      <c r="N3930" t="s">
        <v>28</v>
      </c>
      <c r="O3930" s="7">
        <v>45509</v>
      </c>
      <c r="P3930" s="7" t="s">
        <v>29</v>
      </c>
      <c r="Q3930" t="s">
        <v>24</v>
      </c>
      <c r="R3930" s="7">
        <v>45688</v>
      </c>
      <c r="S3930" s="8">
        <f t="shared" si="276"/>
        <v>18.61917808219178</v>
      </c>
      <c r="T3930" t="str">
        <f t="shared" si="275"/>
        <v>16-25</v>
      </c>
      <c r="U3930" s="7">
        <f t="shared" ref="U3930:U3931" si="278">R3930</f>
        <v>45688</v>
      </c>
      <c r="V3930">
        <f t="shared" si="277"/>
        <v>130</v>
      </c>
    </row>
    <row r="3931" spans="1:22">
      <c r="A3931">
        <v>165577</v>
      </c>
      <c r="B3931" t="s">
        <v>17</v>
      </c>
      <c r="C3931" t="s">
        <v>25</v>
      </c>
      <c r="D3931" t="s">
        <v>19</v>
      </c>
      <c r="H3931" t="s">
        <v>19</v>
      </c>
      <c r="J3931" t="s">
        <v>20</v>
      </c>
      <c r="K3931" s="7">
        <v>39379</v>
      </c>
      <c r="L3931" t="s">
        <v>37</v>
      </c>
      <c r="M3931" t="s">
        <v>27</v>
      </c>
      <c r="N3931" t="s">
        <v>43</v>
      </c>
      <c r="O3931" s="7">
        <v>45374</v>
      </c>
      <c r="P3931" s="7" t="s">
        <v>29</v>
      </c>
      <c r="Q3931" t="s">
        <v>24</v>
      </c>
      <c r="R3931" s="7">
        <v>45688</v>
      </c>
      <c r="S3931" s="8">
        <f t="shared" si="276"/>
        <v>17.284931506849315</v>
      </c>
      <c r="T3931" t="str">
        <f t="shared" si="275"/>
        <v>16-25</v>
      </c>
      <c r="U3931" s="7">
        <f t="shared" si="278"/>
        <v>45688</v>
      </c>
      <c r="V3931">
        <f t="shared" si="277"/>
        <v>225</v>
      </c>
    </row>
    <row r="3932" spans="1:22">
      <c r="A3932">
        <v>32696</v>
      </c>
      <c r="B3932" t="s">
        <v>17</v>
      </c>
      <c r="C3932" t="s">
        <v>18</v>
      </c>
      <c r="D3932" t="s">
        <v>19</v>
      </c>
      <c r="H3932" t="s">
        <v>19</v>
      </c>
      <c r="J3932" t="s">
        <v>20</v>
      </c>
      <c r="K3932" s="7">
        <v>19397</v>
      </c>
      <c r="L3932" t="s">
        <v>65</v>
      </c>
      <c r="M3932" t="s">
        <v>27</v>
      </c>
      <c r="N3932" t="s">
        <v>32</v>
      </c>
      <c r="O3932" s="7">
        <v>36495</v>
      </c>
      <c r="P3932" s="7">
        <v>41653</v>
      </c>
      <c r="Q3932" t="s">
        <v>36</v>
      </c>
      <c r="R3932" s="7">
        <v>45688</v>
      </c>
      <c r="S3932" s="8">
        <f t="shared" si="276"/>
        <v>72.030136986301372</v>
      </c>
      <c r="T3932" t="str">
        <f t="shared" si="275"/>
        <v>65+</v>
      </c>
      <c r="U3932" s="7">
        <v>41653</v>
      </c>
      <c r="V3932">
        <f t="shared" si="277"/>
        <v>3685</v>
      </c>
    </row>
    <row r="3933" spans="1:22">
      <c r="A3933">
        <v>77829</v>
      </c>
      <c r="B3933" t="s">
        <v>17</v>
      </c>
      <c r="C3933" t="s">
        <v>18</v>
      </c>
      <c r="D3933" t="s">
        <v>19</v>
      </c>
      <c r="H3933" t="s">
        <v>19</v>
      </c>
      <c r="J3933" t="s">
        <v>20</v>
      </c>
      <c r="K3933" s="7">
        <v>32025</v>
      </c>
      <c r="L3933" t="s">
        <v>276</v>
      </c>
      <c r="M3933" t="s">
        <v>52</v>
      </c>
      <c r="N3933" t="s">
        <v>34</v>
      </c>
      <c r="O3933" s="7">
        <v>41067</v>
      </c>
      <c r="P3933" s="7">
        <v>41067</v>
      </c>
      <c r="Q3933" t="s">
        <v>36</v>
      </c>
      <c r="R3933" s="7">
        <v>45688</v>
      </c>
      <c r="S3933" s="8">
        <f t="shared" si="276"/>
        <v>37.43287671232877</v>
      </c>
      <c r="T3933" t="str">
        <f t="shared" si="275"/>
        <v>35-45</v>
      </c>
      <c r="U3933" s="7">
        <v>41067</v>
      </c>
      <c r="V3933">
        <f t="shared" si="277"/>
        <v>1</v>
      </c>
    </row>
    <row r="3934" spans="1:22">
      <c r="A3934">
        <v>140199</v>
      </c>
      <c r="B3934" t="s">
        <v>17</v>
      </c>
      <c r="C3934" t="s">
        <v>18</v>
      </c>
      <c r="D3934" t="s">
        <v>19</v>
      </c>
      <c r="H3934" t="s">
        <v>19</v>
      </c>
      <c r="J3934" t="s">
        <v>30</v>
      </c>
      <c r="K3934" s="7">
        <v>28842</v>
      </c>
      <c r="L3934" t="s">
        <v>59</v>
      </c>
      <c r="M3934" t="s">
        <v>27</v>
      </c>
      <c r="N3934" t="s">
        <v>36</v>
      </c>
      <c r="O3934" s="7">
        <v>43888</v>
      </c>
      <c r="P3934" s="7">
        <v>44790</v>
      </c>
      <c r="Q3934" t="s">
        <v>55</v>
      </c>
      <c r="R3934" s="7">
        <v>45688</v>
      </c>
      <c r="S3934" s="8">
        <f t="shared" si="276"/>
        <v>46.153424657534245</v>
      </c>
      <c r="T3934" t="str">
        <f t="shared" si="275"/>
        <v>45-55</v>
      </c>
      <c r="U3934" s="7">
        <v>44790</v>
      </c>
      <c r="V3934">
        <f t="shared" si="277"/>
        <v>645</v>
      </c>
    </row>
    <row r="3935" spans="1:22">
      <c r="A3935">
        <v>95323</v>
      </c>
      <c r="B3935" t="s">
        <v>17</v>
      </c>
      <c r="C3935" t="s">
        <v>18</v>
      </c>
      <c r="D3935" t="s">
        <v>19</v>
      </c>
      <c r="H3935" t="s">
        <v>19</v>
      </c>
      <c r="J3935" t="s">
        <v>30</v>
      </c>
      <c r="K3935" s="7">
        <v>35032</v>
      </c>
      <c r="L3935" t="s">
        <v>89</v>
      </c>
      <c r="M3935" t="s">
        <v>57</v>
      </c>
      <c r="N3935" t="s">
        <v>23</v>
      </c>
      <c r="O3935" s="7">
        <v>41344</v>
      </c>
      <c r="P3935" s="7">
        <v>41344</v>
      </c>
      <c r="Q3935" t="s">
        <v>36</v>
      </c>
      <c r="R3935" s="7">
        <v>45688</v>
      </c>
      <c r="S3935" s="8">
        <f t="shared" si="276"/>
        <v>29.194520547945206</v>
      </c>
      <c r="T3935" t="str">
        <f t="shared" si="275"/>
        <v>25-35</v>
      </c>
      <c r="U3935" s="7">
        <v>41344</v>
      </c>
      <c r="V3935">
        <f t="shared" si="277"/>
        <v>1</v>
      </c>
    </row>
    <row r="3936" spans="1:22">
      <c r="A3936">
        <v>169198</v>
      </c>
      <c r="B3936" t="s">
        <v>17</v>
      </c>
      <c r="C3936" t="s">
        <v>71</v>
      </c>
      <c r="D3936" t="s">
        <v>19</v>
      </c>
      <c r="H3936" t="s">
        <v>19</v>
      </c>
      <c r="J3936" t="s">
        <v>20</v>
      </c>
      <c r="K3936" s="7">
        <v>33887</v>
      </c>
      <c r="L3936" t="s">
        <v>35</v>
      </c>
      <c r="M3936" t="s">
        <v>27</v>
      </c>
      <c r="N3936" t="s">
        <v>43</v>
      </c>
      <c r="O3936" s="7" t="s">
        <v>36</v>
      </c>
      <c r="P3936" s="7" t="s">
        <v>36</v>
      </c>
      <c r="Q3936" t="s">
        <v>36</v>
      </c>
      <c r="R3936" s="7">
        <v>45688</v>
      </c>
      <c r="S3936" s="8">
        <f t="shared" si="276"/>
        <v>32.331506849315069</v>
      </c>
      <c r="T3936" t="str">
        <f t="shared" si="275"/>
        <v>25-35</v>
      </c>
      <c r="U3936" s="7" t="s">
        <v>36</v>
      </c>
      <c r="V3936" t="str">
        <f t="shared" si="277"/>
        <v/>
      </c>
    </row>
    <row r="3937" spans="1:22">
      <c r="A3937">
        <v>165942</v>
      </c>
      <c r="B3937" t="s">
        <v>17</v>
      </c>
      <c r="C3937" t="s">
        <v>18</v>
      </c>
      <c r="D3937" t="s">
        <v>19</v>
      </c>
      <c r="H3937" t="s">
        <v>19</v>
      </c>
      <c r="J3937" t="s">
        <v>30</v>
      </c>
      <c r="K3937" s="7">
        <v>33613</v>
      </c>
      <c r="L3937" t="s">
        <v>136</v>
      </c>
      <c r="M3937" t="s">
        <v>22</v>
      </c>
      <c r="N3937" t="s">
        <v>43</v>
      </c>
      <c r="O3937" s="7" t="s">
        <v>36</v>
      </c>
      <c r="P3937" s="7" t="s">
        <v>36</v>
      </c>
      <c r="Q3937" t="s">
        <v>36</v>
      </c>
      <c r="R3937" s="7">
        <v>45688</v>
      </c>
      <c r="S3937" s="8">
        <f t="shared" si="276"/>
        <v>33.082191780821915</v>
      </c>
      <c r="T3937" t="str">
        <f t="shared" si="275"/>
        <v>25-35</v>
      </c>
      <c r="U3937" s="7" t="s">
        <v>36</v>
      </c>
      <c r="V3937" t="str">
        <f t="shared" si="277"/>
        <v/>
      </c>
    </row>
    <row r="3938" spans="1:22">
      <c r="A3938">
        <v>54695</v>
      </c>
      <c r="B3938" t="s">
        <v>17</v>
      </c>
      <c r="C3938" t="s">
        <v>18</v>
      </c>
      <c r="D3938" t="s">
        <v>19</v>
      </c>
      <c r="H3938" t="s">
        <v>19</v>
      </c>
      <c r="J3938" t="s">
        <v>30</v>
      </c>
      <c r="K3938" s="7">
        <v>11702</v>
      </c>
      <c r="L3938" t="s">
        <v>65</v>
      </c>
      <c r="M3938" t="s">
        <v>27</v>
      </c>
      <c r="N3938" t="s">
        <v>34</v>
      </c>
      <c r="O3938" s="7">
        <v>38047</v>
      </c>
      <c r="P3938" s="7">
        <v>41334</v>
      </c>
      <c r="Q3938" t="s">
        <v>36</v>
      </c>
      <c r="R3938" s="7">
        <v>45688</v>
      </c>
      <c r="S3938" s="8">
        <f t="shared" si="276"/>
        <v>93.112328767123287</v>
      </c>
      <c r="T3938" t="str">
        <f t="shared" si="275"/>
        <v>65+</v>
      </c>
      <c r="U3938" s="7">
        <v>41334</v>
      </c>
      <c r="V3938">
        <f t="shared" si="277"/>
        <v>2350</v>
      </c>
    </row>
    <row r="3939" spans="1:22">
      <c r="A3939">
        <v>157762</v>
      </c>
      <c r="B3939" t="s">
        <v>17</v>
      </c>
      <c r="C3939" t="s">
        <v>25</v>
      </c>
      <c r="D3939" t="s">
        <v>19</v>
      </c>
      <c r="H3939" t="s">
        <v>19</v>
      </c>
      <c r="J3939" t="s">
        <v>30</v>
      </c>
      <c r="K3939" s="7">
        <v>38754</v>
      </c>
      <c r="L3939" t="s">
        <v>75</v>
      </c>
      <c r="M3939" t="s">
        <v>22</v>
      </c>
      <c r="N3939" t="s">
        <v>28</v>
      </c>
      <c r="O3939" s="7">
        <v>44842</v>
      </c>
      <c r="P3939" s="7" t="s">
        <v>29</v>
      </c>
      <c r="Q3939" t="s">
        <v>24</v>
      </c>
      <c r="R3939" s="7">
        <v>45688</v>
      </c>
      <c r="S3939" s="8">
        <f t="shared" si="276"/>
        <v>18.997260273972604</v>
      </c>
      <c r="T3939" t="str">
        <f t="shared" si="275"/>
        <v>16-25</v>
      </c>
      <c r="U3939" s="7">
        <f>R3939</f>
        <v>45688</v>
      </c>
      <c r="V3939">
        <f t="shared" si="277"/>
        <v>605</v>
      </c>
    </row>
    <row r="3940" spans="1:22">
      <c r="A3940">
        <v>122121</v>
      </c>
      <c r="B3940" t="s">
        <v>17</v>
      </c>
      <c r="C3940" t="s">
        <v>18</v>
      </c>
      <c r="D3940" t="s">
        <v>19</v>
      </c>
      <c r="H3940" t="s">
        <v>19</v>
      </c>
      <c r="J3940" t="s">
        <v>20</v>
      </c>
      <c r="K3940" s="7">
        <v>36151</v>
      </c>
      <c r="L3940" t="s">
        <v>26</v>
      </c>
      <c r="M3940" t="s">
        <v>27</v>
      </c>
      <c r="N3940" t="s">
        <v>23</v>
      </c>
      <c r="O3940" s="7" t="s">
        <v>36</v>
      </c>
      <c r="P3940" s="7" t="s">
        <v>36</v>
      </c>
      <c r="Q3940" t="s">
        <v>36</v>
      </c>
      <c r="R3940" s="7">
        <v>45688</v>
      </c>
      <c r="S3940" s="8">
        <f t="shared" si="276"/>
        <v>26.12876712328767</v>
      </c>
      <c r="T3940" t="str">
        <f t="shared" si="275"/>
        <v>25-35</v>
      </c>
      <c r="U3940" s="7" t="s">
        <v>36</v>
      </c>
      <c r="V3940" t="str">
        <f t="shared" si="277"/>
        <v/>
      </c>
    </row>
    <row r="3941" spans="1:22">
      <c r="A3941">
        <v>118400</v>
      </c>
      <c r="B3941" t="s">
        <v>17</v>
      </c>
      <c r="C3941" t="s">
        <v>18</v>
      </c>
      <c r="D3941" t="s">
        <v>19</v>
      </c>
      <c r="H3941" t="s">
        <v>19</v>
      </c>
      <c r="J3941" t="s">
        <v>20</v>
      </c>
      <c r="K3941" s="7">
        <v>35694</v>
      </c>
      <c r="L3941" t="s">
        <v>37</v>
      </c>
      <c r="M3941" t="s">
        <v>27</v>
      </c>
      <c r="N3941" t="s">
        <v>32</v>
      </c>
      <c r="O3941" s="7">
        <v>42590</v>
      </c>
      <c r="P3941" s="7">
        <v>42657</v>
      </c>
      <c r="Q3941" t="s">
        <v>77</v>
      </c>
      <c r="R3941" s="7">
        <v>45688</v>
      </c>
      <c r="S3941" s="8">
        <f t="shared" si="276"/>
        <v>27.38082191780822</v>
      </c>
      <c r="T3941" t="str">
        <f t="shared" si="275"/>
        <v>25-35</v>
      </c>
      <c r="U3941" s="7">
        <v>42657</v>
      </c>
      <c r="V3941">
        <f t="shared" si="277"/>
        <v>50</v>
      </c>
    </row>
    <row r="3942" spans="1:22">
      <c r="A3942">
        <v>107601</v>
      </c>
      <c r="B3942" t="s">
        <v>17</v>
      </c>
      <c r="C3942" t="s">
        <v>18</v>
      </c>
      <c r="D3942" t="s">
        <v>19</v>
      </c>
      <c r="H3942" t="s">
        <v>19</v>
      </c>
      <c r="J3942" t="s">
        <v>30</v>
      </c>
      <c r="L3942" t="s">
        <v>35</v>
      </c>
      <c r="M3942" t="s">
        <v>27</v>
      </c>
      <c r="N3942" t="s">
        <v>34</v>
      </c>
      <c r="O3942" s="7" t="s">
        <v>36</v>
      </c>
      <c r="P3942" s="7" t="s">
        <v>36</v>
      </c>
      <c r="Q3942" t="s">
        <v>36</v>
      </c>
      <c r="R3942" s="7">
        <v>45688</v>
      </c>
      <c r="S3942" s="8">
        <f t="shared" si="276"/>
        <v>125.17260273972603</v>
      </c>
      <c r="T3942" t="str">
        <f t="shared" si="275"/>
        <v>65+</v>
      </c>
      <c r="U3942" s="7" t="s">
        <v>36</v>
      </c>
      <c r="V3942" t="str">
        <f t="shared" si="277"/>
        <v/>
      </c>
    </row>
    <row r="3943" spans="1:22">
      <c r="A3943">
        <v>147009</v>
      </c>
      <c r="B3943" t="s">
        <v>17</v>
      </c>
      <c r="C3943" t="s">
        <v>25</v>
      </c>
      <c r="D3943" t="s">
        <v>19</v>
      </c>
      <c r="H3943" t="s">
        <v>19</v>
      </c>
      <c r="J3943" t="s">
        <v>20</v>
      </c>
      <c r="K3943" s="7">
        <v>18749</v>
      </c>
      <c r="L3943" t="s">
        <v>78</v>
      </c>
      <c r="M3943" t="s">
        <v>22</v>
      </c>
      <c r="N3943" t="s">
        <v>34</v>
      </c>
      <c r="O3943" s="7">
        <v>44124</v>
      </c>
      <c r="P3943" s="7" t="s">
        <v>29</v>
      </c>
      <c r="Q3943" t="s">
        <v>24</v>
      </c>
      <c r="R3943" s="7">
        <v>45688</v>
      </c>
      <c r="S3943" s="8">
        <f t="shared" si="276"/>
        <v>73.805479452054797</v>
      </c>
      <c r="T3943" t="str">
        <f t="shared" si="275"/>
        <v>65+</v>
      </c>
      <c r="U3943" s="7">
        <f>R3943</f>
        <v>45688</v>
      </c>
      <c r="V3943">
        <f t="shared" si="277"/>
        <v>1119</v>
      </c>
    </row>
    <row r="3944" spans="1:22">
      <c r="A3944">
        <v>80884</v>
      </c>
      <c r="B3944" t="s">
        <v>17</v>
      </c>
      <c r="C3944" t="s">
        <v>18</v>
      </c>
      <c r="D3944" t="s">
        <v>19</v>
      </c>
      <c r="H3944" t="s">
        <v>19</v>
      </c>
      <c r="J3944" t="s">
        <v>20</v>
      </c>
      <c r="K3944" s="7">
        <v>10660</v>
      </c>
      <c r="L3944" t="s">
        <v>111</v>
      </c>
      <c r="M3944" t="s">
        <v>57</v>
      </c>
      <c r="N3944" t="s">
        <v>32</v>
      </c>
      <c r="O3944" s="7">
        <v>40364</v>
      </c>
      <c r="P3944" s="7">
        <v>40935</v>
      </c>
      <c r="Q3944" t="s">
        <v>36</v>
      </c>
      <c r="R3944" s="7">
        <v>45688</v>
      </c>
      <c r="S3944" s="8">
        <f t="shared" si="276"/>
        <v>95.967123287671228</v>
      </c>
      <c r="T3944" t="str">
        <f t="shared" si="275"/>
        <v>65+</v>
      </c>
      <c r="U3944" s="7">
        <v>40935</v>
      </c>
      <c r="V3944">
        <f t="shared" si="277"/>
        <v>410</v>
      </c>
    </row>
    <row r="3945" spans="1:22">
      <c r="A3945">
        <v>149295</v>
      </c>
      <c r="B3945" t="s">
        <v>17</v>
      </c>
      <c r="C3945" t="s">
        <v>18</v>
      </c>
      <c r="D3945" t="s">
        <v>19</v>
      </c>
      <c r="H3945" t="s">
        <v>19</v>
      </c>
      <c r="J3945" t="s">
        <v>20</v>
      </c>
      <c r="K3945" s="7">
        <v>39284</v>
      </c>
      <c r="L3945" t="s">
        <v>131</v>
      </c>
      <c r="M3945" t="s">
        <v>22</v>
      </c>
      <c r="N3945" t="s">
        <v>34</v>
      </c>
      <c r="O3945" s="7">
        <v>44310</v>
      </c>
      <c r="P3945" s="7">
        <v>44373</v>
      </c>
      <c r="Q3945" t="s">
        <v>24</v>
      </c>
      <c r="R3945" s="7">
        <v>45688</v>
      </c>
      <c r="S3945" s="8">
        <f t="shared" si="276"/>
        <v>17.545205479452054</v>
      </c>
      <c r="T3945" t="str">
        <f t="shared" si="275"/>
        <v>16-25</v>
      </c>
      <c r="U3945" s="7">
        <v>44373</v>
      </c>
      <c r="V3945">
        <f t="shared" si="277"/>
        <v>45</v>
      </c>
    </row>
    <row r="3946" spans="1:22">
      <c r="A3946">
        <v>117457</v>
      </c>
      <c r="B3946" t="s">
        <v>17</v>
      </c>
      <c r="C3946" t="s">
        <v>18</v>
      </c>
      <c r="D3946" t="s">
        <v>19</v>
      </c>
      <c r="H3946" t="s">
        <v>19</v>
      </c>
      <c r="J3946" t="s">
        <v>20</v>
      </c>
      <c r="K3946" s="7">
        <v>37699</v>
      </c>
      <c r="L3946" t="s">
        <v>65</v>
      </c>
      <c r="M3946" t="s">
        <v>27</v>
      </c>
      <c r="N3946" t="s">
        <v>34</v>
      </c>
      <c r="O3946" s="7">
        <v>44427</v>
      </c>
      <c r="P3946" s="7">
        <v>44834</v>
      </c>
      <c r="Q3946" t="s">
        <v>24</v>
      </c>
      <c r="R3946" s="7">
        <v>45688</v>
      </c>
      <c r="S3946" s="8">
        <f t="shared" si="276"/>
        <v>21.887671232876713</v>
      </c>
      <c r="T3946" t="str">
        <f t="shared" si="275"/>
        <v>16-25</v>
      </c>
      <c r="U3946" s="7">
        <v>44834</v>
      </c>
      <c r="V3946">
        <f t="shared" si="277"/>
        <v>292</v>
      </c>
    </row>
    <row r="3947" spans="1:22">
      <c r="A3947">
        <v>5349</v>
      </c>
      <c r="B3947" t="s">
        <v>17</v>
      </c>
      <c r="C3947" t="s">
        <v>18</v>
      </c>
      <c r="D3947" t="s">
        <v>19</v>
      </c>
      <c r="H3947" t="s">
        <v>19</v>
      </c>
      <c r="J3947" t="s">
        <v>85</v>
      </c>
      <c r="L3947" t="s">
        <v>26</v>
      </c>
      <c r="M3947" t="s">
        <v>27</v>
      </c>
      <c r="N3947" t="s">
        <v>32</v>
      </c>
      <c r="O3947" s="7">
        <v>1</v>
      </c>
      <c r="P3947" s="7">
        <v>1</v>
      </c>
      <c r="Q3947" t="s">
        <v>36</v>
      </c>
      <c r="R3947" s="7">
        <v>45688</v>
      </c>
      <c r="S3947" s="8">
        <f t="shared" si="276"/>
        <v>125.17260273972603</v>
      </c>
      <c r="T3947" t="str">
        <f t="shared" si="275"/>
        <v>65+</v>
      </c>
      <c r="U3947" s="7">
        <v>1</v>
      </c>
    </row>
    <row r="3948" spans="1:22">
      <c r="A3948">
        <v>104803</v>
      </c>
      <c r="B3948" t="s">
        <v>17</v>
      </c>
      <c r="C3948" t="s">
        <v>18</v>
      </c>
      <c r="D3948" t="s">
        <v>19</v>
      </c>
      <c r="H3948" t="s">
        <v>19</v>
      </c>
      <c r="J3948" t="s">
        <v>30</v>
      </c>
      <c r="K3948" s="7">
        <v>17474</v>
      </c>
      <c r="L3948" t="s">
        <v>187</v>
      </c>
      <c r="M3948" t="s">
        <v>23</v>
      </c>
      <c r="N3948" t="s">
        <v>32</v>
      </c>
      <c r="O3948" s="7">
        <v>41458</v>
      </c>
      <c r="P3948" s="7">
        <v>43183</v>
      </c>
      <c r="Q3948" t="s">
        <v>24</v>
      </c>
      <c r="R3948" s="7">
        <v>45688</v>
      </c>
      <c r="S3948" s="8">
        <f t="shared" si="276"/>
        <v>77.298630136986304</v>
      </c>
      <c r="T3948" t="str">
        <f t="shared" si="275"/>
        <v>65+</v>
      </c>
      <c r="U3948" s="7">
        <v>43183</v>
      </c>
      <c r="V3948">
        <f t="shared" si="277"/>
        <v>1233</v>
      </c>
    </row>
    <row r="3949" spans="1:22">
      <c r="A3949">
        <v>156385</v>
      </c>
      <c r="B3949" t="s">
        <v>17</v>
      </c>
      <c r="C3949" t="s">
        <v>18</v>
      </c>
      <c r="D3949" t="s">
        <v>19</v>
      </c>
      <c r="H3949" t="s">
        <v>19</v>
      </c>
      <c r="J3949" t="s">
        <v>30</v>
      </c>
      <c r="K3949" s="7">
        <v>39513</v>
      </c>
      <c r="L3949" t="s">
        <v>54</v>
      </c>
      <c r="M3949" t="s">
        <v>27</v>
      </c>
      <c r="N3949" t="s">
        <v>34</v>
      </c>
      <c r="O3949" s="7">
        <v>44730</v>
      </c>
      <c r="P3949" s="7">
        <v>44842</v>
      </c>
      <c r="Q3949" t="s">
        <v>24</v>
      </c>
      <c r="R3949" s="7">
        <v>45688</v>
      </c>
      <c r="S3949" s="8">
        <f t="shared" si="276"/>
        <v>16.917808219178081</v>
      </c>
      <c r="T3949" t="str">
        <f t="shared" si="275"/>
        <v>16-25</v>
      </c>
      <c r="U3949" s="7">
        <v>44842</v>
      </c>
      <c r="V3949">
        <f t="shared" si="277"/>
        <v>80</v>
      </c>
    </row>
    <row r="3950" spans="1:22">
      <c r="A3950">
        <v>138109</v>
      </c>
      <c r="B3950" t="s">
        <v>17</v>
      </c>
      <c r="C3950" t="s">
        <v>18</v>
      </c>
      <c r="D3950" t="s">
        <v>19</v>
      </c>
      <c r="H3950" t="s">
        <v>19</v>
      </c>
      <c r="J3950" t="s">
        <v>20</v>
      </c>
      <c r="L3950" t="s">
        <v>37</v>
      </c>
      <c r="M3950" t="s">
        <v>27</v>
      </c>
      <c r="N3950" t="s">
        <v>34</v>
      </c>
      <c r="O3950" s="7">
        <v>45140</v>
      </c>
      <c r="P3950" s="7" t="s">
        <v>29</v>
      </c>
      <c r="Q3950" t="s">
        <v>77</v>
      </c>
      <c r="R3950" s="7">
        <v>45688</v>
      </c>
      <c r="S3950" s="8">
        <f t="shared" si="276"/>
        <v>125.17260273972603</v>
      </c>
      <c r="T3950" t="str">
        <f t="shared" si="275"/>
        <v>65+</v>
      </c>
      <c r="U3950" s="7">
        <f>R3950</f>
        <v>45688</v>
      </c>
      <c r="V3950">
        <f t="shared" si="277"/>
        <v>393</v>
      </c>
    </row>
    <row r="3951" spans="1:22">
      <c r="A3951">
        <v>101589</v>
      </c>
      <c r="B3951" t="s">
        <v>17</v>
      </c>
      <c r="C3951" t="s">
        <v>18</v>
      </c>
      <c r="D3951" t="s">
        <v>19</v>
      </c>
      <c r="H3951" t="s">
        <v>19</v>
      </c>
      <c r="J3951" t="s">
        <v>20</v>
      </c>
      <c r="K3951" s="7">
        <v>18115</v>
      </c>
      <c r="L3951" t="s">
        <v>341</v>
      </c>
      <c r="M3951" t="s">
        <v>52</v>
      </c>
      <c r="N3951" t="s">
        <v>34</v>
      </c>
      <c r="O3951" s="7" t="s">
        <v>36</v>
      </c>
      <c r="P3951" s="7" t="s">
        <v>36</v>
      </c>
      <c r="Q3951" t="s">
        <v>24</v>
      </c>
      <c r="R3951" s="7">
        <v>45688</v>
      </c>
      <c r="S3951" s="8">
        <f t="shared" si="276"/>
        <v>75.542465753424651</v>
      </c>
      <c r="T3951" t="str">
        <f t="shared" si="275"/>
        <v>65+</v>
      </c>
      <c r="U3951" s="7" t="s">
        <v>36</v>
      </c>
      <c r="V3951" t="str">
        <f t="shared" si="277"/>
        <v/>
      </c>
    </row>
    <row r="3952" spans="1:22">
      <c r="A3952">
        <v>86859</v>
      </c>
      <c r="B3952" t="s">
        <v>17</v>
      </c>
      <c r="C3952" t="s">
        <v>18</v>
      </c>
      <c r="D3952" t="s">
        <v>19</v>
      </c>
      <c r="H3952" t="s">
        <v>19</v>
      </c>
      <c r="J3952" t="s">
        <v>20</v>
      </c>
      <c r="L3952" t="s">
        <v>37</v>
      </c>
      <c r="M3952" t="s">
        <v>27</v>
      </c>
      <c r="N3952" t="s">
        <v>34</v>
      </c>
      <c r="O3952" s="7">
        <v>42844</v>
      </c>
      <c r="P3952" s="7">
        <v>43488</v>
      </c>
      <c r="Q3952" t="s">
        <v>24</v>
      </c>
      <c r="R3952" s="7">
        <v>45688</v>
      </c>
      <c r="S3952" s="8">
        <f t="shared" si="276"/>
        <v>125.17260273972603</v>
      </c>
      <c r="T3952" t="str">
        <f t="shared" si="275"/>
        <v>65+</v>
      </c>
      <c r="U3952" s="7">
        <v>43488</v>
      </c>
      <c r="V3952">
        <f t="shared" si="277"/>
        <v>461</v>
      </c>
    </row>
    <row r="3953" spans="1:22">
      <c r="A3953">
        <v>120741</v>
      </c>
      <c r="B3953" t="s">
        <v>17</v>
      </c>
      <c r="C3953" t="s">
        <v>25</v>
      </c>
      <c r="D3953" t="s">
        <v>19</v>
      </c>
      <c r="H3953" t="s">
        <v>19</v>
      </c>
      <c r="J3953" t="s">
        <v>20</v>
      </c>
      <c r="K3953" s="7">
        <v>23025</v>
      </c>
      <c r="L3953" t="s">
        <v>54</v>
      </c>
      <c r="M3953" t="s">
        <v>27</v>
      </c>
      <c r="N3953" t="s">
        <v>32</v>
      </c>
      <c r="O3953" s="7">
        <v>42765</v>
      </c>
      <c r="P3953" s="7" t="s">
        <v>29</v>
      </c>
      <c r="Q3953" t="s">
        <v>24</v>
      </c>
      <c r="R3953" s="7">
        <v>45688</v>
      </c>
      <c r="S3953" s="8">
        <f t="shared" si="276"/>
        <v>62.090410958904108</v>
      </c>
      <c r="T3953" t="str">
        <f t="shared" si="275"/>
        <v>55-65</v>
      </c>
      <c r="U3953" s="7">
        <f>R3953</f>
        <v>45688</v>
      </c>
      <c r="V3953">
        <f t="shared" si="277"/>
        <v>2090</v>
      </c>
    </row>
    <row r="3954" spans="1:22">
      <c r="A3954">
        <v>8224</v>
      </c>
      <c r="B3954" t="s">
        <v>17</v>
      </c>
      <c r="C3954" t="s">
        <v>18</v>
      </c>
      <c r="D3954" t="s">
        <v>19</v>
      </c>
      <c r="H3954" t="s">
        <v>19</v>
      </c>
      <c r="J3954" t="s">
        <v>20</v>
      </c>
      <c r="L3954" t="s">
        <v>26</v>
      </c>
      <c r="M3954" t="s">
        <v>27</v>
      </c>
      <c r="N3954" t="s">
        <v>32</v>
      </c>
      <c r="O3954" s="7">
        <v>1</v>
      </c>
      <c r="P3954" s="7">
        <v>1</v>
      </c>
      <c r="Q3954" t="s">
        <v>36</v>
      </c>
      <c r="R3954" s="7">
        <v>45688</v>
      </c>
      <c r="S3954" s="8">
        <f t="shared" si="276"/>
        <v>125.17260273972603</v>
      </c>
      <c r="T3954" t="str">
        <f t="shared" si="275"/>
        <v>65+</v>
      </c>
      <c r="U3954" s="7">
        <v>1</v>
      </c>
    </row>
    <row r="3955" spans="1:22">
      <c r="A3955">
        <v>52595</v>
      </c>
      <c r="B3955" t="s">
        <v>17</v>
      </c>
      <c r="C3955" t="s">
        <v>18</v>
      </c>
      <c r="D3955" t="s">
        <v>19</v>
      </c>
      <c r="H3955" t="s">
        <v>19</v>
      </c>
      <c r="J3955" t="s">
        <v>20</v>
      </c>
      <c r="K3955" s="7">
        <v>11949</v>
      </c>
      <c r="L3955" t="s">
        <v>65</v>
      </c>
      <c r="M3955" t="s">
        <v>27</v>
      </c>
      <c r="N3955" t="s">
        <v>34</v>
      </c>
      <c r="O3955" s="7">
        <v>36409</v>
      </c>
      <c r="P3955" s="7">
        <v>42926</v>
      </c>
      <c r="Q3955" t="s">
        <v>24</v>
      </c>
      <c r="R3955" s="7">
        <v>45688</v>
      </c>
      <c r="S3955" s="8">
        <f t="shared" si="276"/>
        <v>92.435616438356163</v>
      </c>
      <c r="T3955" t="str">
        <f t="shared" si="275"/>
        <v>65+</v>
      </c>
      <c r="U3955" s="7">
        <v>42926</v>
      </c>
      <c r="V3955">
        <f t="shared" si="277"/>
        <v>4656</v>
      </c>
    </row>
    <row r="3956" spans="1:22">
      <c r="A3956">
        <v>79903</v>
      </c>
      <c r="B3956" t="s">
        <v>17</v>
      </c>
      <c r="C3956" t="s">
        <v>25</v>
      </c>
      <c r="D3956" t="s">
        <v>19</v>
      </c>
      <c r="H3956" t="s">
        <v>19</v>
      </c>
      <c r="J3956" t="s">
        <v>20</v>
      </c>
      <c r="K3956" s="7">
        <v>18295</v>
      </c>
      <c r="L3956" t="s">
        <v>110</v>
      </c>
      <c r="M3956" t="s">
        <v>22</v>
      </c>
      <c r="N3956" t="s">
        <v>34</v>
      </c>
      <c r="O3956" s="7">
        <v>40260</v>
      </c>
      <c r="P3956" s="7" t="s">
        <v>29</v>
      </c>
      <c r="Q3956" t="s">
        <v>24</v>
      </c>
      <c r="R3956" s="7">
        <v>45688</v>
      </c>
      <c r="S3956" s="8">
        <f t="shared" si="276"/>
        <v>75.049315068493144</v>
      </c>
      <c r="T3956" t="str">
        <f t="shared" si="275"/>
        <v>65+</v>
      </c>
      <c r="U3956" s="7">
        <f t="shared" ref="U3956:U3959" si="279">R3956</f>
        <v>45688</v>
      </c>
      <c r="V3956">
        <f t="shared" si="277"/>
        <v>3879</v>
      </c>
    </row>
    <row r="3957" spans="1:22">
      <c r="A3957">
        <v>154331</v>
      </c>
      <c r="B3957" t="s">
        <v>17</v>
      </c>
      <c r="C3957" t="s">
        <v>25</v>
      </c>
      <c r="D3957" t="s">
        <v>19</v>
      </c>
      <c r="H3957" t="s">
        <v>19</v>
      </c>
      <c r="J3957" t="s">
        <v>20</v>
      </c>
      <c r="K3957" s="7">
        <v>22947</v>
      </c>
      <c r="L3957" t="s">
        <v>167</v>
      </c>
      <c r="M3957" t="s">
        <v>27</v>
      </c>
      <c r="N3957" t="s">
        <v>34</v>
      </c>
      <c r="O3957" s="7">
        <v>44615</v>
      </c>
      <c r="P3957" s="7" t="s">
        <v>29</v>
      </c>
      <c r="Q3957" t="s">
        <v>41</v>
      </c>
      <c r="R3957" s="7">
        <v>45688</v>
      </c>
      <c r="S3957" s="8">
        <f t="shared" si="276"/>
        <v>62.304109589041097</v>
      </c>
      <c r="T3957" t="str">
        <f t="shared" si="275"/>
        <v>55-65</v>
      </c>
      <c r="U3957" s="7">
        <f t="shared" si="279"/>
        <v>45688</v>
      </c>
      <c r="V3957">
        <f t="shared" si="277"/>
        <v>768</v>
      </c>
    </row>
    <row r="3958" spans="1:22">
      <c r="A3958">
        <v>162396</v>
      </c>
      <c r="B3958" t="s">
        <v>17</v>
      </c>
      <c r="C3958" t="s">
        <v>25</v>
      </c>
      <c r="D3958" t="s">
        <v>19</v>
      </c>
      <c r="H3958" t="s">
        <v>19</v>
      </c>
      <c r="J3958" t="s">
        <v>20</v>
      </c>
      <c r="K3958" s="7">
        <v>22694</v>
      </c>
      <c r="L3958" t="s">
        <v>75</v>
      </c>
      <c r="M3958" t="s">
        <v>22</v>
      </c>
      <c r="N3958" t="s">
        <v>34</v>
      </c>
      <c r="O3958" s="7">
        <v>45143</v>
      </c>
      <c r="P3958" s="7" t="s">
        <v>29</v>
      </c>
      <c r="Q3958" t="s">
        <v>24</v>
      </c>
      <c r="R3958" s="7">
        <v>45688</v>
      </c>
      <c r="S3958" s="8">
        <f t="shared" si="276"/>
        <v>62.9972602739726</v>
      </c>
      <c r="T3958" t="str">
        <f t="shared" si="275"/>
        <v>55-65</v>
      </c>
      <c r="U3958" s="7">
        <f t="shared" si="279"/>
        <v>45688</v>
      </c>
      <c r="V3958">
        <f t="shared" si="277"/>
        <v>390</v>
      </c>
    </row>
    <row r="3959" spans="1:22">
      <c r="A3959">
        <v>109074</v>
      </c>
      <c r="B3959" t="s">
        <v>17</v>
      </c>
      <c r="C3959" t="s">
        <v>25</v>
      </c>
      <c r="D3959" t="s">
        <v>19</v>
      </c>
      <c r="H3959" t="s">
        <v>19</v>
      </c>
      <c r="J3959" t="s">
        <v>20</v>
      </c>
      <c r="K3959" s="7">
        <v>17533</v>
      </c>
      <c r="L3959" t="s">
        <v>65</v>
      </c>
      <c r="M3959" t="s">
        <v>27</v>
      </c>
      <c r="N3959" t="s">
        <v>34</v>
      </c>
      <c r="O3959" s="7">
        <v>41872</v>
      </c>
      <c r="P3959" s="7" t="s">
        <v>29</v>
      </c>
      <c r="Q3959" t="s">
        <v>24</v>
      </c>
      <c r="R3959" s="7">
        <v>45688</v>
      </c>
      <c r="S3959" s="8">
        <f t="shared" si="276"/>
        <v>77.136986301369859</v>
      </c>
      <c r="T3959" t="str">
        <f t="shared" si="275"/>
        <v>65+</v>
      </c>
      <c r="U3959" s="7">
        <f t="shared" si="279"/>
        <v>45688</v>
      </c>
      <c r="V3959">
        <f t="shared" si="277"/>
        <v>2727</v>
      </c>
    </row>
    <row r="3960" spans="1:22">
      <c r="A3960">
        <v>79510</v>
      </c>
      <c r="B3960" t="s">
        <v>17</v>
      </c>
      <c r="C3960" t="s">
        <v>18</v>
      </c>
      <c r="D3960" t="s">
        <v>19</v>
      </c>
      <c r="H3960" t="s">
        <v>19</v>
      </c>
      <c r="J3960" t="s">
        <v>20</v>
      </c>
      <c r="K3960" s="7">
        <v>21547</v>
      </c>
      <c r="L3960" t="s">
        <v>101</v>
      </c>
      <c r="M3960" t="s">
        <v>22</v>
      </c>
      <c r="N3960" t="s">
        <v>43</v>
      </c>
      <c r="O3960" s="7">
        <v>40614</v>
      </c>
      <c r="P3960" s="7">
        <v>40878</v>
      </c>
      <c r="Q3960" t="s">
        <v>36</v>
      </c>
      <c r="R3960" s="7">
        <v>45688</v>
      </c>
      <c r="S3960" s="8">
        <f t="shared" si="276"/>
        <v>66.139726027397259</v>
      </c>
      <c r="T3960" t="str">
        <f t="shared" si="275"/>
        <v>65+</v>
      </c>
      <c r="U3960" s="7">
        <v>40878</v>
      </c>
      <c r="V3960">
        <f t="shared" si="277"/>
        <v>189</v>
      </c>
    </row>
    <row r="3961" spans="1:22">
      <c r="A3961">
        <v>163005</v>
      </c>
      <c r="B3961" t="s">
        <v>17</v>
      </c>
      <c r="C3961" t="s">
        <v>25</v>
      </c>
      <c r="D3961" t="s">
        <v>19</v>
      </c>
      <c r="H3961" t="s">
        <v>19</v>
      </c>
      <c r="J3961" t="s">
        <v>20</v>
      </c>
      <c r="K3961" s="7">
        <v>27415</v>
      </c>
      <c r="L3961" t="s">
        <v>83</v>
      </c>
      <c r="M3961" t="s">
        <v>27</v>
      </c>
      <c r="N3961" t="s">
        <v>34</v>
      </c>
      <c r="O3961" s="7">
        <v>45191</v>
      </c>
      <c r="P3961" s="7" t="s">
        <v>29</v>
      </c>
      <c r="Q3961" t="s">
        <v>24</v>
      </c>
      <c r="R3961" s="7">
        <v>45688</v>
      </c>
      <c r="S3961" s="8">
        <f t="shared" si="276"/>
        <v>50.063013698630137</v>
      </c>
      <c r="T3961" t="str">
        <f t="shared" si="275"/>
        <v>45-55</v>
      </c>
      <c r="U3961" s="7">
        <f>R3961</f>
        <v>45688</v>
      </c>
      <c r="V3961">
        <f t="shared" si="277"/>
        <v>356</v>
      </c>
    </row>
    <row r="3962" spans="1:22">
      <c r="A3962">
        <v>160336</v>
      </c>
      <c r="B3962" t="s">
        <v>17</v>
      </c>
      <c r="C3962" t="s">
        <v>18</v>
      </c>
      <c r="D3962" t="s">
        <v>19</v>
      </c>
      <c r="H3962" t="s">
        <v>19</v>
      </c>
      <c r="J3962" t="s">
        <v>30</v>
      </c>
      <c r="K3962" s="7">
        <v>38768</v>
      </c>
      <c r="L3962" t="s">
        <v>37</v>
      </c>
      <c r="M3962" t="s">
        <v>27</v>
      </c>
      <c r="N3962" t="s">
        <v>34</v>
      </c>
      <c r="O3962" s="7">
        <v>44996</v>
      </c>
      <c r="P3962" s="7">
        <v>45289</v>
      </c>
      <c r="Q3962" t="s">
        <v>24</v>
      </c>
      <c r="R3962" s="7">
        <v>45688</v>
      </c>
      <c r="S3962" s="8">
        <f t="shared" si="276"/>
        <v>18.958904109589042</v>
      </c>
      <c r="T3962" t="str">
        <f t="shared" si="275"/>
        <v>16-25</v>
      </c>
      <c r="U3962" s="7">
        <v>45289</v>
      </c>
      <c r="V3962">
        <f t="shared" si="277"/>
        <v>210</v>
      </c>
    </row>
    <row r="3963" spans="1:22">
      <c r="A3963">
        <v>117464</v>
      </c>
      <c r="B3963" t="s">
        <v>17</v>
      </c>
      <c r="C3963" t="s">
        <v>18</v>
      </c>
      <c r="D3963" t="s">
        <v>19</v>
      </c>
      <c r="H3963" t="s">
        <v>19</v>
      </c>
      <c r="J3963" t="s">
        <v>20</v>
      </c>
      <c r="K3963" s="7">
        <v>33074</v>
      </c>
      <c r="L3963" t="s">
        <v>123</v>
      </c>
      <c r="M3963" t="s">
        <v>22</v>
      </c>
      <c r="N3963" t="s">
        <v>32</v>
      </c>
      <c r="O3963" s="7">
        <v>42552</v>
      </c>
      <c r="P3963" s="7">
        <v>42917</v>
      </c>
      <c r="Q3963" t="s">
        <v>38</v>
      </c>
      <c r="R3963" s="7">
        <v>45688</v>
      </c>
      <c r="S3963" s="8">
        <f t="shared" si="276"/>
        <v>34.558904109589044</v>
      </c>
      <c r="T3963" t="str">
        <f t="shared" si="275"/>
        <v>25-35</v>
      </c>
      <c r="U3963" s="7">
        <v>42917</v>
      </c>
      <c r="V3963">
        <f t="shared" si="277"/>
        <v>261</v>
      </c>
    </row>
    <row r="3964" spans="1:22">
      <c r="A3964">
        <v>117411</v>
      </c>
      <c r="B3964" t="s">
        <v>17</v>
      </c>
      <c r="C3964" t="s">
        <v>18</v>
      </c>
      <c r="D3964" t="s">
        <v>19</v>
      </c>
      <c r="H3964" t="s">
        <v>19</v>
      </c>
      <c r="J3964" t="s">
        <v>30</v>
      </c>
      <c r="K3964" s="7">
        <v>24122</v>
      </c>
      <c r="L3964" t="s">
        <v>48</v>
      </c>
      <c r="M3964" t="s">
        <v>27</v>
      </c>
      <c r="N3964" t="s">
        <v>43</v>
      </c>
      <c r="O3964" s="7">
        <v>42573</v>
      </c>
      <c r="P3964" s="7">
        <v>42973</v>
      </c>
      <c r="Q3964" t="s">
        <v>38</v>
      </c>
      <c r="R3964" s="7">
        <v>45688</v>
      </c>
      <c r="S3964" s="8">
        <f t="shared" si="276"/>
        <v>59.084931506849315</v>
      </c>
      <c r="T3964" t="str">
        <f t="shared" si="275"/>
        <v>55-65</v>
      </c>
      <c r="U3964" s="7">
        <v>42973</v>
      </c>
      <c r="V3964">
        <f t="shared" si="277"/>
        <v>286</v>
      </c>
    </row>
    <row r="3965" spans="1:22">
      <c r="A3965">
        <v>131151</v>
      </c>
      <c r="B3965" t="s">
        <v>17</v>
      </c>
      <c r="C3965" t="s">
        <v>18</v>
      </c>
      <c r="D3965" t="s">
        <v>46</v>
      </c>
      <c r="E3965" t="s">
        <v>342</v>
      </c>
      <c r="F3965" t="s">
        <v>343</v>
      </c>
      <c r="G3965" t="s">
        <v>344</v>
      </c>
      <c r="H3965" t="s">
        <v>19</v>
      </c>
      <c r="J3965" t="s">
        <v>30</v>
      </c>
      <c r="K3965" s="7">
        <v>26220</v>
      </c>
      <c r="L3965" t="s">
        <v>21</v>
      </c>
      <c r="M3965" t="s">
        <v>22</v>
      </c>
      <c r="N3965" t="s">
        <v>32</v>
      </c>
      <c r="O3965" s="7" t="s">
        <v>36</v>
      </c>
      <c r="P3965" s="7" t="s">
        <v>36</v>
      </c>
      <c r="Q3965" t="s">
        <v>36</v>
      </c>
      <c r="R3965" s="7">
        <v>45688</v>
      </c>
      <c r="S3965" s="8">
        <f t="shared" si="276"/>
        <v>53.336986301369862</v>
      </c>
      <c r="T3965" t="str">
        <f t="shared" si="275"/>
        <v>45-55</v>
      </c>
      <c r="U3965" s="7" t="s">
        <v>36</v>
      </c>
      <c r="V3965" t="str">
        <f t="shared" si="277"/>
        <v/>
      </c>
    </row>
    <row r="3966" spans="1:22">
      <c r="A3966">
        <v>118957</v>
      </c>
      <c r="B3966" t="s">
        <v>17</v>
      </c>
      <c r="C3966" t="s">
        <v>18</v>
      </c>
      <c r="D3966" t="s">
        <v>19</v>
      </c>
      <c r="H3966" t="s">
        <v>19</v>
      </c>
      <c r="J3966" t="s">
        <v>20</v>
      </c>
      <c r="K3966" s="7">
        <v>28481</v>
      </c>
      <c r="L3966" t="s">
        <v>74</v>
      </c>
      <c r="M3966" t="s">
        <v>22</v>
      </c>
      <c r="N3966" t="s">
        <v>32</v>
      </c>
      <c r="O3966" s="7">
        <v>42646</v>
      </c>
      <c r="P3966" s="7">
        <v>43488</v>
      </c>
      <c r="Q3966" t="s">
        <v>24</v>
      </c>
      <c r="R3966" s="7">
        <v>45688</v>
      </c>
      <c r="S3966" s="8">
        <f t="shared" si="276"/>
        <v>47.142465753424659</v>
      </c>
      <c r="T3966" t="str">
        <f t="shared" si="275"/>
        <v>45-55</v>
      </c>
      <c r="U3966" s="7">
        <v>43488</v>
      </c>
      <c r="V3966">
        <f t="shared" si="277"/>
        <v>603</v>
      </c>
    </row>
    <row r="3967" spans="1:22">
      <c r="A3967">
        <v>115993</v>
      </c>
      <c r="B3967" t="s">
        <v>17</v>
      </c>
      <c r="C3967" t="s">
        <v>18</v>
      </c>
      <c r="D3967" t="s">
        <v>19</v>
      </c>
      <c r="H3967" t="s">
        <v>19</v>
      </c>
      <c r="J3967" t="s">
        <v>30</v>
      </c>
      <c r="K3967" s="7">
        <v>23418</v>
      </c>
      <c r="L3967" t="s">
        <v>116</v>
      </c>
      <c r="M3967" t="s">
        <v>22</v>
      </c>
      <c r="N3967" t="s">
        <v>28</v>
      </c>
      <c r="O3967" s="7">
        <v>42350</v>
      </c>
      <c r="P3967" s="7">
        <v>42619</v>
      </c>
      <c r="Q3967" t="s">
        <v>24</v>
      </c>
      <c r="R3967" s="7">
        <v>45688</v>
      </c>
      <c r="S3967" s="8">
        <f t="shared" si="276"/>
        <v>61.013698630136986</v>
      </c>
      <c r="T3967" t="str">
        <f t="shared" si="275"/>
        <v>55-65</v>
      </c>
      <c r="U3967" s="7">
        <v>42619</v>
      </c>
      <c r="V3967">
        <f t="shared" si="277"/>
        <v>192</v>
      </c>
    </row>
    <row r="3968" spans="1:22">
      <c r="A3968">
        <v>133532</v>
      </c>
      <c r="B3968" t="s">
        <v>17</v>
      </c>
      <c r="C3968" t="s">
        <v>25</v>
      </c>
      <c r="D3968" t="s">
        <v>19</v>
      </c>
      <c r="H3968" t="s">
        <v>19</v>
      </c>
      <c r="J3968" t="s">
        <v>30</v>
      </c>
      <c r="K3968" s="7">
        <v>29131</v>
      </c>
      <c r="L3968" t="s">
        <v>83</v>
      </c>
      <c r="M3968" t="s">
        <v>27</v>
      </c>
      <c r="N3968" t="s">
        <v>34</v>
      </c>
      <c r="O3968" s="7">
        <v>43495</v>
      </c>
      <c r="P3968" s="7" t="s">
        <v>29</v>
      </c>
      <c r="Q3968" t="s">
        <v>24</v>
      </c>
      <c r="R3968" s="7">
        <v>45688</v>
      </c>
      <c r="S3968" s="8">
        <f t="shared" si="276"/>
        <v>45.361643835616441</v>
      </c>
      <c r="T3968" t="str">
        <f t="shared" si="275"/>
        <v>45-55</v>
      </c>
      <c r="U3968" s="7">
        <f>R3968</f>
        <v>45688</v>
      </c>
      <c r="V3968">
        <f t="shared" si="277"/>
        <v>1568</v>
      </c>
    </row>
    <row r="3969" spans="1:22">
      <c r="A3969">
        <v>104148</v>
      </c>
      <c r="B3969" t="s">
        <v>17</v>
      </c>
      <c r="C3969" t="s">
        <v>18</v>
      </c>
      <c r="D3969" t="s">
        <v>19</v>
      </c>
      <c r="H3969" t="s">
        <v>19</v>
      </c>
      <c r="J3969" t="s">
        <v>20</v>
      </c>
      <c r="K3969" s="7">
        <v>30485</v>
      </c>
      <c r="L3969" t="s">
        <v>26</v>
      </c>
      <c r="M3969" t="s">
        <v>27</v>
      </c>
      <c r="N3969" t="s">
        <v>28</v>
      </c>
      <c r="O3969" s="7">
        <v>41577</v>
      </c>
      <c r="P3969" s="7">
        <v>41577</v>
      </c>
      <c r="Q3969" t="s">
        <v>36</v>
      </c>
      <c r="R3969" s="7">
        <v>45688</v>
      </c>
      <c r="S3969" s="8">
        <f t="shared" si="276"/>
        <v>41.652054794520545</v>
      </c>
      <c r="T3969" t="str">
        <f t="shared" si="275"/>
        <v>35-45</v>
      </c>
      <c r="U3969" s="7">
        <v>41577</v>
      </c>
      <c r="V3969">
        <f t="shared" si="277"/>
        <v>1</v>
      </c>
    </row>
    <row r="3970" spans="1:22">
      <c r="A3970">
        <v>146526</v>
      </c>
      <c r="B3970" t="s">
        <v>17</v>
      </c>
      <c r="C3970" t="s">
        <v>18</v>
      </c>
      <c r="D3970" t="s">
        <v>19</v>
      </c>
      <c r="H3970" t="s">
        <v>19</v>
      </c>
      <c r="J3970" t="s">
        <v>20</v>
      </c>
      <c r="K3970" s="7">
        <v>37617</v>
      </c>
      <c r="L3970" t="s">
        <v>26</v>
      </c>
      <c r="M3970" t="s">
        <v>27</v>
      </c>
      <c r="N3970" t="s">
        <v>28</v>
      </c>
      <c r="O3970" s="7">
        <v>44053</v>
      </c>
      <c r="P3970" s="7">
        <v>44755</v>
      </c>
      <c r="Q3970" t="s">
        <v>24</v>
      </c>
      <c r="R3970" s="7">
        <v>45688</v>
      </c>
      <c r="S3970" s="8">
        <f t="shared" si="276"/>
        <v>22.112328767123287</v>
      </c>
      <c r="T3970" t="str">
        <f t="shared" ref="T3970:T4033" si="280">IFERROR(VLOOKUP(S3970,Age_Group_Arr,2,TRUE),"")</f>
        <v>16-25</v>
      </c>
      <c r="U3970" s="7">
        <v>44755</v>
      </c>
      <c r="V3970">
        <f t="shared" si="277"/>
        <v>503</v>
      </c>
    </row>
    <row r="3971" spans="1:22">
      <c r="A3971">
        <v>116734</v>
      </c>
      <c r="B3971" t="s">
        <v>17</v>
      </c>
      <c r="C3971" t="s">
        <v>18</v>
      </c>
      <c r="D3971" t="s">
        <v>19</v>
      </c>
      <c r="H3971" t="s">
        <v>19</v>
      </c>
      <c r="J3971" t="s">
        <v>30</v>
      </c>
      <c r="L3971" t="s">
        <v>42</v>
      </c>
      <c r="M3971" t="s">
        <v>22</v>
      </c>
      <c r="N3971" t="s">
        <v>40</v>
      </c>
      <c r="O3971" s="7" t="s">
        <v>36</v>
      </c>
      <c r="P3971" s="7" t="s">
        <v>36</v>
      </c>
      <c r="Q3971" t="s">
        <v>77</v>
      </c>
      <c r="R3971" s="7">
        <v>45688</v>
      </c>
      <c r="S3971" s="8">
        <f t="shared" ref="S3971:S4034" si="281">(SUM(R3971-K3971)/365)</f>
        <v>125.17260273972603</v>
      </c>
      <c r="T3971" t="str">
        <f t="shared" si="280"/>
        <v>65+</v>
      </c>
      <c r="U3971" s="7" t="s">
        <v>36</v>
      </c>
      <c r="V3971" t="str">
        <f t="shared" ref="V3971:V4034" si="282">IFERROR(NETWORKDAYS(O3971,U3971,8),"")</f>
        <v/>
      </c>
    </row>
    <row r="3972" spans="1:22">
      <c r="A3972">
        <v>93900</v>
      </c>
      <c r="B3972" t="s">
        <v>17</v>
      </c>
      <c r="C3972" t="s">
        <v>18</v>
      </c>
      <c r="D3972" t="s">
        <v>19</v>
      </c>
      <c r="H3972" t="s">
        <v>19</v>
      </c>
      <c r="J3972" t="s">
        <v>30</v>
      </c>
      <c r="L3972" t="s">
        <v>26</v>
      </c>
      <c r="M3972" t="s">
        <v>27</v>
      </c>
      <c r="N3972" t="s">
        <v>34</v>
      </c>
      <c r="O3972" s="7">
        <v>41222</v>
      </c>
      <c r="P3972" s="7">
        <v>41222</v>
      </c>
      <c r="Q3972" t="s">
        <v>36</v>
      </c>
      <c r="R3972" s="7">
        <v>45688</v>
      </c>
      <c r="S3972" s="8">
        <f t="shared" si="281"/>
        <v>125.17260273972603</v>
      </c>
      <c r="T3972" t="str">
        <f t="shared" si="280"/>
        <v>65+</v>
      </c>
      <c r="U3972" s="7">
        <v>41222</v>
      </c>
      <c r="V3972">
        <f t="shared" si="282"/>
        <v>1</v>
      </c>
    </row>
    <row r="3973" spans="1:22">
      <c r="A3973">
        <v>119997</v>
      </c>
      <c r="B3973" t="s">
        <v>17</v>
      </c>
      <c r="C3973" t="s">
        <v>25</v>
      </c>
      <c r="D3973" t="s">
        <v>19</v>
      </c>
      <c r="H3973" t="s">
        <v>19</v>
      </c>
      <c r="J3973" t="s">
        <v>20</v>
      </c>
      <c r="K3973" s="7">
        <v>25956</v>
      </c>
      <c r="L3973" t="s">
        <v>95</v>
      </c>
      <c r="M3973" t="s">
        <v>22</v>
      </c>
      <c r="N3973" t="s">
        <v>34</v>
      </c>
      <c r="O3973" s="7">
        <v>43369</v>
      </c>
      <c r="P3973" s="7" t="s">
        <v>29</v>
      </c>
      <c r="Q3973" t="s">
        <v>38</v>
      </c>
      <c r="R3973" s="7">
        <v>45688</v>
      </c>
      <c r="S3973" s="8">
        <f t="shared" si="281"/>
        <v>54.060273972602737</v>
      </c>
      <c r="T3973" t="str">
        <f t="shared" si="280"/>
        <v>45-55</v>
      </c>
      <c r="U3973" s="7">
        <f>R3973</f>
        <v>45688</v>
      </c>
      <c r="V3973">
        <f t="shared" si="282"/>
        <v>1658</v>
      </c>
    </row>
    <row r="3974" spans="1:22">
      <c r="A3974">
        <v>116506</v>
      </c>
      <c r="B3974" t="s">
        <v>17</v>
      </c>
      <c r="C3974" t="s">
        <v>18</v>
      </c>
      <c r="D3974" t="s">
        <v>19</v>
      </c>
      <c r="H3974" t="s">
        <v>19</v>
      </c>
      <c r="J3974" t="s">
        <v>20</v>
      </c>
      <c r="K3974" s="7">
        <v>35815</v>
      </c>
      <c r="L3974" t="s">
        <v>59</v>
      </c>
      <c r="M3974" t="s">
        <v>27</v>
      </c>
      <c r="N3974" t="s">
        <v>43</v>
      </c>
      <c r="O3974" s="7">
        <v>42471</v>
      </c>
      <c r="P3974" s="7">
        <v>42491</v>
      </c>
      <c r="Q3974" t="s">
        <v>55</v>
      </c>
      <c r="R3974" s="7">
        <v>45688</v>
      </c>
      <c r="S3974" s="8">
        <f t="shared" si="281"/>
        <v>27.049315068493151</v>
      </c>
      <c r="T3974" t="str">
        <f t="shared" si="280"/>
        <v>25-35</v>
      </c>
      <c r="U3974" s="7">
        <v>42491</v>
      </c>
      <c r="V3974">
        <f t="shared" si="282"/>
        <v>15</v>
      </c>
    </row>
    <row r="3975" spans="1:22">
      <c r="A3975">
        <v>149036</v>
      </c>
      <c r="B3975" t="s">
        <v>17</v>
      </c>
      <c r="C3975" t="s">
        <v>18</v>
      </c>
      <c r="D3975" t="s">
        <v>19</v>
      </c>
      <c r="H3975" t="s">
        <v>19</v>
      </c>
      <c r="J3975" t="s">
        <v>20</v>
      </c>
      <c r="K3975" s="7">
        <v>36035</v>
      </c>
      <c r="L3975" t="s">
        <v>82</v>
      </c>
      <c r="M3975" t="s">
        <v>27</v>
      </c>
      <c r="N3975" t="s">
        <v>34</v>
      </c>
      <c r="O3975" s="7" t="s">
        <v>36</v>
      </c>
      <c r="P3975" s="7" t="s">
        <v>36</v>
      </c>
      <c r="Q3975" t="s">
        <v>36</v>
      </c>
      <c r="R3975" s="7">
        <v>45688</v>
      </c>
      <c r="S3975" s="8">
        <f t="shared" si="281"/>
        <v>26.446575342465753</v>
      </c>
      <c r="T3975" t="str">
        <f t="shared" si="280"/>
        <v>25-35</v>
      </c>
      <c r="U3975" s="7" t="s">
        <v>36</v>
      </c>
      <c r="V3975" t="str">
        <f t="shared" si="282"/>
        <v/>
      </c>
    </row>
    <row r="3976" spans="1:22">
      <c r="A3976">
        <v>93880</v>
      </c>
      <c r="B3976" t="s">
        <v>17</v>
      </c>
      <c r="C3976" t="s">
        <v>18</v>
      </c>
      <c r="D3976" t="s">
        <v>19</v>
      </c>
      <c r="H3976" t="s">
        <v>19</v>
      </c>
      <c r="J3976" t="s">
        <v>20</v>
      </c>
      <c r="K3976" s="7">
        <v>35655</v>
      </c>
      <c r="L3976" t="s">
        <v>33</v>
      </c>
      <c r="M3976" t="s">
        <v>22</v>
      </c>
      <c r="N3976" t="s">
        <v>32</v>
      </c>
      <c r="O3976" s="7">
        <v>40939</v>
      </c>
      <c r="P3976" s="7">
        <v>41039</v>
      </c>
      <c r="Q3976" t="s">
        <v>36</v>
      </c>
      <c r="R3976" s="7">
        <v>45688</v>
      </c>
      <c r="S3976" s="8">
        <f t="shared" si="281"/>
        <v>27.487671232876714</v>
      </c>
      <c r="T3976" t="str">
        <f t="shared" si="280"/>
        <v>25-35</v>
      </c>
      <c r="U3976" s="7">
        <v>41039</v>
      </c>
      <c r="V3976">
        <f t="shared" si="282"/>
        <v>73</v>
      </c>
    </row>
    <row r="3977" spans="1:22">
      <c r="A3977">
        <v>160864</v>
      </c>
      <c r="B3977" t="s">
        <v>17</v>
      </c>
      <c r="C3977" t="s">
        <v>18</v>
      </c>
      <c r="D3977" t="s">
        <v>19</v>
      </c>
      <c r="H3977" t="s">
        <v>19</v>
      </c>
      <c r="J3977" t="s">
        <v>20</v>
      </c>
      <c r="K3977" s="7">
        <v>38603</v>
      </c>
      <c r="L3977" t="s">
        <v>76</v>
      </c>
      <c r="M3977" t="s">
        <v>23</v>
      </c>
      <c r="N3977" t="s">
        <v>23</v>
      </c>
      <c r="O3977" s="7" t="s">
        <v>36</v>
      </c>
      <c r="P3977" s="7" t="s">
        <v>36</v>
      </c>
      <c r="Q3977" t="s">
        <v>36</v>
      </c>
      <c r="R3977" s="7">
        <v>45688</v>
      </c>
      <c r="S3977" s="8">
        <f t="shared" si="281"/>
        <v>19.410958904109588</v>
      </c>
      <c r="T3977" t="str">
        <f t="shared" si="280"/>
        <v>16-25</v>
      </c>
      <c r="U3977" s="7" t="s">
        <v>36</v>
      </c>
      <c r="V3977" t="str">
        <f t="shared" si="282"/>
        <v/>
      </c>
    </row>
    <row r="3978" spans="1:22">
      <c r="A3978">
        <v>107669</v>
      </c>
      <c r="B3978" t="s">
        <v>17</v>
      </c>
      <c r="C3978" t="s">
        <v>18</v>
      </c>
      <c r="D3978" t="s">
        <v>19</v>
      </c>
      <c r="H3978" t="s">
        <v>19</v>
      </c>
      <c r="J3978" t="s">
        <v>20</v>
      </c>
      <c r="K3978" s="7">
        <v>19904</v>
      </c>
      <c r="L3978" t="s">
        <v>69</v>
      </c>
      <c r="M3978" t="s">
        <v>27</v>
      </c>
      <c r="N3978" t="s">
        <v>34</v>
      </c>
      <c r="O3978" s="7">
        <v>41733</v>
      </c>
      <c r="P3978" s="7">
        <v>42835</v>
      </c>
      <c r="Q3978" t="s">
        <v>24</v>
      </c>
      <c r="R3978" s="7">
        <v>45688</v>
      </c>
      <c r="S3978" s="8">
        <f t="shared" si="281"/>
        <v>70.641095890410952</v>
      </c>
      <c r="T3978" t="str">
        <f t="shared" si="280"/>
        <v>65+</v>
      </c>
      <c r="U3978" s="7">
        <v>42835</v>
      </c>
      <c r="V3978">
        <f t="shared" si="282"/>
        <v>787</v>
      </c>
    </row>
    <row r="3979" spans="1:22">
      <c r="A3979">
        <v>162803</v>
      </c>
      <c r="B3979" t="s">
        <v>17</v>
      </c>
      <c r="C3979" t="s">
        <v>18</v>
      </c>
      <c r="D3979" t="s">
        <v>19</v>
      </c>
      <c r="H3979" t="s">
        <v>19</v>
      </c>
      <c r="J3979" t="s">
        <v>20</v>
      </c>
      <c r="K3979" s="7">
        <v>33836</v>
      </c>
      <c r="L3979" t="s">
        <v>45</v>
      </c>
      <c r="M3979" t="s">
        <v>22</v>
      </c>
      <c r="N3979" t="s">
        <v>34</v>
      </c>
      <c r="O3979" s="7" t="s">
        <v>36</v>
      </c>
      <c r="P3979" s="7" t="s">
        <v>36</v>
      </c>
      <c r="Q3979" t="s">
        <v>36</v>
      </c>
      <c r="R3979" s="7">
        <v>45688</v>
      </c>
      <c r="S3979" s="8">
        <f t="shared" si="281"/>
        <v>32.471232876712328</v>
      </c>
      <c r="T3979" t="str">
        <f t="shared" si="280"/>
        <v>25-35</v>
      </c>
      <c r="U3979" s="7" t="s">
        <v>36</v>
      </c>
      <c r="V3979" t="str">
        <f t="shared" si="282"/>
        <v/>
      </c>
    </row>
    <row r="3980" spans="1:22">
      <c r="A3980">
        <v>124570</v>
      </c>
      <c r="B3980" t="s">
        <v>17</v>
      </c>
      <c r="C3980" t="s">
        <v>18</v>
      </c>
      <c r="D3980" t="s">
        <v>19</v>
      </c>
      <c r="H3980" t="s">
        <v>19</v>
      </c>
      <c r="J3980" t="s">
        <v>30</v>
      </c>
      <c r="K3980" s="7">
        <v>17999</v>
      </c>
      <c r="L3980" t="s">
        <v>75</v>
      </c>
      <c r="M3980" t="s">
        <v>22</v>
      </c>
      <c r="N3980" t="s">
        <v>43</v>
      </c>
      <c r="O3980" s="7">
        <v>43001</v>
      </c>
      <c r="P3980" s="7">
        <v>43025</v>
      </c>
      <c r="Q3980" t="s">
        <v>24</v>
      </c>
      <c r="R3980" s="7">
        <v>45688</v>
      </c>
      <c r="S3980" s="8">
        <f t="shared" si="281"/>
        <v>75.860273972602741</v>
      </c>
      <c r="T3980" t="str">
        <f t="shared" si="280"/>
        <v>65+</v>
      </c>
      <c r="U3980" s="7">
        <v>43025</v>
      </c>
      <c r="V3980">
        <f t="shared" si="282"/>
        <v>17</v>
      </c>
    </row>
    <row r="3981" spans="1:22">
      <c r="A3981">
        <v>165889</v>
      </c>
      <c r="B3981" t="s">
        <v>17</v>
      </c>
      <c r="C3981" t="s">
        <v>18</v>
      </c>
      <c r="D3981" t="s">
        <v>19</v>
      </c>
      <c r="H3981" t="s">
        <v>19</v>
      </c>
      <c r="J3981" t="s">
        <v>30</v>
      </c>
      <c r="K3981" s="7">
        <v>39223</v>
      </c>
      <c r="L3981" t="s">
        <v>111</v>
      </c>
      <c r="M3981" t="s">
        <v>57</v>
      </c>
      <c r="N3981" t="s">
        <v>28</v>
      </c>
      <c r="O3981" s="7" t="s">
        <v>36</v>
      </c>
      <c r="P3981" s="7" t="s">
        <v>36</v>
      </c>
      <c r="Q3981" t="s">
        <v>36</v>
      </c>
      <c r="R3981" s="7">
        <v>45688</v>
      </c>
      <c r="S3981" s="8">
        <f t="shared" si="281"/>
        <v>17.712328767123289</v>
      </c>
      <c r="T3981" t="str">
        <f t="shared" si="280"/>
        <v>16-25</v>
      </c>
      <c r="U3981" s="7" t="s">
        <v>36</v>
      </c>
      <c r="V3981" t="str">
        <f t="shared" si="282"/>
        <v/>
      </c>
    </row>
    <row r="3982" spans="1:22">
      <c r="A3982">
        <v>104205</v>
      </c>
      <c r="B3982" t="s">
        <v>17</v>
      </c>
      <c r="C3982" t="s">
        <v>18</v>
      </c>
      <c r="D3982" t="s">
        <v>19</v>
      </c>
      <c r="H3982" t="s">
        <v>19</v>
      </c>
      <c r="J3982" t="s">
        <v>30</v>
      </c>
      <c r="K3982" s="7">
        <v>33821</v>
      </c>
      <c r="L3982" t="s">
        <v>84</v>
      </c>
      <c r="M3982" t="s">
        <v>22</v>
      </c>
      <c r="N3982" t="s">
        <v>32</v>
      </c>
      <c r="O3982" s="7">
        <v>41435</v>
      </c>
      <c r="P3982" s="7">
        <v>44664</v>
      </c>
      <c r="Q3982" t="s">
        <v>24</v>
      </c>
      <c r="R3982" s="7">
        <v>45688</v>
      </c>
      <c r="S3982" s="8">
        <f t="shared" si="281"/>
        <v>32.512328767123286</v>
      </c>
      <c r="T3982" t="str">
        <f t="shared" si="280"/>
        <v>25-35</v>
      </c>
      <c r="U3982" s="7">
        <v>44664</v>
      </c>
      <c r="V3982">
        <f t="shared" si="282"/>
        <v>2308</v>
      </c>
    </row>
    <row r="3983" spans="1:22">
      <c r="A3983">
        <v>103689</v>
      </c>
      <c r="B3983" t="s">
        <v>17</v>
      </c>
      <c r="C3983" t="s">
        <v>25</v>
      </c>
      <c r="D3983" t="s">
        <v>19</v>
      </c>
      <c r="H3983" t="s">
        <v>19</v>
      </c>
      <c r="J3983" t="s">
        <v>30</v>
      </c>
      <c r="K3983" s="7">
        <v>18218</v>
      </c>
      <c r="L3983" t="s">
        <v>83</v>
      </c>
      <c r="M3983" t="s">
        <v>27</v>
      </c>
      <c r="N3983" t="s">
        <v>34</v>
      </c>
      <c r="O3983" s="7" t="s">
        <v>36</v>
      </c>
      <c r="P3983" s="7" t="s">
        <v>36</v>
      </c>
      <c r="Q3983" t="s">
        <v>24</v>
      </c>
      <c r="R3983" s="7">
        <v>45688</v>
      </c>
      <c r="S3983" s="8">
        <f t="shared" si="281"/>
        <v>75.260273972602747</v>
      </c>
      <c r="T3983" t="str">
        <f t="shared" si="280"/>
        <v>65+</v>
      </c>
      <c r="U3983" s="7" t="s">
        <v>36</v>
      </c>
      <c r="V3983" t="str">
        <f t="shared" si="282"/>
        <v/>
      </c>
    </row>
    <row r="3984" spans="1:22">
      <c r="A3984">
        <v>99545</v>
      </c>
      <c r="B3984" t="s">
        <v>17</v>
      </c>
      <c r="C3984" t="s">
        <v>18</v>
      </c>
      <c r="D3984" t="s">
        <v>19</v>
      </c>
      <c r="H3984" t="s">
        <v>19</v>
      </c>
      <c r="J3984" t="s">
        <v>20</v>
      </c>
      <c r="K3984" s="7">
        <v>25937</v>
      </c>
      <c r="L3984" t="s">
        <v>26</v>
      </c>
      <c r="M3984" t="s">
        <v>27</v>
      </c>
      <c r="N3984" t="s">
        <v>34</v>
      </c>
      <c r="O3984" s="7" t="s">
        <v>36</v>
      </c>
      <c r="P3984" s="7" t="s">
        <v>36</v>
      </c>
      <c r="Q3984" t="s">
        <v>36</v>
      </c>
      <c r="R3984" s="7">
        <v>45688</v>
      </c>
      <c r="S3984" s="8">
        <f t="shared" si="281"/>
        <v>54.112328767123287</v>
      </c>
      <c r="T3984" t="str">
        <f t="shared" si="280"/>
        <v>45-55</v>
      </c>
      <c r="U3984" s="7" t="s">
        <v>36</v>
      </c>
      <c r="V3984" t="str">
        <f t="shared" si="282"/>
        <v/>
      </c>
    </row>
    <row r="3985" spans="1:22">
      <c r="A3985">
        <v>101767</v>
      </c>
      <c r="B3985" t="s">
        <v>17</v>
      </c>
      <c r="C3985" t="s">
        <v>18</v>
      </c>
      <c r="D3985" t="s">
        <v>19</v>
      </c>
      <c r="H3985" t="s">
        <v>19</v>
      </c>
      <c r="J3985" t="s">
        <v>20</v>
      </c>
      <c r="K3985" s="7">
        <v>19038</v>
      </c>
      <c r="L3985" t="s">
        <v>33</v>
      </c>
      <c r="M3985" t="s">
        <v>22</v>
      </c>
      <c r="N3985" t="s">
        <v>32</v>
      </c>
      <c r="O3985" s="7">
        <v>41183</v>
      </c>
      <c r="P3985" s="7">
        <v>43041</v>
      </c>
      <c r="Q3985" t="s">
        <v>24</v>
      </c>
      <c r="R3985" s="7">
        <v>45688</v>
      </c>
      <c r="S3985" s="8">
        <f t="shared" si="281"/>
        <v>73.013698630136986</v>
      </c>
      <c r="T3985" t="str">
        <f t="shared" si="280"/>
        <v>65+</v>
      </c>
      <c r="U3985" s="7">
        <v>43041</v>
      </c>
      <c r="V3985">
        <f t="shared" si="282"/>
        <v>1329</v>
      </c>
    </row>
    <row r="3986" spans="1:22">
      <c r="A3986">
        <v>63516</v>
      </c>
      <c r="B3986" t="s">
        <v>17</v>
      </c>
      <c r="C3986" t="s">
        <v>18</v>
      </c>
      <c r="D3986" t="s">
        <v>19</v>
      </c>
      <c r="H3986" t="s">
        <v>19</v>
      </c>
      <c r="J3986" t="s">
        <v>20</v>
      </c>
      <c r="K3986" s="7">
        <v>17397</v>
      </c>
      <c r="L3986" t="s">
        <v>65</v>
      </c>
      <c r="M3986" t="s">
        <v>27</v>
      </c>
      <c r="N3986" t="s">
        <v>32</v>
      </c>
      <c r="O3986" s="7">
        <v>39906</v>
      </c>
      <c r="P3986" s="7">
        <v>42829</v>
      </c>
      <c r="Q3986" t="s">
        <v>24</v>
      </c>
      <c r="R3986" s="7">
        <v>45688</v>
      </c>
      <c r="S3986" s="8">
        <f t="shared" si="281"/>
        <v>77.509589041095893</v>
      </c>
      <c r="T3986" t="str">
        <f t="shared" si="280"/>
        <v>65+</v>
      </c>
      <c r="U3986" s="7">
        <v>42829</v>
      </c>
      <c r="V3986">
        <f t="shared" si="282"/>
        <v>2088</v>
      </c>
    </row>
    <row r="3987" spans="1:22">
      <c r="A3987">
        <v>107777</v>
      </c>
      <c r="B3987" t="s">
        <v>17</v>
      </c>
      <c r="C3987" t="s">
        <v>18</v>
      </c>
      <c r="D3987" t="s">
        <v>19</v>
      </c>
      <c r="H3987" t="s">
        <v>19</v>
      </c>
      <c r="J3987" t="s">
        <v>20</v>
      </c>
      <c r="K3987" s="7">
        <v>34089</v>
      </c>
      <c r="L3987" t="s">
        <v>48</v>
      </c>
      <c r="M3987" t="s">
        <v>27</v>
      </c>
      <c r="N3987" t="s">
        <v>28</v>
      </c>
      <c r="O3987" s="7">
        <v>41914</v>
      </c>
      <c r="P3987" s="7">
        <v>42079</v>
      </c>
      <c r="Q3987" t="s">
        <v>36</v>
      </c>
      <c r="R3987" s="7">
        <v>45688</v>
      </c>
      <c r="S3987" s="8">
        <f t="shared" si="281"/>
        <v>31.778082191780822</v>
      </c>
      <c r="T3987" t="str">
        <f t="shared" si="280"/>
        <v>25-35</v>
      </c>
      <c r="U3987" s="7">
        <v>42079</v>
      </c>
      <c r="V3987">
        <f t="shared" si="282"/>
        <v>118</v>
      </c>
    </row>
    <row r="3988" spans="1:22">
      <c r="A3988">
        <v>146416</v>
      </c>
      <c r="B3988" t="s">
        <v>17</v>
      </c>
      <c r="C3988" t="s">
        <v>18</v>
      </c>
      <c r="D3988" t="s">
        <v>19</v>
      </c>
      <c r="H3988" t="s">
        <v>19</v>
      </c>
      <c r="J3988" t="s">
        <v>20</v>
      </c>
      <c r="K3988" s="7">
        <v>18509</v>
      </c>
      <c r="L3988" t="s">
        <v>99</v>
      </c>
      <c r="M3988" t="s">
        <v>27</v>
      </c>
      <c r="N3988" t="s">
        <v>34</v>
      </c>
      <c r="O3988" s="7">
        <v>44042</v>
      </c>
      <c r="P3988" s="7">
        <v>44075</v>
      </c>
      <c r="Q3988" t="s">
        <v>24</v>
      </c>
      <c r="R3988" s="7">
        <v>45688</v>
      </c>
      <c r="S3988" s="8">
        <f t="shared" si="281"/>
        <v>74.463013698630135</v>
      </c>
      <c r="T3988" t="str">
        <f t="shared" si="280"/>
        <v>65+</v>
      </c>
      <c r="U3988" s="7">
        <v>44075</v>
      </c>
      <c r="V3988">
        <f t="shared" si="282"/>
        <v>24</v>
      </c>
    </row>
    <row r="3989" spans="1:22">
      <c r="A3989">
        <v>147324</v>
      </c>
      <c r="B3989" t="s">
        <v>17</v>
      </c>
      <c r="C3989" t="s">
        <v>25</v>
      </c>
      <c r="D3989" t="s">
        <v>19</v>
      </c>
      <c r="H3989" t="s">
        <v>19</v>
      </c>
      <c r="J3989" t="s">
        <v>20</v>
      </c>
      <c r="K3989" s="7">
        <v>38909</v>
      </c>
      <c r="L3989" t="s">
        <v>44</v>
      </c>
      <c r="M3989" t="s">
        <v>27</v>
      </c>
      <c r="N3989" t="s">
        <v>28</v>
      </c>
      <c r="O3989" s="7">
        <v>44338</v>
      </c>
      <c r="P3989" s="7" t="s">
        <v>29</v>
      </c>
      <c r="Q3989" t="s">
        <v>24</v>
      </c>
      <c r="R3989" s="7">
        <v>45688</v>
      </c>
      <c r="S3989" s="8">
        <f t="shared" si="281"/>
        <v>18.572602739726026</v>
      </c>
      <c r="T3989" t="str">
        <f t="shared" si="280"/>
        <v>16-25</v>
      </c>
      <c r="U3989" s="7">
        <f>R3989</f>
        <v>45688</v>
      </c>
      <c r="V3989">
        <f t="shared" si="282"/>
        <v>965</v>
      </c>
    </row>
    <row r="3990" spans="1:22">
      <c r="A3990">
        <v>33528</v>
      </c>
      <c r="B3990" t="s">
        <v>17</v>
      </c>
      <c r="C3990" t="s">
        <v>18</v>
      </c>
      <c r="D3990" t="s">
        <v>19</v>
      </c>
      <c r="H3990" t="s">
        <v>19</v>
      </c>
      <c r="J3990" t="s">
        <v>20</v>
      </c>
      <c r="K3990" s="7">
        <v>22545</v>
      </c>
      <c r="L3990" t="s">
        <v>37</v>
      </c>
      <c r="M3990" t="s">
        <v>27</v>
      </c>
      <c r="N3990" t="s">
        <v>34</v>
      </c>
      <c r="O3990" s="7">
        <v>1</v>
      </c>
      <c r="P3990" s="7">
        <v>1</v>
      </c>
      <c r="Q3990" t="s">
        <v>36</v>
      </c>
      <c r="R3990" s="7">
        <v>45688</v>
      </c>
      <c r="S3990" s="8">
        <f t="shared" si="281"/>
        <v>63.405479452054792</v>
      </c>
      <c r="T3990" t="str">
        <f t="shared" si="280"/>
        <v>55-65</v>
      </c>
      <c r="U3990" s="7">
        <v>1</v>
      </c>
    </row>
    <row r="3991" spans="1:22">
      <c r="A3991">
        <v>101104</v>
      </c>
      <c r="B3991" t="s">
        <v>17</v>
      </c>
      <c r="C3991" t="s">
        <v>18</v>
      </c>
      <c r="D3991" t="s">
        <v>19</v>
      </c>
      <c r="H3991" t="s">
        <v>19</v>
      </c>
      <c r="J3991" t="s">
        <v>30</v>
      </c>
      <c r="K3991" s="7">
        <v>20886</v>
      </c>
      <c r="L3991" t="s">
        <v>26</v>
      </c>
      <c r="M3991" t="s">
        <v>27</v>
      </c>
      <c r="N3991" t="s">
        <v>28</v>
      </c>
      <c r="O3991" s="7">
        <v>41297</v>
      </c>
      <c r="P3991" s="7">
        <v>41319</v>
      </c>
      <c r="Q3991" t="s">
        <v>36</v>
      </c>
      <c r="R3991" s="7">
        <v>45688</v>
      </c>
      <c r="S3991" s="8">
        <f t="shared" si="281"/>
        <v>67.950684931506856</v>
      </c>
      <c r="T3991" t="str">
        <f t="shared" si="280"/>
        <v>65+</v>
      </c>
      <c r="U3991" s="7">
        <v>41319</v>
      </c>
      <c r="V3991">
        <f t="shared" si="282"/>
        <v>17</v>
      </c>
    </row>
    <row r="3992" spans="1:22">
      <c r="A3992">
        <v>100917</v>
      </c>
      <c r="B3992" t="s">
        <v>17</v>
      </c>
      <c r="C3992" t="s">
        <v>18</v>
      </c>
      <c r="D3992" t="s">
        <v>19</v>
      </c>
      <c r="H3992" t="s">
        <v>19</v>
      </c>
      <c r="J3992" t="s">
        <v>30</v>
      </c>
      <c r="K3992" s="7">
        <v>29541</v>
      </c>
      <c r="L3992" t="s">
        <v>26</v>
      </c>
      <c r="M3992" t="s">
        <v>27</v>
      </c>
      <c r="N3992" t="s">
        <v>28</v>
      </c>
      <c r="O3992" s="7">
        <v>41338</v>
      </c>
      <c r="P3992" s="7">
        <v>42298</v>
      </c>
      <c r="Q3992" t="s">
        <v>55</v>
      </c>
      <c r="R3992" s="7">
        <v>45688</v>
      </c>
      <c r="S3992" s="8">
        <f t="shared" si="281"/>
        <v>44.238356164383561</v>
      </c>
      <c r="T3992" t="str">
        <f t="shared" si="280"/>
        <v>35-45</v>
      </c>
      <c r="U3992" s="7">
        <v>42298</v>
      </c>
      <c r="V3992">
        <f t="shared" si="282"/>
        <v>687</v>
      </c>
    </row>
    <row r="3993" spans="1:22">
      <c r="A3993">
        <v>148234</v>
      </c>
      <c r="B3993" t="s">
        <v>17</v>
      </c>
      <c r="C3993" t="s">
        <v>18</v>
      </c>
      <c r="D3993" t="s">
        <v>19</v>
      </c>
      <c r="H3993" t="s">
        <v>19</v>
      </c>
      <c r="J3993" t="s">
        <v>30</v>
      </c>
      <c r="K3993" s="7">
        <v>31093</v>
      </c>
      <c r="L3993" t="s">
        <v>250</v>
      </c>
      <c r="M3993" t="s">
        <v>23</v>
      </c>
      <c r="N3993" t="s">
        <v>28</v>
      </c>
      <c r="O3993" s="7" t="s">
        <v>36</v>
      </c>
      <c r="P3993" s="7" t="s">
        <v>36</v>
      </c>
      <c r="Q3993" t="s">
        <v>36</v>
      </c>
      <c r="R3993" s="7">
        <v>45688</v>
      </c>
      <c r="S3993" s="8">
        <f t="shared" si="281"/>
        <v>39.986301369863014</v>
      </c>
      <c r="T3993" t="str">
        <f t="shared" si="280"/>
        <v>35-45</v>
      </c>
      <c r="U3993" s="7" t="s">
        <v>36</v>
      </c>
      <c r="V3993" t="str">
        <f t="shared" si="282"/>
        <v/>
      </c>
    </row>
    <row r="3994" spans="1:22">
      <c r="A3994">
        <v>106451</v>
      </c>
      <c r="B3994" t="s">
        <v>17</v>
      </c>
      <c r="C3994" t="s">
        <v>18</v>
      </c>
      <c r="D3994" t="s">
        <v>19</v>
      </c>
      <c r="H3994" t="s">
        <v>19</v>
      </c>
      <c r="J3994" t="s">
        <v>20</v>
      </c>
      <c r="K3994" s="7">
        <v>36021</v>
      </c>
      <c r="L3994" t="s">
        <v>92</v>
      </c>
      <c r="M3994" t="s">
        <v>22</v>
      </c>
      <c r="N3994" t="s">
        <v>32</v>
      </c>
      <c r="O3994" s="7">
        <v>41609</v>
      </c>
      <c r="P3994" s="7">
        <v>41852</v>
      </c>
      <c r="Q3994" t="s">
        <v>36</v>
      </c>
      <c r="R3994" s="7">
        <v>45688</v>
      </c>
      <c r="S3994" s="8">
        <f t="shared" si="281"/>
        <v>26.484931506849314</v>
      </c>
      <c r="T3994" t="str">
        <f t="shared" si="280"/>
        <v>25-35</v>
      </c>
      <c r="U3994" s="7">
        <v>41852</v>
      </c>
      <c r="V3994">
        <f t="shared" si="282"/>
        <v>175</v>
      </c>
    </row>
    <row r="3995" spans="1:22">
      <c r="A3995">
        <v>168247</v>
      </c>
      <c r="B3995" t="s">
        <v>17</v>
      </c>
      <c r="C3995" t="s">
        <v>18</v>
      </c>
      <c r="D3995" t="s">
        <v>19</v>
      </c>
      <c r="H3995" t="s">
        <v>19</v>
      </c>
      <c r="J3995" t="s">
        <v>20</v>
      </c>
      <c r="K3995" s="7">
        <v>38994</v>
      </c>
      <c r="L3995" t="s">
        <v>48</v>
      </c>
      <c r="M3995" t="s">
        <v>27</v>
      </c>
      <c r="N3995" t="s">
        <v>28</v>
      </c>
      <c r="O3995" s="7" t="s">
        <v>36</v>
      </c>
      <c r="P3995" s="7" t="s">
        <v>36</v>
      </c>
      <c r="Q3995" t="s">
        <v>36</v>
      </c>
      <c r="R3995" s="7">
        <v>45688</v>
      </c>
      <c r="S3995" s="8">
        <f t="shared" si="281"/>
        <v>18.339726027397262</v>
      </c>
      <c r="T3995" t="str">
        <f t="shared" si="280"/>
        <v>16-25</v>
      </c>
      <c r="U3995" s="7" t="s">
        <v>36</v>
      </c>
      <c r="V3995" t="str">
        <f t="shared" si="282"/>
        <v/>
      </c>
    </row>
    <row r="3996" spans="1:22">
      <c r="A3996">
        <v>80885</v>
      </c>
      <c r="B3996" t="s">
        <v>17</v>
      </c>
      <c r="C3996" t="s">
        <v>18</v>
      </c>
      <c r="D3996" t="s">
        <v>19</v>
      </c>
      <c r="H3996" t="s">
        <v>46</v>
      </c>
      <c r="I3996" t="s">
        <v>345</v>
      </c>
      <c r="J3996" t="s">
        <v>30</v>
      </c>
      <c r="K3996" s="7">
        <v>14020</v>
      </c>
      <c r="L3996" t="s">
        <v>26</v>
      </c>
      <c r="M3996" t="s">
        <v>27</v>
      </c>
      <c r="N3996" t="s">
        <v>34</v>
      </c>
      <c r="O3996" s="7">
        <v>34369</v>
      </c>
      <c r="P3996" s="7">
        <v>44106</v>
      </c>
      <c r="Q3996" t="s">
        <v>41</v>
      </c>
      <c r="R3996" s="7">
        <v>45688</v>
      </c>
      <c r="S3996" s="8">
        <f t="shared" si="281"/>
        <v>86.761643835616439</v>
      </c>
      <c r="T3996" t="str">
        <f t="shared" si="280"/>
        <v>65+</v>
      </c>
      <c r="U3996" s="7">
        <v>44106</v>
      </c>
      <c r="V3996">
        <f t="shared" si="282"/>
        <v>6956</v>
      </c>
    </row>
    <row r="3997" spans="1:22">
      <c r="A3997">
        <v>49000</v>
      </c>
      <c r="B3997" t="s">
        <v>17</v>
      </c>
      <c r="C3997" t="s">
        <v>25</v>
      </c>
      <c r="D3997" t="s">
        <v>19</v>
      </c>
      <c r="H3997" t="s">
        <v>19</v>
      </c>
      <c r="J3997" t="s">
        <v>30</v>
      </c>
      <c r="K3997" s="7">
        <v>22736</v>
      </c>
      <c r="L3997" t="s">
        <v>48</v>
      </c>
      <c r="M3997" t="s">
        <v>27</v>
      </c>
      <c r="N3997" t="s">
        <v>32</v>
      </c>
      <c r="O3997" s="7">
        <v>40828</v>
      </c>
      <c r="P3997" s="7" t="s">
        <v>29</v>
      </c>
      <c r="Q3997" t="s">
        <v>38</v>
      </c>
      <c r="R3997" s="7">
        <v>45688</v>
      </c>
      <c r="S3997" s="8">
        <f t="shared" si="281"/>
        <v>62.88219178082192</v>
      </c>
      <c r="T3997" t="str">
        <f t="shared" si="280"/>
        <v>55-65</v>
      </c>
      <c r="U3997" s="7">
        <f>R3997</f>
        <v>45688</v>
      </c>
      <c r="V3997">
        <f t="shared" si="282"/>
        <v>3473</v>
      </c>
    </row>
    <row r="3998" spans="1:22">
      <c r="A3998">
        <v>21308</v>
      </c>
      <c r="B3998" t="s">
        <v>17</v>
      </c>
      <c r="C3998" t="s">
        <v>18</v>
      </c>
      <c r="D3998" t="s">
        <v>19</v>
      </c>
      <c r="G3998" t="s">
        <v>145</v>
      </c>
      <c r="H3998" t="s">
        <v>19</v>
      </c>
      <c r="J3998" t="s">
        <v>20</v>
      </c>
      <c r="L3998" t="s">
        <v>26</v>
      </c>
      <c r="M3998" t="s">
        <v>27</v>
      </c>
      <c r="N3998" t="s">
        <v>34</v>
      </c>
      <c r="O3998" s="7" t="s">
        <v>36</v>
      </c>
      <c r="P3998" s="7" t="s">
        <v>36</v>
      </c>
      <c r="Q3998" t="s">
        <v>36</v>
      </c>
      <c r="R3998" s="7">
        <v>45688</v>
      </c>
      <c r="S3998" s="8">
        <f t="shared" si="281"/>
        <v>125.17260273972603</v>
      </c>
      <c r="T3998" t="str">
        <f t="shared" si="280"/>
        <v>65+</v>
      </c>
      <c r="U3998" s="7" t="s">
        <v>36</v>
      </c>
      <c r="V3998" t="str">
        <f t="shared" si="282"/>
        <v/>
      </c>
    </row>
    <row r="3999" spans="1:22">
      <c r="A3999">
        <v>106150</v>
      </c>
      <c r="B3999" t="s">
        <v>17</v>
      </c>
      <c r="C3999" t="s">
        <v>18</v>
      </c>
      <c r="D3999" t="s">
        <v>19</v>
      </c>
      <c r="H3999" t="s">
        <v>19</v>
      </c>
      <c r="J3999" t="s">
        <v>20</v>
      </c>
      <c r="K3999" s="7">
        <v>34649</v>
      </c>
      <c r="L3999" t="s">
        <v>26</v>
      </c>
      <c r="M3999" t="s">
        <v>27</v>
      </c>
      <c r="N3999" t="s">
        <v>32</v>
      </c>
      <c r="O3999" s="7">
        <v>41660</v>
      </c>
      <c r="P3999" s="7">
        <v>42348</v>
      </c>
      <c r="Q3999" t="s">
        <v>41</v>
      </c>
      <c r="R3999" s="7">
        <v>45688</v>
      </c>
      <c r="S3999" s="8">
        <f t="shared" si="281"/>
        <v>30.243835616438357</v>
      </c>
      <c r="T3999" t="str">
        <f t="shared" si="280"/>
        <v>25-35</v>
      </c>
      <c r="U3999" s="7">
        <v>42348</v>
      </c>
      <c r="V3999">
        <f t="shared" si="282"/>
        <v>493</v>
      </c>
    </row>
    <row r="4000" spans="1:22">
      <c r="A4000">
        <v>168478</v>
      </c>
      <c r="B4000" t="s">
        <v>17</v>
      </c>
      <c r="C4000" t="s">
        <v>25</v>
      </c>
      <c r="D4000" t="s">
        <v>19</v>
      </c>
      <c r="H4000" t="s">
        <v>19</v>
      </c>
      <c r="J4000" t="s">
        <v>20</v>
      </c>
      <c r="K4000" s="7">
        <v>39510</v>
      </c>
      <c r="L4000" t="s">
        <v>37</v>
      </c>
      <c r="M4000" t="s">
        <v>27</v>
      </c>
      <c r="N4000" t="s">
        <v>28</v>
      </c>
      <c r="O4000" s="7">
        <v>45522</v>
      </c>
      <c r="P4000" s="7" t="s">
        <v>29</v>
      </c>
      <c r="Q4000" t="s">
        <v>24</v>
      </c>
      <c r="R4000" s="7">
        <v>45688</v>
      </c>
      <c r="S4000" s="8">
        <f t="shared" si="281"/>
        <v>16.926027397260274</v>
      </c>
      <c r="T4000" t="str">
        <f t="shared" si="280"/>
        <v>16-25</v>
      </c>
      <c r="U4000" s="7">
        <f>R4000</f>
        <v>45688</v>
      </c>
      <c r="V4000">
        <f t="shared" si="282"/>
        <v>120</v>
      </c>
    </row>
    <row r="4001" spans="1:22">
      <c r="A4001">
        <v>150994</v>
      </c>
      <c r="B4001" t="s">
        <v>17</v>
      </c>
      <c r="C4001" t="s">
        <v>18</v>
      </c>
      <c r="D4001" t="s">
        <v>19</v>
      </c>
      <c r="H4001" t="s">
        <v>19</v>
      </c>
      <c r="J4001" t="s">
        <v>20</v>
      </c>
      <c r="K4001" s="7">
        <v>37979</v>
      </c>
      <c r="L4001" t="s">
        <v>35</v>
      </c>
      <c r="M4001" t="s">
        <v>27</v>
      </c>
      <c r="N4001" t="s">
        <v>28</v>
      </c>
      <c r="O4001" s="7" t="s">
        <v>36</v>
      </c>
      <c r="P4001" s="7" t="s">
        <v>36</v>
      </c>
      <c r="Q4001" t="s">
        <v>36</v>
      </c>
      <c r="R4001" s="7">
        <v>45688</v>
      </c>
      <c r="S4001" s="8">
        <f t="shared" si="281"/>
        <v>21.12054794520548</v>
      </c>
      <c r="T4001" t="str">
        <f t="shared" si="280"/>
        <v>16-25</v>
      </c>
      <c r="U4001" s="7" t="s">
        <v>36</v>
      </c>
      <c r="V4001" t="str">
        <f t="shared" si="282"/>
        <v/>
      </c>
    </row>
    <row r="4002" spans="1:22">
      <c r="A4002">
        <v>143966</v>
      </c>
      <c r="B4002" t="s">
        <v>17</v>
      </c>
      <c r="C4002" t="s">
        <v>18</v>
      </c>
      <c r="D4002" t="s">
        <v>19</v>
      </c>
      <c r="H4002" t="s">
        <v>19</v>
      </c>
      <c r="J4002" t="s">
        <v>30</v>
      </c>
      <c r="K4002" s="7">
        <v>35017</v>
      </c>
      <c r="L4002" t="s">
        <v>26</v>
      </c>
      <c r="M4002" t="s">
        <v>27</v>
      </c>
      <c r="N4002" t="s">
        <v>34</v>
      </c>
      <c r="O4002" s="7" t="s">
        <v>36</v>
      </c>
      <c r="P4002" s="7" t="s">
        <v>36</v>
      </c>
      <c r="Q4002" t="s">
        <v>36</v>
      </c>
      <c r="R4002" s="7">
        <v>45688</v>
      </c>
      <c r="S4002" s="8">
        <f t="shared" si="281"/>
        <v>29.235616438356164</v>
      </c>
      <c r="T4002" t="str">
        <f t="shared" si="280"/>
        <v>25-35</v>
      </c>
      <c r="U4002" s="7" t="s">
        <v>36</v>
      </c>
      <c r="V4002" t="str">
        <f t="shared" si="282"/>
        <v/>
      </c>
    </row>
    <row r="4003" spans="1:22">
      <c r="A4003">
        <v>93686</v>
      </c>
      <c r="B4003" t="s">
        <v>17</v>
      </c>
      <c r="C4003" t="s">
        <v>18</v>
      </c>
      <c r="D4003" t="s">
        <v>19</v>
      </c>
      <c r="H4003" t="s">
        <v>46</v>
      </c>
      <c r="I4003" t="s">
        <v>346</v>
      </c>
      <c r="J4003" t="s">
        <v>30</v>
      </c>
      <c r="K4003" s="7">
        <v>14629</v>
      </c>
      <c r="L4003" t="s">
        <v>65</v>
      </c>
      <c r="M4003" t="s">
        <v>27</v>
      </c>
      <c r="N4003" t="s">
        <v>36</v>
      </c>
      <c r="O4003" s="7">
        <v>37591</v>
      </c>
      <c r="P4003" s="7">
        <v>42863</v>
      </c>
      <c r="Q4003" t="s">
        <v>38</v>
      </c>
      <c r="R4003" s="7">
        <v>45688</v>
      </c>
      <c r="S4003" s="8">
        <f t="shared" si="281"/>
        <v>85.093150684931501</v>
      </c>
      <c r="T4003" t="str">
        <f t="shared" si="280"/>
        <v>65+</v>
      </c>
      <c r="U4003" s="7">
        <v>42863</v>
      </c>
      <c r="V4003">
        <f t="shared" si="282"/>
        <v>3766</v>
      </c>
    </row>
    <row r="4004" spans="1:22">
      <c r="A4004">
        <v>34935</v>
      </c>
      <c r="B4004" t="s">
        <v>17</v>
      </c>
      <c r="C4004" t="s">
        <v>18</v>
      </c>
      <c r="D4004" t="s">
        <v>19</v>
      </c>
      <c r="H4004" t="s">
        <v>19</v>
      </c>
      <c r="J4004" t="s">
        <v>20</v>
      </c>
      <c r="K4004" s="7">
        <v>14629</v>
      </c>
      <c r="L4004" t="s">
        <v>65</v>
      </c>
      <c r="M4004" t="s">
        <v>27</v>
      </c>
      <c r="N4004" t="s">
        <v>32</v>
      </c>
      <c r="O4004" s="7">
        <v>37591</v>
      </c>
      <c r="P4004" s="7">
        <v>44831</v>
      </c>
      <c r="Q4004" t="s">
        <v>38</v>
      </c>
      <c r="R4004" s="7">
        <v>45688</v>
      </c>
      <c r="S4004" s="8">
        <f t="shared" si="281"/>
        <v>85.093150684931501</v>
      </c>
      <c r="T4004" t="str">
        <f t="shared" si="280"/>
        <v>65+</v>
      </c>
      <c r="U4004" s="7">
        <v>44831</v>
      </c>
      <c r="V4004">
        <f t="shared" si="282"/>
        <v>5172</v>
      </c>
    </row>
    <row r="4005" spans="1:22">
      <c r="A4005">
        <v>108783</v>
      </c>
      <c r="B4005" t="s">
        <v>17</v>
      </c>
      <c r="C4005" t="s">
        <v>25</v>
      </c>
      <c r="D4005" t="s">
        <v>19</v>
      </c>
      <c r="H4005" t="s">
        <v>19</v>
      </c>
      <c r="J4005" t="s">
        <v>20</v>
      </c>
      <c r="K4005" s="7">
        <v>17617</v>
      </c>
      <c r="L4005" t="s">
        <v>37</v>
      </c>
      <c r="M4005" t="s">
        <v>27</v>
      </c>
      <c r="N4005" t="s">
        <v>34</v>
      </c>
      <c r="O4005" s="7">
        <v>41839</v>
      </c>
      <c r="P4005" s="7" t="s">
        <v>29</v>
      </c>
      <c r="Q4005" t="s">
        <v>24</v>
      </c>
      <c r="R4005" s="7">
        <v>45688</v>
      </c>
      <c r="S4005" s="8">
        <f t="shared" si="281"/>
        <v>76.906849315068499</v>
      </c>
      <c r="T4005" t="str">
        <f t="shared" si="280"/>
        <v>65+</v>
      </c>
      <c r="U4005" s="7">
        <f>R4005</f>
        <v>45688</v>
      </c>
      <c r="V4005">
        <f t="shared" si="282"/>
        <v>2750</v>
      </c>
    </row>
    <row r="4006" spans="1:22">
      <c r="A4006">
        <v>151130</v>
      </c>
      <c r="B4006" t="s">
        <v>17</v>
      </c>
      <c r="C4006" t="s">
        <v>18</v>
      </c>
      <c r="D4006" t="s">
        <v>19</v>
      </c>
      <c r="H4006" t="s">
        <v>19</v>
      </c>
      <c r="J4006" t="s">
        <v>20</v>
      </c>
      <c r="K4006" s="7">
        <v>38181</v>
      </c>
      <c r="L4006" t="s">
        <v>84</v>
      </c>
      <c r="M4006" t="s">
        <v>22</v>
      </c>
      <c r="N4006" t="s">
        <v>43</v>
      </c>
      <c r="O4006" s="7" t="s">
        <v>36</v>
      </c>
      <c r="P4006" s="7" t="s">
        <v>36</v>
      </c>
      <c r="Q4006" t="s">
        <v>24</v>
      </c>
      <c r="R4006" s="7">
        <v>45688</v>
      </c>
      <c r="S4006" s="8">
        <f t="shared" si="281"/>
        <v>20.567123287671233</v>
      </c>
      <c r="T4006" t="str">
        <f t="shared" si="280"/>
        <v>16-25</v>
      </c>
      <c r="U4006" s="7" t="s">
        <v>36</v>
      </c>
      <c r="V4006" t="str">
        <f t="shared" si="282"/>
        <v/>
      </c>
    </row>
    <row r="4007" spans="1:22">
      <c r="A4007">
        <v>154801</v>
      </c>
      <c r="B4007" t="s">
        <v>17</v>
      </c>
      <c r="C4007" t="s">
        <v>18</v>
      </c>
      <c r="D4007" t="s">
        <v>19</v>
      </c>
      <c r="H4007" t="s">
        <v>19</v>
      </c>
      <c r="J4007" t="s">
        <v>20</v>
      </c>
      <c r="K4007" s="7">
        <v>39030</v>
      </c>
      <c r="L4007" t="s">
        <v>42</v>
      </c>
      <c r="M4007" t="s">
        <v>22</v>
      </c>
      <c r="N4007" t="s">
        <v>28</v>
      </c>
      <c r="O4007" s="7">
        <v>44611</v>
      </c>
      <c r="P4007" s="7">
        <v>44951</v>
      </c>
      <c r="Q4007" t="s">
        <v>24</v>
      </c>
      <c r="R4007" s="7">
        <v>45688</v>
      </c>
      <c r="S4007" s="8">
        <f t="shared" si="281"/>
        <v>18.241095890410961</v>
      </c>
      <c r="T4007" t="str">
        <f t="shared" si="280"/>
        <v>16-25</v>
      </c>
      <c r="U4007" s="7">
        <v>44951</v>
      </c>
      <c r="V4007">
        <f t="shared" si="282"/>
        <v>243</v>
      </c>
    </row>
    <row r="4008" spans="1:22">
      <c r="A4008">
        <v>121564</v>
      </c>
      <c r="B4008" t="s">
        <v>17</v>
      </c>
      <c r="C4008" t="s">
        <v>18</v>
      </c>
      <c r="D4008" t="s">
        <v>19</v>
      </c>
      <c r="H4008" t="s">
        <v>19</v>
      </c>
      <c r="J4008" t="s">
        <v>20</v>
      </c>
      <c r="K4008" s="7">
        <v>37257</v>
      </c>
      <c r="L4008" t="s">
        <v>37</v>
      </c>
      <c r="M4008" t="s">
        <v>27</v>
      </c>
      <c r="N4008" t="s">
        <v>32</v>
      </c>
      <c r="O4008" s="7">
        <v>42833</v>
      </c>
      <c r="P4008" s="7">
        <v>43586</v>
      </c>
      <c r="Q4008" t="s">
        <v>24</v>
      </c>
      <c r="R4008" s="7">
        <v>45688</v>
      </c>
      <c r="S4008" s="8">
        <f t="shared" si="281"/>
        <v>23.098630136986301</v>
      </c>
      <c r="T4008" t="str">
        <f t="shared" si="280"/>
        <v>16-25</v>
      </c>
      <c r="U4008" s="7">
        <v>43586</v>
      </c>
      <c r="V4008">
        <f t="shared" si="282"/>
        <v>538</v>
      </c>
    </row>
    <row r="4009" spans="1:22">
      <c r="A4009">
        <v>135942</v>
      </c>
      <c r="B4009" t="s">
        <v>17</v>
      </c>
      <c r="C4009" t="s">
        <v>18</v>
      </c>
      <c r="D4009" t="s">
        <v>19</v>
      </c>
      <c r="H4009" t="s">
        <v>19</v>
      </c>
      <c r="J4009" t="s">
        <v>20</v>
      </c>
      <c r="K4009" s="7">
        <v>33726</v>
      </c>
      <c r="L4009" t="s">
        <v>37</v>
      </c>
      <c r="M4009" t="s">
        <v>27</v>
      </c>
      <c r="N4009" t="s">
        <v>34</v>
      </c>
      <c r="O4009" s="7">
        <v>43656</v>
      </c>
      <c r="P4009" s="7">
        <v>44742</v>
      </c>
      <c r="Q4009" t="s">
        <v>55</v>
      </c>
      <c r="R4009" s="7">
        <v>45688</v>
      </c>
      <c r="S4009" s="8">
        <f t="shared" si="281"/>
        <v>32.772602739726025</v>
      </c>
      <c r="T4009" t="str">
        <f t="shared" si="280"/>
        <v>25-35</v>
      </c>
      <c r="U4009" s="7">
        <v>44742</v>
      </c>
      <c r="V4009">
        <f t="shared" si="282"/>
        <v>777</v>
      </c>
    </row>
    <row r="4010" spans="1:22">
      <c r="A4010">
        <v>163182</v>
      </c>
      <c r="B4010" t="s">
        <v>17</v>
      </c>
      <c r="C4010" t="s">
        <v>18</v>
      </c>
      <c r="D4010" t="s">
        <v>19</v>
      </c>
      <c r="H4010" t="s">
        <v>19</v>
      </c>
      <c r="J4010" t="s">
        <v>20</v>
      </c>
      <c r="K4010" s="7">
        <v>39745</v>
      </c>
      <c r="L4010" t="s">
        <v>67</v>
      </c>
      <c r="M4010" t="s">
        <v>22</v>
      </c>
      <c r="N4010" t="s">
        <v>34</v>
      </c>
      <c r="O4010" s="7">
        <v>45208</v>
      </c>
      <c r="P4010" s="7">
        <v>45350</v>
      </c>
      <c r="Q4010" t="s">
        <v>24</v>
      </c>
      <c r="R4010" s="7">
        <v>45688</v>
      </c>
      <c r="S4010" s="8">
        <f t="shared" si="281"/>
        <v>16.282191780821918</v>
      </c>
      <c r="T4010" t="str">
        <f t="shared" si="280"/>
        <v>16-25</v>
      </c>
      <c r="U4010" s="7">
        <v>45350</v>
      </c>
      <c r="V4010">
        <f t="shared" si="282"/>
        <v>103</v>
      </c>
    </row>
    <row r="4011" spans="1:22">
      <c r="A4011">
        <v>162961</v>
      </c>
      <c r="B4011" t="s">
        <v>17</v>
      </c>
      <c r="C4011" t="s">
        <v>18</v>
      </c>
      <c r="D4011" t="s">
        <v>19</v>
      </c>
      <c r="H4011" t="s">
        <v>19</v>
      </c>
      <c r="J4011" t="s">
        <v>30</v>
      </c>
      <c r="K4011" s="7">
        <v>39999</v>
      </c>
      <c r="L4011" t="s">
        <v>45</v>
      </c>
      <c r="M4011" t="s">
        <v>22</v>
      </c>
      <c r="N4011" t="s">
        <v>34</v>
      </c>
      <c r="O4011" s="7" t="s">
        <v>36</v>
      </c>
      <c r="P4011" s="7" t="s">
        <v>36</v>
      </c>
      <c r="Q4011" t="s">
        <v>36</v>
      </c>
      <c r="R4011" s="7">
        <v>45688</v>
      </c>
      <c r="S4011" s="8">
        <f t="shared" si="281"/>
        <v>15.586301369863014</v>
      </c>
      <c r="T4011" t="str">
        <f t="shared" si="280"/>
        <v/>
      </c>
      <c r="U4011" s="7" t="s">
        <v>36</v>
      </c>
      <c r="V4011" t="str">
        <f t="shared" si="282"/>
        <v/>
      </c>
    </row>
    <row r="4012" spans="1:22">
      <c r="A4012">
        <v>106189</v>
      </c>
      <c r="B4012" t="s">
        <v>17</v>
      </c>
      <c r="C4012" t="s">
        <v>25</v>
      </c>
      <c r="D4012" t="s">
        <v>19</v>
      </c>
      <c r="H4012" t="s">
        <v>19</v>
      </c>
      <c r="J4012" t="s">
        <v>20</v>
      </c>
      <c r="K4012" s="7">
        <v>21063</v>
      </c>
      <c r="L4012" t="s">
        <v>65</v>
      </c>
      <c r="M4012" t="s">
        <v>27</v>
      </c>
      <c r="N4012" t="s">
        <v>34</v>
      </c>
      <c r="O4012" s="7">
        <v>41603</v>
      </c>
      <c r="P4012" s="7" t="s">
        <v>29</v>
      </c>
      <c r="Q4012" t="s">
        <v>24</v>
      </c>
      <c r="R4012" s="7">
        <v>45688</v>
      </c>
      <c r="S4012" s="8">
        <f t="shared" si="281"/>
        <v>67.465753424657535</v>
      </c>
      <c r="T4012" t="str">
        <f t="shared" si="280"/>
        <v>65+</v>
      </c>
      <c r="U4012" s="7">
        <f>R4012</f>
        <v>45688</v>
      </c>
      <c r="V4012">
        <f t="shared" si="282"/>
        <v>2920</v>
      </c>
    </row>
    <row r="4013" spans="1:22">
      <c r="A4013">
        <v>26266</v>
      </c>
      <c r="B4013" t="s">
        <v>17</v>
      </c>
      <c r="C4013" t="s">
        <v>18</v>
      </c>
      <c r="D4013" t="s">
        <v>19</v>
      </c>
      <c r="H4013" t="s">
        <v>19</v>
      </c>
      <c r="J4013" t="s">
        <v>20</v>
      </c>
      <c r="L4013" t="s">
        <v>37</v>
      </c>
      <c r="M4013" t="s">
        <v>27</v>
      </c>
      <c r="N4013" t="s">
        <v>32</v>
      </c>
      <c r="O4013" s="7">
        <v>1</v>
      </c>
      <c r="P4013" s="7">
        <v>1</v>
      </c>
      <c r="Q4013" t="s">
        <v>36</v>
      </c>
      <c r="R4013" s="7">
        <v>45688</v>
      </c>
      <c r="S4013" s="8">
        <f t="shared" si="281"/>
        <v>125.17260273972603</v>
      </c>
      <c r="T4013" t="str">
        <f t="shared" si="280"/>
        <v>65+</v>
      </c>
      <c r="U4013" s="7">
        <v>1</v>
      </c>
    </row>
    <row r="4014" spans="1:22">
      <c r="A4014">
        <v>121162</v>
      </c>
      <c r="B4014" t="s">
        <v>17</v>
      </c>
      <c r="C4014" t="s">
        <v>25</v>
      </c>
      <c r="D4014" t="s">
        <v>19</v>
      </c>
      <c r="H4014" t="s">
        <v>19</v>
      </c>
      <c r="J4014" t="s">
        <v>20</v>
      </c>
      <c r="K4014" s="7">
        <v>20041</v>
      </c>
      <c r="L4014" t="s">
        <v>48</v>
      </c>
      <c r="M4014" t="s">
        <v>27</v>
      </c>
      <c r="N4014" t="s">
        <v>34</v>
      </c>
      <c r="O4014" s="7">
        <v>43775</v>
      </c>
      <c r="P4014" s="7" t="s">
        <v>29</v>
      </c>
      <c r="Q4014" t="s">
        <v>24</v>
      </c>
      <c r="R4014" s="7">
        <v>45688</v>
      </c>
      <c r="S4014" s="8">
        <f t="shared" si="281"/>
        <v>70.265753424657532</v>
      </c>
      <c r="T4014" t="str">
        <f t="shared" si="280"/>
        <v>65+</v>
      </c>
      <c r="U4014" s="7">
        <f>R4014</f>
        <v>45688</v>
      </c>
      <c r="V4014">
        <f t="shared" si="282"/>
        <v>1368</v>
      </c>
    </row>
    <row r="4015" spans="1:22">
      <c r="A4015">
        <v>51947</v>
      </c>
      <c r="B4015" t="s">
        <v>17</v>
      </c>
      <c r="C4015" t="s">
        <v>18</v>
      </c>
      <c r="D4015" t="s">
        <v>19</v>
      </c>
      <c r="H4015" t="s">
        <v>19</v>
      </c>
      <c r="J4015" t="s">
        <v>20</v>
      </c>
      <c r="K4015" s="7">
        <v>24486</v>
      </c>
      <c r="L4015" t="s">
        <v>37</v>
      </c>
      <c r="M4015" t="s">
        <v>27</v>
      </c>
      <c r="N4015" t="s">
        <v>34</v>
      </c>
      <c r="O4015" s="7">
        <v>40198</v>
      </c>
      <c r="P4015" s="7">
        <v>43586</v>
      </c>
      <c r="Q4015" t="s">
        <v>24</v>
      </c>
      <c r="R4015" s="7">
        <v>45688</v>
      </c>
      <c r="S4015" s="8">
        <f t="shared" si="281"/>
        <v>58.087671232876716</v>
      </c>
      <c r="T4015" t="str">
        <f t="shared" si="280"/>
        <v>55-65</v>
      </c>
      <c r="U4015" s="7">
        <v>43586</v>
      </c>
      <c r="V4015">
        <f t="shared" si="282"/>
        <v>2421</v>
      </c>
    </row>
    <row r="4016" spans="1:22">
      <c r="A4016">
        <v>167724</v>
      </c>
      <c r="B4016" t="s">
        <v>17</v>
      </c>
      <c r="C4016" t="s">
        <v>18</v>
      </c>
      <c r="D4016" t="s">
        <v>19</v>
      </c>
      <c r="H4016" t="s">
        <v>19</v>
      </c>
      <c r="J4016" t="s">
        <v>20</v>
      </c>
      <c r="K4016" s="7">
        <v>36971</v>
      </c>
      <c r="L4016" t="s">
        <v>26</v>
      </c>
      <c r="M4016" t="s">
        <v>27</v>
      </c>
      <c r="N4016" t="s">
        <v>36</v>
      </c>
      <c r="O4016" s="7" t="s">
        <v>36</v>
      </c>
      <c r="P4016" s="7" t="s">
        <v>36</v>
      </c>
      <c r="Q4016" t="s">
        <v>36</v>
      </c>
      <c r="R4016" s="7">
        <v>45688</v>
      </c>
      <c r="S4016" s="8">
        <f t="shared" si="281"/>
        <v>23.882191780821916</v>
      </c>
      <c r="T4016" t="str">
        <f t="shared" si="280"/>
        <v>16-25</v>
      </c>
      <c r="U4016" s="7" t="s">
        <v>36</v>
      </c>
      <c r="V4016" t="str">
        <f t="shared" si="282"/>
        <v/>
      </c>
    </row>
    <row r="4017" spans="1:22">
      <c r="A4017">
        <v>156567</v>
      </c>
      <c r="B4017" t="s">
        <v>17</v>
      </c>
      <c r="C4017" t="s">
        <v>18</v>
      </c>
      <c r="D4017" t="s">
        <v>19</v>
      </c>
      <c r="H4017" t="s">
        <v>19</v>
      </c>
      <c r="J4017" t="s">
        <v>20</v>
      </c>
      <c r="K4017" s="7">
        <v>38972</v>
      </c>
      <c r="L4017" t="s">
        <v>37</v>
      </c>
      <c r="M4017" t="s">
        <v>27</v>
      </c>
      <c r="N4017" t="s">
        <v>32</v>
      </c>
      <c r="O4017" s="7">
        <v>44569</v>
      </c>
      <c r="P4017" s="7">
        <v>44723</v>
      </c>
      <c r="Q4017" t="s">
        <v>24</v>
      </c>
      <c r="R4017" s="7">
        <v>45688</v>
      </c>
      <c r="S4017" s="8">
        <f t="shared" si="281"/>
        <v>18.399999999999999</v>
      </c>
      <c r="T4017" t="str">
        <f t="shared" si="280"/>
        <v>16-25</v>
      </c>
      <c r="U4017" s="7">
        <v>44723</v>
      </c>
      <c r="V4017">
        <f t="shared" si="282"/>
        <v>110</v>
      </c>
    </row>
    <row r="4018" spans="1:22">
      <c r="A4018">
        <v>161716</v>
      </c>
      <c r="B4018" t="s">
        <v>17</v>
      </c>
      <c r="C4018" t="s">
        <v>18</v>
      </c>
      <c r="D4018" t="s">
        <v>19</v>
      </c>
      <c r="H4018" t="s">
        <v>19</v>
      </c>
      <c r="J4018" t="s">
        <v>20</v>
      </c>
      <c r="K4018" s="7">
        <v>39297</v>
      </c>
      <c r="L4018" t="s">
        <v>26</v>
      </c>
      <c r="M4018" t="s">
        <v>27</v>
      </c>
      <c r="N4018" t="s">
        <v>28</v>
      </c>
      <c r="O4018" s="7">
        <v>45120</v>
      </c>
      <c r="P4018" s="7">
        <v>45153</v>
      </c>
      <c r="Q4018" t="s">
        <v>24</v>
      </c>
      <c r="R4018" s="7">
        <v>45688</v>
      </c>
      <c r="S4018" s="8">
        <f t="shared" si="281"/>
        <v>17.509589041095889</v>
      </c>
      <c r="T4018" t="str">
        <f t="shared" si="280"/>
        <v>16-25</v>
      </c>
      <c r="U4018" s="7">
        <v>45153</v>
      </c>
      <c r="V4018">
        <f t="shared" si="282"/>
        <v>24</v>
      </c>
    </row>
    <row r="4019" spans="1:22">
      <c r="A4019">
        <v>151748</v>
      </c>
      <c r="B4019" t="s">
        <v>17</v>
      </c>
      <c r="C4019" t="s">
        <v>18</v>
      </c>
      <c r="D4019" t="s">
        <v>19</v>
      </c>
      <c r="H4019" t="s">
        <v>19</v>
      </c>
      <c r="J4019" t="s">
        <v>20</v>
      </c>
      <c r="K4019" s="7">
        <v>36823</v>
      </c>
      <c r="L4019" t="s">
        <v>26</v>
      </c>
      <c r="M4019" t="s">
        <v>27</v>
      </c>
      <c r="N4019" t="s">
        <v>28</v>
      </c>
      <c r="O4019" s="7">
        <v>44441</v>
      </c>
      <c r="P4019" s="7">
        <v>44477</v>
      </c>
      <c r="Q4019" t="s">
        <v>24</v>
      </c>
      <c r="R4019" s="7">
        <v>45688</v>
      </c>
      <c r="S4019" s="8">
        <f t="shared" si="281"/>
        <v>24.287671232876711</v>
      </c>
      <c r="T4019" t="str">
        <f t="shared" si="280"/>
        <v>16-25</v>
      </c>
      <c r="U4019" s="7">
        <v>44477</v>
      </c>
      <c r="V4019">
        <f t="shared" si="282"/>
        <v>27</v>
      </c>
    </row>
    <row r="4020" spans="1:22">
      <c r="A4020">
        <v>107714</v>
      </c>
      <c r="B4020" t="s">
        <v>17</v>
      </c>
      <c r="C4020" t="s">
        <v>18</v>
      </c>
      <c r="D4020" t="s">
        <v>19</v>
      </c>
      <c r="H4020" t="s">
        <v>19</v>
      </c>
      <c r="J4020" t="s">
        <v>20</v>
      </c>
      <c r="K4020" s="7">
        <v>33172</v>
      </c>
      <c r="L4020" t="s">
        <v>35</v>
      </c>
      <c r="M4020" t="s">
        <v>27</v>
      </c>
      <c r="N4020" t="s">
        <v>40</v>
      </c>
      <c r="O4020" s="7">
        <v>42045</v>
      </c>
      <c r="P4020" s="7">
        <v>43013</v>
      </c>
      <c r="Q4020" t="s">
        <v>41</v>
      </c>
      <c r="R4020" s="7">
        <v>45688</v>
      </c>
      <c r="S4020" s="8">
        <f t="shared" si="281"/>
        <v>34.290410958904111</v>
      </c>
      <c r="T4020" t="str">
        <f t="shared" si="280"/>
        <v>25-35</v>
      </c>
      <c r="U4020" s="7">
        <v>43013</v>
      </c>
      <c r="V4020">
        <f t="shared" si="282"/>
        <v>693</v>
      </c>
    </row>
    <row r="4021" spans="1:22">
      <c r="A4021">
        <v>154375</v>
      </c>
      <c r="B4021" t="s">
        <v>17</v>
      </c>
      <c r="C4021" t="s">
        <v>25</v>
      </c>
      <c r="D4021" t="s">
        <v>19</v>
      </c>
      <c r="H4021" t="s">
        <v>19</v>
      </c>
      <c r="J4021" t="s">
        <v>20</v>
      </c>
      <c r="L4021" t="s">
        <v>126</v>
      </c>
      <c r="M4021" t="s">
        <v>52</v>
      </c>
      <c r="N4021" t="s">
        <v>36</v>
      </c>
      <c r="O4021" s="7" t="s">
        <v>36</v>
      </c>
      <c r="P4021" s="7" t="s">
        <v>36</v>
      </c>
      <c r="Q4021" t="s">
        <v>38</v>
      </c>
      <c r="R4021" s="7">
        <v>45688</v>
      </c>
      <c r="S4021" s="8">
        <f t="shared" si="281"/>
        <v>125.17260273972603</v>
      </c>
      <c r="T4021" t="str">
        <f t="shared" si="280"/>
        <v>65+</v>
      </c>
      <c r="U4021" s="7" t="s">
        <v>36</v>
      </c>
      <c r="V4021" t="str">
        <f t="shared" si="282"/>
        <v/>
      </c>
    </row>
    <row r="4022" spans="1:22">
      <c r="A4022">
        <v>83098</v>
      </c>
      <c r="B4022" t="s">
        <v>17</v>
      </c>
      <c r="C4022" t="s">
        <v>18</v>
      </c>
      <c r="D4022" t="s">
        <v>19</v>
      </c>
      <c r="H4022" t="s">
        <v>19</v>
      </c>
      <c r="J4022" t="s">
        <v>20</v>
      </c>
      <c r="K4022" s="7">
        <v>33713</v>
      </c>
      <c r="L4022" t="s">
        <v>48</v>
      </c>
      <c r="M4022" t="s">
        <v>27</v>
      </c>
      <c r="N4022" t="s">
        <v>23</v>
      </c>
      <c r="O4022" s="7">
        <v>40983</v>
      </c>
      <c r="P4022" s="7">
        <v>41029</v>
      </c>
      <c r="Q4022" t="s">
        <v>36</v>
      </c>
      <c r="R4022" s="7">
        <v>45688</v>
      </c>
      <c r="S4022" s="8">
        <f t="shared" si="281"/>
        <v>32.80821917808219</v>
      </c>
      <c r="T4022" t="str">
        <f t="shared" si="280"/>
        <v>25-35</v>
      </c>
      <c r="U4022" s="7">
        <v>41029</v>
      </c>
      <c r="V4022">
        <f t="shared" si="282"/>
        <v>33</v>
      </c>
    </row>
    <row r="4023" spans="1:22">
      <c r="A4023">
        <v>79355</v>
      </c>
      <c r="B4023" t="s">
        <v>17</v>
      </c>
      <c r="C4023" t="s">
        <v>18</v>
      </c>
      <c r="D4023" t="s">
        <v>19</v>
      </c>
      <c r="H4023" t="s">
        <v>19</v>
      </c>
      <c r="J4023" t="s">
        <v>20</v>
      </c>
      <c r="K4023" s="7">
        <v>32671</v>
      </c>
      <c r="L4023" t="s">
        <v>37</v>
      </c>
      <c r="M4023" t="s">
        <v>22</v>
      </c>
      <c r="N4023" t="s">
        <v>34</v>
      </c>
      <c r="O4023" s="7">
        <v>40969</v>
      </c>
      <c r="P4023" s="7">
        <v>44664</v>
      </c>
      <c r="Q4023" t="s">
        <v>55</v>
      </c>
      <c r="R4023" s="7">
        <v>45688</v>
      </c>
      <c r="S4023" s="8">
        <f t="shared" si="281"/>
        <v>35.663013698630138</v>
      </c>
      <c r="T4023" t="str">
        <f t="shared" si="280"/>
        <v>35-45</v>
      </c>
      <c r="U4023" s="7">
        <v>44664</v>
      </c>
      <c r="V4023">
        <f t="shared" si="282"/>
        <v>2640</v>
      </c>
    </row>
    <row r="4024" spans="1:22">
      <c r="A4024">
        <v>110575</v>
      </c>
      <c r="B4024" t="s">
        <v>17</v>
      </c>
      <c r="C4024" t="s">
        <v>18</v>
      </c>
      <c r="D4024" t="s">
        <v>19</v>
      </c>
      <c r="H4024" t="s">
        <v>19</v>
      </c>
      <c r="J4024" t="s">
        <v>20</v>
      </c>
      <c r="K4024" s="7">
        <v>32155</v>
      </c>
      <c r="L4024" t="s">
        <v>26</v>
      </c>
      <c r="M4024" t="s">
        <v>27</v>
      </c>
      <c r="N4024" t="s">
        <v>34</v>
      </c>
      <c r="O4024" s="7">
        <v>42010</v>
      </c>
      <c r="P4024" s="7">
        <v>42269</v>
      </c>
      <c r="Q4024" t="s">
        <v>24</v>
      </c>
      <c r="R4024" s="7">
        <v>45688</v>
      </c>
      <c r="S4024" s="8">
        <f t="shared" si="281"/>
        <v>37.076712328767123</v>
      </c>
      <c r="T4024" t="str">
        <f t="shared" si="280"/>
        <v>35-45</v>
      </c>
      <c r="U4024" s="7">
        <v>42269</v>
      </c>
      <c r="V4024">
        <f t="shared" si="282"/>
        <v>186</v>
      </c>
    </row>
    <row r="4025" spans="1:22">
      <c r="A4025">
        <v>168138</v>
      </c>
      <c r="B4025" t="s">
        <v>17</v>
      </c>
      <c r="C4025" t="s">
        <v>18</v>
      </c>
      <c r="D4025" t="s">
        <v>19</v>
      </c>
      <c r="H4025" t="s">
        <v>19</v>
      </c>
      <c r="J4025" t="s">
        <v>20</v>
      </c>
      <c r="K4025" s="7">
        <v>39143</v>
      </c>
      <c r="L4025" t="s">
        <v>124</v>
      </c>
      <c r="M4025" t="s">
        <v>57</v>
      </c>
      <c r="N4025" t="s">
        <v>40</v>
      </c>
      <c r="O4025" s="7" t="s">
        <v>36</v>
      </c>
      <c r="P4025" s="7" t="s">
        <v>36</v>
      </c>
      <c r="Q4025" t="s">
        <v>36</v>
      </c>
      <c r="R4025" s="7">
        <v>45688</v>
      </c>
      <c r="S4025" s="8">
        <f t="shared" si="281"/>
        <v>17.931506849315067</v>
      </c>
      <c r="T4025" t="str">
        <f t="shared" si="280"/>
        <v>16-25</v>
      </c>
      <c r="U4025" s="7" t="s">
        <v>36</v>
      </c>
      <c r="V4025" t="str">
        <f t="shared" si="282"/>
        <v/>
      </c>
    </row>
    <row r="4026" spans="1:22">
      <c r="A4026">
        <v>151989</v>
      </c>
      <c r="B4026" t="s">
        <v>17</v>
      </c>
      <c r="C4026" t="s">
        <v>18</v>
      </c>
      <c r="D4026" t="s">
        <v>19</v>
      </c>
      <c r="H4026" t="s">
        <v>19</v>
      </c>
      <c r="J4026" t="s">
        <v>20</v>
      </c>
      <c r="K4026" s="7">
        <v>33162</v>
      </c>
      <c r="L4026" t="s">
        <v>90</v>
      </c>
      <c r="M4026" t="s">
        <v>57</v>
      </c>
      <c r="N4026" t="s">
        <v>34</v>
      </c>
      <c r="O4026" s="7" t="s">
        <v>36</v>
      </c>
      <c r="P4026" s="7" t="s">
        <v>36</v>
      </c>
      <c r="Q4026" t="s">
        <v>36</v>
      </c>
      <c r="R4026" s="7">
        <v>45688</v>
      </c>
      <c r="S4026" s="8">
        <f t="shared" si="281"/>
        <v>34.317808219178083</v>
      </c>
      <c r="T4026" t="str">
        <f t="shared" si="280"/>
        <v>25-35</v>
      </c>
      <c r="U4026" s="7" t="s">
        <v>36</v>
      </c>
      <c r="V4026" t="str">
        <f t="shared" si="282"/>
        <v/>
      </c>
    </row>
    <row r="4027" spans="1:22">
      <c r="A4027">
        <v>125394</v>
      </c>
      <c r="B4027" t="s">
        <v>17</v>
      </c>
      <c r="C4027" t="s">
        <v>18</v>
      </c>
      <c r="D4027" t="s">
        <v>19</v>
      </c>
      <c r="H4027" t="s">
        <v>19</v>
      </c>
      <c r="J4027" t="s">
        <v>20</v>
      </c>
      <c r="K4027" s="7">
        <v>36874</v>
      </c>
      <c r="L4027" t="s">
        <v>67</v>
      </c>
      <c r="M4027" t="s">
        <v>22</v>
      </c>
      <c r="N4027" t="s">
        <v>28</v>
      </c>
      <c r="O4027" s="7">
        <v>43057</v>
      </c>
      <c r="P4027" s="7">
        <v>43360</v>
      </c>
      <c r="Q4027" t="s">
        <v>24</v>
      </c>
      <c r="R4027" s="7">
        <v>45688</v>
      </c>
      <c r="S4027" s="8">
        <f t="shared" si="281"/>
        <v>24.147945205479452</v>
      </c>
      <c r="T4027" t="str">
        <f t="shared" si="280"/>
        <v>16-25</v>
      </c>
      <c r="U4027" s="7">
        <v>43360</v>
      </c>
      <c r="V4027">
        <f t="shared" si="282"/>
        <v>216</v>
      </c>
    </row>
    <row r="4028" spans="1:22">
      <c r="A4028">
        <v>123933</v>
      </c>
      <c r="B4028" t="s">
        <v>17</v>
      </c>
      <c r="C4028" t="s">
        <v>18</v>
      </c>
      <c r="D4028" t="s">
        <v>19</v>
      </c>
      <c r="H4028" t="s">
        <v>19</v>
      </c>
      <c r="J4028" t="s">
        <v>30</v>
      </c>
      <c r="K4028" s="7">
        <v>36291</v>
      </c>
      <c r="L4028" t="s">
        <v>67</v>
      </c>
      <c r="M4028" t="s">
        <v>22</v>
      </c>
      <c r="N4028" t="s">
        <v>28</v>
      </c>
      <c r="O4028" s="7">
        <v>42924</v>
      </c>
      <c r="P4028" s="7">
        <v>43360</v>
      </c>
      <c r="Q4028" t="s">
        <v>24</v>
      </c>
      <c r="R4028" s="7">
        <v>45688</v>
      </c>
      <c r="S4028" s="8">
        <f t="shared" si="281"/>
        <v>25.745205479452054</v>
      </c>
      <c r="T4028" t="str">
        <f t="shared" si="280"/>
        <v>25-35</v>
      </c>
      <c r="U4028" s="7">
        <v>43360</v>
      </c>
      <c r="V4028">
        <f t="shared" si="282"/>
        <v>311</v>
      </c>
    </row>
    <row r="4029" spans="1:22">
      <c r="A4029">
        <v>65290</v>
      </c>
      <c r="B4029" t="s">
        <v>17</v>
      </c>
      <c r="C4029" t="s">
        <v>18</v>
      </c>
      <c r="D4029" t="s">
        <v>19</v>
      </c>
      <c r="H4029" t="s">
        <v>19</v>
      </c>
      <c r="J4029" t="s">
        <v>30</v>
      </c>
      <c r="K4029" s="7">
        <v>14473</v>
      </c>
      <c r="L4029" t="s">
        <v>65</v>
      </c>
      <c r="M4029" t="s">
        <v>27</v>
      </c>
      <c r="N4029" t="s">
        <v>32</v>
      </c>
      <c r="O4029" s="7">
        <v>37914</v>
      </c>
      <c r="P4029" s="7">
        <v>41141</v>
      </c>
      <c r="Q4029" t="s">
        <v>36</v>
      </c>
      <c r="R4029" s="7">
        <v>45688</v>
      </c>
      <c r="S4029" s="8">
        <f t="shared" si="281"/>
        <v>85.520547945205479</v>
      </c>
      <c r="T4029" t="str">
        <f t="shared" si="280"/>
        <v>65+</v>
      </c>
      <c r="U4029" s="7">
        <v>41141</v>
      </c>
      <c r="V4029">
        <f t="shared" si="282"/>
        <v>2306</v>
      </c>
    </row>
    <row r="4030" spans="1:22">
      <c r="A4030">
        <v>80887</v>
      </c>
      <c r="B4030" t="s">
        <v>17</v>
      </c>
      <c r="C4030" t="s">
        <v>18</v>
      </c>
      <c r="D4030" t="s">
        <v>19</v>
      </c>
      <c r="H4030" t="s">
        <v>19</v>
      </c>
      <c r="J4030" t="s">
        <v>20</v>
      </c>
      <c r="K4030" s="7">
        <v>16082</v>
      </c>
      <c r="L4030" t="s">
        <v>65</v>
      </c>
      <c r="M4030" t="s">
        <v>27</v>
      </c>
      <c r="N4030" t="s">
        <v>34</v>
      </c>
      <c r="O4030" s="7">
        <v>38482</v>
      </c>
      <c r="P4030" s="7">
        <v>44664</v>
      </c>
      <c r="Q4030" t="s">
        <v>41</v>
      </c>
      <c r="R4030" s="7">
        <v>45688</v>
      </c>
      <c r="S4030" s="8">
        <f t="shared" si="281"/>
        <v>81.112328767123287</v>
      </c>
      <c r="T4030" t="str">
        <f t="shared" si="280"/>
        <v>65+</v>
      </c>
      <c r="U4030" s="7">
        <v>44664</v>
      </c>
      <c r="V4030">
        <f t="shared" si="282"/>
        <v>4417</v>
      </c>
    </row>
    <row r="4031" spans="1:22">
      <c r="A4031">
        <v>59778</v>
      </c>
      <c r="B4031" t="s">
        <v>17</v>
      </c>
      <c r="C4031" t="s">
        <v>18</v>
      </c>
      <c r="D4031" t="s">
        <v>19</v>
      </c>
      <c r="H4031" t="s">
        <v>19</v>
      </c>
      <c r="J4031" t="s">
        <v>20</v>
      </c>
      <c r="K4031" s="7">
        <v>20705</v>
      </c>
      <c r="L4031" t="s">
        <v>26</v>
      </c>
      <c r="M4031" t="s">
        <v>27</v>
      </c>
      <c r="N4031" t="s">
        <v>34</v>
      </c>
      <c r="O4031" s="7">
        <v>40633</v>
      </c>
      <c r="P4031" s="7">
        <v>41113</v>
      </c>
      <c r="Q4031" t="s">
        <v>36</v>
      </c>
      <c r="R4031" s="7">
        <v>45688</v>
      </c>
      <c r="S4031" s="8">
        <f t="shared" si="281"/>
        <v>68.446575342465749</v>
      </c>
      <c r="T4031" t="str">
        <f t="shared" si="280"/>
        <v>65+</v>
      </c>
      <c r="U4031" s="7">
        <v>41113</v>
      </c>
      <c r="V4031">
        <f t="shared" si="282"/>
        <v>343</v>
      </c>
    </row>
    <row r="4032" spans="1:22">
      <c r="A4032">
        <v>167947</v>
      </c>
      <c r="B4032" t="s">
        <v>17</v>
      </c>
      <c r="C4032" t="s">
        <v>18</v>
      </c>
      <c r="D4032" t="s">
        <v>19</v>
      </c>
      <c r="H4032" t="s">
        <v>19</v>
      </c>
      <c r="J4032" t="s">
        <v>20</v>
      </c>
      <c r="K4032" s="7">
        <v>38489</v>
      </c>
      <c r="L4032" t="s">
        <v>35</v>
      </c>
      <c r="M4032" t="s">
        <v>27</v>
      </c>
      <c r="N4032" t="s">
        <v>43</v>
      </c>
      <c r="O4032" s="7" t="s">
        <v>36</v>
      </c>
      <c r="P4032" s="7" t="s">
        <v>36</v>
      </c>
      <c r="Q4032" t="s">
        <v>36</v>
      </c>
      <c r="R4032" s="7">
        <v>45688</v>
      </c>
      <c r="S4032" s="8">
        <f t="shared" si="281"/>
        <v>19.723287671232878</v>
      </c>
      <c r="T4032" t="str">
        <f t="shared" si="280"/>
        <v>16-25</v>
      </c>
      <c r="U4032" s="7" t="s">
        <v>36</v>
      </c>
      <c r="V4032" t="str">
        <f t="shared" si="282"/>
        <v/>
      </c>
    </row>
    <row r="4033" spans="1:22">
      <c r="A4033">
        <v>114277</v>
      </c>
      <c r="B4033" t="s">
        <v>17</v>
      </c>
      <c r="C4033" t="s">
        <v>18</v>
      </c>
      <c r="D4033" t="s">
        <v>19</v>
      </c>
      <c r="H4033" t="s">
        <v>19</v>
      </c>
      <c r="J4033" t="s">
        <v>20</v>
      </c>
      <c r="K4033" s="7">
        <v>35307</v>
      </c>
      <c r="L4033" t="s">
        <v>26</v>
      </c>
      <c r="M4033" t="s">
        <v>27</v>
      </c>
      <c r="N4033" t="s">
        <v>32</v>
      </c>
      <c r="O4033" s="7">
        <v>43070</v>
      </c>
      <c r="P4033" s="7">
        <v>43608</v>
      </c>
      <c r="Q4033" t="s">
        <v>38</v>
      </c>
      <c r="R4033" s="7">
        <v>45688</v>
      </c>
      <c r="S4033" s="8">
        <f t="shared" si="281"/>
        <v>28.44109589041096</v>
      </c>
      <c r="T4033" t="str">
        <f t="shared" si="280"/>
        <v>25-35</v>
      </c>
      <c r="U4033" s="7">
        <v>43608</v>
      </c>
      <c r="V4033">
        <f t="shared" si="282"/>
        <v>385</v>
      </c>
    </row>
    <row r="4034" spans="1:22">
      <c r="A4034">
        <v>102377</v>
      </c>
      <c r="B4034" t="s">
        <v>17</v>
      </c>
      <c r="C4034" t="s">
        <v>18</v>
      </c>
      <c r="D4034" t="s">
        <v>19</v>
      </c>
      <c r="H4034" t="s">
        <v>19</v>
      </c>
      <c r="J4034" t="s">
        <v>20</v>
      </c>
      <c r="L4034" t="s">
        <v>99</v>
      </c>
      <c r="M4034" t="s">
        <v>27</v>
      </c>
      <c r="N4034" t="s">
        <v>34</v>
      </c>
      <c r="O4034" s="7">
        <v>41540</v>
      </c>
      <c r="P4034" s="7">
        <v>41540</v>
      </c>
      <c r="Q4034" t="s">
        <v>36</v>
      </c>
      <c r="R4034" s="7">
        <v>45688</v>
      </c>
      <c r="S4034" s="8">
        <f t="shared" si="281"/>
        <v>125.17260273972603</v>
      </c>
      <c r="T4034" t="str">
        <f t="shared" ref="T4034:T4097" si="283">IFERROR(VLOOKUP(S4034,Age_Group_Arr,2,TRUE),"")</f>
        <v>65+</v>
      </c>
      <c r="U4034" s="7">
        <v>41540</v>
      </c>
      <c r="V4034">
        <f t="shared" si="282"/>
        <v>1</v>
      </c>
    </row>
    <row r="4035" spans="1:22">
      <c r="A4035">
        <v>83972</v>
      </c>
      <c r="B4035" t="s">
        <v>17</v>
      </c>
      <c r="C4035" t="s">
        <v>18</v>
      </c>
      <c r="D4035" t="s">
        <v>19</v>
      </c>
      <c r="H4035" t="s">
        <v>19</v>
      </c>
      <c r="J4035" t="s">
        <v>20</v>
      </c>
      <c r="K4035" s="7">
        <v>34277</v>
      </c>
      <c r="L4035" t="s">
        <v>69</v>
      </c>
      <c r="M4035" t="s">
        <v>27</v>
      </c>
      <c r="N4035" t="s">
        <v>32</v>
      </c>
      <c r="O4035" s="7">
        <v>40889</v>
      </c>
      <c r="P4035" s="7">
        <v>1</v>
      </c>
      <c r="Q4035" t="s">
        <v>36</v>
      </c>
      <c r="R4035" s="7">
        <v>45688</v>
      </c>
      <c r="S4035" s="8">
        <f t="shared" ref="S4035:S4098" si="284">(SUM(R4035-K4035)/365)</f>
        <v>31.263013698630136</v>
      </c>
      <c r="T4035" t="str">
        <f t="shared" si="283"/>
        <v>25-35</v>
      </c>
      <c r="U4035" s="7">
        <v>1</v>
      </c>
    </row>
    <row r="4036" spans="1:22">
      <c r="A4036">
        <v>127468</v>
      </c>
      <c r="B4036" t="s">
        <v>17</v>
      </c>
      <c r="C4036" t="s">
        <v>18</v>
      </c>
      <c r="D4036" t="s">
        <v>19</v>
      </c>
      <c r="H4036" t="s">
        <v>19</v>
      </c>
      <c r="J4036" t="s">
        <v>30</v>
      </c>
      <c r="K4036" s="7">
        <v>28720</v>
      </c>
      <c r="L4036" t="s">
        <v>60</v>
      </c>
      <c r="M4036" t="s">
        <v>27</v>
      </c>
      <c r="N4036" t="s">
        <v>34</v>
      </c>
      <c r="O4036" s="7">
        <v>43182</v>
      </c>
      <c r="P4036" s="7">
        <v>44831</v>
      </c>
      <c r="Q4036" t="s">
        <v>38</v>
      </c>
      <c r="R4036" s="7">
        <v>45688</v>
      </c>
      <c r="S4036" s="8">
        <f t="shared" si="284"/>
        <v>46.487671232876714</v>
      </c>
      <c r="T4036" t="str">
        <f t="shared" si="283"/>
        <v>45-55</v>
      </c>
      <c r="U4036" s="7">
        <v>44831</v>
      </c>
      <c r="V4036">
        <f t="shared" ref="V4036:V4098" si="285">IFERROR(NETWORKDAYS(O4036,U4036,8),"")</f>
        <v>1178</v>
      </c>
    </row>
    <row r="4037" spans="1:22">
      <c r="A4037">
        <v>41696</v>
      </c>
      <c r="B4037" t="s">
        <v>17</v>
      </c>
      <c r="C4037" t="s">
        <v>25</v>
      </c>
      <c r="D4037" t="s">
        <v>19</v>
      </c>
      <c r="H4037" t="s">
        <v>19</v>
      </c>
      <c r="J4037" t="s">
        <v>20</v>
      </c>
      <c r="K4037" s="7">
        <v>17956</v>
      </c>
      <c r="L4037" t="s">
        <v>65</v>
      </c>
      <c r="M4037" t="s">
        <v>27</v>
      </c>
      <c r="N4037" t="s">
        <v>34</v>
      </c>
      <c r="O4037" s="7">
        <v>41853</v>
      </c>
      <c r="P4037" s="7" t="s">
        <v>29</v>
      </c>
      <c r="Q4037" t="s">
        <v>24</v>
      </c>
      <c r="R4037" s="7">
        <v>45688</v>
      </c>
      <c r="S4037" s="8">
        <f t="shared" si="284"/>
        <v>75.978082191780828</v>
      </c>
      <c r="T4037" t="str">
        <f t="shared" si="283"/>
        <v>65+</v>
      </c>
      <c r="U4037" s="7">
        <f>R4037</f>
        <v>45688</v>
      </c>
      <c r="V4037">
        <f t="shared" si="285"/>
        <v>2740</v>
      </c>
    </row>
    <row r="4038" spans="1:22">
      <c r="A4038">
        <v>45646</v>
      </c>
      <c r="B4038" t="s">
        <v>17</v>
      </c>
      <c r="C4038" t="s">
        <v>18</v>
      </c>
      <c r="D4038" t="s">
        <v>19</v>
      </c>
      <c r="H4038" t="s">
        <v>19</v>
      </c>
      <c r="J4038" t="s">
        <v>20</v>
      </c>
      <c r="K4038" s="7">
        <v>14666</v>
      </c>
      <c r="L4038" t="s">
        <v>110</v>
      </c>
      <c r="M4038" t="s">
        <v>22</v>
      </c>
      <c r="N4038" t="s">
        <v>34</v>
      </c>
      <c r="O4038" s="7">
        <v>43299</v>
      </c>
      <c r="P4038" s="7">
        <v>43791</v>
      </c>
      <c r="Q4038" t="s">
        <v>24</v>
      </c>
      <c r="R4038" s="7">
        <v>45688</v>
      </c>
      <c r="S4038" s="8">
        <f t="shared" si="284"/>
        <v>84.991780821917814</v>
      </c>
      <c r="T4038" t="str">
        <f t="shared" si="283"/>
        <v>65+</v>
      </c>
      <c r="U4038" s="7">
        <v>43791</v>
      </c>
      <c r="V4038">
        <f t="shared" si="285"/>
        <v>353</v>
      </c>
    </row>
    <row r="4039" spans="1:22">
      <c r="A4039">
        <v>114616</v>
      </c>
      <c r="B4039" t="s">
        <v>17</v>
      </c>
      <c r="C4039" t="s">
        <v>18</v>
      </c>
      <c r="D4039" t="s">
        <v>19</v>
      </c>
      <c r="H4039" t="s">
        <v>19</v>
      </c>
      <c r="J4039" t="s">
        <v>30</v>
      </c>
      <c r="K4039" s="7">
        <v>35417</v>
      </c>
      <c r="L4039" t="s">
        <v>35</v>
      </c>
      <c r="M4039" t="s">
        <v>27</v>
      </c>
      <c r="N4039" t="s">
        <v>32</v>
      </c>
      <c r="O4039" s="7" t="s">
        <v>36</v>
      </c>
      <c r="P4039" s="7" t="s">
        <v>36</v>
      </c>
      <c r="Q4039" t="s">
        <v>36</v>
      </c>
      <c r="R4039" s="7">
        <v>45688</v>
      </c>
      <c r="S4039" s="8">
        <f t="shared" si="284"/>
        <v>28.139726027397259</v>
      </c>
      <c r="T4039" t="str">
        <f t="shared" si="283"/>
        <v>25-35</v>
      </c>
      <c r="U4039" s="7" t="s">
        <v>36</v>
      </c>
      <c r="V4039" t="str">
        <f t="shared" si="285"/>
        <v/>
      </c>
    </row>
    <row r="4040" spans="1:22">
      <c r="A4040">
        <v>83147</v>
      </c>
      <c r="B4040" t="s">
        <v>17</v>
      </c>
      <c r="C4040" t="s">
        <v>18</v>
      </c>
      <c r="D4040" t="s">
        <v>19</v>
      </c>
      <c r="H4040" t="s">
        <v>19</v>
      </c>
      <c r="J4040" t="s">
        <v>20</v>
      </c>
      <c r="K4040" s="7">
        <v>23921</v>
      </c>
      <c r="L4040" t="s">
        <v>65</v>
      </c>
      <c r="M4040" t="s">
        <v>27</v>
      </c>
      <c r="N4040" t="s">
        <v>34</v>
      </c>
      <c r="O4040" s="7">
        <v>40886</v>
      </c>
      <c r="P4040" s="7">
        <v>44407</v>
      </c>
      <c r="Q4040" t="s">
        <v>55</v>
      </c>
      <c r="R4040" s="7">
        <v>45688</v>
      </c>
      <c r="S4040" s="8">
        <f t="shared" si="284"/>
        <v>59.635616438356166</v>
      </c>
      <c r="T4040" t="str">
        <f t="shared" si="283"/>
        <v>55-65</v>
      </c>
      <c r="U4040" s="7">
        <v>44407</v>
      </c>
      <c r="V4040">
        <f t="shared" si="285"/>
        <v>2516</v>
      </c>
    </row>
    <row r="4041" spans="1:22">
      <c r="A4041">
        <v>124302</v>
      </c>
      <c r="B4041" t="s">
        <v>17</v>
      </c>
      <c r="C4041" t="s">
        <v>18</v>
      </c>
      <c r="D4041" t="s">
        <v>19</v>
      </c>
      <c r="H4041" t="s">
        <v>19</v>
      </c>
      <c r="J4041" t="s">
        <v>30</v>
      </c>
      <c r="K4041" s="7">
        <v>36870</v>
      </c>
      <c r="L4041" t="s">
        <v>37</v>
      </c>
      <c r="M4041" t="s">
        <v>27</v>
      </c>
      <c r="N4041" t="s">
        <v>43</v>
      </c>
      <c r="O4041" s="7" t="s">
        <v>36</v>
      </c>
      <c r="P4041" s="7" t="s">
        <v>36</v>
      </c>
      <c r="Q4041" t="s">
        <v>24</v>
      </c>
      <c r="R4041" s="7">
        <v>45688</v>
      </c>
      <c r="S4041" s="8">
        <f t="shared" si="284"/>
        <v>24.158904109589042</v>
      </c>
      <c r="T4041" t="str">
        <f t="shared" si="283"/>
        <v>16-25</v>
      </c>
      <c r="U4041" s="7" t="s">
        <v>36</v>
      </c>
      <c r="V4041" t="str">
        <f t="shared" si="285"/>
        <v/>
      </c>
    </row>
    <row r="4042" spans="1:22">
      <c r="A4042">
        <v>107028</v>
      </c>
      <c r="B4042" t="s">
        <v>17</v>
      </c>
      <c r="C4042" t="s">
        <v>18</v>
      </c>
      <c r="D4042" t="s">
        <v>19</v>
      </c>
      <c r="H4042" t="s">
        <v>19</v>
      </c>
      <c r="J4042" t="s">
        <v>20</v>
      </c>
      <c r="L4042" t="s">
        <v>104</v>
      </c>
      <c r="M4042" t="s">
        <v>57</v>
      </c>
      <c r="N4042" t="s">
        <v>34</v>
      </c>
      <c r="O4042" s="7">
        <v>41722</v>
      </c>
      <c r="P4042" s="7">
        <v>41722</v>
      </c>
      <c r="Q4042" t="s">
        <v>36</v>
      </c>
      <c r="R4042" s="7">
        <v>45688</v>
      </c>
      <c r="S4042" s="8">
        <f t="shared" si="284"/>
        <v>125.17260273972603</v>
      </c>
      <c r="T4042" t="str">
        <f t="shared" si="283"/>
        <v>65+</v>
      </c>
      <c r="U4042" s="7">
        <v>41722</v>
      </c>
      <c r="V4042">
        <f t="shared" si="285"/>
        <v>1</v>
      </c>
    </row>
    <row r="4043" spans="1:22">
      <c r="A4043">
        <v>103435</v>
      </c>
      <c r="B4043" t="s">
        <v>17</v>
      </c>
      <c r="C4043" t="s">
        <v>18</v>
      </c>
      <c r="D4043" t="s">
        <v>19</v>
      </c>
      <c r="H4043" t="s">
        <v>19</v>
      </c>
      <c r="J4043" t="s">
        <v>20</v>
      </c>
      <c r="K4043" s="7">
        <v>34281</v>
      </c>
      <c r="L4043" t="s">
        <v>37</v>
      </c>
      <c r="M4043" t="s">
        <v>27</v>
      </c>
      <c r="N4043" t="s">
        <v>34</v>
      </c>
      <c r="O4043" s="7">
        <v>41540</v>
      </c>
      <c r="P4043" s="7">
        <v>41540</v>
      </c>
      <c r="Q4043" t="s">
        <v>36</v>
      </c>
      <c r="R4043" s="7">
        <v>45688</v>
      </c>
      <c r="S4043" s="8">
        <f t="shared" si="284"/>
        <v>31.252054794520546</v>
      </c>
      <c r="T4043" t="str">
        <f t="shared" si="283"/>
        <v>25-35</v>
      </c>
      <c r="U4043" s="7">
        <v>41540</v>
      </c>
      <c r="V4043">
        <f t="shared" si="285"/>
        <v>1</v>
      </c>
    </row>
    <row r="4044" spans="1:22">
      <c r="A4044">
        <v>150898</v>
      </c>
      <c r="B4044" t="s">
        <v>17</v>
      </c>
      <c r="C4044" t="s">
        <v>18</v>
      </c>
      <c r="D4044" t="s">
        <v>19</v>
      </c>
      <c r="H4044" t="s">
        <v>19</v>
      </c>
      <c r="J4044" t="s">
        <v>20</v>
      </c>
      <c r="K4044" s="7">
        <v>37144</v>
      </c>
      <c r="L4044" t="s">
        <v>73</v>
      </c>
      <c r="M4044" t="s">
        <v>22</v>
      </c>
      <c r="N4044" t="s">
        <v>34</v>
      </c>
      <c r="O4044" s="7" t="s">
        <v>36</v>
      </c>
      <c r="P4044" s="7" t="s">
        <v>36</v>
      </c>
      <c r="Q4044" t="s">
        <v>24</v>
      </c>
      <c r="R4044" s="7">
        <v>45688</v>
      </c>
      <c r="S4044" s="8">
        <f t="shared" si="284"/>
        <v>23.408219178082192</v>
      </c>
      <c r="T4044" t="str">
        <f t="shared" si="283"/>
        <v>16-25</v>
      </c>
      <c r="U4044" s="7" t="s">
        <v>36</v>
      </c>
      <c r="V4044" t="str">
        <f t="shared" si="285"/>
        <v/>
      </c>
    </row>
    <row r="4045" spans="1:22">
      <c r="A4045">
        <v>166759</v>
      </c>
      <c r="B4045" t="s">
        <v>17</v>
      </c>
      <c r="C4045" t="s">
        <v>25</v>
      </c>
      <c r="D4045" t="s">
        <v>19</v>
      </c>
      <c r="H4045" t="s">
        <v>19</v>
      </c>
      <c r="J4045" t="s">
        <v>30</v>
      </c>
      <c r="K4045" s="7">
        <v>38588</v>
      </c>
      <c r="L4045" t="s">
        <v>96</v>
      </c>
      <c r="M4045" t="s">
        <v>22</v>
      </c>
      <c r="N4045" t="s">
        <v>36</v>
      </c>
      <c r="O4045" s="7">
        <v>45362</v>
      </c>
      <c r="P4045" s="7" t="s">
        <v>29</v>
      </c>
      <c r="Q4045" t="s">
        <v>24</v>
      </c>
      <c r="R4045" s="7">
        <v>45688</v>
      </c>
      <c r="S4045" s="8">
        <f t="shared" si="284"/>
        <v>19.452054794520549</v>
      </c>
      <c r="T4045" t="str">
        <f t="shared" si="283"/>
        <v>16-25</v>
      </c>
      <c r="U4045" s="7">
        <f t="shared" ref="U4045:U4048" si="286">R4045</f>
        <v>45688</v>
      </c>
      <c r="V4045">
        <f t="shared" si="285"/>
        <v>235</v>
      </c>
    </row>
    <row r="4046" spans="1:22">
      <c r="A4046">
        <v>81537</v>
      </c>
      <c r="B4046" t="s">
        <v>17</v>
      </c>
      <c r="C4046" t="s">
        <v>25</v>
      </c>
      <c r="D4046" t="s">
        <v>19</v>
      </c>
      <c r="H4046" t="s">
        <v>19</v>
      </c>
      <c r="J4046" t="s">
        <v>30</v>
      </c>
      <c r="L4046" t="s">
        <v>37</v>
      </c>
      <c r="M4046" t="s">
        <v>27</v>
      </c>
      <c r="N4046" t="s">
        <v>32</v>
      </c>
      <c r="O4046" s="7">
        <v>37622</v>
      </c>
      <c r="P4046" s="7" t="s">
        <v>29</v>
      </c>
      <c r="Q4046" t="s">
        <v>38</v>
      </c>
      <c r="R4046" s="7">
        <v>45688</v>
      </c>
      <c r="S4046" s="8">
        <f t="shared" si="284"/>
        <v>125.17260273972603</v>
      </c>
      <c r="T4046" t="str">
        <f t="shared" si="283"/>
        <v>65+</v>
      </c>
      <c r="U4046" s="7">
        <f t="shared" si="286"/>
        <v>45688</v>
      </c>
      <c r="V4046">
        <f t="shared" si="285"/>
        <v>5763</v>
      </c>
    </row>
    <row r="4047" spans="1:22">
      <c r="A4047">
        <v>81538</v>
      </c>
      <c r="B4047" t="s">
        <v>17</v>
      </c>
      <c r="C4047" t="s">
        <v>25</v>
      </c>
      <c r="D4047" t="s">
        <v>19</v>
      </c>
      <c r="H4047" t="s">
        <v>19</v>
      </c>
      <c r="J4047" t="s">
        <v>20</v>
      </c>
      <c r="L4047" t="s">
        <v>37</v>
      </c>
      <c r="M4047" t="s">
        <v>27</v>
      </c>
      <c r="N4047" t="s">
        <v>32</v>
      </c>
      <c r="O4047" s="7">
        <v>37622</v>
      </c>
      <c r="P4047" s="7" t="s">
        <v>29</v>
      </c>
      <c r="Q4047" t="s">
        <v>38</v>
      </c>
      <c r="R4047" s="7">
        <v>45688</v>
      </c>
      <c r="S4047" s="8">
        <f t="shared" si="284"/>
        <v>125.17260273972603</v>
      </c>
      <c r="T4047" t="str">
        <f t="shared" si="283"/>
        <v>65+</v>
      </c>
      <c r="U4047" s="7">
        <f t="shared" si="286"/>
        <v>45688</v>
      </c>
      <c r="V4047">
        <f t="shared" si="285"/>
        <v>5763</v>
      </c>
    </row>
    <row r="4048" spans="1:22">
      <c r="A4048">
        <v>46764</v>
      </c>
      <c r="B4048" t="s">
        <v>17</v>
      </c>
      <c r="C4048" t="s">
        <v>25</v>
      </c>
      <c r="D4048" t="s">
        <v>19</v>
      </c>
      <c r="H4048" t="s">
        <v>19</v>
      </c>
      <c r="J4048" t="s">
        <v>20</v>
      </c>
      <c r="K4048" s="7">
        <v>15892</v>
      </c>
      <c r="L4048" t="s">
        <v>59</v>
      </c>
      <c r="M4048" t="s">
        <v>27</v>
      </c>
      <c r="N4048" t="s">
        <v>32</v>
      </c>
      <c r="O4048" s="7">
        <v>39203</v>
      </c>
      <c r="P4048" s="7" t="s">
        <v>29</v>
      </c>
      <c r="Q4048" t="s">
        <v>38</v>
      </c>
      <c r="R4048" s="7">
        <v>45688</v>
      </c>
      <c r="S4048" s="8">
        <f t="shared" si="284"/>
        <v>81.632876712328766</v>
      </c>
      <c r="T4048" t="str">
        <f t="shared" si="283"/>
        <v>65+</v>
      </c>
      <c r="U4048" s="7">
        <f t="shared" si="286"/>
        <v>45688</v>
      </c>
      <c r="V4048">
        <f t="shared" si="285"/>
        <v>4634</v>
      </c>
    </row>
    <row r="4049" spans="1:22">
      <c r="A4049">
        <v>28539</v>
      </c>
      <c r="B4049" t="s">
        <v>17</v>
      </c>
      <c r="C4049" t="s">
        <v>18</v>
      </c>
      <c r="D4049" t="s">
        <v>19</v>
      </c>
      <c r="H4049" t="s">
        <v>19</v>
      </c>
      <c r="J4049" t="s">
        <v>20</v>
      </c>
      <c r="K4049" s="7">
        <v>21540</v>
      </c>
      <c r="L4049" t="s">
        <v>54</v>
      </c>
      <c r="M4049" t="s">
        <v>27</v>
      </c>
      <c r="N4049" t="s">
        <v>34</v>
      </c>
      <c r="O4049" s="7">
        <v>41585</v>
      </c>
      <c r="P4049" s="7">
        <v>45504</v>
      </c>
      <c r="Q4049" t="s">
        <v>55</v>
      </c>
      <c r="R4049" s="7">
        <v>45688</v>
      </c>
      <c r="S4049" s="8">
        <f t="shared" si="284"/>
        <v>66.158904109589045</v>
      </c>
      <c r="T4049" t="str">
        <f t="shared" si="283"/>
        <v>65+</v>
      </c>
      <c r="U4049" s="7">
        <v>45504</v>
      </c>
      <c r="V4049">
        <f t="shared" si="285"/>
        <v>2800</v>
      </c>
    </row>
    <row r="4050" spans="1:22">
      <c r="A4050">
        <v>106919</v>
      </c>
      <c r="B4050" t="s">
        <v>17</v>
      </c>
      <c r="C4050" t="s">
        <v>25</v>
      </c>
      <c r="D4050" t="s">
        <v>19</v>
      </c>
      <c r="H4050" t="s">
        <v>19</v>
      </c>
      <c r="J4050" t="s">
        <v>20</v>
      </c>
      <c r="K4050" s="7">
        <v>17056</v>
      </c>
      <c r="L4050" t="s">
        <v>35</v>
      </c>
      <c r="M4050" t="s">
        <v>27</v>
      </c>
      <c r="N4050" t="s">
        <v>32</v>
      </c>
      <c r="O4050" s="7" t="s">
        <v>36</v>
      </c>
      <c r="P4050" s="7" t="s">
        <v>36</v>
      </c>
      <c r="Q4050" t="s">
        <v>24</v>
      </c>
      <c r="R4050" s="7">
        <v>45688</v>
      </c>
      <c r="S4050" s="8">
        <f t="shared" si="284"/>
        <v>78.443835616438349</v>
      </c>
      <c r="T4050" t="str">
        <f t="shared" si="283"/>
        <v>65+</v>
      </c>
      <c r="U4050" s="7" t="s">
        <v>36</v>
      </c>
      <c r="V4050" t="str">
        <f t="shared" si="285"/>
        <v/>
      </c>
    </row>
    <row r="4051" spans="1:22">
      <c r="A4051">
        <v>56588</v>
      </c>
      <c r="B4051" t="s">
        <v>17</v>
      </c>
      <c r="C4051" t="s">
        <v>18</v>
      </c>
      <c r="D4051" t="s">
        <v>19</v>
      </c>
      <c r="H4051" t="s">
        <v>19</v>
      </c>
      <c r="J4051" t="s">
        <v>20</v>
      </c>
      <c r="K4051" s="7">
        <v>18488</v>
      </c>
      <c r="L4051" t="s">
        <v>54</v>
      </c>
      <c r="M4051" t="s">
        <v>27</v>
      </c>
      <c r="N4051" t="s">
        <v>32</v>
      </c>
      <c r="O4051" s="7">
        <v>39325</v>
      </c>
      <c r="P4051" s="7">
        <v>44775</v>
      </c>
      <c r="Q4051" t="s">
        <v>55</v>
      </c>
      <c r="R4051" s="7">
        <v>45688</v>
      </c>
      <c r="S4051" s="8">
        <f t="shared" si="284"/>
        <v>74.520547945205479</v>
      </c>
      <c r="T4051" t="str">
        <f t="shared" si="283"/>
        <v>65+</v>
      </c>
      <c r="U4051" s="7">
        <v>44775</v>
      </c>
      <c r="V4051">
        <f t="shared" si="285"/>
        <v>3893</v>
      </c>
    </row>
    <row r="4052" spans="1:22">
      <c r="A4052">
        <v>155344</v>
      </c>
      <c r="B4052" t="s">
        <v>17</v>
      </c>
      <c r="C4052" t="s">
        <v>25</v>
      </c>
      <c r="D4052" t="s">
        <v>19</v>
      </c>
      <c r="H4052" t="s">
        <v>19</v>
      </c>
      <c r="J4052" t="s">
        <v>20</v>
      </c>
      <c r="K4052" s="7">
        <v>14770</v>
      </c>
      <c r="L4052" t="s">
        <v>96</v>
      </c>
      <c r="M4052" t="s">
        <v>22</v>
      </c>
      <c r="N4052" t="s">
        <v>34</v>
      </c>
      <c r="O4052" s="7">
        <v>44622</v>
      </c>
      <c r="P4052" s="7" t="s">
        <v>29</v>
      </c>
      <c r="Q4052" t="s">
        <v>24</v>
      </c>
      <c r="R4052" s="7">
        <v>45688</v>
      </c>
      <c r="S4052" s="8">
        <f t="shared" si="284"/>
        <v>84.706849315068496</v>
      </c>
      <c r="T4052" t="str">
        <f t="shared" si="283"/>
        <v>65+</v>
      </c>
      <c r="U4052" s="7">
        <f>R4052</f>
        <v>45688</v>
      </c>
      <c r="V4052">
        <f t="shared" si="285"/>
        <v>763</v>
      </c>
    </row>
    <row r="4053" spans="1:22">
      <c r="A4053">
        <v>109395</v>
      </c>
      <c r="B4053" t="s">
        <v>17</v>
      </c>
      <c r="C4053" t="s">
        <v>18</v>
      </c>
      <c r="D4053" t="s">
        <v>19</v>
      </c>
      <c r="H4053" t="s">
        <v>19</v>
      </c>
      <c r="J4053" t="s">
        <v>20</v>
      </c>
      <c r="K4053" s="7">
        <v>24573</v>
      </c>
      <c r="L4053" t="s">
        <v>21</v>
      </c>
      <c r="M4053" t="s">
        <v>22</v>
      </c>
      <c r="N4053" t="s">
        <v>32</v>
      </c>
      <c r="O4053" s="7">
        <v>41909</v>
      </c>
      <c r="P4053" s="7">
        <v>42016</v>
      </c>
      <c r="Q4053" t="s">
        <v>36</v>
      </c>
      <c r="R4053" s="7">
        <v>45688</v>
      </c>
      <c r="S4053" s="8">
        <f t="shared" si="284"/>
        <v>57.849315068493148</v>
      </c>
      <c r="T4053" t="str">
        <f t="shared" si="283"/>
        <v>55-65</v>
      </c>
      <c r="U4053" s="7">
        <v>42016</v>
      </c>
      <c r="V4053">
        <f t="shared" si="285"/>
        <v>76</v>
      </c>
    </row>
    <row r="4054" spans="1:22">
      <c r="A4054">
        <v>168705</v>
      </c>
      <c r="B4054" t="s">
        <v>17</v>
      </c>
      <c r="C4054" t="s">
        <v>18</v>
      </c>
      <c r="D4054" t="s">
        <v>19</v>
      </c>
      <c r="H4054" t="s">
        <v>19</v>
      </c>
      <c r="J4054" t="s">
        <v>20</v>
      </c>
      <c r="K4054" s="7">
        <v>27765</v>
      </c>
      <c r="L4054" t="s">
        <v>82</v>
      </c>
      <c r="M4054" t="s">
        <v>27</v>
      </c>
      <c r="N4054" t="s">
        <v>34</v>
      </c>
      <c r="O4054" s="7" t="s">
        <v>36</v>
      </c>
      <c r="P4054" s="7" t="s">
        <v>36</v>
      </c>
      <c r="Q4054" t="s">
        <v>36</v>
      </c>
      <c r="R4054" s="7">
        <v>45688</v>
      </c>
      <c r="S4054" s="8">
        <f t="shared" si="284"/>
        <v>49.104109589041094</v>
      </c>
      <c r="T4054" t="str">
        <f t="shared" si="283"/>
        <v>45-55</v>
      </c>
      <c r="U4054" s="7" t="s">
        <v>36</v>
      </c>
      <c r="V4054" t="str">
        <f t="shared" si="285"/>
        <v/>
      </c>
    </row>
    <row r="4055" spans="1:22">
      <c r="A4055">
        <v>164728</v>
      </c>
      <c r="B4055" t="s">
        <v>17</v>
      </c>
      <c r="C4055" t="s">
        <v>25</v>
      </c>
      <c r="D4055" t="s">
        <v>19</v>
      </c>
      <c r="H4055" t="s">
        <v>19</v>
      </c>
      <c r="J4055" t="s">
        <v>20</v>
      </c>
      <c r="K4055" s="7">
        <v>23266</v>
      </c>
      <c r="L4055" t="s">
        <v>100</v>
      </c>
      <c r="M4055" t="s">
        <v>27</v>
      </c>
      <c r="N4055" t="s">
        <v>34</v>
      </c>
      <c r="O4055" s="7">
        <v>45218</v>
      </c>
      <c r="P4055" s="7" t="s">
        <v>29</v>
      </c>
      <c r="Q4055" t="s">
        <v>24</v>
      </c>
      <c r="R4055" s="7">
        <v>45688</v>
      </c>
      <c r="S4055" s="8">
        <f t="shared" si="284"/>
        <v>61.43013698630137</v>
      </c>
      <c r="T4055" t="str">
        <f t="shared" si="283"/>
        <v>55-65</v>
      </c>
      <c r="U4055" s="7">
        <f>R4055</f>
        <v>45688</v>
      </c>
      <c r="V4055">
        <f t="shared" si="285"/>
        <v>337</v>
      </c>
    </row>
    <row r="4056" spans="1:22">
      <c r="A4056">
        <v>82824</v>
      </c>
      <c r="B4056" t="s">
        <v>17</v>
      </c>
      <c r="C4056" t="s">
        <v>18</v>
      </c>
      <c r="D4056" t="s">
        <v>19</v>
      </c>
      <c r="H4056" t="s">
        <v>19</v>
      </c>
      <c r="J4056" t="s">
        <v>20</v>
      </c>
      <c r="K4056" s="7">
        <v>30084</v>
      </c>
      <c r="L4056" t="s">
        <v>26</v>
      </c>
      <c r="M4056" t="s">
        <v>27</v>
      </c>
      <c r="N4056" t="s">
        <v>43</v>
      </c>
      <c r="O4056" s="7">
        <v>40921</v>
      </c>
      <c r="P4056" s="7">
        <v>41117</v>
      </c>
      <c r="Q4056" t="s">
        <v>36</v>
      </c>
      <c r="R4056" s="7">
        <v>45688</v>
      </c>
      <c r="S4056" s="8">
        <f t="shared" si="284"/>
        <v>42.750684931506846</v>
      </c>
      <c r="T4056" t="str">
        <f t="shared" si="283"/>
        <v>35-45</v>
      </c>
      <c r="U4056" s="7">
        <v>41117</v>
      </c>
      <c r="V4056">
        <f t="shared" si="285"/>
        <v>141</v>
      </c>
    </row>
    <row r="4057" spans="1:22">
      <c r="A4057">
        <v>163010</v>
      </c>
      <c r="B4057" t="s">
        <v>17</v>
      </c>
      <c r="C4057" t="s">
        <v>18</v>
      </c>
      <c r="D4057" t="s">
        <v>19</v>
      </c>
      <c r="H4057" t="s">
        <v>19</v>
      </c>
      <c r="J4057" t="s">
        <v>20</v>
      </c>
      <c r="K4057" s="7">
        <v>39740</v>
      </c>
      <c r="L4057" t="s">
        <v>35</v>
      </c>
      <c r="M4057" t="s">
        <v>27</v>
      </c>
      <c r="N4057" t="s">
        <v>34</v>
      </c>
      <c r="O4057" s="7">
        <v>45193</v>
      </c>
      <c r="P4057" s="7">
        <v>45346</v>
      </c>
      <c r="Q4057" t="s">
        <v>77</v>
      </c>
      <c r="R4057" s="7">
        <v>45688</v>
      </c>
      <c r="S4057" s="8">
        <f t="shared" si="284"/>
        <v>16.295890410958904</v>
      </c>
      <c r="T4057" t="str">
        <f t="shared" si="283"/>
        <v>16-25</v>
      </c>
      <c r="U4057" s="7">
        <v>45346</v>
      </c>
      <c r="V4057">
        <f t="shared" si="285"/>
        <v>110</v>
      </c>
    </row>
    <row r="4058" spans="1:22">
      <c r="A4058">
        <v>104871</v>
      </c>
      <c r="B4058" t="s">
        <v>17</v>
      </c>
      <c r="C4058" t="s">
        <v>18</v>
      </c>
      <c r="D4058" t="s">
        <v>19</v>
      </c>
      <c r="H4058" t="s">
        <v>19</v>
      </c>
      <c r="J4058" t="s">
        <v>20</v>
      </c>
      <c r="K4058" s="7">
        <v>35103</v>
      </c>
      <c r="L4058" t="s">
        <v>37</v>
      </c>
      <c r="M4058" t="s">
        <v>27</v>
      </c>
      <c r="N4058" t="s">
        <v>34</v>
      </c>
      <c r="O4058" s="7">
        <v>41577</v>
      </c>
      <c r="P4058" s="7">
        <v>41577</v>
      </c>
      <c r="Q4058" t="s">
        <v>36</v>
      </c>
      <c r="R4058" s="7">
        <v>45688</v>
      </c>
      <c r="S4058" s="8">
        <f t="shared" si="284"/>
        <v>29</v>
      </c>
      <c r="T4058" t="str">
        <f t="shared" si="283"/>
        <v>25-35</v>
      </c>
      <c r="U4058" s="7">
        <v>41577</v>
      </c>
      <c r="V4058">
        <f t="shared" si="285"/>
        <v>1</v>
      </c>
    </row>
    <row r="4059" spans="1:22">
      <c r="A4059">
        <v>119947</v>
      </c>
      <c r="B4059" t="s">
        <v>17</v>
      </c>
      <c r="C4059" t="s">
        <v>18</v>
      </c>
      <c r="D4059" t="s">
        <v>19</v>
      </c>
      <c r="H4059" t="s">
        <v>19</v>
      </c>
      <c r="J4059" t="s">
        <v>20</v>
      </c>
      <c r="K4059" s="7">
        <v>37168</v>
      </c>
      <c r="L4059" t="s">
        <v>74</v>
      </c>
      <c r="M4059" t="s">
        <v>22</v>
      </c>
      <c r="N4059" t="s">
        <v>32</v>
      </c>
      <c r="O4059" s="7">
        <v>42700</v>
      </c>
      <c r="P4059" s="7">
        <v>42986</v>
      </c>
      <c r="Q4059" t="s">
        <v>77</v>
      </c>
      <c r="R4059" s="7">
        <v>45688</v>
      </c>
      <c r="S4059" s="8">
        <f t="shared" si="284"/>
        <v>23.342465753424658</v>
      </c>
      <c r="T4059" t="str">
        <f t="shared" si="283"/>
        <v>16-25</v>
      </c>
      <c r="U4059" s="7">
        <v>42986</v>
      </c>
      <c r="V4059">
        <f t="shared" si="285"/>
        <v>205</v>
      </c>
    </row>
    <row r="4060" spans="1:22">
      <c r="A4060">
        <v>125590</v>
      </c>
      <c r="B4060" t="s">
        <v>17</v>
      </c>
      <c r="C4060" t="s">
        <v>25</v>
      </c>
      <c r="D4060" t="s">
        <v>19</v>
      </c>
      <c r="H4060" t="s">
        <v>19</v>
      </c>
      <c r="J4060" t="s">
        <v>30</v>
      </c>
      <c r="K4060" s="7">
        <v>24855</v>
      </c>
      <c r="L4060" t="s">
        <v>201</v>
      </c>
      <c r="M4060" t="s">
        <v>22</v>
      </c>
      <c r="N4060" t="s">
        <v>34</v>
      </c>
      <c r="O4060" s="7">
        <v>43429</v>
      </c>
      <c r="P4060" s="7" t="s">
        <v>29</v>
      </c>
      <c r="Q4060" t="s">
        <v>38</v>
      </c>
      <c r="R4060" s="7">
        <v>45688</v>
      </c>
      <c r="S4060" s="8">
        <f t="shared" si="284"/>
        <v>57.076712328767123</v>
      </c>
      <c r="T4060" t="str">
        <f t="shared" si="283"/>
        <v>55-65</v>
      </c>
      <c r="U4060" s="7">
        <f t="shared" ref="U4060:U4061" si="287">R4060</f>
        <v>45688</v>
      </c>
      <c r="V4060">
        <f t="shared" si="285"/>
        <v>1615</v>
      </c>
    </row>
    <row r="4061" spans="1:22">
      <c r="A4061">
        <v>123998</v>
      </c>
      <c r="B4061" t="s">
        <v>17</v>
      </c>
      <c r="C4061" t="s">
        <v>25</v>
      </c>
      <c r="D4061" t="s">
        <v>19</v>
      </c>
      <c r="H4061" t="s">
        <v>19</v>
      </c>
      <c r="J4061" t="s">
        <v>20</v>
      </c>
      <c r="K4061" s="7">
        <v>25027</v>
      </c>
      <c r="L4061" t="s">
        <v>201</v>
      </c>
      <c r="M4061" t="s">
        <v>22</v>
      </c>
      <c r="N4061" t="s">
        <v>34</v>
      </c>
      <c r="O4061" s="7">
        <v>43193</v>
      </c>
      <c r="P4061" s="7" t="s">
        <v>29</v>
      </c>
      <c r="Q4061" t="s">
        <v>38</v>
      </c>
      <c r="R4061" s="7">
        <v>45688</v>
      </c>
      <c r="S4061" s="8">
        <f t="shared" si="284"/>
        <v>56.605479452054794</v>
      </c>
      <c r="T4061" t="str">
        <f t="shared" si="283"/>
        <v>55-65</v>
      </c>
      <c r="U4061" s="7">
        <f t="shared" si="287"/>
        <v>45688</v>
      </c>
      <c r="V4061">
        <f t="shared" si="285"/>
        <v>1784</v>
      </c>
    </row>
    <row r="4062" spans="1:22">
      <c r="A4062">
        <v>69505</v>
      </c>
      <c r="B4062" t="s">
        <v>17</v>
      </c>
      <c r="C4062" t="s">
        <v>18</v>
      </c>
      <c r="D4062" t="s">
        <v>19</v>
      </c>
      <c r="H4062" t="s">
        <v>19</v>
      </c>
      <c r="J4062" t="s">
        <v>20</v>
      </c>
      <c r="K4062" s="7">
        <v>15634</v>
      </c>
      <c r="L4062" t="s">
        <v>65</v>
      </c>
      <c r="M4062" t="s">
        <v>27</v>
      </c>
      <c r="N4062" t="s">
        <v>34</v>
      </c>
      <c r="O4062" s="7">
        <v>36409</v>
      </c>
      <c r="P4062" s="7">
        <v>41178</v>
      </c>
      <c r="Q4062" t="s">
        <v>36</v>
      </c>
      <c r="R4062" s="7">
        <v>45688</v>
      </c>
      <c r="S4062" s="8">
        <f t="shared" si="284"/>
        <v>82.339726027397262</v>
      </c>
      <c r="T4062" t="str">
        <f t="shared" si="283"/>
        <v>65+</v>
      </c>
      <c r="U4062" s="7">
        <v>41178</v>
      </c>
      <c r="V4062">
        <f t="shared" si="285"/>
        <v>3408</v>
      </c>
    </row>
    <row r="4063" spans="1:22">
      <c r="A4063">
        <v>167871</v>
      </c>
      <c r="B4063" t="s">
        <v>17</v>
      </c>
      <c r="C4063" t="s">
        <v>25</v>
      </c>
      <c r="D4063" t="s">
        <v>19</v>
      </c>
      <c r="H4063" t="s">
        <v>19</v>
      </c>
      <c r="J4063" t="s">
        <v>20</v>
      </c>
      <c r="K4063" s="7">
        <v>40274</v>
      </c>
      <c r="L4063" t="s">
        <v>96</v>
      </c>
      <c r="M4063" t="s">
        <v>22</v>
      </c>
      <c r="N4063" t="s">
        <v>40</v>
      </c>
      <c r="O4063" s="7">
        <v>45425</v>
      </c>
      <c r="P4063" s="7" t="s">
        <v>29</v>
      </c>
      <c r="Q4063" t="s">
        <v>24</v>
      </c>
      <c r="R4063" s="7">
        <v>45688</v>
      </c>
      <c r="S4063" s="8">
        <f t="shared" si="284"/>
        <v>14.832876712328767</v>
      </c>
      <c r="T4063" t="str">
        <f t="shared" si="283"/>
        <v/>
      </c>
      <c r="U4063" s="7">
        <f t="shared" ref="U4063:U4064" si="288">R4063</f>
        <v>45688</v>
      </c>
      <c r="V4063">
        <f t="shared" si="285"/>
        <v>190</v>
      </c>
    </row>
    <row r="4064" spans="1:22">
      <c r="A4064">
        <v>167975</v>
      </c>
      <c r="B4064" t="s">
        <v>17</v>
      </c>
      <c r="C4064" t="s">
        <v>25</v>
      </c>
      <c r="D4064" t="s">
        <v>19</v>
      </c>
      <c r="H4064" t="s">
        <v>19</v>
      </c>
      <c r="J4064" t="s">
        <v>30</v>
      </c>
      <c r="K4064" s="7">
        <v>17718</v>
      </c>
      <c r="L4064" t="s">
        <v>66</v>
      </c>
      <c r="M4064" t="s">
        <v>57</v>
      </c>
      <c r="N4064" t="s">
        <v>28</v>
      </c>
      <c r="O4064" s="7">
        <v>45437</v>
      </c>
      <c r="P4064" s="7" t="s">
        <v>29</v>
      </c>
      <c r="Q4064" t="s">
        <v>24</v>
      </c>
      <c r="R4064" s="7">
        <v>45688</v>
      </c>
      <c r="S4064" s="8">
        <f t="shared" si="284"/>
        <v>76.630136986301366</v>
      </c>
      <c r="T4064" t="str">
        <f t="shared" si="283"/>
        <v>65+</v>
      </c>
      <c r="U4064" s="7">
        <f t="shared" si="288"/>
        <v>45688</v>
      </c>
      <c r="V4064">
        <f t="shared" si="285"/>
        <v>180</v>
      </c>
    </row>
    <row r="4065" spans="1:22">
      <c r="A4065">
        <v>167989</v>
      </c>
      <c r="B4065" t="s">
        <v>17</v>
      </c>
      <c r="C4065" t="s">
        <v>18</v>
      </c>
      <c r="D4065" t="s">
        <v>19</v>
      </c>
      <c r="H4065" t="s">
        <v>19</v>
      </c>
      <c r="J4065" t="s">
        <v>20</v>
      </c>
      <c r="K4065" s="7">
        <v>40022</v>
      </c>
      <c r="L4065" t="s">
        <v>72</v>
      </c>
      <c r="M4065" t="s">
        <v>22</v>
      </c>
      <c r="N4065" t="s">
        <v>34</v>
      </c>
      <c r="O4065" s="7" t="s">
        <v>36</v>
      </c>
      <c r="P4065" s="7" t="s">
        <v>36</v>
      </c>
      <c r="Q4065" t="s">
        <v>36</v>
      </c>
      <c r="R4065" s="7">
        <v>45688</v>
      </c>
      <c r="S4065" s="8">
        <f t="shared" si="284"/>
        <v>15.523287671232877</v>
      </c>
      <c r="T4065" t="str">
        <f t="shared" si="283"/>
        <v/>
      </c>
      <c r="U4065" s="7" t="s">
        <v>36</v>
      </c>
      <c r="V4065" t="str">
        <f t="shared" si="285"/>
        <v/>
      </c>
    </row>
    <row r="4066" spans="1:22">
      <c r="A4066">
        <v>71349</v>
      </c>
      <c r="B4066" t="s">
        <v>17</v>
      </c>
      <c r="C4066" t="s">
        <v>18</v>
      </c>
      <c r="D4066" t="s">
        <v>19</v>
      </c>
      <c r="H4066" t="s">
        <v>19</v>
      </c>
      <c r="J4066" t="s">
        <v>30</v>
      </c>
      <c r="K4066" s="7">
        <v>24165</v>
      </c>
      <c r="L4066" t="s">
        <v>35</v>
      </c>
      <c r="M4066" t="s">
        <v>27</v>
      </c>
      <c r="N4066" t="s">
        <v>34</v>
      </c>
      <c r="O4066" s="7">
        <v>41253</v>
      </c>
      <c r="P4066" s="7">
        <v>41253</v>
      </c>
      <c r="Q4066" t="s">
        <v>36</v>
      </c>
      <c r="R4066" s="7">
        <v>45688</v>
      </c>
      <c r="S4066" s="8">
        <f t="shared" si="284"/>
        <v>58.967123287671235</v>
      </c>
      <c r="T4066" t="str">
        <f t="shared" si="283"/>
        <v>55-65</v>
      </c>
      <c r="U4066" s="7">
        <v>41253</v>
      </c>
      <c r="V4066">
        <f t="shared" si="285"/>
        <v>1</v>
      </c>
    </row>
    <row r="4067" spans="1:22">
      <c r="A4067">
        <v>158960</v>
      </c>
      <c r="B4067" t="s">
        <v>17</v>
      </c>
      <c r="C4067" t="s">
        <v>18</v>
      </c>
      <c r="D4067" t="s">
        <v>19</v>
      </c>
      <c r="H4067" t="s">
        <v>19</v>
      </c>
      <c r="J4067" t="s">
        <v>30</v>
      </c>
      <c r="K4067" s="7">
        <v>38621</v>
      </c>
      <c r="L4067" t="s">
        <v>48</v>
      </c>
      <c r="M4067" t="s">
        <v>27</v>
      </c>
      <c r="N4067" t="s">
        <v>43</v>
      </c>
      <c r="O4067" s="7">
        <v>44975</v>
      </c>
      <c r="P4067" s="7">
        <v>45185</v>
      </c>
      <c r="Q4067" t="s">
        <v>24</v>
      </c>
      <c r="R4067" s="7">
        <v>45688</v>
      </c>
      <c r="S4067" s="8">
        <f t="shared" si="284"/>
        <v>19.361643835616437</v>
      </c>
      <c r="T4067" t="str">
        <f t="shared" si="283"/>
        <v>16-25</v>
      </c>
      <c r="U4067" s="7">
        <v>45185</v>
      </c>
      <c r="V4067">
        <f t="shared" si="285"/>
        <v>150</v>
      </c>
    </row>
    <row r="4068" spans="1:22">
      <c r="A4068">
        <v>151201</v>
      </c>
      <c r="B4068" t="s">
        <v>17</v>
      </c>
      <c r="C4068" t="s">
        <v>18</v>
      </c>
      <c r="D4068" t="s">
        <v>19</v>
      </c>
      <c r="H4068" t="s">
        <v>19</v>
      </c>
      <c r="J4068" t="s">
        <v>30</v>
      </c>
      <c r="K4068" s="7">
        <v>37999</v>
      </c>
      <c r="L4068" t="s">
        <v>48</v>
      </c>
      <c r="M4068" t="s">
        <v>27</v>
      </c>
      <c r="N4068" t="s">
        <v>28</v>
      </c>
      <c r="O4068" s="7">
        <v>44418</v>
      </c>
      <c r="P4068" s="7">
        <v>44776</v>
      </c>
      <c r="Q4068" t="s">
        <v>24</v>
      </c>
      <c r="R4068" s="7">
        <v>45688</v>
      </c>
      <c r="S4068" s="8">
        <f t="shared" si="284"/>
        <v>21.065753424657533</v>
      </c>
      <c r="T4068" t="str">
        <f t="shared" si="283"/>
        <v>16-25</v>
      </c>
      <c r="U4068" s="7">
        <v>44776</v>
      </c>
      <c r="V4068">
        <f t="shared" si="285"/>
        <v>257</v>
      </c>
    </row>
    <row r="4069" spans="1:22">
      <c r="A4069">
        <v>154508</v>
      </c>
      <c r="B4069" t="s">
        <v>17</v>
      </c>
      <c r="C4069" t="s">
        <v>18</v>
      </c>
      <c r="D4069" t="s">
        <v>19</v>
      </c>
      <c r="H4069" t="s">
        <v>19</v>
      </c>
      <c r="J4069" t="s">
        <v>20</v>
      </c>
      <c r="K4069" s="7">
        <v>39404</v>
      </c>
      <c r="L4069" t="s">
        <v>67</v>
      </c>
      <c r="M4069" t="s">
        <v>22</v>
      </c>
      <c r="N4069" t="s">
        <v>28</v>
      </c>
      <c r="O4069" s="7">
        <v>44611</v>
      </c>
      <c r="P4069" s="7">
        <v>45412</v>
      </c>
      <c r="Q4069" t="s">
        <v>24</v>
      </c>
      <c r="R4069" s="7">
        <v>45688</v>
      </c>
      <c r="S4069" s="8">
        <f t="shared" si="284"/>
        <v>17.216438356164385</v>
      </c>
      <c r="T4069" t="str">
        <f t="shared" si="283"/>
        <v>16-25</v>
      </c>
      <c r="U4069" s="7">
        <v>45412</v>
      </c>
      <c r="V4069">
        <f t="shared" si="285"/>
        <v>572</v>
      </c>
    </row>
    <row r="4070" spans="1:22">
      <c r="A4070">
        <v>118898</v>
      </c>
      <c r="B4070" t="s">
        <v>17</v>
      </c>
      <c r="C4070" t="s">
        <v>18</v>
      </c>
      <c r="D4070" t="s">
        <v>19</v>
      </c>
      <c r="H4070" t="s">
        <v>19</v>
      </c>
      <c r="J4070" t="s">
        <v>20</v>
      </c>
      <c r="L4070" t="s">
        <v>119</v>
      </c>
      <c r="M4070" t="s">
        <v>23</v>
      </c>
      <c r="N4070" t="s">
        <v>32</v>
      </c>
      <c r="O4070" s="7">
        <v>42228</v>
      </c>
      <c r="P4070" s="7">
        <v>43424</v>
      </c>
      <c r="Q4070" t="s">
        <v>24</v>
      </c>
      <c r="R4070" s="7">
        <v>45688</v>
      </c>
      <c r="S4070" s="8">
        <f t="shared" si="284"/>
        <v>125.17260273972603</v>
      </c>
      <c r="T4070" t="str">
        <f t="shared" si="283"/>
        <v>65+</v>
      </c>
      <c r="U4070" s="7">
        <v>43424</v>
      </c>
      <c r="V4070">
        <f t="shared" si="285"/>
        <v>855</v>
      </c>
    </row>
    <row r="4071" spans="1:22">
      <c r="A4071">
        <v>158495</v>
      </c>
      <c r="B4071" t="s">
        <v>17</v>
      </c>
      <c r="C4071" t="s">
        <v>18</v>
      </c>
      <c r="D4071" t="s">
        <v>19</v>
      </c>
      <c r="H4071" t="s">
        <v>19</v>
      </c>
      <c r="J4071" t="s">
        <v>20</v>
      </c>
      <c r="K4071" s="7">
        <v>33502</v>
      </c>
      <c r="L4071" t="s">
        <v>122</v>
      </c>
      <c r="M4071" t="s">
        <v>23</v>
      </c>
      <c r="N4071" t="s">
        <v>28</v>
      </c>
      <c r="O4071" s="7">
        <v>44882</v>
      </c>
      <c r="P4071" s="7">
        <v>44951</v>
      </c>
      <c r="Q4071" t="s">
        <v>24</v>
      </c>
      <c r="R4071" s="7">
        <v>45688</v>
      </c>
      <c r="S4071" s="8">
        <f t="shared" si="284"/>
        <v>33.386301369863013</v>
      </c>
      <c r="T4071" t="str">
        <f t="shared" si="283"/>
        <v>25-35</v>
      </c>
      <c r="U4071" s="7">
        <v>44951</v>
      </c>
      <c r="V4071">
        <f t="shared" si="285"/>
        <v>50</v>
      </c>
    </row>
    <row r="4072" spans="1:22">
      <c r="A4072">
        <v>129232</v>
      </c>
      <c r="B4072" t="s">
        <v>17</v>
      </c>
      <c r="C4072" t="s">
        <v>18</v>
      </c>
      <c r="D4072" t="s">
        <v>19</v>
      </c>
      <c r="H4072" t="s">
        <v>19</v>
      </c>
      <c r="J4072" t="s">
        <v>20</v>
      </c>
      <c r="K4072" s="7">
        <v>31669</v>
      </c>
      <c r="L4072" t="s">
        <v>26</v>
      </c>
      <c r="M4072" t="s">
        <v>27</v>
      </c>
      <c r="N4072" t="s">
        <v>23</v>
      </c>
      <c r="O4072" s="7">
        <v>43277</v>
      </c>
      <c r="P4072" s="7">
        <v>43298</v>
      </c>
      <c r="Q4072" t="s">
        <v>24</v>
      </c>
      <c r="R4072" s="7">
        <v>45688</v>
      </c>
      <c r="S4072" s="8">
        <f t="shared" si="284"/>
        <v>38.408219178082192</v>
      </c>
      <c r="T4072" t="str">
        <f t="shared" si="283"/>
        <v>35-45</v>
      </c>
      <c r="U4072" s="7">
        <v>43298</v>
      </c>
      <c r="V4072">
        <f t="shared" si="285"/>
        <v>16</v>
      </c>
    </row>
    <row r="4073" spans="1:22">
      <c r="A4073">
        <v>157075</v>
      </c>
      <c r="B4073" t="s">
        <v>17</v>
      </c>
      <c r="C4073" t="s">
        <v>25</v>
      </c>
      <c r="D4073" t="s">
        <v>19</v>
      </c>
      <c r="H4073" t="s">
        <v>19</v>
      </c>
      <c r="J4073" t="s">
        <v>30</v>
      </c>
      <c r="K4073" s="7">
        <v>22531</v>
      </c>
      <c r="L4073" t="s">
        <v>96</v>
      </c>
      <c r="M4073" t="s">
        <v>22</v>
      </c>
      <c r="N4073" t="s">
        <v>34</v>
      </c>
      <c r="O4073" s="7">
        <v>44761</v>
      </c>
      <c r="P4073" s="7" t="s">
        <v>29</v>
      </c>
      <c r="Q4073" t="s">
        <v>24</v>
      </c>
      <c r="R4073" s="7">
        <v>45688</v>
      </c>
      <c r="S4073" s="8">
        <f t="shared" si="284"/>
        <v>63.443835616438356</v>
      </c>
      <c r="T4073" t="str">
        <f t="shared" si="283"/>
        <v>55-65</v>
      </c>
      <c r="U4073" s="7">
        <f>R4073</f>
        <v>45688</v>
      </c>
      <c r="V4073">
        <f t="shared" si="285"/>
        <v>664</v>
      </c>
    </row>
    <row r="4074" spans="1:22">
      <c r="A4074">
        <v>83869</v>
      </c>
      <c r="B4074" t="s">
        <v>17</v>
      </c>
      <c r="C4074" t="s">
        <v>18</v>
      </c>
      <c r="D4074" t="s">
        <v>19</v>
      </c>
      <c r="H4074" t="s">
        <v>19</v>
      </c>
      <c r="J4074" t="s">
        <v>20</v>
      </c>
      <c r="K4074" s="7">
        <v>28829</v>
      </c>
      <c r="L4074" t="s">
        <v>48</v>
      </c>
      <c r="M4074" t="s">
        <v>27</v>
      </c>
      <c r="N4074" t="s">
        <v>32</v>
      </c>
      <c r="O4074" s="7">
        <v>40883</v>
      </c>
      <c r="P4074" s="7">
        <v>41108</v>
      </c>
      <c r="Q4074" t="s">
        <v>36</v>
      </c>
      <c r="R4074" s="7">
        <v>45688</v>
      </c>
      <c r="S4074" s="8">
        <f t="shared" si="284"/>
        <v>46.18904109589041</v>
      </c>
      <c r="T4074" t="str">
        <f t="shared" si="283"/>
        <v>45-55</v>
      </c>
      <c r="U4074" s="7">
        <v>41108</v>
      </c>
      <c r="V4074">
        <f t="shared" si="285"/>
        <v>162</v>
      </c>
    </row>
    <row r="4075" spans="1:22">
      <c r="A4075">
        <v>110455</v>
      </c>
      <c r="B4075" t="s">
        <v>17</v>
      </c>
      <c r="C4075" t="s">
        <v>18</v>
      </c>
      <c r="D4075" t="s">
        <v>19</v>
      </c>
      <c r="H4075" t="s">
        <v>19</v>
      </c>
      <c r="J4075" t="s">
        <v>20</v>
      </c>
      <c r="K4075" s="7">
        <v>21433</v>
      </c>
      <c r="L4075" t="s">
        <v>53</v>
      </c>
      <c r="M4075" t="s">
        <v>22</v>
      </c>
      <c r="N4075" t="s">
        <v>28</v>
      </c>
      <c r="O4075" s="7" t="s">
        <v>36</v>
      </c>
      <c r="P4075" s="7" t="s">
        <v>36</v>
      </c>
      <c r="Q4075" t="s">
        <v>24</v>
      </c>
      <c r="R4075" s="7">
        <v>45688</v>
      </c>
      <c r="S4075" s="8">
        <f t="shared" si="284"/>
        <v>66.452054794520549</v>
      </c>
      <c r="T4075" t="str">
        <f t="shared" si="283"/>
        <v>65+</v>
      </c>
      <c r="U4075" s="7" t="s">
        <v>36</v>
      </c>
      <c r="V4075" t="str">
        <f t="shared" si="285"/>
        <v/>
      </c>
    </row>
    <row r="4076" spans="1:22">
      <c r="A4076">
        <v>111870</v>
      </c>
      <c r="B4076" t="s">
        <v>17</v>
      </c>
      <c r="C4076" t="s">
        <v>18</v>
      </c>
      <c r="D4076" t="s">
        <v>19</v>
      </c>
      <c r="H4076" t="s">
        <v>19</v>
      </c>
      <c r="J4076" t="s">
        <v>30</v>
      </c>
      <c r="K4076" s="7">
        <v>36198</v>
      </c>
      <c r="L4076" t="s">
        <v>37</v>
      </c>
      <c r="M4076" t="s">
        <v>27</v>
      </c>
      <c r="N4076" t="s">
        <v>32</v>
      </c>
      <c r="O4076" s="7">
        <v>42133</v>
      </c>
      <c r="P4076" s="7">
        <v>42600</v>
      </c>
      <c r="Q4076" t="s">
        <v>24</v>
      </c>
      <c r="R4076" s="7">
        <v>45688</v>
      </c>
      <c r="S4076" s="8">
        <f t="shared" si="284"/>
        <v>26</v>
      </c>
      <c r="T4076" t="str">
        <f t="shared" si="283"/>
        <v>25-35</v>
      </c>
      <c r="U4076" s="7">
        <v>42600</v>
      </c>
      <c r="V4076">
        <f t="shared" si="285"/>
        <v>334</v>
      </c>
    </row>
    <row r="4077" spans="1:22">
      <c r="A4077">
        <v>133734</v>
      </c>
      <c r="B4077" t="s">
        <v>17</v>
      </c>
      <c r="C4077" t="s">
        <v>18</v>
      </c>
      <c r="D4077" t="s">
        <v>19</v>
      </c>
      <c r="H4077" t="s">
        <v>19</v>
      </c>
      <c r="J4077" t="s">
        <v>20</v>
      </c>
      <c r="K4077" s="7">
        <v>36336</v>
      </c>
      <c r="L4077" t="s">
        <v>130</v>
      </c>
      <c r="M4077" t="s">
        <v>57</v>
      </c>
      <c r="N4077" t="s">
        <v>40</v>
      </c>
      <c r="O4077" s="7">
        <v>43696</v>
      </c>
      <c r="P4077" s="7">
        <v>43724</v>
      </c>
      <c r="Q4077" t="s">
        <v>55</v>
      </c>
      <c r="R4077" s="7">
        <v>45688</v>
      </c>
      <c r="S4077" s="8">
        <f t="shared" si="284"/>
        <v>25.621917808219177</v>
      </c>
      <c r="T4077" t="str">
        <f t="shared" si="283"/>
        <v>25-35</v>
      </c>
      <c r="U4077" s="7">
        <v>43724</v>
      </c>
      <c r="V4077">
        <f t="shared" si="285"/>
        <v>21</v>
      </c>
    </row>
    <row r="4078" spans="1:22">
      <c r="A4078">
        <v>160475</v>
      </c>
      <c r="B4078" t="s">
        <v>17</v>
      </c>
      <c r="C4078" t="s">
        <v>25</v>
      </c>
      <c r="D4078" t="s">
        <v>19</v>
      </c>
      <c r="H4078" t="s">
        <v>19</v>
      </c>
      <c r="J4078" t="s">
        <v>20</v>
      </c>
      <c r="K4078" s="7">
        <v>36944</v>
      </c>
      <c r="L4078" t="s">
        <v>59</v>
      </c>
      <c r="M4078" t="s">
        <v>27</v>
      </c>
      <c r="N4078" t="s">
        <v>43</v>
      </c>
      <c r="O4078" s="7">
        <v>45019</v>
      </c>
      <c r="P4078" s="7" t="s">
        <v>29</v>
      </c>
      <c r="Q4078" t="s">
        <v>24</v>
      </c>
      <c r="R4078" s="7">
        <v>45688</v>
      </c>
      <c r="S4078" s="8">
        <f t="shared" si="284"/>
        <v>23.956164383561642</v>
      </c>
      <c r="T4078" t="str">
        <f t="shared" si="283"/>
        <v>16-25</v>
      </c>
      <c r="U4078" s="7">
        <f>R4078</f>
        <v>45688</v>
      </c>
      <c r="V4078">
        <f t="shared" si="285"/>
        <v>480</v>
      </c>
    </row>
    <row r="4079" spans="1:22">
      <c r="A4079">
        <v>117662</v>
      </c>
      <c r="B4079" t="s">
        <v>17</v>
      </c>
      <c r="C4079" t="s">
        <v>18</v>
      </c>
      <c r="D4079" t="s">
        <v>19</v>
      </c>
      <c r="H4079" t="s">
        <v>19</v>
      </c>
      <c r="J4079" t="s">
        <v>30</v>
      </c>
      <c r="K4079" s="7">
        <v>21467</v>
      </c>
      <c r="L4079" t="s">
        <v>99</v>
      </c>
      <c r="M4079" t="s">
        <v>27</v>
      </c>
      <c r="N4079" t="s">
        <v>34</v>
      </c>
      <c r="O4079" s="7" t="s">
        <v>36</v>
      </c>
      <c r="P4079" s="7" t="s">
        <v>36</v>
      </c>
      <c r="Q4079" t="s">
        <v>24</v>
      </c>
      <c r="R4079" s="7">
        <v>45688</v>
      </c>
      <c r="S4079" s="8">
        <f t="shared" si="284"/>
        <v>66.358904109589048</v>
      </c>
      <c r="T4079" t="str">
        <f t="shared" si="283"/>
        <v>65+</v>
      </c>
      <c r="U4079" s="7" t="s">
        <v>36</v>
      </c>
      <c r="V4079" t="str">
        <f t="shared" si="285"/>
        <v/>
      </c>
    </row>
    <row r="4080" spans="1:22">
      <c r="A4080">
        <v>144154</v>
      </c>
      <c r="B4080" t="s">
        <v>17</v>
      </c>
      <c r="C4080" t="s">
        <v>18</v>
      </c>
      <c r="D4080" t="s">
        <v>19</v>
      </c>
      <c r="H4080" t="s">
        <v>19</v>
      </c>
      <c r="J4080" t="s">
        <v>20</v>
      </c>
      <c r="K4080" s="7">
        <v>37753</v>
      </c>
      <c r="L4080" t="s">
        <v>100</v>
      </c>
      <c r="M4080" t="s">
        <v>27</v>
      </c>
      <c r="N4080" t="s">
        <v>34</v>
      </c>
      <c r="O4080" s="7">
        <v>43871</v>
      </c>
      <c r="P4080" s="7">
        <v>44328</v>
      </c>
      <c r="Q4080" t="s">
        <v>24</v>
      </c>
      <c r="R4080" s="7">
        <v>45688</v>
      </c>
      <c r="S4080" s="8">
        <f t="shared" si="284"/>
        <v>21.739726027397261</v>
      </c>
      <c r="T4080" t="str">
        <f t="shared" si="283"/>
        <v>16-25</v>
      </c>
      <c r="U4080" s="7">
        <v>44328</v>
      </c>
      <c r="V4080">
        <f t="shared" si="285"/>
        <v>328</v>
      </c>
    </row>
    <row r="4081" spans="1:22">
      <c r="A4081">
        <v>108321</v>
      </c>
      <c r="B4081" t="s">
        <v>17</v>
      </c>
      <c r="C4081" t="s">
        <v>18</v>
      </c>
      <c r="D4081" t="s">
        <v>19</v>
      </c>
      <c r="H4081" t="s">
        <v>19</v>
      </c>
      <c r="J4081" t="s">
        <v>20</v>
      </c>
      <c r="K4081" s="7">
        <v>23093</v>
      </c>
      <c r="L4081" t="s">
        <v>161</v>
      </c>
      <c r="M4081" t="s">
        <v>22</v>
      </c>
      <c r="N4081" t="s">
        <v>32</v>
      </c>
      <c r="O4081" s="7" t="s">
        <v>36</v>
      </c>
      <c r="P4081" s="7" t="s">
        <v>36</v>
      </c>
      <c r="Q4081" t="s">
        <v>24</v>
      </c>
      <c r="R4081" s="7">
        <v>45688</v>
      </c>
      <c r="S4081" s="8">
        <f t="shared" si="284"/>
        <v>61.904109589041099</v>
      </c>
      <c r="T4081" t="str">
        <f t="shared" si="283"/>
        <v>55-65</v>
      </c>
      <c r="U4081" s="7" t="s">
        <v>36</v>
      </c>
      <c r="V4081" t="str">
        <f t="shared" si="285"/>
        <v/>
      </c>
    </row>
    <row r="4082" spans="1:22">
      <c r="A4082">
        <v>157376</v>
      </c>
      <c r="B4082" t="s">
        <v>17</v>
      </c>
      <c r="C4082" t="s">
        <v>18</v>
      </c>
      <c r="D4082" t="s">
        <v>19</v>
      </c>
      <c r="H4082" t="s">
        <v>19</v>
      </c>
      <c r="J4082" t="s">
        <v>30</v>
      </c>
      <c r="K4082" s="7">
        <v>38417</v>
      </c>
      <c r="L4082" t="s">
        <v>26</v>
      </c>
      <c r="M4082" t="s">
        <v>27</v>
      </c>
      <c r="N4082" t="s">
        <v>28</v>
      </c>
      <c r="O4082" s="7">
        <v>44869</v>
      </c>
      <c r="P4082" s="7">
        <v>45079</v>
      </c>
      <c r="Q4082" t="s">
        <v>41</v>
      </c>
      <c r="R4082" s="7">
        <v>45688</v>
      </c>
      <c r="S4082" s="8">
        <f t="shared" si="284"/>
        <v>19.920547945205481</v>
      </c>
      <c r="T4082" t="str">
        <f t="shared" si="283"/>
        <v>16-25</v>
      </c>
      <c r="U4082" s="7">
        <v>45079</v>
      </c>
      <c r="V4082">
        <f t="shared" si="285"/>
        <v>151</v>
      </c>
    </row>
    <row r="4083" spans="1:22">
      <c r="A4083">
        <v>159351</v>
      </c>
      <c r="B4083" t="s">
        <v>17</v>
      </c>
      <c r="C4083" t="s">
        <v>25</v>
      </c>
      <c r="D4083" t="s">
        <v>19</v>
      </c>
      <c r="H4083" t="s">
        <v>19</v>
      </c>
      <c r="J4083" t="s">
        <v>20</v>
      </c>
      <c r="K4083" s="7">
        <v>39916</v>
      </c>
      <c r="L4083" t="s">
        <v>102</v>
      </c>
      <c r="M4083" t="s">
        <v>22</v>
      </c>
      <c r="N4083" t="s">
        <v>34</v>
      </c>
      <c r="O4083" s="7">
        <v>44933</v>
      </c>
      <c r="P4083" s="7" t="s">
        <v>29</v>
      </c>
      <c r="Q4083" t="s">
        <v>24</v>
      </c>
      <c r="R4083" s="7">
        <v>45688</v>
      </c>
      <c r="S4083" s="8">
        <f t="shared" si="284"/>
        <v>15.813698630136987</v>
      </c>
      <c r="T4083" t="str">
        <f t="shared" si="283"/>
        <v/>
      </c>
      <c r="U4083" s="7">
        <f>R4083</f>
        <v>45688</v>
      </c>
      <c r="V4083">
        <f t="shared" si="285"/>
        <v>540</v>
      </c>
    </row>
    <row r="4084" spans="1:22">
      <c r="A4084">
        <v>83099</v>
      </c>
      <c r="B4084" t="s">
        <v>17</v>
      </c>
      <c r="C4084" t="s">
        <v>18</v>
      </c>
      <c r="D4084" t="s">
        <v>19</v>
      </c>
      <c r="H4084" t="s">
        <v>19</v>
      </c>
      <c r="J4084" t="s">
        <v>20</v>
      </c>
      <c r="L4084" t="s">
        <v>102</v>
      </c>
      <c r="M4084" t="s">
        <v>22</v>
      </c>
      <c r="N4084" t="s">
        <v>43</v>
      </c>
      <c r="O4084" s="7">
        <v>1</v>
      </c>
      <c r="P4084" s="7">
        <v>1</v>
      </c>
      <c r="Q4084" t="s">
        <v>36</v>
      </c>
      <c r="R4084" s="7">
        <v>45688</v>
      </c>
      <c r="S4084" s="8">
        <f t="shared" si="284"/>
        <v>125.17260273972603</v>
      </c>
      <c r="T4084" t="str">
        <f t="shared" si="283"/>
        <v>65+</v>
      </c>
      <c r="U4084" s="7">
        <v>1</v>
      </c>
    </row>
    <row r="4085" spans="1:22">
      <c r="A4085">
        <v>150900</v>
      </c>
      <c r="B4085" t="s">
        <v>17</v>
      </c>
      <c r="C4085" t="s">
        <v>18</v>
      </c>
      <c r="D4085" t="s">
        <v>19</v>
      </c>
      <c r="H4085" t="s">
        <v>19</v>
      </c>
      <c r="J4085" t="s">
        <v>30</v>
      </c>
      <c r="K4085" s="7">
        <v>38502</v>
      </c>
      <c r="L4085" t="s">
        <v>26</v>
      </c>
      <c r="M4085" t="s">
        <v>27</v>
      </c>
      <c r="N4085" t="s">
        <v>28</v>
      </c>
      <c r="O4085" s="7">
        <v>44380</v>
      </c>
      <c r="P4085" s="7">
        <v>44951</v>
      </c>
      <c r="Q4085" t="s">
        <v>24</v>
      </c>
      <c r="R4085" s="7">
        <v>45688</v>
      </c>
      <c r="S4085" s="8">
        <f t="shared" si="284"/>
        <v>19.687671232876713</v>
      </c>
      <c r="T4085" t="str">
        <f t="shared" si="283"/>
        <v>16-25</v>
      </c>
      <c r="U4085" s="7">
        <v>44951</v>
      </c>
      <c r="V4085">
        <f t="shared" si="285"/>
        <v>408</v>
      </c>
    </row>
    <row r="4086" spans="1:22">
      <c r="A4086">
        <v>166681</v>
      </c>
      <c r="B4086" t="s">
        <v>17</v>
      </c>
      <c r="C4086" t="s">
        <v>18</v>
      </c>
      <c r="D4086" t="s">
        <v>19</v>
      </c>
      <c r="H4086" t="s">
        <v>19</v>
      </c>
      <c r="J4086" t="s">
        <v>30</v>
      </c>
      <c r="K4086" s="7">
        <v>39351</v>
      </c>
      <c r="L4086" t="s">
        <v>42</v>
      </c>
      <c r="M4086" t="s">
        <v>22</v>
      </c>
      <c r="N4086" t="s">
        <v>28</v>
      </c>
      <c r="O4086" s="7" t="s">
        <v>36</v>
      </c>
      <c r="P4086" s="7" t="s">
        <v>36</v>
      </c>
      <c r="Q4086" t="s">
        <v>36</v>
      </c>
      <c r="R4086" s="7">
        <v>45688</v>
      </c>
      <c r="S4086" s="8">
        <f t="shared" si="284"/>
        <v>17.361643835616437</v>
      </c>
      <c r="T4086" t="str">
        <f t="shared" si="283"/>
        <v>16-25</v>
      </c>
      <c r="U4086" s="7" t="s">
        <v>36</v>
      </c>
      <c r="V4086" t="str">
        <f t="shared" si="285"/>
        <v/>
      </c>
    </row>
    <row r="4087" spans="1:22">
      <c r="A4087">
        <v>94094</v>
      </c>
      <c r="B4087" t="s">
        <v>17</v>
      </c>
      <c r="C4087" t="s">
        <v>18</v>
      </c>
      <c r="D4087" t="s">
        <v>19</v>
      </c>
      <c r="H4087" t="s">
        <v>19</v>
      </c>
      <c r="J4087" t="s">
        <v>20</v>
      </c>
      <c r="K4087" s="7">
        <v>26737</v>
      </c>
      <c r="L4087" t="s">
        <v>26</v>
      </c>
      <c r="M4087" t="s">
        <v>27</v>
      </c>
      <c r="N4087" t="s">
        <v>32</v>
      </c>
      <c r="O4087" s="7">
        <v>40982</v>
      </c>
      <c r="P4087" s="7">
        <v>41091</v>
      </c>
      <c r="Q4087" t="s">
        <v>36</v>
      </c>
      <c r="R4087" s="7">
        <v>45688</v>
      </c>
      <c r="S4087" s="8">
        <f t="shared" si="284"/>
        <v>51.920547945205477</v>
      </c>
      <c r="T4087" t="str">
        <f t="shared" si="283"/>
        <v>45-55</v>
      </c>
      <c r="U4087" s="7">
        <v>41091</v>
      </c>
      <c r="V4087">
        <f t="shared" si="285"/>
        <v>78</v>
      </c>
    </row>
    <row r="4088" spans="1:22">
      <c r="A4088">
        <v>157758</v>
      </c>
      <c r="B4088" t="s">
        <v>17</v>
      </c>
      <c r="C4088" t="s">
        <v>25</v>
      </c>
      <c r="D4088" t="s">
        <v>19</v>
      </c>
      <c r="H4088" t="s">
        <v>19</v>
      </c>
      <c r="J4088" t="s">
        <v>30</v>
      </c>
      <c r="K4088" s="7">
        <v>39699</v>
      </c>
      <c r="L4088" t="s">
        <v>201</v>
      </c>
      <c r="M4088" t="s">
        <v>22</v>
      </c>
      <c r="N4088" t="s">
        <v>34</v>
      </c>
      <c r="O4088" s="7" t="s">
        <v>36</v>
      </c>
      <c r="P4088" s="7" t="s">
        <v>36</v>
      </c>
      <c r="Q4088" t="s">
        <v>24</v>
      </c>
      <c r="R4088" s="7">
        <v>45688</v>
      </c>
      <c r="S4088" s="8">
        <f t="shared" si="284"/>
        <v>16.408219178082192</v>
      </c>
      <c r="T4088" t="str">
        <f t="shared" si="283"/>
        <v>16-25</v>
      </c>
      <c r="U4088" s="7" t="s">
        <v>36</v>
      </c>
      <c r="V4088" t="str">
        <f t="shared" si="285"/>
        <v/>
      </c>
    </row>
    <row r="4089" spans="1:22">
      <c r="A4089">
        <v>112349</v>
      </c>
      <c r="B4089" t="s">
        <v>17</v>
      </c>
      <c r="C4089" t="s">
        <v>18</v>
      </c>
      <c r="D4089" t="s">
        <v>19</v>
      </c>
      <c r="H4089" t="s">
        <v>19</v>
      </c>
      <c r="J4089" t="s">
        <v>20</v>
      </c>
      <c r="K4089" s="7">
        <v>36969</v>
      </c>
      <c r="L4089" t="s">
        <v>67</v>
      </c>
      <c r="M4089" t="s">
        <v>22</v>
      </c>
      <c r="N4089" t="s">
        <v>34</v>
      </c>
      <c r="O4089" s="7">
        <v>42175</v>
      </c>
      <c r="P4089" s="7">
        <v>43694</v>
      </c>
      <c r="Q4089" t="s">
        <v>24</v>
      </c>
      <c r="R4089" s="7">
        <v>45688</v>
      </c>
      <c r="S4089" s="8">
        <f t="shared" si="284"/>
        <v>23.887671232876713</v>
      </c>
      <c r="T4089" t="str">
        <f t="shared" si="283"/>
        <v>16-25</v>
      </c>
      <c r="U4089" s="7">
        <v>43694</v>
      </c>
      <c r="V4089">
        <f t="shared" si="285"/>
        <v>1085</v>
      </c>
    </row>
    <row r="4090" spans="1:22">
      <c r="A4090">
        <v>86853</v>
      </c>
      <c r="B4090" t="s">
        <v>17</v>
      </c>
      <c r="C4090" t="s">
        <v>18</v>
      </c>
      <c r="D4090" t="s">
        <v>19</v>
      </c>
      <c r="H4090" t="s">
        <v>19</v>
      </c>
      <c r="J4090" t="s">
        <v>20</v>
      </c>
      <c r="K4090" s="7">
        <v>17279</v>
      </c>
      <c r="L4090" t="s">
        <v>37</v>
      </c>
      <c r="M4090" t="s">
        <v>27</v>
      </c>
      <c r="N4090" t="s">
        <v>34</v>
      </c>
      <c r="O4090" s="7">
        <v>44944</v>
      </c>
      <c r="P4090" s="7" t="s">
        <v>29</v>
      </c>
      <c r="Q4090" t="s">
        <v>55</v>
      </c>
      <c r="R4090" s="7">
        <v>45688</v>
      </c>
      <c r="S4090" s="8">
        <f t="shared" si="284"/>
        <v>77.832876712328769</v>
      </c>
      <c r="T4090" t="str">
        <f t="shared" si="283"/>
        <v>65+</v>
      </c>
      <c r="U4090" s="7">
        <f t="shared" ref="U4090:U4091" si="289">R4090</f>
        <v>45688</v>
      </c>
      <c r="V4090">
        <f t="shared" si="285"/>
        <v>533</v>
      </c>
    </row>
    <row r="4091" spans="1:22">
      <c r="A4091">
        <v>135877</v>
      </c>
      <c r="B4091" t="s">
        <v>17</v>
      </c>
      <c r="C4091" t="s">
        <v>25</v>
      </c>
      <c r="D4091" t="s">
        <v>19</v>
      </c>
      <c r="H4091" t="s">
        <v>19</v>
      </c>
      <c r="J4091" t="s">
        <v>20</v>
      </c>
      <c r="K4091" s="7">
        <v>27851</v>
      </c>
      <c r="L4091" t="s">
        <v>112</v>
      </c>
      <c r="M4091" t="s">
        <v>22</v>
      </c>
      <c r="N4091" t="s">
        <v>34</v>
      </c>
      <c r="O4091" s="7">
        <v>43528</v>
      </c>
      <c r="P4091" s="7" t="s">
        <v>29</v>
      </c>
      <c r="Q4091" t="s">
        <v>24</v>
      </c>
      <c r="R4091" s="7">
        <v>45688</v>
      </c>
      <c r="S4091" s="8">
        <f t="shared" si="284"/>
        <v>48.868493150684934</v>
      </c>
      <c r="T4091" t="str">
        <f t="shared" si="283"/>
        <v>45-55</v>
      </c>
      <c r="U4091" s="7">
        <f t="shared" si="289"/>
        <v>45688</v>
      </c>
      <c r="V4091">
        <f t="shared" si="285"/>
        <v>1545</v>
      </c>
    </row>
    <row r="4092" spans="1:22">
      <c r="A4092">
        <v>158947</v>
      </c>
      <c r="B4092" t="s">
        <v>17</v>
      </c>
      <c r="C4092" t="s">
        <v>18</v>
      </c>
      <c r="D4092" t="s">
        <v>19</v>
      </c>
      <c r="H4092" t="s">
        <v>19</v>
      </c>
      <c r="J4092" t="s">
        <v>20</v>
      </c>
      <c r="K4092" s="7">
        <v>39409</v>
      </c>
      <c r="L4092" t="s">
        <v>96</v>
      </c>
      <c r="M4092" t="s">
        <v>22</v>
      </c>
      <c r="N4092" t="s">
        <v>34</v>
      </c>
      <c r="O4092" s="7">
        <v>44898</v>
      </c>
      <c r="P4092" s="7">
        <v>44940</v>
      </c>
      <c r="Q4092" t="s">
        <v>24</v>
      </c>
      <c r="R4092" s="7">
        <v>45688</v>
      </c>
      <c r="S4092" s="8">
        <f t="shared" si="284"/>
        <v>17.202739726027396</v>
      </c>
      <c r="T4092" t="str">
        <f t="shared" si="283"/>
        <v>16-25</v>
      </c>
      <c r="U4092" s="7">
        <v>44940</v>
      </c>
      <c r="V4092">
        <f t="shared" si="285"/>
        <v>30</v>
      </c>
    </row>
    <row r="4093" spans="1:22">
      <c r="A4093">
        <v>108503</v>
      </c>
      <c r="B4093" t="s">
        <v>17</v>
      </c>
      <c r="C4093" t="s">
        <v>18</v>
      </c>
      <c r="D4093" t="s">
        <v>19</v>
      </c>
      <c r="H4093" t="s">
        <v>19</v>
      </c>
      <c r="J4093" t="s">
        <v>20</v>
      </c>
      <c r="K4093" s="7">
        <v>25296</v>
      </c>
      <c r="L4093" t="s">
        <v>45</v>
      </c>
      <c r="M4093" t="s">
        <v>22</v>
      </c>
      <c r="N4093" t="s">
        <v>32</v>
      </c>
      <c r="O4093" s="7" t="s">
        <v>36</v>
      </c>
      <c r="P4093" s="7" t="s">
        <v>36</v>
      </c>
      <c r="Q4093" t="s">
        <v>36</v>
      </c>
      <c r="R4093" s="7">
        <v>45688</v>
      </c>
      <c r="S4093" s="8">
        <f t="shared" si="284"/>
        <v>55.868493150684934</v>
      </c>
      <c r="T4093" t="str">
        <f t="shared" si="283"/>
        <v>55-65</v>
      </c>
      <c r="U4093" s="7" t="s">
        <v>36</v>
      </c>
      <c r="V4093" t="str">
        <f t="shared" si="285"/>
        <v/>
      </c>
    </row>
    <row r="4094" spans="1:22">
      <c r="A4094">
        <v>123340</v>
      </c>
      <c r="B4094" t="s">
        <v>17</v>
      </c>
      <c r="C4094" t="s">
        <v>18</v>
      </c>
      <c r="D4094" t="s">
        <v>19</v>
      </c>
      <c r="H4094" t="s">
        <v>19</v>
      </c>
      <c r="J4094" t="s">
        <v>20</v>
      </c>
      <c r="K4094" s="7">
        <v>38032</v>
      </c>
      <c r="L4094" t="s">
        <v>54</v>
      </c>
      <c r="M4094" t="s">
        <v>27</v>
      </c>
      <c r="N4094" t="s">
        <v>40</v>
      </c>
      <c r="O4094" s="7" t="s">
        <v>36</v>
      </c>
      <c r="P4094" s="7" t="s">
        <v>36</v>
      </c>
      <c r="Q4094" t="s">
        <v>36</v>
      </c>
      <c r="R4094" s="7">
        <v>45688</v>
      </c>
      <c r="S4094" s="8">
        <f t="shared" si="284"/>
        <v>20.975342465753425</v>
      </c>
      <c r="T4094" t="str">
        <f t="shared" si="283"/>
        <v>16-25</v>
      </c>
      <c r="U4094" s="7" t="s">
        <v>36</v>
      </c>
      <c r="V4094" t="str">
        <f t="shared" si="285"/>
        <v/>
      </c>
    </row>
    <row r="4095" spans="1:22">
      <c r="A4095">
        <v>161703</v>
      </c>
      <c r="B4095" t="s">
        <v>17</v>
      </c>
      <c r="C4095" t="s">
        <v>25</v>
      </c>
      <c r="D4095" t="s">
        <v>19</v>
      </c>
      <c r="H4095" t="s">
        <v>19</v>
      </c>
      <c r="J4095" t="s">
        <v>30</v>
      </c>
      <c r="K4095" s="7">
        <v>21475</v>
      </c>
      <c r="L4095" t="s">
        <v>37</v>
      </c>
      <c r="M4095" t="s">
        <v>27</v>
      </c>
      <c r="N4095" t="s">
        <v>43</v>
      </c>
      <c r="O4095" s="7">
        <v>45139</v>
      </c>
      <c r="P4095" s="7" t="s">
        <v>29</v>
      </c>
      <c r="Q4095" t="s">
        <v>38</v>
      </c>
      <c r="R4095" s="7">
        <v>45688</v>
      </c>
      <c r="S4095" s="8">
        <f t="shared" si="284"/>
        <v>66.336986301369862</v>
      </c>
      <c r="T4095" t="str">
        <f t="shared" si="283"/>
        <v>65+</v>
      </c>
      <c r="U4095" s="7">
        <f>R4095</f>
        <v>45688</v>
      </c>
      <c r="V4095">
        <f t="shared" si="285"/>
        <v>394</v>
      </c>
    </row>
    <row r="4096" spans="1:22">
      <c r="A4096">
        <v>143943</v>
      </c>
      <c r="B4096" t="s">
        <v>17</v>
      </c>
      <c r="C4096" t="s">
        <v>18</v>
      </c>
      <c r="D4096" t="s">
        <v>19</v>
      </c>
      <c r="H4096" t="s">
        <v>19</v>
      </c>
      <c r="J4096" t="s">
        <v>30</v>
      </c>
      <c r="K4096" s="7">
        <v>26165</v>
      </c>
      <c r="L4096" t="s">
        <v>35</v>
      </c>
      <c r="M4096" t="s">
        <v>27</v>
      </c>
      <c r="N4096" t="s">
        <v>40</v>
      </c>
      <c r="O4096" s="7">
        <v>43887</v>
      </c>
      <c r="P4096" s="7">
        <v>44439</v>
      </c>
      <c r="Q4096" t="s">
        <v>24</v>
      </c>
      <c r="R4096" s="7">
        <v>45688</v>
      </c>
      <c r="S4096" s="8">
        <f t="shared" si="284"/>
        <v>53.487671232876714</v>
      </c>
      <c r="T4096" t="str">
        <f t="shared" si="283"/>
        <v>45-55</v>
      </c>
      <c r="U4096" s="7">
        <v>44439</v>
      </c>
      <c r="V4096">
        <f t="shared" si="285"/>
        <v>395</v>
      </c>
    </row>
    <row r="4097" spans="1:22">
      <c r="A4097">
        <v>162981</v>
      </c>
      <c r="B4097" t="s">
        <v>17</v>
      </c>
      <c r="C4097" t="s">
        <v>18</v>
      </c>
      <c r="D4097" t="s">
        <v>19</v>
      </c>
      <c r="H4097" t="s">
        <v>19</v>
      </c>
      <c r="J4097" t="s">
        <v>30</v>
      </c>
      <c r="K4097" s="7">
        <v>38663</v>
      </c>
      <c r="L4097" t="s">
        <v>69</v>
      </c>
      <c r="M4097" t="s">
        <v>27</v>
      </c>
      <c r="N4097" t="s">
        <v>34</v>
      </c>
      <c r="O4097" s="7" t="s">
        <v>36</v>
      </c>
      <c r="P4097" s="7" t="s">
        <v>36</v>
      </c>
      <c r="Q4097" t="s">
        <v>36</v>
      </c>
      <c r="R4097" s="7">
        <v>45688</v>
      </c>
      <c r="S4097" s="8">
        <f t="shared" si="284"/>
        <v>19.246575342465754</v>
      </c>
      <c r="T4097" t="str">
        <f t="shared" si="283"/>
        <v>16-25</v>
      </c>
      <c r="U4097" s="7" t="s">
        <v>36</v>
      </c>
      <c r="V4097" t="str">
        <f t="shared" si="285"/>
        <v/>
      </c>
    </row>
    <row r="4098" spans="1:22">
      <c r="A4098">
        <v>160507</v>
      </c>
      <c r="B4098" t="s">
        <v>17</v>
      </c>
      <c r="C4098" t="s">
        <v>18</v>
      </c>
      <c r="D4098" t="s">
        <v>19</v>
      </c>
      <c r="H4098" t="s">
        <v>19</v>
      </c>
      <c r="J4098" t="s">
        <v>30</v>
      </c>
      <c r="K4098" s="7">
        <v>38315</v>
      </c>
      <c r="L4098" t="s">
        <v>26</v>
      </c>
      <c r="M4098" t="s">
        <v>27</v>
      </c>
      <c r="N4098" t="s">
        <v>34</v>
      </c>
      <c r="O4098" s="7">
        <v>45042</v>
      </c>
      <c r="P4098" s="7">
        <v>45119</v>
      </c>
      <c r="Q4098" t="s">
        <v>38</v>
      </c>
      <c r="R4098" s="7">
        <v>45688</v>
      </c>
      <c r="S4098" s="8">
        <f t="shared" si="284"/>
        <v>20.2</v>
      </c>
      <c r="T4098" t="str">
        <f t="shared" ref="T4098:T4161" si="290">IFERROR(VLOOKUP(S4098,Age_Group_Arr,2,TRUE),"")</f>
        <v>16-25</v>
      </c>
      <c r="U4098" s="7">
        <v>45119</v>
      </c>
      <c r="V4098">
        <f t="shared" si="285"/>
        <v>56</v>
      </c>
    </row>
    <row r="4099" spans="1:22">
      <c r="A4099">
        <v>167944</v>
      </c>
      <c r="B4099" t="s">
        <v>17</v>
      </c>
      <c r="C4099" t="s">
        <v>71</v>
      </c>
      <c r="D4099" t="s">
        <v>19</v>
      </c>
      <c r="H4099" t="s">
        <v>19</v>
      </c>
      <c r="J4099" t="s">
        <v>30</v>
      </c>
      <c r="K4099" s="7">
        <v>40191</v>
      </c>
      <c r="L4099" t="s">
        <v>82</v>
      </c>
      <c r="M4099" t="s">
        <v>27</v>
      </c>
      <c r="N4099" t="s">
        <v>34</v>
      </c>
      <c r="O4099" s="7" t="s">
        <v>36</v>
      </c>
      <c r="P4099" s="7" t="s">
        <v>36</v>
      </c>
      <c r="Q4099" t="s">
        <v>36</v>
      </c>
      <c r="R4099" s="7">
        <v>45688</v>
      </c>
      <c r="S4099" s="8">
        <f t="shared" ref="S4099:S4162" si="291">(SUM(R4099-K4099)/365)</f>
        <v>15.06027397260274</v>
      </c>
      <c r="T4099" t="str">
        <f t="shared" si="290"/>
        <v/>
      </c>
      <c r="U4099" s="7" t="s">
        <v>36</v>
      </c>
      <c r="V4099" t="str">
        <f t="shared" ref="V4099:V4162" si="292">IFERROR(NETWORKDAYS(O4099,U4099,8),"")</f>
        <v/>
      </c>
    </row>
    <row r="4100" spans="1:22">
      <c r="A4100">
        <v>121699</v>
      </c>
      <c r="B4100" t="s">
        <v>17</v>
      </c>
      <c r="C4100" t="s">
        <v>18</v>
      </c>
      <c r="D4100" t="s">
        <v>19</v>
      </c>
      <c r="H4100" t="s">
        <v>19</v>
      </c>
      <c r="J4100" t="s">
        <v>30</v>
      </c>
      <c r="K4100" s="7">
        <v>37354</v>
      </c>
      <c r="L4100" t="s">
        <v>110</v>
      </c>
      <c r="M4100" t="s">
        <v>22</v>
      </c>
      <c r="N4100" t="s">
        <v>32</v>
      </c>
      <c r="O4100" s="7">
        <v>42819</v>
      </c>
      <c r="P4100" s="7">
        <v>43126</v>
      </c>
      <c r="Q4100" t="s">
        <v>24</v>
      </c>
      <c r="R4100" s="7">
        <v>45688</v>
      </c>
      <c r="S4100" s="8">
        <f t="shared" si="291"/>
        <v>22.832876712328765</v>
      </c>
      <c r="T4100" t="str">
        <f t="shared" si="290"/>
        <v>16-25</v>
      </c>
      <c r="U4100" s="7">
        <v>43126</v>
      </c>
      <c r="V4100">
        <f t="shared" si="292"/>
        <v>220</v>
      </c>
    </row>
    <row r="4101" spans="1:22">
      <c r="A4101">
        <v>143739</v>
      </c>
      <c r="B4101" t="s">
        <v>17</v>
      </c>
      <c r="C4101" t="s">
        <v>25</v>
      </c>
      <c r="D4101" t="s">
        <v>19</v>
      </c>
      <c r="H4101" t="s">
        <v>19</v>
      </c>
      <c r="J4101" t="s">
        <v>30</v>
      </c>
      <c r="K4101" s="7">
        <v>38945</v>
      </c>
      <c r="L4101" t="s">
        <v>347</v>
      </c>
      <c r="M4101" t="s">
        <v>52</v>
      </c>
      <c r="N4101" t="s">
        <v>36</v>
      </c>
      <c r="O4101" s="7">
        <v>43868</v>
      </c>
      <c r="P4101" s="7" t="s">
        <v>29</v>
      </c>
      <c r="Q4101" t="s">
        <v>24</v>
      </c>
      <c r="R4101" s="7">
        <v>45688</v>
      </c>
      <c r="S4101" s="8">
        <f t="shared" si="291"/>
        <v>18.473972602739725</v>
      </c>
      <c r="T4101" t="str">
        <f t="shared" si="290"/>
        <v>16-25</v>
      </c>
      <c r="U4101" s="7">
        <f>R4101</f>
        <v>45688</v>
      </c>
      <c r="V4101">
        <f t="shared" si="292"/>
        <v>1301</v>
      </c>
    </row>
    <row r="4102" spans="1:22">
      <c r="A4102">
        <v>43747</v>
      </c>
      <c r="B4102" t="s">
        <v>17</v>
      </c>
      <c r="C4102" t="s">
        <v>18</v>
      </c>
      <c r="D4102" t="s">
        <v>19</v>
      </c>
      <c r="H4102" t="s">
        <v>46</v>
      </c>
      <c r="I4102" t="s">
        <v>348</v>
      </c>
      <c r="J4102" t="s">
        <v>30</v>
      </c>
      <c r="L4102" t="s">
        <v>65</v>
      </c>
      <c r="M4102" t="s">
        <v>27</v>
      </c>
      <c r="N4102" t="s">
        <v>32</v>
      </c>
      <c r="O4102" s="7">
        <v>1</v>
      </c>
      <c r="P4102" s="7">
        <v>1</v>
      </c>
      <c r="Q4102" t="s">
        <v>36</v>
      </c>
      <c r="R4102" s="7">
        <v>45688</v>
      </c>
      <c r="S4102" s="8">
        <f t="shared" si="291"/>
        <v>125.17260273972603</v>
      </c>
      <c r="T4102" t="str">
        <f t="shared" si="290"/>
        <v>65+</v>
      </c>
      <c r="U4102" s="7">
        <v>1</v>
      </c>
    </row>
    <row r="4103" spans="1:22">
      <c r="A4103">
        <v>47870</v>
      </c>
      <c r="B4103" t="s">
        <v>17</v>
      </c>
      <c r="C4103" t="s">
        <v>18</v>
      </c>
      <c r="D4103" t="s">
        <v>19</v>
      </c>
      <c r="H4103" t="s">
        <v>19</v>
      </c>
      <c r="J4103" t="s">
        <v>20</v>
      </c>
      <c r="K4103" s="7">
        <v>15563</v>
      </c>
      <c r="L4103" t="s">
        <v>59</v>
      </c>
      <c r="M4103" t="s">
        <v>27</v>
      </c>
      <c r="N4103" t="s">
        <v>32</v>
      </c>
      <c r="O4103" s="7">
        <v>40976</v>
      </c>
      <c r="P4103" s="7">
        <v>41138</v>
      </c>
      <c r="Q4103" t="s">
        <v>36</v>
      </c>
      <c r="R4103" s="7">
        <v>45688</v>
      </c>
      <c r="S4103" s="8">
        <f t="shared" si="291"/>
        <v>82.534246575342465</v>
      </c>
      <c r="T4103" t="str">
        <f t="shared" si="290"/>
        <v>65+</v>
      </c>
      <c r="U4103" s="7">
        <v>41138</v>
      </c>
      <c r="V4103">
        <f t="shared" si="292"/>
        <v>117</v>
      </c>
    </row>
    <row r="4104" spans="1:22">
      <c r="A4104">
        <v>10542</v>
      </c>
      <c r="B4104" t="s">
        <v>17</v>
      </c>
      <c r="C4104" t="s">
        <v>25</v>
      </c>
      <c r="D4104" t="s">
        <v>19</v>
      </c>
      <c r="H4104" t="s">
        <v>19</v>
      </c>
      <c r="J4104" t="s">
        <v>20</v>
      </c>
      <c r="K4104" s="7">
        <v>19938</v>
      </c>
      <c r="L4104" t="s">
        <v>54</v>
      </c>
      <c r="M4104" t="s">
        <v>27</v>
      </c>
      <c r="N4104" t="s">
        <v>34</v>
      </c>
      <c r="O4104" s="7">
        <v>34274</v>
      </c>
      <c r="P4104" s="7" t="s">
        <v>29</v>
      </c>
      <c r="Q4104" t="s">
        <v>24</v>
      </c>
      <c r="R4104" s="7">
        <v>45688</v>
      </c>
      <c r="S4104" s="8">
        <f t="shared" si="291"/>
        <v>70.547945205479451</v>
      </c>
      <c r="T4104" t="str">
        <f t="shared" si="290"/>
        <v>65+</v>
      </c>
      <c r="U4104" s="7">
        <f t="shared" ref="U4104:U4105" si="293">R4104</f>
        <v>45688</v>
      </c>
      <c r="V4104">
        <f t="shared" si="292"/>
        <v>8155</v>
      </c>
    </row>
    <row r="4105" spans="1:22">
      <c r="A4105">
        <v>108515</v>
      </c>
      <c r="B4105" t="s">
        <v>17</v>
      </c>
      <c r="C4105" t="s">
        <v>25</v>
      </c>
      <c r="D4105" t="s">
        <v>19</v>
      </c>
      <c r="H4105" t="s">
        <v>19</v>
      </c>
      <c r="J4105" t="s">
        <v>20</v>
      </c>
      <c r="K4105" s="7">
        <v>19430</v>
      </c>
      <c r="L4105" t="s">
        <v>58</v>
      </c>
      <c r="M4105" t="s">
        <v>27</v>
      </c>
      <c r="N4105" t="s">
        <v>32</v>
      </c>
      <c r="O4105" s="7">
        <v>41822</v>
      </c>
      <c r="P4105" s="7" t="s">
        <v>29</v>
      </c>
      <c r="Q4105" t="s">
        <v>24</v>
      </c>
      <c r="R4105" s="7">
        <v>45688</v>
      </c>
      <c r="S4105" s="8">
        <f t="shared" si="291"/>
        <v>71.939726027397256</v>
      </c>
      <c r="T4105" t="str">
        <f t="shared" si="290"/>
        <v>65+</v>
      </c>
      <c r="U4105" s="7">
        <f t="shared" si="293"/>
        <v>45688</v>
      </c>
      <c r="V4105">
        <f t="shared" si="292"/>
        <v>2763</v>
      </c>
    </row>
    <row r="4106" spans="1:22">
      <c r="A4106">
        <v>79904</v>
      </c>
      <c r="B4106" t="s">
        <v>17</v>
      </c>
      <c r="C4106" t="s">
        <v>18</v>
      </c>
      <c r="D4106" t="s">
        <v>19</v>
      </c>
      <c r="H4106" t="s">
        <v>19</v>
      </c>
      <c r="J4106" t="s">
        <v>20</v>
      </c>
      <c r="K4106" s="7">
        <v>14475</v>
      </c>
      <c r="L4106" t="s">
        <v>73</v>
      </c>
      <c r="M4106" t="s">
        <v>22</v>
      </c>
      <c r="N4106" t="s">
        <v>34</v>
      </c>
      <c r="O4106" s="7">
        <v>40206</v>
      </c>
      <c r="P4106" s="7">
        <v>32874</v>
      </c>
      <c r="Q4106" t="s">
        <v>36</v>
      </c>
      <c r="R4106" s="7">
        <v>45688</v>
      </c>
      <c r="S4106" s="8">
        <f t="shared" si="291"/>
        <v>85.515068493150679</v>
      </c>
      <c r="T4106" t="str">
        <f t="shared" si="290"/>
        <v>65+</v>
      </c>
      <c r="U4106" s="7">
        <v>32874</v>
      </c>
      <c r="V4106">
        <f t="shared" si="292"/>
        <v>-5239</v>
      </c>
    </row>
    <row r="4107" spans="1:22">
      <c r="A4107">
        <v>104800</v>
      </c>
      <c r="B4107" t="s">
        <v>17</v>
      </c>
      <c r="C4107" t="s">
        <v>25</v>
      </c>
      <c r="D4107" t="s">
        <v>19</v>
      </c>
      <c r="H4107" t="s">
        <v>19</v>
      </c>
      <c r="J4107" t="s">
        <v>20</v>
      </c>
      <c r="K4107" s="7">
        <v>19120</v>
      </c>
      <c r="L4107" t="s">
        <v>39</v>
      </c>
      <c r="M4107" t="s">
        <v>22</v>
      </c>
      <c r="N4107" t="s">
        <v>34</v>
      </c>
      <c r="O4107" s="7" t="s">
        <v>36</v>
      </c>
      <c r="P4107" s="7" t="s">
        <v>36</v>
      </c>
      <c r="Q4107" t="s">
        <v>24</v>
      </c>
      <c r="R4107" s="7">
        <v>45688</v>
      </c>
      <c r="S4107" s="8">
        <f t="shared" si="291"/>
        <v>72.789041095890411</v>
      </c>
      <c r="T4107" t="str">
        <f t="shared" si="290"/>
        <v>65+</v>
      </c>
      <c r="U4107" s="7" t="s">
        <v>36</v>
      </c>
      <c r="V4107" t="str">
        <f t="shared" si="292"/>
        <v/>
      </c>
    </row>
    <row r="4108" spans="1:22">
      <c r="A4108">
        <v>16688</v>
      </c>
      <c r="B4108" t="s">
        <v>17</v>
      </c>
      <c r="C4108" t="s">
        <v>18</v>
      </c>
      <c r="D4108" t="s">
        <v>19</v>
      </c>
      <c r="H4108" t="s">
        <v>19</v>
      </c>
      <c r="J4108" t="s">
        <v>20</v>
      </c>
      <c r="L4108" t="s">
        <v>26</v>
      </c>
      <c r="M4108" t="s">
        <v>27</v>
      </c>
      <c r="N4108" t="s">
        <v>32</v>
      </c>
      <c r="O4108" s="7">
        <v>37622</v>
      </c>
      <c r="P4108" s="7" t="s">
        <v>29</v>
      </c>
      <c r="Q4108" t="s">
        <v>38</v>
      </c>
      <c r="R4108" s="7">
        <v>45688</v>
      </c>
      <c r="S4108" s="8">
        <f t="shared" si="291"/>
        <v>125.17260273972603</v>
      </c>
      <c r="T4108" t="str">
        <f t="shared" si="290"/>
        <v>65+</v>
      </c>
      <c r="U4108" s="7">
        <f>R4108</f>
        <v>45688</v>
      </c>
      <c r="V4108">
        <f t="shared" si="292"/>
        <v>5763</v>
      </c>
    </row>
    <row r="4109" spans="1:22">
      <c r="A4109">
        <v>106302</v>
      </c>
      <c r="B4109" t="s">
        <v>17</v>
      </c>
      <c r="C4109" t="s">
        <v>25</v>
      </c>
      <c r="D4109" t="s">
        <v>19</v>
      </c>
      <c r="H4109" t="s">
        <v>19</v>
      </c>
      <c r="J4109" t="s">
        <v>20</v>
      </c>
      <c r="K4109" s="7">
        <v>24094</v>
      </c>
      <c r="L4109" t="s">
        <v>66</v>
      </c>
      <c r="M4109" t="s">
        <v>57</v>
      </c>
      <c r="N4109" t="s">
        <v>32</v>
      </c>
      <c r="O4109" s="7">
        <v>41610</v>
      </c>
      <c r="P4109" s="7">
        <v>44433</v>
      </c>
      <c r="Q4109" t="s">
        <v>24</v>
      </c>
      <c r="R4109" s="7">
        <v>45688</v>
      </c>
      <c r="S4109" s="8">
        <f t="shared" si="291"/>
        <v>59.161643835616438</v>
      </c>
      <c r="T4109" t="str">
        <f t="shared" si="290"/>
        <v>55-65</v>
      </c>
      <c r="U4109" s="7">
        <v>44433</v>
      </c>
      <c r="V4109">
        <f t="shared" si="292"/>
        <v>2018</v>
      </c>
    </row>
    <row r="4110" spans="1:22">
      <c r="A4110">
        <v>127362</v>
      </c>
      <c r="B4110" t="s">
        <v>17</v>
      </c>
      <c r="C4110" t="s">
        <v>18</v>
      </c>
      <c r="D4110" t="s">
        <v>19</v>
      </c>
      <c r="H4110" t="s">
        <v>19</v>
      </c>
      <c r="J4110" t="s">
        <v>20</v>
      </c>
      <c r="K4110" s="7">
        <v>32837</v>
      </c>
      <c r="L4110" t="s">
        <v>37</v>
      </c>
      <c r="M4110" t="s">
        <v>27</v>
      </c>
      <c r="N4110" t="s">
        <v>34</v>
      </c>
      <c r="O4110" s="7" t="s">
        <v>36</v>
      </c>
      <c r="P4110" s="7" t="s">
        <v>36</v>
      </c>
      <c r="Q4110" t="s">
        <v>36</v>
      </c>
      <c r="R4110" s="7">
        <v>45688</v>
      </c>
      <c r="S4110" s="8">
        <f t="shared" si="291"/>
        <v>35.208219178082189</v>
      </c>
      <c r="T4110" t="str">
        <f t="shared" si="290"/>
        <v>35-45</v>
      </c>
      <c r="U4110" s="7" t="s">
        <v>36</v>
      </c>
      <c r="V4110" t="str">
        <f t="shared" si="292"/>
        <v/>
      </c>
    </row>
    <row r="4111" spans="1:22">
      <c r="A4111">
        <v>127928</v>
      </c>
      <c r="B4111" t="s">
        <v>17</v>
      </c>
      <c r="C4111" t="s">
        <v>18</v>
      </c>
      <c r="D4111" t="s">
        <v>19</v>
      </c>
      <c r="H4111" t="s">
        <v>19</v>
      </c>
      <c r="J4111" t="s">
        <v>20</v>
      </c>
      <c r="K4111" s="7">
        <v>24367</v>
      </c>
      <c r="L4111" t="s">
        <v>347</v>
      </c>
      <c r="M4111" t="s">
        <v>52</v>
      </c>
      <c r="N4111" t="s">
        <v>32</v>
      </c>
      <c r="O4111" s="7">
        <v>43208</v>
      </c>
      <c r="P4111" s="7">
        <v>43586</v>
      </c>
      <c r="Q4111" t="s">
        <v>24</v>
      </c>
      <c r="R4111" s="7">
        <v>45688</v>
      </c>
      <c r="S4111" s="8">
        <f t="shared" si="291"/>
        <v>58.413698630136984</v>
      </c>
      <c r="T4111" t="str">
        <f t="shared" si="290"/>
        <v>55-65</v>
      </c>
      <c r="U4111" s="7">
        <v>43586</v>
      </c>
      <c r="V4111">
        <f t="shared" si="292"/>
        <v>271</v>
      </c>
    </row>
    <row r="4112" spans="1:22">
      <c r="A4112">
        <v>164922</v>
      </c>
      <c r="B4112" t="s">
        <v>17</v>
      </c>
      <c r="C4112" t="s">
        <v>25</v>
      </c>
      <c r="D4112" t="s">
        <v>19</v>
      </c>
      <c r="H4112" t="s">
        <v>19</v>
      </c>
      <c r="J4112" t="s">
        <v>20</v>
      </c>
      <c r="K4112" s="7">
        <v>23918</v>
      </c>
      <c r="L4112" t="s">
        <v>45</v>
      </c>
      <c r="M4112" t="s">
        <v>22</v>
      </c>
      <c r="N4112" t="s">
        <v>40</v>
      </c>
      <c r="O4112" s="7">
        <v>45236</v>
      </c>
      <c r="P4112" s="7" t="s">
        <v>29</v>
      </c>
      <c r="Q4112" t="s">
        <v>24</v>
      </c>
      <c r="R4112" s="7">
        <v>45688</v>
      </c>
      <c r="S4112" s="8">
        <f t="shared" si="291"/>
        <v>59.643835616438359</v>
      </c>
      <c r="T4112" t="str">
        <f t="shared" si="290"/>
        <v>55-65</v>
      </c>
      <c r="U4112" s="7">
        <f>R4112</f>
        <v>45688</v>
      </c>
      <c r="V4112">
        <f t="shared" si="292"/>
        <v>325</v>
      </c>
    </row>
    <row r="4113" spans="1:22">
      <c r="A4113">
        <v>163315</v>
      </c>
      <c r="B4113" t="s">
        <v>17</v>
      </c>
      <c r="C4113" t="s">
        <v>18</v>
      </c>
      <c r="D4113" t="s">
        <v>19</v>
      </c>
      <c r="H4113" t="s">
        <v>19</v>
      </c>
      <c r="J4113" t="s">
        <v>20</v>
      </c>
      <c r="K4113" s="7">
        <v>39818</v>
      </c>
      <c r="L4113" t="s">
        <v>67</v>
      </c>
      <c r="M4113" t="s">
        <v>22</v>
      </c>
      <c r="N4113" t="s">
        <v>34</v>
      </c>
      <c r="O4113" s="7">
        <v>45208</v>
      </c>
      <c r="P4113" s="7">
        <v>45350</v>
      </c>
      <c r="Q4113" t="s">
        <v>77</v>
      </c>
      <c r="R4113" s="7">
        <v>45688</v>
      </c>
      <c r="S4113" s="8">
        <f t="shared" si="291"/>
        <v>16.082191780821919</v>
      </c>
      <c r="T4113" t="str">
        <f t="shared" si="290"/>
        <v>16-25</v>
      </c>
      <c r="U4113" s="7">
        <v>45350</v>
      </c>
      <c r="V4113">
        <f t="shared" si="292"/>
        <v>103</v>
      </c>
    </row>
    <row r="4114" spans="1:22">
      <c r="A4114">
        <v>146358</v>
      </c>
      <c r="B4114" t="s">
        <v>17</v>
      </c>
      <c r="C4114" t="s">
        <v>18</v>
      </c>
      <c r="D4114" t="s">
        <v>19</v>
      </c>
      <c r="H4114" t="s">
        <v>19</v>
      </c>
      <c r="J4114" t="s">
        <v>20</v>
      </c>
      <c r="K4114" s="7">
        <v>38026</v>
      </c>
      <c r="L4114" t="s">
        <v>67</v>
      </c>
      <c r="M4114" t="s">
        <v>22</v>
      </c>
      <c r="N4114" t="s">
        <v>34</v>
      </c>
      <c r="O4114" s="7">
        <v>44036</v>
      </c>
      <c r="P4114" s="7">
        <v>44776</v>
      </c>
      <c r="Q4114" t="s">
        <v>24</v>
      </c>
      <c r="R4114" s="7">
        <v>45688</v>
      </c>
      <c r="S4114" s="8">
        <f t="shared" si="291"/>
        <v>20.991780821917807</v>
      </c>
      <c r="T4114" t="str">
        <f t="shared" si="290"/>
        <v>16-25</v>
      </c>
      <c r="U4114" s="7">
        <v>44776</v>
      </c>
      <c r="V4114">
        <f t="shared" si="292"/>
        <v>529</v>
      </c>
    </row>
    <row r="4115" spans="1:22">
      <c r="A4115">
        <v>102822</v>
      </c>
      <c r="B4115" t="s">
        <v>17</v>
      </c>
      <c r="C4115" t="s">
        <v>18</v>
      </c>
      <c r="D4115" t="s">
        <v>46</v>
      </c>
      <c r="E4115" t="s">
        <v>349</v>
      </c>
      <c r="F4115" t="s">
        <v>153</v>
      </c>
      <c r="G4115" t="s">
        <v>193</v>
      </c>
      <c r="H4115" t="s">
        <v>19</v>
      </c>
      <c r="J4115" t="s">
        <v>20</v>
      </c>
      <c r="K4115" s="7">
        <v>21315</v>
      </c>
      <c r="L4115" t="s">
        <v>99</v>
      </c>
      <c r="M4115" t="s">
        <v>27</v>
      </c>
      <c r="N4115" t="s">
        <v>34</v>
      </c>
      <c r="O4115" s="7">
        <v>41306</v>
      </c>
      <c r="P4115" s="7">
        <v>42838</v>
      </c>
      <c r="Q4115" t="s">
        <v>24</v>
      </c>
      <c r="R4115" s="7">
        <v>45688</v>
      </c>
      <c r="S4115" s="8">
        <f t="shared" si="291"/>
        <v>66.775342465753425</v>
      </c>
      <c r="T4115" t="str">
        <f t="shared" si="290"/>
        <v>65+</v>
      </c>
      <c r="U4115" s="7">
        <v>42838</v>
      </c>
      <c r="V4115">
        <f t="shared" si="292"/>
        <v>1095</v>
      </c>
    </row>
    <row r="4116" spans="1:22">
      <c r="A4116">
        <v>136725</v>
      </c>
      <c r="B4116" t="s">
        <v>17</v>
      </c>
      <c r="C4116" t="s">
        <v>18</v>
      </c>
      <c r="D4116" t="s">
        <v>19</v>
      </c>
      <c r="H4116" t="s">
        <v>19</v>
      </c>
      <c r="J4116" t="s">
        <v>20</v>
      </c>
      <c r="K4116" s="7">
        <v>36627</v>
      </c>
      <c r="L4116" t="s">
        <v>26</v>
      </c>
      <c r="M4116" t="s">
        <v>27</v>
      </c>
      <c r="N4116" t="s">
        <v>28</v>
      </c>
      <c r="O4116" s="7" t="s">
        <v>36</v>
      </c>
      <c r="P4116" s="7" t="s">
        <v>36</v>
      </c>
      <c r="Q4116" t="s">
        <v>36</v>
      </c>
      <c r="R4116" s="7">
        <v>45688</v>
      </c>
      <c r="S4116" s="8">
        <f t="shared" si="291"/>
        <v>24.824657534246576</v>
      </c>
      <c r="T4116" t="str">
        <f t="shared" si="290"/>
        <v>16-25</v>
      </c>
      <c r="U4116" s="7" t="s">
        <v>36</v>
      </c>
      <c r="V4116" t="str">
        <f t="shared" si="292"/>
        <v/>
      </c>
    </row>
    <row r="4117" spans="1:22">
      <c r="A4117">
        <v>106153</v>
      </c>
      <c r="B4117" t="s">
        <v>17</v>
      </c>
      <c r="C4117" t="s">
        <v>18</v>
      </c>
      <c r="D4117" t="s">
        <v>19</v>
      </c>
      <c r="H4117" t="s">
        <v>19</v>
      </c>
      <c r="J4117" t="s">
        <v>20</v>
      </c>
      <c r="K4117" s="7">
        <v>26177</v>
      </c>
      <c r="L4117" t="s">
        <v>121</v>
      </c>
      <c r="M4117" t="s">
        <v>22</v>
      </c>
      <c r="N4117" t="s">
        <v>34</v>
      </c>
      <c r="O4117" s="7">
        <v>41705</v>
      </c>
      <c r="P4117" s="7">
        <v>41883</v>
      </c>
      <c r="Q4117" t="s">
        <v>24</v>
      </c>
      <c r="R4117" s="7">
        <v>45688</v>
      </c>
      <c r="S4117" s="8">
        <f t="shared" si="291"/>
        <v>53.454794520547942</v>
      </c>
      <c r="T4117" t="str">
        <f t="shared" si="290"/>
        <v>45-55</v>
      </c>
      <c r="U4117" s="7">
        <v>41883</v>
      </c>
      <c r="V4117">
        <f t="shared" si="292"/>
        <v>127</v>
      </c>
    </row>
    <row r="4118" spans="1:22">
      <c r="A4118">
        <v>129012</v>
      </c>
      <c r="B4118" t="s">
        <v>17</v>
      </c>
      <c r="C4118" t="s">
        <v>18</v>
      </c>
      <c r="D4118" t="s">
        <v>19</v>
      </c>
      <c r="H4118" t="s">
        <v>19</v>
      </c>
      <c r="J4118" t="s">
        <v>20</v>
      </c>
      <c r="K4118" s="7">
        <v>26120</v>
      </c>
      <c r="L4118" t="s">
        <v>72</v>
      </c>
      <c r="M4118" t="s">
        <v>22</v>
      </c>
      <c r="N4118" t="s">
        <v>34</v>
      </c>
      <c r="O4118" s="7">
        <v>43262</v>
      </c>
      <c r="P4118" s="7">
        <v>43542</v>
      </c>
      <c r="Q4118" t="s">
        <v>24</v>
      </c>
      <c r="R4118" s="7">
        <v>45688</v>
      </c>
      <c r="S4118" s="8">
        <f t="shared" si="291"/>
        <v>53.610958904109587</v>
      </c>
      <c r="T4118" t="str">
        <f t="shared" si="290"/>
        <v>45-55</v>
      </c>
      <c r="U4118" s="7">
        <v>43542</v>
      </c>
      <c r="V4118">
        <f t="shared" si="292"/>
        <v>201</v>
      </c>
    </row>
    <row r="4119" spans="1:22">
      <c r="A4119">
        <v>150664</v>
      </c>
      <c r="B4119" t="s">
        <v>17</v>
      </c>
      <c r="C4119" t="s">
        <v>25</v>
      </c>
      <c r="D4119" t="s">
        <v>19</v>
      </c>
      <c r="H4119" t="s">
        <v>19</v>
      </c>
      <c r="J4119" t="s">
        <v>20</v>
      </c>
      <c r="K4119" s="7">
        <v>38446</v>
      </c>
      <c r="L4119" t="s">
        <v>73</v>
      </c>
      <c r="M4119" t="s">
        <v>22</v>
      </c>
      <c r="N4119" t="s">
        <v>34</v>
      </c>
      <c r="O4119" s="7">
        <v>44357</v>
      </c>
      <c r="P4119" s="7" t="s">
        <v>29</v>
      </c>
      <c r="Q4119" t="s">
        <v>24</v>
      </c>
      <c r="R4119" s="7">
        <v>45688</v>
      </c>
      <c r="S4119" s="8">
        <f t="shared" si="291"/>
        <v>19.841095890410958</v>
      </c>
      <c r="T4119" t="str">
        <f t="shared" si="290"/>
        <v>16-25</v>
      </c>
      <c r="U4119" s="7">
        <f>R4119</f>
        <v>45688</v>
      </c>
      <c r="V4119">
        <f t="shared" si="292"/>
        <v>952</v>
      </c>
    </row>
    <row r="4120" spans="1:22">
      <c r="A4120">
        <v>155571</v>
      </c>
      <c r="B4120" t="s">
        <v>17</v>
      </c>
      <c r="C4120" t="s">
        <v>18</v>
      </c>
      <c r="D4120" t="s">
        <v>19</v>
      </c>
      <c r="H4120" t="s">
        <v>19</v>
      </c>
      <c r="J4120" t="s">
        <v>20</v>
      </c>
      <c r="K4120" s="7">
        <v>33360</v>
      </c>
      <c r="L4120" t="s">
        <v>60</v>
      </c>
      <c r="M4120" t="s">
        <v>27</v>
      </c>
      <c r="N4120" t="s">
        <v>34</v>
      </c>
      <c r="O4120" s="7" t="s">
        <v>36</v>
      </c>
      <c r="P4120" s="7" t="s">
        <v>36</v>
      </c>
      <c r="Q4120" t="s">
        <v>36</v>
      </c>
      <c r="R4120" s="7">
        <v>45688</v>
      </c>
      <c r="S4120" s="8">
        <f t="shared" si="291"/>
        <v>33.775342465753425</v>
      </c>
      <c r="T4120" t="str">
        <f t="shared" si="290"/>
        <v>25-35</v>
      </c>
      <c r="U4120" s="7" t="s">
        <v>36</v>
      </c>
      <c r="V4120" t="str">
        <f t="shared" si="292"/>
        <v/>
      </c>
    </row>
    <row r="4121" spans="1:22">
      <c r="A4121">
        <v>160537</v>
      </c>
      <c r="B4121" t="s">
        <v>17</v>
      </c>
      <c r="C4121" t="s">
        <v>18</v>
      </c>
      <c r="D4121" t="s">
        <v>19</v>
      </c>
      <c r="H4121" t="s">
        <v>19</v>
      </c>
      <c r="J4121" t="s">
        <v>20</v>
      </c>
      <c r="K4121" s="7">
        <v>38854</v>
      </c>
      <c r="L4121" t="s">
        <v>37</v>
      </c>
      <c r="M4121" t="s">
        <v>27</v>
      </c>
      <c r="N4121" t="s">
        <v>28</v>
      </c>
      <c r="O4121" s="7" t="s">
        <v>36</v>
      </c>
      <c r="P4121" s="7" t="s">
        <v>36</v>
      </c>
      <c r="Q4121" t="s">
        <v>36</v>
      </c>
      <c r="R4121" s="7">
        <v>45688</v>
      </c>
      <c r="S4121" s="8">
        <f t="shared" si="291"/>
        <v>18.723287671232878</v>
      </c>
      <c r="T4121" t="str">
        <f t="shared" si="290"/>
        <v>16-25</v>
      </c>
      <c r="U4121" s="7" t="s">
        <v>36</v>
      </c>
      <c r="V4121" t="str">
        <f t="shared" si="292"/>
        <v/>
      </c>
    </row>
    <row r="4122" spans="1:22">
      <c r="A4122">
        <v>145478</v>
      </c>
      <c r="B4122" t="s">
        <v>17</v>
      </c>
      <c r="C4122" t="s">
        <v>18</v>
      </c>
      <c r="D4122" t="s">
        <v>19</v>
      </c>
      <c r="H4122" t="s">
        <v>19</v>
      </c>
      <c r="J4122" t="s">
        <v>20</v>
      </c>
      <c r="K4122" s="7">
        <v>36974</v>
      </c>
      <c r="L4122" t="s">
        <v>37</v>
      </c>
      <c r="M4122" t="s">
        <v>27</v>
      </c>
      <c r="N4122" t="s">
        <v>28</v>
      </c>
      <c r="O4122" s="7">
        <v>44041</v>
      </c>
      <c r="P4122" s="7">
        <v>44439</v>
      </c>
      <c r="Q4122" t="s">
        <v>24</v>
      </c>
      <c r="R4122" s="7">
        <v>45688</v>
      </c>
      <c r="S4122" s="8">
        <f t="shared" si="291"/>
        <v>23.873972602739727</v>
      </c>
      <c r="T4122" t="str">
        <f t="shared" si="290"/>
        <v>16-25</v>
      </c>
      <c r="U4122" s="7">
        <v>44439</v>
      </c>
      <c r="V4122">
        <f t="shared" si="292"/>
        <v>285</v>
      </c>
    </row>
    <row r="4123" spans="1:22">
      <c r="A4123">
        <v>152001</v>
      </c>
      <c r="B4123" t="s">
        <v>17</v>
      </c>
      <c r="C4123" t="s">
        <v>18</v>
      </c>
      <c r="D4123" t="s">
        <v>19</v>
      </c>
      <c r="H4123" t="s">
        <v>19</v>
      </c>
      <c r="J4123" t="s">
        <v>20</v>
      </c>
      <c r="K4123" s="7">
        <v>18388</v>
      </c>
      <c r="L4123" t="s">
        <v>128</v>
      </c>
      <c r="M4123" t="s">
        <v>22</v>
      </c>
      <c r="N4123" t="s">
        <v>32</v>
      </c>
      <c r="O4123" s="7" t="s">
        <v>36</v>
      </c>
      <c r="P4123" s="7" t="s">
        <v>36</v>
      </c>
      <c r="Q4123" t="s">
        <v>36</v>
      </c>
      <c r="R4123" s="7">
        <v>45688</v>
      </c>
      <c r="S4123" s="8">
        <f t="shared" si="291"/>
        <v>74.794520547945211</v>
      </c>
      <c r="T4123" t="str">
        <f t="shared" si="290"/>
        <v>65+</v>
      </c>
      <c r="U4123" s="7" t="s">
        <v>36</v>
      </c>
      <c r="V4123" t="str">
        <f t="shared" si="292"/>
        <v/>
      </c>
    </row>
    <row r="4124" spans="1:22">
      <c r="A4124">
        <v>151049</v>
      </c>
      <c r="B4124" t="s">
        <v>17</v>
      </c>
      <c r="C4124" t="s">
        <v>18</v>
      </c>
      <c r="D4124" t="s">
        <v>19</v>
      </c>
      <c r="H4124" t="s">
        <v>19</v>
      </c>
      <c r="J4124" t="s">
        <v>20</v>
      </c>
      <c r="K4124" s="7">
        <v>38293</v>
      </c>
      <c r="L4124" t="s">
        <v>54</v>
      </c>
      <c r="M4124" t="s">
        <v>27</v>
      </c>
      <c r="N4124" t="s">
        <v>34</v>
      </c>
      <c r="O4124" s="7">
        <v>44394</v>
      </c>
      <c r="P4124" s="7">
        <v>44793</v>
      </c>
      <c r="Q4124" t="s">
        <v>24</v>
      </c>
      <c r="R4124" s="7">
        <v>45688</v>
      </c>
      <c r="S4124" s="8">
        <f t="shared" si="291"/>
        <v>20.260273972602739</v>
      </c>
      <c r="T4124" t="str">
        <f t="shared" si="290"/>
        <v>16-25</v>
      </c>
      <c r="U4124" s="7">
        <v>44793</v>
      </c>
      <c r="V4124">
        <f t="shared" si="292"/>
        <v>285</v>
      </c>
    </row>
    <row r="4125" spans="1:22">
      <c r="A4125">
        <v>105075</v>
      </c>
      <c r="B4125" t="s">
        <v>17</v>
      </c>
      <c r="C4125" t="s">
        <v>18</v>
      </c>
      <c r="D4125" t="s">
        <v>19</v>
      </c>
      <c r="H4125" t="s">
        <v>19</v>
      </c>
      <c r="J4125" t="s">
        <v>20</v>
      </c>
      <c r="K4125" s="7">
        <v>35695</v>
      </c>
      <c r="L4125" t="s">
        <v>84</v>
      </c>
      <c r="M4125" t="s">
        <v>22</v>
      </c>
      <c r="N4125" t="s">
        <v>32</v>
      </c>
      <c r="O4125" s="7">
        <v>41496</v>
      </c>
      <c r="P4125" s="7">
        <v>41579</v>
      </c>
      <c r="Q4125" t="s">
        <v>36</v>
      </c>
      <c r="R4125" s="7">
        <v>45688</v>
      </c>
      <c r="S4125" s="8">
        <f t="shared" si="291"/>
        <v>27.378082191780823</v>
      </c>
      <c r="T4125" t="str">
        <f t="shared" si="290"/>
        <v>25-35</v>
      </c>
      <c r="U4125" s="7">
        <v>41579</v>
      </c>
      <c r="V4125">
        <f t="shared" si="292"/>
        <v>60</v>
      </c>
    </row>
    <row r="4126" spans="1:22">
      <c r="A4126">
        <v>168093</v>
      </c>
      <c r="B4126" t="s">
        <v>17</v>
      </c>
      <c r="C4126" t="s">
        <v>25</v>
      </c>
      <c r="D4126" t="s">
        <v>19</v>
      </c>
      <c r="H4126" t="s">
        <v>19</v>
      </c>
      <c r="J4126" t="s">
        <v>20</v>
      </c>
      <c r="K4126" s="7">
        <v>37179</v>
      </c>
      <c r="L4126" t="s">
        <v>163</v>
      </c>
      <c r="M4126" t="s">
        <v>57</v>
      </c>
      <c r="N4126" t="s">
        <v>34</v>
      </c>
      <c r="O4126" s="7">
        <v>45467</v>
      </c>
      <c r="P4126" s="7" t="s">
        <v>29</v>
      </c>
      <c r="Q4126" t="s">
        <v>24</v>
      </c>
      <c r="R4126" s="7">
        <v>45688</v>
      </c>
      <c r="S4126" s="8">
        <f t="shared" si="291"/>
        <v>23.312328767123287</v>
      </c>
      <c r="T4126" t="str">
        <f t="shared" si="290"/>
        <v>16-25</v>
      </c>
      <c r="U4126" s="7">
        <f>R4126</f>
        <v>45688</v>
      </c>
      <c r="V4126">
        <f t="shared" si="292"/>
        <v>160</v>
      </c>
    </row>
    <row r="4127" spans="1:22">
      <c r="A4127">
        <v>127188</v>
      </c>
      <c r="B4127" t="s">
        <v>17</v>
      </c>
      <c r="C4127" t="s">
        <v>18</v>
      </c>
      <c r="D4127" t="s">
        <v>19</v>
      </c>
      <c r="H4127" t="s">
        <v>19</v>
      </c>
      <c r="J4127" t="s">
        <v>20</v>
      </c>
      <c r="K4127" s="7">
        <v>34866</v>
      </c>
      <c r="L4127" t="s">
        <v>44</v>
      </c>
      <c r="M4127" t="s">
        <v>27</v>
      </c>
      <c r="N4127" t="s">
        <v>34</v>
      </c>
      <c r="O4127" s="7" t="s">
        <v>36</v>
      </c>
      <c r="P4127" s="7" t="s">
        <v>36</v>
      </c>
      <c r="Q4127" t="s">
        <v>36</v>
      </c>
      <c r="R4127" s="7">
        <v>45688</v>
      </c>
      <c r="S4127" s="8">
        <f t="shared" si="291"/>
        <v>29.649315068493152</v>
      </c>
      <c r="T4127" t="str">
        <f t="shared" si="290"/>
        <v>25-35</v>
      </c>
      <c r="U4127" s="7" t="s">
        <v>36</v>
      </c>
      <c r="V4127" t="str">
        <f t="shared" si="292"/>
        <v/>
      </c>
    </row>
    <row r="4128" spans="1:22">
      <c r="A4128">
        <v>107830</v>
      </c>
      <c r="B4128" t="s">
        <v>17</v>
      </c>
      <c r="C4128" t="s">
        <v>18</v>
      </c>
      <c r="D4128" t="s">
        <v>19</v>
      </c>
      <c r="H4128" t="s">
        <v>19</v>
      </c>
      <c r="J4128" t="s">
        <v>20</v>
      </c>
      <c r="K4128" s="7">
        <v>37280</v>
      </c>
      <c r="L4128" t="s">
        <v>67</v>
      </c>
      <c r="M4128" t="s">
        <v>22</v>
      </c>
      <c r="N4128" t="s">
        <v>34</v>
      </c>
      <c r="O4128" s="7">
        <v>43493</v>
      </c>
      <c r="P4128" s="7">
        <v>43593</v>
      </c>
      <c r="Q4128" t="s">
        <v>24</v>
      </c>
      <c r="R4128" s="7">
        <v>45688</v>
      </c>
      <c r="S4128" s="8">
        <f t="shared" si="291"/>
        <v>23.035616438356165</v>
      </c>
      <c r="T4128" t="str">
        <f t="shared" si="290"/>
        <v>16-25</v>
      </c>
      <c r="U4128" s="7">
        <v>43593</v>
      </c>
      <c r="V4128">
        <f t="shared" si="292"/>
        <v>73</v>
      </c>
    </row>
    <row r="4129" spans="1:22">
      <c r="A4129">
        <v>124606</v>
      </c>
      <c r="B4129" t="s">
        <v>17</v>
      </c>
      <c r="C4129" t="s">
        <v>18</v>
      </c>
      <c r="D4129" t="s">
        <v>19</v>
      </c>
      <c r="H4129" t="s">
        <v>19</v>
      </c>
      <c r="J4129" t="s">
        <v>20</v>
      </c>
      <c r="K4129" s="7">
        <v>37411</v>
      </c>
      <c r="L4129" t="s">
        <v>65</v>
      </c>
      <c r="M4129" t="s">
        <v>27</v>
      </c>
      <c r="N4129" t="s">
        <v>34</v>
      </c>
      <c r="O4129" s="7">
        <v>42994</v>
      </c>
      <c r="P4129" s="7">
        <v>43186</v>
      </c>
      <c r="Q4129" t="s">
        <v>24</v>
      </c>
      <c r="R4129" s="7">
        <v>45688</v>
      </c>
      <c r="S4129" s="8">
        <f t="shared" si="291"/>
        <v>22.676712328767124</v>
      </c>
      <c r="T4129" t="str">
        <f t="shared" si="290"/>
        <v>16-25</v>
      </c>
      <c r="U4129" s="7">
        <v>43186</v>
      </c>
      <c r="V4129">
        <f t="shared" si="292"/>
        <v>137</v>
      </c>
    </row>
    <row r="4130" spans="1:22">
      <c r="A4130">
        <v>79905</v>
      </c>
      <c r="B4130" t="s">
        <v>17</v>
      </c>
      <c r="C4130" t="s">
        <v>18</v>
      </c>
      <c r="D4130" t="s">
        <v>19</v>
      </c>
      <c r="H4130" t="s">
        <v>19</v>
      </c>
      <c r="J4130" t="s">
        <v>20</v>
      </c>
      <c r="K4130" s="7">
        <v>34940</v>
      </c>
      <c r="L4130" t="s">
        <v>73</v>
      </c>
      <c r="M4130" t="s">
        <v>22</v>
      </c>
      <c r="N4130" t="s">
        <v>34</v>
      </c>
      <c r="O4130" s="7">
        <v>40264</v>
      </c>
      <c r="P4130" s="7">
        <v>41412</v>
      </c>
      <c r="Q4130" t="s">
        <v>36</v>
      </c>
      <c r="R4130" s="7">
        <v>45688</v>
      </c>
      <c r="S4130" s="8">
        <f t="shared" si="291"/>
        <v>29.446575342465753</v>
      </c>
      <c r="T4130" t="str">
        <f t="shared" si="290"/>
        <v>25-35</v>
      </c>
      <c r="U4130" s="7">
        <v>41412</v>
      </c>
      <c r="V4130">
        <f t="shared" si="292"/>
        <v>820</v>
      </c>
    </row>
    <row r="4131" spans="1:22">
      <c r="A4131">
        <v>150415</v>
      </c>
      <c r="B4131" t="s">
        <v>17</v>
      </c>
      <c r="C4131" t="s">
        <v>18</v>
      </c>
      <c r="D4131" t="s">
        <v>19</v>
      </c>
      <c r="H4131" t="s">
        <v>19</v>
      </c>
      <c r="J4131" t="s">
        <v>20</v>
      </c>
      <c r="K4131" s="7">
        <v>39168</v>
      </c>
      <c r="L4131" t="s">
        <v>96</v>
      </c>
      <c r="M4131" t="s">
        <v>52</v>
      </c>
      <c r="N4131" t="s">
        <v>34</v>
      </c>
      <c r="O4131" s="7">
        <v>44331</v>
      </c>
      <c r="P4131" s="7">
        <v>44707</v>
      </c>
      <c r="Q4131" t="s">
        <v>24</v>
      </c>
      <c r="R4131" s="7">
        <v>45688</v>
      </c>
      <c r="S4131" s="8">
        <f t="shared" si="291"/>
        <v>17.863013698630137</v>
      </c>
      <c r="T4131" t="str">
        <f t="shared" si="290"/>
        <v>16-25</v>
      </c>
      <c r="U4131" s="7">
        <v>44707</v>
      </c>
      <c r="V4131">
        <f t="shared" si="292"/>
        <v>269</v>
      </c>
    </row>
    <row r="4132" spans="1:22">
      <c r="A4132">
        <v>155497</v>
      </c>
      <c r="B4132" t="s">
        <v>17</v>
      </c>
      <c r="C4132" t="s">
        <v>18</v>
      </c>
      <c r="D4132" t="s">
        <v>19</v>
      </c>
      <c r="H4132" t="s">
        <v>19</v>
      </c>
      <c r="J4132" t="s">
        <v>20</v>
      </c>
      <c r="K4132" s="7">
        <v>38474</v>
      </c>
      <c r="L4132" t="s">
        <v>129</v>
      </c>
      <c r="M4132" t="s">
        <v>57</v>
      </c>
      <c r="N4132" t="s">
        <v>34</v>
      </c>
      <c r="O4132" s="7" t="s">
        <v>36</v>
      </c>
      <c r="P4132" s="7" t="s">
        <v>36</v>
      </c>
      <c r="Q4132" t="s">
        <v>36</v>
      </c>
      <c r="R4132" s="7">
        <v>45688</v>
      </c>
      <c r="S4132" s="8">
        <f t="shared" si="291"/>
        <v>19.764383561643836</v>
      </c>
      <c r="T4132" t="str">
        <f t="shared" si="290"/>
        <v>16-25</v>
      </c>
      <c r="U4132" s="7" t="s">
        <v>36</v>
      </c>
      <c r="V4132" t="str">
        <f t="shared" si="292"/>
        <v/>
      </c>
    </row>
    <row r="4133" spans="1:22">
      <c r="A4133">
        <v>81348</v>
      </c>
      <c r="B4133" t="s">
        <v>17</v>
      </c>
      <c r="C4133" t="s">
        <v>18</v>
      </c>
      <c r="D4133" t="s">
        <v>19</v>
      </c>
      <c r="H4133" t="s">
        <v>19</v>
      </c>
      <c r="J4133" t="s">
        <v>20</v>
      </c>
      <c r="K4133" s="7">
        <v>34374</v>
      </c>
      <c r="L4133" t="s">
        <v>70</v>
      </c>
      <c r="M4133" t="s">
        <v>22</v>
      </c>
      <c r="N4133" t="s">
        <v>32</v>
      </c>
      <c r="O4133" s="7">
        <v>40704</v>
      </c>
      <c r="P4133" s="7">
        <v>40880</v>
      </c>
      <c r="Q4133" t="s">
        <v>36</v>
      </c>
      <c r="R4133" s="7">
        <v>45688</v>
      </c>
      <c r="S4133" s="8">
        <f t="shared" si="291"/>
        <v>30.997260273972604</v>
      </c>
      <c r="T4133" t="str">
        <f t="shared" si="290"/>
        <v>25-35</v>
      </c>
      <c r="U4133" s="7">
        <v>40880</v>
      </c>
      <c r="V4133">
        <f t="shared" si="292"/>
        <v>126</v>
      </c>
    </row>
    <row r="4134" spans="1:22">
      <c r="A4134">
        <v>119486</v>
      </c>
      <c r="B4134" t="s">
        <v>17</v>
      </c>
      <c r="C4134" t="s">
        <v>18</v>
      </c>
      <c r="D4134" t="s">
        <v>19</v>
      </c>
      <c r="H4134" t="s">
        <v>19</v>
      </c>
      <c r="J4134" t="s">
        <v>20</v>
      </c>
      <c r="K4134" s="7">
        <v>24248</v>
      </c>
      <c r="L4134" t="s">
        <v>65</v>
      </c>
      <c r="M4134" t="s">
        <v>27</v>
      </c>
      <c r="N4134" t="s">
        <v>34</v>
      </c>
      <c r="O4134" s="7">
        <v>44169</v>
      </c>
      <c r="P4134" s="7">
        <v>44831</v>
      </c>
      <c r="Q4134" t="s">
        <v>38</v>
      </c>
      <c r="R4134" s="7">
        <v>45688</v>
      </c>
      <c r="S4134" s="8">
        <f t="shared" si="291"/>
        <v>58.739726027397261</v>
      </c>
      <c r="T4134" t="str">
        <f t="shared" si="290"/>
        <v>55-65</v>
      </c>
      <c r="U4134" s="7">
        <v>44831</v>
      </c>
      <c r="V4134">
        <f t="shared" si="292"/>
        <v>473</v>
      </c>
    </row>
    <row r="4135" spans="1:22">
      <c r="A4135">
        <v>114974</v>
      </c>
      <c r="B4135" t="s">
        <v>17</v>
      </c>
      <c r="C4135" t="s">
        <v>18</v>
      </c>
      <c r="D4135" t="s">
        <v>19</v>
      </c>
      <c r="H4135" t="s">
        <v>19</v>
      </c>
      <c r="J4135" t="s">
        <v>20</v>
      </c>
      <c r="K4135" s="7">
        <v>37065</v>
      </c>
      <c r="L4135" t="s">
        <v>45</v>
      </c>
      <c r="M4135" t="s">
        <v>22</v>
      </c>
      <c r="N4135" t="s">
        <v>32</v>
      </c>
      <c r="O4135" s="7">
        <v>42329</v>
      </c>
      <c r="P4135" s="7">
        <v>42441</v>
      </c>
      <c r="Q4135" t="s">
        <v>24</v>
      </c>
      <c r="R4135" s="7">
        <v>45688</v>
      </c>
      <c r="S4135" s="8">
        <f t="shared" si="291"/>
        <v>23.624657534246577</v>
      </c>
      <c r="T4135" t="str">
        <f t="shared" si="290"/>
        <v>16-25</v>
      </c>
      <c r="U4135" s="7">
        <v>42441</v>
      </c>
      <c r="V4135">
        <f t="shared" si="292"/>
        <v>80</v>
      </c>
    </row>
    <row r="4136" spans="1:22">
      <c r="A4136">
        <v>93146</v>
      </c>
      <c r="B4136" t="s">
        <v>17</v>
      </c>
      <c r="C4136" t="s">
        <v>18</v>
      </c>
      <c r="D4136" t="s">
        <v>19</v>
      </c>
      <c r="H4136" t="s">
        <v>19</v>
      </c>
      <c r="J4136" t="s">
        <v>20</v>
      </c>
      <c r="K4136" s="7">
        <v>20270</v>
      </c>
      <c r="L4136" t="s">
        <v>37</v>
      </c>
      <c r="M4136" t="s">
        <v>27</v>
      </c>
      <c r="N4136" t="s">
        <v>34</v>
      </c>
      <c r="O4136" s="7">
        <v>40931</v>
      </c>
      <c r="P4136" s="7">
        <v>40931</v>
      </c>
      <c r="Q4136" t="s">
        <v>36</v>
      </c>
      <c r="R4136" s="7">
        <v>45688</v>
      </c>
      <c r="S4136" s="8">
        <f t="shared" si="291"/>
        <v>69.638356164383566</v>
      </c>
      <c r="T4136" t="str">
        <f t="shared" si="290"/>
        <v>65+</v>
      </c>
      <c r="U4136" s="7">
        <v>40931</v>
      </c>
      <c r="V4136">
        <f t="shared" si="292"/>
        <v>1</v>
      </c>
    </row>
    <row r="4137" spans="1:22">
      <c r="A4137">
        <v>160624</v>
      </c>
      <c r="B4137" t="s">
        <v>17</v>
      </c>
      <c r="C4137" t="s">
        <v>18</v>
      </c>
      <c r="D4137" t="s">
        <v>19</v>
      </c>
      <c r="H4137" t="s">
        <v>19</v>
      </c>
      <c r="J4137" t="s">
        <v>20</v>
      </c>
      <c r="K4137" s="7">
        <v>39823</v>
      </c>
      <c r="L4137" t="s">
        <v>96</v>
      </c>
      <c r="M4137" t="s">
        <v>22</v>
      </c>
      <c r="N4137" t="s">
        <v>34</v>
      </c>
      <c r="O4137" s="7">
        <v>44933</v>
      </c>
      <c r="P4137" s="7">
        <v>45031</v>
      </c>
      <c r="Q4137" t="s">
        <v>24</v>
      </c>
      <c r="R4137" s="7">
        <v>45688</v>
      </c>
      <c r="S4137" s="8">
        <f t="shared" si="291"/>
        <v>16.068493150684933</v>
      </c>
      <c r="T4137" t="str">
        <f t="shared" si="290"/>
        <v>16-25</v>
      </c>
      <c r="U4137" s="7">
        <v>45031</v>
      </c>
      <c r="V4137">
        <f t="shared" si="292"/>
        <v>70</v>
      </c>
    </row>
    <row r="4138" spans="1:22">
      <c r="A4138">
        <v>112845</v>
      </c>
      <c r="B4138" t="s">
        <v>17</v>
      </c>
      <c r="C4138" t="s">
        <v>18</v>
      </c>
      <c r="D4138" t="s">
        <v>19</v>
      </c>
      <c r="H4138" t="s">
        <v>19</v>
      </c>
      <c r="J4138" t="s">
        <v>20</v>
      </c>
      <c r="K4138" s="7">
        <v>26869</v>
      </c>
      <c r="L4138" t="s">
        <v>78</v>
      </c>
      <c r="M4138" t="s">
        <v>22</v>
      </c>
      <c r="N4138" t="s">
        <v>32</v>
      </c>
      <c r="O4138" s="7">
        <v>42202</v>
      </c>
      <c r="P4138" s="7">
        <v>42541</v>
      </c>
      <c r="Q4138" t="s">
        <v>77</v>
      </c>
      <c r="R4138" s="7">
        <v>45688</v>
      </c>
      <c r="S4138" s="8">
        <f t="shared" si="291"/>
        <v>51.558904109589044</v>
      </c>
      <c r="T4138" t="str">
        <f t="shared" si="290"/>
        <v>45-55</v>
      </c>
      <c r="U4138" s="7">
        <v>42541</v>
      </c>
      <c r="V4138">
        <f t="shared" si="292"/>
        <v>242</v>
      </c>
    </row>
    <row r="4139" spans="1:22">
      <c r="A4139">
        <v>109236</v>
      </c>
      <c r="B4139" t="s">
        <v>17</v>
      </c>
      <c r="C4139" t="s">
        <v>18</v>
      </c>
      <c r="D4139" t="s">
        <v>19</v>
      </c>
      <c r="H4139" t="s">
        <v>19</v>
      </c>
      <c r="J4139" t="s">
        <v>30</v>
      </c>
      <c r="L4139" t="s">
        <v>26</v>
      </c>
      <c r="M4139" t="s">
        <v>27</v>
      </c>
      <c r="N4139" t="s">
        <v>32</v>
      </c>
      <c r="O4139" s="7">
        <v>41901</v>
      </c>
      <c r="P4139" s="7">
        <v>44831</v>
      </c>
      <c r="Q4139" t="s">
        <v>38</v>
      </c>
      <c r="R4139" s="7">
        <v>45688</v>
      </c>
      <c r="S4139" s="8">
        <f t="shared" si="291"/>
        <v>125.17260273972603</v>
      </c>
      <c r="T4139" t="str">
        <f t="shared" si="290"/>
        <v>65+</v>
      </c>
      <c r="U4139" s="7">
        <v>44831</v>
      </c>
      <c r="V4139">
        <f t="shared" si="292"/>
        <v>2093</v>
      </c>
    </row>
    <row r="4140" spans="1:22">
      <c r="A4140">
        <v>106975</v>
      </c>
      <c r="B4140" t="s">
        <v>17</v>
      </c>
      <c r="C4140" t="s">
        <v>18</v>
      </c>
      <c r="D4140" t="s">
        <v>19</v>
      </c>
      <c r="H4140" t="s">
        <v>19</v>
      </c>
      <c r="J4140" t="s">
        <v>30</v>
      </c>
      <c r="K4140" s="7">
        <v>21799</v>
      </c>
      <c r="L4140" t="s">
        <v>161</v>
      </c>
      <c r="M4140" t="s">
        <v>22</v>
      </c>
      <c r="N4140" t="s">
        <v>32</v>
      </c>
      <c r="O4140" s="7">
        <v>41667</v>
      </c>
      <c r="P4140" s="7">
        <v>41722</v>
      </c>
      <c r="Q4140" t="s">
        <v>36</v>
      </c>
      <c r="R4140" s="7">
        <v>45688</v>
      </c>
      <c r="S4140" s="8">
        <f t="shared" si="291"/>
        <v>65.449315068493149</v>
      </c>
      <c r="T4140" t="str">
        <f t="shared" si="290"/>
        <v>65+</v>
      </c>
      <c r="U4140" s="7">
        <v>41722</v>
      </c>
      <c r="V4140">
        <f t="shared" si="292"/>
        <v>40</v>
      </c>
    </row>
    <row r="4141" spans="1:22">
      <c r="A4141">
        <v>31881</v>
      </c>
      <c r="B4141" t="s">
        <v>17</v>
      </c>
      <c r="C4141" t="s">
        <v>18</v>
      </c>
      <c r="D4141" t="s">
        <v>19</v>
      </c>
      <c r="H4141" t="s">
        <v>19</v>
      </c>
      <c r="J4141" t="s">
        <v>30</v>
      </c>
      <c r="L4141" t="s">
        <v>37</v>
      </c>
      <c r="M4141" t="s">
        <v>27</v>
      </c>
      <c r="N4141" t="s">
        <v>32</v>
      </c>
      <c r="O4141" s="7">
        <v>1</v>
      </c>
      <c r="P4141" s="7">
        <v>1</v>
      </c>
      <c r="Q4141" t="s">
        <v>36</v>
      </c>
      <c r="R4141" s="7">
        <v>45688</v>
      </c>
      <c r="S4141" s="8">
        <f t="shared" si="291"/>
        <v>125.17260273972603</v>
      </c>
      <c r="T4141" t="str">
        <f t="shared" si="290"/>
        <v>65+</v>
      </c>
      <c r="U4141" s="7">
        <v>1</v>
      </c>
    </row>
    <row r="4142" spans="1:22">
      <c r="A4142">
        <v>147138</v>
      </c>
      <c r="B4142" t="s">
        <v>17</v>
      </c>
      <c r="C4142" t="s">
        <v>18</v>
      </c>
      <c r="D4142" t="s">
        <v>19</v>
      </c>
      <c r="H4142" t="s">
        <v>19</v>
      </c>
      <c r="J4142" t="s">
        <v>30</v>
      </c>
      <c r="K4142" s="7">
        <v>23845</v>
      </c>
      <c r="L4142" t="s">
        <v>59</v>
      </c>
      <c r="M4142" t="s">
        <v>27</v>
      </c>
      <c r="N4142" t="s">
        <v>34</v>
      </c>
      <c r="O4142" s="7" t="s">
        <v>36</v>
      </c>
      <c r="P4142" s="7" t="s">
        <v>36</v>
      </c>
      <c r="Q4142" t="s">
        <v>36</v>
      </c>
      <c r="R4142" s="7">
        <v>45688</v>
      </c>
      <c r="S4142" s="8">
        <f t="shared" si="291"/>
        <v>59.843835616438355</v>
      </c>
      <c r="T4142" t="str">
        <f t="shared" si="290"/>
        <v>55-65</v>
      </c>
      <c r="U4142" s="7" t="s">
        <v>36</v>
      </c>
      <c r="V4142" t="str">
        <f t="shared" si="292"/>
        <v/>
      </c>
    </row>
    <row r="4143" spans="1:22">
      <c r="A4143">
        <v>105331</v>
      </c>
      <c r="B4143" t="s">
        <v>17</v>
      </c>
      <c r="C4143" t="s">
        <v>18</v>
      </c>
      <c r="D4143" t="s">
        <v>19</v>
      </c>
      <c r="H4143" t="s">
        <v>19</v>
      </c>
      <c r="J4143" t="s">
        <v>30</v>
      </c>
      <c r="L4143" t="s">
        <v>54</v>
      </c>
      <c r="M4143" t="s">
        <v>27</v>
      </c>
      <c r="N4143" t="s">
        <v>34</v>
      </c>
      <c r="O4143" s="7">
        <v>41960</v>
      </c>
      <c r="P4143" s="7">
        <v>41960</v>
      </c>
      <c r="Q4143" t="s">
        <v>36</v>
      </c>
      <c r="R4143" s="7">
        <v>45688</v>
      </c>
      <c r="S4143" s="8">
        <f t="shared" si="291"/>
        <v>125.17260273972603</v>
      </c>
      <c r="T4143" t="str">
        <f t="shared" si="290"/>
        <v>65+</v>
      </c>
      <c r="U4143" s="7">
        <v>41960</v>
      </c>
      <c r="V4143">
        <f t="shared" si="292"/>
        <v>1</v>
      </c>
    </row>
    <row r="4144" spans="1:22">
      <c r="A4144">
        <v>14687</v>
      </c>
      <c r="B4144" t="s">
        <v>17</v>
      </c>
      <c r="C4144" t="s">
        <v>18</v>
      </c>
      <c r="D4144" t="s">
        <v>19</v>
      </c>
      <c r="H4144" t="s">
        <v>19</v>
      </c>
      <c r="J4144" t="s">
        <v>30</v>
      </c>
      <c r="L4144" t="s">
        <v>26</v>
      </c>
      <c r="M4144" t="s">
        <v>27</v>
      </c>
      <c r="N4144" t="s">
        <v>32</v>
      </c>
      <c r="O4144" s="7">
        <v>1</v>
      </c>
      <c r="P4144" s="7">
        <v>1</v>
      </c>
      <c r="Q4144" t="s">
        <v>36</v>
      </c>
      <c r="R4144" s="7">
        <v>45688</v>
      </c>
      <c r="S4144" s="8">
        <f t="shared" si="291"/>
        <v>125.17260273972603</v>
      </c>
      <c r="T4144" t="str">
        <f t="shared" si="290"/>
        <v>65+</v>
      </c>
      <c r="U4144" s="7">
        <v>1</v>
      </c>
    </row>
    <row r="4145" spans="1:22">
      <c r="A4145">
        <v>164911</v>
      </c>
      <c r="B4145" t="s">
        <v>17</v>
      </c>
      <c r="C4145" t="s">
        <v>25</v>
      </c>
      <c r="D4145" t="s">
        <v>19</v>
      </c>
      <c r="H4145" t="s">
        <v>19</v>
      </c>
      <c r="J4145" t="s">
        <v>30</v>
      </c>
      <c r="K4145" s="7">
        <v>38014</v>
      </c>
      <c r="L4145" t="s">
        <v>163</v>
      </c>
      <c r="M4145" t="s">
        <v>57</v>
      </c>
      <c r="N4145" t="s">
        <v>34</v>
      </c>
      <c r="O4145" s="7">
        <v>45369</v>
      </c>
      <c r="P4145" s="7" t="s">
        <v>29</v>
      </c>
      <c r="Q4145" t="s">
        <v>24</v>
      </c>
      <c r="R4145" s="7">
        <v>45688</v>
      </c>
      <c r="S4145" s="8">
        <f t="shared" si="291"/>
        <v>21.024657534246575</v>
      </c>
      <c r="T4145" t="str">
        <f t="shared" si="290"/>
        <v>16-25</v>
      </c>
      <c r="U4145" s="7">
        <f>R4145</f>
        <v>45688</v>
      </c>
      <c r="V4145">
        <f t="shared" si="292"/>
        <v>230</v>
      </c>
    </row>
    <row r="4146" spans="1:22">
      <c r="A4146">
        <v>35013</v>
      </c>
      <c r="B4146" t="s">
        <v>17</v>
      </c>
      <c r="C4146" t="s">
        <v>18</v>
      </c>
      <c r="D4146" t="s">
        <v>19</v>
      </c>
      <c r="H4146" t="s">
        <v>19</v>
      </c>
      <c r="J4146" t="s">
        <v>30</v>
      </c>
      <c r="K4146" s="7">
        <v>20974</v>
      </c>
      <c r="L4146" t="s">
        <v>350</v>
      </c>
      <c r="M4146" t="s">
        <v>52</v>
      </c>
      <c r="N4146" t="s">
        <v>34</v>
      </c>
      <c r="O4146" s="7">
        <v>38624</v>
      </c>
      <c r="P4146" s="7">
        <v>41680</v>
      </c>
      <c r="Q4146" t="s">
        <v>36</v>
      </c>
      <c r="R4146" s="7">
        <v>45688</v>
      </c>
      <c r="S4146" s="8">
        <f t="shared" si="291"/>
        <v>67.709589041095896</v>
      </c>
      <c r="T4146" t="str">
        <f t="shared" si="290"/>
        <v>65+</v>
      </c>
      <c r="U4146" s="7">
        <v>41680</v>
      </c>
      <c r="V4146">
        <f t="shared" si="292"/>
        <v>2183</v>
      </c>
    </row>
    <row r="4147" spans="1:22">
      <c r="A4147">
        <v>108126</v>
      </c>
      <c r="B4147" t="s">
        <v>17</v>
      </c>
      <c r="C4147" t="s">
        <v>18</v>
      </c>
      <c r="D4147" t="s">
        <v>19</v>
      </c>
      <c r="H4147" t="s">
        <v>19</v>
      </c>
      <c r="J4147" t="s">
        <v>30</v>
      </c>
      <c r="K4147" s="7">
        <v>23535</v>
      </c>
      <c r="L4147" t="s">
        <v>37</v>
      </c>
      <c r="M4147" t="s">
        <v>27</v>
      </c>
      <c r="N4147" t="s">
        <v>32</v>
      </c>
      <c r="O4147" s="7">
        <v>41781</v>
      </c>
      <c r="P4147" s="7">
        <v>42712</v>
      </c>
      <c r="Q4147" t="s">
        <v>24</v>
      </c>
      <c r="R4147" s="7">
        <v>45688</v>
      </c>
      <c r="S4147" s="8">
        <f t="shared" si="291"/>
        <v>60.69315068493151</v>
      </c>
      <c r="T4147" t="str">
        <f t="shared" si="290"/>
        <v>55-65</v>
      </c>
      <c r="U4147" s="7">
        <v>42712</v>
      </c>
      <c r="V4147">
        <f t="shared" si="292"/>
        <v>666</v>
      </c>
    </row>
    <row r="4148" spans="1:22">
      <c r="A4148">
        <v>107607</v>
      </c>
      <c r="B4148" t="s">
        <v>17</v>
      </c>
      <c r="C4148" t="s">
        <v>18</v>
      </c>
      <c r="D4148" t="s">
        <v>19</v>
      </c>
      <c r="H4148" t="s">
        <v>19</v>
      </c>
      <c r="J4148" t="s">
        <v>30</v>
      </c>
      <c r="K4148" s="7">
        <v>22676</v>
      </c>
      <c r="L4148" t="s">
        <v>42</v>
      </c>
      <c r="M4148" t="s">
        <v>22</v>
      </c>
      <c r="N4148" t="s">
        <v>34</v>
      </c>
      <c r="O4148" s="7">
        <v>41734</v>
      </c>
      <c r="P4148" s="7">
        <v>42338</v>
      </c>
      <c r="Q4148" t="s">
        <v>24</v>
      </c>
      <c r="R4148" s="7">
        <v>45688</v>
      </c>
      <c r="S4148" s="8">
        <f t="shared" si="291"/>
        <v>63.046575342465751</v>
      </c>
      <c r="T4148" t="str">
        <f t="shared" si="290"/>
        <v>55-65</v>
      </c>
      <c r="U4148" s="7">
        <v>42338</v>
      </c>
      <c r="V4148">
        <f t="shared" si="292"/>
        <v>431</v>
      </c>
    </row>
    <row r="4149" spans="1:22">
      <c r="A4149">
        <v>95324</v>
      </c>
      <c r="B4149" t="s">
        <v>17</v>
      </c>
      <c r="C4149" t="s">
        <v>18</v>
      </c>
      <c r="D4149" t="s">
        <v>19</v>
      </c>
      <c r="H4149" t="s">
        <v>19</v>
      </c>
      <c r="J4149" t="s">
        <v>30</v>
      </c>
      <c r="K4149" s="7">
        <v>34380</v>
      </c>
      <c r="L4149" t="s">
        <v>351</v>
      </c>
      <c r="M4149" t="s">
        <v>52</v>
      </c>
      <c r="N4149" t="s">
        <v>34</v>
      </c>
      <c r="O4149" s="7">
        <v>41166</v>
      </c>
      <c r="P4149" s="7">
        <v>44831</v>
      </c>
      <c r="Q4149" t="s">
        <v>38</v>
      </c>
      <c r="R4149" s="7">
        <v>45688</v>
      </c>
      <c r="S4149" s="8">
        <f t="shared" si="291"/>
        <v>30.980821917808218</v>
      </c>
      <c r="T4149" t="str">
        <f t="shared" si="290"/>
        <v>25-35</v>
      </c>
      <c r="U4149" s="7">
        <v>44831</v>
      </c>
      <c r="V4149">
        <f t="shared" si="292"/>
        <v>2618</v>
      </c>
    </row>
    <row r="4150" spans="1:22">
      <c r="A4150">
        <v>118958</v>
      </c>
      <c r="B4150" t="s">
        <v>17</v>
      </c>
      <c r="C4150" t="s">
        <v>18</v>
      </c>
      <c r="D4150" t="s">
        <v>19</v>
      </c>
      <c r="H4150" t="s">
        <v>19</v>
      </c>
      <c r="J4150" t="s">
        <v>20</v>
      </c>
      <c r="K4150" s="7">
        <v>20913</v>
      </c>
      <c r="L4150" t="s">
        <v>72</v>
      </c>
      <c r="M4150" t="s">
        <v>22</v>
      </c>
      <c r="N4150" t="s">
        <v>34</v>
      </c>
      <c r="O4150" s="7">
        <v>42644</v>
      </c>
      <c r="P4150" s="7">
        <v>42752</v>
      </c>
      <c r="Q4150" t="s">
        <v>24</v>
      </c>
      <c r="R4150" s="7">
        <v>45688</v>
      </c>
      <c r="S4150" s="8">
        <f t="shared" si="291"/>
        <v>67.876712328767127</v>
      </c>
      <c r="T4150" t="str">
        <f t="shared" si="290"/>
        <v>65+</v>
      </c>
      <c r="U4150" s="7">
        <v>42752</v>
      </c>
      <c r="V4150">
        <f t="shared" si="292"/>
        <v>77</v>
      </c>
    </row>
    <row r="4151" spans="1:22">
      <c r="A4151">
        <v>80888</v>
      </c>
      <c r="B4151" t="s">
        <v>17</v>
      </c>
      <c r="C4151" t="s">
        <v>18</v>
      </c>
      <c r="D4151" t="s">
        <v>19</v>
      </c>
      <c r="H4151" t="s">
        <v>19</v>
      </c>
      <c r="J4151" t="s">
        <v>20</v>
      </c>
      <c r="K4151" s="7">
        <v>17408</v>
      </c>
      <c r="L4151" t="s">
        <v>35</v>
      </c>
      <c r="M4151" t="s">
        <v>27</v>
      </c>
      <c r="N4151" t="s">
        <v>34</v>
      </c>
      <c r="O4151" s="7">
        <v>39496</v>
      </c>
      <c r="P4151" s="7">
        <v>44658</v>
      </c>
      <c r="Q4151" t="s">
        <v>55</v>
      </c>
      <c r="R4151" s="7">
        <v>45688</v>
      </c>
      <c r="S4151" s="8">
        <f t="shared" si="291"/>
        <v>77.479452054794521</v>
      </c>
      <c r="T4151" t="str">
        <f t="shared" si="290"/>
        <v>65+</v>
      </c>
      <c r="U4151" s="7">
        <v>44658</v>
      </c>
      <c r="V4151">
        <f t="shared" si="292"/>
        <v>3689</v>
      </c>
    </row>
    <row r="4152" spans="1:22">
      <c r="A4152">
        <v>151658</v>
      </c>
      <c r="B4152" t="s">
        <v>17</v>
      </c>
      <c r="C4152" t="s">
        <v>25</v>
      </c>
      <c r="D4152" t="s">
        <v>19</v>
      </c>
      <c r="H4152" t="s">
        <v>19</v>
      </c>
      <c r="J4152" t="s">
        <v>20</v>
      </c>
      <c r="K4152" s="7">
        <v>20126</v>
      </c>
      <c r="L4152" t="s">
        <v>96</v>
      </c>
      <c r="M4152" t="s">
        <v>22</v>
      </c>
      <c r="N4152" t="s">
        <v>34</v>
      </c>
      <c r="O4152" s="7">
        <v>44434</v>
      </c>
      <c r="P4152" s="7" t="s">
        <v>29</v>
      </c>
      <c r="Q4152" t="s">
        <v>24</v>
      </c>
      <c r="R4152" s="7">
        <v>45688</v>
      </c>
      <c r="S4152" s="8">
        <f t="shared" si="291"/>
        <v>70.032876712328772</v>
      </c>
      <c r="T4152" t="str">
        <f t="shared" si="290"/>
        <v>65+</v>
      </c>
      <c r="U4152" s="7">
        <f>R4152</f>
        <v>45688</v>
      </c>
      <c r="V4152">
        <f t="shared" si="292"/>
        <v>897</v>
      </c>
    </row>
    <row r="4153" spans="1:22">
      <c r="A4153">
        <v>145493</v>
      </c>
      <c r="B4153" t="s">
        <v>17</v>
      </c>
      <c r="C4153" t="s">
        <v>18</v>
      </c>
      <c r="D4153" t="s">
        <v>19</v>
      </c>
      <c r="H4153" t="s">
        <v>19</v>
      </c>
      <c r="J4153" t="s">
        <v>20</v>
      </c>
      <c r="K4153" s="7">
        <v>20190</v>
      </c>
      <c r="L4153" t="s">
        <v>113</v>
      </c>
      <c r="M4153" t="s">
        <v>27</v>
      </c>
      <c r="N4153" t="s">
        <v>34</v>
      </c>
      <c r="O4153" s="7" t="s">
        <v>36</v>
      </c>
      <c r="P4153" s="7" t="s">
        <v>36</v>
      </c>
      <c r="Q4153" t="s">
        <v>36</v>
      </c>
      <c r="R4153" s="7">
        <v>45688</v>
      </c>
      <c r="S4153" s="8">
        <f t="shared" si="291"/>
        <v>69.857534246575341</v>
      </c>
      <c r="T4153" t="str">
        <f t="shared" si="290"/>
        <v>65+</v>
      </c>
      <c r="U4153" s="7" t="s">
        <v>36</v>
      </c>
      <c r="V4153" t="str">
        <f t="shared" si="292"/>
        <v/>
      </c>
    </row>
    <row r="4154" spans="1:22">
      <c r="A4154">
        <v>80889</v>
      </c>
      <c r="B4154" t="s">
        <v>17</v>
      </c>
      <c r="C4154" t="s">
        <v>18</v>
      </c>
      <c r="D4154" t="s">
        <v>19</v>
      </c>
      <c r="H4154" t="s">
        <v>19</v>
      </c>
      <c r="J4154" t="s">
        <v>20</v>
      </c>
      <c r="K4154" s="7">
        <v>12575</v>
      </c>
      <c r="L4154" t="s">
        <v>37</v>
      </c>
      <c r="M4154" t="s">
        <v>27</v>
      </c>
      <c r="N4154" t="s">
        <v>34</v>
      </c>
      <c r="O4154" s="7">
        <v>40225</v>
      </c>
      <c r="P4154" s="7">
        <v>42838</v>
      </c>
      <c r="Q4154" t="s">
        <v>24</v>
      </c>
      <c r="R4154" s="7">
        <v>45688</v>
      </c>
      <c r="S4154" s="8">
        <f t="shared" si="291"/>
        <v>90.720547945205482</v>
      </c>
      <c r="T4154" t="str">
        <f t="shared" si="290"/>
        <v>65+</v>
      </c>
      <c r="U4154" s="7">
        <v>42838</v>
      </c>
      <c r="V4154">
        <f t="shared" si="292"/>
        <v>1868</v>
      </c>
    </row>
    <row r="4155" spans="1:22">
      <c r="A4155">
        <v>33165</v>
      </c>
      <c r="B4155" t="s">
        <v>17</v>
      </c>
      <c r="C4155" t="s">
        <v>18</v>
      </c>
      <c r="D4155" t="s">
        <v>19</v>
      </c>
      <c r="H4155" t="s">
        <v>19</v>
      </c>
      <c r="J4155" t="s">
        <v>20</v>
      </c>
      <c r="L4155" t="s">
        <v>37</v>
      </c>
      <c r="M4155" t="s">
        <v>27</v>
      </c>
      <c r="N4155" t="s">
        <v>32</v>
      </c>
      <c r="O4155" s="7">
        <v>1</v>
      </c>
      <c r="P4155" s="7">
        <v>1</v>
      </c>
      <c r="Q4155" t="s">
        <v>36</v>
      </c>
      <c r="R4155" s="7">
        <v>45688</v>
      </c>
      <c r="S4155" s="8">
        <f t="shared" si="291"/>
        <v>125.17260273972603</v>
      </c>
      <c r="T4155" t="str">
        <f t="shared" si="290"/>
        <v>65+</v>
      </c>
      <c r="U4155" s="7">
        <v>1</v>
      </c>
    </row>
    <row r="4156" spans="1:22">
      <c r="A4156">
        <v>81349</v>
      </c>
      <c r="B4156" t="s">
        <v>17</v>
      </c>
      <c r="C4156" t="s">
        <v>18</v>
      </c>
      <c r="D4156" t="s">
        <v>19</v>
      </c>
      <c r="H4156" t="s">
        <v>19</v>
      </c>
      <c r="J4156" t="s">
        <v>20</v>
      </c>
      <c r="K4156" s="7">
        <v>20664</v>
      </c>
      <c r="L4156" t="s">
        <v>70</v>
      </c>
      <c r="M4156" t="s">
        <v>22</v>
      </c>
      <c r="N4156" t="s">
        <v>32</v>
      </c>
      <c r="O4156" s="7">
        <v>40700</v>
      </c>
      <c r="P4156" s="7">
        <v>41141</v>
      </c>
      <c r="Q4156" t="s">
        <v>36</v>
      </c>
      <c r="R4156" s="7">
        <v>45688</v>
      </c>
      <c r="S4156" s="8">
        <f t="shared" si="291"/>
        <v>68.558904109589037</v>
      </c>
      <c r="T4156" t="str">
        <f t="shared" si="290"/>
        <v>65+</v>
      </c>
      <c r="U4156" s="7">
        <v>41141</v>
      </c>
      <c r="V4156">
        <f t="shared" si="292"/>
        <v>316</v>
      </c>
    </row>
    <row r="4157" spans="1:22">
      <c r="A4157">
        <v>48054</v>
      </c>
      <c r="B4157" t="s">
        <v>17</v>
      </c>
      <c r="C4157" t="s">
        <v>18</v>
      </c>
      <c r="D4157" t="s">
        <v>19</v>
      </c>
      <c r="H4157" t="s">
        <v>19</v>
      </c>
      <c r="J4157" t="s">
        <v>20</v>
      </c>
      <c r="K4157" s="7">
        <v>17279</v>
      </c>
      <c r="L4157" t="s">
        <v>54</v>
      </c>
      <c r="M4157" t="s">
        <v>27</v>
      </c>
      <c r="N4157" t="s">
        <v>34</v>
      </c>
      <c r="O4157" s="7">
        <v>38992</v>
      </c>
      <c r="P4157" s="7">
        <v>44427</v>
      </c>
      <c r="Q4157" t="s">
        <v>24</v>
      </c>
      <c r="R4157" s="7">
        <v>45688</v>
      </c>
      <c r="S4157" s="8">
        <f t="shared" si="291"/>
        <v>77.832876712328769</v>
      </c>
      <c r="T4157" t="str">
        <f t="shared" si="290"/>
        <v>65+</v>
      </c>
      <c r="U4157" s="7">
        <v>44427</v>
      </c>
      <c r="V4157">
        <f t="shared" si="292"/>
        <v>3884</v>
      </c>
    </row>
    <row r="4158" spans="1:22">
      <c r="A4158">
        <v>32699</v>
      </c>
      <c r="B4158" t="s">
        <v>17</v>
      </c>
      <c r="C4158" t="s">
        <v>18</v>
      </c>
      <c r="D4158" t="s">
        <v>19</v>
      </c>
      <c r="H4158" t="s">
        <v>19</v>
      </c>
      <c r="J4158" t="s">
        <v>20</v>
      </c>
      <c r="K4158" s="7">
        <v>13608</v>
      </c>
      <c r="L4158" t="s">
        <v>37</v>
      </c>
      <c r="M4158" t="s">
        <v>27</v>
      </c>
      <c r="N4158" t="s">
        <v>34</v>
      </c>
      <c r="O4158" s="7">
        <v>37586</v>
      </c>
      <c r="P4158" s="7">
        <v>41933</v>
      </c>
      <c r="Q4158" t="s">
        <v>36</v>
      </c>
      <c r="R4158" s="7">
        <v>45688</v>
      </c>
      <c r="S4158" s="8">
        <f t="shared" si="291"/>
        <v>87.890410958904113</v>
      </c>
      <c r="T4158" t="str">
        <f t="shared" si="290"/>
        <v>65+</v>
      </c>
      <c r="U4158" s="7">
        <v>41933</v>
      </c>
      <c r="V4158">
        <f t="shared" si="292"/>
        <v>3106</v>
      </c>
    </row>
    <row r="4159" spans="1:22">
      <c r="A4159">
        <v>128790</v>
      </c>
      <c r="B4159" t="s">
        <v>17</v>
      </c>
      <c r="C4159" t="s">
        <v>18</v>
      </c>
      <c r="D4159" t="s">
        <v>19</v>
      </c>
      <c r="H4159" t="s">
        <v>19</v>
      </c>
      <c r="J4159" t="s">
        <v>20</v>
      </c>
      <c r="K4159" s="7">
        <v>17956</v>
      </c>
      <c r="L4159" t="s">
        <v>26</v>
      </c>
      <c r="M4159" t="s">
        <v>27</v>
      </c>
      <c r="N4159" t="s">
        <v>43</v>
      </c>
      <c r="O4159" s="7">
        <v>43508</v>
      </c>
      <c r="P4159" s="7">
        <v>43894</v>
      </c>
      <c r="Q4159" t="s">
        <v>38</v>
      </c>
      <c r="R4159" s="7">
        <v>45688</v>
      </c>
      <c r="S4159" s="8">
        <f t="shared" si="291"/>
        <v>75.978082191780828</v>
      </c>
      <c r="T4159" t="str">
        <f t="shared" si="290"/>
        <v>65+</v>
      </c>
      <c r="U4159" s="7">
        <v>43894</v>
      </c>
      <c r="V4159">
        <f t="shared" si="292"/>
        <v>277</v>
      </c>
    </row>
    <row r="4160" spans="1:22">
      <c r="A4160">
        <v>105074</v>
      </c>
      <c r="B4160" t="s">
        <v>17</v>
      </c>
      <c r="C4160" t="s">
        <v>18</v>
      </c>
      <c r="D4160" t="s">
        <v>19</v>
      </c>
      <c r="H4160" t="s">
        <v>19</v>
      </c>
      <c r="J4160" t="s">
        <v>20</v>
      </c>
      <c r="K4160" s="7">
        <v>24107</v>
      </c>
      <c r="L4160" t="s">
        <v>84</v>
      </c>
      <c r="M4160" t="s">
        <v>22</v>
      </c>
      <c r="N4160" t="s">
        <v>32</v>
      </c>
      <c r="O4160" s="7">
        <v>41496</v>
      </c>
      <c r="P4160" s="7">
        <v>41609</v>
      </c>
      <c r="Q4160" t="s">
        <v>36</v>
      </c>
      <c r="R4160" s="7">
        <v>45688</v>
      </c>
      <c r="S4160" s="8">
        <f t="shared" si="291"/>
        <v>59.126027397260273</v>
      </c>
      <c r="T4160" t="str">
        <f t="shared" si="290"/>
        <v>55-65</v>
      </c>
      <c r="U4160" s="7">
        <v>41609</v>
      </c>
      <c r="V4160">
        <f t="shared" si="292"/>
        <v>80</v>
      </c>
    </row>
    <row r="4161" spans="1:22">
      <c r="A4161">
        <v>95216</v>
      </c>
      <c r="B4161" t="s">
        <v>17</v>
      </c>
      <c r="C4161" t="s">
        <v>18</v>
      </c>
      <c r="D4161" t="s">
        <v>19</v>
      </c>
      <c r="H4161" t="s">
        <v>19</v>
      </c>
      <c r="J4161" t="s">
        <v>20</v>
      </c>
      <c r="L4161" t="s">
        <v>54</v>
      </c>
      <c r="M4161" t="s">
        <v>27</v>
      </c>
      <c r="N4161" t="s">
        <v>34</v>
      </c>
      <c r="O4161" s="7">
        <v>41253</v>
      </c>
      <c r="P4161" s="7">
        <v>41253</v>
      </c>
      <c r="Q4161" t="s">
        <v>36</v>
      </c>
      <c r="R4161" s="7">
        <v>45688</v>
      </c>
      <c r="S4161" s="8">
        <f t="shared" si="291"/>
        <v>125.17260273972603</v>
      </c>
      <c r="T4161" t="str">
        <f t="shared" si="290"/>
        <v>65+</v>
      </c>
      <c r="U4161" s="7">
        <v>41253</v>
      </c>
      <c r="V4161">
        <f t="shared" si="292"/>
        <v>1</v>
      </c>
    </row>
    <row r="4162" spans="1:22">
      <c r="A4162">
        <v>107149</v>
      </c>
      <c r="B4162" t="s">
        <v>17</v>
      </c>
      <c r="C4162" t="s">
        <v>18</v>
      </c>
      <c r="D4162" t="s">
        <v>19</v>
      </c>
      <c r="H4162" t="s">
        <v>19</v>
      </c>
      <c r="J4162" t="s">
        <v>20</v>
      </c>
      <c r="K4162" s="7">
        <v>18388</v>
      </c>
      <c r="L4162" t="s">
        <v>128</v>
      </c>
      <c r="M4162" t="s">
        <v>22</v>
      </c>
      <c r="N4162" t="s">
        <v>32</v>
      </c>
      <c r="O4162" s="7">
        <v>41696</v>
      </c>
      <c r="P4162" s="7">
        <v>43183</v>
      </c>
      <c r="Q4162" t="s">
        <v>24</v>
      </c>
      <c r="R4162" s="7">
        <v>45688</v>
      </c>
      <c r="S4162" s="8">
        <f t="shared" si="291"/>
        <v>74.794520547945211</v>
      </c>
      <c r="T4162" t="str">
        <f t="shared" ref="T4162:T4225" si="294">IFERROR(VLOOKUP(S4162,Age_Group_Arr,2,TRUE),"")</f>
        <v>65+</v>
      </c>
      <c r="U4162" s="7">
        <v>43183</v>
      </c>
      <c r="V4162">
        <f t="shared" si="292"/>
        <v>1063</v>
      </c>
    </row>
    <row r="4163" spans="1:22">
      <c r="A4163">
        <v>152052</v>
      </c>
      <c r="B4163" t="s">
        <v>17</v>
      </c>
      <c r="C4163" t="s">
        <v>25</v>
      </c>
      <c r="D4163" t="s">
        <v>19</v>
      </c>
      <c r="H4163" t="s">
        <v>19</v>
      </c>
      <c r="J4163" t="s">
        <v>20</v>
      </c>
      <c r="K4163" s="7">
        <v>19428</v>
      </c>
      <c r="L4163" t="s">
        <v>48</v>
      </c>
      <c r="M4163" t="s">
        <v>27</v>
      </c>
      <c r="N4163" t="s">
        <v>34</v>
      </c>
      <c r="O4163" s="7">
        <v>44481</v>
      </c>
      <c r="P4163" s="7" t="s">
        <v>29</v>
      </c>
      <c r="Q4163" t="s">
        <v>24</v>
      </c>
      <c r="R4163" s="7">
        <v>45688</v>
      </c>
      <c r="S4163" s="8">
        <f t="shared" ref="S4163:S4226" si="295">(SUM(R4163-K4163)/365)</f>
        <v>71.945205479452056</v>
      </c>
      <c r="T4163" t="str">
        <f t="shared" si="294"/>
        <v>65+</v>
      </c>
      <c r="U4163" s="7">
        <f>R4163</f>
        <v>45688</v>
      </c>
      <c r="V4163">
        <f t="shared" ref="V4163:V4226" si="296">IFERROR(NETWORKDAYS(O4163,U4163,8),"")</f>
        <v>864</v>
      </c>
    </row>
    <row r="4164" spans="1:22">
      <c r="A4164">
        <v>114317</v>
      </c>
      <c r="B4164" t="s">
        <v>17</v>
      </c>
      <c r="C4164" t="s">
        <v>18</v>
      </c>
      <c r="D4164" t="s">
        <v>19</v>
      </c>
      <c r="H4164" t="s">
        <v>19</v>
      </c>
      <c r="J4164" t="s">
        <v>20</v>
      </c>
      <c r="K4164" s="7">
        <v>23316</v>
      </c>
      <c r="L4164" t="s">
        <v>151</v>
      </c>
      <c r="M4164" t="s">
        <v>22</v>
      </c>
      <c r="N4164" t="s">
        <v>34</v>
      </c>
      <c r="O4164" s="7">
        <v>42248</v>
      </c>
      <c r="P4164" s="7">
        <v>45061</v>
      </c>
      <c r="Q4164" t="s">
        <v>24</v>
      </c>
      <c r="R4164" s="7">
        <v>45688</v>
      </c>
      <c r="S4164" s="8">
        <f t="shared" si="295"/>
        <v>61.293150684931504</v>
      </c>
      <c r="T4164" t="str">
        <f t="shared" si="294"/>
        <v>55-65</v>
      </c>
      <c r="U4164" s="7">
        <v>45061</v>
      </c>
      <c r="V4164">
        <f t="shared" si="296"/>
        <v>2010</v>
      </c>
    </row>
    <row r="4165" spans="1:22">
      <c r="A4165">
        <v>95079</v>
      </c>
      <c r="B4165" t="s">
        <v>17</v>
      </c>
      <c r="C4165" t="s">
        <v>18</v>
      </c>
      <c r="D4165" t="s">
        <v>19</v>
      </c>
      <c r="H4165" t="s">
        <v>19</v>
      </c>
      <c r="J4165" t="s">
        <v>20</v>
      </c>
      <c r="K4165" s="7">
        <v>26201</v>
      </c>
      <c r="L4165" t="s">
        <v>101</v>
      </c>
      <c r="M4165" t="s">
        <v>22</v>
      </c>
      <c r="N4165" t="s">
        <v>32</v>
      </c>
      <c r="O4165" s="7">
        <v>41073</v>
      </c>
      <c r="P4165" s="7">
        <v>41484</v>
      </c>
      <c r="Q4165" t="s">
        <v>36</v>
      </c>
      <c r="R4165" s="7">
        <v>45688</v>
      </c>
      <c r="S4165" s="8">
        <f t="shared" si="295"/>
        <v>53.389041095890413</v>
      </c>
      <c r="T4165" t="str">
        <f t="shared" si="294"/>
        <v>45-55</v>
      </c>
      <c r="U4165" s="7">
        <v>41484</v>
      </c>
      <c r="V4165">
        <f t="shared" si="296"/>
        <v>294</v>
      </c>
    </row>
    <row r="4166" spans="1:22">
      <c r="A4166">
        <v>110017</v>
      </c>
      <c r="B4166" t="s">
        <v>17</v>
      </c>
      <c r="C4166" t="s">
        <v>18</v>
      </c>
      <c r="D4166" t="s">
        <v>19</v>
      </c>
      <c r="H4166" t="s">
        <v>19</v>
      </c>
      <c r="J4166" t="s">
        <v>20</v>
      </c>
      <c r="K4166" s="7">
        <v>35602</v>
      </c>
      <c r="L4166" t="s">
        <v>136</v>
      </c>
      <c r="M4166" t="s">
        <v>22</v>
      </c>
      <c r="N4166" t="s">
        <v>32</v>
      </c>
      <c r="O4166" s="7">
        <v>41969</v>
      </c>
      <c r="P4166" s="7">
        <v>42844</v>
      </c>
      <c r="Q4166" t="s">
        <v>24</v>
      </c>
      <c r="R4166" s="7">
        <v>45688</v>
      </c>
      <c r="S4166" s="8">
        <f t="shared" si="295"/>
        <v>27.632876712328766</v>
      </c>
      <c r="T4166" t="str">
        <f t="shared" si="294"/>
        <v>25-35</v>
      </c>
      <c r="U4166" s="7">
        <v>42844</v>
      </c>
      <c r="V4166">
        <f t="shared" si="296"/>
        <v>626</v>
      </c>
    </row>
    <row r="4167" spans="1:22">
      <c r="A4167">
        <v>101444</v>
      </c>
      <c r="B4167" t="s">
        <v>17</v>
      </c>
      <c r="C4167" t="s">
        <v>18</v>
      </c>
      <c r="D4167" t="s">
        <v>19</v>
      </c>
      <c r="H4167" t="s">
        <v>19</v>
      </c>
      <c r="J4167" t="s">
        <v>20</v>
      </c>
      <c r="K4167" s="7">
        <v>35257</v>
      </c>
      <c r="L4167" t="s">
        <v>35</v>
      </c>
      <c r="M4167" t="s">
        <v>27</v>
      </c>
      <c r="N4167" t="s">
        <v>34</v>
      </c>
      <c r="O4167" s="7">
        <v>41164</v>
      </c>
      <c r="P4167" s="7">
        <v>41875</v>
      </c>
      <c r="Q4167" t="s">
        <v>36</v>
      </c>
      <c r="R4167" s="7">
        <v>45688</v>
      </c>
      <c r="S4167" s="8">
        <f t="shared" si="295"/>
        <v>28.578082191780823</v>
      </c>
      <c r="T4167" t="str">
        <f t="shared" si="294"/>
        <v>25-35</v>
      </c>
      <c r="U4167" s="7">
        <v>41875</v>
      </c>
      <c r="V4167">
        <f t="shared" si="296"/>
        <v>508</v>
      </c>
    </row>
    <row r="4168" spans="1:22">
      <c r="A4168">
        <v>134571</v>
      </c>
      <c r="B4168" t="s">
        <v>17</v>
      </c>
      <c r="C4168" t="s">
        <v>18</v>
      </c>
      <c r="D4168" t="s">
        <v>19</v>
      </c>
      <c r="H4168" t="s">
        <v>19</v>
      </c>
      <c r="J4168" t="s">
        <v>20</v>
      </c>
      <c r="K4168" s="7">
        <v>16218</v>
      </c>
      <c r="L4168" t="s">
        <v>48</v>
      </c>
      <c r="M4168" t="s">
        <v>27</v>
      </c>
      <c r="N4168" t="s">
        <v>34</v>
      </c>
      <c r="O4168" s="7">
        <v>43570</v>
      </c>
      <c r="P4168" s="7">
        <v>43907</v>
      </c>
      <c r="Q4168" t="s">
        <v>24</v>
      </c>
      <c r="R4168" s="7">
        <v>45688</v>
      </c>
      <c r="S4168" s="8">
        <f t="shared" si="295"/>
        <v>80.739726027397253</v>
      </c>
      <c r="T4168" t="str">
        <f t="shared" si="294"/>
        <v>65+</v>
      </c>
      <c r="U4168" s="7">
        <v>43907</v>
      </c>
      <c r="V4168">
        <f t="shared" si="296"/>
        <v>242</v>
      </c>
    </row>
    <row r="4169" spans="1:22">
      <c r="A4169">
        <v>168276</v>
      </c>
      <c r="B4169" t="s">
        <v>17</v>
      </c>
      <c r="C4169" t="s">
        <v>25</v>
      </c>
      <c r="D4169" t="s">
        <v>19</v>
      </c>
      <c r="H4169" t="s">
        <v>19</v>
      </c>
      <c r="J4169" t="s">
        <v>20</v>
      </c>
      <c r="K4169" s="7">
        <v>24011</v>
      </c>
      <c r="L4169" t="s">
        <v>67</v>
      </c>
      <c r="M4169" t="s">
        <v>22</v>
      </c>
      <c r="N4169" t="s">
        <v>28</v>
      </c>
      <c r="O4169" s="7">
        <v>45504</v>
      </c>
      <c r="P4169" s="7" t="s">
        <v>29</v>
      </c>
      <c r="Q4169" t="s">
        <v>24</v>
      </c>
      <c r="R4169" s="7">
        <v>45688</v>
      </c>
      <c r="S4169" s="8">
        <f t="shared" si="295"/>
        <v>59.389041095890413</v>
      </c>
      <c r="T4169" t="str">
        <f t="shared" si="294"/>
        <v>55-65</v>
      </c>
      <c r="U4169" s="7">
        <f>R4169</f>
        <v>45688</v>
      </c>
      <c r="V4169">
        <f t="shared" si="296"/>
        <v>133</v>
      </c>
    </row>
    <row r="4170" spans="1:22">
      <c r="A4170">
        <v>99557</v>
      </c>
      <c r="B4170" t="s">
        <v>17</v>
      </c>
      <c r="C4170" t="s">
        <v>18</v>
      </c>
      <c r="D4170" t="s">
        <v>19</v>
      </c>
      <c r="H4170" t="s">
        <v>19</v>
      </c>
      <c r="J4170" t="s">
        <v>20</v>
      </c>
      <c r="K4170" s="7">
        <v>16539</v>
      </c>
      <c r="L4170" t="s">
        <v>98</v>
      </c>
      <c r="M4170" t="s">
        <v>22</v>
      </c>
      <c r="N4170" t="s">
        <v>32</v>
      </c>
      <c r="O4170" s="7">
        <v>41083</v>
      </c>
      <c r="P4170" s="7">
        <v>43047</v>
      </c>
      <c r="Q4170" t="s">
        <v>24</v>
      </c>
      <c r="R4170" s="7">
        <v>45688</v>
      </c>
      <c r="S4170" s="8">
        <f t="shared" si="295"/>
        <v>79.860273972602741</v>
      </c>
      <c r="T4170" t="str">
        <f t="shared" si="294"/>
        <v>65+</v>
      </c>
      <c r="U4170" s="7">
        <v>43047</v>
      </c>
      <c r="V4170">
        <f t="shared" si="296"/>
        <v>1403</v>
      </c>
    </row>
    <row r="4171" spans="1:22">
      <c r="A4171">
        <v>79255</v>
      </c>
      <c r="B4171" t="s">
        <v>17</v>
      </c>
      <c r="C4171" t="s">
        <v>18</v>
      </c>
      <c r="D4171" t="s">
        <v>19</v>
      </c>
      <c r="H4171" t="s">
        <v>19</v>
      </c>
      <c r="J4171" t="s">
        <v>20</v>
      </c>
      <c r="K4171" s="7">
        <v>24625</v>
      </c>
      <c r="L4171" t="s">
        <v>65</v>
      </c>
      <c r="M4171" t="s">
        <v>27</v>
      </c>
      <c r="N4171" t="s">
        <v>34</v>
      </c>
      <c r="O4171" s="7">
        <v>40861</v>
      </c>
      <c r="P4171" s="7">
        <v>43341</v>
      </c>
      <c r="Q4171" t="s">
        <v>55</v>
      </c>
      <c r="R4171" s="7">
        <v>45688</v>
      </c>
      <c r="S4171" s="8">
        <f t="shared" si="295"/>
        <v>57.706849315068496</v>
      </c>
      <c r="T4171" t="str">
        <f t="shared" si="294"/>
        <v>55-65</v>
      </c>
      <c r="U4171" s="7">
        <v>43341</v>
      </c>
      <c r="V4171">
        <f t="shared" si="296"/>
        <v>1773</v>
      </c>
    </row>
    <row r="4172" spans="1:22">
      <c r="A4172">
        <v>102785</v>
      </c>
      <c r="B4172" t="s">
        <v>17</v>
      </c>
      <c r="C4172" t="s">
        <v>18</v>
      </c>
      <c r="D4172" t="s">
        <v>19</v>
      </c>
      <c r="H4172" t="s">
        <v>19</v>
      </c>
      <c r="J4172" t="s">
        <v>20</v>
      </c>
      <c r="K4172" s="7">
        <v>26515</v>
      </c>
      <c r="L4172" t="s">
        <v>101</v>
      </c>
      <c r="M4172" t="s">
        <v>22</v>
      </c>
      <c r="N4172" t="s">
        <v>32</v>
      </c>
      <c r="O4172" s="7">
        <v>41295</v>
      </c>
      <c r="P4172" s="7">
        <v>41484</v>
      </c>
      <c r="Q4172" t="s">
        <v>36</v>
      </c>
      <c r="R4172" s="7">
        <v>45688</v>
      </c>
      <c r="S4172" s="8">
        <f t="shared" si="295"/>
        <v>52.528767123287672</v>
      </c>
      <c r="T4172" t="str">
        <f t="shared" si="294"/>
        <v>45-55</v>
      </c>
      <c r="U4172" s="7">
        <v>41484</v>
      </c>
      <c r="V4172">
        <f t="shared" si="296"/>
        <v>136</v>
      </c>
    </row>
    <row r="4173" spans="1:22">
      <c r="A4173">
        <v>151561</v>
      </c>
      <c r="B4173" t="s">
        <v>17</v>
      </c>
      <c r="C4173" t="s">
        <v>18</v>
      </c>
      <c r="D4173" t="s">
        <v>19</v>
      </c>
      <c r="H4173" t="s">
        <v>19</v>
      </c>
      <c r="J4173" t="s">
        <v>20</v>
      </c>
      <c r="K4173" s="7">
        <v>37845</v>
      </c>
      <c r="L4173" t="s">
        <v>92</v>
      </c>
      <c r="M4173" t="s">
        <v>22</v>
      </c>
      <c r="N4173" t="s">
        <v>28</v>
      </c>
      <c r="O4173" s="7" t="s">
        <v>36</v>
      </c>
      <c r="P4173" s="7" t="s">
        <v>36</v>
      </c>
      <c r="Q4173" t="s">
        <v>36</v>
      </c>
      <c r="R4173" s="7">
        <v>45688</v>
      </c>
      <c r="S4173" s="8">
        <f t="shared" si="295"/>
        <v>21.487671232876714</v>
      </c>
      <c r="T4173" t="str">
        <f t="shared" si="294"/>
        <v>16-25</v>
      </c>
      <c r="U4173" s="7" t="s">
        <v>36</v>
      </c>
      <c r="V4173" t="str">
        <f t="shared" si="296"/>
        <v/>
      </c>
    </row>
    <row r="4174" spans="1:22">
      <c r="A4174">
        <v>155401</v>
      </c>
      <c r="B4174" t="s">
        <v>17</v>
      </c>
      <c r="C4174" t="s">
        <v>18</v>
      </c>
      <c r="D4174" t="s">
        <v>19</v>
      </c>
      <c r="H4174" t="s">
        <v>19</v>
      </c>
      <c r="J4174" t="s">
        <v>20</v>
      </c>
      <c r="K4174" s="7">
        <v>39024</v>
      </c>
      <c r="L4174" t="s">
        <v>74</v>
      </c>
      <c r="M4174" t="s">
        <v>22</v>
      </c>
      <c r="N4174" t="s">
        <v>36</v>
      </c>
      <c r="O4174" s="7">
        <v>44653</v>
      </c>
      <c r="P4174" s="7">
        <v>44727</v>
      </c>
      <c r="Q4174" t="s">
        <v>24</v>
      </c>
      <c r="R4174" s="7">
        <v>45688</v>
      </c>
      <c r="S4174" s="8">
        <f t="shared" si="295"/>
        <v>18.257534246575343</v>
      </c>
      <c r="T4174" t="str">
        <f t="shared" si="294"/>
        <v>16-25</v>
      </c>
      <c r="U4174" s="7">
        <v>44727</v>
      </c>
      <c r="V4174">
        <f t="shared" si="296"/>
        <v>53</v>
      </c>
    </row>
    <row r="4175" spans="1:22">
      <c r="A4175">
        <v>122423</v>
      </c>
      <c r="B4175" t="s">
        <v>17</v>
      </c>
      <c r="C4175" t="s">
        <v>18</v>
      </c>
      <c r="D4175" t="s">
        <v>19</v>
      </c>
      <c r="H4175" t="s">
        <v>19</v>
      </c>
      <c r="J4175" t="s">
        <v>20</v>
      </c>
      <c r="K4175" s="7">
        <v>36731</v>
      </c>
      <c r="L4175" t="s">
        <v>26</v>
      </c>
      <c r="M4175" t="s">
        <v>27</v>
      </c>
      <c r="N4175" t="s">
        <v>43</v>
      </c>
      <c r="O4175" s="7">
        <v>42964</v>
      </c>
      <c r="P4175" s="7">
        <v>43287</v>
      </c>
      <c r="Q4175" t="s">
        <v>41</v>
      </c>
      <c r="R4175" s="7">
        <v>45688</v>
      </c>
      <c r="S4175" s="8">
        <f t="shared" si="295"/>
        <v>24.539726027397261</v>
      </c>
      <c r="T4175" t="str">
        <f t="shared" si="294"/>
        <v>16-25</v>
      </c>
      <c r="U4175" s="7">
        <v>43287</v>
      </c>
      <c r="V4175">
        <f t="shared" si="296"/>
        <v>232</v>
      </c>
    </row>
    <row r="4176" spans="1:22">
      <c r="A4176">
        <v>80890</v>
      </c>
      <c r="B4176" t="s">
        <v>17</v>
      </c>
      <c r="C4176" t="s">
        <v>18</v>
      </c>
      <c r="D4176" t="s">
        <v>19</v>
      </c>
      <c r="H4176" t="s">
        <v>19</v>
      </c>
      <c r="J4176" t="s">
        <v>20</v>
      </c>
      <c r="K4176" s="7">
        <v>33990</v>
      </c>
      <c r="L4176" t="s">
        <v>82</v>
      </c>
      <c r="M4176" t="s">
        <v>27</v>
      </c>
      <c r="N4176" t="s">
        <v>34</v>
      </c>
      <c r="O4176" s="7">
        <v>40337</v>
      </c>
      <c r="P4176" s="7">
        <v>40817</v>
      </c>
      <c r="Q4176" t="s">
        <v>36</v>
      </c>
      <c r="R4176" s="7">
        <v>45688</v>
      </c>
      <c r="S4176" s="8">
        <f t="shared" si="295"/>
        <v>32.049315068493151</v>
      </c>
      <c r="T4176" t="str">
        <f t="shared" si="294"/>
        <v>25-35</v>
      </c>
      <c r="U4176" s="7">
        <v>40817</v>
      </c>
      <c r="V4176">
        <f t="shared" si="296"/>
        <v>344</v>
      </c>
    </row>
    <row r="4177" spans="1:22">
      <c r="A4177">
        <v>114526</v>
      </c>
      <c r="B4177" t="s">
        <v>17</v>
      </c>
      <c r="C4177" t="s">
        <v>18</v>
      </c>
      <c r="D4177" t="s">
        <v>19</v>
      </c>
      <c r="H4177" t="s">
        <v>19</v>
      </c>
      <c r="J4177" t="s">
        <v>20</v>
      </c>
      <c r="K4177" s="7">
        <v>36915</v>
      </c>
      <c r="L4177" t="s">
        <v>84</v>
      </c>
      <c r="M4177" t="s">
        <v>22</v>
      </c>
      <c r="N4177" t="s">
        <v>32</v>
      </c>
      <c r="O4177" s="7">
        <v>42325</v>
      </c>
      <c r="P4177" s="7">
        <v>42355</v>
      </c>
      <c r="Q4177" t="s">
        <v>36</v>
      </c>
      <c r="R4177" s="7">
        <v>45688</v>
      </c>
      <c r="S4177" s="8">
        <f t="shared" si="295"/>
        <v>24.035616438356165</v>
      </c>
      <c r="T4177" t="str">
        <f t="shared" si="294"/>
        <v>16-25</v>
      </c>
      <c r="U4177" s="7">
        <v>42355</v>
      </c>
      <c r="V4177">
        <f t="shared" si="296"/>
        <v>23</v>
      </c>
    </row>
    <row r="4178" spans="1:22">
      <c r="A4178">
        <v>128300</v>
      </c>
      <c r="B4178" t="s">
        <v>17</v>
      </c>
      <c r="C4178" t="s">
        <v>18</v>
      </c>
      <c r="D4178" t="s">
        <v>19</v>
      </c>
      <c r="H4178" t="s">
        <v>19</v>
      </c>
      <c r="J4178" t="s">
        <v>20</v>
      </c>
      <c r="K4178" s="7">
        <v>37575</v>
      </c>
      <c r="L4178" t="s">
        <v>99</v>
      </c>
      <c r="M4178" t="s">
        <v>27</v>
      </c>
      <c r="N4178" t="s">
        <v>34</v>
      </c>
      <c r="O4178" s="7">
        <v>43239</v>
      </c>
      <c r="P4178" s="7">
        <v>43488</v>
      </c>
      <c r="Q4178" t="s">
        <v>24</v>
      </c>
      <c r="R4178" s="7">
        <v>45688</v>
      </c>
      <c r="S4178" s="8">
        <f t="shared" si="295"/>
        <v>22.227397260273971</v>
      </c>
      <c r="T4178" t="str">
        <f t="shared" si="294"/>
        <v>16-25</v>
      </c>
      <c r="U4178" s="7">
        <v>43488</v>
      </c>
      <c r="V4178">
        <f t="shared" si="296"/>
        <v>178</v>
      </c>
    </row>
    <row r="4179" spans="1:22">
      <c r="A4179">
        <v>168327</v>
      </c>
      <c r="B4179" t="s">
        <v>17</v>
      </c>
      <c r="C4179" t="s">
        <v>25</v>
      </c>
      <c r="D4179" t="s">
        <v>19</v>
      </c>
      <c r="H4179" t="s">
        <v>19</v>
      </c>
      <c r="J4179" t="s">
        <v>20</v>
      </c>
      <c r="K4179" s="7">
        <v>40135</v>
      </c>
      <c r="L4179" t="s">
        <v>121</v>
      </c>
      <c r="M4179" t="s">
        <v>22</v>
      </c>
      <c r="N4179" t="s">
        <v>34</v>
      </c>
      <c r="O4179" s="7">
        <v>45490</v>
      </c>
      <c r="P4179" s="7" t="s">
        <v>29</v>
      </c>
      <c r="Q4179" t="s">
        <v>24</v>
      </c>
      <c r="R4179" s="7">
        <v>45688</v>
      </c>
      <c r="S4179" s="8">
        <f t="shared" si="295"/>
        <v>15.213698630136987</v>
      </c>
      <c r="T4179" t="str">
        <f t="shared" si="294"/>
        <v/>
      </c>
      <c r="U4179" s="7">
        <f>R4179</f>
        <v>45688</v>
      </c>
      <c r="V4179">
        <f t="shared" si="296"/>
        <v>143</v>
      </c>
    </row>
    <row r="4180" spans="1:22">
      <c r="A4180">
        <v>101240</v>
      </c>
      <c r="B4180" t="s">
        <v>17</v>
      </c>
      <c r="C4180" t="s">
        <v>18</v>
      </c>
      <c r="D4180" t="s">
        <v>19</v>
      </c>
      <c r="H4180" t="s">
        <v>19</v>
      </c>
      <c r="J4180" t="s">
        <v>20</v>
      </c>
      <c r="K4180" s="7">
        <v>34737</v>
      </c>
      <c r="L4180" t="s">
        <v>172</v>
      </c>
      <c r="M4180" t="s">
        <v>22</v>
      </c>
      <c r="N4180" t="s">
        <v>32</v>
      </c>
      <c r="O4180" s="7">
        <v>41181</v>
      </c>
      <c r="P4180" s="7">
        <v>41883</v>
      </c>
      <c r="Q4180" t="s">
        <v>36</v>
      </c>
      <c r="R4180" s="7">
        <v>45688</v>
      </c>
      <c r="S4180" s="8">
        <f t="shared" si="295"/>
        <v>30.002739726027396</v>
      </c>
      <c r="T4180" t="str">
        <f t="shared" si="294"/>
        <v>25-35</v>
      </c>
      <c r="U4180" s="7">
        <v>41883</v>
      </c>
      <c r="V4180">
        <f t="shared" si="296"/>
        <v>501</v>
      </c>
    </row>
    <row r="4181" spans="1:22">
      <c r="A4181">
        <v>105144</v>
      </c>
      <c r="B4181" t="s">
        <v>17</v>
      </c>
      <c r="C4181" t="s">
        <v>18</v>
      </c>
      <c r="D4181" t="s">
        <v>19</v>
      </c>
      <c r="H4181" t="s">
        <v>19</v>
      </c>
      <c r="J4181" t="s">
        <v>20</v>
      </c>
      <c r="K4181" s="7">
        <v>24133</v>
      </c>
      <c r="L4181" t="s">
        <v>26</v>
      </c>
      <c r="M4181" t="s">
        <v>27</v>
      </c>
      <c r="N4181" t="s">
        <v>34</v>
      </c>
      <c r="O4181" s="7" t="s">
        <v>36</v>
      </c>
      <c r="P4181" s="7" t="s">
        <v>36</v>
      </c>
      <c r="Q4181" t="s">
        <v>36</v>
      </c>
      <c r="R4181" s="7">
        <v>45688</v>
      </c>
      <c r="S4181" s="8">
        <f t="shared" si="295"/>
        <v>59.054794520547944</v>
      </c>
      <c r="T4181" t="str">
        <f t="shared" si="294"/>
        <v>55-65</v>
      </c>
      <c r="U4181" s="7" t="s">
        <v>36</v>
      </c>
      <c r="V4181" t="str">
        <f t="shared" si="296"/>
        <v/>
      </c>
    </row>
    <row r="4182" spans="1:22">
      <c r="A4182">
        <v>95075</v>
      </c>
      <c r="B4182" t="s">
        <v>17</v>
      </c>
      <c r="C4182" t="s">
        <v>18</v>
      </c>
      <c r="D4182" t="s">
        <v>19</v>
      </c>
      <c r="H4182" t="s">
        <v>19</v>
      </c>
      <c r="J4182" t="s">
        <v>30</v>
      </c>
      <c r="K4182" s="7">
        <v>21923</v>
      </c>
      <c r="L4182" t="s">
        <v>88</v>
      </c>
      <c r="M4182" t="s">
        <v>57</v>
      </c>
      <c r="N4182" t="s">
        <v>32</v>
      </c>
      <c r="O4182" s="7">
        <v>41073</v>
      </c>
      <c r="P4182" s="7">
        <v>41579</v>
      </c>
      <c r="Q4182" t="s">
        <v>36</v>
      </c>
      <c r="R4182" s="7">
        <v>45688</v>
      </c>
      <c r="S4182" s="8">
        <f t="shared" si="295"/>
        <v>65.109589041095887</v>
      </c>
      <c r="T4182" t="str">
        <f t="shared" si="294"/>
        <v>65+</v>
      </c>
      <c r="U4182" s="7">
        <v>41579</v>
      </c>
      <c r="V4182">
        <f t="shared" si="296"/>
        <v>363</v>
      </c>
    </row>
    <row r="4183" spans="1:22">
      <c r="A4183">
        <v>34986</v>
      </c>
      <c r="B4183" t="s">
        <v>17</v>
      </c>
      <c r="C4183" t="s">
        <v>18</v>
      </c>
      <c r="D4183" t="s">
        <v>19</v>
      </c>
      <c r="H4183" t="s">
        <v>19</v>
      </c>
      <c r="J4183" t="s">
        <v>20</v>
      </c>
      <c r="L4183" t="s">
        <v>37</v>
      </c>
      <c r="M4183" t="s">
        <v>27</v>
      </c>
      <c r="N4183" t="s">
        <v>32</v>
      </c>
      <c r="O4183" s="7">
        <v>41113</v>
      </c>
      <c r="P4183" s="7">
        <v>41113</v>
      </c>
      <c r="Q4183" t="s">
        <v>36</v>
      </c>
      <c r="R4183" s="7">
        <v>45688</v>
      </c>
      <c r="S4183" s="8">
        <f t="shared" si="295"/>
        <v>125.17260273972603</v>
      </c>
      <c r="T4183" t="str">
        <f t="shared" si="294"/>
        <v>65+</v>
      </c>
      <c r="U4183" s="7">
        <v>41113</v>
      </c>
      <c r="V4183">
        <f t="shared" si="296"/>
        <v>1</v>
      </c>
    </row>
    <row r="4184" spans="1:22">
      <c r="A4184">
        <v>112936</v>
      </c>
      <c r="B4184" t="s">
        <v>17</v>
      </c>
      <c r="C4184" t="s">
        <v>25</v>
      </c>
      <c r="D4184" t="s">
        <v>19</v>
      </c>
      <c r="H4184" t="s">
        <v>19</v>
      </c>
      <c r="J4184" t="s">
        <v>20</v>
      </c>
      <c r="K4184" s="7">
        <v>22123</v>
      </c>
      <c r="L4184" t="s">
        <v>59</v>
      </c>
      <c r="M4184" t="s">
        <v>27</v>
      </c>
      <c r="N4184" t="s">
        <v>32</v>
      </c>
      <c r="O4184" s="7">
        <v>42993</v>
      </c>
      <c r="P4184" s="7" t="s">
        <v>29</v>
      </c>
      <c r="Q4184" t="s">
        <v>24</v>
      </c>
      <c r="R4184" s="7">
        <v>45688</v>
      </c>
      <c r="S4184" s="8">
        <f t="shared" si="295"/>
        <v>64.561643835616437</v>
      </c>
      <c r="T4184" t="str">
        <f t="shared" si="294"/>
        <v>55-65</v>
      </c>
      <c r="U4184" s="7">
        <f t="shared" ref="U4184:U4185" si="297">R4184</f>
        <v>45688</v>
      </c>
      <c r="V4184">
        <f t="shared" si="296"/>
        <v>1926</v>
      </c>
    </row>
    <row r="4185" spans="1:22">
      <c r="A4185">
        <v>100206</v>
      </c>
      <c r="B4185" t="s">
        <v>17</v>
      </c>
      <c r="C4185" t="s">
        <v>25</v>
      </c>
      <c r="D4185" t="s">
        <v>19</v>
      </c>
      <c r="H4185" t="s">
        <v>19</v>
      </c>
      <c r="J4185" t="s">
        <v>20</v>
      </c>
      <c r="K4185" s="7">
        <v>16485</v>
      </c>
      <c r="L4185" t="s">
        <v>65</v>
      </c>
      <c r="M4185" t="s">
        <v>27</v>
      </c>
      <c r="N4185" t="s">
        <v>34</v>
      </c>
      <c r="O4185" s="7">
        <v>42135</v>
      </c>
      <c r="P4185" s="7" t="s">
        <v>29</v>
      </c>
      <c r="Q4185" t="s">
        <v>24</v>
      </c>
      <c r="R4185" s="7">
        <v>45688</v>
      </c>
      <c r="S4185" s="8">
        <f t="shared" si="295"/>
        <v>80.008219178082186</v>
      </c>
      <c r="T4185" t="str">
        <f t="shared" si="294"/>
        <v>65+</v>
      </c>
      <c r="U4185" s="7">
        <f t="shared" si="297"/>
        <v>45688</v>
      </c>
      <c r="V4185">
        <f t="shared" si="296"/>
        <v>2540</v>
      </c>
    </row>
    <row r="4186" spans="1:22">
      <c r="A4186">
        <v>106858</v>
      </c>
      <c r="B4186" t="s">
        <v>17</v>
      </c>
      <c r="C4186" t="s">
        <v>18</v>
      </c>
      <c r="D4186" t="s">
        <v>19</v>
      </c>
      <c r="H4186" t="s">
        <v>19</v>
      </c>
      <c r="J4186" t="s">
        <v>30</v>
      </c>
      <c r="K4186" s="7">
        <v>34611</v>
      </c>
      <c r="L4186" t="s">
        <v>151</v>
      </c>
      <c r="M4186" t="s">
        <v>22</v>
      </c>
      <c r="N4186" t="s">
        <v>23</v>
      </c>
      <c r="O4186" s="7">
        <v>41608</v>
      </c>
      <c r="P4186" s="7">
        <v>41894</v>
      </c>
      <c r="Q4186" t="s">
        <v>36</v>
      </c>
      <c r="R4186" s="7">
        <v>45688</v>
      </c>
      <c r="S4186" s="8">
        <f t="shared" si="295"/>
        <v>30.347945205479451</v>
      </c>
      <c r="T4186" t="str">
        <f t="shared" si="294"/>
        <v>25-35</v>
      </c>
      <c r="U4186" s="7">
        <v>41894</v>
      </c>
      <c r="V4186">
        <f t="shared" si="296"/>
        <v>205</v>
      </c>
    </row>
    <row r="4187" spans="1:22">
      <c r="A4187">
        <v>107664</v>
      </c>
      <c r="B4187" t="s">
        <v>17</v>
      </c>
      <c r="C4187" t="s">
        <v>18</v>
      </c>
      <c r="D4187" t="s">
        <v>19</v>
      </c>
      <c r="H4187" t="s">
        <v>19</v>
      </c>
      <c r="J4187" t="s">
        <v>20</v>
      </c>
      <c r="K4187" s="7">
        <v>12077</v>
      </c>
      <c r="L4187" t="s">
        <v>95</v>
      </c>
      <c r="M4187" t="s">
        <v>22</v>
      </c>
      <c r="N4187" t="s">
        <v>32</v>
      </c>
      <c r="O4187" s="7">
        <v>41662</v>
      </c>
      <c r="P4187" s="7">
        <v>41974</v>
      </c>
      <c r="Q4187" t="s">
        <v>36</v>
      </c>
      <c r="R4187" s="7">
        <v>45688</v>
      </c>
      <c r="S4187" s="8">
        <f t="shared" si="295"/>
        <v>92.084931506849315</v>
      </c>
      <c r="T4187" t="str">
        <f t="shared" si="294"/>
        <v>65+</v>
      </c>
      <c r="U4187" s="7">
        <v>41974</v>
      </c>
      <c r="V4187">
        <f t="shared" si="296"/>
        <v>223</v>
      </c>
    </row>
    <row r="4188" spans="1:22">
      <c r="A4188">
        <v>160732</v>
      </c>
      <c r="B4188" t="s">
        <v>17</v>
      </c>
      <c r="C4188" t="s">
        <v>25</v>
      </c>
      <c r="D4188" t="s">
        <v>19</v>
      </c>
      <c r="H4188" t="s">
        <v>19</v>
      </c>
      <c r="J4188" t="s">
        <v>20</v>
      </c>
      <c r="L4188" t="s">
        <v>48</v>
      </c>
      <c r="M4188" t="s">
        <v>27</v>
      </c>
      <c r="N4188" t="s">
        <v>36</v>
      </c>
      <c r="O4188" s="7" t="s">
        <v>36</v>
      </c>
      <c r="P4188" s="7" t="s">
        <v>36</v>
      </c>
      <c r="Q4188" t="s">
        <v>24</v>
      </c>
      <c r="R4188" s="7">
        <v>45688</v>
      </c>
      <c r="S4188" s="8">
        <f t="shared" si="295"/>
        <v>125.17260273972603</v>
      </c>
      <c r="T4188" t="str">
        <f t="shared" si="294"/>
        <v>65+</v>
      </c>
      <c r="U4188" s="7" t="s">
        <v>36</v>
      </c>
      <c r="V4188" t="str">
        <f t="shared" si="296"/>
        <v/>
      </c>
    </row>
    <row r="4189" spans="1:22">
      <c r="A4189">
        <v>111281</v>
      </c>
      <c r="B4189" t="s">
        <v>17</v>
      </c>
      <c r="C4189" t="s">
        <v>18</v>
      </c>
      <c r="D4189" t="s">
        <v>19</v>
      </c>
      <c r="H4189" t="s">
        <v>19</v>
      </c>
      <c r="J4189" t="s">
        <v>20</v>
      </c>
      <c r="K4189" s="7">
        <v>36140</v>
      </c>
      <c r="L4189" t="s">
        <v>78</v>
      </c>
      <c r="M4189" t="s">
        <v>22</v>
      </c>
      <c r="N4189" t="s">
        <v>32</v>
      </c>
      <c r="O4189" s="7">
        <v>42077</v>
      </c>
      <c r="P4189" s="7">
        <v>44657</v>
      </c>
      <c r="Q4189" t="s">
        <v>24</v>
      </c>
      <c r="R4189" s="7">
        <v>45688</v>
      </c>
      <c r="S4189" s="8">
        <f t="shared" si="295"/>
        <v>26.158904109589042</v>
      </c>
      <c r="T4189" t="str">
        <f t="shared" si="294"/>
        <v>25-35</v>
      </c>
      <c r="U4189" s="7">
        <v>44657</v>
      </c>
      <c r="V4189">
        <f t="shared" si="296"/>
        <v>1843</v>
      </c>
    </row>
    <row r="4190" spans="1:22">
      <c r="A4190">
        <v>162236</v>
      </c>
      <c r="B4190" t="s">
        <v>17</v>
      </c>
      <c r="C4190" t="s">
        <v>25</v>
      </c>
      <c r="D4190" t="s">
        <v>19</v>
      </c>
      <c r="H4190" t="s">
        <v>19</v>
      </c>
      <c r="J4190" t="s">
        <v>20</v>
      </c>
      <c r="K4190" s="7">
        <v>38667</v>
      </c>
      <c r="L4190" t="s">
        <v>35</v>
      </c>
      <c r="M4190" t="s">
        <v>27</v>
      </c>
      <c r="N4190" t="s">
        <v>28</v>
      </c>
      <c r="O4190" s="7">
        <v>45167</v>
      </c>
      <c r="P4190" s="7" t="s">
        <v>29</v>
      </c>
      <c r="Q4190" t="s">
        <v>24</v>
      </c>
      <c r="R4190" s="7">
        <v>45688</v>
      </c>
      <c r="S4190" s="8">
        <f t="shared" si="295"/>
        <v>19.235616438356164</v>
      </c>
      <c r="T4190" t="str">
        <f t="shared" si="294"/>
        <v>16-25</v>
      </c>
      <c r="U4190" s="7">
        <f>R4190</f>
        <v>45688</v>
      </c>
      <c r="V4190">
        <f t="shared" si="296"/>
        <v>374</v>
      </c>
    </row>
    <row r="4191" spans="1:22">
      <c r="A4191">
        <v>155887</v>
      </c>
      <c r="B4191" t="s">
        <v>17</v>
      </c>
      <c r="C4191" t="s">
        <v>18</v>
      </c>
      <c r="D4191" t="s">
        <v>19</v>
      </c>
      <c r="H4191" t="s">
        <v>19</v>
      </c>
      <c r="J4191" t="s">
        <v>20</v>
      </c>
      <c r="K4191" s="7">
        <v>38785</v>
      </c>
      <c r="L4191" t="s">
        <v>136</v>
      </c>
      <c r="M4191" t="s">
        <v>22</v>
      </c>
      <c r="N4191" t="s">
        <v>43</v>
      </c>
      <c r="O4191" s="7" t="s">
        <v>36</v>
      </c>
      <c r="P4191" s="7" t="s">
        <v>36</v>
      </c>
      <c r="Q4191" t="s">
        <v>36</v>
      </c>
      <c r="R4191" s="7">
        <v>45688</v>
      </c>
      <c r="S4191" s="8">
        <f t="shared" si="295"/>
        <v>18.912328767123288</v>
      </c>
      <c r="T4191" t="str">
        <f t="shared" si="294"/>
        <v>16-25</v>
      </c>
      <c r="U4191" s="7" t="s">
        <v>36</v>
      </c>
      <c r="V4191" t="str">
        <f t="shared" si="296"/>
        <v/>
      </c>
    </row>
    <row r="4192" spans="1:22">
      <c r="A4192">
        <v>109908</v>
      </c>
      <c r="B4192" t="s">
        <v>17</v>
      </c>
      <c r="C4192" t="s">
        <v>18</v>
      </c>
      <c r="D4192" t="s">
        <v>19</v>
      </c>
      <c r="H4192" t="s">
        <v>19</v>
      </c>
      <c r="J4192" t="s">
        <v>20</v>
      </c>
      <c r="K4192" s="7">
        <v>35609</v>
      </c>
      <c r="L4192" t="s">
        <v>42</v>
      </c>
      <c r="M4192" t="s">
        <v>22</v>
      </c>
      <c r="N4192" t="s">
        <v>34</v>
      </c>
      <c r="O4192" s="7">
        <v>41960</v>
      </c>
      <c r="P4192" s="7">
        <v>42184</v>
      </c>
      <c r="Q4192" t="s">
        <v>24</v>
      </c>
      <c r="R4192" s="7">
        <v>45688</v>
      </c>
      <c r="S4192" s="8">
        <f t="shared" si="295"/>
        <v>27.613698630136987</v>
      </c>
      <c r="T4192" t="str">
        <f t="shared" si="294"/>
        <v>25-35</v>
      </c>
      <c r="U4192" s="7">
        <v>42184</v>
      </c>
      <c r="V4192">
        <f t="shared" si="296"/>
        <v>161</v>
      </c>
    </row>
    <row r="4193" spans="1:22">
      <c r="A4193">
        <v>168582</v>
      </c>
      <c r="B4193" t="s">
        <v>17</v>
      </c>
      <c r="C4193" t="s">
        <v>71</v>
      </c>
      <c r="D4193" t="s">
        <v>19</v>
      </c>
      <c r="H4193" t="s">
        <v>19</v>
      </c>
      <c r="J4193" t="s">
        <v>20</v>
      </c>
      <c r="K4193" s="7">
        <v>35051</v>
      </c>
      <c r="L4193" t="s">
        <v>45</v>
      </c>
      <c r="M4193" t="s">
        <v>22</v>
      </c>
      <c r="N4193" t="s">
        <v>43</v>
      </c>
      <c r="O4193" s="7" t="s">
        <v>36</v>
      </c>
      <c r="P4193" s="7" t="s">
        <v>36</v>
      </c>
      <c r="Q4193" t="s">
        <v>36</v>
      </c>
      <c r="R4193" s="7">
        <v>45688</v>
      </c>
      <c r="S4193" s="8">
        <f t="shared" si="295"/>
        <v>29.142465753424659</v>
      </c>
      <c r="T4193" t="str">
        <f t="shared" si="294"/>
        <v>25-35</v>
      </c>
      <c r="U4193" s="7" t="s">
        <v>36</v>
      </c>
      <c r="V4193" t="str">
        <f t="shared" si="296"/>
        <v/>
      </c>
    </row>
    <row r="4194" spans="1:22">
      <c r="A4194">
        <v>9967</v>
      </c>
      <c r="B4194" t="s">
        <v>17</v>
      </c>
      <c r="C4194" t="s">
        <v>25</v>
      </c>
      <c r="D4194" t="s">
        <v>19</v>
      </c>
      <c r="H4194" t="s">
        <v>19</v>
      </c>
      <c r="J4194" t="s">
        <v>20</v>
      </c>
      <c r="K4194" s="7">
        <v>18006</v>
      </c>
      <c r="L4194" t="s">
        <v>26</v>
      </c>
      <c r="M4194" t="s">
        <v>27</v>
      </c>
      <c r="N4194" t="s">
        <v>34</v>
      </c>
      <c r="O4194" s="7">
        <v>40897</v>
      </c>
      <c r="P4194" s="7" t="s">
        <v>29</v>
      </c>
      <c r="Q4194" t="s">
        <v>24</v>
      </c>
      <c r="R4194" s="7">
        <v>45688</v>
      </c>
      <c r="S4194" s="8">
        <f t="shared" si="295"/>
        <v>75.841095890410955</v>
      </c>
      <c r="T4194" t="str">
        <f t="shared" si="294"/>
        <v>65+</v>
      </c>
      <c r="U4194" s="7">
        <f>R4194</f>
        <v>45688</v>
      </c>
      <c r="V4194">
        <f t="shared" si="296"/>
        <v>3424</v>
      </c>
    </row>
    <row r="4195" spans="1:22">
      <c r="A4195">
        <v>82692</v>
      </c>
      <c r="B4195" t="s">
        <v>17</v>
      </c>
      <c r="C4195" t="s">
        <v>18</v>
      </c>
      <c r="D4195" t="s">
        <v>19</v>
      </c>
      <c r="H4195" t="s">
        <v>19</v>
      </c>
      <c r="J4195" t="s">
        <v>30</v>
      </c>
      <c r="K4195" s="7">
        <v>31891</v>
      </c>
      <c r="L4195" t="s">
        <v>48</v>
      </c>
      <c r="M4195" t="s">
        <v>27</v>
      </c>
      <c r="N4195" t="s">
        <v>28</v>
      </c>
      <c r="O4195" s="7">
        <v>40856</v>
      </c>
      <c r="P4195" s="7">
        <v>41108</v>
      </c>
      <c r="Q4195" t="s">
        <v>36</v>
      </c>
      <c r="R4195" s="7">
        <v>45688</v>
      </c>
      <c r="S4195" s="8">
        <f t="shared" si="295"/>
        <v>37.799999999999997</v>
      </c>
      <c r="T4195" t="str">
        <f t="shared" si="294"/>
        <v>35-45</v>
      </c>
      <c r="U4195" s="7">
        <v>41108</v>
      </c>
      <c r="V4195">
        <f t="shared" si="296"/>
        <v>181</v>
      </c>
    </row>
    <row r="4196" spans="1:22">
      <c r="A4196">
        <v>168617</v>
      </c>
      <c r="B4196" t="s">
        <v>17</v>
      </c>
      <c r="C4196" t="s">
        <v>25</v>
      </c>
      <c r="D4196" t="s">
        <v>19</v>
      </c>
      <c r="H4196" t="s">
        <v>19</v>
      </c>
      <c r="J4196" t="s">
        <v>20</v>
      </c>
      <c r="K4196" s="7">
        <v>39512</v>
      </c>
      <c r="L4196" t="s">
        <v>26</v>
      </c>
      <c r="M4196" t="s">
        <v>27</v>
      </c>
      <c r="N4196" t="s">
        <v>28</v>
      </c>
      <c r="O4196" s="7">
        <v>45484</v>
      </c>
      <c r="P4196" s="7" t="s">
        <v>29</v>
      </c>
      <c r="Q4196" t="s">
        <v>24</v>
      </c>
      <c r="R4196" s="7">
        <v>45688</v>
      </c>
      <c r="S4196" s="8">
        <f t="shared" si="295"/>
        <v>16.920547945205481</v>
      </c>
      <c r="T4196" t="str">
        <f t="shared" si="294"/>
        <v>16-25</v>
      </c>
      <c r="U4196" s="7">
        <f>R4196</f>
        <v>45688</v>
      </c>
      <c r="V4196">
        <f t="shared" si="296"/>
        <v>147</v>
      </c>
    </row>
    <row r="4197" spans="1:22">
      <c r="A4197">
        <v>139587</v>
      </c>
      <c r="B4197" t="s">
        <v>17</v>
      </c>
      <c r="C4197" t="s">
        <v>18</v>
      </c>
      <c r="D4197" t="s">
        <v>19</v>
      </c>
      <c r="H4197" t="s">
        <v>19</v>
      </c>
      <c r="J4197" t="s">
        <v>20</v>
      </c>
      <c r="K4197" s="7">
        <v>38275</v>
      </c>
      <c r="L4197" t="s">
        <v>54</v>
      </c>
      <c r="M4197" t="s">
        <v>27</v>
      </c>
      <c r="N4197" t="s">
        <v>36</v>
      </c>
      <c r="O4197" s="7">
        <v>43729</v>
      </c>
      <c r="P4197" s="7">
        <v>44828</v>
      </c>
      <c r="Q4197" t="s">
        <v>24</v>
      </c>
      <c r="R4197" s="7">
        <v>45688</v>
      </c>
      <c r="S4197" s="8">
        <f t="shared" si="295"/>
        <v>20.30958904109589</v>
      </c>
      <c r="T4197" t="str">
        <f t="shared" si="294"/>
        <v>16-25</v>
      </c>
      <c r="U4197" s="7">
        <v>44828</v>
      </c>
      <c r="V4197">
        <f t="shared" si="296"/>
        <v>785</v>
      </c>
    </row>
    <row r="4198" spans="1:22">
      <c r="A4198">
        <v>104417</v>
      </c>
      <c r="B4198" t="s">
        <v>17</v>
      </c>
      <c r="C4198" t="s">
        <v>18</v>
      </c>
      <c r="D4198" t="s">
        <v>19</v>
      </c>
      <c r="H4198" t="s">
        <v>19</v>
      </c>
      <c r="J4198" t="s">
        <v>20</v>
      </c>
      <c r="K4198" s="7">
        <v>22605</v>
      </c>
      <c r="L4198" t="s">
        <v>58</v>
      </c>
      <c r="M4198" t="s">
        <v>27</v>
      </c>
      <c r="N4198" t="s">
        <v>34</v>
      </c>
      <c r="O4198" s="7">
        <v>42072</v>
      </c>
      <c r="P4198" s="7">
        <v>42072</v>
      </c>
      <c r="Q4198" t="s">
        <v>36</v>
      </c>
      <c r="R4198" s="7">
        <v>45688</v>
      </c>
      <c r="S4198" s="8">
        <f t="shared" si="295"/>
        <v>63.241095890410961</v>
      </c>
      <c r="T4198" t="str">
        <f t="shared" si="294"/>
        <v>55-65</v>
      </c>
      <c r="U4198" s="7">
        <v>42072</v>
      </c>
      <c r="V4198">
        <f t="shared" si="296"/>
        <v>1</v>
      </c>
    </row>
    <row r="4199" spans="1:22">
      <c r="A4199">
        <v>80891</v>
      </c>
      <c r="B4199" t="s">
        <v>17</v>
      </c>
      <c r="C4199" t="s">
        <v>18</v>
      </c>
      <c r="D4199" t="s">
        <v>19</v>
      </c>
      <c r="H4199" t="s">
        <v>19</v>
      </c>
      <c r="J4199" t="s">
        <v>20</v>
      </c>
      <c r="K4199" s="7">
        <v>21687</v>
      </c>
      <c r="L4199" t="s">
        <v>65</v>
      </c>
      <c r="M4199" t="s">
        <v>27</v>
      </c>
      <c r="N4199" t="s">
        <v>32</v>
      </c>
      <c r="O4199" s="7">
        <v>39814</v>
      </c>
      <c r="P4199" s="7">
        <v>41655</v>
      </c>
      <c r="Q4199" t="s">
        <v>36</v>
      </c>
      <c r="R4199" s="7">
        <v>45688</v>
      </c>
      <c r="S4199" s="8">
        <f t="shared" si="295"/>
        <v>65.756164383561639</v>
      </c>
      <c r="T4199" t="str">
        <f t="shared" si="294"/>
        <v>65+</v>
      </c>
      <c r="U4199" s="7">
        <v>41655</v>
      </c>
      <c r="V4199">
        <f t="shared" si="296"/>
        <v>1316</v>
      </c>
    </row>
    <row r="4200" spans="1:22">
      <c r="A4200">
        <v>136605</v>
      </c>
      <c r="B4200" t="s">
        <v>17</v>
      </c>
      <c r="C4200" t="s">
        <v>18</v>
      </c>
      <c r="D4200" t="s">
        <v>19</v>
      </c>
      <c r="H4200" t="s">
        <v>19</v>
      </c>
      <c r="J4200" t="s">
        <v>20</v>
      </c>
      <c r="K4200" s="7">
        <v>38542</v>
      </c>
      <c r="L4200" t="s">
        <v>37</v>
      </c>
      <c r="M4200" t="s">
        <v>27</v>
      </c>
      <c r="N4200" t="s">
        <v>28</v>
      </c>
      <c r="O4200" s="7">
        <v>43641</v>
      </c>
      <c r="P4200" s="7">
        <v>44447</v>
      </c>
      <c r="Q4200" t="s">
        <v>24</v>
      </c>
      <c r="R4200" s="7">
        <v>45688</v>
      </c>
      <c r="S4200" s="8">
        <f t="shared" si="295"/>
        <v>19.578082191780823</v>
      </c>
      <c r="T4200" t="str">
        <f t="shared" si="294"/>
        <v>16-25</v>
      </c>
      <c r="U4200" s="7">
        <v>44447</v>
      </c>
      <c r="V4200">
        <f t="shared" si="296"/>
        <v>577</v>
      </c>
    </row>
    <row r="4201" spans="1:22">
      <c r="A4201">
        <v>79190</v>
      </c>
      <c r="B4201" t="s">
        <v>17</v>
      </c>
      <c r="C4201" t="s">
        <v>18</v>
      </c>
      <c r="D4201" t="s">
        <v>19</v>
      </c>
      <c r="H4201" t="s">
        <v>19</v>
      </c>
      <c r="J4201" t="s">
        <v>20</v>
      </c>
      <c r="L4201" t="s">
        <v>37</v>
      </c>
      <c r="M4201" t="s">
        <v>27</v>
      </c>
      <c r="N4201" t="s">
        <v>40</v>
      </c>
      <c r="O4201" s="7">
        <v>1</v>
      </c>
      <c r="P4201" s="7">
        <v>1</v>
      </c>
      <c r="Q4201" t="s">
        <v>36</v>
      </c>
      <c r="R4201" s="7">
        <v>45688</v>
      </c>
      <c r="S4201" s="8">
        <f t="shared" si="295"/>
        <v>125.17260273972603</v>
      </c>
      <c r="T4201" t="str">
        <f t="shared" si="294"/>
        <v>65+</v>
      </c>
      <c r="U4201" s="7">
        <v>1</v>
      </c>
    </row>
    <row r="4202" spans="1:22">
      <c r="A4202">
        <v>160413</v>
      </c>
      <c r="B4202" t="s">
        <v>17</v>
      </c>
      <c r="C4202" t="s">
        <v>18</v>
      </c>
      <c r="D4202" t="s">
        <v>19</v>
      </c>
      <c r="H4202" t="s">
        <v>19</v>
      </c>
      <c r="J4202" t="s">
        <v>20</v>
      </c>
      <c r="K4202" s="7">
        <v>40014</v>
      </c>
      <c r="L4202" t="s">
        <v>26</v>
      </c>
      <c r="M4202" t="s">
        <v>27</v>
      </c>
      <c r="N4202" t="s">
        <v>36</v>
      </c>
      <c r="O4202" s="7">
        <v>44884</v>
      </c>
      <c r="P4202" s="7">
        <v>44998</v>
      </c>
      <c r="Q4202" t="s">
        <v>24</v>
      </c>
      <c r="R4202" s="7">
        <v>45688</v>
      </c>
      <c r="S4202" s="8">
        <f t="shared" si="295"/>
        <v>15.545205479452054</v>
      </c>
      <c r="T4202" t="str">
        <f t="shared" si="294"/>
        <v/>
      </c>
      <c r="U4202" s="7">
        <v>44998</v>
      </c>
      <c r="V4202">
        <f t="shared" si="296"/>
        <v>81</v>
      </c>
    </row>
    <row r="4203" spans="1:22">
      <c r="A4203">
        <v>165431</v>
      </c>
      <c r="B4203" t="s">
        <v>17</v>
      </c>
      <c r="C4203" t="s">
        <v>18</v>
      </c>
      <c r="D4203" t="s">
        <v>19</v>
      </c>
      <c r="H4203" t="s">
        <v>19</v>
      </c>
      <c r="J4203" t="s">
        <v>20</v>
      </c>
      <c r="K4203" s="7">
        <v>37301</v>
      </c>
      <c r="L4203" t="s">
        <v>352</v>
      </c>
      <c r="M4203" t="s">
        <v>23</v>
      </c>
      <c r="N4203" t="s">
        <v>28</v>
      </c>
      <c r="O4203" s="7" t="s">
        <v>36</v>
      </c>
      <c r="P4203" s="7" t="s">
        <v>36</v>
      </c>
      <c r="Q4203" t="s">
        <v>36</v>
      </c>
      <c r="R4203" s="7">
        <v>45688</v>
      </c>
      <c r="S4203" s="8">
        <f t="shared" si="295"/>
        <v>22.978082191780821</v>
      </c>
      <c r="T4203" t="str">
        <f t="shared" si="294"/>
        <v>16-25</v>
      </c>
      <c r="U4203" s="7" t="s">
        <v>36</v>
      </c>
      <c r="V4203" t="str">
        <f t="shared" si="296"/>
        <v/>
      </c>
    </row>
    <row r="4204" spans="1:22">
      <c r="A4204">
        <v>133522</v>
      </c>
      <c r="B4204" t="s">
        <v>17</v>
      </c>
      <c r="C4204" t="s">
        <v>18</v>
      </c>
      <c r="D4204" t="s">
        <v>19</v>
      </c>
      <c r="H4204" t="s">
        <v>19</v>
      </c>
      <c r="J4204" t="s">
        <v>30</v>
      </c>
      <c r="K4204" s="7">
        <v>37299</v>
      </c>
      <c r="L4204" t="s">
        <v>67</v>
      </c>
      <c r="M4204" t="s">
        <v>22</v>
      </c>
      <c r="N4204" t="s">
        <v>40</v>
      </c>
      <c r="O4204" s="7">
        <v>43508</v>
      </c>
      <c r="P4204" s="7">
        <v>43715</v>
      </c>
      <c r="Q4204" t="s">
        <v>24</v>
      </c>
      <c r="R4204" s="7">
        <v>45688</v>
      </c>
      <c r="S4204" s="8">
        <f t="shared" si="295"/>
        <v>22.983561643835618</v>
      </c>
      <c r="T4204" t="str">
        <f t="shared" si="294"/>
        <v>16-25</v>
      </c>
      <c r="U4204" s="7">
        <v>43715</v>
      </c>
      <c r="V4204">
        <f t="shared" si="296"/>
        <v>149</v>
      </c>
    </row>
    <row r="4205" spans="1:22">
      <c r="A4205">
        <v>154470</v>
      </c>
      <c r="B4205" t="s">
        <v>17</v>
      </c>
      <c r="C4205" t="s">
        <v>25</v>
      </c>
      <c r="D4205" t="s">
        <v>19</v>
      </c>
      <c r="H4205" t="s">
        <v>19</v>
      </c>
      <c r="J4205" t="s">
        <v>20</v>
      </c>
      <c r="K4205" s="7">
        <v>38614</v>
      </c>
      <c r="L4205" t="s">
        <v>78</v>
      </c>
      <c r="M4205" t="s">
        <v>22</v>
      </c>
      <c r="N4205" t="s">
        <v>28</v>
      </c>
      <c r="O4205" s="7">
        <v>44632</v>
      </c>
      <c r="P4205" s="7" t="s">
        <v>29</v>
      </c>
      <c r="Q4205" t="s">
        <v>24</v>
      </c>
      <c r="R4205" s="7">
        <v>45688</v>
      </c>
      <c r="S4205" s="8">
        <f t="shared" si="295"/>
        <v>19.38082191780822</v>
      </c>
      <c r="T4205" t="str">
        <f t="shared" si="294"/>
        <v>16-25</v>
      </c>
      <c r="U4205" s="7">
        <f>R4205</f>
        <v>45688</v>
      </c>
      <c r="V4205">
        <f t="shared" si="296"/>
        <v>755</v>
      </c>
    </row>
    <row r="4206" spans="1:22">
      <c r="A4206">
        <v>150831</v>
      </c>
      <c r="B4206" t="s">
        <v>17</v>
      </c>
      <c r="C4206" t="s">
        <v>18</v>
      </c>
      <c r="D4206" t="s">
        <v>19</v>
      </c>
      <c r="H4206" t="s">
        <v>19</v>
      </c>
      <c r="J4206" t="s">
        <v>127</v>
      </c>
      <c r="K4206" s="7">
        <v>37129</v>
      </c>
      <c r="L4206" t="s">
        <v>136</v>
      </c>
      <c r="M4206" t="s">
        <v>22</v>
      </c>
      <c r="N4206" t="s">
        <v>34</v>
      </c>
      <c r="O4206" s="7">
        <v>44370</v>
      </c>
      <c r="P4206" s="7">
        <v>44370</v>
      </c>
      <c r="Q4206" t="s">
        <v>24</v>
      </c>
      <c r="R4206" s="7">
        <v>45688</v>
      </c>
      <c r="S4206" s="8">
        <f t="shared" si="295"/>
        <v>23.449315068493149</v>
      </c>
      <c r="T4206" t="str">
        <f t="shared" si="294"/>
        <v>16-25</v>
      </c>
      <c r="U4206" s="7">
        <v>44370</v>
      </c>
      <c r="V4206">
        <f t="shared" si="296"/>
        <v>1</v>
      </c>
    </row>
    <row r="4207" spans="1:22">
      <c r="A4207">
        <v>110937</v>
      </c>
      <c r="B4207" t="s">
        <v>17</v>
      </c>
      <c r="C4207" t="s">
        <v>18</v>
      </c>
      <c r="D4207" t="s">
        <v>19</v>
      </c>
      <c r="H4207" t="s">
        <v>19</v>
      </c>
      <c r="J4207" t="s">
        <v>20</v>
      </c>
      <c r="K4207" s="7">
        <v>36031</v>
      </c>
      <c r="L4207" t="s">
        <v>92</v>
      </c>
      <c r="M4207" t="s">
        <v>22</v>
      </c>
      <c r="N4207" t="s">
        <v>28</v>
      </c>
      <c r="O4207" s="7">
        <v>42049</v>
      </c>
      <c r="P4207" s="7">
        <v>42240</v>
      </c>
      <c r="Q4207" t="s">
        <v>24</v>
      </c>
      <c r="R4207" s="7">
        <v>45688</v>
      </c>
      <c r="S4207" s="8">
        <f t="shared" si="295"/>
        <v>26.457534246575342</v>
      </c>
      <c r="T4207" t="str">
        <f t="shared" si="294"/>
        <v>25-35</v>
      </c>
      <c r="U4207" s="7">
        <v>42240</v>
      </c>
      <c r="V4207">
        <f t="shared" si="296"/>
        <v>136</v>
      </c>
    </row>
    <row r="4208" spans="1:22">
      <c r="A4208">
        <v>141400</v>
      </c>
      <c r="B4208" t="s">
        <v>17</v>
      </c>
      <c r="C4208" t="s">
        <v>18</v>
      </c>
      <c r="D4208" t="s">
        <v>19</v>
      </c>
      <c r="H4208" t="s">
        <v>19</v>
      </c>
      <c r="J4208" t="s">
        <v>20</v>
      </c>
      <c r="K4208" s="7">
        <v>21102</v>
      </c>
      <c r="L4208" t="s">
        <v>26</v>
      </c>
      <c r="M4208" t="s">
        <v>27</v>
      </c>
      <c r="N4208" t="s">
        <v>28</v>
      </c>
      <c r="O4208" s="7">
        <v>43810</v>
      </c>
      <c r="P4208" s="7">
        <v>45316</v>
      </c>
      <c r="Q4208" t="s">
        <v>55</v>
      </c>
      <c r="R4208" s="7">
        <v>45688</v>
      </c>
      <c r="S4208" s="8">
        <f t="shared" si="295"/>
        <v>67.358904109589048</v>
      </c>
      <c r="T4208" t="str">
        <f t="shared" si="294"/>
        <v>65+</v>
      </c>
      <c r="U4208" s="7">
        <v>45316</v>
      </c>
      <c r="V4208">
        <f t="shared" si="296"/>
        <v>1077</v>
      </c>
    </row>
    <row r="4209" spans="1:22">
      <c r="A4209">
        <v>154424</v>
      </c>
      <c r="B4209" t="s">
        <v>17</v>
      </c>
      <c r="C4209" t="s">
        <v>18</v>
      </c>
      <c r="D4209" t="s">
        <v>19</v>
      </c>
      <c r="H4209" t="s">
        <v>19</v>
      </c>
      <c r="J4209" t="s">
        <v>20</v>
      </c>
      <c r="K4209" s="7">
        <v>19794</v>
      </c>
      <c r="L4209" t="s">
        <v>287</v>
      </c>
      <c r="M4209" t="s">
        <v>57</v>
      </c>
      <c r="N4209" t="s">
        <v>36</v>
      </c>
      <c r="O4209" s="7" t="s">
        <v>36</v>
      </c>
      <c r="P4209" s="7" t="s">
        <v>36</v>
      </c>
      <c r="Q4209" t="s">
        <v>36</v>
      </c>
      <c r="R4209" s="7">
        <v>45688</v>
      </c>
      <c r="S4209" s="8">
        <f t="shared" si="295"/>
        <v>70.942465753424656</v>
      </c>
      <c r="T4209" t="str">
        <f t="shared" si="294"/>
        <v>65+</v>
      </c>
      <c r="U4209" s="7" t="s">
        <v>36</v>
      </c>
      <c r="V4209" t="str">
        <f t="shared" si="296"/>
        <v/>
      </c>
    </row>
    <row r="4210" spans="1:22">
      <c r="A4210">
        <v>165215</v>
      </c>
      <c r="B4210" t="s">
        <v>17</v>
      </c>
      <c r="C4210" t="s">
        <v>18</v>
      </c>
      <c r="D4210" t="s">
        <v>19</v>
      </c>
      <c r="H4210" t="s">
        <v>19</v>
      </c>
      <c r="J4210" t="s">
        <v>20</v>
      </c>
      <c r="K4210" s="7">
        <v>40049</v>
      </c>
      <c r="L4210" t="s">
        <v>151</v>
      </c>
      <c r="M4210" t="s">
        <v>22</v>
      </c>
      <c r="N4210" t="s">
        <v>40</v>
      </c>
      <c r="O4210" s="7">
        <v>45299</v>
      </c>
      <c r="P4210" s="7">
        <v>45474</v>
      </c>
      <c r="Q4210" t="s">
        <v>24</v>
      </c>
      <c r="R4210" s="7">
        <v>45688</v>
      </c>
      <c r="S4210" s="8">
        <f t="shared" si="295"/>
        <v>15.449315068493151</v>
      </c>
      <c r="T4210" t="str">
        <f t="shared" si="294"/>
        <v/>
      </c>
      <c r="U4210" s="7">
        <v>45474</v>
      </c>
      <c r="V4210">
        <f t="shared" si="296"/>
        <v>126</v>
      </c>
    </row>
    <row r="4211" spans="1:22">
      <c r="A4211">
        <v>162168</v>
      </c>
      <c r="B4211" t="s">
        <v>17</v>
      </c>
      <c r="C4211" t="s">
        <v>18</v>
      </c>
      <c r="D4211" t="s">
        <v>19</v>
      </c>
      <c r="H4211" t="s">
        <v>19</v>
      </c>
      <c r="J4211" t="s">
        <v>20</v>
      </c>
      <c r="K4211" s="7">
        <v>37669</v>
      </c>
      <c r="L4211" t="s">
        <v>48</v>
      </c>
      <c r="M4211" t="s">
        <v>27</v>
      </c>
      <c r="N4211" t="s">
        <v>43</v>
      </c>
      <c r="O4211" s="7" t="s">
        <v>36</v>
      </c>
      <c r="P4211" s="7" t="s">
        <v>36</v>
      </c>
      <c r="Q4211" t="s">
        <v>36</v>
      </c>
      <c r="R4211" s="7">
        <v>45688</v>
      </c>
      <c r="S4211" s="8">
        <f t="shared" si="295"/>
        <v>21.969863013698632</v>
      </c>
      <c r="T4211" t="str">
        <f t="shared" si="294"/>
        <v>16-25</v>
      </c>
      <c r="U4211" s="7" t="s">
        <v>36</v>
      </c>
      <c r="V4211" t="str">
        <f t="shared" si="296"/>
        <v/>
      </c>
    </row>
    <row r="4212" spans="1:22">
      <c r="A4212">
        <v>167157</v>
      </c>
      <c r="B4212" t="s">
        <v>17</v>
      </c>
      <c r="C4212" t="s">
        <v>18</v>
      </c>
      <c r="D4212" t="s">
        <v>19</v>
      </c>
      <c r="H4212" t="s">
        <v>19</v>
      </c>
      <c r="J4212" t="s">
        <v>30</v>
      </c>
      <c r="K4212" s="7">
        <v>34675</v>
      </c>
      <c r="L4212" t="s">
        <v>353</v>
      </c>
      <c r="M4212" t="s">
        <v>52</v>
      </c>
      <c r="N4212" t="s">
        <v>28</v>
      </c>
      <c r="O4212" s="7" t="s">
        <v>36</v>
      </c>
      <c r="P4212" s="7" t="s">
        <v>36</v>
      </c>
      <c r="Q4212" t="s">
        <v>36</v>
      </c>
      <c r="R4212" s="7">
        <v>45688</v>
      </c>
      <c r="S4212" s="8">
        <f t="shared" si="295"/>
        <v>30.172602739726027</v>
      </c>
      <c r="T4212" t="str">
        <f t="shared" si="294"/>
        <v>25-35</v>
      </c>
      <c r="U4212" s="7" t="s">
        <v>36</v>
      </c>
      <c r="V4212" t="str">
        <f t="shared" si="296"/>
        <v/>
      </c>
    </row>
    <row r="4213" spans="1:22">
      <c r="A4213">
        <v>165807</v>
      </c>
      <c r="B4213" t="s">
        <v>17</v>
      </c>
      <c r="C4213" t="s">
        <v>18</v>
      </c>
      <c r="D4213" t="s">
        <v>19</v>
      </c>
      <c r="H4213" t="s">
        <v>19</v>
      </c>
      <c r="J4213" t="s">
        <v>30</v>
      </c>
      <c r="K4213" s="7">
        <v>40046</v>
      </c>
      <c r="L4213" t="s">
        <v>67</v>
      </c>
      <c r="M4213" t="s">
        <v>22</v>
      </c>
      <c r="N4213" t="s">
        <v>28</v>
      </c>
      <c r="O4213" s="7" t="s">
        <v>36</v>
      </c>
      <c r="P4213" s="7" t="s">
        <v>36</v>
      </c>
      <c r="Q4213" t="s">
        <v>36</v>
      </c>
      <c r="R4213" s="7">
        <v>45688</v>
      </c>
      <c r="S4213" s="8">
        <f t="shared" si="295"/>
        <v>15.457534246575342</v>
      </c>
      <c r="T4213" t="str">
        <f t="shared" si="294"/>
        <v/>
      </c>
      <c r="U4213" s="7" t="s">
        <v>36</v>
      </c>
      <c r="V4213" t="str">
        <f t="shared" si="296"/>
        <v/>
      </c>
    </row>
    <row r="4214" spans="1:22">
      <c r="A4214">
        <v>120556</v>
      </c>
      <c r="B4214" t="s">
        <v>17</v>
      </c>
      <c r="C4214" t="s">
        <v>25</v>
      </c>
      <c r="D4214" t="s">
        <v>19</v>
      </c>
      <c r="H4214" t="s">
        <v>19</v>
      </c>
      <c r="J4214" t="s">
        <v>20</v>
      </c>
      <c r="K4214" s="7">
        <v>30050</v>
      </c>
      <c r="L4214" t="s">
        <v>53</v>
      </c>
      <c r="M4214" t="s">
        <v>22</v>
      </c>
      <c r="N4214" t="s">
        <v>23</v>
      </c>
      <c r="O4214" s="7">
        <v>42758</v>
      </c>
      <c r="P4214" s="7" t="s">
        <v>29</v>
      </c>
      <c r="Q4214" t="s">
        <v>24</v>
      </c>
      <c r="R4214" s="7">
        <v>45688</v>
      </c>
      <c r="S4214" s="8">
        <f t="shared" si="295"/>
        <v>42.843835616438355</v>
      </c>
      <c r="T4214" t="str">
        <f t="shared" si="294"/>
        <v>35-45</v>
      </c>
      <c r="U4214" s="7">
        <f>R4214</f>
        <v>45688</v>
      </c>
      <c r="V4214">
        <f t="shared" si="296"/>
        <v>2095</v>
      </c>
    </row>
    <row r="4215" spans="1:22">
      <c r="A4215">
        <v>167344</v>
      </c>
      <c r="B4215" t="s">
        <v>17</v>
      </c>
      <c r="C4215" t="s">
        <v>18</v>
      </c>
      <c r="D4215" t="s">
        <v>19</v>
      </c>
      <c r="H4215" t="s">
        <v>19</v>
      </c>
      <c r="J4215" t="s">
        <v>20</v>
      </c>
      <c r="K4215" s="7">
        <v>35713</v>
      </c>
      <c r="L4215" t="s">
        <v>82</v>
      </c>
      <c r="M4215" t="s">
        <v>27</v>
      </c>
      <c r="N4215" t="s">
        <v>23</v>
      </c>
      <c r="O4215" s="7" t="s">
        <v>36</v>
      </c>
      <c r="P4215" s="7" t="s">
        <v>36</v>
      </c>
      <c r="Q4215" t="s">
        <v>36</v>
      </c>
      <c r="R4215" s="7">
        <v>45688</v>
      </c>
      <c r="S4215" s="8">
        <f t="shared" si="295"/>
        <v>27.328767123287673</v>
      </c>
      <c r="T4215" t="str">
        <f t="shared" si="294"/>
        <v>25-35</v>
      </c>
      <c r="U4215" s="7" t="s">
        <v>36</v>
      </c>
      <c r="V4215" t="str">
        <f t="shared" si="296"/>
        <v/>
      </c>
    </row>
    <row r="4216" spans="1:22">
      <c r="A4216">
        <v>82390</v>
      </c>
      <c r="B4216" t="s">
        <v>17</v>
      </c>
      <c r="C4216" t="s">
        <v>18</v>
      </c>
      <c r="D4216" t="s">
        <v>19</v>
      </c>
      <c r="H4216" t="s">
        <v>19</v>
      </c>
      <c r="J4216" t="s">
        <v>30</v>
      </c>
      <c r="K4216" s="7">
        <v>34845</v>
      </c>
      <c r="L4216" t="s">
        <v>26</v>
      </c>
      <c r="M4216" t="s">
        <v>27</v>
      </c>
      <c r="N4216" t="s">
        <v>32</v>
      </c>
      <c r="O4216" s="7">
        <v>40782</v>
      </c>
      <c r="P4216" s="7">
        <v>40845</v>
      </c>
      <c r="Q4216" t="s">
        <v>36</v>
      </c>
      <c r="R4216" s="7">
        <v>45688</v>
      </c>
      <c r="S4216" s="8">
        <f t="shared" si="295"/>
        <v>29.706849315068492</v>
      </c>
      <c r="T4216" t="str">
        <f t="shared" si="294"/>
        <v>25-35</v>
      </c>
      <c r="U4216" s="7">
        <v>40845</v>
      </c>
      <c r="V4216">
        <f t="shared" si="296"/>
        <v>45</v>
      </c>
    </row>
    <row r="4217" spans="1:22">
      <c r="A4217">
        <v>159597</v>
      </c>
      <c r="B4217" t="s">
        <v>17</v>
      </c>
      <c r="C4217" t="s">
        <v>18</v>
      </c>
      <c r="D4217" t="s">
        <v>19</v>
      </c>
      <c r="H4217" t="s">
        <v>19</v>
      </c>
      <c r="J4217" t="s">
        <v>20</v>
      </c>
      <c r="K4217" s="7">
        <v>32762</v>
      </c>
      <c r="L4217" t="s">
        <v>26</v>
      </c>
      <c r="M4217" t="s">
        <v>27</v>
      </c>
      <c r="N4217" t="s">
        <v>36</v>
      </c>
      <c r="O4217" s="7" t="s">
        <v>36</v>
      </c>
      <c r="P4217" s="7" t="s">
        <v>36</v>
      </c>
      <c r="Q4217" t="s">
        <v>36</v>
      </c>
      <c r="R4217" s="7">
        <v>45688</v>
      </c>
      <c r="S4217" s="8">
        <f t="shared" si="295"/>
        <v>35.413698630136984</v>
      </c>
      <c r="T4217" t="str">
        <f t="shared" si="294"/>
        <v>35-45</v>
      </c>
      <c r="U4217" s="7" t="s">
        <v>36</v>
      </c>
      <c r="V4217" t="str">
        <f t="shared" si="296"/>
        <v/>
      </c>
    </row>
    <row r="4218" spans="1:22">
      <c r="A4218">
        <v>120396</v>
      </c>
      <c r="B4218" t="s">
        <v>17</v>
      </c>
      <c r="C4218" t="s">
        <v>18</v>
      </c>
      <c r="D4218" t="s">
        <v>19</v>
      </c>
      <c r="H4218" t="s">
        <v>19</v>
      </c>
      <c r="J4218" t="s">
        <v>20</v>
      </c>
      <c r="K4218" s="7">
        <v>30048</v>
      </c>
      <c r="L4218" t="s">
        <v>21</v>
      </c>
      <c r="M4218" t="s">
        <v>22</v>
      </c>
      <c r="N4218" t="s">
        <v>28</v>
      </c>
      <c r="O4218" s="7">
        <v>42838</v>
      </c>
      <c r="P4218" s="7">
        <v>43050</v>
      </c>
      <c r="Q4218" t="s">
        <v>77</v>
      </c>
      <c r="R4218" s="7">
        <v>45688</v>
      </c>
      <c r="S4218" s="8">
        <f t="shared" si="295"/>
        <v>42.849315068493148</v>
      </c>
      <c r="T4218" t="str">
        <f t="shared" si="294"/>
        <v>35-45</v>
      </c>
      <c r="U4218" s="7">
        <v>43050</v>
      </c>
      <c r="V4218">
        <f t="shared" si="296"/>
        <v>152</v>
      </c>
    </row>
    <row r="4219" spans="1:22">
      <c r="A4219">
        <v>153119</v>
      </c>
      <c r="B4219" t="s">
        <v>17</v>
      </c>
      <c r="C4219" t="s">
        <v>18</v>
      </c>
      <c r="D4219" t="s">
        <v>19</v>
      </c>
      <c r="H4219" t="s">
        <v>19</v>
      </c>
      <c r="J4219" t="s">
        <v>30</v>
      </c>
      <c r="K4219" s="7">
        <v>38512</v>
      </c>
      <c r="L4219" t="s">
        <v>42</v>
      </c>
      <c r="M4219" t="s">
        <v>22</v>
      </c>
      <c r="N4219" t="s">
        <v>43</v>
      </c>
      <c r="O4219" s="7">
        <v>44576</v>
      </c>
      <c r="P4219" s="7">
        <v>44951</v>
      </c>
      <c r="Q4219" t="s">
        <v>24</v>
      </c>
      <c r="R4219" s="7">
        <v>45688</v>
      </c>
      <c r="S4219" s="8">
        <f t="shared" si="295"/>
        <v>19.660273972602738</v>
      </c>
      <c r="T4219" t="str">
        <f t="shared" si="294"/>
        <v>16-25</v>
      </c>
      <c r="U4219" s="7">
        <v>44951</v>
      </c>
      <c r="V4219">
        <f t="shared" si="296"/>
        <v>268</v>
      </c>
    </row>
    <row r="4220" spans="1:22">
      <c r="A4220">
        <v>94217</v>
      </c>
      <c r="B4220" t="s">
        <v>17</v>
      </c>
      <c r="C4220" t="s">
        <v>18</v>
      </c>
      <c r="D4220" t="s">
        <v>19</v>
      </c>
      <c r="H4220" t="s">
        <v>19</v>
      </c>
      <c r="J4220" t="s">
        <v>20</v>
      </c>
      <c r="K4220" s="7">
        <v>27891</v>
      </c>
      <c r="L4220" t="s">
        <v>124</v>
      </c>
      <c r="M4220" t="s">
        <v>57</v>
      </c>
      <c r="N4220" t="s">
        <v>32</v>
      </c>
      <c r="O4220" s="7">
        <v>40982</v>
      </c>
      <c r="P4220" s="7">
        <v>42461</v>
      </c>
      <c r="Q4220" t="s">
        <v>24</v>
      </c>
      <c r="R4220" s="7">
        <v>45688</v>
      </c>
      <c r="S4220" s="8">
        <f t="shared" si="295"/>
        <v>48.758904109589039</v>
      </c>
      <c r="T4220" t="str">
        <f t="shared" si="294"/>
        <v>45-55</v>
      </c>
      <c r="U4220" s="7">
        <v>42461</v>
      </c>
      <c r="V4220">
        <f t="shared" si="296"/>
        <v>1058</v>
      </c>
    </row>
    <row r="4221" spans="1:22">
      <c r="A4221">
        <v>167216</v>
      </c>
      <c r="B4221" t="s">
        <v>17</v>
      </c>
      <c r="C4221" t="s">
        <v>25</v>
      </c>
      <c r="D4221" t="s">
        <v>19</v>
      </c>
      <c r="H4221" t="s">
        <v>19</v>
      </c>
      <c r="J4221" t="s">
        <v>20</v>
      </c>
      <c r="K4221" s="7">
        <v>29280</v>
      </c>
      <c r="L4221" t="s">
        <v>42</v>
      </c>
      <c r="M4221" t="s">
        <v>22</v>
      </c>
      <c r="N4221" t="s">
        <v>28</v>
      </c>
      <c r="O4221" s="7">
        <v>45407</v>
      </c>
      <c r="P4221" s="7" t="s">
        <v>29</v>
      </c>
      <c r="Q4221" t="s">
        <v>24</v>
      </c>
      <c r="R4221" s="7">
        <v>45688</v>
      </c>
      <c r="S4221" s="8">
        <f t="shared" si="295"/>
        <v>44.953424657534249</v>
      </c>
      <c r="T4221" t="str">
        <f t="shared" si="294"/>
        <v>35-45</v>
      </c>
      <c r="U4221" s="7">
        <f>R4221</f>
        <v>45688</v>
      </c>
      <c r="V4221">
        <f t="shared" si="296"/>
        <v>202</v>
      </c>
    </row>
    <row r="4222" spans="1:22">
      <c r="A4222">
        <v>94730</v>
      </c>
      <c r="B4222" t="s">
        <v>17</v>
      </c>
      <c r="C4222" t="s">
        <v>18</v>
      </c>
      <c r="D4222" t="s">
        <v>19</v>
      </c>
      <c r="H4222" t="s">
        <v>19</v>
      </c>
      <c r="J4222" t="s">
        <v>30</v>
      </c>
      <c r="L4222" t="s">
        <v>60</v>
      </c>
      <c r="M4222" t="s">
        <v>27</v>
      </c>
      <c r="N4222" t="s">
        <v>32</v>
      </c>
      <c r="O4222" s="7">
        <v>41253</v>
      </c>
      <c r="P4222" s="7">
        <v>41253</v>
      </c>
      <c r="Q4222" t="s">
        <v>36</v>
      </c>
      <c r="R4222" s="7">
        <v>45688</v>
      </c>
      <c r="S4222" s="8">
        <f t="shared" si="295"/>
        <v>125.17260273972603</v>
      </c>
      <c r="T4222" t="str">
        <f t="shared" si="294"/>
        <v>65+</v>
      </c>
      <c r="U4222" s="7">
        <v>41253</v>
      </c>
      <c r="V4222">
        <f t="shared" si="296"/>
        <v>1</v>
      </c>
    </row>
    <row r="4223" spans="1:22">
      <c r="A4223">
        <v>154147</v>
      </c>
      <c r="B4223" t="s">
        <v>17</v>
      </c>
      <c r="C4223" t="s">
        <v>18</v>
      </c>
      <c r="D4223" t="s">
        <v>19</v>
      </c>
      <c r="H4223" t="s">
        <v>19</v>
      </c>
      <c r="J4223" t="s">
        <v>30</v>
      </c>
      <c r="K4223" s="7">
        <v>38603</v>
      </c>
      <c r="L4223" t="s">
        <v>54</v>
      </c>
      <c r="M4223" t="s">
        <v>27</v>
      </c>
      <c r="N4223" t="s">
        <v>32</v>
      </c>
      <c r="O4223" s="7">
        <v>44543</v>
      </c>
      <c r="P4223" s="7">
        <v>44652</v>
      </c>
      <c r="Q4223" t="s">
        <v>24</v>
      </c>
      <c r="R4223" s="7">
        <v>45688</v>
      </c>
      <c r="S4223" s="8">
        <f t="shared" si="295"/>
        <v>19.410958904109588</v>
      </c>
      <c r="T4223" t="str">
        <f t="shared" si="294"/>
        <v>16-25</v>
      </c>
      <c r="U4223" s="7">
        <v>44652</v>
      </c>
      <c r="V4223">
        <f t="shared" si="296"/>
        <v>80</v>
      </c>
    </row>
    <row r="4224" spans="1:22">
      <c r="A4224">
        <v>161031</v>
      </c>
      <c r="B4224" t="s">
        <v>17</v>
      </c>
      <c r="C4224" t="s">
        <v>18</v>
      </c>
      <c r="D4224" t="s">
        <v>19</v>
      </c>
      <c r="H4224" t="s">
        <v>19</v>
      </c>
      <c r="J4224" t="s">
        <v>30</v>
      </c>
      <c r="K4224" s="7">
        <v>37288</v>
      </c>
      <c r="L4224" t="s">
        <v>26</v>
      </c>
      <c r="M4224" t="s">
        <v>27</v>
      </c>
      <c r="N4224" t="s">
        <v>32</v>
      </c>
      <c r="O4224" s="7" t="s">
        <v>36</v>
      </c>
      <c r="P4224" s="7" t="s">
        <v>36</v>
      </c>
      <c r="Q4224" t="s">
        <v>36</v>
      </c>
      <c r="R4224" s="7">
        <v>45688</v>
      </c>
      <c r="S4224" s="8">
        <f t="shared" si="295"/>
        <v>23.013698630136986</v>
      </c>
      <c r="T4224" t="str">
        <f t="shared" si="294"/>
        <v>16-25</v>
      </c>
      <c r="U4224" s="7" t="s">
        <v>36</v>
      </c>
      <c r="V4224" t="str">
        <f t="shared" si="296"/>
        <v/>
      </c>
    </row>
    <row r="4225" spans="1:22">
      <c r="A4225">
        <v>105618</v>
      </c>
      <c r="B4225" t="s">
        <v>17</v>
      </c>
      <c r="C4225" t="s">
        <v>18</v>
      </c>
      <c r="D4225" t="s">
        <v>19</v>
      </c>
      <c r="H4225" t="s">
        <v>19</v>
      </c>
      <c r="J4225" t="s">
        <v>20</v>
      </c>
      <c r="K4225" s="7">
        <v>35205</v>
      </c>
      <c r="L4225" t="s">
        <v>110</v>
      </c>
      <c r="M4225" t="s">
        <v>22</v>
      </c>
      <c r="N4225" t="s">
        <v>43</v>
      </c>
      <c r="O4225" s="7">
        <v>41538</v>
      </c>
      <c r="P4225" s="7">
        <v>42298</v>
      </c>
      <c r="Q4225" t="s">
        <v>24</v>
      </c>
      <c r="R4225" s="7">
        <v>45688</v>
      </c>
      <c r="S4225" s="8">
        <f t="shared" si="295"/>
        <v>28.720547945205478</v>
      </c>
      <c r="T4225" t="str">
        <f t="shared" si="294"/>
        <v>25-35</v>
      </c>
      <c r="U4225" s="7">
        <v>42298</v>
      </c>
      <c r="V4225">
        <f t="shared" si="296"/>
        <v>543</v>
      </c>
    </row>
    <row r="4226" spans="1:22">
      <c r="A4226">
        <v>80892</v>
      </c>
      <c r="B4226" t="s">
        <v>17</v>
      </c>
      <c r="C4226" t="s">
        <v>18</v>
      </c>
      <c r="D4226" t="s">
        <v>19</v>
      </c>
      <c r="H4226" t="s">
        <v>19</v>
      </c>
      <c r="J4226" t="s">
        <v>20</v>
      </c>
      <c r="K4226" s="7">
        <v>33995</v>
      </c>
      <c r="L4226" t="s">
        <v>26</v>
      </c>
      <c r="M4226" t="s">
        <v>27</v>
      </c>
      <c r="N4226" t="s">
        <v>34</v>
      </c>
      <c r="O4226" s="7">
        <v>40525</v>
      </c>
      <c r="P4226" s="7">
        <v>41334</v>
      </c>
      <c r="Q4226" t="s">
        <v>36</v>
      </c>
      <c r="R4226" s="7">
        <v>45688</v>
      </c>
      <c r="S4226" s="8">
        <f t="shared" si="295"/>
        <v>32.035616438356165</v>
      </c>
      <c r="T4226" t="str">
        <f t="shared" ref="T4226:T4289" si="298">IFERROR(VLOOKUP(S4226,Age_Group_Arr,2,TRUE),"")</f>
        <v>25-35</v>
      </c>
      <c r="U4226" s="7">
        <v>41334</v>
      </c>
      <c r="V4226">
        <f t="shared" si="296"/>
        <v>580</v>
      </c>
    </row>
    <row r="4227" spans="1:22">
      <c r="A4227">
        <v>110938</v>
      </c>
      <c r="B4227" t="s">
        <v>17</v>
      </c>
      <c r="C4227" t="s">
        <v>18</v>
      </c>
      <c r="D4227" t="s">
        <v>19</v>
      </c>
      <c r="H4227" t="s">
        <v>19</v>
      </c>
      <c r="J4227" t="s">
        <v>20</v>
      </c>
      <c r="K4227" s="7">
        <v>36640</v>
      </c>
      <c r="L4227" t="s">
        <v>42</v>
      </c>
      <c r="M4227" t="s">
        <v>22</v>
      </c>
      <c r="N4227" t="s">
        <v>28</v>
      </c>
      <c r="O4227" s="7">
        <v>42049</v>
      </c>
      <c r="P4227" s="7">
        <v>43586</v>
      </c>
      <c r="Q4227" t="s">
        <v>24</v>
      </c>
      <c r="R4227" s="7">
        <v>45688</v>
      </c>
      <c r="S4227" s="8">
        <f t="shared" ref="S4227:S4290" si="299">(SUM(R4227-K4227)/365)</f>
        <v>24.789041095890411</v>
      </c>
      <c r="T4227" t="str">
        <f t="shared" si="298"/>
        <v>16-25</v>
      </c>
      <c r="U4227" s="7">
        <v>43586</v>
      </c>
      <c r="V4227">
        <f t="shared" ref="V4227:V4290" si="300">IFERROR(NETWORKDAYS(O4227,U4227,8),"")</f>
        <v>1098</v>
      </c>
    </row>
    <row r="4228" spans="1:22">
      <c r="A4228">
        <v>166567</v>
      </c>
      <c r="B4228" t="s">
        <v>17</v>
      </c>
      <c r="C4228" t="s">
        <v>25</v>
      </c>
      <c r="D4228" t="s">
        <v>19</v>
      </c>
      <c r="H4228" t="s">
        <v>19</v>
      </c>
      <c r="J4228" t="s">
        <v>20</v>
      </c>
      <c r="K4228" s="7">
        <v>36810</v>
      </c>
      <c r="L4228" t="s">
        <v>83</v>
      </c>
      <c r="M4228" t="s">
        <v>27</v>
      </c>
      <c r="N4228" t="s">
        <v>43</v>
      </c>
      <c r="O4228" s="7">
        <v>45324</v>
      </c>
      <c r="P4228" s="7" t="s">
        <v>29</v>
      </c>
      <c r="Q4228" t="s">
        <v>24</v>
      </c>
      <c r="R4228" s="7">
        <v>45688</v>
      </c>
      <c r="S4228" s="8">
        <f t="shared" si="299"/>
        <v>24.323287671232876</v>
      </c>
      <c r="T4228" t="str">
        <f t="shared" si="298"/>
        <v>16-25</v>
      </c>
      <c r="U4228" s="7">
        <f>R4228</f>
        <v>45688</v>
      </c>
      <c r="V4228">
        <f t="shared" si="300"/>
        <v>261</v>
      </c>
    </row>
    <row r="4229" spans="1:22">
      <c r="A4229">
        <v>127994</v>
      </c>
      <c r="B4229" t="s">
        <v>17</v>
      </c>
      <c r="C4229" t="s">
        <v>18</v>
      </c>
      <c r="D4229" t="s">
        <v>19</v>
      </c>
      <c r="H4229" t="s">
        <v>19</v>
      </c>
      <c r="J4229" t="s">
        <v>30</v>
      </c>
      <c r="K4229" s="7">
        <v>37026</v>
      </c>
      <c r="L4229" t="s">
        <v>26</v>
      </c>
      <c r="M4229" t="s">
        <v>27</v>
      </c>
      <c r="N4229" t="s">
        <v>28</v>
      </c>
      <c r="O4229" s="7" t="s">
        <v>36</v>
      </c>
      <c r="P4229" s="7" t="s">
        <v>36</v>
      </c>
      <c r="Q4229" t="s">
        <v>36</v>
      </c>
      <c r="R4229" s="7">
        <v>45688</v>
      </c>
      <c r="S4229" s="8">
        <f t="shared" si="299"/>
        <v>23.731506849315068</v>
      </c>
      <c r="T4229" t="str">
        <f t="shared" si="298"/>
        <v>16-25</v>
      </c>
      <c r="U4229" s="7" t="s">
        <v>36</v>
      </c>
      <c r="V4229" t="str">
        <f t="shared" si="300"/>
        <v/>
      </c>
    </row>
    <row r="4230" spans="1:22">
      <c r="A4230">
        <v>79985</v>
      </c>
      <c r="B4230" t="s">
        <v>17</v>
      </c>
      <c r="C4230" t="s">
        <v>18</v>
      </c>
      <c r="D4230" t="s">
        <v>19</v>
      </c>
      <c r="H4230" t="s">
        <v>19</v>
      </c>
      <c r="J4230" t="s">
        <v>20</v>
      </c>
      <c r="K4230" s="7">
        <v>31728</v>
      </c>
      <c r="L4230" t="s">
        <v>26</v>
      </c>
      <c r="M4230" t="s">
        <v>27</v>
      </c>
      <c r="N4230" t="s">
        <v>32</v>
      </c>
      <c r="O4230" s="7">
        <v>40877</v>
      </c>
      <c r="P4230" s="7">
        <v>40877</v>
      </c>
      <c r="Q4230" t="s">
        <v>36</v>
      </c>
      <c r="R4230" s="7">
        <v>45688</v>
      </c>
      <c r="S4230" s="8">
        <f t="shared" si="299"/>
        <v>38.246575342465754</v>
      </c>
      <c r="T4230" t="str">
        <f t="shared" si="298"/>
        <v>35-45</v>
      </c>
      <c r="U4230" s="7">
        <v>40877</v>
      </c>
      <c r="V4230">
        <f t="shared" si="300"/>
        <v>1</v>
      </c>
    </row>
    <row r="4231" spans="1:22">
      <c r="A4231">
        <v>157831</v>
      </c>
      <c r="B4231" t="s">
        <v>17</v>
      </c>
      <c r="C4231" t="s">
        <v>18</v>
      </c>
      <c r="D4231" t="s">
        <v>19</v>
      </c>
      <c r="H4231" t="s">
        <v>19</v>
      </c>
      <c r="J4231" t="s">
        <v>30</v>
      </c>
      <c r="K4231" s="7">
        <v>38638</v>
      </c>
      <c r="L4231" t="s">
        <v>74</v>
      </c>
      <c r="M4231" t="s">
        <v>22</v>
      </c>
      <c r="N4231" t="s">
        <v>34</v>
      </c>
      <c r="O4231" s="7">
        <v>44830</v>
      </c>
      <c r="P4231" s="7">
        <v>44956</v>
      </c>
      <c r="Q4231" t="s">
        <v>24</v>
      </c>
      <c r="R4231" s="7">
        <v>45688</v>
      </c>
      <c r="S4231" s="8">
        <f t="shared" si="299"/>
        <v>19.315068493150687</v>
      </c>
      <c r="T4231" t="str">
        <f t="shared" si="298"/>
        <v>16-25</v>
      </c>
      <c r="U4231" s="7">
        <v>44956</v>
      </c>
      <c r="V4231">
        <f t="shared" si="300"/>
        <v>91</v>
      </c>
    </row>
    <row r="4232" spans="1:22">
      <c r="A4232">
        <v>133015</v>
      </c>
      <c r="B4232" t="s">
        <v>17</v>
      </c>
      <c r="C4232" t="s">
        <v>25</v>
      </c>
      <c r="D4232" t="s">
        <v>19</v>
      </c>
      <c r="H4232" t="s">
        <v>19</v>
      </c>
      <c r="J4232" t="s">
        <v>30</v>
      </c>
      <c r="K4232" s="7">
        <v>37353</v>
      </c>
      <c r="L4232" t="s">
        <v>74</v>
      </c>
      <c r="M4232" t="s">
        <v>22</v>
      </c>
      <c r="N4232" t="s">
        <v>34</v>
      </c>
      <c r="O4232" s="7">
        <v>43481</v>
      </c>
      <c r="P4232" s="7" t="s">
        <v>29</v>
      </c>
      <c r="Q4232" t="s">
        <v>24</v>
      </c>
      <c r="R4232" s="7">
        <v>45688</v>
      </c>
      <c r="S4232" s="8">
        <f t="shared" si="299"/>
        <v>22.835616438356166</v>
      </c>
      <c r="T4232" t="str">
        <f t="shared" si="298"/>
        <v>16-25</v>
      </c>
      <c r="U4232" s="7">
        <f t="shared" ref="U4232:U4233" si="301">R4232</f>
        <v>45688</v>
      </c>
      <c r="V4232">
        <f t="shared" si="300"/>
        <v>1578</v>
      </c>
    </row>
    <row r="4233" spans="1:22">
      <c r="A4233">
        <v>152839</v>
      </c>
      <c r="B4233" t="s">
        <v>17</v>
      </c>
      <c r="C4233" t="s">
        <v>25</v>
      </c>
      <c r="D4233" t="s">
        <v>19</v>
      </c>
      <c r="H4233" t="s">
        <v>19</v>
      </c>
      <c r="J4233" t="s">
        <v>20</v>
      </c>
      <c r="K4233" s="7">
        <v>31675</v>
      </c>
      <c r="L4233" t="s">
        <v>45</v>
      </c>
      <c r="M4233" t="s">
        <v>22</v>
      </c>
      <c r="N4233" t="s">
        <v>23</v>
      </c>
      <c r="O4233" s="7">
        <v>44498</v>
      </c>
      <c r="P4233" s="7" t="s">
        <v>29</v>
      </c>
      <c r="Q4233" t="s">
        <v>24</v>
      </c>
      <c r="R4233" s="7">
        <v>45688</v>
      </c>
      <c r="S4233" s="8">
        <f t="shared" si="299"/>
        <v>38.391780821917806</v>
      </c>
      <c r="T4233" t="str">
        <f t="shared" si="298"/>
        <v>35-45</v>
      </c>
      <c r="U4233" s="7">
        <f t="shared" si="301"/>
        <v>45688</v>
      </c>
      <c r="V4233">
        <f t="shared" si="300"/>
        <v>851</v>
      </c>
    </row>
    <row r="4234" spans="1:22">
      <c r="A4234">
        <v>101513</v>
      </c>
      <c r="B4234" t="s">
        <v>17</v>
      </c>
      <c r="C4234" t="s">
        <v>18</v>
      </c>
      <c r="D4234" t="s">
        <v>19</v>
      </c>
      <c r="H4234" t="s">
        <v>19</v>
      </c>
      <c r="J4234" t="s">
        <v>30</v>
      </c>
      <c r="K4234" s="7">
        <v>26847</v>
      </c>
      <c r="L4234" t="s">
        <v>99</v>
      </c>
      <c r="M4234" t="s">
        <v>27</v>
      </c>
      <c r="N4234" t="s">
        <v>43</v>
      </c>
      <c r="O4234" s="7">
        <v>41305</v>
      </c>
      <c r="P4234" s="7">
        <v>41305</v>
      </c>
      <c r="Q4234" t="s">
        <v>36</v>
      </c>
      <c r="R4234" s="7">
        <v>45688</v>
      </c>
      <c r="S4234" s="8">
        <f t="shared" si="299"/>
        <v>51.61917808219178</v>
      </c>
      <c r="T4234" t="str">
        <f t="shared" si="298"/>
        <v>45-55</v>
      </c>
      <c r="U4234" s="7">
        <v>41305</v>
      </c>
      <c r="V4234">
        <f t="shared" si="300"/>
        <v>1</v>
      </c>
    </row>
    <row r="4235" spans="1:22">
      <c r="A4235">
        <v>102735</v>
      </c>
      <c r="B4235" t="s">
        <v>17</v>
      </c>
      <c r="C4235" t="s">
        <v>18</v>
      </c>
      <c r="D4235" t="s">
        <v>19</v>
      </c>
      <c r="H4235" t="s">
        <v>19</v>
      </c>
      <c r="J4235" t="s">
        <v>30</v>
      </c>
      <c r="K4235" s="7">
        <v>33701</v>
      </c>
      <c r="L4235" t="s">
        <v>35</v>
      </c>
      <c r="M4235" t="s">
        <v>27</v>
      </c>
      <c r="N4235" t="s">
        <v>43</v>
      </c>
      <c r="O4235" s="7">
        <v>41366</v>
      </c>
      <c r="P4235" s="7">
        <v>41391</v>
      </c>
      <c r="Q4235" t="s">
        <v>36</v>
      </c>
      <c r="R4235" s="7">
        <v>45688</v>
      </c>
      <c r="S4235" s="8">
        <f t="shared" si="299"/>
        <v>32.841095890410962</v>
      </c>
      <c r="T4235" t="str">
        <f t="shared" si="298"/>
        <v>25-35</v>
      </c>
      <c r="U4235" s="7">
        <v>41391</v>
      </c>
      <c r="V4235">
        <f t="shared" si="300"/>
        <v>19</v>
      </c>
    </row>
    <row r="4236" spans="1:22">
      <c r="A4236">
        <v>161711</v>
      </c>
      <c r="B4236" t="s">
        <v>17</v>
      </c>
      <c r="C4236" t="s">
        <v>18</v>
      </c>
      <c r="D4236" t="s">
        <v>19</v>
      </c>
      <c r="H4236" t="s">
        <v>19</v>
      </c>
      <c r="J4236" t="s">
        <v>20</v>
      </c>
      <c r="K4236" s="7">
        <v>38567</v>
      </c>
      <c r="L4236" t="s">
        <v>37</v>
      </c>
      <c r="M4236" t="s">
        <v>27</v>
      </c>
      <c r="N4236" t="s">
        <v>28</v>
      </c>
      <c r="O4236" s="7" t="s">
        <v>36</v>
      </c>
      <c r="P4236" s="7" t="s">
        <v>36</v>
      </c>
      <c r="Q4236" t="s">
        <v>36</v>
      </c>
      <c r="R4236" s="7">
        <v>45688</v>
      </c>
      <c r="S4236" s="8">
        <f t="shared" si="299"/>
        <v>19.509589041095889</v>
      </c>
      <c r="T4236" t="str">
        <f t="shared" si="298"/>
        <v>16-25</v>
      </c>
      <c r="U4236" s="7" t="s">
        <v>36</v>
      </c>
      <c r="V4236" t="str">
        <f t="shared" si="300"/>
        <v/>
      </c>
    </row>
    <row r="4237" spans="1:22">
      <c r="A4237">
        <v>168371</v>
      </c>
      <c r="B4237" t="s">
        <v>17</v>
      </c>
      <c r="C4237" t="s">
        <v>71</v>
      </c>
      <c r="D4237" t="s">
        <v>19</v>
      </c>
      <c r="H4237" t="s">
        <v>19</v>
      </c>
      <c r="J4237" t="s">
        <v>20</v>
      </c>
      <c r="K4237" s="7">
        <v>39875</v>
      </c>
      <c r="L4237" t="s">
        <v>82</v>
      </c>
      <c r="M4237" t="s">
        <v>27</v>
      </c>
      <c r="N4237" t="s">
        <v>28</v>
      </c>
      <c r="O4237" s="7" t="s">
        <v>36</v>
      </c>
      <c r="P4237" s="7" t="s">
        <v>36</v>
      </c>
      <c r="Q4237" t="s">
        <v>36</v>
      </c>
      <c r="R4237" s="7">
        <v>45688</v>
      </c>
      <c r="S4237" s="8">
        <f t="shared" si="299"/>
        <v>15.926027397260274</v>
      </c>
      <c r="T4237" t="str">
        <f t="shared" si="298"/>
        <v/>
      </c>
      <c r="U4237" s="7" t="s">
        <v>36</v>
      </c>
      <c r="V4237" t="str">
        <f t="shared" si="300"/>
        <v/>
      </c>
    </row>
    <row r="4238" spans="1:22">
      <c r="A4238">
        <v>123408</v>
      </c>
      <c r="B4238" t="s">
        <v>17</v>
      </c>
      <c r="C4238" t="s">
        <v>71</v>
      </c>
      <c r="D4238" t="s">
        <v>19</v>
      </c>
      <c r="H4238" t="s">
        <v>19</v>
      </c>
      <c r="J4238" t="s">
        <v>20</v>
      </c>
      <c r="K4238" s="7">
        <v>38899</v>
      </c>
      <c r="L4238" t="s">
        <v>26</v>
      </c>
      <c r="M4238" t="s">
        <v>27</v>
      </c>
      <c r="N4238" t="s">
        <v>28</v>
      </c>
      <c r="O4238" s="7" t="s">
        <v>36</v>
      </c>
      <c r="P4238" s="7" t="s">
        <v>36</v>
      </c>
      <c r="Q4238" t="s">
        <v>36</v>
      </c>
      <c r="R4238" s="7">
        <v>45688</v>
      </c>
      <c r="S4238" s="8">
        <f t="shared" si="299"/>
        <v>18.600000000000001</v>
      </c>
      <c r="T4238" t="str">
        <f t="shared" si="298"/>
        <v>16-25</v>
      </c>
      <c r="U4238" s="7" t="s">
        <v>36</v>
      </c>
      <c r="V4238" t="str">
        <f t="shared" si="300"/>
        <v/>
      </c>
    </row>
    <row r="4239" spans="1:22">
      <c r="A4239">
        <v>166941</v>
      </c>
      <c r="B4239" t="s">
        <v>17</v>
      </c>
      <c r="C4239" t="s">
        <v>18</v>
      </c>
      <c r="D4239" t="s">
        <v>19</v>
      </c>
      <c r="H4239" t="s">
        <v>19</v>
      </c>
      <c r="J4239" t="s">
        <v>20</v>
      </c>
      <c r="K4239" s="7">
        <v>39317</v>
      </c>
      <c r="L4239" t="s">
        <v>82</v>
      </c>
      <c r="M4239" t="s">
        <v>27</v>
      </c>
      <c r="N4239" t="s">
        <v>28</v>
      </c>
      <c r="O4239" s="7" t="s">
        <v>36</v>
      </c>
      <c r="P4239" s="7" t="s">
        <v>36</v>
      </c>
      <c r="Q4239" t="s">
        <v>36</v>
      </c>
      <c r="R4239" s="7">
        <v>45688</v>
      </c>
      <c r="S4239" s="8">
        <f t="shared" si="299"/>
        <v>17.454794520547946</v>
      </c>
      <c r="T4239" t="str">
        <f t="shared" si="298"/>
        <v>16-25</v>
      </c>
      <c r="U4239" s="7" t="s">
        <v>36</v>
      </c>
      <c r="V4239" t="str">
        <f t="shared" si="300"/>
        <v/>
      </c>
    </row>
    <row r="4240" spans="1:22">
      <c r="A4240">
        <v>164737</v>
      </c>
      <c r="B4240" t="s">
        <v>17</v>
      </c>
      <c r="C4240" t="s">
        <v>18</v>
      </c>
      <c r="D4240" t="s">
        <v>19</v>
      </c>
      <c r="H4240" t="s">
        <v>19</v>
      </c>
      <c r="J4240" t="s">
        <v>20</v>
      </c>
      <c r="K4240" s="7">
        <v>35422</v>
      </c>
      <c r="L4240" t="s">
        <v>35</v>
      </c>
      <c r="M4240" t="s">
        <v>27</v>
      </c>
      <c r="N4240" t="s">
        <v>28</v>
      </c>
      <c r="O4240" s="7" t="s">
        <v>36</v>
      </c>
      <c r="P4240" s="7" t="s">
        <v>36</v>
      </c>
      <c r="Q4240" t="s">
        <v>36</v>
      </c>
      <c r="R4240" s="7">
        <v>45688</v>
      </c>
      <c r="S4240" s="8">
        <f t="shared" si="299"/>
        <v>28.126027397260273</v>
      </c>
      <c r="T4240" t="str">
        <f t="shared" si="298"/>
        <v>25-35</v>
      </c>
      <c r="U4240" s="7" t="s">
        <v>36</v>
      </c>
      <c r="V4240" t="str">
        <f t="shared" si="300"/>
        <v/>
      </c>
    </row>
    <row r="4241" spans="1:22">
      <c r="A4241">
        <v>123406</v>
      </c>
      <c r="B4241" t="s">
        <v>17</v>
      </c>
      <c r="C4241" t="s">
        <v>18</v>
      </c>
      <c r="D4241" t="s">
        <v>19</v>
      </c>
      <c r="H4241" t="s">
        <v>19</v>
      </c>
      <c r="J4241" t="s">
        <v>20</v>
      </c>
      <c r="K4241" s="7">
        <v>29939</v>
      </c>
      <c r="L4241" t="s">
        <v>26</v>
      </c>
      <c r="M4241" t="s">
        <v>27</v>
      </c>
      <c r="N4241" t="s">
        <v>28</v>
      </c>
      <c r="O4241" s="7">
        <v>43109</v>
      </c>
      <c r="P4241" s="7">
        <v>44447</v>
      </c>
      <c r="Q4241" t="s">
        <v>24</v>
      </c>
      <c r="R4241" s="7">
        <v>45688</v>
      </c>
      <c r="S4241" s="8">
        <f t="shared" si="299"/>
        <v>43.147945205479452</v>
      </c>
      <c r="T4241" t="str">
        <f t="shared" si="298"/>
        <v>35-45</v>
      </c>
      <c r="U4241" s="7">
        <v>44447</v>
      </c>
      <c r="V4241">
        <f t="shared" si="300"/>
        <v>957</v>
      </c>
    </row>
    <row r="4242" spans="1:22">
      <c r="A4242">
        <v>102632</v>
      </c>
      <c r="B4242" t="s">
        <v>17</v>
      </c>
      <c r="C4242" t="s">
        <v>18</v>
      </c>
      <c r="D4242" t="s">
        <v>19</v>
      </c>
      <c r="H4242" t="s">
        <v>19</v>
      </c>
      <c r="J4242" t="s">
        <v>20</v>
      </c>
      <c r="K4242" s="7">
        <v>24656</v>
      </c>
      <c r="L4242" t="s">
        <v>48</v>
      </c>
      <c r="M4242" t="s">
        <v>27</v>
      </c>
      <c r="N4242" t="s">
        <v>28</v>
      </c>
      <c r="O4242" s="7">
        <v>42121</v>
      </c>
      <c r="P4242" s="7">
        <v>42838</v>
      </c>
      <c r="Q4242" t="s">
        <v>24</v>
      </c>
      <c r="R4242" s="7">
        <v>45688</v>
      </c>
      <c r="S4242" s="8">
        <f t="shared" si="299"/>
        <v>57.62191780821918</v>
      </c>
      <c r="T4242" t="str">
        <f t="shared" si="298"/>
        <v>55-65</v>
      </c>
      <c r="U4242" s="7">
        <v>42838</v>
      </c>
      <c r="V4242">
        <f t="shared" si="300"/>
        <v>514</v>
      </c>
    </row>
    <row r="4243" spans="1:22">
      <c r="A4243">
        <v>79191</v>
      </c>
      <c r="B4243" t="s">
        <v>17</v>
      </c>
      <c r="C4243" t="s">
        <v>18</v>
      </c>
      <c r="D4243" t="s">
        <v>19</v>
      </c>
      <c r="H4243" t="s">
        <v>19</v>
      </c>
      <c r="J4243" t="s">
        <v>20</v>
      </c>
      <c r="L4243" t="s">
        <v>35</v>
      </c>
      <c r="M4243" t="s">
        <v>27</v>
      </c>
      <c r="N4243" t="s">
        <v>40</v>
      </c>
      <c r="O4243" s="7">
        <v>1</v>
      </c>
      <c r="P4243" s="7">
        <v>1</v>
      </c>
      <c r="Q4243" t="s">
        <v>36</v>
      </c>
      <c r="R4243" s="7">
        <v>45688</v>
      </c>
      <c r="S4243" s="8">
        <f t="shared" si="299"/>
        <v>125.17260273972603</v>
      </c>
      <c r="T4243" t="str">
        <f t="shared" si="298"/>
        <v>65+</v>
      </c>
      <c r="U4243" s="7">
        <v>1</v>
      </c>
    </row>
    <row r="4244" spans="1:22">
      <c r="A4244">
        <v>159599</v>
      </c>
      <c r="B4244" t="s">
        <v>17</v>
      </c>
      <c r="C4244" t="s">
        <v>18</v>
      </c>
      <c r="D4244" t="s">
        <v>19</v>
      </c>
      <c r="H4244" t="s">
        <v>19</v>
      </c>
      <c r="J4244" t="s">
        <v>20</v>
      </c>
      <c r="K4244" s="7">
        <v>32626</v>
      </c>
      <c r="L4244" t="s">
        <v>39</v>
      </c>
      <c r="M4244" t="s">
        <v>22</v>
      </c>
      <c r="N4244" t="s">
        <v>36</v>
      </c>
      <c r="O4244" s="7" t="s">
        <v>36</v>
      </c>
      <c r="P4244" s="7" t="s">
        <v>36</v>
      </c>
      <c r="Q4244" t="s">
        <v>36</v>
      </c>
      <c r="R4244" s="7">
        <v>45688</v>
      </c>
      <c r="S4244" s="8">
        <f t="shared" si="299"/>
        <v>35.786301369863011</v>
      </c>
      <c r="T4244" t="str">
        <f t="shared" si="298"/>
        <v>35-45</v>
      </c>
      <c r="U4244" s="7" t="s">
        <v>36</v>
      </c>
      <c r="V4244" t="str">
        <f t="shared" si="300"/>
        <v/>
      </c>
    </row>
    <row r="4245" spans="1:22">
      <c r="A4245">
        <v>18210</v>
      </c>
      <c r="B4245" t="s">
        <v>17</v>
      </c>
      <c r="C4245" t="s">
        <v>18</v>
      </c>
      <c r="D4245" t="s">
        <v>19</v>
      </c>
      <c r="H4245" t="s">
        <v>19</v>
      </c>
      <c r="J4245" t="s">
        <v>20</v>
      </c>
      <c r="L4245" t="s">
        <v>26</v>
      </c>
      <c r="M4245" t="s">
        <v>27</v>
      </c>
      <c r="N4245" t="s">
        <v>32</v>
      </c>
      <c r="O4245" s="7">
        <v>1</v>
      </c>
      <c r="P4245" s="7">
        <v>1</v>
      </c>
      <c r="Q4245" t="s">
        <v>36</v>
      </c>
      <c r="R4245" s="7">
        <v>45688</v>
      </c>
      <c r="S4245" s="8">
        <f t="shared" si="299"/>
        <v>125.17260273972603</v>
      </c>
      <c r="T4245" t="str">
        <f t="shared" si="298"/>
        <v>65+</v>
      </c>
      <c r="U4245" s="7">
        <v>1</v>
      </c>
    </row>
    <row r="4246" spans="1:22">
      <c r="A4246">
        <v>168319</v>
      </c>
      <c r="B4246" t="s">
        <v>17</v>
      </c>
      <c r="C4246" t="s">
        <v>71</v>
      </c>
      <c r="D4246" t="s">
        <v>19</v>
      </c>
      <c r="H4246" t="s">
        <v>19</v>
      </c>
      <c r="J4246" t="s">
        <v>20</v>
      </c>
      <c r="K4246" s="7">
        <v>39415</v>
      </c>
      <c r="L4246" t="s">
        <v>37</v>
      </c>
      <c r="M4246" t="s">
        <v>27</v>
      </c>
      <c r="N4246" t="s">
        <v>23</v>
      </c>
      <c r="O4246" s="7" t="s">
        <v>36</v>
      </c>
      <c r="P4246" s="7" t="s">
        <v>36</v>
      </c>
      <c r="Q4246" t="s">
        <v>36</v>
      </c>
      <c r="R4246" s="7">
        <v>45688</v>
      </c>
      <c r="S4246" s="8">
        <f t="shared" si="299"/>
        <v>17.186301369863013</v>
      </c>
      <c r="T4246" t="str">
        <f t="shared" si="298"/>
        <v>16-25</v>
      </c>
      <c r="U4246" s="7" t="s">
        <v>36</v>
      </c>
      <c r="V4246" t="str">
        <f t="shared" si="300"/>
        <v/>
      </c>
    </row>
    <row r="4247" spans="1:22">
      <c r="A4247">
        <v>117103</v>
      </c>
      <c r="B4247" t="s">
        <v>17</v>
      </c>
      <c r="C4247" t="s">
        <v>18</v>
      </c>
      <c r="D4247" t="s">
        <v>19</v>
      </c>
      <c r="H4247" t="s">
        <v>19</v>
      </c>
      <c r="J4247" t="s">
        <v>30</v>
      </c>
      <c r="K4247" s="7">
        <v>23544</v>
      </c>
      <c r="L4247" t="s">
        <v>82</v>
      </c>
      <c r="M4247" t="s">
        <v>27</v>
      </c>
      <c r="N4247" t="s">
        <v>32</v>
      </c>
      <c r="O4247" s="7">
        <v>42491</v>
      </c>
      <c r="P4247" s="7">
        <v>42635</v>
      </c>
      <c r="Q4247" t="s">
        <v>77</v>
      </c>
      <c r="R4247" s="7">
        <v>45688</v>
      </c>
      <c r="S4247" s="8">
        <f t="shared" si="299"/>
        <v>60.668493150684931</v>
      </c>
      <c r="T4247" t="str">
        <f t="shared" si="298"/>
        <v>55-65</v>
      </c>
      <c r="U4247" s="7">
        <v>42635</v>
      </c>
      <c r="V4247">
        <f t="shared" si="300"/>
        <v>104</v>
      </c>
    </row>
    <row r="4248" spans="1:22">
      <c r="A4248">
        <v>102768</v>
      </c>
      <c r="B4248" t="s">
        <v>17</v>
      </c>
      <c r="C4248" t="s">
        <v>18</v>
      </c>
      <c r="D4248" t="s">
        <v>19</v>
      </c>
      <c r="H4248" t="s">
        <v>19</v>
      </c>
      <c r="J4248" t="s">
        <v>30</v>
      </c>
      <c r="K4248" s="7">
        <v>20781</v>
      </c>
      <c r="L4248" t="s">
        <v>65</v>
      </c>
      <c r="M4248" t="s">
        <v>27</v>
      </c>
      <c r="N4248" t="s">
        <v>32</v>
      </c>
      <c r="O4248" s="7">
        <v>41464</v>
      </c>
      <c r="P4248" s="7">
        <v>42369</v>
      </c>
      <c r="Q4248" t="s">
        <v>55</v>
      </c>
      <c r="R4248" s="7">
        <v>45688</v>
      </c>
      <c r="S4248" s="8">
        <f t="shared" si="299"/>
        <v>68.238356164383561</v>
      </c>
      <c r="T4248" t="str">
        <f t="shared" si="298"/>
        <v>65+</v>
      </c>
      <c r="U4248" s="7">
        <v>42369</v>
      </c>
      <c r="V4248">
        <f t="shared" si="300"/>
        <v>648</v>
      </c>
    </row>
    <row r="4249" spans="1:22">
      <c r="A4249">
        <v>167629</v>
      </c>
      <c r="B4249" t="s">
        <v>17</v>
      </c>
      <c r="C4249" t="s">
        <v>18</v>
      </c>
      <c r="D4249" t="s">
        <v>19</v>
      </c>
      <c r="H4249" t="s">
        <v>19</v>
      </c>
      <c r="J4249" t="s">
        <v>20</v>
      </c>
      <c r="K4249" s="7">
        <v>37099</v>
      </c>
      <c r="L4249" t="s">
        <v>26</v>
      </c>
      <c r="M4249" t="s">
        <v>27</v>
      </c>
      <c r="N4249" t="s">
        <v>28</v>
      </c>
      <c r="O4249" s="7" t="s">
        <v>36</v>
      </c>
      <c r="P4249" s="7" t="s">
        <v>36</v>
      </c>
      <c r="Q4249" t="s">
        <v>36</v>
      </c>
      <c r="R4249" s="7">
        <v>45688</v>
      </c>
      <c r="S4249" s="8">
        <f t="shared" si="299"/>
        <v>23.531506849315068</v>
      </c>
      <c r="T4249" t="str">
        <f t="shared" si="298"/>
        <v>16-25</v>
      </c>
      <c r="U4249" s="7" t="s">
        <v>36</v>
      </c>
      <c r="V4249" t="str">
        <f t="shared" si="300"/>
        <v/>
      </c>
    </row>
    <row r="4250" spans="1:22">
      <c r="A4250">
        <v>104639</v>
      </c>
      <c r="B4250" t="s">
        <v>17</v>
      </c>
      <c r="C4250" t="s">
        <v>18</v>
      </c>
      <c r="D4250" t="s">
        <v>19</v>
      </c>
      <c r="H4250" t="s">
        <v>19</v>
      </c>
      <c r="J4250" t="s">
        <v>20</v>
      </c>
      <c r="L4250" t="s">
        <v>48</v>
      </c>
      <c r="M4250" t="s">
        <v>27</v>
      </c>
      <c r="N4250" t="s">
        <v>34</v>
      </c>
      <c r="O4250" s="7">
        <v>41509</v>
      </c>
      <c r="P4250" s="7">
        <v>41946</v>
      </c>
      <c r="Q4250" t="s">
        <v>36</v>
      </c>
      <c r="R4250" s="7">
        <v>45688</v>
      </c>
      <c r="S4250" s="8">
        <f t="shared" si="299"/>
        <v>125.17260273972603</v>
      </c>
      <c r="T4250" t="str">
        <f t="shared" si="298"/>
        <v>65+</v>
      </c>
      <c r="U4250" s="7">
        <v>41946</v>
      </c>
      <c r="V4250">
        <f t="shared" si="300"/>
        <v>312</v>
      </c>
    </row>
    <row r="4251" spans="1:22">
      <c r="A4251">
        <v>104573</v>
      </c>
      <c r="B4251" t="s">
        <v>17</v>
      </c>
      <c r="C4251" t="s">
        <v>18</v>
      </c>
      <c r="D4251" t="s">
        <v>19</v>
      </c>
      <c r="H4251" t="s">
        <v>19</v>
      </c>
      <c r="J4251" t="s">
        <v>30</v>
      </c>
      <c r="K4251" s="7">
        <v>35368</v>
      </c>
      <c r="L4251" t="s">
        <v>48</v>
      </c>
      <c r="M4251" t="s">
        <v>27</v>
      </c>
      <c r="N4251" t="s">
        <v>28</v>
      </c>
      <c r="O4251" s="7">
        <v>41509</v>
      </c>
      <c r="P4251" s="7">
        <v>42613</v>
      </c>
      <c r="Q4251" t="s">
        <v>41</v>
      </c>
      <c r="R4251" s="7">
        <v>45688</v>
      </c>
      <c r="S4251" s="8">
        <f t="shared" si="299"/>
        <v>28.273972602739725</v>
      </c>
      <c r="T4251" t="str">
        <f t="shared" si="298"/>
        <v>25-35</v>
      </c>
      <c r="U4251" s="7">
        <v>42613</v>
      </c>
      <c r="V4251">
        <f t="shared" si="300"/>
        <v>789</v>
      </c>
    </row>
    <row r="4252" spans="1:22">
      <c r="A4252">
        <v>151376</v>
      </c>
      <c r="B4252" t="s">
        <v>17</v>
      </c>
      <c r="C4252" t="s">
        <v>18</v>
      </c>
      <c r="D4252" t="s">
        <v>19</v>
      </c>
      <c r="H4252" t="s">
        <v>19</v>
      </c>
      <c r="J4252" t="s">
        <v>20</v>
      </c>
      <c r="K4252" s="7">
        <v>26573</v>
      </c>
      <c r="L4252" t="s">
        <v>26</v>
      </c>
      <c r="M4252" t="s">
        <v>27</v>
      </c>
      <c r="N4252" t="s">
        <v>28</v>
      </c>
      <c r="O4252" s="7">
        <v>44399</v>
      </c>
      <c r="P4252" s="7">
        <v>45412</v>
      </c>
      <c r="Q4252" t="s">
        <v>24</v>
      </c>
      <c r="R4252" s="7">
        <v>45688</v>
      </c>
      <c r="S4252" s="8">
        <f t="shared" si="299"/>
        <v>52.369863013698627</v>
      </c>
      <c r="T4252" t="str">
        <f t="shared" si="298"/>
        <v>45-55</v>
      </c>
      <c r="U4252" s="7">
        <v>45412</v>
      </c>
      <c r="V4252">
        <f t="shared" si="300"/>
        <v>724</v>
      </c>
    </row>
    <row r="4253" spans="1:22">
      <c r="A4253">
        <v>115324</v>
      </c>
      <c r="B4253" t="s">
        <v>17</v>
      </c>
      <c r="C4253" t="s">
        <v>18</v>
      </c>
      <c r="D4253" t="s">
        <v>19</v>
      </c>
      <c r="H4253" t="s">
        <v>19</v>
      </c>
      <c r="J4253" t="s">
        <v>20</v>
      </c>
      <c r="K4253" s="7">
        <v>17095</v>
      </c>
      <c r="L4253" t="s">
        <v>53</v>
      </c>
      <c r="M4253" t="s">
        <v>22</v>
      </c>
      <c r="N4253" t="s">
        <v>34</v>
      </c>
      <c r="O4253" s="7">
        <v>42340</v>
      </c>
      <c r="P4253" s="7">
        <v>44294</v>
      </c>
      <c r="Q4253" t="s">
        <v>24</v>
      </c>
      <c r="R4253" s="7">
        <v>45688</v>
      </c>
      <c r="S4253" s="8">
        <f t="shared" si="299"/>
        <v>78.336986301369862</v>
      </c>
      <c r="T4253" t="str">
        <f t="shared" si="298"/>
        <v>65+</v>
      </c>
      <c r="U4253" s="7">
        <v>44294</v>
      </c>
      <c r="V4253">
        <f t="shared" si="300"/>
        <v>1397</v>
      </c>
    </row>
    <row r="4254" spans="1:22">
      <c r="A4254">
        <v>108399</v>
      </c>
      <c r="B4254" t="s">
        <v>17</v>
      </c>
      <c r="C4254" t="s">
        <v>25</v>
      </c>
      <c r="D4254" t="s">
        <v>19</v>
      </c>
      <c r="H4254" t="s">
        <v>19</v>
      </c>
      <c r="J4254" t="s">
        <v>20</v>
      </c>
      <c r="K4254" s="7">
        <v>18663</v>
      </c>
      <c r="L4254" t="s">
        <v>53</v>
      </c>
      <c r="M4254" t="s">
        <v>22</v>
      </c>
      <c r="N4254" t="s">
        <v>32</v>
      </c>
      <c r="O4254" s="7">
        <v>41760</v>
      </c>
      <c r="P4254" s="7" t="s">
        <v>29</v>
      </c>
      <c r="Q4254" t="s">
        <v>24</v>
      </c>
      <c r="R4254" s="7">
        <v>45688</v>
      </c>
      <c r="S4254" s="8">
        <f t="shared" si="299"/>
        <v>74.041095890410958</v>
      </c>
      <c r="T4254" t="str">
        <f t="shared" si="298"/>
        <v>65+</v>
      </c>
      <c r="U4254" s="7">
        <f>R4254</f>
        <v>45688</v>
      </c>
      <c r="V4254">
        <f t="shared" si="300"/>
        <v>2807</v>
      </c>
    </row>
    <row r="4255" spans="1:22">
      <c r="A4255">
        <v>153052</v>
      </c>
      <c r="B4255" t="s">
        <v>17</v>
      </c>
      <c r="C4255" t="s">
        <v>18</v>
      </c>
      <c r="D4255" t="s">
        <v>19</v>
      </c>
      <c r="H4255" t="s">
        <v>19</v>
      </c>
      <c r="J4255" t="s">
        <v>20</v>
      </c>
      <c r="K4255" s="7">
        <v>29163</v>
      </c>
      <c r="L4255" t="s">
        <v>48</v>
      </c>
      <c r="M4255" t="s">
        <v>27</v>
      </c>
      <c r="N4255" t="s">
        <v>28</v>
      </c>
      <c r="O4255" s="7">
        <v>44487</v>
      </c>
      <c r="P4255" s="7">
        <v>44776</v>
      </c>
      <c r="Q4255" t="s">
        <v>24</v>
      </c>
      <c r="R4255" s="7">
        <v>45688</v>
      </c>
      <c r="S4255" s="8">
        <f t="shared" si="299"/>
        <v>45.273972602739725</v>
      </c>
      <c r="T4255" t="str">
        <f t="shared" si="298"/>
        <v>45-55</v>
      </c>
      <c r="U4255" s="7">
        <v>44776</v>
      </c>
      <c r="V4255">
        <f t="shared" si="300"/>
        <v>208</v>
      </c>
    </row>
    <row r="4256" spans="1:22">
      <c r="A4256">
        <v>94062</v>
      </c>
      <c r="B4256" t="s">
        <v>17</v>
      </c>
      <c r="C4256" t="s">
        <v>18</v>
      </c>
      <c r="D4256" t="s">
        <v>19</v>
      </c>
      <c r="H4256" t="s">
        <v>19</v>
      </c>
      <c r="J4256" t="s">
        <v>30</v>
      </c>
      <c r="K4256" s="7">
        <v>18072</v>
      </c>
      <c r="L4256" t="s">
        <v>21</v>
      </c>
      <c r="M4256" t="s">
        <v>22</v>
      </c>
      <c r="N4256" t="s">
        <v>34</v>
      </c>
      <c r="O4256" s="7" t="s">
        <v>36</v>
      </c>
      <c r="P4256" s="7" t="s">
        <v>36</v>
      </c>
      <c r="Q4256" t="s">
        <v>24</v>
      </c>
      <c r="R4256" s="7">
        <v>45688</v>
      </c>
      <c r="S4256" s="8">
        <f t="shared" si="299"/>
        <v>75.660273972602738</v>
      </c>
      <c r="T4256" t="str">
        <f t="shared" si="298"/>
        <v>65+</v>
      </c>
      <c r="U4256" s="7" t="s">
        <v>36</v>
      </c>
      <c r="V4256" t="str">
        <f t="shared" si="300"/>
        <v/>
      </c>
    </row>
    <row r="4257" spans="1:22">
      <c r="A4257">
        <v>165633</v>
      </c>
      <c r="B4257" t="s">
        <v>17</v>
      </c>
      <c r="C4257" t="s">
        <v>18</v>
      </c>
      <c r="D4257" t="s">
        <v>19</v>
      </c>
      <c r="H4257" t="s">
        <v>19</v>
      </c>
      <c r="J4257" t="s">
        <v>30</v>
      </c>
      <c r="K4257" s="7">
        <v>37779</v>
      </c>
      <c r="L4257" t="s">
        <v>26</v>
      </c>
      <c r="M4257" t="s">
        <v>27</v>
      </c>
      <c r="N4257" t="s">
        <v>28</v>
      </c>
      <c r="O4257" s="7" t="s">
        <v>36</v>
      </c>
      <c r="P4257" s="7" t="s">
        <v>36</v>
      </c>
      <c r="Q4257" t="s">
        <v>36</v>
      </c>
      <c r="R4257" s="7">
        <v>45688</v>
      </c>
      <c r="S4257" s="8">
        <f t="shared" si="299"/>
        <v>21.668493150684931</v>
      </c>
      <c r="T4257" t="str">
        <f t="shared" si="298"/>
        <v>16-25</v>
      </c>
      <c r="U4257" s="7" t="s">
        <v>36</v>
      </c>
      <c r="V4257" t="str">
        <f t="shared" si="300"/>
        <v/>
      </c>
    </row>
    <row r="4258" spans="1:22">
      <c r="A4258">
        <v>168621</v>
      </c>
      <c r="B4258" t="s">
        <v>17</v>
      </c>
      <c r="C4258" t="s">
        <v>71</v>
      </c>
      <c r="D4258" t="s">
        <v>19</v>
      </c>
      <c r="H4258" t="s">
        <v>19</v>
      </c>
      <c r="J4258" t="s">
        <v>30</v>
      </c>
      <c r="K4258" s="7">
        <v>37263</v>
      </c>
      <c r="L4258" t="s">
        <v>79</v>
      </c>
      <c r="M4258" t="s">
        <v>22</v>
      </c>
      <c r="N4258" t="s">
        <v>34</v>
      </c>
      <c r="O4258" s="7" t="s">
        <v>36</v>
      </c>
      <c r="P4258" s="7" t="s">
        <v>36</v>
      </c>
      <c r="Q4258" t="s">
        <v>36</v>
      </c>
      <c r="R4258" s="7">
        <v>45688</v>
      </c>
      <c r="S4258" s="8">
        <f t="shared" si="299"/>
        <v>23.082191780821919</v>
      </c>
      <c r="T4258" t="str">
        <f t="shared" si="298"/>
        <v>16-25</v>
      </c>
      <c r="U4258" s="7" t="s">
        <v>36</v>
      </c>
      <c r="V4258" t="str">
        <f t="shared" si="300"/>
        <v/>
      </c>
    </row>
    <row r="4259" spans="1:22">
      <c r="A4259">
        <v>143023</v>
      </c>
      <c r="B4259" t="s">
        <v>17</v>
      </c>
      <c r="C4259" t="s">
        <v>18</v>
      </c>
      <c r="D4259" t="s">
        <v>19</v>
      </c>
      <c r="H4259" t="s">
        <v>19</v>
      </c>
      <c r="J4259" t="s">
        <v>20</v>
      </c>
      <c r="K4259" s="7">
        <v>38879</v>
      </c>
      <c r="L4259" t="s">
        <v>96</v>
      </c>
      <c r="M4259" t="s">
        <v>22</v>
      </c>
      <c r="N4259" t="s">
        <v>34</v>
      </c>
      <c r="O4259" s="7">
        <v>43773</v>
      </c>
      <c r="P4259" s="7">
        <v>43936</v>
      </c>
      <c r="Q4259" t="s">
        <v>24</v>
      </c>
      <c r="R4259" s="7">
        <v>45688</v>
      </c>
      <c r="S4259" s="8">
        <f t="shared" si="299"/>
        <v>18.654794520547945</v>
      </c>
      <c r="T4259" t="str">
        <f t="shared" si="298"/>
        <v>16-25</v>
      </c>
      <c r="U4259" s="7">
        <v>43936</v>
      </c>
      <c r="V4259">
        <f t="shared" si="300"/>
        <v>118</v>
      </c>
    </row>
    <row r="4260" spans="1:22">
      <c r="A4260">
        <v>126042</v>
      </c>
      <c r="B4260" t="s">
        <v>17</v>
      </c>
      <c r="C4260" t="s">
        <v>25</v>
      </c>
      <c r="D4260" t="s">
        <v>19</v>
      </c>
      <c r="H4260" t="s">
        <v>19</v>
      </c>
      <c r="J4260" t="s">
        <v>20</v>
      </c>
      <c r="K4260" s="7">
        <v>28941</v>
      </c>
      <c r="L4260" t="s">
        <v>26</v>
      </c>
      <c r="M4260" t="s">
        <v>27</v>
      </c>
      <c r="N4260" t="s">
        <v>36</v>
      </c>
      <c r="O4260" s="7">
        <v>43292</v>
      </c>
      <c r="P4260" s="7" t="s">
        <v>29</v>
      </c>
      <c r="Q4260" t="s">
        <v>38</v>
      </c>
      <c r="R4260" s="7">
        <v>45688</v>
      </c>
      <c r="S4260" s="8">
        <f t="shared" si="299"/>
        <v>45.88219178082192</v>
      </c>
      <c r="T4260" t="str">
        <f t="shared" si="298"/>
        <v>45-55</v>
      </c>
      <c r="U4260" s="7">
        <f t="shared" ref="U4260:U4261" si="302">R4260</f>
        <v>45688</v>
      </c>
      <c r="V4260">
        <f t="shared" si="300"/>
        <v>1713</v>
      </c>
    </row>
    <row r="4261" spans="1:22">
      <c r="A4261">
        <v>124935</v>
      </c>
      <c r="B4261" t="s">
        <v>17</v>
      </c>
      <c r="C4261" t="s">
        <v>25</v>
      </c>
      <c r="D4261" t="s">
        <v>19</v>
      </c>
      <c r="H4261" t="s">
        <v>19</v>
      </c>
      <c r="J4261" t="s">
        <v>20</v>
      </c>
      <c r="K4261" s="7">
        <v>21718</v>
      </c>
      <c r="L4261" t="s">
        <v>54</v>
      </c>
      <c r="M4261" t="s">
        <v>27</v>
      </c>
      <c r="N4261" t="s">
        <v>32</v>
      </c>
      <c r="O4261" s="7">
        <v>43070</v>
      </c>
      <c r="P4261" s="7" t="s">
        <v>29</v>
      </c>
      <c r="Q4261" t="s">
        <v>38</v>
      </c>
      <c r="R4261" s="7">
        <v>45688</v>
      </c>
      <c r="S4261" s="8">
        <f t="shared" si="299"/>
        <v>65.671232876712324</v>
      </c>
      <c r="T4261" t="str">
        <f t="shared" si="298"/>
        <v>65+</v>
      </c>
      <c r="U4261" s="7">
        <f t="shared" si="302"/>
        <v>45688</v>
      </c>
      <c r="V4261">
        <f t="shared" si="300"/>
        <v>1871</v>
      </c>
    </row>
    <row r="4262" spans="1:22">
      <c r="A4262">
        <v>129142</v>
      </c>
      <c r="B4262" t="s">
        <v>17</v>
      </c>
      <c r="C4262" t="s">
        <v>18</v>
      </c>
      <c r="D4262" t="s">
        <v>19</v>
      </c>
      <c r="H4262" t="s">
        <v>19</v>
      </c>
      <c r="J4262" t="s">
        <v>20</v>
      </c>
      <c r="K4262" s="7">
        <v>22493</v>
      </c>
      <c r="L4262" t="s">
        <v>33</v>
      </c>
      <c r="M4262" t="s">
        <v>22</v>
      </c>
      <c r="N4262" t="s">
        <v>34</v>
      </c>
      <c r="O4262" s="7">
        <v>43271</v>
      </c>
      <c r="P4262" s="7">
        <v>44777</v>
      </c>
      <c r="Q4262" t="s">
        <v>24</v>
      </c>
      <c r="R4262" s="7">
        <v>45688</v>
      </c>
      <c r="S4262" s="8">
        <f t="shared" si="299"/>
        <v>63.547945205479451</v>
      </c>
      <c r="T4262" t="str">
        <f t="shared" si="298"/>
        <v>55-65</v>
      </c>
      <c r="U4262" s="7">
        <v>44777</v>
      </c>
      <c r="V4262">
        <f t="shared" si="300"/>
        <v>1077</v>
      </c>
    </row>
    <row r="4263" spans="1:22">
      <c r="A4263">
        <v>123572</v>
      </c>
      <c r="B4263" t="s">
        <v>17</v>
      </c>
      <c r="C4263" t="s">
        <v>18</v>
      </c>
      <c r="D4263" t="s">
        <v>19</v>
      </c>
      <c r="H4263" t="s">
        <v>19</v>
      </c>
      <c r="J4263" t="s">
        <v>20</v>
      </c>
      <c r="K4263" s="7">
        <v>37187</v>
      </c>
      <c r="L4263" t="s">
        <v>65</v>
      </c>
      <c r="M4263" t="s">
        <v>27</v>
      </c>
      <c r="N4263" t="s">
        <v>34</v>
      </c>
      <c r="O4263" s="7">
        <v>42988</v>
      </c>
      <c r="P4263" s="7">
        <v>43766</v>
      </c>
      <c r="Q4263" t="s">
        <v>38</v>
      </c>
      <c r="R4263" s="7">
        <v>45688</v>
      </c>
      <c r="S4263" s="8">
        <f t="shared" si="299"/>
        <v>23.290410958904111</v>
      </c>
      <c r="T4263" t="str">
        <f t="shared" si="298"/>
        <v>16-25</v>
      </c>
      <c r="U4263" s="7">
        <v>43766</v>
      </c>
      <c r="V4263">
        <f t="shared" si="300"/>
        <v>556</v>
      </c>
    </row>
    <row r="4264" spans="1:22">
      <c r="A4264">
        <v>116580</v>
      </c>
      <c r="B4264" t="s">
        <v>17</v>
      </c>
      <c r="C4264" t="s">
        <v>18</v>
      </c>
      <c r="D4264" t="s">
        <v>19</v>
      </c>
      <c r="H4264" t="s">
        <v>19</v>
      </c>
      <c r="J4264" t="s">
        <v>30</v>
      </c>
      <c r="L4264" t="s">
        <v>167</v>
      </c>
      <c r="M4264" t="s">
        <v>27</v>
      </c>
      <c r="N4264" t="s">
        <v>34</v>
      </c>
      <c r="O4264" s="7" t="s">
        <v>36</v>
      </c>
      <c r="P4264" s="7" t="s">
        <v>36</v>
      </c>
      <c r="Q4264" t="s">
        <v>36</v>
      </c>
      <c r="R4264" s="7">
        <v>45688</v>
      </c>
      <c r="S4264" s="8">
        <f t="shared" si="299"/>
        <v>125.17260273972603</v>
      </c>
      <c r="T4264" t="str">
        <f t="shared" si="298"/>
        <v>65+</v>
      </c>
      <c r="U4264" s="7" t="s">
        <v>36</v>
      </c>
      <c r="V4264" t="str">
        <f t="shared" si="300"/>
        <v/>
      </c>
    </row>
    <row r="4265" spans="1:22">
      <c r="A4265">
        <v>108979</v>
      </c>
      <c r="B4265" t="s">
        <v>17</v>
      </c>
      <c r="C4265" t="s">
        <v>18</v>
      </c>
      <c r="D4265" t="s">
        <v>19</v>
      </c>
      <c r="H4265" t="s">
        <v>19</v>
      </c>
      <c r="J4265" t="s">
        <v>20</v>
      </c>
      <c r="K4265" s="7">
        <v>36533</v>
      </c>
      <c r="L4265" t="s">
        <v>59</v>
      </c>
      <c r="M4265" t="s">
        <v>27</v>
      </c>
      <c r="N4265" t="s">
        <v>32</v>
      </c>
      <c r="O4265" s="7">
        <v>41867</v>
      </c>
      <c r="P4265" s="7">
        <v>42799</v>
      </c>
      <c r="Q4265" t="s">
        <v>24</v>
      </c>
      <c r="R4265" s="7">
        <v>45688</v>
      </c>
      <c r="S4265" s="8">
        <f t="shared" si="299"/>
        <v>25.082191780821919</v>
      </c>
      <c r="T4265" t="str">
        <f t="shared" si="298"/>
        <v>25-35</v>
      </c>
      <c r="U4265" s="7">
        <v>42799</v>
      </c>
      <c r="V4265">
        <f t="shared" si="300"/>
        <v>665</v>
      </c>
    </row>
    <row r="4266" spans="1:22">
      <c r="A4266">
        <v>122904</v>
      </c>
      <c r="B4266" t="s">
        <v>17</v>
      </c>
      <c r="C4266" t="s">
        <v>18</v>
      </c>
      <c r="D4266" t="s">
        <v>19</v>
      </c>
      <c r="H4266" t="s">
        <v>19</v>
      </c>
      <c r="J4266" t="s">
        <v>30</v>
      </c>
      <c r="K4266" s="7">
        <v>38443</v>
      </c>
      <c r="L4266" t="s">
        <v>54</v>
      </c>
      <c r="M4266" t="s">
        <v>27</v>
      </c>
      <c r="N4266" t="s">
        <v>34</v>
      </c>
      <c r="O4266" s="7">
        <v>44684</v>
      </c>
      <c r="P4266" s="7">
        <v>45068</v>
      </c>
      <c r="Q4266" t="s">
        <v>24</v>
      </c>
      <c r="R4266" s="7">
        <v>45688</v>
      </c>
      <c r="S4266" s="8">
        <f t="shared" si="299"/>
        <v>19.849315068493151</v>
      </c>
      <c r="T4266" t="str">
        <f t="shared" si="298"/>
        <v>16-25</v>
      </c>
      <c r="U4266" s="7">
        <v>45068</v>
      </c>
      <c r="V4266">
        <f t="shared" si="300"/>
        <v>275</v>
      </c>
    </row>
    <row r="4267" spans="1:22">
      <c r="A4267">
        <v>857</v>
      </c>
      <c r="B4267" t="s">
        <v>17</v>
      </c>
      <c r="C4267" t="s">
        <v>18</v>
      </c>
      <c r="D4267" t="s">
        <v>19</v>
      </c>
      <c r="H4267" t="s">
        <v>19</v>
      </c>
      <c r="J4267" t="s">
        <v>20</v>
      </c>
      <c r="K4267" s="7">
        <v>15615</v>
      </c>
      <c r="L4267" t="s">
        <v>26</v>
      </c>
      <c r="M4267" t="s">
        <v>27</v>
      </c>
      <c r="N4267" t="s">
        <v>32</v>
      </c>
      <c r="O4267" s="7">
        <v>39864</v>
      </c>
      <c r="P4267" s="7">
        <v>44070</v>
      </c>
      <c r="Q4267" t="s">
        <v>55</v>
      </c>
      <c r="R4267" s="7">
        <v>45688</v>
      </c>
      <c r="S4267" s="8">
        <f t="shared" si="299"/>
        <v>82.391780821917806</v>
      </c>
      <c r="T4267" t="str">
        <f t="shared" si="298"/>
        <v>65+</v>
      </c>
      <c r="U4267" s="7">
        <v>44070</v>
      </c>
      <c r="V4267">
        <f t="shared" si="300"/>
        <v>3005</v>
      </c>
    </row>
    <row r="4268" spans="1:22">
      <c r="A4268">
        <v>140201</v>
      </c>
      <c r="B4268" t="s">
        <v>17</v>
      </c>
      <c r="C4268" t="s">
        <v>18</v>
      </c>
      <c r="D4268" t="s">
        <v>19</v>
      </c>
      <c r="H4268" t="s">
        <v>19</v>
      </c>
      <c r="J4268" t="s">
        <v>30</v>
      </c>
      <c r="K4268" s="7">
        <v>36909</v>
      </c>
      <c r="L4268" t="s">
        <v>26</v>
      </c>
      <c r="M4268" t="s">
        <v>27</v>
      </c>
      <c r="N4268" t="s">
        <v>34</v>
      </c>
      <c r="O4268" s="7">
        <v>43775</v>
      </c>
      <c r="P4268" s="7">
        <v>45196</v>
      </c>
      <c r="Q4268" t="s">
        <v>24</v>
      </c>
      <c r="R4268" s="7">
        <v>45688</v>
      </c>
      <c r="S4268" s="8">
        <f t="shared" si="299"/>
        <v>24.052054794520547</v>
      </c>
      <c r="T4268" t="str">
        <f t="shared" si="298"/>
        <v>16-25</v>
      </c>
      <c r="U4268" s="7">
        <v>45196</v>
      </c>
      <c r="V4268">
        <f t="shared" si="300"/>
        <v>1016</v>
      </c>
    </row>
    <row r="4269" spans="1:22">
      <c r="A4269">
        <v>67497</v>
      </c>
      <c r="B4269" t="s">
        <v>17</v>
      </c>
      <c r="C4269" t="s">
        <v>25</v>
      </c>
      <c r="D4269" t="s">
        <v>19</v>
      </c>
      <c r="H4269" t="s">
        <v>19</v>
      </c>
      <c r="J4269" t="s">
        <v>20</v>
      </c>
      <c r="K4269" s="7">
        <v>24426</v>
      </c>
      <c r="L4269" t="s">
        <v>26</v>
      </c>
      <c r="M4269" t="s">
        <v>27</v>
      </c>
      <c r="N4269" t="s">
        <v>34</v>
      </c>
      <c r="O4269" s="7">
        <v>45502</v>
      </c>
      <c r="P4269" s="7" t="s">
        <v>29</v>
      </c>
      <c r="Q4269" t="s">
        <v>24</v>
      </c>
      <c r="R4269" s="7">
        <v>45688</v>
      </c>
      <c r="S4269" s="8">
        <f t="shared" si="299"/>
        <v>58.252054794520546</v>
      </c>
      <c r="T4269" t="str">
        <f t="shared" si="298"/>
        <v>55-65</v>
      </c>
      <c r="U4269" s="7">
        <f t="shared" ref="U4269:U4270" si="303">R4269</f>
        <v>45688</v>
      </c>
      <c r="V4269">
        <f t="shared" si="300"/>
        <v>135</v>
      </c>
    </row>
    <row r="4270" spans="1:22">
      <c r="A4270">
        <v>107638</v>
      </c>
      <c r="B4270" t="s">
        <v>17</v>
      </c>
      <c r="C4270" t="s">
        <v>25</v>
      </c>
      <c r="D4270" t="s">
        <v>19</v>
      </c>
      <c r="H4270" t="s">
        <v>19</v>
      </c>
      <c r="J4270" t="s">
        <v>20</v>
      </c>
      <c r="K4270" s="7">
        <v>17069</v>
      </c>
      <c r="L4270" t="s">
        <v>60</v>
      </c>
      <c r="M4270" t="s">
        <v>57</v>
      </c>
      <c r="N4270" t="s">
        <v>32</v>
      </c>
      <c r="O4270" s="7">
        <v>41709</v>
      </c>
      <c r="P4270" s="7" t="s">
        <v>29</v>
      </c>
      <c r="Q4270" t="s">
        <v>24</v>
      </c>
      <c r="R4270" s="7">
        <v>45688</v>
      </c>
      <c r="S4270" s="8">
        <f t="shared" si="299"/>
        <v>78.408219178082192</v>
      </c>
      <c r="T4270" t="str">
        <f t="shared" si="298"/>
        <v>65+</v>
      </c>
      <c r="U4270" s="7">
        <f t="shared" si="303"/>
        <v>45688</v>
      </c>
      <c r="V4270">
        <f t="shared" si="300"/>
        <v>2844</v>
      </c>
    </row>
    <row r="4271" spans="1:22">
      <c r="A4271">
        <v>168145</v>
      </c>
      <c r="B4271" t="s">
        <v>17</v>
      </c>
      <c r="C4271" t="s">
        <v>18</v>
      </c>
      <c r="D4271" t="s">
        <v>19</v>
      </c>
      <c r="H4271" t="s">
        <v>19</v>
      </c>
      <c r="J4271" t="s">
        <v>20</v>
      </c>
      <c r="K4271" s="7">
        <v>39258</v>
      </c>
      <c r="L4271" t="s">
        <v>54</v>
      </c>
      <c r="M4271" t="s">
        <v>27</v>
      </c>
      <c r="N4271" t="s">
        <v>34</v>
      </c>
      <c r="O4271" s="7" t="s">
        <v>36</v>
      </c>
      <c r="P4271" s="7" t="s">
        <v>36</v>
      </c>
      <c r="Q4271" t="s">
        <v>36</v>
      </c>
      <c r="R4271" s="7">
        <v>45688</v>
      </c>
      <c r="S4271" s="8">
        <f t="shared" si="299"/>
        <v>17.616438356164384</v>
      </c>
      <c r="T4271" t="str">
        <f t="shared" si="298"/>
        <v>16-25</v>
      </c>
      <c r="U4271" s="7" t="s">
        <v>36</v>
      </c>
      <c r="V4271" t="str">
        <f t="shared" si="300"/>
        <v/>
      </c>
    </row>
    <row r="4272" spans="1:22">
      <c r="A4272">
        <v>94059</v>
      </c>
      <c r="B4272" t="s">
        <v>17</v>
      </c>
      <c r="C4272" t="s">
        <v>18</v>
      </c>
      <c r="D4272" t="s">
        <v>19</v>
      </c>
      <c r="H4272" t="s">
        <v>19</v>
      </c>
      <c r="J4272" t="s">
        <v>30</v>
      </c>
      <c r="K4272" s="7">
        <v>14189</v>
      </c>
      <c r="L4272" t="s">
        <v>227</v>
      </c>
      <c r="M4272" t="s">
        <v>22</v>
      </c>
      <c r="N4272" t="s">
        <v>32</v>
      </c>
      <c r="O4272" s="7" t="s">
        <v>36</v>
      </c>
      <c r="P4272" s="7" t="s">
        <v>36</v>
      </c>
      <c r="Q4272" t="s">
        <v>36</v>
      </c>
      <c r="R4272" s="7">
        <v>45688</v>
      </c>
      <c r="S4272" s="8">
        <f t="shared" si="299"/>
        <v>86.298630136986304</v>
      </c>
      <c r="T4272" t="str">
        <f t="shared" si="298"/>
        <v>65+</v>
      </c>
      <c r="U4272" s="7" t="s">
        <v>36</v>
      </c>
      <c r="V4272" t="str">
        <f t="shared" si="300"/>
        <v/>
      </c>
    </row>
    <row r="4273" spans="1:22">
      <c r="A4273">
        <v>94054</v>
      </c>
      <c r="B4273" t="s">
        <v>17</v>
      </c>
      <c r="C4273" t="s">
        <v>18</v>
      </c>
      <c r="D4273" t="s">
        <v>19</v>
      </c>
      <c r="H4273" t="s">
        <v>19</v>
      </c>
      <c r="J4273" t="s">
        <v>20</v>
      </c>
      <c r="K4273" s="7">
        <v>15612</v>
      </c>
      <c r="L4273" t="s">
        <v>227</v>
      </c>
      <c r="M4273" t="s">
        <v>22</v>
      </c>
      <c r="N4273" t="s">
        <v>32</v>
      </c>
      <c r="O4273" s="7">
        <v>40969</v>
      </c>
      <c r="P4273" s="7">
        <v>41034</v>
      </c>
      <c r="Q4273" t="s">
        <v>36</v>
      </c>
      <c r="R4273" s="7">
        <v>45688</v>
      </c>
      <c r="S4273" s="8">
        <f t="shared" si="299"/>
        <v>82.4</v>
      </c>
      <c r="T4273" t="str">
        <f t="shared" si="298"/>
        <v>65+</v>
      </c>
      <c r="U4273" s="7">
        <v>41034</v>
      </c>
      <c r="V4273">
        <f t="shared" si="300"/>
        <v>47</v>
      </c>
    </row>
    <row r="4274" spans="1:22">
      <c r="A4274">
        <v>43839</v>
      </c>
      <c r="B4274" t="s">
        <v>17</v>
      </c>
      <c r="C4274" t="s">
        <v>18</v>
      </c>
      <c r="D4274" t="s">
        <v>19</v>
      </c>
      <c r="H4274" t="s">
        <v>19</v>
      </c>
      <c r="J4274" t="s">
        <v>30</v>
      </c>
      <c r="L4274" t="s">
        <v>60</v>
      </c>
      <c r="M4274" t="s">
        <v>57</v>
      </c>
      <c r="N4274" t="s">
        <v>32</v>
      </c>
      <c r="O4274" s="7">
        <v>39692</v>
      </c>
      <c r="P4274" s="7">
        <v>42205</v>
      </c>
      <c r="Q4274" t="s">
        <v>38</v>
      </c>
      <c r="R4274" s="7">
        <v>45688</v>
      </c>
      <c r="S4274" s="8">
        <f t="shared" si="299"/>
        <v>125.17260273972603</v>
      </c>
      <c r="T4274" t="str">
        <f t="shared" si="298"/>
        <v>65+</v>
      </c>
      <c r="U4274" s="7">
        <v>42205</v>
      </c>
      <c r="V4274">
        <f t="shared" si="300"/>
        <v>1796</v>
      </c>
    </row>
    <row r="4275" spans="1:22">
      <c r="A4275">
        <v>117331</v>
      </c>
      <c r="B4275" t="s">
        <v>17</v>
      </c>
      <c r="C4275" t="s">
        <v>18</v>
      </c>
      <c r="D4275" t="s">
        <v>19</v>
      </c>
      <c r="H4275" t="s">
        <v>19</v>
      </c>
      <c r="J4275" t="s">
        <v>20</v>
      </c>
      <c r="K4275" s="7">
        <v>37341</v>
      </c>
      <c r="L4275" t="s">
        <v>79</v>
      </c>
      <c r="M4275" t="s">
        <v>22</v>
      </c>
      <c r="N4275" t="s">
        <v>32</v>
      </c>
      <c r="O4275" s="7" t="s">
        <v>36</v>
      </c>
      <c r="P4275" s="7" t="s">
        <v>36</v>
      </c>
      <c r="Q4275" t="s">
        <v>77</v>
      </c>
      <c r="R4275" s="7">
        <v>45688</v>
      </c>
      <c r="S4275" s="8">
        <f t="shared" si="299"/>
        <v>22.86849315068493</v>
      </c>
      <c r="T4275" t="str">
        <f t="shared" si="298"/>
        <v>16-25</v>
      </c>
      <c r="U4275" s="7" t="s">
        <v>36</v>
      </c>
      <c r="V4275" t="str">
        <f t="shared" si="300"/>
        <v/>
      </c>
    </row>
    <row r="4276" spans="1:22">
      <c r="A4276">
        <v>104872</v>
      </c>
      <c r="B4276" t="s">
        <v>17</v>
      </c>
      <c r="C4276" t="s">
        <v>18</v>
      </c>
      <c r="D4276" t="s">
        <v>19</v>
      </c>
      <c r="H4276" t="s">
        <v>19</v>
      </c>
      <c r="J4276" t="s">
        <v>20</v>
      </c>
      <c r="K4276" s="7">
        <v>22603</v>
      </c>
      <c r="L4276" t="s">
        <v>65</v>
      </c>
      <c r="M4276" t="s">
        <v>27</v>
      </c>
      <c r="N4276" t="s">
        <v>34</v>
      </c>
      <c r="O4276" s="7">
        <v>41628</v>
      </c>
      <c r="P4276" s="7">
        <v>42502</v>
      </c>
      <c r="Q4276" t="s">
        <v>38</v>
      </c>
      <c r="R4276" s="7">
        <v>45688</v>
      </c>
      <c r="S4276" s="8">
        <f t="shared" si="299"/>
        <v>63.246575342465754</v>
      </c>
      <c r="T4276" t="str">
        <f t="shared" si="298"/>
        <v>55-65</v>
      </c>
      <c r="U4276" s="7">
        <v>42502</v>
      </c>
      <c r="V4276">
        <f t="shared" si="300"/>
        <v>625</v>
      </c>
    </row>
    <row r="4277" spans="1:22">
      <c r="A4277">
        <v>121618</v>
      </c>
      <c r="B4277" t="s">
        <v>17</v>
      </c>
      <c r="C4277" t="s">
        <v>18</v>
      </c>
      <c r="D4277" t="s">
        <v>19</v>
      </c>
      <c r="H4277" t="s">
        <v>19</v>
      </c>
      <c r="J4277" t="s">
        <v>20</v>
      </c>
      <c r="K4277" s="7">
        <v>24587</v>
      </c>
      <c r="L4277" t="s">
        <v>79</v>
      </c>
      <c r="M4277" t="s">
        <v>22</v>
      </c>
      <c r="N4277" t="s">
        <v>34</v>
      </c>
      <c r="O4277" s="7">
        <v>42696</v>
      </c>
      <c r="P4277" s="7">
        <v>42742</v>
      </c>
      <c r="Q4277" t="s">
        <v>24</v>
      </c>
      <c r="R4277" s="7">
        <v>45688</v>
      </c>
      <c r="S4277" s="8">
        <f t="shared" si="299"/>
        <v>57.81095890410959</v>
      </c>
      <c r="T4277" t="str">
        <f t="shared" si="298"/>
        <v>55-65</v>
      </c>
      <c r="U4277" s="7">
        <v>42742</v>
      </c>
      <c r="V4277">
        <f t="shared" si="300"/>
        <v>34</v>
      </c>
    </row>
    <row r="4278" spans="1:22">
      <c r="A4278">
        <v>115947</v>
      </c>
      <c r="B4278" t="s">
        <v>17</v>
      </c>
      <c r="C4278" t="s">
        <v>18</v>
      </c>
      <c r="D4278" t="s">
        <v>19</v>
      </c>
      <c r="H4278" t="s">
        <v>19</v>
      </c>
      <c r="J4278" t="s">
        <v>20</v>
      </c>
      <c r="K4278" s="7">
        <v>26873</v>
      </c>
      <c r="L4278" t="s">
        <v>96</v>
      </c>
      <c r="M4278" t="s">
        <v>22</v>
      </c>
      <c r="N4278" t="s">
        <v>34</v>
      </c>
      <c r="O4278" s="7">
        <v>42405</v>
      </c>
      <c r="P4278" s="7">
        <v>43343</v>
      </c>
      <c r="Q4278" t="s">
        <v>24</v>
      </c>
      <c r="R4278" s="7">
        <v>45688</v>
      </c>
      <c r="S4278" s="8">
        <f t="shared" si="299"/>
        <v>51.547945205479451</v>
      </c>
      <c r="T4278" t="str">
        <f t="shared" si="298"/>
        <v>45-55</v>
      </c>
      <c r="U4278" s="7">
        <v>43343</v>
      </c>
      <c r="V4278">
        <f t="shared" si="300"/>
        <v>671</v>
      </c>
    </row>
    <row r="4279" spans="1:22">
      <c r="A4279">
        <v>116913</v>
      </c>
      <c r="B4279" t="s">
        <v>17</v>
      </c>
      <c r="C4279" t="s">
        <v>18</v>
      </c>
      <c r="D4279" t="s">
        <v>19</v>
      </c>
      <c r="H4279" t="s">
        <v>19</v>
      </c>
      <c r="J4279" t="s">
        <v>20</v>
      </c>
      <c r="L4279" t="s">
        <v>354</v>
      </c>
      <c r="M4279" t="s">
        <v>23</v>
      </c>
      <c r="N4279" t="s">
        <v>32</v>
      </c>
      <c r="O4279" s="7">
        <v>42499</v>
      </c>
      <c r="P4279" s="7" t="s">
        <v>29</v>
      </c>
      <c r="Q4279" t="s">
        <v>38</v>
      </c>
      <c r="R4279" s="7">
        <v>45688</v>
      </c>
      <c r="S4279" s="8">
        <f t="shared" si="299"/>
        <v>125.17260273972603</v>
      </c>
      <c r="T4279" t="str">
        <f t="shared" si="298"/>
        <v>65+</v>
      </c>
      <c r="U4279" s="7">
        <f>R4279</f>
        <v>45688</v>
      </c>
      <c r="V4279">
        <f t="shared" si="300"/>
        <v>2280</v>
      </c>
    </row>
    <row r="4280" spans="1:22">
      <c r="A4280">
        <v>107536</v>
      </c>
      <c r="B4280" t="s">
        <v>17</v>
      </c>
      <c r="C4280" t="s">
        <v>18</v>
      </c>
      <c r="D4280" t="s">
        <v>19</v>
      </c>
      <c r="H4280" t="s">
        <v>19</v>
      </c>
      <c r="J4280" t="s">
        <v>20</v>
      </c>
      <c r="K4280" s="7">
        <v>24345</v>
      </c>
      <c r="L4280" t="s">
        <v>35</v>
      </c>
      <c r="M4280" t="s">
        <v>27</v>
      </c>
      <c r="N4280" t="s">
        <v>34</v>
      </c>
      <c r="O4280" s="7" t="s">
        <v>36</v>
      </c>
      <c r="P4280" s="7" t="s">
        <v>36</v>
      </c>
      <c r="Q4280" t="s">
        <v>36</v>
      </c>
      <c r="R4280" s="7">
        <v>45688</v>
      </c>
      <c r="S4280" s="8">
        <f t="shared" si="299"/>
        <v>58.473972602739728</v>
      </c>
      <c r="T4280" t="str">
        <f t="shared" si="298"/>
        <v>55-65</v>
      </c>
      <c r="U4280" s="7" t="s">
        <v>36</v>
      </c>
      <c r="V4280" t="str">
        <f t="shared" si="300"/>
        <v/>
      </c>
    </row>
    <row r="4281" spans="1:22">
      <c r="A4281">
        <v>128231</v>
      </c>
      <c r="B4281" t="s">
        <v>17</v>
      </c>
      <c r="C4281" t="s">
        <v>18</v>
      </c>
      <c r="D4281" t="s">
        <v>19</v>
      </c>
      <c r="H4281" t="s">
        <v>19</v>
      </c>
      <c r="J4281" t="s">
        <v>20</v>
      </c>
      <c r="K4281" s="7">
        <v>35945</v>
      </c>
      <c r="L4281" t="s">
        <v>355</v>
      </c>
      <c r="M4281" t="s">
        <v>23</v>
      </c>
      <c r="N4281" t="s">
        <v>23</v>
      </c>
      <c r="O4281" s="7">
        <v>35858</v>
      </c>
      <c r="P4281" s="7">
        <v>43185</v>
      </c>
      <c r="Q4281" t="s">
        <v>77</v>
      </c>
      <c r="R4281" s="7">
        <v>45688</v>
      </c>
      <c r="S4281" s="8">
        <f t="shared" si="299"/>
        <v>26.693150684931506</v>
      </c>
      <c r="T4281" t="str">
        <f t="shared" si="298"/>
        <v>25-35</v>
      </c>
      <c r="U4281" s="7">
        <v>43185</v>
      </c>
      <c r="V4281">
        <f t="shared" si="300"/>
        <v>5234</v>
      </c>
    </row>
    <row r="4282" spans="1:22">
      <c r="A4282">
        <v>80893</v>
      </c>
      <c r="B4282" t="s">
        <v>17</v>
      </c>
      <c r="C4282" t="s">
        <v>18</v>
      </c>
      <c r="D4282" t="s">
        <v>19</v>
      </c>
      <c r="H4282" t="s">
        <v>19</v>
      </c>
      <c r="J4282" t="s">
        <v>20</v>
      </c>
      <c r="L4282" t="s">
        <v>73</v>
      </c>
      <c r="M4282" t="s">
        <v>22</v>
      </c>
      <c r="N4282" t="s">
        <v>32</v>
      </c>
      <c r="O4282" s="7">
        <v>37053</v>
      </c>
      <c r="P4282" s="7">
        <v>32874</v>
      </c>
      <c r="Q4282" t="s">
        <v>36</v>
      </c>
      <c r="R4282" s="7">
        <v>45688</v>
      </c>
      <c r="S4282" s="8">
        <f t="shared" si="299"/>
        <v>125.17260273972603</v>
      </c>
      <c r="T4282" t="str">
        <f t="shared" si="298"/>
        <v>65+</v>
      </c>
      <c r="U4282" s="7">
        <v>32874</v>
      </c>
      <c r="V4282">
        <f t="shared" si="300"/>
        <v>-2986</v>
      </c>
    </row>
    <row r="4283" spans="1:22">
      <c r="A4283">
        <v>77493</v>
      </c>
      <c r="B4283" t="s">
        <v>17</v>
      </c>
      <c r="C4283" t="s">
        <v>18</v>
      </c>
      <c r="D4283" t="s">
        <v>19</v>
      </c>
      <c r="G4283" t="s">
        <v>219</v>
      </c>
      <c r="H4283" t="s">
        <v>19</v>
      </c>
      <c r="J4283" t="s">
        <v>20</v>
      </c>
      <c r="K4283" s="7">
        <v>20362</v>
      </c>
      <c r="L4283" t="s">
        <v>35</v>
      </c>
      <c r="M4283" t="s">
        <v>27</v>
      </c>
      <c r="N4283" t="s">
        <v>34</v>
      </c>
      <c r="O4283" s="7">
        <v>44634</v>
      </c>
      <c r="P4283" s="7">
        <v>45533</v>
      </c>
      <c r="Q4283" t="s">
        <v>41</v>
      </c>
      <c r="R4283" s="7">
        <v>45688</v>
      </c>
      <c r="S4283" s="8">
        <f t="shared" si="299"/>
        <v>69.38630136986302</v>
      </c>
      <c r="T4283" t="str">
        <f t="shared" si="298"/>
        <v>65+</v>
      </c>
      <c r="U4283" s="7">
        <v>45533</v>
      </c>
      <c r="V4283">
        <f t="shared" si="300"/>
        <v>644</v>
      </c>
    </row>
    <row r="4284" spans="1:22">
      <c r="A4284">
        <v>126302</v>
      </c>
      <c r="B4284" t="s">
        <v>17</v>
      </c>
      <c r="C4284" t="s">
        <v>18</v>
      </c>
      <c r="D4284" t="s">
        <v>19</v>
      </c>
      <c r="H4284" t="s">
        <v>19</v>
      </c>
      <c r="J4284" t="s">
        <v>20</v>
      </c>
      <c r="K4284" s="7">
        <v>37784</v>
      </c>
      <c r="L4284" t="s">
        <v>67</v>
      </c>
      <c r="M4284" t="s">
        <v>22</v>
      </c>
      <c r="N4284" t="s">
        <v>32</v>
      </c>
      <c r="O4284" s="7">
        <v>43105</v>
      </c>
      <c r="P4284" s="7">
        <v>43692</v>
      </c>
      <c r="Q4284" t="s">
        <v>24</v>
      </c>
      <c r="R4284" s="7">
        <v>45688</v>
      </c>
      <c r="S4284" s="8">
        <f t="shared" si="299"/>
        <v>21.654794520547945</v>
      </c>
      <c r="T4284" t="str">
        <f t="shared" si="298"/>
        <v>16-25</v>
      </c>
      <c r="U4284" s="7">
        <v>43692</v>
      </c>
      <c r="V4284">
        <f t="shared" si="300"/>
        <v>420</v>
      </c>
    </row>
    <row r="4285" spans="1:22">
      <c r="A4285">
        <v>79986</v>
      </c>
      <c r="B4285" t="s">
        <v>17</v>
      </c>
      <c r="C4285" t="s">
        <v>18</v>
      </c>
      <c r="D4285" t="s">
        <v>19</v>
      </c>
      <c r="H4285" t="s">
        <v>19</v>
      </c>
      <c r="J4285" t="s">
        <v>20</v>
      </c>
      <c r="K4285" s="7">
        <v>34947</v>
      </c>
      <c r="L4285" t="s">
        <v>37</v>
      </c>
      <c r="M4285" t="s">
        <v>27</v>
      </c>
      <c r="N4285" t="s">
        <v>32</v>
      </c>
      <c r="O4285" s="7">
        <v>40656</v>
      </c>
      <c r="P4285" s="7">
        <v>40813</v>
      </c>
      <c r="Q4285" t="s">
        <v>36</v>
      </c>
      <c r="R4285" s="7">
        <v>45688</v>
      </c>
      <c r="S4285" s="8">
        <f t="shared" si="299"/>
        <v>29.427397260273974</v>
      </c>
      <c r="T4285" t="str">
        <f t="shared" si="298"/>
        <v>25-35</v>
      </c>
      <c r="U4285" s="7">
        <v>40813</v>
      </c>
      <c r="V4285">
        <f t="shared" si="300"/>
        <v>112</v>
      </c>
    </row>
    <row r="4286" spans="1:22">
      <c r="A4286">
        <v>67769</v>
      </c>
      <c r="B4286" t="s">
        <v>17</v>
      </c>
      <c r="C4286" t="s">
        <v>18</v>
      </c>
      <c r="D4286" t="s">
        <v>19</v>
      </c>
      <c r="H4286" t="s">
        <v>19</v>
      </c>
      <c r="J4286" t="s">
        <v>20</v>
      </c>
      <c r="K4286" s="7">
        <v>28482</v>
      </c>
      <c r="L4286" t="s">
        <v>48</v>
      </c>
      <c r="M4286" t="s">
        <v>27</v>
      </c>
      <c r="N4286" t="s">
        <v>34</v>
      </c>
      <c r="O4286" s="7" t="s">
        <v>36</v>
      </c>
      <c r="P4286" s="7" t="s">
        <v>36</v>
      </c>
      <c r="Q4286" t="s">
        <v>36</v>
      </c>
      <c r="R4286" s="7">
        <v>45688</v>
      </c>
      <c r="S4286" s="8">
        <f t="shared" si="299"/>
        <v>47.139726027397259</v>
      </c>
      <c r="T4286" t="str">
        <f t="shared" si="298"/>
        <v>45-55</v>
      </c>
      <c r="U4286" s="7" t="s">
        <v>36</v>
      </c>
      <c r="V4286" t="str">
        <f t="shared" si="300"/>
        <v/>
      </c>
    </row>
    <row r="4287" spans="1:22">
      <c r="A4287">
        <v>109838</v>
      </c>
      <c r="B4287" t="s">
        <v>17</v>
      </c>
      <c r="C4287" t="s">
        <v>25</v>
      </c>
      <c r="D4287" t="s">
        <v>19</v>
      </c>
      <c r="H4287" t="s">
        <v>19</v>
      </c>
      <c r="J4287" t="s">
        <v>20</v>
      </c>
      <c r="K4287" s="7">
        <v>31778</v>
      </c>
      <c r="L4287" t="s">
        <v>26</v>
      </c>
      <c r="M4287" t="s">
        <v>27</v>
      </c>
      <c r="N4287" t="s">
        <v>32</v>
      </c>
      <c r="O4287" s="7">
        <v>41962</v>
      </c>
      <c r="P4287" s="7" t="s">
        <v>29</v>
      </c>
      <c r="Q4287" t="s">
        <v>38</v>
      </c>
      <c r="R4287" s="7">
        <v>45688</v>
      </c>
      <c r="S4287" s="8">
        <f t="shared" si="299"/>
        <v>38.109589041095887</v>
      </c>
      <c r="T4287" t="str">
        <f t="shared" si="298"/>
        <v>35-45</v>
      </c>
      <c r="U4287" s="7">
        <f>R4287</f>
        <v>45688</v>
      </c>
      <c r="V4287">
        <f t="shared" si="300"/>
        <v>2663</v>
      </c>
    </row>
    <row r="4288" spans="1:22">
      <c r="A4288">
        <v>104931</v>
      </c>
      <c r="B4288" t="s">
        <v>17</v>
      </c>
      <c r="C4288" t="s">
        <v>18</v>
      </c>
      <c r="D4288" t="s">
        <v>19</v>
      </c>
      <c r="H4288" t="s">
        <v>19</v>
      </c>
      <c r="J4288" t="s">
        <v>20</v>
      </c>
      <c r="K4288" s="7">
        <v>18499</v>
      </c>
      <c r="L4288" t="s">
        <v>33</v>
      </c>
      <c r="M4288" t="s">
        <v>22</v>
      </c>
      <c r="N4288" t="s">
        <v>32</v>
      </c>
      <c r="O4288" s="7">
        <v>41481</v>
      </c>
      <c r="P4288" s="7">
        <v>42011</v>
      </c>
      <c r="Q4288" t="s">
        <v>36</v>
      </c>
      <c r="R4288" s="7">
        <v>45688</v>
      </c>
      <c r="S4288" s="8">
        <f t="shared" si="299"/>
        <v>74.490410958904107</v>
      </c>
      <c r="T4288" t="str">
        <f t="shared" si="298"/>
        <v>65+</v>
      </c>
      <c r="U4288" s="7">
        <v>42011</v>
      </c>
      <c r="V4288">
        <f t="shared" si="300"/>
        <v>379</v>
      </c>
    </row>
    <row r="4289" spans="1:22">
      <c r="A4289">
        <v>97916</v>
      </c>
      <c r="B4289" t="s">
        <v>17</v>
      </c>
      <c r="C4289" t="s">
        <v>25</v>
      </c>
      <c r="D4289" t="s">
        <v>19</v>
      </c>
      <c r="H4289" t="s">
        <v>19</v>
      </c>
      <c r="J4289" t="s">
        <v>30</v>
      </c>
      <c r="K4289" s="7">
        <v>17400</v>
      </c>
      <c r="L4289" t="s">
        <v>26</v>
      </c>
      <c r="M4289" t="s">
        <v>27</v>
      </c>
      <c r="N4289" t="s">
        <v>34</v>
      </c>
      <c r="O4289" s="7">
        <v>44882</v>
      </c>
      <c r="P4289" s="7" t="s">
        <v>29</v>
      </c>
      <c r="Q4289" t="s">
        <v>55</v>
      </c>
      <c r="R4289" s="7">
        <v>45688</v>
      </c>
      <c r="S4289" s="8">
        <f t="shared" si="299"/>
        <v>77.501369863013693</v>
      </c>
      <c r="T4289" t="str">
        <f t="shared" si="298"/>
        <v>65+</v>
      </c>
      <c r="U4289" s="7">
        <f>R4289</f>
        <v>45688</v>
      </c>
      <c r="V4289">
        <f t="shared" si="300"/>
        <v>577</v>
      </c>
    </row>
    <row r="4290" spans="1:22">
      <c r="A4290">
        <v>44394</v>
      </c>
      <c r="B4290" t="s">
        <v>17</v>
      </c>
      <c r="C4290" t="s">
        <v>18</v>
      </c>
      <c r="D4290" t="s">
        <v>19</v>
      </c>
      <c r="H4290" t="s">
        <v>19</v>
      </c>
      <c r="J4290" t="s">
        <v>20</v>
      </c>
      <c r="K4290" s="7">
        <v>20708</v>
      </c>
      <c r="L4290" t="s">
        <v>67</v>
      </c>
      <c r="M4290" t="s">
        <v>22</v>
      </c>
      <c r="N4290" t="s">
        <v>32</v>
      </c>
      <c r="O4290" s="7">
        <v>39003</v>
      </c>
      <c r="P4290" s="7">
        <v>43341</v>
      </c>
      <c r="Q4290" t="s">
        <v>55</v>
      </c>
      <c r="R4290" s="7">
        <v>45688</v>
      </c>
      <c r="S4290" s="8">
        <f t="shared" si="299"/>
        <v>68.438356164383563</v>
      </c>
      <c r="T4290" t="str">
        <f t="shared" ref="T4290:T4353" si="304">IFERROR(VLOOKUP(S4290,Age_Group_Arr,2,TRUE),"")</f>
        <v>65+</v>
      </c>
      <c r="U4290" s="7">
        <v>43341</v>
      </c>
      <c r="V4290">
        <f t="shared" si="300"/>
        <v>3099</v>
      </c>
    </row>
    <row r="4291" spans="1:22">
      <c r="A4291">
        <v>42965</v>
      </c>
      <c r="B4291" t="s">
        <v>17</v>
      </c>
      <c r="C4291" t="s">
        <v>18</v>
      </c>
      <c r="D4291" t="s">
        <v>19</v>
      </c>
      <c r="H4291" t="s">
        <v>19</v>
      </c>
      <c r="J4291" t="s">
        <v>20</v>
      </c>
      <c r="K4291" s="7">
        <v>26407</v>
      </c>
      <c r="L4291" t="s">
        <v>35</v>
      </c>
      <c r="M4291" t="s">
        <v>27</v>
      </c>
      <c r="N4291" t="s">
        <v>34</v>
      </c>
      <c r="O4291" s="7">
        <v>41152</v>
      </c>
      <c r="P4291" s="7">
        <v>42150</v>
      </c>
      <c r="Q4291" t="s">
        <v>55</v>
      </c>
      <c r="R4291" s="7">
        <v>45688</v>
      </c>
      <c r="S4291" s="8">
        <f t="shared" ref="S4291:S4354" si="305">(SUM(R4291-K4291)/365)</f>
        <v>52.824657534246576</v>
      </c>
      <c r="T4291" t="str">
        <f t="shared" si="304"/>
        <v>45-55</v>
      </c>
      <c r="U4291" s="7">
        <v>42150</v>
      </c>
      <c r="V4291">
        <f t="shared" ref="V4291:V4354" si="306">IFERROR(NETWORKDAYS(O4291,U4291,8),"")</f>
        <v>713</v>
      </c>
    </row>
    <row r="4292" spans="1:22">
      <c r="A4292">
        <v>82552</v>
      </c>
      <c r="B4292" t="s">
        <v>17</v>
      </c>
      <c r="C4292" t="s">
        <v>25</v>
      </c>
      <c r="D4292" t="s">
        <v>19</v>
      </c>
      <c r="H4292" t="s">
        <v>19</v>
      </c>
      <c r="J4292" t="s">
        <v>20</v>
      </c>
      <c r="K4292" s="7">
        <v>18010</v>
      </c>
      <c r="L4292" t="s">
        <v>26</v>
      </c>
      <c r="M4292" t="s">
        <v>27</v>
      </c>
      <c r="N4292" t="s">
        <v>32</v>
      </c>
      <c r="O4292" s="7">
        <v>40826</v>
      </c>
      <c r="P4292" s="7" t="s">
        <v>29</v>
      </c>
      <c r="Q4292" t="s">
        <v>24</v>
      </c>
      <c r="R4292" s="7">
        <v>45688</v>
      </c>
      <c r="S4292" s="8">
        <f t="shared" si="305"/>
        <v>75.830136986301369</v>
      </c>
      <c r="T4292" t="str">
        <f t="shared" si="304"/>
        <v>65+</v>
      </c>
      <c r="U4292" s="7">
        <f>R4292</f>
        <v>45688</v>
      </c>
      <c r="V4292">
        <f t="shared" si="306"/>
        <v>3475</v>
      </c>
    </row>
    <row r="4293" spans="1:22">
      <c r="A4293">
        <v>124366</v>
      </c>
      <c r="B4293" t="s">
        <v>17</v>
      </c>
      <c r="C4293" t="s">
        <v>18</v>
      </c>
      <c r="D4293" t="s">
        <v>19</v>
      </c>
      <c r="H4293" t="s">
        <v>19</v>
      </c>
      <c r="J4293" t="s">
        <v>20</v>
      </c>
      <c r="K4293" s="7">
        <v>18258</v>
      </c>
      <c r="L4293" t="s">
        <v>35</v>
      </c>
      <c r="M4293" t="s">
        <v>27</v>
      </c>
      <c r="N4293" t="s">
        <v>36</v>
      </c>
      <c r="O4293" s="7" t="s">
        <v>36</v>
      </c>
      <c r="P4293" s="7" t="s">
        <v>36</v>
      </c>
      <c r="Q4293" t="s">
        <v>36</v>
      </c>
      <c r="R4293" s="7">
        <v>45688</v>
      </c>
      <c r="S4293" s="8">
        <f t="shared" si="305"/>
        <v>75.150684931506845</v>
      </c>
      <c r="T4293" t="str">
        <f t="shared" si="304"/>
        <v>65+</v>
      </c>
      <c r="U4293" s="7" t="s">
        <v>36</v>
      </c>
      <c r="V4293" t="str">
        <f t="shared" si="306"/>
        <v/>
      </c>
    </row>
    <row r="4294" spans="1:22">
      <c r="A4294">
        <v>150336</v>
      </c>
      <c r="B4294" t="s">
        <v>17</v>
      </c>
      <c r="C4294" t="s">
        <v>18</v>
      </c>
      <c r="D4294" t="s">
        <v>19</v>
      </c>
      <c r="H4294" t="s">
        <v>19</v>
      </c>
      <c r="J4294" t="s">
        <v>20</v>
      </c>
      <c r="K4294" s="7">
        <v>29866</v>
      </c>
      <c r="L4294" t="s">
        <v>37</v>
      </c>
      <c r="M4294" t="s">
        <v>27</v>
      </c>
      <c r="N4294" t="s">
        <v>86</v>
      </c>
      <c r="O4294" s="7" t="s">
        <v>36</v>
      </c>
      <c r="P4294" s="7" t="s">
        <v>36</v>
      </c>
      <c r="Q4294" t="s">
        <v>36</v>
      </c>
      <c r="R4294" s="7">
        <v>45688</v>
      </c>
      <c r="S4294" s="8">
        <f t="shared" si="305"/>
        <v>43.347945205479455</v>
      </c>
      <c r="T4294" t="str">
        <f t="shared" si="304"/>
        <v>35-45</v>
      </c>
      <c r="U4294" s="7" t="s">
        <v>36</v>
      </c>
      <c r="V4294" t="str">
        <f t="shared" si="306"/>
        <v/>
      </c>
    </row>
    <row r="4295" spans="1:22">
      <c r="A4295">
        <v>129997</v>
      </c>
      <c r="B4295" t="s">
        <v>17</v>
      </c>
      <c r="C4295" t="s">
        <v>18</v>
      </c>
      <c r="D4295" t="s">
        <v>19</v>
      </c>
      <c r="H4295" t="s">
        <v>19</v>
      </c>
      <c r="J4295" t="s">
        <v>30</v>
      </c>
      <c r="K4295" s="7">
        <v>37905</v>
      </c>
      <c r="L4295" t="s">
        <v>74</v>
      </c>
      <c r="M4295" t="s">
        <v>22</v>
      </c>
      <c r="N4295" t="s">
        <v>36</v>
      </c>
      <c r="O4295" s="7">
        <v>43323</v>
      </c>
      <c r="P4295" s="7">
        <v>43435</v>
      </c>
      <c r="Q4295" t="s">
        <v>24</v>
      </c>
      <c r="R4295" s="7">
        <v>45688</v>
      </c>
      <c r="S4295" s="8">
        <f t="shared" si="305"/>
        <v>21.323287671232876</v>
      </c>
      <c r="T4295" t="str">
        <f t="shared" si="304"/>
        <v>16-25</v>
      </c>
      <c r="U4295" s="7">
        <v>43435</v>
      </c>
      <c r="V4295">
        <f t="shared" si="306"/>
        <v>80</v>
      </c>
    </row>
    <row r="4296" spans="1:22">
      <c r="A4296">
        <v>31280</v>
      </c>
      <c r="B4296" t="s">
        <v>17</v>
      </c>
      <c r="C4296" t="s">
        <v>18</v>
      </c>
      <c r="D4296" t="s">
        <v>19</v>
      </c>
      <c r="H4296" t="s">
        <v>19</v>
      </c>
      <c r="J4296" t="s">
        <v>20</v>
      </c>
      <c r="K4296" s="7">
        <v>14518</v>
      </c>
      <c r="L4296" t="s">
        <v>26</v>
      </c>
      <c r="M4296" t="s">
        <v>27</v>
      </c>
      <c r="N4296" t="s">
        <v>34</v>
      </c>
      <c r="O4296" s="7">
        <v>36482</v>
      </c>
      <c r="P4296" s="7" t="s">
        <v>29</v>
      </c>
      <c r="Q4296" t="s">
        <v>24</v>
      </c>
      <c r="R4296" s="7">
        <v>45688</v>
      </c>
      <c r="S4296" s="8">
        <f t="shared" si="305"/>
        <v>85.397260273972606</v>
      </c>
      <c r="T4296" t="str">
        <f t="shared" si="304"/>
        <v>65+</v>
      </c>
      <c r="U4296" s="7">
        <f>R4296</f>
        <v>45688</v>
      </c>
      <c r="V4296">
        <f t="shared" si="306"/>
        <v>6577</v>
      </c>
    </row>
    <row r="4297" spans="1:22">
      <c r="A4297">
        <v>132736</v>
      </c>
      <c r="B4297" t="s">
        <v>17</v>
      </c>
      <c r="C4297" t="s">
        <v>18</v>
      </c>
      <c r="D4297" t="s">
        <v>19</v>
      </c>
      <c r="H4297" t="s">
        <v>19</v>
      </c>
      <c r="J4297" t="s">
        <v>20</v>
      </c>
      <c r="K4297" s="7">
        <v>37371</v>
      </c>
      <c r="L4297" t="s">
        <v>37</v>
      </c>
      <c r="M4297" t="s">
        <v>27</v>
      </c>
      <c r="N4297" t="s">
        <v>32</v>
      </c>
      <c r="O4297" s="7">
        <v>43598</v>
      </c>
      <c r="P4297" s="7">
        <v>43602</v>
      </c>
      <c r="Q4297" t="s">
        <v>36</v>
      </c>
      <c r="R4297" s="7">
        <v>45688</v>
      </c>
      <c r="S4297" s="8">
        <f t="shared" si="305"/>
        <v>22.786301369863015</v>
      </c>
      <c r="T4297" t="str">
        <f t="shared" si="304"/>
        <v>16-25</v>
      </c>
      <c r="U4297" s="7">
        <v>43602</v>
      </c>
      <c r="V4297">
        <f t="shared" si="306"/>
        <v>5</v>
      </c>
    </row>
    <row r="4298" spans="1:22">
      <c r="A4298">
        <v>167787</v>
      </c>
      <c r="B4298" t="s">
        <v>17</v>
      </c>
      <c r="C4298" t="s">
        <v>71</v>
      </c>
      <c r="D4298" t="s">
        <v>19</v>
      </c>
      <c r="H4298" t="s">
        <v>19</v>
      </c>
      <c r="J4298" t="s">
        <v>30</v>
      </c>
      <c r="K4298" s="7">
        <v>36632</v>
      </c>
      <c r="L4298" t="s">
        <v>37</v>
      </c>
      <c r="M4298" t="s">
        <v>27</v>
      </c>
      <c r="N4298" t="s">
        <v>34</v>
      </c>
      <c r="O4298" s="7" t="s">
        <v>36</v>
      </c>
      <c r="P4298" s="7" t="s">
        <v>36</v>
      </c>
      <c r="Q4298" t="s">
        <v>36</v>
      </c>
      <c r="R4298" s="7">
        <v>45688</v>
      </c>
      <c r="S4298" s="8">
        <f t="shared" si="305"/>
        <v>24.81095890410959</v>
      </c>
      <c r="T4298" t="str">
        <f t="shared" si="304"/>
        <v>16-25</v>
      </c>
      <c r="U4298" s="7" t="s">
        <v>36</v>
      </c>
      <c r="V4298" t="str">
        <f t="shared" si="306"/>
        <v/>
      </c>
    </row>
    <row r="4299" spans="1:22">
      <c r="A4299">
        <v>135196</v>
      </c>
      <c r="B4299" t="s">
        <v>17</v>
      </c>
      <c r="C4299" t="s">
        <v>18</v>
      </c>
      <c r="D4299" t="s">
        <v>19</v>
      </c>
      <c r="H4299" t="s">
        <v>19</v>
      </c>
      <c r="J4299" t="s">
        <v>30</v>
      </c>
      <c r="K4299" s="7">
        <v>38201</v>
      </c>
      <c r="L4299" t="s">
        <v>98</v>
      </c>
      <c r="M4299" t="s">
        <v>22</v>
      </c>
      <c r="N4299" t="s">
        <v>34</v>
      </c>
      <c r="O4299" s="7">
        <v>43477</v>
      </c>
      <c r="P4299" s="7">
        <v>43596</v>
      </c>
      <c r="Q4299" t="s">
        <v>24</v>
      </c>
      <c r="R4299" s="7">
        <v>45688</v>
      </c>
      <c r="S4299" s="8">
        <f t="shared" si="305"/>
        <v>20.512328767123286</v>
      </c>
      <c r="T4299" t="str">
        <f t="shared" si="304"/>
        <v>16-25</v>
      </c>
      <c r="U4299" s="7">
        <v>43596</v>
      </c>
      <c r="V4299">
        <f t="shared" si="306"/>
        <v>85</v>
      </c>
    </row>
    <row r="4300" spans="1:22">
      <c r="A4300">
        <v>165168</v>
      </c>
      <c r="B4300" t="s">
        <v>17</v>
      </c>
      <c r="C4300" t="s">
        <v>18</v>
      </c>
      <c r="D4300" t="s">
        <v>19</v>
      </c>
      <c r="H4300" t="s">
        <v>19</v>
      </c>
      <c r="J4300" t="s">
        <v>20</v>
      </c>
      <c r="K4300" s="7">
        <v>32969</v>
      </c>
      <c r="L4300" t="s">
        <v>39</v>
      </c>
      <c r="M4300" t="s">
        <v>22</v>
      </c>
      <c r="N4300" t="s">
        <v>43</v>
      </c>
      <c r="O4300" s="7" t="s">
        <v>36</v>
      </c>
      <c r="P4300" s="7" t="s">
        <v>36</v>
      </c>
      <c r="Q4300" t="s">
        <v>36</v>
      </c>
      <c r="R4300" s="7">
        <v>45688</v>
      </c>
      <c r="S4300" s="8">
        <f t="shared" si="305"/>
        <v>34.846575342465755</v>
      </c>
      <c r="T4300" t="str">
        <f t="shared" si="304"/>
        <v>25-35</v>
      </c>
      <c r="U4300" s="7" t="s">
        <v>36</v>
      </c>
      <c r="V4300" t="str">
        <f t="shared" si="306"/>
        <v/>
      </c>
    </row>
    <row r="4301" spans="1:22">
      <c r="A4301">
        <v>165885</v>
      </c>
      <c r="B4301" t="s">
        <v>17</v>
      </c>
      <c r="C4301" t="s">
        <v>25</v>
      </c>
      <c r="D4301" t="s">
        <v>19</v>
      </c>
      <c r="H4301" t="s">
        <v>19</v>
      </c>
      <c r="J4301" t="s">
        <v>20</v>
      </c>
      <c r="K4301" s="7">
        <v>39112</v>
      </c>
      <c r="L4301" t="s">
        <v>111</v>
      </c>
      <c r="M4301" t="s">
        <v>57</v>
      </c>
      <c r="N4301" t="s">
        <v>34</v>
      </c>
      <c r="O4301" s="7">
        <v>45169</v>
      </c>
      <c r="P4301" s="7" t="s">
        <v>29</v>
      </c>
      <c r="Q4301" t="s">
        <v>24</v>
      </c>
      <c r="R4301" s="7">
        <v>45688</v>
      </c>
      <c r="S4301" s="8">
        <f t="shared" si="305"/>
        <v>18.016438356164382</v>
      </c>
      <c r="T4301" t="str">
        <f t="shared" si="304"/>
        <v>16-25</v>
      </c>
      <c r="U4301" s="7">
        <f>R4301</f>
        <v>45688</v>
      </c>
      <c r="V4301">
        <f t="shared" si="306"/>
        <v>372</v>
      </c>
    </row>
    <row r="4302" spans="1:22">
      <c r="A4302">
        <v>161990</v>
      </c>
      <c r="B4302" t="s">
        <v>17</v>
      </c>
      <c r="C4302" t="s">
        <v>25</v>
      </c>
      <c r="D4302" t="s">
        <v>19</v>
      </c>
      <c r="H4302" t="s">
        <v>19</v>
      </c>
      <c r="J4302" t="s">
        <v>20</v>
      </c>
      <c r="L4302" t="s">
        <v>126</v>
      </c>
      <c r="M4302" t="s">
        <v>52</v>
      </c>
      <c r="N4302" t="s">
        <v>32</v>
      </c>
      <c r="O4302" s="7" t="s">
        <v>36</v>
      </c>
      <c r="P4302" s="7" t="s">
        <v>36</v>
      </c>
      <c r="Q4302" t="s">
        <v>24</v>
      </c>
      <c r="R4302" s="7">
        <v>45688</v>
      </c>
      <c r="S4302" s="8">
        <f t="shared" si="305"/>
        <v>125.17260273972603</v>
      </c>
      <c r="T4302" t="str">
        <f t="shared" si="304"/>
        <v>65+</v>
      </c>
      <c r="U4302" s="7" t="s">
        <v>36</v>
      </c>
      <c r="V4302" t="str">
        <f t="shared" si="306"/>
        <v/>
      </c>
    </row>
    <row r="4303" spans="1:22">
      <c r="A4303">
        <v>80894</v>
      </c>
      <c r="B4303" t="s">
        <v>17</v>
      </c>
      <c r="C4303" t="s">
        <v>18</v>
      </c>
      <c r="D4303" t="s">
        <v>19</v>
      </c>
      <c r="H4303" t="s">
        <v>19</v>
      </c>
      <c r="J4303" t="s">
        <v>20</v>
      </c>
      <c r="K4303" s="7">
        <v>17733</v>
      </c>
      <c r="L4303" t="s">
        <v>26</v>
      </c>
      <c r="M4303" t="s">
        <v>27</v>
      </c>
      <c r="N4303" t="s">
        <v>36</v>
      </c>
      <c r="O4303" s="7">
        <v>39612</v>
      </c>
      <c r="P4303" s="7">
        <v>41090</v>
      </c>
      <c r="Q4303" t="s">
        <v>36</v>
      </c>
      <c r="R4303" s="7">
        <v>45688</v>
      </c>
      <c r="S4303" s="8">
        <f t="shared" si="305"/>
        <v>76.589041095890408</v>
      </c>
      <c r="T4303" t="str">
        <f t="shared" si="304"/>
        <v>65+</v>
      </c>
      <c r="U4303" s="7">
        <v>41090</v>
      </c>
      <c r="V4303">
        <f t="shared" si="306"/>
        <v>1056</v>
      </c>
    </row>
    <row r="4304" spans="1:22">
      <c r="A4304">
        <v>131272</v>
      </c>
      <c r="B4304" t="s">
        <v>17</v>
      </c>
      <c r="C4304" t="s">
        <v>25</v>
      </c>
      <c r="D4304" t="s">
        <v>19</v>
      </c>
      <c r="H4304" t="s">
        <v>19</v>
      </c>
      <c r="J4304" t="s">
        <v>30</v>
      </c>
      <c r="K4304" s="7">
        <v>17381</v>
      </c>
      <c r="L4304" t="s">
        <v>65</v>
      </c>
      <c r="M4304" t="s">
        <v>27</v>
      </c>
      <c r="N4304" t="s">
        <v>34</v>
      </c>
      <c r="O4304" s="7">
        <v>43367</v>
      </c>
      <c r="P4304" s="7" t="s">
        <v>29</v>
      </c>
      <c r="Q4304" t="s">
        <v>24</v>
      </c>
      <c r="R4304" s="7">
        <v>45688</v>
      </c>
      <c r="S4304" s="8">
        <f t="shared" si="305"/>
        <v>77.553424657534251</v>
      </c>
      <c r="T4304" t="str">
        <f t="shared" si="304"/>
        <v>65+</v>
      </c>
      <c r="U4304" s="7">
        <f t="shared" ref="U4304:U4305" si="307">R4304</f>
        <v>45688</v>
      </c>
      <c r="V4304">
        <f t="shared" si="306"/>
        <v>1660</v>
      </c>
    </row>
    <row r="4305" spans="1:22">
      <c r="A4305">
        <v>151769</v>
      </c>
      <c r="B4305" t="s">
        <v>17</v>
      </c>
      <c r="C4305" t="s">
        <v>25</v>
      </c>
      <c r="D4305" t="s">
        <v>19</v>
      </c>
      <c r="H4305" t="s">
        <v>19</v>
      </c>
      <c r="J4305" t="s">
        <v>20</v>
      </c>
      <c r="K4305" s="7">
        <v>20575</v>
      </c>
      <c r="L4305" t="s">
        <v>59</v>
      </c>
      <c r="M4305" t="s">
        <v>27</v>
      </c>
      <c r="N4305" t="s">
        <v>34</v>
      </c>
      <c r="O4305" s="7">
        <v>44446</v>
      </c>
      <c r="P4305" s="7" t="s">
        <v>29</v>
      </c>
      <c r="Q4305" t="s">
        <v>24</v>
      </c>
      <c r="R4305" s="7">
        <v>45688</v>
      </c>
      <c r="S4305" s="8">
        <f t="shared" si="305"/>
        <v>68.802739726027397</v>
      </c>
      <c r="T4305" t="str">
        <f t="shared" si="304"/>
        <v>65+</v>
      </c>
      <c r="U4305" s="7">
        <f t="shared" si="307"/>
        <v>45688</v>
      </c>
      <c r="V4305">
        <f t="shared" si="306"/>
        <v>889</v>
      </c>
    </row>
    <row r="4306" spans="1:22">
      <c r="A4306">
        <v>57900</v>
      </c>
      <c r="B4306" t="s">
        <v>17</v>
      </c>
      <c r="C4306" t="s">
        <v>18</v>
      </c>
      <c r="D4306" t="s">
        <v>19</v>
      </c>
      <c r="H4306" t="s">
        <v>19</v>
      </c>
      <c r="J4306" t="s">
        <v>20</v>
      </c>
      <c r="K4306" s="7">
        <v>24660</v>
      </c>
      <c r="L4306" t="s">
        <v>26</v>
      </c>
      <c r="M4306" t="s">
        <v>27</v>
      </c>
      <c r="N4306" t="s">
        <v>32</v>
      </c>
      <c r="O4306" s="7">
        <v>41117</v>
      </c>
      <c r="P4306" s="7">
        <v>41117</v>
      </c>
      <c r="Q4306" t="s">
        <v>36</v>
      </c>
      <c r="R4306" s="7">
        <v>45688</v>
      </c>
      <c r="S4306" s="8">
        <f t="shared" si="305"/>
        <v>57.610958904109587</v>
      </c>
      <c r="T4306" t="str">
        <f t="shared" si="304"/>
        <v>55-65</v>
      </c>
      <c r="U4306" s="7">
        <v>41117</v>
      </c>
      <c r="V4306">
        <f t="shared" si="306"/>
        <v>1</v>
      </c>
    </row>
    <row r="4307" spans="1:22">
      <c r="A4307">
        <v>110932</v>
      </c>
      <c r="B4307" t="s">
        <v>17</v>
      </c>
      <c r="C4307" t="s">
        <v>18</v>
      </c>
      <c r="D4307" t="s">
        <v>19</v>
      </c>
      <c r="H4307" t="s">
        <v>19</v>
      </c>
      <c r="J4307" t="s">
        <v>30</v>
      </c>
      <c r="K4307" s="7">
        <v>19532</v>
      </c>
      <c r="L4307" t="s">
        <v>124</v>
      </c>
      <c r="M4307" t="s">
        <v>27</v>
      </c>
      <c r="N4307" t="s">
        <v>34</v>
      </c>
      <c r="O4307" s="7">
        <v>42146</v>
      </c>
      <c r="P4307" s="7">
        <v>44417</v>
      </c>
      <c r="Q4307" t="s">
        <v>55</v>
      </c>
      <c r="R4307" s="7">
        <v>45688</v>
      </c>
      <c r="S4307" s="8">
        <f t="shared" si="305"/>
        <v>71.660273972602738</v>
      </c>
      <c r="T4307" t="str">
        <f t="shared" si="304"/>
        <v>65+</v>
      </c>
      <c r="U4307" s="7">
        <v>44417</v>
      </c>
      <c r="V4307">
        <f t="shared" si="306"/>
        <v>1622</v>
      </c>
    </row>
    <row r="4308" spans="1:22">
      <c r="A4308">
        <v>78460</v>
      </c>
      <c r="B4308" t="s">
        <v>17</v>
      </c>
      <c r="C4308" t="s">
        <v>25</v>
      </c>
      <c r="D4308" t="s">
        <v>19</v>
      </c>
      <c r="H4308" t="s">
        <v>19</v>
      </c>
      <c r="J4308" t="s">
        <v>30</v>
      </c>
      <c r="L4308" t="s">
        <v>35</v>
      </c>
      <c r="M4308" t="s">
        <v>27</v>
      </c>
      <c r="N4308" t="s">
        <v>32</v>
      </c>
      <c r="O4308" s="7">
        <v>41244</v>
      </c>
      <c r="P4308" s="7" t="s">
        <v>29</v>
      </c>
      <c r="Q4308" t="s">
        <v>38</v>
      </c>
      <c r="R4308" s="7">
        <v>45688</v>
      </c>
      <c r="S4308" s="8">
        <f t="shared" si="305"/>
        <v>125.17260273972603</v>
      </c>
      <c r="T4308" t="str">
        <f t="shared" si="304"/>
        <v>65+</v>
      </c>
      <c r="U4308" s="7">
        <f>R4308</f>
        <v>45688</v>
      </c>
      <c r="V4308">
        <f t="shared" si="306"/>
        <v>3175</v>
      </c>
    </row>
    <row r="4309" spans="1:22">
      <c r="A4309">
        <v>114929</v>
      </c>
      <c r="B4309" t="s">
        <v>17</v>
      </c>
      <c r="C4309" t="s">
        <v>18</v>
      </c>
      <c r="D4309" t="s">
        <v>19</v>
      </c>
      <c r="H4309" t="s">
        <v>19</v>
      </c>
      <c r="J4309" t="s">
        <v>30</v>
      </c>
      <c r="K4309" s="7">
        <v>35968</v>
      </c>
      <c r="L4309" t="s">
        <v>37</v>
      </c>
      <c r="M4309" t="s">
        <v>27</v>
      </c>
      <c r="N4309" t="s">
        <v>34</v>
      </c>
      <c r="O4309" s="7">
        <v>42325</v>
      </c>
      <c r="P4309" s="7">
        <v>42986</v>
      </c>
      <c r="Q4309" t="s">
        <v>24</v>
      </c>
      <c r="R4309" s="7">
        <v>45688</v>
      </c>
      <c r="S4309" s="8">
        <f t="shared" si="305"/>
        <v>26.63013698630137</v>
      </c>
      <c r="T4309" t="str">
        <f t="shared" si="304"/>
        <v>25-35</v>
      </c>
      <c r="U4309" s="7">
        <v>42986</v>
      </c>
      <c r="V4309">
        <f t="shared" si="306"/>
        <v>474</v>
      </c>
    </row>
    <row r="4310" spans="1:22">
      <c r="A4310">
        <v>80895</v>
      </c>
      <c r="B4310" t="s">
        <v>17</v>
      </c>
      <c r="C4310" t="s">
        <v>18</v>
      </c>
      <c r="D4310" t="s">
        <v>19</v>
      </c>
      <c r="H4310" t="s">
        <v>19</v>
      </c>
      <c r="J4310" t="s">
        <v>20</v>
      </c>
      <c r="K4310" s="7">
        <v>16216</v>
      </c>
      <c r="L4310" t="s">
        <v>65</v>
      </c>
      <c r="M4310" t="s">
        <v>27</v>
      </c>
      <c r="N4310" t="s">
        <v>34</v>
      </c>
      <c r="O4310" s="7">
        <v>37855</v>
      </c>
      <c r="P4310" s="7">
        <v>42082</v>
      </c>
      <c r="Q4310" t="s">
        <v>36</v>
      </c>
      <c r="R4310" s="7">
        <v>45688</v>
      </c>
      <c r="S4310" s="8">
        <f t="shared" si="305"/>
        <v>80.745205479452054</v>
      </c>
      <c r="T4310" t="str">
        <f t="shared" si="304"/>
        <v>65+</v>
      </c>
      <c r="U4310" s="7">
        <v>42082</v>
      </c>
      <c r="V4310">
        <f t="shared" si="306"/>
        <v>3020</v>
      </c>
    </row>
    <row r="4311" spans="1:22">
      <c r="A4311">
        <v>37283</v>
      </c>
      <c r="B4311" t="s">
        <v>17</v>
      </c>
      <c r="C4311" t="s">
        <v>25</v>
      </c>
      <c r="D4311" t="s">
        <v>19</v>
      </c>
      <c r="H4311" t="s">
        <v>19</v>
      </c>
      <c r="J4311" t="s">
        <v>20</v>
      </c>
      <c r="K4311" s="7">
        <v>20475</v>
      </c>
      <c r="L4311" t="s">
        <v>124</v>
      </c>
      <c r="M4311" t="s">
        <v>27</v>
      </c>
      <c r="N4311" t="s">
        <v>32</v>
      </c>
      <c r="O4311" s="7">
        <v>37987</v>
      </c>
      <c r="P4311" s="7" t="s">
        <v>29</v>
      </c>
      <c r="Q4311" t="s">
        <v>38</v>
      </c>
      <c r="R4311" s="7">
        <v>45688</v>
      </c>
      <c r="S4311" s="8">
        <f t="shared" si="305"/>
        <v>69.07671232876713</v>
      </c>
      <c r="T4311" t="str">
        <f t="shared" si="304"/>
        <v>65+</v>
      </c>
      <c r="U4311" s="7">
        <f>R4311</f>
        <v>45688</v>
      </c>
      <c r="V4311">
        <f t="shared" si="306"/>
        <v>5502</v>
      </c>
    </row>
    <row r="4312" spans="1:22">
      <c r="A4312">
        <v>101383</v>
      </c>
      <c r="B4312" t="s">
        <v>17</v>
      </c>
      <c r="C4312" t="s">
        <v>18</v>
      </c>
      <c r="D4312" t="s">
        <v>19</v>
      </c>
      <c r="H4312" t="s">
        <v>19</v>
      </c>
      <c r="J4312" t="s">
        <v>20</v>
      </c>
      <c r="K4312" s="7">
        <v>24541</v>
      </c>
      <c r="L4312" t="s">
        <v>37</v>
      </c>
      <c r="M4312" t="s">
        <v>27</v>
      </c>
      <c r="N4312" t="s">
        <v>32</v>
      </c>
      <c r="O4312" s="7">
        <v>41201</v>
      </c>
      <c r="P4312" s="7">
        <v>41409</v>
      </c>
      <c r="Q4312" t="s">
        <v>36</v>
      </c>
      <c r="R4312" s="7">
        <v>45688</v>
      </c>
      <c r="S4312" s="8">
        <f t="shared" si="305"/>
        <v>57.936986301369863</v>
      </c>
      <c r="T4312" t="str">
        <f t="shared" si="304"/>
        <v>55-65</v>
      </c>
      <c r="U4312" s="7">
        <v>41409</v>
      </c>
      <c r="V4312">
        <f t="shared" si="306"/>
        <v>149</v>
      </c>
    </row>
    <row r="4313" spans="1:22">
      <c r="A4313">
        <v>71537</v>
      </c>
      <c r="B4313" t="s">
        <v>17</v>
      </c>
      <c r="C4313" t="s">
        <v>18</v>
      </c>
      <c r="D4313" t="s">
        <v>19</v>
      </c>
      <c r="H4313" t="s">
        <v>19</v>
      </c>
      <c r="J4313" t="s">
        <v>20</v>
      </c>
      <c r="K4313" s="7">
        <v>26115</v>
      </c>
      <c r="L4313" t="s">
        <v>37</v>
      </c>
      <c r="M4313" t="s">
        <v>27</v>
      </c>
      <c r="N4313" t="s">
        <v>34</v>
      </c>
      <c r="O4313" s="7">
        <v>40416</v>
      </c>
      <c r="P4313" s="7">
        <v>41320</v>
      </c>
      <c r="Q4313" t="s">
        <v>36</v>
      </c>
      <c r="R4313" s="7">
        <v>45688</v>
      </c>
      <c r="S4313" s="8">
        <f t="shared" si="305"/>
        <v>53.624657534246573</v>
      </c>
      <c r="T4313" t="str">
        <f t="shared" si="304"/>
        <v>45-55</v>
      </c>
      <c r="U4313" s="7">
        <v>41320</v>
      </c>
      <c r="V4313">
        <f t="shared" si="306"/>
        <v>647</v>
      </c>
    </row>
    <row r="4314" spans="1:22">
      <c r="A4314">
        <v>15779</v>
      </c>
      <c r="B4314" t="s">
        <v>17</v>
      </c>
      <c r="C4314" t="s">
        <v>18</v>
      </c>
      <c r="D4314" t="s">
        <v>19</v>
      </c>
      <c r="H4314" t="s">
        <v>19</v>
      </c>
      <c r="J4314" t="s">
        <v>20</v>
      </c>
      <c r="K4314" s="7">
        <v>16739</v>
      </c>
      <c r="L4314" t="s">
        <v>54</v>
      </c>
      <c r="M4314" t="s">
        <v>27</v>
      </c>
      <c r="N4314" t="s">
        <v>34</v>
      </c>
      <c r="O4314" s="7">
        <v>35431</v>
      </c>
      <c r="P4314" s="7">
        <v>44447</v>
      </c>
      <c r="Q4314" t="s">
        <v>24</v>
      </c>
      <c r="R4314" s="7">
        <v>45688</v>
      </c>
      <c r="S4314" s="8">
        <f t="shared" si="305"/>
        <v>79.31232876712329</v>
      </c>
      <c r="T4314" t="str">
        <f t="shared" si="304"/>
        <v>65+</v>
      </c>
      <c r="U4314" s="7">
        <v>44447</v>
      </c>
      <c r="V4314">
        <f t="shared" si="306"/>
        <v>6441</v>
      </c>
    </row>
    <row r="4315" spans="1:22">
      <c r="A4315">
        <v>158061</v>
      </c>
      <c r="B4315" t="s">
        <v>17</v>
      </c>
      <c r="C4315" t="s">
        <v>25</v>
      </c>
      <c r="D4315" t="s">
        <v>19</v>
      </c>
      <c r="H4315" t="s">
        <v>19</v>
      </c>
      <c r="J4315" t="s">
        <v>20</v>
      </c>
      <c r="K4315" s="7">
        <v>39661</v>
      </c>
      <c r="L4315" t="s">
        <v>78</v>
      </c>
      <c r="M4315" t="s">
        <v>22</v>
      </c>
      <c r="N4315" t="s">
        <v>34</v>
      </c>
      <c r="O4315" s="7">
        <v>44844</v>
      </c>
      <c r="P4315" s="7" t="s">
        <v>29</v>
      </c>
      <c r="Q4315" t="s">
        <v>24</v>
      </c>
      <c r="R4315" s="7">
        <v>45688</v>
      </c>
      <c r="S4315" s="8">
        <f t="shared" si="305"/>
        <v>16.512328767123286</v>
      </c>
      <c r="T4315" t="str">
        <f t="shared" si="304"/>
        <v>16-25</v>
      </c>
      <c r="U4315" s="7">
        <f>R4315</f>
        <v>45688</v>
      </c>
      <c r="V4315">
        <f t="shared" si="306"/>
        <v>605</v>
      </c>
    </row>
    <row r="4316" spans="1:22">
      <c r="A4316">
        <v>107459</v>
      </c>
      <c r="B4316" t="s">
        <v>17</v>
      </c>
      <c r="C4316" t="s">
        <v>18</v>
      </c>
      <c r="D4316" t="s">
        <v>19</v>
      </c>
      <c r="H4316" t="s">
        <v>19</v>
      </c>
      <c r="J4316" t="s">
        <v>30</v>
      </c>
      <c r="K4316" s="7">
        <v>21394</v>
      </c>
      <c r="L4316" t="s">
        <v>249</v>
      </c>
      <c r="M4316" t="s">
        <v>22</v>
      </c>
      <c r="N4316" t="s">
        <v>32</v>
      </c>
      <c r="O4316" s="7">
        <v>41718</v>
      </c>
      <c r="P4316" s="7">
        <v>41759</v>
      </c>
      <c r="Q4316" t="s">
        <v>36</v>
      </c>
      <c r="R4316" s="7">
        <v>45688</v>
      </c>
      <c r="S4316" s="8">
        <f t="shared" si="305"/>
        <v>66.558904109589037</v>
      </c>
      <c r="T4316" t="str">
        <f t="shared" si="304"/>
        <v>65+</v>
      </c>
      <c r="U4316" s="7">
        <v>41759</v>
      </c>
      <c r="V4316">
        <f t="shared" si="306"/>
        <v>30</v>
      </c>
    </row>
    <row r="4317" spans="1:22">
      <c r="A4317">
        <v>80896</v>
      </c>
      <c r="B4317" t="s">
        <v>17</v>
      </c>
      <c r="C4317" t="s">
        <v>18</v>
      </c>
      <c r="D4317" t="s">
        <v>19</v>
      </c>
      <c r="H4317" t="s">
        <v>19</v>
      </c>
      <c r="J4317" t="s">
        <v>30</v>
      </c>
      <c r="K4317" s="7">
        <v>28924</v>
      </c>
      <c r="L4317" t="s">
        <v>76</v>
      </c>
      <c r="M4317" t="s">
        <v>23</v>
      </c>
      <c r="N4317" t="s">
        <v>34</v>
      </c>
      <c r="O4317" s="7">
        <v>39762</v>
      </c>
      <c r="P4317" s="7">
        <v>42005</v>
      </c>
      <c r="Q4317" t="s">
        <v>36</v>
      </c>
      <c r="R4317" s="7">
        <v>45688</v>
      </c>
      <c r="S4317" s="8">
        <f t="shared" si="305"/>
        <v>45.92876712328767</v>
      </c>
      <c r="T4317" t="str">
        <f t="shared" si="304"/>
        <v>45-55</v>
      </c>
      <c r="U4317" s="7">
        <v>42005</v>
      </c>
      <c r="V4317">
        <f t="shared" si="306"/>
        <v>1604</v>
      </c>
    </row>
    <row r="4318" spans="1:22">
      <c r="A4318">
        <v>40728</v>
      </c>
      <c r="B4318" t="s">
        <v>17</v>
      </c>
      <c r="C4318" t="s">
        <v>18</v>
      </c>
      <c r="D4318" t="s">
        <v>19</v>
      </c>
      <c r="H4318" t="s">
        <v>19</v>
      </c>
      <c r="J4318" t="s">
        <v>20</v>
      </c>
      <c r="L4318" t="s">
        <v>59</v>
      </c>
      <c r="M4318" t="s">
        <v>27</v>
      </c>
      <c r="N4318" t="s">
        <v>32</v>
      </c>
      <c r="O4318" s="7">
        <v>41113</v>
      </c>
      <c r="P4318" s="7">
        <v>41113</v>
      </c>
      <c r="Q4318" t="s">
        <v>36</v>
      </c>
      <c r="R4318" s="7">
        <v>45688</v>
      </c>
      <c r="S4318" s="8">
        <f t="shared" si="305"/>
        <v>125.17260273972603</v>
      </c>
      <c r="T4318" t="str">
        <f t="shared" si="304"/>
        <v>65+</v>
      </c>
      <c r="U4318" s="7">
        <v>41113</v>
      </c>
      <c r="V4318">
        <f t="shared" si="306"/>
        <v>1</v>
      </c>
    </row>
    <row r="4319" spans="1:22">
      <c r="A4319">
        <v>80897</v>
      </c>
      <c r="B4319" t="s">
        <v>17</v>
      </c>
      <c r="C4319" t="s">
        <v>25</v>
      </c>
      <c r="D4319" t="s">
        <v>19</v>
      </c>
      <c r="H4319" t="s">
        <v>19</v>
      </c>
      <c r="J4319" t="s">
        <v>30</v>
      </c>
      <c r="K4319" s="7">
        <v>30288</v>
      </c>
      <c r="L4319" t="s">
        <v>37</v>
      </c>
      <c r="M4319" t="s">
        <v>27</v>
      </c>
      <c r="N4319" t="s">
        <v>34</v>
      </c>
      <c r="O4319" s="7">
        <v>40311</v>
      </c>
      <c r="P4319" s="7" t="s">
        <v>29</v>
      </c>
      <c r="Q4319" t="s">
        <v>24</v>
      </c>
      <c r="R4319" s="7">
        <v>45688</v>
      </c>
      <c r="S4319" s="8">
        <f t="shared" si="305"/>
        <v>42.19178082191781</v>
      </c>
      <c r="T4319" t="str">
        <f t="shared" si="304"/>
        <v>35-45</v>
      </c>
      <c r="U4319" s="7">
        <f>R4319</f>
        <v>45688</v>
      </c>
      <c r="V4319">
        <f t="shared" si="306"/>
        <v>3842</v>
      </c>
    </row>
    <row r="4320" spans="1:22">
      <c r="A4320">
        <v>119035</v>
      </c>
      <c r="B4320" t="s">
        <v>17</v>
      </c>
      <c r="C4320" t="s">
        <v>18</v>
      </c>
      <c r="D4320" t="s">
        <v>19</v>
      </c>
      <c r="H4320" t="s">
        <v>19</v>
      </c>
      <c r="J4320" t="s">
        <v>30</v>
      </c>
      <c r="K4320" s="7">
        <v>37495</v>
      </c>
      <c r="L4320" t="s">
        <v>67</v>
      </c>
      <c r="M4320" t="s">
        <v>22</v>
      </c>
      <c r="N4320" t="s">
        <v>36</v>
      </c>
      <c r="O4320" s="7">
        <v>42647</v>
      </c>
      <c r="P4320" s="7">
        <v>42752</v>
      </c>
      <c r="Q4320" t="s">
        <v>24</v>
      </c>
      <c r="R4320" s="7">
        <v>45688</v>
      </c>
      <c r="S4320" s="8">
        <f t="shared" si="305"/>
        <v>22.446575342465753</v>
      </c>
      <c r="T4320" t="str">
        <f t="shared" si="304"/>
        <v>16-25</v>
      </c>
      <c r="U4320" s="7">
        <v>42752</v>
      </c>
      <c r="V4320">
        <f t="shared" si="306"/>
        <v>76</v>
      </c>
    </row>
    <row r="4321" spans="1:22">
      <c r="A4321">
        <v>94329</v>
      </c>
      <c r="B4321" t="s">
        <v>17</v>
      </c>
      <c r="C4321" t="s">
        <v>18</v>
      </c>
      <c r="D4321" t="s">
        <v>19</v>
      </c>
      <c r="H4321" t="s">
        <v>19</v>
      </c>
      <c r="J4321" t="s">
        <v>20</v>
      </c>
      <c r="K4321" s="7">
        <v>32779</v>
      </c>
      <c r="L4321" t="s">
        <v>26</v>
      </c>
      <c r="M4321" t="s">
        <v>27</v>
      </c>
      <c r="N4321" t="s">
        <v>32</v>
      </c>
      <c r="O4321" s="7">
        <v>41253</v>
      </c>
      <c r="P4321" s="7">
        <v>41253</v>
      </c>
      <c r="Q4321" t="s">
        <v>36</v>
      </c>
      <c r="R4321" s="7">
        <v>45688</v>
      </c>
      <c r="S4321" s="8">
        <f t="shared" si="305"/>
        <v>35.367123287671234</v>
      </c>
      <c r="T4321" t="str">
        <f t="shared" si="304"/>
        <v>35-45</v>
      </c>
      <c r="U4321" s="7">
        <v>41253</v>
      </c>
      <c r="V4321">
        <f t="shared" si="306"/>
        <v>1</v>
      </c>
    </row>
    <row r="4322" spans="1:22">
      <c r="A4322">
        <v>83923</v>
      </c>
      <c r="B4322" t="s">
        <v>17</v>
      </c>
      <c r="C4322" t="s">
        <v>18</v>
      </c>
      <c r="D4322" t="s">
        <v>19</v>
      </c>
      <c r="H4322" t="s">
        <v>19</v>
      </c>
      <c r="J4322" t="s">
        <v>20</v>
      </c>
      <c r="K4322" s="7">
        <v>35595</v>
      </c>
      <c r="L4322" t="s">
        <v>48</v>
      </c>
      <c r="M4322" t="s">
        <v>27</v>
      </c>
      <c r="N4322" t="s">
        <v>32</v>
      </c>
      <c r="O4322" s="7">
        <v>40887</v>
      </c>
      <c r="P4322" s="7">
        <v>41904</v>
      </c>
      <c r="Q4322" t="s">
        <v>36</v>
      </c>
      <c r="R4322" s="7">
        <v>45688</v>
      </c>
      <c r="S4322" s="8">
        <f t="shared" si="305"/>
        <v>27.652054794520549</v>
      </c>
      <c r="T4322" t="str">
        <f t="shared" si="304"/>
        <v>25-35</v>
      </c>
      <c r="U4322" s="7">
        <v>41904</v>
      </c>
      <c r="V4322">
        <f t="shared" si="306"/>
        <v>726</v>
      </c>
    </row>
    <row r="4323" spans="1:22">
      <c r="A4323">
        <v>148053</v>
      </c>
      <c r="B4323" t="s">
        <v>17</v>
      </c>
      <c r="C4323" t="s">
        <v>18</v>
      </c>
      <c r="D4323" t="s">
        <v>19</v>
      </c>
      <c r="H4323" t="s">
        <v>19</v>
      </c>
      <c r="J4323" t="s">
        <v>20</v>
      </c>
      <c r="K4323" s="7">
        <v>25099</v>
      </c>
      <c r="L4323" t="s">
        <v>169</v>
      </c>
      <c r="M4323" t="s">
        <v>52</v>
      </c>
      <c r="N4323" t="s">
        <v>34</v>
      </c>
      <c r="O4323" s="7" t="s">
        <v>36</v>
      </c>
      <c r="P4323" s="7" t="s">
        <v>36</v>
      </c>
      <c r="Q4323" t="s">
        <v>36</v>
      </c>
      <c r="R4323" s="7">
        <v>45688</v>
      </c>
      <c r="S4323" s="8">
        <f t="shared" si="305"/>
        <v>56.408219178082192</v>
      </c>
      <c r="T4323" t="str">
        <f t="shared" si="304"/>
        <v>55-65</v>
      </c>
      <c r="U4323" s="7" t="s">
        <v>36</v>
      </c>
      <c r="V4323" t="str">
        <f t="shared" si="306"/>
        <v/>
      </c>
    </row>
    <row r="4324" spans="1:22">
      <c r="A4324">
        <v>108176</v>
      </c>
      <c r="B4324" t="s">
        <v>17</v>
      </c>
      <c r="C4324" t="s">
        <v>18</v>
      </c>
      <c r="D4324" t="s">
        <v>19</v>
      </c>
      <c r="H4324" t="s">
        <v>19</v>
      </c>
      <c r="J4324" t="s">
        <v>20</v>
      </c>
      <c r="K4324" s="7">
        <v>35941</v>
      </c>
      <c r="L4324" t="s">
        <v>33</v>
      </c>
      <c r="M4324" t="s">
        <v>22</v>
      </c>
      <c r="N4324" t="s">
        <v>32</v>
      </c>
      <c r="O4324" s="7">
        <v>41797</v>
      </c>
      <c r="P4324" s="7">
        <v>41846</v>
      </c>
      <c r="Q4324" t="s">
        <v>36</v>
      </c>
      <c r="R4324" s="7">
        <v>45688</v>
      </c>
      <c r="S4324" s="8">
        <f t="shared" si="305"/>
        <v>26.704109589041096</v>
      </c>
      <c r="T4324" t="str">
        <f t="shared" si="304"/>
        <v>25-35</v>
      </c>
      <c r="U4324" s="7">
        <v>41846</v>
      </c>
      <c r="V4324">
        <f t="shared" si="306"/>
        <v>35</v>
      </c>
    </row>
    <row r="4325" spans="1:22">
      <c r="A4325">
        <v>82520</v>
      </c>
      <c r="B4325" t="s">
        <v>17</v>
      </c>
      <c r="C4325" t="s">
        <v>25</v>
      </c>
      <c r="D4325" t="s">
        <v>19</v>
      </c>
      <c r="H4325" t="s">
        <v>19</v>
      </c>
      <c r="J4325" t="s">
        <v>30</v>
      </c>
      <c r="L4325" t="s">
        <v>102</v>
      </c>
      <c r="M4325" t="s">
        <v>22</v>
      </c>
      <c r="N4325" t="s">
        <v>32</v>
      </c>
      <c r="O4325" s="7">
        <v>41485</v>
      </c>
      <c r="P4325" s="7" t="s">
        <v>29</v>
      </c>
      <c r="Q4325" t="s">
        <v>38</v>
      </c>
      <c r="R4325" s="7">
        <v>45688</v>
      </c>
      <c r="S4325" s="8">
        <f t="shared" si="305"/>
        <v>125.17260273972603</v>
      </c>
      <c r="T4325" t="str">
        <f t="shared" si="304"/>
        <v>65+</v>
      </c>
      <c r="U4325" s="7">
        <f>R4325</f>
        <v>45688</v>
      </c>
      <c r="V4325">
        <f t="shared" si="306"/>
        <v>3004</v>
      </c>
    </row>
    <row r="4326" spans="1:22">
      <c r="A4326">
        <v>124565</v>
      </c>
      <c r="B4326" t="s">
        <v>17</v>
      </c>
      <c r="C4326" t="s">
        <v>18</v>
      </c>
      <c r="D4326" t="s">
        <v>19</v>
      </c>
      <c r="H4326" t="s">
        <v>19</v>
      </c>
      <c r="J4326" t="s">
        <v>20</v>
      </c>
      <c r="K4326" s="7">
        <v>16995</v>
      </c>
      <c r="L4326" t="s">
        <v>21</v>
      </c>
      <c r="M4326" t="s">
        <v>22</v>
      </c>
      <c r="N4326" t="s">
        <v>32</v>
      </c>
      <c r="O4326" s="7">
        <v>42998</v>
      </c>
      <c r="P4326" s="7">
        <v>43998</v>
      </c>
      <c r="Q4326" t="s">
        <v>24</v>
      </c>
      <c r="R4326" s="7">
        <v>45688</v>
      </c>
      <c r="S4326" s="8">
        <f t="shared" si="305"/>
        <v>78.610958904109594</v>
      </c>
      <c r="T4326" t="str">
        <f t="shared" si="304"/>
        <v>65+</v>
      </c>
      <c r="U4326" s="7">
        <v>43998</v>
      </c>
      <c r="V4326">
        <f t="shared" si="306"/>
        <v>715</v>
      </c>
    </row>
    <row r="4327" spans="1:22">
      <c r="A4327">
        <v>118318</v>
      </c>
      <c r="B4327" t="s">
        <v>17</v>
      </c>
      <c r="C4327" t="s">
        <v>18</v>
      </c>
      <c r="D4327" t="s">
        <v>19</v>
      </c>
      <c r="H4327" t="s">
        <v>19</v>
      </c>
      <c r="J4327" t="s">
        <v>20</v>
      </c>
      <c r="K4327" s="7">
        <v>21471</v>
      </c>
      <c r="L4327" t="s">
        <v>37</v>
      </c>
      <c r="M4327" t="s">
        <v>27</v>
      </c>
      <c r="N4327" t="s">
        <v>32</v>
      </c>
      <c r="O4327" s="7">
        <v>42593</v>
      </c>
      <c r="P4327" s="7">
        <v>42838</v>
      </c>
      <c r="Q4327" t="s">
        <v>77</v>
      </c>
      <c r="R4327" s="7">
        <v>45688</v>
      </c>
      <c r="S4327" s="8">
        <f t="shared" si="305"/>
        <v>66.347945205479448</v>
      </c>
      <c r="T4327" t="str">
        <f t="shared" si="304"/>
        <v>65+</v>
      </c>
      <c r="U4327" s="7">
        <v>42838</v>
      </c>
      <c r="V4327">
        <f t="shared" si="306"/>
        <v>176</v>
      </c>
    </row>
    <row r="4328" spans="1:22">
      <c r="A4328">
        <v>45730</v>
      </c>
      <c r="B4328" t="s">
        <v>17</v>
      </c>
      <c r="C4328" t="s">
        <v>18</v>
      </c>
      <c r="D4328" t="s">
        <v>19</v>
      </c>
      <c r="H4328" t="s">
        <v>19</v>
      </c>
      <c r="J4328" t="s">
        <v>20</v>
      </c>
      <c r="K4328" s="7">
        <v>31327</v>
      </c>
      <c r="L4328" t="s">
        <v>65</v>
      </c>
      <c r="M4328" t="s">
        <v>27</v>
      </c>
      <c r="N4328" t="s">
        <v>34</v>
      </c>
      <c r="O4328" s="7" t="s">
        <v>36</v>
      </c>
      <c r="P4328" s="7" t="s">
        <v>36</v>
      </c>
      <c r="Q4328" t="s">
        <v>36</v>
      </c>
      <c r="R4328" s="7">
        <v>45688</v>
      </c>
      <c r="S4328" s="8">
        <f t="shared" si="305"/>
        <v>39.345205479452055</v>
      </c>
      <c r="T4328" t="str">
        <f t="shared" si="304"/>
        <v>35-45</v>
      </c>
      <c r="U4328" s="7" t="s">
        <v>36</v>
      </c>
      <c r="V4328" t="str">
        <f t="shared" si="306"/>
        <v/>
      </c>
    </row>
    <row r="4329" spans="1:22">
      <c r="A4329">
        <v>84009</v>
      </c>
      <c r="B4329" t="s">
        <v>17</v>
      </c>
      <c r="C4329" t="s">
        <v>18</v>
      </c>
      <c r="D4329" t="s">
        <v>19</v>
      </c>
      <c r="H4329" t="s">
        <v>19</v>
      </c>
      <c r="J4329" t="s">
        <v>20</v>
      </c>
      <c r="K4329" s="7">
        <v>35422</v>
      </c>
      <c r="L4329" t="s">
        <v>48</v>
      </c>
      <c r="M4329" t="s">
        <v>27</v>
      </c>
      <c r="N4329" t="s">
        <v>34</v>
      </c>
      <c r="O4329" s="7">
        <v>43327</v>
      </c>
      <c r="P4329" s="7">
        <v>43335</v>
      </c>
      <c r="Q4329" t="s">
        <v>36</v>
      </c>
      <c r="R4329" s="7">
        <v>45688</v>
      </c>
      <c r="S4329" s="8">
        <f t="shared" si="305"/>
        <v>28.126027397260273</v>
      </c>
      <c r="T4329" t="str">
        <f t="shared" si="304"/>
        <v>25-35</v>
      </c>
      <c r="U4329" s="7">
        <v>43335</v>
      </c>
      <c r="V4329">
        <f t="shared" si="306"/>
        <v>7</v>
      </c>
    </row>
    <row r="4330" spans="1:22">
      <c r="A4330">
        <v>110004</v>
      </c>
      <c r="B4330" t="s">
        <v>17</v>
      </c>
      <c r="C4330" t="s">
        <v>18</v>
      </c>
      <c r="D4330" t="s">
        <v>19</v>
      </c>
      <c r="H4330" t="s">
        <v>19</v>
      </c>
      <c r="J4330" t="s">
        <v>30</v>
      </c>
      <c r="K4330" s="7">
        <v>36042</v>
      </c>
      <c r="L4330" t="s">
        <v>116</v>
      </c>
      <c r="M4330" t="s">
        <v>22</v>
      </c>
      <c r="N4330" t="s">
        <v>32</v>
      </c>
      <c r="O4330" s="7">
        <v>41955</v>
      </c>
      <c r="P4330" s="7">
        <v>44664</v>
      </c>
      <c r="Q4330" t="s">
        <v>24</v>
      </c>
      <c r="R4330" s="7">
        <v>45688</v>
      </c>
      <c r="S4330" s="8">
        <f t="shared" si="305"/>
        <v>26.427397260273974</v>
      </c>
      <c r="T4330" t="str">
        <f t="shared" si="304"/>
        <v>25-35</v>
      </c>
      <c r="U4330" s="7">
        <v>44664</v>
      </c>
      <c r="V4330">
        <f t="shared" si="306"/>
        <v>1936</v>
      </c>
    </row>
    <row r="4331" spans="1:22">
      <c r="A4331">
        <v>83382</v>
      </c>
      <c r="B4331" t="s">
        <v>17</v>
      </c>
      <c r="C4331" t="s">
        <v>18</v>
      </c>
      <c r="D4331" t="s">
        <v>19</v>
      </c>
      <c r="H4331" t="s">
        <v>19</v>
      </c>
      <c r="J4331" t="s">
        <v>20</v>
      </c>
      <c r="L4331" t="s">
        <v>37</v>
      </c>
      <c r="M4331" t="s">
        <v>27</v>
      </c>
      <c r="N4331" t="s">
        <v>34</v>
      </c>
      <c r="O4331" s="7">
        <v>1</v>
      </c>
      <c r="P4331" s="7">
        <v>1</v>
      </c>
      <c r="Q4331" t="s">
        <v>36</v>
      </c>
      <c r="R4331" s="7">
        <v>45688</v>
      </c>
      <c r="S4331" s="8">
        <f t="shared" si="305"/>
        <v>125.17260273972603</v>
      </c>
      <c r="T4331" t="str">
        <f t="shared" si="304"/>
        <v>65+</v>
      </c>
      <c r="U4331" s="7">
        <v>1</v>
      </c>
    </row>
    <row r="4332" spans="1:22">
      <c r="A4332">
        <v>147003</v>
      </c>
      <c r="B4332" t="s">
        <v>17</v>
      </c>
      <c r="C4332" t="s">
        <v>18</v>
      </c>
      <c r="D4332" t="s">
        <v>19</v>
      </c>
      <c r="H4332" t="s">
        <v>19</v>
      </c>
      <c r="J4332" t="s">
        <v>20</v>
      </c>
      <c r="K4332" s="7">
        <v>38014</v>
      </c>
      <c r="L4332" t="s">
        <v>356</v>
      </c>
      <c r="M4332" t="s">
        <v>52</v>
      </c>
      <c r="N4332" t="s">
        <v>34</v>
      </c>
      <c r="O4332" s="7">
        <v>44177</v>
      </c>
      <c r="P4332" s="7">
        <v>44755</v>
      </c>
      <c r="Q4332" t="s">
        <v>24</v>
      </c>
      <c r="R4332" s="7">
        <v>45688</v>
      </c>
      <c r="S4332" s="8">
        <f t="shared" si="305"/>
        <v>21.024657534246575</v>
      </c>
      <c r="T4332" t="str">
        <f t="shared" si="304"/>
        <v>16-25</v>
      </c>
      <c r="U4332" s="7">
        <v>44755</v>
      </c>
      <c r="V4332">
        <f t="shared" si="306"/>
        <v>413</v>
      </c>
    </row>
    <row r="4333" spans="1:22">
      <c r="A4333">
        <v>41698</v>
      </c>
      <c r="B4333" t="s">
        <v>17</v>
      </c>
      <c r="C4333" t="s">
        <v>18</v>
      </c>
      <c r="D4333" t="s">
        <v>19</v>
      </c>
      <c r="H4333" t="s">
        <v>19</v>
      </c>
      <c r="J4333" t="s">
        <v>20</v>
      </c>
      <c r="K4333" s="7">
        <v>18027</v>
      </c>
      <c r="L4333" t="s">
        <v>54</v>
      </c>
      <c r="M4333" t="s">
        <v>27</v>
      </c>
      <c r="N4333" t="s">
        <v>34</v>
      </c>
      <c r="O4333" s="7">
        <v>37622</v>
      </c>
      <c r="P4333" s="7">
        <v>42835</v>
      </c>
      <c r="Q4333" t="s">
        <v>38</v>
      </c>
      <c r="R4333" s="7">
        <v>45688</v>
      </c>
      <c r="S4333" s="8">
        <f t="shared" si="305"/>
        <v>75.783561643835611</v>
      </c>
      <c r="T4333" t="str">
        <f t="shared" si="304"/>
        <v>65+</v>
      </c>
      <c r="U4333" s="7">
        <v>42835</v>
      </c>
      <c r="V4333">
        <f t="shared" si="306"/>
        <v>3724</v>
      </c>
    </row>
    <row r="4334" spans="1:22">
      <c r="A4334">
        <v>100802</v>
      </c>
      <c r="B4334" t="s">
        <v>17</v>
      </c>
      <c r="C4334" t="s">
        <v>18</v>
      </c>
      <c r="D4334" t="s">
        <v>19</v>
      </c>
      <c r="H4334" t="s">
        <v>19</v>
      </c>
      <c r="J4334" t="s">
        <v>30</v>
      </c>
      <c r="K4334" s="7">
        <v>28739</v>
      </c>
      <c r="L4334" t="s">
        <v>37</v>
      </c>
      <c r="M4334" t="s">
        <v>27</v>
      </c>
      <c r="N4334" t="s">
        <v>28</v>
      </c>
      <c r="O4334" s="7">
        <v>41253</v>
      </c>
      <c r="P4334" s="7">
        <v>41253</v>
      </c>
      <c r="Q4334" t="s">
        <v>36</v>
      </c>
      <c r="R4334" s="7">
        <v>45688</v>
      </c>
      <c r="S4334" s="8">
        <f t="shared" si="305"/>
        <v>46.435616438356163</v>
      </c>
      <c r="T4334" t="str">
        <f t="shared" si="304"/>
        <v>45-55</v>
      </c>
      <c r="U4334" s="7">
        <v>41253</v>
      </c>
      <c r="V4334">
        <f t="shared" si="306"/>
        <v>1</v>
      </c>
    </row>
    <row r="4335" spans="1:22">
      <c r="A4335">
        <v>118048</v>
      </c>
      <c r="B4335" t="s">
        <v>17</v>
      </c>
      <c r="C4335" t="s">
        <v>18</v>
      </c>
      <c r="D4335" t="s">
        <v>19</v>
      </c>
      <c r="H4335" t="s">
        <v>19</v>
      </c>
      <c r="J4335" t="s">
        <v>20</v>
      </c>
      <c r="K4335" s="7">
        <v>36525</v>
      </c>
      <c r="L4335" t="s">
        <v>35</v>
      </c>
      <c r="M4335" t="s">
        <v>27</v>
      </c>
      <c r="N4335" t="s">
        <v>28</v>
      </c>
      <c r="O4335" s="7" t="s">
        <v>36</v>
      </c>
      <c r="P4335" s="7" t="s">
        <v>36</v>
      </c>
      <c r="Q4335" t="s">
        <v>36</v>
      </c>
      <c r="R4335" s="7">
        <v>45688</v>
      </c>
      <c r="S4335" s="8">
        <f t="shared" si="305"/>
        <v>25.104109589041094</v>
      </c>
      <c r="T4335" t="str">
        <f t="shared" si="304"/>
        <v>25-35</v>
      </c>
      <c r="U4335" s="7" t="s">
        <v>36</v>
      </c>
      <c r="V4335" t="str">
        <f t="shared" si="306"/>
        <v/>
      </c>
    </row>
    <row r="4336" spans="1:22">
      <c r="A4336">
        <v>115890</v>
      </c>
      <c r="B4336" t="s">
        <v>17</v>
      </c>
      <c r="C4336" t="s">
        <v>18</v>
      </c>
      <c r="D4336" t="s">
        <v>19</v>
      </c>
      <c r="H4336" t="s">
        <v>19</v>
      </c>
      <c r="J4336" t="s">
        <v>20</v>
      </c>
      <c r="K4336" s="7">
        <v>36854</v>
      </c>
      <c r="L4336" t="s">
        <v>78</v>
      </c>
      <c r="M4336" t="s">
        <v>22</v>
      </c>
      <c r="N4336" t="s">
        <v>36</v>
      </c>
      <c r="O4336" s="7">
        <v>42392</v>
      </c>
      <c r="P4336" s="7">
        <v>42495</v>
      </c>
      <c r="Q4336" t="s">
        <v>77</v>
      </c>
      <c r="R4336" s="7">
        <v>45688</v>
      </c>
      <c r="S4336" s="8">
        <f t="shared" si="305"/>
        <v>24.202739726027396</v>
      </c>
      <c r="T4336" t="str">
        <f t="shared" si="304"/>
        <v>16-25</v>
      </c>
      <c r="U4336" s="7">
        <v>42495</v>
      </c>
      <c r="V4336">
        <f t="shared" si="306"/>
        <v>74</v>
      </c>
    </row>
    <row r="4337" spans="1:22">
      <c r="A4337">
        <v>156752</v>
      </c>
      <c r="B4337" t="s">
        <v>17</v>
      </c>
      <c r="C4337" t="s">
        <v>18</v>
      </c>
      <c r="D4337" t="s">
        <v>19</v>
      </c>
      <c r="H4337" t="s">
        <v>19</v>
      </c>
      <c r="J4337" t="s">
        <v>20</v>
      </c>
      <c r="K4337" s="7">
        <v>38234</v>
      </c>
      <c r="L4337" t="s">
        <v>48</v>
      </c>
      <c r="M4337" t="s">
        <v>27</v>
      </c>
      <c r="N4337" t="s">
        <v>28</v>
      </c>
      <c r="O4337" s="7">
        <v>44851</v>
      </c>
      <c r="P4337" s="7">
        <v>45153</v>
      </c>
      <c r="Q4337" t="s">
        <v>24</v>
      </c>
      <c r="R4337" s="7">
        <v>45688</v>
      </c>
      <c r="S4337" s="8">
        <f t="shared" si="305"/>
        <v>20.421917808219177</v>
      </c>
      <c r="T4337" t="str">
        <f t="shared" si="304"/>
        <v>16-25</v>
      </c>
      <c r="U4337" s="7">
        <v>45153</v>
      </c>
      <c r="V4337">
        <f t="shared" si="306"/>
        <v>217</v>
      </c>
    </row>
    <row r="4338" spans="1:22">
      <c r="A4338">
        <v>80194</v>
      </c>
      <c r="B4338" t="s">
        <v>17</v>
      </c>
      <c r="C4338" t="s">
        <v>18</v>
      </c>
      <c r="D4338" t="s">
        <v>19</v>
      </c>
      <c r="H4338" t="s">
        <v>19</v>
      </c>
      <c r="J4338" t="s">
        <v>20</v>
      </c>
      <c r="K4338" s="7">
        <v>25145</v>
      </c>
      <c r="L4338" t="s">
        <v>48</v>
      </c>
      <c r="M4338" t="s">
        <v>27</v>
      </c>
      <c r="N4338" t="s">
        <v>28</v>
      </c>
      <c r="O4338" s="7">
        <v>40688</v>
      </c>
      <c r="P4338" s="7">
        <v>1</v>
      </c>
      <c r="Q4338" t="s">
        <v>36</v>
      </c>
      <c r="R4338" s="7">
        <v>45688</v>
      </c>
      <c r="S4338" s="8">
        <f t="shared" si="305"/>
        <v>56.282191780821918</v>
      </c>
      <c r="T4338" t="str">
        <f t="shared" si="304"/>
        <v>55-65</v>
      </c>
      <c r="U4338" s="7">
        <v>1</v>
      </c>
    </row>
    <row r="4339" spans="1:22">
      <c r="A4339">
        <v>109373</v>
      </c>
      <c r="B4339" t="s">
        <v>17</v>
      </c>
      <c r="C4339" t="s">
        <v>18</v>
      </c>
      <c r="D4339" t="s">
        <v>19</v>
      </c>
      <c r="H4339" t="s">
        <v>19</v>
      </c>
      <c r="J4339" t="s">
        <v>20</v>
      </c>
      <c r="K4339" s="7">
        <v>35651</v>
      </c>
      <c r="L4339" t="s">
        <v>26</v>
      </c>
      <c r="M4339" t="s">
        <v>27</v>
      </c>
      <c r="N4339" t="s">
        <v>34</v>
      </c>
      <c r="O4339" s="7">
        <v>41910</v>
      </c>
      <c r="P4339" s="7" t="s">
        <v>29</v>
      </c>
      <c r="Q4339" t="s">
        <v>38</v>
      </c>
      <c r="R4339" s="7">
        <v>45688</v>
      </c>
      <c r="S4339" s="8">
        <f t="shared" si="305"/>
        <v>27.4986301369863</v>
      </c>
      <c r="T4339" t="str">
        <f t="shared" si="304"/>
        <v>25-35</v>
      </c>
      <c r="U4339" s="7">
        <f>R4339</f>
        <v>45688</v>
      </c>
      <c r="V4339">
        <f t="shared" si="306"/>
        <v>2700</v>
      </c>
    </row>
    <row r="4340" spans="1:22">
      <c r="A4340">
        <v>130083</v>
      </c>
      <c r="B4340" t="s">
        <v>17</v>
      </c>
      <c r="C4340" t="s">
        <v>18</v>
      </c>
      <c r="D4340" t="s">
        <v>19</v>
      </c>
      <c r="H4340" t="s">
        <v>19</v>
      </c>
      <c r="J4340" t="s">
        <v>20</v>
      </c>
      <c r="K4340" s="7">
        <v>37347</v>
      </c>
      <c r="L4340" t="s">
        <v>83</v>
      </c>
      <c r="M4340" t="s">
        <v>27</v>
      </c>
      <c r="N4340" t="s">
        <v>28</v>
      </c>
      <c r="O4340" s="7">
        <v>43318</v>
      </c>
      <c r="P4340" s="7">
        <v>43344</v>
      </c>
      <c r="Q4340" t="s">
        <v>24</v>
      </c>
      <c r="R4340" s="7">
        <v>45688</v>
      </c>
      <c r="S4340" s="8">
        <f t="shared" si="305"/>
        <v>22.852054794520548</v>
      </c>
      <c r="T4340" t="str">
        <f t="shared" si="304"/>
        <v>16-25</v>
      </c>
      <c r="U4340" s="7">
        <v>43344</v>
      </c>
      <c r="V4340">
        <f t="shared" si="306"/>
        <v>20</v>
      </c>
    </row>
    <row r="4341" spans="1:22">
      <c r="A4341">
        <v>153901</v>
      </c>
      <c r="B4341" t="s">
        <v>17</v>
      </c>
      <c r="C4341" t="s">
        <v>18</v>
      </c>
      <c r="D4341" t="s">
        <v>19</v>
      </c>
      <c r="H4341" t="s">
        <v>19</v>
      </c>
      <c r="J4341" t="s">
        <v>20</v>
      </c>
      <c r="K4341" s="7">
        <v>39313</v>
      </c>
      <c r="L4341" t="s">
        <v>42</v>
      </c>
      <c r="M4341" t="s">
        <v>22</v>
      </c>
      <c r="N4341" t="s">
        <v>28</v>
      </c>
      <c r="O4341" s="7">
        <v>44614</v>
      </c>
      <c r="P4341" s="7">
        <v>44779</v>
      </c>
      <c r="Q4341" t="s">
        <v>24</v>
      </c>
      <c r="R4341" s="7">
        <v>45688</v>
      </c>
      <c r="S4341" s="8">
        <f t="shared" si="305"/>
        <v>17.465753424657535</v>
      </c>
      <c r="T4341" t="str">
        <f t="shared" si="304"/>
        <v>16-25</v>
      </c>
      <c r="U4341" s="7">
        <v>44779</v>
      </c>
      <c r="V4341">
        <f t="shared" si="306"/>
        <v>119</v>
      </c>
    </row>
    <row r="4342" spans="1:22">
      <c r="A4342">
        <v>107746</v>
      </c>
      <c r="B4342" t="s">
        <v>17</v>
      </c>
      <c r="C4342" t="s">
        <v>18</v>
      </c>
      <c r="D4342" t="s">
        <v>19</v>
      </c>
      <c r="H4342" t="s">
        <v>19</v>
      </c>
      <c r="J4342" t="s">
        <v>20</v>
      </c>
      <c r="K4342" s="7">
        <v>36182</v>
      </c>
      <c r="L4342" t="s">
        <v>75</v>
      </c>
      <c r="M4342" t="s">
        <v>22</v>
      </c>
      <c r="N4342" t="s">
        <v>32</v>
      </c>
      <c r="O4342" s="7">
        <v>41765</v>
      </c>
      <c r="P4342" s="7">
        <v>41932</v>
      </c>
      <c r="Q4342" t="s">
        <v>36</v>
      </c>
      <c r="R4342" s="7">
        <v>45688</v>
      </c>
      <c r="S4342" s="8">
        <f t="shared" si="305"/>
        <v>26.043835616438358</v>
      </c>
      <c r="T4342" t="str">
        <f t="shared" si="304"/>
        <v>25-35</v>
      </c>
      <c r="U4342" s="7">
        <v>41932</v>
      </c>
      <c r="V4342">
        <f t="shared" si="306"/>
        <v>120</v>
      </c>
    </row>
    <row r="4343" spans="1:22">
      <c r="A4343">
        <v>129441</v>
      </c>
      <c r="B4343" t="s">
        <v>17</v>
      </c>
      <c r="C4343" t="s">
        <v>18</v>
      </c>
      <c r="D4343" t="s">
        <v>19</v>
      </c>
      <c r="H4343" t="s">
        <v>19</v>
      </c>
      <c r="J4343" t="s">
        <v>20</v>
      </c>
      <c r="L4343" t="s">
        <v>35</v>
      </c>
      <c r="M4343" t="s">
        <v>27</v>
      </c>
      <c r="N4343" t="s">
        <v>28</v>
      </c>
      <c r="O4343" s="7" t="s">
        <v>36</v>
      </c>
      <c r="P4343" s="7" t="s">
        <v>36</v>
      </c>
      <c r="Q4343" t="s">
        <v>36</v>
      </c>
      <c r="R4343" s="7">
        <v>45688</v>
      </c>
      <c r="S4343" s="8">
        <f t="shared" si="305"/>
        <v>125.17260273972603</v>
      </c>
      <c r="T4343" t="str">
        <f t="shared" si="304"/>
        <v>65+</v>
      </c>
      <c r="U4343" s="7" t="s">
        <v>36</v>
      </c>
      <c r="V4343" t="str">
        <f t="shared" si="306"/>
        <v/>
      </c>
    </row>
    <row r="4344" spans="1:22">
      <c r="A4344">
        <v>162388</v>
      </c>
      <c r="B4344" t="s">
        <v>17</v>
      </c>
      <c r="C4344" t="s">
        <v>18</v>
      </c>
      <c r="D4344" t="s">
        <v>19</v>
      </c>
      <c r="H4344" t="s">
        <v>19</v>
      </c>
      <c r="J4344" t="s">
        <v>20</v>
      </c>
      <c r="K4344" s="7">
        <v>38825</v>
      </c>
      <c r="L4344" t="s">
        <v>26</v>
      </c>
      <c r="M4344" t="s">
        <v>27</v>
      </c>
      <c r="N4344" t="s">
        <v>28</v>
      </c>
      <c r="O4344" s="7" t="s">
        <v>36</v>
      </c>
      <c r="P4344" s="7" t="s">
        <v>36</v>
      </c>
      <c r="Q4344" t="s">
        <v>36</v>
      </c>
      <c r="R4344" s="7">
        <v>45688</v>
      </c>
      <c r="S4344" s="8">
        <f t="shared" si="305"/>
        <v>18.802739726027397</v>
      </c>
      <c r="T4344" t="str">
        <f t="shared" si="304"/>
        <v>16-25</v>
      </c>
      <c r="U4344" s="7" t="s">
        <v>36</v>
      </c>
      <c r="V4344" t="str">
        <f t="shared" si="306"/>
        <v/>
      </c>
    </row>
    <row r="4345" spans="1:22">
      <c r="A4345">
        <v>124322</v>
      </c>
      <c r="B4345" t="s">
        <v>17</v>
      </c>
      <c r="C4345" t="s">
        <v>18</v>
      </c>
      <c r="D4345" t="s">
        <v>19</v>
      </c>
      <c r="H4345" t="s">
        <v>19</v>
      </c>
      <c r="J4345" t="s">
        <v>20</v>
      </c>
      <c r="K4345" s="7">
        <v>37042</v>
      </c>
      <c r="L4345" t="s">
        <v>26</v>
      </c>
      <c r="M4345" t="s">
        <v>27</v>
      </c>
      <c r="N4345" t="s">
        <v>28</v>
      </c>
      <c r="O4345" s="7" t="s">
        <v>36</v>
      </c>
      <c r="P4345" s="7" t="s">
        <v>36</v>
      </c>
      <c r="Q4345" t="s">
        <v>24</v>
      </c>
      <c r="R4345" s="7">
        <v>45688</v>
      </c>
      <c r="S4345" s="8">
        <f t="shared" si="305"/>
        <v>23.687671232876713</v>
      </c>
      <c r="T4345" t="str">
        <f t="shared" si="304"/>
        <v>16-25</v>
      </c>
      <c r="U4345" s="7" t="s">
        <v>36</v>
      </c>
      <c r="V4345" t="str">
        <f t="shared" si="306"/>
        <v/>
      </c>
    </row>
    <row r="4346" spans="1:22">
      <c r="A4346">
        <v>155570</v>
      </c>
      <c r="B4346" t="s">
        <v>17</v>
      </c>
      <c r="C4346" t="s">
        <v>18</v>
      </c>
      <c r="D4346" t="s">
        <v>19</v>
      </c>
      <c r="H4346" t="s">
        <v>19</v>
      </c>
      <c r="J4346" t="s">
        <v>20</v>
      </c>
      <c r="K4346" s="7">
        <v>38407</v>
      </c>
      <c r="L4346" t="s">
        <v>26</v>
      </c>
      <c r="M4346" t="s">
        <v>27</v>
      </c>
      <c r="N4346" t="s">
        <v>28</v>
      </c>
      <c r="O4346" s="7" t="s">
        <v>36</v>
      </c>
      <c r="P4346" s="7" t="s">
        <v>36</v>
      </c>
      <c r="Q4346" t="s">
        <v>36</v>
      </c>
      <c r="R4346" s="7">
        <v>45688</v>
      </c>
      <c r="S4346" s="8">
        <f t="shared" si="305"/>
        <v>19.947945205479453</v>
      </c>
      <c r="T4346" t="str">
        <f t="shared" si="304"/>
        <v>16-25</v>
      </c>
      <c r="U4346" s="7" t="s">
        <v>36</v>
      </c>
      <c r="V4346" t="str">
        <f t="shared" si="306"/>
        <v/>
      </c>
    </row>
    <row r="4347" spans="1:22">
      <c r="A4347">
        <v>156932</v>
      </c>
      <c r="B4347" t="s">
        <v>17</v>
      </c>
      <c r="C4347" t="s">
        <v>25</v>
      </c>
      <c r="D4347" t="s">
        <v>19</v>
      </c>
      <c r="H4347" t="s">
        <v>19</v>
      </c>
      <c r="J4347" t="s">
        <v>20</v>
      </c>
      <c r="K4347" s="7">
        <v>39233</v>
      </c>
      <c r="L4347" t="s">
        <v>67</v>
      </c>
      <c r="M4347" t="s">
        <v>22</v>
      </c>
      <c r="N4347" t="s">
        <v>28</v>
      </c>
      <c r="O4347" s="7">
        <v>44772</v>
      </c>
      <c r="P4347" s="7" t="s">
        <v>29</v>
      </c>
      <c r="Q4347" t="s">
        <v>24</v>
      </c>
      <c r="R4347" s="7">
        <v>45688</v>
      </c>
      <c r="S4347" s="8">
        <f t="shared" si="305"/>
        <v>17.684931506849313</v>
      </c>
      <c r="T4347" t="str">
        <f t="shared" si="304"/>
        <v>16-25</v>
      </c>
      <c r="U4347" s="7">
        <f>R4347</f>
        <v>45688</v>
      </c>
      <c r="V4347">
        <f t="shared" si="306"/>
        <v>655</v>
      </c>
    </row>
    <row r="4348" spans="1:22">
      <c r="A4348">
        <v>122376</v>
      </c>
      <c r="B4348" t="s">
        <v>17</v>
      </c>
      <c r="C4348" t="s">
        <v>18</v>
      </c>
      <c r="D4348" t="s">
        <v>19</v>
      </c>
      <c r="H4348" t="s">
        <v>19</v>
      </c>
      <c r="J4348" t="s">
        <v>20</v>
      </c>
      <c r="K4348" s="7">
        <v>36577</v>
      </c>
      <c r="L4348" t="s">
        <v>26</v>
      </c>
      <c r="M4348" t="s">
        <v>27</v>
      </c>
      <c r="N4348" t="s">
        <v>28</v>
      </c>
      <c r="O4348" s="7">
        <v>42932</v>
      </c>
      <c r="P4348" s="7">
        <v>44831</v>
      </c>
      <c r="Q4348" t="s">
        <v>38</v>
      </c>
      <c r="R4348" s="7">
        <v>45688</v>
      </c>
      <c r="S4348" s="8">
        <f t="shared" si="305"/>
        <v>24.961643835616439</v>
      </c>
      <c r="T4348" t="str">
        <f t="shared" si="304"/>
        <v>16-25</v>
      </c>
      <c r="U4348" s="7">
        <v>44831</v>
      </c>
      <c r="V4348">
        <f t="shared" si="306"/>
        <v>1357</v>
      </c>
    </row>
    <row r="4349" spans="1:22">
      <c r="A4349">
        <v>163241</v>
      </c>
      <c r="B4349" t="s">
        <v>17</v>
      </c>
      <c r="C4349" t="s">
        <v>18</v>
      </c>
      <c r="D4349" t="s">
        <v>19</v>
      </c>
      <c r="H4349" t="s">
        <v>19</v>
      </c>
      <c r="J4349" t="s">
        <v>20</v>
      </c>
      <c r="K4349" s="7">
        <v>38774</v>
      </c>
      <c r="L4349" t="s">
        <v>26</v>
      </c>
      <c r="M4349" t="s">
        <v>27</v>
      </c>
      <c r="N4349" t="s">
        <v>28</v>
      </c>
      <c r="O4349" s="7" t="s">
        <v>36</v>
      </c>
      <c r="P4349" s="7" t="s">
        <v>36</v>
      </c>
      <c r="Q4349" t="s">
        <v>36</v>
      </c>
      <c r="R4349" s="7">
        <v>45688</v>
      </c>
      <c r="S4349" s="8">
        <f t="shared" si="305"/>
        <v>18.942465753424656</v>
      </c>
      <c r="T4349" t="str">
        <f t="shared" si="304"/>
        <v>16-25</v>
      </c>
      <c r="U4349" s="7" t="s">
        <v>36</v>
      </c>
      <c r="V4349" t="str">
        <f t="shared" si="306"/>
        <v/>
      </c>
    </row>
    <row r="4350" spans="1:22">
      <c r="A4350">
        <v>129440</v>
      </c>
      <c r="B4350" t="s">
        <v>17</v>
      </c>
      <c r="C4350" t="s">
        <v>18</v>
      </c>
      <c r="D4350" t="s">
        <v>19</v>
      </c>
      <c r="H4350" t="s">
        <v>19</v>
      </c>
      <c r="J4350" t="s">
        <v>20</v>
      </c>
      <c r="K4350" s="7">
        <v>36565</v>
      </c>
      <c r="L4350" t="s">
        <v>35</v>
      </c>
      <c r="M4350" t="s">
        <v>27</v>
      </c>
      <c r="N4350" t="s">
        <v>28</v>
      </c>
      <c r="O4350" s="7" t="s">
        <v>36</v>
      </c>
      <c r="P4350" s="7" t="s">
        <v>36</v>
      </c>
      <c r="Q4350" t="s">
        <v>36</v>
      </c>
      <c r="R4350" s="7">
        <v>45688</v>
      </c>
      <c r="S4350" s="8">
        <f t="shared" si="305"/>
        <v>24.994520547945207</v>
      </c>
      <c r="T4350" t="str">
        <f t="shared" si="304"/>
        <v>16-25</v>
      </c>
      <c r="U4350" s="7" t="s">
        <v>36</v>
      </c>
      <c r="V4350" t="str">
        <f t="shared" si="306"/>
        <v/>
      </c>
    </row>
    <row r="4351" spans="1:22">
      <c r="A4351">
        <v>165712</v>
      </c>
      <c r="B4351" t="s">
        <v>17</v>
      </c>
      <c r="C4351" t="s">
        <v>18</v>
      </c>
      <c r="D4351" t="s">
        <v>19</v>
      </c>
      <c r="H4351" t="s">
        <v>19</v>
      </c>
      <c r="J4351" t="s">
        <v>20</v>
      </c>
      <c r="K4351" s="7">
        <v>40203</v>
      </c>
      <c r="L4351" t="s">
        <v>92</v>
      </c>
      <c r="M4351" t="s">
        <v>22</v>
      </c>
      <c r="N4351" t="s">
        <v>28</v>
      </c>
      <c r="O4351" s="7">
        <v>45337</v>
      </c>
      <c r="P4351" s="7">
        <v>45442</v>
      </c>
      <c r="Q4351" t="s">
        <v>24</v>
      </c>
      <c r="R4351" s="7">
        <v>45688</v>
      </c>
      <c r="S4351" s="8">
        <f t="shared" si="305"/>
        <v>15.027397260273972</v>
      </c>
      <c r="T4351" t="str">
        <f t="shared" si="304"/>
        <v/>
      </c>
      <c r="U4351" s="7">
        <v>45442</v>
      </c>
      <c r="V4351">
        <f t="shared" si="306"/>
        <v>76</v>
      </c>
    </row>
    <row r="4352" spans="1:22">
      <c r="A4352">
        <v>150875</v>
      </c>
      <c r="B4352" t="s">
        <v>17</v>
      </c>
      <c r="C4352" t="s">
        <v>18</v>
      </c>
      <c r="D4352" t="s">
        <v>19</v>
      </c>
      <c r="H4352" t="s">
        <v>19</v>
      </c>
      <c r="J4352" t="s">
        <v>20</v>
      </c>
      <c r="K4352" s="7">
        <v>38070</v>
      </c>
      <c r="L4352" t="s">
        <v>54</v>
      </c>
      <c r="M4352" t="s">
        <v>52</v>
      </c>
      <c r="N4352" t="s">
        <v>28</v>
      </c>
      <c r="O4352" s="7">
        <v>44414</v>
      </c>
      <c r="P4352" s="7">
        <v>44776</v>
      </c>
      <c r="Q4352" t="s">
        <v>24</v>
      </c>
      <c r="R4352" s="7">
        <v>45688</v>
      </c>
      <c r="S4352" s="8">
        <f t="shared" si="305"/>
        <v>20.87123287671233</v>
      </c>
      <c r="T4352" t="str">
        <f t="shared" si="304"/>
        <v>16-25</v>
      </c>
      <c r="U4352" s="7">
        <v>44776</v>
      </c>
      <c r="V4352">
        <f t="shared" si="306"/>
        <v>259</v>
      </c>
    </row>
    <row r="4353" spans="1:22">
      <c r="A4353">
        <v>127590</v>
      </c>
      <c r="B4353" t="s">
        <v>17</v>
      </c>
      <c r="C4353" t="s">
        <v>18</v>
      </c>
      <c r="D4353" t="s">
        <v>19</v>
      </c>
      <c r="H4353" t="s">
        <v>19</v>
      </c>
      <c r="J4353" t="s">
        <v>20</v>
      </c>
      <c r="K4353" s="7">
        <v>37588</v>
      </c>
      <c r="L4353" t="s">
        <v>37</v>
      </c>
      <c r="M4353" t="s">
        <v>27</v>
      </c>
      <c r="N4353" t="s">
        <v>28</v>
      </c>
      <c r="O4353" s="7">
        <v>43157</v>
      </c>
      <c r="P4353" s="7">
        <v>43187</v>
      </c>
      <c r="Q4353" t="s">
        <v>24</v>
      </c>
      <c r="R4353" s="7">
        <v>45688</v>
      </c>
      <c r="S4353" s="8">
        <f t="shared" si="305"/>
        <v>22.19178082191781</v>
      </c>
      <c r="T4353" t="str">
        <f t="shared" si="304"/>
        <v>16-25</v>
      </c>
      <c r="U4353" s="7">
        <v>43187</v>
      </c>
      <c r="V4353">
        <f t="shared" si="306"/>
        <v>23</v>
      </c>
    </row>
    <row r="4354" spans="1:22">
      <c r="A4354">
        <v>158559</v>
      </c>
      <c r="B4354" t="s">
        <v>17</v>
      </c>
      <c r="C4354" t="s">
        <v>18</v>
      </c>
      <c r="D4354" t="s">
        <v>19</v>
      </c>
      <c r="H4354" t="s">
        <v>19</v>
      </c>
      <c r="J4354" t="s">
        <v>20</v>
      </c>
      <c r="K4354" s="7">
        <v>38688</v>
      </c>
      <c r="L4354" t="s">
        <v>26</v>
      </c>
      <c r="M4354" t="s">
        <v>27</v>
      </c>
      <c r="N4354" t="s">
        <v>28</v>
      </c>
      <c r="O4354" s="7">
        <v>44896</v>
      </c>
      <c r="P4354" s="7">
        <v>44940</v>
      </c>
      <c r="Q4354" t="s">
        <v>24</v>
      </c>
      <c r="R4354" s="7">
        <v>45688</v>
      </c>
      <c r="S4354" s="8">
        <f t="shared" si="305"/>
        <v>19.17808219178082</v>
      </c>
      <c r="T4354" t="str">
        <f t="shared" ref="T4354:T4417" si="308">IFERROR(VLOOKUP(S4354,Age_Group_Arr,2,TRUE),"")</f>
        <v>16-25</v>
      </c>
      <c r="U4354" s="7">
        <v>44940</v>
      </c>
      <c r="V4354">
        <f t="shared" si="306"/>
        <v>32</v>
      </c>
    </row>
    <row r="4355" spans="1:22">
      <c r="A4355">
        <v>122720</v>
      </c>
      <c r="B4355" t="s">
        <v>17</v>
      </c>
      <c r="C4355" t="s">
        <v>18</v>
      </c>
      <c r="D4355" t="s">
        <v>19</v>
      </c>
      <c r="H4355" t="s">
        <v>19</v>
      </c>
      <c r="J4355" t="s">
        <v>20</v>
      </c>
      <c r="K4355" s="7">
        <v>36651</v>
      </c>
      <c r="L4355" t="s">
        <v>48</v>
      </c>
      <c r="M4355" t="s">
        <v>27</v>
      </c>
      <c r="N4355" t="s">
        <v>28</v>
      </c>
      <c r="O4355" s="7" t="s">
        <v>36</v>
      </c>
      <c r="P4355" s="7" t="s">
        <v>36</v>
      </c>
      <c r="Q4355" t="s">
        <v>38</v>
      </c>
      <c r="R4355" s="7">
        <v>45688</v>
      </c>
      <c r="S4355" s="8">
        <f t="shared" ref="S4355:S4418" si="309">(SUM(R4355-K4355)/365)</f>
        <v>24.758904109589039</v>
      </c>
      <c r="T4355" t="str">
        <f t="shared" si="308"/>
        <v>16-25</v>
      </c>
      <c r="U4355" s="7" t="s">
        <v>36</v>
      </c>
      <c r="V4355" t="str">
        <f t="shared" ref="V4355:V4418" si="310">IFERROR(NETWORKDAYS(O4355,U4355,8),"")</f>
        <v/>
      </c>
    </row>
    <row r="4356" spans="1:22">
      <c r="A4356">
        <v>102702</v>
      </c>
      <c r="B4356" t="s">
        <v>17</v>
      </c>
      <c r="C4356" t="s">
        <v>18</v>
      </c>
      <c r="D4356" t="s">
        <v>19</v>
      </c>
      <c r="H4356" t="s">
        <v>19</v>
      </c>
      <c r="J4356" t="s">
        <v>20</v>
      </c>
      <c r="K4356" s="7">
        <v>35307</v>
      </c>
      <c r="L4356" t="s">
        <v>72</v>
      </c>
      <c r="M4356" t="s">
        <v>22</v>
      </c>
      <c r="N4356" t="s">
        <v>32</v>
      </c>
      <c r="O4356" s="7">
        <v>41250</v>
      </c>
      <c r="P4356" s="7">
        <v>41501</v>
      </c>
      <c r="Q4356" t="s">
        <v>36</v>
      </c>
      <c r="R4356" s="7">
        <v>45688</v>
      </c>
      <c r="S4356" s="8">
        <f t="shared" si="309"/>
        <v>28.44109589041096</v>
      </c>
      <c r="T4356" t="str">
        <f t="shared" si="308"/>
        <v>25-35</v>
      </c>
      <c r="U4356" s="7">
        <v>41501</v>
      </c>
      <c r="V4356">
        <f t="shared" si="310"/>
        <v>180</v>
      </c>
    </row>
    <row r="4357" spans="1:22">
      <c r="A4357">
        <v>122951</v>
      </c>
      <c r="B4357" t="s">
        <v>17</v>
      </c>
      <c r="C4357" t="s">
        <v>18</v>
      </c>
      <c r="D4357" t="s">
        <v>19</v>
      </c>
      <c r="H4357" t="s">
        <v>19</v>
      </c>
      <c r="J4357" t="s">
        <v>20</v>
      </c>
      <c r="K4357" s="7">
        <v>36544</v>
      </c>
      <c r="L4357" t="s">
        <v>35</v>
      </c>
      <c r="M4357" t="s">
        <v>27</v>
      </c>
      <c r="N4357" t="s">
        <v>28</v>
      </c>
      <c r="O4357" s="7" t="s">
        <v>36</v>
      </c>
      <c r="P4357" s="7" t="s">
        <v>36</v>
      </c>
      <c r="Q4357" t="s">
        <v>36</v>
      </c>
      <c r="R4357" s="7">
        <v>45688</v>
      </c>
      <c r="S4357" s="8">
        <f t="shared" si="309"/>
        <v>25.052054794520547</v>
      </c>
      <c r="T4357" t="str">
        <f t="shared" si="308"/>
        <v>25-35</v>
      </c>
      <c r="U4357" s="7" t="s">
        <v>36</v>
      </c>
      <c r="V4357" t="str">
        <f t="shared" si="310"/>
        <v/>
      </c>
    </row>
    <row r="4358" spans="1:22">
      <c r="A4358">
        <v>120807</v>
      </c>
      <c r="B4358" t="s">
        <v>17</v>
      </c>
      <c r="C4358" t="s">
        <v>18</v>
      </c>
      <c r="D4358" t="s">
        <v>19</v>
      </c>
      <c r="H4358" t="s">
        <v>19</v>
      </c>
      <c r="J4358" t="s">
        <v>20</v>
      </c>
      <c r="K4358" s="7">
        <v>29627</v>
      </c>
      <c r="L4358" t="s">
        <v>37</v>
      </c>
      <c r="M4358" t="s">
        <v>27</v>
      </c>
      <c r="N4358" t="s">
        <v>28</v>
      </c>
      <c r="O4358" s="7" t="s">
        <v>36</v>
      </c>
      <c r="P4358" s="7" t="s">
        <v>36</v>
      </c>
      <c r="Q4358" t="s">
        <v>36</v>
      </c>
      <c r="R4358" s="7">
        <v>45688</v>
      </c>
      <c r="S4358" s="8">
        <f t="shared" si="309"/>
        <v>44.0027397260274</v>
      </c>
      <c r="T4358" t="str">
        <f t="shared" si="308"/>
        <v>35-45</v>
      </c>
      <c r="U4358" s="7" t="s">
        <v>36</v>
      </c>
      <c r="V4358" t="str">
        <f t="shared" si="310"/>
        <v/>
      </c>
    </row>
    <row r="4359" spans="1:22">
      <c r="A4359">
        <v>165967</v>
      </c>
      <c r="B4359" t="s">
        <v>17</v>
      </c>
      <c r="C4359" t="s">
        <v>18</v>
      </c>
      <c r="D4359" t="s">
        <v>19</v>
      </c>
      <c r="H4359" t="s">
        <v>19</v>
      </c>
      <c r="J4359" t="s">
        <v>20</v>
      </c>
      <c r="K4359" s="7">
        <v>40127</v>
      </c>
      <c r="L4359" t="s">
        <v>96</v>
      </c>
      <c r="M4359" t="s">
        <v>22</v>
      </c>
      <c r="N4359" t="s">
        <v>36</v>
      </c>
      <c r="O4359" s="7">
        <v>45299</v>
      </c>
      <c r="P4359" s="7">
        <v>45404</v>
      </c>
      <c r="Q4359" t="s">
        <v>24</v>
      </c>
      <c r="R4359" s="7">
        <v>45688</v>
      </c>
      <c r="S4359" s="8">
        <f t="shared" si="309"/>
        <v>15.235616438356164</v>
      </c>
      <c r="T4359" t="str">
        <f t="shared" si="308"/>
        <v/>
      </c>
      <c r="U4359" s="7">
        <v>45404</v>
      </c>
      <c r="V4359">
        <f t="shared" si="310"/>
        <v>76</v>
      </c>
    </row>
    <row r="4360" spans="1:22">
      <c r="A4360">
        <v>131959</v>
      </c>
      <c r="B4360" t="s">
        <v>17</v>
      </c>
      <c r="C4360" t="s">
        <v>18</v>
      </c>
      <c r="D4360" t="s">
        <v>19</v>
      </c>
      <c r="H4360" t="s">
        <v>19</v>
      </c>
      <c r="J4360" t="s">
        <v>20</v>
      </c>
      <c r="K4360" s="7">
        <v>37479</v>
      </c>
      <c r="L4360" t="s">
        <v>48</v>
      </c>
      <c r="M4360" t="s">
        <v>27</v>
      </c>
      <c r="N4360" t="s">
        <v>28</v>
      </c>
      <c r="O4360" s="7" t="s">
        <v>36</v>
      </c>
      <c r="P4360" s="7" t="s">
        <v>36</v>
      </c>
      <c r="Q4360" t="s">
        <v>36</v>
      </c>
      <c r="R4360" s="7">
        <v>45688</v>
      </c>
      <c r="S4360" s="8">
        <f t="shared" si="309"/>
        <v>22.490410958904111</v>
      </c>
      <c r="T4360" t="str">
        <f t="shared" si="308"/>
        <v>16-25</v>
      </c>
      <c r="U4360" s="7" t="s">
        <v>36</v>
      </c>
      <c r="V4360" t="str">
        <f t="shared" si="310"/>
        <v/>
      </c>
    </row>
    <row r="4361" spans="1:22">
      <c r="A4361">
        <v>154830</v>
      </c>
      <c r="B4361" t="s">
        <v>17</v>
      </c>
      <c r="C4361" t="s">
        <v>18</v>
      </c>
      <c r="D4361" t="s">
        <v>19</v>
      </c>
      <c r="H4361" t="s">
        <v>19</v>
      </c>
      <c r="J4361" t="s">
        <v>20</v>
      </c>
      <c r="K4361" s="7">
        <v>38303</v>
      </c>
      <c r="L4361" t="s">
        <v>48</v>
      </c>
      <c r="M4361" t="s">
        <v>27</v>
      </c>
      <c r="N4361" t="s">
        <v>28</v>
      </c>
      <c r="O4361" s="7">
        <v>44613</v>
      </c>
      <c r="P4361" s="7">
        <v>44809</v>
      </c>
      <c r="Q4361" t="s">
        <v>24</v>
      </c>
      <c r="R4361" s="7">
        <v>45688</v>
      </c>
      <c r="S4361" s="8">
        <f t="shared" si="309"/>
        <v>20.232876712328768</v>
      </c>
      <c r="T4361" t="str">
        <f t="shared" si="308"/>
        <v>16-25</v>
      </c>
      <c r="U4361" s="7">
        <v>44809</v>
      </c>
      <c r="V4361">
        <f t="shared" si="310"/>
        <v>141</v>
      </c>
    </row>
    <row r="4362" spans="1:22">
      <c r="A4362">
        <v>131139</v>
      </c>
      <c r="B4362" t="s">
        <v>17</v>
      </c>
      <c r="C4362" t="s">
        <v>18</v>
      </c>
      <c r="D4362" t="s">
        <v>19</v>
      </c>
      <c r="H4362" t="s">
        <v>19</v>
      </c>
      <c r="J4362" t="s">
        <v>20</v>
      </c>
      <c r="K4362" s="7">
        <v>37282</v>
      </c>
      <c r="L4362" t="s">
        <v>26</v>
      </c>
      <c r="M4362" t="s">
        <v>27</v>
      </c>
      <c r="N4362" t="s">
        <v>28</v>
      </c>
      <c r="O4362" s="7" t="s">
        <v>36</v>
      </c>
      <c r="P4362" s="7" t="s">
        <v>36</v>
      </c>
      <c r="Q4362" t="s">
        <v>36</v>
      </c>
      <c r="R4362" s="7">
        <v>45688</v>
      </c>
      <c r="S4362" s="8">
        <f t="shared" si="309"/>
        <v>23.030136986301368</v>
      </c>
      <c r="T4362" t="str">
        <f t="shared" si="308"/>
        <v>16-25</v>
      </c>
      <c r="U4362" s="7" t="s">
        <v>36</v>
      </c>
      <c r="V4362" t="str">
        <f t="shared" si="310"/>
        <v/>
      </c>
    </row>
    <row r="4363" spans="1:22">
      <c r="A4363">
        <v>153144</v>
      </c>
      <c r="B4363" t="s">
        <v>17</v>
      </c>
      <c r="C4363" t="s">
        <v>18</v>
      </c>
      <c r="D4363" t="s">
        <v>19</v>
      </c>
      <c r="H4363" t="s">
        <v>19</v>
      </c>
      <c r="J4363" t="s">
        <v>20</v>
      </c>
      <c r="K4363" s="7">
        <v>35872</v>
      </c>
      <c r="L4363" t="s">
        <v>48</v>
      </c>
      <c r="M4363" t="s">
        <v>27</v>
      </c>
      <c r="N4363" t="s">
        <v>34</v>
      </c>
      <c r="O4363" s="7">
        <v>44492</v>
      </c>
      <c r="P4363" s="7">
        <v>44720</v>
      </c>
      <c r="Q4363" t="s">
        <v>24</v>
      </c>
      <c r="R4363" s="7">
        <v>45688</v>
      </c>
      <c r="S4363" s="8">
        <f t="shared" si="309"/>
        <v>26.893150684931506</v>
      </c>
      <c r="T4363" t="str">
        <f t="shared" si="308"/>
        <v>25-35</v>
      </c>
      <c r="U4363" s="7">
        <v>44720</v>
      </c>
      <c r="V4363">
        <f t="shared" si="310"/>
        <v>163</v>
      </c>
    </row>
    <row r="4364" spans="1:22">
      <c r="A4364">
        <v>165019</v>
      </c>
      <c r="B4364" t="s">
        <v>17</v>
      </c>
      <c r="C4364" t="s">
        <v>25</v>
      </c>
      <c r="D4364" t="s">
        <v>19</v>
      </c>
      <c r="H4364" t="s">
        <v>19</v>
      </c>
      <c r="J4364" t="s">
        <v>20</v>
      </c>
      <c r="K4364" s="7">
        <v>39887</v>
      </c>
      <c r="L4364" t="s">
        <v>26</v>
      </c>
      <c r="M4364" t="s">
        <v>27</v>
      </c>
      <c r="N4364" t="s">
        <v>28</v>
      </c>
      <c r="O4364" s="7">
        <v>45325</v>
      </c>
      <c r="P4364" s="7" t="s">
        <v>29</v>
      </c>
      <c r="Q4364" t="s">
        <v>24</v>
      </c>
      <c r="R4364" s="7">
        <v>45688</v>
      </c>
      <c r="S4364" s="8">
        <f t="shared" si="309"/>
        <v>15.893150684931507</v>
      </c>
      <c r="T4364" t="str">
        <f t="shared" si="308"/>
        <v/>
      </c>
      <c r="U4364" s="7">
        <f>R4364</f>
        <v>45688</v>
      </c>
      <c r="V4364">
        <f t="shared" si="310"/>
        <v>260</v>
      </c>
    </row>
    <row r="4365" spans="1:22">
      <c r="A4365">
        <v>162169</v>
      </c>
      <c r="B4365" t="s">
        <v>17</v>
      </c>
      <c r="C4365" t="s">
        <v>18</v>
      </c>
      <c r="D4365" t="s">
        <v>19</v>
      </c>
      <c r="H4365" t="s">
        <v>19</v>
      </c>
      <c r="J4365" t="s">
        <v>20</v>
      </c>
      <c r="K4365" s="7">
        <v>39210</v>
      </c>
      <c r="L4365" t="s">
        <v>44</v>
      </c>
      <c r="M4365" t="s">
        <v>27</v>
      </c>
      <c r="N4365" t="s">
        <v>28</v>
      </c>
      <c r="O4365" s="7" t="s">
        <v>36</v>
      </c>
      <c r="P4365" s="7" t="s">
        <v>36</v>
      </c>
      <c r="Q4365" t="s">
        <v>36</v>
      </c>
      <c r="R4365" s="7">
        <v>45688</v>
      </c>
      <c r="S4365" s="8">
        <f t="shared" si="309"/>
        <v>17.747945205479454</v>
      </c>
      <c r="T4365" t="str">
        <f t="shared" si="308"/>
        <v>16-25</v>
      </c>
      <c r="U4365" s="7" t="s">
        <v>36</v>
      </c>
      <c r="V4365" t="str">
        <f t="shared" si="310"/>
        <v/>
      </c>
    </row>
    <row r="4366" spans="1:22">
      <c r="A4366">
        <v>143019</v>
      </c>
      <c r="B4366" t="s">
        <v>17</v>
      </c>
      <c r="C4366" t="s">
        <v>18</v>
      </c>
      <c r="D4366" t="s">
        <v>19</v>
      </c>
      <c r="H4366" t="s">
        <v>19</v>
      </c>
      <c r="J4366" t="s">
        <v>30</v>
      </c>
      <c r="L4366" t="s">
        <v>21</v>
      </c>
      <c r="M4366" t="s">
        <v>22</v>
      </c>
      <c r="N4366" t="s">
        <v>28</v>
      </c>
      <c r="O4366" s="7">
        <v>43853</v>
      </c>
      <c r="P4366" s="7">
        <v>43867</v>
      </c>
      <c r="Q4366" t="s">
        <v>24</v>
      </c>
      <c r="R4366" s="7">
        <v>45688</v>
      </c>
      <c r="S4366" s="8">
        <f t="shared" si="309"/>
        <v>125.17260273972603</v>
      </c>
      <c r="T4366" t="str">
        <f t="shared" si="308"/>
        <v>65+</v>
      </c>
      <c r="U4366" s="7">
        <v>43867</v>
      </c>
      <c r="V4366">
        <f t="shared" si="310"/>
        <v>11</v>
      </c>
    </row>
    <row r="4367" spans="1:22">
      <c r="A4367">
        <v>136592</v>
      </c>
      <c r="B4367" t="s">
        <v>17</v>
      </c>
      <c r="C4367" t="s">
        <v>18</v>
      </c>
      <c r="D4367" t="s">
        <v>19</v>
      </c>
      <c r="H4367" t="s">
        <v>19</v>
      </c>
      <c r="J4367" t="s">
        <v>30</v>
      </c>
      <c r="K4367" s="7">
        <v>37141</v>
      </c>
      <c r="L4367" t="s">
        <v>26</v>
      </c>
      <c r="M4367" t="s">
        <v>27</v>
      </c>
      <c r="N4367" t="s">
        <v>28</v>
      </c>
      <c r="O4367" s="7" t="s">
        <v>36</v>
      </c>
      <c r="P4367" s="7" t="s">
        <v>36</v>
      </c>
      <c r="Q4367" t="s">
        <v>36</v>
      </c>
      <c r="R4367" s="7">
        <v>45688</v>
      </c>
      <c r="S4367" s="8">
        <f t="shared" si="309"/>
        <v>23.416438356164385</v>
      </c>
      <c r="T4367" t="str">
        <f t="shared" si="308"/>
        <v>16-25</v>
      </c>
      <c r="U4367" s="7" t="s">
        <v>36</v>
      </c>
      <c r="V4367" t="str">
        <f t="shared" si="310"/>
        <v/>
      </c>
    </row>
    <row r="4368" spans="1:22">
      <c r="A4368">
        <v>122075</v>
      </c>
      <c r="B4368" t="s">
        <v>17</v>
      </c>
      <c r="C4368" t="s">
        <v>18</v>
      </c>
      <c r="D4368" t="s">
        <v>19</v>
      </c>
      <c r="H4368" t="s">
        <v>19</v>
      </c>
      <c r="J4368" t="s">
        <v>30</v>
      </c>
      <c r="K4368" s="7">
        <v>37812</v>
      </c>
      <c r="L4368" t="s">
        <v>96</v>
      </c>
      <c r="M4368" t="s">
        <v>22</v>
      </c>
      <c r="N4368" t="s">
        <v>32</v>
      </c>
      <c r="O4368" s="7">
        <v>42802</v>
      </c>
      <c r="P4368" s="7">
        <v>43419</v>
      </c>
      <c r="Q4368" t="s">
        <v>24</v>
      </c>
      <c r="R4368" s="7">
        <v>45688</v>
      </c>
      <c r="S4368" s="8">
        <f t="shared" si="309"/>
        <v>21.578082191780823</v>
      </c>
      <c r="T4368" t="str">
        <f t="shared" si="308"/>
        <v>16-25</v>
      </c>
      <c r="U4368" s="7">
        <v>43419</v>
      </c>
      <c r="V4368">
        <f t="shared" si="310"/>
        <v>442</v>
      </c>
    </row>
    <row r="4369" spans="1:22">
      <c r="A4369">
        <v>168925</v>
      </c>
      <c r="B4369" t="s">
        <v>17</v>
      </c>
      <c r="C4369" t="s">
        <v>71</v>
      </c>
      <c r="D4369" t="s">
        <v>19</v>
      </c>
      <c r="H4369" t="s">
        <v>19</v>
      </c>
      <c r="J4369" t="s">
        <v>30</v>
      </c>
      <c r="K4369" s="7">
        <v>40627</v>
      </c>
      <c r="L4369" t="s">
        <v>92</v>
      </c>
      <c r="M4369" t="s">
        <v>22</v>
      </c>
      <c r="N4369" t="s">
        <v>28</v>
      </c>
      <c r="O4369" s="7" t="s">
        <v>36</v>
      </c>
      <c r="P4369" s="7" t="s">
        <v>36</v>
      </c>
      <c r="Q4369" t="s">
        <v>36</v>
      </c>
      <c r="R4369" s="7">
        <v>45688</v>
      </c>
      <c r="S4369" s="8">
        <f t="shared" si="309"/>
        <v>13.865753424657534</v>
      </c>
      <c r="T4369" t="str">
        <f t="shared" si="308"/>
        <v/>
      </c>
      <c r="U4369" s="7" t="s">
        <v>36</v>
      </c>
      <c r="V4369" t="str">
        <f t="shared" si="310"/>
        <v/>
      </c>
    </row>
    <row r="4370" spans="1:22">
      <c r="A4370">
        <v>162490</v>
      </c>
      <c r="B4370" t="s">
        <v>17</v>
      </c>
      <c r="C4370" t="s">
        <v>25</v>
      </c>
      <c r="D4370" t="s">
        <v>19</v>
      </c>
      <c r="H4370" t="s">
        <v>19</v>
      </c>
      <c r="J4370" t="s">
        <v>30</v>
      </c>
      <c r="K4370" s="7">
        <v>39233</v>
      </c>
      <c r="L4370" t="s">
        <v>26</v>
      </c>
      <c r="M4370" t="s">
        <v>27</v>
      </c>
      <c r="N4370" t="s">
        <v>36</v>
      </c>
      <c r="O4370" s="7">
        <v>45146</v>
      </c>
      <c r="P4370" s="7" t="s">
        <v>29</v>
      </c>
      <c r="Q4370" t="s">
        <v>24</v>
      </c>
      <c r="R4370" s="7">
        <v>45688</v>
      </c>
      <c r="S4370" s="8">
        <f t="shared" si="309"/>
        <v>17.684931506849313</v>
      </c>
      <c r="T4370" t="str">
        <f t="shared" si="308"/>
        <v>16-25</v>
      </c>
      <c r="U4370" s="7">
        <f t="shared" ref="U4370:U4371" si="311">R4370</f>
        <v>45688</v>
      </c>
      <c r="V4370">
        <f t="shared" si="310"/>
        <v>389</v>
      </c>
    </row>
    <row r="4371" spans="1:22">
      <c r="A4371">
        <v>161855</v>
      </c>
      <c r="B4371" t="s">
        <v>17</v>
      </c>
      <c r="C4371" t="s">
        <v>25</v>
      </c>
      <c r="D4371" t="s">
        <v>19</v>
      </c>
      <c r="H4371" t="s">
        <v>19</v>
      </c>
      <c r="J4371" t="s">
        <v>30</v>
      </c>
      <c r="K4371" s="7">
        <v>30910</v>
      </c>
      <c r="L4371" t="s">
        <v>48</v>
      </c>
      <c r="M4371" t="s">
        <v>27</v>
      </c>
      <c r="N4371" t="s">
        <v>28</v>
      </c>
      <c r="O4371" s="7">
        <v>45089</v>
      </c>
      <c r="P4371" s="7" t="s">
        <v>29</v>
      </c>
      <c r="Q4371" t="s">
        <v>24</v>
      </c>
      <c r="R4371" s="7">
        <v>45688</v>
      </c>
      <c r="S4371" s="8">
        <f t="shared" si="309"/>
        <v>40.487671232876714</v>
      </c>
      <c r="T4371" t="str">
        <f t="shared" si="308"/>
        <v>35-45</v>
      </c>
      <c r="U4371" s="7">
        <f t="shared" si="311"/>
        <v>45688</v>
      </c>
      <c r="V4371">
        <f t="shared" si="310"/>
        <v>430</v>
      </c>
    </row>
    <row r="4372" spans="1:22">
      <c r="A4372">
        <v>152807</v>
      </c>
      <c r="B4372" t="s">
        <v>17</v>
      </c>
      <c r="C4372" t="s">
        <v>18</v>
      </c>
      <c r="D4372" t="s">
        <v>19</v>
      </c>
      <c r="H4372" t="s">
        <v>19</v>
      </c>
      <c r="J4372" t="s">
        <v>30</v>
      </c>
      <c r="K4372" s="7">
        <v>34493</v>
      </c>
      <c r="L4372" t="s">
        <v>98</v>
      </c>
      <c r="M4372" t="s">
        <v>22</v>
      </c>
      <c r="N4372" t="s">
        <v>28</v>
      </c>
      <c r="O4372" s="7" t="s">
        <v>36</v>
      </c>
      <c r="P4372" s="7" t="s">
        <v>36</v>
      </c>
      <c r="Q4372" t="s">
        <v>36</v>
      </c>
      <c r="R4372" s="7">
        <v>45688</v>
      </c>
      <c r="S4372" s="8">
        <f t="shared" si="309"/>
        <v>30.671232876712327</v>
      </c>
      <c r="T4372" t="str">
        <f t="shared" si="308"/>
        <v>25-35</v>
      </c>
      <c r="U4372" s="7" t="s">
        <v>36</v>
      </c>
      <c r="V4372" t="str">
        <f t="shared" si="310"/>
        <v/>
      </c>
    </row>
    <row r="4373" spans="1:22">
      <c r="A4373">
        <v>118047</v>
      </c>
      <c r="B4373" t="s">
        <v>17</v>
      </c>
      <c r="C4373" t="s">
        <v>18</v>
      </c>
      <c r="D4373" t="s">
        <v>19</v>
      </c>
      <c r="H4373" t="s">
        <v>19</v>
      </c>
      <c r="J4373" t="s">
        <v>30</v>
      </c>
      <c r="L4373" t="s">
        <v>26</v>
      </c>
      <c r="M4373" t="s">
        <v>27</v>
      </c>
      <c r="N4373" t="s">
        <v>28</v>
      </c>
      <c r="O4373" s="7" t="s">
        <v>36</v>
      </c>
      <c r="P4373" s="7" t="s">
        <v>36</v>
      </c>
      <c r="Q4373" t="s">
        <v>36</v>
      </c>
      <c r="R4373" s="7">
        <v>45688</v>
      </c>
      <c r="S4373" s="8">
        <f t="shared" si="309"/>
        <v>125.17260273972603</v>
      </c>
      <c r="T4373" t="str">
        <f t="shared" si="308"/>
        <v>65+</v>
      </c>
      <c r="U4373" s="7" t="s">
        <v>36</v>
      </c>
      <c r="V4373" t="str">
        <f t="shared" si="310"/>
        <v/>
      </c>
    </row>
    <row r="4374" spans="1:22">
      <c r="A4374">
        <v>143025</v>
      </c>
      <c r="B4374" t="s">
        <v>17</v>
      </c>
      <c r="C4374" t="s">
        <v>18</v>
      </c>
      <c r="D4374" t="s">
        <v>19</v>
      </c>
      <c r="H4374" t="s">
        <v>19</v>
      </c>
      <c r="J4374" t="s">
        <v>30</v>
      </c>
      <c r="K4374" s="7">
        <v>38830</v>
      </c>
      <c r="L4374" t="s">
        <v>96</v>
      </c>
      <c r="M4374" t="s">
        <v>22</v>
      </c>
      <c r="N4374" t="s">
        <v>28</v>
      </c>
      <c r="O4374" s="7">
        <v>43791</v>
      </c>
      <c r="P4374" s="7">
        <v>43872</v>
      </c>
      <c r="Q4374" t="s">
        <v>24</v>
      </c>
      <c r="R4374" s="7">
        <v>45688</v>
      </c>
      <c r="S4374" s="8">
        <f t="shared" si="309"/>
        <v>18.789041095890411</v>
      </c>
      <c r="T4374" t="str">
        <f t="shared" si="308"/>
        <v>16-25</v>
      </c>
      <c r="U4374" s="7">
        <v>43872</v>
      </c>
      <c r="V4374">
        <f t="shared" si="310"/>
        <v>58</v>
      </c>
    </row>
    <row r="4375" spans="1:22">
      <c r="A4375">
        <v>121160</v>
      </c>
      <c r="B4375" t="s">
        <v>17</v>
      </c>
      <c r="C4375" t="s">
        <v>18</v>
      </c>
      <c r="D4375" t="s">
        <v>19</v>
      </c>
      <c r="H4375" t="s">
        <v>19</v>
      </c>
      <c r="J4375" t="s">
        <v>20</v>
      </c>
      <c r="K4375" s="7">
        <v>30603</v>
      </c>
      <c r="L4375" t="s">
        <v>72</v>
      </c>
      <c r="M4375" t="s">
        <v>22</v>
      </c>
      <c r="N4375" t="s">
        <v>28</v>
      </c>
      <c r="O4375" s="7">
        <v>42786</v>
      </c>
      <c r="P4375" s="7">
        <v>43406</v>
      </c>
      <c r="Q4375" t="s">
        <v>24</v>
      </c>
      <c r="R4375" s="7">
        <v>45688</v>
      </c>
      <c r="S4375" s="8">
        <f t="shared" si="309"/>
        <v>41.328767123287669</v>
      </c>
      <c r="T4375" t="str">
        <f t="shared" si="308"/>
        <v>35-45</v>
      </c>
      <c r="U4375" s="7">
        <v>43406</v>
      </c>
      <c r="V4375">
        <f t="shared" si="310"/>
        <v>445</v>
      </c>
    </row>
    <row r="4376" spans="1:22">
      <c r="A4376">
        <v>121167</v>
      </c>
      <c r="B4376" t="s">
        <v>17</v>
      </c>
      <c r="C4376" t="s">
        <v>18</v>
      </c>
      <c r="D4376" t="s">
        <v>19</v>
      </c>
      <c r="H4376" t="s">
        <v>19</v>
      </c>
      <c r="J4376" t="s">
        <v>20</v>
      </c>
      <c r="L4376" t="s">
        <v>72</v>
      </c>
      <c r="M4376" t="s">
        <v>22</v>
      </c>
      <c r="N4376" t="s">
        <v>28</v>
      </c>
      <c r="O4376" s="7">
        <v>42786</v>
      </c>
      <c r="P4376" s="7">
        <v>42914</v>
      </c>
      <c r="Q4376" t="s">
        <v>24</v>
      </c>
      <c r="R4376" s="7">
        <v>45688</v>
      </c>
      <c r="S4376" s="8">
        <f t="shared" si="309"/>
        <v>125.17260273972603</v>
      </c>
      <c r="T4376" t="str">
        <f t="shared" si="308"/>
        <v>65+</v>
      </c>
      <c r="U4376" s="7">
        <v>42914</v>
      </c>
      <c r="V4376">
        <f t="shared" si="310"/>
        <v>93</v>
      </c>
    </row>
    <row r="4377" spans="1:22">
      <c r="A4377">
        <v>80178</v>
      </c>
      <c r="B4377" t="s">
        <v>17</v>
      </c>
      <c r="C4377" t="s">
        <v>18</v>
      </c>
      <c r="D4377" t="s">
        <v>19</v>
      </c>
      <c r="H4377" t="s">
        <v>19</v>
      </c>
      <c r="J4377" t="s">
        <v>20</v>
      </c>
      <c r="K4377" s="7">
        <v>19492</v>
      </c>
      <c r="L4377" t="s">
        <v>48</v>
      </c>
      <c r="M4377" t="s">
        <v>27</v>
      </c>
      <c r="N4377" t="s">
        <v>34</v>
      </c>
      <c r="O4377" s="7">
        <v>40828</v>
      </c>
      <c r="P4377" s="7">
        <v>40828</v>
      </c>
      <c r="Q4377" t="s">
        <v>36</v>
      </c>
      <c r="R4377" s="7">
        <v>45688</v>
      </c>
      <c r="S4377" s="8">
        <f t="shared" si="309"/>
        <v>71.769863013698625</v>
      </c>
      <c r="T4377" t="str">
        <f t="shared" si="308"/>
        <v>65+</v>
      </c>
      <c r="U4377" s="7">
        <v>40828</v>
      </c>
      <c r="V4377">
        <f t="shared" si="310"/>
        <v>1</v>
      </c>
    </row>
    <row r="4378" spans="1:22">
      <c r="A4378">
        <v>154481</v>
      </c>
      <c r="B4378" t="s">
        <v>17</v>
      </c>
      <c r="C4378" t="s">
        <v>18</v>
      </c>
      <c r="D4378" t="s">
        <v>19</v>
      </c>
      <c r="H4378" t="s">
        <v>19</v>
      </c>
      <c r="J4378" t="s">
        <v>20</v>
      </c>
      <c r="K4378" s="7">
        <v>30525</v>
      </c>
      <c r="L4378" t="s">
        <v>35</v>
      </c>
      <c r="M4378" t="s">
        <v>27</v>
      </c>
      <c r="N4378" t="s">
        <v>28</v>
      </c>
      <c r="O4378" s="7" t="s">
        <v>36</v>
      </c>
      <c r="P4378" s="7" t="s">
        <v>36</v>
      </c>
      <c r="Q4378" t="s">
        <v>36</v>
      </c>
      <c r="R4378" s="7">
        <v>45688</v>
      </c>
      <c r="S4378" s="8">
        <f t="shared" si="309"/>
        <v>41.542465753424658</v>
      </c>
      <c r="T4378" t="str">
        <f t="shared" si="308"/>
        <v>35-45</v>
      </c>
      <c r="U4378" s="7" t="s">
        <v>36</v>
      </c>
      <c r="V4378" t="str">
        <f t="shared" si="310"/>
        <v/>
      </c>
    </row>
    <row r="4379" spans="1:22">
      <c r="A4379">
        <v>162225</v>
      </c>
      <c r="B4379" t="s">
        <v>17</v>
      </c>
      <c r="C4379" t="s">
        <v>25</v>
      </c>
      <c r="D4379" t="s">
        <v>19</v>
      </c>
      <c r="H4379" t="s">
        <v>19</v>
      </c>
      <c r="J4379" t="s">
        <v>20</v>
      </c>
      <c r="K4379" s="7">
        <v>35885</v>
      </c>
      <c r="L4379" t="s">
        <v>26</v>
      </c>
      <c r="M4379" t="s">
        <v>27</v>
      </c>
      <c r="N4379" t="s">
        <v>28</v>
      </c>
      <c r="O4379" s="7">
        <v>45204</v>
      </c>
      <c r="P4379" s="7" t="s">
        <v>29</v>
      </c>
      <c r="Q4379" t="s">
        <v>38</v>
      </c>
      <c r="R4379" s="7">
        <v>45688</v>
      </c>
      <c r="S4379" s="8">
        <f t="shared" si="309"/>
        <v>26.857534246575341</v>
      </c>
      <c r="T4379" t="str">
        <f t="shared" si="308"/>
        <v>25-35</v>
      </c>
      <c r="U4379" s="7">
        <f>R4379</f>
        <v>45688</v>
      </c>
      <c r="V4379">
        <f t="shared" si="310"/>
        <v>347</v>
      </c>
    </row>
    <row r="4380" spans="1:22">
      <c r="A4380">
        <v>122547</v>
      </c>
      <c r="B4380" t="s">
        <v>17</v>
      </c>
      <c r="C4380" t="s">
        <v>18</v>
      </c>
      <c r="D4380" t="s">
        <v>19</v>
      </c>
      <c r="H4380" t="s">
        <v>19</v>
      </c>
      <c r="J4380" t="s">
        <v>20</v>
      </c>
      <c r="L4380" t="s">
        <v>48</v>
      </c>
      <c r="M4380" t="s">
        <v>27</v>
      </c>
      <c r="N4380" t="s">
        <v>32</v>
      </c>
      <c r="O4380" s="7">
        <v>42933</v>
      </c>
      <c r="P4380" s="7">
        <v>43608</v>
      </c>
      <c r="Q4380" t="s">
        <v>38</v>
      </c>
      <c r="R4380" s="7">
        <v>45688</v>
      </c>
      <c r="S4380" s="8">
        <f t="shared" si="309"/>
        <v>125.17260273972603</v>
      </c>
      <c r="T4380" t="str">
        <f t="shared" si="308"/>
        <v>65+</v>
      </c>
      <c r="U4380" s="7">
        <v>43608</v>
      </c>
      <c r="V4380">
        <f t="shared" si="310"/>
        <v>484</v>
      </c>
    </row>
    <row r="4381" spans="1:22">
      <c r="A4381">
        <v>134274</v>
      </c>
      <c r="B4381" t="s">
        <v>17</v>
      </c>
      <c r="C4381" t="s">
        <v>18</v>
      </c>
      <c r="D4381" t="s">
        <v>19</v>
      </c>
      <c r="H4381" t="s">
        <v>19</v>
      </c>
      <c r="J4381" t="s">
        <v>20</v>
      </c>
      <c r="K4381" s="7">
        <v>38472</v>
      </c>
      <c r="L4381" t="s">
        <v>48</v>
      </c>
      <c r="M4381" t="s">
        <v>27</v>
      </c>
      <c r="N4381" t="s">
        <v>36</v>
      </c>
      <c r="O4381" s="7">
        <v>43498</v>
      </c>
      <c r="P4381" s="7">
        <v>43586</v>
      </c>
      <c r="Q4381" t="s">
        <v>24</v>
      </c>
      <c r="R4381" s="7">
        <v>45688</v>
      </c>
      <c r="S4381" s="8">
        <f t="shared" si="309"/>
        <v>19.769863013698629</v>
      </c>
      <c r="T4381" t="str">
        <f t="shared" si="308"/>
        <v>16-25</v>
      </c>
      <c r="U4381" s="7">
        <v>43586</v>
      </c>
      <c r="V4381">
        <f t="shared" si="310"/>
        <v>63</v>
      </c>
    </row>
    <row r="4382" spans="1:22">
      <c r="A4382">
        <v>125202</v>
      </c>
      <c r="B4382" t="s">
        <v>17</v>
      </c>
      <c r="C4382" t="s">
        <v>18</v>
      </c>
      <c r="D4382" t="s">
        <v>19</v>
      </c>
      <c r="H4382" t="s">
        <v>19</v>
      </c>
      <c r="J4382" t="s">
        <v>20</v>
      </c>
      <c r="K4382" s="7">
        <v>27522</v>
      </c>
      <c r="L4382" t="s">
        <v>48</v>
      </c>
      <c r="M4382" t="s">
        <v>27</v>
      </c>
      <c r="N4382" t="s">
        <v>28</v>
      </c>
      <c r="O4382" s="7">
        <v>43046</v>
      </c>
      <c r="P4382" s="7">
        <v>43586</v>
      </c>
      <c r="Q4382" t="s">
        <v>24</v>
      </c>
      <c r="R4382" s="7">
        <v>45688</v>
      </c>
      <c r="S4382" s="8">
        <f t="shared" si="309"/>
        <v>49.769863013698632</v>
      </c>
      <c r="T4382" t="str">
        <f t="shared" si="308"/>
        <v>45-55</v>
      </c>
      <c r="U4382" s="7">
        <v>43586</v>
      </c>
      <c r="V4382">
        <f t="shared" si="310"/>
        <v>387</v>
      </c>
    </row>
    <row r="4383" spans="1:22">
      <c r="A4383">
        <v>168324</v>
      </c>
      <c r="B4383" t="s">
        <v>17</v>
      </c>
      <c r="C4383" t="s">
        <v>71</v>
      </c>
      <c r="D4383" t="s">
        <v>19</v>
      </c>
      <c r="H4383" t="s">
        <v>19</v>
      </c>
      <c r="J4383" t="s">
        <v>20</v>
      </c>
      <c r="K4383" s="7">
        <v>27997</v>
      </c>
      <c r="L4383" t="s">
        <v>35</v>
      </c>
      <c r="M4383" t="s">
        <v>27</v>
      </c>
      <c r="N4383" t="s">
        <v>28</v>
      </c>
      <c r="O4383" s="7" t="s">
        <v>36</v>
      </c>
      <c r="P4383" s="7" t="s">
        <v>36</v>
      </c>
      <c r="Q4383" t="s">
        <v>36</v>
      </c>
      <c r="R4383" s="7">
        <v>45688</v>
      </c>
      <c r="S4383" s="8">
        <f t="shared" si="309"/>
        <v>48.468493150684928</v>
      </c>
      <c r="T4383" t="str">
        <f t="shared" si="308"/>
        <v>45-55</v>
      </c>
      <c r="U4383" s="7" t="s">
        <v>36</v>
      </c>
      <c r="V4383" t="str">
        <f t="shared" si="310"/>
        <v/>
      </c>
    </row>
    <row r="4384" spans="1:22">
      <c r="A4384">
        <v>159773</v>
      </c>
      <c r="B4384" t="s">
        <v>17</v>
      </c>
      <c r="C4384" t="s">
        <v>18</v>
      </c>
      <c r="D4384" t="s">
        <v>19</v>
      </c>
      <c r="H4384" t="s">
        <v>19</v>
      </c>
      <c r="J4384" t="s">
        <v>20</v>
      </c>
      <c r="K4384" s="7">
        <v>31901</v>
      </c>
      <c r="L4384" t="s">
        <v>35</v>
      </c>
      <c r="M4384" t="s">
        <v>27</v>
      </c>
      <c r="N4384" t="s">
        <v>28</v>
      </c>
      <c r="O4384" s="7" t="s">
        <v>36</v>
      </c>
      <c r="P4384" s="7" t="s">
        <v>36</v>
      </c>
      <c r="Q4384" t="s">
        <v>36</v>
      </c>
      <c r="R4384" s="7">
        <v>45688</v>
      </c>
      <c r="S4384" s="8">
        <f t="shared" si="309"/>
        <v>37.772602739726025</v>
      </c>
      <c r="T4384" t="str">
        <f t="shared" si="308"/>
        <v>35-45</v>
      </c>
      <c r="U4384" s="7" t="s">
        <v>36</v>
      </c>
      <c r="V4384" t="str">
        <f t="shared" si="310"/>
        <v/>
      </c>
    </row>
    <row r="4385" spans="1:22">
      <c r="A4385">
        <v>165383</v>
      </c>
      <c r="B4385" t="s">
        <v>17</v>
      </c>
      <c r="C4385" t="s">
        <v>18</v>
      </c>
      <c r="D4385" t="s">
        <v>19</v>
      </c>
      <c r="H4385" t="s">
        <v>19</v>
      </c>
      <c r="J4385" t="s">
        <v>20</v>
      </c>
      <c r="K4385" s="7">
        <v>33201</v>
      </c>
      <c r="L4385" t="s">
        <v>357</v>
      </c>
      <c r="M4385" t="s">
        <v>23</v>
      </c>
      <c r="N4385" t="s">
        <v>28</v>
      </c>
      <c r="O4385" s="7" t="s">
        <v>36</v>
      </c>
      <c r="P4385" s="7" t="s">
        <v>36</v>
      </c>
      <c r="Q4385" t="s">
        <v>36</v>
      </c>
      <c r="R4385" s="7">
        <v>45688</v>
      </c>
      <c r="S4385" s="8">
        <f t="shared" si="309"/>
        <v>34.210958904109589</v>
      </c>
      <c r="T4385" t="str">
        <f t="shared" si="308"/>
        <v>25-35</v>
      </c>
      <c r="U4385" s="7" t="s">
        <v>36</v>
      </c>
      <c r="V4385" t="str">
        <f t="shared" si="310"/>
        <v/>
      </c>
    </row>
    <row r="4386" spans="1:22">
      <c r="A4386">
        <v>123401</v>
      </c>
      <c r="B4386" t="s">
        <v>17</v>
      </c>
      <c r="C4386" t="s">
        <v>18</v>
      </c>
      <c r="D4386" t="s">
        <v>19</v>
      </c>
      <c r="H4386" t="s">
        <v>19</v>
      </c>
      <c r="J4386" t="s">
        <v>20</v>
      </c>
      <c r="K4386" s="7">
        <v>36712</v>
      </c>
      <c r="L4386" t="s">
        <v>26</v>
      </c>
      <c r="M4386" t="s">
        <v>27</v>
      </c>
      <c r="N4386" t="s">
        <v>28</v>
      </c>
      <c r="O4386" s="7" t="s">
        <v>36</v>
      </c>
      <c r="P4386" s="7" t="s">
        <v>36</v>
      </c>
      <c r="Q4386" t="s">
        <v>36</v>
      </c>
      <c r="R4386" s="7">
        <v>45688</v>
      </c>
      <c r="S4386" s="8">
        <f t="shared" si="309"/>
        <v>24.591780821917808</v>
      </c>
      <c r="T4386" t="str">
        <f t="shared" si="308"/>
        <v>16-25</v>
      </c>
      <c r="U4386" s="7" t="s">
        <v>36</v>
      </c>
      <c r="V4386" t="str">
        <f t="shared" si="310"/>
        <v/>
      </c>
    </row>
    <row r="4387" spans="1:22">
      <c r="A4387">
        <v>168706</v>
      </c>
      <c r="B4387" t="s">
        <v>17</v>
      </c>
      <c r="C4387" t="s">
        <v>18</v>
      </c>
      <c r="D4387" t="s">
        <v>19</v>
      </c>
      <c r="H4387" t="s">
        <v>19</v>
      </c>
      <c r="J4387" t="s">
        <v>20</v>
      </c>
      <c r="K4387" s="7">
        <v>39170</v>
      </c>
      <c r="L4387" t="s">
        <v>35</v>
      </c>
      <c r="M4387" t="s">
        <v>27</v>
      </c>
      <c r="N4387" t="s">
        <v>28</v>
      </c>
      <c r="O4387" s="7" t="s">
        <v>36</v>
      </c>
      <c r="P4387" s="7" t="s">
        <v>36</v>
      </c>
      <c r="Q4387" t="s">
        <v>36</v>
      </c>
      <c r="R4387" s="7">
        <v>45688</v>
      </c>
      <c r="S4387" s="8">
        <f t="shared" si="309"/>
        <v>17.857534246575341</v>
      </c>
      <c r="T4387" t="str">
        <f t="shared" si="308"/>
        <v>16-25</v>
      </c>
      <c r="U4387" s="7" t="s">
        <v>36</v>
      </c>
      <c r="V4387" t="str">
        <f t="shared" si="310"/>
        <v/>
      </c>
    </row>
    <row r="4388" spans="1:22">
      <c r="A4388">
        <v>132006</v>
      </c>
      <c r="B4388" t="s">
        <v>17</v>
      </c>
      <c r="C4388" t="s">
        <v>18</v>
      </c>
      <c r="D4388" t="s">
        <v>19</v>
      </c>
      <c r="H4388" t="s">
        <v>19</v>
      </c>
      <c r="J4388" t="s">
        <v>20</v>
      </c>
      <c r="K4388" s="7">
        <v>31923</v>
      </c>
      <c r="L4388" t="s">
        <v>72</v>
      </c>
      <c r="M4388" t="s">
        <v>22</v>
      </c>
      <c r="N4388" t="s">
        <v>36</v>
      </c>
      <c r="O4388" s="7">
        <v>43431</v>
      </c>
      <c r="P4388" s="7">
        <v>43586</v>
      </c>
      <c r="Q4388" t="s">
        <v>24</v>
      </c>
      <c r="R4388" s="7">
        <v>45688</v>
      </c>
      <c r="S4388" s="8">
        <f t="shared" si="309"/>
        <v>37.712328767123289</v>
      </c>
      <c r="T4388" t="str">
        <f t="shared" si="308"/>
        <v>35-45</v>
      </c>
      <c r="U4388" s="7">
        <v>43586</v>
      </c>
      <c r="V4388">
        <f t="shared" si="310"/>
        <v>112</v>
      </c>
    </row>
    <row r="4389" spans="1:22">
      <c r="A4389">
        <v>80053</v>
      </c>
      <c r="B4389" t="s">
        <v>17</v>
      </c>
      <c r="C4389" t="s">
        <v>18</v>
      </c>
      <c r="D4389" t="s">
        <v>19</v>
      </c>
      <c r="H4389" t="s">
        <v>19</v>
      </c>
      <c r="J4389" t="s">
        <v>20</v>
      </c>
      <c r="K4389" s="7">
        <v>23318</v>
      </c>
      <c r="L4389" t="s">
        <v>37</v>
      </c>
      <c r="M4389" t="s">
        <v>27</v>
      </c>
      <c r="N4389" t="s">
        <v>28</v>
      </c>
      <c r="O4389" s="7">
        <v>40828</v>
      </c>
      <c r="P4389" s="7">
        <v>40828</v>
      </c>
      <c r="Q4389" t="s">
        <v>36</v>
      </c>
      <c r="R4389" s="7">
        <v>45688</v>
      </c>
      <c r="S4389" s="8">
        <f t="shared" si="309"/>
        <v>61.287671232876711</v>
      </c>
      <c r="T4389" t="str">
        <f t="shared" si="308"/>
        <v>55-65</v>
      </c>
      <c r="U4389" s="7">
        <v>40828</v>
      </c>
      <c r="V4389">
        <f t="shared" si="310"/>
        <v>1</v>
      </c>
    </row>
    <row r="4390" spans="1:22">
      <c r="A4390">
        <v>156547</v>
      </c>
      <c r="B4390" t="s">
        <v>17</v>
      </c>
      <c r="C4390" t="s">
        <v>25</v>
      </c>
      <c r="D4390" t="s">
        <v>19</v>
      </c>
      <c r="H4390" t="s">
        <v>19</v>
      </c>
      <c r="J4390" t="s">
        <v>30</v>
      </c>
      <c r="K4390" s="7">
        <v>38967</v>
      </c>
      <c r="L4390" t="s">
        <v>48</v>
      </c>
      <c r="M4390" t="s">
        <v>27</v>
      </c>
      <c r="N4390" t="s">
        <v>28</v>
      </c>
      <c r="O4390" s="7">
        <v>44738</v>
      </c>
      <c r="P4390" s="7" t="s">
        <v>29</v>
      </c>
      <c r="Q4390" t="s">
        <v>24</v>
      </c>
      <c r="R4390" s="7">
        <v>45688</v>
      </c>
      <c r="S4390" s="8">
        <f t="shared" si="309"/>
        <v>18.413698630136988</v>
      </c>
      <c r="T4390" t="str">
        <f t="shared" si="308"/>
        <v>16-25</v>
      </c>
      <c r="U4390" s="7">
        <f>R4390</f>
        <v>45688</v>
      </c>
      <c r="V4390">
        <f t="shared" si="310"/>
        <v>680</v>
      </c>
    </row>
    <row r="4391" spans="1:22">
      <c r="A4391">
        <v>130101</v>
      </c>
      <c r="B4391" t="s">
        <v>17</v>
      </c>
      <c r="C4391" t="s">
        <v>18</v>
      </c>
      <c r="D4391" t="s">
        <v>19</v>
      </c>
      <c r="H4391" t="s">
        <v>19</v>
      </c>
      <c r="J4391" t="s">
        <v>30</v>
      </c>
      <c r="K4391" s="7">
        <v>36758</v>
      </c>
      <c r="L4391" t="s">
        <v>48</v>
      </c>
      <c r="M4391" t="s">
        <v>27</v>
      </c>
      <c r="N4391" t="s">
        <v>28</v>
      </c>
      <c r="O4391" s="7">
        <v>43318</v>
      </c>
      <c r="P4391" s="7">
        <v>43490</v>
      </c>
      <c r="Q4391" t="s">
        <v>24</v>
      </c>
      <c r="R4391" s="7">
        <v>45688</v>
      </c>
      <c r="S4391" s="8">
        <f t="shared" si="309"/>
        <v>24.465753424657535</v>
      </c>
      <c r="T4391" t="str">
        <f t="shared" si="308"/>
        <v>16-25</v>
      </c>
      <c r="U4391" s="7">
        <v>43490</v>
      </c>
      <c r="V4391">
        <f t="shared" si="310"/>
        <v>125</v>
      </c>
    </row>
    <row r="4392" spans="1:22">
      <c r="A4392">
        <v>160840</v>
      </c>
      <c r="B4392" t="s">
        <v>17</v>
      </c>
      <c r="C4392" t="s">
        <v>18</v>
      </c>
      <c r="D4392" t="s">
        <v>19</v>
      </c>
      <c r="H4392" t="s">
        <v>19</v>
      </c>
      <c r="J4392" t="s">
        <v>30</v>
      </c>
      <c r="K4392" s="7">
        <v>35305</v>
      </c>
      <c r="L4392" t="s">
        <v>48</v>
      </c>
      <c r="M4392" t="s">
        <v>27</v>
      </c>
      <c r="N4392" t="s">
        <v>28</v>
      </c>
      <c r="O4392" s="7" t="s">
        <v>36</v>
      </c>
      <c r="P4392" s="7" t="s">
        <v>36</v>
      </c>
      <c r="Q4392" t="s">
        <v>36</v>
      </c>
      <c r="R4392" s="7">
        <v>45688</v>
      </c>
      <c r="S4392" s="8">
        <f t="shared" si="309"/>
        <v>28.446575342465753</v>
      </c>
      <c r="T4392" t="str">
        <f t="shared" si="308"/>
        <v>25-35</v>
      </c>
      <c r="U4392" s="7" t="s">
        <v>36</v>
      </c>
      <c r="V4392" t="str">
        <f t="shared" si="310"/>
        <v/>
      </c>
    </row>
    <row r="4393" spans="1:22">
      <c r="A4393">
        <v>162082</v>
      </c>
      <c r="B4393" t="s">
        <v>17</v>
      </c>
      <c r="C4393" t="s">
        <v>25</v>
      </c>
      <c r="D4393" t="s">
        <v>19</v>
      </c>
      <c r="H4393" t="s">
        <v>19</v>
      </c>
      <c r="J4393" t="s">
        <v>20</v>
      </c>
      <c r="K4393" s="7">
        <v>38405</v>
      </c>
      <c r="L4393" t="s">
        <v>35</v>
      </c>
      <c r="M4393" t="s">
        <v>27</v>
      </c>
      <c r="N4393" t="s">
        <v>28</v>
      </c>
      <c r="O4393" s="7">
        <v>45159</v>
      </c>
      <c r="P4393" s="7" t="s">
        <v>29</v>
      </c>
      <c r="Q4393" t="s">
        <v>24</v>
      </c>
      <c r="R4393" s="7">
        <v>45688</v>
      </c>
      <c r="S4393" s="8">
        <f t="shared" si="309"/>
        <v>19.953424657534246</v>
      </c>
      <c r="T4393" t="str">
        <f t="shared" si="308"/>
        <v>16-25</v>
      </c>
      <c r="U4393" s="7">
        <f>R4393</f>
        <v>45688</v>
      </c>
      <c r="V4393">
        <f t="shared" si="310"/>
        <v>380</v>
      </c>
    </row>
    <row r="4394" spans="1:22">
      <c r="A4394">
        <v>133593</v>
      </c>
      <c r="B4394" t="s">
        <v>17</v>
      </c>
      <c r="C4394" t="s">
        <v>18</v>
      </c>
      <c r="D4394" t="s">
        <v>19</v>
      </c>
      <c r="H4394" t="s">
        <v>19</v>
      </c>
      <c r="J4394" t="s">
        <v>30</v>
      </c>
      <c r="K4394" s="7">
        <v>37214</v>
      </c>
      <c r="L4394" t="s">
        <v>96</v>
      </c>
      <c r="M4394" t="s">
        <v>22</v>
      </c>
      <c r="N4394" t="s">
        <v>36</v>
      </c>
      <c r="O4394" s="7">
        <v>43505</v>
      </c>
      <c r="P4394" s="7">
        <v>43708</v>
      </c>
      <c r="Q4394" t="s">
        <v>24</v>
      </c>
      <c r="R4394" s="7">
        <v>45688</v>
      </c>
      <c r="S4394" s="8">
        <f t="shared" si="309"/>
        <v>23.216438356164385</v>
      </c>
      <c r="T4394" t="str">
        <f t="shared" si="308"/>
        <v>16-25</v>
      </c>
      <c r="U4394" s="7">
        <v>43708</v>
      </c>
      <c r="V4394">
        <f t="shared" si="310"/>
        <v>145</v>
      </c>
    </row>
    <row r="4395" spans="1:22">
      <c r="A4395">
        <v>156512</v>
      </c>
      <c r="B4395" t="s">
        <v>17</v>
      </c>
      <c r="C4395" t="s">
        <v>25</v>
      </c>
      <c r="D4395" t="s">
        <v>19</v>
      </c>
      <c r="H4395" t="s">
        <v>19</v>
      </c>
      <c r="J4395" t="s">
        <v>30</v>
      </c>
      <c r="K4395" s="7">
        <v>39682</v>
      </c>
      <c r="L4395" t="s">
        <v>92</v>
      </c>
      <c r="M4395" t="s">
        <v>22</v>
      </c>
      <c r="N4395" t="s">
        <v>28</v>
      </c>
      <c r="O4395" s="7">
        <v>44814</v>
      </c>
      <c r="P4395" s="7" t="s">
        <v>29</v>
      </c>
      <c r="Q4395" t="s">
        <v>24</v>
      </c>
      <c r="R4395" s="7">
        <v>45688</v>
      </c>
      <c r="S4395" s="8">
        <f t="shared" si="309"/>
        <v>16.454794520547946</v>
      </c>
      <c r="T4395" t="str">
        <f t="shared" si="308"/>
        <v>16-25</v>
      </c>
      <c r="U4395" s="7">
        <f>R4395</f>
        <v>45688</v>
      </c>
      <c r="V4395">
        <f t="shared" si="310"/>
        <v>625</v>
      </c>
    </row>
    <row r="4396" spans="1:22">
      <c r="A4396">
        <v>116585</v>
      </c>
      <c r="B4396" t="s">
        <v>17</v>
      </c>
      <c r="C4396" t="s">
        <v>18</v>
      </c>
      <c r="D4396" t="s">
        <v>19</v>
      </c>
      <c r="H4396" t="s">
        <v>19</v>
      </c>
      <c r="J4396" t="s">
        <v>20</v>
      </c>
      <c r="K4396" s="7">
        <v>36472</v>
      </c>
      <c r="L4396" t="s">
        <v>26</v>
      </c>
      <c r="M4396" t="s">
        <v>27</v>
      </c>
      <c r="N4396" t="s">
        <v>36</v>
      </c>
      <c r="O4396" s="7">
        <v>42573</v>
      </c>
      <c r="P4396" s="7">
        <v>44831</v>
      </c>
      <c r="Q4396" t="s">
        <v>38</v>
      </c>
      <c r="R4396" s="7">
        <v>45688</v>
      </c>
      <c r="S4396" s="8">
        <f t="shared" si="309"/>
        <v>25.24931506849315</v>
      </c>
      <c r="T4396" t="str">
        <f t="shared" si="308"/>
        <v>25-35</v>
      </c>
      <c r="U4396" s="7">
        <v>44831</v>
      </c>
      <c r="V4396">
        <f t="shared" si="310"/>
        <v>1613</v>
      </c>
    </row>
    <row r="4397" spans="1:22">
      <c r="A4397">
        <v>122718</v>
      </c>
      <c r="B4397" t="s">
        <v>17</v>
      </c>
      <c r="C4397" t="s">
        <v>18</v>
      </c>
      <c r="D4397" t="s">
        <v>19</v>
      </c>
      <c r="H4397" t="s">
        <v>19</v>
      </c>
      <c r="J4397" t="s">
        <v>30</v>
      </c>
      <c r="K4397" s="7">
        <v>37095</v>
      </c>
      <c r="L4397" t="s">
        <v>26</v>
      </c>
      <c r="M4397" t="s">
        <v>27</v>
      </c>
      <c r="N4397" t="s">
        <v>28</v>
      </c>
      <c r="O4397" s="7">
        <v>43035</v>
      </c>
      <c r="P4397" s="7">
        <v>44650</v>
      </c>
      <c r="Q4397" t="s">
        <v>41</v>
      </c>
      <c r="R4397" s="7">
        <v>45688</v>
      </c>
      <c r="S4397" s="8">
        <f t="shared" si="309"/>
        <v>23.542465753424658</v>
      </c>
      <c r="T4397" t="str">
        <f t="shared" si="308"/>
        <v>16-25</v>
      </c>
      <c r="U4397" s="7">
        <v>44650</v>
      </c>
      <c r="V4397">
        <f t="shared" si="310"/>
        <v>1154</v>
      </c>
    </row>
    <row r="4398" spans="1:22">
      <c r="A4398">
        <v>120935</v>
      </c>
      <c r="B4398" t="s">
        <v>17</v>
      </c>
      <c r="C4398" t="s">
        <v>18</v>
      </c>
      <c r="D4398" t="s">
        <v>19</v>
      </c>
      <c r="H4398" t="s">
        <v>19</v>
      </c>
      <c r="J4398" t="s">
        <v>20</v>
      </c>
      <c r="K4398" s="7">
        <v>26794</v>
      </c>
      <c r="L4398" t="s">
        <v>21</v>
      </c>
      <c r="M4398" t="s">
        <v>22</v>
      </c>
      <c r="N4398" t="s">
        <v>32</v>
      </c>
      <c r="O4398" s="7">
        <v>42161</v>
      </c>
      <c r="P4398" s="7">
        <v>43911</v>
      </c>
      <c r="Q4398" t="s">
        <v>24</v>
      </c>
      <c r="R4398" s="7">
        <v>45688</v>
      </c>
      <c r="S4398" s="8">
        <f t="shared" si="309"/>
        <v>51.764383561643832</v>
      </c>
      <c r="T4398" t="str">
        <f t="shared" si="308"/>
        <v>45-55</v>
      </c>
      <c r="U4398" s="7">
        <v>43911</v>
      </c>
      <c r="V4398">
        <f t="shared" si="310"/>
        <v>1250</v>
      </c>
    </row>
    <row r="4399" spans="1:22">
      <c r="A4399">
        <v>100609</v>
      </c>
      <c r="B4399" t="s">
        <v>17</v>
      </c>
      <c r="C4399" t="s">
        <v>18</v>
      </c>
      <c r="D4399" t="s">
        <v>19</v>
      </c>
      <c r="H4399" t="s">
        <v>19</v>
      </c>
      <c r="J4399" t="s">
        <v>20</v>
      </c>
      <c r="K4399" s="7">
        <v>31973</v>
      </c>
      <c r="L4399" t="s">
        <v>21</v>
      </c>
      <c r="M4399" t="s">
        <v>22</v>
      </c>
      <c r="N4399" t="s">
        <v>32</v>
      </c>
      <c r="O4399" s="7">
        <v>41113</v>
      </c>
      <c r="P4399" s="7">
        <v>41275</v>
      </c>
      <c r="Q4399" t="s">
        <v>36</v>
      </c>
      <c r="R4399" s="7">
        <v>45688</v>
      </c>
      <c r="S4399" s="8">
        <f t="shared" si="309"/>
        <v>37.575342465753423</v>
      </c>
      <c r="T4399" t="str">
        <f t="shared" si="308"/>
        <v>35-45</v>
      </c>
      <c r="U4399" s="7">
        <v>41275</v>
      </c>
      <c r="V4399">
        <f t="shared" si="310"/>
        <v>117</v>
      </c>
    </row>
    <row r="4400" spans="1:22">
      <c r="A4400">
        <v>131679</v>
      </c>
      <c r="B4400" t="s">
        <v>17</v>
      </c>
      <c r="C4400" t="s">
        <v>18</v>
      </c>
      <c r="D4400" t="s">
        <v>19</v>
      </c>
      <c r="H4400" t="s">
        <v>19</v>
      </c>
      <c r="J4400" t="s">
        <v>20</v>
      </c>
      <c r="K4400" s="7">
        <v>37406</v>
      </c>
      <c r="L4400" t="s">
        <v>26</v>
      </c>
      <c r="M4400" t="s">
        <v>27</v>
      </c>
      <c r="N4400" t="s">
        <v>28</v>
      </c>
      <c r="O4400" s="7">
        <v>43386</v>
      </c>
      <c r="P4400" s="7">
        <v>43722</v>
      </c>
      <c r="Q4400" t="s">
        <v>24</v>
      </c>
      <c r="R4400" s="7">
        <v>45688</v>
      </c>
      <c r="S4400" s="8">
        <f t="shared" si="309"/>
        <v>22.69041095890411</v>
      </c>
      <c r="T4400" t="str">
        <f t="shared" si="308"/>
        <v>16-25</v>
      </c>
      <c r="U4400" s="7">
        <v>43722</v>
      </c>
      <c r="V4400">
        <f t="shared" si="310"/>
        <v>240</v>
      </c>
    </row>
    <row r="4401" spans="1:22">
      <c r="A4401">
        <v>165639</v>
      </c>
      <c r="B4401" t="s">
        <v>17</v>
      </c>
      <c r="C4401" t="s">
        <v>25</v>
      </c>
      <c r="D4401" t="s">
        <v>19</v>
      </c>
      <c r="H4401" t="s">
        <v>19</v>
      </c>
      <c r="J4401" t="s">
        <v>20</v>
      </c>
      <c r="K4401" s="7">
        <v>27485</v>
      </c>
      <c r="L4401" t="s">
        <v>65</v>
      </c>
      <c r="M4401" t="s">
        <v>27</v>
      </c>
      <c r="N4401" t="s">
        <v>34</v>
      </c>
      <c r="O4401" s="7">
        <v>45332</v>
      </c>
      <c r="P4401" s="7" t="s">
        <v>29</v>
      </c>
      <c r="Q4401" t="s">
        <v>24</v>
      </c>
      <c r="R4401" s="7">
        <v>45688</v>
      </c>
      <c r="S4401" s="8">
        <f t="shared" si="309"/>
        <v>49.871232876712327</v>
      </c>
      <c r="T4401" t="str">
        <f t="shared" si="308"/>
        <v>45-55</v>
      </c>
      <c r="U4401" s="7">
        <f>R4401</f>
        <v>45688</v>
      </c>
      <c r="V4401">
        <f t="shared" si="310"/>
        <v>255</v>
      </c>
    </row>
    <row r="4402" spans="1:22">
      <c r="A4402">
        <v>80898</v>
      </c>
      <c r="B4402" t="s">
        <v>17</v>
      </c>
      <c r="C4402" t="s">
        <v>18</v>
      </c>
      <c r="D4402" t="s">
        <v>19</v>
      </c>
      <c r="H4402" t="s">
        <v>19</v>
      </c>
      <c r="J4402" t="s">
        <v>20</v>
      </c>
      <c r="K4402" s="7">
        <v>25660</v>
      </c>
      <c r="L4402" t="s">
        <v>72</v>
      </c>
      <c r="M4402" t="s">
        <v>22</v>
      </c>
      <c r="N4402" t="s">
        <v>34</v>
      </c>
      <c r="O4402" s="7">
        <v>40464</v>
      </c>
      <c r="P4402" s="7">
        <v>43144</v>
      </c>
      <c r="Q4402" t="s">
        <v>24</v>
      </c>
      <c r="R4402" s="7">
        <v>45688</v>
      </c>
      <c r="S4402" s="8">
        <f t="shared" si="309"/>
        <v>54.871232876712327</v>
      </c>
      <c r="T4402" t="str">
        <f t="shared" si="308"/>
        <v>45-55</v>
      </c>
      <c r="U4402" s="7">
        <v>43144</v>
      </c>
      <c r="V4402">
        <f t="shared" si="310"/>
        <v>1915</v>
      </c>
    </row>
    <row r="4403" spans="1:22">
      <c r="A4403">
        <v>93919</v>
      </c>
      <c r="B4403" t="s">
        <v>17</v>
      </c>
      <c r="C4403" t="s">
        <v>18</v>
      </c>
      <c r="D4403" t="s">
        <v>19</v>
      </c>
      <c r="H4403" t="s">
        <v>19</v>
      </c>
      <c r="J4403" t="s">
        <v>30</v>
      </c>
      <c r="K4403" s="7">
        <v>32199</v>
      </c>
      <c r="L4403" t="s">
        <v>78</v>
      </c>
      <c r="M4403" t="s">
        <v>22</v>
      </c>
      <c r="N4403" t="s">
        <v>32</v>
      </c>
      <c r="O4403" s="7">
        <v>40982</v>
      </c>
      <c r="P4403" s="7">
        <v>42443</v>
      </c>
      <c r="Q4403" t="s">
        <v>36</v>
      </c>
      <c r="R4403" s="7">
        <v>45688</v>
      </c>
      <c r="S4403" s="8">
        <f t="shared" si="309"/>
        <v>36.956164383561642</v>
      </c>
      <c r="T4403" t="str">
        <f t="shared" si="308"/>
        <v>35-45</v>
      </c>
      <c r="U4403" s="7">
        <v>42443</v>
      </c>
      <c r="V4403">
        <f t="shared" si="310"/>
        <v>1044</v>
      </c>
    </row>
    <row r="4404" spans="1:22">
      <c r="A4404">
        <v>53900</v>
      </c>
      <c r="B4404" t="s">
        <v>17</v>
      </c>
      <c r="C4404" t="s">
        <v>18</v>
      </c>
      <c r="D4404" t="s">
        <v>19</v>
      </c>
      <c r="G4404" t="s">
        <v>219</v>
      </c>
      <c r="H4404" t="s">
        <v>19</v>
      </c>
      <c r="J4404" t="s">
        <v>20</v>
      </c>
      <c r="K4404" s="7">
        <v>13785</v>
      </c>
      <c r="L4404" t="s">
        <v>358</v>
      </c>
      <c r="M4404" t="s">
        <v>23</v>
      </c>
      <c r="N4404" t="s">
        <v>34</v>
      </c>
      <c r="O4404" s="7">
        <v>40574</v>
      </c>
      <c r="P4404" s="7">
        <v>44664</v>
      </c>
      <c r="Q4404" t="s">
        <v>24</v>
      </c>
      <c r="R4404" s="7">
        <v>45688</v>
      </c>
      <c r="S4404" s="8">
        <f t="shared" si="309"/>
        <v>87.405479452054792</v>
      </c>
      <c r="T4404" t="str">
        <f t="shared" si="308"/>
        <v>65+</v>
      </c>
      <c r="U4404" s="7">
        <v>44664</v>
      </c>
      <c r="V4404">
        <f t="shared" si="310"/>
        <v>2923</v>
      </c>
    </row>
    <row r="4405" spans="1:22">
      <c r="A4405">
        <v>150496</v>
      </c>
      <c r="B4405" t="s">
        <v>17</v>
      </c>
      <c r="C4405" t="s">
        <v>18</v>
      </c>
      <c r="D4405" t="s">
        <v>19</v>
      </c>
      <c r="H4405" t="s">
        <v>19</v>
      </c>
      <c r="J4405" t="s">
        <v>20</v>
      </c>
      <c r="K4405" s="7">
        <v>35388</v>
      </c>
      <c r="L4405" t="s">
        <v>126</v>
      </c>
      <c r="M4405" t="s">
        <v>52</v>
      </c>
      <c r="N4405" t="s">
        <v>43</v>
      </c>
      <c r="O4405" s="7" t="s">
        <v>36</v>
      </c>
      <c r="P4405" s="7" t="s">
        <v>36</v>
      </c>
      <c r="Q4405" t="s">
        <v>36</v>
      </c>
      <c r="R4405" s="7">
        <v>45688</v>
      </c>
      <c r="S4405" s="8">
        <f t="shared" si="309"/>
        <v>28.219178082191782</v>
      </c>
      <c r="T4405" t="str">
        <f t="shared" si="308"/>
        <v>25-35</v>
      </c>
      <c r="U4405" s="7" t="s">
        <v>36</v>
      </c>
      <c r="V4405" t="str">
        <f t="shared" si="310"/>
        <v/>
      </c>
    </row>
    <row r="4406" spans="1:22">
      <c r="A4406">
        <v>168822</v>
      </c>
      <c r="B4406" t="s">
        <v>17</v>
      </c>
      <c r="C4406" t="s">
        <v>71</v>
      </c>
      <c r="D4406" t="s">
        <v>19</v>
      </c>
      <c r="H4406" t="s">
        <v>19</v>
      </c>
      <c r="J4406" t="s">
        <v>20</v>
      </c>
      <c r="K4406" s="7">
        <v>26443</v>
      </c>
      <c r="L4406" t="s">
        <v>48</v>
      </c>
      <c r="M4406" t="s">
        <v>27</v>
      </c>
      <c r="N4406" t="s">
        <v>86</v>
      </c>
      <c r="O4406" s="7" t="s">
        <v>36</v>
      </c>
      <c r="P4406" s="7" t="s">
        <v>36</v>
      </c>
      <c r="Q4406" t="s">
        <v>36</v>
      </c>
      <c r="R4406" s="7">
        <v>45688</v>
      </c>
      <c r="S4406" s="8">
        <f t="shared" si="309"/>
        <v>52.726027397260275</v>
      </c>
      <c r="T4406" t="str">
        <f t="shared" si="308"/>
        <v>45-55</v>
      </c>
      <c r="U4406" s="7" t="s">
        <v>36</v>
      </c>
      <c r="V4406" t="str">
        <f t="shared" si="310"/>
        <v/>
      </c>
    </row>
    <row r="4407" spans="1:22">
      <c r="A4407">
        <v>147356</v>
      </c>
      <c r="B4407" t="s">
        <v>17</v>
      </c>
      <c r="C4407" t="s">
        <v>18</v>
      </c>
      <c r="D4407" t="s">
        <v>19</v>
      </c>
      <c r="H4407" t="s">
        <v>19</v>
      </c>
      <c r="J4407" t="s">
        <v>30</v>
      </c>
      <c r="K4407" s="7">
        <v>23343</v>
      </c>
      <c r="L4407" t="s">
        <v>54</v>
      </c>
      <c r="M4407" t="s">
        <v>27</v>
      </c>
      <c r="N4407" t="s">
        <v>86</v>
      </c>
      <c r="O4407" s="7" t="s">
        <v>36</v>
      </c>
      <c r="P4407" s="7" t="s">
        <v>36</v>
      </c>
      <c r="Q4407" t="s">
        <v>36</v>
      </c>
      <c r="R4407" s="7">
        <v>45688</v>
      </c>
      <c r="S4407" s="8">
        <f t="shared" si="309"/>
        <v>61.219178082191782</v>
      </c>
      <c r="T4407" t="str">
        <f t="shared" si="308"/>
        <v>55-65</v>
      </c>
      <c r="U4407" s="7" t="s">
        <v>36</v>
      </c>
      <c r="V4407" t="str">
        <f t="shared" si="310"/>
        <v/>
      </c>
    </row>
    <row r="4408" spans="1:22">
      <c r="A4408">
        <v>137384</v>
      </c>
      <c r="B4408" t="s">
        <v>17</v>
      </c>
      <c r="C4408" t="s">
        <v>25</v>
      </c>
      <c r="D4408" t="s">
        <v>19</v>
      </c>
      <c r="H4408" t="s">
        <v>19</v>
      </c>
      <c r="J4408" t="s">
        <v>20</v>
      </c>
      <c r="K4408" s="7">
        <v>24394</v>
      </c>
      <c r="L4408" t="s">
        <v>44</v>
      </c>
      <c r="M4408" t="s">
        <v>27</v>
      </c>
      <c r="N4408" t="s">
        <v>34</v>
      </c>
      <c r="O4408" s="7">
        <v>43775</v>
      </c>
      <c r="P4408" s="7" t="s">
        <v>29</v>
      </c>
      <c r="Q4408" t="s">
        <v>55</v>
      </c>
      <c r="R4408" s="7">
        <v>45688</v>
      </c>
      <c r="S4408" s="8">
        <f t="shared" si="309"/>
        <v>58.339726027397262</v>
      </c>
      <c r="T4408" t="str">
        <f t="shared" si="308"/>
        <v>55-65</v>
      </c>
      <c r="U4408" s="7">
        <f>R4408</f>
        <v>45688</v>
      </c>
      <c r="V4408">
        <f t="shared" si="310"/>
        <v>1368</v>
      </c>
    </row>
    <row r="4409" spans="1:22">
      <c r="A4409">
        <v>117711</v>
      </c>
      <c r="B4409" t="s">
        <v>17</v>
      </c>
      <c r="C4409" t="s">
        <v>18</v>
      </c>
      <c r="D4409" t="s">
        <v>19</v>
      </c>
      <c r="H4409" t="s">
        <v>19</v>
      </c>
      <c r="J4409" t="s">
        <v>30</v>
      </c>
      <c r="K4409" s="7">
        <v>37189</v>
      </c>
      <c r="L4409" t="s">
        <v>37</v>
      </c>
      <c r="M4409" t="s">
        <v>27</v>
      </c>
      <c r="N4409" t="s">
        <v>32</v>
      </c>
      <c r="O4409" s="7">
        <v>42546</v>
      </c>
      <c r="P4409" s="7">
        <v>42979</v>
      </c>
      <c r="Q4409" t="s">
        <v>77</v>
      </c>
      <c r="R4409" s="7">
        <v>45688</v>
      </c>
      <c r="S4409" s="8">
        <f t="shared" si="309"/>
        <v>23.284931506849315</v>
      </c>
      <c r="T4409" t="str">
        <f t="shared" si="308"/>
        <v>16-25</v>
      </c>
      <c r="U4409" s="7">
        <v>42979</v>
      </c>
      <c r="V4409">
        <f t="shared" si="310"/>
        <v>310</v>
      </c>
    </row>
    <row r="4410" spans="1:22">
      <c r="A4410">
        <v>83975</v>
      </c>
      <c r="B4410" t="s">
        <v>17</v>
      </c>
      <c r="C4410" t="s">
        <v>18</v>
      </c>
      <c r="D4410" t="s">
        <v>19</v>
      </c>
      <c r="H4410" t="s">
        <v>19</v>
      </c>
      <c r="J4410" t="s">
        <v>30</v>
      </c>
      <c r="K4410" s="7">
        <v>35621</v>
      </c>
      <c r="L4410" t="s">
        <v>37</v>
      </c>
      <c r="M4410" t="s">
        <v>27</v>
      </c>
      <c r="N4410" t="s">
        <v>32</v>
      </c>
      <c r="O4410" s="7">
        <v>40894</v>
      </c>
      <c r="P4410" s="7">
        <v>41320</v>
      </c>
      <c r="Q4410" t="s">
        <v>36</v>
      </c>
      <c r="R4410" s="7">
        <v>45688</v>
      </c>
      <c r="S4410" s="8">
        <f t="shared" si="309"/>
        <v>27.580821917808219</v>
      </c>
      <c r="T4410" t="str">
        <f t="shared" si="308"/>
        <v>25-35</v>
      </c>
      <c r="U4410" s="7">
        <v>41320</v>
      </c>
      <c r="V4410">
        <f t="shared" si="310"/>
        <v>305</v>
      </c>
    </row>
    <row r="4411" spans="1:22">
      <c r="A4411">
        <v>105475</v>
      </c>
      <c r="B4411" t="s">
        <v>17</v>
      </c>
      <c r="C4411" t="s">
        <v>18</v>
      </c>
      <c r="D4411" t="s">
        <v>19</v>
      </c>
      <c r="H4411" t="s">
        <v>19</v>
      </c>
      <c r="J4411" t="s">
        <v>20</v>
      </c>
      <c r="K4411" s="7">
        <v>29978</v>
      </c>
      <c r="L4411" t="s">
        <v>74</v>
      </c>
      <c r="M4411" t="s">
        <v>22</v>
      </c>
      <c r="N4411" t="s">
        <v>32</v>
      </c>
      <c r="O4411" s="7">
        <v>42146</v>
      </c>
      <c r="P4411" s="7">
        <v>42844</v>
      </c>
      <c r="Q4411" t="s">
        <v>24</v>
      </c>
      <c r="R4411" s="7">
        <v>45688</v>
      </c>
      <c r="S4411" s="8">
        <f t="shared" si="309"/>
        <v>43.041095890410958</v>
      </c>
      <c r="T4411" t="str">
        <f t="shared" si="308"/>
        <v>35-45</v>
      </c>
      <c r="U4411" s="7">
        <v>42844</v>
      </c>
      <c r="V4411">
        <f t="shared" si="310"/>
        <v>499</v>
      </c>
    </row>
    <row r="4412" spans="1:22">
      <c r="A4412">
        <v>104376</v>
      </c>
      <c r="B4412" t="s">
        <v>17</v>
      </c>
      <c r="C4412" t="s">
        <v>18</v>
      </c>
      <c r="D4412" t="s">
        <v>19</v>
      </c>
      <c r="H4412" t="s">
        <v>19</v>
      </c>
      <c r="J4412" t="s">
        <v>20</v>
      </c>
      <c r="K4412" s="7">
        <v>23935</v>
      </c>
      <c r="L4412" t="s">
        <v>37</v>
      </c>
      <c r="M4412" t="s">
        <v>27</v>
      </c>
      <c r="N4412" t="s">
        <v>32</v>
      </c>
      <c r="O4412" s="7">
        <v>41396</v>
      </c>
      <c r="P4412" s="7">
        <v>41738</v>
      </c>
      <c r="Q4412" t="s">
        <v>36</v>
      </c>
      <c r="R4412" s="7">
        <v>45688</v>
      </c>
      <c r="S4412" s="8">
        <f t="shared" si="309"/>
        <v>59.597260273972601</v>
      </c>
      <c r="T4412" t="str">
        <f t="shared" si="308"/>
        <v>55-65</v>
      </c>
      <c r="U4412" s="7">
        <v>41738</v>
      </c>
      <c r="V4412">
        <f t="shared" si="310"/>
        <v>245</v>
      </c>
    </row>
    <row r="4413" spans="1:22">
      <c r="A4413">
        <v>102543</v>
      </c>
      <c r="B4413" t="s">
        <v>17</v>
      </c>
      <c r="C4413" t="s">
        <v>18</v>
      </c>
      <c r="D4413" t="s">
        <v>19</v>
      </c>
      <c r="H4413" t="s">
        <v>19</v>
      </c>
      <c r="J4413" t="s">
        <v>20</v>
      </c>
      <c r="K4413" s="7">
        <v>28120</v>
      </c>
      <c r="L4413" t="s">
        <v>37</v>
      </c>
      <c r="M4413" t="s">
        <v>27</v>
      </c>
      <c r="N4413" t="s">
        <v>32</v>
      </c>
      <c r="O4413" s="7">
        <v>41292</v>
      </c>
      <c r="P4413" s="7">
        <v>41546</v>
      </c>
      <c r="Q4413" t="s">
        <v>36</v>
      </c>
      <c r="R4413" s="7">
        <v>45688</v>
      </c>
      <c r="S4413" s="8">
        <f t="shared" si="309"/>
        <v>48.131506849315066</v>
      </c>
      <c r="T4413" t="str">
        <f t="shared" si="308"/>
        <v>45-55</v>
      </c>
      <c r="U4413" s="7">
        <v>41546</v>
      </c>
      <c r="V4413">
        <f t="shared" si="310"/>
        <v>181</v>
      </c>
    </row>
    <row r="4414" spans="1:22">
      <c r="A4414">
        <v>160131</v>
      </c>
      <c r="B4414" t="s">
        <v>17</v>
      </c>
      <c r="C4414" t="s">
        <v>25</v>
      </c>
      <c r="D4414" t="s">
        <v>19</v>
      </c>
      <c r="H4414" t="s">
        <v>19</v>
      </c>
      <c r="J4414" t="s">
        <v>30</v>
      </c>
      <c r="K4414" s="7">
        <v>36071</v>
      </c>
      <c r="L4414" t="s">
        <v>78</v>
      </c>
      <c r="M4414" t="s">
        <v>22</v>
      </c>
      <c r="N4414" t="s">
        <v>34</v>
      </c>
      <c r="O4414" s="7">
        <v>44993</v>
      </c>
      <c r="P4414" s="7" t="s">
        <v>29</v>
      </c>
      <c r="Q4414" t="s">
        <v>24</v>
      </c>
      <c r="R4414" s="7">
        <v>45688</v>
      </c>
      <c r="S4414" s="8">
        <f t="shared" si="309"/>
        <v>26.347945205479451</v>
      </c>
      <c r="T4414" t="str">
        <f t="shared" si="308"/>
        <v>25-35</v>
      </c>
      <c r="U4414" s="7">
        <f>R4414</f>
        <v>45688</v>
      </c>
      <c r="V4414">
        <f t="shared" si="310"/>
        <v>498</v>
      </c>
    </row>
    <row r="4415" spans="1:22">
      <c r="A4415">
        <v>105235</v>
      </c>
      <c r="B4415" t="s">
        <v>17</v>
      </c>
      <c r="C4415" t="s">
        <v>18</v>
      </c>
      <c r="D4415" t="s">
        <v>19</v>
      </c>
      <c r="H4415" t="s">
        <v>19</v>
      </c>
      <c r="J4415" t="s">
        <v>20</v>
      </c>
      <c r="K4415" s="7">
        <v>33693</v>
      </c>
      <c r="L4415" t="s">
        <v>67</v>
      </c>
      <c r="M4415" t="s">
        <v>22</v>
      </c>
      <c r="N4415" t="s">
        <v>32</v>
      </c>
      <c r="O4415" s="7">
        <v>41484</v>
      </c>
      <c r="P4415" s="7">
        <v>41639</v>
      </c>
      <c r="Q4415" t="s">
        <v>36</v>
      </c>
      <c r="R4415" s="7">
        <v>45688</v>
      </c>
      <c r="S4415" s="8">
        <f t="shared" si="309"/>
        <v>32.863013698630134</v>
      </c>
      <c r="T4415" t="str">
        <f t="shared" si="308"/>
        <v>25-35</v>
      </c>
      <c r="U4415" s="7">
        <v>41639</v>
      </c>
      <c r="V4415">
        <f t="shared" si="310"/>
        <v>112</v>
      </c>
    </row>
    <row r="4416" spans="1:22">
      <c r="A4416">
        <v>93788</v>
      </c>
      <c r="B4416" t="s">
        <v>17</v>
      </c>
      <c r="C4416" t="s">
        <v>18</v>
      </c>
      <c r="D4416" t="s">
        <v>19</v>
      </c>
      <c r="H4416" t="s">
        <v>19</v>
      </c>
      <c r="J4416" t="s">
        <v>20</v>
      </c>
      <c r="L4416" t="s">
        <v>79</v>
      </c>
      <c r="M4416" t="s">
        <v>22</v>
      </c>
      <c r="N4416" t="s">
        <v>34</v>
      </c>
      <c r="O4416" s="7">
        <v>41222</v>
      </c>
      <c r="P4416" s="7">
        <v>41222</v>
      </c>
      <c r="Q4416" t="s">
        <v>36</v>
      </c>
      <c r="R4416" s="7">
        <v>45688</v>
      </c>
      <c r="S4416" s="8">
        <f t="shared" si="309"/>
        <v>125.17260273972603</v>
      </c>
      <c r="T4416" t="str">
        <f t="shared" si="308"/>
        <v>65+</v>
      </c>
      <c r="U4416" s="7">
        <v>41222</v>
      </c>
      <c r="V4416">
        <f t="shared" si="310"/>
        <v>1</v>
      </c>
    </row>
    <row r="4417" spans="1:22">
      <c r="A4417">
        <v>9807</v>
      </c>
      <c r="B4417" t="s">
        <v>17</v>
      </c>
      <c r="C4417" t="s">
        <v>18</v>
      </c>
      <c r="D4417" t="s">
        <v>19</v>
      </c>
      <c r="H4417" t="s">
        <v>19</v>
      </c>
      <c r="J4417" t="s">
        <v>20</v>
      </c>
      <c r="K4417" s="7">
        <v>16640</v>
      </c>
      <c r="L4417" t="s">
        <v>37</v>
      </c>
      <c r="M4417" t="s">
        <v>27</v>
      </c>
      <c r="N4417" t="s">
        <v>32</v>
      </c>
      <c r="O4417" s="7">
        <v>1</v>
      </c>
      <c r="P4417" s="7">
        <v>1</v>
      </c>
      <c r="Q4417" t="s">
        <v>36</v>
      </c>
      <c r="R4417" s="7">
        <v>45688</v>
      </c>
      <c r="S4417" s="8">
        <f t="shared" si="309"/>
        <v>79.583561643835623</v>
      </c>
      <c r="T4417" t="str">
        <f t="shared" si="308"/>
        <v>65+</v>
      </c>
      <c r="U4417" s="7">
        <v>1</v>
      </c>
    </row>
    <row r="4418" spans="1:22">
      <c r="A4418">
        <v>140070</v>
      </c>
      <c r="B4418" t="s">
        <v>17</v>
      </c>
      <c r="C4418" t="s">
        <v>18</v>
      </c>
      <c r="D4418" t="s">
        <v>19</v>
      </c>
      <c r="H4418" t="s">
        <v>19</v>
      </c>
      <c r="J4418" t="s">
        <v>20</v>
      </c>
      <c r="K4418" s="7">
        <v>38960</v>
      </c>
      <c r="L4418" t="s">
        <v>26</v>
      </c>
      <c r="M4418" t="s">
        <v>27</v>
      </c>
      <c r="N4418" t="s">
        <v>34</v>
      </c>
      <c r="O4418" s="7">
        <v>43763</v>
      </c>
      <c r="P4418" s="7">
        <v>43814</v>
      </c>
      <c r="Q4418" t="s">
        <v>77</v>
      </c>
      <c r="R4418" s="7">
        <v>45688</v>
      </c>
      <c r="S4418" s="8">
        <f t="shared" si="309"/>
        <v>18.432876712328767</v>
      </c>
      <c r="T4418" t="str">
        <f t="shared" ref="T4418:T4481" si="312">IFERROR(VLOOKUP(S4418,Age_Group_Arr,2,TRUE),"")</f>
        <v>16-25</v>
      </c>
      <c r="U4418" s="7">
        <v>43814</v>
      </c>
      <c r="V4418">
        <f t="shared" si="310"/>
        <v>36</v>
      </c>
    </row>
    <row r="4419" spans="1:22">
      <c r="A4419">
        <v>82826</v>
      </c>
      <c r="B4419" t="s">
        <v>17</v>
      </c>
      <c r="C4419" t="s">
        <v>18</v>
      </c>
      <c r="D4419" t="s">
        <v>19</v>
      </c>
      <c r="H4419" t="s">
        <v>19</v>
      </c>
      <c r="J4419" t="s">
        <v>20</v>
      </c>
      <c r="L4419" t="s">
        <v>48</v>
      </c>
      <c r="M4419" t="s">
        <v>27</v>
      </c>
      <c r="N4419" t="s">
        <v>34</v>
      </c>
      <c r="O4419" s="7">
        <v>40879</v>
      </c>
      <c r="P4419" s="7">
        <v>40879</v>
      </c>
      <c r="Q4419" t="s">
        <v>36</v>
      </c>
      <c r="R4419" s="7">
        <v>45688</v>
      </c>
      <c r="S4419" s="8">
        <f t="shared" ref="S4419:S4482" si="313">(SUM(R4419-K4419)/365)</f>
        <v>125.17260273972603</v>
      </c>
      <c r="T4419" t="str">
        <f t="shared" si="312"/>
        <v>65+</v>
      </c>
      <c r="U4419" s="7">
        <v>40879</v>
      </c>
      <c r="V4419">
        <f t="shared" ref="V4419:V4482" si="314">IFERROR(NETWORKDAYS(O4419,U4419,8),"")</f>
        <v>1</v>
      </c>
    </row>
    <row r="4420" spans="1:22">
      <c r="A4420">
        <v>80584</v>
      </c>
      <c r="B4420" t="s">
        <v>17</v>
      </c>
      <c r="C4420" t="s">
        <v>18</v>
      </c>
      <c r="D4420" t="s">
        <v>19</v>
      </c>
      <c r="H4420" t="s">
        <v>19</v>
      </c>
      <c r="J4420" t="s">
        <v>20</v>
      </c>
      <c r="L4420" t="s">
        <v>54</v>
      </c>
      <c r="M4420" t="s">
        <v>27</v>
      </c>
      <c r="N4420" t="s">
        <v>34</v>
      </c>
      <c r="O4420" s="7">
        <v>40879</v>
      </c>
      <c r="P4420" s="7">
        <v>40879</v>
      </c>
      <c r="Q4420" t="s">
        <v>36</v>
      </c>
      <c r="R4420" s="7">
        <v>45688</v>
      </c>
      <c r="S4420" s="8">
        <f t="shared" si="313"/>
        <v>125.17260273972603</v>
      </c>
      <c r="T4420" t="str">
        <f t="shared" si="312"/>
        <v>65+</v>
      </c>
      <c r="U4420" s="7">
        <v>40879</v>
      </c>
      <c r="V4420">
        <f t="shared" si="314"/>
        <v>1</v>
      </c>
    </row>
    <row r="4421" spans="1:22">
      <c r="A4421">
        <v>145953</v>
      </c>
      <c r="B4421" t="s">
        <v>17</v>
      </c>
      <c r="C4421" t="s">
        <v>18</v>
      </c>
      <c r="D4421" t="s">
        <v>19</v>
      </c>
      <c r="H4421" t="s">
        <v>19</v>
      </c>
      <c r="J4421" t="s">
        <v>20</v>
      </c>
      <c r="K4421" s="7">
        <v>37930</v>
      </c>
      <c r="L4421" t="s">
        <v>102</v>
      </c>
      <c r="M4421" t="s">
        <v>22</v>
      </c>
      <c r="N4421" t="s">
        <v>34</v>
      </c>
      <c r="O4421" s="7">
        <v>44312</v>
      </c>
      <c r="P4421" s="7">
        <v>44432</v>
      </c>
      <c r="Q4421" t="s">
        <v>24</v>
      </c>
      <c r="R4421" s="7">
        <v>45688</v>
      </c>
      <c r="S4421" s="8">
        <f t="shared" si="313"/>
        <v>21.254794520547946</v>
      </c>
      <c r="T4421" t="str">
        <f t="shared" si="312"/>
        <v>16-25</v>
      </c>
      <c r="U4421" s="7">
        <v>44432</v>
      </c>
      <c r="V4421">
        <f t="shared" si="314"/>
        <v>87</v>
      </c>
    </row>
    <row r="4422" spans="1:22">
      <c r="A4422">
        <v>80899</v>
      </c>
      <c r="B4422" t="s">
        <v>17</v>
      </c>
      <c r="C4422" t="s">
        <v>18</v>
      </c>
      <c r="D4422" t="s">
        <v>19</v>
      </c>
      <c r="H4422" t="s">
        <v>19</v>
      </c>
      <c r="J4422" t="s">
        <v>20</v>
      </c>
      <c r="L4422" t="s">
        <v>37</v>
      </c>
      <c r="M4422" t="s">
        <v>27</v>
      </c>
      <c r="N4422" t="s">
        <v>32</v>
      </c>
      <c r="O4422" s="7">
        <v>1</v>
      </c>
      <c r="P4422" s="7">
        <v>1</v>
      </c>
      <c r="Q4422" t="s">
        <v>36</v>
      </c>
      <c r="R4422" s="7">
        <v>45688</v>
      </c>
      <c r="S4422" s="8">
        <f t="shared" si="313"/>
        <v>125.17260273972603</v>
      </c>
      <c r="T4422" t="str">
        <f t="shared" si="312"/>
        <v>65+</v>
      </c>
      <c r="U4422" s="7">
        <v>1</v>
      </c>
    </row>
    <row r="4423" spans="1:22">
      <c r="A4423">
        <v>93786</v>
      </c>
      <c r="B4423" t="s">
        <v>17</v>
      </c>
      <c r="C4423" t="s">
        <v>25</v>
      </c>
      <c r="D4423" t="s">
        <v>19</v>
      </c>
      <c r="H4423" t="s">
        <v>19</v>
      </c>
      <c r="J4423" t="s">
        <v>30</v>
      </c>
      <c r="K4423" s="7">
        <v>24176</v>
      </c>
      <c r="L4423" t="s">
        <v>73</v>
      </c>
      <c r="M4423" t="s">
        <v>22</v>
      </c>
      <c r="N4423" t="s">
        <v>34</v>
      </c>
      <c r="O4423" s="7">
        <v>45280</v>
      </c>
      <c r="P4423" s="7" t="s">
        <v>29</v>
      </c>
      <c r="Q4423" t="s">
        <v>55</v>
      </c>
      <c r="R4423" s="7">
        <v>45688</v>
      </c>
      <c r="S4423" s="8">
        <f t="shared" si="313"/>
        <v>58.936986301369863</v>
      </c>
      <c r="T4423" t="str">
        <f t="shared" si="312"/>
        <v>55-65</v>
      </c>
      <c r="U4423" s="7">
        <f>R4423</f>
        <v>45688</v>
      </c>
      <c r="V4423">
        <f t="shared" si="314"/>
        <v>293</v>
      </c>
    </row>
    <row r="4424" spans="1:22">
      <c r="A4424">
        <v>100723</v>
      </c>
      <c r="B4424" t="s">
        <v>17</v>
      </c>
      <c r="C4424" t="s">
        <v>18</v>
      </c>
      <c r="D4424" t="s">
        <v>19</v>
      </c>
      <c r="H4424" t="s">
        <v>19</v>
      </c>
      <c r="J4424" t="s">
        <v>30</v>
      </c>
      <c r="K4424" s="7">
        <v>33134</v>
      </c>
      <c r="L4424" t="s">
        <v>26</v>
      </c>
      <c r="M4424" t="s">
        <v>27</v>
      </c>
      <c r="N4424" t="s">
        <v>34</v>
      </c>
      <c r="O4424" s="7" t="s">
        <v>36</v>
      </c>
      <c r="P4424" s="7" t="s">
        <v>36</v>
      </c>
      <c r="Q4424" t="s">
        <v>38</v>
      </c>
      <c r="R4424" s="7">
        <v>45688</v>
      </c>
      <c r="S4424" s="8">
        <f t="shared" si="313"/>
        <v>34.394520547945206</v>
      </c>
      <c r="T4424" t="str">
        <f t="shared" si="312"/>
        <v>25-35</v>
      </c>
      <c r="U4424" s="7" t="s">
        <v>36</v>
      </c>
      <c r="V4424" t="str">
        <f t="shared" si="314"/>
        <v/>
      </c>
    </row>
    <row r="4425" spans="1:22">
      <c r="A4425">
        <v>54388</v>
      </c>
      <c r="B4425" t="s">
        <v>17</v>
      </c>
      <c r="C4425" t="s">
        <v>18</v>
      </c>
      <c r="D4425" t="s">
        <v>19</v>
      </c>
      <c r="H4425" t="s">
        <v>19</v>
      </c>
      <c r="J4425" t="s">
        <v>30</v>
      </c>
      <c r="K4425" s="7">
        <v>19964</v>
      </c>
      <c r="L4425" t="s">
        <v>70</v>
      </c>
      <c r="M4425" t="s">
        <v>22</v>
      </c>
      <c r="N4425" t="s">
        <v>32</v>
      </c>
      <c r="O4425" s="7">
        <v>40918</v>
      </c>
      <c r="P4425" s="7">
        <v>1</v>
      </c>
      <c r="Q4425" t="s">
        <v>36</v>
      </c>
      <c r="R4425" s="7">
        <v>45688</v>
      </c>
      <c r="S4425" s="8">
        <f t="shared" si="313"/>
        <v>70.476712328767121</v>
      </c>
      <c r="T4425" t="str">
        <f t="shared" si="312"/>
        <v>65+</v>
      </c>
      <c r="U4425" s="7">
        <v>1</v>
      </c>
    </row>
    <row r="4426" spans="1:22">
      <c r="A4426">
        <v>167773</v>
      </c>
      <c r="B4426" t="s">
        <v>17</v>
      </c>
      <c r="C4426" t="s">
        <v>18</v>
      </c>
      <c r="D4426" t="s">
        <v>19</v>
      </c>
      <c r="H4426" t="s">
        <v>19</v>
      </c>
      <c r="J4426" t="s">
        <v>30</v>
      </c>
      <c r="K4426" s="7">
        <v>32922</v>
      </c>
      <c r="L4426" t="s">
        <v>84</v>
      </c>
      <c r="M4426" t="s">
        <v>22</v>
      </c>
      <c r="N4426" t="s">
        <v>34</v>
      </c>
      <c r="O4426" s="7" t="s">
        <v>36</v>
      </c>
      <c r="P4426" s="7" t="s">
        <v>36</v>
      </c>
      <c r="Q4426" t="s">
        <v>36</v>
      </c>
      <c r="R4426" s="7">
        <v>45688</v>
      </c>
      <c r="S4426" s="8">
        <f t="shared" si="313"/>
        <v>34.975342465753428</v>
      </c>
      <c r="T4426" t="str">
        <f t="shared" si="312"/>
        <v>25-35</v>
      </c>
      <c r="U4426" s="7" t="s">
        <v>36</v>
      </c>
      <c r="V4426" t="str">
        <f t="shared" si="314"/>
        <v/>
      </c>
    </row>
    <row r="4427" spans="1:22">
      <c r="A4427">
        <v>25526</v>
      </c>
      <c r="B4427" t="s">
        <v>17</v>
      </c>
      <c r="C4427" t="s">
        <v>18</v>
      </c>
      <c r="D4427" t="s">
        <v>19</v>
      </c>
      <c r="H4427" t="s">
        <v>19</v>
      </c>
      <c r="J4427" t="s">
        <v>20</v>
      </c>
      <c r="K4427" s="7">
        <v>21330</v>
      </c>
      <c r="L4427" t="s">
        <v>26</v>
      </c>
      <c r="M4427" t="s">
        <v>27</v>
      </c>
      <c r="N4427" t="s">
        <v>34</v>
      </c>
      <c r="O4427" s="7">
        <v>45243</v>
      </c>
      <c r="P4427" s="7">
        <v>45432</v>
      </c>
      <c r="Q4427" t="s">
        <v>41</v>
      </c>
      <c r="R4427" s="7">
        <v>45688</v>
      </c>
      <c r="S4427" s="8">
        <f t="shared" si="313"/>
        <v>66.734246575342468</v>
      </c>
      <c r="T4427" t="str">
        <f t="shared" si="312"/>
        <v>65+</v>
      </c>
      <c r="U4427" s="7">
        <v>45432</v>
      </c>
      <c r="V4427">
        <f t="shared" si="314"/>
        <v>136</v>
      </c>
    </row>
    <row r="4428" spans="1:22">
      <c r="A4428">
        <v>165387</v>
      </c>
      <c r="B4428" t="s">
        <v>17</v>
      </c>
      <c r="C4428" t="s">
        <v>25</v>
      </c>
      <c r="D4428" t="s">
        <v>19</v>
      </c>
      <c r="H4428" t="s">
        <v>19</v>
      </c>
      <c r="J4428" t="s">
        <v>20</v>
      </c>
      <c r="K4428" s="7">
        <v>22597</v>
      </c>
      <c r="L4428" t="s">
        <v>102</v>
      </c>
      <c r="M4428" t="s">
        <v>22</v>
      </c>
      <c r="N4428" t="s">
        <v>36</v>
      </c>
      <c r="O4428" s="7">
        <v>45327</v>
      </c>
      <c r="P4428" s="7" t="s">
        <v>29</v>
      </c>
      <c r="Q4428" t="s">
        <v>24</v>
      </c>
      <c r="R4428" s="7">
        <v>45688</v>
      </c>
      <c r="S4428" s="8">
        <f t="shared" si="313"/>
        <v>63.263013698630139</v>
      </c>
      <c r="T4428" t="str">
        <f t="shared" si="312"/>
        <v>55-65</v>
      </c>
      <c r="U4428" s="7">
        <f>R4428</f>
        <v>45688</v>
      </c>
      <c r="V4428">
        <f t="shared" si="314"/>
        <v>260</v>
      </c>
    </row>
    <row r="4429" spans="1:22">
      <c r="A4429">
        <v>105573</v>
      </c>
      <c r="B4429" t="s">
        <v>17</v>
      </c>
      <c r="C4429" t="s">
        <v>18</v>
      </c>
      <c r="D4429" t="s">
        <v>19</v>
      </c>
      <c r="H4429" t="s">
        <v>19</v>
      </c>
      <c r="J4429" t="s">
        <v>20</v>
      </c>
      <c r="K4429" s="7">
        <v>15265</v>
      </c>
      <c r="L4429" t="s">
        <v>33</v>
      </c>
      <c r="M4429" t="s">
        <v>22</v>
      </c>
      <c r="N4429" t="s">
        <v>32</v>
      </c>
      <c r="O4429" s="7">
        <v>41535</v>
      </c>
      <c r="P4429" s="7">
        <v>41897</v>
      </c>
      <c r="Q4429" t="s">
        <v>36</v>
      </c>
      <c r="R4429" s="7">
        <v>45688</v>
      </c>
      <c r="S4429" s="8">
        <f t="shared" si="313"/>
        <v>83.350684931506848</v>
      </c>
      <c r="T4429" t="str">
        <f t="shared" si="312"/>
        <v>65+</v>
      </c>
      <c r="U4429" s="7">
        <v>41897</v>
      </c>
      <c r="V4429">
        <f t="shared" si="314"/>
        <v>259</v>
      </c>
    </row>
    <row r="4430" spans="1:22">
      <c r="A4430">
        <v>145719</v>
      </c>
      <c r="B4430" t="s">
        <v>17</v>
      </c>
      <c r="C4430" t="s">
        <v>18</v>
      </c>
      <c r="D4430" t="s">
        <v>19</v>
      </c>
      <c r="H4430" t="s">
        <v>19</v>
      </c>
      <c r="J4430" t="s">
        <v>20</v>
      </c>
      <c r="K4430" s="7">
        <v>24286</v>
      </c>
      <c r="L4430" t="s">
        <v>102</v>
      </c>
      <c r="M4430" t="s">
        <v>22</v>
      </c>
      <c r="N4430" t="s">
        <v>34</v>
      </c>
      <c r="O4430" s="7">
        <v>44015</v>
      </c>
      <c r="P4430" s="7">
        <v>44150</v>
      </c>
      <c r="Q4430" t="s">
        <v>24</v>
      </c>
      <c r="R4430" s="7">
        <v>45688</v>
      </c>
      <c r="S4430" s="8">
        <f t="shared" si="313"/>
        <v>58.635616438356166</v>
      </c>
      <c r="T4430" t="str">
        <f t="shared" si="312"/>
        <v>55-65</v>
      </c>
      <c r="U4430" s="7">
        <v>44150</v>
      </c>
      <c r="V4430">
        <f t="shared" si="314"/>
        <v>96</v>
      </c>
    </row>
    <row r="4431" spans="1:22">
      <c r="A4431">
        <v>8128</v>
      </c>
      <c r="B4431" t="s">
        <v>17</v>
      </c>
      <c r="C4431" t="s">
        <v>18</v>
      </c>
      <c r="D4431" t="s">
        <v>19</v>
      </c>
      <c r="H4431" t="s">
        <v>19</v>
      </c>
      <c r="J4431" t="s">
        <v>20</v>
      </c>
      <c r="K4431" s="7">
        <v>12589</v>
      </c>
      <c r="L4431" t="s">
        <v>48</v>
      </c>
      <c r="M4431" t="s">
        <v>27</v>
      </c>
      <c r="N4431" t="s">
        <v>32</v>
      </c>
      <c r="O4431" s="7">
        <v>34268</v>
      </c>
      <c r="P4431" s="7">
        <v>43032</v>
      </c>
      <c r="Q4431" t="s">
        <v>36</v>
      </c>
      <c r="R4431" s="7">
        <v>45688</v>
      </c>
      <c r="S4431" s="8">
        <f t="shared" si="313"/>
        <v>90.682191780821924</v>
      </c>
      <c r="T4431" t="str">
        <f t="shared" si="312"/>
        <v>65+</v>
      </c>
      <c r="U4431" s="7">
        <v>43032</v>
      </c>
      <c r="V4431">
        <f t="shared" si="314"/>
        <v>6261</v>
      </c>
    </row>
    <row r="4432" spans="1:22">
      <c r="A4432">
        <v>160068</v>
      </c>
      <c r="B4432" t="s">
        <v>17</v>
      </c>
      <c r="C4432" t="s">
        <v>25</v>
      </c>
      <c r="D4432" t="s">
        <v>19</v>
      </c>
      <c r="H4432" t="s">
        <v>19</v>
      </c>
      <c r="J4432" t="s">
        <v>20</v>
      </c>
      <c r="K4432" s="7">
        <v>21721</v>
      </c>
      <c r="L4432" t="s">
        <v>99</v>
      </c>
      <c r="M4432" t="s">
        <v>27</v>
      </c>
      <c r="N4432" t="s">
        <v>34</v>
      </c>
      <c r="O4432" s="7">
        <v>44979</v>
      </c>
      <c r="P4432" s="7" t="s">
        <v>29</v>
      </c>
      <c r="Q4432" t="s">
        <v>24</v>
      </c>
      <c r="R4432" s="7">
        <v>45688</v>
      </c>
      <c r="S4432" s="8">
        <f t="shared" si="313"/>
        <v>65.663013698630138</v>
      </c>
      <c r="T4432" t="str">
        <f t="shared" si="312"/>
        <v>65+</v>
      </c>
      <c r="U4432" s="7">
        <f>R4432</f>
        <v>45688</v>
      </c>
      <c r="V4432">
        <f t="shared" si="314"/>
        <v>508</v>
      </c>
    </row>
    <row r="4433" spans="1:22">
      <c r="A4433">
        <v>20518</v>
      </c>
      <c r="B4433" t="s">
        <v>17</v>
      </c>
      <c r="C4433" t="s">
        <v>18</v>
      </c>
      <c r="D4433" t="s">
        <v>19</v>
      </c>
      <c r="H4433" t="s">
        <v>19</v>
      </c>
      <c r="J4433" t="s">
        <v>20</v>
      </c>
      <c r="K4433" s="7">
        <v>20995</v>
      </c>
      <c r="L4433" t="s">
        <v>67</v>
      </c>
      <c r="M4433" t="s">
        <v>22</v>
      </c>
      <c r="N4433" t="s">
        <v>32</v>
      </c>
      <c r="O4433" s="7">
        <v>1</v>
      </c>
      <c r="P4433" s="7">
        <v>1</v>
      </c>
      <c r="Q4433" t="s">
        <v>36</v>
      </c>
      <c r="R4433" s="7">
        <v>45688</v>
      </c>
      <c r="S4433" s="8">
        <f t="shared" si="313"/>
        <v>67.652054794520552</v>
      </c>
      <c r="T4433" t="str">
        <f t="shared" si="312"/>
        <v>65+</v>
      </c>
      <c r="U4433" s="7">
        <v>1</v>
      </c>
    </row>
    <row r="4434" spans="1:22">
      <c r="A4434">
        <v>116275</v>
      </c>
      <c r="B4434" t="s">
        <v>17</v>
      </c>
      <c r="C4434" t="s">
        <v>18</v>
      </c>
      <c r="D4434" t="s">
        <v>19</v>
      </c>
      <c r="H4434" t="s">
        <v>19</v>
      </c>
      <c r="J4434" t="s">
        <v>20</v>
      </c>
      <c r="K4434" s="7">
        <v>23683</v>
      </c>
      <c r="L4434" t="s">
        <v>54</v>
      </c>
      <c r="M4434" t="s">
        <v>27</v>
      </c>
      <c r="N4434" t="s">
        <v>34</v>
      </c>
      <c r="O4434" s="7">
        <v>42501</v>
      </c>
      <c r="P4434" s="7">
        <v>45027</v>
      </c>
      <c r="Q4434" t="s">
        <v>41</v>
      </c>
      <c r="R4434" s="7">
        <v>45688</v>
      </c>
      <c r="S4434" s="8">
        <f t="shared" si="313"/>
        <v>60.287671232876711</v>
      </c>
      <c r="T4434" t="str">
        <f t="shared" si="312"/>
        <v>55-65</v>
      </c>
      <c r="U4434" s="7">
        <v>45027</v>
      </c>
      <c r="V4434">
        <f t="shared" si="314"/>
        <v>1805</v>
      </c>
    </row>
    <row r="4435" spans="1:22">
      <c r="A4435">
        <v>27940</v>
      </c>
      <c r="B4435" t="s">
        <v>17</v>
      </c>
      <c r="C4435" t="s">
        <v>25</v>
      </c>
      <c r="D4435" t="s">
        <v>19</v>
      </c>
      <c r="H4435" t="s">
        <v>19</v>
      </c>
      <c r="J4435" t="s">
        <v>20</v>
      </c>
      <c r="K4435" s="7">
        <v>21524</v>
      </c>
      <c r="L4435" t="s">
        <v>37</v>
      </c>
      <c r="M4435" t="s">
        <v>27</v>
      </c>
      <c r="N4435" t="s">
        <v>34</v>
      </c>
      <c r="O4435" s="7" t="s">
        <v>36</v>
      </c>
      <c r="P4435" s="7" t="s">
        <v>36</v>
      </c>
      <c r="Q4435" t="s">
        <v>24</v>
      </c>
      <c r="R4435" s="7">
        <v>45688</v>
      </c>
      <c r="S4435" s="8">
        <f t="shared" si="313"/>
        <v>66.202739726027403</v>
      </c>
      <c r="T4435" t="str">
        <f t="shared" si="312"/>
        <v>65+</v>
      </c>
      <c r="U4435" s="7" t="s">
        <v>36</v>
      </c>
      <c r="V4435" t="str">
        <f t="shared" si="314"/>
        <v/>
      </c>
    </row>
    <row r="4436" spans="1:22">
      <c r="A4436">
        <v>157149</v>
      </c>
      <c r="B4436" t="s">
        <v>17</v>
      </c>
      <c r="C4436" t="s">
        <v>25</v>
      </c>
      <c r="D4436" t="s">
        <v>19</v>
      </c>
      <c r="H4436" t="s">
        <v>19</v>
      </c>
      <c r="J4436" t="s">
        <v>20</v>
      </c>
      <c r="K4436" s="7">
        <v>20703</v>
      </c>
      <c r="L4436" t="s">
        <v>60</v>
      </c>
      <c r="M4436" t="s">
        <v>27</v>
      </c>
      <c r="N4436" t="s">
        <v>34</v>
      </c>
      <c r="O4436" s="7">
        <v>44512</v>
      </c>
      <c r="P4436" s="7" t="s">
        <v>29</v>
      </c>
      <c r="Q4436" t="s">
        <v>24</v>
      </c>
      <c r="R4436" s="7">
        <v>45688</v>
      </c>
      <c r="S4436" s="8">
        <f t="shared" si="313"/>
        <v>68.452054794520549</v>
      </c>
      <c r="T4436" t="str">
        <f t="shared" si="312"/>
        <v>65+</v>
      </c>
      <c r="U4436" s="7">
        <f>R4436</f>
        <v>45688</v>
      </c>
      <c r="V4436">
        <f t="shared" si="314"/>
        <v>841</v>
      </c>
    </row>
    <row r="4437" spans="1:22">
      <c r="A4437">
        <v>94687</v>
      </c>
      <c r="B4437" t="s">
        <v>17</v>
      </c>
      <c r="C4437" t="s">
        <v>18</v>
      </c>
      <c r="D4437" t="s">
        <v>19</v>
      </c>
      <c r="H4437" t="s">
        <v>19</v>
      </c>
      <c r="J4437" t="s">
        <v>20</v>
      </c>
      <c r="K4437" s="7">
        <v>23733</v>
      </c>
      <c r="L4437" t="s">
        <v>87</v>
      </c>
      <c r="M4437" t="s">
        <v>57</v>
      </c>
      <c r="N4437" t="s">
        <v>32</v>
      </c>
      <c r="O4437" s="7">
        <v>41012</v>
      </c>
      <c r="P4437" s="7">
        <v>42845</v>
      </c>
      <c r="Q4437" t="s">
        <v>24</v>
      </c>
      <c r="R4437" s="7">
        <v>45688</v>
      </c>
      <c r="S4437" s="8">
        <f t="shared" si="313"/>
        <v>60.150684931506852</v>
      </c>
      <c r="T4437" t="str">
        <f t="shared" si="312"/>
        <v>55-65</v>
      </c>
      <c r="U4437" s="7">
        <v>42845</v>
      </c>
      <c r="V4437">
        <f t="shared" si="314"/>
        <v>1310</v>
      </c>
    </row>
    <row r="4438" spans="1:22">
      <c r="A4438">
        <v>162002</v>
      </c>
      <c r="B4438" t="s">
        <v>17</v>
      </c>
      <c r="C4438" t="s">
        <v>25</v>
      </c>
      <c r="D4438" t="s">
        <v>19</v>
      </c>
      <c r="H4438" t="s">
        <v>19</v>
      </c>
      <c r="J4438" t="s">
        <v>20</v>
      </c>
      <c r="K4438" s="7">
        <v>20485</v>
      </c>
      <c r="L4438" t="s">
        <v>69</v>
      </c>
      <c r="M4438" t="s">
        <v>27</v>
      </c>
      <c r="N4438" t="s">
        <v>32</v>
      </c>
      <c r="O4438" s="7" t="s">
        <v>36</v>
      </c>
      <c r="P4438" s="7" t="s">
        <v>36</v>
      </c>
      <c r="Q4438" t="s">
        <v>24</v>
      </c>
      <c r="R4438" s="7">
        <v>45688</v>
      </c>
      <c r="S4438" s="8">
        <f t="shared" si="313"/>
        <v>69.049315068493144</v>
      </c>
      <c r="T4438" t="str">
        <f t="shared" si="312"/>
        <v>65+</v>
      </c>
      <c r="U4438" s="7" t="s">
        <v>36</v>
      </c>
      <c r="V4438" t="str">
        <f t="shared" si="314"/>
        <v/>
      </c>
    </row>
    <row r="4439" spans="1:22">
      <c r="A4439">
        <v>24470</v>
      </c>
      <c r="B4439" t="s">
        <v>17</v>
      </c>
      <c r="C4439" t="s">
        <v>18</v>
      </c>
      <c r="D4439" t="s">
        <v>19</v>
      </c>
      <c r="H4439" t="s">
        <v>19</v>
      </c>
      <c r="J4439" t="s">
        <v>20</v>
      </c>
      <c r="K4439" s="7">
        <v>20122</v>
      </c>
      <c r="L4439" t="s">
        <v>37</v>
      </c>
      <c r="M4439" t="s">
        <v>27</v>
      </c>
      <c r="N4439" t="s">
        <v>34</v>
      </c>
      <c r="O4439" s="7" t="s">
        <v>36</v>
      </c>
      <c r="P4439" s="7" t="s">
        <v>36</v>
      </c>
      <c r="Q4439" t="s">
        <v>36</v>
      </c>
      <c r="R4439" s="7">
        <v>45688</v>
      </c>
      <c r="S4439" s="8">
        <f t="shared" si="313"/>
        <v>70.043835616438358</v>
      </c>
      <c r="T4439" t="str">
        <f t="shared" si="312"/>
        <v>65+</v>
      </c>
      <c r="U4439" s="7" t="s">
        <v>36</v>
      </c>
      <c r="V4439" t="str">
        <f t="shared" si="314"/>
        <v/>
      </c>
    </row>
    <row r="4440" spans="1:22">
      <c r="A4440">
        <v>105238</v>
      </c>
      <c r="B4440" t="s">
        <v>17</v>
      </c>
      <c r="C4440" t="s">
        <v>25</v>
      </c>
      <c r="D4440" t="s">
        <v>19</v>
      </c>
      <c r="H4440" t="s">
        <v>19</v>
      </c>
      <c r="J4440" t="s">
        <v>20</v>
      </c>
      <c r="K4440" s="7">
        <v>19456</v>
      </c>
      <c r="L4440" t="s">
        <v>37</v>
      </c>
      <c r="M4440" t="s">
        <v>27</v>
      </c>
      <c r="N4440" t="s">
        <v>32</v>
      </c>
      <c r="O4440" s="7">
        <v>41488</v>
      </c>
      <c r="P4440" s="7" t="s">
        <v>29</v>
      </c>
      <c r="Q4440" t="s">
        <v>24</v>
      </c>
      <c r="R4440" s="7">
        <v>45688</v>
      </c>
      <c r="S4440" s="8">
        <f t="shared" si="313"/>
        <v>71.868493150684927</v>
      </c>
      <c r="T4440" t="str">
        <f t="shared" si="312"/>
        <v>65+</v>
      </c>
      <c r="U4440" s="7">
        <f t="shared" ref="U4440:U4441" si="315">R4440</f>
        <v>45688</v>
      </c>
      <c r="V4440">
        <f t="shared" si="314"/>
        <v>3001</v>
      </c>
    </row>
    <row r="4441" spans="1:22">
      <c r="A4441">
        <v>55660</v>
      </c>
      <c r="B4441" t="s">
        <v>17</v>
      </c>
      <c r="C4441" t="s">
        <v>25</v>
      </c>
      <c r="D4441" t="s">
        <v>19</v>
      </c>
      <c r="H4441" t="s">
        <v>19</v>
      </c>
      <c r="J4441" t="s">
        <v>20</v>
      </c>
      <c r="K4441" s="7">
        <v>17488</v>
      </c>
      <c r="L4441" t="s">
        <v>37</v>
      </c>
      <c r="M4441" t="s">
        <v>27</v>
      </c>
      <c r="N4441" t="s">
        <v>34</v>
      </c>
      <c r="O4441" s="7">
        <v>38869</v>
      </c>
      <c r="P4441" s="7" t="s">
        <v>29</v>
      </c>
      <c r="Q4441" t="s">
        <v>24</v>
      </c>
      <c r="R4441" s="7">
        <v>45688</v>
      </c>
      <c r="S4441" s="8">
        <f t="shared" si="313"/>
        <v>77.260273972602747</v>
      </c>
      <c r="T4441" t="str">
        <f t="shared" si="312"/>
        <v>65+</v>
      </c>
      <c r="U4441" s="7">
        <f t="shared" si="315"/>
        <v>45688</v>
      </c>
      <c r="V4441">
        <f t="shared" si="314"/>
        <v>4872</v>
      </c>
    </row>
    <row r="4442" spans="1:22">
      <c r="A4442">
        <v>154278</v>
      </c>
      <c r="B4442" t="s">
        <v>17</v>
      </c>
      <c r="C4442" t="s">
        <v>18</v>
      </c>
      <c r="D4442" t="s">
        <v>19</v>
      </c>
      <c r="H4442" t="s">
        <v>19</v>
      </c>
      <c r="J4442" t="s">
        <v>20</v>
      </c>
      <c r="K4442" s="7">
        <v>16992</v>
      </c>
      <c r="L4442" t="s">
        <v>79</v>
      </c>
      <c r="M4442" t="s">
        <v>22</v>
      </c>
      <c r="N4442" t="s">
        <v>34</v>
      </c>
      <c r="O4442" s="7">
        <v>44519</v>
      </c>
      <c r="P4442" s="7">
        <v>44576</v>
      </c>
      <c r="Q4442" t="s">
        <v>24</v>
      </c>
      <c r="R4442" s="7">
        <v>45688</v>
      </c>
      <c r="S4442" s="8">
        <f t="shared" si="313"/>
        <v>78.61917808219178</v>
      </c>
      <c r="T4442" t="str">
        <f t="shared" si="312"/>
        <v>65+</v>
      </c>
      <c r="U4442" s="7">
        <v>44576</v>
      </c>
      <c r="V4442">
        <f t="shared" si="314"/>
        <v>41</v>
      </c>
    </row>
    <row r="4443" spans="1:22">
      <c r="A4443">
        <v>77381</v>
      </c>
      <c r="B4443" t="s">
        <v>17</v>
      </c>
      <c r="C4443" t="s">
        <v>18</v>
      </c>
      <c r="D4443" t="s">
        <v>19</v>
      </c>
      <c r="H4443" t="s">
        <v>19</v>
      </c>
      <c r="J4443" t="s">
        <v>30</v>
      </c>
      <c r="K4443" s="7">
        <v>20766</v>
      </c>
      <c r="L4443" t="s">
        <v>26</v>
      </c>
      <c r="M4443" t="s">
        <v>27</v>
      </c>
      <c r="N4443" t="s">
        <v>34</v>
      </c>
      <c r="O4443" s="7">
        <v>40841</v>
      </c>
      <c r="P4443" s="7">
        <v>40864</v>
      </c>
      <c r="Q4443" t="s">
        <v>36</v>
      </c>
      <c r="R4443" s="7">
        <v>45688</v>
      </c>
      <c r="S4443" s="8">
        <f t="shared" si="313"/>
        <v>68.279452054794518</v>
      </c>
      <c r="T4443" t="str">
        <f t="shared" si="312"/>
        <v>65+</v>
      </c>
      <c r="U4443" s="7">
        <v>40864</v>
      </c>
      <c r="V4443">
        <f t="shared" si="314"/>
        <v>18</v>
      </c>
    </row>
    <row r="4444" spans="1:22">
      <c r="A4444">
        <v>154366</v>
      </c>
      <c r="B4444" t="s">
        <v>17</v>
      </c>
      <c r="C4444" t="s">
        <v>25</v>
      </c>
      <c r="D4444" t="s">
        <v>19</v>
      </c>
      <c r="H4444" t="s">
        <v>19</v>
      </c>
      <c r="J4444" t="s">
        <v>20</v>
      </c>
      <c r="L4444" t="s">
        <v>126</v>
      </c>
      <c r="M4444" t="s">
        <v>52</v>
      </c>
      <c r="N4444" t="s">
        <v>36</v>
      </c>
      <c r="O4444" s="7" t="s">
        <v>36</v>
      </c>
      <c r="P4444" s="7" t="s">
        <v>36</v>
      </c>
      <c r="Q4444" t="s">
        <v>38</v>
      </c>
      <c r="R4444" s="7">
        <v>45688</v>
      </c>
      <c r="S4444" s="8">
        <f t="shared" si="313"/>
        <v>125.17260273972603</v>
      </c>
      <c r="T4444" t="str">
        <f t="shared" si="312"/>
        <v>65+</v>
      </c>
      <c r="U4444" s="7" t="s">
        <v>36</v>
      </c>
      <c r="V4444" t="str">
        <f t="shared" si="314"/>
        <v/>
      </c>
    </row>
    <row r="4445" spans="1:22">
      <c r="A4445">
        <v>106945</v>
      </c>
      <c r="B4445" t="s">
        <v>17</v>
      </c>
      <c r="C4445" t="s">
        <v>18</v>
      </c>
      <c r="D4445" t="s">
        <v>19</v>
      </c>
      <c r="H4445" t="s">
        <v>19</v>
      </c>
      <c r="J4445" t="s">
        <v>20</v>
      </c>
      <c r="K4445" s="7">
        <v>28510</v>
      </c>
      <c r="L4445" t="s">
        <v>121</v>
      </c>
      <c r="M4445" t="s">
        <v>52</v>
      </c>
      <c r="N4445" t="s">
        <v>34</v>
      </c>
      <c r="O4445" s="7">
        <v>41708</v>
      </c>
      <c r="P4445" s="7">
        <v>41913</v>
      </c>
      <c r="Q4445" t="s">
        <v>24</v>
      </c>
      <c r="R4445" s="7">
        <v>45688</v>
      </c>
      <c r="S4445" s="8">
        <f t="shared" si="313"/>
        <v>47.063013698630137</v>
      </c>
      <c r="T4445" t="str">
        <f t="shared" si="312"/>
        <v>45-55</v>
      </c>
      <c r="U4445" s="7">
        <v>41913</v>
      </c>
      <c r="V4445">
        <f t="shared" si="314"/>
        <v>148</v>
      </c>
    </row>
    <row r="4446" spans="1:22">
      <c r="A4446">
        <v>102884</v>
      </c>
      <c r="B4446" t="s">
        <v>17</v>
      </c>
      <c r="C4446" t="s">
        <v>18</v>
      </c>
      <c r="D4446" t="s">
        <v>19</v>
      </c>
      <c r="H4446" t="s">
        <v>19</v>
      </c>
      <c r="J4446" t="s">
        <v>20</v>
      </c>
      <c r="K4446" s="7">
        <v>35368</v>
      </c>
      <c r="L4446" t="s">
        <v>98</v>
      </c>
      <c r="M4446" t="s">
        <v>22</v>
      </c>
      <c r="N4446" t="s">
        <v>32</v>
      </c>
      <c r="O4446" s="7">
        <v>41320</v>
      </c>
      <c r="P4446" s="7">
        <v>42750</v>
      </c>
      <c r="Q4446" t="s">
        <v>24</v>
      </c>
      <c r="R4446" s="7">
        <v>45688</v>
      </c>
      <c r="S4446" s="8">
        <f t="shared" si="313"/>
        <v>28.273972602739725</v>
      </c>
      <c r="T4446" t="str">
        <f t="shared" si="312"/>
        <v>25-35</v>
      </c>
      <c r="U4446" s="7">
        <v>42750</v>
      </c>
      <c r="V4446">
        <f t="shared" si="314"/>
        <v>1021</v>
      </c>
    </row>
    <row r="4447" spans="1:22">
      <c r="A4447">
        <v>138910</v>
      </c>
      <c r="B4447" t="s">
        <v>17</v>
      </c>
      <c r="C4447" t="s">
        <v>18</v>
      </c>
      <c r="D4447" t="s">
        <v>19</v>
      </c>
      <c r="H4447" t="s">
        <v>19</v>
      </c>
      <c r="J4447" t="s">
        <v>20</v>
      </c>
      <c r="K4447" s="7">
        <v>20951</v>
      </c>
      <c r="L4447" t="s">
        <v>359</v>
      </c>
      <c r="M4447" t="s">
        <v>52</v>
      </c>
      <c r="N4447" t="s">
        <v>34</v>
      </c>
      <c r="O4447" s="7">
        <v>43846</v>
      </c>
      <c r="P4447" s="7">
        <v>44447</v>
      </c>
      <c r="Q4447">
        <v>0</v>
      </c>
      <c r="R4447" s="7">
        <v>45688</v>
      </c>
      <c r="S4447" s="8">
        <f t="shared" si="313"/>
        <v>67.772602739726025</v>
      </c>
      <c r="T4447" t="str">
        <f t="shared" si="312"/>
        <v>65+</v>
      </c>
      <c r="U4447" s="7">
        <v>44447</v>
      </c>
      <c r="V4447">
        <f t="shared" si="314"/>
        <v>430</v>
      </c>
    </row>
    <row r="4448" spans="1:22">
      <c r="A4448">
        <v>106414</v>
      </c>
      <c r="B4448" t="s">
        <v>17</v>
      </c>
      <c r="C4448" t="s">
        <v>18</v>
      </c>
      <c r="D4448" t="s">
        <v>19</v>
      </c>
      <c r="H4448" t="s">
        <v>19</v>
      </c>
      <c r="J4448" t="s">
        <v>30</v>
      </c>
      <c r="K4448" s="7">
        <v>35529</v>
      </c>
      <c r="L4448" t="s">
        <v>67</v>
      </c>
      <c r="M4448" t="s">
        <v>22</v>
      </c>
      <c r="N4448" t="s">
        <v>32</v>
      </c>
      <c r="O4448" s="7">
        <v>41616</v>
      </c>
      <c r="P4448" s="7">
        <v>41866</v>
      </c>
      <c r="Q4448" t="s">
        <v>36</v>
      </c>
      <c r="R4448" s="7">
        <v>45688</v>
      </c>
      <c r="S4448" s="8">
        <f t="shared" si="313"/>
        <v>27.832876712328765</v>
      </c>
      <c r="T4448" t="str">
        <f t="shared" si="312"/>
        <v>25-35</v>
      </c>
      <c r="U4448" s="7">
        <v>41866</v>
      </c>
      <c r="V4448">
        <f t="shared" si="314"/>
        <v>180</v>
      </c>
    </row>
    <row r="4449" spans="1:22">
      <c r="A4449">
        <v>108882</v>
      </c>
      <c r="B4449" t="s">
        <v>17</v>
      </c>
      <c r="C4449" t="s">
        <v>18</v>
      </c>
      <c r="D4449" t="s">
        <v>19</v>
      </c>
      <c r="H4449" t="s">
        <v>19</v>
      </c>
      <c r="J4449" t="s">
        <v>30</v>
      </c>
      <c r="K4449" s="7">
        <v>21618</v>
      </c>
      <c r="L4449" t="s">
        <v>136</v>
      </c>
      <c r="M4449" t="s">
        <v>22</v>
      </c>
      <c r="N4449" t="s">
        <v>34</v>
      </c>
      <c r="O4449" s="7">
        <v>41869</v>
      </c>
      <c r="P4449" s="7">
        <v>42383</v>
      </c>
      <c r="Q4449" t="s">
        <v>24</v>
      </c>
      <c r="R4449" s="7">
        <v>45688</v>
      </c>
      <c r="S4449" s="8">
        <f t="shared" si="313"/>
        <v>65.945205479452056</v>
      </c>
      <c r="T4449" t="str">
        <f t="shared" si="312"/>
        <v>65+</v>
      </c>
      <c r="U4449" s="7">
        <v>42383</v>
      </c>
      <c r="V4449">
        <f t="shared" si="314"/>
        <v>369</v>
      </c>
    </row>
    <row r="4450" spans="1:22">
      <c r="A4450">
        <v>79840</v>
      </c>
      <c r="B4450" t="s">
        <v>17</v>
      </c>
      <c r="C4450" t="s">
        <v>18</v>
      </c>
      <c r="D4450" t="s">
        <v>19</v>
      </c>
      <c r="H4450" t="s">
        <v>19</v>
      </c>
      <c r="J4450" t="s">
        <v>30</v>
      </c>
      <c r="K4450" s="7">
        <v>19248</v>
      </c>
      <c r="L4450" t="s">
        <v>65</v>
      </c>
      <c r="M4450" t="s">
        <v>27</v>
      </c>
      <c r="N4450" t="s">
        <v>32</v>
      </c>
      <c r="O4450" s="7">
        <v>40758</v>
      </c>
      <c r="P4450" s="7">
        <v>42205</v>
      </c>
      <c r="Q4450" t="s">
        <v>55</v>
      </c>
      <c r="R4450" s="7">
        <v>45688</v>
      </c>
      <c r="S4450" s="8">
        <f t="shared" si="313"/>
        <v>72.438356164383563</v>
      </c>
      <c r="T4450" t="str">
        <f t="shared" si="312"/>
        <v>65+</v>
      </c>
      <c r="U4450" s="7">
        <v>42205</v>
      </c>
      <c r="V4450">
        <f t="shared" si="314"/>
        <v>1034</v>
      </c>
    </row>
    <row r="4451" spans="1:22">
      <c r="A4451">
        <v>116659</v>
      </c>
      <c r="B4451" t="s">
        <v>17</v>
      </c>
      <c r="C4451" t="s">
        <v>18</v>
      </c>
      <c r="D4451" t="s">
        <v>19</v>
      </c>
      <c r="H4451" t="s">
        <v>19</v>
      </c>
      <c r="J4451" t="s">
        <v>20</v>
      </c>
      <c r="K4451" s="7">
        <v>19982</v>
      </c>
      <c r="L4451" t="s">
        <v>65</v>
      </c>
      <c r="M4451" t="s">
        <v>27</v>
      </c>
      <c r="N4451" t="s">
        <v>34</v>
      </c>
      <c r="O4451" s="7">
        <v>42583</v>
      </c>
      <c r="P4451" s="7">
        <v>44657</v>
      </c>
      <c r="Q4451" t="s">
        <v>55</v>
      </c>
      <c r="R4451" s="7">
        <v>45688</v>
      </c>
      <c r="S4451" s="8">
        <f t="shared" si="313"/>
        <v>70.427397260273978</v>
      </c>
      <c r="T4451" t="str">
        <f t="shared" si="312"/>
        <v>65+</v>
      </c>
      <c r="U4451" s="7">
        <v>44657</v>
      </c>
      <c r="V4451">
        <f t="shared" si="314"/>
        <v>1483</v>
      </c>
    </row>
    <row r="4452" spans="1:22">
      <c r="A4452">
        <v>109837</v>
      </c>
      <c r="B4452" t="s">
        <v>17</v>
      </c>
      <c r="C4452" t="s">
        <v>18</v>
      </c>
      <c r="D4452" t="s">
        <v>19</v>
      </c>
      <c r="H4452" t="s">
        <v>19</v>
      </c>
      <c r="J4452" t="s">
        <v>20</v>
      </c>
      <c r="K4452" s="7">
        <v>19080</v>
      </c>
      <c r="L4452" t="s">
        <v>360</v>
      </c>
      <c r="M4452" t="s">
        <v>52</v>
      </c>
      <c r="N4452" t="s">
        <v>34</v>
      </c>
      <c r="O4452" s="7">
        <v>42045</v>
      </c>
      <c r="P4452" s="7">
        <v>42315</v>
      </c>
      <c r="Q4452" t="s">
        <v>55</v>
      </c>
      <c r="R4452" s="7">
        <v>45688</v>
      </c>
      <c r="S4452" s="8">
        <f t="shared" si="313"/>
        <v>72.898630136986299</v>
      </c>
      <c r="T4452" t="str">
        <f t="shared" si="312"/>
        <v>65+</v>
      </c>
      <c r="U4452" s="7">
        <v>42315</v>
      </c>
      <c r="V4452">
        <f t="shared" si="314"/>
        <v>194</v>
      </c>
    </row>
    <row r="4453" spans="1:22">
      <c r="A4453">
        <v>162737</v>
      </c>
      <c r="B4453" t="s">
        <v>17</v>
      </c>
      <c r="C4453" t="s">
        <v>25</v>
      </c>
      <c r="D4453" t="s">
        <v>19</v>
      </c>
      <c r="H4453" t="s">
        <v>19</v>
      </c>
      <c r="J4453" t="s">
        <v>20</v>
      </c>
      <c r="K4453" s="7">
        <v>25060</v>
      </c>
      <c r="L4453" t="s">
        <v>54</v>
      </c>
      <c r="M4453" t="s">
        <v>27</v>
      </c>
      <c r="N4453" t="s">
        <v>34</v>
      </c>
      <c r="O4453" s="7" t="s">
        <v>36</v>
      </c>
      <c r="P4453" s="7" t="s">
        <v>36</v>
      </c>
      <c r="Q4453" t="s">
        <v>24</v>
      </c>
      <c r="R4453" s="7">
        <v>45688</v>
      </c>
      <c r="S4453" s="8">
        <f t="shared" si="313"/>
        <v>56.515068493150686</v>
      </c>
      <c r="T4453" t="str">
        <f t="shared" si="312"/>
        <v>55-65</v>
      </c>
      <c r="U4453" s="7" t="s">
        <v>36</v>
      </c>
      <c r="V4453" t="str">
        <f t="shared" si="314"/>
        <v/>
      </c>
    </row>
    <row r="4454" spans="1:22">
      <c r="A4454">
        <v>167987</v>
      </c>
      <c r="B4454" t="s">
        <v>17</v>
      </c>
      <c r="C4454" t="s">
        <v>71</v>
      </c>
      <c r="D4454" t="s">
        <v>19</v>
      </c>
      <c r="H4454" t="s">
        <v>19</v>
      </c>
      <c r="J4454" t="s">
        <v>20</v>
      </c>
      <c r="K4454" s="7">
        <v>38387</v>
      </c>
      <c r="L4454" t="s">
        <v>72</v>
      </c>
      <c r="M4454" t="s">
        <v>22</v>
      </c>
      <c r="N4454" t="s">
        <v>43</v>
      </c>
      <c r="O4454" s="7" t="s">
        <v>36</v>
      </c>
      <c r="P4454" s="7" t="s">
        <v>36</v>
      </c>
      <c r="Q4454" t="s">
        <v>36</v>
      </c>
      <c r="R4454" s="7">
        <v>45688</v>
      </c>
      <c r="S4454" s="8">
        <f t="shared" si="313"/>
        <v>20.002739726027396</v>
      </c>
      <c r="T4454" t="str">
        <f t="shared" si="312"/>
        <v>16-25</v>
      </c>
      <c r="U4454" s="7" t="s">
        <v>36</v>
      </c>
      <c r="V4454" t="str">
        <f t="shared" si="314"/>
        <v/>
      </c>
    </row>
    <row r="4455" spans="1:22">
      <c r="A4455">
        <v>98429</v>
      </c>
      <c r="B4455" t="s">
        <v>17</v>
      </c>
      <c r="C4455" t="s">
        <v>25</v>
      </c>
      <c r="D4455" t="s">
        <v>19</v>
      </c>
      <c r="H4455" t="s">
        <v>19</v>
      </c>
      <c r="J4455" t="s">
        <v>30</v>
      </c>
      <c r="K4455" s="7">
        <v>17261</v>
      </c>
      <c r="L4455" t="s">
        <v>44</v>
      </c>
      <c r="M4455" t="s">
        <v>27</v>
      </c>
      <c r="N4455" t="s">
        <v>34</v>
      </c>
      <c r="O4455" s="7">
        <v>41681</v>
      </c>
      <c r="P4455" s="7" t="s">
        <v>29</v>
      </c>
      <c r="Q4455" t="s">
        <v>55</v>
      </c>
      <c r="R4455" s="7">
        <v>45688</v>
      </c>
      <c r="S4455" s="8">
        <f t="shared" si="313"/>
        <v>77.882191780821913</v>
      </c>
      <c r="T4455" t="str">
        <f t="shared" si="312"/>
        <v>65+</v>
      </c>
      <c r="U4455" s="7">
        <f>R4455</f>
        <v>45688</v>
      </c>
      <c r="V4455">
        <f t="shared" si="314"/>
        <v>2864</v>
      </c>
    </row>
    <row r="4456" spans="1:22">
      <c r="A4456">
        <v>114517</v>
      </c>
      <c r="B4456" t="s">
        <v>17</v>
      </c>
      <c r="C4456" t="s">
        <v>18</v>
      </c>
      <c r="D4456" t="s">
        <v>19</v>
      </c>
      <c r="H4456" t="s">
        <v>19</v>
      </c>
      <c r="J4456" t="s">
        <v>30</v>
      </c>
      <c r="K4456" s="7">
        <v>25614</v>
      </c>
      <c r="L4456" t="s">
        <v>361</v>
      </c>
      <c r="M4456" t="s">
        <v>23</v>
      </c>
      <c r="N4456" t="s">
        <v>34</v>
      </c>
      <c r="O4456" s="7">
        <v>42290</v>
      </c>
      <c r="P4456" s="7">
        <v>42389</v>
      </c>
      <c r="Q4456" t="s">
        <v>24</v>
      </c>
      <c r="R4456" s="7">
        <v>45688</v>
      </c>
      <c r="S4456" s="8">
        <f t="shared" si="313"/>
        <v>54.9972602739726</v>
      </c>
      <c r="T4456" t="str">
        <f t="shared" si="312"/>
        <v>45-55</v>
      </c>
      <c r="U4456" s="7">
        <v>42389</v>
      </c>
      <c r="V4456">
        <f t="shared" si="314"/>
        <v>72</v>
      </c>
    </row>
    <row r="4457" spans="1:22">
      <c r="A4457">
        <v>84078</v>
      </c>
      <c r="B4457" t="s">
        <v>17</v>
      </c>
      <c r="C4457" t="s">
        <v>18</v>
      </c>
      <c r="D4457" t="s">
        <v>19</v>
      </c>
      <c r="H4457" t="s">
        <v>19</v>
      </c>
      <c r="J4457" t="s">
        <v>30</v>
      </c>
      <c r="K4457" s="7">
        <v>29215</v>
      </c>
      <c r="L4457" t="s">
        <v>98</v>
      </c>
      <c r="M4457" t="s">
        <v>22</v>
      </c>
      <c r="N4457" t="s">
        <v>34</v>
      </c>
      <c r="O4457" s="7">
        <v>40340</v>
      </c>
      <c r="P4457" s="7">
        <v>42180</v>
      </c>
      <c r="Q4457" t="s">
        <v>24</v>
      </c>
      <c r="R4457" s="7">
        <v>45688</v>
      </c>
      <c r="S4457" s="8">
        <f t="shared" si="313"/>
        <v>45.131506849315066</v>
      </c>
      <c r="T4457" t="str">
        <f t="shared" si="312"/>
        <v>45-55</v>
      </c>
      <c r="U4457" s="7">
        <v>42180</v>
      </c>
      <c r="V4457">
        <f t="shared" si="314"/>
        <v>1315</v>
      </c>
    </row>
    <row r="4458" spans="1:22">
      <c r="A4458">
        <v>124575</v>
      </c>
      <c r="B4458" t="s">
        <v>17</v>
      </c>
      <c r="C4458" t="s">
        <v>18</v>
      </c>
      <c r="D4458" t="s">
        <v>19</v>
      </c>
      <c r="H4458" t="s">
        <v>19</v>
      </c>
      <c r="J4458" t="s">
        <v>30</v>
      </c>
      <c r="K4458" s="7">
        <v>18343</v>
      </c>
      <c r="L4458" t="s">
        <v>45</v>
      </c>
      <c r="M4458" t="s">
        <v>22</v>
      </c>
      <c r="N4458" t="s">
        <v>34</v>
      </c>
      <c r="O4458" s="7" t="s">
        <v>36</v>
      </c>
      <c r="P4458" s="7" t="s">
        <v>36</v>
      </c>
      <c r="Q4458" t="s">
        <v>36</v>
      </c>
      <c r="R4458" s="7">
        <v>45688</v>
      </c>
      <c r="S4458" s="8">
        <f t="shared" si="313"/>
        <v>74.917808219178085</v>
      </c>
      <c r="T4458" t="str">
        <f t="shared" si="312"/>
        <v>65+</v>
      </c>
      <c r="U4458" s="7" t="s">
        <v>36</v>
      </c>
      <c r="V4458" t="str">
        <f t="shared" si="314"/>
        <v/>
      </c>
    </row>
    <row r="4459" spans="1:22">
      <c r="A4459">
        <v>156378</v>
      </c>
      <c r="B4459" t="s">
        <v>17</v>
      </c>
      <c r="C4459" t="s">
        <v>25</v>
      </c>
      <c r="D4459" t="s">
        <v>19</v>
      </c>
      <c r="H4459" t="s">
        <v>19</v>
      </c>
      <c r="J4459" t="s">
        <v>20</v>
      </c>
      <c r="K4459" s="7">
        <v>17594</v>
      </c>
      <c r="L4459" t="s">
        <v>65</v>
      </c>
      <c r="M4459" t="s">
        <v>27</v>
      </c>
      <c r="N4459" t="s">
        <v>34</v>
      </c>
      <c r="O4459" s="7">
        <v>44756</v>
      </c>
      <c r="P4459" s="7" t="s">
        <v>29</v>
      </c>
      <c r="Q4459" t="s">
        <v>24</v>
      </c>
      <c r="R4459" s="7">
        <v>45688</v>
      </c>
      <c r="S4459" s="8">
        <f t="shared" si="313"/>
        <v>76.969863013698628</v>
      </c>
      <c r="T4459" t="str">
        <f t="shared" si="312"/>
        <v>65+</v>
      </c>
      <c r="U4459" s="7">
        <f>R4459</f>
        <v>45688</v>
      </c>
      <c r="V4459">
        <f t="shared" si="314"/>
        <v>667</v>
      </c>
    </row>
    <row r="4460" spans="1:22">
      <c r="A4460">
        <v>119123</v>
      </c>
      <c r="B4460" t="s">
        <v>17</v>
      </c>
      <c r="C4460" t="s">
        <v>25</v>
      </c>
      <c r="D4460" t="s">
        <v>19</v>
      </c>
      <c r="H4460" t="s">
        <v>19</v>
      </c>
      <c r="J4460" t="s">
        <v>20</v>
      </c>
      <c r="K4460" s="7">
        <v>19736</v>
      </c>
      <c r="L4460" t="s">
        <v>44</v>
      </c>
      <c r="M4460" t="s">
        <v>27</v>
      </c>
      <c r="N4460" t="s">
        <v>28</v>
      </c>
      <c r="O4460" s="7" t="s">
        <v>36</v>
      </c>
      <c r="P4460" s="7" t="s">
        <v>36</v>
      </c>
      <c r="Q4460" t="s">
        <v>55</v>
      </c>
      <c r="R4460" s="7">
        <v>45688</v>
      </c>
      <c r="S4460" s="8">
        <f t="shared" si="313"/>
        <v>71.101369863013701</v>
      </c>
      <c r="T4460" t="str">
        <f t="shared" si="312"/>
        <v>65+</v>
      </c>
      <c r="U4460" s="7" t="s">
        <v>36</v>
      </c>
      <c r="V4460" t="str">
        <f t="shared" si="314"/>
        <v/>
      </c>
    </row>
    <row r="4461" spans="1:22">
      <c r="A4461">
        <v>27370</v>
      </c>
      <c r="B4461" t="s">
        <v>17</v>
      </c>
      <c r="C4461" t="s">
        <v>18</v>
      </c>
      <c r="D4461" t="s">
        <v>19</v>
      </c>
      <c r="H4461" t="s">
        <v>19</v>
      </c>
      <c r="J4461" t="s">
        <v>20</v>
      </c>
      <c r="L4461" t="s">
        <v>126</v>
      </c>
      <c r="M4461" t="s">
        <v>52</v>
      </c>
      <c r="N4461" t="s">
        <v>32</v>
      </c>
      <c r="O4461" s="7">
        <v>1</v>
      </c>
      <c r="P4461" s="7">
        <v>1</v>
      </c>
      <c r="Q4461" t="s">
        <v>36</v>
      </c>
      <c r="R4461" s="7">
        <v>45688</v>
      </c>
      <c r="S4461" s="8">
        <f t="shared" si="313"/>
        <v>125.17260273972603</v>
      </c>
      <c r="T4461" t="str">
        <f t="shared" si="312"/>
        <v>65+</v>
      </c>
      <c r="U4461" s="7">
        <v>1</v>
      </c>
    </row>
    <row r="4462" spans="1:22">
      <c r="A4462">
        <v>58559</v>
      </c>
      <c r="B4462" t="s">
        <v>17</v>
      </c>
      <c r="C4462" t="s">
        <v>25</v>
      </c>
      <c r="D4462" t="s">
        <v>19</v>
      </c>
      <c r="H4462" t="s">
        <v>19</v>
      </c>
      <c r="J4462" t="s">
        <v>20</v>
      </c>
      <c r="K4462" s="7">
        <v>17128</v>
      </c>
      <c r="L4462" t="s">
        <v>59</v>
      </c>
      <c r="M4462" t="s">
        <v>27</v>
      </c>
      <c r="N4462" t="s">
        <v>32</v>
      </c>
      <c r="O4462" s="7">
        <v>41570</v>
      </c>
      <c r="P4462" s="7" t="s">
        <v>29</v>
      </c>
      <c r="Q4462" t="s">
        <v>24</v>
      </c>
      <c r="R4462" s="7">
        <v>45688</v>
      </c>
      <c r="S4462" s="8">
        <f t="shared" si="313"/>
        <v>78.246575342465746</v>
      </c>
      <c r="T4462" t="str">
        <f t="shared" si="312"/>
        <v>65+</v>
      </c>
      <c r="U4462" s="7">
        <f>R4462</f>
        <v>45688</v>
      </c>
      <c r="V4462">
        <f t="shared" si="314"/>
        <v>2943</v>
      </c>
    </row>
    <row r="4463" spans="1:22">
      <c r="A4463">
        <v>154934</v>
      </c>
      <c r="B4463" t="s">
        <v>17</v>
      </c>
      <c r="C4463" t="s">
        <v>18</v>
      </c>
      <c r="D4463" t="s">
        <v>19</v>
      </c>
      <c r="H4463" t="s">
        <v>19</v>
      </c>
      <c r="J4463" t="s">
        <v>20</v>
      </c>
      <c r="K4463" s="7">
        <v>39023</v>
      </c>
      <c r="L4463" t="s">
        <v>119</v>
      </c>
      <c r="M4463" t="s">
        <v>23</v>
      </c>
      <c r="N4463" t="s">
        <v>43</v>
      </c>
      <c r="O4463" s="7">
        <v>44660</v>
      </c>
      <c r="P4463" s="7">
        <v>44951</v>
      </c>
      <c r="Q4463" t="s">
        <v>24</v>
      </c>
      <c r="R4463" s="7">
        <v>45688</v>
      </c>
      <c r="S4463" s="8">
        <f t="shared" si="313"/>
        <v>18.260273972602739</v>
      </c>
      <c r="T4463" t="str">
        <f t="shared" si="312"/>
        <v>16-25</v>
      </c>
      <c r="U4463" s="7">
        <v>44951</v>
      </c>
      <c r="V4463">
        <f t="shared" si="314"/>
        <v>208</v>
      </c>
    </row>
    <row r="4464" spans="1:22">
      <c r="A4464">
        <v>115605</v>
      </c>
      <c r="B4464" t="s">
        <v>17</v>
      </c>
      <c r="C4464" t="s">
        <v>18</v>
      </c>
      <c r="D4464" t="s">
        <v>19</v>
      </c>
      <c r="H4464" t="s">
        <v>19</v>
      </c>
      <c r="J4464" t="s">
        <v>30</v>
      </c>
      <c r="K4464" s="7">
        <v>32246</v>
      </c>
      <c r="L4464" t="s">
        <v>79</v>
      </c>
      <c r="M4464" t="s">
        <v>22</v>
      </c>
      <c r="N4464" t="s">
        <v>34</v>
      </c>
      <c r="O4464" s="7">
        <v>42339</v>
      </c>
      <c r="P4464" s="7">
        <v>42656</v>
      </c>
      <c r="Q4464" t="s">
        <v>77</v>
      </c>
      <c r="R4464" s="7">
        <v>45688</v>
      </c>
      <c r="S4464" s="8">
        <f t="shared" si="313"/>
        <v>36.827397260273976</v>
      </c>
      <c r="T4464" t="str">
        <f t="shared" si="312"/>
        <v>35-45</v>
      </c>
      <c r="U4464" s="7">
        <v>42656</v>
      </c>
      <c r="V4464">
        <f t="shared" si="314"/>
        <v>228</v>
      </c>
    </row>
    <row r="4465" spans="1:22">
      <c r="A4465">
        <v>163240</v>
      </c>
      <c r="B4465" t="s">
        <v>17</v>
      </c>
      <c r="C4465" t="s">
        <v>18</v>
      </c>
      <c r="D4465" t="s">
        <v>19</v>
      </c>
      <c r="H4465" t="s">
        <v>19</v>
      </c>
      <c r="J4465" t="s">
        <v>30</v>
      </c>
      <c r="K4465" s="7">
        <v>39437</v>
      </c>
      <c r="L4465" t="s">
        <v>110</v>
      </c>
      <c r="M4465" t="s">
        <v>22</v>
      </c>
      <c r="N4465" t="s">
        <v>40</v>
      </c>
      <c r="O4465" s="7" t="s">
        <v>36</v>
      </c>
      <c r="P4465" s="7" t="s">
        <v>36</v>
      </c>
      <c r="Q4465" t="s">
        <v>36</v>
      </c>
      <c r="R4465" s="7">
        <v>45688</v>
      </c>
      <c r="S4465" s="8">
        <f t="shared" si="313"/>
        <v>17.126027397260273</v>
      </c>
      <c r="T4465" t="str">
        <f t="shared" si="312"/>
        <v>16-25</v>
      </c>
      <c r="U4465" s="7" t="s">
        <v>36</v>
      </c>
      <c r="V4465" t="str">
        <f t="shared" si="314"/>
        <v/>
      </c>
    </row>
    <row r="4466" spans="1:22">
      <c r="A4466">
        <v>123930</v>
      </c>
      <c r="B4466" t="s">
        <v>17</v>
      </c>
      <c r="C4466" t="s">
        <v>18</v>
      </c>
      <c r="D4466" t="s">
        <v>19</v>
      </c>
      <c r="H4466" t="s">
        <v>19</v>
      </c>
      <c r="J4466" t="s">
        <v>20</v>
      </c>
      <c r="K4466" s="7">
        <v>25225</v>
      </c>
      <c r="L4466" t="s">
        <v>72</v>
      </c>
      <c r="M4466" t="s">
        <v>22</v>
      </c>
      <c r="N4466" t="s">
        <v>34</v>
      </c>
      <c r="O4466" s="7">
        <v>42965</v>
      </c>
      <c r="P4466" s="7">
        <v>44114</v>
      </c>
      <c r="Q4466" t="s">
        <v>24</v>
      </c>
      <c r="R4466" s="7">
        <v>45688</v>
      </c>
      <c r="S4466" s="8">
        <f t="shared" si="313"/>
        <v>56.063013698630137</v>
      </c>
      <c r="T4466" t="str">
        <f t="shared" si="312"/>
        <v>55-65</v>
      </c>
      <c r="U4466" s="7">
        <v>44114</v>
      </c>
      <c r="V4466">
        <f t="shared" si="314"/>
        <v>821</v>
      </c>
    </row>
    <row r="4467" spans="1:22">
      <c r="A4467">
        <v>151097</v>
      </c>
      <c r="B4467" t="s">
        <v>17</v>
      </c>
      <c r="C4467" t="s">
        <v>18</v>
      </c>
      <c r="D4467" t="s">
        <v>19</v>
      </c>
      <c r="H4467" t="s">
        <v>19</v>
      </c>
      <c r="J4467" t="s">
        <v>20</v>
      </c>
      <c r="K4467" s="7">
        <v>38151</v>
      </c>
      <c r="L4467" t="s">
        <v>26</v>
      </c>
      <c r="M4467" t="s">
        <v>27</v>
      </c>
      <c r="N4467" t="s">
        <v>34</v>
      </c>
      <c r="O4467" s="7" t="s">
        <v>36</v>
      </c>
      <c r="P4467" s="7" t="s">
        <v>36</v>
      </c>
      <c r="Q4467" t="s">
        <v>36</v>
      </c>
      <c r="R4467" s="7">
        <v>45688</v>
      </c>
      <c r="S4467" s="8">
        <f t="shared" si="313"/>
        <v>20.649315068493152</v>
      </c>
      <c r="T4467" t="str">
        <f t="shared" si="312"/>
        <v>16-25</v>
      </c>
      <c r="U4467" s="7" t="s">
        <v>36</v>
      </c>
      <c r="V4467" t="str">
        <f t="shared" si="314"/>
        <v/>
      </c>
    </row>
    <row r="4468" spans="1:22">
      <c r="A4468">
        <v>110634</v>
      </c>
      <c r="B4468" t="s">
        <v>17</v>
      </c>
      <c r="C4468" t="s">
        <v>18</v>
      </c>
      <c r="D4468" t="s">
        <v>19</v>
      </c>
      <c r="H4468" t="s">
        <v>19</v>
      </c>
      <c r="J4468" t="s">
        <v>20</v>
      </c>
      <c r="K4468" s="7">
        <v>30240</v>
      </c>
      <c r="L4468" t="s">
        <v>37</v>
      </c>
      <c r="M4468" t="s">
        <v>27</v>
      </c>
      <c r="N4468" t="s">
        <v>28</v>
      </c>
      <c r="O4468" s="7">
        <v>42788</v>
      </c>
      <c r="P4468" s="7" t="s">
        <v>29</v>
      </c>
      <c r="Q4468" t="s">
        <v>38</v>
      </c>
      <c r="R4468" s="7">
        <v>45688</v>
      </c>
      <c r="S4468" s="8">
        <f t="shared" si="313"/>
        <v>42.323287671232876</v>
      </c>
      <c r="T4468" t="str">
        <f t="shared" si="312"/>
        <v>35-45</v>
      </c>
      <c r="U4468" s="7">
        <f>R4468</f>
        <v>45688</v>
      </c>
      <c r="V4468">
        <f t="shared" si="314"/>
        <v>2073</v>
      </c>
    </row>
    <row r="4469" spans="1:22">
      <c r="A4469">
        <v>94092</v>
      </c>
      <c r="B4469" t="s">
        <v>17</v>
      </c>
      <c r="C4469" t="s">
        <v>18</v>
      </c>
      <c r="D4469" t="s">
        <v>19</v>
      </c>
      <c r="H4469" t="s">
        <v>19</v>
      </c>
      <c r="J4469" t="s">
        <v>20</v>
      </c>
      <c r="K4469" s="7">
        <v>31949</v>
      </c>
      <c r="L4469" t="s">
        <v>261</v>
      </c>
      <c r="M4469" t="s">
        <v>57</v>
      </c>
      <c r="N4469" t="s">
        <v>32</v>
      </c>
      <c r="O4469" s="7">
        <v>40969</v>
      </c>
      <c r="P4469" s="7">
        <v>41334</v>
      </c>
      <c r="Q4469" t="s">
        <v>36</v>
      </c>
      <c r="R4469" s="7">
        <v>45688</v>
      </c>
      <c r="S4469" s="8">
        <f t="shared" si="313"/>
        <v>37.641095890410959</v>
      </c>
      <c r="T4469" t="str">
        <f t="shared" si="312"/>
        <v>35-45</v>
      </c>
      <c r="U4469" s="7">
        <v>41334</v>
      </c>
      <c r="V4469">
        <f t="shared" si="314"/>
        <v>262</v>
      </c>
    </row>
    <row r="4470" spans="1:22">
      <c r="A4470">
        <v>108498</v>
      </c>
      <c r="B4470" t="s">
        <v>17</v>
      </c>
      <c r="C4470" t="s">
        <v>18</v>
      </c>
      <c r="D4470" t="s">
        <v>19</v>
      </c>
      <c r="H4470" t="s">
        <v>19</v>
      </c>
      <c r="J4470" t="s">
        <v>20</v>
      </c>
      <c r="K4470" s="7">
        <v>34241</v>
      </c>
      <c r="L4470" t="s">
        <v>48</v>
      </c>
      <c r="M4470" t="s">
        <v>27</v>
      </c>
      <c r="N4470" t="s">
        <v>32</v>
      </c>
      <c r="O4470" s="7">
        <v>40740</v>
      </c>
      <c r="P4470" s="7">
        <v>42150</v>
      </c>
      <c r="Q4470" t="s">
        <v>55</v>
      </c>
      <c r="R4470" s="7">
        <v>45688</v>
      </c>
      <c r="S4470" s="8">
        <f t="shared" si="313"/>
        <v>31.361643835616437</v>
      </c>
      <c r="T4470" t="str">
        <f t="shared" si="312"/>
        <v>25-35</v>
      </c>
      <c r="U4470" s="7">
        <v>42150</v>
      </c>
      <c r="V4470">
        <f t="shared" si="314"/>
        <v>1007</v>
      </c>
    </row>
    <row r="4471" spans="1:22">
      <c r="A4471">
        <v>119186</v>
      </c>
      <c r="B4471" t="s">
        <v>17</v>
      </c>
      <c r="C4471" t="s">
        <v>18</v>
      </c>
      <c r="D4471" t="s">
        <v>19</v>
      </c>
      <c r="H4471" t="s">
        <v>19</v>
      </c>
      <c r="J4471" t="s">
        <v>20</v>
      </c>
      <c r="K4471" s="7">
        <v>36256</v>
      </c>
      <c r="L4471" t="s">
        <v>69</v>
      </c>
      <c r="M4471" t="s">
        <v>27</v>
      </c>
      <c r="N4471" t="s">
        <v>40</v>
      </c>
      <c r="O4471" s="7" t="s">
        <v>36</v>
      </c>
      <c r="P4471" s="7" t="s">
        <v>36</v>
      </c>
      <c r="Q4471" t="s">
        <v>36</v>
      </c>
      <c r="R4471" s="7">
        <v>45688</v>
      </c>
      <c r="S4471" s="8">
        <f t="shared" si="313"/>
        <v>25.841095890410958</v>
      </c>
      <c r="T4471" t="str">
        <f t="shared" si="312"/>
        <v>25-35</v>
      </c>
      <c r="U4471" s="7" t="s">
        <v>36</v>
      </c>
      <c r="V4471" t="str">
        <f t="shared" si="314"/>
        <v/>
      </c>
    </row>
    <row r="4472" spans="1:22">
      <c r="A4472">
        <v>93814</v>
      </c>
      <c r="B4472" t="s">
        <v>17</v>
      </c>
      <c r="C4472" t="s">
        <v>18</v>
      </c>
      <c r="D4472" t="s">
        <v>19</v>
      </c>
      <c r="H4472" t="s">
        <v>19</v>
      </c>
      <c r="J4472" t="s">
        <v>20</v>
      </c>
      <c r="K4472" s="7">
        <v>17089</v>
      </c>
      <c r="L4472" t="s">
        <v>66</v>
      </c>
      <c r="M4472" t="s">
        <v>57</v>
      </c>
      <c r="N4472" t="s">
        <v>34</v>
      </c>
      <c r="O4472" s="7">
        <v>41011</v>
      </c>
      <c r="P4472" s="7">
        <v>41519</v>
      </c>
      <c r="Q4472" t="s">
        <v>36</v>
      </c>
      <c r="R4472" s="7">
        <v>45688</v>
      </c>
      <c r="S4472" s="8">
        <f t="shared" si="313"/>
        <v>78.353424657534248</v>
      </c>
      <c r="T4472" t="str">
        <f t="shared" si="312"/>
        <v>65+</v>
      </c>
      <c r="U4472" s="7">
        <v>41519</v>
      </c>
      <c r="V4472">
        <f t="shared" si="314"/>
        <v>363</v>
      </c>
    </row>
    <row r="4473" spans="1:22">
      <c r="A4473">
        <v>81386</v>
      </c>
      <c r="B4473" t="s">
        <v>17</v>
      </c>
      <c r="C4473" t="s">
        <v>18</v>
      </c>
      <c r="D4473" t="s">
        <v>19</v>
      </c>
      <c r="H4473" t="s">
        <v>19</v>
      </c>
      <c r="J4473" t="s">
        <v>20</v>
      </c>
      <c r="K4473" s="7">
        <v>23449</v>
      </c>
      <c r="L4473" t="s">
        <v>26</v>
      </c>
      <c r="M4473" t="s">
        <v>27</v>
      </c>
      <c r="N4473" t="s">
        <v>32</v>
      </c>
      <c r="O4473" s="7">
        <v>39814</v>
      </c>
      <c r="P4473" s="7">
        <v>45251</v>
      </c>
      <c r="Q4473" t="s">
        <v>55</v>
      </c>
      <c r="R4473" s="7">
        <v>45688</v>
      </c>
      <c r="S4473" s="8">
        <f t="shared" si="313"/>
        <v>60.92876712328767</v>
      </c>
      <c r="T4473" t="str">
        <f t="shared" si="312"/>
        <v>55-65</v>
      </c>
      <c r="U4473" s="7">
        <v>45251</v>
      </c>
      <c r="V4473">
        <f t="shared" si="314"/>
        <v>3884</v>
      </c>
    </row>
    <row r="4474" spans="1:22">
      <c r="A4474">
        <v>162982</v>
      </c>
      <c r="B4474" t="s">
        <v>17</v>
      </c>
      <c r="C4474" t="s">
        <v>18</v>
      </c>
      <c r="D4474" t="s">
        <v>19</v>
      </c>
      <c r="H4474" t="s">
        <v>19</v>
      </c>
      <c r="J4474" t="s">
        <v>20</v>
      </c>
      <c r="K4474" s="7">
        <v>38622</v>
      </c>
      <c r="L4474" t="s">
        <v>60</v>
      </c>
      <c r="M4474" t="s">
        <v>27</v>
      </c>
      <c r="N4474" t="s">
        <v>34</v>
      </c>
      <c r="O4474" s="7">
        <v>45204</v>
      </c>
      <c r="P4474" s="7">
        <v>45267</v>
      </c>
      <c r="Q4474" t="s">
        <v>77</v>
      </c>
      <c r="R4474" s="7">
        <v>45688</v>
      </c>
      <c r="S4474" s="8">
        <f t="shared" si="313"/>
        <v>19.358904109589041</v>
      </c>
      <c r="T4474" t="str">
        <f t="shared" si="312"/>
        <v>16-25</v>
      </c>
      <c r="U4474" s="7">
        <v>45267</v>
      </c>
      <c r="V4474">
        <f t="shared" si="314"/>
        <v>46</v>
      </c>
    </row>
    <row r="4475" spans="1:22">
      <c r="A4475">
        <v>105457</v>
      </c>
      <c r="B4475" t="s">
        <v>17</v>
      </c>
      <c r="C4475" t="s">
        <v>18</v>
      </c>
      <c r="D4475" t="s">
        <v>19</v>
      </c>
      <c r="H4475" t="s">
        <v>19</v>
      </c>
      <c r="J4475" t="s">
        <v>20</v>
      </c>
      <c r="K4475" s="7">
        <v>35325</v>
      </c>
      <c r="L4475" t="s">
        <v>48</v>
      </c>
      <c r="M4475" t="s">
        <v>27</v>
      </c>
      <c r="N4475" t="s">
        <v>32</v>
      </c>
      <c r="O4475" s="7">
        <v>41535</v>
      </c>
      <c r="P4475" s="7">
        <v>41890</v>
      </c>
      <c r="Q4475" t="s">
        <v>36</v>
      </c>
      <c r="R4475" s="7">
        <v>45688</v>
      </c>
      <c r="S4475" s="8">
        <f t="shared" si="313"/>
        <v>28.391780821917809</v>
      </c>
      <c r="T4475" t="str">
        <f t="shared" si="312"/>
        <v>25-35</v>
      </c>
      <c r="U4475" s="7">
        <v>41890</v>
      </c>
      <c r="V4475">
        <f t="shared" si="314"/>
        <v>254</v>
      </c>
    </row>
    <row r="4476" spans="1:22">
      <c r="A4476">
        <v>3903</v>
      </c>
      <c r="B4476" t="s">
        <v>17</v>
      </c>
      <c r="C4476" t="s">
        <v>18</v>
      </c>
      <c r="D4476" t="s">
        <v>19</v>
      </c>
      <c r="H4476" t="s">
        <v>19</v>
      </c>
      <c r="J4476" t="s">
        <v>30</v>
      </c>
      <c r="L4476" t="s">
        <v>48</v>
      </c>
      <c r="M4476" t="s">
        <v>27</v>
      </c>
      <c r="N4476" t="s">
        <v>32</v>
      </c>
      <c r="O4476" s="7">
        <v>1</v>
      </c>
      <c r="P4476" s="7">
        <v>1</v>
      </c>
      <c r="Q4476" t="s">
        <v>36</v>
      </c>
      <c r="R4476" s="7">
        <v>45688</v>
      </c>
      <c r="S4476" s="8">
        <f t="shared" si="313"/>
        <v>125.17260273972603</v>
      </c>
      <c r="T4476" t="str">
        <f t="shared" si="312"/>
        <v>65+</v>
      </c>
      <c r="U4476" s="7">
        <v>1</v>
      </c>
    </row>
    <row r="4477" spans="1:22">
      <c r="A4477">
        <v>110910</v>
      </c>
      <c r="B4477" t="s">
        <v>17</v>
      </c>
      <c r="C4477" t="s">
        <v>18</v>
      </c>
      <c r="D4477" t="s">
        <v>19</v>
      </c>
      <c r="H4477" t="s">
        <v>19</v>
      </c>
      <c r="J4477" t="s">
        <v>20</v>
      </c>
      <c r="K4477" s="7">
        <v>23307</v>
      </c>
      <c r="L4477" t="s">
        <v>98</v>
      </c>
      <c r="M4477" t="s">
        <v>22</v>
      </c>
      <c r="N4477" t="s">
        <v>34</v>
      </c>
      <c r="O4477" s="7">
        <v>42028</v>
      </c>
      <c r="P4477" s="7">
        <v>44664</v>
      </c>
      <c r="Q4477" t="s">
        <v>24</v>
      </c>
      <c r="R4477" s="7">
        <v>45688</v>
      </c>
      <c r="S4477" s="8">
        <f t="shared" si="313"/>
        <v>61.317808219178083</v>
      </c>
      <c r="T4477" t="str">
        <f t="shared" si="312"/>
        <v>55-65</v>
      </c>
      <c r="U4477" s="7">
        <v>44664</v>
      </c>
      <c r="V4477">
        <f t="shared" si="314"/>
        <v>1883</v>
      </c>
    </row>
    <row r="4478" spans="1:22">
      <c r="A4478">
        <v>158775</v>
      </c>
      <c r="B4478" t="s">
        <v>17</v>
      </c>
      <c r="C4478" t="s">
        <v>18</v>
      </c>
      <c r="D4478" t="s">
        <v>19</v>
      </c>
      <c r="H4478" t="s">
        <v>19</v>
      </c>
      <c r="J4478" t="s">
        <v>30</v>
      </c>
      <c r="K4478" s="7">
        <v>39490</v>
      </c>
      <c r="L4478" t="s">
        <v>67</v>
      </c>
      <c r="M4478" t="s">
        <v>22</v>
      </c>
      <c r="N4478" t="s">
        <v>23</v>
      </c>
      <c r="O4478" s="7">
        <v>44911</v>
      </c>
      <c r="P4478" s="7">
        <v>45108</v>
      </c>
      <c r="Q4478" t="s">
        <v>24</v>
      </c>
      <c r="R4478" s="7">
        <v>45688</v>
      </c>
      <c r="S4478" s="8">
        <f t="shared" si="313"/>
        <v>16.980821917808218</v>
      </c>
      <c r="T4478" t="str">
        <f t="shared" si="312"/>
        <v>16-25</v>
      </c>
      <c r="U4478" s="7">
        <v>45108</v>
      </c>
      <c r="V4478">
        <f t="shared" si="314"/>
        <v>141</v>
      </c>
    </row>
    <row r="4479" spans="1:22">
      <c r="A4479">
        <v>155550</v>
      </c>
      <c r="B4479" t="s">
        <v>17</v>
      </c>
      <c r="C4479" t="s">
        <v>18</v>
      </c>
      <c r="D4479" t="s">
        <v>19</v>
      </c>
      <c r="H4479" t="s">
        <v>19</v>
      </c>
      <c r="J4479" t="s">
        <v>20</v>
      </c>
      <c r="K4479" s="7">
        <v>38457</v>
      </c>
      <c r="L4479" t="s">
        <v>59</v>
      </c>
      <c r="M4479" t="s">
        <v>27</v>
      </c>
      <c r="N4479" t="s">
        <v>43</v>
      </c>
      <c r="O4479" s="7">
        <v>44695</v>
      </c>
      <c r="P4479" s="7">
        <v>44951</v>
      </c>
      <c r="Q4479" t="s">
        <v>24</v>
      </c>
      <c r="R4479" s="7">
        <v>45688</v>
      </c>
      <c r="S4479" s="8">
        <f t="shared" si="313"/>
        <v>19.81095890410959</v>
      </c>
      <c r="T4479" t="str">
        <f t="shared" si="312"/>
        <v>16-25</v>
      </c>
      <c r="U4479" s="7">
        <v>44951</v>
      </c>
      <c r="V4479">
        <f t="shared" si="314"/>
        <v>183</v>
      </c>
    </row>
    <row r="4480" spans="1:22">
      <c r="A4480">
        <v>93342</v>
      </c>
      <c r="B4480" t="s">
        <v>17</v>
      </c>
      <c r="C4480" t="s">
        <v>18</v>
      </c>
      <c r="D4480" t="s">
        <v>19</v>
      </c>
      <c r="H4480" t="s">
        <v>19</v>
      </c>
      <c r="J4480" t="s">
        <v>30</v>
      </c>
      <c r="K4480" s="7">
        <v>29568</v>
      </c>
      <c r="L4480" t="s">
        <v>74</v>
      </c>
      <c r="M4480" t="s">
        <v>22</v>
      </c>
      <c r="N4480" t="s">
        <v>34</v>
      </c>
      <c r="O4480" s="7">
        <v>40942</v>
      </c>
      <c r="P4480" s="7">
        <v>41030</v>
      </c>
      <c r="Q4480" t="s">
        <v>36</v>
      </c>
      <c r="R4480" s="7">
        <v>45688</v>
      </c>
      <c r="S4480" s="8">
        <f t="shared" si="313"/>
        <v>44.164383561643838</v>
      </c>
      <c r="T4480" t="str">
        <f t="shared" si="312"/>
        <v>35-45</v>
      </c>
      <c r="U4480" s="7">
        <v>41030</v>
      </c>
      <c r="V4480">
        <f t="shared" si="314"/>
        <v>63</v>
      </c>
    </row>
    <row r="4481" spans="1:22">
      <c r="A4481">
        <v>133510</v>
      </c>
      <c r="B4481" t="s">
        <v>17</v>
      </c>
      <c r="C4481" t="s">
        <v>18</v>
      </c>
      <c r="D4481" t="s">
        <v>19</v>
      </c>
      <c r="H4481" t="s">
        <v>19</v>
      </c>
      <c r="J4481" t="s">
        <v>30</v>
      </c>
      <c r="K4481" s="7">
        <v>26463</v>
      </c>
      <c r="L4481" t="s">
        <v>79</v>
      </c>
      <c r="M4481" t="s">
        <v>22</v>
      </c>
      <c r="N4481" t="s">
        <v>34</v>
      </c>
      <c r="O4481" s="7">
        <v>43497</v>
      </c>
      <c r="P4481" s="7">
        <v>43587</v>
      </c>
      <c r="Q4481" t="s">
        <v>24</v>
      </c>
      <c r="R4481" s="7">
        <v>45688</v>
      </c>
      <c r="S4481" s="8">
        <f t="shared" si="313"/>
        <v>52.671232876712331</v>
      </c>
      <c r="T4481" t="str">
        <f t="shared" si="312"/>
        <v>45-55</v>
      </c>
      <c r="U4481" s="7">
        <v>43587</v>
      </c>
      <c r="V4481">
        <f t="shared" si="314"/>
        <v>65</v>
      </c>
    </row>
    <row r="4482" spans="1:22">
      <c r="A4482">
        <v>139402</v>
      </c>
      <c r="B4482" t="s">
        <v>17</v>
      </c>
      <c r="C4482" t="s">
        <v>25</v>
      </c>
      <c r="D4482" t="s">
        <v>19</v>
      </c>
      <c r="H4482" t="s">
        <v>19</v>
      </c>
      <c r="J4482" t="s">
        <v>20</v>
      </c>
      <c r="K4482" s="7">
        <v>28270</v>
      </c>
      <c r="L4482" t="s">
        <v>167</v>
      </c>
      <c r="M4482" t="s">
        <v>27</v>
      </c>
      <c r="N4482" t="s">
        <v>34</v>
      </c>
      <c r="O4482" s="7">
        <v>44987</v>
      </c>
      <c r="P4482" s="7" t="s">
        <v>29</v>
      </c>
      <c r="Q4482" t="s">
        <v>24</v>
      </c>
      <c r="R4482" s="7">
        <v>45688</v>
      </c>
      <c r="S4482" s="8">
        <f t="shared" si="313"/>
        <v>47.720547945205482</v>
      </c>
      <c r="T4482" t="str">
        <f t="shared" ref="T4482:T4545" si="316">IFERROR(VLOOKUP(S4482,Age_Group_Arr,2,TRUE),"")</f>
        <v>45-55</v>
      </c>
      <c r="U4482" s="7">
        <f>R4482</f>
        <v>45688</v>
      </c>
      <c r="V4482">
        <f t="shared" si="314"/>
        <v>502</v>
      </c>
    </row>
    <row r="4483" spans="1:22">
      <c r="A4483">
        <v>169004</v>
      </c>
      <c r="B4483" t="s">
        <v>17</v>
      </c>
      <c r="C4483" t="s">
        <v>71</v>
      </c>
      <c r="D4483" t="s">
        <v>19</v>
      </c>
      <c r="H4483" t="s">
        <v>19</v>
      </c>
      <c r="J4483" t="s">
        <v>20</v>
      </c>
      <c r="K4483" s="7">
        <v>40204</v>
      </c>
      <c r="L4483" t="s">
        <v>67</v>
      </c>
      <c r="M4483" t="s">
        <v>22</v>
      </c>
      <c r="N4483" t="s">
        <v>34</v>
      </c>
      <c r="O4483" s="7" t="s">
        <v>36</v>
      </c>
      <c r="P4483" s="7" t="s">
        <v>36</v>
      </c>
      <c r="Q4483" t="s">
        <v>36</v>
      </c>
      <c r="R4483" s="7">
        <v>45688</v>
      </c>
      <c r="S4483" s="8">
        <f t="shared" ref="S4483:S4546" si="317">(SUM(R4483-K4483)/365)</f>
        <v>15.024657534246575</v>
      </c>
      <c r="T4483" t="str">
        <f t="shared" si="316"/>
        <v/>
      </c>
      <c r="U4483" s="7" t="s">
        <v>36</v>
      </c>
      <c r="V4483" t="str">
        <f t="shared" ref="V4483:V4546" si="318">IFERROR(NETWORKDAYS(O4483,U4483,8),"")</f>
        <v/>
      </c>
    </row>
    <row r="4484" spans="1:22">
      <c r="A4484">
        <v>121671</v>
      </c>
      <c r="B4484" t="s">
        <v>17</v>
      </c>
      <c r="C4484" t="s">
        <v>18</v>
      </c>
      <c r="D4484" t="s">
        <v>19</v>
      </c>
      <c r="H4484" t="s">
        <v>19</v>
      </c>
      <c r="J4484" t="s">
        <v>30</v>
      </c>
      <c r="K4484" s="7">
        <v>25154</v>
      </c>
      <c r="L4484" t="s">
        <v>98</v>
      </c>
      <c r="M4484" t="s">
        <v>22</v>
      </c>
      <c r="N4484" t="s">
        <v>32</v>
      </c>
      <c r="O4484" s="7" t="s">
        <v>36</v>
      </c>
      <c r="P4484" s="7" t="s">
        <v>36</v>
      </c>
      <c r="Q4484" t="s">
        <v>24</v>
      </c>
      <c r="R4484" s="7">
        <v>45688</v>
      </c>
      <c r="S4484" s="8">
        <f t="shared" si="317"/>
        <v>56.257534246575339</v>
      </c>
      <c r="T4484" t="str">
        <f t="shared" si="316"/>
        <v>55-65</v>
      </c>
      <c r="U4484" s="7" t="s">
        <v>36</v>
      </c>
      <c r="V4484" t="str">
        <f t="shared" si="318"/>
        <v/>
      </c>
    </row>
    <row r="4485" spans="1:22">
      <c r="A4485">
        <v>137306</v>
      </c>
      <c r="B4485" t="s">
        <v>17</v>
      </c>
      <c r="C4485" t="s">
        <v>18</v>
      </c>
      <c r="D4485" t="s">
        <v>19</v>
      </c>
      <c r="H4485" t="s">
        <v>19</v>
      </c>
      <c r="J4485" t="s">
        <v>30</v>
      </c>
      <c r="K4485" s="7">
        <v>35013</v>
      </c>
      <c r="L4485" t="s">
        <v>362</v>
      </c>
      <c r="M4485" t="s">
        <v>23</v>
      </c>
      <c r="N4485" t="s">
        <v>34</v>
      </c>
      <c r="O4485" s="7">
        <v>43694</v>
      </c>
      <c r="P4485" s="7">
        <v>44776</v>
      </c>
      <c r="Q4485" t="s">
        <v>24</v>
      </c>
      <c r="R4485" s="7">
        <v>45688</v>
      </c>
      <c r="S4485" s="8">
        <f t="shared" si="317"/>
        <v>29.246575342465754</v>
      </c>
      <c r="T4485" t="str">
        <f t="shared" si="316"/>
        <v>25-35</v>
      </c>
      <c r="U4485" s="7">
        <v>44776</v>
      </c>
      <c r="V4485">
        <f t="shared" si="318"/>
        <v>773</v>
      </c>
    </row>
    <row r="4486" spans="1:22">
      <c r="A4486">
        <v>100757</v>
      </c>
      <c r="B4486" t="s">
        <v>17</v>
      </c>
      <c r="C4486" t="s">
        <v>18</v>
      </c>
      <c r="D4486" t="s">
        <v>19</v>
      </c>
      <c r="H4486" t="s">
        <v>19</v>
      </c>
      <c r="J4486" t="s">
        <v>30</v>
      </c>
      <c r="K4486" s="7">
        <v>31544</v>
      </c>
      <c r="L4486" t="s">
        <v>82</v>
      </c>
      <c r="M4486" t="s">
        <v>27</v>
      </c>
      <c r="N4486" t="s">
        <v>32</v>
      </c>
      <c r="O4486" s="7">
        <v>41120</v>
      </c>
      <c r="P4486" s="7">
        <v>41122</v>
      </c>
      <c r="Q4486" t="s">
        <v>36</v>
      </c>
      <c r="R4486" s="7">
        <v>45688</v>
      </c>
      <c r="S4486" s="8">
        <f t="shared" si="317"/>
        <v>38.750684931506846</v>
      </c>
      <c r="T4486" t="str">
        <f t="shared" si="316"/>
        <v>35-45</v>
      </c>
      <c r="U4486" s="7">
        <v>41122</v>
      </c>
      <c r="V4486">
        <f t="shared" si="318"/>
        <v>3</v>
      </c>
    </row>
    <row r="4487" spans="1:22">
      <c r="A4487">
        <v>105889</v>
      </c>
      <c r="B4487" t="s">
        <v>17</v>
      </c>
      <c r="C4487" t="s">
        <v>25</v>
      </c>
      <c r="D4487" t="s">
        <v>19</v>
      </c>
      <c r="H4487" t="s">
        <v>19</v>
      </c>
      <c r="J4487" t="s">
        <v>30</v>
      </c>
      <c r="K4487" s="7">
        <v>32462</v>
      </c>
      <c r="L4487" t="s">
        <v>102</v>
      </c>
      <c r="M4487" t="s">
        <v>22</v>
      </c>
      <c r="N4487" t="s">
        <v>32</v>
      </c>
      <c r="O4487" s="7">
        <v>41509</v>
      </c>
      <c r="P4487" s="7" t="s">
        <v>29</v>
      </c>
      <c r="Q4487" t="s">
        <v>24</v>
      </c>
      <c r="R4487" s="7">
        <v>45688</v>
      </c>
      <c r="S4487" s="8">
        <f t="shared" si="317"/>
        <v>36.235616438356168</v>
      </c>
      <c r="T4487" t="str">
        <f t="shared" si="316"/>
        <v>35-45</v>
      </c>
      <c r="U4487" s="7">
        <f t="shared" ref="U4487:U4488" si="319">R4487</f>
        <v>45688</v>
      </c>
      <c r="V4487">
        <f t="shared" si="318"/>
        <v>2986</v>
      </c>
    </row>
    <row r="4488" spans="1:22">
      <c r="A4488">
        <v>162040</v>
      </c>
      <c r="B4488" t="s">
        <v>17</v>
      </c>
      <c r="C4488" t="s">
        <v>25</v>
      </c>
      <c r="D4488" t="s">
        <v>19</v>
      </c>
      <c r="H4488" t="s">
        <v>19</v>
      </c>
      <c r="J4488" t="s">
        <v>20</v>
      </c>
      <c r="K4488" s="7">
        <v>16784</v>
      </c>
      <c r="L4488" t="s">
        <v>110</v>
      </c>
      <c r="M4488" t="s">
        <v>22</v>
      </c>
      <c r="N4488" t="s">
        <v>34</v>
      </c>
      <c r="O4488" s="7">
        <v>41169</v>
      </c>
      <c r="P4488" s="7" t="s">
        <v>29</v>
      </c>
      <c r="Q4488" t="s">
        <v>55</v>
      </c>
      <c r="R4488" s="7">
        <v>45688</v>
      </c>
      <c r="S4488" s="8">
        <f t="shared" si="317"/>
        <v>79.189041095890417</v>
      </c>
      <c r="T4488" t="str">
        <f t="shared" si="316"/>
        <v>65+</v>
      </c>
      <c r="U4488" s="7">
        <f t="shared" si="319"/>
        <v>45688</v>
      </c>
      <c r="V4488">
        <f t="shared" si="318"/>
        <v>3230</v>
      </c>
    </row>
    <row r="4489" spans="1:22">
      <c r="A4489">
        <v>110933</v>
      </c>
      <c r="B4489" t="s">
        <v>17</v>
      </c>
      <c r="C4489" t="s">
        <v>18</v>
      </c>
      <c r="D4489" t="s">
        <v>19</v>
      </c>
      <c r="H4489" t="s">
        <v>19</v>
      </c>
      <c r="J4489" t="s">
        <v>20</v>
      </c>
      <c r="K4489" s="7">
        <v>14651</v>
      </c>
      <c r="L4489" t="s">
        <v>26</v>
      </c>
      <c r="M4489" t="s">
        <v>27</v>
      </c>
      <c r="N4489" t="s">
        <v>34</v>
      </c>
      <c r="O4489" s="7">
        <v>42219</v>
      </c>
      <c r="P4489" s="7">
        <v>44575</v>
      </c>
      <c r="Q4489" t="s">
        <v>41</v>
      </c>
      <c r="R4489" s="7">
        <v>45688</v>
      </c>
      <c r="S4489" s="8">
        <f t="shared" si="317"/>
        <v>85.032876712328772</v>
      </c>
      <c r="T4489" t="str">
        <f t="shared" si="316"/>
        <v>65+</v>
      </c>
      <c r="U4489" s="7">
        <v>44575</v>
      </c>
      <c r="V4489">
        <f t="shared" si="318"/>
        <v>1685</v>
      </c>
    </row>
    <row r="4490" spans="1:22">
      <c r="A4490">
        <v>146493</v>
      </c>
      <c r="B4490" t="s">
        <v>17</v>
      </c>
      <c r="C4490" t="s">
        <v>18</v>
      </c>
      <c r="D4490" t="s">
        <v>19</v>
      </c>
      <c r="H4490" t="s">
        <v>19</v>
      </c>
      <c r="J4490" t="s">
        <v>20</v>
      </c>
      <c r="K4490" s="7">
        <v>22561</v>
      </c>
      <c r="L4490" t="s">
        <v>37</v>
      </c>
      <c r="M4490" t="s">
        <v>27</v>
      </c>
      <c r="N4490" t="s">
        <v>34</v>
      </c>
      <c r="O4490" s="7">
        <v>44099</v>
      </c>
      <c r="P4490" s="7">
        <v>44708</v>
      </c>
      <c r="Q4490" t="s">
        <v>24</v>
      </c>
      <c r="R4490" s="7">
        <v>45688</v>
      </c>
      <c r="S4490" s="8">
        <f t="shared" si="317"/>
        <v>63.361643835616441</v>
      </c>
      <c r="T4490" t="str">
        <f t="shared" si="316"/>
        <v>55-65</v>
      </c>
      <c r="U4490" s="7">
        <v>44708</v>
      </c>
      <c r="V4490">
        <f t="shared" si="318"/>
        <v>436</v>
      </c>
    </row>
    <row r="4491" spans="1:22">
      <c r="A4491">
        <v>162998</v>
      </c>
      <c r="B4491" t="s">
        <v>17</v>
      </c>
      <c r="C4491" t="s">
        <v>25</v>
      </c>
      <c r="D4491" t="s">
        <v>19</v>
      </c>
      <c r="H4491" t="s">
        <v>19</v>
      </c>
      <c r="J4491" t="s">
        <v>20</v>
      </c>
      <c r="K4491" s="7">
        <v>14341</v>
      </c>
      <c r="L4491" t="s">
        <v>102</v>
      </c>
      <c r="M4491" t="s">
        <v>22</v>
      </c>
      <c r="N4491" t="s">
        <v>36</v>
      </c>
      <c r="O4491" s="7">
        <v>45143</v>
      </c>
      <c r="P4491" s="7" t="s">
        <v>29</v>
      </c>
      <c r="Q4491" t="s">
        <v>24</v>
      </c>
      <c r="R4491" s="7">
        <v>45688</v>
      </c>
      <c r="S4491" s="8">
        <f t="shared" si="317"/>
        <v>85.882191780821913</v>
      </c>
      <c r="T4491" t="str">
        <f t="shared" si="316"/>
        <v>65+</v>
      </c>
      <c r="U4491" s="7">
        <f>R4491</f>
        <v>45688</v>
      </c>
      <c r="V4491">
        <f t="shared" si="318"/>
        <v>390</v>
      </c>
    </row>
    <row r="4492" spans="1:22">
      <c r="A4492">
        <v>41253</v>
      </c>
      <c r="B4492" t="s">
        <v>17</v>
      </c>
      <c r="C4492" t="s">
        <v>18</v>
      </c>
      <c r="D4492" t="s">
        <v>19</v>
      </c>
      <c r="H4492" t="s">
        <v>19</v>
      </c>
      <c r="J4492" t="s">
        <v>20</v>
      </c>
      <c r="K4492" s="7">
        <v>20498</v>
      </c>
      <c r="L4492" t="s">
        <v>54</v>
      </c>
      <c r="M4492" t="s">
        <v>27</v>
      </c>
      <c r="N4492" t="s">
        <v>34</v>
      </c>
      <c r="O4492" s="7">
        <v>36800</v>
      </c>
      <c r="P4492" s="7">
        <v>44803</v>
      </c>
      <c r="Q4492" t="s">
        <v>24</v>
      </c>
      <c r="R4492" s="7">
        <v>45688</v>
      </c>
      <c r="S4492" s="8">
        <f t="shared" si="317"/>
        <v>69.013698630136986</v>
      </c>
      <c r="T4492" t="str">
        <f t="shared" si="316"/>
        <v>65+</v>
      </c>
      <c r="U4492" s="7">
        <v>44803</v>
      </c>
      <c r="V4492">
        <f t="shared" si="318"/>
        <v>5717</v>
      </c>
    </row>
    <row r="4493" spans="1:22">
      <c r="A4493">
        <v>35396</v>
      </c>
      <c r="B4493" t="s">
        <v>17</v>
      </c>
      <c r="C4493" t="s">
        <v>18</v>
      </c>
      <c r="D4493" t="s">
        <v>19</v>
      </c>
      <c r="H4493" t="s">
        <v>46</v>
      </c>
      <c r="I4493" t="s">
        <v>363</v>
      </c>
      <c r="J4493" t="s">
        <v>20</v>
      </c>
      <c r="L4493" t="s">
        <v>54</v>
      </c>
      <c r="M4493" t="s">
        <v>27</v>
      </c>
      <c r="N4493" t="s">
        <v>32</v>
      </c>
      <c r="O4493" s="7">
        <v>1</v>
      </c>
      <c r="P4493" s="7">
        <v>1</v>
      </c>
      <c r="Q4493" t="s">
        <v>36</v>
      </c>
      <c r="R4493" s="7">
        <v>45688</v>
      </c>
      <c r="S4493" s="8">
        <f t="shared" si="317"/>
        <v>125.17260273972603</v>
      </c>
      <c r="T4493" t="str">
        <f t="shared" si="316"/>
        <v>65+</v>
      </c>
      <c r="U4493" s="7">
        <v>1</v>
      </c>
    </row>
    <row r="4494" spans="1:22">
      <c r="A4494">
        <v>107118</v>
      </c>
      <c r="B4494" t="s">
        <v>17</v>
      </c>
      <c r="C4494" t="s">
        <v>18</v>
      </c>
      <c r="D4494" t="s">
        <v>19</v>
      </c>
      <c r="H4494" t="s">
        <v>46</v>
      </c>
      <c r="I4494" t="s">
        <v>364</v>
      </c>
      <c r="J4494" t="s">
        <v>20</v>
      </c>
      <c r="K4494" s="7">
        <v>19244</v>
      </c>
      <c r="L4494" t="s">
        <v>37</v>
      </c>
      <c r="M4494" t="s">
        <v>27</v>
      </c>
      <c r="N4494" t="s">
        <v>34</v>
      </c>
      <c r="O4494" s="7">
        <v>41731</v>
      </c>
      <c r="P4494" s="7">
        <v>44790</v>
      </c>
      <c r="Q4494" t="s">
        <v>41</v>
      </c>
      <c r="R4494" s="7">
        <v>45688</v>
      </c>
      <c r="S4494" s="8">
        <f t="shared" si="317"/>
        <v>72.449315068493149</v>
      </c>
      <c r="T4494" t="str">
        <f t="shared" si="316"/>
        <v>65+</v>
      </c>
      <c r="U4494" s="7">
        <v>44790</v>
      </c>
      <c r="V4494">
        <f t="shared" si="318"/>
        <v>2186</v>
      </c>
    </row>
    <row r="4495" spans="1:22">
      <c r="A4495">
        <v>160338</v>
      </c>
      <c r="B4495" t="s">
        <v>17</v>
      </c>
      <c r="C4495" t="s">
        <v>25</v>
      </c>
      <c r="D4495" t="s">
        <v>19</v>
      </c>
      <c r="H4495" t="s">
        <v>19</v>
      </c>
      <c r="J4495" t="s">
        <v>20</v>
      </c>
      <c r="K4495" s="7">
        <v>21309</v>
      </c>
      <c r="L4495" t="s">
        <v>37</v>
      </c>
      <c r="M4495" t="s">
        <v>27</v>
      </c>
      <c r="N4495" t="s">
        <v>23</v>
      </c>
      <c r="O4495" s="7">
        <v>45041</v>
      </c>
      <c r="P4495" s="7" t="s">
        <v>29</v>
      </c>
      <c r="Q4495" t="s">
        <v>24</v>
      </c>
      <c r="R4495" s="7">
        <v>45688</v>
      </c>
      <c r="S4495" s="8">
        <f t="shared" si="317"/>
        <v>66.791780821917811</v>
      </c>
      <c r="T4495" t="str">
        <f t="shared" si="316"/>
        <v>65+</v>
      </c>
      <c r="U4495" s="7">
        <f>R4495</f>
        <v>45688</v>
      </c>
      <c r="V4495">
        <f t="shared" si="318"/>
        <v>464</v>
      </c>
    </row>
    <row r="4496" spans="1:22">
      <c r="A4496">
        <v>161035</v>
      </c>
      <c r="B4496" t="s">
        <v>17</v>
      </c>
      <c r="C4496" t="s">
        <v>18</v>
      </c>
      <c r="D4496" t="s">
        <v>19</v>
      </c>
      <c r="H4496" t="s">
        <v>19</v>
      </c>
      <c r="J4496" t="s">
        <v>30</v>
      </c>
      <c r="K4496" s="7">
        <v>38716</v>
      </c>
      <c r="L4496" t="s">
        <v>65</v>
      </c>
      <c r="M4496" t="s">
        <v>27</v>
      </c>
      <c r="N4496" t="s">
        <v>34</v>
      </c>
      <c r="O4496" s="7">
        <v>45124</v>
      </c>
      <c r="P4496" s="7">
        <v>45128</v>
      </c>
      <c r="Q4496" t="s">
        <v>36</v>
      </c>
      <c r="R4496" s="7">
        <v>45688</v>
      </c>
      <c r="S4496" s="8">
        <f t="shared" si="317"/>
        <v>19.101369863013698</v>
      </c>
      <c r="T4496" t="str">
        <f t="shared" si="316"/>
        <v>16-25</v>
      </c>
      <c r="U4496" s="7">
        <v>45128</v>
      </c>
      <c r="V4496">
        <f t="shared" si="318"/>
        <v>5</v>
      </c>
    </row>
    <row r="4497" spans="1:22">
      <c r="A4497">
        <v>160730</v>
      </c>
      <c r="B4497" t="s">
        <v>17</v>
      </c>
      <c r="C4497" t="s">
        <v>18</v>
      </c>
      <c r="D4497" t="s">
        <v>19</v>
      </c>
      <c r="H4497" t="s">
        <v>19</v>
      </c>
      <c r="J4497" t="s">
        <v>20</v>
      </c>
      <c r="K4497" s="7">
        <v>38596</v>
      </c>
      <c r="L4497" t="s">
        <v>99</v>
      </c>
      <c r="M4497" t="s">
        <v>27</v>
      </c>
      <c r="N4497" t="s">
        <v>28</v>
      </c>
      <c r="O4497" s="7" t="s">
        <v>36</v>
      </c>
      <c r="P4497" s="7" t="s">
        <v>36</v>
      </c>
      <c r="Q4497" t="s">
        <v>36</v>
      </c>
      <c r="R4497" s="7">
        <v>45688</v>
      </c>
      <c r="S4497" s="8">
        <f t="shared" si="317"/>
        <v>19.43013698630137</v>
      </c>
      <c r="T4497" t="str">
        <f t="shared" si="316"/>
        <v>16-25</v>
      </c>
      <c r="U4497" s="7" t="s">
        <v>36</v>
      </c>
      <c r="V4497" t="str">
        <f t="shared" si="318"/>
        <v/>
      </c>
    </row>
    <row r="4498" spans="1:22">
      <c r="A4498">
        <v>18751</v>
      </c>
      <c r="B4498" t="s">
        <v>17</v>
      </c>
      <c r="C4498" t="s">
        <v>18</v>
      </c>
      <c r="D4498" t="s">
        <v>19</v>
      </c>
      <c r="H4498" t="s">
        <v>19</v>
      </c>
      <c r="J4498" t="s">
        <v>20</v>
      </c>
      <c r="L4498" t="s">
        <v>54</v>
      </c>
      <c r="M4498" t="s">
        <v>27</v>
      </c>
      <c r="N4498" t="s">
        <v>32</v>
      </c>
      <c r="O4498" s="7">
        <v>1</v>
      </c>
      <c r="P4498" s="7">
        <v>1</v>
      </c>
      <c r="Q4498" t="s">
        <v>36</v>
      </c>
      <c r="R4498" s="7">
        <v>45688</v>
      </c>
      <c r="S4498" s="8">
        <f t="shared" si="317"/>
        <v>125.17260273972603</v>
      </c>
      <c r="T4498" t="str">
        <f t="shared" si="316"/>
        <v>65+</v>
      </c>
      <c r="U4498" s="7">
        <v>1</v>
      </c>
    </row>
    <row r="4499" spans="1:22">
      <c r="A4499">
        <v>93970</v>
      </c>
      <c r="B4499" t="s">
        <v>17</v>
      </c>
      <c r="C4499" t="s">
        <v>18</v>
      </c>
      <c r="D4499" t="s">
        <v>19</v>
      </c>
      <c r="H4499" t="s">
        <v>19</v>
      </c>
      <c r="J4499" t="s">
        <v>20</v>
      </c>
      <c r="K4499" s="7">
        <v>31711</v>
      </c>
      <c r="L4499" t="s">
        <v>35</v>
      </c>
      <c r="M4499" t="s">
        <v>27</v>
      </c>
      <c r="N4499" t="s">
        <v>34</v>
      </c>
      <c r="O4499" s="7">
        <v>41130</v>
      </c>
      <c r="P4499" s="7">
        <v>41130</v>
      </c>
      <c r="Q4499" t="s">
        <v>36</v>
      </c>
      <c r="R4499" s="7">
        <v>45688</v>
      </c>
      <c r="S4499" s="8">
        <f t="shared" si="317"/>
        <v>38.293150684931504</v>
      </c>
      <c r="T4499" t="str">
        <f t="shared" si="316"/>
        <v>35-45</v>
      </c>
      <c r="U4499" s="7">
        <v>41130</v>
      </c>
      <c r="V4499">
        <f t="shared" si="318"/>
        <v>1</v>
      </c>
    </row>
    <row r="4500" spans="1:22">
      <c r="A4500">
        <v>28241</v>
      </c>
      <c r="B4500" t="s">
        <v>17</v>
      </c>
      <c r="C4500" t="s">
        <v>18</v>
      </c>
      <c r="D4500" t="s">
        <v>19</v>
      </c>
      <c r="H4500" t="s">
        <v>19</v>
      </c>
      <c r="J4500" t="s">
        <v>30</v>
      </c>
      <c r="K4500" s="7">
        <v>15516</v>
      </c>
      <c r="L4500" t="s">
        <v>65</v>
      </c>
      <c r="M4500" t="s">
        <v>27</v>
      </c>
      <c r="N4500" t="s">
        <v>32</v>
      </c>
      <c r="O4500" s="7">
        <v>37226</v>
      </c>
      <c r="P4500" s="7">
        <v>41715</v>
      </c>
      <c r="Q4500" t="s">
        <v>36</v>
      </c>
      <c r="R4500" s="7">
        <v>45688</v>
      </c>
      <c r="S4500" s="8">
        <f t="shared" si="317"/>
        <v>82.663013698630138</v>
      </c>
      <c r="T4500" t="str">
        <f t="shared" si="316"/>
        <v>65+</v>
      </c>
      <c r="U4500" s="7">
        <v>41715</v>
      </c>
      <c r="V4500">
        <f t="shared" si="318"/>
        <v>3206</v>
      </c>
    </row>
    <row r="4501" spans="1:22">
      <c r="A4501">
        <v>81327</v>
      </c>
      <c r="B4501" t="s">
        <v>17</v>
      </c>
      <c r="C4501" t="s">
        <v>18</v>
      </c>
      <c r="D4501" t="s">
        <v>19</v>
      </c>
      <c r="H4501" t="s">
        <v>19</v>
      </c>
      <c r="J4501" t="s">
        <v>20</v>
      </c>
      <c r="K4501" s="7">
        <v>16869</v>
      </c>
      <c r="L4501" t="s">
        <v>65</v>
      </c>
      <c r="M4501" t="s">
        <v>27</v>
      </c>
      <c r="N4501" t="s">
        <v>32</v>
      </c>
      <c r="O4501" s="7">
        <v>37226</v>
      </c>
      <c r="P4501" s="7">
        <v>41715</v>
      </c>
      <c r="Q4501" t="s">
        <v>36</v>
      </c>
      <c r="R4501" s="7">
        <v>45688</v>
      </c>
      <c r="S4501" s="8">
        <f t="shared" si="317"/>
        <v>78.956164383561642</v>
      </c>
      <c r="T4501" t="str">
        <f t="shared" si="316"/>
        <v>65+</v>
      </c>
      <c r="U4501" s="7">
        <v>41715</v>
      </c>
      <c r="V4501">
        <f t="shared" si="318"/>
        <v>3206</v>
      </c>
    </row>
    <row r="4502" spans="1:22">
      <c r="A4502">
        <v>168162</v>
      </c>
      <c r="B4502" t="s">
        <v>17</v>
      </c>
      <c r="C4502" t="s">
        <v>18</v>
      </c>
      <c r="D4502" t="s">
        <v>19</v>
      </c>
      <c r="H4502" t="s">
        <v>19</v>
      </c>
      <c r="J4502" t="s">
        <v>30</v>
      </c>
      <c r="K4502" s="7">
        <v>37398</v>
      </c>
      <c r="L4502" t="s">
        <v>48</v>
      </c>
      <c r="M4502" t="s">
        <v>27</v>
      </c>
      <c r="N4502" t="s">
        <v>28</v>
      </c>
      <c r="O4502" s="7" t="s">
        <v>36</v>
      </c>
      <c r="P4502" s="7" t="s">
        <v>36</v>
      </c>
      <c r="Q4502" t="s">
        <v>36</v>
      </c>
      <c r="R4502" s="7">
        <v>45688</v>
      </c>
      <c r="S4502" s="8">
        <f t="shared" si="317"/>
        <v>22.712328767123289</v>
      </c>
      <c r="T4502" t="str">
        <f t="shared" si="316"/>
        <v>16-25</v>
      </c>
      <c r="U4502" s="7" t="s">
        <v>36</v>
      </c>
      <c r="V4502" t="str">
        <f t="shared" si="318"/>
        <v/>
      </c>
    </row>
    <row r="4503" spans="1:22">
      <c r="A4503">
        <v>135568</v>
      </c>
      <c r="B4503" t="s">
        <v>17</v>
      </c>
      <c r="C4503" t="s">
        <v>18</v>
      </c>
      <c r="D4503" t="s">
        <v>19</v>
      </c>
      <c r="H4503" t="s">
        <v>19</v>
      </c>
      <c r="J4503" t="s">
        <v>20</v>
      </c>
      <c r="K4503" s="7">
        <v>37447</v>
      </c>
      <c r="L4503" t="s">
        <v>129</v>
      </c>
      <c r="M4503" t="s">
        <v>57</v>
      </c>
      <c r="N4503" t="s">
        <v>32</v>
      </c>
      <c r="O4503" s="7">
        <v>43671</v>
      </c>
      <c r="P4503" s="7">
        <v>43736</v>
      </c>
      <c r="Q4503" t="s">
        <v>24</v>
      </c>
      <c r="R4503" s="7">
        <v>45688</v>
      </c>
      <c r="S4503" s="8">
        <f t="shared" si="317"/>
        <v>22.578082191780823</v>
      </c>
      <c r="T4503" t="str">
        <f t="shared" si="316"/>
        <v>16-25</v>
      </c>
      <c r="U4503" s="7">
        <v>43736</v>
      </c>
      <c r="V4503">
        <f t="shared" si="318"/>
        <v>47</v>
      </c>
    </row>
    <row r="4504" spans="1:22">
      <c r="A4504">
        <v>126752</v>
      </c>
      <c r="B4504" t="s">
        <v>17</v>
      </c>
      <c r="C4504" t="s">
        <v>18</v>
      </c>
      <c r="D4504" t="s">
        <v>19</v>
      </c>
      <c r="H4504" t="s">
        <v>19</v>
      </c>
      <c r="J4504" t="s">
        <v>30</v>
      </c>
      <c r="K4504" s="7">
        <v>33213</v>
      </c>
      <c r="L4504" t="s">
        <v>44</v>
      </c>
      <c r="M4504" t="s">
        <v>27</v>
      </c>
      <c r="N4504" t="s">
        <v>32</v>
      </c>
      <c r="O4504" s="7">
        <v>43070</v>
      </c>
      <c r="P4504" s="7">
        <v>43356</v>
      </c>
      <c r="Q4504" t="s">
        <v>38</v>
      </c>
      <c r="R4504" s="7">
        <v>45688</v>
      </c>
      <c r="S4504" s="8">
        <f t="shared" si="317"/>
        <v>34.178082191780824</v>
      </c>
      <c r="T4504" t="str">
        <f t="shared" si="316"/>
        <v>25-35</v>
      </c>
      <c r="U4504" s="7">
        <v>43356</v>
      </c>
      <c r="V4504">
        <f t="shared" si="318"/>
        <v>205</v>
      </c>
    </row>
    <row r="4505" spans="1:22">
      <c r="A4505">
        <v>126184</v>
      </c>
      <c r="B4505" t="s">
        <v>17</v>
      </c>
      <c r="C4505" t="s">
        <v>18</v>
      </c>
      <c r="D4505" t="s">
        <v>19</v>
      </c>
      <c r="H4505" t="s">
        <v>19</v>
      </c>
      <c r="J4505" t="s">
        <v>20</v>
      </c>
      <c r="K4505" s="7">
        <v>33971</v>
      </c>
      <c r="L4505" t="s">
        <v>35</v>
      </c>
      <c r="M4505" t="s">
        <v>27</v>
      </c>
      <c r="N4505" t="s">
        <v>32</v>
      </c>
      <c r="O4505" s="7" t="s">
        <v>36</v>
      </c>
      <c r="P4505" s="7" t="s">
        <v>36</v>
      </c>
      <c r="Q4505" t="s">
        <v>36</v>
      </c>
      <c r="R4505" s="7">
        <v>45688</v>
      </c>
      <c r="S4505" s="8">
        <f t="shared" si="317"/>
        <v>32.101369863013701</v>
      </c>
      <c r="T4505" t="str">
        <f t="shared" si="316"/>
        <v>25-35</v>
      </c>
      <c r="U4505" s="7" t="s">
        <v>36</v>
      </c>
      <c r="V4505" t="str">
        <f t="shared" si="318"/>
        <v/>
      </c>
    </row>
    <row r="4506" spans="1:22">
      <c r="A4506">
        <v>15808</v>
      </c>
      <c r="B4506" t="s">
        <v>17</v>
      </c>
      <c r="C4506" t="s">
        <v>18</v>
      </c>
      <c r="D4506" t="s">
        <v>19</v>
      </c>
      <c r="H4506" t="s">
        <v>19</v>
      </c>
      <c r="J4506" t="s">
        <v>20</v>
      </c>
      <c r="K4506" s="7">
        <v>18723</v>
      </c>
      <c r="L4506" t="s">
        <v>54</v>
      </c>
      <c r="M4506" t="s">
        <v>27</v>
      </c>
      <c r="N4506" t="s">
        <v>34</v>
      </c>
      <c r="O4506" s="7">
        <v>35065</v>
      </c>
      <c r="P4506" s="7">
        <v>44432</v>
      </c>
      <c r="Q4506" t="s">
        <v>24</v>
      </c>
      <c r="R4506" s="7">
        <v>45688</v>
      </c>
      <c r="S4506" s="8">
        <f t="shared" si="317"/>
        <v>73.876712328767127</v>
      </c>
      <c r="T4506" t="str">
        <f t="shared" si="316"/>
        <v>65+</v>
      </c>
      <c r="U4506" s="7">
        <v>44432</v>
      </c>
      <c r="V4506">
        <f t="shared" si="318"/>
        <v>6692</v>
      </c>
    </row>
    <row r="4507" spans="1:22">
      <c r="A4507">
        <v>154450</v>
      </c>
      <c r="B4507" t="s">
        <v>17</v>
      </c>
      <c r="C4507" t="s">
        <v>18</v>
      </c>
      <c r="D4507" t="s">
        <v>19</v>
      </c>
      <c r="H4507" t="s">
        <v>19</v>
      </c>
      <c r="J4507" t="s">
        <v>20</v>
      </c>
      <c r="K4507" s="7">
        <v>32224</v>
      </c>
      <c r="L4507" t="s">
        <v>74</v>
      </c>
      <c r="M4507" t="s">
        <v>22</v>
      </c>
      <c r="N4507" t="s">
        <v>23</v>
      </c>
      <c r="O4507" s="7">
        <v>44585</v>
      </c>
      <c r="P4507" s="7">
        <v>44951</v>
      </c>
      <c r="Q4507" t="s">
        <v>24</v>
      </c>
      <c r="R4507" s="7">
        <v>45688</v>
      </c>
      <c r="S4507" s="8">
        <f t="shared" si="317"/>
        <v>36.887671232876713</v>
      </c>
      <c r="T4507" t="str">
        <f t="shared" si="316"/>
        <v>35-45</v>
      </c>
      <c r="U4507" s="7">
        <v>44951</v>
      </c>
      <c r="V4507">
        <f t="shared" si="318"/>
        <v>263</v>
      </c>
    </row>
    <row r="4508" spans="1:22">
      <c r="A4508">
        <v>106948</v>
      </c>
      <c r="B4508" t="s">
        <v>17</v>
      </c>
      <c r="C4508" t="s">
        <v>18</v>
      </c>
      <c r="D4508" t="s">
        <v>19</v>
      </c>
      <c r="H4508" t="s">
        <v>19</v>
      </c>
      <c r="J4508" t="s">
        <v>20</v>
      </c>
      <c r="K4508" s="7">
        <v>22104</v>
      </c>
      <c r="L4508" t="s">
        <v>26</v>
      </c>
      <c r="M4508" t="s">
        <v>27</v>
      </c>
      <c r="N4508" t="s">
        <v>28</v>
      </c>
      <c r="O4508" s="7">
        <v>41858</v>
      </c>
      <c r="P4508" s="7">
        <v>41974</v>
      </c>
      <c r="Q4508" t="s">
        <v>24</v>
      </c>
      <c r="R4508" s="7">
        <v>45688</v>
      </c>
      <c r="S4508" s="8">
        <f t="shared" si="317"/>
        <v>64.61369863013698</v>
      </c>
      <c r="T4508" t="str">
        <f t="shared" si="316"/>
        <v>55-65</v>
      </c>
      <c r="U4508" s="7">
        <v>41974</v>
      </c>
      <c r="V4508">
        <f t="shared" si="318"/>
        <v>83</v>
      </c>
    </row>
    <row r="4509" spans="1:22">
      <c r="A4509">
        <v>100789</v>
      </c>
      <c r="B4509" t="s">
        <v>17</v>
      </c>
      <c r="C4509" t="s">
        <v>18</v>
      </c>
      <c r="D4509" t="s">
        <v>19</v>
      </c>
      <c r="H4509" t="s">
        <v>19</v>
      </c>
      <c r="J4509" t="s">
        <v>20</v>
      </c>
      <c r="K4509" s="7">
        <v>31791</v>
      </c>
      <c r="L4509" t="s">
        <v>39</v>
      </c>
      <c r="M4509" t="s">
        <v>22</v>
      </c>
      <c r="N4509" t="s">
        <v>32</v>
      </c>
      <c r="O4509" s="7">
        <v>41135</v>
      </c>
      <c r="P4509" s="7">
        <v>41281</v>
      </c>
      <c r="Q4509" t="s">
        <v>36</v>
      </c>
      <c r="R4509" s="7">
        <v>45688</v>
      </c>
      <c r="S4509" s="8">
        <f t="shared" si="317"/>
        <v>38.073972602739723</v>
      </c>
      <c r="T4509" t="str">
        <f t="shared" si="316"/>
        <v>35-45</v>
      </c>
      <c r="U4509" s="7">
        <v>41281</v>
      </c>
      <c r="V4509">
        <f t="shared" si="318"/>
        <v>105</v>
      </c>
    </row>
    <row r="4510" spans="1:22">
      <c r="A4510">
        <v>63551</v>
      </c>
      <c r="B4510" t="s">
        <v>17</v>
      </c>
      <c r="C4510" t="s">
        <v>18</v>
      </c>
      <c r="D4510" t="s">
        <v>19</v>
      </c>
      <c r="H4510" t="s">
        <v>19</v>
      </c>
      <c r="J4510" t="s">
        <v>20</v>
      </c>
      <c r="L4510" t="s">
        <v>37</v>
      </c>
      <c r="M4510" t="s">
        <v>27</v>
      </c>
      <c r="N4510" t="s">
        <v>32</v>
      </c>
      <c r="O4510" s="7">
        <v>1</v>
      </c>
      <c r="P4510" s="7">
        <v>1</v>
      </c>
      <c r="Q4510" t="s">
        <v>36</v>
      </c>
      <c r="R4510" s="7">
        <v>45688</v>
      </c>
      <c r="S4510" s="8">
        <f t="shared" si="317"/>
        <v>125.17260273972603</v>
      </c>
      <c r="T4510" t="str">
        <f t="shared" si="316"/>
        <v>65+</v>
      </c>
      <c r="U4510" s="7">
        <v>1</v>
      </c>
    </row>
    <row r="4511" spans="1:22">
      <c r="A4511">
        <v>105251</v>
      </c>
      <c r="B4511" t="s">
        <v>17</v>
      </c>
      <c r="C4511" t="s">
        <v>25</v>
      </c>
      <c r="D4511" t="s">
        <v>19</v>
      </c>
      <c r="H4511" t="s">
        <v>19</v>
      </c>
      <c r="J4511" t="s">
        <v>30</v>
      </c>
      <c r="K4511" s="7">
        <v>28644</v>
      </c>
      <c r="L4511" t="s">
        <v>39</v>
      </c>
      <c r="M4511" t="s">
        <v>22</v>
      </c>
      <c r="N4511" t="s">
        <v>32</v>
      </c>
      <c r="O4511" s="7">
        <v>40865</v>
      </c>
      <c r="P4511" s="7" t="s">
        <v>29</v>
      </c>
      <c r="Q4511" t="s">
        <v>24</v>
      </c>
      <c r="R4511" s="7">
        <v>45688</v>
      </c>
      <c r="S4511" s="8">
        <f t="shared" si="317"/>
        <v>46.695890410958903</v>
      </c>
      <c r="T4511" t="str">
        <f t="shared" si="316"/>
        <v>45-55</v>
      </c>
      <c r="U4511" s="7">
        <f>R4511</f>
        <v>45688</v>
      </c>
      <c r="V4511">
        <f t="shared" si="318"/>
        <v>3446</v>
      </c>
    </row>
    <row r="4512" spans="1:22">
      <c r="A4512">
        <v>150606</v>
      </c>
      <c r="B4512" t="s">
        <v>17</v>
      </c>
      <c r="C4512" t="s">
        <v>18</v>
      </c>
      <c r="D4512" t="s">
        <v>19</v>
      </c>
      <c r="H4512" t="s">
        <v>19</v>
      </c>
      <c r="J4512" t="s">
        <v>20</v>
      </c>
      <c r="K4512" s="7">
        <v>38120</v>
      </c>
      <c r="L4512" t="s">
        <v>48</v>
      </c>
      <c r="M4512" t="s">
        <v>27</v>
      </c>
      <c r="N4512" t="s">
        <v>40</v>
      </c>
      <c r="O4512" s="7">
        <v>44389</v>
      </c>
      <c r="P4512" s="7">
        <v>44434</v>
      </c>
      <c r="Q4512" t="s">
        <v>24</v>
      </c>
      <c r="R4512" s="7">
        <v>45688</v>
      </c>
      <c r="S4512" s="8">
        <f t="shared" si="317"/>
        <v>20.734246575342464</v>
      </c>
      <c r="T4512" t="str">
        <f t="shared" si="316"/>
        <v>16-25</v>
      </c>
      <c r="U4512" s="7">
        <v>44434</v>
      </c>
      <c r="V4512">
        <f t="shared" si="318"/>
        <v>34</v>
      </c>
    </row>
    <row r="4513" spans="1:22">
      <c r="A4513">
        <v>144074</v>
      </c>
      <c r="B4513" t="s">
        <v>17</v>
      </c>
      <c r="C4513" t="s">
        <v>25</v>
      </c>
      <c r="D4513" t="s">
        <v>19</v>
      </c>
      <c r="H4513" t="s">
        <v>19</v>
      </c>
      <c r="J4513" t="s">
        <v>20</v>
      </c>
      <c r="K4513" s="7">
        <v>30552</v>
      </c>
      <c r="L4513" t="s">
        <v>96</v>
      </c>
      <c r="M4513" t="s">
        <v>22</v>
      </c>
      <c r="N4513" t="s">
        <v>23</v>
      </c>
      <c r="O4513" s="7">
        <v>43893</v>
      </c>
      <c r="P4513" s="7" t="s">
        <v>29</v>
      </c>
      <c r="Q4513" t="s">
        <v>24</v>
      </c>
      <c r="R4513" s="7">
        <v>45688</v>
      </c>
      <c r="S4513" s="8">
        <f t="shared" si="317"/>
        <v>41.468493150684928</v>
      </c>
      <c r="T4513" t="str">
        <f t="shared" si="316"/>
        <v>35-45</v>
      </c>
      <c r="U4513" s="7">
        <f>R4513</f>
        <v>45688</v>
      </c>
      <c r="V4513">
        <f t="shared" si="318"/>
        <v>1284</v>
      </c>
    </row>
    <row r="4514" spans="1:22">
      <c r="A4514">
        <v>164843</v>
      </c>
      <c r="B4514" t="s">
        <v>17</v>
      </c>
      <c r="C4514" t="s">
        <v>18</v>
      </c>
      <c r="D4514" t="s">
        <v>19</v>
      </c>
      <c r="H4514" t="s">
        <v>19</v>
      </c>
      <c r="J4514" t="s">
        <v>20</v>
      </c>
      <c r="K4514" s="7">
        <v>39007</v>
      </c>
      <c r="L4514" t="s">
        <v>67</v>
      </c>
      <c r="M4514" t="s">
        <v>22</v>
      </c>
      <c r="N4514" t="s">
        <v>34</v>
      </c>
      <c r="O4514" s="7">
        <v>45240</v>
      </c>
      <c r="P4514" s="7">
        <v>45443</v>
      </c>
      <c r="Q4514" t="s">
        <v>24</v>
      </c>
      <c r="R4514" s="7">
        <v>45688</v>
      </c>
      <c r="S4514" s="8">
        <f t="shared" si="317"/>
        <v>18.304109589041097</v>
      </c>
      <c r="T4514" t="str">
        <f t="shared" si="316"/>
        <v>16-25</v>
      </c>
      <c r="U4514" s="7">
        <v>45443</v>
      </c>
      <c r="V4514">
        <f t="shared" si="318"/>
        <v>146</v>
      </c>
    </row>
    <row r="4515" spans="1:22">
      <c r="A4515">
        <v>163327</v>
      </c>
      <c r="B4515" t="s">
        <v>17</v>
      </c>
      <c r="C4515" t="s">
        <v>18</v>
      </c>
      <c r="D4515" t="s">
        <v>19</v>
      </c>
      <c r="H4515" t="s">
        <v>19</v>
      </c>
      <c r="J4515" t="s">
        <v>30</v>
      </c>
      <c r="K4515" s="7">
        <v>39911</v>
      </c>
      <c r="L4515" t="s">
        <v>67</v>
      </c>
      <c r="M4515" t="s">
        <v>22</v>
      </c>
      <c r="N4515" t="s">
        <v>34</v>
      </c>
      <c r="O4515" s="7">
        <v>45213</v>
      </c>
      <c r="P4515" s="7">
        <v>45465</v>
      </c>
      <c r="Q4515" t="s">
        <v>24</v>
      </c>
      <c r="R4515" s="7">
        <v>45688</v>
      </c>
      <c r="S4515" s="8">
        <f t="shared" si="317"/>
        <v>15.827397260273973</v>
      </c>
      <c r="T4515" t="str">
        <f t="shared" si="316"/>
        <v/>
      </c>
      <c r="U4515" s="7">
        <v>45465</v>
      </c>
      <c r="V4515">
        <f t="shared" si="318"/>
        <v>180</v>
      </c>
    </row>
    <row r="4516" spans="1:22">
      <c r="A4516">
        <v>165902</v>
      </c>
      <c r="B4516" t="s">
        <v>17</v>
      </c>
      <c r="C4516" t="s">
        <v>18</v>
      </c>
      <c r="D4516" t="s">
        <v>19</v>
      </c>
      <c r="H4516" t="s">
        <v>19</v>
      </c>
      <c r="J4516" t="s">
        <v>30</v>
      </c>
      <c r="K4516" s="7">
        <v>40110</v>
      </c>
      <c r="L4516" t="s">
        <v>82</v>
      </c>
      <c r="M4516" t="s">
        <v>27</v>
      </c>
      <c r="N4516" t="s">
        <v>36</v>
      </c>
      <c r="O4516" s="7" t="s">
        <v>36</v>
      </c>
      <c r="P4516" s="7" t="s">
        <v>36</v>
      </c>
      <c r="Q4516" t="s">
        <v>36</v>
      </c>
      <c r="R4516" s="7">
        <v>45688</v>
      </c>
      <c r="S4516" s="8">
        <f t="shared" si="317"/>
        <v>15.282191780821918</v>
      </c>
      <c r="T4516" t="str">
        <f t="shared" si="316"/>
        <v/>
      </c>
      <c r="U4516" s="7" t="s">
        <v>36</v>
      </c>
      <c r="V4516" t="str">
        <f t="shared" si="318"/>
        <v/>
      </c>
    </row>
    <row r="4517" spans="1:22">
      <c r="A4517">
        <v>83730</v>
      </c>
      <c r="B4517" t="s">
        <v>17</v>
      </c>
      <c r="C4517" t="s">
        <v>18</v>
      </c>
      <c r="D4517" t="s">
        <v>19</v>
      </c>
      <c r="H4517" t="s">
        <v>19</v>
      </c>
      <c r="J4517" t="s">
        <v>20</v>
      </c>
      <c r="K4517" s="7">
        <v>31325</v>
      </c>
      <c r="L4517" t="s">
        <v>26</v>
      </c>
      <c r="M4517" t="s">
        <v>27</v>
      </c>
      <c r="N4517" t="s">
        <v>34</v>
      </c>
      <c r="O4517" s="7">
        <v>41038</v>
      </c>
      <c r="P4517" s="7">
        <v>41320</v>
      </c>
      <c r="Q4517" t="s">
        <v>36</v>
      </c>
      <c r="R4517" s="7">
        <v>45688</v>
      </c>
      <c r="S4517" s="8">
        <f t="shared" si="317"/>
        <v>39.350684931506848</v>
      </c>
      <c r="T4517" t="str">
        <f t="shared" si="316"/>
        <v>35-45</v>
      </c>
      <c r="U4517" s="7">
        <v>41320</v>
      </c>
      <c r="V4517">
        <f t="shared" si="318"/>
        <v>203</v>
      </c>
    </row>
    <row r="4518" spans="1:22">
      <c r="A4518">
        <v>127353</v>
      </c>
      <c r="B4518" t="s">
        <v>17</v>
      </c>
      <c r="C4518" t="s">
        <v>18</v>
      </c>
      <c r="D4518" t="s">
        <v>19</v>
      </c>
      <c r="H4518" t="s">
        <v>19</v>
      </c>
      <c r="J4518" t="s">
        <v>20</v>
      </c>
      <c r="K4518" s="7">
        <v>23086</v>
      </c>
      <c r="L4518" t="s">
        <v>365</v>
      </c>
      <c r="M4518" t="s">
        <v>52</v>
      </c>
      <c r="N4518" t="s">
        <v>34</v>
      </c>
      <c r="O4518" s="7">
        <v>43070</v>
      </c>
      <c r="P4518" s="7">
        <v>43166</v>
      </c>
      <c r="Q4518" t="s">
        <v>24</v>
      </c>
      <c r="R4518" s="7">
        <v>45688</v>
      </c>
      <c r="S4518" s="8">
        <f t="shared" si="317"/>
        <v>61.923287671232877</v>
      </c>
      <c r="T4518" t="str">
        <f t="shared" si="316"/>
        <v>55-65</v>
      </c>
      <c r="U4518" s="7">
        <v>43166</v>
      </c>
      <c r="V4518">
        <f t="shared" si="318"/>
        <v>69</v>
      </c>
    </row>
    <row r="4519" spans="1:22">
      <c r="A4519">
        <v>100501</v>
      </c>
      <c r="B4519" t="s">
        <v>17</v>
      </c>
      <c r="C4519" t="s">
        <v>18</v>
      </c>
      <c r="D4519" t="s">
        <v>19</v>
      </c>
      <c r="H4519" t="s">
        <v>19</v>
      </c>
      <c r="J4519" t="s">
        <v>20</v>
      </c>
      <c r="K4519" s="7">
        <v>20390</v>
      </c>
      <c r="L4519" t="s">
        <v>129</v>
      </c>
      <c r="M4519" t="s">
        <v>57</v>
      </c>
      <c r="N4519" t="s">
        <v>34</v>
      </c>
      <c r="O4519" s="7">
        <v>44937</v>
      </c>
      <c r="P4519" s="7">
        <v>45330</v>
      </c>
      <c r="Q4519" t="s">
        <v>41</v>
      </c>
      <c r="R4519" s="7">
        <v>45688</v>
      </c>
      <c r="S4519" s="8">
        <f t="shared" si="317"/>
        <v>69.30958904109589</v>
      </c>
      <c r="T4519" t="str">
        <f t="shared" si="316"/>
        <v>65+</v>
      </c>
      <c r="U4519" s="7">
        <v>45330</v>
      </c>
      <c r="V4519">
        <f t="shared" si="318"/>
        <v>282</v>
      </c>
    </row>
    <row r="4520" spans="1:22">
      <c r="A4520">
        <v>160778</v>
      </c>
      <c r="B4520" t="s">
        <v>17</v>
      </c>
      <c r="C4520" t="s">
        <v>18</v>
      </c>
      <c r="D4520" t="s">
        <v>19</v>
      </c>
      <c r="H4520" t="s">
        <v>19</v>
      </c>
      <c r="J4520" t="s">
        <v>20</v>
      </c>
      <c r="K4520" s="7">
        <v>34521</v>
      </c>
      <c r="L4520" t="s">
        <v>35</v>
      </c>
      <c r="M4520" t="s">
        <v>27</v>
      </c>
      <c r="N4520" t="s">
        <v>28</v>
      </c>
      <c r="O4520" s="7" t="s">
        <v>36</v>
      </c>
      <c r="P4520" s="7" t="s">
        <v>36</v>
      </c>
      <c r="Q4520" t="s">
        <v>36</v>
      </c>
      <c r="R4520" s="7">
        <v>45688</v>
      </c>
      <c r="S4520" s="8">
        <f t="shared" si="317"/>
        <v>30.594520547945205</v>
      </c>
      <c r="T4520" t="str">
        <f t="shared" si="316"/>
        <v>25-35</v>
      </c>
      <c r="U4520" s="7" t="s">
        <v>36</v>
      </c>
      <c r="V4520" t="str">
        <f t="shared" si="318"/>
        <v/>
      </c>
    </row>
    <row r="4521" spans="1:22">
      <c r="A4521">
        <v>165112</v>
      </c>
      <c r="B4521" t="s">
        <v>17</v>
      </c>
      <c r="C4521" t="s">
        <v>18</v>
      </c>
      <c r="D4521" t="s">
        <v>19</v>
      </c>
      <c r="H4521" t="s">
        <v>19</v>
      </c>
      <c r="J4521" t="s">
        <v>20</v>
      </c>
      <c r="K4521" s="7">
        <v>39948</v>
      </c>
      <c r="L4521" t="s">
        <v>134</v>
      </c>
      <c r="M4521" t="s">
        <v>22</v>
      </c>
      <c r="N4521" t="s">
        <v>23</v>
      </c>
      <c r="O4521" s="7">
        <v>45262</v>
      </c>
      <c r="P4521" s="7">
        <v>45489</v>
      </c>
      <c r="Q4521" t="s">
        <v>24</v>
      </c>
      <c r="R4521" s="7">
        <v>45688</v>
      </c>
      <c r="S4521" s="8">
        <f t="shared" si="317"/>
        <v>15.726027397260275</v>
      </c>
      <c r="T4521" t="str">
        <f t="shared" si="316"/>
        <v/>
      </c>
      <c r="U4521" s="7">
        <v>45489</v>
      </c>
      <c r="V4521">
        <f t="shared" si="318"/>
        <v>162</v>
      </c>
    </row>
    <row r="4522" spans="1:22">
      <c r="A4522">
        <v>118325</v>
      </c>
      <c r="B4522" t="s">
        <v>17</v>
      </c>
      <c r="C4522" t="s">
        <v>25</v>
      </c>
      <c r="D4522" t="s">
        <v>19</v>
      </c>
      <c r="H4522" t="s">
        <v>19</v>
      </c>
      <c r="J4522" t="s">
        <v>20</v>
      </c>
      <c r="K4522" s="7">
        <v>18651</v>
      </c>
      <c r="L4522" t="s">
        <v>96</v>
      </c>
      <c r="M4522" t="s">
        <v>22</v>
      </c>
      <c r="N4522" t="s">
        <v>32</v>
      </c>
      <c r="O4522" s="7" t="s">
        <v>36</v>
      </c>
      <c r="P4522" s="7" t="s">
        <v>36</v>
      </c>
      <c r="Q4522" t="s">
        <v>24</v>
      </c>
      <c r="R4522" s="7">
        <v>45688</v>
      </c>
      <c r="S4522" s="8">
        <f t="shared" si="317"/>
        <v>74.07397260273973</v>
      </c>
      <c r="T4522" t="str">
        <f t="shared" si="316"/>
        <v>65+</v>
      </c>
      <c r="U4522" s="7" t="s">
        <v>36</v>
      </c>
      <c r="V4522" t="str">
        <f t="shared" si="318"/>
        <v/>
      </c>
    </row>
    <row r="4523" spans="1:22">
      <c r="A4523">
        <v>167425</v>
      </c>
      <c r="B4523" t="s">
        <v>17</v>
      </c>
      <c r="C4523" t="s">
        <v>18</v>
      </c>
      <c r="D4523" t="s">
        <v>19</v>
      </c>
      <c r="H4523" t="s">
        <v>19</v>
      </c>
      <c r="J4523" t="s">
        <v>20</v>
      </c>
      <c r="K4523" s="7">
        <v>39303</v>
      </c>
      <c r="L4523" t="s">
        <v>111</v>
      </c>
      <c r="M4523" t="s">
        <v>57</v>
      </c>
      <c r="N4523" t="s">
        <v>43</v>
      </c>
      <c r="O4523" s="7" t="s">
        <v>36</v>
      </c>
      <c r="P4523" s="7" t="s">
        <v>36</v>
      </c>
      <c r="Q4523" t="s">
        <v>36</v>
      </c>
      <c r="R4523" s="7">
        <v>45688</v>
      </c>
      <c r="S4523" s="8">
        <f t="shared" si="317"/>
        <v>17.493150684931507</v>
      </c>
      <c r="T4523" t="str">
        <f t="shared" si="316"/>
        <v>16-25</v>
      </c>
      <c r="U4523" s="7" t="s">
        <v>36</v>
      </c>
      <c r="V4523" t="str">
        <f t="shared" si="318"/>
        <v/>
      </c>
    </row>
    <row r="4524" spans="1:22">
      <c r="A4524">
        <v>168823</v>
      </c>
      <c r="B4524" t="s">
        <v>17</v>
      </c>
      <c r="C4524" t="s">
        <v>71</v>
      </c>
      <c r="D4524" t="s">
        <v>19</v>
      </c>
      <c r="H4524" t="s">
        <v>19</v>
      </c>
      <c r="J4524" t="s">
        <v>20</v>
      </c>
      <c r="K4524" s="7">
        <v>36768</v>
      </c>
      <c r="L4524" t="s">
        <v>45</v>
      </c>
      <c r="M4524" t="s">
        <v>22</v>
      </c>
      <c r="N4524" t="s">
        <v>34</v>
      </c>
      <c r="O4524" s="7" t="s">
        <v>36</v>
      </c>
      <c r="P4524" s="7" t="s">
        <v>36</v>
      </c>
      <c r="Q4524" t="s">
        <v>36</v>
      </c>
      <c r="R4524" s="7">
        <v>45688</v>
      </c>
      <c r="S4524" s="8">
        <f t="shared" si="317"/>
        <v>24.438356164383563</v>
      </c>
      <c r="T4524" t="str">
        <f t="shared" si="316"/>
        <v>16-25</v>
      </c>
      <c r="U4524" s="7" t="s">
        <v>36</v>
      </c>
      <c r="V4524" t="str">
        <f t="shared" si="318"/>
        <v/>
      </c>
    </row>
    <row r="4525" spans="1:22">
      <c r="A4525">
        <v>154932</v>
      </c>
      <c r="B4525" t="s">
        <v>17</v>
      </c>
      <c r="C4525" t="s">
        <v>18</v>
      </c>
      <c r="D4525" t="s">
        <v>19</v>
      </c>
      <c r="H4525" t="s">
        <v>19</v>
      </c>
      <c r="J4525" t="s">
        <v>20</v>
      </c>
      <c r="K4525" s="7">
        <v>37355</v>
      </c>
      <c r="L4525" t="s">
        <v>26</v>
      </c>
      <c r="M4525" t="s">
        <v>27</v>
      </c>
      <c r="N4525" t="s">
        <v>34</v>
      </c>
      <c r="O4525" s="7" t="s">
        <v>36</v>
      </c>
      <c r="P4525" s="7" t="s">
        <v>36</v>
      </c>
      <c r="Q4525" t="s">
        <v>36</v>
      </c>
      <c r="R4525" s="7">
        <v>45688</v>
      </c>
      <c r="S4525" s="8">
        <f t="shared" si="317"/>
        <v>22.830136986301369</v>
      </c>
      <c r="T4525" t="str">
        <f t="shared" si="316"/>
        <v>16-25</v>
      </c>
      <c r="U4525" s="7" t="s">
        <v>36</v>
      </c>
      <c r="V4525" t="str">
        <f t="shared" si="318"/>
        <v/>
      </c>
    </row>
    <row r="4526" spans="1:22">
      <c r="A4526">
        <v>123720</v>
      </c>
      <c r="B4526" t="s">
        <v>17</v>
      </c>
      <c r="C4526" t="s">
        <v>18</v>
      </c>
      <c r="D4526" t="s">
        <v>19</v>
      </c>
      <c r="H4526" t="s">
        <v>19</v>
      </c>
      <c r="J4526" t="s">
        <v>20</v>
      </c>
      <c r="K4526" s="7">
        <v>29833</v>
      </c>
      <c r="L4526" t="s">
        <v>26</v>
      </c>
      <c r="M4526" t="s">
        <v>27</v>
      </c>
      <c r="N4526" t="s">
        <v>28</v>
      </c>
      <c r="O4526" s="7">
        <v>42929</v>
      </c>
      <c r="P4526" s="7">
        <v>43085</v>
      </c>
      <c r="Q4526" t="s">
        <v>24</v>
      </c>
      <c r="R4526" s="7">
        <v>45688</v>
      </c>
      <c r="S4526" s="8">
        <f t="shared" si="317"/>
        <v>43.438356164383563</v>
      </c>
      <c r="T4526" t="str">
        <f t="shared" si="316"/>
        <v>35-45</v>
      </c>
      <c r="U4526" s="7">
        <v>43085</v>
      </c>
      <c r="V4526">
        <f t="shared" si="318"/>
        <v>112</v>
      </c>
    </row>
    <row r="4527" spans="1:22">
      <c r="A4527">
        <v>109143</v>
      </c>
      <c r="B4527" t="s">
        <v>17</v>
      </c>
      <c r="C4527" t="s">
        <v>18</v>
      </c>
      <c r="D4527" t="s">
        <v>19</v>
      </c>
      <c r="H4527" t="s">
        <v>19</v>
      </c>
      <c r="J4527" t="s">
        <v>20</v>
      </c>
      <c r="K4527" s="7">
        <v>36159</v>
      </c>
      <c r="L4527" t="s">
        <v>26</v>
      </c>
      <c r="M4527" t="s">
        <v>27</v>
      </c>
      <c r="N4527" t="s">
        <v>28</v>
      </c>
      <c r="O4527" s="7">
        <v>41671</v>
      </c>
      <c r="P4527" s="7">
        <v>42062</v>
      </c>
      <c r="Q4527" t="s">
        <v>24</v>
      </c>
      <c r="R4527" s="7">
        <v>45688</v>
      </c>
      <c r="S4527" s="8">
        <f t="shared" si="317"/>
        <v>26.106849315068494</v>
      </c>
      <c r="T4527" t="str">
        <f t="shared" si="316"/>
        <v>25-35</v>
      </c>
      <c r="U4527" s="7">
        <v>42062</v>
      </c>
      <c r="V4527">
        <f t="shared" si="318"/>
        <v>280</v>
      </c>
    </row>
    <row r="4528" spans="1:22">
      <c r="A4528">
        <v>169149</v>
      </c>
      <c r="B4528" t="s">
        <v>17</v>
      </c>
      <c r="C4528" t="s">
        <v>71</v>
      </c>
      <c r="D4528" t="s">
        <v>19</v>
      </c>
      <c r="H4528" t="s">
        <v>19</v>
      </c>
      <c r="J4528" t="s">
        <v>20</v>
      </c>
      <c r="K4528" s="7">
        <v>40296</v>
      </c>
      <c r="L4528" t="s">
        <v>287</v>
      </c>
      <c r="M4528" t="s">
        <v>57</v>
      </c>
      <c r="N4528" t="s">
        <v>32</v>
      </c>
      <c r="O4528" s="7" t="s">
        <v>36</v>
      </c>
      <c r="P4528" s="7" t="s">
        <v>36</v>
      </c>
      <c r="Q4528" t="s">
        <v>36</v>
      </c>
      <c r="R4528" s="7">
        <v>45688</v>
      </c>
      <c r="S4528" s="8">
        <f t="shared" si="317"/>
        <v>14.772602739726027</v>
      </c>
      <c r="T4528" t="str">
        <f t="shared" si="316"/>
        <v/>
      </c>
      <c r="U4528" s="7" t="s">
        <v>36</v>
      </c>
      <c r="V4528" t="str">
        <f t="shared" si="318"/>
        <v/>
      </c>
    </row>
    <row r="4529" spans="1:22">
      <c r="A4529">
        <v>82766</v>
      </c>
      <c r="B4529" t="s">
        <v>17</v>
      </c>
      <c r="C4529" t="s">
        <v>18</v>
      </c>
      <c r="D4529" t="s">
        <v>19</v>
      </c>
      <c r="H4529" t="s">
        <v>19</v>
      </c>
      <c r="J4529" t="s">
        <v>20</v>
      </c>
      <c r="K4529" s="7">
        <v>33022</v>
      </c>
      <c r="L4529" t="s">
        <v>37</v>
      </c>
      <c r="M4529" t="s">
        <v>27</v>
      </c>
      <c r="N4529" t="s">
        <v>28</v>
      </c>
      <c r="O4529" s="7">
        <v>1</v>
      </c>
      <c r="P4529" s="7">
        <v>1</v>
      </c>
      <c r="Q4529" t="s">
        <v>36</v>
      </c>
      <c r="R4529" s="7">
        <v>45688</v>
      </c>
      <c r="S4529" s="8">
        <f t="shared" si="317"/>
        <v>34.701369863013696</v>
      </c>
      <c r="T4529" t="str">
        <f t="shared" si="316"/>
        <v>25-35</v>
      </c>
      <c r="U4529" s="7">
        <v>1</v>
      </c>
    </row>
    <row r="4530" spans="1:22">
      <c r="A4530">
        <v>152000</v>
      </c>
      <c r="B4530" t="s">
        <v>17</v>
      </c>
      <c r="C4530" t="s">
        <v>25</v>
      </c>
      <c r="D4530" t="s">
        <v>19</v>
      </c>
      <c r="H4530" t="s">
        <v>19</v>
      </c>
      <c r="J4530" t="s">
        <v>20</v>
      </c>
      <c r="K4530" s="7">
        <v>37632</v>
      </c>
      <c r="L4530" t="s">
        <v>37</v>
      </c>
      <c r="M4530" t="s">
        <v>27</v>
      </c>
      <c r="N4530" t="s">
        <v>28</v>
      </c>
      <c r="O4530" s="7">
        <v>44450</v>
      </c>
      <c r="P4530" s="7" t="s">
        <v>29</v>
      </c>
      <c r="Q4530" t="s">
        <v>24</v>
      </c>
      <c r="R4530" s="7">
        <v>45688</v>
      </c>
      <c r="S4530" s="8">
        <f t="shared" si="317"/>
        <v>22.07123287671233</v>
      </c>
      <c r="T4530" t="str">
        <f t="shared" si="316"/>
        <v>16-25</v>
      </c>
      <c r="U4530" s="7">
        <f>R4530</f>
        <v>45688</v>
      </c>
      <c r="V4530">
        <f t="shared" si="318"/>
        <v>885</v>
      </c>
    </row>
    <row r="4531" spans="1:22">
      <c r="A4531">
        <v>79688</v>
      </c>
      <c r="B4531" t="s">
        <v>17</v>
      </c>
      <c r="C4531" t="s">
        <v>18</v>
      </c>
      <c r="D4531" t="s">
        <v>19</v>
      </c>
      <c r="H4531" t="s">
        <v>19</v>
      </c>
      <c r="J4531" t="s">
        <v>20</v>
      </c>
      <c r="K4531" s="7">
        <v>34275</v>
      </c>
      <c r="L4531" t="s">
        <v>26</v>
      </c>
      <c r="M4531" t="s">
        <v>27</v>
      </c>
      <c r="N4531" t="s">
        <v>32</v>
      </c>
      <c r="O4531" s="7">
        <v>40614</v>
      </c>
      <c r="P4531" s="7">
        <v>40969</v>
      </c>
      <c r="Q4531" t="s">
        <v>36</v>
      </c>
      <c r="R4531" s="7">
        <v>45688</v>
      </c>
      <c r="S4531" s="8">
        <f t="shared" si="317"/>
        <v>31.268493150684932</v>
      </c>
      <c r="T4531" t="str">
        <f t="shared" si="316"/>
        <v>25-35</v>
      </c>
      <c r="U4531" s="7">
        <v>40969</v>
      </c>
      <c r="V4531">
        <f t="shared" si="318"/>
        <v>254</v>
      </c>
    </row>
    <row r="4532" spans="1:22">
      <c r="A4532">
        <v>140274</v>
      </c>
      <c r="B4532" t="s">
        <v>17</v>
      </c>
      <c r="C4532" t="s">
        <v>18</v>
      </c>
      <c r="D4532" t="s">
        <v>19</v>
      </c>
      <c r="H4532" t="s">
        <v>19</v>
      </c>
      <c r="J4532" t="s">
        <v>30</v>
      </c>
      <c r="K4532" s="7">
        <v>38633</v>
      </c>
      <c r="L4532" t="s">
        <v>96</v>
      </c>
      <c r="M4532" t="s">
        <v>22</v>
      </c>
      <c r="N4532" t="s">
        <v>28</v>
      </c>
      <c r="O4532" s="7">
        <v>43771</v>
      </c>
      <c r="P4532" s="7">
        <v>43855</v>
      </c>
      <c r="Q4532" t="s">
        <v>24</v>
      </c>
      <c r="R4532" s="7">
        <v>45688</v>
      </c>
      <c r="S4532" s="8">
        <f t="shared" si="317"/>
        <v>19.328767123287673</v>
      </c>
      <c r="T4532" t="str">
        <f t="shared" si="316"/>
        <v>16-25</v>
      </c>
      <c r="U4532" s="7">
        <v>43855</v>
      </c>
      <c r="V4532">
        <f t="shared" si="318"/>
        <v>60</v>
      </c>
    </row>
    <row r="4533" spans="1:22">
      <c r="A4533">
        <v>123578</v>
      </c>
      <c r="B4533" t="s">
        <v>17</v>
      </c>
      <c r="C4533" t="s">
        <v>18</v>
      </c>
      <c r="D4533" t="s">
        <v>19</v>
      </c>
      <c r="H4533" t="s">
        <v>19</v>
      </c>
      <c r="J4533" t="s">
        <v>30</v>
      </c>
      <c r="K4533" s="7">
        <v>36471</v>
      </c>
      <c r="L4533" t="s">
        <v>261</v>
      </c>
      <c r="M4533" t="s">
        <v>57</v>
      </c>
      <c r="N4533" t="s">
        <v>28</v>
      </c>
      <c r="O4533" s="7" t="s">
        <v>36</v>
      </c>
      <c r="P4533" s="7" t="s">
        <v>36</v>
      </c>
      <c r="Q4533" t="s">
        <v>36</v>
      </c>
      <c r="R4533" s="7">
        <v>45688</v>
      </c>
      <c r="S4533" s="8">
        <f t="shared" si="317"/>
        <v>25.252054794520546</v>
      </c>
      <c r="T4533" t="str">
        <f t="shared" si="316"/>
        <v>25-35</v>
      </c>
      <c r="U4533" s="7" t="s">
        <v>36</v>
      </c>
      <c r="V4533" t="str">
        <f t="shared" si="318"/>
        <v/>
      </c>
    </row>
    <row r="4534" spans="1:22">
      <c r="A4534">
        <v>157496</v>
      </c>
      <c r="B4534" t="s">
        <v>17</v>
      </c>
      <c r="C4534" t="s">
        <v>25</v>
      </c>
      <c r="D4534" t="s">
        <v>19</v>
      </c>
      <c r="H4534" t="s">
        <v>19</v>
      </c>
      <c r="J4534" t="s">
        <v>20</v>
      </c>
      <c r="K4534" s="7">
        <v>39685</v>
      </c>
      <c r="L4534" t="s">
        <v>96</v>
      </c>
      <c r="M4534" t="s">
        <v>22</v>
      </c>
      <c r="N4534" t="s">
        <v>28</v>
      </c>
      <c r="O4534" s="7">
        <v>44805</v>
      </c>
      <c r="P4534" s="7" t="s">
        <v>29</v>
      </c>
      <c r="Q4534" t="s">
        <v>24</v>
      </c>
      <c r="R4534" s="7">
        <v>45688</v>
      </c>
      <c r="S4534" s="8">
        <f t="shared" si="317"/>
        <v>16.446575342465753</v>
      </c>
      <c r="T4534" t="str">
        <f t="shared" si="316"/>
        <v>16-25</v>
      </c>
      <c r="U4534" s="7">
        <f>R4534</f>
        <v>45688</v>
      </c>
      <c r="V4534">
        <f t="shared" si="318"/>
        <v>632</v>
      </c>
    </row>
    <row r="4535" spans="1:22">
      <c r="A4535">
        <v>150722</v>
      </c>
      <c r="B4535" t="s">
        <v>17</v>
      </c>
      <c r="C4535" t="s">
        <v>18</v>
      </c>
      <c r="D4535" t="s">
        <v>19</v>
      </c>
      <c r="H4535" t="s">
        <v>19</v>
      </c>
      <c r="J4535" t="s">
        <v>20</v>
      </c>
      <c r="K4535" s="7">
        <v>38412</v>
      </c>
      <c r="L4535" t="s">
        <v>129</v>
      </c>
      <c r="M4535" t="s">
        <v>57</v>
      </c>
      <c r="N4535" t="s">
        <v>28</v>
      </c>
      <c r="O4535" s="7">
        <v>44396</v>
      </c>
      <c r="P4535" s="7">
        <v>44422</v>
      </c>
      <c r="Q4535" t="s">
        <v>24</v>
      </c>
      <c r="R4535" s="7">
        <v>45688</v>
      </c>
      <c r="S4535" s="8">
        <f t="shared" si="317"/>
        <v>19.934246575342467</v>
      </c>
      <c r="T4535" t="str">
        <f t="shared" si="316"/>
        <v>16-25</v>
      </c>
      <c r="U4535" s="7">
        <v>44422</v>
      </c>
      <c r="V4535">
        <f t="shared" si="318"/>
        <v>20</v>
      </c>
    </row>
    <row r="4536" spans="1:22">
      <c r="A4536">
        <v>168579</v>
      </c>
      <c r="B4536" t="s">
        <v>17</v>
      </c>
      <c r="C4536" t="s">
        <v>71</v>
      </c>
      <c r="D4536" t="s">
        <v>19</v>
      </c>
      <c r="H4536" t="s">
        <v>19</v>
      </c>
      <c r="J4536" t="s">
        <v>20</v>
      </c>
      <c r="K4536" s="7">
        <v>36736</v>
      </c>
      <c r="L4536" t="s">
        <v>69</v>
      </c>
      <c r="M4536" t="s">
        <v>27</v>
      </c>
      <c r="N4536" t="s">
        <v>28</v>
      </c>
      <c r="O4536" s="7" t="s">
        <v>36</v>
      </c>
      <c r="P4536" s="7" t="s">
        <v>36</v>
      </c>
      <c r="Q4536" t="s">
        <v>36</v>
      </c>
      <c r="R4536" s="7">
        <v>45688</v>
      </c>
      <c r="S4536" s="8">
        <f t="shared" si="317"/>
        <v>24.526027397260275</v>
      </c>
      <c r="T4536" t="str">
        <f t="shared" si="316"/>
        <v>16-25</v>
      </c>
      <c r="U4536" s="7" t="s">
        <v>36</v>
      </c>
      <c r="V4536" t="str">
        <f t="shared" si="318"/>
        <v/>
      </c>
    </row>
    <row r="4537" spans="1:22">
      <c r="A4537">
        <v>168092</v>
      </c>
      <c r="B4537" t="s">
        <v>17</v>
      </c>
      <c r="C4537" t="s">
        <v>25</v>
      </c>
      <c r="D4537" t="s">
        <v>19</v>
      </c>
      <c r="H4537" t="s">
        <v>19</v>
      </c>
      <c r="J4537" t="s">
        <v>20</v>
      </c>
      <c r="K4537" s="7">
        <v>32871</v>
      </c>
      <c r="L4537" t="s">
        <v>96</v>
      </c>
      <c r="M4537" t="s">
        <v>22</v>
      </c>
      <c r="N4537" t="s">
        <v>32</v>
      </c>
      <c r="O4537" s="7">
        <v>45453</v>
      </c>
      <c r="P4537" s="7" t="s">
        <v>29</v>
      </c>
      <c r="Q4537" t="s">
        <v>24</v>
      </c>
      <c r="R4537" s="7">
        <v>45688</v>
      </c>
      <c r="S4537" s="8">
        <f t="shared" si="317"/>
        <v>35.115068493150687</v>
      </c>
      <c r="T4537" t="str">
        <f t="shared" si="316"/>
        <v>35-45</v>
      </c>
      <c r="U4537" s="7">
        <f>R4537</f>
        <v>45688</v>
      </c>
      <c r="V4537">
        <f t="shared" si="318"/>
        <v>170</v>
      </c>
    </row>
    <row r="4538" spans="1:22">
      <c r="A4538">
        <v>153985</v>
      </c>
      <c r="B4538" t="s">
        <v>17</v>
      </c>
      <c r="C4538" t="s">
        <v>18</v>
      </c>
      <c r="D4538" t="s">
        <v>19</v>
      </c>
      <c r="H4538" t="s">
        <v>19</v>
      </c>
      <c r="J4538" t="s">
        <v>20</v>
      </c>
      <c r="K4538" s="7">
        <v>33547</v>
      </c>
      <c r="L4538" t="s">
        <v>35</v>
      </c>
      <c r="M4538" t="s">
        <v>27</v>
      </c>
      <c r="N4538" t="s">
        <v>28</v>
      </c>
      <c r="O4538" s="7" t="s">
        <v>36</v>
      </c>
      <c r="P4538" s="7" t="s">
        <v>36</v>
      </c>
      <c r="Q4538" t="s">
        <v>36</v>
      </c>
      <c r="R4538" s="7">
        <v>45688</v>
      </c>
      <c r="S4538" s="8">
        <f t="shared" si="317"/>
        <v>33.263013698630139</v>
      </c>
      <c r="T4538" t="str">
        <f t="shared" si="316"/>
        <v>25-35</v>
      </c>
      <c r="U4538" s="7" t="s">
        <v>36</v>
      </c>
      <c r="V4538" t="str">
        <f t="shared" si="318"/>
        <v/>
      </c>
    </row>
    <row r="4539" spans="1:22">
      <c r="A4539">
        <v>167418</v>
      </c>
      <c r="B4539" t="s">
        <v>17</v>
      </c>
      <c r="C4539" t="s">
        <v>25</v>
      </c>
      <c r="D4539" t="s">
        <v>19</v>
      </c>
      <c r="H4539" t="s">
        <v>19</v>
      </c>
      <c r="J4539" t="s">
        <v>20</v>
      </c>
      <c r="K4539" s="7">
        <v>39934</v>
      </c>
      <c r="L4539" t="s">
        <v>110</v>
      </c>
      <c r="M4539" t="s">
        <v>52</v>
      </c>
      <c r="N4539" t="s">
        <v>36</v>
      </c>
      <c r="O4539" s="7">
        <v>45402</v>
      </c>
      <c r="P4539" s="7" t="s">
        <v>29</v>
      </c>
      <c r="Q4539" t="s">
        <v>24</v>
      </c>
      <c r="R4539" s="7">
        <v>45688</v>
      </c>
      <c r="S4539" s="8">
        <f t="shared" si="317"/>
        <v>15.764383561643836</v>
      </c>
      <c r="T4539" t="str">
        <f t="shared" si="316"/>
        <v/>
      </c>
      <c r="U4539" s="7">
        <f t="shared" ref="U4539:U4540" si="320">R4539</f>
        <v>45688</v>
      </c>
      <c r="V4539">
        <f t="shared" si="318"/>
        <v>205</v>
      </c>
    </row>
    <row r="4540" spans="1:22">
      <c r="A4540">
        <v>160332</v>
      </c>
      <c r="B4540" t="s">
        <v>17</v>
      </c>
      <c r="C4540" t="s">
        <v>25</v>
      </c>
      <c r="D4540" t="s">
        <v>19</v>
      </c>
      <c r="H4540" t="s">
        <v>19</v>
      </c>
      <c r="J4540" t="s">
        <v>20</v>
      </c>
      <c r="K4540" s="7">
        <v>39379</v>
      </c>
      <c r="L4540" t="s">
        <v>75</v>
      </c>
      <c r="M4540" t="s">
        <v>22</v>
      </c>
      <c r="N4540" t="s">
        <v>36</v>
      </c>
      <c r="O4540" s="7">
        <v>44989</v>
      </c>
      <c r="P4540" s="7" t="s">
        <v>29</v>
      </c>
      <c r="Q4540" t="s">
        <v>24</v>
      </c>
      <c r="R4540" s="7">
        <v>45688</v>
      </c>
      <c r="S4540" s="8">
        <f t="shared" si="317"/>
        <v>17.284931506849315</v>
      </c>
      <c r="T4540" t="str">
        <f t="shared" si="316"/>
        <v>16-25</v>
      </c>
      <c r="U4540" s="7">
        <f t="shared" si="320"/>
        <v>45688</v>
      </c>
      <c r="V4540">
        <f t="shared" si="318"/>
        <v>500</v>
      </c>
    </row>
    <row r="4541" spans="1:22">
      <c r="A4541">
        <v>111468</v>
      </c>
      <c r="B4541" t="s">
        <v>17</v>
      </c>
      <c r="C4541" t="s">
        <v>18</v>
      </c>
      <c r="D4541" t="s">
        <v>19</v>
      </c>
      <c r="H4541" t="s">
        <v>19</v>
      </c>
      <c r="J4541" t="s">
        <v>30</v>
      </c>
      <c r="K4541" s="7">
        <v>35870</v>
      </c>
      <c r="L4541" t="s">
        <v>42</v>
      </c>
      <c r="M4541" t="s">
        <v>22</v>
      </c>
      <c r="N4541" t="s">
        <v>28</v>
      </c>
      <c r="O4541" s="7">
        <v>42080</v>
      </c>
      <c r="P4541" s="7">
        <v>42366</v>
      </c>
      <c r="Q4541" t="s">
        <v>24</v>
      </c>
      <c r="R4541" s="7">
        <v>45688</v>
      </c>
      <c r="S4541" s="8">
        <f t="shared" si="317"/>
        <v>26.898630136986302</v>
      </c>
      <c r="T4541" t="str">
        <f t="shared" si="316"/>
        <v>25-35</v>
      </c>
      <c r="U4541" s="7">
        <v>42366</v>
      </c>
      <c r="V4541">
        <f t="shared" si="318"/>
        <v>205</v>
      </c>
    </row>
    <row r="4542" spans="1:22">
      <c r="A4542">
        <v>167293</v>
      </c>
      <c r="B4542" t="s">
        <v>17</v>
      </c>
      <c r="C4542" t="s">
        <v>18</v>
      </c>
      <c r="D4542" t="s">
        <v>19</v>
      </c>
      <c r="H4542" t="s">
        <v>19</v>
      </c>
      <c r="J4542" t="s">
        <v>20</v>
      </c>
      <c r="L4542" t="s">
        <v>110</v>
      </c>
      <c r="M4542" t="s">
        <v>22</v>
      </c>
      <c r="N4542" t="s">
        <v>32</v>
      </c>
      <c r="O4542" s="7" t="s">
        <v>36</v>
      </c>
      <c r="P4542" s="7" t="s">
        <v>36</v>
      </c>
      <c r="Q4542" t="s">
        <v>36</v>
      </c>
      <c r="R4542" s="7">
        <v>45688</v>
      </c>
      <c r="S4542" s="8">
        <f t="shared" si="317"/>
        <v>125.17260273972603</v>
      </c>
      <c r="T4542" t="str">
        <f t="shared" si="316"/>
        <v>65+</v>
      </c>
      <c r="U4542" s="7" t="s">
        <v>36</v>
      </c>
      <c r="V4542" t="str">
        <f t="shared" si="318"/>
        <v/>
      </c>
    </row>
    <row r="4543" spans="1:22">
      <c r="A4543">
        <v>156842</v>
      </c>
      <c r="B4543" t="s">
        <v>17</v>
      </c>
      <c r="C4543" t="s">
        <v>25</v>
      </c>
      <c r="D4543" t="s">
        <v>19</v>
      </c>
      <c r="H4543" t="s">
        <v>19</v>
      </c>
      <c r="J4543" t="s">
        <v>20</v>
      </c>
      <c r="K4543" s="7">
        <v>26607</v>
      </c>
      <c r="L4543" t="s">
        <v>53</v>
      </c>
      <c r="M4543" t="s">
        <v>22</v>
      </c>
      <c r="N4543" t="s">
        <v>34</v>
      </c>
      <c r="O4543" s="7">
        <v>44760</v>
      </c>
      <c r="P4543" s="7" t="s">
        <v>29</v>
      </c>
      <c r="Q4543" t="s">
        <v>24</v>
      </c>
      <c r="R4543" s="7">
        <v>45688</v>
      </c>
      <c r="S4543" s="8">
        <f t="shared" si="317"/>
        <v>52.276712328767125</v>
      </c>
      <c r="T4543" t="str">
        <f t="shared" si="316"/>
        <v>45-55</v>
      </c>
      <c r="U4543" s="7">
        <f t="shared" ref="U4543:U4544" si="321">R4543</f>
        <v>45688</v>
      </c>
      <c r="V4543">
        <f t="shared" si="318"/>
        <v>665</v>
      </c>
    </row>
    <row r="4544" spans="1:22">
      <c r="A4544">
        <v>162127</v>
      </c>
      <c r="B4544" t="s">
        <v>17</v>
      </c>
      <c r="C4544" t="s">
        <v>25</v>
      </c>
      <c r="D4544" t="s">
        <v>19</v>
      </c>
      <c r="H4544" t="s">
        <v>19</v>
      </c>
      <c r="J4544" t="s">
        <v>20</v>
      </c>
      <c r="K4544" s="7">
        <v>34324</v>
      </c>
      <c r="L4544" t="s">
        <v>45</v>
      </c>
      <c r="M4544" t="s">
        <v>22</v>
      </c>
      <c r="N4544" t="s">
        <v>43</v>
      </c>
      <c r="O4544" s="7">
        <v>45111</v>
      </c>
      <c r="P4544" s="7" t="s">
        <v>29</v>
      </c>
      <c r="Q4544" t="s">
        <v>24</v>
      </c>
      <c r="R4544" s="7">
        <v>45688</v>
      </c>
      <c r="S4544" s="8">
        <f t="shared" si="317"/>
        <v>31.134246575342466</v>
      </c>
      <c r="T4544" t="str">
        <f t="shared" si="316"/>
        <v>25-35</v>
      </c>
      <c r="U4544" s="7">
        <f t="shared" si="321"/>
        <v>45688</v>
      </c>
      <c r="V4544">
        <f t="shared" si="318"/>
        <v>414</v>
      </c>
    </row>
    <row r="4545" spans="1:22">
      <c r="A4545">
        <v>127587</v>
      </c>
      <c r="B4545" t="s">
        <v>17</v>
      </c>
      <c r="C4545" t="s">
        <v>18</v>
      </c>
      <c r="D4545" t="s">
        <v>19</v>
      </c>
      <c r="H4545" t="s">
        <v>19</v>
      </c>
      <c r="J4545" t="s">
        <v>20</v>
      </c>
      <c r="K4545" s="7">
        <v>23088</v>
      </c>
      <c r="L4545" t="s">
        <v>26</v>
      </c>
      <c r="M4545" t="s">
        <v>27</v>
      </c>
      <c r="N4545" t="s">
        <v>43</v>
      </c>
      <c r="O4545" s="7" t="s">
        <v>36</v>
      </c>
      <c r="P4545" s="7" t="s">
        <v>36</v>
      </c>
      <c r="Q4545" t="s">
        <v>77</v>
      </c>
      <c r="R4545" s="7">
        <v>45688</v>
      </c>
      <c r="S4545" s="8">
        <f t="shared" si="317"/>
        <v>61.917808219178085</v>
      </c>
      <c r="T4545" t="str">
        <f t="shared" si="316"/>
        <v>55-65</v>
      </c>
      <c r="U4545" s="7" t="s">
        <v>36</v>
      </c>
      <c r="V4545" t="str">
        <f t="shared" si="318"/>
        <v/>
      </c>
    </row>
    <row r="4546" spans="1:22">
      <c r="A4546">
        <v>152070</v>
      </c>
      <c r="B4546" t="s">
        <v>17</v>
      </c>
      <c r="C4546" t="s">
        <v>18</v>
      </c>
      <c r="D4546" t="s">
        <v>19</v>
      </c>
      <c r="H4546" t="s">
        <v>19</v>
      </c>
      <c r="J4546" t="s">
        <v>30</v>
      </c>
      <c r="K4546" s="7">
        <v>37324</v>
      </c>
      <c r="L4546" t="s">
        <v>116</v>
      </c>
      <c r="M4546" t="s">
        <v>22</v>
      </c>
      <c r="N4546" t="s">
        <v>32</v>
      </c>
      <c r="O4546" s="7">
        <v>44460</v>
      </c>
      <c r="P4546" s="7">
        <v>44755</v>
      </c>
      <c r="Q4546" t="s">
        <v>24</v>
      </c>
      <c r="R4546" s="7">
        <v>45688</v>
      </c>
      <c r="S4546" s="8">
        <f t="shared" si="317"/>
        <v>22.915068493150685</v>
      </c>
      <c r="T4546" t="str">
        <f t="shared" ref="T4546:T4609" si="322">IFERROR(VLOOKUP(S4546,Age_Group_Arr,2,TRUE),"")</f>
        <v>16-25</v>
      </c>
      <c r="U4546" s="7">
        <v>44755</v>
      </c>
      <c r="V4546">
        <f t="shared" si="318"/>
        <v>212</v>
      </c>
    </row>
    <row r="4547" spans="1:22">
      <c r="A4547">
        <v>145585</v>
      </c>
      <c r="B4547" t="s">
        <v>17</v>
      </c>
      <c r="C4547" t="s">
        <v>18</v>
      </c>
      <c r="D4547" t="s">
        <v>19</v>
      </c>
      <c r="H4547" t="s">
        <v>19</v>
      </c>
      <c r="J4547" t="s">
        <v>20</v>
      </c>
      <c r="K4547" s="7">
        <v>23119</v>
      </c>
      <c r="L4547" t="s">
        <v>54</v>
      </c>
      <c r="M4547" t="s">
        <v>27</v>
      </c>
      <c r="N4547" t="s">
        <v>34</v>
      </c>
      <c r="O4547" s="7" t="s">
        <v>36</v>
      </c>
      <c r="P4547" s="7" t="s">
        <v>36</v>
      </c>
      <c r="Q4547" t="s">
        <v>36</v>
      </c>
      <c r="R4547" s="7">
        <v>45688</v>
      </c>
      <c r="S4547" s="8">
        <f t="shared" ref="S4547:S4610" si="323">(SUM(R4547-K4547)/365)</f>
        <v>61.832876712328769</v>
      </c>
      <c r="T4547" t="str">
        <f t="shared" si="322"/>
        <v>55-65</v>
      </c>
      <c r="U4547" s="7" t="s">
        <v>36</v>
      </c>
      <c r="V4547" t="str">
        <f t="shared" ref="V4547:V4610" si="324">IFERROR(NETWORKDAYS(O4547,U4547,8),"")</f>
        <v/>
      </c>
    </row>
    <row r="4548" spans="1:22">
      <c r="A4548">
        <v>153872</v>
      </c>
      <c r="B4548" t="s">
        <v>17</v>
      </c>
      <c r="C4548" t="s">
        <v>18</v>
      </c>
      <c r="D4548" t="s">
        <v>19</v>
      </c>
      <c r="H4548" t="s">
        <v>19</v>
      </c>
      <c r="J4548" t="s">
        <v>20</v>
      </c>
      <c r="K4548" s="7">
        <v>39430</v>
      </c>
      <c r="L4548" t="s">
        <v>48</v>
      </c>
      <c r="M4548" t="s">
        <v>27</v>
      </c>
      <c r="N4548" t="s">
        <v>34</v>
      </c>
      <c r="O4548" s="7">
        <v>44611</v>
      </c>
      <c r="P4548" s="7">
        <v>44849</v>
      </c>
      <c r="Q4548" t="s">
        <v>24</v>
      </c>
      <c r="R4548" s="7">
        <v>45688</v>
      </c>
      <c r="S4548" s="8">
        <f t="shared" si="323"/>
        <v>17.145205479452056</v>
      </c>
      <c r="T4548" t="str">
        <f t="shared" si="322"/>
        <v>16-25</v>
      </c>
      <c r="U4548" s="7">
        <v>44849</v>
      </c>
      <c r="V4548">
        <f t="shared" si="324"/>
        <v>170</v>
      </c>
    </row>
    <row r="4549" spans="1:22">
      <c r="A4549">
        <v>105998</v>
      </c>
      <c r="B4549" t="s">
        <v>17</v>
      </c>
      <c r="C4549" t="s">
        <v>18</v>
      </c>
      <c r="D4549" t="s">
        <v>19</v>
      </c>
      <c r="H4549" t="s">
        <v>19</v>
      </c>
      <c r="J4549" t="s">
        <v>30</v>
      </c>
      <c r="K4549" s="7">
        <v>34796</v>
      </c>
      <c r="L4549" t="s">
        <v>72</v>
      </c>
      <c r="M4549" t="s">
        <v>22</v>
      </c>
      <c r="N4549" t="s">
        <v>32</v>
      </c>
      <c r="O4549" s="7">
        <v>41580</v>
      </c>
      <c r="P4549" s="7">
        <v>42298</v>
      </c>
      <c r="Q4549" t="s">
        <v>24</v>
      </c>
      <c r="R4549" s="7">
        <v>45688</v>
      </c>
      <c r="S4549" s="8">
        <f t="shared" si="323"/>
        <v>29.841095890410958</v>
      </c>
      <c r="T4549" t="str">
        <f t="shared" si="322"/>
        <v>25-35</v>
      </c>
      <c r="U4549" s="7">
        <v>42298</v>
      </c>
      <c r="V4549">
        <f t="shared" si="324"/>
        <v>513</v>
      </c>
    </row>
    <row r="4550" spans="1:22">
      <c r="A4550">
        <v>104922</v>
      </c>
      <c r="B4550" t="s">
        <v>17</v>
      </c>
      <c r="C4550" t="s">
        <v>18</v>
      </c>
      <c r="D4550" t="s">
        <v>19</v>
      </c>
      <c r="H4550" t="s">
        <v>19</v>
      </c>
      <c r="J4550" t="s">
        <v>30</v>
      </c>
      <c r="K4550" s="7">
        <v>33847</v>
      </c>
      <c r="L4550" t="s">
        <v>72</v>
      </c>
      <c r="M4550" t="s">
        <v>22</v>
      </c>
      <c r="N4550" t="s">
        <v>32</v>
      </c>
      <c r="O4550" s="7">
        <v>41477</v>
      </c>
      <c r="P4550" s="7">
        <v>41821</v>
      </c>
      <c r="Q4550" t="s">
        <v>36</v>
      </c>
      <c r="R4550" s="7">
        <v>45688</v>
      </c>
      <c r="S4550" s="8">
        <f t="shared" si="323"/>
        <v>32.441095890410956</v>
      </c>
      <c r="T4550" t="str">
        <f t="shared" si="322"/>
        <v>25-35</v>
      </c>
      <c r="U4550" s="7">
        <v>41821</v>
      </c>
      <c r="V4550">
        <f t="shared" si="324"/>
        <v>247</v>
      </c>
    </row>
    <row r="4551" spans="1:22">
      <c r="A4551">
        <v>80900</v>
      </c>
      <c r="B4551" t="s">
        <v>17</v>
      </c>
      <c r="C4551" t="s">
        <v>18</v>
      </c>
      <c r="D4551" t="s">
        <v>19</v>
      </c>
      <c r="H4551" t="s">
        <v>19</v>
      </c>
      <c r="J4551" t="s">
        <v>20</v>
      </c>
      <c r="K4551" s="7">
        <v>16820</v>
      </c>
      <c r="L4551" t="s">
        <v>37</v>
      </c>
      <c r="M4551" t="s">
        <v>27</v>
      </c>
      <c r="N4551" t="s">
        <v>32</v>
      </c>
      <c r="O4551" s="7">
        <v>37622</v>
      </c>
      <c r="P4551" s="7">
        <v>41852</v>
      </c>
      <c r="Q4551" t="s">
        <v>36</v>
      </c>
      <c r="R4551" s="7">
        <v>45688</v>
      </c>
      <c r="S4551" s="8">
        <f t="shared" si="323"/>
        <v>79.090410958904116</v>
      </c>
      <c r="T4551" t="str">
        <f t="shared" si="322"/>
        <v>65+</v>
      </c>
      <c r="U4551" s="7">
        <v>41852</v>
      </c>
      <c r="V4551">
        <f t="shared" si="324"/>
        <v>3023</v>
      </c>
    </row>
    <row r="4552" spans="1:22">
      <c r="A4552">
        <v>109254</v>
      </c>
      <c r="B4552" t="s">
        <v>17</v>
      </c>
      <c r="C4552" t="s">
        <v>18</v>
      </c>
      <c r="D4552" t="s">
        <v>19</v>
      </c>
      <c r="H4552" t="s">
        <v>19</v>
      </c>
      <c r="J4552" t="s">
        <v>20</v>
      </c>
      <c r="K4552" s="7">
        <v>21366</v>
      </c>
      <c r="L4552" t="s">
        <v>37</v>
      </c>
      <c r="M4552" t="s">
        <v>27</v>
      </c>
      <c r="N4552" t="s">
        <v>34</v>
      </c>
      <c r="O4552" s="7">
        <v>41897</v>
      </c>
      <c r="P4552" s="7">
        <v>42838</v>
      </c>
      <c r="Q4552" t="s">
        <v>24</v>
      </c>
      <c r="R4552" s="7">
        <v>45688</v>
      </c>
      <c r="S4552" s="8">
        <f t="shared" si="323"/>
        <v>66.635616438356166</v>
      </c>
      <c r="T4552" t="str">
        <f t="shared" si="322"/>
        <v>65+</v>
      </c>
      <c r="U4552" s="7">
        <v>42838</v>
      </c>
      <c r="V4552">
        <f t="shared" si="324"/>
        <v>674</v>
      </c>
    </row>
    <row r="4553" spans="1:22">
      <c r="A4553">
        <v>107602</v>
      </c>
      <c r="B4553" t="s">
        <v>17</v>
      </c>
      <c r="C4553" t="s">
        <v>18</v>
      </c>
      <c r="D4553" t="s">
        <v>19</v>
      </c>
      <c r="H4553" t="s">
        <v>19</v>
      </c>
      <c r="J4553" t="s">
        <v>20</v>
      </c>
      <c r="K4553" s="7">
        <v>34164</v>
      </c>
      <c r="L4553" t="s">
        <v>167</v>
      </c>
      <c r="M4553" t="s">
        <v>27</v>
      </c>
      <c r="N4553" t="s">
        <v>34</v>
      </c>
      <c r="O4553" s="7" t="s">
        <v>36</v>
      </c>
      <c r="P4553" s="7" t="s">
        <v>36</v>
      </c>
      <c r="Q4553" t="s">
        <v>36</v>
      </c>
      <c r="R4553" s="7">
        <v>45688</v>
      </c>
      <c r="S4553" s="8">
        <f t="shared" si="323"/>
        <v>31.572602739726026</v>
      </c>
      <c r="T4553" t="str">
        <f t="shared" si="322"/>
        <v>25-35</v>
      </c>
      <c r="U4553" s="7" t="s">
        <v>36</v>
      </c>
      <c r="V4553" t="str">
        <f t="shared" si="324"/>
        <v/>
      </c>
    </row>
    <row r="4554" spans="1:22">
      <c r="A4554">
        <v>109049</v>
      </c>
      <c r="B4554" t="s">
        <v>17</v>
      </c>
      <c r="C4554" t="s">
        <v>18</v>
      </c>
      <c r="D4554" t="s">
        <v>19</v>
      </c>
      <c r="H4554" t="s">
        <v>19</v>
      </c>
      <c r="J4554" t="s">
        <v>20</v>
      </c>
      <c r="K4554" s="7">
        <v>33324</v>
      </c>
      <c r="L4554" t="s">
        <v>65</v>
      </c>
      <c r="M4554" t="s">
        <v>27</v>
      </c>
      <c r="N4554" t="s">
        <v>34</v>
      </c>
      <c r="O4554" s="7">
        <v>42461</v>
      </c>
      <c r="P4554" s="7">
        <v>43078</v>
      </c>
      <c r="Q4554" t="s">
        <v>41</v>
      </c>
      <c r="R4554" s="7">
        <v>45688</v>
      </c>
      <c r="S4554" s="8">
        <f t="shared" si="323"/>
        <v>33.873972602739727</v>
      </c>
      <c r="T4554" t="str">
        <f t="shared" si="322"/>
        <v>25-35</v>
      </c>
      <c r="U4554" s="7">
        <v>43078</v>
      </c>
      <c r="V4554">
        <f t="shared" si="324"/>
        <v>441</v>
      </c>
    </row>
    <row r="4555" spans="1:22">
      <c r="A4555">
        <v>162197</v>
      </c>
      <c r="B4555" t="s">
        <v>17</v>
      </c>
      <c r="C4555" t="s">
        <v>25</v>
      </c>
      <c r="D4555" t="s">
        <v>19</v>
      </c>
      <c r="H4555" t="s">
        <v>19</v>
      </c>
      <c r="J4555" t="s">
        <v>30</v>
      </c>
      <c r="K4555" s="7">
        <v>37997</v>
      </c>
      <c r="L4555" t="s">
        <v>96</v>
      </c>
      <c r="M4555" t="s">
        <v>22</v>
      </c>
      <c r="N4555" t="s">
        <v>34</v>
      </c>
      <c r="O4555" s="7">
        <v>45148</v>
      </c>
      <c r="P4555" s="7" t="s">
        <v>29</v>
      </c>
      <c r="Q4555" t="s">
        <v>24</v>
      </c>
      <c r="R4555" s="7">
        <v>45688</v>
      </c>
      <c r="S4555" s="8">
        <f t="shared" si="323"/>
        <v>21.07123287671233</v>
      </c>
      <c r="T4555" t="str">
        <f t="shared" si="322"/>
        <v>16-25</v>
      </c>
      <c r="U4555" s="7">
        <f>R4555</f>
        <v>45688</v>
      </c>
      <c r="V4555">
        <f t="shared" si="324"/>
        <v>387</v>
      </c>
    </row>
    <row r="4556" spans="1:22">
      <c r="A4556">
        <v>80902</v>
      </c>
      <c r="B4556" t="s">
        <v>17</v>
      </c>
      <c r="C4556" t="s">
        <v>18</v>
      </c>
      <c r="D4556" t="s">
        <v>19</v>
      </c>
      <c r="H4556" t="s">
        <v>19</v>
      </c>
      <c r="J4556" t="s">
        <v>30</v>
      </c>
      <c r="K4556" s="7">
        <v>14292</v>
      </c>
      <c r="L4556" t="s">
        <v>26</v>
      </c>
      <c r="M4556" t="s">
        <v>27</v>
      </c>
      <c r="N4556" t="s">
        <v>32</v>
      </c>
      <c r="O4556" s="7">
        <v>33695</v>
      </c>
      <c r="P4556" s="7">
        <v>41244</v>
      </c>
      <c r="Q4556" t="s">
        <v>36</v>
      </c>
      <c r="R4556" s="7">
        <v>45688</v>
      </c>
      <c r="S4556" s="8">
        <f t="shared" si="323"/>
        <v>86.016438356164386</v>
      </c>
      <c r="T4556" t="str">
        <f t="shared" si="322"/>
        <v>65+</v>
      </c>
      <c r="U4556" s="7">
        <v>41244</v>
      </c>
      <c r="V4556">
        <f t="shared" si="324"/>
        <v>5393</v>
      </c>
    </row>
    <row r="4557" spans="1:22">
      <c r="A4557">
        <v>80901</v>
      </c>
      <c r="B4557" t="s">
        <v>17</v>
      </c>
      <c r="C4557" t="s">
        <v>18</v>
      </c>
      <c r="D4557" t="s">
        <v>19</v>
      </c>
      <c r="H4557" t="s">
        <v>19</v>
      </c>
      <c r="J4557" t="s">
        <v>20</v>
      </c>
      <c r="K4557" s="7">
        <v>14679</v>
      </c>
      <c r="L4557" t="s">
        <v>26</v>
      </c>
      <c r="M4557" t="s">
        <v>27</v>
      </c>
      <c r="N4557" t="s">
        <v>32</v>
      </c>
      <c r="O4557" s="7">
        <v>35707</v>
      </c>
      <c r="P4557" s="7">
        <v>41244</v>
      </c>
      <c r="Q4557" t="s">
        <v>36</v>
      </c>
      <c r="R4557" s="7">
        <v>45688</v>
      </c>
      <c r="S4557" s="8">
        <f t="shared" si="323"/>
        <v>84.956164383561642</v>
      </c>
      <c r="T4557" t="str">
        <f t="shared" si="322"/>
        <v>65+</v>
      </c>
      <c r="U4557" s="7">
        <v>41244</v>
      </c>
      <c r="V4557">
        <f t="shared" si="324"/>
        <v>3955</v>
      </c>
    </row>
    <row r="4558" spans="1:22">
      <c r="A4558">
        <v>161631</v>
      </c>
      <c r="B4558" t="s">
        <v>17</v>
      </c>
      <c r="C4558" t="s">
        <v>25</v>
      </c>
      <c r="D4558" t="s">
        <v>19</v>
      </c>
      <c r="H4558" t="s">
        <v>19</v>
      </c>
      <c r="J4558" t="s">
        <v>20</v>
      </c>
      <c r="K4558" s="7">
        <v>30184</v>
      </c>
      <c r="L4558" t="s">
        <v>33</v>
      </c>
      <c r="M4558" t="s">
        <v>22</v>
      </c>
      <c r="N4558" t="s">
        <v>28</v>
      </c>
      <c r="O4558" s="7">
        <v>45097</v>
      </c>
      <c r="P4558" s="7" t="s">
        <v>29</v>
      </c>
      <c r="Q4558" t="s">
        <v>24</v>
      </c>
      <c r="R4558" s="7">
        <v>45688</v>
      </c>
      <c r="S4558" s="8">
        <f t="shared" si="323"/>
        <v>42.476712328767121</v>
      </c>
      <c r="T4558" t="str">
        <f t="shared" si="322"/>
        <v>35-45</v>
      </c>
      <c r="U4558" s="7">
        <f>R4558</f>
        <v>45688</v>
      </c>
      <c r="V4558">
        <f t="shared" si="324"/>
        <v>424</v>
      </c>
    </row>
    <row r="4559" spans="1:22">
      <c r="A4559">
        <v>107668</v>
      </c>
      <c r="B4559" t="s">
        <v>17</v>
      </c>
      <c r="C4559" t="s">
        <v>18</v>
      </c>
      <c r="D4559" t="s">
        <v>19</v>
      </c>
      <c r="H4559" t="s">
        <v>19</v>
      </c>
      <c r="J4559" t="s">
        <v>20</v>
      </c>
      <c r="K4559" s="7">
        <v>31778</v>
      </c>
      <c r="L4559" t="s">
        <v>69</v>
      </c>
      <c r="M4559" t="s">
        <v>52</v>
      </c>
      <c r="N4559" t="s">
        <v>28</v>
      </c>
      <c r="O4559" s="7">
        <v>41734</v>
      </c>
      <c r="P4559" s="7">
        <v>41946</v>
      </c>
      <c r="Q4559" t="s">
        <v>36</v>
      </c>
      <c r="R4559" s="7">
        <v>45688</v>
      </c>
      <c r="S4559" s="8">
        <f t="shared" si="323"/>
        <v>38.109589041095887</v>
      </c>
      <c r="T4559" t="str">
        <f t="shared" si="322"/>
        <v>35-45</v>
      </c>
      <c r="U4559" s="7">
        <v>41946</v>
      </c>
      <c r="V4559">
        <f t="shared" si="324"/>
        <v>151</v>
      </c>
    </row>
    <row r="4560" spans="1:22">
      <c r="A4560">
        <v>80903</v>
      </c>
      <c r="B4560" t="s">
        <v>17</v>
      </c>
      <c r="C4560" t="s">
        <v>25</v>
      </c>
      <c r="D4560" t="s">
        <v>19</v>
      </c>
      <c r="H4560" t="s">
        <v>19</v>
      </c>
      <c r="J4560" t="s">
        <v>20</v>
      </c>
      <c r="K4560" s="7">
        <v>20329</v>
      </c>
      <c r="L4560" t="s">
        <v>48</v>
      </c>
      <c r="M4560" t="s">
        <v>27</v>
      </c>
      <c r="N4560" t="s">
        <v>32</v>
      </c>
      <c r="O4560" s="7">
        <v>38893</v>
      </c>
      <c r="P4560" s="7" t="s">
        <v>29</v>
      </c>
      <c r="Q4560" t="s">
        <v>24</v>
      </c>
      <c r="R4560" s="7">
        <v>45688</v>
      </c>
      <c r="S4560" s="8">
        <f t="shared" si="323"/>
        <v>69.476712328767121</v>
      </c>
      <c r="T4560" t="str">
        <f t="shared" si="322"/>
        <v>65+</v>
      </c>
      <c r="U4560" s="7">
        <f>R4560</f>
        <v>45688</v>
      </c>
      <c r="V4560">
        <f t="shared" si="324"/>
        <v>4855</v>
      </c>
    </row>
    <row r="4561" spans="1:22">
      <c r="A4561">
        <v>104932</v>
      </c>
      <c r="B4561" t="s">
        <v>17</v>
      </c>
      <c r="C4561" t="s">
        <v>18</v>
      </c>
      <c r="D4561" t="s">
        <v>19</v>
      </c>
      <c r="H4561" t="s">
        <v>19</v>
      </c>
      <c r="J4561" t="s">
        <v>30</v>
      </c>
      <c r="K4561" s="7">
        <v>35648</v>
      </c>
      <c r="L4561" t="s">
        <v>101</v>
      </c>
      <c r="M4561" t="s">
        <v>22</v>
      </c>
      <c r="N4561" t="s">
        <v>32</v>
      </c>
      <c r="O4561" s="7">
        <v>41480</v>
      </c>
      <c r="P4561" s="7">
        <v>41699</v>
      </c>
      <c r="Q4561" t="s">
        <v>36</v>
      </c>
      <c r="R4561" s="7">
        <v>45688</v>
      </c>
      <c r="S4561" s="8">
        <f t="shared" si="323"/>
        <v>27.506849315068493</v>
      </c>
      <c r="T4561" t="str">
        <f t="shared" si="322"/>
        <v>25-35</v>
      </c>
      <c r="U4561" s="7">
        <v>41699</v>
      </c>
      <c r="V4561">
        <f t="shared" si="324"/>
        <v>157</v>
      </c>
    </row>
    <row r="4562" spans="1:22">
      <c r="A4562">
        <v>107250</v>
      </c>
      <c r="B4562" t="s">
        <v>17</v>
      </c>
      <c r="C4562" t="s">
        <v>18</v>
      </c>
      <c r="D4562" t="s">
        <v>19</v>
      </c>
      <c r="H4562" t="s">
        <v>19</v>
      </c>
      <c r="J4562" t="s">
        <v>20</v>
      </c>
      <c r="K4562" s="7">
        <v>36221</v>
      </c>
      <c r="L4562" t="s">
        <v>49</v>
      </c>
      <c r="M4562" t="s">
        <v>22</v>
      </c>
      <c r="N4562" t="s">
        <v>32</v>
      </c>
      <c r="O4562" s="7">
        <v>41694</v>
      </c>
      <c r="P4562" s="7">
        <v>41974</v>
      </c>
      <c r="Q4562" t="s">
        <v>36</v>
      </c>
      <c r="R4562" s="7">
        <v>45688</v>
      </c>
      <c r="S4562" s="8">
        <f t="shared" si="323"/>
        <v>25.936986301369863</v>
      </c>
      <c r="T4562" t="str">
        <f t="shared" si="322"/>
        <v>25-35</v>
      </c>
      <c r="U4562" s="7">
        <v>41974</v>
      </c>
      <c r="V4562">
        <f t="shared" si="324"/>
        <v>201</v>
      </c>
    </row>
    <row r="4563" spans="1:22">
      <c r="A4563">
        <v>107251</v>
      </c>
      <c r="B4563" t="s">
        <v>17</v>
      </c>
      <c r="C4563" t="s">
        <v>18</v>
      </c>
      <c r="D4563" t="s">
        <v>19</v>
      </c>
      <c r="H4563" t="s">
        <v>19</v>
      </c>
      <c r="J4563" t="s">
        <v>20</v>
      </c>
      <c r="K4563" s="7">
        <v>36221</v>
      </c>
      <c r="L4563" t="s">
        <v>49</v>
      </c>
      <c r="M4563" t="s">
        <v>22</v>
      </c>
      <c r="N4563" t="s">
        <v>32</v>
      </c>
      <c r="O4563" s="7">
        <v>41694</v>
      </c>
      <c r="P4563" s="7">
        <v>41974</v>
      </c>
      <c r="Q4563" t="s">
        <v>36</v>
      </c>
      <c r="R4563" s="7">
        <v>45688</v>
      </c>
      <c r="S4563" s="8">
        <f t="shared" si="323"/>
        <v>25.936986301369863</v>
      </c>
      <c r="T4563" t="str">
        <f t="shared" si="322"/>
        <v>25-35</v>
      </c>
      <c r="U4563" s="7">
        <v>41974</v>
      </c>
      <c r="V4563">
        <f t="shared" si="324"/>
        <v>201</v>
      </c>
    </row>
    <row r="4564" spans="1:22">
      <c r="A4564">
        <v>116369</v>
      </c>
      <c r="B4564" t="s">
        <v>17</v>
      </c>
      <c r="C4564" t="s">
        <v>18</v>
      </c>
      <c r="D4564" t="s">
        <v>19</v>
      </c>
      <c r="H4564" t="s">
        <v>19</v>
      </c>
      <c r="J4564" t="s">
        <v>20</v>
      </c>
      <c r="K4564" s="7">
        <v>37148</v>
      </c>
      <c r="L4564" t="s">
        <v>37</v>
      </c>
      <c r="M4564" t="s">
        <v>27</v>
      </c>
      <c r="N4564" t="s">
        <v>32</v>
      </c>
      <c r="O4564" s="7">
        <v>42446</v>
      </c>
      <c r="P4564" s="7">
        <v>42838</v>
      </c>
      <c r="Q4564" t="s">
        <v>24</v>
      </c>
      <c r="R4564" s="7">
        <v>45688</v>
      </c>
      <c r="S4564" s="8">
        <f t="shared" si="323"/>
        <v>23.397260273972602</v>
      </c>
      <c r="T4564" t="str">
        <f t="shared" si="322"/>
        <v>16-25</v>
      </c>
      <c r="U4564" s="7">
        <v>42838</v>
      </c>
      <c r="V4564">
        <f t="shared" si="324"/>
        <v>281</v>
      </c>
    </row>
    <row r="4565" spans="1:22">
      <c r="A4565">
        <v>100926</v>
      </c>
      <c r="B4565" t="s">
        <v>17</v>
      </c>
      <c r="C4565" t="s">
        <v>18</v>
      </c>
      <c r="D4565" t="s">
        <v>19</v>
      </c>
      <c r="H4565" t="s">
        <v>19</v>
      </c>
      <c r="J4565" t="s">
        <v>20</v>
      </c>
      <c r="K4565" s="7">
        <v>35261</v>
      </c>
      <c r="L4565" t="s">
        <v>33</v>
      </c>
      <c r="M4565" t="s">
        <v>22</v>
      </c>
      <c r="N4565" t="s">
        <v>32</v>
      </c>
      <c r="O4565" s="7">
        <v>41153</v>
      </c>
      <c r="P4565" s="7">
        <v>41545</v>
      </c>
      <c r="Q4565" t="s">
        <v>36</v>
      </c>
      <c r="R4565" s="7">
        <v>45688</v>
      </c>
      <c r="S4565" s="8">
        <f t="shared" si="323"/>
        <v>28.567123287671233</v>
      </c>
      <c r="T4565" t="str">
        <f t="shared" si="322"/>
        <v>25-35</v>
      </c>
      <c r="U4565" s="7">
        <v>41545</v>
      </c>
      <c r="V4565">
        <f t="shared" si="324"/>
        <v>280</v>
      </c>
    </row>
    <row r="4566" spans="1:22">
      <c r="A4566">
        <v>129124</v>
      </c>
      <c r="B4566" t="s">
        <v>17</v>
      </c>
      <c r="C4566" t="s">
        <v>18</v>
      </c>
      <c r="D4566" t="s">
        <v>19</v>
      </c>
      <c r="H4566" t="s">
        <v>19</v>
      </c>
      <c r="J4566" t="s">
        <v>20</v>
      </c>
      <c r="K4566" s="7">
        <v>22082</v>
      </c>
      <c r="L4566" t="s">
        <v>95</v>
      </c>
      <c r="M4566" t="s">
        <v>22</v>
      </c>
      <c r="N4566" t="s">
        <v>36</v>
      </c>
      <c r="O4566" s="7" t="s">
        <v>36</v>
      </c>
      <c r="P4566" s="7" t="s">
        <v>36</v>
      </c>
      <c r="Q4566" t="s">
        <v>36</v>
      </c>
      <c r="R4566" s="7">
        <v>45688</v>
      </c>
      <c r="S4566" s="8">
        <f t="shared" si="323"/>
        <v>64.673972602739724</v>
      </c>
      <c r="T4566" t="str">
        <f t="shared" si="322"/>
        <v>55-65</v>
      </c>
      <c r="U4566" s="7" t="s">
        <v>36</v>
      </c>
      <c r="V4566" t="str">
        <f t="shared" si="324"/>
        <v/>
      </c>
    </row>
    <row r="4567" spans="1:22">
      <c r="A4567">
        <v>90778</v>
      </c>
      <c r="B4567" t="s">
        <v>17</v>
      </c>
      <c r="C4567" t="s">
        <v>18</v>
      </c>
      <c r="D4567" t="s">
        <v>19</v>
      </c>
      <c r="H4567" t="s">
        <v>19</v>
      </c>
      <c r="J4567" t="s">
        <v>20</v>
      </c>
      <c r="K4567" s="7">
        <v>17104</v>
      </c>
      <c r="L4567" t="s">
        <v>67</v>
      </c>
      <c r="M4567" t="s">
        <v>22</v>
      </c>
      <c r="N4567" t="s">
        <v>32</v>
      </c>
      <c r="O4567" s="7">
        <v>41514</v>
      </c>
      <c r="P4567" s="7">
        <v>44130</v>
      </c>
      <c r="Q4567" t="s">
        <v>24</v>
      </c>
      <c r="R4567" s="7">
        <v>45688</v>
      </c>
      <c r="S4567" s="8">
        <f t="shared" si="323"/>
        <v>78.31232876712329</v>
      </c>
      <c r="T4567" t="str">
        <f t="shared" si="322"/>
        <v>65+</v>
      </c>
      <c r="U4567" s="7">
        <v>44130</v>
      </c>
      <c r="V4567">
        <f t="shared" si="324"/>
        <v>1869</v>
      </c>
    </row>
    <row r="4568" spans="1:22">
      <c r="A4568">
        <v>105851</v>
      </c>
      <c r="B4568" t="s">
        <v>17</v>
      </c>
      <c r="C4568" t="s">
        <v>18</v>
      </c>
      <c r="D4568" t="s">
        <v>19</v>
      </c>
      <c r="H4568" t="s">
        <v>19</v>
      </c>
      <c r="J4568" t="s">
        <v>20</v>
      </c>
      <c r="K4568" s="7">
        <v>36026</v>
      </c>
      <c r="L4568" t="s">
        <v>70</v>
      </c>
      <c r="M4568" t="s">
        <v>22</v>
      </c>
      <c r="N4568" t="s">
        <v>32</v>
      </c>
      <c r="O4568" s="7">
        <v>41575</v>
      </c>
      <c r="P4568" s="7">
        <v>41939</v>
      </c>
      <c r="Q4568" t="s">
        <v>36</v>
      </c>
      <c r="R4568" s="7">
        <v>45688</v>
      </c>
      <c r="S4568" s="8">
        <f t="shared" si="323"/>
        <v>26.471232876712328</v>
      </c>
      <c r="T4568" t="str">
        <f t="shared" si="322"/>
        <v>25-35</v>
      </c>
      <c r="U4568" s="7">
        <v>41939</v>
      </c>
      <c r="V4568">
        <f t="shared" si="324"/>
        <v>261</v>
      </c>
    </row>
    <row r="4569" spans="1:22">
      <c r="A4569">
        <v>143650</v>
      </c>
      <c r="B4569" t="s">
        <v>17</v>
      </c>
      <c r="C4569" t="s">
        <v>25</v>
      </c>
      <c r="D4569" t="s">
        <v>19</v>
      </c>
      <c r="H4569" t="s">
        <v>19</v>
      </c>
      <c r="J4569" t="s">
        <v>30</v>
      </c>
      <c r="L4569" t="s">
        <v>26</v>
      </c>
      <c r="M4569" t="s">
        <v>27</v>
      </c>
      <c r="N4569" t="s">
        <v>32</v>
      </c>
      <c r="O4569" s="7" t="s">
        <v>36</v>
      </c>
      <c r="P4569" s="7" t="s">
        <v>36</v>
      </c>
      <c r="Q4569" t="s">
        <v>41</v>
      </c>
      <c r="R4569" s="7">
        <v>45688</v>
      </c>
      <c r="S4569" s="8">
        <f t="shared" si="323"/>
        <v>125.17260273972603</v>
      </c>
      <c r="T4569" t="str">
        <f t="shared" si="322"/>
        <v>65+</v>
      </c>
      <c r="U4569" s="7" t="s">
        <v>36</v>
      </c>
      <c r="V4569" t="str">
        <f t="shared" si="324"/>
        <v/>
      </c>
    </row>
    <row r="4570" spans="1:22">
      <c r="A4570">
        <v>112806</v>
      </c>
      <c r="B4570" t="s">
        <v>17</v>
      </c>
      <c r="C4570" t="s">
        <v>18</v>
      </c>
      <c r="D4570" t="s">
        <v>19</v>
      </c>
      <c r="H4570" t="s">
        <v>19</v>
      </c>
      <c r="J4570" t="s">
        <v>30</v>
      </c>
      <c r="K4570" s="7">
        <v>36190</v>
      </c>
      <c r="L4570" t="s">
        <v>67</v>
      </c>
      <c r="M4570" t="s">
        <v>22</v>
      </c>
      <c r="N4570" t="s">
        <v>34</v>
      </c>
      <c r="O4570" s="7">
        <v>42198</v>
      </c>
      <c r="P4570" s="7">
        <v>42387</v>
      </c>
      <c r="Q4570" t="s">
        <v>77</v>
      </c>
      <c r="R4570" s="7">
        <v>45688</v>
      </c>
      <c r="S4570" s="8">
        <f t="shared" si="323"/>
        <v>26.021917808219179</v>
      </c>
      <c r="T4570" t="str">
        <f t="shared" si="322"/>
        <v>25-35</v>
      </c>
      <c r="U4570" s="7">
        <v>42387</v>
      </c>
      <c r="V4570">
        <f t="shared" si="324"/>
        <v>136</v>
      </c>
    </row>
    <row r="4571" spans="1:22">
      <c r="A4571">
        <v>130252</v>
      </c>
      <c r="B4571" t="s">
        <v>17</v>
      </c>
      <c r="C4571" t="s">
        <v>18</v>
      </c>
      <c r="D4571" t="s">
        <v>19</v>
      </c>
      <c r="H4571" t="s">
        <v>19</v>
      </c>
      <c r="J4571" t="s">
        <v>30</v>
      </c>
      <c r="K4571" s="7">
        <v>20854</v>
      </c>
      <c r="L4571" t="s">
        <v>120</v>
      </c>
      <c r="M4571" t="s">
        <v>22</v>
      </c>
      <c r="N4571" t="s">
        <v>34</v>
      </c>
      <c r="O4571" s="7" t="s">
        <v>36</v>
      </c>
      <c r="P4571" s="7" t="s">
        <v>36</v>
      </c>
      <c r="Q4571" t="s">
        <v>36</v>
      </c>
      <c r="R4571" s="7">
        <v>45688</v>
      </c>
      <c r="S4571" s="8">
        <f t="shared" si="323"/>
        <v>68.038356164383558</v>
      </c>
      <c r="T4571" t="str">
        <f t="shared" si="322"/>
        <v>65+</v>
      </c>
      <c r="U4571" s="7" t="s">
        <v>36</v>
      </c>
      <c r="V4571" t="str">
        <f t="shared" si="324"/>
        <v/>
      </c>
    </row>
    <row r="4572" spans="1:22">
      <c r="A4572">
        <v>49080</v>
      </c>
      <c r="B4572" t="s">
        <v>17</v>
      </c>
      <c r="C4572" t="s">
        <v>18</v>
      </c>
      <c r="D4572" t="s">
        <v>19</v>
      </c>
      <c r="H4572" t="s">
        <v>19</v>
      </c>
      <c r="J4572" t="s">
        <v>30</v>
      </c>
      <c r="K4572" s="7">
        <v>16148</v>
      </c>
      <c r="L4572" t="s">
        <v>26</v>
      </c>
      <c r="M4572" t="s">
        <v>27</v>
      </c>
      <c r="N4572" t="s">
        <v>34</v>
      </c>
      <c r="O4572" s="7">
        <v>41253</v>
      </c>
      <c r="P4572" s="7">
        <v>41253</v>
      </c>
      <c r="Q4572" t="s">
        <v>36</v>
      </c>
      <c r="R4572" s="7">
        <v>45688</v>
      </c>
      <c r="S4572" s="8">
        <f t="shared" si="323"/>
        <v>80.93150684931507</v>
      </c>
      <c r="T4572" t="str">
        <f t="shared" si="322"/>
        <v>65+</v>
      </c>
      <c r="U4572" s="7">
        <v>41253</v>
      </c>
      <c r="V4572">
        <f t="shared" si="324"/>
        <v>1</v>
      </c>
    </row>
    <row r="4573" spans="1:22">
      <c r="A4573">
        <v>127001</v>
      </c>
      <c r="B4573" t="s">
        <v>17</v>
      </c>
      <c r="C4573" t="s">
        <v>18</v>
      </c>
      <c r="D4573" t="s">
        <v>19</v>
      </c>
      <c r="H4573" t="s">
        <v>19</v>
      </c>
      <c r="J4573" t="s">
        <v>20</v>
      </c>
      <c r="K4573" s="7">
        <v>32449</v>
      </c>
      <c r="L4573" t="s">
        <v>59</v>
      </c>
      <c r="M4573" t="s">
        <v>27</v>
      </c>
      <c r="N4573" t="s">
        <v>32</v>
      </c>
      <c r="O4573" s="7" t="s">
        <v>36</v>
      </c>
      <c r="P4573" s="7" t="s">
        <v>36</v>
      </c>
      <c r="Q4573" t="s">
        <v>36</v>
      </c>
      <c r="R4573" s="7">
        <v>45688</v>
      </c>
      <c r="S4573" s="8">
        <f t="shared" si="323"/>
        <v>36.271232876712325</v>
      </c>
      <c r="T4573" t="str">
        <f t="shared" si="322"/>
        <v>35-45</v>
      </c>
      <c r="U4573" s="7" t="s">
        <v>36</v>
      </c>
      <c r="V4573" t="str">
        <f t="shared" si="324"/>
        <v/>
      </c>
    </row>
    <row r="4574" spans="1:22">
      <c r="A4574">
        <v>7031</v>
      </c>
      <c r="B4574" t="s">
        <v>17</v>
      </c>
      <c r="C4574" t="s">
        <v>18</v>
      </c>
      <c r="D4574" t="s">
        <v>19</v>
      </c>
      <c r="H4574" t="s">
        <v>19</v>
      </c>
      <c r="J4574" t="s">
        <v>20</v>
      </c>
      <c r="L4574" t="s">
        <v>59</v>
      </c>
      <c r="M4574" t="s">
        <v>27</v>
      </c>
      <c r="N4574" t="s">
        <v>32</v>
      </c>
      <c r="O4574" s="7">
        <v>1</v>
      </c>
      <c r="P4574" s="7">
        <v>1</v>
      </c>
      <c r="Q4574" t="s">
        <v>36</v>
      </c>
      <c r="R4574" s="7">
        <v>45688</v>
      </c>
      <c r="S4574" s="8">
        <f t="shared" si="323"/>
        <v>125.17260273972603</v>
      </c>
      <c r="T4574" t="str">
        <f t="shared" si="322"/>
        <v>65+</v>
      </c>
      <c r="U4574" s="7">
        <v>1</v>
      </c>
    </row>
    <row r="4575" spans="1:22">
      <c r="A4575">
        <v>120491</v>
      </c>
      <c r="B4575" t="s">
        <v>17</v>
      </c>
      <c r="C4575" t="s">
        <v>18</v>
      </c>
      <c r="D4575" t="s">
        <v>19</v>
      </c>
      <c r="H4575" t="s">
        <v>19</v>
      </c>
      <c r="J4575" t="s">
        <v>30</v>
      </c>
      <c r="K4575" s="7">
        <v>36140</v>
      </c>
      <c r="L4575" t="s">
        <v>79</v>
      </c>
      <c r="M4575" t="s">
        <v>22</v>
      </c>
      <c r="N4575" t="s">
        <v>34</v>
      </c>
      <c r="O4575" s="7">
        <v>42878</v>
      </c>
      <c r="P4575" s="7">
        <v>42913</v>
      </c>
      <c r="Q4575" t="s">
        <v>24</v>
      </c>
      <c r="R4575" s="7">
        <v>45688</v>
      </c>
      <c r="S4575" s="8">
        <f t="shared" si="323"/>
        <v>26.158904109589042</v>
      </c>
      <c r="T4575" t="str">
        <f t="shared" si="322"/>
        <v>25-35</v>
      </c>
      <c r="U4575" s="7">
        <v>42913</v>
      </c>
      <c r="V4575">
        <f t="shared" si="324"/>
        <v>26</v>
      </c>
    </row>
    <row r="4576" spans="1:22">
      <c r="A4576">
        <v>157377</v>
      </c>
      <c r="B4576" t="s">
        <v>17</v>
      </c>
      <c r="C4576" t="s">
        <v>18</v>
      </c>
      <c r="D4576" t="s">
        <v>19</v>
      </c>
      <c r="H4576" t="s">
        <v>19</v>
      </c>
      <c r="J4576" t="s">
        <v>20</v>
      </c>
      <c r="K4576" s="7">
        <v>38642</v>
      </c>
      <c r="L4576" t="s">
        <v>35</v>
      </c>
      <c r="M4576" t="s">
        <v>27</v>
      </c>
      <c r="N4576" t="s">
        <v>28</v>
      </c>
      <c r="O4576" s="7" t="s">
        <v>36</v>
      </c>
      <c r="P4576" s="7" t="s">
        <v>36</v>
      </c>
      <c r="Q4576" t="s">
        <v>36</v>
      </c>
      <c r="R4576" s="7">
        <v>45688</v>
      </c>
      <c r="S4576" s="8">
        <f t="shared" si="323"/>
        <v>19.304109589041097</v>
      </c>
      <c r="T4576" t="str">
        <f t="shared" si="322"/>
        <v>16-25</v>
      </c>
      <c r="U4576" s="7" t="s">
        <v>36</v>
      </c>
      <c r="V4576" t="str">
        <f t="shared" si="324"/>
        <v/>
      </c>
    </row>
    <row r="4577" spans="1:22">
      <c r="A4577">
        <v>129680</v>
      </c>
      <c r="B4577" t="s">
        <v>17</v>
      </c>
      <c r="C4577" t="s">
        <v>18</v>
      </c>
      <c r="D4577" t="s">
        <v>19</v>
      </c>
      <c r="H4577" t="s">
        <v>19</v>
      </c>
      <c r="J4577" t="s">
        <v>30</v>
      </c>
      <c r="K4577" s="7">
        <v>16988</v>
      </c>
      <c r="L4577" t="s">
        <v>60</v>
      </c>
      <c r="M4577" t="s">
        <v>27</v>
      </c>
      <c r="N4577" t="s">
        <v>34</v>
      </c>
      <c r="O4577" s="7">
        <v>43717</v>
      </c>
      <c r="P4577" s="7">
        <v>44742</v>
      </c>
      <c r="Q4577" t="s">
        <v>55</v>
      </c>
      <c r="R4577" s="7">
        <v>45688</v>
      </c>
      <c r="S4577" s="8">
        <f t="shared" si="323"/>
        <v>78.630136986301366</v>
      </c>
      <c r="T4577" t="str">
        <f t="shared" si="322"/>
        <v>65+</v>
      </c>
      <c r="U4577" s="7">
        <v>44742</v>
      </c>
      <c r="V4577">
        <f t="shared" si="324"/>
        <v>734</v>
      </c>
    </row>
    <row r="4578" spans="1:22">
      <c r="A4578">
        <v>128381</v>
      </c>
      <c r="B4578" t="s">
        <v>17</v>
      </c>
      <c r="C4578" t="s">
        <v>18</v>
      </c>
      <c r="D4578" t="s">
        <v>19</v>
      </c>
      <c r="H4578" t="s">
        <v>19</v>
      </c>
      <c r="J4578" t="s">
        <v>20</v>
      </c>
      <c r="K4578" s="7">
        <v>16764</v>
      </c>
      <c r="L4578" t="s">
        <v>128</v>
      </c>
      <c r="M4578" t="s">
        <v>22</v>
      </c>
      <c r="N4578" t="s">
        <v>36</v>
      </c>
      <c r="O4578" s="7" t="s">
        <v>36</v>
      </c>
      <c r="P4578" s="7" t="s">
        <v>36</v>
      </c>
      <c r="Q4578" t="s">
        <v>36</v>
      </c>
      <c r="R4578" s="7">
        <v>45688</v>
      </c>
      <c r="S4578" s="8">
        <f t="shared" si="323"/>
        <v>79.243835616438361</v>
      </c>
      <c r="T4578" t="str">
        <f t="shared" si="322"/>
        <v>65+</v>
      </c>
      <c r="U4578" s="7" t="s">
        <v>36</v>
      </c>
      <c r="V4578" t="str">
        <f t="shared" si="324"/>
        <v/>
      </c>
    </row>
    <row r="4579" spans="1:22">
      <c r="A4579">
        <v>109756</v>
      </c>
      <c r="B4579" t="s">
        <v>17</v>
      </c>
      <c r="C4579" t="s">
        <v>18</v>
      </c>
      <c r="D4579" t="s">
        <v>19</v>
      </c>
      <c r="H4579" t="s">
        <v>19</v>
      </c>
      <c r="J4579" t="s">
        <v>20</v>
      </c>
      <c r="K4579" s="7">
        <v>36592</v>
      </c>
      <c r="L4579" t="s">
        <v>84</v>
      </c>
      <c r="M4579" t="s">
        <v>22</v>
      </c>
      <c r="N4579" t="s">
        <v>32</v>
      </c>
      <c r="O4579" s="7">
        <v>41951</v>
      </c>
      <c r="P4579" s="7">
        <v>42125</v>
      </c>
      <c r="Q4579" t="s">
        <v>24</v>
      </c>
      <c r="R4579" s="7">
        <v>45688</v>
      </c>
      <c r="S4579" s="8">
        <f t="shared" si="323"/>
        <v>24.920547945205481</v>
      </c>
      <c r="T4579" t="str">
        <f t="shared" si="322"/>
        <v>16-25</v>
      </c>
      <c r="U4579" s="7">
        <v>42125</v>
      </c>
      <c r="V4579">
        <f t="shared" si="324"/>
        <v>125</v>
      </c>
    </row>
    <row r="4580" spans="1:22">
      <c r="A4580">
        <v>121951</v>
      </c>
      <c r="B4580" t="s">
        <v>17</v>
      </c>
      <c r="C4580" t="s">
        <v>18</v>
      </c>
      <c r="D4580" t="s">
        <v>19</v>
      </c>
      <c r="H4580" t="s">
        <v>19</v>
      </c>
      <c r="J4580" t="s">
        <v>20</v>
      </c>
      <c r="K4580" s="7">
        <v>26648</v>
      </c>
      <c r="L4580" t="s">
        <v>37</v>
      </c>
      <c r="M4580" t="s">
        <v>27</v>
      </c>
      <c r="N4580" t="s">
        <v>34</v>
      </c>
      <c r="O4580" s="7" t="s">
        <v>36</v>
      </c>
      <c r="P4580" s="7" t="s">
        <v>36</v>
      </c>
      <c r="Q4580" t="s">
        <v>36</v>
      </c>
      <c r="R4580" s="7">
        <v>45688</v>
      </c>
      <c r="S4580" s="8">
        <f t="shared" si="323"/>
        <v>52.164383561643838</v>
      </c>
      <c r="T4580" t="str">
        <f t="shared" si="322"/>
        <v>45-55</v>
      </c>
      <c r="U4580" s="7" t="s">
        <v>36</v>
      </c>
      <c r="V4580" t="str">
        <f t="shared" si="324"/>
        <v/>
      </c>
    </row>
    <row r="4581" spans="1:22">
      <c r="A4581">
        <v>146637</v>
      </c>
      <c r="B4581" t="s">
        <v>17</v>
      </c>
      <c r="C4581" t="s">
        <v>18</v>
      </c>
      <c r="D4581" t="s">
        <v>19</v>
      </c>
      <c r="H4581" t="s">
        <v>19</v>
      </c>
      <c r="J4581" t="s">
        <v>30</v>
      </c>
      <c r="K4581" s="7">
        <v>38280</v>
      </c>
      <c r="L4581" t="s">
        <v>98</v>
      </c>
      <c r="M4581" t="s">
        <v>22</v>
      </c>
      <c r="N4581" t="s">
        <v>36</v>
      </c>
      <c r="O4581" s="7">
        <v>43981</v>
      </c>
      <c r="P4581" s="7">
        <v>44287</v>
      </c>
      <c r="Q4581" t="s">
        <v>24</v>
      </c>
      <c r="R4581" s="7">
        <v>45688</v>
      </c>
      <c r="S4581" s="8">
        <f t="shared" si="323"/>
        <v>20.295890410958904</v>
      </c>
      <c r="T4581" t="str">
        <f t="shared" si="322"/>
        <v>16-25</v>
      </c>
      <c r="U4581" s="7">
        <v>44287</v>
      </c>
      <c r="V4581">
        <f t="shared" si="324"/>
        <v>219</v>
      </c>
    </row>
    <row r="4582" spans="1:22">
      <c r="A4582">
        <v>102118</v>
      </c>
      <c r="B4582" t="s">
        <v>17</v>
      </c>
      <c r="C4582" t="s">
        <v>18</v>
      </c>
      <c r="D4582" t="s">
        <v>19</v>
      </c>
      <c r="H4582" t="s">
        <v>19</v>
      </c>
      <c r="J4582" t="s">
        <v>20</v>
      </c>
      <c r="K4582" s="7">
        <v>22378</v>
      </c>
      <c r="L4582" t="s">
        <v>69</v>
      </c>
      <c r="M4582" t="s">
        <v>27</v>
      </c>
      <c r="N4582" t="s">
        <v>32</v>
      </c>
      <c r="O4582" s="7">
        <v>41229</v>
      </c>
      <c r="P4582" s="7">
        <v>41484</v>
      </c>
      <c r="Q4582" t="s">
        <v>36</v>
      </c>
      <c r="R4582" s="7">
        <v>45688</v>
      </c>
      <c r="S4582" s="8">
        <f t="shared" si="323"/>
        <v>63.863013698630134</v>
      </c>
      <c r="T4582" t="str">
        <f t="shared" si="322"/>
        <v>55-65</v>
      </c>
      <c r="U4582" s="7">
        <v>41484</v>
      </c>
      <c r="V4582">
        <f t="shared" si="324"/>
        <v>182</v>
      </c>
    </row>
    <row r="4583" spans="1:22">
      <c r="A4583">
        <v>126283</v>
      </c>
      <c r="B4583" t="s">
        <v>17</v>
      </c>
      <c r="C4583" t="s">
        <v>18</v>
      </c>
      <c r="D4583" t="s">
        <v>19</v>
      </c>
      <c r="H4583" t="s">
        <v>19</v>
      </c>
      <c r="J4583" t="s">
        <v>20</v>
      </c>
      <c r="K4583" s="7">
        <v>29678</v>
      </c>
      <c r="L4583" t="s">
        <v>21</v>
      </c>
      <c r="M4583" t="s">
        <v>22</v>
      </c>
      <c r="N4583" t="s">
        <v>32</v>
      </c>
      <c r="O4583" s="7">
        <v>43112</v>
      </c>
      <c r="P4583" s="7">
        <v>43640</v>
      </c>
      <c r="Q4583" t="s">
        <v>24</v>
      </c>
      <c r="R4583" s="7">
        <v>45688</v>
      </c>
      <c r="S4583" s="8">
        <f t="shared" si="323"/>
        <v>43.863013698630134</v>
      </c>
      <c r="T4583" t="str">
        <f t="shared" si="322"/>
        <v>35-45</v>
      </c>
      <c r="U4583" s="7">
        <v>43640</v>
      </c>
      <c r="V4583">
        <f t="shared" si="324"/>
        <v>377</v>
      </c>
    </row>
    <row r="4584" spans="1:22">
      <c r="A4584">
        <v>80904</v>
      </c>
      <c r="B4584" t="s">
        <v>17</v>
      </c>
      <c r="C4584" t="s">
        <v>18</v>
      </c>
      <c r="D4584" t="s">
        <v>19</v>
      </c>
      <c r="H4584" t="s">
        <v>19</v>
      </c>
      <c r="J4584" t="s">
        <v>30</v>
      </c>
      <c r="K4584" s="7">
        <v>18318</v>
      </c>
      <c r="L4584" t="s">
        <v>37</v>
      </c>
      <c r="M4584" t="s">
        <v>27</v>
      </c>
      <c r="N4584" t="s">
        <v>34</v>
      </c>
      <c r="O4584" s="7">
        <v>40513</v>
      </c>
      <c r="P4584" s="7">
        <v>42369</v>
      </c>
      <c r="Q4584" t="s">
        <v>55</v>
      </c>
      <c r="R4584" s="7">
        <v>45688</v>
      </c>
      <c r="S4584" s="8">
        <f t="shared" si="323"/>
        <v>74.986301369863014</v>
      </c>
      <c r="T4584" t="str">
        <f t="shared" si="322"/>
        <v>65+</v>
      </c>
      <c r="U4584" s="7">
        <v>42369</v>
      </c>
      <c r="V4584">
        <f t="shared" si="324"/>
        <v>1327</v>
      </c>
    </row>
    <row r="4585" spans="1:22">
      <c r="A4585">
        <v>79192</v>
      </c>
      <c r="B4585" t="s">
        <v>17</v>
      </c>
      <c r="C4585" t="s">
        <v>18</v>
      </c>
      <c r="D4585" t="s">
        <v>19</v>
      </c>
      <c r="H4585" t="s">
        <v>19</v>
      </c>
      <c r="J4585" t="s">
        <v>20</v>
      </c>
      <c r="K4585" s="7">
        <v>28193</v>
      </c>
      <c r="L4585" t="s">
        <v>60</v>
      </c>
      <c r="M4585" t="s">
        <v>27</v>
      </c>
      <c r="N4585" t="s">
        <v>34</v>
      </c>
      <c r="O4585" s="7">
        <v>40648</v>
      </c>
      <c r="P4585" s="7">
        <v>41484</v>
      </c>
      <c r="Q4585" t="s">
        <v>36</v>
      </c>
      <c r="R4585" s="7">
        <v>45688</v>
      </c>
      <c r="S4585" s="8">
        <f t="shared" si="323"/>
        <v>47.93150684931507</v>
      </c>
      <c r="T4585" t="str">
        <f t="shared" si="322"/>
        <v>45-55</v>
      </c>
      <c r="U4585" s="7">
        <v>41484</v>
      </c>
      <c r="V4585">
        <f t="shared" si="324"/>
        <v>597</v>
      </c>
    </row>
    <row r="4586" spans="1:22">
      <c r="A4586">
        <v>146539</v>
      </c>
      <c r="B4586" t="s">
        <v>17</v>
      </c>
      <c r="C4586" t="s">
        <v>18</v>
      </c>
      <c r="D4586" t="s">
        <v>19</v>
      </c>
      <c r="H4586" t="s">
        <v>19</v>
      </c>
      <c r="J4586" t="s">
        <v>20</v>
      </c>
      <c r="K4586" s="7">
        <v>26337</v>
      </c>
      <c r="L4586" t="s">
        <v>35</v>
      </c>
      <c r="M4586" t="s">
        <v>27</v>
      </c>
      <c r="N4586" t="s">
        <v>34</v>
      </c>
      <c r="O4586" s="7" t="s">
        <v>36</v>
      </c>
      <c r="P4586" s="7" t="s">
        <v>36</v>
      </c>
      <c r="Q4586" t="s">
        <v>36</v>
      </c>
      <c r="R4586" s="7">
        <v>45688</v>
      </c>
      <c r="S4586" s="8">
        <f t="shared" si="323"/>
        <v>53.016438356164386</v>
      </c>
      <c r="T4586" t="str">
        <f t="shared" si="322"/>
        <v>45-55</v>
      </c>
      <c r="U4586" s="7" t="s">
        <v>36</v>
      </c>
      <c r="V4586" t="str">
        <f t="shared" si="324"/>
        <v/>
      </c>
    </row>
    <row r="4587" spans="1:22">
      <c r="A4587">
        <v>131460</v>
      </c>
      <c r="B4587" t="s">
        <v>17</v>
      </c>
      <c r="C4587" t="s">
        <v>25</v>
      </c>
      <c r="D4587" t="s">
        <v>19</v>
      </c>
      <c r="H4587" t="s">
        <v>19</v>
      </c>
      <c r="J4587" t="s">
        <v>20</v>
      </c>
      <c r="L4587" t="s">
        <v>26</v>
      </c>
      <c r="M4587" t="s">
        <v>27</v>
      </c>
      <c r="N4587" t="s">
        <v>36</v>
      </c>
      <c r="O4587" s="7">
        <v>43718</v>
      </c>
      <c r="P4587" s="7" t="s">
        <v>29</v>
      </c>
      <c r="Q4587" t="s">
        <v>38</v>
      </c>
      <c r="R4587" s="7">
        <v>45688</v>
      </c>
      <c r="S4587" s="8">
        <f t="shared" si="323"/>
        <v>125.17260273972603</v>
      </c>
      <c r="T4587" t="str">
        <f t="shared" si="322"/>
        <v>65+</v>
      </c>
      <c r="U4587" s="7">
        <f>R4587</f>
        <v>45688</v>
      </c>
      <c r="V4587">
        <f t="shared" si="324"/>
        <v>1409</v>
      </c>
    </row>
    <row r="4588" spans="1:22">
      <c r="A4588">
        <v>18227</v>
      </c>
      <c r="B4588" t="s">
        <v>17</v>
      </c>
      <c r="C4588" t="s">
        <v>18</v>
      </c>
      <c r="D4588" t="s">
        <v>19</v>
      </c>
      <c r="H4588" t="s">
        <v>19</v>
      </c>
      <c r="J4588" t="s">
        <v>20</v>
      </c>
      <c r="L4588" t="s">
        <v>54</v>
      </c>
      <c r="M4588" t="s">
        <v>27</v>
      </c>
      <c r="N4588" t="s">
        <v>32</v>
      </c>
      <c r="O4588" s="7">
        <v>1</v>
      </c>
      <c r="P4588" s="7">
        <v>1</v>
      </c>
      <c r="Q4588" t="s">
        <v>36</v>
      </c>
      <c r="R4588" s="7">
        <v>45688</v>
      </c>
      <c r="S4588" s="8">
        <f t="shared" si="323"/>
        <v>125.17260273972603</v>
      </c>
      <c r="T4588" t="str">
        <f t="shared" si="322"/>
        <v>65+</v>
      </c>
      <c r="U4588" s="7">
        <v>1</v>
      </c>
    </row>
    <row r="4589" spans="1:22">
      <c r="A4589">
        <v>118054</v>
      </c>
      <c r="B4589" t="s">
        <v>17</v>
      </c>
      <c r="C4589" t="s">
        <v>18</v>
      </c>
      <c r="D4589" t="s">
        <v>19</v>
      </c>
      <c r="H4589" t="s">
        <v>19</v>
      </c>
      <c r="J4589" t="s">
        <v>20</v>
      </c>
      <c r="K4589" s="7">
        <v>36749</v>
      </c>
      <c r="L4589" t="s">
        <v>65</v>
      </c>
      <c r="M4589" t="s">
        <v>27</v>
      </c>
      <c r="N4589" t="s">
        <v>28</v>
      </c>
      <c r="O4589" s="7" t="s">
        <v>36</v>
      </c>
      <c r="P4589" s="7" t="s">
        <v>36</v>
      </c>
      <c r="Q4589" t="s">
        <v>36</v>
      </c>
      <c r="R4589" s="7">
        <v>45688</v>
      </c>
      <c r="S4589" s="8">
        <f t="shared" si="323"/>
        <v>24.490410958904111</v>
      </c>
      <c r="T4589" t="str">
        <f t="shared" si="322"/>
        <v>16-25</v>
      </c>
      <c r="U4589" s="7" t="s">
        <v>36</v>
      </c>
      <c r="V4589" t="str">
        <f t="shared" si="324"/>
        <v/>
      </c>
    </row>
    <row r="4590" spans="1:22">
      <c r="A4590">
        <v>110802</v>
      </c>
      <c r="B4590" t="s">
        <v>17</v>
      </c>
      <c r="C4590" t="s">
        <v>18</v>
      </c>
      <c r="D4590" t="s">
        <v>19</v>
      </c>
      <c r="H4590" t="s">
        <v>19</v>
      </c>
      <c r="J4590" t="s">
        <v>30</v>
      </c>
      <c r="K4590" s="7">
        <v>23800</v>
      </c>
      <c r="L4590" t="s">
        <v>74</v>
      </c>
      <c r="M4590" t="s">
        <v>22</v>
      </c>
      <c r="N4590" t="s">
        <v>32</v>
      </c>
      <c r="O4590" s="7">
        <v>42023</v>
      </c>
      <c r="P4590" s="7">
        <v>42844</v>
      </c>
      <c r="Q4590" t="s">
        <v>24</v>
      </c>
      <c r="R4590" s="7">
        <v>45688</v>
      </c>
      <c r="S4590" s="8">
        <f t="shared" si="323"/>
        <v>59.967123287671235</v>
      </c>
      <c r="T4590" t="str">
        <f t="shared" si="322"/>
        <v>55-65</v>
      </c>
      <c r="U4590" s="7">
        <v>42844</v>
      </c>
      <c r="V4590">
        <f t="shared" si="324"/>
        <v>588</v>
      </c>
    </row>
    <row r="4591" spans="1:22">
      <c r="A4591">
        <v>136940</v>
      </c>
      <c r="B4591" t="s">
        <v>17</v>
      </c>
      <c r="C4591" t="s">
        <v>18</v>
      </c>
      <c r="D4591" t="s">
        <v>19</v>
      </c>
      <c r="H4591" t="s">
        <v>19</v>
      </c>
      <c r="J4591" t="s">
        <v>20</v>
      </c>
      <c r="K4591" s="7">
        <v>33389</v>
      </c>
      <c r="L4591" t="s">
        <v>69</v>
      </c>
      <c r="M4591" t="s">
        <v>27</v>
      </c>
      <c r="N4591" t="s">
        <v>34</v>
      </c>
      <c r="O4591" s="7" t="s">
        <v>36</v>
      </c>
      <c r="P4591" s="7" t="s">
        <v>36</v>
      </c>
      <c r="Q4591" t="s">
        <v>36</v>
      </c>
      <c r="R4591" s="7">
        <v>45688</v>
      </c>
      <c r="S4591" s="8">
        <f t="shared" si="323"/>
        <v>33.695890410958903</v>
      </c>
      <c r="T4591" t="str">
        <f t="shared" si="322"/>
        <v>25-35</v>
      </c>
      <c r="U4591" s="7" t="s">
        <v>36</v>
      </c>
      <c r="V4591" t="str">
        <f t="shared" si="324"/>
        <v/>
      </c>
    </row>
    <row r="4592" spans="1:22">
      <c r="A4592">
        <v>108603</v>
      </c>
      <c r="B4592" t="s">
        <v>17</v>
      </c>
      <c r="C4592" t="s">
        <v>18</v>
      </c>
      <c r="D4592" t="s">
        <v>19</v>
      </c>
      <c r="H4592" t="s">
        <v>19</v>
      </c>
      <c r="J4592" t="s">
        <v>20</v>
      </c>
      <c r="K4592" s="7">
        <v>29023</v>
      </c>
      <c r="L4592" t="s">
        <v>100</v>
      </c>
      <c r="M4592" t="s">
        <v>27</v>
      </c>
      <c r="N4592" t="s">
        <v>34</v>
      </c>
      <c r="O4592" s="7">
        <v>41841</v>
      </c>
      <c r="P4592" s="7">
        <v>42887</v>
      </c>
      <c r="Q4592" t="s">
        <v>24</v>
      </c>
      <c r="R4592" s="7">
        <v>45688</v>
      </c>
      <c r="S4592" s="8">
        <f t="shared" si="323"/>
        <v>45.657534246575345</v>
      </c>
      <c r="T4592" t="str">
        <f t="shared" si="322"/>
        <v>45-55</v>
      </c>
      <c r="U4592" s="7">
        <v>42887</v>
      </c>
      <c r="V4592">
        <f t="shared" si="324"/>
        <v>749</v>
      </c>
    </row>
    <row r="4593" spans="1:22">
      <c r="A4593">
        <v>141899</v>
      </c>
      <c r="B4593" t="s">
        <v>17</v>
      </c>
      <c r="C4593" t="s">
        <v>25</v>
      </c>
      <c r="D4593" t="s">
        <v>19</v>
      </c>
      <c r="H4593" t="s">
        <v>19</v>
      </c>
      <c r="J4593" t="s">
        <v>20</v>
      </c>
      <c r="K4593" s="7">
        <v>37157</v>
      </c>
      <c r="L4593" t="s">
        <v>84</v>
      </c>
      <c r="M4593" t="s">
        <v>22</v>
      </c>
      <c r="N4593" t="s">
        <v>34</v>
      </c>
      <c r="O4593" s="7">
        <v>44639</v>
      </c>
      <c r="P4593" s="7" t="s">
        <v>29</v>
      </c>
      <c r="Q4593" t="s">
        <v>55</v>
      </c>
      <c r="R4593" s="7">
        <v>45688</v>
      </c>
      <c r="S4593" s="8">
        <f t="shared" si="323"/>
        <v>23.372602739726027</v>
      </c>
      <c r="T4593" t="str">
        <f t="shared" si="322"/>
        <v>16-25</v>
      </c>
      <c r="U4593" s="7">
        <f>R4593</f>
        <v>45688</v>
      </c>
      <c r="V4593">
        <f t="shared" si="324"/>
        <v>750</v>
      </c>
    </row>
    <row r="4594" spans="1:22">
      <c r="A4594">
        <v>147520</v>
      </c>
      <c r="B4594" t="s">
        <v>17</v>
      </c>
      <c r="C4594" t="s">
        <v>18</v>
      </c>
      <c r="D4594" t="s">
        <v>19</v>
      </c>
      <c r="H4594" t="s">
        <v>19</v>
      </c>
      <c r="J4594" t="s">
        <v>20</v>
      </c>
      <c r="K4594" s="7">
        <v>17799</v>
      </c>
      <c r="L4594" t="s">
        <v>96</v>
      </c>
      <c r="M4594" t="s">
        <v>22</v>
      </c>
      <c r="N4594" t="s">
        <v>34</v>
      </c>
      <c r="O4594" s="7">
        <v>44186</v>
      </c>
      <c r="P4594" s="7">
        <v>44287</v>
      </c>
      <c r="Q4594" t="s">
        <v>24</v>
      </c>
      <c r="R4594" s="7">
        <v>45688</v>
      </c>
      <c r="S4594" s="8">
        <f t="shared" si="323"/>
        <v>76.408219178082192</v>
      </c>
      <c r="T4594" t="str">
        <f t="shared" si="322"/>
        <v>65+</v>
      </c>
      <c r="U4594" s="7">
        <v>44287</v>
      </c>
      <c r="V4594">
        <f t="shared" si="324"/>
        <v>74</v>
      </c>
    </row>
    <row r="4595" spans="1:22">
      <c r="A4595">
        <v>100871</v>
      </c>
      <c r="B4595" t="s">
        <v>17</v>
      </c>
      <c r="C4595" t="s">
        <v>18</v>
      </c>
      <c r="D4595" t="s">
        <v>19</v>
      </c>
      <c r="H4595" t="s">
        <v>19</v>
      </c>
      <c r="J4595" t="s">
        <v>20</v>
      </c>
      <c r="L4595" t="s">
        <v>44</v>
      </c>
      <c r="M4595" t="s">
        <v>27</v>
      </c>
      <c r="N4595" t="s">
        <v>32</v>
      </c>
      <c r="O4595" s="7">
        <v>41305</v>
      </c>
      <c r="P4595" s="7">
        <v>41305</v>
      </c>
      <c r="Q4595" t="s">
        <v>36</v>
      </c>
      <c r="R4595" s="7">
        <v>45688</v>
      </c>
      <c r="S4595" s="8">
        <f t="shared" si="323"/>
        <v>125.17260273972603</v>
      </c>
      <c r="T4595" t="str">
        <f t="shared" si="322"/>
        <v>65+</v>
      </c>
      <c r="U4595" s="7">
        <v>41305</v>
      </c>
      <c r="V4595">
        <f t="shared" si="324"/>
        <v>1</v>
      </c>
    </row>
    <row r="4596" spans="1:22">
      <c r="A4596">
        <v>139565</v>
      </c>
      <c r="B4596" t="s">
        <v>17</v>
      </c>
      <c r="C4596" t="s">
        <v>25</v>
      </c>
      <c r="D4596" t="s">
        <v>19</v>
      </c>
      <c r="H4596" t="s">
        <v>19</v>
      </c>
      <c r="J4596" t="s">
        <v>20</v>
      </c>
      <c r="K4596" s="7">
        <v>14651</v>
      </c>
      <c r="L4596" t="s">
        <v>129</v>
      </c>
      <c r="M4596" t="s">
        <v>57</v>
      </c>
      <c r="N4596" t="s">
        <v>34</v>
      </c>
      <c r="O4596" s="7">
        <v>42384</v>
      </c>
      <c r="P4596" s="7" t="s">
        <v>29</v>
      </c>
      <c r="Q4596" t="s">
        <v>24</v>
      </c>
      <c r="R4596" s="7">
        <v>45688</v>
      </c>
      <c r="S4596" s="8">
        <f t="shared" si="323"/>
        <v>85.032876712328772</v>
      </c>
      <c r="T4596" t="str">
        <f t="shared" si="322"/>
        <v>65+</v>
      </c>
      <c r="U4596" s="7">
        <f>R4596</f>
        <v>45688</v>
      </c>
      <c r="V4596">
        <f t="shared" si="324"/>
        <v>2361</v>
      </c>
    </row>
    <row r="4597" spans="1:22">
      <c r="A4597">
        <v>83862</v>
      </c>
      <c r="B4597" t="s">
        <v>17</v>
      </c>
      <c r="C4597" t="s">
        <v>18</v>
      </c>
      <c r="D4597" t="s">
        <v>19</v>
      </c>
      <c r="H4597" t="s">
        <v>19</v>
      </c>
      <c r="J4597" t="s">
        <v>20</v>
      </c>
      <c r="K4597" s="7">
        <v>33011</v>
      </c>
      <c r="L4597" t="s">
        <v>230</v>
      </c>
      <c r="M4597" t="s">
        <v>23</v>
      </c>
      <c r="N4597" t="s">
        <v>23</v>
      </c>
      <c r="O4597" s="7">
        <v>40912</v>
      </c>
      <c r="P4597" s="7">
        <v>41782</v>
      </c>
      <c r="Q4597" t="s">
        <v>36</v>
      </c>
      <c r="R4597" s="7">
        <v>45688</v>
      </c>
      <c r="S4597" s="8">
        <f t="shared" si="323"/>
        <v>34.731506849315068</v>
      </c>
      <c r="T4597" t="str">
        <f t="shared" si="322"/>
        <v>25-35</v>
      </c>
      <c r="U4597" s="7">
        <v>41782</v>
      </c>
      <c r="V4597">
        <f t="shared" si="324"/>
        <v>623</v>
      </c>
    </row>
    <row r="4598" spans="1:22">
      <c r="A4598">
        <v>118953</v>
      </c>
      <c r="B4598" t="s">
        <v>17</v>
      </c>
      <c r="C4598" t="s">
        <v>18</v>
      </c>
      <c r="D4598" t="s">
        <v>19</v>
      </c>
      <c r="H4598" t="s">
        <v>19</v>
      </c>
      <c r="J4598" t="s">
        <v>20</v>
      </c>
      <c r="K4598" s="7">
        <v>37275</v>
      </c>
      <c r="L4598" t="s">
        <v>207</v>
      </c>
      <c r="M4598" t="s">
        <v>23</v>
      </c>
      <c r="N4598" t="s">
        <v>34</v>
      </c>
      <c r="O4598" s="7">
        <v>42632</v>
      </c>
      <c r="P4598" s="7">
        <v>43185</v>
      </c>
      <c r="Q4598" t="s">
        <v>24</v>
      </c>
      <c r="R4598" s="7">
        <v>45688</v>
      </c>
      <c r="S4598" s="8">
        <f t="shared" si="323"/>
        <v>23.049315068493151</v>
      </c>
      <c r="T4598" t="str">
        <f t="shared" si="322"/>
        <v>16-25</v>
      </c>
      <c r="U4598" s="7">
        <v>43185</v>
      </c>
      <c r="V4598">
        <f t="shared" si="324"/>
        <v>396</v>
      </c>
    </row>
    <row r="4599" spans="1:22">
      <c r="A4599">
        <v>147192</v>
      </c>
      <c r="B4599" t="s">
        <v>17</v>
      </c>
      <c r="C4599" t="s">
        <v>18</v>
      </c>
      <c r="D4599" t="s">
        <v>19</v>
      </c>
      <c r="H4599" t="s">
        <v>19</v>
      </c>
      <c r="J4599" t="s">
        <v>30</v>
      </c>
      <c r="K4599" s="7">
        <v>31198</v>
      </c>
      <c r="L4599" t="s">
        <v>35</v>
      </c>
      <c r="M4599" t="s">
        <v>27</v>
      </c>
      <c r="N4599" t="s">
        <v>34</v>
      </c>
      <c r="O4599" s="7" t="s">
        <v>36</v>
      </c>
      <c r="P4599" s="7" t="s">
        <v>36</v>
      </c>
      <c r="Q4599" t="s">
        <v>36</v>
      </c>
      <c r="R4599" s="7">
        <v>45688</v>
      </c>
      <c r="S4599" s="8">
        <f t="shared" si="323"/>
        <v>39.698630136986303</v>
      </c>
      <c r="T4599" t="str">
        <f t="shared" si="322"/>
        <v>35-45</v>
      </c>
      <c r="U4599" s="7" t="s">
        <v>36</v>
      </c>
      <c r="V4599" t="str">
        <f t="shared" si="324"/>
        <v/>
      </c>
    </row>
    <row r="4600" spans="1:22">
      <c r="A4600">
        <v>142404</v>
      </c>
      <c r="B4600" t="s">
        <v>17</v>
      </c>
      <c r="C4600" t="s">
        <v>18</v>
      </c>
      <c r="D4600" t="s">
        <v>19</v>
      </c>
      <c r="H4600" t="s">
        <v>19</v>
      </c>
      <c r="J4600" t="s">
        <v>20</v>
      </c>
      <c r="L4600" t="s">
        <v>232</v>
      </c>
      <c r="M4600" t="s">
        <v>22</v>
      </c>
      <c r="N4600" t="s">
        <v>36</v>
      </c>
      <c r="O4600" s="7">
        <v>43730</v>
      </c>
      <c r="P4600" s="7">
        <v>44432</v>
      </c>
      <c r="Q4600" t="s">
        <v>77</v>
      </c>
      <c r="R4600" s="7">
        <v>45688</v>
      </c>
      <c r="S4600" s="8">
        <f t="shared" si="323"/>
        <v>125.17260273972603</v>
      </c>
      <c r="T4600" t="str">
        <f t="shared" si="322"/>
        <v>65+</v>
      </c>
      <c r="U4600" s="7">
        <v>44432</v>
      </c>
      <c r="V4600">
        <f t="shared" si="324"/>
        <v>502</v>
      </c>
    </row>
    <row r="4601" spans="1:22">
      <c r="A4601">
        <v>94011</v>
      </c>
      <c r="B4601" t="s">
        <v>17</v>
      </c>
      <c r="C4601" t="s">
        <v>18</v>
      </c>
      <c r="D4601" t="s">
        <v>19</v>
      </c>
      <c r="H4601" t="s">
        <v>19</v>
      </c>
      <c r="J4601" t="s">
        <v>30</v>
      </c>
      <c r="K4601" s="7">
        <v>22356</v>
      </c>
      <c r="L4601" t="s">
        <v>26</v>
      </c>
      <c r="M4601" t="s">
        <v>27</v>
      </c>
      <c r="N4601" t="s">
        <v>34</v>
      </c>
      <c r="O4601" s="7">
        <v>40981</v>
      </c>
      <c r="P4601" s="7">
        <v>41030</v>
      </c>
      <c r="Q4601" t="s">
        <v>36</v>
      </c>
      <c r="R4601" s="7">
        <v>45688</v>
      </c>
      <c r="S4601" s="8">
        <f t="shared" si="323"/>
        <v>63.923287671232877</v>
      </c>
      <c r="T4601" t="str">
        <f t="shared" si="322"/>
        <v>55-65</v>
      </c>
      <c r="U4601" s="7">
        <v>41030</v>
      </c>
      <c r="V4601">
        <f t="shared" si="324"/>
        <v>36</v>
      </c>
    </row>
    <row r="4602" spans="1:22">
      <c r="A4602">
        <v>116971</v>
      </c>
      <c r="B4602" t="s">
        <v>17</v>
      </c>
      <c r="C4602" t="s">
        <v>18</v>
      </c>
      <c r="D4602" t="s">
        <v>19</v>
      </c>
      <c r="H4602" t="s">
        <v>19</v>
      </c>
      <c r="J4602" t="s">
        <v>30</v>
      </c>
      <c r="K4602" s="7">
        <v>37129</v>
      </c>
      <c r="L4602" t="s">
        <v>66</v>
      </c>
      <c r="M4602" t="s">
        <v>57</v>
      </c>
      <c r="N4602" t="s">
        <v>32</v>
      </c>
      <c r="O4602" s="7">
        <v>42471</v>
      </c>
      <c r="P4602" s="7">
        <v>42490</v>
      </c>
      <c r="Q4602" t="s">
        <v>77</v>
      </c>
      <c r="R4602" s="7">
        <v>45688</v>
      </c>
      <c r="S4602" s="8">
        <f t="shared" si="323"/>
        <v>23.449315068493149</v>
      </c>
      <c r="T4602" t="str">
        <f t="shared" si="322"/>
        <v>16-25</v>
      </c>
      <c r="U4602" s="7">
        <v>42490</v>
      </c>
      <c r="V4602">
        <f t="shared" si="324"/>
        <v>15</v>
      </c>
    </row>
    <row r="4603" spans="1:22">
      <c r="A4603">
        <v>45585</v>
      </c>
      <c r="B4603" t="s">
        <v>17</v>
      </c>
      <c r="C4603" t="s">
        <v>18</v>
      </c>
      <c r="D4603" t="s">
        <v>19</v>
      </c>
      <c r="H4603" t="s">
        <v>19</v>
      </c>
      <c r="J4603" t="s">
        <v>20</v>
      </c>
      <c r="K4603" s="7">
        <v>30683</v>
      </c>
      <c r="L4603" t="s">
        <v>37</v>
      </c>
      <c r="M4603" t="s">
        <v>27</v>
      </c>
      <c r="N4603" t="s">
        <v>34</v>
      </c>
      <c r="O4603" s="7">
        <v>38932</v>
      </c>
      <c r="P4603" s="7">
        <v>42705</v>
      </c>
      <c r="Q4603" t="s">
        <v>24</v>
      </c>
      <c r="R4603" s="7">
        <v>45688</v>
      </c>
      <c r="S4603" s="8">
        <f t="shared" si="323"/>
        <v>41.109589041095887</v>
      </c>
      <c r="T4603" t="str">
        <f t="shared" si="322"/>
        <v>35-45</v>
      </c>
      <c r="U4603" s="7">
        <v>42705</v>
      </c>
      <c r="V4603">
        <f t="shared" si="324"/>
        <v>2696</v>
      </c>
    </row>
    <row r="4604" spans="1:22">
      <c r="A4604">
        <v>80905</v>
      </c>
      <c r="B4604" t="s">
        <v>17</v>
      </c>
      <c r="C4604" t="s">
        <v>18</v>
      </c>
      <c r="D4604" t="s">
        <v>19</v>
      </c>
      <c r="H4604" t="s">
        <v>19</v>
      </c>
      <c r="J4604" t="s">
        <v>30</v>
      </c>
      <c r="K4604" s="7">
        <v>11356</v>
      </c>
      <c r="L4604" t="s">
        <v>37</v>
      </c>
      <c r="M4604" t="s">
        <v>27</v>
      </c>
      <c r="N4604" t="s">
        <v>34</v>
      </c>
      <c r="O4604" s="7">
        <v>40241</v>
      </c>
      <c r="P4604" s="7">
        <v>40862</v>
      </c>
      <c r="Q4604" t="s">
        <v>36</v>
      </c>
      <c r="R4604" s="7">
        <v>45688</v>
      </c>
      <c r="S4604" s="8">
        <f t="shared" si="323"/>
        <v>94.060273972602744</v>
      </c>
      <c r="T4604" t="str">
        <f t="shared" si="322"/>
        <v>65+</v>
      </c>
      <c r="U4604" s="7">
        <v>40862</v>
      </c>
      <c r="V4604">
        <f t="shared" si="324"/>
        <v>444</v>
      </c>
    </row>
    <row r="4605" spans="1:22">
      <c r="A4605">
        <v>34630</v>
      </c>
      <c r="B4605" t="s">
        <v>17</v>
      </c>
      <c r="C4605" t="s">
        <v>18</v>
      </c>
      <c r="D4605" t="s">
        <v>19</v>
      </c>
      <c r="H4605" t="s">
        <v>19</v>
      </c>
      <c r="J4605" t="s">
        <v>20</v>
      </c>
      <c r="K4605" s="7">
        <v>18702</v>
      </c>
      <c r="L4605" t="s">
        <v>37</v>
      </c>
      <c r="M4605" t="s">
        <v>27</v>
      </c>
      <c r="N4605" t="s">
        <v>34</v>
      </c>
      <c r="O4605" s="7">
        <v>43161</v>
      </c>
      <c r="P4605" s="7">
        <v>44439</v>
      </c>
      <c r="Q4605" t="s">
        <v>24</v>
      </c>
      <c r="R4605" s="7">
        <v>45688</v>
      </c>
      <c r="S4605" s="8">
        <f t="shared" si="323"/>
        <v>73.93424657534247</v>
      </c>
      <c r="T4605" t="str">
        <f t="shared" si="322"/>
        <v>65+</v>
      </c>
      <c r="U4605" s="7">
        <v>44439</v>
      </c>
      <c r="V4605">
        <f t="shared" si="324"/>
        <v>913</v>
      </c>
    </row>
    <row r="4606" spans="1:22">
      <c r="A4606">
        <v>159888</v>
      </c>
      <c r="B4606" t="s">
        <v>17</v>
      </c>
      <c r="C4606" t="s">
        <v>25</v>
      </c>
      <c r="D4606" t="s">
        <v>19</v>
      </c>
      <c r="H4606" t="s">
        <v>19</v>
      </c>
      <c r="J4606" t="s">
        <v>20</v>
      </c>
      <c r="K4606" s="7">
        <v>16920</v>
      </c>
      <c r="L4606" t="s">
        <v>54</v>
      </c>
      <c r="M4606" t="s">
        <v>27</v>
      </c>
      <c r="N4606" t="s">
        <v>34</v>
      </c>
      <c r="O4606" s="7">
        <v>44966</v>
      </c>
      <c r="P4606" s="7" t="s">
        <v>29</v>
      </c>
      <c r="Q4606" t="s">
        <v>24</v>
      </c>
      <c r="R4606" s="7">
        <v>45688</v>
      </c>
      <c r="S4606" s="8">
        <f t="shared" si="323"/>
        <v>78.816438356164383</v>
      </c>
      <c r="T4606" t="str">
        <f t="shared" si="322"/>
        <v>65+</v>
      </c>
      <c r="U4606" s="7">
        <f>R4606</f>
        <v>45688</v>
      </c>
      <c r="V4606">
        <f t="shared" si="324"/>
        <v>517</v>
      </c>
    </row>
    <row r="4607" spans="1:22">
      <c r="A4607">
        <v>107404</v>
      </c>
      <c r="B4607" t="s">
        <v>17</v>
      </c>
      <c r="C4607" t="s">
        <v>18</v>
      </c>
      <c r="D4607" t="s">
        <v>19</v>
      </c>
      <c r="H4607" t="s">
        <v>19</v>
      </c>
      <c r="J4607" t="s">
        <v>20</v>
      </c>
      <c r="K4607" s="7">
        <v>36301</v>
      </c>
      <c r="L4607" t="s">
        <v>366</v>
      </c>
      <c r="M4607" t="s">
        <v>52</v>
      </c>
      <c r="N4607" t="s">
        <v>34</v>
      </c>
      <c r="O4607" s="7">
        <v>41713</v>
      </c>
      <c r="P4607" s="7">
        <v>43132</v>
      </c>
      <c r="Q4607" t="s">
        <v>24</v>
      </c>
      <c r="R4607" s="7">
        <v>45688</v>
      </c>
      <c r="S4607" s="8">
        <f t="shared" si="323"/>
        <v>25.717808219178082</v>
      </c>
      <c r="T4607" t="str">
        <f t="shared" si="322"/>
        <v>25-35</v>
      </c>
      <c r="U4607" s="7">
        <v>43132</v>
      </c>
      <c r="V4607">
        <f t="shared" si="324"/>
        <v>1014</v>
      </c>
    </row>
    <row r="4608" spans="1:22">
      <c r="A4608">
        <v>122845</v>
      </c>
      <c r="B4608" t="s">
        <v>17</v>
      </c>
      <c r="C4608" t="s">
        <v>18</v>
      </c>
      <c r="D4608" t="s">
        <v>19</v>
      </c>
      <c r="H4608" t="s">
        <v>19</v>
      </c>
      <c r="J4608" t="s">
        <v>20</v>
      </c>
      <c r="K4608" s="7">
        <v>37491</v>
      </c>
      <c r="L4608" t="s">
        <v>48</v>
      </c>
      <c r="M4608" t="s">
        <v>27</v>
      </c>
      <c r="N4608" t="s">
        <v>40</v>
      </c>
      <c r="O4608" s="7">
        <v>42919</v>
      </c>
      <c r="P4608" s="7">
        <v>42923</v>
      </c>
      <c r="Q4608" t="s">
        <v>41</v>
      </c>
      <c r="R4608" s="7">
        <v>45688</v>
      </c>
      <c r="S4608" s="8">
        <f t="shared" si="323"/>
        <v>22.457534246575342</v>
      </c>
      <c r="T4608" t="str">
        <f t="shared" si="322"/>
        <v>16-25</v>
      </c>
      <c r="U4608" s="7">
        <v>42923</v>
      </c>
      <c r="V4608">
        <f t="shared" si="324"/>
        <v>5</v>
      </c>
    </row>
    <row r="4609" spans="1:22">
      <c r="A4609">
        <v>153721</v>
      </c>
      <c r="B4609" t="s">
        <v>17</v>
      </c>
      <c r="C4609" t="s">
        <v>25</v>
      </c>
      <c r="D4609" t="s">
        <v>19</v>
      </c>
      <c r="H4609" t="s">
        <v>19</v>
      </c>
      <c r="J4609" t="s">
        <v>30</v>
      </c>
      <c r="K4609" s="7">
        <v>38938</v>
      </c>
      <c r="L4609" t="s">
        <v>37</v>
      </c>
      <c r="M4609" t="s">
        <v>27</v>
      </c>
      <c r="N4609" t="s">
        <v>28</v>
      </c>
      <c r="O4609" s="7">
        <v>44751</v>
      </c>
      <c r="P4609" s="7" t="s">
        <v>29</v>
      </c>
      <c r="Q4609" t="s">
        <v>24</v>
      </c>
      <c r="R4609" s="7">
        <v>45688</v>
      </c>
      <c r="S4609" s="8">
        <f t="shared" si="323"/>
        <v>18.493150684931507</v>
      </c>
      <c r="T4609" t="str">
        <f t="shared" si="322"/>
        <v>16-25</v>
      </c>
      <c r="U4609" s="7">
        <f>R4609</f>
        <v>45688</v>
      </c>
      <c r="V4609">
        <f t="shared" si="324"/>
        <v>670</v>
      </c>
    </row>
    <row r="4610" spans="1:22">
      <c r="A4610">
        <v>165207</v>
      </c>
      <c r="B4610" t="s">
        <v>17</v>
      </c>
      <c r="C4610" t="s">
        <v>18</v>
      </c>
      <c r="D4610" t="s">
        <v>19</v>
      </c>
      <c r="H4610" t="s">
        <v>19</v>
      </c>
      <c r="J4610" t="s">
        <v>20</v>
      </c>
      <c r="K4610" s="7">
        <v>39738</v>
      </c>
      <c r="L4610" t="s">
        <v>78</v>
      </c>
      <c r="M4610" t="s">
        <v>22</v>
      </c>
      <c r="N4610" t="s">
        <v>28</v>
      </c>
      <c r="O4610" s="7" t="s">
        <v>36</v>
      </c>
      <c r="P4610" s="7" t="s">
        <v>36</v>
      </c>
      <c r="Q4610" t="s">
        <v>36</v>
      </c>
      <c r="R4610" s="7">
        <v>45688</v>
      </c>
      <c r="S4610" s="8">
        <f t="shared" si="323"/>
        <v>16.301369863013697</v>
      </c>
      <c r="T4610" t="str">
        <f t="shared" ref="T4610:T4673" si="325">IFERROR(VLOOKUP(S4610,Age_Group_Arr,2,TRUE),"")</f>
        <v>16-25</v>
      </c>
      <c r="U4610" s="7" t="s">
        <v>36</v>
      </c>
      <c r="V4610" t="str">
        <f t="shared" si="324"/>
        <v/>
      </c>
    </row>
    <row r="4611" spans="1:22">
      <c r="A4611">
        <v>100615</v>
      </c>
      <c r="B4611" t="s">
        <v>17</v>
      </c>
      <c r="C4611" t="s">
        <v>18</v>
      </c>
      <c r="D4611" t="s">
        <v>19</v>
      </c>
      <c r="H4611" t="s">
        <v>19</v>
      </c>
      <c r="J4611" t="s">
        <v>20</v>
      </c>
      <c r="L4611" t="s">
        <v>84</v>
      </c>
      <c r="M4611" t="s">
        <v>22</v>
      </c>
      <c r="N4611" t="s">
        <v>32</v>
      </c>
      <c r="O4611" s="7">
        <v>41108</v>
      </c>
      <c r="P4611" s="7">
        <v>41143</v>
      </c>
      <c r="Q4611" t="s">
        <v>36</v>
      </c>
      <c r="R4611" s="7">
        <v>45688</v>
      </c>
      <c r="S4611" s="8">
        <f t="shared" ref="S4611:S4674" si="326">(SUM(R4611-K4611)/365)</f>
        <v>125.17260273972603</v>
      </c>
      <c r="T4611" t="str">
        <f t="shared" si="325"/>
        <v>65+</v>
      </c>
      <c r="U4611" s="7">
        <v>41143</v>
      </c>
      <c r="V4611">
        <f t="shared" ref="V4611:V4674" si="327">IFERROR(NETWORKDAYS(O4611,U4611,8),"")</f>
        <v>26</v>
      </c>
    </row>
    <row r="4612" spans="1:22">
      <c r="A4612">
        <v>6954</v>
      </c>
      <c r="B4612" t="s">
        <v>17</v>
      </c>
      <c r="C4612" t="s">
        <v>18</v>
      </c>
      <c r="D4612" t="s">
        <v>19</v>
      </c>
      <c r="H4612" t="s">
        <v>19</v>
      </c>
      <c r="J4612" t="s">
        <v>20</v>
      </c>
      <c r="L4612" t="s">
        <v>59</v>
      </c>
      <c r="M4612" t="s">
        <v>27</v>
      </c>
      <c r="N4612" t="s">
        <v>32</v>
      </c>
      <c r="O4612" s="7">
        <v>1</v>
      </c>
      <c r="P4612" s="7">
        <v>1</v>
      </c>
      <c r="Q4612" t="s">
        <v>36</v>
      </c>
      <c r="R4612" s="7">
        <v>45688</v>
      </c>
      <c r="S4612" s="8">
        <f t="shared" si="326"/>
        <v>125.17260273972603</v>
      </c>
      <c r="T4612" t="str">
        <f t="shared" si="325"/>
        <v>65+</v>
      </c>
      <c r="U4612" s="7">
        <v>1</v>
      </c>
    </row>
    <row r="4613" spans="1:22">
      <c r="A4613">
        <v>102942</v>
      </c>
      <c r="B4613" t="s">
        <v>17</v>
      </c>
      <c r="C4613" t="s">
        <v>18</v>
      </c>
      <c r="D4613" t="s">
        <v>19</v>
      </c>
      <c r="H4613" t="s">
        <v>19</v>
      </c>
      <c r="J4613" t="s">
        <v>20</v>
      </c>
      <c r="L4613" t="s">
        <v>48</v>
      </c>
      <c r="M4613" t="s">
        <v>27</v>
      </c>
      <c r="N4613" t="s">
        <v>43</v>
      </c>
      <c r="O4613" s="7">
        <v>41960</v>
      </c>
      <c r="P4613" s="7">
        <v>41960</v>
      </c>
      <c r="Q4613" t="s">
        <v>36</v>
      </c>
      <c r="R4613" s="7">
        <v>45688</v>
      </c>
      <c r="S4613" s="8">
        <f t="shared" si="326"/>
        <v>125.17260273972603</v>
      </c>
      <c r="T4613" t="str">
        <f t="shared" si="325"/>
        <v>65+</v>
      </c>
      <c r="U4613" s="7">
        <v>41960</v>
      </c>
      <c r="V4613">
        <f t="shared" si="327"/>
        <v>1</v>
      </c>
    </row>
    <row r="4614" spans="1:22">
      <c r="A4614">
        <v>105443</v>
      </c>
      <c r="B4614" t="s">
        <v>17</v>
      </c>
      <c r="C4614" t="s">
        <v>18</v>
      </c>
      <c r="D4614" t="s">
        <v>19</v>
      </c>
      <c r="H4614" t="s">
        <v>19</v>
      </c>
      <c r="J4614" t="s">
        <v>20</v>
      </c>
      <c r="L4614" t="s">
        <v>35</v>
      </c>
      <c r="M4614" t="s">
        <v>27</v>
      </c>
      <c r="N4614" t="s">
        <v>34</v>
      </c>
      <c r="O4614" s="7">
        <v>41577</v>
      </c>
      <c r="P4614" s="7">
        <v>41577</v>
      </c>
      <c r="Q4614" t="s">
        <v>36</v>
      </c>
      <c r="R4614" s="7">
        <v>45688</v>
      </c>
      <c r="S4614" s="8">
        <f t="shared" si="326"/>
        <v>125.17260273972603</v>
      </c>
      <c r="T4614" t="str">
        <f t="shared" si="325"/>
        <v>65+</v>
      </c>
      <c r="U4614" s="7">
        <v>41577</v>
      </c>
      <c r="V4614">
        <f t="shared" si="327"/>
        <v>1</v>
      </c>
    </row>
    <row r="4615" spans="1:22">
      <c r="A4615">
        <v>105444</v>
      </c>
      <c r="B4615" t="s">
        <v>17</v>
      </c>
      <c r="C4615" t="s">
        <v>18</v>
      </c>
      <c r="D4615" t="s">
        <v>19</v>
      </c>
      <c r="H4615" t="s">
        <v>19</v>
      </c>
      <c r="J4615" t="s">
        <v>20</v>
      </c>
      <c r="L4615" t="s">
        <v>37</v>
      </c>
      <c r="M4615" t="s">
        <v>27</v>
      </c>
      <c r="N4615" t="s">
        <v>34</v>
      </c>
      <c r="O4615" s="7">
        <v>42410</v>
      </c>
      <c r="P4615" s="7">
        <v>42410</v>
      </c>
      <c r="Q4615" t="s">
        <v>55</v>
      </c>
      <c r="R4615" s="7">
        <v>45688</v>
      </c>
      <c r="S4615" s="8">
        <f t="shared" si="326"/>
        <v>125.17260273972603</v>
      </c>
      <c r="T4615" t="str">
        <f t="shared" si="325"/>
        <v>65+</v>
      </c>
      <c r="U4615" s="7">
        <v>42410</v>
      </c>
      <c r="V4615">
        <f t="shared" si="327"/>
        <v>1</v>
      </c>
    </row>
    <row r="4616" spans="1:22">
      <c r="A4616">
        <v>162086</v>
      </c>
      <c r="B4616" t="s">
        <v>17</v>
      </c>
      <c r="C4616" t="s">
        <v>18</v>
      </c>
      <c r="D4616" t="s">
        <v>19</v>
      </c>
      <c r="H4616" t="s">
        <v>19</v>
      </c>
      <c r="J4616" t="s">
        <v>20</v>
      </c>
      <c r="K4616" s="7">
        <v>38596</v>
      </c>
      <c r="L4616" t="s">
        <v>33</v>
      </c>
      <c r="M4616" t="s">
        <v>22</v>
      </c>
      <c r="N4616" t="s">
        <v>43</v>
      </c>
      <c r="O4616" s="7" t="s">
        <v>36</v>
      </c>
      <c r="P4616" s="7" t="s">
        <v>36</v>
      </c>
      <c r="Q4616" t="s">
        <v>36</v>
      </c>
      <c r="R4616" s="7">
        <v>45688</v>
      </c>
      <c r="S4616" s="8">
        <f t="shared" si="326"/>
        <v>19.43013698630137</v>
      </c>
      <c r="T4616" t="str">
        <f t="shared" si="325"/>
        <v>16-25</v>
      </c>
      <c r="U4616" s="7" t="s">
        <v>36</v>
      </c>
      <c r="V4616" t="str">
        <f t="shared" si="327"/>
        <v/>
      </c>
    </row>
    <row r="4617" spans="1:22">
      <c r="A4617">
        <v>101401</v>
      </c>
      <c r="B4617" t="s">
        <v>17</v>
      </c>
      <c r="C4617" t="s">
        <v>18</v>
      </c>
      <c r="D4617" t="s">
        <v>19</v>
      </c>
      <c r="H4617" t="s">
        <v>19</v>
      </c>
      <c r="J4617" t="s">
        <v>20</v>
      </c>
      <c r="K4617" s="7">
        <v>31904</v>
      </c>
      <c r="L4617" t="s">
        <v>67</v>
      </c>
      <c r="M4617" t="s">
        <v>22</v>
      </c>
      <c r="N4617" t="s">
        <v>86</v>
      </c>
      <c r="O4617" s="7">
        <v>41960</v>
      </c>
      <c r="P4617" s="7">
        <v>41960</v>
      </c>
      <c r="Q4617" t="s">
        <v>36</v>
      </c>
      <c r="R4617" s="7">
        <v>45688</v>
      </c>
      <c r="S4617" s="8">
        <f t="shared" si="326"/>
        <v>37.764383561643832</v>
      </c>
      <c r="T4617" t="str">
        <f t="shared" si="325"/>
        <v>35-45</v>
      </c>
      <c r="U4617" s="7">
        <v>41960</v>
      </c>
      <c r="V4617">
        <f t="shared" si="327"/>
        <v>1</v>
      </c>
    </row>
    <row r="4618" spans="1:22">
      <c r="A4618">
        <v>39315</v>
      </c>
      <c r="B4618" t="s">
        <v>17</v>
      </c>
      <c r="C4618" t="s">
        <v>18</v>
      </c>
      <c r="D4618" t="s">
        <v>19</v>
      </c>
      <c r="H4618" t="s">
        <v>19</v>
      </c>
      <c r="J4618" t="s">
        <v>30</v>
      </c>
      <c r="L4618" t="s">
        <v>54</v>
      </c>
      <c r="M4618" t="s">
        <v>27</v>
      </c>
      <c r="N4618" t="s">
        <v>32</v>
      </c>
      <c r="O4618" s="7">
        <v>1</v>
      </c>
      <c r="P4618" s="7">
        <v>1</v>
      </c>
      <c r="Q4618" t="s">
        <v>36</v>
      </c>
      <c r="R4618" s="7">
        <v>45688</v>
      </c>
      <c r="S4618" s="8">
        <f t="shared" si="326"/>
        <v>125.17260273972603</v>
      </c>
      <c r="T4618" t="str">
        <f t="shared" si="325"/>
        <v>65+</v>
      </c>
      <c r="U4618" s="7">
        <v>1</v>
      </c>
    </row>
    <row r="4619" spans="1:22">
      <c r="A4619">
        <v>77867</v>
      </c>
      <c r="B4619" t="s">
        <v>17</v>
      </c>
      <c r="C4619" t="s">
        <v>18</v>
      </c>
      <c r="D4619" t="s">
        <v>19</v>
      </c>
      <c r="H4619" t="s">
        <v>19</v>
      </c>
      <c r="J4619" t="s">
        <v>30</v>
      </c>
      <c r="K4619" s="7">
        <v>19809</v>
      </c>
      <c r="L4619" t="s">
        <v>35</v>
      </c>
      <c r="M4619" t="s">
        <v>27</v>
      </c>
      <c r="N4619" t="s">
        <v>32</v>
      </c>
      <c r="O4619" s="7">
        <v>41253</v>
      </c>
      <c r="P4619" s="7">
        <v>41253</v>
      </c>
      <c r="Q4619" t="s">
        <v>36</v>
      </c>
      <c r="R4619" s="7">
        <v>45688</v>
      </c>
      <c r="S4619" s="8">
        <f t="shared" si="326"/>
        <v>70.901369863013699</v>
      </c>
      <c r="T4619" t="str">
        <f t="shared" si="325"/>
        <v>65+</v>
      </c>
      <c r="U4619" s="7">
        <v>41253</v>
      </c>
      <c r="V4619">
        <f t="shared" si="327"/>
        <v>1</v>
      </c>
    </row>
    <row r="4620" spans="1:22">
      <c r="A4620">
        <v>91985</v>
      </c>
      <c r="B4620" t="s">
        <v>17</v>
      </c>
      <c r="C4620" t="s">
        <v>25</v>
      </c>
      <c r="D4620" t="s">
        <v>19</v>
      </c>
      <c r="H4620" t="s">
        <v>19</v>
      </c>
      <c r="J4620" t="s">
        <v>20</v>
      </c>
      <c r="K4620" s="7">
        <v>17350</v>
      </c>
      <c r="L4620" t="s">
        <v>26</v>
      </c>
      <c r="M4620" t="s">
        <v>27</v>
      </c>
      <c r="N4620" t="s">
        <v>86</v>
      </c>
      <c r="O4620" s="7">
        <v>41001</v>
      </c>
      <c r="P4620" s="7" t="s">
        <v>29</v>
      </c>
      <c r="Q4620" t="s">
        <v>55</v>
      </c>
      <c r="R4620" s="7">
        <v>45688</v>
      </c>
      <c r="S4620" s="8">
        <f t="shared" si="326"/>
        <v>77.638356164383566</v>
      </c>
      <c r="T4620" t="str">
        <f t="shared" si="325"/>
        <v>65+</v>
      </c>
      <c r="U4620" s="7">
        <f>R4620</f>
        <v>45688</v>
      </c>
      <c r="V4620">
        <f t="shared" si="327"/>
        <v>3350</v>
      </c>
    </row>
    <row r="4621" spans="1:22">
      <c r="A4621">
        <v>118743</v>
      </c>
      <c r="B4621" t="s">
        <v>17</v>
      </c>
      <c r="C4621" t="s">
        <v>18</v>
      </c>
      <c r="D4621" t="s">
        <v>19</v>
      </c>
      <c r="H4621" t="s">
        <v>19</v>
      </c>
      <c r="J4621" t="s">
        <v>30</v>
      </c>
      <c r="K4621" s="7">
        <v>36305</v>
      </c>
      <c r="L4621" t="s">
        <v>72</v>
      </c>
      <c r="M4621" t="s">
        <v>22</v>
      </c>
      <c r="N4621" t="s">
        <v>32</v>
      </c>
      <c r="O4621" s="7" t="s">
        <v>36</v>
      </c>
      <c r="P4621" s="7" t="s">
        <v>36</v>
      </c>
      <c r="Q4621" t="s">
        <v>24</v>
      </c>
      <c r="R4621" s="7">
        <v>45688</v>
      </c>
      <c r="S4621" s="8">
        <f t="shared" si="326"/>
        <v>25.706849315068492</v>
      </c>
      <c r="T4621" t="str">
        <f t="shared" si="325"/>
        <v>25-35</v>
      </c>
      <c r="U4621" s="7" t="s">
        <v>36</v>
      </c>
      <c r="V4621" t="str">
        <f t="shared" si="327"/>
        <v/>
      </c>
    </row>
    <row r="4622" spans="1:22">
      <c r="A4622">
        <v>128779</v>
      </c>
      <c r="B4622" t="s">
        <v>17</v>
      </c>
      <c r="C4622" t="s">
        <v>18</v>
      </c>
      <c r="D4622" t="s">
        <v>19</v>
      </c>
      <c r="H4622" t="s">
        <v>19</v>
      </c>
      <c r="J4622" t="s">
        <v>20</v>
      </c>
      <c r="K4622" s="7">
        <v>36349</v>
      </c>
      <c r="L4622" t="s">
        <v>65</v>
      </c>
      <c r="M4622" t="s">
        <v>27</v>
      </c>
      <c r="N4622" t="s">
        <v>34</v>
      </c>
      <c r="O4622" s="7" t="s">
        <v>36</v>
      </c>
      <c r="P4622" s="7" t="s">
        <v>36</v>
      </c>
      <c r="Q4622" t="s">
        <v>36</v>
      </c>
      <c r="R4622" s="7">
        <v>45688</v>
      </c>
      <c r="S4622" s="8">
        <f t="shared" si="326"/>
        <v>25.586301369863012</v>
      </c>
      <c r="T4622" t="str">
        <f t="shared" si="325"/>
        <v>25-35</v>
      </c>
      <c r="U4622" s="7" t="s">
        <v>36</v>
      </c>
      <c r="V4622" t="str">
        <f t="shared" si="327"/>
        <v/>
      </c>
    </row>
    <row r="4623" spans="1:22">
      <c r="A4623">
        <v>130796</v>
      </c>
      <c r="B4623" t="s">
        <v>17</v>
      </c>
      <c r="C4623" t="s">
        <v>18</v>
      </c>
      <c r="D4623" t="s">
        <v>19</v>
      </c>
      <c r="H4623" t="s">
        <v>19</v>
      </c>
      <c r="J4623" t="s">
        <v>20</v>
      </c>
      <c r="K4623" s="7">
        <v>33814</v>
      </c>
      <c r="L4623" t="s">
        <v>66</v>
      </c>
      <c r="M4623" t="s">
        <v>57</v>
      </c>
      <c r="N4623" t="s">
        <v>34</v>
      </c>
      <c r="O4623" s="7">
        <v>43361</v>
      </c>
      <c r="P4623" s="7">
        <v>43586</v>
      </c>
      <c r="Q4623" t="s">
        <v>24</v>
      </c>
      <c r="R4623" s="7">
        <v>45688</v>
      </c>
      <c r="S4623" s="8">
        <f t="shared" si="326"/>
        <v>32.531506849315072</v>
      </c>
      <c r="T4623" t="str">
        <f t="shared" si="325"/>
        <v>25-35</v>
      </c>
      <c r="U4623" s="7">
        <v>43586</v>
      </c>
      <c r="V4623">
        <f t="shared" si="327"/>
        <v>162</v>
      </c>
    </row>
    <row r="4624" spans="1:22">
      <c r="A4624">
        <v>108370</v>
      </c>
      <c r="B4624" t="s">
        <v>17</v>
      </c>
      <c r="C4624" t="s">
        <v>18</v>
      </c>
      <c r="D4624" t="s">
        <v>19</v>
      </c>
      <c r="H4624" t="s">
        <v>19</v>
      </c>
      <c r="J4624" t="s">
        <v>20</v>
      </c>
      <c r="K4624" s="7">
        <v>23145</v>
      </c>
      <c r="L4624" t="s">
        <v>59</v>
      </c>
      <c r="M4624" t="s">
        <v>27</v>
      </c>
      <c r="N4624" t="s">
        <v>32</v>
      </c>
      <c r="O4624" s="7">
        <v>41820</v>
      </c>
      <c r="P4624" s="7">
        <v>43770</v>
      </c>
      <c r="Q4624" t="s">
        <v>24</v>
      </c>
      <c r="R4624" s="7">
        <v>45688</v>
      </c>
      <c r="S4624" s="8">
        <f t="shared" si="326"/>
        <v>61.761643835616439</v>
      </c>
      <c r="T4624" t="str">
        <f t="shared" si="325"/>
        <v>55-65</v>
      </c>
      <c r="U4624" s="7">
        <v>43770</v>
      </c>
      <c r="V4624">
        <f t="shared" si="327"/>
        <v>1395</v>
      </c>
    </row>
    <row r="4625" spans="1:22">
      <c r="A4625">
        <v>108271</v>
      </c>
      <c r="B4625" t="s">
        <v>17</v>
      </c>
      <c r="C4625" t="s">
        <v>18</v>
      </c>
      <c r="D4625" t="s">
        <v>19</v>
      </c>
      <c r="H4625" t="s">
        <v>19</v>
      </c>
      <c r="J4625" t="s">
        <v>30</v>
      </c>
      <c r="K4625" s="7">
        <v>22792</v>
      </c>
      <c r="L4625" t="s">
        <v>53</v>
      </c>
      <c r="M4625" t="s">
        <v>22</v>
      </c>
      <c r="N4625" t="s">
        <v>32</v>
      </c>
      <c r="O4625" s="7" t="s">
        <v>36</v>
      </c>
      <c r="P4625" s="7" t="s">
        <v>36</v>
      </c>
      <c r="Q4625" t="s">
        <v>36</v>
      </c>
      <c r="R4625" s="7">
        <v>45688</v>
      </c>
      <c r="S4625" s="8">
        <f t="shared" si="326"/>
        <v>62.728767123287675</v>
      </c>
      <c r="T4625" t="str">
        <f t="shared" si="325"/>
        <v>55-65</v>
      </c>
      <c r="U4625" s="7" t="s">
        <v>36</v>
      </c>
      <c r="V4625" t="str">
        <f t="shared" si="327"/>
        <v/>
      </c>
    </row>
    <row r="4626" spans="1:22">
      <c r="A4626">
        <v>34030</v>
      </c>
      <c r="B4626" t="s">
        <v>17</v>
      </c>
      <c r="C4626" t="s">
        <v>25</v>
      </c>
      <c r="D4626" t="s">
        <v>19</v>
      </c>
      <c r="H4626" t="s">
        <v>19</v>
      </c>
      <c r="J4626" t="s">
        <v>20</v>
      </c>
      <c r="K4626" s="7">
        <v>15313</v>
      </c>
      <c r="L4626" t="s">
        <v>26</v>
      </c>
      <c r="M4626" t="s">
        <v>27</v>
      </c>
      <c r="N4626" t="s">
        <v>32</v>
      </c>
      <c r="O4626" s="7">
        <v>35201</v>
      </c>
      <c r="P4626" s="7" t="s">
        <v>29</v>
      </c>
      <c r="Q4626" t="s">
        <v>55</v>
      </c>
      <c r="R4626" s="7">
        <v>45688</v>
      </c>
      <c r="S4626" s="8">
        <f t="shared" si="326"/>
        <v>83.219178082191775</v>
      </c>
      <c r="T4626" t="str">
        <f t="shared" si="325"/>
        <v>65+</v>
      </c>
      <c r="U4626" s="7">
        <f>R4626</f>
        <v>45688</v>
      </c>
      <c r="V4626">
        <f t="shared" si="327"/>
        <v>7492</v>
      </c>
    </row>
    <row r="4627" spans="1:22">
      <c r="A4627">
        <v>16359</v>
      </c>
      <c r="B4627" t="s">
        <v>17</v>
      </c>
      <c r="C4627" t="s">
        <v>18</v>
      </c>
      <c r="D4627" t="s">
        <v>19</v>
      </c>
      <c r="H4627" t="s">
        <v>19</v>
      </c>
      <c r="J4627" t="s">
        <v>20</v>
      </c>
      <c r="K4627" s="7">
        <v>17213</v>
      </c>
      <c r="L4627" t="s">
        <v>37</v>
      </c>
      <c r="M4627" t="s">
        <v>27</v>
      </c>
      <c r="N4627" t="s">
        <v>32</v>
      </c>
      <c r="O4627" s="7">
        <v>35431</v>
      </c>
      <c r="P4627" s="7">
        <v>41712</v>
      </c>
      <c r="Q4627" t="s">
        <v>36</v>
      </c>
      <c r="R4627" s="7">
        <v>45688</v>
      </c>
      <c r="S4627" s="8">
        <f t="shared" si="326"/>
        <v>78.013698630136986</v>
      </c>
      <c r="T4627" t="str">
        <f t="shared" si="325"/>
        <v>65+</v>
      </c>
      <c r="U4627" s="7">
        <v>41712</v>
      </c>
      <c r="V4627">
        <f t="shared" si="327"/>
        <v>4488</v>
      </c>
    </row>
    <row r="4628" spans="1:22">
      <c r="A4628">
        <v>112145</v>
      </c>
      <c r="B4628" t="s">
        <v>17</v>
      </c>
      <c r="C4628" t="s">
        <v>18</v>
      </c>
      <c r="D4628" t="s">
        <v>19</v>
      </c>
      <c r="H4628" t="s">
        <v>19</v>
      </c>
      <c r="J4628" t="s">
        <v>20</v>
      </c>
      <c r="K4628" s="7">
        <v>17627</v>
      </c>
      <c r="L4628" t="s">
        <v>65</v>
      </c>
      <c r="M4628" t="s">
        <v>27</v>
      </c>
      <c r="N4628" t="s">
        <v>34</v>
      </c>
      <c r="O4628" s="7">
        <v>42549</v>
      </c>
      <c r="P4628" s="7">
        <v>43753</v>
      </c>
      <c r="Q4628" t="s">
        <v>55</v>
      </c>
      <c r="R4628" s="7">
        <v>45688</v>
      </c>
      <c r="S4628" s="8">
        <f t="shared" si="326"/>
        <v>76.879452054794527</v>
      </c>
      <c r="T4628" t="str">
        <f t="shared" si="325"/>
        <v>65+</v>
      </c>
      <c r="U4628" s="7">
        <v>43753</v>
      </c>
      <c r="V4628">
        <f t="shared" si="327"/>
        <v>861</v>
      </c>
    </row>
    <row r="4629" spans="1:22">
      <c r="A4629">
        <v>162387</v>
      </c>
      <c r="B4629" t="s">
        <v>17</v>
      </c>
      <c r="C4629" t="s">
        <v>25</v>
      </c>
      <c r="D4629" t="s">
        <v>19</v>
      </c>
      <c r="H4629" t="s">
        <v>19</v>
      </c>
      <c r="J4629" t="s">
        <v>20</v>
      </c>
      <c r="K4629" s="7">
        <v>18605</v>
      </c>
      <c r="L4629" t="s">
        <v>48</v>
      </c>
      <c r="M4629" t="s">
        <v>27</v>
      </c>
      <c r="N4629" t="s">
        <v>43</v>
      </c>
      <c r="O4629" s="7">
        <v>45247</v>
      </c>
      <c r="P4629" s="7" t="s">
        <v>29</v>
      </c>
      <c r="Q4629" t="s">
        <v>41</v>
      </c>
      <c r="R4629" s="7">
        <v>45688</v>
      </c>
      <c r="S4629" s="8">
        <f t="shared" si="326"/>
        <v>74.2</v>
      </c>
      <c r="T4629" t="str">
        <f t="shared" si="325"/>
        <v>65+</v>
      </c>
      <c r="U4629" s="7">
        <f t="shared" ref="U4629:U4630" si="328">R4629</f>
        <v>45688</v>
      </c>
      <c r="V4629">
        <f t="shared" si="327"/>
        <v>316</v>
      </c>
    </row>
    <row r="4630" spans="1:22">
      <c r="A4630">
        <v>110678</v>
      </c>
      <c r="B4630" t="s">
        <v>17</v>
      </c>
      <c r="C4630" t="s">
        <v>25</v>
      </c>
      <c r="D4630" t="s">
        <v>19</v>
      </c>
      <c r="H4630" t="s">
        <v>19</v>
      </c>
      <c r="J4630" t="s">
        <v>20</v>
      </c>
      <c r="K4630" s="7">
        <v>13634</v>
      </c>
      <c r="L4630" t="s">
        <v>110</v>
      </c>
      <c r="M4630" t="s">
        <v>22</v>
      </c>
      <c r="N4630" t="s">
        <v>32</v>
      </c>
      <c r="O4630" s="7">
        <v>41674</v>
      </c>
      <c r="P4630" s="7" t="s">
        <v>29</v>
      </c>
      <c r="Q4630" t="s">
        <v>24</v>
      </c>
      <c r="R4630" s="7">
        <v>45688</v>
      </c>
      <c r="S4630" s="8">
        <f t="shared" si="326"/>
        <v>87.819178082191783</v>
      </c>
      <c r="T4630" t="str">
        <f t="shared" si="325"/>
        <v>65+</v>
      </c>
      <c r="U4630" s="7">
        <f t="shared" si="328"/>
        <v>45688</v>
      </c>
      <c r="V4630">
        <f t="shared" si="327"/>
        <v>2869</v>
      </c>
    </row>
    <row r="4631" spans="1:22">
      <c r="A4631">
        <v>105714</v>
      </c>
      <c r="B4631" t="s">
        <v>17</v>
      </c>
      <c r="C4631" t="s">
        <v>18</v>
      </c>
      <c r="D4631" t="s">
        <v>19</v>
      </c>
      <c r="H4631" t="s">
        <v>19</v>
      </c>
      <c r="J4631" t="s">
        <v>20</v>
      </c>
      <c r="K4631" s="7">
        <v>35018</v>
      </c>
      <c r="L4631" t="s">
        <v>44</v>
      </c>
      <c r="M4631" t="s">
        <v>27</v>
      </c>
      <c r="N4631" t="s">
        <v>34</v>
      </c>
      <c r="O4631" s="7">
        <v>41681</v>
      </c>
      <c r="P4631" s="7">
        <v>42419</v>
      </c>
      <c r="Q4631" t="s">
        <v>55</v>
      </c>
      <c r="R4631" s="7">
        <v>45688</v>
      </c>
      <c r="S4631" s="8">
        <f t="shared" si="326"/>
        <v>29.232876712328768</v>
      </c>
      <c r="T4631" t="str">
        <f t="shared" si="325"/>
        <v>25-35</v>
      </c>
      <c r="U4631" s="7">
        <v>42419</v>
      </c>
      <c r="V4631">
        <f t="shared" si="327"/>
        <v>529</v>
      </c>
    </row>
    <row r="4632" spans="1:22">
      <c r="A4632">
        <v>105837</v>
      </c>
      <c r="B4632" t="s">
        <v>17</v>
      </c>
      <c r="C4632" t="s">
        <v>18</v>
      </c>
      <c r="D4632" t="s">
        <v>19</v>
      </c>
      <c r="H4632" t="s">
        <v>19</v>
      </c>
      <c r="J4632" t="s">
        <v>30</v>
      </c>
      <c r="K4632" s="7">
        <v>31132</v>
      </c>
      <c r="L4632" t="s">
        <v>42</v>
      </c>
      <c r="M4632" t="s">
        <v>22</v>
      </c>
      <c r="N4632" t="s">
        <v>32</v>
      </c>
      <c r="O4632" s="7">
        <v>41563</v>
      </c>
      <c r="P4632" s="7">
        <v>41857</v>
      </c>
      <c r="Q4632" t="s">
        <v>24</v>
      </c>
      <c r="R4632" s="7">
        <v>45688</v>
      </c>
      <c r="S4632" s="8">
        <f t="shared" si="326"/>
        <v>39.87945205479452</v>
      </c>
      <c r="T4632" t="str">
        <f t="shared" si="325"/>
        <v>35-45</v>
      </c>
      <c r="U4632" s="7">
        <v>41857</v>
      </c>
      <c r="V4632">
        <f t="shared" si="327"/>
        <v>211</v>
      </c>
    </row>
    <row r="4633" spans="1:22">
      <c r="A4633">
        <v>157434</v>
      </c>
      <c r="B4633" t="s">
        <v>17</v>
      </c>
      <c r="C4633" t="s">
        <v>25</v>
      </c>
      <c r="D4633" t="s">
        <v>19</v>
      </c>
      <c r="H4633" t="s">
        <v>19</v>
      </c>
      <c r="J4633" t="s">
        <v>20</v>
      </c>
      <c r="K4633" s="7">
        <v>21263</v>
      </c>
      <c r="L4633" t="s">
        <v>124</v>
      </c>
      <c r="M4633" t="s">
        <v>27</v>
      </c>
      <c r="N4633" t="s">
        <v>34</v>
      </c>
      <c r="O4633" s="7" t="s">
        <v>36</v>
      </c>
      <c r="P4633" s="7" t="s">
        <v>36</v>
      </c>
      <c r="Q4633" t="s">
        <v>38</v>
      </c>
      <c r="R4633" s="7">
        <v>45688</v>
      </c>
      <c r="S4633" s="8">
        <f t="shared" si="326"/>
        <v>66.917808219178085</v>
      </c>
      <c r="T4633" t="str">
        <f t="shared" si="325"/>
        <v>65+</v>
      </c>
      <c r="U4633" s="7" t="s">
        <v>36</v>
      </c>
      <c r="V4633" t="str">
        <f t="shared" si="327"/>
        <v/>
      </c>
    </row>
    <row r="4634" spans="1:22">
      <c r="A4634">
        <v>125743</v>
      </c>
      <c r="B4634" t="s">
        <v>17</v>
      </c>
      <c r="C4634" t="s">
        <v>18</v>
      </c>
      <c r="D4634" t="s">
        <v>19</v>
      </c>
      <c r="H4634" t="s">
        <v>19</v>
      </c>
      <c r="J4634" t="s">
        <v>20</v>
      </c>
      <c r="K4634" s="7">
        <v>18217</v>
      </c>
      <c r="L4634" t="s">
        <v>367</v>
      </c>
      <c r="M4634" t="s">
        <v>52</v>
      </c>
      <c r="N4634" t="s">
        <v>34</v>
      </c>
      <c r="O4634" s="7" t="s">
        <v>36</v>
      </c>
      <c r="P4634" s="7" t="s">
        <v>36</v>
      </c>
      <c r="Q4634" t="s">
        <v>36</v>
      </c>
      <c r="R4634" s="7">
        <v>45688</v>
      </c>
      <c r="S4634" s="8">
        <f t="shared" si="326"/>
        <v>75.263013698630132</v>
      </c>
      <c r="T4634" t="str">
        <f t="shared" si="325"/>
        <v>65+</v>
      </c>
      <c r="U4634" s="7" t="s">
        <v>36</v>
      </c>
      <c r="V4634" t="str">
        <f t="shared" si="327"/>
        <v/>
      </c>
    </row>
    <row r="4635" spans="1:22">
      <c r="A4635">
        <v>108523</v>
      </c>
      <c r="B4635" t="s">
        <v>17</v>
      </c>
      <c r="C4635" t="s">
        <v>18</v>
      </c>
      <c r="D4635" t="s">
        <v>19</v>
      </c>
      <c r="H4635" t="s">
        <v>19</v>
      </c>
      <c r="J4635" t="s">
        <v>20</v>
      </c>
      <c r="K4635" s="7">
        <v>23756</v>
      </c>
      <c r="L4635" t="s">
        <v>99</v>
      </c>
      <c r="M4635" t="s">
        <v>27</v>
      </c>
      <c r="N4635" t="s">
        <v>34</v>
      </c>
      <c r="O4635" s="7">
        <v>41672</v>
      </c>
      <c r="P4635" s="7">
        <v>42389</v>
      </c>
      <c r="Q4635" t="s">
        <v>24</v>
      </c>
      <c r="R4635" s="7">
        <v>45688</v>
      </c>
      <c r="S4635" s="8">
        <f t="shared" si="326"/>
        <v>60.087671232876716</v>
      </c>
      <c r="T4635" t="str">
        <f t="shared" si="325"/>
        <v>55-65</v>
      </c>
      <c r="U4635" s="7">
        <v>42389</v>
      </c>
      <c r="V4635">
        <f t="shared" si="327"/>
        <v>513</v>
      </c>
    </row>
    <row r="4636" spans="1:22">
      <c r="A4636">
        <v>151606</v>
      </c>
      <c r="B4636" t="s">
        <v>17</v>
      </c>
      <c r="C4636" t="s">
        <v>18</v>
      </c>
      <c r="D4636" t="s">
        <v>19</v>
      </c>
      <c r="H4636" t="s">
        <v>19</v>
      </c>
      <c r="J4636" t="s">
        <v>20</v>
      </c>
      <c r="K4636" s="7">
        <v>38642</v>
      </c>
      <c r="L4636" t="s">
        <v>99</v>
      </c>
      <c r="M4636" t="s">
        <v>27</v>
      </c>
      <c r="N4636" t="s">
        <v>34</v>
      </c>
      <c r="O4636" s="7">
        <v>44406</v>
      </c>
      <c r="P4636" s="7">
        <v>44606</v>
      </c>
      <c r="Q4636" t="s">
        <v>24</v>
      </c>
      <c r="R4636" s="7">
        <v>45688</v>
      </c>
      <c r="S4636" s="8">
        <f t="shared" si="326"/>
        <v>19.304109589041097</v>
      </c>
      <c r="T4636" t="str">
        <f t="shared" si="325"/>
        <v>16-25</v>
      </c>
      <c r="U4636" s="7">
        <v>44606</v>
      </c>
      <c r="V4636">
        <f t="shared" si="327"/>
        <v>143</v>
      </c>
    </row>
    <row r="4637" spans="1:22">
      <c r="A4637">
        <v>113181</v>
      </c>
      <c r="B4637" t="s">
        <v>17</v>
      </c>
      <c r="C4637" t="s">
        <v>18</v>
      </c>
      <c r="D4637" t="s">
        <v>19</v>
      </c>
      <c r="H4637" t="s">
        <v>19</v>
      </c>
      <c r="J4637" t="s">
        <v>30</v>
      </c>
      <c r="K4637" s="7">
        <v>20213</v>
      </c>
      <c r="L4637" t="s">
        <v>99</v>
      </c>
      <c r="M4637" t="s">
        <v>27</v>
      </c>
      <c r="N4637" t="s">
        <v>34</v>
      </c>
      <c r="O4637" s="7">
        <v>42255</v>
      </c>
      <c r="P4637" s="7">
        <v>42426</v>
      </c>
      <c r="Q4637" t="s">
        <v>77</v>
      </c>
      <c r="R4637" s="7">
        <v>45688</v>
      </c>
      <c r="S4637" s="8">
        <f t="shared" si="326"/>
        <v>69.794520547945211</v>
      </c>
      <c r="T4637" t="str">
        <f t="shared" si="325"/>
        <v>65+</v>
      </c>
      <c r="U4637" s="7">
        <v>42426</v>
      </c>
      <c r="V4637">
        <f t="shared" si="327"/>
        <v>124</v>
      </c>
    </row>
    <row r="4638" spans="1:22">
      <c r="A4638">
        <v>27652</v>
      </c>
      <c r="B4638" t="s">
        <v>17</v>
      </c>
      <c r="C4638" t="s">
        <v>18</v>
      </c>
      <c r="D4638" t="s">
        <v>19</v>
      </c>
      <c r="H4638" t="s">
        <v>19</v>
      </c>
      <c r="J4638" t="s">
        <v>20</v>
      </c>
      <c r="K4638" s="7">
        <v>21589</v>
      </c>
      <c r="L4638" t="s">
        <v>65</v>
      </c>
      <c r="M4638" t="s">
        <v>27</v>
      </c>
      <c r="N4638" t="s">
        <v>34</v>
      </c>
      <c r="O4638" s="7">
        <v>40459</v>
      </c>
      <c r="P4638" s="7">
        <v>44489</v>
      </c>
      <c r="Q4638" t="s">
        <v>38</v>
      </c>
      <c r="R4638" s="7">
        <v>45688</v>
      </c>
      <c r="S4638" s="8">
        <f t="shared" si="326"/>
        <v>66.024657534246572</v>
      </c>
      <c r="T4638" t="str">
        <f t="shared" si="325"/>
        <v>65+</v>
      </c>
      <c r="U4638" s="7">
        <v>44489</v>
      </c>
      <c r="V4638">
        <f t="shared" si="327"/>
        <v>2879</v>
      </c>
    </row>
    <row r="4639" spans="1:22">
      <c r="A4639">
        <v>80906</v>
      </c>
      <c r="B4639" t="s">
        <v>17</v>
      </c>
      <c r="C4639" t="s">
        <v>18</v>
      </c>
      <c r="D4639" t="s">
        <v>19</v>
      </c>
      <c r="H4639" t="s">
        <v>19</v>
      </c>
      <c r="J4639" t="s">
        <v>20</v>
      </c>
      <c r="K4639" s="7">
        <v>13569</v>
      </c>
      <c r="L4639" t="s">
        <v>26</v>
      </c>
      <c r="M4639" t="s">
        <v>27</v>
      </c>
      <c r="N4639" t="s">
        <v>34</v>
      </c>
      <c r="O4639" s="7">
        <v>33970</v>
      </c>
      <c r="P4639" s="7">
        <v>42233</v>
      </c>
      <c r="Q4639" t="s">
        <v>24</v>
      </c>
      <c r="R4639" s="7">
        <v>45688</v>
      </c>
      <c r="S4639" s="8">
        <f t="shared" si="326"/>
        <v>87.9972602739726</v>
      </c>
      <c r="T4639" t="str">
        <f t="shared" si="325"/>
        <v>65+</v>
      </c>
      <c r="U4639" s="7">
        <v>42233</v>
      </c>
      <c r="V4639">
        <f t="shared" si="327"/>
        <v>5902</v>
      </c>
    </row>
    <row r="4640" spans="1:22">
      <c r="A4640">
        <v>109487</v>
      </c>
      <c r="B4640" t="s">
        <v>17</v>
      </c>
      <c r="C4640" t="s">
        <v>18</v>
      </c>
      <c r="D4640" t="s">
        <v>19</v>
      </c>
      <c r="H4640" t="s">
        <v>19</v>
      </c>
      <c r="J4640" t="s">
        <v>20</v>
      </c>
      <c r="K4640" s="7">
        <v>32056</v>
      </c>
      <c r="L4640" t="s">
        <v>78</v>
      </c>
      <c r="M4640" t="s">
        <v>22</v>
      </c>
      <c r="N4640" t="s">
        <v>32</v>
      </c>
      <c r="O4640" s="7">
        <v>41918</v>
      </c>
      <c r="P4640" s="7">
        <v>42003</v>
      </c>
      <c r="Q4640" t="s">
        <v>36</v>
      </c>
      <c r="R4640" s="7">
        <v>45688</v>
      </c>
      <c r="S4640" s="8">
        <f t="shared" si="326"/>
        <v>37.347945205479455</v>
      </c>
      <c r="T4640" t="str">
        <f t="shared" si="325"/>
        <v>35-45</v>
      </c>
      <c r="U4640" s="7">
        <v>42003</v>
      </c>
      <c r="V4640">
        <f t="shared" si="327"/>
        <v>62</v>
      </c>
    </row>
    <row r="4641" spans="1:22">
      <c r="A4641">
        <v>106651</v>
      </c>
      <c r="B4641" t="s">
        <v>17</v>
      </c>
      <c r="C4641" t="s">
        <v>18</v>
      </c>
      <c r="D4641" t="s">
        <v>19</v>
      </c>
      <c r="H4641" t="s">
        <v>19</v>
      </c>
      <c r="J4641" t="s">
        <v>30</v>
      </c>
      <c r="K4641" s="7">
        <v>35463</v>
      </c>
      <c r="L4641" t="s">
        <v>82</v>
      </c>
      <c r="M4641" t="s">
        <v>27</v>
      </c>
      <c r="N4641" t="s">
        <v>32</v>
      </c>
      <c r="O4641" s="7">
        <v>41601</v>
      </c>
      <c r="P4641" s="7">
        <v>41865</v>
      </c>
      <c r="Q4641" t="s">
        <v>36</v>
      </c>
      <c r="R4641" s="7">
        <v>45688</v>
      </c>
      <c r="S4641" s="8">
        <f t="shared" si="326"/>
        <v>28.013698630136986</v>
      </c>
      <c r="T4641" t="str">
        <f t="shared" si="325"/>
        <v>25-35</v>
      </c>
      <c r="U4641" s="7">
        <v>41865</v>
      </c>
      <c r="V4641">
        <f t="shared" si="327"/>
        <v>189</v>
      </c>
    </row>
    <row r="4642" spans="1:22">
      <c r="A4642">
        <v>102437</v>
      </c>
      <c r="B4642" t="s">
        <v>17</v>
      </c>
      <c r="C4642" t="s">
        <v>25</v>
      </c>
      <c r="D4642" t="s">
        <v>19</v>
      </c>
      <c r="H4642" t="s">
        <v>19</v>
      </c>
      <c r="J4642" t="s">
        <v>20</v>
      </c>
      <c r="K4642" s="7">
        <v>18868</v>
      </c>
      <c r="L4642" t="s">
        <v>54</v>
      </c>
      <c r="M4642" t="s">
        <v>27</v>
      </c>
      <c r="N4642" t="s">
        <v>34</v>
      </c>
      <c r="O4642" s="7">
        <v>41341</v>
      </c>
      <c r="P4642" s="7" t="s">
        <v>29</v>
      </c>
      <c r="Q4642" t="s">
        <v>55</v>
      </c>
      <c r="R4642" s="7">
        <v>45688</v>
      </c>
      <c r="S4642" s="8">
        <f t="shared" si="326"/>
        <v>73.479452054794521</v>
      </c>
      <c r="T4642" t="str">
        <f t="shared" si="325"/>
        <v>65+</v>
      </c>
      <c r="U4642" s="7">
        <f>R4642</f>
        <v>45688</v>
      </c>
      <c r="V4642">
        <f t="shared" si="327"/>
        <v>3106</v>
      </c>
    </row>
    <row r="4643" spans="1:22">
      <c r="A4643">
        <v>80907</v>
      </c>
      <c r="B4643" t="s">
        <v>17</v>
      </c>
      <c r="C4643" t="s">
        <v>18</v>
      </c>
      <c r="D4643" t="s">
        <v>19</v>
      </c>
      <c r="H4643" t="s">
        <v>19</v>
      </c>
      <c r="J4643" t="s">
        <v>20</v>
      </c>
      <c r="K4643" s="7">
        <v>12664</v>
      </c>
      <c r="L4643" t="s">
        <v>49</v>
      </c>
      <c r="M4643" t="s">
        <v>22</v>
      </c>
      <c r="N4643" t="s">
        <v>34</v>
      </c>
      <c r="O4643" s="7">
        <v>39860</v>
      </c>
      <c r="P4643" s="7">
        <v>43160</v>
      </c>
      <c r="Q4643" t="s">
        <v>24</v>
      </c>
      <c r="R4643" s="7">
        <v>45688</v>
      </c>
      <c r="S4643" s="8">
        <f t="shared" si="326"/>
        <v>90.476712328767121</v>
      </c>
      <c r="T4643" t="str">
        <f t="shared" si="325"/>
        <v>65+</v>
      </c>
      <c r="U4643" s="7">
        <v>43160</v>
      </c>
      <c r="V4643">
        <f t="shared" si="327"/>
        <v>2359</v>
      </c>
    </row>
    <row r="4644" spans="1:22">
      <c r="A4644">
        <v>107682</v>
      </c>
      <c r="B4644" t="s">
        <v>17</v>
      </c>
      <c r="C4644" t="s">
        <v>18</v>
      </c>
      <c r="D4644" t="s">
        <v>19</v>
      </c>
      <c r="H4644" t="s">
        <v>19</v>
      </c>
      <c r="J4644" t="s">
        <v>20</v>
      </c>
      <c r="K4644" s="7">
        <v>35251</v>
      </c>
      <c r="L4644" t="s">
        <v>53</v>
      </c>
      <c r="M4644" t="s">
        <v>22</v>
      </c>
      <c r="N4644" t="s">
        <v>34</v>
      </c>
      <c r="O4644" s="7" t="s">
        <v>36</v>
      </c>
      <c r="P4644" s="7" t="s">
        <v>36</v>
      </c>
      <c r="Q4644" t="s">
        <v>36</v>
      </c>
      <c r="R4644" s="7">
        <v>45688</v>
      </c>
      <c r="S4644" s="8">
        <f t="shared" si="326"/>
        <v>28.594520547945205</v>
      </c>
      <c r="T4644" t="str">
        <f t="shared" si="325"/>
        <v>25-35</v>
      </c>
      <c r="U4644" s="7" t="s">
        <v>36</v>
      </c>
      <c r="V4644" t="str">
        <f t="shared" si="327"/>
        <v/>
      </c>
    </row>
    <row r="4645" spans="1:22">
      <c r="A4645">
        <v>106802</v>
      </c>
      <c r="B4645" t="s">
        <v>17</v>
      </c>
      <c r="C4645" t="s">
        <v>18</v>
      </c>
      <c r="D4645" t="s">
        <v>19</v>
      </c>
      <c r="H4645" t="s">
        <v>19</v>
      </c>
      <c r="J4645" t="s">
        <v>20</v>
      </c>
      <c r="K4645" s="7">
        <v>33159</v>
      </c>
      <c r="L4645" t="s">
        <v>151</v>
      </c>
      <c r="M4645" t="s">
        <v>22</v>
      </c>
      <c r="N4645" t="s">
        <v>34</v>
      </c>
      <c r="O4645" s="7">
        <v>41598</v>
      </c>
      <c r="P4645" s="7">
        <v>41683</v>
      </c>
      <c r="Q4645" t="s">
        <v>36</v>
      </c>
      <c r="R4645" s="7">
        <v>45688</v>
      </c>
      <c r="S4645" s="8">
        <f t="shared" si="326"/>
        <v>34.326027397260276</v>
      </c>
      <c r="T4645" t="str">
        <f t="shared" si="325"/>
        <v>25-35</v>
      </c>
      <c r="U4645" s="7">
        <v>41683</v>
      </c>
      <c r="V4645">
        <f t="shared" si="327"/>
        <v>62</v>
      </c>
    </row>
    <row r="4646" spans="1:22">
      <c r="A4646">
        <v>106655</v>
      </c>
      <c r="B4646" t="s">
        <v>17</v>
      </c>
      <c r="C4646" t="s">
        <v>18</v>
      </c>
      <c r="D4646" t="s">
        <v>19</v>
      </c>
      <c r="H4646" t="s">
        <v>19</v>
      </c>
      <c r="J4646" t="s">
        <v>30</v>
      </c>
      <c r="K4646" s="7">
        <v>18364</v>
      </c>
      <c r="L4646" t="s">
        <v>33</v>
      </c>
      <c r="M4646" t="s">
        <v>22</v>
      </c>
      <c r="N4646" t="s">
        <v>32</v>
      </c>
      <c r="O4646" s="7">
        <v>41617</v>
      </c>
      <c r="P4646" s="7">
        <v>41659</v>
      </c>
      <c r="Q4646" t="s">
        <v>36</v>
      </c>
      <c r="R4646" s="7">
        <v>45688</v>
      </c>
      <c r="S4646" s="8">
        <f t="shared" si="326"/>
        <v>74.860273972602741</v>
      </c>
      <c r="T4646" t="str">
        <f t="shared" si="325"/>
        <v>65+</v>
      </c>
      <c r="U4646" s="7">
        <v>41659</v>
      </c>
      <c r="V4646">
        <f t="shared" si="327"/>
        <v>31</v>
      </c>
    </row>
    <row r="4647" spans="1:22">
      <c r="A4647">
        <v>14354</v>
      </c>
      <c r="B4647" t="s">
        <v>17</v>
      </c>
      <c r="C4647" t="s">
        <v>18</v>
      </c>
      <c r="D4647" t="s">
        <v>19</v>
      </c>
      <c r="H4647" t="s">
        <v>19</v>
      </c>
      <c r="J4647" t="s">
        <v>20</v>
      </c>
      <c r="L4647" t="s">
        <v>58</v>
      </c>
      <c r="M4647" t="s">
        <v>27</v>
      </c>
      <c r="N4647" t="s">
        <v>32</v>
      </c>
      <c r="O4647" s="7">
        <v>1</v>
      </c>
      <c r="P4647" s="7">
        <v>1</v>
      </c>
      <c r="Q4647" t="s">
        <v>36</v>
      </c>
      <c r="R4647" s="7">
        <v>45688</v>
      </c>
      <c r="S4647" s="8">
        <f t="shared" si="326"/>
        <v>125.17260273972603</v>
      </c>
      <c r="T4647" t="str">
        <f t="shared" si="325"/>
        <v>65+</v>
      </c>
      <c r="U4647" s="7">
        <v>1</v>
      </c>
    </row>
    <row r="4648" spans="1:22">
      <c r="A4648">
        <v>106148</v>
      </c>
      <c r="B4648" t="s">
        <v>17</v>
      </c>
      <c r="C4648" t="s">
        <v>18</v>
      </c>
      <c r="D4648" t="s">
        <v>19</v>
      </c>
      <c r="H4648" t="s">
        <v>19</v>
      </c>
      <c r="J4648" t="s">
        <v>20</v>
      </c>
      <c r="K4648" s="7">
        <v>24280</v>
      </c>
      <c r="L4648" t="s">
        <v>117</v>
      </c>
      <c r="M4648" t="s">
        <v>22</v>
      </c>
      <c r="N4648" t="s">
        <v>34</v>
      </c>
      <c r="O4648" s="7">
        <v>41681</v>
      </c>
      <c r="P4648" s="7">
        <v>43018</v>
      </c>
      <c r="Q4648" t="s">
        <v>55</v>
      </c>
      <c r="R4648" s="7">
        <v>45688</v>
      </c>
      <c r="S4648" s="8">
        <f t="shared" si="326"/>
        <v>58.652054794520545</v>
      </c>
      <c r="T4648" t="str">
        <f t="shared" si="325"/>
        <v>55-65</v>
      </c>
      <c r="U4648" s="7">
        <v>43018</v>
      </c>
      <c r="V4648">
        <f t="shared" si="327"/>
        <v>956</v>
      </c>
    </row>
    <row r="4649" spans="1:22">
      <c r="A4649">
        <v>100612</v>
      </c>
      <c r="B4649" t="s">
        <v>17</v>
      </c>
      <c r="C4649" t="s">
        <v>18</v>
      </c>
      <c r="D4649" t="s">
        <v>19</v>
      </c>
      <c r="H4649" t="s">
        <v>19</v>
      </c>
      <c r="J4649" t="s">
        <v>20</v>
      </c>
      <c r="L4649" t="s">
        <v>49</v>
      </c>
      <c r="M4649" t="s">
        <v>22</v>
      </c>
      <c r="N4649" t="s">
        <v>32</v>
      </c>
      <c r="O4649" s="7">
        <v>41094</v>
      </c>
      <c r="P4649" s="7">
        <v>41143</v>
      </c>
      <c r="Q4649" t="s">
        <v>36</v>
      </c>
      <c r="R4649" s="7">
        <v>45688</v>
      </c>
      <c r="S4649" s="8">
        <f t="shared" si="326"/>
        <v>125.17260273972603</v>
      </c>
      <c r="T4649" t="str">
        <f t="shared" si="325"/>
        <v>65+</v>
      </c>
      <c r="U4649" s="7">
        <v>41143</v>
      </c>
      <c r="V4649">
        <f t="shared" si="327"/>
        <v>36</v>
      </c>
    </row>
    <row r="4650" spans="1:22">
      <c r="A4650">
        <v>107070</v>
      </c>
      <c r="B4650" t="s">
        <v>17</v>
      </c>
      <c r="C4650" t="s">
        <v>18</v>
      </c>
      <c r="D4650" t="s">
        <v>19</v>
      </c>
      <c r="H4650" t="s">
        <v>19</v>
      </c>
      <c r="J4650" t="s">
        <v>20</v>
      </c>
      <c r="L4650" t="s">
        <v>121</v>
      </c>
      <c r="M4650" t="s">
        <v>22</v>
      </c>
      <c r="N4650" t="s">
        <v>34</v>
      </c>
      <c r="O4650" s="7" t="s">
        <v>36</v>
      </c>
      <c r="P4650" s="7" t="s">
        <v>36</v>
      </c>
      <c r="Q4650" t="s">
        <v>36</v>
      </c>
      <c r="R4650" s="7">
        <v>45688</v>
      </c>
      <c r="S4650" s="8">
        <f t="shared" si="326"/>
        <v>125.17260273972603</v>
      </c>
      <c r="T4650" t="str">
        <f t="shared" si="325"/>
        <v>65+</v>
      </c>
      <c r="U4650" s="7" t="s">
        <v>36</v>
      </c>
      <c r="V4650" t="str">
        <f t="shared" si="327"/>
        <v/>
      </c>
    </row>
    <row r="4651" spans="1:22">
      <c r="A4651">
        <v>169145</v>
      </c>
      <c r="B4651" t="s">
        <v>17</v>
      </c>
      <c r="C4651" t="s">
        <v>25</v>
      </c>
      <c r="D4651" t="s">
        <v>19</v>
      </c>
      <c r="H4651" t="s">
        <v>19</v>
      </c>
      <c r="J4651" t="s">
        <v>20</v>
      </c>
      <c r="K4651" s="7">
        <v>40566</v>
      </c>
      <c r="L4651" t="s">
        <v>96</v>
      </c>
      <c r="M4651" t="s">
        <v>22</v>
      </c>
      <c r="N4651" t="s">
        <v>32</v>
      </c>
      <c r="O4651" s="7">
        <v>45546</v>
      </c>
      <c r="P4651" s="7" t="s">
        <v>29</v>
      </c>
      <c r="Q4651" t="s">
        <v>24</v>
      </c>
      <c r="R4651" s="7">
        <v>45688</v>
      </c>
      <c r="S4651" s="8">
        <f t="shared" si="326"/>
        <v>14.032876712328767</v>
      </c>
      <c r="T4651" t="str">
        <f t="shared" si="325"/>
        <v/>
      </c>
      <c r="U4651" s="7">
        <f>R4651</f>
        <v>45688</v>
      </c>
      <c r="V4651">
        <f t="shared" si="327"/>
        <v>103</v>
      </c>
    </row>
    <row r="4652" spans="1:22">
      <c r="A4652">
        <v>169223</v>
      </c>
      <c r="B4652" t="s">
        <v>17</v>
      </c>
      <c r="C4652" t="s">
        <v>71</v>
      </c>
      <c r="D4652" t="s">
        <v>19</v>
      </c>
      <c r="H4652" t="s">
        <v>19</v>
      </c>
      <c r="J4652" t="s">
        <v>20</v>
      </c>
      <c r="K4652" s="7">
        <v>36492</v>
      </c>
      <c r="L4652" t="s">
        <v>26</v>
      </c>
      <c r="M4652" t="s">
        <v>27</v>
      </c>
      <c r="N4652" t="s">
        <v>34</v>
      </c>
      <c r="O4652" s="7" t="s">
        <v>36</v>
      </c>
      <c r="P4652" s="7" t="s">
        <v>36</v>
      </c>
      <c r="Q4652" t="s">
        <v>36</v>
      </c>
      <c r="R4652" s="7">
        <v>45688</v>
      </c>
      <c r="S4652" s="8">
        <f t="shared" si="326"/>
        <v>25.194520547945206</v>
      </c>
      <c r="T4652" t="str">
        <f t="shared" si="325"/>
        <v>25-35</v>
      </c>
      <c r="U4652" s="7" t="s">
        <v>36</v>
      </c>
      <c r="V4652" t="str">
        <f t="shared" si="327"/>
        <v/>
      </c>
    </row>
    <row r="4653" spans="1:22">
      <c r="A4653">
        <v>114744</v>
      </c>
      <c r="B4653" t="s">
        <v>17</v>
      </c>
      <c r="C4653" t="s">
        <v>18</v>
      </c>
      <c r="D4653" t="s">
        <v>19</v>
      </c>
      <c r="H4653" t="s">
        <v>19</v>
      </c>
      <c r="J4653" t="s">
        <v>20</v>
      </c>
      <c r="K4653" s="7">
        <v>36327</v>
      </c>
      <c r="L4653" t="s">
        <v>53</v>
      </c>
      <c r="M4653" t="s">
        <v>22</v>
      </c>
      <c r="N4653" t="s">
        <v>34</v>
      </c>
      <c r="O4653" s="7">
        <v>42156</v>
      </c>
      <c r="P4653" s="7">
        <v>42524</v>
      </c>
      <c r="Q4653" t="s">
        <v>24</v>
      </c>
      <c r="R4653" s="7">
        <v>45688</v>
      </c>
      <c r="S4653" s="8">
        <f t="shared" si="326"/>
        <v>25.646575342465752</v>
      </c>
      <c r="T4653" t="str">
        <f t="shared" si="325"/>
        <v>25-35</v>
      </c>
      <c r="U4653" s="7">
        <v>42524</v>
      </c>
      <c r="V4653">
        <f t="shared" si="327"/>
        <v>265</v>
      </c>
    </row>
    <row r="4654" spans="1:22">
      <c r="A4654">
        <v>155346</v>
      </c>
      <c r="B4654" t="s">
        <v>17</v>
      </c>
      <c r="C4654" t="s">
        <v>18</v>
      </c>
      <c r="D4654" t="s">
        <v>19</v>
      </c>
      <c r="H4654" t="s">
        <v>19</v>
      </c>
      <c r="J4654" t="s">
        <v>20</v>
      </c>
      <c r="K4654" s="7">
        <v>39472</v>
      </c>
      <c r="L4654" t="s">
        <v>80</v>
      </c>
      <c r="M4654" t="s">
        <v>22</v>
      </c>
      <c r="N4654" t="s">
        <v>34</v>
      </c>
      <c r="O4654" s="7">
        <v>44653</v>
      </c>
      <c r="P4654" s="7">
        <v>44653</v>
      </c>
      <c r="Q4654" t="s">
        <v>24</v>
      </c>
      <c r="R4654" s="7">
        <v>45688</v>
      </c>
      <c r="S4654" s="8">
        <f t="shared" si="326"/>
        <v>17.030136986301368</v>
      </c>
      <c r="T4654" t="str">
        <f t="shared" si="325"/>
        <v>16-25</v>
      </c>
      <c r="U4654" s="7">
        <v>44653</v>
      </c>
      <c r="V4654">
        <f t="shared" si="327"/>
        <v>0</v>
      </c>
    </row>
    <row r="4655" spans="1:22">
      <c r="A4655">
        <v>58121</v>
      </c>
      <c r="B4655" t="s">
        <v>17</v>
      </c>
      <c r="C4655" t="s">
        <v>18</v>
      </c>
      <c r="D4655" t="s">
        <v>19</v>
      </c>
      <c r="H4655" t="s">
        <v>19</v>
      </c>
      <c r="J4655" t="s">
        <v>20</v>
      </c>
      <c r="K4655" s="7">
        <v>28674</v>
      </c>
      <c r="L4655" t="s">
        <v>35</v>
      </c>
      <c r="M4655" t="s">
        <v>27</v>
      </c>
      <c r="N4655" t="s">
        <v>32</v>
      </c>
      <c r="O4655" s="7" t="s">
        <v>36</v>
      </c>
      <c r="P4655" s="7" t="s">
        <v>36</v>
      </c>
      <c r="Q4655" t="s">
        <v>36</v>
      </c>
      <c r="R4655" s="7">
        <v>45688</v>
      </c>
      <c r="S4655" s="8">
        <f t="shared" si="326"/>
        <v>46.613698630136987</v>
      </c>
      <c r="T4655" t="str">
        <f t="shared" si="325"/>
        <v>45-55</v>
      </c>
      <c r="U4655" s="7" t="s">
        <v>36</v>
      </c>
      <c r="V4655" t="str">
        <f t="shared" si="327"/>
        <v/>
      </c>
    </row>
    <row r="4656" spans="1:22">
      <c r="A4656">
        <v>128232</v>
      </c>
      <c r="B4656" t="s">
        <v>17</v>
      </c>
      <c r="C4656" t="s">
        <v>18</v>
      </c>
      <c r="D4656" t="s">
        <v>19</v>
      </c>
      <c r="H4656" t="s">
        <v>19</v>
      </c>
      <c r="J4656" t="s">
        <v>30</v>
      </c>
      <c r="K4656" s="7">
        <v>16207</v>
      </c>
      <c r="L4656" t="s">
        <v>128</v>
      </c>
      <c r="M4656" t="s">
        <v>22</v>
      </c>
      <c r="N4656" t="s">
        <v>34</v>
      </c>
      <c r="O4656" s="7">
        <v>42459</v>
      </c>
      <c r="P4656" s="7">
        <v>43185</v>
      </c>
      <c r="Q4656" t="s">
        <v>77</v>
      </c>
      <c r="R4656" s="7">
        <v>45688</v>
      </c>
      <c r="S4656" s="8">
        <f t="shared" si="326"/>
        <v>80.769863013698625</v>
      </c>
      <c r="T4656" t="str">
        <f t="shared" si="325"/>
        <v>65+</v>
      </c>
      <c r="U4656" s="7">
        <v>43185</v>
      </c>
      <c r="V4656">
        <f t="shared" si="327"/>
        <v>519</v>
      </c>
    </row>
    <row r="4657" spans="1:22">
      <c r="A4657">
        <v>110134</v>
      </c>
      <c r="B4657" t="s">
        <v>17</v>
      </c>
      <c r="C4657" t="s">
        <v>18</v>
      </c>
      <c r="D4657" t="s">
        <v>19</v>
      </c>
      <c r="H4657" t="s">
        <v>19</v>
      </c>
      <c r="J4657" t="s">
        <v>30</v>
      </c>
      <c r="K4657" s="7">
        <v>23079</v>
      </c>
      <c r="L4657" t="s">
        <v>59</v>
      </c>
      <c r="M4657" t="s">
        <v>27</v>
      </c>
      <c r="N4657" t="s">
        <v>34</v>
      </c>
      <c r="O4657" s="7">
        <v>41973</v>
      </c>
      <c r="P4657" s="7">
        <v>44776</v>
      </c>
      <c r="Q4657" t="s">
        <v>24</v>
      </c>
      <c r="R4657" s="7">
        <v>45688</v>
      </c>
      <c r="S4657" s="8">
        <f t="shared" si="326"/>
        <v>61.942465753424656</v>
      </c>
      <c r="T4657" t="str">
        <f t="shared" si="325"/>
        <v>55-65</v>
      </c>
      <c r="U4657" s="7">
        <v>44776</v>
      </c>
      <c r="V4657">
        <f t="shared" si="327"/>
        <v>2003</v>
      </c>
    </row>
    <row r="4658" spans="1:22">
      <c r="A4658">
        <v>120557</v>
      </c>
      <c r="B4658" t="s">
        <v>17</v>
      </c>
      <c r="C4658" t="s">
        <v>18</v>
      </c>
      <c r="D4658" t="s">
        <v>19</v>
      </c>
      <c r="H4658" t="s">
        <v>19</v>
      </c>
      <c r="J4658" t="s">
        <v>30</v>
      </c>
      <c r="K4658" s="7">
        <v>28878</v>
      </c>
      <c r="L4658" t="s">
        <v>117</v>
      </c>
      <c r="M4658" t="s">
        <v>22</v>
      </c>
      <c r="N4658" t="s">
        <v>32</v>
      </c>
      <c r="O4658" s="7">
        <v>42751</v>
      </c>
      <c r="P4658" s="7">
        <v>42826</v>
      </c>
      <c r="Q4658" t="s">
        <v>24</v>
      </c>
      <c r="R4658" s="7">
        <v>45688</v>
      </c>
      <c r="S4658" s="8">
        <f t="shared" si="326"/>
        <v>46.054794520547944</v>
      </c>
      <c r="T4658" t="str">
        <f t="shared" si="325"/>
        <v>45-55</v>
      </c>
      <c r="U4658" s="7">
        <v>42826</v>
      </c>
      <c r="V4658">
        <f t="shared" si="327"/>
        <v>55</v>
      </c>
    </row>
    <row r="4659" spans="1:22">
      <c r="A4659">
        <v>115606</v>
      </c>
      <c r="B4659" t="s">
        <v>17</v>
      </c>
      <c r="C4659" t="s">
        <v>18</v>
      </c>
      <c r="D4659" t="s">
        <v>19</v>
      </c>
      <c r="H4659" t="s">
        <v>19</v>
      </c>
      <c r="J4659" t="s">
        <v>30</v>
      </c>
      <c r="K4659" s="7">
        <v>36100</v>
      </c>
      <c r="L4659" t="s">
        <v>53</v>
      </c>
      <c r="M4659" t="s">
        <v>22</v>
      </c>
      <c r="N4659" t="s">
        <v>28</v>
      </c>
      <c r="O4659" s="7">
        <v>42360</v>
      </c>
      <c r="P4659" s="7">
        <v>42838</v>
      </c>
      <c r="Q4659" t="s">
        <v>77</v>
      </c>
      <c r="R4659" s="7">
        <v>45688</v>
      </c>
      <c r="S4659" s="8">
        <f t="shared" si="326"/>
        <v>26.268493150684932</v>
      </c>
      <c r="T4659" t="str">
        <f t="shared" si="325"/>
        <v>25-35</v>
      </c>
      <c r="U4659" s="7">
        <v>42838</v>
      </c>
      <c r="V4659">
        <f t="shared" si="327"/>
        <v>343</v>
      </c>
    </row>
    <row r="4660" spans="1:22">
      <c r="A4660">
        <v>107374</v>
      </c>
      <c r="B4660" t="s">
        <v>17</v>
      </c>
      <c r="C4660" t="s">
        <v>18</v>
      </c>
      <c r="D4660" t="s">
        <v>19</v>
      </c>
      <c r="H4660" t="s">
        <v>19</v>
      </c>
      <c r="J4660" t="s">
        <v>30</v>
      </c>
      <c r="K4660" s="7">
        <v>32960</v>
      </c>
      <c r="L4660" t="s">
        <v>101</v>
      </c>
      <c r="M4660" t="s">
        <v>22</v>
      </c>
      <c r="N4660" t="s">
        <v>32</v>
      </c>
      <c r="O4660" s="7">
        <v>41713</v>
      </c>
      <c r="P4660" s="7">
        <v>41883</v>
      </c>
      <c r="Q4660" t="s">
        <v>36</v>
      </c>
      <c r="R4660" s="7">
        <v>45688</v>
      </c>
      <c r="S4660" s="8">
        <f t="shared" si="326"/>
        <v>34.871232876712327</v>
      </c>
      <c r="T4660" t="str">
        <f t="shared" si="325"/>
        <v>25-35</v>
      </c>
      <c r="U4660" s="7">
        <v>41883</v>
      </c>
      <c r="V4660">
        <f t="shared" si="327"/>
        <v>121</v>
      </c>
    </row>
    <row r="4661" spans="1:22">
      <c r="A4661">
        <v>114654</v>
      </c>
      <c r="B4661" t="s">
        <v>17</v>
      </c>
      <c r="C4661" t="s">
        <v>18</v>
      </c>
      <c r="D4661" t="s">
        <v>19</v>
      </c>
      <c r="H4661" t="s">
        <v>19</v>
      </c>
      <c r="J4661" t="s">
        <v>30</v>
      </c>
      <c r="K4661" s="7">
        <v>36627</v>
      </c>
      <c r="L4661" t="s">
        <v>53</v>
      </c>
      <c r="M4661" t="s">
        <v>22</v>
      </c>
      <c r="N4661" t="s">
        <v>28</v>
      </c>
      <c r="O4661" s="7">
        <v>42297</v>
      </c>
      <c r="P4661" s="7">
        <v>42696</v>
      </c>
      <c r="Q4661" t="s">
        <v>24</v>
      </c>
      <c r="R4661" s="7">
        <v>45688</v>
      </c>
      <c r="S4661" s="8">
        <f t="shared" si="326"/>
        <v>24.824657534246576</v>
      </c>
      <c r="T4661" t="str">
        <f t="shared" si="325"/>
        <v>16-25</v>
      </c>
      <c r="U4661" s="7">
        <v>42696</v>
      </c>
      <c r="V4661">
        <f t="shared" si="327"/>
        <v>286</v>
      </c>
    </row>
    <row r="4662" spans="1:22">
      <c r="A4662">
        <v>122560</v>
      </c>
      <c r="B4662" t="s">
        <v>17</v>
      </c>
      <c r="C4662" t="s">
        <v>25</v>
      </c>
      <c r="D4662" t="s">
        <v>19</v>
      </c>
      <c r="H4662" t="s">
        <v>19</v>
      </c>
      <c r="J4662" t="s">
        <v>20</v>
      </c>
      <c r="K4662" s="7">
        <v>18838</v>
      </c>
      <c r="L4662" t="s">
        <v>151</v>
      </c>
      <c r="M4662" t="s">
        <v>22</v>
      </c>
      <c r="N4662" t="s">
        <v>34</v>
      </c>
      <c r="O4662" s="7">
        <v>42863</v>
      </c>
      <c r="P4662" s="7" t="s">
        <v>29</v>
      </c>
      <c r="Q4662" t="s">
        <v>24</v>
      </c>
      <c r="R4662" s="7">
        <v>45688</v>
      </c>
      <c r="S4662" s="8">
        <f t="shared" si="326"/>
        <v>73.561643835616437</v>
      </c>
      <c r="T4662" t="str">
        <f t="shared" si="325"/>
        <v>65+</v>
      </c>
      <c r="U4662" s="7">
        <f>R4662</f>
        <v>45688</v>
      </c>
      <c r="V4662">
        <f t="shared" si="327"/>
        <v>2020</v>
      </c>
    </row>
    <row r="4663" spans="1:22">
      <c r="A4663">
        <v>108516</v>
      </c>
      <c r="B4663" t="s">
        <v>17</v>
      </c>
      <c r="C4663" t="s">
        <v>18</v>
      </c>
      <c r="D4663" t="s">
        <v>19</v>
      </c>
      <c r="H4663" t="s">
        <v>19</v>
      </c>
      <c r="J4663" t="s">
        <v>20</v>
      </c>
      <c r="K4663" s="7">
        <v>34578</v>
      </c>
      <c r="L4663" t="s">
        <v>66</v>
      </c>
      <c r="M4663" t="s">
        <v>57</v>
      </c>
      <c r="N4663" t="s">
        <v>32</v>
      </c>
      <c r="O4663" s="7">
        <v>41844</v>
      </c>
      <c r="P4663" s="7">
        <v>42268</v>
      </c>
      <c r="Q4663" t="s">
        <v>24</v>
      </c>
      <c r="R4663" s="7">
        <v>45688</v>
      </c>
      <c r="S4663" s="8">
        <f t="shared" si="326"/>
        <v>30.438356164383563</v>
      </c>
      <c r="T4663" t="str">
        <f t="shared" si="325"/>
        <v>25-35</v>
      </c>
      <c r="U4663" s="7">
        <v>42268</v>
      </c>
      <c r="V4663">
        <f t="shared" si="327"/>
        <v>303</v>
      </c>
    </row>
    <row r="4664" spans="1:22">
      <c r="A4664">
        <v>80908</v>
      </c>
      <c r="B4664" t="s">
        <v>17</v>
      </c>
      <c r="C4664" t="s">
        <v>25</v>
      </c>
      <c r="D4664" t="s">
        <v>19</v>
      </c>
      <c r="H4664" t="s">
        <v>19</v>
      </c>
      <c r="J4664" t="s">
        <v>20</v>
      </c>
      <c r="K4664" s="7">
        <v>12953</v>
      </c>
      <c r="L4664" t="s">
        <v>26</v>
      </c>
      <c r="M4664" t="s">
        <v>27</v>
      </c>
      <c r="N4664" t="s">
        <v>34</v>
      </c>
      <c r="O4664" s="7">
        <v>37483</v>
      </c>
      <c r="P4664" s="7" t="s">
        <v>29</v>
      </c>
      <c r="Q4664" t="s">
        <v>41</v>
      </c>
      <c r="R4664" s="7">
        <v>45688</v>
      </c>
      <c r="S4664" s="8">
        <f t="shared" si="326"/>
        <v>89.68493150684931</v>
      </c>
      <c r="T4664" t="str">
        <f t="shared" si="325"/>
        <v>65+</v>
      </c>
      <c r="U4664" s="7">
        <f>R4664</f>
        <v>45688</v>
      </c>
      <c r="V4664">
        <f t="shared" si="327"/>
        <v>5862</v>
      </c>
    </row>
    <row r="4665" spans="1:22">
      <c r="A4665">
        <v>150643</v>
      </c>
      <c r="B4665" t="s">
        <v>17</v>
      </c>
      <c r="C4665" t="s">
        <v>18</v>
      </c>
      <c r="D4665" t="s">
        <v>19</v>
      </c>
      <c r="H4665" t="s">
        <v>19</v>
      </c>
      <c r="J4665" t="s">
        <v>20</v>
      </c>
      <c r="K4665" s="7">
        <v>38484</v>
      </c>
      <c r="L4665" t="s">
        <v>42</v>
      </c>
      <c r="M4665" t="s">
        <v>22</v>
      </c>
      <c r="N4665" t="s">
        <v>32</v>
      </c>
      <c r="O4665" s="7">
        <v>44376</v>
      </c>
      <c r="P4665" s="7">
        <v>44755</v>
      </c>
      <c r="Q4665" t="s">
        <v>24</v>
      </c>
      <c r="R4665" s="7">
        <v>45688</v>
      </c>
      <c r="S4665" s="8">
        <f t="shared" si="326"/>
        <v>19.736986301369864</v>
      </c>
      <c r="T4665" t="str">
        <f t="shared" si="325"/>
        <v>16-25</v>
      </c>
      <c r="U4665" s="7">
        <v>44755</v>
      </c>
      <c r="V4665">
        <f t="shared" si="327"/>
        <v>272</v>
      </c>
    </row>
    <row r="4666" spans="1:22">
      <c r="A4666">
        <v>158243</v>
      </c>
      <c r="B4666" t="s">
        <v>17</v>
      </c>
      <c r="C4666" t="s">
        <v>25</v>
      </c>
      <c r="D4666" t="s">
        <v>19</v>
      </c>
      <c r="H4666" t="s">
        <v>19</v>
      </c>
      <c r="J4666" t="s">
        <v>20</v>
      </c>
      <c r="K4666" s="7">
        <v>39388</v>
      </c>
      <c r="L4666" t="s">
        <v>45</v>
      </c>
      <c r="M4666" t="s">
        <v>22</v>
      </c>
      <c r="N4666" t="s">
        <v>34</v>
      </c>
      <c r="O4666" s="7">
        <v>44849</v>
      </c>
      <c r="P4666" s="7" t="s">
        <v>29</v>
      </c>
      <c r="Q4666" t="s">
        <v>24</v>
      </c>
      <c r="R4666" s="7">
        <v>45688</v>
      </c>
      <c r="S4666" s="8">
        <f t="shared" si="326"/>
        <v>17.260273972602739</v>
      </c>
      <c r="T4666" t="str">
        <f t="shared" si="325"/>
        <v>16-25</v>
      </c>
      <c r="U4666" s="7">
        <f>R4666</f>
        <v>45688</v>
      </c>
      <c r="V4666">
        <f t="shared" si="327"/>
        <v>600</v>
      </c>
    </row>
    <row r="4667" spans="1:22">
      <c r="A4667">
        <v>16533</v>
      </c>
      <c r="B4667" t="s">
        <v>17</v>
      </c>
      <c r="C4667" t="s">
        <v>18</v>
      </c>
      <c r="D4667" t="s">
        <v>19</v>
      </c>
      <c r="H4667" t="s">
        <v>19</v>
      </c>
      <c r="J4667" t="s">
        <v>30</v>
      </c>
      <c r="K4667" s="7">
        <v>16285</v>
      </c>
      <c r="L4667" t="s">
        <v>35</v>
      </c>
      <c r="M4667" t="s">
        <v>27</v>
      </c>
      <c r="N4667" t="s">
        <v>32</v>
      </c>
      <c r="O4667" s="7">
        <v>1</v>
      </c>
      <c r="P4667" s="7">
        <v>1</v>
      </c>
      <c r="Q4667" t="s">
        <v>36</v>
      </c>
      <c r="R4667" s="7">
        <v>45688</v>
      </c>
      <c r="S4667" s="8">
        <f t="shared" si="326"/>
        <v>80.556164383561651</v>
      </c>
      <c r="T4667" t="str">
        <f t="shared" si="325"/>
        <v>65+</v>
      </c>
      <c r="U4667" s="7">
        <v>1</v>
      </c>
    </row>
    <row r="4668" spans="1:22">
      <c r="A4668">
        <v>165270</v>
      </c>
      <c r="B4668" t="s">
        <v>17</v>
      </c>
      <c r="C4668" t="s">
        <v>25</v>
      </c>
      <c r="D4668" t="s">
        <v>19</v>
      </c>
      <c r="H4668" t="s">
        <v>19</v>
      </c>
      <c r="J4668" t="s">
        <v>20</v>
      </c>
      <c r="K4668" s="7">
        <v>19350</v>
      </c>
      <c r="L4668" t="s">
        <v>78</v>
      </c>
      <c r="M4668" t="s">
        <v>22</v>
      </c>
      <c r="N4668" t="s">
        <v>34</v>
      </c>
      <c r="O4668" s="7">
        <v>45276</v>
      </c>
      <c r="P4668" s="7" t="s">
        <v>29</v>
      </c>
      <c r="Q4668" t="s">
        <v>24</v>
      </c>
      <c r="R4668" s="7">
        <v>45688</v>
      </c>
      <c r="S4668" s="8">
        <f t="shared" si="326"/>
        <v>72.158904109589045</v>
      </c>
      <c r="T4668" t="str">
        <f t="shared" si="325"/>
        <v>65+</v>
      </c>
      <c r="U4668" s="7">
        <f>R4668</f>
        <v>45688</v>
      </c>
      <c r="V4668">
        <f t="shared" si="327"/>
        <v>295</v>
      </c>
    </row>
    <row r="4669" spans="1:22">
      <c r="A4669">
        <v>63960</v>
      </c>
      <c r="B4669" t="s">
        <v>17</v>
      </c>
      <c r="C4669" t="s">
        <v>18</v>
      </c>
      <c r="D4669" t="s">
        <v>19</v>
      </c>
      <c r="H4669" t="s">
        <v>19</v>
      </c>
      <c r="J4669" t="s">
        <v>20</v>
      </c>
      <c r="K4669" s="7">
        <v>23906</v>
      </c>
      <c r="L4669" t="s">
        <v>54</v>
      </c>
      <c r="M4669" t="s">
        <v>27</v>
      </c>
      <c r="N4669" t="s">
        <v>34</v>
      </c>
      <c r="O4669" s="7">
        <v>43724</v>
      </c>
      <c r="P4669" s="7">
        <v>43984</v>
      </c>
      <c r="Q4669" t="s">
        <v>41</v>
      </c>
      <c r="R4669" s="7">
        <v>45688</v>
      </c>
      <c r="S4669" s="8">
        <f t="shared" si="326"/>
        <v>59.676712328767124</v>
      </c>
      <c r="T4669" t="str">
        <f t="shared" si="325"/>
        <v>55-65</v>
      </c>
      <c r="U4669" s="7">
        <v>43984</v>
      </c>
      <c r="V4669">
        <f t="shared" si="327"/>
        <v>187</v>
      </c>
    </row>
    <row r="4670" spans="1:22">
      <c r="A4670">
        <v>106222</v>
      </c>
      <c r="B4670" t="s">
        <v>17</v>
      </c>
      <c r="C4670" t="s">
        <v>18</v>
      </c>
      <c r="D4670" t="s">
        <v>19</v>
      </c>
      <c r="H4670" t="s">
        <v>19</v>
      </c>
      <c r="J4670" t="s">
        <v>30</v>
      </c>
      <c r="K4670" s="7">
        <v>22056</v>
      </c>
      <c r="L4670" t="s">
        <v>314</v>
      </c>
      <c r="M4670" t="s">
        <v>23</v>
      </c>
      <c r="N4670" t="s">
        <v>32</v>
      </c>
      <c r="O4670" s="7">
        <v>41592</v>
      </c>
      <c r="P4670" s="7">
        <v>42835</v>
      </c>
      <c r="Q4670" t="s">
        <v>24</v>
      </c>
      <c r="R4670" s="7">
        <v>45688</v>
      </c>
      <c r="S4670" s="8">
        <f t="shared" si="326"/>
        <v>64.745205479452054</v>
      </c>
      <c r="T4670" t="str">
        <f t="shared" si="325"/>
        <v>55-65</v>
      </c>
      <c r="U4670" s="7">
        <v>42835</v>
      </c>
      <c r="V4670">
        <f t="shared" si="327"/>
        <v>888</v>
      </c>
    </row>
    <row r="4671" spans="1:22">
      <c r="A4671">
        <v>102699</v>
      </c>
      <c r="B4671" t="s">
        <v>17</v>
      </c>
      <c r="C4671" t="s">
        <v>18</v>
      </c>
      <c r="D4671" t="s">
        <v>19</v>
      </c>
      <c r="H4671" t="s">
        <v>19</v>
      </c>
      <c r="J4671" t="s">
        <v>20</v>
      </c>
      <c r="K4671" s="7">
        <v>21927</v>
      </c>
      <c r="L4671" t="s">
        <v>37</v>
      </c>
      <c r="M4671" t="s">
        <v>27</v>
      </c>
      <c r="N4671" t="s">
        <v>32</v>
      </c>
      <c r="O4671" s="7">
        <v>41304</v>
      </c>
      <c r="P4671" s="7">
        <v>42838</v>
      </c>
      <c r="Q4671" t="s">
        <v>24</v>
      </c>
      <c r="R4671" s="7">
        <v>45688</v>
      </c>
      <c r="S4671" s="8">
        <f t="shared" si="326"/>
        <v>65.098630136986301</v>
      </c>
      <c r="T4671" t="str">
        <f t="shared" si="325"/>
        <v>65+</v>
      </c>
      <c r="U4671" s="7">
        <v>42838</v>
      </c>
      <c r="V4671">
        <f t="shared" si="327"/>
        <v>1097</v>
      </c>
    </row>
    <row r="4672" spans="1:22">
      <c r="A4672">
        <v>82466</v>
      </c>
      <c r="B4672" t="s">
        <v>17</v>
      </c>
      <c r="C4672" t="s">
        <v>18</v>
      </c>
      <c r="D4672" t="s">
        <v>19</v>
      </c>
      <c r="H4672" t="s">
        <v>19</v>
      </c>
      <c r="J4672" t="s">
        <v>20</v>
      </c>
      <c r="K4672" s="7">
        <v>18036</v>
      </c>
      <c r="L4672" t="s">
        <v>368</v>
      </c>
      <c r="M4672" t="s">
        <v>23</v>
      </c>
      <c r="N4672" t="s">
        <v>34</v>
      </c>
      <c r="O4672" s="7">
        <v>40877</v>
      </c>
      <c r="P4672" s="7">
        <v>42446</v>
      </c>
      <c r="Q4672" t="s">
        <v>55</v>
      </c>
      <c r="R4672" s="7">
        <v>45688</v>
      </c>
      <c r="S4672" s="8">
        <f t="shared" si="326"/>
        <v>75.758904109589039</v>
      </c>
      <c r="T4672" t="str">
        <f t="shared" si="325"/>
        <v>65+</v>
      </c>
      <c r="U4672" s="7">
        <v>42446</v>
      </c>
      <c r="V4672">
        <f t="shared" si="327"/>
        <v>1122</v>
      </c>
    </row>
    <row r="4673" spans="1:22">
      <c r="A4673">
        <v>135083</v>
      </c>
      <c r="B4673" t="s">
        <v>17</v>
      </c>
      <c r="C4673" t="s">
        <v>18</v>
      </c>
      <c r="D4673" t="s">
        <v>19</v>
      </c>
      <c r="H4673" t="s">
        <v>46</v>
      </c>
      <c r="I4673" t="s">
        <v>369</v>
      </c>
      <c r="J4673" t="s">
        <v>20</v>
      </c>
      <c r="K4673" s="7">
        <v>16530</v>
      </c>
      <c r="L4673" t="s">
        <v>111</v>
      </c>
      <c r="M4673" t="s">
        <v>57</v>
      </c>
      <c r="N4673" t="s">
        <v>34</v>
      </c>
      <c r="O4673" s="7">
        <v>43505</v>
      </c>
      <c r="P4673" s="7">
        <v>44964</v>
      </c>
      <c r="Q4673" t="s">
        <v>24</v>
      </c>
      <c r="R4673" s="7">
        <v>45688</v>
      </c>
      <c r="S4673" s="8">
        <f t="shared" si="326"/>
        <v>79.884931506849313</v>
      </c>
      <c r="T4673" t="str">
        <f t="shared" si="325"/>
        <v>65+</v>
      </c>
      <c r="U4673" s="7">
        <v>44964</v>
      </c>
      <c r="V4673">
        <f t="shared" si="327"/>
        <v>1042</v>
      </c>
    </row>
    <row r="4674" spans="1:22">
      <c r="A4674">
        <v>128313</v>
      </c>
      <c r="B4674" t="s">
        <v>17</v>
      </c>
      <c r="C4674" t="s">
        <v>18</v>
      </c>
      <c r="D4674" t="s">
        <v>19</v>
      </c>
      <c r="H4674" t="s">
        <v>19</v>
      </c>
      <c r="J4674" t="s">
        <v>20</v>
      </c>
      <c r="K4674" s="7">
        <v>36911</v>
      </c>
      <c r="L4674" t="s">
        <v>58</v>
      </c>
      <c r="M4674" t="s">
        <v>27</v>
      </c>
      <c r="N4674" t="s">
        <v>34</v>
      </c>
      <c r="O4674" s="7">
        <v>43239</v>
      </c>
      <c r="P4674" s="7">
        <v>43488</v>
      </c>
      <c r="Q4674" t="s">
        <v>24</v>
      </c>
      <c r="R4674" s="7">
        <v>45688</v>
      </c>
      <c r="S4674" s="8">
        <f t="shared" si="326"/>
        <v>24.046575342465754</v>
      </c>
      <c r="T4674" t="str">
        <f t="shared" ref="T4674:T4737" si="329">IFERROR(VLOOKUP(S4674,Age_Group_Arr,2,TRUE),"")</f>
        <v>16-25</v>
      </c>
      <c r="U4674" s="7">
        <v>43488</v>
      </c>
      <c r="V4674">
        <f t="shared" si="327"/>
        <v>178</v>
      </c>
    </row>
    <row r="4675" spans="1:22">
      <c r="A4675">
        <v>111131</v>
      </c>
      <c r="B4675" t="s">
        <v>17</v>
      </c>
      <c r="C4675" t="s">
        <v>18</v>
      </c>
      <c r="D4675" t="s">
        <v>19</v>
      </c>
      <c r="H4675" t="s">
        <v>19</v>
      </c>
      <c r="J4675" t="s">
        <v>20</v>
      </c>
      <c r="K4675" s="7">
        <v>34977</v>
      </c>
      <c r="L4675" t="s">
        <v>53</v>
      </c>
      <c r="M4675" t="s">
        <v>22</v>
      </c>
      <c r="N4675" t="s">
        <v>34</v>
      </c>
      <c r="O4675" s="7">
        <v>42073</v>
      </c>
      <c r="P4675" s="7">
        <v>42237</v>
      </c>
      <c r="Q4675" t="s">
        <v>24</v>
      </c>
      <c r="R4675" s="7">
        <v>45688</v>
      </c>
      <c r="S4675" s="8">
        <f t="shared" ref="S4675:S4738" si="330">(SUM(R4675-K4675)/365)</f>
        <v>29.345205479452055</v>
      </c>
      <c r="T4675" t="str">
        <f t="shared" si="329"/>
        <v>25-35</v>
      </c>
      <c r="U4675" s="7">
        <v>42237</v>
      </c>
      <c r="V4675">
        <f t="shared" ref="V4675:V4738" si="331">IFERROR(NETWORKDAYS(O4675,U4675,8),"")</f>
        <v>119</v>
      </c>
    </row>
    <row r="4676" spans="1:22">
      <c r="A4676">
        <v>102779</v>
      </c>
      <c r="B4676" t="s">
        <v>17</v>
      </c>
      <c r="C4676" t="s">
        <v>18</v>
      </c>
      <c r="D4676" t="s">
        <v>19</v>
      </c>
      <c r="H4676" t="s">
        <v>19</v>
      </c>
      <c r="J4676" t="s">
        <v>30</v>
      </c>
      <c r="K4676" s="7">
        <v>19551</v>
      </c>
      <c r="L4676" t="s">
        <v>48</v>
      </c>
      <c r="M4676" t="s">
        <v>27</v>
      </c>
      <c r="N4676" t="s">
        <v>34</v>
      </c>
      <c r="O4676" s="7">
        <v>41540</v>
      </c>
      <c r="P4676" s="7">
        <v>41540</v>
      </c>
      <c r="Q4676" t="s">
        <v>36</v>
      </c>
      <c r="R4676" s="7">
        <v>45688</v>
      </c>
      <c r="S4676" s="8">
        <f t="shared" si="330"/>
        <v>71.608219178082194</v>
      </c>
      <c r="T4676" t="str">
        <f t="shared" si="329"/>
        <v>65+</v>
      </c>
      <c r="U4676" s="7">
        <v>41540</v>
      </c>
      <c r="V4676">
        <f t="shared" si="331"/>
        <v>1</v>
      </c>
    </row>
    <row r="4677" spans="1:22">
      <c r="A4677">
        <v>166572</v>
      </c>
      <c r="B4677" t="s">
        <v>17</v>
      </c>
      <c r="C4677" t="s">
        <v>18</v>
      </c>
      <c r="D4677" t="s">
        <v>19</v>
      </c>
      <c r="H4677" t="s">
        <v>19</v>
      </c>
      <c r="J4677" t="s">
        <v>20</v>
      </c>
      <c r="K4677" s="7">
        <v>22336</v>
      </c>
      <c r="L4677" t="s">
        <v>72</v>
      </c>
      <c r="M4677" t="s">
        <v>22</v>
      </c>
      <c r="N4677" t="s">
        <v>34</v>
      </c>
      <c r="O4677" s="7">
        <v>45325</v>
      </c>
      <c r="P4677" s="7">
        <v>45325</v>
      </c>
      <c r="Q4677" t="s">
        <v>330</v>
      </c>
      <c r="R4677" s="7">
        <v>45688</v>
      </c>
      <c r="S4677" s="8">
        <f t="shared" si="330"/>
        <v>63.978082191780821</v>
      </c>
      <c r="T4677" t="str">
        <f t="shared" si="329"/>
        <v>55-65</v>
      </c>
      <c r="U4677" s="7">
        <v>45325</v>
      </c>
      <c r="V4677">
        <f t="shared" si="331"/>
        <v>0</v>
      </c>
    </row>
    <row r="4678" spans="1:22">
      <c r="A4678">
        <v>41699</v>
      </c>
      <c r="B4678" t="s">
        <v>17</v>
      </c>
      <c r="C4678" t="s">
        <v>25</v>
      </c>
      <c r="D4678" t="s">
        <v>19</v>
      </c>
      <c r="H4678" t="s">
        <v>19</v>
      </c>
      <c r="J4678" t="s">
        <v>30</v>
      </c>
      <c r="K4678" s="7">
        <v>17046</v>
      </c>
      <c r="L4678" t="s">
        <v>59</v>
      </c>
      <c r="M4678" t="s">
        <v>27</v>
      </c>
      <c r="N4678" t="s">
        <v>32</v>
      </c>
      <c r="O4678" s="7">
        <v>37622</v>
      </c>
      <c r="P4678" s="7" t="s">
        <v>29</v>
      </c>
      <c r="Q4678" t="s">
        <v>38</v>
      </c>
      <c r="R4678" s="7">
        <v>45688</v>
      </c>
      <c r="S4678" s="8">
        <f t="shared" si="330"/>
        <v>78.471232876712335</v>
      </c>
      <c r="T4678" t="str">
        <f t="shared" si="329"/>
        <v>65+</v>
      </c>
      <c r="U4678" s="7">
        <f>R4678</f>
        <v>45688</v>
      </c>
      <c r="V4678">
        <f t="shared" si="331"/>
        <v>5763</v>
      </c>
    </row>
    <row r="4679" spans="1:22">
      <c r="A4679">
        <v>151307</v>
      </c>
      <c r="B4679" t="s">
        <v>17</v>
      </c>
      <c r="C4679" t="s">
        <v>18</v>
      </c>
      <c r="D4679" t="s">
        <v>19</v>
      </c>
      <c r="H4679" t="s">
        <v>19</v>
      </c>
      <c r="J4679" t="s">
        <v>20</v>
      </c>
      <c r="K4679" s="7">
        <v>39210</v>
      </c>
      <c r="L4679" t="s">
        <v>83</v>
      </c>
      <c r="M4679" t="s">
        <v>27</v>
      </c>
      <c r="N4679" t="s">
        <v>23</v>
      </c>
      <c r="O4679" s="7" t="s">
        <v>36</v>
      </c>
      <c r="P4679" s="7" t="s">
        <v>36</v>
      </c>
      <c r="Q4679" t="s">
        <v>36</v>
      </c>
      <c r="R4679" s="7">
        <v>45688</v>
      </c>
      <c r="S4679" s="8">
        <f t="shared" si="330"/>
        <v>17.747945205479454</v>
      </c>
      <c r="T4679" t="str">
        <f t="shared" si="329"/>
        <v>16-25</v>
      </c>
      <c r="U4679" s="7" t="s">
        <v>36</v>
      </c>
      <c r="V4679" t="str">
        <f t="shared" si="331"/>
        <v/>
      </c>
    </row>
    <row r="4680" spans="1:22">
      <c r="A4680">
        <v>127121</v>
      </c>
      <c r="B4680" t="s">
        <v>17</v>
      </c>
      <c r="C4680" t="s">
        <v>25</v>
      </c>
      <c r="D4680" t="s">
        <v>19</v>
      </c>
      <c r="H4680" t="s">
        <v>19</v>
      </c>
      <c r="J4680" t="s">
        <v>30</v>
      </c>
      <c r="L4680" t="s">
        <v>35</v>
      </c>
      <c r="M4680" t="s">
        <v>27</v>
      </c>
      <c r="N4680" t="s">
        <v>32</v>
      </c>
      <c r="O4680" s="7">
        <v>43070</v>
      </c>
      <c r="P4680" s="7" t="s">
        <v>29</v>
      </c>
      <c r="Q4680" t="s">
        <v>38</v>
      </c>
      <c r="R4680" s="7">
        <v>45688</v>
      </c>
      <c r="S4680" s="8">
        <f t="shared" si="330"/>
        <v>125.17260273972603</v>
      </c>
      <c r="T4680" t="str">
        <f t="shared" si="329"/>
        <v>65+</v>
      </c>
      <c r="U4680" s="7">
        <f>R4680</f>
        <v>45688</v>
      </c>
      <c r="V4680">
        <f t="shared" si="331"/>
        <v>1871</v>
      </c>
    </row>
    <row r="4681" spans="1:22">
      <c r="A4681">
        <v>93886</v>
      </c>
      <c r="B4681" t="s">
        <v>17</v>
      </c>
      <c r="C4681" t="s">
        <v>18</v>
      </c>
      <c r="D4681" t="s">
        <v>19</v>
      </c>
      <c r="H4681" t="s">
        <v>19</v>
      </c>
      <c r="J4681" t="s">
        <v>20</v>
      </c>
      <c r="K4681" s="7">
        <v>34501</v>
      </c>
      <c r="L4681" t="s">
        <v>74</v>
      </c>
      <c r="M4681" t="s">
        <v>22</v>
      </c>
      <c r="N4681" t="s">
        <v>36</v>
      </c>
      <c r="O4681" s="7" t="s">
        <v>36</v>
      </c>
      <c r="P4681" s="7" t="s">
        <v>36</v>
      </c>
      <c r="Q4681" t="s">
        <v>36</v>
      </c>
      <c r="R4681" s="7">
        <v>45688</v>
      </c>
      <c r="S4681" s="8">
        <f t="shared" si="330"/>
        <v>30.649315068493152</v>
      </c>
      <c r="T4681" t="str">
        <f t="shared" si="329"/>
        <v>25-35</v>
      </c>
      <c r="U4681" s="7" t="s">
        <v>36</v>
      </c>
      <c r="V4681" t="str">
        <f t="shared" si="331"/>
        <v/>
      </c>
    </row>
    <row r="4682" spans="1:22">
      <c r="A4682">
        <v>94682</v>
      </c>
      <c r="B4682" t="s">
        <v>17</v>
      </c>
      <c r="C4682" t="s">
        <v>18</v>
      </c>
      <c r="D4682" t="s">
        <v>19</v>
      </c>
      <c r="H4682" t="s">
        <v>19</v>
      </c>
      <c r="J4682" t="s">
        <v>30</v>
      </c>
      <c r="L4682" t="s">
        <v>35</v>
      </c>
      <c r="M4682" t="s">
        <v>27</v>
      </c>
      <c r="N4682" t="s">
        <v>34</v>
      </c>
      <c r="O4682" s="7">
        <v>41344</v>
      </c>
      <c r="P4682" s="7">
        <v>41344</v>
      </c>
      <c r="Q4682" t="s">
        <v>36</v>
      </c>
      <c r="R4682" s="7">
        <v>45688</v>
      </c>
      <c r="S4682" s="8">
        <f t="shared" si="330"/>
        <v>125.17260273972603</v>
      </c>
      <c r="T4682" t="str">
        <f t="shared" si="329"/>
        <v>65+</v>
      </c>
      <c r="U4682" s="7">
        <v>41344</v>
      </c>
      <c r="V4682">
        <f t="shared" si="331"/>
        <v>1</v>
      </c>
    </row>
    <row r="4683" spans="1:22">
      <c r="A4683">
        <v>80909</v>
      </c>
      <c r="B4683" t="s">
        <v>17</v>
      </c>
      <c r="C4683" t="s">
        <v>18</v>
      </c>
      <c r="D4683" t="s">
        <v>19</v>
      </c>
      <c r="H4683" t="s">
        <v>19</v>
      </c>
      <c r="J4683" t="s">
        <v>20</v>
      </c>
      <c r="K4683" s="7">
        <v>33718</v>
      </c>
      <c r="L4683" t="s">
        <v>39</v>
      </c>
      <c r="M4683" t="s">
        <v>22</v>
      </c>
      <c r="N4683" t="s">
        <v>34</v>
      </c>
      <c r="O4683" s="7">
        <v>40094</v>
      </c>
      <c r="P4683" s="7">
        <v>41222</v>
      </c>
      <c r="Q4683" t="s">
        <v>36</v>
      </c>
      <c r="R4683" s="7">
        <v>45688</v>
      </c>
      <c r="S4683" s="8">
        <f t="shared" si="330"/>
        <v>32.794520547945204</v>
      </c>
      <c r="T4683" t="str">
        <f t="shared" si="329"/>
        <v>25-35</v>
      </c>
      <c r="U4683" s="7">
        <v>41222</v>
      </c>
      <c r="V4683">
        <f t="shared" si="331"/>
        <v>807</v>
      </c>
    </row>
    <row r="4684" spans="1:22">
      <c r="A4684">
        <v>40374</v>
      </c>
      <c r="B4684" t="s">
        <v>17</v>
      </c>
      <c r="C4684" t="s">
        <v>25</v>
      </c>
      <c r="D4684" t="s">
        <v>19</v>
      </c>
      <c r="H4684" t="s">
        <v>19</v>
      </c>
      <c r="J4684" t="s">
        <v>20</v>
      </c>
      <c r="K4684" s="7">
        <v>20971</v>
      </c>
      <c r="L4684" t="s">
        <v>59</v>
      </c>
      <c r="M4684" t="s">
        <v>27</v>
      </c>
      <c r="N4684" t="s">
        <v>32</v>
      </c>
      <c r="O4684" s="7">
        <v>38545</v>
      </c>
      <c r="P4684" s="7" t="s">
        <v>29</v>
      </c>
      <c r="Q4684" t="s">
        <v>38</v>
      </c>
      <c r="R4684" s="7">
        <v>45688</v>
      </c>
      <c r="S4684" s="8">
        <f t="shared" si="330"/>
        <v>67.717808219178082</v>
      </c>
      <c r="T4684" t="str">
        <f t="shared" si="329"/>
        <v>65+</v>
      </c>
      <c r="U4684" s="7">
        <f>R4684</f>
        <v>45688</v>
      </c>
      <c r="V4684">
        <f t="shared" si="331"/>
        <v>5104</v>
      </c>
    </row>
    <row r="4685" spans="1:22">
      <c r="A4685">
        <v>81474</v>
      </c>
      <c r="B4685" t="s">
        <v>17</v>
      </c>
      <c r="C4685" t="s">
        <v>18</v>
      </c>
      <c r="D4685" t="s">
        <v>19</v>
      </c>
      <c r="H4685" t="s">
        <v>19</v>
      </c>
      <c r="J4685" t="s">
        <v>30</v>
      </c>
      <c r="K4685" s="7">
        <v>17186</v>
      </c>
      <c r="L4685" t="s">
        <v>37</v>
      </c>
      <c r="M4685" t="s">
        <v>27</v>
      </c>
      <c r="N4685" t="s">
        <v>34</v>
      </c>
      <c r="O4685" s="7">
        <v>40868</v>
      </c>
      <c r="P4685" s="7">
        <v>45405</v>
      </c>
      <c r="Q4685" t="s">
        <v>38</v>
      </c>
      <c r="R4685" s="7">
        <v>45688</v>
      </c>
      <c r="S4685" s="8">
        <f t="shared" si="330"/>
        <v>78.087671232876716</v>
      </c>
      <c r="T4685" t="str">
        <f t="shared" si="329"/>
        <v>65+</v>
      </c>
      <c r="U4685" s="7">
        <v>45405</v>
      </c>
      <c r="V4685">
        <f t="shared" si="331"/>
        <v>3242</v>
      </c>
    </row>
    <row r="4686" spans="1:22">
      <c r="A4686">
        <v>93149</v>
      </c>
      <c r="B4686" t="s">
        <v>17</v>
      </c>
      <c r="C4686" t="s">
        <v>18</v>
      </c>
      <c r="D4686" t="s">
        <v>19</v>
      </c>
      <c r="H4686" t="s">
        <v>19</v>
      </c>
      <c r="J4686" t="s">
        <v>20</v>
      </c>
      <c r="K4686" s="7">
        <v>32464</v>
      </c>
      <c r="L4686" t="s">
        <v>151</v>
      </c>
      <c r="M4686" t="s">
        <v>22</v>
      </c>
      <c r="N4686" t="s">
        <v>32</v>
      </c>
      <c r="O4686" s="7">
        <v>40883</v>
      </c>
      <c r="P4686" s="7">
        <v>40909</v>
      </c>
      <c r="Q4686" t="s">
        <v>36</v>
      </c>
      <c r="R4686" s="7">
        <v>45688</v>
      </c>
      <c r="S4686" s="8">
        <f t="shared" si="330"/>
        <v>36.230136986301368</v>
      </c>
      <c r="T4686" t="str">
        <f t="shared" si="329"/>
        <v>35-45</v>
      </c>
      <c r="U4686" s="7">
        <v>40909</v>
      </c>
      <c r="V4686">
        <f t="shared" si="331"/>
        <v>19</v>
      </c>
    </row>
    <row r="4687" spans="1:22">
      <c r="A4687">
        <v>165699</v>
      </c>
      <c r="B4687" t="s">
        <v>17</v>
      </c>
      <c r="C4687" t="s">
        <v>25</v>
      </c>
      <c r="D4687" t="s">
        <v>19</v>
      </c>
      <c r="H4687" t="s">
        <v>19</v>
      </c>
      <c r="J4687" t="s">
        <v>30</v>
      </c>
      <c r="K4687" s="7">
        <v>20670</v>
      </c>
      <c r="L4687" t="s">
        <v>37</v>
      </c>
      <c r="M4687" t="s">
        <v>27</v>
      </c>
      <c r="N4687" t="s">
        <v>34</v>
      </c>
      <c r="O4687" s="7">
        <v>45460</v>
      </c>
      <c r="P4687" s="7" t="s">
        <v>29</v>
      </c>
      <c r="Q4687" t="s">
        <v>24</v>
      </c>
      <c r="R4687" s="7">
        <v>45688</v>
      </c>
      <c r="S4687" s="8">
        <f t="shared" si="330"/>
        <v>68.542465753424651</v>
      </c>
      <c r="T4687" t="str">
        <f t="shared" si="329"/>
        <v>65+</v>
      </c>
      <c r="U4687" s="7">
        <f>R4687</f>
        <v>45688</v>
      </c>
      <c r="V4687">
        <f t="shared" si="331"/>
        <v>165</v>
      </c>
    </row>
    <row r="4688" spans="1:22">
      <c r="A4688">
        <v>113229</v>
      </c>
      <c r="B4688" t="s">
        <v>17</v>
      </c>
      <c r="C4688" t="s">
        <v>18</v>
      </c>
      <c r="D4688" t="s">
        <v>19</v>
      </c>
      <c r="H4688" t="s">
        <v>19</v>
      </c>
      <c r="J4688" t="s">
        <v>30</v>
      </c>
      <c r="K4688" s="7">
        <v>25471</v>
      </c>
      <c r="L4688" t="s">
        <v>99</v>
      </c>
      <c r="M4688" t="s">
        <v>27</v>
      </c>
      <c r="N4688" t="s">
        <v>32</v>
      </c>
      <c r="O4688" s="7">
        <v>42261</v>
      </c>
      <c r="P4688" s="7">
        <v>42454</v>
      </c>
      <c r="Q4688" t="s">
        <v>77</v>
      </c>
      <c r="R4688" s="7">
        <v>45688</v>
      </c>
      <c r="S4688" s="8">
        <f t="shared" si="330"/>
        <v>55.389041095890413</v>
      </c>
      <c r="T4688" t="str">
        <f t="shared" si="329"/>
        <v>55-65</v>
      </c>
      <c r="U4688" s="7">
        <v>42454</v>
      </c>
      <c r="V4688">
        <f t="shared" si="331"/>
        <v>140</v>
      </c>
    </row>
    <row r="4689" spans="1:22">
      <c r="A4689">
        <v>122083</v>
      </c>
      <c r="B4689" t="s">
        <v>17</v>
      </c>
      <c r="C4689" t="s">
        <v>25</v>
      </c>
      <c r="D4689" t="s">
        <v>19</v>
      </c>
      <c r="H4689" t="s">
        <v>19</v>
      </c>
      <c r="J4689" t="s">
        <v>20</v>
      </c>
      <c r="K4689" s="7">
        <v>18347</v>
      </c>
      <c r="L4689" t="s">
        <v>99</v>
      </c>
      <c r="M4689" t="s">
        <v>27</v>
      </c>
      <c r="N4689" t="s">
        <v>34</v>
      </c>
      <c r="O4689" s="7">
        <v>43070</v>
      </c>
      <c r="P4689" s="7" t="s">
        <v>29</v>
      </c>
      <c r="Q4689" t="s">
        <v>38</v>
      </c>
      <c r="R4689" s="7">
        <v>45688</v>
      </c>
      <c r="S4689" s="8">
        <f t="shared" si="330"/>
        <v>74.906849315068499</v>
      </c>
      <c r="T4689" t="str">
        <f t="shared" si="329"/>
        <v>65+</v>
      </c>
      <c r="U4689" s="7">
        <f>R4689</f>
        <v>45688</v>
      </c>
      <c r="V4689">
        <f t="shared" si="331"/>
        <v>1871</v>
      </c>
    </row>
    <row r="4690" spans="1:22">
      <c r="A4690">
        <v>136024</v>
      </c>
      <c r="B4690" t="s">
        <v>17</v>
      </c>
      <c r="C4690" t="s">
        <v>18</v>
      </c>
      <c r="D4690" t="s">
        <v>19</v>
      </c>
      <c r="H4690" t="s">
        <v>19</v>
      </c>
      <c r="J4690" t="s">
        <v>20</v>
      </c>
      <c r="K4690" s="7">
        <v>20918</v>
      </c>
      <c r="L4690" t="s">
        <v>70</v>
      </c>
      <c r="M4690" t="s">
        <v>22</v>
      </c>
      <c r="N4690" t="s">
        <v>34</v>
      </c>
      <c r="O4690" s="7">
        <v>43624</v>
      </c>
      <c r="P4690" s="7">
        <v>43905</v>
      </c>
      <c r="Q4690" t="s">
        <v>24</v>
      </c>
      <c r="R4690" s="7">
        <v>45688</v>
      </c>
      <c r="S4690" s="8">
        <f t="shared" si="330"/>
        <v>67.863013698630141</v>
      </c>
      <c r="T4690" t="str">
        <f t="shared" si="329"/>
        <v>65+</v>
      </c>
      <c r="U4690" s="7">
        <v>43905</v>
      </c>
      <c r="V4690">
        <f t="shared" si="331"/>
        <v>200</v>
      </c>
    </row>
    <row r="4691" spans="1:22">
      <c r="A4691">
        <v>165341</v>
      </c>
      <c r="B4691" t="s">
        <v>17</v>
      </c>
      <c r="C4691" t="s">
        <v>18</v>
      </c>
      <c r="D4691" t="s">
        <v>19</v>
      </c>
      <c r="H4691" t="s">
        <v>19</v>
      </c>
      <c r="J4691" t="s">
        <v>20</v>
      </c>
      <c r="K4691" s="7">
        <v>39448</v>
      </c>
      <c r="L4691" t="s">
        <v>48</v>
      </c>
      <c r="M4691" t="s">
        <v>27</v>
      </c>
      <c r="N4691" t="s">
        <v>28</v>
      </c>
      <c r="O4691" s="7" t="s">
        <v>36</v>
      </c>
      <c r="P4691" s="7" t="s">
        <v>36</v>
      </c>
      <c r="Q4691" t="s">
        <v>36</v>
      </c>
      <c r="R4691" s="7">
        <v>45688</v>
      </c>
      <c r="S4691" s="8">
        <f t="shared" si="330"/>
        <v>17.095890410958905</v>
      </c>
      <c r="T4691" t="str">
        <f t="shared" si="329"/>
        <v>16-25</v>
      </c>
      <c r="U4691" s="7" t="s">
        <v>36</v>
      </c>
      <c r="V4691" t="str">
        <f t="shared" si="331"/>
        <v/>
      </c>
    </row>
    <row r="4692" spans="1:22">
      <c r="A4692">
        <v>142304</v>
      </c>
      <c r="B4692" t="s">
        <v>17</v>
      </c>
      <c r="C4692" t="s">
        <v>18</v>
      </c>
      <c r="D4692" t="s">
        <v>19</v>
      </c>
      <c r="H4692" t="s">
        <v>19</v>
      </c>
      <c r="J4692" t="s">
        <v>20</v>
      </c>
      <c r="K4692" s="7">
        <v>38334</v>
      </c>
      <c r="L4692" t="s">
        <v>102</v>
      </c>
      <c r="M4692" t="s">
        <v>22</v>
      </c>
      <c r="N4692" t="s">
        <v>32</v>
      </c>
      <c r="O4692" s="7" t="s">
        <v>36</v>
      </c>
      <c r="P4692" s="7" t="s">
        <v>36</v>
      </c>
      <c r="Q4692" t="s">
        <v>24</v>
      </c>
      <c r="R4692" s="7">
        <v>45688</v>
      </c>
      <c r="S4692" s="8">
        <f t="shared" si="330"/>
        <v>20.147945205479452</v>
      </c>
      <c r="T4692" t="str">
        <f t="shared" si="329"/>
        <v>16-25</v>
      </c>
      <c r="U4692" s="7" t="s">
        <v>36</v>
      </c>
      <c r="V4692" t="str">
        <f t="shared" si="331"/>
        <v/>
      </c>
    </row>
    <row r="4693" spans="1:22">
      <c r="A4693">
        <v>161371</v>
      </c>
      <c r="B4693" t="s">
        <v>17</v>
      </c>
      <c r="C4693" t="s">
        <v>25</v>
      </c>
      <c r="D4693" t="s">
        <v>19</v>
      </c>
      <c r="H4693" t="s">
        <v>19</v>
      </c>
      <c r="J4693" t="s">
        <v>20</v>
      </c>
      <c r="K4693" s="7">
        <v>30092</v>
      </c>
      <c r="L4693" t="s">
        <v>49</v>
      </c>
      <c r="M4693" t="s">
        <v>22</v>
      </c>
      <c r="N4693" t="s">
        <v>34</v>
      </c>
      <c r="O4693" s="7">
        <v>45141</v>
      </c>
      <c r="P4693" s="7" t="s">
        <v>29</v>
      </c>
      <c r="Q4693" t="s">
        <v>41</v>
      </c>
      <c r="R4693" s="7">
        <v>45688</v>
      </c>
      <c r="S4693" s="8">
        <f t="shared" si="330"/>
        <v>42.728767123287675</v>
      </c>
      <c r="T4693" t="str">
        <f t="shared" si="329"/>
        <v>35-45</v>
      </c>
      <c r="U4693" s="7">
        <f>R4693</f>
        <v>45688</v>
      </c>
      <c r="V4693">
        <f t="shared" si="331"/>
        <v>392</v>
      </c>
    </row>
    <row r="4694" spans="1:22">
      <c r="A4694">
        <v>154143</v>
      </c>
      <c r="B4694" t="s">
        <v>17</v>
      </c>
      <c r="C4694" t="s">
        <v>18</v>
      </c>
      <c r="D4694" t="s">
        <v>19</v>
      </c>
      <c r="H4694" t="s">
        <v>19</v>
      </c>
      <c r="J4694" t="s">
        <v>30</v>
      </c>
      <c r="K4694" s="7">
        <v>17448</v>
      </c>
      <c r="L4694" t="s">
        <v>261</v>
      </c>
      <c r="M4694" t="s">
        <v>57</v>
      </c>
      <c r="N4694" t="s">
        <v>32</v>
      </c>
      <c r="O4694" s="7">
        <v>44543</v>
      </c>
      <c r="P4694" s="7">
        <v>44805</v>
      </c>
      <c r="Q4694" t="s">
        <v>24</v>
      </c>
      <c r="R4694" s="7">
        <v>45688</v>
      </c>
      <c r="S4694" s="8">
        <f t="shared" si="330"/>
        <v>77.369863013698634</v>
      </c>
      <c r="T4694" t="str">
        <f t="shared" si="329"/>
        <v>65+</v>
      </c>
      <c r="U4694" s="7">
        <v>44805</v>
      </c>
      <c r="V4694">
        <f t="shared" si="331"/>
        <v>189</v>
      </c>
    </row>
    <row r="4695" spans="1:22">
      <c r="A4695">
        <v>83306</v>
      </c>
      <c r="B4695" t="s">
        <v>17</v>
      </c>
      <c r="C4695" t="s">
        <v>25</v>
      </c>
      <c r="D4695" t="s">
        <v>19</v>
      </c>
      <c r="H4695" t="s">
        <v>19</v>
      </c>
      <c r="J4695" t="s">
        <v>20</v>
      </c>
      <c r="K4695" s="7">
        <v>19000</v>
      </c>
      <c r="L4695" t="s">
        <v>66</v>
      </c>
      <c r="M4695" t="s">
        <v>57</v>
      </c>
      <c r="N4695" t="s">
        <v>34</v>
      </c>
      <c r="O4695" s="7" t="s">
        <v>36</v>
      </c>
      <c r="P4695" s="7" t="s">
        <v>36</v>
      </c>
      <c r="Q4695" t="s">
        <v>24</v>
      </c>
      <c r="R4695" s="7">
        <v>45688</v>
      </c>
      <c r="S4695" s="8">
        <f t="shared" si="330"/>
        <v>73.117808219178087</v>
      </c>
      <c r="T4695" t="str">
        <f t="shared" si="329"/>
        <v>65+</v>
      </c>
      <c r="U4695" s="7" t="s">
        <v>36</v>
      </c>
      <c r="V4695" t="str">
        <f t="shared" si="331"/>
        <v/>
      </c>
    </row>
    <row r="4696" spans="1:22">
      <c r="A4696">
        <v>160943</v>
      </c>
      <c r="B4696" t="s">
        <v>17</v>
      </c>
      <c r="C4696" t="s">
        <v>25</v>
      </c>
      <c r="D4696" t="s">
        <v>19</v>
      </c>
      <c r="H4696" t="s">
        <v>19</v>
      </c>
      <c r="J4696" t="s">
        <v>20</v>
      </c>
      <c r="K4696" s="7">
        <v>20015</v>
      </c>
      <c r="L4696" t="s">
        <v>119</v>
      </c>
      <c r="M4696" t="s">
        <v>23</v>
      </c>
      <c r="N4696" t="s">
        <v>36</v>
      </c>
      <c r="O4696" s="7">
        <v>45040</v>
      </c>
      <c r="P4696" s="7" t="s">
        <v>29</v>
      </c>
      <c r="Q4696" t="s">
        <v>24</v>
      </c>
      <c r="R4696" s="7">
        <v>45688</v>
      </c>
      <c r="S4696" s="8">
        <f t="shared" si="330"/>
        <v>70.336986301369862</v>
      </c>
      <c r="T4696" t="str">
        <f t="shared" si="329"/>
        <v>65+</v>
      </c>
      <c r="U4696" s="7">
        <f>R4696</f>
        <v>45688</v>
      </c>
      <c r="V4696">
        <f t="shared" si="331"/>
        <v>465</v>
      </c>
    </row>
    <row r="4697" spans="1:22">
      <c r="A4697">
        <v>117258</v>
      </c>
      <c r="B4697" t="s">
        <v>17</v>
      </c>
      <c r="C4697" t="s">
        <v>18</v>
      </c>
      <c r="D4697" t="s">
        <v>19</v>
      </c>
      <c r="H4697" t="s">
        <v>19</v>
      </c>
      <c r="J4697" t="s">
        <v>20</v>
      </c>
      <c r="K4697" s="7">
        <v>24705</v>
      </c>
      <c r="L4697" t="s">
        <v>95</v>
      </c>
      <c r="M4697" t="s">
        <v>22</v>
      </c>
      <c r="N4697" t="s">
        <v>32</v>
      </c>
      <c r="O4697" s="7">
        <v>42486</v>
      </c>
      <c r="P4697" s="7">
        <v>42624</v>
      </c>
      <c r="Q4697" t="s">
        <v>77</v>
      </c>
      <c r="R4697" s="7">
        <v>45688</v>
      </c>
      <c r="S4697" s="8">
        <f t="shared" si="330"/>
        <v>57.487671232876714</v>
      </c>
      <c r="T4697" t="str">
        <f t="shared" si="329"/>
        <v>55-65</v>
      </c>
      <c r="U4697" s="7">
        <v>42624</v>
      </c>
      <c r="V4697">
        <f t="shared" si="331"/>
        <v>99</v>
      </c>
    </row>
    <row r="4698" spans="1:22">
      <c r="A4698">
        <v>120799</v>
      </c>
      <c r="B4698" t="s">
        <v>17</v>
      </c>
      <c r="C4698" t="s">
        <v>18</v>
      </c>
      <c r="D4698" t="s">
        <v>19</v>
      </c>
      <c r="H4698" t="s">
        <v>19</v>
      </c>
      <c r="J4698" t="s">
        <v>20</v>
      </c>
      <c r="K4698" s="7">
        <v>27126</v>
      </c>
      <c r="L4698" t="s">
        <v>33</v>
      </c>
      <c r="M4698" t="s">
        <v>22</v>
      </c>
      <c r="N4698" t="s">
        <v>34</v>
      </c>
      <c r="O4698" s="7">
        <v>42809</v>
      </c>
      <c r="P4698" s="7">
        <v>43488</v>
      </c>
      <c r="Q4698" t="s">
        <v>24</v>
      </c>
      <c r="R4698" s="7">
        <v>45688</v>
      </c>
      <c r="S4698" s="8">
        <f t="shared" si="330"/>
        <v>50.854794520547948</v>
      </c>
      <c r="T4698" t="str">
        <f t="shared" si="329"/>
        <v>45-55</v>
      </c>
      <c r="U4698" s="7">
        <v>43488</v>
      </c>
      <c r="V4698">
        <f t="shared" si="331"/>
        <v>486</v>
      </c>
    </row>
    <row r="4699" spans="1:22">
      <c r="A4699">
        <v>93794</v>
      </c>
      <c r="B4699" t="s">
        <v>17</v>
      </c>
      <c r="C4699" t="s">
        <v>18</v>
      </c>
      <c r="D4699" t="s">
        <v>19</v>
      </c>
      <c r="H4699" t="s">
        <v>19</v>
      </c>
      <c r="J4699" t="s">
        <v>20</v>
      </c>
      <c r="K4699" s="7">
        <v>19077</v>
      </c>
      <c r="L4699" t="s">
        <v>74</v>
      </c>
      <c r="M4699" t="s">
        <v>22</v>
      </c>
      <c r="N4699" t="s">
        <v>34</v>
      </c>
      <c r="O4699" s="7">
        <v>40948</v>
      </c>
      <c r="P4699" s="7">
        <v>41548</v>
      </c>
      <c r="Q4699" t="s">
        <v>36</v>
      </c>
      <c r="R4699" s="7">
        <v>45688</v>
      </c>
      <c r="S4699" s="8">
        <f t="shared" si="330"/>
        <v>72.906849315068499</v>
      </c>
      <c r="T4699" t="str">
        <f t="shared" si="329"/>
        <v>65+</v>
      </c>
      <c r="U4699" s="7">
        <v>41548</v>
      </c>
      <c r="V4699">
        <f t="shared" si="331"/>
        <v>429</v>
      </c>
    </row>
    <row r="4700" spans="1:22">
      <c r="A4700">
        <v>117408</v>
      </c>
      <c r="B4700" t="s">
        <v>17</v>
      </c>
      <c r="C4700" t="s">
        <v>18</v>
      </c>
      <c r="D4700" t="s">
        <v>19</v>
      </c>
      <c r="H4700" t="s">
        <v>19</v>
      </c>
      <c r="J4700" t="s">
        <v>20</v>
      </c>
      <c r="L4700" t="s">
        <v>48</v>
      </c>
      <c r="M4700" t="s">
        <v>27</v>
      </c>
      <c r="N4700" t="s">
        <v>36</v>
      </c>
      <c r="O4700" s="7" t="s">
        <v>36</v>
      </c>
      <c r="P4700" s="7" t="s">
        <v>36</v>
      </c>
      <c r="Q4700" t="s">
        <v>36</v>
      </c>
      <c r="R4700" s="7">
        <v>45688</v>
      </c>
      <c r="S4700" s="8">
        <f t="shared" si="330"/>
        <v>125.17260273972603</v>
      </c>
      <c r="T4700" t="str">
        <f t="shared" si="329"/>
        <v>65+</v>
      </c>
      <c r="U4700" s="7" t="s">
        <v>36</v>
      </c>
      <c r="V4700" t="str">
        <f t="shared" si="331"/>
        <v/>
      </c>
    </row>
    <row r="4701" spans="1:22">
      <c r="A4701">
        <v>166573</v>
      </c>
      <c r="B4701" t="s">
        <v>17</v>
      </c>
      <c r="C4701" t="s">
        <v>25</v>
      </c>
      <c r="D4701" t="s">
        <v>19</v>
      </c>
      <c r="H4701" t="s">
        <v>19</v>
      </c>
      <c r="J4701" t="s">
        <v>20</v>
      </c>
      <c r="K4701" s="7">
        <v>40065</v>
      </c>
      <c r="L4701" t="s">
        <v>74</v>
      </c>
      <c r="M4701" t="s">
        <v>22</v>
      </c>
      <c r="N4701" t="s">
        <v>34</v>
      </c>
      <c r="O4701" s="7">
        <v>45325</v>
      </c>
      <c r="P4701" s="7" t="s">
        <v>29</v>
      </c>
      <c r="Q4701" t="s">
        <v>24</v>
      </c>
      <c r="R4701" s="7">
        <v>45688</v>
      </c>
      <c r="S4701" s="8">
        <f t="shared" si="330"/>
        <v>15.405479452054795</v>
      </c>
      <c r="T4701" t="str">
        <f t="shared" si="329"/>
        <v/>
      </c>
      <c r="U4701" s="7">
        <f t="shared" ref="U4701:U4702" si="332">R4701</f>
        <v>45688</v>
      </c>
      <c r="V4701">
        <f t="shared" si="331"/>
        <v>260</v>
      </c>
    </row>
    <row r="4702" spans="1:22">
      <c r="A4702">
        <v>154561</v>
      </c>
      <c r="B4702" t="s">
        <v>17</v>
      </c>
      <c r="C4702" t="s">
        <v>25</v>
      </c>
      <c r="D4702" t="s">
        <v>19</v>
      </c>
      <c r="H4702" t="s">
        <v>19</v>
      </c>
      <c r="J4702" t="s">
        <v>30</v>
      </c>
      <c r="K4702" s="7">
        <v>39145</v>
      </c>
      <c r="L4702" t="s">
        <v>74</v>
      </c>
      <c r="M4702" t="s">
        <v>22</v>
      </c>
      <c r="N4702" t="s">
        <v>34</v>
      </c>
      <c r="O4702" s="7">
        <v>44583</v>
      </c>
      <c r="P4702" s="7" t="s">
        <v>29</v>
      </c>
      <c r="Q4702" t="s">
        <v>24</v>
      </c>
      <c r="R4702" s="7">
        <v>45688</v>
      </c>
      <c r="S4702" s="8">
        <f t="shared" si="330"/>
        <v>17.926027397260274</v>
      </c>
      <c r="T4702" t="str">
        <f t="shared" si="329"/>
        <v>16-25</v>
      </c>
      <c r="U4702" s="7">
        <f t="shared" si="332"/>
        <v>45688</v>
      </c>
      <c r="V4702">
        <f t="shared" si="331"/>
        <v>790</v>
      </c>
    </row>
    <row r="4703" spans="1:22">
      <c r="A4703">
        <v>166925</v>
      </c>
      <c r="B4703" t="s">
        <v>17</v>
      </c>
      <c r="C4703" t="s">
        <v>18</v>
      </c>
      <c r="D4703" t="s">
        <v>19</v>
      </c>
      <c r="H4703" t="s">
        <v>19</v>
      </c>
      <c r="J4703" t="s">
        <v>20</v>
      </c>
      <c r="K4703" s="7">
        <v>28929</v>
      </c>
      <c r="L4703" t="s">
        <v>74</v>
      </c>
      <c r="M4703" t="s">
        <v>22</v>
      </c>
      <c r="N4703" t="s">
        <v>34</v>
      </c>
      <c r="O4703" s="7">
        <v>45358</v>
      </c>
      <c r="P4703" s="7">
        <v>45386</v>
      </c>
      <c r="Q4703" t="s">
        <v>330</v>
      </c>
      <c r="R4703" s="7">
        <v>45688</v>
      </c>
      <c r="S4703" s="8">
        <f t="shared" si="330"/>
        <v>45.915068493150685</v>
      </c>
      <c r="T4703" t="str">
        <f t="shared" si="329"/>
        <v>45-55</v>
      </c>
      <c r="U4703" s="7">
        <v>45386</v>
      </c>
      <c r="V4703">
        <f t="shared" si="331"/>
        <v>21</v>
      </c>
    </row>
    <row r="4704" spans="1:22">
      <c r="A4704">
        <v>157622</v>
      </c>
      <c r="B4704" t="s">
        <v>17</v>
      </c>
      <c r="C4704" t="s">
        <v>18</v>
      </c>
      <c r="D4704" t="s">
        <v>19</v>
      </c>
      <c r="H4704" t="s">
        <v>19</v>
      </c>
      <c r="J4704" t="s">
        <v>20</v>
      </c>
      <c r="K4704" s="7">
        <v>39710</v>
      </c>
      <c r="L4704" t="s">
        <v>96</v>
      </c>
      <c r="M4704" t="s">
        <v>22</v>
      </c>
      <c r="N4704" t="s">
        <v>34</v>
      </c>
      <c r="O4704" s="7">
        <v>44816</v>
      </c>
      <c r="P4704" s="7">
        <v>44944</v>
      </c>
      <c r="Q4704" t="s">
        <v>24</v>
      </c>
      <c r="R4704" s="7">
        <v>45688</v>
      </c>
      <c r="S4704" s="8">
        <f t="shared" si="330"/>
        <v>16.378082191780823</v>
      </c>
      <c r="T4704" t="str">
        <f t="shared" si="329"/>
        <v>16-25</v>
      </c>
      <c r="U4704" s="7">
        <v>44944</v>
      </c>
      <c r="V4704">
        <f t="shared" si="331"/>
        <v>93</v>
      </c>
    </row>
    <row r="4705" spans="1:22">
      <c r="A4705">
        <v>150503</v>
      </c>
      <c r="B4705" t="s">
        <v>17</v>
      </c>
      <c r="C4705" t="s">
        <v>18</v>
      </c>
      <c r="D4705" t="s">
        <v>19</v>
      </c>
      <c r="H4705" t="s">
        <v>19</v>
      </c>
      <c r="J4705" t="s">
        <v>20</v>
      </c>
      <c r="K4705" s="7">
        <v>38596</v>
      </c>
      <c r="L4705" t="s">
        <v>73</v>
      </c>
      <c r="M4705" t="s">
        <v>22</v>
      </c>
      <c r="N4705" t="s">
        <v>34</v>
      </c>
      <c r="O4705" s="7">
        <v>44338</v>
      </c>
      <c r="P4705" s="7">
        <v>44734</v>
      </c>
      <c r="Q4705" t="s">
        <v>24</v>
      </c>
      <c r="R4705" s="7">
        <v>45688</v>
      </c>
      <c r="S4705" s="8">
        <f t="shared" si="330"/>
        <v>19.43013698630137</v>
      </c>
      <c r="T4705" t="str">
        <f t="shared" si="329"/>
        <v>16-25</v>
      </c>
      <c r="U4705" s="7">
        <v>44734</v>
      </c>
      <c r="V4705">
        <f t="shared" si="331"/>
        <v>283</v>
      </c>
    </row>
    <row r="4706" spans="1:22">
      <c r="A4706">
        <v>111458</v>
      </c>
      <c r="B4706" t="s">
        <v>17</v>
      </c>
      <c r="C4706" t="s">
        <v>18</v>
      </c>
      <c r="D4706" t="s">
        <v>19</v>
      </c>
      <c r="H4706" t="s">
        <v>19</v>
      </c>
      <c r="J4706" t="s">
        <v>20</v>
      </c>
      <c r="K4706" s="7">
        <v>29810</v>
      </c>
      <c r="L4706" t="s">
        <v>26</v>
      </c>
      <c r="M4706" t="s">
        <v>27</v>
      </c>
      <c r="N4706" t="s">
        <v>32</v>
      </c>
      <c r="O4706" s="7" t="s">
        <v>36</v>
      </c>
      <c r="P4706" s="7" t="s">
        <v>36</v>
      </c>
      <c r="Q4706" t="s">
        <v>24</v>
      </c>
      <c r="R4706" s="7">
        <v>45688</v>
      </c>
      <c r="S4706" s="8">
        <f t="shared" si="330"/>
        <v>43.5013698630137</v>
      </c>
      <c r="T4706" t="str">
        <f t="shared" si="329"/>
        <v>35-45</v>
      </c>
      <c r="U4706" s="7" t="s">
        <v>36</v>
      </c>
      <c r="V4706" t="str">
        <f t="shared" si="331"/>
        <v/>
      </c>
    </row>
    <row r="4707" spans="1:22">
      <c r="A4707">
        <v>167163</v>
      </c>
      <c r="B4707" t="s">
        <v>17</v>
      </c>
      <c r="C4707" t="s">
        <v>18</v>
      </c>
      <c r="D4707" t="s">
        <v>19</v>
      </c>
      <c r="H4707" t="s">
        <v>19</v>
      </c>
      <c r="J4707" t="s">
        <v>20</v>
      </c>
      <c r="K4707" s="7">
        <v>39881</v>
      </c>
      <c r="L4707" t="s">
        <v>33</v>
      </c>
      <c r="M4707" t="s">
        <v>22</v>
      </c>
      <c r="N4707" t="s">
        <v>34</v>
      </c>
      <c r="O4707" s="7">
        <v>45388</v>
      </c>
      <c r="P4707" s="7">
        <v>45458</v>
      </c>
      <c r="Q4707" t="s">
        <v>24</v>
      </c>
      <c r="R4707" s="7">
        <v>45688</v>
      </c>
      <c r="S4707" s="8">
        <f t="shared" si="330"/>
        <v>15.90958904109589</v>
      </c>
      <c r="T4707" t="str">
        <f t="shared" si="329"/>
        <v/>
      </c>
      <c r="U4707" s="7">
        <v>45458</v>
      </c>
      <c r="V4707">
        <f t="shared" si="331"/>
        <v>50</v>
      </c>
    </row>
    <row r="4708" spans="1:22">
      <c r="A4708">
        <v>138906</v>
      </c>
      <c r="B4708" t="s">
        <v>17</v>
      </c>
      <c r="C4708" t="s">
        <v>18</v>
      </c>
      <c r="D4708" t="s">
        <v>19</v>
      </c>
      <c r="H4708" t="s">
        <v>19</v>
      </c>
      <c r="J4708" t="s">
        <v>20</v>
      </c>
      <c r="K4708" s="7">
        <v>37957</v>
      </c>
      <c r="L4708" t="s">
        <v>131</v>
      </c>
      <c r="M4708" t="s">
        <v>22</v>
      </c>
      <c r="N4708" t="s">
        <v>34</v>
      </c>
      <c r="O4708" s="7">
        <v>43715</v>
      </c>
      <c r="P4708" s="7">
        <v>43814</v>
      </c>
      <c r="Q4708" t="s">
        <v>24</v>
      </c>
      <c r="R4708" s="7">
        <v>45688</v>
      </c>
      <c r="S4708" s="8">
        <f t="shared" si="330"/>
        <v>21.18082191780822</v>
      </c>
      <c r="T4708" t="str">
        <f t="shared" si="329"/>
        <v>16-25</v>
      </c>
      <c r="U4708" s="7">
        <v>43814</v>
      </c>
      <c r="V4708">
        <f t="shared" si="331"/>
        <v>70</v>
      </c>
    </row>
    <row r="4709" spans="1:22">
      <c r="A4709">
        <v>154451</v>
      </c>
      <c r="B4709" t="s">
        <v>17</v>
      </c>
      <c r="C4709" t="s">
        <v>18</v>
      </c>
      <c r="D4709" t="s">
        <v>19</v>
      </c>
      <c r="H4709" t="s">
        <v>19</v>
      </c>
      <c r="J4709" t="s">
        <v>20</v>
      </c>
      <c r="K4709" s="7">
        <v>38984</v>
      </c>
      <c r="L4709" t="s">
        <v>96</v>
      </c>
      <c r="M4709" t="s">
        <v>22</v>
      </c>
      <c r="N4709" t="s">
        <v>34</v>
      </c>
      <c r="O4709" s="7">
        <v>44597</v>
      </c>
      <c r="P4709" s="7">
        <v>44803</v>
      </c>
      <c r="Q4709" t="s">
        <v>24</v>
      </c>
      <c r="R4709" s="7">
        <v>45688</v>
      </c>
      <c r="S4709" s="8">
        <f t="shared" si="330"/>
        <v>18.367123287671234</v>
      </c>
      <c r="T4709" t="str">
        <f t="shared" si="329"/>
        <v>16-25</v>
      </c>
      <c r="U4709" s="7">
        <v>44803</v>
      </c>
      <c r="V4709">
        <f t="shared" si="331"/>
        <v>147</v>
      </c>
    </row>
    <row r="4710" spans="1:22">
      <c r="A4710">
        <v>126512</v>
      </c>
      <c r="B4710" t="s">
        <v>17</v>
      </c>
      <c r="C4710" t="s">
        <v>18</v>
      </c>
      <c r="D4710" t="s">
        <v>19</v>
      </c>
      <c r="H4710" t="s">
        <v>19</v>
      </c>
      <c r="J4710" t="s">
        <v>30</v>
      </c>
      <c r="K4710" s="7">
        <v>34484</v>
      </c>
      <c r="L4710" t="s">
        <v>82</v>
      </c>
      <c r="M4710" t="s">
        <v>27</v>
      </c>
      <c r="N4710" t="s">
        <v>32</v>
      </c>
      <c r="O4710" s="7" t="s">
        <v>36</v>
      </c>
      <c r="P4710" s="7" t="s">
        <v>36</v>
      </c>
      <c r="Q4710" t="s">
        <v>36</v>
      </c>
      <c r="R4710" s="7">
        <v>45688</v>
      </c>
      <c r="S4710" s="8">
        <f t="shared" si="330"/>
        <v>30.695890410958903</v>
      </c>
      <c r="T4710" t="str">
        <f t="shared" si="329"/>
        <v>25-35</v>
      </c>
      <c r="U4710" s="7" t="s">
        <v>36</v>
      </c>
      <c r="V4710" t="str">
        <f t="shared" si="331"/>
        <v/>
      </c>
    </row>
    <row r="4711" spans="1:22">
      <c r="A4711">
        <v>165961</v>
      </c>
      <c r="B4711" t="s">
        <v>17</v>
      </c>
      <c r="C4711" t="s">
        <v>18</v>
      </c>
      <c r="D4711" t="s">
        <v>19</v>
      </c>
      <c r="H4711" t="s">
        <v>19</v>
      </c>
      <c r="J4711" t="s">
        <v>30</v>
      </c>
      <c r="K4711" s="7">
        <v>40263</v>
      </c>
      <c r="L4711" t="s">
        <v>44</v>
      </c>
      <c r="M4711" t="s">
        <v>27</v>
      </c>
      <c r="N4711" t="s">
        <v>34</v>
      </c>
      <c r="O4711" s="7" t="s">
        <v>36</v>
      </c>
      <c r="P4711" s="7" t="s">
        <v>36</v>
      </c>
      <c r="Q4711" t="s">
        <v>36</v>
      </c>
      <c r="R4711" s="7">
        <v>45688</v>
      </c>
      <c r="S4711" s="8">
        <f t="shared" si="330"/>
        <v>14.863013698630137</v>
      </c>
      <c r="T4711" t="str">
        <f t="shared" si="329"/>
        <v/>
      </c>
      <c r="U4711" s="7" t="s">
        <v>36</v>
      </c>
      <c r="V4711" t="str">
        <f t="shared" si="331"/>
        <v/>
      </c>
    </row>
    <row r="4712" spans="1:22">
      <c r="A4712">
        <v>105597</v>
      </c>
      <c r="B4712" t="s">
        <v>17</v>
      </c>
      <c r="C4712" t="s">
        <v>18</v>
      </c>
      <c r="D4712" t="s">
        <v>19</v>
      </c>
      <c r="H4712" t="s">
        <v>19</v>
      </c>
      <c r="J4712" t="s">
        <v>30</v>
      </c>
      <c r="K4712" s="7">
        <v>35142</v>
      </c>
      <c r="L4712" t="s">
        <v>128</v>
      </c>
      <c r="M4712" t="s">
        <v>22</v>
      </c>
      <c r="N4712" t="s">
        <v>32</v>
      </c>
      <c r="O4712" s="7">
        <v>41542</v>
      </c>
      <c r="P4712" s="7">
        <v>43185</v>
      </c>
      <c r="Q4712" t="s">
        <v>24</v>
      </c>
      <c r="R4712" s="7">
        <v>45688</v>
      </c>
      <c r="S4712" s="8">
        <f t="shared" si="330"/>
        <v>28.893150684931506</v>
      </c>
      <c r="T4712" t="str">
        <f t="shared" si="329"/>
        <v>25-35</v>
      </c>
      <c r="U4712" s="7">
        <v>43185</v>
      </c>
      <c r="V4712">
        <f t="shared" si="331"/>
        <v>1174</v>
      </c>
    </row>
    <row r="4713" spans="1:22">
      <c r="A4713">
        <v>22165</v>
      </c>
      <c r="B4713" t="s">
        <v>17</v>
      </c>
      <c r="C4713" t="s">
        <v>18</v>
      </c>
      <c r="D4713" t="s">
        <v>19</v>
      </c>
      <c r="H4713" t="s">
        <v>19</v>
      </c>
      <c r="J4713" t="s">
        <v>20</v>
      </c>
      <c r="K4713" s="7">
        <v>20589</v>
      </c>
      <c r="L4713" t="s">
        <v>37</v>
      </c>
      <c r="M4713" t="s">
        <v>27</v>
      </c>
      <c r="N4713" t="s">
        <v>32</v>
      </c>
      <c r="O4713" s="7">
        <v>1</v>
      </c>
      <c r="P4713" s="7">
        <v>1</v>
      </c>
      <c r="Q4713" t="s">
        <v>36</v>
      </c>
      <c r="R4713" s="7">
        <v>45688</v>
      </c>
      <c r="S4713" s="8">
        <f t="shared" si="330"/>
        <v>68.764383561643839</v>
      </c>
      <c r="T4713" t="str">
        <f t="shared" si="329"/>
        <v>65+</v>
      </c>
      <c r="U4713" s="7">
        <v>1</v>
      </c>
    </row>
    <row r="4714" spans="1:22">
      <c r="A4714">
        <v>161922</v>
      </c>
      <c r="B4714" t="s">
        <v>17</v>
      </c>
      <c r="C4714" t="s">
        <v>18</v>
      </c>
      <c r="D4714" t="s">
        <v>19</v>
      </c>
      <c r="H4714" t="s">
        <v>19</v>
      </c>
      <c r="J4714" t="s">
        <v>20</v>
      </c>
      <c r="K4714" s="7">
        <v>26211</v>
      </c>
      <c r="L4714" t="s">
        <v>206</v>
      </c>
      <c r="M4714" t="s">
        <v>22</v>
      </c>
      <c r="N4714" t="s">
        <v>34</v>
      </c>
      <c r="O4714" s="7" t="s">
        <v>36</v>
      </c>
      <c r="P4714" s="7" t="s">
        <v>36</v>
      </c>
      <c r="Q4714" t="s">
        <v>36</v>
      </c>
      <c r="R4714" s="7">
        <v>45688</v>
      </c>
      <c r="S4714" s="8">
        <f t="shared" si="330"/>
        <v>53.361643835616441</v>
      </c>
      <c r="T4714" t="str">
        <f t="shared" si="329"/>
        <v>45-55</v>
      </c>
      <c r="U4714" s="7" t="s">
        <v>36</v>
      </c>
      <c r="V4714" t="str">
        <f t="shared" si="331"/>
        <v/>
      </c>
    </row>
    <row r="4715" spans="1:22">
      <c r="A4715">
        <v>157072</v>
      </c>
      <c r="B4715" t="s">
        <v>17</v>
      </c>
      <c r="C4715" t="s">
        <v>18</v>
      </c>
      <c r="D4715" t="s">
        <v>19</v>
      </c>
      <c r="H4715" t="s">
        <v>19</v>
      </c>
      <c r="J4715" t="s">
        <v>20</v>
      </c>
      <c r="K4715" s="7">
        <v>39071</v>
      </c>
      <c r="L4715" t="s">
        <v>123</v>
      </c>
      <c r="M4715" t="s">
        <v>22</v>
      </c>
      <c r="N4715" t="s">
        <v>34</v>
      </c>
      <c r="O4715" s="7">
        <v>44774</v>
      </c>
      <c r="P4715" s="7">
        <v>44951</v>
      </c>
      <c r="Q4715" t="s">
        <v>24</v>
      </c>
      <c r="R4715" s="7">
        <v>45688</v>
      </c>
      <c r="S4715" s="8">
        <f t="shared" si="330"/>
        <v>18.12876712328767</v>
      </c>
      <c r="T4715" t="str">
        <f t="shared" si="329"/>
        <v>16-25</v>
      </c>
      <c r="U4715" s="7">
        <v>44951</v>
      </c>
      <c r="V4715">
        <f t="shared" si="331"/>
        <v>128</v>
      </c>
    </row>
    <row r="4716" spans="1:22">
      <c r="A4716">
        <v>157877</v>
      </c>
      <c r="B4716" t="s">
        <v>17</v>
      </c>
      <c r="C4716" t="s">
        <v>18</v>
      </c>
      <c r="D4716" t="s">
        <v>19</v>
      </c>
      <c r="H4716" t="s">
        <v>19</v>
      </c>
      <c r="J4716" t="s">
        <v>20</v>
      </c>
      <c r="K4716" s="7">
        <v>38199</v>
      </c>
      <c r="L4716" t="s">
        <v>37</v>
      </c>
      <c r="M4716" t="s">
        <v>27</v>
      </c>
      <c r="N4716" t="s">
        <v>34</v>
      </c>
      <c r="O4716" s="7" t="s">
        <v>36</v>
      </c>
      <c r="P4716" s="7" t="s">
        <v>36</v>
      </c>
      <c r="Q4716" t="s">
        <v>36</v>
      </c>
      <c r="R4716" s="7">
        <v>45688</v>
      </c>
      <c r="S4716" s="8">
        <f t="shared" si="330"/>
        <v>20.517808219178082</v>
      </c>
      <c r="T4716" t="str">
        <f t="shared" si="329"/>
        <v>16-25</v>
      </c>
      <c r="U4716" s="7" t="s">
        <v>36</v>
      </c>
      <c r="V4716" t="str">
        <f t="shared" si="331"/>
        <v/>
      </c>
    </row>
    <row r="4717" spans="1:22">
      <c r="A4717">
        <v>130593</v>
      </c>
      <c r="B4717" t="s">
        <v>17</v>
      </c>
      <c r="C4717" t="s">
        <v>18</v>
      </c>
      <c r="D4717" t="s">
        <v>19</v>
      </c>
      <c r="H4717" t="s">
        <v>19</v>
      </c>
      <c r="J4717" t="s">
        <v>20</v>
      </c>
      <c r="K4717" s="7">
        <v>36450</v>
      </c>
      <c r="L4717" t="s">
        <v>129</v>
      </c>
      <c r="M4717" t="s">
        <v>57</v>
      </c>
      <c r="N4717" t="s">
        <v>36</v>
      </c>
      <c r="O4717" s="7" t="s">
        <v>36</v>
      </c>
      <c r="P4717" s="7" t="s">
        <v>36</v>
      </c>
      <c r="Q4717" t="s">
        <v>36</v>
      </c>
      <c r="R4717" s="7">
        <v>45688</v>
      </c>
      <c r="S4717" s="8">
        <f t="shared" si="330"/>
        <v>25.30958904109589</v>
      </c>
      <c r="T4717" t="str">
        <f t="shared" si="329"/>
        <v>25-35</v>
      </c>
      <c r="U4717" s="7" t="s">
        <v>36</v>
      </c>
      <c r="V4717" t="str">
        <f t="shared" si="331"/>
        <v/>
      </c>
    </row>
    <row r="4718" spans="1:22">
      <c r="A4718">
        <v>128983</v>
      </c>
      <c r="B4718" t="s">
        <v>17</v>
      </c>
      <c r="C4718" t="s">
        <v>18</v>
      </c>
      <c r="D4718" t="s">
        <v>19</v>
      </c>
      <c r="H4718" t="s">
        <v>19</v>
      </c>
      <c r="J4718" t="s">
        <v>20</v>
      </c>
      <c r="L4718" t="s">
        <v>126</v>
      </c>
      <c r="M4718" t="s">
        <v>52</v>
      </c>
      <c r="N4718" t="s">
        <v>32</v>
      </c>
      <c r="O4718" s="7">
        <v>42114</v>
      </c>
      <c r="P4718" s="7">
        <v>42118</v>
      </c>
      <c r="Q4718" t="s">
        <v>36</v>
      </c>
      <c r="R4718" s="7">
        <v>45688</v>
      </c>
      <c r="S4718" s="8">
        <f t="shared" si="330"/>
        <v>125.17260273972603</v>
      </c>
      <c r="T4718" t="str">
        <f t="shared" si="329"/>
        <v>65+</v>
      </c>
      <c r="U4718" s="7">
        <v>42118</v>
      </c>
      <c r="V4718">
        <f t="shared" si="331"/>
        <v>5</v>
      </c>
    </row>
    <row r="4719" spans="1:22">
      <c r="A4719">
        <v>119154</v>
      </c>
      <c r="B4719" t="s">
        <v>17</v>
      </c>
      <c r="C4719" t="s">
        <v>18</v>
      </c>
      <c r="D4719" t="s">
        <v>19</v>
      </c>
      <c r="H4719" t="s">
        <v>19</v>
      </c>
      <c r="J4719" t="s">
        <v>20</v>
      </c>
      <c r="K4719" s="7">
        <v>33572</v>
      </c>
      <c r="L4719" t="s">
        <v>98</v>
      </c>
      <c r="M4719" t="s">
        <v>22</v>
      </c>
      <c r="N4719" t="s">
        <v>36</v>
      </c>
      <c r="O4719" s="7" t="s">
        <v>36</v>
      </c>
      <c r="P4719" s="7" t="s">
        <v>36</v>
      </c>
      <c r="Q4719" t="s">
        <v>36</v>
      </c>
      <c r="R4719" s="7">
        <v>45688</v>
      </c>
      <c r="S4719" s="8">
        <f t="shared" si="330"/>
        <v>33.194520547945203</v>
      </c>
      <c r="T4719" t="str">
        <f t="shared" si="329"/>
        <v>25-35</v>
      </c>
      <c r="U4719" s="7" t="s">
        <v>36</v>
      </c>
      <c r="V4719" t="str">
        <f t="shared" si="331"/>
        <v/>
      </c>
    </row>
    <row r="4720" spans="1:22">
      <c r="A4720">
        <v>104683</v>
      </c>
      <c r="B4720" t="s">
        <v>17</v>
      </c>
      <c r="C4720" t="s">
        <v>18</v>
      </c>
      <c r="D4720" t="s">
        <v>19</v>
      </c>
      <c r="H4720" t="s">
        <v>19</v>
      </c>
      <c r="J4720" t="s">
        <v>20</v>
      </c>
      <c r="K4720" s="7">
        <v>35493</v>
      </c>
      <c r="L4720" t="s">
        <v>128</v>
      </c>
      <c r="M4720" t="s">
        <v>22</v>
      </c>
      <c r="N4720" t="s">
        <v>32</v>
      </c>
      <c r="O4720" s="7">
        <v>41454</v>
      </c>
      <c r="P4720" s="7">
        <v>43185</v>
      </c>
      <c r="Q4720" t="s">
        <v>24</v>
      </c>
      <c r="R4720" s="7">
        <v>45688</v>
      </c>
      <c r="S4720" s="8">
        <f t="shared" si="330"/>
        <v>27.931506849315067</v>
      </c>
      <c r="T4720" t="str">
        <f t="shared" si="329"/>
        <v>25-35</v>
      </c>
      <c r="U4720" s="7">
        <v>43185</v>
      </c>
      <c r="V4720">
        <f t="shared" si="331"/>
        <v>1236</v>
      </c>
    </row>
    <row r="4721" spans="1:22">
      <c r="A4721">
        <v>154602</v>
      </c>
      <c r="B4721" t="s">
        <v>17</v>
      </c>
      <c r="C4721" t="s">
        <v>18</v>
      </c>
      <c r="D4721" t="s">
        <v>19</v>
      </c>
      <c r="H4721" t="s">
        <v>19</v>
      </c>
      <c r="J4721" t="s">
        <v>20</v>
      </c>
      <c r="K4721" s="7">
        <v>39304</v>
      </c>
      <c r="L4721" t="s">
        <v>67</v>
      </c>
      <c r="M4721" t="s">
        <v>22</v>
      </c>
      <c r="N4721" t="s">
        <v>28</v>
      </c>
      <c r="O4721" s="7">
        <v>44603</v>
      </c>
      <c r="P4721" s="7">
        <v>44757</v>
      </c>
      <c r="Q4721" t="s">
        <v>24</v>
      </c>
      <c r="R4721" s="7">
        <v>45688</v>
      </c>
      <c r="S4721" s="8">
        <f t="shared" si="330"/>
        <v>17.490410958904111</v>
      </c>
      <c r="T4721" t="str">
        <f t="shared" si="329"/>
        <v>16-25</v>
      </c>
      <c r="U4721" s="7">
        <v>44757</v>
      </c>
      <c r="V4721">
        <f t="shared" si="331"/>
        <v>111</v>
      </c>
    </row>
    <row r="4722" spans="1:22">
      <c r="A4722">
        <v>105717</v>
      </c>
      <c r="B4722" t="s">
        <v>17</v>
      </c>
      <c r="C4722" t="s">
        <v>18</v>
      </c>
      <c r="D4722" t="s">
        <v>19</v>
      </c>
      <c r="H4722" t="s">
        <v>19</v>
      </c>
      <c r="J4722" t="s">
        <v>30</v>
      </c>
      <c r="K4722" s="7">
        <v>35426</v>
      </c>
      <c r="L4722" t="s">
        <v>67</v>
      </c>
      <c r="M4722" t="s">
        <v>22</v>
      </c>
      <c r="N4722" t="s">
        <v>32</v>
      </c>
      <c r="O4722" s="7">
        <v>41482</v>
      </c>
      <c r="P4722" s="7">
        <v>41708</v>
      </c>
      <c r="Q4722" t="s">
        <v>36</v>
      </c>
      <c r="R4722" s="7">
        <v>45688</v>
      </c>
      <c r="S4722" s="8">
        <f t="shared" si="330"/>
        <v>28.115068493150684</v>
      </c>
      <c r="T4722" t="str">
        <f t="shared" si="329"/>
        <v>25-35</v>
      </c>
      <c r="U4722" s="7">
        <v>41708</v>
      </c>
      <c r="V4722">
        <f t="shared" si="331"/>
        <v>161</v>
      </c>
    </row>
    <row r="4723" spans="1:22">
      <c r="A4723">
        <v>151058</v>
      </c>
      <c r="B4723" t="s">
        <v>17</v>
      </c>
      <c r="C4723" t="s">
        <v>18</v>
      </c>
      <c r="D4723" t="s">
        <v>19</v>
      </c>
      <c r="H4723" t="s">
        <v>19</v>
      </c>
      <c r="J4723" t="s">
        <v>20</v>
      </c>
      <c r="K4723" s="7">
        <v>37872</v>
      </c>
      <c r="L4723" t="s">
        <v>37</v>
      </c>
      <c r="M4723" t="s">
        <v>27</v>
      </c>
      <c r="N4723" t="s">
        <v>40</v>
      </c>
      <c r="O4723" s="7" t="s">
        <v>36</v>
      </c>
      <c r="P4723" s="7" t="s">
        <v>36</v>
      </c>
      <c r="Q4723" t="s">
        <v>41</v>
      </c>
      <c r="R4723" s="7">
        <v>45688</v>
      </c>
      <c r="S4723" s="8">
        <f t="shared" si="330"/>
        <v>21.413698630136988</v>
      </c>
      <c r="T4723" t="str">
        <f t="shared" si="329"/>
        <v>16-25</v>
      </c>
      <c r="U4723" s="7" t="s">
        <v>36</v>
      </c>
      <c r="V4723" t="str">
        <f t="shared" si="331"/>
        <v/>
      </c>
    </row>
    <row r="4724" spans="1:22">
      <c r="A4724">
        <v>95155</v>
      </c>
      <c r="B4724" t="s">
        <v>17</v>
      </c>
      <c r="C4724" t="s">
        <v>18</v>
      </c>
      <c r="D4724" t="s">
        <v>19</v>
      </c>
      <c r="H4724" t="s">
        <v>19</v>
      </c>
      <c r="J4724" t="s">
        <v>30</v>
      </c>
      <c r="K4724" s="7">
        <v>35005</v>
      </c>
      <c r="L4724" t="s">
        <v>37</v>
      </c>
      <c r="M4724" t="s">
        <v>27</v>
      </c>
      <c r="N4724" t="s">
        <v>32</v>
      </c>
      <c r="O4724" s="7">
        <v>41083</v>
      </c>
      <c r="P4724" s="7">
        <v>42121</v>
      </c>
      <c r="Q4724" t="s">
        <v>36</v>
      </c>
      <c r="R4724" s="7">
        <v>45688</v>
      </c>
      <c r="S4724" s="8">
        <f t="shared" si="330"/>
        <v>29.268493150684932</v>
      </c>
      <c r="T4724" t="str">
        <f t="shared" si="329"/>
        <v>25-35</v>
      </c>
      <c r="U4724" s="7">
        <v>42121</v>
      </c>
      <c r="V4724">
        <f t="shared" si="331"/>
        <v>741</v>
      </c>
    </row>
    <row r="4725" spans="1:22">
      <c r="A4725">
        <v>81656</v>
      </c>
      <c r="B4725" t="s">
        <v>17</v>
      </c>
      <c r="C4725" t="s">
        <v>18</v>
      </c>
      <c r="D4725" t="s">
        <v>19</v>
      </c>
      <c r="H4725" t="s">
        <v>19</v>
      </c>
      <c r="J4725" t="s">
        <v>20</v>
      </c>
      <c r="K4725" s="7">
        <v>18386</v>
      </c>
      <c r="L4725" t="s">
        <v>66</v>
      </c>
      <c r="M4725" t="s">
        <v>57</v>
      </c>
      <c r="N4725" t="s">
        <v>34</v>
      </c>
      <c r="O4725" s="7">
        <v>40807</v>
      </c>
      <c r="P4725" s="7">
        <v>43111</v>
      </c>
      <c r="Q4725" t="s">
        <v>24</v>
      </c>
      <c r="R4725" s="7">
        <v>45688</v>
      </c>
      <c r="S4725" s="8">
        <f t="shared" si="330"/>
        <v>74.8</v>
      </c>
      <c r="T4725" t="str">
        <f t="shared" si="329"/>
        <v>65+</v>
      </c>
      <c r="U4725" s="7">
        <v>43111</v>
      </c>
      <c r="V4725">
        <f t="shared" si="331"/>
        <v>1647</v>
      </c>
    </row>
    <row r="4726" spans="1:22">
      <c r="A4726">
        <v>143932</v>
      </c>
      <c r="B4726" t="s">
        <v>17</v>
      </c>
      <c r="C4726" t="s">
        <v>25</v>
      </c>
      <c r="D4726" t="s">
        <v>19</v>
      </c>
      <c r="H4726" t="s">
        <v>19</v>
      </c>
      <c r="J4726" t="s">
        <v>20</v>
      </c>
      <c r="K4726" s="7">
        <v>18174</v>
      </c>
      <c r="L4726" t="s">
        <v>65</v>
      </c>
      <c r="M4726" t="s">
        <v>27</v>
      </c>
      <c r="N4726" t="s">
        <v>34</v>
      </c>
      <c r="O4726" s="7">
        <v>45362</v>
      </c>
      <c r="P4726" s="7" t="s">
        <v>29</v>
      </c>
      <c r="Q4726" t="s">
        <v>24</v>
      </c>
      <c r="R4726" s="7">
        <v>45688</v>
      </c>
      <c r="S4726" s="8">
        <f t="shared" si="330"/>
        <v>75.38082191780822</v>
      </c>
      <c r="T4726" t="str">
        <f t="shared" si="329"/>
        <v>65+</v>
      </c>
      <c r="U4726" s="7">
        <f>R4726</f>
        <v>45688</v>
      </c>
      <c r="V4726">
        <f t="shared" si="331"/>
        <v>235</v>
      </c>
    </row>
    <row r="4727" spans="1:22">
      <c r="A4727">
        <v>110845</v>
      </c>
      <c r="B4727" t="s">
        <v>17</v>
      </c>
      <c r="C4727" t="s">
        <v>18</v>
      </c>
      <c r="D4727" t="s">
        <v>19</v>
      </c>
      <c r="H4727" t="s">
        <v>19</v>
      </c>
      <c r="J4727" t="s">
        <v>20</v>
      </c>
      <c r="L4727" t="s">
        <v>26</v>
      </c>
      <c r="M4727" t="s">
        <v>27</v>
      </c>
      <c r="N4727" t="s">
        <v>34</v>
      </c>
      <c r="O4727" s="7">
        <v>42549</v>
      </c>
      <c r="P4727" s="7">
        <v>42549</v>
      </c>
      <c r="Q4727" t="s">
        <v>36</v>
      </c>
      <c r="R4727" s="7">
        <v>45688</v>
      </c>
      <c r="S4727" s="8">
        <f t="shared" si="330"/>
        <v>125.17260273972603</v>
      </c>
      <c r="T4727" t="str">
        <f t="shared" si="329"/>
        <v>65+</v>
      </c>
      <c r="U4727" s="7">
        <v>42549</v>
      </c>
      <c r="V4727">
        <f t="shared" si="331"/>
        <v>1</v>
      </c>
    </row>
    <row r="4728" spans="1:22">
      <c r="A4728">
        <v>110522</v>
      </c>
      <c r="B4728" t="s">
        <v>17</v>
      </c>
      <c r="C4728" t="s">
        <v>18</v>
      </c>
      <c r="D4728" t="s">
        <v>19</v>
      </c>
      <c r="H4728" t="s">
        <v>19</v>
      </c>
      <c r="J4728" t="s">
        <v>30</v>
      </c>
      <c r="K4728" s="7">
        <v>35556</v>
      </c>
      <c r="L4728" t="s">
        <v>101</v>
      </c>
      <c r="M4728" t="s">
        <v>22</v>
      </c>
      <c r="N4728" t="s">
        <v>32</v>
      </c>
      <c r="O4728" s="7">
        <v>42011</v>
      </c>
      <c r="P4728" s="7">
        <v>42069</v>
      </c>
      <c r="Q4728" t="s">
        <v>36</v>
      </c>
      <c r="R4728" s="7">
        <v>45688</v>
      </c>
      <c r="S4728" s="8">
        <f t="shared" si="330"/>
        <v>27.758904109589039</v>
      </c>
      <c r="T4728" t="str">
        <f t="shared" si="329"/>
        <v>25-35</v>
      </c>
      <c r="U4728" s="7">
        <v>42069</v>
      </c>
      <c r="V4728">
        <f t="shared" si="331"/>
        <v>43</v>
      </c>
    </row>
    <row r="4729" spans="1:22">
      <c r="A4729">
        <v>105870</v>
      </c>
      <c r="B4729" t="s">
        <v>17</v>
      </c>
      <c r="C4729" t="s">
        <v>18</v>
      </c>
      <c r="D4729" t="s">
        <v>19</v>
      </c>
      <c r="H4729" t="s">
        <v>19</v>
      </c>
      <c r="J4729" t="s">
        <v>30</v>
      </c>
      <c r="K4729" s="7">
        <v>31773</v>
      </c>
      <c r="L4729" t="s">
        <v>67</v>
      </c>
      <c r="M4729" t="s">
        <v>22</v>
      </c>
      <c r="N4729" t="s">
        <v>34</v>
      </c>
      <c r="O4729" s="7">
        <v>41681</v>
      </c>
      <c r="P4729" s="7">
        <v>42138</v>
      </c>
      <c r="Q4729" t="s">
        <v>55</v>
      </c>
      <c r="R4729" s="7">
        <v>45688</v>
      </c>
      <c r="S4729" s="8">
        <f t="shared" si="330"/>
        <v>38.123287671232873</v>
      </c>
      <c r="T4729" t="str">
        <f t="shared" si="329"/>
        <v>35-45</v>
      </c>
      <c r="U4729" s="7">
        <v>42138</v>
      </c>
      <c r="V4729">
        <f t="shared" si="331"/>
        <v>328</v>
      </c>
    </row>
    <row r="4730" spans="1:22">
      <c r="A4730">
        <v>82046</v>
      </c>
      <c r="B4730" t="s">
        <v>17</v>
      </c>
      <c r="C4730" t="s">
        <v>18</v>
      </c>
      <c r="D4730" t="s">
        <v>19</v>
      </c>
      <c r="H4730" t="s">
        <v>19</v>
      </c>
      <c r="J4730" t="s">
        <v>30</v>
      </c>
      <c r="K4730" s="7">
        <v>34038</v>
      </c>
      <c r="L4730" t="s">
        <v>84</v>
      </c>
      <c r="M4730" t="s">
        <v>22</v>
      </c>
      <c r="N4730" t="s">
        <v>32</v>
      </c>
      <c r="O4730" s="7">
        <v>40768</v>
      </c>
      <c r="P4730" s="7">
        <v>40913</v>
      </c>
      <c r="Q4730" t="s">
        <v>36</v>
      </c>
      <c r="R4730" s="7">
        <v>45688</v>
      </c>
      <c r="S4730" s="8">
        <f t="shared" si="330"/>
        <v>31.917808219178081</v>
      </c>
      <c r="T4730" t="str">
        <f t="shared" si="329"/>
        <v>25-35</v>
      </c>
      <c r="U4730" s="7">
        <v>40913</v>
      </c>
      <c r="V4730">
        <f t="shared" si="331"/>
        <v>104</v>
      </c>
    </row>
    <row r="4731" spans="1:22">
      <c r="A4731">
        <v>146770</v>
      </c>
      <c r="B4731" t="s">
        <v>17</v>
      </c>
      <c r="C4731" t="s">
        <v>18</v>
      </c>
      <c r="D4731" t="s">
        <v>19</v>
      </c>
      <c r="H4731" t="s">
        <v>19</v>
      </c>
      <c r="J4731" t="s">
        <v>20</v>
      </c>
      <c r="K4731" s="7">
        <v>38710</v>
      </c>
      <c r="L4731" t="s">
        <v>96</v>
      </c>
      <c r="M4731" t="s">
        <v>22</v>
      </c>
      <c r="N4731" t="s">
        <v>34</v>
      </c>
      <c r="O4731" s="7">
        <v>44107</v>
      </c>
      <c r="P4731" s="7">
        <v>44359</v>
      </c>
      <c r="Q4731" t="s">
        <v>24</v>
      </c>
      <c r="R4731" s="7">
        <v>45688</v>
      </c>
      <c r="S4731" s="8">
        <f t="shared" si="330"/>
        <v>19.117808219178084</v>
      </c>
      <c r="T4731" t="str">
        <f t="shared" si="329"/>
        <v>16-25</v>
      </c>
      <c r="U4731" s="7">
        <v>44359</v>
      </c>
      <c r="V4731">
        <f t="shared" si="331"/>
        <v>180</v>
      </c>
    </row>
    <row r="4732" spans="1:22">
      <c r="A4732">
        <v>151688</v>
      </c>
      <c r="B4732" t="s">
        <v>17</v>
      </c>
      <c r="C4732" t="s">
        <v>18</v>
      </c>
      <c r="D4732" t="s">
        <v>19</v>
      </c>
      <c r="H4732" t="s">
        <v>19</v>
      </c>
      <c r="J4732" t="s">
        <v>30</v>
      </c>
      <c r="K4732" s="7">
        <v>39636</v>
      </c>
      <c r="L4732" t="s">
        <v>96</v>
      </c>
      <c r="M4732" t="s">
        <v>22</v>
      </c>
      <c r="N4732" t="s">
        <v>34</v>
      </c>
      <c r="O4732" s="7">
        <v>44443</v>
      </c>
      <c r="P4732" s="7">
        <v>44541</v>
      </c>
      <c r="Q4732" t="s">
        <v>24</v>
      </c>
      <c r="R4732" s="7">
        <v>45688</v>
      </c>
      <c r="S4732" s="8">
        <f t="shared" si="330"/>
        <v>16.580821917808219</v>
      </c>
      <c r="T4732" t="str">
        <f t="shared" si="329"/>
        <v>16-25</v>
      </c>
      <c r="U4732" s="7">
        <v>44541</v>
      </c>
      <c r="V4732">
        <f t="shared" si="331"/>
        <v>70</v>
      </c>
    </row>
    <row r="4733" spans="1:22">
      <c r="A4733">
        <v>111944</v>
      </c>
      <c r="B4733" t="s">
        <v>17</v>
      </c>
      <c r="C4733" t="s">
        <v>25</v>
      </c>
      <c r="D4733" t="s">
        <v>19</v>
      </c>
      <c r="H4733" t="s">
        <v>19</v>
      </c>
      <c r="J4733" t="s">
        <v>20</v>
      </c>
      <c r="K4733" s="7">
        <v>19328</v>
      </c>
      <c r="L4733" t="s">
        <v>26</v>
      </c>
      <c r="M4733" t="s">
        <v>27</v>
      </c>
      <c r="N4733" t="s">
        <v>34</v>
      </c>
      <c r="O4733" s="7" t="s">
        <v>36</v>
      </c>
      <c r="P4733" s="7" t="s">
        <v>36</v>
      </c>
      <c r="Q4733" t="s">
        <v>24</v>
      </c>
      <c r="R4733" s="7">
        <v>45688</v>
      </c>
      <c r="S4733" s="8">
        <f t="shared" si="330"/>
        <v>72.219178082191775</v>
      </c>
      <c r="T4733" t="str">
        <f t="shared" si="329"/>
        <v>65+</v>
      </c>
      <c r="U4733" s="7" t="s">
        <v>36</v>
      </c>
      <c r="V4733" t="str">
        <f t="shared" si="331"/>
        <v/>
      </c>
    </row>
    <row r="4734" spans="1:22">
      <c r="A4734">
        <v>146644</v>
      </c>
      <c r="B4734" t="s">
        <v>17</v>
      </c>
      <c r="C4734" t="s">
        <v>18</v>
      </c>
      <c r="D4734" t="s">
        <v>19</v>
      </c>
      <c r="H4734" t="s">
        <v>19</v>
      </c>
      <c r="J4734" t="s">
        <v>20</v>
      </c>
      <c r="K4734" s="7">
        <v>38740</v>
      </c>
      <c r="L4734" t="s">
        <v>21</v>
      </c>
      <c r="M4734" t="s">
        <v>22</v>
      </c>
      <c r="N4734" t="s">
        <v>34</v>
      </c>
      <c r="O4734" s="7">
        <v>44068</v>
      </c>
      <c r="P4734" s="7">
        <v>44169</v>
      </c>
      <c r="Q4734" t="s">
        <v>24</v>
      </c>
      <c r="R4734" s="7">
        <v>45688</v>
      </c>
      <c r="S4734" s="8">
        <f t="shared" si="330"/>
        <v>19.035616438356165</v>
      </c>
      <c r="T4734" t="str">
        <f t="shared" si="329"/>
        <v>16-25</v>
      </c>
      <c r="U4734" s="7">
        <v>44169</v>
      </c>
      <c r="V4734">
        <f t="shared" si="331"/>
        <v>74</v>
      </c>
    </row>
    <row r="4735" spans="1:22">
      <c r="A4735">
        <v>151369</v>
      </c>
      <c r="B4735" t="s">
        <v>17</v>
      </c>
      <c r="C4735" t="s">
        <v>18</v>
      </c>
      <c r="D4735" t="s">
        <v>19</v>
      </c>
      <c r="H4735" t="s">
        <v>19</v>
      </c>
      <c r="J4735" t="s">
        <v>20</v>
      </c>
      <c r="K4735" s="7">
        <v>30666</v>
      </c>
      <c r="L4735" t="s">
        <v>79</v>
      </c>
      <c r="M4735" t="s">
        <v>22</v>
      </c>
      <c r="N4735" t="s">
        <v>36</v>
      </c>
      <c r="O4735" s="7">
        <v>44384</v>
      </c>
      <c r="P4735" s="7">
        <v>44910</v>
      </c>
      <c r="Q4735" t="s">
        <v>24</v>
      </c>
      <c r="R4735" s="7">
        <v>45688</v>
      </c>
      <c r="S4735" s="8">
        <f t="shared" si="330"/>
        <v>41.156164383561645</v>
      </c>
      <c r="T4735" t="str">
        <f t="shared" si="329"/>
        <v>35-45</v>
      </c>
      <c r="U4735" s="7">
        <v>44910</v>
      </c>
      <c r="V4735">
        <f t="shared" si="331"/>
        <v>377</v>
      </c>
    </row>
    <row r="4736" spans="1:22">
      <c r="A4736">
        <v>159324</v>
      </c>
      <c r="B4736" t="s">
        <v>17</v>
      </c>
      <c r="C4736" t="s">
        <v>25</v>
      </c>
      <c r="D4736" t="s">
        <v>19</v>
      </c>
      <c r="H4736" t="s">
        <v>19</v>
      </c>
      <c r="J4736" t="s">
        <v>20</v>
      </c>
      <c r="K4736" s="7">
        <v>20489</v>
      </c>
      <c r="L4736" t="s">
        <v>79</v>
      </c>
      <c r="M4736" t="s">
        <v>22</v>
      </c>
      <c r="N4736" t="s">
        <v>36</v>
      </c>
      <c r="O4736" s="7">
        <v>44849</v>
      </c>
      <c r="P4736" s="7" t="s">
        <v>29</v>
      </c>
      <c r="Q4736" t="s">
        <v>24</v>
      </c>
      <c r="R4736" s="7">
        <v>45688</v>
      </c>
      <c r="S4736" s="8">
        <f t="shared" si="330"/>
        <v>69.038356164383558</v>
      </c>
      <c r="T4736" t="str">
        <f t="shared" si="329"/>
        <v>65+</v>
      </c>
      <c r="U4736" s="7">
        <f>R4736</f>
        <v>45688</v>
      </c>
      <c r="V4736">
        <f t="shared" si="331"/>
        <v>600</v>
      </c>
    </row>
    <row r="4737" spans="1:22">
      <c r="A4737">
        <v>79004</v>
      </c>
      <c r="B4737" t="s">
        <v>17</v>
      </c>
      <c r="C4737" t="s">
        <v>18</v>
      </c>
      <c r="D4737" t="s">
        <v>19</v>
      </c>
      <c r="H4737" t="s">
        <v>19</v>
      </c>
      <c r="J4737" t="s">
        <v>20</v>
      </c>
      <c r="K4737" s="7">
        <v>15157</v>
      </c>
      <c r="L4737" t="s">
        <v>48</v>
      </c>
      <c r="M4737" t="s">
        <v>27</v>
      </c>
      <c r="N4737" t="s">
        <v>34</v>
      </c>
      <c r="O4737" s="7">
        <v>39416</v>
      </c>
      <c r="P4737" s="7">
        <v>41000</v>
      </c>
      <c r="Q4737" t="s">
        <v>36</v>
      </c>
      <c r="R4737" s="7">
        <v>45688</v>
      </c>
      <c r="S4737" s="8">
        <f t="shared" si="330"/>
        <v>83.646575342465752</v>
      </c>
      <c r="T4737" t="str">
        <f t="shared" si="329"/>
        <v>65+</v>
      </c>
      <c r="U4737" s="7">
        <v>41000</v>
      </c>
      <c r="V4737">
        <f t="shared" si="331"/>
        <v>1131</v>
      </c>
    </row>
    <row r="4738" spans="1:22">
      <c r="A4738">
        <v>162811</v>
      </c>
      <c r="B4738" t="s">
        <v>17</v>
      </c>
      <c r="C4738" t="s">
        <v>25</v>
      </c>
      <c r="D4738" t="s">
        <v>19</v>
      </c>
      <c r="H4738" t="s">
        <v>19</v>
      </c>
      <c r="J4738" t="s">
        <v>30</v>
      </c>
      <c r="K4738" s="7">
        <v>21023</v>
      </c>
      <c r="L4738" t="s">
        <v>58</v>
      </c>
      <c r="M4738" t="s">
        <v>27</v>
      </c>
      <c r="N4738" t="s">
        <v>34</v>
      </c>
      <c r="O4738" s="7">
        <v>45468</v>
      </c>
      <c r="P4738" s="7" t="s">
        <v>29</v>
      </c>
      <c r="Q4738" t="s">
        <v>41</v>
      </c>
      <c r="R4738" s="7">
        <v>45688</v>
      </c>
      <c r="S4738" s="8">
        <f t="shared" si="330"/>
        <v>67.575342465753423</v>
      </c>
      <c r="T4738" t="str">
        <f t="shared" ref="T4738:T4801" si="333">IFERROR(VLOOKUP(S4738,Age_Group_Arr,2,TRUE),"")</f>
        <v>65+</v>
      </c>
      <c r="U4738" s="7">
        <f>R4738</f>
        <v>45688</v>
      </c>
      <c r="V4738">
        <f t="shared" si="331"/>
        <v>159</v>
      </c>
    </row>
    <row r="4739" spans="1:22">
      <c r="A4739">
        <v>23872</v>
      </c>
      <c r="B4739" t="s">
        <v>17</v>
      </c>
      <c r="C4739" t="s">
        <v>18</v>
      </c>
      <c r="D4739" t="s">
        <v>19</v>
      </c>
      <c r="H4739" t="s">
        <v>19</v>
      </c>
      <c r="J4739" t="s">
        <v>20</v>
      </c>
      <c r="K4739" s="7">
        <v>11490</v>
      </c>
      <c r="L4739" t="s">
        <v>54</v>
      </c>
      <c r="M4739" t="s">
        <v>27</v>
      </c>
      <c r="N4739" t="s">
        <v>34</v>
      </c>
      <c r="O4739" s="7">
        <v>39412</v>
      </c>
      <c r="P4739" s="7">
        <v>41824</v>
      </c>
      <c r="Q4739" t="s">
        <v>36</v>
      </c>
      <c r="R4739" s="7">
        <v>45688</v>
      </c>
      <c r="S4739" s="8">
        <f t="shared" ref="S4739:S4802" si="334">(SUM(R4739-K4739)/365)</f>
        <v>93.69315068493151</v>
      </c>
      <c r="T4739" t="str">
        <f t="shared" si="333"/>
        <v>65+</v>
      </c>
      <c r="U4739" s="7">
        <v>41824</v>
      </c>
      <c r="V4739">
        <f t="shared" ref="V4739:V4802" si="335">IFERROR(NETWORKDAYS(O4739,U4739,8),"")</f>
        <v>1725</v>
      </c>
    </row>
    <row r="4740" spans="1:22">
      <c r="A4740">
        <v>147131</v>
      </c>
      <c r="B4740" t="s">
        <v>17</v>
      </c>
      <c r="C4740" t="s">
        <v>18</v>
      </c>
      <c r="D4740" t="s">
        <v>19</v>
      </c>
      <c r="H4740" t="s">
        <v>19</v>
      </c>
      <c r="J4740" t="s">
        <v>20</v>
      </c>
      <c r="K4740" s="7">
        <v>39248</v>
      </c>
      <c r="L4740" t="s">
        <v>26</v>
      </c>
      <c r="M4740" t="s">
        <v>27</v>
      </c>
      <c r="N4740" t="s">
        <v>28</v>
      </c>
      <c r="O4740" s="7">
        <v>44338</v>
      </c>
      <c r="P4740" s="7">
        <v>44530</v>
      </c>
      <c r="Q4740" t="s">
        <v>24</v>
      </c>
      <c r="R4740" s="7">
        <v>45688</v>
      </c>
      <c r="S4740" s="8">
        <f t="shared" si="334"/>
        <v>17.643835616438356</v>
      </c>
      <c r="T4740" t="str">
        <f t="shared" si="333"/>
        <v>16-25</v>
      </c>
      <c r="U4740" s="7">
        <v>44530</v>
      </c>
      <c r="V4740">
        <f t="shared" si="335"/>
        <v>137</v>
      </c>
    </row>
    <row r="4741" spans="1:22">
      <c r="A4741">
        <v>145492</v>
      </c>
      <c r="B4741" t="s">
        <v>17</v>
      </c>
      <c r="C4741" t="s">
        <v>18</v>
      </c>
      <c r="D4741" t="s">
        <v>19</v>
      </c>
      <c r="H4741" t="s">
        <v>19</v>
      </c>
      <c r="J4741" t="s">
        <v>20</v>
      </c>
      <c r="K4741" s="7">
        <v>21393</v>
      </c>
      <c r="L4741" t="s">
        <v>83</v>
      </c>
      <c r="M4741" t="s">
        <v>27</v>
      </c>
      <c r="N4741" t="s">
        <v>34</v>
      </c>
      <c r="O4741" s="7">
        <v>44322</v>
      </c>
      <c r="P4741" s="7">
        <v>44728</v>
      </c>
      <c r="Q4741" t="s">
        <v>24</v>
      </c>
      <c r="R4741" s="7">
        <v>45688</v>
      </c>
      <c r="S4741" s="8">
        <f t="shared" si="334"/>
        <v>66.561643835616437</v>
      </c>
      <c r="T4741" t="str">
        <f t="shared" si="333"/>
        <v>65+</v>
      </c>
      <c r="U4741" s="7">
        <v>44728</v>
      </c>
      <c r="V4741">
        <f t="shared" si="335"/>
        <v>291</v>
      </c>
    </row>
    <row r="4742" spans="1:22">
      <c r="A4742">
        <v>81548</v>
      </c>
      <c r="B4742" t="s">
        <v>17</v>
      </c>
      <c r="C4742" t="s">
        <v>18</v>
      </c>
      <c r="D4742" t="s">
        <v>19</v>
      </c>
      <c r="H4742" t="s">
        <v>19</v>
      </c>
      <c r="J4742" t="s">
        <v>20</v>
      </c>
      <c r="L4742" t="s">
        <v>95</v>
      </c>
      <c r="M4742" t="s">
        <v>22</v>
      </c>
      <c r="N4742" t="s">
        <v>32</v>
      </c>
      <c r="O4742" s="7">
        <v>40072</v>
      </c>
      <c r="P4742" s="7">
        <v>41153</v>
      </c>
      <c r="Q4742" t="s">
        <v>36</v>
      </c>
      <c r="R4742" s="7">
        <v>45688</v>
      </c>
      <c r="S4742" s="8">
        <f t="shared" si="334"/>
        <v>125.17260273972603</v>
      </c>
      <c r="T4742" t="str">
        <f t="shared" si="333"/>
        <v>65+</v>
      </c>
      <c r="U4742" s="7">
        <v>41153</v>
      </c>
      <c r="V4742">
        <f t="shared" si="335"/>
        <v>773</v>
      </c>
    </row>
    <row r="4743" spans="1:22">
      <c r="A4743">
        <v>168357</v>
      </c>
      <c r="B4743" t="s">
        <v>17</v>
      </c>
      <c r="C4743" t="s">
        <v>25</v>
      </c>
      <c r="D4743" t="s">
        <v>19</v>
      </c>
      <c r="H4743" t="s">
        <v>19</v>
      </c>
      <c r="J4743" t="s">
        <v>20</v>
      </c>
      <c r="K4743" s="7">
        <v>39483</v>
      </c>
      <c r="L4743" t="s">
        <v>102</v>
      </c>
      <c r="M4743" t="s">
        <v>22</v>
      </c>
      <c r="N4743" t="s">
        <v>34</v>
      </c>
      <c r="O4743" s="7">
        <v>45498</v>
      </c>
      <c r="P4743" s="7" t="s">
        <v>29</v>
      </c>
      <c r="Q4743" t="s">
        <v>24</v>
      </c>
      <c r="R4743" s="7">
        <v>45688</v>
      </c>
      <c r="S4743" s="8">
        <f t="shared" si="334"/>
        <v>17</v>
      </c>
      <c r="T4743" t="str">
        <f t="shared" si="333"/>
        <v>16-25</v>
      </c>
      <c r="U4743" s="7">
        <f t="shared" ref="U4743:U4745" si="336">R4743</f>
        <v>45688</v>
      </c>
      <c r="V4743">
        <f t="shared" si="335"/>
        <v>137</v>
      </c>
    </row>
    <row r="4744" spans="1:22">
      <c r="A4744">
        <v>161962</v>
      </c>
      <c r="B4744" t="s">
        <v>17</v>
      </c>
      <c r="C4744" t="s">
        <v>25</v>
      </c>
      <c r="D4744" t="s">
        <v>19</v>
      </c>
      <c r="H4744" t="s">
        <v>19</v>
      </c>
      <c r="J4744" t="s">
        <v>30</v>
      </c>
      <c r="K4744" s="7">
        <v>39421</v>
      </c>
      <c r="L4744" t="s">
        <v>116</v>
      </c>
      <c r="M4744" t="s">
        <v>22</v>
      </c>
      <c r="N4744" t="s">
        <v>28</v>
      </c>
      <c r="O4744" s="7">
        <v>45097</v>
      </c>
      <c r="P4744" s="7" t="s">
        <v>29</v>
      </c>
      <c r="Q4744" t="s">
        <v>24</v>
      </c>
      <c r="R4744" s="7">
        <v>45688</v>
      </c>
      <c r="S4744" s="8">
        <f t="shared" si="334"/>
        <v>17.169863013698631</v>
      </c>
      <c r="T4744" t="str">
        <f t="shared" si="333"/>
        <v>16-25</v>
      </c>
      <c r="U4744" s="7">
        <f t="shared" si="336"/>
        <v>45688</v>
      </c>
      <c r="V4744">
        <f t="shared" si="335"/>
        <v>424</v>
      </c>
    </row>
    <row r="4745" spans="1:22">
      <c r="A4745">
        <v>135878</v>
      </c>
      <c r="B4745" t="s">
        <v>17</v>
      </c>
      <c r="C4745" t="s">
        <v>25</v>
      </c>
      <c r="D4745" t="s">
        <v>19</v>
      </c>
      <c r="H4745" t="s">
        <v>19</v>
      </c>
      <c r="J4745" t="s">
        <v>20</v>
      </c>
      <c r="K4745" s="7">
        <v>32439</v>
      </c>
      <c r="L4745" t="s">
        <v>161</v>
      </c>
      <c r="M4745" t="s">
        <v>22</v>
      </c>
      <c r="N4745" t="s">
        <v>36</v>
      </c>
      <c r="O4745" s="7">
        <v>43626</v>
      </c>
      <c r="P4745" s="7" t="s">
        <v>29</v>
      </c>
      <c r="Q4745" t="s">
        <v>24</v>
      </c>
      <c r="R4745" s="7">
        <v>45688</v>
      </c>
      <c r="S4745" s="8">
        <f t="shared" si="334"/>
        <v>36.298630136986304</v>
      </c>
      <c r="T4745" t="str">
        <f t="shared" si="333"/>
        <v>35-45</v>
      </c>
      <c r="U4745" s="7">
        <f t="shared" si="336"/>
        <v>45688</v>
      </c>
      <c r="V4745">
        <f t="shared" si="335"/>
        <v>1475</v>
      </c>
    </row>
    <row r="4746" spans="1:22">
      <c r="A4746">
        <v>80910</v>
      </c>
      <c r="B4746" t="s">
        <v>17</v>
      </c>
      <c r="C4746" t="s">
        <v>18</v>
      </c>
      <c r="D4746" t="s">
        <v>19</v>
      </c>
      <c r="H4746" t="s">
        <v>46</v>
      </c>
      <c r="I4746" t="s">
        <v>370</v>
      </c>
      <c r="J4746" t="s">
        <v>20</v>
      </c>
      <c r="K4746" s="7">
        <v>1</v>
      </c>
      <c r="L4746" t="s">
        <v>37</v>
      </c>
      <c r="M4746" t="s">
        <v>27</v>
      </c>
      <c r="N4746" t="s">
        <v>32</v>
      </c>
      <c r="O4746" s="7">
        <v>35490</v>
      </c>
      <c r="P4746" s="7">
        <v>42369</v>
      </c>
      <c r="Q4746" t="s">
        <v>24</v>
      </c>
      <c r="R4746" s="7">
        <v>45688</v>
      </c>
      <c r="S4746" s="8">
        <f t="shared" si="334"/>
        <v>125.16986301369863</v>
      </c>
      <c r="T4746" t="str">
        <f t="shared" si="333"/>
        <v>65+</v>
      </c>
      <c r="U4746" s="7">
        <v>42369</v>
      </c>
      <c r="V4746">
        <f t="shared" si="335"/>
        <v>4914</v>
      </c>
    </row>
    <row r="4747" spans="1:22">
      <c r="A4747">
        <v>80262</v>
      </c>
      <c r="B4747" t="s">
        <v>17</v>
      </c>
      <c r="C4747" t="s">
        <v>18</v>
      </c>
      <c r="D4747" t="s">
        <v>19</v>
      </c>
      <c r="H4747" t="s">
        <v>19</v>
      </c>
      <c r="J4747" t="s">
        <v>20</v>
      </c>
      <c r="K4747" s="7">
        <v>21382</v>
      </c>
      <c r="L4747" t="s">
        <v>110</v>
      </c>
      <c r="M4747" t="s">
        <v>22</v>
      </c>
      <c r="N4747" t="s">
        <v>34</v>
      </c>
      <c r="O4747" s="7">
        <v>40138</v>
      </c>
      <c r="P4747" s="7">
        <v>42838</v>
      </c>
      <c r="Q4747" t="s">
        <v>24</v>
      </c>
      <c r="R4747" s="7">
        <v>45688</v>
      </c>
      <c r="S4747" s="8">
        <f t="shared" si="334"/>
        <v>66.591780821917808</v>
      </c>
      <c r="T4747" t="str">
        <f t="shared" si="333"/>
        <v>65+</v>
      </c>
      <c r="U4747" s="7">
        <v>42838</v>
      </c>
      <c r="V4747">
        <f t="shared" si="335"/>
        <v>1929</v>
      </c>
    </row>
    <row r="4748" spans="1:22">
      <c r="A4748">
        <v>118436</v>
      </c>
      <c r="B4748" t="s">
        <v>17</v>
      </c>
      <c r="C4748" t="s">
        <v>18</v>
      </c>
      <c r="D4748" t="s">
        <v>19</v>
      </c>
      <c r="H4748" t="s">
        <v>19</v>
      </c>
      <c r="J4748" t="s">
        <v>20</v>
      </c>
      <c r="K4748" s="7">
        <v>34422</v>
      </c>
      <c r="L4748" t="s">
        <v>67</v>
      </c>
      <c r="M4748" t="s">
        <v>22</v>
      </c>
      <c r="N4748" t="s">
        <v>32</v>
      </c>
      <c r="O4748" s="7" t="s">
        <v>36</v>
      </c>
      <c r="P4748" s="7" t="s">
        <v>36</v>
      </c>
      <c r="Q4748" t="s">
        <v>24</v>
      </c>
      <c r="R4748" s="7">
        <v>45688</v>
      </c>
      <c r="S4748" s="8">
        <f t="shared" si="334"/>
        <v>30.865753424657534</v>
      </c>
      <c r="T4748" t="str">
        <f t="shared" si="333"/>
        <v>25-35</v>
      </c>
      <c r="U4748" s="7" t="s">
        <v>36</v>
      </c>
      <c r="V4748" t="str">
        <f t="shared" si="335"/>
        <v/>
      </c>
    </row>
    <row r="4749" spans="1:22">
      <c r="A4749">
        <v>123659</v>
      </c>
      <c r="B4749" t="s">
        <v>17</v>
      </c>
      <c r="C4749" t="s">
        <v>18</v>
      </c>
      <c r="D4749" t="s">
        <v>19</v>
      </c>
      <c r="G4749" t="s">
        <v>219</v>
      </c>
      <c r="H4749" t="s">
        <v>19</v>
      </c>
      <c r="J4749" t="s">
        <v>20</v>
      </c>
      <c r="K4749" s="7">
        <v>14413</v>
      </c>
      <c r="L4749" t="s">
        <v>371</v>
      </c>
      <c r="M4749" t="s">
        <v>52</v>
      </c>
      <c r="N4749" t="s">
        <v>34</v>
      </c>
      <c r="O4749" s="7">
        <v>43032</v>
      </c>
      <c r="P4749" s="7">
        <v>44432</v>
      </c>
      <c r="Q4749" t="s">
        <v>24</v>
      </c>
      <c r="R4749" s="7">
        <v>45688</v>
      </c>
      <c r="S4749" s="8">
        <f t="shared" si="334"/>
        <v>85.68493150684931</v>
      </c>
      <c r="T4749" t="str">
        <f t="shared" si="333"/>
        <v>65+</v>
      </c>
      <c r="U4749" s="7">
        <v>44432</v>
      </c>
      <c r="V4749">
        <f t="shared" si="335"/>
        <v>1001</v>
      </c>
    </row>
    <row r="4750" spans="1:22">
      <c r="A4750">
        <v>159575</v>
      </c>
      <c r="B4750" t="s">
        <v>17</v>
      </c>
      <c r="C4750" t="s">
        <v>18</v>
      </c>
      <c r="D4750" t="s">
        <v>19</v>
      </c>
      <c r="H4750" t="s">
        <v>19</v>
      </c>
      <c r="J4750" t="s">
        <v>30</v>
      </c>
      <c r="K4750" s="7">
        <v>33001</v>
      </c>
      <c r="L4750" t="s">
        <v>73</v>
      </c>
      <c r="M4750" t="s">
        <v>22</v>
      </c>
      <c r="N4750" t="s">
        <v>34</v>
      </c>
      <c r="O4750" s="7" t="s">
        <v>36</v>
      </c>
      <c r="P4750" s="7" t="s">
        <v>36</v>
      </c>
      <c r="Q4750" t="s">
        <v>24</v>
      </c>
      <c r="R4750" s="7">
        <v>45688</v>
      </c>
      <c r="S4750" s="8">
        <f t="shared" si="334"/>
        <v>34.758904109589039</v>
      </c>
      <c r="T4750" t="str">
        <f t="shared" si="333"/>
        <v>25-35</v>
      </c>
      <c r="U4750" s="7" t="s">
        <v>36</v>
      </c>
      <c r="V4750" t="str">
        <f t="shared" si="335"/>
        <v/>
      </c>
    </row>
    <row r="4751" spans="1:22">
      <c r="A4751">
        <v>118113</v>
      </c>
      <c r="B4751" t="s">
        <v>17</v>
      </c>
      <c r="C4751" t="s">
        <v>18</v>
      </c>
      <c r="D4751" t="s">
        <v>19</v>
      </c>
      <c r="H4751" t="s">
        <v>19</v>
      </c>
      <c r="J4751" t="s">
        <v>20</v>
      </c>
      <c r="K4751" s="7">
        <v>35449</v>
      </c>
      <c r="L4751" t="s">
        <v>54</v>
      </c>
      <c r="M4751" t="s">
        <v>27</v>
      </c>
      <c r="N4751" t="s">
        <v>34</v>
      </c>
      <c r="O4751" s="7" t="s">
        <v>36</v>
      </c>
      <c r="P4751" s="7" t="s">
        <v>36</v>
      </c>
      <c r="Q4751" t="s">
        <v>41</v>
      </c>
      <c r="R4751" s="7">
        <v>45688</v>
      </c>
      <c r="S4751" s="8">
        <f t="shared" si="334"/>
        <v>28.052054794520547</v>
      </c>
      <c r="T4751" t="str">
        <f t="shared" si="333"/>
        <v>25-35</v>
      </c>
      <c r="U4751" s="7" t="s">
        <v>36</v>
      </c>
      <c r="V4751" t="str">
        <f t="shared" si="335"/>
        <v/>
      </c>
    </row>
    <row r="4752" spans="1:22">
      <c r="A4752">
        <v>94635</v>
      </c>
      <c r="B4752" t="s">
        <v>17</v>
      </c>
      <c r="C4752" t="s">
        <v>18</v>
      </c>
      <c r="D4752" t="s">
        <v>19</v>
      </c>
      <c r="H4752" t="s">
        <v>19</v>
      </c>
      <c r="J4752" t="s">
        <v>20</v>
      </c>
      <c r="L4752" t="s">
        <v>59</v>
      </c>
      <c r="M4752" t="s">
        <v>27</v>
      </c>
      <c r="N4752" t="s">
        <v>32</v>
      </c>
      <c r="O4752" s="7">
        <v>41128</v>
      </c>
      <c r="P4752" s="7">
        <v>41128</v>
      </c>
      <c r="Q4752" t="s">
        <v>36</v>
      </c>
      <c r="R4752" s="7">
        <v>45688</v>
      </c>
      <c r="S4752" s="8">
        <f t="shared" si="334"/>
        <v>125.17260273972603</v>
      </c>
      <c r="T4752" t="str">
        <f t="shared" si="333"/>
        <v>65+</v>
      </c>
      <c r="U4752" s="7">
        <v>41128</v>
      </c>
      <c r="V4752">
        <f t="shared" si="335"/>
        <v>1</v>
      </c>
    </row>
    <row r="4753" spans="1:22">
      <c r="A4753">
        <v>80911</v>
      </c>
      <c r="B4753" t="s">
        <v>17</v>
      </c>
      <c r="C4753" t="s">
        <v>25</v>
      </c>
      <c r="D4753" t="s">
        <v>19</v>
      </c>
      <c r="H4753" t="s">
        <v>19</v>
      </c>
      <c r="J4753" t="s">
        <v>20</v>
      </c>
      <c r="K4753" s="7">
        <v>16216</v>
      </c>
      <c r="L4753" t="s">
        <v>67</v>
      </c>
      <c r="M4753" t="s">
        <v>22</v>
      </c>
      <c r="N4753" t="s">
        <v>32</v>
      </c>
      <c r="O4753" s="7">
        <v>40059</v>
      </c>
      <c r="P4753" s="7" t="s">
        <v>29</v>
      </c>
      <c r="Q4753" t="s">
        <v>24</v>
      </c>
      <c r="R4753" s="7">
        <v>45688</v>
      </c>
      <c r="S4753" s="8">
        <f t="shared" si="334"/>
        <v>80.745205479452054</v>
      </c>
      <c r="T4753" t="str">
        <f t="shared" si="333"/>
        <v>65+</v>
      </c>
      <c r="U4753" s="7">
        <f>R4753</f>
        <v>45688</v>
      </c>
      <c r="V4753">
        <f t="shared" si="335"/>
        <v>4022</v>
      </c>
    </row>
    <row r="4754" spans="1:22">
      <c r="A4754">
        <v>100928</v>
      </c>
      <c r="B4754" t="s">
        <v>17</v>
      </c>
      <c r="C4754" t="s">
        <v>18</v>
      </c>
      <c r="D4754" t="s">
        <v>19</v>
      </c>
      <c r="H4754" t="s">
        <v>19</v>
      </c>
      <c r="J4754" t="s">
        <v>20</v>
      </c>
      <c r="K4754" s="7">
        <v>27431</v>
      </c>
      <c r="L4754" t="s">
        <v>21</v>
      </c>
      <c r="M4754" t="s">
        <v>22</v>
      </c>
      <c r="N4754" t="s">
        <v>32</v>
      </c>
      <c r="O4754" s="7">
        <v>41107</v>
      </c>
      <c r="P4754" s="7">
        <v>41493</v>
      </c>
      <c r="Q4754" t="s">
        <v>36</v>
      </c>
      <c r="R4754" s="7">
        <v>45688</v>
      </c>
      <c r="S4754" s="8">
        <f t="shared" si="334"/>
        <v>50.019178082191779</v>
      </c>
      <c r="T4754" t="str">
        <f t="shared" si="333"/>
        <v>45-55</v>
      </c>
      <c r="U4754" s="7">
        <v>41493</v>
      </c>
      <c r="V4754">
        <f t="shared" si="335"/>
        <v>277</v>
      </c>
    </row>
    <row r="4755" spans="1:22">
      <c r="A4755">
        <v>65927</v>
      </c>
      <c r="B4755" t="s">
        <v>17</v>
      </c>
      <c r="C4755" t="s">
        <v>25</v>
      </c>
      <c r="D4755" t="s">
        <v>19</v>
      </c>
      <c r="H4755" t="s">
        <v>19</v>
      </c>
      <c r="J4755" t="s">
        <v>20</v>
      </c>
      <c r="K4755" s="7">
        <v>18765</v>
      </c>
      <c r="L4755" t="s">
        <v>65</v>
      </c>
      <c r="M4755" t="s">
        <v>27</v>
      </c>
      <c r="N4755" t="s">
        <v>34</v>
      </c>
      <c r="O4755" s="7">
        <v>40391</v>
      </c>
      <c r="P4755" s="7" t="s">
        <v>29</v>
      </c>
      <c r="Q4755" t="s">
        <v>24</v>
      </c>
      <c r="R4755" s="7">
        <v>45688</v>
      </c>
      <c r="S4755" s="8">
        <f t="shared" si="334"/>
        <v>73.761643835616439</v>
      </c>
      <c r="T4755" t="str">
        <f t="shared" si="333"/>
        <v>65+</v>
      </c>
      <c r="U4755" s="7">
        <f>R4755</f>
        <v>45688</v>
      </c>
      <c r="V4755">
        <f t="shared" si="335"/>
        <v>3785</v>
      </c>
    </row>
    <row r="4756" spans="1:22">
      <c r="A4756">
        <v>118183</v>
      </c>
      <c r="B4756" t="s">
        <v>17</v>
      </c>
      <c r="C4756" t="s">
        <v>18</v>
      </c>
      <c r="D4756" t="s">
        <v>19</v>
      </c>
      <c r="H4756" t="s">
        <v>19</v>
      </c>
      <c r="J4756" t="s">
        <v>20</v>
      </c>
      <c r="K4756" s="7">
        <v>19409</v>
      </c>
      <c r="L4756" t="s">
        <v>128</v>
      </c>
      <c r="M4756" t="s">
        <v>22</v>
      </c>
      <c r="N4756" t="s">
        <v>32</v>
      </c>
      <c r="O4756" s="7">
        <v>42519</v>
      </c>
      <c r="P4756" s="7">
        <v>42835</v>
      </c>
      <c r="Q4756" t="s">
        <v>77</v>
      </c>
      <c r="R4756" s="7">
        <v>45688</v>
      </c>
      <c r="S4756" s="8">
        <f t="shared" si="334"/>
        <v>71.9972602739726</v>
      </c>
      <c r="T4756" t="str">
        <f t="shared" si="333"/>
        <v>65+</v>
      </c>
      <c r="U4756" s="7">
        <v>42835</v>
      </c>
      <c r="V4756">
        <f t="shared" si="335"/>
        <v>226</v>
      </c>
    </row>
    <row r="4757" spans="1:22">
      <c r="A4757">
        <v>55755</v>
      </c>
      <c r="B4757" t="s">
        <v>17</v>
      </c>
      <c r="C4757" t="s">
        <v>18</v>
      </c>
      <c r="D4757" t="s">
        <v>19</v>
      </c>
      <c r="H4757" t="s">
        <v>19</v>
      </c>
      <c r="J4757" t="s">
        <v>20</v>
      </c>
      <c r="K4757" s="7">
        <v>22682</v>
      </c>
      <c r="L4757" t="s">
        <v>48</v>
      </c>
      <c r="M4757" t="s">
        <v>27</v>
      </c>
      <c r="N4757" t="s">
        <v>34</v>
      </c>
      <c r="O4757" s="7">
        <v>40718</v>
      </c>
      <c r="P4757" s="7">
        <v>44308</v>
      </c>
      <c r="Q4757" t="s">
        <v>55</v>
      </c>
      <c r="R4757" s="7">
        <v>45688</v>
      </c>
      <c r="S4757" s="8">
        <f t="shared" si="334"/>
        <v>63.030136986301372</v>
      </c>
      <c r="T4757" t="str">
        <f t="shared" si="333"/>
        <v>55-65</v>
      </c>
      <c r="U4757" s="7">
        <v>44308</v>
      </c>
      <c r="V4757">
        <f t="shared" si="335"/>
        <v>2565</v>
      </c>
    </row>
    <row r="4758" spans="1:22">
      <c r="A4758">
        <v>116362</v>
      </c>
      <c r="B4758" t="s">
        <v>17</v>
      </c>
      <c r="C4758" t="s">
        <v>18</v>
      </c>
      <c r="D4758" t="s">
        <v>19</v>
      </c>
      <c r="H4758" t="s">
        <v>19</v>
      </c>
      <c r="J4758" t="s">
        <v>20</v>
      </c>
      <c r="K4758" s="7">
        <v>16012</v>
      </c>
      <c r="L4758" t="s">
        <v>70</v>
      </c>
      <c r="M4758" t="s">
        <v>22</v>
      </c>
      <c r="N4758" t="s">
        <v>32</v>
      </c>
      <c r="O4758" s="7">
        <v>42451</v>
      </c>
      <c r="P4758" s="7">
        <v>44439</v>
      </c>
      <c r="Q4758" t="s">
        <v>24</v>
      </c>
      <c r="R4758" s="7">
        <v>45688</v>
      </c>
      <c r="S4758" s="8">
        <f t="shared" si="334"/>
        <v>81.30410958904109</v>
      </c>
      <c r="T4758" t="str">
        <f t="shared" si="333"/>
        <v>65+</v>
      </c>
      <c r="U4758" s="7">
        <v>44439</v>
      </c>
      <c r="V4758">
        <f t="shared" si="335"/>
        <v>1421</v>
      </c>
    </row>
    <row r="4759" spans="1:22">
      <c r="A4759">
        <v>139635</v>
      </c>
      <c r="B4759" t="s">
        <v>17</v>
      </c>
      <c r="C4759" t="s">
        <v>18</v>
      </c>
      <c r="D4759" t="s">
        <v>19</v>
      </c>
      <c r="H4759" t="s">
        <v>19</v>
      </c>
      <c r="J4759" t="s">
        <v>20</v>
      </c>
      <c r="K4759" s="7">
        <v>28904</v>
      </c>
      <c r="L4759" t="s">
        <v>110</v>
      </c>
      <c r="M4759" t="s">
        <v>27</v>
      </c>
      <c r="N4759" t="s">
        <v>34</v>
      </c>
      <c r="O4759" s="7" t="s">
        <v>36</v>
      </c>
      <c r="P4759" s="7" t="s">
        <v>36</v>
      </c>
      <c r="Q4759" t="s">
        <v>41</v>
      </c>
      <c r="R4759" s="7">
        <v>45688</v>
      </c>
      <c r="S4759" s="8">
        <f t="shared" si="334"/>
        <v>45.983561643835614</v>
      </c>
      <c r="T4759" t="str">
        <f t="shared" si="333"/>
        <v>45-55</v>
      </c>
      <c r="U4759" s="7" t="s">
        <v>36</v>
      </c>
      <c r="V4759" t="str">
        <f t="shared" si="335"/>
        <v/>
      </c>
    </row>
    <row r="4760" spans="1:22">
      <c r="A4760">
        <v>79193</v>
      </c>
      <c r="B4760" t="s">
        <v>17</v>
      </c>
      <c r="C4760" t="s">
        <v>18</v>
      </c>
      <c r="D4760" t="s">
        <v>19</v>
      </c>
      <c r="H4760" t="s">
        <v>19</v>
      </c>
      <c r="J4760" t="s">
        <v>20</v>
      </c>
      <c r="L4760" t="s">
        <v>65</v>
      </c>
      <c r="M4760" t="s">
        <v>27</v>
      </c>
      <c r="N4760" t="s">
        <v>34</v>
      </c>
      <c r="O4760" s="7" t="s">
        <v>36</v>
      </c>
      <c r="P4760" s="7" t="s">
        <v>36</v>
      </c>
      <c r="Q4760" t="s">
        <v>36</v>
      </c>
      <c r="R4760" s="7">
        <v>45688</v>
      </c>
      <c r="S4760" s="8">
        <f t="shared" si="334"/>
        <v>125.17260273972603</v>
      </c>
      <c r="T4760" t="str">
        <f t="shared" si="333"/>
        <v>65+</v>
      </c>
      <c r="U4760" s="7" t="s">
        <v>36</v>
      </c>
      <c r="V4760" t="str">
        <f t="shared" si="335"/>
        <v/>
      </c>
    </row>
    <row r="4761" spans="1:22">
      <c r="A4761">
        <v>80912</v>
      </c>
      <c r="B4761" t="s">
        <v>17</v>
      </c>
      <c r="C4761" t="s">
        <v>18</v>
      </c>
      <c r="D4761" t="s">
        <v>19</v>
      </c>
      <c r="H4761" t="s">
        <v>19</v>
      </c>
      <c r="J4761" t="s">
        <v>20</v>
      </c>
      <c r="K4761" s="7">
        <v>16974</v>
      </c>
      <c r="L4761" t="s">
        <v>65</v>
      </c>
      <c r="M4761" t="s">
        <v>27</v>
      </c>
      <c r="N4761" t="s">
        <v>34</v>
      </c>
      <c r="O4761" s="7">
        <v>40396</v>
      </c>
      <c r="P4761" s="7">
        <v>43101</v>
      </c>
      <c r="Q4761" t="s">
        <v>24</v>
      </c>
      <c r="R4761" s="7">
        <v>45688</v>
      </c>
      <c r="S4761" s="8">
        <f t="shared" si="334"/>
        <v>78.668493150684938</v>
      </c>
      <c r="T4761" t="str">
        <f t="shared" si="333"/>
        <v>65+</v>
      </c>
      <c r="U4761" s="7">
        <v>43101</v>
      </c>
      <c r="V4761">
        <f t="shared" si="335"/>
        <v>1932</v>
      </c>
    </row>
    <row r="4762" spans="1:22">
      <c r="A4762">
        <v>144331</v>
      </c>
      <c r="B4762" t="s">
        <v>17</v>
      </c>
      <c r="C4762" t="s">
        <v>18</v>
      </c>
      <c r="D4762" t="s">
        <v>19</v>
      </c>
      <c r="H4762" t="s">
        <v>19</v>
      </c>
      <c r="J4762" t="s">
        <v>20</v>
      </c>
      <c r="K4762" s="7">
        <v>37308</v>
      </c>
      <c r="L4762" t="s">
        <v>121</v>
      </c>
      <c r="M4762" t="s">
        <v>22</v>
      </c>
      <c r="N4762" t="s">
        <v>34</v>
      </c>
      <c r="O4762" s="7">
        <v>43907</v>
      </c>
      <c r="P4762" s="7">
        <v>44777</v>
      </c>
      <c r="Q4762" t="s">
        <v>24</v>
      </c>
      <c r="R4762" s="7">
        <v>45688</v>
      </c>
      <c r="S4762" s="8">
        <f t="shared" si="334"/>
        <v>22.958904109589042</v>
      </c>
      <c r="T4762" t="str">
        <f t="shared" si="333"/>
        <v>16-25</v>
      </c>
      <c r="U4762" s="7">
        <v>44777</v>
      </c>
      <c r="V4762">
        <f t="shared" si="335"/>
        <v>623</v>
      </c>
    </row>
    <row r="4763" spans="1:22">
      <c r="A4763">
        <v>112754</v>
      </c>
      <c r="B4763" t="s">
        <v>17</v>
      </c>
      <c r="C4763" t="s">
        <v>18</v>
      </c>
      <c r="D4763" t="s">
        <v>19</v>
      </c>
      <c r="H4763" t="s">
        <v>19</v>
      </c>
      <c r="J4763" t="s">
        <v>20</v>
      </c>
      <c r="K4763" s="7">
        <v>35675</v>
      </c>
      <c r="L4763" t="s">
        <v>96</v>
      </c>
      <c r="M4763" t="s">
        <v>22</v>
      </c>
      <c r="N4763" t="s">
        <v>34</v>
      </c>
      <c r="O4763" s="7">
        <v>42195</v>
      </c>
      <c r="P4763" s="7">
        <v>44657</v>
      </c>
      <c r="Q4763" t="s">
        <v>77</v>
      </c>
      <c r="R4763" s="7">
        <v>45688</v>
      </c>
      <c r="S4763" s="8">
        <f t="shared" si="334"/>
        <v>27.432876712328767</v>
      </c>
      <c r="T4763" t="str">
        <f t="shared" si="333"/>
        <v>25-35</v>
      </c>
      <c r="U4763" s="7">
        <v>44657</v>
      </c>
      <c r="V4763">
        <f t="shared" si="335"/>
        <v>1759</v>
      </c>
    </row>
    <row r="4764" spans="1:22">
      <c r="A4764">
        <v>147069</v>
      </c>
      <c r="B4764" t="s">
        <v>17</v>
      </c>
      <c r="C4764" t="s">
        <v>18</v>
      </c>
      <c r="D4764" t="s">
        <v>19</v>
      </c>
      <c r="H4764" t="s">
        <v>19</v>
      </c>
      <c r="J4764" t="s">
        <v>20</v>
      </c>
      <c r="K4764" s="7">
        <v>33554</v>
      </c>
      <c r="L4764" t="s">
        <v>54</v>
      </c>
      <c r="M4764" t="s">
        <v>27</v>
      </c>
      <c r="N4764" t="s">
        <v>34</v>
      </c>
      <c r="O4764" s="7" t="s">
        <v>36</v>
      </c>
      <c r="P4764" s="7" t="s">
        <v>36</v>
      </c>
      <c r="Q4764" t="s">
        <v>36</v>
      </c>
      <c r="R4764" s="7">
        <v>45688</v>
      </c>
      <c r="S4764" s="8">
        <f t="shared" si="334"/>
        <v>33.243835616438353</v>
      </c>
      <c r="T4764" t="str">
        <f t="shared" si="333"/>
        <v>25-35</v>
      </c>
      <c r="U4764" s="7" t="s">
        <v>36</v>
      </c>
      <c r="V4764" t="str">
        <f t="shared" si="335"/>
        <v/>
      </c>
    </row>
    <row r="4765" spans="1:22">
      <c r="A4765">
        <v>93857</v>
      </c>
      <c r="B4765" t="s">
        <v>17</v>
      </c>
      <c r="C4765" t="s">
        <v>18</v>
      </c>
      <c r="D4765" t="s">
        <v>19</v>
      </c>
      <c r="H4765" t="s">
        <v>19</v>
      </c>
      <c r="J4765" t="s">
        <v>20</v>
      </c>
      <c r="L4765" t="s">
        <v>33</v>
      </c>
      <c r="M4765" t="s">
        <v>22</v>
      </c>
      <c r="N4765" t="s">
        <v>32</v>
      </c>
      <c r="O4765" s="7">
        <v>40946</v>
      </c>
      <c r="P4765" s="7">
        <v>41053</v>
      </c>
      <c r="Q4765" t="s">
        <v>36</v>
      </c>
      <c r="R4765" s="7">
        <v>45688</v>
      </c>
      <c r="S4765" s="8">
        <f t="shared" si="334"/>
        <v>125.17260273972603</v>
      </c>
      <c r="T4765" t="str">
        <f t="shared" si="333"/>
        <v>65+</v>
      </c>
      <c r="U4765" s="7">
        <v>41053</v>
      </c>
      <c r="V4765">
        <f t="shared" si="335"/>
        <v>78</v>
      </c>
    </row>
    <row r="4766" spans="1:22">
      <c r="A4766">
        <v>125037</v>
      </c>
      <c r="B4766" t="s">
        <v>17</v>
      </c>
      <c r="C4766" t="s">
        <v>18</v>
      </c>
      <c r="D4766" t="s">
        <v>19</v>
      </c>
      <c r="H4766" t="s">
        <v>19</v>
      </c>
      <c r="J4766" t="s">
        <v>20</v>
      </c>
      <c r="K4766" s="7">
        <v>25282</v>
      </c>
      <c r="L4766" t="s">
        <v>372</v>
      </c>
      <c r="M4766" t="s">
        <v>52</v>
      </c>
      <c r="N4766" t="s">
        <v>32</v>
      </c>
      <c r="O4766" s="7">
        <v>43036</v>
      </c>
      <c r="P4766" s="7">
        <v>43523</v>
      </c>
      <c r="Q4766" t="s">
        <v>24</v>
      </c>
      <c r="R4766" s="7">
        <v>45688</v>
      </c>
      <c r="S4766" s="8">
        <f t="shared" si="334"/>
        <v>55.906849315068492</v>
      </c>
      <c r="T4766" t="str">
        <f t="shared" si="333"/>
        <v>55-65</v>
      </c>
      <c r="U4766" s="7">
        <v>43523</v>
      </c>
      <c r="V4766">
        <f t="shared" si="335"/>
        <v>348</v>
      </c>
    </row>
    <row r="4767" spans="1:22">
      <c r="A4767">
        <v>112786</v>
      </c>
      <c r="B4767" t="s">
        <v>17</v>
      </c>
      <c r="C4767" t="s">
        <v>18</v>
      </c>
      <c r="D4767" t="s">
        <v>19</v>
      </c>
      <c r="H4767" t="s">
        <v>19</v>
      </c>
      <c r="J4767" t="s">
        <v>20</v>
      </c>
      <c r="K4767" s="7">
        <v>20250</v>
      </c>
      <c r="L4767" t="s">
        <v>74</v>
      </c>
      <c r="M4767" t="s">
        <v>22</v>
      </c>
      <c r="N4767" t="s">
        <v>32</v>
      </c>
      <c r="O4767" s="7">
        <v>42205</v>
      </c>
      <c r="P4767" s="7">
        <v>42844</v>
      </c>
      <c r="Q4767" t="s">
        <v>24</v>
      </c>
      <c r="R4767" s="7">
        <v>45688</v>
      </c>
      <c r="S4767" s="8">
        <f t="shared" si="334"/>
        <v>69.69315068493151</v>
      </c>
      <c r="T4767" t="str">
        <f t="shared" si="333"/>
        <v>65+</v>
      </c>
      <c r="U4767" s="7">
        <v>42844</v>
      </c>
      <c r="V4767">
        <f t="shared" si="335"/>
        <v>458</v>
      </c>
    </row>
    <row r="4768" spans="1:22">
      <c r="A4768">
        <v>154682</v>
      </c>
      <c r="B4768" t="s">
        <v>17</v>
      </c>
      <c r="C4768" t="s">
        <v>25</v>
      </c>
      <c r="D4768" t="s">
        <v>19</v>
      </c>
      <c r="H4768" t="s">
        <v>19</v>
      </c>
      <c r="J4768" t="s">
        <v>20</v>
      </c>
      <c r="K4768" s="7">
        <v>24363</v>
      </c>
      <c r="L4768" t="s">
        <v>102</v>
      </c>
      <c r="M4768" t="s">
        <v>22</v>
      </c>
      <c r="N4768" t="s">
        <v>32</v>
      </c>
      <c r="O4768" s="7">
        <v>44580</v>
      </c>
      <c r="P4768" s="7" t="s">
        <v>29</v>
      </c>
      <c r="Q4768" t="s">
        <v>24</v>
      </c>
      <c r="R4768" s="7">
        <v>45688</v>
      </c>
      <c r="S4768" s="8">
        <f t="shared" si="334"/>
        <v>58.424657534246577</v>
      </c>
      <c r="T4768" t="str">
        <f t="shared" si="333"/>
        <v>55-65</v>
      </c>
      <c r="U4768" s="7">
        <f>R4768</f>
        <v>45688</v>
      </c>
      <c r="V4768">
        <f t="shared" si="335"/>
        <v>793</v>
      </c>
    </row>
    <row r="4769" spans="1:22">
      <c r="A4769">
        <v>127281</v>
      </c>
      <c r="B4769" t="s">
        <v>17</v>
      </c>
      <c r="C4769" t="s">
        <v>18</v>
      </c>
      <c r="D4769" t="s">
        <v>19</v>
      </c>
      <c r="H4769" t="s">
        <v>19</v>
      </c>
      <c r="J4769" t="s">
        <v>20</v>
      </c>
      <c r="K4769" s="7">
        <v>17336</v>
      </c>
      <c r="L4769" t="s">
        <v>35</v>
      </c>
      <c r="M4769" t="s">
        <v>27</v>
      </c>
      <c r="N4769" t="s">
        <v>34</v>
      </c>
      <c r="O4769" s="7" t="s">
        <v>36</v>
      </c>
      <c r="P4769" s="7" t="s">
        <v>36</v>
      </c>
      <c r="Q4769" t="s">
        <v>36</v>
      </c>
      <c r="R4769" s="7">
        <v>45688</v>
      </c>
      <c r="S4769" s="8">
        <f t="shared" si="334"/>
        <v>77.676712328767124</v>
      </c>
      <c r="T4769" t="str">
        <f t="shared" si="333"/>
        <v>65+</v>
      </c>
      <c r="U4769" s="7" t="s">
        <v>36</v>
      </c>
      <c r="V4769" t="str">
        <f t="shared" si="335"/>
        <v/>
      </c>
    </row>
    <row r="4770" spans="1:22">
      <c r="A4770">
        <v>105204</v>
      </c>
      <c r="B4770" t="s">
        <v>17</v>
      </c>
      <c r="C4770" t="s">
        <v>18</v>
      </c>
      <c r="D4770" t="s">
        <v>19</v>
      </c>
      <c r="H4770" t="s">
        <v>19</v>
      </c>
      <c r="J4770" t="s">
        <v>20</v>
      </c>
      <c r="K4770" s="7">
        <v>36118</v>
      </c>
      <c r="L4770" t="s">
        <v>37</v>
      </c>
      <c r="M4770" t="s">
        <v>27</v>
      </c>
      <c r="N4770" t="s">
        <v>32</v>
      </c>
      <c r="O4770" s="7">
        <v>41505</v>
      </c>
      <c r="P4770" s="7">
        <v>41609</v>
      </c>
      <c r="Q4770" t="s">
        <v>36</v>
      </c>
      <c r="R4770" s="7">
        <v>45688</v>
      </c>
      <c r="S4770" s="8">
        <f t="shared" si="334"/>
        <v>26.219178082191782</v>
      </c>
      <c r="T4770" t="str">
        <f t="shared" si="333"/>
        <v>25-35</v>
      </c>
      <c r="U4770" s="7">
        <v>41609</v>
      </c>
      <c r="V4770">
        <f t="shared" si="335"/>
        <v>75</v>
      </c>
    </row>
    <row r="4771" spans="1:22">
      <c r="A4771">
        <v>163427</v>
      </c>
      <c r="B4771" t="s">
        <v>17</v>
      </c>
      <c r="C4771" t="s">
        <v>18</v>
      </c>
      <c r="D4771" t="s">
        <v>19</v>
      </c>
      <c r="H4771" t="s">
        <v>19</v>
      </c>
      <c r="J4771" t="s">
        <v>20</v>
      </c>
      <c r="K4771" s="7">
        <v>38324</v>
      </c>
      <c r="L4771" t="s">
        <v>67</v>
      </c>
      <c r="M4771" t="s">
        <v>22</v>
      </c>
      <c r="N4771" t="s">
        <v>34</v>
      </c>
      <c r="O4771" s="7" t="s">
        <v>36</v>
      </c>
      <c r="P4771" s="7" t="s">
        <v>36</v>
      </c>
      <c r="Q4771" t="s">
        <v>36</v>
      </c>
      <c r="R4771" s="7">
        <v>45688</v>
      </c>
      <c r="S4771" s="8">
        <f t="shared" si="334"/>
        <v>20.175342465753424</v>
      </c>
      <c r="T4771" t="str">
        <f t="shared" si="333"/>
        <v>16-25</v>
      </c>
      <c r="U4771" s="7" t="s">
        <v>36</v>
      </c>
      <c r="V4771" t="str">
        <f t="shared" si="335"/>
        <v/>
      </c>
    </row>
    <row r="4772" spans="1:22">
      <c r="A4772">
        <v>85435</v>
      </c>
      <c r="B4772" t="s">
        <v>17</v>
      </c>
      <c r="C4772" t="s">
        <v>25</v>
      </c>
      <c r="D4772" t="s">
        <v>19</v>
      </c>
      <c r="H4772" t="s">
        <v>19</v>
      </c>
      <c r="J4772" t="s">
        <v>20</v>
      </c>
      <c r="K4772" s="7">
        <v>21113</v>
      </c>
      <c r="L4772" t="s">
        <v>82</v>
      </c>
      <c r="M4772" t="s">
        <v>27</v>
      </c>
      <c r="N4772" t="s">
        <v>32</v>
      </c>
      <c r="O4772" s="7">
        <v>41651</v>
      </c>
      <c r="P4772" s="7" t="s">
        <v>29</v>
      </c>
      <c r="Q4772" t="s">
        <v>24</v>
      </c>
      <c r="R4772" s="7">
        <v>45688</v>
      </c>
      <c r="S4772" s="8">
        <f t="shared" si="334"/>
        <v>67.328767123287676</v>
      </c>
      <c r="T4772" t="str">
        <f t="shared" si="333"/>
        <v>65+</v>
      </c>
      <c r="U4772" s="7">
        <f>R4772</f>
        <v>45688</v>
      </c>
      <c r="V4772">
        <f t="shared" si="335"/>
        <v>2885</v>
      </c>
    </row>
    <row r="4773" spans="1:22">
      <c r="A4773">
        <v>160896</v>
      </c>
      <c r="B4773" t="s">
        <v>17</v>
      </c>
      <c r="C4773" t="s">
        <v>18</v>
      </c>
      <c r="D4773" t="s">
        <v>19</v>
      </c>
      <c r="H4773" t="s">
        <v>19</v>
      </c>
      <c r="J4773" t="s">
        <v>20</v>
      </c>
      <c r="K4773" s="7">
        <v>26963</v>
      </c>
      <c r="L4773" t="s">
        <v>65</v>
      </c>
      <c r="M4773" t="s">
        <v>27</v>
      </c>
      <c r="N4773" t="s">
        <v>34</v>
      </c>
      <c r="O4773" s="7">
        <v>45103</v>
      </c>
      <c r="P4773" s="7">
        <v>45449</v>
      </c>
      <c r="Q4773" t="s">
        <v>41</v>
      </c>
      <c r="R4773" s="7">
        <v>45688</v>
      </c>
      <c r="S4773" s="8">
        <f t="shared" si="334"/>
        <v>51.301369863013697</v>
      </c>
      <c r="T4773" t="str">
        <f t="shared" si="333"/>
        <v>45-55</v>
      </c>
      <c r="U4773" s="7">
        <v>45449</v>
      </c>
      <c r="V4773">
        <f t="shared" si="335"/>
        <v>249</v>
      </c>
    </row>
    <row r="4774" spans="1:22">
      <c r="A4774">
        <v>162297</v>
      </c>
      <c r="B4774" t="s">
        <v>17</v>
      </c>
      <c r="C4774" t="s">
        <v>25</v>
      </c>
      <c r="D4774" t="s">
        <v>19</v>
      </c>
      <c r="H4774" t="s">
        <v>19</v>
      </c>
      <c r="J4774" t="s">
        <v>20</v>
      </c>
      <c r="K4774" s="7">
        <v>23700</v>
      </c>
      <c r="L4774" t="s">
        <v>76</v>
      </c>
      <c r="M4774" t="s">
        <v>23</v>
      </c>
      <c r="N4774" t="s">
        <v>43</v>
      </c>
      <c r="O4774" s="7">
        <v>45125</v>
      </c>
      <c r="P4774" s="7" t="s">
        <v>29</v>
      </c>
      <c r="Q4774" t="s">
        <v>24</v>
      </c>
      <c r="R4774" s="7">
        <v>45688</v>
      </c>
      <c r="S4774" s="8">
        <f t="shared" si="334"/>
        <v>60.241095890410961</v>
      </c>
      <c r="T4774" t="str">
        <f t="shared" si="333"/>
        <v>55-65</v>
      </c>
      <c r="U4774" s="7">
        <f>R4774</f>
        <v>45688</v>
      </c>
      <c r="V4774">
        <f t="shared" si="335"/>
        <v>404</v>
      </c>
    </row>
    <row r="4775" spans="1:22">
      <c r="A4775">
        <v>80273</v>
      </c>
      <c r="B4775" t="s">
        <v>17</v>
      </c>
      <c r="C4775" t="s">
        <v>18</v>
      </c>
      <c r="D4775" t="s">
        <v>19</v>
      </c>
      <c r="H4775" t="s">
        <v>19</v>
      </c>
      <c r="J4775" t="s">
        <v>20</v>
      </c>
      <c r="L4775" t="s">
        <v>26</v>
      </c>
      <c r="M4775" t="s">
        <v>27</v>
      </c>
      <c r="N4775" t="s">
        <v>32</v>
      </c>
      <c r="O4775" s="7">
        <v>40828</v>
      </c>
      <c r="P4775" s="7">
        <v>40828</v>
      </c>
      <c r="Q4775" t="s">
        <v>36</v>
      </c>
      <c r="R4775" s="7">
        <v>45688</v>
      </c>
      <c r="S4775" s="8">
        <f t="shared" si="334"/>
        <v>125.17260273972603</v>
      </c>
      <c r="T4775" t="str">
        <f t="shared" si="333"/>
        <v>65+</v>
      </c>
      <c r="U4775" s="7">
        <v>40828</v>
      </c>
      <c r="V4775">
        <f t="shared" si="335"/>
        <v>1</v>
      </c>
    </row>
    <row r="4776" spans="1:22">
      <c r="A4776">
        <v>148532</v>
      </c>
      <c r="B4776" t="s">
        <v>17</v>
      </c>
      <c r="C4776" t="s">
        <v>18</v>
      </c>
      <c r="D4776" t="s">
        <v>19</v>
      </c>
      <c r="H4776" t="s">
        <v>19</v>
      </c>
      <c r="J4776" t="s">
        <v>20</v>
      </c>
      <c r="K4776" s="7">
        <v>33429</v>
      </c>
      <c r="L4776" t="s">
        <v>373</v>
      </c>
      <c r="M4776" t="s">
        <v>23</v>
      </c>
      <c r="N4776" t="s">
        <v>34</v>
      </c>
      <c r="O4776" s="7" t="s">
        <v>36</v>
      </c>
      <c r="P4776" s="7" t="s">
        <v>36</v>
      </c>
      <c r="Q4776" t="s">
        <v>36</v>
      </c>
      <c r="R4776" s="7">
        <v>45688</v>
      </c>
      <c r="S4776" s="8">
        <f t="shared" si="334"/>
        <v>33.586301369863016</v>
      </c>
      <c r="T4776" t="str">
        <f t="shared" si="333"/>
        <v>25-35</v>
      </c>
      <c r="U4776" s="7" t="s">
        <v>36</v>
      </c>
      <c r="V4776" t="str">
        <f t="shared" si="335"/>
        <v/>
      </c>
    </row>
    <row r="4777" spans="1:22">
      <c r="A4777">
        <v>8226</v>
      </c>
      <c r="B4777" t="s">
        <v>17</v>
      </c>
      <c r="C4777" t="s">
        <v>18</v>
      </c>
      <c r="D4777" t="s">
        <v>19</v>
      </c>
      <c r="H4777" t="s">
        <v>19</v>
      </c>
      <c r="J4777" t="s">
        <v>20</v>
      </c>
      <c r="K4777" s="7">
        <v>21765</v>
      </c>
      <c r="L4777" t="s">
        <v>48</v>
      </c>
      <c r="M4777" t="s">
        <v>27</v>
      </c>
      <c r="N4777" t="s">
        <v>32</v>
      </c>
      <c r="O4777" s="7">
        <v>1</v>
      </c>
      <c r="P4777" s="7">
        <v>1</v>
      </c>
      <c r="Q4777" t="s">
        <v>36</v>
      </c>
      <c r="R4777" s="7">
        <v>45688</v>
      </c>
      <c r="S4777" s="8">
        <f t="shared" si="334"/>
        <v>65.542465753424651</v>
      </c>
      <c r="T4777" t="str">
        <f t="shared" si="333"/>
        <v>65+</v>
      </c>
      <c r="U4777" s="7">
        <v>1</v>
      </c>
    </row>
    <row r="4778" spans="1:22">
      <c r="A4778">
        <v>80664</v>
      </c>
      <c r="B4778" t="s">
        <v>17</v>
      </c>
      <c r="C4778" t="s">
        <v>18</v>
      </c>
      <c r="D4778" t="s">
        <v>19</v>
      </c>
      <c r="H4778" t="s">
        <v>19</v>
      </c>
      <c r="J4778" t="s">
        <v>20</v>
      </c>
      <c r="K4778" s="7">
        <v>17547</v>
      </c>
      <c r="L4778" t="s">
        <v>37</v>
      </c>
      <c r="M4778" t="s">
        <v>27</v>
      </c>
      <c r="N4778" t="s">
        <v>32</v>
      </c>
      <c r="O4778" s="7">
        <v>37071</v>
      </c>
      <c r="P4778" s="7">
        <v>41032</v>
      </c>
      <c r="Q4778" t="s">
        <v>36</v>
      </c>
      <c r="R4778" s="7">
        <v>45688</v>
      </c>
      <c r="S4778" s="8">
        <f t="shared" si="334"/>
        <v>77.098630136986301</v>
      </c>
      <c r="T4778" t="str">
        <f t="shared" si="333"/>
        <v>65+</v>
      </c>
      <c r="U4778" s="7">
        <v>41032</v>
      </c>
      <c r="V4778">
        <f t="shared" si="335"/>
        <v>2830</v>
      </c>
    </row>
    <row r="4779" spans="1:22">
      <c r="A4779">
        <v>153663</v>
      </c>
      <c r="B4779" t="s">
        <v>17</v>
      </c>
      <c r="C4779" t="s">
        <v>25</v>
      </c>
      <c r="D4779" t="s">
        <v>19</v>
      </c>
      <c r="H4779" t="s">
        <v>19</v>
      </c>
      <c r="J4779" t="s">
        <v>20</v>
      </c>
      <c r="K4779" s="7">
        <v>39348</v>
      </c>
      <c r="L4779" t="s">
        <v>69</v>
      </c>
      <c r="M4779" t="s">
        <v>27</v>
      </c>
      <c r="N4779" t="s">
        <v>34</v>
      </c>
      <c r="O4779" s="7">
        <v>44576</v>
      </c>
      <c r="P4779" s="7" t="s">
        <v>29</v>
      </c>
      <c r="Q4779" t="s">
        <v>24</v>
      </c>
      <c r="R4779" s="7">
        <v>45688</v>
      </c>
      <c r="S4779" s="8">
        <f t="shared" si="334"/>
        <v>17.36986301369863</v>
      </c>
      <c r="T4779" t="str">
        <f t="shared" si="333"/>
        <v>16-25</v>
      </c>
      <c r="U4779" s="7">
        <f>R4779</f>
        <v>45688</v>
      </c>
      <c r="V4779">
        <f t="shared" si="335"/>
        <v>795</v>
      </c>
    </row>
    <row r="4780" spans="1:22">
      <c r="A4780">
        <v>94140</v>
      </c>
      <c r="B4780" t="s">
        <v>17</v>
      </c>
      <c r="C4780" t="s">
        <v>18</v>
      </c>
      <c r="D4780" t="s">
        <v>19</v>
      </c>
      <c r="H4780" t="s">
        <v>19</v>
      </c>
      <c r="J4780" t="s">
        <v>30</v>
      </c>
      <c r="K4780" s="7">
        <v>21693</v>
      </c>
      <c r="L4780" t="s">
        <v>84</v>
      </c>
      <c r="M4780" t="s">
        <v>22</v>
      </c>
      <c r="N4780" t="s">
        <v>32</v>
      </c>
      <c r="O4780" s="7">
        <v>40991</v>
      </c>
      <c r="P4780" s="7">
        <v>41073</v>
      </c>
      <c r="Q4780" t="s">
        <v>36</v>
      </c>
      <c r="R4780" s="7">
        <v>45688</v>
      </c>
      <c r="S4780" s="8">
        <f t="shared" si="334"/>
        <v>65.739726027397253</v>
      </c>
      <c r="T4780" t="str">
        <f t="shared" si="333"/>
        <v>65+</v>
      </c>
      <c r="U4780" s="7">
        <v>41073</v>
      </c>
      <c r="V4780">
        <f t="shared" si="335"/>
        <v>59</v>
      </c>
    </row>
    <row r="4781" spans="1:22">
      <c r="A4781">
        <v>167869</v>
      </c>
      <c r="B4781" t="s">
        <v>17</v>
      </c>
      <c r="C4781" t="s">
        <v>18</v>
      </c>
      <c r="D4781" t="s">
        <v>19</v>
      </c>
      <c r="H4781" t="s">
        <v>19</v>
      </c>
      <c r="J4781" t="s">
        <v>20</v>
      </c>
      <c r="K4781" s="7">
        <v>24451</v>
      </c>
      <c r="L4781" t="s">
        <v>167</v>
      </c>
      <c r="M4781" t="s">
        <v>22</v>
      </c>
      <c r="N4781" t="s">
        <v>23</v>
      </c>
      <c r="O4781" s="7" t="s">
        <v>36</v>
      </c>
      <c r="P4781" s="7" t="s">
        <v>36</v>
      </c>
      <c r="Q4781" t="s">
        <v>36</v>
      </c>
      <c r="R4781" s="7">
        <v>45688</v>
      </c>
      <c r="S4781" s="8">
        <f t="shared" si="334"/>
        <v>58.183561643835617</v>
      </c>
      <c r="T4781" t="str">
        <f t="shared" si="333"/>
        <v>55-65</v>
      </c>
      <c r="U4781" s="7" t="s">
        <v>36</v>
      </c>
      <c r="V4781" t="str">
        <f t="shared" si="335"/>
        <v/>
      </c>
    </row>
    <row r="4782" spans="1:22">
      <c r="A4782">
        <v>102288</v>
      </c>
      <c r="B4782" t="s">
        <v>17</v>
      </c>
      <c r="C4782" t="s">
        <v>18</v>
      </c>
      <c r="D4782" t="s">
        <v>19</v>
      </c>
      <c r="H4782" t="s">
        <v>19</v>
      </c>
      <c r="J4782" t="s">
        <v>20</v>
      </c>
      <c r="K4782" s="7">
        <v>27289</v>
      </c>
      <c r="L4782" t="s">
        <v>59</v>
      </c>
      <c r="M4782" t="s">
        <v>27</v>
      </c>
      <c r="N4782" t="s">
        <v>34</v>
      </c>
      <c r="O4782" s="7">
        <v>41252</v>
      </c>
      <c r="P4782" s="7">
        <v>42424</v>
      </c>
      <c r="Q4782" t="s">
        <v>24</v>
      </c>
      <c r="R4782" s="7">
        <v>45688</v>
      </c>
      <c r="S4782" s="8">
        <f t="shared" si="334"/>
        <v>50.408219178082192</v>
      </c>
      <c r="T4782" t="str">
        <f t="shared" si="333"/>
        <v>45-55</v>
      </c>
      <c r="U4782" s="7">
        <v>42424</v>
      </c>
      <c r="V4782">
        <f t="shared" si="335"/>
        <v>838</v>
      </c>
    </row>
    <row r="4783" spans="1:22">
      <c r="A4783">
        <v>158405</v>
      </c>
      <c r="B4783" t="s">
        <v>17</v>
      </c>
      <c r="C4783" t="s">
        <v>25</v>
      </c>
      <c r="D4783" t="s">
        <v>19</v>
      </c>
      <c r="H4783" t="s">
        <v>19</v>
      </c>
      <c r="J4783" t="s">
        <v>20</v>
      </c>
      <c r="K4783" s="7">
        <v>38965</v>
      </c>
      <c r="L4783" t="s">
        <v>26</v>
      </c>
      <c r="M4783" t="s">
        <v>27</v>
      </c>
      <c r="N4783" t="s">
        <v>23</v>
      </c>
      <c r="O4783" s="7">
        <v>44725</v>
      </c>
      <c r="P4783" s="7" t="s">
        <v>29</v>
      </c>
      <c r="Q4783" t="s">
        <v>24</v>
      </c>
      <c r="R4783" s="7">
        <v>45688</v>
      </c>
      <c r="S4783" s="8">
        <f t="shared" si="334"/>
        <v>18.419178082191781</v>
      </c>
      <c r="T4783" t="str">
        <f t="shared" si="333"/>
        <v>16-25</v>
      </c>
      <c r="U4783" s="7">
        <f t="shared" ref="U4783:U4785" si="337">R4783</f>
        <v>45688</v>
      </c>
      <c r="V4783">
        <f t="shared" si="335"/>
        <v>690</v>
      </c>
    </row>
    <row r="4784" spans="1:22">
      <c r="A4784">
        <v>158395</v>
      </c>
      <c r="B4784" t="s">
        <v>17</v>
      </c>
      <c r="C4784" t="s">
        <v>25</v>
      </c>
      <c r="D4784" t="s">
        <v>19</v>
      </c>
      <c r="H4784" t="s">
        <v>19</v>
      </c>
      <c r="J4784" t="s">
        <v>20</v>
      </c>
      <c r="K4784" s="7">
        <v>39610</v>
      </c>
      <c r="L4784" t="s">
        <v>26</v>
      </c>
      <c r="M4784" t="s">
        <v>27</v>
      </c>
      <c r="N4784" t="s">
        <v>32</v>
      </c>
      <c r="O4784" s="7">
        <v>44725</v>
      </c>
      <c r="P4784" s="7" t="s">
        <v>29</v>
      </c>
      <c r="Q4784" t="s">
        <v>24</v>
      </c>
      <c r="R4784" s="7">
        <v>45688</v>
      </c>
      <c r="S4784" s="8">
        <f t="shared" si="334"/>
        <v>16.652054794520549</v>
      </c>
      <c r="T4784" t="str">
        <f t="shared" si="333"/>
        <v>16-25</v>
      </c>
      <c r="U4784" s="7">
        <f t="shared" si="337"/>
        <v>45688</v>
      </c>
      <c r="V4784">
        <f t="shared" si="335"/>
        <v>690</v>
      </c>
    </row>
    <row r="4785" spans="1:22">
      <c r="A4785">
        <v>146731</v>
      </c>
      <c r="B4785" t="s">
        <v>17</v>
      </c>
      <c r="C4785" t="s">
        <v>25</v>
      </c>
      <c r="D4785" t="s">
        <v>19</v>
      </c>
      <c r="H4785" t="s">
        <v>19</v>
      </c>
      <c r="J4785" t="s">
        <v>20</v>
      </c>
      <c r="K4785" s="7">
        <v>26706</v>
      </c>
      <c r="L4785" t="s">
        <v>33</v>
      </c>
      <c r="M4785" t="s">
        <v>22</v>
      </c>
      <c r="N4785" t="s">
        <v>34</v>
      </c>
      <c r="O4785" s="7">
        <v>44091</v>
      </c>
      <c r="P4785" s="7" t="s">
        <v>29</v>
      </c>
      <c r="Q4785" t="s">
        <v>24</v>
      </c>
      <c r="R4785" s="7">
        <v>45688</v>
      </c>
      <c r="S4785" s="8">
        <f t="shared" si="334"/>
        <v>52.005479452054793</v>
      </c>
      <c r="T4785" t="str">
        <f t="shared" si="333"/>
        <v>45-55</v>
      </c>
      <c r="U4785" s="7">
        <f t="shared" si="337"/>
        <v>45688</v>
      </c>
      <c r="V4785">
        <f t="shared" si="335"/>
        <v>1142</v>
      </c>
    </row>
    <row r="4786" spans="1:22">
      <c r="A4786">
        <v>80002</v>
      </c>
      <c r="B4786" t="s">
        <v>17</v>
      </c>
      <c r="C4786" t="s">
        <v>18</v>
      </c>
      <c r="D4786" t="s">
        <v>19</v>
      </c>
      <c r="H4786" t="s">
        <v>19</v>
      </c>
      <c r="J4786" t="s">
        <v>20</v>
      </c>
      <c r="K4786" s="7">
        <v>33452</v>
      </c>
      <c r="L4786" t="s">
        <v>37</v>
      </c>
      <c r="M4786" t="s">
        <v>27</v>
      </c>
      <c r="N4786" t="s">
        <v>34</v>
      </c>
      <c r="O4786" s="7">
        <v>40828</v>
      </c>
      <c r="P4786" s="7">
        <v>40828</v>
      </c>
      <c r="Q4786" t="s">
        <v>36</v>
      </c>
      <c r="R4786" s="7">
        <v>45688</v>
      </c>
      <c r="S4786" s="8">
        <f t="shared" si="334"/>
        <v>33.523287671232879</v>
      </c>
      <c r="T4786" t="str">
        <f t="shared" si="333"/>
        <v>25-35</v>
      </c>
      <c r="U4786" s="7">
        <v>40828</v>
      </c>
      <c r="V4786">
        <f t="shared" si="335"/>
        <v>1</v>
      </c>
    </row>
    <row r="4787" spans="1:22">
      <c r="A4787">
        <v>107724</v>
      </c>
      <c r="B4787" t="s">
        <v>17</v>
      </c>
      <c r="C4787" t="s">
        <v>18</v>
      </c>
      <c r="D4787" t="s">
        <v>19</v>
      </c>
      <c r="H4787" t="s">
        <v>19</v>
      </c>
      <c r="J4787" t="s">
        <v>20</v>
      </c>
      <c r="K4787" s="7">
        <v>24205</v>
      </c>
      <c r="L4787" t="s">
        <v>37</v>
      </c>
      <c r="M4787" t="s">
        <v>27</v>
      </c>
      <c r="N4787" t="s">
        <v>32</v>
      </c>
      <c r="O4787" s="7">
        <v>41794</v>
      </c>
      <c r="P4787" s="7">
        <v>41794</v>
      </c>
      <c r="Q4787" t="s">
        <v>36</v>
      </c>
      <c r="R4787" s="7">
        <v>45688</v>
      </c>
      <c r="S4787" s="8">
        <f t="shared" si="334"/>
        <v>58.857534246575341</v>
      </c>
      <c r="T4787" t="str">
        <f t="shared" si="333"/>
        <v>55-65</v>
      </c>
      <c r="U4787" s="7">
        <v>41794</v>
      </c>
      <c r="V4787">
        <f t="shared" si="335"/>
        <v>1</v>
      </c>
    </row>
    <row r="4788" spans="1:22">
      <c r="A4788">
        <v>93156</v>
      </c>
      <c r="B4788" t="s">
        <v>17</v>
      </c>
      <c r="C4788" t="s">
        <v>18</v>
      </c>
      <c r="D4788" t="s">
        <v>19</v>
      </c>
      <c r="H4788" t="s">
        <v>19</v>
      </c>
      <c r="J4788" t="s">
        <v>20</v>
      </c>
      <c r="K4788" s="7">
        <v>19030</v>
      </c>
      <c r="L4788" t="s">
        <v>59</v>
      </c>
      <c r="M4788" t="s">
        <v>27</v>
      </c>
      <c r="N4788" t="s">
        <v>34</v>
      </c>
      <c r="O4788" s="7">
        <v>40969</v>
      </c>
      <c r="P4788" s="7">
        <v>43833</v>
      </c>
      <c r="Q4788" t="s">
        <v>41</v>
      </c>
      <c r="R4788" s="7">
        <v>45688</v>
      </c>
      <c r="S4788" s="8">
        <f t="shared" si="334"/>
        <v>73.035616438356158</v>
      </c>
      <c r="T4788" t="str">
        <f t="shared" si="333"/>
        <v>65+</v>
      </c>
      <c r="U4788" s="7">
        <v>43833</v>
      </c>
      <c r="V4788">
        <f t="shared" si="335"/>
        <v>2047</v>
      </c>
    </row>
    <row r="4789" spans="1:22">
      <c r="A4789">
        <v>160479</v>
      </c>
      <c r="B4789" t="s">
        <v>17</v>
      </c>
      <c r="C4789" t="s">
        <v>18</v>
      </c>
      <c r="D4789" t="s">
        <v>19</v>
      </c>
      <c r="H4789" t="s">
        <v>19</v>
      </c>
      <c r="J4789" t="s">
        <v>20</v>
      </c>
      <c r="K4789" s="7">
        <v>33262</v>
      </c>
      <c r="L4789" t="s">
        <v>35</v>
      </c>
      <c r="M4789" t="s">
        <v>27</v>
      </c>
      <c r="N4789" t="s">
        <v>34</v>
      </c>
      <c r="O4789" s="7" t="s">
        <v>36</v>
      </c>
      <c r="P4789" s="7" t="s">
        <v>36</v>
      </c>
      <c r="Q4789" t="s">
        <v>36</v>
      </c>
      <c r="R4789" s="7">
        <v>45688</v>
      </c>
      <c r="S4789" s="8">
        <f t="shared" si="334"/>
        <v>34.043835616438358</v>
      </c>
      <c r="T4789" t="str">
        <f t="shared" si="333"/>
        <v>25-35</v>
      </c>
      <c r="U4789" s="7" t="s">
        <v>36</v>
      </c>
      <c r="V4789" t="str">
        <f t="shared" si="335"/>
        <v/>
      </c>
    </row>
    <row r="4790" spans="1:22">
      <c r="A4790">
        <v>16244</v>
      </c>
      <c r="B4790" t="s">
        <v>17</v>
      </c>
      <c r="C4790" t="s">
        <v>25</v>
      </c>
      <c r="D4790" t="s">
        <v>19</v>
      </c>
      <c r="H4790" t="s">
        <v>19</v>
      </c>
      <c r="J4790" t="s">
        <v>20</v>
      </c>
      <c r="K4790" s="7">
        <v>17725</v>
      </c>
      <c r="L4790" t="s">
        <v>54</v>
      </c>
      <c r="M4790" t="s">
        <v>27</v>
      </c>
      <c r="N4790" t="s">
        <v>34</v>
      </c>
      <c r="O4790" s="7">
        <v>35370</v>
      </c>
      <c r="P4790" s="7" t="s">
        <v>29</v>
      </c>
      <c r="Q4790" t="s">
        <v>38</v>
      </c>
      <c r="R4790" s="7">
        <v>45688</v>
      </c>
      <c r="S4790" s="8">
        <f t="shared" si="334"/>
        <v>76.610958904109594</v>
      </c>
      <c r="T4790" t="str">
        <f t="shared" si="333"/>
        <v>65+</v>
      </c>
      <c r="U4790" s="7">
        <f>R4790</f>
        <v>45688</v>
      </c>
      <c r="V4790">
        <f t="shared" si="335"/>
        <v>7371</v>
      </c>
    </row>
    <row r="4791" spans="1:22">
      <c r="A4791">
        <v>79253</v>
      </c>
      <c r="B4791" t="s">
        <v>17</v>
      </c>
      <c r="C4791" t="s">
        <v>18</v>
      </c>
      <c r="D4791" t="s">
        <v>19</v>
      </c>
      <c r="H4791" t="s">
        <v>19</v>
      </c>
      <c r="J4791" t="s">
        <v>20</v>
      </c>
      <c r="K4791" s="7">
        <v>25501</v>
      </c>
      <c r="L4791" t="s">
        <v>45</v>
      </c>
      <c r="M4791" t="s">
        <v>22</v>
      </c>
      <c r="N4791" t="s">
        <v>32</v>
      </c>
      <c r="O4791" s="7">
        <v>40669</v>
      </c>
      <c r="P4791" s="7">
        <v>42130</v>
      </c>
      <c r="Q4791" t="s">
        <v>36</v>
      </c>
      <c r="R4791" s="7">
        <v>45688</v>
      </c>
      <c r="S4791" s="8">
        <f t="shared" si="334"/>
        <v>55.30684931506849</v>
      </c>
      <c r="T4791" t="str">
        <f t="shared" si="333"/>
        <v>55-65</v>
      </c>
      <c r="U4791" s="7">
        <v>42130</v>
      </c>
      <c r="V4791">
        <f t="shared" si="335"/>
        <v>1044</v>
      </c>
    </row>
    <row r="4792" spans="1:22">
      <c r="A4792">
        <v>101131</v>
      </c>
      <c r="B4792" t="s">
        <v>17</v>
      </c>
      <c r="C4792" t="s">
        <v>18</v>
      </c>
      <c r="D4792" t="s">
        <v>19</v>
      </c>
      <c r="H4792" t="s">
        <v>19</v>
      </c>
      <c r="J4792" t="s">
        <v>20</v>
      </c>
      <c r="L4792" t="s">
        <v>65</v>
      </c>
      <c r="M4792" t="s">
        <v>27</v>
      </c>
      <c r="N4792" t="s">
        <v>32</v>
      </c>
      <c r="O4792" s="7" t="s">
        <v>36</v>
      </c>
      <c r="P4792" s="7" t="s">
        <v>36</v>
      </c>
      <c r="Q4792" t="s">
        <v>36</v>
      </c>
      <c r="R4792" s="7">
        <v>45688</v>
      </c>
      <c r="S4792" s="8">
        <f t="shared" si="334"/>
        <v>125.17260273972603</v>
      </c>
      <c r="T4792" t="str">
        <f t="shared" si="333"/>
        <v>65+</v>
      </c>
      <c r="U4792" s="7" t="s">
        <v>36</v>
      </c>
      <c r="V4792" t="str">
        <f t="shared" si="335"/>
        <v/>
      </c>
    </row>
    <row r="4793" spans="1:22">
      <c r="A4793">
        <v>168323</v>
      </c>
      <c r="B4793" t="s">
        <v>17</v>
      </c>
      <c r="C4793" t="s">
        <v>18</v>
      </c>
      <c r="D4793" t="s">
        <v>19</v>
      </c>
      <c r="H4793" t="s">
        <v>19</v>
      </c>
      <c r="J4793" t="s">
        <v>30</v>
      </c>
      <c r="K4793" s="7">
        <v>39177</v>
      </c>
      <c r="L4793" t="s">
        <v>67</v>
      </c>
      <c r="M4793" t="s">
        <v>22</v>
      </c>
      <c r="N4793" t="s">
        <v>34</v>
      </c>
      <c r="O4793" s="7">
        <v>45499</v>
      </c>
      <c r="P4793" s="7">
        <v>45534</v>
      </c>
      <c r="Q4793" t="s">
        <v>24</v>
      </c>
      <c r="R4793" s="7">
        <v>45688</v>
      </c>
      <c r="S4793" s="8">
        <f t="shared" si="334"/>
        <v>17.838356164383562</v>
      </c>
      <c r="T4793" t="str">
        <f t="shared" si="333"/>
        <v>16-25</v>
      </c>
      <c r="U4793" s="7">
        <v>45534</v>
      </c>
      <c r="V4793">
        <f t="shared" si="335"/>
        <v>26</v>
      </c>
    </row>
    <row r="4794" spans="1:22">
      <c r="A4794">
        <v>151471</v>
      </c>
      <c r="B4794" t="s">
        <v>17</v>
      </c>
      <c r="C4794" t="s">
        <v>18</v>
      </c>
      <c r="D4794" t="s">
        <v>19</v>
      </c>
      <c r="H4794" t="s">
        <v>19</v>
      </c>
      <c r="J4794" t="s">
        <v>20</v>
      </c>
      <c r="K4794" s="7">
        <v>38108</v>
      </c>
      <c r="L4794" t="s">
        <v>59</v>
      </c>
      <c r="M4794" t="s">
        <v>27</v>
      </c>
      <c r="N4794" t="s">
        <v>34</v>
      </c>
      <c r="O4794" s="7">
        <v>44434</v>
      </c>
      <c r="P4794" s="7">
        <v>44810</v>
      </c>
      <c r="Q4794" t="s">
        <v>24</v>
      </c>
      <c r="R4794" s="7">
        <v>45688</v>
      </c>
      <c r="S4794" s="8">
        <f t="shared" si="334"/>
        <v>20.767123287671232</v>
      </c>
      <c r="T4794" t="str">
        <f t="shared" si="333"/>
        <v>16-25</v>
      </c>
      <c r="U4794" s="7">
        <v>44810</v>
      </c>
      <c r="V4794">
        <f t="shared" si="335"/>
        <v>269</v>
      </c>
    </row>
    <row r="4795" spans="1:22">
      <c r="A4795">
        <v>83185</v>
      </c>
      <c r="B4795" t="s">
        <v>17</v>
      </c>
      <c r="C4795" t="s">
        <v>18</v>
      </c>
      <c r="D4795" t="s">
        <v>19</v>
      </c>
      <c r="H4795" t="s">
        <v>19</v>
      </c>
      <c r="J4795" t="s">
        <v>20</v>
      </c>
      <c r="K4795" s="7">
        <v>18932</v>
      </c>
      <c r="L4795" t="s">
        <v>111</v>
      </c>
      <c r="M4795" t="s">
        <v>57</v>
      </c>
      <c r="N4795" t="s">
        <v>32</v>
      </c>
      <c r="O4795" s="7">
        <v>40842</v>
      </c>
      <c r="P4795" s="7">
        <v>40909</v>
      </c>
      <c r="Q4795" t="s">
        <v>36</v>
      </c>
      <c r="R4795" s="7">
        <v>45688</v>
      </c>
      <c r="S4795" s="8">
        <f t="shared" si="334"/>
        <v>73.30410958904109</v>
      </c>
      <c r="T4795" t="str">
        <f t="shared" si="333"/>
        <v>65+</v>
      </c>
      <c r="U4795" s="7">
        <v>40909</v>
      </c>
      <c r="V4795">
        <f t="shared" si="335"/>
        <v>48</v>
      </c>
    </row>
    <row r="4796" spans="1:22">
      <c r="A4796">
        <v>140198</v>
      </c>
      <c r="B4796" t="s">
        <v>17</v>
      </c>
      <c r="C4796" t="s">
        <v>18</v>
      </c>
      <c r="D4796" t="s">
        <v>19</v>
      </c>
      <c r="H4796" t="s">
        <v>19</v>
      </c>
      <c r="J4796" t="s">
        <v>20</v>
      </c>
      <c r="K4796" s="7">
        <v>22781</v>
      </c>
      <c r="L4796" t="s">
        <v>37</v>
      </c>
      <c r="M4796" t="s">
        <v>27</v>
      </c>
      <c r="N4796" t="s">
        <v>34</v>
      </c>
      <c r="O4796" s="7">
        <v>43813</v>
      </c>
      <c r="P4796" s="7">
        <v>44819</v>
      </c>
      <c r="Q4796" t="s">
        <v>55</v>
      </c>
      <c r="R4796" s="7">
        <v>45688</v>
      </c>
      <c r="S4796" s="8">
        <f t="shared" si="334"/>
        <v>62.758904109589039</v>
      </c>
      <c r="T4796" t="str">
        <f t="shared" si="333"/>
        <v>55-65</v>
      </c>
      <c r="U4796" s="7">
        <v>44819</v>
      </c>
      <c r="V4796">
        <f t="shared" si="335"/>
        <v>719</v>
      </c>
    </row>
    <row r="4797" spans="1:22">
      <c r="A4797">
        <v>108502</v>
      </c>
      <c r="B4797" t="s">
        <v>17</v>
      </c>
      <c r="C4797" t="s">
        <v>18</v>
      </c>
      <c r="D4797" t="s">
        <v>19</v>
      </c>
      <c r="H4797" t="s">
        <v>19</v>
      </c>
      <c r="J4797" t="s">
        <v>30</v>
      </c>
      <c r="K4797" s="7">
        <v>34879</v>
      </c>
      <c r="L4797" t="s">
        <v>54</v>
      </c>
      <c r="M4797" t="s">
        <v>27</v>
      </c>
      <c r="N4797" t="s">
        <v>34</v>
      </c>
      <c r="O4797" s="7">
        <v>43109</v>
      </c>
      <c r="P4797" s="7">
        <v>44103</v>
      </c>
      <c r="Q4797" t="s">
        <v>24</v>
      </c>
      <c r="R4797" s="7">
        <v>45688</v>
      </c>
      <c r="S4797" s="8">
        <f t="shared" si="334"/>
        <v>29.613698630136987</v>
      </c>
      <c r="T4797" t="str">
        <f t="shared" si="333"/>
        <v>25-35</v>
      </c>
      <c r="U4797" s="7">
        <v>44103</v>
      </c>
      <c r="V4797">
        <f t="shared" si="335"/>
        <v>711</v>
      </c>
    </row>
    <row r="4798" spans="1:22">
      <c r="A4798">
        <v>124362</v>
      </c>
      <c r="B4798" t="s">
        <v>17</v>
      </c>
      <c r="C4798" t="s">
        <v>18</v>
      </c>
      <c r="D4798" t="s">
        <v>19</v>
      </c>
      <c r="H4798" t="s">
        <v>19</v>
      </c>
      <c r="J4798" t="s">
        <v>20</v>
      </c>
      <c r="K4798" s="7">
        <v>36157</v>
      </c>
      <c r="L4798" t="s">
        <v>37</v>
      </c>
      <c r="M4798" t="s">
        <v>27</v>
      </c>
      <c r="N4798" t="s">
        <v>43</v>
      </c>
      <c r="O4798" s="7">
        <v>42999</v>
      </c>
      <c r="P4798" s="7">
        <v>42999</v>
      </c>
      <c r="Q4798" t="s">
        <v>24</v>
      </c>
      <c r="R4798" s="7">
        <v>45688</v>
      </c>
      <c r="S4798" s="8">
        <f t="shared" si="334"/>
        <v>26.112328767123287</v>
      </c>
      <c r="T4798" t="str">
        <f t="shared" si="333"/>
        <v>25-35</v>
      </c>
      <c r="U4798" s="7">
        <v>42999</v>
      </c>
      <c r="V4798">
        <f t="shared" si="335"/>
        <v>1</v>
      </c>
    </row>
    <row r="4799" spans="1:22">
      <c r="A4799">
        <v>130433</v>
      </c>
      <c r="B4799" t="s">
        <v>17</v>
      </c>
      <c r="C4799" t="s">
        <v>18</v>
      </c>
      <c r="D4799" t="s">
        <v>19</v>
      </c>
      <c r="H4799" t="s">
        <v>19</v>
      </c>
      <c r="J4799" t="s">
        <v>30</v>
      </c>
      <c r="K4799" s="7">
        <v>27928</v>
      </c>
      <c r="L4799" t="s">
        <v>69</v>
      </c>
      <c r="M4799" t="s">
        <v>27</v>
      </c>
      <c r="N4799" t="s">
        <v>28</v>
      </c>
      <c r="O4799" s="7" t="s">
        <v>36</v>
      </c>
      <c r="P4799" s="7" t="s">
        <v>36</v>
      </c>
      <c r="Q4799" t="s">
        <v>36</v>
      </c>
      <c r="R4799" s="7">
        <v>45688</v>
      </c>
      <c r="S4799" s="8">
        <f t="shared" si="334"/>
        <v>48.657534246575345</v>
      </c>
      <c r="T4799" t="str">
        <f t="shared" si="333"/>
        <v>45-55</v>
      </c>
      <c r="U4799" s="7" t="s">
        <v>36</v>
      </c>
      <c r="V4799" t="str">
        <f t="shared" si="335"/>
        <v/>
      </c>
    </row>
    <row r="4800" spans="1:22">
      <c r="A4800">
        <v>23614</v>
      </c>
      <c r="B4800" t="s">
        <v>17</v>
      </c>
      <c r="C4800" t="s">
        <v>18</v>
      </c>
      <c r="D4800" t="s">
        <v>19</v>
      </c>
      <c r="H4800" t="s">
        <v>19</v>
      </c>
      <c r="J4800" t="s">
        <v>20</v>
      </c>
      <c r="L4800" t="s">
        <v>37</v>
      </c>
      <c r="M4800" t="s">
        <v>27</v>
      </c>
      <c r="N4800" t="s">
        <v>32</v>
      </c>
      <c r="O4800" s="7">
        <v>1</v>
      </c>
      <c r="P4800" s="7">
        <v>1</v>
      </c>
      <c r="Q4800" t="s">
        <v>36</v>
      </c>
      <c r="R4800" s="7">
        <v>45688</v>
      </c>
      <c r="S4800" s="8">
        <f t="shared" si="334"/>
        <v>125.17260273972603</v>
      </c>
      <c r="T4800" t="str">
        <f t="shared" si="333"/>
        <v>65+</v>
      </c>
      <c r="U4800" s="7">
        <v>1</v>
      </c>
    </row>
    <row r="4801" spans="1:22">
      <c r="A4801">
        <v>82294</v>
      </c>
      <c r="B4801" t="s">
        <v>17</v>
      </c>
      <c r="C4801" t="s">
        <v>25</v>
      </c>
      <c r="D4801" t="s">
        <v>19</v>
      </c>
      <c r="H4801" t="s">
        <v>19</v>
      </c>
      <c r="J4801" t="s">
        <v>20</v>
      </c>
      <c r="L4801" t="s">
        <v>26</v>
      </c>
      <c r="M4801" t="s">
        <v>27</v>
      </c>
      <c r="N4801" t="s">
        <v>32</v>
      </c>
      <c r="O4801" s="7">
        <v>42902</v>
      </c>
      <c r="P4801" s="7" t="s">
        <v>29</v>
      </c>
      <c r="Q4801" t="s">
        <v>38</v>
      </c>
      <c r="R4801" s="7">
        <v>45688</v>
      </c>
      <c r="S4801" s="8">
        <f t="shared" si="334"/>
        <v>125.17260273972603</v>
      </c>
      <c r="T4801" t="str">
        <f t="shared" si="333"/>
        <v>65+</v>
      </c>
      <c r="U4801" s="7">
        <f>R4801</f>
        <v>45688</v>
      </c>
      <c r="V4801">
        <f t="shared" si="335"/>
        <v>1991</v>
      </c>
    </row>
    <row r="4802" spans="1:22">
      <c r="A4802">
        <v>100918</v>
      </c>
      <c r="B4802" t="s">
        <v>17</v>
      </c>
      <c r="C4802" t="s">
        <v>18</v>
      </c>
      <c r="D4802" t="s">
        <v>19</v>
      </c>
      <c r="H4802" t="s">
        <v>19</v>
      </c>
      <c r="J4802" t="s">
        <v>20</v>
      </c>
      <c r="K4802" s="7">
        <v>31001</v>
      </c>
      <c r="L4802" t="s">
        <v>59</v>
      </c>
      <c r="M4802" t="s">
        <v>27</v>
      </c>
      <c r="N4802" t="s">
        <v>34</v>
      </c>
      <c r="O4802" s="7">
        <v>41344</v>
      </c>
      <c r="P4802" s="7">
        <v>41344</v>
      </c>
      <c r="Q4802" t="s">
        <v>36</v>
      </c>
      <c r="R4802" s="7">
        <v>45688</v>
      </c>
      <c r="S4802" s="8">
        <f t="shared" si="334"/>
        <v>40.238356164383561</v>
      </c>
      <c r="T4802" t="str">
        <f t="shared" ref="T4802:T4865" si="338">IFERROR(VLOOKUP(S4802,Age_Group_Arr,2,TRUE),"")</f>
        <v>35-45</v>
      </c>
      <c r="U4802" s="7">
        <v>41344</v>
      </c>
      <c r="V4802">
        <f t="shared" si="335"/>
        <v>1</v>
      </c>
    </row>
    <row r="4803" spans="1:22">
      <c r="A4803">
        <v>95325</v>
      </c>
      <c r="B4803" t="s">
        <v>17</v>
      </c>
      <c r="C4803" t="s">
        <v>18</v>
      </c>
      <c r="D4803" t="s">
        <v>19</v>
      </c>
      <c r="H4803" t="s">
        <v>19</v>
      </c>
      <c r="J4803" t="s">
        <v>20</v>
      </c>
      <c r="K4803" s="7">
        <v>34153</v>
      </c>
      <c r="L4803" t="s">
        <v>26</v>
      </c>
      <c r="M4803" t="s">
        <v>27</v>
      </c>
      <c r="N4803" t="s">
        <v>34</v>
      </c>
      <c r="O4803" s="7" t="s">
        <v>36</v>
      </c>
      <c r="P4803" s="7" t="s">
        <v>36</v>
      </c>
      <c r="Q4803" t="s">
        <v>36</v>
      </c>
      <c r="R4803" s="7">
        <v>45688</v>
      </c>
      <c r="S4803" s="8">
        <f t="shared" ref="S4803:S4866" si="339">(SUM(R4803-K4803)/365)</f>
        <v>31.602739726027398</v>
      </c>
      <c r="T4803" t="str">
        <f t="shared" si="338"/>
        <v>25-35</v>
      </c>
      <c r="U4803" s="7" t="s">
        <v>36</v>
      </c>
      <c r="V4803" t="str">
        <f t="shared" ref="V4803:V4866" si="340">IFERROR(NETWORKDAYS(O4803,U4803,8),"")</f>
        <v/>
      </c>
    </row>
    <row r="4804" spans="1:22">
      <c r="A4804">
        <v>50679</v>
      </c>
      <c r="B4804" t="s">
        <v>17</v>
      </c>
      <c r="C4804" t="s">
        <v>18</v>
      </c>
      <c r="D4804" t="s">
        <v>19</v>
      </c>
      <c r="H4804" t="s">
        <v>19</v>
      </c>
      <c r="J4804" t="s">
        <v>20</v>
      </c>
      <c r="K4804" s="7">
        <v>25716</v>
      </c>
      <c r="L4804" t="s">
        <v>37</v>
      </c>
      <c r="M4804" t="s">
        <v>27</v>
      </c>
      <c r="N4804" t="s">
        <v>34</v>
      </c>
      <c r="O4804" s="7">
        <v>41687</v>
      </c>
      <c r="P4804" s="7">
        <v>42501</v>
      </c>
      <c r="Q4804" t="s">
        <v>55</v>
      </c>
      <c r="R4804" s="7">
        <v>45688</v>
      </c>
      <c r="S4804" s="8">
        <f t="shared" si="339"/>
        <v>54.717808219178082</v>
      </c>
      <c r="T4804" t="str">
        <f t="shared" si="338"/>
        <v>45-55</v>
      </c>
      <c r="U4804" s="7">
        <v>42501</v>
      </c>
      <c r="V4804">
        <f t="shared" si="340"/>
        <v>583</v>
      </c>
    </row>
    <row r="4805" spans="1:22">
      <c r="A4805">
        <v>117207</v>
      </c>
      <c r="B4805" t="s">
        <v>17</v>
      </c>
      <c r="C4805" t="s">
        <v>18</v>
      </c>
      <c r="D4805" t="s">
        <v>19</v>
      </c>
      <c r="H4805" t="s">
        <v>19</v>
      </c>
      <c r="J4805" t="s">
        <v>30</v>
      </c>
      <c r="K4805" s="7">
        <v>29610</v>
      </c>
      <c r="L4805" t="s">
        <v>37</v>
      </c>
      <c r="M4805" t="s">
        <v>27</v>
      </c>
      <c r="N4805" t="s">
        <v>32</v>
      </c>
      <c r="O4805" s="7">
        <v>42488</v>
      </c>
      <c r="P4805" s="7">
        <v>42885</v>
      </c>
      <c r="Q4805" t="s">
        <v>77</v>
      </c>
      <c r="R4805" s="7">
        <v>45688</v>
      </c>
      <c r="S4805" s="8">
        <f t="shared" si="339"/>
        <v>44.049315068493151</v>
      </c>
      <c r="T4805" t="str">
        <f t="shared" si="338"/>
        <v>35-45</v>
      </c>
      <c r="U4805" s="7">
        <v>42885</v>
      </c>
      <c r="V4805">
        <f t="shared" si="340"/>
        <v>284</v>
      </c>
    </row>
    <row r="4806" spans="1:22">
      <c r="A4806">
        <v>102630</v>
      </c>
      <c r="B4806" t="s">
        <v>17</v>
      </c>
      <c r="C4806" t="s">
        <v>25</v>
      </c>
      <c r="D4806" t="s">
        <v>19</v>
      </c>
      <c r="H4806" t="s">
        <v>19</v>
      </c>
      <c r="J4806" t="s">
        <v>20</v>
      </c>
      <c r="K4806" s="7">
        <v>19821</v>
      </c>
      <c r="L4806" t="s">
        <v>37</v>
      </c>
      <c r="M4806" t="s">
        <v>27</v>
      </c>
      <c r="N4806" t="s">
        <v>32</v>
      </c>
      <c r="O4806" s="7">
        <v>41298</v>
      </c>
      <c r="P4806" s="7" t="s">
        <v>29</v>
      </c>
      <c r="Q4806" t="s">
        <v>24</v>
      </c>
      <c r="R4806" s="7">
        <v>45688</v>
      </c>
      <c r="S4806" s="8">
        <f t="shared" si="339"/>
        <v>70.868493150684927</v>
      </c>
      <c r="T4806" t="str">
        <f t="shared" si="338"/>
        <v>65+</v>
      </c>
      <c r="U4806" s="7">
        <f t="shared" ref="U4806:U4808" si="341">R4806</f>
        <v>45688</v>
      </c>
      <c r="V4806">
        <f t="shared" si="340"/>
        <v>3137</v>
      </c>
    </row>
    <row r="4807" spans="1:22">
      <c r="A4807">
        <v>117538</v>
      </c>
      <c r="B4807" t="s">
        <v>17</v>
      </c>
      <c r="C4807" t="s">
        <v>18</v>
      </c>
      <c r="D4807" t="s">
        <v>19</v>
      </c>
      <c r="H4807" t="s">
        <v>19</v>
      </c>
      <c r="J4807" t="s">
        <v>30</v>
      </c>
      <c r="K4807" s="7">
        <v>25813</v>
      </c>
      <c r="L4807" t="s">
        <v>296</v>
      </c>
      <c r="M4807" t="s">
        <v>23</v>
      </c>
      <c r="N4807" t="s">
        <v>32</v>
      </c>
      <c r="O4807" s="7">
        <v>42544</v>
      </c>
      <c r="P4807" s="7" t="s">
        <v>29</v>
      </c>
      <c r="Q4807" t="s">
        <v>38</v>
      </c>
      <c r="R4807" s="7">
        <v>45688</v>
      </c>
      <c r="S4807" s="8">
        <f t="shared" si="339"/>
        <v>54.452054794520549</v>
      </c>
      <c r="T4807" t="str">
        <f t="shared" si="338"/>
        <v>45-55</v>
      </c>
      <c r="U4807" s="7">
        <f t="shared" si="341"/>
        <v>45688</v>
      </c>
      <c r="V4807">
        <f t="shared" si="340"/>
        <v>2247</v>
      </c>
    </row>
    <row r="4808" spans="1:22">
      <c r="A4808">
        <v>160508</v>
      </c>
      <c r="B4808" t="s">
        <v>17</v>
      </c>
      <c r="C4808" t="s">
        <v>25</v>
      </c>
      <c r="D4808" t="s">
        <v>19</v>
      </c>
      <c r="H4808" t="s">
        <v>19</v>
      </c>
      <c r="J4808" t="s">
        <v>30</v>
      </c>
      <c r="K4808" s="7">
        <v>40465</v>
      </c>
      <c r="L4808" t="s">
        <v>48</v>
      </c>
      <c r="M4808" t="s">
        <v>27</v>
      </c>
      <c r="N4808" t="s">
        <v>34</v>
      </c>
      <c r="O4808" s="7">
        <v>45042</v>
      </c>
      <c r="P4808" s="7" t="s">
        <v>29</v>
      </c>
      <c r="Q4808" t="s">
        <v>38</v>
      </c>
      <c r="R4808" s="7">
        <v>45688</v>
      </c>
      <c r="S4808" s="8">
        <f t="shared" si="339"/>
        <v>14.30958904109589</v>
      </c>
      <c r="T4808" t="str">
        <f t="shared" si="338"/>
        <v/>
      </c>
      <c r="U4808" s="7">
        <f t="shared" si="341"/>
        <v>45688</v>
      </c>
      <c r="V4808">
        <f t="shared" si="340"/>
        <v>463</v>
      </c>
    </row>
    <row r="4809" spans="1:22">
      <c r="A4809">
        <v>158507</v>
      </c>
      <c r="B4809" t="s">
        <v>17</v>
      </c>
      <c r="C4809" t="s">
        <v>18</v>
      </c>
      <c r="D4809" t="s">
        <v>19</v>
      </c>
      <c r="H4809" t="s">
        <v>19</v>
      </c>
      <c r="J4809" t="s">
        <v>20</v>
      </c>
      <c r="K4809" s="7">
        <v>39350</v>
      </c>
      <c r="L4809" t="s">
        <v>37</v>
      </c>
      <c r="M4809" t="s">
        <v>27</v>
      </c>
      <c r="N4809" t="s">
        <v>34</v>
      </c>
      <c r="O4809" s="7" t="s">
        <v>36</v>
      </c>
      <c r="P4809" s="7" t="s">
        <v>36</v>
      </c>
      <c r="Q4809" t="s">
        <v>36</v>
      </c>
      <c r="R4809" s="7">
        <v>45688</v>
      </c>
      <c r="S4809" s="8">
        <f t="shared" si="339"/>
        <v>17.364383561643837</v>
      </c>
      <c r="T4809" t="str">
        <f t="shared" si="338"/>
        <v>16-25</v>
      </c>
      <c r="U4809" s="7" t="s">
        <v>36</v>
      </c>
      <c r="V4809" t="str">
        <f t="shared" si="340"/>
        <v/>
      </c>
    </row>
    <row r="4810" spans="1:22">
      <c r="A4810">
        <v>135803</v>
      </c>
      <c r="B4810" t="s">
        <v>17</v>
      </c>
      <c r="C4810" t="s">
        <v>18</v>
      </c>
      <c r="D4810" t="s">
        <v>19</v>
      </c>
      <c r="H4810" t="s">
        <v>19</v>
      </c>
      <c r="J4810" t="s">
        <v>20</v>
      </c>
      <c r="K4810" s="7">
        <v>36840</v>
      </c>
      <c r="L4810" t="s">
        <v>44</v>
      </c>
      <c r="M4810" t="s">
        <v>27</v>
      </c>
      <c r="N4810" t="s">
        <v>34</v>
      </c>
      <c r="O4810" s="7">
        <v>43656</v>
      </c>
      <c r="P4810" s="7">
        <v>43672</v>
      </c>
      <c r="Q4810" t="s">
        <v>24</v>
      </c>
      <c r="R4810" s="7">
        <v>45688</v>
      </c>
      <c r="S4810" s="8">
        <f t="shared" si="339"/>
        <v>24.241095890410961</v>
      </c>
      <c r="T4810" t="str">
        <f t="shared" si="338"/>
        <v>16-25</v>
      </c>
      <c r="U4810" s="7">
        <v>43672</v>
      </c>
      <c r="V4810">
        <f t="shared" si="340"/>
        <v>13</v>
      </c>
    </row>
    <row r="4811" spans="1:22">
      <c r="A4811">
        <v>93148</v>
      </c>
      <c r="B4811" t="s">
        <v>17</v>
      </c>
      <c r="C4811" t="s">
        <v>18</v>
      </c>
      <c r="D4811" t="s">
        <v>19</v>
      </c>
      <c r="H4811" t="s">
        <v>19</v>
      </c>
      <c r="J4811" t="s">
        <v>30</v>
      </c>
      <c r="K4811" s="7">
        <v>24264</v>
      </c>
      <c r="L4811" t="s">
        <v>39</v>
      </c>
      <c r="M4811" t="s">
        <v>22</v>
      </c>
      <c r="N4811" t="s">
        <v>32</v>
      </c>
      <c r="O4811" s="7">
        <v>40867</v>
      </c>
      <c r="P4811" s="7">
        <v>41061</v>
      </c>
      <c r="Q4811" t="s">
        <v>36</v>
      </c>
      <c r="R4811" s="7">
        <v>45688</v>
      </c>
      <c r="S4811" s="8">
        <f t="shared" si="339"/>
        <v>58.695890410958903</v>
      </c>
      <c r="T4811" t="str">
        <f t="shared" si="338"/>
        <v>55-65</v>
      </c>
      <c r="U4811" s="7">
        <v>41061</v>
      </c>
      <c r="V4811">
        <f t="shared" si="340"/>
        <v>140</v>
      </c>
    </row>
    <row r="4812" spans="1:22">
      <c r="A4812">
        <v>133598</v>
      </c>
      <c r="B4812" t="s">
        <v>17</v>
      </c>
      <c r="C4812" t="s">
        <v>25</v>
      </c>
      <c r="D4812" t="s">
        <v>19</v>
      </c>
      <c r="H4812" t="s">
        <v>19</v>
      </c>
      <c r="J4812" t="s">
        <v>20</v>
      </c>
      <c r="K4812" s="7">
        <v>18935</v>
      </c>
      <c r="L4812" t="s">
        <v>58</v>
      </c>
      <c r="M4812" t="s">
        <v>27</v>
      </c>
      <c r="N4812" t="s">
        <v>34</v>
      </c>
      <c r="O4812" s="7">
        <v>43507</v>
      </c>
      <c r="P4812" s="7" t="s">
        <v>29</v>
      </c>
      <c r="Q4812" t="s">
        <v>24</v>
      </c>
      <c r="R4812" s="7">
        <v>45688</v>
      </c>
      <c r="S4812" s="8">
        <f t="shared" si="339"/>
        <v>73.295890410958904</v>
      </c>
      <c r="T4812" t="str">
        <f t="shared" si="338"/>
        <v>65+</v>
      </c>
      <c r="U4812" s="7">
        <f t="shared" ref="U4812:U4813" si="342">R4812</f>
        <v>45688</v>
      </c>
      <c r="V4812">
        <f t="shared" si="340"/>
        <v>1560</v>
      </c>
    </row>
    <row r="4813" spans="1:22">
      <c r="A4813">
        <v>109207</v>
      </c>
      <c r="B4813" t="s">
        <v>17</v>
      </c>
      <c r="C4813" t="s">
        <v>25</v>
      </c>
      <c r="D4813" t="s">
        <v>19</v>
      </c>
      <c r="H4813" t="s">
        <v>19</v>
      </c>
      <c r="J4813" t="s">
        <v>20</v>
      </c>
      <c r="K4813" s="7">
        <v>17212</v>
      </c>
      <c r="L4813" t="s">
        <v>67</v>
      </c>
      <c r="M4813" t="s">
        <v>22</v>
      </c>
      <c r="N4813" t="s">
        <v>32</v>
      </c>
      <c r="O4813" s="7">
        <v>41925</v>
      </c>
      <c r="P4813" s="7" t="s">
        <v>29</v>
      </c>
      <c r="Q4813" t="s">
        <v>24</v>
      </c>
      <c r="R4813" s="7">
        <v>45688</v>
      </c>
      <c r="S4813" s="8">
        <f t="shared" si="339"/>
        <v>78.016438356164386</v>
      </c>
      <c r="T4813" t="str">
        <f t="shared" si="338"/>
        <v>65+</v>
      </c>
      <c r="U4813" s="7">
        <f t="shared" si="342"/>
        <v>45688</v>
      </c>
      <c r="V4813">
        <f t="shared" si="340"/>
        <v>2690</v>
      </c>
    </row>
    <row r="4814" spans="1:22">
      <c r="A4814">
        <v>80914</v>
      </c>
      <c r="B4814" t="s">
        <v>17</v>
      </c>
      <c r="C4814" t="s">
        <v>18</v>
      </c>
      <c r="D4814" t="s">
        <v>19</v>
      </c>
      <c r="H4814" t="s">
        <v>19</v>
      </c>
      <c r="J4814" t="s">
        <v>20</v>
      </c>
      <c r="K4814" s="7">
        <v>16807</v>
      </c>
      <c r="L4814" t="s">
        <v>82</v>
      </c>
      <c r="M4814" t="s">
        <v>27</v>
      </c>
      <c r="N4814" t="s">
        <v>34</v>
      </c>
      <c r="O4814" s="7">
        <v>39756</v>
      </c>
      <c r="P4814" s="7">
        <v>44284</v>
      </c>
      <c r="Q4814" t="s">
        <v>55</v>
      </c>
      <c r="R4814" s="7">
        <v>45688</v>
      </c>
      <c r="S4814" s="8">
        <f t="shared" si="339"/>
        <v>79.126027397260273</v>
      </c>
      <c r="T4814" t="str">
        <f t="shared" si="338"/>
        <v>65+</v>
      </c>
      <c r="U4814" s="7">
        <v>44284</v>
      </c>
      <c r="V4814">
        <f t="shared" si="340"/>
        <v>3235</v>
      </c>
    </row>
    <row r="4815" spans="1:22">
      <c r="A4815">
        <v>40639</v>
      </c>
      <c r="B4815" t="s">
        <v>17</v>
      </c>
      <c r="C4815" t="s">
        <v>18</v>
      </c>
      <c r="D4815" t="s">
        <v>19</v>
      </c>
      <c r="H4815" t="s">
        <v>46</v>
      </c>
      <c r="I4815" t="s">
        <v>47</v>
      </c>
      <c r="J4815" t="s">
        <v>20</v>
      </c>
      <c r="K4815" s="7">
        <v>12765</v>
      </c>
      <c r="L4815" t="s">
        <v>113</v>
      </c>
      <c r="M4815" t="s">
        <v>27</v>
      </c>
      <c r="N4815" t="s">
        <v>32</v>
      </c>
      <c r="O4815" s="7">
        <v>39083</v>
      </c>
      <c r="P4815" s="7">
        <v>43608</v>
      </c>
      <c r="Q4815" t="s">
        <v>38</v>
      </c>
      <c r="R4815" s="7">
        <v>45688</v>
      </c>
      <c r="S4815" s="8">
        <f t="shared" si="339"/>
        <v>90.2</v>
      </c>
      <c r="T4815" t="str">
        <f t="shared" si="338"/>
        <v>65+</v>
      </c>
      <c r="U4815" s="7">
        <v>43608</v>
      </c>
      <c r="V4815">
        <f t="shared" si="340"/>
        <v>3234</v>
      </c>
    </row>
    <row r="4816" spans="1:22">
      <c r="A4816">
        <v>93350</v>
      </c>
      <c r="B4816" t="s">
        <v>17</v>
      </c>
      <c r="C4816" t="s">
        <v>18</v>
      </c>
      <c r="D4816" t="s">
        <v>19</v>
      </c>
      <c r="H4816" t="s">
        <v>19</v>
      </c>
      <c r="J4816" t="s">
        <v>20</v>
      </c>
      <c r="K4816" s="7">
        <v>14742</v>
      </c>
      <c r="L4816" t="s">
        <v>74</v>
      </c>
      <c r="M4816" t="s">
        <v>22</v>
      </c>
      <c r="N4816" t="s">
        <v>32</v>
      </c>
      <c r="O4816" s="7">
        <v>40938</v>
      </c>
      <c r="P4816" s="7">
        <v>41487</v>
      </c>
      <c r="Q4816" t="s">
        <v>36</v>
      </c>
      <c r="R4816" s="7">
        <v>45688</v>
      </c>
      <c r="S4816" s="8">
        <f t="shared" si="339"/>
        <v>84.783561643835611</v>
      </c>
      <c r="T4816" t="str">
        <f t="shared" si="338"/>
        <v>65+</v>
      </c>
      <c r="U4816" s="7">
        <v>41487</v>
      </c>
      <c r="V4816">
        <f t="shared" si="340"/>
        <v>394</v>
      </c>
    </row>
    <row r="4817" spans="1:22">
      <c r="A4817">
        <v>144932</v>
      </c>
      <c r="B4817" t="s">
        <v>17</v>
      </c>
      <c r="C4817" t="s">
        <v>25</v>
      </c>
      <c r="D4817" t="s">
        <v>19</v>
      </c>
      <c r="H4817" t="s">
        <v>19</v>
      </c>
      <c r="J4817" t="s">
        <v>30</v>
      </c>
      <c r="K4817" s="7">
        <v>23604</v>
      </c>
      <c r="L4817" t="s">
        <v>37</v>
      </c>
      <c r="M4817" t="s">
        <v>27</v>
      </c>
      <c r="N4817" t="s">
        <v>34</v>
      </c>
      <c r="O4817" s="7">
        <v>45218</v>
      </c>
      <c r="P4817" s="7" t="s">
        <v>29</v>
      </c>
      <c r="Q4817" t="s">
        <v>41</v>
      </c>
      <c r="R4817" s="7">
        <v>45688</v>
      </c>
      <c r="S4817" s="8">
        <f t="shared" si="339"/>
        <v>60.504109589041093</v>
      </c>
      <c r="T4817" t="str">
        <f t="shared" si="338"/>
        <v>55-65</v>
      </c>
      <c r="U4817" s="7">
        <f>R4817</f>
        <v>45688</v>
      </c>
      <c r="V4817">
        <f t="shared" si="340"/>
        <v>337</v>
      </c>
    </row>
    <row r="4818" spans="1:22">
      <c r="A4818">
        <v>101218</v>
      </c>
      <c r="B4818" t="s">
        <v>17</v>
      </c>
      <c r="C4818" t="s">
        <v>18</v>
      </c>
      <c r="D4818" t="s">
        <v>19</v>
      </c>
      <c r="H4818" t="s">
        <v>19</v>
      </c>
      <c r="J4818" t="s">
        <v>20</v>
      </c>
      <c r="K4818" s="7">
        <v>20988</v>
      </c>
      <c r="L4818" t="s">
        <v>37</v>
      </c>
      <c r="M4818" t="s">
        <v>27</v>
      </c>
      <c r="N4818" t="s">
        <v>34</v>
      </c>
      <c r="O4818" s="7">
        <v>41185</v>
      </c>
      <c r="P4818" s="7">
        <v>41670</v>
      </c>
      <c r="Q4818" t="s">
        <v>36</v>
      </c>
      <c r="R4818" s="7">
        <v>45688</v>
      </c>
      <c r="S4818" s="8">
        <f t="shared" si="339"/>
        <v>67.671232876712324</v>
      </c>
      <c r="T4818" t="str">
        <f t="shared" si="338"/>
        <v>65+</v>
      </c>
      <c r="U4818" s="7">
        <v>41670</v>
      </c>
      <c r="V4818">
        <f t="shared" si="340"/>
        <v>348</v>
      </c>
    </row>
    <row r="4819" spans="1:22">
      <c r="A4819">
        <v>79250</v>
      </c>
      <c r="B4819" t="s">
        <v>17</v>
      </c>
      <c r="C4819" t="s">
        <v>18</v>
      </c>
      <c r="D4819" t="s">
        <v>19</v>
      </c>
      <c r="H4819" t="s">
        <v>19</v>
      </c>
      <c r="J4819" t="s">
        <v>30</v>
      </c>
      <c r="L4819" t="s">
        <v>111</v>
      </c>
      <c r="M4819" t="s">
        <v>57</v>
      </c>
      <c r="N4819" t="s">
        <v>32</v>
      </c>
      <c r="O4819" s="7">
        <v>1</v>
      </c>
      <c r="P4819" s="7">
        <v>1</v>
      </c>
      <c r="Q4819" t="s">
        <v>36</v>
      </c>
      <c r="R4819" s="7">
        <v>45688</v>
      </c>
      <c r="S4819" s="8">
        <f t="shared" si="339"/>
        <v>125.17260273972603</v>
      </c>
      <c r="T4819" t="str">
        <f t="shared" si="338"/>
        <v>65+</v>
      </c>
      <c r="U4819" s="7">
        <v>1</v>
      </c>
    </row>
    <row r="4820" spans="1:22">
      <c r="A4820">
        <v>134865</v>
      </c>
      <c r="B4820" t="s">
        <v>17</v>
      </c>
      <c r="C4820" t="s">
        <v>18</v>
      </c>
      <c r="D4820" t="s">
        <v>19</v>
      </c>
      <c r="H4820" t="s">
        <v>19</v>
      </c>
      <c r="J4820" t="s">
        <v>20</v>
      </c>
      <c r="K4820" s="7">
        <v>31255</v>
      </c>
      <c r="L4820" t="s">
        <v>26</v>
      </c>
      <c r="M4820" t="s">
        <v>27</v>
      </c>
      <c r="N4820" t="s">
        <v>28</v>
      </c>
      <c r="O4820" s="7">
        <v>43579</v>
      </c>
      <c r="P4820" s="7">
        <v>44650</v>
      </c>
      <c r="Q4820" t="s">
        <v>24</v>
      </c>
      <c r="R4820" s="7">
        <v>45688</v>
      </c>
      <c r="S4820" s="8">
        <f t="shared" si="339"/>
        <v>39.542465753424658</v>
      </c>
      <c r="T4820" t="str">
        <f t="shared" si="338"/>
        <v>35-45</v>
      </c>
      <c r="U4820" s="7">
        <v>44650</v>
      </c>
      <c r="V4820">
        <f t="shared" si="340"/>
        <v>766</v>
      </c>
    </row>
    <row r="4821" spans="1:22">
      <c r="A4821">
        <v>158864</v>
      </c>
      <c r="B4821" t="s">
        <v>17</v>
      </c>
      <c r="C4821" t="s">
        <v>18</v>
      </c>
      <c r="D4821" t="s">
        <v>19</v>
      </c>
      <c r="H4821" t="s">
        <v>19</v>
      </c>
      <c r="J4821" t="s">
        <v>20</v>
      </c>
      <c r="K4821" s="7">
        <v>38686</v>
      </c>
      <c r="L4821" t="s">
        <v>92</v>
      </c>
      <c r="M4821" t="s">
        <v>52</v>
      </c>
      <c r="N4821" t="s">
        <v>23</v>
      </c>
      <c r="O4821" s="7" t="s">
        <v>36</v>
      </c>
      <c r="P4821" s="7" t="s">
        <v>36</v>
      </c>
      <c r="Q4821" t="s">
        <v>36</v>
      </c>
      <c r="R4821" s="7">
        <v>45688</v>
      </c>
      <c r="S4821" s="8">
        <f t="shared" si="339"/>
        <v>19.183561643835617</v>
      </c>
      <c r="T4821" t="str">
        <f t="shared" si="338"/>
        <v>16-25</v>
      </c>
      <c r="U4821" s="7" t="s">
        <v>36</v>
      </c>
      <c r="V4821" t="str">
        <f t="shared" si="340"/>
        <v/>
      </c>
    </row>
    <row r="4822" spans="1:22">
      <c r="A4822">
        <v>168275</v>
      </c>
      <c r="B4822" t="s">
        <v>17</v>
      </c>
      <c r="C4822" t="s">
        <v>18</v>
      </c>
      <c r="D4822" t="s">
        <v>19</v>
      </c>
      <c r="H4822" t="s">
        <v>19</v>
      </c>
      <c r="J4822" t="s">
        <v>20</v>
      </c>
      <c r="K4822" s="7">
        <v>39602</v>
      </c>
      <c r="L4822" t="s">
        <v>45</v>
      </c>
      <c r="M4822" t="s">
        <v>22</v>
      </c>
      <c r="N4822" t="s">
        <v>34</v>
      </c>
      <c r="O4822" s="7" t="s">
        <v>36</v>
      </c>
      <c r="P4822" s="7" t="s">
        <v>36</v>
      </c>
      <c r="Q4822" t="s">
        <v>36</v>
      </c>
      <c r="R4822" s="7">
        <v>45688</v>
      </c>
      <c r="S4822" s="8">
        <f t="shared" si="339"/>
        <v>16.673972602739727</v>
      </c>
      <c r="T4822" t="str">
        <f t="shared" si="338"/>
        <v>16-25</v>
      </c>
      <c r="U4822" s="7" t="s">
        <v>36</v>
      </c>
      <c r="V4822" t="str">
        <f t="shared" si="340"/>
        <v/>
      </c>
    </row>
    <row r="4823" spans="1:22">
      <c r="A4823">
        <v>79906</v>
      </c>
      <c r="B4823" t="s">
        <v>17</v>
      </c>
      <c r="C4823" t="s">
        <v>18</v>
      </c>
      <c r="D4823" t="s">
        <v>19</v>
      </c>
      <c r="H4823" t="s">
        <v>19</v>
      </c>
      <c r="J4823" t="s">
        <v>20</v>
      </c>
      <c r="K4823" s="7">
        <v>17504</v>
      </c>
      <c r="L4823" t="s">
        <v>73</v>
      </c>
      <c r="M4823" t="s">
        <v>22</v>
      </c>
      <c r="N4823" t="s">
        <v>34</v>
      </c>
      <c r="O4823" s="7">
        <v>40524</v>
      </c>
      <c r="P4823" s="7">
        <v>43510</v>
      </c>
      <c r="Q4823" t="s">
        <v>24</v>
      </c>
      <c r="R4823" s="7">
        <v>45688</v>
      </c>
      <c r="S4823" s="8">
        <f t="shared" si="339"/>
        <v>77.216438356164389</v>
      </c>
      <c r="T4823" t="str">
        <f t="shared" si="338"/>
        <v>65+</v>
      </c>
      <c r="U4823" s="7">
        <v>43510</v>
      </c>
      <c r="V4823">
        <f t="shared" si="340"/>
        <v>2134</v>
      </c>
    </row>
    <row r="4824" spans="1:22">
      <c r="A4824">
        <v>135883</v>
      </c>
      <c r="B4824" t="s">
        <v>17</v>
      </c>
      <c r="C4824" t="s">
        <v>18</v>
      </c>
      <c r="D4824" t="s">
        <v>19</v>
      </c>
      <c r="H4824" t="s">
        <v>19</v>
      </c>
      <c r="J4824" t="s">
        <v>20</v>
      </c>
      <c r="K4824" s="7">
        <v>36274</v>
      </c>
      <c r="L4824" t="s">
        <v>26</v>
      </c>
      <c r="M4824" t="s">
        <v>52</v>
      </c>
      <c r="N4824" t="s">
        <v>34</v>
      </c>
      <c r="O4824" s="7" t="s">
        <v>36</v>
      </c>
      <c r="P4824" s="7" t="s">
        <v>36</v>
      </c>
      <c r="Q4824" t="s">
        <v>36</v>
      </c>
      <c r="R4824" s="7">
        <v>45688</v>
      </c>
      <c r="S4824" s="8">
        <f t="shared" si="339"/>
        <v>25.791780821917808</v>
      </c>
      <c r="T4824" t="str">
        <f t="shared" si="338"/>
        <v>25-35</v>
      </c>
      <c r="U4824" s="7" t="s">
        <v>36</v>
      </c>
      <c r="V4824" t="str">
        <f t="shared" si="340"/>
        <v/>
      </c>
    </row>
    <row r="4825" spans="1:22">
      <c r="A4825">
        <v>147132</v>
      </c>
      <c r="B4825" t="s">
        <v>17</v>
      </c>
      <c r="C4825" t="s">
        <v>25</v>
      </c>
      <c r="D4825" t="s">
        <v>19</v>
      </c>
      <c r="H4825" t="s">
        <v>19</v>
      </c>
      <c r="J4825" t="s">
        <v>20</v>
      </c>
      <c r="K4825" s="7">
        <v>28410</v>
      </c>
      <c r="L4825" t="s">
        <v>78</v>
      </c>
      <c r="M4825" t="s">
        <v>22</v>
      </c>
      <c r="N4825" t="s">
        <v>23</v>
      </c>
      <c r="O4825" s="7">
        <v>44315</v>
      </c>
      <c r="P4825" s="7" t="s">
        <v>29</v>
      </c>
      <c r="Q4825" t="s">
        <v>24</v>
      </c>
      <c r="R4825" s="7">
        <v>45688</v>
      </c>
      <c r="S4825" s="8">
        <f t="shared" si="339"/>
        <v>47.336986301369862</v>
      </c>
      <c r="T4825" t="str">
        <f t="shared" si="338"/>
        <v>45-55</v>
      </c>
      <c r="U4825" s="7">
        <f>R4825</f>
        <v>45688</v>
      </c>
      <c r="V4825">
        <f t="shared" si="340"/>
        <v>982</v>
      </c>
    </row>
    <row r="4826" spans="1:22">
      <c r="A4826">
        <v>104929</v>
      </c>
      <c r="B4826" t="s">
        <v>17</v>
      </c>
      <c r="C4826" t="s">
        <v>18</v>
      </c>
      <c r="D4826" t="s">
        <v>19</v>
      </c>
      <c r="H4826" t="s">
        <v>19</v>
      </c>
      <c r="J4826" t="s">
        <v>20</v>
      </c>
      <c r="K4826" s="7">
        <v>33216</v>
      </c>
      <c r="L4826" t="s">
        <v>66</v>
      </c>
      <c r="M4826" t="s">
        <v>57</v>
      </c>
      <c r="N4826" t="s">
        <v>32</v>
      </c>
      <c r="O4826" s="7">
        <v>41255</v>
      </c>
      <c r="P4826" s="7">
        <v>41548</v>
      </c>
      <c r="Q4826" t="s">
        <v>36</v>
      </c>
      <c r="R4826" s="7">
        <v>45688</v>
      </c>
      <c r="S4826" s="8">
        <f t="shared" si="339"/>
        <v>34.169863013698631</v>
      </c>
      <c r="T4826" t="str">
        <f t="shared" si="338"/>
        <v>25-35</v>
      </c>
      <c r="U4826" s="7">
        <v>41548</v>
      </c>
      <c r="V4826">
        <f t="shared" si="340"/>
        <v>210</v>
      </c>
    </row>
    <row r="4827" spans="1:22">
      <c r="A4827">
        <v>154067</v>
      </c>
      <c r="B4827" t="s">
        <v>17</v>
      </c>
      <c r="C4827" t="s">
        <v>25</v>
      </c>
      <c r="D4827" t="s">
        <v>19</v>
      </c>
      <c r="H4827" t="s">
        <v>19</v>
      </c>
      <c r="J4827" t="s">
        <v>20</v>
      </c>
      <c r="K4827" s="7">
        <v>21325</v>
      </c>
      <c r="L4827" t="s">
        <v>26</v>
      </c>
      <c r="M4827" t="s">
        <v>27</v>
      </c>
      <c r="N4827" t="s">
        <v>36</v>
      </c>
      <c r="O4827" s="7">
        <v>44539</v>
      </c>
      <c r="P4827" s="7" t="s">
        <v>29</v>
      </c>
      <c r="Q4827" t="s">
        <v>24</v>
      </c>
      <c r="R4827" s="7">
        <v>45688</v>
      </c>
      <c r="S4827" s="8">
        <f t="shared" si="339"/>
        <v>66.747945205479454</v>
      </c>
      <c r="T4827" t="str">
        <f t="shared" si="338"/>
        <v>65+</v>
      </c>
      <c r="U4827" s="7">
        <f>R4827</f>
        <v>45688</v>
      </c>
      <c r="V4827">
        <f t="shared" si="340"/>
        <v>822</v>
      </c>
    </row>
    <row r="4828" spans="1:22">
      <c r="A4828">
        <v>109558</v>
      </c>
      <c r="B4828" t="s">
        <v>17</v>
      </c>
      <c r="C4828" t="s">
        <v>18</v>
      </c>
      <c r="D4828" t="s">
        <v>19</v>
      </c>
      <c r="H4828" t="s">
        <v>19</v>
      </c>
      <c r="J4828" t="s">
        <v>127</v>
      </c>
      <c r="L4828" t="s">
        <v>35</v>
      </c>
      <c r="M4828" t="s">
        <v>27</v>
      </c>
      <c r="N4828" t="s">
        <v>34</v>
      </c>
      <c r="O4828" s="7">
        <v>42051</v>
      </c>
      <c r="P4828" s="7">
        <v>42051</v>
      </c>
      <c r="Q4828" t="s">
        <v>36</v>
      </c>
      <c r="R4828" s="7">
        <v>45688</v>
      </c>
      <c r="S4828" s="8">
        <f t="shared" si="339"/>
        <v>125.17260273972603</v>
      </c>
      <c r="T4828" t="str">
        <f t="shared" si="338"/>
        <v>65+</v>
      </c>
      <c r="U4828" s="7">
        <v>42051</v>
      </c>
      <c r="V4828">
        <f t="shared" si="340"/>
        <v>1</v>
      </c>
    </row>
    <row r="4829" spans="1:22">
      <c r="A4829">
        <v>126257</v>
      </c>
      <c r="B4829" t="s">
        <v>17</v>
      </c>
      <c r="C4829" t="s">
        <v>18</v>
      </c>
      <c r="D4829" t="s">
        <v>19</v>
      </c>
      <c r="H4829" t="s">
        <v>19</v>
      </c>
      <c r="J4829" t="s">
        <v>20</v>
      </c>
      <c r="K4829" s="7">
        <v>17034</v>
      </c>
      <c r="L4829" t="s">
        <v>59</v>
      </c>
      <c r="M4829" t="s">
        <v>27</v>
      </c>
      <c r="N4829" t="s">
        <v>34</v>
      </c>
      <c r="O4829" s="7">
        <v>43104</v>
      </c>
      <c r="P4829" s="7">
        <v>43587</v>
      </c>
      <c r="Q4829" t="s">
        <v>24</v>
      </c>
      <c r="R4829" s="7">
        <v>45688</v>
      </c>
      <c r="S4829" s="8">
        <f t="shared" si="339"/>
        <v>78.504109589041093</v>
      </c>
      <c r="T4829" t="str">
        <f t="shared" si="338"/>
        <v>65+</v>
      </c>
      <c r="U4829" s="7">
        <v>43587</v>
      </c>
      <c r="V4829">
        <f t="shared" si="340"/>
        <v>346</v>
      </c>
    </row>
    <row r="4830" spans="1:22">
      <c r="A4830">
        <v>120009</v>
      </c>
      <c r="B4830" t="s">
        <v>17</v>
      </c>
      <c r="C4830" t="s">
        <v>18</v>
      </c>
      <c r="D4830" t="s">
        <v>19</v>
      </c>
      <c r="H4830" t="s">
        <v>19</v>
      </c>
      <c r="J4830" t="s">
        <v>20</v>
      </c>
      <c r="K4830" s="7">
        <v>21326</v>
      </c>
      <c r="L4830" t="s">
        <v>54</v>
      </c>
      <c r="M4830" t="s">
        <v>27</v>
      </c>
      <c r="N4830" t="s">
        <v>34</v>
      </c>
      <c r="O4830" s="7">
        <v>42684</v>
      </c>
      <c r="P4830" s="7">
        <v>42756</v>
      </c>
      <c r="Q4830" t="s">
        <v>24</v>
      </c>
      <c r="R4830" s="7">
        <v>45688</v>
      </c>
      <c r="S4830" s="8">
        <f t="shared" si="339"/>
        <v>66.745205479452054</v>
      </c>
      <c r="T4830" t="str">
        <f t="shared" si="338"/>
        <v>65+</v>
      </c>
      <c r="U4830" s="7">
        <v>42756</v>
      </c>
      <c r="V4830">
        <f t="shared" si="340"/>
        <v>52</v>
      </c>
    </row>
    <row r="4831" spans="1:22">
      <c r="A4831">
        <v>121775</v>
      </c>
      <c r="B4831" t="s">
        <v>17</v>
      </c>
      <c r="C4831" t="s">
        <v>18</v>
      </c>
      <c r="D4831" t="s">
        <v>19</v>
      </c>
      <c r="H4831" t="s">
        <v>19</v>
      </c>
      <c r="J4831" t="s">
        <v>30</v>
      </c>
      <c r="K4831" s="7">
        <v>30736</v>
      </c>
      <c r="L4831" t="s">
        <v>100</v>
      </c>
      <c r="M4831" t="s">
        <v>27</v>
      </c>
      <c r="N4831" t="s">
        <v>32</v>
      </c>
      <c r="O4831" s="7">
        <v>42452</v>
      </c>
      <c r="P4831" s="7">
        <v>43523</v>
      </c>
      <c r="Q4831" t="s">
        <v>24</v>
      </c>
      <c r="R4831" s="7">
        <v>45688</v>
      </c>
      <c r="S4831" s="8">
        <f t="shared" si="339"/>
        <v>40.964383561643835</v>
      </c>
      <c r="T4831" t="str">
        <f t="shared" si="338"/>
        <v>35-45</v>
      </c>
      <c r="U4831" s="7">
        <v>43523</v>
      </c>
      <c r="V4831">
        <f t="shared" si="340"/>
        <v>766</v>
      </c>
    </row>
    <row r="4832" spans="1:22">
      <c r="A4832">
        <v>129018</v>
      </c>
      <c r="B4832" t="s">
        <v>17</v>
      </c>
      <c r="C4832" t="s">
        <v>18</v>
      </c>
      <c r="D4832" t="s">
        <v>19</v>
      </c>
      <c r="H4832" t="s">
        <v>19</v>
      </c>
      <c r="J4832" t="s">
        <v>20</v>
      </c>
      <c r="K4832" s="7">
        <v>38117</v>
      </c>
      <c r="L4832" t="s">
        <v>35</v>
      </c>
      <c r="M4832" t="s">
        <v>27</v>
      </c>
      <c r="N4832" t="s">
        <v>34</v>
      </c>
      <c r="O4832" s="7" t="s">
        <v>36</v>
      </c>
      <c r="P4832" s="7" t="s">
        <v>36</v>
      </c>
      <c r="Q4832" t="s">
        <v>24</v>
      </c>
      <c r="R4832" s="7">
        <v>45688</v>
      </c>
      <c r="S4832" s="8">
        <f t="shared" si="339"/>
        <v>20.742465753424657</v>
      </c>
      <c r="T4832" t="str">
        <f t="shared" si="338"/>
        <v>16-25</v>
      </c>
      <c r="U4832" s="7" t="s">
        <v>36</v>
      </c>
      <c r="V4832" t="str">
        <f t="shared" si="340"/>
        <v/>
      </c>
    </row>
    <row r="4833" spans="1:22">
      <c r="A4833">
        <v>167803</v>
      </c>
      <c r="B4833" t="s">
        <v>17</v>
      </c>
      <c r="C4833" t="s">
        <v>18</v>
      </c>
      <c r="D4833" t="s">
        <v>19</v>
      </c>
      <c r="H4833" t="s">
        <v>19</v>
      </c>
      <c r="J4833" t="s">
        <v>20</v>
      </c>
      <c r="K4833" s="7">
        <v>40218</v>
      </c>
      <c r="L4833" t="s">
        <v>48</v>
      </c>
      <c r="M4833" t="s">
        <v>27</v>
      </c>
      <c r="N4833" t="s">
        <v>23</v>
      </c>
      <c r="O4833" s="7" t="s">
        <v>36</v>
      </c>
      <c r="P4833" s="7" t="s">
        <v>36</v>
      </c>
      <c r="Q4833" t="s">
        <v>36</v>
      </c>
      <c r="R4833" s="7">
        <v>45688</v>
      </c>
      <c r="S4833" s="8">
        <f t="shared" si="339"/>
        <v>14.986301369863014</v>
      </c>
      <c r="T4833" t="str">
        <f t="shared" si="338"/>
        <v/>
      </c>
      <c r="U4833" s="7" t="s">
        <v>36</v>
      </c>
      <c r="V4833" t="str">
        <f t="shared" si="340"/>
        <v/>
      </c>
    </row>
    <row r="4834" spans="1:22">
      <c r="A4834">
        <v>122421</v>
      </c>
      <c r="B4834" t="s">
        <v>17</v>
      </c>
      <c r="C4834" t="s">
        <v>18</v>
      </c>
      <c r="D4834" t="s">
        <v>19</v>
      </c>
      <c r="H4834" t="s">
        <v>19</v>
      </c>
      <c r="J4834" t="s">
        <v>20</v>
      </c>
      <c r="K4834" s="7">
        <v>13800</v>
      </c>
      <c r="L4834" t="s">
        <v>374</v>
      </c>
      <c r="M4834" t="s">
        <v>52</v>
      </c>
      <c r="N4834" t="s">
        <v>34</v>
      </c>
      <c r="O4834" s="7" t="s">
        <v>36</v>
      </c>
      <c r="P4834" s="7" t="s">
        <v>36</v>
      </c>
      <c r="Q4834" t="s">
        <v>36</v>
      </c>
      <c r="R4834" s="7">
        <v>45688</v>
      </c>
      <c r="S4834" s="8">
        <f t="shared" si="339"/>
        <v>87.364383561643834</v>
      </c>
      <c r="T4834" t="str">
        <f t="shared" si="338"/>
        <v>65+</v>
      </c>
      <c r="U4834" s="7" t="s">
        <v>36</v>
      </c>
      <c r="V4834" t="str">
        <f t="shared" si="340"/>
        <v/>
      </c>
    </row>
    <row r="4835" spans="1:22">
      <c r="A4835">
        <v>102071</v>
      </c>
      <c r="B4835" t="s">
        <v>17</v>
      </c>
      <c r="C4835" t="s">
        <v>18</v>
      </c>
      <c r="D4835" t="s">
        <v>19</v>
      </c>
      <c r="H4835" t="s">
        <v>19</v>
      </c>
      <c r="J4835" t="s">
        <v>20</v>
      </c>
      <c r="K4835" s="7">
        <v>35004</v>
      </c>
      <c r="L4835" t="s">
        <v>92</v>
      </c>
      <c r="M4835" t="s">
        <v>22</v>
      </c>
      <c r="N4835" t="s">
        <v>32</v>
      </c>
      <c r="O4835" s="7">
        <v>41244</v>
      </c>
      <c r="P4835" s="7">
        <v>41372</v>
      </c>
      <c r="Q4835" t="s">
        <v>36</v>
      </c>
      <c r="R4835" s="7">
        <v>45688</v>
      </c>
      <c r="S4835" s="8">
        <f t="shared" si="339"/>
        <v>29.271232876712329</v>
      </c>
      <c r="T4835" t="str">
        <f t="shared" si="338"/>
        <v>25-35</v>
      </c>
      <c r="U4835" s="7">
        <v>41372</v>
      </c>
      <c r="V4835">
        <f t="shared" si="340"/>
        <v>91</v>
      </c>
    </row>
    <row r="4836" spans="1:22">
      <c r="A4836">
        <v>94663</v>
      </c>
      <c r="B4836" t="s">
        <v>17</v>
      </c>
      <c r="C4836" t="s">
        <v>18</v>
      </c>
      <c r="D4836" t="s">
        <v>19</v>
      </c>
      <c r="H4836" t="s">
        <v>19</v>
      </c>
      <c r="J4836" t="s">
        <v>30</v>
      </c>
      <c r="K4836" s="7">
        <v>27953</v>
      </c>
      <c r="L4836" t="s">
        <v>96</v>
      </c>
      <c r="M4836" t="s">
        <v>22</v>
      </c>
      <c r="N4836" t="s">
        <v>34</v>
      </c>
      <c r="O4836" s="7">
        <v>41033</v>
      </c>
      <c r="P4836" s="7">
        <v>42146</v>
      </c>
      <c r="Q4836" t="s">
        <v>24</v>
      </c>
      <c r="R4836" s="7">
        <v>45688</v>
      </c>
      <c r="S4836" s="8">
        <f t="shared" si="339"/>
        <v>48.589041095890408</v>
      </c>
      <c r="T4836" t="str">
        <f t="shared" si="338"/>
        <v>45-55</v>
      </c>
      <c r="U4836" s="7">
        <v>42146</v>
      </c>
      <c r="V4836">
        <f t="shared" si="340"/>
        <v>796</v>
      </c>
    </row>
    <row r="4837" spans="1:22">
      <c r="A4837">
        <v>80915</v>
      </c>
      <c r="B4837" t="s">
        <v>17</v>
      </c>
      <c r="C4837" t="s">
        <v>25</v>
      </c>
      <c r="D4837" t="s">
        <v>19</v>
      </c>
      <c r="H4837" t="s">
        <v>19</v>
      </c>
      <c r="J4837" t="s">
        <v>20</v>
      </c>
      <c r="K4837" s="7">
        <v>14225</v>
      </c>
      <c r="L4837" t="s">
        <v>37</v>
      </c>
      <c r="M4837" t="s">
        <v>27</v>
      </c>
      <c r="N4837" t="s">
        <v>34</v>
      </c>
      <c r="O4837" s="7">
        <v>35431</v>
      </c>
      <c r="P4837" s="7" t="s">
        <v>29</v>
      </c>
      <c r="Q4837" t="s">
        <v>24</v>
      </c>
      <c r="R4837" s="7">
        <v>45688</v>
      </c>
      <c r="S4837" s="8">
        <f t="shared" si="339"/>
        <v>86.2</v>
      </c>
      <c r="T4837" t="str">
        <f t="shared" si="338"/>
        <v>65+</v>
      </c>
      <c r="U4837" s="7">
        <f t="shared" ref="U4837:U4838" si="343">R4837</f>
        <v>45688</v>
      </c>
      <c r="V4837">
        <f t="shared" si="340"/>
        <v>7328</v>
      </c>
    </row>
    <row r="4838" spans="1:22">
      <c r="A4838">
        <v>142416</v>
      </c>
      <c r="B4838" t="s">
        <v>17</v>
      </c>
      <c r="C4838" t="s">
        <v>25</v>
      </c>
      <c r="D4838" t="s">
        <v>19</v>
      </c>
      <c r="H4838" t="s">
        <v>19</v>
      </c>
      <c r="J4838" t="s">
        <v>30</v>
      </c>
      <c r="K4838" s="7">
        <v>19700</v>
      </c>
      <c r="L4838" t="s">
        <v>105</v>
      </c>
      <c r="M4838" t="s">
        <v>23</v>
      </c>
      <c r="N4838" t="s">
        <v>34</v>
      </c>
      <c r="O4838" s="7">
        <v>43903</v>
      </c>
      <c r="P4838" s="7" t="s">
        <v>29</v>
      </c>
      <c r="Q4838" t="s">
        <v>41</v>
      </c>
      <c r="R4838" s="7">
        <v>45688</v>
      </c>
      <c r="S4838" s="8">
        <f t="shared" si="339"/>
        <v>71.2</v>
      </c>
      <c r="T4838" t="str">
        <f t="shared" si="338"/>
        <v>65+</v>
      </c>
      <c r="U4838" s="7">
        <f t="shared" si="343"/>
        <v>45688</v>
      </c>
      <c r="V4838">
        <f t="shared" si="340"/>
        <v>1276</v>
      </c>
    </row>
    <row r="4839" spans="1:22">
      <c r="A4839">
        <v>116751</v>
      </c>
      <c r="B4839" t="s">
        <v>17</v>
      </c>
      <c r="C4839" t="s">
        <v>18</v>
      </c>
      <c r="D4839" t="s">
        <v>19</v>
      </c>
      <c r="H4839" t="s">
        <v>19</v>
      </c>
      <c r="J4839" t="s">
        <v>20</v>
      </c>
      <c r="K4839" s="7">
        <v>30023</v>
      </c>
      <c r="L4839" t="s">
        <v>44</v>
      </c>
      <c r="M4839" t="s">
        <v>27</v>
      </c>
      <c r="N4839" t="s">
        <v>34</v>
      </c>
      <c r="O4839" s="7" t="s">
        <v>36</v>
      </c>
      <c r="P4839" s="7" t="s">
        <v>36</v>
      </c>
      <c r="Q4839" t="s">
        <v>247</v>
      </c>
      <c r="R4839" s="7">
        <v>45688</v>
      </c>
      <c r="S4839" s="8">
        <f t="shared" si="339"/>
        <v>42.917808219178085</v>
      </c>
      <c r="T4839" t="str">
        <f t="shared" si="338"/>
        <v>35-45</v>
      </c>
      <c r="U4839" s="7" t="s">
        <v>36</v>
      </c>
      <c r="V4839" t="str">
        <f t="shared" si="340"/>
        <v/>
      </c>
    </row>
    <row r="4840" spans="1:22">
      <c r="A4840">
        <v>102238</v>
      </c>
      <c r="B4840" t="s">
        <v>17</v>
      </c>
      <c r="C4840" t="s">
        <v>18</v>
      </c>
      <c r="D4840" t="s">
        <v>19</v>
      </c>
      <c r="H4840" t="s">
        <v>19</v>
      </c>
      <c r="J4840" t="s">
        <v>30</v>
      </c>
      <c r="K4840" s="7">
        <v>32719</v>
      </c>
      <c r="L4840" t="s">
        <v>37</v>
      </c>
      <c r="M4840" t="s">
        <v>27</v>
      </c>
      <c r="N4840" t="s">
        <v>32</v>
      </c>
      <c r="O4840" s="7">
        <v>41254</v>
      </c>
      <c r="P4840" s="7">
        <v>41255</v>
      </c>
      <c r="Q4840" t="s">
        <v>36</v>
      </c>
      <c r="R4840" s="7">
        <v>45688</v>
      </c>
      <c r="S4840" s="8">
        <f t="shared" si="339"/>
        <v>35.531506849315072</v>
      </c>
      <c r="T4840" t="str">
        <f t="shared" si="338"/>
        <v>35-45</v>
      </c>
      <c r="U4840" s="7">
        <v>41255</v>
      </c>
      <c r="V4840">
        <f t="shared" si="340"/>
        <v>2</v>
      </c>
    </row>
    <row r="4841" spans="1:22">
      <c r="A4841">
        <v>160621</v>
      </c>
      <c r="B4841" t="s">
        <v>17</v>
      </c>
      <c r="C4841" t="s">
        <v>18</v>
      </c>
      <c r="D4841" t="s">
        <v>19</v>
      </c>
      <c r="H4841" t="s">
        <v>19</v>
      </c>
      <c r="J4841" t="s">
        <v>20</v>
      </c>
      <c r="K4841" s="7">
        <v>36626</v>
      </c>
      <c r="L4841" t="s">
        <v>26</v>
      </c>
      <c r="M4841" t="s">
        <v>27</v>
      </c>
      <c r="N4841" t="s">
        <v>28</v>
      </c>
      <c r="O4841" s="7">
        <v>45098</v>
      </c>
      <c r="P4841" s="7">
        <v>45146</v>
      </c>
      <c r="Q4841" t="s">
        <v>77</v>
      </c>
      <c r="R4841" s="7">
        <v>45688</v>
      </c>
      <c r="S4841" s="8">
        <f t="shared" si="339"/>
        <v>24.827397260273973</v>
      </c>
      <c r="T4841" t="str">
        <f t="shared" si="338"/>
        <v>16-25</v>
      </c>
      <c r="U4841" s="7">
        <v>45146</v>
      </c>
      <c r="V4841">
        <f t="shared" si="340"/>
        <v>35</v>
      </c>
    </row>
    <row r="4842" spans="1:22">
      <c r="A4842">
        <v>115610</v>
      </c>
      <c r="B4842" t="s">
        <v>17</v>
      </c>
      <c r="C4842" t="s">
        <v>18</v>
      </c>
      <c r="D4842" t="s">
        <v>19</v>
      </c>
      <c r="H4842" t="s">
        <v>19</v>
      </c>
      <c r="J4842" t="s">
        <v>30</v>
      </c>
      <c r="K4842" s="7">
        <v>36958</v>
      </c>
      <c r="L4842" t="s">
        <v>92</v>
      </c>
      <c r="M4842" t="s">
        <v>22</v>
      </c>
      <c r="N4842" t="s">
        <v>28</v>
      </c>
      <c r="O4842" s="7">
        <v>42297</v>
      </c>
      <c r="P4842" s="7">
        <v>43586</v>
      </c>
      <c r="Q4842" t="s">
        <v>24</v>
      </c>
      <c r="R4842" s="7">
        <v>45688</v>
      </c>
      <c r="S4842" s="8">
        <f t="shared" si="339"/>
        <v>23.917808219178081</v>
      </c>
      <c r="T4842" t="str">
        <f t="shared" si="338"/>
        <v>16-25</v>
      </c>
      <c r="U4842" s="7">
        <v>43586</v>
      </c>
      <c r="V4842">
        <f t="shared" si="340"/>
        <v>922</v>
      </c>
    </row>
    <row r="4843" spans="1:22">
      <c r="A4843">
        <v>108551</v>
      </c>
      <c r="B4843" t="s">
        <v>17</v>
      </c>
      <c r="C4843" t="s">
        <v>18</v>
      </c>
      <c r="D4843" t="s">
        <v>19</v>
      </c>
      <c r="H4843" t="s">
        <v>19</v>
      </c>
      <c r="J4843" t="s">
        <v>30</v>
      </c>
      <c r="K4843" s="7">
        <v>35864</v>
      </c>
      <c r="L4843" t="s">
        <v>92</v>
      </c>
      <c r="M4843" t="s">
        <v>22</v>
      </c>
      <c r="N4843" t="s">
        <v>28</v>
      </c>
      <c r="O4843" s="7" t="s">
        <v>36</v>
      </c>
      <c r="P4843" s="7" t="s">
        <v>36</v>
      </c>
      <c r="Q4843" t="s">
        <v>24</v>
      </c>
      <c r="R4843" s="7">
        <v>45688</v>
      </c>
      <c r="S4843" s="8">
        <f t="shared" si="339"/>
        <v>26.915068493150685</v>
      </c>
      <c r="T4843" t="str">
        <f t="shared" si="338"/>
        <v>25-35</v>
      </c>
      <c r="U4843" s="7" t="s">
        <v>36</v>
      </c>
      <c r="V4843" t="str">
        <f t="shared" si="340"/>
        <v/>
      </c>
    </row>
    <row r="4844" spans="1:22">
      <c r="A4844">
        <v>102529</v>
      </c>
      <c r="B4844" t="s">
        <v>17</v>
      </c>
      <c r="C4844" t="s">
        <v>18</v>
      </c>
      <c r="D4844" t="s">
        <v>19</v>
      </c>
      <c r="H4844" t="s">
        <v>19</v>
      </c>
      <c r="J4844" t="s">
        <v>20</v>
      </c>
      <c r="K4844" s="7">
        <v>33144</v>
      </c>
      <c r="L4844" t="s">
        <v>375</v>
      </c>
      <c r="M4844" t="s">
        <v>23</v>
      </c>
      <c r="N4844" t="s">
        <v>28</v>
      </c>
      <c r="O4844" s="7">
        <v>41577</v>
      </c>
      <c r="P4844" s="7">
        <v>41577</v>
      </c>
      <c r="Q4844" t="s">
        <v>36</v>
      </c>
      <c r="R4844" s="7">
        <v>45688</v>
      </c>
      <c r="S4844" s="8">
        <f t="shared" si="339"/>
        <v>34.367123287671234</v>
      </c>
      <c r="T4844" t="str">
        <f t="shared" si="338"/>
        <v>25-35</v>
      </c>
      <c r="U4844" s="7">
        <v>41577</v>
      </c>
      <c r="V4844">
        <f t="shared" si="340"/>
        <v>1</v>
      </c>
    </row>
    <row r="4845" spans="1:22">
      <c r="A4845">
        <v>154798</v>
      </c>
      <c r="B4845" t="s">
        <v>17</v>
      </c>
      <c r="C4845" t="s">
        <v>18</v>
      </c>
      <c r="D4845" t="s">
        <v>19</v>
      </c>
      <c r="H4845" t="s">
        <v>19</v>
      </c>
      <c r="J4845" t="s">
        <v>20</v>
      </c>
      <c r="K4845" s="7">
        <v>39412</v>
      </c>
      <c r="L4845" t="s">
        <v>54</v>
      </c>
      <c r="M4845" t="s">
        <v>27</v>
      </c>
      <c r="N4845" t="s">
        <v>34</v>
      </c>
      <c r="O4845" s="7">
        <v>44618</v>
      </c>
      <c r="P4845" s="7">
        <v>44723</v>
      </c>
      <c r="Q4845" t="s">
        <v>24</v>
      </c>
      <c r="R4845" s="7">
        <v>45688</v>
      </c>
      <c r="S4845" s="8">
        <f t="shared" si="339"/>
        <v>17.194520547945206</v>
      </c>
      <c r="T4845" t="str">
        <f t="shared" si="338"/>
        <v>16-25</v>
      </c>
      <c r="U4845" s="7">
        <v>44723</v>
      </c>
      <c r="V4845">
        <f t="shared" si="340"/>
        <v>75</v>
      </c>
    </row>
    <row r="4846" spans="1:22">
      <c r="A4846">
        <v>83108</v>
      </c>
      <c r="B4846" t="s">
        <v>17</v>
      </c>
      <c r="C4846" t="s">
        <v>18</v>
      </c>
      <c r="D4846" t="s">
        <v>19</v>
      </c>
      <c r="H4846" t="s">
        <v>19</v>
      </c>
      <c r="J4846" t="s">
        <v>20</v>
      </c>
      <c r="K4846" s="7">
        <v>23168</v>
      </c>
      <c r="L4846" t="s">
        <v>376</v>
      </c>
      <c r="M4846" t="s">
        <v>23</v>
      </c>
      <c r="N4846" t="s">
        <v>34</v>
      </c>
      <c r="O4846" s="7">
        <v>40869</v>
      </c>
      <c r="P4846" s="7">
        <v>41337</v>
      </c>
      <c r="Q4846" t="s">
        <v>36</v>
      </c>
      <c r="R4846" s="7">
        <v>45688</v>
      </c>
      <c r="S4846" s="8">
        <f t="shared" si="339"/>
        <v>61.698630136986303</v>
      </c>
      <c r="T4846" t="str">
        <f t="shared" si="338"/>
        <v>55-65</v>
      </c>
      <c r="U4846" s="7">
        <v>41337</v>
      </c>
      <c r="V4846">
        <f t="shared" si="340"/>
        <v>335</v>
      </c>
    </row>
    <row r="4847" spans="1:22">
      <c r="A4847">
        <v>22530</v>
      </c>
      <c r="B4847" t="s">
        <v>17</v>
      </c>
      <c r="C4847" t="s">
        <v>18</v>
      </c>
      <c r="D4847" t="s">
        <v>19</v>
      </c>
      <c r="H4847" t="s">
        <v>19</v>
      </c>
      <c r="J4847" t="s">
        <v>30</v>
      </c>
      <c r="L4847" t="s">
        <v>347</v>
      </c>
      <c r="M4847" t="s">
        <v>52</v>
      </c>
      <c r="N4847" t="s">
        <v>32</v>
      </c>
      <c r="O4847" s="7">
        <v>1</v>
      </c>
      <c r="P4847" s="7">
        <v>1</v>
      </c>
      <c r="Q4847" t="s">
        <v>36</v>
      </c>
      <c r="R4847" s="7">
        <v>45688</v>
      </c>
      <c r="S4847" s="8">
        <f t="shared" si="339"/>
        <v>125.17260273972603</v>
      </c>
      <c r="T4847" t="str">
        <f t="shared" si="338"/>
        <v>65+</v>
      </c>
      <c r="U4847" s="7">
        <v>1</v>
      </c>
    </row>
    <row r="4848" spans="1:22">
      <c r="A4848">
        <v>107316</v>
      </c>
      <c r="B4848" t="s">
        <v>17</v>
      </c>
      <c r="C4848" t="s">
        <v>18</v>
      </c>
      <c r="D4848" t="s">
        <v>19</v>
      </c>
      <c r="H4848" t="s">
        <v>19</v>
      </c>
      <c r="J4848" t="s">
        <v>20</v>
      </c>
      <c r="K4848" s="7">
        <v>31245</v>
      </c>
      <c r="L4848" t="s">
        <v>26</v>
      </c>
      <c r="M4848" t="s">
        <v>27</v>
      </c>
      <c r="N4848" t="s">
        <v>23</v>
      </c>
      <c r="O4848" s="7">
        <v>41780</v>
      </c>
      <c r="P4848" s="7">
        <v>41780</v>
      </c>
      <c r="Q4848" t="s">
        <v>36</v>
      </c>
      <c r="R4848" s="7">
        <v>45688</v>
      </c>
      <c r="S4848" s="8">
        <f t="shared" si="339"/>
        <v>39.56986301369863</v>
      </c>
      <c r="T4848" t="str">
        <f t="shared" si="338"/>
        <v>35-45</v>
      </c>
      <c r="U4848" s="7">
        <v>41780</v>
      </c>
      <c r="V4848">
        <f t="shared" si="340"/>
        <v>1</v>
      </c>
    </row>
    <row r="4849" spans="1:22">
      <c r="A4849">
        <v>164913</v>
      </c>
      <c r="B4849" t="s">
        <v>17</v>
      </c>
      <c r="C4849" t="s">
        <v>25</v>
      </c>
      <c r="D4849" t="s">
        <v>19</v>
      </c>
      <c r="H4849" t="s">
        <v>19</v>
      </c>
      <c r="J4849" t="s">
        <v>20</v>
      </c>
      <c r="K4849" s="7">
        <v>34779</v>
      </c>
      <c r="L4849" t="s">
        <v>102</v>
      </c>
      <c r="M4849" t="s">
        <v>22</v>
      </c>
      <c r="N4849" t="s">
        <v>36</v>
      </c>
      <c r="O4849" s="7">
        <v>45252</v>
      </c>
      <c r="P4849" s="7" t="s">
        <v>29</v>
      </c>
      <c r="Q4849" t="s">
        <v>24</v>
      </c>
      <c r="R4849" s="7">
        <v>45688</v>
      </c>
      <c r="S4849" s="8">
        <f t="shared" si="339"/>
        <v>29.887671232876713</v>
      </c>
      <c r="T4849" t="str">
        <f t="shared" si="338"/>
        <v>25-35</v>
      </c>
      <c r="U4849" s="7">
        <f>R4849</f>
        <v>45688</v>
      </c>
      <c r="V4849">
        <f t="shared" si="340"/>
        <v>313</v>
      </c>
    </row>
    <row r="4850" spans="1:22">
      <c r="A4850">
        <v>73562</v>
      </c>
      <c r="B4850" t="s">
        <v>17</v>
      </c>
      <c r="C4850" t="s">
        <v>18</v>
      </c>
      <c r="D4850" t="s">
        <v>19</v>
      </c>
      <c r="H4850" t="s">
        <v>19</v>
      </c>
      <c r="J4850" t="s">
        <v>20</v>
      </c>
      <c r="K4850" s="7">
        <v>29642</v>
      </c>
      <c r="L4850" t="s">
        <v>37</v>
      </c>
      <c r="M4850" t="s">
        <v>27</v>
      </c>
      <c r="N4850" t="s">
        <v>34</v>
      </c>
      <c r="O4850" s="7">
        <v>40038</v>
      </c>
      <c r="P4850" s="7">
        <v>42233</v>
      </c>
      <c r="Q4850" t="s">
        <v>41</v>
      </c>
      <c r="R4850" s="7">
        <v>45688</v>
      </c>
      <c r="S4850" s="8">
        <f t="shared" si="339"/>
        <v>43.961643835616435</v>
      </c>
      <c r="T4850" t="str">
        <f t="shared" si="338"/>
        <v>35-45</v>
      </c>
      <c r="U4850" s="7">
        <v>42233</v>
      </c>
      <c r="V4850">
        <f t="shared" si="340"/>
        <v>1568</v>
      </c>
    </row>
    <row r="4851" spans="1:22">
      <c r="A4851">
        <v>106889</v>
      </c>
      <c r="B4851" t="s">
        <v>17</v>
      </c>
      <c r="C4851" t="s">
        <v>18</v>
      </c>
      <c r="D4851" t="s">
        <v>19</v>
      </c>
      <c r="H4851" t="s">
        <v>19</v>
      </c>
      <c r="J4851" t="s">
        <v>20</v>
      </c>
      <c r="K4851" s="7">
        <v>30050</v>
      </c>
      <c r="L4851" t="s">
        <v>37</v>
      </c>
      <c r="M4851" t="s">
        <v>27</v>
      </c>
      <c r="N4851" t="s">
        <v>34</v>
      </c>
      <c r="O4851" s="7">
        <v>41796</v>
      </c>
      <c r="P4851" s="7">
        <v>44664</v>
      </c>
      <c r="Q4851" t="s">
        <v>55</v>
      </c>
      <c r="R4851" s="7">
        <v>45688</v>
      </c>
      <c r="S4851" s="8">
        <f t="shared" si="339"/>
        <v>42.843835616438355</v>
      </c>
      <c r="T4851" t="str">
        <f t="shared" si="338"/>
        <v>35-45</v>
      </c>
      <c r="U4851" s="7">
        <v>44664</v>
      </c>
      <c r="V4851">
        <f t="shared" si="340"/>
        <v>2049</v>
      </c>
    </row>
    <row r="4852" spans="1:22">
      <c r="A4852">
        <v>38709</v>
      </c>
      <c r="B4852" t="s">
        <v>17</v>
      </c>
      <c r="C4852" t="s">
        <v>18</v>
      </c>
      <c r="D4852" t="s">
        <v>19</v>
      </c>
      <c r="H4852" t="s">
        <v>19</v>
      </c>
      <c r="J4852" t="s">
        <v>20</v>
      </c>
      <c r="K4852" s="7">
        <v>15325</v>
      </c>
      <c r="L4852" t="s">
        <v>26</v>
      </c>
      <c r="M4852" t="s">
        <v>27</v>
      </c>
      <c r="N4852" t="s">
        <v>34</v>
      </c>
      <c r="O4852" s="7">
        <v>36991</v>
      </c>
      <c r="P4852" s="7">
        <v>41043</v>
      </c>
      <c r="Q4852" t="s">
        <v>36</v>
      </c>
      <c r="R4852" s="7">
        <v>45688</v>
      </c>
      <c r="S4852" s="8">
        <f t="shared" si="339"/>
        <v>83.186301369863017</v>
      </c>
      <c r="T4852" t="str">
        <f t="shared" si="338"/>
        <v>65+</v>
      </c>
      <c r="U4852" s="7">
        <v>41043</v>
      </c>
      <c r="V4852">
        <f t="shared" si="340"/>
        <v>2895</v>
      </c>
    </row>
    <row r="4853" spans="1:22">
      <c r="A4853">
        <v>161602</v>
      </c>
      <c r="B4853" t="s">
        <v>17</v>
      </c>
      <c r="C4853" t="s">
        <v>25</v>
      </c>
      <c r="D4853" t="s">
        <v>19</v>
      </c>
      <c r="H4853" t="s">
        <v>19</v>
      </c>
      <c r="J4853" t="s">
        <v>30</v>
      </c>
      <c r="K4853" s="7">
        <v>28818</v>
      </c>
      <c r="L4853" t="s">
        <v>33</v>
      </c>
      <c r="M4853" t="s">
        <v>22</v>
      </c>
      <c r="N4853" t="s">
        <v>28</v>
      </c>
      <c r="O4853" s="7">
        <v>45178</v>
      </c>
      <c r="P4853" s="7" t="s">
        <v>29</v>
      </c>
      <c r="Q4853" t="s">
        <v>24</v>
      </c>
      <c r="R4853" s="7">
        <v>45688</v>
      </c>
      <c r="S4853" s="8">
        <f t="shared" si="339"/>
        <v>46.219178082191782</v>
      </c>
      <c r="T4853" t="str">
        <f t="shared" si="338"/>
        <v>45-55</v>
      </c>
      <c r="U4853" s="7">
        <f>R4853</f>
        <v>45688</v>
      </c>
      <c r="V4853">
        <f t="shared" si="340"/>
        <v>365</v>
      </c>
    </row>
    <row r="4854" spans="1:22">
      <c r="A4854">
        <v>83500</v>
      </c>
      <c r="B4854" t="s">
        <v>17</v>
      </c>
      <c r="C4854" t="s">
        <v>18</v>
      </c>
      <c r="D4854" t="s">
        <v>19</v>
      </c>
      <c r="H4854" t="s">
        <v>19</v>
      </c>
      <c r="J4854" t="s">
        <v>20</v>
      </c>
      <c r="K4854" s="7">
        <v>26184</v>
      </c>
      <c r="L4854" t="s">
        <v>37</v>
      </c>
      <c r="M4854" t="s">
        <v>27</v>
      </c>
      <c r="N4854" t="s">
        <v>32</v>
      </c>
      <c r="O4854" s="7">
        <v>40864</v>
      </c>
      <c r="P4854" s="7">
        <v>41108</v>
      </c>
      <c r="Q4854" t="s">
        <v>36</v>
      </c>
      <c r="R4854" s="7">
        <v>45688</v>
      </c>
      <c r="S4854" s="8">
        <f t="shared" si="339"/>
        <v>53.435616438356163</v>
      </c>
      <c r="T4854" t="str">
        <f t="shared" si="338"/>
        <v>45-55</v>
      </c>
      <c r="U4854" s="7">
        <v>41108</v>
      </c>
      <c r="V4854">
        <f t="shared" si="340"/>
        <v>175</v>
      </c>
    </row>
    <row r="4855" spans="1:22">
      <c r="A4855">
        <v>93775</v>
      </c>
      <c r="B4855" t="s">
        <v>17</v>
      </c>
      <c r="C4855" t="s">
        <v>18</v>
      </c>
      <c r="D4855" t="s">
        <v>19</v>
      </c>
      <c r="H4855" t="s">
        <v>19</v>
      </c>
      <c r="J4855" t="s">
        <v>30</v>
      </c>
      <c r="K4855" s="7">
        <v>32330</v>
      </c>
      <c r="L4855" t="s">
        <v>67</v>
      </c>
      <c r="M4855" t="s">
        <v>22</v>
      </c>
      <c r="N4855" t="s">
        <v>34</v>
      </c>
      <c r="O4855" s="7">
        <v>41016</v>
      </c>
      <c r="P4855" s="7">
        <v>41360</v>
      </c>
      <c r="Q4855" t="s">
        <v>36</v>
      </c>
      <c r="R4855" s="7">
        <v>45688</v>
      </c>
      <c r="S4855" s="8">
        <f t="shared" si="339"/>
        <v>36.597260273972601</v>
      </c>
      <c r="T4855" t="str">
        <f t="shared" si="338"/>
        <v>35-45</v>
      </c>
      <c r="U4855" s="7">
        <v>41360</v>
      </c>
      <c r="V4855">
        <f t="shared" si="340"/>
        <v>247</v>
      </c>
    </row>
    <row r="4856" spans="1:22">
      <c r="A4856">
        <v>118769</v>
      </c>
      <c r="B4856" t="s">
        <v>17</v>
      </c>
      <c r="C4856" t="s">
        <v>18</v>
      </c>
      <c r="D4856" t="s">
        <v>19</v>
      </c>
      <c r="H4856" t="s">
        <v>19</v>
      </c>
      <c r="J4856" t="s">
        <v>20</v>
      </c>
      <c r="K4856" s="7">
        <v>37492</v>
      </c>
      <c r="L4856" t="s">
        <v>96</v>
      </c>
      <c r="M4856" t="s">
        <v>22</v>
      </c>
      <c r="N4856" t="s">
        <v>32</v>
      </c>
      <c r="O4856" s="7">
        <v>42636</v>
      </c>
      <c r="P4856" s="7">
        <v>43488</v>
      </c>
      <c r="Q4856" t="s">
        <v>24</v>
      </c>
      <c r="R4856" s="7">
        <v>45688</v>
      </c>
      <c r="S4856" s="8">
        <f t="shared" si="339"/>
        <v>22.454794520547946</v>
      </c>
      <c r="T4856" t="str">
        <f t="shared" si="338"/>
        <v>16-25</v>
      </c>
      <c r="U4856" s="7">
        <v>43488</v>
      </c>
      <c r="V4856">
        <f t="shared" si="340"/>
        <v>609</v>
      </c>
    </row>
    <row r="4857" spans="1:22">
      <c r="A4857">
        <v>160080</v>
      </c>
      <c r="B4857" t="s">
        <v>17</v>
      </c>
      <c r="C4857" t="s">
        <v>18</v>
      </c>
      <c r="D4857" t="s">
        <v>19</v>
      </c>
      <c r="H4857" t="s">
        <v>19</v>
      </c>
      <c r="J4857" t="s">
        <v>20</v>
      </c>
      <c r="K4857" s="7">
        <v>30388</v>
      </c>
      <c r="L4857" t="s">
        <v>26</v>
      </c>
      <c r="M4857" t="s">
        <v>27</v>
      </c>
      <c r="N4857" t="s">
        <v>43</v>
      </c>
      <c r="O4857" s="7">
        <v>44972</v>
      </c>
      <c r="P4857" s="7">
        <v>45122</v>
      </c>
      <c r="Q4857" t="s">
        <v>24</v>
      </c>
      <c r="R4857" s="7">
        <v>45688</v>
      </c>
      <c r="S4857" s="8">
        <f t="shared" si="339"/>
        <v>41.917808219178085</v>
      </c>
      <c r="T4857" t="str">
        <f t="shared" si="338"/>
        <v>35-45</v>
      </c>
      <c r="U4857" s="7">
        <v>45122</v>
      </c>
      <c r="V4857">
        <f t="shared" si="340"/>
        <v>108</v>
      </c>
    </row>
    <row r="4858" spans="1:22">
      <c r="A4858">
        <v>152187</v>
      </c>
      <c r="B4858" t="s">
        <v>17</v>
      </c>
      <c r="C4858" t="s">
        <v>18</v>
      </c>
      <c r="D4858" t="s">
        <v>19</v>
      </c>
      <c r="H4858" t="s">
        <v>19</v>
      </c>
      <c r="J4858" t="s">
        <v>30</v>
      </c>
      <c r="K4858" s="7">
        <v>37299</v>
      </c>
      <c r="L4858" t="s">
        <v>143</v>
      </c>
      <c r="M4858" t="s">
        <v>23</v>
      </c>
      <c r="N4858" t="s">
        <v>32</v>
      </c>
      <c r="O4858" s="7">
        <v>44460</v>
      </c>
      <c r="P4858" s="7">
        <v>44755</v>
      </c>
      <c r="Q4858" t="s">
        <v>24</v>
      </c>
      <c r="R4858" s="7">
        <v>45688</v>
      </c>
      <c r="S4858" s="8">
        <f t="shared" si="339"/>
        <v>22.983561643835618</v>
      </c>
      <c r="T4858" t="str">
        <f t="shared" si="338"/>
        <v>16-25</v>
      </c>
      <c r="U4858" s="7">
        <v>44755</v>
      </c>
      <c r="V4858">
        <f t="shared" si="340"/>
        <v>212</v>
      </c>
    </row>
    <row r="4859" spans="1:22">
      <c r="A4859">
        <v>79907</v>
      </c>
      <c r="B4859" t="s">
        <v>17</v>
      </c>
      <c r="C4859" t="s">
        <v>18</v>
      </c>
      <c r="D4859" t="s">
        <v>19</v>
      </c>
      <c r="H4859" t="s">
        <v>19</v>
      </c>
      <c r="J4859" t="s">
        <v>20</v>
      </c>
      <c r="K4859" s="7">
        <v>25758</v>
      </c>
      <c r="L4859" t="s">
        <v>73</v>
      </c>
      <c r="M4859" t="s">
        <v>22</v>
      </c>
      <c r="N4859" t="s">
        <v>34</v>
      </c>
      <c r="O4859" s="7">
        <v>40509</v>
      </c>
      <c r="P4859" s="7">
        <v>1</v>
      </c>
      <c r="Q4859" t="s">
        <v>36</v>
      </c>
      <c r="R4859" s="7">
        <v>45688</v>
      </c>
      <c r="S4859" s="8">
        <f t="shared" si="339"/>
        <v>54.602739726027394</v>
      </c>
      <c r="T4859" t="str">
        <f t="shared" si="338"/>
        <v>45-55</v>
      </c>
      <c r="U4859" s="7">
        <v>1</v>
      </c>
    </row>
    <row r="4860" spans="1:22">
      <c r="A4860">
        <v>118064</v>
      </c>
      <c r="B4860" t="s">
        <v>17</v>
      </c>
      <c r="C4860" t="s">
        <v>18</v>
      </c>
      <c r="D4860" t="s">
        <v>19</v>
      </c>
      <c r="H4860" t="s">
        <v>19</v>
      </c>
      <c r="J4860" t="s">
        <v>20</v>
      </c>
      <c r="K4860" s="7">
        <v>16056</v>
      </c>
      <c r="L4860" t="s">
        <v>67</v>
      </c>
      <c r="M4860" t="s">
        <v>22</v>
      </c>
      <c r="N4860" t="s">
        <v>34</v>
      </c>
      <c r="O4860" s="7">
        <v>42551</v>
      </c>
      <c r="P4860" s="7">
        <v>43936</v>
      </c>
      <c r="Q4860" t="s">
        <v>24</v>
      </c>
      <c r="R4860" s="7">
        <v>45688</v>
      </c>
      <c r="S4860" s="8">
        <f t="shared" si="339"/>
        <v>81.183561643835617</v>
      </c>
      <c r="T4860" t="str">
        <f t="shared" si="338"/>
        <v>65+</v>
      </c>
      <c r="U4860" s="7">
        <v>43936</v>
      </c>
      <c r="V4860">
        <f t="shared" si="340"/>
        <v>990</v>
      </c>
    </row>
    <row r="4861" spans="1:22">
      <c r="A4861">
        <v>80366</v>
      </c>
      <c r="B4861" t="s">
        <v>17</v>
      </c>
      <c r="C4861" t="s">
        <v>18</v>
      </c>
      <c r="D4861" t="s">
        <v>19</v>
      </c>
      <c r="H4861" t="s">
        <v>19</v>
      </c>
      <c r="J4861" t="s">
        <v>30</v>
      </c>
      <c r="K4861" s="7">
        <v>32449</v>
      </c>
      <c r="L4861" t="s">
        <v>377</v>
      </c>
      <c r="M4861" t="s">
        <v>23</v>
      </c>
      <c r="N4861" t="s">
        <v>34</v>
      </c>
      <c r="O4861" s="7">
        <v>1</v>
      </c>
      <c r="P4861" s="7">
        <v>1</v>
      </c>
      <c r="Q4861" t="s">
        <v>36</v>
      </c>
      <c r="R4861" s="7">
        <v>45688</v>
      </c>
      <c r="S4861" s="8">
        <f t="shared" si="339"/>
        <v>36.271232876712325</v>
      </c>
      <c r="T4861" t="str">
        <f t="shared" si="338"/>
        <v>35-45</v>
      </c>
      <c r="U4861" s="7">
        <v>1</v>
      </c>
    </row>
    <row r="4862" spans="1:22">
      <c r="A4862">
        <v>166728</v>
      </c>
      <c r="B4862" t="s">
        <v>17</v>
      </c>
      <c r="C4862" t="s">
        <v>18</v>
      </c>
      <c r="D4862" t="s">
        <v>19</v>
      </c>
      <c r="H4862" t="s">
        <v>19</v>
      </c>
      <c r="J4862" t="s">
        <v>20</v>
      </c>
      <c r="K4862" s="7">
        <v>39264</v>
      </c>
      <c r="L4862" t="s">
        <v>102</v>
      </c>
      <c r="M4862" t="s">
        <v>22</v>
      </c>
      <c r="N4862" t="s">
        <v>34</v>
      </c>
      <c r="O4862" s="7" t="s">
        <v>36</v>
      </c>
      <c r="P4862" s="7" t="s">
        <v>36</v>
      </c>
      <c r="Q4862" t="s">
        <v>36</v>
      </c>
      <c r="R4862" s="7">
        <v>45688</v>
      </c>
      <c r="S4862" s="8">
        <f t="shared" si="339"/>
        <v>17.600000000000001</v>
      </c>
      <c r="T4862" t="str">
        <f t="shared" si="338"/>
        <v>16-25</v>
      </c>
      <c r="U4862" s="7" t="s">
        <v>36</v>
      </c>
      <c r="V4862" t="str">
        <f t="shared" si="340"/>
        <v/>
      </c>
    </row>
    <row r="4863" spans="1:22">
      <c r="A4863">
        <v>166846</v>
      </c>
      <c r="B4863" t="s">
        <v>17</v>
      </c>
      <c r="C4863" t="s">
        <v>25</v>
      </c>
      <c r="D4863" t="s">
        <v>19</v>
      </c>
      <c r="H4863" t="s">
        <v>19</v>
      </c>
      <c r="J4863" t="s">
        <v>30</v>
      </c>
      <c r="K4863" s="7">
        <v>39875</v>
      </c>
      <c r="L4863" t="s">
        <v>102</v>
      </c>
      <c r="M4863" t="s">
        <v>22</v>
      </c>
      <c r="N4863" t="s">
        <v>34</v>
      </c>
      <c r="O4863" s="7">
        <v>45388</v>
      </c>
      <c r="P4863" s="7" t="s">
        <v>29</v>
      </c>
      <c r="Q4863" t="s">
        <v>24</v>
      </c>
      <c r="R4863" s="7">
        <v>45688</v>
      </c>
      <c r="S4863" s="8">
        <f t="shared" si="339"/>
        <v>15.926027397260274</v>
      </c>
      <c r="T4863" t="str">
        <f t="shared" si="338"/>
        <v/>
      </c>
      <c r="U4863" s="7">
        <f>R4863</f>
        <v>45688</v>
      </c>
      <c r="V4863">
        <f t="shared" si="340"/>
        <v>215</v>
      </c>
    </row>
    <row r="4864" spans="1:22">
      <c r="A4864">
        <v>80665</v>
      </c>
      <c r="B4864" t="s">
        <v>17</v>
      </c>
      <c r="C4864" t="s">
        <v>18</v>
      </c>
      <c r="D4864" t="s">
        <v>19</v>
      </c>
      <c r="H4864" t="s">
        <v>19</v>
      </c>
      <c r="J4864" t="s">
        <v>30</v>
      </c>
      <c r="K4864" s="7">
        <v>33612</v>
      </c>
      <c r="L4864" t="s">
        <v>110</v>
      </c>
      <c r="M4864" t="s">
        <v>22</v>
      </c>
      <c r="N4864" t="s">
        <v>32</v>
      </c>
      <c r="O4864" s="7">
        <v>40723</v>
      </c>
      <c r="P4864" s="7">
        <v>40777</v>
      </c>
      <c r="Q4864" t="s">
        <v>36</v>
      </c>
      <c r="R4864" s="7">
        <v>45688</v>
      </c>
      <c r="S4864" s="8">
        <f t="shared" si="339"/>
        <v>33.084931506849315</v>
      </c>
      <c r="T4864" t="str">
        <f t="shared" si="338"/>
        <v>25-35</v>
      </c>
      <c r="U4864" s="7">
        <v>40777</v>
      </c>
      <c r="V4864">
        <f t="shared" si="340"/>
        <v>39</v>
      </c>
    </row>
    <row r="4865" spans="1:22">
      <c r="A4865">
        <v>127808</v>
      </c>
      <c r="B4865" t="s">
        <v>17</v>
      </c>
      <c r="C4865" t="s">
        <v>18</v>
      </c>
      <c r="D4865" t="s">
        <v>19</v>
      </c>
      <c r="H4865" t="s">
        <v>19</v>
      </c>
      <c r="J4865" t="s">
        <v>20</v>
      </c>
      <c r="K4865" s="7">
        <v>15536</v>
      </c>
      <c r="L4865" t="s">
        <v>128</v>
      </c>
      <c r="M4865" t="s">
        <v>22</v>
      </c>
      <c r="N4865" t="s">
        <v>34</v>
      </c>
      <c r="O4865" s="7">
        <v>43045</v>
      </c>
      <c r="P4865" s="7">
        <v>43183</v>
      </c>
      <c r="Q4865" t="s">
        <v>24</v>
      </c>
      <c r="R4865" s="7">
        <v>45688</v>
      </c>
      <c r="S4865" s="8">
        <f t="shared" si="339"/>
        <v>82.608219178082194</v>
      </c>
      <c r="T4865" t="str">
        <f t="shared" si="338"/>
        <v>65+</v>
      </c>
      <c r="U4865" s="7">
        <v>43183</v>
      </c>
      <c r="V4865">
        <f t="shared" si="340"/>
        <v>100</v>
      </c>
    </row>
    <row r="4866" spans="1:22">
      <c r="A4866">
        <v>110557</v>
      </c>
      <c r="B4866" t="s">
        <v>17</v>
      </c>
      <c r="C4866" t="s">
        <v>18</v>
      </c>
      <c r="D4866" t="s">
        <v>19</v>
      </c>
      <c r="H4866" t="s">
        <v>19</v>
      </c>
      <c r="J4866" t="s">
        <v>20</v>
      </c>
      <c r="K4866" s="7">
        <v>16557</v>
      </c>
      <c r="L4866" t="s">
        <v>82</v>
      </c>
      <c r="M4866" t="s">
        <v>27</v>
      </c>
      <c r="N4866" t="s">
        <v>32</v>
      </c>
      <c r="O4866" s="7" t="s">
        <v>36</v>
      </c>
      <c r="P4866" s="7" t="s">
        <v>36</v>
      </c>
      <c r="Q4866" t="s">
        <v>24</v>
      </c>
      <c r="R4866" s="7">
        <v>45688</v>
      </c>
      <c r="S4866" s="8">
        <f t="shared" si="339"/>
        <v>79.810958904109583</v>
      </c>
      <c r="T4866" t="str">
        <f t="shared" ref="T4866:T4929" si="344">IFERROR(VLOOKUP(S4866,Age_Group_Arr,2,TRUE),"")</f>
        <v>65+</v>
      </c>
      <c r="U4866" s="7" t="s">
        <v>36</v>
      </c>
      <c r="V4866" t="str">
        <f t="shared" si="340"/>
        <v/>
      </c>
    </row>
    <row r="4867" spans="1:22">
      <c r="A4867">
        <v>116752</v>
      </c>
      <c r="B4867" t="s">
        <v>17</v>
      </c>
      <c r="C4867" t="s">
        <v>18</v>
      </c>
      <c r="D4867" t="s">
        <v>19</v>
      </c>
      <c r="H4867" t="s">
        <v>19</v>
      </c>
      <c r="J4867" t="s">
        <v>20</v>
      </c>
      <c r="L4867" t="s">
        <v>378</v>
      </c>
      <c r="M4867" t="s">
        <v>52</v>
      </c>
      <c r="N4867" t="s">
        <v>34</v>
      </c>
      <c r="O4867" s="7" t="s">
        <v>36</v>
      </c>
      <c r="P4867" s="7" t="s">
        <v>36</v>
      </c>
      <c r="Q4867" t="s">
        <v>36</v>
      </c>
      <c r="R4867" s="7">
        <v>45688</v>
      </c>
      <c r="S4867" s="8">
        <f t="shared" ref="S4867:S4930" si="345">(SUM(R4867-K4867)/365)</f>
        <v>125.17260273972603</v>
      </c>
      <c r="T4867" t="str">
        <f t="shared" si="344"/>
        <v>65+</v>
      </c>
      <c r="U4867" s="7" t="s">
        <v>36</v>
      </c>
      <c r="V4867" t="str">
        <f t="shared" ref="V4867:V4930" si="346">IFERROR(NETWORKDAYS(O4867,U4867,8),"")</f>
        <v/>
      </c>
    </row>
    <row r="4868" spans="1:22">
      <c r="A4868">
        <v>78504</v>
      </c>
      <c r="B4868" t="s">
        <v>17</v>
      </c>
      <c r="C4868" t="s">
        <v>18</v>
      </c>
      <c r="D4868" t="s">
        <v>19</v>
      </c>
      <c r="H4868" t="s">
        <v>19</v>
      </c>
      <c r="J4868" t="s">
        <v>20</v>
      </c>
      <c r="K4868" s="7">
        <v>16606</v>
      </c>
      <c r="L4868" t="s">
        <v>67</v>
      </c>
      <c r="M4868" t="s">
        <v>22</v>
      </c>
      <c r="N4868" t="s">
        <v>32</v>
      </c>
      <c r="O4868" s="7">
        <v>40060</v>
      </c>
      <c r="P4868" s="7">
        <v>41225</v>
      </c>
      <c r="Q4868" t="s">
        <v>36</v>
      </c>
      <c r="R4868" s="7">
        <v>45688</v>
      </c>
      <c r="S4868" s="8">
        <f t="shared" si="345"/>
        <v>79.676712328767124</v>
      </c>
      <c r="T4868" t="str">
        <f t="shared" si="344"/>
        <v>65+</v>
      </c>
      <c r="U4868" s="7">
        <v>41225</v>
      </c>
      <c r="V4868">
        <f t="shared" si="346"/>
        <v>832</v>
      </c>
    </row>
    <row r="4869" spans="1:22">
      <c r="A4869">
        <v>116760</v>
      </c>
      <c r="B4869" t="s">
        <v>17</v>
      </c>
      <c r="C4869" t="s">
        <v>18</v>
      </c>
      <c r="D4869" t="s">
        <v>19</v>
      </c>
      <c r="H4869" t="s">
        <v>19</v>
      </c>
      <c r="J4869" t="s">
        <v>20</v>
      </c>
      <c r="K4869" s="7">
        <v>24052</v>
      </c>
      <c r="L4869" t="s">
        <v>44</v>
      </c>
      <c r="M4869" t="s">
        <v>27</v>
      </c>
      <c r="N4869" t="s">
        <v>34</v>
      </c>
      <c r="O4869" s="7">
        <v>42495</v>
      </c>
      <c r="P4869" s="7">
        <v>44439</v>
      </c>
      <c r="Q4869" t="s">
        <v>24</v>
      </c>
      <c r="R4869" s="7">
        <v>45688</v>
      </c>
      <c r="S4869" s="8">
        <f t="shared" si="345"/>
        <v>59.276712328767125</v>
      </c>
      <c r="T4869" t="str">
        <f t="shared" si="344"/>
        <v>55-65</v>
      </c>
      <c r="U4869" s="7">
        <v>44439</v>
      </c>
      <c r="V4869">
        <f t="shared" si="346"/>
        <v>1389</v>
      </c>
    </row>
    <row r="4870" spans="1:22">
      <c r="A4870">
        <v>108068</v>
      </c>
      <c r="B4870" t="s">
        <v>17</v>
      </c>
      <c r="C4870" t="s">
        <v>18</v>
      </c>
      <c r="D4870" t="s">
        <v>19</v>
      </c>
      <c r="H4870" t="s">
        <v>19</v>
      </c>
      <c r="J4870" t="s">
        <v>20</v>
      </c>
      <c r="K4870" s="7">
        <v>27891</v>
      </c>
      <c r="L4870" t="s">
        <v>49</v>
      </c>
      <c r="M4870" t="s">
        <v>22</v>
      </c>
      <c r="N4870" t="s">
        <v>34</v>
      </c>
      <c r="O4870" s="7">
        <v>41680</v>
      </c>
      <c r="P4870" s="7">
        <v>44664</v>
      </c>
      <c r="Q4870" t="s">
        <v>24</v>
      </c>
      <c r="R4870" s="7">
        <v>45688</v>
      </c>
      <c r="S4870" s="8">
        <f t="shared" si="345"/>
        <v>48.758904109589039</v>
      </c>
      <c r="T4870" t="str">
        <f t="shared" si="344"/>
        <v>45-55</v>
      </c>
      <c r="U4870" s="7">
        <v>44664</v>
      </c>
      <c r="V4870">
        <f t="shared" si="346"/>
        <v>2133</v>
      </c>
    </row>
    <row r="4871" spans="1:22">
      <c r="A4871">
        <v>162012</v>
      </c>
      <c r="B4871" t="s">
        <v>17</v>
      </c>
      <c r="C4871" t="s">
        <v>25</v>
      </c>
      <c r="D4871" t="s">
        <v>19</v>
      </c>
      <c r="H4871" t="s">
        <v>19</v>
      </c>
      <c r="J4871" t="s">
        <v>20</v>
      </c>
      <c r="K4871" s="7">
        <v>20123</v>
      </c>
      <c r="L4871" t="s">
        <v>82</v>
      </c>
      <c r="M4871" t="s">
        <v>27</v>
      </c>
      <c r="N4871" t="s">
        <v>34</v>
      </c>
      <c r="O4871" s="7">
        <v>44657</v>
      </c>
      <c r="P4871" s="7" t="s">
        <v>29</v>
      </c>
      <c r="Q4871" t="s">
        <v>24</v>
      </c>
      <c r="R4871" s="7">
        <v>45688</v>
      </c>
      <c r="S4871" s="8">
        <f t="shared" si="345"/>
        <v>70.041095890410958</v>
      </c>
      <c r="T4871" t="str">
        <f t="shared" si="344"/>
        <v>65+</v>
      </c>
      <c r="U4871" s="7">
        <f>R4871</f>
        <v>45688</v>
      </c>
      <c r="V4871">
        <f t="shared" si="346"/>
        <v>738</v>
      </c>
    </row>
    <row r="4872" spans="1:22">
      <c r="A4872">
        <v>132882</v>
      </c>
      <c r="B4872" t="s">
        <v>17</v>
      </c>
      <c r="C4872" t="s">
        <v>18</v>
      </c>
      <c r="D4872" t="s">
        <v>19</v>
      </c>
      <c r="H4872" t="s">
        <v>19</v>
      </c>
      <c r="J4872" t="s">
        <v>20</v>
      </c>
      <c r="K4872" s="7">
        <v>29772</v>
      </c>
      <c r="L4872" t="s">
        <v>26</v>
      </c>
      <c r="M4872" t="s">
        <v>27</v>
      </c>
      <c r="N4872" t="s">
        <v>32</v>
      </c>
      <c r="O4872" s="7">
        <v>43580</v>
      </c>
      <c r="P4872" s="7">
        <v>44650</v>
      </c>
      <c r="Q4872" t="s">
        <v>36</v>
      </c>
      <c r="R4872" s="7">
        <v>45688</v>
      </c>
      <c r="S4872" s="8">
        <f t="shared" si="345"/>
        <v>43.605479452054794</v>
      </c>
      <c r="T4872" t="str">
        <f t="shared" si="344"/>
        <v>35-45</v>
      </c>
      <c r="U4872" s="7">
        <v>44650</v>
      </c>
      <c r="V4872">
        <f t="shared" si="346"/>
        <v>765</v>
      </c>
    </row>
    <row r="4873" spans="1:22">
      <c r="A4873">
        <v>157805</v>
      </c>
      <c r="B4873" t="s">
        <v>17</v>
      </c>
      <c r="C4873" t="s">
        <v>18</v>
      </c>
      <c r="D4873" t="s">
        <v>19</v>
      </c>
      <c r="H4873" t="s">
        <v>19</v>
      </c>
      <c r="J4873" t="s">
        <v>30</v>
      </c>
      <c r="K4873" s="7">
        <v>39629</v>
      </c>
      <c r="L4873" t="s">
        <v>67</v>
      </c>
      <c r="M4873" t="s">
        <v>22</v>
      </c>
      <c r="N4873" t="s">
        <v>34</v>
      </c>
      <c r="O4873" s="7">
        <v>44819</v>
      </c>
      <c r="P4873" s="7">
        <v>44951</v>
      </c>
      <c r="Q4873" t="s">
        <v>24</v>
      </c>
      <c r="R4873" s="7">
        <v>45688</v>
      </c>
      <c r="S4873" s="8">
        <f t="shared" si="345"/>
        <v>16.600000000000001</v>
      </c>
      <c r="T4873" t="str">
        <f t="shared" si="344"/>
        <v>16-25</v>
      </c>
      <c r="U4873" s="7">
        <v>44951</v>
      </c>
      <c r="V4873">
        <f t="shared" si="346"/>
        <v>95</v>
      </c>
    </row>
    <row r="4874" spans="1:22">
      <c r="A4874">
        <v>119816</v>
      </c>
      <c r="B4874" t="s">
        <v>17</v>
      </c>
      <c r="C4874" t="s">
        <v>18</v>
      </c>
      <c r="D4874" t="s">
        <v>19</v>
      </c>
      <c r="H4874" t="s">
        <v>19</v>
      </c>
      <c r="J4874" t="s">
        <v>20</v>
      </c>
      <c r="L4874" t="s">
        <v>33</v>
      </c>
      <c r="M4874" t="s">
        <v>22</v>
      </c>
      <c r="N4874" t="s">
        <v>34</v>
      </c>
      <c r="O4874" s="7" t="s">
        <v>36</v>
      </c>
      <c r="P4874" s="7" t="s">
        <v>36</v>
      </c>
      <c r="Q4874" t="s">
        <v>77</v>
      </c>
      <c r="R4874" s="7">
        <v>45688</v>
      </c>
      <c r="S4874" s="8">
        <f t="shared" si="345"/>
        <v>125.17260273972603</v>
      </c>
      <c r="T4874" t="str">
        <f t="shared" si="344"/>
        <v>65+</v>
      </c>
      <c r="U4874" s="7" t="s">
        <v>36</v>
      </c>
      <c r="V4874" t="str">
        <f t="shared" si="346"/>
        <v/>
      </c>
    </row>
    <row r="4875" spans="1:22">
      <c r="A4875">
        <v>63918</v>
      </c>
      <c r="B4875" t="s">
        <v>17</v>
      </c>
      <c r="C4875" t="s">
        <v>25</v>
      </c>
      <c r="D4875" t="s">
        <v>19</v>
      </c>
      <c r="H4875" t="s">
        <v>19</v>
      </c>
      <c r="J4875" t="s">
        <v>20</v>
      </c>
      <c r="K4875" s="7">
        <v>22618</v>
      </c>
      <c r="L4875" t="s">
        <v>67</v>
      </c>
      <c r="M4875" t="s">
        <v>22</v>
      </c>
      <c r="N4875" t="s">
        <v>32</v>
      </c>
      <c r="O4875" s="7">
        <v>40079</v>
      </c>
      <c r="P4875" s="7" t="s">
        <v>29</v>
      </c>
      <c r="Q4875" t="s">
        <v>24</v>
      </c>
      <c r="R4875" s="7">
        <v>45688</v>
      </c>
      <c r="S4875" s="8">
        <f t="shared" si="345"/>
        <v>63.205479452054796</v>
      </c>
      <c r="T4875" t="str">
        <f t="shared" si="344"/>
        <v>55-65</v>
      </c>
      <c r="U4875" s="7">
        <f>R4875</f>
        <v>45688</v>
      </c>
      <c r="V4875">
        <f t="shared" si="346"/>
        <v>4008</v>
      </c>
    </row>
    <row r="4876" spans="1:22">
      <c r="A4876">
        <v>81633</v>
      </c>
      <c r="B4876" t="s">
        <v>17</v>
      </c>
      <c r="C4876" t="s">
        <v>18</v>
      </c>
      <c r="D4876" t="s">
        <v>19</v>
      </c>
      <c r="H4876" t="s">
        <v>19</v>
      </c>
      <c r="J4876" t="s">
        <v>20</v>
      </c>
      <c r="K4876" s="7">
        <v>17511</v>
      </c>
      <c r="L4876" t="s">
        <v>84</v>
      </c>
      <c r="M4876" t="s">
        <v>22</v>
      </c>
      <c r="N4876" t="s">
        <v>34</v>
      </c>
      <c r="O4876" s="7">
        <v>40752</v>
      </c>
      <c r="P4876" s="7">
        <v>40798</v>
      </c>
      <c r="Q4876" t="s">
        <v>36</v>
      </c>
      <c r="R4876" s="7">
        <v>45688</v>
      </c>
      <c r="S4876" s="8">
        <f t="shared" si="345"/>
        <v>77.197260273972603</v>
      </c>
      <c r="T4876" t="str">
        <f t="shared" si="344"/>
        <v>65+</v>
      </c>
      <c r="U4876" s="7">
        <v>40798</v>
      </c>
      <c r="V4876">
        <f t="shared" si="346"/>
        <v>33</v>
      </c>
    </row>
    <row r="4877" spans="1:22">
      <c r="A4877">
        <v>83858</v>
      </c>
      <c r="B4877" t="s">
        <v>17</v>
      </c>
      <c r="C4877" t="s">
        <v>18</v>
      </c>
      <c r="D4877" t="s">
        <v>19</v>
      </c>
      <c r="H4877" t="s">
        <v>19</v>
      </c>
      <c r="J4877" t="s">
        <v>20</v>
      </c>
      <c r="L4877" t="s">
        <v>379</v>
      </c>
      <c r="M4877" t="s">
        <v>57</v>
      </c>
      <c r="N4877" t="s">
        <v>43</v>
      </c>
      <c r="O4877" s="7">
        <v>40955</v>
      </c>
      <c r="P4877" s="7">
        <v>40955</v>
      </c>
      <c r="Q4877" t="s">
        <v>36</v>
      </c>
      <c r="R4877" s="7">
        <v>45688</v>
      </c>
      <c r="S4877" s="8">
        <f t="shared" si="345"/>
        <v>125.17260273972603</v>
      </c>
      <c r="T4877" t="str">
        <f t="shared" si="344"/>
        <v>65+</v>
      </c>
      <c r="U4877" s="7">
        <v>40955</v>
      </c>
      <c r="V4877">
        <f t="shared" si="346"/>
        <v>1</v>
      </c>
    </row>
    <row r="4878" spans="1:22">
      <c r="A4878">
        <v>109246</v>
      </c>
      <c r="B4878" t="s">
        <v>17</v>
      </c>
      <c r="C4878" t="s">
        <v>18</v>
      </c>
      <c r="D4878" t="s">
        <v>19</v>
      </c>
      <c r="H4878" t="s">
        <v>19</v>
      </c>
      <c r="J4878" t="s">
        <v>20</v>
      </c>
      <c r="K4878" s="7">
        <v>36680</v>
      </c>
      <c r="L4878" t="s">
        <v>33</v>
      </c>
      <c r="M4878" t="s">
        <v>22</v>
      </c>
      <c r="N4878" t="s">
        <v>32</v>
      </c>
      <c r="O4878" s="7">
        <v>41895</v>
      </c>
      <c r="P4878" s="7">
        <v>42007</v>
      </c>
      <c r="Q4878" t="s">
        <v>36</v>
      </c>
      <c r="R4878" s="7">
        <v>45688</v>
      </c>
      <c r="S4878" s="8">
        <f t="shared" si="345"/>
        <v>24.67945205479452</v>
      </c>
      <c r="T4878" t="str">
        <f t="shared" si="344"/>
        <v>16-25</v>
      </c>
      <c r="U4878" s="7">
        <v>42007</v>
      </c>
      <c r="V4878">
        <f t="shared" si="346"/>
        <v>80</v>
      </c>
    </row>
    <row r="4879" spans="1:22">
      <c r="A4879">
        <v>105838</v>
      </c>
      <c r="B4879" t="s">
        <v>17</v>
      </c>
      <c r="C4879" t="s">
        <v>18</v>
      </c>
      <c r="D4879" t="s">
        <v>19</v>
      </c>
      <c r="H4879" t="s">
        <v>19</v>
      </c>
      <c r="J4879" t="s">
        <v>30</v>
      </c>
      <c r="K4879" s="7">
        <v>36108</v>
      </c>
      <c r="L4879" t="s">
        <v>33</v>
      </c>
      <c r="M4879" t="s">
        <v>22</v>
      </c>
      <c r="N4879" t="s">
        <v>34</v>
      </c>
      <c r="O4879" s="7">
        <v>41566</v>
      </c>
      <c r="P4879" s="7">
        <v>41657</v>
      </c>
      <c r="Q4879" t="s">
        <v>36</v>
      </c>
      <c r="R4879" s="7">
        <v>45688</v>
      </c>
      <c r="S4879" s="8">
        <f t="shared" si="345"/>
        <v>26.246575342465754</v>
      </c>
      <c r="T4879" t="str">
        <f t="shared" si="344"/>
        <v>25-35</v>
      </c>
      <c r="U4879" s="7">
        <v>41657</v>
      </c>
      <c r="V4879">
        <f t="shared" si="346"/>
        <v>65</v>
      </c>
    </row>
    <row r="4880" spans="1:22">
      <c r="A4880">
        <v>164845</v>
      </c>
      <c r="B4880" t="s">
        <v>17</v>
      </c>
      <c r="C4880" t="s">
        <v>18</v>
      </c>
      <c r="D4880" t="s">
        <v>19</v>
      </c>
      <c r="H4880" t="s">
        <v>19</v>
      </c>
      <c r="J4880" t="s">
        <v>20</v>
      </c>
      <c r="K4880" s="7">
        <v>39708</v>
      </c>
      <c r="L4880" t="s">
        <v>67</v>
      </c>
      <c r="M4880" t="s">
        <v>22</v>
      </c>
      <c r="N4880" t="s">
        <v>34</v>
      </c>
      <c r="O4880" s="7">
        <v>45241</v>
      </c>
      <c r="P4880" s="7">
        <v>45465</v>
      </c>
      <c r="Q4880" t="s">
        <v>24</v>
      </c>
      <c r="R4880" s="7">
        <v>45688</v>
      </c>
      <c r="S4880" s="8">
        <f t="shared" si="345"/>
        <v>16.383561643835616</v>
      </c>
      <c r="T4880" t="str">
        <f t="shared" si="344"/>
        <v>16-25</v>
      </c>
      <c r="U4880" s="7">
        <v>45465</v>
      </c>
      <c r="V4880">
        <f t="shared" si="346"/>
        <v>160</v>
      </c>
    </row>
    <row r="4881" spans="1:22">
      <c r="A4881">
        <v>80916</v>
      </c>
      <c r="B4881" t="s">
        <v>17</v>
      </c>
      <c r="C4881" t="s">
        <v>18</v>
      </c>
      <c r="D4881" t="s">
        <v>19</v>
      </c>
      <c r="H4881" t="s">
        <v>19</v>
      </c>
      <c r="J4881" t="s">
        <v>30</v>
      </c>
      <c r="K4881" s="7">
        <v>34113</v>
      </c>
      <c r="L4881" t="s">
        <v>48</v>
      </c>
      <c r="M4881" t="s">
        <v>27</v>
      </c>
      <c r="N4881" t="s">
        <v>34</v>
      </c>
      <c r="O4881" s="7">
        <v>40423</v>
      </c>
      <c r="P4881" s="7">
        <v>41743</v>
      </c>
      <c r="Q4881" t="s">
        <v>36</v>
      </c>
      <c r="R4881" s="7">
        <v>45688</v>
      </c>
      <c r="S4881" s="8">
        <f t="shared" si="345"/>
        <v>31.712328767123289</v>
      </c>
      <c r="T4881" t="str">
        <f t="shared" si="344"/>
        <v>25-35</v>
      </c>
      <c r="U4881" s="7">
        <v>41743</v>
      </c>
      <c r="V4881">
        <f t="shared" si="346"/>
        <v>943</v>
      </c>
    </row>
    <row r="4882" spans="1:22">
      <c r="A4882">
        <v>38357</v>
      </c>
      <c r="B4882" t="s">
        <v>17</v>
      </c>
      <c r="C4882" t="s">
        <v>18</v>
      </c>
      <c r="D4882" t="s">
        <v>19</v>
      </c>
      <c r="H4882" t="s">
        <v>19</v>
      </c>
      <c r="J4882" t="s">
        <v>20</v>
      </c>
      <c r="K4882" s="7">
        <v>13931</v>
      </c>
      <c r="L4882" t="s">
        <v>48</v>
      </c>
      <c r="M4882" t="s">
        <v>27</v>
      </c>
      <c r="N4882" t="s">
        <v>32</v>
      </c>
      <c r="O4882" s="7">
        <v>41113</v>
      </c>
      <c r="P4882" s="7">
        <v>41113</v>
      </c>
      <c r="Q4882" t="s">
        <v>36</v>
      </c>
      <c r="R4882" s="7">
        <v>45688</v>
      </c>
      <c r="S4882" s="8">
        <f t="shared" si="345"/>
        <v>87.0054794520548</v>
      </c>
      <c r="T4882" t="str">
        <f t="shared" si="344"/>
        <v>65+</v>
      </c>
      <c r="U4882" s="7">
        <v>41113</v>
      </c>
      <c r="V4882">
        <f t="shared" si="346"/>
        <v>1</v>
      </c>
    </row>
    <row r="4883" spans="1:22">
      <c r="A4883">
        <v>141338</v>
      </c>
      <c r="B4883" t="s">
        <v>17</v>
      </c>
      <c r="C4883" t="s">
        <v>18</v>
      </c>
      <c r="D4883" t="s">
        <v>19</v>
      </c>
      <c r="H4883" t="s">
        <v>19</v>
      </c>
      <c r="J4883" t="s">
        <v>20</v>
      </c>
      <c r="K4883" s="7">
        <v>21082</v>
      </c>
      <c r="L4883" t="s">
        <v>67</v>
      </c>
      <c r="M4883" t="s">
        <v>22</v>
      </c>
      <c r="N4883" t="s">
        <v>34</v>
      </c>
      <c r="O4883" s="7">
        <v>43803</v>
      </c>
      <c r="P4883" s="7">
        <v>44776</v>
      </c>
      <c r="Q4883" t="s">
        <v>77</v>
      </c>
      <c r="R4883" s="7">
        <v>45688</v>
      </c>
      <c r="S4883" s="8">
        <f t="shared" si="345"/>
        <v>67.413698630136992</v>
      </c>
      <c r="T4883" t="str">
        <f t="shared" si="344"/>
        <v>65+</v>
      </c>
      <c r="U4883" s="7">
        <v>44776</v>
      </c>
      <c r="V4883">
        <f t="shared" si="346"/>
        <v>696</v>
      </c>
    </row>
    <row r="4884" spans="1:22">
      <c r="A4884">
        <v>80917</v>
      </c>
      <c r="B4884" t="s">
        <v>17</v>
      </c>
      <c r="C4884" t="s">
        <v>18</v>
      </c>
      <c r="D4884" t="s">
        <v>19</v>
      </c>
      <c r="H4884" t="s">
        <v>19</v>
      </c>
      <c r="J4884" t="s">
        <v>20</v>
      </c>
      <c r="K4884" s="7">
        <v>18698</v>
      </c>
      <c r="L4884" t="s">
        <v>37</v>
      </c>
      <c r="M4884" t="s">
        <v>27</v>
      </c>
      <c r="N4884" t="s">
        <v>36</v>
      </c>
      <c r="O4884" s="7">
        <v>39083</v>
      </c>
      <c r="P4884" s="7">
        <v>41061</v>
      </c>
      <c r="Q4884" t="s">
        <v>36</v>
      </c>
      <c r="R4884" s="7">
        <v>45688</v>
      </c>
      <c r="S4884" s="8">
        <f t="shared" si="345"/>
        <v>73.945205479452056</v>
      </c>
      <c r="T4884" t="str">
        <f t="shared" si="344"/>
        <v>65+</v>
      </c>
      <c r="U4884" s="7">
        <v>41061</v>
      </c>
      <c r="V4884">
        <f t="shared" si="346"/>
        <v>1415</v>
      </c>
    </row>
    <row r="4885" spans="1:22">
      <c r="A4885">
        <v>95361</v>
      </c>
      <c r="B4885" t="s">
        <v>17</v>
      </c>
      <c r="C4885" t="s">
        <v>18</v>
      </c>
      <c r="D4885" t="s">
        <v>19</v>
      </c>
      <c r="H4885" t="s">
        <v>19</v>
      </c>
      <c r="J4885" t="s">
        <v>20</v>
      </c>
      <c r="K4885" s="7">
        <v>20310</v>
      </c>
      <c r="L4885" t="s">
        <v>73</v>
      </c>
      <c r="M4885" t="s">
        <v>22</v>
      </c>
      <c r="N4885" t="s">
        <v>32</v>
      </c>
      <c r="O4885" s="7" t="s">
        <v>36</v>
      </c>
      <c r="P4885" s="7" t="s">
        <v>36</v>
      </c>
      <c r="Q4885" t="s">
        <v>24</v>
      </c>
      <c r="R4885" s="7">
        <v>45688</v>
      </c>
      <c r="S4885" s="8">
        <f t="shared" si="345"/>
        <v>69.528767123287665</v>
      </c>
      <c r="T4885" t="str">
        <f t="shared" si="344"/>
        <v>65+</v>
      </c>
      <c r="U4885" s="7" t="s">
        <v>36</v>
      </c>
      <c r="V4885" t="str">
        <f t="shared" si="346"/>
        <v/>
      </c>
    </row>
    <row r="4886" spans="1:22">
      <c r="A4886">
        <v>118577</v>
      </c>
      <c r="B4886" t="s">
        <v>17</v>
      </c>
      <c r="C4886" t="s">
        <v>18</v>
      </c>
      <c r="D4886" t="s">
        <v>19</v>
      </c>
      <c r="H4886" t="s">
        <v>19</v>
      </c>
      <c r="J4886" t="s">
        <v>20</v>
      </c>
      <c r="K4886" s="7">
        <v>20430</v>
      </c>
      <c r="L4886" t="s">
        <v>65</v>
      </c>
      <c r="M4886" t="s">
        <v>27</v>
      </c>
      <c r="N4886" t="s">
        <v>32</v>
      </c>
      <c r="O4886" s="7">
        <v>42829</v>
      </c>
      <c r="P4886" s="7">
        <v>44447</v>
      </c>
      <c r="Q4886" t="s">
        <v>24</v>
      </c>
      <c r="R4886" s="7">
        <v>45688</v>
      </c>
      <c r="S4886" s="8">
        <f t="shared" si="345"/>
        <v>69.2</v>
      </c>
      <c r="T4886" t="str">
        <f t="shared" si="344"/>
        <v>65+</v>
      </c>
      <c r="U4886" s="7">
        <v>44447</v>
      </c>
      <c r="V4886">
        <f t="shared" si="346"/>
        <v>1157</v>
      </c>
    </row>
    <row r="4887" spans="1:22">
      <c r="A4887">
        <v>151535</v>
      </c>
      <c r="B4887" t="s">
        <v>17</v>
      </c>
      <c r="C4887" t="s">
        <v>25</v>
      </c>
      <c r="D4887" t="s">
        <v>19</v>
      </c>
      <c r="H4887" t="s">
        <v>19</v>
      </c>
      <c r="J4887" t="s">
        <v>20</v>
      </c>
      <c r="K4887" s="7">
        <v>38339</v>
      </c>
      <c r="L4887" t="s">
        <v>44</v>
      </c>
      <c r="M4887" t="s">
        <v>27</v>
      </c>
      <c r="N4887" t="s">
        <v>40</v>
      </c>
      <c r="O4887" s="7">
        <v>44450</v>
      </c>
      <c r="P4887" s="7" t="s">
        <v>29</v>
      </c>
      <c r="Q4887" t="s">
        <v>24</v>
      </c>
      <c r="R4887" s="7">
        <v>45688</v>
      </c>
      <c r="S4887" s="8">
        <f t="shared" si="345"/>
        <v>20.134246575342466</v>
      </c>
      <c r="T4887" t="str">
        <f t="shared" si="344"/>
        <v>16-25</v>
      </c>
      <c r="U4887" s="7">
        <f>R4887</f>
        <v>45688</v>
      </c>
      <c r="V4887">
        <f t="shared" si="346"/>
        <v>885</v>
      </c>
    </row>
    <row r="4888" spans="1:22">
      <c r="A4888">
        <v>313</v>
      </c>
      <c r="B4888" t="s">
        <v>17</v>
      </c>
      <c r="C4888" t="s">
        <v>18</v>
      </c>
      <c r="D4888" t="s">
        <v>19</v>
      </c>
      <c r="H4888" t="s">
        <v>19</v>
      </c>
      <c r="J4888" t="s">
        <v>20</v>
      </c>
      <c r="K4888" s="7">
        <v>19647</v>
      </c>
      <c r="L4888" t="s">
        <v>37</v>
      </c>
      <c r="M4888" t="s">
        <v>27</v>
      </c>
      <c r="N4888" t="s">
        <v>32</v>
      </c>
      <c r="O4888" s="7">
        <v>1</v>
      </c>
      <c r="P4888" s="7">
        <v>1</v>
      </c>
      <c r="Q4888" t="s">
        <v>36</v>
      </c>
      <c r="R4888" s="7">
        <v>45688</v>
      </c>
      <c r="S4888" s="8">
        <f t="shared" si="345"/>
        <v>71.345205479452048</v>
      </c>
      <c r="T4888" t="str">
        <f t="shared" si="344"/>
        <v>65+</v>
      </c>
      <c r="U4888" s="7">
        <v>1</v>
      </c>
    </row>
    <row r="4889" spans="1:22">
      <c r="A4889">
        <v>110651</v>
      </c>
      <c r="B4889" t="s">
        <v>17</v>
      </c>
      <c r="C4889" t="s">
        <v>18</v>
      </c>
      <c r="D4889" t="s">
        <v>19</v>
      </c>
      <c r="H4889" t="s">
        <v>19</v>
      </c>
      <c r="J4889" t="s">
        <v>20</v>
      </c>
      <c r="K4889" s="7">
        <v>27181</v>
      </c>
      <c r="L4889" t="s">
        <v>45</v>
      </c>
      <c r="M4889" t="s">
        <v>22</v>
      </c>
      <c r="N4889" t="s">
        <v>28</v>
      </c>
      <c r="O4889" s="7">
        <v>42021</v>
      </c>
      <c r="P4889" s="7">
        <v>42027</v>
      </c>
      <c r="Q4889" t="s">
        <v>24</v>
      </c>
      <c r="R4889" s="7">
        <v>45688</v>
      </c>
      <c r="S4889" s="8">
        <f t="shared" si="345"/>
        <v>50.704109589041096</v>
      </c>
      <c r="T4889" t="str">
        <f t="shared" si="344"/>
        <v>45-55</v>
      </c>
      <c r="U4889" s="7">
        <v>42027</v>
      </c>
      <c r="V4889">
        <f t="shared" si="346"/>
        <v>5</v>
      </c>
    </row>
    <row r="4890" spans="1:22">
      <c r="A4890">
        <v>133524</v>
      </c>
      <c r="B4890" t="s">
        <v>17</v>
      </c>
      <c r="C4890" t="s">
        <v>18</v>
      </c>
      <c r="D4890" t="s">
        <v>19</v>
      </c>
      <c r="H4890" t="s">
        <v>19</v>
      </c>
      <c r="J4890" t="s">
        <v>20</v>
      </c>
      <c r="K4890" s="7">
        <v>36563</v>
      </c>
      <c r="L4890" t="s">
        <v>59</v>
      </c>
      <c r="M4890" t="s">
        <v>27</v>
      </c>
      <c r="N4890" t="s">
        <v>86</v>
      </c>
      <c r="O4890" s="7" t="s">
        <v>36</v>
      </c>
      <c r="P4890" s="7" t="s">
        <v>36</v>
      </c>
      <c r="Q4890" t="s">
        <v>36</v>
      </c>
      <c r="R4890" s="7">
        <v>45688</v>
      </c>
      <c r="S4890" s="8">
        <f t="shared" si="345"/>
        <v>25</v>
      </c>
      <c r="T4890" t="str">
        <f t="shared" si="344"/>
        <v>25-35</v>
      </c>
      <c r="U4890" s="7" t="s">
        <v>36</v>
      </c>
      <c r="V4890" t="str">
        <f t="shared" si="346"/>
        <v/>
      </c>
    </row>
    <row r="4891" spans="1:22">
      <c r="A4891">
        <v>93702</v>
      </c>
      <c r="B4891" t="s">
        <v>17</v>
      </c>
      <c r="C4891" t="s">
        <v>18</v>
      </c>
      <c r="D4891" t="s">
        <v>19</v>
      </c>
      <c r="H4891" t="s">
        <v>19</v>
      </c>
      <c r="J4891" t="s">
        <v>20</v>
      </c>
      <c r="K4891" s="7">
        <v>18295</v>
      </c>
      <c r="L4891" t="s">
        <v>44</v>
      </c>
      <c r="M4891" t="s">
        <v>27</v>
      </c>
      <c r="N4891" t="s">
        <v>34</v>
      </c>
      <c r="O4891" s="7">
        <v>41136</v>
      </c>
      <c r="P4891" s="7" t="s">
        <v>29</v>
      </c>
      <c r="Q4891" t="s">
        <v>38</v>
      </c>
      <c r="R4891" s="7">
        <v>45688</v>
      </c>
      <c r="S4891" s="8">
        <f t="shared" si="345"/>
        <v>75.049315068493144</v>
      </c>
      <c r="T4891" t="str">
        <f t="shared" si="344"/>
        <v>65+</v>
      </c>
      <c r="U4891" s="7">
        <f>R4891</f>
        <v>45688</v>
      </c>
      <c r="V4891">
        <f t="shared" si="346"/>
        <v>3253</v>
      </c>
    </row>
    <row r="4892" spans="1:22">
      <c r="A4892">
        <v>36473</v>
      </c>
      <c r="B4892" t="s">
        <v>17</v>
      </c>
      <c r="C4892" t="s">
        <v>18</v>
      </c>
      <c r="D4892" t="s">
        <v>19</v>
      </c>
      <c r="H4892" t="s">
        <v>19</v>
      </c>
      <c r="J4892" t="s">
        <v>20</v>
      </c>
      <c r="K4892" s="7">
        <v>19600</v>
      </c>
      <c r="L4892" t="s">
        <v>26</v>
      </c>
      <c r="M4892" t="s">
        <v>27</v>
      </c>
      <c r="N4892" t="s">
        <v>34</v>
      </c>
      <c r="O4892" s="7">
        <v>43418</v>
      </c>
      <c r="P4892" s="7">
        <v>43523</v>
      </c>
      <c r="Q4892" t="s">
        <v>41</v>
      </c>
      <c r="R4892" s="7">
        <v>45688</v>
      </c>
      <c r="S4892" s="8">
        <f t="shared" si="345"/>
        <v>71.473972602739721</v>
      </c>
      <c r="T4892" t="str">
        <f t="shared" si="344"/>
        <v>65+</v>
      </c>
      <c r="U4892" s="7">
        <v>43523</v>
      </c>
      <c r="V4892">
        <f t="shared" si="346"/>
        <v>76</v>
      </c>
    </row>
    <row r="4893" spans="1:22">
      <c r="A4893">
        <v>95005</v>
      </c>
      <c r="B4893" t="s">
        <v>17</v>
      </c>
      <c r="C4893" t="s">
        <v>18</v>
      </c>
      <c r="D4893" t="s">
        <v>19</v>
      </c>
      <c r="H4893" t="s">
        <v>19</v>
      </c>
      <c r="J4893" t="s">
        <v>20</v>
      </c>
      <c r="K4893" s="7">
        <v>18621</v>
      </c>
      <c r="L4893" t="s">
        <v>380</v>
      </c>
      <c r="M4893" t="s">
        <v>52</v>
      </c>
      <c r="N4893" t="s">
        <v>32</v>
      </c>
      <c r="O4893" s="7">
        <v>41261</v>
      </c>
      <c r="P4893" s="7">
        <v>44657</v>
      </c>
      <c r="Q4893" t="s">
        <v>55</v>
      </c>
      <c r="R4893" s="7">
        <v>45688</v>
      </c>
      <c r="S4893" s="8">
        <f t="shared" si="345"/>
        <v>74.156164383561645</v>
      </c>
      <c r="T4893" t="str">
        <f t="shared" si="344"/>
        <v>65+</v>
      </c>
      <c r="U4893" s="7">
        <v>44657</v>
      </c>
      <c r="V4893">
        <f t="shared" si="346"/>
        <v>2427</v>
      </c>
    </row>
    <row r="4894" spans="1:22">
      <c r="A4894">
        <v>105725</v>
      </c>
      <c r="B4894" t="s">
        <v>17</v>
      </c>
      <c r="C4894" t="s">
        <v>18</v>
      </c>
      <c r="D4894" t="s">
        <v>19</v>
      </c>
      <c r="H4894" t="s">
        <v>19</v>
      </c>
      <c r="J4894" t="s">
        <v>30</v>
      </c>
      <c r="K4894" s="7">
        <v>34784</v>
      </c>
      <c r="L4894" t="s">
        <v>37</v>
      </c>
      <c r="M4894" t="s">
        <v>27</v>
      </c>
      <c r="N4894" t="s">
        <v>32</v>
      </c>
      <c r="O4894" s="7">
        <v>41532</v>
      </c>
      <c r="P4894" s="7">
        <v>41766</v>
      </c>
      <c r="Q4894" t="s">
        <v>36</v>
      </c>
      <c r="R4894" s="7">
        <v>45688</v>
      </c>
      <c r="S4894" s="8">
        <f t="shared" si="345"/>
        <v>29.873972602739727</v>
      </c>
      <c r="T4894" t="str">
        <f t="shared" si="344"/>
        <v>25-35</v>
      </c>
      <c r="U4894" s="7">
        <v>41766</v>
      </c>
      <c r="V4894">
        <f t="shared" si="346"/>
        <v>168</v>
      </c>
    </row>
    <row r="4895" spans="1:22">
      <c r="A4895">
        <v>105927</v>
      </c>
      <c r="B4895" t="s">
        <v>17</v>
      </c>
      <c r="C4895" t="s">
        <v>18</v>
      </c>
      <c r="D4895" t="s">
        <v>19</v>
      </c>
      <c r="H4895" t="s">
        <v>19</v>
      </c>
      <c r="J4895" t="s">
        <v>30</v>
      </c>
      <c r="K4895" s="7">
        <v>36375</v>
      </c>
      <c r="L4895" t="s">
        <v>37</v>
      </c>
      <c r="M4895" t="s">
        <v>27</v>
      </c>
      <c r="N4895" t="s">
        <v>32</v>
      </c>
      <c r="O4895" s="7">
        <v>41573</v>
      </c>
      <c r="P4895" s="7">
        <v>42979</v>
      </c>
      <c r="Q4895" t="s">
        <v>24</v>
      </c>
      <c r="R4895" s="7">
        <v>45688</v>
      </c>
      <c r="S4895" s="8">
        <f t="shared" si="345"/>
        <v>25.515068493150686</v>
      </c>
      <c r="T4895" t="str">
        <f t="shared" si="344"/>
        <v>25-35</v>
      </c>
      <c r="U4895" s="7">
        <v>42979</v>
      </c>
      <c r="V4895">
        <f t="shared" si="346"/>
        <v>1005</v>
      </c>
    </row>
    <row r="4896" spans="1:22">
      <c r="A4896">
        <v>28634</v>
      </c>
      <c r="B4896" t="s">
        <v>17</v>
      </c>
      <c r="C4896" t="s">
        <v>25</v>
      </c>
      <c r="D4896" t="s">
        <v>19</v>
      </c>
      <c r="H4896" t="s">
        <v>19</v>
      </c>
      <c r="J4896" t="s">
        <v>30</v>
      </c>
      <c r="K4896" s="7">
        <v>14333</v>
      </c>
      <c r="L4896" t="s">
        <v>37</v>
      </c>
      <c r="M4896" t="s">
        <v>27</v>
      </c>
      <c r="N4896" t="s">
        <v>32</v>
      </c>
      <c r="O4896" s="7">
        <v>35045</v>
      </c>
      <c r="P4896" s="7" t="s">
        <v>29</v>
      </c>
      <c r="Q4896" t="s">
        <v>38</v>
      </c>
      <c r="R4896" s="7">
        <v>45688</v>
      </c>
      <c r="S4896" s="8">
        <f t="shared" si="345"/>
        <v>85.904109589041099</v>
      </c>
      <c r="T4896" t="str">
        <f t="shared" si="344"/>
        <v>65+</v>
      </c>
      <c r="U4896" s="7">
        <f>R4896</f>
        <v>45688</v>
      </c>
      <c r="V4896">
        <f t="shared" si="346"/>
        <v>7604</v>
      </c>
    </row>
    <row r="4897" spans="1:22">
      <c r="A4897">
        <v>103600</v>
      </c>
      <c r="B4897" t="s">
        <v>17</v>
      </c>
      <c r="C4897" t="s">
        <v>18</v>
      </c>
      <c r="D4897" t="s">
        <v>19</v>
      </c>
      <c r="H4897" t="s">
        <v>19</v>
      </c>
      <c r="J4897" t="s">
        <v>30</v>
      </c>
      <c r="K4897" s="7">
        <v>29633</v>
      </c>
      <c r="L4897" t="s">
        <v>84</v>
      </c>
      <c r="M4897" t="s">
        <v>22</v>
      </c>
      <c r="N4897" t="s">
        <v>34</v>
      </c>
      <c r="O4897" s="7">
        <v>41960</v>
      </c>
      <c r="P4897" s="7">
        <v>41960</v>
      </c>
      <c r="Q4897" t="s">
        <v>36</v>
      </c>
      <c r="R4897" s="7">
        <v>45688</v>
      </c>
      <c r="S4897" s="8">
        <f t="shared" si="345"/>
        <v>43.986301369863014</v>
      </c>
      <c r="T4897" t="str">
        <f t="shared" si="344"/>
        <v>35-45</v>
      </c>
      <c r="U4897" s="7">
        <v>41960</v>
      </c>
      <c r="V4897">
        <f t="shared" si="346"/>
        <v>1</v>
      </c>
    </row>
    <row r="4898" spans="1:22">
      <c r="A4898">
        <v>80918</v>
      </c>
      <c r="B4898" t="s">
        <v>17</v>
      </c>
      <c r="C4898" t="s">
        <v>18</v>
      </c>
      <c r="D4898" t="s">
        <v>19</v>
      </c>
      <c r="H4898" t="s">
        <v>19</v>
      </c>
      <c r="J4898" t="s">
        <v>20</v>
      </c>
      <c r="K4898" s="7">
        <v>14222</v>
      </c>
      <c r="L4898" t="s">
        <v>37</v>
      </c>
      <c r="M4898" t="s">
        <v>27</v>
      </c>
      <c r="N4898" t="s">
        <v>32</v>
      </c>
      <c r="O4898" s="7">
        <v>36404</v>
      </c>
      <c r="P4898" s="7">
        <v>42151</v>
      </c>
      <c r="Q4898" t="s">
        <v>41</v>
      </c>
      <c r="R4898" s="7">
        <v>45688</v>
      </c>
      <c r="S4898" s="8">
        <f t="shared" si="345"/>
        <v>86.208219178082189</v>
      </c>
      <c r="T4898" t="str">
        <f t="shared" si="344"/>
        <v>65+</v>
      </c>
      <c r="U4898" s="7">
        <v>42151</v>
      </c>
      <c r="V4898">
        <f t="shared" si="346"/>
        <v>4106</v>
      </c>
    </row>
    <row r="4899" spans="1:22">
      <c r="A4899">
        <v>157936</v>
      </c>
      <c r="B4899" t="s">
        <v>17</v>
      </c>
      <c r="C4899" t="s">
        <v>18</v>
      </c>
      <c r="D4899" t="s">
        <v>19</v>
      </c>
      <c r="H4899" t="s">
        <v>19</v>
      </c>
      <c r="J4899" t="s">
        <v>20</v>
      </c>
      <c r="K4899" s="7">
        <v>21985</v>
      </c>
      <c r="L4899" t="s">
        <v>83</v>
      </c>
      <c r="M4899" t="s">
        <v>27</v>
      </c>
      <c r="N4899" t="s">
        <v>34</v>
      </c>
      <c r="O4899" s="7">
        <v>44818</v>
      </c>
      <c r="P4899" s="7">
        <v>44963</v>
      </c>
      <c r="Q4899" t="s">
        <v>24</v>
      </c>
      <c r="R4899" s="7">
        <v>45688</v>
      </c>
      <c r="S4899" s="8">
        <f t="shared" si="345"/>
        <v>64.939726027397256</v>
      </c>
      <c r="T4899" t="str">
        <f t="shared" si="344"/>
        <v>55-65</v>
      </c>
      <c r="U4899" s="7">
        <v>44963</v>
      </c>
      <c r="V4899">
        <f t="shared" si="346"/>
        <v>104</v>
      </c>
    </row>
    <row r="4900" spans="1:22">
      <c r="A4900">
        <v>122114</v>
      </c>
      <c r="B4900" t="s">
        <v>17</v>
      </c>
      <c r="C4900" t="s">
        <v>18</v>
      </c>
      <c r="D4900" t="s">
        <v>19</v>
      </c>
      <c r="H4900" t="s">
        <v>19</v>
      </c>
      <c r="J4900" t="s">
        <v>20</v>
      </c>
      <c r="K4900" s="7">
        <v>37526</v>
      </c>
      <c r="L4900" t="s">
        <v>37</v>
      </c>
      <c r="M4900" t="s">
        <v>27</v>
      </c>
      <c r="N4900" t="s">
        <v>40</v>
      </c>
      <c r="O4900" s="7" t="s">
        <v>36</v>
      </c>
      <c r="P4900" s="7" t="s">
        <v>36</v>
      </c>
      <c r="Q4900" t="s">
        <v>36</v>
      </c>
      <c r="R4900" s="7">
        <v>45688</v>
      </c>
      <c r="S4900" s="8">
        <f t="shared" si="345"/>
        <v>22.361643835616437</v>
      </c>
      <c r="T4900" t="str">
        <f t="shared" si="344"/>
        <v>16-25</v>
      </c>
      <c r="U4900" s="7" t="s">
        <v>36</v>
      </c>
      <c r="V4900" t="str">
        <f t="shared" si="346"/>
        <v/>
      </c>
    </row>
    <row r="4901" spans="1:22">
      <c r="A4901">
        <v>81358</v>
      </c>
      <c r="B4901" t="s">
        <v>17</v>
      </c>
      <c r="C4901" t="s">
        <v>18</v>
      </c>
      <c r="D4901" t="s">
        <v>19</v>
      </c>
      <c r="H4901" t="s">
        <v>19</v>
      </c>
      <c r="J4901" t="s">
        <v>20</v>
      </c>
      <c r="K4901" s="7">
        <v>34234</v>
      </c>
      <c r="L4901" t="s">
        <v>98</v>
      </c>
      <c r="M4901" t="s">
        <v>22</v>
      </c>
      <c r="N4901" t="s">
        <v>32</v>
      </c>
      <c r="O4901" s="7">
        <v>40740</v>
      </c>
      <c r="P4901" s="7">
        <v>41190</v>
      </c>
      <c r="Q4901" t="s">
        <v>36</v>
      </c>
      <c r="R4901" s="7">
        <v>45688</v>
      </c>
      <c r="S4901" s="8">
        <f t="shared" si="345"/>
        <v>31.38082191780822</v>
      </c>
      <c r="T4901" t="str">
        <f t="shared" si="344"/>
        <v>25-35</v>
      </c>
      <c r="U4901" s="7">
        <v>41190</v>
      </c>
      <c r="V4901">
        <f t="shared" si="346"/>
        <v>321</v>
      </c>
    </row>
    <row r="4902" spans="1:22">
      <c r="A4902">
        <v>145460</v>
      </c>
      <c r="B4902" t="s">
        <v>17</v>
      </c>
      <c r="C4902" t="s">
        <v>18</v>
      </c>
      <c r="D4902" t="s">
        <v>19</v>
      </c>
      <c r="H4902" t="s">
        <v>19</v>
      </c>
      <c r="J4902" t="s">
        <v>20</v>
      </c>
      <c r="K4902" s="7">
        <v>28800</v>
      </c>
      <c r="L4902" t="s">
        <v>59</v>
      </c>
      <c r="M4902" t="s">
        <v>27</v>
      </c>
      <c r="N4902" t="s">
        <v>43</v>
      </c>
      <c r="O4902" s="7" t="s">
        <v>36</v>
      </c>
      <c r="P4902" s="7" t="s">
        <v>36</v>
      </c>
      <c r="Q4902" t="s">
        <v>36</v>
      </c>
      <c r="R4902" s="7">
        <v>45688</v>
      </c>
      <c r="S4902" s="8">
        <f t="shared" si="345"/>
        <v>46.268493150684932</v>
      </c>
      <c r="T4902" t="str">
        <f t="shared" si="344"/>
        <v>45-55</v>
      </c>
      <c r="U4902" s="7" t="s">
        <v>36</v>
      </c>
      <c r="V4902" t="str">
        <f t="shared" si="346"/>
        <v/>
      </c>
    </row>
    <row r="4903" spans="1:22">
      <c r="A4903">
        <v>136472</v>
      </c>
      <c r="B4903" t="s">
        <v>17</v>
      </c>
      <c r="C4903" t="s">
        <v>18</v>
      </c>
      <c r="D4903" t="s">
        <v>19</v>
      </c>
      <c r="H4903" t="s">
        <v>19</v>
      </c>
      <c r="J4903" t="s">
        <v>20</v>
      </c>
      <c r="K4903" s="7">
        <v>37283</v>
      </c>
      <c r="L4903" t="s">
        <v>26</v>
      </c>
      <c r="M4903" t="s">
        <v>27</v>
      </c>
      <c r="N4903" t="s">
        <v>36</v>
      </c>
      <c r="O4903" s="7">
        <v>43721</v>
      </c>
      <c r="P4903" s="7">
        <v>44454</v>
      </c>
      <c r="Q4903" t="s">
        <v>24</v>
      </c>
      <c r="R4903" s="7">
        <v>45688</v>
      </c>
      <c r="S4903" s="8">
        <f t="shared" si="345"/>
        <v>23.027397260273972</v>
      </c>
      <c r="T4903" t="str">
        <f t="shared" si="344"/>
        <v>16-25</v>
      </c>
      <c r="U4903" s="7">
        <v>44454</v>
      </c>
      <c r="V4903">
        <f t="shared" si="346"/>
        <v>524</v>
      </c>
    </row>
    <row r="4904" spans="1:22">
      <c r="A4904">
        <v>127349</v>
      </c>
      <c r="B4904" t="s">
        <v>17</v>
      </c>
      <c r="C4904" t="s">
        <v>18</v>
      </c>
      <c r="D4904" t="s">
        <v>19</v>
      </c>
      <c r="H4904" t="s">
        <v>19</v>
      </c>
      <c r="J4904" t="s">
        <v>30</v>
      </c>
      <c r="K4904" s="7">
        <v>37548</v>
      </c>
      <c r="L4904" t="s">
        <v>33</v>
      </c>
      <c r="M4904" t="s">
        <v>22</v>
      </c>
      <c r="N4904" t="s">
        <v>34</v>
      </c>
      <c r="O4904" s="7">
        <v>42987</v>
      </c>
      <c r="P4904" s="7">
        <v>43070</v>
      </c>
      <c r="Q4904" t="s">
        <v>77</v>
      </c>
      <c r="R4904" s="7">
        <v>45688</v>
      </c>
      <c r="S4904" s="8">
        <f t="shared" si="345"/>
        <v>22.301369863013697</v>
      </c>
      <c r="T4904" t="str">
        <f t="shared" si="344"/>
        <v>16-25</v>
      </c>
      <c r="U4904" s="7">
        <v>43070</v>
      </c>
      <c r="V4904">
        <f t="shared" si="346"/>
        <v>60</v>
      </c>
    </row>
    <row r="4905" spans="1:22">
      <c r="A4905">
        <v>80919</v>
      </c>
      <c r="B4905" t="s">
        <v>17</v>
      </c>
      <c r="C4905" t="s">
        <v>18</v>
      </c>
      <c r="D4905" t="s">
        <v>19</v>
      </c>
      <c r="H4905" t="s">
        <v>19</v>
      </c>
      <c r="J4905" t="s">
        <v>30</v>
      </c>
      <c r="K4905" s="7">
        <v>29787</v>
      </c>
      <c r="L4905" t="s">
        <v>76</v>
      </c>
      <c r="M4905" t="s">
        <v>23</v>
      </c>
      <c r="N4905" t="s">
        <v>34</v>
      </c>
      <c r="O4905" s="7">
        <v>39774</v>
      </c>
      <c r="P4905" s="7">
        <v>42146</v>
      </c>
      <c r="Q4905" t="s">
        <v>24</v>
      </c>
      <c r="R4905" s="7">
        <v>45688</v>
      </c>
      <c r="S4905" s="8">
        <f t="shared" si="345"/>
        <v>43.564383561643837</v>
      </c>
      <c r="T4905" t="str">
        <f t="shared" si="344"/>
        <v>35-45</v>
      </c>
      <c r="U4905" s="7">
        <v>42146</v>
      </c>
      <c r="V4905">
        <f t="shared" si="346"/>
        <v>1695</v>
      </c>
    </row>
    <row r="4906" spans="1:22">
      <c r="A4906">
        <v>99554</v>
      </c>
      <c r="B4906" t="s">
        <v>17</v>
      </c>
      <c r="C4906" t="s">
        <v>18</v>
      </c>
      <c r="D4906" t="s">
        <v>19</v>
      </c>
      <c r="H4906" t="s">
        <v>19</v>
      </c>
      <c r="J4906" t="s">
        <v>20</v>
      </c>
      <c r="K4906" s="7">
        <v>24853</v>
      </c>
      <c r="L4906" t="s">
        <v>96</v>
      </c>
      <c r="M4906" t="s">
        <v>22</v>
      </c>
      <c r="N4906" t="s">
        <v>32</v>
      </c>
      <c r="O4906" s="7">
        <v>41109</v>
      </c>
      <c r="P4906" s="7">
        <v>42124</v>
      </c>
      <c r="Q4906" t="s">
        <v>24</v>
      </c>
      <c r="R4906" s="7">
        <v>45688</v>
      </c>
      <c r="S4906" s="8">
        <f t="shared" si="345"/>
        <v>57.082191780821915</v>
      </c>
      <c r="T4906" t="str">
        <f t="shared" si="344"/>
        <v>55-65</v>
      </c>
      <c r="U4906" s="7">
        <v>42124</v>
      </c>
      <c r="V4906">
        <f t="shared" si="346"/>
        <v>726</v>
      </c>
    </row>
    <row r="4907" spans="1:22">
      <c r="A4907">
        <v>106133</v>
      </c>
      <c r="B4907" t="s">
        <v>17</v>
      </c>
      <c r="C4907" t="s">
        <v>18</v>
      </c>
      <c r="D4907" t="s">
        <v>19</v>
      </c>
      <c r="H4907" t="s">
        <v>46</v>
      </c>
      <c r="I4907" t="s">
        <v>381</v>
      </c>
      <c r="J4907" t="s">
        <v>20</v>
      </c>
      <c r="K4907" s="7">
        <v>18100</v>
      </c>
      <c r="L4907" t="s">
        <v>76</v>
      </c>
      <c r="M4907" t="s">
        <v>23</v>
      </c>
      <c r="N4907" t="s">
        <v>32</v>
      </c>
      <c r="O4907" s="7">
        <v>41582</v>
      </c>
      <c r="P4907" s="7" t="s">
        <v>29</v>
      </c>
      <c r="Q4907" t="s">
        <v>24</v>
      </c>
      <c r="R4907" s="7">
        <v>45688</v>
      </c>
      <c r="S4907" s="8">
        <f t="shared" si="345"/>
        <v>75.583561643835623</v>
      </c>
      <c r="T4907" t="str">
        <f t="shared" si="344"/>
        <v>65+</v>
      </c>
      <c r="U4907" s="7">
        <f>R4907</f>
        <v>45688</v>
      </c>
      <c r="V4907">
        <f t="shared" si="346"/>
        <v>2935</v>
      </c>
    </row>
    <row r="4908" spans="1:22">
      <c r="A4908">
        <v>159337</v>
      </c>
      <c r="B4908" t="s">
        <v>17</v>
      </c>
      <c r="C4908" t="s">
        <v>25</v>
      </c>
      <c r="D4908" t="s">
        <v>19</v>
      </c>
      <c r="H4908" t="s">
        <v>19</v>
      </c>
      <c r="J4908" t="s">
        <v>20</v>
      </c>
      <c r="K4908" s="7">
        <v>27422</v>
      </c>
      <c r="L4908" t="s">
        <v>26</v>
      </c>
      <c r="M4908" t="s">
        <v>27</v>
      </c>
      <c r="N4908" t="s">
        <v>34</v>
      </c>
      <c r="O4908" s="7" t="s">
        <v>36</v>
      </c>
      <c r="P4908" s="7" t="s">
        <v>36</v>
      </c>
      <c r="Q4908" t="s">
        <v>38</v>
      </c>
      <c r="R4908" s="7">
        <v>45688</v>
      </c>
      <c r="S4908" s="8">
        <f t="shared" si="345"/>
        <v>50.043835616438358</v>
      </c>
      <c r="T4908" t="str">
        <f t="shared" si="344"/>
        <v>45-55</v>
      </c>
      <c r="U4908" s="7" t="s">
        <v>36</v>
      </c>
      <c r="V4908" t="str">
        <f t="shared" si="346"/>
        <v/>
      </c>
    </row>
    <row r="4909" spans="1:22">
      <c r="A4909">
        <v>80263</v>
      </c>
      <c r="B4909" t="s">
        <v>17</v>
      </c>
      <c r="C4909" t="s">
        <v>18</v>
      </c>
      <c r="D4909" t="s">
        <v>19</v>
      </c>
      <c r="H4909" t="s">
        <v>19</v>
      </c>
      <c r="J4909" t="s">
        <v>20</v>
      </c>
      <c r="L4909" t="s">
        <v>73</v>
      </c>
      <c r="M4909" t="s">
        <v>22</v>
      </c>
      <c r="N4909" t="s">
        <v>34</v>
      </c>
      <c r="O4909" s="7">
        <v>40257</v>
      </c>
      <c r="P4909" s="7">
        <v>1</v>
      </c>
      <c r="Q4909" t="s">
        <v>36</v>
      </c>
      <c r="R4909" s="7">
        <v>45688</v>
      </c>
      <c r="S4909" s="8">
        <f t="shared" si="345"/>
        <v>125.17260273972603</v>
      </c>
      <c r="T4909" t="str">
        <f t="shared" si="344"/>
        <v>65+</v>
      </c>
      <c r="U4909" s="7">
        <v>1</v>
      </c>
    </row>
    <row r="4910" spans="1:22">
      <c r="A4910">
        <v>83150</v>
      </c>
      <c r="B4910" t="s">
        <v>17</v>
      </c>
      <c r="C4910" t="s">
        <v>18</v>
      </c>
      <c r="D4910" t="s">
        <v>19</v>
      </c>
      <c r="H4910" t="s">
        <v>19</v>
      </c>
      <c r="J4910" t="s">
        <v>20</v>
      </c>
      <c r="L4910" t="s">
        <v>74</v>
      </c>
      <c r="M4910" t="s">
        <v>22</v>
      </c>
      <c r="N4910" t="s">
        <v>32</v>
      </c>
      <c r="O4910" s="7">
        <v>1</v>
      </c>
      <c r="P4910" s="7">
        <v>1</v>
      </c>
      <c r="Q4910" t="s">
        <v>36</v>
      </c>
      <c r="R4910" s="7">
        <v>45688</v>
      </c>
      <c r="S4910" s="8">
        <f t="shared" si="345"/>
        <v>125.17260273972603</v>
      </c>
      <c r="T4910" t="str">
        <f t="shared" si="344"/>
        <v>65+</v>
      </c>
      <c r="U4910" s="7">
        <v>1</v>
      </c>
    </row>
    <row r="4911" spans="1:22">
      <c r="A4911">
        <v>107867</v>
      </c>
      <c r="B4911" t="s">
        <v>17</v>
      </c>
      <c r="C4911" t="s">
        <v>18</v>
      </c>
      <c r="D4911" t="s">
        <v>19</v>
      </c>
      <c r="H4911" t="s">
        <v>19</v>
      </c>
      <c r="J4911" t="s">
        <v>20</v>
      </c>
      <c r="K4911" s="7">
        <v>23462</v>
      </c>
      <c r="L4911" t="s">
        <v>113</v>
      </c>
      <c r="M4911" t="s">
        <v>27</v>
      </c>
      <c r="N4911" t="s">
        <v>34</v>
      </c>
      <c r="O4911" s="7">
        <v>41848</v>
      </c>
      <c r="P4911" s="7">
        <v>44831</v>
      </c>
      <c r="Q4911" t="s">
        <v>38</v>
      </c>
      <c r="R4911" s="7">
        <v>45688</v>
      </c>
      <c r="S4911" s="8">
        <f t="shared" si="345"/>
        <v>60.893150684931506</v>
      </c>
      <c r="T4911" t="str">
        <f t="shared" si="344"/>
        <v>55-65</v>
      </c>
      <c r="U4911" s="7">
        <v>44831</v>
      </c>
      <c r="V4911">
        <f t="shared" si="346"/>
        <v>2132</v>
      </c>
    </row>
    <row r="4912" spans="1:22">
      <c r="A4912">
        <v>152797</v>
      </c>
      <c r="B4912" t="s">
        <v>17</v>
      </c>
      <c r="C4912" t="s">
        <v>25</v>
      </c>
      <c r="D4912" t="s">
        <v>19</v>
      </c>
      <c r="H4912" t="s">
        <v>19</v>
      </c>
      <c r="J4912" t="s">
        <v>20</v>
      </c>
      <c r="K4912" s="7">
        <v>26071</v>
      </c>
      <c r="L4912" t="s">
        <v>48</v>
      </c>
      <c r="M4912" t="s">
        <v>27</v>
      </c>
      <c r="N4912" t="s">
        <v>34</v>
      </c>
      <c r="O4912" s="7">
        <v>44544</v>
      </c>
      <c r="P4912" s="7" t="s">
        <v>29</v>
      </c>
      <c r="Q4912" t="s">
        <v>36</v>
      </c>
      <c r="R4912" s="7">
        <v>45688</v>
      </c>
      <c r="S4912" s="8">
        <f t="shared" si="345"/>
        <v>53.745205479452054</v>
      </c>
      <c r="T4912" t="str">
        <f t="shared" si="344"/>
        <v>45-55</v>
      </c>
      <c r="U4912" s="7">
        <f>R4912</f>
        <v>45688</v>
      </c>
      <c r="V4912">
        <f t="shared" si="346"/>
        <v>819</v>
      </c>
    </row>
    <row r="4913" spans="1:22">
      <c r="A4913">
        <v>69654</v>
      </c>
      <c r="B4913" t="s">
        <v>17</v>
      </c>
      <c r="C4913" t="s">
        <v>18</v>
      </c>
      <c r="D4913" t="s">
        <v>19</v>
      </c>
      <c r="H4913" t="s">
        <v>19</v>
      </c>
      <c r="J4913" t="s">
        <v>20</v>
      </c>
      <c r="K4913" s="7">
        <v>20960</v>
      </c>
      <c r="L4913" t="s">
        <v>35</v>
      </c>
      <c r="M4913" t="s">
        <v>27</v>
      </c>
      <c r="N4913" t="s">
        <v>32</v>
      </c>
      <c r="O4913" s="7">
        <v>40116</v>
      </c>
      <c r="P4913" s="7">
        <v>44755</v>
      </c>
      <c r="Q4913" t="s">
        <v>24</v>
      </c>
      <c r="R4913" s="7">
        <v>45688</v>
      </c>
      <c r="S4913" s="8">
        <f t="shared" si="345"/>
        <v>67.747945205479454</v>
      </c>
      <c r="T4913" t="str">
        <f t="shared" si="344"/>
        <v>65+</v>
      </c>
      <c r="U4913" s="7">
        <v>44755</v>
      </c>
      <c r="V4913">
        <f t="shared" si="346"/>
        <v>3314</v>
      </c>
    </row>
    <row r="4914" spans="1:22">
      <c r="A4914">
        <v>40794</v>
      </c>
      <c r="B4914" t="s">
        <v>17</v>
      </c>
      <c r="C4914" t="s">
        <v>18</v>
      </c>
      <c r="D4914" t="s">
        <v>19</v>
      </c>
      <c r="H4914" t="s">
        <v>19</v>
      </c>
      <c r="J4914" t="s">
        <v>20</v>
      </c>
      <c r="K4914" s="7">
        <v>27604</v>
      </c>
      <c r="L4914" t="s">
        <v>59</v>
      </c>
      <c r="M4914" t="s">
        <v>27</v>
      </c>
      <c r="N4914" t="s">
        <v>32</v>
      </c>
      <c r="O4914" s="7">
        <v>1</v>
      </c>
      <c r="P4914" s="7">
        <v>1</v>
      </c>
      <c r="Q4914" t="s">
        <v>36</v>
      </c>
      <c r="R4914" s="7">
        <v>45688</v>
      </c>
      <c r="S4914" s="8">
        <f t="shared" si="345"/>
        <v>49.545205479452058</v>
      </c>
      <c r="T4914" t="str">
        <f t="shared" si="344"/>
        <v>45-55</v>
      </c>
      <c r="U4914" s="7">
        <v>1</v>
      </c>
    </row>
    <row r="4915" spans="1:22">
      <c r="A4915">
        <v>168078</v>
      </c>
      <c r="B4915" t="s">
        <v>17</v>
      </c>
      <c r="C4915" t="s">
        <v>25</v>
      </c>
      <c r="D4915" t="s">
        <v>19</v>
      </c>
      <c r="H4915" t="s">
        <v>19</v>
      </c>
      <c r="J4915" t="s">
        <v>20</v>
      </c>
      <c r="K4915" s="7">
        <v>39643</v>
      </c>
      <c r="L4915" t="s">
        <v>69</v>
      </c>
      <c r="M4915" t="s">
        <v>27</v>
      </c>
      <c r="N4915" t="s">
        <v>43</v>
      </c>
      <c r="O4915" s="7">
        <v>45482</v>
      </c>
      <c r="P4915" s="7" t="s">
        <v>29</v>
      </c>
      <c r="Q4915" t="s">
        <v>24</v>
      </c>
      <c r="R4915" s="7">
        <v>45688</v>
      </c>
      <c r="S4915" s="8">
        <f t="shared" si="345"/>
        <v>16.561643835616437</v>
      </c>
      <c r="T4915" t="str">
        <f t="shared" si="344"/>
        <v>16-25</v>
      </c>
      <c r="U4915" s="7">
        <f>R4915</f>
        <v>45688</v>
      </c>
      <c r="V4915">
        <f t="shared" si="346"/>
        <v>149</v>
      </c>
    </row>
    <row r="4916" spans="1:22">
      <c r="A4916">
        <v>106795</v>
      </c>
      <c r="B4916" t="s">
        <v>17</v>
      </c>
      <c r="C4916" t="s">
        <v>18</v>
      </c>
      <c r="D4916" t="s">
        <v>19</v>
      </c>
      <c r="H4916" t="s">
        <v>19</v>
      </c>
      <c r="J4916" t="s">
        <v>30</v>
      </c>
      <c r="K4916" s="7">
        <v>34368</v>
      </c>
      <c r="L4916" t="s">
        <v>48</v>
      </c>
      <c r="M4916" t="s">
        <v>27</v>
      </c>
      <c r="N4916" t="s">
        <v>28</v>
      </c>
      <c r="O4916" s="7">
        <v>41834</v>
      </c>
      <c r="P4916" s="7">
        <v>42537</v>
      </c>
      <c r="Q4916" t="s">
        <v>41</v>
      </c>
      <c r="R4916" s="7">
        <v>45688</v>
      </c>
      <c r="S4916" s="8">
        <f t="shared" si="345"/>
        <v>31.013698630136986</v>
      </c>
      <c r="T4916" t="str">
        <f t="shared" si="344"/>
        <v>25-35</v>
      </c>
      <c r="U4916" s="7">
        <v>42537</v>
      </c>
      <c r="V4916">
        <f t="shared" si="346"/>
        <v>504</v>
      </c>
    </row>
    <row r="4917" spans="1:22">
      <c r="A4917">
        <v>101312</v>
      </c>
      <c r="B4917" t="s">
        <v>17</v>
      </c>
      <c r="C4917" t="s">
        <v>18</v>
      </c>
      <c r="D4917" t="s">
        <v>19</v>
      </c>
      <c r="H4917" t="s">
        <v>19</v>
      </c>
      <c r="J4917" t="s">
        <v>30</v>
      </c>
      <c r="K4917" s="7">
        <v>22675</v>
      </c>
      <c r="L4917" t="s">
        <v>48</v>
      </c>
      <c r="M4917" t="s">
        <v>27</v>
      </c>
      <c r="N4917" t="s">
        <v>28</v>
      </c>
      <c r="O4917" s="7">
        <v>41381</v>
      </c>
      <c r="P4917" s="7">
        <v>41381</v>
      </c>
      <c r="Q4917" t="s">
        <v>36</v>
      </c>
      <c r="R4917" s="7">
        <v>45688</v>
      </c>
      <c r="S4917" s="8">
        <f t="shared" si="345"/>
        <v>63.049315068493151</v>
      </c>
      <c r="T4917" t="str">
        <f t="shared" si="344"/>
        <v>55-65</v>
      </c>
      <c r="U4917" s="7">
        <v>41381</v>
      </c>
      <c r="V4917">
        <f t="shared" si="346"/>
        <v>1</v>
      </c>
    </row>
    <row r="4918" spans="1:22">
      <c r="A4918">
        <v>133026</v>
      </c>
      <c r="B4918" t="s">
        <v>17</v>
      </c>
      <c r="C4918" t="s">
        <v>18</v>
      </c>
      <c r="D4918" t="s">
        <v>19</v>
      </c>
      <c r="H4918" t="s">
        <v>19</v>
      </c>
      <c r="J4918" t="s">
        <v>20</v>
      </c>
      <c r="K4918" s="7">
        <v>30369</v>
      </c>
      <c r="L4918" t="s">
        <v>37</v>
      </c>
      <c r="M4918" t="s">
        <v>27</v>
      </c>
      <c r="N4918" t="s">
        <v>28</v>
      </c>
      <c r="O4918" s="7">
        <v>43587</v>
      </c>
      <c r="P4918" s="7">
        <v>44491</v>
      </c>
      <c r="Q4918" t="s">
        <v>41</v>
      </c>
      <c r="R4918" s="7">
        <v>45688</v>
      </c>
      <c r="S4918" s="8">
        <f t="shared" si="345"/>
        <v>41.969863013698628</v>
      </c>
      <c r="T4918" t="str">
        <f t="shared" si="344"/>
        <v>35-45</v>
      </c>
      <c r="U4918" s="7">
        <v>44491</v>
      </c>
      <c r="V4918">
        <f t="shared" si="346"/>
        <v>647</v>
      </c>
    </row>
    <row r="4919" spans="1:22">
      <c r="A4919">
        <v>130246</v>
      </c>
      <c r="B4919" t="s">
        <v>17</v>
      </c>
      <c r="C4919" t="s">
        <v>18</v>
      </c>
      <c r="D4919" t="s">
        <v>19</v>
      </c>
      <c r="H4919" t="s">
        <v>19</v>
      </c>
      <c r="J4919" t="s">
        <v>20</v>
      </c>
      <c r="K4919" s="7">
        <v>37688</v>
      </c>
      <c r="L4919" t="s">
        <v>157</v>
      </c>
      <c r="M4919" t="s">
        <v>57</v>
      </c>
      <c r="N4919" t="s">
        <v>23</v>
      </c>
      <c r="O4919" s="7">
        <v>43404</v>
      </c>
      <c r="P4919" s="7">
        <v>43525</v>
      </c>
      <c r="Q4919" t="s">
        <v>24</v>
      </c>
      <c r="R4919" s="7">
        <v>45688</v>
      </c>
      <c r="S4919" s="8">
        <f t="shared" si="345"/>
        <v>21.917808219178081</v>
      </c>
      <c r="T4919" t="str">
        <f t="shared" si="344"/>
        <v>16-25</v>
      </c>
      <c r="U4919" s="7">
        <v>43525</v>
      </c>
      <c r="V4919">
        <f t="shared" si="346"/>
        <v>88</v>
      </c>
    </row>
    <row r="4920" spans="1:22">
      <c r="A4920">
        <v>161519</v>
      </c>
      <c r="B4920" t="s">
        <v>17</v>
      </c>
      <c r="C4920" t="s">
        <v>25</v>
      </c>
      <c r="D4920" t="s">
        <v>19</v>
      </c>
      <c r="H4920" t="s">
        <v>19</v>
      </c>
      <c r="J4920" t="s">
        <v>20</v>
      </c>
      <c r="K4920" s="7">
        <v>38835</v>
      </c>
      <c r="L4920" t="s">
        <v>102</v>
      </c>
      <c r="M4920" t="s">
        <v>22</v>
      </c>
      <c r="N4920" t="s">
        <v>34</v>
      </c>
      <c r="O4920" s="7">
        <v>45066</v>
      </c>
      <c r="P4920" s="7" t="s">
        <v>29</v>
      </c>
      <c r="Q4920" t="s">
        <v>24</v>
      </c>
      <c r="R4920" s="7">
        <v>45688</v>
      </c>
      <c r="S4920" s="8">
        <f t="shared" si="345"/>
        <v>18.775342465753425</v>
      </c>
      <c r="T4920" t="str">
        <f t="shared" si="344"/>
        <v>16-25</v>
      </c>
      <c r="U4920" s="7">
        <f>R4920</f>
        <v>45688</v>
      </c>
      <c r="V4920">
        <f t="shared" si="346"/>
        <v>445</v>
      </c>
    </row>
    <row r="4921" spans="1:22">
      <c r="A4921">
        <v>146039</v>
      </c>
      <c r="B4921" t="s">
        <v>17</v>
      </c>
      <c r="C4921" t="s">
        <v>18</v>
      </c>
      <c r="D4921" t="s">
        <v>19</v>
      </c>
      <c r="H4921" t="s">
        <v>19</v>
      </c>
      <c r="J4921" t="s">
        <v>30</v>
      </c>
      <c r="K4921" s="7">
        <v>38019</v>
      </c>
      <c r="L4921" t="s">
        <v>33</v>
      </c>
      <c r="M4921" t="s">
        <v>22</v>
      </c>
      <c r="N4921" t="s">
        <v>34</v>
      </c>
      <c r="O4921" s="7">
        <v>44029</v>
      </c>
      <c r="P4921" s="7">
        <v>44778</v>
      </c>
      <c r="Q4921" t="s">
        <v>24</v>
      </c>
      <c r="R4921" s="7">
        <v>45688</v>
      </c>
      <c r="S4921" s="8">
        <f t="shared" si="345"/>
        <v>21.010958904109589</v>
      </c>
      <c r="T4921" t="str">
        <f t="shared" si="344"/>
        <v>16-25</v>
      </c>
      <c r="U4921" s="7">
        <v>44778</v>
      </c>
      <c r="V4921">
        <f t="shared" si="346"/>
        <v>536</v>
      </c>
    </row>
    <row r="4922" spans="1:22">
      <c r="A4922">
        <v>151677</v>
      </c>
      <c r="B4922" t="s">
        <v>17</v>
      </c>
      <c r="C4922" t="s">
        <v>18</v>
      </c>
      <c r="D4922" t="s">
        <v>19</v>
      </c>
      <c r="H4922" t="s">
        <v>19</v>
      </c>
      <c r="J4922" t="s">
        <v>30</v>
      </c>
      <c r="K4922" s="7">
        <v>33821</v>
      </c>
      <c r="L4922" t="s">
        <v>84</v>
      </c>
      <c r="M4922" t="s">
        <v>22</v>
      </c>
      <c r="N4922" t="s">
        <v>34</v>
      </c>
      <c r="O4922" s="7">
        <v>44418</v>
      </c>
      <c r="P4922" s="7">
        <v>44720</v>
      </c>
      <c r="Q4922" t="s">
        <v>24</v>
      </c>
      <c r="R4922" s="7">
        <v>45688</v>
      </c>
      <c r="S4922" s="8">
        <f t="shared" si="345"/>
        <v>32.512328767123286</v>
      </c>
      <c r="T4922" t="str">
        <f t="shared" si="344"/>
        <v>25-35</v>
      </c>
      <c r="U4922" s="7">
        <v>44720</v>
      </c>
      <c r="V4922">
        <f t="shared" si="346"/>
        <v>217</v>
      </c>
    </row>
    <row r="4923" spans="1:22">
      <c r="A4923">
        <v>114638</v>
      </c>
      <c r="B4923" t="s">
        <v>17</v>
      </c>
      <c r="C4923" t="s">
        <v>18</v>
      </c>
      <c r="D4923" t="s">
        <v>19</v>
      </c>
      <c r="H4923" t="s">
        <v>19</v>
      </c>
      <c r="J4923" t="s">
        <v>20</v>
      </c>
      <c r="K4923" s="7">
        <v>36633</v>
      </c>
      <c r="L4923" t="s">
        <v>37</v>
      </c>
      <c r="M4923" t="s">
        <v>27</v>
      </c>
      <c r="N4923" t="s">
        <v>34</v>
      </c>
      <c r="O4923" s="7">
        <v>42308</v>
      </c>
      <c r="P4923" s="7">
        <v>42616</v>
      </c>
      <c r="Q4923" t="s">
        <v>24</v>
      </c>
      <c r="R4923" s="7">
        <v>45688</v>
      </c>
      <c r="S4923" s="8">
        <f t="shared" si="345"/>
        <v>24.80821917808219</v>
      </c>
      <c r="T4923" t="str">
        <f t="shared" si="344"/>
        <v>16-25</v>
      </c>
      <c r="U4923" s="7">
        <v>42616</v>
      </c>
      <c r="V4923">
        <f t="shared" si="346"/>
        <v>220</v>
      </c>
    </row>
    <row r="4924" spans="1:22">
      <c r="A4924">
        <v>112755</v>
      </c>
      <c r="B4924" t="s">
        <v>17</v>
      </c>
      <c r="C4924" t="s">
        <v>18</v>
      </c>
      <c r="D4924" t="s">
        <v>19</v>
      </c>
      <c r="H4924" t="s">
        <v>19</v>
      </c>
      <c r="J4924" t="s">
        <v>20</v>
      </c>
      <c r="K4924" s="7">
        <v>36040</v>
      </c>
      <c r="L4924" t="s">
        <v>69</v>
      </c>
      <c r="M4924" t="s">
        <v>27</v>
      </c>
      <c r="N4924" t="s">
        <v>32</v>
      </c>
      <c r="O4924" s="7">
        <v>42189</v>
      </c>
      <c r="P4924" s="7">
        <v>42210</v>
      </c>
      <c r="Q4924" t="s">
        <v>77</v>
      </c>
      <c r="R4924" s="7">
        <v>45688</v>
      </c>
      <c r="S4924" s="8">
        <f t="shared" si="345"/>
        <v>26.432876712328767</v>
      </c>
      <c r="T4924" t="str">
        <f t="shared" si="344"/>
        <v>25-35</v>
      </c>
      <c r="U4924" s="7">
        <v>42210</v>
      </c>
      <c r="V4924">
        <f t="shared" si="346"/>
        <v>15</v>
      </c>
    </row>
    <row r="4925" spans="1:22">
      <c r="A4925">
        <v>105743</v>
      </c>
      <c r="B4925" t="s">
        <v>17</v>
      </c>
      <c r="C4925" t="s">
        <v>18</v>
      </c>
      <c r="D4925" t="s">
        <v>19</v>
      </c>
      <c r="H4925" t="s">
        <v>19</v>
      </c>
      <c r="J4925" t="s">
        <v>20</v>
      </c>
      <c r="K4925" s="7">
        <v>35907</v>
      </c>
      <c r="L4925" t="s">
        <v>42</v>
      </c>
      <c r="M4925" t="s">
        <v>22</v>
      </c>
      <c r="N4925" t="s">
        <v>32</v>
      </c>
      <c r="O4925" s="7">
        <v>41554</v>
      </c>
      <c r="P4925" s="7">
        <v>41727</v>
      </c>
      <c r="Q4925" t="s">
        <v>36</v>
      </c>
      <c r="R4925" s="7">
        <v>45688</v>
      </c>
      <c r="S4925" s="8">
        <f t="shared" si="345"/>
        <v>26.797260273972604</v>
      </c>
      <c r="T4925" t="str">
        <f t="shared" si="344"/>
        <v>25-35</v>
      </c>
      <c r="U4925" s="7">
        <v>41727</v>
      </c>
      <c r="V4925">
        <f t="shared" si="346"/>
        <v>125</v>
      </c>
    </row>
    <row r="4926" spans="1:22">
      <c r="A4926">
        <v>140073</v>
      </c>
      <c r="B4926" t="s">
        <v>17</v>
      </c>
      <c r="C4926" t="s">
        <v>18</v>
      </c>
      <c r="D4926" t="s">
        <v>19</v>
      </c>
      <c r="H4926" t="s">
        <v>19</v>
      </c>
      <c r="J4926" t="s">
        <v>20</v>
      </c>
      <c r="K4926" s="7">
        <v>38878</v>
      </c>
      <c r="L4926" t="s">
        <v>26</v>
      </c>
      <c r="M4926" t="s">
        <v>27</v>
      </c>
      <c r="N4926" t="s">
        <v>28</v>
      </c>
      <c r="O4926" s="7">
        <v>43759</v>
      </c>
      <c r="P4926" s="7">
        <v>44837</v>
      </c>
      <c r="Q4926" t="s">
        <v>77</v>
      </c>
      <c r="R4926" s="7">
        <v>45688</v>
      </c>
      <c r="S4926" s="8">
        <f t="shared" si="345"/>
        <v>18.657534246575342</v>
      </c>
      <c r="T4926" t="str">
        <f t="shared" si="344"/>
        <v>16-25</v>
      </c>
      <c r="U4926" s="7">
        <v>44837</v>
      </c>
      <c r="V4926">
        <f t="shared" si="346"/>
        <v>771</v>
      </c>
    </row>
    <row r="4927" spans="1:22">
      <c r="A4927">
        <v>138914</v>
      </c>
      <c r="B4927" t="s">
        <v>17</v>
      </c>
      <c r="C4927" t="s">
        <v>18</v>
      </c>
      <c r="D4927" t="s">
        <v>19</v>
      </c>
      <c r="H4927" t="s">
        <v>19</v>
      </c>
      <c r="J4927" t="s">
        <v>20</v>
      </c>
      <c r="K4927" s="7">
        <v>36360</v>
      </c>
      <c r="L4927" t="s">
        <v>72</v>
      </c>
      <c r="M4927" t="s">
        <v>22</v>
      </c>
      <c r="N4927" t="s">
        <v>28</v>
      </c>
      <c r="O4927" s="7" t="s">
        <v>36</v>
      </c>
      <c r="P4927" s="7" t="s">
        <v>36</v>
      </c>
      <c r="Q4927" t="s">
        <v>36</v>
      </c>
      <c r="R4927" s="7">
        <v>45688</v>
      </c>
      <c r="S4927" s="8">
        <f t="shared" si="345"/>
        <v>25.556164383561644</v>
      </c>
      <c r="T4927" t="str">
        <f t="shared" si="344"/>
        <v>25-35</v>
      </c>
      <c r="U4927" s="7" t="s">
        <v>36</v>
      </c>
      <c r="V4927" t="str">
        <f t="shared" si="346"/>
        <v/>
      </c>
    </row>
    <row r="4928" spans="1:22">
      <c r="A4928">
        <v>144243</v>
      </c>
      <c r="B4928" t="s">
        <v>17</v>
      </c>
      <c r="C4928" t="s">
        <v>18</v>
      </c>
      <c r="D4928" t="s">
        <v>19</v>
      </c>
      <c r="H4928" t="s">
        <v>19</v>
      </c>
      <c r="J4928" t="s">
        <v>20</v>
      </c>
      <c r="K4928" s="7">
        <v>38843</v>
      </c>
      <c r="L4928" t="s">
        <v>48</v>
      </c>
      <c r="M4928" t="s">
        <v>27</v>
      </c>
      <c r="N4928" t="s">
        <v>28</v>
      </c>
      <c r="O4928" s="7">
        <v>44114</v>
      </c>
      <c r="P4928" s="7">
        <v>44454</v>
      </c>
      <c r="Q4928" t="s">
        <v>24</v>
      </c>
      <c r="R4928" s="7">
        <v>45688</v>
      </c>
      <c r="S4928" s="8">
        <f t="shared" si="345"/>
        <v>18.753424657534246</v>
      </c>
      <c r="T4928" t="str">
        <f t="shared" si="344"/>
        <v>16-25</v>
      </c>
      <c r="U4928" s="7">
        <v>44454</v>
      </c>
      <c r="V4928">
        <f t="shared" si="346"/>
        <v>243</v>
      </c>
    </row>
    <row r="4929" spans="1:22">
      <c r="A4929">
        <v>131317</v>
      </c>
      <c r="B4929" t="s">
        <v>17</v>
      </c>
      <c r="C4929" t="s">
        <v>18</v>
      </c>
      <c r="D4929" t="s">
        <v>19</v>
      </c>
      <c r="H4929" t="s">
        <v>19</v>
      </c>
      <c r="J4929" t="s">
        <v>20</v>
      </c>
      <c r="K4929" s="7">
        <v>36880</v>
      </c>
      <c r="L4929" t="s">
        <v>26</v>
      </c>
      <c r="M4929" t="s">
        <v>27</v>
      </c>
      <c r="N4929" t="s">
        <v>28</v>
      </c>
      <c r="O4929" s="7">
        <v>43470</v>
      </c>
      <c r="P4929" s="7">
        <v>43575</v>
      </c>
      <c r="Q4929" t="s">
        <v>24</v>
      </c>
      <c r="R4929" s="7">
        <v>45688</v>
      </c>
      <c r="S4929" s="8">
        <f t="shared" si="345"/>
        <v>24.13150684931507</v>
      </c>
      <c r="T4929" t="str">
        <f t="shared" si="344"/>
        <v>16-25</v>
      </c>
      <c r="U4929" s="7">
        <v>43575</v>
      </c>
      <c r="V4929">
        <f t="shared" si="346"/>
        <v>75</v>
      </c>
    </row>
    <row r="4930" spans="1:22">
      <c r="A4930">
        <v>133226</v>
      </c>
      <c r="B4930" t="s">
        <v>17</v>
      </c>
      <c r="C4930" t="s">
        <v>18</v>
      </c>
      <c r="D4930" t="s">
        <v>19</v>
      </c>
      <c r="H4930" t="s">
        <v>19</v>
      </c>
      <c r="J4930" t="s">
        <v>20</v>
      </c>
      <c r="K4930" s="7">
        <v>35697</v>
      </c>
      <c r="L4930" t="s">
        <v>26</v>
      </c>
      <c r="M4930" t="s">
        <v>52</v>
      </c>
      <c r="N4930" t="s">
        <v>28</v>
      </c>
      <c r="O4930" s="7" t="s">
        <v>36</v>
      </c>
      <c r="P4930" s="7" t="s">
        <v>36</v>
      </c>
      <c r="Q4930" t="s">
        <v>36</v>
      </c>
      <c r="R4930" s="7">
        <v>45688</v>
      </c>
      <c r="S4930" s="8">
        <f t="shared" si="345"/>
        <v>27.372602739726027</v>
      </c>
      <c r="T4930" t="str">
        <f t="shared" ref="T4930:T4993" si="347">IFERROR(VLOOKUP(S4930,Age_Group_Arr,2,TRUE),"")</f>
        <v>25-35</v>
      </c>
      <c r="U4930" s="7" t="s">
        <v>36</v>
      </c>
      <c r="V4930" t="str">
        <f t="shared" si="346"/>
        <v/>
      </c>
    </row>
    <row r="4931" spans="1:22">
      <c r="A4931">
        <v>165629</v>
      </c>
      <c r="B4931" t="s">
        <v>17</v>
      </c>
      <c r="C4931" t="s">
        <v>25</v>
      </c>
      <c r="D4931" t="s">
        <v>19</v>
      </c>
      <c r="H4931" t="s">
        <v>19</v>
      </c>
      <c r="J4931" t="s">
        <v>30</v>
      </c>
      <c r="K4931" s="7">
        <v>38243</v>
      </c>
      <c r="L4931" t="s">
        <v>48</v>
      </c>
      <c r="M4931" t="s">
        <v>27</v>
      </c>
      <c r="N4931" t="s">
        <v>28</v>
      </c>
      <c r="O4931" s="7">
        <v>45314</v>
      </c>
      <c r="P4931" s="7" t="s">
        <v>29</v>
      </c>
      <c r="Q4931" t="s">
        <v>24</v>
      </c>
      <c r="R4931" s="7">
        <v>45688</v>
      </c>
      <c r="S4931" s="8">
        <f t="shared" ref="S4931:S4994" si="348">(SUM(R4931-K4931)/365)</f>
        <v>20.397260273972602</v>
      </c>
      <c r="T4931" t="str">
        <f t="shared" si="347"/>
        <v>16-25</v>
      </c>
      <c r="U4931" s="7">
        <f>R4931</f>
        <v>45688</v>
      </c>
      <c r="V4931">
        <f t="shared" ref="V4931:V4994" si="349">IFERROR(NETWORKDAYS(O4931,U4931,8),"")</f>
        <v>269</v>
      </c>
    </row>
    <row r="4932" spans="1:22">
      <c r="A4932">
        <v>122073</v>
      </c>
      <c r="B4932" t="s">
        <v>17</v>
      </c>
      <c r="C4932" t="s">
        <v>18</v>
      </c>
      <c r="D4932" t="s">
        <v>19</v>
      </c>
      <c r="H4932" t="s">
        <v>19</v>
      </c>
      <c r="J4932" t="s">
        <v>30</v>
      </c>
      <c r="K4932" s="7">
        <v>37784</v>
      </c>
      <c r="L4932" t="s">
        <v>48</v>
      </c>
      <c r="M4932" t="s">
        <v>27</v>
      </c>
      <c r="N4932" t="s">
        <v>28</v>
      </c>
      <c r="O4932" s="7">
        <v>42819</v>
      </c>
      <c r="P4932" s="7">
        <v>43235</v>
      </c>
      <c r="Q4932" t="s">
        <v>24</v>
      </c>
      <c r="R4932" s="7">
        <v>45688</v>
      </c>
      <c r="S4932" s="8">
        <f t="shared" si="348"/>
        <v>21.654794520547945</v>
      </c>
      <c r="T4932" t="str">
        <f t="shared" si="347"/>
        <v>16-25</v>
      </c>
      <c r="U4932" s="7">
        <v>43235</v>
      </c>
      <c r="V4932">
        <f t="shared" si="349"/>
        <v>297</v>
      </c>
    </row>
    <row r="4933" spans="1:22">
      <c r="A4933">
        <v>123381</v>
      </c>
      <c r="B4933" t="s">
        <v>17</v>
      </c>
      <c r="C4933" t="s">
        <v>18</v>
      </c>
      <c r="D4933" t="s">
        <v>19</v>
      </c>
      <c r="H4933" t="s">
        <v>19</v>
      </c>
      <c r="J4933" t="s">
        <v>30</v>
      </c>
      <c r="K4933" s="7">
        <v>33756</v>
      </c>
      <c r="L4933" t="s">
        <v>37</v>
      </c>
      <c r="M4933" t="s">
        <v>27</v>
      </c>
      <c r="N4933" t="s">
        <v>36</v>
      </c>
      <c r="O4933" s="7">
        <v>42922</v>
      </c>
      <c r="P4933" s="7">
        <v>43488</v>
      </c>
      <c r="Q4933" t="s">
        <v>24</v>
      </c>
      <c r="R4933" s="7">
        <v>45688</v>
      </c>
      <c r="S4933" s="8">
        <f t="shared" si="348"/>
        <v>32.69041095890411</v>
      </c>
      <c r="T4933" t="str">
        <f t="shared" si="347"/>
        <v>25-35</v>
      </c>
      <c r="U4933" s="7">
        <v>43488</v>
      </c>
      <c r="V4933">
        <f t="shared" si="349"/>
        <v>405</v>
      </c>
    </row>
    <row r="4934" spans="1:22">
      <c r="A4934">
        <v>100780</v>
      </c>
      <c r="B4934" t="s">
        <v>17</v>
      </c>
      <c r="C4934" t="s">
        <v>18</v>
      </c>
      <c r="D4934" t="s">
        <v>19</v>
      </c>
      <c r="H4934" t="s">
        <v>19</v>
      </c>
      <c r="J4934" t="s">
        <v>30</v>
      </c>
      <c r="K4934" s="7">
        <v>34823</v>
      </c>
      <c r="L4934" t="s">
        <v>39</v>
      </c>
      <c r="M4934" t="s">
        <v>22</v>
      </c>
      <c r="N4934" t="s">
        <v>32</v>
      </c>
      <c r="O4934" s="7">
        <v>41142</v>
      </c>
      <c r="P4934" s="7">
        <v>42005</v>
      </c>
      <c r="Q4934" t="s">
        <v>36</v>
      </c>
      <c r="R4934" s="7">
        <v>45688</v>
      </c>
      <c r="S4934" s="8">
        <f t="shared" si="348"/>
        <v>29.767123287671232</v>
      </c>
      <c r="T4934" t="str">
        <f t="shared" si="347"/>
        <v>25-35</v>
      </c>
      <c r="U4934" s="7">
        <v>42005</v>
      </c>
      <c r="V4934">
        <f t="shared" si="349"/>
        <v>618</v>
      </c>
    </row>
    <row r="4935" spans="1:22">
      <c r="A4935">
        <v>58407</v>
      </c>
      <c r="B4935" t="s">
        <v>17</v>
      </c>
      <c r="C4935" t="s">
        <v>25</v>
      </c>
      <c r="D4935" t="s">
        <v>19</v>
      </c>
      <c r="H4935" t="s">
        <v>19</v>
      </c>
      <c r="J4935" t="s">
        <v>20</v>
      </c>
      <c r="K4935" s="7">
        <v>31210</v>
      </c>
      <c r="L4935" t="s">
        <v>67</v>
      </c>
      <c r="M4935" t="s">
        <v>22</v>
      </c>
      <c r="N4935" t="s">
        <v>32</v>
      </c>
      <c r="O4935" s="7">
        <v>38887</v>
      </c>
      <c r="P4935" s="7" t="s">
        <v>29</v>
      </c>
      <c r="Q4935" t="s">
        <v>38</v>
      </c>
      <c r="R4935" s="7">
        <v>45688</v>
      </c>
      <c r="S4935" s="8">
        <f t="shared" si="348"/>
        <v>39.665753424657531</v>
      </c>
      <c r="T4935" t="str">
        <f t="shared" si="347"/>
        <v>35-45</v>
      </c>
      <c r="U4935" s="7">
        <f>R4935</f>
        <v>45688</v>
      </c>
      <c r="V4935">
        <f t="shared" si="349"/>
        <v>4860</v>
      </c>
    </row>
    <row r="4936" spans="1:22">
      <c r="A4936">
        <v>57801</v>
      </c>
      <c r="B4936" t="s">
        <v>17</v>
      </c>
      <c r="C4936" t="s">
        <v>18</v>
      </c>
      <c r="D4936" t="s">
        <v>46</v>
      </c>
      <c r="E4936" t="s">
        <v>382</v>
      </c>
      <c r="F4936" t="s">
        <v>63</v>
      </c>
      <c r="G4936" t="s">
        <v>64</v>
      </c>
      <c r="H4936" t="s">
        <v>19</v>
      </c>
      <c r="J4936" t="s">
        <v>20</v>
      </c>
      <c r="K4936" s="7">
        <v>15448</v>
      </c>
      <c r="L4936" t="s">
        <v>26</v>
      </c>
      <c r="M4936" t="s">
        <v>27</v>
      </c>
      <c r="N4936" t="s">
        <v>34</v>
      </c>
      <c r="O4936" s="7">
        <v>40158</v>
      </c>
      <c r="P4936" s="7">
        <v>42278</v>
      </c>
      <c r="Q4936" t="s">
        <v>24</v>
      </c>
      <c r="R4936" s="7">
        <v>45688</v>
      </c>
      <c r="S4936" s="8">
        <f t="shared" si="348"/>
        <v>82.849315068493155</v>
      </c>
      <c r="T4936" t="str">
        <f t="shared" si="347"/>
        <v>65+</v>
      </c>
      <c r="U4936" s="7">
        <v>42278</v>
      </c>
      <c r="V4936">
        <f t="shared" si="349"/>
        <v>1515</v>
      </c>
    </row>
    <row r="4937" spans="1:22">
      <c r="A4937">
        <v>126537</v>
      </c>
      <c r="B4937" t="s">
        <v>17</v>
      </c>
      <c r="C4937" t="s">
        <v>18</v>
      </c>
      <c r="D4937" t="s">
        <v>19</v>
      </c>
      <c r="H4937" t="s">
        <v>19</v>
      </c>
      <c r="J4937" t="s">
        <v>20</v>
      </c>
      <c r="K4937" s="7">
        <v>24848</v>
      </c>
      <c r="L4937" t="s">
        <v>111</v>
      </c>
      <c r="M4937" t="s">
        <v>57</v>
      </c>
      <c r="N4937" t="s">
        <v>32</v>
      </c>
      <c r="O4937" s="7">
        <v>43126</v>
      </c>
      <c r="P4937" s="7">
        <v>43693</v>
      </c>
      <c r="Q4937" t="s">
        <v>24</v>
      </c>
      <c r="R4937" s="7">
        <v>45688</v>
      </c>
      <c r="S4937" s="8">
        <f t="shared" si="348"/>
        <v>57.095890410958901</v>
      </c>
      <c r="T4937" t="str">
        <f t="shared" si="347"/>
        <v>55-65</v>
      </c>
      <c r="U4937" s="7">
        <v>43693</v>
      </c>
      <c r="V4937">
        <f t="shared" si="349"/>
        <v>406</v>
      </c>
    </row>
    <row r="4938" spans="1:22">
      <c r="A4938">
        <v>110817</v>
      </c>
      <c r="B4938" t="s">
        <v>17</v>
      </c>
      <c r="C4938" t="s">
        <v>18</v>
      </c>
      <c r="D4938" t="s">
        <v>19</v>
      </c>
      <c r="H4938" t="s">
        <v>19</v>
      </c>
      <c r="J4938" t="s">
        <v>20</v>
      </c>
      <c r="K4938" s="7">
        <v>36366</v>
      </c>
      <c r="L4938" t="s">
        <v>110</v>
      </c>
      <c r="M4938" t="s">
        <v>22</v>
      </c>
      <c r="N4938" t="s">
        <v>32</v>
      </c>
      <c r="O4938" s="7">
        <v>41919</v>
      </c>
      <c r="P4938" s="7">
        <v>42298</v>
      </c>
      <c r="Q4938" t="s">
        <v>24</v>
      </c>
      <c r="R4938" s="7">
        <v>45688</v>
      </c>
      <c r="S4938" s="8">
        <f t="shared" si="348"/>
        <v>25.539726027397261</v>
      </c>
      <c r="T4938" t="str">
        <f t="shared" si="347"/>
        <v>25-35</v>
      </c>
      <c r="U4938" s="7">
        <v>42298</v>
      </c>
      <c r="V4938">
        <f t="shared" si="349"/>
        <v>272</v>
      </c>
    </row>
    <row r="4939" spans="1:22">
      <c r="A4939">
        <v>111132</v>
      </c>
      <c r="B4939" t="s">
        <v>17</v>
      </c>
      <c r="C4939" t="s">
        <v>18</v>
      </c>
      <c r="D4939" t="s">
        <v>19</v>
      </c>
      <c r="H4939" t="s">
        <v>19</v>
      </c>
      <c r="J4939" t="s">
        <v>20</v>
      </c>
      <c r="K4939" s="7">
        <v>36420</v>
      </c>
      <c r="L4939" t="s">
        <v>67</v>
      </c>
      <c r="M4939" t="s">
        <v>22</v>
      </c>
      <c r="N4939" t="s">
        <v>23</v>
      </c>
      <c r="O4939" s="7">
        <v>42067</v>
      </c>
      <c r="P4939" s="7">
        <v>42551</v>
      </c>
      <c r="Q4939" t="s">
        <v>24</v>
      </c>
      <c r="R4939" s="7">
        <v>45688</v>
      </c>
      <c r="S4939" s="8">
        <f t="shared" si="348"/>
        <v>25.391780821917809</v>
      </c>
      <c r="T4939" t="str">
        <f t="shared" si="347"/>
        <v>25-35</v>
      </c>
      <c r="U4939" s="7">
        <v>42551</v>
      </c>
      <c r="V4939">
        <f t="shared" si="349"/>
        <v>347</v>
      </c>
    </row>
    <row r="4940" spans="1:22">
      <c r="A4940">
        <v>155881</v>
      </c>
      <c r="B4940" t="s">
        <v>17</v>
      </c>
      <c r="C4940" t="s">
        <v>18</v>
      </c>
      <c r="D4940" t="s">
        <v>19</v>
      </c>
      <c r="H4940" t="s">
        <v>19</v>
      </c>
      <c r="J4940" t="s">
        <v>30</v>
      </c>
      <c r="K4940" s="7">
        <v>22495</v>
      </c>
      <c r="L4940" t="s">
        <v>37</v>
      </c>
      <c r="M4940" t="s">
        <v>27</v>
      </c>
      <c r="N4940" t="s">
        <v>34</v>
      </c>
      <c r="O4940" s="7" t="s">
        <v>36</v>
      </c>
      <c r="P4940" s="7" t="s">
        <v>36</v>
      </c>
      <c r="Q4940" t="s">
        <v>36</v>
      </c>
      <c r="R4940" s="7">
        <v>45688</v>
      </c>
      <c r="S4940" s="8">
        <f t="shared" si="348"/>
        <v>63.542465753424658</v>
      </c>
      <c r="T4940" t="str">
        <f t="shared" si="347"/>
        <v>55-65</v>
      </c>
      <c r="U4940" s="7" t="s">
        <v>36</v>
      </c>
      <c r="V4940" t="str">
        <f t="shared" si="349"/>
        <v/>
      </c>
    </row>
    <row r="4941" spans="1:22">
      <c r="A4941">
        <v>163239</v>
      </c>
      <c r="B4941" t="s">
        <v>17</v>
      </c>
      <c r="C4941" t="s">
        <v>18</v>
      </c>
      <c r="D4941" t="s">
        <v>19</v>
      </c>
      <c r="H4941" t="s">
        <v>19</v>
      </c>
      <c r="J4941" t="s">
        <v>30</v>
      </c>
      <c r="K4941" s="7">
        <v>38112</v>
      </c>
      <c r="L4941" t="s">
        <v>26</v>
      </c>
      <c r="M4941" t="s">
        <v>27</v>
      </c>
      <c r="N4941" t="s">
        <v>40</v>
      </c>
      <c r="O4941" s="7" t="s">
        <v>36</v>
      </c>
      <c r="P4941" s="7" t="s">
        <v>36</v>
      </c>
      <c r="Q4941" t="s">
        <v>36</v>
      </c>
      <c r="R4941" s="7">
        <v>45688</v>
      </c>
      <c r="S4941" s="8">
        <f t="shared" si="348"/>
        <v>20.756164383561643</v>
      </c>
      <c r="T4941" t="str">
        <f t="shared" si="347"/>
        <v>16-25</v>
      </c>
      <c r="U4941" s="7" t="s">
        <v>36</v>
      </c>
      <c r="V4941" t="str">
        <f t="shared" si="349"/>
        <v/>
      </c>
    </row>
    <row r="4942" spans="1:22">
      <c r="A4942">
        <v>110911</v>
      </c>
      <c r="B4942" t="s">
        <v>17</v>
      </c>
      <c r="C4942" t="s">
        <v>18</v>
      </c>
      <c r="D4942" t="s">
        <v>19</v>
      </c>
      <c r="H4942" t="s">
        <v>19</v>
      </c>
      <c r="J4942" t="s">
        <v>20</v>
      </c>
      <c r="K4942" s="7">
        <v>36602</v>
      </c>
      <c r="L4942" t="s">
        <v>42</v>
      </c>
      <c r="M4942" t="s">
        <v>22</v>
      </c>
      <c r="N4942" t="s">
        <v>28</v>
      </c>
      <c r="O4942" s="7">
        <v>42028</v>
      </c>
      <c r="P4942" s="7">
        <v>43586</v>
      </c>
      <c r="Q4942" t="s">
        <v>24</v>
      </c>
      <c r="R4942" s="7">
        <v>45688</v>
      </c>
      <c r="S4942" s="8">
        <f t="shared" si="348"/>
        <v>24.893150684931506</v>
      </c>
      <c r="T4942" t="str">
        <f t="shared" si="347"/>
        <v>16-25</v>
      </c>
      <c r="U4942" s="7">
        <v>43586</v>
      </c>
      <c r="V4942">
        <f t="shared" si="349"/>
        <v>1113</v>
      </c>
    </row>
    <row r="4943" spans="1:22">
      <c r="A4943">
        <v>130565</v>
      </c>
      <c r="B4943" t="s">
        <v>17</v>
      </c>
      <c r="C4943" t="s">
        <v>25</v>
      </c>
      <c r="D4943" t="s">
        <v>19</v>
      </c>
      <c r="H4943" t="s">
        <v>19</v>
      </c>
      <c r="J4943" t="s">
        <v>20</v>
      </c>
      <c r="K4943" s="7">
        <v>32142</v>
      </c>
      <c r="L4943" t="s">
        <v>37</v>
      </c>
      <c r="M4943" t="s">
        <v>27</v>
      </c>
      <c r="N4943" t="s">
        <v>32</v>
      </c>
      <c r="O4943" s="7">
        <v>43388</v>
      </c>
      <c r="P4943" s="7" t="s">
        <v>29</v>
      </c>
      <c r="Q4943" t="s">
        <v>38</v>
      </c>
      <c r="R4943" s="7">
        <v>45688</v>
      </c>
      <c r="S4943" s="8">
        <f t="shared" si="348"/>
        <v>37.112328767123287</v>
      </c>
      <c r="T4943" t="str">
        <f t="shared" si="347"/>
        <v>35-45</v>
      </c>
      <c r="U4943" s="7">
        <f t="shared" ref="U4943:U4945" si="350">R4943</f>
        <v>45688</v>
      </c>
      <c r="V4943">
        <f t="shared" si="349"/>
        <v>1645</v>
      </c>
    </row>
    <row r="4944" spans="1:22">
      <c r="A4944">
        <v>158491</v>
      </c>
      <c r="B4944" t="s">
        <v>17</v>
      </c>
      <c r="C4944" t="s">
        <v>25</v>
      </c>
      <c r="D4944" t="s">
        <v>19</v>
      </c>
      <c r="H4944" t="s">
        <v>19</v>
      </c>
      <c r="J4944" t="s">
        <v>20</v>
      </c>
      <c r="K4944" s="7">
        <v>23903</v>
      </c>
      <c r="L4944" t="s">
        <v>37</v>
      </c>
      <c r="M4944" t="s">
        <v>27</v>
      </c>
      <c r="N4944" t="s">
        <v>34</v>
      </c>
      <c r="O4944" s="7">
        <v>44487</v>
      </c>
      <c r="P4944" s="7" t="s">
        <v>29</v>
      </c>
      <c r="Q4944" t="s">
        <v>24</v>
      </c>
      <c r="R4944" s="7">
        <v>45688</v>
      </c>
      <c r="S4944" s="8">
        <f t="shared" si="348"/>
        <v>59.684931506849317</v>
      </c>
      <c r="T4944" t="str">
        <f t="shared" si="347"/>
        <v>55-65</v>
      </c>
      <c r="U4944" s="7">
        <f t="shared" si="350"/>
        <v>45688</v>
      </c>
      <c r="V4944">
        <f t="shared" si="349"/>
        <v>860</v>
      </c>
    </row>
    <row r="4945" spans="1:22">
      <c r="A4945">
        <v>157074</v>
      </c>
      <c r="B4945" t="s">
        <v>17</v>
      </c>
      <c r="C4945" t="s">
        <v>25</v>
      </c>
      <c r="D4945" t="s">
        <v>19</v>
      </c>
      <c r="H4945" t="s">
        <v>19</v>
      </c>
      <c r="J4945" t="s">
        <v>20</v>
      </c>
      <c r="K4945" s="7">
        <v>39096</v>
      </c>
      <c r="L4945" t="s">
        <v>96</v>
      </c>
      <c r="M4945" t="s">
        <v>22</v>
      </c>
      <c r="N4945" t="s">
        <v>28</v>
      </c>
      <c r="O4945" s="7">
        <v>44775</v>
      </c>
      <c r="P4945" s="7" t="s">
        <v>29</v>
      </c>
      <c r="Q4945" t="s">
        <v>24</v>
      </c>
      <c r="R4945" s="7">
        <v>45688</v>
      </c>
      <c r="S4945" s="8">
        <f t="shared" si="348"/>
        <v>18.06027397260274</v>
      </c>
      <c r="T4945" t="str">
        <f t="shared" si="347"/>
        <v>16-25</v>
      </c>
      <c r="U4945" s="7">
        <f t="shared" si="350"/>
        <v>45688</v>
      </c>
      <c r="V4945">
        <f t="shared" si="349"/>
        <v>654</v>
      </c>
    </row>
    <row r="4946" spans="1:22">
      <c r="A4946">
        <v>80105</v>
      </c>
      <c r="B4946" t="s">
        <v>17</v>
      </c>
      <c r="C4946" t="s">
        <v>18</v>
      </c>
      <c r="D4946" t="s">
        <v>19</v>
      </c>
      <c r="H4946" t="s">
        <v>19</v>
      </c>
      <c r="J4946" t="s">
        <v>20</v>
      </c>
      <c r="K4946" s="7">
        <v>30264</v>
      </c>
      <c r="L4946" t="s">
        <v>26</v>
      </c>
      <c r="M4946" t="s">
        <v>27</v>
      </c>
      <c r="N4946" t="s">
        <v>32</v>
      </c>
      <c r="O4946" s="7">
        <v>40534</v>
      </c>
      <c r="P4946" s="7">
        <v>40807</v>
      </c>
      <c r="Q4946" t="s">
        <v>36</v>
      </c>
      <c r="R4946" s="7">
        <v>45688</v>
      </c>
      <c r="S4946" s="8">
        <f t="shared" si="348"/>
        <v>42.257534246575339</v>
      </c>
      <c r="T4946" t="str">
        <f t="shared" si="347"/>
        <v>35-45</v>
      </c>
      <c r="U4946" s="7">
        <v>40807</v>
      </c>
      <c r="V4946">
        <f t="shared" si="349"/>
        <v>196</v>
      </c>
    </row>
    <row r="4947" spans="1:22">
      <c r="A4947">
        <v>79210</v>
      </c>
      <c r="B4947" t="s">
        <v>17</v>
      </c>
      <c r="C4947" t="s">
        <v>18</v>
      </c>
      <c r="D4947" t="s">
        <v>19</v>
      </c>
      <c r="H4947" t="s">
        <v>19</v>
      </c>
      <c r="J4947" t="s">
        <v>20</v>
      </c>
      <c r="K4947" s="7">
        <v>26633</v>
      </c>
      <c r="L4947" t="s">
        <v>26</v>
      </c>
      <c r="M4947" t="s">
        <v>27</v>
      </c>
      <c r="N4947" t="s">
        <v>40</v>
      </c>
      <c r="O4947" s="7">
        <v>1</v>
      </c>
      <c r="P4947" s="7">
        <v>1</v>
      </c>
      <c r="Q4947" t="s">
        <v>36</v>
      </c>
      <c r="R4947" s="7">
        <v>45688</v>
      </c>
      <c r="S4947" s="8">
        <f t="shared" si="348"/>
        <v>52.205479452054796</v>
      </c>
      <c r="T4947" t="str">
        <f t="shared" si="347"/>
        <v>45-55</v>
      </c>
      <c r="U4947" s="7">
        <v>1</v>
      </c>
    </row>
    <row r="4948" spans="1:22">
      <c r="A4948">
        <v>102741</v>
      </c>
      <c r="B4948" t="s">
        <v>17</v>
      </c>
      <c r="C4948" t="s">
        <v>18</v>
      </c>
      <c r="D4948" t="s">
        <v>19</v>
      </c>
      <c r="H4948" t="s">
        <v>19</v>
      </c>
      <c r="J4948" t="s">
        <v>30</v>
      </c>
      <c r="K4948" s="7">
        <v>35223</v>
      </c>
      <c r="L4948" t="s">
        <v>65</v>
      </c>
      <c r="M4948" t="s">
        <v>27</v>
      </c>
      <c r="N4948" t="s">
        <v>34</v>
      </c>
      <c r="O4948" s="7">
        <v>41338</v>
      </c>
      <c r="P4948" s="7">
        <v>42114</v>
      </c>
      <c r="Q4948" t="s">
        <v>36</v>
      </c>
      <c r="R4948" s="7">
        <v>45688</v>
      </c>
      <c r="S4948" s="8">
        <f t="shared" si="348"/>
        <v>28.671232876712327</v>
      </c>
      <c r="T4948" t="str">
        <f t="shared" si="347"/>
        <v>25-35</v>
      </c>
      <c r="U4948" s="7">
        <v>42114</v>
      </c>
      <c r="V4948">
        <f t="shared" si="349"/>
        <v>555</v>
      </c>
    </row>
    <row r="4949" spans="1:22">
      <c r="A4949">
        <v>104766</v>
      </c>
      <c r="B4949" t="s">
        <v>17</v>
      </c>
      <c r="C4949" t="s">
        <v>18</v>
      </c>
      <c r="D4949" t="s">
        <v>19</v>
      </c>
      <c r="H4949" t="s">
        <v>19</v>
      </c>
      <c r="J4949" t="s">
        <v>20</v>
      </c>
      <c r="K4949" s="7">
        <v>34277</v>
      </c>
      <c r="L4949" t="s">
        <v>26</v>
      </c>
      <c r="M4949" t="s">
        <v>27</v>
      </c>
      <c r="N4949" t="s">
        <v>28</v>
      </c>
      <c r="O4949" s="7">
        <v>41719</v>
      </c>
      <c r="P4949" s="7">
        <v>44664</v>
      </c>
      <c r="Q4949" t="s">
        <v>41</v>
      </c>
      <c r="R4949" s="7">
        <v>45688</v>
      </c>
      <c r="S4949" s="8">
        <f t="shared" si="348"/>
        <v>31.263013698630136</v>
      </c>
      <c r="T4949" t="str">
        <f t="shared" si="347"/>
        <v>25-35</v>
      </c>
      <c r="U4949" s="7">
        <v>44664</v>
      </c>
      <c r="V4949">
        <f t="shared" si="349"/>
        <v>2104</v>
      </c>
    </row>
    <row r="4950" spans="1:22">
      <c r="A4950">
        <v>165165</v>
      </c>
      <c r="B4950" t="s">
        <v>17</v>
      </c>
      <c r="C4950" t="s">
        <v>18</v>
      </c>
      <c r="D4950" t="s">
        <v>19</v>
      </c>
      <c r="H4950" t="s">
        <v>19</v>
      </c>
      <c r="J4950" t="s">
        <v>20</v>
      </c>
      <c r="K4950" s="7">
        <v>36919</v>
      </c>
      <c r="L4950" t="s">
        <v>26</v>
      </c>
      <c r="M4950" t="s">
        <v>27</v>
      </c>
      <c r="N4950" t="s">
        <v>28</v>
      </c>
      <c r="O4950" s="7" t="s">
        <v>36</v>
      </c>
      <c r="P4950" s="7" t="s">
        <v>36</v>
      </c>
      <c r="Q4950" t="s">
        <v>36</v>
      </c>
      <c r="R4950" s="7">
        <v>45688</v>
      </c>
      <c r="S4950" s="8">
        <f t="shared" si="348"/>
        <v>24.024657534246575</v>
      </c>
      <c r="T4950" t="str">
        <f t="shared" si="347"/>
        <v>16-25</v>
      </c>
      <c r="U4950" s="7" t="s">
        <v>36</v>
      </c>
      <c r="V4950" t="str">
        <f t="shared" si="349"/>
        <v/>
      </c>
    </row>
    <row r="4951" spans="1:22">
      <c r="A4951">
        <v>162085</v>
      </c>
      <c r="B4951" t="s">
        <v>17</v>
      </c>
      <c r="C4951" t="s">
        <v>18</v>
      </c>
      <c r="D4951" t="s">
        <v>19</v>
      </c>
      <c r="H4951" t="s">
        <v>19</v>
      </c>
      <c r="J4951" t="s">
        <v>20</v>
      </c>
      <c r="K4951" s="7">
        <v>37962</v>
      </c>
      <c r="L4951" t="s">
        <v>37</v>
      </c>
      <c r="M4951" t="s">
        <v>27</v>
      </c>
      <c r="N4951" t="s">
        <v>28</v>
      </c>
      <c r="O4951" s="7" t="s">
        <v>36</v>
      </c>
      <c r="P4951" s="7" t="s">
        <v>36</v>
      </c>
      <c r="Q4951" t="s">
        <v>36</v>
      </c>
      <c r="R4951" s="7">
        <v>45688</v>
      </c>
      <c r="S4951" s="8">
        <f t="shared" si="348"/>
        <v>21.167123287671235</v>
      </c>
      <c r="T4951" t="str">
        <f t="shared" si="347"/>
        <v>16-25</v>
      </c>
      <c r="U4951" s="7" t="s">
        <v>36</v>
      </c>
      <c r="V4951" t="str">
        <f t="shared" si="349"/>
        <v/>
      </c>
    </row>
    <row r="4952" spans="1:22">
      <c r="A4952">
        <v>95061</v>
      </c>
      <c r="B4952" t="s">
        <v>17</v>
      </c>
      <c r="C4952" t="s">
        <v>18</v>
      </c>
      <c r="D4952" t="s">
        <v>19</v>
      </c>
      <c r="H4952" t="s">
        <v>19</v>
      </c>
      <c r="J4952" t="s">
        <v>20</v>
      </c>
      <c r="K4952" s="7">
        <v>27188</v>
      </c>
      <c r="L4952" t="s">
        <v>96</v>
      </c>
      <c r="M4952" t="s">
        <v>22</v>
      </c>
      <c r="N4952" t="s">
        <v>32</v>
      </c>
      <c r="O4952" s="7">
        <v>41068</v>
      </c>
      <c r="P4952" s="7">
        <v>41470</v>
      </c>
      <c r="Q4952" t="s">
        <v>36</v>
      </c>
      <c r="R4952" s="7">
        <v>45688</v>
      </c>
      <c r="S4952" s="8">
        <f t="shared" si="348"/>
        <v>50.684931506849317</v>
      </c>
      <c r="T4952" t="str">
        <f t="shared" si="347"/>
        <v>45-55</v>
      </c>
      <c r="U4952" s="7">
        <v>41470</v>
      </c>
      <c r="V4952">
        <f t="shared" si="349"/>
        <v>287</v>
      </c>
    </row>
    <row r="4953" spans="1:22">
      <c r="A4953">
        <v>80920</v>
      </c>
      <c r="B4953" t="s">
        <v>17</v>
      </c>
      <c r="C4953" t="s">
        <v>18</v>
      </c>
      <c r="D4953" t="s">
        <v>19</v>
      </c>
      <c r="H4953" t="s">
        <v>19</v>
      </c>
      <c r="J4953" t="s">
        <v>30</v>
      </c>
      <c r="K4953" s="7">
        <v>33746</v>
      </c>
      <c r="L4953" t="s">
        <v>37</v>
      </c>
      <c r="M4953" t="s">
        <v>27</v>
      </c>
      <c r="N4953" t="s">
        <v>34</v>
      </c>
      <c r="O4953" s="7">
        <v>39484</v>
      </c>
      <c r="P4953" s="7">
        <v>42431</v>
      </c>
      <c r="Q4953" t="s">
        <v>24</v>
      </c>
      <c r="R4953" s="7">
        <v>45688</v>
      </c>
      <c r="S4953" s="8">
        <f t="shared" si="348"/>
        <v>32.717808219178082</v>
      </c>
      <c r="T4953" t="str">
        <f t="shared" si="347"/>
        <v>25-35</v>
      </c>
      <c r="U4953" s="7">
        <v>42431</v>
      </c>
      <c r="V4953">
        <f t="shared" si="349"/>
        <v>2106</v>
      </c>
    </row>
    <row r="4954" spans="1:22">
      <c r="A4954">
        <v>131734</v>
      </c>
      <c r="B4954" t="s">
        <v>17</v>
      </c>
      <c r="C4954" t="s">
        <v>18</v>
      </c>
      <c r="D4954" t="s">
        <v>19</v>
      </c>
      <c r="H4954" t="s">
        <v>19</v>
      </c>
      <c r="J4954" t="s">
        <v>30</v>
      </c>
      <c r="K4954" s="7">
        <v>37658</v>
      </c>
      <c r="L4954" t="s">
        <v>37</v>
      </c>
      <c r="M4954" t="s">
        <v>27</v>
      </c>
      <c r="N4954" t="s">
        <v>86</v>
      </c>
      <c r="O4954" s="7">
        <v>43421</v>
      </c>
      <c r="P4954" s="7">
        <v>44439</v>
      </c>
      <c r="Q4954" t="s">
        <v>24</v>
      </c>
      <c r="R4954" s="7">
        <v>45688</v>
      </c>
      <c r="S4954" s="8">
        <f t="shared" si="348"/>
        <v>22</v>
      </c>
      <c r="T4954" t="str">
        <f t="shared" si="347"/>
        <v>16-25</v>
      </c>
      <c r="U4954" s="7">
        <v>44439</v>
      </c>
      <c r="V4954">
        <f t="shared" si="349"/>
        <v>727</v>
      </c>
    </row>
    <row r="4955" spans="1:22">
      <c r="A4955">
        <v>162912</v>
      </c>
      <c r="B4955" t="s">
        <v>17</v>
      </c>
      <c r="C4955" t="s">
        <v>25</v>
      </c>
      <c r="D4955" t="s">
        <v>19</v>
      </c>
      <c r="H4955" t="s">
        <v>19</v>
      </c>
      <c r="J4955" t="s">
        <v>30</v>
      </c>
      <c r="K4955" s="7">
        <v>22941</v>
      </c>
      <c r="L4955" t="s">
        <v>229</v>
      </c>
      <c r="M4955" t="s">
        <v>57</v>
      </c>
      <c r="N4955" t="s">
        <v>34</v>
      </c>
      <c r="O4955" s="7">
        <v>45245</v>
      </c>
      <c r="P4955" s="7" t="s">
        <v>29</v>
      </c>
      <c r="Q4955" t="s">
        <v>41</v>
      </c>
      <c r="R4955" s="7">
        <v>45688</v>
      </c>
      <c r="S4955" s="8">
        <f t="shared" si="348"/>
        <v>62.320547945205476</v>
      </c>
      <c r="T4955" t="str">
        <f t="shared" si="347"/>
        <v>55-65</v>
      </c>
      <c r="U4955" s="7">
        <f>R4955</f>
        <v>45688</v>
      </c>
      <c r="V4955">
        <f t="shared" si="349"/>
        <v>318</v>
      </c>
    </row>
    <row r="4956" spans="1:22">
      <c r="A4956">
        <v>108499</v>
      </c>
      <c r="B4956" t="s">
        <v>17</v>
      </c>
      <c r="C4956" t="s">
        <v>18</v>
      </c>
      <c r="D4956" t="s">
        <v>19</v>
      </c>
      <c r="H4956" t="s">
        <v>19</v>
      </c>
      <c r="J4956" t="s">
        <v>20</v>
      </c>
      <c r="K4956" s="7">
        <v>19798</v>
      </c>
      <c r="L4956" t="s">
        <v>26</v>
      </c>
      <c r="M4956" t="s">
        <v>27</v>
      </c>
      <c r="N4956" t="s">
        <v>34</v>
      </c>
      <c r="O4956" s="7" t="s">
        <v>36</v>
      </c>
      <c r="P4956" s="7" t="s">
        <v>36</v>
      </c>
      <c r="Q4956" t="s">
        <v>36</v>
      </c>
      <c r="R4956" s="7">
        <v>45688</v>
      </c>
      <c r="S4956" s="8">
        <f t="shared" si="348"/>
        <v>70.93150684931507</v>
      </c>
      <c r="T4956" t="str">
        <f t="shared" si="347"/>
        <v>65+</v>
      </c>
      <c r="U4956" s="7" t="s">
        <v>36</v>
      </c>
      <c r="V4956" t="str">
        <f t="shared" si="349"/>
        <v/>
      </c>
    </row>
    <row r="4957" spans="1:22">
      <c r="A4957">
        <v>112764</v>
      </c>
      <c r="B4957" t="s">
        <v>17</v>
      </c>
      <c r="C4957" t="s">
        <v>18</v>
      </c>
      <c r="D4957" t="s">
        <v>19</v>
      </c>
      <c r="H4957" t="s">
        <v>19</v>
      </c>
      <c r="J4957" t="s">
        <v>20</v>
      </c>
      <c r="K4957" s="7">
        <v>35487</v>
      </c>
      <c r="L4957" t="s">
        <v>229</v>
      </c>
      <c r="M4957" t="s">
        <v>57</v>
      </c>
      <c r="N4957" t="s">
        <v>32</v>
      </c>
      <c r="O4957" s="7">
        <v>43423</v>
      </c>
      <c r="P4957" s="7">
        <v>44831</v>
      </c>
      <c r="Q4957" t="s">
        <v>38</v>
      </c>
      <c r="R4957" s="7">
        <v>45688</v>
      </c>
      <c r="S4957" s="8">
        <f t="shared" si="348"/>
        <v>27.947945205479453</v>
      </c>
      <c r="T4957" t="str">
        <f t="shared" si="347"/>
        <v>25-35</v>
      </c>
      <c r="U4957" s="7">
        <v>44831</v>
      </c>
      <c r="V4957">
        <f t="shared" si="349"/>
        <v>1007</v>
      </c>
    </row>
    <row r="4958" spans="1:22">
      <c r="A4958">
        <v>112869</v>
      </c>
      <c r="B4958" t="s">
        <v>17</v>
      </c>
      <c r="C4958" t="s">
        <v>18</v>
      </c>
      <c r="D4958" t="s">
        <v>19</v>
      </c>
      <c r="H4958" t="s">
        <v>19</v>
      </c>
      <c r="J4958" t="s">
        <v>20</v>
      </c>
      <c r="K4958" s="7">
        <v>35635</v>
      </c>
      <c r="L4958" t="s">
        <v>54</v>
      </c>
      <c r="M4958" t="s">
        <v>27</v>
      </c>
      <c r="N4958" t="s">
        <v>28</v>
      </c>
      <c r="O4958" s="7">
        <v>42460</v>
      </c>
      <c r="P4958" s="7">
        <v>42460</v>
      </c>
      <c r="Q4958" t="s">
        <v>36</v>
      </c>
      <c r="R4958" s="7">
        <v>45688</v>
      </c>
      <c r="S4958" s="8">
        <f t="shared" si="348"/>
        <v>27.542465753424658</v>
      </c>
      <c r="T4958" t="str">
        <f t="shared" si="347"/>
        <v>25-35</v>
      </c>
      <c r="U4958" s="7">
        <v>42460</v>
      </c>
      <c r="V4958">
        <f t="shared" si="349"/>
        <v>1</v>
      </c>
    </row>
    <row r="4959" spans="1:22">
      <c r="A4959">
        <v>140833</v>
      </c>
      <c r="B4959" t="s">
        <v>17</v>
      </c>
      <c r="C4959" t="s">
        <v>18</v>
      </c>
      <c r="D4959" t="s">
        <v>19</v>
      </c>
      <c r="H4959" t="s">
        <v>19</v>
      </c>
      <c r="J4959" t="s">
        <v>20</v>
      </c>
      <c r="K4959" s="7">
        <v>18947</v>
      </c>
      <c r="L4959" t="s">
        <v>65</v>
      </c>
      <c r="M4959" t="s">
        <v>27</v>
      </c>
      <c r="N4959" t="s">
        <v>34</v>
      </c>
      <c r="O4959" s="7">
        <v>43789</v>
      </c>
      <c r="P4959" s="7" t="s">
        <v>29</v>
      </c>
      <c r="Q4959" t="s">
        <v>55</v>
      </c>
      <c r="R4959" s="7">
        <v>45688</v>
      </c>
      <c r="S4959" s="8">
        <f t="shared" si="348"/>
        <v>73.263013698630132</v>
      </c>
      <c r="T4959" t="str">
        <f t="shared" si="347"/>
        <v>65+</v>
      </c>
      <c r="U4959" s="7">
        <f>R4959</f>
        <v>45688</v>
      </c>
      <c r="V4959">
        <f t="shared" si="349"/>
        <v>1358</v>
      </c>
    </row>
    <row r="4960" spans="1:22">
      <c r="A4960">
        <v>124921</v>
      </c>
      <c r="B4960" t="s">
        <v>17</v>
      </c>
      <c r="C4960" t="s">
        <v>18</v>
      </c>
      <c r="D4960" t="s">
        <v>19</v>
      </c>
      <c r="H4960" t="s">
        <v>19</v>
      </c>
      <c r="J4960" t="s">
        <v>20</v>
      </c>
      <c r="K4960" s="7">
        <v>36174</v>
      </c>
      <c r="L4960" t="s">
        <v>37</v>
      </c>
      <c r="M4960" t="s">
        <v>27</v>
      </c>
      <c r="N4960" t="s">
        <v>28</v>
      </c>
      <c r="O4960" s="7">
        <v>43083</v>
      </c>
      <c r="P4960" s="7">
        <v>43355</v>
      </c>
      <c r="Q4960" t="s">
        <v>55</v>
      </c>
      <c r="R4960" s="7">
        <v>45688</v>
      </c>
      <c r="S4960" s="8">
        <f t="shared" si="348"/>
        <v>26.065753424657533</v>
      </c>
      <c r="T4960" t="str">
        <f t="shared" si="347"/>
        <v>25-35</v>
      </c>
      <c r="U4960" s="7">
        <v>43355</v>
      </c>
      <c r="V4960">
        <f t="shared" si="349"/>
        <v>195</v>
      </c>
    </row>
    <row r="4961" spans="1:22">
      <c r="A4961">
        <v>163316</v>
      </c>
      <c r="B4961" t="s">
        <v>17</v>
      </c>
      <c r="C4961" t="s">
        <v>18</v>
      </c>
      <c r="D4961" t="s">
        <v>19</v>
      </c>
      <c r="H4961" t="s">
        <v>19</v>
      </c>
      <c r="J4961" t="s">
        <v>20</v>
      </c>
      <c r="K4961" s="7">
        <v>38710</v>
      </c>
      <c r="L4961" t="s">
        <v>35</v>
      </c>
      <c r="M4961" t="s">
        <v>27</v>
      </c>
      <c r="N4961" t="s">
        <v>28</v>
      </c>
      <c r="O4961" s="7" t="s">
        <v>36</v>
      </c>
      <c r="P4961" s="7" t="s">
        <v>36</v>
      </c>
      <c r="Q4961" t="s">
        <v>36</v>
      </c>
      <c r="R4961" s="7">
        <v>45688</v>
      </c>
      <c r="S4961" s="8">
        <f t="shared" si="348"/>
        <v>19.117808219178084</v>
      </c>
      <c r="T4961" t="str">
        <f t="shared" si="347"/>
        <v>16-25</v>
      </c>
      <c r="U4961" s="7" t="s">
        <v>36</v>
      </c>
      <c r="V4961" t="str">
        <f t="shared" si="349"/>
        <v/>
      </c>
    </row>
    <row r="4962" spans="1:22">
      <c r="A4962">
        <v>68361</v>
      </c>
      <c r="B4962" t="s">
        <v>17</v>
      </c>
      <c r="C4962" t="s">
        <v>18</v>
      </c>
      <c r="D4962" t="s">
        <v>19</v>
      </c>
      <c r="H4962" t="s">
        <v>19</v>
      </c>
      <c r="J4962" t="s">
        <v>30</v>
      </c>
      <c r="K4962" s="7">
        <v>34440</v>
      </c>
      <c r="L4962" t="s">
        <v>48</v>
      </c>
      <c r="M4962" t="s">
        <v>27</v>
      </c>
      <c r="N4962" t="s">
        <v>40</v>
      </c>
      <c r="O4962" s="7">
        <v>1</v>
      </c>
      <c r="P4962" s="7">
        <v>1</v>
      </c>
      <c r="Q4962" t="s">
        <v>36</v>
      </c>
      <c r="R4962" s="7">
        <v>45688</v>
      </c>
      <c r="S4962" s="8">
        <f t="shared" si="348"/>
        <v>30.816438356164383</v>
      </c>
      <c r="T4962" t="str">
        <f t="shared" si="347"/>
        <v>25-35</v>
      </c>
      <c r="U4962" s="7">
        <v>1</v>
      </c>
    </row>
    <row r="4963" spans="1:22">
      <c r="A4963">
        <v>122483</v>
      </c>
      <c r="B4963" t="s">
        <v>17</v>
      </c>
      <c r="C4963" t="s">
        <v>18</v>
      </c>
      <c r="D4963" t="s">
        <v>19</v>
      </c>
      <c r="H4963" t="s">
        <v>19</v>
      </c>
      <c r="J4963" t="s">
        <v>30</v>
      </c>
      <c r="K4963" s="7">
        <v>37647</v>
      </c>
      <c r="L4963" t="s">
        <v>35</v>
      </c>
      <c r="M4963" t="s">
        <v>27</v>
      </c>
      <c r="N4963" t="s">
        <v>28</v>
      </c>
      <c r="O4963" s="7" t="s">
        <v>36</v>
      </c>
      <c r="P4963" s="7" t="s">
        <v>36</v>
      </c>
      <c r="Q4963" t="s">
        <v>24</v>
      </c>
      <c r="R4963" s="7">
        <v>45688</v>
      </c>
      <c r="S4963" s="8">
        <f t="shared" si="348"/>
        <v>22.030136986301368</v>
      </c>
      <c r="T4963" t="str">
        <f t="shared" si="347"/>
        <v>16-25</v>
      </c>
      <c r="U4963" s="7" t="s">
        <v>36</v>
      </c>
      <c r="V4963" t="str">
        <f t="shared" si="349"/>
        <v/>
      </c>
    </row>
    <row r="4964" spans="1:22">
      <c r="A4964">
        <v>134537</v>
      </c>
      <c r="B4964" t="s">
        <v>17</v>
      </c>
      <c r="C4964" t="s">
        <v>18</v>
      </c>
      <c r="D4964" t="s">
        <v>19</v>
      </c>
      <c r="H4964" t="s">
        <v>19</v>
      </c>
      <c r="J4964" t="s">
        <v>30</v>
      </c>
      <c r="K4964" s="7">
        <v>25224</v>
      </c>
      <c r="L4964" t="s">
        <v>35</v>
      </c>
      <c r="M4964" t="s">
        <v>27</v>
      </c>
      <c r="N4964" t="s">
        <v>28</v>
      </c>
      <c r="O4964" s="7" t="s">
        <v>36</v>
      </c>
      <c r="P4964" s="7" t="s">
        <v>36</v>
      </c>
      <c r="Q4964" t="s">
        <v>36</v>
      </c>
      <c r="R4964" s="7">
        <v>45688</v>
      </c>
      <c r="S4964" s="8">
        <f t="shared" si="348"/>
        <v>56.065753424657537</v>
      </c>
      <c r="T4964" t="str">
        <f t="shared" si="347"/>
        <v>55-65</v>
      </c>
      <c r="U4964" s="7" t="s">
        <v>36</v>
      </c>
      <c r="V4964" t="str">
        <f t="shared" si="349"/>
        <v/>
      </c>
    </row>
    <row r="4965" spans="1:22">
      <c r="A4965">
        <v>81140</v>
      </c>
      <c r="B4965" t="s">
        <v>17</v>
      </c>
      <c r="C4965" t="s">
        <v>18</v>
      </c>
      <c r="D4965" t="s">
        <v>19</v>
      </c>
      <c r="H4965" t="s">
        <v>19</v>
      </c>
      <c r="J4965" t="s">
        <v>30</v>
      </c>
      <c r="K4965" s="7">
        <v>33351</v>
      </c>
      <c r="L4965" t="s">
        <v>26</v>
      </c>
      <c r="M4965" t="s">
        <v>27</v>
      </c>
      <c r="N4965" t="s">
        <v>32</v>
      </c>
      <c r="O4965" s="7">
        <v>40823</v>
      </c>
      <c r="P4965" s="7">
        <v>41138</v>
      </c>
      <c r="Q4965" t="s">
        <v>36</v>
      </c>
      <c r="R4965" s="7">
        <v>45688</v>
      </c>
      <c r="S4965" s="8">
        <f t="shared" si="348"/>
        <v>33.799999999999997</v>
      </c>
      <c r="T4965" t="str">
        <f t="shared" si="347"/>
        <v>25-35</v>
      </c>
      <c r="U4965" s="7">
        <v>41138</v>
      </c>
      <c r="V4965">
        <f t="shared" si="349"/>
        <v>226</v>
      </c>
    </row>
    <row r="4966" spans="1:22">
      <c r="A4966">
        <v>124600</v>
      </c>
      <c r="B4966" t="s">
        <v>17</v>
      </c>
      <c r="C4966" t="s">
        <v>18</v>
      </c>
      <c r="D4966" t="s">
        <v>19</v>
      </c>
      <c r="H4966" t="s">
        <v>19</v>
      </c>
      <c r="J4966" t="s">
        <v>30</v>
      </c>
      <c r="K4966" s="7">
        <v>34241</v>
      </c>
      <c r="L4966" t="s">
        <v>26</v>
      </c>
      <c r="M4966" t="s">
        <v>27</v>
      </c>
      <c r="N4966" t="s">
        <v>28</v>
      </c>
      <c r="O4966" s="7" t="s">
        <v>36</v>
      </c>
      <c r="P4966" s="7" t="s">
        <v>36</v>
      </c>
      <c r="Q4966" t="s">
        <v>36</v>
      </c>
      <c r="R4966" s="7">
        <v>45688</v>
      </c>
      <c r="S4966" s="8">
        <f t="shared" si="348"/>
        <v>31.361643835616437</v>
      </c>
      <c r="T4966" t="str">
        <f t="shared" si="347"/>
        <v>25-35</v>
      </c>
      <c r="U4966" s="7" t="s">
        <v>36</v>
      </c>
      <c r="V4966" t="str">
        <f t="shared" si="349"/>
        <v/>
      </c>
    </row>
    <row r="4967" spans="1:22">
      <c r="A4967">
        <v>93157</v>
      </c>
      <c r="B4967" t="s">
        <v>17</v>
      </c>
      <c r="C4967" t="s">
        <v>18</v>
      </c>
      <c r="D4967" t="s">
        <v>19</v>
      </c>
      <c r="H4967" t="s">
        <v>19</v>
      </c>
      <c r="J4967" t="s">
        <v>20</v>
      </c>
      <c r="K4967" s="7">
        <v>17012</v>
      </c>
      <c r="L4967" t="s">
        <v>26</v>
      </c>
      <c r="M4967" t="s">
        <v>27</v>
      </c>
      <c r="N4967" t="s">
        <v>34</v>
      </c>
      <c r="O4967" s="7">
        <v>40969</v>
      </c>
      <c r="P4967" s="7">
        <v>40969</v>
      </c>
      <c r="Q4967" t="s">
        <v>36</v>
      </c>
      <c r="R4967" s="7">
        <v>45688</v>
      </c>
      <c r="S4967" s="8">
        <f t="shared" si="348"/>
        <v>78.564383561643837</v>
      </c>
      <c r="T4967" t="str">
        <f t="shared" si="347"/>
        <v>65+</v>
      </c>
      <c r="U4967" s="7">
        <v>40969</v>
      </c>
      <c r="V4967">
        <f t="shared" si="349"/>
        <v>1</v>
      </c>
    </row>
    <row r="4968" spans="1:22">
      <c r="A4968">
        <v>136239</v>
      </c>
      <c r="B4968" t="s">
        <v>17</v>
      </c>
      <c r="C4968" t="s">
        <v>18</v>
      </c>
      <c r="D4968" t="s">
        <v>19</v>
      </c>
      <c r="H4968" t="s">
        <v>19</v>
      </c>
      <c r="J4968" t="s">
        <v>20</v>
      </c>
      <c r="K4968" s="7">
        <v>27427</v>
      </c>
      <c r="L4968" t="s">
        <v>26</v>
      </c>
      <c r="M4968" t="s">
        <v>27</v>
      </c>
      <c r="N4968" t="s">
        <v>36</v>
      </c>
      <c r="O4968" s="7">
        <v>43846</v>
      </c>
      <c r="P4968" s="7">
        <v>44778</v>
      </c>
      <c r="Q4968" t="s">
        <v>41</v>
      </c>
      <c r="R4968" s="7">
        <v>45688</v>
      </c>
      <c r="S4968" s="8">
        <f t="shared" si="348"/>
        <v>50.030136986301372</v>
      </c>
      <c r="T4968" t="str">
        <f t="shared" si="347"/>
        <v>45-55</v>
      </c>
      <c r="U4968" s="7">
        <v>44778</v>
      </c>
      <c r="V4968">
        <f t="shared" si="349"/>
        <v>667</v>
      </c>
    </row>
    <row r="4969" spans="1:22">
      <c r="A4969">
        <v>153622</v>
      </c>
      <c r="B4969" t="s">
        <v>17</v>
      </c>
      <c r="C4969" t="s">
        <v>18</v>
      </c>
      <c r="D4969" t="s">
        <v>19</v>
      </c>
      <c r="H4969" t="s">
        <v>19</v>
      </c>
      <c r="J4969" t="s">
        <v>20</v>
      </c>
      <c r="K4969" s="7">
        <v>36697</v>
      </c>
      <c r="L4969" t="s">
        <v>83</v>
      </c>
      <c r="M4969" t="s">
        <v>27</v>
      </c>
      <c r="N4969" t="s">
        <v>32</v>
      </c>
      <c r="O4969" s="7" t="s">
        <v>36</v>
      </c>
      <c r="P4969" s="7" t="s">
        <v>36</v>
      </c>
      <c r="Q4969" t="s">
        <v>36</v>
      </c>
      <c r="R4969" s="7">
        <v>45688</v>
      </c>
      <c r="S4969" s="8">
        <f t="shared" si="348"/>
        <v>24.632876712328766</v>
      </c>
      <c r="T4969" t="str">
        <f t="shared" si="347"/>
        <v>16-25</v>
      </c>
      <c r="U4969" s="7" t="s">
        <v>36</v>
      </c>
      <c r="V4969" t="str">
        <f t="shared" si="349"/>
        <v/>
      </c>
    </row>
    <row r="4970" spans="1:22">
      <c r="A4970">
        <v>144224</v>
      </c>
      <c r="B4970" t="s">
        <v>17</v>
      </c>
      <c r="C4970" t="s">
        <v>18</v>
      </c>
      <c r="D4970" t="s">
        <v>19</v>
      </c>
      <c r="H4970" t="s">
        <v>19</v>
      </c>
      <c r="J4970" t="s">
        <v>20</v>
      </c>
      <c r="K4970" s="7">
        <v>37060</v>
      </c>
      <c r="L4970" t="s">
        <v>65</v>
      </c>
      <c r="M4970" t="s">
        <v>27</v>
      </c>
      <c r="N4970" t="s">
        <v>34</v>
      </c>
      <c r="O4970" s="7" t="s">
        <v>36</v>
      </c>
      <c r="P4970" s="7" t="s">
        <v>36</v>
      </c>
      <c r="Q4970" t="s">
        <v>36</v>
      </c>
      <c r="R4970" s="7">
        <v>45688</v>
      </c>
      <c r="S4970" s="8">
        <f t="shared" si="348"/>
        <v>23.638356164383563</v>
      </c>
      <c r="T4970" t="str">
        <f t="shared" si="347"/>
        <v>16-25</v>
      </c>
      <c r="U4970" s="7" t="s">
        <v>36</v>
      </c>
      <c r="V4970" t="str">
        <f t="shared" si="349"/>
        <v/>
      </c>
    </row>
    <row r="4971" spans="1:22">
      <c r="A4971">
        <v>162021</v>
      </c>
      <c r="B4971" t="s">
        <v>17</v>
      </c>
      <c r="C4971" t="s">
        <v>25</v>
      </c>
      <c r="D4971" t="s">
        <v>19</v>
      </c>
      <c r="H4971" t="s">
        <v>19</v>
      </c>
      <c r="J4971" t="s">
        <v>20</v>
      </c>
      <c r="K4971" s="7">
        <v>17222</v>
      </c>
      <c r="L4971" t="s">
        <v>82</v>
      </c>
      <c r="M4971" t="s">
        <v>27</v>
      </c>
      <c r="N4971" t="s">
        <v>32</v>
      </c>
      <c r="O4971" s="7" t="s">
        <v>36</v>
      </c>
      <c r="P4971" s="7" t="s">
        <v>36</v>
      </c>
      <c r="Q4971" t="s">
        <v>24</v>
      </c>
      <c r="R4971" s="7">
        <v>45688</v>
      </c>
      <c r="S4971" s="8">
        <f t="shared" si="348"/>
        <v>77.989041095890414</v>
      </c>
      <c r="T4971" t="str">
        <f t="shared" si="347"/>
        <v>65+</v>
      </c>
      <c r="U4971" s="7" t="s">
        <v>36</v>
      </c>
      <c r="V4971" t="str">
        <f t="shared" si="349"/>
        <v/>
      </c>
    </row>
    <row r="4972" spans="1:22">
      <c r="A4972">
        <v>80573</v>
      </c>
      <c r="B4972" t="s">
        <v>17</v>
      </c>
      <c r="C4972" t="s">
        <v>18</v>
      </c>
      <c r="D4972" t="s">
        <v>19</v>
      </c>
      <c r="H4972" t="s">
        <v>19</v>
      </c>
      <c r="J4972" t="s">
        <v>30</v>
      </c>
      <c r="K4972" s="7">
        <v>13306</v>
      </c>
      <c r="L4972" t="s">
        <v>123</v>
      </c>
      <c r="M4972" t="s">
        <v>22</v>
      </c>
      <c r="N4972" t="s">
        <v>32</v>
      </c>
      <c r="O4972" s="7">
        <v>40550</v>
      </c>
      <c r="P4972" s="7">
        <v>42684</v>
      </c>
      <c r="Q4972" t="s">
        <v>55</v>
      </c>
      <c r="R4972" s="7">
        <v>45688</v>
      </c>
      <c r="S4972" s="8">
        <f t="shared" si="348"/>
        <v>88.717808219178082</v>
      </c>
      <c r="T4972" t="str">
        <f t="shared" si="347"/>
        <v>65+</v>
      </c>
      <c r="U4972" s="7">
        <v>42684</v>
      </c>
      <c r="V4972">
        <f t="shared" si="349"/>
        <v>1525</v>
      </c>
    </row>
    <row r="4973" spans="1:22">
      <c r="A4973">
        <v>84059</v>
      </c>
      <c r="B4973" t="s">
        <v>17</v>
      </c>
      <c r="C4973" t="s">
        <v>18</v>
      </c>
      <c r="D4973" t="s">
        <v>19</v>
      </c>
      <c r="H4973" t="s">
        <v>19</v>
      </c>
      <c r="J4973" t="s">
        <v>20</v>
      </c>
      <c r="K4973" s="7">
        <v>26945</v>
      </c>
      <c r="L4973" t="s">
        <v>37</v>
      </c>
      <c r="M4973" t="s">
        <v>27</v>
      </c>
      <c r="N4973" t="s">
        <v>34</v>
      </c>
      <c r="O4973" s="7">
        <v>40963</v>
      </c>
      <c r="P4973" s="7">
        <v>41428</v>
      </c>
      <c r="Q4973" t="s">
        <v>36</v>
      </c>
      <c r="R4973" s="7">
        <v>45688</v>
      </c>
      <c r="S4973" s="8">
        <f t="shared" si="348"/>
        <v>51.350684931506848</v>
      </c>
      <c r="T4973" t="str">
        <f t="shared" si="347"/>
        <v>45-55</v>
      </c>
      <c r="U4973" s="7">
        <v>41428</v>
      </c>
      <c r="V4973">
        <f t="shared" si="349"/>
        <v>332</v>
      </c>
    </row>
    <row r="4974" spans="1:22">
      <c r="A4974">
        <v>167221</v>
      </c>
      <c r="B4974" t="s">
        <v>17</v>
      </c>
      <c r="C4974" t="s">
        <v>18</v>
      </c>
      <c r="D4974" t="s">
        <v>19</v>
      </c>
      <c r="H4974" t="s">
        <v>19</v>
      </c>
      <c r="J4974" t="s">
        <v>20</v>
      </c>
      <c r="K4974" s="7">
        <v>25337</v>
      </c>
      <c r="L4974" t="s">
        <v>73</v>
      </c>
      <c r="M4974" t="s">
        <v>22</v>
      </c>
      <c r="N4974" t="s">
        <v>34</v>
      </c>
      <c r="O4974" s="7">
        <v>45412</v>
      </c>
      <c r="P4974" s="7" t="s">
        <v>29</v>
      </c>
      <c r="Q4974" t="s">
        <v>24</v>
      </c>
      <c r="R4974" s="7">
        <v>45688</v>
      </c>
      <c r="S4974" s="8">
        <f t="shared" si="348"/>
        <v>55.756164383561647</v>
      </c>
      <c r="T4974" t="str">
        <f t="shared" si="347"/>
        <v>55-65</v>
      </c>
      <c r="U4974" s="7">
        <f>R4974</f>
        <v>45688</v>
      </c>
      <c r="V4974">
        <f t="shared" si="349"/>
        <v>199</v>
      </c>
    </row>
    <row r="4975" spans="1:22">
      <c r="A4975">
        <v>53599</v>
      </c>
      <c r="B4975" t="s">
        <v>17</v>
      </c>
      <c r="C4975" t="s">
        <v>18</v>
      </c>
      <c r="D4975" t="s">
        <v>19</v>
      </c>
      <c r="H4975" t="s">
        <v>19</v>
      </c>
      <c r="J4975" t="s">
        <v>20</v>
      </c>
      <c r="K4975" s="7">
        <v>33004</v>
      </c>
      <c r="L4975" t="s">
        <v>59</v>
      </c>
      <c r="M4975" t="s">
        <v>27</v>
      </c>
      <c r="N4975" t="s">
        <v>34</v>
      </c>
      <c r="O4975" s="7">
        <v>41577</v>
      </c>
      <c r="P4975" s="7">
        <v>41577</v>
      </c>
      <c r="Q4975" t="s">
        <v>36</v>
      </c>
      <c r="R4975" s="7">
        <v>45688</v>
      </c>
      <c r="S4975" s="8">
        <f t="shared" si="348"/>
        <v>34.750684931506846</v>
      </c>
      <c r="T4975" t="str">
        <f t="shared" si="347"/>
        <v>25-35</v>
      </c>
      <c r="U4975" s="7">
        <v>41577</v>
      </c>
      <c r="V4975">
        <f t="shared" si="349"/>
        <v>1</v>
      </c>
    </row>
    <row r="4976" spans="1:22">
      <c r="A4976">
        <v>80229</v>
      </c>
      <c r="B4976" t="s">
        <v>17</v>
      </c>
      <c r="C4976" t="s">
        <v>18</v>
      </c>
      <c r="D4976" t="s">
        <v>19</v>
      </c>
      <c r="H4976" t="s">
        <v>19</v>
      </c>
      <c r="J4976" t="s">
        <v>30</v>
      </c>
      <c r="L4976" t="s">
        <v>83</v>
      </c>
      <c r="M4976" t="s">
        <v>27</v>
      </c>
      <c r="N4976" t="s">
        <v>32</v>
      </c>
      <c r="O4976" s="7">
        <v>40823</v>
      </c>
      <c r="P4976" s="7">
        <v>40823</v>
      </c>
      <c r="Q4976" t="s">
        <v>36</v>
      </c>
      <c r="R4976" s="7">
        <v>45688</v>
      </c>
      <c r="S4976" s="8">
        <f t="shared" si="348"/>
        <v>125.17260273972603</v>
      </c>
      <c r="T4976" t="str">
        <f t="shared" si="347"/>
        <v>65+</v>
      </c>
      <c r="U4976" s="7">
        <v>40823</v>
      </c>
      <c r="V4976">
        <f t="shared" si="349"/>
        <v>1</v>
      </c>
    </row>
    <row r="4977" spans="1:22">
      <c r="A4977">
        <v>153510</v>
      </c>
      <c r="B4977" t="s">
        <v>17</v>
      </c>
      <c r="C4977" t="s">
        <v>18</v>
      </c>
      <c r="D4977" t="s">
        <v>19</v>
      </c>
      <c r="H4977" t="s">
        <v>19</v>
      </c>
      <c r="J4977" t="s">
        <v>30</v>
      </c>
      <c r="K4977" s="7">
        <v>38566</v>
      </c>
      <c r="L4977" t="s">
        <v>65</v>
      </c>
      <c r="M4977" t="s">
        <v>27</v>
      </c>
      <c r="N4977" t="s">
        <v>32</v>
      </c>
      <c r="O4977" s="7">
        <v>44511</v>
      </c>
      <c r="P4977" s="7">
        <v>44741</v>
      </c>
      <c r="Q4977" t="s">
        <v>41</v>
      </c>
      <c r="R4977" s="7">
        <v>45688</v>
      </c>
      <c r="S4977" s="8">
        <f t="shared" si="348"/>
        <v>19.512328767123286</v>
      </c>
      <c r="T4977" t="str">
        <f t="shared" si="347"/>
        <v>16-25</v>
      </c>
      <c r="U4977" s="7">
        <v>44741</v>
      </c>
      <c r="V4977">
        <f t="shared" si="349"/>
        <v>165</v>
      </c>
    </row>
    <row r="4978" spans="1:22">
      <c r="A4978">
        <v>149078</v>
      </c>
      <c r="B4978" t="s">
        <v>17</v>
      </c>
      <c r="C4978" t="s">
        <v>18</v>
      </c>
      <c r="D4978" t="s">
        <v>19</v>
      </c>
      <c r="H4978" t="s">
        <v>19</v>
      </c>
      <c r="J4978" t="s">
        <v>30</v>
      </c>
      <c r="K4978" s="7">
        <v>31818</v>
      </c>
      <c r="L4978" t="s">
        <v>383</v>
      </c>
      <c r="M4978" t="s">
        <v>23</v>
      </c>
      <c r="N4978" t="s">
        <v>23</v>
      </c>
      <c r="O4978" s="7" t="s">
        <v>36</v>
      </c>
      <c r="P4978" s="7" t="s">
        <v>36</v>
      </c>
      <c r="Q4978" t="s">
        <v>36</v>
      </c>
      <c r="R4978" s="7">
        <v>45688</v>
      </c>
      <c r="S4978" s="8">
        <f t="shared" si="348"/>
        <v>38</v>
      </c>
      <c r="T4978" t="str">
        <f t="shared" si="347"/>
        <v>35-45</v>
      </c>
      <c r="U4978" s="7" t="s">
        <v>36</v>
      </c>
      <c r="V4978" t="str">
        <f t="shared" si="349"/>
        <v/>
      </c>
    </row>
    <row r="4979" spans="1:22">
      <c r="A4979">
        <v>107152</v>
      </c>
      <c r="B4979" t="s">
        <v>17</v>
      </c>
      <c r="C4979" t="s">
        <v>18</v>
      </c>
      <c r="D4979" t="s">
        <v>19</v>
      </c>
      <c r="H4979" t="s">
        <v>19</v>
      </c>
      <c r="J4979" t="s">
        <v>20</v>
      </c>
      <c r="L4979" t="s">
        <v>26</v>
      </c>
      <c r="M4979" t="s">
        <v>27</v>
      </c>
      <c r="N4979" t="s">
        <v>34</v>
      </c>
      <c r="O4979" s="7">
        <v>42037</v>
      </c>
      <c r="P4979" s="7">
        <v>42037</v>
      </c>
      <c r="Q4979" t="s">
        <v>36</v>
      </c>
      <c r="R4979" s="7">
        <v>45688</v>
      </c>
      <c r="S4979" s="8">
        <f t="shared" si="348"/>
        <v>125.17260273972603</v>
      </c>
      <c r="T4979" t="str">
        <f t="shared" si="347"/>
        <v>65+</v>
      </c>
      <c r="U4979" s="7">
        <v>42037</v>
      </c>
      <c r="V4979">
        <f t="shared" si="349"/>
        <v>1</v>
      </c>
    </row>
    <row r="4980" spans="1:22">
      <c r="A4980">
        <v>168501</v>
      </c>
      <c r="B4980" t="s">
        <v>17</v>
      </c>
      <c r="C4980" t="s">
        <v>25</v>
      </c>
      <c r="D4980" t="s">
        <v>19</v>
      </c>
      <c r="H4980" t="s">
        <v>19</v>
      </c>
      <c r="J4980" t="s">
        <v>20</v>
      </c>
      <c r="K4980" s="7">
        <v>39501</v>
      </c>
      <c r="L4980" t="s">
        <v>134</v>
      </c>
      <c r="M4980" t="s">
        <v>22</v>
      </c>
      <c r="N4980" t="s">
        <v>28</v>
      </c>
      <c r="O4980" s="7">
        <v>45503</v>
      </c>
      <c r="P4980" s="7" t="s">
        <v>29</v>
      </c>
      <c r="Q4980" t="s">
        <v>24</v>
      </c>
      <c r="R4980" s="7">
        <v>45688</v>
      </c>
      <c r="S4980" s="8">
        <f t="shared" si="348"/>
        <v>16.950684931506849</v>
      </c>
      <c r="T4980" t="str">
        <f t="shared" si="347"/>
        <v>16-25</v>
      </c>
      <c r="U4980" s="7">
        <f>R4980</f>
        <v>45688</v>
      </c>
      <c r="V4980">
        <f t="shared" si="349"/>
        <v>134</v>
      </c>
    </row>
    <row r="4981" spans="1:22">
      <c r="A4981">
        <v>115879</v>
      </c>
      <c r="B4981" t="s">
        <v>17</v>
      </c>
      <c r="C4981" t="s">
        <v>18</v>
      </c>
      <c r="D4981" t="s">
        <v>19</v>
      </c>
      <c r="H4981" t="s">
        <v>19</v>
      </c>
      <c r="J4981" t="s">
        <v>20</v>
      </c>
      <c r="L4981" t="s">
        <v>35</v>
      </c>
      <c r="M4981" t="s">
        <v>27</v>
      </c>
      <c r="N4981" t="s">
        <v>36</v>
      </c>
      <c r="O4981" s="7" t="s">
        <v>36</v>
      </c>
      <c r="P4981" s="7" t="s">
        <v>36</v>
      </c>
      <c r="Q4981" t="s">
        <v>36</v>
      </c>
      <c r="R4981" s="7">
        <v>45688</v>
      </c>
      <c r="S4981" s="8">
        <f t="shared" si="348"/>
        <v>125.17260273972603</v>
      </c>
      <c r="T4981" t="str">
        <f t="shared" si="347"/>
        <v>65+</v>
      </c>
      <c r="U4981" s="7" t="s">
        <v>36</v>
      </c>
      <c r="V4981" t="str">
        <f t="shared" si="349"/>
        <v/>
      </c>
    </row>
    <row r="4982" spans="1:22">
      <c r="A4982">
        <v>101590</v>
      </c>
      <c r="B4982" t="s">
        <v>17</v>
      </c>
      <c r="C4982" t="s">
        <v>25</v>
      </c>
      <c r="D4982" t="s">
        <v>19</v>
      </c>
      <c r="H4982" t="s">
        <v>19</v>
      </c>
      <c r="J4982" t="s">
        <v>20</v>
      </c>
      <c r="K4982" s="7">
        <v>20704</v>
      </c>
      <c r="L4982" t="s">
        <v>96</v>
      </c>
      <c r="M4982" t="s">
        <v>22</v>
      </c>
      <c r="N4982" t="s">
        <v>34</v>
      </c>
      <c r="O4982" s="7" t="s">
        <v>36</v>
      </c>
      <c r="P4982" s="7" t="s">
        <v>36</v>
      </c>
      <c r="Q4982" t="s">
        <v>24</v>
      </c>
      <c r="R4982" s="7">
        <v>45688</v>
      </c>
      <c r="S4982" s="8">
        <f t="shared" si="348"/>
        <v>68.449315068493149</v>
      </c>
      <c r="T4982" t="str">
        <f t="shared" si="347"/>
        <v>65+</v>
      </c>
      <c r="U4982" s="7" t="s">
        <v>36</v>
      </c>
      <c r="V4982" t="str">
        <f t="shared" si="349"/>
        <v/>
      </c>
    </row>
    <row r="4983" spans="1:22">
      <c r="A4983">
        <v>83818</v>
      </c>
      <c r="B4983" t="s">
        <v>17</v>
      </c>
      <c r="C4983" t="s">
        <v>18</v>
      </c>
      <c r="D4983" t="s">
        <v>19</v>
      </c>
      <c r="H4983" t="s">
        <v>19</v>
      </c>
      <c r="J4983" t="s">
        <v>20</v>
      </c>
      <c r="K4983" s="7">
        <v>32833</v>
      </c>
      <c r="L4983" t="s">
        <v>37</v>
      </c>
      <c r="M4983" t="s">
        <v>27</v>
      </c>
      <c r="N4983" t="s">
        <v>32</v>
      </c>
      <c r="O4983" s="7">
        <v>40875</v>
      </c>
      <c r="P4983" s="7">
        <v>41486</v>
      </c>
      <c r="Q4983" t="s">
        <v>36</v>
      </c>
      <c r="R4983" s="7">
        <v>45688</v>
      </c>
      <c r="S4983" s="8">
        <f t="shared" si="348"/>
        <v>35.219178082191782</v>
      </c>
      <c r="T4983" t="str">
        <f t="shared" si="347"/>
        <v>35-45</v>
      </c>
      <c r="U4983" s="7">
        <v>41486</v>
      </c>
      <c r="V4983">
        <f t="shared" si="349"/>
        <v>438</v>
      </c>
    </row>
    <row r="4984" spans="1:22">
      <c r="A4984">
        <v>148123</v>
      </c>
      <c r="B4984" t="s">
        <v>17</v>
      </c>
      <c r="C4984" t="s">
        <v>18</v>
      </c>
      <c r="D4984" t="s">
        <v>19</v>
      </c>
      <c r="H4984" t="s">
        <v>19</v>
      </c>
      <c r="J4984" t="s">
        <v>30</v>
      </c>
      <c r="K4984" s="7">
        <v>35450</v>
      </c>
      <c r="L4984" t="s">
        <v>136</v>
      </c>
      <c r="M4984" t="s">
        <v>22</v>
      </c>
      <c r="N4984" t="s">
        <v>28</v>
      </c>
      <c r="O4984" s="7" t="s">
        <v>36</v>
      </c>
      <c r="P4984" s="7" t="s">
        <v>36</v>
      </c>
      <c r="Q4984" t="s">
        <v>36</v>
      </c>
      <c r="R4984" s="7">
        <v>45688</v>
      </c>
      <c r="S4984" s="8">
        <f t="shared" si="348"/>
        <v>28.049315068493151</v>
      </c>
      <c r="T4984" t="str">
        <f t="shared" si="347"/>
        <v>25-35</v>
      </c>
      <c r="U4984" s="7" t="s">
        <v>36</v>
      </c>
      <c r="V4984" t="str">
        <f t="shared" si="349"/>
        <v/>
      </c>
    </row>
    <row r="4985" spans="1:22">
      <c r="A4985">
        <v>82467</v>
      </c>
      <c r="B4985" t="s">
        <v>17</v>
      </c>
      <c r="C4985" t="s">
        <v>18</v>
      </c>
      <c r="D4985" t="s">
        <v>19</v>
      </c>
      <c r="H4985" t="s">
        <v>19</v>
      </c>
      <c r="J4985" t="s">
        <v>20</v>
      </c>
      <c r="L4985" t="s">
        <v>65</v>
      </c>
      <c r="M4985" t="s">
        <v>27</v>
      </c>
      <c r="N4985" t="s">
        <v>34</v>
      </c>
      <c r="O4985" s="7">
        <v>41173</v>
      </c>
      <c r="P4985" s="7">
        <v>41173</v>
      </c>
      <c r="Q4985" t="s">
        <v>36</v>
      </c>
      <c r="R4985" s="7">
        <v>45688</v>
      </c>
      <c r="S4985" s="8">
        <f t="shared" si="348"/>
        <v>125.17260273972603</v>
      </c>
      <c r="T4985" t="str">
        <f t="shared" si="347"/>
        <v>65+</v>
      </c>
      <c r="U4985" s="7">
        <v>41173</v>
      </c>
      <c r="V4985">
        <f t="shared" si="349"/>
        <v>1</v>
      </c>
    </row>
    <row r="4986" spans="1:22">
      <c r="A4986">
        <v>55162</v>
      </c>
      <c r="B4986" t="s">
        <v>17</v>
      </c>
      <c r="C4986" t="s">
        <v>18</v>
      </c>
      <c r="D4986" t="s">
        <v>19</v>
      </c>
      <c r="H4986" t="s">
        <v>19</v>
      </c>
      <c r="J4986" t="s">
        <v>30</v>
      </c>
      <c r="L4986" t="s">
        <v>26</v>
      </c>
      <c r="M4986" t="s">
        <v>27</v>
      </c>
      <c r="N4986" t="s">
        <v>32</v>
      </c>
      <c r="O4986" s="7">
        <v>1</v>
      </c>
      <c r="P4986" s="7">
        <v>1</v>
      </c>
      <c r="Q4986" t="s">
        <v>36</v>
      </c>
      <c r="R4986" s="7">
        <v>45688</v>
      </c>
      <c r="S4986" s="8">
        <f t="shared" si="348"/>
        <v>125.17260273972603</v>
      </c>
      <c r="T4986" t="str">
        <f t="shared" si="347"/>
        <v>65+</v>
      </c>
      <c r="U4986" s="7">
        <v>1</v>
      </c>
    </row>
    <row r="4987" spans="1:22">
      <c r="A4987">
        <v>128898</v>
      </c>
      <c r="B4987" t="s">
        <v>17</v>
      </c>
      <c r="C4987" t="s">
        <v>18</v>
      </c>
      <c r="D4987" t="s">
        <v>19</v>
      </c>
      <c r="H4987" t="s">
        <v>19</v>
      </c>
      <c r="J4987" t="s">
        <v>20</v>
      </c>
      <c r="K4987" s="7">
        <v>37381</v>
      </c>
      <c r="L4987" t="s">
        <v>26</v>
      </c>
      <c r="M4987" t="s">
        <v>27</v>
      </c>
      <c r="N4987" t="s">
        <v>43</v>
      </c>
      <c r="O4987" s="7">
        <v>43519</v>
      </c>
      <c r="P4987" s="7">
        <v>43694</v>
      </c>
      <c r="Q4987" t="s">
        <v>24</v>
      </c>
      <c r="R4987" s="7">
        <v>45688</v>
      </c>
      <c r="S4987" s="8">
        <f t="shared" si="348"/>
        <v>22.758904109589039</v>
      </c>
      <c r="T4987" t="str">
        <f t="shared" si="347"/>
        <v>16-25</v>
      </c>
      <c r="U4987" s="7">
        <v>43694</v>
      </c>
      <c r="V4987">
        <f t="shared" si="349"/>
        <v>125</v>
      </c>
    </row>
    <row r="4988" spans="1:22">
      <c r="A4988">
        <v>150265</v>
      </c>
      <c r="B4988" t="s">
        <v>17</v>
      </c>
      <c r="C4988" t="s">
        <v>18</v>
      </c>
      <c r="D4988" t="s">
        <v>19</v>
      </c>
      <c r="H4988" t="s">
        <v>19</v>
      </c>
      <c r="J4988" t="s">
        <v>30</v>
      </c>
      <c r="K4988" s="7">
        <v>33393</v>
      </c>
      <c r="L4988" t="s">
        <v>26</v>
      </c>
      <c r="M4988" t="s">
        <v>27</v>
      </c>
      <c r="N4988" t="s">
        <v>28</v>
      </c>
      <c r="O4988" s="7">
        <v>44327</v>
      </c>
      <c r="P4988" s="7">
        <v>44397</v>
      </c>
      <c r="Q4988" t="s">
        <v>24</v>
      </c>
      <c r="R4988" s="7">
        <v>45688</v>
      </c>
      <c r="S4988" s="8">
        <f t="shared" si="348"/>
        <v>33.684931506849317</v>
      </c>
      <c r="T4988" t="str">
        <f t="shared" si="347"/>
        <v>25-35</v>
      </c>
      <c r="U4988" s="7">
        <v>44397</v>
      </c>
      <c r="V4988">
        <f t="shared" si="349"/>
        <v>51</v>
      </c>
    </row>
    <row r="4989" spans="1:22">
      <c r="A4989">
        <v>79427</v>
      </c>
      <c r="B4989" t="s">
        <v>17</v>
      </c>
      <c r="C4989" t="s">
        <v>18</v>
      </c>
      <c r="D4989" t="s">
        <v>19</v>
      </c>
      <c r="H4989" t="s">
        <v>19</v>
      </c>
      <c r="J4989" t="s">
        <v>20</v>
      </c>
      <c r="K4989" s="7">
        <v>28366</v>
      </c>
      <c r="L4989" t="s">
        <v>72</v>
      </c>
      <c r="M4989" t="s">
        <v>22</v>
      </c>
      <c r="N4989" t="s">
        <v>34</v>
      </c>
      <c r="O4989" s="7">
        <v>40618</v>
      </c>
      <c r="P4989" s="7">
        <v>44168</v>
      </c>
      <c r="Q4989" t="s">
        <v>41</v>
      </c>
      <c r="R4989" s="7">
        <v>45688</v>
      </c>
      <c r="S4989" s="8">
        <f t="shared" si="348"/>
        <v>47.457534246575342</v>
      </c>
      <c r="T4989" t="str">
        <f t="shared" si="347"/>
        <v>45-55</v>
      </c>
      <c r="U4989" s="7">
        <v>44168</v>
      </c>
      <c r="V4989">
        <f t="shared" si="349"/>
        <v>2537</v>
      </c>
    </row>
    <row r="4990" spans="1:22">
      <c r="A4990">
        <v>37244</v>
      </c>
      <c r="B4990" t="s">
        <v>17</v>
      </c>
      <c r="C4990" t="s">
        <v>18</v>
      </c>
      <c r="D4990" t="s">
        <v>19</v>
      </c>
      <c r="H4990" t="s">
        <v>19</v>
      </c>
      <c r="J4990" t="s">
        <v>30</v>
      </c>
      <c r="L4990" t="s">
        <v>157</v>
      </c>
      <c r="M4990" t="s">
        <v>57</v>
      </c>
      <c r="N4990" t="s">
        <v>32</v>
      </c>
      <c r="O4990" s="7">
        <v>1</v>
      </c>
      <c r="P4990" s="7">
        <v>1</v>
      </c>
      <c r="Q4990" t="s">
        <v>36</v>
      </c>
      <c r="R4990" s="7">
        <v>45688</v>
      </c>
      <c r="S4990" s="8">
        <f t="shared" si="348"/>
        <v>125.17260273972603</v>
      </c>
      <c r="T4990" t="str">
        <f t="shared" si="347"/>
        <v>65+</v>
      </c>
      <c r="U4990" s="7">
        <v>1</v>
      </c>
    </row>
    <row r="4991" spans="1:22">
      <c r="A4991">
        <v>81854</v>
      </c>
      <c r="B4991" t="s">
        <v>17</v>
      </c>
      <c r="C4991" t="s">
        <v>18</v>
      </c>
      <c r="D4991" t="s">
        <v>19</v>
      </c>
      <c r="H4991" t="s">
        <v>19</v>
      </c>
      <c r="J4991" t="s">
        <v>30</v>
      </c>
      <c r="L4991" t="s">
        <v>26</v>
      </c>
      <c r="M4991" t="s">
        <v>27</v>
      </c>
      <c r="N4991" t="s">
        <v>34</v>
      </c>
      <c r="O4991" s="7">
        <v>40918</v>
      </c>
      <c r="P4991" s="7">
        <v>40918</v>
      </c>
      <c r="Q4991" t="s">
        <v>36</v>
      </c>
      <c r="R4991" s="7">
        <v>45688</v>
      </c>
      <c r="S4991" s="8">
        <f t="shared" si="348"/>
        <v>125.17260273972603</v>
      </c>
      <c r="T4991" t="str">
        <f t="shared" si="347"/>
        <v>65+</v>
      </c>
      <c r="U4991" s="7">
        <v>40918</v>
      </c>
      <c r="V4991">
        <f t="shared" si="349"/>
        <v>1</v>
      </c>
    </row>
    <row r="4992" spans="1:22">
      <c r="A4992">
        <v>104340</v>
      </c>
      <c r="B4992" t="s">
        <v>17</v>
      </c>
      <c r="C4992" t="s">
        <v>18</v>
      </c>
      <c r="D4992" t="s">
        <v>19</v>
      </c>
      <c r="H4992" t="s">
        <v>19</v>
      </c>
      <c r="J4992" t="s">
        <v>30</v>
      </c>
      <c r="K4992" s="7">
        <v>35183</v>
      </c>
      <c r="L4992" t="s">
        <v>37</v>
      </c>
      <c r="M4992" t="s">
        <v>27</v>
      </c>
      <c r="N4992" t="s">
        <v>34</v>
      </c>
      <c r="O4992" s="7">
        <v>41543</v>
      </c>
      <c r="P4992" s="7">
        <v>42236</v>
      </c>
      <c r="Q4992" t="s">
        <v>38</v>
      </c>
      <c r="R4992" s="7">
        <v>45688</v>
      </c>
      <c r="S4992" s="8">
        <f t="shared" si="348"/>
        <v>28.780821917808218</v>
      </c>
      <c r="T4992" t="str">
        <f t="shared" si="347"/>
        <v>25-35</v>
      </c>
      <c r="U4992" s="7">
        <v>42236</v>
      </c>
      <c r="V4992">
        <f t="shared" si="349"/>
        <v>496</v>
      </c>
    </row>
    <row r="4993" spans="1:22">
      <c r="A4993">
        <v>167223</v>
      </c>
      <c r="B4993" t="s">
        <v>17</v>
      </c>
      <c r="C4993" t="s">
        <v>25</v>
      </c>
      <c r="D4993" t="s">
        <v>19</v>
      </c>
      <c r="H4993" t="s">
        <v>19</v>
      </c>
      <c r="J4993" t="s">
        <v>20</v>
      </c>
      <c r="K4993" s="7">
        <v>20778</v>
      </c>
      <c r="L4993" t="s">
        <v>26</v>
      </c>
      <c r="M4993" t="s">
        <v>27</v>
      </c>
      <c r="N4993" t="s">
        <v>34</v>
      </c>
      <c r="O4993" s="7">
        <v>45415</v>
      </c>
      <c r="P4993" s="7" t="s">
        <v>29</v>
      </c>
      <c r="Q4993" t="s">
        <v>41</v>
      </c>
      <c r="R4993" s="7">
        <v>45688</v>
      </c>
      <c r="S4993" s="8">
        <f t="shared" si="348"/>
        <v>68.246575342465746</v>
      </c>
      <c r="T4993" t="str">
        <f t="shared" si="347"/>
        <v>65+</v>
      </c>
      <c r="U4993" s="7">
        <f>R4993</f>
        <v>45688</v>
      </c>
      <c r="V4993">
        <f t="shared" si="349"/>
        <v>196</v>
      </c>
    </row>
    <row r="4994" spans="1:22">
      <c r="A4994">
        <v>80913</v>
      </c>
      <c r="B4994" t="s">
        <v>17</v>
      </c>
      <c r="C4994" t="s">
        <v>18</v>
      </c>
      <c r="D4994" t="s">
        <v>19</v>
      </c>
      <c r="H4994" t="s">
        <v>19</v>
      </c>
      <c r="J4994" t="s">
        <v>20</v>
      </c>
      <c r="K4994" s="7">
        <v>25739</v>
      </c>
      <c r="L4994" t="s">
        <v>79</v>
      </c>
      <c r="M4994" t="s">
        <v>22</v>
      </c>
      <c r="N4994" t="s">
        <v>34</v>
      </c>
      <c r="O4994" s="7">
        <v>40238</v>
      </c>
      <c r="P4994" s="7">
        <v>42236</v>
      </c>
      <c r="Q4994" t="s">
        <v>24</v>
      </c>
      <c r="R4994" s="7">
        <v>45688</v>
      </c>
      <c r="S4994" s="8">
        <f t="shared" si="348"/>
        <v>54.654794520547945</v>
      </c>
      <c r="T4994" t="str">
        <f t="shared" ref="T4994:T5057" si="351">IFERROR(VLOOKUP(S4994,Age_Group_Arr,2,TRUE),"")</f>
        <v>45-55</v>
      </c>
      <c r="U4994" s="7">
        <v>42236</v>
      </c>
      <c r="V4994">
        <f t="shared" si="349"/>
        <v>1429</v>
      </c>
    </row>
    <row r="4995" spans="1:22">
      <c r="A4995">
        <v>102514</v>
      </c>
      <c r="B4995" t="s">
        <v>17</v>
      </c>
      <c r="C4995" t="s">
        <v>18</v>
      </c>
      <c r="D4995" t="s">
        <v>19</v>
      </c>
      <c r="H4995" t="s">
        <v>19</v>
      </c>
      <c r="J4995" t="s">
        <v>20</v>
      </c>
      <c r="K4995" s="7">
        <v>35599</v>
      </c>
      <c r="L4995" t="s">
        <v>96</v>
      </c>
      <c r="M4995" t="s">
        <v>22</v>
      </c>
      <c r="N4995" t="s">
        <v>34</v>
      </c>
      <c r="O4995" s="7">
        <v>41279</v>
      </c>
      <c r="P4995" s="7">
        <v>41499</v>
      </c>
      <c r="Q4995" t="s">
        <v>36</v>
      </c>
      <c r="R4995" s="7">
        <v>45688</v>
      </c>
      <c r="S4995" s="8">
        <f t="shared" ref="S4995:S5058" si="352">(SUM(R4995-K4995)/365)</f>
        <v>27.641095890410959</v>
      </c>
      <c r="T4995" t="str">
        <f t="shared" si="351"/>
        <v>25-35</v>
      </c>
      <c r="U4995" s="7">
        <v>41499</v>
      </c>
      <c r="V4995">
        <f t="shared" ref="V4995:V5058" si="353">IFERROR(NETWORKDAYS(O4995,U4995,8),"")</f>
        <v>157</v>
      </c>
    </row>
    <row r="4996" spans="1:22">
      <c r="A4996">
        <v>120083</v>
      </c>
      <c r="B4996" t="s">
        <v>17</v>
      </c>
      <c r="C4996" t="s">
        <v>18</v>
      </c>
      <c r="D4996" t="s">
        <v>19</v>
      </c>
      <c r="H4996" t="s">
        <v>19</v>
      </c>
      <c r="J4996" t="s">
        <v>30</v>
      </c>
      <c r="K4996" s="7">
        <v>25173</v>
      </c>
      <c r="L4996" t="s">
        <v>35</v>
      </c>
      <c r="M4996" t="s">
        <v>27</v>
      </c>
      <c r="N4996" t="s">
        <v>32</v>
      </c>
      <c r="O4996" s="7">
        <v>42378</v>
      </c>
      <c r="P4996" s="7">
        <v>42994</v>
      </c>
      <c r="Q4996" t="s">
        <v>24</v>
      </c>
      <c r="R4996" s="7">
        <v>45688</v>
      </c>
      <c r="S4996" s="8">
        <f t="shared" si="352"/>
        <v>56.205479452054796</v>
      </c>
      <c r="T4996" t="str">
        <f t="shared" si="351"/>
        <v>55-65</v>
      </c>
      <c r="U4996" s="7">
        <v>42994</v>
      </c>
      <c r="V4996">
        <f t="shared" si="353"/>
        <v>440</v>
      </c>
    </row>
    <row r="4997" spans="1:22">
      <c r="A4997">
        <v>79125</v>
      </c>
      <c r="B4997" t="s">
        <v>17</v>
      </c>
      <c r="C4997" t="s">
        <v>18</v>
      </c>
      <c r="D4997" t="s">
        <v>19</v>
      </c>
      <c r="H4997" t="s">
        <v>19</v>
      </c>
      <c r="J4997" t="s">
        <v>20</v>
      </c>
      <c r="K4997" s="7">
        <v>22617</v>
      </c>
      <c r="L4997" t="s">
        <v>26</v>
      </c>
      <c r="M4997" t="s">
        <v>27</v>
      </c>
      <c r="N4997" t="s">
        <v>32</v>
      </c>
      <c r="O4997" s="7">
        <v>40590</v>
      </c>
      <c r="P4997" s="7">
        <v>41712</v>
      </c>
      <c r="Q4997" t="s">
        <v>36</v>
      </c>
      <c r="R4997" s="7">
        <v>45688</v>
      </c>
      <c r="S4997" s="8">
        <f t="shared" si="352"/>
        <v>63.208219178082189</v>
      </c>
      <c r="T4997" t="str">
        <f t="shared" si="351"/>
        <v>55-65</v>
      </c>
      <c r="U4997" s="7">
        <v>41712</v>
      </c>
      <c r="V4997">
        <f t="shared" si="353"/>
        <v>803</v>
      </c>
    </row>
    <row r="4998" spans="1:22">
      <c r="A4998">
        <v>165384</v>
      </c>
      <c r="B4998" t="s">
        <v>17</v>
      </c>
      <c r="C4998" t="s">
        <v>18</v>
      </c>
      <c r="D4998" t="s">
        <v>19</v>
      </c>
      <c r="H4998" t="s">
        <v>19</v>
      </c>
      <c r="J4998" t="s">
        <v>20</v>
      </c>
      <c r="K4998" s="7">
        <v>37215</v>
      </c>
      <c r="L4998" t="s">
        <v>384</v>
      </c>
      <c r="M4998" t="s">
        <v>23</v>
      </c>
      <c r="N4998" t="s">
        <v>36</v>
      </c>
      <c r="O4998" s="7" t="s">
        <v>36</v>
      </c>
      <c r="P4998" s="7" t="s">
        <v>36</v>
      </c>
      <c r="Q4998" t="s">
        <v>36</v>
      </c>
      <c r="R4998" s="7">
        <v>45688</v>
      </c>
      <c r="S4998" s="8">
        <f t="shared" si="352"/>
        <v>23.213698630136985</v>
      </c>
      <c r="T4998" t="str">
        <f t="shared" si="351"/>
        <v>16-25</v>
      </c>
      <c r="U4998" s="7" t="s">
        <v>36</v>
      </c>
      <c r="V4998" t="str">
        <f t="shared" si="353"/>
        <v/>
      </c>
    </row>
    <row r="4999" spans="1:22">
      <c r="A4999">
        <v>168343</v>
      </c>
      <c r="B4999" t="s">
        <v>17</v>
      </c>
      <c r="C4999" t="s">
        <v>71</v>
      </c>
      <c r="D4999" t="s">
        <v>19</v>
      </c>
      <c r="H4999" t="s">
        <v>19</v>
      </c>
      <c r="J4999" t="s">
        <v>20</v>
      </c>
      <c r="K4999" s="7">
        <v>38788</v>
      </c>
      <c r="L4999" t="s">
        <v>99</v>
      </c>
      <c r="M4999" t="s">
        <v>27</v>
      </c>
      <c r="N4999" t="s">
        <v>40</v>
      </c>
      <c r="O4999" s="7" t="s">
        <v>36</v>
      </c>
      <c r="P4999" s="7" t="s">
        <v>36</v>
      </c>
      <c r="Q4999" t="s">
        <v>36</v>
      </c>
      <c r="R4999" s="7">
        <v>45688</v>
      </c>
      <c r="S4999" s="8">
        <f t="shared" si="352"/>
        <v>18.904109589041095</v>
      </c>
      <c r="T4999" t="str">
        <f t="shared" si="351"/>
        <v>16-25</v>
      </c>
      <c r="U4999" s="7" t="s">
        <v>36</v>
      </c>
      <c r="V4999" t="str">
        <f t="shared" si="353"/>
        <v/>
      </c>
    </row>
    <row r="5000" spans="1:22">
      <c r="A5000">
        <v>148949</v>
      </c>
      <c r="B5000" t="s">
        <v>17</v>
      </c>
      <c r="C5000" t="s">
        <v>18</v>
      </c>
      <c r="D5000" t="s">
        <v>19</v>
      </c>
      <c r="H5000" t="s">
        <v>19</v>
      </c>
      <c r="J5000" t="s">
        <v>30</v>
      </c>
      <c r="K5000" s="7">
        <v>32736</v>
      </c>
      <c r="L5000" t="s">
        <v>166</v>
      </c>
      <c r="M5000" t="s">
        <v>23</v>
      </c>
      <c r="N5000" t="s">
        <v>34</v>
      </c>
      <c r="O5000" s="7">
        <v>44331</v>
      </c>
      <c r="P5000" s="7">
        <v>44432</v>
      </c>
      <c r="Q5000" t="s">
        <v>24</v>
      </c>
      <c r="R5000" s="7">
        <v>45688</v>
      </c>
      <c r="S5000" s="8">
        <f t="shared" si="352"/>
        <v>35.484931506849314</v>
      </c>
      <c r="T5000" t="str">
        <f t="shared" si="351"/>
        <v>35-45</v>
      </c>
      <c r="U5000" s="7">
        <v>44432</v>
      </c>
      <c r="V5000">
        <f t="shared" si="353"/>
        <v>72</v>
      </c>
    </row>
    <row r="5001" spans="1:22">
      <c r="A5001">
        <v>164633</v>
      </c>
      <c r="B5001" t="s">
        <v>17</v>
      </c>
      <c r="C5001" t="s">
        <v>25</v>
      </c>
      <c r="D5001" t="s">
        <v>19</v>
      </c>
      <c r="H5001" t="s">
        <v>19</v>
      </c>
      <c r="J5001" t="s">
        <v>20</v>
      </c>
      <c r="K5001" s="7">
        <v>20449</v>
      </c>
      <c r="L5001" t="s">
        <v>100</v>
      </c>
      <c r="M5001" t="s">
        <v>27</v>
      </c>
      <c r="N5001" t="s">
        <v>34</v>
      </c>
      <c r="O5001" s="7">
        <v>45221</v>
      </c>
      <c r="P5001" s="7" t="s">
        <v>29</v>
      </c>
      <c r="Q5001" t="s">
        <v>24</v>
      </c>
      <c r="R5001" s="7">
        <v>45688</v>
      </c>
      <c r="S5001" s="8">
        <f t="shared" si="352"/>
        <v>69.147945205479445</v>
      </c>
      <c r="T5001" t="str">
        <f t="shared" si="351"/>
        <v>65+</v>
      </c>
      <c r="U5001" s="7">
        <f>R5001</f>
        <v>45688</v>
      </c>
      <c r="V5001">
        <f t="shared" si="353"/>
        <v>335</v>
      </c>
    </row>
    <row r="5002" spans="1:22">
      <c r="A5002">
        <v>161991</v>
      </c>
      <c r="B5002" t="s">
        <v>17</v>
      </c>
      <c r="C5002" t="s">
        <v>25</v>
      </c>
      <c r="D5002" t="s">
        <v>19</v>
      </c>
      <c r="H5002" t="s">
        <v>19</v>
      </c>
      <c r="J5002" t="s">
        <v>20</v>
      </c>
      <c r="L5002" t="s">
        <v>126</v>
      </c>
      <c r="M5002" t="s">
        <v>52</v>
      </c>
      <c r="N5002" t="s">
        <v>32</v>
      </c>
      <c r="O5002" s="7" t="s">
        <v>36</v>
      </c>
      <c r="P5002" s="7" t="s">
        <v>36</v>
      </c>
      <c r="Q5002" t="s">
        <v>24</v>
      </c>
      <c r="R5002" s="7">
        <v>45688</v>
      </c>
      <c r="S5002" s="8">
        <f t="shared" si="352"/>
        <v>125.17260273972603</v>
      </c>
      <c r="T5002" t="str">
        <f t="shared" si="351"/>
        <v>65+</v>
      </c>
      <c r="U5002" s="7" t="s">
        <v>36</v>
      </c>
      <c r="V5002" t="str">
        <f t="shared" si="353"/>
        <v/>
      </c>
    </row>
    <row r="5003" spans="1:22">
      <c r="A5003">
        <v>107163</v>
      </c>
      <c r="B5003" t="s">
        <v>17</v>
      </c>
      <c r="C5003" t="s">
        <v>25</v>
      </c>
      <c r="D5003" t="s">
        <v>19</v>
      </c>
      <c r="H5003" t="s">
        <v>19</v>
      </c>
      <c r="J5003" t="s">
        <v>30</v>
      </c>
      <c r="K5003" s="7">
        <v>16112</v>
      </c>
      <c r="L5003" t="s">
        <v>26</v>
      </c>
      <c r="M5003" t="s">
        <v>27</v>
      </c>
      <c r="N5003" t="s">
        <v>34</v>
      </c>
      <c r="O5003" s="7">
        <v>41851</v>
      </c>
      <c r="P5003" s="7" t="s">
        <v>29</v>
      </c>
      <c r="Q5003" t="s">
        <v>55</v>
      </c>
      <c r="R5003" s="7">
        <v>45688</v>
      </c>
      <c r="S5003" s="8">
        <f t="shared" si="352"/>
        <v>81.030136986301372</v>
      </c>
      <c r="T5003" t="str">
        <f t="shared" si="351"/>
        <v>65+</v>
      </c>
      <c r="U5003" s="7">
        <f>R5003</f>
        <v>45688</v>
      </c>
      <c r="V5003">
        <f t="shared" si="353"/>
        <v>2742</v>
      </c>
    </row>
    <row r="5004" spans="1:22">
      <c r="A5004">
        <v>49592</v>
      </c>
      <c r="B5004" t="s">
        <v>17</v>
      </c>
      <c r="C5004" t="s">
        <v>18</v>
      </c>
      <c r="D5004" t="s">
        <v>19</v>
      </c>
      <c r="H5004" t="s">
        <v>19</v>
      </c>
      <c r="J5004" t="s">
        <v>20</v>
      </c>
      <c r="K5004" s="7">
        <v>16103</v>
      </c>
      <c r="L5004" t="s">
        <v>26</v>
      </c>
      <c r="M5004" t="s">
        <v>27</v>
      </c>
      <c r="N5004" t="s">
        <v>34</v>
      </c>
      <c r="O5004" s="7">
        <v>41760</v>
      </c>
      <c r="P5004" s="7">
        <v>42004</v>
      </c>
      <c r="Q5004" t="s">
        <v>36</v>
      </c>
      <c r="R5004" s="7">
        <v>45688</v>
      </c>
      <c r="S5004" s="8">
        <f t="shared" si="352"/>
        <v>81.054794520547944</v>
      </c>
      <c r="T5004" t="str">
        <f t="shared" si="351"/>
        <v>65+</v>
      </c>
      <c r="U5004" s="7">
        <v>42004</v>
      </c>
      <c r="V5004">
        <f t="shared" si="353"/>
        <v>175</v>
      </c>
    </row>
    <row r="5005" spans="1:22">
      <c r="A5005">
        <v>80921</v>
      </c>
      <c r="B5005" t="s">
        <v>17</v>
      </c>
      <c r="C5005" t="s">
        <v>18</v>
      </c>
      <c r="D5005" t="s">
        <v>19</v>
      </c>
      <c r="H5005" t="s">
        <v>19</v>
      </c>
      <c r="J5005" t="s">
        <v>20</v>
      </c>
      <c r="K5005" s="7">
        <v>25116</v>
      </c>
      <c r="L5005" t="s">
        <v>98</v>
      </c>
      <c r="M5005" t="s">
        <v>22</v>
      </c>
      <c r="N5005" t="s">
        <v>34</v>
      </c>
      <c r="O5005" s="7">
        <v>40009</v>
      </c>
      <c r="P5005" s="7">
        <v>42531</v>
      </c>
      <c r="Q5005" t="s">
        <v>24</v>
      </c>
      <c r="R5005" s="7">
        <v>45688</v>
      </c>
      <c r="S5005" s="8">
        <f t="shared" si="352"/>
        <v>56.361643835616441</v>
      </c>
      <c r="T5005" t="str">
        <f t="shared" si="351"/>
        <v>55-65</v>
      </c>
      <c r="U5005" s="7">
        <v>42531</v>
      </c>
      <c r="V5005">
        <f t="shared" si="353"/>
        <v>1803</v>
      </c>
    </row>
    <row r="5006" spans="1:22">
      <c r="A5006">
        <v>120700</v>
      </c>
      <c r="B5006" t="s">
        <v>17</v>
      </c>
      <c r="C5006" t="s">
        <v>18</v>
      </c>
      <c r="D5006" t="s">
        <v>19</v>
      </c>
      <c r="H5006" t="s">
        <v>19</v>
      </c>
      <c r="J5006" t="s">
        <v>20</v>
      </c>
      <c r="K5006" s="7">
        <v>36500</v>
      </c>
      <c r="L5006" t="s">
        <v>48</v>
      </c>
      <c r="M5006" t="s">
        <v>27</v>
      </c>
      <c r="N5006" t="s">
        <v>23</v>
      </c>
      <c r="O5006" s="7">
        <v>42756</v>
      </c>
      <c r="P5006" s="7">
        <v>43215</v>
      </c>
      <c r="Q5006" t="s">
        <v>24</v>
      </c>
      <c r="R5006" s="7">
        <v>45688</v>
      </c>
      <c r="S5006" s="8">
        <f t="shared" si="352"/>
        <v>25.172602739726027</v>
      </c>
      <c r="T5006" t="str">
        <f t="shared" si="351"/>
        <v>25-35</v>
      </c>
      <c r="U5006" s="7">
        <v>43215</v>
      </c>
      <c r="V5006">
        <f t="shared" si="353"/>
        <v>328</v>
      </c>
    </row>
    <row r="5007" spans="1:22">
      <c r="A5007">
        <v>169194</v>
      </c>
      <c r="B5007" t="s">
        <v>17</v>
      </c>
      <c r="C5007" t="s">
        <v>71</v>
      </c>
      <c r="D5007" t="s">
        <v>19</v>
      </c>
      <c r="H5007" t="s">
        <v>19</v>
      </c>
      <c r="J5007" t="s">
        <v>20</v>
      </c>
      <c r="K5007" s="7">
        <v>40503</v>
      </c>
      <c r="L5007" t="s">
        <v>96</v>
      </c>
      <c r="M5007" t="s">
        <v>22</v>
      </c>
      <c r="N5007" t="s">
        <v>23</v>
      </c>
      <c r="O5007" s="7" t="s">
        <v>36</v>
      </c>
      <c r="P5007" s="7" t="s">
        <v>36</v>
      </c>
      <c r="Q5007" t="s">
        <v>36</v>
      </c>
      <c r="R5007" s="7">
        <v>45688</v>
      </c>
      <c r="S5007" s="8">
        <f t="shared" si="352"/>
        <v>14.205479452054794</v>
      </c>
      <c r="T5007" t="str">
        <f t="shared" si="351"/>
        <v/>
      </c>
      <c r="U5007" s="7" t="s">
        <v>36</v>
      </c>
      <c r="V5007" t="str">
        <f t="shared" si="353"/>
        <v/>
      </c>
    </row>
    <row r="5008" spans="1:22">
      <c r="A5008">
        <v>104640</v>
      </c>
      <c r="B5008" t="s">
        <v>17</v>
      </c>
      <c r="C5008" t="s">
        <v>18</v>
      </c>
      <c r="D5008" t="s">
        <v>19</v>
      </c>
      <c r="H5008" t="s">
        <v>19</v>
      </c>
      <c r="J5008" t="s">
        <v>20</v>
      </c>
      <c r="K5008" s="7">
        <v>35218</v>
      </c>
      <c r="L5008" t="s">
        <v>26</v>
      </c>
      <c r="M5008" t="s">
        <v>27</v>
      </c>
      <c r="N5008" t="s">
        <v>23</v>
      </c>
      <c r="O5008" s="7">
        <v>41577</v>
      </c>
      <c r="P5008" s="7">
        <v>41577</v>
      </c>
      <c r="Q5008" t="s">
        <v>36</v>
      </c>
      <c r="R5008" s="7">
        <v>45688</v>
      </c>
      <c r="S5008" s="8">
        <f t="shared" si="352"/>
        <v>28.684931506849313</v>
      </c>
      <c r="T5008" t="str">
        <f t="shared" si="351"/>
        <v>25-35</v>
      </c>
      <c r="U5008" s="7">
        <v>41577</v>
      </c>
      <c r="V5008">
        <f t="shared" si="353"/>
        <v>1</v>
      </c>
    </row>
    <row r="5009" spans="1:22">
      <c r="A5009">
        <v>95373</v>
      </c>
      <c r="B5009" t="s">
        <v>17</v>
      </c>
      <c r="C5009" t="s">
        <v>18</v>
      </c>
      <c r="D5009" t="s">
        <v>19</v>
      </c>
      <c r="H5009" t="s">
        <v>19</v>
      </c>
      <c r="J5009" t="s">
        <v>30</v>
      </c>
      <c r="K5009" s="7">
        <v>23541</v>
      </c>
      <c r="L5009" t="s">
        <v>104</v>
      </c>
      <c r="M5009" t="s">
        <v>57</v>
      </c>
      <c r="N5009" t="s">
        <v>23</v>
      </c>
      <c r="O5009" s="7">
        <v>41253</v>
      </c>
      <c r="P5009" s="7">
        <v>41253</v>
      </c>
      <c r="Q5009" t="s">
        <v>36</v>
      </c>
      <c r="R5009" s="7">
        <v>45688</v>
      </c>
      <c r="S5009" s="8">
        <f t="shared" si="352"/>
        <v>60.676712328767124</v>
      </c>
      <c r="T5009" t="str">
        <f t="shared" si="351"/>
        <v>55-65</v>
      </c>
      <c r="U5009" s="7">
        <v>41253</v>
      </c>
      <c r="V5009">
        <f t="shared" si="353"/>
        <v>1</v>
      </c>
    </row>
    <row r="5010" spans="1:22">
      <c r="A5010">
        <v>110315</v>
      </c>
      <c r="B5010" t="s">
        <v>17</v>
      </c>
      <c r="C5010" t="s">
        <v>25</v>
      </c>
      <c r="D5010" t="s">
        <v>19</v>
      </c>
      <c r="H5010" t="s">
        <v>19</v>
      </c>
      <c r="J5010" t="s">
        <v>30</v>
      </c>
      <c r="K5010" s="7">
        <v>17221</v>
      </c>
      <c r="L5010" t="s">
        <v>73</v>
      </c>
      <c r="M5010" t="s">
        <v>22</v>
      </c>
      <c r="N5010" t="s">
        <v>34</v>
      </c>
      <c r="O5010" s="7" t="s">
        <v>36</v>
      </c>
      <c r="P5010" s="7" t="s">
        <v>36</v>
      </c>
      <c r="Q5010" t="s">
        <v>38</v>
      </c>
      <c r="R5010" s="7">
        <v>45688</v>
      </c>
      <c r="S5010" s="8">
        <f t="shared" si="352"/>
        <v>77.991780821917814</v>
      </c>
      <c r="T5010" t="str">
        <f t="shared" si="351"/>
        <v>65+</v>
      </c>
      <c r="U5010" s="7" t="s">
        <v>36</v>
      </c>
      <c r="V5010" t="str">
        <f t="shared" si="353"/>
        <v/>
      </c>
    </row>
    <row r="5011" spans="1:22">
      <c r="A5011">
        <v>82517</v>
      </c>
      <c r="B5011" t="s">
        <v>17</v>
      </c>
      <c r="C5011" t="s">
        <v>18</v>
      </c>
      <c r="D5011" t="s">
        <v>19</v>
      </c>
      <c r="H5011" t="s">
        <v>19</v>
      </c>
      <c r="J5011" t="s">
        <v>30</v>
      </c>
      <c r="L5011" t="s">
        <v>48</v>
      </c>
      <c r="M5011" t="s">
        <v>27</v>
      </c>
      <c r="N5011" t="s">
        <v>34</v>
      </c>
      <c r="O5011" s="7">
        <v>41156</v>
      </c>
      <c r="P5011" s="7">
        <v>41157</v>
      </c>
      <c r="Q5011" t="s">
        <v>36</v>
      </c>
      <c r="R5011" s="7">
        <v>45688</v>
      </c>
      <c r="S5011" s="8">
        <f t="shared" si="352"/>
        <v>125.17260273972603</v>
      </c>
      <c r="T5011" t="str">
        <f t="shared" si="351"/>
        <v>65+</v>
      </c>
      <c r="U5011" s="7">
        <v>41157</v>
      </c>
      <c r="V5011">
        <f t="shared" si="353"/>
        <v>2</v>
      </c>
    </row>
    <row r="5012" spans="1:22">
      <c r="A5012">
        <v>149154</v>
      </c>
      <c r="B5012" t="s">
        <v>17</v>
      </c>
      <c r="C5012" t="s">
        <v>18</v>
      </c>
      <c r="D5012" t="s">
        <v>19</v>
      </c>
      <c r="H5012" t="s">
        <v>19</v>
      </c>
      <c r="J5012" t="s">
        <v>20</v>
      </c>
      <c r="K5012" s="7">
        <v>36117</v>
      </c>
      <c r="L5012" t="s">
        <v>67</v>
      </c>
      <c r="M5012" t="s">
        <v>22</v>
      </c>
      <c r="N5012" t="s">
        <v>34</v>
      </c>
      <c r="O5012" s="7" t="s">
        <v>36</v>
      </c>
      <c r="P5012" s="7" t="s">
        <v>36</v>
      </c>
      <c r="Q5012" t="s">
        <v>36</v>
      </c>
      <c r="R5012" s="7">
        <v>45688</v>
      </c>
      <c r="S5012" s="8">
        <f t="shared" si="352"/>
        <v>26.221917808219178</v>
      </c>
      <c r="T5012" t="str">
        <f t="shared" si="351"/>
        <v>25-35</v>
      </c>
      <c r="U5012" s="7" t="s">
        <v>36</v>
      </c>
      <c r="V5012" t="str">
        <f t="shared" si="353"/>
        <v/>
      </c>
    </row>
    <row r="5013" spans="1:22">
      <c r="A5013">
        <v>94171</v>
      </c>
      <c r="B5013" t="s">
        <v>17</v>
      </c>
      <c r="C5013" t="s">
        <v>18</v>
      </c>
      <c r="D5013" t="s">
        <v>19</v>
      </c>
      <c r="H5013" t="s">
        <v>19</v>
      </c>
      <c r="J5013" t="s">
        <v>20</v>
      </c>
      <c r="K5013" s="7">
        <v>29449</v>
      </c>
      <c r="L5013" t="s">
        <v>21</v>
      </c>
      <c r="M5013" t="s">
        <v>22</v>
      </c>
      <c r="N5013" t="s">
        <v>32</v>
      </c>
      <c r="O5013" s="7">
        <v>40983</v>
      </c>
      <c r="P5013" s="7">
        <v>41540</v>
      </c>
      <c r="Q5013" t="s">
        <v>36</v>
      </c>
      <c r="R5013" s="7">
        <v>45688</v>
      </c>
      <c r="S5013" s="8">
        <f t="shared" si="352"/>
        <v>44.490410958904107</v>
      </c>
      <c r="T5013" t="str">
        <f t="shared" si="351"/>
        <v>35-45</v>
      </c>
      <c r="U5013" s="7">
        <v>41540</v>
      </c>
      <c r="V5013">
        <f t="shared" si="353"/>
        <v>398</v>
      </c>
    </row>
    <row r="5014" spans="1:22">
      <c r="A5014">
        <v>9052</v>
      </c>
      <c r="B5014" t="s">
        <v>17</v>
      </c>
      <c r="C5014" t="s">
        <v>18</v>
      </c>
      <c r="D5014" t="s">
        <v>19</v>
      </c>
      <c r="H5014" t="s">
        <v>19</v>
      </c>
      <c r="J5014" t="s">
        <v>20</v>
      </c>
      <c r="L5014" t="s">
        <v>35</v>
      </c>
      <c r="M5014" t="s">
        <v>27</v>
      </c>
      <c r="N5014" t="s">
        <v>32</v>
      </c>
      <c r="O5014" s="7">
        <v>1</v>
      </c>
      <c r="P5014" s="7">
        <v>1</v>
      </c>
      <c r="Q5014" t="s">
        <v>36</v>
      </c>
      <c r="R5014" s="7">
        <v>45688</v>
      </c>
      <c r="S5014" s="8">
        <f t="shared" si="352"/>
        <v>125.17260273972603</v>
      </c>
      <c r="T5014" t="str">
        <f t="shared" si="351"/>
        <v>65+</v>
      </c>
      <c r="U5014" s="7">
        <v>1</v>
      </c>
    </row>
    <row r="5015" spans="1:22">
      <c r="A5015">
        <v>81001</v>
      </c>
      <c r="B5015" t="s">
        <v>17</v>
      </c>
      <c r="C5015" t="s">
        <v>18</v>
      </c>
      <c r="D5015" t="s">
        <v>19</v>
      </c>
      <c r="H5015" t="s">
        <v>19</v>
      </c>
      <c r="J5015" t="s">
        <v>20</v>
      </c>
      <c r="K5015" s="7">
        <v>27220</v>
      </c>
      <c r="L5015" t="s">
        <v>82</v>
      </c>
      <c r="M5015" t="s">
        <v>27</v>
      </c>
      <c r="N5015" t="s">
        <v>34</v>
      </c>
      <c r="O5015" s="7">
        <v>40137</v>
      </c>
      <c r="P5015" s="7">
        <v>41821</v>
      </c>
      <c r="Q5015" t="s">
        <v>36</v>
      </c>
      <c r="R5015" s="7">
        <v>45688</v>
      </c>
      <c r="S5015" s="8">
        <f t="shared" si="352"/>
        <v>50.597260273972601</v>
      </c>
      <c r="T5015" t="str">
        <f t="shared" si="351"/>
        <v>45-55</v>
      </c>
      <c r="U5015" s="7">
        <v>41821</v>
      </c>
      <c r="V5015">
        <f t="shared" si="353"/>
        <v>1203</v>
      </c>
    </row>
    <row r="5016" spans="1:22">
      <c r="A5016">
        <v>112730</v>
      </c>
      <c r="B5016" t="s">
        <v>17</v>
      </c>
      <c r="C5016" t="s">
        <v>18</v>
      </c>
      <c r="D5016" t="s">
        <v>19</v>
      </c>
      <c r="H5016" t="s">
        <v>19</v>
      </c>
      <c r="J5016" t="s">
        <v>20</v>
      </c>
      <c r="K5016" s="7">
        <v>28417</v>
      </c>
      <c r="L5016" t="s">
        <v>59</v>
      </c>
      <c r="M5016" t="s">
        <v>27</v>
      </c>
      <c r="N5016" t="s">
        <v>34</v>
      </c>
      <c r="O5016" s="7" t="s">
        <v>36</v>
      </c>
      <c r="P5016" s="7" t="s">
        <v>36</v>
      </c>
      <c r="Q5016" t="s">
        <v>36</v>
      </c>
      <c r="R5016" s="7">
        <v>45688</v>
      </c>
      <c r="S5016" s="8">
        <f t="shared" si="352"/>
        <v>47.317808219178083</v>
      </c>
      <c r="T5016" t="str">
        <f t="shared" si="351"/>
        <v>45-55</v>
      </c>
      <c r="U5016" s="7" t="s">
        <v>36</v>
      </c>
      <c r="V5016" t="str">
        <f t="shared" si="353"/>
        <v/>
      </c>
    </row>
    <row r="5017" spans="1:22">
      <c r="A5017">
        <v>22193</v>
      </c>
      <c r="B5017" t="s">
        <v>17</v>
      </c>
      <c r="C5017" t="s">
        <v>18</v>
      </c>
      <c r="D5017" t="s">
        <v>19</v>
      </c>
      <c r="H5017" t="s">
        <v>19</v>
      </c>
      <c r="J5017" t="s">
        <v>20</v>
      </c>
      <c r="L5017" t="s">
        <v>59</v>
      </c>
      <c r="M5017" t="s">
        <v>27</v>
      </c>
      <c r="N5017" t="s">
        <v>32</v>
      </c>
      <c r="O5017" s="7">
        <v>32874</v>
      </c>
      <c r="P5017" s="7">
        <v>32874</v>
      </c>
      <c r="Q5017" t="s">
        <v>36</v>
      </c>
      <c r="R5017" s="7">
        <v>45688</v>
      </c>
      <c r="S5017" s="8">
        <f t="shared" si="352"/>
        <v>125.17260273972603</v>
      </c>
      <c r="T5017" t="str">
        <f t="shared" si="351"/>
        <v>65+</v>
      </c>
      <c r="U5017" s="7">
        <v>32874</v>
      </c>
      <c r="V5017">
        <f t="shared" si="353"/>
        <v>1</v>
      </c>
    </row>
    <row r="5018" spans="1:22">
      <c r="A5018">
        <v>80922</v>
      </c>
      <c r="B5018" t="s">
        <v>17</v>
      </c>
      <c r="C5018" t="s">
        <v>18</v>
      </c>
      <c r="D5018" t="s">
        <v>19</v>
      </c>
      <c r="H5018" t="s">
        <v>19</v>
      </c>
      <c r="J5018" t="s">
        <v>20</v>
      </c>
      <c r="K5018" s="7">
        <v>34093</v>
      </c>
      <c r="L5018" t="s">
        <v>65</v>
      </c>
      <c r="M5018" t="s">
        <v>27</v>
      </c>
      <c r="N5018" t="s">
        <v>34</v>
      </c>
      <c r="O5018" s="7">
        <v>40299</v>
      </c>
      <c r="P5018" s="7">
        <v>41123</v>
      </c>
      <c r="Q5018" t="s">
        <v>36</v>
      </c>
      <c r="R5018" s="7">
        <v>45688</v>
      </c>
      <c r="S5018" s="8">
        <f t="shared" si="352"/>
        <v>31.767123287671232</v>
      </c>
      <c r="T5018" t="str">
        <f t="shared" si="351"/>
        <v>25-35</v>
      </c>
      <c r="U5018" s="7">
        <v>41123</v>
      </c>
      <c r="V5018">
        <f t="shared" si="353"/>
        <v>589</v>
      </c>
    </row>
    <row r="5019" spans="1:22">
      <c r="A5019">
        <v>134277</v>
      </c>
      <c r="B5019" t="s">
        <v>17</v>
      </c>
      <c r="C5019" t="s">
        <v>18</v>
      </c>
      <c r="D5019" t="s">
        <v>19</v>
      </c>
      <c r="H5019" t="s">
        <v>19</v>
      </c>
      <c r="J5019" t="s">
        <v>20</v>
      </c>
      <c r="K5019" s="7">
        <v>26267</v>
      </c>
      <c r="L5019" t="s">
        <v>26</v>
      </c>
      <c r="M5019" t="s">
        <v>27</v>
      </c>
      <c r="N5019" t="s">
        <v>36</v>
      </c>
      <c r="O5019" s="7">
        <v>43530</v>
      </c>
      <c r="P5019" s="7">
        <v>44776</v>
      </c>
      <c r="Q5019" t="s">
        <v>24</v>
      </c>
      <c r="R5019" s="7">
        <v>45688</v>
      </c>
      <c r="S5019" s="8">
        <f t="shared" si="352"/>
        <v>53.208219178082189</v>
      </c>
      <c r="T5019" t="str">
        <f t="shared" si="351"/>
        <v>45-55</v>
      </c>
      <c r="U5019" s="7">
        <v>44776</v>
      </c>
      <c r="V5019">
        <f t="shared" si="353"/>
        <v>891</v>
      </c>
    </row>
    <row r="5020" spans="1:22">
      <c r="A5020">
        <v>108605</v>
      </c>
      <c r="B5020" t="s">
        <v>17</v>
      </c>
      <c r="C5020" t="s">
        <v>18</v>
      </c>
      <c r="D5020" t="s">
        <v>19</v>
      </c>
      <c r="H5020" t="s">
        <v>19</v>
      </c>
      <c r="J5020" t="s">
        <v>30</v>
      </c>
      <c r="K5020" s="7">
        <v>35881</v>
      </c>
      <c r="L5020" t="s">
        <v>53</v>
      </c>
      <c r="M5020" t="s">
        <v>22</v>
      </c>
      <c r="N5020" t="s">
        <v>34</v>
      </c>
      <c r="O5020" s="7">
        <v>41837</v>
      </c>
      <c r="P5020" s="7">
        <v>42074</v>
      </c>
      <c r="Q5020" t="s">
        <v>24</v>
      </c>
      <c r="R5020" s="7">
        <v>45688</v>
      </c>
      <c r="S5020" s="8">
        <f t="shared" si="352"/>
        <v>26.86849315068493</v>
      </c>
      <c r="T5020" t="str">
        <f t="shared" si="351"/>
        <v>25-35</v>
      </c>
      <c r="U5020" s="7">
        <v>42074</v>
      </c>
      <c r="V5020">
        <f t="shared" si="353"/>
        <v>170</v>
      </c>
    </row>
    <row r="5021" spans="1:22">
      <c r="A5021">
        <v>156397</v>
      </c>
      <c r="B5021" t="s">
        <v>17</v>
      </c>
      <c r="C5021" t="s">
        <v>25</v>
      </c>
      <c r="D5021" t="s">
        <v>19</v>
      </c>
      <c r="H5021" t="s">
        <v>19</v>
      </c>
      <c r="J5021" t="s">
        <v>20</v>
      </c>
      <c r="L5021" t="s">
        <v>59</v>
      </c>
      <c r="M5021" t="s">
        <v>27</v>
      </c>
      <c r="N5021" t="s">
        <v>34</v>
      </c>
      <c r="O5021" s="7">
        <v>44726</v>
      </c>
      <c r="P5021" s="7" t="s">
        <v>29</v>
      </c>
      <c r="Q5021" t="s">
        <v>24</v>
      </c>
      <c r="R5021" s="7">
        <v>45688</v>
      </c>
      <c r="S5021" s="8">
        <f t="shared" si="352"/>
        <v>125.17260273972603</v>
      </c>
      <c r="T5021" t="str">
        <f t="shared" si="351"/>
        <v>65+</v>
      </c>
      <c r="U5021" s="7">
        <f>R5021</f>
        <v>45688</v>
      </c>
      <c r="V5021">
        <f t="shared" si="353"/>
        <v>689</v>
      </c>
    </row>
    <row r="5022" spans="1:22">
      <c r="A5022">
        <v>157620</v>
      </c>
      <c r="B5022" t="s">
        <v>17</v>
      </c>
      <c r="C5022" t="s">
        <v>18</v>
      </c>
      <c r="D5022" t="s">
        <v>19</v>
      </c>
      <c r="H5022" t="s">
        <v>19</v>
      </c>
      <c r="J5022" t="s">
        <v>30</v>
      </c>
      <c r="K5022" s="7">
        <v>39566</v>
      </c>
      <c r="L5022" t="s">
        <v>96</v>
      </c>
      <c r="M5022" t="s">
        <v>22</v>
      </c>
      <c r="N5022" t="s">
        <v>32</v>
      </c>
      <c r="O5022" s="7" t="s">
        <v>36</v>
      </c>
      <c r="P5022" s="7" t="s">
        <v>36</v>
      </c>
      <c r="Q5022" t="s">
        <v>36</v>
      </c>
      <c r="R5022" s="7">
        <v>45688</v>
      </c>
      <c r="S5022" s="8">
        <f t="shared" si="352"/>
        <v>16.772602739726029</v>
      </c>
      <c r="T5022" t="str">
        <f t="shared" si="351"/>
        <v>16-25</v>
      </c>
      <c r="U5022" s="7" t="s">
        <v>36</v>
      </c>
      <c r="V5022" t="str">
        <f t="shared" si="353"/>
        <v/>
      </c>
    </row>
    <row r="5023" spans="1:22">
      <c r="A5023">
        <v>101238</v>
      </c>
      <c r="B5023" t="s">
        <v>17</v>
      </c>
      <c r="C5023" t="s">
        <v>18</v>
      </c>
      <c r="D5023" t="s">
        <v>19</v>
      </c>
      <c r="H5023" t="s">
        <v>19</v>
      </c>
      <c r="J5023" t="s">
        <v>20</v>
      </c>
      <c r="K5023" s="7">
        <v>29671</v>
      </c>
      <c r="L5023" t="s">
        <v>45</v>
      </c>
      <c r="M5023" t="s">
        <v>22</v>
      </c>
      <c r="N5023" t="s">
        <v>32</v>
      </c>
      <c r="O5023" s="7">
        <v>41003</v>
      </c>
      <c r="P5023" s="7">
        <v>41614</v>
      </c>
      <c r="Q5023" t="s">
        <v>36</v>
      </c>
      <c r="R5023" s="7">
        <v>45688</v>
      </c>
      <c r="S5023" s="8">
        <f t="shared" si="352"/>
        <v>43.88219178082192</v>
      </c>
      <c r="T5023" t="str">
        <f t="shared" si="351"/>
        <v>35-45</v>
      </c>
      <c r="U5023" s="7">
        <v>41614</v>
      </c>
      <c r="V5023">
        <f t="shared" si="353"/>
        <v>438</v>
      </c>
    </row>
    <row r="5024" spans="1:22">
      <c r="A5024">
        <v>139864</v>
      </c>
      <c r="B5024" t="s">
        <v>17</v>
      </c>
      <c r="C5024" t="s">
        <v>18</v>
      </c>
      <c r="D5024" t="s">
        <v>19</v>
      </c>
      <c r="H5024" t="s">
        <v>19</v>
      </c>
      <c r="J5024" t="s">
        <v>20</v>
      </c>
      <c r="K5024" s="7">
        <v>29633</v>
      </c>
      <c r="L5024" t="s">
        <v>26</v>
      </c>
      <c r="M5024" t="s">
        <v>27</v>
      </c>
      <c r="N5024" t="s">
        <v>34</v>
      </c>
      <c r="O5024" s="7" t="s">
        <v>36</v>
      </c>
      <c r="P5024" s="7" t="s">
        <v>36</v>
      </c>
      <c r="Q5024" t="s">
        <v>36</v>
      </c>
      <c r="R5024" s="7">
        <v>45688</v>
      </c>
      <c r="S5024" s="8">
        <f t="shared" si="352"/>
        <v>43.986301369863014</v>
      </c>
      <c r="T5024" t="str">
        <f t="shared" si="351"/>
        <v>35-45</v>
      </c>
      <c r="U5024" s="7" t="s">
        <v>36</v>
      </c>
      <c r="V5024" t="str">
        <f t="shared" si="353"/>
        <v/>
      </c>
    </row>
    <row r="5025" spans="1:22">
      <c r="A5025">
        <v>37524</v>
      </c>
      <c r="B5025" t="s">
        <v>17</v>
      </c>
      <c r="C5025" t="s">
        <v>18</v>
      </c>
      <c r="D5025" t="s">
        <v>19</v>
      </c>
      <c r="H5025" t="s">
        <v>19</v>
      </c>
      <c r="J5025" t="s">
        <v>20</v>
      </c>
      <c r="K5025" s="7">
        <v>14021</v>
      </c>
      <c r="L5025" t="s">
        <v>65</v>
      </c>
      <c r="M5025" t="s">
        <v>27</v>
      </c>
      <c r="N5025" t="s">
        <v>34</v>
      </c>
      <c r="O5025" s="7">
        <v>36413</v>
      </c>
      <c r="P5025" s="7">
        <v>44664</v>
      </c>
      <c r="Q5025" t="s">
        <v>24</v>
      </c>
      <c r="R5025" s="7">
        <v>45688</v>
      </c>
      <c r="S5025" s="8">
        <f t="shared" si="352"/>
        <v>86.758904109589039</v>
      </c>
      <c r="T5025" t="str">
        <f t="shared" si="351"/>
        <v>65+</v>
      </c>
      <c r="U5025" s="7">
        <v>44664</v>
      </c>
      <c r="V5025">
        <f t="shared" si="353"/>
        <v>5894</v>
      </c>
    </row>
    <row r="5026" spans="1:22">
      <c r="A5026">
        <v>47164</v>
      </c>
      <c r="B5026" t="s">
        <v>17</v>
      </c>
      <c r="C5026" t="s">
        <v>25</v>
      </c>
      <c r="D5026" t="s">
        <v>19</v>
      </c>
      <c r="H5026" t="s">
        <v>19</v>
      </c>
      <c r="J5026" t="s">
        <v>20</v>
      </c>
      <c r="K5026" s="7">
        <v>16375</v>
      </c>
      <c r="L5026" t="s">
        <v>69</v>
      </c>
      <c r="M5026" t="s">
        <v>27</v>
      </c>
      <c r="N5026" t="s">
        <v>34</v>
      </c>
      <c r="O5026" s="7">
        <v>39302</v>
      </c>
      <c r="P5026" s="7" t="s">
        <v>29</v>
      </c>
      <c r="Q5026" t="s">
        <v>38</v>
      </c>
      <c r="R5026" s="7">
        <v>45688</v>
      </c>
      <c r="S5026" s="8">
        <f t="shared" si="352"/>
        <v>80.30958904109589</v>
      </c>
      <c r="T5026" t="str">
        <f t="shared" si="351"/>
        <v>65+</v>
      </c>
      <c r="U5026" s="7">
        <f>R5026</f>
        <v>45688</v>
      </c>
      <c r="V5026">
        <f t="shared" si="353"/>
        <v>4563</v>
      </c>
    </row>
    <row r="5027" spans="1:22">
      <c r="A5027">
        <v>110912</v>
      </c>
      <c r="B5027" t="s">
        <v>17</v>
      </c>
      <c r="C5027" t="s">
        <v>18</v>
      </c>
      <c r="D5027" t="s">
        <v>19</v>
      </c>
      <c r="H5027" t="s">
        <v>19</v>
      </c>
      <c r="J5027" t="s">
        <v>20</v>
      </c>
      <c r="K5027" s="7">
        <v>36533</v>
      </c>
      <c r="L5027" t="s">
        <v>92</v>
      </c>
      <c r="M5027" t="s">
        <v>22</v>
      </c>
      <c r="N5027" t="s">
        <v>23</v>
      </c>
      <c r="O5027" s="7">
        <v>42028</v>
      </c>
      <c r="P5027" s="7">
        <v>42203</v>
      </c>
      <c r="Q5027" t="s">
        <v>24</v>
      </c>
      <c r="R5027" s="7">
        <v>45688</v>
      </c>
      <c r="S5027" s="8">
        <f t="shared" si="352"/>
        <v>25.082191780821919</v>
      </c>
      <c r="T5027" t="str">
        <f t="shared" si="351"/>
        <v>25-35</v>
      </c>
      <c r="U5027" s="7">
        <v>42203</v>
      </c>
      <c r="V5027">
        <f t="shared" si="353"/>
        <v>125</v>
      </c>
    </row>
    <row r="5028" spans="1:22">
      <c r="A5028">
        <v>62398</v>
      </c>
      <c r="B5028" t="s">
        <v>17</v>
      </c>
      <c r="C5028" t="s">
        <v>18</v>
      </c>
      <c r="D5028" t="s">
        <v>19</v>
      </c>
      <c r="H5028" t="s">
        <v>19</v>
      </c>
      <c r="J5028" t="s">
        <v>20</v>
      </c>
      <c r="K5028" s="7">
        <v>19904</v>
      </c>
      <c r="L5028" t="s">
        <v>48</v>
      </c>
      <c r="M5028" t="s">
        <v>27</v>
      </c>
      <c r="N5028" t="s">
        <v>34</v>
      </c>
      <c r="O5028" s="7">
        <v>40540</v>
      </c>
      <c r="P5028" s="7">
        <v>43910</v>
      </c>
      <c r="Q5028" t="s">
        <v>24</v>
      </c>
      <c r="R5028" s="7">
        <v>45688</v>
      </c>
      <c r="S5028" s="8">
        <f t="shared" si="352"/>
        <v>70.641095890410952</v>
      </c>
      <c r="T5028" t="str">
        <f t="shared" si="351"/>
        <v>65+</v>
      </c>
      <c r="U5028" s="7">
        <v>43910</v>
      </c>
      <c r="V5028">
        <f t="shared" si="353"/>
        <v>2409</v>
      </c>
    </row>
    <row r="5029" spans="1:22">
      <c r="A5029">
        <v>109436</v>
      </c>
      <c r="B5029" t="s">
        <v>17</v>
      </c>
      <c r="C5029" t="s">
        <v>18</v>
      </c>
      <c r="D5029" t="s">
        <v>19</v>
      </c>
      <c r="H5029" t="s">
        <v>19</v>
      </c>
      <c r="J5029" t="s">
        <v>20</v>
      </c>
      <c r="K5029" s="7">
        <v>35984</v>
      </c>
      <c r="L5029" t="s">
        <v>42</v>
      </c>
      <c r="M5029" t="s">
        <v>22</v>
      </c>
      <c r="N5029" t="s">
        <v>34</v>
      </c>
      <c r="O5029" s="7">
        <v>41909</v>
      </c>
      <c r="P5029" s="7">
        <v>42366</v>
      </c>
      <c r="Q5029" t="s">
        <v>24</v>
      </c>
      <c r="R5029" s="7">
        <v>45688</v>
      </c>
      <c r="S5029" s="8">
        <f t="shared" si="352"/>
        <v>26.586301369863012</v>
      </c>
      <c r="T5029" t="str">
        <f t="shared" si="351"/>
        <v>25-35</v>
      </c>
      <c r="U5029" s="7">
        <v>42366</v>
      </c>
      <c r="V5029">
        <f t="shared" si="353"/>
        <v>326</v>
      </c>
    </row>
    <row r="5030" spans="1:22">
      <c r="A5030">
        <v>18228</v>
      </c>
      <c r="B5030" t="s">
        <v>17</v>
      </c>
      <c r="C5030" t="s">
        <v>18</v>
      </c>
      <c r="D5030" t="s">
        <v>19</v>
      </c>
      <c r="H5030" t="s">
        <v>19</v>
      </c>
      <c r="J5030" t="s">
        <v>20</v>
      </c>
      <c r="L5030" t="s">
        <v>54</v>
      </c>
      <c r="M5030" t="s">
        <v>27</v>
      </c>
      <c r="N5030" t="s">
        <v>32</v>
      </c>
      <c r="O5030" s="7">
        <v>1</v>
      </c>
      <c r="P5030" s="7">
        <v>1</v>
      </c>
      <c r="Q5030" t="s">
        <v>36</v>
      </c>
      <c r="R5030" s="7">
        <v>45688</v>
      </c>
      <c r="S5030" s="8">
        <f t="shared" si="352"/>
        <v>125.17260273972603</v>
      </c>
      <c r="T5030" t="str">
        <f t="shared" si="351"/>
        <v>65+</v>
      </c>
      <c r="U5030" s="7">
        <v>1</v>
      </c>
    </row>
    <row r="5031" spans="1:22">
      <c r="A5031">
        <v>58468</v>
      </c>
      <c r="B5031" t="s">
        <v>17</v>
      </c>
      <c r="C5031" t="s">
        <v>18</v>
      </c>
      <c r="D5031" t="s">
        <v>46</v>
      </c>
      <c r="E5031" t="s">
        <v>385</v>
      </c>
      <c r="F5031" t="s">
        <v>149</v>
      </c>
      <c r="G5031" t="s">
        <v>145</v>
      </c>
      <c r="H5031" t="s">
        <v>19</v>
      </c>
      <c r="J5031" t="s">
        <v>30</v>
      </c>
      <c r="K5031" s="7">
        <v>1</v>
      </c>
      <c r="L5031" t="s">
        <v>101</v>
      </c>
      <c r="M5031" t="s">
        <v>22</v>
      </c>
      <c r="N5031" t="s">
        <v>32</v>
      </c>
      <c r="O5031" s="7">
        <v>40186</v>
      </c>
      <c r="P5031" s="7">
        <v>44574</v>
      </c>
      <c r="Q5031" t="s">
        <v>38</v>
      </c>
      <c r="R5031" s="7">
        <v>45688</v>
      </c>
      <c r="S5031" s="8">
        <f t="shared" si="352"/>
        <v>125.16986301369863</v>
      </c>
      <c r="T5031" t="str">
        <f t="shared" si="351"/>
        <v>65+</v>
      </c>
      <c r="U5031" s="7">
        <v>44574</v>
      </c>
      <c r="V5031">
        <f t="shared" si="353"/>
        <v>3135</v>
      </c>
    </row>
    <row r="5032" spans="1:22">
      <c r="A5032">
        <v>166849</v>
      </c>
      <c r="B5032" t="s">
        <v>17</v>
      </c>
      <c r="C5032" t="s">
        <v>25</v>
      </c>
      <c r="D5032" t="s">
        <v>19</v>
      </c>
      <c r="H5032" t="s">
        <v>19</v>
      </c>
      <c r="J5032" t="s">
        <v>20</v>
      </c>
      <c r="K5032" s="7">
        <v>23048</v>
      </c>
      <c r="L5032" t="s">
        <v>67</v>
      </c>
      <c r="M5032" t="s">
        <v>22</v>
      </c>
      <c r="N5032" t="s">
        <v>34</v>
      </c>
      <c r="O5032" s="7">
        <v>45395</v>
      </c>
      <c r="P5032" s="7" t="s">
        <v>29</v>
      </c>
      <c r="Q5032" t="s">
        <v>24</v>
      </c>
      <c r="R5032" s="7">
        <v>45688</v>
      </c>
      <c r="S5032" s="8">
        <f t="shared" si="352"/>
        <v>62.027397260273972</v>
      </c>
      <c r="T5032" t="str">
        <f t="shared" si="351"/>
        <v>55-65</v>
      </c>
      <c r="U5032" s="7">
        <f>R5032</f>
        <v>45688</v>
      </c>
      <c r="V5032">
        <f t="shared" si="353"/>
        <v>210</v>
      </c>
    </row>
    <row r="5033" spans="1:22">
      <c r="A5033">
        <v>102844</v>
      </c>
      <c r="B5033" t="s">
        <v>17</v>
      </c>
      <c r="C5033" t="s">
        <v>18</v>
      </c>
      <c r="D5033" t="s">
        <v>19</v>
      </c>
      <c r="H5033" t="s">
        <v>19</v>
      </c>
      <c r="J5033" t="s">
        <v>30</v>
      </c>
      <c r="K5033" s="7">
        <v>35076</v>
      </c>
      <c r="L5033" t="s">
        <v>73</v>
      </c>
      <c r="M5033" t="s">
        <v>22</v>
      </c>
      <c r="N5033" t="s">
        <v>32</v>
      </c>
      <c r="O5033" s="7">
        <v>41307</v>
      </c>
      <c r="P5033" s="7">
        <v>42298</v>
      </c>
      <c r="Q5033" t="s">
        <v>24</v>
      </c>
      <c r="R5033" s="7">
        <v>45688</v>
      </c>
      <c r="S5033" s="8">
        <f t="shared" si="352"/>
        <v>29.073972602739726</v>
      </c>
      <c r="T5033" t="str">
        <f t="shared" si="351"/>
        <v>25-35</v>
      </c>
      <c r="U5033" s="7">
        <v>42298</v>
      </c>
      <c r="V5033">
        <f t="shared" si="353"/>
        <v>708</v>
      </c>
    </row>
    <row r="5034" spans="1:22">
      <c r="A5034">
        <v>47063</v>
      </c>
      <c r="B5034" t="s">
        <v>17</v>
      </c>
      <c r="C5034" t="s">
        <v>25</v>
      </c>
      <c r="D5034" t="s">
        <v>19</v>
      </c>
      <c r="H5034" t="s">
        <v>19</v>
      </c>
      <c r="J5034" t="s">
        <v>20</v>
      </c>
      <c r="L5034" t="s">
        <v>37</v>
      </c>
      <c r="M5034" t="s">
        <v>27</v>
      </c>
      <c r="N5034" t="s">
        <v>32</v>
      </c>
      <c r="O5034" s="7" t="s">
        <v>36</v>
      </c>
      <c r="P5034" s="7" t="s">
        <v>36</v>
      </c>
      <c r="Q5034" t="s">
        <v>38</v>
      </c>
      <c r="R5034" s="7">
        <v>45688</v>
      </c>
      <c r="S5034" s="8">
        <f t="shared" si="352"/>
        <v>125.17260273972603</v>
      </c>
      <c r="T5034" t="str">
        <f t="shared" si="351"/>
        <v>65+</v>
      </c>
      <c r="U5034" s="7" t="s">
        <v>36</v>
      </c>
      <c r="V5034" t="str">
        <f t="shared" si="353"/>
        <v/>
      </c>
    </row>
    <row r="5035" spans="1:22">
      <c r="A5035">
        <v>142650</v>
      </c>
      <c r="B5035" t="s">
        <v>17</v>
      </c>
      <c r="C5035" t="s">
        <v>18</v>
      </c>
      <c r="D5035" t="s">
        <v>19</v>
      </c>
      <c r="H5035" t="s">
        <v>19</v>
      </c>
      <c r="J5035" t="s">
        <v>20</v>
      </c>
      <c r="K5035" s="7">
        <v>38950</v>
      </c>
      <c r="L5035" t="s">
        <v>102</v>
      </c>
      <c r="M5035" t="s">
        <v>22</v>
      </c>
      <c r="N5035" t="s">
        <v>36</v>
      </c>
      <c r="O5035" s="7">
        <v>43849</v>
      </c>
      <c r="P5035" s="7">
        <v>44309</v>
      </c>
      <c r="Q5035" t="s">
        <v>77</v>
      </c>
      <c r="R5035" s="7">
        <v>45688</v>
      </c>
      <c r="S5035" s="8">
        <f t="shared" si="352"/>
        <v>18.460273972602739</v>
      </c>
      <c r="T5035" t="str">
        <f t="shared" si="351"/>
        <v>16-25</v>
      </c>
      <c r="U5035" s="7">
        <v>44309</v>
      </c>
      <c r="V5035">
        <f t="shared" si="353"/>
        <v>330</v>
      </c>
    </row>
    <row r="5036" spans="1:22">
      <c r="A5036">
        <v>80923</v>
      </c>
      <c r="B5036" t="s">
        <v>17</v>
      </c>
      <c r="C5036" t="s">
        <v>18</v>
      </c>
      <c r="D5036" t="s">
        <v>19</v>
      </c>
      <c r="H5036" t="s">
        <v>19</v>
      </c>
      <c r="J5036" t="s">
        <v>20</v>
      </c>
      <c r="K5036" s="7">
        <v>30411</v>
      </c>
      <c r="L5036" t="s">
        <v>386</v>
      </c>
      <c r="M5036" t="s">
        <v>52</v>
      </c>
      <c r="N5036" t="s">
        <v>34</v>
      </c>
      <c r="O5036" s="7">
        <v>40085</v>
      </c>
      <c r="P5036" s="7">
        <v>43376</v>
      </c>
      <c r="Q5036" t="s">
        <v>24</v>
      </c>
      <c r="R5036" s="7">
        <v>45688</v>
      </c>
      <c r="S5036" s="8">
        <f t="shared" si="352"/>
        <v>41.854794520547948</v>
      </c>
      <c r="T5036" t="str">
        <f t="shared" si="351"/>
        <v>35-45</v>
      </c>
      <c r="U5036" s="7">
        <v>43376</v>
      </c>
      <c r="V5036">
        <f t="shared" si="353"/>
        <v>2352</v>
      </c>
    </row>
    <row r="5037" spans="1:22">
      <c r="A5037">
        <v>121451</v>
      </c>
      <c r="B5037" t="s">
        <v>17</v>
      </c>
      <c r="C5037" t="s">
        <v>18</v>
      </c>
      <c r="D5037" t="s">
        <v>19</v>
      </c>
      <c r="H5037" t="s">
        <v>19</v>
      </c>
      <c r="J5037" t="s">
        <v>20</v>
      </c>
      <c r="K5037" s="7">
        <v>36934</v>
      </c>
      <c r="L5037" t="s">
        <v>78</v>
      </c>
      <c r="M5037" t="s">
        <v>22</v>
      </c>
      <c r="N5037" t="s">
        <v>34</v>
      </c>
      <c r="O5037" s="7">
        <v>42805</v>
      </c>
      <c r="P5037" s="7">
        <v>43132</v>
      </c>
      <c r="Q5037" t="s">
        <v>24</v>
      </c>
      <c r="R5037" s="7">
        <v>45688</v>
      </c>
      <c r="S5037" s="8">
        <f t="shared" si="352"/>
        <v>23.983561643835618</v>
      </c>
      <c r="T5037" t="str">
        <f t="shared" si="351"/>
        <v>16-25</v>
      </c>
      <c r="U5037" s="7">
        <v>43132</v>
      </c>
      <c r="V5037">
        <f t="shared" si="353"/>
        <v>234</v>
      </c>
    </row>
    <row r="5038" spans="1:22">
      <c r="A5038">
        <v>121364</v>
      </c>
      <c r="B5038" t="s">
        <v>17</v>
      </c>
      <c r="C5038" t="s">
        <v>25</v>
      </c>
      <c r="D5038" t="s">
        <v>19</v>
      </c>
      <c r="H5038" t="s">
        <v>19</v>
      </c>
      <c r="J5038" t="s">
        <v>20</v>
      </c>
      <c r="K5038" s="7">
        <v>17757</v>
      </c>
      <c r="L5038" t="s">
        <v>37</v>
      </c>
      <c r="M5038" t="s">
        <v>27</v>
      </c>
      <c r="N5038" t="s">
        <v>34</v>
      </c>
      <c r="O5038" s="7">
        <v>42776</v>
      </c>
      <c r="P5038" s="7" t="s">
        <v>29</v>
      </c>
      <c r="Q5038" t="s">
        <v>24</v>
      </c>
      <c r="R5038" s="7">
        <v>45688</v>
      </c>
      <c r="S5038" s="8">
        <f t="shared" si="352"/>
        <v>76.523287671232879</v>
      </c>
      <c r="T5038" t="str">
        <f t="shared" si="351"/>
        <v>65+</v>
      </c>
      <c r="U5038" s="7">
        <f t="shared" ref="U5038:U5039" si="354">R5038</f>
        <v>45688</v>
      </c>
      <c r="V5038">
        <f t="shared" si="353"/>
        <v>2081</v>
      </c>
    </row>
    <row r="5039" spans="1:22">
      <c r="A5039">
        <v>41050</v>
      </c>
      <c r="B5039" t="s">
        <v>17</v>
      </c>
      <c r="C5039" t="s">
        <v>25</v>
      </c>
      <c r="D5039" t="s">
        <v>19</v>
      </c>
      <c r="H5039" t="s">
        <v>19</v>
      </c>
      <c r="J5039" t="s">
        <v>20</v>
      </c>
      <c r="K5039" s="7">
        <v>16529</v>
      </c>
      <c r="L5039" t="s">
        <v>82</v>
      </c>
      <c r="M5039" t="s">
        <v>27</v>
      </c>
      <c r="N5039" t="s">
        <v>34</v>
      </c>
      <c r="O5039" s="7">
        <v>39772</v>
      </c>
      <c r="P5039" s="7" t="s">
        <v>29</v>
      </c>
      <c r="Q5039" t="s">
        <v>24</v>
      </c>
      <c r="R5039" s="7">
        <v>45688</v>
      </c>
      <c r="S5039" s="8">
        <f t="shared" si="352"/>
        <v>79.887671232876713</v>
      </c>
      <c r="T5039" t="str">
        <f t="shared" si="351"/>
        <v>65+</v>
      </c>
      <c r="U5039" s="7">
        <f t="shared" si="354"/>
        <v>45688</v>
      </c>
      <c r="V5039">
        <f t="shared" si="353"/>
        <v>4227</v>
      </c>
    </row>
    <row r="5040" spans="1:22">
      <c r="A5040">
        <v>146825</v>
      </c>
      <c r="B5040" t="s">
        <v>17</v>
      </c>
      <c r="C5040" t="s">
        <v>18</v>
      </c>
      <c r="D5040" t="s">
        <v>19</v>
      </c>
      <c r="H5040" t="s">
        <v>19</v>
      </c>
      <c r="J5040" t="s">
        <v>20</v>
      </c>
      <c r="K5040" s="7">
        <v>23115</v>
      </c>
      <c r="L5040" t="s">
        <v>74</v>
      </c>
      <c r="M5040" t="s">
        <v>22</v>
      </c>
      <c r="N5040" t="s">
        <v>36</v>
      </c>
      <c r="O5040" s="7">
        <v>44110</v>
      </c>
      <c r="P5040" s="7">
        <v>44363</v>
      </c>
      <c r="Q5040" t="s">
        <v>24</v>
      </c>
      <c r="R5040" s="7">
        <v>45688</v>
      </c>
      <c r="S5040" s="8">
        <f t="shared" si="352"/>
        <v>61.843835616438355</v>
      </c>
      <c r="T5040" t="str">
        <f t="shared" si="351"/>
        <v>55-65</v>
      </c>
      <c r="U5040" s="7">
        <v>44363</v>
      </c>
      <c r="V5040">
        <f t="shared" si="353"/>
        <v>182</v>
      </c>
    </row>
    <row r="5041" spans="1:22">
      <c r="A5041">
        <v>124644</v>
      </c>
      <c r="B5041" t="s">
        <v>17</v>
      </c>
      <c r="C5041" t="s">
        <v>18</v>
      </c>
      <c r="D5041" t="s">
        <v>19</v>
      </c>
      <c r="H5041" t="s">
        <v>19</v>
      </c>
      <c r="J5041" t="s">
        <v>20</v>
      </c>
      <c r="K5041" s="7">
        <v>24097</v>
      </c>
      <c r="L5041" t="s">
        <v>84</v>
      </c>
      <c r="M5041" t="s">
        <v>22</v>
      </c>
      <c r="N5041" t="s">
        <v>32</v>
      </c>
      <c r="O5041" s="7">
        <v>43011</v>
      </c>
      <c r="P5041" s="7">
        <v>43025</v>
      </c>
      <c r="Q5041" t="s">
        <v>24</v>
      </c>
      <c r="R5041" s="7">
        <v>45688</v>
      </c>
      <c r="S5041" s="8">
        <f t="shared" si="352"/>
        <v>59.153424657534245</v>
      </c>
      <c r="T5041" t="str">
        <f t="shared" si="351"/>
        <v>55-65</v>
      </c>
      <c r="U5041" s="7">
        <v>43025</v>
      </c>
      <c r="V5041">
        <f t="shared" si="353"/>
        <v>11</v>
      </c>
    </row>
    <row r="5042" spans="1:22">
      <c r="A5042">
        <v>106944</v>
      </c>
      <c r="B5042" t="s">
        <v>17</v>
      </c>
      <c r="C5042" t="s">
        <v>18</v>
      </c>
      <c r="D5042" t="s">
        <v>19</v>
      </c>
      <c r="H5042" t="s">
        <v>19</v>
      </c>
      <c r="J5042" t="s">
        <v>20</v>
      </c>
      <c r="K5042" s="7">
        <v>33490</v>
      </c>
      <c r="L5042" t="s">
        <v>48</v>
      </c>
      <c r="M5042" t="s">
        <v>27</v>
      </c>
      <c r="N5042" t="s">
        <v>34</v>
      </c>
      <c r="O5042" s="7">
        <v>41855</v>
      </c>
      <c r="P5042" s="7">
        <v>44790</v>
      </c>
      <c r="Q5042" t="s">
        <v>55</v>
      </c>
      <c r="R5042" s="7">
        <v>45688</v>
      </c>
      <c r="S5042" s="8">
        <f t="shared" si="352"/>
        <v>33.419178082191777</v>
      </c>
      <c r="T5042" t="str">
        <f t="shared" si="351"/>
        <v>25-35</v>
      </c>
      <c r="U5042" s="7">
        <v>44790</v>
      </c>
      <c r="V5042">
        <f t="shared" si="353"/>
        <v>2098</v>
      </c>
    </row>
    <row r="5043" spans="1:22">
      <c r="A5043">
        <v>160515</v>
      </c>
      <c r="B5043" t="s">
        <v>17</v>
      </c>
      <c r="C5043" t="s">
        <v>25</v>
      </c>
      <c r="D5043" t="s">
        <v>19</v>
      </c>
      <c r="H5043" t="s">
        <v>19</v>
      </c>
      <c r="J5043" t="s">
        <v>30</v>
      </c>
      <c r="L5043" t="s">
        <v>48</v>
      </c>
      <c r="M5043" t="s">
        <v>27</v>
      </c>
      <c r="N5043" t="s">
        <v>34</v>
      </c>
      <c r="O5043" s="7">
        <v>45042</v>
      </c>
      <c r="P5043" s="7" t="s">
        <v>29</v>
      </c>
      <c r="Q5043" t="s">
        <v>38</v>
      </c>
      <c r="R5043" s="7">
        <v>45688</v>
      </c>
      <c r="S5043" s="8">
        <f t="shared" si="352"/>
        <v>125.17260273972603</v>
      </c>
      <c r="T5043" t="str">
        <f t="shared" si="351"/>
        <v>65+</v>
      </c>
      <c r="U5043" s="7">
        <f>R5043</f>
        <v>45688</v>
      </c>
      <c r="V5043">
        <f t="shared" si="353"/>
        <v>463</v>
      </c>
    </row>
    <row r="5044" spans="1:22">
      <c r="A5044">
        <v>129346</v>
      </c>
      <c r="B5044" t="s">
        <v>17</v>
      </c>
      <c r="C5044" t="s">
        <v>18</v>
      </c>
      <c r="D5044" t="s">
        <v>19</v>
      </c>
      <c r="H5044" t="s">
        <v>19</v>
      </c>
      <c r="J5044" t="s">
        <v>30</v>
      </c>
      <c r="K5044" s="7">
        <v>21935</v>
      </c>
      <c r="L5044" t="s">
        <v>65</v>
      </c>
      <c r="M5044" t="s">
        <v>27</v>
      </c>
      <c r="N5044" t="s">
        <v>34</v>
      </c>
      <c r="O5044" s="7">
        <v>43357</v>
      </c>
      <c r="P5044" s="7">
        <v>43511</v>
      </c>
      <c r="Q5044" t="s">
        <v>41</v>
      </c>
      <c r="R5044" s="7">
        <v>45688</v>
      </c>
      <c r="S5044" s="8">
        <f t="shared" si="352"/>
        <v>65.07671232876713</v>
      </c>
      <c r="T5044" t="str">
        <f t="shared" si="351"/>
        <v>65+</v>
      </c>
      <c r="U5044" s="7">
        <v>43511</v>
      </c>
      <c r="V5044">
        <f t="shared" si="353"/>
        <v>111</v>
      </c>
    </row>
    <row r="5045" spans="1:22">
      <c r="A5045">
        <v>167298</v>
      </c>
      <c r="B5045" t="s">
        <v>17</v>
      </c>
      <c r="C5045" t="s">
        <v>18</v>
      </c>
      <c r="D5045" t="s">
        <v>19</v>
      </c>
      <c r="H5045" t="s">
        <v>19</v>
      </c>
      <c r="J5045" t="s">
        <v>30</v>
      </c>
      <c r="K5045" s="7">
        <v>35469</v>
      </c>
      <c r="L5045" t="s">
        <v>74</v>
      </c>
      <c r="M5045" t="s">
        <v>22</v>
      </c>
      <c r="N5045" t="s">
        <v>34</v>
      </c>
      <c r="O5045" s="7" t="s">
        <v>36</v>
      </c>
      <c r="P5045" s="7" t="s">
        <v>36</v>
      </c>
      <c r="Q5045" t="s">
        <v>36</v>
      </c>
      <c r="R5045" s="7">
        <v>45688</v>
      </c>
      <c r="S5045" s="8">
        <f t="shared" si="352"/>
        <v>27.997260273972604</v>
      </c>
      <c r="T5045" t="str">
        <f t="shared" si="351"/>
        <v>25-35</v>
      </c>
      <c r="U5045" s="7" t="s">
        <v>36</v>
      </c>
      <c r="V5045" t="str">
        <f t="shared" si="353"/>
        <v/>
      </c>
    </row>
    <row r="5046" spans="1:22">
      <c r="A5046">
        <v>84060</v>
      </c>
      <c r="B5046" t="s">
        <v>17</v>
      </c>
      <c r="C5046" t="s">
        <v>18</v>
      </c>
      <c r="D5046" t="s">
        <v>19</v>
      </c>
      <c r="H5046" t="s">
        <v>19</v>
      </c>
      <c r="J5046" t="s">
        <v>30</v>
      </c>
      <c r="K5046" s="7">
        <v>16965</v>
      </c>
      <c r="L5046" t="s">
        <v>26</v>
      </c>
      <c r="M5046" t="s">
        <v>27</v>
      </c>
      <c r="N5046" t="s">
        <v>34</v>
      </c>
      <c r="O5046" s="7">
        <v>40973</v>
      </c>
      <c r="P5046" s="7">
        <v>41663</v>
      </c>
      <c r="Q5046" t="s">
        <v>36</v>
      </c>
      <c r="R5046" s="7">
        <v>45688</v>
      </c>
      <c r="S5046" s="8">
        <f t="shared" si="352"/>
        <v>78.69315068493151</v>
      </c>
      <c r="T5046" t="str">
        <f t="shared" si="351"/>
        <v>65+</v>
      </c>
      <c r="U5046" s="7">
        <v>41663</v>
      </c>
      <c r="V5046">
        <f t="shared" si="353"/>
        <v>495</v>
      </c>
    </row>
    <row r="5047" spans="1:22">
      <c r="A5047">
        <v>79674</v>
      </c>
      <c r="B5047" t="s">
        <v>17</v>
      </c>
      <c r="C5047" t="s">
        <v>18</v>
      </c>
      <c r="D5047" t="s">
        <v>19</v>
      </c>
      <c r="H5047" t="s">
        <v>19</v>
      </c>
      <c r="J5047" t="s">
        <v>20</v>
      </c>
      <c r="L5047" t="s">
        <v>79</v>
      </c>
      <c r="M5047" t="s">
        <v>22</v>
      </c>
      <c r="N5047" t="s">
        <v>32</v>
      </c>
      <c r="O5047" s="7">
        <v>1</v>
      </c>
      <c r="P5047" s="7">
        <v>1</v>
      </c>
      <c r="Q5047" t="s">
        <v>36</v>
      </c>
      <c r="R5047" s="7">
        <v>45688</v>
      </c>
      <c r="S5047" s="8">
        <f t="shared" si="352"/>
        <v>125.17260273972603</v>
      </c>
      <c r="T5047" t="str">
        <f t="shared" si="351"/>
        <v>65+</v>
      </c>
      <c r="U5047" s="7">
        <v>1</v>
      </c>
    </row>
    <row r="5048" spans="1:22">
      <c r="A5048">
        <v>93687</v>
      </c>
      <c r="B5048" t="s">
        <v>17</v>
      </c>
      <c r="C5048" t="s">
        <v>18</v>
      </c>
      <c r="D5048" t="s">
        <v>19</v>
      </c>
      <c r="H5048" t="s">
        <v>19</v>
      </c>
      <c r="J5048" t="s">
        <v>20</v>
      </c>
      <c r="K5048" s="7">
        <v>34833</v>
      </c>
      <c r="L5048" t="s">
        <v>101</v>
      </c>
      <c r="M5048" t="s">
        <v>22</v>
      </c>
      <c r="N5048" t="s">
        <v>32</v>
      </c>
      <c r="O5048" s="7">
        <v>40929</v>
      </c>
      <c r="P5048" s="7">
        <v>40964</v>
      </c>
      <c r="Q5048" t="s">
        <v>36</v>
      </c>
      <c r="R5048" s="7">
        <v>45688</v>
      </c>
      <c r="S5048" s="8">
        <f t="shared" si="352"/>
        <v>29.739726027397261</v>
      </c>
      <c r="T5048" t="str">
        <f t="shared" si="351"/>
        <v>25-35</v>
      </c>
      <c r="U5048" s="7">
        <v>40964</v>
      </c>
      <c r="V5048">
        <f t="shared" si="353"/>
        <v>25</v>
      </c>
    </row>
    <row r="5049" spans="1:22">
      <c r="A5049">
        <v>165957</v>
      </c>
      <c r="B5049" t="s">
        <v>17</v>
      </c>
      <c r="C5049" t="s">
        <v>25</v>
      </c>
      <c r="D5049" t="s">
        <v>19</v>
      </c>
      <c r="H5049" t="s">
        <v>19</v>
      </c>
      <c r="J5049" t="s">
        <v>20</v>
      </c>
      <c r="K5049" s="7">
        <v>39753</v>
      </c>
      <c r="L5049" t="s">
        <v>102</v>
      </c>
      <c r="M5049" t="s">
        <v>22</v>
      </c>
      <c r="N5049" t="s">
        <v>34</v>
      </c>
      <c r="O5049" s="7">
        <v>45353</v>
      </c>
      <c r="P5049" s="7" t="s">
        <v>29</v>
      </c>
      <c r="Q5049" t="s">
        <v>24</v>
      </c>
      <c r="R5049" s="7">
        <v>45688</v>
      </c>
      <c r="S5049" s="8">
        <f t="shared" si="352"/>
        <v>16.260273972602739</v>
      </c>
      <c r="T5049" t="str">
        <f t="shared" si="351"/>
        <v>16-25</v>
      </c>
      <c r="U5049" s="7">
        <f t="shared" ref="U5049:U5050" si="355">R5049</f>
        <v>45688</v>
      </c>
      <c r="V5049">
        <f t="shared" si="353"/>
        <v>240</v>
      </c>
    </row>
    <row r="5050" spans="1:22">
      <c r="A5050">
        <v>166578</v>
      </c>
      <c r="B5050" t="s">
        <v>17</v>
      </c>
      <c r="C5050" t="s">
        <v>25</v>
      </c>
      <c r="D5050" t="s">
        <v>19</v>
      </c>
      <c r="H5050" t="s">
        <v>19</v>
      </c>
      <c r="J5050" t="s">
        <v>20</v>
      </c>
      <c r="K5050" s="7">
        <v>39753</v>
      </c>
      <c r="L5050" t="s">
        <v>102</v>
      </c>
      <c r="M5050" t="s">
        <v>22</v>
      </c>
      <c r="N5050" t="s">
        <v>34</v>
      </c>
      <c r="O5050" s="7">
        <v>45351</v>
      </c>
      <c r="P5050" s="7" t="s">
        <v>29</v>
      </c>
      <c r="Q5050" t="s">
        <v>24</v>
      </c>
      <c r="R5050" s="7">
        <v>45688</v>
      </c>
      <c r="S5050" s="8">
        <f t="shared" si="352"/>
        <v>16.260273972602739</v>
      </c>
      <c r="T5050" t="str">
        <f t="shared" si="351"/>
        <v>16-25</v>
      </c>
      <c r="U5050" s="7">
        <f t="shared" si="355"/>
        <v>45688</v>
      </c>
      <c r="V5050">
        <f t="shared" si="353"/>
        <v>242</v>
      </c>
    </row>
    <row r="5051" spans="1:22">
      <c r="A5051">
        <v>83859</v>
      </c>
      <c r="B5051" t="s">
        <v>17</v>
      </c>
      <c r="C5051" t="s">
        <v>18</v>
      </c>
      <c r="D5051" t="s">
        <v>19</v>
      </c>
      <c r="H5051" t="s">
        <v>19</v>
      </c>
      <c r="J5051" t="s">
        <v>20</v>
      </c>
      <c r="L5051" t="s">
        <v>69</v>
      </c>
      <c r="M5051" t="s">
        <v>27</v>
      </c>
      <c r="N5051" t="s">
        <v>32</v>
      </c>
      <c r="O5051" s="7">
        <v>41228</v>
      </c>
      <c r="P5051" s="7">
        <v>41228</v>
      </c>
      <c r="Q5051" t="s">
        <v>36</v>
      </c>
      <c r="R5051" s="7">
        <v>45688</v>
      </c>
      <c r="S5051" s="8">
        <f t="shared" si="352"/>
        <v>125.17260273972603</v>
      </c>
      <c r="T5051" t="str">
        <f t="shared" si="351"/>
        <v>65+</v>
      </c>
      <c r="U5051" s="7">
        <v>41228</v>
      </c>
      <c r="V5051">
        <f t="shared" si="353"/>
        <v>1</v>
      </c>
    </row>
    <row r="5052" spans="1:22">
      <c r="A5052">
        <v>111283</v>
      </c>
      <c r="B5052" t="s">
        <v>17</v>
      </c>
      <c r="C5052" t="s">
        <v>18</v>
      </c>
      <c r="D5052" t="s">
        <v>19</v>
      </c>
      <c r="H5052" t="s">
        <v>19</v>
      </c>
      <c r="J5052" t="s">
        <v>20</v>
      </c>
      <c r="K5052" s="7">
        <v>36774</v>
      </c>
      <c r="L5052" t="s">
        <v>53</v>
      </c>
      <c r="M5052" t="s">
        <v>22</v>
      </c>
      <c r="N5052" t="s">
        <v>34</v>
      </c>
      <c r="O5052" s="7">
        <v>42077</v>
      </c>
      <c r="P5052" s="7">
        <v>42241</v>
      </c>
      <c r="Q5052" t="s">
        <v>24</v>
      </c>
      <c r="R5052" s="7">
        <v>45688</v>
      </c>
      <c r="S5052" s="8">
        <f t="shared" si="352"/>
        <v>24.421917808219177</v>
      </c>
      <c r="T5052" t="str">
        <f t="shared" si="351"/>
        <v>16-25</v>
      </c>
      <c r="U5052" s="7">
        <v>42241</v>
      </c>
      <c r="V5052">
        <f t="shared" si="353"/>
        <v>117</v>
      </c>
    </row>
    <row r="5053" spans="1:22">
      <c r="A5053">
        <v>122034</v>
      </c>
      <c r="B5053" t="s">
        <v>17</v>
      </c>
      <c r="C5053" t="s">
        <v>18</v>
      </c>
      <c r="D5053" t="s">
        <v>19</v>
      </c>
      <c r="H5053" t="s">
        <v>19</v>
      </c>
      <c r="J5053" t="s">
        <v>20</v>
      </c>
      <c r="K5053" s="7">
        <v>35312</v>
      </c>
      <c r="L5053" t="s">
        <v>45</v>
      </c>
      <c r="M5053" t="s">
        <v>22</v>
      </c>
      <c r="N5053" t="s">
        <v>34</v>
      </c>
      <c r="O5053" s="7">
        <v>42861</v>
      </c>
      <c r="P5053" s="7">
        <v>42903</v>
      </c>
      <c r="Q5053" t="s">
        <v>77</v>
      </c>
      <c r="R5053" s="7">
        <v>45688</v>
      </c>
      <c r="S5053" s="8">
        <f t="shared" si="352"/>
        <v>28.427397260273974</v>
      </c>
      <c r="T5053" t="str">
        <f t="shared" si="351"/>
        <v>25-35</v>
      </c>
      <c r="U5053" s="7">
        <v>42903</v>
      </c>
      <c r="V5053">
        <f t="shared" si="353"/>
        <v>30</v>
      </c>
    </row>
    <row r="5054" spans="1:22">
      <c r="A5054">
        <v>104374</v>
      </c>
      <c r="B5054" t="s">
        <v>17</v>
      </c>
      <c r="C5054" t="s">
        <v>25</v>
      </c>
      <c r="D5054" t="s">
        <v>19</v>
      </c>
      <c r="H5054" t="s">
        <v>19</v>
      </c>
      <c r="J5054" t="s">
        <v>20</v>
      </c>
      <c r="K5054" s="7">
        <v>30678</v>
      </c>
      <c r="L5054" t="s">
        <v>26</v>
      </c>
      <c r="M5054" t="s">
        <v>27</v>
      </c>
      <c r="N5054" t="s">
        <v>32</v>
      </c>
      <c r="O5054" s="7">
        <v>41442</v>
      </c>
      <c r="P5054" s="7" t="s">
        <v>29</v>
      </c>
      <c r="Q5054" t="s">
        <v>24</v>
      </c>
      <c r="R5054" s="7">
        <v>45688</v>
      </c>
      <c r="S5054" s="8">
        <f t="shared" si="352"/>
        <v>41.123287671232873</v>
      </c>
      <c r="T5054" t="str">
        <f t="shared" si="351"/>
        <v>35-45</v>
      </c>
      <c r="U5054" s="7">
        <f>R5054</f>
        <v>45688</v>
      </c>
      <c r="V5054">
        <f t="shared" si="353"/>
        <v>3035</v>
      </c>
    </row>
    <row r="5055" spans="1:22">
      <c r="A5055">
        <v>109388</v>
      </c>
      <c r="B5055" t="s">
        <v>17</v>
      </c>
      <c r="C5055" t="s">
        <v>18</v>
      </c>
      <c r="D5055" t="s">
        <v>19</v>
      </c>
      <c r="H5055" t="s">
        <v>19</v>
      </c>
      <c r="J5055" t="s">
        <v>20</v>
      </c>
      <c r="K5055" s="7">
        <v>29679</v>
      </c>
      <c r="L5055" t="s">
        <v>26</v>
      </c>
      <c r="M5055" t="s">
        <v>27</v>
      </c>
      <c r="N5055" t="s">
        <v>34</v>
      </c>
      <c r="O5055" s="7" t="s">
        <v>36</v>
      </c>
      <c r="P5055" s="7" t="s">
        <v>36</v>
      </c>
      <c r="Q5055" t="s">
        <v>36</v>
      </c>
      <c r="R5055" s="7">
        <v>45688</v>
      </c>
      <c r="S5055" s="8">
        <f t="shared" si="352"/>
        <v>43.860273972602741</v>
      </c>
      <c r="T5055" t="str">
        <f t="shared" si="351"/>
        <v>35-45</v>
      </c>
      <c r="U5055" s="7" t="s">
        <v>36</v>
      </c>
      <c r="V5055" t="str">
        <f t="shared" si="353"/>
        <v/>
      </c>
    </row>
    <row r="5056" spans="1:22">
      <c r="A5056">
        <v>79218</v>
      </c>
      <c r="B5056" t="s">
        <v>17</v>
      </c>
      <c r="C5056" t="s">
        <v>18</v>
      </c>
      <c r="D5056" t="s">
        <v>19</v>
      </c>
      <c r="H5056" t="s">
        <v>19</v>
      </c>
      <c r="J5056" t="s">
        <v>20</v>
      </c>
      <c r="K5056" s="7">
        <v>30894</v>
      </c>
      <c r="L5056" t="s">
        <v>37</v>
      </c>
      <c r="M5056" t="s">
        <v>27</v>
      </c>
      <c r="N5056" t="s">
        <v>34</v>
      </c>
      <c r="O5056" s="7">
        <v>1</v>
      </c>
      <c r="P5056" s="7">
        <v>1</v>
      </c>
      <c r="Q5056" t="s">
        <v>36</v>
      </c>
      <c r="R5056" s="7">
        <v>45688</v>
      </c>
      <c r="S5056" s="8">
        <f t="shared" si="352"/>
        <v>40.531506849315072</v>
      </c>
      <c r="T5056" t="str">
        <f t="shared" si="351"/>
        <v>35-45</v>
      </c>
      <c r="U5056" s="7">
        <v>1</v>
      </c>
    </row>
    <row r="5057" spans="1:22">
      <c r="A5057">
        <v>137047</v>
      </c>
      <c r="B5057" t="s">
        <v>17</v>
      </c>
      <c r="C5057" t="s">
        <v>18</v>
      </c>
      <c r="D5057" t="s">
        <v>19</v>
      </c>
      <c r="H5057" t="s">
        <v>19</v>
      </c>
      <c r="J5057" t="s">
        <v>30</v>
      </c>
      <c r="K5057" s="7">
        <v>38210</v>
      </c>
      <c r="L5057" t="s">
        <v>84</v>
      </c>
      <c r="M5057" t="s">
        <v>22</v>
      </c>
      <c r="N5057" t="s">
        <v>34</v>
      </c>
      <c r="O5057" s="7">
        <v>43676</v>
      </c>
      <c r="P5057" s="7">
        <v>44447</v>
      </c>
      <c r="Q5057" t="s">
        <v>24</v>
      </c>
      <c r="R5057" s="7">
        <v>45688</v>
      </c>
      <c r="S5057" s="8">
        <f t="shared" si="352"/>
        <v>20.487671232876714</v>
      </c>
      <c r="T5057" t="str">
        <f t="shared" si="351"/>
        <v>16-25</v>
      </c>
      <c r="U5057" s="7">
        <v>44447</v>
      </c>
      <c r="V5057">
        <f t="shared" si="353"/>
        <v>552</v>
      </c>
    </row>
    <row r="5058" spans="1:22">
      <c r="A5058">
        <v>79420</v>
      </c>
      <c r="B5058" t="s">
        <v>17</v>
      </c>
      <c r="C5058" t="s">
        <v>18</v>
      </c>
      <c r="D5058" t="s">
        <v>19</v>
      </c>
      <c r="H5058" t="s">
        <v>19</v>
      </c>
      <c r="J5058" t="s">
        <v>30</v>
      </c>
      <c r="L5058" t="s">
        <v>26</v>
      </c>
      <c r="M5058" t="s">
        <v>27</v>
      </c>
      <c r="N5058" t="s">
        <v>32</v>
      </c>
      <c r="O5058" s="7">
        <v>40764</v>
      </c>
      <c r="P5058" s="7">
        <v>40764</v>
      </c>
      <c r="Q5058" t="s">
        <v>36</v>
      </c>
      <c r="R5058" s="7">
        <v>45688</v>
      </c>
      <c r="S5058" s="8">
        <f t="shared" si="352"/>
        <v>125.17260273972603</v>
      </c>
      <c r="T5058" t="str">
        <f t="shared" ref="T5058:T5121" si="356">IFERROR(VLOOKUP(S5058,Age_Group_Arr,2,TRUE),"")</f>
        <v>65+</v>
      </c>
      <c r="U5058" s="7">
        <v>40764</v>
      </c>
      <c r="V5058">
        <f t="shared" si="353"/>
        <v>1</v>
      </c>
    </row>
    <row r="5059" spans="1:22">
      <c r="A5059">
        <v>101017</v>
      </c>
      <c r="B5059" t="s">
        <v>17</v>
      </c>
      <c r="C5059" t="s">
        <v>18</v>
      </c>
      <c r="D5059" t="s">
        <v>19</v>
      </c>
      <c r="H5059" t="s">
        <v>19</v>
      </c>
      <c r="J5059" t="s">
        <v>30</v>
      </c>
      <c r="K5059" s="7">
        <v>33454</v>
      </c>
      <c r="L5059" t="s">
        <v>44</v>
      </c>
      <c r="M5059" t="s">
        <v>27</v>
      </c>
      <c r="N5059" t="s">
        <v>32</v>
      </c>
      <c r="O5059" s="7">
        <v>41127</v>
      </c>
      <c r="P5059" s="7">
        <v>41484</v>
      </c>
      <c r="Q5059" t="s">
        <v>36</v>
      </c>
      <c r="R5059" s="7">
        <v>45688</v>
      </c>
      <c r="S5059" s="8">
        <f t="shared" ref="S5059:S5122" si="357">(SUM(R5059-K5059)/365)</f>
        <v>33.517808219178079</v>
      </c>
      <c r="T5059" t="str">
        <f t="shared" si="356"/>
        <v>25-35</v>
      </c>
      <c r="U5059" s="7">
        <v>41484</v>
      </c>
      <c r="V5059">
        <f t="shared" ref="V5059:V5122" si="358">IFERROR(NETWORKDAYS(O5059,U5059,8),"")</f>
        <v>256</v>
      </c>
    </row>
    <row r="5060" spans="1:22">
      <c r="A5060">
        <v>80924</v>
      </c>
      <c r="B5060" t="s">
        <v>17</v>
      </c>
      <c r="C5060" t="s">
        <v>25</v>
      </c>
      <c r="D5060" t="s">
        <v>19</v>
      </c>
      <c r="H5060" t="s">
        <v>19</v>
      </c>
      <c r="J5060" t="s">
        <v>20</v>
      </c>
      <c r="K5060" s="7">
        <v>15460</v>
      </c>
      <c r="L5060" t="s">
        <v>37</v>
      </c>
      <c r="M5060" t="s">
        <v>27</v>
      </c>
      <c r="N5060" t="s">
        <v>32</v>
      </c>
      <c r="O5060" s="7">
        <v>37186</v>
      </c>
      <c r="P5060" s="7" t="s">
        <v>29</v>
      </c>
      <c r="Q5060" t="s">
        <v>24</v>
      </c>
      <c r="R5060" s="7">
        <v>45688</v>
      </c>
      <c r="S5060" s="8">
        <f t="shared" si="357"/>
        <v>82.816438356164383</v>
      </c>
      <c r="T5060" t="str">
        <f t="shared" si="356"/>
        <v>65+</v>
      </c>
      <c r="U5060" s="7">
        <f t="shared" ref="U5060:U5063" si="359">R5060</f>
        <v>45688</v>
      </c>
      <c r="V5060">
        <f t="shared" si="358"/>
        <v>6075</v>
      </c>
    </row>
    <row r="5061" spans="1:22">
      <c r="A5061">
        <v>165205</v>
      </c>
      <c r="B5061" t="s">
        <v>17</v>
      </c>
      <c r="C5061" t="s">
        <v>25</v>
      </c>
      <c r="D5061" t="s">
        <v>19</v>
      </c>
      <c r="H5061" t="s">
        <v>19</v>
      </c>
      <c r="J5061" t="s">
        <v>20</v>
      </c>
      <c r="K5061" s="7">
        <v>22707</v>
      </c>
      <c r="L5061" t="s">
        <v>73</v>
      </c>
      <c r="M5061" t="s">
        <v>22</v>
      </c>
      <c r="N5061" t="s">
        <v>34</v>
      </c>
      <c r="O5061" s="7">
        <v>45258</v>
      </c>
      <c r="P5061" s="7" t="s">
        <v>29</v>
      </c>
      <c r="Q5061" t="s">
        <v>24</v>
      </c>
      <c r="R5061" s="7">
        <v>45688</v>
      </c>
      <c r="S5061" s="8">
        <f t="shared" si="357"/>
        <v>62.961643835616435</v>
      </c>
      <c r="T5061" t="str">
        <f t="shared" si="356"/>
        <v>55-65</v>
      </c>
      <c r="U5061" s="7">
        <f t="shared" si="359"/>
        <v>45688</v>
      </c>
      <c r="V5061">
        <f t="shared" si="358"/>
        <v>309</v>
      </c>
    </row>
    <row r="5062" spans="1:22">
      <c r="A5062">
        <v>151432</v>
      </c>
      <c r="B5062" t="s">
        <v>17</v>
      </c>
      <c r="C5062" t="s">
        <v>25</v>
      </c>
      <c r="D5062" t="s">
        <v>19</v>
      </c>
      <c r="H5062" t="s">
        <v>19</v>
      </c>
      <c r="J5062" t="s">
        <v>20</v>
      </c>
      <c r="K5062" s="7">
        <v>22755</v>
      </c>
      <c r="L5062" t="s">
        <v>65</v>
      </c>
      <c r="M5062" t="s">
        <v>27</v>
      </c>
      <c r="N5062" t="s">
        <v>34</v>
      </c>
      <c r="O5062" s="7">
        <v>44414</v>
      </c>
      <c r="P5062" s="7" t="s">
        <v>29</v>
      </c>
      <c r="Q5062" t="s">
        <v>24</v>
      </c>
      <c r="R5062" s="7">
        <v>45688</v>
      </c>
      <c r="S5062" s="8">
        <f t="shared" si="357"/>
        <v>62.830136986301369</v>
      </c>
      <c r="T5062" t="str">
        <f t="shared" si="356"/>
        <v>55-65</v>
      </c>
      <c r="U5062" s="7">
        <f t="shared" si="359"/>
        <v>45688</v>
      </c>
      <c r="V5062">
        <f t="shared" si="358"/>
        <v>911</v>
      </c>
    </row>
    <row r="5063" spans="1:22">
      <c r="A5063">
        <v>79908</v>
      </c>
      <c r="B5063" t="s">
        <v>17</v>
      </c>
      <c r="C5063" t="s">
        <v>25</v>
      </c>
      <c r="D5063" t="s">
        <v>19</v>
      </c>
      <c r="H5063" t="s">
        <v>19</v>
      </c>
      <c r="J5063" t="s">
        <v>20</v>
      </c>
      <c r="K5063" s="7">
        <v>15511</v>
      </c>
      <c r="L5063" t="s">
        <v>37</v>
      </c>
      <c r="M5063" t="s">
        <v>27</v>
      </c>
      <c r="N5063" t="s">
        <v>34</v>
      </c>
      <c r="O5063" s="7">
        <v>40091</v>
      </c>
      <c r="P5063" s="7" t="s">
        <v>29</v>
      </c>
      <c r="Q5063" t="s">
        <v>24</v>
      </c>
      <c r="R5063" s="7">
        <v>45688</v>
      </c>
      <c r="S5063" s="8">
        <f t="shared" si="357"/>
        <v>82.676712328767124</v>
      </c>
      <c r="T5063" t="str">
        <f t="shared" si="356"/>
        <v>65+</v>
      </c>
      <c r="U5063" s="7">
        <f t="shared" si="359"/>
        <v>45688</v>
      </c>
      <c r="V5063">
        <f t="shared" si="358"/>
        <v>4000</v>
      </c>
    </row>
    <row r="5064" spans="1:22">
      <c r="A5064">
        <v>125826</v>
      </c>
      <c r="B5064" t="s">
        <v>17</v>
      </c>
      <c r="C5064" t="s">
        <v>18</v>
      </c>
      <c r="D5064" t="s">
        <v>19</v>
      </c>
      <c r="H5064" t="s">
        <v>19</v>
      </c>
      <c r="J5064" t="s">
        <v>20</v>
      </c>
      <c r="K5064" s="7">
        <v>22454</v>
      </c>
      <c r="L5064" t="s">
        <v>37</v>
      </c>
      <c r="M5064" t="s">
        <v>27</v>
      </c>
      <c r="N5064" t="s">
        <v>34</v>
      </c>
      <c r="O5064" s="7">
        <v>43306</v>
      </c>
      <c r="P5064" s="7">
        <v>44650</v>
      </c>
      <c r="Q5064" t="s">
        <v>41</v>
      </c>
      <c r="R5064" s="7">
        <v>45688</v>
      </c>
      <c r="S5064" s="8">
        <f t="shared" si="357"/>
        <v>63.654794520547945</v>
      </c>
      <c r="T5064" t="str">
        <f t="shared" si="356"/>
        <v>55-65</v>
      </c>
      <c r="U5064" s="7">
        <v>44650</v>
      </c>
      <c r="V5064">
        <f t="shared" si="358"/>
        <v>961</v>
      </c>
    </row>
    <row r="5065" spans="1:22">
      <c r="A5065">
        <v>129437</v>
      </c>
      <c r="B5065" t="s">
        <v>17</v>
      </c>
      <c r="C5065" t="s">
        <v>18</v>
      </c>
      <c r="D5065" t="s">
        <v>19</v>
      </c>
      <c r="H5065" t="s">
        <v>19</v>
      </c>
      <c r="J5065" t="s">
        <v>20</v>
      </c>
      <c r="K5065" s="7">
        <v>17215</v>
      </c>
      <c r="L5065" t="s">
        <v>56</v>
      </c>
      <c r="M5065" t="s">
        <v>57</v>
      </c>
      <c r="N5065" t="s">
        <v>23</v>
      </c>
      <c r="O5065" s="7">
        <v>43284</v>
      </c>
      <c r="P5065" s="7">
        <v>44433</v>
      </c>
      <c r="Q5065" t="s">
        <v>77</v>
      </c>
      <c r="R5065" s="7">
        <v>45688</v>
      </c>
      <c r="S5065" s="8">
        <f t="shared" si="357"/>
        <v>78.008219178082186</v>
      </c>
      <c r="T5065" t="str">
        <f t="shared" si="356"/>
        <v>65+</v>
      </c>
      <c r="U5065" s="7">
        <v>44433</v>
      </c>
      <c r="V5065">
        <f t="shared" si="358"/>
        <v>822</v>
      </c>
    </row>
    <row r="5066" spans="1:22">
      <c r="A5066">
        <v>134022</v>
      </c>
      <c r="B5066" t="s">
        <v>17</v>
      </c>
      <c r="C5066" t="s">
        <v>18</v>
      </c>
      <c r="D5066" t="s">
        <v>19</v>
      </c>
      <c r="H5066" t="s">
        <v>19</v>
      </c>
      <c r="J5066" t="s">
        <v>20</v>
      </c>
      <c r="K5066" s="7">
        <v>23227</v>
      </c>
      <c r="L5066" t="s">
        <v>56</v>
      </c>
      <c r="M5066" t="s">
        <v>57</v>
      </c>
      <c r="N5066" t="s">
        <v>34</v>
      </c>
      <c r="O5066" s="7">
        <v>43516</v>
      </c>
      <c r="P5066" s="7">
        <v>44776</v>
      </c>
      <c r="Q5066" t="s">
        <v>24</v>
      </c>
      <c r="R5066" s="7">
        <v>45688</v>
      </c>
      <c r="S5066" s="8">
        <f t="shared" si="357"/>
        <v>61.536986301369865</v>
      </c>
      <c r="T5066" t="str">
        <f t="shared" si="356"/>
        <v>55-65</v>
      </c>
      <c r="U5066" s="7">
        <v>44776</v>
      </c>
      <c r="V5066">
        <f t="shared" si="358"/>
        <v>901</v>
      </c>
    </row>
    <row r="5067" spans="1:22">
      <c r="A5067">
        <v>154465</v>
      </c>
      <c r="B5067" t="s">
        <v>17</v>
      </c>
      <c r="C5067" t="s">
        <v>18</v>
      </c>
      <c r="D5067" t="s">
        <v>19</v>
      </c>
      <c r="H5067" t="s">
        <v>19</v>
      </c>
      <c r="J5067" t="s">
        <v>30</v>
      </c>
      <c r="K5067" s="7">
        <v>37229</v>
      </c>
      <c r="L5067" t="s">
        <v>26</v>
      </c>
      <c r="M5067" t="s">
        <v>27</v>
      </c>
      <c r="N5067" t="s">
        <v>40</v>
      </c>
      <c r="O5067" s="7" t="s">
        <v>36</v>
      </c>
      <c r="P5067" s="7" t="s">
        <v>36</v>
      </c>
      <c r="Q5067" t="s">
        <v>36</v>
      </c>
      <c r="R5067" s="7">
        <v>45688</v>
      </c>
      <c r="S5067" s="8">
        <f t="shared" si="357"/>
        <v>23.175342465753424</v>
      </c>
      <c r="T5067" t="str">
        <f t="shared" si="356"/>
        <v>16-25</v>
      </c>
      <c r="U5067" s="7" t="s">
        <v>36</v>
      </c>
      <c r="V5067" t="str">
        <f t="shared" si="358"/>
        <v/>
      </c>
    </row>
    <row r="5068" spans="1:22">
      <c r="A5068">
        <v>133188</v>
      </c>
      <c r="B5068" t="s">
        <v>17</v>
      </c>
      <c r="C5068" t="s">
        <v>18</v>
      </c>
      <c r="D5068" t="s">
        <v>19</v>
      </c>
      <c r="H5068" t="s">
        <v>19</v>
      </c>
      <c r="J5068" t="s">
        <v>30</v>
      </c>
      <c r="K5068" s="7">
        <v>29891</v>
      </c>
      <c r="L5068" t="s">
        <v>54</v>
      </c>
      <c r="M5068" t="s">
        <v>27</v>
      </c>
      <c r="N5068" t="s">
        <v>23</v>
      </c>
      <c r="O5068" s="7" t="s">
        <v>36</v>
      </c>
      <c r="P5068" s="7" t="s">
        <v>36</v>
      </c>
      <c r="Q5068" t="s">
        <v>36</v>
      </c>
      <c r="R5068" s="7">
        <v>45688</v>
      </c>
      <c r="S5068" s="8">
        <f t="shared" si="357"/>
        <v>43.279452054794518</v>
      </c>
      <c r="T5068" t="str">
        <f t="shared" si="356"/>
        <v>35-45</v>
      </c>
      <c r="U5068" s="7" t="s">
        <v>36</v>
      </c>
      <c r="V5068" t="str">
        <f t="shared" si="358"/>
        <v/>
      </c>
    </row>
    <row r="5069" spans="1:22">
      <c r="A5069">
        <v>154010</v>
      </c>
      <c r="B5069" t="s">
        <v>17</v>
      </c>
      <c r="C5069" t="s">
        <v>25</v>
      </c>
      <c r="D5069" t="s">
        <v>19</v>
      </c>
      <c r="H5069" t="s">
        <v>19</v>
      </c>
      <c r="J5069" t="s">
        <v>20</v>
      </c>
      <c r="K5069" s="7">
        <v>21264</v>
      </c>
      <c r="L5069" t="s">
        <v>76</v>
      </c>
      <c r="M5069" t="s">
        <v>23</v>
      </c>
      <c r="N5069" t="s">
        <v>34</v>
      </c>
      <c r="O5069" s="7">
        <v>44540</v>
      </c>
      <c r="P5069" s="7" t="s">
        <v>29</v>
      </c>
      <c r="Q5069" t="s">
        <v>24</v>
      </c>
      <c r="R5069" s="7">
        <v>45688</v>
      </c>
      <c r="S5069" s="8">
        <f t="shared" si="357"/>
        <v>66.915068493150685</v>
      </c>
      <c r="T5069" t="str">
        <f t="shared" si="356"/>
        <v>65+</v>
      </c>
      <c r="U5069" s="7">
        <f>R5069</f>
        <v>45688</v>
      </c>
      <c r="V5069">
        <f t="shared" si="358"/>
        <v>821</v>
      </c>
    </row>
    <row r="5070" spans="1:22">
      <c r="A5070">
        <v>100793</v>
      </c>
      <c r="B5070" t="s">
        <v>17</v>
      </c>
      <c r="C5070" t="s">
        <v>18</v>
      </c>
      <c r="D5070" t="s">
        <v>19</v>
      </c>
      <c r="H5070" t="s">
        <v>19</v>
      </c>
      <c r="J5070" t="s">
        <v>20</v>
      </c>
      <c r="K5070" s="7">
        <v>22130</v>
      </c>
      <c r="L5070" t="s">
        <v>44</v>
      </c>
      <c r="M5070" t="s">
        <v>27</v>
      </c>
      <c r="N5070" t="s">
        <v>32</v>
      </c>
      <c r="O5070" s="7">
        <v>41116</v>
      </c>
      <c r="P5070" s="7">
        <v>41230</v>
      </c>
      <c r="Q5070" t="s">
        <v>36</v>
      </c>
      <c r="R5070" s="7">
        <v>45688</v>
      </c>
      <c r="S5070" s="8">
        <f t="shared" si="357"/>
        <v>64.542465753424651</v>
      </c>
      <c r="T5070" t="str">
        <f t="shared" si="356"/>
        <v>55-65</v>
      </c>
      <c r="U5070" s="7">
        <v>41230</v>
      </c>
      <c r="V5070">
        <f t="shared" si="358"/>
        <v>82</v>
      </c>
    </row>
    <row r="5071" spans="1:22">
      <c r="A5071">
        <v>100965</v>
      </c>
      <c r="B5071" t="s">
        <v>17</v>
      </c>
      <c r="C5071" t="s">
        <v>18</v>
      </c>
      <c r="D5071" t="s">
        <v>19</v>
      </c>
      <c r="H5071" t="s">
        <v>19</v>
      </c>
      <c r="J5071" t="s">
        <v>20</v>
      </c>
      <c r="L5071" t="s">
        <v>26</v>
      </c>
      <c r="M5071" t="s">
        <v>27</v>
      </c>
      <c r="N5071" t="s">
        <v>23</v>
      </c>
      <c r="O5071" s="7">
        <v>41228</v>
      </c>
      <c r="P5071" s="7">
        <v>41228</v>
      </c>
      <c r="Q5071" t="s">
        <v>36</v>
      </c>
      <c r="R5071" s="7">
        <v>45688</v>
      </c>
      <c r="S5071" s="8">
        <f t="shared" si="357"/>
        <v>125.17260273972603</v>
      </c>
      <c r="T5071" t="str">
        <f t="shared" si="356"/>
        <v>65+</v>
      </c>
      <c r="U5071" s="7">
        <v>41228</v>
      </c>
      <c r="V5071">
        <f t="shared" si="358"/>
        <v>1</v>
      </c>
    </row>
    <row r="5072" spans="1:22">
      <c r="A5072">
        <v>82359</v>
      </c>
      <c r="B5072" t="s">
        <v>17</v>
      </c>
      <c r="C5072" t="s">
        <v>18</v>
      </c>
      <c r="D5072" t="s">
        <v>19</v>
      </c>
      <c r="H5072" t="s">
        <v>19</v>
      </c>
      <c r="J5072" t="s">
        <v>20</v>
      </c>
      <c r="L5072" t="s">
        <v>82</v>
      </c>
      <c r="M5072" t="s">
        <v>27</v>
      </c>
      <c r="N5072" t="s">
        <v>32</v>
      </c>
      <c r="O5072" s="7">
        <v>41241</v>
      </c>
      <c r="P5072" s="7">
        <v>41241</v>
      </c>
      <c r="Q5072" t="s">
        <v>36</v>
      </c>
      <c r="R5072" s="7">
        <v>45688</v>
      </c>
      <c r="S5072" s="8">
        <f t="shared" si="357"/>
        <v>125.17260273972603</v>
      </c>
      <c r="T5072" t="str">
        <f t="shared" si="356"/>
        <v>65+</v>
      </c>
      <c r="U5072" s="7">
        <v>41241</v>
      </c>
      <c r="V5072">
        <f t="shared" si="358"/>
        <v>1</v>
      </c>
    </row>
    <row r="5073" spans="1:22">
      <c r="A5073">
        <v>128188</v>
      </c>
      <c r="B5073" t="s">
        <v>17</v>
      </c>
      <c r="C5073" t="s">
        <v>18</v>
      </c>
      <c r="D5073" t="s">
        <v>19</v>
      </c>
      <c r="H5073" t="s">
        <v>19</v>
      </c>
      <c r="J5073" t="s">
        <v>20</v>
      </c>
      <c r="L5073" t="s">
        <v>269</v>
      </c>
      <c r="M5073" t="s">
        <v>22</v>
      </c>
      <c r="N5073" t="s">
        <v>32</v>
      </c>
      <c r="O5073" s="7">
        <v>42753</v>
      </c>
      <c r="P5073" s="7">
        <v>43183</v>
      </c>
      <c r="Q5073" t="s">
        <v>36</v>
      </c>
      <c r="R5073" s="7">
        <v>45688</v>
      </c>
      <c r="S5073" s="8">
        <f t="shared" si="357"/>
        <v>125.17260273972603</v>
      </c>
      <c r="T5073" t="str">
        <f t="shared" si="356"/>
        <v>65+</v>
      </c>
      <c r="U5073" s="7">
        <v>43183</v>
      </c>
      <c r="V5073">
        <f t="shared" si="358"/>
        <v>308</v>
      </c>
    </row>
    <row r="5074" spans="1:22">
      <c r="A5074">
        <v>152189</v>
      </c>
      <c r="B5074" t="s">
        <v>17</v>
      </c>
      <c r="C5074" t="s">
        <v>25</v>
      </c>
      <c r="D5074" t="s">
        <v>19</v>
      </c>
      <c r="H5074" t="s">
        <v>19</v>
      </c>
      <c r="J5074" t="s">
        <v>20</v>
      </c>
      <c r="K5074" s="7">
        <v>34486</v>
      </c>
      <c r="L5074" t="s">
        <v>42</v>
      </c>
      <c r="M5074" t="s">
        <v>22</v>
      </c>
      <c r="N5074" t="s">
        <v>40</v>
      </c>
      <c r="O5074" s="7">
        <v>44470</v>
      </c>
      <c r="P5074" s="7" t="s">
        <v>29</v>
      </c>
      <c r="Q5074" t="s">
        <v>24</v>
      </c>
      <c r="R5074" s="7">
        <v>45688</v>
      </c>
      <c r="S5074" s="8">
        <f t="shared" si="357"/>
        <v>30.69041095890411</v>
      </c>
      <c r="T5074" t="str">
        <f t="shared" si="356"/>
        <v>25-35</v>
      </c>
      <c r="U5074" s="7">
        <f t="shared" ref="U5074:U5075" si="360">R5074</f>
        <v>45688</v>
      </c>
      <c r="V5074">
        <f t="shared" si="358"/>
        <v>871</v>
      </c>
    </row>
    <row r="5075" spans="1:22">
      <c r="A5075">
        <v>168828</v>
      </c>
      <c r="B5075" t="s">
        <v>17</v>
      </c>
      <c r="C5075" t="s">
        <v>25</v>
      </c>
      <c r="D5075" t="s">
        <v>19</v>
      </c>
      <c r="H5075" t="s">
        <v>19</v>
      </c>
      <c r="J5075" t="s">
        <v>20</v>
      </c>
      <c r="K5075" s="7">
        <v>40137</v>
      </c>
      <c r="L5075" t="s">
        <v>134</v>
      </c>
      <c r="M5075" t="s">
        <v>22</v>
      </c>
      <c r="N5075" t="s">
        <v>36</v>
      </c>
      <c r="O5075" s="7">
        <v>45526</v>
      </c>
      <c r="P5075" s="7" t="s">
        <v>29</v>
      </c>
      <c r="Q5075" t="s">
        <v>24</v>
      </c>
      <c r="R5075" s="7">
        <v>45688</v>
      </c>
      <c r="S5075" s="8">
        <f t="shared" si="357"/>
        <v>15.208219178082192</v>
      </c>
      <c r="T5075" t="str">
        <f t="shared" si="356"/>
        <v/>
      </c>
      <c r="U5075" s="7">
        <f t="shared" si="360"/>
        <v>45688</v>
      </c>
      <c r="V5075">
        <f t="shared" si="358"/>
        <v>117</v>
      </c>
    </row>
    <row r="5076" spans="1:22">
      <c r="A5076">
        <v>153612</v>
      </c>
      <c r="B5076" t="s">
        <v>17</v>
      </c>
      <c r="C5076" t="s">
        <v>18</v>
      </c>
      <c r="D5076" t="s">
        <v>19</v>
      </c>
      <c r="H5076" t="s">
        <v>19</v>
      </c>
      <c r="J5076" t="s">
        <v>20</v>
      </c>
      <c r="K5076" s="7">
        <v>38572</v>
      </c>
      <c r="L5076" t="s">
        <v>21</v>
      </c>
      <c r="M5076" t="s">
        <v>22</v>
      </c>
      <c r="N5076" t="s">
        <v>34</v>
      </c>
      <c r="O5076" s="7">
        <v>44463</v>
      </c>
      <c r="P5076" s="7">
        <v>44777</v>
      </c>
      <c r="Q5076" t="s">
        <v>24</v>
      </c>
      <c r="R5076" s="7">
        <v>45688</v>
      </c>
      <c r="S5076" s="8">
        <f t="shared" si="357"/>
        <v>19.495890410958904</v>
      </c>
      <c r="T5076" t="str">
        <f t="shared" si="356"/>
        <v>16-25</v>
      </c>
      <c r="U5076" s="7">
        <v>44777</v>
      </c>
      <c r="V5076">
        <f t="shared" si="358"/>
        <v>225</v>
      </c>
    </row>
    <row r="5077" spans="1:22">
      <c r="A5077">
        <v>122854</v>
      </c>
      <c r="B5077" t="s">
        <v>17</v>
      </c>
      <c r="C5077" t="s">
        <v>18</v>
      </c>
      <c r="D5077" t="s">
        <v>19</v>
      </c>
      <c r="H5077" t="s">
        <v>19</v>
      </c>
      <c r="J5077" t="s">
        <v>20</v>
      </c>
      <c r="K5077" s="7">
        <v>36653</v>
      </c>
      <c r="L5077" t="s">
        <v>78</v>
      </c>
      <c r="M5077" t="s">
        <v>22</v>
      </c>
      <c r="N5077" t="s">
        <v>34</v>
      </c>
      <c r="O5077" s="7">
        <v>42924</v>
      </c>
      <c r="P5077" s="7">
        <v>42933</v>
      </c>
      <c r="Q5077" t="s">
        <v>24</v>
      </c>
      <c r="R5077" s="7">
        <v>45688</v>
      </c>
      <c r="S5077" s="8">
        <f t="shared" si="357"/>
        <v>24.753424657534246</v>
      </c>
      <c r="T5077" t="str">
        <f t="shared" si="356"/>
        <v>16-25</v>
      </c>
      <c r="U5077" s="7">
        <v>42933</v>
      </c>
      <c r="V5077">
        <f t="shared" si="358"/>
        <v>6</v>
      </c>
    </row>
    <row r="5078" spans="1:22">
      <c r="A5078">
        <v>121102</v>
      </c>
      <c r="B5078" t="s">
        <v>17</v>
      </c>
      <c r="C5078" t="s">
        <v>18</v>
      </c>
      <c r="D5078" t="s">
        <v>19</v>
      </c>
      <c r="H5078" t="s">
        <v>19</v>
      </c>
      <c r="J5078" t="s">
        <v>20</v>
      </c>
      <c r="K5078" s="7">
        <v>37354</v>
      </c>
      <c r="L5078" t="s">
        <v>67</v>
      </c>
      <c r="M5078" t="s">
        <v>22</v>
      </c>
      <c r="N5078" t="s">
        <v>34</v>
      </c>
      <c r="O5078" s="7">
        <v>42861</v>
      </c>
      <c r="P5078" s="7">
        <v>43054</v>
      </c>
      <c r="Q5078" t="s">
        <v>24</v>
      </c>
      <c r="R5078" s="7">
        <v>45688</v>
      </c>
      <c r="S5078" s="8">
        <f t="shared" si="357"/>
        <v>22.832876712328765</v>
      </c>
      <c r="T5078" t="str">
        <f t="shared" si="356"/>
        <v>16-25</v>
      </c>
      <c r="U5078" s="7">
        <v>43054</v>
      </c>
      <c r="V5078">
        <f t="shared" si="358"/>
        <v>138</v>
      </c>
    </row>
    <row r="5079" spans="1:22">
      <c r="A5079">
        <v>84079</v>
      </c>
      <c r="B5079" t="s">
        <v>17</v>
      </c>
      <c r="C5079" t="s">
        <v>25</v>
      </c>
      <c r="D5079" t="s">
        <v>19</v>
      </c>
      <c r="H5079" t="s">
        <v>19</v>
      </c>
      <c r="J5079" t="s">
        <v>20</v>
      </c>
      <c r="K5079" s="7">
        <v>30291</v>
      </c>
      <c r="L5079" t="s">
        <v>98</v>
      </c>
      <c r="M5079" t="s">
        <v>22</v>
      </c>
      <c r="N5079" t="s">
        <v>34</v>
      </c>
      <c r="O5079" s="7">
        <v>40252</v>
      </c>
      <c r="P5079" s="7" t="s">
        <v>29</v>
      </c>
      <c r="Q5079" t="s">
        <v>24</v>
      </c>
      <c r="R5079" s="7">
        <v>45688</v>
      </c>
      <c r="S5079" s="8">
        <f t="shared" si="357"/>
        <v>42.183561643835617</v>
      </c>
      <c r="T5079" t="str">
        <f t="shared" si="356"/>
        <v>35-45</v>
      </c>
      <c r="U5079" s="7">
        <f>R5079</f>
        <v>45688</v>
      </c>
      <c r="V5079">
        <f t="shared" si="358"/>
        <v>3885</v>
      </c>
    </row>
    <row r="5080" spans="1:22">
      <c r="A5080">
        <v>146582</v>
      </c>
      <c r="B5080" t="s">
        <v>17</v>
      </c>
      <c r="C5080" t="s">
        <v>18</v>
      </c>
      <c r="D5080" t="s">
        <v>19</v>
      </c>
      <c r="H5080" t="s">
        <v>19</v>
      </c>
      <c r="J5080" t="s">
        <v>20</v>
      </c>
      <c r="K5080" s="7">
        <v>35883</v>
      </c>
      <c r="L5080" t="s">
        <v>83</v>
      </c>
      <c r="M5080" t="s">
        <v>27</v>
      </c>
      <c r="N5080" t="s">
        <v>34</v>
      </c>
      <c r="O5080" s="7" t="s">
        <v>36</v>
      </c>
      <c r="P5080" s="7" t="s">
        <v>36</v>
      </c>
      <c r="Q5080" t="s">
        <v>36</v>
      </c>
      <c r="R5080" s="7">
        <v>45688</v>
      </c>
      <c r="S5080" s="8">
        <f t="shared" si="357"/>
        <v>26.863013698630137</v>
      </c>
      <c r="T5080" t="str">
        <f t="shared" si="356"/>
        <v>25-35</v>
      </c>
      <c r="U5080" s="7" t="s">
        <v>36</v>
      </c>
      <c r="V5080" t="str">
        <f t="shared" si="358"/>
        <v/>
      </c>
    </row>
    <row r="5081" spans="1:22">
      <c r="A5081">
        <v>83860</v>
      </c>
      <c r="B5081" t="s">
        <v>17</v>
      </c>
      <c r="C5081" t="s">
        <v>18</v>
      </c>
      <c r="D5081" t="s">
        <v>19</v>
      </c>
      <c r="H5081" t="s">
        <v>19</v>
      </c>
      <c r="J5081" t="s">
        <v>30</v>
      </c>
      <c r="K5081" s="7">
        <v>18527</v>
      </c>
      <c r="L5081" t="s">
        <v>37</v>
      </c>
      <c r="M5081" t="s">
        <v>27</v>
      </c>
      <c r="N5081" t="s">
        <v>34</v>
      </c>
      <c r="O5081" s="7">
        <v>40969</v>
      </c>
      <c r="P5081" s="7">
        <v>41117</v>
      </c>
      <c r="Q5081" t="s">
        <v>36</v>
      </c>
      <c r="R5081" s="7">
        <v>45688</v>
      </c>
      <c r="S5081" s="8">
        <f t="shared" si="357"/>
        <v>74.413698630136992</v>
      </c>
      <c r="T5081" t="str">
        <f t="shared" si="356"/>
        <v>65+</v>
      </c>
      <c r="U5081" s="7">
        <v>41117</v>
      </c>
      <c r="V5081">
        <f t="shared" si="358"/>
        <v>107</v>
      </c>
    </row>
    <row r="5082" spans="1:22">
      <c r="A5082">
        <v>80925</v>
      </c>
      <c r="B5082" t="s">
        <v>17</v>
      </c>
      <c r="C5082" t="s">
        <v>18</v>
      </c>
      <c r="D5082" t="s">
        <v>19</v>
      </c>
      <c r="H5082" t="s">
        <v>19</v>
      </c>
      <c r="J5082" t="s">
        <v>20</v>
      </c>
      <c r="K5082" s="7">
        <v>10632</v>
      </c>
      <c r="L5082" t="s">
        <v>67</v>
      </c>
      <c r="M5082" t="s">
        <v>22</v>
      </c>
      <c r="N5082" t="s">
        <v>34</v>
      </c>
      <c r="O5082" s="7">
        <v>40148</v>
      </c>
      <c r="P5082" s="7">
        <v>41225</v>
      </c>
      <c r="Q5082" t="s">
        <v>36</v>
      </c>
      <c r="R5082" s="7">
        <v>45688</v>
      </c>
      <c r="S5082" s="8">
        <f t="shared" si="357"/>
        <v>96.043835616438358</v>
      </c>
      <c r="T5082" t="str">
        <f t="shared" si="356"/>
        <v>65+</v>
      </c>
      <c r="U5082" s="7">
        <v>41225</v>
      </c>
      <c r="V5082">
        <f t="shared" si="358"/>
        <v>770</v>
      </c>
    </row>
    <row r="5083" spans="1:22">
      <c r="A5083">
        <v>131035</v>
      </c>
      <c r="B5083" t="s">
        <v>17</v>
      </c>
      <c r="C5083" t="s">
        <v>18</v>
      </c>
      <c r="D5083" t="s">
        <v>19</v>
      </c>
      <c r="H5083" t="s">
        <v>19</v>
      </c>
      <c r="J5083" t="s">
        <v>20</v>
      </c>
      <c r="K5083" s="7">
        <v>37219</v>
      </c>
      <c r="L5083" t="s">
        <v>26</v>
      </c>
      <c r="M5083" t="s">
        <v>27</v>
      </c>
      <c r="N5083" t="s">
        <v>28</v>
      </c>
      <c r="O5083" s="7" t="s">
        <v>36</v>
      </c>
      <c r="P5083" s="7" t="s">
        <v>36</v>
      </c>
      <c r="Q5083" t="s">
        <v>36</v>
      </c>
      <c r="R5083" s="7">
        <v>45688</v>
      </c>
      <c r="S5083" s="8">
        <f t="shared" si="357"/>
        <v>23.202739726027396</v>
      </c>
      <c r="T5083" t="str">
        <f t="shared" si="356"/>
        <v>16-25</v>
      </c>
      <c r="U5083" s="7" t="s">
        <v>36</v>
      </c>
      <c r="V5083" t="str">
        <f t="shared" si="358"/>
        <v/>
      </c>
    </row>
    <row r="5084" spans="1:22">
      <c r="A5084">
        <v>111183</v>
      </c>
      <c r="B5084" t="s">
        <v>17</v>
      </c>
      <c r="C5084" t="s">
        <v>18</v>
      </c>
      <c r="D5084" t="s">
        <v>19</v>
      </c>
      <c r="H5084" t="s">
        <v>19</v>
      </c>
      <c r="J5084" t="s">
        <v>20</v>
      </c>
      <c r="K5084" s="7">
        <v>32021</v>
      </c>
      <c r="L5084" t="s">
        <v>109</v>
      </c>
      <c r="M5084" t="s">
        <v>23</v>
      </c>
      <c r="N5084" t="s">
        <v>34</v>
      </c>
      <c r="O5084" s="7">
        <v>42082</v>
      </c>
      <c r="P5084" s="7">
        <v>42508</v>
      </c>
      <c r="Q5084" t="s">
        <v>55</v>
      </c>
      <c r="R5084" s="7">
        <v>45688</v>
      </c>
      <c r="S5084" s="8">
        <f t="shared" si="357"/>
        <v>37.443835616438356</v>
      </c>
      <c r="T5084" t="str">
        <f t="shared" si="356"/>
        <v>35-45</v>
      </c>
      <c r="U5084" s="7">
        <v>42508</v>
      </c>
      <c r="V5084">
        <f t="shared" si="358"/>
        <v>305</v>
      </c>
    </row>
    <row r="5085" spans="1:22">
      <c r="A5085">
        <v>49889</v>
      </c>
      <c r="B5085" t="s">
        <v>17</v>
      </c>
      <c r="C5085" t="s">
        <v>18</v>
      </c>
      <c r="D5085" t="s">
        <v>19</v>
      </c>
      <c r="H5085" t="s">
        <v>19</v>
      </c>
      <c r="J5085" t="s">
        <v>20</v>
      </c>
      <c r="K5085" s="7">
        <v>25617</v>
      </c>
      <c r="L5085" t="s">
        <v>37</v>
      </c>
      <c r="M5085" t="s">
        <v>27</v>
      </c>
      <c r="N5085" t="s">
        <v>32</v>
      </c>
      <c r="O5085" s="7">
        <v>42153</v>
      </c>
      <c r="P5085" s="7" t="s">
        <v>29</v>
      </c>
      <c r="Q5085" t="s">
        <v>38</v>
      </c>
      <c r="R5085" s="7">
        <v>45688</v>
      </c>
      <c r="S5085" s="8">
        <f t="shared" si="357"/>
        <v>54.989041095890414</v>
      </c>
      <c r="T5085" t="str">
        <f t="shared" si="356"/>
        <v>45-55</v>
      </c>
      <c r="U5085" s="7">
        <f t="shared" ref="U5085:U5086" si="361">R5085</f>
        <v>45688</v>
      </c>
      <c r="V5085">
        <f t="shared" si="358"/>
        <v>2526</v>
      </c>
    </row>
    <row r="5086" spans="1:22">
      <c r="A5086">
        <v>126553</v>
      </c>
      <c r="B5086" t="s">
        <v>17</v>
      </c>
      <c r="C5086" t="s">
        <v>25</v>
      </c>
      <c r="D5086" t="s">
        <v>19</v>
      </c>
      <c r="H5086" t="s">
        <v>19</v>
      </c>
      <c r="J5086" t="s">
        <v>20</v>
      </c>
      <c r="K5086" s="7">
        <v>16061</v>
      </c>
      <c r="L5086" t="s">
        <v>67</v>
      </c>
      <c r="M5086" t="s">
        <v>22</v>
      </c>
      <c r="N5086" t="s">
        <v>32</v>
      </c>
      <c r="O5086" s="7">
        <v>43122</v>
      </c>
      <c r="P5086" s="7" t="s">
        <v>29</v>
      </c>
      <c r="Q5086" t="s">
        <v>24</v>
      </c>
      <c r="R5086" s="7">
        <v>45688</v>
      </c>
      <c r="S5086" s="8">
        <f t="shared" si="357"/>
        <v>81.169863013698631</v>
      </c>
      <c r="T5086" t="str">
        <f t="shared" si="356"/>
        <v>65+</v>
      </c>
      <c r="U5086" s="7">
        <f t="shared" si="361"/>
        <v>45688</v>
      </c>
      <c r="V5086">
        <f t="shared" si="358"/>
        <v>1835</v>
      </c>
    </row>
    <row r="5087" spans="1:22">
      <c r="A5087">
        <v>122307</v>
      </c>
      <c r="B5087" t="s">
        <v>17</v>
      </c>
      <c r="C5087" t="s">
        <v>18</v>
      </c>
      <c r="D5087" t="s">
        <v>19</v>
      </c>
      <c r="H5087" t="s">
        <v>19</v>
      </c>
      <c r="J5087" t="s">
        <v>30</v>
      </c>
      <c r="K5087" s="7">
        <v>36617</v>
      </c>
      <c r="L5087" t="s">
        <v>26</v>
      </c>
      <c r="M5087" t="s">
        <v>27</v>
      </c>
      <c r="N5087" t="s">
        <v>34</v>
      </c>
      <c r="O5087" s="7">
        <v>42854</v>
      </c>
      <c r="P5087" s="7">
        <v>43456</v>
      </c>
      <c r="Q5087" t="s">
        <v>24</v>
      </c>
      <c r="R5087" s="7">
        <v>45688</v>
      </c>
      <c r="S5087" s="8">
        <f t="shared" si="357"/>
        <v>24.852054794520548</v>
      </c>
      <c r="T5087" t="str">
        <f t="shared" si="356"/>
        <v>16-25</v>
      </c>
      <c r="U5087" s="7">
        <v>43456</v>
      </c>
      <c r="V5087">
        <f t="shared" si="358"/>
        <v>430</v>
      </c>
    </row>
    <row r="5088" spans="1:22">
      <c r="A5088">
        <v>158045</v>
      </c>
      <c r="B5088" t="s">
        <v>17</v>
      </c>
      <c r="C5088" t="s">
        <v>18</v>
      </c>
      <c r="D5088" t="s">
        <v>19</v>
      </c>
      <c r="H5088" t="s">
        <v>19</v>
      </c>
      <c r="J5088" t="s">
        <v>20</v>
      </c>
      <c r="K5088" s="7">
        <v>38493</v>
      </c>
      <c r="L5088" t="s">
        <v>26</v>
      </c>
      <c r="M5088" t="s">
        <v>27</v>
      </c>
      <c r="N5088" t="s">
        <v>43</v>
      </c>
      <c r="O5088" s="7" t="s">
        <v>36</v>
      </c>
      <c r="P5088" s="7" t="s">
        <v>36</v>
      </c>
      <c r="Q5088" t="s">
        <v>36</v>
      </c>
      <c r="R5088" s="7">
        <v>45688</v>
      </c>
      <c r="S5088" s="8">
        <f t="shared" si="357"/>
        <v>19.712328767123289</v>
      </c>
      <c r="T5088" t="str">
        <f t="shared" si="356"/>
        <v>16-25</v>
      </c>
      <c r="U5088" s="7" t="s">
        <v>36</v>
      </c>
      <c r="V5088" t="str">
        <f t="shared" si="358"/>
        <v/>
      </c>
    </row>
    <row r="5089" spans="1:22">
      <c r="A5089">
        <v>149279</v>
      </c>
      <c r="B5089" t="s">
        <v>17</v>
      </c>
      <c r="C5089" t="s">
        <v>25</v>
      </c>
      <c r="D5089" t="s">
        <v>19</v>
      </c>
      <c r="H5089" t="s">
        <v>19</v>
      </c>
      <c r="J5089" t="s">
        <v>20</v>
      </c>
      <c r="K5089" s="7">
        <v>30128</v>
      </c>
      <c r="L5089" t="s">
        <v>65</v>
      </c>
      <c r="M5089" t="s">
        <v>27</v>
      </c>
      <c r="N5089" t="s">
        <v>43</v>
      </c>
      <c r="O5089" s="7" t="s">
        <v>36</v>
      </c>
      <c r="P5089" s="7" t="s">
        <v>36</v>
      </c>
      <c r="Q5089" t="s">
        <v>24</v>
      </c>
      <c r="R5089" s="7">
        <v>45688</v>
      </c>
      <c r="S5089" s="8">
        <f t="shared" si="357"/>
        <v>42.630136986301373</v>
      </c>
      <c r="T5089" t="str">
        <f t="shared" si="356"/>
        <v>35-45</v>
      </c>
      <c r="U5089" s="7" t="s">
        <v>36</v>
      </c>
      <c r="V5089" t="str">
        <f t="shared" si="358"/>
        <v/>
      </c>
    </row>
    <row r="5090" spans="1:22">
      <c r="A5090">
        <v>163394</v>
      </c>
      <c r="B5090" t="s">
        <v>17</v>
      </c>
      <c r="C5090" t="s">
        <v>25</v>
      </c>
      <c r="D5090" t="s">
        <v>19</v>
      </c>
      <c r="H5090" t="s">
        <v>19</v>
      </c>
      <c r="J5090" t="s">
        <v>20</v>
      </c>
      <c r="K5090" s="7">
        <v>40148</v>
      </c>
      <c r="L5090" t="s">
        <v>37</v>
      </c>
      <c r="M5090" t="s">
        <v>27</v>
      </c>
      <c r="N5090" t="s">
        <v>34</v>
      </c>
      <c r="O5090" s="7">
        <v>45251</v>
      </c>
      <c r="P5090" s="7" t="s">
        <v>29</v>
      </c>
      <c r="Q5090" t="s">
        <v>24</v>
      </c>
      <c r="R5090" s="7">
        <v>45688</v>
      </c>
      <c r="S5090" s="8">
        <f t="shared" si="357"/>
        <v>15.178082191780822</v>
      </c>
      <c r="T5090" t="str">
        <f t="shared" si="356"/>
        <v/>
      </c>
      <c r="U5090" s="7">
        <f>R5090</f>
        <v>45688</v>
      </c>
      <c r="V5090">
        <f t="shared" si="358"/>
        <v>314</v>
      </c>
    </row>
    <row r="5091" spans="1:22">
      <c r="A5091">
        <v>133785</v>
      </c>
      <c r="B5091" t="s">
        <v>17</v>
      </c>
      <c r="C5091" t="s">
        <v>18</v>
      </c>
      <c r="D5091" t="s">
        <v>19</v>
      </c>
      <c r="H5091" t="s">
        <v>19</v>
      </c>
      <c r="J5091" t="s">
        <v>30</v>
      </c>
      <c r="K5091" s="7">
        <v>38259</v>
      </c>
      <c r="L5091" t="s">
        <v>129</v>
      </c>
      <c r="M5091" t="s">
        <v>57</v>
      </c>
      <c r="N5091" t="s">
        <v>28</v>
      </c>
      <c r="O5091" s="7" t="s">
        <v>36</v>
      </c>
      <c r="P5091" s="7" t="s">
        <v>36</v>
      </c>
      <c r="Q5091" t="s">
        <v>36</v>
      </c>
      <c r="R5091" s="7">
        <v>45688</v>
      </c>
      <c r="S5091" s="8">
        <f t="shared" si="357"/>
        <v>20.353424657534248</v>
      </c>
      <c r="T5091" t="str">
        <f t="shared" si="356"/>
        <v>16-25</v>
      </c>
      <c r="U5091" s="7" t="s">
        <v>36</v>
      </c>
      <c r="V5091" t="str">
        <f t="shared" si="358"/>
        <v/>
      </c>
    </row>
    <row r="5092" spans="1:22">
      <c r="A5092">
        <v>143381</v>
      </c>
      <c r="B5092" t="s">
        <v>17</v>
      </c>
      <c r="C5092" t="s">
        <v>25</v>
      </c>
      <c r="D5092" t="s">
        <v>19</v>
      </c>
      <c r="H5092" t="s">
        <v>19</v>
      </c>
      <c r="J5092" t="s">
        <v>30</v>
      </c>
      <c r="K5092" s="7">
        <v>16291</v>
      </c>
      <c r="L5092" t="s">
        <v>66</v>
      </c>
      <c r="M5092" t="s">
        <v>57</v>
      </c>
      <c r="N5092" t="s">
        <v>34</v>
      </c>
      <c r="O5092" s="7">
        <v>43865</v>
      </c>
      <c r="P5092" s="7" t="s">
        <v>29</v>
      </c>
      <c r="Q5092" t="s">
        <v>24</v>
      </c>
      <c r="R5092" s="7">
        <v>45688</v>
      </c>
      <c r="S5092" s="8">
        <f t="shared" si="357"/>
        <v>80.539726027397265</v>
      </c>
      <c r="T5092" t="str">
        <f t="shared" si="356"/>
        <v>65+</v>
      </c>
      <c r="U5092" s="7">
        <f t="shared" ref="U5092:U5093" si="362">R5092</f>
        <v>45688</v>
      </c>
      <c r="V5092">
        <f t="shared" si="358"/>
        <v>1304</v>
      </c>
    </row>
    <row r="5093" spans="1:22">
      <c r="A5093">
        <v>107705</v>
      </c>
      <c r="B5093" t="s">
        <v>17</v>
      </c>
      <c r="C5093" t="s">
        <v>25</v>
      </c>
      <c r="D5093" t="s">
        <v>19</v>
      </c>
      <c r="H5093" t="s">
        <v>19</v>
      </c>
      <c r="J5093" t="s">
        <v>20</v>
      </c>
      <c r="K5093" s="7">
        <v>17511</v>
      </c>
      <c r="L5093" t="s">
        <v>66</v>
      </c>
      <c r="M5093" t="s">
        <v>57</v>
      </c>
      <c r="N5093" t="s">
        <v>34</v>
      </c>
      <c r="O5093" s="7">
        <v>43668</v>
      </c>
      <c r="P5093" s="7" t="s">
        <v>29</v>
      </c>
      <c r="Q5093" t="s">
        <v>24</v>
      </c>
      <c r="R5093" s="7">
        <v>45688</v>
      </c>
      <c r="S5093" s="8">
        <f t="shared" si="357"/>
        <v>77.197260273972603</v>
      </c>
      <c r="T5093" t="str">
        <f t="shared" si="356"/>
        <v>65+</v>
      </c>
      <c r="U5093" s="7">
        <f t="shared" si="362"/>
        <v>45688</v>
      </c>
      <c r="V5093">
        <f t="shared" si="358"/>
        <v>1445</v>
      </c>
    </row>
    <row r="5094" spans="1:22">
      <c r="A5094">
        <v>150839</v>
      </c>
      <c r="B5094" t="s">
        <v>17</v>
      </c>
      <c r="C5094" t="s">
        <v>18</v>
      </c>
      <c r="D5094" t="s">
        <v>19</v>
      </c>
      <c r="H5094" t="s">
        <v>19</v>
      </c>
      <c r="J5094" t="s">
        <v>20</v>
      </c>
      <c r="K5094" s="7">
        <v>38498</v>
      </c>
      <c r="L5094" t="s">
        <v>42</v>
      </c>
      <c r="M5094" t="s">
        <v>22</v>
      </c>
      <c r="N5094" t="s">
        <v>28</v>
      </c>
      <c r="O5094" s="7">
        <v>44384</v>
      </c>
      <c r="P5094" s="7">
        <v>44755</v>
      </c>
      <c r="Q5094" t="s">
        <v>24</v>
      </c>
      <c r="R5094" s="7">
        <v>45688</v>
      </c>
      <c r="S5094" s="8">
        <f t="shared" si="357"/>
        <v>19.698630136986303</v>
      </c>
      <c r="T5094" t="str">
        <f t="shared" si="356"/>
        <v>16-25</v>
      </c>
      <c r="U5094" s="7">
        <v>44755</v>
      </c>
      <c r="V5094">
        <f t="shared" si="358"/>
        <v>266</v>
      </c>
    </row>
    <row r="5095" spans="1:22">
      <c r="A5095">
        <v>149159</v>
      </c>
      <c r="B5095" t="s">
        <v>17</v>
      </c>
      <c r="C5095" t="s">
        <v>18</v>
      </c>
      <c r="D5095" t="s">
        <v>19</v>
      </c>
      <c r="H5095" t="s">
        <v>19</v>
      </c>
      <c r="J5095" t="s">
        <v>20</v>
      </c>
      <c r="K5095" s="7">
        <v>36067</v>
      </c>
      <c r="L5095" t="s">
        <v>387</v>
      </c>
      <c r="M5095" t="s">
        <v>23</v>
      </c>
      <c r="N5095" t="s">
        <v>34</v>
      </c>
      <c r="O5095" s="7">
        <v>44349</v>
      </c>
      <c r="P5095" s="7">
        <v>44447</v>
      </c>
      <c r="Q5095" t="s">
        <v>24</v>
      </c>
      <c r="R5095" s="7">
        <v>45688</v>
      </c>
      <c r="S5095" s="8">
        <f t="shared" si="357"/>
        <v>26.358904109589041</v>
      </c>
      <c r="T5095" t="str">
        <f t="shared" si="356"/>
        <v>25-35</v>
      </c>
      <c r="U5095" s="7">
        <v>44447</v>
      </c>
      <c r="V5095">
        <f t="shared" si="358"/>
        <v>71</v>
      </c>
    </row>
    <row r="5096" spans="1:22">
      <c r="A5096">
        <v>103038</v>
      </c>
      <c r="B5096" t="s">
        <v>17</v>
      </c>
      <c r="C5096" t="s">
        <v>18</v>
      </c>
      <c r="D5096" t="s">
        <v>19</v>
      </c>
      <c r="H5096" t="s">
        <v>19</v>
      </c>
      <c r="J5096" t="s">
        <v>20</v>
      </c>
      <c r="K5096" s="7">
        <v>33846</v>
      </c>
      <c r="L5096" t="s">
        <v>35</v>
      </c>
      <c r="M5096" t="s">
        <v>27</v>
      </c>
      <c r="N5096" t="s">
        <v>43</v>
      </c>
      <c r="O5096" s="7">
        <v>41480</v>
      </c>
      <c r="P5096" s="7">
        <v>42298</v>
      </c>
      <c r="Q5096" t="s">
        <v>55</v>
      </c>
      <c r="R5096" s="7">
        <v>45688</v>
      </c>
      <c r="S5096" s="8">
        <f t="shared" si="357"/>
        <v>32.443835616438356</v>
      </c>
      <c r="T5096" t="str">
        <f t="shared" si="356"/>
        <v>25-35</v>
      </c>
      <c r="U5096" s="7">
        <v>42298</v>
      </c>
      <c r="V5096">
        <f t="shared" si="358"/>
        <v>585</v>
      </c>
    </row>
    <row r="5097" spans="1:22">
      <c r="A5097">
        <v>109596</v>
      </c>
      <c r="B5097" t="s">
        <v>17</v>
      </c>
      <c r="C5097" t="s">
        <v>18</v>
      </c>
      <c r="D5097" t="s">
        <v>19</v>
      </c>
      <c r="H5097" t="s">
        <v>19</v>
      </c>
      <c r="J5097" t="s">
        <v>20</v>
      </c>
      <c r="K5097" s="7">
        <v>36092</v>
      </c>
      <c r="L5097" t="s">
        <v>26</v>
      </c>
      <c r="M5097" t="s">
        <v>27</v>
      </c>
      <c r="N5097" t="s">
        <v>43</v>
      </c>
      <c r="O5097" s="7">
        <v>41930</v>
      </c>
      <c r="P5097" s="7">
        <v>42119</v>
      </c>
      <c r="Q5097" t="s">
        <v>24</v>
      </c>
      <c r="R5097" s="7">
        <v>45688</v>
      </c>
      <c r="S5097" s="8">
        <f t="shared" si="357"/>
        <v>26.290410958904111</v>
      </c>
      <c r="T5097" t="str">
        <f t="shared" si="356"/>
        <v>25-35</v>
      </c>
      <c r="U5097" s="7">
        <v>42119</v>
      </c>
      <c r="V5097">
        <f t="shared" si="358"/>
        <v>135</v>
      </c>
    </row>
    <row r="5098" spans="1:22">
      <c r="A5098">
        <v>80926</v>
      </c>
      <c r="B5098" t="s">
        <v>17</v>
      </c>
      <c r="C5098" t="s">
        <v>18</v>
      </c>
      <c r="D5098" t="s">
        <v>19</v>
      </c>
      <c r="H5098" t="s">
        <v>19</v>
      </c>
      <c r="J5098" t="s">
        <v>30</v>
      </c>
      <c r="K5098" s="7">
        <v>25554</v>
      </c>
      <c r="L5098" t="s">
        <v>35</v>
      </c>
      <c r="M5098" t="s">
        <v>27</v>
      </c>
      <c r="N5098" t="s">
        <v>32</v>
      </c>
      <c r="O5098" s="7">
        <v>40102</v>
      </c>
      <c r="P5098" s="7">
        <v>40862</v>
      </c>
      <c r="Q5098" t="s">
        <v>36</v>
      </c>
      <c r="R5098" s="7">
        <v>45688</v>
      </c>
      <c r="S5098" s="8">
        <f t="shared" si="357"/>
        <v>55.161643835616438</v>
      </c>
      <c r="T5098" t="str">
        <f t="shared" si="356"/>
        <v>55-65</v>
      </c>
      <c r="U5098" s="7">
        <v>40862</v>
      </c>
      <c r="V5098">
        <f t="shared" si="358"/>
        <v>543</v>
      </c>
    </row>
    <row r="5099" spans="1:22">
      <c r="A5099">
        <v>162660</v>
      </c>
      <c r="B5099" t="s">
        <v>17</v>
      </c>
      <c r="C5099" t="s">
        <v>18</v>
      </c>
      <c r="D5099" t="s">
        <v>19</v>
      </c>
      <c r="H5099" t="s">
        <v>19</v>
      </c>
      <c r="J5099" t="s">
        <v>127</v>
      </c>
      <c r="K5099" s="7">
        <v>38704</v>
      </c>
      <c r="L5099" t="s">
        <v>35</v>
      </c>
      <c r="M5099" t="s">
        <v>27</v>
      </c>
      <c r="N5099" t="s">
        <v>32</v>
      </c>
      <c r="O5099" s="7" t="s">
        <v>36</v>
      </c>
      <c r="P5099" s="7" t="s">
        <v>36</v>
      </c>
      <c r="Q5099" t="s">
        <v>36</v>
      </c>
      <c r="R5099" s="7">
        <v>45688</v>
      </c>
      <c r="S5099" s="8">
        <f t="shared" si="357"/>
        <v>19.134246575342466</v>
      </c>
      <c r="T5099" t="str">
        <f t="shared" si="356"/>
        <v>16-25</v>
      </c>
      <c r="U5099" s="7" t="s">
        <v>36</v>
      </c>
      <c r="V5099" t="str">
        <f t="shared" si="358"/>
        <v/>
      </c>
    </row>
    <row r="5100" spans="1:22">
      <c r="A5100">
        <v>108637</v>
      </c>
      <c r="B5100" t="s">
        <v>17</v>
      </c>
      <c r="C5100" t="s">
        <v>18</v>
      </c>
      <c r="D5100" t="s">
        <v>19</v>
      </c>
      <c r="H5100" t="s">
        <v>19</v>
      </c>
      <c r="J5100" t="s">
        <v>20</v>
      </c>
      <c r="K5100" s="7">
        <v>36217</v>
      </c>
      <c r="L5100" t="s">
        <v>26</v>
      </c>
      <c r="M5100" t="s">
        <v>27</v>
      </c>
      <c r="N5100" t="s">
        <v>32</v>
      </c>
      <c r="O5100" s="7">
        <v>41839</v>
      </c>
      <c r="P5100" s="7">
        <v>42248</v>
      </c>
      <c r="Q5100" t="s">
        <v>24</v>
      </c>
      <c r="R5100" s="7">
        <v>45688</v>
      </c>
      <c r="S5100" s="8">
        <f t="shared" si="357"/>
        <v>25.947945205479453</v>
      </c>
      <c r="T5100" t="str">
        <f t="shared" si="356"/>
        <v>25-35</v>
      </c>
      <c r="U5100" s="7">
        <v>42248</v>
      </c>
      <c r="V5100">
        <f t="shared" si="358"/>
        <v>292</v>
      </c>
    </row>
    <row r="5101" spans="1:22">
      <c r="A5101">
        <v>153681</v>
      </c>
      <c r="B5101" t="s">
        <v>17</v>
      </c>
      <c r="C5101" t="s">
        <v>25</v>
      </c>
      <c r="D5101" t="s">
        <v>19</v>
      </c>
      <c r="H5101" t="s">
        <v>19</v>
      </c>
      <c r="J5101" t="s">
        <v>20</v>
      </c>
      <c r="K5101" s="7">
        <v>24099</v>
      </c>
      <c r="L5101" t="s">
        <v>83</v>
      </c>
      <c r="M5101" t="s">
        <v>27</v>
      </c>
      <c r="N5101" t="s">
        <v>40</v>
      </c>
      <c r="O5101" s="7">
        <v>44474</v>
      </c>
      <c r="P5101" s="7" t="s">
        <v>29</v>
      </c>
      <c r="Q5101" t="s">
        <v>24</v>
      </c>
      <c r="R5101" s="7">
        <v>45688</v>
      </c>
      <c r="S5101" s="8">
        <f t="shared" si="357"/>
        <v>59.147945205479452</v>
      </c>
      <c r="T5101" t="str">
        <f t="shared" si="356"/>
        <v>55-65</v>
      </c>
      <c r="U5101" s="7">
        <f>R5101</f>
        <v>45688</v>
      </c>
      <c r="V5101">
        <f t="shared" si="358"/>
        <v>869</v>
      </c>
    </row>
    <row r="5102" spans="1:22">
      <c r="A5102">
        <v>80927</v>
      </c>
      <c r="B5102" t="s">
        <v>17</v>
      </c>
      <c r="C5102" t="s">
        <v>18</v>
      </c>
      <c r="D5102" t="s">
        <v>19</v>
      </c>
      <c r="H5102" t="s">
        <v>19</v>
      </c>
      <c r="J5102" t="s">
        <v>20</v>
      </c>
      <c r="K5102" s="7">
        <v>33622</v>
      </c>
      <c r="L5102" t="s">
        <v>39</v>
      </c>
      <c r="M5102" t="s">
        <v>22</v>
      </c>
      <c r="N5102" t="s">
        <v>34</v>
      </c>
      <c r="O5102" s="7">
        <v>39907</v>
      </c>
      <c r="P5102" s="7">
        <v>40909</v>
      </c>
      <c r="Q5102" t="s">
        <v>36</v>
      </c>
      <c r="R5102" s="7">
        <v>45688</v>
      </c>
      <c r="S5102" s="8">
        <f t="shared" si="357"/>
        <v>33.057534246575344</v>
      </c>
      <c r="T5102" t="str">
        <f t="shared" si="356"/>
        <v>25-35</v>
      </c>
      <c r="U5102" s="7">
        <v>40909</v>
      </c>
      <c r="V5102">
        <f t="shared" si="358"/>
        <v>715</v>
      </c>
    </row>
    <row r="5103" spans="1:22">
      <c r="A5103">
        <v>135426</v>
      </c>
      <c r="B5103" t="s">
        <v>17</v>
      </c>
      <c r="C5103" t="s">
        <v>18</v>
      </c>
      <c r="D5103" t="s">
        <v>19</v>
      </c>
      <c r="H5103" t="s">
        <v>19</v>
      </c>
      <c r="J5103" t="s">
        <v>20</v>
      </c>
      <c r="K5103" s="7">
        <v>37481</v>
      </c>
      <c r="L5103" t="s">
        <v>37</v>
      </c>
      <c r="M5103" t="s">
        <v>27</v>
      </c>
      <c r="N5103" t="s">
        <v>34</v>
      </c>
      <c r="O5103" s="7">
        <v>43606</v>
      </c>
      <c r="P5103" s="7">
        <v>44951</v>
      </c>
      <c r="Q5103" t="s">
        <v>24</v>
      </c>
      <c r="R5103" s="7">
        <v>45688</v>
      </c>
      <c r="S5103" s="8">
        <f t="shared" si="357"/>
        <v>22.484931506849314</v>
      </c>
      <c r="T5103" t="str">
        <f t="shared" si="356"/>
        <v>16-25</v>
      </c>
      <c r="U5103" s="7">
        <v>44951</v>
      </c>
      <c r="V5103">
        <f t="shared" si="358"/>
        <v>962</v>
      </c>
    </row>
    <row r="5104" spans="1:22">
      <c r="A5104">
        <v>156066</v>
      </c>
      <c r="B5104" t="s">
        <v>17</v>
      </c>
      <c r="C5104" t="s">
        <v>18</v>
      </c>
      <c r="D5104" t="s">
        <v>19</v>
      </c>
      <c r="H5104" t="s">
        <v>19</v>
      </c>
      <c r="J5104" t="s">
        <v>30</v>
      </c>
      <c r="K5104" s="7">
        <v>30963</v>
      </c>
      <c r="L5104" t="s">
        <v>39</v>
      </c>
      <c r="M5104" t="s">
        <v>22</v>
      </c>
      <c r="N5104" t="s">
        <v>32</v>
      </c>
      <c r="O5104" s="7" t="s">
        <v>36</v>
      </c>
      <c r="P5104" s="7" t="s">
        <v>36</v>
      </c>
      <c r="Q5104" t="s">
        <v>36</v>
      </c>
      <c r="R5104" s="7">
        <v>45688</v>
      </c>
      <c r="S5104" s="8">
        <f t="shared" si="357"/>
        <v>40.342465753424655</v>
      </c>
      <c r="T5104" t="str">
        <f t="shared" si="356"/>
        <v>35-45</v>
      </c>
      <c r="U5104" s="7" t="s">
        <v>36</v>
      </c>
      <c r="V5104" t="str">
        <f t="shared" si="358"/>
        <v/>
      </c>
    </row>
    <row r="5105" spans="1:22">
      <c r="A5105">
        <v>119152</v>
      </c>
      <c r="B5105" t="s">
        <v>17</v>
      </c>
      <c r="C5105" t="s">
        <v>18</v>
      </c>
      <c r="D5105" t="s">
        <v>19</v>
      </c>
      <c r="H5105" t="s">
        <v>19</v>
      </c>
      <c r="J5105" t="s">
        <v>30</v>
      </c>
      <c r="K5105" s="7">
        <v>17731</v>
      </c>
      <c r="L5105" t="s">
        <v>26</v>
      </c>
      <c r="M5105" t="s">
        <v>27</v>
      </c>
      <c r="N5105" t="s">
        <v>34</v>
      </c>
      <c r="O5105" s="7">
        <v>44138</v>
      </c>
      <c r="P5105" s="7">
        <v>44775</v>
      </c>
      <c r="Q5105" t="s">
        <v>41</v>
      </c>
      <c r="R5105" s="7">
        <v>45688</v>
      </c>
      <c r="S5105" s="8">
        <f t="shared" si="357"/>
        <v>76.594520547945208</v>
      </c>
      <c r="T5105" t="str">
        <f t="shared" si="356"/>
        <v>65+</v>
      </c>
      <c r="U5105" s="7">
        <v>44775</v>
      </c>
      <c r="V5105">
        <f t="shared" si="358"/>
        <v>456</v>
      </c>
    </row>
    <row r="5106" spans="1:22">
      <c r="A5106">
        <v>46565</v>
      </c>
      <c r="B5106" t="s">
        <v>17</v>
      </c>
      <c r="C5106" t="s">
        <v>18</v>
      </c>
      <c r="D5106" t="s">
        <v>19</v>
      </c>
      <c r="H5106" t="s">
        <v>19</v>
      </c>
      <c r="J5106" t="s">
        <v>20</v>
      </c>
      <c r="K5106" s="7">
        <v>25894</v>
      </c>
      <c r="L5106" t="s">
        <v>60</v>
      </c>
      <c r="M5106" t="s">
        <v>27</v>
      </c>
      <c r="N5106" t="s">
        <v>34</v>
      </c>
      <c r="O5106" s="7">
        <v>39197</v>
      </c>
      <c r="P5106" s="7">
        <v>44831</v>
      </c>
      <c r="Q5106" t="s">
        <v>38</v>
      </c>
      <c r="R5106" s="7">
        <v>45688</v>
      </c>
      <c r="S5106" s="8">
        <f t="shared" si="357"/>
        <v>54.230136986301368</v>
      </c>
      <c r="T5106" t="str">
        <f t="shared" si="356"/>
        <v>45-55</v>
      </c>
      <c r="U5106" s="7">
        <v>44831</v>
      </c>
      <c r="V5106">
        <f t="shared" si="358"/>
        <v>4025</v>
      </c>
    </row>
    <row r="5107" spans="1:22">
      <c r="A5107">
        <v>140275</v>
      </c>
      <c r="B5107" t="s">
        <v>17</v>
      </c>
      <c r="C5107" t="s">
        <v>25</v>
      </c>
      <c r="D5107" t="s">
        <v>19</v>
      </c>
      <c r="H5107" t="s">
        <v>19</v>
      </c>
      <c r="J5107" t="s">
        <v>20</v>
      </c>
      <c r="K5107" s="7">
        <v>22286</v>
      </c>
      <c r="L5107" t="s">
        <v>37</v>
      </c>
      <c r="M5107" t="s">
        <v>27</v>
      </c>
      <c r="N5107" t="s">
        <v>34</v>
      </c>
      <c r="O5107" s="7">
        <v>43722</v>
      </c>
      <c r="P5107" s="7" t="s">
        <v>29</v>
      </c>
      <c r="Q5107" t="s">
        <v>24</v>
      </c>
      <c r="R5107" s="7">
        <v>45688</v>
      </c>
      <c r="S5107" s="8">
        <f t="shared" si="357"/>
        <v>64.115068493150687</v>
      </c>
      <c r="T5107" t="str">
        <f t="shared" si="356"/>
        <v>55-65</v>
      </c>
      <c r="U5107" s="7">
        <f>R5107</f>
        <v>45688</v>
      </c>
      <c r="V5107">
        <f t="shared" si="358"/>
        <v>1405</v>
      </c>
    </row>
    <row r="5108" spans="1:22">
      <c r="A5108">
        <v>80928</v>
      </c>
      <c r="B5108" t="s">
        <v>17</v>
      </c>
      <c r="C5108" t="s">
        <v>18</v>
      </c>
      <c r="D5108" t="s">
        <v>19</v>
      </c>
      <c r="H5108" t="s">
        <v>19</v>
      </c>
      <c r="J5108" t="s">
        <v>20</v>
      </c>
      <c r="K5108" s="7">
        <v>14398</v>
      </c>
      <c r="L5108" t="s">
        <v>26</v>
      </c>
      <c r="M5108" t="s">
        <v>27</v>
      </c>
      <c r="N5108" t="s">
        <v>34</v>
      </c>
      <c r="O5108" s="7">
        <v>40259</v>
      </c>
      <c r="P5108" s="7">
        <v>41579</v>
      </c>
      <c r="Q5108" t="s">
        <v>36</v>
      </c>
      <c r="R5108" s="7">
        <v>45688</v>
      </c>
      <c r="S5108" s="8">
        <f t="shared" si="357"/>
        <v>85.726027397260268</v>
      </c>
      <c r="T5108" t="str">
        <f t="shared" si="356"/>
        <v>65+</v>
      </c>
      <c r="U5108" s="7">
        <v>41579</v>
      </c>
      <c r="V5108">
        <f t="shared" si="358"/>
        <v>945</v>
      </c>
    </row>
    <row r="5109" spans="1:22">
      <c r="A5109">
        <v>108298</v>
      </c>
      <c r="B5109" t="s">
        <v>17</v>
      </c>
      <c r="C5109" t="s">
        <v>18</v>
      </c>
      <c r="D5109" t="s">
        <v>19</v>
      </c>
      <c r="H5109" t="s">
        <v>19</v>
      </c>
      <c r="J5109" t="s">
        <v>20</v>
      </c>
      <c r="K5109" s="7">
        <v>13948</v>
      </c>
      <c r="L5109" t="s">
        <v>65</v>
      </c>
      <c r="M5109" t="s">
        <v>27</v>
      </c>
      <c r="N5109" t="s">
        <v>32</v>
      </c>
      <c r="O5109" s="7">
        <v>41809</v>
      </c>
      <c r="P5109" s="7">
        <v>42740</v>
      </c>
      <c r="Q5109" t="s">
        <v>24</v>
      </c>
      <c r="R5109" s="7">
        <v>45688</v>
      </c>
      <c r="S5109" s="8">
        <f t="shared" si="357"/>
        <v>86.958904109589042</v>
      </c>
      <c r="T5109" t="str">
        <f t="shared" si="356"/>
        <v>65+</v>
      </c>
      <c r="U5109" s="7">
        <v>42740</v>
      </c>
      <c r="V5109">
        <f t="shared" si="358"/>
        <v>666</v>
      </c>
    </row>
    <row r="5110" spans="1:22">
      <c r="A5110">
        <v>94585</v>
      </c>
      <c r="B5110" t="s">
        <v>17</v>
      </c>
      <c r="C5110" t="s">
        <v>18</v>
      </c>
      <c r="D5110" t="s">
        <v>19</v>
      </c>
      <c r="H5110" t="s">
        <v>19</v>
      </c>
      <c r="J5110" t="s">
        <v>20</v>
      </c>
      <c r="K5110" s="7">
        <v>22069</v>
      </c>
      <c r="L5110" t="s">
        <v>74</v>
      </c>
      <c r="M5110" t="s">
        <v>22</v>
      </c>
      <c r="N5110" t="s">
        <v>32</v>
      </c>
      <c r="O5110" s="7">
        <v>41032</v>
      </c>
      <c r="P5110" s="7">
        <v>41487</v>
      </c>
      <c r="Q5110" t="s">
        <v>36</v>
      </c>
      <c r="R5110" s="7">
        <v>45688</v>
      </c>
      <c r="S5110" s="8">
        <f t="shared" si="357"/>
        <v>64.709589041095896</v>
      </c>
      <c r="T5110" t="str">
        <f t="shared" si="356"/>
        <v>55-65</v>
      </c>
      <c r="U5110" s="7">
        <v>41487</v>
      </c>
      <c r="V5110">
        <f t="shared" si="358"/>
        <v>326</v>
      </c>
    </row>
    <row r="5111" spans="1:22">
      <c r="A5111">
        <v>168616</v>
      </c>
      <c r="B5111" t="s">
        <v>17</v>
      </c>
      <c r="C5111" t="s">
        <v>25</v>
      </c>
      <c r="D5111" t="s">
        <v>19</v>
      </c>
      <c r="H5111" t="s">
        <v>19</v>
      </c>
      <c r="J5111" t="s">
        <v>20</v>
      </c>
      <c r="K5111" s="7">
        <v>29528</v>
      </c>
      <c r="L5111" t="s">
        <v>54</v>
      </c>
      <c r="M5111" t="s">
        <v>27</v>
      </c>
      <c r="N5111" t="s">
        <v>28</v>
      </c>
      <c r="O5111" s="7">
        <v>45554</v>
      </c>
      <c r="P5111" s="7" t="s">
        <v>29</v>
      </c>
      <c r="Q5111" t="s">
        <v>24</v>
      </c>
      <c r="R5111" s="7">
        <v>45688</v>
      </c>
      <c r="S5111" s="8">
        <f t="shared" si="357"/>
        <v>44.273972602739725</v>
      </c>
      <c r="T5111" t="str">
        <f t="shared" si="356"/>
        <v>35-45</v>
      </c>
      <c r="U5111" s="7">
        <f>R5111</f>
        <v>45688</v>
      </c>
      <c r="V5111">
        <f t="shared" si="358"/>
        <v>97</v>
      </c>
    </row>
    <row r="5112" spans="1:22">
      <c r="A5112">
        <v>147084</v>
      </c>
      <c r="B5112" t="s">
        <v>17</v>
      </c>
      <c r="C5112" t="s">
        <v>18</v>
      </c>
      <c r="D5112" t="s">
        <v>19</v>
      </c>
      <c r="H5112" t="s">
        <v>19</v>
      </c>
      <c r="J5112" t="s">
        <v>20</v>
      </c>
      <c r="K5112" s="7">
        <v>22510</v>
      </c>
      <c r="L5112" t="s">
        <v>388</v>
      </c>
      <c r="M5112" t="s">
        <v>23</v>
      </c>
      <c r="N5112" t="s">
        <v>34</v>
      </c>
      <c r="O5112" s="7">
        <v>44183</v>
      </c>
      <c r="P5112" s="7">
        <v>44427</v>
      </c>
      <c r="Q5112" t="s">
        <v>24</v>
      </c>
      <c r="R5112" s="7">
        <v>45688</v>
      </c>
      <c r="S5112" s="8">
        <f t="shared" si="357"/>
        <v>63.5013698630137</v>
      </c>
      <c r="T5112" t="str">
        <f t="shared" si="356"/>
        <v>55-65</v>
      </c>
      <c r="U5112" s="7">
        <v>44427</v>
      </c>
      <c r="V5112">
        <f t="shared" si="358"/>
        <v>175</v>
      </c>
    </row>
    <row r="5113" spans="1:22">
      <c r="A5113">
        <v>69692</v>
      </c>
      <c r="B5113" t="s">
        <v>17</v>
      </c>
      <c r="C5113" t="s">
        <v>18</v>
      </c>
      <c r="D5113" t="s">
        <v>19</v>
      </c>
      <c r="H5113" t="s">
        <v>19</v>
      </c>
      <c r="J5113" t="s">
        <v>20</v>
      </c>
      <c r="K5113" s="7">
        <v>16116</v>
      </c>
      <c r="L5113" t="s">
        <v>37</v>
      </c>
      <c r="M5113" t="s">
        <v>27</v>
      </c>
      <c r="N5113" t="s">
        <v>32</v>
      </c>
      <c r="O5113" s="7">
        <v>39982</v>
      </c>
      <c r="P5113" s="7">
        <v>44775</v>
      </c>
      <c r="Q5113" t="s">
        <v>41</v>
      </c>
      <c r="R5113" s="7">
        <v>45688</v>
      </c>
      <c r="S5113" s="8">
        <f t="shared" si="357"/>
        <v>81.019178082191786</v>
      </c>
      <c r="T5113" t="str">
        <f t="shared" si="356"/>
        <v>65+</v>
      </c>
      <c r="U5113" s="7">
        <v>44775</v>
      </c>
      <c r="V5113">
        <f t="shared" si="358"/>
        <v>3424</v>
      </c>
    </row>
    <row r="5114" spans="1:22">
      <c r="A5114">
        <v>167798</v>
      </c>
      <c r="B5114" t="s">
        <v>17</v>
      </c>
      <c r="C5114" t="s">
        <v>25</v>
      </c>
      <c r="D5114" t="s">
        <v>19</v>
      </c>
      <c r="H5114" t="s">
        <v>19</v>
      </c>
      <c r="J5114" t="s">
        <v>20</v>
      </c>
      <c r="K5114" s="7">
        <v>39040</v>
      </c>
      <c r="L5114" t="s">
        <v>227</v>
      </c>
      <c r="M5114" t="s">
        <v>22</v>
      </c>
      <c r="N5114" t="s">
        <v>34</v>
      </c>
      <c r="O5114" s="7">
        <v>45443</v>
      </c>
      <c r="P5114" s="7" t="s">
        <v>29</v>
      </c>
      <c r="Q5114" t="s">
        <v>24</v>
      </c>
      <c r="R5114" s="7">
        <v>45688</v>
      </c>
      <c r="S5114" s="8">
        <f t="shared" si="357"/>
        <v>18.213698630136985</v>
      </c>
      <c r="T5114" t="str">
        <f t="shared" si="356"/>
        <v>16-25</v>
      </c>
      <c r="U5114" s="7">
        <f>R5114</f>
        <v>45688</v>
      </c>
      <c r="V5114">
        <f t="shared" si="358"/>
        <v>176</v>
      </c>
    </row>
    <row r="5115" spans="1:22">
      <c r="A5115">
        <v>149139</v>
      </c>
      <c r="B5115" t="s">
        <v>17</v>
      </c>
      <c r="C5115" t="s">
        <v>18</v>
      </c>
      <c r="D5115" t="s">
        <v>19</v>
      </c>
      <c r="H5115" t="s">
        <v>19</v>
      </c>
      <c r="J5115" t="s">
        <v>20</v>
      </c>
      <c r="K5115" s="7">
        <v>29241</v>
      </c>
      <c r="L5115" t="s">
        <v>37</v>
      </c>
      <c r="M5115" t="s">
        <v>27</v>
      </c>
      <c r="N5115" t="s">
        <v>23</v>
      </c>
      <c r="O5115" s="7">
        <v>44314</v>
      </c>
      <c r="P5115" s="7">
        <v>44755</v>
      </c>
      <c r="Q5115" t="s">
        <v>36</v>
      </c>
      <c r="R5115" s="7">
        <v>45688</v>
      </c>
      <c r="S5115" s="8">
        <f t="shared" si="357"/>
        <v>45.060273972602737</v>
      </c>
      <c r="T5115" t="str">
        <f t="shared" si="356"/>
        <v>45-55</v>
      </c>
      <c r="U5115" s="7">
        <v>44755</v>
      </c>
      <c r="V5115">
        <f t="shared" si="358"/>
        <v>316</v>
      </c>
    </row>
    <row r="5116" spans="1:22">
      <c r="A5116">
        <v>166596</v>
      </c>
      <c r="B5116" t="s">
        <v>17</v>
      </c>
      <c r="C5116" t="s">
        <v>25</v>
      </c>
      <c r="D5116" t="s">
        <v>19</v>
      </c>
      <c r="H5116" t="s">
        <v>19</v>
      </c>
      <c r="J5116" t="s">
        <v>20</v>
      </c>
      <c r="K5116" s="7">
        <v>25706</v>
      </c>
      <c r="L5116" t="s">
        <v>186</v>
      </c>
      <c r="M5116" t="s">
        <v>57</v>
      </c>
      <c r="N5116" t="s">
        <v>36</v>
      </c>
      <c r="O5116" s="7">
        <v>45328</v>
      </c>
      <c r="P5116" s="7" t="s">
        <v>29</v>
      </c>
      <c r="Q5116" t="s">
        <v>24</v>
      </c>
      <c r="R5116" s="7">
        <v>45688</v>
      </c>
      <c r="S5116" s="8">
        <f t="shared" si="357"/>
        <v>54.745205479452054</v>
      </c>
      <c r="T5116" t="str">
        <f t="shared" si="356"/>
        <v>45-55</v>
      </c>
      <c r="U5116" s="7">
        <f>R5116</f>
        <v>45688</v>
      </c>
      <c r="V5116">
        <f t="shared" si="358"/>
        <v>259</v>
      </c>
    </row>
    <row r="5117" spans="1:22">
      <c r="A5117">
        <v>31693</v>
      </c>
      <c r="B5117" t="s">
        <v>17</v>
      </c>
      <c r="C5117" t="s">
        <v>18</v>
      </c>
      <c r="D5117" t="s">
        <v>19</v>
      </c>
      <c r="H5117" t="s">
        <v>19</v>
      </c>
      <c r="J5117" t="s">
        <v>20</v>
      </c>
      <c r="K5117" s="7">
        <v>16078</v>
      </c>
      <c r="L5117" t="s">
        <v>37</v>
      </c>
      <c r="M5117" t="s">
        <v>27</v>
      </c>
      <c r="N5117" t="s">
        <v>32</v>
      </c>
      <c r="O5117" s="7">
        <v>38108</v>
      </c>
      <c r="P5117" s="7">
        <v>40862</v>
      </c>
      <c r="Q5117" t="s">
        <v>36</v>
      </c>
      <c r="R5117" s="7">
        <v>45688</v>
      </c>
      <c r="S5117" s="8">
        <f t="shared" si="357"/>
        <v>81.123287671232873</v>
      </c>
      <c r="T5117" t="str">
        <f t="shared" si="356"/>
        <v>65+</v>
      </c>
      <c r="U5117" s="7">
        <v>40862</v>
      </c>
      <c r="V5117">
        <f t="shared" si="358"/>
        <v>1967</v>
      </c>
    </row>
    <row r="5118" spans="1:22">
      <c r="A5118">
        <v>165956</v>
      </c>
      <c r="B5118" t="s">
        <v>17</v>
      </c>
      <c r="C5118" t="s">
        <v>18</v>
      </c>
      <c r="D5118" t="s">
        <v>19</v>
      </c>
      <c r="H5118" t="s">
        <v>19</v>
      </c>
      <c r="J5118" t="s">
        <v>20</v>
      </c>
      <c r="K5118" s="7">
        <v>39759</v>
      </c>
      <c r="L5118" t="s">
        <v>33</v>
      </c>
      <c r="M5118" t="s">
        <v>22</v>
      </c>
      <c r="N5118" t="s">
        <v>43</v>
      </c>
      <c r="O5118" s="7" t="s">
        <v>36</v>
      </c>
      <c r="P5118" s="7" t="s">
        <v>36</v>
      </c>
      <c r="Q5118" t="s">
        <v>36</v>
      </c>
      <c r="R5118" s="7">
        <v>45688</v>
      </c>
      <c r="S5118" s="8">
        <f t="shared" si="357"/>
        <v>16.243835616438357</v>
      </c>
      <c r="T5118" t="str">
        <f t="shared" si="356"/>
        <v>16-25</v>
      </c>
      <c r="U5118" s="7" t="s">
        <v>36</v>
      </c>
      <c r="V5118" t="str">
        <f t="shared" si="358"/>
        <v/>
      </c>
    </row>
    <row r="5119" spans="1:22">
      <c r="A5119">
        <v>151615</v>
      </c>
      <c r="B5119" t="s">
        <v>17</v>
      </c>
      <c r="C5119" t="s">
        <v>18</v>
      </c>
      <c r="D5119" t="s">
        <v>19</v>
      </c>
      <c r="H5119" t="s">
        <v>19</v>
      </c>
      <c r="J5119" t="s">
        <v>30</v>
      </c>
      <c r="K5119" s="7">
        <v>37687</v>
      </c>
      <c r="L5119" t="s">
        <v>48</v>
      </c>
      <c r="M5119" t="s">
        <v>27</v>
      </c>
      <c r="N5119" t="s">
        <v>34</v>
      </c>
      <c r="O5119" s="7">
        <v>44431</v>
      </c>
      <c r="P5119" s="7">
        <v>44477</v>
      </c>
      <c r="Q5119" t="s">
        <v>38</v>
      </c>
      <c r="R5119" s="7">
        <v>45688</v>
      </c>
      <c r="S5119" s="8">
        <f t="shared" si="357"/>
        <v>21.920547945205481</v>
      </c>
      <c r="T5119" t="str">
        <f t="shared" si="356"/>
        <v>16-25</v>
      </c>
      <c r="U5119" s="7">
        <v>44477</v>
      </c>
      <c r="V5119">
        <f t="shared" si="358"/>
        <v>35</v>
      </c>
    </row>
    <row r="5120" spans="1:22">
      <c r="A5120">
        <v>113010</v>
      </c>
      <c r="B5120" t="s">
        <v>17</v>
      </c>
      <c r="C5120" t="s">
        <v>18</v>
      </c>
      <c r="D5120" t="s">
        <v>19</v>
      </c>
      <c r="H5120" t="s">
        <v>19</v>
      </c>
      <c r="J5120" t="s">
        <v>20</v>
      </c>
      <c r="K5120" s="7">
        <v>37060</v>
      </c>
      <c r="L5120" t="s">
        <v>74</v>
      </c>
      <c r="M5120" t="s">
        <v>22</v>
      </c>
      <c r="N5120" t="s">
        <v>32</v>
      </c>
      <c r="O5120" s="7">
        <v>42238</v>
      </c>
      <c r="P5120" s="7">
        <v>42844</v>
      </c>
      <c r="Q5120" t="s">
        <v>24</v>
      </c>
      <c r="R5120" s="7">
        <v>45688</v>
      </c>
      <c r="S5120" s="8">
        <f t="shared" si="357"/>
        <v>23.638356164383563</v>
      </c>
      <c r="T5120" t="str">
        <f t="shared" si="356"/>
        <v>16-25</v>
      </c>
      <c r="U5120" s="7">
        <v>42844</v>
      </c>
      <c r="V5120">
        <f t="shared" si="358"/>
        <v>433</v>
      </c>
    </row>
    <row r="5121" spans="1:22">
      <c r="A5121">
        <v>80929</v>
      </c>
      <c r="B5121" t="s">
        <v>17</v>
      </c>
      <c r="C5121" t="s">
        <v>18</v>
      </c>
      <c r="D5121" t="s">
        <v>19</v>
      </c>
      <c r="H5121" t="s">
        <v>19</v>
      </c>
      <c r="J5121" t="s">
        <v>20</v>
      </c>
      <c r="K5121" s="7">
        <v>34075</v>
      </c>
      <c r="L5121" t="s">
        <v>39</v>
      </c>
      <c r="M5121" t="s">
        <v>22</v>
      </c>
      <c r="N5121" t="s">
        <v>34</v>
      </c>
      <c r="O5121" s="7">
        <v>40007</v>
      </c>
      <c r="P5121" s="7">
        <v>40909</v>
      </c>
      <c r="Q5121" t="s">
        <v>36</v>
      </c>
      <c r="R5121" s="7">
        <v>45688</v>
      </c>
      <c r="S5121" s="8">
        <f t="shared" si="357"/>
        <v>31.816438356164383</v>
      </c>
      <c r="T5121" t="str">
        <f t="shared" si="356"/>
        <v>25-35</v>
      </c>
      <c r="U5121" s="7">
        <v>40909</v>
      </c>
      <c r="V5121">
        <f t="shared" si="358"/>
        <v>645</v>
      </c>
    </row>
    <row r="5122" spans="1:22">
      <c r="A5122">
        <v>158701</v>
      </c>
      <c r="B5122" t="s">
        <v>17</v>
      </c>
      <c r="C5122" t="s">
        <v>25</v>
      </c>
      <c r="D5122" t="s">
        <v>19</v>
      </c>
      <c r="H5122" t="s">
        <v>19</v>
      </c>
      <c r="J5122" t="s">
        <v>20</v>
      </c>
      <c r="L5122" t="s">
        <v>82</v>
      </c>
      <c r="M5122" t="s">
        <v>27</v>
      </c>
      <c r="N5122" t="s">
        <v>36</v>
      </c>
      <c r="O5122" s="7" t="s">
        <v>36</v>
      </c>
      <c r="P5122" s="7" t="s">
        <v>36</v>
      </c>
      <c r="Q5122" t="s">
        <v>38</v>
      </c>
      <c r="R5122" s="7">
        <v>45688</v>
      </c>
      <c r="S5122" s="8">
        <f t="shared" si="357"/>
        <v>125.17260273972603</v>
      </c>
      <c r="T5122" t="str">
        <f t="shared" ref="T5122:T5185" si="363">IFERROR(VLOOKUP(S5122,Age_Group_Arr,2,TRUE),"")</f>
        <v>65+</v>
      </c>
      <c r="U5122" s="7" t="s">
        <v>36</v>
      </c>
      <c r="V5122" t="str">
        <f t="shared" si="358"/>
        <v/>
      </c>
    </row>
    <row r="5123" spans="1:22">
      <c r="A5123">
        <v>157956</v>
      </c>
      <c r="B5123" t="s">
        <v>17</v>
      </c>
      <c r="C5123" t="s">
        <v>18</v>
      </c>
      <c r="D5123" t="s">
        <v>19</v>
      </c>
      <c r="H5123" t="s">
        <v>19</v>
      </c>
      <c r="J5123" t="s">
        <v>20</v>
      </c>
      <c r="K5123" s="7">
        <v>26450</v>
      </c>
      <c r="L5123" t="s">
        <v>67</v>
      </c>
      <c r="M5123" t="s">
        <v>22</v>
      </c>
      <c r="N5123" t="s">
        <v>28</v>
      </c>
      <c r="O5123" s="7">
        <v>44853</v>
      </c>
      <c r="P5123" s="7">
        <v>45121</v>
      </c>
      <c r="Q5123" t="s">
        <v>24</v>
      </c>
      <c r="R5123" s="7">
        <v>45688</v>
      </c>
      <c r="S5123" s="8">
        <f t="shared" ref="S5123:S5186" si="364">(SUM(R5123-K5123)/365)</f>
        <v>52.706849315068496</v>
      </c>
      <c r="T5123" t="str">
        <f t="shared" si="363"/>
        <v>45-55</v>
      </c>
      <c r="U5123" s="7">
        <v>45121</v>
      </c>
      <c r="V5123">
        <f t="shared" ref="V5123:V5186" si="365">IFERROR(NETWORKDAYS(O5123,U5123,8),"")</f>
        <v>193</v>
      </c>
    </row>
    <row r="5124" spans="1:22">
      <c r="A5124">
        <v>25489</v>
      </c>
      <c r="B5124" t="s">
        <v>17</v>
      </c>
      <c r="C5124" t="s">
        <v>18</v>
      </c>
      <c r="D5124" t="s">
        <v>19</v>
      </c>
      <c r="H5124" t="s">
        <v>19</v>
      </c>
      <c r="J5124" t="s">
        <v>20</v>
      </c>
      <c r="K5124" s="7">
        <v>13491</v>
      </c>
      <c r="L5124" t="s">
        <v>54</v>
      </c>
      <c r="M5124" t="s">
        <v>27</v>
      </c>
      <c r="N5124" t="s">
        <v>34</v>
      </c>
      <c r="O5124" s="7">
        <v>36393</v>
      </c>
      <c r="P5124" s="7">
        <v>41912</v>
      </c>
      <c r="Q5124" t="s">
        <v>36</v>
      </c>
      <c r="R5124" s="7">
        <v>45688</v>
      </c>
      <c r="S5124" s="8">
        <f t="shared" si="364"/>
        <v>88.210958904109589</v>
      </c>
      <c r="T5124" t="str">
        <f t="shared" si="363"/>
        <v>65+</v>
      </c>
      <c r="U5124" s="7">
        <v>41912</v>
      </c>
      <c r="V5124">
        <f t="shared" si="365"/>
        <v>3942</v>
      </c>
    </row>
    <row r="5125" spans="1:22">
      <c r="A5125">
        <v>125382</v>
      </c>
      <c r="B5125" t="s">
        <v>17</v>
      </c>
      <c r="C5125" t="s">
        <v>18</v>
      </c>
      <c r="D5125" t="s">
        <v>19</v>
      </c>
      <c r="H5125" t="s">
        <v>19</v>
      </c>
      <c r="J5125" t="s">
        <v>20</v>
      </c>
      <c r="K5125" s="7">
        <v>37617</v>
      </c>
      <c r="L5125" t="s">
        <v>96</v>
      </c>
      <c r="M5125" t="s">
        <v>22</v>
      </c>
      <c r="N5125" t="s">
        <v>34</v>
      </c>
      <c r="O5125" s="7" t="s">
        <v>36</v>
      </c>
      <c r="P5125" s="7" t="s">
        <v>36</v>
      </c>
      <c r="Q5125" t="s">
        <v>24</v>
      </c>
      <c r="R5125" s="7">
        <v>45688</v>
      </c>
      <c r="S5125" s="8">
        <f t="shared" si="364"/>
        <v>22.112328767123287</v>
      </c>
      <c r="T5125" t="str">
        <f t="shared" si="363"/>
        <v>16-25</v>
      </c>
      <c r="U5125" s="7" t="s">
        <v>36</v>
      </c>
      <c r="V5125" t="str">
        <f t="shared" si="365"/>
        <v/>
      </c>
    </row>
    <row r="5126" spans="1:22">
      <c r="A5126">
        <v>163164</v>
      </c>
      <c r="B5126" t="s">
        <v>17</v>
      </c>
      <c r="C5126" t="s">
        <v>25</v>
      </c>
      <c r="D5126" t="s">
        <v>19</v>
      </c>
      <c r="H5126" t="s">
        <v>19</v>
      </c>
      <c r="J5126" t="s">
        <v>30</v>
      </c>
      <c r="K5126" s="7">
        <v>39678</v>
      </c>
      <c r="L5126" t="s">
        <v>33</v>
      </c>
      <c r="M5126" t="s">
        <v>22</v>
      </c>
      <c r="N5126" t="s">
        <v>40</v>
      </c>
      <c r="O5126" s="7">
        <v>45237</v>
      </c>
      <c r="P5126" s="7" t="s">
        <v>29</v>
      </c>
      <c r="Q5126" t="s">
        <v>24</v>
      </c>
      <c r="R5126" s="7">
        <v>45688</v>
      </c>
      <c r="S5126" s="8">
        <f t="shared" si="364"/>
        <v>16.465753424657535</v>
      </c>
      <c r="T5126" t="str">
        <f t="shared" si="363"/>
        <v>16-25</v>
      </c>
      <c r="U5126" s="7">
        <f>R5126</f>
        <v>45688</v>
      </c>
      <c r="V5126">
        <f t="shared" si="365"/>
        <v>324</v>
      </c>
    </row>
    <row r="5127" spans="1:22">
      <c r="A5127">
        <v>129742</v>
      </c>
      <c r="B5127" t="s">
        <v>17</v>
      </c>
      <c r="C5127" t="s">
        <v>18</v>
      </c>
      <c r="D5127" t="s">
        <v>19</v>
      </c>
      <c r="H5127" t="s">
        <v>19</v>
      </c>
      <c r="J5127" t="s">
        <v>30</v>
      </c>
      <c r="K5127" s="7">
        <v>38258</v>
      </c>
      <c r="L5127" t="s">
        <v>96</v>
      </c>
      <c r="M5127" t="s">
        <v>22</v>
      </c>
      <c r="N5127" t="s">
        <v>34</v>
      </c>
      <c r="O5127" s="7">
        <v>43281</v>
      </c>
      <c r="P5127" s="7">
        <v>44058</v>
      </c>
      <c r="Q5127" t="s">
        <v>24</v>
      </c>
      <c r="R5127" s="7">
        <v>45688</v>
      </c>
      <c r="S5127" s="8">
        <f t="shared" si="364"/>
        <v>20.356164383561644</v>
      </c>
      <c r="T5127" t="str">
        <f t="shared" si="363"/>
        <v>16-25</v>
      </c>
      <c r="U5127" s="7">
        <v>44058</v>
      </c>
      <c r="V5127">
        <f t="shared" si="365"/>
        <v>555</v>
      </c>
    </row>
    <row r="5128" spans="1:22">
      <c r="A5128">
        <v>67924</v>
      </c>
      <c r="B5128" t="s">
        <v>17</v>
      </c>
      <c r="C5128" t="s">
        <v>18</v>
      </c>
      <c r="D5128" t="s">
        <v>19</v>
      </c>
      <c r="H5128" t="s">
        <v>19</v>
      </c>
      <c r="J5128" t="s">
        <v>30</v>
      </c>
      <c r="L5128" t="s">
        <v>72</v>
      </c>
      <c r="M5128" t="s">
        <v>22</v>
      </c>
      <c r="N5128" t="s">
        <v>32</v>
      </c>
      <c r="O5128" s="7">
        <v>1</v>
      </c>
      <c r="P5128" s="7">
        <v>1</v>
      </c>
      <c r="Q5128" t="s">
        <v>36</v>
      </c>
      <c r="R5128" s="7">
        <v>45688</v>
      </c>
      <c r="S5128" s="8">
        <f t="shared" si="364"/>
        <v>125.17260273972603</v>
      </c>
      <c r="T5128" t="str">
        <f t="shared" si="363"/>
        <v>65+</v>
      </c>
      <c r="U5128" s="7">
        <v>1</v>
      </c>
    </row>
    <row r="5129" spans="1:22">
      <c r="A5129">
        <v>82909</v>
      </c>
      <c r="B5129" t="s">
        <v>17</v>
      </c>
      <c r="C5129" t="s">
        <v>18</v>
      </c>
      <c r="D5129" t="s">
        <v>19</v>
      </c>
      <c r="H5129" t="s">
        <v>19</v>
      </c>
      <c r="J5129" t="s">
        <v>30</v>
      </c>
      <c r="K5129" s="7">
        <v>34441</v>
      </c>
      <c r="L5129" t="s">
        <v>66</v>
      </c>
      <c r="M5129" t="s">
        <v>57</v>
      </c>
      <c r="N5129" t="s">
        <v>32</v>
      </c>
      <c r="O5129" s="7">
        <v>40838</v>
      </c>
      <c r="P5129" s="7">
        <v>41518</v>
      </c>
      <c r="Q5129" t="s">
        <v>36</v>
      </c>
      <c r="R5129" s="7">
        <v>45688</v>
      </c>
      <c r="S5129" s="8">
        <f t="shared" si="364"/>
        <v>30.813698630136987</v>
      </c>
      <c r="T5129" t="str">
        <f t="shared" si="363"/>
        <v>25-35</v>
      </c>
      <c r="U5129" s="7">
        <v>41518</v>
      </c>
      <c r="V5129">
        <f t="shared" si="365"/>
        <v>485</v>
      </c>
    </row>
    <row r="5130" spans="1:22">
      <c r="A5130">
        <v>139893</v>
      </c>
      <c r="B5130" t="s">
        <v>17</v>
      </c>
      <c r="C5130" t="s">
        <v>18</v>
      </c>
      <c r="D5130" t="s">
        <v>19</v>
      </c>
      <c r="H5130" t="s">
        <v>19</v>
      </c>
      <c r="J5130" t="s">
        <v>20</v>
      </c>
      <c r="K5130" s="7">
        <v>38288</v>
      </c>
      <c r="L5130" t="s">
        <v>96</v>
      </c>
      <c r="M5130" t="s">
        <v>22</v>
      </c>
      <c r="N5130" t="s">
        <v>40</v>
      </c>
      <c r="O5130" s="7">
        <v>43759</v>
      </c>
      <c r="P5130" s="7">
        <v>44650</v>
      </c>
      <c r="Q5130" t="s">
        <v>24</v>
      </c>
      <c r="R5130" s="7">
        <v>45688</v>
      </c>
      <c r="S5130" s="8">
        <f t="shared" si="364"/>
        <v>20.273972602739725</v>
      </c>
      <c r="T5130" t="str">
        <f t="shared" si="363"/>
        <v>16-25</v>
      </c>
      <c r="U5130" s="7">
        <v>44650</v>
      </c>
      <c r="V5130">
        <f t="shared" si="365"/>
        <v>638</v>
      </c>
    </row>
    <row r="5131" spans="1:22">
      <c r="A5131">
        <v>105079</v>
      </c>
      <c r="B5131" t="s">
        <v>17</v>
      </c>
      <c r="C5131" t="s">
        <v>18</v>
      </c>
      <c r="D5131" t="s">
        <v>19</v>
      </c>
      <c r="H5131" t="s">
        <v>19</v>
      </c>
      <c r="J5131" t="s">
        <v>20</v>
      </c>
      <c r="K5131" s="7">
        <v>23975</v>
      </c>
      <c r="L5131" t="s">
        <v>59</v>
      </c>
      <c r="M5131" t="s">
        <v>27</v>
      </c>
      <c r="N5131" t="s">
        <v>32</v>
      </c>
      <c r="O5131" s="7">
        <v>41486</v>
      </c>
      <c r="P5131" s="7">
        <v>42835</v>
      </c>
      <c r="Q5131" t="s">
        <v>24</v>
      </c>
      <c r="R5131" s="7">
        <v>45688</v>
      </c>
      <c r="S5131" s="8">
        <f t="shared" si="364"/>
        <v>59.487671232876714</v>
      </c>
      <c r="T5131" t="str">
        <f t="shared" si="363"/>
        <v>55-65</v>
      </c>
      <c r="U5131" s="7">
        <v>42835</v>
      </c>
      <c r="V5131">
        <f t="shared" si="365"/>
        <v>964</v>
      </c>
    </row>
    <row r="5132" spans="1:22">
      <c r="A5132">
        <v>162915</v>
      </c>
      <c r="B5132" t="s">
        <v>17</v>
      </c>
      <c r="C5132" t="s">
        <v>25</v>
      </c>
      <c r="D5132" t="s">
        <v>19</v>
      </c>
      <c r="H5132" t="s">
        <v>19</v>
      </c>
      <c r="J5132" t="s">
        <v>20</v>
      </c>
      <c r="K5132" s="7">
        <v>38657</v>
      </c>
      <c r="L5132" t="s">
        <v>73</v>
      </c>
      <c r="M5132" t="s">
        <v>22</v>
      </c>
      <c r="N5132" t="s">
        <v>34</v>
      </c>
      <c r="O5132" s="7">
        <v>45187</v>
      </c>
      <c r="P5132" s="7" t="s">
        <v>29</v>
      </c>
      <c r="Q5132" t="s">
        <v>24</v>
      </c>
      <c r="R5132" s="7">
        <v>45688</v>
      </c>
      <c r="S5132" s="8">
        <f t="shared" si="364"/>
        <v>19.263013698630136</v>
      </c>
      <c r="T5132" t="str">
        <f t="shared" si="363"/>
        <v>16-25</v>
      </c>
      <c r="U5132" s="7">
        <f>R5132</f>
        <v>45688</v>
      </c>
      <c r="V5132">
        <f t="shared" si="365"/>
        <v>360</v>
      </c>
    </row>
    <row r="5133" spans="1:22">
      <c r="A5133">
        <v>134024</v>
      </c>
      <c r="B5133" t="s">
        <v>17</v>
      </c>
      <c r="C5133" t="s">
        <v>18</v>
      </c>
      <c r="D5133" t="s">
        <v>19</v>
      </c>
      <c r="H5133" t="s">
        <v>19</v>
      </c>
      <c r="J5133" t="s">
        <v>20</v>
      </c>
      <c r="K5133" s="7">
        <v>38142</v>
      </c>
      <c r="L5133" t="s">
        <v>74</v>
      </c>
      <c r="M5133" t="s">
        <v>22</v>
      </c>
      <c r="N5133" t="s">
        <v>34</v>
      </c>
      <c r="O5133" s="7">
        <v>43533</v>
      </c>
      <c r="P5133" s="7">
        <v>43900</v>
      </c>
      <c r="Q5133" t="s">
        <v>24</v>
      </c>
      <c r="R5133" s="7">
        <v>45688</v>
      </c>
      <c r="S5133" s="8">
        <f t="shared" si="364"/>
        <v>20.673972602739727</v>
      </c>
      <c r="T5133" t="str">
        <f t="shared" si="363"/>
        <v>16-25</v>
      </c>
      <c r="U5133" s="7">
        <v>43900</v>
      </c>
      <c r="V5133">
        <f t="shared" si="365"/>
        <v>262</v>
      </c>
    </row>
    <row r="5134" spans="1:22">
      <c r="A5134">
        <v>106311</v>
      </c>
      <c r="B5134" t="s">
        <v>17</v>
      </c>
      <c r="C5134" t="s">
        <v>18</v>
      </c>
      <c r="D5134" t="s">
        <v>19</v>
      </c>
      <c r="H5134" t="s">
        <v>19</v>
      </c>
      <c r="J5134" t="s">
        <v>20</v>
      </c>
      <c r="K5134" s="7">
        <v>34950</v>
      </c>
      <c r="L5134" t="s">
        <v>21</v>
      </c>
      <c r="M5134" t="s">
        <v>22</v>
      </c>
      <c r="N5134" t="s">
        <v>32</v>
      </c>
      <c r="O5134" s="7">
        <v>41610</v>
      </c>
      <c r="P5134" s="7">
        <v>41639</v>
      </c>
      <c r="Q5134" t="s">
        <v>36</v>
      </c>
      <c r="R5134" s="7">
        <v>45688</v>
      </c>
      <c r="S5134" s="8">
        <f t="shared" si="364"/>
        <v>29.419178082191781</v>
      </c>
      <c r="T5134" t="str">
        <f t="shared" si="363"/>
        <v>25-35</v>
      </c>
      <c r="U5134" s="7">
        <v>41639</v>
      </c>
      <c r="V5134">
        <f t="shared" si="365"/>
        <v>22</v>
      </c>
    </row>
    <row r="5135" spans="1:22">
      <c r="A5135">
        <v>116382</v>
      </c>
      <c r="B5135" t="s">
        <v>17</v>
      </c>
      <c r="C5135" t="s">
        <v>18</v>
      </c>
      <c r="D5135" t="s">
        <v>19</v>
      </c>
      <c r="H5135" t="s">
        <v>19</v>
      </c>
      <c r="J5135" t="s">
        <v>20</v>
      </c>
      <c r="K5135" s="7">
        <v>36017</v>
      </c>
      <c r="L5135" t="s">
        <v>75</v>
      </c>
      <c r="M5135" t="s">
        <v>22</v>
      </c>
      <c r="N5135" t="s">
        <v>32</v>
      </c>
      <c r="O5135" s="7">
        <v>42219</v>
      </c>
      <c r="P5135" s="7">
        <v>42251</v>
      </c>
      <c r="Q5135" t="s">
        <v>24</v>
      </c>
      <c r="R5135" s="7">
        <v>45688</v>
      </c>
      <c r="S5135" s="8">
        <f t="shared" si="364"/>
        <v>26.495890410958904</v>
      </c>
      <c r="T5135" t="str">
        <f t="shared" si="363"/>
        <v>25-35</v>
      </c>
      <c r="U5135" s="7">
        <v>42251</v>
      </c>
      <c r="V5135">
        <f t="shared" si="365"/>
        <v>25</v>
      </c>
    </row>
    <row r="5136" spans="1:22">
      <c r="A5136">
        <v>79729</v>
      </c>
      <c r="B5136" t="s">
        <v>17</v>
      </c>
      <c r="C5136" t="s">
        <v>18</v>
      </c>
      <c r="D5136" t="s">
        <v>19</v>
      </c>
      <c r="H5136" t="s">
        <v>19</v>
      </c>
      <c r="J5136" t="s">
        <v>30</v>
      </c>
      <c r="K5136" s="7">
        <v>17378</v>
      </c>
      <c r="L5136" t="s">
        <v>37</v>
      </c>
      <c r="M5136" t="s">
        <v>27</v>
      </c>
      <c r="N5136" t="s">
        <v>36</v>
      </c>
      <c r="O5136" s="7" t="s">
        <v>36</v>
      </c>
      <c r="P5136" s="7" t="s">
        <v>36</v>
      </c>
      <c r="Q5136" t="s">
        <v>36</v>
      </c>
      <c r="R5136" s="7">
        <v>45688</v>
      </c>
      <c r="S5136" s="8">
        <f t="shared" si="364"/>
        <v>77.561643835616437</v>
      </c>
      <c r="T5136" t="str">
        <f t="shared" si="363"/>
        <v>65+</v>
      </c>
      <c r="U5136" s="7" t="s">
        <v>36</v>
      </c>
      <c r="V5136" t="str">
        <f t="shared" si="365"/>
        <v/>
      </c>
    </row>
    <row r="5137" spans="1:22">
      <c r="A5137">
        <v>79219</v>
      </c>
      <c r="B5137" t="s">
        <v>17</v>
      </c>
      <c r="C5137" t="s">
        <v>18</v>
      </c>
      <c r="D5137" t="s">
        <v>19</v>
      </c>
      <c r="H5137" t="s">
        <v>19</v>
      </c>
      <c r="J5137" t="s">
        <v>20</v>
      </c>
      <c r="L5137" t="s">
        <v>65</v>
      </c>
      <c r="M5137" t="s">
        <v>27</v>
      </c>
      <c r="N5137" t="s">
        <v>40</v>
      </c>
      <c r="O5137" s="7">
        <v>1</v>
      </c>
      <c r="P5137" s="7">
        <v>1</v>
      </c>
      <c r="Q5137" t="s">
        <v>36</v>
      </c>
      <c r="R5137" s="7">
        <v>45688</v>
      </c>
      <c r="S5137" s="8">
        <f t="shared" si="364"/>
        <v>125.17260273972603</v>
      </c>
      <c r="T5137" t="str">
        <f t="shared" si="363"/>
        <v>65+</v>
      </c>
      <c r="U5137" s="7">
        <v>1</v>
      </c>
    </row>
    <row r="5138" spans="1:22">
      <c r="A5138">
        <v>110322</v>
      </c>
      <c r="B5138" t="s">
        <v>17</v>
      </c>
      <c r="C5138" t="s">
        <v>18</v>
      </c>
      <c r="D5138" t="s">
        <v>19</v>
      </c>
      <c r="H5138" t="s">
        <v>19</v>
      </c>
      <c r="J5138" t="s">
        <v>20</v>
      </c>
      <c r="K5138" s="7">
        <v>27416</v>
      </c>
      <c r="L5138" t="s">
        <v>389</v>
      </c>
      <c r="M5138" t="s">
        <v>52</v>
      </c>
      <c r="N5138" t="s">
        <v>32</v>
      </c>
      <c r="O5138" s="7" t="s">
        <v>36</v>
      </c>
      <c r="P5138" s="7" t="s">
        <v>36</v>
      </c>
      <c r="Q5138" t="s">
        <v>38</v>
      </c>
      <c r="R5138" s="7">
        <v>45688</v>
      </c>
      <c r="S5138" s="8">
        <f t="shared" si="364"/>
        <v>50.060273972602737</v>
      </c>
      <c r="T5138" t="str">
        <f t="shared" si="363"/>
        <v>45-55</v>
      </c>
      <c r="U5138" s="7" t="s">
        <v>36</v>
      </c>
      <c r="V5138" t="str">
        <f t="shared" si="365"/>
        <v/>
      </c>
    </row>
    <row r="5139" spans="1:22">
      <c r="A5139">
        <v>156158</v>
      </c>
      <c r="B5139" t="s">
        <v>17</v>
      </c>
      <c r="C5139" t="s">
        <v>25</v>
      </c>
      <c r="D5139" t="s">
        <v>19</v>
      </c>
      <c r="H5139" t="s">
        <v>19</v>
      </c>
      <c r="J5139" t="s">
        <v>20</v>
      </c>
      <c r="K5139" s="7">
        <v>27964</v>
      </c>
      <c r="L5139" t="s">
        <v>110</v>
      </c>
      <c r="M5139" t="s">
        <v>22</v>
      </c>
      <c r="N5139" t="s">
        <v>34</v>
      </c>
      <c r="O5139" s="7">
        <v>44699</v>
      </c>
      <c r="P5139" s="7" t="s">
        <v>29</v>
      </c>
      <c r="Q5139" t="s">
        <v>24</v>
      </c>
      <c r="R5139" s="7">
        <v>45688</v>
      </c>
      <c r="S5139" s="8">
        <f t="shared" si="364"/>
        <v>48.558904109589044</v>
      </c>
      <c r="T5139" t="str">
        <f t="shared" si="363"/>
        <v>45-55</v>
      </c>
      <c r="U5139" s="7">
        <f t="shared" ref="U5139:U5140" si="366">R5139</f>
        <v>45688</v>
      </c>
      <c r="V5139">
        <f t="shared" si="365"/>
        <v>708</v>
      </c>
    </row>
    <row r="5140" spans="1:22">
      <c r="A5140">
        <v>124442</v>
      </c>
      <c r="B5140" t="s">
        <v>17</v>
      </c>
      <c r="C5140" t="s">
        <v>25</v>
      </c>
      <c r="D5140" t="s">
        <v>19</v>
      </c>
      <c r="H5140" t="s">
        <v>19</v>
      </c>
      <c r="J5140" t="s">
        <v>20</v>
      </c>
      <c r="K5140" s="7">
        <v>19516</v>
      </c>
      <c r="L5140" t="s">
        <v>110</v>
      </c>
      <c r="M5140" t="s">
        <v>22</v>
      </c>
      <c r="N5140" t="s">
        <v>32</v>
      </c>
      <c r="O5140" s="7">
        <v>42989</v>
      </c>
      <c r="P5140" s="7" t="s">
        <v>29</v>
      </c>
      <c r="Q5140" t="s">
        <v>24</v>
      </c>
      <c r="R5140" s="7">
        <v>45688</v>
      </c>
      <c r="S5140" s="8">
        <f t="shared" si="364"/>
        <v>71.704109589041096</v>
      </c>
      <c r="T5140" t="str">
        <f t="shared" si="363"/>
        <v>65+</v>
      </c>
      <c r="U5140" s="7">
        <f t="shared" si="366"/>
        <v>45688</v>
      </c>
      <c r="V5140">
        <f t="shared" si="365"/>
        <v>1930</v>
      </c>
    </row>
    <row r="5141" spans="1:22">
      <c r="A5141">
        <v>93447</v>
      </c>
      <c r="B5141" t="s">
        <v>17</v>
      </c>
      <c r="C5141" t="s">
        <v>18</v>
      </c>
      <c r="D5141" t="s">
        <v>19</v>
      </c>
      <c r="H5141" t="s">
        <v>19</v>
      </c>
      <c r="J5141" t="s">
        <v>20</v>
      </c>
      <c r="K5141" s="7">
        <v>22697</v>
      </c>
      <c r="L5141" t="s">
        <v>35</v>
      </c>
      <c r="M5141" t="s">
        <v>27</v>
      </c>
      <c r="N5141" t="s">
        <v>43</v>
      </c>
      <c r="O5141" s="7">
        <v>41241</v>
      </c>
      <c r="P5141" s="7">
        <v>41241</v>
      </c>
      <c r="Q5141" t="s">
        <v>36</v>
      </c>
      <c r="R5141" s="7">
        <v>45688</v>
      </c>
      <c r="S5141" s="8">
        <f t="shared" si="364"/>
        <v>62.989041095890414</v>
      </c>
      <c r="T5141" t="str">
        <f t="shared" si="363"/>
        <v>55-65</v>
      </c>
      <c r="U5141" s="7">
        <v>41241</v>
      </c>
      <c r="V5141">
        <f t="shared" si="365"/>
        <v>1</v>
      </c>
    </row>
    <row r="5142" spans="1:22">
      <c r="A5142">
        <v>80930</v>
      </c>
      <c r="B5142" t="s">
        <v>17</v>
      </c>
      <c r="C5142" t="s">
        <v>18</v>
      </c>
      <c r="D5142" t="s">
        <v>19</v>
      </c>
      <c r="H5142" t="s">
        <v>19</v>
      </c>
      <c r="J5142" t="s">
        <v>30</v>
      </c>
      <c r="K5142" s="7">
        <v>28807</v>
      </c>
      <c r="L5142" t="s">
        <v>48</v>
      </c>
      <c r="M5142" t="s">
        <v>27</v>
      </c>
      <c r="N5142" t="s">
        <v>32</v>
      </c>
      <c r="O5142" s="7">
        <v>40228</v>
      </c>
      <c r="P5142" s="7">
        <v>40935</v>
      </c>
      <c r="Q5142" t="s">
        <v>36</v>
      </c>
      <c r="R5142" s="7">
        <v>45688</v>
      </c>
      <c r="S5142" s="8">
        <f t="shared" si="364"/>
        <v>46.249315068493154</v>
      </c>
      <c r="T5142" t="str">
        <f t="shared" si="363"/>
        <v>45-55</v>
      </c>
      <c r="U5142" s="7">
        <v>40935</v>
      </c>
      <c r="V5142">
        <f t="shared" si="365"/>
        <v>506</v>
      </c>
    </row>
    <row r="5143" spans="1:22">
      <c r="A5143">
        <v>133885</v>
      </c>
      <c r="B5143" t="s">
        <v>17</v>
      </c>
      <c r="C5143" t="s">
        <v>18</v>
      </c>
      <c r="D5143" t="s">
        <v>19</v>
      </c>
      <c r="H5143" t="s">
        <v>19</v>
      </c>
      <c r="J5143" t="s">
        <v>20</v>
      </c>
      <c r="K5143" s="7">
        <v>38231</v>
      </c>
      <c r="L5143" t="s">
        <v>37</v>
      </c>
      <c r="M5143" t="s">
        <v>27</v>
      </c>
      <c r="N5143" t="s">
        <v>43</v>
      </c>
      <c r="O5143" s="7">
        <v>43519</v>
      </c>
      <c r="P5143" s="7">
        <v>44439</v>
      </c>
      <c r="Q5143" t="s">
        <v>24</v>
      </c>
      <c r="R5143" s="7">
        <v>45688</v>
      </c>
      <c r="S5143" s="8">
        <f t="shared" si="364"/>
        <v>20.43013698630137</v>
      </c>
      <c r="T5143" t="str">
        <f t="shared" si="363"/>
        <v>16-25</v>
      </c>
      <c r="U5143" s="7">
        <v>44439</v>
      </c>
      <c r="V5143">
        <f t="shared" si="365"/>
        <v>657</v>
      </c>
    </row>
    <row r="5144" spans="1:22">
      <c r="A5144">
        <v>81251</v>
      </c>
      <c r="B5144" t="s">
        <v>17</v>
      </c>
      <c r="C5144" t="s">
        <v>18</v>
      </c>
      <c r="D5144" t="s">
        <v>19</v>
      </c>
      <c r="H5144" t="s">
        <v>19</v>
      </c>
      <c r="J5144" t="s">
        <v>30</v>
      </c>
      <c r="L5144" t="s">
        <v>37</v>
      </c>
      <c r="M5144" t="s">
        <v>27</v>
      </c>
      <c r="N5144" t="s">
        <v>43</v>
      </c>
      <c r="O5144" s="7">
        <v>40857</v>
      </c>
      <c r="P5144" s="7">
        <v>40857</v>
      </c>
      <c r="Q5144" t="s">
        <v>36</v>
      </c>
      <c r="R5144" s="7">
        <v>45688</v>
      </c>
      <c r="S5144" s="8">
        <f t="shared" si="364"/>
        <v>125.17260273972603</v>
      </c>
      <c r="T5144" t="str">
        <f t="shared" si="363"/>
        <v>65+</v>
      </c>
      <c r="U5144" s="7">
        <v>40857</v>
      </c>
      <c r="V5144">
        <f t="shared" si="365"/>
        <v>1</v>
      </c>
    </row>
    <row r="5145" spans="1:22">
      <c r="A5145">
        <v>83416</v>
      </c>
      <c r="B5145" t="s">
        <v>17</v>
      </c>
      <c r="C5145" t="s">
        <v>18</v>
      </c>
      <c r="D5145" t="s">
        <v>19</v>
      </c>
      <c r="H5145" t="s">
        <v>19</v>
      </c>
      <c r="J5145" t="s">
        <v>30</v>
      </c>
      <c r="K5145" s="7">
        <v>34943</v>
      </c>
      <c r="L5145" t="s">
        <v>101</v>
      </c>
      <c r="M5145" t="s">
        <v>22</v>
      </c>
      <c r="N5145" t="s">
        <v>32</v>
      </c>
      <c r="O5145" s="7">
        <v>41152</v>
      </c>
      <c r="P5145" s="7">
        <v>41328</v>
      </c>
      <c r="Q5145" t="s">
        <v>36</v>
      </c>
      <c r="R5145" s="7">
        <v>45688</v>
      </c>
      <c r="S5145" s="8">
        <f t="shared" si="364"/>
        <v>29.438356164383563</v>
      </c>
      <c r="T5145" t="str">
        <f t="shared" si="363"/>
        <v>25-35</v>
      </c>
      <c r="U5145" s="7">
        <v>41328</v>
      </c>
      <c r="V5145">
        <f t="shared" si="365"/>
        <v>126</v>
      </c>
    </row>
    <row r="5146" spans="1:22">
      <c r="A5146">
        <v>118557</v>
      </c>
      <c r="B5146" t="s">
        <v>17</v>
      </c>
      <c r="C5146" t="s">
        <v>18</v>
      </c>
      <c r="D5146" t="s">
        <v>19</v>
      </c>
      <c r="H5146" t="s">
        <v>19</v>
      </c>
      <c r="J5146" t="s">
        <v>30</v>
      </c>
      <c r="L5146" t="s">
        <v>48</v>
      </c>
      <c r="M5146" t="s">
        <v>27</v>
      </c>
      <c r="N5146" t="s">
        <v>32</v>
      </c>
      <c r="O5146" s="7" t="s">
        <v>36</v>
      </c>
      <c r="P5146" s="7" t="s">
        <v>36</v>
      </c>
      <c r="Q5146" t="s">
        <v>36</v>
      </c>
      <c r="R5146" s="7">
        <v>45688</v>
      </c>
      <c r="S5146" s="8">
        <f t="shared" si="364"/>
        <v>125.17260273972603</v>
      </c>
      <c r="T5146" t="str">
        <f t="shared" si="363"/>
        <v>65+</v>
      </c>
      <c r="U5146" s="7" t="s">
        <v>36</v>
      </c>
      <c r="V5146" t="str">
        <f t="shared" si="365"/>
        <v/>
      </c>
    </row>
    <row r="5147" spans="1:22">
      <c r="A5147">
        <v>112864</v>
      </c>
      <c r="B5147" t="s">
        <v>17</v>
      </c>
      <c r="C5147" t="s">
        <v>18</v>
      </c>
      <c r="D5147" t="s">
        <v>19</v>
      </c>
      <c r="H5147" t="s">
        <v>19</v>
      </c>
      <c r="J5147" t="s">
        <v>30</v>
      </c>
      <c r="K5147" s="7">
        <v>35885</v>
      </c>
      <c r="L5147" t="s">
        <v>48</v>
      </c>
      <c r="M5147" t="s">
        <v>27</v>
      </c>
      <c r="N5147" t="s">
        <v>43</v>
      </c>
      <c r="O5147" s="7">
        <v>42377</v>
      </c>
      <c r="P5147" s="7">
        <v>42377</v>
      </c>
      <c r="Q5147" t="s">
        <v>36</v>
      </c>
      <c r="R5147" s="7">
        <v>45688</v>
      </c>
      <c r="S5147" s="8">
        <f t="shared" si="364"/>
        <v>26.857534246575341</v>
      </c>
      <c r="T5147" t="str">
        <f t="shared" si="363"/>
        <v>25-35</v>
      </c>
      <c r="U5147" s="7">
        <v>42377</v>
      </c>
      <c r="V5147">
        <f t="shared" si="365"/>
        <v>1</v>
      </c>
    </row>
    <row r="5148" spans="1:22">
      <c r="A5148">
        <v>108987</v>
      </c>
      <c r="B5148" t="s">
        <v>17</v>
      </c>
      <c r="C5148" t="s">
        <v>18</v>
      </c>
      <c r="D5148" t="s">
        <v>19</v>
      </c>
      <c r="H5148" t="s">
        <v>19</v>
      </c>
      <c r="J5148" t="s">
        <v>20</v>
      </c>
      <c r="K5148" s="7">
        <v>36738</v>
      </c>
      <c r="L5148" t="s">
        <v>67</v>
      </c>
      <c r="M5148" t="s">
        <v>22</v>
      </c>
      <c r="N5148" t="s">
        <v>32</v>
      </c>
      <c r="O5148" s="7">
        <v>41853</v>
      </c>
      <c r="P5148" s="7">
        <v>42049</v>
      </c>
      <c r="Q5148" t="s">
        <v>36</v>
      </c>
      <c r="R5148" s="7">
        <v>45688</v>
      </c>
      <c r="S5148" s="8">
        <f t="shared" si="364"/>
        <v>24.520547945205479</v>
      </c>
      <c r="T5148" t="str">
        <f t="shared" si="363"/>
        <v>16-25</v>
      </c>
      <c r="U5148" s="7">
        <v>42049</v>
      </c>
      <c r="V5148">
        <f t="shared" si="365"/>
        <v>140</v>
      </c>
    </row>
    <row r="5149" spans="1:22">
      <c r="A5149">
        <v>109336</v>
      </c>
      <c r="B5149" t="s">
        <v>17</v>
      </c>
      <c r="C5149" t="s">
        <v>18</v>
      </c>
      <c r="D5149" t="s">
        <v>19</v>
      </c>
      <c r="H5149" t="s">
        <v>19</v>
      </c>
      <c r="J5149" t="s">
        <v>20</v>
      </c>
      <c r="L5149" t="s">
        <v>26</v>
      </c>
      <c r="M5149" t="s">
        <v>27</v>
      </c>
      <c r="N5149" t="s">
        <v>34</v>
      </c>
      <c r="O5149" s="7">
        <v>41981</v>
      </c>
      <c r="P5149" s="7">
        <v>41981</v>
      </c>
      <c r="Q5149" t="s">
        <v>36</v>
      </c>
      <c r="R5149" s="7">
        <v>45688</v>
      </c>
      <c r="S5149" s="8">
        <f t="shared" si="364"/>
        <v>125.17260273972603</v>
      </c>
      <c r="T5149" t="str">
        <f t="shared" si="363"/>
        <v>65+</v>
      </c>
      <c r="U5149" s="7">
        <v>41981</v>
      </c>
      <c r="V5149">
        <f t="shared" si="365"/>
        <v>1</v>
      </c>
    </row>
    <row r="5150" spans="1:22">
      <c r="A5150">
        <v>144128</v>
      </c>
      <c r="B5150" t="s">
        <v>17</v>
      </c>
      <c r="C5150" t="s">
        <v>18</v>
      </c>
      <c r="D5150" t="s">
        <v>19</v>
      </c>
      <c r="H5150" t="s">
        <v>19</v>
      </c>
      <c r="J5150" t="s">
        <v>20</v>
      </c>
      <c r="L5150" t="s">
        <v>66</v>
      </c>
      <c r="M5150" t="s">
        <v>57</v>
      </c>
      <c r="N5150" t="s">
        <v>34</v>
      </c>
      <c r="O5150" s="7">
        <v>43889</v>
      </c>
      <c r="P5150" s="7">
        <v>44433</v>
      </c>
      <c r="Q5150" t="s">
        <v>24</v>
      </c>
      <c r="R5150" s="7">
        <v>45688</v>
      </c>
      <c r="S5150" s="8">
        <f t="shared" si="364"/>
        <v>125.17260273972603</v>
      </c>
      <c r="T5150" t="str">
        <f t="shared" si="363"/>
        <v>65+</v>
      </c>
      <c r="U5150" s="7">
        <v>44433</v>
      </c>
      <c r="V5150">
        <f t="shared" si="365"/>
        <v>389</v>
      </c>
    </row>
    <row r="5151" spans="1:22">
      <c r="A5151">
        <v>111106</v>
      </c>
      <c r="B5151" t="s">
        <v>17</v>
      </c>
      <c r="C5151" t="s">
        <v>18</v>
      </c>
      <c r="D5151" t="s">
        <v>19</v>
      </c>
      <c r="H5151" t="s">
        <v>19</v>
      </c>
      <c r="J5151" t="s">
        <v>30</v>
      </c>
      <c r="K5151" s="7">
        <v>30200</v>
      </c>
      <c r="L5151" t="s">
        <v>45</v>
      </c>
      <c r="M5151" t="s">
        <v>22</v>
      </c>
      <c r="N5151" t="s">
        <v>34</v>
      </c>
      <c r="O5151" s="7">
        <v>42058</v>
      </c>
      <c r="P5151" s="7">
        <v>42107</v>
      </c>
      <c r="Q5151" t="s">
        <v>36</v>
      </c>
      <c r="R5151" s="7">
        <v>45688</v>
      </c>
      <c r="S5151" s="8">
        <f t="shared" si="364"/>
        <v>42.43287671232877</v>
      </c>
      <c r="T5151" t="str">
        <f t="shared" si="363"/>
        <v>35-45</v>
      </c>
      <c r="U5151" s="7">
        <v>42107</v>
      </c>
      <c r="V5151">
        <f t="shared" si="365"/>
        <v>36</v>
      </c>
    </row>
    <row r="5152" spans="1:22">
      <c r="A5152">
        <v>133109</v>
      </c>
      <c r="B5152" t="s">
        <v>17</v>
      </c>
      <c r="C5152" t="s">
        <v>18</v>
      </c>
      <c r="D5152" t="s">
        <v>19</v>
      </c>
      <c r="H5152" t="s">
        <v>19</v>
      </c>
      <c r="J5152" t="s">
        <v>30</v>
      </c>
      <c r="K5152" s="7">
        <v>38586</v>
      </c>
      <c r="L5152" t="s">
        <v>35</v>
      </c>
      <c r="M5152" t="s">
        <v>27</v>
      </c>
      <c r="N5152" t="s">
        <v>86</v>
      </c>
      <c r="O5152" s="7">
        <v>43477</v>
      </c>
      <c r="P5152" s="7">
        <v>44100</v>
      </c>
      <c r="Q5152" t="s">
        <v>24</v>
      </c>
      <c r="R5152" s="7">
        <v>45688</v>
      </c>
      <c r="S5152" s="8">
        <f t="shared" si="364"/>
        <v>19.457534246575342</v>
      </c>
      <c r="T5152" t="str">
        <f t="shared" si="363"/>
        <v>16-25</v>
      </c>
      <c r="U5152" s="7">
        <v>44100</v>
      </c>
      <c r="V5152">
        <f t="shared" si="365"/>
        <v>445</v>
      </c>
    </row>
    <row r="5153" spans="1:22">
      <c r="A5153">
        <v>31364</v>
      </c>
      <c r="B5153" t="s">
        <v>17</v>
      </c>
      <c r="C5153" t="s">
        <v>18</v>
      </c>
      <c r="D5153" t="s">
        <v>19</v>
      </c>
      <c r="G5153" t="s">
        <v>390</v>
      </c>
      <c r="H5153" t="s">
        <v>19</v>
      </c>
      <c r="J5153" t="s">
        <v>20</v>
      </c>
      <c r="K5153" s="7">
        <v>28564</v>
      </c>
      <c r="L5153" t="s">
        <v>37</v>
      </c>
      <c r="M5153" t="s">
        <v>27</v>
      </c>
      <c r="N5153" t="s">
        <v>34</v>
      </c>
      <c r="O5153" s="7">
        <v>44359</v>
      </c>
      <c r="P5153" s="7">
        <v>44439</v>
      </c>
      <c r="Q5153" t="s">
        <v>24</v>
      </c>
      <c r="R5153" s="7">
        <v>45688</v>
      </c>
      <c r="S5153" s="8">
        <f t="shared" si="364"/>
        <v>46.915068493150685</v>
      </c>
      <c r="T5153" t="str">
        <f t="shared" si="363"/>
        <v>45-55</v>
      </c>
      <c r="U5153" s="7">
        <v>44439</v>
      </c>
      <c r="V5153">
        <f t="shared" si="365"/>
        <v>57</v>
      </c>
    </row>
    <row r="5154" spans="1:22">
      <c r="A5154">
        <v>48497</v>
      </c>
      <c r="B5154" t="s">
        <v>17</v>
      </c>
      <c r="C5154" t="s">
        <v>18</v>
      </c>
      <c r="D5154" t="s">
        <v>19</v>
      </c>
      <c r="H5154" t="s">
        <v>19</v>
      </c>
      <c r="J5154" t="s">
        <v>20</v>
      </c>
      <c r="K5154" s="7">
        <v>15844</v>
      </c>
      <c r="L5154" t="s">
        <v>37</v>
      </c>
      <c r="M5154" t="s">
        <v>27</v>
      </c>
      <c r="N5154" t="s">
        <v>32</v>
      </c>
      <c r="O5154" s="7">
        <v>41792</v>
      </c>
      <c r="P5154" s="7">
        <v>44951</v>
      </c>
      <c r="Q5154" t="s">
        <v>24</v>
      </c>
      <c r="R5154" s="7">
        <v>45688</v>
      </c>
      <c r="S5154" s="8">
        <f t="shared" si="364"/>
        <v>81.764383561643839</v>
      </c>
      <c r="T5154" t="str">
        <f t="shared" si="363"/>
        <v>65+</v>
      </c>
      <c r="U5154" s="7">
        <v>44951</v>
      </c>
      <c r="V5154">
        <f t="shared" si="365"/>
        <v>2258</v>
      </c>
    </row>
    <row r="5155" spans="1:22">
      <c r="A5155">
        <v>107114</v>
      </c>
      <c r="B5155" t="s">
        <v>17</v>
      </c>
      <c r="C5155" t="s">
        <v>18</v>
      </c>
      <c r="D5155" t="s">
        <v>19</v>
      </c>
      <c r="H5155" t="s">
        <v>19</v>
      </c>
      <c r="J5155" t="s">
        <v>30</v>
      </c>
      <c r="L5155" t="s">
        <v>37</v>
      </c>
      <c r="M5155" t="s">
        <v>27</v>
      </c>
      <c r="N5155" t="s">
        <v>34</v>
      </c>
      <c r="O5155" s="7" t="s">
        <v>36</v>
      </c>
      <c r="P5155" s="7" t="s">
        <v>36</v>
      </c>
      <c r="Q5155" t="s">
        <v>36</v>
      </c>
      <c r="R5155" s="7">
        <v>45688</v>
      </c>
      <c r="S5155" s="8">
        <f t="shared" si="364"/>
        <v>125.17260273972603</v>
      </c>
      <c r="T5155" t="str">
        <f t="shared" si="363"/>
        <v>65+</v>
      </c>
      <c r="U5155" s="7" t="s">
        <v>36</v>
      </c>
      <c r="V5155" t="str">
        <f t="shared" si="365"/>
        <v/>
      </c>
    </row>
    <row r="5156" spans="1:22">
      <c r="A5156">
        <v>102991</v>
      </c>
      <c r="B5156" t="s">
        <v>17</v>
      </c>
      <c r="C5156" t="s">
        <v>18</v>
      </c>
      <c r="D5156" t="s">
        <v>19</v>
      </c>
      <c r="H5156" t="s">
        <v>19</v>
      </c>
      <c r="J5156" t="s">
        <v>20</v>
      </c>
      <c r="K5156" s="7">
        <v>16985</v>
      </c>
      <c r="L5156" t="s">
        <v>99</v>
      </c>
      <c r="M5156" t="s">
        <v>23</v>
      </c>
      <c r="N5156" t="s">
        <v>34</v>
      </c>
      <c r="O5156" s="7">
        <v>41295</v>
      </c>
      <c r="P5156" s="7">
        <v>41487</v>
      </c>
      <c r="Q5156" t="s">
        <v>36</v>
      </c>
      <c r="R5156" s="7">
        <v>45688</v>
      </c>
      <c r="S5156" s="8">
        <f t="shared" si="364"/>
        <v>78.638356164383566</v>
      </c>
      <c r="T5156" t="str">
        <f t="shared" si="363"/>
        <v>65+</v>
      </c>
      <c r="U5156" s="7">
        <v>41487</v>
      </c>
      <c r="V5156">
        <f t="shared" si="365"/>
        <v>139</v>
      </c>
    </row>
    <row r="5157" spans="1:22">
      <c r="A5157">
        <v>130879</v>
      </c>
      <c r="B5157" t="s">
        <v>17</v>
      </c>
      <c r="C5157" t="s">
        <v>18</v>
      </c>
      <c r="D5157" t="s">
        <v>19</v>
      </c>
      <c r="H5157" t="s">
        <v>19</v>
      </c>
      <c r="J5157" t="s">
        <v>20</v>
      </c>
      <c r="K5157" s="7">
        <v>36350</v>
      </c>
      <c r="L5157" t="s">
        <v>37</v>
      </c>
      <c r="M5157" t="s">
        <v>27</v>
      </c>
      <c r="N5157" t="s">
        <v>43</v>
      </c>
      <c r="O5157" s="7" t="s">
        <v>36</v>
      </c>
      <c r="P5157" s="7" t="s">
        <v>36</v>
      </c>
      <c r="Q5157" t="s">
        <v>77</v>
      </c>
      <c r="R5157" s="7">
        <v>45688</v>
      </c>
      <c r="S5157" s="8">
        <f t="shared" si="364"/>
        <v>25.583561643835615</v>
      </c>
      <c r="T5157" t="str">
        <f t="shared" si="363"/>
        <v>25-35</v>
      </c>
      <c r="U5157" s="7" t="s">
        <v>36</v>
      </c>
      <c r="V5157" t="str">
        <f t="shared" si="365"/>
        <v/>
      </c>
    </row>
    <row r="5158" spans="1:22">
      <c r="A5158">
        <v>81252</v>
      </c>
      <c r="B5158" t="s">
        <v>17</v>
      </c>
      <c r="C5158" t="s">
        <v>18</v>
      </c>
      <c r="D5158" t="s">
        <v>19</v>
      </c>
      <c r="H5158" t="s">
        <v>19</v>
      </c>
      <c r="J5158" t="s">
        <v>20</v>
      </c>
      <c r="L5158" t="s">
        <v>26</v>
      </c>
      <c r="M5158" t="s">
        <v>27</v>
      </c>
      <c r="N5158" t="s">
        <v>36</v>
      </c>
      <c r="O5158" s="7">
        <v>40819</v>
      </c>
      <c r="P5158" s="7">
        <v>40819</v>
      </c>
      <c r="Q5158" t="s">
        <v>36</v>
      </c>
      <c r="R5158" s="7">
        <v>45688</v>
      </c>
      <c r="S5158" s="8">
        <f t="shared" si="364"/>
        <v>125.17260273972603</v>
      </c>
      <c r="T5158" t="str">
        <f t="shared" si="363"/>
        <v>65+</v>
      </c>
      <c r="U5158" s="7">
        <v>40819</v>
      </c>
      <c r="V5158">
        <f t="shared" si="365"/>
        <v>1</v>
      </c>
    </row>
    <row r="5159" spans="1:22">
      <c r="A5159">
        <v>155586</v>
      </c>
      <c r="B5159" t="s">
        <v>17</v>
      </c>
      <c r="C5159" t="s">
        <v>18</v>
      </c>
      <c r="D5159" t="s">
        <v>19</v>
      </c>
      <c r="H5159" t="s">
        <v>19</v>
      </c>
      <c r="J5159" t="s">
        <v>20</v>
      </c>
      <c r="K5159" s="7">
        <v>39378</v>
      </c>
      <c r="L5159" t="s">
        <v>37</v>
      </c>
      <c r="M5159" t="s">
        <v>27</v>
      </c>
      <c r="N5159" t="s">
        <v>43</v>
      </c>
      <c r="O5159" s="7">
        <v>44718</v>
      </c>
      <c r="P5159" s="7">
        <v>44951</v>
      </c>
      <c r="Q5159" t="s">
        <v>24</v>
      </c>
      <c r="R5159" s="7">
        <v>45688</v>
      </c>
      <c r="S5159" s="8">
        <f t="shared" si="364"/>
        <v>17.287671232876711</v>
      </c>
      <c r="T5159" t="str">
        <f t="shared" si="363"/>
        <v>16-25</v>
      </c>
      <c r="U5159" s="7">
        <v>44951</v>
      </c>
      <c r="V5159">
        <f t="shared" si="365"/>
        <v>168</v>
      </c>
    </row>
    <row r="5160" spans="1:22">
      <c r="A5160">
        <v>166939</v>
      </c>
      <c r="B5160" t="s">
        <v>17</v>
      </c>
      <c r="C5160" t="s">
        <v>25</v>
      </c>
      <c r="D5160" t="s">
        <v>19</v>
      </c>
      <c r="H5160" t="s">
        <v>19</v>
      </c>
      <c r="J5160" t="s">
        <v>20</v>
      </c>
      <c r="K5160" s="7">
        <v>40088</v>
      </c>
      <c r="L5160" t="s">
        <v>37</v>
      </c>
      <c r="M5160" t="s">
        <v>27</v>
      </c>
      <c r="N5160" t="s">
        <v>43</v>
      </c>
      <c r="O5160" s="7">
        <v>45416</v>
      </c>
      <c r="P5160" s="7" t="s">
        <v>29</v>
      </c>
      <c r="Q5160" t="s">
        <v>24</v>
      </c>
      <c r="R5160" s="7">
        <v>45688</v>
      </c>
      <c r="S5160" s="8">
        <f t="shared" si="364"/>
        <v>15.342465753424657</v>
      </c>
      <c r="T5160" t="str">
        <f t="shared" si="363"/>
        <v/>
      </c>
      <c r="U5160" s="7">
        <f t="shared" ref="U5160:U5161" si="367">R5160</f>
        <v>45688</v>
      </c>
      <c r="V5160">
        <f t="shared" si="365"/>
        <v>195</v>
      </c>
    </row>
    <row r="5161" spans="1:22">
      <c r="A5161">
        <v>166940</v>
      </c>
      <c r="B5161" t="s">
        <v>17</v>
      </c>
      <c r="C5161" t="s">
        <v>25</v>
      </c>
      <c r="D5161" t="s">
        <v>19</v>
      </c>
      <c r="H5161" t="s">
        <v>19</v>
      </c>
      <c r="J5161" t="s">
        <v>30</v>
      </c>
      <c r="K5161" s="7">
        <v>40088</v>
      </c>
      <c r="L5161" t="s">
        <v>37</v>
      </c>
      <c r="M5161" t="s">
        <v>27</v>
      </c>
      <c r="N5161" t="s">
        <v>43</v>
      </c>
      <c r="O5161" s="7">
        <v>45416</v>
      </c>
      <c r="P5161" s="7" t="s">
        <v>29</v>
      </c>
      <c r="Q5161" t="s">
        <v>24</v>
      </c>
      <c r="R5161" s="7">
        <v>45688</v>
      </c>
      <c r="S5161" s="8">
        <f t="shared" si="364"/>
        <v>15.342465753424657</v>
      </c>
      <c r="T5161" t="str">
        <f t="shared" si="363"/>
        <v/>
      </c>
      <c r="U5161" s="7">
        <f t="shared" si="367"/>
        <v>45688</v>
      </c>
      <c r="V5161">
        <f t="shared" si="365"/>
        <v>195</v>
      </c>
    </row>
    <row r="5162" spans="1:22">
      <c r="A5162">
        <v>111848</v>
      </c>
      <c r="B5162" t="s">
        <v>17</v>
      </c>
      <c r="C5162" t="s">
        <v>18</v>
      </c>
      <c r="D5162" t="s">
        <v>19</v>
      </c>
      <c r="H5162" t="s">
        <v>19</v>
      </c>
      <c r="J5162" t="s">
        <v>30</v>
      </c>
      <c r="L5162" t="s">
        <v>26</v>
      </c>
      <c r="M5162" t="s">
        <v>27</v>
      </c>
      <c r="N5162" t="s">
        <v>34</v>
      </c>
      <c r="O5162" s="7">
        <v>42445</v>
      </c>
      <c r="P5162" s="7">
        <v>42445</v>
      </c>
      <c r="Q5162" t="s">
        <v>36</v>
      </c>
      <c r="R5162" s="7">
        <v>45688</v>
      </c>
      <c r="S5162" s="8">
        <f t="shared" si="364"/>
        <v>125.17260273972603</v>
      </c>
      <c r="T5162" t="str">
        <f t="shared" si="363"/>
        <v>65+</v>
      </c>
      <c r="U5162" s="7">
        <v>42445</v>
      </c>
      <c r="V5162">
        <f t="shared" si="365"/>
        <v>1</v>
      </c>
    </row>
    <row r="5163" spans="1:22">
      <c r="A5163">
        <v>81516</v>
      </c>
      <c r="B5163" t="s">
        <v>17</v>
      </c>
      <c r="C5163" t="s">
        <v>25</v>
      </c>
      <c r="D5163" t="s">
        <v>19</v>
      </c>
      <c r="H5163" t="s">
        <v>19</v>
      </c>
      <c r="J5163" t="s">
        <v>30</v>
      </c>
      <c r="L5163" t="s">
        <v>37</v>
      </c>
      <c r="M5163" t="s">
        <v>27</v>
      </c>
      <c r="N5163" t="s">
        <v>32</v>
      </c>
      <c r="O5163" s="7">
        <v>38332</v>
      </c>
      <c r="P5163" s="7" t="s">
        <v>29</v>
      </c>
      <c r="Q5163" t="s">
        <v>38</v>
      </c>
      <c r="R5163" s="7">
        <v>45688</v>
      </c>
      <c r="S5163" s="8">
        <f t="shared" si="364"/>
        <v>125.17260273972603</v>
      </c>
      <c r="T5163" t="str">
        <f t="shared" si="363"/>
        <v>65+</v>
      </c>
      <c r="U5163" s="7">
        <f t="shared" ref="U5163:U5164" si="368">R5163</f>
        <v>45688</v>
      </c>
      <c r="V5163">
        <f t="shared" si="365"/>
        <v>5255</v>
      </c>
    </row>
    <row r="5164" spans="1:22">
      <c r="A5164">
        <v>81515</v>
      </c>
      <c r="B5164" t="s">
        <v>17</v>
      </c>
      <c r="C5164" t="s">
        <v>25</v>
      </c>
      <c r="D5164" t="s">
        <v>19</v>
      </c>
      <c r="H5164" t="s">
        <v>19</v>
      </c>
      <c r="J5164" t="s">
        <v>20</v>
      </c>
      <c r="K5164" s="7">
        <v>21990</v>
      </c>
      <c r="L5164" t="s">
        <v>37</v>
      </c>
      <c r="M5164" t="s">
        <v>27</v>
      </c>
      <c r="N5164" t="s">
        <v>32</v>
      </c>
      <c r="O5164" s="7">
        <v>38332</v>
      </c>
      <c r="P5164" s="7" t="s">
        <v>29</v>
      </c>
      <c r="Q5164" t="s">
        <v>38</v>
      </c>
      <c r="R5164" s="7">
        <v>45688</v>
      </c>
      <c r="S5164" s="8">
        <f t="shared" si="364"/>
        <v>64.92602739726027</v>
      </c>
      <c r="T5164" t="str">
        <f t="shared" si="363"/>
        <v>55-65</v>
      </c>
      <c r="U5164" s="7">
        <f t="shared" si="368"/>
        <v>45688</v>
      </c>
      <c r="V5164">
        <f t="shared" si="365"/>
        <v>5255</v>
      </c>
    </row>
    <row r="5165" spans="1:22">
      <c r="A5165">
        <v>68626</v>
      </c>
      <c r="B5165" t="s">
        <v>17</v>
      </c>
      <c r="C5165" t="s">
        <v>18</v>
      </c>
      <c r="D5165" t="s">
        <v>19</v>
      </c>
      <c r="H5165" t="s">
        <v>19</v>
      </c>
      <c r="J5165" t="s">
        <v>20</v>
      </c>
      <c r="K5165" s="7">
        <v>18518</v>
      </c>
      <c r="L5165" t="s">
        <v>31</v>
      </c>
      <c r="M5165" t="s">
        <v>22</v>
      </c>
      <c r="N5165" t="s">
        <v>34</v>
      </c>
      <c r="O5165" s="7">
        <v>41354</v>
      </c>
      <c r="P5165" s="7">
        <v>42500</v>
      </c>
      <c r="Q5165" t="s">
        <v>24</v>
      </c>
      <c r="R5165" s="7">
        <v>45688</v>
      </c>
      <c r="S5165" s="8">
        <f t="shared" si="364"/>
        <v>74.438356164383563</v>
      </c>
      <c r="T5165" t="str">
        <f t="shared" si="363"/>
        <v>65+</v>
      </c>
      <c r="U5165" s="7">
        <v>42500</v>
      </c>
      <c r="V5165">
        <f t="shared" si="365"/>
        <v>819</v>
      </c>
    </row>
    <row r="5166" spans="1:22">
      <c r="A5166">
        <v>80116</v>
      </c>
      <c r="B5166" t="s">
        <v>17</v>
      </c>
      <c r="C5166" t="s">
        <v>18</v>
      </c>
      <c r="D5166" t="s">
        <v>19</v>
      </c>
      <c r="H5166" t="s">
        <v>19</v>
      </c>
      <c r="J5166" t="s">
        <v>20</v>
      </c>
      <c r="L5166" t="s">
        <v>26</v>
      </c>
      <c r="M5166" t="s">
        <v>27</v>
      </c>
      <c r="N5166" t="s">
        <v>36</v>
      </c>
      <c r="O5166" s="7">
        <v>40694</v>
      </c>
      <c r="P5166" s="7">
        <v>41239</v>
      </c>
      <c r="Q5166" t="s">
        <v>36</v>
      </c>
      <c r="R5166" s="7">
        <v>45688</v>
      </c>
      <c r="S5166" s="8">
        <f t="shared" si="364"/>
        <v>125.17260273972603</v>
      </c>
      <c r="T5166" t="str">
        <f t="shared" si="363"/>
        <v>65+</v>
      </c>
      <c r="U5166" s="7">
        <v>41239</v>
      </c>
      <c r="V5166">
        <f t="shared" si="365"/>
        <v>390</v>
      </c>
    </row>
    <row r="5167" spans="1:22">
      <c r="A5167">
        <v>134547</v>
      </c>
      <c r="B5167" t="s">
        <v>17</v>
      </c>
      <c r="C5167" t="s">
        <v>18</v>
      </c>
      <c r="D5167" t="s">
        <v>19</v>
      </c>
      <c r="H5167" t="s">
        <v>19</v>
      </c>
      <c r="J5167" t="s">
        <v>30</v>
      </c>
      <c r="K5167" s="7">
        <v>38226</v>
      </c>
      <c r="L5167" t="s">
        <v>67</v>
      </c>
      <c r="M5167" t="s">
        <v>22</v>
      </c>
      <c r="N5167" t="s">
        <v>32</v>
      </c>
      <c r="O5167" s="7">
        <v>43561</v>
      </c>
      <c r="P5167" s="7">
        <v>43616</v>
      </c>
      <c r="Q5167" t="s">
        <v>24</v>
      </c>
      <c r="R5167" s="7">
        <v>45688</v>
      </c>
      <c r="S5167" s="8">
        <f t="shared" si="364"/>
        <v>20.443835616438356</v>
      </c>
      <c r="T5167" t="str">
        <f t="shared" si="363"/>
        <v>16-25</v>
      </c>
      <c r="U5167" s="7">
        <v>43616</v>
      </c>
      <c r="V5167">
        <f t="shared" si="365"/>
        <v>40</v>
      </c>
    </row>
    <row r="5168" spans="1:22">
      <c r="A5168">
        <v>110723</v>
      </c>
      <c r="B5168" t="s">
        <v>17</v>
      </c>
      <c r="C5168" t="s">
        <v>18</v>
      </c>
      <c r="D5168" t="s">
        <v>19</v>
      </c>
      <c r="H5168" t="s">
        <v>46</v>
      </c>
      <c r="I5168" t="s">
        <v>391</v>
      </c>
      <c r="J5168" t="s">
        <v>30</v>
      </c>
      <c r="K5168" s="7">
        <v>20846</v>
      </c>
      <c r="L5168" t="s">
        <v>26</v>
      </c>
      <c r="M5168" t="s">
        <v>27</v>
      </c>
      <c r="N5168" t="s">
        <v>34</v>
      </c>
      <c r="O5168" s="7">
        <v>41979</v>
      </c>
      <c r="P5168" s="7" t="s">
        <v>29</v>
      </c>
      <c r="Q5168" t="s">
        <v>24</v>
      </c>
      <c r="R5168" s="7">
        <v>45688</v>
      </c>
      <c r="S5168" s="8">
        <f t="shared" si="364"/>
        <v>68.060273972602744</v>
      </c>
      <c r="T5168" t="str">
        <f t="shared" si="363"/>
        <v>65+</v>
      </c>
      <c r="U5168" s="7">
        <f t="shared" ref="U5168:U5169" si="369">R5168</f>
        <v>45688</v>
      </c>
      <c r="V5168">
        <f t="shared" si="365"/>
        <v>2650</v>
      </c>
    </row>
    <row r="5169" spans="1:22">
      <c r="A5169">
        <v>16385</v>
      </c>
      <c r="B5169" t="s">
        <v>17</v>
      </c>
      <c r="C5169" t="s">
        <v>25</v>
      </c>
      <c r="D5169" t="s">
        <v>19</v>
      </c>
      <c r="H5169" t="s">
        <v>19</v>
      </c>
      <c r="J5169" t="s">
        <v>20</v>
      </c>
      <c r="K5169" s="7">
        <v>20900</v>
      </c>
      <c r="L5169" t="s">
        <v>26</v>
      </c>
      <c r="M5169" t="s">
        <v>27</v>
      </c>
      <c r="N5169" t="s">
        <v>34</v>
      </c>
      <c r="O5169" s="7">
        <v>44137</v>
      </c>
      <c r="P5169" s="7" t="s">
        <v>29</v>
      </c>
      <c r="Q5169" t="s">
        <v>24</v>
      </c>
      <c r="R5169" s="7">
        <v>45688</v>
      </c>
      <c r="S5169" s="8">
        <f t="shared" si="364"/>
        <v>67.912328767123284</v>
      </c>
      <c r="T5169" t="str">
        <f t="shared" si="363"/>
        <v>65+</v>
      </c>
      <c r="U5169" s="7">
        <f t="shared" si="369"/>
        <v>45688</v>
      </c>
      <c r="V5169">
        <f t="shared" si="365"/>
        <v>1110</v>
      </c>
    </row>
    <row r="5170" spans="1:22">
      <c r="A5170">
        <v>107862</v>
      </c>
      <c r="B5170" t="s">
        <v>17</v>
      </c>
      <c r="C5170" t="s">
        <v>18</v>
      </c>
      <c r="D5170" t="s">
        <v>19</v>
      </c>
      <c r="H5170" t="s">
        <v>19</v>
      </c>
      <c r="J5170" t="s">
        <v>20</v>
      </c>
      <c r="K5170" s="7">
        <v>36738</v>
      </c>
      <c r="L5170" t="s">
        <v>67</v>
      </c>
      <c r="M5170" t="s">
        <v>22</v>
      </c>
      <c r="N5170" t="s">
        <v>34</v>
      </c>
      <c r="O5170" s="7">
        <v>42359</v>
      </c>
      <c r="P5170" s="7">
        <v>42359</v>
      </c>
      <c r="Q5170" t="s">
        <v>36</v>
      </c>
      <c r="R5170" s="7">
        <v>45688</v>
      </c>
      <c r="S5170" s="8">
        <f t="shared" si="364"/>
        <v>24.520547945205479</v>
      </c>
      <c r="T5170" t="str">
        <f t="shared" si="363"/>
        <v>16-25</v>
      </c>
      <c r="U5170" s="7">
        <v>42359</v>
      </c>
      <c r="V5170">
        <f t="shared" si="365"/>
        <v>1</v>
      </c>
    </row>
    <row r="5171" spans="1:22">
      <c r="A5171">
        <v>130847</v>
      </c>
      <c r="B5171" t="s">
        <v>17</v>
      </c>
      <c r="C5171" t="s">
        <v>18</v>
      </c>
      <c r="D5171" t="s">
        <v>19</v>
      </c>
      <c r="H5171" t="s">
        <v>19</v>
      </c>
      <c r="J5171" t="s">
        <v>20</v>
      </c>
      <c r="K5171" s="7">
        <v>20522</v>
      </c>
      <c r="L5171" t="s">
        <v>35</v>
      </c>
      <c r="M5171" t="s">
        <v>27</v>
      </c>
      <c r="N5171" t="s">
        <v>34</v>
      </c>
      <c r="O5171" s="7">
        <v>43354</v>
      </c>
      <c r="P5171" s="7">
        <v>44777</v>
      </c>
      <c r="Q5171" t="s">
        <v>24</v>
      </c>
      <c r="R5171" s="7">
        <v>45688</v>
      </c>
      <c r="S5171" s="8">
        <f t="shared" si="364"/>
        <v>68.947945205479456</v>
      </c>
      <c r="T5171" t="str">
        <f t="shared" si="363"/>
        <v>65+</v>
      </c>
      <c r="U5171" s="7">
        <v>44777</v>
      </c>
      <c r="V5171">
        <f t="shared" si="365"/>
        <v>1018</v>
      </c>
    </row>
    <row r="5172" spans="1:22">
      <c r="A5172">
        <v>63767</v>
      </c>
      <c r="B5172" t="s">
        <v>17</v>
      </c>
      <c r="C5172" t="s">
        <v>18</v>
      </c>
      <c r="D5172" t="s">
        <v>19</v>
      </c>
      <c r="H5172" t="s">
        <v>19</v>
      </c>
      <c r="J5172" t="s">
        <v>20</v>
      </c>
      <c r="K5172" s="7">
        <v>13839</v>
      </c>
      <c r="L5172" t="s">
        <v>37</v>
      </c>
      <c r="M5172" t="s">
        <v>27</v>
      </c>
      <c r="N5172" t="s">
        <v>34</v>
      </c>
      <c r="O5172" s="7">
        <v>43004</v>
      </c>
      <c r="P5172" s="7">
        <v>44439</v>
      </c>
      <c r="Q5172" t="s">
        <v>24</v>
      </c>
      <c r="R5172" s="7">
        <v>45688</v>
      </c>
      <c r="S5172" s="8">
        <f t="shared" si="364"/>
        <v>87.257534246575347</v>
      </c>
      <c r="T5172" t="str">
        <f t="shared" si="363"/>
        <v>65+</v>
      </c>
      <c r="U5172" s="7">
        <v>44439</v>
      </c>
      <c r="V5172">
        <f t="shared" si="365"/>
        <v>1026</v>
      </c>
    </row>
    <row r="5173" spans="1:22">
      <c r="A5173">
        <v>32555</v>
      </c>
      <c r="B5173" t="s">
        <v>17</v>
      </c>
      <c r="C5173" t="s">
        <v>18</v>
      </c>
      <c r="D5173" t="s">
        <v>19</v>
      </c>
      <c r="H5173" t="s">
        <v>19</v>
      </c>
      <c r="J5173" t="s">
        <v>20</v>
      </c>
      <c r="K5173" s="7">
        <v>24432</v>
      </c>
      <c r="L5173" t="s">
        <v>37</v>
      </c>
      <c r="M5173" t="s">
        <v>27</v>
      </c>
      <c r="N5173" t="s">
        <v>32</v>
      </c>
      <c r="O5173" s="7">
        <v>37257</v>
      </c>
      <c r="P5173" s="7">
        <v>41939</v>
      </c>
      <c r="Q5173" t="s">
        <v>36</v>
      </c>
      <c r="R5173" s="7">
        <v>45688</v>
      </c>
      <c r="S5173" s="8">
        <f t="shared" si="364"/>
        <v>58.235616438356168</v>
      </c>
      <c r="T5173" t="str">
        <f t="shared" si="363"/>
        <v>55-65</v>
      </c>
      <c r="U5173" s="7">
        <v>41939</v>
      </c>
      <c r="V5173">
        <f t="shared" si="365"/>
        <v>3345</v>
      </c>
    </row>
    <row r="5174" spans="1:22">
      <c r="A5174">
        <v>140735</v>
      </c>
      <c r="B5174" t="s">
        <v>17</v>
      </c>
      <c r="C5174" t="s">
        <v>18</v>
      </c>
      <c r="D5174" t="s">
        <v>19</v>
      </c>
      <c r="H5174" t="s">
        <v>19</v>
      </c>
      <c r="J5174" t="s">
        <v>20</v>
      </c>
      <c r="K5174" s="7">
        <v>34220</v>
      </c>
      <c r="L5174" t="s">
        <v>26</v>
      </c>
      <c r="M5174" t="s">
        <v>27</v>
      </c>
      <c r="N5174" t="s">
        <v>34</v>
      </c>
      <c r="O5174" s="7">
        <v>43800</v>
      </c>
      <c r="P5174" s="7">
        <v>44796</v>
      </c>
      <c r="Q5174" t="s">
        <v>38</v>
      </c>
      <c r="R5174" s="7">
        <v>45688</v>
      </c>
      <c r="S5174" s="8">
        <f t="shared" si="364"/>
        <v>31.419178082191781</v>
      </c>
      <c r="T5174" t="str">
        <f t="shared" si="363"/>
        <v>25-35</v>
      </c>
      <c r="U5174" s="7">
        <v>44796</v>
      </c>
      <c r="V5174">
        <f t="shared" si="365"/>
        <v>712</v>
      </c>
    </row>
    <row r="5175" spans="1:22">
      <c r="A5175">
        <v>130554</v>
      </c>
      <c r="B5175" t="s">
        <v>17</v>
      </c>
      <c r="C5175" t="s">
        <v>18</v>
      </c>
      <c r="D5175" t="s">
        <v>19</v>
      </c>
      <c r="H5175" t="s">
        <v>19</v>
      </c>
      <c r="J5175" t="s">
        <v>20</v>
      </c>
      <c r="K5175" s="7">
        <v>29657</v>
      </c>
      <c r="L5175" t="s">
        <v>65</v>
      </c>
      <c r="M5175" t="s">
        <v>27</v>
      </c>
      <c r="N5175" t="s">
        <v>34</v>
      </c>
      <c r="O5175" s="7">
        <v>43488</v>
      </c>
      <c r="P5175" s="7">
        <v>44308</v>
      </c>
      <c r="Q5175" t="s">
        <v>55</v>
      </c>
      <c r="R5175" s="7">
        <v>45688</v>
      </c>
      <c r="S5175" s="8">
        <f t="shared" si="364"/>
        <v>43.920547945205477</v>
      </c>
      <c r="T5175" t="str">
        <f t="shared" si="363"/>
        <v>35-45</v>
      </c>
      <c r="U5175" s="7">
        <v>44308</v>
      </c>
      <c r="V5175">
        <f t="shared" si="365"/>
        <v>587</v>
      </c>
    </row>
    <row r="5176" spans="1:22">
      <c r="A5176">
        <v>80931</v>
      </c>
      <c r="B5176" t="s">
        <v>17</v>
      </c>
      <c r="C5176" t="s">
        <v>18</v>
      </c>
      <c r="D5176" t="s">
        <v>19</v>
      </c>
      <c r="H5176" t="s">
        <v>19</v>
      </c>
      <c r="J5176" t="s">
        <v>20</v>
      </c>
      <c r="K5176" s="7">
        <v>24291</v>
      </c>
      <c r="L5176" t="s">
        <v>65</v>
      </c>
      <c r="M5176" t="s">
        <v>27</v>
      </c>
      <c r="N5176" t="s">
        <v>34</v>
      </c>
      <c r="O5176" s="7">
        <v>40312</v>
      </c>
      <c r="P5176" s="7">
        <v>41092</v>
      </c>
      <c r="Q5176" t="s">
        <v>36</v>
      </c>
      <c r="R5176" s="7">
        <v>45688</v>
      </c>
      <c r="S5176" s="8">
        <f t="shared" si="364"/>
        <v>58.62191780821918</v>
      </c>
      <c r="T5176" t="str">
        <f t="shared" si="363"/>
        <v>55-65</v>
      </c>
      <c r="U5176" s="7">
        <v>41092</v>
      </c>
      <c r="V5176">
        <f t="shared" si="365"/>
        <v>557</v>
      </c>
    </row>
    <row r="5177" spans="1:22">
      <c r="A5177">
        <v>125054</v>
      </c>
      <c r="B5177" t="s">
        <v>17</v>
      </c>
      <c r="C5177" t="s">
        <v>25</v>
      </c>
      <c r="D5177" t="s">
        <v>19</v>
      </c>
      <c r="H5177" t="s">
        <v>19</v>
      </c>
      <c r="J5177" t="s">
        <v>20</v>
      </c>
      <c r="K5177" s="7">
        <v>16711</v>
      </c>
      <c r="L5177" t="s">
        <v>79</v>
      </c>
      <c r="M5177" t="s">
        <v>22</v>
      </c>
      <c r="N5177" t="s">
        <v>34</v>
      </c>
      <c r="O5177" s="7">
        <v>43039</v>
      </c>
      <c r="P5177" s="7" t="s">
        <v>29</v>
      </c>
      <c r="Q5177" t="s">
        <v>24</v>
      </c>
      <c r="R5177" s="7">
        <v>45688</v>
      </c>
      <c r="S5177" s="8">
        <f t="shared" si="364"/>
        <v>79.389041095890406</v>
      </c>
      <c r="T5177" t="str">
        <f t="shared" si="363"/>
        <v>65+</v>
      </c>
      <c r="U5177" s="7">
        <f>R5177</f>
        <v>45688</v>
      </c>
      <c r="V5177">
        <f t="shared" si="365"/>
        <v>1894</v>
      </c>
    </row>
    <row r="5178" spans="1:22">
      <c r="A5178">
        <v>6114</v>
      </c>
      <c r="B5178" t="s">
        <v>17</v>
      </c>
      <c r="C5178" t="s">
        <v>18</v>
      </c>
      <c r="D5178" t="s">
        <v>19</v>
      </c>
      <c r="H5178" t="s">
        <v>19</v>
      </c>
      <c r="J5178" t="s">
        <v>30</v>
      </c>
      <c r="L5178" t="s">
        <v>48</v>
      </c>
      <c r="M5178" t="s">
        <v>27</v>
      </c>
      <c r="N5178" t="s">
        <v>32</v>
      </c>
      <c r="O5178" s="7">
        <v>1</v>
      </c>
      <c r="P5178" s="7">
        <v>1</v>
      </c>
      <c r="Q5178" t="s">
        <v>36</v>
      </c>
      <c r="R5178" s="7">
        <v>45688</v>
      </c>
      <c r="S5178" s="8">
        <f t="shared" si="364"/>
        <v>125.17260273972603</v>
      </c>
      <c r="T5178" t="str">
        <f t="shared" si="363"/>
        <v>65+</v>
      </c>
      <c r="U5178" s="7">
        <v>1</v>
      </c>
    </row>
    <row r="5179" spans="1:22">
      <c r="A5179">
        <v>162805</v>
      </c>
      <c r="B5179" t="s">
        <v>17</v>
      </c>
      <c r="C5179" t="s">
        <v>18</v>
      </c>
      <c r="D5179" t="s">
        <v>19</v>
      </c>
      <c r="H5179" t="s">
        <v>19</v>
      </c>
      <c r="J5179" t="s">
        <v>30</v>
      </c>
      <c r="K5179" s="7">
        <v>39957</v>
      </c>
      <c r="L5179" t="s">
        <v>26</v>
      </c>
      <c r="M5179" t="s">
        <v>27</v>
      </c>
      <c r="N5179" t="s">
        <v>40</v>
      </c>
      <c r="O5179" s="7">
        <v>45182</v>
      </c>
      <c r="P5179" s="7">
        <v>45182</v>
      </c>
      <c r="Q5179" t="s">
        <v>38</v>
      </c>
      <c r="R5179" s="7">
        <v>45688</v>
      </c>
      <c r="S5179" s="8">
        <f t="shared" si="364"/>
        <v>15.701369863013699</v>
      </c>
      <c r="T5179" t="str">
        <f t="shared" si="363"/>
        <v/>
      </c>
      <c r="U5179" s="7">
        <v>45182</v>
      </c>
      <c r="V5179">
        <f t="shared" si="365"/>
        <v>1</v>
      </c>
    </row>
    <row r="5180" spans="1:22">
      <c r="A5180">
        <v>126736</v>
      </c>
      <c r="B5180" t="s">
        <v>17</v>
      </c>
      <c r="C5180" t="s">
        <v>18</v>
      </c>
      <c r="D5180" t="s">
        <v>19</v>
      </c>
      <c r="H5180" t="s">
        <v>19</v>
      </c>
      <c r="J5180" t="s">
        <v>20</v>
      </c>
      <c r="K5180" s="7">
        <v>37002</v>
      </c>
      <c r="L5180" t="s">
        <v>392</v>
      </c>
      <c r="M5180" t="s">
        <v>57</v>
      </c>
      <c r="N5180" t="s">
        <v>34</v>
      </c>
      <c r="O5180" s="7" t="s">
        <v>36</v>
      </c>
      <c r="P5180" s="7" t="s">
        <v>36</v>
      </c>
      <c r="Q5180" t="s">
        <v>36</v>
      </c>
      <c r="R5180" s="7">
        <v>45688</v>
      </c>
      <c r="S5180" s="8">
        <f t="shared" si="364"/>
        <v>23.797260273972604</v>
      </c>
      <c r="T5180" t="str">
        <f t="shared" si="363"/>
        <v>16-25</v>
      </c>
      <c r="U5180" s="7" t="s">
        <v>36</v>
      </c>
      <c r="V5180" t="str">
        <f t="shared" si="365"/>
        <v/>
      </c>
    </row>
    <row r="5181" spans="1:22">
      <c r="A5181">
        <v>112812</v>
      </c>
      <c r="B5181" t="s">
        <v>17</v>
      </c>
      <c r="C5181" t="s">
        <v>18</v>
      </c>
      <c r="D5181" t="s">
        <v>19</v>
      </c>
      <c r="H5181" t="s">
        <v>19</v>
      </c>
      <c r="J5181" t="s">
        <v>20</v>
      </c>
      <c r="K5181" s="7">
        <v>26119</v>
      </c>
      <c r="L5181" t="s">
        <v>35</v>
      </c>
      <c r="M5181" t="s">
        <v>27</v>
      </c>
      <c r="N5181" t="s">
        <v>34</v>
      </c>
      <c r="O5181" s="7">
        <v>42324</v>
      </c>
      <c r="P5181" s="7">
        <v>44657</v>
      </c>
      <c r="Q5181" t="s">
        <v>55</v>
      </c>
      <c r="R5181" s="7">
        <v>45688</v>
      </c>
      <c r="S5181" s="8">
        <f t="shared" si="364"/>
        <v>53.613698630136987</v>
      </c>
      <c r="T5181" t="str">
        <f t="shared" si="363"/>
        <v>45-55</v>
      </c>
      <c r="U5181" s="7">
        <v>44657</v>
      </c>
      <c r="V5181">
        <f t="shared" si="365"/>
        <v>1668</v>
      </c>
    </row>
    <row r="5182" spans="1:22">
      <c r="A5182">
        <v>115567</v>
      </c>
      <c r="B5182" t="s">
        <v>17</v>
      </c>
      <c r="C5182" t="s">
        <v>18</v>
      </c>
      <c r="D5182" t="s">
        <v>19</v>
      </c>
      <c r="H5182" t="s">
        <v>19</v>
      </c>
      <c r="J5182" t="s">
        <v>20</v>
      </c>
      <c r="K5182" s="7">
        <v>34834</v>
      </c>
      <c r="L5182" t="s">
        <v>48</v>
      </c>
      <c r="M5182" t="s">
        <v>27</v>
      </c>
      <c r="N5182" t="s">
        <v>34</v>
      </c>
      <c r="O5182" s="7">
        <v>42489</v>
      </c>
      <c r="P5182" s="7">
        <v>42489</v>
      </c>
      <c r="Q5182" t="s">
        <v>36</v>
      </c>
      <c r="R5182" s="7">
        <v>45688</v>
      </c>
      <c r="S5182" s="8">
        <f t="shared" si="364"/>
        <v>29.736986301369864</v>
      </c>
      <c r="T5182" t="str">
        <f t="shared" si="363"/>
        <v>25-35</v>
      </c>
      <c r="U5182" s="7">
        <v>42489</v>
      </c>
      <c r="V5182">
        <f t="shared" si="365"/>
        <v>1</v>
      </c>
    </row>
    <row r="5183" spans="1:22">
      <c r="A5183">
        <v>165268</v>
      </c>
      <c r="B5183" t="s">
        <v>17</v>
      </c>
      <c r="C5183" t="s">
        <v>18</v>
      </c>
      <c r="D5183" t="s">
        <v>19</v>
      </c>
      <c r="H5183" t="s">
        <v>19</v>
      </c>
      <c r="J5183" t="s">
        <v>30</v>
      </c>
      <c r="K5183" s="7">
        <v>22697</v>
      </c>
      <c r="L5183" t="s">
        <v>26</v>
      </c>
      <c r="M5183" t="s">
        <v>27</v>
      </c>
      <c r="N5183" t="s">
        <v>34</v>
      </c>
      <c r="O5183" s="7" t="s">
        <v>36</v>
      </c>
      <c r="P5183" s="7" t="s">
        <v>36</v>
      </c>
      <c r="Q5183" t="s">
        <v>36</v>
      </c>
      <c r="R5183" s="7">
        <v>45688</v>
      </c>
      <c r="S5183" s="8">
        <f t="shared" si="364"/>
        <v>62.989041095890414</v>
      </c>
      <c r="T5183" t="str">
        <f t="shared" si="363"/>
        <v>55-65</v>
      </c>
      <c r="U5183" s="7" t="s">
        <v>36</v>
      </c>
      <c r="V5183" t="str">
        <f t="shared" si="365"/>
        <v/>
      </c>
    </row>
    <row r="5184" spans="1:22">
      <c r="A5184">
        <v>111258</v>
      </c>
      <c r="B5184" t="s">
        <v>17</v>
      </c>
      <c r="C5184" t="s">
        <v>18</v>
      </c>
      <c r="D5184" t="s">
        <v>19</v>
      </c>
      <c r="H5184" t="s">
        <v>19</v>
      </c>
      <c r="J5184" t="s">
        <v>20</v>
      </c>
      <c r="L5184" t="s">
        <v>393</v>
      </c>
      <c r="M5184" t="s">
        <v>52</v>
      </c>
      <c r="N5184" t="s">
        <v>34</v>
      </c>
      <c r="O5184" s="7" t="s">
        <v>36</v>
      </c>
      <c r="P5184" s="7" t="s">
        <v>36</v>
      </c>
      <c r="Q5184" t="s">
        <v>36</v>
      </c>
      <c r="R5184" s="7">
        <v>45688</v>
      </c>
      <c r="S5184" s="8">
        <f t="shared" si="364"/>
        <v>125.17260273972603</v>
      </c>
      <c r="T5184" t="str">
        <f t="shared" si="363"/>
        <v>65+</v>
      </c>
      <c r="U5184" s="7" t="s">
        <v>36</v>
      </c>
      <c r="V5184" t="str">
        <f t="shared" si="365"/>
        <v/>
      </c>
    </row>
    <row r="5185" spans="1:22">
      <c r="A5185">
        <v>109445</v>
      </c>
      <c r="B5185" t="s">
        <v>17</v>
      </c>
      <c r="C5185" t="s">
        <v>18</v>
      </c>
      <c r="D5185" t="s">
        <v>19</v>
      </c>
      <c r="H5185" t="s">
        <v>19</v>
      </c>
      <c r="J5185" t="s">
        <v>30</v>
      </c>
      <c r="K5185" s="7">
        <v>35204</v>
      </c>
      <c r="L5185" t="s">
        <v>101</v>
      </c>
      <c r="M5185" t="s">
        <v>22</v>
      </c>
      <c r="N5185" t="s">
        <v>34</v>
      </c>
      <c r="O5185" s="7">
        <v>42052</v>
      </c>
      <c r="P5185" s="7">
        <v>42421</v>
      </c>
      <c r="Q5185" t="s">
        <v>41</v>
      </c>
      <c r="R5185" s="7">
        <v>45688</v>
      </c>
      <c r="S5185" s="8">
        <f t="shared" si="364"/>
        <v>28.723287671232878</v>
      </c>
      <c r="T5185" t="str">
        <f t="shared" si="363"/>
        <v>25-35</v>
      </c>
      <c r="U5185" s="7">
        <v>42421</v>
      </c>
      <c r="V5185">
        <f t="shared" si="365"/>
        <v>264</v>
      </c>
    </row>
    <row r="5186" spans="1:22">
      <c r="A5186">
        <v>159527</v>
      </c>
      <c r="B5186" t="s">
        <v>17</v>
      </c>
      <c r="C5186" t="s">
        <v>25</v>
      </c>
      <c r="D5186" t="s">
        <v>19</v>
      </c>
      <c r="H5186" t="s">
        <v>19</v>
      </c>
      <c r="J5186" t="s">
        <v>20</v>
      </c>
      <c r="K5186" s="7">
        <v>17933</v>
      </c>
      <c r="L5186" t="s">
        <v>37</v>
      </c>
      <c r="M5186" t="s">
        <v>27</v>
      </c>
      <c r="N5186" t="s">
        <v>34</v>
      </c>
      <c r="O5186" s="7">
        <v>44964</v>
      </c>
      <c r="P5186" s="7" t="s">
        <v>29</v>
      </c>
      <c r="Q5186" t="s">
        <v>24</v>
      </c>
      <c r="R5186" s="7">
        <v>45688</v>
      </c>
      <c r="S5186" s="8">
        <f t="shared" si="364"/>
        <v>76.041095890410958</v>
      </c>
      <c r="T5186" t="str">
        <f t="shared" ref="T5186:T5249" si="370">IFERROR(VLOOKUP(S5186,Age_Group_Arr,2,TRUE),"")</f>
        <v>65+</v>
      </c>
      <c r="U5186" s="7">
        <f>R5186</f>
        <v>45688</v>
      </c>
      <c r="V5186">
        <f t="shared" si="365"/>
        <v>519</v>
      </c>
    </row>
    <row r="5187" spans="1:22">
      <c r="A5187">
        <v>102943</v>
      </c>
      <c r="B5187" t="s">
        <v>17</v>
      </c>
      <c r="C5187" t="s">
        <v>18</v>
      </c>
      <c r="D5187" t="s">
        <v>19</v>
      </c>
      <c r="H5187" t="s">
        <v>19</v>
      </c>
      <c r="J5187" t="s">
        <v>20</v>
      </c>
      <c r="K5187" s="7">
        <v>34636</v>
      </c>
      <c r="L5187" t="s">
        <v>65</v>
      </c>
      <c r="M5187" t="s">
        <v>27</v>
      </c>
      <c r="N5187" t="s">
        <v>34</v>
      </c>
      <c r="O5187" s="7">
        <v>41381</v>
      </c>
      <c r="P5187" s="7">
        <v>41381</v>
      </c>
      <c r="Q5187" t="s">
        <v>36</v>
      </c>
      <c r="R5187" s="7">
        <v>45688</v>
      </c>
      <c r="S5187" s="8">
        <f t="shared" ref="S5187:S5250" si="371">(SUM(R5187-K5187)/365)</f>
        <v>30.279452054794522</v>
      </c>
      <c r="T5187" t="str">
        <f t="shared" si="370"/>
        <v>25-35</v>
      </c>
      <c r="U5187" s="7">
        <v>41381</v>
      </c>
      <c r="V5187">
        <f t="shared" ref="V5187:V5250" si="372">IFERROR(NETWORKDAYS(O5187,U5187,8),"")</f>
        <v>1</v>
      </c>
    </row>
    <row r="5188" spans="1:22">
      <c r="A5188">
        <v>152035</v>
      </c>
      <c r="B5188" t="s">
        <v>17</v>
      </c>
      <c r="C5188" t="s">
        <v>25</v>
      </c>
      <c r="D5188" t="s">
        <v>19</v>
      </c>
      <c r="H5188" t="s">
        <v>19</v>
      </c>
      <c r="J5188" t="s">
        <v>20</v>
      </c>
      <c r="K5188" s="7">
        <v>16944</v>
      </c>
      <c r="L5188" t="s">
        <v>37</v>
      </c>
      <c r="M5188" t="s">
        <v>27</v>
      </c>
      <c r="N5188" t="s">
        <v>34</v>
      </c>
      <c r="O5188" s="7">
        <v>44463</v>
      </c>
      <c r="P5188" s="7" t="s">
        <v>29</v>
      </c>
      <c r="Q5188" t="s">
        <v>24</v>
      </c>
      <c r="R5188" s="7">
        <v>45688</v>
      </c>
      <c r="S5188" s="8">
        <f t="shared" si="371"/>
        <v>78.750684931506854</v>
      </c>
      <c r="T5188" t="str">
        <f t="shared" si="370"/>
        <v>65+</v>
      </c>
      <c r="U5188" s="7">
        <f>R5188</f>
        <v>45688</v>
      </c>
      <c r="V5188">
        <f t="shared" si="372"/>
        <v>876</v>
      </c>
    </row>
    <row r="5189" spans="1:22">
      <c r="A5189">
        <v>131292</v>
      </c>
      <c r="B5189" t="s">
        <v>17</v>
      </c>
      <c r="C5189" t="s">
        <v>18</v>
      </c>
      <c r="D5189" t="s">
        <v>19</v>
      </c>
      <c r="H5189" t="s">
        <v>19</v>
      </c>
      <c r="J5189" t="s">
        <v>30</v>
      </c>
      <c r="K5189" s="7">
        <v>24698</v>
      </c>
      <c r="L5189" t="s">
        <v>37</v>
      </c>
      <c r="M5189" t="s">
        <v>27</v>
      </c>
      <c r="N5189" t="s">
        <v>34</v>
      </c>
      <c r="O5189" s="7" t="s">
        <v>36</v>
      </c>
      <c r="P5189" s="7" t="s">
        <v>36</v>
      </c>
      <c r="Q5189" t="s">
        <v>36</v>
      </c>
      <c r="R5189" s="7">
        <v>45688</v>
      </c>
      <c r="S5189" s="8">
        <f t="shared" si="371"/>
        <v>57.506849315068493</v>
      </c>
      <c r="T5189" t="str">
        <f t="shared" si="370"/>
        <v>55-65</v>
      </c>
      <c r="U5189" s="7" t="s">
        <v>36</v>
      </c>
      <c r="V5189" t="str">
        <f t="shared" si="372"/>
        <v/>
      </c>
    </row>
    <row r="5190" spans="1:22">
      <c r="A5190">
        <v>109138</v>
      </c>
      <c r="B5190" t="s">
        <v>17</v>
      </c>
      <c r="C5190" t="s">
        <v>18</v>
      </c>
      <c r="D5190" t="s">
        <v>19</v>
      </c>
      <c r="H5190" t="s">
        <v>19</v>
      </c>
      <c r="J5190" t="s">
        <v>20</v>
      </c>
      <c r="K5190" s="7">
        <v>18121</v>
      </c>
      <c r="L5190" t="s">
        <v>33</v>
      </c>
      <c r="M5190" t="s">
        <v>22</v>
      </c>
      <c r="N5190" t="s">
        <v>32</v>
      </c>
      <c r="O5190" s="7">
        <v>41886</v>
      </c>
      <c r="P5190" s="7">
        <v>42845</v>
      </c>
      <c r="Q5190" t="s">
        <v>24</v>
      </c>
      <c r="R5190" s="7">
        <v>45688</v>
      </c>
      <c r="S5190" s="8">
        <f t="shared" si="371"/>
        <v>75.526027397260279</v>
      </c>
      <c r="T5190" t="str">
        <f t="shared" si="370"/>
        <v>65+</v>
      </c>
      <c r="U5190" s="7">
        <v>42845</v>
      </c>
      <c r="V5190">
        <f t="shared" si="372"/>
        <v>686</v>
      </c>
    </row>
    <row r="5191" spans="1:22">
      <c r="A5191">
        <v>116088</v>
      </c>
      <c r="B5191" t="s">
        <v>17</v>
      </c>
      <c r="C5191" t="s">
        <v>18</v>
      </c>
      <c r="D5191" t="s">
        <v>19</v>
      </c>
      <c r="H5191" t="s">
        <v>19</v>
      </c>
      <c r="J5191" t="s">
        <v>20</v>
      </c>
      <c r="K5191" s="7">
        <v>35723</v>
      </c>
      <c r="L5191" t="s">
        <v>37</v>
      </c>
      <c r="M5191" t="s">
        <v>27</v>
      </c>
      <c r="N5191" t="s">
        <v>34</v>
      </c>
      <c r="O5191" s="7">
        <v>42704</v>
      </c>
      <c r="P5191" s="7">
        <v>43341</v>
      </c>
      <c r="Q5191" t="s">
        <v>55</v>
      </c>
      <c r="R5191" s="7">
        <v>45688</v>
      </c>
      <c r="S5191" s="8">
        <f t="shared" si="371"/>
        <v>27.301369863013697</v>
      </c>
      <c r="T5191" t="str">
        <f t="shared" si="370"/>
        <v>25-35</v>
      </c>
      <c r="U5191" s="7">
        <v>43341</v>
      </c>
      <c r="V5191">
        <f t="shared" si="372"/>
        <v>456</v>
      </c>
    </row>
    <row r="5192" spans="1:22">
      <c r="A5192">
        <v>124914</v>
      </c>
      <c r="B5192" t="s">
        <v>17</v>
      </c>
      <c r="C5192" t="s">
        <v>18</v>
      </c>
      <c r="D5192" t="s">
        <v>19</v>
      </c>
      <c r="H5192" t="s">
        <v>19</v>
      </c>
      <c r="J5192" t="s">
        <v>30</v>
      </c>
      <c r="K5192" s="7">
        <v>31532</v>
      </c>
      <c r="L5192" t="s">
        <v>116</v>
      </c>
      <c r="M5192" t="s">
        <v>22</v>
      </c>
      <c r="N5192" t="s">
        <v>32</v>
      </c>
      <c r="O5192" s="7">
        <v>43022</v>
      </c>
      <c r="P5192" s="7">
        <v>43586</v>
      </c>
      <c r="Q5192" t="s">
        <v>24</v>
      </c>
      <c r="R5192" s="7">
        <v>45688</v>
      </c>
      <c r="S5192" s="8">
        <f t="shared" si="371"/>
        <v>38.783561643835618</v>
      </c>
      <c r="T5192" t="str">
        <f t="shared" si="370"/>
        <v>35-45</v>
      </c>
      <c r="U5192" s="7">
        <v>43586</v>
      </c>
      <c r="V5192">
        <f t="shared" si="372"/>
        <v>403</v>
      </c>
    </row>
    <row r="5193" spans="1:22">
      <c r="A5193">
        <v>107060</v>
      </c>
      <c r="B5193" t="s">
        <v>17</v>
      </c>
      <c r="C5193" t="s">
        <v>18</v>
      </c>
      <c r="D5193" t="s">
        <v>19</v>
      </c>
      <c r="H5193" t="s">
        <v>19</v>
      </c>
      <c r="J5193" t="s">
        <v>30</v>
      </c>
      <c r="K5193" s="7">
        <v>30805</v>
      </c>
      <c r="L5193" t="s">
        <v>79</v>
      </c>
      <c r="M5193" t="s">
        <v>22</v>
      </c>
      <c r="N5193" t="s">
        <v>34</v>
      </c>
      <c r="O5193" s="7" t="s">
        <v>36</v>
      </c>
      <c r="P5193" s="7" t="s">
        <v>36</v>
      </c>
      <c r="Q5193" t="s">
        <v>77</v>
      </c>
      <c r="R5193" s="7">
        <v>45688</v>
      </c>
      <c r="S5193" s="8">
        <f t="shared" si="371"/>
        <v>40.775342465753425</v>
      </c>
      <c r="T5193" t="str">
        <f t="shared" si="370"/>
        <v>35-45</v>
      </c>
      <c r="U5193" s="7" t="s">
        <v>36</v>
      </c>
      <c r="V5193" t="str">
        <f t="shared" si="372"/>
        <v/>
      </c>
    </row>
    <row r="5194" spans="1:22">
      <c r="A5194">
        <v>142412</v>
      </c>
      <c r="B5194" t="s">
        <v>17</v>
      </c>
      <c r="C5194" t="s">
        <v>18</v>
      </c>
      <c r="D5194" t="s">
        <v>19</v>
      </c>
      <c r="H5194" t="s">
        <v>19</v>
      </c>
      <c r="J5194" t="s">
        <v>20</v>
      </c>
      <c r="K5194" s="7">
        <v>38946</v>
      </c>
      <c r="L5194" t="s">
        <v>102</v>
      </c>
      <c r="M5194" t="s">
        <v>22</v>
      </c>
      <c r="N5194" t="s">
        <v>32</v>
      </c>
      <c r="O5194" s="7">
        <v>43842</v>
      </c>
      <c r="P5194" s="7">
        <v>44309</v>
      </c>
      <c r="Q5194" t="s">
        <v>24</v>
      </c>
      <c r="R5194" s="7">
        <v>45688</v>
      </c>
      <c r="S5194" s="8">
        <f t="shared" si="371"/>
        <v>18.471232876712328</v>
      </c>
      <c r="T5194" t="str">
        <f t="shared" si="370"/>
        <v>16-25</v>
      </c>
      <c r="U5194" s="7">
        <v>44309</v>
      </c>
      <c r="V5194">
        <f t="shared" si="372"/>
        <v>335</v>
      </c>
    </row>
    <row r="5195" spans="1:22">
      <c r="A5195">
        <v>161173</v>
      </c>
      <c r="B5195" t="s">
        <v>17</v>
      </c>
      <c r="C5195" t="s">
        <v>18</v>
      </c>
      <c r="D5195" t="s">
        <v>19</v>
      </c>
      <c r="H5195" t="s">
        <v>19</v>
      </c>
      <c r="J5195" t="s">
        <v>20</v>
      </c>
      <c r="K5195" s="7">
        <v>38980</v>
      </c>
      <c r="L5195" t="s">
        <v>26</v>
      </c>
      <c r="M5195" t="s">
        <v>27</v>
      </c>
      <c r="N5195" t="s">
        <v>34</v>
      </c>
      <c r="O5195" s="7">
        <v>45156</v>
      </c>
      <c r="P5195" s="7" t="s">
        <v>29</v>
      </c>
      <c r="Q5195" t="s">
        <v>41</v>
      </c>
      <c r="R5195" s="7">
        <v>45688</v>
      </c>
      <c r="S5195" s="8">
        <f t="shared" si="371"/>
        <v>18.378082191780823</v>
      </c>
      <c r="T5195" t="str">
        <f t="shared" si="370"/>
        <v>16-25</v>
      </c>
      <c r="U5195" s="7">
        <f>R5195</f>
        <v>45688</v>
      </c>
      <c r="V5195">
        <f t="shared" si="372"/>
        <v>381</v>
      </c>
    </row>
    <row r="5196" spans="1:22">
      <c r="A5196">
        <v>309</v>
      </c>
      <c r="B5196" t="s">
        <v>17</v>
      </c>
      <c r="C5196" t="s">
        <v>18</v>
      </c>
      <c r="D5196" t="s">
        <v>19</v>
      </c>
      <c r="H5196" t="s">
        <v>19</v>
      </c>
      <c r="J5196" t="s">
        <v>20</v>
      </c>
      <c r="L5196" t="s">
        <v>54</v>
      </c>
      <c r="M5196" t="s">
        <v>27</v>
      </c>
      <c r="N5196" t="s">
        <v>34</v>
      </c>
      <c r="O5196" s="7">
        <v>34335</v>
      </c>
      <c r="P5196" s="7">
        <v>43988</v>
      </c>
      <c r="Q5196" t="s">
        <v>24</v>
      </c>
      <c r="R5196" s="7">
        <v>45688</v>
      </c>
      <c r="S5196" s="8">
        <f t="shared" si="371"/>
        <v>125.17260273972603</v>
      </c>
      <c r="T5196" t="str">
        <f t="shared" si="370"/>
        <v>65+</v>
      </c>
      <c r="U5196" s="7">
        <v>43988</v>
      </c>
      <c r="V5196">
        <f t="shared" si="372"/>
        <v>6895</v>
      </c>
    </row>
    <row r="5197" spans="1:22">
      <c r="A5197">
        <v>5131</v>
      </c>
      <c r="B5197" t="s">
        <v>17</v>
      </c>
      <c r="C5197" t="s">
        <v>18</v>
      </c>
      <c r="D5197" t="s">
        <v>19</v>
      </c>
      <c r="H5197" t="s">
        <v>19</v>
      </c>
      <c r="J5197" t="s">
        <v>20</v>
      </c>
      <c r="L5197" t="s">
        <v>26</v>
      </c>
      <c r="M5197" t="s">
        <v>27</v>
      </c>
      <c r="N5197" t="s">
        <v>32</v>
      </c>
      <c r="O5197" s="7">
        <v>1</v>
      </c>
      <c r="P5197" s="7">
        <v>1</v>
      </c>
      <c r="Q5197" t="s">
        <v>36</v>
      </c>
      <c r="R5197" s="7">
        <v>45688</v>
      </c>
      <c r="S5197" s="8">
        <f t="shared" si="371"/>
        <v>125.17260273972603</v>
      </c>
      <c r="T5197" t="str">
        <f t="shared" si="370"/>
        <v>65+</v>
      </c>
      <c r="U5197" s="7">
        <v>1</v>
      </c>
    </row>
    <row r="5198" spans="1:22">
      <c r="A5198">
        <v>102627</v>
      </c>
      <c r="B5198" t="s">
        <v>17</v>
      </c>
      <c r="C5198" t="s">
        <v>18</v>
      </c>
      <c r="D5198" t="s">
        <v>19</v>
      </c>
      <c r="H5198" t="s">
        <v>19</v>
      </c>
      <c r="J5198" t="s">
        <v>20</v>
      </c>
      <c r="K5198" s="7">
        <v>36299</v>
      </c>
      <c r="L5198" t="s">
        <v>26</v>
      </c>
      <c r="M5198" t="s">
        <v>27</v>
      </c>
      <c r="N5198" t="s">
        <v>32</v>
      </c>
      <c r="O5198" s="7">
        <v>41619</v>
      </c>
      <c r="P5198" s="7">
        <v>41619</v>
      </c>
      <c r="Q5198" t="s">
        <v>36</v>
      </c>
      <c r="R5198" s="7">
        <v>45688</v>
      </c>
      <c r="S5198" s="8">
        <f t="shared" si="371"/>
        <v>25.723287671232878</v>
      </c>
      <c r="T5198" t="str">
        <f t="shared" si="370"/>
        <v>25-35</v>
      </c>
      <c r="U5198" s="7">
        <v>41619</v>
      </c>
      <c r="V5198">
        <f t="shared" si="372"/>
        <v>1</v>
      </c>
    </row>
    <row r="5199" spans="1:22">
      <c r="A5199">
        <v>39468</v>
      </c>
      <c r="B5199" t="s">
        <v>17</v>
      </c>
      <c r="C5199" t="s">
        <v>18</v>
      </c>
      <c r="D5199" t="s">
        <v>19</v>
      </c>
      <c r="H5199" t="s">
        <v>19</v>
      </c>
      <c r="J5199" t="s">
        <v>20</v>
      </c>
      <c r="K5199" s="7">
        <v>22929</v>
      </c>
      <c r="L5199" t="s">
        <v>26</v>
      </c>
      <c r="M5199" t="s">
        <v>27</v>
      </c>
      <c r="N5199" t="s">
        <v>34</v>
      </c>
      <c r="O5199" s="7">
        <v>41250</v>
      </c>
      <c r="P5199" s="7">
        <v>41733</v>
      </c>
      <c r="Q5199" t="s">
        <v>36</v>
      </c>
      <c r="R5199" s="7">
        <v>45688</v>
      </c>
      <c r="S5199" s="8">
        <f t="shared" si="371"/>
        <v>62.353424657534248</v>
      </c>
      <c r="T5199" t="str">
        <f t="shared" si="370"/>
        <v>55-65</v>
      </c>
      <c r="U5199" s="7">
        <v>41733</v>
      </c>
      <c r="V5199">
        <f t="shared" si="372"/>
        <v>346</v>
      </c>
    </row>
    <row r="5200" spans="1:22">
      <c r="A5200">
        <v>151403</v>
      </c>
      <c r="B5200" t="s">
        <v>17</v>
      </c>
      <c r="C5200" t="s">
        <v>18</v>
      </c>
      <c r="D5200" t="s">
        <v>19</v>
      </c>
      <c r="H5200" t="s">
        <v>19</v>
      </c>
      <c r="J5200" t="s">
        <v>20</v>
      </c>
      <c r="K5200" s="7">
        <v>37965</v>
      </c>
      <c r="L5200" t="s">
        <v>75</v>
      </c>
      <c r="M5200" t="s">
        <v>22</v>
      </c>
      <c r="N5200" t="s">
        <v>43</v>
      </c>
      <c r="O5200" s="7">
        <v>44425</v>
      </c>
      <c r="P5200" s="7">
        <v>44755</v>
      </c>
      <c r="Q5200" t="s">
        <v>24</v>
      </c>
      <c r="R5200" s="7">
        <v>45688</v>
      </c>
      <c r="S5200" s="8">
        <f t="shared" si="371"/>
        <v>21.158904109589042</v>
      </c>
      <c r="T5200" t="str">
        <f t="shared" si="370"/>
        <v>16-25</v>
      </c>
      <c r="U5200" s="7">
        <v>44755</v>
      </c>
      <c r="V5200">
        <f t="shared" si="372"/>
        <v>237</v>
      </c>
    </row>
    <row r="5201" spans="1:22">
      <c r="A5201">
        <v>119812</v>
      </c>
      <c r="B5201" t="s">
        <v>17</v>
      </c>
      <c r="C5201" t="s">
        <v>18</v>
      </c>
      <c r="D5201" t="s">
        <v>19</v>
      </c>
      <c r="H5201" t="s">
        <v>19</v>
      </c>
      <c r="J5201" t="s">
        <v>30</v>
      </c>
      <c r="K5201" s="7">
        <v>37159</v>
      </c>
      <c r="L5201" t="s">
        <v>96</v>
      </c>
      <c r="M5201" t="s">
        <v>22</v>
      </c>
      <c r="N5201" t="s">
        <v>34</v>
      </c>
      <c r="O5201" s="7">
        <v>42697</v>
      </c>
      <c r="P5201" s="7">
        <v>43488</v>
      </c>
      <c r="Q5201" t="s">
        <v>24</v>
      </c>
      <c r="R5201" s="7">
        <v>45688</v>
      </c>
      <c r="S5201" s="8">
        <f t="shared" si="371"/>
        <v>23.367123287671234</v>
      </c>
      <c r="T5201" t="str">
        <f t="shared" si="370"/>
        <v>16-25</v>
      </c>
      <c r="U5201" s="7">
        <v>43488</v>
      </c>
      <c r="V5201">
        <f t="shared" si="372"/>
        <v>566</v>
      </c>
    </row>
    <row r="5202" spans="1:22">
      <c r="A5202">
        <v>60568</v>
      </c>
      <c r="B5202" t="s">
        <v>17</v>
      </c>
      <c r="C5202" t="s">
        <v>18</v>
      </c>
      <c r="D5202" t="s">
        <v>19</v>
      </c>
      <c r="H5202" t="s">
        <v>19</v>
      </c>
      <c r="J5202" t="s">
        <v>20</v>
      </c>
      <c r="K5202" s="7">
        <v>19140</v>
      </c>
      <c r="L5202" t="s">
        <v>37</v>
      </c>
      <c r="M5202" t="s">
        <v>27</v>
      </c>
      <c r="N5202" t="s">
        <v>86</v>
      </c>
      <c r="O5202" s="7">
        <v>36892</v>
      </c>
      <c r="P5202" s="7">
        <v>45251</v>
      </c>
      <c r="Q5202" t="s">
        <v>55</v>
      </c>
      <c r="R5202" s="7">
        <v>45688</v>
      </c>
      <c r="S5202" s="8">
        <f t="shared" si="371"/>
        <v>72.734246575342468</v>
      </c>
      <c r="T5202" t="str">
        <f t="shared" si="370"/>
        <v>65+</v>
      </c>
      <c r="U5202" s="7">
        <v>45251</v>
      </c>
      <c r="V5202">
        <f t="shared" si="372"/>
        <v>5972</v>
      </c>
    </row>
    <row r="5203" spans="1:22">
      <c r="A5203">
        <v>105244</v>
      </c>
      <c r="B5203" t="s">
        <v>17</v>
      </c>
      <c r="C5203" t="s">
        <v>18</v>
      </c>
      <c r="D5203" t="s">
        <v>19</v>
      </c>
      <c r="H5203" t="s">
        <v>19</v>
      </c>
      <c r="J5203" t="s">
        <v>20</v>
      </c>
      <c r="K5203" s="7">
        <v>28852</v>
      </c>
      <c r="L5203" t="s">
        <v>70</v>
      </c>
      <c r="M5203" t="s">
        <v>22</v>
      </c>
      <c r="N5203" t="s">
        <v>34</v>
      </c>
      <c r="O5203" s="7">
        <v>41509</v>
      </c>
      <c r="P5203" s="7">
        <v>41897</v>
      </c>
      <c r="Q5203" t="s">
        <v>36</v>
      </c>
      <c r="R5203" s="7">
        <v>45688</v>
      </c>
      <c r="S5203" s="8">
        <f t="shared" si="371"/>
        <v>46.126027397260273</v>
      </c>
      <c r="T5203" t="str">
        <f t="shared" si="370"/>
        <v>45-55</v>
      </c>
      <c r="U5203" s="7">
        <v>41897</v>
      </c>
      <c r="V5203">
        <f t="shared" si="372"/>
        <v>277</v>
      </c>
    </row>
    <row r="5204" spans="1:22">
      <c r="A5204">
        <v>100879</v>
      </c>
      <c r="B5204" t="s">
        <v>17</v>
      </c>
      <c r="C5204" t="s">
        <v>18</v>
      </c>
      <c r="D5204" t="s">
        <v>19</v>
      </c>
      <c r="H5204" t="s">
        <v>19</v>
      </c>
      <c r="J5204" t="s">
        <v>20</v>
      </c>
      <c r="K5204" s="7">
        <v>20182</v>
      </c>
      <c r="L5204" t="s">
        <v>65</v>
      </c>
      <c r="M5204" t="s">
        <v>27</v>
      </c>
      <c r="N5204" t="s">
        <v>34</v>
      </c>
      <c r="O5204" s="7">
        <v>41183</v>
      </c>
      <c r="P5204" s="7">
        <v>41183</v>
      </c>
      <c r="Q5204" t="s">
        <v>36</v>
      </c>
      <c r="R5204" s="7">
        <v>45688</v>
      </c>
      <c r="S5204" s="8">
        <f t="shared" si="371"/>
        <v>69.879452054794527</v>
      </c>
      <c r="T5204" t="str">
        <f t="shared" si="370"/>
        <v>65+</v>
      </c>
      <c r="U5204" s="7">
        <v>41183</v>
      </c>
      <c r="V5204">
        <f t="shared" si="372"/>
        <v>1</v>
      </c>
    </row>
    <row r="5205" spans="1:22">
      <c r="A5205">
        <v>116367</v>
      </c>
      <c r="B5205" t="s">
        <v>17</v>
      </c>
      <c r="C5205" t="s">
        <v>18</v>
      </c>
      <c r="D5205" t="s">
        <v>19</v>
      </c>
      <c r="H5205" t="s">
        <v>19</v>
      </c>
      <c r="J5205" t="s">
        <v>20</v>
      </c>
      <c r="K5205" s="7">
        <v>16196</v>
      </c>
      <c r="L5205" t="s">
        <v>26</v>
      </c>
      <c r="M5205" t="s">
        <v>27</v>
      </c>
      <c r="N5205" t="s">
        <v>36</v>
      </c>
      <c r="O5205" s="7" t="s">
        <v>36</v>
      </c>
      <c r="P5205" s="7" t="s">
        <v>36</v>
      </c>
      <c r="Q5205" t="s">
        <v>36</v>
      </c>
      <c r="R5205" s="7">
        <v>45688</v>
      </c>
      <c r="S5205" s="8">
        <f t="shared" si="371"/>
        <v>80.8</v>
      </c>
      <c r="T5205" t="str">
        <f t="shared" si="370"/>
        <v>65+</v>
      </c>
      <c r="U5205" s="7" t="s">
        <v>36</v>
      </c>
      <c r="V5205" t="str">
        <f t="shared" si="372"/>
        <v/>
      </c>
    </row>
    <row r="5206" spans="1:22">
      <c r="A5206">
        <v>165611</v>
      </c>
      <c r="B5206" t="s">
        <v>17</v>
      </c>
      <c r="C5206" t="s">
        <v>25</v>
      </c>
      <c r="D5206" t="s">
        <v>19</v>
      </c>
      <c r="H5206" t="s">
        <v>19</v>
      </c>
      <c r="J5206" t="s">
        <v>20</v>
      </c>
      <c r="K5206" s="7">
        <v>38125</v>
      </c>
      <c r="L5206" t="s">
        <v>66</v>
      </c>
      <c r="M5206" t="s">
        <v>57</v>
      </c>
      <c r="N5206" t="s">
        <v>34</v>
      </c>
      <c r="O5206" s="7">
        <v>45279</v>
      </c>
      <c r="P5206" s="7" t="s">
        <v>29</v>
      </c>
      <c r="Q5206" t="s">
        <v>24</v>
      </c>
      <c r="R5206" s="7">
        <v>45688</v>
      </c>
      <c r="S5206" s="8">
        <f t="shared" si="371"/>
        <v>20.720547945205478</v>
      </c>
      <c r="T5206" t="str">
        <f t="shared" si="370"/>
        <v>16-25</v>
      </c>
      <c r="U5206" s="7">
        <f>R5206</f>
        <v>45688</v>
      </c>
      <c r="V5206">
        <f t="shared" si="372"/>
        <v>294</v>
      </c>
    </row>
    <row r="5207" spans="1:22">
      <c r="A5207">
        <v>151879</v>
      </c>
      <c r="B5207" t="s">
        <v>17</v>
      </c>
      <c r="C5207" t="s">
        <v>18</v>
      </c>
      <c r="D5207" t="s">
        <v>19</v>
      </c>
      <c r="H5207" t="s">
        <v>19</v>
      </c>
      <c r="J5207" t="s">
        <v>20</v>
      </c>
      <c r="K5207" s="7">
        <v>22355</v>
      </c>
      <c r="L5207" t="s">
        <v>35</v>
      </c>
      <c r="M5207" t="s">
        <v>27</v>
      </c>
      <c r="N5207" t="s">
        <v>34</v>
      </c>
      <c r="O5207" s="7" t="s">
        <v>36</v>
      </c>
      <c r="P5207" s="7" t="s">
        <v>36</v>
      </c>
      <c r="Q5207" t="s">
        <v>36</v>
      </c>
      <c r="R5207" s="7">
        <v>45688</v>
      </c>
      <c r="S5207" s="8">
        <f t="shared" si="371"/>
        <v>63.926027397260277</v>
      </c>
      <c r="T5207" t="str">
        <f t="shared" si="370"/>
        <v>55-65</v>
      </c>
      <c r="U5207" s="7" t="s">
        <v>36</v>
      </c>
      <c r="V5207" t="str">
        <f t="shared" si="372"/>
        <v/>
      </c>
    </row>
    <row r="5208" spans="1:22">
      <c r="A5208">
        <v>41723</v>
      </c>
      <c r="B5208" t="s">
        <v>17</v>
      </c>
      <c r="C5208" t="s">
        <v>18</v>
      </c>
      <c r="D5208" t="s">
        <v>19</v>
      </c>
      <c r="H5208" t="s">
        <v>19</v>
      </c>
      <c r="J5208" t="s">
        <v>20</v>
      </c>
      <c r="L5208" t="s">
        <v>59</v>
      </c>
      <c r="M5208" t="s">
        <v>27</v>
      </c>
      <c r="N5208" t="s">
        <v>32</v>
      </c>
      <c r="O5208" s="7">
        <v>1</v>
      </c>
      <c r="P5208" s="7">
        <v>1</v>
      </c>
      <c r="Q5208" t="s">
        <v>36</v>
      </c>
      <c r="R5208" s="7">
        <v>45688</v>
      </c>
      <c r="S5208" s="8">
        <f t="shared" si="371"/>
        <v>125.17260273972603</v>
      </c>
      <c r="T5208" t="str">
        <f t="shared" si="370"/>
        <v>65+</v>
      </c>
      <c r="U5208" s="7">
        <v>1</v>
      </c>
    </row>
    <row r="5209" spans="1:22">
      <c r="A5209">
        <v>150269</v>
      </c>
      <c r="B5209" t="s">
        <v>17</v>
      </c>
      <c r="C5209" t="s">
        <v>18</v>
      </c>
      <c r="D5209" t="s">
        <v>19</v>
      </c>
      <c r="H5209" t="s">
        <v>19</v>
      </c>
      <c r="J5209" t="s">
        <v>20</v>
      </c>
      <c r="K5209" s="7">
        <v>23864</v>
      </c>
      <c r="L5209" t="s">
        <v>33</v>
      </c>
      <c r="M5209" t="s">
        <v>22</v>
      </c>
      <c r="N5209" t="s">
        <v>34</v>
      </c>
      <c r="O5209" s="7">
        <v>44183</v>
      </c>
      <c r="P5209" s="7">
        <v>44778</v>
      </c>
      <c r="Q5209" t="s">
        <v>24</v>
      </c>
      <c r="R5209" s="7">
        <v>45688</v>
      </c>
      <c r="S5209" s="8">
        <f t="shared" si="371"/>
        <v>59.791780821917811</v>
      </c>
      <c r="T5209" t="str">
        <f t="shared" si="370"/>
        <v>55-65</v>
      </c>
      <c r="U5209" s="7">
        <v>44778</v>
      </c>
      <c r="V5209">
        <f t="shared" si="372"/>
        <v>426</v>
      </c>
    </row>
    <row r="5210" spans="1:22">
      <c r="A5210">
        <v>83567</v>
      </c>
      <c r="B5210" t="s">
        <v>17</v>
      </c>
      <c r="C5210" t="s">
        <v>18</v>
      </c>
      <c r="D5210" t="s">
        <v>19</v>
      </c>
      <c r="H5210" t="s">
        <v>19</v>
      </c>
      <c r="J5210" t="s">
        <v>20</v>
      </c>
      <c r="K5210" s="7">
        <v>37643</v>
      </c>
      <c r="L5210" t="s">
        <v>26</v>
      </c>
      <c r="M5210" t="s">
        <v>27</v>
      </c>
      <c r="N5210" t="s">
        <v>34</v>
      </c>
      <c r="O5210" s="7">
        <v>44365</v>
      </c>
      <c r="P5210" s="7">
        <v>44435</v>
      </c>
      <c r="Q5210" t="s">
        <v>24</v>
      </c>
      <c r="R5210" s="7">
        <v>45688</v>
      </c>
      <c r="S5210" s="8">
        <f t="shared" si="371"/>
        <v>22.041095890410958</v>
      </c>
      <c r="T5210" t="str">
        <f t="shared" si="370"/>
        <v>16-25</v>
      </c>
      <c r="U5210" s="7">
        <v>44435</v>
      </c>
      <c r="V5210">
        <f t="shared" si="372"/>
        <v>51</v>
      </c>
    </row>
    <row r="5211" spans="1:22">
      <c r="A5211">
        <v>165655</v>
      </c>
      <c r="B5211" t="s">
        <v>17</v>
      </c>
      <c r="C5211" t="s">
        <v>18</v>
      </c>
      <c r="D5211" t="s">
        <v>19</v>
      </c>
      <c r="H5211" t="s">
        <v>19</v>
      </c>
      <c r="J5211" t="s">
        <v>20</v>
      </c>
      <c r="K5211" s="7">
        <v>38253</v>
      </c>
      <c r="L5211" t="s">
        <v>54</v>
      </c>
      <c r="M5211" t="s">
        <v>27</v>
      </c>
      <c r="N5211" t="s">
        <v>32</v>
      </c>
      <c r="O5211" s="7" t="s">
        <v>36</v>
      </c>
      <c r="P5211" s="7" t="s">
        <v>36</v>
      </c>
      <c r="Q5211" t="s">
        <v>36</v>
      </c>
      <c r="R5211" s="7">
        <v>45688</v>
      </c>
      <c r="S5211" s="8">
        <f t="shared" si="371"/>
        <v>20.36986301369863</v>
      </c>
      <c r="T5211" t="str">
        <f t="shared" si="370"/>
        <v>16-25</v>
      </c>
      <c r="U5211" s="7" t="s">
        <v>36</v>
      </c>
      <c r="V5211" t="str">
        <f t="shared" si="372"/>
        <v/>
      </c>
    </row>
    <row r="5212" spans="1:22">
      <c r="A5212">
        <v>146403</v>
      </c>
      <c r="B5212" t="s">
        <v>17</v>
      </c>
      <c r="C5212" t="s">
        <v>18</v>
      </c>
      <c r="D5212" t="s">
        <v>19</v>
      </c>
      <c r="H5212" t="s">
        <v>19</v>
      </c>
      <c r="J5212" t="s">
        <v>30</v>
      </c>
      <c r="K5212" s="7">
        <v>37524</v>
      </c>
      <c r="L5212" t="s">
        <v>394</v>
      </c>
      <c r="M5212" t="s">
        <v>52</v>
      </c>
      <c r="N5212" t="s">
        <v>34</v>
      </c>
      <c r="O5212" s="7">
        <v>43862</v>
      </c>
      <c r="P5212" s="7">
        <v>44044</v>
      </c>
      <c r="Q5212" t="s">
        <v>24</v>
      </c>
      <c r="R5212" s="7">
        <v>45688</v>
      </c>
      <c r="S5212" s="8">
        <f t="shared" si="371"/>
        <v>22.367123287671234</v>
      </c>
      <c r="T5212" t="str">
        <f t="shared" si="370"/>
        <v>16-25</v>
      </c>
      <c r="U5212" s="7">
        <v>44044</v>
      </c>
      <c r="V5212">
        <f t="shared" si="372"/>
        <v>130</v>
      </c>
    </row>
    <row r="5213" spans="1:22">
      <c r="A5213">
        <v>103694</v>
      </c>
      <c r="B5213" t="s">
        <v>17</v>
      </c>
      <c r="C5213" t="s">
        <v>18</v>
      </c>
      <c r="D5213" t="s">
        <v>19</v>
      </c>
      <c r="H5213" t="s">
        <v>19</v>
      </c>
      <c r="J5213" t="s">
        <v>30</v>
      </c>
      <c r="K5213" s="7">
        <v>26550</v>
      </c>
      <c r="L5213" t="s">
        <v>26</v>
      </c>
      <c r="M5213" t="s">
        <v>27</v>
      </c>
      <c r="N5213" t="s">
        <v>34</v>
      </c>
      <c r="O5213" s="7">
        <v>41653</v>
      </c>
      <c r="P5213" s="7">
        <v>41676</v>
      </c>
      <c r="Q5213" t="s">
        <v>36</v>
      </c>
      <c r="R5213" s="7">
        <v>45688</v>
      </c>
      <c r="S5213" s="8">
        <f t="shared" si="371"/>
        <v>52.43287671232877</v>
      </c>
      <c r="T5213" t="str">
        <f t="shared" si="370"/>
        <v>45-55</v>
      </c>
      <c r="U5213" s="7">
        <v>41676</v>
      </c>
      <c r="V5213">
        <f t="shared" si="372"/>
        <v>18</v>
      </c>
    </row>
    <row r="5214" spans="1:22">
      <c r="A5214">
        <v>143240</v>
      </c>
      <c r="B5214" t="s">
        <v>17</v>
      </c>
      <c r="C5214" t="s">
        <v>18</v>
      </c>
      <c r="D5214" t="s">
        <v>46</v>
      </c>
      <c r="E5214" t="s">
        <v>245</v>
      </c>
      <c r="F5214" t="s">
        <v>63</v>
      </c>
      <c r="G5214" t="s">
        <v>64</v>
      </c>
      <c r="H5214" t="s">
        <v>19</v>
      </c>
      <c r="J5214" t="s">
        <v>20</v>
      </c>
      <c r="K5214" s="7">
        <v>19233</v>
      </c>
      <c r="L5214" t="s">
        <v>21</v>
      </c>
      <c r="M5214" t="s">
        <v>22</v>
      </c>
      <c r="N5214" t="s">
        <v>34</v>
      </c>
      <c r="O5214" s="7">
        <v>43865</v>
      </c>
      <c r="P5214" s="7">
        <v>44427</v>
      </c>
      <c r="Q5214" t="s">
        <v>24</v>
      </c>
      <c r="R5214" s="7">
        <v>45688</v>
      </c>
      <c r="S5214" s="8">
        <f t="shared" si="371"/>
        <v>72.479452054794521</v>
      </c>
      <c r="T5214" t="str">
        <f t="shared" si="370"/>
        <v>65+</v>
      </c>
      <c r="U5214" s="7">
        <v>44427</v>
      </c>
      <c r="V5214">
        <f t="shared" si="372"/>
        <v>403</v>
      </c>
    </row>
    <row r="5215" spans="1:22">
      <c r="A5215">
        <v>166769</v>
      </c>
      <c r="B5215" t="s">
        <v>17</v>
      </c>
      <c r="C5215" t="s">
        <v>18</v>
      </c>
      <c r="D5215" t="s">
        <v>19</v>
      </c>
      <c r="H5215" t="s">
        <v>19</v>
      </c>
      <c r="J5215" t="s">
        <v>20</v>
      </c>
      <c r="K5215" s="7">
        <v>40101</v>
      </c>
      <c r="L5215" t="s">
        <v>124</v>
      </c>
      <c r="M5215" t="s">
        <v>57</v>
      </c>
      <c r="N5215" t="s">
        <v>34</v>
      </c>
      <c r="O5215" s="7" t="s">
        <v>36</v>
      </c>
      <c r="P5215" s="7" t="s">
        <v>36</v>
      </c>
      <c r="Q5215" t="s">
        <v>36</v>
      </c>
      <c r="R5215" s="7">
        <v>45688</v>
      </c>
      <c r="S5215" s="8">
        <f t="shared" si="371"/>
        <v>15.306849315068494</v>
      </c>
      <c r="T5215" t="str">
        <f t="shared" si="370"/>
        <v/>
      </c>
      <c r="U5215" s="7" t="s">
        <v>36</v>
      </c>
      <c r="V5215" t="str">
        <f t="shared" si="372"/>
        <v/>
      </c>
    </row>
    <row r="5216" spans="1:22">
      <c r="A5216">
        <v>145687</v>
      </c>
      <c r="B5216" t="s">
        <v>17</v>
      </c>
      <c r="C5216" t="s">
        <v>18</v>
      </c>
      <c r="D5216" t="s">
        <v>19</v>
      </c>
      <c r="H5216" t="s">
        <v>19</v>
      </c>
      <c r="J5216" t="s">
        <v>20</v>
      </c>
      <c r="K5216" s="7">
        <v>22842</v>
      </c>
      <c r="L5216" t="s">
        <v>54</v>
      </c>
      <c r="M5216" t="s">
        <v>27</v>
      </c>
      <c r="N5216" t="s">
        <v>34</v>
      </c>
      <c r="O5216" s="7" t="s">
        <v>36</v>
      </c>
      <c r="P5216" s="7" t="s">
        <v>36</v>
      </c>
      <c r="Q5216" t="s">
        <v>36</v>
      </c>
      <c r="R5216" s="7">
        <v>45688</v>
      </c>
      <c r="S5216" s="8">
        <f t="shared" si="371"/>
        <v>62.591780821917808</v>
      </c>
      <c r="T5216" t="str">
        <f t="shared" si="370"/>
        <v>55-65</v>
      </c>
      <c r="U5216" s="7" t="s">
        <v>36</v>
      </c>
      <c r="V5216" t="str">
        <f t="shared" si="372"/>
        <v/>
      </c>
    </row>
    <row r="5217" spans="1:22">
      <c r="A5217">
        <v>108777</v>
      </c>
      <c r="B5217" t="s">
        <v>17</v>
      </c>
      <c r="C5217" t="s">
        <v>18</v>
      </c>
      <c r="D5217" t="s">
        <v>19</v>
      </c>
      <c r="H5217" t="s">
        <v>19</v>
      </c>
      <c r="J5217" t="s">
        <v>20</v>
      </c>
      <c r="K5217" s="7">
        <v>23273</v>
      </c>
      <c r="L5217" t="s">
        <v>101</v>
      </c>
      <c r="M5217" t="s">
        <v>22</v>
      </c>
      <c r="N5217" t="s">
        <v>34</v>
      </c>
      <c r="O5217" s="7">
        <v>41859</v>
      </c>
      <c r="P5217" s="7">
        <v>42617</v>
      </c>
      <c r="Q5217" t="s">
        <v>24</v>
      </c>
      <c r="R5217" s="7">
        <v>45688</v>
      </c>
      <c r="S5217" s="8">
        <f t="shared" si="371"/>
        <v>61.410958904109592</v>
      </c>
      <c r="T5217" t="str">
        <f t="shared" si="370"/>
        <v>55-65</v>
      </c>
      <c r="U5217" s="7">
        <v>42617</v>
      </c>
      <c r="V5217">
        <f t="shared" si="372"/>
        <v>541</v>
      </c>
    </row>
    <row r="5218" spans="1:22">
      <c r="A5218">
        <v>83156</v>
      </c>
      <c r="B5218" t="s">
        <v>17</v>
      </c>
      <c r="C5218" t="s">
        <v>18</v>
      </c>
      <c r="D5218" t="s">
        <v>46</v>
      </c>
      <c r="E5218" t="s">
        <v>395</v>
      </c>
      <c r="F5218" t="s">
        <v>63</v>
      </c>
      <c r="G5218" t="s">
        <v>64</v>
      </c>
      <c r="H5218" t="s">
        <v>19</v>
      </c>
      <c r="J5218" t="s">
        <v>20</v>
      </c>
      <c r="K5218" s="7">
        <v>33397</v>
      </c>
      <c r="L5218" t="s">
        <v>35</v>
      </c>
      <c r="M5218" t="s">
        <v>27</v>
      </c>
      <c r="N5218" t="s">
        <v>34</v>
      </c>
      <c r="O5218" s="7">
        <v>40977</v>
      </c>
      <c r="P5218" s="7">
        <v>41099</v>
      </c>
      <c r="Q5218" t="s">
        <v>36</v>
      </c>
      <c r="R5218" s="7">
        <v>45688</v>
      </c>
      <c r="S5218" s="8">
        <f t="shared" si="371"/>
        <v>33.673972602739724</v>
      </c>
      <c r="T5218" t="str">
        <f t="shared" si="370"/>
        <v>25-35</v>
      </c>
      <c r="U5218" s="7">
        <v>41099</v>
      </c>
      <c r="V5218">
        <f t="shared" si="372"/>
        <v>87</v>
      </c>
    </row>
    <row r="5219" spans="1:22">
      <c r="A5219">
        <v>94669</v>
      </c>
      <c r="B5219" t="s">
        <v>17</v>
      </c>
      <c r="C5219" t="s">
        <v>18</v>
      </c>
      <c r="D5219" t="s">
        <v>19</v>
      </c>
      <c r="H5219" t="s">
        <v>19</v>
      </c>
      <c r="J5219" t="s">
        <v>20</v>
      </c>
      <c r="K5219" s="7">
        <v>34202</v>
      </c>
      <c r="L5219" t="s">
        <v>21</v>
      </c>
      <c r="M5219" t="s">
        <v>22</v>
      </c>
      <c r="N5219" t="s">
        <v>34</v>
      </c>
      <c r="O5219" s="7">
        <v>41041</v>
      </c>
      <c r="P5219" s="7">
        <v>41951</v>
      </c>
      <c r="Q5219" t="s">
        <v>36</v>
      </c>
      <c r="R5219" s="7">
        <v>45688</v>
      </c>
      <c r="S5219" s="8">
        <f t="shared" si="371"/>
        <v>31.468493150684932</v>
      </c>
      <c r="T5219" t="str">
        <f t="shared" si="370"/>
        <v>25-35</v>
      </c>
      <c r="U5219" s="7">
        <v>41951</v>
      </c>
      <c r="V5219">
        <f t="shared" si="372"/>
        <v>650</v>
      </c>
    </row>
    <row r="5220" spans="1:22">
      <c r="A5220">
        <v>94678</v>
      </c>
      <c r="B5220" t="s">
        <v>17</v>
      </c>
      <c r="C5220" t="s">
        <v>18</v>
      </c>
      <c r="D5220" t="s">
        <v>19</v>
      </c>
      <c r="H5220" t="s">
        <v>19</v>
      </c>
      <c r="J5220" t="s">
        <v>20</v>
      </c>
      <c r="L5220" t="s">
        <v>26</v>
      </c>
      <c r="M5220" t="s">
        <v>27</v>
      </c>
      <c r="N5220" t="s">
        <v>34</v>
      </c>
      <c r="O5220" s="7">
        <v>41192</v>
      </c>
      <c r="P5220" s="7">
        <v>41192</v>
      </c>
      <c r="Q5220" t="s">
        <v>36</v>
      </c>
      <c r="R5220" s="7">
        <v>45688</v>
      </c>
      <c r="S5220" s="8">
        <f t="shared" si="371"/>
        <v>125.17260273972603</v>
      </c>
      <c r="T5220" t="str">
        <f t="shared" si="370"/>
        <v>65+</v>
      </c>
      <c r="U5220" s="7">
        <v>41192</v>
      </c>
      <c r="V5220">
        <f t="shared" si="372"/>
        <v>1</v>
      </c>
    </row>
    <row r="5221" spans="1:22">
      <c r="A5221">
        <v>93901</v>
      </c>
      <c r="B5221" t="s">
        <v>17</v>
      </c>
      <c r="C5221" t="s">
        <v>18</v>
      </c>
      <c r="D5221" t="s">
        <v>19</v>
      </c>
      <c r="H5221" t="s">
        <v>19</v>
      </c>
      <c r="J5221" t="s">
        <v>30</v>
      </c>
      <c r="L5221" t="s">
        <v>35</v>
      </c>
      <c r="M5221" t="s">
        <v>27</v>
      </c>
      <c r="N5221" t="s">
        <v>34</v>
      </c>
      <c r="O5221" s="7">
        <v>41241</v>
      </c>
      <c r="P5221" s="7">
        <v>41241</v>
      </c>
      <c r="Q5221" t="s">
        <v>36</v>
      </c>
      <c r="R5221" s="7">
        <v>45688</v>
      </c>
      <c r="S5221" s="8">
        <f t="shared" si="371"/>
        <v>125.17260273972603</v>
      </c>
      <c r="T5221" t="str">
        <f t="shared" si="370"/>
        <v>65+</v>
      </c>
      <c r="U5221" s="7">
        <v>41241</v>
      </c>
      <c r="V5221">
        <f t="shared" si="372"/>
        <v>1</v>
      </c>
    </row>
    <row r="5222" spans="1:22">
      <c r="A5222">
        <v>118316</v>
      </c>
      <c r="B5222" t="s">
        <v>17</v>
      </c>
      <c r="C5222" t="s">
        <v>18</v>
      </c>
      <c r="D5222" t="s">
        <v>19</v>
      </c>
      <c r="H5222" t="s">
        <v>19</v>
      </c>
      <c r="J5222" t="s">
        <v>20</v>
      </c>
      <c r="K5222" s="7">
        <v>36308</v>
      </c>
      <c r="L5222" t="s">
        <v>26</v>
      </c>
      <c r="M5222" t="s">
        <v>27</v>
      </c>
      <c r="N5222" t="s">
        <v>34</v>
      </c>
      <c r="O5222" s="7">
        <v>42574</v>
      </c>
      <c r="P5222" s="7">
        <v>42846</v>
      </c>
      <c r="Q5222" t="s">
        <v>77</v>
      </c>
      <c r="R5222" s="7">
        <v>45688</v>
      </c>
      <c r="S5222" s="8">
        <f t="shared" si="371"/>
        <v>25.698630136986303</v>
      </c>
      <c r="T5222" t="str">
        <f t="shared" si="370"/>
        <v>25-35</v>
      </c>
      <c r="U5222" s="7">
        <v>42846</v>
      </c>
      <c r="V5222">
        <f t="shared" si="372"/>
        <v>195</v>
      </c>
    </row>
    <row r="5223" spans="1:22">
      <c r="A5223">
        <v>121105</v>
      </c>
      <c r="B5223" t="s">
        <v>17</v>
      </c>
      <c r="C5223" t="s">
        <v>18</v>
      </c>
      <c r="D5223" t="s">
        <v>19</v>
      </c>
      <c r="H5223" t="s">
        <v>19</v>
      </c>
      <c r="J5223" t="s">
        <v>20</v>
      </c>
      <c r="K5223" s="7">
        <v>34422</v>
      </c>
      <c r="L5223" t="s">
        <v>59</v>
      </c>
      <c r="M5223" t="s">
        <v>27</v>
      </c>
      <c r="N5223" t="s">
        <v>34</v>
      </c>
      <c r="O5223" s="7">
        <v>43049</v>
      </c>
      <c r="P5223" s="7">
        <v>43608</v>
      </c>
      <c r="Q5223" t="s">
        <v>55</v>
      </c>
      <c r="R5223" s="7">
        <v>45688</v>
      </c>
      <c r="S5223" s="8">
        <f t="shared" si="371"/>
        <v>30.865753424657534</v>
      </c>
      <c r="T5223" t="str">
        <f t="shared" si="370"/>
        <v>25-35</v>
      </c>
      <c r="U5223" s="7">
        <v>43608</v>
      </c>
      <c r="V5223">
        <f t="shared" si="372"/>
        <v>400</v>
      </c>
    </row>
    <row r="5224" spans="1:22">
      <c r="A5224">
        <v>102824</v>
      </c>
      <c r="B5224" t="s">
        <v>17</v>
      </c>
      <c r="C5224" t="s">
        <v>18</v>
      </c>
      <c r="D5224" t="s">
        <v>19</v>
      </c>
      <c r="H5224" t="s">
        <v>19</v>
      </c>
      <c r="J5224" t="s">
        <v>30</v>
      </c>
      <c r="K5224" s="7">
        <v>34089</v>
      </c>
      <c r="L5224" t="s">
        <v>111</v>
      </c>
      <c r="M5224" t="s">
        <v>57</v>
      </c>
      <c r="N5224" t="s">
        <v>34</v>
      </c>
      <c r="O5224" s="7">
        <v>41303</v>
      </c>
      <c r="P5224" s="7">
        <v>42845</v>
      </c>
      <c r="Q5224" t="s">
        <v>24</v>
      </c>
      <c r="R5224" s="7">
        <v>45688</v>
      </c>
      <c r="S5224" s="8">
        <f t="shared" si="371"/>
        <v>31.778082191780822</v>
      </c>
      <c r="T5224" t="str">
        <f t="shared" si="370"/>
        <v>25-35</v>
      </c>
      <c r="U5224" s="7">
        <v>42845</v>
      </c>
      <c r="V5224">
        <f t="shared" si="372"/>
        <v>1103</v>
      </c>
    </row>
    <row r="5225" spans="1:22">
      <c r="A5225">
        <v>158144</v>
      </c>
      <c r="B5225" t="s">
        <v>17</v>
      </c>
      <c r="C5225" t="s">
        <v>25</v>
      </c>
      <c r="D5225" t="s">
        <v>19</v>
      </c>
      <c r="H5225" t="s">
        <v>19</v>
      </c>
      <c r="J5225" t="s">
        <v>20</v>
      </c>
      <c r="K5225" s="7">
        <v>39398</v>
      </c>
      <c r="L5225" t="s">
        <v>96</v>
      </c>
      <c r="M5225" t="s">
        <v>22</v>
      </c>
      <c r="N5225" t="s">
        <v>34</v>
      </c>
      <c r="O5225" s="7">
        <v>44851</v>
      </c>
      <c r="P5225" s="7" t="s">
        <v>29</v>
      </c>
      <c r="Q5225" t="s">
        <v>24</v>
      </c>
      <c r="R5225" s="7">
        <v>45688</v>
      </c>
      <c r="S5225" s="8">
        <f t="shared" si="371"/>
        <v>17.232876712328768</v>
      </c>
      <c r="T5225" t="str">
        <f t="shared" si="370"/>
        <v>16-25</v>
      </c>
      <c r="U5225" s="7">
        <f t="shared" ref="U5225:U5226" si="373">R5225</f>
        <v>45688</v>
      </c>
      <c r="V5225">
        <f t="shared" si="372"/>
        <v>600</v>
      </c>
    </row>
    <row r="5226" spans="1:22">
      <c r="A5226">
        <v>162129</v>
      </c>
      <c r="B5226" t="s">
        <v>17</v>
      </c>
      <c r="C5226" t="s">
        <v>25</v>
      </c>
      <c r="D5226" t="s">
        <v>19</v>
      </c>
      <c r="H5226" t="s">
        <v>19</v>
      </c>
      <c r="J5226" t="s">
        <v>20</v>
      </c>
      <c r="K5226" s="7">
        <v>38724</v>
      </c>
      <c r="L5226" t="s">
        <v>65</v>
      </c>
      <c r="M5226" t="s">
        <v>27</v>
      </c>
      <c r="N5226" t="s">
        <v>34</v>
      </c>
      <c r="O5226" s="7">
        <v>45108</v>
      </c>
      <c r="P5226" s="7" t="s">
        <v>29</v>
      </c>
      <c r="Q5226" t="s">
        <v>24</v>
      </c>
      <c r="R5226" s="7">
        <v>45688</v>
      </c>
      <c r="S5226" s="8">
        <f t="shared" si="371"/>
        <v>19.079452054794519</v>
      </c>
      <c r="T5226" t="str">
        <f t="shared" si="370"/>
        <v>16-25</v>
      </c>
      <c r="U5226" s="7">
        <f t="shared" si="373"/>
        <v>45688</v>
      </c>
      <c r="V5226">
        <f t="shared" si="372"/>
        <v>415</v>
      </c>
    </row>
    <row r="5227" spans="1:22">
      <c r="A5227">
        <v>94592</v>
      </c>
      <c r="B5227" t="s">
        <v>17</v>
      </c>
      <c r="C5227" t="s">
        <v>18</v>
      </c>
      <c r="D5227" t="s">
        <v>19</v>
      </c>
      <c r="H5227" t="s">
        <v>19</v>
      </c>
      <c r="J5227" t="s">
        <v>30</v>
      </c>
      <c r="K5227" s="7">
        <v>18710</v>
      </c>
      <c r="L5227" t="s">
        <v>110</v>
      </c>
      <c r="M5227" t="s">
        <v>27</v>
      </c>
      <c r="N5227" t="s">
        <v>34</v>
      </c>
      <c r="O5227" s="7">
        <v>41143</v>
      </c>
      <c r="P5227" s="7">
        <v>43891</v>
      </c>
      <c r="Q5227" t="s">
        <v>41</v>
      </c>
      <c r="R5227" s="7">
        <v>45688</v>
      </c>
      <c r="S5227" s="8">
        <f t="shared" si="371"/>
        <v>73.912328767123284</v>
      </c>
      <c r="T5227" t="str">
        <f t="shared" si="370"/>
        <v>65+</v>
      </c>
      <c r="U5227" s="7">
        <v>43891</v>
      </c>
      <c r="V5227">
        <f t="shared" si="372"/>
        <v>1963</v>
      </c>
    </row>
    <row r="5228" spans="1:22">
      <c r="A5228">
        <v>79909</v>
      </c>
      <c r="B5228" t="s">
        <v>17</v>
      </c>
      <c r="C5228" t="s">
        <v>18</v>
      </c>
      <c r="D5228" t="s">
        <v>19</v>
      </c>
      <c r="H5228" t="s">
        <v>19</v>
      </c>
      <c r="J5228" t="s">
        <v>30</v>
      </c>
      <c r="K5228" s="7">
        <v>16225</v>
      </c>
      <c r="L5228" t="s">
        <v>110</v>
      </c>
      <c r="M5228" t="s">
        <v>27</v>
      </c>
      <c r="N5228" t="s">
        <v>34</v>
      </c>
      <c r="O5228" s="7">
        <v>40185</v>
      </c>
      <c r="P5228" s="7">
        <v>40871</v>
      </c>
      <c r="Q5228" t="s">
        <v>36</v>
      </c>
      <c r="R5228" s="7">
        <v>45688</v>
      </c>
      <c r="S5228" s="8">
        <f t="shared" si="371"/>
        <v>80.720547945205482</v>
      </c>
      <c r="T5228" t="str">
        <f t="shared" si="370"/>
        <v>65+</v>
      </c>
      <c r="U5228" s="7">
        <v>40871</v>
      </c>
      <c r="V5228">
        <f t="shared" si="372"/>
        <v>491</v>
      </c>
    </row>
    <row r="5229" spans="1:22">
      <c r="A5229">
        <v>7171</v>
      </c>
      <c r="B5229" t="s">
        <v>17</v>
      </c>
      <c r="C5229" t="s">
        <v>18</v>
      </c>
      <c r="D5229" t="s">
        <v>19</v>
      </c>
      <c r="H5229" t="s">
        <v>19</v>
      </c>
      <c r="J5229" t="s">
        <v>20</v>
      </c>
      <c r="K5229" s="7">
        <v>13154</v>
      </c>
      <c r="L5229" t="s">
        <v>26</v>
      </c>
      <c r="M5229" t="s">
        <v>27</v>
      </c>
      <c r="N5229" t="s">
        <v>34</v>
      </c>
      <c r="O5229" s="7">
        <v>38538</v>
      </c>
      <c r="P5229" s="7">
        <v>44790</v>
      </c>
      <c r="Q5229" t="s">
        <v>41</v>
      </c>
      <c r="R5229" s="7">
        <v>45688</v>
      </c>
      <c r="S5229" s="8">
        <f t="shared" si="371"/>
        <v>89.134246575342459</v>
      </c>
      <c r="T5229" t="str">
        <f t="shared" si="370"/>
        <v>65+</v>
      </c>
      <c r="U5229" s="7">
        <v>44790</v>
      </c>
      <c r="V5229">
        <f t="shared" si="372"/>
        <v>4467</v>
      </c>
    </row>
    <row r="5230" spans="1:22">
      <c r="A5230">
        <v>80932</v>
      </c>
      <c r="B5230" t="s">
        <v>17</v>
      </c>
      <c r="C5230" t="s">
        <v>25</v>
      </c>
      <c r="D5230" t="s">
        <v>19</v>
      </c>
      <c r="H5230" t="s">
        <v>19</v>
      </c>
      <c r="J5230" t="s">
        <v>20</v>
      </c>
      <c r="K5230" s="7">
        <v>16301</v>
      </c>
      <c r="L5230" t="s">
        <v>65</v>
      </c>
      <c r="M5230" t="s">
        <v>27</v>
      </c>
      <c r="N5230" t="s">
        <v>34</v>
      </c>
      <c r="O5230" s="7">
        <v>39237</v>
      </c>
      <c r="P5230" s="7" t="s">
        <v>29</v>
      </c>
      <c r="Q5230" t="s">
        <v>24</v>
      </c>
      <c r="R5230" s="7">
        <v>45688</v>
      </c>
      <c r="S5230" s="8">
        <f t="shared" si="371"/>
        <v>80.512328767123293</v>
      </c>
      <c r="T5230" t="str">
        <f t="shared" si="370"/>
        <v>65+</v>
      </c>
      <c r="U5230" s="7">
        <f>R5230</f>
        <v>45688</v>
      </c>
      <c r="V5230">
        <f t="shared" si="372"/>
        <v>4610</v>
      </c>
    </row>
    <row r="5231" spans="1:22">
      <c r="A5231">
        <v>121423</v>
      </c>
      <c r="B5231" t="s">
        <v>17</v>
      </c>
      <c r="C5231" t="s">
        <v>18</v>
      </c>
      <c r="D5231" t="s">
        <v>19</v>
      </c>
      <c r="H5231" t="s">
        <v>19</v>
      </c>
      <c r="J5231" t="s">
        <v>20</v>
      </c>
      <c r="K5231" s="7">
        <v>38030</v>
      </c>
      <c r="L5231" t="s">
        <v>26</v>
      </c>
      <c r="M5231" t="s">
        <v>27</v>
      </c>
      <c r="N5231" t="s">
        <v>34</v>
      </c>
      <c r="O5231" s="7">
        <v>42889</v>
      </c>
      <c r="P5231" s="7">
        <v>42993</v>
      </c>
      <c r="Q5231" t="s">
        <v>24</v>
      </c>
      <c r="R5231" s="7">
        <v>45688</v>
      </c>
      <c r="S5231" s="8">
        <f t="shared" si="371"/>
        <v>20.980821917808218</v>
      </c>
      <c r="T5231" t="str">
        <f t="shared" si="370"/>
        <v>16-25</v>
      </c>
      <c r="U5231" s="7">
        <v>42993</v>
      </c>
      <c r="V5231">
        <f t="shared" si="372"/>
        <v>75</v>
      </c>
    </row>
    <row r="5232" spans="1:22">
      <c r="A5232">
        <v>9814</v>
      </c>
      <c r="B5232" t="s">
        <v>17</v>
      </c>
      <c r="C5232" t="s">
        <v>18</v>
      </c>
      <c r="D5232" t="s">
        <v>19</v>
      </c>
      <c r="H5232" t="s">
        <v>19</v>
      </c>
      <c r="J5232" t="s">
        <v>20</v>
      </c>
      <c r="L5232" t="s">
        <v>59</v>
      </c>
      <c r="M5232" t="s">
        <v>27</v>
      </c>
      <c r="N5232" t="s">
        <v>32</v>
      </c>
      <c r="O5232" s="7">
        <v>1</v>
      </c>
      <c r="P5232" s="7">
        <v>1</v>
      </c>
      <c r="Q5232" t="s">
        <v>36</v>
      </c>
      <c r="R5232" s="7">
        <v>45688</v>
      </c>
      <c r="S5232" s="8">
        <f t="shared" si="371"/>
        <v>125.17260273972603</v>
      </c>
      <c r="T5232" t="str">
        <f t="shared" si="370"/>
        <v>65+</v>
      </c>
      <c r="U5232" s="7">
        <v>1</v>
      </c>
    </row>
    <row r="5233" spans="1:22">
      <c r="A5233">
        <v>155244</v>
      </c>
      <c r="B5233" t="s">
        <v>17</v>
      </c>
      <c r="C5233" t="s">
        <v>18</v>
      </c>
      <c r="D5233" t="s">
        <v>19</v>
      </c>
      <c r="H5233" t="s">
        <v>19</v>
      </c>
      <c r="J5233" t="s">
        <v>20</v>
      </c>
      <c r="K5233" s="7">
        <v>38590</v>
      </c>
      <c r="L5233" t="s">
        <v>396</v>
      </c>
      <c r="M5233" t="s">
        <v>52</v>
      </c>
      <c r="N5233" t="s">
        <v>40</v>
      </c>
      <c r="O5233" s="7">
        <v>44669</v>
      </c>
      <c r="P5233" s="7">
        <v>44674</v>
      </c>
      <c r="Q5233" t="s">
        <v>24</v>
      </c>
      <c r="R5233" s="7">
        <v>45688</v>
      </c>
      <c r="S5233" s="8">
        <f t="shared" si="371"/>
        <v>19.446575342465753</v>
      </c>
      <c r="T5233" t="str">
        <f t="shared" si="370"/>
        <v>16-25</v>
      </c>
      <c r="U5233" s="7">
        <v>44674</v>
      </c>
      <c r="V5233">
        <f t="shared" si="372"/>
        <v>5</v>
      </c>
    </row>
    <row r="5234" spans="1:22">
      <c r="A5234">
        <v>80933</v>
      </c>
      <c r="B5234" t="s">
        <v>17</v>
      </c>
      <c r="C5234" t="s">
        <v>18</v>
      </c>
      <c r="D5234" t="s">
        <v>19</v>
      </c>
      <c r="H5234" t="s">
        <v>19</v>
      </c>
      <c r="J5234" t="s">
        <v>30</v>
      </c>
      <c r="K5234" s="7">
        <v>34384</v>
      </c>
      <c r="L5234" t="s">
        <v>26</v>
      </c>
      <c r="M5234" t="s">
        <v>27</v>
      </c>
      <c r="N5234" t="s">
        <v>34</v>
      </c>
      <c r="O5234" s="7">
        <v>34384</v>
      </c>
      <c r="P5234" s="7">
        <v>41626</v>
      </c>
      <c r="Q5234" t="s">
        <v>36</v>
      </c>
      <c r="R5234" s="7">
        <v>45688</v>
      </c>
      <c r="S5234" s="8">
        <f t="shared" si="371"/>
        <v>30.969863013698632</v>
      </c>
      <c r="T5234" t="str">
        <f t="shared" si="370"/>
        <v>25-35</v>
      </c>
      <c r="U5234" s="7">
        <v>41626</v>
      </c>
      <c r="V5234">
        <f t="shared" si="372"/>
        <v>5173</v>
      </c>
    </row>
    <row r="5235" spans="1:22">
      <c r="A5235">
        <v>52088</v>
      </c>
      <c r="B5235" t="s">
        <v>17</v>
      </c>
      <c r="C5235" t="s">
        <v>18</v>
      </c>
      <c r="D5235" t="s">
        <v>19</v>
      </c>
      <c r="H5235" t="s">
        <v>19</v>
      </c>
      <c r="J5235" t="s">
        <v>20</v>
      </c>
      <c r="K5235" s="7">
        <v>15514</v>
      </c>
      <c r="L5235" t="s">
        <v>26</v>
      </c>
      <c r="M5235" t="s">
        <v>27</v>
      </c>
      <c r="N5235" t="s">
        <v>34</v>
      </c>
      <c r="O5235" s="7">
        <v>35275</v>
      </c>
      <c r="P5235" s="7">
        <v>41626</v>
      </c>
      <c r="Q5235" t="s">
        <v>36</v>
      </c>
      <c r="R5235" s="7">
        <v>45688</v>
      </c>
      <c r="S5235" s="8">
        <f t="shared" si="371"/>
        <v>82.668493150684938</v>
      </c>
      <c r="T5235" t="str">
        <f t="shared" si="370"/>
        <v>65+</v>
      </c>
      <c r="U5235" s="7">
        <v>41626</v>
      </c>
      <c r="V5235">
        <f t="shared" si="372"/>
        <v>4538</v>
      </c>
    </row>
    <row r="5236" spans="1:22">
      <c r="A5236">
        <v>129544</v>
      </c>
      <c r="B5236" t="s">
        <v>17</v>
      </c>
      <c r="C5236" t="s">
        <v>18</v>
      </c>
      <c r="D5236" t="s">
        <v>19</v>
      </c>
      <c r="H5236" t="s">
        <v>19</v>
      </c>
      <c r="J5236" t="s">
        <v>20</v>
      </c>
      <c r="K5236" s="7">
        <v>21611</v>
      </c>
      <c r="L5236" t="s">
        <v>26</v>
      </c>
      <c r="M5236" t="s">
        <v>27</v>
      </c>
      <c r="N5236" t="s">
        <v>34</v>
      </c>
      <c r="O5236" s="7">
        <v>43265</v>
      </c>
      <c r="P5236" s="7">
        <v>44447</v>
      </c>
      <c r="Q5236" t="s">
        <v>24</v>
      </c>
      <c r="R5236" s="7">
        <v>45688</v>
      </c>
      <c r="S5236" s="8">
        <f t="shared" si="371"/>
        <v>65.964383561643842</v>
      </c>
      <c r="T5236" t="str">
        <f t="shared" si="370"/>
        <v>65+</v>
      </c>
      <c r="U5236" s="7">
        <v>44447</v>
      </c>
      <c r="V5236">
        <f t="shared" si="372"/>
        <v>845</v>
      </c>
    </row>
    <row r="5237" spans="1:22">
      <c r="A5237">
        <v>35836</v>
      </c>
      <c r="B5237" t="s">
        <v>17</v>
      </c>
      <c r="C5237" t="s">
        <v>18</v>
      </c>
      <c r="D5237" t="s">
        <v>19</v>
      </c>
      <c r="H5237" t="s">
        <v>19</v>
      </c>
      <c r="J5237" t="s">
        <v>20</v>
      </c>
      <c r="K5237" s="7">
        <v>21389</v>
      </c>
      <c r="L5237" t="s">
        <v>37</v>
      </c>
      <c r="M5237" t="s">
        <v>27</v>
      </c>
      <c r="N5237" t="s">
        <v>34</v>
      </c>
      <c r="O5237" s="7">
        <v>40625</v>
      </c>
      <c r="P5237" s="7">
        <v>40809</v>
      </c>
      <c r="Q5237" t="s">
        <v>36</v>
      </c>
      <c r="R5237" s="7">
        <v>45688</v>
      </c>
      <c r="S5237" s="8">
        <f t="shared" si="371"/>
        <v>66.572602739726022</v>
      </c>
      <c r="T5237" t="str">
        <f t="shared" si="370"/>
        <v>65+</v>
      </c>
      <c r="U5237" s="7">
        <v>40809</v>
      </c>
      <c r="V5237">
        <f t="shared" si="372"/>
        <v>133</v>
      </c>
    </row>
    <row r="5238" spans="1:22">
      <c r="A5238">
        <v>107835</v>
      </c>
      <c r="B5238" t="s">
        <v>17</v>
      </c>
      <c r="C5238" t="s">
        <v>25</v>
      </c>
      <c r="D5238" t="s">
        <v>19</v>
      </c>
      <c r="H5238" t="s">
        <v>19</v>
      </c>
      <c r="J5238" t="s">
        <v>20</v>
      </c>
      <c r="K5238" s="7">
        <v>19834</v>
      </c>
      <c r="L5238" t="s">
        <v>117</v>
      </c>
      <c r="M5238" t="s">
        <v>22</v>
      </c>
      <c r="N5238" t="s">
        <v>34</v>
      </c>
      <c r="O5238" s="7">
        <v>41759</v>
      </c>
      <c r="P5238" s="7" t="s">
        <v>29</v>
      </c>
      <c r="Q5238" t="s">
        <v>24</v>
      </c>
      <c r="R5238" s="7">
        <v>45688</v>
      </c>
      <c r="S5238" s="8">
        <f t="shared" si="371"/>
        <v>70.832876712328769</v>
      </c>
      <c r="T5238" t="str">
        <f t="shared" si="370"/>
        <v>65+</v>
      </c>
      <c r="U5238" s="7">
        <f>R5238</f>
        <v>45688</v>
      </c>
      <c r="V5238">
        <f t="shared" si="372"/>
        <v>2808</v>
      </c>
    </row>
    <row r="5239" spans="1:22">
      <c r="A5239">
        <v>119042</v>
      </c>
      <c r="B5239" t="s">
        <v>17</v>
      </c>
      <c r="C5239" t="s">
        <v>18</v>
      </c>
      <c r="D5239" t="s">
        <v>19</v>
      </c>
      <c r="H5239" t="s">
        <v>19</v>
      </c>
      <c r="J5239" t="s">
        <v>20</v>
      </c>
      <c r="K5239" s="7">
        <v>36810</v>
      </c>
      <c r="L5239" t="s">
        <v>74</v>
      </c>
      <c r="M5239" t="s">
        <v>22</v>
      </c>
      <c r="N5239" t="s">
        <v>32</v>
      </c>
      <c r="O5239" s="7">
        <v>42651</v>
      </c>
      <c r="P5239" s="7">
        <v>42986</v>
      </c>
      <c r="Q5239" t="s">
        <v>77</v>
      </c>
      <c r="R5239" s="7">
        <v>45688</v>
      </c>
      <c r="S5239" s="8">
        <f t="shared" si="371"/>
        <v>24.323287671232876</v>
      </c>
      <c r="T5239" t="str">
        <f t="shared" si="370"/>
        <v>16-25</v>
      </c>
      <c r="U5239" s="7">
        <v>42986</v>
      </c>
      <c r="V5239">
        <f t="shared" si="372"/>
        <v>240</v>
      </c>
    </row>
    <row r="5240" spans="1:22">
      <c r="A5240">
        <v>80004</v>
      </c>
      <c r="B5240" t="s">
        <v>17</v>
      </c>
      <c r="C5240" t="s">
        <v>18</v>
      </c>
      <c r="D5240" t="s">
        <v>19</v>
      </c>
      <c r="H5240" t="s">
        <v>19</v>
      </c>
      <c r="J5240" t="s">
        <v>30</v>
      </c>
      <c r="L5240" t="s">
        <v>37</v>
      </c>
      <c r="M5240" t="s">
        <v>27</v>
      </c>
      <c r="N5240" t="s">
        <v>34</v>
      </c>
      <c r="O5240" s="7">
        <v>40724</v>
      </c>
      <c r="P5240" s="7">
        <v>40857</v>
      </c>
      <c r="Q5240" t="s">
        <v>36</v>
      </c>
      <c r="R5240" s="7">
        <v>45688</v>
      </c>
      <c r="S5240" s="8">
        <f t="shared" si="371"/>
        <v>125.17260273972603</v>
      </c>
      <c r="T5240" t="str">
        <f t="shared" si="370"/>
        <v>65+</v>
      </c>
      <c r="U5240" s="7">
        <v>40857</v>
      </c>
      <c r="V5240">
        <f t="shared" si="372"/>
        <v>96</v>
      </c>
    </row>
    <row r="5241" spans="1:22">
      <c r="A5241">
        <v>57642</v>
      </c>
      <c r="B5241" t="s">
        <v>17</v>
      </c>
      <c r="C5241" t="s">
        <v>18</v>
      </c>
      <c r="D5241" t="s">
        <v>19</v>
      </c>
      <c r="H5241" t="s">
        <v>19</v>
      </c>
      <c r="J5241" t="s">
        <v>20</v>
      </c>
      <c r="K5241" s="7">
        <v>19342</v>
      </c>
      <c r="L5241" t="s">
        <v>35</v>
      </c>
      <c r="M5241" t="s">
        <v>27</v>
      </c>
      <c r="N5241" t="s">
        <v>32</v>
      </c>
      <c r="O5241" s="7">
        <v>41788</v>
      </c>
      <c r="P5241" s="7">
        <v>44439</v>
      </c>
      <c r="Q5241" t="s">
        <v>38</v>
      </c>
      <c r="R5241" s="7">
        <v>45688</v>
      </c>
      <c r="S5241" s="8">
        <f t="shared" si="371"/>
        <v>72.180821917808217</v>
      </c>
      <c r="T5241" t="str">
        <f t="shared" si="370"/>
        <v>65+</v>
      </c>
      <c r="U5241" s="7">
        <v>44439</v>
      </c>
      <c r="V5241">
        <f t="shared" si="372"/>
        <v>1894</v>
      </c>
    </row>
    <row r="5242" spans="1:22">
      <c r="A5242">
        <v>169134</v>
      </c>
      <c r="B5242" t="s">
        <v>17</v>
      </c>
      <c r="C5242" t="s">
        <v>71</v>
      </c>
      <c r="D5242" t="s">
        <v>19</v>
      </c>
      <c r="H5242" t="s">
        <v>19</v>
      </c>
      <c r="J5242" t="s">
        <v>20</v>
      </c>
      <c r="K5242" s="7">
        <v>40473</v>
      </c>
      <c r="L5242" t="s">
        <v>35</v>
      </c>
      <c r="M5242" t="s">
        <v>27</v>
      </c>
      <c r="N5242" t="s">
        <v>34</v>
      </c>
      <c r="O5242" s="7" t="s">
        <v>36</v>
      </c>
      <c r="P5242" s="7" t="s">
        <v>36</v>
      </c>
      <c r="Q5242" t="s">
        <v>36</v>
      </c>
      <c r="R5242" s="7">
        <v>45688</v>
      </c>
      <c r="S5242" s="8">
        <f t="shared" si="371"/>
        <v>14.287671232876713</v>
      </c>
      <c r="T5242" t="str">
        <f t="shared" si="370"/>
        <v/>
      </c>
      <c r="U5242" s="7" t="s">
        <v>36</v>
      </c>
      <c r="V5242" t="str">
        <f t="shared" si="372"/>
        <v/>
      </c>
    </row>
    <row r="5243" spans="1:22">
      <c r="A5243">
        <v>131210</v>
      </c>
      <c r="B5243" t="s">
        <v>17</v>
      </c>
      <c r="C5243" t="s">
        <v>18</v>
      </c>
      <c r="D5243" t="s">
        <v>19</v>
      </c>
      <c r="H5243" t="s">
        <v>19</v>
      </c>
      <c r="J5243" t="s">
        <v>20</v>
      </c>
      <c r="L5243" t="s">
        <v>37</v>
      </c>
      <c r="M5243" t="s">
        <v>27</v>
      </c>
      <c r="N5243" t="s">
        <v>40</v>
      </c>
      <c r="O5243" s="7" t="s">
        <v>36</v>
      </c>
      <c r="P5243" s="7" t="s">
        <v>36</v>
      </c>
      <c r="Q5243" t="s">
        <v>36</v>
      </c>
      <c r="R5243" s="7">
        <v>45688</v>
      </c>
      <c r="S5243" s="8">
        <f t="shared" si="371"/>
        <v>125.17260273972603</v>
      </c>
      <c r="T5243" t="str">
        <f t="shared" si="370"/>
        <v>65+</v>
      </c>
      <c r="U5243" s="7" t="s">
        <v>36</v>
      </c>
      <c r="V5243" t="str">
        <f t="shared" si="372"/>
        <v/>
      </c>
    </row>
    <row r="5244" spans="1:22">
      <c r="A5244">
        <v>121139</v>
      </c>
      <c r="B5244" t="s">
        <v>17</v>
      </c>
      <c r="C5244" t="s">
        <v>18</v>
      </c>
      <c r="D5244" t="s">
        <v>19</v>
      </c>
      <c r="H5244" t="s">
        <v>19</v>
      </c>
      <c r="J5244" t="s">
        <v>20</v>
      </c>
      <c r="K5244" s="7">
        <v>37207</v>
      </c>
      <c r="L5244" t="s">
        <v>72</v>
      </c>
      <c r="M5244" t="s">
        <v>22</v>
      </c>
      <c r="N5244" t="s">
        <v>32</v>
      </c>
      <c r="O5244" s="7">
        <v>42749</v>
      </c>
      <c r="P5244" s="7">
        <v>43234</v>
      </c>
      <c r="Q5244" t="s">
        <v>24</v>
      </c>
      <c r="R5244" s="7">
        <v>45688</v>
      </c>
      <c r="S5244" s="8">
        <f t="shared" si="371"/>
        <v>23.235616438356164</v>
      </c>
      <c r="T5244" t="str">
        <f t="shared" si="370"/>
        <v>16-25</v>
      </c>
      <c r="U5244" s="7">
        <v>43234</v>
      </c>
      <c r="V5244">
        <f t="shared" si="372"/>
        <v>346</v>
      </c>
    </row>
    <row r="5245" spans="1:22">
      <c r="A5245">
        <v>106004</v>
      </c>
      <c r="B5245" t="s">
        <v>17</v>
      </c>
      <c r="C5245" t="s">
        <v>18</v>
      </c>
      <c r="D5245" t="s">
        <v>19</v>
      </c>
      <c r="H5245" t="s">
        <v>19</v>
      </c>
      <c r="J5245" t="s">
        <v>30</v>
      </c>
      <c r="K5245" s="7">
        <v>19716</v>
      </c>
      <c r="L5245" t="s">
        <v>151</v>
      </c>
      <c r="M5245" t="s">
        <v>22</v>
      </c>
      <c r="N5245" t="s">
        <v>34</v>
      </c>
      <c r="O5245" s="7">
        <v>41722</v>
      </c>
      <c r="P5245" s="7">
        <v>41722</v>
      </c>
      <c r="Q5245" t="s">
        <v>36</v>
      </c>
      <c r="R5245" s="7">
        <v>45688</v>
      </c>
      <c r="S5245" s="8">
        <f t="shared" si="371"/>
        <v>71.156164383561645</v>
      </c>
      <c r="T5245" t="str">
        <f t="shared" si="370"/>
        <v>65+</v>
      </c>
      <c r="U5245" s="7">
        <v>41722</v>
      </c>
      <c r="V5245">
        <f t="shared" si="372"/>
        <v>1</v>
      </c>
    </row>
    <row r="5246" spans="1:22">
      <c r="A5246">
        <v>108318</v>
      </c>
      <c r="B5246" t="s">
        <v>17</v>
      </c>
      <c r="C5246" t="s">
        <v>18</v>
      </c>
      <c r="D5246" t="s">
        <v>19</v>
      </c>
      <c r="H5246" t="s">
        <v>19</v>
      </c>
      <c r="J5246" t="s">
        <v>20</v>
      </c>
      <c r="K5246" s="7">
        <v>35621</v>
      </c>
      <c r="L5246" t="s">
        <v>84</v>
      </c>
      <c r="M5246" t="s">
        <v>22</v>
      </c>
      <c r="N5246" t="s">
        <v>32</v>
      </c>
      <c r="O5246" s="7">
        <v>41813</v>
      </c>
      <c r="P5246" s="7">
        <v>41915</v>
      </c>
      <c r="Q5246" t="s">
        <v>36</v>
      </c>
      <c r="R5246" s="7">
        <v>45688</v>
      </c>
      <c r="S5246" s="8">
        <f t="shared" si="371"/>
        <v>27.580821917808219</v>
      </c>
      <c r="T5246" t="str">
        <f t="shared" si="370"/>
        <v>25-35</v>
      </c>
      <c r="U5246" s="7">
        <v>41915</v>
      </c>
      <c r="V5246">
        <f t="shared" si="372"/>
        <v>75</v>
      </c>
    </row>
    <row r="5247" spans="1:22">
      <c r="A5247">
        <v>118616</v>
      </c>
      <c r="B5247" t="s">
        <v>17</v>
      </c>
      <c r="C5247" t="s">
        <v>18</v>
      </c>
      <c r="D5247" t="s">
        <v>19</v>
      </c>
      <c r="H5247" t="s">
        <v>19</v>
      </c>
      <c r="J5247" t="s">
        <v>20</v>
      </c>
      <c r="K5247" s="7">
        <v>35793</v>
      </c>
      <c r="L5247" t="s">
        <v>37</v>
      </c>
      <c r="M5247" t="s">
        <v>27</v>
      </c>
      <c r="N5247" t="s">
        <v>32</v>
      </c>
      <c r="O5247" s="7" t="s">
        <v>36</v>
      </c>
      <c r="P5247" s="7" t="s">
        <v>36</v>
      </c>
      <c r="Q5247" t="s">
        <v>36</v>
      </c>
      <c r="R5247" s="7">
        <v>45688</v>
      </c>
      <c r="S5247" s="8">
        <f t="shared" si="371"/>
        <v>27.109589041095891</v>
      </c>
      <c r="T5247" t="str">
        <f t="shared" si="370"/>
        <v>25-35</v>
      </c>
      <c r="U5247" s="7" t="s">
        <v>36</v>
      </c>
      <c r="V5247" t="str">
        <f t="shared" si="372"/>
        <v/>
      </c>
    </row>
    <row r="5248" spans="1:22">
      <c r="A5248">
        <v>161163</v>
      </c>
      <c r="B5248" t="s">
        <v>17</v>
      </c>
      <c r="C5248" t="s">
        <v>18</v>
      </c>
      <c r="D5248" t="s">
        <v>19</v>
      </c>
      <c r="H5248" t="s">
        <v>19</v>
      </c>
      <c r="J5248" t="s">
        <v>30</v>
      </c>
      <c r="K5248" s="7">
        <v>38513</v>
      </c>
      <c r="L5248" t="s">
        <v>58</v>
      </c>
      <c r="M5248" t="s">
        <v>27</v>
      </c>
      <c r="N5248" t="s">
        <v>40</v>
      </c>
      <c r="O5248" s="7" t="s">
        <v>36</v>
      </c>
      <c r="P5248" s="7" t="s">
        <v>36</v>
      </c>
      <c r="Q5248" t="s">
        <v>36</v>
      </c>
      <c r="R5248" s="7">
        <v>45688</v>
      </c>
      <c r="S5248" s="8">
        <f t="shared" si="371"/>
        <v>19.657534246575342</v>
      </c>
      <c r="T5248" t="str">
        <f t="shared" si="370"/>
        <v>16-25</v>
      </c>
      <c r="U5248" s="7" t="s">
        <v>36</v>
      </c>
      <c r="V5248" t="str">
        <f t="shared" si="372"/>
        <v/>
      </c>
    </row>
    <row r="5249" spans="1:22">
      <c r="A5249">
        <v>80934</v>
      </c>
      <c r="B5249" t="s">
        <v>17</v>
      </c>
      <c r="C5249" t="s">
        <v>18</v>
      </c>
      <c r="D5249" t="s">
        <v>19</v>
      </c>
      <c r="H5249" t="s">
        <v>19</v>
      </c>
      <c r="J5249" t="s">
        <v>20</v>
      </c>
      <c r="K5249" s="7">
        <v>17931</v>
      </c>
      <c r="L5249" t="s">
        <v>35</v>
      </c>
      <c r="M5249" t="s">
        <v>27</v>
      </c>
      <c r="N5249" t="s">
        <v>34</v>
      </c>
      <c r="O5249" s="7">
        <v>40500</v>
      </c>
      <c r="P5249" s="7">
        <v>41333</v>
      </c>
      <c r="Q5249" t="s">
        <v>36</v>
      </c>
      <c r="R5249" s="7">
        <v>45688</v>
      </c>
      <c r="S5249" s="8">
        <f t="shared" si="371"/>
        <v>76.046575342465758</v>
      </c>
      <c r="T5249" t="str">
        <f t="shared" si="370"/>
        <v>65+</v>
      </c>
      <c r="U5249" s="7">
        <v>41333</v>
      </c>
      <c r="V5249">
        <f t="shared" si="372"/>
        <v>596</v>
      </c>
    </row>
    <row r="5250" spans="1:22">
      <c r="A5250">
        <v>80585</v>
      </c>
      <c r="B5250" t="s">
        <v>17</v>
      </c>
      <c r="C5250" t="s">
        <v>18</v>
      </c>
      <c r="D5250" t="s">
        <v>19</v>
      </c>
      <c r="H5250" t="s">
        <v>19</v>
      </c>
      <c r="J5250" t="s">
        <v>20</v>
      </c>
      <c r="K5250" s="7">
        <v>25130</v>
      </c>
      <c r="L5250" t="s">
        <v>37</v>
      </c>
      <c r="M5250" t="s">
        <v>27</v>
      </c>
      <c r="N5250" t="s">
        <v>34</v>
      </c>
      <c r="O5250" s="7">
        <v>40819</v>
      </c>
      <c r="P5250" s="7">
        <v>40819</v>
      </c>
      <c r="Q5250" t="s">
        <v>36</v>
      </c>
      <c r="R5250" s="7">
        <v>45688</v>
      </c>
      <c r="S5250" s="8">
        <f t="shared" si="371"/>
        <v>56.323287671232876</v>
      </c>
      <c r="T5250" t="str">
        <f t="shared" ref="T5250:T5313" si="374">IFERROR(VLOOKUP(S5250,Age_Group_Arr,2,TRUE),"")</f>
        <v>55-65</v>
      </c>
      <c r="U5250" s="7">
        <v>40819</v>
      </c>
      <c r="V5250">
        <f t="shared" si="372"/>
        <v>1</v>
      </c>
    </row>
    <row r="5251" spans="1:22">
      <c r="A5251">
        <v>9658</v>
      </c>
      <c r="B5251" t="s">
        <v>17</v>
      </c>
      <c r="C5251" t="s">
        <v>18</v>
      </c>
      <c r="D5251" t="s">
        <v>19</v>
      </c>
      <c r="H5251" t="s">
        <v>19</v>
      </c>
      <c r="J5251" t="s">
        <v>20</v>
      </c>
      <c r="L5251" t="s">
        <v>60</v>
      </c>
      <c r="M5251" t="s">
        <v>27</v>
      </c>
      <c r="N5251" t="s">
        <v>32</v>
      </c>
      <c r="O5251" s="7">
        <v>1</v>
      </c>
      <c r="P5251" s="7">
        <v>1</v>
      </c>
      <c r="Q5251" t="s">
        <v>36</v>
      </c>
      <c r="R5251" s="7">
        <v>45688</v>
      </c>
      <c r="S5251" s="8">
        <f t="shared" ref="S5251:S5314" si="375">(SUM(R5251-K5251)/365)</f>
        <v>125.17260273972603</v>
      </c>
      <c r="T5251" t="str">
        <f t="shared" si="374"/>
        <v>65+</v>
      </c>
      <c r="U5251" s="7">
        <v>1</v>
      </c>
    </row>
    <row r="5252" spans="1:22">
      <c r="A5252">
        <v>135157</v>
      </c>
      <c r="B5252" t="s">
        <v>17</v>
      </c>
      <c r="C5252" t="s">
        <v>18</v>
      </c>
      <c r="D5252" t="s">
        <v>19</v>
      </c>
      <c r="H5252" t="s">
        <v>19</v>
      </c>
      <c r="J5252" t="s">
        <v>20</v>
      </c>
      <c r="K5252" s="7">
        <v>34150</v>
      </c>
      <c r="L5252" t="s">
        <v>61</v>
      </c>
      <c r="M5252" t="s">
        <v>22</v>
      </c>
      <c r="N5252" t="s">
        <v>34</v>
      </c>
      <c r="O5252" s="7" t="s">
        <v>36</v>
      </c>
      <c r="P5252" s="7" t="s">
        <v>36</v>
      </c>
      <c r="Q5252" t="s">
        <v>24</v>
      </c>
      <c r="R5252" s="7">
        <v>45688</v>
      </c>
      <c r="S5252" s="8">
        <f t="shared" si="375"/>
        <v>31.610958904109587</v>
      </c>
      <c r="T5252" t="str">
        <f t="shared" si="374"/>
        <v>25-35</v>
      </c>
      <c r="U5252" s="7" t="s">
        <v>36</v>
      </c>
      <c r="V5252" t="str">
        <f t="shared" ref="V5252:V5314" si="376">IFERROR(NETWORKDAYS(O5252,U5252,8),"")</f>
        <v/>
      </c>
    </row>
    <row r="5253" spans="1:22">
      <c r="A5253">
        <v>93881</v>
      </c>
      <c r="B5253" t="s">
        <v>17</v>
      </c>
      <c r="C5253" t="s">
        <v>18</v>
      </c>
      <c r="D5253" t="s">
        <v>19</v>
      </c>
      <c r="H5253" t="s">
        <v>19</v>
      </c>
      <c r="J5253" t="s">
        <v>20</v>
      </c>
      <c r="K5253" s="7">
        <v>20936</v>
      </c>
      <c r="L5253" t="s">
        <v>33</v>
      </c>
      <c r="M5253" t="s">
        <v>22</v>
      </c>
      <c r="N5253" t="s">
        <v>32</v>
      </c>
      <c r="O5253" s="7">
        <v>40973</v>
      </c>
      <c r="P5253" s="7">
        <v>42838</v>
      </c>
      <c r="Q5253" t="s">
        <v>24</v>
      </c>
      <c r="R5253" s="7">
        <v>45688</v>
      </c>
      <c r="S5253" s="8">
        <f t="shared" si="375"/>
        <v>67.813698630136983</v>
      </c>
      <c r="T5253" t="str">
        <f t="shared" si="374"/>
        <v>65+</v>
      </c>
      <c r="U5253" s="7">
        <v>42838</v>
      </c>
      <c r="V5253">
        <f t="shared" si="376"/>
        <v>1334</v>
      </c>
    </row>
    <row r="5254" spans="1:22">
      <c r="A5254">
        <v>18216</v>
      </c>
      <c r="B5254" t="s">
        <v>17</v>
      </c>
      <c r="C5254" t="s">
        <v>18</v>
      </c>
      <c r="D5254" t="s">
        <v>19</v>
      </c>
      <c r="H5254" t="s">
        <v>19</v>
      </c>
      <c r="J5254" t="s">
        <v>20</v>
      </c>
      <c r="L5254" t="s">
        <v>48</v>
      </c>
      <c r="M5254" t="s">
        <v>27</v>
      </c>
      <c r="N5254" t="s">
        <v>32</v>
      </c>
      <c r="O5254" s="7">
        <v>1</v>
      </c>
      <c r="P5254" s="7">
        <v>1</v>
      </c>
      <c r="Q5254" t="s">
        <v>36</v>
      </c>
      <c r="R5254" s="7">
        <v>45688</v>
      </c>
      <c r="S5254" s="8">
        <f t="shared" si="375"/>
        <v>125.17260273972603</v>
      </c>
      <c r="T5254" t="str">
        <f t="shared" si="374"/>
        <v>65+</v>
      </c>
      <c r="U5254" s="7">
        <v>1</v>
      </c>
    </row>
    <row r="5255" spans="1:22">
      <c r="A5255">
        <v>124601</v>
      </c>
      <c r="B5255" t="s">
        <v>17</v>
      </c>
      <c r="C5255" t="s">
        <v>18</v>
      </c>
      <c r="D5255" t="s">
        <v>19</v>
      </c>
      <c r="H5255" t="s">
        <v>19</v>
      </c>
      <c r="J5255" t="s">
        <v>20</v>
      </c>
      <c r="K5255" s="7">
        <v>36844</v>
      </c>
      <c r="L5255" t="s">
        <v>59</v>
      </c>
      <c r="M5255" t="s">
        <v>27</v>
      </c>
      <c r="N5255" t="s">
        <v>34</v>
      </c>
      <c r="O5255" s="7" t="s">
        <v>36</v>
      </c>
      <c r="P5255" s="7" t="s">
        <v>36</v>
      </c>
      <c r="Q5255" t="s">
        <v>36</v>
      </c>
      <c r="R5255" s="7">
        <v>45688</v>
      </c>
      <c r="S5255" s="8">
        <f t="shared" si="375"/>
        <v>24.230136986301371</v>
      </c>
      <c r="T5255" t="str">
        <f t="shared" si="374"/>
        <v>16-25</v>
      </c>
      <c r="U5255" s="7" t="s">
        <v>36</v>
      </c>
      <c r="V5255" t="str">
        <f t="shared" si="376"/>
        <v/>
      </c>
    </row>
    <row r="5256" spans="1:22">
      <c r="A5256">
        <v>100880</v>
      </c>
      <c r="B5256" t="s">
        <v>17</v>
      </c>
      <c r="C5256" t="s">
        <v>18</v>
      </c>
      <c r="D5256" t="s">
        <v>19</v>
      </c>
      <c r="H5256" t="s">
        <v>19</v>
      </c>
      <c r="J5256" t="s">
        <v>30</v>
      </c>
      <c r="K5256" s="7">
        <v>35002</v>
      </c>
      <c r="L5256" t="s">
        <v>37</v>
      </c>
      <c r="M5256" t="s">
        <v>27</v>
      </c>
      <c r="N5256" t="s">
        <v>34</v>
      </c>
      <c r="O5256" s="7">
        <v>41236</v>
      </c>
      <c r="P5256" s="7">
        <v>41739</v>
      </c>
      <c r="Q5256" t="s">
        <v>36</v>
      </c>
      <c r="R5256" s="7">
        <v>45688</v>
      </c>
      <c r="S5256" s="8">
        <f t="shared" si="375"/>
        <v>29.276712328767122</v>
      </c>
      <c r="T5256" t="str">
        <f t="shared" si="374"/>
        <v>25-35</v>
      </c>
      <c r="U5256" s="7">
        <v>41739</v>
      </c>
      <c r="V5256">
        <f t="shared" si="376"/>
        <v>360</v>
      </c>
    </row>
    <row r="5257" spans="1:22">
      <c r="A5257">
        <v>66271</v>
      </c>
      <c r="B5257" t="s">
        <v>17</v>
      </c>
      <c r="C5257" t="s">
        <v>18</v>
      </c>
      <c r="D5257" t="s">
        <v>19</v>
      </c>
      <c r="H5257" t="s">
        <v>19</v>
      </c>
      <c r="J5257" t="s">
        <v>30</v>
      </c>
      <c r="K5257" s="7">
        <v>24746</v>
      </c>
      <c r="L5257" t="s">
        <v>26</v>
      </c>
      <c r="M5257" t="s">
        <v>27</v>
      </c>
      <c r="N5257" t="s">
        <v>32</v>
      </c>
      <c r="O5257" s="7">
        <v>40283</v>
      </c>
      <c r="P5257" s="7">
        <v>44534</v>
      </c>
      <c r="Q5257" t="s">
        <v>24</v>
      </c>
      <c r="R5257" s="7">
        <v>45688</v>
      </c>
      <c r="S5257" s="8">
        <f t="shared" si="375"/>
        <v>57.375342465753427</v>
      </c>
      <c r="T5257" t="str">
        <f t="shared" si="374"/>
        <v>55-65</v>
      </c>
      <c r="U5257" s="7">
        <v>44534</v>
      </c>
      <c r="V5257">
        <f t="shared" si="376"/>
        <v>3037</v>
      </c>
    </row>
    <row r="5258" spans="1:22">
      <c r="A5258">
        <v>118637</v>
      </c>
      <c r="B5258" t="s">
        <v>17</v>
      </c>
      <c r="C5258" t="s">
        <v>25</v>
      </c>
      <c r="D5258" t="s">
        <v>19</v>
      </c>
      <c r="H5258" t="s">
        <v>19</v>
      </c>
      <c r="J5258" t="s">
        <v>30</v>
      </c>
      <c r="K5258" s="7">
        <v>13693</v>
      </c>
      <c r="L5258" t="s">
        <v>26</v>
      </c>
      <c r="M5258" t="s">
        <v>27</v>
      </c>
      <c r="N5258" t="s">
        <v>32</v>
      </c>
      <c r="O5258" s="7">
        <v>40678</v>
      </c>
      <c r="P5258" s="7" t="s">
        <v>29</v>
      </c>
      <c r="Q5258" t="s">
        <v>24</v>
      </c>
      <c r="R5258" s="7">
        <v>45688</v>
      </c>
      <c r="S5258" s="8">
        <f t="shared" si="375"/>
        <v>87.657534246575338</v>
      </c>
      <c r="T5258" t="str">
        <f t="shared" si="374"/>
        <v>65+</v>
      </c>
      <c r="U5258" s="7">
        <f>R5258</f>
        <v>45688</v>
      </c>
      <c r="V5258">
        <f t="shared" si="376"/>
        <v>3580</v>
      </c>
    </row>
    <row r="5259" spans="1:22">
      <c r="A5259">
        <v>83090</v>
      </c>
      <c r="B5259" t="s">
        <v>17</v>
      </c>
      <c r="C5259" t="s">
        <v>18</v>
      </c>
      <c r="D5259" t="s">
        <v>19</v>
      </c>
      <c r="H5259" t="s">
        <v>19</v>
      </c>
      <c r="J5259" t="s">
        <v>20</v>
      </c>
      <c r="K5259" s="7">
        <v>15054</v>
      </c>
      <c r="L5259" t="s">
        <v>44</v>
      </c>
      <c r="M5259" t="s">
        <v>27</v>
      </c>
      <c r="N5259" t="s">
        <v>32</v>
      </c>
      <c r="O5259" s="7">
        <v>40791</v>
      </c>
      <c r="P5259" s="7">
        <v>43760</v>
      </c>
      <c r="Q5259" t="s">
        <v>24</v>
      </c>
      <c r="R5259" s="7">
        <v>45688</v>
      </c>
      <c r="S5259" s="8">
        <f t="shared" si="375"/>
        <v>83.92876712328767</v>
      </c>
      <c r="T5259" t="str">
        <f t="shared" si="374"/>
        <v>65+</v>
      </c>
      <c r="U5259" s="7">
        <v>43760</v>
      </c>
      <c r="V5259">
        <f t="shared" si="376"/>
        <v>2122</v>
      </c>
    </row>
    <row r="5260" spans="1:22">
      <c r="A5260">
        <v>101042</v>
      </c>
      <c r="B5260" t="s">
        <v>17</v>
      </c>
      <c r="C5260" t="s">
        <v>18</v>
      </c>
      <c r="D5260" t="s">
        <v>19</v>
      </c>
      <c r="H5260" t="s">
        <v>19</v>
      </c>
      <c r="J5260" t="s">
        <v>20</v>
      </c>
      <c r="K5260" s="7">
        <v>15688</v>
      </c>
      <c r="L5260" t="s">
        <v>54</v>
      </c>
      <c r="M5260" t="s">
        <v>27</v>
      </c>
      <c r="N5260" t="s">
        <v>34</v>
      </c>
      <c r="O5260" s="7">
        <v>41368</v>
      </c>
      <c r="P5260" s="7">
        <v>44489</v>
      </c>
      <c r="Q5260" t="s">
        <v>38</v>
      </c>
      <c r="R5260" s="7">
        <v>45688</v>
      </c>
      <c r="S5260" s="8">
        <f t="shared" si="375"/>
        <v>82.191780821917803</v>
      </c>
      <c r="T5260" t="str">
        <f t="shared" si="374"/>
        <v>65+</v>
      </c>
      <c r="U5260" s="7">
        <v>44489</v>
      </c>
      <c r="V5260">
        <f t="shared" si="376"/>
        <v>2230</v>
      </c>
    </row>
    <row r="5261" spans="1:22">
      <c r="A5261">
        <v>94095</v>
      </c>
      <c r="B5261" t="s">
        <v>17</v>
      </c>
      <c r="C5261" t="s">
        <v>18</v>
      </c>
      <c r="D5261" t="s">
        <v>19</v>
      </c>
      <c r="H5261" t="s">
        <v>19</v>
      </c>
      <c r="J5261" t="s">
        <v>20</v>
      </c>
      <c r="K5261" s="7">
        <v>17284</v>
      </c>
      <c r="L5261" t="s">
        <v>166</v>
      </c>
      <c r="M5261" t="s">
        <v>23</v>
      </c>
      <c r="N5261" t="s">
        <v>32</v>
      </c>
      <c r="O5261" s="7">
        <v>40978</v>
      </c>
      <c r="P5261" s="7">
        <v>41580</v>
      </c>
      <c r="Q5261" t="s">
        <v>36</v>
      </c>
      <c r="R5261" s="7">
        <v>45688</v>
      </c>
      <c r="S5261" s="8">
        <f t="shared" si="375"/>
        <v>77.819178082191783</v>
      </c>
      <c r="T5261" t="str">
        <f t="shared" si="374"/>
        <v>65+</v>
      </c>
      <c r="U5261" s="7">
        <v>41580</v>
      </c>
      <c r="V5261">
        <f t="shared" si="376"/>
        <v>430</v>
      </c>
    </row>
    <row r="5262" spans="1:22">
      <c r="A5262">
        <v>146998</v>
      </c>
      <c r="B5262" t="s">
        <v>17</v>
      </c>
      <c r="C5262" t="s">
        <v>18</v>
      </c>
      <c r="D5262" t="s">
        <v>19</v>
      </c>
      <c r="H5262" t="s">
        <v>19</v>
      </c>
      <c r="J5262" t="s">
        <v>20</v>
      </c>
      <c r="K5262" s="7">
        <v>15959</v>
      </c>
      <c r="L5262" t="s">
        <v>96</v>
      </c>
      <c r="M5262" t="s">
        <v>22</v>
      </c>
      <c r="N5262" t="s">
        <v>34</v>
      </c>
      <c r="O5262" s="7">
        <v>44130</v>
      </c>
      <c r="P5262" s="7">
        <v>44358</v>
      </c>
      <c r="Q5262" t="s">
        <v>24</v>
      </c>
      <c r="R5262" s="7">
        <v>45688</v>
      </c>
      <c r="S5262" s="8">
        <f t="shared" si="375"/>
        <v>81.449315068493149</v>
      </c>
      <c r="T5262" t="str">
        <f t="shared" si="374"/>
        <v>65+</v>
      </c>
      <c r="U5262" s="7">
        <v>44358</v>
      </c>
      <c r="V5262">
        <f t="shared" si="376"/>
        <v>165</v>
      </c>
    </row>
    <row r="5263" spans="1:22">
      <c r="A5263">
        <v>155937</v>
      </c>
      <c r="B5263" t="s">
        <v>17</v>
      </c>
      <c r="C5263" t="s">
        <v>18</v>
      </c>
      <c r="D5263" t="s">
        <v>19</v>
      </c>
      <c r="H5263" t="s">
        <v>19</v>
      </c>
      <c r="J5263" t="s">
        <v>20</v>
      </c>
      <c r="K5263" s="7">
        <v>39300</v>
      </c>
      <c r="L5263" t="s">
        <v>59</v>
      </c>
      <c r="M5263" t="s">
        <v>27</v>
      </c>
      <c r="N5263" t="s">
        <v>43</v>
      </c>
      <c r="O5263" s="7">
        <v>44742</v>
      </c>
      <c r="P5263" s="7">
        <v>44847</v>
      </c>
      <c r="Q5263" t="s">
        <v>24</v>
      </c>
      <c r="R5263" s="7">
        <v>45688</v>
      </c>
      <c r="S5263" s="8">
        <f t="shared" si="375"/>
        <v>17.5013698630137</v>
      </c>
      <c r="T5263" t="str">
        <f t="shared" si="374"/>
        <v>16-25</v>
      </c>
      <c r="U5263" s="7">
        <v>44847</v>
      </c>
      <c r="V5263">
        <f t="shared" si="376"/>
        <v>76</v>
      </c>
    </row>
    <row r="5264" spans="1:22">
      <c r="A5264">
        <v>122077</v>
      </c>
      <c r="B5264" t="s">
        <v>17</v>
      </c>
      <c r="C5264" t="s">
        <v>18</v>
      </c>
      <c r="D5264" t="s">
        <v>19</v>
      </c>
      <c r="H5264" t="s">
        <v>19</v>
      </c>
      <c r="J5264" t="s">
        <v>20</v>
      </c>
      <c r="K5264" s="7">
        <v>36164</v>
      </c>
      <c r="L5264" t="s">
        <v>74</v>
      </c>
      <c r="M5264" t="s">
        <v>22</v>
      </c>
      <c r="N5264" t="s">
        <v>32</v>
      </c>
      <c r="O5264" s="7">
        <v>42822</v>
      </c>
      <c r="P5264" s="7">
        <v>42912</v>
      </c>
      <c r="Q5264" t="s">
        <v>24</v>
      </c>
      <c r="R5264" s="7">
        <v>45688</v>
      </c>
      <c r="S5264" s="8">
        <f t="shared" si="375"/>
        <v>26.093150684931508</v>
      </c>
      <c r="T5264" t="str">
        <f t="shared" si="374"/>
        <v>25-35</v>
      </c>
      <c r="U5264" s="7">
        <v>42912</v>
      </c>
      <c r="V5264">
        <f t="shared" si="376"/>
        <v>65</v>
      </c>
    </row>
    <row r="5265" spans="1:22">
      <c r="A5265">
        <v>103040</v>
      </c>
      <c r="B5265" t="s">
        <v>17</v>
      </c>
      <c r="C5265" t="s">
        <v>18</v>
      </c>
      <c r="D5265" t="s">
        <v>19</v>
      </c>
      <c r="H5265" t="s">
        <v>19</v>
      </c>
      <c r="J5265" t="s">
        <v>30</v>
      </c>
      <c r="K5265" s="7">
        <v>20863</v>
      </c>
      <c r="L5265" t="s">
        <v>35</v>
      </c>
      <c r="M5265" t="s">
        <v>27</v>
      </c>
      <c r="N5265" t="s">
        <v>34</v>
      </c>
      <c r="O5265" s="7">
        <v>41960</v>
      </c>
      <c r="P5265" s="7">
        <v>41960</v>
      </c>
      <c r="Q5265" t="s">
        <v>36</v>
      </c>
      <c r="R5265" s="7">
        <v>45688</v>
      </c>
      <c r="S5265" s="8">
        <f t="shared" si="375"/>
        <v>68.013698630136986</v>
      </c>
      <c r="T5265" t="str">
        <f t="shared" si="374"/>
        <v>65+</v>
      </c>
      <c r="U5265" s="7">
        <v>41960</v>
      </c>
      <c r="V5265">
        <f t="shared" si="376"/>
        <v>1</v>
      </c>
    </row>
    <row r="5266" spans="1:22">
      <c r="A5266">
        <v>162030</v>
      </c>
      <c r="B5266" t="s">
        <v>17</v>
      </c>
      <c r="C5266" t="s">
        <v>25</v>
      </c>
      <c r="D5266" t="s">
        <v>19</v>
      </c>
      <c r="H5266" t="s">
        <v>19</v>
      </c>
      <c r="J5266" t="s">
        <v>20</v>
      </c>
      <c r="L5266" t="s">
        <v>126</v>
      </c>
      <c r="M5266" t="s">
        <v>52</v>
      </c>
      <c r="N5266" t="s">
        <v>32</v>
      </c>
      <c r="O5266" s="7" t="s">
        <v>36</v>
      </c>
      <c r="P5266" s="7" t="s">
        <v>36</v>
      </c>
      <c r="Q5266" t="s">
        <v>24</v>
      </c>
      <c r="R5266" s="7">
        <v>45688</v>
      </c>
      <c r="S5266" s="8">
        <f t="shared" si="375"/>
        <v>125.17260273972603</v>
      </c>
      <c r="T5266" t="str">
        <f t="shared" si="374"/>
        <v>65+</v>
      </c>
      <c r="U5266" s="7" t="s">
        <v>36</v>
      </c>
      <c r="V5266" t="str">
        <f t="shared" si="376"/>
        <v/>
      </c>
    </row>
    <row r="5267" spans="1:22">
      <c r="A5267">
        <v>79421</v>
      </c>
      <c r="B5267" t="s">
        <v>17</v>
      </c>
      <c r="C5267" t="s">
        <v>18</v>
      </c>
      <c r="D5267" t="s">
        <v>19</v>
      </c>
      <c r="H5267" t="s">
        <v>19</v>
      </c>
      <c r="J5267" t="s">
        <v>20</v>
      </c>
      <c r="K5267" s="7">
        <v>24935</v>
      </c>
      <c r="L5267" t="s">
        <v>65</v>
      </c>
      <c r="M5267" t="s">
        <v>27</v>
      </c>
      <c r="N5267" t="s">
        <v>40</v>
      </c>
      <c r="O5267" s="7">
        <v>42527</v>
      </c>
      <c r="P5267" s="7">
        <v>42835</v>
      </c>
      <c r="Q5267" t="s">
        <v>55</v>
      </c>
      <c r="R5267" s="7">
        <v>45688</v>
      </c>
      <c r="S5267" s="8">
        <f t="shared" si="375"/>
        <v>56.857534246575341</v>
      </c>
      <c r="T5267" t="str">
        <f t="shared" si="374"/>
        <v>55-65</v>
      </c>
      <c r="U5267" s="7">
        <v>42835</v>
      </c>
      <c r="V5267">
        <f t="shared" si="376"/>
        <v>221</v>
      </c>
    </row>
    <row r="5268" spans="1:22">
      <c r="A5268">
        <v>104880</v>
      </c>
      <c r="B5268" t="s">
        <v>17</v>
      </c>
      <c r="C5268" t="s">
        <v>18</v>
      </c>
      <c r="D5268" t="s">
        <v>19</v>
      </c>
      <c r="H5268" t="s">
        <v>19</v>
      </c>
      <c r="J5268" t="s">
        <v>20</v>
      </c>
      <c r="K5268" s="7">
        <v>27170</v>
      </c>
      <c r="L5268" t="s">
        <v>54</v>
      </c>
      <c r="M5268" t="s">
        <v>27</v>
      </c>
      <c r="N5268" t="s">
        <v>34</v>
      </c>
      <c r="O5268" s="7">
        <v>41681</v>
      </c>
      <c r="P5268" s="7">
        <v>42884</v>
      </c>
      <c r="Q5268" t="s">
        <v>55</v>
      </c>
      <c r="R5268" s="7">
        <v>45688</v>
      </c>
      <c r="S5268" s="8">
        <f t="shared" si="375"/>
        <v>50.734246575342468</v>
      </c>
      <c r="T5268" t="str">
        <f t="shared" si="374"/>
        <v>45-55</v>
      </c>
      <c r="U5268" s="7">
        <v>42884</v>
      </c>
      <c r="V5268">
        <f t="shared" si="376"/>
        <v>860</v>
      </c>
    </row>
    <row r="5269" spans="1:22">
      <c r="A5269">
        <v>57919</v>
      </c>
      <c r="B5269" t="s">
        <v>17</v>
      </c>
      <c r="C5269" t="s">
        <v>18</v>
      </c>
      <c r="D5269" t="s">
        <v>19</v>
      </c>
      <c r="H5269" t="s">
        <v>19</v>
      </c>
      <c r="J5269" t="s">
        <v>20</v>
      </c>
      <c r="K5269" s="7">
        <v>16861</v>
      </c>
      <c r="L5269" t="s">
        <v>48</v>
      </c>
      <c r="M5269" t="s">
        <v>27</v>
      </c>
      <c r="N5269" t="s">
        <v>34</v>
      </c>
      <c r="O5269" s="7">
        <v>35186</v>
      </c>
      <c r="P5269" s="7">
        <v>41774</v>
      </c>
      <c r="Q5269" t="s">
        <v>36</v>
      </c>
      <c r="R5269" s="7">
        <v>45688</v>
      </c>
      <c r="S5269" s="8">
        <f t="shared" si="375"/>
        <v>78.978082191780828</v>
      </c>
      <c r="T5269" t="str">
        <f t="shared" si="374"/>
        <v>65+</v>
      </c>
      <c r="U5269" s="7">
        <v>41774</v>
      </c>
      <c r="V5269">
        <f t="shared" si="376"/>
        <v>4707</v>
      </c>
    </row>
    <row r="5270" spans="1:22">
      <c r="A5270">
        <v>127157</v>
      </c>
      <c r="B5270" t="s">
        <v>17</v>
      </c>
      <c r="C5270" t="s">
        <v>18</v>
      </c>
      <c r="D5270" t="s">
        <v>19</v>
      </c>
      <c r="H5270" t="s">
        <v>19</v>
      </c>
      <c r="J5270" t="s">
        <v>20</v>
      </c>
      <c r="K5270" s="7">
        <v>22384</v>
      </c>
      <c r="L5270" t="s">
        <v>33</v>
      </c>
      <c r="M5270" t="s">
        <v>22</v>
      </c>
      <c r="N5270" t="s">
        <v>34</v>
      </c>
      <c r="O5270" s="7">
        <v>43153</v>
      </c>
      <c r="P5270" s="7">
        <v>43598</v>
      </c>
      <c r="Q5270" t="s">
        <v>24</v>
      </c>
      <c r="R5270" s="7">
        <v>45688</v>
      </c>
      <c r="S5270" s="8">
        <f t="shared" si="375"/>
        <v>63.846575342465755</v>
      </c>
      <c r="T5270" t="str">
        <f t="shared" si="374"/>
        <v>55-65</v>
      </c>
      <c r="U5270" s="7">
        <v>43598</v>
      </c>
      <c r="V5270">
        <f t="shared" si="376"/>
        <v>318</v>
      </c>
    </row>
    <row r="5271" spans="1:22">
      <c r="A5271">
        <v>122384</v>
      </c>
      <c r="B5271" t="s">
        <v>17</v>
      </c>
      <c r="C5271" t="s">
        <v>18</v>
      </c>
      <c r="D5271" t="s">
        <v>19</v>
      </c>
      <c r="H5271" t="s">
        <v>19</v>
      </c>
      <c r="J5271" t="s">
        <v>30</v>
      </c>
      <c r="K5271" s="7">
        <v>37543</v>
      </c>
      <c r="L5271" t="s">
        <v>37</v>
      </c>
      <c r="M5271" t="s">
        <v>27</v>
      </c>
      <c r="N5271" t="s">
        <v>34</v>
      </c>
      <c r="O5271" s="7" t="s">
        <v>36</v>
      </c>
      <c r="P5271" s="7" t="s">
        <v>36</v>
      </c>
      <c r="Q5271" t="s">
        <v>36</v>
      </c>
      <c r="R5271" s="7">
        <v>45688</v>
      </c>
      <c r="S5271" s="8">
        <f t="shared" si="375"/>
        <v>22.315068493150687</v>
      </c>
      <c r="T5271" t="str">
        <f t="shared" si="374"/>
        <v>16-25</v>
      </c>
      <c r="U5271" s="7" t="s">
        <v>36</v>
      </c>
      <c r="V5271" t="str">
        <f t="shared" si="376"/>
        <v/>
      </c>
    </row>
    <row r="5272" spans="1:22">
      <c r="A5272">
        <v>140741</v>
      </c>
      <c r="B5272" t="s">
        <v>17</v>
      </c>
      <c r="C5272" t="s">
        <v>25</v>
      </c>
      <c r="D5272" t="s">
        <v>19</v>
      </c>
      <c r="H5272" t="s">
        <v>19</v>
      </c>
      <c r="J5272" t="s">
        <v>20</v>
      </c>
      <c r="K5272" s="7">
        <v>32402</v>
      </c>
      <c r="L5272" t="s">
        <v>54</v>
      </c>
      <c r="M5272" t="s">
        <v>27</v>
      </c>
      <c r="N5272" t="s">
        <v>34</v>
      </c>
      <c r="O5272" s="7">
        <v>43784</v>
      </c>
      <c r="P5272" s="7" t="s">
        <v>29</v>
      </c>
      <c r="Q5272" t="s">
        <v>38</v>
      </c>
      <c r="R5272" s="7">
        <v>45688</v>
      </c>
      <c r="S5272" s="8">
        <f t="shared" si="375"/>
        <v>36.4</v>
      </c>
      <c r="T5272" t="str">
        <f t="shared" si="374"/>
        <v>35-45</v>
      </c>
      <c r="U5272" s="7">
        <f>R5272</f>
        <v>45688</v>
      </c>
      <c r="V5272">
        <f t="shared" si="376"/>
        <v>1361</v>
      </c>
    </row>
    <row r="5273" spans="1:22">
      <c r="A5273">
        <v>142544</v>
      </c>
      <c r="B5273" t="s">
        <v>17</v>
      </c>
      <c r="C5273" t="s">
        <v>18</v>
      </c>
      <c r="D5273" t="s">
        <v>19</v>
      </c>
      <c r="H5273" t="s">
        <v>19</v>
      </c>
      <c r="J5273" t="s">
        <v>20</v>
      </c>
      <c r="K5273" s="7">
        <v>16589</v>
      </c>
      <c r="L5273" t="s">
        <v>74</v>
      </c>
      <c r="M5273" t="s">
        <v>22</v>
      </c>
      <c r="N5273" t="s">
        <v>34</v>
      </c>
      <c r="O5273" s="7">
        <v>43847</v>
      </c>
      <c r="P5273" s="7">
        <v>43847</v>
      </c>
      <c r="Q5273" t="s">
        <v>24</v>
      </c>
      <c r="R5273" s="7">
        <v>45688</v>
      </c>
      <c r="S5273" s="8">
        <f t="shared" si="375"/>
        <v>79.723287671232882</v>
      </c>
      <c r="T5273" t="str">
        <f t="shared" si="374"/>
        <v>65+</v>
      </c>
      <c r="U5273" s="7">
        <v>43847</v>
      </c>
      <c r="V5273">
        <f t="shared" si="376"/>
        <v>1</v>
      </c>
    </row>
    <row r="5274" spans="1:22">
      <c r="A5274">
        <v>25839</v>
      </c>
      <c r="B5274" t="s">
        <v>17</v>
      </c>
      <c r="C5274" t="s">
        <v>18</v>
      </c>
      <c r="D5274" t="s">
        <v>19</v>
      </c>
      <c r="H5274" t="s">
        <v>19</v>
      </c>
      <c r="J5274" t="s">
        <v>20</v>
      </c>
      <c r="K5274" s="7">
        <v>16956</v>
      </c>
      <c r="L5274" t="s">
        <v>37</v>
      </c>
      <c r="M5274" t="s">
        <v>27</v>
      </c>
      <c r="N5274" t="s">
        <v>34</v>
      </c>
      <c r="O5274" s="7">
        <v>39814</v>
      </c>
      <c r="P5274" s="7">
        <v>44664</v>
      </c>
      <c r="Q5274" t="s">
        <v>55</v>
      </c>
      <c r="R5274" s="7">
        <v>45688</v>
      </c>
      <c r="S5274" s="8">
        <f t="shared" si="375"/>
        <v>78.717808219178082</v>
      </c>
      <c r="T5274" t="str">
        <f t="shared" si="374"/>
        <v>65+</v>
      </c>
      <c r="U5274" s="7">
        <v>44664</v>
      </c>
      <c r="V5274">
        <f t="shared" si="376"/>
        <v>3465</v>
      </c>
    </row>
    <row r="5275" spans="1:22">
      <c r="A5275">
        <v>63255</v>
      </c>
      <c r="B5275" t="s">
        <v>17</v>
      </c>
      <c r="C5275" t="s">
        <v>25</v>
      </c>
      <c r="D5275" t="s">
        <v>19</v>
      </c>
      <c r="H5275" t="s">
        <v>19</v>
      </c>
      <c r="J5275" t="s">
        <v>20</v>
      </c>
      <c r="K5275" s="7">
        <v>16469</v>
      </c>
      <c r="L5275" t="s">
        <v>65</v>
      </c>
      <c r="M5275" t="s">
        <v>27</v>
      </c>
      <c r="N5275" t="s">
        <v>34</v>
      </c>
      <c r="O5275" s="7">
        <v>40589</v>
      </c>
      <c r="P5275" s="7" t="s">
        <v>29</v>
      </c>
      <c r="Q5275" t="s">
        <v>24</v>
      </c>
      <c r="R5275" s="7">
        <v>45688</v>
      </c>
      <c r="S5275" s="8">
        <f t="shared" si="375"/>
        <v>80.052054794520544</v>
      </c>
      <c r="T5275" t="str">
        <f t="shared" si="374"/>
        <v>65+</v>
      </c>
      <c r="U5275" s="7">
        <f>R5275</f>
        <v>45688</v>
      </c>
      <c r="V5275">
        <f t="shared" si="376"/>
        <v>3644</v>
      </c>
    </row>
    <row r="5276" spans="1:22">
      <c r="A5276">
        <v>79519</v>
      </c>
      <c r="B5276" t="s">
        <v>17</v>
      </c>
      <c r="C5276" t="s">
        <v>18</v>
      </c>
      <c r="D5276" t="s">
        <v>19</v>
      </c>
      <c r="H5276" t="s">
        <v>19</v>
      </c>
      <c r="J5276" t="s">
        <v>20</v>
      </c>
      <c r="K5276" s="7">
        <v>15134</v>
      </c>
      <c r="L5276" t="s">
        <v>26</v>
      </c>
      <c r="M5276" t="s">
        <v>27</v>
      </c>
      <c r="N5276" t="s">
        <v>32</v>
      </c>
      <c r="O5276" s="7">
        <v>40444</v>
      </c>
      <c r="P5276" s="7">
        <v>41894</v>
      </c>
      <c r="Q5276" t="s">
        <v>36</v>
      </c>
      <c r="R5276" s="7">
        <v>45688</v>
      </c>
      <c r="S5276" s="8">
        <f t="shared" si="375"/>
        <v>83.709589041095896</v>
      </c>
      <c r="T5276" t="str">
        <f t="shared" si="374"/>
        <v>65+</v>
      </c>
      <c r="U5276" s="7">
        <v>41894</v>
      </c>
      <c r="V5276">
        <f t="shared" si="376"/>
        <v>1037</v>
      </c>
    </row>
    <row r="5277" spans="1:22">
      <c r="A5277">
        <v>80935</v>
      </c>
      <c r="B5277" t="s">
        <v>17</v>
      </c>
      <c r="C5277" t="s">
        <v>18</v>
      </c>
      <c r="D5277" t="s">
        <v>19</v>
      </c>
      <c r="H5277" t="s">
        <v>19</v>
      </c>
      <c r="J5277" t="s">
        <v>20</v>
      </c>
      <c r="K5277" s="7">
        <v>27373</v>
      </c>
      <c r="L5277" t="s">
        <v>124</v>
      </c>
      <c r="M5277" t="s">
        <v>57</v>
      </c>
      <c r="N5277" t="s">
        <v>34</v>
      </c>
      <c r="O5277" s="7">
        <v>40365</v>
      </c>
      <c r="P5277" s="7">
        <v>41728</v>
      </c>
      <c r="Q5277" t="s">
        <v>36</v>
      </c>
      <c r="R5277" s="7">
        <v>45688</v>
      </c>
      <c r="S5277" s="8">
        <f t="shared" si="375"/>
        <v>50.178082191780824</v>
      </c>
      <c r="T5277" t="str">
        <f t="shared" si="374"/>
        <v>45-55</v>
      </c>
      <c r="U5277" s="7">
        <v>41728</v>
      </c>
      <c r="V5277">
        <f t="shared" si="376"/>
        <v>974</v>
      </c>
    </row>
    <row r="5278" spans="1:22">
      <c r="A5278">
        <v>143196</v>
      </c>
      <c r="B5278" t="s">
        <v>17</v>
      </c>
      <c r="C5278" t="s">
        <v>25</v>
      </c>
      <c r="D5278" t="s">
        <v>19</v>
      </c>
      <c r="H5278" t="s">
        <v>19</v>
      </c>
      <c r="J5278" t="s">
        <v>30</v>
      </c>
      <c r="K5278" s="7">
        <v>19895</v>
      </c>
      <c r="L5278" t="s">
        <v>26</v>
      </c>
      <c r="M5278" t="s">
        <v>27</v>
      </c>
      <c r="N5278" t="s">
        <v>34</v>
      </c>
      <c r="O5278" s="7">
        <v>43916</v>
      </c>
      <c r="P5278" s="7" t="s">
        <v>29</v>
      </c>
      <c r="Q5278" t="s">
        <v>41</v>
      </c>
      <c r="R5278" s="7">
        <v>45688</v>
      </c>
      <c r="S5278" s="8">
        <f t="shared" si="375"/>
        <v>70.665753424657538</v>
      </c>
      <c r="T5278" t="str">
        <f t="shared" si="374"/>
        <v>65+</v>
      </c>
      <c r="U5278" s="7">
        <f>R5278</f>
        <v>45688</v>
      </c>
      <c r="V5278">
        <f t="shared" si="376"/>
        <v>1267</v>
      </c>
    </row>
    <row r="5279" spans="1:22">
      <c r="A5279">
        <v>13505</v>
      </c>
      <c r="B5279" t="s">
        <v>17</v>
      </c>
      <c r="C5279" t="s">
        <v>18</v>
      </c>
      <c r="D5279" t="s">
        <v>19</v>
      </c>
      <c r="H5279" t="s">
        <v>19</v>
      </c>
      <c r="J5279" t="s">
        <v>20</v>
      </c>
      <c r="K5279" s="7">
        <v>14736</v>
      </c>
      <c r="L5279" t="s">
        <v>37</v>
      </c>
      <c r="M5279" t="s">
        <v>27</v>
      </c>
      <c r="N5279" t="s">
        <v>86</v>
      </c>
      <c r="O5279" s="7">
        <v>40316</v>
      </c>
      <c r="P5279" s="7">
        <v>45251</v>
      </c>
      <c r="Q5279" t="s">
        <v>55</v>
      </c>
      <c r="R5279" s="7">
        <v>45688</v>
      </c>
      <c r="S5279" s="8">
        <f t="shared" si="375"/>
        <v>84.8</v>
      </c>
      <c r="T5279" t="str">
        <f t="shared" si="374"/>
        <v>65+</v>
      </c>
      <c r="U5279" s="7">
        <v>45251</v>
      </c>
      <c r="V5279">
        <f t="shared" si="376"/>
        <v>3526</v>
      </c>
    </row>
    <row r="5280" spans="1:22">
      <c r="A5280">
        <v>6544</v>
      </c>
      <c r="B5280" t="s">
        <v>17</v>
      </c>
      <c r="C5280" t="s">
        <v>18</v>
      </c>
      <c r="D5280" t="s">
        <v>19</v>
      </c>
      <c r="H5280" t="s">
        <v>19</v>
      </c>
      <c r="J5280" t="s">
        <v>20</v>
      </c>
      <c r="L5280" t="s">
        <v>37</v>
      </c>
      <c r="M5280" t="s">
        <v>27</v>
      </c>
      <c r="N5280" t="s">
        <v>32</v>
      </c>
      <c r="O5280" s="7">
        <v>1</v>
      </c>
      <c r="P5280" s="7">
        <v>1</v>
      </c>
      <c r="Q5280" t="s">
        <v>36</v>
      </c>
      <c r="R5280" s="7">
        <v>45688</v>
      </c>
      <c r="S5280" s="8">
        <f t="shared" si="375"/>
        <v>125.17260273972603</v>
      </c>
      <c r="T5280" t="str">
        <f t="shared" si="374"/>
        <v>65+</v>
      </c>
      <c r="U5280" s="7">
        <v>1</v>
      </c>
    </row>
    <row r="5281" spans="1:22">
      <c r="A5281">
        <v>7189</v>
      </c>
      <c r="B5281" t="s">
        <v>17</v>
      </c>
      <c r="C5281" t="s">
        <v>18</v>
      </c>
      <c r="D5281" t="s">
        <v>19</v>
      </c>
      <c r="H5281" t="s">
        <v>19</v>
      </c>
      <c r="J5281" t="s">
        <v>20</v>
      </c>
      <c r="L5281" t="s">
        <v>54</v>
      </c>
      <c r="M5281" t="s">
        <v>27</v>
      </c>
      <c r="N5281" t="s">
        <v>32</v>
      </c>
      <c r="O5281" s="7">
        <v>1</v>
      </c>
      <c r="P5281" s="7">
        <v>1</v>
      </c>
      <c r="Q5281" t="s">
        <v>36</v>
      </c>
      <c r="R5281" s="7">
        <v>45688</v>
      </c>
      <c r="S5281" s="8">
        <f t="shared" si="375"/>
        <v>125.17260273972603</v>
      </c>
      <c r="T5281" t="str">
        <f t="shared" si="374"/>
        <v>65+</v>
      </c>
      <c r="U5281" s="7">
        <v>1</v>
      </c>
    </row>
    <row r="5282" spans="1:22">
      <c r="A5282">
        <v>93581</v>
      </c>
      <c r="B5282" t="s">
        <v>17</v>
      </c>
      <c r="C5282" t="s">
        <v>25</v>
      </c>
      <c r="D5282" t="s">
        <v>19</v>
      </c>
      <c r="H5282" t="s">
        <v>19</v>
      </c>
      <c r="J5282" t="s">
        <v>20</v>
      </c>
      <c r="K5282" s="7">
        <v>19299</v>
      </c>
      <c r="L5282" t="s">
        <v>74</v>
      </c>
      <c r="M5282" t="s">
        <v>22</v>
      </c>
      <c r="N5282" t="s">
        <v>34</v>
      </c>
      <c r="O5282" s="7">
        <v>40915</v>
      </c>
      <c r="P5282" s="7" t="s">
        <v>29</v>
      </c>
      <c r="Q5282" t="s">
        <v>24</v>
      </c>
      <c r="R5282" s="7">
        <v>45688</v>
      </c>
      <c r="S5282" s="8">
        <f t="shared" si="375"/>
        <v>72.298630136986304</v>
      </c>
      <c r="T5282" t="str">
        <f t="shared" si="374"/>
        <v>65+</v>
      </c>
      <c r="U5282" s="7">
        <f>R5282</f>
        <v>45688</v>
      </c>
      <c r="V5282">
        <f t="shared" si="376"/>
        <v>3410</v>
      </c>
    </row>
    <row r="5283" spans="1:22">
      <c r="A5283">
        <v>162901</v>
      </c>
      <c r="B5283" t="s">
        <v>17</v>
      </c>
      <c r="C5283" t="s">
        <v>18</v>
      </c>
      <c r="D5283" t="s">
        <v>19</v>
      </c>
      <c r="H5283" t="s">
        <v>19</v>
      </c>
      <c r="J5283" t="s">
        <v>30</v>
      </c>
      <c r="K5283" s="7">
        <v>39902</v>
      </c>
      <c r="L5283" t="s">
        <v>60</v>
      </c>
      <c r="M5283" t="s">
        <v>27</v>
      </c>
      <c r="N5283" t="s">
        <v>34</v>
      </c>
      <c r="O5283" s="7">
        <v>45206</v>
      </c>
      <c r="P5283" s="7">
        <v>45297</v>
      </c>
      <c r="Q5283" t="s">
        <v>77</v>
      </c>
      <c r="R5283" s="7">
        <v>45688</v>
      </c>
      <c r="S5283" s="8">
        <f t="shared" si="375"/>
        <v>15.852054794520548</v>
      </c>
      <c r="T5283" t="str">
        <f t="shared" si="374"/>
        <v/>
      </c>
      <c r="U5283" s="7">
        <v>45297</v>
      </c>
      <c r="V5283">
        <f t="shared" si="376"/>
        <v>65</v>
      </c>
    </row>
    <row r="5284" spans="1:22">
      <c r="A5284">
        <v>106454</v>
      </c>
      <c r="B5284" t="s">
        <v>17</v>
      </c>
      <c r="C5284" t="s">
        <v>18</v>
      </c>
      <c r="D5284" t="s">
        <v>19</v>
      </c>
      <c r="H5284" t="s">
        <v>19</v>
      </c>
      <c r="J5284" t="s">
        <v>20</v>
      </c>
      <c r="L5284" t="s">
        <v>397</v>
      </c>
      <c r="M5284" t="s">
        <v>23</v>
      </c>
      <c r="N5284" t="s">
        <v>32</v>
      </c>
      <c r="O5284" s="7">
        <v>41609</v>
      </c>
      <c r="P5284" s="7">
        <v>42233</v>
      </c>
      <c r="Q5284" t="s">
        <v>41</v>
      </c>
      <c r="R5284" s="7">
        <v>45688</v>
      </c>
      <c r="S5284" s="8">
        <f t="shared" si="375"/>
        <v>125.17260273972603</v>
      </c>
      <c r="T5284" t="str">
        <f t="shared" si="374"/>
        <v>65+</v>
      </c>
      <c r="U5284" s="7">
        <v>42233</v>
      </c>
      <c r="V5284">
        <f t="shared" si="376"/>
        <v>446</v>
      </c>
    </row>
    <row r="5285" spans="1:22">
      <c r="A5285">
        <v>107317</v>
      </c>
      <c r="B5285" t="s">
        <v>17</v>
      </c>
      <c r="C5285" t="s">
        <v>18</v>
      </c>
      <c r="D5285" t="s">
        <v>19</v>
      </c>
      <c r="H5285" t="s">
        <v>19</v>
      </c>
      <c r="J5285" t="s">
        <v>30</v>
      </c>
      <c r="K5285" s="7">
        <v>35590</v>
      </c>
      <c r="L5285" t="s">
        <v>65</v>
      </c>
      <c r="M5285" t="s">
        <v>27</v>
      </c>
      <c r="N5285" t="s">
        <v>34</v>
      </c>
      <c r="O5285" s="7">
        <v>41947</v>
      </c>
      <c r="P5285" s="7">
        <v>42613</v>
      </c>
      <c r="Q5285" t="s">
        <v>41</v>
      </c>
      <c r="R5285" s="7">
        <v>45688</v>
      </c>
      <c r="S5285" s="8">
        <f t="shared" si="375"/>
        <v>27.665753424657535</v>
      </c>
      <c r="T5285" t="str">
        <f t="shared" si="374"/>
        <v>25-35</v>
      </c>
      <c r="U5285" s="7">
        <v>42613</v>
      </c>
      <c r="V5285">
        <f t="shared" si="376"/>
        <v>477</v>
      </c>
    </row>
    <row r="5286" spans="1:22">
      <c r="A5286">
        <v>128980</v>
      </c>
      <c r="B5286" t="s">
        <v>17</v>
      </c>
      <c r="C5286" t="s">
        <v>18</v>
      </c>
      <c r="D5286" t="s">
        <v>19</v>
      </c>
      <c r="H5286" t="s">
        <v>19</v>
      </c>
      <c r="J5286" t="s">
        <v>20</v>
      </c>
      <c r="K5286" s="7">
        <v>27417</v>
      </c>
      <c r="L5286" t="s">
        <v>398</v>
      </c>
      <c r="M5286" t="s">
        <v>57</v>
      </c>
      <c r="N5286" t="s">
        <v>32</v>
      </c>
      <c r="O5286" s="7">
        <v>43296</v>
      </c>
      <c r="P5286" s="7">
        <v>44796</v>
      </c>
      <c r="Q5286" t="s">
        <v>38</v>
      </c>
      <c r="R5286" s="7">
        <v>45688</v>
      </c>
      <c r="S5286" s="8">
        <f t="shared" si="375"/>
        <v>50.057534246575344</v>
      </c>
      <c r="T5286" t="str">
        <f t="shared" si="374"/>
        <v>45-55</v>
      </c>
      <c r="U5286" s="7">
        <v>44796</v>
      </c>
      <c r="V5286">
        <f t="shared" si="376"/>
        <v>1072</v>
      </c>
    </row>
    <row r="5287" spans="1:22">
      <c r="A5287">
        <v>49707</v>
      </c>
      <c r="B5287" t="s">
        <v>17</v>
      </c>
      <c r="C5287" t="s">
        <v>25</v>
      </c>
      <c r="D5287" t="s">
        <v>19</v>
      </c>
      <c r="H5287" t="s">
        <v>19</v>
      </c>
      <c r="J5287" t="s">
        <v>20</v>
      </c>
      <c r="K5287" s="7">
        <v>22790</v>
      </c>
      <c r="L5287" t="s">
        <v>37</v>
      </c>
      <c r="M5287" t="s">
        <v>27</v>
      </c>
      <c r="N5287" t="s">
        <v>34</v>
      </c>
      <c r="O5287" s="7">
        <v>41136</v>
      </c>
      <c r="P5287" s="7" t="s">
        <v>29</v>
      </c>
      <c r="Q5287" t="s">
        <v>38</v>
      </c>
      <c r="R5287" s="7">
        <v>45688</v>
      </c>
      <c r="S5287" s="8">
        <f t="shared" si="375"/>
        <v>62.734246575342468</v>
      </c>
      <c r="T5287" t="str">
        <f t="shared" si="374"/>
        <v>55-65</v>
      </c>
      <c r="U5287" s="7">
        <f>R5287</f>
        <v>45688</v>
      </c>
      <c r="V5287">
        <f t="shared" si="376"/>
        <v>3253</v>
      </c>
    </row>
    <row r="5288" spans="1:22">
      <c r="A5288">
        <v>115877</v>
      </c>
      <c r="B5288" t="s">
        <v>17</v>
      </c>
      <c r="C5288" t="s">
        <v>18</v>
      </c>
      <c r="D5288" t="s">
        <v>19</v>
      </c>
      <c r="H5288" t="s">
        <v>19</v>
      </c>
      <c r="J5288" t="s">
        <v>20</v>
      </c>
      <c r="K5288" s="7">
        <v>21244</v>
      </c>
      <c r="L5288" t="s">
        <v>128</v>
      </c>
      <c r="M5288" t="s">
        <v>23</v>
      </c>
      <c r="N5288" t="s">
        <v>34</v>
      </c>
      <c r="O5288" s="7">
        <v>44308</v>
      </c>
      <c r="P5288" s="7">
        <v>44308</v>
      </c>
      <c r="Q5288" t="s">
        <v>38</v>
      </c>
      <c r="R5288" s="7">
        <v>45688</v>
      </c>
      <c r="S5288" s="8">
        <f t="shared" si="375"/>
        <v>66.969863013698628</v>
      </c>
      <c r="T5288" t="str">
        <f t="shared" si="374"/>
        <v>65+</v>
      </c>
      <c r="U5288" s="7">
        <v>44308</v>
      </c>
      <c r="V5288">
        <f t="shared" si="376"/>
        <v>1</v>
      </c>
    </row>
    <row r="5289" spans="1:22">
      <c r="A5289">
        <v>154356</v>
      </c>
      <c r="B5289" t="s">
        <v>17</v>
      </c>
      <c r="C5289" t="s">
        <v>25</v>
      </c>
      <c r="D5289" t="s">
        <v>19</v>
      </c>
      <c r="H5289" t="s">
        <v>19</v>
      </c>
      <c r="J5289" t="s">
        <v>20</v>
      </c>
      <c r="K5289" s="7">
        <v>25557</v>
      </c>
      <c r="L5289" t="s">
        <v>26</v>
      </c>
      <c r="M5289" t="s">
        <v>27</v>
      </c>
      <c r="N5289" t="s">
        <v>34</v>
      </c>
      <c r="O5289" s="7">
        <v>44611</v>
      </c>
      <c r="P5289" s="7" t="s">
        <v>29</v>
      </c>
      <c r="Q5289" t="s">
        <v>24</v>
      </c>
      <c r="R5289" s="7">
        <v>45688</v>
      </c>
      <c r="S5289" s="8">
        <f t="shared" si="375"/>
        <v>55.153424657534245</v>
      </c>
      <c r="T5289" t="str">
        <f t="shared" si="374"/>
        <v>55-65</v>
      </c>
      <c r="U5289" s="7">
        <f>R5289</f>
        <v>45688</v>
      </c>
      <c r="V5289">
        <f t="shared" si="376"/>
        <v>770</v>
      </c>
    </row>
    <row r="5290" spans="1:22">
      <c r="A5290">
        <v>82667</v>
      </c>
      <c r="B5290" t="s">
        <v>17</v>
      </c>
      <c r="C5290" t="s">
        <v>18</v>
      </c>
      <c r="D5290" t="s">
        <v>19</v>
      </c>
      <c r="H5290" t="s">
        <v>19</v>
      </c>
      <c r="J5290" t="s">
        <v>20</v>
      </c>
      <c r="K5290" s="7">
        <v>35565</v>
      </c>
      <c r="L5290" t="s">
        <v>37</v>
      </c>
      <c r="M5290" t="s">
        <v>27</v>
      </c>
      <c r="N5290" t="s">
        <v>32</v>
      </c>
      <c r="O5290" s="7">
        <v>40803</v>
      </c>
      <c r="P5290" s="7">
        <v>40942</v>
      </c>
      <c r="Q5290" t="s">
        <v>36</v>
      </c>
      <c r="R5290" s="7">
        <v>45688</v>
      </c>
      <c r="S5290" s="8">
        <f t="shared" si="375"/>
        <v>27.734246575342464</v>
      </c>
      <c r="T5290" t="str">
        <f t="shared" si="374"/>
        <v>25-35</v>
      </c>
      <c r="U5290" s="7">
        <v>40942</v>
      </c>
      <c r="V5290">
        <f t="shared" si="376"/>
        <v>100</v>
      </c>
    </row>
    <row r="5291" spans="1:22">
      <c r="A5291">
        <v>105147</v>
      </c>
      <c r="B5291" t="s">
        <v>17</v>
      </c>
      <c r="C5291" t="s">
        <v>18</v>
      </c>
      <c r="D5291" t="s">
        <v>19</v>
      </c>
      <c r="H5291" t="s">
        <v>19</v>
      </c>
      <c r="J5291" t="s">
        <v>20</v>
      </c>
      <c r="K5291" s="7">
        <v>35542</v>
      </c>
      <c r="L5291" t="s">
        <v>74</v>
      </c>
      <c r="M5291" t="s">
        <v>22</v>
      </c>
      <c r="N5291" t="s">
        <v>32</v>
      </c>
      <c r="O5291" s="7">
        <v>41503</v>
      </c>
      <c r="P5291" s="7">
        <v>41518</v>
      </c>
      <c r="Q5291" t="s">
        <v>36</v>
      </c>
      <c r="R5291" s="7">
        <v>45688</v>
      </c>
      <c r="S5291" s="8">
        <f t="shared" si="375"/>
        <v>27.797260273972604</v>
      </c>
      <c r="T5291" t="str">
        <f t="shared" si="374"/>
        <v>25-35</v>
      </c>
      <c r="U5291" s="7">
        <v>41518</v>
      </c>
      <c r="V5291">
        <f t="shared" si="376"/>
        <v>10</v>
      </c>
    </row>
    <row r="5292" spans="1:22">
      <c r="A5292">
        <v>130413</v>
      </c>
      <c r="B5292" t="s">
        <v>17</v>
      </c>
      <c r="C5292" t="s">
        <v>18</v>
      </c>
      <c r="D5292" t="s">
        <v>19</v>
      </c>
      <c r="H5292" t="s">
        <v>46</v>
      </c>
      <c r="I5292" t="s">
        <v>399</v>
      </c>
      <c r="J5292" t="s">
        <v>30</v>
      </c>
      <c r="K5292" s="7">
        <v>23203</v>
      </c>
      <c r="L5292" t="s">
        <v>33</v>
      </c>
      <c r="M5292" t="s">
        <v>22</v>
      </c>
      <c r="N5292" t="s">
        <v>34</v>
      </c>
      <c r="O5292" s="7">
        <v>43353</v>
      </c>
      <c r="P5292" s="7">
        <v>45352</v>
      </c>
      <c r="Q5292" t="s">
        <v>24</v>
      </c>
      <c r="R5292" s="7">
        <v>45688</v>
      </c>
      <c r="S5292" s="8">
        <f t="shared" si="375"/>
        <v>61.602739726027394</v>
      </c>
      <c r="T5292" t="str">
        <f t="shared" si="374"/>
        <v>55-65</v>
      </c>
      <c r="U5292" s="7">
        <v>45352</v>
      </c>
      <c r="V5292">
        <f t="shared" si="376"/>
        <v>1430</v>
      </c>
    </row>
    <row r="5293" spans="1:22">
      <c r="A5293">
        <v>94498</v>
      </c>
      <c r="B5293" t="s">
        <v>17</v>
      </c>
      <c r="C5293" t="s">
        <v>25</v>
      </c>
      <c r="D5293" t="s">
        <v>19</v>
      </c>
      <c r="H5293" t="s">
        <v>19</v>
      </c>
      <c r="J5293" t="s">
        <v>20</v>
      </c>
      <c r="K5293" s="7">
        <v>20476</v>
      </c>
      <c r="L5293" t="s">
        <v>33</v>
      </c>
      <c r="M5293" t="s">
        <v>22</v>
      </c>
      <c r="N5293" t="s">
        <v>32</v>
      </c>
      <c r="O5293" s="7">
        <v>41002</v>
      </c>
      <c r="P5293" s="7" t="s">
        <v>29</v>
      </c>
      <c r="Q5293" t="s">
        <v>24</v>
      </c>
      <c r="R5293" s="7">
        <v>45688</v>
      </c>
      <c r="S5293" s="8">
        <f t="shared" si="375"/>
        <v>69.07397260273973</v>
      </c>
      <c r="T5293" t="str">
        <f t="shared" si="374"/>
        <v>65+</v>
      </c>
      <c r="U5293" s="7">
        <f>R5293</f>
        <v>45688</v>
      </c>
      <c r="V5293">
        <f t="shared" si="376"/>
        <v>3349</v>
      </c>
    </row>
    <row r="5294" spans="1:22">
      <c r="A5294">
        <v>80936</v>
      </c>
      <c r="B5294" t="s">
        <v>17</v>
      </c>
      <c r="C5294" t="s">
        <v>18</v>
      </c>
      <c r="D5294" t="s">
        <v>19</v>
      </c>
      <c r="H5294" t="s">
        <v>19</v>
      </c>
      <c r="J5294" t="s">
        <v>20</v>
      </c>
      <c r="K5294" s="7">
        <v>19634</v>
      </c>
      <c r="L5294" t="s">
        <v>400</v>
      </c>
      <c r="M5294" t="s">
        <v>23</v>
      </c>
      <c r="N5294" t="s">
        <v>32</v>
      </c>
      <c r="O5294" s="7">
        <v>40099</v>
      </c>
      <c r="P5294" s="7">
        <v>42969</v>
      </c>
      <c r="Q5294" t="s">
        <v>24</v>
      </c>
      <c r="R5294" s="7">
        <v>45688</v>
      </c>
      <c r="S5294" s="8">
        <f t="shared" si="375"/>
        <v>71.38082191780822</v>
      </c>
      <c r="T5294" t="str">
        <f t="shared" si="374"/>
        <v>65+</v>
      </c>
      <c r="U5294" s="7">
        <v>42969</v>
      </c>
      <c r="V5294">
        <f t="shared" si="376"/>
        <v>2051</v>
      </c>
    </row>
    <row r="5295" spans="1:22">
      <c r="A5295">
        <v>79536</v>
      </c>
      <c r="B5295" t="s">
        <v>17</v>
      </c>
      <c r="C5295" t="s">
        <v>18</v>
      </c>
      <c r="D5295" t="s">
        <v>19</v>
      </c>
      <c r="H5295" t="s">
        <v>19</v>
      </c>
      <c r="J5295" t="s">
        <v>20</v>
      </c>
      <c r="K5295" s="7">
        <v>31669</v>
      </c>
      <c r="L5295" t="s">
        <v>59</v>
      </c>
      <c r="M5295" t="s">
        <v>27</v>
      </c>
      <c r="N5295" t="s">
        <v>34</v>
      </c>
      <c r="O5295" s="7">
        <v>40828</v>
      </c>
      <c r="P5295" s="7">
        <v>40828</v>
      </c>
      <c r="Q5295" t="s">
        <v>36</v>
      </c>
      <c r="R5295" s="7">
        <v>45688</v>
      </c>
      <c r="S5295" s="8">
        <f t="shared" si="375"/>
        <v>38.408219178082192</v>
      </c>
      <c r="T5295" t="str">
        <f t="shared" si="374"/>
        <v>35-45</v>
      </c>
      <c r="U5295" s="7">
        <v>40828</v>
      </c>
      <c r="V5295">
        <f t="shared" si="376"/>
        <v>1</v>
      </c>
    </row>
    <row r="5296" spans="1:22">
      <c r="A5296">
        <v>108072</v>
      </c>
      <c r="B5296" t="s">
        <v>17</v>
      </c>
      <c r="C5296" t="s">
        <v>18</v>
      </c>
      <c r="D5296" t="s">
        <v>19</v>
      </c>
      <c r="H5296" t="s">
        <v>19</v>
      </c>
      <c r="J5296" t="s">
        <v>20</v>
      </c>
      <c r="K5296" s="7">
        <v>26182</v>
      </c>
      <c r="L5296" t="s">
        <v>56</v>
      </c>
      <c r="M5296" t="s">
        <v>57</v>
      </c>
      <c r="N5296" t="s">
        <v>34</v>
      </c>
      <c r="O5296" s="7">
        <v>41787</v>
      </c>
      <c r="P5296" s="7">
        <v>42049</v>
      </c>
      <c r="Q5296" t="s">
        <v>36</v>
      </c>
      <c r="R5296" s="7">
        <v>45688</v>
      </c>
      <c r="S5296" s="8">
        <f t="shared" si="375"/>
        <v>53.441095890410956</v>
      </c>
      <c r="T5296" t="str">
        <f t="shared" si="374"/>
        <v>45-55</v>
      </c>
      <c r="U5296" s="7">
        <v>42049</v>
      </c>
      <c r="V5296">
        <f t="shared" si="376"/>
        <v>188</v>
      </c>
    </row>
    <row r="5297" spans="1:22">
      <c r="A5297">
        <v>125845</v>
      </c>
      <c r="B5297" t="s">
        <v>17</v>
      </c>
      <c r="C5297" t="s">
        <v>18</v>
      </c>
      <c r="D5297" t="s">
        <v>19</v>
      </c>
      <c r="H5297" t="s">
        <v>19</v>
      </c>
      <c r="J5297" t="s">
        <v>20</v>
      </c>
      <c r="K5297" s="7">
        <v>37559</v>
      </c>
      <c r="L5297" t="s">
        <v>67</v>
      </c>
      <c r="M5297" t="s">
        <v>22</v>
      </c>
      <c r="N5297" t="s">
        <v>36</v>
      </c>
      <c r="O5297" s="7">
        <v>43073</v>
      </c>
      <c r="P5297" s="7">
        <v>43214</v>
      </c>
      <c r="Q5297" t="s">
        <v>24</v>
      </c>
      <c r="R5297" s="7">
        <v>45688</v>
      </c>
      <c r="S5297" s="8">
        <f t="shared" si="375"/>
        <v>22.271232876712329</v>
      </c>
      <c r="T5297" t="str">
        <f t="shared" si="374"/>
        <v>16-25</v>
      </c>
      <c r="U5297" s="7">
        <v>43214</v>
      </c>
      <c r="V5297">
        <f t="shared" si="376"/>
        <v>102</v>
      </c>
    </row>
    <row r="5298" spans="1:22">
      <c r="A5298">
        <v>140955</v>
      </c>
      <c r="B5298" t="s">
        <v>17</v>
      </c>
      <c r="C5298" t="s">
        <v>25</v>
      </c>
      <c r="D5298" t="s">
        <v>19</v>
      </c>
      <c r="H5298" t="s">
        <v>19</v>
      </c>
      <c r="J5298" t="s">
        <v>30</v>
      </c>
      <c r="K5298" s="7">
        <v>38884</v>
      </c>
      <c r="L5298" t="s">
        <v>110</v>
      </c>
      <c r="M5298" t="s">
        <v>22</v>
      </c>
      <c r="N5298" t="s">
        <v>34</v>
      </c>
      <c r="O5298" s="7">
        <v>45336</v>
      </c>
      <c r="P5298" s="7" t="s">
        <v>29</v>
      </c>
      <c r="Q5298" t="s">
        <v>24</v>
      </c>
      <c r="R5298" s="7">
        <v>45688</v>
      </c>
      <c r="S5298" s="8">
        <f t="shared" si="375"/>
        <v>18.641095890410959</v>
      </c>
      <c r="T5298" t="str">
        <f t="shared" si="374"/>
        <v>16-25</v>
      </c>
      <c r="U5298" s="7">
        <f>R5298</f>
        <v>45688</v>
      </c>
      <c r="V5298">
        <f t="shared" si="376"/>
        <v>253</v>
      </c>
    </row>
    <row r="5299" spans="1:22">
      <c r="A5299">
        <v>140397</v>
      </c>
      <c r="B5299" t="s">
        <v>17</v>
      </c>
      <c r="C5299" t="s">
        <v>18</v>
      </c>
      <c r="D5299" t="s">
        <v>19</v>
      </c>
      <c r="H5299" t="s">
        <v>19</v>
      </c>
      <c r="J5299" t="s">
        <v>20</v>
      </c>
      <c r="K5299" s="7">
        <v>30152</v>
      </c>
      <c r="L5299" t="s">
        <v>54</v>
      </c>
      <c r="M5299" t="s">
        <v>27</v>
      </c>
      <c r="N5299" t="s">
        <v>36</v>
      </c>
      <c r="O5299" s="7">
        <v>43775</v>
      </c>
      <c r="P5299" s="7">
        <v>44432</v>
      </c>
      <c r="Q5299" t="s">
        <v>24</v>
      </c>
      <c r="R5299" s="7">
        <v>45688</v>
      </c>
      <c r="S5299" s="8">
        <f t="shared" si="375"/>
        <v>42.564383561643837</v>
      </c>
      <c r="T5299" t="str">
        <f t="shared" si="374"/>
        <v>35-45</v>
      </c>
      <c r="U5299" s="7">
        <v>44432</v>
      </c>
      <c r="V5299">
        <f t="shared" si="376"/>
        <v>470</v>
      </c>
    </row>
    <row r="5300" spans="1:22">
      <c r="A5300">
        <v>111942</v>
      </c>
      <c r="B5300" t="s">
        <v>17</v>
      </c>
      <c r="C5300" t="s">
        <v>25</v>
      </c>
      <c r="D5300" t="s">
        <v>19</v>
      </c>
      <c r="H5300" t="s">
        <v>19</v>
      </c>
      <c r="J5300" t="s">
        <v>20</v>
      </c>
      <c r="K5300" s="7">
        <v>19422</v>
      </c>
      <c r="L5300" t="s">
        <v>82</v>
      </c>
      <c r="M5300" t="s">
        <v>27</v>
      </c>
      <c r="N5300" t="s">
        <v>34</v>
      </c>
      <c r="O5300" s="7">
        <v>42125</v>
      </c>
      <c r="P5300" s="7" t="s">
        <v>29</v>
      </c>
      <c r="Q5300" t="s">
        <v>24</v>
      </c>
      <c r="R5300" s="7">
        <v>45688</v>
      </c>
      <c r="S5300" s="8">
        <f t="shared" si="375"/>
        <v>71.961643835616442</v>
      </c>
      <c r="T5300" t="str">
        <f t="shared" si="374"/>
        <v>65+</v>
      </c>
      <c r="U5300" s="7">
        <f>R5300</f>
        <v>45688</v>
      </c>
      <c r="V5300">
        <f t="shared" si="376"/>
        <v>2546</v>
      </c>
    </row>
    <row r="5301" spans="1:22">
      <c r="A5301">
        <v>93442</v>
      </c>
      <c r="B5301" t="s">
        <v>17</v>
      </c>
      <c r="C5301" t="s">
        <v>18</v>
      </c>
      <c r="D5301" t="s">
        <v>19</v>
      </c>
      <c r="H5301" t="s">
        <v>19</v>
      </c>
      <c r="J5301" t="s">
        <v>30</v>
      </c>
      <c r="K5301" s="7">
        <v>19020</v>
      </c>
      <c r="L5301" t="s">
        <v>39</v>
      </c>
      <c r="M5301" t="s">
        <v>22</v>
      </c>
      <c r="N5301" t="s">
        <v>32</v>
      </c>
      <c r="O5301" s="7">
        <v>40933</v>
      </c>
      <c r="P5301" s="7">
        <v>41115</v>
      </c>
      <c r="Q5301" t="s">
        <v>36</v>
      </c>
      <c r="R5301" s="7">
        <v>45688</v>
      </c>
      <c r="S5301" s="8">
        <f t="shared" si="375"/>
        <v>73.063013698630144</v>
      </c>
      <c r="T5301" t="str">
        <f t="shared" si="374"/>
        <v>65+</v>
      </c>
      <c r="U5301" s="7">
        <v>41115</v>
      </c>
      <c r="V5301">
        <f t="shared" si="376"/>
        <v>131</v>
      </c>
    </row>
    <row r="5302" spans="1:22">
      <c r="A5302">
        <v>154806</v>
      </c>
      <c r="B5302" t="s">
        <v>17</v>
      </c>
      <c r="C5302" t="s">
        <v>18</v>
      </c>
      <c r="D5302" t="s">
        <v>19</v>
      </c>
      <c r="H5302" t="s">
        <v>19</v>
      </c>
      <c r="J5302" t="s">
        <v>30</v>
      </c>
      <c r="K5302" s="7">
        <v>39361</v>
      </c>
      <c r="L5302" t="s">
        <v>59</v>
      </c>
      <c r="M5302" t="s">
        <v>27</v>
      </c>
      <c r="N5302" t="s">
        <v>86</v>
      </c>
      <c r="O5302" s="7">
        <v>44607</v>
      </c>
      <c r="P5302" s="7">
        <v>44776</v>
      </c>
      <c r="Q5302" t="s">
        <v>24</v>
      </c>
      <c r="R5302" s="7">
        <v>45688</v>
      </c>
      <c r="S5302" s="8">
        <f t="shared" si="375"/>
        <v>17.334246575342465</v>
      </c>
      <c r="T5302" t="str">
        <f t="shared" si="374"/>
        <v>16-25</v>
      </c>
      <c r="U5302" s="7">
        <v>44776</v>
      </c>
      <c r="V5302">
        <f t="shared" si="376"/>
        <v>122</v>
      </c>
    </row>
    <row r="5303" spans="1:22">
      <c r="A5303">
        <v>116389</v>
      </c>
      <c r="B5303" t="s">
        <v>17</v>
      </c>
      <c r="C5303" t="s">
        <v>18</v>
      </c>
      <c r="D5303" t="s">
        <v>19</v>
      </c>
      <c r="H5303" t="s">
        <v>19</v>
      </c>
      <c r="J5303" t="s">
        <v>30</v>
      </c>
      <c r="K5303" s="7">
        <v>27191</v>
      </c>
      <c r="L5303" t="s">
        <v>111</v>
      </c>
      <c r="M5303" t="s">
        <v>57</v>
      </c>
      <c r="N5303" t="s">
        <v>32</v>
      </c>
      <c r="O5303" s="7">
        <v>42444</v>
      </c>
      <c r="P5303" s="7">
        <v>42845</v>
      </c>
      <c r="Q5303" t="s">
        <v>24</v>
      </c>
      <c r="R5303" s="7">
        <v>45688</v>
      </c>
      <c r="S5303" s="8">
        <f t="shared" si="375"/>
        <v>50.676712328767124</v>
      </c>
      <c r="T5303" t="str">
        <f t="shared" si="374"/>
        <v>45-55</v>
      </c>
      <c r="U5303" s="7">
        <v>42845</v>
      </c>
      <c r="V5303">
        <f t="shared" si="376"/>
        <v>288</v>
      </c>
    </row>
    <row r="5304" spans="1:22">
      <c r="A5304">
        <v>123076</v>
      </c>
      <c r="B5304" t="s">
        <v>17</v>
      </c>
      <c r="C5304" t="s">
        <v>18</v>
      </c>
      <c r="D5304" t="s">
        <v>19</v>
      </c>
      <c r="H5304" t="s">
        <v>19</v>
      </c>
      <c r="J5304" t="s">
        <v>20</v>
      </c>
      <c r="K5304" s="7">
        <v>36280</v>
      </c>
      <c r="L5304" t="s">
        <v>48</v>
      </c>
      <c r="M5304" t="s">
        <v>27</v>
      </c>
      <c r="N5304" t="s">
        <v>34</v>
      </c>
      <c r="O5304" s="7" t="s">
        <v>36</v>
      </c>
      <c r="P5304" s="7" t="s">
        <v>36</v>
      </c>
      <c r="Q5304" t="s">
        <v>24</v>
      </c>
      <c r="R5304" s="7">
        <v>45688</v>
      </c>
      <c r="S5304" s="8">
        <f t="shared" si="375"/>
        <v>25.775342465753425</v>
      </c>
      <c r="T5304" t="str">
        <f t="shared" si="374"/>
        <v>25-35</v>
      </c>
      <c r="U5304" s="7" t="s">
        <v>36</v>
      </c>
      <c r="V5304" t="str">
        <f t="shared" si="376"/>
        <v/>
      </c>
    </row>
    <row r="5305" spans="1:22">
      <c r="A5305">
        <v>169143</v>
      </c>
      <c r="B5305" t="s">
        <v>17</v>
      </c>
      <c r="C5305" t="s">
        <v>71</v>
      </c>
      <c r="D5305" t="s">
        <v>19</v>
      </c>
      <c r="H5305" t="s">
        <v>19</v>
      </c>
      <c r="J5305" t="s">
        <v>20</v>
      </c>
      <c r="K5305" s="7">
        <v>23710</v>
      </c>
      <c r="L5305" t="s">
        <v>102</v>
      </c>
      <c r="M5305" t="s">
        <v>22</v>
      </c>
      <c r="N5305" t="s">
        <v>40</v>
      </c>
      <c r="O5305" s="7" t="s">
        <v>36</v>
      </c>
      <c r="P5305" s="7" t="s">
        <v>36</v>
      </c>
      <c r="Q5305" t="s">
        <v>36</v>
      </c>
      <c r="R5305" s="7">
        <v>45688</v>
      </c>
      <c r="S5305" s="8">
        <f t="shared" si="375"/>
        <v>60.213698630136989</v>
      </c>
      <c r="T5305" t="str">
        <f t="shared" si="374"/>
        <v>55-65</v>
      </c>
      <c r="U5305" s="7" t="s">
        <v>36</v>
      </c>
      <c r="V5305" t="str">
        <f t="shared" si="376"/>
        <v/>
      </c>
    </row>
    <row r="5306" spans="1:22">
      <c r="A5306">
        <v>31758</v>
      </c>
      <c r="B5306" t="s">
        <v>17</v>
      </c>
      <c r="C5306" t="s">
        <v>18</v>
      </c>
      <c r="D5306" t="s">
        <v>19</v>
      </c>
      <c r="H5306" t="s">
        <v>19</v>
      </c>
      <c r="J5306" t="s">
        <v>20</v>
      </c>
      <c r="K5306" s="7">
        <v>17237</v>
      </c>
      <c r="L5306" t="s">
        <v>54</v>
      </c>
      <c r="M5306" t="s">
        <v>27</v>
      </c>
      <c r="N5306" t="s">
        <v>34</v>
      </c>
      <c r="O5306" s="7">
        <v>41204</v>
      </c>
      <c r="P5306" s="7">
        <v>41572</v>
      </c>
      <c r="Q5306" t="s">
        <v>36</v>
      </c>
      <c r="R5306" s="7">
        <v>45688</v>
      </c>
      <c r="S5306" s="8">
        <f t="shared" si="375"/>
        <v>77.947945205479456</v>
      </c>
      <c r="T5306" t="str">
        <f t="shared" si="374"/>
        <v>65+</v>
      </c>
      <c r="U5306" s="7">
        <v>41572</v>
      </c>
      <c r="V5306">
        <f t="shared" si="376"/>
        <v>265</v>
      </c>
    </row>
    <row r="5307" spans="1:22">
      <c r="A5307">
        <v>18215</v>
      </c>
      <c r="B5307" t="s">
        <v>17</v>
      </c>
      <c r="C5307" t="s">
        <v>18</v>
      </c>
      <c r="D5307" t="s">
        <v>19</v>
      </c>
      <c r="H5307" t="s">
        <v>19</v>
      </c>
      <c r="J5307" t="s">
        <v>20</v>
      </c>
      <c r="L5307" t="s">
        <v>37</v>
      </c>
      <c r="M5307" t="s">
        <v>27</v>
      </c>
      <c r="N5307" t="s">
        <v>32</v>
      </c>
      <c r="O5307" s="7">
        <v>1</v>
      </c>
      <c r="P5307" s="7">
        <v>1</v>
      </c>
      <c r="Q5307" t="s">
        <v>36</v>
      </c>
      <c r="R5307" s="7">
        <v>45688</v>
      </c>
      <c r="S5307" s="8">
        <f t="shared" si="375"/>
        <v>125.17260273972603</v>
      </c>
      <c r="T5307" t="str">
        <f t="shared" si="374"/>
        <v>65+</v>
      </c>
      <c r="U5307" s="7">
        <v>1</v>
      </c>
    </row>
    <row r="5308" spans="1:22">
      <c r="A5308">
        <v>111552</v>
      </c>
      <c r="B5308" t="s">
        <v>17</v>
      </c>
      <c r="C5308" t="s">
        <v>25</v>
      </c>
      <c r="D5308" t="s">
        <v>19</v>
      </c>
      <c r="H5308" t="s">
        <v>19</v>
      </c>
      <c r="J5308" t="s">
        <v>30</v>
      </c>
      <c r="K5308" s="7">
        <v>34793</v>
      </c>
      <c r="L5308" t="s">
        <v>72</v>
      </c>
      <c r="M5308" t="s">
        <v>22</v>
      </c>
      <c r="N5308" t="s">
        <v>32</v>
      </c>
      <c r="O5308" s="7">
        <v>42107</v>
      </c>
      <c r="P5308" s="7" t="s">
        <v>29</v>
      </c>
      <c r="Q5308" t="s">
        <v>24</v>
      </c>
      <c r="R5308" s="7">
        <v>45688</v>
      </c>
      <c r="S5308" s="8">
        <f t="shared" si="375"/>
        <v>29.849315068493151</v>
      </c>
      <c r="T5308" t="str">
        <f t="shared" si="374"/>
        <v>25-35</v>
      </c>
      <c r="U5308" s="7">
        <f>R5308</f>
        <v>45688</v>
      </c>
      <c r="V5308">
        <f t="shared" si="376"/>
        <v>2560</v>
      </c>
    </row>
    <row r="5309" spans="1:22">
      <c r="A5309">
        <v>123055</v>
      </c>
      <c r="B5309" t="s">
        <v>17</v>
      </c>
      <c r="C5309" t="s">
        <v>18</v>
      </c>
      <c r="D5309" t="s">
        <v>19</v>
      </c>
      <c r="H5309" t="s">
        <v>19</v>
      </c>
      <c r="J5309" t="s">
        <v>20</v>
      </c>
      <c r="K5309" s="7">
        <v>18418</v>
      </c>
      <c r="L5309" t="s">
        <v>59</v>
      </c>
      <c r="M5309" t="s">
        <v>27</v>
      </c>
      <c r="N5309" t="s">
        <v>34</v>
      </c>
      <c r="O5309" s="7" t="s">
        <v>36</v>
      </c>
      <c r="P5309" s="7" t="s">
        <v>36</v>
      </c>
      <c r="Q5309" t="s">
        <v>24</v>
      </c>
      <c r="R5309" s="7">
        <v>45688</v>
      </c>
      <c r="S5309" s="8">
        <f t="shared" si="375"/>
        <v>74.712328767123282</v>
      </c>
      <c r="T5309" t="str">
        <f t="shared" si="374"/>
        <v>65+</v>
      </c>
      <c r="U5309" s="7" t="s">
        <v>36</v>
      </c>
      <c r="V5309" t="str">
        <f t="shared" si="376"/>
        <v/>
      </c>
    </row>
    <row r="5310" spans="1:22">
      <c r="A5310">
        <v>151985</v>
      </c>
      <c r="B5310" t="s">
        <v>17</v>
      </c>
      <c r="C5310" t="s">
        <v>18</v>
      </c>
      <c r="D5310" t="s">
        <v>19</v>
      </c>
      <c r="H5310" t="s">
        <v>19</v>
      </c>
      <c r="J5310" t="s">
        <v>30</v>
      </c>
      <c r="K5310" s="7">
        <v>38513</v>
      </c>
      <c r="L5310" t="s">
        <v>48</v>
      </c>
      <c r="M5310" t="s">
        <v>27</v>
      </c>
      <c r="N5310" t="s">
        <v>34</v>
      </c>
      <c r="O5310" s="7">
        <v>44490</v>
      </c>
      <c r="P5310" s="7">
        <v>44547</v>
      </c>
      <c r="Q5310" t="s">
        <v>24</v>
      </c>
      <c r="R5310" s="7">
        <v>45688</v>
      </c>
      <c r="S5310" s="8">
        <f t="shared" si="375"/>
        <v>19.657534246575342</v>
      </c>
      <c r="T5310" t="str">
        <f t="shared" si="374"/>
        <v>16-25</v>
      </c>
      <c r="U5310" s="7">
        <v>44547</v>
      </c>
      <c r="V5310">
        <f t="shared" si="376"/>
        <v>42</v>
      </c>
    </row>
    <row r="5311" spans="1:22">
      <c r="A5311">
        <v>80676</v>
      </c>
      <c r="B5311" t="s">
        <v>17</v>
      </c>
      <c r="C5311" t="s">
        <v>18</v>
      </c>
      <c r="D5311" t="s">
        <v>19</v>
      </c>
      <c r="H5311" t="s">
        <v>19</v>
      </c>
      <c r="J5311" t="s">
        <v>20</v>
      </c>
      <c r="K5311" s="7">
        <v>23467</v>
      </c>
      <c r="L5311" t="s">
        <v>54</v>
      </c>
      <c r="M5311" t="s">
        <v>27</v>
      </c>
      <c r="N5311" t="s">
        <v>34</v>
      </c>
      <c r="O5311" s="7">
        <v>40814</v>
      </c>
      <c r="P5311" s="7">
        <v>41138</v>
      </c>
      <c r="Q5311" t="s">
        <v>36</v>
      </c>
      <c r="R5311" s="7">
        <v>45688</v>
      </c>
      <c r="S5311" s="8">
        <f t="shared" si="375"/>
        <v>60.87945205479452</v>
      </c>
      <c r="T5311" t="str">
        <f t="shared" si="374"/>
        <v>55-65</v>
      </c>
      <c r="U5311" s="7">
        <v>41138</v>
      </c>
      <c r="V5311">
        <f t="shared" si="376"/>
        <v>233</v>
      </c>
    </row>
    <row r="5312" spans="1:22">
      <c r="A5312">
        <v>109372</v>
      </c>
      <c r="B5312" t="s">
        <v>17</v>
      </c>
      <c r="C5312" t="s">
        <v>18</v>
      </c>
      <c r="D5312" t="s">
        <v>19</v>
      </c>
      <c r="H5312" t="s">
        <v>19</v>
      </c>
      <c r="J5312" t="s">
        <v>30</v>
      </c>
      <c r="K5312" s="7">
        <v>21408</v>
      </c>
      <c r="L5312" t="s">
        <v>134</v>
      </c>
      <c r="M5312" t="s">
        <v>22</v>
      </c>
      <c r="N5312" t="s">
        <v>34</v>
      </c>
      <c r="O5312" s="7">
        <v>41941</v>
      </c>
      <c r="P5312" s="7" t="s">
        <v>29</v>
      </c>
      <c r="Q5312" t="s">
        <v>41</v>
      </c>
      <c r="R5312" s="7">
        <v>45688</v>
      </c>
      <c r="S5312" s="8">
        <f t="shared" si="375"/>
        <v>66.520547945205479</v>
      </c>
      <c r="T5312" t="str">
        <f t="shared" si="374"/>
        <v>65+</v>
      </c>
      <c r="U5312" s="7">
        <f>R5312</f>
        <v>45688</v>
      </c>
      <c r="V5312">
        <f t="shared" si="376"/>
        <v>2678</v>
      </c>
    </row>
    <row r="5313" spans="1:22">
      <c r="A5313">
        <v>143209</v>
      </c>
      <c r="B5313" t="s">
        <v>17</v>
      </c>
      <c r="C5313" t="s">
        <v>18</v>
      </c>
      <c r="D5313" t="s">
        <v>19</v>
      </c>
      <c r="H5313" t="s">
        <v>19</v>
      </c>
      <c r="J5313" t="s">
        <v>30</v>
      </c>
      <c r="K5313" s="7">
        <v>37233</v>
      </c>
      <c r="L5313" t="s">
        <v>74</v>
      </c>
      <c r="M5313" t="s">
        <v>22</v>
      </c>
      <c r="N5313" t="s">
        <v>36</v>
      </c>
      <c r="O5313" s="7">
        <v>43864</v>
      </c>
      <c r="P5313" s="7">
        <v>44447</v>
      </c>
      <c r="Q5313" t="s">
        <v>24</v>
      </c>
      <c r="R5313" s="7">
        <v>45688</v>
      </c>
      <c r="S5313" s="8">
        <f t="shared" si="375"/>
        <v>23.164383561643834</v>
      </c>
      <c r="T5313" t="str">
        <f t="shared" si="374"/>
        <v>16-25</v>
      </c>
      <c r="U5313" s="7">
        <v>44447</v>
      </c>
      <c r="V5313">
        <f t="shared" si="376"/>
        <v>418</v>
      </c>
    </row>
    <row r="5314" spans="1:22">
      <c r="A5314">
        <v>122666</v>
      </c>
      <c r="B5314" t="s">
        <v>17</v>
      </c>
      <c r="C5314" t="s">
        <v>18</v>
      </c>
      <c r="D5314" t="s">
        <v>19</v>
      </c>
      <c r="H5314" t="s">
        <v>19</v>
      </c>
      <c r="J5314" t="s">
        <v>20</v>
      </c>
      <c r="K5314" s="7">
        <v>20601</v>
      </c>
      <c r="L5314" t="s">
        <v>45</v>
      </c>
      <c r="M5314" t="s">
        <v>22</v>
      </c>
      <c r="N5314" t="s">
        <v>32</v>
      </c>
      <c r="O5314" s="7">
        <v>42886</v>
      </c>
      <c r="P5314" s="7">
        <v>43319</v>
      </c>
      <c r="Q5314" t="s">
        <v>24</v>
      </c>
      <c r="R5314" s="7">
        <v>45688</v>
      </c>
      <c r="S5314" s="8">
        <f t="shared" si="375"/>
        <v>68.731506849315068</v>
      </c>
      <c r="T5314" t="str">
        <f t="shared" ref="T5314:T5377" si="377">IFERROR(VLOOKUP(S5314,Age_Group_Arr,2,TRUE),"")</f>
        <v>65+</v>
      </c>
      <c r="U5314" s="7">
        <v>43319</v>
      </c>
      <c r="V5314">
        <f t="shared" si="376"/>
        <v>310</v>
      </c>
    </row>
    <row r="5315" spans="1:22">
      <c r="A5315">
        <v>146962</v>
      </c>
      <c r="B5315" t="s">
        <v>17</v>
      </c>
      <c r="C5315" t="s">
        <v>18</v>
      </c>
      <c r="D5315" t="s">
        <v>19</v>
      </c>
      <c r="H5315" t="s">
        <v>19</v>
      </c>
      <c r="J5315" t="s">
        <v>20</v>
      </c>
      <c r="K5315" s="7">
        <v>38288</v>
      </c>
      <c r="L5315" t="s">
        <v>37</v>
      </c>
      <c r="M5315" t="s">
        <v>27</v>
      </c>
      <c r="N5315" t="s">
        <v>40</v>
      </c>
      <c r="O5315" s="7">
        <v>44121</v>
      </c>
      <c r="P5315" s="7">
        <v>44439</v>
      </c>
      <c r="Q5315" t="s">
        <v>24</v>
      </c>
      <c r="R5315" s="7">
        <v>45688</v>
      </c>
      <c r="S5315" s="8">
        <f t="shared" ref="S5315:S5378" si="378">(SUM(R5315-K5315)/365)</f>
        <v>20.273972602739725</v>
      </c>
      <c r="T5315" t="str">
        <f t="shared" si="377"/>
        <v>16-25</v>
      </c>
      <c r="U5315" s="7">
        <v>44439</v>
      </c>
      <c r="V5315">
        <f t="shared" ref="V5315:V5378" si="379">IFERROR(NETWORKDAYS(O5315,U5315,8),"")</f>
        <v>227</v>
      </c>
    </row>
    <row r="5316" spans="1:22">
      <c r="A5316">
        <v>94994</v>
      </c>
      <c r="B5316" t="s">
        <v>17</v>
      </c>
      <c r="C5316" t="s">
        <v>18</v>
      </c>
      <c r="D5316" t="s">
        <v>19</v>
      </c>
      <c r="H5316" t="s">
        <v>19</v>
      </c>
      <c r="J5316" t="s">
        <v>20</v>
      </c>
      <c r="K5316" s="7">
        <v>27509</v>
      </c>
      <c r="L5316" t="s">
        <v>72</v>
      </c>
      <c r="M5316" t="s">
        <v>22</v>
      </c>
      <c r="N5316" t="s">
        <v>32</v>
      </c>
      <c r="O5316" s="7">
        <v>41040</v>
      </c>
      <c r="P5316" s="7">
        <v>41091</v>
      </c>
      <c r="Q5316" t="s">
        <v>36</v>
      </c>
      <c r="R5316" s="7">
        <v>45688</v>
      </c>
      <c r="S5316" s="8">
        <f t="shared" si="378"/>
        <v>49.805479452054797</v>
      </c>
      <c r="T5316" t="str">
        <f t="shared" si="377"/>
        <v>45-55</v>
      </c>
      <c r="U5316" s="7">
        <v>41091</v>
      </c>
      <c r="V5316">
        <f t="shared" si="379"/>
        <v>36</v>
      </c>
    </row>
    <row r="5317" spans="1:22">
      <c r="A5317">
        <v>150616</v>
      </c>
      <c r="B5317" t="s">
        <v>17</v>
      </c>
      <c r="C5317" t="s">
        <v>18</v>
      </c>
      <c r="D5317" t="s">
        <v>19</v>
      </c>
      <c r="H5317" t="s">
        <v>19</v>
      </c>
      <c r="J5317" t="s">
        <v>20</v>
      </c>
      <c r="K5317" s="7">
        <v>38234</v>
      </c>
      <c r="L5317" t="s">
        <v>65</v>
      </c>
      <c r="M5317" t="s">
        <v>27</v>
      </c>
      <c r="N5317" t="s">
        <v>23</v>
      </c>
      <c r="O5317" s="7">
        <v>44349</v>
      </c>
      <c r="P5317" s="7">
        <v>44806</v>
      </c>
      <c r="Q5317" t="s">
        <v>24</v>
      </c>
      <c r="R5317" s="7">
        <v>45688</v>
      </c>
      <c r="S5317" s="8">
        <f t="shared" si="378"/>
        <v>20.421917808219177</v>
      </c>
      <c r="T5317" t="str">
        <f t="shared" si="377"/>
        <v>16-25</v>
      </c>
      <c r="U5317" s="7">
        <v>44806</v>
      </c>
      <c r="V5317">
        <f t="shared" si="379"/>
        <v>328</v>
      </c>
    </row>
    <row r="5318" spans="1:22">
      <c r="A5318">
        <v>114327</v>
      </c>
      <c r="B5318" t="s">
        <v>17</v>
      </c>
      <c r="C5318" t="s">
        <v>18</v>
      </c>
      <c r="D5318" t="s">
        <v>19</v>
      </c>
      <c r="H5318" t="s">
        <v>19</v>
      </c>
      <c r="J5318" t="s">
        <v>30</v>
      </c>
      <c r="K5318" s="7">
        <v>36289</v>
      </c>
      <c r="L5318" t="s">
        <v>26</v>
      </c>
      <c r="M5318" t="s">
        <v>27</v>
      </c>
      <c r="N5318" t="s">
        <v>28</v>
      </c>
      <c r="O5318" s="7">
        <v>42469</v>
      </c>
      <c r="P5318" s="7" t="s">
        <v>29</v>
      </c>
      <c r="Q5318" t="s">
        <v>77</v>
      </c>
      <c r="R5318" s="7">
        <v>45688</v>
      </c>
      <c r="S5318" s="8">
        <f t="shared" si="378"/>
        <v>25.75068493150685</v>
      </c>
      <c r="T5318" t="str">
        <f t="shared" si="377"/>
        <v>25-35</v>
      </c>
      <c r="U5318" s="7">
        <f t="shared" ref="U5318:U5319" si="380">R5318</f>
        <v>45688</v>
      </c>
      <c r="V5318">
        <f t="shared" si="379"/>
        <v>2300</v>
      </c>
    </row>
    <row r="5319" spans="1:22">
      <c r="A5319">
        <v>146635</v>
      </c>
      <c r="B5319" t="s">
        <v>17</v>
      </c>
      <c r="C5319" t="s">
        <v>25</v>
      </c>
      <c r="D5319" t="s">
        <v>19</v>
      </c>
      <c r="H5319" t="s">
        <v>19</v>
      </c>
      <c r="J5319" t="s">
        <v>20</v>
      </c>
      <c r="K5319" s="7">
        <v>21257</v>
      </c>
      <c r="L5319" t="s">
        <v>67</v>
      </c>
      <c r="M5319" t="s">
        <v>22</v>
      </c>
      <c r="N5319" t="s">
        <v>34</v>
      </c>
      <c r="O5319" s="7">
        <v>44068</v>
      </c>
      <c r="P5319" s="7" t="s">
        <v>29</v>
      </c>
      <c r="Q5319" t="s">
        <v>24</v>
      </c>
      <c r="R5319" s="7">
        <v>45688</v>
      </c>
      <c r="S5319" s="8">
        <f t="shared" si="378"/>
        <v>66.93424657534247</v>
      </c>
      <c r="T5319" t="str">
        <f t="shared" si="377"/>
        <v>65+</v>
      </c>
      <c r="U5319" s="7">
        <f t="shared" si="380"/>
        <v>45688</v>
      </c>
      <c r="V5319">
        <f t="shared" si="379"/>
        <v>1159</v>
      </c>
    </row>
    <row r="5320" spans="1:22">
      <c r="A5320">
        <v>114788</v>
      </c>
      <c r="B5320" t="s">
        <v>17</v>
      </c>
      <c r="C5320" t="s">
        <v>18</v>
      </c>
      <c r="D5320" t="s">
        <v>19</v>
      </c>
      <c r="H5320" t="s">
        <v>19</v>
      </c>
      <c r="J5320" t="s">
        <v>30</v>
      </c>
      <c r="K5320" s="7">
        <v>36290</v>
      </c>
      <c r="L5320" t="s">
        <v>221</v>
      </c>
      <c r="M5320" t="s">
        <v>22</v>
      </c>
      <c r="N5320" t="s">
        <v>32</v>
      </c>
      <c r="O5320" s="7">
        <v>42314</v>
      </c>
      <c r="P5320" s="7">
        <v>42496</v>
      </c>
      <c r="Q5320" t="s">
        <v>24</v>
      </c>
      <c r="R5320" s="7">
        <v>45688</v>
      </c>
      <c r="S5320" s="8">
        <f t="shared" si="378"/>
        <v>25.747945205479454</v>
      </c>
      <c r="T5320" t="str">
        <f t="shared" si="377"/>
        <v>25-35</v>
      </c>
      <c r="U5320" s="7">
        <v>42496</v>
      </c>
      <c r="V5320">
        <f t="shared" si="379"/>
        <v>131</v>
      </c>
    </row>
    <row r="5321" spans="1:22">
      <c r="A5321">
        <v>106646</v>
      </c>
      <c r="B5321" t="s">
        <v>17</v>
      </c>
      <c r="C5321" t="s">
        <v>18</v>
      </c>
      <c r="D5321" t="s">
        <v>19</v>
      </c>
      <c r="H5321" t="s">
        <v>19</v>
      </c>
      <c r="J5321" t="s">
        <v>20</v>
      </c>
      <c r="K5321" s="7">
        <v>24101</v>
      </c>
      <c r="L5321" t="s">
        <v>45</v>
      </c>
      <c r="M5321" t="s">
        <v>22</v>
      </c>
      <c r="N5321" t="s">
        <v>32</v>
      </c>
      <c r="O5321" s="7">
        <v>41527</v>
      </c>
      <c r="P5321" s="7">
        <v>42094</v>
      </c>
      <c r="Q5321" t="s">
        <v>36</v>
      </c>
      <c r="R5321" s="7">
        <v>45688</v>
      </c>
      <c r="S5321" s="8">
        <f t="shared" si="378"/>
        <v>59.142465753424659</v>
      </c>
      <c r="T5321" t="str">
        <f t="shared" si="377"/>
        <v>55-65</v>
      </c>
      <c r="U5321" s="7">
        <v>42094</v>
      </c>
      <c r="V5321">
        <f t="shared" si="379"/>
        <v>406</v>
      </c>
    </row>
    <row r="5322" spans="1:22">
      <c r="A5322">
        <v>93889</v>
      </c>
      <c r="B5322" t="s">
        <v>17</v>
      </c>
      <c r="C5322" t="s">
        <v>18</v>
      </c>
      <c r="D5322" t="s">
        <v>19</v>
      </c>
      <c r="H5322" t="s">
        <v>19</v>
      </c>
      <c r="J5322" t="s">
        <v>20</v>
      </c>
      <c r="K5322" s="7">
        <v>29834</v>
      </c>
      <c r="L5322" t="s">
        <v>74</v>
      </c>
      <c r="M5322" t="s">
        <v>22</v>
      </c>
      <c r="N5322" t="s">
        <v>32</v>
      </c>
      <c r="O5322" s="7">
        <v>40969</v>
      </c>
      <c r="P5322" s="7">
        <v>41518</v>
      </c>
      <c r="Q5322" t="s">
        <v>36</v>
      </c>
      <c r="R5322" s="7">
        <v>45688</v>
      </c>
      <c r="S5322" s="8">
        <f t="shared" si="378"/>
        <v>43.435616438356163</v>
      </c>
      <c r="T5322" t="str">
        <f t="shared" si="377"/>
        <v>35-45</v>
      </c>
      <c r="U5322" s="7">
        <v>41518</v>
      </c>
      <c r="V5322">
        <f t="shared" si="379"/>
        <v>392</v>
      </c>
    </row>
    <row r="5323" spans="1:22">
      <c r="A5323">
        <v>80937</v>
      </c>
      <c r="B5323" t="s">
        <v>17</v>
      </c>
      <c r="C5323" t="s">
        <v>18</v>
      </c>
      <c r="D5323" t="s">
        <v>19</v>
      </c>
      <c r="H5323" t="s">
        <v>19</v>
      </c>
      <c r="J5323" t="s">
        <v>20</v>
      </c>
      <c r="K5323" s="7">
        <v>16041</v>
      </c>
      <c r="L5323" t="s">
        <v>67</v>
      </c>
      <c r="M5323" t="s">
        <v>22</v>
      </c>
      <c r="N5323" t="s">
        <v>32</v>
      </c>
      <c r="O5323" s="7">
        <v>40065</v>
      </c>
      <c r="P5323" s="7">
        <v>42445</v>
      </c>
      <c r="Q5323" t="s">
        <v>24</v>
      </c>
      <c r="R5323" s="7">
        <v>45688</v>
      </c>
      <c r="S5323" s="8">
        <f t="shared" si="378"/>
        <v>81.224657534246575</v>
      </c>
      <c r="T5323" t="str">
        <f t="shared" si="377"/>
        <v>65+</v>
      </c>
      <c r="U5323" s="7">
        <v>42445</v>
      </c>
      <c r="V5323">
        <f t="shared" si="379"/>
        <v>1701</v>
      </c>
    </row>
    <row r="5324" spans="1:22">
      <c r="A5324">
        <v>62802</v>
      </c>
      <c r="B5324" t="s">
        <v>17</v>
      </c>
      <c r="C5324" t="s">
        <v>25</v>
      </c>
      <c r="D5324" t="s">
        <v>19</v>
      </c>
      <c r="H5324" t="s">
        <v>19</v>
      </c>
      <c r="J5324" t="s">
        <v>30</v>
      </c>
      <c r="K5324" s="7">
        <v>16838</v>
      </c>
      <c r="L5324" t="s">
        <v>37</v>
      </c>
      <c r="M5324" t="s">
        <v>27</v>
      </c>
      <c r="N5324" t="s">
        <v>34</v>
      </c>
      <c r="O5324" s="7">
        <v>40572</v>
      </c>
      <c r="P5324" s="7" t="s">
        <v>29</v>
      </c>
      <c r="Q5324" t="s">
        <v>24</v>
      </c>
      <c r="R5324" s="7">
        <v>45688</v>
      </c>
      <c r="S5324" s="8">
        <f t="shared" si="378"/>
        <v>79.041095890410958</v>
      </c>
      <c r="T5324" t="str">
        <f t="shared" si="377"/>
        <v>65+</v>
      </c>
      <c r="U5324" s="7">
        <f>R5324</f>
        <v>45688</v>
      </c>
      <c r="V5324">
        <f t="shared" si="379"/>
        <v>3655</v>
      </c>
    </row>
    <row r="5325" spans="1:22">
      <c r="A5325">
        <v>158351</v>
      </c>
      <c r="B5325" t="s">
        <v>17</v>
      </c>
      <c r="C5325" t="s">
        <v>18</v>
      </c>
      <c r="D5325" t="s">
        <v>19</v>
      </c>
      <c r="H5325" t="s">
        <v>19</v>
      </c>
      <c r="J5325" t="s">
        <v>30</v>
      </c>
      <c r="K5325" s="7">
        <v>38315</v>
      </c>
      <c r="L5325" t="s">
        <v>130</v>
      </c>
      <c r="M5325" t="s">
        <v>57</v>
      </c>
      <c r="N5325" t="s">
        <v>34</v>
      </c>
      <c r="O5325" s="7">
        <v>44872</v>
      </c>
      <c r="P5325" s="7">
        <v>45178</v>
      </c>
      <c r="Q5325" t="s">
        <v>24</v>
      </c>
      <c r="R5325" s="7">
        <v>45688</v>
      </c>
      <c r="S5325" s="8">
        <f t="shared" si="378"/>
        <v>20.2</v>
      </c>
      <c r="T5325" t="str">
        <f t="shared" si="377"/>
        <v>16-25</v>
      </c>
      <c r="U5325" s="7">
        <v>45178</v>
      </c>
      <c r="V5325">
        <f t="shared" si="379"/>
        <v>220</v>
      </c>
    </row>
    <row r="5326" spans="1:22">
      <c r="A5326">
        <v>102843</v>
      </c>
      <c r="B5326" t="s">
        <v>17</v>
      </c>
      <c r="C5326" t="s">
        <v>18</v>
      </c>
      <c r="D5326" t="s">
        <v>19</v>
      </c>
      <c r="H5326" t="s">
        <v>19</v>
      </c>
      <c r="J5326" t="s">
        <v>30</v>
      </c>
      <c r="K5326" s="7">
        <v>25868</v>
      </c>
      <c r="L5326" t="s">
        <v>96</v>
      </c>
      <c r="M5326" t="s">
        <v>22</v>
      </c>
      <c r="N5326" t="s">
        <v>34</v>
      </c>
      <c r="O5326" s="7">
        <v>41318</v>
      </c>
      <c r="P5326" s="7">
        <v>41470</v>
      </c>
      <c r="Q5326" t="s">
        <v>36</v>
      </c>
      <c r="R5326" s="7">
        <v>45688</v>
      </c>
      <c r="S5326" s="8">
        <f t="shared" si="378"/>
        <v>54.301369863013697</v>
      </c>
      <c r="T5326" t="str">
        <f t="shared" si="377"/>
        <v>45-55</v>
      </c>
      <c r="U5326" s="7">
        <v>41470</v>
      </c>
      <c r="V5326">
        <f t="shared" si="379"/>
        <v>109</v>
      </c>
    </row>
    <row r="5327" spans="1:22">
      <c r="A5327">
        <v>110940</v>
      </c>
      <c r="B5327" t="s">
        <v>17</v>
      </c>
      <c r="C5327" t="s">
        <v>18</v>
      </c>
      <c r="D5327" t="s">
        <v>19</v>
      </c>
      <c r="H5327" t="s">
        <v>19</v>
      </c>
      <c r="J5327" t="s">
        <v>30</v>
      </c>
      <c r="K5327" s="7">
        <v>35785</v>
      </c>
      <c r="L5327" t="s">
        <v>75</v>
      </c>
      <c r="M5327" t="s">
        <v>22</v>
      </c>
      <c r="N5327" t="s">
        <v>32</v>
      </c>
      <c r="O5327" s="7">
        <v>42049</v>
      </c>
      <c r="P5327" s="7">
        <v>42355</v>
      </c>
      <c r="Q5327" t="s">
        <v>24</v>
      </c>
      <c r="R5327" s="7">
        <v>45688</v>
      </c>
      <c r="S5327" s="8">
        <f t="shared" si="378"/>
        <v>27.13150684931507</v>
      </c>
      <c r="T5327" t="str">
        <f t="shared" si="377"/>
        <v>25-35</v>
      </c>
      <c r="U5327" s="7">
        <v>42355</v>
      </c>
      <c r="V5327">
        <f t="shared" si="379"/>
        <v>219</v>
      </c>
    </row>
    <row r="5328" spans="1:22">
      <c r="A5328">
        <v>169207</v>
      </c>
      <c r="B5328" t="s">
        <v>17</v>
      </c>
      <c r="C5328" t="s">
        <v>71</v>
      </c>
      <c r="D5328" t="s">
        <v>19</v>
      </c>
      <c r="H5328" t="s">
        <v>19</v>
      </c>
      <c r="J5328" t="s">
        <v>20</v>
      </c>
      <c r="K5328" s="7">
        <v>38131</v>
      </c>
      <c r="L5328" t="s">
        <v>26</v>
      </c>
      <c r="M5328" t="s">
        <v>27</v>
      </c>
      <c r="N5328" t="s">
        <v>43</v>
      </c>
      <c r="O5328" s="7" t="s">
        <v>36</v>
      </c>
      <c r="P5328" s="7" t="s">
        <v>36</v>
      </c>
      <c r="Q5328" t="s">
        <v>36</v>
      </c>
      <c r="R5328" s="7">
        <v>45688</v>
      </c>
      <c r="S5328" s="8">
        <f t="shared" si="378"/>
        <v>20.704109589041096</v>
      </c>
      <c r="T5328" t="str">
        <f t="shared" si="377"/>
        <v>16-25</v>
      </c>
      <c r="U5328" s="7" t="s">
        <v>36</v>
      </c>
      <c r="V5328" t="str">
        <f t="shared" si="379"/>
        <v/>
      </c>
    </row>
    <row r="5329" spans="1:22">
      <c r="A5329">
        <v>126388</v>
      </c>
      <c r="B5329" t="s">
        <v>17</v>
      </c>
      <c r="C5329" t="s">
        <v>18</v>
      </c>
      <c r="D5329" t="s">
        <v>19</v>
      </c>
      <c r="H5329" t="s">
        <v>19</v>
      </c>
      <c r="J5329" t="s">
        <v>30</v>
      </c>
      <c r="K5329" s="7">
        <v>36933</v>
      </c>
      <c r="L5329" t="s">
        <v>156</v>
      </c>
      <c r="M5329" t="s">
        <v>57</v>
      </c>
      <c r="N5329" t="s">
        <v>28</v>
      </c>
      <c r="O5329" s="7" t="s">
        <v>36</v>
      </c>
      <c r="P5329" s="7" t="s">
        <v>36</v>
      </c>
      <c r="Q5329" t="s">
        <v>36</v>
      </c>
      <c r="R5329" s="7">
        <v>45688</v>
      </c>
      <c r="S5329" s="8">
        <f t="shared" si="378"/>
        <v>23.986301369863014</v>
      </c>
      <c r="T5329" t="str">
        <f t="shared" si="377"/>
        <v>16-25</v>
      </c>
      <c r="U5329" s="7" t="s">
        <v>36</v>
      </c>
      <c r="V5329" t="str">
        <f t="shared" si="379"/>
        <v/>
      </c>
    </row>
    <row r="5330" spans="1:22">
      <c r="A5330">
        <v>111454</v>
      </c>
      <c r="B5330" t="s">
        <v>17</v>
      </c>
      <c r="C5330" t="s">
        <v>18</v>
      </c>
      <c r="D5330" t="s">
        <v>19</v>
      </c>
      <c r="H5330" t="s">
        <v>19</v>
      </c>
      <c r="J5330" t="s">
        <v>20</v>
      </c>
      <c r="K5330" s="7">
        <v>36513</v>
      </c>
      <c r="L5330" t="s">
        <v>78</v>
      </c>
      <c r="M5330" t="s">
        <v>22</v>
      </c>
      <c r="N5330" t="s">
        <v>32</v>
      </c>
      <c r="O5330" s="7">
        <v>42091</v>
      </c>
      <c r="P5330" s="7">
        <v>44657</v>
      </c>
      <c r="Q5330" t="s">
        <v>24</v>
      </c>
      <c r="R5330" s="7">
        <v>45688</v>
      </c>
      <c r="S5330" s="8">
        <f t="shared" si="378"/>
        <v>25.136986301369863</v>
      </c>
      <c r="T5330" t="str">
        <f t="shared" si="377"/>
        <v>25-35</v>
      </c>
      <c r="U5330" s="7">
        <v>44657</v>
      </c>
      <c r="V5330">
        <f t="shared" si="379"/>
        <v>1833</v>
      </c>
    </row>
    <row r="5331" spans="1:22">
      <c r="A5331">
        <v>101728</v>
      </c>
      <c r="B5331" t="s">
        <v>17</v>
      </c>
      <c r="C5331" t="s">
        <v>18</v>
      </c>
      <c r="D5331" t="s">
        <v>19</v>
      </c>
      <c r="H5331" t="s">
        <v>19</v>
      </c>
      <c r="J5331" t="s">
        <v>30</v>
      </c>
      <c r="K5331" s="7">
        <v>14409</v>
      </c>
      <c r="L5331" t="s">
        <v>65</v>
      </c>
      <c r="M5331" t="s">
        <v>27</v>
      </c>
      <c r="N5331" t="s">
        <v>34</v>
      </c>
      <c r="O5331" s="7">
        <v>41240</v>
      </c>
      <c r="P5331" s="7">
        <v>44992</v>
      </c>
      <c r="Q5331" t="s">
        <v>41</v>
      </c>
      <c r="R5331" s="7">
        <v>45688</v>
      </c>
      <c r="S5331" s="8">
        <f t="shared" si="378"/>
        <v>85.69589041095891</v>
      </c>
      <c r="T5331" t="str">
        <f t="shared" si="377"/>
        <v>65+</v>
      </c>
      <c r="U5331" s="7">
        <v>44992</v>
      </c>
      <c r="V5331">
        <f t="shared" si="379"/>
        <v>2681</v>
      </c>
    </row>
    <row r="5332" spans="1:22">
      <c r="A5332">
        <v>119955</v>
      </c>
      <c r="B5332" t="s">
        <v>17</v>
      </c>
      <c r="C5332" t="s">
        <v>18</v>
      </c>
      <c r="D5332" t="s">
        <v>19</v>
      </c>
      <c r="H5332" t="s">
        <v>19</v>
      </c>
      <c r="J5332" t="s">
        <v>20</v>
      </c>
      <c r="K5332" s="7">
        <v>37816</v>
      </c>
      <c r="L5332" t="s">
        <v>401</v>
      </c>
      <c r="M5332" t="s">
        <v>23</v>
      </c>
      <c r="N5332" t="s">
        <v>36</v>
      </c>
      <c r="O5332" s="7">
        <v>42700</v>
      </c>
      <c r="P5332" s="7">
        <v>43488</v>
      </c>
      <c r="Q5332" t="s">
        <v>24</v>
      </c>
      <c r="R5332" s="7">
        <v>45688</v>
      </c>
      <c r="S5332" s="8">
        <f t="shared" si="378"/>
        <v>21.567123287671233</v>
      </c>
      <c r="T5332" t="str">
        <f t="shared" si="377"/>
        <v>16-25</v>
      </c>
      <c r="U5332" s="7">
        <v>43488</v>
      </c>
      <c r="V5332">
        <f t="shared" si="379"/>
        <v>563</v>
      </c>
    </row>
    <row r="5333" spans="1:22">
      <c r="A5333">
        <v>125988</v>
      </c>
      <c r="B5333" t="s">
        <v>17</v>
      </c>
      <c r="C5333" t="s">
        <v>18</v>
      </c>
      <c r="D5333" t="s">
        <v>19</v>
      </c>
      <c r="H5333" t="s">
        <v>19</v>
      </c>
      <c r="J5333" t="s">
        <v>30</v>
      </c>
      <c r="K5333" s="7">
        <v>20197</v>
      </c>
      <c r="L5333" t="s">
        <v>35</v>
      </c>
      <c r="M5333" t="s">
        <v>27</v>
      </c>
      <c r="N5333" t="s">
        <v>34</v>
      </c>
      <c r="O5333" s="7">
        <v>44649</v>
      </c>
      <c r="P5333" s="7">
        <v>44649</v>
      </c>
      <c r="Q5333" t="s">
        <v>55</v>
      </c>
      <c r="R5333" s="7">
        <v>45688</v>
      </c>
      <c r="S5333" s="8">
        <f t="shared" si="378"/>
        <v>69.838356164383555</v>
      </c>
      <c r="T5333" t="str">
        <f t="shared" si="377"/>
        <v>65+</v>
      </c>
      <c r="U5333" s="7">
        <v>44649</v>
      </c>
      <c r="V5333">
        <f t="shared" si="379"/>
        <v>1</v>
      </c>
    </row>
    <row r="5334" spans="1:22">
      <c r="A5334">
        <v>136654</v>
      </c>
      <c r="B5334" t="s">
        <v>17</v>
      </c>
      <c r="C5334" t="s">
        <v>18</v>
      </c>
      <c r="D5334" t="s">
        <v>19</v>
      </c>
      <c r="H5334" t="s">
        <v>19</v>
      </c>
      <c r="J5334" t="s">
        <v>20</v>
      </c>
      <c r="K5334" s="7">
        <v>36781</v>
      </c>
      <c r="L5334" t="s">
        <v>59</v>
      </c>
      <c r="M5334" t="s">
        <v>27</v>
      </c>
      <c r="N5334" t="s">
        <v>34</v>
      </c>
      <c r="O5334" s="7" t="s">
        <v>36</v>
      </c>
      <c r="P5334" s="7" t="s">
        <v>36</v>
      </c>
      <c r="Q5334" t="s">
        <v>36</v>
      </c>
      <c r="R5334" s="7">
        <v>45688</v>
      </c>
      <c r="S5334" s="8">
        <f t="shared" si="378"/>
        <v>24.402739726027399</v>
      </c>
      <c r="T5334" t="str">
        <f t="shared" si="377"/>
        <v>16-25</v>
      </c>
      <c r="U5334" s="7" t="s">
        <v>36</v>
      </c>
      <c r="V5334" t="str">
        <f t="shared" si="379"/>
        <v/>
      </c>
    </row>
    <row r="5335" spans="1:22">
      <c r="A5335">
        <v>93850</v>
      </c>
      <c r="B5335" t="s">
        <v>17</v>
      </c>
      <c r="C5335" t="s">
        <v>25</v>
      </c>
      <c r="D5335" t="s">
        <v>19</v>
      </c>
      <c r="H5335" t="s">
        <v>19</v>
      </c>
      <c r="J5335" t="s">
        <v>30</v>
      </c>
      <c r="K5335" s="7">
        <v>14739</v>
      </c>
      <c r="L5335" t="s">
        <v>33</v>
      </c>
      <c r="M5335" t="s">
        <v>22</v>
      </c>
      <c r="N5335" t="s">
        <v>34</v>
      </c>
      <c r="O5335" s="7" t="s">
        <v>36</v>
      </c>
      <c r="P5335" s="7" t="s">
        <v>36</v>
      </c>
      <c r="Q5335" t="s">
        <v>24</v>
      </c>
      <c r="R5335" s="7">
        <v>45688</v>
      </c>
      <c r="S5335" s="8">
        <f t="shared" si="378"/>
        <v>84.791780821917811</v>
      </c>
      <c r="T5335" t="str">
        <f t="shared" si="377"/>
        <v>65+</v>
      </c>
      <c r="U5335" s="7" t="s">
        <v>36</v>
      </c>
      <c r="V5335" t="str">
        <f t="shared" si="379"/>
        <v/>
      </c>
    </row>
    <row r="5336" spans="1:22">
      <c r="A5336">
        <v>120695</v>
      </c>
      <c r="B5336" t="s">
        <v>17</v>
      </c>
      <c r="C5336" t="s">
        <v>18</v>
      </c>
      <c r="D5336" t="s">
        <v>19</v>
      </c>
      <c r="H5336" t="s">
        <v>19</v>
      </c>
      <c r="J5336" t="s">
        <v>20</v>
      </c>
      <c r="K5336" s="7">
        <v>23640</v>
      </c>
      <c r="L5336" t="s">
        <v>48</v>
      </c>
      <c r="M5336" t="s">
        <v>27</v>
      </c>
      <c r="N5336" t="s">
        <v>34</v>
      </c>
      <c r="O5336" s="7">
        <v>43271</v>
      </c>
      <c r="P5336" s="7">
        <v>43503</v>
      </c>
      <c r="Q5336" t="s">
        <v>55</v>
      </c>
      <c r="R5336" s="7">
        <v>45688</v>
      </c>
      <c r="S5336" s="8">
        <f t="shared" si="378"/>
        <v>60.405479452054792</v>
      </c>
      <c r="T5336" t="str">
        <f t="shared" si="377"/>
        <v>55-65</v>
      </c>
      <c r="U5336" s="7">
        <v>43503</v>
      </c>
      <c r="V5336">
        <f t="shared" si="379"/>
        <v>167</v>
      </c>
    </row>
    <row r="5337" spans="1:22">
      <c r="A5337">
        <v>93448</v>
      </c>
      <c r="B5337" t="s">
        <v>17</v>
      </c>
      <c r="C5337" t="s">
        <v>18</v>
      </c>
      <c r="D5337" t="s">
        <v>19</v>
      </c>
      <c r="H5337" t="s">
        <v>19</v>
      </c>
      <c r="J5337" t="s">
        <v>20</v>
      </c>
      <c r="L5337" t="s">
        <v>100</v>
      </c>
      <c r="M5337" t="s">
        <v>27</v>
      </c>
      <c r="N5337" t="s">
        <v>34</v>
      </c>
      <c r="O5337" s="7">
        <v>41232</v>
      </c>
      <c r="P5337" s="7">
        <v>41232</v>
      </c>
      <c r="Q5337" t="s">
        <v>36</v>
      </c>
      <c r="R5337" s="7">
        <v>45688</v>
      </c>
      <c r="S5337" s="8">
        <f t="shared" si="378"/>
        <v>125.17260273972603</v>
      </c>
      <c r="T5337" t="str">
        <f t="shared" si="377"/>
        <v>65+</v>
      </c>
      <c r="U5337" s="7">
        <v>41232</v>
      </c>
      <c r="V5337">
        <f t="shared" si="379"/>
        <v>1</v>
      </c>
    </row>
    <row r="5338" spans="1:22">
      <c r="A5338">
        <v>107513</v>
      </c>
      <c r="B5338" t="s">
        <v>17</v>
      </c>
      <c r="C5338" t="s">
        <v>18</v>
      </c>
      <c r="D5338" t="s">
        <v>19</v>
      </c>
      <c r="H5338" t="s">
        <v>19</v>
      </c>
      <c r="J5338" t="s">
        <v>20</v>
      </c>
      <c r="K5338" s="7">
        <v>19859</v>
      </c>
      <c r="L5338" t="s">
        <v>74</v>
      </c>
      <c r="M5338" t="s">
        <v>22</v>
      </c>
      <c r="N5338" t="s">
        <v>32</v>
      </c>
      <c r="O5338" s="7">
        <v>41725</v>
      </c>
      <c r="P5338" s="7">
        <v>42844</v>
      </c>
      <c r="Q5338" t="s">
        <v>24</v>
      </c>
      <c r="R5338" s="7">
        <v>45688</v>
      </c>
      <c r="S5338" s="8">
        <f t="shared" si="378"/>
        <v>70.764383561643839</v>
      </c>
      <c r="T5338" t="str">
        <f t="shared" si="377"/>
        <v>65+</v>
      </c>
      <c r="U5338" s="7">
        <v>42844</v>
      </c>
      <c r="V5338">
        <f t="shared" si="379"/>
        <v>800</v>
      </c>
    </row>
    <row r="5339" spans="1:22">
      <c r="A5339">
        <v>151377</v>
      </c>
      <c r="B5339" t="s">
        <v>17</v>
      </c>
      <c r="C5339" t="s">
        <v>18</v>
      </c>
      <c r="D5339" t="s">
        <v>19</v>
      </c>
      <c r="H5339" t="s">
        <v>19</v>
      </c>
      <c r="J5339" t="s">
        <v>20</v>
      </c>
      <c r="K5339" s="7">
        <v>38457</v>
      </c>
      <c r="L5339" t="s">
        <v>92</v>
      </c>
      <c r="M5339" t="s">
        <v>22</v>
      </c>
      <c r="N5339" t="s">
        <v>28</v>
      </c>
      <c r="O5339" s="7">
        <v>44443</v>
      </c>
      <c r="P5339" s="7">
        <v>44807</v>
      </c>
      <c r="Q5339" t="s">
        <v>24</v>
      </c>
      <c r="R5339" s="7">
        <v>45688</v>
      </c>
      <c r="S5339" s="8">
        <f t="shared" si="378"/>
        <v>19.81095890410959</v>
      </c>
      <c r="T5339" t="str">
        <f t="shared" si="377"/>
        <v>16-25</v>
      </c>
      <c r="U5339" s="7">
        <v>44807</v>
      </c>
      <c r="V5339">
        <f t="shared" si="379"/>
        <v>260</v>
      </c>
    </row>
    <row r="5340" spans="1:22">
      <c r="A5340">
        <v>116626</v>
      </c>
      <c r="B5340" t="s">
        <v>17</v>
      </c>
      <c r="C5340" t="s">
        <v>25</v>
      </c>
      <c r="D5340" t="s">
        <v>19</v>
      </c>
      <c r="H5340" t="s">
        <v>19</v>
      </c>
      <c r="J5340" t="s">
        <v>20</v>
      </c>
      <c r="K5340" s="7">
        <v>18622</v>
      </c>
      <c r="L5340" t="s">
        <v>33</v>
      </c>
      <c r="M5340" t="s">
        <v>22</v>
      </c>
      <c r="N5340" t="s">
        <v>34</v>
      </c>
      <c r="O5340" s="7">
        <v>42457</v>
      </c>
      <c r="P5340" s="7" t="s">
        <v>29</v>
      </c>
      <c r="Q5340" t="s">
        <v>24</v>
      </c>
      <c r="R5340" s="7">
        <v>45688</v>
      </c>
      <c r="S5340" s="8">
        <f t="shared" si="378"/>
        <v>74.153424657534245</v>
      </c>
      <c r="T5340" t="str">
        <f t="shared" si="377"/>
        <v>65+</v>
      </c>
      <c r="U5340" s="7">
        <f>R5340</f>
        <v>45688</v>
      </c>
      <c r="V5340">
        <f t="shared" si="379"/>
        <v>2310</v>
      </c>
    </row>
    <row r="5341" spans="1:22">
      <c r="A5341">
        <v>108552</v>
      </c>
      <c r="B5341" t="s">
        <v>17</v>
      </c>
      <c r="C5341" t="s">
        <v>18</v>
      </c>
      <c r="D5341" t="s">
        <v>19</v>
      </c>
      <c r="H5341" t="s">
        <v>19</v>
      </c>
      <c r="J5341" t="s">
        <v>30</v>
      </c>
      <c r="K5341" s="7">
        <v>22516</v>
      </c>
      <c r="L5341" t="s">
        <v>66</v>
      </c>
      <c r="M5341" t="s">
        <v>57</v>
      </c>
      <c r="N5341" t="s">
        <v>32</v>
      </c>
      <c r="O5341" s="7" t="s">
        <v>36</v>
      </c>
      <c r="P5341" s="7" t="s">
        <v>36</v>
      </c>
      <c r="Q5341" t="s">
        <v>24</v>
      </c>
      <c r="R5341" s="7">
        <v>45688</v>
      </c>
      <c r="S5341" s="8">
        <f t="shared" si="378"/>
        <v>63.484931506849314</v>
      </c>
      <c r="T5341" t="str">
        <f t="shared" si="377"/>
        <v>55-65</v>
      </c>
      <c r="U5341" s="7" t="s">
        <v>36</v>
      </c>
      <c r="V5341" t="str">
        <f t="shared" si="379"/>
        <v/>
      </c>
    </row>
    <row r="5342" spans="1:22">
      <c r="A5342">
        <v>110707</v>
      </c>
      <c r="B5342" t="s">
        <v>17</v>
      </c>
      <c r="C5342" t="s">
        <v>18</v>
      </c>
      <c r="D5342" t="s">
        <v>19</v>
      </c>
      <c r="H5342" t="s">
        <v>19</v>
      </c>
      <c r="J5342" t="s">
        <v>30</v>
      </c>
      <c r="K5342" s="7">
        <v>28568</v>
      </c>
      <c r="L5342" t="s">
        <v>42</v>
      </c>
      <c r="M5342" t="s">
        <v>22</v>
      </c>
      <c r="N5342" t="s">
        <v>36</v>
      </c>
      <c r="O5342" s="7">
        <v>42277</v>
      </c>
      <c r="P5342" s="7">
        <v>42986</v>
      </c>
      <c r="Q5342" t="s">
        <v>38</v>
      </c>
      <c r="R5342" s="7">
        <v>45688</v>
      </c>
      <c r="S5342" s="8">
        <f t="shared" si="378"/>
        <v>46.904109589041099</v>
      </c>
      <c r="T5342" t="str">
        <f t="shared" si="377"/>
        <v>45-55</v>
      </c>
      <c r="U5342" s="7">
        <v>42986</v>
      </c>
      <c r="V5342">
        <f t="shared" si="379"/>
        <v>508</v>
      </c>
    </row>
    <row r="5343" spans="1:22">
      <c r="A5343">
        <v>135100</v>
      </c>
      <c r="B5343" t="s">
        <v>17</v>
      </c>
      <c r="C5343" t="s">
        <v>18</v>
      </c>
      <c r="D5343" t="s">
        <v>19</v>
      </c>
      <c r="H5343" t="s">
        <v>19</v>
      </c>
      <c r="J5343" t="s">
        <v>20</v>
      </c>
      <c r="K5343" s="7">
        <v>36235</v>
      </c>
      <c r="L5343" t="s">
        <v>26</v>
      </c>
      <c r="M5343" t="s">
        <v>27</v>
      </c>
      <c r="N5343" t="s">
        <v>28</v>
      </c>
      <c r="O5343" s="7">
        <v>43874</v>
      </c>
      <c r="P5343" s="7">
        <v>44896</v>
      </c>
      <c r="Q5343" t="s">
        <v>55</v>
      </c>
      <c r="R5343" s="7">
        <v>45688</v>
      </c>
      <c r="S5343" s="8">
        <f t="shared" si="378"/>
        <v>25.898630136986302</v>
      </c>
      <c r="T5343" t="str">
        <f t="shared" si="377"/>
        <v>25-35</v>
      </c>
      <c r="U5343" s="7">
        <v>44896</v>
      </c>
      <c r="V5343">
        <f t="shared" si="379"/>
        <v>731</v>
      </c>
    </row>
    <row r="5344" spans="1:22">
      <c r="A5344">
        <v>163431</v>
      </c>
      <c r="B5344" t="s">
        <v>17</v>
      </c>
      <c r="C5344" t="s">
        <v>18</v>
      </c>
      <c r="D5344" t="s">
        <v>19</v>
      </c>
      <c r="H5344" t="s">
        <v>19</v>
      </c>
      <c r="J5344" t="s">
        <v>20</v>
      </c>
      <c r="K5344" s="7">
        <v>39043</v>
      </c>
      <c r="L5344" t="s">
        <v>26</v>
      </c>
      <c r="M5344" t="s">
        <v>27</v>
      </c>
      <c r="N5344" t="s">
        <v>28</v>
      </c>
      <c r="O5344" s="7" t="s">
        <v>36</v>
      </c>
      <c r="P5344" s="7" t="s">
        <v>36</v>
      </c>
      <c r="Q5344" t="s">
        <v>36</v>
      </c>
      <c r="R5344" s="7">
        <v>45688</v>
      </c>
      <c r="S5344" s="8">
        <f t="shared" si="378"/>
        <v>18.205479452054796</v>
      </c>
      <c r="T5344" t="str">
        <f t="shared" si="377"/>
        <v>16-25</v>
      </c>
      <c r="U5344" s="7" t="s">
        <v>36</v>
      </c>
      <c r="V5344" t="str">
        <f t="shared" si="379"/>
        <v/>
      </c>
    </row>
    <row r="5345" spans="1:22">
      <c r="A5345">
        <v>93517</v>
      </c>
      <c r="B5345" t="s">
        <v>17</v>
      </c>
      <c r="C5345" t="s">
        <v>18</v>
      </c>
      <c r="D5345" t="s">
        <v>19</v>
      </c>
      <c r="H5345" t="s">
        <v>19</v>
      </c>
      <c r="J5345" t="s">
        <v>20</v>
      </c>
      <c r="K5345" s="7">
        <v>34763</v>
      </c>
      <c r="L5345" t="s">
        <v>82</v>
      </c>
      <c r="M5345" t="s">
        <v>27</v>
      </c>
      <c r="N5345" t="s">
        <v>28</v>
      </c>
      <c r="O5345" s="7">
        <v>41062</v>
      </c>
      <c r="P5345" s="7">
        <v>41275</v>
      </c>
      <c r="Q5345" t="s">
        <v>36</v>
      </c>
      <c r="R5345" s="7">
        <v>45688</v>
      </c>
      <c r="S5345" s="8">
        <f t="shared" si="378"/>
        <v>29.931506849315067</v>
      </c>
      <c r="T5345" t="str">
        <f t="shared" si="377"/>
        <v>25-35</v>
      </c>
      <c r="U5345" s="7">
        <v>41275</v>
      </c>
      <c r="V5345">
        <f t="shared" si="379"/>
        <v>152</v>
      </c>
    </row>
    <row r="5346" spans="1:22">
      <c r="A5346">
        <v>153611</v>
      </c>
      <c r="B5346" t="s">
        <v>17</v>
      </c>
      <c r="C5346" t="s">
        <v>18</v>
      </c>
      <c r="D5346" t="s">
        <v>19</v>
      </c>
      <c r="H5346" t="s">
        <v>19</v>
      </c>
      <c r="J5346" t="s">
        <v>30</v>
      </c>
      <c r="K5346" s="7">
        <v>38305</v>
      </c>
      <c r="L5346" t="s">
        <v>48</v>
      </c>
      <c r="M5346" t="s">
        <v>27</v>
      </c>
      <c r="N5346" t="s">
        <v>28</v>
      </c>
      <c r="O5346" s="7">
        <v>44569</v>
      </c>
      <c r="P5346" s="7">
        <v>44755</v>
      </c>
      <c r="Q5346" t="s">
        <v>24</v>
      </c>
      <c r="R5346" s="7">
        <v>45688</v>
      </c>
      <c r="S5346" s="8">
        <f t="shared" si="378"/>
        <v>20.227397260273971</v>
      </c>
      <c r="T5346" t="str">
        <f t="shared" si="377"/>
        <v>16-25</v>
      </c>
      <c r="U5346" s="7">
        <v>44755</v>
      </c>
      <c r="V5346">
        <f t="shared" si="379"/>
        <v>133</v>
      </c>
    </row>
    <row r="5347" spans="1:22">
      <c r="A5347">
        <v>93265</v>
      </c>
      <c r="B5347" t="s">
        <v>17</v>
      </c>
      <c r="C5347" t="s">
        <v>18</v>
      </c>
      <c r="D5347" t="s">
        <v>19</v>
      </c>
      <c r="H5347" t="s">
        <v>19</v>
      </c>
      <c r="J5347" t="s">
        <v>30</v>
      </c>
      <c r="L5347" t="s">
        <v>48</v>
      </c>
      <c r="M5347" t="s">
        <v>27</v>
      </c>
      <c r="N5347" t="s">
        <v>28</v>
      </c>
      <c r="O5347" s="7">
        <v>41134</v>
      </c>
      <c r="P5347" s="7">
        <v>41134</v>
      </c>
      <c r="Q5347" t="s">
        <v>36</v>
      </c>
      <c r="R5347" s="7">
        <v>45688</v>
      </c>
      <c r="S5347" s="8">
        <f t="shared" si="378"/>
        <v>125.17260273972603</v>
      </c>
      <c r="T5347" t="str">
        <f t="shared" si="377"/>
        <v>65+</v>
      </c>
      <c r="U5347" s="7">
        <v>41134</v>
      </c>
      <c r="V5347">
        <f t="shared" si="379"/>
        <v>1</v>
      </c>
    </row>
    <row r="5348" spans="1:22">
      <c r="A5348">
        <v>138657</v>
      </c>
      <c r="B5348" t="s">
        <v>17</v>
      </c>
      <c r="C5348" t="s">
        <v>18</v>
      </c>
      <c r="D5348" t="s">
        <v>19</v>
      </c>
      <c r="H5348" t="s">
        <v>19</v>
      </c>
      <c r="J5348" t="s">
        <v>30</v>
      </c>
      <c r="K5348" s="7">
        <v>37133</v>
      </c>
      <c r="L5348" t="s">
        <v>26</v>
      </c>
      <c r="M5348" t="s">
        <v>27</v>
      </c>
      <c r="N5348" t="s">
        <v>28</v>
      </c>
      <c r="O5348" s="7" t="s">
        <v>36</v>
      </c>
      <c r="P5348" s="7" t="s">
        <v>36</v>
      </c>
      <c r="Q5348" t="s">
        <v>36</v>
      </c>
      <c r="R5348" s="7">
        <v>45688</v>
      </c>
      <c r="S5348" s="8">
        <f t="shared" si="378"/>
        <v>23.438356164383563</v>
      </c>
      <c r="T5348" t="str">
        <f t="shared" si="377"/>
        <v>16-25</v>
      </c>
      <c r="U5348" s="7" t="s">
        <v>36</v>
      </c>
      <c r="V5348" t="str">
        <f t="shared" si="379"/>
        <v/>
      </c>
    </row>
    <row r="5349" spans="1:22">
      <c r="A5349">
        <v>156627</v>
      </c>
      <c r="B5349" t="s">
        <v>17</v>
      </c>
      <c r="C5349" t="s">
        <v>18</v>
      </c>
      <c r="D5349" t="s">
        <v>19</v>
      </c>
      <c r="H5349" t="s">
        <v>19</v>
      </c>
      <c r="J5349" t="s">
        <v>30</v>
      </c>
      <c r="K5349" s="7">
        <v>33843</v>
      </c>
      <c r="L5349" t="s">
        <v>48</v>
      </c>
      <c r="M5349" t="s">
        <v>52</v>
      </c>
      <c r="N5349" t="s">
        <v>28</v>
      </c>
      <c r="O5349" s="7" t="s">
        <v>36</v>
      </c>
      <c r="P5349" s="7" t="s">
        <v>36</v>
      </c>
      <c r="Q5349" t="s">
        <v>36</v>
      </c>
      <c r="R5349" s="7">
        <v>45688</v>
      </c>
      <c r="S5349" s="8">
        <f t="shared" si="378"/>
        <v>32.452054794520549</v>
      </c>
      <c r="T5349" t="str">
        <f t="shared" si="377"/>
        <v>25-35</v>
      </c>
      <c r="U5349" s="7" t="s">
        <v>36</v>
      </c>
      <c r="V5349" t="str">
        <f t="shared" si="379"/>
        <v/>
      </c>
    </row>
    <row r="5350" spans="1:22">
      <c r="A5350">
        <v>94368</v>
      </c>
      <c r="B5350" t="s">
        <v>17</v>
      </c>
      <c r="C5350" t="s">
        <v>25</v>
      </c>
      <c r="D5350" t="s">
        <v>19</v>
      </c>
      <c r="H5350" t="s">
        <v>19</v>
      </c>
      <c r="J5350" t="s">
        <v>20</v>
      </c>
      <c r="K5350" s="7">
        <v>17536</v>
      </c>
      <c r="L5350" t="s">
        <v>96</v>
      </c>
      <c r="M5350" t="s">
        <v>22</v>
      </c>
      <c r="N5350" t="s">
        <v>36</v>
      </c>
      <c r="O5350" s="7">
        <v>40996</v>
      </c>
      <c r="P5350" s="7" t="s">
        <v>29</v>
      </c>
      <c r="Q5350" t="s">
        <v>24</v>
      </c>
      <c r="R5350" s="7">
        <v>45688</v>
      </c>
      <c r="S5350" s="8">
        <f t="shared" si="378"/>
        <v>77.128767123287673</v>
      </c>
      <c r="T5350" t="str">
        <f t="shared" si="377"/>
        <v>65+</v>
      </c>
      <c r="U5350" s="7">
        <f>R5350</f>
        <v>45688</v>
      </c>
      <c r="V5350">
        <f t="shared" si="379"/>
        <v>3353</v>
      </c>
    </row>
    <row r="5351" spans="1:22">
      <c r="A5351">
        <v>156641</v>
      </c>
      <c r="B5351" t="s">
        <v>17</v>
      </c>
      <c r="C5351" t="s">
        <v>18</v>
      </c>
      <c r="D5351" t="s">
        <v>19</v>
      </c>
      <c r="H5351" t="s">
        <v>19</v>
      </c>
      <c r="J5351" t="s">
        <v>20</v>
      </c>
      <c r="K5351" s="7">
        <v>38742</v>
      </c>
      <c r="L5351" t="s">
        <v>67</v>
      </c>
      <c r="M5351" t="s">
        <v>22</v>
      </c>
      <c r="N5351" t="s">
        <v>34</v>
      </c>
      <c r="O5351" s="7">
        <v>44757</v>
      </c>
      <c r="P5351" s="7">
        <v>45535</v>
      </c>
      <c r="Q5351" t="s">
        <v>24</v>
      </c>
      <c r="R5351" s="7">
        <v>45688</v>
      </c>
      <c r="S5351" s="8">
        <f t="shared" si="378"/>
        <v>19.030136986301368</v>
      </c>
      <c r="T5351" t="str">
        <f t="shared" si="377"/>
        <v>16-25</v>
      </c>
      <c r="U5351" s="7">
        <v>45535</v>
      </c>
      <c r="V5351">
        <f t="shared" si="379"/>
        <v>556</v>
      </c>
    </row>
    <row r="5352" spans="1:22">
      <c r="A5352">
        <v>102736</v>
      </c>
      <c r="B5352" t="s">
        <v>17</v>
      </c>
      <c r="C5352" t="s">
        <v>18</v>
      </c>
      <c r="D5352" t="s">
        <v>19</v>
      </c>
      <c r="H5352" t="s">
        <v>19</v>
      </c>
      <c r="J5352" t="s">
        <v>20</v>
      </c>
      <c r="L5352" t="s">
        <v>267</v>
      </c>
      <c r="M5352" t="s">
        <v>23</v>
      </c>
      <c r="N5352" t="s">
        <v>23</v>
      </c>
      <c r="O5352" s="7">
        <v>41642</v>
      </c>
      <c r="P5352" s="7">
        <v>41668</v>
      </c>
      <c r="Q5352" t="s">
        <v>36</v>
      </c>
      <c r="R5352" s="7">
        <v>45688</v>
      </c>
      <c r="S5352" s="8">
        <f t="shared" si="378"/>
        <v>125.17260273972603</v>
      </c>
      <c r="T5352" t="str">
        <f t="shared" si="377"/>
        <v>65+</v>
      </c>
      <c r="U5352" s="7">
        <v>41668</v>
      </c>
      <c r="V5352">
        <f t="shared" si="379"/>
        <v>19</v>
      </c>
    </row>
    <row r="5353" spans="1:22">
      <c r="A5353">
        <v>141757</v>
      </c>
      <c r="B5353" t="s">
        <v>17</v>
      </c>
      <c r="C5353" t="s">
        <v>18</v>
      </c>
      <c r="D5353" t="s">
        <v>19</v>
      </c>
      <c r="H5353" t="s">
        <v>19</v>
      </c>
      <c r="J5353" t="s">
        <v>20</v>
      </c>
      <c r="K5353" s="7">
        <v>38557</v>
      </c>
      <c r="L5353" t="s">
        <v>157</v>
      </c>
      <c r="M5353" t="s">
        <v>57</v>
      </c>
      <c r="N5353" t="s">
        <v>86</v>
      </c>
      <c r="O5353" s="7">
        <v>43848</v>
      </c>
      <c r="P5353" s="7">
        <v>44447</v>
      </c>
      <c r="Q5353" t="s">
        <v>24</v>
      </c>
      <c r="R5353" s="7">
        <v>45688</v>
      </c>
      <c r="S5353" s="8">
        <f t="shared" si="378"/>
        <v>19.536986301369861</v>
      </c>
      <c r="T5353" t="str">
        <f t="shared" si="377"/>
        <v>16-25</v>
      </c>
      <c r="U5353" s="7">
        <v>44447</v>
      </c>
      <c r="V5353">
        <f t="shared" si="379"/>
        <v>428</v>
      </c>
    </row>
    <row r="5354" spans="1:22">
      <c r="A5354">
        <v>105944</v>
      </c>
      <c r="B5354" t="s">
        <v>17</v>
      </c>
      <c r="C5354" t="s">
        <v>18</v>
      </c>
      <c r="D5354" t="s">
        <v>19</v>
      </c>
      <c r="H5354" t="s">
        <v>19</v>
      </c>
      <c r="J5354" t="s">
        <v>30</v>
      </c>
      <c r="K5354" s="7">
        <v>21851</v>
      </c>
      <c r="L5354" t="s">
        <v>84</v>
      </c>
      <c r="M5354" t="s">
        <v>22</v>
      </c>
      <c r="N5354" t="s">
        <v>32</v>
      </c>
      <c r="O5354" s="7">
        <v>41589</v>
      </c>
      <c r="P5354" s="7">
        <v>44664</v>
      </c>
      <c r="Q5354" t="s">
        <v>24</v>
      </c>
      <c r="R5354" s="7">
        <v>45688</v>
      </c>
      <c r="S5354" s="8">
        <f t="shared" si="378"/>
        <v>65.30684931506849</v>
      </c>
      <c r="T5354" t="str">
        <f t="shared" si="377"/>
        <v>65+</v>
      </c>
      <c r="U5354" s="7">
        <v>44664</v>
      </c>
      <c r="V5354">
        <f t="shared" si="379"/>
        <v>2198</v>
      </c>
    </row>
    <row r="5355" spans="1:22">
      <c r="A5355">
        <v>51943</v>
      </c>
      <c r="B5355" t="s">
        <v>17</v>
      </c>
      <c r="C5355" t="s">
        <v>18</v>
      </c>
      <c r="D5355" t="s">
        <v>19</v>
      </c>
      <c r="H5355" t="s">
        <v>19</v>
      </c>
      <c r="J5355" t="s">
        <v>20</v>
      </c>
      <c r="K5355" s="7">
        <v>19263</v>
      </c>
      <c r="L5355" t="s">
        <v>37</v>
      </c>
      <c r="M5355" t="s">
        <v>27</v>
      </c>
      <c r="N5355" t="s">
        <v>34</v>
      </c>
      <c r="O5355" s="7" t="s">
        <v>36</v>
      </c>
      <c r="P5355" s="7" t="s">
        <v>36</v>
      </c>
      <c r="Q5355" t="s">
        <v>36</v>
      </c>
      <c r="R5355" s="7">
        <v>45688</v>
      </c>
      <c r="S5355" s="8">
        <f t="shared" si="378"/>
        <v>72.397260273972606</v>
      </c>
      <c r="T5355" t="str">
        <f t="shared" si="377"/>
        <v>65+</v>
      </c>
      <c r="U5355" s="7" t="s">
        <v>36</v>
      </c>
      <c r="V5355" t="str">
        <f t="shared" si="379"/>
        <v/>
      </c>
    </row>
    <row r="5356" spans="1:22">
      <c r="A5356">
        <v>10688</v>
      </c>
      <c r="B5356" t="s">
        <v>17</v>
      </c>
      <c r="C5356" t="s">
        <v>18</v>
      </c>
      <c r="D5356" t="s">
        <v>19</v>
      </c>
      <c r="H5356" t="s">
        <v>19</v>
      </c>
      <c r="J5356" t="s">
        <v>20</v>
      </c>
      <c r="L5356" t="s">
        <v>37</v>
      </c>
      <c r="M5356" t="s">
        <v>27</v>
      </c>
      <c r="N5356" t="s">
        <v>32</v>
      </c>
      <c r="O5356" s="7">
        <v>1</v>
      </c>
      <c r="P5356" s="7">
        <v>1</v>
      </c>
      <c r="Q5356" t="s">
        <v>36</v>
      </c>
      <c r="R5356" s="7">
        <v>45688</v>
      </c>
      <c r="S5356" s="8">
        <f t="shared" si="378"/>
        <v>125.17260273972603</v>
      </c>
      <c r="T5356" t="str">
        <f t="shared" si="377"/>
        <v>65+</v>
      </c>
      <c r="U5356" s="7">
        <v>1</v>
      </c>
    </row>
    <row r="5357" spans="1:22">
      <c r="A5357">
        <v>134283</v>
      </c>
      <c r="B5357" t="s">
        <v>17</v>
      </c>
      <c r="C5357" t="s">
        <v>18</v>
      </c>
      <c r="D5357" t="s">
        <v>19</v>
      </c>
      <c r="H5357" t="s">
        <v>19</v>
      </c>
      <c r="J5357" t="s">
        <v>20</v>
      </c>
      <c r="K5357" s="7">
        <v>37224</v>
      </c>
      <c r="L5357" t="s">
        <v>65</v>
      </c>
      <c r="M5357" t="s">
        <v>27</v>
      </c>
      <c r="N5357" t="s">
        <v>34</v>
      </c>
      <c r="O5357" s="7">
        <v>43550</v>
      </c>
      <c r="P5357" s="7">
        <v>43566</v>
      </c>
      <c r="Q5357" t="s">
        <v>36</v>
      </c>
      <c r="R5357" s="7">
        <v>45688</v>
      </c>
      <c r="S5357" s="8">
        <f t="shared" si="378"/>
        <v>23.18904109589041</v>
      </c>
      <c r="T5357" t="str">
        <f t="shared" si="377"/>
        <v>16-25</v>
      </c>
      <c r="U5357" s="7">
        <v>43566</v>
      </c>
      <c r="V5357">
        <f t="shared" si="379"/>
        <v>13</v>
      </c>
    </row>
    <row r="5358" spans="1:22">
      <c r="A5358">
        <v>79641</v>
      </c>
      <c r="B5358" t="s">
        <v>17</v>
      </c>
      <c r="C5358" t="s">
        <v>18</v>
      </c>
      <c r="D5358" t="s">
        <v>19</v>
      </c>
      <c r="H5358" t="s">
        <v>19</v>
      </c>
      <c r="J5358" t="s">
        <v>20</v>
      </c>
      <c r="K5358" s="7">
        <v>12898</v>
      </c>
      <c r="L5358" t="s">
        <v>65</v>
      </c>
      <c r="M5358" t="s">
        <v>27</v>
      </c>
      <c r="N5358" t="s">
        <v>34</v>
      </c>
      <c r="O5358" s="7">
        <v>40639</v>
      </c>
      <c r="P5358" s="7">
        <v>40695</v>
      </c>
      <c r="Q5358" t="s">
        <v>36</v>
      </c>
      <c r="R5358" s="7">
        <v>45688</v>
      </c>
      <c r="S5358" s="8">
        <f t="shared" si="378"/>
        <v>89.835616438356169</v>
      </c>
      <c r="T5358" t="str">
        <f t="shared" si="377"/>
        <v>65+</v>
      </c>
      <c r="U5358" s="7">
        <v>40695</v>
      </c>
      <c r="V5358">
        <f t="shared" si="379"/>
        <v>41</v>
      </c>
    </row>
    <row r="5359" spans="1:22">
      <c r="A5359">
        <v>113230</v>
      </c>
      <c r="B5359" t="s">
        <v>17</v>
      </c>
      <c r="C5359" t="s">
        <v>18</v>
      </c>
      <c r="D5359" t="s">
        <v>19</v>
      </c>
      <c r="H5359" t="s">
        <v>19</v>
      </c>
      <c r="J5359" t="s">
        <v>20</v>
      </c>
      <c r="K5359" s="7">
        <v>33456</v>
      </c>
      <c r="L5359" t="s">
        <v>26</v>
      </c>
      <c r="M5359" t="s">
        <v>27</v>
      </c>
      <c r="N5359" t="s">
        <v>32</v>
      </c>
      <c r="O5359" s="7">
        <v>42269</v>
      </c>
      <c r="P5359" s="7">
        <v>42578</v>
      </c>
      <c r="Q5359" t="s">
        <v>77</v>
      </c>
      <c r="R5359" s="7">
        <v>45688</v>
      </c>
      <c r="S5359" s="8">
        <f t="shared" si="378"/>
        <v>33.512328767123286</v>
      </c>
      <c r="T5359" t="str">
        <f t="shared" si="377"/>
        <v>25-35</v>
      </c>
      <c r="U5359" s="7">
        <v>42578</v>
      </c>
      <c r="V5359">
        <f t="shared" si="379"/>
        <v>222</v>
      </c>
    </row>
    <row r="5360" spans="1:22">
      <c r="A5360">
        <v>154585</v>
      </c>
      <c r="B5360" t="s">
        <v>17</v>
      </c>
      <c r="C5360" t="s">
        <v>18</v>
      </c>
      <c r="D5360" t="s">
        <v>19</v>
      </c>
      <c r="H5360" t="s">
        <v>19</v>
      </c>
      <c r="J5360" t="s">
        <v>30</v>
      </c>
      <c r="K5360" s="7">
        <v>24504</v>
      </c>
      <c r="L5360" t="s">
        <v>82</v>
      </c>
      <c r="M5360" t="s">
        <v>27</v>
      </c>
      <c r="N5360" t="s">
        <v>34</v>
      </c>
      <c r="O5360" s="7">
        <v>44579</v>
      </c>
      <c r="P5360" s="7">
        <v>44963</v>
      </c>
      <c r="Q5360" t="s">
        <v>24</v>
      </c>
      <c r="R5360" s="7">
        <v>45688</v>
      </c>
      <c r="S5360" s="8">
        <f t="shared" si="378"/>
        <v>58.038356164383565</v>
      </c>
      <c r="T5360" t="str">
        <f t="shared" si="377"/>
        <v>55-65</v>
      </c>
      <c r="U5360" s="7">
        <v>44963</v>
      </c>
      <c r="V5360">
        <f t="shared" si="379"/>
        <v>275</v>
      </c>
    </row>
    <row r="5361" spans="1:22">
      <c r="A5361">
        <v>122612</v>
      </c>
      <c r="B5361" t="s">
        <v>17</v>
      </c>
      <c r="C5361" t="s">
        <v>18</v>
      </c>
      <c r="D5361" t="s">
        <v>19</v>
      </c>
      <c r="H5361" t="s">
        <v>19</v>
      </c>
      <c r="J5361" t="s">
        <v>20</v>
      </c>
      <c r="K5361" s="7">
        <v>29237</v>
      </c>
      <c r="L5361" t="s">
        <v>39</v>
      </c>
      <c r="M5361" t="s">
        <v>22</v>
      </c>
      <c r="N5361" t="s">
        <v>32</v>
      </c>
      <c r="O5361" s="7">
        <v>41807</v>
      </c>
      <c r="P5361" s="7">
        <v>44439</v>
      </c>
      <c r="Q5361" t="s">
        <v>24</v>
      </c>
      <c r="R5361" s="7">
        <v>45688</v>
      </c>
      <c r="S5361" s="8">
        <f t="shared" si="378"/>
        <v>45.07123287671233</v>
      </c>
      <c r="T5361" t="str">
        <f t="shared" si="377"/>
        <v>45-55</v>
      </c>
      <c r="U5361" s="7">
        <v>44439</v>
      </c>
      <c r="V5361">
        <f t="shared" si="379"/>
        <v>1881</v>
      </c>
    </row>
    <row r="5362" spans="1:22">
      <c r="A5362">
        <v>115942</v>
      </c>
      <c r="B5362" t="s">
        <v>17</v>
      </c>
      <c r="C5362" t="s">
        <v>18</v>
      </c>
      <c r="D5362" t="s">
        <v>19</v>
      </c>
      <c r="H5362" t="s">
        <v>19</v>
      </c>
      <c r="J5362" t="s">
        <v>20</v>
      </c>
      <c r="K5362" s="7">
        <v>37124</v>
      </c>
      <c r="L5362" t="s">
        <v>72</v>
      </c>
      <c r="M5362" t="s">
        <v>22</v>
      </c>
      <c r="N5362" t="s">
        <v>34</v>
      </c>
      <c r="O5362" s="7">
        <v>42401</v>
      </c>
      <c r="P5362" s="7">
        <v>42471</v>
      </c>
      <c r="Q5362" t="s">
        <v>77</v>
      </c>
      <c r="R5362" s="7">
        <v>45688</v>
      </c>
      <c r="S5362" s="8">
        <f t="shared" si="378"/>
        <v>23.463013698630139</v>
      </c>
      <c r="T5362" t="str">
        <f t="shared" si="377"/>
        <v>16-25</v>
      </c>
      <c r="U5362" s="7">
        <v>42471</v>
      </c>
      <c r="V5362">
        <f t="shared" si="379"/>
        <v>51</v>
      </c>
    </row>
    <row r="5363" spans="1:22">
      <c r="A5363">
        <v>58463</v>
      </c>
      <c r="B5363" t="s">
        <v>17</v>
      </c>
      <c r="C5363" t="s">
        <v>18</v>
      </c>
      <c r="D5363" t="s">
        <v>19</v>
      </c>
      <c r="H5363" t="s">
        <v>19</v>
      </c>
      <c r="J5363" t="s">
        <v>30</v>
      </c>
      <c r="L5363" t="s">
        <v>26</v>
      </c>
      <c r="M5363" t="s">
        <v>27</v>
      </c>
      <c r="N5363" t="s">
        <v>32</v>
      </c>
      <c r="O5363" s="7">
        <v>39995</v>
      </c>
      <c r="P5363" s="7">
        <v>41456</v>
      </c>
      <c r="Q5363" t="s">
        <v>36</v>
      </c>
      <c r="R5363" s="7">
        <v>45688</v>
      </c>
      <c r="S5363" s="8">
        <f t="shared" si="378"/>
        <v>125.17260273972603</v>
      </c>
      <c r="T5363" t="str">
        <f t="shared" si="377"/>
        <v>65+</v>
      </c>
      <c r="U5363" s="7">
        <v>41456</v>
      </c>
      <c r="V5363">
        <f t="shared" si="379"/>
        <v>1044</v>
      </c>
    </row>
    <row r="5364" spans="1:22">
      <c r="A5364">
        <v>118341</v>
      </c>
      <c r="B5364" t="s">
        <v>17</v>
      </c>
      <c r="C5364" t="s">
        <v>18</v>
      </c>
      <c r="D5364" t="s">
        <v>19</v>
      </c>
      <c r="H5364" t="s">
        <v>19</v>
      </c>
      <c r="J5364" t="s">
        <v>20</v>
      </c>
      <c r="K5364" s="7">
        <v>18753</v>
      </c>
      <c r="L5364" t="s">
        <v>201</v>
      </c>
      <c r="M5364" t="s">
        <v>22</v>
      </c>
      <c r="N5364" t="s">
        <v>34</v>
      </c>
      <c r="O5364" s="7">
        <v>43409</v>
      </c>
      <c r="P5364" s="7">
        <v>45348</v>
      </c>
      <c r="Q5364" t="s">
        <v>55</v>
      </c>
      <c r="R5364" s="7">
        <v>45688</v>
      </c>
      <c r="S5364" s="8">
        <f t="shared" si="378"/>
        <v>73.794520547945211</v>
      </c>
      <c r="T5364" t="str">
        <f t="shared" si="377"/>
        <v>65+</v>
      </c>
      <c r="U5364" s="7">
        <v>45348</v>
      </c>
      <c r="V5364">
        <f t="shared" si="379"/>
        <v>1386</v>
      </c>
    </row>
    <row r="5365" spans="1:22">
      <c r="A5365">
        <v>108990</v>
      </c>
      <c r="B5365" t="s">
        <v>17</v>
      </c>
      <c r="C5365" t="s">
        <v>18</v>
      </c>
      <c r="D5365" t="s">
        <v>19</v>
      </c>
      <c r="H5365" t="s">
        <v>19</v>
      </c>
      <c r="J5365" t="s">
        <v>20</v>
      </c>
      <c r="K5365" s="7">
        <v>36304</v>
      </c>
      <c r="L5365" t="s">
        <v>66</v>
      </c>
      <c r="M5365" t="s">
        <v>57</v>
      </c>
      <c r="N5365" t="s">
        <v>32</v>
      </c>
      <c r="O5365" s="7">
        <v>41855</v>
      </c>
      <c r="P5365" s="7">
        <v>42069</v>
      </c>
      <c r="Q5365" t="s">
        <v>36</v>
      </c>
      <c r="R5365" s="7">
        <v>45688</v>
      </c>
      <c r="S5365" s="8">
        <f t="shared" si="378"/>
        <v>25.709589041095889</v>
      </c>
      <c r="T5365" t="str">
        <f t="shared" si="377"/>
        <v>25-35</v>
      </c>
      <c r="U5365" s="7">
        <v>42069</v>
      </c>
      <c r="V5365">
        <f t="shared" si="379"/>
        <v>155</v>
      </c>
    </row>
    <row r="5366" spans="1:22">
      <c r="A5366">
        <v>102214</v>
      </c>
      <c r="B5366" t="s">
        <v>17</v>
      </c>
      <c r="C5366" t="s">
        <v>18</v>
      </c>
      <c r="D5366" t="s">
        <v>19</v>
      </c>
      <c r="H5366" t="s">
        <v>19</v>
      </c>
      <c r="J5366" t="s">
        <v>20</v>
      </c>
      <c r="K5366" s="7">
        <v>18279</v>
      </c>
      <c r="L5366" t="s">
        <v>402</v>
      </c>
      <c r="M5366" t="s">
        <v>52</v>
      </c>
      <c r="N5366" t="s">
        <v>32</v>
      </c>
      <c r="O5366" s="7">
        <v>40216</v>
      </c>
      <c r="P5366" s="7">
        <v>44776</v>
      </c>
      <c r="Q5366" t="s">
        <v>24</v>
      </c>
      <c r="R5366" s="7">
        <v>45688</v>
      </c>
      <c r="S5366" s="8">
        <f t="shared" si="378"/>
        <v>75.093150684931501</v>
      </c>
      <c r="T5366" t="str">
        <f t="shared" si="377"/>
        <v>65+</v>
      </c>
      <c r="U5366" s="7">
        <v>44776</v>
      </c>
      <c r="V5366">
        <f t="shared" si="379"/>
        <v>3258</v>
      </c>
    </row>
    <row r="5367" spans="1:22">
      <c r="A5367">
        <v>111517</v>
      </c>
      <c r="B5367" t="s">
        <v>17</v>
      </c>
      <c r="C5367" t="s">
        <v>18</v>
      </c>
      <c r="D5367" t="s">
        <v>19</v>
      </c>
      <c r="H5367" t="s">
        <v>19</v>
      </c>
      <c r="J5367" t="s">
        <v>20</v>
      </c>
      <c r="K5367" s="7">
        <v>21326</v>
      </c>
      <c r="L5367" t="s">
        <v>101</v>
      </c>
      <c r="M5367" t="s">
        <v>22</v>
      </c>
      <c r="N5367" t="s">
        <v>32</v>
      </c>
      <c r="O5367" s="7">
        <v>42067</v>
      </c>
      <c r="P5367" s="7">
        <v>42369</v>
      </c>
      <c r="Q5367" t="s">
        <v>24</v>
      </c>
      <c r="R5367" s="7">
        <v>45688</v>
      </c>
      <c r="S5367" s="8">
        <f t="shared" si="378"/>
        <v>66.745205479452054</v>
      </c>
      <c r="T5367" t="str">
        <f t="shared" si="377"/>
        <v>65+</v>
      </c>
      <c r="U5367" s="7">
        <v>42369</v>
      </c>
      <c r="V5367">
        <f t="shared" si="379"/>
        <v>217</v>
      </c>
    </row>
    <row r="5368" spans="1:22">
      <c r="A5368">
        <v>154425</v>
      </c>
      <c r="B5368" t="s">
        <v>17</v>
      </c>
      <c r="C5368" t="s">
        <v>18</v>
      </c>
      <c r="D5368" t="s">
        <v>19</v>
      </c>
      <c r="H5368" t="s">
        <v>19</v>
      </c>
      <c r="J5368" t="s">
        <v>20</v>
      </c>
      <c r="K5368" s="7">
        <v>39142</v>
      </c>
      <c r="L5368" t="s">
        <v>151</v>
      </c>
      <c r="M5368" t="s">
        <v>22</v>
      </c>
      <c r="N5368" t="s">
        <v>34</v>
      </c>
      <c r="O5368" s="7">
        <v>44579</v>
      </c>
      <c r="P5368" s="7">
        <v>44894</v>
      </c>
      <c r="Q5368" t="s">
        <v>24</v>
      </c>
      <c r="R5368" s="7">
        <v>45688</v>
      </c>
      <c r="S5368" s="8">
        <f t="shared" si="378"/>
        <v>17.934246575342467</v>
      </c>
      <c r="T5368" t="str">
        <f t="shared" si="377"/>
        <v>16-25</v>
      </c>
      <c r="U5368" s="7">
        <v>44894</v>
      </c>
      <c r="V5368">
        <f t="shared" si="379"/>
        <v>226</v>
      </c>
    </row>
    <row r="5369" spans="1:22">
      <c r="A5369">
        <v>122481</v>
      </c>
      <c r="B5369" t="s">
        <v>17</v>
      </c>
      <c r="C5369" t="s">
        <v>18</v>
      </c>
      <c r="D5369" t="s">
        <v>19</v>
      </c>
      <c r="H5369" t="s">
        <v>19</v>
      </c>
      <c r="J5369" t="s">
        <v>20</v>
      </c>
      <c r="K5369" s="7">
        <v>31072</v>
      </c>
      <c r="L5369" t="s">
        <v>74</v>
      </c>
      <c r="M5369" t="s">
        <v>22</v>
      </c>
      <c r="N5369" t="s">
        <v>32</v>
      </c>
      <c r="O5369" s="7" t="s">
        <v>36</v>
      </c>
      <c r="P5369" s="7" t="s">
        <v>36</v>
      </c>
      <c r="Q5369" t="s">
        <v>77</v>
      </c>
      <c r="R5369" s="7">
        <v>45688</v>
      </c>
      <c r="S5369" s="8">
        <f t="shared" si="378"/>
        <v>40.043835616438358</v>
      </c>
      <c r="T5369" t="str">
        <f t="shared" si="377"/>
        <v>35-45</v>
      </c>
      <c r="U5369" s="7" t="s">
        <v>36</v>
      </c>
      <c r="V5369" t="str">
        <f t="shared" si="379"/>
        <v/>
      </c>
    </row>
    <row r="5370" spans="1:22">
      <c r="A5370">
        <v>109205</v>
      </c>
      <c r="B5370" t="s">
        <v>17</v>
      </c>
      <c r="C5370" t="s">
        <v>18</v>
      </c>
      <c r="D5370" t="s">
        <v>19</v>
      </c>
      <c r="H5370" t="s">
        <v>19</v>
      </c>
      <c r="J5370" t="s">
        <v>20</v>
      </c>
      <c r="K5370" s="7">
        <v>34651</v>
      </c>
      <c r="L5370" t="s">
        <v>54</v>
      </c>
      <c r="M5370" t="s">
        <v>27</v>
      </c>
      <c r="N5370" t="s">
        <v>32</v>
      </c>
      <c r="O5370" s="7" t="s">
        <v>36</v>
      </c>
      <c r="P5370" s="7" t="s">
        <v>36</v>
      </c>
      <c r="Q5370" t="s">
        <v>38</v>
      </c>
      <c r="R5370" s="7">
        <v>45688</v>
      </c>
      <c r="S5370" s="8">
        <f t="shared" si="378"/>
        <v>30.238356164383561</v>
      </c>
      <c r="T5370" t="str">
        <f t="shared" si="377"/>
        <v>25-35</v>
      </c>
      <c r="U5370" s="7" t="s">
        <v>36</v>
      </c>
      <c r="V5370" t="str">
        <f t="shared" si="379"/>
        <v/>
      </c>
    </row>
    <row r="5371" spans="1:22">
      <c r="A5371">
        <v>113067</v>
      </c>
      <c r="B5371" t="s">
        <v>17</v>
      </c>
      <c r="C5371" t="s">
        <v>18</v>
      </c>
      <c r="D5371" t="s">
        <v>19</v>
      </c>
      <c r="H5371" t="s">
        <v>19</v>
      </c>
      <c r="J5371" t="s">
        <v>20</v>
      </c>
      <c r="K5371" s="7">
        <v>34570</v>
      </c>
      <c r="L5371" t="s">
        <v>37</v>
      </c>
      <c r="M5371" t="s">
        <v>27</v>
      </c>
      <c r="N5371" t="s">
        <v>36</v>
      </c>
      <c r="O5371" s="7" t="s">
        <v>36</v>
      </c>
      <c r="P5371" s="7" t="s">
        <v>36</v>
      </c>
      <c r="Q5371" t="s">
        <v>41</v>
      </c>
      <c r="R5371" s="7">
        <v>45688</v>
      </c>
      <c r="S5371" s="8">
        <f t="shared" si="378"/>
        <v>30.460273972602739</v>
      </c>
      <c r="T5371" t="str">
        <f t="shared" si="377"/>
        <v>25-35</v>
      </c>
      <c r="U5371" s="7" t="s">
        <v>36</v>
      </c>
      <c r="V5371" t="str">
        <f t="shared" si="379"/>
        <v/>
      </c>
    </row>
    <row r="5372" spans="1:22">
      <c r="A5372">
        <v>151359</v>
      </c>
      <c r="B5372" t="s">
        <v>17</v>
      </c>
      <c r="C5372" t="s">
        <v>18</v>
      </c>
      <c r="D5372" t="s">
        <v>19</v>
      </c>
      <c r="H5372" t="s">
        <v>19</v>
      </c>
      <c r="J5372" t="s">
        <v>20</v>
      </c>
      <c r="K5372" s="7">
        <v>37485</v>
      </c>
      <c r="L5372" t="s">
        <v>65</v>
      </c>
      <c r="M5372" t="s">
        <v>27</v>
      </c>
      <c r="N5372" t="s">
        <v>34</v>
      </c>
      <c r="O5372" s="7">
        <v>44429</v>
      </c>
      <c r="P5372" s="7">
        <v>44651</v>
      </c>
      <c r="Q5372" t="s">
        <v>24</v>
      </c>
      <c r="R5372" s="7">
        <v>45688</v>
      </c>
      <c r="S5372" s="8">
        <f t="shared" si="378"/>
        <v>22.473972602739725</v>
      </c>
      <c r="T5372" t="str">
        <f t="shared" si="377"/>
        <v>16-25</v>
      </c>
      <c r="U5372" s="7">
        <v>44651</v>
      </c>
      <c r="V5372">
        <f t="shared" si="379"/>
        <v>159</v>
      </c>
    </row>
    <row r="5373" spans="1:22">
      <c r="A5373">
        <v>56577</v>
      </c>
      <c r="B5373" t="s">
        <v>17</v>
      </c>
      <c r="C5373" t="s">
        <v>18</v>
      </c>
      <c r="D5373" t="s">
        <v>19</v>
      </c>
      <c r="H5373" t="s">
        <v>19</v>
      </c>
      <c r="J5373" t="s">
        <v>20</v>
      </c>
      <c r="K5373" s="7">
        <v>19404</v>
      </c>
      <c r="L5373" t="s">
        <v>48</v>
      </c>
      <c r="M5373" t="s">
        <v>27</v>
      </c>
      <c r="N5373" t="s">
        <v>32</v>
      </c>
      <c r="O5373" s="7">
        <v>40413</v>
      </c>
      <c r="P5373" s="7">
        <v>44831</v>
      </c>
      <c r="Q5373" t="s">
        <v>38</v>
      </c>
      <c r="R5373" s="7">
        <v>45688</v>
      </c>
      <c r="S5373" s="8">
        <f t="shared" si="378"/>
        <v>72.010958904109586</v>
      </c>
      <c r="T5373" t="str">
        <f t="shared" si="377"/>
        <v>65+</v>
      </c>
      <c r="U5373" s="7">
        <v>44831</v>
      </c>
      <c r="V5373">
        <f t="shared" si="379"/>
        <v>3157</v>
      </c>
    </row>
    <row r="5374" spans="1:22">
      <c r="A5374">
        <v>107432</v>
      </c>
      <c r="B5374" t="s">
        <v>17</v>
      </c>
      <c r="C5374" t="s">
        <v>18</v>
      </c>
      <c r="D5374" t="s">
        <v>19</v>
      </c>
      <c r="H5374" t="s">
        <v>19</v>
      </c>
      <c r="J5374" t="s">
        <v>20</v>
      </c>
      <c r="K5374" s="7">
        <v>36160</v>
      </c>
      <c r="L5374" t="s">
        <v>96</v>
      </c>
      <c r="M5374" t="s">
        <v>22</v>
      </c>
      <c r="N5374" t="s">
        <v>34</v>
      </c>
      <c r="O5374" s="7">
        <v>41720</v>
      </c>
      <c r="P5374" s="7">
        <v>43488</v>
      </c>
      <c r="Q5374" t="s">
        <v>24</v>
      </c>
      <c r="R5374" s="7">
        <v>45688</v>
      </c>
      <c r="S5374" s="8">
        <f t="shared" si="378"/>
        <v>26.104109589041094</v>
      </c>
      <c r="T5374" t="str">
        <f t="shared" si="377"/>
        <v>25-35</v>
      </c>
      <c r="U5374" s="7">
        <v>43488</v>
      </c>
      <c r="V5374">
        <f t="shared" si="379"/>
        <v>1263</v>
      </c>
    </row>
    <row r="5375" spans="1:22">
      <c r="A5375">
        <v>109608</v>
      </c>
      <c r="B5375" t="s">
        <v>17</v>
      </c>
      <c r="C5375" t="s">
        <v>18</v>
      </c>
      <c r="D5375" t="s">
        <v>46</v>
      </c>
      <c r="E5375" t="s">
        <v>403</v>
      </c>
      <c r="F5375" t="s">
        <v>153</v>
      </c>
      <c r="G5375" t="s">
        <v>145</v>
      </c>
      <c r="H5375" t="s">
        <v>19</v>
      </c>
      <c r="J5375" t="s">
        <v>30</v>
      </c>
      <c r="K5375" s="7">
        <v>18312</v>
      </c>
      <c r="L5375" t="s">
        <v>261</v>
      </c>
      <c r="M5375" t="s">
        <v>57</v>
      </c>
      <c r="N5375" t="s">
        <v>32</v>
      </c>
      <c r="O5375" s="7">
        <v>41946</v>
      </c>
      <c r="P5375" s="7">
        <v>44502</v>
      </c>
      <c r="Q5375" t="s">
        <v>38</v>
      </c>
      <c r="R5375" s="7">
        <v>45688</v>
      </c>
      <c r="S5375" s="8">
        <f t="shared" si="378"/>
        <v>75.0027397260274</v>
      </c>
      <c r="T5375" t="str">
        <f t="shared" si="377"/>
        <v>65+</v>
      </c>
      <c r="U5375" s="7">
        <v>44502</v>
      </c>
      <c r="V5375">
        <f t="shared" si="379"/>
        <v>1827</v>
      </c>
    </row>
    <row r="5376" spans="1:22">
      <c r="A5376">
        <v>105926</v>
      </c>
      <c r="B5376" t="s">
        <v>17</v>
      </c>
      <c r="C5376" t="s">
        <v>25</v>
      </c>
      <c r="D5376" t="s">
        <v>19</v>
      </c>
      <c r="H5376" t="s">
        <v>19</v>
      </c>
      <c r="J5376" t="s">
        <v>30</v>
      </c>
      <c r="K5376" s="7">
        <v>23226</v>
      </c>
      <c r="L5376" t="s">
        <v>99</v>
      </c>
      <c r="M5376" t="s">
        <v>27</v>
      </c>
      <c r="N5376" t="s">
        <v>34</v>
      </c>
      <c r="O5376" s="7">
        <v>41373</v>
      </c>
      <c r="P5376" s="7" t="s">
        <v>29</v>
      </c>
      <c r="Q5376" t="s">
        <v>24</v>
      </c>
      <c r="R5376" s="7">
        <v>45688</v>
      </c>
      <c r="S5376" s="8">
        <f t="shared" si="378"/>
        <v>61.539726027397258</v>
      </c>
      <c r="T5376" t="str">
        <f t="shared" si="377"/>
        <v>55-65</v>
      </c>
      <c r="U5376" s="7">
        <f>R5376</f>
        <v>45688</v>
      </c>
      <c r="V5376">
        <f t="shared" si="379"/>
        <v>3084</v>
      </c>
    </row>
    <row r="5377" spans="1:22">
      <c r="A5377">
        <v>118751</v>
      </c>
      <c r="B5377" t="s">
        <v>17</v>
      </c>
      <c r="C5377" t="s">
        <v>18</v>
      </c>
      <c r="D5377" t="s">
        <v>19</v>
      </c>
      <c r="H5377" t="s">
        <v>19</v>
      </c>
      <c r="J5377" t="s">
        <v>30</v>
      </c>
      <c r="K5377" s="7">
        <v>36898</v>
      </c>
      <c r="L5377" t="s">
        <v>67</v>
      </c>
      <c r="M5377" t="s">
        <v>22</v>
      </c>
      <c r="N5377" t="s">
        <v>32</v>
      </c>
      <c r="O5377" s="7">
        <v>42623</v>
      </c>
      <c r="P5377" s="7">
        <v>42798</v>
      </c>
      <c r="Q5377" t="s">
        <v>24</v>
      </c>
      <c r="R5377" s="7">
        <v>45688</v>
      </c>
      <c r="S5377" s="8">
        <f t="shared" si="378"/>
        <v>24.082191780821919</v>
      </c>
      <c r="T5377" t="str">
        <f t="shared" si="377"/>
        <v>16-25</v>
      </c>
      <c r="U5377" s="7">
        <v>42798</v>
      </c>
      <c r="V5377">
        <f t="shared" si="379"/>
        <v>125</v>
      </c>
    </row>
    <row r="5378" spans="1:22">
      <c r="A5378">
        <v>122206</v>
      </c>
      <c r="B5378" t="s">
        <v>17</v>
      </c>
      <c r="C5378" t="s">
        <v>18</v>
      </c>
      <c r="D5378" t="s">
        <v>19</v>
      </c>
      <c r="H5378" t="s">
        <v>19</v>
      </c>
      <c r="J5378" t="s">
        <v>30</v>
      </c>
      <c r="K5378" s="7">
        <v>20859</v>
      </c>
      <c r="L5378" t="s">
        <v>59</v>
      </c>
      <c r="M5378" t="s">
        <v>27</v>
      </c>
      <c r="N5378" t="s">
        <v>34</v>
      </c>
      <c r="O5378" s="7" t="s">
        <v>36</v>
      </c>
      <c r="P5378" s="7" t="s">
        <v>36</v>
      </c>
      <c r="Q5378" t="s">
        <v>36</v>
      </c>
      <c r="R5378" s="7">
        <v>45688</v>
      </c>
      <c r="S5378" s="8">
        <f t="shared" si="378"/>
        <v>68.024657534246572</v>
      </c>
      <c r="T5378" t="str">
        <f t="shared" ref="T5378:T5441" si="381">IFERROR(VLOOKUP(S5378,Age_Group_Arr,2,TRUE),"")</f>
        <v>65+</v>
      </c>
      <c r="U5378" s="7" t="s">
        <v>36</v>
      </c>
      <c r="V5378" t="str">
        <f t="shared" si="379"/>
        <v/>
      </c>
    </row>
    <row r="5379" spans="1:22">
      <c r="A5379">
        <v>165904</v>
      </c>
      <c r="B5379" t="s">
        <v>17</v>
      </c>
      <c r="C5379" t="s">
        <v>18</v>
      </c>
      <c r="D5379" t="s">
        <v>19</v>
      </c>
      <c r="H5379" t="s">
        <v>19</v>
      </c>
      <c r="J5379" t="s">
        <v>30</v>
      </c>
      <c r="K5379" s="7">
        <v>40415</v>
      </c>
      <c r="L5379" t="s">
        <v>65</v>
      </c>
      <c r="M5379" t="s">
        <v>27</v>
      </c>
      <c r="N5379" t="s">
        <v>34</v>
      </c>
      <c r="O5379" s="7" t="s">
        <v>36</v>
      </c>
      <c r="P5379" s="7" t="s">
        <v>36</v>
      </c>
      <c r="Q5379" t="s">
        <v>36</v>
      </c>
      <c r="R5379" s="7">
        <v>45688</v>
      </c>
      <c r="S5379" s="8">
        <f t="shared" ref="S5379:S5442" si="382">(SUM(R5379-K5379)/365)</f>
        <v>14.446575342465753</v>
      </c>
      <c r="T5379" t="str">
        <f t="shared" si="381"/>
        <v/>
      </c>
      <c r="U5379" s="7" t="s">
        <v>36</v>
      </c>
      <c r="V5379" t="str">
        <f t="shared" ref="V5379:V5442" si="383">IFERROR(NETWORKDAYS(O5379,U5379,8),"")</f>
        <v/>
      </c>
    </row>
    <row r="5380" spans="1:22">
      <c r="A5380">
        <v>22206</v>
      </c>
      <c r="B5380" t="s">
        <v>17</v>
      </c>
      <c r="C5380" t="s">
        <v>18</v>
      </c>
      <c r="D5380" t="s">
        <v>19</v>
      </c>
      <c r="H5380" t="s">
        <v>19</v>
      </c>
      <c r="J5380" t="s">
        <v>20</v>
      </c>
      <c r="L5380" t="s">
        <v>37</v>
      </c>
      <c r="M5380" t="s">
        <v>27</v>
      </c>
      <c r="N5380" t="s">
        <v>32</v>
      </c>
      <c r="O5380" s="7">
        <v>1</v>
      </c>
      <c r="P5380" s="7">
        <v>1</v>
      </c>
      <c r="Q5380" t="s">
        <v>36</v>
      </c>
      <c r="R5380" s="7">
        <v>45688</v>
      </c>
      <c r="S5380" s="8">
        <f t="shared" si="382"/>
        <v>125.17260273972603</v>
      </c>
      <c r="T5380" t="str">
        <f t="shared" si="381"/>
        <v>65+</v>
      </c>
      <c r="U5380" s="7">
        <v>1</v>
      </c>
    </row>
    <row r="5381" spans="1:22">
      <c r="A5381">
        <v>102807</v>
      </c>
      <c r="B5381" t="s">
        <v>17</v>
      </c>
      <c r="C5381" t="s">
        <v>18</v>
      </c>
      <c r="D5381" t="s">
        <v>19</v>
      </c>
      <c r="H5381" t="s">
        <v>19</v>
      </c>
      <c r="J5381" t="s">
        <v>20</v>
      </c>
      <c r="K5381" s="7">
        <v>25205</v>
      </c>
      <c r="L5381" t="s">
        <v>67</v>
      </c>
      <c r="M5381" t="s">
        <v>22</v>
      </c>
      <c r="N5381" t="s">
        <v>34</v>
      </c>
      <c r="O5381" s="7">
        <v>41431</v>
      </c>
      <c r="P5381" s="7">
        <v>42164</v>
      </c>
      <c r="Q5381" t="s">
        <v>55</v>
      </c>
      <c r="R5381" s="7">
        <v>45688</v>
      </c>
      <c r="S5381" s="8">
        <f t="shared" si="382"/>
        <v>56.11780821917808</v>
      </c>
      <c r="T5381" t="str">
        <f t="shared" si="381"/>
        <v>55-65</v>
      </c>
      <c r="U5381" s="7">
        <v>42164</v>
      </c>
      <c r="V5381">
        <f t="shared" si="383"/>
        <v>524</v>
      </c>
    </row>
    <row r="5382" spans="1:22">
      <c r="A5382">
        <v>107537</v>
      </c>
      <c r="B5382" t="s">
        <v>17</v>
      </c>
      <c r="C5382" t="s">
        <v>25</v>
      </c>
      <c r="D5382" t="s">
        <v>19</v>
      </c>
      <c r="H5382" t="s">
        <v>19</v>
      </c>
      <c r="J5382" t="s">
        <v>20</v>
      </c>
      <c r="K5382" s="7">
        <v>19496</v>
      </c>
      <c r="L5382" t="s">
        <v>54</v>
      </c>
      <c r="M5382" t="s">
        <v>27</v>
      </c>
      <c r="N5382" t="s">
        <v>28</v>
      </c>
      <c r="O5382" s="7" t="s">
        <v>36</v>
      </c>
      <c r="P5382" s="7" t="s">
        <v>36</v>
      </c>
      <c r="Q5382" t="s">
        <v>55</v>
      </c>
      <c r="R5382" s="7">
        <v>45688</v>
      </c>
      <c r="S5382" s="8">
        <f t="shared" si="382"/>
        <v>71.758904109589039</v>
      </c>
      <c r="T5382" t="str">
        <f t="shared" si="381"/>
        <v>65+</v>
      </c>
      <c r="U5382" s="7" t="s">
        <v>36</v>
      </c>
      <c r="V5382" t="str">
        <f t="shared" si="383"/>
        <v/>
      </c>
    </row>
    <row r="5383" spans="1:22">
      <c r="A5383">
        <v>79220</v>
      </c>
      <c r="B5383" t="s">
        <v>17</v>
      </c>
      <c r="C5383" t="s">
        <v>18</v>
      </c>
      <c r="D5383" t="s">
        <v>19</v>
      </c>
      <c r="H5383" t="s">
        <v>19</v>
      </c>
      <c r="J5383" t="s">
        <v>20</v>
      </c>
      <c r="L5383" t="s">
        <v>79</v>
      </c>
      <c r="M5383" t="s">
        <v>22</v>
      </c>
      <c r="N5383" t="s">
        <v>34</v>
      </c>
      <c r="O5383" s="7">
        <v>1</v>
      </c>
      <c r="P5383" s="7">
        <v>1</v>
      </c>
      <c r="Q5383" t="s">
        <v>36</v>
      </c>
      <c r="R5383" s="7">
        <v>45688</v>
      </c>
      <c r="S5383" s="8">
        <f t="shared" si="382"/>
        <v>125.17260273972603</v>
      </c>
      <c r="T5383" t="str">
        <f t="shared" si="381"/>
        <v>65+</v>
      </c>
      <c r="U5383" s="7">
        <v>1</v>
      </c>
    </row>
    <row r="5384" spans="1:22">
      <c r="A5384">
        <v>167232</v>
      </c>
      <c r="B5384" t="s">
        <v>17</v>
      </c>
      <c r="C5384" t="s">
        <v>25</v>
      </c>
      <c r="D5384" t="s">
        <v>19</v>
      </c>
      <c r="H5384" t="s">
        <v>19</v>
      </c>
      <c r="J5384" t="s">
        <v>20</v>
      </c>
      <c r="K5384" s="7">
        <v>19921</v>
      </c>
      <c r="L5384" t="s">
        <v>37</v>
      </c>
      <c r="M5384" t="s">
        <v>27</v>
      </c>
      <c r="N5384" t="s">
        <v>34</v>
      </c>
      <c r="O5384" s="7">
        <v>45413</v>
      </c>
      <c r="P5384" s="7" t="s">
        <v>29</v>
      </c>
      <c r="Q5384" t="s">
        <v>24</v>
      </c>
      <c r="R5384" s="7">
        <v>45688</v>
      </c>
      <c r="S5384" s="8">
        <f t="shared" si="382"/>
        <v>70.594520547945208</v>
      </c>
      <c r="T5384" t="str">
        <f t="shared" si="381"/>
        <v>65+</v>
      </c>
      <c r="U5384" s="7">
        <f>R5384</f>
        <v>45688</v>
      </c>
      <c r="V5384">
        <f t="shared" si="383"/>
        <v>198</v>
      </c>
    </row>
    <row r="5385" spans="1:22">
      <c r="A5385">
        <v>114315</v>
      </c>
      <c r="B5385" t="s">
        <v>17</v>
      </c>
      <c r="C5385" t="s">
        <v>18</v>
      </c>
      <c r="D5385" t="s">
        <v>19</v>
      </c>
      <c r="H5385" t="s">
        <v>19</v>
      </c>
      <c r="J5385" t="s">
        <v>20</v>
      </c>
      <c r="K5385" s="7">
        <v>15260</v>
      </c>
      <c r="L5385" t="s">
        <v>110</v>
      </c>
      <c r="M5385" t="s">
        <v>22</v>
      </c>
      <c r="N5385" t="s">
        <v>34</v>
      </c>
      <c r="O5385" s="7">
        <v>42166</v>
      </c>
      <c r="P5385" s="7">
        <v>43125</v>
      </c>
      <c r="Q5385" t="s">
        <v>24</v>
      </c>
      <c r="R5385" s="7">
        <v>45688</v>
      </c>
      <c r="S5385" s="8">
        <f t="shared" si="382"/>
        <v>83.364383561643834</v>
      </c>
      <c r="T5385" t="str">
        <f t="shared" si="381"/>
        <v>65+</v>
      </c>
      <c r="U5385" s="7">
        <v>43125</v>
      </c>
      <c r="V5385">
        <f t="shared" si="383"/>
        <v>686</v>
      </c>
    </row>
    <row r="5386" spans="1:22">
      <c r="A5386">
        <v>77519</v>
      </c>
      <c r="B5386" t="s">
        <v>17</v>
      </c>
      <c r="C5386" t="s">
        <v>18</v>
      </c>
      <c r="D5386" t="s">
        <v>19</v>
      </c>
      <c r="H5386" t="s">
        <v>19</v>
      </c>
      <c r="J5386" t="s">
        <v>20</v>
      </c>
      <c r="K5386" s="7">
        <v>15287</v>
      </c>
      <c r="L5386" t="s">
        <v>37</v>
      </c>
      <c r="M5386" t="s">
        <v>27</v>
      </c>
      <c r="N5386" t="s">
        <v>32</v>
      </c>
      <c r="O5386" s="7">
        <v>40452</v>
      </c>
      <c r="P5386" s="7">
        <v>44447</v>
      </c>
      <c r="Q5386" t="s">
        <v>24</v>
      </c>
      <c r="R5386" s="7">
        <v>45688</v>
      </c>
      <c r="S5386" s="8">
        <f t="shared" si="382"/>
        <v>83.290410958904104</v>
      </c>
      <c r="T5386" t="str">
        <f t="shared" si="381"/>
        <v>65+</v>
      </c>
      <c r="U5386" s="7">
        <v>44447</v>
      </c>
      <c r="V5386">
        <f t="shared" si="383"/>
        <v>2854</v>
      </c>
    </row>
    <row r="5387" spans="1:22">
      <c r="A5387">
        <v>129015</v>
      </c>
      <c r="B5387" t="s">
        <v>17</v>
      </c>
      <c r="C5387" t="s">
        <v>18</v>
      </c>
      <c r="D5387" t="s">
        <v>19</v>
      </c>
      <c r="H5387" t="s">
        <v>19</v>
      </c>
      <c r="J5387" t="s">
        <v>20</v>
      </c>
      <c r="L5387" t="s">
        <v>126</v>
      </c>
      <c r="M5387" t="s">
        <v>52</v>
      </c>
      <c r="N5387" t="s">
        <v>32</v>
      </c>
      <c r="O5387" s="7" t="s">
        <v>36</v>
      </c>
      <c r="P5387" s="7" t="s">
        <v>36</v>
      </c>
      <c r="Q5387" t="s">
        <v>36</v>
      </c>
      <c r="R5387" s="7">
        <v>45688</v>
      </c>
      <c r="S5387" s="8">
        <f t="shared" si="382"/>
        <v>125.17260273972603</v>
      </c>
      <c r="T5387" t="str">
        <f t="shared" si="381"/>
        <v>65+</v>
      </c>
      <c r="U5387" s="7" t="s">
        <v>36</v>
      </c>
      <c r="V5387" t="str">
        <f t="shared" si="383"/>
        <v/>
      </c>
    </row>
    <row r="5388" spans="1:22">
      <c r="A5388">
        <v>140748</v>
      </c>
      <c r="B5388" t="s">
        <v>17</v>
      </c>
      <c r="C5388" t="s">
        <v>18</v>
      </c>
      <c r="D5388" t="s">
        <v>19</v>
      </c>
      <c r="H5388" t="s">
        <v>19</v>
      </c>
      <c r="J5388" t="s">
        <v>20</v>
      </c>
      <c r="K5388" s="7">
        <v>27828</v>
      </c>
      <c r="L5388" t="s">
        <v>35</v>
      </c>
      <c r="M5388" t="s">
        <v>27</v>
      </c>
      <c r="N5388" t="s">
        <v>34</v>
      </c>
      <c r="O5388" s="7">
        <v>43784</v>
      </c>
      <c r="P5388" s="7" t="s">
        <v>29</v>
      </c>
      <c r="Q5388" t="s">
        <v>38</v>
      </c>
      <c r="R5388" s="7">
        <v>45688</v>
      </c>
      <c r="S5388" s="8">
        <f t="shared" si="382"/>
        <v>48.93150684931507</v>
      </c>
      <c r="T5388" t="str">
        <f t="shared" si="381"/>
        <v>45-55</v>
      </c>
      <c r="U5388" s="7">
        <f>R5388</f>
        <v>45688</v>
      </c>
      <c r="V5388">
        <f t="shared" si="383"/>
        <v>1361</v>
      </c>
    </row>
    <row r="5389" spans="1:22">
      <c r="A5389">
        <v>105739</v>
      </c>
      <c r="B5389" t="s">
        <v>17</v>
      </c>
      <c r="C5389" t="s">
        <v>18</v>
      </c>
      <c r="D5389" t="s">
        <v>19</v>
      </c>
      <c r="H5389" t="s">
        <v>19</v>
      </c>
      <c r="J5389" t="s">
        <v>20</v>
      </c>
      <c r="K5389" s="7">
        <v>36095</v>
      </c>
      <c r="L5389" t="s">
        <v>37</v>
      </c>
      <c r="M5389" t="s">
        <v>27</v>
      </c>
      <c r="N5389" t="s">
        <v>32</v>
      </c>
      <c r="O5389" s="7">
        <v>41559</v>
      </c>
      <c r="P5389" s="7">
        <v>42242</v>
      </c>
      <c r="Q5389" t="s">
        <v>24</v>
      </c>
      <c r="R5389" s="7">
        <v>45688</v>
      </c>
      <c r="S5389" s="8">
        <f t="shared" si="382"/>
        <v>26.282191780821918</v>
      </c>
      <c r="T5389" t="str">
        <f t="shared" si="381"/>
        <v>25-35</v>
      </c>
      <c r="U5389" s="7">
        <v>42242</v>
      </c>
      <c r="V5389">
        <f t="shared" si="383"/>
        <v>488</v>
      </c>
    </row>
    <row r="5390" spans="1:22">
      <c r="A5390">
        <v>140747</v>
      </c>
      <c r="B5390" t="s">
        <v>17</v>
      </c>
      <c r="C5390" t="s">
        <v>18</v>
      </c>
      <c r="D5390" t="s">
        <v>19</v>
      </c>
      <c r="H5390" t="s">
        <v>19</v>
      </c>
      <c r="J5390" t="s">
        <v>20</v>
      </c>
      <c r="K5390" s="7">
        <v>34493</v>
      </c>
      <c r="L5390" t="s">
        <v>37</v>
      </c>
      <c r="M5390" t="s">
        <v>27</v>
      </c>
      <c r="N5390" t="s">
        <v>34</v>
      </c>
      <c r="O5390" s="7">
        <v>43784</v>
      </c>
      <c r="P5390" s="7">
        <v>44831</v>
      </c>
      <c r="Q5390" t="s">
        <v>38</v>
      </c>
      <c r="R5390" s="7">
        <v>45688</v>
      </c>
      <c r="S5390" s="8">
        <f t="shared" si="382"/>
        <v>30.671232876712327</v>
      </c>
      <c r="T5390" t="str">
        <f t="shared" si="381"/>
        <v>25-35</v>
      </c>
      <c r="U5390" s="7">
        <v>44831</v>
      </c>
      <c r="V5390">
        <f t="shared" si="383"/>
        <v>748</v>
      </c>
    </row>
    <row r="5391" spans="1:22">
      <c r="A5391">
        <v>154430</v>
      </c>
      <c r="B5391" t="s">
        <v>17</v>
      </c>
      <c r="C5391" t="s">
        <v>18</v>
      </c>
      <c r="D5391" t="s">
        <v>19</v>
      </c>
      <c r="H5391" t="s">
        <v>19</v>
      </c>
      <c r="J5391" t="s">
        <v>20</v>
      </c>
      <c r="K5391" s="7">
        <v>37281</v>
      </c>
      <c r="L5391" t="s">
        <v>56</v>
      </c>
      <c r="M5391" t="s">
        <v>57</v>
      </c>
      <c r="N5391" t="s">
        <v>36</v>
      </c>
      <c r="O5391" s="7">
        <v>44585</v>
      </c>
      <c r="P5391" s="7">
        <v>44776</v>
      </c>
      <c r="Q5391" t="s">
        <v>24</v>
      </c>
      <c r="R5391" s="7">
        <v>45688</v>
      </c>
      <c r="S5391" s="8">
        <f t="shared" si="382"/>
        <v>23.032876712328768</v>
      </c>
      <c r="T5391" t="str">
        <f t="shared" si="381"/>
        <v>16-25</v>
      </c>
      <c r="U5391" s="7">
        <v>44776</v>
      </c>
      <c r="V5391">
        <f t="shared" si="383"/>
        <v>138</v>
      </c>
    </row>
    <row r="5392" spans="1:22">
      <c r="A5392">
        <v>129393</v>
      </c>
      <c r="B5392" t="s">
        <v>17</v>
      </c>
      <c r="C5392" t="s">
        <v>25</v>
      </c>
      <c r="D5392" t="s">
        <v>19</v>
      </c>
      <c r="H5392" t="s">
        <v>19</v>
      </c>
      <c r="J5392" t="s">
        <v>20</v>
      </c>
      <c r="K5392" s="7">
        <v>25261</v>
      </c>
      <c r="L5392" t="s">
        <v>37</v>
      </c>
      <c r="M5392" t="s">
        <v>27</v>
      </c>
      <c r="N5392" t="s">
        <v>34</v>
      </c>
      <c r="O5392" s="7">
        <v>43279</v>
      </c>
      <c r="P5392" s="7" t="s">
        <v>29</v>
      </c>
      <c r="Q5392" t="s">
        <v>24</v>
      </c>
      <c r="R5392" s="7">
        <v>45688</v>
      </c>
      <c r="S5392" s="8">
        <f t="shared" si="382"/>
        <v>55.964383561643835</v>
      </c>
      <c r="T5392" t="str">
        <f t="shared" si="381"/>
        <v>55-65</v>
      </c>
      <c r="U5392" s="7">
        <f>R5392</f>
        <v>45688</v>
      </c>
      <c r="V5392">
        <f t="shared" si="383"/>
        <v>1722</v>
      </c>
    </row>
    <row r="5393" spans="1:22">
      <c r="A5393">
        <v>77860</v>
      </c>
      <c r="B5393" t="s">
        <v>17</v>
      </c>
      <c r="C5393" t="s">
        <v>18</v>
      </c>
      <c r="D5393" t="s">
        <v>19</v>
      </c>
      <c r="H5393" t="s">
        <v>19</v>
      </c>
      <c r="J5393" t="s">
        <v>30</v>
      </c>
      <c r="K5393" s="7">
        <v>28794</v>
      </c>
      <c r="L5393" t="s">
        <v>26</v>
      </c>
      <c r="M5393" t="s">
        <v>27</v>
      </c>
      <c r="N5393" t="s">
        <v>34</v>
      </c>
      <c r="O5393" s="7">
        <v>40557</v>
      </c>
      <c r="P5393" s="7">
        <v>41649</v>
      </c>
      <c r="Q5393" t="s">
        <v>36</v>
      </c>
      <c r="R5393" s="7">
        <v>45688</v>
      </c>
      <c r="S5393" s="8">
        <f t="shared" si="382"/>
        <v>46.284931506849318</v>
      </c>
      <c r="T5393" t="str">
        <f t="shared" si="381"/>
        <v>45-55</v>
      </c>
      <c r="U5393" s="7">
        <v>41649</v>
      </c>
      <c r="V5393">
        <f t="shared" si="383"/>
        <v>781</v>
      </c>
    </row>
    <row r="5394" spans="1:22">
      <c r="A5394">
        <v>106223</v>
      </c>
      <c r="B5394" t="s">
        <v>17</v>
      </c>
      <c r="C5394" t="s">
        <v>18</v>
      </c>
      <c r="D5394" t="s">
        <v>19</v>
      </c>
      <c r="H5394" t="s">
        <v>19</v>
      </c>
      <c r="J5394" t="s">
        <v>20</v>
      </c>
      <c r="K5394" s="7">
        <v>16573</v>
      </c>
      <c r="L5394" t="s">
        <v>116</v>
      </c>
      <c r="M5394" t="s">
        <v>22</v>
      </c>
      <c r="N5394" t="s">
        <v>32</v>
      </c>
      <c r="O5394" s="7">
        <v>41596</v>
      </c>
      <c r="P5394" s="7">
        <v>43900</v>
      </c>
      <c r="Q5394" t="s">
        <v>24</v>
      </c>
      <c r="R5394" s="7">
        <v>45688</v>
      </c>
      <c r="S5394" s="8">
        <f t="shared" si="382"/>
        <v>79.767123287671239</v>
      </c>
      <c r="T5394" t="str">
        <f t="shared" si="381"/>
        <v>65+</v>
      </c>
      <c r="U5394" s="7">
        <v>43900</v>
      </c>
      <c r="V5394">
        <f t="shared" si="383"/>
        <v>1647</v>
      </c>
    </row>
    <row r="5395" spans="1:22">
      <c r="A5395">
        <v>81518</v>
      </c>
      <c r="B5395" t="s">
        <v>17</v>
      </c>
      <c r="C5395" t="s">
        <v>25</v>
      </c>
      <c r="D5395" t="s">
        <v>19</v>
      </c>
      <c r="H5395" t="s">
        <v>19</v>
      </c>
      <c r="J5395" t="s">
        <v>30</v>
      </c>
      <c r="K5395" s="7">
        <v>13750</v>
      </c>
      <c r="L5395" t="s">
        <v>65</v>
      </c>
      <c r="M5395" t="s">
        <v>27</v>
      </c>
      <c r="N5395" t="s">
        <v>32</v>
      </c>
      <c r="O5395" s="7">
        <v>36526</v>
      </c>
      <c r="P5395" s="7" t="s">
        <v>29</v>
      </c>
      <c r="Q5395" t="s">
        <v>38</v>
      </c>
      <c r="R5395" s="7">
        <v>45688</v>
      </c>
      <c r="S5395" s="8">
        <f t="shared" si="382"/>
        <v>87.501369863013693</v>
      </c>
      <c r="T5395" t="str">
        <f t="shared" si="381"/>
        <v>65+</v>
      </c>
      <c r="U5395" s="7">
        <f t="shared" ref="U5395:U5397" si="384">R5395</f>
        <v>45688</v>
      </c>
      <c r="V5395">
        <f t="shared" si="383"/>
        <v>6545</v>
      </c>
    </row>
    <row r="5396" spans="1:22">
      <c r="A5396">
        <v>47732</v>
      </c>
      <c r="B5396" t="s">
        <v>17</v>
      </c>
      <c r="C5396" t="s">
        <v>25</v>
      </c>
      <c r="D5396" t="s">
        <v>19</v>
      </c>
      <c r="H5396" t="s">
        <v>19</v>
      </c>
      <c r="J5396" t="s">
        <v>20</v>
      </c>
      <c r="K5396" s="7">
        <v>14005</v>
      </c>
      <c r="L5396" t="s">
        <v>65</v>
      </c>
      <c r="M5396" t="s">
        <v>27</v>
      </c>
      <c r="N5396" t="s">
        <v>32</v>
      </c>
      <c r="O5396" s="7">
        <v>36526</v>
      </c>
      <c r="P5396" s="7" t="s">
        <v>29</v>
      </c>
      <c r="Q5396" t="s">
        <v>38</v>
      </c>
      <c r="R5396" s="7">
        <v>45688</v>
      </c>
      <c r="S5396" s="8">
        <f t="shared" si="382"/>
        <v>86.802739726027397</v>
      </c>
      <c r="T5396" t="str">
        <f t="shared" si="381"/>
        <v>65+</v>
      </c>
      <c r="U5396" s="7">
        <f t="shared" si="384"/>
        <v>45688</v>
      </c>
      <c r="V5396">
        <f t="shared" si="383"/>
        <v>6545</v>
      </c>
    </row>
    <row r="5397" spans="1:22">
      <c r="A5397">
        <v>59896</v>
      </c>
      <c r="B5397" t="s">
        <v>17</v>
      </c>
      <c r="C5397" t="s">
        <v>25</v>
      </c>
      <c r="D5397" t="s">
        <v>19</v>
      </c>
      <c r="H5397" t="s">
        <v>19</v>
      </c>
      <c r="J5397" t="s">
        <v>20</v>
      </c>
      <c r="K5397" s="7">
        <v>15441</v>
      </c>
      <c r="L5397" t="s">
        <v>37</v>
      </c>
      <c r="M5397" t="s">
        <v>27</v>
      </c>
      <c r="N5397" t="s">
        <v>34</v>
      </c>
      <c r="O5397" s="7">
        <v>38910</v>
      </c>
      <c r="P5397" s="7" t="s">
        <v>29</v>
      </c>
      <c r="Q5397" t="s">
        <v>24</v>
      </c>
      <c r="R5397" s="7">
        <v>45688</v>
      </c>
      <c r="S5397" s="8">
        <f t="shared" si="382"/>
        <v>82.868493150684927</v>
      </c>
      <c r="T5397" t="str">
        <f t="shared" si="381"/>
        <v>65+</v>
      </c>
      <c r="U5397" s="7">
        <f t="shared" si="384"/>
        <v>45688</v>
      </c>
      <c r="V5397">
        <f t="shared" si="383"/>
        <v>4843</v>
      </c>
    </row>
    <row r="5398" spans="1:22">
      <c r="A5398">
        <v>161964</v>
      </c>
      <c r="B5398" t="s">
        <v>17</v>
      </c>
      <c r="C5398" t="s">
        <v>18</v>
      </c>
      <c r="D5398" t="s">
        <v>19</v>
      </c>
      <c r="H5398" t="s">
        <v>19</v>
      </c>
      <c r="J5398" t="s">
        <v>20</v>
      </c>
      <c r="K5398" s="7">
        <v>38689</v>
      </c>
      <c r="L5398" t="s">
        <v>60</v>
      </c>
      <c r="M5398" t="s">
        <v>27</v>
      </c>
      <c r="N5398" t="s">
        <v>36</v>
      </c>
      <c r="O5398" s="7">
        <v>45118</v>
      </c>
      <c r="P5398" s="7">
        <v>45176</v>
      </c>
      <c r="Q5398" t="s">
        <v>24</v>
      </c>
      <c r="R5398" s="7">
        <v>45688</v>
      </c>
      <c r="S5398" s="8">
        <f t="shared" si="382"/>
        <v>19.175342465753424</v>
      </c>
      <c r="T5398" t="str">
        <f t="shared" si="381"/>
        <v>16-25</v>
      </c>
      <c r="U5398" s="7">
        <v>45176</v>
      </c>
      <c r="V5398">
        <f t="shared" si="383"/>
        <v>43</v>
      </c>
    </row>
    <row r="5399" spans="1:22">
      <c r="A5399">
        <v>167000</v>
      </c>
      <c r="B5399" t="s">
        <v>17</v>
      </c>
      <c r="C5399" t="s">
        <v>25</v>
      </c>
      <c r="D5399" t="s">
        <v>19</v>
      </c>
      <c r="H5399" t="s">
        <v>19</v>
      </c>
      <c r="J5399" t="s">
        <v>20</v>
      </c>
      <c r="K5399" s="7">
        <v>39316</v>
      </c>
      <c r="L5399" t="s">
        <v>48</v>
      </c>
      <c r="M5399" t="s">
        <v>27</v>
      </c>
      <c r="N5399" t="s">
        <v>28</v>
      </c>
      <c r="O5399" s="7">
        <v>45409</v>
      </c>
      <c r="P5399" s="7" t="s">
        <v>29</v>
      </c>
      <c r="Q5399" t="s">
        <v>24</v>
      </c>
      <c r="R5399" s="7">
        <v>45688</v>
      </c>
      <c r="S5399" s="8">
        <f t="shared" si="382"/>
        <v>17.457534246575342</v>
      </c>
      <c r="T5399" t="str">
        <f t="shared" si="381"/>
        <v>16-25</v>
      </c>
      <c r="U5399" s="7">
        <f>R5399</f>
        <v>45688</v>
      </c>
      <c r="V5399">
        <f t="shared" si="383"/>
        <v>200</v>
      </c>
    </row>
    <row r="5400" spans="1:22">
      <c r="A5400">
        <v>151139</v>
      </c>
      <c r="B5400" t="s">
        <v>17</v>
      </c>
      <c r="C5400" t="s">
        <v>18</v>
      </c>
      <c r="D5400" t="s">
        <v>19</v>
      </c>
      <c r="H5400" t="s">
        <v>19</v>
      </c>
      <c r="J5400" t="s">
        <v>20</v>
      </c>
      <c r="K5400" s="7">
        <v>38302</v>
      </c>
      <c r="L5400" t="s">
        <v>48</v>
      </c>
      <c r="M5400" t="s">
        <v>27</v>
      </c>
      <c r="N5400" t="s">
        <v>28</v>
      </c>
      <c r="O5400" s="7">
        <v>44396</v>
      </c>
      <c r="P5400" s="7">
        <v>44434</v>
      </c>
      <c r="Q5400" t="s">
        <v>24</v>
      </c>
      <c r="R5400" s="7">
        <v>45688</v>
      </c>
      <c r="S5400" s="8">
        <f t="shared" si="382"/>
        <v>20.235616438356164</v>
      </c>
      <c r="T5400" t="str">
        <f t="shared" si="381"/>
        <v>16-25</v>
      </c>
      <c r="U5400" s="7">
        <v>44434</v>
      </c>
      <c r="V5400">
        <f t="shared" si="383"/>
        <v>29</v>
      </c>
    </row>
    <row r="5401" spans="1:22">
      <c r="A5401">
        <v>131800</v>
      </c>
      <c r="B5401" t="s">
        <v>17</v>
      </c>
      <c r="C5401" t="s">
        <v>18</v>
      </c>
      <c r="D5401" t="s">
        <v>19</v>
      </c>
      <c r="H5401" t="s">
        <v>19</v>
      </c>
      <c r="J5401" t="s">
        <v>20</v>
      </c>
      <c r="K5401" s="7">
        <v>36924</v>
      </c>
      <c r="L5401" t="s">
        <v>48</v>
      </c>
      <c r="M5401" t="s">
        <v>27</v>
      </c>
      <c r="N5401" t="s">
        <v>28</v>
      </c>
      <c r="O5401" s="7">
        <v>43427</v>
      </c>
      <c r="P5401" s="7">
        <v>43586</v>
      </c>
      <c r="Q5401" t="s">
        <v>24</v>
      </c>
      <c r="R5401" s="7">
        <v>45688</v>
      </c>
      <c r="S5401" s="8">
        <f t="shared" si="382"/>
        <v>24.010958904109589</v>
      </c>
      <c r="T5401" t="str">
        <f t="shared" si="381"/>
        <v>16-25</v>
      </c>
      <c r="U5401" s="7">
        <v>43586</v>
      </c>
      <c r="V5401">
        <f t="shared" si="383"/>
        <v>114</v>
      </c>
    </row>
    <row r="5402" spans="1:22">
      <c r="A5402">
        <v>107249</v>
      </c>
      <c r="B5402" t="s">
        <v>17</v>
      </c>
      <c r="C5402" t="s">
        <v>18</v>
      </c>
      <c r="D5402" t="s">
        <v>19</v>
      </c>
      <c r="H5402" t="s">
        <v>19</v>
      </c>
      <c r="J5402" t="s">
        <v>30</v>
      </c>
      <c r="K5402" s="7">
        <v>36514</v>
      </c>
      <c r="L5402" t="s">
        <v>49</v>
      </c>
      <c r="M5402" t="s">
        <v>22</v>
      </c>
      <c r="N5402" t="s">
        <v>32</v>
      </c>
      <c r="O5402" s="7">
        <v>41694</v>
      </c>
      <c r="P5402" s="7">
        <v>41974</v>
      </c>
      <c r="Q5402" t="s">
        <v>36</v>
      </c>
      <c r="R5402" s="7">
        <v>45688</v>
      </c>
      <c r="S5402" s="8">
        <f t="shared" si="382"/>
        <v>25.134246575342466</v>
      </c>
      <c r="T5402" t="str">
        <f t="shared" si="381"/>
        <v>25-35</v>
      </c>
      <c r="U5402" s="7">
        <v>41974</v>
      </c>
      <c r="V5402">
        <f t="shared" si="383"/>
        <v>201</v>
      </c>
    </row>
    <row r="5403" spans="1:22">
      <c r="A5403">
        <v>165694</v>
      </c>
      <c r="B5403" t="s">
        <v>17</v>
      </c>
      <c r="C5403" t="s">
        <v>25</v>
      </c>
      <c r="D5403" t="s">
        <v>19</v>
      </c>
      <c r="H5403" t="s">
        <v>19</v>
      </c>
      <c r="J5403" t="s">
        <v>20</v>
      </c>
      <c r="K5403" s="7">
        <v>40136</v>
      </c>
      <c r="L5403" t="s">
        <v>21</v>
      </c>
      <c r="M5403" t="s">
        <v>22</v>
      </c>
      <c r="N5403" t="s">
        <v>43</v>
      </c>
      <c r="O5403" s="7">
        <v>45337</v>
      </c>
      <c r="P5403" s="7" t="s">
        <v>29</v>
      </c>
      <c r="Q5403" t="s">
        <v>24</v>
      </c>
      <c r="R5403" s="7">
        <v>45688</v>
      </c>
      <c r="S5403" s="8">
        <f t="shared" si="382"/>
        <v>15.210958904109589</v>
      </c>
      <c r="T5403" t="str">
        <f t="shared" si="381"/>
        <v/>
      </c>
      <c r="U5403" s="7">
        <f t="shared" ref="U5403:U5404" si="385">R5403</f>
        <v>45688</v>
      </c>
      <c r="V5403">
        <f t="shared" si="383"/>
        <v>252</v>
      </c>
    </row>
    <row r="5404" spans="1:22">
      <c r="A5404">
        <v>154123</v>
      </c>
      <c r="B5404" t="s">
        <v>17</v>
      </c>
      <c r="C5404" t="s">
        <v>25</v>
      </c>
      <c r="D5404" t="s">
        <v>19</v>
      </c>
      <c r="H5404" t="s">
        <v>19</v>
      </c>
      <c r="J5404" t="s">
        <v>30</v>
      </c>
      <c r="K5404" s="7">
        <v>20010</v>
      </c>
      <c r="L5404" t="s">
        <v>102</v>
      </c>
      <c r="M5404" t="s">
        <v>22</v>
      </c>
      <c r="N5404" t="s">
        <v>32</v>
      </c>
      <c r="O5404" s="7">
        <v>44523</v>
      </c>
      <c r="P5404" s="7" t="s">
        <v>29</v>
      </c>
      <c r="Q5404" t="s">
        <v>24</v>
      </c>
      <c r="R5404" s="7">
        <v>45688</v>
      </c>
      <c r="S5404" s="8">
        <f t="shared" si="382"/>
        <v>70.350684931506848</v>
      </c>
      <c r="T5404" t="str">
        <f t="shared" si="381"/>
        <v>65+</v>
      </c>
      <c r="U5404" s="7">
        <f t="shared" si="385"/>
        <v>45688</v>
      </c>
      <c r="V5404">
        <f t="shared" si="383"/>
        <v>834</v>
      </c>
    </row>
    <row r="5405" spans="1:22">
      <c r="A5405">
        <v>150457</v>
      </c>
      <c r="B5405" t="s">
        <v>17</v>
      </c>
      <c r="C5405" t="s">
        <v>18</v>
      </c>
      <c r="D5405" t="s">
        <v>19</v>
      </c>
      <c r="H5405" t="s">
        <v>19</v>
      </c>
      <c r="J5405" t="s">
        <v>20</v>
      </c>
      <c r="K5405" s="7">
        <v>31566</v>
      </c>
      <c r="L5405" t="s">
        <v>35</v>
      </c>
      <c r="M5405" t="s">
        <v>27</v>
      </c>
      <c r="N5405" t="s">
        <v>23</v>
      </c>
      <c r="O5405" s="7" t="s">
        <v>36</v>
      </c>
      <c r="P5405" s="7" t="s">
        <v>36</v>
      </c>
      <c r="Q5405" t="s">
        <v>36</v>
      </c>
      <c r="R5405" s="7">
        <v>45688</v>
      </c>
      <c r="S5405" s="8">
        <f t="shared" si="382"/>
        <v>38.69041095890411</v>
      </c>
      <c r="T5405" t="str">
        <f t="shared" si="381"/>
        <v>35-45</v>
      </c>
      <c r="U5405" s="7" t="s">
        <v>36</v>
      </c>
      <c r="V5405" t="str">
        <f t="shared" si="383"/>
        <v/>
      </c>
    </row>
    <row r="5406" spans="1:22">
      <c r="A5406">
        <v>139722</v>
      </c>
      <c r="B5406" t="s">
        <v>17</v>
      </c>
      <c r="C5406" t="s">
        <v>18</v>
      </c>
      <c r="D5406" t="s">
        <v>19</v>
      </c>
      <c r="H5406" t="s">
        <v>19</v>
      </c>
      <c r="J5406" t="s">
        <v>20</v>
      </c>
      <c r="K5406" s="7">
        <v>38673</v>
      </c>
      <c r="L5406" t="s">
        <v>96</v>
      </c>
      <c r="M5406" t="s">
        <v>22</v>
      </c>
      <c r="N5406" t="s">
        <v>40</v>
      </c>
      <c r="O5406" s="7" t="s">
        <v>36</v>
      </c>
      <c r="P5406" s="7" t="s">
        <v>36</v>
      </c>
      <c r="Q5406" t="s">
        <v>24</v>
      </c>
      <c r="R5406" s="7">
        <v>45688</v>
      </c>
      <c r="S5406" s="8">
        <f t="shared" si="382"/>
        <v>19.219178082191782</v>
      </c>
      <c r="T5406" t="str">
        <f t="shared" si="381"/>
        <v>16-25</v>
      </c>
      <c r="U5406" s="7" t="s">
        <v>36</v>
      </c>
      <c r="V5406" t="str">
        <f t="shared" si="383"/>
        <v/>
      </c>
    </row>
    <row r="5407" spans="1:22">
      <c r="A5407">
        <v>108299</v>
      </c>
      <c r="B5407" t="s">
        <v>17</v>
      </c>
      <c r="C5407" t="s">
        <v>18</v>
      </c>
      <c r="D5407" t="s">
        <v>19</v>
      </c>
      <c r="H5407" t="s">
        <v>19</v>
      </c>
      <c r="J5407" t="s">
        <v>20</v>
      </c>
      <c r="K5407" s="7">
        <v>20929</v>
      </c>
      <c r="L5407" t="s">
        <v>92</v>
      </c>
      <c r="M5407" t="s">
        <v>22</v>
      </c>
      <c r="N5407" t="s">
        <v>32</v>
      </c>
      <c r="O5407" s="7">
        <v>41809</v>
      </c>
      <c r="P5407" s="7">
        <v>44433</v>
      </c>
      <c r="Q5407" t="s">
        <v>24</v>
      </c>
      <c r="R5407" s="7">
        <v>45688</v>
      </c>
      <c r="S5407" s="8">
        <f t="shared" si="382"/>
        <v>67.832876712328769</v>
      </c>
      <c r="T5407" t="str">
        <f t="shared" si="381"/>
        <v>65+</v>
      </c>
      <c r="U5407" s="7">
        <v>44433</v>
      </c>
      <c r="V5407">
        <f t="shared" si="383"/>
        <v>1875</v>
      </c>
    </row>
    <row r="5408" spans="1:22">
      <c r="A5408">
        <v>125511</v>
      </c>
      <c r="B5408" t="s">
        <v>17</v>
      </c>
      <c r="C5408" t="s">
        <v>18</v>
      </c>
      <c r="D5408" t="s">
        <v>19</v>
      </c>
      <c r="H5408" t="s">
        <v>19</v>
      </c>
      <c r="J5408" t="s">
        <v>20</v>
      </c>
      <c r="K5408" s="7">
        <v>20167</v>
      </c>
      <c r="L5408" t="s">
        <v>26</v>
      </c>
      <c r="M5408" t="s">
        <v>27</v>
      </c>
      <c r="N5408" t="s">
        <v>36</v>
      </c>
      <c r="O5408" s="7">
        <v>43061</v>
      </c>
      <c r="P5408" s="7">
        <v>44755</v>
      </c>
      <c r="Q5408" t="s">
        <v>24</v>
      </c>
      <c r="R5408" s="7">
        <v>45688</v>
      </c>
      <c r="S5408" s="8">
        <f t="shared" si="382"/>
        <v>69.920547945205485</v>
      </c>
      <c r="T5408" t="str">
        <f t="shared" si="381"/>
        <v>65+</v>
      </c>
      <c r="U5408" s="7">
        <v>44755</v>
      </c>
      <c r="V5408">
        <f t="shared" si="383"/>
        <v>1211</v>
      </c>
    </row>
    <row r="5409" spans="1:22">
      <c r="A5409">
        <v>118613</v>
      </c>
      <c r="B5409" t="s">
        <v>17</v>
      </c>
      <c r="C5409" t="s">
        <v>18</v>
      </c>
      <c r="D5409" t="s">
        <v>19</v>
      </c>
      <c r="H5409" t="s">
        <v>19</v>
      </c>
      <c r="J5409" t="s">
        <v>20</v>
      </c>
      <c r="K5409" s="7">
        <v>32104</v>
      </c>
      <c r="L5409" t="s">
        <v>48</v>
      </c>
      <c r="M5409" t="s">
        <v>27</v>
      </c>
      <c r="N5409" t="s">
        <v>32</v>
      </c>
      <c r="O5409" s="7">
        <v>43089</v>
      </c>
      <c r="P5409" s="7">
        <v>43608</v>
      </c>
      <c r="Q5409" t="s">
        <v>38</v>
      </c>
      <c r="R5409" s="7">
        <v>45688</v>
      </c>
      <c r="S5409" s="8">
        <f t="shared" si="382"/>
        <v>37.216438356164382</v>
      </c>
      <c r="T5409" t="str">
        <f t="shared" si="381"/>
        <v>35-45</v>
      </c>
      <c r="U5409" s="7">
        <v>43608</v>
      </c>
      <c r="V5409">
        <f t="shared" si="383"/>
        <v>372</v>
      </c>
    </row>
    <row r="5410" spans="1:22">
      <c r="A5410">
        <v>140751</v>
      </c>
      <c r="B5410" t="s">
        <v>17</v>
      </c>
      <c r="C5410" t="s">
        <v>18</v>
      </c>
      <c r="D5410" t="s">
        <v>19</v>
      </c>
      <c r="H5410" t="s">
        <v>19</v>
      </c>
      <c r="J5410" t="s">
        <v>30</v>
      </c>
      <c r="K5410" s="7">
        <v>30235</v>
      </c>
      <c r="L5410" t="s">
        <v>37</v>
      </c>
      <c r="M5410" t="s">
        <v>27</v>
      </c>
      <c r="N5410" t="s">
        <v>34</v>
      </c>
      <c r="O5410" s="7">
        <v>43784</v>
      </c>
      <c r="P5410" s="7">
        <v>44831</v>
      </c>
      <c r="Q5410" t="s">
        <v>38</v>
      </c>
      <c r="R5410" s="7">
        <v>45688</v>
      </c>
      <c r="S5410" s="8">
        <f t="shared" si="382"/>
        <v>42.336986301369862</v>
      </c>
      <c r="T5410" t="str">
        <f t="shared" si="381"/>
        <v>35-45</v>
      </c>
      <c r="U5410" s="7">
        <v>44831</v>
      </c>
      <c r="V5410">
        <f t="shared" si="383"/>
        <v>748</v>
      </c>
    </row>
    <row r="5411" spans="1:22">
      <c r="A5411">
        <v>82768</v>
      </c>
      <c r="B5411" t="s">
        <v>17</v>
      </c>
      <c r="C5411" t="s">
        <v>18</v>
      </c>
      <c r="D5411" t="s">
        <v>19</v>
      </c>
      <c r="H5411" t="s">
        <v>19</v>
      </c>
      <c r="J5411" t="s">
        <v>20</v>
      </c>
      <c r="K5411" s="7">
        <v>34154</v>
      </c>
      <c r="L5411" t="s">
        <v>26</v>
      </c>
      <c r="M5411" t="s">
        <v>27</v>
      </c>
      <c r="N5411" t="s">
        <v>28</v>
      </c>
      <c r="O5411" s="7">
        <v>40924</v>
      </c>
      <c r="P5411" s="7">
        <v>40924</v>
      </c>
      <c r="Q5411" t="s">
        <v>36</v>
      </c>
      <c r="R5411" s="7">
        <v>45688</v>
      </c>
      <c r="S5411" s="8">
        <f t="shared" si="382"/>
        <v>31.6</v>
      </c>
      <c r="T5411" t="str">
        <f t="shared" si="381"/>
        <v>25-35</v>
      </c>
      <c r="U5411" s="7">
        <v>40924</v>
      </c>
      <c r="V5411">
        <f t="shared" si="383"/>
        <v>1</v>
      </c>
    </row>
    <row r="5412" spans="1:22">
      <c r="A5412">
        <v>95169</v>
      </c>
      <c r="B5412" t="s">
        <v>17</v>
      </c>
      <c r="C5412" t="s">
        <v>18</v>
      </c>
      <c r="D5412" t="s">
        <v>19</v>
      </c>
      <c r="H5412" t="s">
        <v>19</v>
      </c>
      <c r="J5412" t="s">
        <v>20</v>
      </c>
      <c r="K5412" s="7">
        <v>26407</v>
      </c>
      <c r="L5412" t="s">
        <v>26</v>
      </c>
      <c r="M5412" t="s">
        <v>27</v>
      </c>
      <c r="N5412" t="s">
        <v>32</v>
      </c>
      <c r="O5412" s="7">
        <v>41146</v>
      </c>
      <c r="P5412" s="7">
        <v>42255</v>
      </c>
      <c r="Q5412" t="s">
        <v>41</v>
      </c>
      <c r="R5412" s="7">
        <v>45688</v>
      </c>
      <c r="S5412" s="8">
        <f t="shared" si="382"/>
        <v>52.824657534246576</v>
      </c>
      <c r="T5412" t="str">
        <f t="shared" si="381"/>
        <v>45-55</v>
      </c>
      <c r="U5412" s="7">
        <v>42255</v>
      </c>
      <c r="V5412">
        <f t="shared" si="383"/>
        <v>792</v>
      </c>
    </row>
    <row r="5413" spans="1:22">
      <c r="A5413">
        <v>154535</v>
      </c>
      <c r="B5413" t="s">
        <v>17</v>
      </c>
      <c r="C5413" t="s">
        <v>18</v>
      </c>
      <c r="D5413" t="s">
        <v>19</v>
      </c>
      <c r="H5413" t="s">
        <v>19</v>
      </c>
      <c r="J5413" t="s">
        <v>20</v>
      </c>
      <c r="K5413" s="7">
        <v>38691</v>
      </c>
      <c r="L5413" t="s">
        <v>21</v>
      </c>
      <c r="M5413" t="s">
        <v>22</v>
      </c>
      <c r="N5413" t="s">
        <v>28</v>
      </c>
      <c r="O5413" s="7">
        <v>44604</v>
      </c>
      <c r="P5413" s="7">
        <v>44785</v>
      </c>
      <c r="Q5413" t="s">
        <v>24</v>
      </c>
      <c r="R5413" s="7">
        <v>45688</v>
      </c>
      <c r="S5413" s="8">
        <f t="shared" si="382"/>
        <v>19.169863013698631</v>
      </c>
      <c r="T5413" t="str">
        <f t="shared" si="381"/>
        <v>16-25</v>
      </c>
      <c r="U5413" s="7">
        <v>44785</v>
      </c>
      <c r="V5413">
        <f t="shared" si="383"/>
        <v>130</v>
      </c>
    </row>
    <row r="5414" spans="1:22">
      <c r="A5414">
        <v>157826</v>
      </c>
      <c r="B5414" t="s">
        <v>17</v>
      </c>
      <c r="C5414" t="s">
        <v>18</v>
      </c>
      <c r="D5414" t="s">
        <v>19</v>
      </c>
      <c r="H5414" t="s">
        <v>19</v>
      </c>
      <c r="J5414" t="s">
        <v>20</v>
      </c>
      <c r="K5414" s="7">
        <v>39467</v>
      </c>
      <c r="L5414" t="s">
        <v>21</v>
      </c>
      <c r="M5414" t="s">
        <v>22</v>
      </c>
      <c r="N5414" t="s">
        <v>28</v>
      </c>
      <c r="O5414" s="7">
        <v>44842</v>
      </c>
      <c r="P5414" s="7">
        <v>44984</v>
      </c>
      <c r="Q5414" t="s">
        <v>24</v>
      </c>
      <c r="R5414" s="7">
        <v>45688</v>
      </c>
      <c r="S5414" s="8">
        <f t="shared" si="382"/>
        <v>17.043835616438358</v>
      </c>
      <c r="T5414" t="str">
        <f t="shared" si="381"/>
        <v>16-25</v>
      </c>
      <c r="U5414" s="7">
        <v>44984</v>
      </c>
      <c r="V5414">
        <f t="shared" si="383"/>
        <v>101</v>
      </c>
    </row>
    <row r="5415" spans="1:22">
      <c r="A5415">
        <v>109556</v>
      </c>
      <c r="B5415" t="s">
        <v>17</v>
      </c>
      <c r="C5415" t="s">
        <v>18</v>
      </c>
      <c r="D5415" t="s">
        <v>19</v>
      </c>
      <c r="H5415" t="s">
        <v>19</v>
      </c>
      <c r="J5415" t="s">
        <v>20</v>
      </c>
      <c r="K5415" s="7">
        <v>29408</v>
      </c>
      <c r="L5415" t="s">
        <v>37</v>
      </c>
      <c r="M5415" t="s">
        <v>27</v>
      </c>
      <c r="N5415" t="s">
        <v>28</v>
      </c>
      <c r="O5415" s="7">
        <v>42236</v>
      </c>
      <c r="P5415" s="7">
        <v>43290</v>
      </c>
      <c r="Q5415" t="s">
        <v>55</v>
      </c>
      <c r="R5415" s="7">
        <v>45688</v>
      </c>
      <c r="S5415" s="8">
        <f t="shared" si="382"/>
        <v>44.602739726027394</v>
      </c>
      <c r="T5415" t="str">
        <f t="shared" si="381"/>
        <v>35-45</v>
      </c>
      <c r="U5415" s="7">
        <v>43290</v>
      </c>
      <c r="V5415">
        <f t="shared" si="383"/>
        <v>753</v>
      </c>
    </row>
    <row r="5416" spans="1:22">
      <c r="A5416">
        <v>148185</v>
      </c>
      <c r="B5416" t="s">
        <v>17</v>
      </c>
      <c r="C5416" t="s">
        <v>18</v>
      </c>
      <c r="D5416" t="s">
        <v>19</v>
      </c>
      <c r="H5416" t="s">
        <v>19</v>
      </c>
      <c r="J5416" t="s">
        <v>20</v>
      </c>
      <c r="K5416" s="7">
        <v>29943</v>
      </c>
      <c r="L5416" t="s">
        <v>65</v>
      </c>
      <c r="M5416" t="s">
        <v>27</v>
      </c>
      <c r="N5416" t="s">
        <v>86</v>
      </c>
      <c r="O5416" s="7" t="s">
        <v>36</v>
      </c>
      <c r="P5416" s="7" t="s">
        <v>36</v>
      </c>
      <c r="Q5416" t="s">
        <v>41</v>
      </c>
      <c r="R5416" s="7">
        <v>45688</v>
      </c>
      <c r="S5416" s="8">
        <f t="shared" si="382"/>
        <v>43.136986301369866</v>
      </c>
      <c r="T5416" t="str">
        <f t="shared" si="381"/>
        <v>35-45</v>
      </c>
      <c r="U5416" s="7" t="s">
        <v>36</v>
      </c>
      <c r="V5416" t="str">
        <f t="shared" si="383"/>
        <v/>
      </c>
    </row>
    <row r="5417" spans="1:22">
      <c r="A5417">
        <v>106981</v>
      </c>
      <c r="B5417" t="s">
        <v>17</v>
      </c>
      <c r="C5417" t="s">
        <v>18</v>
      </c>
      <c r="D5417" t="s">
        <v>19</v>
      </c>
      <c r="H5417" t="s">
        <v>19</v>
      </c>
      <c r="J5417" t="s">
        <v>20</v>
      </c>
      <c r="K5417" s="7">
        <v>35487</v>
      </c>
      <c r="L5417" t="s">
        <v>21</v>
      </c>
      <c r="M5417" t="s">
        <v>22</v>
      </c>
      <c r="N5417" t="s">
        <v>32</v>
      </c>
      <c r="O5417" s="7">
        <v>41601</v>
      </c>
      <c r="P5417" s="7">
        <v>41997</v>
      </c>
      <c r="Q5417" t="s">
        <v>36</v>
      </c>
      <c r="R5417" s="7">
        <v>45688</v>
      </c>
      <c r="S5417" s="8">
        <f t="shared" si="382"/>
        <v>27.947945205479453</v>
      </c>
      <c r="T5417" t="str">
        <f t="shared" si="381"/>
        <v>25-35</v>
      </c>
      <c r="U5417" s="7">
        <v>41997</v>
      </c>
      <c r="V5417">
        <f t="shared" si="383"/>
        <v>283</v>
      </c>
    </row>
    <row r="5418" spans="1:22">
      <c r="A5418">
        <v>95168</v>
      </c>
      <c r="B5418" t="s">
        <v>17</v>
      </c>
      <c r="C5418" t="s">
        <v>18</v>
      </c>
      <c r="D5418" t="s">
        <v>19</v>
      </c>
      <c r="H5418" t="s">
        <v>19</v>
      </c>
      <c r="J5418" t="s">
        <v>20</v>
      </c>
      <c r="K5418" s="7">
        <v>34581</v>
      </c>
      <c r="L5418" t="s">
        <v>26</v>
      </c>
      <c r="M5418" t="s">
        <v>27</v>
      </c>
      <c r="N5418" t="s">
        <v>28</v>
      </c>
      <c r="O5418" s="7">
        <v>41138</v>
      </c>
      <c r="P5418" s="7">
        <v>41638</v>
      </c>
      <c r="Q5418" t="s">
        <v>36</v>
      </c>
      <c r="R5418" s="7">
        <v>45688</v>
      </c>
      <c r="S5418" s="8">
        <f t="shared" si="382"/>
        <v>30.43013698630137</v>
      </c>
      <c r="T5418" t="str">
        <f t="shared" si="381"/>
        <v>25-35</v>
      </c>
      <c r="U5418" s="7">
        <v>41638</v>
      </c>
      <c r="V5418">
        <f t="shared" si="383"/>
        <v>357</v>
      </c>
    </row>
    <row r="5419" spans="1:22">
      <c r="A5419">
        <v>150856</v>
      </c>
      <c r="B5419" t="s">
        <v>17</v>
      </c>
      <c r="C5419" t="s">
        <v>18</v>
      </c>
      <c r="D5419" t="s">
        <v>19</v>
      </c>
      <c r="H5419" t="s">
        <v>19</v>
      </c>
      <c r="J5419" t="s">
        <v>30</v>
      </c>
      <c r="K5419" s="7">
        <v>38809</v>
      </c>
      <c r="L5419" t="s">
        <v>96</v>
      </c>
      <c r="M5419" t="s">
        <v>22</v>
      </c>
      <c r="N5419" t="s">
        <v>28</v>
      </c>
      <c r="O5419" s="7">
        <v>44378</v>
      </c>
      <c r="P5419" s="7">
        <v>44548</v>
      </c>
      <c r="Q5419" t="s">
        <v>24</v>
      </c>
      <c r="R5419" s="7">
        <v>45688</v>
      </c>
      <c r="S5419" s="8">
        <f t="shared" si="382"/>
        <v>18.846575342465755</v>
      </c>
      <c r="T5419" t="str">
        <f t="shared" si="381"/>
        <v>16-25</v>
      </c>
      <c r="U5419" s="7">
        <v>44548</v>
      </c>
      <c r="V5419">
        <f t="shared" si="383"/>
        <v>122</v>
      </c>
    </row>
    <row r="5420" spans="1:22">
      <c r="A5420">
        <v>81337</v>
      </c>
      <c r="B5420" t="s">
        <v>17</v>
      </c>
      <c r="C5420" t="s">
        <v>25</v>
      </c>
      <c r="D5420" t="s">
        <v>19</v>
      </c>
      <c r="H5420" t="s">
        <v>19</v>
      </c>
      <c r="J5420" t="s">
        <v>30</v>
      </c>
      <c r="K5420" s="7">
        <v>25137</v>
      </c>
      <c r="L5420" t="s">
        <v>37</v>
      </c>
      <c r="M5420" t="s">
        <v>27</v>
      </c>
      <c r="N5420" t="s">
        <v>32</v>
      </c>
      <c r="O5420" s="7">
        <v>39777</v>
      </c>
      <c r="P5420" s="7" t="s">
        <v>29</v>
      </c>
      <c r="Q5420" t="s">
        <v>38</v>
      </c>
      <c r="R5420" s="7">
        <v>45688</v>
      </c>
      <c r="S5420" s="8">
        <f t="shared" si="382"/>
        <v>56.304109589041097</v>
      </c>
      <c r="T5420" t="str">
        <f t="shared" si="381"/>
        <v>55-65</v>
      </c>
      <c r="U5420" s="7">
        <f>R5420</f>
        <v>45688</v>
      </c>
      <c r="V5420">
        <f t="shared" si="383"/>
        <v>4224</v>
      </c>
    </row>
    <row r="5421" spans="1:22">
      <c r="A5421">
        <v>157829</v>
      </c>
      <c r="B5421" t="s">
        <v>17</v>
      </c>
      <c r="C5421" t="s">
        <v>18</v>
      </c>
      <c r="D5421" t="s">
        <v>19</v>
      </c>
      <c r="H5421" t="s">
        <v>19</v>
      </c>
      <c r="J5421" t="s">
        <v>30</v>
      </c>
      <c r="K5421" s="7">
        <v>39467</v>
      </c>
      <c r="L5421" t="s">
        <v>21</v>
      </c>
      <c r="M5421" t="s">
        <v>22</v>
      </c>
      <c r="N5421" t="s">
        <v>28</v>
      </c>
      <c r="O5421" s="7">
        <v>44842</v>
      </c>
      <c r="P5421" s="7">
        <v>44953</v>
      </c>
      <c r="Q5421" t="s">
        <v>24</v>
      </c>
      <c r="R5421" s="7">
        <v>45688</v>
      </c>
      <c r="S5421" s="8">
        <f t="shared" si="382"/>
        <v>17.043835616438358</v>
      </c>
      <c r="T5421" t="str">
        <f t="shared" si="381"/>
        <v>16-25</v>
      </c>
      <c r="U5421" s="7">
        <v>44953</v>
      </c>
      <c r="V5421">
        <f t="shared" si="383"/>
        <v>80</v>
      </c>
    </row>
    <row r="5422" spans="1:22">
      <c r="A5422">
        <v>94430</v>
      </c>
      <c r="B5422" t="s">
        <v>17</v>
      </c>
      <c r="C5422" t="s">
        <v>18</v>
      </c>
      <c r="D5422" t="s">
        <v>19</v>
      </c>
      <c r="H5422" t="s">
        <v>19</v>
      </c>
      <c r="J5422" t="s">
        <v>30</v>
      </c>
      <c r="K5422" s="7">
        <v>35921</v>
      </c>
      <c r="L5422" t="s">
        <v>21</v>
      </c>
      <c r="M5422" t="s">
        <v>22</v>
      </c>
      <c r="N5422" t="s">
        <v>32</v>
      </c>
      <c r="O5422" s="7">
        <v>41016</v>
      </c>
      <c r="P5422" s="7">
        <v>41810</v>
      </c>
      <c r="Q5422" t="s">
        <v>24</v>
      </c>
      <c r="R5422" s="7">
        <v>45688</v>
      </c>
      <c r="S5422" s="8">
        <f t="shared" si="382"/>
        <v>26.758904109589039</v>
      </c>
      <c r="T5422" t="str">
        <f t="shared" si="381"/>
        <v>25-35</v>
      </c>
      <c r="U5422" s="7">
        <v>41810</v>
      </c>
      <c r="V5422">
        <f t="shared" si="383"/>
        <v>569</v>
      </c>
    </row>
    <row r="5423" spans="1:22">
      <c r="A5423">
        <v>108704</v>
      </c>
      <c r="B5423" t="s">
        <v>17</v>
      </c>
      <c r="C5423" t="s">
        <v>18</v>
      </c>
      <c r="D5423" t="s">
        <v>19</v>
      </c>
      <c r="H5423" t="s">
        <v>19</v>
      </c>
      <c r="J5423" t="s">
        <v>30</v>
      </c>
      <c r="K5423" s="7">
        <v>35421</v>
      </c>
      <c r="L5423" t="s">
        <v>48</v>
      </c>
      <c r="M5423" t="s">
        <v>27</v>
      </c>
      <c r="N5423" t="s">
        <v>28</v>
      </c>
      <c r="O5423" s="7">
        <v>41913</v>
      </c>
      <c r="P5423" s="7">
        <v>41984</v>
      </c>
      <c r="Q5423" t="s">
        <v>36</v>
      </c>
      <c r="R5423" s="7">
        <v>45688</v>
      </c>
      <c r="S5423" s="8">
        <f t="shared" si="382"/>
        <v>28.12876712328767</v>
      </c>
      <c r="T5423" t="str">
        <f t="shared" si="381"/>
        <v>25-35</v>
      </c>
      <c r="U5423" s="7">
        <v>41984</v>
      </c>
      <c r="V5423">
        <f t="shared" si="383"/>
        <v>52</v>
      </c>
    </row>
    <row r="5424" spans="1:22">
      <c r="A5424">
        <v>81974</v>
      </c>
      <c r="B5424" t="s">
        <v>17</v>
      </c>
      <c r="C5424" t="s">
        <v>18</v>
      </c>
      <c r="D5424" t="s">
        <v>19</v>
      </c>
      <c r="H5424" t="s">
        <v>19</v>
      </c>
      <c r="J5424" t="s">
        <v>20</v>
      </c>
      <c r="L5424" t="s">
        <v>82</v>
      </c>
      <c r="M5424" t="s">
        <v>27</v>
      </c>
      <c r="N5424" t="s">
        <v>32</v>
      </c>
      <c r="O5424" s="7">
        <v>1</v>
      </c>
      <c r="P5424" s="7">
        <v>1</v>
      </c>
      <c r="Q5424" t="s">
        <v>36</v>
      </c>
      <c r="R5424" s="7">
        <v>45688</v>
      </c>
      <c r="S5424" s="8">
        <f t="shared" si="382"/>
        <v>125.17260273972603</v>
      </c>
      <c r="T5424" t="str">
        <f t="shared" si="381"/>
        <v>65+</v>
      </c>
      <c r="U5424" s="7">
        <v>1</v>
      </c>
    </row>
    <row r="5425" spans="1:22">
      <c r="A5425">
        <v>115317</v>
      </c>
      <c r="B5425" t="s">
        <v>17</v>
      </c>
      <c r="C5425" t="s">
        <v>18</v>
      </c>
      <c r="D5425" t="s">
        <v>19</v>
      </c>
      <c r="H5425" t="s">
        <v>19</v>
      </c>
      <c r="J5425" t="s">
        <v>20</v>
      </c>
      <c r="K5425" s="7">
        <v>38484</v>
      </c>
      <c r="L5425" t="s">
        <v>26</v>
      </c>
      <c r="M5425" t="s">
        <v>27</v>
      </c>
      <c r="N5425" t="s">
        <v>36</v>
      </c>
      <c r="O5425" s="7">
        <v>43862</v>
      </c>
      <c r="P5425" s="7">
        <v>44454</v>
      </c>
      <c r="Q5425" t="s">
        <v>24</v>
      </c>
      <c r="R5425" s="7">
        <v>45688</v>
      </c>
      <c r="S5425" s="8">
        <f t="shared" si="382"/>
        <v>19.736986301369864</v>
      </c>
      <c r="T5425" t="str">
        <f t="shared" si="381"/>
        <v>16-25</v>
      </c>
      <c r="U5425" s="7">
        <v>44454</v>
      </c>
      <c r="V5425">
        <f t="shared" si="383"/>
        <v>423</v>
      </c>
    </row>
    <row r="5426" spans="1:22">
      <c r="A5426">
        <v>108978</v>
      </c>
      <c r="B5426" t="s">
        <v>17</v>
      </c>
      <c r="C5426" t="s">
        <v>18</v>
      </c>
      <c r="D5426" t="s">
        <v>19</v>
      </c>
      <c r="H5426" t="s">
        <v>19</v>
      </c>
      <c r="J5426" t="s">
        <v>20</v>
      </c>
      <c r="K5426" s="7">
        <v>36051</v>
      </c>
      <c r="L5426" t="s">
        <v>79</v>
      </c>
      <c r="M5426" t="s">
        <v>22</v>
      </c>
      <c r="N5426" t="s">
        <v>32</v>
      </c>
      <c r="O5426" s="7">
        <v>41667</v>
      </c>
      <c r="P5426" s="7">
        <v>42298</v>
      </c>
      <c r="Q5426" t="s">
        <v>24</v>
      </c>
      <c r="R5426" s="7">
        <v>45688</v>
      </c>
      <c r="S5426" s="8">
        <f t="shared" si="382"/>
        <v>26.402739726027399</v>
      </c>
      <c r="T5426" t="str">
        <f t="shared" si="381"/>
        <v>25-35</v>
      </c>
      <c r="U5426" s="7">
        <v>42298</v>
      </c>
      <c r="V5426">
        <f t="shared" si="383"/>
        <v>452</v>
      </c>
    </row>
    <row r="5427" spans="1:22">
      <c r="A5427">
        <v>119764</v>
      </c>
      <c r="B5427" t="s">
        <v>17</v>
      </c>
      <c r="C5427" t="s">
        <v>18</v>
      </c>
      <c r="D5427" t="s">
        <v>19</v>
      </c>
      <c r="H5427" t="s">
        <v>19</v>
      </c>
      <c r="J5427" t="s">
        <v>20</v>
      </c>
      <c r="K5427" s="7">
        <v>38484</v>
      </c>
      <c r="L5427" t="s">
        <v>26</v>
      </c>
      <c r="M5427" t="s">
        <v>27</v>
      </c>
      <c r="N5427" t="s">
        <v>36</v>
      </c>
      <c r="O5427" s="7">
        <v>43862</v>
      </c>
      <c r="P5427" s="7">
        <v>44454</v>
      </c>
      <c r="Q5427" t="s">
        <v>24</v>
      </c>
      <c r="R5427" s="7">
        <v>45688</v>
      </c>
      <c r="S5427" s="8">
        <f t="shared" si="382"/>
        <v>19.736986301369864</v>
      </c>
      <c r="T5427" t="str">
        <f t="shared" si="381"/>
        <v>16-25</v>
      </c>
      <c r="U5427" s="7">
        <v>44454</v>
      </c>
      <c r="V5427">
        <f t="shared" si="383"/>
        <v>423</v>
      </c>
    </row>
    <row r="5428" spans="1:22">
      <c r="A5428">
        <v>112295</v>
      </c>
      <c r="B5428" t="s">
        <v>17</v>
      </c>
      <c r="C5428" t="s">
        <v>18</v>
      </c>
      <c r="D5428" t="s">
        <v>19</v>
      </c>
      <c r="H5428" t="s">
        <v>19</v>
      </c>
      <c r="J5428" t="s">
        <v>20</v>
      </c>
      <c r="K5428" s="7">
        <v>36602</v>
      </c>
      <c r="L5428" t="s">
        <v>98</v>
      </c>
      <c r="M5428" t="s">
        <v>22</v>
      </c>
      <c r="N5428" t="s">
        <v>34</v>
      </c>
      <c r="O5428" s="7">
        <v>42168</v>
      </c>
      <c r="P5428" s="7">
        <v>42376</v>
      </c>
      <c r="Q5428" t="s">
        <v>24</v>
      </c>
      <c r="R5428" s="7">
        <v>45688</v>
      </c>
      <c r="S5428" s="8">
        <f t="shared" si="382"/>
        <v>24.893150684931506</v>
      </c>
      <c r="T5428" t="str">
        <f t="shared" si="381"/>
        <v>16-25</v>
      </c>
      <c r="U5428" s="7">
        <v>42376</v>
      </c>
      <c r="V5428">
        <f t="shared" si="383"/>
        <v>149</v>
      </c>
    </row>
    <row r="5429" spans="1:22">
      <c r="A5429">
        <v>136971</v>
      </c>
      <c r="B5429" t="s">
        <v>17</v>
      </c>
      <c r="C5429" t="s">
        <v>18</v>
      </c>
      <c r="D5429" t="s">
        <v>19</v>
      </c>
      <c r="H5429" t="s">
        <v>19</v>
      </c>
      <c r="J5429" t="s">
        <v>30</v>
      </c>
      <c r="K5429" s="7">
        <v>37063</v>
      </c>
      <c r="L5429" t="s">
        <v>60</v>
      </c>
      <c r="M5429" t="s">
        <v>27</v>
      </c>
      <c r="N5429" t="s">
        <v>34</v>
      </c>
      <c r="O5429" s="7" t="s">
        <v>36</v>
      </c>
      <c r="P5429" s="7" t="s">
        <v>36</v>
      </c>
      <c r="Q5429" t="s">
        <v>24</v>
      </c>
      <c r="R5429" s="7">
        <v>45688</v>
      </c>
      <c r="S5429" s="8">
        <f t="shared" si="382"/>
        <v>23.63013698630137</v>
      </c>
      <c r="T5429" t="str">
        <f t="shared" si="381"/>
        <v>16-25</v>
      </c>
      <c r="U5429" s="7" t="s">
        <v>36</v>
      </c>
      <c r="V5429" t="str">
        <f t="shared" si="383"/>
        <v/>
      </c>
    </row>
    <row r="5430" spans="1:22">
      <c r="A5430">
        <v>108229</v>
      </c>
      <c r="B5430" t="s">
        <v>17</v>
      </c>
      <c r="C5430" t="s">
        <v>25</v>
      </c>
      <c r="D5430" t="s">
        <v>19</v>
      </c>
      <c r="H5430" t="s">
        <v>19</v>
      </c>
      <c r="J5430" t="s">
        <v>30</v>
      </c>
      <c r="K5430" s="7">
        <v>25172</v>
      </c>
      <c r="L5430" t="s">
        <v>117</v>
      </c>
      <c r="M5430" t="s">
        <v>22</v>
      </c>
      <c r="N5430" t="s">
        <v>86</v>
      </c>
      <c r="O5430" s="7" t="s">
        <v>36</v>
      </c>
      <c r="P5430" s="7" t="s">
        <v>36</v>
      </c>
      <c r="Q5430" t="s">
        <v>24</v>
      </c>
      <c r="R5430" s="7">
        <v>45688</v>
      </c>
      <c r="S5430" s="8">
        <f t="shared" si="382"/>
        <v>56.208219178082189</v>
      </c>
      <c r="T5430" t="str">
        <f t="shared" si="381"/>
        <v>55-65</v>
      </c>
      <c r="U5430" s="7" t="s">
        <v>36</v>
      </c>
      <c r="V5430" t="str">
        <f t="shared" si="383"/>
        <v/>
      </c>
    </row>
    <row r="5431" spans="1:22">
      <c r="A5431">
        <v>103687</v>
      </c>
      <c r="B5431" t="s">
        <v>17</v>
      </c>
      <c r="C5431" t="s">
        <v>18</v>
      </c>
      <c r="D5431" t="s">
        <v>19</v>
      </c>
      <c r="H5431" t="s">
        <v>19</v>
      </c>
      <c r="J5431" t="s">
        <v>20</v>
      </c>
      <c r="K5431" s="7">
        <v>22960</v>
      </c>
      <c r="L5431" t="s">
        <v>99</v>
      </c>
      <c r="M5431" t="s">
        <v>27</v>
      </c>
      <c r="N5431" t="s">
        <v>34</v>
      </c>
      <c r="O5431" s="7" t="s">
        <v>36</v>
      </c>
      <c r="P5431" s="7" t="s">
        <v>36</v>
      </c>
      <c r="Q5431" t="s">
        <v>36</v>
      </c>
      <c r="R5431" s="7">
        <v>45688</v>
      </c>
      <c r="S5431" s="8">
        <f t="shared" si="382"/>
        <v>62.268493150684932</v>
      </c>
      <c r="T5431" t="str">
        <f t="shared" si="381"/>
        <v>55-65</v>
      </c>
      <c r="U5431" s="7" t="s">
        <v>36</v>
      </c>
      <c r="V5431" t="str">
        <f t="shared" si="383"/>
        <v/>
      </c>
    </row>
    <row r="5432" spans="1:22">
      <c r="A5432">
        <v>146999</v>
      </c>
      <c r="B5432" t="s">
        <v>17</v>
      </c>
      <c r="C5432" t="s">
        <v>18</v>
      </c>
      <c r="D5432" t="s">
        <v>19</v>
      </c>
      <c r="H5432" t="s">
        <v>19</v>
      </c>
      <c r="J5432" t="s">
        <v>20</v>
      </c>
      <c r="K5432" s="7">
        <v>21827</v>
      </c>
      <c r="L5432" t="s">
        <v>37</v>
      </c>
      <c r="M5432" t="s">
        <v>27</v>
      </c>
      <c r="N5432" t="s">
        <v>28</v>
      </c>
      <c r="O5432" s="7">
        <v>44309</v>
      </c>
      <c r="P5432" s="7">
        <v>44755</v>
      </c>
      <c r="Q5432" t="s">
        <v>24</v>
      </c>
      <c r="R5432" s="7">
        <v>45688</v>
      </c>
      <c r="S5432" s="8">
        <f t="shared" si="382"/>
        <v>65.372602739726034</v>
      </c>
      <c r="T5432" t="str">
        <f t="shared" si="381"/>
        <v>65+</v>
      </c>
      <c r="U5432" s="7">
        <v>44755</v>
      </c>
      <c r="V5432">
        <f t="shared" si="383"/>
        <v>319</v>
      </c>
    </row>
    <row r="5433" spans="1:22">
      <c r="A5433">
        <v>10686</v>
      </c>
      <c r="B5433" t="s">
        <v>17</v>
      </c>
      <c r="C5433" t="s">
        <v>18</v>
      </c>
      <c r="D5433" t="s">
        <v>19</v>
      </c>
      <c r="H5433" t="s">
        <v>46</v>
      </c>
      <c r="I5433" t="s">
        <v>404</v>
      </c>
      <c r="J5433" t="s">
        <v>20</v>
      </c>
      <c r="L5433" t="s">
        <v>26</v>
      </c>
      <c r="M5433" t="s">
        <v>27</v>
      </c>
      <c r="N5433" t="s">
        <v>32</v>
      </c>
      <c r="O5433" s="7">
        <v>1</v>
      </c>
      <c r="P5433" s="7">
        <v>1</v>
      </c>
      <c r="Q5433" t="s">
        <v>36</v>
      </c>
      <c r="R5433" s="7">
        <v>45688</v>
      </c>
      <c r="S5433" s="8">
        <f t="shared" si="382"/>
        <v>125.17260273972603</v>
      </c>
      <c r="T5433" t="str">
        <f t="shared" si="381"/>
        <v>65+</v>
      </c>
      <c r="U5433" s="7">
        <v>1</v>
      </c>
    </row>
    <row r="5434" spans="1:22">
      <c r="A5434">
        <v>57360</v>
      </c>
      <c r="B5434" t="s">
        <v>17</v>
      </c>
      <c r="C5434" t="s">
        <v>18</v>
      </c>
      <c r="D5434" t="s">
        <v>19</v>
      </c>
      <c r="H5434" t="s">
        <v>19</v>
      </c>
      <c r="J5434" t="s">
        <v>20</v>
      </c>
      <c r="K5434" s="7">
        <v>15445</v>
      </c>
      <c r="L5434" t="s">
        <v>48</v>
      </c>
      <c r="M5434" t="s">
        <v>27</v>
      </c>
      <c r="N5434" t="s">
        <v>34</v>
      </c>
      <c r="O5434" s="7">
        <v>39829</v>
      </c>
      <c r="P5434" s="7">
        <v>41856</v>
      </c>
      <c r="Q5434" t="s">
        <v>36</v>
      </c>
      <c r="R5434" s="7">
        <v>45688</v>
      </c>
      <c r="S5434" s="8">
        <f t="shared" si="382"/>
        <v>82.857534246575341</v>
      </c>
      <c r="T5434" t="str">
        <f t="shared" si="381"/>
        <v>65+</v>
      </c>
      <c r="U5434" s="7">
        <v>41856</v>
      </c>
      <c r="V5434">
        <f t="shared" si="383"/>
        <v>1448</v>
      </c>
    </row>
    <row r="5435" spans="1:22">
      <c r="A5435">
        <v>104524</v>
      </c>
      <c r="B5435" t="s">
        <v>17</v>
      </c>
      <c r="C5435" t="s">
        <v>18</v>
      </c>
      <c r="D5435" t="s">
        <v>19</v>
      </c>
      <c r="H5435" t="s">
        <v>19</v>
      </c>
      <c r="J5435" t="s">
        <v>20</v>
      </c>
      <c r="K5435" s="7">
        <v>17673</v>
      </c>
      <c r="L5435" t="s">
        <v>33</v>
      </c>
      <c r="M5435" t="s">
        <v>22</v>
      </c>
      <c r="N5435" t="s">
        <v>34</v>
      </c>
      <c r="O5435" s="7">
        <v>41450</v>
      </c>
      <c r="P5435" s="7">
        <v>43313</v>
      </c>
      <c r="Q5435" t="s">
        <v>24</v>
      </c>
      <c r="R5435" s="7">
        <v>45688</v>
      </c>
      <c r="S5435" s="8">
        <f t="shared" si="382"/>
        <v>76.753424657534254</v>
      </c>
      <c r="T5435" t="str">
        <f t="shared" si="381"/>
        <v>65+</v>
      </c>
      <c r="U5435" s="7">
        <v>43313</v>
      </c>
      <c r="V5435">
        <f t="shared" si="383"/>
        <v>1332</v>
      </c>
    </row>
    <row r="5436" spans="1:22">
      <c r="A5436">
        <v>142428</v>
      </c>
      <c r="B5436" t="s">
        <v>17</v>
      </c>
      <c r="C5436" t="s">
        <v>18</v>
      </c>
      <c r="D5436" t="s">
        <v>19</v>
      </c>
      <c r="H5436" t="s">
        <v>19</v>
      </c>
      <c r="J5436" t="s">
        <v>20</v>
      </c>
      <c r="K5436" s="7">
        <v>21136</v>
      </c>
      <c r="L5436" t="s">
        <v>405</v>
      </c>
      <c r="M5436" t="s">
        <v>52</v>
      </c>
      <c r="N5436" t="s">
        <v>34</v>
      </c>
      <c r="O5436" s="7">
        <v>43843</v>
      </c>
      <c r="P5436" s="7">
        <v>44397</v>
      </c>
      <c r="Q5436" t="s">
        <v>24</v>
      </c>
      <c r="R5436" s="7">
        <v>45688</v>
      </c>
      <c r="S5436" s="8">
        <f t="shared" si="382"/>
        <v>67.265753424657532</v>
      </c>
      <c r="T5436" t="str">
        <f t="shared" si="381"/>
        <v>65+</v>
      </c>
      <c r="U5436" s="7">
        <v>44397</v>
      </c>
      <c r="V5436">
        <f t="shared" si="383"/>
        <v>397</v>
      </c>
    </row>
    <row r="5437" spans="1:22">
      <c r="A5437">
        <v>103816</v>
      </c>
      <c r="B5437" t="s">
        <v>17</v>
      </c>
      <c r="C5437" t="s">
        <v>18</v>
      </c>
      <c r="D5437" t="s">
        <v>19</v>
      </c>
      <c r="H5437" t="s">
        <v>19</v>
      </c>
      <c r="J5437" t="s">
        <v>20</v>
      </c>
      <c r="K5437" s="7">
        <v>22452</v>
      </c>
      <c r="L5437" t="s">
        <v>84</v>
      </c>
      <c r="M5437" t="s">
        <v>22</v>
      </c>
      <c r="N5437" t="s">
        <v>32</v>
      </c>
      <c r="O5437" s="7">
        <v>41416</v>
      </c>
      <c r="P5437" s="7">
        <v>41601</v>
      </c>
      <c r="Q5437" t="s">
        <v>36</v>
      </c>
      <c r="R5437" s="7">
        <v>45688</v>
      </c>
      <c r="S5437" s="8">
        <f t="shared" si="382"/>
        <v>63.660273972602738</v>
      </c>
      <c r="T5437" t="str">
        <f t="shared" si="381"/>
        <v>55-65</v>
      </c>
      <c r="U5437" s="7">
        <v>41601</v>
      </c>
      <c r="V5437">
        <f t="shared" si="383"/>
        <v>133</v>
      </c>
    </row>
    <row r="5438" spans="1:22">
      <c r="A5438">
        <v>128106</v>
      </c>
      <c r="B5438" t="s">
        <v>17</v>
      </c>
      <c r="C5438" t="s">
        <v>18</v>
      </c>
      <c r="D5438" t="s">
        <v>19</v>
      </c>
      <c r="H5438" t="s">
        <v>19</v>
      </c>
      <c r="J5438" t="s">
        <v>20</v>
      </c>
      <c r="K5438" s="7">
        <v>31229</v>
      </c>
      <c r="L5438" t="s">
        <v>79</v>
      </c>
      <c r="M5438" t="s">
        <v>22</v>
      </c>
      <c r="N5438" t="s">
        <v>32</v>
      </c>
      <c r="O5438" s="7" t="s">
        <v>36</v>
      </c>
      <c r="P5438" s="7" t="s">
        <v>36</v>
      </c>
      <c r="Q5438" t="s">
        <v>36</v>
      </c>
      <c r="R5438" s="7">
        <v>45688</v>
      </c>
      <c r="S5438" s="8">
        <f t="shared" si="382"/>
        <v>39.613698630136987</v>
      </c>
      <c r="T5438" t="str">
        <f t="shared" si="381"/>
        <v>35-45</v>
      </c>
      <c r="U5438" s="7" t="s">
        <v>36</v>
      </c>
      <c r="V5438" t="str">
        <f t="shared" si="383"/>
        <v/>
      </c>
    </row>
    <row r="5439" spans="1:22">
      <c r="A5439">
        <v>67830</v>
      </c>
      <c r="B5439" t="s">
        <v>17</v>
      </c>
      <c r="C5439" t="s">
        <v>18</v>
      </c>
      <c r="D5439" t="s">
        <v>19</v>
      </c>
      <c r="H5439" t="s">
        <v>19</v>
      </c>
      <c r="J5439" t="s">
        <v>20</v>
      </c>
      <c r="K5439" s="7">
        <v>24952</v>
      </c>
      <c r="L5439" t="s">
        <v>26</v>
      </c>
      <c r="M5439" t="s">
        <v>27</v>
      </c>
      <c r="N5439" t="s">
        <v>34</v>
      </c>
      <c r="O5439" s="7">
        <v>41577</v>
      </c>
      <c r="P5439" s="7">
        <v>41577</v>
      </c>
      <c r="Q5439" t="s">
        <v>36</v>
      </c>
      <c r="R5439" s="7">
        <v>45688</v>
      </c>
      <c r="S5439" s="8">
        <f t="shared" si="382"/>
        <v>56.81095890410959</v>
      </c>
      <c r="T5439" t="str">
        <f t="shared" si="381"/>
        <v>55-65</v>
      </c>
      <c r="U5439" s="7">
        <v>41577</v>
      </c>
      <c r="V5439">
        <f t="shared" si="383"/>
        <v>1</v>
      </c>
    </row>
    <row r="5440" spans="1:22">
      <c r="A5440">
        <v>79353</v>
      </c>
      <c r="B5440" t="s">
        <v>17</v>
      </c>
      <c r="C5440" t="s">
        <v>18</v>
      </c>
      <c r="D5440" t="s">
        <v>19</v>
      </c>
      <c r="H5440" t="s">
        <v>19</v>
      </c>
      <c r="J5440" t="s">
        <v>20</v>
      </c>
      <c r="K5440" s="7">
        <v>12538</v>
      </c>
      <c r="L5440" t="s">
        <v>54</v>
      </c>
      <c r="M5440" t="s">
        <v>27</v>
      </c>
      <c r="N5440" t="s">
        <v>32</v>
      </c>
      <c r="O5440" s="7">
        <v>40599</v>
      </c>
      <c r="P5440" s="7">
        <v>44439</v>
      </c>
      <c r="Q5440" t="s">
        <v>24</v>
      </c>
      <c r="R5440" s="7">
        <v>45688</v>
      </c>
      <c r="S5440" s="8">
        <f t="shared" si="382"/>
        <v>90.821917808219183</v>
      </c>
      <c r="T5440" t="str">
        <f t="shared" si="381"/>
        <v>65+</v>
      </c>
      <c r="U5440" s="7">
        <v>44439</v>
      </c>
      <c r="V5440">
        <f t="shared" si="383"/>
        <v>2743</v>
      </c>
    </row>
    <row r="5441" spans="1:22">
      <c r="A5441">
        <v>121852</v>
      </c>
      <c r="B5441" t="s">
        <v>17</v>
      </c>
      <c r="C5441" t="s">
        <v>25</v>
      </c>
      <c r="D5441" t="s">
        <v>19</v>
      </c>
      <c r="H5441" t="s">
        <v>19</v>
      </c>
      <c r="J5441" t="s">
        <v>20</v>
      </c>
      <c r="K5441" s="7">
        <v>17472</v>
      </c>
      <c r="L5441" t="s">
        <v>26</v>
      </c>
      <c r="M5441" t="s">
        <v>27</v>
      </c>
      <c r="N5441" t="s">
        <v>86</v>
      </c>
      <c r="O5441" s="7">
        <v>42899</v>
      </c>
      <c r="P5441" s="7" t="s">
        <v>29</v>
      </c>
      <c r="Q5441" t="s">
        <v>41</v>
      </c>
      <c r="R5441" s="7">
        <v>45688</v>
      </c>
      <c r="S5441" s="8">
        <f t="shared" si="382"/>
        <v>77.30410958904109</v>
      </c>
      <c r="T5441" t="str">
        <f t="shared" si="381"/>
        <v>65+</v>
      </c>
      <c r="U5441" s="7">
        <f>R5441</f>
        <v>45688</v>
      </c>
      <c r="V5441">
        <f t="shared" si="383"/>
        <v>1994</v>
      </c>
    </row>
    <row r="5442" spans="1:22">
      <c r="A5442">
        <v>84005</v>
      </c>
      <c r="B5442" t="s">
        <v>17</v>
      </c>
      <c r="C5442" t="s">
        <v>18</v>
      </c>
      <c r="D5442" t="s">
        <v>19</v>
      </c>
      <c r="H5442" t="s">
        <v>19</v>
      </c>
      <c r="J5442" t="s">
        <v>30</v>
      </c>
      <c r="K5442" s="7">
        <v>21172</v>
      </c>
      <c r="L5442" t="s">
        <v>232</v>
      </c>
      <c r="M5442" t="s">
        <v>22</v>
      </c>
      <c r="N5442" t="s">
        <v>34</v>
      </c>
      <c r="O5442" s="7">
        <v>40897</v>
      </c>
      <c r="P5442" s="7">
        <v>42844</v>
      </c>
      <c r="Q5442" t="s">
        <v>24</v>
      </c>
      <c r="R5442" s="7">
        <v>45688</v>
      </c>
      <c r="S5442" s="8">
        <f t="shared" si="382"/>
        <v>67.167123287671231</v>
      </c>
      <c r="T5442" t="str">
        <f t="shared" ref="T5442:T5505" si="386">IFERROR(VLOOKUP(S5442,Age_Group_Arr,2,TRUE),"")</f>
        <v>65+</v>
      </c>
      <c r="U5442" s="7">
        <v>42844</v>
      </c>
      <c r="V5442">
        <f t="shared" si="383"/>
        <v>1392</v>
      </c>
    </row>
    <row r="5443" spans="1:22">
      <c r="A5443">
        <v>167712</v>
      </c>
      <c r="B5443" t="s">
        <v>17</v>
      </c>
      <c r="C5443" t="s">
        <v>25</v>
      </c>
      <c r="D5443" t="s">
        <v>19</v>
      </c>
      <c r="H5443" t="s">
        <v>19</v>
      </c>
      <c r="J5443" t="s">
        <v>20</v>
      </c>
      <c r="K5443" s="7">
        <v>40166</v>
      </c>
      <c r="L5443" t="s">
        <v>37</v>
      </c>
      <c r="M5443" t="s">
        <v>27</v>
      </c>
      <c r="N5443" t="s">
        <v>23</v>
      </c>
      <c r="O5443" s="7">
        <v>45465</v>
      </c>
      <c r="P5443" s="7" t="s">
        <v>29</v>
      </c>
      <c r="Q5443" t="s">
        <v>24</v>
      </c>
      <c r="R5443" s="7">
        <v>45688</v>
      </c>
      <c r="S5443" s="8">
        <f t="shared" ref="S5443:S5506" si="387">(SUM(R5443-K5443)/365)</f>
        <v>15.128767123287671</v>
      </c>
      <c r="T5443" t="str">
        <f t="shared" si="386"/>
        <v/>
      </c>
      <c r="U5443" s="7">
        <f>R5443</f>
        <v>45688</v>
      </c>
      <c r="V5443">
        <f t="shared" ref="V5443:V5506" si="388">IFERROR(NETWORKDAYS(O5443,U5443,8),"")</f>
        <v>160</v>
      </c>
    </row>
    <row r="5444" spans="1:22">
      <c r="A5444">
        <v>160944</v>
      </c>
      <c r="B5444" t="s">
        <v>17</v>
      </c>
      <c r="C5444" t="s">
        <v>18</v>
      </c>
      <c r="D5444" t="s">
        <v>19</v>
      </c>
      <c r="H5444" t="s">
        <v>19</v>
      </c>
      <c r="J5444" t="s">
        <v>30</v>
      </c>
      <c r="K5444" s="7">
        <v>39382</v>
      </c>
      <c r="L5444" t="s">
        <v>37</v>
      </c>
      <c r="M5444" t="s">
        <v>27</v>
      </c>
      <c r="N5444" t="s">
        <v>23</v>
      </c>
      <c r="O5444" s="7">
        <v>45066</v>
      </c>
      <c r="P5444" s="7">
        <v>45270</v>
      </c>
      <c r="Q5444" t="s">
        <v>24</v>
      </c>
      <c r="R5444" s="7">
        <v>45688</v>
      </c>
      <c r="S5444" s="8">
        <f t="shared" si="387"/>
        <v>17.276712328767122</v>
      </c>
      <c r="T5444" t="str">
        <f t="shared" si="386"/>
        <v>16-25</v>
      </c>
      <c r="U5444" s="7">
        <v>45270</v>
      </c>
      <c r="V5444">
        <f t="shared" si="388"/>
        <v>145</v>
      </c>
    </row>
    <row r="5445" spans="1:22">
      <c r="A5445">
        <v>105127</v>
      </c>
      <c r="B5445" t="s">
        <v>17</v>
      </c>
      <c r="C5445" t="s">
        <v>18</v>
      </c>
      <c r="D5445" t="s">
        <v>19</v>
      </c>
      <c r="H5445" t="s">
        <v>19</v>
      </c>
      <c r="J5445" t="s">
        <v>20</v>
      </c>
      <c r="K5445" s="7">
        <v>29128</v>
      </c>
      <c r="L5445" t="s">
        <v>156</v>
      </c>
      <c r="M5445" t="s">
        <v>57</v>
      </c>
      <c r="N5445" t="s">
        <v>32</v>
      </c>
      <c r="O5445" s="7">
        <v>41330</v>
      </c>
      <c r="P5445" s="7">
        <v>42049</v>
      </c>
      <c r="Q5445" t="s">
        <v>36</v>
      </c>
      <c r="R5445" s="7">
        <v>45688</v>
      </c>
      <c r="S5445" s="8">
        <f t="shared" si="387"/>
        <v>45.369863013698627</v>
      </c>
      <c r="T5445" t="str">
        <f t="shared" si="386"/>
        <v>45-55</v>
      </c>
      <c r="U5445" s="7">
        <v>42049</v>
      </c>
      <c r="V5445">
        <f t="shared" si="388"/>
        <v>515</v>
      </c>
    </row>
    <row r="5446" spans="1:22">
      <c r="A5446">
        <v>8352</v>
      </c>
      <c r="B5446" t="s">
        <v>17</v>
      </c>
      <c r="C5446" t="s">
        <v>18</v>
      </c>
      <c r="D5446" t="s">
        <v>19</v>
      </c>
      <c r="H5446" t="s">
        <v>19</v>
      </c>
      <c r="J5446" t="s">
        <v>20</v>
      </c>
      <c r="K5446" s="7">
        <v>13998</v>
      </c>
      <c r="L5446" t="s">
        <v>26</v>
      </c>
      <c r="M5446" t="s">
        <v>27</v>
      </c>
      <c r="N5446" t="s">
        <v>34</v>
      </c>
      <c r="O5446" s="7">
        <v>33359</v>
      </c>
      <c r="P5446" s="7">
        <v>42369</v>
      </c>
      <c r="Q5446" t="s">
        <v>55</v>
      </c>
      <c r="R5446" s="7">
        <v>45688</v>
      </c>
      <c r="S5446" s="8">
        <f t="shared" si="387"/>
        <v>86.821917808219183</v>
      </c>
      <c r="T5446" t="str">
        <f t="shared" si="386"/>
        <v>65+</v>
      </c>
      <c r="U5446" s="7">
        <v>42369</v>
      </c>
      <c r="V5446">
        <f t="shared" si="388"/>
        <v>6437</v>
      </c>
    </row>
    <row r="5447" spans="1:22">
      <c r="A5447">
        <v>131261</v>
      </c>
      <c r="B5447" t="s">
        <v>17</v>
      </c>
      <c r="C5447" t="s">
        <v>18</v>
      </c>
      <c r="D5447" t="s">
        <v>19</v>
      </c>
      <c r="H5447" t="s">
        <v>19</v>
      </c>
      <c r="J5447" t="s">
        <v>20</v>
      </c>
      <c r="K5447" s="7">
        <v>36905</v>
      </c>
      <c r="L5447" t="s">
        <v>59</v>
      </c>
      <c r="M5447" t="s">
        <v>27</v>
      </c>
      <c r="N5447" t="s">
        <v>34</v>
      </c>
      <c r="O5447" s="7" t="s">
        <v>36</v>
      </c>
      <c r="P5447" s="7" t="s">
        <v>36</v>
      </c>
      <c r="Q5447" t="s">
        <v>36</v>
      </c>
      <c r="R5447" s="7">
        <v>45688</v>
      </c>
      <c r="S5447" s="8">
        <f t="shared" si="387"/>
        <v>24.063013698630137</v>
      </c>
      <c r="T5447" t="str">
        <f t="shared" si="386"/>
        <v>16-25</v>
      </c>
      <c r="U5447" s="7" t="s">
        <v>36</v>
      </c>
      <c r="V5447" t="str">
        <f t="shared" si="388"/>
        <v/>
      </c>
    </row>
    <row r="5448" spans="1:22">
      <c r="A5448">
        <v>108880</v>
      </c>
      <c r="B5448" t="s">
        <v>17</v>
      </c>
      <c r="C5448" t="s">
        <v>18</v>
      </c>
      <c r="D5448" t="s">
        <v>19</v>
      </c>
      <c r="H5448" t="s">
        <v>19</v>
      </c>
      <c r="J5448" t="s">
        <v>20</v>
      </c>
      <c r="K5448" s="7">
        <v>36351</v>
      </c>
      <c r="L5448" t="s">
        <v>37</v>
      </c>
      <c r="M5448" t="s">
        <v>27</v>
      </c>
      <c r="N5448" t="s">
        <v>32</v>
      </c>
      <c r="O5448" s="7">
        <v>41838</v>
      </c>
      <c r="P5448" s="7">
        <v>42839</v>
      </c>
      <c r="Q5448" t="s">
        <v>24</v>
      </c>
      <c r="R5448" s="7">
        <v>45688</v>
      </c>
      <c r="S5448" s="8">
        <f t="shared" si="387"/>
        <v>25.580821917808219</v>
      </c>
      <c r="T5448" t="str">
        <f t="shared" si="386"/>
        <v>25-35</v>
      </c>
      <c r="U5448" s="7">
        <v>42839</v>
      </c>
      <c r="V5448">
        <f t="shared" si="388"/>
        <v>716</v>
      </c>
    </row>
    <row r="5449" spans="1:22">
      <c r="A5449">
        <v>112034</v>
      </c>
      <c r="B5449" t="s">
        <v>17</v>
      </c>
      <c r="C5449" t="s">
        <v>18</v>
      </c>
      <c r="D5449" t="s">
        <v>19</v>
      </c>
      <c r="H5449" t="s">
        <v>19</v>
      </c>
      <c r="J5449" t="s">
        <v>20</v>
      </c>
      <c r="K5449" s="7">
        <v>21307</v>
      </c>
      <c r="L5449" t="s">
        <v>66</v>
      </c>
      <c r="M5449" t="s">
        <v>57</v>
      </c>
      <c r="N5449" t="s">
        <v>32</v>
      </c>
      <c r="O5449" s="7">
        <v>42150</v>
      </c>
      <c r="P5449" s="7">
        <v>42268</v>
      </c>
      <c r="Q5449" t="s">
        <v>24</v>
      </c>
      <c r="R5449" s="7">
        <v>45688</v>
      </c>
      <c r="S5449" s="8">
        <f t="shared" si="387"/>
        <v>66.797260273972597</v>
      </c>
      <c r="T5449" t="str">
        <f t="shared" si="386"/>
        <v>65+</v>
      </c>
      <c r="U5449" s="7">
        <v>42268</v>
      </c>
      <c r="V5449">
        <f t="shared" si="388"/>
        <v>85</v>
      </c>
    </row>
    <row r="5450" spans="1:22">
      <c r="A5450">
        <v>166601</v>
      </c>
      <c r="B5450" t="s">
        <v>17</v>
      </c>
      <c r="C5450" t="s">
        <v>25</v>
      </c>
      <c r="D5450" t="s">
        <v>19</v>
      </c>
      <c r="H5450" t="s">
        <v>19</v>
      </c>
      <c r="J5450" t="s">
        <v>20</v>
      </c>
      <c r="K5450" s="7">
        <v>30468</v>
      </c>
      <c r="L5450" t="s">
        <v>54</v>
      </c>
      <c r="M5450" t="s">
        <v>27</v>
      </c>
      <c r="N5450" t="s">
        <v>28</v>
      </c>
      <c r="O5450" s="7">
        <v>45346</v>
      </c>
      <c r="P5450" s="7" t="s">
        <v>29</v>
      </c>
      <c r="Q5450" t="s">
        <v>24</v>
      </c>
      <c r="R5450" s="7">
        <v>45688</v>
      </c>
      <c r="S5450" s="8">
        <f t="shared" si="387"/>
        <v>41.698630136986303</v>
      </c>
      <c r="T5450" t="str">
        <f t="shared" si="386"/>
        <v>35-45</v>
      </c>
      <c r="U5450" s="7">
        <f>R5450</f>
        <v>45688</v>
      </c>
      <c r="V5450">
        <f t="shared" si="388"/>
        <v>245</v>
      </c>
    </row>
    <row r="5451" spans="1:22">
      <c r="A5451">
        <v>154445</v>
      </c>
      <c r="B5451" t="s">
        <v>17</v>
      </c>
      <c r="C5451" t="s">
        <v>18</v>
      </c>
      <c r="D5451" t="s">
        <v>19</v>
      </c>
      <c r="H5451" t="s">
        <v>19</v>
      </c>
      <c r="J5451" t="s">
        <v>30</v>
      </c>
      <c r="K5451" s="7">
        <v>37049</v>
      </c>
      <c r="L5451" t="s">
        <v>33</v>
      </c>
      <c r="M5451" t="s">
        <v>22</v>
      </c>
      <c r="N5451" t="s">
        <v>28</v>
      </c>
      <c r="O5451" s="7">
        <v>44576</v>
      </c>
      <c r="P5451" s="7">
        <v>44778</v>
      </c>
      <c r="Q5451" t="s">
        <v>24</v>
      </c>
      <c r="R5451" s="7">
        <v>45688</v>
      </c>
      <c r="S5451" s="8">
        <f t="shared" si="387"/>
        <v>23.668493150684931</v>
      </c>
      <c r="T5451" t="str">
        <f t="shared" si="386"/>
        <v>16-25</v>
      </c>
      <c r="U5451" s="7">
        <v>44778</v>
      </c>
      <c r="V5451">
        <f t="shared" si="388"/>
        <v>145</v>
      </c>
    </row>
    <row r="5452" spans="1:22">
      <c r="A5452">
        <v>154598</v>
      </c>
      <c r="B5452" t="s">
        <v>17</v>
      </c>
      <c r="C5452" t="s">
        <v>18</v>
      </c>
      <c r="D5452" t="s">
        <v>19</v>
      </c>
      <c r="H5452" t="s">
        <v>19</v>
      </c>
      <c r="J5452" t="s">
        <v>20</v>
      </c>
      <c r="K5452" s="7">
        <v>39311</v>
      </c>
      <c r="L5452" t="s">
        <v>78</v>
      </c>
      <c r="M5452" t="s">
        <v>22</v>
      </c>
      <c r="N5452" t="s">
        <v>43</v>
      </c>
      <c r="O5452" s="7">
        <v>44603</v>
      </c>
      <c r="P5452" s="7">
        <v>44757</v>
      </c>
      <c r="Q5452" t="s">
        <v>24</v>
      </c>
      <c r="R5452" s="7">
        <v>45688</v>
      </c>
      <c r="S5452" s="8">
        <f t="shared" si="387"/>
        <v>17.471232876712328</v>
      </c>
      <c r="T5452" t="str">
        <f t="shared" si="386"/>
        <v>16-25</v>
      </c>
      <c r="U5452" s="7">
        <v>44757</v>
      </c>
      <c r="V5452">
        <f t="shared" si="388"/>
        <v>111</v>
      </c>
    </row>
    <row r="5453" spans="1:22">
      <c r="A5453">
        <v>155530</v>
      </c>
      <c r="B5453" t="s">
        <v>17</v>
      </c>
      <c r="C5453" t="s">
        <v>18</v>
      </c>
      <c r="D5453" t="s">
        <v>46</v>
      </c>
      <c r="E5453" t="s">
        <v>406</v>
      </c>
      <c r="F5453" t="s">
        <v>407</v>
      </c>
      <c r="G5453" t="s">
        <v>408</v>
      </c>
      <c r="H5453" t="s">
        <v>19</v>
      </c>
      <c r="J5453" t="s">
        <v>30</v>
      </c>
      <c r="K5453" s="7">
        <v>35658</v>
      </c>
      <c r="L5453" t="s">
        <v>35</v>
      </c>
      <c r="M5453" t="s">
        <v>27</v>
      </c>
      <c r="N5453" t="s">
        <v>28</v>
      </c>
      <c r="O5453" s="7" t="s">
        <v>36</v>
      </c>
      <c r="P5453" s="7" t="s">
        <v>36</v>
      </c>
      <c r="Q5453" t="s">
        <v>36</v>
      </c>
      <c r="R5453" s="7">
        <v>45688</v>
      </c>
      <c r="S5453" s="8">
        <f t="shared" si="387"/>
        <v>27.479452054794521</v>
      </c>
      <c r="T5453" t="str">
        <f t="shared" si="386"/>
        <v>25-35</v>
      </c>
      <c r="U5453" s="7" t="s">
        <v>36</v>
      </c>
      <c r="V5453" t="str">
        <f t="shared" si="388"/>
        <v/>
      </c>
    </row>
    <row r="5454" spans="1:22">
      <c r="A5454">
        <v>151469</v>
      </c>
      <c r="B5454" t="s">
        <v>17</v>
      </c>
      <c r="C5454" t="s">
        <v>18</v>
      </c>
      <c r="D5454" t="s">
        <v>19</v>
      </c>
      <c r="H5454" t="s">
        <v>19</v>
      </c>
      <c r="J5454" t="s">
        <v>20</v>
      </c>
      <c r="K5454" s="7">
        <v>36918</v>
      </c>
      <c r="L5454" t="s">
        <v>42</v>
      </c>
      <c r="M5454" t="s">
        <v>22</v>
      </c>
      <c r="N5454" t="s">
        <v>40</v>
      </c>
      <c r="O5454" s="7">
        <v>44420</v>
      </c>
      <c r="P5454" s="7">
        <v>44454</v>
      </c>
      <c r="Q5454" t="s">
        <v>24</v>
      </c>
      <c r="R5454" s="7">
        <v>45688</v>
      </c>
      <c r="S5454" s="8">
        <f t="shared" si="387"/>
        <v>24.027397260273972</v>
      </c>
      <c r="T5454" t="str">
        <f t="shared" si="386"/>
        <v>16-25</v>
      </c>
      <c r="U5454" s="7">
        <v>44454</v>
      </c>
      <c r="V5454">
        <f t="shared" si="388"/>
        <v>25</v>
      </c>
    </row>
    <row r="5455" spans="1:22">
      <c r="A5455">
        <v>140272</v>
      </c>
      <c r="B5455" t="s">
        <v>17</v>
      </c>
      <c r="C5455" t="s">
        <v>18</v>
      </c>
      <c r="D5455" t="s">
        <v>19</v>
      </c>
      <c r="H5455" t="s">
        <v>19</v>
      </c>
      <c r="J5455" t="s">
        <v>20</v>
      </c>
      <c r="K5455" s="7">
        <v>37600</v>
      </c>
      <c r="L5455" t="s">
        <v>104</v>
      </c>
      <c r="M5455" t="s">
        <v>57</v>
      </c>
      <c r="N5455" t="s">
        <v>43</v>
      </c>
      <c r="O5455" s="7" t="s">
        <v>36</v>
      </c>
      <c r="P5455" s="7" t="s">
        <v>36</v>
      </c>
      <c r="Q5455" t="s">
        <v>36</v>
      </c>
      <c r="R5455" s="7">
        <v>45688</v>
      </c>
      <c r="S5455" s="8">
        <f t="shared" si="387"/>
        <v>22.158904109589042</v>
      </c>
      <c r="T5455" t="str">
        <f t="shared" si="386"/>
        <v>16-25</v>
      </c>
      <c r="U5455" s="7" t="s">
        <v>36</v>
      </c>
      <c r="V5455" t="str">
        <f t="shared" si="388"/>
        <v/>
      </c>
    </row>
    <row r="5456" spans="1:22">
      <c r="A5456">
        <v>161282</v>
      </c>
      <c r="B5456" t="s">
        <v>17</v>
      </c>
      <c r="C5456" t="s">
        <v>18</v>
      </c>
      <c r="D5456" t="s">
        <v>19</v>
      </c>
      <c r="H5456" t="s">
        <v>19</v>
      </c>
      <c r="J5456" t="s">
        <v>30</v>
      </c>
      <c r="K5456" s="7">
        <v>33192</v>
      </c>
      <c r="L5456" t="s">
        <v>79</v>
      </c>
      <c r="M5456" t="s">
        <v>22</v>
      </c>
      <c r="N5456" t="s">
        <v>23</v>
      </c>
      <c r="O5456" s="7" t="s">
        <v>36</v>
      </c>
      <c r="P5456" s="7" t="s">
        <v>36</v>
      </c>
      <c r="Q5456" t="s">
        <v>36</v>
      </c>
      <c r="R5456" s="7">
        <v>45688</v>
      </c>
      <c r="S5456" s="8">
        <f t="shared" si="387"/>
        <v>34.235616438356168</v>
      </c>
      <c r="T5456" t="str">
        <f t="shared" si="386"/>
        <v>25-35</v>
      </c>
      <c r="U5456" s="7" t="s">
        <v>36</v>
      </c>
      <c r="V5456" t="str">
        <f t="shared" si="388"/>
        <v/>
      </c>
    </row>
    <row r="5457" spans="1:22">
      <c r="A5457">
        <v>160089</v>
      </c>
      <c r="B5457" t="s">
        <v>17</v>
      </c>
      <c r="C5457" t="s">
        <v>18</v>
      </c>
      <c r="D5457" t="s">
        <v>19</v>
      </c>
      <c r="H5457" t="s">
        <v>19</v>
      </c>
      <c r="J5457" t="s">
        <v>30</v>
      </c>
      <c r="K5457" s="7">
        <v>38926</v>
      </c>
      <c r="L5457" t="s">
        <v>26</v>
      </c>
      <c r="M5457" t="s">
        <v>27</v>
      </c>
      <c r="N5457" t="s">
        <v>28</v>
      </c>
      <c r="O5457" s="7">
        <v>44992</v>
      </c>
      <c r="P5457" s="7" t="s">
        <v>29</v>
      </c>
      <c r="Q5457" t="s">
        <v>24</v>
      </c>
      <c r="R5457" s="7">
        <v>45688</v>
      </c>
      <c r="S5457" s="8">
        <f t="shared" si="387"/>
        <v>18.526027397260275</v>
      </c>
      <c r="T5457" t="str">
        <f t="shared" si="386"/>
        <v>16-25</v>
      </c>
      <c r="U5457" s="7">
        <f>R5457</f>
        <v>45688</v>
      </c>
      <c r="V5457">
        <f t="shared" si="388"/>
        <v>499</v>
      </c>
    </row>
    <row r="5458" spans="1:22">
      <c r="A5458">
        <v>158807</v>
      </c>
      <c r="B5458" t="s">
        <v>17</v>
      </c>
      <c r="C5458" t="s">
        <v>18</v>
      </c>
      <c r="D5458" t="s">
        <v>19</v>
      </c>
      <c r="H5458" t="s">
        <v>19</v>
      </c>
      <c r="J5458" t="s">
        <v>20</v>
      </c>
      <c r="K5458" s="7">
        <v>35846</v>
      </c>
      <c r="L5458" t="s">
        <v>54</v>
      </c>
      <c r="M5458" t="s">
        <v>27</v>
      </c>
      <c r="N5458" t="s">
        <v>28</v>
      </c>
      <c r="O5458" s="7">
        <v>44910</v>
      </c>
      <c r="P5458" s="7">
        <v>45064</v>
      </c>
      <c r="Q5458" t="s">
        <v>24</v>
      </c>
      <c r="R5458" s="7">
        <v>45688</v>
      </c>
      <c r="S5458" s="8">
        <f t="shared" si="387"/>
        <v>26.964383561643835</v>
      </c>
      <c r="T5458" t="str">
        <f t="shared" si="386"/>
        <v>25-35</v>
      </c>
      <c r="U5458" s="7">
        <v>45064</v>
      </c>
      <c r="V5458">
        <f t="shared" si="388"/>
        <v>111</v>
      </c>
    </row>
    <row r="5459" spans="1:22">
      <c r="A5459">
        <v>138945</v>
      </c>
      <c r="B5459" t="s">
        <v>17</v>
      </c>
      <c r="C5459" t="s">
        <v>18</v>
      </c>
      <c r="D5459" t="s">
        <v>19</v>
      </c>
      <c r="H5459" t="s">
        <v>19</v>
      </c>
      <c r="J5459" t="s">
        <v>20</v>
      </c>
      <c r="K5459" s="7">
        <v>36539</v>
      </c>
      <c r="L5459" t="s">
        <v>48</v>
      </c>
      <c r="M5459" t="s">
        <v>27</v>
      </c>
      <c r="N5459" t="s">
        <v>28</v>
      </c>
      <c r="O5459" s="7">
        <v>43722</v>
      </c>
      <c r="P5459" s="7">
        <v>44433</v>
      </c>
      <c r="Q5459" t="s">
        <v>24</v>
      </c>
      <c r="R5459" s="7">
        <v>45688</v>
      </c>
      <c r="S5459" s="8">
        <f t="shared" si="387"/>
        <v>25.065753424657533</v>
      </c>
      <c r="T5459" t="str">
        <f t="shared" si="386"/>
        <v>25-35</v>
      </c>
      <c r="U5459" s="7">
        <v>44433</v>
      </c>
      <c r="V5459">
        <f t="shared" si="388"/>
        <v>508</v>
      </c>
    </row>
    <row r="5460" spans="1:22">
      <c r="A5460">
        <v>126609</v>
      </c>
      <c r="B5460" t="s">
        <v>17</v>
      </c>
      <c r="C5460" t="s">
        <v>18</v>
      </c>
      <c r="D5460" t="s">
        <v>19</v>
      </c>
      <c r="H5460" t="s">
        <v>19</v>
      </c>
      <c r="J5460" t="s">
        <v>20</v>
      </c>
      <c r="K5460" s="7">
        <v>36910</v>
      </c>
      <c r="L5460" t="s">
        <v>48</v>
      </c>
      <c r="M5460" t="s">
        <v>27</v>
      </c>
      <c r="N5460" t="s">
        <v>28</v>
      </c>
      <c r="O5460" s="7">
        <v>43120</v>
      </c>
      <c r="P5460" s="7">
        <v>43488</v>
      </c>
      <c r="Q5460" t="s">
        <v>24</v>
      </c>
      <c r="R5460" s="7">
        <v>45688</v>
      </c>
      <c r="S5460" s="8">
        <f t="shared" si="387"/>
        <v>24.049315068493151</v>
      </c>
      <c r="T5460" t="str">
        <f t="shared" si="386"/>
        <v>16-25</v>
      </c>
      <c r="U5460" s="7">
        <v>43488</v>
      </c>
      <c r="V5460">
        <f t="shared" si="388"/>
        <v>263</v>
      </c>
    </row>
    <row r="5461" spans="1:22">
      <c r="A5461">
        <v>106369</v>
      </c>
      <c r="B5461" t="s">
        <v>17</v>
      </c>
      <c r="C5461" t="s">
        <v>18</v>
      </c>
      <c r="D5461" t="s">
        <v>19</v>
      </c>
      <c r="H5461" t="s">
        <v>19</v>
      </c>
      <c r="J5461" t="s">
        <v>30</v>
      </c>
      <c r="L5461" t="s">
        <v>26</v>
      </c>
      <c r="M5461" t="s">
        <v>27</v>
      </c>
      <c r="N5461" t="s">
        <v>34</v>
      </c>
      <c r="O5461" s="7" t="s">
        <v>36</v>
      </c>
      <c r="P5461" s="7" t="s">
        <v>36</v>
      </c>
      <c r="Q5461" t="s">
        <v>36</v>
      </c>
      <c r="R5461" s="7">
        <v>45688</v>
      </c>
      <c r="S5461" s="8">
        <f t="shared" si="387"/>
        <v>125.17260273972603</v>
      </c>
      <c r="T5461" t="str">
        <f t="shared" si="386"/>
        <v>65+</v>
      </c>
      <c r="U5461" s="7" t="s">
        <v>36</v>
      </c>
      <c r="V5461" t="str">
        <f t="shared" si="388"/>
        <v/>
      </c>
    </row>
    <row r="5462" spans="1:22">
      <c r="A5462">
        <v>167714</v>
      </c>
      <c r="B5462" t="s">
        <v>17</v>
      </c>
      <c r="C5462" t="s">
        <v>18</v>
      </c>
      <c r="D5462" t="s">
        <v>19</v>
      </c>
      <c r="H5462" t="s">
        <v>19</v>
      </c>
      <c r="J5462" t="s">
        <v>30</v>
      </c>
      <c r="K5462" s="7">
        <v>39906</v>
      </c>
      <c r="L5462" t="s">
        <v>111</v>
      </c>
      <c r="M5462" t="s">
        <v>57</v>
      </c>
      <c r="N5462" t="s">
        <v>40</v>
      </c>
      <c r="O5462" s="7" t="s">
        <v>36</v>
      </c>
      <c r="P5462" s="7" t="s">
        <v>36</v>
      </c>
      <c r="Q5462" t="s">
        <v>36</v>
      </c>
      <c r="R5462" s="7">
        <v>45688</v>
      </c>
      <c r="S5462" s="8">
        <f t="shared" si="387"/>
        <v>15.841095890410958</v>
      </c>
      <c r="T5462" t="str">
        <f t="shared" si="386"/>
        <v/>
      </c>
      <c r="U5462" s="7" t="s">
        <v>36</v>
      </c>
      <c r="V5462" t="str">
        <f t="shared" si="388"/>
        <v/>
      </c>
    </row>
    <row r="5463" spans="1:22">
      <c r="A5463">
        <v>165278</v>
      </c>
      <c r="B5463" t="s">
        <v>17</v>
      </c>
      <c r="C5463" t="s">
        <v>18</v>
      </c>
      <c r="D5463" t="s">
        <v>19</v>
      </c>
      <c r="H5463" t="s">
        <v>19</v>
      </c>
      <c r="J5463" t="s">
        <v>20</v>
      </c>
      <c r="K5463" s="7">
        <v>38819</v>
      </c>
      <c r="L5463" t="s">
        <v>37</v>
      </c>
      <c r="M5463" t="s">
        <v>27</v>
      </c>
      <c r="N5463" t="s">
        <v>23</v>
      </c>
      <c r="O5463" s="7" t="s">
        <v>36</v>
      </c>
      <c r="P5463" s="7" t="s">
        <v>36</v>
      </c>
      <c r="Q5463" t="s">
        <v>36</v>
      </c>
      <c r="R5463" s="7">
        <v>45688</v>
      </c>
      <c r="S5463" s="8">
        <f t="shared" si="387"/>
        <v>18.81917808219178</v>
      </c>
      <c r="T5463" t="str">
        <f t="shared" si="386"/>
        <v>16-25</v>
      </c>
      <c r="U5463" s="7" t="s">
        <v>36</v>
      </c>
      <c r="V5463" t="str">
        <f t="shared" si="388"/>
        <v/>
      </c>
    </row>
    <row r="5464" spans="1:22">
      <c r="A5464">
        <v>146971</v>
      </c>
      <c r="B5464" t="s">
        <v>17</v>
      </c>
      <c r="C5464" t="s">
        <v>18</v>
      </c>
      <c r="D5464" t="s">
        <v>19</v>
      </c>
      <c r="H5464" t="s">
        <v>19</v>
      </c>
      <c r="J5464" t="s">
        <v>30</v>
      </c>
      <c r="K5464" s="7">
        <v>38769</v>
      </c>
      <c r="L5464" t="s">
        <v>26</v>
      </c>
      <c r="M5464" t="s">
        <v>27</v>
      </c>
      <c r="N5464" t="s">
        <v>28</v>
      </c>
      <c r="O5464" s="7" t="s">
        <v>36</v>
      </c>
      <c r="P5464" s="7" t="s">
        <v>36</v>
      </c>
      <c r="Q5464" t="s">
        <v>36</v>
      </c>
      <c r="R5464" s="7">
        <v>45688</v>
      </c>
      <c r="S5464" s="8">
        <f t="shared" si="387"/>
        <v>18.956164383561642</v>
      </c>
      <c r="T5464" t="str">
        <f t="shared" si="386"/>
        <v>16-25</v>
      </c>
      <c r="U5464" s="7" t="s">
        <v>36</v>
      </c>
      <c r="V5464" t="str">
        <f t="shared" si="388"/>
        <v/>
      </c>
    </row>
    <row r="5465" spans="1:22">
      <c r="A5465">
        <v>146718</v>
      </c>
      <c r="B5465" t="s">
        <v>17</v>
      </c>
      <c r="C5465" t="s">
        <v>18</v>
      </c>
      <c r="D5465" t="s">
        <v>19</v>
      </c>
      <c r="H5465" t="s">
        <v>19</v>
      </c>
      <c r="J5465" t="s">
        <v>30</v>
      </c>
      <c r="K5465" s="7">
        <v>26071</v>
      </c>
      <c r="L5465" t="s">
        <v>37</v>
      </c>
      <c r="M5465" t="s">
        <v>27</v>
      </c>
      <c r="N5465" t="s">
        <v>28</v>
      </c>
      <c r="O5465" s="7" t="s">
        <v>36</v>
      </c>
      <c r="P5465" s="7" t="s">
        <v>36</v>
      </c>
      <c r="Q5465" t="s">
        <v>36</v>
      </c>
      <c r="R5465" s="7">
        <v>45688</v>
      </c>
      <c r="S5465" s="8">
        <f t="shared" si="387"/>
        <v>53.745205479452054</v>
      </c>
      <c r="T5465" t="str">
        <f t="shared" si="386"/>
        <v>45-55</v>
      </c>
      <c r="U5465" s="7" t="s">
        <v>36</v>
      </c>
      <c r="V5465" t="str">
        <f t="shared" si="388"/>
        <v/>
      </c>
    </row>
    <row r="5466" spans="1:22">
      <c r="A5466">
        <v>160128</v>
      </c>
      <c r="B5466" t="s">
        <v>17</v>
      </c>
      <c r="C5466" t="s">
        <v>18</v>
      </c>
      <c r="D5466" t="s">
        <v>19</v>
      </c>
      <c r="H5466" t="s">
        <v>19</v>
      </c>
      <c r="J5466" t="s">
        <v>30</v>
      </c>
      <c r="K5466" s="7">
        <v>31205</v>
      </c>
      <c r="L5466" t="s">
        <v>37</v>
      </c>
      <c r="M5466" t="s">
        <v>27</v>
      </c>
      <c r="N5466" t="s">
        <v>28</v>
      </c>
      <c r="O5466" s="7">
        <v>44999</v>
      </c>
      <c r="P5466" s="7">
        <v>44999</v>
      </c>
      <c r="Q5466" t="s">
        <v>24</v>
      </c>
      <c r="R5466" s="7">
        <v>45688</v>
      </c>
      <c r="S5466" s="8">
        <f t="shared" si="387"/>
        <v>39.679452054794524</v>
      </c>
      <c r="T5466" t="str">
        <f t="shared" si="386"/>
        <v>35-45</v>
      </c>
      <c r="U5466" s="7">
        <v>44999</v>
      </c>
      <c r="V5466">
        <f t="shared" si="388"/>
        <v>1</v>
      </c>
    </row>
    <row r="5467" spans="1:22">
      <c r="A5467">
        <v>131682</v>
      </c>
      <c r="B5467" t="s">
        <v>17</v>
      </c>
      <c r="C5467" t="s">
        <v>18</v>
      </c>
      <c r="D5467" t="s">
        <v>19</v>
      </c>
      <c r="H5467" t="s">
        <v>19</v>
      </c>
      <c r="J5467" t="s">
        <v>20</v>
      </c>
      <c r="K5467" s="7">
        <v>37471</v>
      </c>
      <c r="L5467" t="s">
        <v>26</v>
      </c>
      <c r="M5467" t="s">
        <v>27</v>
      </c>
      <c r="N5467" t="s">
        <v>36</v>
      </c>
      <c r="O5467" s="7" t="s">
        <v>36</v>
      </c>
      <c r="P5467" s="7" t="s">
        <v>36</v>
      </c>
      <c r="Q5467" t="s">
        <v>24</v>
      </c>
      <c r="R5467" s="7">
        <v>45688</v>
      </c>
      <c r="S5467" s="8">
        <f t="shared" si="387"/>
        <v>22.512328767123286</v>
      </c>
      <c r="T5467" t="str">
        <f t="shared" si="386"/>
        <v>16-25</v>
      </c>
      <c r="U5467" s="7" t="s">
        <v>36</v>
      </c>
      <c r="V5467" t="str">
        <f t="shared" si="388"/>
        <v/>
      </c>
    </row>
    <row r="5468" spans="1:22">
      <c r="A5468">
        <v>159940</v>
      </c>
      <c r="B5468" t="s">
        <v>17</v>
      </c>
      <c r="C5468" t="s">
        <v>25</v>
      </c>
      <c r="D5468" t="s">
        <v>19</v>
      </c>
      <c r="H5468" t="s">
        <v>19</v>
      </c>
      <c r="J5468" t="s">
        <v>20</v>
      </c>
      <c r="K5468" s="7">
        <v>25987</v>
      </c>
      <c r="L5468" t="s">
        <v>26</v>
      </c>
      <c r="M5468" t="s">
        <v>27</v>
      </c>
      <c r="N5468" t="s">
        <v>43</v>
      </c>
      <c r="O5468" s="7">
        <v>44980</v>
      </c>
      <c r="P5468" s="7" t="s">
        <v>29</v>
      </c>
      <c r="Q5468" t="s">
        <v>24</v>
      </c>
      <c r="R5468" s="7">
        <v>45688</v>
      </c>
      <c r="S5468" s="8">
        <f t="shared" si="387"/>
        <v>53.975342465753428</v>
      </c>
      <c r="T5468" t="str">
        <f t="shared" si="386"/>
        <v>45-55</v>
      </c>
      <c r="U5468" s="7">
        <f>R5468</f>
        <v>45688</v>
      </c>
      <c r="V5468">
        <f t="shared" si="388"/>
        <v>507</v>
      </c>
    </row>
    <row r="5469" spans="1:22">
      <c r="A5469">
        <v>109909</v>
      </c>
      <c r="B5469" t="s">
        <v>17</v>
      </c>
      <c r="C5469" t="s">
        <v>18</v>
      </c>
      <c r="D5469" t="s">
        <v>19</v>
      </c>
      <c r="H5469" t="s">
        <v>19</v>
      </c>
      <c r="J5469" t="s">
        <v>30</v>
      </c>
      <c r="K5469" s="7">
        <v>15245</v>
      </c>
      <c r="L5469" t="s">
        <v>21</v>
      </c>
      <c r="M5469" t="s">
        <v>22</v>
      </c>
      <c r="N5469" t="s">
        <v>32</v>
      </c>
      <c r="O5469" s="7">
        <v>41527</v>
      </c>
      <c r="P5469" s="7">
        <v>44664</v>
      </c>
      <c r="Q5469" t="s">
        <v>24</v>
      </c>
      <c r="R5469" s="7">
        <v>45688</v>
      </c>
      <c r="S5469" s="8">
        <f t="shared" si="387"/>
        <v>83.405479452054792</v>
      </c>
      <c r="T5469" t="str">
        <f t="shared" si="386"/>
        <v>65+</v>
      </c>
      <c r="U5469" s="7">
        <v>44664</v>
      </c>
      <c r="V5469">
        <f t="shared" si="388"/>
        <v>2242</v>
      </c>
    </row>
    <row r="5470" spans="1:22">
      <c r="A5470">
        <v>136140</v>
      </c>
      <c r="B5470" t="s">
        <v>17</v>
      </c>
      <c r="C5470" t="s">
        <v>18</v>
      </c>
      <c r="D5470" t="s">
        <v>19</v>
      </c>
      <c r="H5470" t="s">
        <v>19</v>
      </c>
      <c r="J5470" t="s">
        <v>30</v>
      </c>
      <c r="K5470" s="7">
        <v>34432</v>
      </c>
      <c r="L5470" t="s">
        <v>92</v>
      </c>
      <c r="M5470" t="s">
        <v>22</v>
      </c>
      <c r="N5470" t="s">
        <v>28</v>
      </c>
      <c r="O5470" s="7" t="s">
        <v>36</v>
      </c>
      <c r="P5470" s="7" t="s">
        <v>36</v>
      </c>
      <c r="Q5470" t="s">
        <v>36</v>
      </c>
      <c r="R5470" s="7">
        <v>45688</v>
      </c>
      <c r="S5470" s="8">
        <f t="shared" si="387"/>
        <v>30.838356164383562</v>
      </c>
      <c r="T5470" t="str">
        <f t="shared" si="386"/>
        <v>25-35</v>
      </c>
      <c r="U5470" s="7" t="s">
        <v>36</v>
      </c>
      <c r="V5470" t="str">
        <f t="shared" si="388"/>
        <v/>
      </c>
    </row>
    <row r="5471" spans="1:22">
      <c r="A5471">
        <v>164926</v>
      </c>
      <c r="B5471" t="s">
        <v>17</v>
      </c>
      <c r="C5471" t="s">
        <v>18</v>
      </c>
      <c r="D5471" t="s">
        <v>19</v>
      </c>
      <c r="H5471" t="s">
        <v>19</v>
      </c>
      <c r="J5471" t="s">
        <v>20</v>
      </c>
      <c r="K5471" s="7">
        <v>40089</v>
      </c>
      <c r="L5471" t="s">
        <v>409</v>
      </c>
      <c r="M5471" t="s">
        <v>23</v>
      </c>
      <c r="N5471" t="s">
        <v>43</v>
      </c>
      <c r="O5471" s="7" t="s">
        <v>36</v>
      </c>
      <c r="P5471" s="7" t="s">
        <v>36</v>
      </c>
      <c r="Q5471" t="s">
        <v>36</v>
      </c>
      <c r="R5471" s="7">
        <v>45688</v>
      </c>
      <c r="S5471" s="8">
        <f t="shared" si="387"/>
        <v>15.33972602739726</v>
      </c>
      <c r="T5471" t="str">
        <f t="shared" si="386"/>
        <v/>
      </c>
      <c r="U5471" s="7" t="s">
        <v>36</v>
      </c>
      <c r="V5471" t="str">
        <f t="shared" si="388"/>
        <v/>
      </c>
    </row>
    <row r="5472" spans="1:22">
      <c r="A5472">
        <v>107442</v>
      </c>
      <c r="B5472" t="s">
        <v>17</v>
      </c>
      <c r="C5472" t="s">
        <v>18</v>
      </c>
      <c r="D5472" t="s">
        <v>19</v>
      </c>
      <c r="H5472" t="s">
        <v>19</v>
      </c>
      <c r="J5472" t="s">
        <v>30</v>
      </c>
      <c r="K5472" s="7">
        <v>35575</v>
      </c>
      <c r="L5472" t="s">
        <v>35</v>
      </c>
      <c r="M5472" t="s">
        <v>27</v>
      </c>
      <c r="N5472" t="s">
        <v>28</v>
      </c>
      <c r="O5472" s="7">
        <v>42359</v>
      </c>
      <c r="P5472" s="7">
        <v>42359</v>
      </c>
      <c r="Q5472" t="s">
        <v>36</v>
      </c>
      <c r="R5472" s="7">
        <v>45688</v>
      </c>
      <c r="S5472" s="8">
        <f t="shared" si="387"/>
        <v>27.706849315068492</v>
      </c>
      <c r="T5472" t="str">
        <f t="shared" si="386"/>
        <v>25-35</v>
      </c>
      <c r="U5472" s="7">
        <v>42359</v>
      </c>
      <c r="V5472">
        <f t="shared" si="388"/>
        <v>1</v>
      </c>
    </row>
    <row r="5473" spans="1:22">
      <c r="A5473">
        <v>108606</v>
      </c>
      <c r="B5473" t="s">
        <v>17</v>
      </c>
      <c r="C5473" t="s">
        <v>18</v>
      </c>
      <c r="D5473" t="s">
        <v>19</v>
      </c>
      <c r="H5473" t="s">
        <v>19</v>
      </c>
      <c r="J5473" t="s">
        <v>20</v>
      </c>
      <c r="K5473" s="7">
        <v>22423</v>
      </c>
      <c r="L5473" t="s">
        <v>49</v>
      </c>
      <c r="M5473" t="s">
        <v>22</v>
      </c>
      <c r="N5473" t="s">
        <v>32</v>
      </c>
      <c r="O5473" s="7">
        <v>41769</v>
      </c>
      <c r="P5473" s="7">
        <v>42074</v>
      </c>
      <c r="Q5473" t="s">
        <v>36</v>
      </c>
      <c r="R5473" s="7">
        <v>45688</v>
      </c>
      <c r="S5473" s="8">
        <f t="shared" si="387"/>
        <v>63.739726027397261</v>
      </c>
      <c r="T5473" t="str">
        <f t="shared" si="386"/>
        <v>55-65</v>
      </c>
      <c r="U5473" s="7">
        <v>42074</v>
      </c>
      <c r="V5473">
        <f t="shared" si="388"/>
        <v>218</v>
      </c>
    </row>
    <row r="5474" spans="1:22">
      <c r="A5474">
        <v>146848</v>
      </c>
      <c r="B5474" t="s">
        <v>17</v>
      </c>
      <c r="C5474" t="s">
        <v>25</v>
      </c>
      <c r="D5474" t="s">
        <v>19</v>
      </c>
      <c r="H5474" t="s">
        <v>19</v>
      </c>
      <c r="J5474" t="s">
        <v>20</v>
      </c>
      <c r="K5474" s="7">
        <v>34766</v>
      </c>
      <c r="L5474" t="s">
        <v>60</v>
      </c>
      <c r="M5474" t="s">
        <v>27</v>
      </c>
      <c r="N5474" t="s">
        <v>32</v>
      </c>
      <c r="O5474" s="7" t="s">
        <v>36</v>
      </c>
      <c r="P5474" s="7" t="s">
        <v>36</v>
      </c>
      <c r="Q5474" t="s">
        <v>36</v>
      </c>
      <c r="R5474" s="7">
        <v>45688</v>
      </c>
      <c r="S5474" s="8">
        <f t="shared" si="387"/>
        <v>29.923287671232877</v>
      </c>
      <c r="T5474" t="str">
        <f t="shared" si="386"/>
        <v>25-35</v>
      </c>
      <c r="U5474" s="7" t="s">
        <v>36</v>
      </c>
      <c r="V5474" t="str">
        <f t="shared" si="388"/>
        <v/>
      </c>
    </row>
    <row r="5475" spans="1:22">
      <c r="A5475">
        <v>148714</v>
      </c>
      <c r="B5475" t="s">
        <v>17</v>
      </c>
      <c r="C5475" t="s">
        <v>25</v>
      </c>
      <c r="D5475" t="s">
        <v>19</v>
      </c>
      <c r="H5475" t="s">
        <v>19</v>
      </c>
      <c r="J5475" t="s">
        <v>20</v>
      </c>
      <c r="K5475" s="7">
        <v>36141</v>
      </c>
      <c r="L5475" t="s">
        <v>60</v>
      </c>
      <c r="M5475" t="s">
        <v>27</v>
      </c>
      <c r="N5475" t="s">
        <v>34</v>
      </c>
      <c r="O5475" s="7">
        <v>44888</v>
      </c>
      <c r="P5475" s="7" t="s">
        <v>29</v>
      </c>
      <c r="Q5475" t="s">
        <v>38</v>
      </c>
      <c r="R5475" s="7">
        <v>45688</v>
      </c>
      <c r="S5475" s="8">
        <f t="shared" si="387"/>
        <v>26.156164383561645</v>
      </c>
      <c r="T5475" t="str">
        <f t="shared" si="386"/>
        <v>25-35</v>
      </c>
      <c r="U5475" s="7">
        <f>R5475</f>
        <v>45688</v>
      </c>
      <c r="V5475">
        <f t="shared" si="388"/>
        <v>573</v>
      </c>
    </row>
    <row r="5476" spans="1:22">
      <c r="A5476">
        <v>116029</v>
      </c>
      <c r="B5476" t="s">
        <v>17</v>
      </c>
      <c r="C5476" t="s">
        <v>18</v>
      </c>
      <c r="D5476" t="s">
        <v>19</v>
      </c>
      <c r="H5476" t="s">
        <v>19</v>
      </c>
      <c r="J5476" t="s">
        <v>20</v>
      </c>
      <c r="L5476" t="s">
        <v>65</v>
      </c>
      <c r="M5476" t="s">
        <v>27</v>
      </c>
      <c r="N5476" t="s">
        <v>34</v>
      </c>
      <c r="O5476" s="7">
        <v>42618</v>
      </c>
      <c r="P5476" s="7">
        <v>43230</v>
      </c>
      <c r="Q5476" t="s">
        <v>55</v>
      </c>
      <c r="R5476" s="7">
        <v>45688</v>
      </c>
      <c r="S5476" s="8">
        <f t="shared" si="387"/>
        <v>125.17260273972603</v>
      </c>
      <c r="T5476" t="str">
        <f t="shared" si="386"/>
        <v>65+</v>
      </c>
      <c r="U5476" s="7">
        <v>43230</v>
      </c>
      <c r="V5476">
        <f t="shared" si="388"/>
        <v>439</v>
      </c>
    </row>
    <row r="5477" spans="1:22">
      <c r="A5477">
        <v>148229</v>
      </c>
      <c r="B5477" t="s">
        <v>17</v>
      </c>
      <c r="C5477" t="s">
        <v>18</v>
      </c>
      <c r="D5477" t="s">
        <v>19</v>
      </c>
      <c r="H5477" t="s">
        <v>19</v>
      </c>
      <c r="J5477" t="s">
        <v>20</v>
      </c>
      <c r="K5477" s="7">
        <v>34953</v>
      </c>
      <c r="L5477" t="s">
        <v>104</v>
      </c>
      <c r="M5477" t="s">
        <v>57</v>
      </c>
      <c r="N5477" t="s">
        <v>34</v>
      </c>
      <c r="O5477" s="7" t="s">
        <v>36</v>
      </c>
      <c r="P5477" s="7" t="s">
        <v>36</v>
      </c>
      <c r="Q5477" t="s">
        <v>36</v>
      </c>
      <c r="R5477" s="7">
        <v>45688</v>
      </c>
      <c r="S5477" s="8">
        <f t="shared" si="387"/>
        <v>29.410958904109588</v>
      </c>
      <c r="T5477" t="str">
        <f t="shared" si="386"/>
        <v>25-35</v>
      </c>
      <c r="U5477" s="7" t="s">
        <v>36</v>
      </c>
      <c r="V5477" t="str">
        <f t="shared" si="388"/>
        <v/>
      </c>
    </row>
    <row r="5478" spans="1:22">
      <c r="A5478">
        <v>122031</v>
      </c>
      <c r="B5478" t="s">
        <v>17</v>
      </c>
      <c r="C5478" t="s">
        <v>18</v>
      </c>
      <c r="D5478" t="s">
        <v>19</v>
      </c>
      <c r="H5478" t="s">
        <v>19</v>
      </c>
      <c r="J5478" t="s">
        <v>20</v>
      </c>
      <c r="K5478" s="7">
        <v>37400</v>
      </c>
      <c r="L5478" t="s">
        <v>67</v>
      </c>
      <c r="M5478" t="s">
        <v>22</v>
      </c>
      <c r="N5478" t="s">
        <v>36</v>
      </c>
      <c r="O5478" s="7" t="s">
        <v>36</v>
      </c>
      <c r="P5478" s="7" t="s">
        <v>36</v>
      </c>
      <c r="Q5478" t="s">
        <v>36</v>
      </c>
      <c r="R5478" s="7">
        <v>45688</v>
      </c>
      <c r="S5478" s="8">
        <f t="shared" si="387"/>
        <v>22.706849315068492</v>
      </c>
      <c r="T5478" t="str">
        <f t="shared" si="386"/>
        <v>16-25</v>
      </c>
      <c r="U5478" s="7" t="s">
        <v>36</v>
      </c>
      <c r="V5478" t="str">
        <f t="shared" si="388"/>
        <v/>
      </c>
    </row>
    <row r="5479" spans="1:22">
      <c r="A5479">
        <v>165186</v>
      </c>
      <c r="B5479" t="s">
        <v>17</v>
      </c>
      <c r="C5479" t="s">
        <v>25</v>
      </c>
      <c r="D5479" t="s">
        <v>19</v>
      </c>
      <c r="H5479" t="s">
        <v>19</v>
      </c>
      <c r="J5479" t="s">
        <v>20</v>
      </c>
      <c r="K5479" s="7">
        <v>40364</v>
      </c>
      <c r="L5479" t="s">
        <v>37</v>
      </c>
      <c r="M5479" t="s">
        <v>27</v>
      </c>
      <c r="N5479" t="s">
        <v>34</v>
      </c>
      <c r="O5479" s="7">
        <v>45268</v>
      </c>
      <c r="P5479" s="7" t="s">
        <v>29</v>
      </c>
      <c r="Q5479" t="s">
        <v>24</v>
      </c>
      <c r="R5479" s="7">
        <v>45688</v>
      </c>
      <c r="S5479" s="8">
        <f t="shared" si="387"/>
        <v>14.586301369863014</v>
      </c>
      <c r="T5479" t="str">
        <f t="shared" si="386"/>
        <v/>
      </c>
      <c r="U5479" s="7">
        <f>R5479</f>
        <v>45688</v>
      </c>
      <c r="V5479">
        <f t="shared" si="388"/>
        <v>301</v>
      </c>
    </row>
    <row r="5480" spans="1:22">
      <c r="A5480">
        <v>143737</v>
      </c>
      <c r="B5480" t="s">
        <v>17</v>
      </c>
      <c r="C5480" t="s">
        <v>18</v>
      </c>
      <c r="D5480" t="s">
        <v>19</v>
      </c>
      <c r="H5480" t="s">
        <v>19</v>
      </c>
      <c r="J5480" t="s">
        <v>20</v>
      </c>
      <c r="K5480" s="7">
        <v>34612</v>
      </c>
      <c r="L5480" t="s">
        <v>37</v>
      </c>
      <c r="M5480" t="s">
        <v>27</v>
      </c>
      <c r="N5480" t="s">
        <v>34</v>
      </c>
      <c r="O5480" s="7" t="s">
        <v>36</v>
      </c>
      <c r="P5480" s="7" t="s">
        <v>36</v>
      </c>
      <c r="Q5480" t="s">
        <v>36</v>
      </c>
      <c r="R5480" s="7">
        <v>45688</v>
      </c>
      <c r="S5480" s="8">
        <f t="shared" si="387"/>
        <v>30.345205479452055</v>
      </c>
      <c r="T5480" t="str">
        <f t="shared" si="386"/>
        <v>25-35</v>
      </c>
      <c r="U5480" s="7" t="s">
        <v>36</v>
      </c>
      <c r="V5480" t="str">
        <f t="shared" si="388"/>
        <v/>
      </c>
    </row>
    <row r="5481" spans="1:22">
      <c r="A5481">
        <v>127588</v>
      </c>
      <c r="B5481" t="s">
        <v>17</v>
      </c>
      <c r="C5481" t="s">
        <v>18</v>
      </c>
      <c r="D5481" t="s">
        <v>19</v>
      </c>
      <c r="H5481" t="s">
        <v>19</v>
      </c>
      <c r="J5481" t="s">
        <v>20</v>
      </c>
      <c r="K5481" s="7">
        <v>28170</v>
      </c>
      <c r="L5481" t="s">
        <v>26</v>
      </c>
      <c r="M5481" t="s">
        <v>27</v>
      </c>
      <c r="N5481" t="s">
        <v>40</v>
      </c>
      <c r="O5481" s="7" t="s">
        <v>36</v>
      </c>
      <c r="P5481" s="7" t="s">
        <v>36</v>
      </c>
      <c r="Q5481" t="s">
        <v>36</v>
      </c>
      <c r="R5481" s="7">
        <v>45688</v>
      </c>
      <c r="S5481" s="8">
        <f t="shared" si="387"/>
        <v>47.994520547945207</v>
      </c>
      <c r="T5481" t="str">
        <f t="shared" si="386"/>
        <v>45-55</v>
      </c>
      <c r="U5481" s="7" t="s">
        <v>36</v>
      </c>
      <c r="V5481" t="str">
        <f t="shared" si="388"/>
        <v/>
      </c>
    </row>
    <row r="5482" spans="1:22">
      <c r="A5482">
        <v>155235</v>
      </c>
      <c r="B5482" t="s">
        <v>17</v>
      </c>
      <c r="C5482" t="s">
        <v>18</v>
      </c>
      <c r="D5482" t="s">
        <v>19</v>
      </c>
      <c r="H5482" t="s">
        <v>19</v>
      </c>
      <c r="J5482" t="s">
        <v>20</v>
      </c>
      <c r="K5482" s="7">
        <v>31469</v>
      </c>
      <c r="L5482" t="s">
        <v>116</v>
      </c>
      <c r="M5482" t="s">
        <v>22</v>
      </c>
      <c r="N5482" t="s">
        <v>34</v>
      </c>
      <c r="O5482" s="7">
        <v>44658</v>
      </c>
      <c r="P5482" s="7">
        <v>44951</v>
      </c>
      <c r="Q5482" t="s">
        <v>24</v>
      </c>
      <c r="R5482" s="7">
        <v>45688</v>
      </c>
      <c r="S5482" s="8">
        <f t="shared" si="387"/>
        <v>38.956164383561642</v>
      </c>
      <c r="T5482" t="str">
        <f t="shared" si="386"/>
        <v>35-45</v>
      </c>
      <c r="U5482" s="7">
        <v>44951</v>
      </c>
      <c r="V5482">
        <f t="shared" si="388"/>
        <v>210</v>
      </c>
    </row>
    <row r="5483" spans="1:22">
      <c r="A5483">
        <v>108814</v>
      </c>
      <c r="B5483" t="s">
        <v>17</v>
      </c>
      <c r="C5483" t="s">
        <v>18</v>
      </c>
      <c r="D5483" t="s">
        <v>19</v>
      </c>
      <c r="H5483" t="s">
        <v>19</v>
      </c>
      <c r="J5483" t="s">
        <v>30</v>
      </c>
      <c r="K5483" s="7">
        <v>36083</v>
      </c>
      <c r="L5483" t="s">
        <v>48</v>
      </c>
      <c r="M5483" t="s">
        <v>27</v>
      </c>
      <c r="N5483" t="s">
        <v>34</v>
      </c>
      <c r="O5483" s="7" t="s">
        <v>36</v>
      </c>
      <c r="P5483" s="7" t="s">
        <v>36</v>
      </c>
      <c r="Q5483" t="s">
        <v>41</v>
      </c>
      <c r="R5483" s="7">
        <v>45688</v>
      </c>
      <c r="S5483" s="8">
        <f t="shared" si="387"/>
        <v>26.315068493150687</v>
      </c>
      <c r="T5483" t="str">
        <f t="shared" si="386"/>
        <v>25-35</v>
      </c>
      <c r="U5483" s="7" t="s">
        <v>36</v>
      </c>
      <c r="V5483" t="str">
        <f t="shared" si="388"/>
        <v/>
      </c>
    </row>
    <row r="5484" spans="1:22">
      <c r="A5484">
        <v>93531</v>
      </c>
      <c r="B5484" t="s">
        <v>17</v>
      </c>
      <c r="C5484" t="s">
        <v>18</v>
      </c>
      <c r="D5484" t="s">
        <v>19</v>
      </c>
      <c r="H5484" t="s">
        <v>19</v>
      </c>
      <c r="J5484" t="s">
        <v>30</v>
      </c>
      <c r="K5484" s="7">
        <v>22460</v>
      </c>
      <c r="L5484" t="s">
        <v>37</v>
      </c>
      <c r="M5484" t="s">
        <v>27</v>
      </c>
      <c r="N5484" t="s">
        <v>34</v>
      </c>
      <c r="O5484" s="7">
        <v>40981</v>
      </c>
      <c r="P5484" s="7">
        <v>41934</v>
      </c>
      <c r="Q5484" t="s">
        <v>36</v>
      </c>
      <c r="R5484" s="7">
        <v>45688</v>
      </c>
      <c r="S5484" s="8">
        <f t="shared" si="387"/>
        <v>63.638356164383559</v>
      </c>
      <c r="T5484" t="str">
        <f t="shared" si="386"/>
        <v>55-65</v>
      </c>
      <c r="U5484" s="7">
        <v>41934</v>
      </c>
      <c r="V5484">
        <f t="shared" si="388"/>
        <v>682</v>
      </c>
    </row>
    <row r="5485" spans="1:22">
      <c r="A5485">
        <v>118932</v>
      </c>
      <c r="B5485" t="s">
        <v>17</v>
      </c>
      <c r="C5485" t="s">
        <v>18</v>
      </c>
      <c r="D5485" t="s">
        <v>19</v>
      </c>
      <c r="H5485" t="s">
        <v>19</v>
      </c>
      <c r="J5485" t="s">
        <v>20</v>
      </c>
      <c r="L5485" t="s">
        <v>72</v>
      </c>
      <c r="M5485" t="s">
        <v>22</v>
      </c>
      <c r="N5485" t="s">
        <v>32</v>
      </c>
      <c r="O5485" s="7" t="s">
        <v>36</v>
      </c>
      <c r="P5485" s="7" t="s">
        <v>36</v>
      </c>
      <c r="Q5485" t="s">
        <v>36</v>
      </c>
      <c r="R5485" s="7">
        <v>45688</v>
      </c>
      <c r="S5485" s="8">
        <f t="shared" si="387"/>
        <v>125.17260273972603</v>
      </c>
      <c r="T5485" t="str">
        <f t="shared" si="386"/>
        <v>65+</v>
      </c>
      <c r="U5485" s="7" t="s">
        <v>36</v>
      </c>
      <c r="V5485" t="str">
        <f t="shared" si="388"/>
        <v/>
      </c>
    </row>
    <row r="5486" spans="1:22">
      <c r="A5486">
        <v>143467</v>
      </c>
      <c r="B5486" t="s">
        <v>17</v>
      </c>
      <c r="C5486" t="s">
        <v>18</v>
      </c>
      <c r="D5486" t="s">
        <v>19</v>
      </c>
      <c r="H5486" t="s">
        <v>19</v>
      </c>
      <c r="J5486" t="s">
        <v>20</v>
      </c>
      <c r="K5486" s="7">
        <v>35863</v>
      </c>
      <c r="L5486" t="s">
        <v>35</v>
      </c>
      <c r="M5486" t="s">
        <v>27</v>
      </c>
      <c r="N5486" t="s">
        <v>40</v>
      </c>
      <c r="O5486" s="7" t="s">
        <v>36</v>
      </c>
      <c r="P5486" s="7" t="s">
        <v>36</v>
      </c>
      <c r="Q5486" t="s">
        <v>36</v>
      </c>
      <c r="R5486" s="7">
        <v>45688</v>
      </c>
      <c r="S5486" s="8">
        <f t="shared" si="387"/>
        <v>26.917808219178081</v>
      </c>
      <c r="T5486" t="str">
        <f t="shared" si="386"/>
        <v>25-35</v>
      </c>
      <c r="U5486" s="7" t="s">
        <v>36</v>
      </c>
      <c r="V5486" t="str">
        <f t="shared" si="388"/>
        <v/>
      </c>
    </row>
    <row r="5487" spans="1:22">
      <c r="A5487">
        <v>58467</v>
      </c>
      <c r="B5487" t="s">
        <v>17</v>
      </c>
      <c r="C5487" t="s">
        <v>18</v>
      </c>
      <c r="D5487" t="s">
        <v>19</v>
      </c>
      <c r="H5487" t="s">
        <v>19</v>
      </c>
      <c r="J5487" t="s">
        <v>20</v>
      </c>
      <c r="L5487" t="s">
        <v>82</v>
      </c>
      <c r="M5487" t="s">
        <v>27</v>
      </c>
      <c r="N5487" t="s">
        <v>32</v>
      </c>
      <c r="O5487" s="7">
        <v>39995</v>
      </c>
      <c r="P5487" s="7">
        <v>42205</v>
      </c>
      <c r="Q5487" t="s">
        <v>38</v>
      </c>
      <c r="R5487" s="7">
        <v>45688</v>
      </c>
      <c r="S5487" s="8">
        <f t="shared" si="387"/>
        <v>125.17260273972603</v>
      </c>
      <c r="T5487" t="str">
        <f t="shared" si="386"/>
        <v>65+</v>
      </c>
      <c r="U5487" s="7">
        <v>42205</v>
      </c>
      <c r="V5487">
        <f t="shared" si="388"/>
        <v>1579</v>
      </c>
    </row>
    <row r="5488" spans="1:22">
      <c r="A5488">
        <v>133205</v>
      </c>
      <c r="B5488" t="s">
        <v>17</v>
      </c>
      <c r="C5488" t="s">
        <v>18</v>
      </c>
      <c r="D5488" t="s">
        <v>19</v>
      </c>
      <c r="H5488" t="s">
        <v>19</v>
      </c>
      <c r="J5488" t="s">
        <v>20</v>
      </c>
      <c r="L5488" t="s">
        <v>82</v>
      </c>
      <c r="M5488" t="s">
        <v>27</v>
      </c>
      <c r="N5488" t="s">
        <v>40</v>
      </c>
      <c r="O5488" s="7">
        <v>43500</v>
      </c>
      <c r="P5488" s="7">
        <v>43504</v>
      </c>
      <c r="Q5488" t="s">
        <v>36</v>
      </c>
      <c r="R5488" s="7">
        <v>45688</v>
      </c>
      <c r="S5488" s="8">
        <f t="shared" si="387"/>
        <v>125.17260273972603</v>
      </c>
      <c r="T5488" t="str">
        <f t="shared" si="386"/>
        <v>65+</v>
      </c>
      <c r="U5488" s="7">
        <v>43504</v>
      </c>
      <c r="V5488">
        <f t="shared" si="388"/>
        <v>5</v>
      </c>
    </row>
    <row r="5489" spans="1:22">
      <c r="A5489">
        <v>158159</v>
      </c>
      <c r="B5489" t="s">
        <v>17</v>
      </c>
      <c r="C5489" t="s">
        <v>25</v>
      </c>
      <c r="D5489" t="s">
        <v>19</v>
      </c>
      <c r="H5489" t="s">
        <v>19</v>
      </c>
      <c r="J5489" t="s">
        <v>20</v>
      </c>
      <c r="K5489" s="7">
        <v>39482</v>
      </c>
      <c r="L5489" t="s">
        <v>45</v>
      </c>
      <c r="M5489" t="s">
        <v>22</v>
      </c>
      <c r="N5489" t="s">
        <v>40</v>
      </c>
      <c r="O5489" s="7">
        <v>44912</v>
      </c>
      <c r="P5489" s="7" t="s">
        <v>29</v>
      </c>
      <c r="Q5489" t="s">
        <v>24</v>
      </c>
      <c r="R5489" s="7">
        <v>45688</v>
      </c>
      <c r="S5489" s="8">
        <f t="shared" si="387"/>
        <v>17.002739726027396</v>
      </c>
      <c r="T5489" t="str">
        <f t="shared" si="386"/>
        <v>16-25</v>
      </c>
      <c r="U5489" s="7">
        <f>R5489</f>
        <v>45688</v>
      </c>
      <c r="V5489">
        <f t="shared" si="388"/>
        <v>555</v>
      </c>
    </row>
    <row r="5490" spans="1:22">
      <c r="A5490">
        <v>80043</v>
      </c>
      <c r="B5490" t="s">
        <v>17</v>
      </c>
      <c r="C5490" t="s">
        <v>18</v>
      </c>
      <c r="D5490" t="s">
        <v>19</v>
      </c>
      <c r="H5490" t="s">
        <v>19</v>
      </c>
      <c r="J5490" t="s">
        <v>20</v>
      </c>
      <c r="L5490" t="s">
        <v>26</v>
      </c>
      <c r="M5490" t="s">
        <v>27</v>
      </c>
      <c r="N5490" t="s">
        <v>32</v>
      </c>
      <c r="O5490" s="7">
        <v>40686</v>
      </c>
      <c r="P5490" s="7">
        <v>40974</v>
      </c>
      <c r="Q5490" t="s">
        <v>36</v>
      </c>
      <c r="R5490" s="7">
        <v>45688</v>
      </c>
      <c r="S5490" s="8">
        <f t="shared" si="387"/>
        <v>125.17260273972603</v>
      </c>
      <c r="T5490" t="str">
        <f t="shared" si="386"/>
        <v>65+</v>
      </c>
      <c r="U5490" s="7">
        <v>40974</v>
      </c>
      <c r="V5490">
        <f t="shared" si="388"/>
        <v>207</v>
      </c>
    </row>
    <row r="5491" spans="1:22">
      <c r="A5491">
        <v>82693</v>
      </c>
      <c r="B5491" t="s">
        <v>17</v>
      </c>
      <c r="C5491" t="s">
        <v>18</v>
      </c>
      <c r="D5491" t="s">
        <v>19</v>
      </c>
      <c r="H5491" t="s">
        <v>19</v>
      </c>
      <c r="J5491" t="s">
        <v>20</v>
      </c>
      <c r="K5491" s="7">
        <v>33983</v>
      </c>
      <c r="L5491" t="s">
        <v>48</v>
      </c>
      <c r="M5491" t="s">
        <v>27</v>
      </c>
      <c r="N5491" t="s">
        <v>43</v>
      </c>
      <c r="O5491" s="7">
        <v>40854</v>
      </c>
      <c r="P5491" s="7">
        <v>42863</v>
      </c>
      <c r="Q5491" t="s">
        <v>38</v>
      </c>
      <c r="R5491" s="7">
        <v>45688</v>
      </c>
      <c r="S5491" s="8">
        <f t="shared" si="387"/>
        <v>32.06849315068493</v>
      </c>
      <c r="T5491" t="str">
        <f t="shared" si="386"/>
        <v>25-35</v>
      </c>
      <c r="U5491" s="7">
        <v>42863</v>
      </c>
      <c r="V5491">
        <f t="shared" si="388"/>
        <v>1436</v>
      </c>
    </row>
    <row r="5492" spans="1:22">
      <c r="A5492">
        <v>124930</v>
      </c>
      <c r="B5492" t="s">
        <v>17</v>
      </c>
      <c r="C5492" t="s">
        <v>18</v>
      </c>
      <c r="D5492" t="s">
        <v>19</v>
      </c>
      <c r="H5492" t="s">
        <v>19</v>
      </c>
      <c r="J5492" t="s">
        <v>20</v>
      </c>
      <c r="K5492" s="7">
        <v>21503</v>
      </c>
      <c r="L5492" t="s">
        <v>37</v>
      </c>
      <c r="M5492" t="s">
        <v>27</v>
      </c>
      <c r="N5492" t="s">
        <v>32</v>
      </c>
      <c r="O5492" s="7" t="s">
        <v>36</v>
      </c>
      <c r="P5492" s="7" t="s">
        <v>36</v>
      </c>
      <c r="Q5492" t="s">
        <v>36</v>
      </c>
      <c r="R5492" s="7">
        <v>45688</v>
      </c>
      <c r="S5492" s="8">
        <f t="shared" si="387"/>
        <v>66.260273972602747</v>
      </c>
      <c r="T5492" t="str">
        <f t="shared" si="386"/>
        <v>65+</v>
      </c>
      <c r="U5492" s="7" t="s">
        <v>36</v>
      </c>
      <c r="V5492" t="str">
        <f t="shared" si="388"/>
        <v/>
      </c>
    </row>
    <row r="5493" spans="1:22">
      <c r="A5493">
        <v>155959</v>
      </c>
      <c r="B5493" t="s">
        <v>17</v>
      </c>
      <c r="C5493" t="s">
        <v>18</v>
      </c>
      <c r="D5493" t="s">
        <v>19</v>
      </c>
      <c r="H5493" t="s">
        <v>19</v>
      </c>
      <c r="J5493" t="s">
        <v>20</v>
      </c>
      <c r="K5493" s="7">
        <v>38017</v>
      </c>
      <c r="L5493" t="s">
        <v>60</v>
      </c>
      <c r="M5493" t="s">
        <v>57</v>
      </c>
      <c r="N5493" t="s">
        <v>34</v>
      </c>
      <c r="O5493" s="7" t="s">
        <v>36</v>
      </c>
      <c r="P5493" s="7" t="s">
        <v>36</v>
      </c>
      <c r="Q5493" t="s">
        <v>36</v>
      </c>
      <c r="R5493" s="7">
        <v>45688</v>
      </c>
      <c r="S5493" s="8">
        <f t="shared" si="387"/>
        <v>21.016438356164382</v>
      </c>
      <c r="T5493" t="str">
        <f t="shared" si="386"/>
        <v>16-25</v>
      </c>
      <c r="U5493" s="7" t="s">
        <v>36</v>
      </c>
      <c r="V5493" t="str">
        <f t="shared" si="388"/>
        <v/>
      </c>
    </row>
    <row r="5494" spans="1:22">
      <c r="A5494">
        <v>112484</v>
      </c>
      <c r="B5494" t="s">
        <v>17</v>
      </c>
      <c r="C5494" t="s">
        <v>18</v>
      </c>
      <c r="D5494" t="s">
        <v>19</v>
      </c>
      <c r="H5494" t="s">
        <v>19</v>
      </c>
      <c r="J5494" t="s">
        <v>20</v>
      </c>
      <c r="K5494" s="7">
        <v>25167</v>
      </c>
      <c r="L5494" t="s">
        <v>84</v>
      </c>
      <c r="M5494" t="s">
        <v>22</v>
      </c>
      <c r="N5494" t="s">
        <v>32</v>
      </c>
      <c r="O5494" s="7">
        <v>42185</v>
      </c>
      <c r="P5494" s="7">
        <v>42191</v>
      </c>
      <c r="Q5494" t="s">
        <v>36</v>
      </c>
      <c r="R5494" s="7">
        <v>45688</v>
      </c>
      <c r="S5494" s="8">
        <f t="shared" si="387"/>
        <v>56.221917808219175</v>
      </c>
      <c r="T5494" t="str">
        <f t="shared" si="386"/>
        <v>55-65</v>
      </c>
      <c r="U5494" s="7">
        <v>42191</v>
      </c>
      <c r="V5494">
        <f t="shared" si="388"/>
        <v>5</v>
      </c>
    </row>
    <row r="5495" spans="1:22">
      <c r="A5495">
        <v>105578</v>
      </c>
      <c r="B5495" t="s">
        <v>17</v>
      </c>
      <c r="C5495" t="s">
        <v>18</v>
      </c>
      <c r="D5495" t="s">
        <v>19</v>
      </c>
      <c r="H5495" t="s">
        <v>19</v>
      </c>
      <c r="J5495" t="s">
        <v>20</v>
      </c>
      <c r="K5495" s="7">
        <v>35459</v>
      </c>
      <c r="L5495" t="s">
        <v>128</v>
      </c>
      <c r="M5495" t="s">
        <v>22</v>
      </c>
      <c r="N5495" t="s">
        <v>32</v>
      </c>
      <c r="O5495" s="7">
        <v>41535</v>
      </c>
      <c r="P5495" s="7">
        <v>42835</v>
      </c>
      <c r="Q5495" t="s">
        <v>24</v>
      </c>
      <c r="R5495" s="7">
        <v>45688</v>
      </c>
      <c r="S5495" s="8">
        <f t="shared" si="387"/>
        <v>28.024657534246575</v>
      </c>
      <c r="T5495" t="str">
        <f t="shared" si="386"/>
        <v>25-35</v>
      </c>
      <c r="U5495" s="7">
        <v>42835</v>
      </c>
      <c r="V5495">
        <f t="shared" si="388"/>
        <v>929</v>
      </c>
    </row>
    <row r="5496" spans="1:22">
      <c r="A5496">
        <v>135026</v>
      </c>
      <c r="B5496" t="s">
        <v>17</v>
      </c>
      <c r="C5496" t="s">
        <v>18</v>
      </c>
      <c r="D5496" t="s">
        <v>19</v>
      </c>
      <c r="H5496" t="s">
        <v>19</v>
      </c>
      <c r="J5496" t="s">
        <v>20</v>
      </c>
      <c r="K5496" s="7">
        <v>35907</v>
      </c>
      <c r="L5496" t="s">
        <v>26</v>
      </c>
      <c r="M5496" t="s">
        <v>27</v>
      </c>
      <c r="N5496" t="s">
        <v>86</v>
      </c>
      <c r="O5496" s="7">
        <v>44542</v>
      </c>
      <c r="P5496" s="7">
        <v>45504</v>
      </c>
      <c r="Q5496" t="s">
        <v>41</v>
      </c>
      <c r="R5496" s="7">
        <v>45688</v>
      </c>
      <c r="S5496" s="8">
        <f t="shared" si="387"/>
        <v>26.797260273972604</v>
      </c>
      <c r="T5496" t="str">
        <f t="shared" si="386"/>
        <v>25-35</v>
      </c>
      <c r="U5496" s="7">
        <v>45504</v>
      </c>
      <c r="V5496">
        <f t="shared" si="388"/>
        <v>688</v>
      </c>
    </row>
    <row r="5497" spans="1:22">
      <c r="A5497">
        <v>79222</v>
      </c>
      <c r="B5497" t="s">
        <v>17</v>
      </c>
      <c r="C5497" t="s">
        <v>18</v>
      </c>
      <c r="D5497" t="s">
        <v>19</v>
      </c>
      <c r="H5497" t="s">
        <v>19</v>
      </c>
      <c r="J5497" t="s">
        <v>20</v>
      </c>
      <c r="L5497" t="s">
        <v>58</v>
      </c>
      <c r="M5497" t="s">
        <v>27</v>
      </c>
      <c r="N5497" t="s">
        <v>34</v>
      </c>
      <c r="O5497" s="7">
        <v>40848</v>
      </c>
      <c r="P5497" s="7">
        <v>40848</v>
      </c>
      <c r="Q5497" t="s">
        <v>36</v>
      </c>
      <c r="R5497" s="7">
        <v>45688</v>
      </c>
      <c r="S5497" s="8">
        <f t="shared" si="387"/>
        <v>125.17260273972603</v>
      </c>
      <c r="T5497" t="str">
        <f t="shared" si="386"/>
        <v>65+</v>
      </c>
      <c r="U5497" s="7">
        <v>40848</v>
      </c>
      <c r="V5497">
        <f t="shared" si="388"/>
        <v>1</v>
      </c>
    </row>
    <row r="5498" spans="1:22">
      <c r="A5498">
        <v>168250</v>
      </c>
      <c r="B5498" t="s">
        <v>17</v>
      </c>
      <c r="C5498" t="s">
        <v>71</v>
      </c>
      <c r="D5498" t="s">
        <v>19</v>
      </c>
      <c r="H5498" t="s">
        <v>19</v>
      </c>
      <c r="J5498" t="s">
        <v>20</v>
      </c>
      <c r="K5498" s="7">
        <v>31177</v>
      </c>
      <c r="L5498" t="s">
        <v>84</v>
      </c>
      <c r="M5498" t="s">
        <v>22</v>
      </c>
      <c r="N5498" t="s">
        <v>34</v>
      </c>
      <c r="O5498" s="7" t="s">
        <v>36</v>
      </c>
      <c r="P5498" s="7" t="s">
        <v>36</v>
      </c>
      <c r="Q5498" t="s">
        <v>36</v>
      </c>
      <c r="R5498" s="7">
        <v>45688</v>
      </c>
      <c r="S5498" s="8">
        <f t="shared" si="387"/>
        <v>39.756164383561647</v>
      </c>
      <c r="T5498" t="str">
        <f t="shared" si="386"/>
        <v>35-45</v>
      </c>
      <c r="U5498" s="7" t="s">
        <v>36</v>
      </c>
      <c r="V5498" t="str">
        <f t="shared" si="388"/>
        <v/>
      </c>
    </row>
    <row r="5499" spans="1:22">
      <c r="A5499">
        <v>135158</v>
      </c>
      <c r="B5499" t="s">
        <v>17</v>
      </c>
      <c r="C5499" t="s">
        <v>18</v>
      </c>
      <c r="D5499" t="s">
        <v>19</v>
      </c>
      <c r="H5499" t="s">
        <v>19</v>
      </c>
      <c r="J5499" t="s">
        <v>30</v>
      </c>
      <c r="K5499" s="7">
        <v>36261</v>
      </c>
      <c r="L5499" t="s">
        <v>100</v>
      </c>
      <c r="M5499" t="s">
        <v>27</v>
      </c>
      <c r="N5499" t="s">
        <v>34</v>
      </c>
      <c r="O5499" s="7" t="s">
        <v>36</v>
      </c>
      <c r="P5499" s="7" t="s">
        <v>36</v>
      </c>
      <c r="Q5499" t="s">
        <v>24</v>
      </c>
      <c r="R5499" s="7">
        <v>45688</v>
      </c>
      <c r="S5499" s="8">
        <f t="shared" si="387"/>
        <v>25.827397260273973</v>
      </c>
      <c r="T5499" t="str">
        <f t="shared" si="386"/>
        <v>25-35</v>
      </c>
      <c r="U5499" s="7" t="s">
        <v>36</v>
      </c>
      <c r="V5499" t="str">
        <f t="shared" si="388"/>
        <v/>
      </c>
    </row>
    <row r="5500" spans="1:22">
      <c r="A5500">
        <v>97121</v>
      </c>
      <c r="B5500" t="s">
        <v>17</v>
      </c>
      <c r="C5500" t="s">
        <v>18</v>
      </c>
      <c r="D5500" t="s">
        <v>19</v>
      </c>
      <c r="H5500" t="s">
        <v>19</v>
      </c>
      <c r="J5500" t="s">
        <v>30</v>
      </c>
      <c r="K5500" s="7">
        <v>16160</v>
      </c>
      <c r="L5500" t="s">
        <v>37</v>
      </c>
      <c r="M5500" t="s">
        <v>27</v>
      </c>
      <c r="N5500" t="s">
        <v>32</v>
      </c>
      <c r="O5500" s="7">
        <v>41249</v>
      </c>
      <c r="P5500" s="7">
        <v>41739</v>
      </c>
      <c r="Q5500" t="s">
        <v>36</v>
      </c>
      <c r="R5500" s="7">
        <v>45688</v>
      </c>
      <c r="S5500" s="8">
        <f t="shared" si="387"/>
        <v>80.898630136986299</v>
      </c>
      <c r="T5500" t="str">
        <f t="shared" si="386"/>
        <v>65+</v>
      </c>
      <c r="U5500" s="7">
        <v>41739</v>
      </c>
      <c r="V5500">
        <f t="shared" si="388"/>
        <v>351</v>
      </c>
    </row>
    <row r="5501" spans="1:22">
      <c r="A5501">
        <v>162044</v>
      </c>
      <c r="B5501" t="s">
        <v>17</v>
      </c>
      <c r="C5501" t="s">
        <v>25</v>
      </c>
      <c r="D5501" t="s">
        <v>19</v>
      </c>
      <c r="H5501" t="s">
        <v>19</v>
      </c>
      <c r="J5501" t="s">
        <v>30</v>
      </c>
      <c r="K5501" s="7">
        <v>16897</v>
      </c>
      <c r="L5501" t="s">
        <v>69</v>
      </c>
      <c r="M5501" t="s">
        <v>27</v>
      </c>
      <c r="N5501" t="s">
        <v>34</v>
      </c>
      <c r="O5501" s="7">
        <v>40496</v>
      </c>
      <c r="P5501" s="7" t="s">
        <v>29</v>
      </c>
      <c r="Q5501" t="s">
        <v>38</v>
      </c>
      <c r="R5501" s="7">
        <v>45688</v>
      </c>
      <c r="S5501" s="8">
        <f t="shared" si="387"/>
        <v>78.879452054794527</v>
      </c>
      <c r="T5501" t="str">
        <f t="shared" si="386"/>
        <v>65+</v>
      </c>
      <c r="U5501" s="7">
        <f>R5501</f>
        <v>45688</v>
      </c>
      <c r="V5501">
        <f t="shared" si="388"/>
        <v>3710</v>
      </c>
    </row>
    <row r="5502" spans="1:22">
      <c r="A5502">
        <v>159249</v>
      </c>
      <c r="B5502" t="s">
        <v>17</v>
      </c>
      <c r="C5502" t="s">
        <v>18</v>
      </c>
      <c r="D5502" t="s">
        <v>19</v>
      </c>
      <c r="H5502" t="s">
        <v>19</v>
      </c>
      <c r="J5502" t="s">
        <v>30</v>
      </c>
      <c r="K5502" s="7">
        <v>38396</v>
      </c>
      <c r="L5502" t="s">
        <v>101</v>
      </c>
      <c r="M5502" t="s">
        <v>22</v>
      </c>
      <c r="N5502" t="s">
        <v>34</v>
      </c>
      <c r="O5502" s="7">
        <v>44947</v>
      </c>
      <c r="P5502" s="7">
        <v>45415</v>
      </c>
      <c r="Q5502" t="s">
        <v>24</v>
      </c>
      <c r="R5502" s="7">
        <v>45688</v>
      </c>
      <c r="S5502" s="8">
        <f t="shared" si="387"/>
        <v>19.978082191780821</v>
      </c>
      <c r="T5502" t="str">
        <f t="shared" si="386"/>
        <v>16-25</v>
      </c>
      <c r="U5502" s="7">
        <v>45415</v>
      </c>
      <c r="V5502">
        <f t="shared" si="388"/>
        <v>335</v>
      </c>
    </row>
    <row r="5503" spans="1:22">
      <c r="A5503">
        <v>101633</v>
      </c>
      <c r="B5503" t="s">
        <v>17</v>
      </c>
      <c r="C5503" t="s">
        <v>18</v>
      </c>
      <c r="D5503" t="s">
        <v>19</v>
      </c>
      <c r="H5503" t="s">
        <v>19</v>
      </c>
      <c r="J5503" t="s">
        <v>20</v>
      </c>
      <c r="K5503" s="7">
        <v>31413</v>
      </c>
      <c r="L5503" t="s">
        <v>26</v>
      </c>
      <c r="M5503" t="s">
        <v>27</v>
      </c>
      <c r="N5503" t="s">
        <v>32</v>
      </c>
      <c r="O5503" s="7">
        <v>41344</v>
      </c>
      <c r="P5503" s="7">
        <v>41344</v>
      </c>
      <c r="Q5503" t="s">
        <v>36</v>
      </c>
      <c r="R5503" s="7">
        <v>45688</v>
      </c>
      <c r="S5503" s="8">
        <f t="shared" si="387"/>
        <v>39.109589041095887</v>
      </c>
      <c r="T5503" t="str">
        <f t="shared" si="386"/>
        <v>35-45</v>
      </c>
      <c r="U5503" s="7">
        <v>41344</v>
      </c>
      <c r="V5503">
        <f t="shared" si="388"/>
        <v>1</v>
      </c>
    </row>
    <row r="5504" spans="1:22">
      <c r="A5504">
        <v>112813</v>
      </c>
      <c r="B5504" t="s">
        <v>17</v>
      </c>
      <c r="C5504" t="s">
        <v>18</v>
      </c>
      <c r="D5504" t="s">
        <v>19</v>
      </c>
      <c r="H5504" t="s">
        <v>19</v>
      </c>
      <c r="J5504" t="s">
        <v>20</v>
      </c>
      <c r="K5504" s="7">
        <v>25317</v>
      </c>
      <c r="L5504" t="s">
        <v>65</v>
      </c>
      <c r="M5504" t="s">
        <v>27</v>
      </c>
      <c r="N5504" t="s">
        <v>34</v>
      </c>
      <c r="O5504" s="7">
        <v>42445</v>
      </c>
      <c r="P5504" s="7">
        <v>44419</v>
      </c>
      <c r="Q5504" t="s">
        <v>55</v>
      </c>
      <c r="R5504" s="7">
        <v>45688</v>
      </c>
      <c r="S5504" s="8">
        <f t="shared" si="387"/>
        <v>55.81095890410959</v>
      </c>
      <c r="T5504" t="str">
        <f t="shared" si="386"/>
        <v>55-65</v>
      </c>
      <c r="U5504" s="7">
        <v>44419</v>
      </c>
      <c r="V5504">
        <f t="shared" si="388"/>
        <v>1411</v>
      </c>
    </row>
    <row r="5505" spans="1:22">
      <c r="A5505">
        <v>106697</v>
      </c>
      <c r="B5505" t="s">
        <v>17</v>
      </c>
      <c r="C5505" t="s">
        <v>18</v>
      </c>
      <c r="D5505" t="s">
        <v>19</v>
      </c>
      <c r="H5505" t="s">
        <v>19</v>
      </c>
      <c r="J5505" t="s">
        <v>20</v>
      </c>
      <c r="K5505" s="7">
        <v>16274</v>
      </c>
      <c r="L5505" t="s">
        <v>249</v>
      </c>
      <c r="M5505" t="s">
        <v>22</v>
      </c>
      <c r="N5505" t="s">
        <v>34</v>
      </c>
      <c r="O5505" s="7" t="s">
        <v>36</v>
      </c>
      <c r="P5505" s="7" t="s">
        <v>36</v>
      </c>
      <c r="Q5505" t="s">
        <v>36</v>
      </c>
      <c r="R5505" s="7">
        <v>45688</v>
      </c>
      <c r="S5505" s="8">
        <f t="shared" si="387"/>
        <v>80.586301369863008</v>
      </c>
      <c r="T5505" t="str">
        <f t="shared" si="386"/>
        <v>65+</v>
      </c>
      <c r="U5505" s="7" t="s">
        <v>36</v>
      </c>
      <c r="V5505" t="str">
        <f t="shared" si="388"/>
        <v/>
      </c>
    </row>
    <row r="5506" spans="1:22">
      <c r="A5506">
        <v>161809</v>
      </c>
      <c r="B5506" t="s">
        <v>17</v>
      </c>
      <c r="C5506" t="s">
        <v>18</v>
      </c>
      <c r="D5506" t="s">
        <v>19</v>
      </c>
      <c r="H5506" t="s">
        <v>19</v>
      </c>
      <c r="J5506" t="s">
        <v>20</v>
      </c>
      <c r="L5506" t="s">
        <v>26</v>
      </c>
      <c r="M5506" t="s">
        <v>27</v>
      </c>
      <c r="N5506" t="s">
        <v>34</v>
      </c>
      <c r="O5506" s="7" t="s">
        <v>36</v>
      </c>
      <c r="P5506" s="7" t="s">
        <v>36</v>
      </c>
      <c r="Q5506" t="s">
        <v>36</v>
      </c>
      <c r="R5506" s="7">
        <v>45688</v>
      </c>
      <c r="S5506" s="8">
        <f t="shared" si="387"/>
        <v>125.17260273972603</v>
      </c>
      <c r="T5506" t="str">
        <f t="shared" ref="T5506:T5569" si="389">IFERROR(VLOOKUP(S5506,Age_Group_Arr,2,TRUE),"")</f>
        <v>65+</v>
      </c>
      <c r="U5506" s="7" t="s">
        <v>36</v>
      </c>
      <c r="V5506" t="str">
        <f t="shared" si="388"/>
        <v/>
      </c>
    </row>
    <row r="5507" spans="1:22">
      <c r="A5507">
        <v>126784</v>
      </c>
      <c r="B5507" t="s">
        <v>17</v>
      </c>
      <c r="C5507" t="s">
        <v>18</v>
      </c>
      <c r="D5507" t="s">
        <v>19</v>
      </c>
      <c r="G5507" t="s">
        <v>219</v>
      </c>
      <c r="H5507" t="s">
        <v>19</v>
      </c>
      <c r="J5507" t="s">
        <v>30</v>
      </c>
      <c r="K5507" s="7">
        <v>22382</v>
      </c>
      <c r="L5507" t="s">
        <v>410</v>
      </c>
      <c r="M5507" t="s">
        <v>23</v>
      </c>
      <c r="N5507" t="s">
        <v>32</v>
      </c>
      <c r="O5507" s="7">
        <v>43070</v>
      </c>
      <c r="P5507" s="7">
        <v>44506</v>
      </c>
      <c r="Q5507" t="s">
        <v>38</v>
      </c>
      <c r="R5507" s="7">
        <v>45688</v>
      </c>
      <c r="S5507" s="8">
        <f t="shared" ref="S5507:S5570" si="390">(SUM(R5507-K5507)/365)</f>
        <v>63.852054794520548</v>
      </c>
      <c r="T5507" t="str">
        <f t="shared" si="389"/>
        <v>55-65</v>
      </c>
      <c r="U5507" s="7">
        <v>44506</v>
      </c>
      <c r="V5507">
        <f t="shared" ref="V5507:V5570" si="391">IFERROR(NETWORKDAYS(O5507,U5507,8),"")</f>
        <v>1026</v>
      </c>
    </row>
    <row r="5508" spans="1:22">
      <c r="A5508">
        <v>118237</v>
      </c>
      <c r="B5508" t="s">
        <v>17</v>
      </c>
      <c r="C5508" t="s">
        <v>18</v>
      </c>
      <c r="D5508" t="s">
        <v>19</v>
      </c>
      <c r="H5508" t="s">
        <v>19</v>
      </c>
      <c r="J5508" t="s">
        <v>20</v>
      </c>
      <c r="K5508" s="7">
        <v>37281</v>
      </c>
      <c r="L5508" t="s">
        <v>54</v>
      </c>
      <c r="M5508" t="s">
        <v>27</v>
      </c>
      <c r="N5508" t="s">
        <v>34</v>
      </c>
      <c r="O5508" s="7" t="s">
        <v>36</v>
      </c>
      <c r="P5508" s="7" t="s">
        <v>36</v>
      </c>
      <c r="Q5508" t="s">
        <v>36</v>
      </c>
      <c r="R5508" s="7">
        <v>45688</v>
      </c>
      <c r="S5508" s="8">
        <f t="shared" si="390"/>
        <v>23.032876712328768</v>
      </c>
      <c r="T5508" t="str">
        <f t="shared" si="389"/>
        <v>16-25</v>
      </c>
      <c r="U5508" s="7" t="s">
        <v>36</v>
      </c>
      <c r="V5508" t="str">
        <f t="shared" si="391"/>
        <v/>
      </c>
    </row>
    <row r="5509" spans="1:22">
      <c r="A5509">
        <v>27524</v>
      </c>
      <c r="B5509" t="s">
        <v>17</v>
      </c>
      <c r="C5509" t="s">
        <v>18</v>
      </c>
      <c r="D5509" t="s">
        <v>19</v>
      </c>
      <c r="H5509" t="s">
        <v>19</v>
      </c>
      <c r="J5509" t="s">
        <v>30</v>
      </c>
      <c r="K5509" s="7">
        <v>22323</v>
      </c>
      <c r="L5509" t="s">
        <v>411</v>
      </c>
      <c r="M5509" t="s">
        <v>23</v>
      </c>
      <c r="N5509" t="s">
        <v>32</v>
      </c>
      <c r="O5509" s="7">
        <v>1</v>
      </c>
      <c r="P5509" s="7">
        <v>1</v>
      </c>
      <c r="Q5509" t="s">
        <v>36</v>
      </c>
      <c r="R5509" s="7">
        <v>45688</v>
      </c>
      <c r="S5509" s="8">
        <f t="shared" si="390"/>
        <v>64.013698630136986</v>
      </c>
      <c r="T5509" t="str">
        <f t="shared" si="389"/>
        <v>55-65</v>
      </c>
      <c r="U5509" s="7">
        <v>1</v>
      </c>
    </row>
    <row r="5510" spans="1:22">
      <c r="A5510">
        <v>82774</v>
      </c>
      <c r="B5510" t="s">
        <v>17</v>
      </c>
      <c r="C5510" t="s">
        <v>25</v>
      </c>
      <c r="D5510" t="s">
        <v>19</v>
      </c>
      <c r="H5510" t="s">
        <v>19</v>
      </c>
      <c r="J5510" t="s">
        <v>20</v>
      </c>
      <c r="K5510" s="7">
        <v>23904</v>
      </c>
      <c r="L5510" t="s">
        <v>26</v>
      </c>
      <c r="M5510" t="s">
        <v>27</v>
      </c>
      <c r="N5510" t="s">
        <v>34</v>
      </c>
      <c r="O5510" s="7" t="s">
        <v>36</v>
      </c>
      <c r="P5510" s="7" t="s">
        <v>36</v>
      </c>
      <c r="Q5510" t="s">
        <v>24</v>
      </c>
      <c r="R5510" s="7">
        <v>45688</v>
      </c>
      <c r="S5510" s="8">
        <f t="shared" si="390"/>
        <v>59.682191780821917</v>
      </c>
      <c r="T5510" t="str">
        <f t="shared" si="389"/>
        <v>55-65</v>
      </c>
      <c r="U5510" s="7" t="s">
        <v>36</v>
      </c>
      <c r="V5510" t="str">
        <f t="shared" si="391"/>
        <v/>
      </c>
    </row>
    <row r="5511" spans="1:22">
      <c r="A5511">
        <v>79684</v>
      </c>
      <c r="B5511" t="s">
        <v>17</v>
      </c>
      <c r="C5511" t="s">
        <v>18</v>
      </c>
      <c r="D5511" t="s">
        <v>19</v>
      </c>
      <c r="H5511" t="s">
        <v>19</v>
      </c>
      <c r="J5511" t="s">
        <v>20</v>
      </c>
      <c r="L5511" t="s">
        <v>48</v>
      </c>
      <c r="M5511" t="s">
        <v>27</v>
      </c>
      <c r="N5511" t="s">
        <v>86</v>
      </c>
      <c r="O5511" s="7">
        <v>40640</v>
      </c>
      <c r="P5511" s="7">
        <v>40876</v>
      </c>
      <c r="Q5511" t="s">
        <v>36</v>
      </c>
      <c r="R5511" s="7">
        <v>45688</v>
      </c>
      <c r="S5511" s="8">
        <f t="shared" si="390"/>
        <v>125.17260273972603</v>
      </c>
      <c r="T5511" t="str">
        <f t="shared" si="389"/>
        <v>65+</v>
      </c>
      <c r="U5511" s="7">
        <v>40876</v>
      </c>
      <c r="V5511">
        <f t="shared" si="391"/>
        <v>169</v>
      </c>
    </row>
    <row r="5512" spans="1:22">
      <c r="A5512">
        <v>129710</v>
      </c>
      <c r="B5512" t="s">
        <v>17</v>
      </c>
      <c r="C5512" t="s">
        <v>18</v>
      </c>
      <c r="D5512" t="s">
        <v>19</v>
      </c>
      <c r="H5512" t="s">
        <v>19</v>
      </c>
      <c r="J5512" t="s">
        <v>20</v>
      </c>
      <c r="K5512" s="7">
        <v>37808</v>
      </c>
      <c r="L5512" t="s">
        <v>53</v>
      </c>
      <c r="M5512" t="s">
        <v>22</v>
      </c>
      <c r="N5512" t="s">
        <v>34</v>
      </c>
      <c r="O5512" s="7">
        <v>43309</v>
      </c>
      <c r="P5512" s="7">
        <v>43472</v>
      </c>
      <c r="Q5512" t="s">
        <v>77</v>
      </c>
      <c r="R5512" s="7">
        <v>45688</v>
      </c>
      <c r="S5512" s="8">
        <f t="shared" si="390"/>
        <v>21.589041095890412</v>
      </c>
      <c r="T5512" t="str">
        <f t="shared" si="389"/>
        <v>16-25</v>
      </c>
      <c r="U5512" s="7">
        <v>43472</v>
      </c>
      <c r="V5512">
        <f t="shared" si="391"/>
        <v>116</v>
      </c>
    </row>
    <row r="5513" spans="1:22">
      <c r="A5513">
        <v>87659</v>
      </c>
      <c r="B5513" t="s">
        <v>17</v>
      </c>
      <c r="C5513" t="s">
        <v>18</v>
      </c>
      <c r="D5513" t="s">
        <v>19</v>
      </c>
      <c r="G5513" t="s">
        <v>91</v>
      </c>
      <c r="H5513" t="s">
        <v>19</v>
      </c>
      <c r="J5513" t="s">
        <v>20</v>
      </c>
      <c r="K5513" s="7">
        <v>23550</v>
      </c>
      <c r="L5513" t="s">
        <v>59</v>
      </c>
      <c r="M5513" t="s">
        <v>27</v>
      </c>
      <c r="N5513" t="s">
        <v>34</v>
      </c>
      <c r="O5513" s="7">
        <v>42962</v>
      </c>
      <c r="P5513" s="7">
        <v>43524</v>
      </c>
      <c r="Q5513" t="s">
        <v>24</v>
      </c>
      <c r="R5513" s="7">
        <v>45688</v>
      </c>
      <c r="S5513" s="8">
        <f t="shared" si="390"/>
        <v>60.652054794520545</v>
      </c>
      <c r="T5513" t="str">
        <f t="shared" si="389"/>
        <v>55-65</v>
      </c>
      <c r="U5513" s="7">
        <v>43524</v>
      </c>
      <c r="V5513">
        <f t="shared" si="391"/>
        <v>403</v>
      </c>
    </row>
    <row r="5514" spans="1:22">
      <c r="A5514">
        <v>80939</v>
      </c>
      <c r="B5514" t="s">
        <v>17</v>
      </c>
      <c r="C5514" t="s">
        <v>18</v>
      </c>
      <c r="D5514" t="s">
        <v>19</v>
      </c>
      <c r="H5514" t="s">
        <v>19</v>
      </c>
      <c r="J5514" t="s">
        <v>30</v>
      </c>
      <c r="K5514" s="7">
        <v>34142</v>
      </c>
      <c r="L5514" t="s">
        <v>37</v>
      </c>
      <c r="M5514" t="s">
        <v>27</v>
      </c>
      <c r="N5514" t="s">
        <v>32</v>
      </c>
      <c r="O5514" s="7">
        <v>40122</v>
      </c>
      <c r="P5514" s="7">
        <v>40862</v>
      </c>
      <c r="Q5514" t="s">
        <v>36</v>
      </c>
      <c r="R5514" s="7">
        <v>45688</v>
      </c>
      <c r="S5514" s="8">
        <f t="shared" si="390"/>
        <v>31.632876712328766</v>
      </c>
      <c r="T5514" t="str">
        <f t="shared" si="389"/>
        <v>25-35</v>
      </c>
      <c r="U5514" s="7">
        <v>40862</v>
      </c>
      <c r="V5514">
        <f t="shared" si="391"/>
        <v>529</v>
      </c>
    </row>
    <row r="5515" spans="1:22">
      <c r="A5515">
        <v>93487</v>
      </c>
      <c r="B5515" t="s">
        <v>17</v>
      </c>
      <c r="C5515" t="s">
        <v>25</v>
      </c>
      <c r="D5515" t="s">
        <v>19</v>
      </c>
      <c r="H5515" t="s">
        <v>19</v>
      </c>
      <c r="J5515" t="s">
        <v>30</v>
      </c>
      <c r="K5515" s="7">
        <v>17873</v>
      </c>
      <c r="L5515" t="s">
        <v>157</v>
      </c>
      <c r="M5515" t="s">
        <v>57</v>
      </c>
      <c r="N5515" t="s">
        <v>32</v>
      </c>
      <c r="O5515" s="7">
        <v>40945</v>
      </c>
      <c r="P5515" s="7" t="s">
        <v>29</v>
      </c>
      <c r="Q5515" t="s">
        <v>24</v>
      </c>
      <c r="R5515" s="7">
        <v>45688</v>
      </c>
      <c r="S5515" s="8">
        <f t="shared" si="390"/>
        <v>76.205479452054789</v>
      </c>
      <c r="T5515" t="str">
        <f t="shared" si="389"/>
        <v>65+</v>
      </c>
      <c r="U5515" s="7">
        <f>R5515</f>
        <v>45688</v>
      </c>
      <c r="V5515">
        <f t="shared" si="391"/>
        <v>3390</v>
      </c>
    </row>
    <row r="5516" spans="1:22">
      <c r="A5516">
        <v>81520</v>
      </c>
      <c r="B5516" t="s">
        <v>17</v>
      </c>
      <c r="C5516" t="s">
        <v>18</v>
      </c>
      <c r="D5516" t="s">
        <v>19</v>
      </c>
      <c r="H5516" t="s">
        <v>46</v>
      </c>
      <c r="I5516" t="s">
        <v>412</v>
      </c>
      <c r="J5516" t="s">
        <v>30</v>
      </c>
      <c r="K5516" s="7">
        <v>18545</v>
      </c>
      <c r="L5516" t="s">
        <v>48</v>
      </c>
      <c r="M5516" t="s">
        <v>27</v>
      </c>
      <c r="N5516" t="s">
        <v>32</v>
      </c>
      <c r="O5516" s="7">
        <v>39475</v>
      </c>
      <c r="P5516" s="7">
        <v>43631</v>
      </c>
      <c r="Q5516" t="s">
        <v>38</v>
      </c>
      <c r="R5516" s="7">
        <v>45688</v>
      </c>
      <c r="S5516" s="8">
        <f t="shared" si="390"/>
        <v>74.364383561643834</v>
      </c>
      <c r="T5516" t="str">
        <f t="shared" si="389"/>
        <v>65+</v>
      </c>
      <c r="U5516" s="7">
        <v>43631</v>
      </c>
      <c r="V5516">
        <f t="shared" si="391"/>
        <v>2970</v>
      </c>
    </row>
    <row r="5517" spans="1:22">
      <c r="A5517">
        <v>80940</v>
      </c>
      <c r="B5517" t="s">
        <v>17</v>
      </c>
      <c r="C5517" t="s">
        <v>18</v>
      </c>
      <c r="D5517" t="s">
        <v>19</v>
      </c>
      <c r="H5517" t="s">
        <v>19</v>
      </c>
      <c r="J5517" t="s">
        <v>20</v>
      </c>
      <c r="K5517" s="7">
        <v>12946</v>
      </c>
      <c r="L5517" t="s">
        <v>26</v>
      </c>
      <c r="M5517" t="s">
        <v>27</v>
      </c>
      <c r="N5517" t="s">
        <v>34</v>
      </c>
      <c r="O5517" s="7">
        <v>39331</v>
      </c>
      <c r="P5517" s="7">
        <v>42719</v>
      </c>
      <c r="Q5517" t="s">
        <v>24</v>
      </c>
      <c r="R5517" s="7">
        <v>45688</v>
      </c>
      <c r="S5517" s="8">
        <f t="shared" si="390"/>
        <v>89.704109589041096</v>
      </c>
      <c r="T5517" t="str">
        <f t="shared" si="389"/>
        <v>65+</v>
      </c>
      <c r="U5517" s="7">
        <v>42719</v>
      </c>
      <c r="V5517">
        <f t="shared" si="391"/>
        <v>2421</v>
      </c>
    </row>
    <row r="5518" spans="1:22">
      <c r="A5518">
        <v>107878</v>
      </c>
      <c r="B5518" t="s">
        <v>17</v>
      </c>
      <c r="C5518" t="s">
        <v>18</v>
      </c>
      <c r="D5518" t="s">
        <v>19</v>
      </c>
      <c r="H5518" t="s">
        <v>19</v>
      </c>
      <c r="J5518" t="s">
        <v>20</v>
      </c>
      <c r="K5518" s="7">
        <v>25990</v>
      </c>
      <c r="L5518" t="s">
        <v>26</v>
      </c>
      <c r="M5518" t="s">
        <v>27</v>
      </c>
      <c r="N5518" t="s">
        <v>32</v>
      </c>
      <c r="O5518" s="7">
        <v>42124</v>
      </c>
      <c r="P5518" s="7">
        <v>42233</v>
      </c>
      <c r="Q5518" t="s">
        <v>24</v>
      </c>
      <c r="R5518" s="7">
        <v>45688</v>
      </c>
      <c r="S5518" s="8">
        <f t="shared" si="390"/>
        <v>53.967123287671235</v>
      </c>
      <c r="T5518" t="str">
        <f t="shared" si="389"/>
        <v>45-55</v>
      </c>
      <c r="U5518" s="7">
        <v>42233</v>
      </c>
      <c r="V5518">
        <f t="shared" si="391"/>
        <v>78</v>
      </c>
    </row>
    <row r="5519" spans="1:22">
      <c r="A5519">
        <v>115736</v>
      </c>
      <c r="B5519" t="s">
        <v>17</v>
      </c>
      <c r="C5519" t="s">
        <v>25</v>
      </c>
      <c r="D5519" t="s">
        <v>19</v>
      </c>
      <c r="H5519" t="s">
        <v>19</v>
      </c>
      <c r="J5519" t="s">
        <v>20</v>
      </c>
      <c r="K5519" s="7">
        <v>27649</v>
      </c>
      <c r="L5519" t="s">
        <v>72</v>
      </c>
      <c r="M5519" t="s">
        <v>22</v>
      </c>
      <c r="N5519" t="s">
        <v>34</v>
      </c>
      <c r="O5519" s="7">
        <v>42385</v>
      </c>
      <c r="P5519" s="7" t="s">
        <v>29</v>
      </c>
      <c r="Q5519" t="s">
        <v>24</v>
      </c>
      <c r="R5519" s="7">
        <v>45688</v>
      </c>
      <c r="S5519" s="8">
        <f t="shared" si="390"/>
        <v>49.421917808219177</v>
      </c>
      <c r="T5519" t="str">
        <f t="shared" si="389"/>
        <v>45-55</v>
      </c>
      <c r="U5519" s="7">
        <f>R5519</f>
        <v>45688</v>
      </c>
      <c r="V5519">
        <f t="shared" si="391"/>
        <v>2360</v>
      </c>
    </row>
    <row r="5520" spans="1:22">
      <c r="A5520">
        <v>51397</v>
      </c>
      <c r="B5520" t="s">
        <v>17</v>
      </c>
      <c r="C5520" t="s">
        <v>18</v>
      </c>
      <c r="D5520" t="s">
        <v>19</v>
      </c>
      <c r="H5520" t="s">
        <v>19</v>
      </c>
      <c r="J5520" t="s">
        <v>20</v>
      </c>
      <c r="L5520" t="s">
        <v>65</v>
      </c>
      <c r="M5520" t="s">
        <v>27</v>
      </c>
      <c r="N5520" t="s">
        <v>32</v>
      </c>
      <c r="O5520" s="7">
        <v>39611</v>
      </c>
      <c r="P5520" s="7">
        <v>44796</v>
      </c>
      <c r="Q5520" t="s">
        <v>38</v>
      </c>
      <c r="R5520" s="7">
        <v>45688</v>
      </c>
      <c r="S5520" s="8">
        <f t="shared" si="390"/>
        <v>125.17260273972603</v>
      </c>
      <c r="T5520" t="str">
        <f t="shared" si="389"/>
        <v>65+</v>
      </c>
      <c r="U5520" s="7">
        <v>44796</v>
      </c>
      <c r="V5520">
        <f t="shared" si="391"/>
        <v>3704</v>
      </c>
    </row>
    <row r="5521" spans="1:22">
      <c r="A5521">
        <v>80941</v>
      </c>
      <c r="B5521" t="s">
        <v>17</v>
      </c>
      <c r="C5521" t="s">
        <v>18</v>
      </c>
      <c r="D5521" t="s">
        <v>46</v>
      </c>
      <c r="E5521" t="s">
        <v>197</v>
      </c>
      <c r="F5521" t="s">
        <v>63</v>
      </c>
      <c r="G5521" t="s">
        <v>193</v>
      </c>
      <c r="H5521" t="s">
        <v>19</v>
      </c>
      <c r="J5521" t="s">
        <v>20</v>
      </c>
      <c r="K5521" s="7">
        <v>28626</v>
      </c>
      <c r="L5521" t="s">
        <v>78</v>
      </c>
      <c r="M5521" t="s">
        <v>22</v>
      </c>
      <c r="N5521" t="s">
        <v>32</v>
      </c>
      <c r="O5521" s="7">
        <v>39489</v>
      </c>
      <c r="P5521" s="7">
        <v>42369</v>
      </c>
      <c r="Q5521" t="s">
        <v>55</v>
      </c>
      <c r="R5521" s="7">
        <v>45688</v>
      </c>
      <c r="S5521" s="8">
        <f t="shared" si="390"/>
        <v>46.745205479452054</v>
      </c>
      <c r="T5521" t="str">
        <f t="shared" si="389"/>
        <v>45-55</v>
      </c>
      <c r="U5521" s="7">
        <v>42369</v>
      </c>
      <c r="V5521">
        <f t="shared" si="391"/>
        <v>2059</v>
      </c>
    </row>
    <row r="5522" spans="1:22">
      <c r="A5522">
        <v>155485</v>
      </c>
      <c r="B5522" t="s">
        <v>17</v>
      </c>
      <c r="C5522" t="s">
        <v>18</v>
      </c>
      <c r="D5522" t="s">
        <v>19</v>
      </c>
      <c r="H5522" t="s">
        <v>19</v>
      </c>
      <c r="J5522" t="s">
        <v>20</v>
      </c>
      <c r="K5522" s="7">
        <v>38564</v>
      </c>
      <c r="L5522" t="s">
        <v>54</v>
      </c>
      <c r="M5522" t="s">
        <v>27</v>
      </c>
      <c r="N5522" t="s">
        <v>34</v>
      </c>
      <c r="O5522" s="7" t="s">
        <v>36</v>
      </c>
      <c r="P5522" s="7" t="s">
        <v>36</v>
      </c>
      <c r="Q5522" t="s">
        <v>36</v>
      </c>
      <c r="R5522" s="7">
        <v>45688</v>
      </c>
      <c r="S5522" s="8">
        <f t="shared" si="390"/>
        <v>19.517808219178082</v>
      </c>
      <c r="T5522" t="str">
        <f t="shared" si="389"/>
        <v>16-25</v>
      </c>
      <c r="U5522" s="7" t="s">
        <v>36</v>
      </c>
      <c r="V5522" t="str">
        <f t="shared" si="391"/>
        <v/>
      </c>
    </row>
    <row r="5523" spans="1:22">
      <c r="A5523">
        <v>140916</v>
      </c>
      <c r="B5523" t="s">
        <v>17</v>
      </c>
      <c r="C5523" t="s">
        <v>18</v>
      </c>
      <c r="D5523" t="s">
        <v>19</v>
      </c>
      <c r="H5523" t="s">
        <v>19</v>
      </c>
      <c r="J5523" t="s">
        <v>20</v>
      </c>
      <c r="K5523" s="7">
        <v>19970</v>
      </c>
      <c r="L5523" t="s">
        <v>37</v>
      </c>
      <c r="M5523" t="s">
        <v>27</v>
      </c>
      <c r="N5523" t="s">
        <v>34</v>
      </c>
      <c r="O5523" s="7">
        <v>43902</v>
      </c>
      <c r="P5523" s="7">
        <v>45275</v>
      </c>
      <c r="Q5523" t="s">
        <v>55</v>
      </c>
      <c r="R5523" s="7">
        <v>45688</v>
      </c>
      <c r="S5523" s="8">
        <f t="shared" si="390"/>
        <v>70.460273972602735</v>
      </c>
      <c r="T5523" t="str">
        <f t="shared" si="389"/>
        <v>65+</v>
      </c>
      <c r="U5523" s="7">
        <v>45275</v>
      </c>
      <c r="V5523">
        <f t="shared" si="391"/>
        <v>982</v>
      </c>
    </row>
    <row r="5524" spans="1:22">
      <c r="A5524">
        <v>145954</v>
      </c>
      <c r="B5524" t="s">
        <v>17</v>
      </c>
      <c r="C5524" t="s">
        <v>25</v>
      </c>
      <c r="D5524" t="s">
        <v>19</v>
      </c>
      <c r="H5524" t="s">
        <v>19</v>
      </c>
      <c r="J5524" t="s">
        <v>20</v>
      </c>
      <c r="K5524" s="7">
        <v>18834</v>
      </c>
      <c r="L5524" t="s">
        <v>59</v>
      </c>
      <c r="M5524" t="s">
        <v>27</v>
      </c>
      <c r="N5524" t="s">
        <v>36</v>
      </c>
      <c r="O5524" s="7">
        <v>44028</v>
      </c>
      <c r="P5524" s="7" t="s">
        <v>29</v>
      </c>
      <c r="Q5524" t="s">
        <v>24</v>
      </c>
      <c r="R5524" s="7">
        <v>45688</v>
      </c>
      <c r="S5524" s="8">
        <f t="shared" si="390"/>
        <v>73.572602739726022</v>
      </c>
      <c r="T5524" t="str">
        <f t="shared" si="389"/>
        <v>65+</v>
      </c>
      <c r="U5524" s="7">
        <f>R5524</f>
        <v>45688</v>
      </c>
      <c r="V5524">
        <f t="shared" si="391"/>
        <v>1187</v>
      </c>
    </row>
    <row r="5525" spans="1:22">
      <c r="A5525">
        <v>81338</v>
      </c>
      <c r="B5525" t="s">
        <v>17</v>
      </c>
      <c r="C5525" t="s">
        <v>18</v>
      </c>
      <c r="D5525" t="s">
        <v>19</v>
      </c>
      <c r="H5525" t="s">
        <v>19</v>
      </c>
      <c r="J5525" t="s">
        <v>30</v>
      </c>
      <c r="L5525" t="s">
        <v>26</v>
      </c>
      <c r="M5525" t="s">
        <v>27</v>
      </c>
      <c r="N5525" t="s">
        <v>34</v>
      </c>
      <c r="O5525" s="7">
        <v>40933</v>
      </c>
      <c r="P5525" s="7">
        <v>40933</v>
      </c>
      <c r="Q5525" t="s">
        <v>36</v>
      </c>
      <c r="R5525" s="7">
        <v>45688</v>
      </c>
      <c r="S5525" s="8">
        <f t="shared" si="390"/>
        <v>125.17260273972603</v>
      </c>
      <c r="T5525" t="str">
        <f t="shared" si="389"/>
        <v>65+</v>
      </c>
      <c r="U5525" s="7">
        <v>40933</v>
      </c>
      <c r="V5525">
        <f t="shared" si="391"/>
        <v>1</v>
      </c>
    </row>
    <row r="5526" spans="1:22">
      <c r="A5526">
        <v>53852</v>
      </c>
      <c r="B5526" t="s">
        <v>17</v>
      </c>
      <c r="C5526" t="s">
        <v>18</v>
      </c>
      <c r="D5526" t="s">
        <v>19</v>
      </c>
      <c r="H5526" t="s">
        <v>19</v>
      </c>
      <c r="J5526" t="s">
        <v>20</v>
      </c>
      <c r="K5526" s="7">
        <v>22087</v>
      </c>
      <c r="L5526" t="s">
        <v>26</v>
      </c>
      <c r="M5526" t="s">
        <v>27</v>
      </c>
      <c r="N5526" t="s">
        <v>32</v>
      </c>
      <c r="O5526" s="7">
        <v>40795</v>
      </c>
      <c r="P5526" s="7">
        <v>40795</v>
      </c>
      <c r="Q5526" t="s">
        <v>36</v>
      </c>
      <c r="R5526" s="7">
        <v>45688</v>
      </c>
      <c r="S5526" s="8">
        <f t="shared" si="390"/>
        <v>64.660273972602738</v>
      </c>
      <c r="T5526" t="str">
        <f t="shared" si="389"/>
        <v>55-65</v>
      </c>
      <c r="U5526" s="7">
        <v>40795</v>
      </c>
      <c r="V5526">
        <f t="shared" si="391"/>
        <v>1</v>
      </c>
    </row>
    <row r="5527" spans="1:22">
      <c r="A5527">
        <v>161632</v>
      </c>
      <c r="B5527" t="s">
        <v>17</v>
      </c>
      <c r="C5527" t="s">
        <v>18</v>
      </c>
      <c r="D5527" t="s">
        <v>19</v>
      </c>
      <c r="H5527" t="s">
        <v>19</v>
      </c>
      <c r="J5527" t="s">
        <v>20</v>
      </c>
      <c r="K5527" s="7">
        <v>39189</v>
      </c>
      <c r="L5527" t="s">
        <v>82</v>
      </c>
      <c r="M5527" t="s">
        <v>27</v>
      </c>
      <c r="N5527" t="s">
        <v>32</v>
      </c>
      <c r="O5527" s="7" t="s">
        <v>36</v>
      </c>
      <c r="P5527" s="7" t="s">
        <v>36</v>
      </c>
      <c r="Q5527" t="s">
        <v>36</v>
      </c>
      <c r="R5527" s="7">
        <v>45688</v>
      </c>
      <c r="S5527" s="8">
        <f t="shared" si="390"/>
        <v>17.805479452054794</v>
      </c>
      <c r="T5527" t="str">
        <f t="shared" si="389"/>
        <v>16-25</v>
      </c>
      <c r="U5527" s="7" t="s">
        <v>36</v>
      </c>
      <c r="V5527" t="str">
        <f t="shared" si="391"/>
        <v/>
      </c>
    </row>
    <row r="5528" spans="1:22">
      <c r="A5528">
        <v>169153</v>
      </c>
      <c r="B5528" t="s">
        <v>17</v>
      </c>
      <c r="C5528" t="s">
        <v>71</v>
      </c>
      <c r="D5528" t="s">
        <v>19</v>
      </c>
      <c r="H5528" t="s">
        <v>19</v>
      </c>
      <c r="J5528" t="s">
        <v>20</v>
      </c>
      <c r="K5528" s="7">
        <v>39517</v>
      </c>
      <c r="L5528" t="s">
        <v>26</v>
      </c>
      <c r="M5528" t="s">
        <v>27</v>
      </c>
      <c r="N5528" t="s">
        <v>32</v>
      </c>
      <c r="O5528" s="7" t="s">
        <v>36</v>
      </c>
      <c r="P5528" s="7" t="s">
        <v>36</v>
      </c>
      <c r="Q5528" t="s">
        <v>36</v>
      </c>
      <c r="R5528" s="7">
        <v>45688</v>
      </c>
      <c r="S5528" s="8">
        <f t="shared" si="390"/>
        <v>16.906849315068492</v>
      </c>
      <c r="T5528" t="str">
        <f t="shared" si="389"/>
        <v>16-25</v>
      </c>
      <c r="U5528" s="7" t="s">
        <v>36</v>
      </c>
      <c r="V5528" t="str">
        <f t="shared" si="391"/>
        <v/>
      </c>
    </row>
    <row r="5529" spans="1:22">
      <c r="A5529">
        <v>28316</v>
      </c>
      <c r="B5529" t="s">
        <v>17</v>
      </c>
      <c r="C5529" t="s">
        <v>18</v>
      </c>
      <c r="D5529" t="s">
        <v>19</v>
      </c>
      <c r="H5529" t="s">
        <v>19</v>
      </c>
      <c r="J5529" t="s">
        <v>30</v>
      </c>
      <c r="K5529" s="7">
        <v>14298</v>
      </c>
      <c r="L5529" t="s">
        <v>48</v>
      </c>
      <c r="M5529" t="s">
        <v>27</v>
      </c>
      <c r="N5529" t="s">
        <v>32</v>
      </c>
      <c r="O5529" s="7">
        <v>38944</v>
      </c>
      <c r="P5529" s="7">
        <v>45027</v>
      </c>
      <c r="Q5529" t="s">
        <v>41</v>
      </c>
      <c r="R5529" s="7">
        <v>45688</v>
      </c>
      <c r="S5529" s="8">
        <f t="shared" si="390"/>
        <v>86</v>
      </c>
      <c r="T5529" t="str">
        <f t="shared" si="389"/>
        <v>65+</v>
      </c>
      <c r="U5529" s="7">
        <v>45027</v>
      </c>
      <c r="V5529">
        <f t="shared" si="391"/>
        <v>4346</v>
      </c>
    </row>
    <row r="5530" spans="1:22">
      <c r="A5530">
        <v>97205</v>
      </c>
      <c r="B5530" t="s">
        <v>17</v>
      </c>
      <c r="C5530" t="s">
        <v>25</v>
      </c>
      <c r="D5530" t="s">
        <v>19</v>
      </c>
      <c r="H5530" t="s">
        <v>19</v>
      </c>
      <c r="J5530" t="s">
        <v>30</v>
      </c>
      <c r="K5530" s="7">
        <v>36715</v>
      </c>
      <c r="L5530" t="s">
        <v>37</v>
      </c>
      <c r="M5530" t="s">
        <v>27</v>
      </c>
      <c r="N5530" t="s">
        <v>32</v>
      </c>
      <c r="O5530" s="7">
        <v>42705</v>
      </c>
      <c r="P5530" s="7" t="s">
        <v>29</v>
      </c>
      <c r="Q5530" t="s">
        <v>38</v>
      </c>
      <c r="R5530" s="7">
        <v>45688</v>
      </c>
      <c r="S5530" s="8">
        <f t="shared" si="390"/>
        <v>24.583561643835615</v>
      </c>
      <c r="T5530" t="str">
        <f t="shared" si="389"/>
        <v>16-25</v>
      </c>
      <c r="U5530" s="7">
        <f>R5530</f>
        <v>45688</v>
      </c>
      <c r="V5530">
        <f t="shared" si="391"/>
        <v>2132</v>
      </c>
    </row>
    <row r="5531" spans="1:22">
      <c r="A5531">
        <v>58465</v>
      </c>
      <c r="B5531" t="s">
        <v>17</v>
      </c>
      <c r="C5531" t="s">
        <v>18</v>
      </c>
      <c r="D5531" t="s">
        <v>19</v>
      </c>
      <c r="H5531" t="s">
        <v>19</v>
      </c>
      <c r="J5531" t="s">
        <v>30</v>
      </c>
      <c r="L5531" t="s">
        <v>101</v>
      </c>
      <c r="M5531" t="s">
        <v>22</v>
      </c>
      <c r="N5531" t="s">
        <v>32</v>
      </c>
      <c r="O5531" s="7">
        <v>39995</v>
      </c>
      <c r="P5531" s="7">
        <v>41456</v>
      </c>
      <c r="Q5531" t="s">
        <v>36</v>
      </c>
      <c r="R5531" s="7">
        <v>45688</v>
      </c>
      <c r="S5531" s="8">
        <f t="shared" si="390"/>
        <v>125.17260273972603</v>
      </c>
      <c r="T5531" t="str">
        <f t="shared" si="389"/>
        <v>65+</v>
      </c>
      <c r="U5531" s="7">
        <v>41456</v>
      </c>
      <c r="V5531">
        <f t="shared" si="391"/>
        <v>1044</v>
      </c>
    </row>
    <row r="5532" spans="1:22">
      <c r="A5532">
        <v>113043</v>
      </c>
      <c r="B5532" t="s">
        <v>17</v>
      </c>
      <c r="C5532" t="s">
        <v>25</v>
      </c>
      <c r="D5532" t="s">
        <v>19</v>
      </c>
      <c r="H5532" t="s">
        <v>19</v>
      </c>
      <c r="J5532" t="s">
        <v>20</v>
      </c>
      <c r="K5532" s="7">
        <v>14599</v>
      </c>
      <c r="L5532" t="s">
        <v>66</v>
      </c>
      <c r="M5532" t="s">
        <v>57</v>
      </c>
      <c r="N5532" t="s">
        <v>32</v>
      </c>
      <c r="O5532" s="7">
        <v>42224</v>
      </c>
      <c r="P5532" s="7" t="s">
        <v>29</v>
      </c>
      <c r="Q5532" t="s">
        <v>24</v>
      </c>
      <c r="R5532" s="7">
        <v>45688</v>
      </c>
      <c r="S5532" s="8">
        <f t="shared" si="390"/>
        <v>85.175342465753431</v>
      </c>
      <c r="T5532" t="str">
        <f t="shared" si="389"/>
        <v>65+</v>
      </c>
      <c r="U5532" s="7">
        <f>R5532</f>
        <v>45688</v>
      </c>
      <c r="V5532">
        <f t="shared" si="391"/>
        <v>2475</v>
      </c>
    </row>
    <row r="5533" spans="1:22">
      <c r="A5533">
        <v>82767</v>
      </c>
      <c r="B5533" t="s">
        <v>17</v>
      </c>
      <c r="C5533" t="s">
        <v>18</v>
      </c>
      <c r="D5533" t="s">
        <v>19</v>
      </c>
      <c r="H5533" t="s">
        <v>19</v>
      </c>
      <c r="J5533" t="s">
        <v>20</v>
      </c>
      <c r="L5533" t="s">
        <v>54</v>
      </c>
      <c r="M5533" t="s">
        <v>27</v>
      </c>
      <c r="N5533" t="s">
        <v>34</v>
      </c>
      <c r="O5533" s="7">
        <v>1</v>
      </c>
      <c r="P5533" s="7">
        <v>1</v>
      </c>
      <c r="Q5533" t="s">
        <v>36</v>
      </c>
      <c r="R5533" s="7">
        <v>45688</v>
      </c>
      <c r="S5533" s="8">
        <f t="shared" si="390"/>
        <v>125.17260273972603</v>
      </c>
      <c r="T5533" t="str">
        <f t="shared" si="389"/>
        <v>65+</v>
      </c>
      <c r="U5533" s="7">
        <v>1</v>
      </c>
    </row>
    <row r="5534" spans="1:22">
      <c r="A5534">
        <v>105732</v>
      </c>
      <c r="B5534" t="s">
        <v>17</v>
      </c>
      <c r="C5534" t="s">
        <v>18</v>
      </c>
      <c r="D5534" t="s">
        <v>19</v>
      </c>
      <c r="H5534" t="s">
        <v>19</v>
      </c>
      <c r="J5534" t="s">
        <v>20</v>
      </c>
      <c r="K5534" s="7">
        <v>19762</v>
      </c>
      <c r="L5534" t="s">
        <v>413</v>
      </c>
      <c r="M5534" t="s">
        <v>52</v>
      </c>
      <c r="N5534" t="s">
        <v>32</v>
      </c>
      <c r="O5534" s="7">
        <v>41526</v>
      </c>
      <c r="P5534" s="7">
        <v>44664</v>
      </c>
      <c r="Q5534" t="s">
        <v>36</v>
      </c>
      <c r="R5534" s="7">
        <v>45688</v>
      </c>
      <c r="S5534" s="8">
        <f t="shared" si="390"/>
        <v>71.030136986301372</v>
      </c>
      <c r="T5534" t="str">
        <f t="shared" si="389"/>
        <v>65+</v>
      </c>
      <c r="U5534" s="7">
        <v>44664</v>
      </c>
      <c r="V5534">
        <f t="shared" si="391"/>
        <v>2243</v>
      </c>
    </row>
    <row r="5535" spans="1:22">
      <c r="A5535">
        <v>132927</v>
      </c>
      <c r="B5535" t="s">
        <v>17</v>
      </c>
      <c r="C5535" t="s">
        <v>18</v>
      </c>
      <c r="D5535" t="s">
        <v>19</v>
      </c>
      <c r="H5535" t="s">
        <v>19</v>
      </c>
      <c r="J5535" t="s">
        <v>20</v>
      </c>
      <c r="K5535" s="7">
        <v>23876</v>
      </c>
      <c r="L5535" t="s">
        <v>414</v>
      </c>
      <c r="M5535" t="s">
        <v>23</v>
      </c>
      <c r="N5535" t="s">
        <v>43</v>
      </c>
      <c r="O5535" s="7">
        <v>43717</v>
      </c>
      <c r="P5535" s="7">
        <v>44033</v>
      </c>
      <c r="Q5535" t="s">
        <v>55</v>
      </c>
      <c r="R5535" s="7">
        <v>45688</v>
      </c>
      <c r="S5535" s="8">
        <f t="shared" si="390"/>
        <v>59.758904109589039</v>
      </c>
      <c r="T5535" t="str">
        <f t="shared" si="389"/>
        <v>55-65</v>
      </c>
      <c r="U5535" s="7">
        <v>44033</v>
      </c>
      <c r="V5535">
        <f t="shared" si="391"/>
        <v>227</v>
      </c>
    </row>
    <row r="5536" spans="1:22">
      <c r="A5536">
        <v>100592</v>
      </c>
      <c r="B5536" t="s">
        <v>17</v>
      </c>
      <c r="C5536" t="s">
        <v>18</v>
      </c>
      <c r="D5536" t="s">
        <v>19</v>
      </c>
      <c r="H5536" t="s">
        <v>19</v>
      </c>
      <c r="J5536" t="s">
        <v>20</v>
      </c>
      <c r="K5536" s="7">
        <v>20504</v>
      </c>
      <c r="L5536" t="s">
        <v>74</v>
      </c>
      <c r="M5536" t="s">
        <v>22</v>
      </c>
      <c r="N5536" t="s">
        <v>32</v>
      </c>
      <c r="O5536" s="7">
        <v>41122</v>
      </c>
      <c r="P5536" s="7">
        <v>42844</v>
      </c>
      <c r="Q5536" t="s">
        <v>24</v>
      </c>
      <c r="R5536" s="7">
        <v>45688</v>
      </c>
      <c r="S5536" s="8">
        <f t="shared" si="390"/>
        <v>68.9972602739726</v>
      </c>
      <c r="T5536" t="str">
        <f t="shared" si="389"/>
        <v>65+</v>
      </c>
      <c r="U5536" s="7">
        <v>42844</v>
      </c>
      <c r="V5536">
        <f t="shared" si="391"/>
        <v>1231</v>
      </c>
    </row>
    <row r="5537" spans="1:22">
      <c r="A5537">
        <v>79841</v>
      </c>
      <c r="B5537" t="s">
        <v>17</v>
      </c>
      <c r="C5537" t="s">
        <v>25</v>
      </c>
      <c r="D5537" t="s">
        <v>19</v>
      </c>
      <c r="H5537" t="s">
        <v>19</v>
      </c>
      <c r="J5537" t="s">
        <v>20</v>
      </c>
      <c r="K5537" s="7">
        <v>15510</v>
      </c>
      <c r="L5537" t="s">
        <v>53</v>
      </c>
      <c r="M5537" t="s">
        <v>22</v>
      </c>
      <c r="N5537" t="s">
        <v>34</v>
      </c>
      <c r="O5537" s="7">
        <v>40743</v>
      </c>
      <c r="P5537" s="7" t="s">
        <v>29</v>
      </c>
      <c r="Q5537" t="s">
        <v>24</v>
      </c>
      <c r="R5537" s="7">
        <v>45688</v>
      </c>
      <c r="S5537" s="8">
        <f t="shared" si="390"/>
        <v>82.679452054794524</v>
      </c>
      <c r="T5537" t="str">
        <f t="shared" si="389"/>
        <v>65+</v>
      </c>
      <c r="U5537" s="7">
        <f>R5537</f>
        <v>45688</v>
      </c>
      <c r="V5537">
        <f t="shared" si="391"/>
        <v>3534</v>
      </c>
    </row>
    <row r="5538" spans="1:22">
      <c r="A5538">
        <v>168431</v>
      </c>
      <c r="B5538" t="s">
        <v>17</v>
      </c>
      <c r="C5538" t="s">
        <v>71</v>
      </c>
      <c r="D5538" t="s">
        <v>19</v>
      </c>
      <c r="H5538" t="s">
        <v>19</v>
      </c>
      <c r="J5538" t="s">
        <v>20</v>
      </c>
      <c r="K5538" s="7">
        <v>30597</v>
      </c>
      <c r="L5538" t="s">
        <v>69</v>
      </c>
      <c r="M5538" t="s">
        <v>27</v>
      </c>
      <c r="N5538" t="s">
        <v>34</v>
      </c>
      <c r="O5538" s="7" t="s">
        <v>36</v>
      </c>
      <c r="P5538" s="7" t="s">
        <v>36</v>
      </c>
      <c r="Q5538" t="s">
        <v>36</v>
      </c>
      <c r="R5538" s="7">
        <v>45688</v>
      </c>
      <c r="S5538" s="8">
        <f t="shared" si="390"/>
        <v>41.345205479452055</v>
      </c>
      <c r="T5538" t="str">
        <f t="shared" si="389"/>
        <v>35-45</v>
      </c>
      <c r="U5538" s="7" t="s">
        <v>36</v>
      </c>
      <c r="V5538" t="str">
        <f t="shared" si="391"/>
        <v/>
      </c>
    </row>
    <row r="5539" spans="1:22">
      <c r="A5539">
        <v>151115</v>
      </c>
      <c r="B5539" t="s">
        <v>17</v>
      </c>
      <c r="C5539" t="s">
        <v>25</v>
      </c>
      <c r="D5539" t="s">
        <v>19</v>
      </c>
      <c r="H5539" t="s">
        <v>19</v>
      </c>
      <c r="J5539" t="s">
        <v>30</v>
      </c>
      <c r="K5539" s="7">
        <v>37032</v>
      </c>
      <c r="L5539" t="s">
        <v>96</v>
      </c>
      <c r="M5539" t="s">
        <v>22</v>
      </c>
      <c r="N5539" t="s">
        <v>34</v>
      </c>
      <c r="O5539" s="7">
        <v>44401</v>
      </c>
      <c r="P5539" s="7" t="s">
        <v>29</v>
      </c>
      <c r="Q5539" t="s">
        <v>24</v>
      </c>
      <c r="R5539" s="7">
        <v>45688</v>
      </c>
      <c r="S5539" s="8">
        <f t="shared" si="390"/>
        <v>23.715068493150685</v>
      </c>
      <c r="T5539" t="str">
        <f t="shared" si="389"/>
        <v>16-25</v>
      </c>
      <c r="U5539" s="7">
        <f>R5539</f>
        <v>45688</v>
      </c>
      <c r="V5539">
        <f t="shared" si="391"/>
        <v>920</v>
      </c>
    </row>
    <row r="5540" spans="1:22">
      <c r="A5540">
        <v>106812</v>
      </c>
      <c r="B5540" t="s">
        <v>17</v>
      </c>
      <c r="C5540" t="s">
        <v>18</v>
      </c>
      <c r="D5540" t="s">
        <v>19</v>
      </c>
      <c r="H5540" t="s">
        <v>19</v>
      </c>
      <c r="J5540" t="s">
        <v>20</v>
      </c>
      <c r="K5540" s="7">
        <v>13265</v>
      </c>
      <c r="L5540" t="s">
        <v>134</v>
      </c>
      <c r="M5540" t="s">
        <v>22</v>
      </c>
      <c r="N5540" t="s">
        <v>34</v>
      </c>
      <c r="O5540" s="7" t="s">
        <v>36</v>
      </c>
      <c r="P5540" s="7" t="s">
        <v>36</v>
      </c>
      <c r="Q5540" t="s">
        <v>36</v>
      </c>
      <c r="R5540" s="7">
        <v>45688</v>
      </c>
      <c r="S5540" s="8">
        <f t="shared" si="390"/>
        <v>88.830136986301369</v>
      </c>
      <c r="T5540" t="str">
        <f t="shared" si="389"/>
        <v>65+</v>
      </c>
      <c r="U5540" s="7" t="s">
        <v>36</v>
      </c>
      <c r="V5540" t="str">
        <f t="shared" si="391"/>
        <v/>
      </c>
    </row>
    <row r="5541" spans="1:22">
      <c r="A5541">
        <v>115613</v>
      </c>
      <c r="B5541" t="s">
        <v>17</v>
      </c>
      <c r="C5541" t="s">
        <v>18</v>
      </c>
      <c r="D5541" t="s">
        <v>19</v>
      </c>
      <c r="H5541" t="s">
        <v>19</v>
      </c>
      <c r="J5541" t="s">
        <v>20</v>
      </c>
      <c r="K5541" s="7">
        <v>25469</v>
      </c>
      <c r="L5541" t="s">
        <v>75</v>
      </c>
      <c r="M5541" t="s">
        <v>22</v>
      </c>
      <c r="N5541" t="s">
        <v>34</v>
      </c>
      <c r="O5541" s="7">
        <v>42333</v>
      </c>
      <c r="P5541" s="7">
        <v>42845</v>
      </c>
      <c r="Q5541" t="s">
        <v>24</v>
      </c>
      <c r="R5541" s="7">
        <v>45688</v>
      </c>
      <c r="S5541" s="8">
        <f t="shared" si="390"/>
        <v>55.394520547945206</v>
      </c>
      <c r="T5541" t="str">
        <f t="shared" si="389"/>
        <v>55-65</v>
      </c>
      <c r="U5541" s="7">
        <v>42845</v>
      </c>
      <c r="V5541">
        <f t="shared" si="391"/>
        <v>367</v>
      </c>
    </row>
    <row r="5542" spans="1:22">
      <c r="A5542">
        <v>102124</v>
      </c>
      <c r="B5542" t="s">
        <v>17</v>
      </c>
      <c r="C5542" t="s">
        <v>18</v>
      </c>
      <c r="D5542" t="s">
        <v>19</v>
      </c>
      <c r="H5542" t="s">
        <v>19</v>
      </c>
      <c r="J5542" t="s">
        <v>30</v>
      </c>
      <c r="K5542" s="7">
        <v>33811</v>
      </c>
      <c r="L5542" t="s">
        <v>72</v>
      </c>
      <c r="M5542" t="s">
        <v>22</v>
      </c>
      <c r="N5542" t="s">
        <v>32</v>
      </c>
      <c r="O5542" s="7">
        <v>41229</v>
      </c>
      <c r="P5542" s="7">
        <v>42377</v>
      </c>
      <c r="Q5542" t="s">
        <v>24</v>
      </c>
      <c r="R5542" s="7">
        <v>45688</v>
      </c>
      <c r="S5542" s="8">
        <f t="shared" si="390"/>
        <v>32.539726027397258</v>
      </c>
      <c r="T5542" t="str">
        <f t="shared" si="389"/>
        <v>25-35</v>
      </c>
      <c r="U5542" s="7">
        <v>42377</v>
      </c>
      <c r="V5542">
        <f t="shared" si="391"/>
        <v>821</v>
      </c>
    </row>
    <row r="5543" spans="1:22">
      <c r="A5543">
        <v>100839</v>
      </c>
      <c r="B5543" t="s">
        <v>17</v>
      </c>
      <c r="C5543" t="s">
        <v>18</v>
      </c>
      <c r="D5543" t="s">
        <v>19</v>
      </c>
      <c r="H5543" t="s">
        <v>19</v>
      </c>
      <c r="J5543" t="s">
        <v>30</v>
      </c>
      <c r="K5543" s="7">
        <v>32503</v>
      </c>
      <c r="L5543" t="s">
        <v>72</v>
      </c>
      <c r="M5543" t="s">
        <v>22</v>
      </c>
      <c r="N5543" t="s">
        <v>32</v>
      </c>
      <c r="O5543" s="7">
        <v>41122</v>
      </c>
      <c r="P5543" s="7">
        <v>42377</v>
      </c>
      <c r="Q5543" t="s">
        <v>24</v>
      </c>
      <c r="R5543" s="7">
        <v>45688</v>
      </c>
      <c r="S5543" s="8">
        <f t="shared" si="390"/>
        <v>36.123287671232873</v>
      </c>
      <c r="T5543" t="str">
        <f t="shared" si="389"/>
        <v>35-45</v>
      </c>
      <c r="U5543" s="7">
        <v>42377</v>
      </c>
      <c r="V5543">
        <f t="shared" si="391"/>
        <v>898</v>
      </c>
    </row>
    <row r="5544" spans="1:22">
      <c r="A5544">
        <v>157943</v>
      </c>
      <c r="B5544" t="s">
        <v>17</v>
      </c>
      <c r="C5544" t="s">
        <v>18</v>
      </c>
      <c r="D5544" t="s">
        <v>19</v>
      </c>
      <c r="H5544" t="s">
        <v>19</v>
      </c>
      <c r="J5544" t="s">
        <v>20</v>
      </c>
      <c r="K5544" s="7">
        <v>25089</v>
      </c>
      <c r="L5544" t="s">
        <v>72</v>
      </c>
      <c r="M5544" t="s">
        <v>22</v>
      </c>
      <c r="N5544" t="s">
        <v>86</v>
      </c>
      <c r="O5544" s="7">
        <v>44841</v>
      </c>
      <c r="P5544" s="7">
        <v>44951</v>
      </c>
      <c r="Q5544" t="s">
        <v>24</v>
      </c>
      <c r="R5544" s="7">
        <v>45688</v>
      </c>
      <c r="S5544" s="8">
        <f t="shared" si="390"/>
        <v>56.435616438356163</v>
      </c>
      <c r="T5544" t="str">
        <f t="shared" si="389"/>
        <v>55-65</v>
      </c>
      <c r="U5544" s="7">
        <v>44951</v>
      </c>
      <c r="V5544">
        <f t="shared" si="391"/>
        <v>79</v>
      </c>
    </row>
    <row r="5545" spans="1:22">
      <c r="A5545">
        <v>111608</v>
      </c>
      <c r="B5545" t="s">
        <v>17</v>
      </c>
      <c r="C5545" t="s">
        <v>18</v>
      </c>
      <c r="D5545" t="s">
        <v>19</v>
      </c>
      <c r="H5545" t="s">
        <v>19</v>
      </c>
      <c r="J5545" t="s">
        <v>20</v>
      </c>
      <c r="K5545" s="7">
        <v>20347</v>
      </c>
      <c r="L5545" t="s">
        <v>65</v>
      </c>
      <c r="M5545" t="s">
        <v>27</v>
      </c>
      <c r="N5545" t="s">
        <v>34</v>
      </c>
      <c r="O5545" s="7">
        <v>42327</v>
      </c>
      <c r="P5545" s="7">
        <v>43671</v>
      </c>
      <c r="Q5545" t="s">
        <v>55</v>
      </c>
      <c r="R5545" s="7">
        <v>45688</v>
      </c>
      <c r="S5545" s="8">
        <f t="shared" si="390"/>
        <v>69.427397260273978</v>
      </c>
      <c r="T5545" t="str">
        <f t="shared" si="389"/>
        <v>65+</v>
      </c>
      <c r="U5545" s="7">
        <v>43671</v>
      </c>
      <c r="V5545">
        <f t="shared" si="391"/>
        <v>961</v>
      </c>
    </row>
    <row r="5546" spans="1:22">
      <c r="A5546">
        <v>150721</v>
      </c>
      <c r="B5546" t="s">
        <v>17</v>
      </c>
      <c r="C5546" t="s">
        <v>18</v>
      </c>
      <c r="D5546" t="s">
        <v>19</v>
      </c>
      <c r="H5546" t="s">
        <v>19</v>
      </c>
      <c r="J5546" t="s">
        <v>20</v>
      </c>
      <c r="K5546" s="7">
        <v>38154</v>
      </c>
      <c r="L5546" t="s">
        <v>79</v>
      </c>
      <c r="M5546" t="s">
        <v>22</v>
      </c>
      <c r="N5546" t="s">
        <v>34</v>
      </c>
      <c r="O5546" s="7">
        <v>44358</v>
      </c>
      <c r="P5546" s="7">
        <v>44378</v>
      </c>
      <c r="Q5546" t="s">
        <v>24</v>
      </c>
      <c r="R5546" s="7">
        <v>45688</v>
      </c>
      <c r="S5546" s="8">
        <f t="shared" si="390"/>
        <v>20.641095890410959</v>
      </c>
      <c r="T5546" t="str">
        <f t="shared" si="389"/>
        <v>16-25</v>
      </c>
      <c r="U5546" s="7">
        <v>44378</v>
      </c>
      <c r="V5546">
        <f t="shared" si="391"/>
        <v>15</v>
      </c>
    </row>
    <row r="5547" spans="1:22">
      <c r="A5547">
        <v>105708</v>
      </c>
      <c r="B5547" t="s">
        <v>17</v>
      </c>
      <c r="C5547" t="s">
        <v>18</v>
      </c>
      <c r="D5547" t="s">
        <v>19</v>
      </c>
      <c r="H5547" t="s">
        <v>19</v>
      </c>
      <c r="J5547" t="s">
        <v>20</v>
      </c>
      <c r="K5547" s="7">
        <v>34740</v>
      </c>
      <c r="L5547" t="s">
        <v>82</v>
      </c>
      <c r="M5547" t="s">
        <v>27</v>
      </c>
      <c r="N5547" t="s">
        <v>32</v>
      </c>
      <c r="O5547" s="7">
        <v>41548</v>
      </c>
      <c r="P5547" s="7">
        <v>41622</v>
      </c>
      <c r="Q5547" t="s">
        <v>36</v>
      </c>
      <c r="R5547" s="7">
        <v>45688</v>
      </c>
      <c r="S5547" s="8">
        <f t="shared" si="390"/>
        <v>29.994520547945207</v>
      </c>
      <c r="T5547" t="str">
        <f t="shared" si="389"/>
        <v>25-35</v>
      </c>
      <c r="U5547" s="7">
        <v>41622</v>
      </c>
      <c r="V5547">
        <f t="shared" si="391"/>
        <v>54</v>
      </c>
    </row>
    <row r="5548" spans="1:22">
      <c r="A5548">
        <v>127591</v>
      </c>
      <c r="B5548" t="s">
        <v>17</v>
      </c>
      <c r="C5548" t="s">
        <v>18</v>
      </c>
      <c r="D5548" t="s">
        <v>19</v>
      </c>
      <c r="H5548" t="s">
        <v>19</v>
      </c>
      <c r="J5548" t="s">
        <v>20</v>
      </c>
      <c r="K5548" s="7">
        <v>37827</v>
      </c>
      <c r="L5548" t="s">
        <v>66</v>
      </c>
      <c r="M5548" t="s">
        <v>57</v>
      </c>
      <c r="N5548" t="s">
        <v>34</v>
      </c>
      <c r="O5548" s="7">
        <v>43181</v>
      </c>
      <c r="P5548" s="7">
        <v>44433</v>
      </c>
      <c r="Q5548" t="s">
        <v>24</v>
      </c>
      <c r="R5548" s="7">
        <v>45688</v>
      </c>
      <c r="S5548" s="8">
        <f t="shared" si="390"/>
        <v>21.536986301369861</v>
      </c>
      <c r="T5548" t="str">
        <f t="shared" si="389"/>
        <v>16-25</v>
      </c>
      <c r="U5548" s="7">
        <v>44433</v>
      </c>
      <c r="V5548">
        <f t="shared" si="391"/>
        <v>895</v>
      </c>
    </row>
    <row r="5549" spans="1:22">
      <c r="A5549">
        <v>162013</v>
      </c>
      <c r="B5549" t="s">
        <v>17</v>
      </c>
      <c r="C5549" t="s">
        <v>25</v>
      </c>
      <c r="D5549" t="s">
        <v>19</v>
      </c>
      <c r="H5549" t="s">
        <v>19</v>
      </c>
      <c r="J5549" t="s">
        <v>30</v>
      </c>
      <c r="L5549" t="s">
        <v>126</v>
      </c>
      <c r="M5549" t="s">
        <v>52</v>
      </c>
      <c r="N5549" t="s">
        <v>32</v>
      </c>
      <c r="O5549" s="7" t="s">
        <v>36</v>
      </c>
      <c r="P5549" s="7" t="s">
        <v>36</v>
      </c>
      <c r="Q5549" t="s">
        <v>24</v>
      </c>
      <c r="R5549" s="7">
        <v>45688</v>
      </c>
      <c r="S5549" s="8">
        <f t="shared" si="390"/>
        <v>125.17260273972603</v>
      </c>
      <c r="T5549" t="str">
        <f t="shared" si="389"/>
        <v>65+</v>
      </c>
      <c r="U5549" s="7" t="s">
        <v>36</v>
      </c>
      <c r="V5549" t="str">
        <f t="shared" si="391"/>
        <v/>
      </c>
    </row>
    <row r="5550" spans="1:22">
      <c r="A5550">
        <v>102737</v>
      </c>
      <c r="B5550" t="s">
        <v>17</v>
      </c>
      <c r="C5550" t="s">
        <v>18</v>
      </c>
      <c r="D5550" t="s">
        <v>19</v>
      </c>
      <c r="H5550" t="s">
        <v>19</v>
      </c>
      <c r="J5550" t="s">
        <v>20</v>
      </c>
      <c r="K5550" s="7">
        <v>18170</v>
      </c>
      <c r="L5550" t="s">
        <v>65</v>
      </c>
      <c r="M5550" t="s">
        <v>27</v>
      </c>
      <c r="N5550" t="s">
        <v>34</v>
      </c>
      <c r="O5550" s="7">
        <v>41338</v>
      </c>
      <c r="P5550" s="7">
        <v>42125</v>
      </c>
      <c r="Q5550" t="s">
        <v>41</v>
      </c>
      <c r="R5550" s="7">
        <v>45688</v>
      </c>
      <c r="S5550" s="8">
        <f t="shared" si="390"/>
        <v>75.391780821917806</v>
      </c>
      <c r="T5550" t="str">
        <f t="shared" si="389"/>
        <v>65+</v>
      </c>
      <c r="U5550" s="7">
        <v>42125</v>
      </c>
      <c r="V5550">
        <f t="shared" si="391"/>
        <v>564</v>
      </c>
    </row>
    <row r="5551" spans="1:22">
      <c r="A5551">
        <v>1924</v>
      </c>
      <c r="B5551" t="s">
        <v>17</v>
      </c>
      <c r="C5551" t="s">
        <v>18</v>
      </c>
      <c r="D5551" t="s">
        <v>19</v>
      </c>
      <c r="H5551" t="s">
        <v>19</v>
      </c>
      <c r="J5551" t="s">
        <v>20</v>
      </c>
      <c r="L5551" t="s">
        <v>37</v>
      </c>
      <c r="M5551" t="s">
        <v>27</v>
      </c>
      <c r="N5551" t="s">
        <v>32</v>
      </c>
      <c r="O5551" s="7">
        <v>1</v>
      </c>
      <c r="P5551" s="7">
        <v>1</v>
      </c>
      <c r="Q5551" t="s">
        <v>36</v>
      </c>
      <c r="R5551" s="7">
        <v>45688</v>
      </c>
      <c r="S5551" s="8">
        <f t="shared" si="390"/>
        <v>125.17260273972603</v>
      </c>
      <c r="T5551" t="str">
        <f t="shared" si="389"/>
        <v>65+</v>
      </c>
      <c r="U5551" s="7">
        <v>1</v>
      </c>
    </row>
    <row r="5552" spans="1:22">
      <c r="A5552">
        <v>94926</v>
      </c>
      <c r="B5552" t="s">
        <v>17</v>
      </c>
      <c r="C5552" t="s">
        <v>18</v>
      </c>
      <c r="D5552" t="s">
        <v>19</v>
      </c>
      <c r="H5552" t="s">
        <v>19</v>
      </c>
      <c r="J5552" t="s">
        <v>20</v>
      </c>
      <c r="L5552" t="s">
        <v>35</v>
      </c>
      <c r="M5552" t="s">
        <v>27</v>
      </c>
      <c r="N5552" t="s">
        <v>32</v>
      </c>
      <c r="O5552" s="7">
        <v>41134</v>
      </c>
      <c r="P5552" s="7">
        <v>41134</v>
      </c>
      <c r="Q5552" t="s">
        <v>36</v>
      </c>
      <c r="R5552" s="7">
        <v>45688</v>
      </c>
      <c r="S5552" s="8">
        <f t="shared" si="390"/>
        <v>125.17260273972603</v>
      </c>
      <c r="T5552" t="str">
        <f t="shared" si="389"/>
        <v>65+</v>
      </c>
      <c r="U5552" s="7">
        <v>41134</v>
      </c>
      <c r="V5552">
        <f t="shared" si="391"/>
        <v>1</v>
      </c>
    </row>
    <row r="5553" spans="1:22">
      <c r="A5553">
        <v>133073</v>
      </c>
      <c r="B5553" t="s">
        <v>17</v>
      </c>
      <c r="C5553" t="s">
        <v>18</v>
      </c>
      <c r="D5553" t="s">
        <v>19</v>
      </c>
      <c r="H5553" t="s">
        <v>19</v>
      </c>
      <c r="J5553" t="s">
        <v>20</v>
      </c>
      <c r="K5553" s="7">
        <v>35608</v>
      </c>
      <c r="L5553" t="s">
        <v>26</v>
      </c>
      <c r="M5553" t="s">
        <v>27</v>
      </c>
      <c r="N5553" t="s">
        <v>34</v>
      </c>
      <c r="O5553" s="7">
        <v>43559</v>
      </c>
      <c r="P5553" s="7">
        <v>43867</v>
      </c>
      <c r="Q5553" t="s">
        <v>38</v>
      </c>
      <c r="R5553" s="7">
        <v>45688</v>
      </c>
      <c r="S5553" s="8">
        <f t="shared" si="390"/>
        <v>27.616438356164384</v>
      </c>
      <c r="T5553" t="str">
        <f t="shared" si="389"/>
        <v>25-35</v>
      </c>
      <c r="U5553" s="7">
        <v>43867</v>
      </c>
      <c r="V5553">
        <f t="shared" si="391"/>
        <v>221</v>
      </c>
    </row>
    <row r="5554" spans="1:22">
      <c r="A5554">
        <v>37153</v>
      </c>
      <c r="B5554" t="s">
        <v>17</v>
      </c>
      <c r="C5554" t="s">
        <v>25</v>
      </c>
      <c r="D5554" t="s">
        <v>19</v>
      </c>
      <c r="H5554" t="s">
        <v>19</v>
      </c>
      <c r="J5554" t="s">
        <v>20</v>
      </c>
      <c r="K5554" s="7">
        <v>20758</v>
      </c>
      <c r="L5554" t="s">
        <v>65</v>
      </c>
      <c r="M5554" t="s">
        <v>27</v>
      </c>
      <c r="N5554" t="s">
        <v>86</v>
      </c>
      <c r="O5554" s="7">
        <v>42837</v>
      </c>
      <c r="P5554" s="7" t="s">
        <v>29</v>
      </c>
      <c r="Q5554" t="s">
        <v>41</v>
      </c>
      <c r="R5554" s="7">
        <v>45688</v>
      </c>
      <c r="S5554" s="8">
        <f t="shared" si="390"/>
        <v>68.301369863013704</v>
      </c>
      <c r="T5554" t="str">
        <f t="shared" si="389"/>
        <v>65+</v>
      </c>
      <c r="U5554" s="7">
        <f>R5554</f>
        <v>45688</v>
      </c>
      <c r="V5554">
        <f t="shared" si="391"/>
        <v>2038</v>
      </c>
    </row>
    <row r="5555" spans="1:22">
      <c r="A5555">
        <v>3667</v>
      </c>
      <c r="B5555" t="s">
        <v>17</v>
      </c>
      <c r="C5555" t="s">
        <v>18</v>
      </c>
      <c r="D5555" t="s">
        <v>19</v>
      </c>
      <c r="H5555" t="s">
        <v>19</v>
      </c>
      <c r="J5555" t="s">
        <v>20</v>
      </c>
      <c r="L5555" t="s">
        <v>26</v>
      </c>
      <c r="M5555" t="s">
        <v>27</v>
      </c>
      <c r="N5555" t="s">
        <v>32</v>
      </c>
      <c r="O5555" s="7">
        <v>1</v>
      </c>
      <c r="P5555" s="7">
        <v>1</v>
      </c>
      <c r="Q5555" t="s">
        <v>36</v>
      </c>
      <c r="R5555" s="7">
        <v>45688</v>
      </c>
      <c r="S5555" s="8">
        <f t="shared" si="390"/>
        <v>125.17260273972603</v>
      </c>
      <c r="T5555" t="str">
        <f t="shared" si="389"/>
        <v>65+</v>
      </c>
      <c r="U5555" s="7">
        <v>1</v>
      </c>
    </row>
    <row r="5556" spans="1:22">
      <c r="A5556">
        <v>127710</v>
      </c>
      <c r="B5556" t="s">
        <v>17</v>
      </c>
      <c r="C5556" t="s">
        <v>18</v>
      </c>
      <c r="D5556" t="s">
        <v>19</v>
      </c>
      <c r="H5556" t="s">
        <v>19</v>
      </c>
      <c r="J5556" t="s">
        <v>20</v>
      </c>
      <c r="K5556" s="7">
        <v>21490</v>
      </c>
      <c r="L5556" t="s">
        <v>84</v>
      </c>
      <c r="M5556" t="s">
        <v>22</v>
      </c>
      <c r="N5556" t="s">
        <v>40</v>
      </c>
      <c r="O5556" s="7" t="s">
        <v>36</v>
      </c>
      <c r="P5556" s="7" t="s">
        <v>36</v>
      </c>
      <c r="Q5556" t="s">
        <v>36</v>
      </c>
      <c r="R5556" s="7">
        <v>45688</v>
      </c>
      <c r="S5556" s="8">
        <f t="shared" si="390"/>
        <v>66.295890410958904</v>
      </c>
      <c r="T5556" t="str">
        <f t="shared" si="389"/>
        <v>65+</v>
      </c>
      <c r="U5556" s="7" t="s">
        <v>36</v>
      </c>
      <c r="V5556" t="str">
        <f t="shared" si="391"/>
        <v/>
      </c>
    </row>
    <row r="5557" spans="1:22">
      <c r="A5557">
        <v>128822</v>
      </c>
      <c r="B5557" t="s">
        <v>17</v>
      </c>
      <c r="C5557" t="s">
        <v>18</v>
      </c>
      <c r="D5557" t="s">
        <v>19</v>
      </c>
      <c r="H5557" t="s">
        <v>19</v>
      </c>
      <c r="J5557" t="s">
        <v>30</v>
      </c>
      <c r="K5557" s="7">
        <v>37253</v>
      </c>
      <c r="L5557" t="s">
        <v>26</v>
      </c>
      <c r="M5557" t="s">
        <v>27</v>
      </c>
      <c r="N5557" t="s">
        <v>34</v>
      </c>
      <c r="O5557" s="7" t="s">
        <v>36</v>
      </c>
      <c r="P5557" s="7" t="s">
        <v>36</v>
      </c>
      <c r="Q5557" t="s">
        <v>36</v>
      </c>
      <c r="R5557" s="7">
        <v>45688</v>
      </c>
      <c r="S5557" s="8">
        <f t="shared" si="390"/>
        <v>23.109589041095891</v>
      </c>
      <c r="T5557" t="str">
        <f t="shared" si="389"/>
        <v>16-25</v>
      </c>
      <c r="U5557" s="7" t="s">
        <v>36</v>
      </c>
      <c r="V5557" t="str">
        <f t="shared" si="391"/>
        <v/>
      </c>
    </row>
    <row r="5558" spans="1:22">
      <c r="A5558">
        <v>158203</v>
      </c>
      <c r="B5558" t="s">
        <v>17</v>
      </c>
      <c r="C5558" t="s">
        <v>25</v>
      </c>
      <c r="D5558" t="s">
        <v>19</v>
      </c>
      <c r="H5558" t="s">
        <v>19</v>
      </c>
      <c r="J5558" t="s">
        <v>30</v>
      </c>
      <c r="K5558" s="7">
        <v>21418</v>
      </c>
      <c r="L5558" t="s">
        <v>66</v>
      </c>
      <c r="M5558" t="s">
        <v>57</v>
      </c>
      <c r="N5558" t="s">
        <v>32</v>
      </c>
      <c r="O5558" s="7">
        <v>44788</v>
      </c>
      <c r="P5558" s="7" t="s">
        <v>29</v>
      </c>
      <c r="Q5558" t="s">
        <v>24</v>
      </c>
      <c r="R5558" s="7">
        <v>45688</v>
      </c>
      <c r="S5558" s="8">
        <f t="shared" si="390"/>
        <v>66.493150684931507</v>
      </c>
      <c r="T5558" t="str">
        <f t="shared" si="389"/>
        <v>65+</v>
      </c>
      <c r="U5558" s="7">
        <f t="shared" ref="U5558:U5559" si="392">R5558</f>
        <v>45688</v>
      </c>
      <c r="V5558">
        <f t="shared" si="391"/>
        <v>645</v>
      </c>
    </row>
    <row r="5559" spans="1:22">
      <c r="A5559">
        <v>154144</v>
      </c>
      <c r="B5559" t="s">
        <v>17</v>
      </c>
      <c r="C5559" t="s">
        <v>25</v>
      </c>
      <c r="D5559" t="s">
        <v>19</v>
      </c>
      <c r="H5559" t="s">
        <v>19</v>
      </c>
      <c r="J5559" t="s">
        <v>20</v>
      </c>
      <c r="K5559" s="7">
        <v>22343</v>
      </c>
      <c r="L5559" t="s">
        <v>66</v>
      </c>
      <c r="M5559" t="s">
        <v>57</v>
      </c>
      <c r="N5559" t="s">
        <v>32</v>
      </c>
      <c r="O5559" s="7">
        <v>44545</v>
      </c>
      <c r="P5559" s="7" t="s">
        <v>29</v>
      </c>
      <c r="Q5559" t="s">
        <v>24</v>
      </c>
      <c r="R5559" s="7">
        <v>45688</v>
      </c>
      <c r="S5559" s="8">
        <f t="shared" si="390"/>
        <v>63.958904109589042</v>
      </c>
      <c r="T5559" t="str">
        <f t="shared" si="389"/>
        <v>55-65</v>
      </c>
      <c r="U5559" s="7">
        <f t="shared" si="392"/>
        <v>45688</v>
      </c>
      <c r="V5559">
        <f t="shared" si="391"/>
        <v>818</v>
      </c>
    </row>
    <row r="5560" spans="1:22">
      <c r="A5560">
        <v>122755</v>
      </c>
      <c r="B5560" t="s">
        <v>17</v>
      </c>
      <c r="C5560" t="s">
        <v>18</v>
      </c>
      <c r="D5560" t="s">
        <v>19</v>
      </c>
      <c r="H5560" t="s">
        <v>19</v>
      </c>
      <c r="J5560" t="s">
        <v>30</v>
      </c>
      <c r="K5560" s="7">
        <v>17052</v>
      </c>
      <c r="L5560" t="s">
        <v>84</v>
      </c>
      <c r="M5560" t="s">
        <v>22</v>
      </c>
      <c r="N5560" t="s">
        <v>34</v>
      </c>
      <c r="O5560" s="7">
        <v>42898</v>
      </c>
      <c r="P5560" s="7">
        <v>43586</v>
      </c>
      <c r="Q5560" t="s">
        <v>24</v>
      </c>
      <c r="R5560" s="7">
        <v>45688</v>
      </c>
      <c r="S5560" s="8">
        <f t="shared" si="390"/>
        <v>78.454794520547949</v>
      </c>
      <c r="T5560" t="str">
        <f t="shared" si="389"/>
        <v>65+</v>
      </c>
      <c r="U5560" s="7">
        <v>43586</v>
      </c>
      <c r="V5560">
        <f t="shared" si="391"/>
        <v>493</v>
      </c>
    </row>
    <row r="5561" spans="1:22">
      <c r="A5561">
        <v>151121</v>
      </c>
      <c r="B5561" t="s">
        <v>17</v>
      </c>
      <c r="C5561" t="s">
        <v>18</v>
      </c>
      <c r="D5561" t="s">
        <v>19</v>
      </c>
      <c r="H5561" t="s">
        <v>19</v>
      </c>
      <c r="J5561" t="s">
        <v>20</v>
      </c>
      <c r="K5561" s="7">
        <v>37893</v>
      </c>
      <c r="L5561" t="s">
        <v>37</v>
      </c>
      <c r="M5561" t="s">
        <v>27</v>
      </c>
      <c r="N5561" t="s">
        <v>34</v>
      </c>
      <c r="O5561" s="7">
        <v>44417</v>
      </c>
      <c r="P5561" s="7">
        <v>44971</v>
      </c>
      <c r="Q5561" t="s">
        <v>24</v>
      </c>
      <c r="R5561" s="7">
        <v>45688</v>
      </c>
      <c r="S5561" s="8">
        <f t="shared" si="390"/>
        <v>21.356164383561644</v>
      </c>
      <c r="T5561" t="str">
        <f t="shared" si="389"/>
        <v>16-25</v>
      </c>
      <c r="U5561" s="7">
        <v>44971</v>
      </c>
      <c r="V5561">
        <f t="shared" si="391"/>
        <v>397</v>
      </c>
    </row>
    <row r="5562" spans="1:22">
      <c r="A5562">
        <v>63736</v>
      </c>
      <c r="B5562" t="s">
        <v>17</v>
      </c>
      <c r="C5562" t="s">
        <v>18</v>
      </c>
      <c r="D5562" t="s">
        <v>19</v>
      </c>
      <c r="H5562" t="s">
        <v>19</v>
      </c>
      <c r="J5562" t="s">
        <v>20</v>
      </c>
      <c r="K5562" s="7">
        <v>23361</v>
      </c>
      <c r="L5562" t="s">
        <v>67</v>
      </c>
      <c r="M5562" t="s">
        <v>22</v>
      </c>
      <c r="N5562" t="s">
        <v>32</v>
      </c>
      <c r="O5562" s="7">
        <v>42201</v>
      </c>
      <c r="P5562" s="7">
        <v>42248</v>
      </c>
      <c r="Q5562" t="s">
        <v>24</v>
      </c>
      <c r="R5562" s="7">
        <v>45688</v>
      </c>
      <c r="S5562" s="8">
        <f t="shared" si="390"/>
        <v>61.169863013698631</v>
      </c>
      <c r="T5562" t="str">
        <f t="shared" si="389"/>
        <v>55-65</v>
      </c>
      <c r="U5562" s="7">
        <v>42248</v>
      </c>
      <c r="V5562">
        <f t="shared" si="391"/>
        <v>34</v>
      </c>
    </row>
    <row r="5563" spans="1:22">
      <c r="A5563">
        <v>110448</v>
      </c>
      <c r="B5563" t="s">
        <v>17</v>
      </c>
      <c r="C5563" t="s">
        <v>18</v>
      </c>
      <c r="D5563" t="s">
        <v>19</v>
      </c>
      <c r="H5563" t="s">
        <v>19</v>
      </c>
      <c r="J5563" t="s">
        <v>30</v>
      </c>
      <c r="K5563" s="7">
        <v>17951</v>
      </c>
      <c r="L5563" t="s">
        <v>37</v>
      </c>
      <c r="M5563" t="s">
        <v>27</v>
      </c>
      <c r="N5563" t="s">
        <v>32</v>
      </c>
      <c r="O5563" s="7" t="s">
        <v>36</v>
      </c>
      <c r="P5563" s="7" t="s">
        <v>36</v>
      </c>
      <c r="Q5563" t="s">
        <v>38</v>
      </c>
      <c r="R5563" s="7">
        <v>45688</v>
      </c>
      <c r="S5563" s="8">
        <f t="shared" si="390"/>
        <v>75.991780821917814</v>
      </c>
      <c r="T5563" t="str">
        <f t="shared" si="389"/>
        <v>65+</v>
      </c>
      <c r="U5563" s="7" t="s">
        <v>36</v>
      </c>
      <c r="V5563" t="str">
        <f t="shared" si="391"/>
        <v/>
      </c>
    </row>
    <row r="5564" spans="1:22">
      <c r="A5564">
        <v>88799</v>
      </c>
      <c r="B5564" t="s">
        <v>17</v>
      </c>
      <c r="C5564" t="s">
        <v>18</v>
      </c>
      <c r="D5564" t="s">
        <v>19</v>
      </c>
      <c r="H5564" t="s">
        <v>19</v>
      </c>
      <c r="J5564" t="s">
        <v>20</v>
      </c>
      <c r="K5564" s="7">
        <v>27360</v>
      </c>
      <c r="L5564" t="s">
        <v>37</v>
      </c>
      <c r="M5564" t="s">
        <v>27</v>
      </c>
      <c r="N5564" t="s">
        <v>34</v>
      </c>
      <c r="O5564" s="7">
        <v>40947</v>
      </c>
      <c r="P5564" s="7">
        <v>41244</v>
      </c>
      <c r="Q5564" t="s">
        <v>36</v>
      </c>
      <c r="R5564" s="7">
        <v>45688</v>
      </c>
      <c r="S5564" s="8">
        <f t="shared" si="390"/>
        <v>50.213698630136989</v>
      </c>
      <c r="T5564" t="str">
        <f t="shared" si="389"/>
        <v>45-55</v>
      </c>
      <c r="U5564" s="7">
        <v>41244</v>
      </c>
      <c r="V5564">
        <f t="shared" si="391"/>
        <v>213</v>
      </c>
    </row>
    <row r="5565" spans="1:22">
      <c r="A5565">
        <v>69775</v>
      </c>
      <c r="B5565" t="s">
        <v>17</v>
      </c>
      <c r="C5565" t="s">
        <v>18</v>
      </c>
      <c r="D5565" t="s">
        <v>19</v>
      </c>
      <c r="H5565" t="s">
        <v>19</v>
      </c>
      <c r="J5565" t="s">
        <v>30</v>
      </c>
      <c r="K5565" s="7">
        <v>18283</v>
      </c>
      <c r="L5565" t="s">
        <v>73</v>
      </c>
      <c r="M5565" t="s">
        <v>22</v>
      </c>
      <c r="N5565" t="s">
        <v>32</v>
      </c>
      <c r="O5565" s="7">
        <v>42780</v>
      </c>
      <c r="P5565" s="7">
        <v>44748</v>
      </c>
      <c r="Q5565" t="s">
        <v>24</v>
      </c>
      <c r="R5565" s="7">
        <v>45688</v>
      </c>
      <c r="S5565" s="8">
        <f t="shared" si="390"/>
        <v>75.082191780821915</v>
      </c>
      <c r="T5565" t="str">
        <f t="shared" si="389"/>
        <v>65+</v>
      </c>
      <c r="U5565" s="7">
        <v>44748</v>
      </c>
      <c r="V5565">
        <f t="shared" si="391"/>
        <v>1407</v>
      </c>
    </row>
    <row r="5566" spans="1:22">
      <c r="A5566">
        <v>79910</v>
      </c>
      <c r="B5566" t="s">
        <v>17</v>
      </c>
      <c r="C5566" t="s">
        <v>18</v>
      </c>
      <c r="D5566" t="s">
        <v>19</v>
      </c>
      <c r="H5566" t="s">
        <v>19</v>
      </c>
      <c r="J5566" t="s">
        <v>20</v>
      </c>
      <c r="K5566" s="7">
        <v>19586</v>
      </c>
      <c r="L5566" t="s">
        <v>73</v>
      </c>
      <c r="M5566" t="s">
        <v>22</v>
      </c>
      <c r="N5566" t="s">
        <v>34</v>
      </c>
      <c r="O5566" s="7">
        <v>40225</v>
      </c>
      <c r="P5566" s="7">
        <v>44748</v>
      </c>
      <c r="Q5566" t="s">
        <v>24</v>
      </c>
      <c r="R5566" s="7">
        <v>45688</v>
      </c>
      <c r="S5566" s="8">
        <f t="shared" si="390"/>
        <v>71.512328767123293</v>
      </c>
      <c r="T5566" t="str">
        <f t="shared" si="389"/>
        <v>65+</v>
      </c>
      <c r="U5566" s="7">
        <v>44748</v>
      </c>
      <c r="V5566">
        <f t="shared" si="391"/>
        <v>3232</v>
      </c>
    </row>
    <row r="5567" spans="1:22">
      <c r="A5567">
        <v>167631</v>
      </c>
      <c r="B5567" t="s">
        <v>17</v>
      </c>
      <c r="C5567" t="s">
        <v>71</v>
      </c>
      <c r="D5567" t="s">
        <v>19</v>
      </c>
      <c r="H5567" t="s">
        <v>19</v>
      </c>
      <c r="J5567" t="s">
        <v>30</v>
      </c>
      <c r="K5567" s="7">
        <v>38742</v>
      </c>
      <c r="L5567" t="s">
        <v>37</v>
      </c>
      <c r="M5567" t="s">
        <v>27</v>
      </c>
      <c r="N5567" t="s">
        <v>34</v>
      </c>
      <c r="O5567" s="7" t="s">
        <v>36</v>
      </c>
      <c r="P5567" s="7" t="s">
        <v>36</v>
      </c>
      <c r="Q5567" t="s">
        <v>36</v>
      </c>
      <c r="R5567" s="7">
        <v>45688</v>
      </c>
      <c r="S5567" s="8">
        <f t="shared" si="390"/>
        <v>19.030136986301368</v>
      </c>
      <c r="T5567" t="str">
        <f t="shared" si="389"/>
        <v>16-25</v>
      </c>
      <c r="U5567" s="7" t="s">
        <v>36</v>
      </c>
      <c r="V5567" t="str">
        <f t="shared" si="391"/>
        <v/>
      </c>
    </row>
    <row r="5568" spans="1:22">
      <c r="A5568">
        <v>127976</v>
      </c>
      <c r="B5568" t="s">
        <v>17</v>
      </c>
      <c r="C5568" t="s">
        <v>25</v>
      </c>
      <c r="D5568" t="s">
        <v>19</v>
      </c>
      <c r="H5568" t="s">
        <v>19</v>
      </c>
      <c r="J5568" t="s">
        <v>20</v>
      </c>
      <c r="K5568" s="7">
        <v>21642</v>
      </c>
      <c r="L5568" t="s">
        <v>65</v>
      </c>
      <c r="M5568" t="s">
        <v>27</v>
      </c>
      <c r="N5568" t="s">
        <v>34</v>
      </c>
      <c r="O5568" s="7">
        <v>43291</v>
      </c>
      <c r="P5568" s="7" t="s">
        <v>29</v>
      </c>
      <c r="Q5568" t="s">
        <v>41</v>
      </c>
      <c r="R5568" s="7">
        <v>45688</v>
      </c>
      <c r="S5568" s="8">
        <f t="shared" si="390"/>
        <v>65.879452054794527</v>
      </c>
      <c r="T5568" t="str">
        <f t="shared" si="389"/>
        <v>65+</v>
      </c>
      <c r="U5568" s="7">
        <f>R5568</f>
        <v>45688</v>
      </c>
      <c r="V5568">
        <f t="shared" si="391"/>
        <v>1714</v>
      </c>
    </row>
    <row r="5569" spans="1:22">
      <c r="A5569">
        <v>107293</v>
      </c>
      <c r="B5569" t="s">
        <v>17</v>
      </c>
      <c r="C5569" t="s">
        <v>18</v>
      </c>
      <c r="D5569" t="s">
        <v>19</v>
      </c>
      <c r="H5569" t="s">
        <v>19</v>
      </c>
      <c r="J5569" t="s">
        <v>30</v>
      </c>
      <c r="K5569" s="7">
        <v>23052</v>
      </c>
      <c r="L5569" t="s">
        <v>45</v>
      </c>
      <c r="M5569" t="s">
        <v>22</v>
      </c>
      <c r="N5569" t="s">
        <v>32</v>
      </c>
      <c r="O5569" s="7">
        <v>41673</v>
      </c>
      <c r="P5569" s="7">
        <v>42061</v>
      </c>
      <c r="Q5569" t="s">
        <v>36</v>
      </c>
      <c r="R5569" s="7">
        <v>45688</v>
      </c>
      <c r="S5569" s="8">
        <f t="shared" si="390"/>
        <v>62.016438356164386</v>
      </c>
      <c r="T5569" t="str">
        <f t="shared" si="389"/>
        <v>55-65</v>
      </c>
      <c r="U5569" s="7">
        <v>42061</v>
      </c>
      <c r="V5569">
        <f t="shared" si="391"/>
        <v>279</v>
      </c>
    </row>
    <row r="5570" spans="1:22">
      <c r="A5570">
        <v>85474</v>
      </c>
      <c r="B5570" t="s">
        <v>17</v>
      </c>
      <c r="C5570" t="s">
        <v>18</v>
      </c>
      <c r="D5570" t="s">
        <v>19</v>
      </c>
      <c r="H5570" t="s">
        <v>19</v>
      </c>
      <c r="J5570" t="s">
        <v>20</v>
      </c>
      <c r="K5570" s="7">
        <v>17555</v>
      </c>
      <c r="L5570" t="s">
        <v>37</v>
      </c>
      <c r="M5570" t="s">
        <v>27</v>
      </c>
      <c r="N5570" t="s">
        <v>32</v>
      </c>
      <c r="O5570" s="7">
        <v>41066</v>
      </c>
      <c r="P5570" s="7">
        <v>41137</v>
      </c>
      <c r="Q5570" t="s">
        <v>36</v>
      </c>
      <c r="R5570" s="7">
        <v>45688</v>
      </c>
      <c r="S5570" s="8">
        <f t="shared" si="390"/>
        <v>77.07671232876713</v>
      </c>
      <c r="T5570" t="str">
        <f t="shared" ref="T5570:T5633" si="393">IFERROR(VLOOKUP(S5570,Age_Group_Arr,2,TRUE),"")</f>
        <v>65+</v>
      </c>
      <c r="U5570" s="7">
        <v>41137</v>
      </c>
      <c r="V5570">
        <f t="shared" si="391"/>
        <v>52</v>
      </c>
    </row>
    <row r="5571" spans="1:22">
      <c r="A5571">
        <v>135558</v>
      </c>
      <c r="B5571" t="s">
        <v>17</v>
      </c>
      <c r="C5571" t="s">
        <v>18</v>
      </c>
      <c r="D5571" t="s">
        <v>19</v>
      </c>
      <c r="H5571" t="s">
        <v>19</v>
      </c>
      <c r="J5571" t="s">
        <v>20</v>
      </c>
      <c r="K5571" s="7">
        <v>23092</v>
      </c>
      <c r="L5571" t="s">
        <v>78</v>
      </c>
      <c r="M5571" t="s">
        <v>22</v>
      </c>
      <c r="N5571" t="s">
        <v>34</v>
      </c>
      <c r="O5571" s="7" t="s">
        <v>36</v>
      </c>
      <c r="P5571" s="7" t="s">
        <v>36</v>
      </c>
      <c r="Q5571" t="s">
        <v>36</v>
      </c>
      <c r="R5571" s="7">
        <v>45688</v>
      </c>
      <c r="S5571" s="8">
        <f t="shared" ref="S5571:S5634" si="394">(SUM(R5571-K5571)/365)</f>
        <v>61.906849315068492</v>
      </c>
      <c r="T5571" t="str">
        <f t="shared" si="393"/>
        <v>55-65</v>
      </c>
      <c r="U5571" s="7" t="s">
        <v>36</v>
      </c>
      <c r="V5571" t="str">
        <f t="shared" ref="V5571:V5634" si="395">IFERROR(NETWORKDAYS(O5571,U5571,8),"")</f>
        <v/>
      </c>
    </row>
    <row r="5572" spans="1:22">
      <c r="A5572">
        <v>150899</v>
      </c>
      <c r="B5572" t="s">
        <v>17</v>
      </c>
      <c r="C5572" t="s">
        <v>18</v>
      </c>
      <c r="D5572" t="s">
        <v>19</v>
      </c>
      <c r="H5572" t="s">
        <v>19</v>
      </c>
      <c r="J5572" t="s">
        <v>20</v>
      </c>
      <c r="K5572" s="7">
        <v>36733</v>
      </c>
      <c r="L5572" t="s">
        <v>26</v>
      </c>
      <c r="M5572" t="s">
        <v>27</v>
      </c>
      <c r="N5572" t="s">
        <v>86</v>
      </c>
      <c r="O5572" s="7" t="s">
        <v>36</v>
      </c>
      <c r="P5572" s="7" t="s">
        <v>36</v>
      </c>
      <c r="Q5572" t="s">
        <v>36</v>
      </c>
      <c r="R5572" s="7">
        <v>45688</v>
      </c>
      <c r="S5572" s="8">
        <f t="shared" si="394"/>
        <v>24.534246575342465</v>
      </c>
      <c r="T5572" t="str">
        <f t="shared" si="393"/>
        <v>16-25</v>
      </c>
      <c r="U5572" s="7" t="s">
        <v>36</v>
      </c>
      <c r="V5572" t="str">
        <f t="shared" si="395"/>
        <v/>
      </c>
    </row>
    <row r="5573" spans="1:22">
      <c r="A5573">
        <v>144129</v>
      </c>
      <c r="B5573" t="s">
        <v>17</v>
      </c>
      <c r="C5573" t="s">
        <v>18</v>
      </c>
      <c r="D5573" t="s">
        <v>19</v>
      </c>
      <c r="H5573" t="s">
        <v>19</v>
      </c>
      <c r="J5573" t="s">
        <v>20</v>
      </c>
      <c r="K5573" s="7">
        <v>34442</v>
      </c>
      <c r="L5573" t="s">
        <v>73</v>
      </c>
      <c r="M5573" t="s">
        <v>22</v>
      </c>
      <c r="N5573" t="s">
        <v>34</v>
      </c>
      <c r="O5573" s="7">
        <v>44184</v>
      </c>
      <c r="P5573" s="7">
        <v>44443</v>
      </c>
      <c r="Q5573" t="s">
        <v>24</v>
      </c>
      <c r="R5573" s="7">
        <v>45688</v>
      </c>
      <c r="S5573" s="8">
        <f t="shared" si="394"/>
        <v>30.81095890410959</v>
      </c>
      <c r="T5573" t="str">
        <f t="shared" si="393"/>
        <v>25-35</v>
      </c>
      <c r="U5573" s="7">
        <v>44443</v>
      </c>
      <c r="V5573">
        <f t="shared" si="395"/>
        <v>185</v>
      </c>
    </row>
    <row r="5574" spans="1:22">
      <c r="A5574">
        <v>79911</v>
      </c>
      <c r="B5574" t="s">
        <v>17</v>
      </c>
      <c r="C5574" t="s">
        <v>18</v>
      </c>
      <c r="D5574" t="s">
        <v>19</v>
      </c>
      <c r="H5574" t="s">
        <v>19</v>
      </c>
      <c r="J5574" t="s">
        <v>30</v>
      </c>
      <c r="K5574" s="7">
        <v>23685</v>
      </c>
      <c r="L5574" t="s">
        <v>73</v>
      </c>
      <c r="M5574" t="s">
        <v>22</v>
      </c>
      <c r="N5574" t="s">
        <v>86</v>
      </c>
      <c r="O5574" s="7">
        <v>40555</v>
      </c>
      <c r="P5574" s="7">
        <v>41967</v>
      </c>
      <c r="Q5574" t="s">
        <v>36</v>
      </c>
      <c r="R5574" s="7">
        <v>45688</v>
      </c>
      <c r="S5574" s="8">
        <f t="shared" si="394"/>
        <v>60.282191780821918</v>
      </c>
      <c r="T5574" t="str">
        <f t="shared" si="393"/>
        <v>55-65</v>
      </c>
      <c r="U5574" s="7">
        <v>41967</v>
      </c>
      <c r="V5574">
        <f t="shared" si="395"/>
        <v>1009</v>
      </c>
    </row>
    <row r="5575" spans="1:22">
      <c r="A5575">
        <v>101313</v>
      </c>
      <c r="B5575" t="s">
        <v>17</v>
      </c>
      <c r="C5575" t="s">
        <v>18</v>
      </c>
      <c r="D5575" t="s">
        <v>19</v>
      </c>
      <c r="H5575" t="s">
        <v>19</v>
      </c>
      <c r="J5575" t="s">
        <v>20</v>
      </c>
      <c r="K5575" s="7">
        <v>34647</v>
      </c>
      <c r="L5575" t="s">
        <v>37</v>
      </c>
      <c r="M5575" t="s">
        <v>27</v>
      </c>
      <c r="N5575" t="s">
        <v>43</v>
      </c>
      <c r="O5575" s="7">
        <v>41540</v>
      </c>
      <c r="P5575" s="7">
        <v>41540</v>
      </c>
      <c r="Q5575" t="s">
        <v>36</v>
      </c>
      <c r="R5575" s="7">
        <v>45688</v>
      </c>
      <c r="S5575" s="8">
        <f t="shared" si="394"/>
        <v>30.24931506849315</v>
      </c>
      <c r="T5575" t="str">
        <f t="shared" si="393"/>
        <v>25-35</v>
      </c>
      <c r="U5575" s="7">
        <v>41540</v>
      </c>
      <c r="V5575">
        <f t="shared" si="395"/>
        <v>1</v>
      </c>
    </row>
    <row r="5576" spans="1:22">
      <c r="A5576">
        <v>143996</v>
      </c>
      <c r="B5576" t="s">
        <v>17</v>
      </c>
      <c r="C5576" t="s">
        <v>18</v>
      </c>
      <c r="D5576" t="s">
        <v>19</v>
      </c>
      <c r="H5576" t="s">
        <v>19</v>
      </c>
      <c r="J5576" t="s">
        <v>20</v>
      </c>
      <c r="K5576" s="7">
        <v>37421</v>
      </c>
      <c r="L5576" t="s">
        <v>54</v>
      </c>
      <c r="M5576" t="s">
        <v>27</v>
      </c>
      <c r="N5576" t="s">
        <v>34</v>
      </c>
      <c r="O5576" s="7">
        <v>43899</v>
      </c>
      <c r="P5576" s="7">
        <v>44392</v>
      </c>
      <c r="Q5576" t="s">
        <v>24</v>
      </c>
      <c r="R5576" s="7">
        <v>45688</v>
      </c>
      <c r="S5576" s="8">
        <f t="shared" si="394"/>
        <v>22.649315068493152</v>
      </c>
      <c r="T5576" t="str">
        <f t="shared" si="393"/>
        <v>16-25</v>
      </c>
      <c r="U5576" s="7">
        <v>44392</v>
      </c>
      <c r="V5576">
        <f t="shared" si="395"/>
        <v>354</v>
      </c>
    </row>
    <row r="5577" spans="1:22">
      <c r="A5577">
        <v>127677</v>
      </c>
      <c r="B5577" t="s">
        <v>17</v>
      </c>
      <c r="C5577" t="s">
        <v>18</v>
      </c>
      <c r="D5577" t="s">
        <v>19</v>
      </c>
      <c r="H5577" t="s">
        <v>19</v>
      </c>
      <c r="J5577" t="s">
        <v>20</v>
      </c>
      <c r="K5577" s="7">
        <v>35970</v>
      </c>
      <c r="L5577" t="s">
        <v>54</v>
      </c>
      <c r="M5577" t="s">
        <v>27</v>
      </c>
      <c r="N5577" t="s">
        <v>34</v>
      </c>
      <c r="O5577" s="7">
        <v>43255</v>
      </c>
      <c r="P5577" s="7">
        <v>43419</v>
      </c>
      <c r="Q5577" t="s">
        <v>24</v>
      </c>
      <c r="R5577" s="7">
        <v>45688</v>
      </c>
      <c r="S5577" s="8">
        <f t="shared" si="394"/>
        <v>26.624657534246577</v>
      </c>
      <c r="T5577" t="str">
        <f t="shared" si="393"/>
        <v>25-35</v>
      </c>
      <c r="U5577" s="7">
        <v>43419</v>
      </c>
      <c r="V5577">
        <f t="shared" si="395"/>
        <v>119</v>
      </c>
    </row>
    <row r="5578" spans="1:22">
      <c r="A5578">
        <v>84100</v>
      </c>
      <c r="B5578" t="s">
        <v>17</v>
      </c>
      <c r="C5578" t="s">
        <v>18</v>
      </c>
      <c r="D5578" t="s">
        <v>19</v>
      </c>
      <c r="H5578" t="s">
        <v>19</v>
      </c>
      <c r="J5578" t="s">
        <v>30</v>
      </c>
      <c r="K5578" s="7">
        <v>16151</v>
      </c>
      <c r="L5578" t="s">
        <v>65</v>
      </c>
      <c r="M5578" t="s">
        <v>27</v>
      </c>
      <c r="N5578" t="s">
        <v>34</v>
      </c>
      <c r="O5578" s="7">
        <v>40952</v>
      </c>
      <c r="P5578" s="7">
        <v>44552</v>
      </c>
      <c r="Q5578" t="s">
        <v>41</v>
      </c>
      <c r="R5578" s="7">
        <v>45688</v>
      </c>
      <c r="S5578" s="8">
        <f t="shared" si="394"/>
        <v>80.92328767123287</v>
      </c>
      <c r="T5578" t="str">
        <f t="shared" si="393"/>
        <v>65+</v>
      </c>
      <c r="U5578" s="7">
        <v>44552</v>
      </c>
      <c r="V5578">
        <f t="shared" si="395"/>
        <v>2573</v>
      </c>
    </row>
    <row r="5579" spans="1:22">
      <c r="A5579">
        <v>80245</v>
      </c>
      <c r="B5579" t="s">
        <v>17</v>
      </c>
      <c r="C5579" t="s">
        <v>18</v>
      </c>
      <c r="D5579" t="s">
        <v>19</v>
      </c>
      <c r="H5579" t="s">
        <v>19</v>
      </c>
      <c r="J5579" t="s">
        <v>30</v>
      </c>
      <c r="K5579" s="7">
        <v>33029</v>
      </c>
      <c r="L5579" t="s">
        <v>48</v>
      </c>
      <c r="M5579" t="s">
        <v>27</v>
      </c>
      <c r="N5579" t="s">
        <v>32</v>
      </c>
      <c r="O5579" s="7">
        <v>1</v>
      </c>
      <c r="P5579" s="7">
        <v>1</v>
      </c>
      <c r="Q5579" t="s">
        <v>36</v>
      </c>
      <c r="R5579" s="7">
        <v>45688</v>
      </c>
      <c r="S5579" s="8">
        <f t="shared" si="394"/>
        <v>34.682191780821917</v>
      </c>
      <c r="T5579" t="str">
        <f t="shared" si="393"/>
        <v>25-35</v>
      </c>
      <c r="U5579" s="7">
        <v>1</v>
      </c>
    </row>
    <row r="5580" spans="1:22">
      <c r="A5580">
        <v>116578</v>
      </c>
      <c r="B5580" t="s">
        <v>17</v>
      </c>
      <c r="C5580" t="s">
        <v>18</v>
      </c>
      <c r="D5580" t="s">
        <v>19</v>
      </c>
      <c r="H5580" t="s">
        <v>19</v>
      </c>
      <c r="J5580" t="s">
        <v>20</v>
      </c>
      <c r="L5580" t="s">
        <v>44</v>
      </c>
      <c r="M5580" t="s">
        <v>27</v>
      </c>
      <c r="N5580" t="s">
        <v>40</v>
      </c>
      <c r="O5580" s="7" t="s">
        <v>36</v>
      </c>
      <c r="P5580" s="7" t="s">
        <v>36</v>
      </c>
      <c r="Q5580" t="s">
        <v>36</v>
      </c>
      <c r="R5580" s="7">
        <v>45688</v>
      </c>
      <c r="S5580" s="8">
        <f t="shared" si="394"/>
        <v>125.17260273972603</v>
      </c>
      <c r="T5580" t="str">
        <f t="shared" si="393"/>
        <v>65+</v>
      </c>
      <c r="U5580" s="7" t="s">
        <v>36</v>
      </c>
      <c r="V5580" t="str">
        <f t="shared" si="395"/>
        <v/>
      </c>
    </row>
    <row r="5581" spans="1:22">
      <c r="A5581">
        <v>161075</v>
      </c>
      <c r="B5581" t="s">
        <v>17</v>
      </c>
      <c r="C5581" t="s">
        <v>25</v>
      </c>
      <c r="D5581" t="s">
        <v>19</v>
      </c>
      <c r="H5581" t="s">
        <v>19</v>
      </c>
      <c r="J5581" t="s">
        <v>20</v>
      </c>
      <c r="K5581" s="7">
        <v>39492</v>
      </c>
      <c r="L5581" t="s">
        <v>83</v>
      </c>
      <c r="M5581" t="s">
        <v>27</v>
      </c>
      <c r="N5581" t="s">
        <v>36</v>
      </c>
      <c r="O5581" s="7">
        <v>45071</v>
      </c>
      <c r="P5581" s="7" t="s">
        <v>29</v>
      </c>
      <c r="Q5581" t="s">
        <v>24</v>
      </c>
      <c r="R5581" s="7">
        <v>45688</v>
      </c>
      <c r="S5581" s="8">
        <f t="shared" si="394"/>
        <v>16.975342465753425</v>
      </c>
      <c r="T5581" t="str">
        <f t="shared" si="393"/>
        <v>16-25</v>
      </c>
      <c r="U5581" s="7">
        <f t="shared" ref="U5581:U5582" si="396">R5581</f>
        <v>45688</v>
      </c>
      <c r="V5581">
        <f t="shared" si="395"/>
        <v>442</v>
      </c>
    </row>
    <row r="5582" spans="1:22">
      <c r="A5582">
        <v>134342</v>
      </c>
      <c r="B5582" t="s">
        <v>17</v>
      </c>
      <c r="C5582" t="s">
        <v>25</v>
      </c>
      <c r="D5582" t="s">
        <v>19</v>
      </c>
      <c r="H5582" t="s">
        <v>19</v>
      </c>
      <c r="J5582" t="s">
        <v>30</v>
      </c>
      <c r="K5582" s="7">
        <v>37558</v>
      </c>
      <c r="L5582" t="s">
        <v>98</v>
      </c>
      <c r="M5582" t="s">
        <v>22</v>
      </c>
      <c r="N5582" t="s">
        <v>34</v>
      </c>
      <c r="O5582" s="7">
        <v>43586</v>
      </c>
      <c r="P5582" s="7" t="s">
        <v>29</v>
      </c>
      <c r="Q5582" t="s">
        <v>24</v>
      </c>
      <c r="R5582" s="7">
        <v>45688</v>
      </c>
      <c r="S5582" s="8">
        <f t="shared" si="394"/>
        <v>22.273972602739725</v>
      </c>
      <c r="T5582" t="str">
        <f t="shared" si="393"/>
        <v>16-25</v>
      </c>
      <c r="U5582" s="7">
        <f t="shared" si="396"/>
        <v>45688</v>
      </c>
      <c r="V5582">
        <f t="shared" si="395"/>
        <v>1503</v>
      </c>
    </row>
    <row r="5583" spans="1:22">
      <c r="A5583">
        <v>28287</v>
      </c>
      <c r="B5583" t="s">
        <v>17</v>
      </c>
      <c r="C5583" t="s">
        <v>18</v>
      </c>
      <c r="D5583" t="s">
        <v>19</v>
      </c>
      <c r="H5583" t="s">
        <v>19</v>
      </c>
      <c r="J5583" t="s">
        <v>20</v>
      </c>
      <c r="K5583" s="7">
        <v>17053</v>
      </c>
      <c r="L5583" t="s">
        <v>54</v>
      </c>
      <c r="M5583" t="s">
        <v>27</v>
      </c>
      <c r="N5583" t="s">
        <v>34</v>
      </c>
      <c r="O5583" s="7">
        <v>37571</v>
      </c>
      <c r="P5583" s="7">
        <v>43005</v>
      </c>
      <c r="Q5583" t="s">
        <v>24</v>
      </c>
      <c r="R5583" s="7">
        <v>45688</v>
      </c>
      <c r="S5583" s="8">
        <f t="shared" si="394"/>
        <v>78.452054794520549</v>
      </c>
      <c r="T5583" t="str">
        <f t="shared" si="393"/>
        <v>65+</v>
      </c>
      <c r="U5583" s="7">
        <v>43005</v>
      </c>
      <c r="V5583">
        <f t="shared" si="395"/>
        <v>3883</v>
      </c>
    </row>
    <row r="5584" spans="1:22">
      <c r="A5584">
        <v>112757</v>
      </c>
      <c r="B5584" t="s">
        <v>17</v>
      </c>
      <c r="C5584" t="s">
        <v>18</v>
      </c>
      <c r="D5584" t="s">
        <v>19</v>
      </c>
      <c r="H5584" t="s">
        <v>19</v>
      </c>
      <c r="J5584" t="s">
        <v>20</v>
      </c>
      <c r="K5584" s="7">
        <v>35288</v>
      </c>
      <c r="L5584" t="s">
        <v>69</v>
      </c>
      <c r="M5584" t="s">
        <v>27</v>
      </c>
      <c r="N5584" t="s">
        <v>32</v>
      </c>
      <c r="O5584" s="7">
        <v>42189</v>
      </c>
      <c r="P5584" s="7">
        <v>42860</v>
      </c>
      <c r="Q5584" t="s">
        <v>77</v>
      </c>
      <c r="R5584" s="7">
        <v>45688</v>
      </c>
      <c r="S5584" s="8">
        <f t="shared" si="394"/>
        <v>28.493150684931507</v>
      </c>
      <c r="T5584" t="str">
        <f t="shared" si="393"/>
        <v>25-35</v>
      </c>
      <c r="U5584" s="7">
        <v>42860</v>
      </c>
      <c r="V5584">
        <f t="shared" si="395"/>
        <v>480</v>
      </c>
    </row>
    <row r="5585" spans="1:22">
      <c r="A5585">
        <v>107394</v>
      </c>
      <c r="B5585" t="s">
        <v>17</v>
      </c>
      <c r="C5585" t="s">
        <v>18</v>
      </c>
      <c r="D5585" t="s">
        <v>19</v>
      </c>
      <c r="H5585" t="s">
        <v>19</v>
      </c>
      <c r="J5585" t="s">
        <v>20</v>
      </c>
      <c r="K5585" s="7">
        <v>29767</v>
      </c>
      <c r="L5585" t="s">
        <v>172</v>
      </c>
      <c r="M5585" t="s">
        <v>22</v>
      </c>
      <c r="N5585" t="s">
        <v>23</v>
      </c>
      <c r="O5585" s="7" t="s">
        <v>36</v>
      </c>
      <c r="P5585" s="7" t="s">
        <v>36</v>
      </c>
      <c r="Q5585" t="s">
        <v>36</v>
      </c>
      <c r="R5585" s="7">
        <v>45688</v>
      </c>
      <c r="S5585" s="8">
        <f t="shared" si="394"/>
        <v>43.61917808219178</v>
      </c>
      <c r="T5585" t="str">
        <f t="shared" si="393"/>
        <v>35-45</v>
      </c>
      <c r="U5585" s="7" t="s">
        <v>36</v>
      </c>
      <c r="V5585" t="str">
        <f t="shared" si="395"/>
        <v/>
      </c>
    </row>
    <row r="5586" spans="1:22">
      <c r="A5586">
        <v>129754</v>
      </c>
      <c r="B5586" t="s">
        <v>17</v>
      </c>
      <c r="C5586" t="s">
        <v>25</v>
      </c>
      <c r="D5586" t="s">
        <v>19</v>
      </c>
      <c r="H5586" t="s">
        <v>19</v>
      </c>
      <c r="J5586" t="s">
        <v>30</v>
      </c>
      <c r="K5586" s="7">
        <v>38198</v>
      </c>
      <c r="L5586" t="s">
        <v>48</v>
      </c>
      <c r="M5586" t="s">
        <v>27</v>
      </c>
      <c r="N5586" t="s">
        <v>43</v>
      </c>
      <c r="O5586" s="7">
        <v>43339</v>
      </c>
      <c r="P5586" s="7" t="s">
        <v>29</v>
      </c>
      <c r="Q5586" t="s">
        <v>24</v>
      </c>
      <c r="R5586" s="7">
        <v>45688</v>
      </c>
      <c r="S5586" s="8">
        <f t="shared" si="394"/>
        <v>20.520547945205479</v>
      </c>
      <c r="T5586" t="str">
        <f t="shared" si="393"/>
        <v>16-25</v>
      </c>
      <c r="U5586" s="7">
        <f>R5586</f>
        <v>45688</v>
      </c>
      <c r="V5586">
        <f t="shared" si="395"/>
        <v>1680</v>
      </c>
    </row>
    <row r="5587" spans="1:22">
      <c r="A5587">
        <v>157050</v>
      </c>
      <c r="B5587" t="s">
        <v>17</v>
      </c>
      <c r="C5587" t="s">
        <v>18</v>
      </c>
      <c r="D5587" t="s">
        <v>19</v>
      </c>
      <c r="H5587" t="s">
        <v>19</v>
      </c>
      <c r="J5587" t="s">
        <v>127</v>
      </c>
      <c r="K5587" s="7">
        <v>39046</v>
      </c>
      <c r="L5587" t="s">
        <v>157</v>
      </c>
      <c r="M5587" t="s">
        <v>57</v>
      </c>
      <c r="N5587" t="s">
        <v>43</v>
      </c>
      <c r="O5587" s="7" t="s">
        <v>36</v>
      </c>
      <c r="P5587" s="7" t="s">
        <v>36</v>
      </c>
      <c r="Q5587" t="s">
        <v>36</v>
      </c>
      <c r="R5587" s="7">
        <v>45688</v>
      </c>
      <c r="S5587" s="8">
        <f t="shared" si="394"/>
        <v>18.197260273972603</v>
      </c>
      <c r="T5587" t="str">
        <f t="shared" si="393"/>
        <v>16-25</v>
      </c>
      <c r="U5587" s="7" t="s">
        <v>36</v>
      </c>
      <c r="V5587" t="str">
        <f t="shared" si="395"/>
        <v/>
      </c>
    </row>
    <row r="5588" spans="1:22">
      <c r="A5588">
        <v>109557</v>
      </c>
      <c r="B5588" t="s">
        <v>17</v>
      </c>
      <c r="C5588" t="s">
        <v>18</v>
      </c>
      <c r="D5588" t="s">
        <v>19</v>
      </c>
      <c r="H5588" t="s">
        <v>19</v>
      </c>
      <c r="J5588" t="s">
        <v>20</v>
      </c>
      <c r="L5588" t="s">
        <v>35</v>
      </c>
      <c r="M5588" t="s">
        <v>27</v>
      </c>
      <c r="N5588" t="s">
        <v>34</v>
      </c>
      <c r="O5588" s="7">
        <v>42051</v>
      </c>
      <c r="P5588" s="7">
        <v>42051</v>
      </c>
      <c r="Q5588" t="s">
        <v>36</v>
      </c>
      <c r="R5588" s="7">
        <v>45688</v>
      </c>
      <c r="S5588" s="8">
        <f t="shared" si="394"/>
        <v>125.17260273972603</v>
      </c>
      <c r="T5588" t="str">
        <f t="shared" si="393"/>
        <v>65+</v>
      </c>
      <c r="U5588" s="7">
        <v>42051</v>
      </c>
      <c r="V5588">
        <f t="shared" si="395"/>
        <v>1</v>
      </c>
    </row>
    <row r="5589" spans="1:22">
      <c r="A5589">
        <v>100605</v>
      </c>
      <c r="B5589" t="s">
        <v>17</v>
      </c>
      <c r="C5589" t="s">
        <v>18</v>
      </c>
      <c r="D5589" t="s">
        <v>19</v>
      </c>
      <c r="H5589" t="s">
        <v>19</v>
      </c>
      <c r="J5589" t="s">
        <v>20</v>
      </c>
      <c r="K5589" s="7">
        <v>22720</v>
      </c>
      <c r="L5589" t="s">
        <v>415</v>
      </c>
      <c r="M5589" t="s">
        <v>52</v>
      </c>
      <c r="N5589" t="s">
        <v>34</v>
      </c>
      <c r="O5589" s="7">
        <v>41227</v>
      </c>
      <c r="P5589" s="7">
        <v>42431</v>
      </c>
      <c r="Q5589" t="s">
        <v>24</v>
      </c>
      <c r="R5589" s="7">
        <v>45688</v>
      </c>
      <c r="S5589" s="8">
        <f t="shared" si="394"/>
        <v>62.926027397260277</v>
      </c>
      <c r="T5589" t="str">
        <f t="shared" si="393"/>
        <v>55-65</v>
      </c>
      <c r="U5589" s="7">
        <v>42431</v>
      </c>
      <c r="V5589">
        <f t="shared" si="395"/>
        <v>861</v>
      </c>
    </row>
    <row r="5590" spans="1:22">
      <c r="A5590">
        <v>115818</v>
      </c>
      <c r="B5590" t="s">
        <v>17</v>
      </c>
      <c r="C5590" t="s">
        <v>18</v>
      </c>
      <c r="D5590" t="s">
        <v>19</v>
      </c>
      <c r="G5590" t="s">
        <v>219</v>
      </c>
      <c r="H5590" t="s">
        <v>19</v>
      </c>
      <c r="J5590" t="s">
        <v>20</v>
      </c>
      <c r="L5590" t="s">
        <v>65</v>
      </c>
      <c r="M5590" t="s">
        <v>27</v>
      </c>
      <c r="N5590" t="s">
        <v>34</v>
      </c>
      <c r="O5590" s="7">
        <v>38306</v>
      </c>
      <c r="P5590" s="7" t="s">
        <v>29</v>
      </c>
      <c r="Q5590" t="s">
        <v>24</v>
      </c>
      <c r="R5590" s="7">
        <v>45688</v>
      </c>
      <c r="S5590" s="8">
        <f t="shared" si="394"/>
        <v>125.17260273972603</v>
      </c>
      <c r="T5590" t="str">
        <f t="shared" si="393"/>
        <v>65+</v>
      </c>
      <c r="U5590" s="7">
        <f>R5590</f>
        <v>45688</v>
      </c>
      <c r="V5590">
        <f t="shared" si="395"/>
        <v>5275</v>
      </c>
    </row>
    <row r="5591" spans="1:22">
      <c r="A5591">
        <v>108526</v>
      </c>
      <c r="B5591" t="s">
        <v>17</v>
      </c>
      <c r="C5591" t="s">
        <v>18</v>
      </c>
      <c r="D5591" t="s">
        <v>19</v>
      </c>
      <c r="H5591" t="s">
        <v>19</v>
      </c>
      <c r="J5591" t="s">
        <v>20</v>
      </c>
      <c r="K5591" s="7">
        <v>38065</v>
      </c>
      <c r="L5591" t="s">
        <v>48</v>
      </c>
      <c r="M5591" t="s">
        <v>27</v>
      </c>
      <c r="N5591" t="s">
        <v>34</v>
      </c>
      <c r="O5591" s="7">
        <v>43855</v>
      </c>
      <c r="P5591" s="7">
        <v>44439</v>
      </c>
      <c r="Q5591" t="s">
        <v>24</v>
      </c>
      <c r="R5591" s="7">
        <v>45688</v>
      </c>
      <c r="S5591" s="8">
        <f t="shared" si="394"/>
        <v>20.884931506849316</v>
      </c>
      <c r="T5591" t="str">
        <f t="shared" si="393"/>
        <v>16-25</v>
      </c>
      <c r="U5591" s="7">
        <v>44439</v>
      </c>
      <c r="V5591">
        <f t="shared" si="395"/>
        <v>417</v>
      </c>
    </row>
    <row r="5592" spans="1:22">
      <c r="A5592">
        <v>120919</v>
      </c>
      <c r="B5592" t="s">
        <v>17</v>
      </c>
      <c r="C5592" t="s">
        <v>25</v>
      </c>
      <c r="D5592" t="s">
        <v>19</v>
      </c>
      <c r="H5592" t="s">
        <v>19</v>
      </c>
      <c r="J5592" t="s">
        <v>20</v>
      </c>
      <c r="K5592" s="7">
        <v>31282</v>
      </c>
      <c r="L5592" t="s">
        <v>48</v>
      </c>
      <c r="M5592" t="s">
        <v>27</v>
      </c>
      <c r="N5592" t="s">
        <v>32</v>
      </c>
      <c r="O5592" s="7">
        <v>42819</v>
      </c>
      <c r="P5592" s="7" t="s">
        <v>29</v>
      </c>
      <c r="Q5592" t="s">
        <v>38</v>
      </c>
      <c r="R5592" s="7">
        <v>45688</v>
      </c>
      <c r="S5592" s="8">
        <f t="shared" si="394"/>
        <v>39.468493150684928</v>
      </c>
      <c r="T5592" t="str">
        <f t="shared" si="393"/>
        <v>35-45</v>
      </c>
      <c r="U5592" s="7">
        <f t="shared" ref="U5592:U5593" si="397">R5592</f>
        <v>45688</v>
      </c>
      <c r="V5592">
        <f t="shared" si="395"/>
        <v>2050</v>
      </c>
    </row>
    <row r="5593" spans="1:22">
      <c r="A5593">
        <v>131321</v>
      </c>
      <c r="B5593" t="s">
        <v>17</v>
      </c>
      <c r="C5593" t="s">
        <v>18</v>
      </c>
      <c r="D5593" t="s">
        <v>19</v>
      </c>
      <c r="H5593" t="s">
        <v>19</v>
      </c>
      <c r="J5593" t="s">
        <v>20</v>
      </c>
      <c r="K5593" s="7">
        <v>38734</v>
      </c>
      <c r="L5593" t="s">
        <v>48</v>
      </c>
      <c r="M5593" t="s">
        <v>27</v>
      </c>
      <c r="N5593" t="s">
        <v>32</v>
      </c>
      <c r="O5593" s="7">
        <v>43412</v>
      </c>
      <c r="P5593" s="7" t="s">
        <v>29</v>
      </c>
      <c r="Q5593" t="s">
        <v>38</v>
      </c>
      <c r="R5593" s="7">
        <v>45688</v>
      </c>
      <c r="S5593" s="8">
        <f t="shared" si="394"/>
        <v>19.052054794520547</v>
      </c>
      <c r="T5593" t="str">
        <f t="shared" si="393"/>
        <v>16-25</v>
      </c>
      <c r="U5593" s="7">
        <f t="shared" si="397"/>
        <v>45688</v>
      </c>
      <c r="V5593">
        <f t="shared" si="395"/>
        <v>1627</v>
      </c>
    </row>
    <row r="5594" spans="1:22">
      <c r="A5594">
        <v>102862</v>
      </c>
      <c r="B5594" t="s">
        <v>17</v>
      </c>
      <c r="C5594" t="s">
        <v>18</v>
      </c>
      <c r="D5594" t="s">
        <v>19</v>
      </c>
      <c r="H5594" t="s">
        <v>19</v>
      </c>
      <c r="J5594" t="s">
        <v>20</v>
      </c>
      <c r="K5594" s="7">
        <v>34640</v>
      </c>
      <c r="L5594" t="s">
        <v>37</v>
      </c>
      <c r="M5594" t="s">
        <v>27</v>
      </c>
      <c r="N5594" t="s">
        <v>34</v>
      </c>
      <c r="O5594" s="7">
        <v>41577</v>
      </c>
      <c r="P5594" s="7">
        <v>41577</v>
      </c>
      <c r="Q5594" t="s">
        <v>36</v>
      </c>
      <c r="R5594" s="7">
        <v>45688</v>
      </c>
      <c r="S5594" s="8">
        <f t="shared" si="394"/>
        <v>30.268493150684932</v>
      </c>
      <c r="T5594" t="str">
        <f t="shared" si="393"/>
        <v>25-35</v>
      </c>
      <c r="U5594" s="7">
        <v>41577</v>
      </c>
      <c r="V5594">
        <f t="shared" si="395"/>
        <v>1</v>
      </c>
    </row>
    <row r="5595" spans="1:22">
      <c r="A5595">
        <v>163323</v>
      </c>
      <c r="B5595" t="s">
        <v>17</v>
      </c>
      <c r="C5595" t="s">
        <v>18</v>
      </c>
      <c r="D5595" t="s">
        <v>19</v>
      </c>
      <c r="H5595" t="s">
        <v>19</v>
      </c>
      <c r="J5595" t="s">
        <v>30</v>
      </c>
      <c r="K5595" s="7">
        <v>39090</v>
      </c>
      <c r="L5595" t="s">
        <v>48</v>
      </c>
      <c r="M5595" t="s">
        <v>27</v>
      </c>
      <c r="N5595" t="s">
        <v>34</v>
      </c>
      <c r="O5595" s="7">
        <v>45279</v>
      </c>
      <c r="P5595" s="7">
        <v>45504</v>
      </c>
      <c r="Q5595" t="s">
        <v>41</v>
      </c>
      <c r="R5595" s="7">
        <v>45688</v>
      </c>
      <c r="S5595" s="8">
        <f t="shared" si="394"/>
        <v>18.076712328767123</v>
      </c>
      <c r="T5595" t="str">
        <f t="shared" si="393"/>
        <v>16-25</v>
      </c>
      <c r="U5595" s="7">
        <v>45504</v>
      </c>
      <c r="V5595">
        <f t="shared" si="395"/>
        <v>162</v>
      </c>
    </row>
    <row r="5596" spans="1:22">
      <c r="A5596">
        <v>167959</v>
      </c>
      <c r="B5596" t="s">
        <v>17</v>
      </c>
      <c r="C5596" t="s">
        <v>18</v>
      </c>
      <c r="D5596" t="s">
        <v>19</v>
      </c>
      <c r="H5596" t="s">
        <v>19</v>
      </c>
      <c r="J5596" t="s">
        <v>20</v>
      </c>
      <c r="K5596" s="7">
        <v>33577</v>
      </c>
      <c r="L5596" t="s">
        <v>83</v>
      </c>
      <c r="M5596" t="s">
        <v>27</v>
      </c>
      <c r="N5596" t="s">
        <v>34</v>
      </c>
      <c r="O5596" s="7" t="s">
        <v>36</v>
      </c>
      <c r="P5596" s="7" t="s">
        <v>36</v>
      </c>
      <c r="Q5596" t="s">
        <v>36</v>
      </c>
      <c r="R5596" s="7">
        <v>45688</v>
      </c>
      <c r="S5596" s="8">
        <f t="shared" si="394"/>
        <v>33.180821917808217</v>
      </c>
      <c r="T5596" t="str">
        <f t="shared" si="393"/>
        <v>25-35</v>
      </c>
      <c r="U5596" s="7" t="s">
        <v>36</v>
      </c>
      <c r="V5596" t="str">
        <f t="shared" si="395"/>
        <v/>
      </c>
    </row>
    <row r="5597" spans="1:22">
      <c r="A5597">
        <v>146988</v>
      </c>
      <c r="B5597" t="s">
        <v>17</v>
      </c>
      <c r="C5597" t="s">
        <v>18</v>
      </c>
      <c r="D5597" t="s">
        <v>19</v>
      </c>
      <c r="H5597" t="s">
        <v>19</v>
      </c>
      <c r="J5597" t="s">
        <v>20</v>
      </c>
      <c r="K5597" s="7">
        <v>23329</v>
      </c>
      <c r="L5597" t="s">
        <v>166</v>
      </c>
      <c r="M5597" t="s">
        <v>23</v>
      </c>
      <c r="N5597" t="s">
        <v>34</v>
      </c>
      <c r="O5597" s="7" t="s">
        <v>36</v>
      </c>
      <c r="P5597" s="7" t="s">
        <v>36</v>
      </c>
      <c r="Q5597" t="s">
        <v>36</v>
      </c>
      <c r="R5597" s="7">
        <v>45688</v>
      </c>
      <c r="S5597" s="8">
        <f t="shared" si="394"/>
        <v>61.257534246575339</v>
      </c>
      <c r="T5597" t="str">
        <f t="shared" si="393"/>
        <v>55-65</v>
      </c>
      <c r="U5597" s="7" t="s">
        <v>36</v>
      </c>
      <c r="V5597" t="str">
        <f t="shared" si="395"/>
        <v/>
      </c>
    </row>
    <row r="5598" spans="1:22">
      <c r="A5598">
        <v>108779</v>
      </c>
      <c r="B5598" t="s">
        <v>17</v>
      </c>
      <c r="C5598" t="s">
        <v>18</v>
      </c>
      <c r="D5598" t="s">
        <v>19</v>
      </c>
      <c r="H5598" t="s">
        <v>19</v>
      </c>
      <c r="J5598" t="s">
        <v>20</v>
      </c>
      <c r="K5598" s="7">
        <v>35893</v>
      </c>
      <c r="L5598" t="s">
        <v>110</v>
      </c>
      <c r="M5598" t="s">
        <v>22</v>
      </c>
      <c r="N5598" t="s">
        <v>32</v>
      </c>
      <c r="O5598" s="7">
        <v>41839</v>
      </c>
      <c r="P5598" s="7">
        <v>42838</v>
      </c>
      <c r="Q5598" t="s">
        <v>24</v>
      </c>
      <c r="R5598" s="7">
        <v>45688</v>
      </c>
      <c r="S5598" s="8">
        <f t="shared" si="394"/>
        <v>26.835616438356166</v>
      </c>
      <c r="T5598" t="str">
        <f t="shared" si="393"/>
        <v>25-35</v>
      </c>
      <c r="U5598" s="7">
        <v>42838</v>
      </c>
      <c r="V5598">
        <f t="shared" si="395"/>
        <v>714</v>
      </c>
    </row>
    <row r="5599" spans="1:22">
      <c r="A5599">
        <v>100710</v>
      </c>
      <c r="B5599" t="s">
        <v>17</v>
      </c>
      <c r="C5599" t="s">
        <v>18</v>
      </c>
      <c r="D5599" t="s">
        <v>19</v>
      </c>
      <c r="H5599" t="s">
        <v>19</v>
      </c>
      <c r="J5599" t="s">
        <v>20</v>
      </c>
      <c r="K5599" s="7">
        <v>22738</v>
      </c>
      <c r="L5599" t="s">
        <v>65</v>
      </c>
      <c r="M5599" t="s">
        <v>27</v>
      </c>
      <c r="N5599" t="s">
        <v>34</v>
      </c>
      <c r="O5599" s="7">
        <v>41383</v>
      </c>
      <c r="P5599" s="7">
        <v>44664</v>
      </c>
      <c r="Q5599" t="s">
        <v>55</v>
      </c>
      <c r="R5599" s="7">
        <v>45688</v>
      </c>
      <c r="S5599" s="8">
        <f t="shared" si="394"/>
        <v>62.876712328767127</v>
      </c>
      <c r="T5599" t="str">
        <f t="shared" si="393"/>
        <v>55-65</v>
      </c>
      <c r="U5599" s="7">
        <v>44664</v>
      </c>
      <c r="V5599">
        <f t="shared" si="395"/>
        <v>2344</v>
      </c>
    </row>
    <row r="5600" spans="1:22">
      <c r="A5600">
        <v>133745</v>
      </c>
      <c r="B5600" t="s">
        <v>17</v>
      </c>
      <c r="C5600" t="s">
        <v>18</v>
      </c>
      <c r="D5600" t="s">
        <v>19</v>
      </c>
      <c r="H5600" t="s">
        <v>19</v>
      </c>
      <c r="J5600" t="s">
        <v>30</v>
      </c>
      <c r="K5600" s="7">
        <v>33798</v>
      </c>
      <c r="L5600" t="s">
        <v>26</v>
      </c>
      <c r="M5600" t="s">
        <v>27</v>
      </c>
      <c r="N5600" t="s">
        <v>28</v>
      </c>
      <c r="O5600" s="7" t="s">
        <v>36</v>
      </c>
      <c r="P5600" s="7" t="s">
        <v>36</v>
      </c>
      <c r="Q5600" t="s">
        <v>36</v>
      </c>
      <c r="R5600" s="7">
        <v>45688</v>
      </c>
      <c r="S5600" s="8">
        <f t="shared" si="394"/>
        <v>32.575342465753423</v>
      </c>
      <c r="T5600" t="str">
        <f t="shared" si="393"/>
        <v>25-35</v>
      </c>
      <c r="U5600" s="7" t="s">
        <v>36</v>
      </c>
      <c r="V5600" t="str">
        <f t="shared" si="395"/>
        <v/>
      </c>
    </row>
    <row r="5601" spans="1:22">
      <c r="A5601">
        <v>167802</v>
      </c>
      <c r="B5601" t="s">
        <v>17</v>
      </c>
      <c r="C5601" t="s">
        <v>71</v>
      </c>
      <c r="D5601" t="s">
        <v>19</v>
      </c>
      <c r="H5601" t="s">
        <v>19</v>
      </c>
      <c r="J5601" t="s">
        <v>30</v>
      </c>
      <c r="K5601" s="7">
        <v>28856</v>
      </c>
      <c r="L5601" t="s">
        <v>35</v>
      </c>
      <c r="M5601" t="s">
        <v>27</v>
      </c>
      <c r="N5601" t="s">
        <v>28</v>
      </c>
      <c r="O5601" s="7" t="s">
        <v>36</v>
      </c>
      <c r="P5601" s="7" t="s">
        <v>36</v>
      </c>
      <c r="Q5601" t="s">
        <v>36</v>
      </c>
      <c r="R5601" s="7">
        <v>45688</v>
      </c>
      <c r="S5601" s="8">
        <f t="shared" si="394"/>
        <v>46.115068493150687</v>
      </c>
      <c r="T5601" t="str">
        <f t="shared" si="393"/>
        <v>45-55</v>
      </c>
      <c r="U5601" s="7" t="s">
        <v>36</v>
      </c>
      <c r="V5601" t="str">
        <f t="shared" si="395"/>
        <v/>
      </c>
    </row>
    <row r="5602" spans="1:22">
      <c r="A5602">
        <v>105057</v>
      </c>
      <c r="B5602" t="s">
        <v>17</v>
      </c>
      <c r="C5602" t="s">
        <v>18</v>
      </c>
      <c r="D5602" t="s">
        <v>19</v>
      </c>
      <c r="H5602" t="s">
        <v>19</v>
      </c>
      <c r="J5602" t="s">
        <v>20</v>
      </c>
      <c r="K5602" s="7">
        <v>32758</v>
      </c>
      <c r="L5602" t="s">
        <v>26</v>
      </c>
      <c r="M5602" t="s">
        <v>27</v>
      </c>
      <c r="N5602" t="s">
        <v>28</v>
      </c>
      <c r="O5602" s="7">
        <v>41620</v>
      </c>
      <c r="P5602" s="7">
        <v>41620</v>
      </c>
      <c r="Q5602" t="s">
        <v>36</v>
      </c>
      <c r="R5602" s="7">
        <v>45688</v>
      </c>
      <c r="S5602" s="8">
        <f t="shared" si="394"/>
        <v>35.424657534246577</v>
      </c>
      <c r="T5602" t="str">
        <f t="shared" si="393"/>
        <v>35-45</v>
      </c>
      <c r="U5602" s="7">
        <v>41620</v>
      </c>
      <c r="V5602">
        <f t="shared" si="395"/>
        <v>1</v>
      </c>
    </row>
    <row r="5603" spans="1:22">
      <c r="A5603">
        <v>156949</v>
      </c>
      <c r="B5603" t="s">
        <v>17</v>
      </c>
      <c r="C5603" t="s">
        <v>18</v>
      </c>
      <c r="D5603" t="s">
        <v>19</v>
      </c>
      <c r="H5603" t="s">
        <v>19</v>
      </c>
      <c r="J5603" t="s">
        <v>30</v>
      </c>
      <c r="K5603" s="7">
        <v>38669</v>
      </c>
      <c r="L5603" t="s">
        <v>74</v>
      </c>
      <c r="M5603" t="s">
        <v>22</v>
      </c>
      <c r="N5603" t="s">
        <v>40</v>
      </c>
      <c r="O5603" s="7" t="s">
        <v>36</v>
      </c>
      <c r="P5603" s="7" t="s">
        <v>36</v>
      </c>
      <c r="Q5603" t="s">
        <v>36</v>
      </c>
      <c r="R5603" s="7">
        <v>45688</v>
      </c>
      <c r="S5603" s="8">
        <f t="shared" si="394"/>
        <v>19.230136986301371</v>
      </c>
      <c r="T5603" t="str">
        <f t="shared" si="393"/>
        <v>16-25</v>
      </c>
      <c r="U5603" s="7" t="s">
        <v>36</v>
      </c>
      <c r="V5603" t="str">
        <f t="shared" si="395"/>
        <v/>
      </c>
    </row>
    <row r="5604" spans="1:22">
      <c r="A5604">
        <v>120201</v>
      </c>
      <c r="B5604" t="s">
        <v>17</v>
      </c>
      <c r="C5604" t="s">
        <v>18</v>
      </c>
      <c r="D5604" t="s">
        <v>19</v>
      </c>
      <c r="H5604" t="s">
        <v>19</v>
      </c>
      <c r="J5604" t="s">
        <v>30</v>
      </c>
      <c r="K5604" s="7">
        <v>36706</v>
      </c>
      <c r="L5604" t="s">
        <v>110</v>
      </c>
      <c r="M5604" t="s">
        <v>22</v>
      </c>
      <c r="N5604" t="s">
        <v>32</v>
      </c>
      <c r="O5604" s="7">
        <v>42651</v>
      </c>
      <c r="P5604" s="7">
        <v>43066</v>
      </c>
      <c r="Q5604" t="s">
        <v>24</v>
      </c>
      <c r="R5604" s="7">
        <v>45688</v>
      </c>
      <c r="S5604" s="8">
        <f t="shared" si="394"/>
        <v>24.608219178082191</v>
      </c>
      <c r="T5604" t="str">
        <f t="shared" si="393"/>
        <v>16-25</v>
      </c>
      <c r="U5604" s="7">
        <v>43066</v>
      </c>
      <c r="V5604">
        <f t="shared" si="395"/>
        <v>296</v>
      </c>
    </row>
    <row r="5605" spans="1:22">
      <c r="A5605">
        <v>122514</v>
      </c>
      <c r="B5605" t="s">
        <v>17</v>
      </c>
      <c r="C5605" t="s">
        <v>18</v>
      </c>
      <c r="D5605" t="s">
        <v>19</v>
      </c>
      <c r="H5605" t="s">
        <v>19</v>
      </c>
      <c r="J5605" t="s">
        <v>20</v>
      </c>
      <c r="K5605" s="7">
        <v>34221</v>
      </c>
      <c r="L5605" t="s">
        <v>26</v>
      </c>
      <c r="M5605" t="s">
        <v>27</v>
      </c>
      <c r="N5605" t="s">
        <v>28</v>
      </c>
      <c r="O5605" s="7" t="s">
        <v>36</v>
      </c>
      <c r="P5605" s="7" t="s">
        <v>36</v>
      </c>
      <c r="Q5605" t="s">
        <v>36</v>
      </c>
      <c r="R5605" s="7">
        <v>45688</v>
      </c>
      <c r="S5605" s="8">
        <f t="shared" si="394"/>
        <v>31.416438356164385</v>
      </c>
      <c r="T5605" t="str">
        <f t="shared" si="393"/>
        <v>25-35</v>
      </c>
      <c r="U5605" s="7" t="s">
        <v>36</v>
      </c>
      <c r="V5605" t="str">
        <f t="shared" si="395"/>
        <v/>
      </c>
    </row>
    <row r="5606" spans="1:22">
      <c r="A5606">
        <v>137080</v>
      </c>
      <c r="B5606" t="s">
        <v>17</v>
      </c>
      <c r="C5606" t="s">
        <v>18</v>
      </c>
      <c r="D5606" t="s">
        <v>19</v>
      </c>
      <c r="H5606" t="s">
        <v>19</v>
      </c>
      <c r="J5606" t="s">
        <v>30</v>
      </c>
      <c r="K5606" s="7">
        <v>26322</v>
      </c>
      <c r="L5606" t="s">
        <v>98</v>
      </c>
      <c r="M5606" t="s">
        <v>22</v>
      </c>
      <c r="N5606" t="s">
        <v>28</v>
      </c>
      <c r="O5606" s="7">
        <v>43523</v>
      </c>
      <c r="P5606" s="7">
        <v>44063</v>
      </c>
      <c r="Q5606" t="s">
        <v>24</v>
      </c>
      <c r="R5606" s="7">
        <v>45688</v>
      </c>
      <c r="S5606" s="8">
        <f t="shared" si="394"/>
        <v>53.057534246575344</v>
      </c>
      <c r="T5606" t="str">
        <f t="shared" si="393"/>
        <v>45-55</v>
      </c>
      <c r="U5606" s="7">
        <v>44063</v>
      </c>
      <c r="V5606">
        <f t="shared" si="395"/>
        <v>387</v>
      </c>
    </row>
    <row r="5607" spans="1:22">
      <c r="A5607">
        <v>156973</v>
      </c>
      <c r="B5607" t="s">
        <v>17</v>
      </c>
      <c r="C5607" t="s">
        <v>18</v>
      </c>
      <c r="D5607" t="s">
        <v>19</v>
      </c>
      <c r="H5607" t="s">
        <v>19</v>
      </c>
      <c r="J5607" t="s">
        <v>30</v>
      </c>
      <c r="K5607" s="7">
        <v>36636</v>
      </c>
      <c r="L5607" t="s">
        <v>37</v>
      </c>
      <c r="M5607" t="s">
        <v>27</v>
      </c>
      <c r="N5607" t="s">
        <v>28</v>
      </c>
      <c r="O5607" s="7">
        <v>44793</v>
      </c>
      <c r="P5607" s="7">
        <v>44971</v>
      </c>
      <c r="Q5607" t="s">
        <v>24</v>
      </c>
      <c r="R5607" s="7">
        <v>45688</v>
      </c>
      <c r="S5607" s="8">
        <f t="shared" si="394"/>
        <v>24.8</v>
      </c>
      <c r="T5607" t="str">
        <f t="shared" si="393"/>
        <v>16-25</v>
      </c>
      <c r="U5607" s="7">
        <v>44971</v>
      </c>
      <c r="V5607">
        <f t="shared" si="395"/>
        <v>127</v>
      </c>
    </row>
    <row r="5608" spans="1:22">
      <c r="A5608">
        <v>80943</v>
      </c>
      <c r="B5608" t="s">
        <v>17</v>
      </c>
      <c r="C5608" t="s">
        <v>18</v>
      </c>
      <c r="D5608" t="s">
        <v>19</v>
      </c>
      <c r="H5608" t="s">
        <v>19</v>
      </c>
      <c r="J5608" t="s">
        <v>30</v>
      </c>
      <c r="K5608" s="7">
        <v>15883</v>
      </c>
      <c r="L5608" t="s">
        <v>110</v>
      </c>
      <c r="M5608" t="s">
        <v>22</v>
      </c>
      <c r="N5608" t="s">
        <v>34</v>
      </c>
      <c r="O5608" s="7">
        <v>38353</v>
      </c>
      <c r="P5608" s="7">
        <v>41248</v>
      </c>
      <c r="Q5608" t="s">
        <v>36</v>
      </c>
      <c r="R5608" s="7">
        <v>45688</v>
      </c>
      <c r="S5608" s="8">
        <f t="shared" si="394"/>
        <v>81.657534246575338</v>
      </c>
      <c r="T5608" t="str">
        <f t="shared" si="393"/>
        <v>65+</v>
      </c>
      <c r="U5608" s="7">
        <v>41248</v>
      </c>
      <c r="V5608">
        <f t="shared" si="395"/>
        <v>2068</v>
      </c>
    </row>
    <row r="5609" spans="1:22">
      <c r="A5609">
        <v>56535</v>
      </c>
      <c r="B5609" t="s">
        <v>17</v>
      </c>
      <c r="C5609" t="s">
        <v>18</v>
      </c>
      <c r="D5609" t="s">
        <v>19</v>
      </c>
      <c r="H5609" t="s">
        <v>19</v>
      </c>
      <c r="J5609" t="s">
        <v>20</v>
      </c>
      <c r="K5609" s="7">
        <v>19503</v>
      </c>
      <c r="L5609" t="s">
        <v>37</v>
      </c>
      <c r="M5609" t="s">
        <v>27</v>
      </c>
      <c r="N5609" t="s">
        <v>34</v>
      </c>
      <c r="O5609" s="7" t="s">
        <v>36</v>
      </c>
      <c r="P5609" s="7" t="s">
        <v>36</v>
      </c>
      <c r="Q5609" t="s">
        <v>24</v>
      </c>
      <c r="R5609" s="7">
        <v>45688</v>
      </c>
      <c r="S5609" s="8">
        <f t="shared" si="394"/>
        <v>71.739726027397253</v>
      </c>
      <c r="T5609" t="str">
        <f t="shared" si="393"/>
        <v>65+</v>
      </c>
      <c r="U5609" s="7" t="s">
        <v>36</v>
      </c>
      <c r="V5609" t="str">
        <f t="shared" si="395"/>
        <v/>
      </c>
    </row>
    <row r="5610" spans="1:22">
      <c r="A5610">
        <v>131190</v>
      </c>
      <c r="B5610" t="s">
        <v>17</v>
      </c>
      <c r="C5610" t="s">
        <v>18</v>
      </c>
      <c r="D5610" t="s">
        <v>19</v>
      </c>
      <c r="H5610" t="s">
        <v>19</v>
      </c>
      <c r="J5610" t="s">
        <v>20</v>
      </c>
      <c r="K5610" s="7">
        <v>19347</v>
      </c>
      <c r="L5610" t="s">
        <v>48</v>
      </c>
      <c r="M5610" t="s">
        <v>27</v>
      </c>
      <c r="N5610" t="s">
        <v>34</v>
      </c>
      <c r="O5610" s="7">
        <v>43507</v>
      </c>
      <c r="P5610" s="7">
        <v>43774</v>
      </c>
      <c r="Q5610" t="s">
        <v>55</v>
      </c>
      <c r="R5610" s="7">
        <v>45688</v>
      </c>
      <c r="S5610" s="8">
        <f t="shared" si="394"/>
        <v>72.167123287671231</v>
      </c>
      <c r="T5610" t="str">
        <f t="shared" si="393"/>
        <v>65+</v>
      </c>
      <c r="U5610" s="7">
        <v>43774</v>
      </c>
      <c r="V5610">
        <f t="shared" si="395"/>
        <v>192</v>
      </c>
    </row>
    <row r="5611" spans="1:22">
      <c r="A5611">
        <v>153537</v>
      </c>
      <c r="B5611" t="s">
        <v>17</v>
      </c>
      <c r="C5611" t="s">
        <v>18</v>
      </c>
      <c r="D5611" t="s">
        <v>19</v>
      </c>
      <c r="H5611" t="s">
        <v>19</v>
      </c>
      <c r="J5611" t="s">
        <v>20</v>
      </c>
      <c r="K5611" s="7">
        <v>37606</v>
      </c>
      <c r="L5611" t="s">
        <v>54</v>
      </c>
      <c r="M5611" t="s">
        <v>27</v>
      </c>
      <c r="N5611" t="s">
        <v>32</v>
      </c>
      <c r="O5611" s="7">
        <v>44545</v>
      </c>
      <c r="P5611" s="7">
        <v>44776</v>
      </c>
      <c r="Q5611" t="s">
        <v>24</v>
      </c>
      <c r="R5611" s="7">
        <v>45688</v>
      </c>
      <c r="S5611" s="8">
        <f t="shared" si="394"/>
        <v>22.142465753424659</v>
      </c>
      <c r="T5611" t="str">
        <f t="shared" si="393"/>
        <v>16-25</v>
      </c>
      <c r="U5611" s="7">
        <v>44776</v>
      </c>
      <c r="V5611">
        <f t="shared" si="395"/>
        <v>166</v>
      </c>
    </row>
    <row r="5612" spans="1:22">
      <c r="A5612">
        <v>142460</v>
      </c>
      <c r="B5612" t="s">
        <v>17</v>
      </c>
      <c r="C5612" t="s">
        <v>18</v>
      </c>
      <c r="D5612" t="s">
        <v>19</v>
      </c>
      <c r="H5612" t="s">
        <v>19</v>
      </c>
      <c r="J5612" t="s">
        <v>20</v>
      </c>
      <c r="K5612" s="7">
        <v>23181</v>
      </c>
      <c r="L5612" t="s">
        <v>78</v>
      </c>
      <c r="M5612" t="s">
        <v>22</v>
      </c>
      <c r="N5612" t="s">
        <v>34</v>
      </c>
      <c r="O5612" s="7" t="s">
        <v>36</v>
      </c>
      <c r="P5612" s="7" t="s">
        <v>36</v>
      </c>
      <c r="Q5612" t="s">
        <v>36</v>
      </c>
      <c r="R5612" s="7">
        <v>45688</v>
      </c>
      <c r="S5612" s="8">
        <f t="shared" si="394"/>
        <v>61.663013698630138</v>
      </c>
      <c r="T5612" t="str">
        <f t="shared" si="393"/>
        <v>55-65</v>
      </c>
      <c r="U5612" s="7" t="s">
        <v>36</v>
      </c>
      <c r="V5612" t="str">
        <f t="shared" si="395"/>
        <v/>
      </c>
    </row>
    <row r="5613" spans="1:22">
      <c r="A5613">
        <v>162652</v>
      </c>
      <c r="B5613" t="s">
        <v>17</v>
      </c>
      <c r="C5613" t="s">
        <v>25</v>
      </c>
      <c r="D5613" t="s">
        <v>19</v>
      </c>
      <c r="H5613" t="s">
        <v>19</v>
      </c>
      <c r="J5613" t="s">
        <v>30</v>
      </c>
      <c r="K5613" s="7">
        <v>37441</v>
      </c>
      <c r="L5613" t="s">
        <v>26</v>
      </c>
      <c r="M5613" t="s">
        <v>27</v>
      </c>
      <c r="N5613" t="s">
        <v>43</v>
      </c>
      <c r="O5613" s="7">
        <v>45176</v>
      </c>
      <c r="P5613" s="7" t="s">
        <v>29</v>
      </c>
      <c r="Q5613" t="s">
        <v>38</v>
      </c>
      <c r="R5613" s="7">
        <v>45688</v>
      </c>
      <c r="S5613" s="8">
        <f t="shared" si="394"/>
        <v>22.594520547945205</v>
      </c>
      <c r="T5613" t="str">
        <f t="shared" si="393"/>
        <v>16-25</v>
      </c>
      <c r="U5613" s="7">
        <f>R5613</f>
        <v>45688</v>
      </c>
      <c r="V5613">
        <f t="shared" si="395"/>
        <v>367</v>
      </c>
    </row>
    <row r="5614" spans="1:22">
      <c r="A5614">
        <v>15392</v>
      </c>
      <c r="B5614" t="s">
        <v>17</v>
      </c>
      <c r="C5614" t="s">
        <v>18</v>
      </c>
      <c r="D5614" t="s">
        <v>19</v>
      </c>
      <c r="H5614" t="s">
        <v>46</v>
      </c>
      <c r="I5614" t="s">
        <v>416</v>
      </c>
      <c r="J5614" t="s">
        <v>20</v>
      </c>
      <c r="K5614" s="7">
        <v>12017</v>
      </c>
      <c r="L5614" t="s">
        <v>26</v>
      </c>
      <c r="M5614" t="s">
        <v>27</v>
      </c>
      <c r="N5614" t="s">
        <v>34</v>
      </c>
      <c r="O5614" s="7">
        <v>35858</v>
      </c>
      <c r="P5614" s="7">
        <v>44664</v>
      </c>
      <c r="Q5614" t="s">
        <v>41</v>
      </c>
      <c r="R5614" s="7">
        <v>45688</v>
      </c>
      <c r="S5614" s="8">
        <f t="shared" si="394"/>
        <v>92.249315068493146</v>
      </c>
      <c r="T5614" t="str">
        <f t="shared" si="393"/>
        <v>65+</v>
      </c>
      <c r="U5614" s="7">
        <v>44664</v>
      </c>
      <c r="V5614">
        <f t="shared" si="395"/>
        <v>6291</v>
      </c>
    </row>
    <row r="5615" spans="1:22">
      <c r="A5615">
        <v>35358</v>
      </c>
      <c r="B5615" t="s">
        <v>17</v>
      </c>
      <c r="C5615" t="s">
        <v>18</v>
      </c>
      <c r="D5615" t="s">
        <v>19</v>
      </c>
      <c r="H5615" t="s">
        <v>19</v>
      </c>
      <c r="J5615" t="s">
        <v>20</v>
      </c>
      <c r="L5615" t="s">
        <v>26</v>
      </c>
      <c r="M5615" t="s">
        <v>27</v>
      </c>
      <c r="N5615" t="s">
        <v>32</v>
      </c>
      <c r="O5615" s="7">
        <v>1</v>
      </c>
      <c r="P5615" s="7">
        <v>1</v>
      </c>
      <c r="Q5615" t="s">
        <v>36</v>
      </c>
      <c r="R5615" s="7">
        <v>45688</v>
      </c>
      <c r="S5615" s="8">
        <f t="shared" si="394"/>
        <v>125.17260273972603</v>
      </c>
      <c r="T5615" t="str">
        <f t="shared" si="393"/>
        <v>65+</v>
      </c>
      <c r="U5615" s="7">
        <v>1</v>
      </c>
    </row>
    <row r="5616" spans="1:22">
      <c r="A5616">
        <v>79114</v>
      </c>
      <c r="B5616" t="s">
        <v>17</v>
      </c>
      <c r="C5616" t="s">
        <v>18</v>
      </c>
      <c r="D5616" t="s">
        <v>19</v>
      </c>
      <c r="H5616" t="s">
        <v>19</v>
      </c>
      <c r="J5616" t="s">
        <v>20</v>
      </c>
      <c r="K5616" s="7">
        <v>34206</v>
      </c>
      <c r="L5616" t="s">
        <v>206</v>
      </c>
      <c r="M5616" t="s">
        <v>22</v>
      </c>
      <c r="N5616" t="s">
        <v>34</v>
      </c>
      <c r="O5616" s="7">
        <v>40558</v>
      </c>
      <c r="P5616" s="7">
        <v>40796</v>
      </c>
      <c r="Q5616" t="s">
        <v>36</v>
      </c>
      <c r="R5616" s="7">
        <v>45688</v>
      </c>
      <c r="S5616" s="8">
        <f t="shared" si="394"/>
        <v>31.457534246575342</v>
      </c>
      <c r="T5616" t="str">
        <f t="shared" si="393"/>
        <v>25-35</v>
      </c>
      <c r="U5616" s="7">
        <v>40796</v>
      </c>
      <c r="V5616">
        <f t="shared" si="395"/>
        <v>170</v>
      </c>
    </row>
    <row r="5617" spans="1:22">
      <c r="A5617">
        <v>105609</v>
      </c>
      <c r="B5617" t="s">
        <v>17</v>
      </c>
      <c r="C5617" t="s">
        <v>18</v>
      </c>
      <c r="D5617" t="s">
        <v>19</v>
      </c>
      <c r="H5617" t="s">
        <v>19</v>
      </c>
      <c r="J5617" t="s">
        <v>20</v>
      </c>
      <c r="K5617" s="7">
        <v>28584</v>
      </c>
      <c r="L5617" t="s">
        <v>48</v>
      </c>
      <c r="M5617" t="s">
        <v>27</v>
      </c>
      <c r="N5617" t="s">
        <v>32</v>
      </c>
      <c r="O5617" s="7">
        <v>41444</v>
      </c>
      <c r="P5617" s="7">
        <v>42248</v>
      </c>
      <c r="Q5617" t="s">
        <v>24</v>
      </c>
      <c r="R5617" s="7">
        <v>45688</v>
      </c>
      <c r="S5617" s="8">
        <f t="shared" si="394"/>
        <v>46.860273972602741</v>
      </c>
      <c r="T5617" t="str">
        <f t="shared" si="393"/>
        <v>45-55</v>
      </c>
      <c r="U5617" s="7">
        <v>42248</v>
      </c>
      <c r="V5617">
        <f t="shared" si="395"/>
        <v>575</v>
      </c>
    </row>
    <row r="5618" spans="1:22">
      <c r="A5618">
        <v>157818</v>
      </c>
      <c r="B5618" t="s">
        <v>17</v>
      </c>
      <c r="C5618" t="s">
        <v>18</v>
      </c>
      <c r="D5618" t="s">
        <v>19</v>
      </c>
      <c r="H5618" t="s">
        <v>19</v>
      </c>
      <c r="J5618" t="s">
        <v>20</v>
      </c>
      <c r="K5618" s="7">
        <v>39344</v>
      </c>
      <c r="L5618" t="s">
        <v>67</v>
      </c>
      <c r="M5618" t="s">
        <v>22</v>
      </c>
      <c r="N5618" t="s">
        <v>34</v>
      </c>
      <c r="O5618" s="7">
        <v>44826</v>
      </c>
      <c r="P5618" s="7">
        <v>45108</v>
      </c>
      <c r="Q5618" t="s">
        <v>24</v>
      </c>
      <c r="R5618" s="7">
        <v>45688</v>
      </c>
      <c r="S5618" s="8">
        <f t="shared" si="394"/>
        <v>17.38082191780822</v>
      </c>
      <c r="T5618" t="str">
        <f t="shared" si="393"/>
        <v>16-25</v>
      </c>
      <c r="U5618" s="7">
        <v>45108</v>
      </c>
      <c r="V5618">
        <f t="shared" si="395"/>
        <v>202</v>
      </c>
    </row>
    <row r="5619" spans="1:22">
      <c r="A5619">
        <v>157491</v>
      </c>
      <c r="B5619" t="s">
        <v>17</v>
      </c>
      <c r="C5619" t="s">
        <v>18</v>
      </c>
      <c r="D5619" t="s">
        <v>19</v>
      </c>
      <c r="H5619" t="s">
        <v>19</v>
      </c>
      <c r="J5619" t="s">
        <v>20</v>
      </c>
      <c r="K5619" s="7">
        <v>33961</v>
      </c>
      <c r="L5619" t="s">
        <v>35</v>
      </c>
      <c r="M5619" t="s">
        <v>27</v>
      </c>
      <c r="N5619" t="s">
        <v>34</v>
      </c>
      <c r="O5619" s="7" t="s">
        <v>36</v>
      </c>
      <c r="P5619" s="7" t="s">
        <v>36</v>
      </c>
      <c r="Q5619" t="s">
        <v>36</v>
      </c>
      <c r="R5619" s="7">
        <v>45688</v>
      </c>
      <c r="S5619" s="8">
        <f t="shared" si="394"/>
        <v>32.128767123287673</v>
      </c>
      <c r="T5619" t="str">
        <f t="shared" si="393"/>
        <v>25-35</v>
      </c>
      <c r="U5619" s="7" t="s">
        <v>36</v>
      </c>
      <c r="V5619" t="str">
        <f t="shared" si="395"/>
        <v/>
      </c>
    </row>
    <row r="5620" spans="1:22">
      <c r="A5620">
        <v>153475</v>
      </c>
      <c r="B5620" t="s">
        <v>17</v>
      </c>
      <c r="C5620" t="s">
        <v>25</v>
      </c>
      <c r="D5620" t="s">
        <v>19</v>
      </c>
      <c r="H5620" t="s">
        <v>19</v>
      </c>
      <c r="J5620" t="s">
        <v>30</v>
      </c>
      <c r="K5620" s="7">
        <v>18500</v>
      </c>
      <c r="L5620" t="s">
        <v>100</v>
      </c>
      <c r="M5620" t="s">
        <v>27</v>
      </c>
      <c r="N5620" t="s">
        <v>34</v>
      </c>
      <c r="O5620" s="7">
        <v>44509</v>
      </c>
      <c r="P5620" s="7" t="s">
        <v>29</v>
      </c>
      <c r="Q5620" t="s">
        <v>24</v>
      </c>
      <c r="R5620" s="7">
        <v>45688</v>
      </c>
      <c r="S5620" s="8">
        <f t="shared" si="394"/>
        <v>74.487671232876707</v>
      </c>
      <c r="T5620" t="str">
        <f t="shared" si="393"/>
        <v>65+</v>
      </c>
      <c r="U5620" s="7">
        <f>R5620</f>
        <v>45688</v>
      </c>
      <c r="V5620">
        <f t="shared" si="395"/>
        <v>844</v>
      </c>
    </row>
    <row r="5621" spans="1:22">
      <c r="A5621">
        <v>105706</v>
      </c>
      <c r="B5621" t="s">
        <v>17</v>
      </c>
      <c r="C5621" t="s">
        <v>18</v>
      </c>
      <c r="D5621" t="s">
        <v>19</v>
      </c>
      <c r="H5621" t="s">
        <v>19</v>
      </c>
      <c r="J5621" t="s">
        <v>30</v>
      </c>
      <c r="K5621" s="7">
        <v>19539</v>
      </c>
      <c r="L5621" t="s">
        <v>73</v>
      </c>
      <c r="M5621" t="s">
        <v>22</v>
      </c>
      <c r="N5621" t="s">
        <v>32</v>
      </c>
      <c r="O5621" s="7">
        <v>41555</v>
      </c>
      <c r="P5621" s="7">
        <v>41851</v>
      </c>
      <c r="Q5621" t="s">
        <v>36</v>
      </c>
      <c r="R5621" s="7">
        <v>45688</v>
      </c>
      <c r="S5621" s="8">
        <f t="shared" si="394"/>
        <v>71.641095890410952</v>
      </c>
      <c r="T5621" t="str">
        <f t="shared" si="393"/>
        <v>65+</v>
      </c>
      <c r="U5621" s="7">
        <v>41851</v>
      </c>
      <c r="V5621">
        <f t="shared" si="395"/>
        <v>213</v>
      </c>
    </row>
    <row r="5622" spans="1:22">
      <c r="A5622">
        <v>101035</v>
      </c>
      <c r="B5622" t="s">
        <v>17</v>
      </c>
      <c r="C5622" t="s">
        <v>18</v>
      </c>
      <c r="D5622" t="s">
        <v>19</v>
      </c>
      <c r="H5622" t="s">
        <v>19</v>
      </c>
      <c r="J5622" t="s">
        <v>30</v>
      </c>
      <c r="K5622" s="7">
        <v>24368</v>
      </c>
      <c r="L5622" t="s">
        <v>26</v>
      </c>
      <c r="M5622" t="s">
        <v>27</v>
      </c>
      <c r="N5622" t="s">
        <v>36</v>
      </c>
      <c r="O5622" s="7">
        <v>41225</v>
      </c>
      <c r="P5622" s="7">
        <v>42233</v>
      </c>
      <c r="Q5622" t="s">
        <v>24</v>
      </c>
      <c r="R5622" s="7">
        <v>45688</v>
      </c>
      <c r="S5622" s="8">
        <f t="shared" si="394"/>
        <v>58.410958904109592</v>
      </c>
      <c r="T5622" t="str">
        <f t="shared" si="393"/>
        <v>55-65</v>
      </c>
      <c r="U5622" s="7">
        <v>42233</v>
      </c>
      <c r="V5622">
        <f t="shared" si="395"/>
        <v>721</v>
      </c>
    </row>
    <row r="5623" spans="1:22">
      <c r="A5623">
        <v>109266</v>
      </c>
      <c r="B5623" t="s">
        <v>17</v>
      </c>
      <c r="C5623" t="s">
        <v>18</v>
      </c>
      <c r="D5623" t="s">
        <v>19</v>
      </c>
      <c r="H5623" t="s">
        <v>19</v>
      </c>
      <c r="J5623" t="s">
        <v>20</v>
      </c>
      <c r="L5623" t="s">
        <v>59</v>
      </c>
      <c r="M5623" t="s">
        <v>27</v>
      </c>
      <c r="N5623" t="s">
        <v>32</v>
      </c>
      <c r="O5623" s="7">
        <v>42409</v>
      </c>
      <c r="P5623" s="7">
        <v>42409</v>
      </c>
      <c r="Q5623" t="s">
        <v>36</v>
      </c>
      <c r="R5623" s="7">
        <v>45688</v>
      </c>
      <c r="S5623" s="8">
        <f t="shared" si="394"/>
        <v>125.17260273972603</v>
      </c>
      <c r="T5623" t="str">
        <f t="shared" si="393"/>
        <v>65+</v>
      </c>
      <c r="U5623" s="7">
        <v>42409</v>
      </c>
      <c r="V5623">
        <f t="shared" si="395"/>
        <v>1</v>
      </c>
    </row>
    <row r="5624" spans="1:22">
      <c r="A5624">
        <v>94185</v>
      </c>
      <c r="B5624" t="s">
        <v>17</v>
      </c>
      <c r="C5624" t="s">
        <v>18</v>
      </c>
      <c r="D5624" t="s">
        <v>19</v>
      </c>
      <c r="H5624" t="s">
        <v>19</v>
      </c>
      <c r="J5624" t="s">
        <v>20</v>
      </c>
      <c r="K5624" s="7">
        <v>20017</v>
      </c>
      <c r="L5624" t="s">
        <v>37</v>
      </c>
      <c r="M5624" t="s">
        <v>22</v>
      </c>
      <c r="N5624" t="s">
        <v>34</v>
      </c>
      <c r="O5624" s="7">
        <v>42836</v>
      </c>
      <c r="P5624" s="7">
        <v>42900</v>
      </c>
      <c r="Q5624" t="s">
        <v>55</v>
      </c>
      <c r="R5624" s="7">
        <v>45688</v>
      </c>
      <c r="S5624" s="8">
        <f t="shared" si="394"/>
        <v>70.331506849315062</v>
      </c>
      <c r="T5624" t="str">
        <f t="shared" si="393"/>
        <v>65+</v>
      </c>
      <c r="U5624" s="7">
        <v>42900</v>
      </c>
      <c r="V5624">
        <f t="shared" si="395"/>
        <v>47</v>
      </c>
    </row>
    <row r="5625" spans="1:22">
      <c r="A5625">
        <v>81421</v>
      </c>
      <c r="B5625" t="s">
        <v>17</v>
      </c>
      <c r="C5625" t="s">
        <v>18</v>
      </c>
      <c r="D5625" t="s">
        <v>19</v>
      </c>
      <c r="H5625" t="s">
        <v>19</v>
      </c>
      <c r="J5625" t="s">
        <v>20</v>
      </c>
      <c r="K5625" s="7">
        <v>17583</v>
      </c>
      <c r="L5625" t="s">
        <v>26</v>
      </c>
      <c r="M5625" t="s">
        <v>27</v>
      </c>
      <c r="N5625" t="s">
        <v>32</v>
      </c>
      <c r="O5625" s="7">
        <v>39814</v>
      </c>
      <c r="P5625" s="7">
        <v>40954</v>
      </c>
      <c r="Q5625" t="s">
        <v>36</v>
      </c>
      <c r="R5625" s="7">
        <v>45688</v>
      </c>
      <c r="S5625" s="8">
        <f t="shared" si="394"/>
        <v>77</v>
      </c>
      <c r="T5625" t="str">
        <f t="shared" si="393"/>
        <v>65+</v>
      </c>
      <c r="U5625" s="7">
        <v>40954</v>
      </c>
      <c r="V5625">
        <f t="shared" si="395"/>
        <v>815</v>
      </c>
    </row>
    <row r="5626" spans="1:22">
      <c r="A5626">
        <v>114908</v>
      </c>
      <c r="B5626" t="s">
        <v>17</v>
      </c>
      <c r="C5626" t="s">
        <v>18</v>
      </c>
      <c r="D5626" t="s">
        <v>19</v>
      </c>
      <c r="H5626" t="s">
        <v>19</v>
      </c>
      <c r="J5626" t="s">
        <v>20</v>
      </c>
      <c r="K5626" s="7">
        <v>32693</v>
      </c>
      <c r="L5626" t="s">
        <v>37</v>
      </c>
      <c r="M5626" t="s">
        <v>27</v>
      </c>
      <c r="N5626" t="s">
        <v>32</v>
      </c>
      <c r="O5626" s="7" t="s">
        <v>36</v>
      </c>
      <c r="P5626" s="7" t="s">
        <v>36</v>
      </c>
      <c r="Q5626" t="s">
        <v>38</v>
      </c>
      <c r="R5626" s="7">
        <v>45688</v>
      </c>
      <c r="S5626" s="8">
        <f t="shared" si="394"/>
        <v>35.602739726027394</v>
      </c>
      <c r="T5626" t="str">
        <f t="shared" si="393"/>
        <v>35-45</v>
      </c>
      <c r="U5626" s="7" t="s">
        <v>36</v>
      </c>
      <c r="V5626" t="str">
        <f t="shared" si="395"/>
        <v/>
      </c>
    </row>
    <row r="5627" spans="1:22">
      <c r="A5627">
        <v>104280</v>
      </c>
      <c r="B5627" t="s">
        <v>17</v>
      </c>
      <c r="C5627" t="s">
        <v>18</v>
      </c>
      <c r="D5627" t="s">
        <v>19</v>
      </c>
      <c r="H5627" t="s">
        <v>19</v>
      </c>
      <c r="J5627" t="s">
        <v>20</v>
      </c>
      <c r="K5627" s="7">
        <v>35234</v>
      </c>
      <c r="L5627" t="s">
        <v>37</v>
      </c>
      <c r="M5627" t="s">
        <v>27</v>
      </c>
      <c r="N5627" t="s">
        <v>34</v>
      </c>
      <c r="O5627" s="7">
        <v>41500</v>
      </c>
      <c r="P5627" s="7">
        <v>41878</v>
      </c>
      <c r="Q5627" t="s">
        <v>36</v>
      </c>
      <c r="R5627" s="7">
        <v>45688</v>
      </c>
      <c r="S5627" s="8">
        <f t="shared" si="394"/>
        <v>28.641095890410959</v>
      </c>
      <c r="T5627" t="str">
        <f t="shared" si="393"/>
        <v>25-35</v>
      </c>
      <c r="U5627" s="7">
        <v>41878</v>
      </c>
      <c r="V5627">
        <f t="shared" si="395"/>
        <v>271</v>
      </c>
    </row>
    <row r="5628" spans="1:22">
      <c r="A5628">
        <v>121777</v>
      </c>
      <c r="B5628" t="s">
        <v>17</v>
      </c>
      <c r="C5628" t="s">
        <v>18</v>
      </c>
      <c r="D5628" t="s">
        <v>19</v>
      </c>
      <c r="H5628" t="s">
        <v>19</v>
      </c>
      <c r="J5628" t="s">
        <v>20</v>
      </c>
      <c r="K5628" s="7">
        <v>36391</v>
      </c>
      <c r="L5628" t="s">
        <v>100</v>
      </c>
      <c r="M5628" t="s">
        <v>27</v>
      </c>
      <c r="N5628" t="s">
        <v>32</v>
      </c>
      <c r="O5628" s="7">
        <v>42784</v>
      </c>
      <c r="P5628" s="7">
        <v>43488</v>
      </c>
      <c r="Q5628" t="s">
        <v>24</v>
      </c>
      <c r="R5628" s="7">
        <v>45688</v>
      </c>
      <c r="S5628" s="8">
        <f t="shared" si="394"/>
        <v>25.471232876712328</v>
      </c>
      <c r="T5628" t="str">
        <f t="shared" si="393"/>
        <v>25-35</v>
      </c>
      <c r="U5628" s="7">
        <v>43488</v>
      </c>
      <c r="V5628">
        <f t="shared" si="395"/>
        <v>503</v>
      </c>
    </row>
    <row r="5629" spans="1:22">
      <c r="A5629">
        <v>103051</v>
      </c>
      <c r="B5629" t="s">
        <v>17</v>
      </c>
      <c r="C5629" t="s">
        <v>18</v>
      </c>
      <c r="D5629" t="s">
        <v>19</v>
      </c>
      <c r="H5629" t="s">
        <v>19</v>
      </c>
      <c r="J5629" t="s">
        <v>20</v>
      </c>
      <c r="K5629" s="7">
        <v>24215</v>
      </c>
      <c r="L5629" t="s">
        <v>82</v>
      </c>
      <c r="M5629" t="s">
        <v>27</v>
      </c>
      <c r="N5629" t="s">
        <v>34</v>
      </c>
      <c r="O5629" s="7">
        <v>41379</v>
      </c>
      <c r="P5629" s="7">
        <v>41379</v>
      </c>
      <c r="Q5629" t="s">
        <v>36</v>
      </c>
      <c r="R5629" s="7">
        <v>45688</v>
      </c>
      <c r="S5629" s="8">
        <f t="shared" si="394"/>
        <v>58.830136986301369</v>
      </c>
      <c r="T5629" t="str">
        <f t="shared" si="393"/>
        <v>55-65</v>
      </c>
      <c r="U5629" s="7">
        <v>41379</v>
      </c>
      <c r="V5629">
        <f t="shared" si="395"/>
        <v>1</v>
      </c>
    </row>
    <row r="5630" spans="1:22">
      <c r="A5630">
        <v>156236</v>
      </c>
      <c r="B5630" t="s">
        <v>17</v>
      </c>
      <c r="C5630" t="s">
        <v>25</v>
      </c>
      <c r="D5630" t="s">
        <v>19</v>
      </c>
      <c r="H5630" t="s">
        <v>19</v>
      </c>
      <c r="J5630" t="s">
        <v>30</v>
      </c>
      <c r="K5630" s="7">
        <v>16413</v>
      </c>
      <c r="L5630" t="s">
        <v>33</v>
      </c>
      <c r="M5630" t="s">
        <v>22</v>
      </c>
      <c r="N5630" t="s">
        <v>34</v>
      </c>
      <c r="O5630" s="7">
        <v>44718</v>
      </c>
      <c r="P5630" s="7" t="s">
        <v>29</v>
      </c>
      <c r="Q5630" t="s">
        <v>24</v>
      </c>
      <c r="R5630" s="7">
        <v>45688</v>
      </c>
      <c r="S5630" s="8">
        <f t="shared" si="394"/>
        <v>80.205479452054789</v>
      </c>
      <c r="T5630" t="str">
        <f t="shared" si="393"/>
        <v>65+</v>
      </c>
      <c r="U5630" s="7">
        <f>R5630</f>
        <v>45688</v>
      </c>
      <c r="V5630">
        <f t="shared" si="395"/>
        <v>695</v>
      </c>
    </row>
    <row r="5631" spans="1:22">
      <c r="A5631">
        <v>55191</v>
      </c>
      <c r="B5631" t="s">
        <v>17</v>
      </c>
      <c r="C5631" t="s">
        <v>18</v>
      </c>
      <c r="D5631" t="s">
        <v>19</v>
      </c>
      <c r="H5631" t="s">
        <v>19</v>
      </c>
      <c r="J5631" t="s">
        <v>30</v>
      </c>
      <c r="K5631" s="7">
        <v>24305</v>
      </c>
      <c r="L5631" t="s">
        <v>37</v>
      </c>
      <c r="M5631" t="s">
        <v>27</v>
      </c>
      <c r="N5631" t="s">
        <v>32</v>
      </c>
      <c r="O5631" s="7">
        <v>40723</v>
      </c>
      <c r="P5631" s="7">
        <v>41108</v>
      </c>
      <c r="Q5631" t="s">
        <v>36</v>
      </c>
      <c r="R5631" s="7">
        <v>45688</v>
      </c>
      <c r="S5631" s="8">
        <f t="shared" si="394"/>
        <v>58.583561643835615</v>
      </c>
      <c r="T5631" t="str">
        <f t="shared" si="393"/>
        <v>55-65</v>
      </c>
      <c r="U5631" s="7">
        <v>41108</v>
      </c>
      <c r="V5631">
        <f t="shared" si="395"/>
        <v>276</v>
      </c>
    </row>
    <row r="5632" spans="1:22">
      <c r="A5632">
        <v>118152</v>
      </c>
      <c r="B5632" t="s">
        <v>17</v>
      </c>
      <c r="C5632" t="s">
        <v>18</v>
      </c>
      <c r="D5632" t="s">
        <v>19</v>
      </c>
      <c r="H5632" t="s">
        <v>19</v>
      </c>
      <c r="J5632" t="s">
        <v>30</v>
      </c>
      <c r="K5632" s="7">
        <v>23624</v>
      </c>
      <c r="L5632" t="s">
        <v>59</v>
      </c>
      <c r="M5632" t="s">
        <v>27</v>
      </c>
      <c r="N5632" t="s">
        <v>34</v>
      </c>
      <c r="O5632" s="7">
        <v>43630</v>
      </c>
      <c r="P5632" s="7">
        <v>43711</v>
      </c>
      <c r="Q5632" t="s">
        <v>36</v>
      </c>
      <c r="R5632" s="7">
        <v>45688</v>
      </c>
      <c r="S5632" s="8">
        <f t="shared" si="394"/>
        <v>60.449315068493149</v>
      </c>
      <c r="T5632" t="str">
        <f t="shared" si="393"/>
        <v>55-65</v>
      </c>
      <c r="U5632" s="7">
        <v>43711</v>
      </c>
      <c r="V5632">
        <f t="shared" si="395"/>
        <v>58</v>
      </c>
    </row>
    <row r="5633" spans="1:22">
      <c r="A5633">
        <v>108285</v>
      </c>
      <c r="B5633" t="s">
        <v>17</v>
      </c>
      <c r="C5633" t="s">
        <v>18</v>
      </c>
      <c r="D5633" t="s">
        <v>19</v>
      </c>
      <c r="H5633" t="s">
        <v>19</v>
      </c>
      <c r="J5633" t="s">
        <v>20</v>
      </c>
      <c r="K5633" s="7">
        <v>17277</v>
      </c>
      <c r="L5633" t="s">
        <v>21</v>
      </c>
      <c r="M5633" t="s">
        <v>22</v>
      </c>
      <c r="N5633" t="s">
        <v>34</v>
      </c>
      <c r="O5633" s="7">
        <v>41800</v>
      </c>
      <c r="P5633" s="7">
        <v>42791</v>
      </c>
      <c r="Q5633" t="s">
        <v>24</v>
      </c>
      <c r="R5633" s="7">
        <v>45688</v>
      </c>
      <c r="S5633" s="8">
        <f t="shared" si="394"/>
        <v>77.838356164383555</v>
      </c>
      <c r="T5633" t="str">
        <f t="shared" si="393"/>
        <v>65+</v>
      </c>
      <c r="U5633" s="7">
        <v>42791</v>
      </c>
      <c r="V5633">
        <f t="shared" si="395"/>
        <v>709</v>
      </c>
    </row>
    <row r="5634" spans="1:22">
      <c r="A5634">
        <v>52920</v>
      </c>
      <c r="B5634" t="s">
        <v>17</v>
      </c>
      <c r="C5634" t="s">
        <v>18</v>
      </c>
      <c r="D5634" t="s">
        <v>19</v>
      </c>
      <c r="H5634" t="s">
        <v>46</v>
      </c>
      <c r="I5634" t="s">
        <v>417</v>
      </c>
      <c r="J5634" t="s">
        <v>20</v>
      </c>
      <c r="K5634" s="7">
        <v>15536</v>
      </c>
      <c r="L5634" t="s">
        <v>44</v>
      </c>
      <c r="M5634" t="s">
        <v>27</v>
      </c>
      <c r="N5634" t="s">
        <v>34</v>
      </c>
      <c r="O5634" s="7">
        <v>39405</v>
      </c>
      <c r="P5634" s="7">
        <v>44432</v>
      </c>
      <c r="Q5634" t="s">
        <v>24</v>
      </c>
      <c r="R5634" s="7">
        <v>45688</v>
      </c>
      <c r="S5634" s="8">
        <f t="shared" si="394"/>
        <v>82.608219178082194</v>
      </c>
      <c r="T5634" t="str">
        <f t="shared" ref="T5634:T5697" si="398">IFERROR(VLOOKUP(S5634,Age_Group_Arr,2,TRUE),"")</f>
        <v>65+</v>
      </c>
      <c r="U5634" s="7">
        <v>44432</v>
      </c>
      <c r="V5634">
        <f t="shared" si="395"/>
        <v>3592</v>
      </c>
    </row>
    <row r="5635" spans="1:22">
      <c r="A5635">
        <v>20446</v>
      </c>
      <c r="B5635" t="s">
        <v>17</v>
      </c>
      <c r="C5635" t="s">
        <v>18</v>
      </c>
      <c r="D5635" t="s">
        <v>19</v>
      </c>
      <c r="H5635" t="s">
        <v>19</v>
      </c>
      <c r="J5635" t="s">
        <v>85</v>
      </c>
      <c r="L5635" t="s">
        <v>126</v>
      </c>
      <c r="M5635" t="s">
        <v>52</v>
      </c>
      <c r="N5635" t="s">
        <v>32</v>
      </c>
      <c r="O5635" s="7">
        <v>1</v>
      </c>
      <c r="P5635" s="7">
        <v>1</v>
      </c>
      <c r="Q5635" t="s">
        <v>36</v>
      </c>
      <c r="R5635" s="7">
        <v>45688</v>
      </c>
      <c r="S5635" s="8">
        <f t="shared" ref="S5635:S5698" si="399">(SUM(R5635-K5635)/365)</f>
        <v>125.17260273972603</v>
      </c>
      <c r="T5635" t="str">
        <f t="shared" si="398"/>
        <v>65+</v>
      </c>
      <c r="U5635" s="7">
        <v>1</v>
      </c>
    </row>
    <row r="5636" spans="1:22">
      <c r="A5636">
        <v>158504</v>
      </c>
      <c r="B5636" t="s">
        <v>17</v>
      </c>
      <c r="C5636" t="s">
        <v>18</v>
      </c>
      <c r="D5636" t="s">
        <v>19</v>
      </c>
      <c r="H5636" t="s">
        <v>19</v>
      </c>
      <c r="J5636" t="s">
        <v>20</v>
      </c>
      <c r="K5636" s="7">
        <v>39097</v>
      </c>
      <c r="L5636" t="s">
        <v>54</v>
      </c>
      <c r="M5636" t="s">
        <v>27</v>
      </c>
      <c r="N5636" t="s">
        <v>28</v>
      </c>
      <c r="O5636" s="7">
        <v>44905</v>
      </c>
      <c r="P5636" s="7">
        <v>44989</v>
      </c>
      <c r="Q5636" t="s">
        <v>24</v>
      </c>
      <c r="R5636" s="7">
        <v>45688</v>
      </c>
      <c r="S5636" s="8">
        <f t="shared" si="399"/>
        <v>18.057534246575344</v>
      </c>
      <c r="T5636" t="str">
        <f t="shared" si="398"/>
        <v>16-25</v>
      </c>
      <c r="U5636" s="7">
        <v>44989</v>
      </c>
      <c r="V5636">
        <f t="shared" ref="V5636:V5698" si="400">IFERROR(NETWORKDAYS(O5636,U5636,8),"")</f>
        <v>60</v>
      </c>
    </row>
    <row r="5637" spans="1:22">
      <c r="A5637">
        <v>147061</v>
      </c>
      <c r="B5637" t="s">
        <v>17</v>
      </c>
      <c r="C5637" t="s">
        <v>18</v>
      </c>
      <c r="D5637" t="s">
        <v>19</v>
      </c>
      <c r="H5637" t="s">
        <v>19</v>
      </c>
      <c r="J5637" t="s">
        <v>30</v>
      </c>
      <c r="K5637" s="7">
        <v>38601</v>
      </c>
      <c r="L5637" t="s">
        <v>33</v>
      </c>
      <c r="M5637" t="s">
        <v>22</v>
      </c>
      <c r="N5637" t="s">
        <v>28</v>
      </c>
      <c r="O5637" s="7">
        <v>44130</v>
      </c>
      <c r="P5637" s="7">
        <v>44427</v>
      </c>
      <c r="Q5637" t="s">
        <v>24</v>
      </c>
      <c r="R5637" s="7">
        <v>45688</v>
      </c>
      <c r="S5637" s="8">
        <f t="shared" si="399"/>
        <v>19.416438356164385</v>
      </c>
      <c r="T5637" t="str">
        <f t="shared" si="398"/>
        <v>16-25</v>
      </c>
      <c r="U5637" s="7">
        <v>44427</v>
      </c>
      <c r="V5637">
        <f t="shared" si="400"/>
        <v>214</v>
      </c>
    </row>
    <row r="5638" spans="1:22">
      <c r="A5638">
        <v>94366</v>
      </c>
      <c r="B5638" t="s">
        <v>17</v>
      </c>
      <c r="C5638" t="s">
        <v>25</v>
      </c>
      <c r="D5638" t="s">
        <v>19</v>
      </c>
      <c r="H5638" t="s">
        <v>19</v>
      </c>
      <c r="J5638" t="s">
        <v>20</v>
      </c>
      <c r="K5638" s="7">
        <v>19220</v>
      </c>
      <c r="L5638" t="s">
        <v>96</v>
      </c>
      <c r="M5638" t="s">
        <v>22</v>
      </c>
      <c r="N5638" t="s">
        <v>36</v>
      </c>
      <c r="O5638" s="7">
        <v>41001</v>
      </c>
      <c r="P5638" s="7" t="s">
        <v>29</v>
      </c>
      <c r="Q5638" t="s">
        <v>24</v>
      </c>
      <c r="R5638" s="7">
        <v>45688</v>
      </c>
      <c r="S5638" s="8">
        <f t="shared" si="399"/>
        <v>72.515068493150679</v>
      </c>
      <c r="T5638" t="str">
        <f t="shared" si="398"/>
        <v>65+</v>
      </c>
      <c r="U5638" s="7">
        <f>R5638</f>
        <v>45688</v>
      </c>
      <c r="V5638">
        <f t="shared" si="400"/>
        <v>3350</v>
      </c>
    </row>
    <row r="5639" spans="1:22">
      <c r="A5639">
        <v>80944</v>
      </c>
      <c r="B5639" t="s">
        <v>17</v>
      </c>
      <c r="C5639" t="s">
        <v>18</v>
      </c>
      <c r="D5639" t="s">
        <v>19</v>
      </c>
      <c r="H5639" t="s">
        <v>19</v>
      </c>
      <c r="J5639" t="s">
        <v>20</v>
      </c>
      <c r="K5639" s="7">
        <v>16834</v>
      </c>
      <c r="L5639" t="s">
        <v>37</v>
      </c>
      <c r="M5639" t="s">
        <v>27</v>
      </c>
      <c r="N5639" t="s">
        <v>34</v>
      </c>
      <c r="O5639" s="7">
        <v>40561</v>
      </c>
      <c r="P5639" s="7">
        <v>41654</v>
      </c>
      <c r="Q5639" t="s">
        <v>36</v>
      </c>
      <c r="R5639" s="7">
        <v>45688</v>
      </c>
      <c r="S5639" s="8">
        <f t="shared" si="399"/>
        <v>79.052054794520544</v>
      </c>
      <c r="T5639" t="str">
        <f t="shared" si="398"/>
        <v>65+</v>
      </c>
      <c r="U5639" s="7">
        <v>41654</v>
      </c>
      <c r="V5639">
        <f t="shared" si="400"/>
        <v>782</v>
      </c>
    </row>
    <row r="5640" spans="1:22">
      <c r="A5640">
        <v>154793</v>
      </c>
      <c r="B5640" t="s">
        <v>17</v>
      </c>
      <c r="C5640" t="s">
        <v>18</v>
      </c>
      <c r="D5640" t="s">
        <v>19</v>
      </c>
      <c r="H5640" t="s">
        <v>19</v>
      </c>
      <c r="J5640" t="s">
        <v>20</v>
      </c>
      <c r="K5640" s="7">
        <v>35384</v>
      </c>
      <c r="L5640" t="s">
        <v>72</v>
      </c>
      <c r="M5640" t="s">
        <v>22</v>
      </c>
      <c r="N5640" t="s">
        <v>28</v>
      </c>
      <c r="O5640" s="7">
        <v>44610</v>
      </c>
      <c r="P5640" s="7">
        <v>44720</v>
      </c>
      <c r="Q5640" t="s">
        <v>24</v>
      </c>
      <c r="R5640" s="7">
        <v>45688</v>
      </c>
      <c r="S5640" s="8">
        <f t="shared" si="399"/>
        <v>28.230136986301371</v>
      </c>
      <c r="T5640" t="str">
        <f t="shared" si="398"/>
        <v>25-35</v>
      </c>
      <c r="U5640" s="7">
        <v>44720</v>
      </c>
      <c r="V5640">
        <f t="shared" si="400"/>
        <v>79</v>
      </c>
    </row>
    <row r="5641" spans="1:22">
      <c r="A5641">
        <v>119259</v>
      </c>
      <c r="B5641" t="s">
        <v>17</v>
      </c>
      <c r="C5641" t="s">
        <v>18</v>
      </c>
      <c r="D5641" t="s">
        <v>19</v>
      </c>
      <c r="H5641" t="s">
        <v>19</v>
      </c>
      <c r="J5641" t="s">
        <v>20</v>
      </c>
      <c r="K5641" s="7">
        <v>19520</v>
      </c>
      <c r="L5641" t="s">
        <v>37</v>
      </c>
      <c r="M5641" t="s">
        <v>27</v>
      </c>
      <c r="N5641" t="s">
        <v>34</v>
      </c>
      <c r="O5641" s="7">
        <v>42780</v>
      </c>
      <c r="P5641" s="7">
        <v>44439</v>
      </c>
      <c r="Q5641" t="s">
        <v>24</v>
      </c>
      <c r="R5641" s="7">
        <v>45688</v>
      </c>
      <c r="S5641" s="8">
        <f t="shared" si="399"/>
        <v>71.69315068493151</v>
      </c>
      <c r="T5641" t="str">
        <f t="shared" si="398"/>
        <v>65+</v>
      </c>
      <c r="U5641" s="7">
        <v>44439</v>
      </c>
      <c r="V5641">
        <f t="shared" si="400"/>
        <v>1186</v>
      </c>
    </row>
    <row r="5642" spans="1:22">
      <c r="A5642">
        <v>117208</v>
      </c>
      <c r="B5642" t="s">
        <v>17</v>
      </c>
      <c r="C5642" t="s">
        <v>18</v>
      </c>
      <c r="D5642" t="s">
        <v>19</v>
      </c>
      <c r="H5642" t="s">
        <v>19</v>
      </c>
      <c r="J5642" t="s">
        <v>20</v>
      </c>
      <c r="K5642" s="7">
        <v>36366</v>
      </c>
      <c r="L5642" t="s">
        <v>42</v>
      </c>
      <c r="M5642" t="s">
        <v>22</v>
      </c>
      <c r="N5642" t="s">
        <v>43</v>
      </c>
      <c r="O5642" s="7">
        <v>42439</v>
      </c>
      <c r="P5642" s="7">
        <v>43132</v>
      </c>
      <c r="Q5642" t="s">
        <v>24</v>
      </c>
      <c r="R5642" s="7">
        <v>45688</v>
      </c>
      <c r="S5642" s="8">
        <f t="shared" si="399"/>
        <v>25.539726027397261</v>
      </c>
      <c r="T5642" t="str">
        <f t="shared" si="398"/>
        <v>25-35</v>
      </c>
      <c r="U5642" s="7">
        <v>43132</v>
      </c>
      <c r="V5642">
        <f t="shared" si="400"/>
        <v>496</v>
      </c>
    </row>
    <row r="5643" spans="1:22">
      <c r="A5643">
        <v>155791</v>
      </c>
      <c r="B5643" t="s">
        <v>17</v>
      </c>
      <c r="C5643" t="s">
        <v>18</v>
      </c>
      <c r="D5643" t="s">
        <v>19</v>
      </c>
      <c r="H5643" t="s">
        <v>19</v>
      </c>
      <c r="J5643" t="s">
        <v>20</v>
      </c>
      <c r="K5643" s="7">
        <v>21515</v>
      </c>
      <c r="L5643" t="s">
        <v>70</v>
      </c>
      <c r="M5643" t="s">
        <v>22</v>
      </c>
      <c r="N5643" t="s">
        <v>23</v>
      </c>
      <c r="O5643" s="7">
        <v>44684</v>
      </c>
      <c r="P5643" s="7">
        <v>44776</v>
      </c>
      <c r="Q5643" t="s">
        <v>24</v>
      </c>
      <c r="R5643" s="7">
        <v>45688</v>
      </c>
      <c r="S5643" s="8">
        <f t="shared" si="399"/>
        <v>66.227397260273975</v>
      </c>
      <c r="T5643" t="str">
        <f t="shared" si="398"/>
        <v>65+</v>
      </c>
      <c r="U5643" s="7">
        <v>44776</v>
      </c>
      <c r="V5643">
        <f t="shared" si="400"/>
        <v>67</v>
      </c>
    </row>
    <row r="5644" spans="1:22">
      <c r="A5644">
        <v>40638</v>
      </c>
      <c r="B5644" t="s">
        <v>17</v>
      </c>
      <c r="C5644" t="s">
        <v>18</v>
      </c>
      <c r="D5644" t="s">
        <v>19</v>
      </c>
      <c r="H5644" t="s">
        <v>19</v>
      </c>
      <c r="J5644" t="s">
        <v>20</v>
      </c>
      <c r="K5644" s="7">
        <v>21373</v>
      </c>
      <c r="L5644" t="s">
        <v>48</v>
      </c>
      <c r="M5644" t="s">
        <v>27</v>
      </c>
      <c r="N5644" t="s">
        <v>32</v>
      </c>
      <c r="O5644" s="7">
        <v>40046</v>
      </c>
      <c r="P5644" s="7">
        <v>42049</v>
      </c>
      <c r="Q5644" t="s">
        <v>36</v>
      </c>
      <c r="R5644" s="7">
        <v>45688</v>
      </c>
      <c r="S5644" s="8">
        <f t="shared" si="399"/>
        <v>66.61643835616438</v>
      </c>
      <c r="T5644" t="str">
        <f t="shared" si="398"/>
        <v>65+</v>
      </c>
      <c r="U5644" s="7">
        <v>42049</v>
      </c>
      <c r="V5644">
        <f t="shared" si="400"/>
        <v>1431</v>
      </c>
    </row>
    <row r="5645" spans="1:22">
      <c r="A5645">
        <v>167561</v>
      </c>
      <c r="B5645" t="s">
        <v>17</v>
      </c>
      <c r="C5645" t="s">
        <v>18</v>
      </c>
      <c r="D5645" t="s">
        <v>19</v>
      </c>
      <c r="H5645" t="s">
        <v>19</v>
      </c>
      <c r="J5645" t="s">
        <v>20</v>
      </c>
      <c r="K5645" s="7">
        <v>40303</v>
      </c>
      <c r="L5645" t="s">
        <v>37</v>
      </c>
      <c r="M5645" t="s">
        <v>27</v>
      </c>
      <c r="N5645" t="s">
        <v>43</v>
      </c>
      <c r="O5645" s="7" t="s">
        <v>36</v>
      </c>
      <c r="P5645" s="7" t="s">
        <v>36</v>
      </c>
      <c r="Q5645" t="s">
        <v>36</v>
      </c>
      <c r="R5645" s="7">
        <v>45688</v>
      </c>
      <c r="S5645" s="8">
        <f t="shared" si="399"/>
        <v>14.753424657534246</v>
      </c>
      <c r="T5645" t="str">
        <f t="shared" si="398"/>
        <v/>
      </c>
      <c r="U5645" s="7" t="s">
        <v>36</v>
      </c>
      <c r="V5645" t="str">
        <f t="shared" si="400"/>
        <v/>
      </c>
    </row>
    <row r="5646" spans="1:22">
      <c r="A5646">
        <v>168339</v>
      </c>
      <c r="B5646" t="s">
        <v>17</v>
      </c>
      <c r="C5646" t="s">
        <v>25</v>
      </c>
      <c r="D5646" t="s">
        <v>19</v>
      </c>
      <c r="H5646" t="s">
        <v>19</v>
      </c>
      <c r="J5646" t="s">
        <v>30</v>
      </c>
      <c r="K5646" s="7">
        <v>39346</v>
      </c>
      <c r="L5646" t="s">
        <v>26</v>
      </c>
      <c r="M5646" t="s">
        <v>27</v>
      </c>
      <c r="N5646" t="s">
        <v>43</v>
      </c>
      <c r="O5646" s="7">
        <v>45509</v>
      </c>
      <c r="P5646" s="7" t="s">
        <v>29</v>
      </c>
      <c r="Q5646" t="s">
        <v>24</v>
      </c>
      <c r="R5646" s="7">
        <v>45688</v>
      </c>
      <c r="S5646" s="8">
        <f t="shared" si="399"/>
        <v>17.375342465753423</v>
      </c>
      <c r="T5646" t="str">
        <f t="shared" si="398"/>
        <v>16-25</v>
      </c>
      <c r="U5646" s="7">
        <f>R5646</f>
        <v>45688</v>
      </c>
      <c r="V5646">
        <f t="shared" si="400"/>
        <v>130</v>
      </c>
    </row>
    <row r="5647" spans="1:22">
      <c r="A5647">
        <v>117600</v>
      </c>
      <c r="B5647" t="s">
        <v>17</v>
      </c>
      <c r="C5647" t="s">
        <v>18</v>
      </c>
      <c r="D5647" t="s">
        <v>19</v>
      </c>
      <c r="H5647" t="s">
        <v>19</v>
      </c>
      <c r="J5647" t="s">
        <v>30</v>
      </c>
      <c r="K5647" s="7">
        <v>24294</v>
      </c>
      <c r="L5647" t="s">
        <v>59</v>
      </c>
      <c r="M5647" t="s">
        <v>27</v>
      </c>
      <c r="N5647" t="s">
        <v>32</v>
      </c>
      <c r="O5647" s="7">
        <v>42580</v>
      </c>
      <c r="P5647" s="7">
        <v>43378</v>
      </c>
      <c r="Q5647" t="s">
        <v>24</v>
      </c>
      <c r="R5647" s="7">
        <v>45688</v>
      </c>
      <c r="S5647" s="8">
        <f t="shared" si="399"/>
        <v>58.613698630136987</v>
      </c>
      <c r="T5647" t="str">
        <f t="shared" si="398"/>
        <v>55-65</v>
      </c>
      <c r="U5647" s="7">
        <v>43378</v>
      </c>
      <c r="V5647">
        <f t="shared" si="400"/>
        <v>571</v>
      </c>
    </row>
    <row r="5648" spans="1:22">
      <c r="A5648">
        <v>132051</v>
      </c>
      <c r="B5648" t="s">
        <v>17</v>
      </c>
      <c r="C5648" t="s">
        <v>18</v>
      </c>
      <c r="D5648" t="s">
        <v>19</v>
      </c>
      <c r="H5648" t="s">
        <v>19</v>
      </c>
      <c r="J5648" t="s">
        <v>20</v>
      </c>
      <c r="K5648" s="7">
        <v>24278</v>
      </c>
      <c r="L5648" t="s">
        <v>65</v>
      </c>
      <c r="M5648" t="s">
        <v>27</v>
      </c>
      <c r="N5648" t="s">
        <v>34</v>
      </c>
      <c r="O5648" s="7">
        <v>43497</v>
      </c>
      <c r="P5648" s="7">
        <v>44427</v>
      </c>
      <c r="Q5648" t="s">
        <v>24</v>
      </c>
      <c r="R5648" s="7">
        <v>45688</v>
      </c>
      <c r="S5648" s="8">
        <f t="shared" si="399"/>
        <v>58.657534246575345</v>
      </c>
      <c r="T5648" t="str">
        <f t="shared" si="398"/>
        <v>55-65</v>
      </c>
      <c r="U5648" s="7">
        <v>44427</v>
      </c>
      <c r="V5648">
        <f t="shared" si="400"/>
        <v>665</v>
      </c>
    </row>
    <row r="5649" spans="1:22">
      <c r="A5649">
        <v>61109</v>
      </c>
      <c r="B5649" t="s">
        <v>17</v>
      </c>
      <c r="C5649" t="s">
        <v>18</v>
      </c>
      <c r="D5649" t="s">
        <v>19</v>
      </c>
      <c r="H5649" t="s">
        <v>19</v>
      </c>
      <c r="J5649" t="s">
        <v>20</v>
      </c>
      <c r="K5649" s="7">
        <v>25810</v>
      </c>
      <c r="L5649" t="s">
        <v>54</v>
      </c>
      <c r="M5649" t="s">
        <v>27</v>
      </c>
      <c r="N5649" t="s">
        <v>32</v>
      </c>
      <c r="O5649" s="7">
        <v>40525</v>
      </c>
      <c r="P5649" s="7">
        <v>41138</v>
      </c>
      <c r="Q5649" t="s">
        <v>36</v>
      </c>
      <c r="R5649" s="7">
        <v>45688</v>
      </c>
      <c r="S5649" s="8">
        <f t="shared" si="399"/>
        <v>54.460273972602742</v>
      </c>
      <c r="T5649" t="str">
        <f t="shared" si="398"/>
        <v>45-55</v>
      </c>
      <c r="U5649" s="7">
        <v>41138</v>
      </c>
      <c r="V5649">
        <f t="shared" si="400"/>
        <v>440</v>
      </c>
    </row>
    <row r="5650" spans="1:22">
      <c r="A5650">
        <v>144232</v>
      </c>
      <c r="B5650" t="s">
        <v>17</v>
      </c>
      <c r="C5650" t="s">
        <v>18</v>
      </c>
      <c r="D5650" t="s">
        <v>19</v>
      </c>
      <c r="H5650" t="s">
        <v>19</v>
      </c>
      <c r="J5650" t="s">
        <v>20</v>
      </c>
      <c r="K5650" s="7">
        <v>38776</v>
      </c>
      <c r="L5650" t="s">
        <v>60</v>
      </c>
      <c r="M5650" t="s">
        <v>27</v>
      </c>
      <c r="N5650" t="s">
        <v>34</v>
      </c>
      <c r="O5650" s="7">
        <v>44352</v>
      </c>
      <c r="P5650" s="7">
        <v>44423</v>
      </c>
      <c r="Q5650" t="s">
        <v>24</v>
      </c>
      <c r="R5650" s="7">
        <v>45688</v>
      </c>
      <c r="S5650" s="8">
        <f t="shared" si="399"/>
        <v>18.936986301369863</v>
      </c>
      <c r="T5650" t="str">
        <f t="shared" si="398"/>
        <v>16-25</v>
      </c>
      <c r="U5650" s="7">
        <v>44423</v>
      </c>
      <c r="V5650">
        <f t="shared" si="400"/>
        <v>50</v>
      </c>
    </row>
    <row r="5651" spans="1:22">
      <c r="A5651">
        <v>109465</v>
      </c>
      <c r="B5651" t="s">
        <v>17</v>
      </c>
      <c r="C5651" t="s">
        <v>18</v>
      </c>
      <c r="D5651" t="s">
        <v>19</v>
      </c>
      <c r="H5651" t="s">
        <v>19</v>
      </c>
      <c r="J5651" t="s">
        <v>30</v>
      </c>
      <c r="K5651" s="7">
        <v>35242</v>
      </c>
      <c r="L5651" t="s">
        <v>98</v>
      </c>
      <c r="M5651" t="s">
        <v>22</v>
      </c>
      <c r="N5651" t="s">
        <v>32</v>
      </c>
      <c r="O5651" s="7">
        <v>41925</v>
      </c>
      <c r="P5651" s="7">
        <v>42125</v>
      </c>
      <c r="Q5651" t="s">
        <v>24</v>
      </c>
      <c r="R5651" s="7">
        <v>45688</v>
      </c>
      <c r="S5651" s="8">
        <f t="shared" si="399"/>
        <v>28.61917808219178</v>
      </c>
      <c r="T5651" t="str">
        <f t="shared" si="398"/>
        <v>25-35</v>
      </c>
      <c r="U5651" s="7">
        <v>42125</v>
      </c>
      <c r="V5651">
        <f t="shared" si="400"/>
        <v>145</v>
      </c>
    </row>
    <row r="5652" spans="1:22">
      <c r="A5652">
        <v>167330</v>
      </c>
      <c r="B5652" t="s">
        <v>17</v>
      </c>
      <c r="C5652" t="s">
        <v>25</v>
      </c>
      <c r="D5652" t="s">
        <v>19</v>
      </c>
      <c r="H5652" t="s">
        <v>19</v>
      </c>
      <c r="J5652" t="s">
        <v>30</v>
      </c>
      <c r="K5652" s="7">
        <v>25762</v>
      </c>
      <c r="L5652" t="s">
        <v>37</v>
      </c>
      <c r="M5652" t="s">
        <v>27</v>
      </c>
      <c r="N5652" t="s">
        <v>28</v>
      </c>
      <c r="O5652" s="7">
        <v>45425</v>
      </c>
      <c r="P5652" s="7" t="s">
        <v>29</v>
      </c>
      <c r="Q5652" t="s">
        <v>38</v>
      </c>
      <c r="R5652" s="7">
        <v>45688</v>
      </c>
      <c r="S5652" s="8">
        <f t="shared" si="399"/>
        <v>54.591780821917808</v>
      </c>
      <c r="T5652" t="str">
        <f t="shared" si="398"/>
        <v>45-55</v>
      </c>
      <c r="U5652" s="7">
        <f>R5652</f>
        <v>45688</v>
      </c>
      <c r="V5652">
        <f t="shared" si="400"/>
        <v>190</v>
      </c>
    </row>
    <row r="5653" spans="1:22">
      <c r="A5653">
        <v>160625</v>
      </c>
      <c r="B5653" t="s">
        <v>17</v>
      </c>
      <c r="C5653" t="s">
        <v>18</v>
      </c>
      <c r="D5653" t="s">
        <v>19</v>
      </c>
      <c r="H5653" t="s">
        <v>19</v>
      </c>
      <c r="J5653" t="s">
        <v>30</v>
      </c>
      <c r="K5653" s="7">
        <v>34303</v>
      </c>
      <c r="L5653" t="s">
        <v>48</v>
      </c>
      <c r="M5653" t="s">
        <v>27</v>
      </c>
      <c r="N5653" t="s">
        <v>43</v>
      </c>
      <c r="O5653" s="7">
        <v>45031</v>
      </c>
      <c r="P5653" s="7">
        <v>45240</v>
      </c>
      <c r="Q5653" t="s">
        <v>24</v>
      </c>
      <c r="R5653" s="7">
        <v>45688</v>
      </c>
      <c r="S5653" s="8">
        <f t="shared" si="399"/>
        <v>31.19178082191781</v>
      </c>
      <c r="T5653" t="str">
        <f t="shared" si="398"/>
        <v>25-35</v>
      </c>
      <c r="U5653" s="7">
        <v>45240</v>
      </c>
      <c r="V5653">
        <f t="shared" si="400"/>
        <v>150</v>
      </c>
    </row>
    <row r="5654" spans="1:22">
      <c r="A5654">
        <v>131531</v>
      </c>
      <c r="B5654" t="s">
        <v>17</v>
      </c>
      <c r="C5654" t="s">
        <v>18</v>
      </c>
      <c r="D5654" t="s">
        <v>19</v>
      </c>
      <c r="H5654" t="s">
        <v>19</v>
      </c>
      <c r="J5654" t="s">
        <v>20</v>
      </c>
      <c r="K5654" s="7">
        <v>37386</v>
      </c>
      <c r="L5654" t="s">
        <v>48</v>
      </c>
      <c r="M5654" t="s">
        <v>27</v>
      </c>
      <c r="N5654" t="s">
        <v>28</v>
      </c>
      <c r="O5654" s="7">
        <v>43418</v>
      </c>
      <c r="P5654" s="7">
        <v>43593</v>
      </c>
      <c r="Q5654" t="s">
        <v>24</v>
      </c>
      <c r="R5654" s="7">
        <v>45688</v>
      </c>
      <c r="S5654" s="8">
        <f t="shared" si="399"/>
        <v>22.745205479452054</v>
      </c>
      <c r="T5654" t="str">
        <f t="shared" si="398"/>
        <v>16-25</v>
      </c>
      <c r="U5654" s="7">
        <v>43593</v>
      </c>
      <c r="V5654">
        <f t="shared" si="400"/>
        <v>126</v>
      </c>
    </row>
    <row r="5655" spans="1:22">
      <c r="A5655">
        <v>147922</v>
      </c>
      <c r="B5655" t="s">
        <v>17</v>
      </c>
      <c r="C5655" t="s">
        <v>18</v>
      </c>
      <c r="D5655" t="s">
        <v>19</v>
      </c>
      <c r="H5655" t="s">
        <v>19</v>
      </c>
      <c r="J5655" t="s">
        <v>20</v>
      </c>
      <c r="K5655" s="7">
        <v>39303</v>
      </c>
      <c r="L5655" t="s">
        <v>26</v>
      </c>
      <c r="M5655" t="s">
        <v>27</v>
      </c>
      <c r="N5655" t="s">
        <v>36</v>
      </c>
      <c r="O5655" s="7" t="s">
        <v>36</v>
      </c>
      <c r="P5655" s="7" t="s">
        <v>36</v>
      </c>
      <c r="Q5655" t="s">
        <v>36</v>
      </c>
      <c r="R5655" s="7">
        <v>45688</v>
      </c>
      <c r="S5655" s="8">
        <f t="shared" si="399"/>
        <v>17.493150684931507</v>
      </c>
      <c r="T5655" t="str">
        <f t="shared" si="398"/>
        <v>16-25</v>
      </c>
      <c r="U5655" s="7" t="s">
        <v>36</v>
      </c>
      <c r="V5655" t="str">
        <f t="shared" si="400"/>
        <v/>
      </c>
    </row>
    <row r="5656" spans="1:22">
      <c r="A5656">
        <v>168046</v>
      </c>
      <c r="B5656" t="s">
        <v>17</v>
      </c>
      <c r="C5656" t="s">
        <v>71</v>
      </c>
      <c r="D5656" t="s">
        <v>19</v>
      </c>
      <c r="H5656" t="s">
        <v>19</v>
      </c>
      <c r="J5656" t="s">
        <v>30</v>
      </c>
      <c r="K5656" s="7">
        <v>39432</v>
      </c>
      <c r="L5656" t="s">
        <v>116</v>
      </c>
      <c r="M5656" t="s">
        <v>22</v>
      </c>
      <c r="N5656" t="s">
        <v>28</v>
      </c>
      <c r="O5656" s="7" t="s">
        <v>36</v>
      </c>
      <c r="P5656" s="7" t="s">
        <v>36</v>
      </c>
      <c r="Q5656" t="s">
        <v>36</v>
      </c>
      <c r="R5656" s="7">
        <v>45688</v>
      </c>
      <c r="S5656" s="8">
        <f t="shared" si="399"/>
        <v>17.139726027397259</v>
      </c>
      <c r="T5656" t="str">
        <f t="shared" si="398"/>
        <v>16-25</v>
      </c>
      <c r="U5656" s="7" t="s">
        <v>36</v>
      </c>
      <c r="V5656" t="str">
        <f t="shared" si="400"/>
        <v/>
      </c>
    </row>
    <row r="5657" spans="1:22">
      <c r="A5657">
        <v>151406</v>
      </c>
      <c r="B5657" t="s">
        <v>17</v>
      </c>
      <c r="C5657" t="s">
        <v>18</v>
      </c>
      <c r="D5657" t="s">
        <v>19</v>
      </c>
      <c r="H5657" t="s">
        <v>19</v>
      </c>
      <c r="J5657" t="s">
        <v>30</v>
      </c>
      <c r="K5657" s="7">
        <v>39081</v>
      </c>
      <c r="L5657" t="s">
        <v>54</v>
      </c>
      <c r="M5657" t="s">
        <v>27</v>
      </c>
      <c r="N5657" t="s">
        <v>28</v>
      </c>
      <c r="O5657" s="7">
        <v>44492</v>
      </c>
      <c r="P5657" s="7">
        <v>44777</v>
      </c>
      <c r="Q5657" t="s">
        <v>24</v>
      </c>
      <c r="R5657" s="7">
        <v>45688</v>
      </c>
      <c r="S5657" s="8">
        <f t="shared" si="399"/>
        <v>18.101369863013698</v>
      </c>
      <c r="T5657" t="str">
        <f t="shared" si="398"/>
        <v>16-25</v>
      </c>
      <c r="U5657" s="7">
        <v>44777</v>
      </c>
      <c r="V5657">
        <f t="shared" si="400"/>
        <v>204</v>
      </c>
    </row>
    <row r="5658" spans="1:22">
      <c r="A5658">
        <v>129104</v>
      </c>
      <c r="B5658" t="s">
        <v>17</v>
      </c>
      <c r="C5658" t="s">
        <v>18</v>
      </c>
      <c r="D5658" t="s">
        <v>19</v>
      </c>
      <c r="H5658" t="s">
        <v>19</v>
      </c>
      <c r="J5658" t="s">
        <v>20</v>
      </c>
      <c r="K5658" s="7">
        <v>36878</v>
      </c>
      <c r="L5658" t="s">
        <v>37</v>
      </c>
      <c r="M5658" t="s">
        <v>27</v>
      </c>
      <c r="N5658" t="s">
        <v>28</v>
      </c>
      <c r="O5658" s="7" t="s">
        <v>36</v>
      </c>
      <c r="P5658" s="7" t="s">
        <v>36</v>
      </c>
      <c r="Q5658" t="s">
        <v>36</v>
      </c>
      <c r="R5658" s="7">
        <v>45688</v>
      </c>
      <c r="S5658" s="8">
        <f t="shared" si="399"/>
        <v>24.136986301369863</v>
      </c>
      <c r="T5658" t="str">
        <f t="shared" si="398"/>
        <v>16-25</v>
      </c>
      <c r="U5658" s="7" t="s">
        <v>36</v>
      </c>
      <c r="V5658" t="str">
        <f t="shared" si="400"/>
        <v/>
      </c>
    </row>
    <row r="5659" spans="1:22">
      <c r="A5659">
        <v>168960</v>
      </c>
      <c r="B5659" t="s">
        <v>17</v>
      </c>
      <c r="C5659" t="s">
        <v>18</v>
      </c>
      <c r="D5659" t="s">
        <v>19</v>
      </c>
      <c r="H5659" t="s">
        <v>19</v>
      </c>
      <c r="J5659" t="s">
        <v>30</v>
      </c>
      <c r="K5659" s="7">
        <v>38542</v>
      </c>
      <c r="L5659" t="s">
        <v>44</v>
      </c>
      <c r="M5659" t="s">
        <v>27</v>
      </c>
      <c r="N5659" t="s">
        <v>28</v>
      </c>
      <c r="O5659" s="7" t="s">
        <v>36</v>
      </c>
      <c r="P5659" s="7" t="s">
        <v>36</v>
      </c>
      <c r="Q5659" t="s">
        <v>36</v>
      </c>
      <c r="R5659" s="7">
        <v>45688</v>
      </c>
      <c r="S5659" s="8">
        <f t="shared" si="399"/>
        <v>19.578082191780823</v>
      </c>
      <c r="T5659" t="str">
        <f t="shared" si="398"/>
        <v>16-25</v>
      </c>
      <c r="U5659" s="7" t="s">
        <v>36</v>
      </c>
      <c r="V5659" t="str">
        <f t="shared" si="400"/>
        <v/>
      </c>
    </row>
    <row r="5660" spans="1:22">
      <c r="A5660">
        <v>110942</v>
      </c>
      <c r="B5660" t="s">
        <v>17</v>
      </c>
      <c r="C5660" t="s">
        <v>18</v>
      </c>
      <c r="D5660" t="s">
        <v>19</v>
      </c>
      <c r="H5660" t="s">
        <v>19</v>
      </c>
      <c r="J5660" t="s">
        <v>20</v>
      </c>
      <c r="K5660" s="7">
        <v>36412</v>
      </c>
      <c r="L5660" t="s">
        <v>42</v>
      </c>
      <c r="M5660" t="s">
        <v>22</v>
      </c>
      <c r="N5660" t="s">
        <v>28</v>
      </c>
      <c r="O5660" s="7">
        <v>42049</v>
      </c>
      <c r="P5660" s="7">
        <v>42791</v>
      </c>
      <c r="Q5660" t="s">
        <v>24</v>
      </c>
      <c r="R5660" s="7">
        <v>45688</v>
      </c>
      <c r="S5660" s="8">
        <f t="shared" si="399"/>
        <v>25.413698630136988</v>
      </c>
      <c r="T5660" t="str">
        <f t="shared" si="398"/>
        <v>25-35</v>
      </c>
      <c r="U5660" s="7">
        <v>42791</v>
      </c>
      <c r="V5660">
        <f t="shared" si="400"/>
        <v>530</v>
      </c>
    </row>
    <row r="5661" spans="1:22">
      <c r="A5661">
        <v>101396</v>
      </c>
      <c r="B5661" t="s">
        <v>17</v>
      </c>
      <c r="C5661" t="s">
        <v>18</v>
      </c>
      <c r="D5661" t="s">
        <v>19</v>
      </c>
      <c r="H5661" t="s">
        <v>19</v>
      </c>
      <c r="J5661" t="s">
        <v>20</v>
      </c>
      <c r="K5661" s="7">
        <v>22658</v>
      </c>
      <c r="L5661" t="s">
        <v>65</v>
      </c>
      <c r="M5661" t="s">
        <v>27</v>
      </c>
      <c r="N5661" t="s">
        <v>28</v>
      </c>
      <c r="O5661" s="7">
        <v>41233</v>
      </c>
      <c r="P5661" s="7">
        <v>44657</v>
      </c>
      <c r="Q5661" t="s">
        <v>41</v>
      </c>
      <c r="R5661" s="7">
        <v>45688</v>
      </c>
      <c r="S5661" s="8">
        <f t="shared" si="399"/>
        <v>63.095890410958901</v>
      </c>
      <c r="T5661" t="str">
        <f t="shared" si="398"/>
        <v>55-65</v>
      </c>
      <c r="U5661" s="7">
        <v>44657</v>
      </c>
      <c r="V5661">
        <f t="shared" si="400"/>
        <v>2447</v>
      </c>
    </row>
    <row r="5662" spans="1:22">
      <c r="A5662">
        <v>80945</v>
      </c>
      <c r="B5662" t="s">
        <v>17</v>
      </c>
      <c r="C5662" t="s">
        <v>18</v>
      </c>
      <c r="D5662" t="s">
        <v>19</v>
      </c>
      <c r="H5662" t="s">
        <v>19</v>
      </c>
      <c r="J5662" t="s">
        <v>20</v>
      </c>
      <c r="K5662" s="7">
        <v>30299</v>
      </c>
      <c r="L5662" t="s">
        <v>37</v>
      </c>
      <c r="M5662" t="s">
        <v>27</v>
      </c>
      <c r="N5662" t="s">
        <v>34</v>
      </c>
      <c r="O5662" s="7">
        <v>40417</v>
      </c>
      <c r="P5662" s="7">
        <v>41754</v>
      </c>
      <c r="Q5662" t="s">
        <v>36</v>
      </c>
      <c r="R5662" s="7">
        <v>45688</v>
      </c>
      <c r="S5662" s="8">
        <f t="shared" si="399"/>
        <v>42.161643835616438</v>
      </c>
      <c r="T5662" t="str">
        <f t="shared" si="398"/>
        <v>35-45</v>
      </c>
      <c r="U5662" s="7">
        <v>41754</v>
      </c>
      <c r="V5662">
        <f t="shared" si="400"/>
        <v>956</v>
      </c>
    </row>
    <row r="5663" spans="1:22">
      <c r="A5663">
        <v>167489</v>
      </c>
      <c r="B5663" t="s">
        <v>17</v>
      </c>
      <c r="C5663" t="s">
        <v>25</v>
      </c>
      <c r="D5663" t="s">
        <v>19</v>
      </c>
      <c r="H5663" t="s">
        <v>19</v>
      </c>
      <c r="J5663" t="s">
        <v>20</v>
      </c>
      <c r="K5663" s="7">
        <v>39864</v>
      </c>
      <c r="L5663" t="s">
        <v>83</v>
      </c>
      <c r="M5663" t="s">
        <v>27</v>
      </c>
      <c r="N5663" t="s">
        <v>36</v>
      </c>
      <c r="O5663" s="7">
        <v>45458</v>
      </c>
      <c r="P5663" s="7" t="s">
        <v>29</v>
      </c>
      <c r="Q5663" t="s">
        <v>24</v>
      </c>
      <c r="R5663" s="7">
        <v>45688</v>
      </c>
      <c r="S5663" s="8">
        <f t="shared" si="399"/>
        <v>15.956164383561644</v>
      </c>
      <c r="T5663" t="str">
        <f t="shared" si="398"/>
        <v/>
      </c>
      <c r="U5663" s="7">
        <f>R5663</f>
        <v>45688</v>
      </c>
      <c r="V5663">
        <f t="shared" si="400"/>
        <v>165</v>
      </c>
    </row>
    <row r="5664" spans="1:22">
      <c r="A5664">
        <v>160773</v>
      </c>
      <c r="B5664" t="s">
        <v>17</v>
      </c>
      <c r="C5664" t="s">
        <v>18</v>
      </c>
      <c r="D5664" t="s">
        <v>19</v>
      </c>
      <c r="H5664" t="s">
        <v>19</v>
      </c>
      <c r="J5664" t="s">
        <v>20</v>
      </c>
      <c r="K5664" s="7">
        <v>36096</v>
      </c>
      <c r="L5664" t="s">
        <v>26</v>
      </c>
      <c r="M5664" t="s">
        <v>27</v>
      </c>
      <c r="N5664" t="s">
        <v>34</v>
      </c>
      <c r="O5664" s="7" t="s">
        <v>36</v>
      </c>
      <c r="P5664" s="7" t="s">
        <v>36</v>
      </c>
      <c r="Q5664" t="s">
        <v>36</v>
      </c>
      <c r="R5664" s="7">
        <v>45688</v>
      </c>
      <c r="S5664" s="8">
        <f t="shared" si="399"/>
        <v>26.279452054794522</v>
      </c>
      <c r="T5664" t="str">
        <f t="shared" si="398"/>
        <v>25-35</v>
      </c>
      <c r="U5664" s="7" t="s">
        <v>36</v>
      </c>
      <c r="V5664" t="str">
        <f t="shared" si="400"/>
        <v/>
      </c>
    </row>
    <row r="5665" spans="1:22">
      <c r="A5665">
        <v>64255</v>
      </c>
      <c r="B5665" t="s">
        <v>17</v>
      </c>
      <c r="C5665" t="s">
        <v>18</v>
      </c>
      <c r="D5665" t="s">
        <v>19</v>
      </c>
      <c r="H5665" t="s">
        <v>19</v>
      </c>
      <c r="J5665" t="s">
        <v>20</v>
      </c>
      <c r="K5665" s="7">
        <v>37322</v>
      </c>
      <c r="L5665" t="s">
        <v>37</v>
      </c>
      <c r="M5665" t="s">
        <v>27</v>
      </c>
      <c r="N5665" t="s">
        <v>86</v>
      </c>
      <c r="O5665" s="7">
        <v>44387</v>
      </c>
      <c r="P5665" s="7">
        <v>44837</v>
      </c>
      <c r="Q5665" t="s">
        <v>24</v>
      </c>
      <c r="R5665" s="7">
        <v>45688</v>
      </c>
      <c r="S5665" s="8">
        <f t="shared" si="399"/>
        <v>22.920547945205481</v>
      </c>
      <c r="T5665" t="str">
        <f t="shared" si="398"/>
        <v>16-25</v>
      </c>
      <c r="U5665" s="7">
        <v>44837</v>
      </c>
      <c r="V5665">
        <f t="shared" si="400"/>
        <v>321</v>
      </c>
    </row>
    <row r="5666" spans="1:22">
      <c r="A5666">
        <v>78908</v>
      </c>
      <c r="B5666" t="s">
        <v>17</v>
      </c>
      <c r="C5666" t="s">
        <v>18</v>
      </c>
      <c r="D5666" t="s">
        <v>19</v>
      </c>
      <c r="H5666" t="s">
        <v>19</v>
      </c>
      <c r="J5666" t="s">
        <v>30</v>
      </c>
      <c r="K5666" s="7">
        <v>33650</v>
      </c>
      <c r="L5666" t="s">
        <v>26</v>
      </c>
      <c r="M5666" t="s">
        <v>27</v>
      </c>
      <c r="N5666" t="s">
        <v>32</v>
      </c>
      <c r="O5666" s="7">
        <v>1</v>
      </c>
      <c r="P5666" s="7">
        <v>1</v>
      </c>
      <c r="Q5666" t="s">
        <v>36</v>
      </c>
      <c r="R5666" s="7">
        <v>45688</v>
      </c>
      <c r="S5666" s="8">
        <f t="shared" si="399"/>
        <v>32.980821917808221</v>
      </c>
      <c r="T5666" t="str">
        <f t="shared" si="398"/>
        <v>25-35</v>
      </c>
      <c r="U5666" s="7">
        <v>1</v>
      </c>
    </row>
    <row r="5667" spans="1:22">
      <c r="A5667">
        <v>161768</v>
      </c>
      <c r="B5667" t="s">
        <v>17</v>
      </c>
      <c r="C5667" t="s">
        <v>18</v>
      </c>
      <c r="D5667" t="s">
        <v>19</v>
      </c>
      <c r="H5667" t="s">
        <v>19</v>
      </c>
      <c r="J5667" t="s">
        <v>20</v>
      </c>
      <c r="K5667" s="7">
        <v>38859</v>
      </c>
      <c r="L5667" t="s">
        <v>37</v>
      </c>
      <c r="M5667" t="s">
        <v>27</v>
      </c>
      <c r="N5667" t="s">
        <v>32</v>
      </c>
      <c r="O5667" s="7" t="s">
        <v>36</v>
      </c>
      <c r="P5667" s="7" t="s">
        <v>36</v>
      </c>
      <c r="Q5667" t="s">
        <v>36</v>
      </c>
      <c r="R5667" s="7">
        <v>45688</v>
      </c>
      <c r="S5667" s="8">
        <f t="shared" si="399"/>
        <v>18.709589041095889</v>
      </c>
      <c r="T5667" t="str">
        <f t="shared" si="398"/>
        <v>16-25</v>
      </c>
      <c r="U5667" s="7" t="s">
        <v>36</v>
      </c>
      <c r="V5667" t="str">
        <f t="shared" si="400"/>
        <v/>
      </c>
    </row>
    <row r="5668" spans="1:22">
      <c r="A5668">
        <v>156953</v>
      </c>
      <c r="B5668" t="s">
        <v>17</v>
      </c>
      <c r="C5668" t="s">
        <v>25</v>
      </c>
      <c r="D5668" t="s">
        <v>19</v>
      </c>
      <c r="H5668" t="s">
        <v>19</v>
      </c>
      <c r="J5668" t="s">
        <v>20</v>
      </c>
      <c r="K5668" s="7">
        <v>35877</v>
      </c>
      <c r="L5668" t="s">
        <v>157</v>
      </c>
      <c r="M5668" t="s">
        <v>57</v>
      </c>
      <c r="N5668" t="s">
        <v>36</v>
      </c>
      <c r="O5668" s="7">
        <v>44775</v>
      </c>
      <c r="P5668" s="7" t="s">
        <v>29</v>
      </c>
      <c r="Q5668" t="s">
        <v>24</v>
      </c>
      <c r="R5668" s="7">
        <v>45688</v>
      </c>
      <c r="S5668" s="8">
        <f t="shared" si="399"/>
        <v>26.87945205479452</v>
      </c>
      <c r="T5668" t="str">
        <f t="shared" si="398"/>
        <v>25-35</v>
      </c>
      <c r="U5668" s="7">
        <f>R5668</f>
        <v>45688</v>
      </c>
      <c r="V5668">
        <f t="shared" si="400"/>
        <v>654</v>
      </c>
    </row>
    <row r="5669" spans="1:22">
      <c r="A5669">
        <v>149179</v>
      </c>
      <c r="B5669" t="s">
        <v>17</v>
      </c>
      <c r="C5669" t="s">
        <v>18</v>
      </c>
      <c r="D5669" t="s">
        <v>19</v>
      </c>
      <c r="H5669" t="s">
        <v>19</v>
      </c>
      <c r="J5669" t="s">
        <v>20</v>
      </c>
      <c r="K5669" s="7">
        <v>38510</v>
      </c>
      <c r="L5669" t="s">
        <v>65</v>
      </c>
      <c r="M5669" t="s">
        <v>27</v>
      </c>
      <c r="N5669" t="s">
        <v>34</v>
      </c>
      <c r="O5669" s="7" t="s">
        <v>36</v>
      </c>
      <c r="P5669" s="7" t="s">
        <v>36</v>
      </c>
      <c r="Q5669" t="s">
        <v>36</v>
      </c>
      <c r="R5669" s="7">
        <v>45688</v>
      </c>
      <c r="S5669" s="8">
        <f t="shared" si="399"/>
        <v>19.665753424657535</v>
      </c>
      <c r="T5669" t="str">
        <f t="shared" si="398"/>
        <v>16-25</v>
      </c>
      <c r="U5669" s="7" t="s">
        <v>36</v>
      </c>
      <c r="V5669" t="str">
        <f t="shared" si="400"/>
        <v/>
      </c>
    </row>
    <row r="5670" spans="1:22">
      <c r="A5670">
        <v>23615</v>
      </c>
      <c r="B5670" t="s">
        <v>17</v>
      </c>
      <c r="C5670" t="s">
        <v>18</v>
      </c>
      <c r="D5670" t="s">
        <v>19</v>
      </c>
      <c r="H5670" t="s">
        <v>19</v>
      </c>
      <c r="J5670" t="s">
        <v>30</v>
      </c>
      <c r="L5670" t="s">
        <v>66</v>
      </c>
      <c r="M5670" t="s">
        <v>57</v>
      </c>
      <c r="N5670" t="s">
        <v>32</v>
      </c>
      <c r="O5670" s="7">
        <v>1</v>
      </c>
      <c r="P5670" s="7">
        <v>1</v>
      </c>
      <c r="Q5670" t="s">
        <v>36</v>
      </c>
      <c r="R5670" s="7">
        <v>45688</v>
      </c>
      <c r="S5670" s="8">
        <f t="shared" si="399"/>
        <v>125.17260273972603</v>
      </c>
      <c r="T5670" t="str">
        <f t="shared" si="398"/>
        <v>65+</v>
      </c>
      <c r="U5670" s="7">
        <v>1</v>
      </c>
    </row>
    <row r="5671" spans="1:22">
      <c r="A5671">
        <v>118238</v>
      </c>
      <c r="B5671" t="s">
        <v>17</v>
      </c>
      <c r="C5671" t="s">
        <v>18</v>
      </c>
      <c r="D5671" t="s">
        <v>19</v>
      </c>
      <c r="H5671" t="s">
        <v>19</v>
      </c>
      <c r="J5671" t="s">
        <v>20</v>
      </c>
      <c r="L5671" t="s">
        <v>48</v>
      </c>
      <c r="M5671" t="s">
        <v>27</v>
      </c>
      <c r="N5671" t="s">
        <v>43</v>
      </c>
      <c r="O5671" s="7" t="s">
        <v>36</v>
      </c>
      <c r="P5671" s="7" t="s">
        <v>36</v>
      </c>
      <c r="Q5671" t="s">
        <v>36</v>
      </c>
      <c r="R5671" s="7">
        <v>45688</v>
      </c>
      <c r="S5671" s="8">
        <f t="shared" si="399"/>
        <v>125.17260273972603</v>
      </c>
      <c r="T5671" t="str">
        <f t="shared" si="398"/>
        <v>65+</v>
      </c>
      <c r="U5671" s="7" t="s">
        <v>36</v>
      </c>
      <c r="V5671" t="str">
        <f t="shared" si="400"/>
        <v/>
      </c>
    </row>
    <row r="5672" spans="1:22">
      <c r="A5672">
        <v>168163</v>
      </c>
      <c r="B5672" t="s">
        <v>17</v>
      </c>
      <c r="C5672" t="s">
        <v>71</v>
      </c>
      <c r="D5672" t="s">
        <v>19</v>
      </c>
      <c r="H5672" t="s">
        <v>19</v>
      </c>
      <c r="J5672" t="s">
        <v>20</v>
      </c>
      <c r="K5672" s="7">
        <v>38677</v>
      </c>
      <c r="L5672" t="s">
        <v>101</v>
      </c>
      <c r="M5672" t="s">
        <v>22</v>
      </c>
      <c r="N5672" t="s">
        <v>28</v>
      </c>
      <c r="O5672" s="7" t="s">
        <v>36</v>
      </c>
      <c r="P5672" s="7" t="s">
        <v>36</v>
      </c>
      <c r="Q5672" t="s">
        <v>36</v>
      </c>
      <c r="R5672" s="7">
        <v>45688</v>
      </c>
      <c r="S5672" s="8">
        <f t="shared" si="399"/>
        <v>19.208219178082192</v>
      </c>
      <c r="T5672" t="str">
        <f t="shared" si="398"/>
        <v>16-25</v>
      </c>
      <c r="U5672" s="7" t="s">
        <v>36</v>
      </c>
      <c r="V5672" t="str">
        <f t="shared" si="400"/>
        <v/>
      </c>
    </row>
    <row r="5673" spans="1:22">
      <c r="A5673">
        <v>146678</v>
      </c>
      <c r="B5673" t="s">
        <v>17</v>
      </c>
      <c r="C5673" t="s">
        <v>18</v>
      </c>
      <c r="D5673" t="s">
        <v>19</v>
      </c>
      <c r="H5673" t="s">
        <v>19</v>
      </c>
      <c r="J5673" t="s">
        <v>20</v>
      </c>
      <c r="K5673" s="7">
        <v>38756</v>
      </c>
      <c r="L5673" t="s">
        <v>33</v>
      </c>
      <c r="M5673" t="s">
        <v>22</v>
      </c>
      <c r="N5673" t="s">
        <v>34</v>
      </c>
      <c r="O5673" s="7">
        <v>44078</v>
      </c>
      <c r="P5673" s="7">
        <v>44169</v>
      </c>
      <c r="Q5673" t="s">
        <v>24</v>
      </c>
      <c r="R5673" s="7">
        <v>45688</v>
      </c>
      <c r="S5673" s="8">
        <f t="shared" si="399"/>
        <v>18.991780821917807</v>
      </c>
      <c r="T5673" t="str">
        <f t="shared" si="398"/>
        <v>16-25</v>
      </c>
      <c r="U5673" s="7">
        <v>44169</v>
      </c>
      <c r="V5673">
        <f t="shared" si="400"/>
        <v>66</v>
      </c>
    </row>
    <row r="5674" spans="1:22">
      <c r="A5674">
        <v>118705</v>
      </c>
      <c r="B5674" t="s">
        <v>17</v>
      </c>
      <c r="C5674" t="s">
        <v>18</v>
      </c>
      <c r="D5674" t="s">
        <v>19</v>
      </c>
      <c r="H5674" t="s">
        <v>19</v>
      </c>
      <c r="J5674" t="s">
        <v>20</v>
      </c>
      <c r="K5674" s="7">
        <v>32445</v>
      </c>
      <c r="L5674" t="s">
        <v>84</v>
      </c>
      <c r="M5674" t="s">
        <v>22</v>
      </c>
      <c r="N5674" t="s">
        <v>32</v>
      </c>
      <c r="O5674" s="7">
        <v>42561</v>
      </c>
      <c r="P5674" s="7">
        <v>42908</v>
      </c>
      <c r="Q5674" t="s">
        <v>24</v>
      </c>
      <c r="R5674" s="7">
        <v>45688</v>
      </c>
      <c r="S5674" s="8">
        <f t="shared" si="399"/>
        <v>36.282191780821918</v>
      </c>
      <c r="T5674" t="str">
        <f t="shared" si="398"/>
        <v>35-45</v>
      </c>
      <c r="U5674" s="7">
        <v>42908</v>
      </c>
      <c r="V5674">
        <f t="shared" si="400"/>
        <v>249</v>
      </c>
    </row>
    <row r="5675" spans="1:22">
      <c r="A5675">
        <v>162368</v>
      </c>
      <c r="B5675" t="s">
        <v>17</v>
      </c>
      <c r="C5675" t="s">
        <v>18</v>
      </c>
      <c r="D5675" t="s">
        <v>19</v>
      </c>
      <c r="H5675" t="s">
        <v>19</v>
      </c>
      <c r="J5675" t="s">
        <v>30</v>
      </c>
      <c r="K5675" s="7">
        <v>39691</v>
      </c>
      <c r="L5675" t="s">
        <v>33</v>
      </c>
      <c r="M5675" t="s">
        <v>22</v>
      </c>
      <c r="N5675" t="s">
        <v>34</v>
      </c>
      <c r="O5675" s="7">
        <v>45136</v>
      </c>
      <c r="P5675" s="7">
        <v>45444</v>
      </c>
      <c r="Q5675" t="s">
        <v>24</v>
      </c>
      <c r="R5675" s="7">
        <v>45688</v>
      </c>
      <c r="S5675" s="8">
        <f t="shared" si="399"/>
        <v>16.43013698630137</v>
      </c>
      <c r="T5675" t="str">
        <f t="shared" si="398"/>
        <v>16-25</v>
      </c>
      <c r="U5675" s="7">
        <v>45444</v>
      </c>
      <c r="V5675">
        <f t="shared" si="400"/>
        <v>220</v>
      </c>
    </row>
    <row r="5676" spans="1:22">
      <c r="A5676">
        <v>58491</v>
      </c>
      <c r="B5676" t="s">
        <v>17</v>
      </c>
      <c r="C5676" t="s">
        <v>18</v>
      </c>
      <c r="D5676" t="s">
        <v>19</v>
      </c>
      <c r="H5676" t="s">
        <v>19</v>
      </c>
      <c r="J5676" t="s">
        <v>30</v>
      </c>
      <c r="K5676" s="7">
        <v>21516</v>
      </c>
      <c r="L5676" t="s">
        <v>418</v>
      </c>
      <c r="M5676" t="s">
        <v>57</v>
      </c>
      <c r="N5676" t="s">
        <v>34</v>
      </c>
      <c r="O5676" s="7">
        <v>42048</v>
      </c>
      <c r="P5676" s="7">
        <v>44648</v>
      </c>
      <c r="Q5676" t="s">
        <v>55</v>
      </c>
      <c r="R5676" s="7">
        <v>45688</v>
      </c>
      <c r="S5676" s="8">
        <f t="shared" si="399"/>
        <v>66.224657534246575</v>
      </c>
      <c r="T5676" t="str">
        <f t="shared" si="398"/>
        <v>65+</v>
      </c>
      <c r="U5676" s="7">
        <v>44648</v>
      </c>
      <c r="V5676">
        <f t="shared" si="400"/>
        <v>1857</v>
      </c>
    </row>
    <row r="5677" spans="1:22">
      <c r="A5677">
        <v>30880</v>
      </c>
      <c r="B5677" t="s">
        <v>17</v>
      </c>
      <c r="C5677" t="s">
        <v>25</v>
      </c>
      <c r="D5677" t="s">
        <v>19</v>
      </c>
      <c r="H5677" t="s">
        <v>19</v>
      </c>
      <c r="J5677" t="s">
        <v>30</v>
      </c>
      <c r="K5677" s="7">
        <v>18043</v>
      </c>
      <c r="L5677" t="s">
        <v>65</v>
      </c>
      <c r="M5677" t="s">
        <v>27</v>
      </c>
      <c r="N5677" t="s">
        <v>32</v>
      </c>
      <c r="O5677" s="7">
        <v>37448</v>
      </c>
      <c r="P5677" s="7" t="s">
        <v>29</v>
      </c>
      <c r="Q5677" t="s">
        <v>41</v>
      </c>
      <c r="R5677" s="7">
        <v>45688</v>
      </c>
      <c r="S5677" s="8">
        <f t="shared" si="399"/>
        <v>75.739726027397253</v>
      </c>
      <c r="T5677" t="str">
        <f t="shared" si="398"/>
        <v>65+</v>
      </c>
      <c r="U5677" s="7">
        <f>R5677</f>
        <v>45688</v>
      </c>
      <c r="V5677">
        <f t="shared" si="400"/>
        <v>5887</v>
      </c>
    </row>
    <row r="5678" spans="1:22">
      <c r="A5678">
        <v>128333</v>
      </c>
      <c r="B5678" t="s">
        <v>17</v>
      </c>
      <c r="C5678" t="s">
        <v>18</v>
      </c>
      <c r="D5678" t="s">
        <v>19</v>
      </c>
      <c r="H5678" t="s">
        <v>19</v>
      </c>
      <c r="J5678" t="s">
        <v>20</v>
      </c>
      <c r="K5678" s="7">
        <v>19888</v>
      </c>
      <c r="L5678" t="s">
        <v>134</v>
      </c>
      <c r="M5678" t="s">
        <v>22</v>
      </c>
      <c r="N5678" t="s">
        <v>36</v>
      </c>
      <c r="O5678" s="7">
        <v>43157</v>
      </c>
      <c r="P5678" s="7">
        <v>45104</v>
      </c>
      <c r="Q5678" t="s">
        <v>24</v>
      </c>
      <c r="R5678" s="7">
        <v>45688</v>
      </c>
      <c r="S5678" s="8">
        <f t="shared" si="399"/>
        <v>70.68493150684931</v>
      </c>
      <c r="T5678" t="str">
        <f t="shared" si="398"/>
        <v>65+</v>
      </c>
      <c r="U5678" s="7">
        <v>45104</v>
      </c>
      <c r="V5678">
        <f t="shared" si="400"/>
        <v>1392</v>
      </c>
    </row>
    <row r="5679" spans="1:22">
      <c r="A5679">
        <v>108778</v>
      </c>
      <c r="B5679" t="s">
        <v>17</v>
      </c>
      <c r="C5679" t="s">
        <v>18</v>
      </c>
      <c r="D5679" t="s">
        <v>19</v>
      </c>
      <c r="H5679" t="s">
        <v>19</v>
      </c>
      <c r="J5679" t="s">
        <v>20</v>
      </c>
      <c r="K5679" s="7">
        <v>24023</v>
      </c>
      <c r="L5679" t="s">
        <v>232</v>
      </c>
      <c r="M5679" t="s">
        <v>22</v>
      </c>
      <c r="N5679" t="s">
        <v>32</v>
      </c>
      <c r="O5679" s="7">
        <v>41760</v>
      </c>
      <c r="P5679" s="7">
        <v>41915</v>
      </c>
      <c r="Q5679" t="s">
        <v>36</v>
      </c>
      <c r="R5679" s="7">
        <v>45688</v>
      </c>
      <c r="S5679" s="8">
        <f t="shared" si="399"/>
        <v>59.356164383561641</v>
      </c>
      <c r="T5679" t="str">
        <f t="shared" si="398"/>
        <v>55-65</v>
      </c>
      <c r="U5679" s="7">
        <v>41915</v>
      </c>
      <c r="V5679">
        <f t="shared" si="400"/>
        <v>112</v>
      </c>
    </row>
    <row r="5680" spans="1:22">
      <c r="A5680">
        <v>106654</v>
      </c>
      <c r="B5680" t="s">
        <v>17</v>
      </c>
      <c r="C5680" t="s">
        <v>18</v>
      </c>
      <c r="D5680" t="s">
        <v>19</v>
      </c>
      <c r="H5680" t="s">
        <v>19</v>
      </c>
      <c r="J5680" t="s">
        <v>20</v>
      </c>
      <c r="K5680" s="7">
        <v>19150</v>
      </c>
      <c r="L5680" t="s">
        <v>74</v>
      </c>
      <c r="M5680" t="s">
        <v>22</v>
      </c>
      <c r="N5680" t="s">
        <v>32</v>
      </c>
      <c r="O5680" s="7">
        <v>41625</v>
      </c>
      <c r="P5680" s="7">
        <v>44175</v>
      </c>
      <c r="Q5680" t="s">
        <v>24</v>
      </c>
      <c r="R5680" s="7">
        <v>45688</v>
      </c>
      <c r="S5680" s="8">
        <f t="shared" si="399"/>
        <v>72.706849315068496</v>
      </c>
      <c r="T5680" t="str">
        <f t="shared" si="398"/>
        <v>65+</v>
      </c>
      <c r="U5680" s="7">
        <v>44175</v>
      </c>
      <c r="V5680">
        <f t="shared" si="400"/>
        <v>1823</v>
      </c>
    </row>
    <row r="5681" spans="1:22">
      <c r="A5681">
        <v>109121</v>
      </c>
      <c r="B5681" t="s">
        <v>17</v>
      </c>
      <c r="C5681" t="s">
        <v>18</v>
      </c>
      <c r="D5681" t="s">
        <v>19</v>
      </c>
      <c r="H5681" t="s">
        <v>19</v>
      </c>
      <c r="J5681" t="s">
        <v>20</v>
      </c>
      <c r="L5681" t="s">
        <v>72</v>
      </c>
      <c r="M5681" t="s">
        <v>22</v>
      </c>
      <c r="N5681" t="s">
        <v>34</v>
      </c>
      <c r="O5681" s="7">
        <v>42037</v>
      </c>
      <c r="P5681" s="7">
        <v>42037</v>
      </c>
      <c r="Q5681" t="s">
        <v>36</v>
      </c>
      <c r="R5681" s="7">
        <v>45688</v>
      </c>
      <c r="S5681" s="8">
        <f t="shared" si="399"/>
        <v>125.17260273972603</v>
      </c>
      <c r="T5681" t="str">
        <f t="shared" si="398"/>
        <v>65+</v>
      </c>
      <c r="U5681" s="7">
        <v>42037</v>
      </c>
      <c r="V5681">
        <f t="shared" si="400"/>
        <v>1</v>
      </c>
    </row>
    <row r="5682" spans="1:22">
      <c r="A5682">
        <v>104269</v>
      </c>
      <c r="B5682" t="s">
        <v>17</v>
      </c>
      <c r="C5682" t="s">
        <v>18</v>
      </c>
      <c r="D5682" t="s">
        <v>19</v>
      </c>
      <c r="H5682" t="s">
        <v>19</v>
      </c>
      <c r="J5682" t="s">
        <v>20</v>
      </c>
      <c r="L5682" t="s">
        <v>26</v>
      </c>
      <c r="M5682" t="s">
        <v>27</v>
      </c>
      <c r="N5682" t="s">
        <v>28</v>
      </c>
      <c r="O5682" s="7">
        <v>41577</v>
      </c>
      <c r="P5682" s="7">
        <v>41577</v>
      </c>
      <c r="Q5682" t="s">
        <v>36</v>
      </c>
      <c r="R5682" s="7">
        <v>45688</v>
      </c>
      <c r="S5682" s="8">
        <f t="shared" si="399"/>
        <v>125.17260273972603</v>
      </c>
      <c r="T5682" t="str">
        <f t="shared" si="398"/>
        <v>65+</v>
      </c>
      <c r="U5682" s="7">
        <v>41577</v>
      </c>
      <c r="V5682">
        <f t="shared" si="400"/>
        <v>1</v>
      </c>
    </row>
    <row r="5683" spans="1:22">
      <c r="A5683">
        <v>131737</v>
      </c>
      <c r="B5683" t="s">
        <v>17</v>
      </c>
      <c r="C5683" t="s">
        <v>18</v>
      </c>
      <c r="D5683" t="s">
        <v>19</v>
      </c>
      <c r="H5683" t="s">
        <v>19</v>
      </c>
      <c r="J5683" t="s">
        <v>20</v>
      </c>
      <c r="K5683" s="7">
        <v>38426</v>
      </c>
      <c r="L5683" t="s">
        <v>37</v>
      </c>
      <c r="M5683" t="s">
        <v>27</v>
      </c>
      <c r="N5683" t="s">
        <v>28</v>
      </c>
      <c r="O5683" s="7">
        <v>43424</v>
      </c>
      <c r="P5683" s="7">
        <v>43669</v>
      </c>
      <c r="Q5683" t="s">
        <v>24</v>
      </c>
      <c r="R5683" s="7">
        <v>45688</v>
      </c>
      <c r="S5683" s="8">
        <f t="shared" si="399"/>
        <v>19.895890410958906</v>
      </c>
      <c r="T5683" t="str">
        <f t="shared" si="398"/>
        <v>16-25</v>
      </c>
      <c r="U5683" s="7">
        <v>43669</v>
      </c>
      <c r="V5683">
        <f t="shared" si="400"/>
        <v>176</v>
      </c>
    </row>
    <row r="5684" spans="1:22">
      <c r="A5684">
        <v>161664</v>
      </c>
      <c r="B5684" t="s">
        <v>17</v>
      </c>
      <c r="C5684" t="s">
        <v>25</v>
      </c>
      <c r="D5684" t="s">
        <v>19</v>
      </c>
      <c r="H5684" t="s">
        <v>19</v>
      </c>
      <c r="J5684" t="s">
        <v>20</v>
      </c>
      <c r="K5684" s="7">
        <v>39030</v>
      </c>
      <c r="L5684" t="s">
        <v>48</v>
      </c>
      <c r="M5684" t="s">
        <v>27</v>
      </c>
      <c r="N5684" t="s">
        <v>40</v>
      </c>
      <c r="O5684" s="7">
        <v>45120</v>
      </c>
      <c r="P5684" s="7" t="s">
        <v>29</v>
      </c>
      <c r="Q5684" t="s">
        <v>24</v>
      </c>
      <c r="R5684" s="7">
        <v>45688</v>
      </c>
      <c r="S5684" s="8">
        <f t="shared" si="399"/>
        <v>18.241095890410961</v>
      </c>
      <c r="T5684" t="str">
        <f t="shared" si="398"/>
        <v>16-25</v>
      </c>
      <c r="U5684" s="7">
        <f>R5684</f>
        <v>45688</v>
      </c>
      <c r="V5684">
        <f t="shared" si="400"/>
        <v>407</v>
      </c>
    </row>
    <row r="5685" spans="1:22">
      <c r="A5685">
        <v>122313</v>
      </c>
      <c r="B5685" t="s">
        <v>17</v>
      </c>
      <c r="C5685" t="s">
        <v>18</v>
      </c>
      <c r="D5685" t="s">
        <v>19</v>
      </c>
      <c r="H5685" t="s">
        <v>19</v>
      </c>
      <c r="J5685" t="s">
        <v>30</v>
      </c>
      <c r="K5685" s="7">
        <v>37450</v>
      </c>
      <c r="L5685" t="s">
        <v>37</v>
      </c>
      <c r="M5685" t="s">
        <v>27</v>
      </c>
      <c r="N5685" t="s">
        <v>34</v>
      </c>
      <c r="O5685" s="7">
        <v>42854</v>
      </c>
      <c r="P5685" s="7">
        <v>43488</v>
      </c>
      <c r="Q5685" t="s">
        <v>24</v>
      </c>
      <c r="R5685" s="7">
        <v>45688</v>
      </c>
      <c r="S5685" s="8">
        <f t="shared" si="399"/>
        <v>22.56986301369863</v>
      </c>
      <c r="T5685" t="str">
        <f t="shared" si="398"/>
        <v>16-25</v>
      </c>
      <c r="U5685" s="7">
        <v>43488</v>
      </c>
      <c r="V5685">
        <f t="shared" si="400"/>
        <v>453</v>
      </c>
    </row>
    <row r="5686" spans="1:22">
      <c r="A5686">
        <v>160731</v>
      </c>
      <c r="B5686" t="s">
        <v>17</v>
      </c>
      <c r="C5686" t="s">
        <v>18</v>
      </c>
      <c r="D5686" t="s">
        <v>19</v>
      </c>
      <c r="H5686" t="s">
        <v>19</v>
      </c>
      <c r="J5686" t="s">
        <v>30</v>
      </c>
      <c r="K5686" s="7">
        <v>38801</v>
      </c>
      <c r="L5686" t="s">
        <v>83</v>
      </c>
      <c r="M5686" t="s">
        <v>27</v>
      </c>
      <c r="N5686" t="s">
        <v>43</v>
      </c>
      <c r="O5686" s="7" t="s">
        <v>36</v>
      </c>
      <c r="P5686" s="7" t="s">
        <v>36</v>
      </c>
      <c r="Q5686" t="s">
        <v>36</v>
      </c>
      <c r="R5686" s="7">
        <v>45688</v>
      </c>
      <c r="S5686" s="8">
        <f t="shared" si="399"/>
        <v>18.86849315068493</v>
      </c>
      <c r="T5686" t="str">
        <f t="shared" si="398"/>
        <v>16-25</v>
      </c>
      <c r="U5686" s="7" t="s">
        <v>36</v>
      </c>
      <c r="V5686" t="str">
        <f t="shared" si="400"/>
        <v/>
      </c>
    </row>
    <row r="5687" spans="1:22">
      <c r="A5687">
        <v>154133</v>
      </c>
      <c r="B5687" t="s">
        <v>17</v>
      </c>
      <c r="C5687" t="s">
        <v>18</v>
      </c>
      <c r="D5687" t="s">
        <v>19</v>
      </c>
      <c r="H5687" t="s">
        <v>19</v>
      </c>
      <c r="J5687" t="s">
        <v>20</v>
      </c>
      <c r="K5687" s="7">
        <v>30319</v>
      </c>
      <c r="L5687" t="s">
        <v>157</v>
      </c>
      <c r="M5687" t="s">
        <v>57</v>
      </c>
      <c r="N5687" t="s">
        <v>40</v>
      </c>
      <c r="O5687" s="7">
        <v>44616</v>
      </c>
      <c r="P5687" s="7">
        <v>44776</v>
      </c>
      <c r="Q5687" t="s">
        <v>24</v>
      </c>
      <c r="R5687" s="7">
        <v>45688</v>
      </c>
      <c r="S5687" s="8">
        <f t="shared" si="399"/>
        <v>42.106849315068494</v>
      </c>
      <c r="T5687" t="str">
        <f t="shared" si="398"/>
        <v>35-45</v>
      </c>
      <c r="U5687" s="7">
        <v>44776</v>
      </c>
      <c r="V5687">
        <f t="shared" si="400"/>
        <v>115</v>
      </c>
    </row>
    <row r="5688" spans="1:22">
      <c r="A5688">
        <v>124800</v>
      </c>
      <c r="B5688" t="s">
        <v>17</v>
      </c>
      <c r="C5688" t="s">
        <v>18</v>
      </c>
      <c r="D5688" t="s">
        <v>19</v>
      </c>
      <c r="H5688" t="s">
        <v>19</v>
      </c>
      <c r="J5688" t="s">
        <v>20</v>
      </c>
      <c r="K5688" s="7">
        <v>35455</v>
      </c>
      <c r="L5688" t="s">
        <v>35</v>
      </c>
      <c r="M5688" t="s">
        <v>27</v>
      </c>
      <c r="N5688" t="s">
        <v>28</v>
      </c>
      <c r="O5688" s="7" t="s">
        <v>36</v>
      </c>
      <c r="P5688" s="7" t="s">
        <v>36</v>
      </c>
      <c r="Q5688" t="s">
        <v>36</v>
      </c>
      <c r="R5688" s="7">
        <v>45688</v>
      </c>
      <c r="S5688" s="8">
        <f t="shared" si="399"/>
        <v>28.035616438356165</v>
      </c>
      <c r="T5688" t="str">
        <f t="shared" si="398"/>
        <v>25-35</v>
      </c>
      <c r="U5688" s="7" t="s">
        <v>36</v>
      </c>
      <c r="V5688" t="str">
        <f t="shared" si="400"/>
        <v/>
      </c>
    </row>
    <row r="5689" spans="1:22">
      <c r="A5689">
        <v>111054</v>
      </c>
      <c r="B5689" t="s">
        <v>17</v>
      </c>
      <c r="C5689" t="s">
        <v>18</v>
      </c>
      <c r="D5689" t="s">
        <v>19</v>
      </c>
      <c r="H5689" t="s">
        <v>19</v>
      </c>
      <c r="J5689" t="s">
        <v>20</v>
      </c>
      <c r="L5689" t="s">
        <v>92</v>
      </c>
      <c r="M5689" t="s">
        <v>22</v>
      </c>
      <c r="N5689" t="s">
        <v>28</v>
      </c>
      <c r="O5689" s="7">
        <v>42233</v>
      </c>
      <c r="P5689" s="7">
        <v>42233</v>
      </c>
      <c r="Q5689" t="s">
        <v>36</v>
      </c>
      <c r="R5689" s="7">
        <v>45688</v>
      </c>
      <c r="S5689" s="8">
        <f t="shared" si="399"/>
        <v>125.17260273972603</v>
      </c>
      <c r="T5689" t="str">
        <f t="shared" si="398"/>
        <v>65+</v>
      </c>
      <c r="U5689" s="7">
        <v>42233</v>
      </c>
      <c r="V5689">
        <f t="shared" si="400"/>
        <v>1</v>
      </c>
    </row>
    <row r="5690" spans="1:22">
      <c r="A5690">
        <v>63365</v>
      </c>
      <c r="B5690" t="s">
        <v>17</v>
      </c>
      <c r="C5690" t="s">
        <v>18</v>
      </c>
      <c r="D5690" t="s">
        <v>19</v>
      </c>
      <c r="H5690" t="s">
        <v>19</v>
      </c>
      <c r="J5690" t="s">
        <v>20</v>
      </c>
      <c r="K5690" s="7">
        <v>14988</v>
      </c>
      <c r="L5690" t="s">
        <v>172</v>
      </c>
      <c r="M5690" t="s">
        <v>22</v>
      </c>
      <c r="N5690" t="s">
        <v>32</v>
      </c>
      <c r="O5690" s="7">
        <v>40634</v>
      </c>
      <c r="P5690" s="7">
        <v>42005</v>
      </c>
      <c r="Q5690" t="s">
        <v>36</v>
      </c>
      <c r="R5690" s="7">
        <v>45688</v>
      </c>
      <c r="S5690" s="8">
        <f t="shared" si="399"/>
        <v>84.109589041095887</v>
      </c>
      <c r="T5690" t="str">
        <f t="shared" si="398"/>
        <v>65+</v>
      </c>
      <c r="U5690" s="7">
        <v>42005</v>
      </c>
      <c r="V5690">
        <f t="shared" si="400"/>
        <v>980</v>
      </c>
    </row>
    <row r="5691" spans="1:22">
      <c r="A5691">
        <v>115637</v>
      </c>
      <c r="B5691" t="s">
        <v>17</v>
      </c>
      <c r="C5691" t="s">
        <v>18</v>
      </c>
      <c r="D5691" t="s">
        <v>19</v>
      </c>
      <c r="H5691" t="s">
        <v>19</v>
      </c>
      <c r="J5691" t="s">
        <v>30</v>
      </c>
      <c r="K5691" s="7">
        <v>36221</v>
      </c>
      <c r="L5691" t="s">
        <v>65</v>
      </c>
      <c r="M5691" t="s">
        <v>27</v>
      </c>
      <c r="N5691" t="s">
        <v>34</v>
      </c>
      <c r="O5691" s="7">
        <v>42573</v>
      </c>
      <c r="P5691" s="7">
        <v>43511</v>
      </c>
      <c r="Q5691" t="s">
        <v>55</v>
      </c>
      <c r="R5691" s="7">
        <v>45688</v>
      </c>
      <c r="S5691" s="8">
        <f t="shared" si="399"/>
        <v>25.936986301369863</v>
      </c>
      <c r="T5691" t="str">
        <f t="shared" si="398"/>
        <v>25-35</v>
      </c>
      <c r="U5691" s="7">
        <v>43511</v>
      </c>
      <c r="V5691">
        <f t="shared" si="400"/>
        <v>671</v>
      </c>
    </row>
    <row r="5692" spans="1:22">
      <c r="A5692">
        <v>123799</v>
      </c>
      <c r="B5692" t="s">
        <v>17</v>
      </c>
      <c r="C5692" t="s">
        <v>18</v>
      </c>
      <c r="D5692" t="s">
        <v>19</v>
      </c>
      <c r="H5692" t="s">
        <v>46</v>
      </c>
      <c r="I5692" t="s">
        <v>47</v>
      </c>
      <c r="J5692" t="s">
        <v>20</v>
      </c>
      <c r="K5692" s="7">
        <v>24166</v>
      </c>
      <c r="L5692" t="s">
        <v>33</v>
      </c>
      <c r="M5692" t="s">
        <v>22</v>
      </c>
      <c r="N5692" t="s">
        <v>86</v>
      </c>
      <c r="O5692" s="7">
        <v>42957</v>
      </c>
      <c r="P5692" s="7">
        <v>43000</v>
      </c>
      <c r="Q5692" t="s">
        <v>24</v>
      </c>
      <c r="R5692" s="7">
        <v>45688</v>
      </c>
      <c r="S5692" s="8">
        <f t="shared" si="399"/>
        <v>58.964383561643835</v>
      </c>
      <c r="T5692" t="str">
        <f t="shared" si="398"/>
        <v>55-65</v>
      </c>
      <c r="U5692" s="7">
        <v>43000</v>
      </c>
      <c r="V5692">
        <f t="shared" si="400"/>
        <v>32</v>
      </c>
    </row>
    <row r="5693" spans="1:22">
      <c r="A5693">
        <v>131600</v>
      </c>
      <c r="B5693" t="s">
        <v>17</v>
      </c>
      <c r="C5693" t="s">
        <v>18</v>
      </c>
      <c r="D5693" t="s">
        <v>19</v>
      </c>
      <c r="H5693" t="s">
        <v>19</v>
      </c>
      <c r="J5693" t="s">
        <v>20</v>
      </c>
      <c r="K5693" s="7">
        <v>25582</v>
      </c>
      <c r="L5693" t="s">
        <v>65</v>
      </c>
      <c r="M5693" t="s">
        <v>27</v>
      </c>
      <c r="N5693" t="s">
        <v>34</v>
      </c>
      <c r="O5693" s="7">
        <v>44040</v>
      </c>
      <c r="P5693" s="7">
        <v>44971</v>
      </c>
      <c r="Q5693" t="s">
        <v>24</v>
      </c>
      <c r="R5693" s="7">
        <v>45688</v>
      </c>
      <c r="S5693" s="8">
        <f t="shared" si="399"/>
        <v>55.084931506849315</v>
      </c>
      <c r="T5693" t="str">
        <f t="shared" si="398"/>
        <v>55-65</v>
      </c>
      <c r="U5693" s="7">
        <v>44971</v>
      </c>
      <c r="V5693">
        <f t="shared" si="400"/>
        <v>666</v>
      </c>
    </row>
    <row r="5694" spans="1:22">
      <c r="A5694">
        <v>130663</v>
      </c>
      <c r="B5694" t="s">
        <v>17</v>
      </c>
      <c r="C5694" t="s">
        <v>18</v>
      </c>
      <c r="D5694" t="s">
        <v>19</v>
      </c>
      <c r="H5694" t="s">
        <v>19</v>
      </c>
      <c r="J5694" t="s">
        <v>30</v>
      </c>
      <c r="K5694" s="7">
        <v>37372</v>
      </c>
      <c r="L5694" t="s">
        <v>48</v>
      </c>
      <c r="M5694" t="s">
        <v>27</v>
      </c>
      <c r="N5694" t="s">
        <v>34</v>
      </c>
      <c r="O5694" s="7" t="s">
        <v>36</v>
      </c>
      <c r="P5694" s="7" t="s">
        <v>36</v>
      </c>
      <c r="Q5694" t="s">
        <v>36</v>
      </c>
      <c r="R5694" s="7">
        <v>45688</v>
      </c>
      <c r="S5694" s="8">
        <f t="shared" si="399"/>
        <v>22.783561643835615</v>
      </c>
      <c r="T5694" t="str">
        <f t="shared" si="398"/>
        <v>16-25</v>
      </c>
      <c r="U5694" s="7" t="s">
        <v>36</v>
      </c>
      <c r="V5694" t="str">
        <f t="shared" si="400"/>
        <v/>
      </c>
    </row>
    <row r="5695" spans="1:22">
      <c r="A5695">
        <v>130650</v>
      </c>
      <c r="B5695" t="s">
        <v>17</v>
      </c>
      <c r="C5695" t="s">
        <v>18</v>
      </c>
      <c r="D5695" t="s">
        <v>19</v>
      </c>
      <c r="H5695" t="s">
        <v>19</v>
      </c>
      <c r="J5695" t="s">
        <v>20</v>
      </c>
      <c r="K5695" s="7">
        <v>36811</v>
      </c>
      <c r="L5695" t="s">
        <v>48</v>
      </c>
      <c r="M5695" t="s">
        <v>27</v>
      </c>
      <c r="N5695" t="s">
        <v>34</v>
      </c>
      <c r="O5695" s="7">
        <v>43482</v>
      </c>
      <c r="P5695" s="7">
        <v>44831</v>
      </c>
      <c r="Q5695" t="s">
        <v>38</v>
      </c>
      <c r="R5695" s="7">
        <v>45688</v>
      </c>
      <c r="S5695" s="8">
        <f t="shared" si="399"/>
        <v>24.32054794520548</v>
      </c>
      <c r="T5695" t="str">
        <f t="shared" si="398"/>
        <v>16-25</v>
      </c>
      <c r="U5695" s="7">
        <v>44831</v>
      </c>
      <c r="V5695">
        <f t="shared" si="400"/>
        <v>964</v>
      </c>
    </row>
    <row r="5696" spans="1:22">
      <c r="A5696">
        <v>131636</v>
      </c>
      <c r="B5696" t="s">
        <v>17</v>
      </c>
      <c r="C5696" t="s">
        <v>18</v>
      </c>
      <c r="D5696" t="s">
        <v>19</v>
      </c>
      <c r="H5696" t="s">
        <v>19</v>
      </c>
      <c r="J5696" t="s">
        <v>20</v>
      </c>
      <c r="K5696" s="7">
        <v>37983</v>
      </c>
      <c r="L5696" t="s">
        <v>26</v>
      </c>
      <c r="M5696" t="s">
        <v>27</v>
      </c>
      <c r="N5696" t="s">
        <v>43</v>
      </c>
      <c r="O5696" s="7">
        <v>43428</v>
      </c>
      <c r="P5696" s="7">
        <v>43488</v>
      </c>
      <c r="Q5696" t="s">
        <v>24</v>
      </c>
      <c r="R5696" s="7">
        <v>45688</v>
      </c>
      <c r="S5696" s="8">
        <f t="shared" si="399"/>
        <v>21.109589041095891</v>
      </c>
      <c r="T5696" t="str">
        <f t="shared" si="398"/>
        <v>16-25</v>
      </c>
      <c r="U5696" s="7">
        <v>43488</v>
      </c>
      <c r="V5696">
        <f t="shared" si="400"/>
        <v>43</v>
      </c>
    </row>
    <row r="5697" spans="1:22">
      <c r="A5697">
        <v>118368</v>
      </c>
      <c r="B5697" t="s">
        <v>17</v>
      </c>
      <c r="C5697" t="s">
        <v>18</v>
      </c>
      <c r="D5697" t="s">
        <v>19</v>
      </c>
      <c r="H5697" t="s">
        <v>19</v>
      </c>
      <c r="J5697" t="s">
        <v>20</v>
      </c>
      <c r="K5697" s="7">
        <v>36348</v>
      </c>
      <c r="L5697" t="s">
        <v>244</v>
      </c>
      <c r="M5697" t="s">
        <v>52</v>
      </c>
      <c r="N5697" t="s">
        <v>32</v>
      </c>
      <c r="O5697" s="7">
        <v>42669</v>
      </c>
      <c r="P5697" s="7">
        <v>42669</v>
      </c>
      <c r="Q5697" t="s">
        <v>36</v>
      </c>
      <c r="R5697" s="7">
        <v>45688</v>
      </c>
      <c r="S5697" s="8">
        <f t="shared" si="399"/>
        <v>25.589041095890412</v>
      </c>
      <c r="T5697" t="str">
        <f t="shared" si="398"/>
        <v>25-35</v>
      </c>
      <c r="U5697" s="7">
        <v>42669</v>
      </c>
      <c r="V5697">
        <f t="shared" si="400"/>
        <v>1</v>
      </c>
    </row>
    <row r="5698" spans="1:22">
      <c r="A5698">
        <v>162028</v>
      </c>
      <c r="B5698" t="s">
        <v>17</v>
      </c>
      <c r="C5698" t="s">
        <v>25</v>
      </c>
      <c r="D5698" t="s">
        <v>19</v>
      </c>
      <c r="H5698" t="s">
        <v>19</v>
      </c>
      <c r="J5698" t="s">
        <v>20</v>
      </c>
      <c r="L5698" t="s">
        <v>126</v>
      </c>
      <c r="M5698" t="s">
        <v>52</v>
      </c>
      <c r="N5698" t="s">
        <v>32</v>
      </c>
      <c r="O5698" s="7" t="s">
        <v>36</v>
      </c>
      <c r="P5698" s="7" t="s">
        <v>36</v>
      </c>
      <c r="Q5698" t="s">
        <v>24</v>
      </c>
      <c r="R5698" s="7">
        <v>45688</v>
      </c>
      <c r="S5698" s="8">
        <f t="shared" si="399"/>
        <v>125.17260273972603</v>
      </c>
      <c r="T5698" t="str">
        <f t="shared" ref="T5698:T5761" si="401">IFERROR(VLOOKUP(S5698,Age_Group_Arr,2,TRUE),"")</f>
        <v>65+</v>
      </c>
      <c r="U5698" s="7" t="s">
        <v>36</v>
      </c>
      <c r="V5698" t="str">
        <f t="shared" si="400"/>
        <v/>
      </c>
    </row>
    <row r="5699" spans="1:22">
      <c r="A5699">
        <v>108782</v>
      </c>
      <c r="B5699" t="s">
        <v>17</v>
      </c>
      <c r="C5699" t="s">
        <v>18</v>
      </c>
      <c r="D5699" t="s">
        <v>19</v>
      </c>
      <c r="H5699" t="s">
        <v>19</v>
      </c>
      <c r="J5699" t="s">
        <v>30</v>
      </c>
      <c r="K5699" s="7">
        <v>36372</v>
      </c>
      <c r="L5699" t="s">
        <v>133</v>
      </c>
      <c r="M5699" t="s">
        <v>57</v>
      </c>
      <c r="N5699" t="s">
        <v>32</v>
      </c>
      <c r="O5699" s="7">
        <v>42447</v>
      </c>
      <c r="P5699" s="7">
        <v>42489</v>
      </c>
      <c r="Q5699" t="s">
        <v>24</v>
      </c>
      <c r="R5699" s="7">
        <v>45688</v>
      </c>
      <c r="S5699" s="8">
        <f t="shared" ref="S5699:S5762" si="402">(SUM(R5699-K5699)/365)</f>
        <v>25.523287671232875</v>
      </c>
      <c r="T5699" t="str">
        <f t="shared" si="401"/>
        <v>25-35</v>
      </c>
      <c r="U5699" s="7">
        <v>42489</v>
      </c>
      <c r="V5699">
        <f t="shared" ref="V5699:V5762" si="403">IFERROR(NETWORKDAYS(O5699,U5699,8),"")</f>
        <v>31</v>
      </c>
    </row>
    <row r="5700" spans="1:22">
      <c r="A5700">
        <v>167562</v>
      </c>
      <c r="B5700" t="s">
        <v>17</v>
      </c>
      <c r="C5700" t="s">
        <v>25</v>
      </c>
      <c r="D5700" t="s">
        <v>19</v>
      </c>
      <c r="H5700" t="s">
        <v>19</v>
      </c>
      <c r="J5700" t="s">
        <v>20</v>
      </c>
      <c r="K5700" s="7">
        <v>26845</v>
      </c>
      <c r="L5700" t="s">
        <v>48</v>
      </c>
      <c r="M5700" t="s">
        <v>27</v>
      </c>
      <c r="N5700" t="s">
        <v>34</v>
      </c>
      <c r="O5700" s="7">
        <v>45428</v>
      </c>
      <c r="P5700" s="7" t="s">
        <v>29</v>
      </c>
      <c r="Q5700" t="s">
        <v>24</v>
      </c>
      <c r="R5700" s="7">
        <v>45688</v>
      </c>
      <c r="S5700" s="8">
        <f t="shared" si="402"/>
        <v>51.624657534246573</v>
      </c>
      <c r="T5700" t="str">
        <f t="shared" si="401"/>
        <v>45-55</v>
      </c>
      <c r="U5700" s="7">
        <f t="shared" ref="U5700:U5701" si="404">R5700</f>
        <v>45688</v>
      </c>
      <c r="V5700">
        <f t="shared" si="403"/>
        <v>187</v>
      </c>
    </row>
    <row r="5701" spans="1:22">
      <c r="A5701">
        <v>84011</v>
      </c>
      <c r="B5701" t="s">
        <v>17</v>
      </c>
      <c r="C5701" t="s">
        <v>25</v>
      </c>
      <c r="D5701" t="s">
        <v>19</v>
      </c>
      <c r="H5701" t="s">
        <v>19</v>
      </c>
      <c r="J5701" t="s">
        <v>20</v>
      </c>
      <c r="K5701" s="7">
        <v>27221</v>
      </c>
      <c r="L5701" t="s">
        <v>59</v>
      </c>
      <c r="M5701" t="s">
        <v>27</v>
      </c>
      <c r="N5701" t="s">
        <v>34</v>
      </c>
      <c r="O5701" s="7">
        <v>44707</v>
      </c>
      <c r="P5701" s="7" t="s">
        <v>29</v>
      </c>
      <c r="Q5701" t="s">
        <v>24</v>
      </c>
      <c r="R5701" s="7">
        <v>45688</v>
      </c>
      <c r="S5701" s="8">
        <f t="shared" si="402"/>
        <v>50.594520547945208</v>
      </c>
      <c r="T5701" t="str">
        <f t="shared" si="401"/>
        <v>45-55</v>
      </c>
      <c r="U5701" s="7">
        <f t="shared" si="404"/>
        <v>45688</v>
      </c>
      <c r="V5701">
        <f t="shared" si="403"/>
        <v>702</v>
      </c>
    </row>
    <row r="5702" spans="1:22">
      <c r="A5702">
        <v>83703</v>
      </c>
      <c r="B5702" t="s">
        <v>17</v>
      </c>
      <c r="C5702" t="s">
        <v>18</v>
      </c>
      <c r="D5702" t="s">
        <v>19</v>
      </c>
      <c r="H5702" t="s">
        <v>19</v>
      </c>
      <c r="J5702" t="s">
        <v>30</v>
      </c>
      <c r="K5702" s="7">
        <v>38184</v>
      </c>
      <c r="L5702" t="s">
        <v>65</v>
      </c>
      <c r="M5702" t="s">
        <v>27</v>
      </c>
      <c r="N5702" t="s">
        <v>34</v>
      </c>
      <c r="O5702" s="7">
        <v>43320</v>
      </c>
      <c r="P5702" s="7">
        <v>44831</v>
      </c>
      <c r="Q5702" t="s">
        <v>38</v>
      </c>
      <c r="R5702" s="7">
        <v>45688</v>
      </c>
      <c r="S5702" s="8">
        <f t="shared" si="402"/>
        <v>20.55890410958904</v>
      </c>
      <c r="T5702" t="str">
        <f t="shared" si="401"/>
        <v>16-25</v>
      </c>
      <c r="U5702" s="7">
        <v>44831</v>
      </c>
      <c r="V5702">
        <f t="shared" si="403"/>
        <v>1080</v>
      </c>
    </row>
    <row r="5703" spans="1:22">
      <c r="A5703">
        <v>27238</v>
      </c>
      <c r="B5703" t="s">
        <v>17</v>
      </c>
      <c r="C5703" t="s">
        <v>25</v>
      </c>
      <c r="D5703" t="s">
        <v>19</v>
      </c>
      <c r="H5703" t="s">
        <v>19</v>
      </c>
      <c r="J5703" t="s">
        <v>20</v>
      </c>
      <c r="K5703" s="7">
        <v>18220</v>
      </c>
      <c r="L5703" t="s">
        <v>67</v>
      </c>
      <c r="M5703" t="s">
        <v>22</v>
      </c>
      <c r="N5703" t="s">
        <v>36</v>
      </c>
      <c r="O5703" s="7">
        <v>40078</v>
      </c>
      <c r="P5703" s="7" t="s">
        <v>29</v>
      </c>
      <c r="Q5703" t="s">
        <v>24</v>
      </c>
      <c r="R5703" s="7">
        <v>45688</v>
      </c>
      <c r="S5703" s="8">
        <f t="shared" si="402"/>
        <v>75.254794520547946</v>
      </c>
      <c r="T5703" t="str">
        <f t="shared" si="401"/>
        <v>65+</v>
      </c>
      <c r="U5703" s="7">
        <f t="shared" ref="U5703:U5704" si="405">R5703</f>
        <v>45688</v>
      </c>
      <c r="V5703">
        <f t="shared" si="403"/>
        <v>4009</v>
      </c>
    </row>
    <row r="5704" spans="1:22">
      <c r="A5704">
        <v>38262</v>
      </c>
      <c r="B5704" t="s">
        <v>17</v>
      </c>
      <c r="C5704" t="s">
        <v>25</v>
      </c>
      <c r="D5704" t="s">
        <v>19</v>
      </c>
      <c r="H5704" t="s">
        <v>19</v>
      </c>
      <c r="J5704" t="s">
        <v>20</v>
      </c>
      <c r="K5704" s="7">
        <v>29359</v>
      </c>
      <c r="L5704" t="s">
        <v>65</v>
      </c>
      <c r="M5704" t="s">
        <v>27</v>
      </c>
      <c r="N5704" t="s">
        <v>34</v>
      </c>
      <c r="O5704" s="7">
        <v>43584</v>
      </c>
      <c r="P5704" s="7" t="s">
        <v>29</v>
      </c>
      <c r="Q5704" t="s">
        <v>24</v>
      </c>
      <c r="R5704" s="7">
        <v>45688</v>
      </c>
      <c r="S5704" s="8">
        <f t="shared" si="402"/>
        <v>44.736986301369861</v>
      </c>
      <c r="T5704" t="str">
        <f t="shared" si="401"/>
        <v>35-45</v>
      </c>
      <c r="U5704" s="7">
        <f t="shared" si="405"/>
        <v>45688</v>
      </c>
      <c r="V5704">
        <f t="shared" si="403"/>
        <v>1505</v>
      </c>
    </row>
    <row r="5705" spans="1:22">
      <c r="A5705">
        <v>81829</v>
      </c>
      <c r="B5705" t="s">
        <v>17</v>
      </c>
      <c r="C5705" t="s">
        <v>18</v>
      </c>
      <c r="D5705" t="s">
        <v>19</v>
      </c>
      <c r="H5705" t="s">
        <v>19</v>
      </c>
      <c r="J5705" t="s">
        <v>20</v>
      </c>
      <c r="L5705" t="s">
        <v>48</v>
      </c>
      <c r="M5705" t="s">
        <v>27</v>
      </c>
      <c r="N5705" t="s">
        <v>34</v>
      </c>
      <c r="O5705" s="7">
        <v>1</v>
      </c>
      <c r="P5705" s="7">
        <v>1</v>
      </c>
      <c r="Q5705" t="s">
        <v>36</v>
      </c>
      <c r="R5705" s="7">
        <v>45688</v>
      </c>
      <c r="S5705" s="8">
        <f t="shared" si="402"/>
        <v>125.17260273972603</v>
      </c>
      <c r="T5705" t="str">
        <f t="shared" si="401"/>
        <v>65+</v>
      </c>
      <c r="U5705" s="7">
        <v>1</v>
      </c>
    </row>
    <row r="5706" spans="1:22">
      <c r="A5706">
        <v>79548</v>
      </c>
      <c r="B5706" t="s">
        <v>17</v>
      </c>
      <c r="C5706" t="s">
        <v>25</v>
      </c>
      <c r="D5706" t="s">
        <v>19</v>
      </c>
      <c r="H5706" t="s">
        <v>19</v>
      </c>
      <c r="J5706" t="s">
        <v>30</v>
      </c>
      <c r="K5706" s="7">
        <v>18264</v>
      </c>
      <c r="L5706" t="s">
        <v>65</v>
      </c>
      <c r="M5706" t="s">
        <v>27</v>
      </c>
      <c r="N5706" t="s">
        <v>34</v>
      </c>
      <c r="O5706" s="7">
        <v>40592</v>
      </c>
      <c r="P5706" s="7" t="s">
        <v>29</v>
      </c>
      <c r="Q5706" t="s">
        <v>41</v>
      </c>
      <c r="R5706" s="7">
        <v>45688</v>
      </c>
      <c r="S5706" s="8">
        <f t="shared" si="402"/>
        <v>75.134246575342459</v>
      </c>
      <c r="T5706" t="str">
        <f t="shared" si="401"/>
        <v>65+</v>
      </c>
      <c r="U5706" s="7">
        <f>R5706</f>
        <v>45688</v>
      </c>
      <c r="V5706">
        <f t="shared" si="403"/>
        <v>3641</v>
      </c>
    </row>
    <row r="5707" spans="1:22">
      <c r="A5707">
        <v>29793</v>
      </c>
      <c r="B5707" t="s">
        <v>17</v>
      </c>
      <c r="C5707" t="s">
        <v>18</v>
      </c>
      <c r="D5707" t="s">
        <v>19</v>
      </c>
      <c r="H5707" t="s">
        <v>19</v>
      </c>
      <c r="J5707" t="s">
        <v>20</v>
      </c>
      <c r="K5707" s="7">
        <v>18297</v>
      </c>
      <c r="L5707" t="s">
        <v>65</v>
      </c>
      <c r="M5707" t="s">
        <v>27</v>
      </c>
      <c r="N5707" t="s">
        <v>34</v>
      </c>
      <c r="O5707" s="7">
        <v>41540</v>
      </c>
      <c r="P5707" s="7">
        <v>41540</v>
      </c>
      <c r="Q5707" t="s">
        <v>36</v>
      </c>
      <c r="R5707" s="7">
        <v>45688</v>
      </c>
      <c r="S5707" s="8">
        <f t="shared" si="402"/>
        <v>75.043835616438358</v>
      </c>
      <c r="T5707" t="str">
        <f t="shared" si="401"/>
        <v>65+</v>
      </c>
      <c r="U5707" s="7">
        <v>41540</v>
      </c>
      <c r="V5707">
        <f t="shared" si="403"/>
        <v>1</v>
      </c>
    </row>
    <row r="5708" spans="1:22">
      <c r="A5708">
        <v>100855</v>
      </c>
      <c r="B5708" t="s">
        <v>17</v>
      </c>
      <c r="C5708" t="s">
        <v>18</v>
      </c>
      <c r="D5708" t="s">
        <v>19</v>
      </c>
      <c r="H5708" t="s">
        <v>19</v>
      </c>
      <c r="J5708" t="s">
        <v>20</v>
      </c>
      <c r="K5708" s="7">
        <v>18214</v>
      </c>
      <c r="L5708" t="s">
        <v>66</v>
      </c>
      <c r="M5708" t="s">
        <v>57</v>
      </c>
      <c r="N5708" t="s">
        <v>86</v>
      </c>
      <c r="O5708" s="7">
        <v>40960</v>
      </c>
      <c r="P5708" s="7">
        <v>44433</v>
      </c>
      <c r="Q5708" t="s">
        <v>24</v>
      </c>
      <c r="R5708" s="7">
        <v>45688</v>
      </c>
      <c r="S5708" s="8">
        <f t="shared" si="402"/>
        <v>75.271232876712332</v>
      </c>
      <c r="T5708" t="str">
        <f t="shared" si="401"/>
        <v>65+</v>
      </c>
      <c r="U5708" s="7">
        <v>44433</v>
      </c>
      <c r="V5708">
        <f t="shared" si="403"/>
        <v>2482</v>
      </c>
    </row>
    <row r="5709" spans="1:22">
      <c r="A5709">
        <v>167302</v>
      </c>
      <c r="B5709" t="s">
        <v>17</v>
      </c>
      <c r="C5709" t="s">
        <v>71</v>
      </c>
      <c r="D5709" t="s">
        <v>19</v>
      </c>
      <c r="H5709" t="s">
        <v>19</v>
      </c>
      <c r="J5709" t="s">
        <v>20</v>
      </c>
      <c r="K5709" s="7">
        <v>21785</v>
      </c>
      <c r="L5709" t="s">
        <v>82</v>
      </c>
      <c r="M5709" t="s">
        <v>27</v>
      </c>
      <c r="N5709" t="s">
        <v>43</v>
      </c>
      <c r="O5709" s="7" t="s">
        <v>36</v>
      </c>
      <c r="P5709" s="7" t="s">
        <v>36</v>
      </c>
      <c r="Q5709" t="s">
        <v>36</v>
      </c>
      <c r="R5709" s="7">
        <v>45688</v>
      </c>
      <c r="S5709" s="8">
        <f t="shared" si="402"/>
        <v>65.487671232876707</v>
      </c>
      <c r="T5709" t="str">
        <f t="shared" si="401"/>
        <v>65+</v>
      </c>
      <c r="U5709" s="7" t="s">
        <v>36</v>
      </c>
      <c r="V5709" t="str">
        <f t="shared" si="403"/>
        <v/>
      </c>
    </row>
    <row r="5710" spans="1:22">
      <c r="A5710">
        <v>155535</v>
      </c>
      <c r="B5710" t="s">
        <v>17</v>
      </c>
      <c r="C5710" t="s">
        <v>18</v>
      </c>
      <c r="D5710" t="s">
        <v>19</v>
      </c>
      <c r="H5710" t="s">
        <v>19</v>
      </c>
      <c r="J5710" t="s">
        <v>30</v>
      </c>
      <c r="K5710" s="7">
        <v>36498</v>
      </c>
      <c r="L5710" t="s">
        <v>136</v>
      </c>
      <c r="M5710" t="s">
        <v>22</v>
      </c>
      <c r="N5710" t="s">
        <v>28</v>
      </c>
      <c r="O5710" s="7" t="s">
        <v>36</v>
      </c>
      <c r="P5710" s="7" t="s">
        <v>36</v>
      </c>
      <c r="Q5710" t="s">
        <v>36</v>
      </c>
      <c r="R5710" s="7">
        <v>45688</v>
      </c>
      <c r="S5710" s="8">
        <f t="shared" si="402"/>
        <v>25.17808219178082</v>
      </c>
      <c r="T5710" t="str">
        <f t="shared" si="401"/>
        <v>25-35</v>
      </c>
      <c r="U5710" s="7" t="s">
        <v>36</v>
      </c>
      <c r="V5710" t="str">
        <f t="shared" si="403"/>
        <v/>
      </c>
    </row>
    <row r="5711" spans="1:22">
      <c r="A5711">
        <v>94173</v>
      </c>
      <c r="B5711" t="s">
        <v>17</v>
      </c>
      <c r="C5711" t="s">
        <v>18</v>
      </c>
      <c r="D5711" t="s">
        <v>19</v>
      </c>
      <c r="H5711" t="s">
        <v>19</v>
      </c>
      <c r="J5711" t="s">
        <v>20</v>
      </c>
      <c r="K5711" s="7">
        <v>30504</v>
      </c>
      <c r="L5711" t="s">
        <v>21</v>
      </c>
      <c r="M5711" t="s">
        <v>22</v>
      </c>
      <c r="N5711" t="s">
        <v>32</v>
      </c>
      <c r="O5711" s="7">
        <v>40981</v>
      </c>
      <c r="P5711" s="7">
        <v>41214</v>
      </c>
      <c r="Q5711" t="s">
        <v>36</v>
      </c>
      <c r="R5711" s="7">
        <v>45688</v>
      </c>
      <c r="S5711" s="8">
        <f t="shared" si="402"/>
        <v>41.6</v>
      </c>
      <c r="T5711" t="str">
        <f t="shared" si="401"/>
        <v>35-45</v>
      </c>
      <c r="U5711" s="7">
        <v>41214</v>
      </c>
      <c r="V5711">
        <f t="shared" si="403"/>
        <v>168</v>
      </c>
    </row>
    <row r="5712" spans="1:22">
      <c r="A5712">
        <v>112870</v>
      </c>
      <c r="B5712" t="s">
        <v>17</v>
      </c>
      <c r="C5712" t="s">
        <v>18</v>
      </c>
      <c r="D5712" t="s">
        <v>19</v>
      </c>
      <c r="H5712" t="s">
        <v>19</v>
      </c>
      <c r="J5712" t="s">
        <v>30</v>
      </c>
      <c r="K5712" s="7">
        <v>19649</v>
      </c>
      <c r="L5712" t="s">
        <v>419</v>
      </c>
      <c r="M5712" t="s">
        <v>23</v>
      </c>
      <c r="N5712" t="s">
        <v>34</v>
      </c>
      <c r="O5712" s="7" t="s">
        <v>36</v>
      </c>
      <c r="P5712" s="7" t="s">
        <v>36</v>
      </c>
      <c r="Q5712" t="s">
        <v>24</v>
      </c>
      <c r="R5712" s="7">
        <v>45688</v>
      </c>
      <c r="S5712" s="8">
        <f t="shared" si="402"/>
        <v>71.339726027397262</v>
      </c>
      <c r="T5712" t="str">
        <f t="shared" si="401"/>
        <v>65+</v>
      </c>
      <c r="U5712" s="7" t="s">
        <v>36</v>
      </c>
      <c r="V5712" t="str">
        <f t="shared" si="403"/>
        <v/>
      </c>
    </row>
    <row r="5713" spans="1:22">
      <c r="A5713">
        <v>125885</v>
      </c>
      <c r="B5713" t="s">
        <v>17</v>
      </c>
      <c r="C5713" t="s">
        <v>18</v>
      </c>
      <c r="D5713" t="s">
        <v>19</v>
      </c>
      <c r="H5713" t="s">
        <v>19</v>
      </c>
      <c r="J5713" t="s">
        <v>30</v>
      </c>
      <c r="K5713" s="7">
        <v>16979</v>
      </c>
      <c r="L5713" t="s">
        <v>59</v>
      </c>
      <c r="M5713" t="s">
        <v>27</v>
      </c>
      <c r="N5713" t="s">
        <v>34</v>
      </c>
      <c r="O5713" s="7">
        <v>43433</v>
      </c>
      <c r="P5713" s="7">
        <v>45027</v>
      </c>
      <c r="Q5713" t="s">
        <v>41</v>
      </c>
      <c r="R5713" s="7">
        <v>45688</v>
      </c>
      <c r="S5713" s="8">
        <f t="shared" si="402"/>
        <v>78.654794520547952</v>
      </c>
      <c r="T5713" t="str">
        <f t="shared" si="401"/>
        <v>65+</v>
      </c>
      <c r="U5713" s="7">
        <v>45027</v>
      </c>
      <c r="V5713">
        <f t="shared" si="403"/>
        <v>1139</v>
      </c>
    </row>
    <row r="5714" spans="1:22">
      <c r="A5714">
        <v>140837</v>
      </c>
      <c r="B5714" t="s">
        <v>17</v>
      </c>
      <c r="C5714" t="s">
        <v>18</v>
      </c>
      <c r="D5714" t="s">
        <v>19</v>
      </c>
      <c r="H5714" t="s">
        <v>19</v>
      </c>
      <c r="J5714" t="s">
        <v>30</v>
      </c>
      <c r="K5714" s="7">
        <v>38420</v>
      </c>
      <c r="L5714" t="s">
        <v>124</v>
      </c>
      <c r="M5714" t="s">
        <v>57</v>
      </c>
      <c r="N5714" t="s">
        <v>34</v>
      </c>
      <c r="O5714" s="7" t="s">
        <v>36</v>
      </c>
      <c r="P5714" s="7" t="s">
        <v>36</v>
      </c>
      <c r="Q5714" t="s">
        <v>36</v>
      </c>
      <c r="R5714" s="7">
        <v>45688</v>
      </c>
      <c r="S5714" s="8">
        <f t="shared" si="402"/>
        <v>19.912328767123288</v>
      </c>
      <c r="T5714" t="str">
        <f t="shared" si="401"/>
        <v>16-25</v>
      </c>
      <c r="U5714" s="7" t="s">
        <v>36</v>
      </c>
      <c r="V5714" t="str">
        <f t="shared" si="403"/>
        <v/>
      </c>
    </row>
    <row r="5715" spans="1:22">
      <c r="A5715">
        <v>136050</v>
      </c>
      <c r="B5715" t="s">
        <v>17</v>
      </c>
      <c r="C5715" t="s">
        <v>18</v>
      </c>
      <c r="D5715" t="s">
        <v>19</v>
      </c>
      <c r="H5715" t="s">
        <v>19</v>
      </c>
      <c r="J5715" t="s">
        <v>20</v>
      </c>
      <c r="K5715" s="7">
        <v>37252</v>
      </c>
      <c r="L5715" t="s">
        <v>48</v>
      </c>
      <c r="M5715" t="s">
        <v>27</v>
      </c>
      <c r="N5715" t="s">
        <v>43</v>
      </c>
      <c r="O5715" s="7">
        <v>43634</v>
      </c>
      <c r="P5715" s="7">
        <v>43814</v>
      </c>
      <c r="Q5715" t="s">
        <v>41</v>
      </c>
      <c r="R5715" s="7">
        <v>45688</v>
      </c>
      <c r="S5715" s="8">
        <f t="shared" si="402"/>
        <v>23.112328767123287</v>
      </c>
      <c r="T5715" t="str">
        <f t="shared" si="401"/>
        <v>16-25</v>
      </c>
      <c r="U5715" s="7">
        <v>43814</v>
      </c>
      <c r="V5715">
        <f t="shared" si="403"/>
        <v>129</v>
      </c>
    </row>
    <row r="5716" spans="1:22">
      <c r="A5716">
        <v>80946</v>
      </c>
      <c r="B5716" t="s">
        <v>17</v>
      </c>
      <c r="C5716" t="s">
        <v>18</v>
      </c>
      <c r="D5716" t="s">
        <v>19</v>
      </c>
      <c r="H5716" t="s">
        <v>19</v>
      </c>
      <c r="J5716" t="s">
        <v>20</v>
      </c>
      <c r="K5716" s="7">
        <v>35166</v>
      </c>
      <c r="L5716" t="s">
        <v>37</v>
      </c>
      <c r="M5716" t="s">
        <v>27</v>
      </c>
      <c r="N5716" t="s">
        <v>34</v>
      </c>
      <c r="O5716" s="7">
        <v>40334</v>
      </c>
      <c r="P5716" s="7">
        <v>40862</v>
      </c>
      <c r="Q5716" t="s">
        <v>36</v>
      </c>
      <c r="R5716" s="7">
        <v>45688</v>
      </c>
      <c r="S5716" s="8">
        <f t="shared" si="402"/>
        <v>28.827397260273973</v>
      </c>
      <c r="T5716" t="str">
        <f t="shared" si="401"/>
        <v>25-35</v>
      </c>
      <c r="U5716" s="7">
        <v>40862</v>
      </c>
      <c r="V5716">
        <f t="shared" si="403"/>
        <v>377</v>
      </c>
    </row>
    <row r="5717" spans="1:22">
      <c r="A5717">
        <v>150528</v>
      </c>
      <c r="B5717" t="s">
        <v>17</v>
      </c>
      <c r="C5717" t="s">
        <v>18</v>
      </c>
      <c r="D5717" t="s">
        <v>19</v>
      </c>
      <c r="H5717" t="s">
        <v>19</v>
      </c>
      <c r="J5717" t="s">
        <v>30</v>
      </c>
      <c r="K5717" s="7">
        <v>38279</v>
      </c>
      <c r="L5717" t="s">
        <v>59</v>
      </c>
      <c r="M5717" t="s">
        <v>27</v>
      </c>
      <c r="N5717" t="s">
        <v>28</v>
      </c>
      <c r="O5717" s="7">
        <v>44397</v>
      </c>
      <c r="P5717" s="7">
        <v>45154</v>
      </c>
      <c r="Q5717" t="s">
        <v>41</v>
      </c>
      <c r="R5717" s="7">
        <v>45688</v>
      </c>
      <c r="S5717" s="8">
        <f t="shared" si="402"/>
        <v>20.298630136986301</v>
      </c>
      <c r="T5717" t="str">
        <f t="shared" si="401"/>
        <v>16-25</v>
      </c>
      <c r="U5717" s="7">
        <v>45154</v>
      </c>
      <c r="V5717">
        <f t="shared" si="403"/>
        <v>542</v>
      </c>
    </row>
    <row r="5718" spans="1:22">
      <c r="A5718">
        <v>116222</v>
      </c>
      <c r="B5718" t="s">
        <v>17</v>
      </c>
      <c r="C5718" t="s">
        <v>18</v>
      </c>
      <c r="D5718" t="s">
        <v>19</v>
      </c>
      <c r="H5718" t="s">
        <v>19</v>
      </c>
      <c r="J5718" t="s">
        <v>30</v>
      </c>
      <c r="K5718" s="7">
        <v>36800</v>
      </c>
      <c r="L5718" t="s">
        <v>78</v>
      </c>
      <c r="M5718" t="s">
        <v>22</v>
      </c>
      <c r="N5718" t="s">
        <v>32</v>
      </c>
      <c r="O5718" s="7">
        <v>42424</v>
      </c>
      <c r="P5718" s="7">
        <v>42581</v>
      </c>
      <c r="Q5718" t="s">
        <v>77</v>
      </c>
      <c r="R5718" s="7">
        <v>45688</v>
      </c>
      <c r="S5718" s="8">
        <f t="shared" si="402"/>
        <v>24.350684931506848</v>
      </c>
      <c r="T5718" t="str">
        <f t="shared" si="401"/>
        <v>16-25</v>
      </c>
      <c r="U5718" s="7">
        <v>42581</v>
      </c>
      <c r="V5718">
        <f t="shared" si="403"/>
        <v>113</v>
      </c>
    </row>
    <row r="5719" spans="1:22">
      <c r="A5719">
        <v>153871</v>
      </c>
      <c r="B5719" t="s">
        <v>17</v>
      </c>
      <c r="C5719" t="s">
        <v>18</v>
      </c>
      <c r="D5719" t="s">
        <v>19</v>
      </c>
      <c r="H5719" t="s">
        <v>19</v>
      </c>
      <c r="J5719" t="s">
        <v>30</v>
      </c>
      <c r="K5719" s="7">
        <v>38556</v>
      </c>
      <c r="L5719" t="s">
        <v>45</v>
      </c>
      <c r="M5719" t="s">
        <v>22</v>
      </c>
      <c r="N5719" t="s">
        <v>34</v>
      </c>
      <c r="O5719" s="7">
        <v>44463</v>
      </c>
      <c r="P5719" s="7">
        <v>44777</v>
      </c>
      <c r="Q5719" t="s">
        <v>24</v>
      </c>
      <c r="R5719" s="7">
        <v>45688</v>
      </c>
      <c r="S5719" s="8">
        <f t="shared" si="402"/>
        <v>19.539726027397261</v>
      </c>
      <c r="T5719" t="str">
        <f t="shared" si="401"/>
        <v>16-25</v>
      </c>
      <c r="U5719" s="7">
        <v>44777</v>
      </c>
      <c r="V5719">
        <f t="shared" si="403"/>
        <v>225</v>
      </c>
    </row>
    <row r="5720" spans="1:22">
      <c r="A5720">
        <v>51887</v>
      </c>
      <c r="B5720" t="s">
        <v>17</v>
      </c>
      <c r="C5720" t="s">
        <v>25</v>
      </c>
      <c r="D5720" t="s">
        <v>19</v>
      </c>
      <c r="H5720" t="s">
        <v>19</v>
      </c>
      <c r="J5720" t="s">
        <v>20</v>
      </c>
      <c r="K5720" s="7">
        <v>17962</v>
      </c>
      <c r="L5720" t="s">
        <v>37</v>
      </c>
      <c r="M5720" t="s">
        <v>27</v>
      </c>
      <c r="N5720" t="s">
        <v>32</v>
      </c>
      <c r="O5720" s="7">
        <v>40717</v>
      </c>
      <c r="P5720" s="7" t="s">
        <v>29</v>
      </c>
      <c r="Q5720" t="s">
        <v>24</v>
      </c>
      <c r="R5720" s="7">
        <v>45688</v>
      </c>
      <c r="S5720" s="8">
        <f t="shared" si="402"/>
        <v>75.961643835616442</v>
      </c>
      <c r="T5720" t="str">
        <f t="shared" si="401"/>
        <v>65+</v>
      </c>
      <c r="U5720" s="7">
        <f t="shared" ref="U5720:U5721" si="406">R5720</f>
        <v>45688</v>
      </c>
      <c r="V5720">
        <f t="shared" si="403"/>
        <v>3552</v>
      </c>
    </row>
    <row r="5721" spans="1:22">
      <c r="A5721">
        <v>164910</v>
      </c>
      <c r="B5721" t="s">
        <v>17</v>
      </c>
      <c r="C5721" t="s">
        <v>25</v>
      </c>
      <c r="D5721" t="s">
        <v>19</v>
      </c>
      <c r="H5721" t="s">
        <v>19</v>
      </c>
      <c r="J5721" t="s">
        <v>20</v>
      </c>
      <c r="K5721" s="7">
        <v>40122</v>
      </c>
      <c r="L5721" t="s">
        <v>66</v>
      </c>
      <c r="M5721" t="s">
        <v>57</v>
      </c>
      <c r="N5721" t="s">
        <v>34</v>
      </c>
      <c r="O5721" s="7">
        <v>45275</v>
      </c>
      <c r="P5721" s="7" t="s">
        <v>29</v>
      </c>
      <c r="Q5721" t="s">
        <v>24</v>
      </c>
      <c r="R5721" s="7">
        <v>45688</v>
      </c>
      <c r="S5721" s="8">
        <f t="shared" si="402"/>
        <v>15.24931506849315</v>
      </c>
      <c r="T5721" t="str">
        <f t="shared" si="401"/>
        <v/>
      </c>
      <c r="U5721" s="7">
        <f t="shared" si="406"/>
        <v>45688</v>
      </c>
      <c r="V5721">
        <f t="shared" si="403"/>
        <v>296</v>
      </c>
    </row>
    <row r="5722" spans="1:22">
      <c r="A5722">
        <v>108320</v>
      </c>
      <c r="B5722" t="s">
        <v>17</v>
      </c>
      <c r="C5722" t="s">
        <v>18</v>
      </c>
      <c r="D5722" t="s">
        <v>19</v>
      </c>
      <c r="H5722" t="s">
        <v>19</v>
      </c>
      <c r="J5722" t="s">
        <v>20</v>
      </c>
      <c r="K5722" s="7">
        <v>23861</v>
      </c>
      <c r="L5722" t="s">
        <v>121</v>
      </c>
      <c r="M5722" t="s">
        <v>22</v>
      </c>
      <c r="N5722" t="s">
        <v>32</v>
      </c>
      <c r="O5722" s="7">
        <v>41820</v>
      </c>
      <c r="P5722" s="7">
        <v>42109</v>
      </c>
      <c r="Q5722" t="s">
        <v>24</v>
      </c>
      <c r="R5722" s="7">
        <v>45688</v>
      </c>
      <c r="S5722" s="8">
        <f t="shared" si="402"/>
        <v>59.8</v>
      </c>
      <c r="T5722" t="str">
        <f t="shared" si="401"/>
        <v>55-65</v>
      </c>
      <c r="U5722" s="7">
        <v>42109</v>
      </c>
      <c r="V5722">
        <f t="shared" si="403"/>
        <v>208</v>
      </c>
    </row>
    <row r="5723" spans="1:22">
      <c r="A5723">
        <v>115406</v>
      </c>
      <c r="B5723" t="s">
        <v>17</v>
      </c>
      <c r="C5723" t="s">
        <v>18</v>
      </c>
      <c r="D5723" t="s">
        <v>19</v>
      </c>
      <c r="H5723" t="s">
        <v>19</v>
      </c>
      <c r="J5723" t="s">
        <v>20</v>
      </c>
      <c r="K5723" s="7">
        <v>23181</v>
      </c>
      <c r="L5723" t="s">
        <v>26</v>
      </c>
      <c r="M5723" t="s">
        <v>27</v>
      </c>
      <c r="N5723" t="s">
        <v>32</v>
      </c>
      <c r="O5723" s="7">
        <v>42819</v>
      </c>
      <c r="P5723" s="7">
        <v>44910</v>
      </c>
      <c r="Q5723" t="s">
        <v>38</v>
      </c>
      <c r="R5723" s="7">
        <v>45688</v>
      </c>
      <c r="S5723" s="8">
        <f t="shared" si="402"/>
        <v>61.663013698630138</v>
      </c>
      <c r="T5723" t="str">
        <f t="shared" si="401"/>
        <v>55-65</v>
      </c>
      <c r="U5723" s="7">
        <v>44910</v>
      </c>
      <c r="V5723">
        <f t="shared" si="403"/>
        <v>1494</v>
      </c>
    </row>
    <row r="5724" spans="1:22">
      <c r="A5724">
        <v>162042</v>
      </c>
      <c r="B5724" t="s">
        <v>17</v>
      </c>
      <c r="C5724" t="s">
        <v>25</v>
      </c>
      <c r="D5724" t="s">
        <v>19</v>
      </c>
      <c r="H5724" t="s">
        <v>19</v>
      </c>
      <c r="J5724" t="s">
        <v>20</v>
      </c>
      <c r="K5724" s="7">
        <v>16345</v>
      </c>
      <c r="L5724" t="s">
        <v>58</v>
      </c>
      <c r="M5724" t="s">
        <v>27</v>
      </c>
      <c r="N5724" t="s">
        <v>34</v>
      </c>
      <c r="O5724" s="7">
        <v>44589</v>
      </c>
      <c r="P5724" s="7" t="s">
        <v>29</v>
      </c>
      <c r="Q5724" t="s">
        <v>41</v>
      </c>
      <c r="R5724" s="7">
        <v>45688</v>
      </c>
      <c r="S5724" s="8">
        <f t="shared" si="402"/>
        <v>80.391780821917806</v>
      </c>
      <c r="T5724" t="str">
        <f t="shared" si="401"/>
        <v>65+</v>
      </c>
      <c r="U5724" s="7">
        <f>R5724</f>
        <v>45688</v>
      </c>
      <c r="V5724">
        <f t="shared" si="403"/>
        <v>786</v>
      </c>
    </row>
    <row r="5725" spans="1:22">
      <c r="A5725">
        <v>2122</v>
      </c>
      <c r="B5725" t="s">
        <v>17</v>
      </c>
      <c r="C5725" t="s">
        <v>18</v>
      </c>
      <c r="D5725" t="s">
        <v>19</v>
      </c>
      <c r="H5725" t="s">
        <v>19</v>
      </c>
      <c r="J5725" t="s">
        <v>20</v>
      </c>
      <c r="K5725" s="7">
        <v>14436</v>
      </c>
      <c r="L5725" t="s">
        <v>26</v>
      </c>
      <c r="M5725" t="s">
        <v>27</v>
      </c>
      <c r="N5725" t="s">
        <v>34</v>
      </c>
      <c r="O5725" s="7">
        <v>39391</v>
      </c>
      <c r="P5725" s="7">
        <v>41117</v>
      </c>
      <c r="Q5725" t="s">
        <v>36</v>
      </c>
      <c r="R5725" s="7">
        <v>45688</v>
      </c>
      <c r="S5725" s="8">
        <f t="shared" si="402"/>
        <v>85.62191780821918</v>
      </c>
      <c r="T5725" t="str">
        <f t="shared" si="401"/>
        <v>65+</v>
      </c>
      <c r="U5725" s="7">
        <v>41117</v>
      </c>
      <c r="V5725">
        <f t="shared" si="403"/>
        <v>1235</v>
      </c>
    </row>
    <row r="5726" spans="1:22">
      <c r="A5726">
        <v>60589</v>
      </c>
      <c r="B5726" t="s">
        <v>17</v>
      </c>
      <c r="C5726" t="s">
        <v>18</v>
      </c>
      <c r="D5726" t="s">
        <v>19</v>
      </c>
      <c r="H5726" t="s">
        <v>19</v>
      </c>
      <c r="J5726" t="s">
        <v>20</v>
      </c>
      <c r="K5726" s="7">
        <v>13806</v>
      </c>
      <c r="L5726" t="s">
        <v>65</v>
      </c>
      <c r="M5726" t="s">
        <v>27</v>
      </c>
      <c r="N5726" t="s">
        <v>34</v>
      </c>
      <c r="O5726" s="7">
        <v>38810</v>
      </c>
      <c r="P5726" s="7">
        <v>43129</v>
      </c>
      <c r="Q5726" t="s">
        <v>41</v>
      </c>
      <c r="R5726" s="7">
        <v>45688</v>
      </c>
      <c r="S5726" s="8">
        <f t="shared" si="402"/>
        <v>87.347945205479448</v>
      </c>
      <c r="T5726" t="str">
        <f t="shared" si="401"/>
        <v>65+</v>
      </c>
      <c r="U5726" s="7">
        <v>43129</v>
      </c>
      <c r="V5726">
        <f t="shared" si="403"/>
        <v>3086</v>
      </c>
    </row>
    <row r="5727" spans="1:22">
      <c r="A5727">
        <v>156070</v>
      </c>
      <c r="B5727" t="s">
        <v>17</v>
      </c>
      <c r="C5727" t="s">
        <v>18</v>
      </c>
      <c r="D5727" t="s">
        <v>19</v>
      </c>
      <c r="H5727" t="s">
        <v>19</v>
      </c>
      <c r="J5727" t="s">
        <v>20</v>
      </c>
      <c r="K5727" s="7">
        <v>21953</v>
      </c>
      <c r="L5727" t="s">
        <v>39</v>
      </c>
      <c r="M5727" t="s">
        <v>22</v>
      </c>
      <c r="N5727" t="s">
        <v>34</v>
      </c>
      <c r="O5727" s="7">
        <v>44713</v>
      </c>
      <c r="P5727" s="7">
        <v>44951</v>
      </c>
      <c r="Q5727" t="s">
        <v>24</v>
      </c>
      <c r="R5727" s="7">
        <v>45688</v>
      </c>
      <c r="S5727" s="8">
        <f t="shared" si="402"/>
        <v>65.027397260273972</v>
      </c>
      <c r="T5727" t="str">
        <f t="shared" si="401"/>
        <v>65+</v>
      </c>
      <c r="U5727" s="7">
        <v>44951</v>
      </c>
      <c r="V5727">
        <f t="shared" si="403"/>
        <v>171</v>
      </c>
    </row>
    <row r="5728" spans="1:22">
      <c r="A5728">
        <v>80947</v>
      </c>
      <c r="B5728" t="s">
        <v>17</v>
      </c>
      <c r="C5728" t="s">
        <v>18</v>
      </c>
      <c r="D5728" t="s">
        <v>19</v>
      </c>
      <c r="H5728" t="s">
        <v>19</v>
      </c>
      <c r="J5728" t="s">
        <v>20</v>
      </c>
      <c r="K5728" s="7">
        <v>34334</v>
      </c>
      <c r="L5728" t="s">
        <v>82</v>
      </c>
      <c r="M5728" t="s">
        <v>27</v>
      </c>
      <c r="N5728" t="s">
        <v>34</v>
      </c>
      <c r="O5728" s="7">
        <v>40320</v>
      </c>
      <c r="P5728" s="7">
        <v>41153</v>
      </c>
      <c r="Q5728" t="s">
        <v>36</v>
      </c>
      <c r="R5728" s="7">
        <v>45688</v>
      </c>
      <c r="S5728" s="8">
        <f t="shared" si="402"/>
        <v>31.106849315068494</v>
      </c>
      <c r="T5728" t="str">
        <f t="shared" si="401"/>
        <v>25-35</v>
      </c>
      <c r="U5728" s="7">
        <v>41153</v>
      </c>
      <c r="V5728">
        <f t="shared" si="403"/>
        <v>595</v>
      </c>
    </row>
    <row r="5729" spans="1:22">
      <c r="A5729">
        <v>154829</v>
      </c>
      <c r="B5729" t="s">
        <v>17</v>
      </c>
      <c r="C5729" t="s">
        <v>18</v>
      </c>
      <c r="D5729" t="s">
        <v>19</v>
      </c>
      <c r="H5729" t="s">
        <v>19</v>
      </c>
      <c r="J5729" t="s">
        <v>20</v>
      </c>
      <c r="K5729" s="7">
        <v>38587</v>
      </c>
      <c r="L5729" t="s">
        <v>54</v>
      </c>
      <c r="M5729" t="s">
        <v>27</v>
      </c>
      <c r="N5729" t="s">
        <v>34</v>
      </c>
      <c r="O5729" s="7" t="s">
        <v>36</v>
      </c>
      <c r="P5729" s="7" t="s">
        <v>36</v>
      </c>
      <c r="Q5729" t="s">
        <v>36</v>
      </c>
      <c r="R5729" s="7">
        <v>45688</v>
      </c>
      <c r="S5729" s="8">
        <f t="shared" si="402"/>
        <v>19.454794520547946</v>
      </c>
      <c r="T5729" t="str">
        <f t="shared" si="401"/>
        <v>16-25</v>
      </c>
      <c r="U5729" s="7" t="s">
        <v>36</v>
      </c>
      <c r="V5729" t="str">
        <f t="shared" si="403"/>
        <v/>
      </c>
    </row>
    <row r="5730" spans="1:22">
      <c r="A5730">
        <v>140163</v>
      </c>
      <c r="B5730" t="s">
        <v>17</v>
      </c>
      <c r="C5730" t="s">
        <v>18</v>
      </c>
      <c r="D5730" t="s">
        <v>19</v>
      </c>
      <c r="H5730" t="s">
        <v>19</v>
      </c>
      <c r="J5730" t="s">
        <v>30</v>
      </c>
      <c r="K5730" s="7">
        <v>22857</v>
      </c>
      <c r="L5730" t="s">
        <v>59</v>
      </c>
      <c r="M5730" t="s">
        <v>27</v>
      </c>
      <c r="N5730" t="s">
        <v>34</v>
      </c>
      <c r="O5730" s="7" t="s">
        <v>36</v>
      </c>
      <c r="P5730" s="7" t="s">
        <v>36</v>
      </c>
      <c r="Q5730" t="s">
        <v>36</v>
      </c>
      <c r="R5730" s="7">
        <v>45688</v>
      </c>
      <c r="S5730" s="8">
        <f t="shared" si="402"/>
        <v>62.550684931506851</v>
      </c>
      <c r="T5730" t="str">
        <f t="shared" si="401"/>
        <v>55-65</v>
      </c>
      <c r="U5730" s="7" t="s">
        <v>36</v>
      </c>
      <c r="V5730" t="str">
        <f t="shared" si="403"/>
        <v/>
      </c>
    </row>
    <row r="5731" spans="1:22">
      <c r="A5731">
        <v>120275</v>
      </c>
      <c r="B5731" t="s">
        <v>17</v>
      </c>
      <c r="C5731" t="s">
        <v>18</v>
      </c>
      <c r="D5731" t="s">
        <v>19</v>
      </c>
      <c r="H5731" t="s">
        <v>19</v>
      </c>
      <c r="J5731" t="s">
        <v>30</v>
      </c>
      <c r="K5731" s="7">
        <v>37002</v>
      </c>
      <c r="L5731" t="s">
        <v>33</v>
      </c>
      <c r="M5731" t="s">
        <v>22</v>
      </c>
      <c r="N5731" t="s">
        <v>34</v>
      </c>
      <c r="O5731" s="7">
        <v>42791</v>
      </c>
      <c r="P5731" s="7">
        <v>43162</v>
      </c>
      <c r="Q5731" t="s">
        <v>24</v>
      </c>
      <c r="R5731" s="7">
        <v>45688</v>
      </c>
      <c r="S5731" s="8">
        <f t="shared" si="402"/>
        <v>23.797260273972604</v>
      </c>
      <c r="T5731" t="str">
        <f t="shared" si="401"/>
        <v>16-25</v>
      </c>
      <c r="U5731" s="7">
        <v>43162</v>
      </c>
      <c r="V5731">
        <f t="shared" si="403"/>
        <v>265</v>
      </c>
    </row>
    <row r="5732" spans="1:22">
      <c r="A5732">
        <v>80948</v>
      </c>
      <c r="B5732" t="s">
        <v>17</v>
      </c>
      <c r="C5732" t="s">
        <v>18</v>
      </c>
      <c r="D5732" t="s">
        <v>19</v>
      </c>
      <c r="H5732" t="s">
        <v>19</v>
      </c>
      <c r="J5732" t="s">
        <v>20</v>
      </c>
      <c r="K5732" s="7">
        <v>17683</v>
      </c>
      <c r="L5732" t="s">
        <v>65</v>
      </c>
      <c r="M5732" t="s">
        <v>27</v>
      </c>
      <c r="N5732" t="s">
        <v>34</v>
      </c>
      <c r="O5732" s="7">
        <v>40509</v>
      </c>
      <c r="P5732" s="7">
        <v>40862</v>
      </c>
      <c r="Q5732" t="s">
        <v>36</v>
      </c>
      <c r="R5732" s="7">
        <v>45688</v>
      </c>
      <c r="S5732" s="8">
        <f t="shared" si="402"/>
        <v>76.726027397260268</v>
      </c>
      <c r="T5732" t="str">
        <f t="shared" si="401"/>
        <v>65+</v>
      </c>
      <c r="U5732" s="7">
        <v>40862</v>
      </c>
      <c r="V5732">
        <f t="shared" si="403"/>
        <v>252</v>
      </c>
    </row>
    <row r="5733" spans="1:22">
      <c r="A5733">
        <v>159700</v>
      </c>
      <c r="B5733" t="s">
        <v>17</v>
      </c>
      <c r="C5733" t="s">
        <v>18</v>
      </c>
      <c r="D5733" t="s">
        <v>19</v>
      </c>
      <c r="H5733" t="s">
        <v>19</v>
      </c>
      <c r="J5733" t="s">
        <v>20</v>
      </c>
      <c r="K5733" s="7">
        <v>39514</v>
      </c>
      <c r="L5733" t="s">
        <v>65</v>
      </c>
      <c r="M5733" t="s">
        <v>27</v>
      </c>
      <c r="N5733" t="s">
        <v>40</v>
      </c>
      <c r="O5733" s="7">
        <v>44967</v>
      </c>
      <c r="P5733" s="7" t="s">
        <v>29</v>
      </c>
      <c r="Q5733" t="s">
        <v>24</v>
      </c>
      <c r="R5733" s="7">
        <v>45688</v>
      </c>
      <c r="S5733" s="8">
        <f t="shared" si="402"/>
        <v>16.915068493150685</v>
      </c>
      <c r="T5733" t="str">
        <f t="shared" si="401"/>
        <v>16-25</v>
      </c>
      <c r="U5733" s="7">
        <f t="shared" ref="U5733:U5734" si="407">R5733</f>
        <v>45688</v>
      </c>
      <c r="V5733">
        <f t="shared" si="403"/>
        <v>516</v>
      </c>
    </row>
    <row r="5734" spans="1:22">
      <c r="A5734">
        <v>163009</v>
      </c>
      <c r="B5734" t="s">
        <v>17</v>
      </c>
      <c r="C5734" t="s">
        <v>25</v>
      </c>
      <c r="D5734" t="s">
        <v>19</v>
      </c>
      <c r="H5734" t="s">
        <v>19</v>
      </c>
      <c r="J5734" t="s">
        <v>20</v>
      </c>
      <c r="K5734" s="7">
        <v>20047</v>
      </c>
      <c r="L5734" t="s">
        <v>44</v>
      </c>
      <c r="M5734" t="s">
        <v>27</v>
      </c>
      <c r="N5734" t="s">
        <v>34</v>
      </c>
      <c r="O5734" s="7">
        <v>45204</v>
      </c>
      <c r="P5734" s="7" t="s">
        <v>29</v>
      </c>
      <c r="Q5734" t="s">
        <v>24</v>
      </c>
      <c r="R5734" s="7">
        <v>45688</v>
      </c>
      <c r="S5734" s="8">
        <f t="shared" si="402"/>
        <v>70.249315068493146</v>
      </c>
      <c r="T5734" t="str">
        <f t="shared" si="401"/>
        <v>65+</v>
      </c>
      <c r="U5734" s="7">
        <f t="shared" si="407"/>
        <v>45688</v>
      </c>
      <c r="V5734">
        <f t="shared" si="403"/>
        <v>347</v>
      </c>
    </row>
    <row r="5735" spans="1:22">
      <c r="A5735">
        <v>128388</v>
      </c>
      <c r="B5735" t="s">
        <v>17</v>
      </c>
      <c r="C5735" t="s">
        <v>18</v>
      </c>
      <c r="D5735" t="s">
        <v>19</v>
      </c>
      <c r="H5735" t="s">
        <v>19</v>
      </c>
      <c r="J5735" t="s">
        <v>20</v>
      </c>
      <c r="K5735" s="7">
        <v>24850</v>
      </c>
      <c r="L5735" t="s">
        <v>420</v>
      </c>
      <c r="M5735" t="s">
        <v>52</v>
      </c>
      <c r="N5735" t="s">
        <v>34</v>
      </c>
      <c r="O5735" s="7" t="s">
        <v>36</v>
      </c>
      <c r="P5735" s="7" t="s">
        <v>36</v>
      </c>
      <c r="Q5735" t="s">
        <v>36</v>
      </c>
      <c r="R5735" s="7">
        <v>45688</v>
      </c>
      <c r="S5735" s="8">
        <f t="shared" si="402"/>
        <v>57.090410958904108</v>
      </c>
      <c r="T5735" t="str">
        <f t="shared" si="401"/>
        <v>55-65</v>
      </c>
      <c r="U5735" s="7" t="s">
        <v>36</v>
      </c>
      <c r="V5735" t="str">
        <f t="shared" si="403"/>
        <v/>
      </c>
    </row>
    <row r="5736" spans="1:22">
      <c r="A5736">
        <v>153041</v>
      </c>
      <c r="B5736" t="s">
        <v>17</v>
      </c>
      <c r="C5736" t="s">
        <v>25</v>
      </c>
      <c r="D5736" t="s">
        <v>19</v>
      </c>
      <c r="H5736" t="s">
        <v>19</v>
      </c>
      <c r="J5736" t="s">
        <v>30</v>
      </c>
      <c r="K5736" s="7">
        <v>21854</v>
      </c>
      <c r="L5736" t="s">
        <v>124</v>
      </c>
      <c r="M5736" t="s">
        <v>57</v>
      </c>
      <c r="N5736" t="s">
        <v>34</v>
      </c>
      <c r="O5736" s="7">
        <v>44501</v>
      </c>
      <c r="P5736" s="7" t="s">
        <v>29</v>
      </c>
      <c r="Q5736" t="s">
        <v>24</v>
      </c>
      <c r="R5736" s="7">
        <v>45688</v>
      </c>
      <c r="S5736" s="8">
        <f t="shared" si="402"/>
        <v>65.298630136986304</v>
      </c>
      <c r="T5736" t="str">
        <f t="shared" si="401"/>
        <v>65+</v>
      </c>
      <c r="U5736" s="7">
        <f>R5736</f>
        <v>45688</v>
      </c>
      <c r="V5736">
        <f t="shared" si="403"/>
        <v>850</v>
      </c>
    </row>
    <row r="5737" spans="1:22">
      <c r="A5737">
        <v>109932</v>
      </c>
      <c r="B5737" t="s">
        <v>17</v>
      </c>
      <c r="C5737" t="s">
        <v>18</v>
      </c>
      <c r="D5737" t="s">
        <v>19</v>
      </c>
      <c r="H5737" t="s">
        <v>19</v>
      </c>
      <c r="J5737" t="s">
        <v>30</v>
      </c>
      <c r="L5737" t="s">
        <v>65</v>
      </c>
      <c r="M5737" t="s">
        <v>27</v>
      </c>
      <c r="N5737" t="s">
        <v>34</v>
      </c>
      <c r="O5737" s="7">
        <v>42219</v>
      </c>
      <c r="P5737" s="7">
        <v>42219</v>
      </c>
      <c r="Q5737" t="s">
        <v>36</v>
      </c>
      <c r="R5737" s="7">
        <v>45688</v>
      </c>
      <c r="S5737" s="8">
        <f t="shared" si="402"/>
        <v>125.17260273972603</v>
      </c>
      <c r="T5737" t="str">
        <f t="shared" si="401"/>
        <v>65+</v>
      </c>
      <c r="U5737" s="7">
        <v>42219</v>
      </c>
      <c r="V5737">
        <f t="shared" si="403"/>
        <v>1</v>
      </c>
    </row>
    <row r="5738" spans="1:22">
      <c r="A5738">
        <v>104902</v>
      </c>
      <c r="B5738" t="s">
        <v>17</v>
      </c>
      <c r="C5738" t="s">
        <v>18</v>
      </c>
      <c r="D5738" t="s">
        <v>19</v>
      </c>
      <c r="H5738" t="s">
        <v>19</v>
      </c>
      <c r="J5738" t="s">
        <v>20</v>
      </c>
      <c r="K5738" s="7">
        <v>35877</v>
      </c>
      <c r="L5738" t="s">
        <v>21</v>
      </c>
      <c r="M5738" t="s">
        <v>22</v>
      </c>
      <c r="N5738" t="s">
        <v>32</v>
      </c>
      <c r="O5738" s="7">
        <v>41468</v>
      </c>
      <c r="P5738" s="7">
        <v>41762</v>
      </c>
      <c r="Q5738" t="s">
        <v>36</v>
      </c>
      <c r="R5738" s="7">
        <v>45688</v>
      </c>
      <c r="S5738" s="8">
        <f t="shared" si="402"/>
        <v>26.87945205479452</v>
      </c>
      <c r="T5738" t="str">
        <f t="shared" si="401"/>
        <v>25-35</v>
      </c>
      <c r="U5738" s="7">
        <v>41762</v>
      </c>
      <c r="V5738">
        <f t="shared" si="403"/>
        <v>210</v>
      </c>
    </row>
    <row r="5739" spans="1:22">
      <c r="A5739">
        <v>133913</v>
      </c>
      <c r="B5739" t="s">
        <v>17</v>
      </c>
      <c r="C5739" t="s">
        <v>18</v>
      </c>
      <c r="D5739" t="s">
        <v>19</v>
      </c>
      <c r="H5739" t="s">
        <v>19</v>
      </c>
      <c r="J5739" t="s">
        <v>20</v>
      </c>
      <c r="K5739" s="7">
        <v>36686</v>
      </c>
      <c r="L5739" t="s">
        <v>109</v>
      </c>
      <c r="M5739" t="s">
        <v>23</v>
      </c>
      <c r="N5739" t="s">
        <v>34</v>
      </c>
      <c r="O5739" s="7" t="s">
        <v>36</v>
      </c>
      <c r="P5739" s="7" t="s">
        <v>36</v>
      </c>
      <c r="Q5739" t="s">
        <v>36</v>
      </c>
      <c r="R5739" s="7">
        <v>45688</v>
      </c>
      <c r="S5739" s="8">
        <f t="shared" si="402"/>
        <v>24.663013698630138</v>
      </c>
      <c r="T5739" t="str">
        <f t="shared" si="401"/>
        <v>16-25</v>
      </c>
      <c r="U5739" s="7" t="s">
        <v>36</v>
      </c>
      <c r="V5739" t="str">
        <f t="shared" si="403"/>
        <v/>
      </c>
    </row>
    <row r="5740" spans="1:22">
      <c r="A5740">
        <v>46825</v>
      </c>
      <c r="B5740" t="s">
        <v>17</v>
      </c>
      <c r="C5740" t="s">
        <v>18</v>
      </c>
      <c r="D5740" t="s">
        <v>19</v>
      </c>
      <c r="H5740" t="s">
        <v>19</v>
      </c>
      <c r="J5740" t="s">
        <v>20</v>
      </c>
      <c r="K5740" s="7">
        <v>10577</v>
      </c>
      <c r="L5740" t="s">
        <v>26</v>
      </c>
      <c r="M5740" t="s">
        <v>27</v>
      </c>
      <c r="N5740" t="s">
        <v>34</v>
      </c>
      <c r="O5740" s="7">
        <v>40212</v>
      </c>
      <c r="P5740" s="7">
        <v>41911</v>
      </c>
      <c r="Q5740" t="s">
        <v>36</v>
      </c>
      <c r="R5740" s="7">
        <v>45688</v>
      </c>
      <c r="S5740" s="8">
        <f t="shared" si="402"/>
        <v>96.194520547945203</v>
      </c>
      <c r="T5740" t="str">
        <f t="shared" si="401"/>
        <v>65+</v>
      </c>
      <c r="U5740" s="7">
        <v>41911</v>
      </c>
      <c r="V5740">
        <f t="shared" si="403"/>
        <v>1214</v>
      </c>
    </row>
    <row r="5741" spans="1:22">
      <c r="A5741">
        <v>68145</v>
      </c>
      <c r="B5741" t="s">
        <v>17</v>
      </c>
      <c r="C5741" t="s">
        <v>25</v>
      </c>
      <c r="D5741" t="s">
        <v>19</v>
      </c>
      <c r="H5741" t="s">
        <v>19</v>
      </c>
      <c r="J5741" t="s">
        <v>20</v>
      </c>
      <c r="K5741" s="7">
        <v>20309</v>
      </c>
      <c r="L5741" t="s">
        <v>54</v>
      </c>
      <c r="M5741" t="s">
        <v>27</v>
      </c>
      <c r="N5741" t="s">
        <v>34</v>
      </c>
      <c r="O5741" s="7">
        <v>44383</v>
      </c>
      <c r="P5741" s="7" t="s">
        <v>29</v>
      </c>
      <c r="Q5741" t="s">
        <v>24</v>
      </c>
      <c r="R5741" s="7">
        <v>45688</v>
      </c>
      <c r="S5741" s="8">
        <f t="shared" si="402"/>
        <v>69.531506849315065</v>
      </c>
      <c r="T5741" t="str">
        <f t="shared" si="401"/>
        <v>65+</v>
      </c>
      <c r="U5741" s="7">
        <f>R5741</f>
        <v>45688</v>
      </c>
      <c r="V5741">
        <f t="shared" si="403"/>
        <v>934</v>
      </c>
    </row>
    <row r="5742" spans="1:22">
      <c r="A5742">
        <v>68096</v>
      </c>
      <c r="B5742" t="s">
        <v>17</v>
      </c>
      <c r="C5742" t="s">
        <v>18</v>
      </c>
      <c r="D5742" t="s">
        <v>19</v>
      </c>
      <c r="H5742" t="s">
        <v>19</v>
      </c>
      <c r="J5742" t="s">
        <v>20</v>
      </c>
      <c r="K5742" s="7">
        <v>20010</v>
      </c>
      <c r="L5742" t="s">
        <v>110</v>
      </c>
      <c r="M5742" t="s">
        <v>22</v>
      </c>
      <c r="N5742" t="s">
        <v>34</v>
      </c>
      <c r="O5742" s="7">
        <v>43171</v>
      </c>
      <c r="P5742" s="7">
        <v>45450</v>
      </c>
      <c r="Q5742" t="s">
        <v>38</v>
      </c>
      <c r="R5742" s="7">
        <v>45688</v>
      </c>
      <c r="S5742" s="8">
        <f t="shared" si="402"/>
        <v>70.350684931506848</v>
      </c>
      <c r="T5742" t="str">
        <f t="shared" si="401"/>
        <v>65+</v>
      </c>
      <c r="U5742" s="7">
        <v>45450</v>
      </c>
      <c r="V5742">
        <f t="shared" si="403"/>
        <v>1630</v>
      </c>
    </row>
    <row r="5743" spans="1:22">
      <c r="A5743">
        <v>104366</v>
      </c>
      <c r="B5743" t="s">
        <v>17</v>
      </c>
      <c r="C5743" t="s">
        <v>18</v>
      </c>
      <c r="D5743" t="s">
        <v>19</v>
      </c>
      <c r="H5743" t="s">
        <v>19</v>
      </c>
      <c r="J5743" t="s">
        <v>20</v>
      </c>
      <c r="L5743" t="s">
        <v>421</v>
      </c>
      <c r="M5743" t="s">
        <v>52</v>
      </c>
      <c r="N5743" t="s">
        <v>32</v>
      </c>
      <c r="O5743" s="7" t="s">
        <v>36</v>
      </c>
      <c r="P5743" s="7" t="s">
        <v>36</v>
      </c>
      <c r="Q5743" t="s">
        <v>36</v>
      </c>
      <c r="R5743" s="7">
        <v>45688</v>
      </c>
      <c r="S5743" s="8">
        <f t="shared" si="402"/>
        <v>125.17260273972603</v>
      </c>
      <c r="T5743" t="str">
        <f t="shared" si="401"/>
        <v>65+</v>
      </c>
      <c r="U5743" s="7" t="s">
        <v>36</v>
      </c>
      <c r="V5743" t="str">
        <f t="shared" si="403"/>
        <v/>
      </c>
    </row>
    <row r="5744" spans="1:22">
      <c r="A5744">
        <v>128568</v>
      </c>
      <c r="B5744" t="s">
        <v>17</v>
      </c>
      <c r="C5744" t="s">
        <v>18</v>
      </c>
      <c r="D5744" t="s">
        <v>19</v>
      </c>
      <c r="H5744" t="s">
        <v>19</v>
      </c>
      <c r="J5744" t="s">
        <v>20</v>
      </c>
      <c r="K5744" s="7">
        <v>35054</v>
      </c>
      <c r="L5744" t="s">
        <v>74</v>
      </c>
      <c r="M5744" t="s">
        <v>22</v>
      </c>
      <c r="N5744" t="s">
        <v>34</v>
      </c>
      <c r="O5744" s="7">
        <v>43257</v>
      </c>
      <c r="P5744" s="7">
        <v>43661</v>
      </c>
      <c r="Q5744" t="s">
        <v>77</v>
      </c>
      <c r="R5744" s="7">
        <v>45688</v>
      </c>
      <c r="S5744" s="8">
        <f t="shared" si="402"/>
        <v>29.134246575342466</v>
      </c>
      <c r="T5744" t="str">
        <f t="shared" si="401"/>
        <v>25-35</v>
      </c>
      <c r="U5744" s="7">
        <v>43661</v>
      </c>
      <c r="V5744">
        <f t="shared" si="403"/>
        <v>289</v>
      </c>
    </row>
    <row r="5745" spans="1:22">
      <c r="A5745">
        <v>162241</v>
      </c>
      <c r="B5745" t="s">
        <v>17</v>
      </c>
      <c r="C5745" t="s">
        <v>25</v>
      </c>
      <c r="D5745" t="s">
        <v>19</v>
      </c>
      <c r="H5745" t="s">
        <v>19</v>
      </c>
      <c r="J5745" t="s">
        <v>20</v>
      </c>
      <c r="K5745" s="7">
        <v>39170</v>
      </c>
      <c r="L5745" t="s">
        <v>74</v>
      </c>
      <c r="M5745" t="s">
        <v>22</v>
      </c>
      <c r="N5745" t="s">
        <v>34</v>
      </c>
      <c r="O5745" s="7">
        <v>45132</v>
      </c>
      <c r="P5745" s="7" t="s">
        <v>29</v>
      </c>
      <c r="Q5745" t="s">
        <v>24</v>
      </c>
      <c r="R5745" s="7">
        <v>45688</v>
      </c>
      <c r="S5745" s="8">
        <f t="shared" si="402"/>
        <v>17.857534246575341</v>
      </c>
      <c r="T5745" t="str">
        <f t="shared" si="401"/>
        <v>16-25</v>
      </c>
      <c r="U5745" s="7">
        <f>R5745</f>
        <v>45688</v>
      </c>
      <c r="V5745">
        <f t="shared" si="403"/>
        <v>399</v>
      </c>
    </row>
    <row r="5746" spans="1:22">
      <c r="A5746">
        <v>119420</v>
      </c>
      <c r="B5746" t="s">
        <v>17</v>
      </c>
      <c r="C5746" t="s">
        <v>18</v>
      </c>
      <c r="D5746" t="s">
        <v>19</v>
      </c>
      <c r="H5746" t="s">
        <v>19</v>
      </c>
      <c r="J5746" t="s">
        <v>20</v>
      </c>
      <c r="L5746" t="s">
        <v>21</v>
      </c>
      <c r="M5746" t="s">
        <v>22</v>
      </c>
      <c r="N5746" t="s">
        <v>32</v>
      </c>
      <c r="O5746" s="7">
        <v>42696</v>
      </c>
      <c r="P5746" s="7">
        <v>42696</v>
      </c>
      <c r="Q5746" t="s">
        <v>36</v>
      </c>
      <c r="R5746" s="7">
        <v>45688</v>
      </c>
      <c r="S5746" s="8">
        <f t="shared" si="402"/>
        <v>125.17260273972603</v>
      </c>
      <c r="T5746" t="str">
        <f t="shared" si="401"/>
        <v>65+</v>
      </c>
      <c r="U5746" s="7">
        <v>42696</v>
      </c>
      <c r="V5746">
        <f t="shared" si="403"/>
        <v>1</v>
      </c>
    </row>
    <row r="5747" spans="1:22">
      <c r="A5747">
        <v>121778</v>
      </c>
      <c r="B5747" t="s">
        <v>17</v>
      </c>
      <c r="C5747" t="s">
        <v>18</v>
      </c>
      <c r="D5747" t="s">
        <v>19</v>
      </c>
      <c r="H5747" t="s">
        <v>19</v>
      </c>
      <c r="J5747" t="s">
        <v>20</v>
      </c>
      <c r="K5747" s="7">
        <v>35957</v>
      </c>
      <c r="L5747" t="s">
        <v>128</v>
      </c>
      <c r="M5747" t="s">
        <v>22</v>
      </c>
      <c r="N5747" t="s">
        <v>32</v>
      </c>
      <c r="O5747" s="7">
        <v>41835</v>
      </c>
      <c r="P5747" s="7">
        <v>44664</v>
      </c>
      <c r="Q5747" t="s">
        <v>24</v>
      </c>
      <c r="R5747" s="7">
        <v>45688</v>
      </c>
      <c r="S5747" s="8">
        <f t="shared" si="402"/>
        <v>26.660273972602738</v>
      </c>
      <c r="T5747" t="str">
        <f t="shared" si="401"/>
        <v>25-35</v>
      </c>
      <c r="U5747" s="7">
        <v>44664</v>
      </c>
      <c r="V5747">
        <f t="shared" si="403"/>
        <v>2022</v>
      </c>
    </row>
    <row r="5748" spans="1:22">
      <c r="A5748">
        <v>145730</v>
      </c>
      <c r="B5748" t="s">
        <v>17</v>
      </c>
      <c r="C5748" t="s">
        <v>25</v>
      </c>
      <c r="D5748" t="s">
        <v>19</v>
      </c>
      <c r="H5748" t="s">
        <v>19</v>
      </c>
      <c r="J5748" t="s">
        <v>20</v>
      </c>
      <c r="K5748" s="7">
        <v>36355</v>
      </c>
      <c r="L5748" t="s">
        <v>69</v>
      </c>
      <c r="M5748" t="s">
        <v>27</v>
      </c>
      <c r="N5748" t="s">
        <v>34</v>
      </c>
      <c r="O5748" s="7">
        <v>44331</v>
      </c>
      <c r="P5748" s="7" t="s">
        <v>29</v>
      </c>
      <c r="Q5748" t="s">
        <v>24</v>
      </c>
      <c r="R5748" s="7">
        <v>45688</v>
      </c>
      <c r="S5748" s="8">
        <f t="shared" si="402"/>
        <v>25.56986301369863</v>
      </c>
      <c r="T5748" t="str">
        <f t="shared" si="401"/>
        <v>25-35</v>
      </c>
      <c r="U5748" s="7">
        <f>R5748</f>
        <v>45688</v>
      </c>
      <c r="V5748">
        <f t="shared" si="403"/>
        <v>970</v>
      </c>
    </row>
    <row r="5749" spans="1:22">
      <c r="A5749">
        <v>65644</v>
      </c>
      <c r="B5749" t="s">
        <v>17</v>
      </c>
      <c r="C5749" t="s">
        <v>18</v>
      </c>
      <c r="D5749" t="s">
        <v>19</v>
      </c>
      <c r="H5749" t="s">
        <v>19</v>
      </c>
      <c r="J5749" t="s">
        <v>20</v>
      </c>
      <c r="K5749" s="7">
        <v>30660</v>
      </c>
      <c r="L5749" t="s">
        <v>65</v>
      </c>
      <c r="M5749" t="s">
        <v>27</v>
      </c>
      <c r="N5749" t="s">
        <v>34</v>
      </c>
      <c r="O5749" s="7">
        <v>40353</v>
      </c>
      <c r="P5749" s="7">
        <v>41814</v>
      </c>
      <c r="Q5749" t="s">
        <v>36</v>
      </c>
      <c r="R5749" s="7">
        <v>45688</v>
      </c>
      <c r="S5749" s="8">
        <f t="shared" si="402"/>
        <v>41.172602739726024</v>
      </c>
      <c r="T5749" t="str">
        <f t="shared" si="401"/>
        <v>35-45</v>
      </c>
      <c r="U5749" s="7">
        <v>41814</v>
      </c>
      <c r="V5749">
        <f t="shared" si="403"/>
        <v>1044</v>
      </c>
    </row>
    <row r="5750" spans="1:22">
      <c r="A5750">
        <v>111212</v>
      </c>
      <c r="B5750" t="s">
        <v>17</v>
      </c>
      <c r="C5750" t="s">
        <v>18</v>
      </c>
      <c r="D5750" t="s">
        <v>19</v>
      </c>
      <c r="H5750" t="s">
        <v>19</v>
      </c>
      <c r="J5750" t="s">
        <v>20</v>
      </c>
      <c r="K5750" s="7">
        <v>36285</v>
      </c>
      <c r="L5750" t="s">
        <v>66</v>
      </c>
      <c r="M5750" t="s">
        <v>57</v>
      </c>
      <c r="N5750" t="s">
        <v>32</v>
      </c>
      <c r="O5750" s="7">
        <v>42065</v>
      </c>
      <c r="P5750" s="7">
        <v>42993</v>
      </c>
      <c r="Q5750" t="s">
        <v>24</v>
      </c>
      <c r="R5750" s="7">
        <v>45688</v>
      </c>
      <c r="S5750" s="8">
        <f t="shared" si="402"/>
        <v>25.761643835616439</v>
      </c>
      <c r="T5750" t="str">
        <f t="shared" si="401"/>
        <v>25-35</v>
      </c>
      <c r="U5750" s="7">
        <v>42993</v>
      </c>
      <c r="V5750">
        <f t="shared" si="403"/>
        <v>665</v>
      </c>
    </row>
    <row r="5751" spans="1:22">
      <c r="A5751">
        <v>128562</v>
      </c>
      <c r="B5751" t="s">
        <v>17</v>
      </c>
      <c r="C5751" t="s">
        <v>18</v>
      </c>
      <c r="D5751" t="s">
        <v>19</v>
      </c>
      <c r="H5751" t="s">
        <v>19</v>
      </c>
      <c r="J5751" t="s">
        <v>20</v>
      </c>
      <c r="K5751" s="7">
        <v>37732</v>
      </c>
      <c r="L5751" t="s">
        <v>128</v>
      </c>
      <c r="M5751" t="s">
        <v>22</v>
      </c>
      <c r="N5751" t="s">
        <v>34</v>
      </c>
      <c r="O5751" s="7" t="s">
        <v>36</v>
      </c>
      <c r="P5751" s="7" t="s">
        <v>36</v>
      </c>
      <c r="Q5751" t="s">
        <v>77</v>
      </c>
      <c r="R5751" s="7">
        <v>45688</v>
      </c>
      <c r="S5751" s="8">
        <f t="shared" si="402"/>
        <v>21.797260273972604</v>
      </c>
      <c r="T5751" t="str">
        <f t="shared" si="401"/>
        <v>16-25</v>
      </c>
      <c r="U5751" s="7" t="s">
        <v>36</v>
      </c>
      <c r="V5751" t="str">
        <f t="shared" si="403"/>
        <v/>
      </c>
    </row>
    <row r="5752" spans="1:22">
      <c r="A5752">
        <v>81833</v>
      </c>
      <c r="B5752" t="s">
        <v>17</v>
      </c>
      <c r="C5752" t="s">
        <v>18</v>
      </c>
      <c r="D5752" t="s">
        <v>19</v>
      </c>
      <c r="H5752" t="s">
        <v>19</v>
      </c>
      <c r="J5752" t="s">
        <v>20</v>
      </c>
      <c r="K5752" s="7">
        <v>34604</v>
      </c>
      <c r="L5752" t="s">
        <v>37</v>
      </c>
      <c r="M5752" t="s">
        <v>27</v>
      </c>
      <c r="N5752" t="s">
        <v>34</v>
      </c>
      <c r="O5752" s="7">
        <v>40857</v>
      </c>
      <c r="P5752" s="7">
        <v>41320</v>
      </c>
      <c r="Q5752" t="s">
        <v>36</v>
      </c>
      <c r="R5752" s="7">
        <v>45688</v>
      </c>
      <c r="S5752" s="8">
        <f t="shared" si="402"/>
        <v>30.367123287671234</v>
      </c>
      <c r="T5752" t="str">
        <f t="shared" si="401"/>
        <v>25-35</v>
      </c>
      <c r="U5752" s="7">
        <v>41320</v>
      </c>
      <c r="V5752">
        <f t="shared" si="403"/>
        <v>332</v>
      </c>
    </row>
    <row r="5753" spans="1:22">
      <c r="A5753">
        <v>81831</v>
      </c>
      <c r="B5753" t="s">
        <v>17</v>
      </c>
      <c r="C5753" t="s">
        <v>18</v>
      </c>
      <c r="D5753" t="s">
        <v>19</v>
      </c>
      <c r="H5753" t="s">
        <v>19</v>
      </c>
      <c r="J5753" t="s">
        <v>30</v>
      </c>
      <c r="L5753" t="s">
        <v>37</v>
      </c>
      <c r="M5753" t="s">
        <v>27</v>
      </c>
      <c r="N5753" t="s">
        <v>34</v>
      </c>
      <c r="O5753" s="7">
        <v>40933</v>
      </c>
      <c r="P5753" s="7">
        <v>40933</v>
      </c>
      <c r="Q5753" t="s">
        <v>36</v>
      </c>
      <c r="R5753" s="7">
        <v>45688</v>
      </c>
      <c r="S5753" s="8">
        <f t="shared" si="402"/>
        <v>125.17260273972603</v>
      </c>
      <c r="T5753" t="str">
        <f t="shared" si="401"/>
        <v>65+</v>
      </c>
      <c r="U5753" s="7">
        <v>40933</v>
      </c>
      <c r="V5753">
        <f t="shared" si="403"/>
        <v>1</v>
      </c>
    </row>
    <row r="5754" spans="1:22">
      <c r="A5754">
        <v>121119</v>
      </c>
      <c r="B5754" t="s">
        <v>17</v>
      </c>
      <c r="C5754" t="s">
        <v>18</v>
      </c>
      <c r="D5754" t="s">
        <v>19</v>
      </c>
      <c r="H5754" t="s">
        <v>19</v>
      </c>
      <c r="J5754" t="s">
        <v>20</v>
      </c>
      <c r="K5754" s="7">
        <v>36535</v>
      </c>
      <c r="L5754" t="s">
        <v>48</v>
      </c>
      <c r="M5754" t="s">
        <v>27</v>
      </c>
      <c r="N5754" t="s">
        <v>28</v>
      </c>
      <c r="O5754" s="7">
        <v>42805</v>
      </c>
      <c r="P5754" s="7">
        <v>43215</v>
      </c>
      <c r="Q5754" t="s">
        <v>24</v>
      </c>
      <c r="R5754" s="7">
        <v>45688</v>
      </c>
      <c r="S5754" s="8">
        <f t="shared" si="402"/>
        <v>25.076712328767123</v>
      </c>
      <c r="T5754" t="str">
        <f t="shared" si="401"/>
        <v>25-35</v>
      </c>
      <c r="U5754" s="7">
        <v>43215</v>
      </c>
      <c r="V5754">
        <f t="shared" si="403"/>
        <v>293</v>
      </c>
    </row>
    <row r="5755" spans="1:22">
      <c r="A5755">
        <v>95217</v>
      </c>
      <c r="B5755" t="s">
        <v>17</v>
      </c>
      <c r="C5755" t="s">
        <v>18</v>
      </c>
      <c r="D5755" t="s">
        <v>19</v>
      </c>
      <c r="H5755" t="s">
        <v>19</v>
      </c>
      <c r="J5755" t="s">
        <v>30</v>
      </c>
      <c r="L5755" t="s">
        <v>26</v>
      </c>
      <c r="M5755" t="s">
        <v>27</v>
      </c>
      <c r="N5755" t="s">
        <v>28</v>
      </c>
      <c r="O5755" s="7">
        <v>41253</v>
      </c>
      <c r="P5755" s="7">
        <v>41253</v>
      </c>
      <c r="Q5755" t="s">
        <v>36</v>
      </c>
      <c r="R5755" s="7">
        <v>45688</v>
      </c>
      <c r="S5755" s="8">
        <f t="shared" si="402"/>
        <v>125.17260273972603</v>
      </c>
      <c r="T5755" t="str">
        <f t="shared" si="401"/>
        <v>65+</v>
      </c>
      <c r="U5755" s="7">
        <v>41253</v>
      </c>
      <c r="V5755">
        <f t="shared" si="403"/>
        <v>1</v>
      </c>
    </row>
    <row r="5756" spans="1:22">
      <c r="A5756">
        <v>154212</v>
      </c>
      <c r="B5756" t="s">
        <v>17</v>
      </c>
      <c r="C5756" t="s">
        <v>18</v>
      </c>
      <c r="D5756" t="s">
        <v>19</v>
      </c>
      <c r="H5756" t="s">
        <v>19</v>
      </c>
      <c r="J5756" t="s">
        <v>30</v>
      </c>
      <c r="K5756" s="7">
        <v>38335</v>
      </c>
      <c r="L5756" t="s">
        <v>78</v>
      </c>
      <c r="M5756" t="s">
        <v>22</v>
      </c>
      <c r="N5756" t="s">
        <v>40</v>
      </c>
      <c r="O5756" s="7" t="s">
        <v>36</v>
      </c>
      <c r="P5756" s="7" t="s">
        <v>36</v>
      </c>
      <c r="Q5756" t="s">
        <v>36</v>
      </c>
      <c r="R5756" s="7">
        <v>45688</v>
      </c>
      <c r="S5756" s="8">
        <f t="shared" si="402"/>
        <v>20.145205479452056</v>
      </c>
      <c r="T5756" t="str">
        <f t="shared" si="401"/>
        <v>16-25</v>
      </c>
      <c r="U5756" s="7" t="s">
        <v>36</v>
      </c>
      <c r="V5756" t="str">
        <f t="shared" si="403"/>
        <v/>
      </c>
    </row>
    <row r="5757" spans="1:22">
      <c r="A5757">
        <v>120801</v>
      </c>
      <c r="B5757" t="s">
        <v>17</v>
      </c>
      <c r="C5757" t="s">
        <v>18</v>
      </c>
      <c r="D5757" t="s">
        <v>19</v>
      </c>
      <c r="H5757" t="s">
        <v>19</v>
      </c>
      <c r="J5757" t="s">
        <v>20</v>
      </c>
      <c r="K5757" s="7">
        <v>32661</v>
      </c>
      <c r="L5757" t="s">
        <v>116</v>
      </c>
      <c r="M5757" t="s">
        <v>22</v>
      </c>
      <c r="N5757" t="s">
        <v>34</v>
      </c>
      <c r="O5757" s="7" t="s">
        <v>36</v>
      </c>
      <c r="P5757" s="7" t="s">
        <v>36</v>
      </c>
      <c r="Q5757" t="s">
        <v>36</v>
      </c>
      <c r="R5757" s="7">
        <v>45688</v>
      </c>
      <c r="S5757" s="8">
        <f t="shared" si="402"/>
        <v>35.69041095890411</v>
      </c>
      <c r="T5757" t="str">
        <f t="shared" si="401"/>
        <v>35-45</v>
      </c>
      <c r="U5757" s="7" t="s">
        <v>36</v>
      </c>
      <c r="V5757" t="str">
        <f t="shared" si="403"/>
        <v/>
      </c>
    </row>
    <row r="5758" spans="1:22">
      <c r="A5758">
        <v>108121</v>
      </c>
      <c r="B5758" t="s">
        <v>17</v>
      </c>
      <c r="C5758" t="s">
        <v>18</v>
      </c>
      <c r="D5758" t="s">
        <v>19</v>
      </c>
      <c r="H5758" t="s">
        <v>19</v>
      </c>
      <c r="J5758" t="s">
        <v>30</v>
      </c>
      <c r="K5758" s="7">
        <v>24505</v>
      </c>
      <c r="L5758" t="s">
        <v>35</v>
      </c>
      <c r="M5758" t="s">
        <v>27</v>
      </c>
      <c r="N5758" t="s">
        <v>32</v>
      </c>
      <c r="O5758" s="7">
        <v>41780</v>
      </c>
      <c r="P5758" s="7">
        <v>42233</v>
      </c>
      <c r="Q5758" t="s">
        <v>24</v>
      </c>
      <c r="R5758" s="7">
        <v>45688</v>
      </c>
      <c r="S5758" s="8">
        <f t="shared" si="402"/>
        <v>58.035616438356165</v>
      </c>
      <c r="T5758" t="str">
        <f t="shared" si="401"/>
        <v>55-65</v>
      </c>
      <c r="U5758" s="7">
        <v>42233</v>
      </c>
      <c r="V5758">
        <f t="shared" si="403"/>
        <v>324</v>
      </c>
    </row>
    <row r="5759" spans="1:22">
      <c r="A5759">
        <v>160416</v>
      </c>
      <c r="B5759" t="s">
        <v>17</v>
      </c>
      <c r="C5759" t="s">
        <v>25</v>
      </c>
      <c r="D5759" t="s">
        <v>19</v>
      </c>
      <c r="H5759" t="s">
        <v>19</v>
      </c>
      <c r="J5759" t="s">
        <v>20</v>
      </c>
      <c r="K5759" s="7">
        <v>20201</v>
      </c>
      <c r="L5759" t="s">
        <v>26</v>
      </c>
      <c r="M5759" t="s">
        <v>27</v>
      </c>
      <c r="N5759" t="s">
        <v>34</v>
      </c>
      <c r="O5759" s="7">
        <v>45086</v>
      </c>
      <c r="P5759" s="7" t="s">
        <v>29</v>
      </c>
      <c r="Q5759" t="s">
        <v>24</v>
      </c>
      <c r="R5759" s="7">
        <v>45688</v>
      </c>
      <c r="S5759" s="8">
        <f t="shared" si="402"/>
        <v>69.827397260273969</v>
      </c>
      <c r="T5759" t="str">
        <f t="shared" si="401"/>
        <v>65+</v>
      </c>
      <c r="U5759" s="7">
        <f>R5759</f>
        <v>45688</v>
      </c>
      <c r="V5759">
        <f t="shared" si="403"/>
        <v>431</v>
      </c>
    </row>
    <row r="5760" spans="1:22">
      <c r="A5760">
        <v>112758</v>
      </c>
      <c r="B5760" t="s">
        <v>17</v>
      </c>
      <c r="C5760" t="s">
        <v>18</v>
      </c>
      <c r="D5760" t="s">
        <v>19</v>
      </c>
      <c r="H5760" t="s">
        <v>19</v>
      </c>
      <c r="J5760" t="s">
        <v>20</v>
      </c>
      <c r="K5760" s="7">
        <v>35651</v>
      </c>
      <c r="L5760" t="s">
        <v>82</v>
      </c>
      <c r="M5760" t="s">
        <v>27</v>
      </c>
      <c r="N5760" t="s">
        <v>32</v>
      </c>
      <c r="O5760" s="7">
        <v>42189</v>
      </c>
      <c r="P5760" s="7">
        <v>42553</v>
      </c>
      <c r="Q5760" t="s">
        <v>77</v>
      </c>
      <c r="R5760" s="7">
        <v>45688</v>
      </c>
      <c r="S5760" s="8">
        <f t="shared" si="402"/>
        <v>27.4986301369863</v>
      </c>
      <c r="T5760" t="str">
        <f t="shared" si="401"/>
        <v>25-35</v>
      </c>
      <c r="U5760" s="7">
        <v>42553</v>
      </c>
      <c r="V5760">
        <f t="shared" si="403"/>
        <v>260</v>
      </c>
    </row>
    <row r="5761" spans="1:22">
      <c r="A5761">
        <v>158209</v>
      </c>
      <c r="B5761" t="s">
        <v>17</v>
      </c>
      <c r="C5761" t="s">
        <v>18</v>
      </c>
      <c r="D5761" t="s">
        <v>19</v>
      </c>
      <c r="H5761" t="s">
        <v>19</v>
      </c>
      <c r="J5761" t="s">
        <v>30</v>
      </c>
      <c r="K5761" s="7">
        <v>33673</v>
      </c>
      <c r="L5761" t="s">
        <v>154</v>
      </c>
      <c r="M5761" t="s">
        <v>23</v>
      </c>
      <c r="N5761" t="s">
        <v>36</v>
      </c>
      <c r="O5761" s="7" t="s">
        <v>36</v>
      </c>
      <c r="P5761" s="7" t="s">
        <v>36</v>
      </c>
      <c r="Q5761" t="s">
        <v>36</v>
      </c>
      <c r="R5761" s="7">
        <v>45688</v>
      </c>
      <c r="S5761" s="8">
        <f t="shared" si="402"/>
        <v>32.917808219178085</v>
      </c>
      <c r="T5761" t="str">
        <f t="shared" si="401"/>
        <v>25-35</v>
      </c>
      <c r="U5761" s="7" t="s">
        <v>36</v>
      </c>
      <c r="V5761" t="str">
        <f t="shared" si="403"/>
        <v/>
      </c>
    </row>
    <row r="5762" spans="1:22">
      <c r="A5762">
        <v>125313</v>
      </c>
      <c r="B5762" t="s">
        <v>17</v>
      </c>
      <c r="C5762" t="s">
        <v>18</v>
      </c>
      <c r="D5762" t="s">
        <v>19</v>
      </c>
      <c r="H5762" t="s">
        <v>19</v>
      </c>
      <c r="J5762" t="s">
        <v>20</v>
      </c>
      <c r="K5762" s="7">
        <v>37109</v>
      </c>
      <c r="L5762" t="s">
        <v>54</v>
      </c>
      <c r="M5762" t="s">
        <v>27</v>
      </c>
      <c r="N5762" t="s">
        <v>34</v>
      </c>
      <c r="O5762" s="7" t="s">
        <v>36</v>
      </c>
      <c r="P5762" s="7" t="s">
        <v>36</v>
      </c>
      <c r="Q5762" t="s">
        <v>36</v>
      </c>
      <c r="R5762" s="7">
        <v>45688</v>
      </c>
      <c r="S5762" s="8">
        <f t="shared" si="402"/>
        <v>23.504109589041096</v>
      </c>
      <c r="T5762" t="str">
        <f t="shared" ref="T5762:T5825" si="408">IFERROR(VLOOKUP(S5762,Age_Group_Arr,2,TRUE),"")</f>
        <v>16-25</v>
      </c>
      <c r="U5762" s="7" t="s">
        <v>36</v>
      </c>
      <c r="V5762" t="str">
        <f t="shared" si="403"/>
        <v/>
      </c>
    </row>
    <row r="5763" spans="1:22">
      <c r="A5763">
        <v>114746</v>
      </c>
      <c r="B5763" t="s">
        <v>17</v>
      </c>
      <c r="C5763" t="s">
        <v>18</v>
      </c>
      <c r="D5763" t="s">
        <v>19</v>
      </c>
      <c r="H5763" t="s">
        <v>19</v>
      </c>
      <c r="J5763" t="s">
        <v>20</v>
      </c>
      <c r="K5763" s="7">
        <v>34819</v>
      </c>
      <c r="L5763" t="s">
        <v>102</v>
      </c>
      <c r="M5763" t="s">
        <v>22</v>
      </c>
      <c r="N5763" t="s">
        <v>36</v>
      </c>
      <c r="O5763" s="7">
        <v>42453</v>
      </c>
      <c r="P5763" s="7">
        <v>42453</v>
      </c>
      <c r="Q5763" t="s">
        <v>36</v>
      </c>
      <c r="R5763" s="7">
        <v>45688</v>
      </c>
      <c r="S5763" s="8">
        <f t="shared" ref="S5763:S5826" si="409">(SUM(R5763-K5763)/365)</f>
        <v>29.778082191780822</v>
      </c>
      <c r="T5763" t="str">
        <f t="shared" si="408"/>
        <v>25-35</v>
      </c>
      <c r="U5763" s="7">
        <v>42453</v>
      </c>
      <c r="V5763">
        <f t="shared" ref="V5763:V5824" si="410">IFERROR(NETWORKDAYS(O5763,U5763,8),"")</f>
        <v>1</v>
      </c>
    </row>
    <row r="5764" spans="1:22">
      <c r="A5764">
        <v>107254</v>
      </c>
      <c r="B5764" t="s">
        <v>17</v>
      </c>
      <c r="C5764" t="s">
        <v>18</v>
      </c>
      <c r="D5764" t="s">
        <v>19</v>
      </c>
      <c r="H5764" t="s">
        <v>19</v>
      </c>
      <c r="J5764" t="s">
        <v>20</v>
      </c>
      <c r="K5764" s="7">
        <v>36330</v>
      </c>
      <c r="L5764" t="s">
        <v>70</v>
      </c>
      <c r="M5764" t="s">
        <v>22</v>
      </c>
      <c r="N5764" t="s">
        <v>34</v>
      </c>
      <c r="O5764" s="7">
        <v>41657</v>
      </c>
      <c r="P5764" s="7">
        <v>41873</v>
      </c>
      <c r="Q5764" t="s">
        <v>36</v>
      </c>
      <c r="R5764" s="7">
        <v>45688</v>
      </c>
      <c r="S5764" s="8">
        <f t="shared" si="409"/>
        <v>25.638356164383563</v>
      </c>
      <c r="T5764" t="str">
        <f t="shared" si="408"/>
        <v>25-35</v>
      </c>
      <c r="U5764" s="7">
        <v>41873</v>
      </c>
      <c r="V5764">
        <f t="shared" si="410"/>
        <v>155</v>
      </c>
    </row>
    <row r="5765" spans="1:22">
      <c r="A5765">
        <v>106149</v>
      </c>
      <c r="B5765" t="s">
        <v>17</v>
      </c>
      <c r="C5765" t="s">
        <v>18</v>
      </c>
      <c r="D5765" t="s">
        <v>19</v>
      </c>
      <c r="H5765" t="s">
        <v>19</v>
      </c>
      <c r="J5765" t="s">
        <v>30</v>
      </c>
      <c r="K5765" s="7">
        <v>23575</v>
      </c>
      <c r="L5765" t="s">
        <v>70</v>
      </c>
      <c r="M5765" t="s">
        <v>22</v>
      </c>
      <c r="N5765" t="s">
        <v>34</v>
      </c>
      <c r="O5765" s="7">
        <v>41718</v>
      </c>
      <c r="P5765" s="7">
        <v>42369</v>
      </c>
      <c r="Q5765" t="s">
        <v>55</v>
      </c>
      <c r="R5765" s="7">
        <v>45688</v>
      </c>
      <c r="S5765" s="8">
        <f t="shared" si="409"/>
        <v>60.583561643835615</v>
      </c>
      <c r="T5765" t="str">
        <f t="shared" si="408"/>
        <v>55-65</v>
      </c>
      <c r="U5765" s="7">
        <v>42369</v>
      </c>
      <c r="V5765">
        <f t="shared" si="410"/>
        <v>466</v>
      </c>
    </row>
    <row r="5766" spans="1:22">
      <c r="A5766">
        <v>136337</v>
      </c>
      <c r="B5766" t="s">
        <v>17</v>
      </c>
      <c r="C5766" t="s">
        <v>18</v>
      </c>
      <c r="D5766" t="s">
        <v>19</v>
      </c>
      <c r="H5766" t="s">
        <v>19</v>
      </c>
      <c r="J5766" t="s">
        <v>30</v>
      </c>
      <c r="L5766" t="s">
        <v>102</v>
      </c>
      <c r="M5766" t="s">
        <v>22</v>
      </c>
      <c r="N5766" t="s">
        <v>32</v>
      </c>
      <c r="O5766" s="7">
        <v>43923</v>
      </c>
      <c r="P5766" s="7" t="s">
        <v>29</v>
      </c>
      <c r="Q5766" t="s">
        <v>38</v>
      </c>
      <c r="R5766" s="7">
        <v>45688</v>
      </c>
      <c r="S5766" s="8">
        <f t="shared" si="409"/>
        <v>125.17260273972603</v>
      </c>
      <c r="T5766" t="str">
        <f t="shared" si="408"/>
        <v>65+</v>
      </c>
      <c r="U5766" s="7">
        <f>R5766</f>
        <v>45688</v>
      </c>
      <c r="V5766">
        <f t="shared" si="410"/>
        <v>1262</v>
      </c>
    </row>
    <row r="5767" spans="1:22">
      <c r="A5767">
        <v>105731</v>
      </c>
      <c r="B5767" t="s">
        <v>17</v>
      </c>
      <c r="C5767" t="s">
        <v>18</v>
      </c>
      <c r="D5767" t="s">
        <v>19</v>
      </c>
      <c r="H5767" t="s">
        <v>19</v>
      </c>
      <c r="J5767" t="s">
        <v>20</v>
      </c>
      <c r="K5767" s="7">
        <v>19887</v>
      </c>
      <c r="L5767" t="s">
        <v>67</v>
      </c>
      <c r="M5767" t="s">
        <v>22</v>
      </c>
      <c r="N5767" t="s">
        <v>34</v>
      </c>
      <c r="O5767" s="7">
        <v>41556</v>
      </c>
      <c r="P5767" s="7">
        <v>43904</v>
      </c>
      <c r="Q5767" t="s">
        <v>24</v>
      </c>
      <c r="R5767" s="7">
        <v>45688</v>
      </c>
      <c r="S5767" s="8">
        <f t="shared" si="409"/>
        <v>70.68767123287671</v>
      </c>
      <c r="T5767" t="str">
        <f t="shared" si="408"/>
        <v>65+</v>
      </c>
      <c r="U5767" s="7">
        <v>43904</v>
      </c>
      <c r="V5767">
        <f t="shared" si="410"/>
        <v>1678</v>
      </c>
    </row>
    <row r="5768" spans="1:22">
      <c r="A5768">
        <v>158352</v>
      </c>
      <c r="B5768" t="s">
        <v>17</v>
      </c>
      <c r="C5768" t="s">
        <v>25</v>
      </c>
      <c r="D5768" t="s">
        <v>19</v>
      </c>
      <c r="H5768" t="s">
        <v>19</v>
      </c>
      <c r="J5768" t="s">
        <v>20</v>
      </c>
      <c r="K5768" s="7">
        <v>30772</v>
      </c>
      <c r="L5768" t="s">
        <v>67</v>
      </c>
      <c r="M5768" t="s">
        <v>22</v>
      </c>
      <c r="N5768" t="s">
        <v>34</v>
      </c>
      <c r="O5768" s="7">
        <v>44858</v>
      </c>
      <c r="P5768" s="7" t="s">
        <v>29</v>
      </c>
      <c r="Q5768" t="s">
        <v>24</v>
      </c>
      <c r="R5768" s="7">
        <v>45688</v>
      </c>
      <c r="S5768" s="8">
        <f t="shared" si="409"/>
        <v>40.865753424657534</v>
      </c>
      <c r="T5768" t="str">
        <f t="shared" si="408"/>
        <v>35-45</v>
      </c>
      <c r="U5768" s="7">
        <f>R5768</f>
        <v>45688</v>
      </c>
      <c r="V5768">
        <f t="shared" si="410"/>
        <v>595</v>
      </c>
    </row>
    <row r="5769" spans="1:22">
      <c r="A5769">
        <v>138655</v>
      </c>
      <c r="B5769" t="s">
        <v>17</v>
      </c>
      <c r="C5769" t="s">
        <v>18</v>
      </c>
      <c r="D5769" t="s">
        <v>19</v>
      </c>
      <c r="H5769" t="s">
        <v>19</v>
      </c>
      <c r="J5769" t="s">
        <v>20</v>
      </c>
      <c r="K5769" s="7">
        <v>38264</v>
      </c>
      <c r="L5769" t="s">
        <v>67</v>
      </c>
      <c r="M5769" t="s">
        <v>22</v>
      </c>
      <c r="N5769" t="s">
        <v>34</v>
      </c>
      <c r="O5769" s="7">
        <v>43694</v>
      </c>
      <c r="P5769" s="7">
        <v>43918</v>
      </c>
      <c r="Q5769" t="s">
        <v>24</v>
      </c>
      <c r="R5769" s="7">
        <v>45688</v>
      </c>
      <c r="S5769" s="8">
        <f t="shared" si="409"/>
        <v>20.339726027397262</v>
      </c>
      <c r="T5769" t="str">
        <f t="shared" si="408"/>
        <v>16-25</v>
      </c>
      <c r="U5769" s="7">
        <v>43918</v>
      </c>
      <c r="V5769">
        <f t="shared" si="410"/>
        <v>160</v>
      </c>
    </row>
    <row r="5770" spans="1:22">
      <c r="A5770">
        <v>110790</v>
      </c>
      <c r="B5770" t="s">
        <v>17</v>
      </c>
      <c r="C5770" t="s">
        <v>18</v>
      </c>
      <c r="D5770" t="s">
        <v>19</v>
      </c>
      <c r="H5770" t="s">
        <v>19</v>
      </c>
      <c r="J5770" t="s">
        <v>20</v>
      </c>
      <c r="L5770" t="s">
        <v>78</v>
      </c>
      <c r="M5770" t="s">
        <v>22</v>
      </c>
      <c r="N5770" t="s">
        <v>34</v>
      </c>
      <c r="O5770" s="7">
        <v>42447</v>
      </c>
      <c r="P5770" s="7">
        <v>42447</v>
      </c>
      <c r="Q5770" t="s">
        <v>36</v>
      </c>
      <c r="R5770" s="7">
        <v>45688</v>
      </c>
      <c r="S5770" s="8">
        <f t="shared" si="409"/>
        <v>125.17260273972603</v>
      </c>
      <c r="T5770" t="str">
        <f t="shared" si="408"/>
        <v>65+</v>
      </c>
      <c r="U5770" s="7">
        <v>42447</v>
      </c>
      <c r="V5770">
        <f t="shared" si="410"/>
        <v>1</v>
      </c>
    </row>
    <row r="5771" spans="1:22">
      <c r="A5771">
        <v>111557</v>
      </c>
      <c r="B5771" t="s">
        <v>17</v>
      </c>
      <c r="C5771" t="s">
        <v>18</v>
      </c>
      <c r="D5771" t="s">
        <v>19</v>
      </c>
      <c r="H5771" t="s">
        <v>19</v>
      </c>
      <c r="J5771" t="s">
        <v>20</v>
      </c>
      <c r="L5771" t="s">
        <v>65</v>
      </c>
      <c r="M5771" t="s">
        <v>27</v>
      </c>
      <c r="N5771" t="s">
        <v>34</v>
      </c>
      <c r="O5771" s="7">
        <v>42282</v>
      </c>
      <c r="P5771" s="7">
        <v>42282</v>
      </c>
      <c r="Q5771" t="s">
        <v>36</v>
      </c>
      <c r="R5771" s="7">
        <v>45688</v>
      </c>
      <c r="S5771" s="8">
        <f t="shared" si="409"/>
        <v>125.17260273972603</v>
      </c>
      <c r="T5771" t="str">
        <f t="shared" si="408"/>
        <v>65+</v>
      </c>
      <c r="U5771" s="7">
        <v>42282</v>
      </c>
      <c r="V5771">
        <f t="shared" si="410"/>
        <v>1</v>
      </c>
    </row>
    <row r="5772" spans="1:22">
      <c r="A5772">
        <v>62116</v>
      </c>
      <c r="B5772" t="s">
        <v>17</v>
      </c>
      <c r="C5772" t="s">
        <v>18</v>
      </c>
      <c r="D5772" t="s">
        <v>19</v>
      </c>
      <c r="H5772" t="s">
        <v>19</v>
      </c>
      <c r="J5772" t="s">
        <v>30</v>
      </c>
      <c r="K5772" s="7">
        <v>13171</v>
      </c>
      <c r="L5772" t="s">
        <v>65</v>
      </c>
      <c r="M5772" t="s">
        <v>27</v>
      </c>
      <c r="N5772" t="s">
        <v>34</v>
      </c>
      <c r="O5772" s="7">
        <v>38692</v>
      </c>
      <c r="P5772" s="7">
        <v>41540</v>
      </c>
      <c r="Q5772" t="s">
        <v>36</v>
      </c>
      <c r="R5772" s="7">
        <v>45688</v>
      </c>
      <c r="S5772" s="8">
        <f t="shared" si="409"/>
        <v>89.087671232876716</v>
      </c>
      <c r="T5772" t="str">
        <f t="shared" si="408"/>
        <v>65+</v>
      </c>
      <c r="U5772" s="7">
        <v>41540</v>
      </c>
      <c r="V5772">
        <f t="shared" si="410"/>
        <v>2035</v>
      </c>
    </row>
    <row r="5773" spans="1:22">
      <c r="A5773">
        <v>156731</v>
      </c>
      <c r="B5773" t="s">
        <v>17</v>
      </c>
      <c r="C5773" t="s">
        <v>18</v>
      </c>
      <c r="D5773" t="s">
        <v>19</v>
      </c>
      <c r="H5773" t="s">
        <v>19</v>
      </c>
      <c r="J5773" t="s">
        <v>20</v>
      </c>
      <c r="K5773" s="7">
        <v>36879</v>
      </c>
      <c r="L5773" t="s">
        <v>88</v>
      </c>
      <c r="M5773" t="s">
        <v>52</v>
      </c>
      <c r="N5773" t="s">
        <v>23</v>
      </c>
      <c r="O5773" s="7" t="s">
        <v>36</v>
      </c>
      <c r="P5773" s="7" t="s">
        <v>36</v>
      </c>
      <c r="Q5773" t="s">
        <v>36</v>
      </c>
      <c r="R5773" s="7">
        <v>45688</v>
      </c>
      <c r="S5773" s="8">
        <f t="shared" si="409"/>
        <v>24.134246575342466</v>
      </c>
      <c r="T5773" t="str">
        <f t="shared" si="408"/>
        <v>16-25</v>
      </c>
      <c r="U5773" s="7" t="s">
        <v>36</v>
      </c>
      <c r="V5773" t="str">
        <f t="shared" si="410"/>
        <v/>
      </c>
    </row>
    <row r="5774" spans="1:22">
      <c r="A5774">
        <v>109394</v>
      </c>
      <c r="B5774" t="s">
        <v>17</v>
      </c>
      <c r="C5774" t="s">
        <v>18</v>
      </c>
      <c r="D5774" t="s">
        <v>19</v>
      </c>
      <c r="H5774" t="s">
        <v>19</v>
      </c>
      <c r="J5774" t="s">
        <v>20</v>
      </c>
      <c r="K5774" s="7">
        <v>20379</v>
      </c>
      <c r="L5774" t="s">
        <v>58</v>
      </c>
      <c r="M5774" t="s">
        <v>27</v>
      </c>
      <c r="N5774" t="s">
        <v>32</v>
      </c>
      <c r="O5774" s="7">
        <v>41922</v>
      </c>
      <c r="P5774" s="7">
        <v>42121</v>
      </c>
      <c r="Q5774" t="s">
        <v>36</v>
      </c>
      <c r="R5774" s="7">
        <v>45688</v>
      </c>
      <c r="S5774" s="8">
        <f t="shared" si="409"/>
        <v>69.339726027397262</v>
      </c>
      <c r="T5774" t="str">
        <f t="shared" si="408"/>
        <v>65+</v>
      </c>
      <c r="U5774" s="7">
        <v>42121</v>
      </c>
      <c r="V5774">
        <f t="shared" si="410"/>
        <v>142</v>
      </c>
    </row>
    <row r="5775" spans="1:22">
      <c r="A5775">
        <v>156110</v>
      </c>
      <c r="B5775" t="s">
        <v>17</v>
      </c>
      <c r="C5775" t="s">
        <v>18</v>
      </c>
      <c r="D5775" t="s">
        <v>19</v>
      </c>
      <c r="H5775" t="s">
        <v>19</v>
      </c>
      <c r="J5775" t="s">
        <v>20</v>
      </c>
      <c r="K5775" s="7">
        <v>38674</v>
      </c>
      <c r="L5775" t="s">
        <v>84</v>
      </c>
      <c r="M5775" t="s">
        <v>22</v>
      </c>
      <c r="N5775" t="s">
        <v>34</v>
      </c>
      <c r="O5775" s="7" t="s">
        <v>36</v>
      </c>
      <c r="P5775" s="7" t="s">
        <v>36</v>
      </c>
      <c r="Q5775" t="s">
        <v>36</v>
      </c>
      <c r="R5775" s="7">
        <v>45688</v>
      </c>
      <c r="S5775" s="8">
        <f t="shared" si="409"/>
        <v>19.216438356164385</v>
      </c>
      <c r="T5775" t="str">
        <f t="shared" si="408"/>
        <v>16-25</v>
      </c>
      <c r="U5775" s="7" t="s">
        <v>36</v>
      </c>
      <c r="V5775" t="str">
        <f t="shared" si="410"/>
        <v/>
      </c>
    </row>
    <row r="5776" spans="1:22">
      <c r="A5776">
        <v>138696</v>
      </c>
      <c r="B5776" t="s">
        <v>17</v>
      </c>
      <c r="C5776" t="s">
        <v>18</v>
      </c>
      <c r="D5776" t="s">
        <v>19</v>
      </c>
      <c r="H5776" t="s">
        <v>19</v>
      </c>
      <c r="J5776" t="s">
        <v>20</v>
      </c>
      <c r="K5776" s="7">
        <v>20266</v>
      </c>
      <c r="L5776" t="s">
        <v>117</v>
      </c>
      <c r="M5776" t="s">
        <v>22</v>
      </c>
      <c r="N5776" t="s">
        <v>34</v>
      </c>
      <c r="O5776" s="7">
        <v>43593</v>
      </c>
      <c r="P5776" s="7">
        <v>44587</v>
      </c>
      <c r="Q5776" t="s">
        <v>24</v>
      </c>
      <c r="R5776" s="7">
        <v>45688</v>
      </c>
      <c r="S5776" s="8">
        <f t="shared" si="409"/>
        <v>69.649315068493152</v>
      </c>
      <c r="T5776" t="str">
        <f t="shared" si="408"/>
        <v>65+</v>
      </c>
      <c r="U5776" s="7">
        <v>44587</v>
      </c>
      <c r="V5776">
        <f t="shared" si="410"/>
        <v>711</v>
      </c>
    </row>
    <row r="5777" spans="1:22">
      <c r="A5777">
        <v>80949</v>
      </c>
      <c r="B5777" t="s">
        <v>17</v>
      </c>
      <c r="C5777" t="s">
        <v>18</v>
      </c>
      <c r="D5777" t="s">
        <v>19</v>
      </c>
      <c r="H5777" t="s">
        <v>46</v>
      </c>
      <c r="I5777" t="s">
        <v>422</v>
      </c>
      <c r="J5777" t="s">
        <v>30</v>
      </c>
      <c r="K5777" s="7">
        <v>12540</v>
      </c>
      <c r="L5777" t="s">
        <v>37</v>
      </c>
      <c r="M5777" t="s">
        <v>27</v>
      </c>
      <c r="N5777" t="s">
        <v>32</v>
      </c>
      <c r="O5777" s="7">
        <v>35132</v>
      </c>
      <c r="P5777" s="7">
        <v>44487</v>
      </c>
      <c r="Q5777" t="s">
        <v>55</v>
      </c>
      <c r="R5777" s="7">
        <v>45688</v>
      </c>
      <c r="S5777" s="8">
        <f t="shared" si="409"/>
        <v>90.816438356164383</v>
      </c>
      <c r="T5777" t="str">
        <f t="shared" si="408"/>
        <v>65+</v>
      </c>
      <c r="U5777" s="7">
        <v>44487</v>
      </c>
      <c r="V5777">
        <f t="shared" si="410"/>
        <v>6682</v>
      </c>
    </row>
    <row r="5778" spans="1:22">
      <c r="A5778">
        <v>81522</v>
      </c>
      <c r="B5778" t="s">
        <v>17</v>
      </c>
      <c r="C5778" t="s">
        <v>18</v>
      </c>
      <c r="D5778" t="s">
        <v>46</v>
      </c>
      <c r="E5778" t="s">
        <v>422</v>
      </c>
      <c r="F5778" t="s">
        <v>192</v>
      </c>
      <c r="G5778" t="s">
        <v>64</v>
      </c>
      <c r="H5778" t="s">
        <v>46</v>
      </c>
      <c r="I5778" t="s">
        <v>423</v>
      </c>
      <c r="J5778" t="s">
        <v>20</v>
      </c>
      <c r="K5778" s="7">
        <v>13439</v>
      </c>
      <c r="L5778" t="s">
        <v>37</v>
      </c>
      <c r="M5778" t="s">
        <v>27</v>
      </c>
      <c r="N5778" t="s">
        <v>32</v>
      </c>
      <c r="O5778" s="7">
        <v>33239</v>
      </c>
      <c r="P5778" s="7">
        <v>44790</v>
      </c>
      <c r="Q5778" t="s">
        <v>55</v>
      </c>
      <c r="R5778" s="7">
        <v>45688</v>
      </c>
      <c r="S5778" s="8">
        <f t="shared" si="409"/>
        <v>88.353424657534248</v>
      </c>
      <c r="T5778" t="str">
        <f t="shared" si="408"/>
        <v>65+</v>
      </c>
      <c r="U5778" s="7">
        <v>44790</v>
      </c>
      <c r="V5778">
        <f t="shared" si="410"/>
        <v>8252</v>
      </c>
    </row>
    <row r="5779" spans="1:22">
      <c r="A5779">
        <v>8847</v>
      </c>
      <c r="B5779" t="s">
        <v>17</v>
      </c>
      <c r="C5779" t="s">
        <v>25</v>
      </c>
      <c r="D5779" t="s">
        <v>19</v>
      </c>
      <c r="H5779" t="s">
        <v>19</v>
      </c>
      <c r="J5779" t="s">
        <v>20</v>
      </c>
      <c r="K5779" s="7">
        <v>24347</v>
      </c>
      <c r="L5779" t="s">
        <v>37</v>
      </c>
      <c r="M5779" t="s">
        <v>27</v>
      </c>
      <c r="N5779" t="s">
        <v>34</v>
      </c>
      <c r="O5779" s="7">
        <v>34237</v>
      </c>
      <c r="P5779" s="7" t="s">
        <v>29</v>
      </c>
      <c r="Q5779" t="s">
        <v>41</v>
      </c>
      <c r="R5779" s="7">
        <v>45688</v>
      </c>
      <c r="S5779" s="8">
        <f t="shared" si="409"/>
        <v>58.468493150684928</v>
      </c>
      <c r="T5779" t="str">
        <f t="shared" si="408"/>
        <v>55-65</v>
      </c>
      <c r="U5779" s="7">
        <f>R5779</f>
        <v>45688</v>
      </c>
      <c r="V5779">
        <f t="shared" si="410"/>
        <v>8180</v>
      </c>
    </row>
    <row r="5780" spans="1:22">
      <c r="A5780">
        <v>162710</v>
      </c>
      <c r="B5780" t="s">
        <v>17</v>
      </c>
      <c r="C5780" t="s">
        <v>18</v>
      </c>
      <c r="D5780" t="s">
        <v>19</v>
      </c>
      <c r="H5780" t="s">
        <v>19</v>
      </c>
      <c r="J5780" t="s">
        <v>20</v>
      </c>
      <c r="K5780" s="7">
        <v>40150</v>
      </c>
      <c r="L5780" t="s">
        <v>54</v>
      </c>
      <c r="M5780" t="s">
        <v>27</v>
      </c>
      <c r="N5780" t="s">
        <v>28</v>
      </c>
      <c r="O5780" s="7" t="s">
        <v>36</v>
      </c>
      <c r="P5780" s="7" t="s">
        <v>36</v>
      </c>
      <c r="Q5780" t="s">
        <v>36</v>
      </c>
      <c r="R5780" s="7">
        <v>45688</v>
      </c>
      <c r="S5780" s="8">
        <f t="shared" si="409"/>
        <v>15.172602739726027</v>
      </c>
      <c r="T5780" t="str">
        <f t="shared" si="408"/>
        <v/>
      </c>
      <c r="U5780" s="7" t="s">
        <v>36</v>
      </c>
      <c r="V5780" t="str">
        <f t="shared" si="410"/>
        <v/>
      </c>
    </row>
    <row r="5781" spans="1:22">
      <c r="A5781">
        <v>124915</v>
      </c>
      <c r="B5781" t="s">
        <v>17</v>
      </c>
      <c r="C5781" t="s">
        <v>18</v>
      </c>
      <c r="D5781" t="s">
        <v>19</v>
      </c>
      <c r="H5781" t="s">
        <v>19</v>
      </c>
      <c r="J5781" t="s">
        <v>30</v>
      </c>
      <c r="K5781" s="7">
        <v>14266</v>
      </c>
      <c r="L5781" t="s">
        <v>96</v>
      </c>
      <c r="M5781" t="s">
        <v>22</v>
      </c>
      <c r="N5781" t="s">
        <v>34</v>
      </c>
      <c r="O5781" s="7">
        <v>43017</v>
      </c>
      <c r="P5781" s="7">
        <v>44328</v>
      </c>
      <c r="Q5781" t="s">
        <v>24</v>
      </c>
      <c r="R5781" s="7">
        <v>45688</v>
      </c>
      <c r="S5781" s="8">
        <f t="shared" si="409"/>
        <v>86.087671232876716</v>
      </c>
      <c r="T5781" t="str">
        <f t="shared" si="408"/>
        <v>65+</v>
      </c>
      <c r="U5781" s="7">
        <v>44328</v>
      </c>
      <c r="V5781">
        <f t="shared" si="410"/>
        <v>938</v>
      </c>
    </row>
    <row r="5782" spans="1:22">
      <c r="A5782">
        <v>145569</v>
      </c>
      <c r="B5782" t="s">
        <v>17</v>
      </c>
      <c r="C5782" t="s">
        <v>18</v>
      </c>
      <c r="D5782" t="s">
        <v>19</v>
      </c>
      <c r="H5782" t="s">
        <v>19</v>
      </c>
      <c r="J5782" t="s">
        <v>20</v>
      </c>
      <c r="K5782" s="7">
        <v>38071</v>
      </c>
      <c r="L5782" t="s">
        <v>48</v>
      </c>
      <c r="M5782" t="s">
        <v>27</v>
      </c>
      <c r="N5782" t="s">
        <v>28</v>
      </c>
      <c r="O5782" s="7" t="s">
        <v>36</v>
      </c>
      <c r="P5782" s="7" t="s">
        <v>36</v>
      </c>
      <c r="Q5782" t="s">
        <v>36</v>
      </c>
      <c r="R5782" s="7">
        <v>45688</v>
      </c>
      <c r="S5782" s="8">
        <f t="shared" si="409"/>
        <v>20.86849315068493</v>
      </c>
      <c r="T5782" t="str">
        <f t="shared" si="408"/>
        <v>16-25</v>
      </c>
      <c r="U5782" s="7" t="s">
        <v>36</v>
      </c>
      <c r="V5782" t="str">
        <f t="shared" si="410"/>
        <v/>
      </c>
    </row>
    <row r="5783" spans="1:22">
      <c r="A5783">
        <v>168825</v>
      </c>
      <c r="B5783" t="s">
        <v>17</v>
      </c>
      <c r="C5783" t="s">
        <v>25</v>
      </c>
      <c r="D5783" t="s">
        <v>19</v>
      </c>
      <c r="H5783" t="s">
        <v>19</v>
      </c>
      <c r="J5783" t="s">
        <v>20</v>
      </c>
      <c r="K5783" s="7">
        <v>39459</v>
      </c>
      <c r="L5783" t="s">
        <v>88</v>
      </c>
      <c r="M5783" t="s">
        <v>52</v>
      </c>
      <c r="N5783" t="s">
        <v>36</v>
      </c>
      <c r="O5783" s="7">
        <v>45556</v>
      </c>
      <c r="P5783" s="7" t="s">
        <v>29</v>
      </c>
      <c r="Q5783" t="s">
        <v>24</v>
      </c>
      <c r="R5783" s="7">
        <v>45688</v>
      </c>
      <c r="S5783" s="8">
        <f t="shared" si="409"/>
        <v>17.065753424657533</v>
      </c>
      <c r="T5783" t="str">
        <f t="shared" si="408"/>
        <v>16-25</v>
      </c>
      <c r="U5783" s="7">
        <f>R5783</f>
        <v>45688</v>
      </c>
      <c r="V5783">
        <f t="shared" si="410"/>
        <v>95</v>
      </c>
    </row>
    <row r="5784" spans="1:22">
      <c r="A5784">
        <v>137166</v>
      </c>
      <c r="B5784" t="s">
        <v>17</v>
      </c>
      <c r="C5784" t="s">
        <v>18</v>
      </c>
      <c r="D5784" t="s">
        <v>19</v>
      </c>
      <c r="H5784" t="s">
        <v>19</v>
      </c>
      <c r="J5784" t="s">
        <v>20</v>
      </c>
      <c r="K5784" s="7">
        <v>37360</v>
      </c>
      <c r="L5784" t="s">
        <v>48</v>
      </c>
      <c r="M5784" t="s">
        <v>27</v>
      </c>
      <c r="N5784" t="s">
        <v>28</v>
      </c>
      <c r="O5784" s="7">
        <v>43722</v>
      </c>
      <c r="P5784" s="7">
        <v>44299</v>
      </c>
      <c r="Q5784" t="s">
        <v>24</v>
      </c>
      <c r="R5784" s="7">
        <v>45688</v>
      </c>
      <c r="S5784" s="8">
        <f t="shared" si="409"/>
        <v>22.816438356164383</v>
      </c>
      <c r="T5784" t="str">
        <f t="shared" si="408"/>
        <v>16-25</v>
      </c>
      <c r="U5784" s="7">
        <v>44299</v>
      </c>
      <c r="V5784">
        <f t="shared" si="410"/>
        <v>412</v>
      </c>
    </row>
    <row r="5785" spans="1:22">
      <c r="A5785">
        <v>120008</v>
      </c>
      <c r="B5785" t="s">
        <v>17</v>
      </c>
      <c r="C5785" t="s">
        <v>18</v>
      </c>
      <c r="D5785" t="s">
        <v>19</v>
      </c>
      <c r="H5785" t="s">
        <v>19</v>
      </c>
      <c r="J5785" t="s">
        <v>20</v>
      </c>
      <c r="K5785" s="7">
        <v>36762</v>
      </c>
      <c r="L5785" t="s">
        <v>35</v>
      </c>
      <c r="M5785" t="s">
        <v>27</v>
      </c>
      <c r="N5785" t="s">
        <v>28</v>
      </c>
      <c r="O5785" s="7">
        <v>42963</v>
      </c>
      <c r="P5785" s="7">
        <v>43622</v>
      </c>
      <c r="Q5785" t="s">
        <v>55</v>
      </c>
      <c r="R5785" s="7">
        <v>45688</v>
      </c>
      <c r="S5785" s="8">
        <f t="shared" si="409"/>
        <v>24.454794520547946</v>
      </c>
      <c r="T5785" t="str">
        <f t="shared" si="408"/>
        <v>16-25</v>
      </c>
      <c r="U5785" s="7">
        <v>43622</v>
      </c>
      <c r="V5785">
        <f t="shared" si="410"/>
        <v>472</v>
      </c>
    </row>
    <row r="5786" spans="1:22">
      <c r="A5786">
        <v>118414</v>
      </c>
      <c r="B5786" t="s">
        <v>17</v>
      </c>
      <c r="C5786" t="s">
        <v>18</v>
      </c>
      <c r="D5786" t="s">
        <v>19</v>
      </c>
      <c r="H5786" t="s">
        <v>19</v>
      </c>
      <c r="J5786" t="s">
        <v>20</v>
      </c>
      <c r="K5786" s="7">
        <v>36740</v>
      </c>
      <c r="L5786" t="s">
        <v>26</v>
      </c>
      <c r="M5786" t="s">
        <v>27</v>
      </c>
      <c r="N5786" t="s">
        <v>28</v>
      </c>
      <c r="O5786" s="7">
        <v>42608</v>
      </c>
      <c r="P5786" s="7">
        <v>44650</v>
      </c>
      <c r="Q5786" t="s">
        <v>77</v>
      </c>
      <c r="R5786" s="7">
        <v>45688</v>
      </c>
      <c r="S5786" s="8">
        <f t="shared" si="409"/>
        <v>24.515068493150686</v>
      </c>
      <c r="T5786" t="str">
        <f t="shared" si="408"/>
        <v>16-25</v>
      </c>
      <c r="U5786" s="7">
        <v>44650</v>
      </c>
      <c r="V5786">
        <f t="shared" si="410"/>
        <v>1459</v>
      </c>
    </row>
    <row r="5787" spans="1:22">
      <c r="A5787">
        <v>167708</v>
      </c>
      <c r="B5787" t="s">
        <v>17</v>
      </c>
      <c r="C5787" t="s">
        <v>18</v>
      </c>
      <c r="D5787" t="s">
        <v>19</v>
      </c>
      <c r="H5787" t="s">
        <v>19</v>
      </c>
      <c r="J5787" t="s">
        <v>20</v>
      </c>
      <c r="L5787" t="s">
        <v>84</v>
      </c>
      <c r="M5787" t="s">
        <v>22</v>
      </c>
      <c r="N5787" t="s">
        <v>28</v>
      </c>
      <c r="O5787" s="7" t="s">
        <v>36</v>
      </c>
      <c r="P5787" s="7" t="s">
        <v>36</v>
      </c>
      <c r="Q5787" t="s">
        <v>36</v>
      </c>
      <c r="R5787" s="7">
        <v>45688</v>
      </c>
      <c r="S5787" s="8">
        <f t="shared" si="409"/>
        <v>125.17260273972603</v>
      </c>
      <c r="T5787" t="str">
        <f t="shared" si="408"/>
        <v>65+</v>
      </c>
      <c r="U5787" s="7" t="s">
        <v>36</v>
      </c>
      <c r="V5787" t="str">
        <f t="shared" si="410"/>
        <v/>
      </c>
    </row>
    <row r="5788" spans="1:22">
      <c r="A5788">
        <v>108635</v>
      </c>
      <c r="B5788" t="s">
        <v>17</v>
      </c>
      <c r="C5788" t="s">
        <v>18</v>
      </c>
      <c r="D5788" t="s">
        <v>19</v>
      </c>
      <c r="H5788" t="s">
        <v>19</v>
      </c>
      <c r="J5788" t="s">
        <v>30</v>
      </c>
      <c r="K5788" s="7">
        <v>26434</v>
      </c>
      <c r="L5788" t="s">
        <v>74</v>
      </c>
      <c r="M5788" t="s">
        <v>22</v>
      </c>
      <c r="N5788" t="s">
        <v>32</v>
      </c>
      <c r="O5788" s="7">
        <v>41841</v>
      </c>
      <c r="P5788" s="7">
        <v>42844</v>
      </c>
      <c r="Q5788" t="s">
        <v>24</v>
      </c>
      <c r="R5788" s="7">
        <v>45688</v>
      </c>
      <c r="S5788" s="8">
        <f t="shared" si="409"/>
        <v>52.750684931506846</v>
      </c>
      <c r="T5788" t="str">
        <f t="shared" si="408"/>
        <v>45-55</v>
      </c>
      <c r="U5788" s="7">
        <v>42844</v>
      </c>
      <c r="V5788">
        <f t="shared" si="410"/>
        <v>718</v>
      </c>
    </row>
    <row r="5789" spans="1:22">
      <c r="A5789">
        <v>56631</v>
      </c>
      <c r="B5789" t="s">
        <v>17</v>
      </c>
      <c r="C5789" t="s">
        <v>18</v>
      </c>
      <c r="D5789" t="s">
        <v>19</v>
      </c>
      <c r="H5789" t="s">
        <v>19</v>
      </c>
      <c r="J5789" t="s">
        <v>20</v>
      </c>
      <c r="K5789" s="7">
        <v>28851</v>
      </c>
      <c r="L5789" t="s">
        <v>48</v>
      </c>
      <c r="M5789" t="s">
        <v>27</v>
      </c>
      <c r="N5789" t="s">
        <v>34</v>
      </c>
      <c r="O5789" s="7">
        <v>41944</v>
      </c>
      <c r="P5789" s="7">
        <v>42838</v>
      </c>
      <c r="Q5789" t="s">
        <v>24</v>
      </c>
      <c r="R5789" s="7">
        <v>45688</v>
      </c>
      <c r="S5789" s="8">
        <f t="shared" si="409"/>
        <v>46.128767123287673</v>
      </c>
      <c r="T5789" t="str">
        <f t="shared" si="408"/>
        <v>45-55</v>
      </c>
      <c r="U5789" s="7">
        <v>42838</v>
      </c>
      <c r="V5789">
        <f t="shared" si="410"/>
        <v>639</v>
      </c>
    </row>
    <row r="5790" spans="1:22">
      <c r="A5790">
        <v>124396</v>
      </c>
      <c r="B5790" t="s">
        <v>17</v>
      </c>
      <c r="C5790" t="s">
        <v>25</v>
      </c>
      <c r="D5790" t="s">
        <v>19</v>
      </c>
      <c r="H5790" t="s">
        <v>19</v>
      </c>
      <c r="J5790" t="s">
        <v>30</v>
      </c>
      <c r="K5790" s="7">
        <v>21734</v>
      </c>
      <c r="L5790" t="s">
        <v>167</v>
      </c>
      <c r="M5790" t="s">
        <v>27</v>
      </c>
      <c r="N5790" t="s">
        <v>34</v>
      </c>
      <c r="O5790" s="7">
        <v>43906</v>
      </c>
      <c r="P5790" s="7" t="s">
        <v>29</v>
      </c>
      <c r="Q5790" t="s">
        <v>41</v>
      </c>
      <c r="R5790" s="7">
        <v>45688</v>
      </c>
      <c r="S5790" s="8">
        <f t="shared" si="409"/>
        <v>65.627397260273966</v>
      </c>
      <c r="T5790" t="str">
        <f t="shared" si="408"/>
        <v>65+</v>
      </c>
      <c r="U5790" s="7">
        <f>R5790</f>
        <v>45688</v>
      </c>
      <c r="V5790">
        <f t="shared" si="410"/>
        <v>1275</v>
      </c>
    </row>
    <row r="5791" spans="1:22">
      <c r="A5791">
        <v>80950</v>
      </c>
      <c r="B5791" t="s">
        <v>17</v>
      </c>
      <c r="C5791" t="s">
        <v>18</v>
      </c>
      <c r="D5791" t="s">
        <v>19</v>
      </c>
      <c r="H5791" t="s">
        <v>19</v>
      </c>
      <c r="J5791" t="s">
        <v>20</v>
      </c>
      <c r="K5791" s="7">
        <v>27832</v>
      </c>
      <c r="L5791" t="s">
        <v>26</v>
      </c>
      <c r="M5791" t="s">
        <v>27</v>
      </c>
      <c r="N5791" t="s">
        <v>34</v>
      </c>
      <c r="O5791" s="7">
        <v>39412</v>
      </c>
      <c r="P5791" s="7">
        <v>41214</v>
      </c>
      <c r="Q5791" t="s">
        <v>36</v>
      </c>
      <c r="R5791" s="7">
        <v>45688</v>
      </c>
      <c r="S5791" s="8">
        <f t="shared" si="409"/>
        <v>48.920547945205477</v>
      </c>
      <c r="T5791" t="str">
        <f t="shared" si="408"/>
        <v>45-55</v>
      </c>
      <c r="U5791" s="7">
        <v>41214</v>
      </c>
      <c r="V5791">
        <f t="shared" si="410"/>
        <v>1289</v>
      </c>
    </row>
    <row r="5792" spans="1:22">
      <c r="A5792">
        <v>121416</v>
      </c>
      <c r="B5792" t="s">
        <v>17</v>
      </c>
      <c r="C5792" t="s">
        <v>25</v>
      </c>
      <c r="D5792" t="s">
        <v>19</v>
      </c>
      <c r="H5792" t="s">
        <v>19</v>
      </c>
      <c r="J5792" t="s">
        <v>20</v>
      </c>
      <c r="K5792" s="7">
        <v>21974</v>
      </c>
      <c r="L5792" t="s">
        <v>167</v>
      </c>
      <c r="M5792" t="s">
        <v>27</v>
      </c>
      <c r="N5792" t="s">
        <v>34</v>
      </c>
      <c r="O5792" s="7">
        <v>42982</v>
      </c>
      <c r="P5792" s="7">
        <v>45560</v>
      </c>
      <c r="Q5792" t="s">
        <v>41</v>
      </c>
      <c r="R5792" s="7">
        <v>45688</v>
      </c>
      <c r="S5792" s="8">
        <f t="shared" si="409"/>
        <v>64.969863013698628</v>
      </c>
      <c r="T5792" t="str">
        <f t="shared" si="408"/>
        <v>55-65</v>
      </c>
      <c r="U5792" s="7">
        <v>45560</v>
      </c>
      <c r="V5792">
        <f t="shared" si="410"/>
        <v>1843</v>
      </c>
    </row>
    <row r="5793" spans="1:22">
      <c r="A5793">
        <v>94230</v>
      </c>
      <c r="B5793" t="s">
        <v>17</v>
      </c>
      <c r="C5793" t="s">
        <v>18</v>
      </c>
      <c r="D5793" t="s">
        <v>19</v>
      </c>
      <c r="H5793" t="s">
        <v>19</v>
      </c>
      <c r="J5793" t="s">
        <v>20</v>
      </c>
      <c r="K5793" s="7">
        <v>11823</v>
      </c>
      <c r="L5793" t="s">
        <v>45</v>
      </c>
      <c r="M5793" t="s">
        <v>22</v>
      </c>
      <c r="N5793" t="s">
        <v>32</v>
      </c>
      <c r="O5793" s="7">
        <v>40985</v>
      </c>
      <c r="P5793" s="7">
        <v>41117</v>
      </c>
      <c r="Q5793" t="s">
        <v>36</v>
      </c>
      <c r="R5793" s="7">
        <v>45688</v>
      </c>
      <c r="S5793" s="8">
        <f t="shared" si="409"/>
        <v>92.780821917808225</v>
      </c>
      <c r="T5793" t="str">
        <f t="shared" si="408"/>
        <v>65+</v>
      </c>
      <c r="U5793" s="7">
        <v>41117</v>
      </c>
      <c r="V5793">
        <f t="shared" si="410"/>
        <v>95</v>
      </c>
    </row>
    <row r="5794" spans="1:22">
      <c r="A5794">
        <v>158611</v>
      </c>
      <c r="B5794" t="s">
        <v>17</v>
      </c>
      <c r="C5794" t="s">
        <v>18</v>
      </c>
      <c r="D5794" t="s">
        <v>19</v>
      </c>
      <c r="H5794" t="s">
        <v>19</v>
      </c>
      <c r="J5794" t="s">
        <v>30</v>
      </c>
      <c r="K5794" s="7">
        <v>39505</v>
      </c>
      <c r="L5794" t="s">
        <v>72</v>
      </c>
      <c r="M5794" t="s">
        <v>52</v>
      </c>
      <c r="N5794" t="s">
        <v>34</v>
      </c>
      <c r="O5794" s="7">
        <v>44868</v>
      </c>
      <c r="P5794" s="7">
        <v>44951</v>
      </c>
      <c r="Q5794" t="s">
        <v>24</v>
      </c>
      <c r="R5794" s="7">
        <v>45688</v>
      </c>
      <c r="S5794" s="8">
        <f t="shared" si="409"/>
        <v>16.93972602739726</v>
      </c>
      <c r="T5794" t="str">
        <f t="shared" si="408"/>
        <v>16-25</v>
      </c>
      <c r="U5794" s="7">
        <v>44951</v>
      </c>
      <c r="V5794">
        <f t="shared" si="410"/>
        <v>60</v>
      </c>
    </row>
    <row r="5795" spans="1:22">
      <c r="A5795">
        <v>111185</v>
      </c>
      <c r="B5795" t="s">
        <v>17</v>
      </c>
      <c r="C5795" t="s">
        <v>18</v>
      </c>
      <c r="D5795" t="s">
        <v>19</v>
      </c>
      <c r="H5795" t="s">
        <v>19</v>
      </c>
      <c r="J5795" t="s">
        <v>20</v>
      </c>
      <c r="K5795" s="7">
        <v>17637</v>
      </c>
      <c r="L5795" t="s">
        <v>37</v>
      </c>
      <c r="M5795" t="s">
        <v>27</v>
      </c>
      <c r="N5795" t="s">
        <v>34</v>
      </c>
      <c r="O5795" s="7">
        <v>42115</v>
      </c>
      <c r="P5795" s="7">
        <v>44657</v>
      </c>
      <c r="Q5795" t="s">
        <v>41</v>
      </c>
      <c r="R5795" s="7">
        <v>45688</v>
      </c>
      <c r="S5795" s="8">
        <f t="shared" si="409"/>
        <v>76.852054794520555</v>
      </c>
      <c r="T5795" t="str">
        <f t="shared" si="408"/>
        <v>65+</v>
      </c>
      <c r="U5795" s="7">
        <v>44657</v>
      </c>
      <c r="V5795">
        <f t="shared" si="410"/>
        <v>1817</v>
      </c>
    </row>
    <row r="5796" spans="1:22">
      <c r="A5796">
        <v>122246</v>
      </c>
      <c r="B5796" t="s">
        <v>17</v>
      </c>
      <c r="C5796" t="s">
        <v>18</v>
      </c>
      <c r="D5796" t="s">
        <v>19</v>
      </c>
      <c r="H5796" t="s">
        <v>19</v>
      </c>
      <c r="J5796" t="s">
        <v>20</v>
      </c>
      <c r="K5796" s="7">
        <v>30108</v>
      </c>
      <c r="L5796" t="s">
        <v>84</v>
      </c>
      <c r="M5796" t="s">
        <v>22</v>
      </c>
      <c r="N5796" t="s">
        <v>34</v>
      </c>
      <c r="O5796" s="7">
        <v>42858</v>
      </c>
      <c r="P5796" s="7">
        <v>43084</v>
      </c>
      <c r="Q5796" t="s">
        <v>24</v>
      </c>
      <c r="R5796" s="7">
        <v>45688</v>
      </c>
      <c r="S5796" s="8">
        <f t="shared" si="409"/>
        <v>42.684931506849317</v>
      </c>
      <c r="T5796" t="str">
        <f t="shared" si="408"/>
        <v>35-45</v>
      </c>
      <c r="U5796" s="7">
        <v>43084</v>
      </c>
      <c r="V5796">
        <f t="shared" si="410"/>
        <v>163</v>
      </c>
    </row>
    <row r="5797" spans="1:22">
      <c r="A5797">
        <v>108698</v>
      </c>
      <c r="B5797" t="s">
        <v>17</v>
      </c>
      <c r="C5797" t="s">
        <v>18</v>
      </c>
      <c r="D5797" t="s">
        <v>19</v>
      </c>
      <c r="H5797" t="s">
        <v>19</v>
      </c>
      <c r="J5797" t="s">
        <v>20</v>
      </c>
      <c r="L5797" t="s">
        <v>26</v>
      </c>
      <c r="M5797" t="s">
        <v>27</v>
      </c>
      <c r="N5797" t="s">
        <v>34</v>
      </c>
      <c r="O5797" s="7">
        <v>42219</v>
      </c>
      <c r="P5797" s="7">
        <v>42219</v>
      </c>
      <c r="Q5797" t="s">
        <v>36</v>
      </c>
      <c r="R5797" s="7">
        <v>45688</v>
      </c>
      <c r="S5797" s="8">
        <f t="shared" si="409"/>
        <v>125.17260273972603</v>
      </c>
      <c r="T5797" t="str">
        <f t="shared" si="408"/>
        <v>65+</v>
      </c>
      <c r="U5797" s="7">
        <v>42219</v>
      </c>
      <c r="V5797">
        <f t="shared" si="410"/>
        <v>1</v>
      </c>
    </row>
    <row r="5798" spans="1:22">
      <c r="A5798">
        <v>80951</v>
      </c>
      <c r="B5798" t="s">
        <v>17</v>
      </c>
      <c r="C5798" t="s">
        <v>18</v>
      </c>
      <c r="D5798" t="s">
        <v>19</v>
      </c>
      <c r="H5798" t="s">
        <v>46</v>
      </c>
      <c r="I5798" t="s">
        <v>47</v>
      </c>
      <c r="J5798" t="s">
        <v>20</v>
      </c>
      <c r="K5798" s="7">
        <v>12665</v>
      </c>
      <c r="L5798" t="s">
        <v>65</v>
      </c>
      <c r="M5798" t="s">
        <v>27</v>
      </c>
      <c r="N5798" t="s">
        <v>34</v>
      </c>
      <c r="O5798" s="7">
        <v>36490</v>
      </c>
      <c r="P5798" s="7">
        <v>42836</v>
      </c>
      <c r="Q5798" t="s">
        <v>24</v>
      </c>
      <c r="R5798" s="7">
        <v>45688</v>
      </c>
      <c r="S5798" s="8">
        <f t="shared" si="409"/>
        <v>90.473972602739721</v>
      </c>
      <c r="T5798" t="str">
        <f t="shared" si="408"/>
        <v>65+</v>
      </c>
      <c r="U5798" s="7">
        <v>42836</v>
      </c>
      <c r="V5798">
        <f t="shared" si="410"/>
        <v>4533</v>
      </c>
    </row>
    <row r="5799" spans="1:22">
      <c r="A5799">
        <v>108435</v>
      </c>
      <c r="B5799" t="s">
        <v>17</v>
      </c>
      <c r="C5799" t="s">
        <v>18</v>
      </c>
      <c r="D5799" t="s">
        <v>19</v>
      </c>
      <c r="H5799" t="s">
        <v>19</v>
      </c>
      <c r="J5799" t="s">
        <v>30</v>
      </c>
      <c r="K5799" s="7">
        <v>35466</v>
      </c>
      <c r="L5799" t="s">
        <v>42</v>
      </c>
      <c r="M5799" t="s">
        <v>22</v>
      </c>
      <c r="N5799" t="s">
        <v>32</v>
      </c>
      <c r="O5799" s="7">
        <v>41814</v>
      </c>
      <c r="P5799" s="7">
        <v>44664</v>
      </c>
      <c r="Q5799" t="s">
        <v>24</v>
      </c>
      <c r="R5799" s="7">
        <v>45688</v>
      </c>
      <c r="S5799" s="8">
        <f t="shared" si="409"/>
        <v>28.005479452054793</v>
      </c>
      <c r="T5799" t="str">
        <f t="shared" si="408"/>
        <v>25-35</v>
      </c>
      <c r="U5799" s="7">
        <v>44664</v>
      </c>
      <c r="V5799">
        <f t="shared" si="410"/>
        <v>2037</v>
      </c>
    </row>
    <row r="5800" spans="1:22">
      <c r="A5800">
        <v>168133</v>
      </c>
      <c r="B5800" t="s">
        <v>17</v>
      </c>
      <c r="C5800" t="s">
        <v>25</v>
      </c>
      <c r="D5800" t="s">
        <v>19</v>
      </c>
      <c r="H5800" t="s">
        <v>19</v>
      </c>
      <c r="J5800" t="s">
        <v>20</v>
      </c>
      <c r="K5800" s="7">
        <v>17748</v>
      </c>
      <c r="L5800" t="s">
        <v>76</v>
      </c>
      <c r="M5800" t="s">
        <v>23</v>
      </c>
      <c r="N5800" t="s">
        <v>34</v>
      </c>
      <c r="O5800" s="7">
        <v>45463</v>
      </c>
      <c r="P5800" s="7" t="s">
        <v>29</v>
      </c>
      <c r="Q5800" t="s">
        <v>24</v>
      </c>
      <c r="R5800" s="7">
        <v>45688</v>
      </c>
      <c r="S5800" s="8">
        <f t="shared" si="409"/>
        <v>76.547945205479451</v>
      </c>
      <c r="T5800" t="str">
        <f t="shared" si="408"/>
        <v>65+</v>
      </c>
      <c r="U5800" s="7">
        <f>R5800</f>
        <v>45688</v>
      </c>
      <c r="V5800">
        <f t="shared" si="410"/>
        <v>162</v>
      </c>
    </row>
    <row r="5801" spans="1:22">
      <c r="A5801">
        <v>54952</v>
      </c>
      <c r="B5801" t="s">
        <v>17</v>
      </c>
      <c r="C5801" t="s">
        <v>18</v>
      </c>
      <c r="D5801" t="s">
        <v>19</v>
      </c>
      <c r="H5801" t="s">
        <v>19</v>
      </c>
      <c r="J5801" t="s">
        <v>20</v>
      </c>
      <c r="L5801" t="s">
        <v>78</v>
      </c>
      <c r="M5801" t="s">
        <v>22</v>
      </c>
      <c r="N5801" t="s">
        <v>32</v>
      </c>
      <c r="O5801" s="7">
        <v>1</v>
      </c>
      <c r="P5801" s="7">
        <v>1</v>
      </c>
      <c r="Q5801" t="s">
        <v>36</v>
      </c>
      <c r="R5801" s="7">
        <v>45688</v>
      </c>
      <c r="S5801" s="8">
        <f t="shared" si="409"/>
        <v>125.17260273972603</v>
      </c>
      <c r="T5801" t="str">
        <f t="shared" si="408"/>
        <v>65+</v>
      </c>
      <c r="U5801" s="7">
        <v>1</v>
      </c>
    </row>
    <row r="5802" spans="1:22">
      <c r="A5802">
        <v>159245</v>
      </c>
      <c r="B5802" t="s">
        <v>17</v>
      </c>
      <c r="C5802" t="s">
        <v>18</v>
      </c>
      <c r="D5802" t="s">
        <v>19</v>
      </c>
      <c r="H5802" t="s">
        <v>19</v>
      </c>
      <c r="J5802" t="s">
        <v>20</v>
      </c>
      <c r="K5802" s="7">
        <v>39984</v>
      </c>
      <c r="L5802" t="s">
        <v>83</v>
      </c>
      <c r="M5802" t="s">
        <v>27</v>
      </c>
      <c r="N5802" t="s">
        <v>34</v>
      </c>
      <c r="O5802" s="7" t="s">
        <v>36</v>
      </c>
      <c r="P5802" s="7" t="s">
        <v>36</v>
      </c>
      <c r="Q5802" t="s">
        <v>36</v>
      </c>
      <c r="R5802" s="7">
        <v>45688</v>
      </c>
      <c r="S5802" s="8">
        <f t="shared" si="409"/>
        <v>15.627397260273973</v>
      </c>
      <c r="T5802" t="str">
        <f t="shared" si="408"/>
        <v/>
      </c>
      <c r="U5802" s="7" t="s">
        <v>36</v>
      </c>
      <c r="V5802" t="str">
        <f t="shared" si="410"/>
        <v/>
      </c>
    </row>
    <row r="5803" spans="1:22">
      <c r="A5803">
        <v>165459</v>
      </c>
      <c r="B5803" t="s">
        <v>17</v>
      </c>
      <c r="C5803" t="s">
        <v>25</v>
      </c>
      <c r="D5803" t="s">
        <v>19</v>
      </c>
      <c r="H5803" t="s">
        <v>19</v>
      </c>
      <c r="J5803" t="s">
        <v>20</v>
      </c>
      <c r="K5803" s="7">
        <v>39984</v>
      </c>
      <c r="L5803" t="s">
        <v>83</v>
      </c>
      <c r="M5803" t="s">
        <v>27</v>
      </c>
      <c r="N5803" t="s">
        <v>34</v>
      </c>
      <c r="O5803" s="7">
        <v>45311</v>
      </c>
      <c r="P5803" s="7" t="s">
        <v>29</v>
      </c>
      <c r="Q5803" t="s">
        <v>24</v>
      </c>
      <c r="R5803" s="7">
        <v>45688</v>
      </c>
      <c r="S5803" s="8">
        <f t="shared" si="409"/>
        <v>15.627397260273973</v>
      </c>
      <c r="T5803" t="str">
        <f t="shared" si="408"/>
        <v/>
      </c>
      <c r="U5803" s="7">
        <f>R5803</f>
        <v>45688</v>
      </c>
      <c r="V5803">
        <f t="shared" si="410"/>
        <v>270</v>
      </c>
    </row>
    <row r="5804" spans="1:22">
      <c r="A5804">
        <v>152937</v>
      </c>
      <c r="B5804" t="s">
        <v>17</v>
      </c>
      <c r="C5804" t="s">
        <v>18</v>
      </c>
      <c r="D5804" t="s">
        <v>19</v>
      </c>
      <c r="H5804" t="s">
        <v>19</v>
      </c>
      <c r="J5804" t="s">
        <v>20</v>
      </c>
      <c r="K5804" s="7">
        <v>39225</v>
      </c>
      <c r="L5804" t="s">
        <v>78</v>
      </c>
      <c r="M5804" t="s">
        <v>22</v>
      </c>
      <c r="N5804" t="s">
        <v>34</v>
      </c>
      <c r="O5804" s="7">
        <v>44671</v>
      </c>
      <c r="P5804" s="7">
        <v>44777</v>
      </c>
      <c r="Q5804" t="s">
        <v>24</v>
      </c>
      <c r="R5804" s="7">
        <v>45688</v>
      </c>
      <c r="S5804" s="8">
        <f t="shared" si="409"/>
        <v>17.706849315068492</v>
      </c>
      <c r="T5804" t="str">
        <f t="shared" si="408"/>
        <v>16-25</v>
      </c>
      <c r="U5804" s="7">
        <v>44777</v>
      </c>
      <c r="V5804">
        <f t="shared" si="410"/>
        <v>77</v>
      </c>
    </row>
    <row r="5805" spans="1:22">
      <c r="A5805">
        <v>2204</v>
      </c>
      <c r="B5805" t="s">
        <v>17</v>
      </c>
      <c r="C5805" t="s">
        <v>18</v>
      </c>
      <c r="D5805" t="s">
        <v>19</v>
      </c>
      <c r="H5805" t="s">
        <v>19</v>
      </c>
      <c r="J5805" t="s">
        <v>20</v>
      </c>
      <c r="L5805" t="s">
        <v>26</v>
      </c>
      <c r="M5805" t="s">
        <v>27</v>
      </c>
      <c r="N5805" t="s">
        <v>32</v>
      </c>
      <c r="O5805" s="7">
        <v>1</v>
      </c>
      <c r="P5805" s="7">
        <v>1</v>
      </c>
      <c r="Q5805" t="s">
        <v>36</v>
      </c>
      <c r="R5805" s="7">
        <v>45688</v>
      </c>
      <c r="S5805" s="8">
        <f t="shared" si="409"/>
        <v>125.17260273972603</v>
      </c>
      <c r="T5805" t="str">
        <f t="shared" si="408"/>
        <v>65+</v>
      </c>
      <c r="U5805" s="7">
        <v>1</v>
      </c>
    </row>
    <row r="5806" spans="1:22">
      <c r="A5806">
        <v>123172</v>
      </c>
      <c r="B5806" t="s">
        <v>17</v>
      </c>
      <c r="C5806" t="s">
        <v>18</v>
      </c>
      <c r="D5806" t="s">
        <v>19</v>
      </c>
      <c r="H5806" t="s">
        <v>19</v>
      </c>
      <c r="J5806" t="s">
        <v>20</v>
      </c>
      <c r="K5806" s="7">
        <v>36458</v>
      </c>
      <c r="L5806" t="s">
        <v>221</v>
      </c>
      <c r="M5806" t="s">
        <v>22</v>
      </c>
      <c r="N5806" t="s">
        <v>28</v>
      </c>
      <c r="O5806" s="7" t="s">
        <v>36</v>
      </c>
      <c r="P5806" s="7" t="s">
        <v>36</v>
      </c>
      <c r="Q5806" t="s">
        <v>36</v>
      </c>
      <c r="R5806" s="7">
        <v>45688</v>
      </c>
      <c r="S5806" s="8">
        <f t="shared" si="409"/>
        <v>25.287671232876711</v>
      </c>
      <c r="T5806" t="str">
        <f t="shared" si="408"/>
        <v>25-35</v>
      </c>
      <c r="U5806" s="7" t="s">
        <v>36</v>
      </c>
      <c r="V5806" t="str">
        <f t="shared" si="410"/>
        <v/>
      </c>
    </row>
    <row r="5807" spans="1:22">
      <c r="A5807">
        <v>160458</v>
      </c>
      <c r="B5807" t="s">
        <v>17</v>
      </c>
      <c r="C5807" t="s">
        <v>18</v>
      </c>
      <c r="D5807" t="s">
        <v>19</v>
      </c>
      <c r="H5807" t="s">
        <v>19</v>
      </c>
      <c r="J5807" t="s">
        <v>20</v>
      </c>
      <c r="K5807" s="7">
        <v>26052</v>
      </c>
      <c r="L5807" t="s">
        <v>48</v>
      </c>
      <c r="M5807" t="s">
        <v>27</v>
      </c>
      <c r="N5807" t="s">
        <v>43</v>
      </c>
      <c r="O5807" s="7" t="s">
        <v>36</v>
      </c>
      <c r="P5807" s="7" t="s">
        <v>36</v>
      </c>
      <c r="Q5807" t="s">
        <v>36</v>
      </c>
      <c r="R5807" s="7">
        <v>45688</v>
      </c>
      <c r="S5807" s="8">
        <f t="shared" si="409"/>
        <v>53.797260273972604</v>
      </c>
      <c r="T5807" t="str">
        <f t="shared" si="408"/>
        <v>45-55</v>
      </c>
      <c r="U5807" s="7" t="s">
        <v>36</v>
      </c>
      <c r="V5807" t="str">
        <f t="shared" si="410"/>
        <v/>
      </c>
    </row>
    <row r="5808" spans="1:22">
      <c r="A5808">
        <v>162090</v>
      </c>
      <c r="B5808" t="s">
        <v>17</v>
      </c>
      <c r="C5808" t="s">
        <v>18</v>
      </c>
      <c r="D5808" t="s">
        <v>19</v>
      </c>
      <c r="H5808" t="s">
        <v>19</v>
      </c>
      <c r="J5808" t="s">
        <v>20</v>
      </c>
      <c r="K5808" s="7">
        <v>38065</v>
      </c>
      <c r="L5808" t="s">
        <v>48</v>
      </c>
      <c r="M5808" t="s">
        <v>27</v>
      </c>
      <c r="N5808" t="s">
        <v>36</v>
      </c>
      <c r="O5808" s="7" t="s">
        <v>36</v>
      </c>
      <c r="P5808" s="7" t="s">
        <v>36</v>
      </c>
      <c r="Q5808" t="s">
        <v>36</v>
      </c>
      <c r="R5808" s="7">
        <v>45688</v>
      </c>
      <c r="S5808" s="8">
        <f t="shared" si="409"/>
        <v>20.884931506849316</v>
      </c>
      <c r="T5808" t="str">
        <f t="shared" si="408"/>
        <v>16-25</v>
      </c>
      <c r="U5808" s="7" t="s">
        <v>36</v>
      </c>
      <c r="V5808" t="str">
        <f t="shared" si="410"/>
        <v/>
      </c>
    </row>
    <row r="5809" spans="1:22">
      <c r="A5809">
        <v>161184</v>
      </c>
      <c r="B5809" t="s">
        <v>17</v>
      </c>
      <c r="C5809" t="s">
        <v>25</v>
      </c>
      <c r="D5809" t="s">
        <v>19</v>
      </c>
      <c r="H5809" t="s">
        <v>19</v>
      </c>
      <c r="J5809" t="s">
        <v>30</v>
      </c>
      <c r="K5809" s="7">
        <v>39697</v>
      </c>
      <c r="L5809" t="s">
        <v>83</v>
      </c>
      <c r="M5809" t="s">
        <v>27</v>
      </c>
      <c r="N5809" t="s">
        <v>36</v>
      </c>
      <c r="O5809" s="7">
        <v>45066</v>
      </c>
      <c r="P5809" s="7" t="s">
        <v>29</v>
      </c>
      <c r="Q5809" t="s">
        <v>24</v>
      </c>
      <c r="R5809" s="7">
        <v>45688</v>
      </c>
      <c r="S5809" s="8">
        <f t="shared" si="409"/>
        <v>16.413698630136988</v>
      </c>
      <c r="T5809" t="str">
        <f t="shared" si="408"/>
        <v>16-25</v>
      </c>
      <c r="U5809" s="7">
        <f>R5809</f>
        <v>45688</v>
      </c>
      <c r="V5809">
        <f t="shared" si="410"/>
        <v>445</v>
      </c>
    </row>
    <row r="5810" spans="1:22">
      <c r="A5810">
        <v>149031</v>
      </c>
      <c r="B5810" t="s">
        <v>17</v>
      </c>
      <c r="C5810" t="s">
        <v>18</v>
      </c>
      <c r="D5810" t="s">
        <v>19</v>
      </c>
      <c r="H5810" t="s">
        <v>19</v>
      </c>
      <c r="J5810" t="s">
        <v>30</v>
      </c>
      <c r="K5810" s="7">
        <v>38136</v>
      </c>
      <c r="L5810" t="s">
        <v>325</v>
      </c>
      <c r="M5810" t="s">
        <v>23</v>
      </c>
      <c r="N5810" t="s">
        <v>86</v>
      </c>
      <c r="O5810" s="7" t="s">
        <v>36</v>
      </c>
      <c r="P5810" s="7" t="s">
        <v>36</v>
      </c>
      <c r="Q5810" t="s">
        <v>36</v>
      </c>
      <c r="R5810" s="7">
        <v>45688</v>
      </c>
      <c r="S5810" s="8">
        <f t="shared" si="409"/>
        <v>20.69041095890411</v>
      </c>
      <c r="T5810" t="str">
        <f t="shared" si="408"/>
        <v>16-25</v>
      </c>
      <c r="U5810" s="7" t="s">
        <v>36</v>
      </c>
      <c r="V5810" t="str">
        <f t="shared" si="410"/>
        <v/>
      </c>
    </row>
    <row r="5811" spans="1:22">
      <c r="A5811">
        <v>168259</v>
      </c>
      <c r="B5811" t="s">
        <v>17</v>
      </c>
      <c r="C5811" t="s">
        <v>18</v>
      </c>
      <c r="D5811" t="s">
        <v>19</v>
      </c>
      <c r="H5811" t="s">
        <v>19</v>
      </c>
      <c r="J5811" t="s">
        <v>20</v>
      </c>
      <c r="K5811" s="7">
        <v>39201</v>
      </c>
      <c r="L5811" t="s">
        <v>157</v>
      </c>
      <c r="M5811" t="s">
        <v>57</v>
      </c>
      <c r="N5811" t="s">
        <v>43</v>
      </c>
      <c r="O5811" s="7" t="s">
        <v>36</v>
      </c>
      <c r="P5811" s="7" t="s">
        <v>36</v>
      </c>
      <c r="Q5811" t="s">
        <v>36</v>
      </c>
      <c r="R5811" s="7">
        <v>45688</v>
      </c>
      <c r="S5811" s="8">
        <f t="shared" si="409"/>
        <v>17.772602739726029</v>
      </c>
      <c r="T5811" t="str">
        <f t="shared" si="408"/>
        <v>16-25</v>
      </c>
      <c r="U5811" s="7" t="s">
        <v>36</v>
      </c>
      <c r="V5811" t="str">
        <f t="shared" si="410"/>
        <v/>
      </c>
    </row>
    <row r="5812" spans="1:22">
      <c r="A5812">
        <v>104419</v>
      </c>
      <c r="B5812" t="s">
        <v>17</v>
      </c>
      <c r="C5812" t="s">
        <v>18</v>
      </c>
      <c r="D5812" t="s">
        <v>19</v>
      </c>
      <c r="H5812" t="s">
        <v>19</v>
      </c>
      <c r="J5812" t="s">
        <v>20</v>
      </c>
      <c r="K5812" s="7">
        <v>27164</v>
      </c>
      <c r="L5812" t="s">
        <v>35</v>
      </c>
      <c r="M5812" t="s">
        <v>27</v>
      </c>
      <c r="N5812" t="s">
        <v>43</v>
      </c>
      <c r="O5812" s="7">
        <v>41577</v>
      </c>
      <c r="P5812" s="7">
        <v>41577</v>
      </c>
      <c r="Q5812" t="s">
        <v>36</v>
      </c>
      <c r="R5812" s="7">
        <v>45688</v>
      </c>
      <c r="S5812" s="8">
        <f t="shared" si="409"/>
        <v>50.750684931506846</v>
      </c>
      <c r="T5812" t="str">
        <f t="shared" si="408"/>
        <v>45-55</v>
      </c>
      <c r="U5812" s="7">
        <v>41577</v>
      </c>
      <c r="V5812">
        <f t="shared" si="410"/>
        <v>1</v>
      </c>
    </row>
    <row r="5813" spans="1:22">
      <c r="A5813">
        <v>167630</v>
      </c>
      <c r="B5813" t="s">
        <v>17</v>
      </c>
      <c r="C5813" t="s">
        <v>25</v>
      </c>
      <c r="D5813" t="s">
        <v>19</v>
      </c>
      <c r="H5813" t="s">
        <v>19</v>
      </c>
      <c r="J5813" t="s">
        <v>20</v>
      </c>
      <c r="K5813" s="7">
        <v>39229</v>
      </c>
      <c r="L5813" t="s">
        <v>78</v>
      </c>
      <c r="M5813" t="s">
        <v>22</v>
      </c>
      <c r="N5813" t="s">
        <v>40</v>
      </c>
      <c r="O5813" s="7">
        <v>45447</v>
      </c>
      <c r="P5813" s="7" t="s">
        <v>29</v>
      </c>
      <c r="Q5813" t="s">
        <v>24</v>
      </c>
      <c r="R5813" s="7">
        <v>45688</v>
      </c>
      <c r="S5813" s="8">
        <f t="shared" si="409"/>
        <v>17.695890410958903</v>
      </c>
      <c r="T5813" t="str">
        <f t="shared" si="408"/>
        <v>16-25</v>
      </c>
      <c r="U5813" s="7">
        <f>R5813</f>
        <v>45688</v>
      </c>
      <c r="V5813">
        <f t="shared" si="410"/>
        <v>174</v>
      </c>
    </row>
    <row r="5814" spans="1:22">
      <c r="A5814">
        <v>145817</v>
      </c>
      <c r="B5814" t="s">
        <v>17</v>
      </c>
      <c r="C5814" t="s">
        <v>18</v>
      </c>
      <c r="D5814" t="s">
        <v>19</v>
      </c>
      <c r="H5814" t="s">
        <v>19</v>
      </c>
      <c r="J5814" t="s">
        <v>20</v>
      </c>
      <c r="K5814" s="7">
        <v>35942</v>
      </c>
      <c r="L5814" t="s">
        <v>48</v>
      </c>
      <c r="M5814" t="s">
        <v>27</v>
      </c>
      <c r="N5814" t="s">
        <v>43</v>
      </c>
      <c r="O5814" s="7" t="s">
        <v>36</v>
      </c>
      <c r="P5814" s="7" t="s">
        <v>36</v>
      </c>
      <c r="Q5814" t="s">
        <v>36</v>
      </c>
      <c r="R5814" s="7">
        <v>45688</v>
      </c>
      <c r="S5814" s="8">
        <f t="shared" si="409"/>
        <v>26.701369863013699</v>
      </c>
      <c r="T5814" t="str">
        <f t="shared" si="408"/>
        <v>25-35</v>
      </c>
      <c r="U5814" s="7" t="s">
        <v>36</v>
      </c>
      <c r="V5814" t="str">
        <f t="shared" si="410"/>
        <v/>
      </c>
    </row>
    <row r="5815" spans="1:22">
      <c r="A5815">
        <v>67007</v>
      </c>
      <c r="B5815" t="s">
        <v>17</v>
      </c>
      <c r="C5815" t="s">
        <v>18</v>
      </c>
      <c r="D5815" t="s">
        <v>19</v>
      </c>
      <c r="H5815" t="s">
        <v>19</v>
      </c>
      <c r="J5815" t="s">
        <v>20</v>
      </c>
      <c r="K5815" s="7">
        <v>23593</v>
      </c>
      <c r="L5815" t="s">
        <v>35</v>
      </c>
      <c r="M5815" t="s">
        <v>27</v>
      </c>
      <c r="N5815" t="s">
        <v>32</v>
      </c>
      <c r="O5815" s="7">
        <v>40079</v>
      </c>
      <c r="P5815" s="7">
        <v>41225</v>
      </c>
      <c r="Q5815" t="s">
        <v>36</v>
      </c>
      <c r="R5815" s="7">
        <v>45688</v>
      </c>
      <c r="S5815" s="8">
        <f t="shared" si="409"/>
        <v>60.534246575342465</v>
      </c>
      <c r="T5815" t="str">
        <f t="shared" si="408"/>
        <v>55-65</v>
      </c>
      <c r="U5815" s="7">
        <v>41225</v>
      </c>
      <c r="V5815">
        <f t="shared" si="410"/>
        <v>819</v>
      </c>
    </row>
    <row r="5816" spans="1:22">
      <c r="A5816">
        <v>100899</v>
      </c>
      <c r="B5816" t="s">
        <v>17</v>
      </c>
      <c r="C5816" t="s">
        <v>18</v>
      </c>
      <c r="D5816" t="s">
        <v>19</v>
      </c>
      <c r="H5816" t="s">
        <v>19</v>
      </c>
      <c r="J5816" t="s">
        <v>20</v>
      </c>
      <c r="K5816" s="7">
        <v>13618</v>
      </c>
      <c r="L5816" t="s">
        <v>21</v>
      </c>
      <c r="M5816" t="s">
        <v>22</v>
      </c>
      <c r="N5816" t="s">
        <v>32</v>
      </c>
      <c r="O5816" s="7">
        <v>41146</v>
      </c>
      <c r="P5816" s="7">
        <v>41791</v>
      </c>
      <c r="Q5816" t="s">
        <v>36</v>
      </c>
      <c r="R5816" s="7">
        <v>45688</v>
      </c>
      <c r="S5816" s="8">
        <f t="shared" si="409"/>
        <v>87.863013698630141</v>
      </c>
      <c r="T5816" t="str">
        <f t="shared" si="408"/>
        <v>65+</v>
      </c>
      <c r="U5816" s="7">
        <v>41791</v>
      </c>
      <c r="V5816">
        <f t="shared" si="410"/>
        <v>460</v>
      </c>
    </row>
    <row r="5817" spans="1:22">
      <c r="A5817">
        <v>71425</v>
      </c>
      <c r="B5817" t="s">
        <v>17</v>
      </c>
      <c r="C5817" t="s">
        <v>18</v>
      </c>
      <c r="D5817" t="s">
        <v>19</v>
      </c>
      <c r="H5817" t="s">
        <v>19</v>
      </c>
      <c r="J5817" t="s">
        <v>20</v>
      </c>
      <c r="K5817" s="7">
        <v>15875</v>
      </c>
      <c r="L5817" t="s">
        <v>26</v>
      </c>
      <c r="M5817" t="s">
        <v>27</v>
      </c>
      <c r="N5817" t="s">
        <v>32</v>
      </c>
      <c r="O5817" s="7">
        <v>40558</v>
      </c>
      <c r="P5817" s="7">
        <v>42704</v>
      </c>
      <c r="Q5817" t="s">
        <v>55</v>
      </c>
      <c r="R5817" s="7">
        <v>45688</v>
      </c>
      <c r="S5817" s="8">
        <f t="shared" si="409"/>
        <v>81.679452054794524</v>
      </c>
      <c r="T5817" t="str">
        <f t="shared" si="408"/>
        <v>65+</v>
      </c>
      <c r="U5817" s="7">
        <v>42704</v>
      </c>
      <c r="V5817">
        <f t="shared" si="410"/>
        <v>1533</v>
      </c>
    </row>
    <row r="5818" spans="1:22">
      <c r="A5818">
        <v>155576</v>
      </c>
      <c r="B5818" t="s">
        <v>17</v>
      </c>
      <c r="C5818" t="s">
        <v>18</v>
      </c>
      <c r="D5818" t="s">
        <v>19</v>
      </c>
      <c r="H5818" t="s">
        <v>19</v>
      </c>
      <c r="J5818" t="s">
        <v>20</v>
      </c>
      <c r="K5818" s="7">
        <v>38434</v>
      </c>
      <c r="L5818" t="s">
        <v>424</v>
      </c>
      <c r="M5818" t="s">
        <v>52</v>
      </c>
      <c r="N5818" t="s">
        <v>28</v>
      </c>
      <c r="O5818" s="7" t="s">
        <v>36</v>
      </c>
      <c r="P5818" s="7" t="s">
        <v>36</v>
      </c>
      <c r="Q5818" t="s">
        <v>36</v>
      </c>
      <c r="R5818" s="7">
        <v>45688</v>
      </c>
      <c r="S5818" s="8">
        <f t="shared" si="409"/>
        <v>19.873972602739727</v>
      </c>
      <c r="T5818" t="str">
        <f t="shared" si="408"/>
        <v>16-25</v>
      </c>
      <c r="U5818" s="7" t="s">
        <v>36</v>
      </c>
      <c r="V5818" t="str">
        <f t="shared" si="410"/>
        <v/>
      </c>
    </row>
    <row r="5819" spans="1:22">
      <c r="A5819">
        <v>134824</v>
      </c>
      <c r="B5819" t="s">
        <v>17</v>
      </c>
      <c r="C5819" t="s">
        <v>18</v>
      </c>
      <c r="D5819" t="s">
        <v>19</v>
      </c>
      <c r="H5819" t="s">
        <v>19</v>
      </c>
      <c r="J5819" t="s">
        <v>20</v>
      </c>
      <c r="K5819" s="7">
        <v>23881</v>
      </c>
      <c r="L5819" t="s">
        <v>33</v>
      </c>
      <c r="M5819" t="s">
        <v>22</v>
      </c>
      <c r="N5819" t="s">
        <v>34</v>
      </c>
      <c r="O5819" s="7">
        <v>43609</v>
      </c>
      <c r="P5819" s="7">
        <v>43868</v>
      </c>
      <c r="Q5819" t="s">
        <v>24</v>
      </c>
      <c r="R5819" s="7">
        <v>45688</v>
      </c>
      <c r="S5819" s="8">
        <f t="shared" si="409"/>
        <v>59.745205479452054</v>
      </c>
      <c r="T5819" t="str">
        <f t="shared" si="408"/>
        <v>55-65</v>
      </c>
      <c r="U5819" s="7">
        <v>43868</v>
      </c>
      <c r="V5819">
        <f t="shared" si="410"/>
        <v>186</v>
      </c>
    </row>
    <row r="5820" spans="1:22">
      <c r="A5820">
        <v>158241</v>
      </c>
      <c r="B5820" t="s">
        <v>17</v>
      </c>
      <c r="C5820" t="s">
        <v>18</v>
      </c>
      <c r="D5820" t="s">
        <v>19</v>
      </c>
      <c r="H5820" t="s">
        <v>19</v>
      </c>
      <c r="J5820" t="s">
        <v>30</v>
      </c>
      <c r="K5820" s="7">
        <v>39639</v>
      </c>
      <c r="L5820" t="s">
        <v>67</v>
      </c>
      <c r="M5820" t="s">
        <v>22</v>
      </c>
      <c r="N5820" t="s">
        <v>43</v>
      </c>
      <c r="O5820" s="7">
        <v>44853</v>
      </c>
      <c r="P5820" s="7">
        <v>44993</v>
      </c>
      <c r="Q5820" t="s">
        <v>24</v>
      </c>
      <c r="R5820" s="7">
        <v>45688</v>
      </c>
      <c r="S5820" s="8">
        <f t="shared" si="409"/>
        <v>16.572602739726026</v>
      </c>
      <c r="T5820" t="str">
        <f t="shared" si="408"/>
        <v>16-25</v>
      </c>
      <c r="U5820" s="7">
        <v>44993</v>
      </c>
      <c r="V5820">
        <f t="shared" si="410"/>
        <v>101</v>
      </c>
    </row>
    <row r="5821" spans="1:22">
      <c r="A5821">
        <v>164641</v>
      </c>
      <c r="B5821" t="s">
        <v>17</v>
      </c>
      <c r="C5821" t="s">
        <v>25</v>
      </c>
      <c r="D5821" t="s">
        <v>19</v>
      </c>
      <c r="H5821" t="s">
        <v>19</v>
      </c>
      <c r="J5821" t="s">
        <v>20</v>
      </c>
      <c r="K5821" s="7">
        <v>32858</v>
      </c>
      <c r="L5821" t="s">
        <v>53</v>
      </c>
      <c r="M5821" t="s">
        <v>22</v>
      </c>
      <c r="N5821" t="s">
        <v>34</v>
      </c>
      <c r="O5821" s="7">
        <v>45231</v>
      </c>
      <c r="P5821" s="7" t="s">
        <v>29</v>
      </c>
      <c r="Q5821" t="s">
        <v>24</v>
      </c>
      <c r="R5821" s="7">
        <v>45688</v>
      </c>
      <c r="S5821" s="8">
        <f t="shared" si="409"/>
        <v>35.150684931506852</v>
      </c>
      <c r="T5821" t="str">
        <f t="shared" si="408"/>
        <v>35-45</v>
      </c>
      <c r="U5821" s="7">
        <f>R5821</f>
        <v>45688</v>
      </c>
      <c r="V5821">
        <f t="shared" si="410"/>
        <v>328</v>
      </c>
    </row>
    <row r="5822" spans="1:22">
      <c r="A5822">
        <v>155242</v>
      </c>
      <c r="B5822" t="s">
        <v>17</v>
      </c>
      <c r="C5822" t="s">
        <v>18</v>
      </c>
      <c r="D5822" t="s">
        <v>19</v>
      </c>
      <c r="H5822" t="s">
        <v>19</v>
      </c>
      <c r="J5822" t="s">
        <v>20</v>
      </c>
      <c r="K5822" s="7">
        <v>38693</v>
      </c>
      <c r="L5822" t="s">
        <v>425</v>
      </c>
      <c r="M5822" t="s">
        <v>52</v>
      </c>
      <c r="N5822" t="s">
        <v>23</v>
      </c>
      <c r="O5822" s="7">
        <v>44669</v>
      </c>
      <c r="P5822" s="7">
        <v>44674</v>
      </c>
      <c r="Q5822" t="s">
        <v>24</v>
      </c>
      <c r="R5822" s="7">
        <v>45688</v>
      </c>
      <c r="S5822" s="8">
        <f t="shared" si="409"/>
        <v>19.164383561643834</v>
      </c>
      <c r="T5822" t="str">
        <f t="shared" si="408"/>
        <v>16-25</v>
      </c>
      <c r="U5822" s="7">
        <v>44674</v>
      </c>
      <c r="V5822">
        <f t="shared" si="410"/>
        <v>5</v>
      </c>
    </row>
    <row r="5823" spans="1:22">
      <c r="A5823">
        <v>165654</v>
      </c>
      <c r="B5823" t="s">
        <v>17</v>
      </c>
      <c r="C5823" t="s">
        <v>25</v>
      </c>
      <c r="D5823" t="s">
        <v>19</v>
      </c>
      <c r="H5823" t="s">
        <v>19</v>
      </c>
      <c r="J5823" t="s">
        <v>20</v>
      </c>
      <c r="K5823" s="7">
        <v>40416</v>
      </c>
      <c r="L5823" t="s">
        <v>76</v>
      </c>
      <c r="M5823" t="s">
        <v>23</v>
      </c>
      <c r="N5823" t="s">
        <v>43</v>
      </c>
      <c r="O5823" s="7">
        <v>45341</v>
      </c>
      <c r="P5823" s="7" t="s">
        <v>29</v>
      </c>
      <c r="Q5823" t="s">
        <v>24</v>
      </c>
      <c r="R5823" s="7">
        <v>45688</v>
      </c>
      <c r="S5823" s="8">
        <f t="shared" si="409"/>
        <v>14.443835616438356</v>
      </c>
      <c r="T5823" t="str">
        <f t="shared" si="408"/>
        <v/>
      </c>
      <c r="U5823" s="7">
        <f>R5823</f>
        <v>45688</v>
      </c>
      <c r="V5823">
        <f t="shared" si="410"/>
        <v>250</v>
      </c>
    </row>
    <row r="5824" spans="1:22">
      <c r="A5824">
        <v>81141</v>
      </c>
      <c r="B5824" t="s">
        <v>17</v>
      </c>
      <c r="C5824" t="s">
        <v>18</v>
      </c>
      <c r="D5824" t="s">
        <v>19</v>
      </c>
      <c r="H5824" t="s">
        <v>19</v>
      </c>
      <c r="J5824" t="s">
        <v>20</v>
      </c>
      <c r="K5824" s="7">
        <v>33435</v>
      </c>
      <c r="L5824" t="s">
        <v>48</v>
      </c>
      <c r="M5824" t="s">
        <v>27</v>
      </c>
      <c r="N5824" t="s">
        <v>32</v>
      </c>
      <c r="O5824" s="7">
        <v>41211</v>
      </c>
      <c r="P5824" s="7">
        <v>41211</v>
      </c>
      <c r="Q5824" t="s">
        <v>36</v>
      </c>
      <c r="R5824" s="7">
        <v>45688</v>
      </c>
      <c r="S5824" s="8">
        <f t="shared" si="409"/>
        <v>33.56986301369863</v>
      </c>
      <c r="T5824" t="str">
        <f t="shared" si="408"/>
        <v>25-35</v>
      </c>
      <c r="U5824" s="7">
        <v>41211</v>
      </c>
      <c r="V5824">
        <f t="shared" si="410"/>
        <v>1</v>
      </c>
    </row>
    <row r="5825" spans="1:22">
      <c r="A5825">
        <v>65608</v>
      </c>
      <c r="B5825" t="s">
        <v>17</v>
      </c>
      <c r="C5825" t="s">
        <v>18</v>
      </c>
      <c r="D5825" t="s">
        <v>19</v>
      </c>
      <c r="H5825" t="s">
        <v>19</v>
      </c>
      <c r="J5825" t="s">
        <v>30</v>
      </c>
      <c r="L5825" t="s">
        <v>56</v>
      </c>
      <c r="M5825" t="s">
        <v>57</v>
      </c>
      <c r="N5825" t="s">
        <v>32</v>
      </c>
      <c r="O5825" s="7">
        <v>1</v>
      </c>
      <c r="P5825" s="7">
        <v>1</v>
      </c>
      <c r="Q5825" t="s">
        <v>36</v>
      </c>
      <c r="R5825" s="7">
        <v>45688</v>
      </c>
      <c r="S5825" s="8">
        <f t="shared" si="409"/>
        <v>125.17260273972603</v>
      </c>
      <c r="T5825" t="str">
        <f t="shared" si="408"/>
        <v>65+</v>
      </c>
      <c r="U5825" s="7">
        <v>1</v>
      </c>
    </row>
    <row r="5826" spans="1:22">
      <c r="A5826">
        <v>48217</v>
      </c>
      <c r="B5826" t="s">
        <v>17</v>
      </c>
      <c r="C5826" t="s">
        <v>18</v>
      </c>
      <c r="D5826" t="s">
        <v>19</v>
      </c>
      <c r="H5826" t="s">
        <v>19</v>
      </c>
      <c r="J5826" t="s">
        <v>20</v>
      </c>
      <c r="K5826" s="7">
        <v>21621</v>
      </c>
      <c r="L5826" t="s">
        <v>33</v>
      </c>
      <c r="M5826" t="s">
        <v>22</v>
      </c>
      <c r="N5826" t="s">
        <v>32</v>
      </c>
      <c r="O5826" s="7">
        <v>1</v>
      </c>
      <c r="P5826" s="7">
        <v>1</v>
      </c>
      <c r="Q5826" t="s">
        <v>36</v>
      </c>
      <c r="R5826" s="7">
        <v>45688</v>
      </c>
      <c r="S5826" s="8">
        <f t="shared" si="409"/>
        <v>65.936986301369856</v>
      </c>
      <c r="T5826" t="str">
        <f t="shared" ref="T5826:T5889" si="411">IFERROR(VLOOKUP(S5826,Age_Group_Arr,2,TRUE),"")</f>
        <v>65+</v>
      </c>
      <c r="U5826" s="7">
        <v>1</v>
      </c>
    </row>
    <row r="5827" spans="1:22">
      <c r="A5827">
        <v>161502</v>
      </c>
      <c r="B5827" t="s">
        <v>17</v>
      </c>
      <c r="C5827" t="s">
        <v>25</v>
      </c>
      <c r="D5827" t="s">
        <v>19</v>
      </c>
      <c r="H5827" t="s">
        <v>19</v>
      </c>
      <c r="J5827" t="s">
        <v>20</v>
      </c>
      <c r="K5827" s="7">
        <v>38567</v>
      </c>
      <c r="L5827" t="s">
        <v>37</v>
      </c>
      <c r="M5827" t="s">
        <v>27</v>
      </c>
      <c r="N5827" t="s">
        <v>43</v>
      </c>
      <c r="O5827" s="7">
        <v>45078</v>
      </c>
      <c r="P5827" s="7" t="s">
        <v>29</v>
      </c>
      <c r="Q5827" t="s">
        <v>24</v>
      </c>
      <c r="R5827" s="7">
        <v>45688</v>
      </c>
      <c r="S5827" s="8">
        <f t="shared" ref="S5827:S5890" si="412">(SUM(R5827-K5827)/365)</f>
        <v>19.509589041095889</v>
      </c>
      <c r="T5827" t="str">
        <f t="shared" si="411"/>
        <v>16-25</v>
      </c>
      <c r="U5827" s="7">
        <f>R5827</f>
        <v>45688</v>
      </c>
      <c r="V5827">
        <f t="shared" ref="V5827:V5890" si="413">IFERROR(NETWORKDAYS(O5827,U5827,8),"")</f>
        <v>437</v>
      </c>
    </row>
    <row r="5828" spans="1:22">
      <c r="A5828">
        <v>126925</v>
      </c>
      <c r="B5828" t="s">
        <v>17</v>
      </c>
      <c r="C5828" t="s">
        <v>18</v>
      </c>
      <c r="D5828" t="s">
        <v>19</v>
      </c>
      <c r="H5828" t="s">
        <v>19</v>
      </c>
      <c r="J5828" t="s">
        <v>30</v>
      </c>
      <c r="K5828" s="7">
        <v>38050</v>
      </c>
      <c r="L5828" t="s">
        <v>96</v>
      </c>
      <c r="M5828" t="s">
        <v>22</v>
      </c>
      <c r="N5828" t="s">
        <v>32</v>
      </c>
      <c r="O5828" s="7">
        <v>43155</v>
      </c>
      <c r="P5828" s="7">
        <v>43488</v>
      </c>
      <c r="Q5828" t="s">
        <v>24</v>
      </c>
      <c r="R5828" s="7">
        <v>45688</v>
      </c>
      <c r="S5828" s="8">
        <f t="shared" si="412"/>
        <v>20.926027397260274</v>
      </c>
      <c r="T5828" t="str">
        <f t="shared" si="411"/>
        <v>16-25</v>
      </c>
      <c r="U5828" s="7">
        <v>43488</v>
      </c>
      <c r="V5828">
        <f t="shared" si="413"/>
        <v>238</v>
      </c>
    </row>
    <row r="5829" spans="1:22">
      <c r="A5829">
        <v>150857</v>
      </c>
      <c r="B5829" t="s">
        <v>17</v>
      </c>
      <c r="C5829" t="s">
        <v>18</v>
      </c>
      <c r="D5829" t="s">
        <v>19</v>
      </c>
      <c r="H5829" t="s">
        <v>19</v>
      </c>
      <c r="J5829" t="s">
        <v>30</v>
      </c>
      <c r="K5829" s="7">
        <v>38798</v>
      </c>
      <c r="L5829" t="s">
        <v>96</v>
      </c>
      <c r="M5829" t="s">
        <v>22</v>
      </c>
      <c r="N5829" t="s">
        <v>28</v>
      </c>
      <c r="O5829" s="7">
        <v>44375</v>
      </c>
      <c r="P5829" s="7">
        <v>44548</v>
      </c>
      <c r="Q5829" t="s">
        <v>24</v>
      </c>
      <c r="R5829" s="7">
        <v>45688</v>
      </c>
      <c r="S5829" s="8">
        <f t="shared" si="412"/>
        <v>18.876712328767123</v>
      </c>
      <c r="T5829" t="str">
        <f t="shared" si="411"/>
        <v>16-25</v>
      </c>
      <c r="U5829" s="7">
        <v>44548</v>
      </c>
      <c r="V5829">
        <f t="shared" si="413"/>
        <v>125</v>
      </c>
    </row>
    <row r="5830" spans="1:22">
      <c r="A5830">
        <v>83091</v>
      </c>
      <c r="B5830" t="s">
        <v>17</v>
      </c>
      <c r="C5830" t="s">
        <v>18</v>
      </c>
      <c r="D5830" t="s">
        <v>19</v>
      </c>
      <c r="H5830" t="s">
        <v>19</v>
      </c>
      <c r="J5830" t="s">
        <v>20</v>
      </c>
      <c r="K5830" s="7">
        <v>34857</v>
      </c>
      <c r="L5830" t="s">
        <v>82</v>
      </c>
      <c r="M5830" t="s">
        <v>27</v>
      </c>
      <c r="N5830" t="s">
        <v>32</v>
      </c>
      <c r="O5830" s="7">
        <v>40824</v>
      </c>
      <c r="P5830" s="7">
        <v>41622</v>
      </c>
      <c r="Q5830" t="s">
        <v>36</v>
      </c>
      <c r="R5830" s="7">
        <v>45688</v>
      </c>
      <c r="S5830" s="8">
        <f t="shared" si="412"/>
        <v>29.673972602739727</v>
      </c>
      <c r="T5830" t="str">
        <f t="shared" si="411"/>
        <v>25-35</v>
      </c>
      <c r="U5830" s="7">
        <v>41622</v>
      </c>
      <c r="V5830">
        <f t="shared" si="413"/>
        <v>570</v>
      </c>
    </row>
    <row r="5831" spans="1:22">
      <c r="A5831">
        <v>58564</v>
      </c>
      <c r="B5831" t="s">
        <v>17</v>
      </c>
      <c r="C5831" t="s">
        <v>25</v>
      </c>
      <c r="D5831" t="s">
        <v>19</v>
      </c>
      <c r="H5831" t="s">
        <v>19</v>
      </c>
      <c r="J5831" t="s">
        <v>20</v>
      </c>
      <c r="K5831" s="7">
        <v>23000</v>
      </c>
      <c r="L5831" t="s">
        <v>35</v>
      </c>
      <c r="M5831" t="s">
        <v>27</v>
      </c>
      <c r="N5831" t="s">
        <v>32</v>
      </c>
      <c r="O5831" s="7">
        <v>40770</v>
      </c>
      <c r="P5831" s="7" t="s">
        <v>29</v>
      </c>
      <c r="Q5831" t="s">
        <v>24</v>
      </c>
      <c r="R5831" s="7">
        <v>45688</v>
      </c>
      <c r="S5831" s="8">
        <f t="shared" si="412"/>
        <v>62.158904109589038</v>
      </c>
      <c r="T5831" t="str">
        <f t="shared" si="411"/>
        <v>55-65</v>
      </c>
      <c r="U5831" s="7">
        <f>R5831</f>
        <v>45688</v>
      </c>
      <c r="V5831">
        <f t="shared" si="413"/>
        <v>3515</v>
      </c>
    </row>
    <row r="5832" spans="1:22">
      <c r="A5832">
        <v>94139</v>
      </c>
      <c r="B5832" t="s">
        <v>17</v>
      </c>
      <c r="C5832" t="s">
        <v>18</v>
      </c>
      <c r="D5832" t="s">
        <v>19</v>
      </c>
      <c r="H5832" t="s">
        <v>19</v>
      </c>
      <c r="J5832" t="s">
        <v>20</v>
      </c>
      <c r="K5832" s="7">
        <v>23986</v>
      </c>
      <c r="L5832" t="s">
        <v>110</v>
      </c>
      <c r="M5832" t="s">
        <v>22</v>
      </c>
      <c r="N5832" t="s">
        <v>32</v>
      </c>
      <c r="O5832" s="7">
        <v>40991</v>
      </c>
      <c r="P5832" s="7">
        <v>1</v>
      </c>
      <c r="Q5832" t="s">
        <v>36</v>
      </c>
      <c r="R5832" s="7">
        <v>45688</v>
      </c>
      <c r="S5832" s="8">
        <f t="shared" si="412"/>
        <v>59.457534246575342</v>
      </c>
      <c r="T5832" t="str">
        <f t="shared" si="411"/>
        <v>55-65</v>
      </c>
      <c r="U5832" s="7">
        <v>1</v>
      </c>
    </row>
    <row r="5833" spans="1:22">
      <c r="A5833">
        <v>80952</v>
      </c>
      <c r="B5833" t="s">
        <v>17</v>
      </c>
      <c r="C5833" t="s">
        <v>18</v>
      </c>
      <c r="D5833" t="s">
        <v>19</v>
      </c>
      <c r="H5833" t="s">
        <v>19</v>
      </c>
      <c r="J5833" t="s">
        <v>20</v>
      </c>
      <c r="K5833" s="7">
        <v>15374</v>
      </c>
      <c r="L5833" t="s">
        <v>37</v>
      </c>
      <c r="M5833" t="s">
        <v>27</v>
      </c>
      <c r="N5833" t="s">
        <v>34</v>
      </c>
      <c r="O5833" s="7">
        <v>38096</v>
      </c>
      <c r="P5833" s="7">
        <v>41134</v>
      </c>
      <c r="Q5833" t="s">
        <v>36</v>
      </c>
      <c r="R5833" s="7">
        <v>45688</v>
      </c>
      <c r="S5833" s="8">
        <f t="shared" si="412"/>
        <v>83.052054794520544</v>
      </c>
      <c r="T5833" t="str">
        <f t="shared" si="411"/>
        <v>65+</v>
      </c>
      <c r="U5833" s="7">
        <v>41134</v>
      </c>
      <c r="V5833">
        <f t="shared" si="413"/>
        <v>2171</v>
      </c>
    </row>
    <row r="5834" spans="1:22">
      <c r="A5834">
        <v>104801</v>
      </c>
      <c r="B5834" t="s">
        <v>17</v>
      </c>
      <c r="C5834" t="s">
        <v>18</v>
      </c>
      <c r="D5834" t="s">
        <v>19</v>
      </c>
      <c r="H5834" t="s">
        <v>19</v>
      </c>
      <c r="J5834" t="s">
        <v>20</v>
      </c>
      <c r="K5834" s="7">
        <v>23206</v>
      </c>
      <c r="L5834" t="s">
        <v>42</v>
      </c>
      <c r="M5834" t="s">
        <v>22</v>
      </c>
      <c r="N5834" t="s">
        <v>32</v>
      </c>
      <c r="O5834" s="7">
        <v>41442</v>
      </c>
      <c r="P5834" s="7">
        <v>41442</v>
      </c>
      <c r="Q5834" t="s">
        <v>36</v>
      </c>
      <c r="R5834" s="7">
        <v>45688</v>
      </c>
      <c r="S5834" s="8">
        <f t="shared" si="412"/>
        <v>61.594520547945208</v>
      </c>
      <c r="T5834" t="str">
        <f t="shared" si="411"/>
        <v>55-65</v>
      </c>
      <c r="U5834" s="7">
        <v>41442</v>
      </c>
      <c r="V5834">
        <f t="shared" si="413"/>
        <v>1</v>
      </c>
    </row>
    <row r="5835" spans="1:22">
      <c r="A5835">
        <v>10561</v>
      </c>
      <c r="B5835" t="s">
        <v>17</v>
      </c>
      <c r="C5835" t="s">
        <v>18</v>
      </c>
      <c r="D5835" t="s">
        <v>19</v>
      </c>
      <c r="H5835" t="s">
        <v>19</v>
      </c>
      <c r="J5835" t="s">
        <v>20</v>
      </c>
      <c r="K5835" s="7">
        <v>28250</v>
      </c>
      <c r="L5835" t="s">
        <v>37</v>
      </c>
      <c r="M5835" t="s">
        <v>27</v>
      </c>
      <c r="N5835" t="s">
        <v>32</v>
      </c>
      <c r="O5835" s="7">
        <v>1</v>
      </c>
      <c r="P5835" s="7">
        <v>1</v>
      </c>
      <c r="Q5835" t="s">
        <v>36</v>
      </c>
      <c r="R5835" s="7">
        <v>45688</v>
      </c>
      <c r="S5835" s="8">
        <f t="shared" si="412"/>
        <v>47.775342465753425</v>
      </c>
      <c r="T5835" t="str">
        <f t="shared" si="411"/>
        <v>45-55</v>
      </c>
      <c r="U5835" s="7">
        <v>1</v>
      </c>
    </row>
    <row r="5836" spans="1:22">
      <c r="A5836">
        <v>52128</v>
      </c>
      <c r="B5836" t="s">
        <v>17</v>
      </c>
      <c r="C5836" t="s">
        <v>18</v>
      </c>
      <c r="D5836" t="s">
        <v>19</v>
      </c>
      <c r="H5836" t="s">
        <v>19</v>
      </c>
      <c r="J5836" t="s">
        <v>20</v>
      </c>
      <c r="K5836" s="7">
        <v>34544</v>
      </c>
      <c r="L5836" t="s">
        <v>26</v>
      </c>
      <c r="M5836" t="s">
        <v>27</v>
      </c>
      <c r="N5836" t="s">
        <v>34</v>
      </c>
      <c r="O5836" s="7">
        <v>40868</v>
      </c>
      <c r="P5836" s="7">
        <v>41584</v>
      </c>
      <c r="Q5836" t="s">
        <v>36</v>
      </c>
      <c r="R5836" s="7">
        <v>45688</v>
      </c>
      <c r="S5836" s="8">
        <f t="shared" si="412"/>
        <v>30.531506849315068</v>
      </c>
      <c r="T5836" t="str">
        <f t="shared" si="411"/>
        <v>25-35</v>
      </c>
      <c r="U5836" s="7">
        <v>41584</v>
      </c>
      <c r="V5836">
        <f t="shared" si="413"/>
        <v>513</v>
      </c>
    </row>
    <row r="5837" spans="1:22">
      <c r="A5837">
        <v>128968</v>
      </c>
      <c r="B5837" t="s">
        <v>17</v>
      </c>
      <c r="C5837" t="s">
        <v>25</v>
      </c>
      <c r="D5837" t="s">
        <v>19</v>
      </c>
      <c r="H5837" t="s">
        <v>19</v>
      </c>
      <c r="J5837" t="s">
        <v>20</v>
      </c>
      <c r="K5837" s="7">
        <v>36693</v>
      </c>
      <c r="L5837" t="s">
        <v>83</v>
      </c>
      <c r="M5837" t="s">
        <v>27</v>
      </c>
      <c r="N5837" t="s">
        <v>40</v>
      </c>
      <c r="O5837" s="7">
        <v>43269</v>
      </c>
      <c r="P5837" s="7">
        <v>43709</v>
      </c>
      <c r="Q5837" t="s">
        <v>24</v>
      </c>
      <c r="R5837" s="7">
        <v>45688</v>
      </c>
      <c r="S5837" s="8">
        <f t="shared" si="412"/>
        <v>24.643835616438356</v>
      </c>
      <c r="T5837" t="str">
        <f t="shared" si="411"/>
        <v>16-25</v>
      </c>
      <c r="U5837" s="7">
        <v>43709</v>
      </c>
      <c r="V5837">
        <f t="shared" si="413"/>
        <v>315</v>
      </c>
    </row>
    <row r="5838" spans="1:22">
      <c r="A5838">
        <v>115945</v>
      </c>
      <c r="B5838" t="s">
        <v>17</v>
      </c>
      <c r="C5838" t="s">
        <v>18</v>
      </c>
      <c r="D5838" t="s">
        <v>19</v>
      </c>
      <c r="H5838" t="s">
        <v>19</v>
      </c>
      <c r="J5838" t="s">
        <v>20</v>
      </c>
      <c r="K5838" s="7">
        <v>35629</v>
      </c>
      <c r="L5838" t="s">
        <v>48</v>
      </c>
      <c r="M5838" t="s">
        <v>27</v>
      </c>
      <c r="N5838" t="s">
        <v>36</v>
      </c>
      <c r="O5838" s="7">
        <v>42397</v>
      </c>
      <c r="P5838" s="7">
        <v>42861</v>
      </c>
      <c r="Q5838" t="s">
        <v>24</v>
      </c>
      <c r="R5838" s="7">
        <v>45688</v>
      </c>
      <c r="S5838" s="8">
        <f t="shared" si="412"/>
        <v>27.55890410958904</v>
      </c>
      <c r="T5838" t="str">
        <f t="shared" si="411"/>
        <v>25-35</v>
      </c>
      <c r="U5838" s="7">
        <v>42861</v>
      </c>
      <c r="V5838">
        <f t="shared" si="413"/>
        <v>332</v>
      </c>
    </row>
    <row r="5839" spans="1:22">
      <c r="A5839">
        <v>8852</v>
      </c>
      <c r="B5839" t="s">
        <v>17</v>
      </c>
      <c r="C5839" t="s">
        <v>18</v>
      </c>
      <c r="D5839" t="s">
        <v>19</v>
      </c>
      <c r="H5839" t="s">
        <v>19</v>
      </c>
      <c r="J5839" t="s">
        <v>85</v>
      </c>
      <c r="L5839" t="s">
        <v>54</v>
      </c>
      <c r="M5839" t="s">
        <v>27</v>
      </c>
      <c r="N5839" t="s">
        <v>32</v>
      </c>
      <c r="O5839" s="7">
        <v>1</v>
      </c>
      <c r="P5839" s="7">
        <v>1</v>
      </c>
      <c r="Q5839" t="s">
        <v>36</v>
      </c>
      <c r="R5839" s="7">
        <v>45688</v>
      </c>
      <c r="S5839" s="8">
        <f t="shared" si="412"/>
        <v>125.17260273972603</v>
      </c>
      <c r="T5839" t="str">
        <f t="shared" si="411"/>
        <v>65+</v>
      </c>
      <c r="U5839" s="7">
        <v>1</v>
      </c>
    </row>
    <row r="5840" spans="1:22">
      <c r="A5840">
        <v>105726</v>
      </c>
      <c r="B5840" t="s">
        <v>17</v>
      </c>
      <c r="C5840" t="s">
        <v>18</v>
      </c>
      <c r="D5840" t="s">
        <v>19</v>
      </c>
      <c r="H5840" t="s">
        <v>19</v>
      </c>
      <c r="J5840" t="s">
        <v>30</v>
      </c>
      <c r="K5840" s="7">
        <v>36232</v>
      </c>
      <c r="L5840" t="s">
        <v>33</v>
      </c>
      <c r="M5840" t="s">
        <v>22</v>
      </c>
      <c r="N5840" t="s">
        <v>32</v>
      </c>
      <c r="O5840" s="7">
        <v>41552</v>
      </c>
      <c r="P5840" s="7">
        <v>42998</v>
      </c>
      <c r="Q5840" t="s">
        <v>24</v>
      </c>
      <c r="R5840" s="7">
        <v>45688</v>
      </c>
      <c r="S5840" s="8">
        <f t="shared" si="412"/>
        <v>25.906849315068492</v>
      </c>
      <c r="T5840" t="str">
        <f t="shared" si="411"/>
        <v>25-35</v>
      </c>
      <c r="U5840" s="7">
        <v>42998</v>
      </c>
      <c r="V5840">
        <f t="shared" si="413"/>
        <v>1033</v>
      </c>
    </row>
    <row r="5841" spans="1:22">
      <c r="A5841">
        <v>118633</v>
      </c>
      <c r="B5841" t="s">
        <v>17</v>
      </c>
      <c r="C5841" t="s">
        <v>18</v>
      </c>
      <c r="D5841" t="s">
        <v>19</v>
      </c>
      <c r="H5841" t="s">
        <v>19</v>
      </c>
      <c r="J5841" t="s">
        <v>30</v>
      </c>
      <c r="K5841" s="7">
        <v>31846</v>
      </c>
      <c r="L5841" t="s">
        <v>72</v>
      </c>
      <c r="M5841" t="s">
        <v>22</v>
      </c>
      <c r="N5841" t="s">
        <v>34</v>
      </c>
      <c r="O5841" s="7">
        <v>42626</v>
      </c>
      <c r="P5841" s="7">
        <v>42646</v>
      </c>
      <c r="Q5841" t="s">
        <v>24</v>
      </c>
      <c r="R5841" s="7">
        <v>45688</v>
      </c>
      <c r="S5841" s="8">
        <f t="shared" si="412"/>
        <v>37.923287671232877</v>
      </c>
      <c r="T5841" t="str">
        <f t="shared" si="411"/>
        <v>35-45</v>
      </c>
      <c r="U5841" s="7">
        <v>42646</v>
      </c>
      <c r="V5841">
        <f t="shared" si="413"/>
        <v>15</v>
      </c>
    </row>
    <row r="5842" spans="1:22">
      <c r="A5842">
        <v>110352</v>
      </c>
      <c r="B5842" t="s">
        <v>17</v>
      </c>
      <c r="C5842" t="s">
        <v>25</v>
      </c>
      <c r="D5842" t="s">
        <v>19</v>
      </c>
      <c r="H5842" t="s">
        <v>19</v>
      </c>
      <c r="J5842" t="s">
        <v>20</v>
      </c>
      <c r="K5842" s="7">
        <v>17375</v>
      </c>
      <c r="L5842" t="s">
        <v>48</v>
      </c>
      <c r="M5842" t="s">
        <v>27</v>
      </c>
      <c r="N5842" t="s">
        <v>34</v>
      </c>
      <c r="O5842" s="7">
        <v>42073</v>
      </c>
      <c r="P5842" s="7" t="s">
        <v>29</v>
      </c>
      <c r="Q5842" t="s">
        <v>41</v>
      </c>
      <c r="R5842" s="7">
        <v>45688</v>
      </c>
      <c r="S5842" s="8">
        <f t="shared" si="412"/>
        <v>77.569863013698637</v>
      </c>
      <c r="T5842" t="str">
        <f t="shared" si="411"/>
        <v>65+</v>
      </c>
      <c r="U5842" s="7">
        <f>R5842</f>
        <v>45688</v>
      </c>
      <c r="V5842">
        <f t="shared" si="413"/>
        <v>2584</v>
      </c>
    </row>
    <row r="5843" spans="1:22">
      <c r="A5843">
        <v>118595</v>
      </c>
      <c r="B5843" t="s">
        <v>17</v>
      </c>
      <c r="C5843" t="s">
        <v>18</v>
      </c>
      <c r="D5843" t="s">
        <v>19</v>
      </c>
      <c r="H5843" t="s">
        <v>19</v>
      </c>
      <c r="J5843" t="s">
        <v>20</v>
      </c>
      <c r="K5843" s="7">
        <v>28084</v>
      </c>
      <c r="L5843" t="s">
        <v>54</v>
      </c>
      <c r="M5843" t="s">
        <v>27</v>
      </c>
      <c r="N5843" t="s">
        <v>32</v>
      </c>
      <c r="O5843" s="7">
        <v>42835</v>
      </c>
      <c r="P5843" s="7">
        <v>42835</v>
      </c>
      <c r="Q5843" t="s">
        <v>38</v>
      </c>
      <c r="R5843" s="7">
        <v>45688</v>
      </c>
      <c r="S5843" s="8">
        <f t="shared" si="412"/>
        <v>48.230136986301368</v>
      </c>
      <c r="T5843" t="str">
        <f t="shared" si="411"/>
        <v>45-55</v>
      </c>
      <c r="U5843" s="7">
        <v>42835</v>
      </c>
      <c r="V5843">
        <f t="shared" si="413"/>
        <v>1</v>
      </c>
    </row>
    <row r="5844" spans="1:22">
      <c r="A5844">
        <v>155574</v>
      </c>
      <c r="B5844" t="s">
        <v>17</v>
      </c>
      <c r="C5844" t="s">
        <v>25</v>
      </c>
      <c r="D5844" t="s">
        <v>19</v>
      </c>
      <c r="H5844" t="s">
        <v>19</v>
      </c>
      <c r="J5844" t="s">
        <v>20</v>
      </c>
      <c r="K5844" s="7">
        <v>24673</v>
      </c>
      <c r="L5844" t="s">
        <v>131</v>
      </c>
      <c r="M5844" t="s">
        <v>22</v>
      </c>
      <c r="N5844" t="s">
        <v>34</v>
      </c>
      <c r="O5844" s="7">
        <v>44678</v>
      </c>
      <c r="P5844" s="7" t="s">
        <v>29</v>
      </c>
      <c r="Q5844" t="s">
        <v>24</v>
      </c>
      <c r="R5844" s="7">
        <v>45688</v>
      </c>
      <c r="S5844" s="8">
        <f t="shared" si="412"/>
        <v>57.575342465753423</v>
      </c>
      <c r="T5844" t="str">
        <f t="shared" si="411"/>
        <v>55-65</v>
      </c>
      <c r="U5844" s="7">
        <f>R5844</f>
        <v>45688</v>
      </c>
      <c r="V5844">
        <f t="shared" si="413"/>
        <v>723</v>
      </c>
    </row>
    <row r="5845" spans="1:22">
      <c r="A5845">
        <v>168581</v>
      </c>
      <c r="B5845" t="s">
        <v>17</v>
      </c>
      <c r="C5845" t="s">
        <v>71</v>
      </c>
      <c r="D5845" t="s">
        <v>19</v>
      </c>
      <c r="H5845" t="s">
        <v>19</v>
      </c>
      <c r="J5845" t="s">
        <v>20</v>
      </c>
      <c r="K5845" s="7">
        <v>39535</v>
      </c>
      <c r="L5845" t="s">
        <v>35</v>
      </c>
      <c r="M5845" t="s">
        <v>27</v>
      </c>
      <c r="N5845" t="s">
        <v>43</v>
      </c>
      <c r="O5845" s="7" t="s">
        <v>36</v>
      </c>
      <c r="P5845" s="7" t="s">
        <v>36</v>
      </c>
      <c r="Q5845" t="s">
        <v>36</v>
      </c>
      <c r="R5845" s="7">
        <v>45688</v>
      </c>
      <c r="S5845" s="8">
        <f t="shared" si="412"/>
        <v>16.857534246575341</v>
      </c>
      <c r="T5845" t="str">
        <f t="shared" si="411"/>
        <v>16-25</v>
      </c>
      <c r="U5845" s="7" t="s">
        <v>36</v>
      </c>
      <c r="V5845" t="str">
        <f t="shared" si="413"/>
        <v/>
      </c>
    </row>
    <row r="5846" spans="1:22">
      <c r="A5846">
        <v>2665</v>
      </c>
      <c r="B5846" t="s">
        <v>17</v>
      </c>
      <c r="C5846" t="s">
        <v>18</v>
      </c>
      <c r="D5846" t="s">
        <v>19</v>
      </c>
      <c r="H5846" t="s">
        <v>19</v>
      </c>
      <c r="J5846" t="s">
        <v>85</v>
      </c>
      <c r="K5846" s="7">
        <v>18179</v>
      </c>
      <c r="L5846" t="s">
        <v>54</v>
      </c>
      <c r="M5846" t="s">
        <v>27</v>
      </c>
      <c r="N5846" t="s">
        <v>32</v>
      </c>
      <c r="O5846" s="7">
        <v>1</v>
      </c>
      <c r="P5846" s="7">
        <v>1</v>
      </c>
      <c r="Q5846" t="s">
        <v>36</v>
      </c>
      <c r="R5846" s="7">
        <v>45688</v>
      </c>
      <c r="S5846" s="8">
        <f t="shared" si="412"/>
        <v>75.367123287671234</v>
      </c>
      <c r="T5846" t="str">
        <f t="shared" si="411"/>
        <v>65+</v>
      </c>
      <c r="U5846" s="7">
        <v>1</v>
      </c>
    </row>
    <row r="5847" spans="1:22">
      <c r="A5847">
        <v>69826</v>
      </c>
      <c r="B5847" t="s">
        <v>17</v>
      </c>
      <c r="C5847" t="s">
        <v>18</v>
      </c>
      <c r="D5847" t="s">
        <v>19</v>
      </c>
      <c r="H5847" t="s">
        <v>19</v>
      </c>
      <c r="J5847" t="s">
        <v>20</v>
      </c>
      <c r="K5847" s="7">
        <v>19114</v>
      </c>
      <c r="L5847" t="s">
        <v>37</v>
      </c>
      <c r="M5847" t="s">
        <v>27</v>
      </c>
      <c r="N5847" t="s">
        <v>34</v>
      </c>
      <c r="O5847" s="7">
        <v>40233</v>
      </c>
      <c r="P5847" s="7">
        <v>41320</v>
      </c>
      <c r="Q5847" t="s">
        <v>36</v>
      </c>
      <c r="R5847" s="7">
        <v>45688</v>
      </c>
      <c r="S5847" s="8">
        <f t="shared" si="412"/>
        <v>72.805479452054797</v>
      </c>
      <c r="T5847" t="str">
        <f t="shared" si="411"/>
        <v>65+</v>
      </c>
      <c r="U5847" s="7">
        <v>41320</v>
      </c>
      <c r="V5847">
        <f t="shared" si="413"/>
        <v>778</v>
      </c>
    </row>
    <row r="5848" spans="1:22">
      <c r="A5848">
        <v>119309</v>
      </c>
      <c r="B5848" t="s">
        <v>17</v>
      </c>
      <c r="C5848" t="s">
        <v>18</v>
      </c>
      <c r="D5848" t="s">
        <v>19</v>
      </c>
      <c r="H5848" t="s">
        <v>19</v>
      </c>
      <c r="J5848" t="s">
        <v>20</v>
      </c>
      <c r="K5848" s="7">
        <v>25370</v>
      </c>
      <c r="L5848" t="s">
        <v>65</v>
      </c>
      <c r="M5848" t="s">
        <v>27</v>
      </c>
      <c r="N5848" t="s">
        <v>34</v>
      </c>
      <c r="O5848" s="7">
        <v>42893</v>
      </c>
      <c r="P5848" s="7">
        <v>44994</v>
      </c>
      <c r="Q5848" t="s">
        <v>41</v>
      </c>
      <c r="R5848" s="7">
        <v>45688</v>
      </c>
      <c r="S5848" s="8">
        <f t="shared" si="412"/>
        <v>55.665753424657531</v>
      </c>
      <c r="T5848" t="str">
        <f t="shared" si="411"/>
        <v>55-65</v>
      </c>
      <c r="U5848" s="7">
        <v>44994</v>
      </c>
      <c r="V5848">
        <f t="shared" si="413"/>
        <v>1502</v>
      </c>
    </row>
    <row r="5849" spans="1:22">
      <c r="A5849">
        <v>112035</v>
      </c>
      <c r="B5849" t="s">
        <v>17</v>
      </c>
      <c r="C5849" t="s">
        <v>18</v>
      </c>
      <c r="D5849" t="s">
        <v>19</v>
      </c>
      <c r="H5849" t="s">
        <v>19</v>
      </c>
      <c r="J5849" t="s">
        <v>20</v>
      </c>
      <c r="K5849" s="7">
        <v>36861</v>
      </c>
      <c r="L5849" t="s">
        <v>37</v>
      </c>
      <c r="M5849" t="s">
        <v>27</v>
      </c>
      <c r="N5849" t="s">
        <v>43</v>
      </c>
      <c r="O5849" s="7">
        <v>42147</v>
      </c>
      <c r="P5849" s="7">
        <v>42272</v>
      </c>
      <c r="Q5849" t="s">
        <v>24</v>
      </c>
      <c r="R5849" s="7">
        <v>45688</v>
      </c>
      <c r="S5849" s="8">
        <f t="shared" si="412"/>
        <v>24.183561643835617</v>
      </c>
      <c r="T5849" t="str">
        <f t="shared" si="411"/>
        <v>16-25</v>
      </c>
      <c r="U5849" s="7">
        <v>42272</v>
      </c>
      <c r="V5849">
        <f t="shared" si="413"/>
        <v>90</v>
      </c>
    </row>
    <row r="5850" spans="1:22">
      <c r="A5850">
        <v>14092</v>
      </c>
      <c r="B5850" t="s">
        <v>17</v>
      </c>
      <c r="C5850" t="s">
        <v>18</v>
      </c>
      <c r="D5850" t="s">
        <v>19</v>
      </c>
      <c r="H5850" t="s">
        <v>19</v>
      </c>
      <c r="J5850" t="s">
        <v>30</v>
      </c>
      <c r="L5850" t="s">
        <v>426</v>
      </c>
      <c r="M5850" t="s">
        <v>52</v>
      </c>
      <c r="N5850" t="s">
        <v>32</v>
      </c>
      <c r="O5850" s="7">
        <v>1</v>
      </c>
      <c r="P5850" s="7">
        <v>1</v>
      </c>
      <c r="Q5850" t="s">
        <v>36</v>
      </c>
      <c r="R5850" s="7">
        <v>45688</v>
      </c>
      <c r="S5850" s="8">
        <f t="shared" si="412"/>
        <v>125.17260273972603</v>
      </c>
      <c r="T5850" t="str">
        <f t="shared" si="411"/>
        <v>65+</v>
      </c>
      <c r="U5850" s="7">
        <v>1</v>
      </c>
    </row>
    <row r="5851" spans="1:22">
      <c r="A5851">
        <v>79223</v>
      </c>
      <c r="B5851" t="s">
        <v>17</v>
      </c>
      <c r="C5851" t="s">
        <v>18</v>
      </c>
      <c r="D5851" t="s">
        <v>19</v>
      </c>
      <c r="H5851" t="s">
        <v>19</v>
      </c>
      <c r="J5851" t="s">
        <v>20</v>
      </c>
      <c r="K5851" s="7">
        <v>32467</v>
      </c>
      <c r="L5851" t="s">
        <v>37</v>
      </c>
      <c r="M5851" t="s">
        <v>27</v>
      </c>
      <c r="N5851" t="s">
        <v>34</v>
      </c>
      <c r="O5851" s="7">
        <v>40645</v>
      </c>
      <c r="P5851" s="7">
        <v>1</v>
      </c>
      <c r="Q5851" t="s">
        <v>36</v>
      </c>
      <c r="R5851" s="7">
        <v>45688</v>
      </c>
      <c r="S5851" s="8">
        <f t="shared" si="412"/>
        <v>36.221917808219175</v>
      </c>
      <c r="T5851" t="str">
        <f t="shared" si="411"/>
        <v>35-45</v>
      </c>
      <c r="U5851" s="7">
        <v>1</v>
      </c>
    </row>
    <row r="5852" spans="1:22">
      <c r="A5852">
        <v>151657</v>
      </c>
      <c r="B5852" t="s">
        <v>17</v>
      </c>
      <c r="C5852" t="s">
        <v>25</v>
      </c>
      <c r="D5852" t="s">
        <v>19</v>
      </c>
      <c r="H5852" t="s">
        <v>19</v>
      </c>
      <c r="J5852" t="s">
        <v>20</v>
      </c>
      <c r="K5852" s="7">
        <v>31092</v>
      </c>
      <c r="L5852" t="s">
        <v>65</v>
      </c>
      <c r="M5852" t="s">
        <v>27</v>
      </c>
      <c r="N5852" t="s">
        <v>34</v>
      </c>
      <c r="O5852" s="7" t="s">
        <v>36</v>
      </c>
      <c r="P5852" s="7" t="s">
        <v>36</v>
      </c>
      <c r="Q5852" t="s">
        <v>38</v>
      </c>
      <c r="R5852" s="7">
        <v>45688</v>
      </c>
      <c r="S5852" s="8">
        <f t="shared" si="412"/>
        <v>39.989041095890414</v>
      </c>
      <c r="T5852" t="str">
        <f t="shared" si="411"/>
        <v>35-45</v>
      </c>
      <c r="U5852" s="7" t="s">
        <v>36</v>
      </c>
      <c r="V5852" t="str">
        <f t="shared" si="413"/>
        <v/>
      </c>
    </row>
    <row r="5853" spans="1:22">
      <c r="A5853">
        <v>154214</v>
      </c>
      <c r="B5853" t="s">
        <v>17</v>
      </c>
      <c r="C5853" t="s">
        <v>25</v>
      </c>
      <c r="D5853" t="s">
        <v>19</v>
      </c>
      <c r="H5853" t="s">
        <v>19</v>
      </c>
      <c r="J5853" t="s">
        <v>30</v>
      </c>
      <c r="K5853" s="7">
        <v>39892</v>
      </c>
      <c r="L5853" t="s">
        <v>223</v>
      </c>
      <c r="M5853" t="s">
        <v>23</v>
      </c>
      <c r="N5853" t="s">
        <v>36</v>
      </c>
      <c r="O5853" s="7">
        <v>44604</v>
      </c>
      <c r="P5853" s="7" t="s">
        <v>29</v>
      </c>
      <c r="Q5853" t="s">
        <v>24</v>
      </c>
      <c r="R5853" s="7">
        <v>45688</v>
      </c>
      <c r="S5853" s="8">
        <f t="shared" si="412"/>
        <v>15.87945205479452</v>
      </c>
      <c r="T5853" t="str">
        <f t="shared" si="411"/>
        <v/>
      </c>
      <c r="U5853" s="7">
        <f>R5853</f>
        <v>45688</v>
      </c>
      <c r="V5853">
        <f t="shared" si="413"/>
        <v>775</v>
      </c>
    </row>
    <row r="5854" spans="1:22">
      <c r="A5854">
        <v>168524</v>
      </c>
      <c r="B5854" t="s">
        <v>17</v>
      </c>
      <c r="C5854" t="s">
        <v>71</v>
      </c>
      <c r="D5854" t="s">
        <v>19</v>
      </c>
      <c r="H5854" t="s">
        <v>19</v>
      </c>
      <c r="J5854" t="s">
        <v>30</v>
      </c>
      <c r="K5854" s="7">
        <v>40493</v>
      </c>
      <c r="L5854" t="s">
        <v>96</v>
      </c>
      <c r="M5854" t="s">
        <v>22</v>
      </c>
      <c r="N5854" t="s">
        <v>36</v>
      </c>
      <c r="O5854" s="7" t="s">
        <v>36</v>
      </c>
      <c r="P5854" s="7" t="s">
        <v>36</v>
      </c>
      <c r="Q5854" t="s">
        <v>36</v>
      </c>
      <c r="R5854" s="7">
        <v>45688</v>
      </c>
      <c r="S5854" s="8">
        <f t="shared" si="412"/>
        <v>14.232876712328768</v>
      </c>
      <c r="T5854" t="str">
        <f t="shared" si="411"/>
        <v/>
      </c>
      <c r="U5854" s="7" t="s">
        <v>36</v>
      </c>
      <c r="V5854" t="str">
        <f t="shared" si="413"/>
        <v/>
      </c>
    </row>
    <row r="5855" spans="1:22">
      <c r="A5855">
        <v>162742</v>
      </c>
      <c r="B5855" t="s">
        <v>17</v>
      </c>
      <c r="C5855" t="s">
        <v>18</v>
      </c>
      <c r="D5855" t="s">
        <v>19</v>
      </c>
      <c r="H5855" t="s">
        <v>19</v>
      </c>
      <c r="J5855" t="s">
        <v>20</v>
      </c>
      <c r="K5855" s="7">
        <v>38985</v>
      </c>
      <c r="L5855" t="s">
        <v>59</v>
      </c>
      <c r="M5855" t="s">
        <v>57</v>
      </c>
      <c r="N5855" t="s">
        <v>34</v>
      </c>
      <c r="O5855" s="7" t="s">
        <v>36</v>
      </c>
      <c r="P5855" s="7" t="s">
        <v>36</v>
      </c>
      <c r="Q5855" t="s">
        <v>36</v>
      </c>
      <c r="R5855" s="7">
        <v>45688</v>
      </c>
      <c r="S5855" s="8">
        <f t="shared" si="412"/>
        <v>18.364383561643837</v>
      </c>
      <c r="T5855" t="str">
        <f t="shared" si="411"/>
        <v>16-25</v>
      </c>
      <c r="U5855" s="7" t="s">
        <v>36</v>
      </c>
      <c r="V5855" t="str">
        <f t="shared" si="413"/>
        <v/>
      </c>
    </row>
    <row r="5856" spans="1:22">
      <c r="A5856">
        <v>162437</v>
      </c>
      <c r="B5856" t="s">
        <v>17</v>
      </c>
      <c r="C5856" t="s">
        <v>18</v>
      </c>
      <c r="D5856" t="s">
        <v>19</v>
      </c>
      <c r="H5856" t="s">
        <v>19</v>
      </c>
      <c r="J5856" t="s">
        <v>20</v>
      </c>
      <c r="K5856" s="7">
        <v>38939</v>
      </c>
      <c r="L5856" t="s">
        <v>35</v>
      </c>
      <c r="M5856" t="s">
        <v>27</v>
      </c>
      <c r="N5856" t="s">
        <v>43</v>
      </c>
      <c r="O5856" s="7">
        <v>45147</v>
      </c>
      <c r="P5856" s="7">
        <v>45395</v>
      </c>
      <c r="Q5856" t="s">
        <v>24</v>
      </c>
      <c r="R5856" s="7">
        <v>45688</v>
      </c>
      <c r="S5856" s="8">
        <f t="shared" si="412"/>
        <v>18.490410958904111</v>
      </c>
      <c r="T5856" t="str">
        <f t="shared" si="411"/>
        <v>16-25</v>
      </c>
      <c r="U5856" s="7">
        <v>45395</v>
      </c>
      <c r="V5856">
        <f t="shared" si="413"/>
        <v>178</v>
      </c>
    </row>
    <row r="5857" spans="1:22">
      <c r="A5857">
        <v>131671</v>
      </c>
      <c r="B5857" t="s">
        <v>17</v>
      </c>
      <c r="C5857" t="s">
        <v>18</v>
      </c>
      <c r="D5857" t="s">
        <v>19</v>
      </c>
      <c r="H5857" t="s">
        <v>19</v>
      </c>
      <c r="J5857" t="s">
        <v>30</v>
      </c>
      <c r="K5857" s="7">
        <v>37380</v>
      </c>
      <c r="L5857" t="s">
        <v>200</v>
      </c>
      <c r="M5857" t="s">
        <v>23</v>
      </c>
      <c r="N5857" t="s">
        <v>43</v>
      </c>
      <c r="O5857" s="7">
        <v>43449</v>
      </c>
      <c r="P5857" s="7">
        <v>43669</v>
      </c>
      <c r="Q5857" t="s">
        <v>24</v>
      </c>
      <c r="R5857" s="7">
        <v>45688</v>
      </c>
      <c r="S5857" s="8">
        <f t="shared" si="412"/>
        <v>22.761643835616439</v>
      </c>
      <c r="T5857" t="str">
        <f t="shared" si="411"/>
        <v>16-25</v>
      </c>
      <c r="U5857" s="7">
        <v>43669</v>
      </c>
      <c r="V5857">
        <f t="shared" si="413"/>
        <v>157</v>
      </c>
    </row>
    <row r="5858" spans="1:22">
      <c r="A5858">
        <v>119151</v>
      </c>
      <c r="B5858" t="s">
        <v>17</v>
      </c>
      <c r="C5858" t="s">
        <v>18</v>
      </c>
      <c r="D5858" t="s">
        <v>19</v>
      </c>
      <c r="H5858" t="s">
        <v>19</v>
      </c>
      <c r="J5858" t="s">
        <v>20</v>
      </c>
      <c r="L5858" t="s">
        <v>116</v>
      </c>
      <c r="M5858" t="s">
        <v>22</v>
      </c>
      <c r="N5858" t="s">
        <v>32</v>
      </c>
      <c r="O5858" s="7">
        <v>42674</v>
      </c>
      <c r="P5858" s="7">
        <v>42674</v>
      </c>
      <c r="Q5858" t="s">
        <v>36</v>
      </c>
      <c r="R5858" s="7">
        <v>45688</v>
      </c>
      <c r="S5858" s="8">
        <f t="shared" si="412"/>
        <v>125.17260273972603</v>
      </c>
      <c r="T5858" t="str">
        <f t="shared" si="411"/>
        <v>65+</v>
      </c>
      <c r="U5858" s="7">
        <v>42674</v>
      </c>
      <c r="V5858">
        <f t="shared" si="413"/>
        <v>1</v>
      </c>
    </row>
    <row r="5859" spans="1:22">
      <c r="A5859">
        <v>159934</v>
      </c>
      <c r="B5859" t="s">
        <v>17</v>
      </c>
      <c r="C5859" t="s">
        <v>18</v>
      </c>
      <c r="D5859" t="s">
        <v>19</v>
      </c>
      <c r="H5859" t="s">
        <v>19</v>
      </c>
      <c r="J5859" t="s">
        <v>30</v>
      </c>
      <c r="K5859" s="7">
        <v>27915</v>
      </c>
      <c r="L5859" t="s">
        <v>48</v>
      </c>
      <c r="M5859" t="s">
        <v>27</v>
      </c>
      <c r="N5859" t="s">
        <v>43</v>
      </c>
      <c r="O5859" s="7">
        <v>45015</v>
      </c>
      <c r="P5859" s="7">
        <v>45049</v>
      </c>
      <c r="Q5859" t="s">
        <v>24</v>
      </c>
      <c r="R5859" s="7">
        <v>45688</v>
      </c>
      <c r="S5859" s="8">
        <f t="shared" si="412"/>
        <v>48.69315068493151</v>
      </c>
      <c r="T5859" t="str">
        <f t="shared" si="411"/>
        <v>45-55</v>
      </c>
      <c r="U5859" s="7">
        <v>45049</v>
      </c>
      <c r="V5859">
        <f t="shared" si="413"/>
        <v>25</v>
      </c>
    </row>
    <row r="5860" spans="1:22">
      <c r="A5860">
        <v>110568</v>
      </c>
      <c r="B5860" t="s">
        <v>17</v>
      </c>
      <c r="C5860" t="s">
        <v>18</v>
      </c>
      <c r="D5860" t="s">
        <v>19</v>
      </c>
      <c r="H5860" t="s">
        <v>19</v>
      </c>
      <c r="J5860" t="s">
        <v>20</v>
      </c>
      <c r="K5860" s="7">
        <v>35516</v>
      </c>
      <c r="L5860" t="s">
        <v>26</v>
      </c>
      <c r="M5860" t="s">
        <v>27</v>
      </c>
      <c r="N5860" t="s">
        <v>34</v>
      </c>
      <c r="O5860" s="7">
        <v>41818</v>
      </c>
      <c r="P5860" s="7">
        <v>42124</v>
      </c>
      <c r="Q5860" t="s">
        <v>24</v>
      </c>
      <c r="R5860" s="7">
        <v>45688</v>
      </c>
      <c r="S5860" s="8">
        <f t="shared" si="412"/>
        <v>27.86849315068493</v>
      </c>
      <c r="T5860" t="str">
        <f t="shared" si="411"/>
        <v>25-35</v>
      </c>
      <c r="U5860" s="7">
        <v>42124</v>
      </c>
      <c r="V5860">
        <f t="shared" si="413"/>
        <v>219</v>
      </c>
    </row>
    <row r="5861" spans="1:22">
      <c r="A5861">
        <v>147027</v>
      </c>
      <c r="B5861" t="s">
        <v>17</v>
      </c>
      <c r="C5861" t="s">
        <v>25</v>
      </c>
      <c r="D5861" t="s">
        <v>19</v>
      </c>
      <c r="H5861" t="s">
        <v>19</v>
      </c>
      <c r="J5861" t="s">
        <v>30</v>
      </c>
      <c r="K5861" s="7">
        <v>22740</v>
      </c>
      <c r="L5861" t="s">
        <v>67</v>
      </c>
      <c r="M5861" t="s">
        <v>22</v>
      </c>
      <c r="N5861" t="s">
        <v>34</v>
      </c>
      <c r="O5861" s="7">
        <v>44355</v>
      </c>
      <c r="P5861" s="7" t="s">
        <v>29</v>
      </c>
      <c r="Q5861" t="s">
        <v>41</v>
      </c>
      <c r="R5861" s="7">
        <v>45688</v>
      </c>
      <c r="S5861" s="8">
        <f t="shared" si="412"/>
        <v>62.871232876712327</v>
      </c>
      <c r="T5861" t="str">
        <f t="shared" si="411"/>
        <v>55-65</v>
      </c>
      <c r="U5861" s="7">
        <f t="shared" ref="U5861:U5862" si="414">R5861</f>
        <v>45688</v>
      </c>
      <c r="V5861">
        <f t="shared" si="413"/>
        <v>954</v>
      </c>
    </row>
    <row r="5862" spans="1:22">
      <c r="A5862">
        <v>167077</v>
      </c>
      <c r="B5862" t="s">
        <v>17</v>
      </c>
      <c r="C5862" t="s">
        <v>25</v>
      </c>
      <c r="D5862" t="s">
        <v>19</v>
      </c>
      <c r="H5862" t="s">
        <v>19</v>
      </c>
      <c r="J5862" t="s">
        <v>20</v>
      </c>
      <c r="K5862" s="7">
        <v>30980</v>
      </c>
      <c r="L5862" t="s">
        <v>26</v>
      </c>
      <c r="M5862" t="s">
        <v>27</v>
      </c>
      <c r="N5862" t="s">
        <v>43</v>
      </c>
      <c r="O5862" s="7">
        <v>45400</v>
      </c>
      <c r="P5862" s="7" t="s">
        <v>29</v>
      </c>
      <c r="Q5862" t="s">
        <v>24</v>
      </c>
      <c r="R5862" s="7">
        <v>45688</v>
      </c>
      <c r="S5862" s="8">
        <f t="shared" si="412"/>
        <v>40.295890410958904</v>
      </c>
      <c r="T5862" t="str">
        <f t="shared" si="411"/>
        <v>35-45</v>
      </c>
      <c r="U5862" s="7">
        <f t="shared" si="414"/>
        <v>45688</v>
      </c>
      <c r="V5862">
        <f t="shared" si="413"/>
        <v>207</v>
      </c>
    </row>
    <row r="5863" spans="1:22">
      <c r="A5863">
        <v>103095</v>
      </c>
      <c r="B5863" t="s">
        <v>17</v>
      </c>
      <c r="C5863" t="s">
        <v>18</v>
      </c>
      <c r="D5863" t="s">
        <v>19</v>
      </c>
      <c r="H5863" t="s">
        <v>19</v>
      </c>
      <c r="J5863" t="s">
        <v>30</v>
      </c>
      <c r="K5863" s="7">
        <v>22416</v>
      </c>
      <c r="L5863" t="s">
        <v>26</v>
      </c>
      <c r="M5863" t="s">
        <v>27</v>
      </c>
      <c r="N5863" t="s">
        <v>43</v>
      </c>
      <c r="O5863" s="7">
        <v>41577</v>
      </c>
      <c r="P5863" s="7">
        <v>41577</v>
      </c>
      <c r="Q5863" t="s">
        <v>36</v>
      </c>
      <c r="R5863" s="7">
        <v>45688</v>
      </c>
      <c r="S5863" s="8">
        <f t="shared" si="412"/>
        <v>63.758904109589039</v>
      </c>
      <c r="T5863" t="str">
        <f t="shared" si="411"/>
        <v>55-65</v>
      </c>
      <c r="U5863" s="7">
        <v>41577</v>
      </c>
      <c r="V5863">
        <f t="shared" si="413"/>
        <v>1</v>
      </c>
    </row>
    <row r="5864" spans="1:22">
      <c r="A5864">
        <v>106152</v>
      </c>
      <c r="B5864" t="s">
        <v>17</v>
      </c>
      <c r="C5864" t="s">
        <v>18</v>
      </c>
      <c r="D5864" t="s">
        <v>19</v>
      </c>
      <c r="H5864" t="s">
        <v>19</v>
      </c>
      <c r="J5864" t="s">
        <v>20</v>
      </c>
      <c r="L5864" t="s">
        <v>67</v>
      </c>
      <c r="M5864" t="s">
        <v>22</v>
      </c>
      <c r="N5864" t="s">
        <v>32</v>
      </c>
      <c r="O5864" s="7">
        <v>42044</v>
      </c>
      <c r="P5864" s="7">
        <v>42044</v>
      </c>
      <c r="Q5864" t="s">
        <v>36</v>
      </c>
      <c r="R5864" s="7">
        <v>45688</v>
      </c>
      <c r="S5864" s="8">
        <f t="shared" si="412"/>
        <v>125.17260273972603</v>
      </c>
      <c r="T5864" t="str">
        <f t="shared" si="411"/>
        <v>65+</v>
      </c>
      <c r="U5864" s="7">
        <v>42044</v>
      </c>
      <c r="V5864">
        <f t="shared" si="413"/>
        <v>1</v>
      </c>
    </row>
    <row r="5865" spans="1:22">
      <c r="A5865">
        <v>128182</v>
      </c>
      <c r="B5865" t="s">
        <v>17</v>
      </c>
      <c r="C5865" t="s">
        <v>18</v>
      </c>
      <c r="D5865" t="s">
        <v>19</v>
      </c>
      <c r="H5865" t="s">
        <v>19</v>
      </c>
      <c r="J5865" t="s">
        <v>30</v>
      </c>
      <c r="L5865" t="s">
        <v>134</v>
      </c>
      <c r="M5865" t="s">
        <v>22</v>
      </c>
      <c r="N5865" t="s">
        <v>34</v>
      </c>
      <c r="O5865" s="7" t="s">
        <v>36</v>
      </c>
      <c r="P5865" s="7" t="s">
        <v>36</v>
      </c>
      <c r="Q5865" t="s">
        <v>36</v>
      </c>
      <c r="R5865" s="7">
        <v>45688</v>
      </c>
      <c r="S5865" s="8">
        <f t="shared" si="412"/>
        <v>125.17260273972603</v>
      </c>
      <c r="T5865" t="str">
        <f t="shared" si="411"/>
        <v>65+</v>
      </c>
      <c r="U5865" s="7" t="s">
        <v>36</v>
      </c>
      <c r="V5865" t="str">
        <f t="shared" si="413"/>
        <v/>
      </c>
    </row>
    <row r="5866" spans="1:22">
      <c r="A5866">
        <v>157163</v>
      </c>
      <c r="B5866" t="s">
        <v>17</v>
      </c>
      <c r="C5866" t="s">
        <v>25</v>
      </c>
      <c r="D5866" t="s">
        <v>19</v>
      </c>
      <c r="H5866" t="s">
        <v>19</v>
      </c>
      <c r="J5866" t="s">
        <v>20</v>
      </c>
      <c r="K5866" s="7">
        <v>38757</v>
      </c>
      <c r="L5866" t="s">
        <v>39</v>
      </c>
      <c r="M5866" t="s">
        <v>22</v>
      </c>
      <c r="N5866" t="s">
        <v>43</v>
      </c>
      <c r="O5866" s="7">
        <v>44797</v>
      </c>
      <c r="P5866" s="7" t="s">
        <v>29</v>
      </c>
      <c r="Q5866" t="s">
        <v>24</v>
      </c>
      <c r="R5866" s="7">
        <v>45688</v>
      </c>
      <c r="S5866" s="8">
        <f t="shared" si="412"/>
        <v>18.989041095890411</v>
      </c>
      <c r="T5866" t="str">
        <f t="shared" si="411"/>
        <v>16-25</v>
      </c>
      <c r="U5866" s="7">
        <f>R5866</f>
        <v>45688</v>
      </c>
      <c r="V5866">
        <f t="shared" si="413"/>
        <v>638</v>
      </c>
    </row>
    <row r="5867" spans="1:22">
      <c r="A5867">
        <v>148067</v>
      </c>
      <c r="B5867" t="s">
        <v>17</v>
      </c>
      <c r="C5867" t="s">
        <v>18</v>
      </c>
      <c r="D5867" t="s">
        <v>19</v>
      </c>
      <c r="H5867" t="s">
        <v>19</v>
      </c>
      <c r="J5867" t="s">
        <v>20</v>
      </c>
      <c r="K5867" s="7">
        <v>37899</v>
      </c>
      <c r="L5867" t="s">
        <v>293</v>
      </c>
      <c r="M5867" t="s">
        <v>57</v>
      </c>
      <c r="N5867" t="s">
        <v>43</v>
      </c>
      <c r="O5867" s="7" t="s">
        <v>36</v>
      </c>
      <c r="P5867" s="7" t="s">
        <v>36</v>
      </c>
      <c r="Q5867" t="s">
        <v>36</v>
      </c>
      <c r="R5867" s="7">
        <v>45688</v>
      </c>
      <c r="S5867" s="8">
        <f t="shared" si="412"/>
        <v>21.339726027397262</v>
      </c>
      <c r="T5867" t="str">
        <f t="shared" si="411"/>
        <v>16-25</v>
      </c>
      <c r="U5867" s="7" t="s">
        <v>36</v>
      </c>
      <c r="V5867" t="str">
        <f t="shared" si="413"/>
        <v/>
      </c>
    </row>
    <row r="5868" spans="1:22">
      <c r="A5868">
        <v>80137</v>
      </c>
      <c r="B5868" t="s">
        <v>17</v>
      </c>
      <c r="C5868" t="s">
        <v>18</v>
      </c>
      <c r="D5868" t="s">
        <v>19</v>
      </c>
      <c r="H5868" t="s">
        <v>19</v>
      </c>
      <c r="J5868" t="s">
        <v>30</v>
      </c>
      <c r="L5868" t="s">
        <v>37</v>
      </c>
      <c r="M5868" t="s">
        <v>27</v>
      </c>
      <c r="N5868" t="s">
        <v>32</v>
      </c>
      <c r="O5868" s="7">
        <v>40796</v>
      </c>
      <c r="P5868" s="7">
        <v>40796</v>
      </c>
      <c r="Q5868" t="s">
        <v>36</v>
      </c>
      <c r="R5868" s="7">
        <v>45688</v>
      </c>
      <c r="S5868" s="8">
        <f t="shared" si="412"/>
        <v>125.17260273972603</v>
      </c>
      <c r="T5868" t="str">
        <f t="shared" si="411"/>
        <v>65+</v>
      </c>
      <c r="U5868" s="7">
        <v>40796</v>
      </c>
      <c r="V5868">
        <f t="shared" si="413"/>
        <v>0</v>
      </c>
    </row>
    <row r="5869" spans="1:22">
      <c r="A5869">
        <v>156611</v>
      </c>
      <c r="B5869" t="s">
        <v>17</v>
      </c>
      <c r="C5869" t="s">
        <v>18</v>
      </c>
      <c r="D5869" t="s">
        <v>19</v>
      </c>
      <c r="H5869" t="s">
        <v>19</v>
      </c>
      <c r="J5869" t="s">
        <v>20</v>
      </c>
      <c r="K5869" s="7">
        <v>36983</v>
      </c>
      <c r="L5869" t="s">
        <v>48</v>
      </c>
      <c r="M5869" t="s">
        <v>27</v>
      </c>
      <c r="N5869" t="s">
        <v>34</v>
      </c>
      <c r="O5869" s="7" t="s">
        <v>36</v>
      </c>
      <c r="P5869" s="7" t="s">
        <v>36</v>
      </c>
      <c r="Q5869" t="s">
        <v>36</v>
      </c>
      <c r="R5869" s="7">
        <v>45688</v>
      </c>
      <c r="S5869" s="8">
        <f t="shared" si="412"/>
        <v>23.849315068493151</v>
      </c>
      <c r="T5869" t="str">
        <f t="shared" si="411"/>
        <v>16-25</v>
      </c>
      <c r="U5869" s="7" t="s">
        <v>36</v>
      </c>
      <c r="V5869" t="str">
        <f t="shared" si="413"/>
        <v/>
      </c>
    </row>
    <row r="5870" spans="1:22">
      <c r="A5870">
        <v>151569</v>
      </c>
      <c r="B5870" t="s">
        <v>17</v>
      </c>
      <c r="C5870" t="s">
        <v>18</v>
      </c>
      <c r="D5870" t="s">
        <v>19</v>
      </c>
      <c r="H5870" t="s">
        <v>19</v>
      </c>
      <c r="J5870" t="s">
        <v>20</v>
      </c>
      <c r="K5870" s="7">
        <v>22106</v>
      </c>
      <c r="L5870" t="s">
        <v>79</v>
      </c>
      <c r="M5870" t="s">
        <v>22</v>
      </c>
      <c r="N5870" t="s">
        <v>32</v>
      </c>
      <c r="O5870" s="7">
        <v>44378</v>
      </c>
      <c r="P5870" s="7">
        <v>44531</v>
      </c>
      <c r="Q5870" t="s">
        <v>24</v>
      </c>
      <c r="R5870" s="7">
        <v>45688</v>
      </c>
      <c r="S5870" s="8">
        <f t="shared" si="412"/>
        <v>64.608219178082194</v>
      </c>
      <c r="T5870" t="str">
        <f t="shared" si="411"/>
        <v>55-65</v>
      </c>
      <c r="U5870" s="7">
        <v>44531</v>
      </c>
      <c r="V5870">
        <f t="shared" si="413"/>
        <v>110</v>
      </c>
    </row>
    <row r="5871" spans="1:22">
      <c r="A5871">
        <v>46384</v>
      </c>
      <c r="B5871" t="s">
        <v>17</v>
      </c>
      <c r="C5871" t="s">
        <v>25</v>
      </c>
      <c r="D5871" t="s">
        <v>19</v>
      </c>
      <c r="H5871" t="s">
        <v>19</v>
      </c>
      <c r="J5871" t="s">
        <v>20</v>
      </c>
      <c r="K5871" s="7">
        <v>30765</v>
      </c>
      <c r="L5871" t="s">
        <v>37</v>
      </c>
      <c r="M5871" t="s">
        <v>27</v>
      </c>
      <c r="N5871" t="s">
        <v>32</v>
      </c>
      <c r="O5871" s="7">
        <v>39174</v>
      </c>
      <c r="P5871" s="7" t="s">
        <v>29</v>
      </c>
      <c r="Q5871" t="s">
        <v>38</v>
      </c>
      <c r="R5871" s="7">
        <v>45688</v>
      </c>
      <c r="S5871" s="8">
        <f t="shared" si="412"/>
        <v>40.884931506849313</v>
      </c>
      <c r="T5871" t="str">
        <f t="shared" si="411"/>
        <v>35-45</v>
      </c>
      <c r="U5871" s="7">
        <f t="shared" ref="U5871:U5873" si="415">R5871</f>
        <v>45688</v>
      </c>
      <c r="V5871">
        <f t="shared" si="413"/>
        <v>4655</v>
      </c>
    </row>
    <row r="5872" spans="1:22">
      <c r="A5872">
        <v>161310</v>
      </c>
      <c r="B5872" t="s">
        <v>17</v>
      </c>
      <c r="C5872" t="s">
        <v>25</v>
      </c>
      <c r="D5872" t="s">
        <v>19</v>
      </c>
      <c r="H5872" t="s">
        <v>19</v>
      </c>
      <c r="J5872" t="s">
        <v>20</v>
      </c>
      <c r="K5872" s="7">
        <v>39997</v>
      </c>
      <c r="L5872" t="s">
        <v>74</v>
      </c>
      <c r="M5872" t="s">
        <v>22</v>
      </c>
      <c r="N5872" t="s">
        <v>34</v>
      </c>
      <c r="O5872" s="7">
        <v>45069</v>
      </c>
      <c r="P5872" s="7" t="s">
        <v>29</v>
      </c>
      <c r="Q5872" t="s">
        <v>24</v>
      </c>
      <c r="R5872" s="7">
        <v>45688</v>
      </c>
      <c r="S5872" s="8">
        <f t="shared" si="412"/>
        <v>15.591780821917808</v>
      </c>
      <c r="T5872" t="str">
        <f t="shared" si="411"/>
        <v/>
      </c>
      <c r="U5872" s="7">
        <f t="shared" si="415"/>
        <v>45688</v>
      </c>
      <c r="V5872">
        <f t="shared" si="413"/>
        <v>444</v>
      </c>
    </row>
    <row r="5873" spans="1:22">
      <c r="A5873">
        <v>161474</v>
      </c>
      <c r="B5873" t="s">
        <v>17</v>
      </c>
      <c r="C5873" t="s">
        <v>25</v>
      </c>
      <c r="D5873" t="s">
        <v>19</v>
      </c>
      <c r="H5873" t="s">
        <v>19</v>
      </c>
      <c r="J5873" t="s">
        <v>20</v>
      </c>
      <c r="K5873" s="7">
        <v>39997</v>
      </c>
      <c r="L5873" t="s">
        <v>74</v>
      </c>
      <c r="M5873" t="s">
        <v>22</v>
      </c>
      <c r="N5873" t="s">
        <v>34</v>
      </c>
      <c r="O5873" s="7">
        <v>45069</v>
      </c>
      <c r="P5873" s="7" t="s">
        <v>29</v>
      </c>
      <c r="Q5873" t="s">
        <v>24</v>
      </c>
      <c r="R5873" s="7">
        <v>45688</v>
      </c>
      <c r="S5873" s="8">
        <f t="shared" si="412"/>
        <v>15.591780821917808</v>
      </c>
      <c r="T5873" t="str">
        <f t="shared" si="411"/>
        <v/>
      </c>
      <c r="U5873" s="7">
        <f t="shared" si="415"/>
        <v>45688</v>
      </c>
      <c r="V5873">
        <f t="shared" si="413"/>
        <v>444</v>
      </c>
    </row>
    <row r="5874" spans="1:22">
      <c r="A5874">
        <v>134165</v>
      </c>
      <c r="B5874" t="s">
        <v>17</v>
      </c>
      <c r="C5874" t="s">
        <v>18</v>
      </c>
      <c r="D5874" t="s">
        <v>19</v>
      </c>
      <c r="H5874" t="s">
        <v>19</v>
      </c>
      <c r="J5874" t="s">
        <v>20</v>
      </c>
      <c r="K5874" s="7">
        <v>38230</v>
      </c>
      <c r="L5874" t="s">
        <v>26</v>
      </c>
      <c r="M5874" t="s">
        <v>27</v>
      </c>
      <c r="N5874" t="s">
        <v>32</v>
      </c>
      <c r="O5874" s="7">
        <v>43519</v>
      </c>
      <c r="P5874" s="7">
        <v>43687</v>
      </c>
      <c r="Q5874" t="s">
        <v>24</v>
      </c>
      <c r="R5874" s="7">
        <v>45688</v>
      </c>
      <c r="S5874" s="8">
        <f t="shared" si="412"/>
        <v>20.432876712328767</v>
      </c>
      <c r="T5874" t="str">
        <f t="shared" si="411"/>
        <v>16-25</v>
      </c>
      <c r="U5874" s="7">
        <v>43687</v>
      </c>
      <c r="V5874">
        <f t="shared" si="413"/>
        <v>120</v>
      </c>
    </row>
    <row r="5875" spans="1:22">
      <c r="A5875">
        <v>115105</v>
      </c>
      <c r="B5875" t="s">
        <v>17</v>
      </c>
      <c r="C5875" t="s">
        <v>18</v>
      </c>
      <c r="D5875" t="s">
        <v>19</v>
      </c>
      <c r="H5875" t="s">
        <v>19</v>
      </c>
      <c r="J5875" t="s">
        <v>20</v>
      </c>
      <c r="K5875" s="7">
        <v>36957</v>
      </c>
      <c r="L5875" t="s">
        <v>26</v>
      </c>
      <c r="M5875" t="s">
        <v>27</v>
      </c>
      <c r="N5875" t="s">
        <v>43</v>
      </c>
      <c r="O5875" s="7">
        <v>42308</v>
      </c>
      <c r="P5875" s="7">
        <v>42901</v>
      </c>
      <c r="Q5875" t="s">
        <v>24</v>
      </c>
      <c r="R5875" s="7">
        <v>45688</v>
      </c>
      <c r="S5875" s="8">
        <f t="shared" si="412"/>
        <v>23.920547945205481</v>
      </c>
      <c r="T5875" t="str">
        <f t="shared" si="411"/>
        <v>16-25</v>
      </c>
      <c r="U5875" s="7">
        <v>42901</v>
      </c>
      <c r="V5875">
        <f t="shared" si="413"/>
        <v>424</v>
      </c>
    </row>
    <row r="5876" spans="1:22">
      <c r="A5876">
        <v>111053</v>
      </c>
      <c r="B5876" t="s">
        <v>17</v>
      </c>
      <c r="C5876" t="s">
        <v>18</v>
      </c>
      <c r="D5876" t="s">
        <v>19</v>
      </c>
      <c r="H5876" t="s">
        <v>46</v>
      </c>
      <c r="I5876" t="s">
        <v>427</v>
      </c>
      <c r="J5876" t="s">
        <v>20</v>
      </c>
      <c r="K5876" s="7">
        <v>17575</v>
      </c>
      <c r="L5876" t="s">
        <v>37</v>
      </c>
      <c r="M5876" t="s">
        <v>27</v>
      </c>
      <c r="N5876" t="s">
        <v>86</v>
      </c>
      <c r="O5876" s="7">
        <v>42184</v>
      </c>
      <c r="P5876" s="7" t="s">
        <v>29</v>
      </c>
      <c r="Q5876" t="s">
        <v>55</v>
      </c>
      <c r="R5876" s="7">
        <v>45688</v>
      </c>
      <c r="S5876" s="8">
        <f t="shared" si="412"/>
        <v>77.021917808219172</v>
      </c>
      <c r="T5876" t="str">
        <f t="shared" si="411"/>
        <v>65+</v>
      </c>
      <c r="U5876" s="7">
        <f>R5876</f>
        <v>45688</v>
      </c>
      <c r="V5876">
        <f t="shared" si="413"/>
        <v>2505</v>
      </c>
    </row>
    <row r="5877" spans="1:22">
      <c r="A5877">
        <v>35610</v>
      </c>
      <c r="B5877" t="s">
        <v>17</v>
      </c>
      <c r="C5877" t="s">
        <v>25</v>
      </c>
      <c r="D5877" t="s">
        <v>19</v>
      </c>
      <c r="H5877" t="s">
        <v>19</v>
      </c>
      <c r="J5877" t="s">
        <v>20</v>
      </c>
      <c r="K5877" s="7">
        <v>18668</v>
      </c>
      <c r="L5877" t="s">
        <v>65</v>
      </c>
      <c r="M5877" t="s">
        <v>27</v>
      </c>
      <c r="N5877" t="s">
        <v>34</v>
      </c>
      <c r="O5877" s="7" t="s">
        <v>36</v>
      </c>
      <c r="P5877" s="7" t="s">
        <v>36</v>
      </c>
      <c r="Q5877" t="s">
        <v>41</v>
      </c>
      <c r="R5877" s="7">
        <v>45688</v>
      </c>
      <c r="S5877" s="8">
        <f t="shared" si="412"/>
        <v>74.027397260273972</v>
      </c>
      <c r="T5877" t="str">
        <f t="shared" si="411"/>
        <v>65+</v>
      </c>
      <c r="U5877" s="7" t="s">
        <v>36</v>
      </c>
      <c r="V5877" t="str">
        <f t="shared" si="413"/>
        <v/>
      </c>
    </row>
    <row r="5878" spans="1:22">
      <c r="A5878">
        <v>112086</v>
      </c>
      <c r="B5878" t="s">
        <v>17</v>
      </c>
      <c r="C5878" t="s">
        <v>18</v>
      </c>
      <c r="D5878" t="s">
        <v>19</v>
      </c>
      <c r="H5878" t="s">
        <v>19</v>
      </c>
      <c r="J5878" t="s">
        <v>20</v>
      </c>
      <c r="K5878" s="7">
        <v>36965</v>
      </c>
      <c r="L5878" t="s">
        <v>26</v>
      </c>
      <c r="M5878" t="s">
        <v>27</v>
      </c>
      <c r="N5878" t="s">
        <v>32</v>
      </c>
      <c r="O5878" s="7">
        <v>42154</v>
      </c>
      <c r="P5878" s="7">
        <v>44657</v>
      </c>
      <c r="Q5878" t="s">
        <v>24</v>
      </c>
      <c r="R5878" s="7">
        <v>45688</v>
      </c>
      <c r="S5878" s="8">
        <f t="shared" si="412"/>
        <v>23.898630136986302</v>
      </c>
      <c r="T5878" t="str">
        <f t="shared" si="411"/>
        <v>16-25</v>
      </c>
      <c r="U5878" s="7">
        <v>44657</v>
      </c>
      <c r="V5878">
        <f t="shared" si="413"/>
        <v>1788</v>
      </c>
    </row>
    <row r="5879" spans="1:22">
      <c r="A5879">
        <v>124223</v>
      </c>
      <c r="B5879" t="s">
        <v>17</v>
      </c>
      <c r="C5879" t="s">
        <v>18</v>
      </c>
      <c r="D5879" t="s">
        <v>19</v>
      </c>
      <c r="H5879" t="s">
        <v>19</v>
      </c>
      <c r="J5879" t="s">
        <v>20</v>
      </c>
      <c r="K5879" s="7">
        <v>36844</v>
      </c>
      <c r="L5879" t="s">
        <v>37</v>
      </c>
      <c r="M5879" t="s">
        <v>27</v>
      </c>
      <c r="N5879" t="s">
        <v>32</v>
      </c>
      <c r="O5879" s="7" t="s">
        <v>36</v>
      </c>
      <c r="P5879" s="7" t="s">
        <v>36</v>
      </c>
      <c r="Q5879" t="s">
        <v>36</v>
      </c>
      <c r="R5879" s="7">
        <v>45688</v>
      </c>
      <c r="S5879" s="8">
        <f t="shared" si="412"/>
        <v>24.230136986301371</v>
      </c>
      <c r="T5879" t="str">
        <f t="shared" si="411"/>
        <v>16-25</v>
      </c>
      <c r="U5879" s="7" t="s">
        <v>36</v>
      </c>
      <c r="V5879" t="str">
        <f t="shared" si="413"/>
        <v/>
      </c>
    </row>
    <row r="5880" spans="1:22">
      <c r="A5880">
        <v>82999</v>
      </c>
      <c r="B5880" t="s">
        <v>17</v>
      </c>
      <c r="C5880" t="s">
        <v>18</v>
      </c>
      <c r="D5880" t="s">
        <v>19</v>
      </c>
      <c r="H5880" t="s">
        <v>19</v>
      </c>
      <c r="J5880" t="s">
        <v>20</v>
      </c>
      <c r="K5880" s="7">
        <v>27363</v>
      </c>
      <c r="L5880" t="s">
        <v>101</v>
      </c>
      <c r="M5880" t="s">
        <v>22</v>
      </c>
      <c r="N5880" t="s">
        <v>32</v>
      </c>
      <c r="O5880" s="7">
        <v>40843</v>
      </c>
      <c r="P5880" s="7">
        <v>40908</v>
      </c>
      <c r="Q5880" t="s">
        <v>36</v>
      </c>
      <c r="R5880" s="7">
        <v>45688</v>
      </c>
      <c r="S5880" s="8">
        <f t="shared" si="412"/>
        <v>50.205479452054796</v>
      </c>
      <c r="T5880" t="str">
        <f t="shared" si="411"/>
        <v>45-55</v>
      </c>
      <c r="U5880" s="7">
        <v>40908</v>
      </c>
      <c r="V5880">
        <f t="shared" si="413"/>
        <v>47</v>
      </c>
    </row>
    <row r="5881" spans="1:22">
      <c r="A5881">
        <v>168056</v>
      </c>
      <c r="B5881" t="s">
        <v>17</v>
      </c>
      <c r="C5881" t="s">
        <v>18</v>
      </c>
      <c r="D5881" t="s">
        <v>19</v>
      </c>
      <c r="H5881" t="s">
        <v>19</v>
      </c>
      <c r="J5881" t="s">
        <v>20</v>
      </c>
      <c r="K5881" s="7">
        <v>32748</v>
      </c>
      <c r="L5881" t="s">
        <v>35</v>
      </c>
      <c r="M5881" t="s">
        <v>27</v>
      </c>
      <c r="N5881" t="s">
        <v>43</v>
      </c>
      <c r="O5881" s="7" t="s">
        <v>36</v>
      </c>
      <c r="P5881" s="7" t="s">
        <v>36</v>
      </c>
      <c r="Q5881" t="s">
        <v>36</v>
      </c>
      <c r="R5881" s="7">
        <v>45688</v>
      </c>
      <c r="S5881" s="8">
        <f t="shared" si="412"/>
        <v>35.452054794520549</v>
      </c>
      <c r="T5881" t="str">
        <f t="shared" si="411"/>
        <v>35-45</v>
      </c>
      <c r="U5881" s="7" t="s">
        <v>36</v>
      </c>
      <c r="V5881" t="str">
        <f t="shared" si="413"/>
        <v/>
      </c>
    </row>
    <row r="5882" spans="1:22">
      <c r="A5882">
        <v>161092</v>
      </c>
      <c r="B5882" t="s">
        <v>17</v>
      </c>
      <c r="C5882" t="s">
        <v>18</v>
      </c>
      <c r="D5882" t="s">
        <v>19</v>
      </c>
      <c r="H5882" t="s">
        <v>19</v>
      </c>
      <c r="J5882" t="s">
        <v>20</v>
      </c>
      <c r="K5882" s="7">
        <v>31788</v>
      </c>
      <c r="L5882" t="s">
        <v>35</v>
      </c>
      <c r="M5882" t="s">
        <v>27</v>
      </c>
      <c r="N5882" t="s">
        <v>43</v>
      </c>
      <c r="O5882" s="7" t="s">
        <v>36</v>
      </c>
      <c r="P5882" s="7" t="s">
        <v>36</v>
      </c>
      <c r="Q5882" t="s">
        <v>36</v>
      </c>
      <c r="R5882" s="7">
        <v>45688</v>
      </c>
      <c r="S5882" s="8">
        <f t="shared" si="412"/>
        <v>38.082191780821915</v>
      </c>
      <c r="T5882" t="str">
        <f t="shared" si="411"/>
        <v>35-45</v>
      </c>
      <c r="U5882" s="7" t="s">
        <v>36</v>
      </c>
      <c r="V5882" t="str">
        <f t="shared" si="413"/>
        <v/>
      </c>
    </row>
    <row r="5883" spans="1:22">
      <c r="A5883">
        <v>167301</v>
      </c>
      <c r="B5883" t="s">
        <v>17</v>
      </c>
      <c r="C5883" t="s">
        <v>18</v>
      </c>
      <c r="D5883" t="s">
        <v>19</v>
      </c>
      <c r="H5883" t="s">
        <v>19</v>
      </c>
      <c r="J5883" t="s">
        <v>20</v>
      </c>
      <c r="K5883" s="7">
        <v>34538</v>
      </c>
      <c r="L5883" t="s">
        <v>98</v>
      </c>
      <c r="M5883" t="s">
        <v>22</v>
      </c>
      <c r="N5883" t="s">
        <v>43</v>
      </c>
      <c r="O5883" s="7" t="s">
        <v>36</v>
      </c>
      <c r="P5883" s="7" t="s">
        <v>36</v>
      </c>
      <c r="Q5883" t="s">
        <v>36</v>
      </c>
      <c r="R5883" s="7">
        <v>45688</v>
      </c>
      <c r="S5883" s="8">
        <f t="shared" si="412"/>
        <v>30.547945205479451</v>
      </c>
      <c r="T5883" t="str">
        <f t="shared" si="411"/>
        <v>25-35</v>
      </c>
      <c r="U5883" s="7" t="s">
        <v>36</v>
      </c>
      <c r="V5883" t="str">
        <f t="shared" si="413"/>
        <v/>
      </c>
    </row>
    <row r="5884" spans="1:22">
      <c r="A5884">
        <v>126813</v>
      </c>
      <c r="B5884" t="s">
        <v>17</v>
      </c>
      <c r="C5884" t="s">
        <v>18</v>
      </c>
      <c r="D5884" t="s">
        <v>19</v>
      </c>
      <c r="H5884" t="s">
        <v>19</v>
      </c>
      <c r="J5884" t="s">
        <v>30</v>
      </c>
      <c r="K5884" s="7">
        <v>27722</v>
      </c>
      <c r="L5884" t="s">
        <v>136</v>
      </c>
      <c r="M5884" t="s">
        <v>22</v>
      </c>
      <c r="N5884" t="s">
        <v>43</v>
      </c>
      <c r="O5884" s="7" t="s">
        <v>36</v>
      </c>
      <c r="P5884" s="7" t="s">
        <v>36</v>
      </c>
      <c r="Q5884" t="s">
        <v>36</v>
      </c>
      <c r="R5884" s="7">
        <v>45688</v>
      </c>
      <c r="S5884" s="8">
        <f t="shared" si="412"/>
        <v>49.221917808219175</v>
      </c>
      <c r="T5884" t="str">
        <f t="shared" si="411"/>
        <v>45-55</v>
      </c>
      <c r="U5884" s="7" t="s">
        <v>36</v>
      </c>
      <c r="V5884" t="str">
        <f t="shared" si="413"/>
        <v/>
      </c>
    </row>
    <row r="5885" spans="1:22">
      <c r="A5885">
        <v>102701</v>
      </c>
      <c r="B5885" t="s">
        <v>17</v>
      </c>
      <c r="C5885" t="s">
        <v>18</v>
      </c>
      <c r="D5885" t="s">
        <v>19</v>
      </c>
      <c r="H5885" t="s">
        <v>19</v>
      </c>
      <c r="J5885" t="s">
        <v>20</v>
      </c>
      <c r="K5885" s="7">
        <v>35234</v>
      </c>
      <c r="L5885" t="s">
        <v>72</v>
      </c>
      <c r="M5885" t="s">
        <v>22</v>
      </c>
      <c r="N5885" t="s">
        <v>32</v>
      </c>
      <c r="O5885" s="7">
        <v>41250</v>
      </c>
      <c r="P5885" s="7">
        <v>41501</v>
      </c>
      <c r="Q5885" t="s">
        <v>36</v>
      </c>
      <c r="R5885" s="7">
        <v>45688</v>
      </c>
      <c r="S5885" s="8">
        <f t="shared" si="412"/>
        <v>28.641095890410959</v>
      </c>
      <c r="T5885" t="str">
        <f t="shared" si="411"/>
        <v>25-35</v>
      </c>
      <c r="U5885" s="7">
        <v>41501</v>
      </c>
      <c r="V5885">
        <f t="shared" si="413"/>
        <v>180</v>
      </c>
    </row>
    <row r="5886" spans="1:22">
      <c r="A5886">
        <v>102780</v>
      </c>
      <c r="B5886" t="s">
        <v>17</v>
      </c>
      <c r="C5886" t="s">
        <v>18</v>
      </c>
      <c r="D5886" t="s">
        <v>19</v>
      </c>
      <c r="H5886" t="s">
        <v>19</v>
      </c>
      <c r="J5886" t="s">
        <v>30</v>
      </c>
      <c r="K5886" s="7">
        <v>31365</v>
      </c>
      <c r="L5886" t="s">
        <v>48</v>
      </c>
      <c r="M5886" t="s">
        <v>27</v>
      </c>
      <c r="N5886" t="s">
        <v>34</v>
      </c>
      <c r="O5886" s="7">
        <v>41577</v>
      </c>
      <c r="P5886" s="7">
        <v>41577</v>
      </c>
      <c r="Q5886" t="s">
        <v>36</v>
      </c>
      <c r="R5886" s="7">
        <v>45688</v>
      </c>
      <c r="S5886" s="8">
        <f t="shared" si="412"/>
        <v>39.241095890410961</v>
      </c>
      <c r="T5886" t="str">
        <f t="shared" si="411"/>
        <v>35-45</v>
      </c>
      <c r="U5886" s="7">
        <v>41577</v>
      </c>
      <c r="V5886">
        <f t="shared" si="413"/>
        <v>1</v>
      </c>
    </row>
    <row r="5887" spans="1:22">
      <c r="A5887">
        <v>166848</v>
      </c>
      <c r="B5887" t="s">
        <v>17</v>
      </c>
      <c r="C5887" t="s">
        <v>18</v>
      </c>
      <c r="D5887" t="s">
        <v>19</v>
      </c>
      <c r="H5887" t="s">
        <v>19</v>
      </c>
      <c r="J5887" t="s">
        <v>30</v>
      </c>
      <c r="K5887" s="7">
        <v>33919</v>
      </c>
      <c r="L5887" t="s">
        <v>83</v>
      </c>
      <c r="M5887" t="s">
        <v>27</v>
      </c>
      <c r="N5887" t="s">
        <v>34</v>
      </c>
      <c r="O5887" s="7" t="s">
        <v>36</v>
      </c>
      <c r="P5887" s="7" t="s">
        <v>36</v>
      </c>
      <c r="Q5887" t="s">
        <v>36</v>
      </c>
      <c r="R5887" s="7">
        <v>45688</v>
      </c>
      <c r="S5887" s="8">
        <f t="shared" si="412"/>
        <v>32.243835616438353</v>
      </c>
      <c r="T5887" t="str">
        <f t="shared" si="411"/>
        <v>25-35</v>
      </c>
      <c r="U5887" s="7" t="s">
        <v>36</v>
      </c>
      <c r="V5887" t="str">
        <f t="shared" si="413"/>
        <v/>
      </c>
    </row>
    <row r="5888" spans="1:22">
      <c r="A5888">
        <v>156724</v>
      </c>
      <c r="B5888" t="s">
        <v>17</v>
      </c>
      <c r="C5888" t="s">
        <v>18</v>
      </c>
      <c r="D5888" t="s">
        <v>19</v>
      </c>
      <c r="H5888" t="s">
        <v>19</v>
      </c>
      <c r="J5888" t="s">
        <v>30</v>
      </c>
      <c r="K5888" s="7">
        <v>38328</v>
      </c>
      <c r="L5888" t="s">
        <v>48</v>
      </c>
      <c r="M5888" t="s">
        <v>27</v>
      </c>
      <c r="N5888" t="s">
        <v>43</v>
      </c>
      <c r="O5888" s="7">
        <v>44769</v>
      </c>
      <c r="P5888" s="7">
        <v>44769</v>
      </c>
      <c r="Q5888" t="s">
        <v>24</v>
      </c>
      <c r="R5888" s="7">
        <v>45688</v>
      </c>
      <c r="S5888" s="8">
        <f t="shared" si="412"/>
        <v>20.164383561643834</v>
      </c>
      <c r="T5888" t="str">
        <f t="shared" si="411"/>
        <v>16-25</v>
      </c>
      <c r="U5888" s="7">
        <v>44769</v>
      </c>
      <c r="V5888">
        <f t="shared" si="413"/>
        <v>1</v>
      </c>
    </row>
    <row r="5889" spans="1:22">
      <c r="A5889">
        <v>151470</v>
      </c>
      <c r="B5889" t="s">
        <v>17</v>
      </c>
      <c r="C5889" t="s">
        <v>18</v>
      </c>
      <c r="D5889" t="s">
        <v>19</v>
      </c>
      <c r="H5889" t="s">
        <v>19</v>
      </c>
      <c r="J5889" t="s">
        <v>20</v>
      </c>
      <c r="K5889" s="7">
        <v>20598</v>
      </c>
      <c r="L5889" t="s">
        <v>82</v>
      </c>
      <c r="M5889" t="s">
        <v>27</v>
      </c>
      <c r="N5889" t="s">
        <v>34</v>
      </c>
      <c r="O5889" s="7">
        <v>44345</v>
      </c>
      <c r="P5889" s="7">
        <v>44917</v>
      </c>
      <c r="Q5889" t="s">
        <v>24</v>
      </c>
      <c r="R5889" s="7">
        <v>45688</v>
      </c>
      <c r="S5889" s="8">
        <f t="shared" si="412"/>
        <v>68.739726027397253</v>
      </c>
      <c r="T5889" t="str">
        <f t="shared" si="411"/>
        <v>65+</v>
      </c>
      <c r="U5889" s="7">
        <v>44917</v>
      </c>
      <c r="V5889">
        <f t="shared" si="413"/>
        <v>409</v>
      </c>
    </row>
    <row r="5890" spans="1:22">
      <c r="A5890">
        <v>102944</v>
      </c>
      <c r="B5890" t="s">
        <v>17</v>
      </c>
      <c r="C5890" t="s">
        <v>18</v>
      </c>
      <c r="D5890" t="s">
        <v>19</v>
      </c>
      <c r="H5890" t="s">
        <v>19</v>
      </c>
      <c r="J5890" t="s">
        <v>20</v>
      </c>
      <c r="K5890" s="7">
        <v>34631</v>
      </c>
      <c r="L5890" t="s">
        <v>26</v>
      </c>
      <c r="M5890" t="s">
        <v>27</v>
      </c>
      <c r="N5890" t="s">
        <v>34</v>
      </c>
      <c r="O5890" s="7">
        <v>41628</v>
      </c>
      <c r="P5890" s="7">
        <v>41628</v>
      </c>
      <c r="Q5890" t="s">
        <v>36</v>
      </c>
      <c r="R5890" s="7">
        <v>45688</v>
      </c>
      <c r="S5890" s="8">
        <f t="shared" si="412"/>
        <v>30.293150684931508</v>
      </c>
      <c r="T5890" t="str">
        <f t="shared" ref="T5890:T5953" si="416">IFERROR(VLOOKUP(S5890,Age_Group_Arr,2,TRUE),"")</f>
        <v>25-35</v>
      </c>
      <c r="U5890" s="7">
        <v>41628</v>
      </c>
      <c r="V5890">
        <f t="shared" si="413"/>
        <v>1</v>
      </c>
    </row>
    <row r="5891" spans="1:22">
      <c r="A5891">
        <v>80954</v>
      </c>
      <c r="B5891" t="s">
        <v>17</v>
      </c>
      <c r="C5891" t="s">
        <v>18</v>
      </c>
      <c r="D5891" t="s">
        <v>19</v>
      </c>
      <c r="H5891" t="s">
        <v>19</v>
      </c>
      <c r="J5891" t="s">
        <v>20</v>
      </c>
      <c r="K5891" s="7">
        <v>23436</v>
      </c>
      <c r="L5891" t="s">
        <v>151</v>
      </c>
      <c r="M5891" t="s">
        <v>22</v>
      </c>
      <c r="N5891" t="s">
        <v>34</v>
      </c>
      <c r="O5891" s="7">
        <v>39773</v>
      </c>
      <c r="P5891" s="7">
        <v>42005</v>
      </c>
      <c r="Q5891" t="s">
        <v>36</v>
      </c>
      <c r="R5891" s="7">
        <v>45688</v>
      </c>
      <c r="S5891" s="8">
        <f t="shared" ref="S5891:S5954" si="417">(SUM(R5891-K5891)/365)</f>
        <v>60.964383561643835</v>
      </c>
      <c r="T5891" t="str">
        <f t="shared" si="416"/>
        <v>55-65</v>
      </c>
      <c r="U5891" s="7">
        <v>42005</v>
      </c>
      <c r="V5891">
        <f t="shared" ref="V5891:V5954" si="418">IFERROR(NETWORKDAYS(O5891,U5891,8),"")</f>
        <v>1595</v>
      </c>
    </row>
    <row r="5892" spans="1:22">
      <c r="A5892">
        <v>77731</v>
      </c>
      <c r="B5892" t="s">
        <v>17</v>
      </c>
      <c r="C5892" t="s">
        <v>18</v>
      </c>
      <c r="D5892" t="s">
        <v>19</v>
      </c>
      <c r="H5892" t="s">
        <v>19</v>
      </c>
      <c r="J5892" t="s">
        <v>20</v>
      </c>
      <c r="L5892" t="s">
        <v>59</v>
      </c>
      <c r="M5892" t="s">
        <v>27</v>
      </c>
      <c r="N5892" t="s">
        <v>32</v>
      </c>
      <c r="O5892" s="7">
        <v>1</v>
      </c>
      <c r="P5892" s="7">
        <v>1</v>
      </c>
      <c r="Q5892" t="s">
        <v>36</v>
      </c>
      <c r="R5892" s="7">
        <v>45688</v>
      </c>
      <c r="S5892" s="8">
        <f t="shared" si="417"/>
        <v>125.17260273972603</v>
      </c>
      <c r="T5892" t="str">
        <f t="shared" si="416"/>
        <v>65+</v>
      </c>
      <c r="U5892" s="7">
        <v>1</v>
      </c>
    </row>
    <row r="5893" spans="1:22">
      <c r="A5893">
        <v>146747</v>
      </c>
      <c r="B5893" t="s">
        <v>17</v>
      </c>
      <c r="C5893" t="s">
        <v>18</v>
      </c>
      <c r="D5893" t="s">
        <v>19</v>
      </c>
      <c r="H5893" t="s">
        <v>19</v>
      </c>
      <c r="J5893" t="s">
        <v>20</v>
      </c>
      <c r="K5893" s="7">
        <v>26369</v>
      </c>
      <c r="L5893" t="s">
        <v>74</v>
      </c>
      <c r="M5893" t="s">
        <v>22</v>
      </c>
      <c r="N5893" t="s">
        <v>36</v>
      </c>
      <c r="O5893" s="7">
        <v>44090</v>
      </c>
      <c r="P5893" s="7">
        <v>44447</v>
      </c>
      <c r="Q5893" t="s">
        <v>24</v>
      </c>
      <c r="R5893" s="7">
        <v>45688</v>
      </c>
      <c r="S5893" s="8">
        <f t="shared" si="417"/>
        <v>52.92876712328767</v>
      </c>
      <c r="T5893" t="str">
        <f t="shared" si="416"/>
        <v>45-55</v>
      </c>
      <c r="U5893" s="7">
        <v>44447</v>
      </c>
      <c r="V5893">
        <f t="shared" si="418"/>
        <v>256</v>
      </c>
    </row>
    <row r="5894" spans="1:22">
      <c r="A5894">
        <v>106861</v>
      </c>
      <c r="B5894" t="s">
        <v>17</v>
      </c>
      <c r="C5894" t="s">
        <v>18</v>
      </c>
      <c r="D5894" t="s">
        <v>19</v>
      </c>
      <c r="H5894" t="s">
        <v>19</v>
      </c>
      <c r="J5894" t="s">
        <v>30</v>
      </c>
      <c r="K5894" s="7">
        <v>36229</v>
      </c>
      <c r="L5894" t="s">
        <v>67</v>
      </c>
      <c r="M5894" t="s">
        <v>22</v>
      </c>
      <c r="N5894" t="s">
        <v>32</v>
      </c>
      <c r="O5894" s="7">
        <v>41646</v>
      </c>
      <c r="P5894" s="7">
        <v>41751</v>
      </c>
      <c r="Q5894" t="s">
        <v>36</v>
      </c>
      <c r="R5894" s="7">
        <v>45688</v>
      </c>
      <c r="S5894" s="8">
        <f t="shared" si="417"/>
        <v>25.915068493150685</v>
      </c>
      <c r="T5894" t="str">
        <f t="shared" si="416"/>
        <v>25-35</v>
      </c>
      <c r="U5894" s="7">
        <v>41751</v>
      </c>
      <c r="V5894">
        <f t="shared" si="418"/>
        <v>76</v>
      </c>
    </row>
    <row r="5895" spans="1:22">
      <c r="A5895">
        <v>166954</v>
      </c>
      <c r="B5895" t="s">
        <v>17</v>
      </c>
      <c r="C5895" t="s">
        <v>18</v>
      </c>
      <c r="D5895" t="s">
        <v>19</v>
      </c>
      <c r="H5895" t="s">
        <v>19</v>
      </c>
      <c r="J5895" t="s">
        <v>20</v>
      </c>
      <c r="K5895" s="7">
        <v>26138</v>
      </c>
      <c r="L5895" t="s">
        <v>82</v>
      </c>
      <c r="M5895" t="s">
        <v>27</v>
      </c>
      <c r="N5895" t="s">
        <v>23</v>
      </c>
      <c r="O5895" s="7" t="s">
        <v>36</v>
      </c>
      <c r="P5895" s="7" t="s">
        <v>36</v>
      </c>
      <c r="Q5895" t="s">
        <v>36</v>
      </c>
      <c r="R5895" s="7">
        <v>45688</v>
      </c>
      <c r="S5895" s="8">
        <f t="shared" si="417"/>
        <v>53.561643835616437</v>
      </c>
      <c r="T5895" t="str">
        <f t="shared" si="416"/>
        <v>45-55</v>
      </c>
      <c r="U5895" s="7" t="s">
        <v>36</v>
      </c>
      <c r="V5895" t="str">
        <f t="shared" si="418"/>
        <v/>
      </c>
    </row>
    <row r="5896" spans="1:22">
      <c r="A5896">
        <v>164923</v>
      </c>
      <c r="B5896" t="s">
        <v>17</v>
      </c>
      <c r="C5896" t="s">
        <v>18</v>
      </c>
      <c r="D5896" t="s">
        <v>19</v>
      </c>
      <c r="H5896" t="s">
        <v>19</v>
      </c>
      <c r="J5896" t="s">
        <v>30</v>
      </c>
      <c r="K5896" s="7">
        <v>40087</v>
      </c>
      <c r="L5896" t="s">
        <v>37</v>
      </c>
      <c r="M5896" t="s">
        <v>27</v>
      </c>
      <c r="N5896" t="s">
        <v>34</v>
      </c>
      <c r="O5896" s="7" t="s">
        <v>36</v>
      </c>
      <c r="P5896" s="7" t="s">
        <v>36</v>
      </c>
      <c r="Q5896" t="s">
        <v>36</v>
      </c>
      <c r="R5896" s="7">
        <v>45688</v>
      </c>
      <c r="S5896" s="8">
        <f t="shared" si="417"/>
        <v>15.345205479452055</v>
      </c>
      <c r="T5896" t="str">
        <f t="shared" si="416"/>
        <v/>
      </c>
      <c r="U5896" s="7" t="s">
        <v>36</v>
      </c>
      <c r="V5896" t="str">
        <f t="shared" si="418"/>
        <v/>
      </c>
    </row>
    <row r="5897" spans="1:22">
      <c r="A5897">
        <v>69288</v>
      </c>
      <c r="B5897" t="s">
        <v>17</v>
      </c>
      <c r="C5897" t="s">
        <v>18</v>
      </c>
      <c r="D5897" t="s">
        <v>19</v>
      </c>
      <c r="H5897" t="s">
        <v>19</v>
      </c>
      <c r="J5897" t="s">
        <v>20</v>
      </c>
      <c r="K5897" s="7">
        <v>30147</v>
      </c>
      <c r="L5897" t="s">
        <v>26</v>
      </c>
      <c r="M5897" t="s">
        <v>27</v>
      </c>
      <c r="N5897" t="s">
        <v>32</v>
      </c>
      <c r="O5897" s="7">
        <v>40709</v>
      </c>
      <c r="P5897" s="7">
        <v>42835</v>
      </c>
      <c r="Q5897" t="s">
        <v>38</v>
      </c>
      <c r="R5897" s="7">
        <v>45688</v>
      </c>
      <c r="S5897" s="8">
        <f t="shared" si="417"/>
        <v>42.578082191780823</v>
      </c>
      <c r="T5897" t="str">
        <f t="shared" si="416"/>
        <v>35-45</v>
      </c>
      <c r="U5897" s="7">
        <v>42835</v>
      </c>
      <c r="V5897">
        <f t="shared" si="418"/>
        <v>1519</v>
      </c>
    </row>
    <row r="5898" spans="1:22">
      <c r="A5898">
        <v>58429</v>
      </c>
      <c r="B5898" t="s">
        <v>17</v>
      </c>
      <c r="C5898" t="s">
        <v>18</v>
      </c>
      <c r="D5898" t="s">
        <v>19</v>
      </c>
      <c r="H5898" t="s">
        <v>19</v>
      </c>
      <c r="J5898" t="s">
        <v>20</v>
      </c>
      <c r="K5898" s="7">
        <v>23140</v>
      </c>
      <c r="L5898" t="s">
        <v>37</v>
      </c>
      <c r="M5898" t="s">
        <v>27</v>
      </c>
      <c r="N5898" t="s">
        <v>34</v>
      </c>
      <c r="O5898" s="7">
        <v>43647</v>
      </c>
      <c r="P5898" s="7">
        <v>45275</v>
      </c>
      <c r="Q5898" t="s">
        <v>55</v>
      </c>
      <c r="R5898" s="7">
        <v>45688</v>
      </c>
      <c r="S5898" s="8">
        <f t="shared" si="417"/>
        <v>61.775342465753425</v>
      </c>
      <c r="T5898" t="str">
        <f t="shared" si="416"/>
        <v>55-65</v>
      </c>
      <c r="U5898" s="7">
        <v>45275</v>
      </c>
      <c r="V5898">
        <f t="shared" si="418"/>
        <v>1165</v>
      </c>
    </row>
    <row r="5899" spans="1:22">
      <c r="A5899">
        <v>4094</v>
      </c>
      <c r="B5899" t="s">
        <v>17</v>
      </c>
      <c r="C5899" t="s">
        <v>18</v>
      </c>
      <c r="D5899" t="s">
        <v>19</v>
      </c>
      <c r="H5899" t="s">
        <v>19</v>
      </c>
      <c r="J5899" t="s">
        <v>20</v>
      </c>
      <c r="K5899" s="7">
        <v>12514</v>
      </c>
      <c r="L5899" t="s">
        <v>35</v>
      </c>
      <c r="M5899" t="s">
        <v>27</v>
      </c>
      <c r="N5899" t="s">
        <v>32</v>
      </c>
      <c r="O5899" s="7">
        <v>1</v>
      </c>
      <c r="P5899" s="7">
        <v>1</v>
      </c>
      <c r="Q5899" t="s">
        <v>36</v>
      </c>
      <c r="R5899" s="7">
        <v>45688</v>
      </c>
      <c r="S5899" s="8">
        <f t="shared" si="417"/>
        <v>90.887671232876713</v>
      </c>
      <c r="T5899" t="str">
        <f t="shared" si="416"/>
        <v>65+</v>
      </c>
      <c r="U5899" s="7">
        <v>1</v>
      </c>
    </row>
    <row r="5900" spans="1:22">
      <c r="A5900">
        <v>34330</v>
      </c>
      <c r="B5900" t="s">
        <v>17</v>
      </c>
      <c r="C5900" t="s">
        <v>18</v>
      </c>
      <c r="D5900" t="s">
        <v>19</v>
      </c>
      <c r="H5900" t="s">
        <v>46</v>
      </c>
      <c r="I5900" t="s">
        <v>416</v>
      </c>
      <c r="J5900" t="s">
        <v>20</v>
      </c>
      <c r="K5900" s="7">
        <v>14459</v>
      </c>
      <c r="L5900" t="s">
        <v>65</v>
      </c>
      <c r="M5900" t="s">
        <v>27</v>
      </c>
      <c r="N5900" t="s">
        <v>34</v>
      </c>
      <c r="O5900" s="7">
        <v>37771</v>
      </c>
      <c r="P5900" s="7">
        <v>44522</v>
      </c>
      <c r="Q5900" t="s">
        <v>38</v>
      </c>
      <c r="R5900" s="7">
        <v>45688</v>
      </c>
      <c r="S5900" s="8">
        <f t="shared" si="417"/>
        <v>85.558904109589037</v>
      </c>
      <c r="T5900" t="str">
        <f t="shared" si="416"/>
        <v>65+</v>
      </c>
      <c r="U5900" s="7">
        <v>44522</v>
      </c>
      <c r="V5900">
        <f t="shared" si="418"/>
        <v>4822</v>
      </c>
    </row>
    <row r="5901" spans="1:22">
      <c r="A5901">
        <v>16534</v>
      </c>
      <c r="B5901" t="s">
        <v>17</v>
      </c>
      <c r="C5901" t="s">
        <v>18</v>
      </c>
      <c r="D5901" t="s">
        <v>19</v>
      </c>
      <c r="H5901" t="s">
        <v>19</v>
      </c>
      <c r="J5901" t="s">
        <v>30</v>
      </c>
      <c r="L5901" t="s">
        <v>35</v>
      </c>
      <c r="M5901" t="s">
        <v>27</v>
      </c>
      <c r="N5901" t="s">
        <v>32</v>
      </c>
      <c r="O5901" s="7">
        <v>1</v>
      </c>
      <c r="P5901" s="7">
        <v>1</v>
      </c>
      <c r="Q5901" t="s">
        <v>36</v>
      </c>
      <c r="R5901" s="7">
        <v>45688</v>
      </c>
      <c r="S5901" s="8">
        <f t="shared" si="417"/>
        <v>125.17260273972603</v>
      </c>
      <c r="T5901" t="str">
        <f t="shared" si="416"/>
        <v>65+</v>
      </c>
      <c r="U5901" s="7">
        <v>1</v>
      </c>
    </row>
    <row r="5902" spans="1:22">
      <c r="A5902">
        <v>147920</v>
      </c>
      <c r="B5902" t="s">
        <v>17</v>
      </c>
      <c r="C5902" t="s">
        <v>18</v>
      </c>
      <c r="D5902" t="s">
        <v>19</v>
      </c>
      <c r="H5902" t="s">
        <v>19</v>
      </c>
      <c r="J5902" t="s">
        <v>20</v>
      </c>
      <c r="K5902" s="7">
        <v>38176</v>
      </c>
      <c r="L5902" t="s">
        <v>53</v>
      </c>
      <c r="M5902" t="s">
        <v>22</v>
      </c>
      <c r="N5902" t="s">
        <v>43</v>
      </c>
      <c r="O5902" s="7" t="s">
        <v>36</v>
      </c>
      <c r="P5902" s="7" t="s">
        <v>36</v>
      </c>
      <c r="Q5902" t="s">
        <v>36</v>
      </c>
      <c r="R5902" s="7">
        <v>45688</v>
      </c>
      <c r="S5902" s="8">
        <f t="shared" si="417"/>
        <v>20.580821917808219</v>
      </c>
      <c r="T5902" t="str">
        <f t="shared" si="416"/>
        <v>16-25</v>
      </c>
      <c r="U5902" s="7" t="s">
        <v>36</v>
      </c>
      <c r="V5902" t="str">
        <f t="shared" si="418"/>
        <v/>
      </c>
    </row>
    <row r="5903" spans="1:22">
      <c r="A5903">
        <v>167988</v>
      </c>
      <c r="B5903" t="s">
        <v>17</v>
      </c>
      <c r="C5903" t="s">
        <v>18</v>
      </c>
      <c r="D5903" t="s">
        <v>19</v>
      </c>
      <c r="H5903" t="s">
        <v>19</v>
      </c>
      <c r="J5903" t="s">
        <v>20</v>
      </c>
      <c r="K5903" s="7">
        <v>40287</v>
      </c>
      <c r="L5903" t="s">
        <v>101</v>
      </c>
      <c r="M5903" t="s">
        <v>22</v>
      </c>
      <c r="N5903" t="s">
        <v>43</v>
      </c>
      <c r="O5903" s="7" t="s">
        <v>36</v>
      </c>
      <c r="P5903" s="7" t="s">
        <v>36</v>
      </c>
      <c r="Q5903" t="s">
        <v>36</v>
      </c>
      <c r="R5903" s="7">
        <v>45688</v>
      </c>
      <c r="S5903" s="8">
        <f t="shared" si="417"/>
        <v>14.797260273972602</v>
      </c>
      <c r="T5903" t="str">
        <f t="shared" si="416"/>
        <v/>
      </c>
      <c r="U5903" s="7" t="s">
        <v>36</v>
      </c>
      <c r="V5903" t="str">
        <f t="shared" si="418"/>
        <v/>
      </c>
    </row>
    <row r="5904" spans="1:22">
      <c r="A5904">
        <v>168235</v>
      </c>
      <c r="B5904" t="s">
        <v>17</v>
      </c>
      <c r="C5904" t="s">
        <v>71</v>
      </c>
      <c r="D5904" t="s">
        <v>19</v>
      </c>
      <c r="H5904" t="s">
        <v>19</v>
      </c>
      <c r="J5904" t="s">
        <v>20</v>
      </c>
      <c r="K5904" s="7">
        <v>39470</v>
      </c>
      <c r="L5904" t="s">
        <v>26</v>
      </c>
      <c r="M5904" t="s">
        <v>27</v>
      </c>
      <c r="N5904" t="s">
        <v>40</v>
      </c>
      <c r="O5904" s="7" t="s">
        <v>36</v>
      </c>
      <c r="P5904" s="7" t="s">
        <v>36</v>
      </c>
      <c r="Q5904" t="s">
        <v>36</v>
      </c>
      <c r="R5904" s="7">
        <v>45688</v>
      </c>
      <c r="S5904" s="8">
        <f t="shared" si="417"/>
        <v>17.035616438356165</v>
      </c>
      <c r="T5904" t="str">
        <f t="shared" si="416"/>
        <v>16-25</v>
      </c>
      <c r="U5904" s="7" t="s">
        <v>36</v>
      </c>
      <c r="V5904" t="str">
        <f t="shared" si="418"/>
        <v/>
      </c>
    </row>
    <row r="5905" spans="1:22">
      <c r="A5905">
        <v>150672</v>
      </c>
      <c r="B5905" t="s">
        <v>17</v>
      </c>
      <c r="C5905" t="s">
        <v>18</v>
      </c>
      <c r="D5905" t="s">
        <v>19</v>
      </c>
      <c r="H5905" t="s">
        <v>19</v>
      </c>
      <c r="J5905" t="s">
        <v>30</v>
      </c>
      <c r="K5905" s="7">
        <v>38056</v>
      </c>
      <c r="L5905" t="s">
        <v>54</v>
      </c>
      <c r="M5905" t="s">
        <v>27</v>
      </c>
      <c r="N5905" t="s">
        <v>36</v>
      </c>
      <c r="O5905" s="7">
        <v>44327</v>
      </c>
      <c r="P5905" s="7">
        <v>44776</v>
      </c>
      <c r="Q5905" t="s">
        <v>24</v>
      </c>
      <c r="R5905" s="7">
        <v>45688</v>
      </c>
      <c r="S5905" s="8">
        <f t="shared" si="417"/>
        <v>20.909589041095892</v>
      </c>
      <c r="T5905" t="str">
        <f t="shared" si="416"/>
        <v>16-25</v>
      </c>
      <c r="U5905" s="7">
        <v>44776</v>
      </c>
      <c r="V5905">
        <f t="shared" si="418"/>
        <v>322</v>
      </c>
    </row>
    <row r="5906" spans="1:22">
      <c r="A5906">
        <v>81638</v>
      </c>
      <c r="B5906" t="s">
        <v>17</v>
      </c>
      <c r="C5906" t="s">
        <v>18</v>
      </c>
      <c r="D5906" t="s">
        <v>19</v>
      </c>
      <c r="H5906" t="s">
        <v>19</v>
      </c>
      <c r="J5906" t="s">
        <v>20</v>
      </c>
      <c r="K5906" s="7">
        <v>16577</v>
      </c>
      <c r="L5906" t="s">
        <v>101</v>
      </c>
      <c r="M5906" t="s">
        <v>22</v>
      </c>
      <c r="N5906" t="s">
        <v>32</v>
      </c>
      <c r="O5906" s="7">
        <v>40302</v>
      </c>
      <c r="P5906" s="7">
        <v>42382</v>
      </c>
      <c r="Q5906" t="s">
        <v>24</v>
      </c>
      <c r="R5906" s="7">
        <v>45688</v>
      </c>
      <c r="S5906" s="8">
        <f t="shared" si="417"/>
        <v>79.756164383561639</v>
      </c>
      <c r="T5906" t="str">
        <f t="shared" si="416"/>
        <v>65+</v>
      </c>
      <c r="U5906" s="7">
        <v>42382</v>
      </c>
      <c r="V5906">
        <f t="shared" si="418"/>
        <v>1487</v>
      </c>
    </row>
    <row r="5907" spans="1:22">
      <c r="A5907">
        <v>100844</v>
      </c>
      <c r="B5907" t="s">
        <v>17</v>
      </c>
      <c r="C5907" t="s">
        <v>18</v>
      </c>
      <c r="D5907" t="s">
        <v>19</v>
      </c>
      <c r="H5907" t="s">
        <v>19</v>
      </c>
      <c r="J5907" t="s">
        <v>20</v>
      </c>
      <c r="K5907" s="7">
        <v>32547</v>
      </c>
      <c r="L5907" t="s">
        <v>96</v>
      </c>
      <c r="M5907" t="s">
        <v>22</v>
      </c>
      <c r="N5907" t="s">
        <v>32</v>
      </c>
      <c r="O5907" s="7">
        <v>41074</v>
      </c>
      <c r="P5907" s="7">
        <v>41509</v>
      </c>
      <c r="Q5907" t="s">
        <v>36</v>
      </c>
      <c r="R5907" s="7">
        <v>45688</v>
      </c>
      <c r="S5907" s="8">
        <f t="shared" si="417"/>
        <v>36.0027397260274</v>
      </c>
      <c r="T5907" t="str">
        <f t="shared" si="416"/>
        <v>35-45</v>
      </c>
      <c r="U5907" s="7">
        <v>41509</v>
      </c>
      <c r="V5907">
        <f t="shared" si="418"/>
        <v>312</v>
      </c>
    </row>
    <row r="5908" spans="1:22">
      <c r="A5908">
        <v>154707</v>
      </c>
      <c r="B5908" t="s">
        <v>17</v>
      </c>
      <c r="C5908" t="s">
        <v>18</v>
      </c>
      <c r="D5908" t="s">
        <v>19</v>
      </c>
      <c r="H5908" t="s">
        <v>19</v>
      </c>
      <c r="J5908" t="s">
        <v>30</v>
      </c>
      <c r="K5908" s="7">
        <v>38515</v>
      </c>
      <c r="L5908" t="s">
        <v>48</v>
      </c>
      <c r="M5908" t="s">
        <v>27</v>
      </c>
      <c r="N5908" t="s">
        <v>43</v>
      </c>
      <c r="O5908" s="7" t="s">
        <v>36</v>
      </c>
      <c r="P5908" s="7" t="s">
        <v>36</v>
      </c>
      <c r="Q5908" t="s">
        <v>36</v>
      </c>
      <c r="R5908" s="7">
        <v>45688</v>
      </c>
      <c r="S5908" s="8">
        <f t="shared" si="417"/>
        <v>19.652054794520549</v>
      </c>
      <c r="T5908" t="str">
        <f t="shared" si="416"/>
        <v>16-25</v>
      </c>
      <c r="U5908" s="7" t="s">
        <v>36</v>
      </c>
      <c r="V5908" t="str">
        <f t="shared" si="418"/>
        <v/>
      </c>
    </row>
    <row r="5909" spans="1:22">
      <c r="A5909">
        <v>94503</v>
      </c>
      <c r="B5909" t="s">
        <v>17</v>
      </c>
      <c r="C5909" t="s">
        <v>18</v>
      </c>
      <c r="D5909" t="s">
        <v>19</v>
      </c>
      <c r="H5909" t="s">
        <v>19</v>
      </c>
      <c r="J5909" t="s">
        <v>30</v>
      </c>
      <c r="L5909" t="s">
        <v>48</v>
      </c>
      <c r="M5909" t="s">
        <v>27</v>
      </c>
      <c r="N5909" t="s">
        <v>32</v>
      </c>
      <c r="O5909" s="7">
        <v>41253</v>
      </c>
      <c r="P5909" s="7">
        <v>41253</v>
      </c>
      <c r="Q5909" t="s">
        <v>36</v>
      </c>
      <c r="R5909" s="7">
        <v>45688</v>
      </c>
      <c r="S5909" s="8">
        <f t="shared" si="417"/>
        <v>125.17260273972603</v>
      </c>
      <c r="T5909" t="str">
        <f t="shared" si="416"/>
        <v>65+</v>
      </c>
      <c r="U5909" s="7">
        <v>41253</v>
      </c>
      <c r="V5909">
        <f t="shared" si="418"/>
        <v>1</v>
      </c>
    </row>
    <row r="5910" spans="1:22">
      <c r="A5910">
        <v>150344</v>
      </c>
      <c r="B5910" t="s">
        <v>17</v>
      </c>
      <c r="C5910" t="s">
        <v>18</v>
      </c>
      <c r="D5910" t="s">
        <v>19</v>
      </c>
      <c r="H5910" t="s">
        <v>19</v>
      </c>
      <c r="J5910" t="s">
        <v>20</v>
      </c>
      <c r="K5910" s="7">
        <v>24663</v>
      </c>
      <c r="L5910" t="s">
        <v>54</v>
      </c>
      <c r="M5910" t="s">
        <v>27</v>
      </c>
      <c r="N5910" t="s">
        <v>43</v>
      </c>
      <c r="O5910" s="7">
        <v>44371</v>
      </c>
      <c r="P5910" s="7">
        <v>44776</v>
      </c>
      <c r="Q5910" t="s">
        <v>24</v>
      </c>
      <c r="R5910" s="7">
        <v>45688</v>
      </c>
      <c r="S5910" s="8">
        <f t="shared" si="417"/>
        <v>57.602739726027394</v>
      </c>
      <c r="T5910" t="str">
        <f t="shared" si="416"/>
        <v>55-65</v>
      </c>
      <c r="U5910" s="7">
        <v>44776</v>
      </c>
      <c r="V5910">
        <f t="shared" si="418"/>
        <v>290</v>
      </c>
    </row>
    <row r="5911" spans="1:22">
      <c r="A5911">
        <v>108260</v>
      </c>
      <c r="B5911" t="s">
        <v>17</v>
      </c>
      <c r="C5911" t="s">
        <v>18</v>
      </c>
      <c r="D5911" t="s">
        <v>19</v>
      </c>
      <c r="H5911" t="s">
        <v>19</v>
      </c>
      <c r="J5911" t="s">
        <v>30</v>
      </c>
      <c r="K5911" s="7">
        <v>24867</v>
      </c>
      <c r="L5911" t="s">
        <v>21</v>
      </c>
      <c r="M5911" t="s">
        <v>22</v>
      </c>
      <c r="N5911" t="s">
        <v>32</v>
      </c>
      <c r="O5911" s="7">
        <v>41813</v>
      </c>
      <c r="P5911" s="7">
        <v>41904</v>
      </c>
      <c r="Q5911" t="s">
        <v>36</v>
      </c>
      <c r="R5911" s="7">
        <v>45688</v>
      </c>
      <c r="S5911" s="8">
        <f t="shared" si="417"/>
        <v>57.043835616438358</v>
      </c>
      <c r="T5911" t="str">
        <f t="shared" si="416"/>
        <v>55-65</v>
      </c>
      <c r="U5911" s="7">
        <v>41904</v>
      </c>
      <c r="V5911">
        <f t="shared" si="418"/>
        <v>66</v>
      </c>
    </row>
    <row r="5912" spans="1:22">
      <c r="A5912">
        <v>139528</v>
      </c>
      <c r="B5912" t="s">
        <v>17</v>
      </c>
      <c r="C5912" t="s">
        <v>18</v>
      </c>
      <c r="D5912" t="s">
        <v>19</v>
      </c>
      <c r="H5912" t="s">
        <v>19</v>
      </c>
      <c r="J5912" t="s">
        <v>20</v>
      </c>
      <c r="L5912" t="s">
        <v>37</v>
      </c>
      <c r="M5912" t="s">
        <v>27</v>
      </c>
      <c r="N5912" t="s">
        <v>34</v>
      </c>
      <c r="O5912" s="7">
        <v>42045</v>
      </c>
      <c r="P5912" s="7">
        <v>42300</v>
      </c>
      <c r="Q5912" t="s">
        <v>41</v>
      </c>
      <c r="R5912" s="7">
        <v>45688</v>
      </c>
      <c r="S5912" s="8">
        <f t="shared" si="417"/>
        <v>125.17260273972603</v>
      </c>
      <c r="T5912" t="str">
        <f t="shared" si="416"/>
        <v>65+</v>
      </c>
      <c r="U5912" s="7">
        <v>42300</v>
      </c>
      <c r="V5912">
        <f t="shared" si="418"/>
        <v>184</v>
      </c>
    </row>
    <row r="5913" spans="1:22">
      <c r="A5913">
        <v>42503</v>
      </c>
      <c r="B5913" t="s">
        <v>17</v>
      </c>
      <c r="C5913" t="s">
        <v>18</v>
      </c>
      <c r="D5913" t="s">
        <v>19</v>
      </c>
      <c r="H5913" t="s">
        <v>19</v>
      </c>
      <c r="J5913" t="s">
        <v>30</v>
      </c>
      <c r="L5913" t="s">
        <v>26</v>
      </c>
      <c r="M5913" t="s">
        <v>27</v>
      </c>
      <c r="N5913" t="s">
        <v>32</v>
      </c>
      <c r="O5913" s="7">
        <v>1</v>
      </c>
      <c r="P5913" s="7">
        <v>1</v>
      </c>
      <c r="Q5913" t="s">
        <v>36</v>
      </c>
      <c r="R5913" s="7">
        <v>45688</v>
      </c>
      <c r="S5913" s="8">
        <f t="shared" si="417"/>
        <v>125.17260273972603</v>
      </c>
      <c r="T5913" t="str">
        <f t="shared" si="416"/>
        <v>65+</v>
      </c>
      <c r="U5913" s="7">
        <v>1</v>
      </c>
    </row>
    <row r="5914" spans="1:22">
      <c r="A5914">
        <v>50017</v>
      </c>
      <c r="B5914" t="s">
        <v>17</v>
      </c>
      <c r="C5914" t="s">
        <v>18</v>
      </c>
      <c r="D5914" t="s">
        <v>19</v>
      </c>
      <c r="H5914" t="s">
        <v>19</v>
      </c>
      <c r="J5914" t="s">
        <v>30</v>
      </c>
      <c r="K5914" s="7">
        <v>18010</v>
      </c>
      <c r="L5914" t="s">
        <v>232</v>
      </c>
      <c r="M5914" t="s">
        <v>22</v>
      </c>
      <c r="N5914" t="s">
        <v>32</v>
      </c>
      <c r="O5914" s="7">
        <v>40186</v>
      </c>
      <c r="P5914" s="7">
        <v>44796</v>
      </c>
      <c r="Q5914" t="s">
        <v>38</v>
      </c>
      <c r="R5914" s="7">
        <v>45688</v>
      </c>
      <c r="S5914" s="8">
        <f t="shared" si="417"/>
        <v>75.830136986301369</v>
      </c>
      <c r="T5914" t="str">
        <f t="shared" si="416"/>
        <v>65+</v>
      </c>
      <c r="U5914" s="7">
        <v>44796</v>
      </c>
      <c r="V5914">
        <f t="shared" si="418"/>
        <v>3293</v>
      </c>
    </row>
    <row r="5915" spans="1:22">
      <c r="A5915">
        <v>87460</v>
      </c>
      <c r="B5915" t="s">
        <v>17</v>
      </c>
      <c r="C5915" t="s">
        <v>25</v>
      </c>
      <c r="D5915" t="s">
        <v>19</v>
      </c>
      <c r="H5915" t="s">
        <v>19</v>
      </c>
      <c r="J5915" t="s">
        <v>20</v>
      </c>
      <c r="K5915" s="7">
        <v>19905</v>
      </c>
      <c r="L5915" t="s">
        <v>26</v>
      </c>
      <c r="M5915" t="s">
        <v>27</v>
      </c>
      <c r="N5915" t="s">
        <v>34</v>
      </c>
      <c r="O5915" s="7">
        <v>44510</v>
      </c>
      <c r="P5915" s="7" t="s">
        <v>29</v>
      </c>
      <c r="Q5915" t="s">
        <v>24</v>
      </c>
      <c r="R5915" s="7">
        <v>45688</v>
      </c>
      <c r="S5915" s="8">
        <f t="shared" si="417"/>
        <v>70.638356164383566</v>
      </c>
      <c r="T5915" t="str">
        <f t="shared" si="416"/>
        <v>65+</v>
      </c>
      <c r="U5915" s="7">
        <f>R5915</f>
        <v>45688</v>
      </c>
      <c r="V5915">
        <f t="shared" si="418"/>
        <v>843</v>
      </c>
    </row>
    <row r="5916" spans="1:22">
      <c r="A5916">
        <v>168227</v>
      </c>
      <c r="B5916" t="s">
        <v>17</v>
      </c>
      <c r="C5916" t="s">
        <v>71</v>
      </c>
      <c r="D5916" t="s">
        <v>19</v>
      </c>
      <c r="H5916" t="s">
        <v>19</v>
      </c>
      <c r="J5916" t="s">
        <v>20</v>
      </c>
      <c r="K5916" s="7">
        <v>34951</v>
      </c>
      <c r="L5916" t="s">
        <v>26</v>
      </c>
      <c r="M5916" t="s">
        <v>27</v>
      </c>
      <c r="N5916" t="s">
        <v>40</v>
      </c>
      <c r="O5916" s="7" t="s">
        <v>36</v>
      </c>
      <c r="P5916" s="7" t="s">
        <v>36</v>
      </c>
      <c r="Q5916" t="s">
        <v>36</v>
      </c>
      <c r="R5916" s="7">
        <v>45688</v>
      </c>
      <c r="S5916" s="8">
        <f t="shared" si="417"/>
        <v>29.416438356164385</v>
      </c>
      <c r="T5916" t="str">
        <f t="shared" si="416"/>
        <v>25-35</v>
      </c>
      <c r="U5916" s="7" t="s">
        <v>36</v>
      </c>
      <c r="V5916" t="str">
        <f t="shared" si="418"/>
        <v/>
      </c>
    </row>
    <row r="5917" spans="1:22">
      <c r="A5917">
        <v>160846</v>
      </c>
      <c r="B5917" t="s">
        <v>17</v>
      </c>
      <c r="C5917" t="s">
        <v>18</v>
      </c>
      <c r="D5917" t="s">
        <v>19</v>
      </c>
      <c r="H5917" t="s">
        <v>19</v>
      </c>
      <c r="J5917" t="s">
        <v>20</v>
      </c>
      <c r="K5917" s="7">
        <v>39727</v>
      </c>
      <c r="L5917" t="s">
        <v>82</v>
      </c>
      <c r="M5917" t="s">
        <v>27</v>
      </c>
      <c r="N5917" t="s">
        <v>43</v>
      </c>
      <c r="O5917" s="7" t="s">
        <v>36</v>
      </c>
      <c r="P5917" s="7" t="s">
        <v>36</v>
      </c>
      <c r="Q5917" t="s">
        <v>36</v>
      </c>
      <c r="R5917" s="7">
        <v>45688</v>
      </c>
      <c r="S5917" s="8">
        <f t="shared" si="417"/>
        <v>16.331506849315069</v>
      </c>
      <c r="T5917" t="str">
        <f t="shared" si="416"/>
        <v>16-25</v>
      </c>
      <c r="U5917" s="7" t="s">
        <v>36</v>
      </c>
      <c r="V5917" t="str">
        <f t="shared" si="418"/>
        <v/>
      </c>
    </row>
    <row r="5918" spans="1:22">
      <c r="A5918">
        <v>158468</v>
      </c>
      <c r="B5918" t="s">
        <v>17</v>
      </c>
      <c r="C5918" t="s">
        <v>18</v>
      </c>
      <c r="D5918" t="s">
        <v>19</v>
      </c>
      <c r="H5918" t="s">
        <v>19</v>
      </c>
      <c r="J5918" t="s">
        <v>20</v>
      </c>
      <c r="K5918" s="7">
        <v>34520</v>
      </c>
      <c r="L5918" t="s">
        <v>167</v>
      </c>
      <c r="M5918" t="s">
        <v>27</v>
      </c>
      <c r="N5918" t="s">
        <v>34</v>
      </c>
      <c r="O5918" s="7" t="s">
        <v>36</v>
      </c>
      <c r="P5918" s="7" t="s">
        <v>36</v>
      </c>
      <c r="Q5918" t="s">
        <v>36</v>
      </c>
      <c r="R5918" s="7">
        <v>45688</v>
      </c>
      <c r="S5918" s="8">
        <f t="shared" si="417"/>
        <v>30.597260273972601</v>
      </c>
      <c r="T5918" t="str">
        <f t="shared" si="416"/>
        <v>25-35</v>
      </c>
      <c r="U5918" s="7" t="s">
        <v>36</v>
      </c>
      <c r="V5918" t="str">
        <f t="shared" si="418"/>
        <v/>
      </c>
    </row>
    <row r="5919" spans="1:22">
      <c r="A5919">
        <v>105866</v>
      </c>
      <c r="B5919" t="s">
        <v>17</v>
      </c>
      <c r="C5919" t="s">
        <v>18</v>
      </c>
      <c r="D5919" t="s">
        <v>19</v>
      </c>
      <c r="H5919" t="s">
        <v>19</v>
      </c>
      <c r="J5919" t="s">
        <v>20</v>
      </c>
      <c r="K5919" s="7">
        <v>34074</v>
      </c>
      <c r="L5919" t="s">
        <v>48</v>
      </c>
      <c r="M5919" t="s">
        <v>27</v>
      </c>
      <c r="N5919" t="s">
        <v>28</v>
      </c>
      <c r="O5919" s="7">
        <v>41731</v>
      </c>
      <c r="P5919" s="7">
        <v>41731</v>
      </c>
      <c r="Q5919" t="s">
        <v>36</v>
      </c>
      <c r="R5919" s="7">
        <v>45688</v>
      </c>
      <c r="S5919" s="8">
        <f t="shared" si="417"/>
        <v>31.81917808219178</v>
      </c>
      <c r="T5919" t="str">
        <f t="shared" si="416"/>
        <v>25-35</v>
      </c>
      <c r="U5919" s="7">
        <v>41731</v>
      </c>
      <c r="V5919">
        <f t="shared" si="418"/>
        <v>1</v>
      </c>
    </row>
    <row r="5920" spans="1:22">
      <c r="A5920">
        <v>167440</v>
      </c>
      <c r="B5920" t="s">
        <v>17</v>
      </c>
      <c r="C5920" t="s">
        <v>18</v>
      </c>
      <c r="D5920" t="s">
        <v>19</v>
      </c>
      <c r="H5920" t="s">
        <v>19</v>
      </c>
      <c r="J5920" t="s">
        <v>30</v>
      </c>
      <c r="K5920" s="7">
        <v>39034</v>
      </c>
      <c r="L5920" t="s">
        <v>48</v>
      </c>
      <c r="M5920" t="s">
        <v>27</v>
      </c>
      <c r="N5920" t="s">
        <v>28</v>
      </c>
      <c r="O5920" s="7" t="s">
        <v>36</v>
      </c>
      <c r="P5920" s="7" t="s">
        <v>36</v>
      </c>
      <c r="Q5920" t="s">
        <v>36</v>
      </c>
      <c r="R5920" s="7">
        <v>45688</v>
      </c>
      <c r="S5920" s="8">
        <f t="shared" si="417"/>
        <v>18.230136986301371</v>
      </c>
      <c r="T5920" t="str">
        <f t="shared" si="416"/>
        <v>16-25</v>
      </c>
      <c r="U5920" s="7" t="s">
        <v>36</v>
      </c>
      <c r="V5920" t="str">
        <f t="shared" si="418"/>
        <v/>
      </c>
    </row>
    <row r="5921" spans="1:22">
      <c r="A5921">
        <v>104851</v>
      </c>
      <c r="B5921" t="s">
        <v>17</v>
      </c>
      <c r="C5921" t="s">
        <v>18</v>
      </c>
      <c r="D5921" t="s">
        <v>19</v>
      </c>
      <c r="H5921" t="s">
        <v>19</v>
      </c>
      <c r="J5921" t="s">
        <v>30</v>
      </c>
      <c r="K5921" s="7">
        <v>35183</v>
      </c>
      <c r="L5921" t="s">
        <v>26</v>
      </c>
      <c r="M5921" t="s">
        <v>27</v>
      </c>
      <c r="N5921" t="s">
        <v>28</v>
      </c>
      <c r="O5921" s="7">
        <v>41621</v>
      </c>
      <c r="P5921" s="7">
        <v>42046</v>
      </c>
      <c r="Q5921" t="s">
        <v>36</v>
      </c>
      <c r="R5921" s="7">
        <v>45688</v>
      </c>
      <c r="S5921" s="8">
        <f t="shared" si="417"/>
        <v>28.780821917808218</v>
      </c>
      <c r="T5921" t="str">
        <f t="shared" si="416"/>
        <v>25-35</v>
      </c>
      <c r="U5921" s="7">
        <v>42046</v>
      </c>
      <c r="V5921">
        <f t="shared" si="418"/>
        <v>304</v>
      </c>
    </row>
    <row r="5922" spans="1:22">
      <c r="A5922">
        <v>121455</v>
      </c>
      <c r="B5922" t="s">
        <v>17</v>
      </c>
      <c r="C5922" t="s">
        <v>18</v>
      </c>
      <c r="D5922" t="s">
        <v>19</v>
      </c>
      <c r="H5922" t="s">
        <v>19</v>
      </c>
      <c r="J5922" t="s">
        <v>30</v>
      </c>
      <c r="K5922" s="7">
        <v>27805</v>
      </c>
      <c r="L5922" t="s">
        <v>98</v>
      </c>
      <c r="M5922" t="s">
        <v>22</v>
      </c>
      <c r="N5922" t="s">
        <v>43</v>
      </c>
      <c r="O5922" s="7">
        <v>42821</v>
      </c>
      <c r="P5922" s="7">
        <v>42829</v>
      </c>
      <c r="Q5922" t="s">
        <v>36</v>
      </c>
      <c r="R5922" s="7">
        <v>45688</v>
      </c>
      <c r="S5922" s="8">
        <f t="shared" si="417"/>
        <v>48.994520547945207</v>
      </c>
      <c r="T5922" t="str">
        <f t="shared" si="416"/>
        <v>45-55</v>
      </c>
      <c r="U5922" s="7">
        <v>42829</v>
      </c>
      <c r="V5922">
        <f t="shared" si="418"/>
        <v>7</v>
      </c>
    </row>
    <row r="5923" spans="1:22">
      <c r="A5923">
        <v>111475</v>
      </c>
      <c r="B5923" t="s">
        <v>17</v>
      </c>
      <c r="C5923" t="s">
        <v>18</v>
      </c>
      <c r="D5923" t="s">
        <v>19</v>
      </c>
      <c r="H5923" t="s">
        <v>19</v>
      </c>
      <c r="J5923" t="s">
        <v>20</v>
      </c>
      <c r="K5923" s="7">
        <v>27487</v>
      </c>
      <c r="L5923" t="s">
        <v>117</v>
      </c>
      <c r="M5923" t="s">
        <v>22</v>
      </c>
      <c r="N5923" t="s">
        <v>34</v>
      </c>
      <c r="O5923" s="7">
        <v>42101</v>
      </c>
      <c r="P5923" s="7">
        <v>42331</v>
      </c>
      <c r="Q5923" t="s">
        <v>24</v>
      </c>
      <c r="R5923" s="7">
        <v>45688</v>
      </c>
      <c r="S5923" s="8">
        <f t="shared" si="417"/>
        <v>49.865753424657534</v>
      </c>
      <c r="T5923" t="str">
        <f t="shared" si="416"/>
        <v>45-55</v>
      </c>
      <c r="U5923" s="7">
        <v>42331</v>
      </c>
      <c r="V5923">
        <f t="shared" si="418"/>
        <v>165</v>
      </c>
    </row>
    <row r="5924" spans="1:22">
      <c r="A5924">
        <v>80235</v>
      </c>
      <c r="B5924" t="s">
        <v>17</v>
      </c>
      <c r="C5924" t="s">
        <v>18</v>
      </c>
      <c r="D5924" t="s">
        <v>19</v>
      </c>
      <c r="H5924" t="s">
        <v>19</v>
      </c>
      <c r="J5924" t="s">
        <v>20</v>
      </c>
      <c r="K5924" s="7">
        <v>34609</v>
      </c>
      <c r="L5924" t="s">
        <v>37</v>
      </c>
      <c r="M5924" t="s">
        <v>27</v>
      </c>
      <c r="N5924" t="s">
        <v>28</v>
      </c>
      <c r="O5924" s="7">
        <v>41463</v>
      </c>
      <c r="P5924" s="7">
        <v>42369</v>
      </c>
      <c r="Q5924" t="s">
        <v>41</v>
      </c>
      <c r="R5924" s="7">
        <v>45688</v>
      </c>
      <c r="S5924" s="8">
        <f t="shared" si="417"/>
        <v>30.353424657534248</v>
      </c>
      <c r="T5924" t="str">
        <f t="shared" si="416"/>
        <v>25-35</v>
      </c>
      <c r="U5924" s="7">
        <v>42369</v>
      </c>
      <c r="V5924">
        <f t="shared" si="418"/>
        <v>649</v>
      </c>
    </row>
    <row r="5925" spans="1:22">
      <c r="A5925">
        <v>83058</v>
      </c>
      <c r="B5925" t="s">
        <v>17</v>
      </c>
      <c r="C5925" t="s">
        <v>18</v>
      </c>
      <c r="D5925" t="s">
        <v>19</v>
      </c>
      <c r="H5925" t="s">
        <v>19</v>
      </c>
      <c r="J5925" t="s">
        <v>20</v>
      </c>
      <c r="K5925" s="7">
        <v>20823</v>
      </c>
      <c r="L5925" t="s">
        <v>113</v>
      </c>
      <c r="M5925" t="s">
        <v>27</v>
      </c>
      <c r="N5925" t="s">
        <v>32</v>
      </c>
      <c r="O5925" s="7">
        <v>1</v>
      </c>
      <c r="P5925" s="7">
        <v>1</v>
      </c>
      <c r="Q5925" t="s">
        <v>36</v>
      </c>
      <c r="R5925" s="7">
        <v>45688</v>
      </c>
      <c r="S5925" s="8">
        <f t="shared" si="417"/>
        <v>68.123287671232873</v>
      </c>
      <c r="T5925" t="str">
        <f t="shared" si="416"/>
        <v>65+</v>
      </c>
      <c r="U5925" s="7">
        <v>1</v>
      </c>
    </row>
    <row r="5926" spans="1:22">
      <c r="A5926">
        <v>150745</v>
      </c>
      <c r="B5926" t="s">
        <v>17</v>
      </c>
      <c r="C5926" t="s">
        <v>25</v>
      </c>
      <c r="D5926" t="s">
        <v>19</v>
      </c>
      <c r="H5926" t="s">
        <v>19</v>
      </c>
      <c r="J5926" t="s">
        <v>20</v>
      </c>
      <c r="K5926" s="7">
        <v>20725</v>
      </c>
      <c r="L5926" t="s">
        <v>111</v>
      </c>
      <c r="M5926" t="s">
        <v>57</v>
      </c>
      <c r="N5926" t="s">
        <v>34</v>
      </c>
      <c r="O5926" s="7" t="s">
        <v>36</v>
      </c>
      <c r="P5926" s="7" t="s">
        <v>36</v>
      </c>
      <c r="Q5926" t="s">
        <v>24</v>
      </c>
      <c r="R5926" s="7">
        <v>45688</v>
      </c>
      <c r="S5926" s="8">
        <f t="shared" si="417"/>
        <v>68.391780821917806</v>
      </c>
      <c r="T5926" t="str">
        <f t="shared" si="416"/>
        <v>65+</v>
      </c>
      <c r="U5926" s="7" t="s">
        <v>36</v>
      </c>
      <c r="V5926" t="str">
        <f t="shared" si="418"/>
        <v/>
      </c>
    </row>
    <row r="5927" spans="1:22">
      <c r="A5927">
        <v>156735</v>
      </c>
      <c r="B5927" t="s">
        <v>17</v>
      </c>
      <c r="C5927" t="s">
        <v>18</v>
      </c>
      <c r="D5927" t="s">
        <v>19</v>
      </c>
      <c r="H5927" t="s">
        <v>19</v>
      </c>
      <c r="J5927" t="s">
        <v>20</v>
      </c>
      <c r="K5927" s="7">
        <v>38182</v>
      </c>
      <c r="L5927" t="s">
        <v>101</v>
      </c>
      <c r="M5927" t="s">
        <v>22</v>
      </c>
      <c r="N5927" t="s">
        <v>36</v>
      </c>
      <c r="O5927" s="7" t="s">
        <v>36</v>
      </c>
      <c r="P5927" s="7" t="s">
        <v>36</v>
      </c>
      <c r="Q5927" t="s">
        <v>36</v>
      </c>
      <c r="R5927" s="7">
        <v>45688</v>
      </c>
      <c r="S5927" s="8">
        <f t="shared" si="417"/>
        <v>20.564383561643837</v>
      </c>
      <c r="T5927" t="str">
        <f t="shared" si="416"/>
        <v>16-25</v>
      </c>
      <c r="U5927" s="7" t="s">
        <v>36</v>
      </c>
      <c r="V5927" t="str">
        <f t="shared" si="418"/>
        <v/>
      </c>
    </row>
    <row r="5928" spans="1:22">
      <c r="A5928">
        <v>101148</v>
      </c>
      <c r="B5928" t="s">
        <v>17</v>
      </c>
      <c r="C5928" t="s">
        <v>18</v>
      </c>
      <c r="D5928" t="s">
        <v>19</v>
      </c>
      <c r="H5928" t="s">
        <v>19</v>
      </c>
      <c r="J5928" t="s">
        <v>30</v>
      </c>
      <c r="K5928" s="7">
        <v>29493</v>
      </c>
      <c r="L5928" t="s">
        <v>37</v>
      </c>
      <c r="M5928" t="s">
        <v>27</v>
      </c>
      <c r="N5928" t="s">
        <v>32</v>
      </c>
      <c r="O5928" s="7">
        <v>41540</v>
      </c>
      <c r="P5928" s="7">
        <v>41540</v>
      </c>
      <c r="Q5928" t="s">
        <v>36</v>
      </c>
      <c r="R5928" s="7">
        <v>45688</v>
      </c>
      <c r="S5928" s="8">
        <f t="shared" si="417"/>
        <v>44.369863013698627</v>
      </c>
      <c r="T5928" t="str">
        <f t="shared" si="416"/>
        <v>35-45</v>
      </c>
      <c r="U5928" s="7">
        <v>41540</v>
      </c>
      <c r="V5928">
        <f t="shared" si="418"/>
        <v>1</v>
      </c>
    </row>
    <row r="5929" spans="1:22">
      <c r="A5929">
        <v>96721</v>
      </c>
      <c r="B5929" t="s">
        <v>17</v>
      </c>
      <c r="C5929" t="s">
        <v>18</v>
      </c>
      <c r="D5929" t="s">
        <v>19</v>
      </c>
      <c r="H5929" t="s">
        <v>19</v>
      </c>
      <c r="J5929" t="s">
        <v>20</v>
      </c>
      <c r="K5929" s="7">
        <v>18099</v>
      </c>
      <c r="L5929" t="s">
        <v>110</v>
      </c>
      <c r="M5929" t="s">
        <v>27</v>
      </c>
      <c r="N5929" t="s">
        <v>34</v>
      </c>
      <c r="O5929" s="7">
        <v>41761</v>
      </c>
      <c r="P5929" s="7">
        <v>41761</v>
      </c>
      <c r="Q5929" t="s">
        <v>36</v>
      </c>
      <c r="R5929" s="7">
        <v>45688</v>
      </c>
      <c r="S5929" s="8">
        <f t="shared" si="417"/>
        <v>75.586301369863008</v>
      </c>
      <c r="T5929" t="str">
        <f t="shared" si="416"/>
        <v>65+</v>
      </c>
      <c r="U5929" s="7">
        <v>41761</v>
      </c>
      <c r="V5929">
        <f t="shared" si="418"/>
        <v>1</v>
      </c>
    </row>
    <row r="5930" spans="1:22">
      <c r="A5930">
        <v>108322</v>
      </c>
      <c r="B5930" t="s">
        <v>17</v>
      </c>
      <c r="C5930" t="s">
        <v>18</v>
      </c>
      <c r="D5930" t="s">
        <v>19</v>
      </c>
      <c r="H5930" t="s">
        <v>19</v>
      </c>
      <c r="J5930" t="s">
        <v>20</v>
      </c>
      <c r="L5930" t="s">
        <v>54</v>
      </c>
      <c r="M5930" t="s">
        <v>27</v>
      </c>
      <c r="N5930" t="s">
        <v>32</v>
      </c>
      <c r="O5930" s="7" t="s">
        <v>36</v>
      </c>
      <c r="P5930" s="7" t="s">
        <v>36</v>
      </c>
      <c r="Q5930" t="s">
        <v>38</v>
      </c>
      <c r="R5930" s="7">
        <v>45688</v>
      </c>
      <c r="S5930" s="8">
        <f t="shared" si="417"/>
        <v>125.17260273972603</v>
      </c>
      <c r="T5930" t="str">
        <f t="shared" si="416"/>
        <v>65+</v>
      </c>
      <c r="U5930" s="7" t="s">
        <v>36</v>
      </c>
      <c r="V5930" t="str">
        <f t="shared" si="418"/>
        <v/>
      </c>
    </row>
    <row r="5931" spans="1:22">
      <c r="A5931">
        <v>124898</v>
      </c>
      <c r="B5931" t="s">
        <v>17</v>
      </c>
      <c r="C5931" t="s">
        <v>18</v>
      </c>
      <c r="D5931" t="s">
        <v>19</v>
      </c>
      <c r="H5931" t="s">
        <v>19</v>
      </c>
      <c r="J5931" t="s">
        <v>20</v>
      </c>
      <c r="K5931" s="7">
        <v>17675</v>
      </c>
      <c r="L5931" t="s">
        <v>428</v>
      </c>
      <c r="M5931" t="s">
        <v>52</v>
      </c>
      <c r="N5931" t="s">
        <v>32</v>
      </c>
      <c r="O5931" s="7">
        <v>43028</v>
      </c>
      <c r="P5931" s="7">
        <v>43235</v>
      </c>
      <c r="Q5931" t="s">
        <v>24</v>
      </c>
      <c r="R5931" s="7">
        <v>45688</v>
      </c>
      <c r="S5931" s="8">
        <f t="shared" si="417"/>
        <v>76.747945205479454</v>
      </c>
      <c r="T5931" t="str">
        <f t="shared" si="416"/>
        <v>65+</v>
      </c>
      <c r="U5931" s="7">
        <v>43235</v>
      </c>
      <c r="V5931">
        <f t="shared" si="418"/>
        <v>148</v>
      </c>
    </row>
    <row r="5932" spans="1:22">
      <c r="A5932">
        <v>94369</v>
      </c>
      <c r="B5932" t="s">
        <v>17</v>
      </c>
      <c r="C5932" t="s">
        <v>25</v>
      </c>
      <c r="D5932" t="s">
        <v>19</v>
      </c>
      <c r="H5932" t="s">
        <v>19</v>
      </c>
      <c r="J5932" t="s">
        <v>30</v>
      </c>
      <c r="K5932" s="7">
        <v>16969</v>
      </c>
      <c r="L5932" t="s">
        <v>96</v>
      </c>
      <c r="M5932" t="s">
        <v>22</v>
      </c>
      <c r="N5932" t="s">
        <v>34</v>
      </c>
      <c r="O5932" s="7">
        <v>40996</v>
      </c>
      <c r="P5932" s="7" t="s">
        <v>29</v>
      </c>
      <c r="Q5932" t="s">
        <v>24</v>
      </c>
      <c r="R5932" s="7">
        <v>45688</v>
      </c>
      <c r="S5932" s="8">
        <f t="shared" si="417"/>
        <v>78.682191780821924</v>
      </c>
      <c r="T5932" t="str">
        <f t="shared" si="416"/>
        <v>65+</v>
      </c>
      <c r="U5932" s="7">
        <f>R5932</f>
        <v>45688</v>
      </c>
      <c r="V5932">
        <f t="shared" si="418"/>
        <v>3353</v>
      </c>
    </row>
    <row r="5933" spans="1:22">
      <c r="A5933">
        <v>94208</v>
      </c>
      <c r="B5933" t="s">
        <v>17</v>
      </c>
      <c r="C5933" t="s">
        <v>18</v>
      </c>
      <c r="D5933" t="s">
        <v>19</v>
      </c>
      <c r="H5933" t="s">
        <v>19</v>
      </c>
      <c r="J5933" t="s">
        <v>20</v>
      </c>
      <c r="K5933" s="7">
        <v>31325</v>
      </c>
      <c r="L5933" t="s">
        <v>95</v>
      </c>
      <c r="M5933" t="s">
        <v>22</v>
      </c>
      <c r="N5933" t="s">
        <v>34</v>
      </c>
      <c r="O5933" s="7">
        <v>41050</v>
      </c>
      <c r="P5933" s="7">
        <v>41395</v>
      </c>
      <c r="Q5933" t="s">
        <v>36</v>
      </c>
      <c r="R5933" s="7">
        <v>45688</v>
      </c>
      <c r="S5933" s="8">
        <f t="shared" si="417"/>
        <v>39.350684931506848</v>
      </c>
      <c r="T5933" t="str">
        <f t="shared" si="416"/>
        <v>35-45</v>
      </c>
      <c r="U5933" s="7">
        <v>41395</v>
      </c>
      <c r="V5933">
        <f t="shared" si="418"/>
        <v>248</v>
      </c>
    </row>
    <row r="5934" spans="1:22">
      <c r="A5934">
        <v>8111</v>
      </c>
      <c r="B5934" t="s">
        <v>17</v>
      </c>
      <c r="C5934" t="s">
        <v>18</v>
      </c>
      <c r="D5934" t="s">
        <v>19</v>
      </c>
      <c r="H5934" t="s">
        <v>19</v>
      </c>
      <c r="J5934" t="s">
        <v>20</v>
      </c>
      <c r="L5934" t="s">
        <v>54</v>
      </c>
      <c r="M5934" t="s">
        <v>27</v>
      </c>
      <c r="N5934" t="s">
        <v>32</v>
      </c>
      <c r="O5934" s="7">
        <v>1</v>
      </c>
      <c r="P5934" s="7">
        <v>1</v>
      </c>
      <c r="Q5934" t="s">
        <v>36</v>
      </c>
      <c r="R5934" s="7">
        <v>45688</v>
      </c>
      <c r="S5934" s="8">
        <f t="shared" si="417"/>
        <v>125.17260273972603</v>
      </c>
      <c r="T5934" t="str">
        <f t="shared" si="416"/>
        <v>65+</v>
      </c>
      <c r="U5934" s="7">
        <v>1</v>
      </c>
    </row>
    <row r="5935" spans="1:22">
      <c r="A5935">
        <v>49660</v>
      </c>
      <c r="B5935" t="s">
        <v>17</v>
      </c>
      <c r="C5935" t="s">
        <v>18</v>
      </c>
      <c r="D5935" t="s">
        <v>19</v>
      </c>
      <c r="H5935" t="s">
        <v>19</v>
      </c>
      <c r="J5935" t="s">
        <v>30</v>
      </c>
      <c r="K5935" s="7">
        <v>20851</v>
      </c>
      <c r="L5935" t="s">
        <v>82</v>
      </c>
      <c r="M5935" t="s">
        <v>27</v>
      </c>
      <c r="N5935" t="s">
        <v>32</v>
      </c>
      <c r="O5935" s="7">
        <v>39583</v>
      </c>
      <c r="P5935" s="7">
        <v>44796</v>
      </c>
      <c r="Q5935" t="s">
        <v>38</v>
      </c>
      <c r="R5935" s="7">
        <v>45688</v>
      </c>
      <c r="S5935" s="8">
        <f t="shared" si="417"/>
        <v>68.046575342465758</v>
      </c>
      <c r="T5935" t="str">
        <f t="shared" si="416"/>
        <v>65+</v>
      </c>
      <c r="U5935" s="7">
        <v>44796</v>
      </c>
      <c r="V5935">
        <f t="shared" si="418"/>
        <v>3724</v>
      </c>
    </row>
    <row r="5936" spans="1:22">
      <c r="A5936">
        <v>102287</v>
      </c>
      <c r="B5936" t="s">
        <v>17</v>
      </c>
      <c r="C5936" t="s">
        <v>18</v>
      </c>
      <c r="D5936" t="s">
        <v>19</v>
      </c>
      <c r="H5936" t="s">
        <v>19</v>
      </c>
      <c r="J5936" t="s">
        <v>20</v>
      </c>
      <c r="K5936" s="7">
        <v>35002</v>
      </c>
      <c r="L5936" t="s">
        <v>26</v>
      </c>
      <c r="M5936" t="s">
        <v>27</v>
      </c>
      <c r="N5936" t="s">
        <v>32</v>
      </c>
      <c r="O5936" s="7">
        <v>41251</v>
      </c>
      <c r="P5936" s="7">
        <v>41349</v>
      </c>
      <c r="Q5936" t="s">
        <v>36</v>
      </c>
      <c r="R5936" s="7">
        <v>45688</v>
      </c>
      <c r="S5936" s="8">
        <f t="shared" si="417"/>
        <v>29.276712328767122</v>
      </c>
      <c r="T5936" t="str">
        <f t="shared" si="416"/>
        <v>25-35</v>
      </c>
      <c r="U5936" s="7">
        <v>41349</v>
      </c>
      <c r="V5936">
        <f t="shared" si="418"/>
        <v>70</v>
      </c>
    </row>
    <row r="5937" spans="1:22">
      <c r="A5937">
        <v>167308</v>
      </c>
      <c r="B5937" t="s">
        <v>17</v>
      </c>
      <c r="C5937" t="s">
        <v>25</v>
      </c>
      <c r="D5937" t="s">
        <v>19</v>
      </c>
      <c r="H5937" t="s">
        <v>19</v>
      </c>
      <c r="J5937" t="s">
        <v>20</v>
      </c>
      <c r="K5937" s="7">
        <v>26640</v>
      </c>
      <c r="L5937" t="s">
        <v>134</v>
      </c>
      <c r="M5937" t="s">
        <v>22</v>
      </c>
      <c r="N5937" t="s">
        <v>34</v>
      </c>
      <c r="O5937" s="7">
        <v>45402</v>
      </c>
      <c r="P5937" s="7" t="s">
        <v>29</v>
      </c>
      <c r="Q5937" t="s">
        <v>24</v>
      </c>
      <c r="R5937" s="7">
        <v>45688</v>
      </c>
      <c r="S5937" s="8">
        <f t="shared" si="417"/>
        <v>52.186301369863017</v>
      </c>
      <c r="T5937" t="str">
        <f t="shared" si="416"/>
        <v>45-55</v>
      </c>
      <c r="U5937" s="7">
        <f>R5937</f>
        <v>45688</v>
      </c>
      <c r="V5937">
        <f t="shared" si="418"/>
        <v>205</v>
      </c>
    </row>
    <row r="5938" spans="1:22">
      <c r="A5938">
        <v>123775</v>
      </c>
      <c r="B5938" t="s">
        <v>17</v>
      </c>
      <c r="C5938" t="s">
        <v>18</v>
      </c>
      <c r="D5938" t="s">
        <v>46</v>
      </c>
      <c r="E5938" t="s">
        <v>429</v>
      </c>
      <c r="F5938" t="s">
        <v>153</v>
      </c>
      <c r="G5938" t="s">
        <v>145</v>
      </c>
      <c r="H5938" t="s">
        <v>19</v>
      </c>
      <c r="J5938" t="s">
        <v>30</v>
      </c>
      <c r="K5938" s="7">
        <v>21645</v>
      </c>
      <c r="L5938" t="s">
        <v>37</v>
      </c>
      <c r="M5938" t="s">
        <v>27</v>
      </c>
      <c r="N5938" t="s">
        <v>32</v>
      </c>
      <c r="O5938" s="7">
        <v>42954</v>
      </c>
      <c r="P5938" s="7">
        <v>44379</v>
      </c>
      <c r="Q5938" t="s">
        <v>24</v>
      </c>
      <c r="R5938" s="7">
        <v>45688</v>
      </c>
      <c r="S5938" s="8">
        <f t="shared" si="417"/>
        <v>65.871232876712327</v>
      </c>
      <c r="T5938" t="str">
        <f t="shared" si="416"/>
        <v>65+</v>
      </c>
      <c r="U5938" s="7">
        <v>44379</v>
      </c>
      <c r="V5938">
        <f t="shared" si="418"/>
        <v>1020</v>
      </c>
    </row>
    <row r="5939" spans="1:22">
      <c r="A5939">
        <v>156594</v>
      </c>
      <c r="B5939" t="s">
        <v>17</v>
      </c>
      <c r="C5939" t="s">
        <v>18</v>
      </c>
      <c r="D5939" t="s">
        <v>19</v>
      </c>
      <c r="H5939" t="s">
        <v>19</v>
      </c>
      <c r="J5939" t="s">
        <v>20</v>
      </c>
      <c r="K5939" s="7">
        <v>35377</v>
      </c>
      <c r="L5939" t="s">
        <v>35</v>
      </c>
      <c r="M5939" t="s">
        <v>27</v>
      </c>
      <c r="N5939" t="s">
        <v>43</v>
      </c>
      <c r="O5939" s="7" t="s">
        <v>36</v>
      </c>
      <c r="P5939" s="7" t="s">
        <v>36</v>
      </c>
      <c r="Q5939" t="s">
        <v>36</v>
      </c>
      <c r="R5939" s="7">
        <v>45688</v>
      </c>
      <c r="S5939" s="8">
        <f t="shared" si="417"/>
        <v>28.24931506849315</v>
      </c>
      <c r="T5939" t="str">
        <f t="shared" si="416"/>
        <v>25-35</v>
      </c>
      <c r="U5939" s="7" t="s">
        <v>36</v>
      </c>
      <c r="V5939" t="str">
        <f t="shared" si="418"/>
        <v/>
      </c>
    </row>
    <row r="5940" spans="1:22">
      <c r="A5940">
        <v>89380</v>
      </c>
      <c r="B5940" t="s">
        <v>17</v>
      </c>
      <c r="C5940" t="s">
        <v>18</v>
      </c>
      <c r="D5940" t="s">
        <v>19</v>
      </c>
      <c r="H5940" t="s">
        <v>19</v>
      </c>
      <c r="J5940" t="s">
        <v>20</v>
      </c>
      <c r="K5940" s="7">
        <v>33835</v>
      </c>
      <c r="L5940" t="s">
        <v>98</v>
      </c>
      <c r="M5940" t="s">
        <v>22</v>
      </c>
      <c r="N5940" t="s">
        <v>32</v>
      </c>
      <c r="O5940" s="7">
        <v>41117</v>
      </c>
      <c r="P5940" s="7">
        <v>41579</v>
      </c>
      <c r="Q5940" t="s">
        <v>36</v>
      </c>
      <c r="R5940" s="7">
        <v>45688</v>
      </c>
      <c r="S5940" s="8">
        <f t="shared" si="417"/>
        <v>32.473972602739728</v>
      </c>
      <c r="T5940" t="str">
        <f t="shared" si="416"/>
        <v>25-35</v>
      </c>
      <c r="U5940" s="7">
        <v>41579</v>
      </c>
      <c r="V5940">
        <f t="shared" si="418"/>
        <v>331</v>
      </c>
    </row>
    <row r="5941" spans="1:22">
      <c r="A5941">
        <v>131435</v>
      </c>
      <c r="B5941" t="s">
        <v>17</v>
      </c>
      <c r="C5941" t="s">
        <v>18</v>
      </c>
      <c r="D5941" t="s">
        <v>19</v>
      </c>
      <c r="H5941" t="s">
        <v>19</v>
      </c>
      <c r="J5941" t="s">
        <v>20</v>
      </c>
      <c r="K5941" s="7">
        <v>37951</v>
      </c>
      <c r="L5941" t="s">
        <v>66</v>
      </c>
      <c r="M5941" t="s">
        <v>57</v>
      </c>
      <c r="N5941" t="s">
        <v>34</v>
      </c>
      <c r="O5941" s="7">
        <v>43491</v>
      </c>
      <c r="P5941" s="7">
        <v>44433</v>
      </c>
      <c r="Q5941" t="s">
        <v>24</v>
      </c>
      <c r="R5941" s="7">
        <v>45688</v>
      </c>
      <c r="S5941" s="8">
        <f t="shared" si="417"/>
        <v>21.197260273972603</v>
      </c>
      <c r="T5941" t="str">
        <f t="shared" si="416"/>
        <v>16-25</v>
      </c>
      <c r="U5941" s="7">
        <v>44433</v>
      </c>
      <c r="V5941">
        <f t="shared" si="418"/>
        <v>673</v>
      </c>
    </row>
    <row r="5942" spans="1:22">
      <c r="A5942">
        <v>120010</v>
      </c>
      <c r="B5942" t="s">
        <v>17</v>
      </c>
      <c r="C5942" t="s">
        <v>18</v>
      </c>
      <c r="D5942" t="s">
        <v>19</v>
      </c>
      <c r="H5942" t="s">
        <v>19</v>
      </c>
      <c r="J5942" t="s">
        <v>30</v>
      </c>
      <c r="K5942" s="7">
        <v>27828</v>
      </c>
      <c r="L5942" t="s">
        <v>74</v>
      </c>
      <c r="M5942" t="s">
        <v>22</v>
      </c>
      <c r="N5942" t="s">
        <v>34</v>
      </c>
      <c r="O5942" s="7" t="s">
        <v>36</v>
      </c>
      <c r="P5942" s="7" t="s">
        <v>36</v>
      </c>
      <c r="Q5942" t="s">
        <v>36</v>
      </c>
      <c r="R5942" s="7">
        <v>45688</v>
      </c>
      <c r="S5942" s="8">
        <f t="shared" si="417"/>
        <v>48.93150684931507</v>
      </c>
      <c r="T5942" t="str">
        <f t="shared" si="416"/>
        <v>45-55</v>
      </c>
      <c r="U5942" s="7" t="s">
        <v>36</v>
      </c>
      <c r="V5942" t="str">
        <f t="shared" si="418"/>
        <v/>
      </c>
    </row>
    <row r="5943" spans="1:22">
      <c r="A5943">
        <v>154369</v>
      </c>
      <c r="B5943" t="s">
        <v>17</v>
      </c>
      <c r="C5943" t="s">
        <v>25</v>
      </c>
      <c r="D5943" t="s">
        <v>19</v>
      </c>
      <c r="H5943" t="s">
        <v>19</v>
      </c>
      <c r="J5943" t="s">
        <v>30</v>
      </c>
      <c r="L5943" t="s">
        <v>126</v>
      </c>
      <c r="M5943" t="s">
        <v>52</v>
      </c>
      <c r="N5943" t="s">
        <v>36</v>
      </c>
      <c r="O5943" s="7">
        <v>44544</v>
      </c>
      <c r="P5943" s="7" t="s">
        <v>29</v>
      </c>
      <c r="Q5943" t="s">
        <v>38</v>
      </c>
      <c r="R5943" s="7">
        <v>45688</v>
      </c>
      <c r="S5943" s="8">
        <f t="shared" si="417"/>
        <v>125.17260273972603</v>
      </c>
      <c r="T5943" t="str">
        <f t="shared" si="416"/>
        <v>65+</v>
      </c>
      <c r="U5943" s="7">
        <f>R5943</f>
        <v>45688</v>
      </c>
      <c r="V5943">
        <f t="shared" si="418"/>
        <v>819</v>
      </c>
    </row>
    <row r="5944" spans="1:22">
      <c r="A5944">
        <v>9816</v>
      </c>
      <c r="B5944" t="s">
        <v>17</v>
      </c>
      <c r="C5944" t="s">
        <v>18</v>
      </c>
      <c r="D5944" t="s">
        <v>19</v>
      </c>
      <c r="H5944" t="s">
        <v>19</v>
      </c>
      <c r="J5944" t="s">
        <v>30</v>
      </c>
      <c r="L5944" t="s">
        <v>37</v>
      </c>
      <c r="M5944" t="s">
        <v>27</v>
      </c>
      <c r="N5944" t="s">
        <v>32</v>
      </c>
      <c r="O5944" s="7">
        <v>1</v>
      </c>
      <c r="P5944" s="7">
        <v>1</v>
      </c>
      <c r="Q5944" t="s">
        <v>36</v>
      </c>
      <c r="R5944" s="7">
        <v>45688</v>
      </c>
      <c r="S5944" s="8">
        <f t="shared" si="417"/>
        <v>125.17260273972603</v>
      </c>
      <c r="T5944" t="str">
        <f t="shared" si="416"/>
        <v>65+</v>
      </c>
      <c r="U5944" s="7">
        <v>1</v>
      </c>
    </row>
    <row r="5945" spans="1:22">
      <c r="A5945">
        <v>130828</v>
      </c>
      <c r="B5945" t="s">
        <v>17</v>
      </c>
      <c r="C5945" t="s">
        <v>25</v>
      </c>
      <c r="D5945" t="s">
        <v>19</v>
      </c>
      <c r="H5945" t="s">
        <v>19</v>
      </c>
      <c r="J5945" t="s">
        <v>20</v>
      </c>
      <c r="K5945" s="7">
        <v>14361</v>
      </c>
      <c r="L5945" t="s">
        <v>37</v>
      </c>
      <c r="M5945" t="s">
        <v>27</v>
      </c>
      <c r="N5945" t="s">
        <v>34</v>
      </c>
      <c r="O5945" s="7">
        <v>43354</v>
      </c>
      <c r="P5945" s="7" t="s">
        <v>29</v>
      </c>
      <c r="Q5945" t="s">
        <v>24</v>
      </c>
      <c r="R5945" s="7">
        <v>45688</v>
      </c>
      <c r="S5945" s="8">
        <f t="shared" si="417"/>
        <v>85.827397260273969</v>
      </c>
      <c r="T5945" t="str">
        <f t="shared" si="416"/>
        <v>65+</v>
      </c>
      <c r="U5945" s="7">
        <f>R5945</f>
        <v>45688</v>
      </c>
      <c r="V5945">
        <f t="shared" si="418"/>
        <v>1669</v>
      </c>
    </row>
    <row r="5946" spans="1:22">
      <c r="A5946">
        <v>80955</v>
      </c>
      <c r="B5946" t="s">
        <v>17</v>
      </c>
      <c r="C5946" t="s">
        <v>18</v>
      </c>
      <c r="D5946" t="s">
        <v>19</v>
      </c>
      <c r="H5946" t="s">
        <v>19</v>
      </c>
      <c r="J5946" t="s">
        <v>20</v>
      </c>
      <c r="K5946" s="7">
        <v>16926</v>
      </c>
      <c r="L5946" t="s">
        <v>430</v>
      </c>
      <c r="M5946" t="s">
        <v>52</v>
      </c>
      <c r="N5946" t="s">
        <v>34</v>
      </c>
      <c r="O5946" s="7">
        <v>40378</v>
      </c>
      <c r="P5946" s="7">
        <v>43276</v>
      </c>
      <c r="Q5946" t="s">
        <v>24</v>
      </c>
      <c r="R5946" s="7">
        <v>45688</v>
      </c>
      <c r="S5946" s="8">
        <f t="shared" si="417"/>
        <v>78.8</v>
      </c>
      <c r="T5946" t="str">
        <f t="shared" si="416"/>
        <v>65+</v>
      </c>
      <c r="U5946" s="7">
        <v>43276</v>
      </c>
      <c r="V5946">
        <f t="shared" si="418"/>
        <v>2071</v>
      </c>
    </row>
    <row r="5947" spans="1:22">
      <c r="A5947">
        <v>110018</v>
      </c>
      <c r="B5947" t="s">
        <v>17</v>
      </c>
      <c r="C5947" t="s">
        <v>18</v>
      </c>
      <c r="D5947" t="s">
        <v>19</v>
      </c>
      <c r="H5947" t="s">
        <v>19</v>
      </c>
      <c r="J5947" t="s">
        <v>20</v>
      </c>
      <c r="K5947" s="7">
        <v>13832</v>
      </c>
      <c r="L5947" t="s">
        <v>98</v>
      </c>
      <c r="M5947" t="s">
        <v>22</v>
      </c>
      <c r="N5947" t="s">
        <v>32</v>
      </c>
      <c r="O5947" s="7">
        <v>41965</v>
      </c>
      <c r="P5947" s="7">
        <v>43376</v>
      </c>
      <c r="Q5947" t="s">
        <v>24</v>
      </c>
      <c r="R5947" s="7">
        <v>45688</v>
      </c>
      <c r="S5947" s="8">
        <f t="shared" si="417"/>
        <v>87.276712328767118</v>
      </c>
      <c r="T5947" t="str">
        <f t="shared" si="416"/>
        <v>65+</v>
      </c>
      <c r="U5947" s="7">
        <v>43376</v>
      </c>
      <c r="V5947">
        <f t="shared" si="418"/>
        <v>1008</v>
      </c>
    </row>
    <row r="5948" spans="1:22">
      <c r="A5948">
        <v>78612</v>
      </c>
      <c r="B5948" t="s">
        <v>17</v>
      </c>
      <c r="C5948" t="s">
        <v>18</v>
      </c>
      <c r="D5948" t="s">
        <v>19</v>
      </c>
      <c r="H5948" t="s">
        <v>19</v>
      </c>
      <c r="J5948" t="s">
        <v>20</v>
      </c>
      <c r="K5948" s="7">
        <v>15729</v>
      </c>
      <c r="L5948" t="s">
        <v>54</v>
      </c>
      <c r="M5948" t="s">
        <v>27</v>
      </c>
      <c r="N5948" t="s">
        <v>34</v>
      </c>
      <c r="O5948" s="7">
        <v>41015</v>
      </c>
      <c r="P5948" s="7">
        <v>43913</v>
      </c>
      <c r="Q5948" t="s">
        <v>55</v>
      </c>
      <c r="R5948" s="7">
        <v>45688</v>
      </c>
      <c r="S5948" s="8">
        <f t="shared" si="417"/>
        <v>82.079452054794515</v>
      </c>
      <c r="T5948" t="str">
        <f t="shared" si="416"/>
        <v>65+</v>
      </c>
      <c r="U5948" s="7">
        <v>43913</v>
      </c>
      <c r="V5948">
        <f t="shared" si="418"/>
        <v>2071</v>
      </c>
    </row>
    <row r="5949" spans="1:22">
      <c r="A5949">
        <v>100803</v>
      </c>
      <c r="B5949" t="s">
        <v>17</v>
      </c>
      <c r="C5949" t="s">
        <v>18</v>
      </c>
      <c r="D5949" t="s">
        <v>19</v>
      </c>
      <c r="H5949" t="s">
        <v>19</v>
      </c>
      <c r="J5949" t="s">
        <v>30</v>
      </c>
      <c r="K5949" s="7">
        <v>33708</v>
      </c>
      <c r="L5949" t="s">
        <v>48</v>
      </c>
      <c r="M5949" t="s">
        <v>27</v>
      </c>
      <c r="N5949" t="s">
        <v>43</v>
      </c>
      <c r="O5949" s="7">
        <v>1</v>
      </c>
      <c r="P5949" s="7">
        <v>1</v>
      </c>
      <c r="Q5949" t="s">
        <v>36</v>
      </c>
      <c r="R5949" s="7">
        <v>45688</v>
      </c>
      <c r="S5949" s="8">
        <f t="shared" si="417"/>
        <v>32.821917808219176</v>
      </c>
      <c r="T5949" t="str">
        <f t="shared" si="416"/>
        <v>25-35</v>
      </c>
      <c r="U5949" s="7">
        <v>1</v>
      </c>
    </row>
    <row r="5950" spans="1:22">
      <c r="A5950">
        <v>118049</v>
      </c>
      <c r="B5950" t="s">
        <v>17</v>
      </c>
      <c r="C5950" t="s">
        <v>18</v>
      </c>
      <c r="D5950" t="s">
        <v>19</v>
      </c>
      <c r="H5950" t="s">
        <v>19</v>
      </c>
      <c r="J5950" t="s">
        <v>20</v>
      </c>
      <c r="K5950" s="7">
        <v>36058</v>
      </c>
      <c r="L5950" t="s">
        <v>104</v>
      </c>
      <c r="M5950" t="s">
        <v>57</v>
      </c>
      <c r="N5950" t="s">
        <v>43</v>
      </c>
      <c r="O5950" s="7" t="s">
        <v>36</v>
      </c>
      <c r="P5950" s="7" t="s">
        <v>36</v>
      </c>
      <c r="Q5950" t="s">
        <v>36</v>
      </c>
      <c r="R5950" s="7">
        <v>45688</v>
      </c>
      <c r="S5950" s="8">
        <f t="shared" si="417"/>
        <v>26.383561643835616</v>
      </c>
      <c r="T5950" t="str">
        <f t="shared" si="416"/>
        <v>25-35</v>
      </c>
      <c r="U5950" s="7" t="s">
        <v>36</v>
      </c>
      <c r="V5950" t="str">
        <f t="shared" si="418"/>
        <v/>
      </c>
    </row>
    <row r="5951" spans="1:22">
      <c r="A5951">
        <v>102968</v>
      </c>
      <c r="B5951" t="s">
        <v>17</v>
      </c>
      <c r="C5951" t="s">
        <v>18</v>
      </c>
      <c r="D5951" t="s">
        <v>19</v>
      </c>
      <c r="H5951" t="s">
        <v>19</v>
      </c>
      <c r="J5951" t="s">
        <v>30</v>
      </c>
      <c r="K5951" s="7">
        <v>32499</v>
      </c>
      <c r="L5951" t="s">
        <v>35</v>
      </c>
      <c r="M5951" t="s">
        <v>27</v>
      </c>
      <c r="N5951" t="s">
        <v>32</v>
      </c>
      <c r="O5951" s="7">
        <v>41731</v>
      </c>
      <c r="P5951" s="7">
        <v>41731</v>
      </c>
      <c r="Q5951" t="s">
        <v>36</v>
      </c>
      <c r="R5951" s="7">
        <v>45688</v>
      </c>
      <c r="S5951" s="8">
        <f t="shared" si="417"/>
        <v>36.134246575342466</v>
      </c>
      <c r="T5951" t="str">
        <f t="shared" si="416"/>
        <v>35-45</v>
      </c>
      <c r="U5951" s="7">
        <v>41731</v>
      </c>
      <c r="V5951">
        <f t="shared" si="418"/>
        <v>1</v>
      </c>
    </row>
    <row r="5952" spans="1:22">
      <c r="A5952">
        <v>134719</v>
      </c>
      <c r="B5952" t="s">
        <v>17</v>
      </c>
      <c r="C5952" t="s">
        <v>18</v>
      </c>
      <c r="D5952" t="s">
        <v>19</v>
      </c>
      <c r="H5952" t="s">
        <v>19</v>
      </c>
      <c r="J5952" t="s">
        <v>30</v>
      </c>
      <c r="K5952" s="7">
        <v>38595</v>
      </c>
      <c r="L5952" t="s">
        <v>431</v>
      </c>
      <c r="M5952" t="s">
        <v>52</v>
      </c>
      <c r="N5952" t="s">
        <v>34</v>
      </c>
      <c r="O5952" s="7">
        <v>43571</v>
      </c>
      <c r="P5952" s="7">
        <v>44837</v>
      </c>
      <c r="Q5952" t="s">
        <v>24</v>
      </c>
      <c r="R5952" s="7">
        <v>45688</v>
      </c>
      <c r="S5952" s="8">
        <f t="shared" si="417"/>
        <v>19.432876712328767</v>
      </c>
      <c r="T5952" t="str">
        <f t="shared" si="416"/>
        <v>16-25</v>
      </c>
      <c r="U5952" s="7">
        <v>44837</v>
      </c>
      <c r="V5952">
        <f t="shared" si="418"/>
        <v>905</v>
      </c>
    </row>
    <row r="5953" spans="1:22">
      <c r="A5953">
        <v>133513</v>
      </c>
      <c r="B5953" t="s">
        <v>17</v>
      </c>
      <c r="C5953" t="s">
        <v>25</v>
      </c>
      <c r="D5953" t="s">
        <v>19</v>
      </c>
      <c r="H5953" t="s">
        <v>19</v>
      </c>
      <c r="J5953" t="s">
        <v>20</v>
      </c>
      <c r="K5953" s="7">
        <v>22609</v>
      </c>
      <c r="L5953" t="s">
        <v>48</v>
      </c>
      <c r="M5953" t="s">
        <v>27</v>
      </c>
      <c r="N5953" t="s">
        <v>43</v>
      </c>
      <c r="O5953" s="7">
        <v>43716</v>
      </c>
      <c r="P5953" s="7" t="s">
        <v>29</v>
      </c>
      <c r="Q5953" t="s">
        <v>38</v>
      </c>
      <c r="R5953" s="7">
        <v>45688</v>
      </c>
      <c r="S5953" s="8">
        <f t="shared" si="417"/>
        <v>63.230136986301368</v>
      </c>
      <c r="T5953" t="str">
        <f t="shared" si="416"/>
        <v>55-65</v>
      </c>
      <c r="U5953" s="7">
        <f>R5953</f>
        <v>45688</v>
      </c>
      <c r="V5953">
        <f t="shared" si="418"/>
        <v>1410</v>
      </c>
    </row>
    <row r="5954" spans="1:22">
      <c r="A5954">
        <v>111394</v>
      </c>
      <c r="B5954" t="s">
        <v>17</v>
      </c>
      <c r="C5954" t="s">
        <v>18</v>
      </c>
      <c r="D5954" t="s">
        <v>19</v>
      </c>
      <c r="H5954" t="s">
        <v>19</v>
      </c>
      <c r="J5954" t="s">
        <v>20</v>
      </c>
      <c r="K5954" s="7">
        <v>35903</v>
      </c>
      <c r="L5954" t="s">
        <v>161</v>
      </c>
      <c r="M5954" t="s">
        <v>22</v>
      </c>
      <c r="N5954" t="s">
        <v>32</v>
      </c>
      <c r="O5954" s="7">
        <v>42060</v>
      </c>
      <c r="P5954" s="7">
        <v>42172</v>
      </c>
      <c r="Q5954" t="s">
        <v>24</v>
      </c>
      <c r="R5954" s="7">
        <v>45688</v>
      </c>
      <c r="S5954" s="8">
        <f t="shared" si="417"/>
        <v>26.80821917808219</v>
      </c>
      <c r="T5954" t="str">
        <f t="shared" ref="T5954:T6017" si="419">IFERROR(VLOOKUP(S5954,Age_Group_Arr,2,TRUE),"")</f>
        <v>25-35</v>
      </c>
      <c r="U5954" s="7">
        <v>42172</v>
      </c>
      <c r="V5954">
        <f t="shared" si="418"/>
        <v>81</v>
      </c>
    </row>
    <row r="5955" spans="1:22">
      <c r="A5955">
        <v>168998</v>
      </c>
      <c r="B5955" t="s">
        <v>17</v>
      </c>
      <c r="C5955" t="s">
        <v>18</v>
      </c>
      <c r="D5955" t="s">
        <v>19</v>
      </c>
      <c r="H5955" t="s">
        <v>19</v>
      </c>
      <c r="J5955" t="s">
        <v>20</v>
      </c>
      <c r="K5955" s="7">
        <v>32501</v>
      </c>
      <c r="L5955" t="s">
        <v>21</v>
      </c>
      <c r="M5955" t="s">
        <v>22</v>
      </c>
      <c r="N5955" t="s">
        <v>43</v>
      </c>
      <c r="O5955" s="7" t="s">
        <v>36</v>
      </c>
      <c r="P5955" s="7" t="s">
        <v>36</v>
      </c>
      <c r="Q5955" t="s">
        <v>36</v>
      </c>
      <c r="R5955" s="7">
        <v>45688</v>
      </c>
      <c r="S5955" s="8">
        <f t="shared" ref="S5955:S6018" si="420">(SUM(R5955-K5955)/365)</f>
        <v>36.128767123287673</v>
      </c>
      <c r="T5955" t="str">
        <f t="shared" si="419"/>
        <v>35-45</v>
      </c>
      <c r="U5955" s="7" t="s">
        <v>36</v>
      </c>
      <c r="V5955" t="str">
        <f t="shared" ref="V5955:V6018" si="421">IFERROR(NETWORKDAYS(O5955,U5955,8),"")</f>
        <v/>
      </c>
    </row>
    <row r="5956" spans="1:22">
      <c r="A5956">
        <v>167491</v>
      </c>
      <c r="B5956" t="s">
        <v>17</v>
      </c>
      <c r="C5956" t="s">
        <v>18</v>
      </c>
      <c r="D5956" t="s">
        <v>19</v>
      </c>
      <c r="H5956" t="s">
        <v>19</v>
      </c>
      <c r="J5956" t="s">
        <v>30</v>
      </c>
      <c r="K5956" s="7">
        <v>38735</v>
      </c>
      <c r="L5956" t="s">
        <v>37</v>
      </c>
      <c r="M5956" t="s">
        <v>27</v>
      </c>
      <c r="N5956" t="s">
        <v>43</v>
      </c>
      <c r="O5956" s="7" t="s">
        <v>36</v>
      </c>
      <c r="P5956" s="7" t="s">
        <v>36</v>
      </c>
      <c r="Q5956" t="s">
        <v>36</v>
      </c>
      <c r="R5956" s="7">
        <v>45688</v>
      </c>
      <c r="S5956" s="8">
        <f t="shared" si="420"/>
        <v>19.049315068493151</v>
      </c>
      <c r="T5956" t="str">
        <f t="shared" si="419"/>
        <v>16-25</v>
      </c>
      <c r="U5956" s="7" t="s">
        <v>36</v>
      </c>
      <c r="V5956" t="str">
        <f t="shared" si="421"/>
        <v/>
      </c>
    </row>
    <row r="5957" spans="1:22">
      <c r="A5957">
        <v>119319</v>
      </c>
      <c r="B5957" t="s">
        <v>17</v>
      </c>
      <c r="C5957" t="s">
        <v>18</v>
      </c>
      <c r="D5957" t="s">
        <v>19</v>
      </c>
      <c r="H5957" t="s">
        <v>19</v>
      </c>
      <c r="J5957" t="s">
        <v>20</v>
      </c>
      <c r="K5957" s="7">
        <v>27010</v>
      </c>
      <c r="L5957" t="s">
        <v>48</v>
      </c>
      <c r="M5957" t="s">
        <v>27</v>
      </c>
      <c r="N5957" t="s">
        <v>32</v>
      </c>
      <c r="O5957" s="7" t="s">
        <v>36</v>
      </c>
      <c r="P5957" s="7" t="s">
        <v>36</v>
      </c>
      <c r="Q5957" t="s">
        <v>36</v>
      </c>
      <c r="R5957" s="7">
        <v>45688</v>
      </c>
      <c r="S5957" s="8">
        <f t="shared" si="420"/>
        <v>51.172602739726024</v>
      </c>
      <c r="T5957" t="str">
        <f t="shared" si="419"/>
        <v>45-55</v>
      </c>
      <c r="U5957" s="7" t="s">
        <v>36</v>
      </c>
      <c r="V5957" t="str">
        <f t="shared" si="421"/>
        <v/>
      </c>
    </row>
    <row r="5958" spans="1:22">
      <c r="A5958">
        <v>107241</v>
      </c>
      <c r="B5958" t="s">
        <v>17</v>
      </c>
      <c r="C5958" t="s">
        <v>18</v>
      </c>
      <c r="D5958" t="s">
        <v>19</v>
      </c>
      <c r="H5958" t="s">
        <v>19</v>
      </c>
      <c r="J5958" t="s">
        <v>20</v>
      </c>
      <c r="K5958" s="7">
        <v>21950</v>
      </c>
      <c r="L5958" t="s">
        <v>134</v>
      </c>
      <c r="M5958" t="s">
        <v>22</v>
      </c>
      <c r="N5958" t="s">
        <v>32</v>
      </c>
      <c r="O5958" s="7" t="s">
        <v>36</v>
      </c>
      <c r="P5958" s="7" t="s">
        <v>36</v>
      </c>
      <c r="Q5958" t="s">
        <v>36</v>
      </c>
      <c r="R5958" s="7">
        <v>45688</v>
      </c>
      <c r="S5958" s="8">
        <f t="shared" si="420"/>
        <v>65.035616438356158</v>
      </c>
      <c r="T5958" t="str">
        <f t="shared" si="419"/>
        <v>65+</v>
      </c>
      <c r="U5958" s="7" t="s">
        <v>36</v>
      </c>
      <c r="V5958" t="str">
        <f t="shared" si="421"/>
        <v/>
      </c>
    </row>
    <row r="5959" spans="1:22">
      <c r="A5959">
        <v>166997</v>
      </c>
      <c r="B5959" t="s">
        <v>17</v>
      </c>
      <c r="C5959" t="s">
        <v>25</v>
      </c>
      <c r="D5959" t="s">
        <v>19</v>
      </c>
      <c r="H5959" t="s">
        <v>19</v>
      </c>
      <c r="J5959" t="s">
        <v>20</v>
      </c>
      <c r="K5959" s="7">
        <v>40294</v>
      </c>
      <c r="L5959" t="s">
        <v>81</v>
      </c>
      <c r="M5959" t="s">
        <v>23</v>
      </c>
      <c r="N5959" t="s">
        <v>36</v>
      </c>
      <c r="O5959" s="7">
        <v>45341</v>
      </c>
      <c r="P5959" s="7" t="s">
        <v>29</v>
      </c>
      <c r="Q5959" t="s">
        <v>24</v>
      </c>
      <c r="R5959" s="7">
        <v>45688</v>
      </c>
      <c r="S5959" s="8">
        <f t="shared" si="420"/>
        <v>14.778082191780822</v>
      </c>
      <c r="T5959" t="str">
        <f t="shared" si="419"/>
        <v/>
      </c>
      <c r="U5959" s="7">
        <f>R5959</f>
        <v>45688</v>
      </c>
      <c r="V5959">
        <f t="shared" si="421"/>
        <v>250</v>
      </c>
    </row>
    <row r="5960" spans="1:22">
      <c r="A5960">
        <v>146993</v>
      </c>
      <c r="B5960" t="s">
        <v>17</v>
      </c>
      <c r="C5960" t="s">
        <v>18</v>
      </c>
      <c r="D5960" t="s">
        <v>19</v>
      </c>
      <c r="H5960" t="s">
        <v>19</v>
      </c>
      <c r="J5960" t="s">
        <v>20</v>
      </c>
      <c r="K5960" s="7">
        <v>37554</v>
      </c>
      <c r="L5960" t="s">
        <v>37</v>
      </c>
      <c r="M5960" t="s">
        <v>27</v>
      </c>
      <c r="N5960" t="s">
        <v>86</v>
      </c>
      <c r="O5960" s="7">
        <v>44775</v>
      </c>
      <c r="P5960" s="7">
        <v>44775</v>
      </c>
      <c r="Q5960" t="s">
        <v>41</v>
      </c>
      <c r="R5960" s="7">
        <v>45688</v>
      </c>
      <c r="S5960" s="8">
        <f t="shared" si="420"/>
        <v>22.284931506849315</v>
      </c>
      <c r="T5960" t="str">
        <f t="shared" si="419"/>
        <v>16-25</v>
      </c>
      <c r="U5960" s="7">
        <v>44775</v>
      </c>
      <c r="V5960">
        <f t="shared" si="421"/>
        <v>1</v>
      </c>
    </row>
    <row r="5961" spans="1:22">
      <c r="A5961">
        <v>150607</v>
      </c>
      <c r="B5961" t="s">
        <v>17</v>
      </c>
      <c r="C5961" t="s">
        <v>18</v>
      </c>
      <c r="D5961" t="s">
        <v>19</v>
      </c>
      <c r="H5961" t="s">
        <v>19</v>
      </c>
      <c r="J5961" t="s">
        <v>20</v>
      </c>
      <c r="K5961" s="7">
        <v>36754</v>
      </c>
      <c r="L5961" t="s">
        <v>101</v>
      </c>
      <c r="M5961" t="s">
        <v>22</v>
      </c>
      <c r="N5961" t="s">
        <v>34</v>
      </c>
      <c r="O5961" s="7">
        <v>44341</v>
      </c>
      <c r="P5961" s="7">
        <v>44776</v>
      </c>
      <c r="Q5961" t="s">
        <v>24</v>
      </c>
      <c r="R5961" s="7">
        <v>45688</v>
      </c>
      <c r="S5961" s="8">
        <f t="shared" si="420"/>
        <v>24.476712328767125</v>
      </c>
      <c r="T5961" t="str">
        <f t="shared" si="419"/>
        <v>16-25</v>
      </c>
      <c r="U5961" s="7">
        <v>44776</v>
      </c>
      <c r="V5961">
        <f t="shared" si="421"/>
        <v>312</v>
      </c>
    </row>
    <row r="5962" spans="1:22">
      <c r="A5962">
        <v>111748</v>
      </c>
      <c r="B5962" t="s">
        <v>17</v>
      </c>
      <c r="C5962" t="s">
        <v>25</v>
      </c>
      <c r="D5962" t="s">
        <v>19</v>
      </c>
      <c r="H5962" t="s">
        <v>19</v>
      </c>
      <c r="J5962" t="s">
        <v>20</v>
      </c>
      <c r="K5962" s="7">
        <v>18801</v>
      </c>
      <c r="L5962" t="s">
        <v>110</v>
      </c>
      <c r="M5962" t="s">
        <v>22</v>
      </c>
      <c r="N5962" t="s">
        <v>34</v>
      </c>
      <c r="O5962" s="7">
        <v>44587</v>
      </c>
      <c r="P5962" s="7" t="s">
        <v>29</v>
      </c>
      <c r="Q5962" t="s">
        <v>24</v>
      </c>
      <c r="R5962" s="7">
        <v>45688</v>
      </c>
      <c r="S5962" s="8">
        <f t="shared" si="420"/>
        <v>73.663013698630138</v>
      </c>
      <c r="T5962" t="str">
        <f t="shared" si="419"/>
        <v>65+</v>
      </c>
      <c r="U5962" s="7">
        <f>R5962</f>
        <v>45688</v>
      </c>
      <c r="V5962">
        <f t="shared" si="421"/>
        <v>788</v>
      </c>
    </row>
    <row r="5963" spans="1:22">
      <c r="A5963">
        <v>66944</v>
      </c>
      <c r="B5963" t="s">
        <v>17</v>
      </c>
      <c r="C5963" t="s">
        <v>25</v>
      </c>
      <c r="D5963" t="s">
        <v>19</v>
      </c>
      <c r="H5963" t="s">
        <v>19</v>
      </c>
      <c r="J5963" t="s">
        <v>20</v>
      </c>
      <c r="K5963" s="7">
        <v>18105</v>
      </c>
      <c r="L5963" t="s">
        <v>54</v>
      </c>
      <c r="M5963" t="s">
        <v>27</v>
      </c>
      <c r="N5963" t="s">
        <v>28</v>
      </c>
      <c r="O5963" s="7" t="s">
        <v>36</v>
      </c>
      <c r="P5963" s="7" t="s">
        <v>36</v>
      </c>
      <c r="Q5963" t="s">
        <v>38</v>
      </c>
      <c r="R5963" s="7">
        <v>45688</v>
      </c>
      <c r="S5963" s="8">
        <f t="shared" si="420"/>
        <v>75.569863013698637</v>
      </c>
      <c r="T5963" t="str">
        <f t="shared" si="419"/>
        <v>65+</v>
      </c>
      <c r="U5963" s="7" t="s">
        <v>36</v>
      </c>
      <c r="V5963" t="str">
        <f t="shared" si="421"/>
        <v/>
      </c>
    </row>
    <row r="5964" spans="1:22">
      <c r="A5964">
        <v>104577</v>
      </c>
      <c r="B5964" t="s">
        <v>17</v>
      </c>
      <c r="C5964" t="s">
        <v>18</v>
      </c>
      <c r="D5964" t="s">
        <v>19</v>
      </c>
      <c r="H5964" t="s">
        <v>19</v>
      </c>
      <c r="J5964" t="s">
        <v>30</v>
      </c>
      <c r="K5964" s="7">
        <v>32973</v>
      </c>
      <c r="L5964" t="s">
        <v>26</v>
      </c>
      <c r="M5964" t="s">
        <v>27</v>
      </c>
      <c r="N5964" t="s">
        <v>43</v>
      </c>
      <c r="O5964" s="7">
        <v>41540</v>
      </c>
      <c r="P5964" s="7">
        <v>41540</v>
      </c>
      <c r="Q5964" t="s">
        <v>36</v>
      </c>
      <c r="R5964" s="7">
        <v>45688</v>
      </c>
      <c r="S5964" s="8">
        <f t="shared" si="420"/>
        <v>34.835616438356162</v>
      </c>
      <c r="T5964" t="str">
        <f t="shared" si="419"/>
        <v>25-35</v>
      </c>
      <c r="U5964" s="7">
        <v>41540</v>
      </c>
      <c r="V5964">
        <f t="shared" si="421"/>
        <v>1</v>
      </c>
    </row>
    <row r="5965" spans="1:22">
      <c r="A5965">
        <v>166994</v>
      </c>
      <c r="B5965" t="s">
        <v>17</v>
      </c>
      <c r="C5965" t="s">
        <v>25</v>
      </c>
      <c r="D5965" t="s">
        <v>19</v>
      </c>
      <c r="H5965" t="s">
        <v>19</v>
      </c>
      <c r="J5965" t="s">
        <v>20</v>
      </c>
      <c r="K5965" s="7">
        <v>40099</v>
      </c>
      <c r="L5965" t="s">
        <v>37</v>
      </c>
      <c r="M5965" t="s">
        <v>27</v>
      </c>
      <c r="N5965" t="s">
        <v>23</v>
      </c>
      <c r="O5965" s="7">
        <v>45409</v>
      </c>
      <c r="P5965" s="7" t="s">
        <v>29</v>
      </c>
      <c r="Q5965" t="s">
        <v>24</v>
      </c>
      <c r="R5965" s="7">
        <v>45688</v>
      </c>
      <c r="S5965" s="8">
        <f t="shared" si="420"/>
        <v>15.312328767123288</v>
      </c>
      <c r="T5965" t="str">
        <f t="shared" si="419"/>
        <v/>
      </c>
      <c r="U5965" s="7">
        <f>R5965</f>
        <v>45688</v>
      </c>
      <c r="V5965">
        <f t="shared" si="421"/>
        <v>200</v>
      </c>
    </row>
    <row r="5966" spans="1:22">
      <c r="A5966">
        <v>143662</v>
      </c>
      <c r="B5966" t="s">
        <v>17</v>
      </c>
      <c r="C5966" t="s">
        <v>25</v>
      </c>
      <c r="D5966" t="s">
        <v>19</v>
      </c>
      <c r="H5966" t="s">
        <v>19</v>
      </c>
      <c r="J5966" t="s">
        <v>30</v>
      </c>
      <c r="K5966" s="7">
        <v>38695</v>
      </c>
      <c r="L5966" t="s">
        <v>33</v>
      </c>
      <c r="M5966" t="s">
        <v>22</v>
      </c>
      <c r="N5966" t="s">
        <v>43</v>
      </c>
      <c r="O5966" s="7" t="s">
        <v>36</v>
      </c>
      <c r="P5966" s="7" t="s">
        <v>36</v>
      </c>
      <c r="Q5966" t="s">
        <v>24</v>
      </c>
      <c r="R5966" s="7">
        <v>45688</v>
      </c>
      <c r="S5966" s="8">
        <f t="shared" si="420"/>
        <v>19.158904109589042</v>
      </c>
      <c r="T5966" t="str">
        <f t="shared" si="419"/>
        <v>16-25</v>
      </c>
      <c r="U5966" s="7" t="s">
        <v>36</v>
      </c>
      <c r="V5966" t="str">
        <f t="shared" si="421"/>
        <v/>
      </c>
    </row>
    <row r="5967" spans="1:22">
      <c r="A5967">
        <v>136231</v>
      </c>
      <c r="B5967" t="s">
        <v>17</v>
      </c>
      <c r="C5967" t="s">
        <v>18</v>
      </c>
      <c r="D5967" t="s">
        <v>19</v>
      </c>
      <c r="H5967" t="s">
        <v>19</v>
      </c>
      <c r="J5967" t="s">
        <v>20</v>
      </c>
      <c r="K5967" s="7">
        <v>30709</v>
      </c>
      <c r="L5967" t="s">
        <v>21</v>
      </c>
      <c r="M5967" t="s">
        <v>22</v>
      </c>
      <c r="N5967" t="s">
        <v>36</v>
      </c>
      <c r="O5967" s="7">
        <v>43617</v>
      </c>
      <c r="P5967" s="7">
        <v>43801</v>
      </c>
      <c r="Q5967" t="s">
        <v>24</v>
      </c>
      <c r="R5967" s="7">
        <v>45688</v>
      </c>
      <c r="S5967" s="8">
        <f t="shared" si="420"/>
        <v>41.038356164383565</v>
      </c>
      <c r="T5967" t="str">
        <f t="shared" si="419"/>
        <v>35-45</v>
      </c>
      <c r="U5967" s="7">
        <v>43801</v>
      </c>
      <c r="V5967">
        <f t="shared" si="421"/>
        <v>131</v>
      </c>
    </row>
    <row r="5968" spans="1:22">
      <c r="A5968">
        <v>93554</v>
      </c>
      <c r="B5968" t="s">
        <v>17</v>
      </c>
      <c r="C5968" t="s">
        <v>18</v>
      </c>
      <c r="D5968" t="s">
        <v>19</v>
      </c>
      <c r="H5968" t="s">
        <v>19</v>
      </c>
      <c r="J5968" t="s">
        <v>20</v>
      </c>
      <c r="K5968" s="7">
        <v>30548</v>
      </c>
      <c r="L5968" t="s">
        <v>65</v>
      </c>
      <c r="M5968" t="s">
        <v>27</v>
      </c>
      <c r="N5968" t="s">
        <v>34</v>
      </c>
      <c r="O5968" s="7">
        <v>41211</v>
      </c>
      <c r="P5968" s="7">
        <v>41211</v>
      </c>
      <c r="Q5968" t="s">
        <v>36</v>
      </c>
      <c r="R5968" s="7">
        <v>45688</v>
      </c>
      <c r="S5968" s="8">
        <f t="shared" si="420"/>
        <v>41.479452054794521</v>
      </c>
      <c r="T5968" t="str">
        <f t="shared" si="419"/>
        <v>35-45</v>
      </c>
      <c r="U5968" s="7">
        <v>41211</v>
      </c>
      <c r="V5968">
        <f t="shared" si="421"/>
        <v>1</v>
      </c>
    </row>
    <row r="5969" spans="1:22">
      <c r="A5969">
        <v>116363</v>
      </c>
      <c r="B5969" t="s">
        <v>17</v>
      </c>
      <c r="C5969" t="s">
        <v>18</v>
      </c>
      <c r="D5969" t="s">
        <v>19</v>
      </c>
      <c r="H5969" t="s">
        <v>19</v>
      </c>
      <c r="J5969" t="s">
        <v>20</v>
      </c>
      <c r="K5969" s="7">
        <v>36340</v>
      </c>
      <c r="L5969" t="s">
        <v>280</v>
      </c>
      <c r="M5969" t="s">
        <v>57</v>
      </c>
      <c r="N5969" t="s">
        <v>34</v>
      </c>
      <c r="O5969" s="7">
        <v>42655</v>
      </c>
      <c r="P5969" s="7">
        <v>42983</v>
      </c>
      <c r="Q5969" t="s">
        <v>55</v>
      </c>
      <c r="R5969" s="7">
        <v>45688</v>
      </c>
      <c r="S5969" s="8">
        <f t="shared" si="420"/>
        <v>25.610958904109587</v>
      </c>
      <c r="T5969" t="str">
        <f t="shared" si="419"/>
        <v>25-35</v>
      </c>
      <c r="U5969" s="7">
        <v>42983</v>
      </c>
      <c r="V5969">
        <f t="shared" si="421"/>
        <v>235</v>
      </c>
    </row>
    <row r="5970" spans="1:22">
      <c r="A5970">
        <v>105458</v>
      </c>
      <c r="B5970" t="s">
        <v>17</v>
      </c>
      <c r="C5970" t="s">
        <v>18</v>
      </c>
      <c r="D5970" t="s">
        <v>19</v>
      </c>
      <c r="H5970" t="s">
        <v>19</v>
      </c>
      <c r="J5970" t="s">
        <v>20</v>
      </c>
      <c r="K5970" s="7">
        <v>9650</v>
      </c>
      <c r="L5970" t="s">
        <v>67</v>
      </c>
      <c r="M5970" t="s">
        <v>22</v>
      </c>
      <c r="N5970" t="s">
        <v>32</v>
      </c>
      <c r="O5970" s="7">
        <v>41534</v>
      </c>
      <c r="P5970" s="7">
        <v>41813</v>
      </c>
      <c r="Q5970" t="s">
        <v>36</v>
      </c>
      <c r="R5970" s="7">
        <v>45688</v>
      </c>
      <c r="S5970" s="8">
        <f t="shared" si="420"/>
        <v>98.734246575342468</v>
      </c>
      <c r="T5970" t="str">
        <f t="shared" si="419"/>
        <v>65+</v>
      </c>
      <c r="U5970" s="7">
        <v>41813</v>
      </c>
      <c r="V5970">
        <f t="shared" si="421"/>
        <v>200</v>
      </c>
    </row>
    <row r="5971" spans="1:22">
      <c r="A5971">
        <v>44224</v>
      </c>
      <c r="B5971" t="s">
        <v>17</v>
      </c>
      <c r="C5971" t="s">
        <v>18</v>
      </c>
      <c r="D5971" t="s">
        <v>19</v>
      </c>
      <c r="H5971" t="s">
        <v>19</v>
      </c>
      <c r="J5971" t="s">
        <v>20</v>
      </c>
      <c r="K5971" s="7">
        <v>21359</v>
      </c>
      <c r="L5971" t="s">
        <v>37</v>
      </c>
      <c r="M5971" t="s">
        <v>27</v>
      </c>
      <c r="N5971" t="s">
        <v>34</v>
      </c>
      <c r="O5971" s="7">
        <v>39052</v>
      </c>
      <c r="P5971" s="7">
        <v>45027</v>
      </c>
      <c r="Q5971" t="s">
        <v>38</v>
      </c>
      <c r="R5971" s="7">
        <v>45688</v>
      </c>
      <c r="S5971" s="8">
        <f t="shared" si="420"/>
        <v>66.654794520547952</v>
      </c>
      <c r="T5971" t="str">
        <f t="shared" si="419"/>
        <v>65+</v>
      </c>
      <c r="U5971" s="7">
        <v>45027</v>
      </c>
      <c r="V5971">
        <f t="shared" si="421"/>
        <v>4268</v>
      </c>
    </row>
    <row r="5972" spans="1:22">
      <c r="A5972">
        <v>132430</v>
      </c>
      <c r="B5972" t="s">
        <v>17</v>
      </c>
      <c r="C5972" t="s">
        <v>18</v>
      </c>
      <c r="D5972" t="s">
        <v>19</v>
      </c>
      <c r="H5972" t="s">
        <v>19</v>
      </c>
      <c r="J5972" t="s">
        <v>30</v>
      </c>
      <c r="K5972" s="7">
        <v>36712</v>
      </c>
      <c r="L5972" t="s">
        <v>83</v>
      </c>
      <c r="M5972" t="s">
        <v>27</v>
      </c>
      <c r="N5972" t="s">
        <v>34</v>
      </c>
      <c r="O5972" s="7" t="s">
        <v>36</v>
      </c>
      <c r="P5972" s="7" t="s">
        <v>36</v>
      </c>
      <c r="Q5972" t="s">
        <v>36</v>
      </c>
      <c r="R5972" s="7">
        <v>45688</v>
      </c>
      <c r="S5972" s="8">
        <f t="shared" si="420"/>
        <v>24.591780821917808</v>
      </c>
      <c r="T5972" t="str">
        <f t="shared" si="419"/>
        <v>16-25</v>
      </c>
      <c r="U5972" s="7" t="s">
        <v>36</v>
      </c>
      <c r="V5972" t="str">
        <f t="shared" si="421"/>
        <v/>
      </c>
    </row>
    <row r="5973" spans="1:22">
      <c r="A5973">
        <v>166568</v>
      </c>
      <c r="B5973" t="s">
        <v>17</v>
      </c>
      <c r="C5973" t="s">
        <v>25</v>
      </c>
      <c r="D5973" t="s">
        <v>19</v>
      </c>
      <c r="H5973" t="s">
        <v>19</v>
      </c>
      <c r="J5973" t="s">
        <v>30</v>
      </c>
      <c r="K5973" s="7">
        <v>20579</v>
      </c>
      <c r="L5973" t="s">
        <v>83</v>
      </c>
      <c r="M5973" t="s">
        <v>27</v>
      </c>
      <c r="N5973" t="s">
        <v>86</v>
      </c>
      <c r="O5973" s="7">
        <v>45327</v>
      </c>
      <c r="P5973" s="7" t="s">
        <v>29</v>
      </c>
      <c r="Q5973" t="s">
        <v>24</v>
      </c>
      <c r="R5973" s="7">
        <v>45688</v>
      </c>
      <c r="S5973" s="8">
        <f t="shared" si="420"/>
        <v>68.791780821917811</v>
      </c>
      <c r="T5973" t="str">
        <f t="shared" si="419"/>
        <v>65+</v>
      </c>
      <c r="U5973" s="7">
        <f>R5973</f>
        <v>45688</v>
      </c>
      <c r="V5973">
        <f t="shared" si="421"/>
        <v>260</v>
      </c>
    </row>
    <row r="5974" spans="1:22">
      <c r="A5974">
        <v>27379</v>
      </c>
      <c r="B5974" t="s">
        <v>17</v>
      </c>
      <c r="C5974" t="s">
        <v>18</v>
      </c>
      <c r="D5974" t="s">
        <v>19</v>
      </c>
      <c r="H5974" t="s">
        <v>19</v>
      </c>
      <c r="J5974" t="s">
        <v>30</v>
      </c>
      <c r="L5974" t="s">
        <v>59</v>
      </c>
      <c r="M5974" t="s">
        <v>27</v>
      </c>
      <c r="N5974" t="s">
        <v>32</v>
      </c>
      <c r="O5974" s="7">
        <v>1</v>
      </c>
      <c r="P5974" s="7">
        <v>1</v>
      </c>
      <c r="Q5974" t="s">
        <v>36</v>
      </c>
      <c r="R5974" s="7">
        <v>45688</v>
      </c>
      <c r="S5974" s="8">
        <f t="shared" si="420"/>
        <v>125.17260273972603</v>
      </c>
      <c r="T5974" t="str">
        <f t="shared" si="419"/>
        <v>65+</v>
      </c>
      <c r="U5974" s="7">
        <v>1</v>
      </c>
    </row>
    <row r="5975" spans="1:22">
      <c r="A5975">
        <v>94489</v>
      </c>
      <c r="B5975" t="s">
        <v>17</v>
      </c>
      <c r="C5975" t="s">
        <v>18</v>
      </c>
      <c r="D5975" t="s">
        <v>19</v>
      </c>
      <c r="H5975" t="s">
        <v>19</v>
      </c>
      <c r="J5975" t="s">
        <v>30</v>
      </c>
      <c r="K5975" s="7">
        <v>23093</v>
      </c>
      <c r="L5975" t="s">
        <v>157</v>
      </c>
      <c r="M5975" t="s">
        <v>57</v>
      </c>
      <c r="N5975" t="s">
        <v>32</v>
      </c>
      <c r="O5975" s="7">
        <v>41016</v>
      </c>
      <c r="P5975" s="7">
        <v>41609</v>
      </c>
      <c r="Q5975" t="s">
        <v>36</v>
      </c>
      <c r="R5975" s="7">
        <v>45688</v>
      </c>
      <c r="S5975" s="8">
        <f t="shared" si="420"/>
        <v>61.904109589041099</v>
      </c>
      <c r="T5975" t="str">
        <f t="shared" si="419"/>
        <v>55-65</v>
      </c>
      <c r="U5975" s="7">
        <v>41609</v>
      </c>
      <c r="V5975">
        <f t="shared" si="421"/>
        <v>424</v>
      </c>
    </row>
    <row r="5976" spans="1:22">
      <c r="A5976">
        <v>151697</v>
      </c>
      <c r="B5976" t="s">
        <v>17</v>
      </c>
      <c r="C5976" t="s">
        <v>18</v>
      </c>
      <c r="D5976" t="s">
        <v>19</v>
      </c>
      <c r="H5976" t="s">
        <v>19</v>
      </c>
      <c r="J5976" t="s">
        <v>20</v>
      </c>
      <c r="K5976" s="7">
        <v>16544</v>
      </c>
      <c r="L5976" t="s">
        <v>111</v>
      </c>
      <c r="M5976" t="s">
        <v>52</v>
      </c>
      <c r="N5976" t="s">
        <v>34</v>
      </c>
      <c r="O5976" s="7" t="s">
        <v>36</v>
      </c>
      <c r="P5976" s="7" t="s">
        <v>36</v>
      </c>
      <c r="Q5976" t="s">
        <v>36</v>
      </c>
      <c r="R5976" s="7">
        <v>45688</v>
      </c>
      <c r="S5976" s="8">
        <f t="shared" si="420"/>
        <v>79.846575342465755</v>
      </c>
      <c r="T5976" t="str">
        <f t="shared" si="419"/>
        <v>65+</v>
      </c>
      <c r="U5976" s="7" t="s">
        <v>36</v>
      </c>
      <c r="V5976" t="str">
        <f t="shared" si="421"/>
        <v/>
      </c>
    </row>
    <row r="5977" spans="1:22">
      <c r="A5977">
        <v>164938</v>
      </c>
      <c r="B5977" t="s">
        <v>17</v>
      </c>
      <c r="C5977" t="s">
        <v>18</v>
      </c>
      <c r="D5977" t="s">
        <v>19</v>
      </c>
      <c r="H5977" t="s">
        <v>19</v>
      </c>
      <c r="J5977" t="s">
        <v>20</v>
      </c>
      <c r="K5977" s="7">
        <v>39000</v>
      </c>
      <c r="L5977" t="s">
        <v>116</v>
      </c>
      <c r="M5977" t="s">
        <v>22</v>
      </c>
      <c r="N5977" t="s">
        <v>36</v>
      </c>
      <c r="O5977" s="7" t="s">
        <v>36</v>
      </c>
      <c r="P5977" s="7" t="s">
        <v>36</v>
      </c>
      <c r="Q5977" t="s">
        <v>36</v>
      </c>
      <c r="R5977" s="7">
        <v>45688</v>
      </c>
      <c r="S5977" s="8">
        <f t="shared" si="420"/>
        <v>18.323287671232876</v>
      </c>
      <c r="T5977" t="str">
        <f t="shared" si="419"/>
        <v>16-25</v>
      </c>
      <c r="U5977" s="7" t="s">
        <v>36</v>
      </c>
      <c r="V5977" t="str">
        <f t="shared" si="421"/>
        <v/>
      </c>
    </row>
    <row r="5978" spans="1:22">
      <c r="A5978">
        <v>25647</v>
      </c>
      <c r="B5978" t="s">
        <v>17</v>
      </c>
      <c r="C5978" t="s">
        <v>18</v>
      </c>
      <c r="D5978" t="s">
        <v>19</v>
      </c>
      <c r="H5978" t="s">
        <v>19</v>
      </c>
      <c r="J5978" t="s">
        <v>30</v>
      </c>
      <c r="L5978" t="s">
        <v>26</v>
      </c>
      <c r="M5978" t="s">
        <v>27</v>
      </c>
      <c r="N5978" t="s">
        <v>32</v>
      </c>
      <c r="O5978" s="7">
        <v>37956</v>
      </c>
      <c r="P5978" s="7">
        <v>41456</v>
      </c>
      <c r="Q5978" t="s">
        <v>36</v>
      </c>
      <c r="R5978" s="7">
        <v>45688</v>
      </c>
      <c r="S5978" s="8">
        <f t="shared" si="420"/>
        <v>125.17260273972603</v>
      </c>
      <c r="T5978" t="str">
        <f t="shared" si="419"/>
        <v>65+</v>
      </c>
      <c r="U5978" s="7">
        <v>41456</v>
      </c>
      <c r="V5978">
        <f t="shared" si="421"/>
        <v>2501</v>
      </c>
    </row>
    <row r="5979" spans="1:22">
      <c r="A5979">
        <v>82049</v>
      </c>
      <c r="B5979" t="s">
        <v>17</v>
      </c>
      <c r="C5979" t="s">
        <v>18</v>
      </c>
      <c r="D5979" t="s">
        <v>19</v>
      </c>
      <c r="H5979" t="s">
        <v>19</v>
      </c>
      <c r="J5979" t="s">
        <v>20</v>
      </c>
      <c r="L5979" t="s">
        <v>26</v>
      </c>
      <c r="M5979" t="s">
        <v>27</v>
      </c>
      <c r="N5979" t="s">
        <v>32</v>
      </c>
      <c r="O5979" s="7">
        <v>37956</v>
      </c>
      <c r="P5979" s="7">
        <v>41456</v>
      </c>
      <c r="Q5979" t="s">
        <v>36</v>
      </c>
      <c r="R5979" s="7">
        <v>45688</v>
      </c>
      <c r="S5979" s="8">
        <f t="shared" si="420"/>
        <v>125.17260273972603</v>
      </c>
      <c r="T5979" t="str">
        <f t="shared" si="419"/>
        <v>65+</v>
      </c>
      <c r="U5979" s="7">
        <v>41456</v>
      </c>
      <c r="V5979">
        <f t="shared" si="421"/>
        <v>2501</v>
      </c>
    </row>
    <row r="5980" spans="1:22">
      <c r="A5980">
        <v>113153</v>
      </c>
      <c r="B5980" t="s">
        <v>17</v>
      </c>
      <c r="C5980" t="s">
        <v>18</v>
      </c>
      <c r="D5980" t="s">
        <v>19</v>
      </c>
      <c r="H5980" t="s">
        <v>19</v>
      </c>
      <c r="J5980" t="s">
        <v>30</v>
      </c>
      <c r="L5980" t="s">
        <v>26</v>
      </c>
      <c r="M5980" t="s">
        <v>27</v>
      </c>
      <c r="N5980" t="s">
        <v>43</v>
      </c>
      <c r="O5980" s="7" t="s">
        <v>36</v>
      </c>
      <c r="P5980" s="7" t="s">
        <v>36</v>
      </c>
      <c r="Q5980" t="s">
        <v>36</v>
      </c>
      <c r="R5980" s="7">
        <v>45688</v>
      </c>
      <c r="S5980" s="8">
        <f t="shared" si="420"/>
        <v>125.17260273972603</v>
      </c>
      <c r="T5980" t="str">
        <f t="shared" si="419"/>
        <v>65+</v>
      </c>
      <c r="U5980" s="7" t="s">
        <v>36</v>
      </c>
      <c r="V5980" t="str">
        <f t="shared" si="421"/>
        <v/>
      </c>
    </row>
    <row r="5981" spans="1:22">
      <c r="A5981">
        <v>159421</v>
      </c>
      <c r="B5981" t="s">
        <v>17</v>
      </c>
      <c r="C5981" t="s">
        <v>18</v>
      </c>
      <c r="D5981" t="s">
        <v>19</v>
      </c>
      <c r="H5981" t="s">
        <v>19</v>
      </c>
      <c r="J5981" t="s">
        <v>20</v>
      </c>
      <c r="K5981" s="7">
        <v>38771</v>
      </c>
      <c r="L5981" t="s">
        <v>48</v>
      </c>
      <c r="M5981" t="s">
        <v>27</v>
      </c>
      <c r="N5981" t="s">
        <v>43</v>
      </c>
      <c r="O5981" s="7" t="s">
        <v>36</v>
      </c>
      <c r="P5981" s="7" t="s">
        <v>36</v>
      </c>
      <c r="Q5981" t="s">
        <v>36</v>
      </c>
      <c r="R5981" s="7">
        <v>45688</v>
      </c>
      <c r="S5981" s="8">
        <f t="shared" si="420"/>
        <v>18.950684931506849</v>
      </c>
      <c r="T5981" t="str">
        <f t="shared" si="419"/>
        <v>16-25</v>
      </c>
      <c r="U5981" s="7" t="s">
        <v>36</v>
      </c>
      <c r="V5981" t="str">
        <f t="shared" si="421"/>
        <v/>
      </c>
    </row>
    <row r="5982" spans="1:22">
      <c r="A5982">
        <v>130731</v>
      </c>
      <c r="B5982" t="s">
        <v>17</v>
      </c>
      <c r="C5982" t="s">
        <v>18</v>
      </c>
      <c r="D5982" t="s">
        <v>19</v>
      </c>
      <c r="H5982" t="s">
        <v>19</v>
      </c>
      <c r="J5982" t="s">
        <v>20</v>
      </c>
      <c r="K5982" s="7">
        <v>21315</v>
      </c>
      <c r="L5982" t="s">
        <v>65</v>
      </c>
      <c r="M5982" t="s">
        <v>27</v>
      </c>
      <c r="N5982" t="s">
        <v>34</v>
      </c>
      <c r="O5982" s="7">
        <v>43885</v>
      </c>
      <c r="P5982" s="7">
        <v>44831</v>
      </c>
      <c r="Q5982" t="s">
        <v>38</v>
      </c>
      <c r="R5982" s="7">
        <v>45688</v>
      </c>
      <c r="S5982" s="8">
        <f t="shared" si="420"/>
        <v>66.775342465753425</v>
      </c>
      <c r="T5982" t="str">
        <f t="shared" si="419"/>
        <v>65+</v>
      </c>
      <c r="U5982" s="7">
        <v>44831</v>
      </c>
      <c r="V5982">
        <f t="shared" si="421"/>
        <v>677</v>
      </c>
    </row>
    <row r="5983" spans="1:22">
      <c r="A5983">
        <v>81594</v>
      </c>
      <c r="B5983" t="s">
        <v>17</v>
      </c>
      <c r="C5983" t="s">
        <v>18</v>
      </c>
      <c r="D5983" t="s">
        <v>19</v>
      </c>
      <c r="H5983" t="s">
        <v>19</v>
      </c>
      <c r="J5983" t="s">
        <v>20</v>
      </c>
      <c r="L5983" t="s">
        <v>119</v>
      </c>
      <c r="M5983" t="s">
        <v>23</v>
      </c>
      <c r="N5983" t="s">
        <v>32</v>
      </c>
      <c r="O5983" s="7">
        <v>1</v>
      </c>
      <c r="P5983" s="7">
        <v>1</v>
      </c>
      <c r="Q5983" t="s">
        <v>36</v>
      </c>
      <c r="R5983" s="7">
        <v>45688</v>
      </c>
      <c r="S5983" s="8">
        <f t="shared" si="420"/>
        <v>125.17260273972603</v>
      </c>
      <c r="T5983" t="str">
        <f t="shared" si="419"/>
        <v>65+</v>
      </c>
      <c r="U5983" s="7">
        <v>1</v>
      </c>
    </row>
    <row r="5984" spans="1:22">
      <c r="A5984">
        <v>128307</v>
      </c>
      <c r="B5984" t="s">
        <v>17</v>
      </c>
      <c r="C5984" t="s">
        <v>25</v>
      </c>
      <c r="D5984" t="s">
        <v>19</v>
      </c>
      <c r="H5984" t="s">
        <v>19</v>
      </c>
      <c r="J5984" t="s">
        <v>20</v>
      </c>
      <c r="K5984" s="7">
        <v>22264</v>
      </c>
      <c r="L5984" t="s">
        <v>35</v>
      </c>
      <c r="M5984" t="s">
        <v>27</v>
      </c>
      <c r="N5984" t="s">
        <v>40</v>
      </c>
      <c r="O5984" s="7">
        <v>43423</v>
      </c>
      <c r="P5984" s="7" t="s">
        <v>29</v>
      </c>
      <c r="Q5984" t="s">
        <v>41</v>
      </c>
      <c r="R5984" s="7">
        <v>45688</v>
      </c>
      <c r="S5984" s="8">
        <f t="shared" si="420"/>
        <v>64.175342465753431</v>
      </c>
      <c r="T5984" t="str">
        <f t="shared" si="419"/>
        <v>55-65</v>
      </c>
      <c r="U5984" s="7">
        <f>R5984</f>
        <v>45688</v>
      </c>
      <c r="V5984">
        <f t="shared" si="421"/>
        <v>1620</v>
      </c>
    </row>
    <row r="5985" spans="1:22">
      <c r="A5985">
        <v>169151</v>
      </c>
      <c r="B5985" t="s">
        <v>17</v>
      </c>
      <c r="C5985" t="s">
        <v>71</v>
      </c>
      <c r="D5985" t="s">
        <v>19</v>
      </c>
      <c r="H5985" t="s">
        <v>19</v>
      </c>
      <c r="J5985" t="s">
        <v>20</v>
      </c>
      <c r="K5985" s="7">
        <v>39663</v>
      </c>
      <c r="L5985" t="s">
        <v>82</v>
      </c>
      <c r="M5985" t="s">
        <v>27</v>
      </c>
      <c r="N5985" t="s">
        <v>32</v>
      </c>
      <c r="O5985" s="7" t="s">
        <v>36</v>
      </c>
      <c r="P5985" s="7" t="s">
        <v>36</v>
      </c>
      <c r="Q5985" t="s">
        <v>36</v>
      </c>
      <c r="R5985" s="7">
        <v>45688</v>
      </c>
      <c r="S5985" s="8">
        <f t="shared" si="420"/>
        <v>16.506849315068493</v>
      </c>
      <c r="T5985" t="str">
        <f t="shared" si="419"/>
        <v>16-25</v>
      </c>
      <c r="U5985" s="7" t="s">
        <v>36</v>
      </c>
      <c r="V5985" t="str">
        <f t="shared" si="421"/>
        <v/>
      </c>
    </row>
    <row r="5986" spans="1:22">
      <c r="A5986">
        <v>134336</v>
      </c>
      <c r="B5986" t="s">
        <v>17</v>
      </c>
      <c r="C5986" t="s">
        <v>18</v>
      </c>
      <c r="D5986" t="s">
        <v>19</v>
      </c>
      <c r="H5986" t="s">
        <v>19</v>
      </c>
      <c r="J5986" t="s">
        <v>20</v>
      </c>
      <c r="K5986" s="7">
        <v>36620</v>
      </c>
      <c r="L5986" t="s">
        <v>84</v>
      </c>
      <c r="M5986" t="s">
        <v>22</v>
      </c>
      <c r="N5986" t="s">
        <v>43</v>
      </c>
      <c r="O5986" s="7">
        <v>43540</v>
      </c>
      <c r="P5986" s="7">
        <v>43738</v>
      </c>
      <c r="Q5986" t="s">
        <v>24</v>
      </c>
      <c r="R5986" s="7">
        <v>45688</v>
      </c>
      <c r="S5986" s="8">
        <f t="shared" si="420"/>
        <v>24.843835616438355</v>
      </c>
      <c r="T5986" t="str">
        <f t="shared" si="419"/>
        <v>16-25</v>
      </c>
      <c r="U5986" s="7">
        <v>43738</v>
      </c>
      <c r="V5986">
        <f t="shared" si="421"/>
        <v>141</v>
      </c>
    </row>
    <row r="5987" spans="1:22">
      <c r="A5987">
        <v>105628</v>
      </c>
      <c r="B5987" t="s">
        <v>17</v>
      </c>
      <c r="C5987" t="s">
        <v>18</v>
      </c>
      <c r="D5987" t="s">
        <v>19</v>
      </c>
      <c r="H5987" t="s">
        <v>19</v>
      </c>
      <c r="J5987" t="s">
        <v>20</v>
      </c>
      <c r="L5987" t="s">
        <v>26</v>
      </c>
      <c r="M5987" t="s">
        <v>27</v>
      </c>
      <c r="N5987" t="s">
        <v>36</v>
      </c>
      <c r="O5987" s="7">
        <v>41731</v>
      </c>
      <c r="P5987" s="7">
        <v>41731</v>
      </c>
      <c r="Q5987" t="s">
        <v>36</v>
      </c>
      <c r="R5987" s="7">
        <v>45688</v>
      </c>
      <c r="S5987" s="8">
        <f t="shared" si="420"/>
        <v>125.17260273972603</v>
      </c>
      <c r="T5987" t="str">
        <f t="shared" si="419"/>
        <v>65+</v>
      </c>
      <c r="U5987" s="7">
        <v>41731</v>
      </c>
      <c r="V5987">
        <f t="shared" si="421"/>
        <v>1</v>
      </c>
    </row>
    <row r="5988" spans="1:22">
      <c r="A5988">
        <v>167039</v>
      </c>
      <c r="B5988" t="s">
        <v>17</v>
      </c>
      <c r="C5988" t="s">
        <v>18</v>
      </c>
      <c r="D5988" t="s">
        <v>19</v>
      </c>
      <c r="H5988" t="s">
        <v>19</v>
      </c>
      <c r="J5988" t="s">
        <v>20</v>
      </c>
      <c r="K5988" s="7">
        <v>36200</v>
      </c>
      <c r="L5988" t="s">
        <v>73</v>
      </c>
      <c r="M5988" t="s">
        <v>22</v>
      </c>
      <c r="N5988" t="s">
        <v>23</v>
      </c>
      <c r="O5988" s="7" t="s">
        <v>36</v>
      </c>
      <c r="P5988" s="7" t="s">
        <v>36</v>
      </c>
      <c r="Q5988" t="s">
        <v>36</v>
      </c>
      <c r="R5988" s="7">
        <v>45688</v>
      </c>
      <c r="S5988" s="8">
        <f t="shared" si="420"/>
        <v>25.994520547945207</v>
      </c>
      <c r="T5988" t="str">
        <f t="shared" si="419"/>
        <v>25-35</v>
      </c>
      <c r="U5988" s="7" t="s">
        <v>36</v>
      </c>
      <c r="V5988" t="str">
        <f t="shared" si="421"/>
        <v/>
      </c>
    </row>
    <row r="5989" spans="1:22">
      <c r="A5989">
        <v>119425</v>
      </c>
      <c r="B5989" t="s">
        <v>17</v>
      </c>
      <c r="C5989" t="s">
        <v>18</v>
      </c>
      <c r="D5989" t="s">
        <v>19</v>
      </c>
      <c r="H5989" t="s">
        <v>19</v>
      </c>
      <c r="J5989" t="s">
        <v>30</v>
      </c>
      <c r="K5989" s="7">
        <v>34392</v>
      </c>
      <c r="L5989" t="s">
        <v>75</v>
      </c>
      <c r="M5989" t="s">
        <v>22</v>
      </c>
      <c r="N5989" t="s">
        <v>32</v>
      </c>
      <c r="O5989" s="7">
        <v>42590</v>
      </c>
      <c r="P5989" s="7">
        <v>42681</v>
      </c>
      <c r="Q5989" t="s">
        <v>36</v>
      </c>
      <c r="R5989" s="7">
        <v>45688</v>
      </c>
      <c r="S5989" s="8">
        <f t="shared" si="420"/>
        <v>30.947945205479453</v>
      </c>
      <c r="T5989" t="str">
        <f t="shared" si="419"/>
        <v>25-35</v>
      </c>
      <c r="U5989" s="7">
        <v>42681</v>
      </c>
      <c r="V5989">
        <f t="shared" si="421"/>
        <v>66</v>
      </c>
    </row>
    <row r="5990" spans="1:22">
      <c r="A5990">
        <v>110450</v>
      </c>
      <c r="B5990" t="s">
        <v>17</v>
      </c>
      <c r="C5990" t="s">
        <v>18</v>
      </c>
      <c r="D5990" t="s">
        <v>19</v>
      </c>
      <c r="H5990" t="s">
        <v>19</v>
      </c>
      <c r="J5990" t="s">
        <v>20</v>
      </c>
      <c r="K5990" s="7">
        <v>23258</v>
      </c>
      <c r="L5990" t="s">
        <v>72</v>
      </c>
      <c r="M5990" t="s">
        <v>22</v>
      </c>
      <c r="N5990" t="s">
        <v>32</v>
      </c>
      <c r="O5990" s="7">
        <v>41960</v>
      </c>
      <c r="P5990" s="7">
        <v>42391</v>
      </c>
      <c r="Q5990" t="s">
        <v>24</v>
      </c>
      <c r="R5990" s="7">
        <v>45688</v>
      </c>
      <c r="S5990" s="8">
        <f t="shared" si="420"/>
        <v>61.452054794520549</v>
      </c>
      <c r="T5990" t="str">
        <f t="shared" si="419"/>
        <v>55-65</v>
      </c>
      <c r="U5990" s="7">
        <v>42391</v>
      </c>
      <c r="V5990">
        <f t="shared" si="421"/>
        <v>310</v>
      </c>
    </row>
    <row r="5991" spans="1:22">
      <c r="A5991">
        <v>93776</v>
      </c>
      <c r="B5991" t="s">
        <v>17</v>
      </c>
      <c r="C5991" t="s">
        <v>18</v>
      </c>
      <c r="D5991" t="s">
        <v>19</v>
      </c>
      <c r="H5991" t="s">
        <v>19</v>
      </c>
      <c r="J5991" t="s">
        <v>30</v>
      </c>
      <c r="K5991" s="7">
        <v>29850</v>
      </c>
      <c r="L5991" t="s">
        <v>26</v>
      </c>
      <c r="M5991" t="s">
        <v>27</v>
      </c>
      <c r="N5991" t="s">
        <v>32</v>
      </c>
      <c r="O5991" s="7">
        <v>40989</v>
      </c>
      <c r="P5991" s="7">
        <v>41491</v>
      </c>
      <c r="Q5991" t="s">
        <v>36</v>
      </c>
      <c r="R5991" s="7">
        <v>45688</v>
      </c>
      <c r="S5991" s="8">
        <f t="shared" si="420"/>
        <v>43.391780821917806</v>
      </c>
      <c r="T5991" t="str">
        <f t="shared" si="419"/>
        <v>35-45</v>
      </c>
      <c r="U5991" s="7">
        <v>41491</v>
      </c>
      <c r="V5991">
        <f t="shared" si="421"/>
        <v>359</v>
      </c>
    </row>
    <row r="5992" spans="1:22">
      <c r="A5992">
        <v>123811</v>
      </c>
      <c r="B5992" t="s">
        <v>17</v>
      </c>
      <c r="C5992" t="s">
        <v>18</v>
      </c>
      <c r="D5992" t="s">
        <v>19</v>
      </c>
      <c r="H5992" t="s">
        <v>19</v>
      </c>
      <c r="J5992" t="s">
        <v>30</v>
      </c>
      <c r="K5992" s="7">
        <v>37422</v>
      </c>
      <c r="L5992" t="s">
        <v>48</v>
      </c>
      <c r="M5992" t="s">
        <v>27</v>
      </c>
      <c r="N5992" t="s">
        <v>28</v>
      </c>
      <c r="O5992" s="7">
        <v>42979</v>
      </c>
      <c r="P5992" s="7">
        <v>43766</v>
      </c>
      <c r="Q5992" t="s">
        <v>38</v>
      </c>
      <c r="R5992" s="7">
        <v>45688</v>
      </c>
      <c r="S5992" s="8">
        <f t="shared" si="420"/>
        <v>22.646575342465752</v>
      </c>
      <c r="T5992" t="str">
        <f t="shared" si="419"/>
        <v>16-25</v>
      </c>
      <c r="U5992" s="7">
        <v>43766</v>
      </c>
      <c r="V5992">
        <f t="shared" si="421"/>
        <v>562</v>
      </c>
    </row>
    <row r="5993" spans="1:22">
      <c r="A5993">
        <v>84004</v>
      </c>
      <c r="B5993" t="s">
        <v>17</v>
      </c>
      <c r="C5993" t="s">
        <v>18</v>
      </c>
      <c r="D5993" t="s">
        <v>19</v>
      </c>
      <c r="H5993" t="s">
        <v>19</v>
      </c>
      <c r="J5993" t="s">
        <v>20</v>
      </c>
      <c r="K5993" s="7">
        <v>34141</v>
      </c>
      <c r="L5993" t="s">
        <v>111</v>
      </c>
      <c r="M5993" t="s">
        <v>57</v>
      </c>
      <c r="N5993" t="s">
        <v>34</v>
      </c>
      <c r="O5993" s="7">
        <v>40897</v>
      </c>
      <c r="P5993" s="7">
        <v>42845</v>
      </c>
      <c r="Q5993" t="s">
        <v>24</v>
      </c>
      <c r="R5993" s="7">
        <v>45688</v>
      </c>
      <c r="S5993" s="8">
        <f t="shared" si="420"/>
        <v>31.635616438356163</v>
      </c>
      <c r="T5993" t="str">
        <f t="shared" si="419"/>
        <v>25-35</v>
      </c>
      <c r="U5993" s="7">
        <v>42845</v>
      </c>
      <c r="V5993">
        <f t="shared" si="421"/>
        <v>1393</v>
      </c>
    </row>
    <row r="5994" spans="1:22">
      <c r="A5994">
        <v>162003</v>
      </c>
      <c r="B5994" t="s">
        <v>17</v>
      </c>
      <c r="C5994" t="s">
        <v>18</v>
      </c>
      <c r="D5994" t="s">
        <v>19</v>
      </c>
      <c r="H5994" t="s">
        <v>19</v>
      </c>
      <c r="J5994" t="s">
        <v>20</v>
      </c>
      <c r="K5994" s="7">
        <v>38619</v>
      </c>
      <c r="L5994" t="s">
        <v>82</v>
      </c>
      <c r="M5994" t="s">
        <v>27</v>
      </c>
      <c r="N5994" t="s">
        <v>34</v>
      </c>
      <c r="O5994" s="7">
        <v>45094</v>
      </c>
      <c r="P5994" s="7">
        <v>45212</v>
      </c>
      <c r="Q5994" t="s">
        <v>24</v>
      </c>
      <c r="R5994" s="7">
        <v>45688</v>
      </c>
      <c r="S5994" s="8">
        <f t="shared" si="420"/>
        <v>19.367123287671234</v>
      </c>
      <c r="T5994" t="str">
        <f t="shared" si="419"/>
        <v>16-25</v>
      </c>
      <c r="U5994" s="7">
        <v>45212</v>
      </c>
      <c r="V5994">
        <f t="shared" si="421"/>
        <v>85</v>
      </c>
    </row>
    <row r="5995" spans="1:22">
      <c r="A5995">
        <v>108860</v>
      </c>
      <c r="B5995" t="s">
        <v>17</v>
      </c>
      <c r="C5995" t="s">
        <v>18</v>
      </c>
      <c r="D5995" t="s">
        <v>19</v>
      </c>
      <c r="H5995" t="s">
        <v>19</v>
      </c>
      <c r="J5995" t="s">
        <v>20</v>
      </c>
      <c r="K5995" s="7">
        <v>31672</v>
      </c>
      <c r="L5995" t="s">
        <v>84</v>
      </c>
      <c r="M5995" t="s">
        <v>22</v>
      </c>
      <c r="N5995" t="s">
        <v>32</v>
      </c>
      <c r="O5995" s="7">
        <v>41863</v>
      </c>
      <c r="P5995" s="7">
        <v>41863</v>
      </c>
      <c r="Q5995" t="s">
        <v>36</v>
      </c>
      <c r="R5995" s="7">
        <v>45688</v>
      </c>
      <c r="S5995" s="8">
        <f t="shared" si="420"/>
        <v>38.4</v>
      </c>
      <c r="T5995" t="str">
        <f t="shared" si="419"/>
        <v>35-45</v>
      </c>
      <c r="U5995" s="7">
        <v>41863</v>
      </c>
      <c r="V5995">
        <f t="shared" si="421"/>
        <v>1</v>
      </c>
    </row>
    <row r="5996" spans="1:22">
      <c r="A5996">
        <v>159198</v>
      </c>
      <c r="B5996" t="s">
        <v>17</v>
      </c>
      <c r="C5996" t="s">
        <v>18</v>
      </c>
      <c r="D5996" t="s">
        <v>19</v>
      </c>
      <c r="H5996" t="s">
        <v>19</v>
      </c>
      <c r="J5996" t="s">
        <v>20</v>
      </c>
      <c r="K5996" s="7">
        <v>39438</v>
      </c>
      <c r="L5996" t="s">
        <v>102</v>
      </c>
      <c r="M5996" t="s">
        <v>22</v>
      </c>
      <c r="N5996" t="s">
        <v>34</v>
      </c>
      <c r="O5996" s="7">
        <v>44800</v>
      </c>
      <c r="P5996" s="7">
        <v>45414</v>
      </c>
      <c r="Q5996" t="s">
        <v>24</v>
      </c>
      <c r="R5996" s="7">
        <v>45688</v>
      </c>
      <c r="S5996" s="8">
        <f t="shared" si="420"/>
        <v>17.123287671232877</v>
      </c>
      <c r="T5996" t="str">
        <f t="shared" si="419"/>
        <v>16-25</v>
      </c>
      <c r="U5996" s="7">
        <v>45414</v>
      </c>
      <c r="V5996">
        <f t="shared" si="421"/>
        <v>439</v>
      </c>
    </row>
    <row r="5997" spans="1:22">
      <c r="A5997">
        <v>165471</v>
      </c>
      <c r="B5997" t="s">
        <v>17</v>
      </c>
      <c r="C5997" t="s">
        <v>25</v>
      </c>
      <c r="D5997" t="s">
        <v>19</v>
      </c>
      <c r="H5997" t="s">
        <v>19</v>
      </c>
      <c r="J5997" t="s">
        <v>20</v>
      </c>
      <c r="K5997" s="7">
        <v>39716</v>
      </c>
      <c r="L5997" t="s">
        <v>111</v>
      </c>
      <c r="M5997" t="s">
        <v>57</v>
      </c>
      <c r="N5997" t="s">
        <v>34</v>
      </c>
      <c r="O5997" s="7">
        <v>45311</v>
      </c>
      <c r="P5997" s="7" t="s">
        <v>29</v>
      </c>
      <c r="Q5997" t="s">
        <v>24</v>
      </c>
      <c r="R5997" s="7">
        <v>45688</v>
      </c>
      <c r="S5997" s="8">
        <f t="shared" si="420"/>
        <v>16.361643835616437</v>
      </c>
      <c r="T5997" t="str">
        <f t="shared" si="419"/>
        <v>16-25</v>
      </c>
      <c r="U5997" s="7">
        <f>R5997</f>
        <v>45688</v>
      </c>
      <c r="V5997">
        <f t="shared" si="421"/>
        <v>270</v>
      </c>
    </row>
    <row r="5998" spans="1:22">
      <c r="A5998">
        <v>111864</v>
      </c>
      <c r="B5998" t="s">
        <v>17</v>
      </c>
      <c r="C5998" t="s">
        <v>18</v>
      </c>
      <c r="D5998" t="s">
        <v>19</v>
      </c>
      <c r="H5998" t="s">
        <v>19</v>
      </c>
      <c r="J5998" t="s">
        <v>20</v>
      </c>
      <c r="K5998" s="7">
        <v>22739</v>
      </c>
      <c r="L5998" t="s">
        <v>139</v>
      </c>
      <c r="M5998" t="s">
        <v>23</v>
      </c>
      <c r="N5998" t="s">
        <v>32</v>
      </c>
      <c r="O5998" s="7">
        <v>42107</v>
      </c>
      <c r="P5998" s="7">
        <v>42846</v>
      </c>
      <c r="Q5998" t="s">
        <v>24</v>
      </c>
      <c r="R5998" s="7">
        <v>45688</v>
      </c>
      <c r="S5998" s="8">
        <f t="shared" si="420"/>
        <v>62.873972602739727</v>
      </c>
      <c r="T5998" t="str">
        <f t="shared" si="419"/>
        <v>55-65</v>
      </c>
      <c r="U5998" s="7">
        <v>42846</v>
      </c>
      <c r="V5998">
        <f t="shared" si="421"/>
        <v>530</v>
      </c>
    </row>
    <row r="5999" spans="1:22">
      <c r="A5999">
        <v>154277</v>
      </c>
      <c r="B5999" t="s">
        <v>17</v>
      </c>
      <c r="C5999" t="s">
        <v>25</v>
      </c>
      <c r="D5999" t="s">
        <v>19</v>
      </c>
      <c r="H5999" t="s">
        <v>19</v>
      </c>
      <c r="J5999" t="s">
        <v>20</v>
      </c>
      <c r="K5999" s="7">
        <v>17160</v>
      </c>
      <c r="L5999" t="s">
        <v>39</v>
      </c>
      <c r="M5999" t="s">
        <v>22</v>
      </c>
      <c r="N5999" t="s">
        <v>34</v>
      </c>
      <c r="O5999" s="7">
        <v>44566</v>
      </c>
      <c r="P5999" s="7" t="s">
        <v>29</v>
      </c>
      <c r="Q5999" t="s">
        <v>24</v>
      </c>
      <c r="R5999" s="7">
        <v>45688</v>
      </c>
      <c r="S5999" s="8">
        <f t="shared" si="420"/>
        <v>78.158904109589045</v>
      </c>
      <c r="T5999" t="str">
        <f t="shared" si="419"/>
        <v>65+</v>
      </c>
      <c r="U5999" s="7">
        <f>R5999</f>
        <v>45688</v>
      </c>
      <c r="V5999">
        <f t="shared" si="421"/>
        <v>803</v>
      </c>
    </row>
    <row r="6000" spans="1:22">
      <c r="A6000">
        <v>70349</v>
      </c>
      <c r="B6000" t="s">
        <v>17</v>
      </c>
      <c r="C6000" t="s">
        <v>18</v>
      </c>
      <c r="D6000" t="s">
        <v>19</v>
      </c>
      <c r="H6000" t="s">
        <v>19</v>
      </c>
      <c r="J6000" t="s">
        <v>20</v>
      </c>
      <c r="K6000" s="7">
        <v>17376</v>
      </c>
      <c r="L6000" t="s">
        <v>73</v>
      </c>
      <c r="M6000" t="s">
        <v>22</v>
      </c>
      <c r="N6000" t="s">
        <v>34</v>
      </c>
      <c r="O6000" s="7">
        <v>36300</v>
      </c>
      <c r="P6000" s="7">
        <v>44432</v>
      </c>
      <c r="Q6000" t="s">
        <v>24</v>
      </c>
      <c r="R6000" s="7">
        <v>45688</v>
      </c>
      <c r="S6000" s="8">
        <f t="shared" si="420"/>
        <v>77.567123287671237</v>
      </c>
      <c r="T6000" t="str">
        <f t="shared" si="419"/>
        <v>65+</v>
      </c>
      <c r="U6000" s="7">
        <v>44432</v>
      </c>
      <c r="V6000">
        <f t="shared" si="421"/>
        <v>5809</v>
      </c>
    </row>
    <row r="6001" spans="1:22">
      <c r="A6001">
        <v>104884</v>
      </c>
      <c r="B6001" t="s">
        <v>17</v>
      </c>
      <c r="C6001" t="s">
        <v>18</v>
      </c>
      <c r="D6001" t="s">
        <v>19</v>
      </c>
      <c r="H6001" t="s">
        <v>19</v>
      </c>
      <c r="J6001" t="s">
        <v>20</v>
      </c>
      <c r="K6001" s="7">
        <v>20259</v>
      </c>
      <c r="L6001" t="s">
        <v>187</v>
      </c>
      <c r="M6001" t="s">
        <v>23</v>
      </c>
      <c r="N6001" t="s">
        <v>32</v>
      </c>
      <c r="O6001" s="7">
        <v>41457</v>
      </c>
      <c r="P6001" s="7">
        <v>42835</v>
      </c>
      <c r="Q6001" t="s">
        <v>24</v>
      </c>
      <c r="R6001" s="7">
        <v>45688</v>
      </c>
      <c r="S6001" s="8">
        <f t="shared" si="420"/>
        <v>69.668493150684938</v>
      </c>
      <c r="T6001" t="str">
        <f t="shared" si="419"/>
        <v>65+</v>
      </c>
      <c r="U6001" s="7">
        <v>42835</v>
      </c>
      <c r="V6001">
        <f t="shared" si="421"/>
        <v>985</v>
      </c>
    </row>
    <row r="6002" spans="1:22">
      <c r="A6002">
        <v>167348</v>
      </c>
      <c r="B6002" t="s">
        <v>17</v>
      </c>
      <c r="C6002" t="s">
        <v>25</v>
      </c>
      <c r="D6002" t="s">
        <v>19</v>
      </c>
      <c r="H6002" t="s">
        <v>19</v>
      </c>
      <c r="J6002" t="s">
        <v>20</v>
      </c>
      <c r="K6002" s="7">
        <v>38651</v>
      </c>
      <c r="L6002" t="s">
        <v>26</v>
      </c>
      <c r="M6002" t="s">
        <v>27</v>
      </c>
      <c r="N6002" t="s">
        <v>34</v>
      </c>
      <c r="O6002" s="7">
        <v>45413</v>
      </c>
      <c r="P6002" s="7" t="s">
        <v>29</v>
      </c>
      <c r="Q6002" t="s">
        <v>24</v>
      </c>
      <c r="R6002" s="7">
        <v>45688</v>
      </c>
      <c r="S6002" s="8">
        <f t="shared" si="420"/>
        <v>19.279452054794522</v>
      </c>
      <c r="T6002" t="str">
        <f t="shared" si="419"/>
        <v>16-25</v>
      </c>
      <c r="U6002" s="7">
        <f>R6002</f>
        <v>45688</v>
      </c>
      <c r="V6002">
        <f t="shared" si="421"/>
        <v>198</v>
      </c>
    </row>
    <row r="6003" spans="1:22">
      <c r="A6003">
        <v>150773</v>
      </c>
      <c r="B6003" t="s">
        <v>17</v>
      </c>
      <c r="C6003" t="s">
        <v>18</v>
      </c>
      <c r="D6003" t="s">
        <v>19</v>
      </c>
      <c r="H6003" t="s">
        <v>19</v>
      </c>
      <c r="J6003" t="s">
        <v>20</v>
      </c>
      <c r="K6003" s="7">
        <v>38233</v>
      </c>
      <c r="L6003" t="s">
        <v>54</v>
      </c>
      <c r="M6003" t="s">
        <v>27</v>
      </c>
      <c r="N6003" t="s">
        <v>23</v>
      </c>
      <c r="O6003" s="7">
        <v>44390</v>
      </c>
      <c r="P6003" s="7">
        <v>44778</v>
      </c>
      <c r="Q6003" t="s">
        <v>24</v>
      </c>
      <c r="R6003" s="7">
        <v>45688</v>
      </c>
      <c r="S6003" s="8">
        <f t="shared" si="420"/>
        <v>20.424657534246574</v>
      </c>
      <c r="T6003" t="str">
        <f t="shared" si="419"/>
        <v>16-25</v>
      </c>
      <c r="U6003" s="7">
        <v>44778</v>
      </c>
      <c r="V6003">
        <f t="shared" si="421"/>
        <v>279</v>
      </c>
    </row>
    <row r="6004" spans="1:22">
      <c r="A6004">
        <v>150789</v>
      </c>
      <c r="B6004" t="s">
        <v>17</v>
      </c>
      <c r="C6004" t="s">
        <v>25</v>
      </c>
      <c r="D6004" t="s">
        <v>19</v>
      </c>
      <c r="H6004" t="s">
        <v>19</v>
      </c>
      <c r="J6004" t="s">
        <v>20</v>
      </c>
      <c r="K6004" s="7">
        <v>29338</v>
      </c>
      <c r="L6004" t="s">
        <v>78</v>
      </c>
      <c r="M6004" t="s">
        <v>22</v>
      </c>
      <c r="N6004" t="s">
        <v>23</v>
      </c>
      <c r="O6004" s="7">
        <v>44364</v>
      </c>
      <c r="P6004" s="7" t="s">
        <v>29</v>
      </c>
      <c r="Q6004" t="s">
        <v>24</v>
      </c>
      <c r="R6004" s="7">
        <v>45688</v>
      </c>
      <c r="S6004" s="8">
        <f t="shared" si="420"/>
        <v>44.794520547945204</v>
      </c>
      <c r="T6004" t="str">
        <f t="shared" si="419"/>
        <v>35-45</v>
      </c>
      <c r="U6004" s="7">
        <f>R6004</f>
        <v>45688</v>
      </c>
      <c r="V6004">
        <f t="shared" si="421"/>
        <v>947</v>
      </c>
    </row>
    <row r="6005" spans="1:22">
      <c r="A6005">
        <v>116967</v>
      </c>
      <c r="B6005" t="s">
        <v>17</v>
      </c>
      <c r="C6005" t="s">
        <v>18</v>
      </c>
      <c r="D6005" t="s">
        <v>19</v>
      </c>
      <c r="H6005" t="s">
        <v>19</v>
      </c>
      <c r="J6005" t="s">
        <v>20</v>
      </c>
      <c r="K6005" s="7">
        <v>36274</v>
      </c>
      <c r="L6005" t="s">
        <v>99</v>
      </c>
      <c r="M6005" t="s">
        <v>27</v>
      </c>
      <c r="N6005" t="s">
        <v>32</v>
      </c>
      <c r="O6005" s="7" t="s">
        <v>36</v>
      </c>
      <c r="P6005" s="7" t="s">
        <v>36</v>
      </c>
      <c r="Q6005" t="s">
        <v>24</v>
      </c>
      <c r="R6005" s="7">
        <v>45688</v>
      </c>
      <c r="S6005" s="8">
        <f t="shared" si="420"/>
        <v>25.791780821917808</v>
      </c>
      <c r="T6005" t="str">
        <f t="shared" si="419"/>
        <v>25-35</v>
      </c>
      <c r="U6005" s="7" t="s">
        <v>36</v>
      </c>
      <c r="V6005" t="str">
        <f t="shared" si="421"/>
        <v/>
      </c>
    </row>
    <row r="6006" spans="1:22">
      <c r="A6006">
        <v>101781</v>
      </c>
      <c r="B6006" t="s">
        <v>17</v>
      </c>
      <c r="C6006" t="s">
        <v>18</v>
      </c>
      <c r="D6006" t="s">
        <v>19</v>
      </c>
      <c r="H6006" t="s">
        <v>19</v>
      </c>
      <c r="J6006" t="s">
        <v>20</v>
      </c>
      <c r="K6006" s="7">
        <v>34928</v>
      </c>
      <c r="L6006" t="s">
        <v>82</v>
      </c>
      <c r="M6006" t="s">
        <v>27</v>
      </c>
      <c r="N6006" t="s">
        <v>32</v>
      </c>
      <c r="O6006" s="7">
        <v>41181</v>
      </c>
      <c r="P6006" s="7">
        <v>41414</v>
      </c>
      <c r="Q6006" t="s">
        <v>36</v>
      </c>
      <c r="R6006" s="7">
        <v>45688</v>
      </c>
      <c r="S6006" s="8">
        <f t="shared" si="420"/>
        <v>29.479452054794521</v>
      </c>
      <c r="T6006" t="str">
        <f t="shared" si="419"/>
        <v>25-35</v>
      </c>
      <c r="U6006" s="7">
        <v>41414</v>
      </c>
      <c r="V6006">
        <f t="shared" si="421"/>
        <v>166</v>
      </c>
    </row>
    <row r="6007" spans="1:22">
      <c r="A6007">
        <v>130886</v>
      </c>
      <c r="B6007" t="s">
        <v>17</v>
      </c>
      <c r="C6007" t="s">
        <v>18</v>
      </c>
      <c r="D6007" t="s">
        <v>19</v>
      </c>
      <c r="H6007" t="s">
        <v>19</v>
      </c>
      <c r="J6007" t="s">
        <v>20</v>
      </c>
      <c r="K6007" s="7">
        <v>36845</v>
      </c>
      <c r="L6007" t="s">
        <v>37</v>
      </c>
      <c r="M6007" t="s">
        <v>27</v>
      </c>
      <c r="N6007" t="s">
        <v>34</v>
      </c>
      <c r="O6007" s="7" t="s">
        <v>36</v>
      </c>
      <c r="P6007" s="7" t="s">
        <v>36</v>
      </c>
      <c r="Q6007" t="s">
        <v>36</v>
      </c>
      <c r="R6007" s="7">
        <v>45688</v>
      </c>
      <c r="S6007" s="8">
        <f t="shared" si="420"/>
        <v>24.227397260273971</v>
      </c>
      <c r="T6007" t="str">
        <f t="shared" si="419"/>
        <v>16-25</v>
      </c>
      <c r="U6007" s="7" t="s">
        <v>36</v>
      </c>
      <c r="V6007" t="str">
        <f t="shared" si="421"/>
        <v/>
      </c>
    </row>
    <row r="6008" spans="1:22">
      <c r="A6008">
        <v>160634</v>
      </c>
      <c r="B6008" t="s">
        <v>17</v>
      </c>
      <c r="C6008" t="s">
        <v>18</v>
      </c>
      <c r="D6008" t="s">
        <v>19</v>
      </c>
      <c r="H6008" t="s">
        <v>19</v>
      </c>
      <c r="J6008" t="s">
        <v>20</v>
      </c>
      <c r="K6008" s="7">
        <v>35368</v>
      </c>
      <c r="L6008" t="s">
        <v>82</v>
      </c>
      <c r="M6008" t="s">
        <v>27</v>
      </c>
      <c r="N6008" t="s">
        <v>34</v>
      </c>
      <c r="O6008" s="7" t="s">
        <v>36</v>
      </c>
      <c r="P6008" s="7" t="s">
        <v>36</v>
      </c>
      <c r="Q6008" t="s">
        <v>24</v>
      </c>
      <c r="R6008" s="7">
        <v>45688</v>
      </c>
      <c r="S6008" s="8">
        <f t="shared" si="420"/>
        <v>28.273972602739725</v>
      </c>
      <c r="T6008" t="str">
        <f t="shared" si="419"/>
        <v>25-35</v>
      </c>
      <c r="U6008" s="7" t="s">
        <v>36</v>
      </c>
      <c r="V6008" t="str">
        <f t="shared" si="421"/>
        <v/>
      </c>
    </row>
    <row r="6009" spans="1:22">
      <c r="A6009">
        <v>168274</v>
      </c>
      <c r="B6009" t="s">
        <v>17</v>
      </c>
      <c r="C6009" t="s">
        <v>18</v>
      </c>
      <c r="D6009" t="s">
        <v>19</v>
      </c>
      <c r="H6009" t="s">
        <v>19</v>
      </c>
      <c r="J6009" t="s">
        <v>30</v>
      </c>
      <c r="K6009" s="7">
        <v>30169</v>
      </c>
      <c r="L6009" t="s">
        <v>116</v>
      </c>
      <c r="M6009" t="s">
        <v>22</v>
      </c>
      <c r="N6009" t="s">
        <v>36</v>
      </c>
      <c r="O6009" s="7" t="s">
        <v>36</v>
      </c>
      <c r="P6009" s="7" t="s">
        <v>36</v>
      </c>
      <c r="Q6009" t="s">
        <v>36</v>
      </c>
      <c r="R6009" s="7">
        <v>45688</v>
      </c>
      <c r="S6009" s="8">
        <f t="shared" si="420"/>
        <v>42.517808219178079</v>
      </c>
      <c r="T6009" t="str">
        <f t="shared" si="419"/>
        <v>35-45</v>
      </c>
      <c r="U6009" s="7" t="s">
        <v>36</v>
      </c>
      <c r="V6009" t="str">
        <f t="shared" si="421"/>
        <v/>
      </c>
    </row>
    <row r="6010" spans="1:22">
      <c r="A6010">
        <v>162004</v>
      </c>
      <c r="B6010" t="s">
        <v>17</v>
      </c>
      <c r="C6010" t="s">
        <v>18</v>
      </c>
      <c r="D6010" t="s">
        <v>19</v>
      </c>
      <c r="H6010" t="s">
        <v>19</v>
      </c>
      <c r="J6010" t="s">
        <v>30</v>
      </c>
      <c r="K6010" s="7">
        <v>20013</v>
      </c>
      <c r="L6010" t="s">
        <v>83</v>
      </c>
      <c r="M6010" t="s">
        <v>27</v>
      </c>
      <c r="N6010" t="s">
        <v>32</v>
      </c>
      <c r="O6010" s="7">
        <v>45181</v>
      </c>
      <c r="P6010" s="7">
        <v>45175</v>
      </c>
      <c r="Q6010" t="s">
        <v>24</v>
      </c>
      <c r="R6010" s="7">
        <v>45688</v>
      </c>
      <c r="S6010" s="8">
        <f t="shared" si="420"/>
        <v>70.342465753424662</v>
      </c>
      <c r="T6010" t="str">
        <f t="shared" si="419"/>
        <v>65+</v>
      </c>
      <c r="U6010" s="7">
        <v>45175</v>
      </c>
      <c r="V6010">
        <f t="shared" si="421"/>
        <v>-5</v>
      </c>
    </row>
    <row r="6011" spans="1:22">
      <c r="A6011">
        <v>108074</v>
      </c>
      <c r="B6011" t="s">
        <v>17</v>
      </c>
      <c r="C6011" t="s">
        <v>18</v>
      </c>
      <c r="D6011" t="s">
        <v>19</v>
      </c>
      <c r="H6011" t="s">
        <v>19</v>
      </c>
      <c r="J6011" t="s">
        <v>30</v>
      </c>
      <c r="K6011" s="7">
        <v>35656</v>
      </c>
      <c r="L6011" t="s">
        <v>56</v>
      </c>
      <c r="M6011" t="s">
        <v>57</v>
      </c>
      <c r="N6011" t="s">
        <v>32</v>
      </c>
      <c r="O6011" s="7">
        <v>41787</v>
      </c>
      <c r="P6011" s="7">
        <v>41796</v>
      </c>
      <c r="Q6011" t="s">
        <v>36</v>
      </c>
      <c r="R6011" s="7">
        <v>45688</v>
      </c>
      <c r="S6011" s="8">
        <f t="shared" si="420"/>
        <v>27.484931506849314</v>
      </c>
      <c r="T6011" t="str">
        <f t="shared" si="419"/>
        <v>25-35</v>
      </c>
      <c r="U6011" s="7">
        <v>41796</v>
      </c>
      <c r="V6011">
        <f t="shared" si="421"/>
        <v>8</v>
      </c>
    </row>
    <row r="6012" spans="1:22">
      <c r="A6012">
        <v>106804</v>
      </c>
      <c r="B6012" t="s">
        <v>17</v>
      </c>
      <c r="C6012" t="s">
        <v>18</v>
      </c>
      <c r="D6012" t="s">
        <v>19</v>
      </c>
      <c r="H6012" t="s">
        <v>19</v>
      </c>
      <c r="J6012" t="s">
        <v>20</v>
      </c>
      <c r="K6012" s="7">
        <v>18181</v>
      </c>
      <c r="L6012" t="s">
        <v>151</v>
      </c>
      <c r="M6012" t="s">
        <v>22</v>
      </c>
      <c r="N6012" t="s">
        <v>34</v>
      </c>
      <c r="O6012" s="7">
        <v>41596</v>
      </c>
      <c r="P6012" s="7">
        <v>41638</v>
      </c>
      <c r="Q6012" t="s">
        <v>36</v>
      </c>
      <c r="R6012" s="7">
        <v>45688</v>
      </c>
      <c r="S6012" s="8">
        <f t="shared" si="420"/>
        <v>75.361643835616434</v>
      </c>
      <c r="T6012" t="str">
        <f t="shared" si="419"/>
        <v>65+</v>
      </c>
      <c r="U6012" s="7">
        <v>41638</v>
      </c>
      <c r="V6012">
        <f t="shared" si="421"/>
        <v>31</v>
      </c>
    </row>
    <row r="6013" spans="1:22">
      <c r="A6013">
        <v>51975</v>
      </c>
      <c r="B6013" t="s">
        <v>17</v>
      </c>
      <c r="C6013" t="s">
        <v>18</v>
      </c>
      <c r="D6013" t="s">
        <v>19</v>
      </c>
      <c r="H6013" t="s">
        <v>46</v>
      </c>
      <c r="I6013" t="s">
        <v>432</v>
      </c>
      <c r="J6013" t="s">
        <v>20</v>
      </c>
      <c r="K6013" s="7">
        <v>12303</v>
      </c>
      <c r="L6013" t="s">
        <v>35</v>
      </c>
      <c r="M6013" t="s">
        <v>27</v>
      </c>
      <c r="N6013" t="s">
        <v>34</v>
      </c>
      <c r="O6013" s="7">
        <v>38448</v>
      </c>
      <c r="P6013" s="7">
        <v>44439</v>
      </c>
      <c r="Q6013" t="s">
        <v>24</v>
      </c>
      <c r="R6013" s="7">
        <v>45688</v>
      </c>
      <c r="S6013" s="8">
        <f t="shared" si="420"/>
        <v>91.465753424657535</v>
      </c>
      <c r="T6013" t="str">
        <f t="shared" si="419"/>
        <v>65+</v>
      </c>
      <c r="U6013" s="7">
        <v>44439</v>
      </c>
      <c r="V6013">
        <f t="shared" si="421"/>
        <v>4280</v>
      </c>
    </row>
    <row r="6014" spans="1:22">
      <c r="A6014">
        <v>63426</v>
      </c>
      <c r="B6014" t="s">
        <v>17</v>
      </c>
      <c r="C6014" t="s">
        <v>18</v>
      </c>
      <c r="D6014" t="s">
        <v>19</v>
      </c>
      <c r="H6014" t="s">
        <v>19</v>
      </c>
      <c r="J6014" t="s">
        <v>20</v>
      </c>
      <c r="K6014" s="7">
        <v>21655</v>
      </c>
      <c r="L6014" t="s">
        <v>51</v>
      </c>
      <c r="M6014" t="s">
        <v>52</v>
      </c>
      <c r="N6014" t="s">
        <v>32</v>
      </c>
      <c r="O6014" s="7">
        <v>41213</v>
      </c>
      <c r="P6014" s="7">
        <v>43586</v>
      </c>
      <c r="Q6014" t="s">
        <v>24</v>
      </c>
      <c r="R6014" s="7">
        <v>45688</v>
      </c>
      <c r="S6014" s="8">
        <f t="shared" si="420"/>
        <v>65.843835616438355</v>
      </c>
      <c r="T6014" t="str">
        <f t="shared" si="419"/>
        <v>65+</v>
      </c>
      <c r="U6014" s="7">
        <v>43586</v>
      </c>
      <c r="V6014">
        <f t="shared" si="421"/>
        <v>1696</v>
      </c>
    </row>
    <row r="6015" spans="1:22">
      <c r="A6015">
        <v>95161</v>
      </c>
      <c r="B6015" t="s">
        <v>17</v>
      </c>
      <c r="C6015" t="s">
        <v>18</v>
      </c>
      <c r="D6015" t="s">
        <v>19</v>
      </c>
      <c r="H6015" t="s">
        <v>19</v>
      </c>
      <c r="J6015" t="s">
        <v>20</v>
      </c>
      <c r="K6015" s="7">
        <v>22858</v>
      </c>
      <c r="L6015" t="s">
        <v>82</v>
      </c>
      <c r="M6015" t="s">
        <v>27</v>
      </c>
      <c r="N6015" t="s">
        <v>32</v>
      </c>
      <c r="O6015" s="7">
        <v>41022</v>
      </c>
      <c r="P6015" s="7">
        <v>41866</v>
      </c>
      <c r="Q6015" t="s">
        <v>36</v>
      </c>
      <c r="R6015" s="7">
        <v>45688</v>
      </c>
      <c r="S6015" s="8">
        <f t="shared" si="420"/>
        <v>62.547945205479451</v>
      </c>
      <c r="T6015" t="str">
        <f t="shared" si="419"/>
        <v>55-65</v>
      </c>
      <c r="U6015" s="7">
        <v>41866</v>
      </c>
      <c r="V6015">
        <f t="shared" si="421"/>
        <v>605</v>
      </c>
    </row>
    <row r="6016" spans="1:22">
      <c r="A6016">
        <v>8041</v>
      </c>
      <c r="B6016" t="s">
        <v>17</v>
      </c>
      <c r="C6016" t="s">
        <v>18</v>
      </c>
      <c r="D6016" t="s">
        <v>19</v>
      </c>
      <c r="H6016" t="s">
        <v>19</v>
      </c>
      <c r="J6016" t="s">
        <v>20</v>
      </c>
      <c r="L6016" t="s">
        <v>48</v>
      </c>
      <c r="M6016" t="s">
        <v>27</v>
      </c>
      <c r="N6016" t="s">
        <v>32</v>
      </c>
      <c r="O6016" s="7">
        <v>1</v>
      </c>
      <c r="P6016" s="7">
        <v>1</v>
      </c>
      <c r="Q6016" t="s">
        <v>36</v>
      </c>
      <c r="R6016" s="7">
        <v>45688</v>
      </c>
      <c r="S6016" s="8">
        <f t="shared" si="420"/>
        <v>125.17260273972603</v>
      </c>
      <c r="T6016" t="str">
        <f t="shared" si="419"/>
        <v>65+</v>
      </c>
      <c r="U6016" s="7">
        <v>1</v>
      </c>
    </row>
    <row r="6017" spans="1:22">
      <c r="A6017">
        <v>121421</v>
      </c>
      <c r="B6017" t="s">
        <v>17</v>
      </c>
      <c r="C6017" t="s">
        <v>18</v>
      </c>
      <c r="D6017" t="s">
        <v>19</v>
      </c>
      <c r="H6017" t="s">
        <v>19</v>
      </c>
      <c r="J6017" t="s">
        <v>20</v>
      </c>
      <c r="K6017" s="7">
        <v>23577</v>
      </c>
      <c r="L6017" t="s">
        <v>276</v>
      </c>
      <c r="M6017" t="s">
        <v>52</v>
      </c>
      <c r="N6017" t="s">
        <v>43</v>
      </c>
      <c r="O6017" s="7">
        <v>42899</v>
      </c>
      <c r="P6017" s="7">
        <v>44910</v>
      </c>
      <c r="Q6017" t="s">
        <v>55</v>
      </c>
      <c r="R6017" s="7">
        <v>45688</v>
      </c>
      <c r="S6017" s="8">
        <f t="shared" si="420"/>
        <v>60.578082191780823</v>
      </c>
      <c r="T6017" t="str">
        <f t="shared" si="419"/>
        <v>55-65</v>
      </c>
      <c r="U6017" s="7">
        <v>44910</v>
      </c>
      <c r="V6017">
        <f t="shared" si="421"/>
        <v>1438</v>
      </c>
    </row>
    <row r="6018" spans="1:22">
      <c r="A6018">
        <v>80957</v>
      </c>
      <c r="B6018" t="s">
        <v>17</v>
      </c>
      <c r="C6018" t="s">
        <v>18</v>
      </c>
      <c r="D6018" t="s">
        <v>19</v>
      </c>
      <c r="H6018" t="s">
        <v>19</v>
      </c>
      <c r="J6018" t="s">
        <v>20</v>
      </c>
      <c r="K6018" s="7">
        <v>16830</v>
      </c>
      <c r="L6018" t="s">
        <v>99</v>
      </c>
      <c r="M6018" t="s">
        <v>27</v>
      </c>
      <c r="N6018" t="s">
        <v>34</v>
      </c>
      <c r="O6018" s="7">
        <v>40456</v>
      </c>
      <c r="P6018" s="7">
        <v>41183</v>
      </c>
      <c r="Q6018" t="s">
        <v>36</v>
      </c>
      <c r="R6018" s="7">
        <v>45688</v>
      </c>
      <c r="S6018" s="8">
        <f t="shared" si="420"/>
        <v>79.063013698630144</v>
      </c>
      <c r="T6018" t="str">
        <f t="shared" ref="T6018:T6081" si="422">IFERROR(VLOOKUP(S6018,Age_Group_Arr,2,TRUE),"")</f>
        <v>65+</v>
      </c>
      <c r="U6018" s="7">
        <v>41183</v>
      </c>
      <c r="V6018">
        <f t="shared" si="421"/>
        <v>520</v>
      </c>
    </row>
    <row r="6019" spans="1:22">
      <c r="A6019">
        <v>27328</v>
      </c>
      <c r="B6019" t="s">
        <v>17</v>
      </c>
      <c r="C6019" t="s">
        <v>18</v>
      </c>
      <c r="D6019" t="s">
        <v>19</v>
      </c>
      <c r="H6019" t="s">
        <v>19</v>
      </c>
      <c r="J6019" t="s">
        <v>20</v>
      </c>
      <c r="K6019" s="7">
        <v>12455</v>
      </c>
      <c r="L6019" t="s">
        <v>113</v>
      </c>
      <c r="M6019" t="s">
        <v>27</v>
      </c>
      <c r="N6019" t="s">
        <v>32</v>
      </c>
      <c r="O6019" s="7">
        <v>34510</v>
      </c>
      <c r="P6019" s="7">
        <v>42835</v>
      </c>
      <c r="Q6019" t="s">
        <v>38</v>
      </c>
      <c r="R6019" s="7">
        <v>45688</v>
      </c>
      <c r="S6019" s="8">
        <f t="shared" ref="S6019:S6082" si="423">(SUM(R6019-K6019)/365)</f>
        <v>91.049315068493144</v>
      </c>
      <c r="T6019" t="str">
        <f t="shared" si="422"/>
        <v>65+</v>
      </c>
      <c r="U6019" s="7">
        <v>42835</v>
      </c>
      <c r="V6019">
        <f t="shared" ref="V6019:V6082" si="424">IFERROR(NETWORKDAYS(O6019,U6019,8),"")</f>
        <v>5946</v>
      </c>
    </row>
    <row r="6020" spans="1:22">
      <c r="A6020">
        <v>95218</v>
      </c>
      <c r="B6020" t="s">
        <v>17</v>
      </c>
      <c r="C6020" t="s">
        <v>18</v>
      </c>
      <c r="D6020" t="s">
        <v>19</v>
      </c>
      <c r="H6020" t="s">
        <v>19</v>
      </c>
      <c r="J6020" t="s">
        <v>20</v>
      </c>
      <c r="K6020" s="7">
        <v>32505</v>
      </c>
      <c r="L6020" t="s">
        <v>59</v>
      </c>
      <c r="M6020" t="s">
        <v>27</v>
      </c>
      <c r="N6020" t="s">
        <v>28</v>
      </c>
      <c r="O6020" s="7">
        <v>41235</v>
      </c>
      <c r="P6020" s="7">
        <v>41813</v>
      </c>
      <c r="Q6020" t="s">
        <v>36</v>
      </c>
      <c r="R6020" s="7">
        <v>45688</v>
      </c>
      <c r="S6020" s="8">
        <f t="shared" si="423"/>
        <v>36.11780821917808</v>
      </c>
      <c r="T6020" t="str">
        <f t="shared" si="422"/>
        <v>35-45</v>
      </c>
      <c r="U6020" s="7">
        <v>41813</v>
      </c>
      <c r="V6020">
        <f t="shared" si="424"/>
        <v>413</v>
      </c>
    </row>
    <row r="6021" spans="1:22">
      <c r="A6021">
        <v>81087</v>
      </c>
      <c r="B6021" t="s">
        <v>17</v>
      </c>
      <c r="C6021" t="s">
        <v>18</v>
      </c>
      <c r="D6021" t="s">
        <v>19</v>
      </c>
      <c r="H6021" t="s">
        <v>19</v>
      </c>
      <c r="J6021" t="s">
        <v>20</v>
      </c>
      <c r="K6021" s="7">
        <v>33409</v>
      </c>
      <c r="L6021" t="s">
        <v>26</v>
      </c>
      <c r="M6021" t="s">
        <v>27</v>
      </c>
      <c r="N6021" t="s">
        <v>32</v>
      </c>
      <c r="O6021" s="7">
        <v>40801</v>
      </c>
      <c r="P6021" s="7">
        <v>40920</v>
      </c>
      <c r="Q6021" t="s">
        <v>36</v>
      </c>
      <c r="R6021" s="7">
        <v>45688</v>
      </c>
      <c r="S6021" s="8">
        <f t="shared" si="423"/>
        <v>33.641095890410959</v>
      </c>
      <c r="T6021" t="str">
        <f t="shared" si="422"/>
        <v>25-35</v>
      </c>
      <c r="U6021" s="7">
        <v>40920</v>
      </c>
      <c r="V6021">
        <f t="shared" si="424"/>
        <v>86</v>
      </c>
    </row>
    <row r="6022" spans="1:22">
      <c r="A6022">
        <v>108344</v>
      </c>
      <c r="B6022" t="s">
        <v>17</v>
      </c>
      <c r="C6022" t="s">
        <v>18</v>
      </c>
      <c r="D6022" t="s">
        <v>19</v>
      </c>
      <c r="H6022" t="s">
        <v>19</v>
      </c>
      <c r="J6022" t="s">
        <v>20</v>
      </c>
      <c r="K6022" s="7">
        <v>34408</v>
      </c>
      <c r="L6022" t="s">
        <v>433</v>
      </c>
      <c r="M6022" t="s">
        <v>23</v>
      </c>
      <c r="N6022" t="s">
        <v>28</v>
      </c>
      <c r="O6022" s="7">
        <v>41843</v>
      </c>
      <c r="P6022" s="7">
        <v>43098</v>
      </c>
      <c r="Q6022" t="s">
        <v>41</v>
      </c>
      <c r="R6022" s="7">
        <v>45688</v>
      </c>
      <c r="S6022" s="8">
        <f t="shared" si="423"/>
        <v>30.904109589041095</v>
      </c>
      <c r="T6022" t="str">
        <f t="shared" si="422"/>
        <v>25-35</v>
      </c>
      <c r="U6022" s="7">
        <v>43098</v>
      </c>
      <c r="V6022">
        <f t="shared" si="424"/>
        <v>898</v>
      </c>
    </row>
    <row r="6023" spans="1:22">
      <c r="A6023">
        <v>119072</v>
      </c>
      <c r="B6023" t="s">
        <v>17</v>
      </c>
      <c r="C6023" t="s">
        <v>18</v>
      </c>
      <c r="D6023" t="s">
        <v>19</v>
      </c>
      <c r="H6023" t="s">
        <v>19</v>
      </c>
      <c r="J6023" t="s">
        <v>20</v>
      </c>
      <c r="K6023" s="7">
        <v>24040</v>
      </c>
      <c r="L6023" t="s">
        <v>54</v>
      </c>
      <c r="M6023" t="s">
        <v>27</v>
      </c>
      <c r="N6023" t="s">
        <v>28</v>
      </c>
      <c r="O6023" s="7">
        <v>42649</v>
      </c>
      <c r="P6023" s="7">
        <v>44755</v>
      </c>
      <c r="Q6023" t="s">
        <v>24</v>
      </c>
      <c r="R6023" s="7">
        <v>45688</v>
      </c>
      <c r="S6023" s="8">
        <f t="shared" si="423"/>
        <v>59.30958904109589</v>
      </c>
      <c r="T6023" t="str">
        <f t="shared" si="422"/>
        <v>55-65</v>
      </c>
      <c r="U6023" s="7">
        <v>44755</v>
      </c>
      <c r="V6023">
        <f t="shared" si="424"/>
        <v>1505</v>
      </c>
    </row>
    <row r="6024" spans="1:22">
      <c r="A6024">
        <v>155481</v>
      </c>
      <c r="B6024" t="s">
        <v>17</v>
      </c>
      <c r="C6024" t="s">
        <v>18</v>
      </c>
      <c r="D6024" t="s">
        <v>19</v>
      </c>
      <c r="H6024" t="s">
        <v>19</v>
      </c>
      <c r="J6024" t="s">
        <v>20</v>
      </c>
      <c r="K6024" s="7">
        <v>22479</v>
      </c>
      <c r="L6024" t="s">
        <v>26</v>
      </c>
      <c r="M6024" t="s">
        <v>27</v>
      </c>
      <c r="N6024" t="s">
        <v>28</v>
      </c>
      <c r="O6024" s="7" t="s">
        <v>36</v>
      </c>
      <c r="P6024" s="7" t="s">
        <v>36</v>
      </c>
      <c r="Q6024" t="s">
        <v>36</v>
      </c>
      <c r="R6024" s="7">
        <v>45688</v>
      </c>
      <c r="S6024" s="8">
        <f t="shared" si="423"/>
        <v>63.586301369863016</v>
      </c>
      <c r="T6024" t="str">
        <f t="shared" si="422"/>
        <v>55-65</v>
      </c>
      <c r="U6024" s="7" t="s">
        <v>36</v>
      </c>
      <c r="V6024" t="str">
        <f t="shared" si="424"/>
        <v/>
      </c>
    </row>
    <row r="6025" spans="1:22">
      <c r="A6025">
        <v>80958</v>
      </c>
      <c r="B6025" t="s">
        <v>17</v>
      </c>
      <c r="C6025" t="s">
        <v>18</v>
      </c>
      <c r="D6025" t="s">
        <v>19</v>
      </c>
      <c r="H6025" t="s">
        <v>19</v>
      </c>
      <c r="J6025" t="s">
        <v>30</v>
      </c>
      <c r="K6025" s="7">
        <v>33889</v>
      </c>
      <c r="L6025" t="s">
        <v>67</v>
      </c>
      <c r="M6025" t="s">
        <v>22</v>
      </c>
      <c r="N6025" t="s">
        <v>32</v>
      </c>
      <c r="O6025" s="7">
        <v>40286</v>
      </c>
      <c r="P6025" s="7">
        <v>41225</v>
      </c>
      <c r="Q6025" t="s">
        <v>36</v>
      </c>
      <c r="R6025" s="7">
        <v>45688</v>
      </c>
      <c r="S6025" s="8">
        <f t="shared" si="423"/>
        <v>32.326027397260276</v>
      </c>
      <c r="T6025" t="str">
        <f t="shared" si="422"/>
        <v>25-35</v>
      </c>
      <c r="U6025" s="7">
        <v>41225</v>
      </c>
      <c r="V6025">
        <f t="shared" si="424"/>
        <v>671</v>
      </c>
    </row>
    <row r="6026" spans="1:22">
      <c r="A6026">
        <v>143022</v>
      </c>
      <c r="B6026" t="s">
        <v>17</v>
      </c>
      <c r="C6026" t="s">
        <v>18</v>
      </c>
      <c r="D6026" t="s">
        <v>19</v>
      </c>
      <c r="H6026" t="s">
        <v>19</v>
      </c>
      <c r="J6026" t="s">
        <v>30</v>
      </c>
      <c r="K6026" s="7">
        <v>38648</v>
      </c>
      <c r="L6026" t="s">
        <v>96</v>
      </c>
      <c r="M6026" t="s">
        <v>22</v>
      </c>
      <c r="N6026" t="s">
        <v>28</v>
      </c>
      <c r="O6026" s="7">
        <v>43846</v>
      </c>
      <c r="P6026" s="7">
        <v>43966</v>
      </c>
      <c r="Q6026" t="s">
        <v>24</v>
      </c>
      <c r="R6026" s="7">
        <v>45688</v>
      </c>
      <c r="S6026" s="8">
        <f t="shared" si="423"/>
        <v>19.287671232876711</v>
      </c>
      <c r="T6026" t="str">
        <f t="shared" si="422"/>
        <v>16-25</v>
      </c>
      <c r="U6026" s="7">
        <v>43966</v>
      </c>
      <c r="V6026">
        <f t="shared" si="424"/>
        <v>87</v>
      </c>
    </row>
    <row r="6027" spans="1:22">
      <c r="A6027">
        <v>94172</v>
      </c>
      <c r="B6027" t="s">
        <v>17</v>
      </c>
      <c r="C6027" t="s">
        <v>18</v>
      </c>
      <c r="D6027" t="s">
        <v>19</v>
      </c>
      <c r="H6027" t="s">
        <v>19</v>
      </c>
      <c r="J6027" t="s">
        <v>20</v>
      </c>
      <c r="K6027" s="7">
        <v>17583</v>
      </c>
      <c r="L6027" t="s">
        <v>21</v>
      </c>
      <c r="M6027" t="s">
        <v>22</v>
      </c>
      <c r="N6027" t="s">
        <v>34</v>
      </c>
      <c r="O6027" s="7">
        <v>40981</v>
      </c>
      <c r="P6027" s="7">
        <v>42143</v>
      </c>
      <c r="Q6027" t="s">
        <v>24</v>
      </c>
      <c r="R6027" s="7">
        <v>45688</v>
      </c>
      <c r="S6027" s="8">
        <f t="shared" si="423"/>
        <v>77</v>
      </c>
      <c r="T6027" t="str">
        <f t="shared" si="422"/>
        <v>65+</v>
      </c>
      <c r="U6027" s="7">
        <v>42143</v>
      </c>
      <c r="V6027">
        <f t="shared" si="424"/>
        <v>831</v>
      </c>
    </row>
    <row r="6028" spans="1:22">
      <c r="A6028">
        <v>108433</v>
      </c>
      <c r="B6028" t="s">
        <v>17</v>
      </c>
      <c r="C6028" t="s">
        <v>18</v>
      </c>
      <c r="D6028" t="s">
        <v>19</v>
      </c>
      <c r="H6028" t="s">
        <v>19</v>
      </c>
      <c r="J6028" t="s">
        <v>20</v>
      </c>
      <c r="K6028" s="7">
        <v>28032</v>
      </c>
      <c r="L6028" t="s">
        <v>128</v>
      </c>
      <c r="M6028" t="s">
        <v>22</v>
      </c>
      <c r="N6028" t="s">
        <v>32</v>
      </c>
      <c r="O6028" s="7">
        <v>41753</v>
      </c>
      <c r="P6028" s="7">
        <v>42835</v>
      </c>
      <c r="Q6028" t="s">
        <v>24</v>
      </c>
      <c r="R6028" s="7">
        <v>45688</v>
      </c>
      <c r="S6028" s="8">
        <f t="shared" si="423"/>
        <v>48.372602739726027</v>
      </c>
      <c r="T6028" t="str">
        <f t="shared" si="422"/>
        <v>45-55</v>
      </c>
      <c r="U6028" s="7">
        <v>42835</v>
      </c>
      <c r="V6028">
        <f t="shared" si="424"/>
        <v>773</v>
      </c>
    </row>
    <row r="6029" spans="1:22">
      <c r="A6029">
        <v>159167</v>
      </c>
      <c r="B6029" t="s">
        <v>17</v>
      </c>
      <c r="C6029" t="s">
        <v>18</v>
      </c>
      <c r="D6029" t="s">
        <v>19</v>
      </c>
      <c r="H6029" t="s">
        <v>19</v>
      </c>
      <c r="J6029" t="s">
        <v>20</v>
      </c>
      <c r="K6029" s="7">
        <v>38690</v>
      </c>
      <c r="L6029" t="s">
        <v>35</v>
      </c>
      <c r="M6029" t="s">
        <v>27</v>
      </c>
      <c r="N6029" t="s">
        <v>36</v>
      </c>
      <c r="O6029" s="7" t="s">
        <v>36</v>
      </c>
      <c r="P6029" s="7" t="s">
        <v>36</v>
      </c>
      <c r="Q6029" t="s">
        <v>36</v>
      </c>
      <c r="R6029" s="7">
        <v>45688</v>
      </c>
      <c r="S6029" s="8">
        <f t="shared" si="423"/>
        <v>19.172602739726027</v>
      </c>
      <c r="T6029" t="str">
        <f t="shared" si="422"/>
        <v>16-25</v>
      </c>
      <c r="U6029" s="7" t="s">
        <v>36</v>
      </c>
      <c r="V6029" t="str">
        <f t="shared" si="424"/>
        <v/>
      </c>
    </row>
    <row r="6030" spans="1:22">
      <c r="A6030">
        <v>159679</v>
      </c>
      <c r="B6030" t="s">
        <v>17</v>
      </c>
      <c r="C6030" t="s">
        <v>18</v>
      </c>
      <c r="D6030" t="s">
        <v>19</v>
      </c>
      <c r="H6030" t="s">
        <v>19</v>
      </c>
      <c r="J6030" t="s">
        <v>30</v>
      </c>
      <c r="K6030" s="7">
        <v>39685</v>
      </c>
      <c r="L6030" t="s">
        <v>117</v>
      </c>
      <c r="M6030" t="s">
        <v>22</v>
      </c>
      <c r="N6030" t="s">
        <v>28</v>
      </c>
      <c r="O6030" s="7">
        <v>44961</v>
      </c>
      <c r="P6030" s="7">
        <v>45122</v>
      </c>
      <c r="Q6030" t="s">
        <v>24</v>
      </c>
      <c r="R6030" s="7">
        <v>45688</v>
      </c>
      <c r="S6030" s="8">
        <f t="shared" si="423"/>
        <v>16.446575342465753</v>
      </c>
      <c r="T6030" t="str">
        <f t="shared" si="422"/>
        <v>16-25</v>
      </c>
      <c r="U6030" s="7">
        <v>45122</v>
      </c>
      <c r="V6030">
        <f t="shared" si="424"/>
        <v>115</v>
      </c>
    </row>
    <row r="6031" spans="1:22">
      <c r="A6031">
        <v>125902</v>
      </c>
      <c r="B6031" t="s">
        <v>17</v>
      </c>
      <c r="C6031" t="s">
        <v>18</v>
      </c>
      <c r="D6031" t="s">
        <v>19</v>
      </c>
      <c r="H6031" t="s">
        <v>19</v>
      </c>
      <c r="J6031" t="s">
        <v>20</v>
      </c>
      <c r="K6031" s="7">
        <v>18861</v>
      </c>
      <c r="L6031" t="s">
        <v>26</v>
      </c>
      <c r="M6031" t="s">
        <v>27</v>
      </c>
      <c r="N6031" t="s">
        <v>40</v>
      </c>
      <c r="O6031" s="7">
        <v>43083</v>
      </c>
      <c r="P6031" s="7">
        <v>43083</v>
      </c>
      <c r="Q6031" t="s">
        <v>36</v>
      </c>
      <c r="R6031" s="7">
        <v>45688</v>
      </c>
      <c r="S6031" s="8">
        <f t="shared" si="423"/>
        <v>73.498630136986307</v>
      </c>
      <c r="T6031" t="str">
        <f t="shared" si="422"/>
        <v>65+</v>
      </c>
      <c r="U6031" s="7">
        <v>43083</v>
      </c>
      <c r="V6031">
        <f t="shared" si="424"/>
        <v>1</v>
      </c>
    </row>
    <row r="6032" spans="1:22">
      <c r="A6032">
        <v>117254</v>
      </c>
      <c r="B6032" t="s">
        <v>17</v>
      </c>
      <c r="C6032" t="s">
        <v>18</v>
      </c>
      <c r="D6032" t="s">
        <v>19</v>
      </c>
      <c r="H6032" t="s">
        <v>19</v>
      </c>
      <c r="J6032" t="s">
        <v>20</v>
      </c>
      <c r="K6032" s="7">
        <v>29491</v>
      </c>
      <c r="L6032" t="s">
        <v>84</v>
      </c>
      <c r="M6032" t="s">
        <v>22</v>
      </c>
      <c r="N6032" t="s">
        <v>32</v>
      </c>
      <c r="O6032" s="7">
        <v>42478</v>
      </c>
      <c r="P6032" s="7">
        <v>44657</v>
      </c>
      <c r="Q6032" t="s">
        <v>24</v>
      </c>
      <c r="R6032" s="7">
        <v>45688</v>
      </c>
      <c r="S6032" s="8">
        <f t="shared" si="423"/>
        <v>44.375342465753427</v>
      </c>
      <c r="T6032" t="str">
        <f t="shared" si="422"/>
        <v>35-45</v>
      </c>
      <c r="U6032" s="7">
        <v>44657</v>
      </c>
      <c r="V6032">
        <f t="shared" si="424"/>
        <v>1558</v>
      </c>
    </row>
    <row r="6033" spans="1:22">
      <c r="A6033">
        <v>104604</v>
      </c>
      <c r="B6033" t="s">
        <v>17</v>
      </c>
      <c r="C6033" t="s">
        <v>18</v>
      </c>
      <c r="D6033" t="s">
        <v>19</v>
      </c>
      <c r="H6033" t="s">
        <v>19</v>
      </c>
      <c r="J6033" t="s">
        <v>30</v>
      </c>
      <c r="K6033" s="7">
        <v>35643</v>
      </c>
      <c r="L6033" t="s">
        <v>82</v>
      </c>
      <c r="M6033" t="s">
        <v>27</v>
      </c>
      <c r="N6033" t="s">
        <v>28</v>
      </c>
      <c r="O6033" s="7">
        <v>41515</v>
      </c>
      <c r="P6033" s="7">
        <v>42240</v>
      </c>
      <c r="Q6033" t="s">
        <v>41</v>
      </c>
      <c r="R6033" s="7">
        <v>45688</v>
      </c>
      <c r="S6033" s="8">
        <f t="shared" si="423"/>
        <v>27.520547945205479</v>
      </c>
      <c r="T6033" t="str">
        <f t="shared" si="422"/>
        <v>25-35</v>
      </c>
      <c r="U6033" s="7">
        <v>42240</v>
      </c>
      <c r="V6033">
        <f t="shared" si="424"/>
        <v>518</v>
      </c>
    </row>
    <row r="6034" spans="1:22">
      <c r="A6034">
        <v>103041</v>
      </c>
      <c r="B6034" t="s">
        <v>17</v>
      </c>
      <c r="C6034" t="s">
        <v>18</v>
      </c>
      <c r="D6034" t="s">
        <v>19</v>
      </c>
      <c r="H6034" t="s">
        <v>19</v>
      </c>
      <c r="J6034" t="s">
        <v>30</v>
      </c>
      <c r="K6034" s="7">
        <v>35076</v>
      </c>
      <c r="L6034" t="s">
        <v>26</v>
      </c>
      <c r="M6034" t="s">
        <v>27</v>
      </c>
      <c r="N6034" t="s">
        <v>28</v>
      </c>
      <c r="O6034" s="7">
        <v>41373</v>
      </c>
      <c r="P6034" s="7">
        <v>42114</v>
      </c>
      <c r="Q6034" t="s">
        <v>36</v>
      </c>
      <c r="R6034" s="7">
        <v>45688</v>
      </c>
      <c r="S6034" s="8">
        <f t="shared" si="423"/>
        <v>29.073972602739726</v>
      </c>
      <c r="T6034" t="str">
        <f t="shared" si="422"/>
        <v>25-35</v>
      </c>
      <c r="U6034" s="7">
        <v>42114</v>
      </c>
      <c r="V6034">
        <f t="shared" si="424"/>
        <v>530</v>
      </c>
    </row>
    <row r="6035" spans="1:22">
      <c r="A6035">
        <v>102614</v>
      </c>
      <c r="B6035" t="s">
        <v>17</v>
      </c>
      <c r="C6035" t="s">
        <v>18</v>
      </c>
      <c r="D6035" t="s">
        <v>19</v>
      </c>
      <c r="H6035" t="s">
        <v>19</v>
      </c>
      <c r="J6035" t="s">
        <v>20</v>
      </c>
      <c r="K6035" s="7">
        <v>19756</v>
      </c>
      <c r="L6035" t="s">
        <v>26</v>
      </c>
      <c r="M6035" t="s">
        <v>27</v>
      </c>
      <c r="N6035" t="s">
        <v>28</v>
      </c>
      <c r="O6035" s="7">
        <v>41334</v>
      </c>
      <c r="P6035" s="7">
        <v>42567</v>
      </c>
      <c r="Q6035" t="s">
        <v>24</v>
      </c>
      <c r="R6035" s="7">
        <v>45688</v>
      </c>
      <c r="S6035" s="8">
        <f t="shared" si="423"/>
        <v>71.046575342465758</v>
      </c>
      <c r="T6035" t="str">
        <f t="shared" si="422"/>
        <v>65+</v>
      </c>
      <c r="U6035" s="7">
        <v>42567</v>
      </c>
      <c r="V6035">
        <f t="shared" si="424"/>
        <v>881</v>
      </c>
    </row>
    <row r="6036" spans="1:22">
      <c r="A6036">
        <v>104216</v>
      </c>
      <c r="B6036" t="s">
        <v>17</v>
      </c>
      <c r="C6036" t="s">
        <v>18</v>
      </c>
      <c r="D6036" t="s">
        <v>19</v>
      </c>
      <c r="H6036" t="s">
        <v>19</v>
      </c>
      <c r="J6036" t="s">
        <v>20</v>
      </c>
      <c r="K6036" s="7">
        <v>35153</v>
      </c>
      <c r="L6036" t="s">
        <v>113</v>
      </c>
      <c r="M6036" t="s">
        <v>27</v>
      </c>
      <c r="N6036" t="s">
        <v>32</v>
      </c>
      <c r="O6036" s="7">
        <v>41433</v>
      </c>
      <c r="P6036" s="7">
        <v>42298</v>
      </c>
      <c r="Q6036" t="s">
        <v>24</v>
      </c>
      <c r="R6036" s="7">
        <v>45688</v>
      </c>
      <c r="S6036" s="8">
        <f t="shared" si="423"/>
        <v>28.863013698630137</v>
      </c>
      <c r="T6036" t="str">
        <f t="shared" si="422"/>
        <v>25-35</v>
      </c>
      <c r="U6036" s="7">
        <v>42298</v>
      </c>
      <c r="V6036">
        <f t="shared" si="424"/>
        <v>618</v>
      </c>
    </row>
    <row r="6037" spans="1:22">
      <c r="A6037">
        <v>167310</v>
      </c>
      <c r="B6037" t="s">
        <v>17</v>
      </c>
      <c r="C6037" t="s">
        <v>25</v>
      </c>
      <c r="D6037" t="s">
        <v>19</v>
      </c>
      <c r="H6037" t="s">
        <v>19</v>
      </c>
      <c r="J6037" t="s">
        <v>20</v>
      </c>
      <c r="K6037" s="7">
        <v>21200</v>
      </c>
      <c r="L6037" t="s">
        <v>67</v>
      </c>
      <c r="M6037" t="s">
        <v>22</v>
      </c>
      <c r="N6037" t="s">
        <v>34</v>
      </c>
      <c r="O6037" s="7">
        <v>45401</v>
      </c>
      <c r="P6037" s="7" t="s">
        <v>29</v>
      </c>
      <c r="Q6037" t="s">
        <v>24</v>
      </c>
      <c r="R6037" s="7">
        <v>45688</v>
      </c>
      <c r="S6037" s="8">
        <f t="shared" si="423"/>
        <v>67.090410958904116</v>
      </c>
      <c r="T6037" t="str">
        <f t="shared" si="422"/>
        <v>65+</v>
      </c>
      <c r="U6037" s="7">
        <f>R6037</f>
        <v>45688</v>
      </c>
      <c r="V6037">
        <f t="shared" si="424"/>
        <v>206</v>
      </c>
    </row>
    <row r="6038" spans="1:22">
      <c r="A6038">
        <v>162732</v>
      </c>
      <c r="B6038" t="s">
        <v>17</v>
      </c>
      <c r="C6038" t="s">
        <v>25</v>
      </c>
      <c r="D6038" t="s">
        <v>19</v>
      </c>
      <c r="H6038" t="s">
        <v>19</v>
      </c>
      <c r="J6038" t="s">
        <v>20</v>
      </c>
      <c r="K6038" s="7">
        <v>19100</v>
      </c>
      <c r="L6038" t="s">
        <v>67</v>
      </c>
      <c r="M6038" t="s">
        <v>22</v>
      </c>
      <c r="N6038" t="s">
        <v>34</v>
      </c>
      <c r="O6038" s="7" t="s">
        <v>36</v>
      </c>
      <c r="P6038" s="7" t="s">
        <v>36</v>
      </c>
      <c r="Q6038" t="s">
        <v>24</v>
      </c>
      <c r="R6038" s="7">
        <v>45688</v>
      </c>
      <c r="S6038" s="8">
        <f t="shared" si="423"/>
        <v>72.843835616438355</v>
      </c>
      <c r="T6038" t="str">
        <f t="shared" si="422"/>
        <v>65+</v>
      </c>
      <c r="U6038" s="7" t="s">
        <v>36</v>
      </c>
      <c r="V6038" t="str">
        <f t="shared" si="424"/>
        <v/>
      </c>
    </row>
    <row r="6039" spans="1:22">
      <c r="A6039">
        <v>163321</v>
      </c>
      <c r="B6039" t="s">
        <v>17</v>
      </c>
      <c r="C6039" t="s">
        <v>25</v>
      </c>
      <c r="D6039" t="s">
        <v>19</v>
      </c>
      <c r="H6039" t="s">
        <v>19</v>
      </c>
      <c r="J6039" t="s">
        <v>20</v>
      </c>
      <c r="K6039" s="7">
        <v>36819</v>
      </c>
      <c r="L6039" t="s">
        <v>82</v>
      </c>
      <c r="M6039" t="s">
        <v>27</v>
      </c>
      <c r="N6039" t="s">
        <v>34</v>
      </c>
      <c r="O6039" s="7">
        <v>45226</v>
      </c>
      <c r="P6039" s="7" t="s">
        <v>29</v>
      </c>
      <c r="Q6039" t="s">
        <v>24</v>
      </c>
      <c r="R6039" s="7">
        <v>45688</v>
      </c>
      <c r="S6039" s="8">
        <f t="shared" si="423"/>
        <v>24.298630136986301</v>
      </c>
      <c r="T6039" t="str">
        <f t="shared" si="422"/>
        <v>16-25</v>
      </c>
      <c r="U6039" s="7">
        <f>R6039</f>
        <v>45688</v>
      </c>
      <c r="V6039">
        <f t="shared" si="424"/>
        <v>331</v>
      </c>
    </row>
    <row r="6040" spans="1:22">
      <c r="A6040">
        <v>156474</v>
      </c>
      <c r="B6040" t="s">
        <v>17</v>
      </c>
      <c r="C6040" t="s">
        <v>18</v>
      </c>
      <c r="D6040" t="s">
        <v>19</v>
      </c>
      <c r="H6040" t="s">
        <v>19</v>
      </c>
      <c r="J6040" t="s">
        <v>30</v>
      </c>
      <c r="K6040" s="7">
        <v>24359</v>
      </c>
      <c r="L6040" t="s">
        <v>35</v>
      </c>
      <c r="M6040" t="s">
        <v>27</v>
      </c>
      <c r="N6040" t="s">
        <v>34</v>
      </c>
      <c r="O6040" s="7" t="s">
        <v>36</v>
      </c>
      <c r="P6040" s="7" t="s">
        <v>36</v>
      </c>
      <c r="Q6040" t="s">
        <v>36</v>
      </c>
      <c r="R6040" s="7">
        <v>45688</v>
      </c>
      <c r="S6040" s="8">
        <f t="shared" si="423"/>
        <v>58.435616438356163</v>
      </c>
      <c r="T6040" t="str">
        <f t="shared" si="422"/>
        <v>55-65</v>
      </c>
      <c r="U6040" s="7" t="s">
        <v>36</v>
      </c>
      <c r="V6040" t="str">
        <f t="shared" si="424"/>
        <v/>
      </c>
    </row>
    <row r="6041" spans="1:22">
      <c r="A6041">
        <v>122553</v>
      </c>
      <c r="B6041" t="s">
        <v>17</v>
      </c>
      <c r="C6041" t="s">
        <v>25</v>
      </c>
      <c r="D6041" t="s">
        <v>19</v>
      </c>
      <c r="H6041" t="s">
        <v>19</v>
      </c>
      <c r="J6041" t="s">
        <v>20</v>
      </c>
      <c r="K6041" s="7">
        <v>20137</v>
      </c>
      <c r="L6041" t="s">
        <v>121</v>
      </c>
      <c r="M6041" t="s">
        <v>22</v>
      </c>
      <c r="N6041" t="s">
        <v>34</v>
      </c>
      <c r="O6041" s="7">
        <v>41897</v>
      </c>
      <c r="P6041" s="7" t="s">
        <v>29</v>
      </c>
      <c r="Q6041" t="s">
        <v>24</v>
      </c>
      <c r="R6041" s="7">
        <v>45688</v>
      </c>
      <c r="S6041" s="8">
        <f t="shared" si="423"/>
        <v>70.0027397260274</v>
      </c>
      <c r="T6041" t="str">
        <f t="shared" si="422"/>
        <v>65+</v>
      </c>
      <c r="U6041" s="7">
        <f>R6041</f>
        <v>45688</v>
      </c>
      <c r="V6041">
        <f t="shared" si="424"/>
        <v>2710</v>
      </c>
    </row>
    <row r="6042" spans="1:22">
      <c r="A6042">
        <v>105711</v>
      </c>
      <c r="B6042" t="s">
        <v>17</v>
      </c>
      <c r="C6042" t="s">
        <v>18</v>
      </c>
      <c r="D6042" t="s">
        <v>19</v>
      </c>
      <c r="H6042" t="s">
        <v>19</v>
      </c>
      <c r="J6042" t="s">
        <v>20</v>
      </c>
      <c r="K6042" s="7">
        <v>26174</v>
      </c>
      <c r="L6042" t="s">
        <v>37</v>
      </c>
      <c r="M6042" t="s">
        <v>27</v>
      </c>
      <c r="N6042" t="s">
        <v>34</v>
      </c>
      <c r="O6042" s="7">
        <v>41565</v>
      </c>
      <c r="P6042" s="7">
        <v>41656</v>
      </c>
      <c r="Q6042" t="s">
        <v>36</v>
      </c>
      <c r="R6042" s="7">
        <v>45688</v>
      </c>
      <c r="S6042" s="8">
        <f t="shared" si="423"/>
        <v>53.463013698630135</v>
      </c>
      <c r="T6042" t="str">
        <f t="shared" si="422"/>
        <v>45-55</v>
      </c>
      <c r="U6042" s="7">
        <v>41656</v>
      </c>
      <c r="V6042">
        <f t="shared" si="424"/>
        <v>66</v>
      </c>
    </row>
    <row r="6043" spans="1:22">
      <c r="A6043">
        <v>125816</v>
      </c>
      <c r="B6043" t="s">
        <v>17</v>
      </c>
      <c r="C6043" t="s">
        <v>25</v>
      </c>
      <c r="D6043" t="s">
        <v>19</v>
      </c>
      <c r="H6043" t="s">
        <v>19</v>
      </c>
      <c r="J6043" t="s">
        <v>20</v>
      </c>
      <c r="K6043" s="7">
        <v>31374</v>
      </c>
      <c r="L6043" t="s">
        <v>26</v>
      </c>
      <c r="M6043" t="s">
        <v>27</v>
      </c>
      <c r="N6043" t="s">
        <v>28</v>
      </c>
      <c r="O6043" s="7">
        <v>44126</v>
      </c>
      <c r="P6043" s="7" t="s">
        <v>29</v>
      </c>
      <c r="Q6043" t="s">
        <v>24</v>
      </c>
      <c r="R6043" s="7">
        <v>45688</v>
      </c>
      <c r="S6043" s="8">
        <f t="shared" si="423"/>
        <v>39.216438356164382</v>
      </c>
      <c r="T6043" t="str">
        <f t="shared" si="422"/>
        <v>35-45</v>
      </c>
      <c r="U6043" s="7">
        <f>R6043</f>
        <v>45688</v>
      </c>
      <c r="V6043">
        <f t="shared" si="424"/>
        <v>1117</v>
      </c>
    </row>
    <row r="6044" spans="1:22">
      <c r="A6044">
        <v>104853</v>
      </c>
      <c r="B6044" t="s">
        <v>17</v>
      </c>
      <c r="C6044" t="s">
        <v>18</v>
      </c>
      <c r="D6044" t="s">
        <v>19</v>
      </c>
      <c r="H6044" t="s">
        <v>19</v>
      </c>
      <c r="J6044" t="s">
        <v>30</v>
      </c>
      <c r="K6044" s="7">
        <v>33953</v>
      </c>
      <c r="L6044" t="s">
        <v>37</v>
      </c>
      <c r="M6044" t="s">
        <v>27</v>
      </c>
      <c r="N6044" t="s">
        <v>28</v>
      </c>
      <c r="O6044" s="7">
        <v>41540</v>
      </c>
      <c r="P6044" s="7">
        <v>41540</v>
      </c>
      <c r="Q6044" t="s">
        <v>36</v>
      </c>
      <c r="R6044" s="7">
        <v>45688</v>
      </c>
      <c r="S6044" s="8">
        <f t="shared" si="423"/>
        <v>32.150684931506852</v>
      </c>
      <c r="T6044" t="str">
        <f t="shared" si="422"/>
        <v>25-35</v>
      </c>
      <c r="U6044" s="7">
        <v>41540</v>
      </c>
      <c r="V6044">
        <f t="shared" si="424"/>
        <v>1</v>
      </c>
    </row>
    <row r="6045" spans="1:22">
      <c r="A6045">
        <v>94458</v>
      </c>
      <c r="B6045" t="s">
        <v>17</v>
      </c>
      <c r="C6045" t="s">
        <v>18</v>
      </c>
      <c r="D6045" t="s">
        <v>19</v>
      </c>
      <c r="H6045" t="s">
        <v>19</v>
      </c>
      <c r="J6045" t="s">
        <v>30</v>
      </c>
      <c r="K6045" s="7">
        <v>33474</v>
      </c>
      <c r="L6045" t="s">
        <v>26</v>
      </c>
      <c r="M6045" t="s">
        <v>27</v>
      </c>
      <c r="N6045" t="s">
        <v>28</v>
      </c>
      <c r="O6045" s="7">
        <v>41698</v>
      </c>
      <c r="P6045" s="7">
        <v>42866</v>
      </c>
      <c r="Q6045" t="s">
        <v>55</v>
      </c>
      <c r="R6045" s="7">
        <v>45688</v>
      </c>
      <c r="S6045" s="8">
        <f t="shared" si="423"/>
        <v>33.463013698630135</v>
      </c>
      <c r="T6045" t="str">
        <f t="shared" si="422"/>
        <v>25-35</v>
      </c>
      <c r="U6045" s="7">
        <v>42866</v>
      </c>
      <c r="V6045">
        <f t="shared" si="424"/>
        <v>835</v>
      </c>
    </row>
    <row r="6046" spans="1:22">
      <c r="A6046">
        <v>93534</v>
      </c>
      <c r="B6046" t="s">
        <v>17</v>
      </c>
      <c r="C6046" t="s">
        <v>18</v>
      </c>
      <c r="D6046" t="s">
        <v>19</v>
      </c>
      <c r="H6046" t="s">
        <v>19</v>
      </c>
      <c r="J6046" t="s">
        <v>30</v>
      </c>
      <c r="K6046" s="7">
        <v>22845</v>
      </c>
      <c r="L6046" t="s">
        <v>54</v>
      </c>
      <c r="M6046" t="s">
        <v>27</v>
      </c>
      <c r="N6046" t="s">
        <v>23</v>
      </c>
      <c r="O6046" s="7">
        <v>41040</v>
      </c>
      <c r="P6046" s="7">
        <v>41934</v>
      </c>
      <c r="Q6046" t="s">
        <v>36</v>
      </c>
      <c r="R6046" s="7">
        <v>45688</v>
      </c>
      <c r="S6046" s="8">
        <f t="shared" si="423"/>
        <v>62.583561643835615</v>
      </c>
      <c r="T6046" t="str">
        <f t="shared" si="422"/>
        <v>55-65</v>
      </c>
      <c r="U6046" s="7">
        <v>41934</v>
      </c>
      <c r="V6046">
        <f t="shared" si="424"/>
        <v>639</v>
      </c>
    </row>
    <row r="6047" spans="1:22">
      <c r="A6047">
        <v>80959</v>
      </c>
      <c r="B6047" t="s">
        <v>17</v>
      </c>
      <c r="C6047" t="s">
        <v>18</v>
      </c>
      <c r="D6047" t="s">
        <v>19</v>
      </c>
      <c r="H6047" t="s">
        <v>19</v>
      </c>
      <c r="J6047" t="s">
        <v>20</v>
      </c>
      <c r="K6047" s="7">
        <v>22614</v>
      </c>
      <c r="L6047" t="s">
        <v>54</v>
      </c>
      <c r="M6047" t="s">
        <v>27</v>
      </c>
      <c r="N6047" t="s">
        <v>32</v>
      </c>
      <c r="O6047" s="7">
        <v>40360</v>
      </c>
      <c r="P6047" s="7">
        <v>41274</v>
      </c>
      <c r="Q6047" t="s">
        <v>36</v>
      </c>
      <c r="R6047" s="7">
        <v>45688</v>
      </c>
      <c r="S6047" s="8">
        <f t="shared" si="423"/>
        <v>63.216438356164382</v>
      </c>
      <c r="T6047" t="str">
        <f t="shared" si="422"/>
        <v>55-65</v>
      </c>
      <c r="U6047" s="7">
        <v>41274</v>
      </c>
      <c r="V6047">
        <f t="shared" si="424"/>
        <v>653</v>
      </c>
    </row>
    <row r="6048" spans="1:22">
      <c r="A6048">
        <v>167230</v>
      </c>
      <c r="B6048" t="s">
        <v>17</v>
      </c>
      <c r="C6048" t="s">
        <v>25</v>
      </c>
      <c r="D6048" t="s">
        <v>19</v>
      </c>
      <c r="H6048" t="s">
        <v>19</v>
      </c>
      <c r="J6048" t="s">
        <v>30</v>
      </c>
      <c r="K6048" s="7">
        <v>39715</v>
      </c>
      <c r="L6048" t="s">
        <v>79</v>
      </c>
      <c r="M6048" t="s">
        <v>22</v>
      </c>
      <c r="N6048" t="s">
        <v>28</v>
      </c>
      <c r="O6048" s="7">
        <v>45402</v>
      </c>
      <c r="P6048" s="7" t="s">
        <v>29</v>
      </c>
      <c r="Q6048" t="s">
        <v>24</v>
      </c>
      <c r="R6048" s="7">
        <v>45688</v>
      </c>
      <c r="S6048" s="8">
        <f t="shared" si="423"/>
        <v>16.364383561643837</v>
      </c>
      <c r="T6048" t="str">
        <f t="shared" si="422"/>
        <v>16-25</v>
      </c>
      <c r="U6048" s="7">
        <f t="shared" ref="U6048:U6049" si="425">R6048</f>
        <v>45688</v>
      </c>
      <c r="V6048">
        <f t="shared" si="424"/>
        <v>205</v>
      </c>
    </row>
    <row r="6049" spans="1:22">
      <c r="A6049">
        <v>140352</v>
      </c>
      <c r="B6049" t="s">
        <v>17</v>
      </c>
      <c r="C6049" t="s">
        <v>25</v>
      </c>
      <c r="D6049" t="s">
        <v>19</v>
      </c>
      <c r="H6049" t="s">
        <v>19</v>
      </c>
      <c r="J6049" t="s">
        <v>20</v>
      </c>
      <c r="K6049" s="7">
        <v>28985</v>
      </c>
      <c r="L6049" t="s">
        <v>82</v>
      </c>
      <c r="M6049" t="s">
        <v>27</v>
      </c>
      <c r="N6049" t="s">
        <v>34</v>
      </c>
      <c r="O6049" s="7">
        <v>43784</v>
      </c>
      <c r="P6049" s="7" t="s">
        <v>29</v>
      </c>
      <c r="Q6049" t="s">
        <v>38</v>
      </c>
      <c r="R6049" s="7">
        <v>45688</v>
      </c>
      <c r="S6049" s="8">
        <f t="shared" si="423"/>
        <v>45.761643835616439</v>
      </c>
      <c r="T6049" t="str">
        <f t="shared" si="422"/>
        <v>45-55</v>
      </c>
      <c r="U6049" s="7">
        <f t="shared" si="425"/>
        <v>45688</v>
      </c>
      <c r="V6049">
        <f t="shared" si="424"/>
        <v>1361</v>
      </c>
    </row>
    <row r="6050" spans="1:22">
      <c r="A6050">
        <v>117660</v>
      </c>
      <c r="B6050" t="s">
        <v>17</v>
      </c>
      <c r="C6050" t="s">
        <v>18</v>
      </c>
      <c r="D6050" t="s">
        <v>19</v>
      </c>
      <c r="H6050" t="s">
        <v>19</v>
      </c>
      <c r="J6050" t="s">
        <v>20</v>
      </c>
      <c r="K6050" s="7">
        <v>36397</v>
      </c>
      <c r="L6050" t="s">
        <v>54</v>
      </c>
      <c r="M6050" t="s">
        <v>27</v>
      </c>
      <c r="N6050" t="s">
        <v>34</v>
      </c>
      <c r="O6050" s="7">
        <v>42755</v>
      </c>
      <c r="P6050" s="7">
        <v>42859</v>
      </c>
      <c r="Q6050" t="s">
        <v>41</v>
      </c>
      <c r="R6050" s="7">
        <v>45688</v>
      </c>
      <c r="S6050" s="8">
        <f t="shared" si="423"/>
        <v>25.454794520547946</v>
      </c>
      <c r="T6050" t="str">
        <f t="shared" si="422"/>
        <v>25-35</v>
      </c>
      <c r="U6050" s="7">
        <v>42859</v>
      </c>
      <c r="V6050">
        <f t="shared" si="424"/>
        <v>75</v>
      </c>
    </row>
    <row r="6051" spans="1:22">
      <c r="A6051">
        <v>162366</v>
      </c>
      <c r="B6051" t="s">
        <v>17</v>
      </c>
      <c r="C6051" t="s">
        <v>18</v>
      </c>
      <c r="D6051" t="s">
        <v>19</v>
      </c>
      <c r="H6051" t="s">
        <v>19</v>
      </c>
      <c r="J6051" t="s">
        <v>20</v>
      </c>
      <c r="K6051" s="7">
        <v>39196</v>
      </c>
      <c r="L6051" t="s">
        <v>26</v>
      </c>
      <c r="M6051" t="s">
        <v>27</v>
      </c>
      <c r="N6051" t="s">
        <v>34</v>
      </c>
      <c r="O6051" s="7" t="s">
        <v>36</v>
      </c>
      <c r="P6051" s="7" t="s">
        <v>36</v>
      </c>
      <c r="Q6051" t="s">
        <v>24</v>
      </c>
      <c r="R6051" s="7">
        <v>45688</v>
      </c>
      <c r="S6051" s="8">
        <f t="shared" si="423"/>
        <v>17.786301369863015</v>
      </c>
      <c r="T6051" t="str">
        <f t="shared" si="422"/>
        <v>16-25</v>
      </c>
      <c r="U6051" s="7" t="s">
        <v>36</v>
      </c>
      <c r="V6051" t="str">
        <f t="shared" si="424"/>
        <v/>
      </c>
    </row>
    <row r="6052" spans="1:22">
      <c r="A6052">
        <v>82776</v>
      </c>
      <c r="B6052" t="s">
        <v>17</v>
      </c>
      <c r="C6052" t="s">
        <v>18</v>
      </c>
      <c r="D6052" t="s">
        <v>19</v>
      </c>
      <c r="H6052" t="s">
        <v>19</v>
      </c>
      <c r="J6052" t="s">
        <v>20</v>
      </c>
      <c r="K6052" s="7">
        <v>34053</v>
      </c>
      <c r="L6052" t="s">
        <v>111</v>
      </c>
      <c r="M6052" t="s">
        <v>57</v>
      </c>
      <c r="N6052" t="s">
        <v>34</v>
      </c>
      <c r="O6052" s="7">
        <v>40756</v>
      </c>
      <c r="P6052" s="7">
        <v>42125</v>
      </c>
      <c r="Q6052" t="s">
        <v>24</v>
      </c>
      <c r="R6052" s="7">
        <v>45688</v>
      </c>
      <c r="S6052" s="8">
        <f t="shared" si="423"/>
        <v>31.876712328767123</v>
      </c>
      <c r="T6052" t="str">
        <f t="shared" si="422"/>
        <v>25-35</v>
      </c>
      <c r="U6052" s="7">
        <v>42125</v>
      </c>
      <c r="V6052">
        <f t="shared" si="424"/>
        <v>980</v>
      </c>
    </row>
    <row r="6053" spans="1:22">
      <c r="A6053">
        <v>155135</v>
      </c>
      <c r="B6053" t="s">
        <v>17</v>
      </c>
      <c r="C6053" t="s">
        <v>18</v>
      </c>
      <c r="D6053" t="s">
        <v>19</v>
      </c>
      <c r="H6053" t="s">
        <v>19</v>
      </c>
      <c r="J6053" t="s">
        <v>20</v>
      </c>
      <c r="K6053" s="7">
        <v>38219</v>
      </c>
      <c r="L6053" t="s">
        <v>65</v>
      </c>
      <c r="M6053" t="s">
        <v>27</v>
      </c>
      <c r="N6053" t="s">
        <v>32</v>
      </c>
      <c r="O6053" s="7">
        <v>44707</v>
      </c>
      <c r="P6053" s="7">
        <v>44819</v>
      </c>
      <c r="Q6053" t="s">
        <v>41</v>
      </c>
      <c r="R6053" s="7">
        <v>45688</v>
      </c>
      <c r="S6053" s="8">
        <f t="shared" si="423"/>
        <v>20.463013698630139</v>
      </c>
      <c r="T6053" t="str">
        <f t="shared" si="422"/>
        <v>16-25</v>
      </c>
      <c r="U6053" s="7">
        <v>44819</v>
      </c>
      <c r="V6053">
        <f t="shared" si="424"/>
        <v>81</v>
      </c>
    </row>
    <row r="6054" spans="1:22">
      <c r="A6054">
        <v>133952</v>
      </c>
      <c r="B6054" t="s">
        <v>17</v>
      </c>
      <c r="C6054" t="s">
        <v>18</v>
      </c>
      <c r="D6054" t="s">
        <v>19</v>
      </c>
      <c r="H6054" t="s">
        <v>19</v>
      </c>
      <c r="J6054" t="s">
        <v>30</v>
      </c>
      <c r="K6054" s="7">
        <v>22334</v>
      </c>
      <c r="L6054" t="s">
        <v>37</v>
      </c>
      <c r="M6054" t="s">
        <v>27</v>
      </c>
      <c r="N6054" t="s">
        <v>34</v>
      </c>
      <c r="O6054" s="7">
        <v>43607</v>
      </c>
      <c r="P6054" s="7">
        <v>44439</v>
      </c>
      <c r="Q6054" t="s">
        <v>24</v>
      </c>
      <c r="R6054" s="7">
        <v>45688</v>
      </c>
      <c r="S6054" s="8">
        <f t="shared" si="423"/>
        <v>63.983561643835614</v>
      </c>
      <c r="T6054" t="str">
        <f t="shared" si="422"/>
        <v>55-65</v>
      </c>
      <c r="U6054" s="7">
        <v>44439</v>
      </c>
      <c r="V6054">
        <f t="shared" si="424"/>
        <v>595</v>
      </c>
    </row>
    <row r="6055" spans="1:22">
      <c r="A6055">
        <v>161975</v>
      </c>
      <c r="B6055" t="s">
        <v>17</v>
      </c>
      <c r="C6055" t="s">
        <v>25</v>
      </c>
      <c r="D6055" t="s">
        <v>19</v>
      </c>
      <c r="H6055" t="s">
        <v>19</v>
      </c>
      <c r="J6055" t="s">
        <v>30</v>
      </c>
      <c r="K6055" s="7">
        <v>18146</v>
      </c>
      <c r="L6055" t="s">
        <v>434</v>
      </c>
      <c r="M6055" t="s">
        <v>52</v>
      </c>
      <c r="N6055" t="s">
        <v>34</v>
      </c>
      <c r="O6055" s="7">
        <v>43117</v>
      </c>
      <c r="P6055" s="7" t="s">
        <v>29</v>
      </c>
      <c r="Q6055" t="s">
        <v>24</v>
      </c>
      <c r="R6055" s="7">
        <v>45688</v>
      </c>
      <c r="S6055" s="8">
        <f t="shared" si="423"/>
        <v>75.457534246575349</v>
      </c>
      <c r="T6055" t="str">
        <f t="shared" si="422"/>
        <v>65+</v>
      </c>
      <c r="U6055" s="7">
        <f>R6055</f>
        <v>45688</v>
      </c>
      <c r="V6055">
        <f t="shared" si="424"/>
        <v>1838</v>
      </c>
    </row>
    <row r="6056" spans="1:22">
      <c r="A6056">
        <v>79224</v>
      </c>
      <c r="B6056" t="s">
        <v>17</v>
      </c>
      <c r="C6056" t="s">
        <v>18</v>
      </c>
      <c r="D6056" t="s">
        <v>19</v>
      </c>
      <c r="H6056" t="s">
        <v>19</v>
      </c>
      <c r="J6056" t="s">
        <v>30</v>
      </c>
      <c r="L6056" t="s">
        <v>48</v>
      </c>
      <c r="M6056" t="s">
        <v>27</v>
      </c>
      <c r="N6056" t="s">
        <v>34</v>
      </c>
      <c r="O6056" s="7">
        <v>1</v>
      </c>
      <c r="P6056" s="7">
        <v>1</v>
      </c>
      <c r="Q6056" t="s">
        <v>36</v>
      </c>
      <c r="R6056" s="7">
        <v>45688</v>
      </c>
      <c r="S6056" s="8">
        <f t="shared" si="423"/>
        <v>125.17260273972603</v>
      </c>
      <c r="T6056" t="str">
        <f t="shared" si="422"/>
        <v>65+</v>
      </c>
      <c r="U6056" s="7">
        <v>1</v>
      </c>
    </row>
    <row r="6057" spans="1:22">
      <c r="A6057">
        <v>94659</v>
      </c>
      <c r="B6057" t="s">
        <v>17</v>
      </c>
      <c r="C6057" t="s">
        <v>18</v>
      </c>
      <c r="D6057" t="s">
        <v>19</v>
      </c>
      <c r="H6057" t="s">
        <v>19</v>
      </c>
      <c r="J6057" t="s">
        <v>30</v>
      </c>
      <c r="K6057" s="7">
        <v>24220</v>
      </c>
      <c r="L6057" t="s">
        <v>74</v>
      </c>
      <c r="M6057" t="s">
        <v>22</v>
      </c>
      <c r="N6057" t="s">
        <v>34</v>
      </c>
      <c r="O6057" s="7">
        <v>41031</v>
      </c>
      <c r="P6057" s="7">
        <v>42844</v>
      </c>
      <c r="Q6057" t="s">
        <v>24</v>
      </c>
      <c r="R6057" s="7">
        <v>45688</v>
      </c>
      <c r="S6057" s="8">
        <f t="shared" si="423"/>
        <v>58.816438356164383</v>
      </c>
      <c r="T6057" t="str">
        <f t="shared" si="422"/>
        <v>55-65</v>
      </c>
      <c r="U6057" s="7">
        <v>42844</v>
      </c>
      <c r="V6057">
        <f t="shared" si="424"/>
        <v>1296</v>
      </c>
    </row>
    <row r="6058" spans="1:22">
      <c r="A6058">
        <v>106226</v>
      </c>
      <c r="B6058" t="s">
        <v>17</v>
      </c>
      <c r="C6058" t="s">
        <v>18</v>
      </c>
      <c r="D6058" t="s">
        <v>19</v>
      </c>
      <c r="H6058" t="s">
        <v>19</v>
      </c>
      <c r="J6058" t="s">
        <v>20</v>
      </c>
      <c r="K6058" s="7">
        <v>12679</v>
      </c>
      <c r="L6058" t="s">
        <v>74</v>
      </c>
      <c r="M6058" t="s">
        <v>22</v>
      </c>
      <c r="N6058" t="s">
        <v>32</v>
      </c>
      <c r="O6058" s="7">
        <v>41598</v>
      </c>
      <c r="P6058" s="7">
        <v>41913</v>
      </c>
      <c r="Q6058" t="s">
        <v>36</v>
      </c>
      <c r="R6058" s="7">
        <v>45688</v>
      </c>
      <c r="S6058" s="8">
        <f t="shared" si="423"/>
        <v>90.435616438356163</v>
      </c>
      <c r="T6058" t="str">
        <f t="shared" si="422"/>
        <v>65+</v>
      </c>
      <c r="U6058" s="7">
        <v>41913</v>
      </c>
      <c r="V6058">
        <f t="shared" si="424"/>
        <v>226</v>
      </c>
    </row>
    <row r="6059" spans="1:22">
      <c r="A6059">
        <v>41700</v>
      </c>
      <c r="B6059" t="s">
        <v>17</v>
      </c>
      <c r="C6059" t="s">
        <v>18</v>
      </c>
      <c r="D6059" t="s">
        <v>19</v>
      </c>
      <c r="H6059" t="s">
        <v>19</v>
      </c>
      <c r="J6059" t="s">
        <v>30</v>
      </c>
      <c r="K6059" s="7">
        <v>27228</v>
      </c>
      <c r="L6059" t="s">
        <v>87</v>
      </c>
      <c r="M6059" t="s">
        <v>57</v>
      </c>
      <c r="N6059" t="s">
        <v>32</v>
      </c>
      <c r="O6059" s="7">
        <v>38687</v>
      </c>
      <c r="P6059" s="7">
        <v>44775</v>
      </c>
      <c r="Q6059" t="s">
        <v>38</v>
      </c>
      <c r="R6059" s="7">
        <v>45688</v>
      </c>
      <c r="S6059" s="8">
        <f t="shared" si="423"/>
        <v>50.575342465753423</v>
      </c>
      <c r="T6059" t="str">
        <f t="shared" si="422"/>
        <v>45-55</v>
      </c>
      <c r="U6059" s="7">
        <v>44775</v>
      </c>
      <c r="V6059">
        <f t="shared" si="424"/>
        <v>4349</v>
      </c>
    </row>
    <row r="6060" spans="1:22">
      <c r="A6060">
        <v>114475</v>
      </c>
      <c r="B6060" t="s">
        <v>17</v>
      </c>
      <c r="C6060" t="s">
        <v>18</v>
      </c>
      <c r="D6060" t="s">
        <v>19</v>
      </c>
      <c r="H6060" t="s">
        <v>19</v>
      </c>
      <c r="J6060" t="s">
        <v>30</v>
      </c>
      <c r="K6060" s="7">
        <v>28805</v>
      </c>
      <c r="L6060" t="s">
        <v>42</v>
      </c>
      <c r="M6060" t="s">
        <v>22</v>
      </c>
      <c r="N6060" t="s">
        <v>43</v>
      </c>
      <c r="O6060" s="7">
        <v>42263</v>
      </c>
      <c r="P6060" s="7">
        <v>42662</v>
      </c>
      <c r="Q6060" t="s">
        <v>77</v>
      </c>
      <c r="R6060" s="7">
        <v>45688</v>
      </c>
      <c r="S6060" s="8">
        <f t="shared" si="423"/>
        <v>46.254794520547946</v>
      </c>
      <c r="T6060" t="str">
        <f t="shared" si="422"/>
        <v>45-55</v>
      </c>
      <c r="U6060" s="7">
        <v>42662</v>
      </c>
      <c r="V6060">
        <f t="shared" si="424"/>
        <v>286</v>
      </c>
    </row>
    <row r="6061" spans="1:22">
      <c r="A6061">
        <v>121179</v>
      </c>
      <c r="B6061" t="s">
        <v>17</v>
      </c>
      <c r="C6061" t="s">
        <v>25</v>
      </c>
      <c r="D6061" t="s">
        <v>19</v>
      </c>
      <c r="H6061" t="s">
        <v>19</v>
      </c>
      <c r="J6061" t="s">
        <v>30</v>
      </c>
      <c r="K6061" s="7">
        <v>18617</v>
      </c>
      <c r="L6061" t="s">
        <v>54</v>
      </c>
      <c r="M6061" t="s">
        <v>27</v>
      </c>
      <c r="N6061" t="s">
        <v>34</v>
      </c>
      <c r="O6061" s="7">
        <v>42786</v>
      </c>
      <c r="P6061" s="7" t="s">
        <v>29</v>
      </c>
      <c r="Q6061" t="s">
        <v>24</v>
      </c>
      <c r="R6061" s="7">
        <v>45688</v>
      </c>
      <c r="S6061" s="8">
        <f t="shared" si="423"/>
        <v>74.167123287671231</v>
      </c>
      <c r="T6061" t="str">
        <f t="shared" si="422"/>
        <v>65+</v>
      </c>
      <c r="U6061" s="7">
        <f>R6061</f>
        <v>45688</v>
      </c>
      <c r="V6061">
        <f t="shared" si="424"/>
        <v>2075</v>
      </c>
    </row>
    <row r="6062" spans="1:22">
      <c r="A6062">
        <v>41702</v>
      </c>
      <c r="B6062" t="s">
        <v>17</v>
      </c>
      <c r="C6062" t="s">
        <v>18</v>
      </c>
      <c r="D6062" t="s">
        <v>19</v>
      </c>
      <c r="H6062" t="s">
        <v>19</v>
      </c>
      <c r="J6062" t="s">
        <v>30</v>
      </c>
      <c r="K6062" s="7">
        <v>22501</v>
      </c>
      <c r="L6062" t="s">
        <v>54</v>
      </c>
      <c r="M6062" t="s">
        <v>27</v>
      </c>
      <c r="N6062" t="s">
        <v>34</v>
      </c>
      <c r="O6062" s="7">
        <v>36861</v>
      </c>
      <c r="P6062" s="7">
        <v>42835</v>
      </c>
      <c r="Q6062" t="s">
        <v>38</v>
      </c>
      <c r="R6062" s="7">
        <v>45688</v>
      </c>
      <c r="S6062" s="8">
        <f t="shared" si="423"/>
        <v>63.526027397260272</v>
      </c>
      <c r="T6062" t="str">
        <f t="shared" si="422"/>
        <v>55-65</v>
      </c>
      <c r="U6062" s="7">
        <v>42835</v>
      </c>
      <c r="V6062">
        <f t="shared" si="424"/>
        <v>4267</v>
      </c>
    </row>
    <row r="6063" spans="1:22">
      <c r="A6063">
        <v>129137</v>
      </c>
      <c r="B6063" t="s">
        <v>17</v>
      </c>
      <c r="C6063" t="s">
        <v>18</v>
      </c>
      <c r="D6063" t="s">
        <v>19</v>
      </c>
      <c r="H6063" t="s">
        <v>19</v>
      </c>
      <c r="J6063" t="s">
        <v>20</v>
      </c>
      <c r="K6063" s="7">
        <v>37464</v>
      </c>
      <c r="L6063" t="s">
        <v>26</v>
      </c>
      <c r="M6063" t="s">
        <v>27</v>
      </c>
      <c r="N6063" t="s">
        <v>28</v>
      </c>
      <c r="O6063" s="7">
        <v>43283</v>
      </c>
      <c r="P6063" s="7">
        <v>43425</v>
      </c>
      <c r="Q6063" t="s">
        <v>36</v>
      </c>
      <c r="R6063" s="7">
        <v>45688</v>
      </c>
      <c r="S6063" s="8">
        <f t="shared" si="423"/>
        <v>22.531506849315068</v>
      </c>
      <c r="T6063" t="str">
        <f t="shared" si="422"/>
        <v>16-25</v>
      </c>
      <c r="U6063" s="7">
        <v>43425</v>
      </c>
      <c r="V6063">
        <f t="shared" si="424"/>
        <v>103</v>
      </c>
    </row>
    <row r="6064" spans="1:22">
      <c r="A6064">
        <v>94935</v>
      </c>
      <c r="B6064" t="s">
        <v>17</v>
      </c>
      <c r="C6064" t="s">
        <v>18</v>
      </c>
      <c r="D6064" t="s">
        <v>19</v>
      </c>
      <c r="H6064" t="s">
        <v>19</v>
      </c>
      <c r="J6064" t="s">
        <v>20</v>
      </c>
      <c r="L6064" t="s">
        <v>54</v>
      </c>
      <c r="M6064" t="s">
        <v>27</v>
      </c>
      <c r="N6064" t="s">
        <v>28</v>
      </c>
      <c r="O6064" s="7">
        <v>41149</v>
      </c>
      <c r="P6064" s="7">
        <v>41149</v>
      </c>
      <c r="Q6064" t="s">
        <v>36</v>
      </c>
      <c r="R6064" s="7">
        <v>45688</v>
      </c>
      <c r="S6064" s="8">
        <f t="shared" si="423"/>
        <v>125.17260273972603</v>
      </c>
      <c r="T6064" t="str">
        <f t="shared" si="422"/>
        <v>65+</v>
      </c>
      <c r="U6064" s="7">
        <v>41149</v>
      </c>
      <c r="V6064">
        <f t="shared" si="424"/>
        <v>1</v>
      </c>
    </row>
    <row r="6065" spans="1:22">
      <c r="A6065">
        <v>152765</v>
      </c>
      <c r="B6065" t="s">
        <v>17</v>
      </c>
      <c r="C6065" t="s">
        <v>18</v>
      </c>
      <c r="D6065" t="s">
        <v>19</v>
      </c>
      <c r="H6065" t="s">
        <v>19</v>
      </c>
      <c r="J6065" t="s">
        <v>20</v>
      </c>
      <c r="K6065" s="7">
        <v>38322</v>
      </c>
      <c r="L6065" t="s">
        <v>96</v>
      </c>
      <c r="M6065" t="s">
        <v>22</v>
      </c>
      <c r="N6065" t="s">
        <v>40</v>
      </c>
      <c r="O6065" s="7">
        <v>44613</v>
      </c>
      <c r="P6065" s="7">
        <v>44676</v>
      </c>
      <c r="Q6065" t="s">
        <v>24</v>
      </c>
      <c r="R6065" s="7">
        <v>45688</v>
      </c>
      <c r="S6065" s="8">
        <f t="shared" si="423"/>
        <v>20.18082191780822</v>
      </c>
      <c r="T6065" t="str">
        <f t="shared" si="422"/>
        <v>16-25</v>
      </c>
      <c r="U6065" s="7">
        <v>44676</v>
      </c>
      <c r="V6065">
        <f t="shared" si="424"/>
        <v>46</v>
      </c>
    </row>
    <row r="6066" spans="1:22">
      <c r="A6066">
        <v>127400</v>
      </c>
      <c r="B6066" t="s">
        <v>17</v>
      </c>
      <c r="C6066" t="s">
        <v>18</v>
      </c>
      <c r="D6066" t="s">
        <v>19</v>
      </c>
      <c r="H6066" t="s">
        <v>19</v>
      </c>
      <c r="J6066" t="s">
        <v>20</v>
      </c>
      <c r="K6066" s="7">
        <v>27978</v>
      </c>
      <c r="L6066" t="s">
        <v>73</v>
      </c>
      <c r="M6066" t="s">
        <v>22</v>
      </c>
      <c r="N6066" t="s">
        <v>28</v>
      </c>
      <c r="O6066" s="7" t="s">
        <v>36</v>
      </c>
      <c r="P6066" s="7" t="s">
        <v>36</v>
      </c>
      <c r="Q6066" t="s">
        <v>36</v>
      </c>
      <c r="R6066" s="7">
        <v>45688</v>
      </c>
      <c r="S6066" s="8">
        <f t="shared" si="423"/>
        <v>48.520547945205479</v>
      </c>
      <c r="T6066" t="str">
        <f t="shared" si="422"/>
        <v>45-55</v>
      </c>
      <c r="U6066" s="7" t="s">
        <v>36</v>
      </c>
      <c r="V6066" t="str">
        <f t="shared" si="424"/>
        <v/>
      </c>
    </row>
    <row r="6067" spans="1:22">
      <c r="A6067">
        <v>128174</v>
      </c>
      <c r="B6067" t="s">
        <v>17</v>
      </c>
      <c r="C6067" t="s">
        <v>18</v>
      </c>
      <c r="D6067" t="s">
        <v>19</v>
      </c>
      <c r="H6067" t="s">
        <v>19</v>
      </c>
      <c r="J6067" t="s">
        <v>30</v>
      </c>
      <c r="K6067" s="7">
        <v>25840</v>
      </c>
      <c r="L6067" t="s">
        <v>26</v>
      </c>
      <c r="M6067" t="s">
        <v>27</v>
      </c>
      <c r="N6067" t="s">
        <v>28</v>
      </c>
      <c r="O6067" s="7" t="s">
        <v>36</v>
      </c>
      <c r="P6067" s="7" t="s">
        <v>36</v>
      </c>
      <c r="Q6067" t="s">
        <v>36</v>
      </c>
      <c r="R6067" s="7">
        <v>45688</v>
      </c>
      <c r="S6067" s="8">
        <f t="shared" si="423"/>
        <v>54.37808219178082</v>
      </c>
      <c r="T6067" t="str">
        <f t="shared" si="422"/>
        <v>45-55</v>
      </c>
      <c r="U6067" s="7" t="s">
        <v>36</v>
      </c>
      <c r="V6067" t="str">
        <f t="shared" si="424"/>
        <v/>
      </c>
    </row>
    <row r="6068" spans="1:22">
      <c r="A6068">
        <v>59179</v>
      </c>
      <c r="B6068" t="s">
        <v>17</v>
      </c>
      <c r="C6068" t="s">
        <v>25</v>
      </c>
      <c r="D6068" t="s">
        <v>19</v>
      </c>
      <c r="H6068" t="s">
        <v>19</v>
      </c>
      <c r="J6068" t="s">
        <v>20</v>
      </c>
      <c r="K6068" s="7">
        <v>20151</v>
      </c>
      <c r="L6068" t="s">
        <v>37</v>
      </c>
      <c r="M6068" t="s">
        <v>27</v>
      </c>
      <c r="N6068" t="s">
        <v>28</v>
      </c>
      <c r="O6068" s="7" t="s">
        <v>36</v>
      </c>
      <c r="P6068" s="7" t="s">
        <v>36</v>
      </c>
      <c r="Q6068" t="s">
        <v>38</v>
      </c>
      <c r="R6068" s="7">
        <v>45688</v>
      </c>
      <c r="S6068" s="8">
        <f t="shared" si="423"/>
        <v>69.964383561643842</v>
      </c>
      <c r="T6068" t="str">
        <f t="shared" si="422"/>
        <v>65+</v>
      </c>
      <c r="U6068" s="7" t="s">
        <v>36</v>
      </c>
      <c r="V6068" t="str">
        <f t="shared" si="424"/>
        <v/>
      </c>
    </row>
    <row r="6069" spans="1:22">
      <c r="A6069">
        <v>77833</v>
      </c>
      <c r="B6069" t="s">
        <v>17</v>
      </c>
      <c r="C6069" t="s">
        <v>18</v>
      </c>
      <c r="D6069" t="s">
        <v>19</v>
      </c>
      <c r="H6069" t="s">
        <v>19</v>
      </c>
      <c r="J6069" t="s">
        <v>30</v>
      </c>
      <c r="K6069" s="7">
        <v>18901</v>
      </c>
      <c r="L6069" t="s">
        <v>59</v>
      </c>
      <c r="M6069" t="s">
        <v>27</v>
      </c>
      <c r="N6069" t="s">
        <v>34</v>
      </c>
      <c r="O6069" s="7">
        <v>40550</v>
      </c>
      <c r="P6069" s="7">
        <v>41913</v>
      </c>
      <c r="Q6069" t="s">
        <v>36</v>
      </c>
      <c r="R6069" s="7">
        <v>45688</v>
      </c>
      <c r="S6069" s="8">
        <f t="shared" si="423"/>
        <v>73.389041095890406</v>
      </c>
      <c r="T6069" t="str">
        <f t="shared" si="422"/>
        <v>65+</v>
      </c>
      <c r="U6069" s="7">
        <v>41913</v>
      </c>
      <c r="V6069">
        <f t="shared" si="424"/>
        <v>974</v>
      </c>
    </row>
    <row r="6070" spans="1:22">
      <c r="A6070">
        <v>125793</v>
      </c>
      <c r="B6070" t="s">
        <v>17</v>
      </c>
      <c r="C6070" t="s">
        <v>18</v>
      </c>
      <c r="D6070" t="s">
        <v>19</v>
      </c>
      <c r="H6070" t="s">
        <v>19</v>
      </c>
      <c r="J6070" t="s">
        <v>20</v>
      </c>
      <c r="K6070" s="7">
        <v>18027</v>
      </c>
      <c r="L6070" t="s">
        <v>112</v>
      </c>
      <c r="M6070" t="s">
        <v>22</v>
      </c>
      <c r="N6070" t="s">
        <v>34</v>
      </c>
      <c r="O6070" s="7">
        <v>43048</v>
      </c>
      <c r="P6070" s="7">
        <v>45065</v>
      </c>
      <c r="Q6070" t="s">
        <v>24</v>
      </c>
      <c r="R6070" s="7">
        <v>45688</v>
      </c>
      <c r="S6070" s="8">
        <f t="shared" si="423"/>
        <v>75.783561643835611</v>
      </c>
      <c r="T6070" t="str">
        <f t="shared" si="422"/>
        <v>65+</v>
      </c>
      <c r="U6070" s="7">
        <v>45065</v>
      </c>
      <c r="V6070">
        <f t="shared" si="424"/>
        <v>1442</v>
      </c>
    </row>
    <row r="6071" spans="1:22">
      <c r="A6071">
        <v>155870</v>
      </c>
      <c r="B6071" t="s">
        <v>17</v>
      </c>
      <c r="C6071" t="s">
        <v>25</v>
      </c>
      <c r="D6071" t="s">
        <v>19</v>
      </c>
      <c r="H6071" t="s">
        <v>19</v>
      </c>
      <c r="J6071" t="s">
        <v>20</v>
      </c>
      <c r="K6071" s="7">
        <v>25354</v>
      </c>
      <c r="L6071" t="s">
        <v>54</v>
      </c>
      <c r="M6071" t="s">
        <v>27</v>
      </c>
      <c r="N6071" t="s">
        <v>34</v>
      </c>
      <c r="O6071" s="7">
        <v>44688</v>
      </c>
      <c r="P6071" s="7" t="s">
        <v>29</v>
      </c>
      <c r="Q6071" t="s">
        <v>24</v>
      </c>
      <c r="R6071" s="7">
        <v>45688</v>
      </c>
      <c r="S6071" s="8">
        <f t="shared" si="423"/>
        <v>55.709589041095889</v>
      </c>
      <c r="T6071" t="str">
        <f t="shared" si="422"/>
        <v>55-65</v>
      </c>
      <c r="U6071" s="7">
        <f>R6071</f>
        <v>45688</v>
      </c>
      <c r="V6071">
        <f t="shared" si="424"/>
        <v>715</v>
      </c>
    </row>
    <row r="6072" spans="1:22">
      <c r="A6072">
        <v>93846</v>
      </c>
      <c r="B6072" t="s">
        <v>17</v>
      </c>
      <c r="C6072" t="s">
        <v>18</v>
      </c>
      <c r="D6072" t="s">
        <v>19</v>
      </c>
      <c r="H6072" t="s">
        <v>19</v>
      </c>
      <c r="J6072" t="s">
        <v>20</v>
      </c>
      <c r="K6072" s="7">
        <v>34860</v>
      </c>
      <c r="L6072" t="s">
        <v>33</v>
      </c>
      <c r="M6072" t="s">
        <v>22</v>
      </c>
      <c r="N6072" t="s">
        <v>32</v>
      </c>
      <c r="O6072" s="7">
        <v>40954</v>
      </c>
      <c r="P6072" s="7">
        <v>41540</v>
      </c>
      <c r="Q6072" t="s">
        <v>36</v>
      </c>
      <c r="R6072" s="7">
        <v>45688</v>
      </c>
      <c r="S6072" s="8">
        <f t="shared" si="423"/>
        <v>29.665753424657535</v>
      </c>
      <c r="T6072" t="str">
        <f t="shared" si="422"/>
        <v>25-35</v>
      </c>
      <c r="U6072" s="7">
        <v>41540</v>
      </c>
      <c r="V6072">
        <f t="shared" si="424"/>
        <v>419</v>
      </c>
    </row>
    <row r="6073" spans="1:22">
      <c r="A6073">
        <v>109449</v>
      </c>
      <c r="B6073" t="s">
        <v>17</v>
      </c>
      <c r="C6073" t="s">
        <v>18</v>
      </c>
      <c r="D6073" t="s">
        <v>19</v>
      </c>
      <c r="H6073" t="s">
        <v>19</v>
      </c>
      <c r="J6073" t="s">
        <v>20</v>
      </c>
      <c r="K6073" s="7">
        <v>30639</v>
      </c>
      <c r="L6073" t="s">
        <v>87</v>
      </c>
      <c r="M6073" t="s">
        <v>57</v>
      </c>
      <c r="N6073" t="s">
        <v>34</v>
      </c>
      <c r="O6073" s="7">
        <v>42573</v>
      </c>
      <c r="P6073" s="7">
        <v>44650</v>
      </c>
      <c r="Q6073" t="s">
        <v>55</v>
      </c>
      <c r="R6073" s="7">
        <v>45688</v>
      </c>
      <c r="S6073" s="8">
        <f t="shared" si="423"/>
        <v>41.230136986301368</v>
      </c>
      <c r="T6073" t="str">
        <f t="shared" si="422"/>
        <v>35-45</v>
      </c>
      <c r="U6073" s="7">
        <v>44650</v>
      </c>
      <c r="V6073">
        <f t="shared" si="424"/>
        <v>1484</v>
      </c>
    </row>
    <row r="6074" spans="1:22">
      <c r="A6074">
        <v>109649</v>
      </c>
      <c r="B6074" t="s">
        <v>17</v>
      </c>
      <c r="C6074" t="s">
        <v>18</v>
      </c>
      <c r="D6074" t="s">
        <v>19</v>
      </c>
      <c r="H6074" t="s">
        <v>19</v>
      </c>
      <c r="J6074" t="s">
        <v>30</v>
      </c>
      <c r="L6074" t="s">
        <v>98</v>
      </c>
      <c r="M6074" t="s">
        <v>22</v>
      </c>
      <c r="N6074" t="s">
        <v>34</v>
      </c>
      <c r="O6074" s="7">
        <v>42219</v>
      </c>
      <c r="P6074" s="7">
        <v>42219</v>
      </c>
      <c r="Q6074" t="s">
        <v>36</v>
      </c>
      <c r="R6074" s="7">
        <v>45688</v>
      </c>
      <c r="S6074" s="8">
        <f t="shared" si="423"/>
        <v>125.17260273972603</v>
      </c>
      <c r="T6074" t="str">
        <f t="shared" si="422"/>
        <v>65+</v>
      </c>
      <c r="U6074" s="7">
        <v>42219</v>
      </c>
      <c r="V6074">
        <f t="shared" si="424"/>
        <v>1</v>
      </c>
    </row>
    <row r="6075" spans="1:22">
      <c r="A6075">
        <v>126279</v>
      </c>
      <c r="B6075" t="s">
        <v>17</v>
      </c>
      <c r="C6075" t="s">
        <v>18</v>
      </c>
      <c r="D6075" t="s">
        <v>19</v>
      </c>
      <c r="H6075" t="s">
        <v>19</v>
      </c>
      <c r="J6075" t="s">
        <v>20</v>
      </c>
      <c r="K6075" s="7">
        <v>37819</v>
      </c>
      <c r="L6075" t="s">
        <v>78</v>
      </c>
      <c r="M6075" t="s">
        <v>22</v>
      </c>
      <c r="N6075" t="s">
        <v>32</v>
      </c>
      <c r="O6075" s="7">
        <v>43096</v>
      </c>
      <c r="P6075" s="7">
        <v>43285</v>
      </c>
      <c r="Q6075" t="s">
        <v>24</v>
      </c>
      <c r="R6075" s="7">
        <v>45688</v>
      </c>
      <c r="S6075" s="8">
        <f t="shared" si="423"/>
        <v>21.55890410958904</v>
      </c>
      <c r="T6075" t="str">
        <f t="shared" si="422"/>
        <v>16-25</v>
      </c>
      <c r="U6075" s="7">
        <v>43285</v>
      </c>
      <c r="V6075">
        <f t="shared" si="424"/>
        <v>136</v>
      </c>
    </row>
    <row r="6076" spans="1:22">
      <c r="A6076">
        <v>118951</v>
      </c>
      <c r="B6076" t="s">
        <v>17</v>
      </c>
      <c r="C6076" t="s">
        <v>18</v>
      </c>
      <c r="D6076" t="s">
        <v>19</v>
      </c>
      <c r="H6076" t="s">
        <v>19</v>
      </c>
      <c r="J6076" t="s">
        <v>20</v>
      </c>
      <c r="K6076" s="7">
        <v>37195</v>
      </c>
      <c r="L6076" t="s">
        <v>128</v>
      </c>
      <c r="M6076" t="s">
        <v>22</v>
      </c>
      <c r="N6076" t="s">
        <v>32</v>
      </c>
      <c r="O6076" s="7">
        <v>42632</v>
      </c>
      <c r="P6076" s="7">
        <v>43183</v>
      </c>
      <c r="Q6076" t="s">
        <v>24</v>
      </c>
      <c r="R6076" s="7">
        <v>45688</v>
      </c>
      <c r="S6076" s="8">
        <f t="shared" si="423"/>
        <v>23.268493150684932</v>
      </c>
      <c r="T6076" t="str">
        <f t="shared" si="422"/>
        <v>16-25</v>
      </c>
      <c r="U6076" s="7">
        <v>43183</v>
      </c>
      <c r="V6076">
        <f t="shared" si="424"/>
        <v>395</v>
      </c>
    </row>
    <row r="6077" spans="1:22">
      <c r="A6077">
        <v>49794</v>
      </c>
      <c r="B6077" t="s">
        <v>17</v>
      </c>
      <c r="C6077" t="s">
        <v>18</v>
      </c>
      <c r="D6077" t="s">
        <v>19</v>
      </c>
      <c r="H6077" t="s">
        <v>19</v>
      </c>
      <c r="J6077" t="s">
        <v>20</v>
      </c>
      <c r="K6077" s="7">
        <v>26503</v>
      </c>
      <c r="L6077" t="s">
        <v>65</v>
      </c>
      <c r="M6077" t="s">
        <v>27</v>
      </c>
      <c r="N6077" t="s">
        <v>34</v>
      </c>
      <c r="O6077" s="7" t="s">
        <v>36</v>
      </c>
      <c r="P6077" s="7" t="s">
        <v>36</v>
      </c>
      <c r="Q6077" t="s">
        <v>24</v>
      </c>
      <c r="R6077" s="7">
        <v>45688</v>
      </c>
      <c r="S6077" s="8">
        <f t="shared" si="423"/>
        <v>52.561643835616437</v>
      </c>
      <c r="T6077" t="str">
        <f t="shared" si="422"/>
        <v>45-55</v>
      </c>
      <c r="U6077" s="7" t="s">
        <v>36</v>
      </c>
      <c r="V6077" t="str">
        <f t="shared" si="424"/>
        <v/>
      </c>
    </row>
    <row r="6078" spans="1:22">
      <c r="A6078">
        <v>124445</v>
      </c>
      <c r="B6078" t="s">
        <v>17</v>
      </c>
      <c r="C6078" t="s">
        <v>18</v>
      </c>
      <c r="D6078" t="s">
        <v>19</v>
      </c>
      <c r="H6078" t="s">
        <v>19</v>
      </c>
      <c r="J6078" t="s">
        <v>30</v>
      </c>
      <c r="K6078" s="7">
        <v>37765</v>
      </c>
      <c r="L6078" t="s">
        <v>96</v>
      </c>
      <c r="M6078" t="s">
        <v>22</v>
      </c>
      <c r="N6078" t="s">
        <v>32</v>
      </c>
      <c r="O6078" s="7">
        <v>42987</v>
      </c>
      <c r="P6078" s="7">
        <v>43365</v>
      </c>
      <c r="Q6078" t="s">
        <v>24</v>
      </c>
      <c r="R6078" s="7">
        <v>45688</v>
      </c>
      <c r="S6078" s="8">
        <f t="shared" si="423"/>
        <v>21.706849315068492</v>
      </c>
      <c r="T6078" t="str">
        <f t="shared" si="422"/>
        <v>16-25</v>
      </c>
      <c r="U6078" s="7">
        <v>43365</v>
      </c>
      <c r="V6078">
        <f t="shared" si="424"/>
        <v>270</v>
      </c>
    </row>
    <row r="6079" spans="1:22">
      <c r="A6079">
        <v>165342</v>
      </c>
      <c r="B6079" t="s">
        <v>17</v>
      </c>
      <c r="C6079" t="s">
        <v>25</v>
      </c>
      <c r="D6079" t="s">
        <v>19</v>
      </c>
      <c r="H6079" t="s">
        <v>19</v>
      </c>
      <c r="J6079" t="s">
        <v>30</v>
      </c>
      <c r="K6079" s="7">
        <v>39869</v>
      </c>
      <c r="L6079" t="s">
        <v>102</v>
      </c>
      <c r="M6079" t="s">
        <v>22</v>
      </c>
      <c r="N6079" t="s">
        <v>34</v>
      </c>
      <c r="O6079" s="7">
        <v>45304</v>
      </c>
      <c r="P6079" s="7" t="s">
        <v>29</v>
      </c>
      <c r="Q6079" t="s">
        <v>24</v>
      </c>
      <c r="R6079" s="7">
        <v>45688</v>
      </c>
      <c r="S6079" s="8">
        <f t="shared" si="423"/>
        <v>15.942465753424658</v>
      </c>
      <c r="T6079" t="str">
        <f t="shared" si="422"/>
        <v/>
      </c>
      <c r="U6079" s="7">
        <f t="shared" ref="U6079:U6080" si="426">R6079</f>
        <v>45688</v>
      </c>
      <c r="V6079">
        <f t="shared" si="424"/>
        <v>275</v>
      </c>
    </row>
    <row r="6080" spans="1:22">
      <c r="A6080">
        <v>121112</v>
      </c>
      <c r="B6080" t="s">
        <v>17</v>
      </c>
      <c r="C6080" t="s">
        <v>25</v>
      </c>
      <c r="D6080" t="s">
        <v>19</v>
      </c>
      <c r="H6080" t="s">
        <v>19</v>
      </c>
      <c r="J6080" t="s">
        <v>20</v>
      </c>
      <c r="K6080" s="7">
        <v>19397</v>
      </c>
      <c r="L6080" t="s">
        <v>111</v>
      </c>
      <c r="M6080" t="s">
        <v>57</v>
      </c>
      <c r="N6080" t="s">
        <v>32</v>
      </c>
      <c r="O6080" s="7">
        <v>42758</v>
      </c>
      <c r="P6080" s="7" t="s">
        <v>29</v>
      </c>
      <c r="Q6080" t="s">
        <v>24</v>
      </c>
      <c r="R6080" s="7">
        <v>45688</v>
      </c>
      <c r="S6080" s="8">
        <f t="shared" si="423"/>
        <v>72.030136986301372</v>
      </c>
      <c r="T6080" t="str">
        <f t="shared" si="422"/>
        <v>65+</v>
      </c>
      <c r="U6080" s="7">
        <f t="shared" si="426"/>
        <v>45688</v>
      </c>
      <c r="V6080">
        <f t="shared" si="424"/>
        <v>2095</v>
      </c>
    </row>
    <row r="6081" spans="1:22">
      <c r="A6081">
        <v>38894</v>
      </c>
      <c r="B6081" t="s">
        <v>17</v>
      </c>
      <c r="C6081" t="s">
        <v>18</v>
      </c>
      <c r="D6081" t="s">
        <v>19</v>
      </c>
      <c r="H6081" t="s">
        <v>19</v>
      </c>
      <c r="J6081" t="s">
        <v>20</v>
      </c>
      <c r="K6081" s="7">
        <v>18745</v>
      </c>
      <c r="L6081" t="s">
        <v>45</v>
      </c>
      <c r="M6081" t="s">
        <v>22</v>
      </c>
      <c r="N6081" t="s">
        <v>32</v>
      </c>
      <c r="O6081" s="7">
        <v>38331</v>
      </c>
      <c r="P6081" s="7">
        <v>39792</v>
      </c>
      <c r="Q6081" t="s">
        <v>36</v>
      </c>
      <c r="R6081" s="7">
        <v>45688</v>
      </c>
      <c r="S6081" s="8">
        <f t="shared" si="423"/>
        <v>73.816438356164383</v>
      </c>
      <c r="T6081" t="str">
        <f t="shared" si="422"/>
        <v>65+</v>
      </c>
      <c r="U6081" s="7">
        <v>39792</v>
      </c>
      <c r="V6081">
        <f t="shared" si="424"/>
        <v>1044</v>
      </c>
    </row>
    <row r="6082" spans="1:22">
      <c r="A6082">
        <v>162005</v>
      </c>
      <c r="B6082" t="s">
        <v>17</v>
      </c>
      <c r="C6082" t="s">
        <v>25</v>
      </c>
      <c r="D6082" t="s">
        <v>19</v>
      </c>
      <c r="H6082" t="s">
        <v>19</v>
      </c>
      <c r="J6082" t="s">
        <v>20</v>
      </c>
      <c r="K6082" s="7">
        <v>16295</v>
      </c>
      <c r="L6082" t="s">
        <v>83</v>
      </c>
      <c r="M6082" t="s">
        <v>27</v>
      </c>
      <c r="N6082" t="s">
        <v>32</v>
      </c>
      <c r="O6082" s="7">
        <v>45131</v>
      </c>
      <c r="P6082" s="7" t="s">
        <v>29</v>
      </c>
      <c r="Q6082" t="s">
        <v>24</v>
      </c>
      <c r="R6082" s="7">
        <v>45688</v>
      </c>
      <c r="S6082" s="8">
        <f t="shared" si="423"/>
        <v>80.528767123287665</v>
      </c>
      <c r="T6082" t="str">
        <f t="shared" ref="T6082:T6145" si="427">IFERROR(VLOOKUP(S6082,Age_Group_Arr,2,TRUE),"")</f>
        <v>65+</v>
      </c>
      <c r="U6082" s="7">
        <f>R6082</f>
        <v>45688</v>
      </c>
      <c r="V6082">
        <f t="shared" si="424"/>
        <v>400</v>
      </c>
    </row>
    <row r="6083" spans="1:22">
      <c r="A6083">
        <v>6979</v>
      </c>
      <c r="B6083" t="s">
        <v>17</v>
      </c>
      <c r="C6083" t="s">
        <v>18</v>
      </c>
      <c r="D6083" t="s">
        <v>19</v>
      </c>
      <c r="H6083" t="s">
        <v>19</v>
      </c>
      <c r="J6083" t="s">
        <v>20</v>
      </c>
      <c r="K6083" s="7">
        <v>12868</v>
      </c>
      <c r="L6083" t="s">
        <v>48</v>
      </c>
      <c r="M6083" t="s">
        <v>27</v>
      </c>
      <c r="N6083" t="s">
        <v>32</v>
      </c>
      <c r="O6083" s="7">
        <v>1</v>
      </c>
      <c r="P6083" s="7">
        <v>1</v>
      </c>
      <c r="Q6083" t="s">
        <v>36</v>
      </c>
      <c r="R6083" s="7">
        <v>45688</v>
      </c>
      <c r="S6083" s="8">
        <f t="shared" ref="S6083:S6146" si="428">(SUM(R6083-K6083)/365)</f>
        <v>89.917808219178085</v>
      </c>
      <c r="T6083" t="str">
        <f t="shared" si="427"/>
        <v>65+</v>
      </c>
      <c r="U6083" s="7">
        <v>1</v>
      </c>
    </row>
    <row r="6084" spans="1:22">
      <c r="A6084">
        <v>121774</v>
      </c>
      <c r="B6084" t="s">
        <v>17</v>
      </c>
      <c r="C6084" t="s">
        <v>18</v>
      </c>
      <c r="D6084" t="s">
        <v>19</v>
      </c>
      <c r="H6084" t="s">
        <v>19</v>
      </c>
      <c r="J6084" t="s">
        <v>20</v>
      </c>
      <c r="K6084" s="7">
        <v>28389</v>
      </c>
      <c r="L6084" t="s">
        <v>26</v>
      </c>
      <c r="M6084" t="s">
        <v>27</v>
      </c>
      <c r="N6084" t="s">
        <v>34</v>
      </c>
      <c r="O6084" s="7">
        <v>42909</v>
      </c>
      <c r="P6084" s="7">
        <v>44650</v>
      </c>
      <c r="Q6084" t="s">
        <v>38</v>
      </c>
      <c r="R6084" s="7">
        <v>45688</v>
      </c>
      <c r="S6084" s="8">
        <f t="shared" si="428"/>
        <v>47.394520547945206</v>
      </c>
      <c r="T6084" t="str">
        <f t="shared" si="427"/>
        <v>45-55</v>
      </c>
      <c r="U6084" s="7">
        <v>44650</v>
      </c>
      <c r="V6084">
        <f t="shared" ref="V6084:V6146" si="429">IFERROR(NETWORKDAYS(O6084,U6084,8),"")</f>
        <v>1244</v>
      </c>
    </row>
    <row r="6085" spans="1:22">
      <c r="A6085">
        <v>18191</v>
      </c>
      <c r="B6085" t="s">
        <v>17</v>
      </c>
      <c r="C6085" t="s">
        <v>18</v>
      </c>
      <c r="D6085" t="s">
        <v>19</v>
      </c>
      <c r="H6085" t="s">
        <v>19</v>
      </c>
      <c r="J6085" t="s">
        <v>30</v>
      </c>
      <c r="K6085" s="7">
        <v>16466</v>
      </c>
      <c r="L6085" t="s">
        <v>59</v>
      </c>
      <c r="M6085" t="s">
        <v>27</v>
      </c>
      <c r="N6085" t="s">
        <v>34</v>
      </c>
      <c r="O6085" s="7">
        <v>43077</v>
      </c>
      <c r="P6085" s="7">
        <v>43153</v>
      </c>
      <c r="Q6085" t="s">
        <v>36</v>
      </c>
      <c r="R6085" s="7">
        <v>45688</v>
      </c>
      <c r="S6085" s="8">
        <f t="shared" si="428"/>
        <v>80.060273972602744</v>
      </c>
      <c r="T6085" t="str">
        <f t="shared" si="427"/>
        <v>65+</v>
      </c>
      <c r="U6085" s="7">
        <v>43153</v>
      </c>
      <c r="V6085">
        <f t="shared" si="429"/>
        <v>55</v>
      </c>
    </row>
    <row r="6086" spans="1:22">
      <c r="A6086">
        <v>102266</v>
      </c>
      <c r="B6086" t="s">
        <v>17</v>
      </c>
      <c r="C6086" t="s">
        <v>18</v>
      </c>
      <c r="D6086" t="s">
        <v>19</v>
      </c>
      <c r="H6086" t="s">
        <v>19</v>
      </c>
      <c r="J6086" t="s">
        <v>20</v>
      </c>
      <c r="K6086" s="7">
        <v>17753</v>
      </c>
      <c r="L6086" t="s">
        <v>59</v>
      </c>
      <c r="M6086" t="s">
        <v>27</v>
      </c>
      <c r="N6086" t="s">
        <v>34</v>
      </c>
      <c r="O6086" s="7" t="s">
        <v>36</v>
      </c>
      <c r="P6086" s="7" t="s">
        <v>36</v>
      </c>
      <c r="Q6086" t="s">
        <v>36</v>
      </c>
      <c r="R6086" s="7">
        <v>45688</v>
      </c>
      <c r="S6086" s="8">
        <f t="shared" si="428"/>
        <v>76.534246575342465</v>
      </c>
      <c r="T6086" t="str">
        <f t="shared" si="427"/>
        <v>65+</v>
      </c>
      <c r="U6086" s="7" t="s">
        <v>36</v>
      </c>
      <c r="V6086" t="str">
        <f t="shared" si="429"/>
        <v/>
      </c>
    </row>
    <row r="6087" spans="1:22">
      <c r="A6087">
        <v>155790</v>
      </c>
      <c r="B6087" t="s">
        <v>17</v>
      </c>
      <c r="C6087" t="s">
        <v>18</v>
      </c>
      <c r="D6087" t="s">
        <v>19</v>
      </c>
      <c r="H6087" t="s">
        <v>19</v>
      </c>
      <c r="J6087" t="s">
        <v>20</v>
      </c>
      <c r="K6087" s="7">
        <v>35613</v>
      </c>
      <c r="L6087" t="s">
        <v>26</v>
      </c>
      <c r="M6087" t="s">
        <v>27</v>
      </c>
      <c r="N6087" t="s">
        <v>28</v>
      </c>
      <c r="O6087" s="7" t="s">
        <v>36</v>
      </c>
      <c r="P6087" s="7" t="s">
        <v>36</v>
      </c>
      <c r="Q6087" t="s">
        <v>36</v>
      </c>
      <c r="R6087" s="7">
        <v>45688</v>
      </c>
      <c r="S6087" s="8">
        <f t="shared" si="428"/>
        <v>27.602739726027398</v>
      </c>
      <c r="T6087" t="str">
        <f t="shared" si="427"/>
        <v>25-35</v>
      </c>
      <c r="U6087" s="7" t="s">
        <v>36</v>
      </c>
      <c r="V6087" t="str">
        <f t="shared" si="429"/>
        <v/>
      </c>
    </row>
    <row r="6088" spans="1:22">
      <c r="A6088">
        <v>112495</v>
      </c>
      <c r="B6088" t="s">
        <v>17</v>
      </c>
      <c r="C6088" t="s">
        <v>18</v>
      </c>
      <c r="D6088" t="s">
        <v>19</v>
      </c>
      <c r="H6088" t="s">
        <v>19</v>
      </c>
      <c r="J6088" t="s">
        <v>20</v>
      </c>
      <c r="K6088" s="7">
        <v>35770</v>
      </c>
      <c r="L6088" t="s">
        <v>48</v>
      </c>
      <c r="M6088" t="s">
        <v>27</v>
      </c>
      <c r="N6088" t="s">
        <v>28</v>
      </c>
      <c r="O6088" s="7">
        <v>42409</v>
      </c>
      <c r="P6088" s="7">
        <v>42409</v>
      </c>
      <c r="Q6088" t="s">
        <v>36</v>
      </c>
      <c r="R6088" s="7">
        <v>45688</v>
      </c>
      <c r="S6088" s="8">
        <f t="shared" si="428"/>
        <v>27.172602739726027</v>
      </c>
      <c r="T6088" t="str">
        <f t="shared" si="427"/>
        <v>25-35</v>
      </c>
      <c r="U6088" s="7">
        <v>42409</v>
      </c>
      <c r="V6088">
        <f t="shared" si="429"/>
        <v>1</v>
      </c>
    </row>
    <row r="6089" spans="1:22">
      <c r="A6089">
        <v>122760</v>
      </c>
      <c r="B6089" t="s">
        <v>17</v>
      </c>
      <c r="C6089" t="s">
        <v>18</v>
      </c>
      <c r="D6089" t="s">
        <v>19</v>
      </c>
      <c r="H6089" t="s">
        <v>19</v>
      </c>
      <c r="J6089" t="s">
        <v>20</v>
      </c>
      <c r="L6089" t="s">
        <v>111</v>
      </c>
      <c r="M6089" t="s">
        <v>57</v>
      </c>
      <c r="N6089" t="s">
        <v>28</v>
      </c>
      <c r="O6089" s="7" t="s">
        <v>36</v>
      </c>
      <c r="P6089" s="7" t="s">
        <v>36</v>
      </c>
      <c r="Q6089" t="s">
        <v>36</v>
      </c>
      <c r="R6089" s="7">
        <v>45688</v>
      </c>
      <c r="S6089" s="8">
        <f t="shared" si="428"/>
        <v>125.17260273972603</v>
      </c>
      <c r="T6089" t="str">
        <f t="shared" si="427"/>
        <v>65+</v>
      </c>
      <c r="U6089" s="7" t="s">
        <v>36</v>
      </c>
      <c r="V6089" t="str">
        <f t="shared" si="429"/>
        <v/>
      </c>
    </row>
    <row r="6090" spans="1:22">
      <c r="A6090">
        <v>118051</v>
      </c>
      <c r="B6090" t="s">
        <v>17</v>
      </c>
      <c r="C6090" t="s">
        <v>18</v>
      </c>
      <c r="D6090" t="s">
        <v>19</v>
      </c>
      <c r="H6090" t="s">
        <v>19</v>
      </c>
      <c r="J6090" t="s">
        <v>20</v>
      </c>
      <c r="K6090" s="7">
        <v>35459</v>
      </c>
      <c r="L6090" t="s">
        <v>48</v>
      </c>
      <c r="M6090" t="s">
        <v>27</v>
      </c>
      <c r="N6090" t="s">
        <v>28</v>
      </c>
      <c r="O6090" s="7" t="s">
        <v>36</v>
      </c>
      <c r="P6090" s="7" t="s">
        <v>36</v>
      </c>
      <c r="Q6090" t="s">
        <v>36</v>
      </c>
      <c r="R6090" s="7">
        <v>45688</v>
      </c>
      <c r="S6090" s="8">
        <f t="shared" si="428"/>
        <v>28.024657534246575</v>
      </c>
      <c r="T6090" t="str">
        <f t="shared" si="427"/>
        <v>25-35</v>
      </c>
      <c r="U6090" s="7" t="s">
        <v>36</v>
      </c>
      <c r="V6090" t="str">
        <f t="shared" si="429"/>
        <v/>
      </c>
    </row>
    <row r="6091" spans="1:22">
      <c r="A6091">
        <v>163053</v>
      </c>
      <c r="B6091" t="s">
        <v>17</v>
      </c>
      <c r="C6091" t="s">
        <v>25</v>
      </c>
      <c r="D6091" t="s">
        <v>19</v>
      </c>
      <c r="H6091" t="s">
        <v>19</v>
      </c>
      <c r="J6091" t="s">
        <v>20</v>
      </c>
      <c r="K6091" s="7">
        <v>18785</v>
      </c>
      <c r="L6091" t="s">
        <v>44</v>
      </c>
      <c r="M6091" t="s">
        <v>27</v>
      </c>
      <c r="N6091" t="s">
        <v>34</v>
      </c>
      <c r="O6091" s="7">
        <v>45197</v>
      </c>
      <c r="P6091" s="7" t="s">
        <v>29</v>
      </c>
      <c r="Q6091" t="s">
        <v>24</v>
      </c>
      <c r="R6091" s="7">
        <v>45688</v>
      </c>
      <c r="S6091" s="8">
        <f t="shared" si="428"/>
        <v>73.706849315068496</v>
      </c>
      <c r="T6091" t="str">
        <f t="shared" si="427"/>
        <v>65+</v>
      </c>
      <c r="U6091" s="7">
        <f>R6091</f>
        <v>45688</v>
      </c>
      <c r="V6091">
        <f t="shared" si="429"/>
        <v>352</v>
      </c>
    </row>
    <row r="6092" spans="1:22">
      <c r="A6092">
        <v>107864</v>
      </c>
      <c r="B6092" t="s">
        <v>17</v>
      </c>
      <c r="C6092" t="s">
        <v>18</v>
      </c>
      <c r="D6092" t="s">
        <v>19</v>
      </c>
      <c r="H6092" t="s">
        <v>19</v>
      </c>
      <c r="J6092" t="s">
        <v>20</v>
      </c>
      <c r="L6092" t="s">
        <v>53</v>
      </c>
      <c r="M6092" t="s">
        <v>22</v>
      </c>
      <c r="N6092" t="s">
        <v>23</v>
      </c>
      <c r="O6092" s="7" t="s">
        <v>36</v>
      </c>
      <c r="P6092" s="7" t="s">
        <v>36</v>
      </c>
      <c r="Q6092" t="s">
        <v>36</v>
      </c>
      <c r="R6092" s="7">
        <v>45688</v>
      </c>
      <c r="S6092" s="8">
        <f t="shared" si="428"/>
        <v>125.17260273972603</v>
      </c>
      <c r="T6092" t="str">
        <f t="shared" si="427"/>
        <v>65+</v>
      </c>
      <c r="U6092" s="7" t="s">
        <v>36</v>
      </c>
      <c r="V6092" t="str">
        <f t="shared" si="429"/>
        <v/>
      </c>
    </row>
    <row r="6093" spans="1:22">
      <c r="A6093">
        <v>157823</v>
      </c>
      <c r="B6093" t="s">
        <v>17</v>
      </c>
      <c r="C6093" t="s">
        <v>18</v>
      </c>
      <c r="D6093" t="s">
        <v>19</v>
      </c>
      <c r="H6093" t="s">
        <v>19</v>
      </c>
      <c r="J6093" t="s">
        <v>20</v>
      </c>
      <c r="K6093" s="7">
        <v>25839</v>
      </c>
      <c r="L6093" t="s">
        <v>42</v>
      </c>
      <c r="M6093" t="s">
        <v>22</v>
      </c>
      <c r="N6093" t="s">
        <v>23</v>
      </c>
      <c r="O6093" s="7">
        <v>44812</v>
      </c>
      <c r="P6093" s="7" t="s">
        <v>29</v>
      </c>
      <c r="Q6093" t="s">
        <v>24</v>
      </c>
      <c r="R6093" s="7">
        <v>45688</v>
      </c>
      <c r="S6093" s="8">
        <f t="shared" si="428"/>
        <v>54.38082191780822</v>
      </c>
      <c r="T6093" t="str">
        <f t="shared" si="427"/>
        <v>45-55</v>
      </c>
      <c r="U6093" s="7">
        <f>R6093</f>
        <v>45688</v>
      </c>
      <c r="V6093">
        <f t="shared" si="429"/>
        <v>627</v>
      </c>
    </row>
    <row r="6094" spans="1:22">
      <c r="A6094">
        <v>136619</v>
      </c>
      <c r="B6094" t="s">
        <v>17</v>
      </c>
      <c r="C6094" t="s">
        <v>18</v>
      </c>
      <c r="D6094" t="s">
        <v>19</v>
      </c>
      <c r="H6094" t="s">
        <v>19</v>
      </c>
      <c r="J6094" t="s">
        <v>20</v>
      </c>
      <c r="K6094" s="7">
        <v>29744</v>
      </c>
      <c r="L6094" t="s">
        <v>83</v>
      </c>
      <c r="M6094" t="s">
        <v>27</v>
      </c>
      <c r="N6094" t="s">
        <v>34</v>
      </c>
      <c r="O6094" s="7" t="s">
        <v>36</v>
      </c>
      <c r="P6094" s="7" t="s">
        <v>36</v>
      </c>
      <c r="Q6094" t="s">
        <v>36</v>
      </c>
      <c r="R6094" s="7">
        <v>45688</v>
      </c>
      <c r="S6094" s="8">
        <f t="shared" si="428"/>
        <v>43.682191780821917</v>
      </c>
      <c r="T6094" t="str">
        <f t="shared" si="427"/>
        <v>35-45</v>
      </c>
      <c r="U6094" s="7" t="s">
        <v>36</v>
      </c>
      <c r="V6094" t="str">
        <f t="shared" si="429"/>
        <v/>
      </c>
    </row>
    <row r="6095" spans="1:22">
      <c r="A6095">
        <v>167943</v>
      </c>
      <c r="B6095" t="s">
        <v>17</v>
      </c>
      <c r="C6095" t="s">
        <v>25</v>
      </c>
      <c r="D6095" t="s">
        <v>19</v>
      </c>
      <c r="H6095" t="s">
        <v>19</v>
      </c>
      <c r="J6095" t="s">
        <v>20</v>
      </c>
      <c r="K6095" s="7">
        <v>29170</v>
      </c>
      <c r="L6095" t="s">
        <v>98</v>
      </c>
      <c r="M6095" t="s">
        <v>22</v>
      </c>
      <c r="N6095" t="s">
        <v>32</v>
      </c>
      <c r="O6095" s="7" t="s">
        <v>36</v>
      </c>
      <c r="P6095" s="7" t="s">
        <v>36</v>
      </c>
      <c r="Q6095" t="s">
        <v>24</v>
      </c>
      <c r="R6095" s="7">
        <v>45688</v>
      </c>
      <c r="S6095" s="8">
        <f t="shared" si="428"/>
        <v>45.254794520547946</v>
      </c>
      <c r="T6095" t="str">
        <f t="shared" si="427"/>
        <v>45-55</v>
      </c>
      <c r="U6095" s="7" t="s">
        <v>36</v>
      </c>
      <c r="V6095" t="str">
        <f t="shared" si="429"/>
        <v/>
      </c>
    </row>
    <row r="6096" spans="1:22">
      <c r="A6096">
        <v>115733</v>
      </c>
      <c r="B6096" t="s">
        <v>17</v>
      </c>
      <c r="C6096" t="s">
        <v>18</v>
      </c>
      <c r="D6096" t="s">
        <v>19</v>
      </c>
      <c r="H6096" t="s">
        <v>19</v>
      </c>
      <c r="J6096" t="s">
        <v>20</v>
      </c>
      <c r="K6096" s="7">
        <v>23637</v>
      </c>
      <c r="L6096" t="s">
        <v>96</v>
      </c>
      <c r="M6096" t="s">
        <v>22</v>
      </c>
      <c r="N6096" t="s">
        <v>34</v>
      </c>
      <c r="O6096" s="7">
        <v>42371</v>
      </c>
      <c r="P6096" s="7">
        <v>42531</v>
      </c>
      <c r="Q6096" t="s">
        <v>24</v>
      </c>
      <c r="R6096" s="7">
        <v>45688</v>
      </c>
      <c r="S6096" s="8">
        <f t="shared" si="428"/>
        <v>60.413698630136984</v>
      </c>
      <c r="T6096" t="str">
        <f t="shared" si="427"/>
        <v>55-65</v>
      </c>
      <c r="U6096" s="7">
        <v>42531</v>
      </c>
      <c r="V6096">
        <f t="shared" si="429"/>
        <v>115</v>
      </c>
    </row>
    <row r="6097" spans="1:22">
      <c r="A6097">
        <v>105078</v>
      </c>
      <c r="B6097" t="s">
        <v>17</v>
      </c>
      <c r="C6097" t="s">
        <v>18</v>
      </c>
      <c r="D6097" t="s">
        <v>19</v>
      </c>
      <c r="H6097" t="s">
        <v>19</v>
      </c>
      <c r="J6097" t="s">
        <v>20</v>
      </c>
      <c r="K6097" s="7">
        <v>35392</v>
      </c>
      <c r="L6097" t="s">
        <v>48</v>
      </c>
      <c r="M6097" t="s">
        <v>27</v>
      </c>
      <c r="N6097" t="s">
        <v>32</v>
      </c>
      <c r="O6097" s="7">
        <v>41486</v>
      </c>
      <c r="P6097" s="7">
        <v>41518</v>
      </c>
      <c r="Q6097" t="s">
        <v>36</v>
      </c>
      <c r="R6097" s="7">
        <v>45688</v>
      </c>
      <c r="S6097" s="8">
        <f t="shared" si="428"/>
        <v>28.208219178082192</v>
      </c>
      <c r="T6097" t="str">
        <f t="shared" si="427"/>
        <v>25-35</v>
      </c>
      <c r="U6097" s="7">
        <v>41518</v>
      </c>
      <c r="V6097">
        <f t="shared" si="429"/>
        <v>23</v>
      </c>
    </row>
    <row r="6098" spans="1:22">
      <c r="A6098">
        <v>114525</v>
      </c>
      <c r="B6098" t="s">
        <v>17</v>
      </c>
      <c r="C6098" t="s">
        <v>18</v>
      </c>
      <c r="D6098" t="s">
        <v>19</v>
      </c>
      <c r="H6098" t="s">
        <v>19</v>
      </c>
      <c r="J6098" t="s">
        <v>20</v>
      </c>
      <c r="K6098" s="7">
        <v>36813</v>
      </c>
      <c r="L6098" t="s">
        <v>84</v>
      </c>
      <c r="M6098" t="s">
        <v>22</v>
      </c>
      <c r="N6098" t="s">
        <v>32</v>
      </c>
      <c r="O6098" s="7">
        <v>42361</v>
      </c>
      <c r="P6098" s="7">
        <v>42389</v>
      </c>
      <c r="Q6098" t="s">
        <v>24</v>
      </c>
      <c r="R6098" s="7">
        <v>45688</v>
      </c>
      <c r="S6098" s="8">
        <f t="shared" si="428"/>
        <v>24.315068493150687</v>
      </c>
      <c r="T6098" t="str">
        <f t="shared" si="427"/>
        <v>16-25</v>
      </c>
      <c r="U6098" s="7">
        <v>42389</v>
      </c>
      <c r="V6098">
        <f t="shared" si="429"/>
        <v>21</v>
      </c>
    </row>
    <row r="6099" spans="1:22">
      <c r="A6099">
        <v>162677</v>
      </c>
      <c r="B6099" t="s">
        <v>17</v>
      </c>
      <c r="C6099" t="s">
        <v>18</v>
      </c>
      <c r="D6099" t="s">
        <v>19</v>
      </c>
      <c r="H6099" t="s">
        <v>19</v>
      </c>
      <c r="J6099" t="s">
        <v>20</v>
      </c>
      <c r="K6099" s="7">
        <v>40121</v>
      </c>
      <c r="L6099" t="s">
        <v>96</v>
      </c>
      <c r="M6099" t="s">
        <v>52</v>
      </c>
      <c r="N6099" t="s">
        <v>40</v>
      </c>
      <c r="O6099" s="7">
        <v>45182</v>
      </c>
      <c r="P6099" s="7">
        <v>45273</v>
      </c>
      <c r="Q6099" t="s">
        <v>24</v>
      </c>
      <c r="R6099" s="7">
        <v>45688</v>
      </c>
      <c r="S6099" s="8">
        <f t="shared" si="428"/>
        <v>15.252054794520548</v>
      </c>
      <c r="T6099" t="str">
        <f t="shared" si="427"/>
        <v/>
      </c>
      <c r="U6099" s="7">
        <v>45273</v>
      </c>
      <c r="V6099">
        <f t="shared" si="429"/>
        <v>66</v>
      </c>
    </row>
    <row r="6100" spans="1:22">
      <c r="A6100">
        <v>146910</v>
      </c>
      <c r="B6100" t="s">
        <v>17</v>
      </c>
      <c r="C6100" t="s">
        <v>18</v>
      </c>
      <c r="D6100" t="s">
        <v>19</v>
      </c>
      <c r="H6100" t="s">
        <v>19</v>
      </c>
      <c r="J6100" t="s">
        <v>20</v>
      </c>
      <c r="K6100" s="7">
        <v>38602</v>
      </c>
      <c r="L6100" t="s">
        <v>79</v>
      </c>
      <c r="M6100" t="s">
        <v>22</v>
      </c>
      <c r="N6100" t="s">
        <v>36</v>
      </c>
      <c r="O6100" s="7">
        <v>44172</v>
      </c>
      <c r="P6100" s="7">
        <v>44777</v>
      </c>
      <c r="Q6100" t="s">
        <v>24</v>
      </c>
      <c r="R6100" s="7">
        <v>45688</v>
      </c>
      <c r="S6100" s="8">
        <f t="shared" si="428"/>
        <v>19.413698630136988</v>
      </c>
      <c r="T6100" t="str">
        <f t="shared" si="427"/>
        <v>16-25</v>
      </c>
      <c r="U6100" s="7">
        <v>44777</v>
      </c>
      <c r="V6100">
        <f t="shared" si="429"/>
        <v>434</v>
      </c>
    </row>
    <row r="6101" spans="1:22">
      <c r="A6101">
        <v>114579</v>
      </c>
      <c r="B6101" t="s">
        <v>17</v>
      </c>
      <c r="C6101" t="s">
        <v>18</v>
      </c>
      <c r="D6101" t="s">
        <v>19</v>
      </c>
      <c r="H6101" t="s">
        <v>19</v>
      </c>
      <c r="J6101" t="s">
        <v>20</v>
      </c>
      <c r="K6101" s="7">
        <v>34087</v>
      </c>
      <c r="L6101" t="s">
        <v>65</v>
      </c>
      <c r="M6101" t="s">
        <v>27</v>
      </c>
      <c r="N6101" t="s">
        <v>28</v>
      </c>
      <c r="O6101" s="7">
        <v>42334</v>
      </c>
      <c r="P6101" s="7">
        <v>42573</v>
      </c>
      <c r="Q6101" t="s">
        <v>55</v>
      </c>
      <c r="R6101" s="7">
        <v>45688</v>
      </c>
      <c r="S6101" s="8">
        <f t="shared" si="428"/>
        <v>31.783561643835615</v>
      </c>
      <c r="T6101" t="str">
        <f t="shared" si="427"/>
        <v>25-35</v>
      </c>
      <c r="U6101" s="7">
        <v>42573</v>
      </c>
      <c r="V6101">
        <f t="shared" si="429"/>
        <v>172</v>
      </c>
    </row>
    <row r="6102" spans="1:22">
      <c r="A6102">
        <v>82387</v>
      </c>
      <c r="B6102" t="s">
        <v>17</v>
      </c>
      <c r="C6102" t="s">
        <v>18</v>
      </c>
      <c r="D6102" t="s">
        <v>19</v>
      </c>
      <c r="H6102" t="s">
        <v>19</v>
      </c>
      <c r="J6102" t="s">
        <v>20</v>
      </c>
      <c r="K6102" s="7">
        <v>35617</v>
      </c>
      <c r="L6102" t="s">
        <v>37</v>
      </c>
      <c r="M6102" t="s">
        <v>27</v>
      </c>
      <c r="N6102" t="s">
        <v>32</v>
      </c>
      <c r="O6102" s="7">
        <v>40775</v>
      </c>
      <c r="P6102" s="7">
        <v>41090</v>
      </c>
      <c r="Q6102" t="s">
        <v>36</v>
      </c>
      <c r="R6102" s="7">
        <v>45688</v>
      </c>
      <c r="S6102" s="8">
        <f t="shared" si="428"/>
        <v>27.591780821917808</v>
      </c>
      <c r="T6102" t="str">
        <f t="shared" si="427"/>
        <v>25-35</v>
      </c>
      <c r="U6102" s="7">
        <v>41090</v>
      </c>
      <c r="V6102">
        <f t="shared" si="429"/>
        <v>225</v>
      </c>
    </row>
    <row r="6103" spans="1:22">
      <c r="A6103">
        <v>146100</v>
      </c>
      <c r="B6103" t="s">
        <v>17</v>
      </c>
      <c r="C6103" t="s">
        <v>18</v>
      </c>
      <c r="D6103" t="s">
        <v>19</v>
      </c>
      <c r="H6103" t="s">
        <v>19</v>
      </c>
      <c r="J6103" t="s">
        <v>20</v>
      </c>
      <c r="K6103" s="7">
        <v>31135</v>
      </c>
      <c r="L6103" t="s">
        <v>26</v>
      </c>
      <c r="M6103" t="s">
        <v>27</v>
      </c>
      <c r="N6103" t="s">
        <v>28</v>
      </c>
      <c r="O6103" s="7" t="s">
        <v>36</v>
      </c>
      <c r="P6103" s="7" t="s">
        <v>36</v>
      </c>
      <c r="Q6103" t="s">
        <v>36</v>
      </c>
      <c r="R6103" s="7">
        <v>45688</v>
      </c>
      <c r="S6103" s="8">
        <f t="shared" si="428"/>
        <v>39.871232876712327</v>
      </c>
      <c r="T6103" t="str">
        <f t="shared" si="427"/>
        <v>35-45</v>
      </c>
      <c r="U6103" s="7" t="s">
        <v>36</v>
      </c>
      <c r="V6103" t="str">
        <f t="shared" si="429"/>
        <v/>
      </c>
    </row>
    <row r="6104" spans="1:22">
      <c r="A6104">
        <v>83087</v>
      </c>
      <c r="B6104" t="s">
        <v>17</v>
      </c>
      <c r="C6104" t="s">
        <v>18</v>
      </c>
      <c r="D6104" t="s">
        <v>19</v>
      </c>
      <c r="H6104" t="s">
        <v>19</v>
      </c>
      <c r="J6104" t="s">
        <v>20</v>
      </c>
      <c r="K6104" s="7">
        <v>27747</v>
      </c>
      <c r="L6104" t="s">
        <v>48</v>
      </c>
      <c r="M6104" t="s">
        <v>27</v>
      </c>
      <c r="N6104" t="s">
        <v>28</v>
      </c>
      <c r="O6104" s="7">
        <v>40921</v>
      </c>
      <c r="P6104" s="7">
        <v>41667</v>
      </c>
      <c r="Q6104" t="s">
        <v>36</v>
      </c>
      <c r="R6104" s="7">
        <v>45688</v>
      </c>
      <c r="S6104" s="8">
        <f t="shared" si="428"/>
        <v>49.153424657534245</v>
      </c>
      <c r="T6104" t="str">
        <f t="shared" si="427"/>
        <v>45-55</v>
      </c>
      <c r="U6104" s="7">
        <v>41667</v>
      </c>
      <c r="V6104">
        <f t="shared" si="429"/>
        <v>533</v>
      </c>
    </row>
    <row r="6105" spans="1:22">
      <c r="A6105">
        <v>131526</v>
      </c>
      <c r="B6105" t="s">
        <v>17</v>
      </c>
      <c r="C6105" t="s">
        <v>18</v>
      </c>
      <c r="D6105" t="s">
        <v>19</v>
      </c>
      <c r="H6105" t="s">
        <v>19</v>
      </c>
      <c r="J6105" t="s">
        <v>20</v>
      </c>
      <c r="K6105" s="7">
        <v>37457</v>
      </c>
      <c r="L6105" t="s">
        <v>35</v>
      </c>
      <c r="M6105" t="s">
        <v>27</v>
      </c>
      <c r="N6105" t="s">
        <v>40</v>
      </c>
      <c r="O6105" s="7">
        <v>43418</v>
      </c>
      <c r="P6105" s="7">
        <v>43593</v>
      </c>
      <c r="Q6105" t="s">
        <v>24</v>
      </c>
      <c r="R6105" s="7">
        <v>45688</v>
      </c>
      <c r="S6105" s="8">
        <f t="shared" si="428"/>
        <v>22.550684931506851</v>
      </c>
      <c r="T6105" t="str">
        <f t="shared" si="427"/>
        <v>16-25</v>
      </c>
      <c r="U6105" s="7">
        <v>43593</v>
      </c>
      <c r="V6105">
        <f t="shared" si="429"/>
        <v>126</v>
      </c>
    </row>
    <row r="6106" spans="1:22">
      <c r="A6106">
        <v>162709</v>
      </c>
      <c r="B6106" t="s">
        <v>17</v>
      </c>
      <c r="C6106" t="s">
        <v>18</v>
      </c>
      <c r="D6106" t="s">
        <v>19</v>
      </c>
      <c r="H6106" t="s">
        <v>19</v>
      </c>
      <c r="J6106" t="s">
        <v>20</v>
      </c>
      <c r="K6106" s="7">
        <v>40121</v>
      </c>
      <c r="L6106" t="s">
        <v>96</v>
      </c>
      <c r="M6106" t="s">
        <v>22</v>
      </c>
      <c r="N6106" t="s">
        <v>28</v>
      </c>
      <c r="O6106" s="7">
        <v>45184</v>
      </c>
      <c r="P6106" s="7">
        <v>45275</v>
      </c>
      <c r="Q6106" t="s">
        <v>77</v>
      </c>
      <c r="R6106" s="7">
        <v>45688</v>
      </c>
      <c r="S6106" s="8">
        <f t="shared" si="428"/>
        <v>15.252054794520548</v>
      </c>
      <c r="T6106" t="str">
        <f t="shared" si="427"/>
        <v/>
      </c>
      <c r="U6106" s="7">
        <v>45275</v>
      </c>
      <c r="V6106">
        <f t="shared" si="429"/>
        <v>66</v>
      </c>
    </row>
    <row r="6107" spans="1:22">
      <c r="A6107">
        <v>41828</v>
      </c>
      <c r="B6107" t="s">
        <v>17</v>
      </c>
      <c r="C6107" t="s">
        <v>18</v>
      </c>
      <c r="D6107" t="s">
        <v>19</v>
      </c>
      <c r="H6107" t="s">
        <v>19</v>
      </c>
      <c r="J6107" t="s">
        <v>20</v>
      </c>
      <c r="L6107" t="s">
        <v>48</v>
      </c>
      <c r="M6107" t="s">
        <v>27</v>
      </c>
      <c r="N6107" t="s">
        <v>32</v>
      </c>
      <c r="O6107" s="7">
        <v>1</v>
      </c>
      <c r="P6107" s="7">
        <v>1</v>
      </c>
      <c r="Q6107" t="s">
        <v>36</v>
      </c>
      <c r="R6107" s="7">
        <v>45688</v>
      </c>
      <c r="S6107" s="8">
        <f t="shared" si="428"/>
        <v>125.17260273972603</v>
      </c>
      <c r="T6107" t="str">
        <f t="shared" si="427"/>
        <v>65+</v>
      </c>
      <c r="U6107" s="7">
        <v>1</v>
      </c>
    </row>
    <row r="6108" spans="1:22">
      <c r="A6108">
        <v>129668</v>
      </c>
      <c r="B6108" t="s">
        <v>17</v>
      </c>
      <c r="C6108" t="s">
        <v>18</v>
      </c>
      <c r="D6108" t="s">
        <v>19</v>
      </c>
      <c r="H6108" t="s">
        <v>19</v>
      </c>
      <c r="J6108" t="s">
        <v>20</v>
      </c>
      <c r="K6108" s="7">
        <v>36961</v>
      </c>
      <c r="L6108" t="s">
        <v>48</v>
      </c>
      <c r="M6108" t="s">
        <v>27</v>
      </c>
      <c r="N6108" t="s">
        <v>28</v>
      </c>
      <c r="O6108" s="7" t="s">
        <v>36</v>
      </c>
      <c r="P6108" s="7" t="s">
        <v>36</v>
      </c>
      <c r="Q6108" t="s">
        <v>36</v>
      </c>
      <c r="R6108" s="7">
        <v>45688</v>
      </c>
      <c r="S6108" s="8">
        <f t="shared" si="428"/>
        <v>23.909589041095892</v>
      </c>
      <c r="T6108" t="str">
        <f t="shared" si="427"/>
        <v>16-25</v>
      </c>
      <c r="U6108" s="7" t="s">
        <v>36</v>
      </c>
      <c r="V6108" t="str">
        <f t="shared" si="429"/>
        <v/>
      </c>
    </row>
    <row r="6109" spans="1:22">
      <c r="A6109">
        <v>139034</v>
      </c>
      <c r="B6109" t="s">
        <v>17</v>
      </c>
      <c r="C6109" t="s">
        <v>18</v>
      </c>
      <c r="D6109" t="s">
        <v>19</v>
      </c>
      <c r="H6109" t="s">
        <v>19</v>
      </c>
      <c r="J6109" t="s">
        <v>20</v>
      </c>
      <c r="K6109" s="7">
        <v>36968</v>
      </c>
      <c r="L6109" t="s">
        <v>26</v>
      </c>
      <c r="M6109" t="s">
        <v>27</v>
      </c>
      <c r="N6109" t="s">
        <v>28</v>
      </c>
      <c r="O6109" s="7" t="s">
        <v>36</v>
      </c>
      <c r="P6109" s="7" t="s">
        <v>36</v>
      </c>
      <c r="Q6109" t="s">
        <v>36</v>
      </c>
      <c r="R6109" s="7">
        <v>45688</v>
      </c>
      <c r="S6109" s="8">
        <f t="shared" si="428"/>
        <v>23.890410958904109</v>
      </c>
      <c r="T6109" t="str">
        <f t="shared" si="427"/>
        <v>16-25</v>
      </c>
      <c r="U6109" s="7" t="s">
        <v>36</v>
      </c>
      <c r="V6109" t="str">
        <f t="shared" si="429"/>
        <v/>
      </c>
    </row>
    <row r="6110" spans="1:22">
      <c r="A6110">
        <v>108259</v>
      </c>
      <c r="B6110" t="s">
        <v>17</v>
      </c>
      <c r="C6110" t="s">
        <v>18</v>
      </c>
      <c r="D6110" t="s">
        <v>19</v>
      </c>
      <c r="H6110" t="s">
        <v>19</v>
      </c>
      <c r="J6110" t="s">
        <v>20</v>
      </c>
      <c r="K6110" s="7">
        <v>36040</v>
      </c>
      <c r="L6110" t="s">
        <v>26</v>
      </c>
      <c r="M6110" t="s">
        <v>27</v>
      </c>
      <c r="N6110" t="s">
        <v>28</v>
      </c>
      <c r="O6110" s="7">
        <v>41804</v>
      </c>
      <c r="P6110" s="7">
        <v>42095</v>
      </c>
      <c r="Q6110" t="s">
        <v>24</v>
      </c>
      <c r="R6110" s="7">
        <v>45688</v>
      </c>
      <c r="S6110" s="8">
        <f t="shared" si="428"/>
        <v>26.432876712328767</v>
      </c>
      <c r="T6110" t="str">
        <f t="shared" si="427"/>
        <v>25-35</v>
      </c>
      <c r="U6110" s="7">
        <v>42095</v>
      </c>
      <c r="V6110">
        <f t="shared" si="429"/>
        <v>208</v>
      </c>
    </row>
    <row r="6111" spans="1:22">
      <c r="A6111">
        <v>67650</v>
      </c>
      <c r="B6111" t="s">
        <v>17</v>
      </c>
      <c r="C6111" t="s">
        <v>18</v>
      </c>
      <c r="D6111" t="s">
        <v>19</v>
      </c>
      <c r="H6111" t="s">
        <v>19</v>
      </c>
      <c r="J6111" t="s">
        <v>20</v>
      </c>
      <c r="L6111" t="s">
        <v>26</v>
      </c>
      <c r="M6111" t="s">
        <v>27</v>
      </c>
      <c r="N6111" t="s">
        <v>32</v>
      </c>
      <c r="O6111" s="7">
        <v>1</v>
      </c>
      <c r="P6111" s="7">
        <v>1</v>
      </c>
      <c r="Q6111" t="s">
        <v>36</v>
      </c>
      <c r="R6111" s="7">
        <v>45688</v>
      </c>
      <c r="S6111" s="8">
        <f t="shared" si="428"/>
        <v>125.17260273972603</v>
      </c>
      <c r="T6111" t="str">
        <f t="shared" si="427"/>
        <v>65+</v>
      </c>
      <c r="U6111" s="7">
        <v>1</v>
      </c>
    </row>
    <row r="6112" spans="1:22">
      <c r="A6112">
        <v>111670</v>
      </c>
      <c r="B6112" t="s">
        <v>17</v>
      </c>
      <c r="C6112" t="s">
        <v>18</v>
      </c>
      <c r="D6112" t="s">
        <v>19</v>
      </c>
      <c r="H6112" t="s">
        <v>19</v>
      </c>
      <c r="J6112" t="s">
        <v>20</v>
      </c>
      <c r="K6112" s="7">
        <v>36636</v>
      </c>
      <c r="L6112" t="s">
        <v>73</v>
      </c>
      <c r="M6112" t="s">
        <v>22</v>
      </c>
      <c r="N6112" t="s">
        <v>28</v>
      </c>
      <c r="O6112" s="7">
        <v>42105</v>
      </c>
      <c r="P6112" s="7">
        <v>43488</v>
      </c>
      <c r="Q6112" t="s">
        <v>24</v>
      </c>
      <c r="R6112" s="7">
        <v>45688</v>
      </c>
      <c r="S6112" s="8">
        <f t="shared" si="428"/>
        <v>24.8</v>
      </c>
      <c r="T6112" t="str">
        <f t="shared" si="427"/>
        <v>16-25</v>
      </c>
      <c r="U6112" s="7">
        <v>43488</v>
      </c>
      <c r="V6112">
        <f t="shared" si="429"/>
        <v>988</v>
      </c>
    </row>
    <row r="6113" spans="1:22">
      <c r="A6113">
        <v>163418</v>
      </c>
      <c r="B6113" t="s">
        <v>17</v>
      </c>
      <c r="C6113" t="s">
        <v>25</v>
      </c>
      <c r="D6113" t="s">
        <v>19</v>
      </c>
      <c r="H6113" t="s">
        <v>19</v>
      </c>
      <c r="J6113" t="s">
        <v>20</v>
      </c>
      <c r="K6113" s="7">
        <v>39301</v>
      </c>
      <c r="L6113" t="s">
        <v>80</v>
      </c>
      <c r="M6113" t="s">
        <v>22</v>
      </c>
      <c r="N6113" t="s">
        <v>28</v>
      </c>
      <c r="O6113" s="7">
        <v>45244</v>
      </c>
      <c r="P6113" s="7" t="s">
        <v>29</v>
      </c>
      <c r="Q6113" t="s">
        <v>24</v>
      </c>
      <c r="R6113" s="7">
        <v>45688</v>
      </c>
      <c r="S6113" s="8">
        <f t="shared" si="428"/>
        <v>17.4986301369863</v>
      </c>
      <c r="T6113" t="str">
        <f t="shared" si="427"/>
        <v>16-25</v>
      </c>
      <c r="U6113" s="7">
        <f>R6113</f>
        <v>45688</v>
      </c>
      <c r="V6113">
        <f t="shared" si="429"/>
        <v>319</v>
      </c>
    </row>
    <row r="6114" spans="1:22">
      <c r="A6114">
        <v>109937</v>
      </c>
      <c r="B6114" t="s">
        <v>17</v>
      </c>
      <c r="C6114" t="s">
        <v>18</v>
      </c>
      <c r="D6114" t="s">
        <v>19</v>
      </c>
      <c r="H6114" t="s">
        <v>19</v>
      </c>
      <c r="J6114" t="s">
        <v>20</v>
      </c>
      <c r="L6114" t="s">
        <v>31</v>
      </c>
      <c r="M6114" t="s">
        <v>22</v>
      </c>
      <c r="N6114" t="s">
        <v>28</v>
      </c>
      <c r="O6114" s="7">
        <v>42219</v>
      </c>
      <c r="P6114" s="7">
        <v>42219</v>
      </c>
      <c r="Q6114" t="s">
        <v>36</v>
      </c>
      <c r="R6114" s="7">
        <v>45688</v>
      </c>
      <c r="S6114" s="8">
        <f t="shared" si="428"/>
        <v>125.17260273972603</v>
      </c>
      <c r="T6114" t="str">
        <f t="shared" si="427"/>
        <v>65+</v>
      </c>
      <c r="U6114" s="7">
        <v>42219</v>
      </c>
      <c r="V6114">
        <f t="shared" si="429"/>
        <v>1</v>
      </c>
    </row>
    <row r="6115" spans="1:22">
      <c r="A6115">
        <v>164967</v>
      </c>
      <c r="B6115" t="s">
        <v>17</v>
      </c>
      <c r="C6115" t="s">
        <v>18</v>
      </c>
      <c r="D6115" t="s">
        <v>19</v>
      </c>
      <c r="H6115" t="s">
        <v>19</v>
      </c>
      <c r="J6115" t="s">
        <v>20</v>
      </c>
      <c r="L6115" t="s">
        <v>35</v>
      </c>
      <c r="M6115" t="s">
        <v>27</v>
      </c>
      <c r="N6115" t="s">
        <v>34</v>
      </c>
      <c r="O6115" s="7" t="s">
        <v>36</v>
      </c>
      <c r="P6115" s="7" t="s">
        <v>36</v>
      </c>
      <c r="Q6115" t="s">
        <v>36</v>
      </c>
      <c r="R6115" s="7">
        <v>45688</v>
      </c>
      <c r="S6115" s="8">
        <f t="shared" si="428"/>
        <v>125.17260273972603</v>
      </c>
      <c r="T6115" t="str">
        <f t="shared" si="427"/>
        <v>65+</v>
      </c>
      <c r="U6115" s="7" t="s">
        <v>36</v>
      </c>
      <c r="V6115" t="str">
        <f t="shared" si="429"/>
        <v/>
      </c>
    </row>
    <row r="6116" spans="1:22">
      <c r="A6116">
        <v>167017</v>
      </c>
      <c r="B6116" t="s">
        <v>17</v>
      </c>
      <c r="C6116" t="s">
        <v>25</v>
      </c>
      <c r="D6116" t="s">
        <v>19</v>
      </c>
      <c r="H6116" t="s">
        <v>19</v>
      </c>
      <c r="J6116" t="s">
        <v>30</v>
      </c>
      <c r="K6116" s="7">
        <v>40201</v>
      </c>
      <c r="L6116" t="s">
        <v>37</v>
      </c>
      <c r="M6116" t="s">
        <v>27</v>
      </c>
      <c r="N6116" t="s">
        <v>28</v>
      </c>
      <c r="O6116" s="7">
        <v>45332</v>
      </c>
      <c r="P6116" s="7" t="s">
        <v>29</v>
      </c>
      <c r="Q6116" t="s">
        <v>24</v>
      </c>
      <c r="R6116" s="7">
        <v>45688</v>
      </c>
      <c r="S6116" s="8">
        <f t="shared" si="428"/>
        <v>15.032876712328767</v>
      </c>
      <c r="T6116" t="str">
        <f t="shared" si="427"/>
        <v/>
      </c>
      <c r="U6116" s="7">
        <f>R6116</f>
        <v>45688</v>
      </c>
      <c r="V6116">
        <f t="shared" si="429"/>
        <v>255</v>
      </c>
    </row>
    <row r="6117" spans="1:22">
      <c r="A6117">
        <v>122947</v>
      </c>
      <c r="B6117" t="s">
        <v>17</v>
      </c>
      <c r="C6117" t="s">
        <v>18</v>
      </c>
      <c r="D6117" t="s">
        <v>19</v>
      </c>
      <c r="H6117" t="s">
        <v>19</v>
      </c>
      <c r="J6117" t="s">
        <v>30</v>
      </c>
      <c r="K6117" s="7">
        <v>37691</v>
      </c>
      <c r="L6117" t="s">
        <v>96</v>
      </c>
      <c r="M6117" t="s">
        <v>22</v>
      </c>
      <c r="N6117" t="s">
        <v>32</v>
      </c>
      <c r="O6117" s="7">
        <v>42838</v>
      </c>
      <c r="P6117" s="7">
        <v>43488</v>
      </c>
      <c r="Q6117" t="s">
        <v>24</v>
      </c>
      <c r="R6117" s="7">
        <v>45688</v>
      </c>
      <c r="S6117" s="8">
        <f t="shared" si="428"/>
        <v>21.909589041095892</v>
      </c>
      <c r="T6117" t="str">
        <f t="shared" si="427"/>
        <v>16-25</v>
      </c>
      <c r="U6117" s="7">
        <v>43488</v>
      </c>
      <c r="V6117">
        <f t="shared" si="429"/>
        <v>465</v>
      </c>
    </row>
    <row r="6118" spans="1:22">
      <c r="A6118">
        <v>162155</v>
      </c>
      <c r="B6118" t="s">
        <v>17</v>
      </c>
      <c r="C6118" t="s">
        <v>18</v>
      </c>
      <c r="D6118" t="s">
        <v>19</v>
      </c>
      <c r="H6118" t="s">
        <v>19</v>
      </c>
      <c r="J6118" t="s">
        <v>30</v>
      </c>
      <c r="K6118" s="7">
        <v>34297</v>
      </c>
      <c r="L6118" t="s">
        <v>37</v>
      </c>
      <c r="M6118" t="s">
        <v>27</v>
      </c>
      <c r="N6118" t="s">
        <v>28</v>
      </c>
      <c r="O6118" s="7" t="s">
        <v>36</v>
      </c>
      <c r="P6118" s="7" t="s">
        <v>36</v>
      </c>
      <c r="Q6118" t="s">
        <v>36</v>
      </c>
      <c r="R6118" s="7">
        <v>45688</v>
      </c>
      <c r="S6118" s="8">
        <f t="shared" si="428"/>
        <v>31.208219178082192</v>
      </c>
      <c r="T6118" t="str">
        <f t="shared" si="427"/>
        <v>25-35</v>
      </c>
      <c r="U6118" s="7" t="s">
        <v>36</v>
      </c>
      <c r="V6118" t="str">
        <f t="shared" si="429"/>
        <v/>
      </c>
    </row>
    <row r="6119" spans="1:22">
      <c r="A6119">
        <v>128128</v>
      </c>
      <c r="B6119" t="s">
        <v>17</v>
      </c>
      <c r="C6119" t="s">
        <v>18</v>
      </c>
      <c r="D6119" t="s">
        <v>19</v>
      </c>
      <c r="H6119" t="s">
        <v>19</v>
      </c>
      <c r="J6119" t="s">
        <v>30</v>
      </c>
      <c r="K6119" s="7">
        <v>19333</v>
      </c>
      <c r="L6119" t="s">
        <v>21</v>
      </c>
      <c r="M6119" t="s">
        <v>22</v>
      </c>
      <c r="N6119" t="s">
        <v>28</v>
      </c>
      <c r="O6119" s="7">
        <v>42824</v>
      </c>
      <c r="P6119" s="7">
        <v>43586</v>
      </c>
      <c r="Q6119" t="s">
        <v>24</v>
      </c>
      <c r="R6119" s="7">
        <v>45688</v>
      </c>
      <c r="S6119" s="8">
        <f t="shared" si="428"/>
        <v>72.205479452054789</v>
      </c>
      <c r="T6119" t="str">
        <f t="shared" si="427"/>
        <v>65+</v>
      </c>
      <c r="U6119" s="7">
        <v>43586</v>
      </c>
      <c r="V6119">
        <f t="shared" si="429"/>
        <v>545</v>
      </c>
    </row>
    <row r="6120" spans="1:22">
      <c r="A6120">
        <v>111109</v>
      </c>
      <c r="B6120" t="s">
        <v>17</v>
      </c>
      <c r="C6120" t="s">
        <v>18</v>
      </c>
      <c r="D6120" t="s">
        <v>19</v>
      </c>
      <c r="H6120" t="s">
        <v>19</v>
      </c>
      <c r="J6120" t="s">
        <v>30</v>
      </c>
      <c r="K6120" s="7">
        <v>35951</v>
      </c>
      <c r="L6120" t="s">
        <v>26</v>
      </c>
      <c r="M6120" t="s">
        <v>27</v>
      </c>
      <c r="N6120" t="s">
        <v>40</v>
      </c>
      <c r="O6120" s="7">
        <v>42191</v>
      </c>
      <c r="P6120" s="7">
        <v>44657</v>
      </c>
      <c r="Q6120" t="s">
        <v>41</v>
      </c>
      <c r="R6120" s="7">
        <v>45688</v>
      </c>
      <c r="S6120" s="8">
        <f t="shared" si="428"/>
        <v>26.676712328767124</v>
      </c>
      <c r="T6120" t="str">
        <f t="shared" si="427"/>
        <v>25-35</v>
      </c>
      <c r="U6120" s="7">
        <v>44657</v>
      </c>
      <c r="V6120">
        <f t="shared" si="429"/>
        <v>1763</v>
      </c>
    </row>
    <row r="6121" spans="1:22">
      <c r="A6121">
        <v>125507</v>
      </c>
      <c r="B6121" t="s">
        <v>17</v>
      </c>
      <c r="C6121" t="s">
        <v>18</v>
      </c>
      <c r="D6121" t="s">
        <v>19</v>
      </c>
      <c r="H6121" t="s">
        <v>19</v>
      </c>
      <c r="J6121" t="s">
        <v>30</v>
      </c>
      <c r="K6121" s="7">
        <v>17719</v>
      </c>
      <c r="L6121" t="s">
        <v>26</v>
      </c>
      <c r="M6121" t="s">
        <v>27</v>
      </c>
      <c r="N6121" t="s">
        <v>32</v>
      </c>
      <c r="O6121" s="7">
        <v>43055</v>
      </c>
      <c r="P6121" s="7">
        <v>44951</v>
      </c>
      <c r="Q6121" t="s">
        <v>24</v>
      </c>
      <c r="R6121" s="7">
        <v>45688</v>
      </c>
      <c r="S6121" s="8">
        <f t="shared" si="428"/>
        <v>76.627397260273966</v>
      </c>
      <c r="T6121" t="str">
        <f t="shared" si="427"/>
        <v>65+</v>
      </c>
      <c r="U6121" s="7">
        <v>44951</v>
      </c>
      <c r="V6121">
        <f t="shared" si="429"/>
        <v>1355</v>
      </c>
    </row>
    <row r="6122" spans="1:22">
      <c r="A6122">
        <v>79912</v>
      </c>
      <c r="B6122" t="s">
        <v>17</v>
      </c>
      <c r="C6122" t="s">
        <v>18</v>
      </c>
      <c r="D6122" t="s">
        <v>19</v>
      </c>
      <c r="H6122" t="s">
        <v>19</v>
      </c>
      <c r="J6122" t="s">
        <v>30</v>
      </c>
      <c r="K6122" s="7">
        <v>35046</v>
      </c>
      <c r="L6122" t="s">
        <v>73</v>
      </c>
      <c r="M6122" t="s">
        <v>22</v>
      </c>
      <c r="N6122" t="s">
        <v>28</v>
      </c>
      <c r="O6122" s="7">
        <v>40495</v>
      </c>
      <c r="P6122" s="7">
        <v>1</v>
      </c>
      <c r="Q6122" t="s">
        <v>36</v>
      </c>
      <c r="R6122" s="7">
        <v>45688</v>
      </c>
      <c r="S6122" s="8">
        <f t="shared" si="428"/>
        <v>29.156164383561645</v>
      </c>
      <c r="T6122" t="str">
        <f t="shared" si="427"/>
        <v>25-35</v>
      </c>
      <c r="U6122" s="7">
        <v>1</v>
      </c>
    </row>
    <row r="6123" spans="1:22">
      <c r="A6123">
        <v>126725</v>
      </c>
      <c r="B6123" t="s">
        <v>17</v>
      </c>
      <c r="C6123" t="s">
        <v>18</v>
      </c>
      <c r="D6123" t="s">
        <v>19</v>
      </c>
      <c r="H6123" t="s">
        <v>19</v>
      </c>
      <c r="J6123" t="s">
        <v>30</v>
      </c>
      <c r="K6123" s="7">
        <v>37511</v>
      </c>
      <c r="L6123" t="s">
        <v>92</v>
      </c>
      <c r="M6123" t="s">
        <v>22</v>
      </c>
      <c r="N6123" t="s">
        <v>86</v>
      </c>
      <c r="O6123" s="7">
        <v>43105</v>
      </c>
      <c r="P6123" s="7">
        <v>43586</v>
      </c>
      <c r="Q6123" t="s">
        <v>24</v>
      </c>
      <c r="R6123" s="7">
        <v>45688</v>
      </c>
      <c r="S6123" s="8">
        <f t="shared" si="428"/>
        <v>22.402739726027399</v>
      </c>
      <c r="T6123" t="str">
        <f t="shared" si="427"/>
        <v>16-25</v>
      </c>
      <c r="U6123" s="7">
        <v>43586</v>
      </c>
      <c r="V6123">
        <f t="shared" si="429"/>
        <v>344</v>
      </c>
    </row>
    <row r="6124" spans="1:22">
      <c r="A6124">
        <v>109440</v>
      </c>
      <c r="B6124" t="s">
        <v>17</v>
      </c>
      <c r="C6124" t="s">
        <v>18</v>
      </c>
      <c r="D6124" t="s">
        <v>19</v>
      </c>
      <c r="H6124" t="s">
        <v>19</v>
      </c>
      <c r="J6124" t="s">
        <v>30</v>
      </c>
      <c r="K6124" s="7">
        <v>36563</v>
      </c>
      <c r="L6124" t="s">
        <v>92</v>
      </c>
      <c r="M6124" t="s">
        <v>22</v>
      </c>
      <c r="N6124" t="s">
        <v>28</v>
      </c>
      <c r="O6124" s="7">
        <v>41909</v>
      </c>
      <c r="P6124" s="7">
        <v>43271</v>
      </c>
      <c r="Q6124" t="s">
        <v>24</v>
      </c>
      <c r="R6124" s="7">
        <v>45688</v>
      </c>
      <c r="S6124" s="8">
        <f t="shared" si="428"/>
        <v>25</v>
      </c>
      <c r="T6124" t="str">
        <f t="shared" si="427"/>
        <v>25-35</v>
      </c>
      <c r="U6124" s="7">
        <v>43271</v>
      </c>
      <c r="V6124">
        <f t="shared" si="429"/>
        <v>973</v>
      </c>
    </row>
    <row r="6125" spans="1:22">
      <c r="A6125">
        <v>109602</v>
      </c>
      <c r="B6125" t="s">
        <v>17</v>
      </c>
      <c r="C6125" t="s">
        <v>18</v>
      </c>
      <c r="D6125" t="s">
        <v>19</v>
      </c>
      <c r="H6125" t="s">
        <v>19</v>
      </c>
      <c r="J6125" t="s">
        <v>30</v>
      </c>
      <c r="K6125" s="7">
        <v>35786</v>
      </c>
      <c r="L6125" t="s">
        <v>266</v>
      </c>
      <c r="M6125" t="s">
        <v>23</v>
      </c>
      <c r="N6125" t="s">
        <v>28</v>
      </c>
      <c r="O6125" s="7">
        <v>41929</v>
      </c>
      <c r="P6125" s="7">
        <v>42366</v>
      </c>
      <c r="Q6125" t="s">
        <v>24</v>
      </c>
      <c r="R6125" s="7">
        <v>45688</v>
      </c>
      <c r="S6125" s="8">
        <f t="shared" si="428"/>
        <v>27.12876712328767</v>
      </c>
      <c r="T6125" t="str">
        <f t="shared" si="427"/>
        <v>25-35</v>
      </c>
      <c r="U6125" s="7">
        <v>42366</v>
      </c>
      <c r="V6125">
        <f t="shared" si="429"/>
        <v>312</v>
      </c>
    </row>
    <row r="6126" spans="1:22">
      <c r="A6126">
        <v>122664</v>
      </c>
      <c r="B6126" t="s">
        <v>17</v>
      </c>
      <c r="C6126" t="s">
        <v>18</v>
      </c>
      <c r="D6126" t="s">
        <v>19</v>
      </c>
      <c r="H6126" t="s">
        <v>19</v>
      </c>
      <c r="J6126" t="s">
        <v>30</v>
      </c>
      <c r="K6126" s="7">
        <v>34447</v>
      </c>
      <c r="L6126" t="s">
        <v>37</v>
      </c>
      <c r="M6126" t="s">
        <v>27</v>
      </c>
      <c r="N6126" t="s">
        <v>40</v>
      </c>
      <c r="O6126" s="7">
        <v>42933</v>
      </c>
      <c r="P6126" s="7">
        <v>43608</v>
      </c>
      <c r="Q6126" t="s">
        <v>38</v>
      </c>
      <c r="R6126" s="7">
        <v>45688</v>
      </c>
      <c r="S6126" s="8">
        <f t="shared" si="428"/>
        <v>30.797260273972604</v>
      </c>
      <c r="T6126" t="str">
        <f t="shared" si="427"/>
        <v>25-35</v>
      </c>
      <c r="U6126" s="7">
        <v>43608</v>
      </c>
      <c r="V6126">
        <f t="shared" si="429"/>
        <v>484</v>
      </c>
    </row>
    <row r="6127" spans="1:22">
      <c r="A6127">
        <v>159933</v>
      </c>
      <c r="B6127" t="s">
        <v>17</v>
      </c>
      <c r="C6127" t="s">
        <v>18</v>
      </c>
      <c r="D6127" t="s">
        <v>19</v>
      </c>
      <c r="H6127" t="s">
        <v>19</v>
      </c>
      <c r="J6127" t="s">
        <v>20</v>
      </c>
      <c r="K6127" s="7">
        <v>25779</v>
      </c>
      <c r="L6127" t="s">
        <v>37</v>
      </c>
      <c r="M6127" t="s">
        <v>27</v>
      </c>
      <c r="N6127" t="s">
        <v>28</v>
      </c>
      <c r="O6127" s="7" t="s">
        <v>36</v>
      </c>
      <c r="P6127" s="7" t="s">
        <v>36</v>
      </c>
      <c r="Q6127" t="s">
        <v>36</v>
      </c>
      <c r="R6127" s="7">
        <v>45688</v>
      </c>
      <c r="S6127" s="8">
        <f t="shared" si="428"/>
        <v>54.545205479452058</v>
      </c>
      <c r="T6127" t="str">
        <f t="shared" si="427"/>
        <v>45-55</v>
      </c>
      <c r="U6127" s="7" t="s">
        <v>36</v>
      </c>
      <c r="V6127" t="str">
        <f t="shared" si="429"/>
        <v/>
      </c>
    </row>
    <row r="6128" spans="1:22">
      <c r="A6128">
        <v>134279</v>
      </c>
      <c r="B6128" t="s">
        <v>17</v>
      </c>
      <c r="C6128" t="s">
        <v>25</v>
      </c>
      <c r="D6128" t="s">
        <v>19</v>
      </c>
      <c r="H6128" t="s">
        <v>19</v>
      </c>
      <c r="J6128" t="s">
        <v>20</v>
      </c>
      <c r="K6128" s="7">
        <v>29536</v>
      </c>
      <c r="L6128" t="s">
        <v>48</v>
      </c>
      <c r="M6128" t="s">
        <v>27</v>
      </c>
      <c r="N6128" t="s">
        <v>36</v>
      </c>
      <c r="O6128" s="7" t="s">
        <v>36</v>
      </c>
      <c r="P6128" s="7" t="s">
        <v>36</v>
      </c>
      <c r="Q6128" t="s">
        <v>24</v>
      </c>
      <c r="R6128" s="7">
        <v>45688</v>
      </c>
      <c r="S6128" s="8">
        <f t="shared" si="428"/>
        <v>44.252054794520546</v>
      </c>
      <c r="T6128" t="str">
        <f t="shared" si="427"/>
        <v>35-45</v>
      </c>
      <c r="U6128" s="7" t="s">
        <v>36</v>
      </c>
      <c r="V6128" t="str">
        <f t="shared" si="429"/>
        <v/>
      </c>
    </row>
    <row r="6129" spans="1:22">
      <c r="A6129">
        <v>116523</v>
      </c>
      <c r="B6129" t="s">
        <v>17</v>
      </c>
      <c r="C6129" t="s">
        <v>25</v>
      </c>
      <c r="D6129" t="s">
        <v>19</v>
      </c>
      <c r="H6129" t="s">
        <v>19</v>
      </c>
      <c r="J6129" t="s">
        <v>20</v>
      </c>
      <c r="K6129" s="7">
        <v>22873</v>
      </c>
      <c r="L6129" t="s">
        <v>37</v>
      </c>
      <c r="M6129" t="s">
        <v>27</v>
      </c>
      <c r="N6129" t="s">
        <v>36</v>
      </c>
      <c r="O6129" s="7">
        <v>42545</v>
      </c>
      <c r="P6129" s="7" t="s">
        <v>29</v>
      </c>
      <c r="Q6129" t="s">
        <v>41</v>
      </c>
      <c r="R6129" s="7">
        <v>45688</v>
      </c>
      <c r="S6129" s="8">
        <f t="shared" si="428"/>
        <v>62.506849315068493</v>
      </c>
      <c r="T6129" t="str">
        <f t="shared" si="427"/>
        <v>55-65</v>
      </c>
      <c r="U6129" s="7">
        <f>R6129</f>
        <v>45688</v>
      </c>
      <c r="V6129">
        <f t="shared" si="429"/>
        <v>2246</v>
      </c>
    </row>
    <row r="6130" spans="1:22">
      <c r="A6130">
        <v>79226</v>
      </c>
      <c r="B6130" t="s">
        <v>17</v>
      </c>
      <c r="C6130" t="s">
        <v>18</v>
      </c>
      <c r="D6130" t="s">
        <v>19</v>
      </c>
      <c r="H6130" t="s">
        <v>19</v>
      </c>
      <c r="J6130" t="s">
        <v>20</v>
      </c>
      <c r="L6130" t="s">
        <v>26</v>
      </c>
      <c r="M6130" t="s">
        <v>27</v>
      </c>
      <c r="N6130" t="s">
        <v>28</v>
      </c>
      <c r="O6130" s="7">
        <v>41039</v>
      </c>
      <c r="P6130" s="7">
        <v>41039</v>
      </c>
      <c r="Q6130" t="s">
        <v>36</v>
      </c>
      <c r="R6130" s="7">
        <v>45688</v>
      </c>
      <c r="S6130" s="8">
        <f t="shared" si="428"/>
        <v>125.17260273972603</v>
      </c>
      <c r="T6130" t="str">
        <f t="shared" si="427"/>
        <v>65+</v>
      </c>
      <c r="U6130" s="7">
        <v>41039</v>
      </c>
      <c r="V6130">
        <f t="shared" si="429"/>
        <v>1</v>
      </c>
    </row>
    <row r="6131" spans="1:22">
      <c r="A6131">
        <v>165980</v>
      </c>
      <c r="B6131" t="s">
        <v>17</v>
      </c>
      <c r="C6131" t="s">
        <v>18</v>
      </c>
      <c r="D6131" t="s">
        <v>19</v>
      </c>
      <c r="H6131" t="s">
        <v>19</v>
      </c>
      <c r="J6131" t="s">
        <v>20</v>
      </c>
      <c r="K6131" s="7">
        <v>30508</v>
      </c>
      <c r="L6131" t="s">
        <v>72</v>
      </c>
      <c r="M6131" t="s">
        <v>22</v>
      </c>
      <c r="N6131" t="s">
        <v>28</v>
      </c>
      <c r="O6131" s="7" t="s">
        <v>36</v>
      </c>
      <c r="P6131" s="7" t="s">
        <v>36</v>
      </c>
      <c r="Q6131" t="s">
        <v>36</v>
      </c>
      <c r="R6131" s="7">
        <v>45688</v>
      </c>
      <c r="S6131" s="8">
        <f t="shared" si="428"/>
        <v>41.589041095890408</v>
      </c>
      <c r="T6131" t="str">
        <f t="shared" si="427"/>
        <v>35-45</v>
      </c>
      <c r="U6131" s="7" t="s">
        <v>36</v>
      </c>
      <c r="V6131" t="str">
        <f t="shared" si="429"/>
        <v/>
      </c>
    </row>
    <row r="6132" spans="1:22">
      <c r="A6132">
        <v>143164</v>
      </c>
      <c r="B6132" t="s">
        <v>17</v>
      </c>
      <c r="C6132" t="s">
        <v>18</v>
      </c>
      <c r="D6132" t="s">
        <v>19</v>
      </c>
      <c r="H6132" t="s">
        <v>19</v>
      </c>
      <c r="J6132" t="s">
        <v>20</v>
      </c>
      <c r="K6132" s="7">
        <v>23392</v>
      </c>
      <c r="L6132" t="s">
        <v>26</v>
      </c>
      <c r="M6132" t="s">
        <v>27</v>
      </c>
      <c r="N6132" t="s">
        <v>28</v>
      </c>
      <c r="O6132" s="7">
        <v>43866</v>
      </c>
      <c r="P6132" s="7">
        <v>44447</v>
      </c>
      <c r="Q6132" t="s">
        <v>24</v>
      </c>
      <c r="R6132" s="7">
        <v>45688</v>
      </c>
      <c r="S6132" s="8">
        <f t="shared" si="428"/>
        <v>61.084931506849315</v>
      </c>
      <c r="T6132" t="str">
        <f t="shared" si="427"/>
        <v>55-65</v>
      </c>
      <c r="U6132" s="7">
        <v>44447</v>
      </c>
      <c r="V6132">
        <f t="shared" si="429"/>
        <v>416</v>
      </c>
    </row>
    <row r="6133" spans="1:22">
      <c r="A6133">
        <v>57547</v>
      </c>
      <c r="B6133" t="s">
        <v>17</v>
      </c>
      <c r="C6133" t="s">
        <v>18</v>
      </c>
      <c r="D6133" t="s">
        <v>19</v>
      </c>
      <c r="H6133" t="s">
        <v>19</v>
      </c>
      <c r="J6133" t="s">
        <v>20</v>
      </c>
      <c r="K6133" s="7">
        <v>20949</v>
      </c>
      <c r="L6133" t="s">
        <v>37</v>
      </c>
      <c r="M6133" t="s">
        <v>27</v>
      </c>
      <c r="N6133" t="s">
        <v>32</v>
      </c>
      <c r="O6133" s="7">
        <v>41039</v>
      </c>
      <c r="P6133" s="7">
        <v>41039</v>
      </c>
      <c r="Q6133" t="s">
        <v>36</v>
      </c>
      <c r="R6133" s="7">
        <v>45688</v>
      </c>
      <c r="S6133" s="8">
        <f t="shared" si="428"/>
        <v>67.778082191780825</v>
      </c>
      <c r="T6133" t="str">
        <f t="shared" si="427"/>
        <v>65+</v>
      </c>
      <c r="U6133" s="7">
        <v>41039</v>
      </c>
      <c r="V6133">
        <f t="shared" si="429"/>
        <v>1</v>
      </c>
    </row>
    <row r="6134" spans="1:22">
      <c r="A6134">
        <v>142417</v>
      </c>
      <c r="B6134" t="s">
        <v>17</v>
      </c>
      <c r="C6134" t="s">
        <v>18</v>
      </c>
      <c r="D6134" t="s">
        <v>19</v>
      </c>
      <c r="H6134" t="s">
        <v>19</v>
      </c>
      <c r="J6134" t="s">
        <v>20</v>
      </c>
      <c r="K6134" s="7">
        <v>25900</v>
      </c>
      <c r="L6134" t="s">
        <v>26</v>
      </c>
      <c r="M6134" t="s">
        <v>27</v>
      </c>
      <c r="N6134" t="s">
        <v>28</v>
      </c>
      <c r="O6134" s="7" t="s">
        <v>36</v>
      </c>
      <c r="P6134" s="7" t="s">
        <v>36</v>
      </c>
      <c r="Q6134" t="s">
        <v>36</v>
      </c>
      <c r="R6134" s="7">
        <v>45688</v>
      </c>
      <c r="S6134" s="8">
        <f t="shared" si="428"/>
        <v>54.213698630136989</v>
      </c>
      <c r="T6134" t="str">
        <f t="shared" si="427"/>
        <v>45-55</v>
      </c>
      <c r="U6134" s="7" t="s">
        <v>36</v>
      </c>
      <c r="V6134" t="str">
        <f t="shared" si="429"/>
        <v/>
      </c>
    </row>
    <row r="6135" spans="1:22">
      <c r="A6135">
        <v>157879</v>
      </c>
      <c r="B6135" t="s">
        <v>17</v>
      </c>
      <c r="C6135" t="s">
        <v>25</v>
      </c>
      <c r="D6135" t="s">
        <v>19</v>
      </c>
      <c r="H6135" t="s">
        <v>19</v>
      </c>
      <c r="J6135" t="s">
        <v>20</v>
      </c>
      <c r="K6135" s="7">
        <v>26101</v>
      </c>
      <c r="L6135" t="s">
        <v>73</v>
      </c>
      <c r="M6135" t="s">
        <v>22</v>
      </c>
      <c r="N6135" t="s">
        <v>40</v>
      </c>
      <c r="O6135" s="7">
        <v>44833</v>
      </c>
      <c r="P6135" s="7" t="s">
        <v>29</v>
      </c>
      <c r="Q6135" t="s">
        <v>24</v>
      </c>
      <c r="R6135" s="7">
        <v>45688</v>
      </c>
      <c r="S6135" s="8">
        <f t="shared" si="428"/>
        <v>53.663013698630138</v>
      </c>
      <c r="T6135" t="str">
        <f t="shared" si="427"/>
        <v>45-55</v>
      </c>
      <c r="U6135" s="7">
        <f t="shared" ref="U6135:U6136" si="430">R6135</f>
        <v>45688</v>
      </c>
      <c r="V6135">
        <f t="shared" si="429"/>
        <v>612</v>
      </c>
    </row>
    <row r="6136" spans="1:22">
      <c r="A6136">
        <v>119256</v>
      </c>
      <c r="B6136" t="s">
        <v>17</v>
      </c>
      <c r="C6136" t="s">
        <v>25</v>
      </c>
      <c r="D6136" t="s">
        <v>19</v>
      </c>
      <c r="H6136" t="s">
        <v>19</v>
      </c>
      <c r="J6136" t="s">
        <v>20</v>
      </c>
      <c r="K6136" s="7">
        <v>19474</v>
      </c>
      <c r="L6136" t="s">
        <v>26</v>
      </c>
      <c r="M6136" t="s">
        <v>27</v>
      </c>
      <c r="N6136" t="s">
        <v>28</v>
      </c>
      <c r="O6136" s="7">
        <v>42677</v>
      </c>
      <c r="P6136" s="7" t="s">
        <v>29</v>
      </c>
      <c r="Q6136" t="s">
        <v>24</v>
      </c>
      <c r="R6136" s="7">
        <v>45688</v>
      </c>
      <c r="S6136" s="8">
        <f t="shared" si="428"/>
        <v>71.819178082191783</v>
      </c>
      <c r="T6136" t="str">
        <f t="shared" si="427"/>
        <v>65+</v>
      </c>
      <c r="U6136" s="7">
        <f t="shared" si="430"/>
        <v>45688</v>
      </c>
      <c r="V6136">
        <f t="shared" si="429"/>
        <v>2152</v>
      </c>
    </row>
    <row r="6137" spans="1:22">
      <c r="A6137">
        <v>128539</v>
      </c>
      <c r="B6137" t="s">
        <v>17</v>
      </c>
      <c r="C6137" t="s">
        <v>18</v>
      </c>
      <c r="D6137" t="s">
        <v>19</v>
      </c>
      <c r="H6137" t="s">
        <v>19</v>
      </c>
      <c r="J6137" t="s">
        <v>20</v>
      </c>
      <c r="K6137" s="7">
        <v>26596</v>
      </c>
      <c r="L6137" t="s">
        <v>35</v>
      </c>
      <c r="M6137" t="s">
        <v>27</v>
      </c>
      <c r="N6137" t="s">
        <v>32</v>
      </c>
      <c r="O6137" s="7">
        <v>43260</v>
      </c>
      <c r="P6137" s="7">
        <v>44831</v>
      </c>
      <c r="Q6137" t="s">
        <v>38</v>
      </c>
      <c r="R6137" s="7">
        <v>45688</v>
      </c>
      <c r="S6137" s="8">
        <f t="shared" si="428"/>
        <v>52.30684931506849</v>
      </c>
      <c r="T6137" t="str">
        <f t="shared" si="427"/>
        <v>45-55</v>
      </c>
      <c r="U6137" s="7">
        <v>44831</v>
      </c>
      <c r="V6137">
        <f t="shared" si="429"/>
        <v>1122</v>
      </c>
    </row>
    <row r="6138" spans="1:22">
      <c r="A6138">
        <v>117661</v>
      </c>
      <c r="B6138" t="s">
        <v>17</v>
      </c>
      <c r="C6138" t="s">
        <v>18</v>
      </c>
      <c r="D6138" t="s">
        <v>19</v>
      </c>
      <c r="H6138" t="s">
        <v>19</v>
      </c>
      <c r="J6138" t="s">
        <v>20</v>
      </c>
      <c r="K6138" s="7">
        <v>18549</v>
      </c>
      <c r="L6138" t="s">
        <v>59</v>
      </c>
      <c r="M6138" t="s">
        <v>27</v>
      </c>
      <c r="N6138" t="s">
        <v>36</v>
      </c>
      <c r="O6138" s="7">
        <v>42835</v>
      </c>
      <c r="P6138" s="7">
        <v>43343</v>
      </c>
      <c r="Q6138" t="s">
        <v>55</v>
      </c>
      <c r="R6138" s="7">
        <v>45688</v>
      </c>
      <c r="S6138" s="8">
        <f t="shared" si="428"/>
        <v>74.353424657534248</v>
      </c>
      <c r="T6138" t="str">
        <f t="shared" si="427"/>
        <v>65+</v>
      </c>
      <c r="U6138" s="7">
        <v>43343</v>
      </c>
      <c r="V6138">
        <f t="shared" si="429"/>
        <v>365</v>
      </c>
    </row>
    <row r="6139" spans="1:22">
      <c r="A6139">
        <v>117763</v>
      </c>
      <c r="B6139" t="s">
        <v>17</v>
      </c>
      <c r="C6139" t="s">
        <v>18</v>
      </c>
      <c r="D6139" t="s">
        <v>19</v>
      </c>
      <c r="H6139" t="s">
        <v>19</v>
      </c>
      <c r="J6139" t="s">
        <v>20</v>
      </c>
      <c r="K6139" s="7">
        <v>16099</v>
      </c>
      <c r="L6139" t="s">
        <v>26</v>
      </c>
      <c r="M6139" t="s">
        <v>27</v>
      </c>
      <c r="N6139" t="s">
        <v>40</v>
      </c>
      <c r="O6139" s="7">
        <v>43266</v>
      </c>
      <c r="P6139" s="7">
        <v>43454</v>
      </c>
      <c r="Q6139" t="s">
        <v>24</v>
      </c>
      <c r="R6139" s="7">
        <v>45688</v>
      </c>
      <c r="S6139" s="8">
        <f t="shared" si="428"/>
        <v>81.06575342465753</v>
      </c>
      <c r="T6139" t="str">
        <f t="shared" si="427"/>
        <v>65+</v>
      </c>
      <c r="U6139" s="7">
        <v>43454</v>
      </c>
      <c r="V6139">
        <f t="shared" si="429"/>
        <v>135</v>
      </c>
    </row>
    <row r="6140" spans="1:22">
      <c r="A6140">
        <v>110843</v>
      </c>
      <c r="B6140" t="s">
        <v>17</v>
      </c>
      <c r="C6140" t="s">
        <v>18</v>
      </c>
      <c r="D6140" t="s">
        <v>19</v>
      </c>
      <c r="H6140" t="s">
        <v>19</v>
      </c>
      <c r="J6140" t="s">
        <v>20</v>
      </c>
      <c r="K6140" s="7">
        <v>30679</v>
      </c>
      <c r="L6140" t="s">
        <v>48</v>
      </c>
      <c r="M6140" t="s">
        <v>27</v>
      </c>
      <c r="N6140" t="s">
        <v>28</v>
      </c>
      <c r="O6140" s="7">
        <v>42268</v>
      </c>
      <c r="P6140" s="7">
        <v>42268</v>
      </c>
      <c r="Q6140" t="s">
        <v>36</v>
      </c>
      <c r="R6140" s="7">
        <v>45688</v>
      </c>
      <c r="S6140" s="8">
        <f t="shared" si="428"/>
        <v>41.12054794520548</v>
      </c>
      <c r="T6140" t="str">
        <f t="shared" si="427"/>
        <v>35-45</v>
      </c>
      <c r="U6140" s="7">
        <v>42268</v>
      </c>
      <c r="V6140">
        <f t="shared" si="429"/>
        <v>1</v>
      </c>
    </row>
    <row r="6141" spans="1:22">
      <c r="A6141">
        <v>82295</v>
      </c>
      <c r="B6141" t="s">
        <v>17</v>
      </c>
      <c r="C6141" t="s">
        <v>25</v>
      </c>
      <c r="D6141" t="s">
        <v>19</v>
      </c>
      <c r="H6141" t="s">
        <v>19</v>
      </c>
      <c r="J6141" t="s">
        <v>20</v>
      </c>
      <c r="L6141" t="s">
        <v>37</v>
      </c>
      <c r="M6141" t="s">
        <v>27</v>
      </c>
      <c r="N6141" t="s">
        <v>32</v>
      </c>
      <c r="O6141" s="7">
        <v>42132</v>
      </c>
      <c r="P6141" s="7" t="s">
        <v>29</v>
      </c>
      <c r="Q6141" t="s">
        <v>38</v>
      </c>
      <c r="R6141" s="7">
        <v>45688</v>
      </c>
      <c r="S6141" s="8">
        <f t="shared" si="428"/>
        <v>125.17260273972603</v>
      </c>
      <c r="T6141" t="str">
        <f t="shared" si="427"/>
        <v>65+</v>
      </c>
      <c r="U6141" s="7">
        <f>R6141</f>
        <v>45688</v>
      </c>
      <c r="V6141">
        <f t="shared" si="429"/>
        <v>2541</v>
      </c>
    </row>
    <row r="6142" spans="1:22">
      <c r="A6142">
        <v>157753</v>
      </c>
      <c r="B6142" t="s">
        <v>17</v>
      </c>
      <c r="C6142" t="s">
        <v>18</v>
      </c>
      <c r="D6142" t="s">
        <v>19</v>
      </c>
      <c r="H6142" t="s">
        <v>19</v>
      </c>
      <c r="J6142" t="s">
        <v>20</v>
      </c>
      <c r="K6142" s="7">
        <v>31536</v>
      </c>
      <c r="L6142" t="s">
        <v>69</v>
      </c>
      <c r="M6142" t="s">
        <v>27</v>
      </c>
      <c r="N6142" t="s">
        <v>28</v>
      </c>
      <c r="O6142" s="7" t="s">
        <v>36</v>
      </c>
      <c r="P6142" s="7" t="s">
        <v>36</v>
      </c>
      <c r="Q6142" t="s">
        <v>36</v>
      </c>
      <c r="R6142" s="7">
        <v>45688</v>
      </c>
      <c r="S6142" s="8">
        <f t="shared" si="428"/>
        <v>38.772602739726025</v>
      </c>
      <c r="T6142" t="str">
        <f t="shared" si="427"/>
        <v>35-45</v>
      </c>
      <c r="U6142" s="7" t="s">
        <v>36</v>
      </c>
      <c r="V6142" t="str">
        <f t="shared" si="429"/>
        <v/>
      </c>
    </row>
    <row r="6143" spans="1:22">
      <c r="A6143">
        <v>126846</v>
      </c>
      <c r="B6143" t="s">
        <v>17</v>
      </c>
      <c r="C6143" t="s">
        <v>18</v>
      </c>
      <c r="D6143" t="s">
        <v>19</v>
      </c>
      <c r="H6143" t="s">
        <v>19</v>
      </c>
      <c r="J6143" t="s">
        <v>20</v>
      </c>
      <c r="K6143" s="7">
        <v>37975</v>
      </c>
      <c r="L6143" t="s">
        <v>88</v>
      </c>
      <c r="M6143" t="s">
        <v>57</v>
      </c>
      <c r="N6143" t="s">
        <v>36</v>
      </c>
      <c r="O6143" s="7">
        <v>43141</v>
      </c>
      <c r="P6143" s="7">
        <v>43693</v>
      </c>
      <c r="Q6143" t="s">
        <v>24</v>
      </c>
      <c r="R6143" s="7">
        <v>45688</v>
      </c>
      <c r="S6143" s="8">
        <f t="shared" si="428"/>
        <v>21.13150684931507</v>
      </c>
      <c r="T6143" t="str">
        <f t="shared" si="427"/>
        <v>16-25</v>
      </c>
      <c r="U6143" s="7">
        <v>43693</v>
      </c>
      <c r="V6143">
        <f t="shared" si="429"/>
        <v>395</v>
      </c>
    </row>
    <row r="6144" spans="1:22">
      <c r="A6144">
        <v>130742</v>
      </c>
      <c r="B6144" t="s">
        <v>17</v>
      </c>
      <c r="C6144" t="s">
        <v>18</v>
      </c>
      <c r="D6144" t="s">
        <v>19</v>
      </c>
      <c r="H6144" t="s">
        <v>19</v>
      </c>
      <c r="J6144" t="s">
        <v>20</v>
      </c>
      <c r="K6144" s="7">
        <v>35221</v>
      </c>
      <c r="L6144" t="s">
        <v>60</v>
      </c>
      <c r="M6144" t="s">
        <v>57</v>
      </c>
      <c r="N6144" t="s">
        <v>34</v>
      </c>
      <c r="O6144" s="7">
        <v>43369</v>
      </c>
      <c r="P6144" s="7">
        <v>43432</v>
      </c>
      <c r="Q6144" t="s">
        <v>36</v>
      </c>
      <c r="R6144" s="7">
        <v>45688</v>
      </c>
      <c r="S6144" s="8">
        <f t="shared" si="428"/>
        <v>28.676712328767124</v>
      </c>
      <c r="T6144" t="str">
        <f t="shared" si="427"/>
        <v>25-35</v>
      </c>
      <c r="U6144" s="7">
        <v>43432</v>
      </c>
      <c r="V6144">
        <f t="shared" si="429"/>
        <v>46</v>
      </c>
    </row>
    <row r="6145" spans="1:22">
      <c r="A6145">
        <v>30026</v>
      </c>
      <c r="B6145" t="s">
        <v>17</v>
      </c>
      <c r="C6145" t="s">
        <v>18</v>
      </c>
      <c r="D6145" t="s">
        <v>19</v>
      </c>
      <c r="H6145" t="s">
        <v>19</v>
      </c>
      <c r="J6145" t="s">
        <v>20</v>
      </c>
      <c r="K6145" s="7">
        <v>13583</v>
      </c>
      <c r="L6145" t="s">
        <v>37</v>
      </c>
      <c r="M6145" t="s">
        <v>27</v>
      </c>
      <c r="N6145" t="s">
        <v>34</v>
      </c>
      <c r="O6145" s="7">
        <v>37408</v>
      </c>
      <c r="P6145" s="7">
        <v>44606</v>
      </c>
      <c r="Q6145" t="s">
        <v>24</v>
      </c>
      <c r="R6145" s="7">
        <v>45688</v>
      </c>
      <c r="S6145" s="8">
        <f t="shared" si="428"/>
        <v>87.958904109589042</v>
      </c>
      <c r="T6145" t="str">
        <f t="shared" si="427"/>
        <v>65+</v>
      </c>
      <c r="U6145" s="7">
        <v>44606</v>
      </c>
      <c r="V6145">
        <f t="shared" si="429"/>
        <v>5141</v>
      </c>
    </row>
    <row r="6146" spans="1:22">
      <c r="A6146">
        <v>162486</v>
      </c>
      <c r="B6146" t="s">
        <v>17</v>
      </c>
      <c r="C6146" t="s">
        <v>18</v>
      </c>
      <c r="D6146" t="s">
        <v>19</v>
      </c>
      <c r="H6146" t="s">
        <v>19</v>
      </c>
      <c r="J6146" t="s">
        <v>20</v>
      </c>
      <c r="K6146" s="7">
        <v>39314</v>
      </c>
      <c r="L6146" t="s">
        <v>81</v>
      </c>
      <c r="M6146" t="s">
        <v>23</v>
      </c>
      <c r="N6146" t="s">
        <v>28</v>
      </c>
      <c r="O6146" s="7" t="s">
        <v>36</v>
      </c>
      <c r="P6146" s="7" t="s">
        <v>36</v>
      </c>
      <c r="Q6146" t="s">
        <v>36</v>
      </c>
      <c r="R6146" s="7">
        <v>45688</v>
      </c>
      <c r="S6146" s="8">
        <f t="shared" si="428"/>
        <v>17.463013698630139</v>
      </c>
      <c r="T6146" t="str">
        <f t="shared" ref="T6146:T6209" si="431">IFERROR(VLOOKUP(S6146,Age_Group_Arr,2,TRUE),"")</f>
        <v>16-25</v>
      </c>
      <c r="U6146" s="7" t="s">
        <v>36</v>
      </c>
      <c r="V6146" t="str">
        <f t="shared" si="429"/>
        <v/>
      </c>
    </row>
    <row r="6147" spans="1:22">
      <c r="A6147">
        <v>165592</v>
      </c>
      <c r="B6147" t="s">
        <v>17</v>
      </c>
      <c r="C6147" t="s">
        <v>25</v>
      </c>
      <c r="D6147" t="s">
        <v>19</v>
      </c>
      <c r="H6147" t="s">
        <v>19</v>
      </c>
      <c r="J6147" t="s">
        <v>20</v>
      </c>
      <c r="K6147" s="7">
        <v>40114</v>
      </c>
      <c r="L6147" t="s">
        <v>92</v>
      </c>
      <c r="M6147" t="s">
        <v>22</v>
      </c>
      <c r="N6147" t="s">
        <v>28</v>
      </c>
      <c r="O6147" s="7">
        <v>45359</v>
      </c>
      <c r="P6147" s="7" t="s">
        <v>29</v>
      </c>
      <c r="Q6147" t="s">
        <v>24</v>
      </c>
      <c r="R6147" s="7">
        <v>45688</v>
      </c>
      <c r="S6147" s="8">
        <f t="shared" ref="S6147:S6210" si="432">(SUM(R6147-K6147)/365)</f>
        <v>15.271232876712329</v>
      </c>
      <c r="T6147" t="str">
        <f t="shared" si="431"/>
        <v/>
      </c>
      <c r="U6147" s="7">
        <f>R6147</f>
        <v>45688</v>
      </c>
      <c r="V6147">
        <f t="shared" ref="V6147:V6210" si="433">IFERROR(NETWORKDAYS(O6147,U6147,8),"")</f>
        <v>236</v>
      </c>
    </row>
    <row r="6148" spans="1:22">
      <c r="A6148">
        <v>151501</v>
      </c>
      <c r="B6148" t="s">
        <v>17</v>
      </c>
      <c r="C6148" t="s">
        <v>18</v>
      </c>
      <c r="D6148" t="s">
        <v>19</v>
      </c>
      <c r="H6148" t="s">
        <v>19</v>
      </c>
      <c r="J6148" t="s">
        <v>20</v>
      </c>
      <c r="K6148" s="7">
        <v>38431</v>
      </c>
      <c r="L6148" t="s">
        <v>92</v>
      </c>
      <c r="M6148" t="s">
        <v>22</v>
      </c>
      <c r="N6148" t="s">
        <v>28</v>
      </c>
      <c r="O6148" s="7">
        <v>44443</v>
      </c>
      <c r="P6148" s="7">
        <v>44951</v>
      </c>
      <c r="Q6148" t="s">
        <v>24</v>
      </c>
      <c r="R6148" s="7">
        <v>45688</v>
      </c>
      <c r="S6148" s="8">
        <f t="shared" si="432"/>
        <v>19.882191780821916</v>
      </c>
      <c r="T6148" t="str">
        <f t="shared" si="431"/>
        <v>16-25</v>
      </c>
      <c r="U6148" s="7">
        <v>44951</v>
      </c>
      <c r="V6148">
        <f t="shared" si="433"/>
        <v>363</v>
      </c>
    </row>
    <row r="6149" spans="1:22">
      <c r="A6149">
        <v>105836</v>
      </c>
      <c r="B6149" t="s">
        <v>17</v>
      </c>
      <c r="C6149" t="s">
        <v>18</v>
      </c>
      <c r="D6149" t="s">
        <v>19</v>
      </c>
      <c r="H6149" t="s">
        <v>19</v>
      </c>
      <c r="J6149" t="s">
        <v>30</v>
      </c>
      <c r="K6149" s="7">
        <v>35348</v>
      </c>
      <c r="L6149" t="s">
        <v>42</v>
      </c>
      <c r="M6149" t="s">
        <v>22</v>
      </c>
      <c r="N6149" t="s">
        <v>32</v>
      </c>
      <c r="O6149" s="7">
        <v>41566</v>
      </c>
      <c r="P6149" s="7">
        <v>41727</v>
      </c>
      <c r="Q6149" t="s">
        <v>36</v>
      </c>
      <c r="R6149" s="7">
        <v>45688</v>
      </c>
      <c r="S6149" s="8">
        <f t="shared" si="432"/>
        <v>28.328767123287673</v>
      </c>
      <c r="T6149" t="str">
        <f t="shared" si="431"/>
        <v>25-35</v>
      </c>
      <c r="U6149" s="7">
        <v>41727</v>
      </c>
      <c r="V6149">
        <f t="shared" si="433"/>
        <v>115</v>
      </c>
    </row>
    <row r="6150" spans="1:22">
      <c r="A6150">
        <v>167506</v>
      </c>
      <c r="B6150" t="s">
        <v>17</v>
      </c>
      <c r="C6150" t="s">
        <v>18</v>
      </c>
      <c r="D6150" t="s">
        <v>19</v>
      </c>
      <c r="H6150" t="s">
        <v>19</v>
      </c>
      <c r="J6150" t="s">
        <v>20</v>
      </c>
      <c r="K6150" s="7">
        <v>21573</v>
      </c>
      <c r="L6150" t="s">
        <v>42</v>
      </c>
      <c r="M6150" t="s">
        <v>22</v>
      </c>
      <c r="N6150" t="s">
        <v>28</v>
      </c>
      <c r="O6150" s="7" t="s">
        <v>36</v>
      </c>
      <c r="P6150" s="7" t="s">
        <v>36</v>
      </c>
      <c r="Q6150" t="s">
        <v>36</v>
      </c>
      <c r="R6150" s="7">
        <v>45688</v>
      </c>
      <c r="S6150" s="8">
        <f t="shared" si="432"/>
        <v>66.06849315068493</v>
      </c>
      <c r="T6150" t="str">
        <f t="shared" si="431"/>
        <v>65+</v>
      </c>
      <c r="U6150" s="7" t="s">
        <v>36</v>
      </c>
      <c r="V6150" t="str">
        <f t="shared" si="433"/>
        <v/>
      </c>
    </row>
    <row r="6151" spans="1:22">
      <c r="A6151">
        <v>150425</v>
      </c>
      <c r="B6151" t="s">
        <v>17</v>
      </c>
      <c r="C6151" t="s">
        <v>18</v>
      </c>
      <c r="D6151" t="s">
        <v>19</v>
      </c>
      <c r="H6151" t="s">
        <v>19</v>
      </c>
      <c r="J6151" t="s">
        <v>20</v>
      </c>
      <c r="K6151" s="7">
        <v>39231</v>
      </c>
      <c r="L6151" t="s">
        <v>66</v>
      </c>
      <c r="M6151" t="s">
        <v>57</v>
      </c>
      <c r="N6151" t="s">
        <v>32</v>
      </c>
      <c r="O6151" s="7">
        <v>44323</v>
      </c>
      <c r="P6151" s="7">
        <v>44776</v>
      </c>
      <c r="Q6151" t="s">
        <v>24</v>
      </c>
      <c r="R6151" s="7">
        <v>45688</v>
      </c>
      <c r="S6151" s="8">
        <f t="shared" si="432"/>
        <v>17.69041095890411</v>
      </c>
      <c r="T6151" t="str">
        <f t="shared" si="431"/>
        <v>16-25</v>
      </c>
      <c r="U6151" s="7">
        <v>44776</v>
      </c>
      <c r="V6151">
        <f t="shared" si="433"/>
        <v>324</v>
      </c>
    </row>
    <row r="6152" spans="1:22">
      <c r="A6152">
        <v>78627</v>
      </c>
      <c r="B6152" t="s">
        <v>17</v>
      </c>
      <c r="C6152" t="s">
        <v>18</v>
      </c>
      <c r="D6152" t="s">
        <v>19</v>
      </c>
      <c r="H6152" t="s">
        <v>19</v>
      </c>
      <c r="J6152" t="s">
        <v>20</v>
      </c>
      <c r="K6152" s="7">
        <v>17381</v>
      </c>
      <c r="L6152" t="s">
        <v>82</v>
      </c>
      <c r="M6152" t="s">
        <v>27</v>
      </c>
      <c r="N6152" t="s">
        <v>34</v>
      </c>
      <c r="O6152" s="7">
        <v>40771</v>
      </c>
      <c r="P6152" s="7">
        <v>41426</v>
      </c>
      <c r="Q6152" t="s">
        <v>36</v>
      </c>
      <c r="R6152" s="7">
        <v>45688</v>
      </c>
      <c r="S6152" s="8">
        <f t="shared" si="432"/>
        <v>77.553424657534251</v>
      </c>
      <c r="T6152" t="str">
        <f t="shared" si="431"/>
        <v>65+</v>
      </c>
      <c r="U6152" s="7">
        <v>41426</v>
      </c>
      <c r="V6152">
        <f t="shared" si="433"/>
        <v>469</v>
      </c>
    </row>
    <row r="6153" spans="1:22">
      <c r="A6153">
        <v>79034</v>
      </c>
      <c r="B6153" t="s">
        <v>17</v>
      </c>
      <c r="C6153" t="s">
        <v>18</v>
      </c>
      <c r="D6153" t="s">
        <v>19</v>
      </c>
      <c r="H6153" t="s">
        <v>19</v>
      </c>
      <c r="J6153" t="s">
        <v>30</v>
      </c>
      <c r="K6153" s="7">
        <v>40546</v>
      </c>
      <c r="L6153" t="s">
        <v>35</v>
      </c>
      <c r="M6153" t="s">
        <v>27</v>
      </c>
      <c r="N6153" t="s">
        <v>32</v>
      </c>
      <c r="O6153" s="7">
        <v>40546</v>
      </c>
      <c r="P6153" s="7">
        <v>40909</v>
      </c>
      <c r="Q6153" t="s">
        <v>36</v>
      </c>
      <c r="R6153" s="7">
        <v>45688</v>
      </c>
      <c r="S6153" s="8">
        <f t="shared" si="432"/>
        <v>14.087671232876712</v>
      </c>
      <c r="T6153" t="str">
        <f t="shared" si="431"/>
        <v/>
      </c>
      <c r="U6153" s="7">
        <v>40909</v>
      </c>
      <c r="V6153">
        <f t="shared" si="433"/>
        <v>260</v>
      </c>
    </row>
    <row r="6154" spans="1:22">
      <c r="A6154">
        <v>93158</v>
      </c>
      <c r="B6154" t="s">
        <v>17</v>
      </c>
      <c r="C6154" t="s">
        <v>18</v>
      </c>
      <c r="D6154" t="s">
        <v>19</v>
      </c>
      <c r="H6154" t="s">
        <v>19</v>
      </c>
      <c r="J6154" t="s">
        <v>20</v>
      </c>
      <c r="K6154" s="7">
        <v>22890</v>
      </c>
      <c r="L6154" t="s">
        <v>26</v>
      </c>
      <c r="M6154" t="s">
        <v>27</v>
      </c>
      <c r="N6154" t="s">
        <v>28</v>
      </c>
      <c r="O6154" s="7">
        <v>41029</v>
      </c>
      <c r="P6154" s="7">
        <v>43021</v>
      </c>
      <c r="Q6154" t="s">
        <v>55</v>
      </c>
      <c r="R6154" s="7">
        <v>45688</v>
      </c>
      <c r="S6154" s="8">
        <f t="shared" si="432"/>
        <v>62.460273972602742</v>
      </c>
      <c r="T6154" t="str">
        <f t="shared" si="431"/>
        <v>55-65</v>
      </c>
      <c r="U6154" s="7">
        <v>43021</v>
      </c>
      <c r="V6154">
        <f t="shared" si="433"/>
        <v>1425</v>
      </c>
    </row>
    <row r="6155" spans="1:22">
      <c r="A6155">
        <v>162238</v>
      </c>
      <c r="B6155" t="s">
        <v>17</v>
      </c>
      <c r="C6155" t="s">
        <v>25</v>
      </c>
      <c r="D6155" t="s">
        <v>19</v>
      </c>
      <c r="H6155" t="s">
        <v>19</v>
      </c>
      <c r="J6155" t="s">
        <v>20</v>
      </c>
      <c r="K6155" s="7">
        <v>18142</v>
      </c>
      <c r="L6155" t="s">
        <v>151</v>
      </c>
      <c r="M6155" t="s">
        <v>22</v>
      </c>
      <c r="N6155" t="s">
        <v>34</v>
      </c>
      <c r="O6155" s="7">
        <v>45125</v>
      </c>
      <c r="P6155" s="7" t="s">
        <v>29</v>
      </c>
      <c r="Q6155" t="s">
        <v>24</v>
      </c>
      <c r="R6155" s="7">
        <v>45688</v>
      </c>
      <c r="S6155" s="8">
        <f t="shared" si="432"/>
        <v>75.468493150684935</v>
      </c>
      <c r="T6155" t="str">
        <f t="shared" si="431"/>
        <v>65+</v>
      </c>
      <c r="U6155" s="7">
        <f t="shared" ref="U6155:U6156" si="434">R6155</f>
        <v>45688</v>
      </c>
      <c r="V6155">
        <f t="shared" si="433"/>
        <v>404</v>
      </c>
    </row>
    <row r="6156" spans="1:22">
      <c r="A6156">
        <v>32187</v>
      </c>
      <c r="B6156" t="s">
        <v>17</v>
      </c>
      <c r="C6156" t="s">
        <v>25</v>
      </c>
      <c r="D6156" t="s">
        <v>19</v>
      </c>
      <c r="H6156" t="s">
        <v>19</v>
      </c>
      <c r="J6156" t="s">
        <v>20</v>
      </c>
      <c r="K6156" s="7">
        <v>20436</v>
      </c>
      <c r="L6156" t="s">
        <v>26</v>
      </c>
      <c r="M6156" t="s">
        <v>27</v>
      </c>
      <c r="N6156" t="s">
        <v>34</v>
      </c>
      <c r="O6156" s="7">
        <v>42710</v>
      </c>
      <c r="P6156" s="7" t="s">
        <v>29</v>
      </c>
      <c r="Q6156" t="s">
        <v>24</v>
      </c>
      <c r="R6156" s="7">
        <v>45688</v>
      </c>
      <c r="S6156" s="8">
        <f t="shared" si="432"/>
        <v>69.183561643835617</v>
      </c>
      <c r="T6156" t="str">
        <f t="shared" si="431"/>
        <v>65+</v>
      </c>
      <c r="U6156" s="7">
        <f t="shared" si="434"/>
        <v>45688</v>
      </c>
      <c r="V6156">
        <f t="shared" si="433"/>
        <v>2129</v>
      </c>
    </row>
    <row r="6157" spans="1:22">
      <c r="A6157">
        <v>47292</v>
      </c>
      <c r="B6157" t="s">
        <v>17</v>
      </c>
      <c r="C6157" t="s">
        <v>18</v>
      </c>
      <c r="D6157" t="s">
        <v>19</v>
      </c>
      <c r="H6157" t="s">
        <v>19</v>
      </c>
      <c r="J6157" t="s">
        <v>20</v>
      </c>
      <c r="K6157" s="7">
        <v>22229</v>
      </c>
      <c r="L6157" t="s">
        <v>37</v>
      </c>
      <c r="M6157" t="s">
        <v>27</v>
      </c>
      <c r="N6157" t="s">
        <v>34</v>
      </c>
      <c r="O6157" s="7">
        <v>39619</v>
      </c>
      <c r="P6157" s="7">
        <v>42835</v>
      </c>
      <c r="Q6157" t="s">
        <v>38</v>
      </c>
      <c r="R6157" s="7">
        <v>45688</v>
      </c>
      <c r="S6157" s="8">
        <f t="shared" si="432"/>
        <v>64.271232876712332</v>
      </c>
      <c r="T6157" t="str">
        <f t="shared" si="431"/>
        <v>55-65</v>
      </c>
      <c r="U6157" s="7">
        <v>42835</v>
      </c>
      <c r="V6157">
        <f t="shared" si="433"/>
        <v>2297</v>
      </c>
    </row>
    <row r="6158" spans="1:22">
      <c r="A6158">
        <v>54356</v>
      </c>
      <c r="B6158" t="s">
        <v>17</v>
      </c>
      <c r="C6158" t="s">
        <v>25</v>
      </c>
      <c r="D6158" t="s">
        <v>19</v>
      </c>
      <c r="H6158" t="s">
        <v>19</v>
      </c>
      <c r="J6158" t="s">
        <v>20</v>
      </c>
      <c r="K6158" s="7">
        <v>22728</v>
      </c>
      <c r="L6158" t="s">
        <v>54</v>
      </c>
      <c r="M6158" t="s">
        <v>27</v>
      </c>
      <c r="N6158" t="s">
        <v>32</v>
      </c>
      <c r="O6158" s="7">
        <v>40561</v>
      </c>
      <c r="P6158" s="7" t="s">
        <v>29</v>
      </c>
      <c r="Q6158" t="s">
        <v>38</v>
      </c>
      <c r="R6158" s="7">
        <v>45688</v>
      </c>
      <c r="S6158" s="8">
        <f t="shared" si="432"/>
        <v>62.904109589041099</v>
      </c>
      <c r="T6158" t="str">
        <f t="shared" si="431"/>
        <v>55-65</v>
      </c>
      <c r="U6158" s="7">
        <f>R6158</f>
        <v>45688</v>
      </c>
      <c r="V6158">
        <f t="shared" si="433"/>
        <v>3664</v>
      </c>
    </row>
    <row r="6159" spans="1:22">
      <c r="A6159">
        <v>109539</v>
      </c>
      <c r="B6159" t="s">
        <v>17</v>
      </c>
      <c r="C6159" t="s">
        <v>18</v>
      </c>
      <c r="D6159" t="s">
        <v>19</v>
      </c>
      <c r="H6159" t="s">
        <v>19</v>
      </c>
      <c r="J6159" t="s">
        <v>30</v>
      </c>
      <c r="K6159" s="7">
        <v>34084</v>
      </c>
      <c r="L6159" t="s">
        <v>53</v>
      </c>
      <c r="M6159" t="s">
        <v>22</v>
      </c>
      <c r="N6159" t="s">
        <v>32</v>
      </c>
      <c r="O6159" s="7">
        <v>41895</v>
      </c>
      <c r="P6159" s="7">
        <v>42074</v>
      </c>
      <c r="Q6159" t="s">
        <v>36</v>
      </c>
      <c r="R6159" s="7">
        <v>45688</v>
      </c>
      <c r="S6159" s="8">
        <f t="shared" si="432"/>
        <v>31.791780821917808</v>
      </c>
      <c r="T6159" t="str">
        <f t="shared" si="431"/>
        <v>25-35</v>
      </c>
      <c r="U6159" s="7">
        <v>42074</v>
      </c>
      <c r="V6159">
        <f t="shared" si="433"/>
        <v>128</v>
      </c>
    </row>
    <row r="6160" spans="1:22">
      <c r="A6160">
        <v>142398</v>
      </c>
      <c r="B6160" t="s">
        <v>17</v>
      </c>
      <c r="C6160" t="s">
        <v>18</v>
      </c>
      <c r="D6160" t="s">
        <v>19</v>
      </c>
      <c r="H6160" t="s">
        <v>19</v>
      </c>
      <c r="J6160" t="s">
        <v>20</v>
      </c>
      <c r="K6160" s="7">
        <v>19646</v>
      </c>
      <c r="L6160" t="s">
        <v>33</v>
      </c>
      <c r="M6160" t="s">
        <v>22</v>
      </c>
      <c r="N6160" t="s">
        <v>28</v>
      </c>
      <c r="O6160" s="7">
        <v>43817</v>
      </c>
      <c r="P6160" s="7">
        <v>43904</v>
      </c>
      <c r="Q6160" t="s">
        <v>24</v>
      </c>
      <c r="R6160" s="7">
        <v>45688</v>
      </c>
      <c r="S6160" s="8">
        <f t="shared" si="432"/>
        <v>71.347945205479448</v>
      </c>
      <c r="T6160" t="str">
        <f t="shared" si="431"/>
        <v>65+</v>
      </c>
      <c r="U6160" s="7">
        <v>43904</v>
      </c>
      <c r="V6160">
        <f t="shared" si="433"/>
        <v>63</v>
      </c>
    </row>
    <row r="6161" spans="1:22">
      <c r="A6161">
        <v>160455</v>
      </c>
      <c r="B6161" t="s">
        <v>17</v>
      </c>
      <c r="C6161" t="s">
        <v>18</v>
      </c>
      <c r="D6161" t="s">
        <v>19</v>
      </c>
      <c r="H6161" t="s">
        <v>19</v>
      </c>
      <c r="J6161" t="s">
        <v>20</v>
      </c>
      <c r="K6161" s="7">
        <v>39738</v>
      </c>
      <c r="L6161" t="s">
        <v>96</v>
      </c>
      <c r="M6161" t="s">
        <v>22</v>
      </c>
      <c r="N6161" t="s">
        <v>34</v>
      </c>
      <c r="O6161" s="7">
        <v>44996</v>
      </c>
      <c r="P6161" s="7">
        <v>45054</v>
      </c>
      <c r="Q6161" t="s">
        <v>24</v>
      </c>
      <c r="R6161" s="7">
        <v>45688</v>
      </c>
      <c r="S6161" s="8">
        <f t="shared" si="432"/>
        <v>16.301369863013697</v>
      </c>
      <c r="T6161" t="str">
        <f t="shared" si="431"/>
        <v>16-25</v>
      </c>
      <c r="U6161" s="7">
        <v>45054</v>
      </c>
      <c r="V6161">
        <f t="shared" si="433"/>
        <v>41</v>
      </c>
    </row>
    <row r="6162" spans="1:22">
      <c r="A6162">
        <v>116657</v>
      </c>
      <c r="B6162" t="s">
        <v>17</v>
      </c>
      <c r="C6162" t="s">
        <v>18</v>
      </c>
      <c r="D6162" t="s">
        <v>19</v>
      </c>
      <c r="H6162" t="s">
        <v>19</v>
      </c>
      <c r="J6162" t="s">
        <v>30</v>
      </c>
      <c r="L6162" t="s">
        <v>42</v>
      </c>
      <c r="M6162" t="s">
        <v>22</v>
      </c>
      <c r="N6162" t="s">
        <v>43</v>
      </c>
      <c r="O6162" s="7" t="s">
        <v>36</v>
      </c>
      <c r="P6162" s="7" t="s">
        <v>36</v>
      </c>
      <c r="Q6162" t="s">
        <v>36</v>
      </c>
      <c r="R6162" s="7">
        <v>45688</v>
      </c>
      <c r="S6162" s="8">
        <f t="shared" si="432"/>
        <v>125.17260273972603</v>
      </c>
      <c r="T6162" t="str">
        <f t="shared" si="431"/>
        <v>65+</v>
      </c>
      <c r="U6162" s="7" t="s">
        <v>36</v>
      </c>
      <c r="V6162" t="str">
        <f t="shared" si="433"/>
        <v/>
      </c>
    </row>
    <row r="6163" spans="1:22">
      <c r="A6163">
        <v>108918</v>
      </c>
      <c r="B6163" t="s">
        <v>17</v>
      </c>
      <c r="C6163" t="s">
        <v>18</v>
      </c>
      <c r="D6163" t="s">
        <v>19</v>
      </c>
      <c r="H6163" t="s">
        <v>19</v>
      </c>
      <c r="J6163" t="s">
        <v>20</v>
      </c>
      <c r="K6163" s="7">
        <v>23276</v>
      </c>
      <c r="L6163" t="s">
        <v>100</v>
      </c>
      <c r="M6163" t="s">
        <v>27</v>
      </c>
      <c r="N6163" t="s">
        <v>32</v>
      </c>
      <c r="O6163" s="7">
        <v>41855</v>
      </c>
      <c r="P6163" s="7">
        <v>41934</v>
      </c>
      <c r="Q6163" t="s">
        <v>36</v>
      </c>
      <c r="R6163" s="7">
        <v>45688</v>
      </c>
      <c r="S6163" s="8">
        <f t="shared" si="432"/>
        <v>61.402739726027399</v>
      </c>
      <c r="T6163" t="str">
        <f t="shared" si="431"/>
        <v>55-65</v>
      </c>
      <c r="U6163" s="7">
        <v>41934</v>
      </c>
      <c r="V6163">
        <f t="shared" si="433"/>
        <v>58</v>
      </c>
    </row>
    <row r="6164" spans="1:22">
      <c r="A6164">
        <v>119141</v>
      </c>
      <c r="B6164" t="s">
        <v>17</v>
      </c>
      <c r="C6164" t="s">
        <v>18</v>
      </c>
      <c r="D6164" t="s">
        <v>19</v>
      </c>
      <c r="H6164" t="s">
        <v>19</v>
      </c>
      <c r="J6164" t="s">
        <v>20</v>
      </c>
      <c r="K6164" s="7">
        <v>36593</v>
      </c>
      <c r="L6164" t="s">
        <v>59</v>
      </c>
      <c r="M6164" t="s">
        <v>27</v>
      </c>
      <c r="N6164" t="s">
        <v>36</v>
      </c>
      <c r="O6164" s="7">
        <v>42646</v>
      </c>
      <c r="P6164" s="7">
        <v>43406</v>
      </c>
      <c r="Q6164" t="s">
        <v>24</v>
      </c>
      <c r="R6164" s="7">
        <v>45688</v>
      </c>
      <c r="S6164" s="8">
        <f t="shared" si="432"/>
        <v>24.917808219178081</v>
      </c>
      <c r="T6164" t="str">
        <f t="shared" si="431"/>
        <v>16-25</v>
      </c>
      <c r="U6164" s="7">
        <v>43406</v>
      </c>
      <c r="V6164">
        <f t="shared" si="433"/>
        <v>545</v>
      </c>
    </row>
    <row r="6165" spans="1:22">
      <c r="A6165">
        <v>95219</v>
      </c>
      <c r="B6165" t="s">
        <v>17</v>
      </c>
      <c r="C6165" t="s">
        <v>18</v>
      </c>
      <c r="D6165" t="s">
        <v>19</v>
      </c>
      <c r="H6165" t="s">
        <v>19</v>
      </c>
      <c r="J6165" t="s">
        <v>20</v>
      </c>
      <c r="K6165" s="7">
        <v>34442</v>
      </c>
      <c r="L6165" t="s">
        <v>60</v>
      </c>
      <c r="M6165" t="s">
        <v>27</v>
      </c>
      <c r="N6165" t="s">
        <v>32</v>
      </c>
      <c r="O6165" s="7">
        <v>41204</v>
      </c>
      <c r="P6165" s="7">
        <v>41822</v>
      </c>
      <c r="Q6165" t="s">
        <v>36</v>
      </c>
      <c r="R6165" s="7">
        <v>45688</v>
      </c>
      <c r="S6165" s="8">
        <f t="shared" si="432"/>
        <v>30.81095890410959</v>
      </c>
      <c r="T6165" t="str">
        <f t="shared" si="431"/>
        <v>25-35</v>
      </c>
      <c r="U6165" s="7">
        <v>41822</v>
      </c>
      <c r="V6165">
        <f t="shared" si="433"/>
        <v>443</v>
      </c>
    </row>
    <row r="6166" spans="1:22">
      <c r="A6166">
        <v>109702</v>
      </c>
      <c r="B6166" t="s">
        <v>17</v>
      </c>
      <c r="C6166" t="s">
        <v>18</v>
      </c>
      <c r="D6166" t="s">
        <v>19</v>
      </c>
      <c r="H6166" t="s">
        <v>19</v>
      </c>
      <c r="J6166" t="s">
        <v>20</v>
      </c>
      <c r="K6166" s="7">
        <v>16570</v>
      </c>
      <c r="L6166" t="s">
        <v>82</v>
      </c>
      <c r="M6166" t="s">
        <v>27</v>
      </c>
      <c r="N6166" t="s">
        <v>34</v>
      </c>
      <c r="O6166" s="7">
        <v>41909</v>
      </c>
      <c r="P6166" s="7">
        <v>44132</v>
      </c>
      <c r="Q6166" t="s">
        <v>24</v>
      </c>
      <c r="R6166" s="7">
        <v>45688</v>
      </c>
      <c r="S6166" s="8">
        <f t="shared" si="432"/>
        <v>79.775342465753425</v>
      </c>
      <c r="T6166" t="str">
        <f t="shared" si="431"/>
        <v>65+</v>
      </c>
      <c r="U6166" s="7">
        <v>44132</v>
      </c>
      <c r="V6166">
        <f t="shared" si="433"/>
        <v>1588</v>
      </c>
    </row>
    <row r="6167" spans="1:22">
      <c r="A6167">
        <v>79913</v>
      </c>
      <c r="B6167" t="s">
        <v>17</v>
      </c>
      <c r="C6167" t="s">
        <v>18</v>
      </c>
      <c r="D6167" t="s">
        <v>19</v>
      </c>
      <c r="H6167" t="s">
        <v>19</v>
      </c>
      <c r="J6167" t="s">
        <v>20</v>
      </c>
      <c r="K6167" s="7">
        <v>21681</v>
      </c>
      <c r="L6167" t="s">
        <v>73</v>
      </c>
      <c r="M6167" t="s">
        <v>22</v>
      </c>
      <c r="N6167" t="s">
        <v>34</v>
      </c>
      <c r="O6167" s="7">
        <v>40395</v>
      </c>
      <c r="P6167" s="7">
        <v>41471</v>
      </c>
      <c r="Q6167" t="s">
        <v>36</v>
      </c>
      <c r="R6167" s="7">
        <v>45688</v>
      </c>
      <c r="S6167" s="8">
        <f t="shared" si="432"/>
        <v>65.772602739726025</v>
      </c>
      <c r="T6167" t="str">
        <f t="shared" si="431"/>
        <v>65+</v>
      </c>
      <c r="U6167" s="7">
        <v>41471</v>
      </c>
      <c r="V6167">
        <f t="shared" si="433"/>
        <v>769</v>
      </c>
    </row>
    <row r="6168" spans="1:22">
      <c r="A6168">
        <v>101799</v>
      </c>
      <c r="B6168" t="s">
        <v>17</v>
      </c>
      <c r="C6168" t="s">
        <v>18</v>
      </c>
      <c r="D6168" t="s">
        <v>19</v>
      </c>
      <c r="H6168" t="s">
        <v>19</v>
      </c>
      <c r="J6168" t="s">
        <v>20</v>
      </c>
      <c r="K6168" s="7">
        <v>35621</v>
      </c>
      <c r="L6168" t="s">
        <v>35</v>
      </c>
      <c r="M6168" t="s">
        <v>27</v>
      </c>
      <c r="N6168" t="s">
        <v>32</v>
      </c>
      <c r="O6168" s="7">
        <v>41188</v>
      </c>
      <c r="P6168" s="7">
        <v>41640</v>
      </c>
      <c r="Q6168" t="s">
        <v>36</v>
      </c>
      <c r="R6168" s="7">
        <v>45688</v>
      </c>
      <c r="S6168" s="8">
        <f t="shared" si="432"/>
        <v>27.580821917808219</v>
      </c>
      <c r="T6168" t="str">
        <f t="shared" si="431"/>
        <v>25-35</v>
      </c>
      <c r="U6168" s="7">
        <v>41640</v>
      </c>
      <c r="V6168">
        <f t="shared" si="433"/>
        <v>323</v>
      </c>
    </row>
    <row r="6169" spans="1:22">
      <c r="A6169">
        <v>82128</v>
      </c>
      <c r="B6169" t="s">
        <v>17</v>
      </c>
      <c r="C6169" t="s">
        <v>25</v>
      </c>
      <c r="D6169" t="s">
        <v>19</v>
      </c>
      <c r="H6169" t="s">
        <v>19</v>
      </c>
      <c r="J6169" t="s">
        <v>30</v>
      </c>
      <c r="K6169" s="7">
        <v>24282</v>
      </c>
      <c r="L6169" t="s">
        <v>35</v>
      </c>
      <c r="M6169" t="s">
        <v>27</v>
      </c>
      <c r="N6169" t="s">
        <v>28</v>
      </c>
      <c r="O6169" s="7">
        <v>41857</v>
      </c>
      <c r="P6169" s="7" t="s">
        <v>29</v>
      </c>
      <c r="Q6169" t="s">
        <v>41</v>
      </c>
      <c r="R6169" s="7">
        <v>45688</v>
      </c>
      <c r="S6169" s="8">
        <f t="shared" si="432"/>
        <v>58.646575342465752</v>
      </c>
      <c r="T6169" t="str">
        <f t="shared" si="431"/>
        <v>55-65</v>
      </c>
      <c r="U6169" s="7">
        <f>R6169</f>
        <v>45688</v>
      </c>
      <c r="V6169">
        <f t="shared" si="433"/>
        <v>2738</v>
      </c>
    </row>
    <row r="6170" spans="1:22">
      <c r="A6170">
        <v>119863</v>
      </c>
      <c r="B6170" t="s">
        <v>17</v>
      </c>
      <c r="C6170" t="s">
        <v>18</v>
      </c>
      <c r="D6170" t="s">
        <v>19</v>
      </c>
      <c r="H6170" t="s">
        <v>19</v>
      </c>
      <c r="J6170" t="s">
        <v>20</v>
      </c>
      <c r="K6170" s="7">
        <v>36882</v>
      </c>
      <c r="L6170" t="s">
        <v>110</v>
      </c>
      <c r="M6170" t="s">
        <v>27</v>
      </c>
      <c r="N6170" t="s">
        <v>34</v>
      </c>
      <c r="O6170" s="7" t="s">
        <v>36</v>
      </c>
      <c r="P6170" s="7" t="s">
        <v>36</v>
      </c>
      <c r="Q6170" t="s">
        <v>36</v>
      </c>
      <c r="R6170" s="7">
        <v>45688</v>
      </c>
      <c r="S6170" s="8">
        <f t="shared" si="432"/>
        <v>24.126027397260273</v>
      </c>
      <c r="T6170" t="str">
        <f t="shared" si="431"/>
        <v>16-25</v>
      </c>
      <c r="U6170" s="7" t="s">
        <v>36</v>
      </c>
      <c r="V6170" t="str">
        <f t="shared" si="433"/>
        <v/>
      </c>
    </row>
    <row r="6171" spans="1:22">
      <c r="A6171">
        <v>120200</v>
      </c>
      <c r="B6171" t="s">
        <v>17</v>
      </c>
      <c r="C6171" t="s">
        <v>18</v>
      </c>
      <c r="D6171" t="s">
        <v>19</v>
      </c>
      <c r="H6171" t="s">
        <v>19</v>
      </c>
      <c r="J6171" t="s">
        <v>20</v>
      </c>
      <c r="K6171" s="7">
        <v>37361</v>
      </c>
      <c r="L6171" t="s">
        <v>73</v>
      </c>
      <c r="M6171" t="s">
        <v>22</v>
      </c>
      <c r="N6171" t="s">
        <v>32</v>
      </c>
      <c r="O6171" s="7">
        <v>42524</v>
      </c>
      <c r="P6171" s="7">
        <v>43412</v>
      </c>
      <c r="Q6171" t="s">
        <v>24</v>
      </c>
      <c r="R6171" s="7">
        <v>45688</v>
      </c>
      <c r="S6171" s="8">
        <f t="shared" si="432"/>
        <v>22.813698630136987</v>
      </c>
      <c r="T6171" t="str">
        <f t="shared" si="431"/>
        <v>16-25</v>
      </c>
      <c r="U6171" s="7">
        <v>43412</v>
      </c>
      <c r="V6171">
        <f t="shared" si="433"/>
        <v>635</v>
      </c>
    </row>
    <row r="6172" spans="1:22">
      <c r="A6172">
        <v>117588</v>
      </c>
      <c r="B6172" t="s">
        <v>17</v>
      </c>
      <c r="C6172" t="s">
        <v>18</v>
      </c>
      <c r="D6172" t="s">
        <v>19</v>
      </c>
      <c r="H6172" t="s">
        <v>19</v>
      </c>
      <c r="J6172" t="s">
        <v>30</v>
      </c>
      <c r="K6172" s="7">
        <v>37118</v>
      </c>
      <c r="L6172" t="s">
        <v>37</v>
      </c>
      <c r="M6172" t="s">
        <v>27</v>
      </c>
      <c r="N6172" t="s">
        <v>32</v>
      </c>
      <c r="O6172" s="7">
        <v>42527</v>
      </c>
      <c r="P6172" s="7">
        <v>43488</v>
      </c>
      <c r="Q6172" t="s">
        <v>24</v>
      </c>
      <c r="R6172" s="7">
        <v>45688</v>
      </c>
      <c r="S6172" s="8">
        <f t="shared" si="432"/>
        <v>23.479452054794521</v>
      </c>
      <c r="T6172" t="str">
        <f t="shared" si="431"/>
        <v>16-25</v>
      </c>
      <c r="U6172" s="7">
        <v>43488</v>
      </c>
      <c r="V6172">
        <f t="shared" si="433"/>
        <v>688</v>
      </c>
    </row>
    <row r="6173" spans="1:22">
      <c r="A6173">
        <v>109679</v>
      </c>
      <c r="B6173" t="s">
        <v>17</v>
      </c>
      <c r="C6173" t="s">
        <v>25</v>
      </c>
      <c r="D6173" t="s">
        <v>19</v>
      </c>
      <c r="H6173" t="s">
        <v>19</v>
      </c>
      <c r="J6173" t="s">
        <v>20</v>
      </c>
      <c r="K6173" s="7">
        <v>21227</v>
      </c>
      <c r="L6173" t="s">
        <v>73</v>
      </c>
      <c r="M6173" t="s">
        <v>22</v>
      </c>
      <c r="N6173" t="s">
        <v>32</v>
      </c>
      <c r="O6173" s="7" t="s">
        <v>36</v>
      </c>
      <c r="P6173" s="7" t="s">
        <v>36</v>
      </c>
      <c r="Q6173" t="s">
        <v>24</v>
      </c>
      <c r="R6173" s="7">
        <v>45688</v>
      </c>
      <c r="S6173" s="8">
        <f t="shared" si="432"/>
        <v>67.016438356164386</v>
      </c>
      <c r="T6173" t="str">
        <f t="shared" si="431"/>
        <v>65+</v>
      </c>
      <c r="U6173" s="7" t="s">
        <v>36</v>
      </c>
      <c r="V6173" t="str">
        <f t="shared" si="433"/>
        <v/>
      </c>
    </row>
    <row r="6174" spans="1:22">
      <c r="A6174">
        <v>82512</v>
      </c>
      <c r="B6174" t="s">
        <v>17</v>
      </c>
      <c r="C6174" t="s">
        <v>18</v>
      </c>
      <c r="D6174" t="s">
        <v>19</v>
      </c>
      <c r="H6174" t="s">
        <v>19</v>
      </c>
      <c r="J6174" t="s">
        <v>20</v>
      </c>
      <c r="K6174" s="7">
        <v>24153</v>
      </c>
      <c r="L6174" t="s">
        <v>48</v>
      </c>
      <c r="M6174" t="s">
        <v>27</v>
      </c>
      <c r="N6174" t="s">
        <v>34</v>
      </c>
      <c r="O6174" s="7">
        <v>41173</v>
      </c>
      <c r="P6174" s="7">
        <v>41173</v>
      </c>
      <c r="Q6174" t="s">
        <v>36</v>
      </c>
      <c r="R6174" s="7">
        <v>45688</v>
      </c>
      <c r="S6174" s="8">
        <f t="shared" si="432"/>
        <v>59</v>
      </c>
      <c r="T6174" t="str">
        <f t="shared" si="431"/>
        <v>55-65</v>
      </c>
      <c r="U6174" s="7">
        <v>41173</v>
      </c>
      <c r="V6174">
        <f t="shared" si="433"/>
        <v>1</v>
      </c>
    </row>
    <row r="6175" spans="1:22">
      <c r="A6175">
        <v>122979</v>
      </c>
      <c r="B6175" t="s">
        <v>17</v>
      </c>
      <c r="C6175" t="s">
        <v>18</v>
      </c>
      <c r="D6175" t="s">
        <v>19</v>
      </c>
      <c r="H6175" t="s">
        <v>19</v>
      </c>
      <c r="J6175" t="s">
        <v>20</v>
      </c>
      <c r="K6175" s="7">
        <v>37192</v>
      </c>
      <c r="L6175" t="s">
        <v>59</v>
      </c>
      <c r="M6175" t="s">
        <v>27</v>
      </c>
      <c r="N6175" t="s">
        <v>34</v>
      </c>
      <c r="O6175" s="7">
        <v>43070</v>
      </c>
      <c r="P6175" s="7">
        <v>43608</v>
      </c>
      <c r="Q6175" t="s">
        <v>38</v>
      </c>
      <c r="R6175" s="7">
        <v>45688</v>
      </c>
      <c r="S6175" s="8">
        <f t="shared" si="432"/>
        <v>23.276712328767122</v>
      </c>
      <c r="T6175" t="str">
        <f t="shared" si="431"/>
        <v>16-25</v>
      </c>
      <c r="U6175" s="7">
        <v>43608</v>
      </c>
      <c r="V6175">
        <f t="shared" si="433"/>
        <v>385</v>
      </c>
    </row>
    <row r="6176" spans="1:22">
      <c r="A6176">
        <v>169196</v>
      </c>
      <c r="B6176" t="s">
        <v>17</v>
      </c>
      <c r="C6176" t="s">
        <v>71</v>
      </c>
      <c r="D6176" t="s">
        <v>19</v>
      </c>
      <c r="H6176" t="s">
        <v>19</v>
      </c>
      <c r="J6176" t="s">
        <v>20</v>
      </c>
      <c r="K6176" s="7">
        <v>34025</v>
      </c>
      <c r="L6176" t="s">
        <v>72</v>
      </c>
      <c r="M6176" t="s">
        <v>22</v>
      </c>
      <c r="N6176" t="s">
        <v>23</v>
      </c>
      <c r="O6176" s="7" t="s">
        <v>36</v>
      </c>
      <c r="P6176" s="7" t="s">
        <v>36</v>
      </c>
      <c r="Q6176" t="s">
        <v>36</v>
      </c>
      <c r="R6176" s="7">
        <v>45688</v>
      </c>
      <c r="S6176" s="8">
        <f t="shared" si="432"/>
        <v>31.953424657534246</v>
      </c>
      <c r="T6176" t="str">
        <f t="shared" si="431"/>
        <v>25-35</v>
      </c>
      <c r="U6176" s="7" t="s">
        <v>36</v>
      </c>
      <c r="V6176" t="str">
        <f t="shared" si="433"/>
        <v/>
      </c>
    </row>
    <row r="6177" spans="1:22">
      <c r="A6177">
        <v>99602</v>
      </c>
      <c r="B6177" t="s">
        <v>17</v>
      </c>
      <c r="C6177" t="s">
        <v>18</v>
      </c>
      <c r="D6177" t="s">
        <v>19</v>
      </c>
      <c r="H6177" t="s">
        <v>19</v>
      </c>
      <c r="J6177" t="s">
        <v>20</v>
      </c>
      <c r="L6177" t="s">
        <v>84</v>
      </c>
      <c r="M6177" t="s">
        <v>22</v>
      </c>
      <c r="N6177" t="s">
        <v>32</v>
      </c>
      <c r="O6177" s="7">
        <v>41116</v>
      </c>
      <c r="P6177" s="7">
        <v>1</v>
      </c>
      <c r="Q6177" t="s">
        <v>36</v>
      </c>
      <c r="R6177" s="7">
        <v>45688</v>
      </c>
      <c r="S6177" s="8">
        <f t="shared" si="432"/>
        <v>125.17260273972603</v>
      </c>
      <c r="T6177" t="str">
        <f t="shared" si="431"/>
        <v>65+</v>
      </c>
      <c r="U6177" s="7">
        <v>1</v>
      </c>
    </row>
    <row r="6178" spans="1:22">
      <c r="A6178">
        <v>80124</v>
      </c>
      <c r="B6178" t="s">
        <v>17</v>
      </c>
      <c r="C6178" t="s">
        <v>18</v>
      </c>
      <c r="D6178" t="s">
        <v>19</v>
      </c>
      <c r="H6178" t="s">
        <v>19</v>
      </c>
      <c r="J6178" t="s">
        <v>30</v>
      </c>
      <c r="K6178" s="7">
        <v>17785</v>
      </c>
      <c r="L6178" t="s">
        <v>101</v>
      </c>
      <c r="M6178" t="s">
        <v>22</v>
      </c>
      <c r="N6178" t="s">
        <v>32</v>
      </c>
      <c r="O6178" s="7">
        <v>40673</v>
      </c>
      <c r="P6178" s="7">
        <v>1</v>
      </c>
      <c r="Q6178" t="s">
        <v>36</v>
      </c>
      <c r="R6178" s="7">
        <v>45688</v>
      </c>
      <c r="S6178" s="8">
        <f t="shared" si="432"/>
        <v>76.446575342465749</v>
      </c>
      <c r="T6178" t="str">
        <f t="shared" si="431"/>
        <v>65+</v>
      </c>
      <c r="U6178" s="7">
        <v>1</v>
      </c>
    </row>
    <row r="6179" spans="1:22">
      <c r="A6179">
        <v>82399</v>
      </c>
      <c r="B6179" t="s">
        <v>17</v>
      </c>
      <c r="C6179" t="s">
        <v>18</v>
      </c>
      <c r="D6179" t="s">
        <v>19</v>
      </c>
      <c r="H6179" t="s">
        <v>19</v>
      </c>
      <c r="J6179" t="s">
        <v>20</v>
      </c>
      <c r="K6179" s="7">
        <v>29035</v>
      </c>
      <c r="L6179" t="s">
        <v>72</v>
      </c>
      <c r="M6179" t="s">
        <v>22</v>
      </c>
      <c r="N6179" t="s">
        <v>32</v>
      </c>
      <c r="O6179" s="7">
        <v>40799</v>
      </c>
      <c r="P6179" s="7">
        <v>40909</v>
      </c>
      <c r="Q6179" t="s">
        <v>36</v>
      </c>
      <c r="R6179" s="7">
        <v>45688</v>
      </c>
      <c r="S6179" s="8">
        <f t="shared" si="432"/>
        <v>45.624657534246573</v>
      </c>
      <c r="T6179" t="str">
        <f t="shared" si="431"/>
        <v>45-55</v>
      </c>
      <c r="U6179" s="7">
        <v>40909</v>
      </c>
      <c r="V6179">
        <f t="shared" si="433"/>
        <v>79</v>
      </c>
    </row>
    <row r="6180" spans="1:22">
      <c r="A6180">
        <v>40129</v>
      </c>
      <c r="B6180" t="s">
        <v>17</v>
      </c>
      <c r="C6180" t="s">
        <v>18</v>
      </c>
      <c r="D6180" t="s">
        <v>19</v>
      </c>
      <c r="H6180" t="s">
        <v>19</v>
      </c>
      <c r="J6180" t="s">
        <v>20</v>
      </c>
      <c r="K6180" s="7">
        <v>16731</v>
      </c>
      <c r="L6180" t="s">
        <v>54</v>
      </c>
      <c r="M6180" t="s">
        <v>27</v>
      </c>
      <c r="N6180" t="s">
        <v>34</v>
      </c>
      <c r="O6180" s="7">
        <v>40049</v>
      </c>
      <c r="P6180" s="7">
        <v>44831</v>
      </c>
      <c r="Q6180" t="s">
        <v>38</v>
      </c>
      <c r="R6180" s="7">
        <v>45688</v>
      </c>
      <c r="S6180" s="8">
        <f t="shared" si="432"/>
        <v>79.334246575342462</v>
      </c>
      <c r="T6180" t="str">
        <f t="shared" si="431"/>
        <v>65+</v>
      </c>
      <c r="U6180" s="7">
        <v>44831</v>
      </c>
      <c r="V6180">
        <f t="shared" si="433"/>
        <v>3417</v>
      </c>
    </row>
    <row r="6181" spans="1:22">
      <c r="A6181">
        <v>105867</v>
      </c>
      <c r="B6181" t="s">
        <v>17</v>
      </c>
      <c r="C6181" t="s">
        <v>18</v>
      </c>
      <c r="D6181" t="s">
        <v>19</v>
      </c>
      <c r="H6181" t="s">
        <v>19</v>
      </c>
      <c r="J6181" t="s">
        <v>20</v>
      </c>
      <c r="K6181" s="7">
        <v>19476</v>
      </c>
      <c r="L6181" t="s">
        <v>435</v>
      </c>
      <c r="M6181" t="s">
        <v>23</v>
      </c>
      <c r="N6181" t="s">
        <v>34</v>
      </c>
      <c r="O6181" s="7">
        <v>41647</v>
      </c>
      <c r="P6181" s="7">
        <v>44831</v>
      </c>
      <c r="Q6181" t="s">
        <v>38</v>
      </c>
      <c r="R6181" s="7">
        <v>45688</v>
      </c>
      <c r="S6181" s="8">
        <f t="shared" si="432"/>
        <v>71.813698630136983</v>
      </c>
      <c r="T6181" t="str">
        <f t="shared" si="431"/>
        <v>65+</v>
      </c>
      <c r="U6181" s="7">
        <v>44831</v>
      </c>
      <c r="V6181">
        <f t="shared" si="433"/>
        <v>2275</v>
      </c>
    </row>
    <row r="6182" spans="1:22">
      <c r="A6182">
        <v>122598</v>
      </c>
      <c r="B6182" t="s">
        <v>17</v>
      </c>
      <c r="C6182" t="s">
        <v>25</v>
      </c>
      <c r="D6182" t="s">
        <v>19</v>
      </c>
      <c r="H6182" t="s">
        <v>19</v>
      </c>
      <c r="J6182" t="s">
        <v>30</v>
      </c>
      <c r="K6182" s="7">
        <v>26576</v>
      </c>
      <c r="L6182" t="s">
        <v>37</v>
      </c>
      <c r="M6182" t="s">
        <v>27</v>
      </c>
      <c r="N6182" t="s">
        <v>34</v>
      </c>
      <c r="O6182" s="7">
        <v>42868</v>
      </c>
      <c r="P6182" s="7" t="s">
        <v>29</v>
      </c>
      <c r="Q6182" t="s">
        <v>38</v>
      </c>
      <c r="R6182" s="7">
        <v>45688</v>
      </c>
      <c r="S6182" s="8">
        <f t="shared" si="432"/>
        <v>52.361643835616441</v>
      </c>
      <c r="T6182" t="str">
        <f t="shared" si="431"/>
        <v>45-55</v>
      </c>
      <c r="U6182" s="7">
        <f>R6182</f>
        <v>45688</v>
      </c>
      <c r="V6182">
        <f t="shared" si="433"/>
        <v>2015</v>
      </c>
    </row>
    <row r="6183" spans="1:22">
      <c r="A6183">
        <v>131033</v>
      </c>
      <c r="B6183" t="s">
        <v>17</v>
      </c>
      <c r="C6183" t="s">
        <v>18</v>
      </c>
      <c r="D6183" t="s">
        <v>19</v>
      </c>
      <c r="H6183" t="s">
        <v>19</v>
      </c>
      <c r="J6183" t="s">
        <v>30</v>
      </c>
      <c r="K6183" s="7">
        <v>21182</v>
      </c>
      <c r="L6183" t="s">
        <v>37</v>
      </c>
      <c r="M6183" t="s">
        <v>27</v>
      </c>
      <c r="N6183" t="s">
        <v>34</v>
      </c>
      <c r="O6183" s="7">
        <v>43451</v>
      </c>
      <c r="P6183" s="7">
        <v>44439</v>
      </c>
      <c r="Q6183" t="s">
        <v>24</v>
      </c>
      <c r="R6183" s="7">
        <v>45688</v>
      </c>
      <c r="S6183" s="8">
        <f t="shared" si="432"/>
        <v>67.139726027397259</v>
      </c>
      <c r="T6183" t="str">
        <f t="shared" si="431"/>
        <v>65+</v>
      </c>
      <c r="U6183" s="7">
        <v>44439</v>
      </c>
      <c r="V6183">
        <f t="shared" si="433"/>
        <v>707</v>
      </c>
    </row>
    <row r="6184" spans="1:22">
      <c r="A6184">
        <v>79468</v>
      </c>
      <c r="B6184" t="s">
        <v>17</v>
      </c>
      <c r="C6184" t="s">
        <v>25</v>
      </c>
      <c r="D6184" t="s">
        <v>19</v>
      </c>
      <c r="H6184" t="s">
        <v>19</v>
      </c>
      <c r="J6184" t="s">
        <v>20</v>
      </c>
      <c r="K6184" s="7">
        <v>15981</v>
      </c>
      <c r="L6184" t="s">
        <v>37</v>
      </c>
      <c r="M6184" t="s">
        <v>27</v>
      </c>
      <c r="N6184" t="s">
        <v>32</v>
      </c>
      <c r="O6184" s="7">
        <v>40864</v>
      </c>
      <c r="P6184" s="7" t="s">
        <v>29</v>
      </c>
      <c r="Q6184" t="s">
        <v>24</v>
      </c>
      <c r="R6184" s="7">
        <v>45688</v>
      </c>
      <c r="S6184" s="8">
        <f t="shared" si="432"/>
        <v>81.389041095890406</v>
      </c>
      <c r="T6184" t="str">
        <f t="shared" si="431"/>
        <v>65+</v>
      </c>
      <c r="U6184" s="7">
        <f>R6184</f>
        <v>45688</v>
      </c>
      <c r="V6184">
        <f t="shared" si="433"/>
        <v>3447</v>
      </c>
    </row>
    <row r="6185" spans="1:22">
      <c r="A6185">
        <v>8236</v>
      </c>
      <c r="B6185" t="s">
        <v>17</v>
      </c>
      <c r="C6185" t="s">
        <v>18</v>
      </c>
      <c r="D6185" t="s">
        <v>19</v>
      </c>
      <c r="H6185" t="s">
        <v>19</v>
      </c>
      <c r="J6185" t="s">
        <v>127</v>
      </c>
      <c r="K6185" s="7">
        <v>21181</v>
      </c>
      <c r="L6185" t="s">
        <v>37</v>
      </c>
      <c r="M6185" t="s">
        <v>27</v>
      </c>
      <c r="N6185" t="s">
        <v>32</v>
      </c>
      <c r="O6185" s="7">
        <v>1</v>
      </c>
      <c r="P6185" s="7">
        <v>1</v>
      </c>
      <c r="Q6185" t="s">
        <v>36</v>
      </c>
      <c r="R6185" s="7">
        <v>45688</v>
      </c>
      <c r="S6185" s="8">
        <f t="shared" si="432"/>
        <v>67.142465753424659</v>
      </c>
      <c r="T6185" t="str">
        <f t="shared" si="431"/>
        <v>65+</v>
      </c>
      <c r="U6185" s="7">
        <v>1</v>
      </c>
    </row>
    <row r="6186" spans="1:22">
      <c r="A6186">
        <v>79030</v>
      </c>
      <c r="B6186" t="s">
        <v>17</v>
      </c>
      <c r="C6186" t="s">
        <v>18</v>
      </c>
      <c r="D6186" t="s">
        <v>19</v>
      </c>
      <c r="H6186" t="s">
        <v>19</v>
      </c>
      <c r="J6186" t="s">
        <v>20</v>
      </c>
      <c r="K6186" s="7">
        <v>15280</v>
      </c>
      <c r="L6186" t="s">
        <v>49</v>
      </c>
      <c r="M6186" t="s">
        <v>22</v>
      </c>
      <c r="N6186" t="s">
        <v>32</v>
      </c>
      <c r="O6186" s="7">
        <v>40575</v>
      </c>
      <c r="P6186" s="7">
        <v>41311</v>
      </c>
      <c r="Q6186" t="s">
        <v>36</v>
      </c>
      <c r="R6186" s="7">
        <v>45688</v>
      </c>
      <c r="S6186" s="8">
        <f t="shared" si="432"/>
        <v>83.30958904109589</v>
      </c>
      <c r="T6186" t="str">
        <f t="shared" si="431"/>
        <v>65+</v>
      </c>
      <c r="U6186" s="7">
        <v>41311</v>
      </c>
      <c r="V6186">
        <f t="shared" si="433"/>
        <v>527</v>
      </c>
    </row>
    <row r="6187" spans="1:22">
      <c r="A6187">
        <v>56575</v>
      </c>
      <c r="B6187" t="s">
        <v>17</v>
      </c>
      <c r="C6187" t="s">
        <v>18</v>
      </c>
      <c r="D6187" t="s">
        <v>19</v>
      </c>
      <c r="H6187" t="s">
        <v>19</v>
      </c>
      <c r="J6187" t="s">
        <v>20</v>
      </c>
      <c r="K6187" s="7">
        <v>27560</v>
      </c>
      <c r="L6187" t="s">
        <v>37</v>
      </c>
      <c r="M6187" t="s">
        <v>27</v>
      </c>
      <c r="N6187" t="s">
        <v>34</v>
      </c>
      <c r="O6187" s="7" t="s">
        <v>36</v>
      </c>
      <c r="P6187" s="7" t="s">
        <v>36</v>
      </c>
      <c r="Q6187" t="s">
        <v>24</v>
      </c>
      <c r="R6187" s="7">
        <v>45688</v>
      </c>
      <c r="S6187" s="8">
        <f t="shared" si="432"/>
        <v>49.665753424657531</v>
      </c>
      <c r="T6187" t="str">
        <f t="shared" si="431"/>
        <v>45-55</v>
      </c>
      <c r="U6187" s="7" t="s">
        <v>36</v>
      </c>
      <c r="V6187" t="str">
        <f t="shared" si="433"/>
        <v/>
      </c>
    </row>
    <row r="6188" spans="1:22">
      <c r="A6188">
        <v>5864</v>
      </c>
      <c r="B6188" t="s">
        <v>17</v>
      </c>
      <c r="C6188" t="s">
        <v>18</v>
      </c>
      <c r="D6188" t="s">
        <v>19</v>
      </c>
      <c r="H6188" t="s">
        <v>19</v>
      </c>
      <c r="J6188" t="s">
        <v>20</v>
      </c>
      <c r="L6188" t="s">
        <v>26</v>
      </c>
      <c r="M6188" t="s">
        <v>27</v>
      </c>
      <c r="N6188" t="s">
        <v>32</v>
      </c>
      <c r="O6188" s="7">
        <v>1</v>
      </c>
      <c r="P6188" s="7">
        <v>1</v>
      </c>
      <c r="Q6188" t="s">
        <v>36</v>
      </c>
      <c r="R6188" s="7">
        <v>45688</v>
      </c>
      <c r="S6188" s="8">
        <f t="shared" si="432"/>
        <v>125.17260273972603</v>
      </c>
      <c r="T6188" t="str">
        <f t="shared" si="431"/>
        <v>65+</v>
      </c>
      <c r="U6188" s="7">
        <v>1</v>
      </c>
    </row>
    <row r="6189" spans="1:22">
      <c r="A6189">
        <v>145724</v>
      </c>
      <c r="B6189" t="s">
        <v>17</v>
      </c>
      <c r="C6189" t="s">
        <v>18</v>
      </c>
      <c r="D6189" t="s">
        <v>19</v>
      </c>
      <c r="H6189" t="s">
        <v>19</v>
      </c>
      <c r="J6189" t="s">
        <v>20</v>
      </c>
      <c r="K6189" s="7">
        <v>35426</v>
      </c>
      <c r="L6189" t="s">
        <v>83</v>
      </c>
      <c r="M6189" t="s">
        <v>27</v>
      </c>
      <c r="N6189" t="s">
        <v>34</v>
      </c>
      <c r="O6189" s="7" t="s">
        <v>36</v>
      </c>
      <c r="P6189" s="7" t="s">
        <v>36</v>
      </c>
      <c r="Q6189" t="s">
        <v>36</v>
      </c>
      <c r="R6189" s="7">
        <v>45688</v>
      </c>
      <c r="S6189" s="8">
        <f t="shared" si="432"/>
        <v>28.115068493150684</v>
      </c>
      <c r="T6189" t="str">
        <f t="shared" si="431"/>
        <v>25-35</v>
      </c>
      <c r="U6189" s="7" t="s">
        <v>36</v>
      </c>
      <c r="V6189" t="str">
        <f t="shared" si="433"/>
        <v/>
      </c>
    </row>
    <row r="6190" spans="1:22">
      <c r="A6190">
        <v>80960</v>
      </c>
      <c r="B6190" t="s">
        <v>17</v>
      </c>
      <c r="C6190" t="s">
        <v>18</v>
      </c>
      <c r="D6190" t="s">
        <v>19</v>
      </c>
      <c r="H6190" t="s">
        <v>19</v>
      </c>
      <c r="J6190" t="s">
        <v>20</v>
      </c>
      <c r="K6190" s="7">
        <v>15616</v>
      </c>
      <c r="L6190" t="s">
        <v>39</v>
      </c>
      <c r="M6190" t="s">
        <v>22</v>
      </c>
      <c r="N6190" t="s">
        <v>34</v>
      </c>
      <c r="O6190" s="7">
        <v>39941</v>
      </c>
      <c r="P6190" s="7">
        <v>44298</v>
      </c>
      <c r="Q6190" t="s">
        <v>24</v>
      </c>
      <c r="R6190" s="7">
        <v>45688</v>
      </c>
      <c r="S6190" s="8">
        <f t="shared" si="432"/>
        <v>82.389041095890406</v>
      </c>
      <c r="T6190" t="str">
        <f t="shared" si="431"/>
        <v>65+</v>
      </c>
      <c r="U6190" s="7">
        <v>44298</v>
      </c>
      <c r="V6190">
        <f t="shared" si="433"/>
        <v>3112</v>
      </c>
    </row>
    <row r="6191" spans="1:22">
      <c r="A6191">
        <v>156658</v>
      </c>
      <c r="B6191" t="s">
        <v>17</v>
      </c>
      <c r="C6191" t="s">
        <v>18</v>
      </c>
      <c r="D6191" t="s">
        <v>19</v>
      </c>
      <c r="H6191" t="s">
        <v>19</v>
      </c>
      <c r="J6191" t="s">
        <v>20</v>
      </c>
      <c r="K6191" s="7">
        <v>38752</v>
      </c>
      <c r="L6191" t="s">
        <v>102</v>
      </c>
      <c r="M6191" t="s">
        <v>22</v>
      </c>
      <c r="N6191" t="s">
        <v>36</v>
      </c>
      <c r="O6191" s="7">
        <v>37271</v>
      </c>
      <c r="P6191" s="7">
        <v>37299</v>
      </c>
      <c r="Q6191" t="s">
        <v>24</v>
      </c>
      <c r="R6191" s="7">
        <v>45688</v>
      </c>
      <c r="S6191" s="8">
        <f t="shared" si="432"/>
        <v>19.002739726027396</v>
      </c>
      <c r="T6191" t="str">
        <f t="shared" si="431"/>
        <v>16-25</v>
      </c>
      <c r="U6191" s="7">
        <v>37299</v>
      </c>
      <c r="V6191">
        <f t="shared" si="433"/>
        <v>21</v>
      </c>
    </row>
    <row r="6192" spans="1:22">
      <c r="A6192">
        <v>5517</v>
      </c>
      <c r="B6192" t="s">
        <v>17</v>
      </c>
      <c r="C6192" t="s">
        <v>18</v>
      </c>
      <c r="D6192" t="s">
        <v>19</v>
      </c>
      <c r="H6192" t="s">
        <v>19</v>
      </c>
      <c r="J6192" t="s">
        <v>85</v>
      </c>
      <c r="L6192" t="s">
        <v>35</v>
      </c>
      <c r="M6192" t="s">
        <v>27</v>
      </c>
      <c r="N6192" t="s">
        <v>32</v>
      </c>
      <c r="O6192" s="7">
        <v>1</v>
      </c>
      <c r="P6192" s="7">
        <v>1</v>
      </c>
      <c r="Q6192" t="s">
        <v>36</v>
      </c>
      <c r="R6192" s="7">
        <v>45688</v>
      </c>
      <c r="S6192" s="8">
        <f t="shared" si="432"/>
        <v>125.17260273972603</v>
      </c>
      <c r="T6192" t="str">
        <f t="shared" si="431"/>
        <v>65+</v>
      </c>
      <c r="U6192" s="7">
        <v>1</v>
      </c>
    </row>
    <row r="6193" spans="1:22">
      <c r="A6193">
        <v>145974</v>
      </c>
      <c r="B6193" t="s">
        <v>17</v>
      </c>
      <c r="C6193" t="s">
        <v>18</v>
      </c>
      <c r="D6193" t="s">
        <v>19</v>
      </c>
      <c r="H6193" t="s">
        <v>19</v>
      </c>
      <c r="J6193" t="s">
        <v>30</v>
      </c>
      <c r="K6193" s="7">
        <v>37913</v>
      </c>
      <c r="L6193" t="s">
        <v>67</v>
      </c>
      <c r="M6193" t="s">
        <v>22</v>
      </c>
      <c r="N6193" t="s">
        <v>34</v>
      </c>
      <c r="O6193" s="7">
        <v>44029</v>
      </c>
      <c r="P6193" s="7">
        <v>44071</v>
      </c>
      <c r="Q6193" t="s">
        <v>24</v>
      </c>
      <c r="R6193" s="7">
        <v>45688</v>
      </c>
      <c r="S6193" s="8">
        <f t="shared" si="432"/>
        <v>21.301369863013697</v>
      </c>
      <c r="T6193" t="str">
        <f t="shared" si="431"/>
        <v>16-25</v>
      </c>
      <c r="U6193" s="7">
        <v>44071</v>
      </c>
      <c r="V6193">
        <f t="shared" si="433"/>
        <v>31</v>
      </c>
    </row>
    <row r="6194" spans="1:22">
      <c r="A6194">
        <v>93296</v>
      </c>
      <c r="B6194" t="s">
        <v>17</v>
      </c>
      <c r="C6194" t="s">
        <v>18</v>
      </c>
      <c r="D6194" t="s">
        <v>19</v>
      </c>
      <c r="H6194" t="s">
        <v>19</v>
      </c>
      <c r="J6194" t="s">
        <v>30</v>
      </c>
      <c r="K6194" s="7">
        <v>26172</v>
      </c>
      <c r="L6194" t="s">
        <v>84</v>
      </c>
      <c r="M6194" t="s">
        <v>22</v>
      </c>
      <c r="N6194" t="s">
        <v>32</v>
      </c>
      <c r="O6194" s="7">
        <v>40932</v>
      </c>
      <c r="P6194" s="7">
        <v>41206</v>
      </c>
      <c r="Q6194" t="s">
        <v>36</v>
      </c>
      <c r="R6194" s="7">
        <v>45688</v>
      </c>
      <c r="S6194" s="8">
        <f t="shared" si="432"/>
        <v>53.468493150684928</v>
      </c>
      <c r="T6194" t="str">
        <f t="shared" si="431"/>
        <v>45-55</v>
      </c>
      <c r="U6194" s="7">
        <v>41206</v>
      </c>
      <c r="V6194">
        <f t="shared" si="433"/>
        <v>197</v>
      </c>
    </row>
    <row r="6195" spans="1:22">
      <c r="A6195">
        <v>105621</v>
      </c>
      <c r="B6195" t="s">
        <v>17</v>
      </c>
      <c r="C6195" t="s">
        <v>18</v>
      </c>
      <c r="D6195" t="s">
        <v>19</v>
      </c>
      <c r="H6195" t="s">
        <v>19</v>
      </c>
      <c r="J6195" t="s">
        <v>30</v>
      </c>
      <c r="K6195" s="7">
        <v>35912</v>
      </c>
      <c r="L6195" t="s">
        <v>67</v>
      </c>
      <c r="M6195" t="s">
        <v>22</v>
      </c>
      <c r="N6195" t="s">
        <v>34</v>
      </c>
      <c r="O6195" s="7">
        <v>41545</v>
      </c>
      <c r="P6195" s="7">
        <v>41845</v>
      </c>
      <c r="Q6195" t="s">
        <v>36</v>
      </c>
      <c r="R6195" s="7">
        <v>45688</v>
      </c>
      <c r="S6195" s="8">
        <f t="shared" si="432"/>
        <v>26.783561643835615</v>
      </c>
      <c r="T6195" t="str">
        <f t="shared" si="431"/>
        <v>25-35</v>
      </c>
      <c r="U6195" s="7">
        <v>41845</v>
      </c>
      <c r="V6195">
        <f t="shared" si="433"/>
        <v>215</v>
      </c>
    </row>
    <row r="6196" spans="1:22">
      <c r="A6196">
        <v>80961</v>
      </c>
      <c r="B6196" t="s">
        <v>17</v>
      </c>
      <c r="C6196" t="s">
        <v>18</v>
      </c>
      <c r="D6196" t="s">
        <v>19</v>
      </c>
      <c r="H6196" t="s">
        <v>19</v>
      </c>
      <c r="J6196" t="s">
        <v>20</v>
      </c>
      <c r="K6196" s="7">
        <v>15802</v>
      </c>
      <c r="L6196" t="s">
        <v>436</v>
      </c>
      <c r="M6196" t="s">
        <v>23</v>
      </c>
      <c r="N6196" t="s">
        <v>34</v>
      </c>
      <c r="O6196" s="7">
        <v>38000</v>
      </c>
      <c r="P6196" s="7">
        <v>42272</v>
      </c>
      <c r="Q6196" t="s">
        <v>55</v>
      </c>
      <c r="R6196" s="7">
        <v>45688</v>
      </c>
      <c r="S6196" s="8">
        <f t="shared" si="432"/>
        <v>81.879452054794527</v>
      </c>
      <c r="T6196" t="str">
        <f t="shared" si="431"/>
        <v>65+</v>
      </c>
      <c r="U6196" s="7">
        <v>42272</v>
      </c>
      <c r="V6196">
        <f t="shared" si="433"/>
        <v>3053</v>
      </c>
    </row>
    <row r="6197" spans="1:22">
      <c r="A6197">
        <v>87784</v>
      </c>
      <c r="B6197" t="s">
        <v>17</v>
      </c>
      <c r="C6197" t="s">
        <v>18</v>
      </c>
      <c r="D6197" t="s">
        <v>19</v>
      </c>
      <c r="H6197" t="s">
        <v>19</v>
      </c>
      <c r="J6197" t="s">
        <v>20</v>
      </c>
      <c r="K6197" s="7">
        <v>24744</v>
      </c>
      <c r="L6197" t="s">
        <v>67</v>
      </c>
      <c r="M6197" t="s">
        <v>22</v>
      </c>
      <c r="N6197" t="s">
        <v>34</v>
      </c>
      <c r="O6197" s="7">
        <v>44019</v>
      </c>
      <c r="P6197" s="7">
        <v>44298</v>
      </c>
      <c r="Q6197" t="s">
        <v>24</v>
      </c>
      <c r="R6197" s="7">
        <v>45688</v>
      </c>
      <c r="S6197" s="8">
        <f t="shared" si="432"/>
        <v>57.38082191780822</v>
      </c>
      <c r="T6197" t="str">
        <f t="shared" si="431"/>
        <v>55-65</v>
      </c>
      <c r="U6197" s="7">
        <v>44298</v>
      </c>
      <c r="V6197">
        <f t="shared" si="433"/>
        <v>200</v>
      </c>
    </row>
    <row r="6198" spans="1:22">
      <c r="A6198">
        <v>80962</v>
      </c>
      <c r="B6198" t="s">
        <v>17</v>
      </c>
      <c r="C6198" t="s">
        <v>25</v>
      </c>
      <c r="D6198" t="s">
        <v>19</v>
      </c>
      <c r="H6198" t="s">
        <v>19</v>
      </c>
      <c r="J6198" t="s">
        <v>20</v>
      </c>
      <c r="K6198" s="7">
        <v>23635</v>
      </c>
      <c r="L6198" t="s">
        <v>67</v>
      </c>
      <c r="M6198" t="s">
        <v>22</v>
      </c>
      <c r="N6198" t="s">
        <v>34</v>
      </c>
      <c r="O6198" s="7">
        <v>40057</v>
      </c>
      <c r="P6198" s="7" t="s">
        <v>29</v>
      </c>
      <c r="Q6198" t="s">
        <v>24</v>
      </c>
      <c r="R6198" s="7">
        <v>45688</v>
      </c>
      <c r="S6198" s="8">
        <f t="shared" si="432"/>
        <v>60.419178082191777</v>
      </c>
      <c r="T6198" t="str">
        <f t="shared" si="431"/>
        <v>55-65</v>
      </c>
      <c r="U6198" s="7">
        <f t="shared" ref="U6198:U6199" si="435">R6198</f>
        <v>45688</v>
      </c>
      <c r="V6198">
        <f t="shared" si="433"/>
        <v>4024</v>
      </c>
    </row>
    <row r="6199" spans="1:22">
      <c r="A6199">
        <v>158490</v>
      </c>
      <c r="B6199" t="s">
        <v>17</v>
      </c>
      <c r="C6199" t="s">
        <v>25</v>
      </c>
      <c r="D6199" t="s">
        <v>19</v>
      </c>
      <c r="H6199" t="s">
        <v>19</v>
      </c>
      <c r="J6199" t="s">
        <v>20</v>
      </c>
      <c r="K6199" s="7">
        <v>21038</v>
      </c>
      <c r="L6199" t="s">
        <v>35</v>
      </c>
      <c r="M6199" t="s">
        <v>27</v>
      </c>
      <c r="N6199" t="s">
        <v>43</v>
      </c>
      <c r="O6199" s="7">
        <v>44539</v>
      </c>
      <c r="P6199" s="7" t="s">
        <v>29</v>
      </c>
      <c r="Q6199" t="s">
        <v>24</v>
      </c>
      <c r="R6199" s="7">
        <v>45688</v>
      </c>
      <c r="S6199" s="8">
        <f t="shared" si="432"/>
        <v>67.534246575342465</v>
      </c>
      <c r="T6199" t="str">
        <f t="shared" si="431"/>
        <v>65+</v>
      </c>
      <c r="U6199" s="7">
        <f t="shared" si="435"/>
        <v>45688</v>
      </c>
      <c r="V6199">
        <f t="shared" si="433"/>
        <v>822</v>
      </c>
    </row>
    <row r="6200" spans="1:22">
      <c r="A6200">
        <v>7992</v>
      </c>
      <c r="B6200" t="s">
        <v>17</v>
      </c>
      <c r="C6200" t="s">
        <v>18</v>
      </c>
      <c r="D6200" t="s">
        <v>19</v>
      </c>
      <c r="H6200" t="s">
        <v>46</v>
      </c>
      <c r="I6200" t="s">
        <v>437</v>
      </c>
      <c r="J6200" t="s">
        <v>20</v>
      </c>
      <c r="L6200" t="s">
        <v>26</v>
      </c>
      <c r="M6200" t="s">
        <v>27</v>
      </c>
      <c r="N6200" t="s">
        <v>32</v>
      </c>
      <c r="O6200" s="7">
        <v>1</v>
      </c>
      <c r="P6200" s="7">
        <v>1</v>
      </c>
      <c r="Q6200" t="s">
        <v>36</v>
      </c>
      <c r="R6200" s="7">
        <v>45688</v>
      </c>
      <c r="S6200" s="8">
        <f t="shared" si="432"/>
        <v>125.17260273972603</v>
      </c>
      <c r="T6200" t="str">
        <f t="shared" si="431"/>
        <v>65+</v>
      </c>
      <c r="U6200" s="7">
        <v>1</v>
      </c>
    </row>
    <row r="6201" spans="1:22">
      <c r="A6201">
        <v>158054</v>
      </c>
      <c r="B6201" t="s">
        <v>17</v>
      </c>
      <c r="C6201" t="s">
        <v>18</v>
      </c>
      <c r="D6201" t="s">
        <v>19</v>
      </c>
      <c r="H6201" t="s">
        <v>19</v>
      </c>
      <c r="J6201" t="s">
        <v>20</v>
      </c>
      <c r="K6201" s="7">
        <v>31294</v>
      </c>
      <c r="L6201" t="s">
        <v>60</v>
      </c>
      <c r="M6201" t="s">
        <v>27</v>
      </c>
      <c r="N6201" t="s">
        <v>34</v>
      </c>
      <c r="O6201" s="7" t="s">
        <v>36</v>
      </c>
      <c r="P6201" s="7" t="s">
        <v>36</v>
      </c>
      <c r="Q6201" t="s">
        <v>36</v>
      </c>
      <c r="R6201" s="7">
        <v>45688</v>
      </c>
      <c r="S6201" s="8">
        <f t="shared" si="432"/>
        <v>39.435616438356163</v>
      </c>
      <c r="T6201" t="str">
        <f t="shared" si="431"/>
        <v>35-45</v>
      </c>
      <c r="U6201" s="7" t="s">
        <v>36</v>
      </c>
      <c r="V6201" t="str">
        <f t="shared" si="433"/>
        <v/>
      </c>
    </row>
    <row r="6202" spans="1:22">
      <c r="A6202">
        <v>109564</v>
      </c>
      <c r="B6202" t="s">
        <v>17</v>
      </c>
      <c r="C6202" t="s">
        <v>18</v>
      </c>
      <c r="D6202" t="s">
        <v>19</v>
      </c>
      <c r="H6202" t="s">
        <v>19</v>
      </c>
      <c r="J6202" t="s">
        <v>30</v>
      </c>
      <c r="L6202" t="s">
        <v>37</v>
      </c>
      <c r="M6202" t="s">
        <v>27</v>
      </c>
      <c r="N6202" t="s">
        <v>32</v>
      </c>
      <c r="O6202" s="7">
        <v>41941</v>
      </c>
      <c r="P6202" s="7" t="s">
        <v>29</v>
      </c>
      <c r="Q6202" t="s">
        <v>38</v>
      </c>
      <c r="R6202" s="7">
        <v>45688</v>
      </c>
      <c r="S6202" s="8">
        <f t="shared" si="432"/>
        <v>125.17260273972603</v>
      </c>
      <c r="T6202" t="str">
        <f t="shared" si="431"/>
        <v>65+</v>
      </c>
      <c r="U6202" s="7">
        <f>R6202</f>
        <v>45688</v>
      </c>
      <c r="V6202">
        <f t="shared" si="433"/>
        <v>2678</v>
      </c>
    </row>
    <row r="6203" spans="1:22">
      <c r="A6203">
        <v>27497</v>
      </c>
      <c r="B6203" t="s">
        <v>17</v>
      </c>
      <c r="C6203" t="s">
        <v>18</v>
      </c>
      <c r="D6203" t="s">
        <v>19</v>
      </c>
      <c r="H6203" t="s">
        <v>19</v>
      </c>
      <c r="J6203" t="s">
        <v>20</v>
      </c>
      <c r="K6203" s="7">
        <v>15291</v>
      </c>
      <c r="L6203" t="s">
        <v>26</v>
      </c>
      <c r="M6203" t="s">
        <v>27</v>
      </c>
      <c r="N6203" t="s">
        <v>34</v>
      </c>
      <c r="O6203" s="7">
        <v>38018</v>
      </c>
      <c r="P6203" s="7">
        <v>44439</v>
      </c>
      <c r="Q6203" t="s">
        <v>24</v>
      </c>
      <c r="R6203" s="7">
        <v>45688</v>
      </c>
      <c r="S6203" s="8">
        <f t="shared" si="432"/>
        <v>83.279452054794518</v>
      </c>
      <c r="T6203" t="str">
        <f t="shared" si="431"/>
        <v>65+</v>
      </c>
      <c r="U6203" s="7">
        <v>44439</v>
      </c>
      <c r="V6203">
        <f t="shared" si="433"/>
        <v>4587</v>
      </c>
    </row>
    <row r="6204" spans="1:22">
      <c r="A6204">
        <v>80963</v>
      </c>
      <c r="B6204" t="s">
        <v>17</v>
      </c>
      <c r="C6204" t="s">
        <v>18</v>
      </c>
      <c r="D6204" t="s">
        <v>19</v>
      </c>
      <c r="H6204" t="s">
        <v>19</v>
      </c>
      <c r="J6204" t="s">
        <v>20</v>
      </c>
      <c r="K6204" s="7">
        <v>10241</v>
      </c>
      <c r="L6204" t="s">
        <v>65</v>
      </c>
      <c r="M6204" t="s">
        <v>27</v>
      </c>
      <c r="N6204" t="s">
        <v>34</v>
      </c>
      <c r="O6204" s="7">
        <v>37561</v>
      </c>
      <c r="P6204" s="7">
        <v>41743</v>
      </c>
      <c r="Q6204" t="s">
        <v>36</v>
      </c>
      <c r="R6204" s="7">
        <v>45688</v>
      </c>
      <c r="S6204" s="8">
        <f t="shared" si="432"/>
        <v>97.115068493150687</v>
      </c>
      <c r="T6204" t="str">
        <f t="shared" si="431"/>
        <v>65+</v>
      </c>
      <c r="U6204" s="7">
        <v>41743</v>
      </c>
      <c r="V6204">
        <f t="shared" si="433"/>
        <v>2987</v>
      </c>
    </row>
    <row r="6205" spans="1:22">
      <c r="A6205">
        <v>6141</v>
      </c>
      <c r="B6205" t="s">
        <v>17</v>
      </c>
      <c r="C6205" t="s">
        <v>18</v>
      </c>
      <c r="D6205" t="s">
        <v>19</v>
      </c>
      <c r="H6205" t="s">
        <v>46</v>
      </c>
      <c r="I6205" t="s">
        <v>370</v>
      </c>
      <c r="J6205" t="s">
        <v>20</v>
      </c>
      <c r="K6205" s="7">
        <v>19150</v>
      </c>
      <c r="L6205" t="s">
        <v>26</v>
      </c>
      <c r="M6205" t="s">
        <v>27</v>
      </c>
      <c r="N6205" t="s">
        <v>34</v>
      </c>
      <c r="O6205" s="7">
        <v>42051</v>
      </c>
      <c r="P6205" s="7">
        <v>42051</v>
      </c>
      <c r="Q6205" t="s">
        <v>36</v>
      </c>
      <c r="R6205" s="7">
        <v>45688</v>
      </c>
      <c r="S6205" s="8">
        <f t="shared" si="432"/>
        <v>72.706849315068496</v>
      </c>
      <c r="T6205" t="str">
        <f t="shared" si="431"/>
        <v>65+</v>
      </c>
      <c r="U6205" s="7">
        <v>42051</v>
      </c>
      <c r="V6205">
        <f t="shared" si="433"/>
        <v>1</v>
      </c>
    </row>
    <row r="6206" spans="1:22">
      <c r="A6206">
        <v>30842</v>
      </c>
      <c r="B6206" t="s">
        <v>17</v>
      </c>
      <c r="C6206" t="s">
        <v>18</v>
      </c>
      <c r="D6206" t="s">
        <v>19</v>
      </c>
      <c r="H6206" t="s">
        <v>19</v>
      </c>
      <c r="J6206" t="s">
        <v>20</v>
      </c>
      <c r="K6206" s="7">
        <v>16168</v>
      </c>
      <c r="L6206" t="s">
        <v>26</v>
      </c>
      <c r="M6206" t="s">
        <v>27</v>
      </c>
      <c r="N6206" t="s">
        <v>34</v>
      </c>
      <c r="O6206" s="7">
        <v>41072</v>
      </c>
      <c r="P6206" s="7">
        <v>44350</v>
      </c>
      <c r="Q6206" t="s">
        <v>55</v>
      </c>
      <c r="R6206" s="7">
        <v>45688</v>
      </c>
      <c r="S6206" s="8">
        <f t="shared" si="432"/>
        <v>80.876712328767127</v>
      </c>
      <c r="T6206" t="str">
        <f t="shared" si="431"/>
        <v>65+</v>
      </c>
      <c r="U6206" s="7">
        <v>44350</v>
      </c>
      <c r="V6206">
        <f t="shared" si="433"/>
        <v>2343</v>
      </c>
    </row>
    <row r="6207" spans="1:22">
      <c r="A6207">
        <v>142577</v>
      </c>
      <c r="B6207" t="s">
        <v>17</v>
      </c>
      <c r="C6207" t="s">
        <v>18</v>
      </c>
      <c r="D6207" t="s">
        <v>19</v>
      </c>
      <c r="H6207" t="s">
        <v>19</v>
      </c>
      <c r="J6207" t="s">
        <v>20</v>
      </c>
      <c r="K6207" s="7">
        <v>25869</v>
      </c>
      <c r="L6207" t="s">
        <v>48</v>
      </c>
      <c r="M6207" t="s">
        <v>27</v>
      </c>
      <c r="N6207" t="s">
        <v>43</v>
      </c>
      <c r="O6207" s="7" t="s">
        <v>36</v>
      </c>
      <c r="P6207" s="7" t="s">
        <v>36</v>
      </c>
      <c r="Q6207" t="s">
        <v>36</v>
      </c>
      <c r="R6207" s="7">
        <v>45688</v>
      </c>
      <c r="S6207" s="8">
        <f t="shared" si="432"/>
        <v>54.298630136986304</v>
      </c>
      <c r="T6207" t="str">
        <f t="shared" si="431"/>
        <v>45-55</v>
      </c>
      <c r="U6207" s="7" t="s">
        <v>36</v>
      </c>
      <c r="V6207" t="str">
        <f t="shared" si="433"/>
        <v/>
      </c>
    </row>
    <row r="6208" spans="1:22">
      <c r="A6208">
        <v>117589</v>
      </c>
      <c r="B6208" t="s">
        <v>17</v>
      </c>
      <c r="C6208" t="s">
        <v>18</v>
      </c>
      <c r="D6208" t="s">
        <v>19</v>
      </c>
      <c r="H6208" t="s">
        <v>19</v>
      </c>
      <c r="J6208" t="s">
        <v>30</v>
      </c>
      <c r="K6208" s="7">
        <v>28737</v>
      </c>
      <c r="L6208" t="s">
        <v>74</v>
      </c>
      <c r="M6208" t="s">
        <v>22</v>
      </c>
      <c r="N6208" t="s">
        <v>34</v>
      </c>
      <c r="O6208" s="7">
        <v>42541</v>
      </c>
      <c r="P6208" s="7">
        <v>43488</v>
      </c>
      <c r="Q6208" t="s">
        <v>24</v>
      </c>
      <c r="R6208" s="7">
        <v>45688</v>
      </c>
      <c r="S6208" s="8">
        <f t="shared" si="432"/>
        <v>46.441095890410956</v>
      </c>
      <c r="T6208" t="str">
        <f t="shared" si="431"/>
        <v>45-55</v>
      </c>
      <c r="U6208" s="7">
        <v>43488</v>
      </c>
      <c r="V6208">
        <f t="shared" si="433"/>
        <v>678</v>
      </c>
    </row>
    <row r="6209" spans="1:22">
      <c r="A6209">
        <v>155413</v>
      </c>
      <c r="B6209" t="s">
        <v>17</v>
      </c>
      <c r="C6209" t="s">
        <v>18</v>
      </c>
      <c r="D6209" t="s">
        <v>19</v>
      </c>
      <c r="H6209" t="s">
        <v>19</v>
      </c>
      <c r="J6209" t="s">
        <v>20</v>
      </c>
      <c r="K6209" s="7">
        <v>39089</v>
      </c>
      <c r="L6209" t="s">
        <v>33</v>
      </c>
      <c r="M6209" t="s">
        <v>22</v>
      </c>
      <c r="N6209" t="s">
        <v>34</v>
      </c>
      <c r="O6209" s="7">
        <v>44503</v>
      </c>
      <c r="P6209" s="7">
        <v>44580</v>
      </c>
      <c r="Q6209" t="s">
        <v>24</v>
      </c>
      <c r="R6209" s="7">
        <v>45688</v>
      </c>
      <c r="S6209" s="8">
        <f t="shared" si="432"/>
        <v>18.079452054794519</v>
      </c>
      <c r="T6209" t="str">
        <f t="shared" si="431"/>
        <v>16-25</v>
      </c>
      <c r="U6209" s="7">
        <v>44580</v>
      </c>
      <c r="V6209">
        <f t="shared" si="433"/>
        <v>56</v>
      </c>
    </row>
    <row r="6210" spans="1:22">
      <c r="A6210">
        <v>124076</v>
      </c>
      <c r="B6210" t="s">
        <v>17</v>
      </c>
      <c r="C6210" t="s">
        <v>18</v>
      </c>
      <c r="D6210" t="s">
        <v>19</v>
      </c>
      <c r="H6210" t="s">
        <v>19</v>
      </c>
      <c r="J6210" t="s">
        <v>20</v>
      </c>
      <c r="K6210" s="7">
        <v>24557</v>
      </c>
      <c r="L6210" t="s">
        <v>102</v>
      </c>
      <c r="M6210" t="s">
        <v>22</v>
      </c>
      <c r="N6210" t="s">
        <v>34</v>
      </c>
      <c r="O6210" s="7">
        <v>43055</v>
      </c>
      <c r="P6210" s="7">
        <v>44754</v>
      </c>
      <c r="Q6210" t="s">
        <v>41</v>
      </c>
      <c r="R6210" s="7">
        <v>45688</v>
      </c>
      <c r="S6210" s="8">
        <f t="shared" si="432"/>
        <v>57.893150684931506</v>
      </c>
      <c r="T6210" t="str">
        <f t="shared" ref="T6210:T6273" si="436">IFERROR(VLOOKUP(S6210,Age_Group_Arr,2,TRUE),"")</f>
        <v>55-65</v>
      </c>
      <c r="U6210" s="7">
        <v>44754</v>
      </c>
      <c r="V6210">
        <f t="shared" si="433"/>
        <v>1214</v>
      </c>
    </row>
    <row r="6211" spans="1:22">
      <c r="A6211">
        <v>105274</v>
      </c>
      <c r="B6211" t="s">
        <v>17</v>
      </c>
      <c r="C6211" t="s">
        <v>18</v>
      </c>
      <c r="D6211" t="s">
        <v>19</v>
      </c>
      <c r="H6211" t="s">
        <v>19</v>
      </c>
      <c r="J6211" t="s">
        <v>20</v>
      </c>
      <c r="K6211" s="7">
        <v>34909</v>
      </c>
      <c r="L6211" t="s">
        <v>99</v>
      </c>
      <c r="M6211" t="s">
        <v>27</v>
      </c>
      <c r="N6211" t="s">
        <v>32</v>
      </c>
      <c r="O6211" s="7">
        <v>41506</v>
      </c>
      <c r="P6211" s="7">
        <v>41752</v>
      </c>
      <c r="Q6211" t="s">
        <v>36</v>
      </c>
      <c r="R6211" s="7">
        <v>45688</v>
      </c>
      <c r="S6211" s="8">
        <f t="shared" ref="S6211:S6274" si="437">(SUM(R6211-K6211)/365)</f>
        <v>29.531506849315068</v>
      </c>
      <c r="T6211" t="str">
        <f t="shared" si="436"/>
        <v>25-35</v>
      </c>
      <c r="U6211" s="7">
        <v>41752</v>
      </c>
      <c r="V6211">
        <f t="shared" ref="V6211:V6274" si="438">IFERROR(NETWORKDAYS(O6211,U6211,8),"")</f>
        <v>177</v>
      </c>
    </row>
    <row r="6212" spans="1:22">
      <c r="A6212">
        <v>105275</v>
      </c>
      <c r="B6212" t="s">
        <v>17</v>
      </c>
      <c r="C6212" t="s">
        <v>18</v>
      </c>
      <c r="D6212" t="s">
        <v>19</v>
      </c>
      <c r="H6212" t="s">
        <v>19</v>
      </c>
      <c r="J6212" t="s">
        <v>30</v>
      </c>
      <c r="K6212" s="7">
        <v>36381</v>
      </c>
      <c r="L6212" t="s">
        <v>99</v>
      </c>
      <c r="M6212" t="s">
        <v>27</v>
      </c>
      <c r="N6212" t="s">
        <v>32</v>
      </c>
      <c r="O6212" s="7" t="s">
        <v>36</v>
      </c>
      <c r="P6212" s="7" t="s">
        <v>36</v>
      </c>
      <c r="Q6212" t="s">
        <v>36</v>
      </c>
      <c r="R6212" s="7">
        <v>45688</v>
      </c>
      <c r="S6212" s="8">
        <f t="shared" si="437"/>
        <v>25.4986301369863</v>
      </c>
      <c r="T6212" t="str">
        <f t="shared" si="436"/>
        <v>25-35</v>
      </c>
      <c r="U6212" s="7" t="s">
        <v>36</v>
      </c>
      <c r="V6212" t="str">
        <f t="shared" si="438"/>
        <v/>
      </c>
    </row>
    <row r="6213" spans="1:22">
      <c r="A6213">
        <v>155910</v>
      </c>
      <c r="B6213" t="s">
        <v>17</v>
      </c>
      <c r="C6213" t="s">
        <v>18</v>
      </c>
      <c r="D6213" t="s">
        <v>19</v>
      </c>
      <c r="H6213" t="s">
        <v>19</v>
      </c>
      <c r="J6213" t="s">
        <v>30</v>
      </c>
      <c r="K6213" s="7">
        <v>37513</v>
      </c>
      <c r="L6213" t="s">
        <v>59</v>
      </c>
      <c r="M6213" t="s">
        <v>27</v>
      </c>
      <c r="N6213" t="s">
        <v>28</v>
      </c>
      <c r="O6213" s="7">
        <v>44720</v>
      </c>
      <c r="P6213" s="7">
        <v>45504</v>
      </c>
      <c r="Q6213" t="s">
        <v>41</v>
      </c>
      <c r="R6213" s="7">
        <v>45688</v>
      </c>
      <c r="S6213" s="8">
        <f t="shared" si="437"/>
        <v>22.397260273972602</v>
      </c>
      <c r="T6213" t="str">
        <f t="shared" si="436"/>
        <v>16-25</v>
      </c>
      <c r="U6213" s="7">
        <v>45504</v>
      </c>
      <c r="V6213">
        <f t="shared" si="438"/>
        <v>561</v>
      </c>
    </row>
    <row r="6214" spans="1:22">
      <c r="A6214">
        <v>101918</v>
      </c>
      <c r="B6214" t="s">
        <v>17</v>
      </c>
      <c r="C6214" t="s">
        <v>18</v>
      </c>
      <c r="D6214" t="s">
        <v>19</v>
      </c>
      <c r="H6214" t="s">
        <v>19</v>
      </c>
      <c r="J6214" t="s">
        <v>30</v>
      </c>
      <c r="K6214" s="7">
        <v>25439</v>
      </c>
      <c r="L6214" t="s">
        <v>59</v>
      </c>
      <c r="M6214" t="s">
        <v>27</v>
      </c>
      <c r="N6214" t="s">
        <v>32</v>
      </c>
      <c r="O6214" s="7">
        <v>41381</v>
      </c>
      <c r="P6214" s="7">
        <v>41381</v>
      </c>
      <c r="Q6214" t="s">
        <v>36</v>
      </c>
      <c r="R6214" s="7">
        <v>45688</v>
      </c>
      <c r="S6214" s="8">
        <f t="shared" si="437"/>
        <v>55.476712328767121</v>
      </c>
      <c r="T6214" t="str">
        <f t="shared" si="436"/>
        <v>55-65</v>
      </c>
      <c r="U6214" s="7">
        <v>41381</v>
      </c>
      <c r="V6214">
        <f t="shared" si="438"/>
        <v>1</v>
      </c>
    </row>
    <row r="6215" spans="1:22">
      <c r="A6215">
        <v>109239</v>
      </c>
      <c r="B6215" t="s">
        <v>17</v>
      </c>
      <c r="C6215" t="s">
        <v>18</v>
      </c>
      <c r="D6215" t="s">
        <v>19</v>
      </c>
      <c r="H6215" t="s">
        <v>19</v>
      </c>
      <c r="J6215" t="s">
        <v>20</v>
      </c>
      <c r="L6215" t="s">
        <v>33</v>
      </c>
      <c r="M6215" t="s">
        <v>22</v>
      </c>
      <c r="N6215" t="s">
        <v>32</v>
      </c>
      <c r="O6215" s="7">
        <v>41901</v>
      </c>
      <c r="P6215" s="7" t="s">
        <v>29</v>
      </c>
      <c r="Q6215" t="s">
        <v>38</v>
      </c>
      <c r="R6215" s="7">
        <v>45688</v>
      </c>
      <c r="S6215" s="8">
        <f t="shared" si="437"/>
        <v>125.17260273972603</v>
      </c>
      <c r="T6215" t="str">
        <f t="shared" si="436"/>
        <v>65+</v>
      </c>
      <c r="U6215" s="7">
        <f>R6215</f>
        <v>45688</v>
      </c>
      <c r="V6215">
        <f t="shared" si="438"/>
        <v>2706</v>
      </c>
    </row>
    <row r="6216" spans="1:22">
      <c r="A6216">
        <v>58867</v>
      </c>
      <c r="B6216" t="s">
        <v>17</v>
      </c>
      <c r="C6216" t="s">
        <v>18</v>
      </c>
      <c r="D6216" t="s">
        <v>19</v>
      </c>
      <c r="H6216" t="s">
        <v>19</v>
      </c>
      <c r="J6216" t="s">
        <v>20</v>
      </c>
      <c r="K6216" s="7">
        <v>22966</v>
      </c>
      <c r="L6216" t="s">
        <v>99</v>
      </c>
      <c r="M6216" t="s">
        <v>27</v>
      </c>
      <c r="N6216" t="s">
        <v>34</v>
      </c>
      <c r="O6216" s="7">
        <v>40872</v>
      </c>
      <c r="P6216" s="7">
        <v>40931</v>
      </c>
      <c r="Q6216" t="s">
        <v>55</v>
      </c>
      <c r="R6216" s="7">
        <v>45688</v>
      </c>
      <c r="S6216" s="8">
        <f t="shared" si="437"/>
        <v>62.252054794520546</v>
      </c>
      <c r="T6216" t="str">
        <f t="shared" si="436"/>
        <v>55-65</v>
      </c>
      <c r="U6216" s="7">
        <v>40931</v>
      </c>
      <c r="V6216">
        <f t="shared" si="438"/>
        <v>42</v>
      </c>
    </row>
    <row r="6217" spans="1:22">
      <c r="A6217">
        <v>100783</v>
      </c>
      <c r="B6217" t="s">
        <v>17</v>
      </c>
      <c r="C6217" t="s">
        <v>25</v>
      </c>
      <c r="D6217" t="s">
        <v>19</v>
      </c>
      <c r="H6217" t="s">
        <v>19</v>
      </c>
      <c r="J6217" t="s">
        <v>20</v>
      </c>
      <c r="K6217" s="7">
        <v>34525</v>
      </c>
      <c r="L6217" t="s">
        <v>48</v>
      </c>
      <c r="M6217" t="s">
        <v>27</v>
      </c>
      <c r="N6217" t="s">
        <v>32</v>
      </c>
      <c r="O6217" s="7">
        <v>41149</v>
      </c>
      <c r="P6217" s="7" t="s">
        <v>29</v>
      </c>
      <c r="Q6217" t="s">
        <v>38</v>
      </c>
      <c r="R6217" s="7">
        <v>45688</v>
      </c>
      <c r="S6217" s="8">
        <f t="shared" si="437"/>
        <v>30.583561643835615</v>
      </c>
      <c r="T6217" t="str">
        <f t="shared" si="436"/>
        <v>25-35</v>
      </c>
      <c r="U6217" s="7">
        <f>R6217</f>
        <v>45688</v>
      </c>
      <c r="V6217">
        <f t="shared" si="438"/>
        <v>3244</v>
      </c>
    </row>
    <row r="6218" spans="1:22">
      <c r="A6218">
        <v>117215</v>
      </c>
      <c r="B6218" t="s">
        <v>17</v>
      </c>
      <c r="C6218" t="s">
        <v>18</v>
      </c>
      <c r="D6218" t="s">
        <v>19</v>
      </c>
      <c r="H6218" t="s">
        <v>19</v>
      </c>
      <c r="J6218" t="s">
        <v>30</v>
      </c>
      <c r="L6218" t="s">
        <v>69</v>
      </c>
      <c r="M6218" t="s">
        <v>27</v>
      </c>
      <c r="N6218" t="s">
        <v>34</v>
      </c>
      <c r="O6218" s="7" t="s">
        <v>36</v>
      </c>
      <c r="P6218" s="7" t="s">
        <v>36</v>
      </c>
      <c r="Q6218" t="s">
        <v>36</v>
      </c>
      <c r="R6218" s="7">
        <v>45688</v>
      </c>
      <c r="S6218" s="8">
        <f t="shared" si="437"/>
        <v>125.17260273972603</v>
      </c>
      <c r="T6218" t="str">
        <f t="shared" si="436"/>
        <v>65+</v>
      </c>
      <c r="U6218" s="7" t="s">
        <v>36</v>
      </c>
      <c r="V6218" t="str">
        <f t="shared" si="438"/>
        <v/>
      </c>
    </row>
    <row r="6219" spans="1:22">
      <c r="A6219">
        <v>108984</v>
      </c>
      <c r="B6219" t="s">
        <v>17</v>
      </c>
      <c r="C6219" t="s">
        <v>18</v>
      </c>
      <c r="D6219" t="s">
        <v>19</v>
      </c>
      <c r="H6219" t="s">
        <v>19</v>
      </c>
      <c r="J6219" t="s">
        <v>30</v>
      </c>
      <c r="K6219" s="7">
        <v>36132</v>
      </c>
      <c r="L6219" t="s">
        <v>102</v>
      </c>
      <c r="M6219" t="s">
        <v>22</v>
      </c>
      <c r="N6219" t="s">
        <v>32</v>
      </c>
      <c r="O6219" s="7">
        <v>41863</v>
      </c>
      <c r="P6219" s="7">
        <v>42845</v>
      </c>
      <c r="Q6219" t="s">
        <v>24</v>
      </c>
      <c r="R6219" s="7">
        <v>45688</v>
      </c>
      <c r="S6219" s="8">
        <f t="shared" si="437"/>
        <v>26.18082191780822</v>
      </c>
      <c r="T6219" t="str">
        <f t="shared" si="436"/>
        <v>25-35</v>
      </c>
      <c r="U6219" s="7">
        <v>42845</v>
      </c>
      <c r="V6219">
        <f t="shared" si="438"/>
        <v>703</v>
      </c>
    </row>
    <row r="6220" spans="1:22">
      <c r="A6220">
        <v>106974</v>
      </c>
      <c r="B6220" t="s">
        <v>17</v>
      </c>
      <c r="C6220" t="s">
        <v>18</v>
      </c>
      <c r="D6220" t="s">
        <v>19</v>
      </c>
      <c r="H6220" t="s">
        <v>19</v>
      </c>
      <c r="J6220" t="s">
        <v>20</v>
      </c>
      <c r="K6220" s="7">
        <v>21812</v>
      </c>
      <c r="L6220" t="s">
        <v>101</v>
      </c>
      <c r="M6220" t="s">
        <v>22</v>
      </c>
      <c r="N6220" t="s">
        <v>32</v>
      </c>
      <c r="O6220" s="7">
        <v>41668</v>
      </c>
      <c r="P6220" s="7">
        <v>41883</v>
      </c>
      <c r="Q6220" t="s">
        <v>36</v>
      </c>
      <c r="R6220" s="7">
        <v>45688</v>
      </c>
      <c r="S6220" s="8">
        <f t="shared" si="437"/>
        <v>65.413698630136992</v>
      </c>
      <c r="T6220" t="str">
        <f t="shared" si="436"/>
        <v>65+</v>
      </c>
      <c r="U6220" s="7">
        <v>41883</v>
      </c>
      <c r="V6220">
        <f t="shared" si="438"/>
        <v>154</v>
      </c>
    </row>
    <row r="6221" spans="1:22">
      <c r="A6221">
        <v>108173</v>
      </c>
      <c r="B6221" t="s">
        <v>17</v>
      </c>
      <c r="C6221" t="s">
        <v>18</v>
      </c>
      <c r="D6221" t="s">
        <v>19</v>
      </c>
      <c r="H6221" t="s">
        <v>19</v>
      </c>
      <c r="J6221" t="s">
        <v>20</v>
      </c>
      <c r="K6221" s="7">
        <v>24770</v>
      </c>
      <c r="L6221" t="s">
        <v>84</v>
      </c>
      <c r="M6221" t="s">
        <v>22</v>
      </c>
      <c r="N6221" t="s">
        <v>34</v>
      </c>
      <c r="O6221" s="7" t="s">
        <v>36</v>
      </c>
      <c r="P6221" s="7" t="s">
        <v>36</v>
      </c>
      <c r="Q6221" t="s">
        <v>24</v>
      </c>
      <c r="R6221" s="7">
        <v>45688</v>
      </c>
      <c r="S6221" s="8">
        <f t="shared" si="437"/>
        <v>57.30958904109589</v>
      </c>
      <c r="T6221" t="str">
        <f t="shared" si="436"/>
        <v>55-65</v>
      </c>
      <c r="U6221" s="7" t="s">
        <v>36</v>
      </c>
      <c r="V6221" t="str">
        <f t="shared" si="438"/>
        <v/>
      </c>
    </row>
    <row r="6222" spans="1:22">
      <c r="A6222">
        <v>103385</v>
      </c>
      <c r="B6222" t="s">
        <v>17</v>
      </c>
      <c r="C6222" t="s">
        <v>25</v>
      </c>
      <c r="D6222" t="s">
        <v>19</v>
      </c>
      <c r="H6222" t="s">
        <v>19</v>
      </c>
      <c r="J6222" t="s">
        <v>20</v>
      </c>
      <c r="K6222" s="7">
        <v>23801</v>
      </c>
      <c r="L6222" t="s">
        <v>78</v>
      </c>
      <c r="M6222" t="s">
        <v>22</v>
      </c>
      <c r="N6222" t="s">
        <v>34</v>
      </c>
      <c r="O6222" s="7">
        <v>41360</v>
      </c>
      <c r="P6222" s="7" t="s">
        <v>29</v>
      </c>
      <c r="Q6222" t="s">
        <v>24</v>
      </c>
      <c r="R6222" s="7">
        <v>45688</v>
      </c>
      <c r="S6222" s="8">
        <f t="shared" si="437"/>
        <v>59.964383561643835</v>
      </c>
      <c r="T6222" t="str">
        <f t="shared" si="436"/>
        <v>55-65</v>
      </c>
      <c r="U6222" s="7">
        <f>R6222</f>
        <v>45688</v>
      </c>
      <c r="V6222">
        <f t="shared" si="438"/>
        <v>3093</v>
      </c>
    </row>
    <row r="6223" spans="1:22">
      <c r="A6223">
        <v>104887</v>
      </c>
      <c r="B6223" t="s">
        <v>17</v>
      </c>
      <c r="C6223" t="s">
        <v>18</v>
      </c>
      <c r="D6223" t="s">
        <v>19</v>
      </c>
      <c r="H6223" t="s">
        <v>19</v>
      </c>
      <c r="J6223" t="s">
        <v>20</v>
      </c>
      <c r="K6223" s="7">
        <v>35514</v>
      </c>
      <c r="L6223" t="s">
        <v>33</v>
      </c>
      <c r="M6223" t="s">
        <v>22</v>
      </c>
      <c r="N6223" t="s">
        <v>32</v>
      </c>
      <c r="O6223" s="7">
        <v>41458</v>
      </c>
      <c r="P6223" s="7">
        <v>41759</v>
      </c>
      <c r="Q6223" t="s">
        <v>36</v>
      </c>
      <c r="R6223" s="7">
        <v>45688</v>
      </c>
      <c r="S6223" s="8">
        <f t="shared" si="437"/>
        <v>27.873972602739727</v>
      </c>
      <c r="T6223" t="str">
        <f t="shared" si="436"/>
        <v>25-35</v>
      </c>
      <c r="U6223" s="7">
        <v>41759</v>
      </c>
      <c r="V6223">
        <f t="shared" si="438"/>
        <v>216</v>
      </c>
    </row>
    <row r="6224" spans="1:22">
      <c r="A6224">
        <v>95065</v>
      </c>
      <c r="B6224" t="s">
        <v>17</v>
      </c>
      <c r="C6224" t="s">
        <v>18</v>
      </c>
      <c r="D6224" t="s">
        <v>19</v>
      </c>
      <c r="H6224" t="s">
        <v>19</v>
      </c>
      <c r="J6224" t="s">
        <v>30</v>
      </c>
      <c r="K6224" s="7">
        <v>25306</v>
      </c>
      <c r="L6224" t="s">
        <v>279</v>
      </c>
      <c r="M6224" t="s">
        <v>23</v>
      </c>
      <c r="N6224" t="s">
        <v>32</v>
      </c>
      <c r="O6224" s="7">
        <v>41442</v>
      </c>
      <c r="P6224" s="7">
        <v>42838</v>
      </c>
      <c r="Q6224" t="s">
        <v>24</v>
      </c>
      <c r="R6224" s="7">
        <v>45688</v>
      </c>
      <c r="S6224" s="8">
        <f t="shared" si="437"/>
        <v>55.841095890410962</v>
      </c>
      <c r="T6224" t="str">
        <f t="shared" si="436"/>
        <v>55-65</v>
      </c>
      <c r="U6224" s="7">
        <v>42838</v>
      </c>
      <c r="V6224">
        <f t="shared" si="438"/>
        <v>999</v>
      </c>
    </row>
    <row r="6225" spans="1:22">
      <c r="A6225">
        <v>104342</v>
      </c>
      <c r="B6225" t="s">
        <v>17</v>
      </c>
      <c r="C6225" t="s">
        <v>18</v>
      </c>
      <c r="D6225" t="s">
        <v>19</v>
      </c>
      <c r="H6225" t="s">
        <v>19</v>
      </c>
      <c r="J6225" t="s">
        <v>30</v>
      </c>
      <c r="K6225" s="7">
        <v>15739</v>
      </c>
      <c r="L6225" t="s">
        <v>48</v>
      </c>
      <c r="M6225" t="s">
        <v>27</v>
      </c>
      <c r="N6225" t="s">
        <v>34</v>
      </c>
      <c r="O6225" s="7">
        <v>41494</v>
      </c>
      <c r="P6225" s="7">
        <v>45027</v>
      </c>
      <c r="Q6225" t="s">
        <v>41</v>
      </c>
      <c r="R6225" s="7">
        <v>45688</v>
      </c>
      <c r="S6225" s="8">
        <f t="shared" si="437"/>
        <v>82.052054794520544</v>
      </c>
      <c r="T6225" t="str">
        <f t="shared" si="436"/>
        <v>65+</v>
      </c>
      <c r="U6225" s="7">
        <v>45027</v>
      </c>
      <c r="V6225">
        <f t="shared" si="438"/>
        <v>2524</v>
      </c>
    </row>
    <row r="6226" spans="1:22">
      <c r="A6226">
        <v>81636</v>
      </c>
      <c r="B6226" t="s">
        <v>17</v>
      </c>
      <c r="C6226" t="s">
        <v>18</v>
      </c>
      <c r="D6226" t="s">
        <v>19</v>
      </c>
      <c r="H6226" t="s">
        <v>19</v>
      </c>
      <c r="J6226" t="s">
        <v>30</v>
      </c>
      <c r="L6226" t="s">
        <v>33</v>
      </c>
      <c r="M6226" t="s">
        <v>22</v>
      </c>
      <c r="N6226" t="s">
        <v>32</v>
      </c>
      <c r="O6226" s="7">
        <v>40715</v>
      </c>
      <c r="P6226" s="7">
        <v>41243</v>
      </c>
      <c r="Q6226" t="s">
        <v>36</v>
      </c>
      <c r="R6226" s="7">
        <v>45688</v>
      </c>
      <c r="S6226" s="8">
        <f t="shared" si="437"/>
        <v>125.17260273972603</v>
      </c>
      <c r="T6226" t="str">
        <f t="shared" si="436"/>
        <v>65+</v>
      </c>
      <c r="U6226" s="7">
        <v>41243</v>
      </c>
      <c r="V6226">
        <f t="shared" si="438"/>
        <v>379</v>
      </c>
    </row>
    <row r="6227" spans="1:22">
      <c r="A6227">
        <v>111455</v>
      </c>
      <c r="B6227" t="s">
        <v>17</v>
      </c>
      <c r="C6227" t="s">
        <v>18</v>
      </c>
      <c r="D6227" t="s">
        <v>19</v>
      </c>
      <c r="H6227" t="s">
        <v>19</v>
      </c>
      <c r="J6227" t="s">
        <v>30</v>
      </c>
      <c r="K6227" s="7">
        <v>35958</v>
      </c>
      <c r="L6227" t="s">
        <v>67</v>
      </c>
      <c r="M6227" t="s">
        <v>22</v>
      </c>
      <c r="N6227" t="s">
        <v>43</v>
      </c>
      <c r="O6227" s="7">
        <v>42090</v>
      </c>
      <c r="P6227" s="7">
        <v>42160</v>
      </c>
      <c r="Q6227" t="s">
        <v>24</v>
      </c>
      <c r="R6227" s="7">
        <v>45688</v>
      </c>
      <c r="S6227" s="8">
        <f t="shared" si="437"/>
        <v>26.657534246575342</v>
      </c>
      <c r="T6227" t="str">
        <f t="shared" si="436"/>
        <v>25-35</v>
      </c>
      <c r="U6227" s="7">
        <v>42160</v>
      </c>
      <c r="V6227">
        <f t="shared" si="438"/>
        <v>51</v>
      </c>
    </row>
    <row r="6228" spans="1:22">
      <c r="A6228">
        <v>121419</v>
      </c>
      <c r="B6228" t="s">
        <v>17</v>
      </c>
      <c r="C6228" t="s">
        <v>18</v>
      </c>
      <c r="D6228" t="s">
        <v>19</v>
      </c>
      <c r="H6228" t="s">
        <v>19</v>
      </c>
      <c r="J6228" t="s">
        <v>20</v>
      </c>
      <c r="K6228" s="7">
        <v>36417</v>
      </c>
      <c r="L6228" t="s">
        <v>67</v>
      </c>
      <c r="M6228" t="s">
        <v>22</v>
      </c>
      <c r="N6228" t="s">
        <v>32</v>
      </c>
      <c r="O6228" s="7" t="s">
        <v>36</v>
      </c>
      <c r="P6228" s="7" t="s">
        <v>36</v>
      </c>
      <c r="Q6228" t="s">
        <v>36</v>
      </c>
      <c r="R6228" s="7">
        <v>45688</v>
      </c>
      <c r="S6228" s="8">
        <f t="shared" si="437"/>
        <v>25.4</v>
      </c>
      <c r="T6228" t="str">
        <f t="shared" si="436"/>
        <v>25-35</v>
      </c>
      <c r="U6228" s="7" t="s">
        <v>36</v>
      </c>
      <c r="V6228" t="str">
        <f t="shared" si="438"/>
        <v/>
      </c>
    </row>
    <row r="6229" spans="1:22">
      <c r="A6229">
        <v>101149</v>
      </c>
      <c r="B6229" t="s">
        <v>17</v>
      </c>
      <c r="C6229" t="s">
        <v>18</v>
      </c>
      <c r="D6229" t="s">
        <v>19</v>
      </c>
      <c r="H6229" t="s">
        <v>19</v>
      </c>
      <c r="J6229" t="s">
        <v>30</v>
      </c>
      <c r="K6229" s="7">
        <v>32187</v>
      </c>
      <c r="L6229" t="s">
        <v>37</v>
      </c>
      <c r="M6229" t="s">
        <v>27</v>
      </c>
      <c r="N6229" t="s">
        <v>32</v>
      </c>
      <c r="O6229" s="7">
        <v>41253</v>
      </c>
      <c r="P6229" s="7">
        <v>41253</v>
      </c>
      <c r="Q6229" t="s">
        <v>36</v>
      </c>
      <c r="R6229" s="7">
        <v>45688</v>
      </c>
      <c r="S6229" s="8">
        <f t="shared" si="437"/>
        <v>36.989041095890414</v>
      </c>
      <c r="T6229" t="str">
        <f t="shared" si="436"/>
        <v>35-45</v>
      </c>
      <c r="U6229" s="7">
        <v>41253</v>
      </c>
      <c r="V6229">
        <f t="shared" si="438"/>
        <v>1</v>
      </c>
    </row>
    <row r="6230" spans="1:22">
      <c r="A6230">
        <v>126805</v>
      </c>
      <c r="B6230" t="s">
        <v>17</v>
      </c>
      <c r="C6230" t="s">
        <v>18</v>
      </c>
      <c r="D6230" t="s">
        <v>19</v>
      </c>
      <c r="H6230" t="s">
        <v>19</v>
      </c>
      <c r="J6230" t="s">
        <v>20</v>
      </c>
      <c r="K6230" s="7">
        <v>19946</v>
      </c>
      <c r="L6230" t="s">
        <v>157</v>
      </c>
      <c r="M6230" t="s">
        <v>57</v>
      </c>
      <c r="N6230" t="s">
        <v>34</v>
      </c>
      <c r="O6230" s="7">
        <v>42891</v>
      </c>
      <c r="P6230" s="7">
        <v>43693</v>
      </c>
      <c r="Q6230" t="s">
        <v>77</v>
      </c>
      <c r="R6230" s="7">
        <v>45688</v>
      </c>
      <c r="S6230" s="8">
        <f t="shared" si="437"/>
        <v>70.526027397260279</v>
      </c>
      <c r="T6230" t="str">
        <f t="shared" si="436"/>
        <v>65+</v>
      </c>
      <c r="U6230" s="7">
        <v>43693</v>
      </c>
      <c r="V6230">
        <f t="shared" si="438"/>
        <v>575</v>
      </c>
    </row>
    <row r="6231" spans="1:22">
      <c r="A6231">
        <v>162006</v>
      </c>
      <c r="B6231" t="s">
        <v>17</v>
      </c>
      <c r="C6231" t="s">
        <v>18</v>
      </c>
      <c r="D6231" t="s">
        <v>19</v>
      </c>
      <c r="H6231" t="s">
        <v>19</v>
      </c>
      <c r="J6231" t="s">
        <v>20</v>
      </c>
      <c r="L6231" t="s">
        <v>126</v>
      </c>
      <c r="M6231" t="s">
        <v>52</v>
      </c>
      <c r="N6231" t="s">
        <v>32</v>
      </c>
      <c r="O6231" s="7">
        <v>45218</v>
      </c>
      <c r="P6231" s="7">
        <v>45212</v>
      </c>
      <c r="Q6231" t="s">
        <v>24</v>
      </c>
      <c r="R6231" s="7">
        <v>45688</v>
      </c>
      <c r="S6231" s="8">
        <f t="shared" si="437"/>
        <v>125.17260273972603</v>
      </c>
      <c r="T6231" t="str">
        <f t="shared" si="436"/>
        <v>65+</v>
      </c>
      <c r="U6231" s="7">
        <v>45212</v>
      </c>
      <c r="V6231">
        <f t="shared" si="438"/>
        <v>-5</v>
      </c>
    </row>
    <row r="6232" spans="1:22">
      <c r="A6232">
        <v>166680</v>
      </c>
      <c r="B6232" t="s">
        <v>17</v>
      </c>
      <c r="C6232" t="s">
        <v>25</v>
      </c>
      <c r="D6232" t="s">
        <v>19</v>
      </c>
      <c r="H6232" t="s">
        <v>19</v>
      </c>
      <c r="J6232" t="s">
        <v>20</v>
      </c>
      <c r="K6232" s="7">
        <v>40299</v>
      </c>
      <c r="L6232" t="s">
        <v>42</v>
      </c>
      <c r="M6232" t="s">
        <v>22</v>
      </c>
      <c r="N6232" t="s">
        <v>34</v>
      </c>
      <c r="O6232" s="7">
        <v>45334</v>
      </c>
      <c r="P6232" s="7" t="s">
        <v>29</v>
      </c>
      <c r="Q6232" t="s">
        <v>24</v>
      </c>
      <c r="R6232" s="7">
        <v>45688</v>
      </c>
      <c r="S6232" s="8">
        <f t="shared" si="437"/>
        <v>14.764383561643836</v>
      </c>
      <c r="T6232" t="str">
        <f t="shared" si="436"/>
        <v/>
      </c>
      <c r="U6232" s="7">
        <f>R6232</f>
        <v>45688</v>
      </c>
      <c r="V6232">
        <f t="shared" si="438"/>
        <v>255</v>
      </c>
    </row>
    <row r="6233" spans="1:22">
      <c r="A6233">
        <v>158772</v>
      </c>
      <c r="B6233" t="s">
        <v>17</v>
      </c>
      <c r="C6233" t="s">
        <v>18</v>
      </c>
      <c r="D6233" t="s">
        <v>19</v>
      </c>
      <c r="H6233" t="s">
        <v>19</v>
      </c>
      <c r="J6233" t="s">
        <v>20</v>
      </c>
      <c r="K6233" s="7">
        <v>38881</v>
      </c>
      <c r="L6233" t="s">
        <v>37</v>
      </c>
      <c r="M6233" t="s">
        <v>27</v>
      </c>
      <c r="N6233" t="s">
        <v>28</v>
      </c>
      <c r="O6233" s="7" t="s">
        <v>36</v>
      </c>
      <c r="P6233" s="7" t="s">
        <v>36</v>
      </c>
      <c r="Q6233" t="s">
        <v>36</v>
      </c>
      <c r="R6233" s="7">
        <v>45688</v>
      </c>
      <c r="S6233" s="8">
        <f t="shared" si="437"/>
        <v>18.649315068493152</v>
      </c>
      <c r="T6233" t="str">
        <f t="shared" si="436"/>
        <v>16-25</v>
      </c>
      <c r="U6233" s="7" t="s">
        <v>36</v>
      </c>
      <c r="V6233" t="str">
        <f t="shared" si="438"/>
        <v/>
      </c>
    </row>
    <row r="6234" spans="1:22">
      <c r="A6234">
        <v>111470</v>
      </c>
      <c r="B6234" t="s">
        <v>17</v>
      </c>
      <c r="C6234" t="s">
        <v>18</v>
      </c>
      <c r="D6234" t="s">
        <v>19</v>
      </c>
      <c r="H6234" t="s">
        <v>19</v>
      </c>
      <c r="J6234" t="s">
        <v>30</v>
      </c>
      <c r="K6234" s="7">
        <v>36419</v>
      </c>
      <c r="L6234" t="s">
        <v>42</v>
      </c>
      <c r="M6234" t="s">
        <v>22</v>
      </c>
      <c r="N6234" t="s">
        <v>28</v>
      </c>
      <c r="O6234" s="7">
        <v>42095</v>
      </c>
      <c r="P6234" s="7">
        <v>42791</v>
      </c>
      <c r="Q6234" t="s">
        <v>24</v>
      </c>
      <c r="R6234" s="7">
        <v>45688</v>
      </c>
      <c r="S6234" s="8">
        <f t="shared" si="437"/>
        <v>25.394520547945206</v>
      </c>
      <c r="T6234" t="str">
        <f t="shared" si="436"/>
        <v>25-35</v>
      </c>
      <c r="U6234" s="7">
        <v>42791</v>
      </c>
      <c r="V6234">
        <f t="shared" si="438"/>
        <v>498</v>
      </c>
    </row>
    <row r="6235" spans="1:22">
      <c r="A6235">
        <v>112036</v>
      </c>
      <c r="B6235" t="s">
        <v>17</v>
      </c>
      <c r="C6235" t="s">
        <v>18</v>
      </c>
      <c r="D6235" t="s">
        <v>19</v>
      </c>
      <c r="H6235" t="s">
        <v>19</v>
      </c>
      <c r="J6235" t="s">
        <v>30</v>
      </c>
      <c r="K6235" s="7">
        <v>14720</v>
      </c>
      <c r="L6235" t="s">
        <v>53</v>
      </c>
      <c r="M6235" t="s">
        <v>22</v>
      </c>
      <c r="N6235" t="s">
        <v>34</v>
      </c>
      <c r="O6235" s="7">
        <v>42150</v>
      </c>
      <c r="P6235" s="7">
        <v>44294</v>
      </c>
      <c r="Q6235" t="s">
        <v>24</v>
      </c>
      <c r="R6235" s="7">
        <v>45688</v>
      </c>
      <c r="S6235" s="8">
        <f t="shared" si="437"/>
        <v>84.843835616438355</v>
      </c>
      <c r="T6235" t="str">
        <f t="shared" si="436"/>
        <v>65+</v>
      </c>
      <c r="U6235" s="7">
        <v>44294</v>
      </c>
      <c r="V6235">
        <f t="shared" si="438"/>
        <v>1533</v>
      </c>
    </row>
    <row r="6236" spans="1:22">
      <c r="A6236">
        <v>145577</v>
      </c>
      <c r="B6236" t="s">
        <v>17</v>
      </c>
      <c r="C6236" t="s">
        <v>18</v>
      </c>
      <c r="D6236" t="s">
        <v>19</v>
      </c>
      <c r="H6236" t="s">
        <v>19</v>
      </c>
      <c r="J6236" t="s">
        <v>20</v>
      </c>
      <c r="K6236" s="7">
        <v>37912</v>
      </c>
      <c r="L6236" t="s">
        <v>48</v>
      </c>
      <c r="M6236" t="s">
        <v>27</v>
      </c>
      <c r="N6236" t="s">
        <v>34</v>
      </c>
      <c r="O6236" s="7">
        <v>44033</v>
      </c>
      <c r="P6236" s="7">
        <v>44951</v>
      </c>
      <c r="Q6236" t="s">
        <v>24</v>
      </c>
      <c r="R6236" s="7">
        <v>45688</v>
      </c>
      <c r="S6236" s="8">
        <f t="shared" si="437"/>
        <v>21.304109589041097</v>
      </c>
      <c r="T6236" t="str">
        <f t="shared" si="436"/>
        <v>16-25</v>
      </c>
      <c r="U6236" s="7">
        <v>44951</v>
      </c>
      <c r="V6236">
        <f t="shared" si="438"/>
        <v>657</v>
      </c>
    </row>
    <row r="6237" spans="1:22">
      <c r="A6237">
        <v>120399</v>
      </c>
      <c r="B6237" t="s">
        <v>17</v>
      </c>
      <c r="C6237" t="s">
        <v>18</v>
      </c>
      <c r="D6237" t="s">
        <v>19</v>
      </c>
      <c r="H6237" t="s">
        <v>19</v>
      </c>
      <c r="J6237" t="s">
        <v>20</v>
      </c>
      <c r="K6237" s="7">
        <v>35512</v>
      </c>
      <c r="L6237" t="s">
        <v>48</v>
      </c>
      <c r="M6237" t="s">
        <v>27</v>
      </c>
      <c r="N6237" t="s">
        <v>34</v>
      </c>
      <c r="O6237" s="7">
        <v>42898</v>
      </c>
      <c r="P6237" s="7">
        <v>44308</v>
      </c>
      <c r="Q6237" t="s">
        <v>55</v>
      </c>
      <c r="R6237" s="7">
        <v>45688</v>
      </c>
      <c r="S6237" s="8">
        <f t="shared" si="437"/>
        <v>27.87945205479452</v>
      </c>
      <c r="T6237" t="str">
        <f t="shared" si="436"/>
        <v>25-35</v>
      </c>
      <c r="U6237" s="7">
        <v>44308</v>
      </c>
      <c r="V6237">
        <f t="shared" si="438"/>
        <v>1009</v>
      </c>
    </row>
    <row r="6238" spans="1:22">
      <c r="A6238">
        <v>102885</v>
      </c>
      <c r="B6238" t="s">
        <v>17</v>
      </c>
      <c r="C6238" t="s">
        <v>18</v>
      </c>
      <c r="D6238" t="s">
        <v>19</v>
      </c>
      <c r="H6238" t="s">
        <v>19</v>
      </c>
      <c r="J6238" t="s">
        <v>20</v>
      </c>
      <c r="K6238" s="7">
        <v>36054</v>
      </c>
      <c r="L6238" t="s">
        <v>37</v>
      </c>
      <c r="M6238" t="s">
        <v>27</v>
      </c>
      <c r="N6238" t="s">
        <v>32</v>
      </c>
      <c r="O6238" s="7">
        <v>41321</v>
      </c>
      <c r="P6238" s="7">
        <v>41739</v>
      </c>
      <c r="Q6238" t="s">
        <v>36</v>
      </c>
      <c r="R6238" s="7">
        <v>45688</v>
      </c>
      <c r="S6238" s="8">
        <f t="shared" si="437"/>
        <v>26.394520547945206</v>
      </c>
      <c r="T6238" t="str">
        <f t="shared" si="436"/>
        <v>25-35</v>
      </c>
      <c r="U6238" s="7">
        <v>41739</v>
      </c>
      <c r="V6238">
        <f t="shared" si="438"/>
        <v>299</v>
      </c>
    </row>
    <row r="6239" spans="1:22">
      <c r="A6239">
        <v>151300</v>
      </c>
      <c r="B6239" t="s">
        <v>17</v>
      </c>
      <c r="C6239" t="s">
        <v>25</v>
      </c>
      <c r="D6239" t="s">
        <v>19</v>
      </c>
      <c r="H6239" t="s">
        <v>19</v>
      </c>
      <c r="J6239" t="s">
        <v>30</v>
      </c>
      <c r="K6239" s="7">
        <v>23847</v>
      </c>
      <c r="L6239" t="s">
        <v>48</v>
      </c>
      <c r="M6239" t="s">
        <v>27</v>
      </c>
      <c r="N6239" t="s">
        <v>34</v>
      </c>
      <c r="O6239" s="7">
        <v>44408</v>
      </c>
      <c r="P6239" s="7" t="s">
        <v>29</v>
      </c>
      <c r="Q6239" t="s">
        <v>24</v>
      </c>
      <c r="R6239" s="7">
        <v>45688</v>
      </c>
      <c r="S6239" s="8">
        <f t="shared" si="437"/>
        <v>59.838356164383562</v>
      </c>
      <c r="T6239" t="str">
        <f t="shared" si="436"/>
        <v>55-65</v>
      </c>
      <c r="U6239" s="7">
        <f>R6239</f>
        <v>45688</v>
      </c>
      <c r="V6239">
        <f t="shared" si="438"/>
        <v>915</v>
      </c>
    </row>
    <row r="6240" spans="1:22">
      <c r="A6240">
        <v>145579</v>
      </c>
      <c r="B6240" t="s">
        <v>17</v>
      </c>
      <c r="C6240" t="s">
        <v>18</v>
      </c>
      <c r="D6240" t="s">
        <v>19</v>
      </c>
      <c r="H6240" t="s">
        <v>19</v>
      </c>
      <c r="J6240" t="s">
        <v>20</v>
      </c>
      <c r="K6240" s="7">
        <v>26434</v>
      </c>
      <c r="L6240" t="s">
        <v>48</v>
      </c>
      <c r="M6240" t="s">
        <v>27</v>
      </c>
      <c r="N6240" t="s">
        <v>86</v>
      </c>
      <c r="O6240" s="7">
        <v>44033</v>
      </c>
      <c r="P6240" s="7">
        <v>44755</v>
      </c>
      <c r="Q6240" t="s">
        <v>24</v>
      </c>
      <c r="R6240" s="7">
        <v>45688</v>
      </c>
      <c r="S6240" s="8">
        <f t="shared" si="437"/>
        <v>52.750684931506846</v>
      </c>
      <c r="T6240" t="str">
        <f t="shared" si="436"/>
        <v>45-55</v>
      </c>
      <c r="U6240" s="7">
        <v>44755</v>
      </c>
      <c r="V6240">
        <f t="shared" si="438"/>
        <v>517</v>
      </c>
    </row>
    <row r="6241" spans="1:22">
      <c r="A6241">
        <v>151310</v>
      </c>
      <c r="B6241" t="s">
        <v>17</v>
      </c>
      <c r="C6241" t="s">
        <v>18</v>
      </c>
      <c r="D6241" t="s">
        <v>19</v>
      </c>
      <c r="H6241" t="s">
        <v>19</v>
      </c>
      <c r="J6241" t="s">
        <v>20</v>
      </c>
      <c r="K6241" s="7">
        <v>38222</v>
      </c>
      <c r="L6241" t="s">
        <v>83</v>
      </c>
      <c r="M6241" t="s">
        <v>27</v>
      </c>
      <c r="N6241" t="s">
        <v>28</v>
      </c>
      <c r="O6241" s="7" t="s">
        <v>36</v>
      </c>
      <c r="P6241" s="7" t="s">
        <v>36</v>
      </c>
      <c r="Q6241" t="s">
        <v>36</v>
      </c>
      <c r="R6241" s="7">
        <v>45688</v>
      </c>
      <c r="S6241" s="8">
        <f t="shared" si="437"/>
        <v>20.454794520547946</v>
      </c>
      <c r="T6241" t="str">
        <f t="shared" si="436"/>
        <v>16-25</v>
      </c>
      <c r="U6241" s="7" t="s">
        <v>36</v>
      </c>
      <c r="V6241" t="str">
        <f t="shared" si="438"/>
        <v/>
      </c>
    </row>
    <row r="6242" spans="1:22">
      <c r="A6242">
        <v>125514</v>
      </c>
      <c r="B6242" t="s">
        <v>17</v>
      </c>
      <c r="C6242" t="s">
        <v>18</v>
      </c>
      <c r="D6242" t="s">
        <v>19</v>
      </c>
      <c r="H6242" t="s">
        <v>19</v>
      </c>
      <c r="J6242" t="s">
        <v>20</v>
      </c>
      <c r="K6242" s="7">
        <v>37737</v>
      </c>
      <c r="L6242" t="s">
        <v>72</v>
      </c>
      <c r="M6242" t="s">
        <v>22</v>
      </c>
      <c r="N6242" t="s">
        <v>32</v>
      </c>
      <c r="O6242" s="7">
        <v>43018</v>
      </c>
      <c r="P6242" s="7">
        <v>43376</v>
      </c>
      <c r="Q6242" t="s">
        <v>24</v>
      </c>
      <c r="R6242" s="7">
        <v>45688</v>
      </c>
      <c r="S6242" s="8">
        <f t="shared" si="437"/>
        <v>21.783561643835615</v>
      </c>
      <c r="T6242" t="str">
        <f t="shared" si="436"/>
        <v>16-25</v>
      </c>
      <c r="U6242" s="7">
        <v>43376</v>
      </c>
      <c r="V6242">
        <f t="shared" si="438"/>
        <v>257</v>
      </c>
    </row>
    <row r="6243" spans="1:22">
      <c r="A6243">
        <v>156275</v>
      </c>
      <c r="B6243" t="s">
        <v>17</v>
      </c>
      <c r="C6243" t="s">
        <v>18</v>
      </c>
      <c r="D6243" t="s">
        <v>19</v>
      </c>
      <c r="H6243" t="s">
        <v>19</v>
      </c>
      <c r="J6243" t="s">
        <v>20</v>
      </c>
      <c r="K6243" s="7">
        <v>39615</v>
      </c>
      <c r="L6243" t="s">
        <v>72</v>
      </c>
      <c r="M6243" t="s">
        <v>22</v>
      </c>
      <c r="N6243" t="s">
        <v>23</v>
      </c>
      <c r="O6243" s="7">
        <v>44812</v>
      </c>
      <c r="P6243" s="7">
        <v>44910</v>
      </c>
      <c r="Q6243" t="s">
        <v>24</v>
      </c>
      <c r="R6243" s="7">
        <v>45688</v>
      </c>
      <c r="S6243" s="8">
        <f t="shared" si="437"/>
        <v>16.638356164383563</v>
      </c>
      <c r="T6243" t="str">
        <f t="shared" si="436"/>
        <v>16-25</v>
      </c>
      <c r="U6243" s="7">
        <v>44910</v>
      </c>
      <c r="V6243">
        <f t="shared" si="438"/>
        <v>71</v>
      </c>
    </row>
    <row r="6244" spans="1:22">
      <c r="A6244">
        <v>137078</v>
      </c>
      <c r="B6244" t="s">
        <v>17</v>
      </c>
      <c r="C6244" t="s">
        <v>18</v>
      </c>
      <c r="D6244" t="s">
        <v>19</v>
      </c>
      <c r="H6244" t="s">
        <v>19</v>
      </c>
      <c r="J6244" t="s">
        <v>30</v>
      </c>
      <c r="K6244" s="7">
        <v>36530</v>
      </c>
      <c r="L6244" t="s">
        <v>72</v>
      </c>
      <c r="M6244" t="s">
        <v>22</v>
      </c>
      <c r="N6244" t="s">
        <v>86</v>
      </c>
      <c r="O6244" s="7">
        <v>43670</v>
      </c>
      <c r="P6244" s="7">
        <v>44427</v>
      </c>
      <c r="Q6244" t="s">
        <v>24</v>
      </c>
      <c r="R6244" s="7">
        <v>45688</v>
      </c>
      <c r="S6244" s="8">
        <f t="shared" si="437"/>
        <v>25.090410958904108</v>
      </c>
      <c r="T6244" t="str">
        <f t="shared" si="436"/>
        <v>25-35</v>
      </c>
      <c r="U6244" s="7">
        <v>44427</v>
      </c>
      <c r="V6244">
        <f t="shared" si="438"/>
        <v>542</v>
      </c>
    </row>
    <row r="6245" spans="1:22">
      <c r="A6245">
        <v>80964</v>
      </c>
      <c r="B6245" t="s">
        <v>17</v>
      </c>
      <c r="C6245" t="s">
        <v>18</v>
      </c>
      <c r="D6245" t="s">
        <v>19</v>
      </c>
      <c r="H6245" t="s">
        <v>19</v>
      </c>
      <c r="J6245" t="s">
        <v>20</v>
      </c>
      <c r="K6245" s="7">
        <v>12180</v>
      </c>
      <c r="L6245" t="s">
        <v>76</v>
      </c>
      <c r="M6245" t="s">
        <v>23</v>
      </c>
      <c r="N6245" t="s">
        <v>34</v>
      </c>
      <c r="O6245" s="7">
        <v>39713</v>
      </c>
      <c r="P6245" s="7">
        <v>42846</v>
      </c>
      <c r="Q6245" t="s">
        <v>24</v>
      </c>
      <c r="R6245" s="7">
        <v>45688</v>
      </c>
      <c r="S6245" s="8">
        <f t="shared" si="437"/>
        <v>91.802739726027397</v>
      </c>
      <c r="T6245" t="str">
        <f t="shared" si="436"/>
        <v>65+</v>
      </c>
      <c r="U6245" s="7">
        <v>42846</v>
      </c>
      <c r="V6245">
        <f t="shared" si="438"/>
        <v>2240</v>
      </c>
    </row>
    <row r="6246" spans="1:22">
      <c r="A6246">
        <v>119308</v>
      </c>
      <c r="B6246" t="s">
        <v>17</v>
      </c>
      <c r="C6246" t="s">
        <v>18</v>
      </c>
      <c r="D6246" t="s">
        <v>19</v>
      </c>
      <c r="H6246" t="s">
        <v>19</v>
      </c>
      <c r="J6246" t="s">
        <v>20</v>
      </c>
      <c r="K6246" s="7">
        <v>35671</v>
      </c>
      <c r="L6246" t="s">
        <v>59</v>
      </c>
      <c r="M6246" t="s">
        <v>27</v>
      </c>
      <c r="N6246" t="s">
        <v>34</v>
      </c>
      <c r="O6246" s="7">
        <v>42807</v>
      </c>
      <c r="P6246" s="7">
        <v>42818</v>
      </c>
      <c r="Q6246" t="s">
        <v>55</v>
      </c>
      <c r="R6246" s="7">
        <v>45688</v>
      </c>
      <c r="S6246" s="8">
        <f t="shared" si="437"/>
        <v>27.443835616438356</v>
      </c>
      <c r="T6246" t="str">
        <f t="shared" si="436"/>
        <v>25-35</v>
      </c>
      <c r="U6246" s="7">
        <v>42818</v>
      </c>
      <c r="V6246">
        <f t="shared" si="438"/>
        <v>10</v>
      </c>
    </row>
    <row r="6247" spans="1:22">
      <c r="A6247">
        <v>133875</v>
      </c>
      <c r="B6247" t="s">
        <v>17</v>
      </c>
      <c r="C6247" t="s">
        <v>18</v>
      </c>
      <c r="D6247" t="s">
        <v>19</v>
      </c>
      <c r="H6247" t="s">
        <v>19</v>
      </c>
      <c r="J6247" t="s">
        <v>20</v>
      </c>
      <c r="K6247" s="7">
        <v>32061</v>
      </c>
      <c r="L6247" t="s">
        <v>48</v>
      </c>
      <c r="M6247" t="s">
        <v>27</v>
      </c>
      <c r="N6247" t="s">
        <v>34</v>
      </c>
      <c r="O6247" s="7">
        <v>45013</v>
      </c>
      <c r="P6247" s="7" t="s">
        <v>29</v>
      </c>
      <c r="Q6247" t="s">
        <v>24</v>
      </c>
      <c r="R6247" s="7">
        <v>45688</v>
      </c>
      <c r="S6247" s="8">
        <f t="shared" si="437"/>
        <v>37.334246575342469</v>
      </c>
      <c r="T6247" t="str">
        <f t="shared" si="436"/>
        <v>35-45</v>
      </c>
      <c r="U6247" s="7">
        <f>R6247</f>
        <v>45688</v>
      </c>
      <c r="V6247">
        <f t="shared" si="438"/>
        <v>484</v>
      </c>
    </row>
    <row r="6248" spans="1:22">
      <c r="A6248">
        <v>2391</v>
      </c>
      <c r="B6248" t="s">
        <v>17</v>
      </c>
      <c r="C6248" t="s">
        <v>18</v>
      </c>
      <c r="D6248" t="s">
        <v>19</v>
      </c>
      <c r="H6248" t="s">
        <v>19</v>
      </c>
      <c r="J6248" t="s">
        <v>85</v>
      </c>
      <c r="L6248" t="s">
        <v>26</v>
      </c>
      <c r="M6248" t="s">
        <v>27</v>
      </c>
      <c r="N6248" t="s">
        <v>32</v>
      </c>
      <c r="O6248" s="7">
        <v>1</v>
      </c>
      <c r="P6248" s="7">
        <v>1</v>
      </c>
      <c r="Q6248" t="s">
        <v>36</v>
      </c>
      <c r="R6248" s="7">
        <v>45688</v>
      </c>
      <c r="S6248" s="8">
        <f t="shared" si="437"/>
        <v>125.17260273972603</v>
      </c>
      <c r="T6248" t="str">
        <f t="shared" si="436"/>
        <v>65+</v>
      </c>
      <c r="U6248" s="7">
        <v>1</v>
      </c>
    </row>
    <row r="6249" spans="1:22">
      <c r="A6249">
        <v>105795</v>
      </c>
      <c r="B6249" t="s">
        <v>17</v>
      </c>
      <c r="C6249" t="s">
        <v>18</v>
      </c>
      <c r="D6249" t="s">
        <v>19</v>
      </c>
      <c r="H6249" t="s">
        <v>19</v>
      </c>
      <c r="J6249" t="s">
        <v>30</v>
      </c>
      <c r="K6249" s="7">
        <v>36231</v>
      </c>
      <c r="L6249" t="s">
        <v>37</v>
      </c>
      <c r="M6249" t="s">
        <v>27</v>
      </c>
      <c r="N6249" t="s">
        <v>32</v>
      </c>
      <c r="O6249" s="7">
        <v>41573</v>
      </c>
      <c r="P6249" s="7">
        <v>41739</v>
      </c>
      <c r="Q6249" t="s">
        <v>36</v>
      </c>
      <c r="R6249" s="7">
        <v>45688</v>
      </c>
      <c r="S6249" s="8">
        <f t="shared" si="437"/>
        <v>25.909589041095892</v>
      </c>
      <c r="T6249" t="str">
        <f t="shared" si="436"/>
        <v>25-35</v>
      </c>
      <c r="U6249" s="7">
        <v>41739</v>
      </c>
      <c r="V6249">
        <f t="shared" si="438"/>
        <v>119</v>
      </c>
    </row>
    <row r="6250" spans="1:22">
      <c r="A6250">
        <v>93291</v>
      </c>
      <c r="B6250" t="s">
        <v>17</v>
      </c>
      <c r="C6250" t="s">
        <v>18</v>
      </c>
      <c r="D6250" t="s">
        <v>19</v>
      </c>
      <c r="H6250" t="s">
        <v>19</v>
      </c>
      <c r="J6250" t="s">
        <v>30</v>
      </c>
      <c r="K6250" s="7">
        <v>35679</v>
      </c>
      <c r="L6250" t="s">
        <v>26</v>
      </c>
      <c r="M6250" t="s">
        <v>27</v>
      </c>
      <c r="N6250" t="s">
        <v>34</v>
      </c>
      <c r="O6250" s="7">
        <v>40936</v>
      </c>
      <c r="P6250" s="7">
        <v>41609</v>
      </c>
      <c r="Q6250" t="s">
        <v>36</v>
      </c>
      <c r="R6250" s="7">
        <v>45688</v>
      </c>
      <c r="S6250" s="8">
        <f t="shared" si="437"/>
        <v>27.421917808219177</v>
      </c>
      <c r="T6250" t="str">
        <f t="shared" si="436"/>
        <v>25-35</v>
      </c>
      <c r="U6250" s="7">
        <v>41609</v>
      </c>
      <c r="V6250">
        <f t="shared" si="438"/>
        <v>480</v>
      </c>
    </row>
    <row r="6251" spans="1:22">
      <c r="A6251">
        <v>63807</v>
      </c>
      <c r="B6251" t="s">
        <v>17</v>
      </c>
      <c r="C6251" t="s">
        <v>18</v>
      </c>
      <c r="D6251" t="s">
        <v>19</v>
      </c>
      <c r="H6251" t="s">
        <v>19</v>
      </c>
      <c r="J6251" t="s">
        <v>20</v>
      </c>
      <c r="K6251" s="7">
        <v>17362</v>
      </c>
      <c r="L6251" t="s">
        <v>65</v>
      </c>
      <c r="M6251" t="s">
        <v>27</v>
      </c>
      <c r="N6251" t="s">
        <v>34</v>
      </c>
      <c r="O6251" s="7">
        <v>36405</v>
      </c>
      <c r="P6251" s="7">
        <v>41629</v>
      </c>
      <c r="Q6251" t="s">
        <v>36</v>
      </c>
      <c r="R6251" s="7">
        <v>45688</v>
      </c>
      <c r="S6251" s="8">
        <f t="shared" si="437"/>
        <v>77.605479452054794</v>
      </c>
      <c r="T6251" t="str">
        <f t="shared" si="436"/>
        <v>65+</v>
      </c>
      <c r="U6251" s="7">
        <v>41629</v>
      </c>
      <c r="V6251">
        <f t="shared" si="438"/>
        <v>3732</v>
      </c>
    </row>
    <row r="6252" spans="1:22">
      <c r="A6252">
        <v>9818</v>
      </c>
      <c r="B6252" t="s">
        <v>17</v>
      </c>
      <c r="C6252" t="s">
        <v>18</v>
      </c>
      <c r="D6252" t="s">
        <v>19</v>
      </c>
      <c r="H6252" t="s">
        <v>19</v>
      </c>
      <c r="J6252" t="s">
        <v>20</v>
      </c>
      <c r="L6252" t="s">
        <v>37</v>
      </c>
      <c r="M6252" t="s">
        <v>27</v>
      </c>
      <c r="N6252" t="s">
        <v>32</v>
      </c>
      <c r="O6252" s="7">
        <v>1</v>
      </c>
      <c r="P6252" s="7">
        <v>1</v>
      </c>
      <c r="Q6252" t="s">
        <v>36</v>
      </c>
      <c r="R6252" s="7">
        <v>45688</v>
      </c>
      <c r="S6252" s="8">
        <f t="shared" si="437"/>
        <v>125.17260273972603</v>
      </c>
      <c r="T6252" t="str">
        <f t="shared" si="436"/>
        <v>65+</v>
      </c>
      <c r="U6252" s="7">
        <v>1</v>
      </c>
    </row>
    <row r="6253" spans="1:22">
      <c r="A6253">
        <v>127929</v>
      </c>
      <c r="B6253" t="s">
        <v>17</v>
      </c>
      <c r="C6253" t="s">
        <v>18</v>
      </c>
      <c r="D6253" t="s">
        <v>19</v>
      </c>
      <c r="H6253" t="s">
        <v>19</v>
      </c>
      <c r="J6253" t="s">
        <v>20</v>
      </c>
      <c r="K6253" s="7">
        <v>36732</v>
      </c>
      <c r="L6253" t="s">
        <v>26</v>
      </c>
      <c r="M6253" t="s">
        <v>27</v>
      </c>
      <c r="N6253" t="s">
        <v>34</v>
      </c>
      <c r="O6253" s="7">
        <v>43106</v>
      </c>
      <c r="P6253" s="7">
        <v>43482</v>
      </c>
      <c r="Q6253" t="s">
        <v>77</v>
      </c>
      <c r="R6253" s="7">
        <v>45688</v>
      </c>
      <c r="S6253" s="8">
        <f t="shared" si="437"/>
        <v>24.536986301369861</v>
      </c>
      <c r="T6253" t="str">
        <f t="shared" si="436"/>
        <v>16-25</v>
      </c>
      <c r="U6253" s="7">
        <v>43482</v>
      </c>
      <c r="V6253">
        <f t="shared" si="438"/>
        <v>269</v>
      </c>
    </row>
    <row r="6254" spans="1:22">
      <c r="A6254">
        <v>108142</v>
      </c>
      <c r="B6254" t="s">
        <v>17</v>
      </c>
      <c r="C6254" t="s">
        <v>18</v>
      </c>
      <c r="D6254" t="s">
        <v>19</v>
      </c>
      <c r="H6254" t="s">
        <v>19</v>
      </c>
      <c r="J6254" t="s">
        <v>30</v>
      </c>
      <c r="L6254" t="s">
        <v>37</v>
      </c>
      <c r="M6254" t="s">
        <v>27</v>
      </c>
      <c r="N6254" t="s">
        <v>28</v>
      </c>
      <c r="O6254" s="7" t="s">
        <v>36</v>
      </c>
      <c r="P6254" s="7" t="s">
        <v>36</v>
      </c>
      <c r="Q6254" t="s">
        <v>36</v>
      </c>
      <c r="R6254" s="7">
        <v>45688</v>
      </c>
      <c r="S6254" s="8">
        <f t="shared" si="437"/>
        <v>125.17260273972603</v>
      </c>
      <c r="T6254" t="str">
        <f t="shared" si="436"/>
        <v>65+</v>
      </c>
      <c r="U6254" s="7" t="s">
        <v>36</v>
      </c>
      <c r="V6254" t="str">
        <f t="shared" si="438"/>
        <v/>
      </c>
    </row>
    <row r="6255" spans="1:22">
      <c r="A6255">
        <v>101105</v>
      </c>
      <c r="B6255" t="s">
        <v>17</v>
      </c>
      <c r="C6255" t="s">
        <v>18</v>
      </c>
      <c r="D6255" t="s">
        <v>19</v>
      </c>
      <c r="H6255" t="s">
        <v>19</v>
      </c>
      <c r="J6255" t="s">
        <v>20</v>
      </c>
      <c r="L6255" t="s">
        <v>48</v>
      </c>
      <c r="M6255" t="s">
        <v>27</v>
      </c>
      <c r="N6255" t="s">
        <v>28</v>
      </c>
      <c r="O6255" s="7">
        <v>41214</v>
      </c>
      <c r="P6255" s="7">
        <v>41214</v>
      </c>
      <c r="Q6255" t="s">
        <v>36</v>
      </c>
      <c r="R6255" s="7">
        <v>45688</v>
      </c>
      <c r="S6255" s="8">
        <f t="shared" si="437"/>
        <v>125.17260273972603</v>
      </c>
      <c r="T6255" t="str">
        <f t="shared" si="436"/>
        <v>65+</v>
      </c>
      <c r="U6255" s="7">
        <v>41214</v>
      </c>
      <c r="V6255">
        <f t="shared" si="438"/>
        <v>1</v>
      </c>
    </row>
    <row r="6256" spans="1:22">
      <c r="A6256">
        <v>108417</v>
      </c>
      <c r="B6256" t="s">
        <v>17</v>
      </c>
      <c r="C6256" t="s">
        <v>18</v>
      </c>
      <c r="D6256" t="s">
        <v>19</v>
      </c>
      <c r="H6256" t="s">
        <v>19</v>
      </c>
      <c r="J6256" t="s">
        <v>20</v>
      </c>
      <c r="K6256" s="7">
        <v>35415</v>
      </c>
      <c r="L6256" t="s">
        <v>48</v>
      </c>
      <c r="M6256" t="s">
        <v>27</v>
      </c>
      <c r="N6256" t="s">
        <v>28</v>
      </c>
      <c r="O6256" s="7">
        <v>42359</v>
      </c>
      <c r="P6256" s="7">
        <v>42359</v>
      </c>
      <c r="Q6256" t="s">
        <v>36</v>
      </c>
      <c r="R6256" s="7">
        <v>45688</v>
      </c>
      <c r="S6256" s="8">
        <f t="shared" si="437"/>
        <v>28.145205479452056</v>
      </c>
      <c r="T6256" t="str">
        <f t="shared" si="436"/>
        <v>25-35</v>
      </c>
      <c r="U6256" s="7">
        <v>42359</v>
      </c>
      <c r="V6256">
        <f t="shared" si="438"/>
        <v>1</v>
      </c>
    </row>
    <row r="6257" spans="1:22">
      <c r="A6257">
        <v>107925</v>
      </c>
      <c r="B6257" t="s">
        <v>17</v>
      </c>
      <c r="C6257" t="s">
        <v>18</v>
      </c>
      <c r="D6257" t="s">
        <v>19</v>
      </c>
      <c r="H6257" t="s">
        <v>19</v>
      </c>
      <c r="J6257" t="s">
        <v>30</v>
      </c>
      <c r="K6257" s="7">
        <v>29217</v>
      </c>
      <c r="L6257" t="s">
        <v>35</v>
      </c>
      <c r="M6257" t="s">
        <v>27</v>
      </c>
      <c r="N6257" t="s">
        <v>43</v>
      </c>
      <c r="O6257" s="7" t="s">
        <v>36</v>
      </c>
      <c r="P6257" s="7" t="s">
        <v>36</v>
      </c>
      <c r="Q6257" t="s">
        <v>36</v>
      </c>
      <c r="R6257" s="7">
        <v>45688</v>
      </c>
      <c r="S6257" s="8">
        <f t="shared" si="437"/>
        <v>45.126027397260273</v>
      </c>
      <c r="T6257" t="str">
        <f t="shared" si="436"/>
        <v>45-55</v>
      </c>
      <c r="U6257" s="7" t="s">
        <v>36</v>
      </c>
      <c r="V6257" t="str">
        <f t="shared" si="438"/>
        <v/>
      </c>
    </row>
    <row r="6258" spans="1:22">
      <c r="A6258">
        <v>117761</v>
      </c>
      <c r="B6258" t="s">
        <v>17</v>
      </c>
      <c r="C6258" t="s">
        <v>18</v>
      </c>
      <c r="D6258" t="s">
        <v>19</v>
      </c>
      <c r="H6258" t="s">
        <v>19</v>
      </c>
      <c r="J6258" t="s">
        <v>30</v>
      </c>
      <c r="L6258" t="s">
        <v>79</v>
      </c>
      <c r="M6258" t="s">
        <v>22</v>
      </c>
      <c r="N6258" t="s">
        <v>32</v>
      </c>
      <c r="O6258" s="7" t="s">
        <v>36</v>
      </c>
      <c r="P6258" s="7" t="s">
        <v>36</v>
      </c>
      <c r="Q6258" t="s">
        <v>36</v>
      </c>
      <c r="R6258" s="7">
        <v>45688</v>
      </c>
      <c r="S6258" s="8">
        <f t="shared" si="437"/>
        <v>125.17260273972603</v>
      </c>
      <c r="T6258" t="str">
        <f t="shared" si="436"/>
        <v>65+</v>
      </c>
      <c r="U6258" s="7" t="s">
        <v>36</v>
      </c>
      <c r="V6258" t="str">
        <f t="shared" si="438"/>
        <v/>
      </c>
    </row>
    <row r="6259" spans="1:22">
      <c r="A6259">
        <v>10571</v>
      </c>
      <c r="B6259" t="s">
        <v>17</v>
      </c>
      <c r="C6259" t="s">
        <v>18</v>
      </c>
      <c r="D6259" t="s">
        <v>19</v>
      </c>
      <c r="H6259" t="s">
        <v>19</v>
      </c>
      <c r="J6259" t="s">
        <v>20</v>
      </c>
      <c r="L6259" t="s">
        <v>26</v>
      </c>
      <c r="M6259" t="s">
        <v>27</v>
      </c>
      <c r="N6259" t="s">
        <v>32</v>
      </c>
      <c r="O6259" s="7">
        <v>1</v>
      </c>
      <c r="P6259" s="7">
        <v>1</v>
      </c>
      <c r="Q6259" t="s">
        <v>36</v>
      </c>
      <c r="R6259" s="7">
        <v>45688</v>
      </c>
      <c r="S6259" s="8">
        <f t="shared" si="437"/>
        <v>125.17260273972603</v>
      </c>
      <c r="T6259" t="str">
        <f t="shared" si="436"/>
        <v>65+</v>
      </c>
      <c r="U6259" s="7">
        <v>1</v>
      </c>
    </row>
    <row r="6260" spans="1:22">
      <c r="A6260">
        <v>100587</v>
      </c>
      <c r="B6260" t="s">
        <v>17</v>
      </c>
      <c r="C6260" t="s">
        <v>18</v>
      </c>
      <c r="D6260" t="s">
        <v>19</v>
      </c>
      <c r="H6260" t="s">
        <v>19</v>
      </c>
      <c r="J6260" t="s">
        <v>20</v>
      </c>
      <c r="K6260" s="7">
        <v>35224</v>
      </c>
      <c r="L6260" t="s">
        <v>74</v>
      </c>
      <c r="M6260" t="s">
        <v>22</v>
      </c>
      <c r="N6260" t="s">
        <v>32</v>
      </c>
      <c r="O6260" s="7">
        <v>41102</v>
      </c>
      <c r="P6260" s="7">
        <v>41487</v>
      </c>
      <c r="Q6260" t="s">
        <v>36</v>
      </c>
      <c r="R6260" s="7">
        <v>45688</v>
      </c>
      <c r="S6260" s="8">
        <f t="shared" si="437"/>
        <v>28.668493150684931</v>
      </c>
      <c r="T6260" t="str">
        <f t="shared" si="436"/>
        <v>25-35</v>
      </c>
      <c r="U6260" s="7">
        <v>41487</v>
      </c>
      <c r="V6260">
        <f t="shared" si="438"/>
        <v>276</v>
      </c>
    </row>
    <row r="6261" spans="1:22">
      <c r="A6261">
        <v>80123</v>
      </c>
      <c r="B6261" t="s">
        <v>17</v>
      </c>
      <c r="C6261" t="s">
        <v>18</v>
      </c>
      <c r="D6261" t="s">
        <v>19</v>
      </c>
      <c r="H6261" t="s">
        <v>19</v>
      </c>
      <c r="J6261" t="s">
        <v>30</v>
      </c>
      <c r="K6261" s="7">
        <v>35373</v>
      </c>
      <c r="L6261" t="s">
        <v>84</v>
      </c>
      <c r="M6261" t="s">
        <v>22</v>
      </c>
      <c r="N6261" t="s">
        <v>34</v>
      </c>
      <c r="O6261" s="7">
        <v>40676</v>
      </c>
      <c r="P6261" s="7">
        <v>1</v>
      </c>
      <c r="Q6261" t="s">
        <v>36</v>
      </c>
      <c r="R6261" s="7">
        <v>45688</v>
      </c>
      <c r="S6261" s="8">
        <f t="shared" si="437"/>
        <v>28.260273972602739</v>
      </c>
      <c r="T6261" t="str">
        <f t="shared" si="436"/>
        <v>25-35</v>
      </c>
      <c r="U6261" s="7">
        <v>1</v>
      </c>
    </row>
    <row r="6262" spans="1:22">
      <c r="A6262">
        <v>155105</v>
      </c>
      <c r="B6262" t="s">
        <v>17</v>
      </c>
      <c r="C6262" t="s">
        <v>18</v>
      </c>
      <c r="D6262" t="s">
        <v>19</v>
      </c>
      <c r="H6262" t="s">
        <v>19</v>
      </c>
      <c r="J6262" t="s">
        <v>30</v>
      </c>
      <c r="K6262" s="7">
        <v>39525</v>
      </c>
      <c r="L6262" t="s">
        <v>21</v>
      </c>
      <c r="M6262" t="s">
        <v>22</v>
      </c>
      <c r="N6262" t="s">
        <v>34</v>
      </c>
      <c r="O6262" s="7" t="s">
        <v>36</v>
      </c>
      <c r="P6262" s="7" t="s">
        <v>36</v>
      </c>
      <c r="Q6262" t="s">
        <v>24</v>
      </c>
      <c r="R6262" s="7">
        <v>45688</v>
      </c>
      <c r="S6262" s="8">
        <f t="shared" si="437"/>
        <v>16.884931506849316</v>
      </c>
      <c r="T6262" t="str">
        <f t="shared" si="436"/>
        <v>16-25</v>
      </c>
      <c r="U6262" s="7" t="s">
        <v>36</v>
      </c>
      <c r="V6262" t="str">
        <f t="shared" si="438"/>
        <v/>
      </c>
    </row>
    <row r="6263" spans="1:22">
      <c r="A6263">
        <v>164896</v>
      </c>
      <c r="B6263" t="s">
        <v>17</v>
      </c>
      <c r="C6263" t="s">
        <v>18</v>
      </c>
      <c r="D6263" t="s">
        <v>19</v>
      </c>
      <c r="H6263" t="s">
        <v>19</v>
      </c>
      <c r="J6263" t="s">
        <v>20</v>
      </c>
      <c r="K6263" s="7">
        <v>17739</v>
      </c>
      <c r="L6263" t="s">
        <v>72</v>
      </c>
      <c r="M6263" t="s">
        <v>22</v>
      </c>
      <c r="N6263" t="s">
        <v>36</v>
      </c>
      <c r="O6263" s="7">
        <v>45246</v>
      </c>
      <c r="P6263" s="7">
        <v>45295</v>
      </c>
      <c r="Q6263" t="s">
        <v>77</v>
      </c>
      <c r="R6263" s="7">
        <v>45688</v>
      </c>
      <c r="S6263" s="8">
        <f t="shared" si="437"/>
        <v>76.572602739726022</v>
      </c>
      <c r="T6263" t="str">
        <f t="shared" si="436"/>
        <v>65+</v>
      </c>
      <c r="U6263" s="7">
        <v>45295</v>
      </c>
      <c r="V6263">
        <f t="shared" si="438"/>
        <v>36</v>
      </c>
    </row>
    <row r="6264" spans="1:22">
      <c r="A6264">
        <v>126334</v>
      </c>
      <c r="B6264" t="s">
        <v>17</v>
      </c>
      <c r="C6264" t="s">
        <v>18</v>
      </c>
      <c r="D6264" t="s">
        <v>19</v>
      </c>
      <c r="H6264" t="s">
        <v>19</v>
      </c>
      <c r="J6264" t="s">
        <v>20</v>
      </c>
      <c r="K6264" s="7">
        <v>19714</v>
      </c>
      <c r="L6264" t="s">
        <v>48</v>
      </c>
      <c r="M6264" t="s">
        <v>27</v>
      </c>
      <c r="N6264" t="s">
        <v>34</v>
      </c>
      <c r="O6264" s="7" t="s">
        <v>36</v>
      </c>
      <c r="P6264" s="7" t="s">
        <v>36</v>
      </c>
      <c r="Q6264" t="s">
        <v>36</v>
      </c>
      <c r="R6264" s="7">
        <v>45688</v>
      </c>
      <c r="S6264" s="8">
        <f t="shared" si="437"/>
        <v>71.161643835616445</v>
      </c>
      <c r="T6264" t="str">
        <f t="shared" si="436"/>
        <v>65+</v>
      </c>
      <c r="U6264" s="7" t="s">
        <v>36</v>
      </c>
      <c r="V6264" t="str">
        <f t="shared" si="438"/>
        <v/>
      </c>
    </row>
    <row r="6265" spans="1:22">
      <c r="A6265">
        <v>146357</v>
      </c>
      <c r="B6265" t="s">
        <v>17</v>
      </c>
      <c r="C6265" t="s">
        <v>18</v>
      </c>
      <c r="D6265" t="s">
        <v>19</v>
      </c>
      <c r="H6265" t="s">
        <v>19</v>
      </c>
      <c r="J6265" t="s">
        <v>30</v>
      </c>
      <c r="K6265" s="7">
        <v>37920</v>
      </c>
      <c r="L6265" t="s">
        <v>67</v>
      </c>
      <c r="M6265" t="s">
        <v>22</v>
      </c>
      <c r="N6265" t="s">
        <v>40</v>
      </c>
      <c r="O6265" s="7">
        <v>44036</v>
      </c>
      <c r="P6265" s="7">
        <v>44427</v>
      </c>
      <c r="Q6265" t="s">
        <v>24</v>
      </c>
      <c r="R6265" s="7">
        <v>45688</v>
      </c>
      <c r="S6265" s="8">
        <f t="shared" si="437"/>
        <v>21.282191780821918</v>
      </c>
      <c r="T6265" t="str">
        <f t="shared" si="436"/>
        <v>16-25</v>
      </c>
      <c r="U6265" s="7">
        <v>44427</v>
      </c>
      <c r="V6265">
        <f t="shared" si="438"/>
        <v>280</v>
      </c>
    </row>
    <row r="6266" spans="1:22">
      <c r="A6266">
        <v>80965</v>
      </c>
      <c r="B6266" t="s">
        <v>17</v>
      </c>
      <c r="C6266" t="s">
        <v>18</v>
      </c>
      <c r="D6266" t="s">
        <v>19</v>
      </c>
      <c r="H6266" t="s">
        <v>19</v>
      </c>
      <c r="J6266" t="s">
        <v>20</v>
      </c>
      <c r="K6266" s="7">
        <v>13674</v>
      </c>
      <c r="L6266" t="s">
        <v>37</v>
      </c>
      <c r="M6266" t="s">
        <v>27</v>
      </c>
      <c r="N6266" t="s">
        <v>34</v>
      </c>
      <c r="O6266" s="7">
        <v>38624</v>
      </c>
      <c r="P6266" s="7">
        <v>42011</v>
      </c>
      <c r="Q6266" t="s">
        <v>36</v>
      </c>
      <c r="R6266" s="7">
        <v>45688</v>
      </c>
      <c r="S6266" s="8">
        <f t="shared" si="437"/>
        <v>87.709589041095896</v>
      </c>
      <c r="T6266" t="str">
        <f t="shared" si="436"/>
        <v>65+</v>
      </c>
      <c r="U6266" s="7">
        <v>42011</v>
      </c>
      <c r="V6266">
        <f t="shared" si="438"/>
        <v>2420</v>
      </c>
    </row>
    <row r="6267" spans="1:22">
      <c r="A6267">
        <v>104684</v>
      </c>
      <c r="B6267" t="s">
        <v>17</v>
      </c>
      <c r="C6267" t="s">
        <v>18</v>
      </c>
      <c r="D6267" t="s">
        <v>19</v>
      </c>
      <c r="H6267" t="s">
        <v>19</v>
      </c>
      <c r="J6267" t="s">
        <v>20</v>
      </c>
      <c r="K6267" s="7">
        <v>35161</v>
      </c>
      <c r="L6267" t="s">
        <v>128</v>
      </c>
      <c r="M6267" t="s">
        <v>22</v>
      </c>
      <c r="N6267" t="s">
        <v>32</v>
      </c>
      <c r="O6267" s="7">
        <v>41449</v>
      </c>
      <c r="P6267" s="7">
        <v>42835</v>
      </c>
      <c r="Q6267" t="s">
        <v>24</v>
      </c>
      <c r="R6267" s="7">
        <v>45688</v>
      </c>
      <c r="S6267" s="8">
        <f t="shared" si="437"/>
        <v>28.841095890410958</v>
      </c>
      <c r="T6267" t="str">
        <f t="shared" si="436"/>
        <v>25-35</v>
      </c>
      <c r="U6267" s="7">
        <v>42835</v>
      </c>
      <c r="V6267">
        <f t="shared" si="438"/>
        <v>991</v>
      </c>
    </row>
    <row r="6268" spans="1:22">
      <c r="A6268">
        <v>165107</v>
      </c>
      <c r="B6268" t="s">
        <v>17</v>
      </c>
      <c r="C6268" t="s">
        <v>18</v>
      </c>
      <c r="D6268" t="s">
        <v>19</v>
      </c>
      <c r="H6268" t="s">
        <v>19</v>
      </c>
      <c r="J6268" t="s">
        <v>20</v>
      </c>
      <c r="K6268" s="7">
        <v>38727</v>
      </c>
      <c r="L6268" t="s">
        <v>37</v>
      </c>
      <c r="M6268" t="s">
        <v>27</v>
      </c>
      <c r="N6268" t="s">
        <v>23</v>
      </c>
      <c r="O6268" s="7" t="s">
        <v>36</v>
      </c>
      <c r="P6268" s="7" t="s">
        <v>36</v>
      </c>
      <c r="Q6268" t="s">
        <v>36</v>
      </c>
      <c r="R6268" s="7">
        <v>45688</v>
      </c>
      <c r="S6268" s="8">
        <f t="shared" si="437"/>
        <v>19.07123287671233</v>
      </c>
      <c r="T6268" t="str">
        <f t="shared" si="436"/>
        <v>16-25</v>
      </c>
      <c r="U6268" s="7" t="s">
        <v>36</v>
      </c>
      <c r="V6268" t="str">
        <f t="shared" si="438"/>
        <v/>
      </c>
    </row>
    <row r="6269" spans="1:22">
      <c r="A6269">
        <v>117260</v>
      </c>
      <c r="B6269" t="s">
        <v>17</v>
      </c>
      <c r="C6269" t="s">
        <v>18</v>
      </c>
      <c r="D6269" t="s">
        <v>19</v>
      </c>
      <c r="H6269" t="s">
        <v>19</v>
      </c>
      <c r="J6269" t="s">
        <v>20</v>
      </c>
      <c r="K6269" s="7">
        <v>37440</v>
      </c>
      <c r="L6269" t="s">
        <v>37</v>
      </c>
      <c r="M6269" t="s">
        <v>27</v>
      </c>
      <c r="N6269" t="s">
        <v>32</v>
      </c>
      <c r="O6269" s="7">
        <v>42623</v>
      </c>
      <c r="P6269" s="7">
        <v>43488</v>
      </c>
      <c r="Q6269" t="s">
        <v>24</v>
      </c>
      <c r="R6269" s="7">
        <v>45688</v>
      </c>
      <c r="S6269" s="8">
        <f t="shared" si="437"/>
        <v>22.597260273972601</v>
      </c>
      <c r="T6269" t="str">
        <f t="shared" si="436"/>
        <v>16-25</v>
      </c>
      <c r="U6269" s="7">
        <v>43488</v>
      </c>
      <c r="V6269">
        <f t="shared" si="438"/>
        <v>618</v>
      </c>
    </row>
    <row r="6270" spans="1:22">
      <c r="A6270">
        <v>18261</v>
      </c>
      <c r="B6270" t="s">
        <v>17</v>
      </c>
      <c r="C6270" t="s">
        <v>18</v>
      </c>
      <c r="D6270" t="s">
        <v>19</v>
      </c>
      <c r="H6270" t="s">
        <v>19</v>
      </c>
      <c r="J6270" t="s">
        <v>20</v>
      </c>
      <c r="K6270" s="7">
        <v>17868</v>
      </c>
      <c r="L6270" t="s">
        <v>65</v>
      </c>
      <c r="M6270" t="s">
        <v>27</v>
      </c>
      <c r="N6270" t="s">
        <v>32</v>
      </c>
      <c r="O6270" s="7">
        <v>41170</v>
      </c>
      <c r="P6270" s="7">
        <v>1</v>
      </c>
      <c r="Q6270" t="s">
        <v>36</v>
      </c>
      <c r="R6270" s="7">
        <v>45688</v>
      </c>
      <c r="S6270" s="8">
        <f t="shared" si="437"/>
        <v>76.219178082191775</v>
      </c>
      <c r="T6270" t="str">
        <f t="shared" si="436"/>
        <v>65+</v>
      </c>
      <c r="U6270" s="7">
        <v>1</v>
      </c>
    </row>
    <row r="6271" spans="1:22">
      <c r="A6271">
        <v>157159</v>
      </c>
      <c r="B6271" t="s">
        <v>17</v>
      </c>
      <c r="C6271" t="s">
        <v>25</v>
      </c>
      <c r="D6271" t="s">
        <v>19</v>
      </c>
      <c r="H6271" t="s">
        <v>19</v>
      </c>
      <c r="J6271" t="s">
        <v>20</v>
      </c>
      <c r="K6271" s="7">
        <v>38842</v>
      </c>
      <c r="L6271" t="s">
        <v>39</v>
      </c>
      <c r="M6271" t="s">
        <v>52</v>
      </c>
      <c r="N6271" t="s">
        <v>23</v>
      </c>
      <c r="O6271" s="7">
        <v>44785</v>
      </c>
      <c r="P6271" s="7" t="s">
        <v>29</v>
      </c>
      <c r="Q6271" t="s">
        <v>24</v>
      </c>
      <c r="R6271" s="7">
        <v>45688</v>
      </c>
      <c r="S6271" s="8">
        <f t="shared" si="437"/>
        <v>18.756164383561643</v>
      </c>
      <c r="T6271" t="str">
        <f t="shared" si="436"/>
        <v>16-25</v>
      </c>
      <c r="U6271" s="7">
        <f t="shared" ref="U6271:U6272" si="439">R6271</f>
        <v>45688</v>
      </c>
      <c r="V6271">
        <f t="shared" si="438"/>
        <v>646</v>
      </c>
    </row>
    <row r="6272" spans="1:22">
      <c r="A6272">
        <v>149234</v>
      </c>
      <c r="B6272" t="s">
        <v>17</v>
      </c>
      <c r="C6272" t="s">
        <v>25</v>
      </c>
      <c r="D6272" t="s">
        <v>19</v>
      </c>
      <c r="H6272" t="s">
        <v>19</v>
      </c>
      <c r="J6272" t="s">
        <v>20</v>
      </c>
      <c r="K6272" s="7">
        <v>26564</v>
      </c>
      <c r="L6272" t="s">
        <v>54</v>
      </c>
      <c r="M6272" t="s">
        <v>27</v>
      </c>
      <c r="N6272" t="s">
        <v>23</v>
      </c>
      <c r="O6272" s="7">
        <v>44302</v>
      </c>
      <c r="P6272" s="7" t="s">
        <v>29</v>
      </c>
      <c r="Q6272" t="s">
        <v>24</v>
      </c>
      <c r="R6272" s="7">
        <v>45688</v>
      </c>
      <c r="S6272" s="8">
        <f t="shared" si="437"/>
        <v>52.394520547945206</v>
      </c>
      <c r="T6272" t="str">
        <f t="shared" si="436"/>
        <v>45-55</v>
      </c>
      <c r="U6272" s="7">
        <f t="shared" si="439"/>
        <v>45688</v>
      </c>
      <c r="V6272">
        <f t="shared" si="438"/>
        <v>991</v>
      </c>
    </row>
    <row r="6273" spans="1:22">
      <c r="A6273">
        <v>79227</v>
      </c>
      <c r="B6273" t="s">
        <v>17</v>
      </c>
      <c r="C6273" t="s">
        <v>18</v>
      </c>
      <c r="D6273" t="s">
        <v>19</v>
      </c>
      <c r="H6273" t="s">
        <v>19</v>
      </c>
      <c r="J6273" t="s">
        <v>20</v>
      </c>
      <c r="L6273" t="s">
        <v>110</v>
      </c>
      <c r="M6273" t="s">
        <v>27</v>
      </c>
      <c r="N6273" t="s">
        <v>34</v>
      </c>
      <c r="O6273" s="7" t="s">
        <v>36</v>
      </c>
      <c r="P6273" s="7" t="s">
        <v>36</v>
      </c>
      <c r="Q6273" t="s">
        <v>36</v>
      </c>
      <c r="R6273" s="7">
        <v>45688</v>
      </c>
      <c r="S6273" s="8">
        <f t="shared" si="437"/>
        <v>125.17260273972603</v>
      </c>
      <c r="T6273" t="str">
        <f t="shared" si="436"/>
        <v>65+</v>
      </c>
      <c r="U6273" s="7" t="s">
        <v>36</v>
      </c>
      <c r="V6273" t="str">
        <f t="shared" si="438"/>
        <v/>
      </c>
    </row>
    <row r="6274" spans="1:22">
      <c r="A6274">
        <v>103113</v>
      </c>
      <c r="B6274" t="s">
        <v>17</v>
      </c>
      <c r="C6274" t="s">
        <v>18</v>
      </c>
      <c r="D6274" t="s">
        <v>19</v>
      </c>
      <c r="H6274" t="s">
        <v>19</v>
      </c>
      <c r="J6274" t="s">
        <v>20</v>
      </c>
      <c r="K6274" s="7">
        <v>27764</v>
      </c>
      <c r="L6274" t="s">
        <v>134</v>
      </c>
      <c r="M6274" t="s">
        <v>22</v>
      </c>
      <c r="N6274" t="s">
        <v>32</v>
      </c>
      <c r="O6274" s="7">
        <v>41346</v>
      </c>
      <c r="P6274" s="7">
        <v>42005</v>
      </c>
      <c r="Q6274" t="s">
        <v>36</v>
      </c>
      <c r="R6274" s="7">
        <v>45688</v>
      </c>
      <c r="S6274" s="8">
        <f t="shared" si="437"/>
        <v>49.106849315068494</v>
      </c>
      <c r="T6274" t="str">
        <f t="shared" ref="T6274:T6337" si="440">IFERROR(VLOOKUP(S6274,Age_Group_Arr,2,TRUE),"")</f>
        <v>45-55</v>
      </c>
      <c r="U6274" s="7">
        <v>42005</v>
      </c>
      <c r="V6274">
        <f t="shared" si="438"/>
        <v>472</v>
      </c>
    </row>
    <row r="6275" spans="1:22">
      <c r="A6275">
        <v>80128</v>
      </c>
      <c r="B6275" t="s">
        <v>17</v>
      </c>
      <c r="C6275" t="s">
        <v>18</v>
      </c>
      <c r="D6275" t="s">
        <v>19</v>
      </c>
      <c r="H6275" t="s">
        <v>19</v>
      </c>
      <c r="J6275" t="s">
        <v>30</v>
      </c>
      <c r="K6275" s="7">
        <v>28527</v>
      </c>
      <c r="L6275" t="s">
        <v>65</v>
      </c>
      <c r="M6275" t="s">
        <v>27</v>
      </c>
      <c r="N6275" t="s">
        <v>36</v>
      </c>
      <c r="O6275" s="7">
        <v>40729</v>
      </c>
      <c r="P6275" s="7">
        <v>1</v>
      </c>
      <c r="Q6275" t="s">
        <v>36</v>
      </c>
      <c r="R6275" s="7">
        <v>45688</v>
      </c>
      <c r="S6275" s="8">
        <f t="shared" ref="S6275:S6338" si="441">(SUM(R6275-K6275)/365)</f>
        <v>47.016438356164386</v>
      </c>
      <c r="T6275" t="str">
        <f t="shared" si="440"/>
        <v>45-55</v>
      </c>
      <c r="U6275" s="7">
        <v>1</v>
      </c>
    </row>
    <row r="6276" spans="1:22">
      <c r="A6276">
        <v>160931</v>
      </c>
      <c r="B6276" t="s">
        <v>17</v>
      </c>
      <c r="C6276" t="s">
        <v>25</v>
      </c>
      <c r="D6276" t="s">
        <v>19</v>
      </c>
      <c r="H6276" t="s">
        <v>19</v>
      </c>
      <c r="J6276" t="s">
        <v>30</v>
      </c>
      <c r="K6276" s="7">
        <v>38025</v>
      </c>
      <c r="L6276" t="s">
        <v>35</v>
      </c>
      <c r="M6276" t="s">
        <v>27</v>
      </c>
      <c r="N6276" t="s">
        <v>23</v>
      </c>
      <c r="O6276" s="7">
        <v>45296</v>
      </c>
      <c r="P6276" s="7" t="s">
        <v>29</v>
      </c>
      <c r="Q6276" t="s">
        <v>41</v>
      </c>
      <c r="R6276" s="7">
        <v>45688</v>
      </c>
      <c r="S6276" s="8">
        <f t="shared" si="441"/>
        <v>20.994520547945207</v>
      </c>
      <c r="T6276" t="str">
        <f t="shared" si="440"/>
        <v>16-25</v>
      </c>
      <c r="U6276" s="7">
        <f>R6276</f>
        <v>45688</v>
      </c>
      <c r="V6276">
        <f t="shared" ref="V6276:V6337" si="442">IFERROR(NETWORKDAYS(O6276,U6276,8),"")</f>
        <v>281</v>
      </c>
    </row>
    <row r="6277" spans="1:22">
      <c r="A6277">
        <v>151413</v>
      </c>
      <c r="B6277" t="s">
        <v>17</v>
      </c>
      <c r="C6277" t="s">
        <v>18</v>
      </c>
      <c r="D6277" t="s">
        <v>19</v>
      </c>
      <c r="H6277" t="s">
        <v>19</v>
      </c>
      <c r="J6277" t="s">
        <v>20</v>
      </c>
      <c r="K6277" s="7">
        <v>37058</v>
      </c>
      <c r="L6277" t="s">
        <v>45</v>
      </c>
      <c r="M6277" t="s">
        <v>52</v>
      </c>
      <c r="N6277" t="s">
        <v>36</v>
      </c>
      <c r="O6277" s="7">
        <v>44431</v>
      </c>
      <c r="P6277" s="7">
        <v>44777</v>
      </c>
      <c r="Q6277" t="s">
        <v>24</v>
      </c>
      <c r="R6277" s="7">
        <v>45688</v>
      </c>
      <c r="S6277" s="8">
        <f t="shared" si="441"/>
        <v>23.643835616438356</v>
      </c>
      <c r="T6277" t="str">
        <f t="shared" si="440"/>
        <v>16-25</v>
      </c>
      <c r="U6277" s="7">
        <v>44777</v>
      </c>
      <c r="V6277">
        <f t="shared" si="442"/>
        <v>249</v>
      </c>
    </row>
    <row r="6278" spans="1:22">
      <c r="A6278">
        <v>79914</v>
      </c>
      <c r="B6278" t="s">
        <v>17</v>
      </c>
      <c r="C6278" t="s">
        <v>18</v>
      </c>
      <c r="D6278" t="s">
        <v>19</v>
      </c>
      <c r="H6278" t="s">
        <v>19</v>
      </c>
      <c r="J6278" t="s">
        <v>30</v>
      </c>
      <c r="K6278" s="7">
        <v>21004</v>
      </c>
      <c r="L6278" t="s">
        <v>73</v>
      </c>
      <c r="M6278" t="s">
        <v>22</v>
      </c>
      <c r="N6278" t="s">
        <v>34</v>
      </c>
      <c r="O6278" s="7">
        <v>40476</v>
      </c>
      <c r="P6278" s="7">
        <v>40728</v>
      </c>
      <c r="Q6278" t="s">
        <v>36</v>
      </c>
      <c r="R6278" s="7">
        <v>45688</v>
      </c>
      <c r="S6278" s="8">
        <f t="shared" si="441"/>
        <v>67.627397260273966</v>
      </c>
      <c r="T6278" t="str">
        <f t="shared" si="440"/>
        <v>65+</v>
      </c>
      <c r="U6278" s="7">
        <v>40728</v>
      </c>
      <c r="V6278">
        <f t="shared" si="442"/>
        <v>181</v>
      </c>
    </row>
    <row r="6279" spans="1:22">
      <c r="A6279">
        <v>118125</v>
      </c>
      <c r="B6279" t="s">
        <v>17</v>
      </c>
      <c r="C6279" t="s">
        <v>18</v>
      </c>
      <c r="D6279" t="s">
        <v>19</v>
      </c>
      <c r="H6279" t="s">
        <v>46</v>
      </c>
      <c r="I6279" t="s">
        <v>47</v>
      </c>
      <c r="J6279" t="s">
        <v>20</v>
      </c>
      <c r="K6279" s="7">
        <v>14018</v>
      </c>
      <c r="L6279" t="s">
        <v>26</v>
      </c>
      <c r="M6279" t="s">
        <v>27</v>
      </c>
      <c r="N6279" t="s">
        <v>32</v>
      </c>
      <c r="O6279" s="7">
        <v>42562</v>
      </c>
      <c r="P6279" s="7">
        <v>42705</v>
      </c>
      <c r="Q6279" t="s">
        <v>77</v>
      </c>
      <c r="R6279" s="7">
        <v>45688</v>
      </c>
      <c r="S6279" s="8">
        <f t="shared" si="441"/>
        <v>86.767123287671239</v>
      </c>
      <c r="T6279" t="str">
        <f t="shared" si="440"/>
        <v>65+</v>
      </c>
      <c r="U6279" s="7">
        <v>42705</v>
      </c>
      <c r="V6279">
        <f t="shared" si="442"/>
        <v>104</v>
      </c>
    </row>
    <row r="6280" spans="1:22">
      <c r="A6280">
        <v>81351</v>
      </c>
      <c r="B6280" t="s">
        <v>17</v>
      </c>
      <c r="C6280" t="s">
        <v>18</v>
      </c>
      <c r="D6280" t="s">
        <v>19</v>
      </c>
      <c r="H6280" t="s">
        <v>19</v>
      </c>
      <c r="J6280" t="s">
        <v>20</v>
      </c>
      <c r="K6280" s="7">
        <v>23083</v>
      </c>
      <c r="L6280" t="s">
        <v>82</v>
      </c>
      <c r="M6280" t="s">
        <v>27</v>
      </c>
      <c r="N6280" t="s">
        <v>34</v>
      </c>
      <c r="O6280" s="7">
        <v>40711</v>
      </c>
      <c r="P6280" s="7">
        <v>41695</v>
      </c>
      <c r="Q6280" t="s">
        <v>36</v>
      </c>
      <c r="R6280" s="7">
        <v>45688</v>
      </c>
      <c r="S6280" s="8">
        <f t="shared" si="441"/>
        <v>61.93150684931507</v>
      </c>
      <c r="T6280" t="str">
        <f t="shared" si="440"/>
        <v>55-65</v>
      </c>
      <c r="U6280" s="7">
        <v>41695</v>
      </c>
      <c r="V6280">
        <f t="shared" si="442"/>
        <v>703</v>
      </c>
    </row>
    <row r="6281" spans="1:22">
      <c r="A6281">
        <v>107116</v>
      </c>
      <c r="B6281" t="s">
        <v>17</v>
      </c>
      <c r="C6281" t="s">
        <v>25</v>
      </c>
      <c r="D6281" t="s">
        <v>19</v>
      </c>
      <c r="H6281" t="s">
        <v>19</v>
      </c>
      <c r="J6281" t="s">
        <v>30</v>
      </c>
      <c r="K6281" s="7">
        <v>16974</v>
      </c>
      <c r="L6281" t="s">
        <v>37</v>
      </c>
      <c r="M6281" t="s">
        <v>27</v>
      </c>
      <c r="N6281" t="s">
        <v>34</v>
      </c>
      <c r="O6281" s="7">
        <v>41843</v>
      </c>
      <c r="P6281" s="7" t="s">
        <v>29</v>
      </c>
      <c r="Q6281" t="s">
        <v>55</v>
      </c>
      <c r="R6281" s="7">
        <v>45688</v>
      </c>
      <c r="S6281" s="8">
        <f t="shared" si="441"/>
        <v>78.668493150684938</v>
      </c>
      <c r="T6281" t="str">
        <f t="shared" si="440"/>
        <v>65+</v>
      </c>
      <c r="U6281" s="7">
        <f>R6281</f>
        <v>45688</v>
      </c>
      <c r="V6281">
        <f t="shared" si="442"/>
        <v>2748</v>
      </c>
    </row>
    <row r="6282" spans="1:22">
      <c r="A6282">
        <v>94091</v>
      </c>
      <c r="B6282" t="s">
        <v>17</v>
      </c>
      <c r="C6282" t="s">
        <v>18</v>
      </c>
      <c r="D6282" t="s">
        <v>19</v>
      </c>
      <c r="H6282" t="s">
        <v>19</v>
      </c>
      <c r="J6282" t="s">
        <v>20</v>
      </c>
      <c r="K6282" s="7">
        <v>35737</v>
      </c>
      <c r="L6282" t="s">
        <v>56</v>
      </c>
      <c r="M6282" t="s">
        <v>57</v>
      </c>
      <c r="N6282" t="s">
        <v>32</v>
      </c>
      <c r="O6282" s="7">
        <v>40964</v>
      </c>
      <c r="P6282" s="7">
        <v>41243</v>
      </c>
      <c r="Q6282" t="s">
        <v>36</v>
      </c>
      <c r="R6282" s="7">
        <v>45688</v>
      </c>
      <c r="S6282" s="8">
        <f t="shared" si="441"/>
        <v>27.263013698630136</v>
      </c>
      <c r="T6282" t="str">
        <f t="shared" si="440"/>
        <v>25-35</v>
      </c>
      <c r="U6282" s="7">
        <v>41243</v>
      </c>
      <c r="V6282">
        <f t="shared" si="442"/>
        <v>200</v>
      </c>
    </row>
    <row r="6283" spans="1:22">
      <c r="A6283">
        <v>107843</v>
      </c>
      <c r="B6283" t="s">
        <v>17</v>
      </c>
      <c r="C6283" t="s">
        <v>18</v>
      </c>
      <c r="D6283" t="s">
        <v>19</v>
      </c>
      <c r="H6283" t="s">
        <v>19</v>
      </c>
      <c r="J6283" t="s">
        <v>20</v>
      </c>
      <c r="K6283" s="7">
        <v>35423</v>
      </c>
      <c r="L6283" t="s">
        <v>42</v>
      </c>
      <c r="M6283" t="s">
        <v>22</v>
      </c>
      <c r="N6283" t="s">
        <v>32</v>
      </c>
      <c r="O6283" s="7">
        <v>41755</v>
      </c>
      <c r="P6283" s="7">
        <v>42001</v>
      </c>
      <c r="Q6283" t="s">
        <v>36</v>
      </c>
      <c r="R6283" s="7">
        <v>45688</v>
      </c>
      <c r="S6283" s="8">
        <f t="shared" si="441"/>
        <v>28.123287671232877</v>
      </c>
      <c r="T6283" t="str">
        <f t="shared" si="440"/>
        <v>25-35</v>
      </c>
      <c r="U6283" s="7">
        <v>42001</v>
      </c>
      <c r="V6283">
        <f t="shared" si="442"/>
        <v>175</v>
      </c>
    </row>
    <row r="6284" spans="1:22">
      <c r="A6284">
        <v>141336</v>
      </c>
      <c r="B6284" t="s">
        <v>17</v>
      </c>
      <c r="C6284" t="s">
        <v>18</v>
      </c>
      <c r="D6284" t="s">
        <v>19</v>
      </c>
      <c r="H6284" t="s">
        <v>19</v>
      </c>
      <c r="J6284" t="s">
        <v>20</v>
      </c>
      <c r="K6284" s="7">
        <v>19764</v>
      </c>
      <c r="L6284" t="s">
        <v>56</v>
      </c>
      <c r="M6284" t="s">
        <v>57</v>
      </c>
      <c r="N6284" t="s">
        <v>34</v>
      </c>
      <c r="O6284" s="7">
        <v>43795</v>
      </c>
      <c r="P6284" s="7">
        <v>44776</v>
      </c>
      <c r="Q6284" t="s">
        <v>77</v>
      </c>
      <c r="R6284" s="7">
        <v>45688</v>
      </c>
      <c r="S6284" s="8">
        <f t="shared" si="441"/>
        <v>71.024657534246572</v>
      </c>
      <c r="T6284" t="str">
        <f t="shared" si="440"/>
        <v>65+</v>
      </c>
      <c r="U6284" s="7">
        <v>44776</v>
      </c>
      <c r="V6284">
        <f t="shared" si="442"/>
        <v>702</v>
      </c>
    </row>
    <row r="6285" spans="1:22">
      <c r="A6285">
        <v>83528</v>
      </c>
      <c r="B6285" t="s">
        <v>17</v>
      </c>
      <c r="C6285" t="s">
        <v>18</v>
      </c>
      <c r="D6285" t="s">
        <v>19</v>
      </c>
      <c r="H6285" t="s">
        <v>19</v>
      </c>
      <c r="J6285" t="s">
        <v>20</v>
      </c>
      <c r="L6285" t="s">
        <v>438</v>
      </c>
      <c r="M6285" t="s">
        <v>52</v>
      </c>
      <c r="N6285" t="s">
        <v>34</v>
      </c>
      <c r="O6285" s="7">
        <v>40955</v>
      </c>
      <c r="P6285" s="7">
        <v>40955</v>
      </c>
      <c r="Q6285" t="s">
        <v>36</v>
      </c>
      <c r="R6285" s="7">
        <v>45688</v>
      </c>
      <c r="S6285" s="8">
        <f t="shared" si="441"/>
        <v>125.17260273972603</v>
      </c>
      <c r="T6285" t="str">
        <f t="shared" si="440"/>
        <v>65+</v>
      </c>
      <c r="U6285" s="7">
        <v>40955</v>
      </c>
      <c r="V6285">
        <f t="shared" si="442"/>
        <v>1</v>
      </c>
    </row>
    <row r="6286" spans="1:22">
      <c r="A6286">
        <v>111729</v>
      </c>
      <c r="B6286" t="s">
        <v>17</v>
      </c>
      <c r="C6286" t="s">
        <v>25</v>
      </c>
      <c r="D6286" t="s">
        <v>19</v>
      </c>
      <c r="H6286" t="s">
        <v>19</v>
      </c>
      <c r="J6286" t="s">
        <v>20</v>
      </c>
      <c r="L6286" t="s">
        <v>37</v>
      </c>
      <c r="M6286" t="s">
        <v>27</v>
      </c>
      <c r="N6286" t="s">
        <v>32</v>
      </c>
      <c r="O6286" s="7">
        <v>42142</v>
      </c>
      <c r="P6286" s="7" t="s">
        <v>29</v>
      </c>
      <c r="Q6286" t="s">
        <v>38</v>
      </c>
      <c r="R6286" s="7">
        <v>45688</v>
      </c>
      <c r="S6286" s="8">
        <f t="shared" si="441"/>
        <v>125.17260273972603</v>
      </c>
      <c r="T6286" t="str">
        <f t="shared" si="440"/>
        <v>65+</v>
      </c>
      <c r="U6286" s="7">
        <f>R6286</f>
        <v>45688</v>
      </c>
      <c r="V6286">
        <f t="shared" si="442"/>
        <v>2535</v>
      </c>
    </row>
    <row r="6287" spans="1:22">
      <c r="A6287">
        <v>163008</v>
      </c>
      <c r="B6287" t="s">
        <v>17</v>
      </c>
      <c r="C6287" t="s">
        <v>18</v>
      </c>
      <c r="D6287" t="s">
        <v>19</v>
      </c>
      <c r="H6287" t="s">
        <v>19</v>
      </c>
      <c r="J6287" t="s">
        <v>20</v>
      </c>
      <c r="K6287" s="7">
        <v>40299</v>
      </c>
      <c r="L6287" t="s">
        <v>73</v>
      </c>
      <c r="M6287" t="s">
        <v>22</v>
      </c>
      <c r="N6287" t="s">
        <v>34</v>
      </c>
      <c r="O6287" s="7">
        <v>45193</v>
      </c>
      <c r="P6287" s="7">
        <v>45504</v>
      </c>
      <c r="Q6287" t="s">
        <v>24</v>
      </c>
      <c r="R6287" s="7">
        <v>45688</v>
      </c>
      <c r="S6287" s="8">
        <f t="shared" si="441"/>
        <v>14.764383561643836</v>
      </c>
      <c r="T6287" t="str">
        <f t="shared" si="440"/>
        <v/>
      </c>
      <c r="U6287" s="7">
        <v>45504</v>
      </c>
      <c r="V6287">
        <f t="shared" si="442"/>
        <v>223</v>
      </c>
    </row>
    <row r="6288" spans="1:22">
      <c r="A6288">
        <v>161028</v>
      </c>
      <c r="B6288" t="s">
        <v>17</v>
      </c>
      <c r="C6288" t="s">
        <v>25</v>
      </c>
      <c r="D6288" t="s">
        <v>19</v>
      </c>
      <c r="H6288" t="s">
        <v>19</v>
      </c>
      <c r="J6288" t="s">
        <v>30</v>
      </c>
      <c r="K6288" s="7">
        <v>26677</v>
      </c>
      <c r="L6288" t="s">
        <v>102</v>
      </c>
      <c r="M6288" t="s">
        <v>22</v>
      </c>
      <c r="N6288" t="s">
        <v>34</v>
      </c>
      <c r="O6288" s="7">
        <v>45040</v>
      </c>
      <c r="P6288" s="7" t="s">
        <v>29</v>
      </c>
      <c r="Q6288" t="s">
        <v>24</v>
      </c>
      <c r="R6288" s="7">
        <v>45688</v>
      </c>
      <c r="S6288" s="8">
        <f t="shared" si="441"/>
        <v>52.084931506849315</v>
      </c>
      <c r="T6288" t="str">
        <f t="shared" si="440"/>
        <v>45-55</v>
      </c>
      <c r="U6288" s="7">
        <f>R6288</f>
        <v>45688</v>
      </c>
      <c r="V6288">
        <f t="shared" si="442"/>
        <v>465</v>
      </c>
    </row>
    <row r="6289" spans="1:22">
      <c r="A6289">
        <v>109458</v>
      </c>
      <c r="B6289" t="s">
        <v>17</v>
      </c>
      <c r="C6289" t="s">
        <v>18</v>
      </c>
      <c r="D6289" t="s">
        <v>19</v>
      </c>
      <c r="H6289" t="s">
        <v>19</v>
      </c>
      <c r="J6289" t="s">
        <v>30</v>
      </c>
      <c r="K6289" s="7">
        <v>36310</v>
      </c>
      <c r="L6289" t="s">
        <v>439</v>
      </c>
      <c r="M6289" t="s">
        <v>23</v>
      </c>
      <c r="N6289" t="s">
        <v>32</v>
      </c>
      <c r="O6289" s="7">
        <v>41910</v>
      </c>
      <c r="P6289" s="7">
        <v>42980</v>
      </c>
      <c r="Q6289" t="s">
        <v>24</v>
      </c>
      <c r="R6289" s="7">
        <v>45688</v>
      </c>
      <c r="S6289" s="8">
        <f t="shared" si="441"/>
        <v>25.693150684931506</v>
      </c>
      <c r="T6289" t="str">
        <f t="shared" si="440"/>
        <v>25-35</v>
      </c>
      <c r="U6289" s="7">
        <v>42980</v>
      </c>
      <c r="V6289">
        <f t="shared" si="442"/>
        <v>765</v>
      </c>
    </row>
    <row r="6290" spans="1:22">
      <c r="A6290">
        <v>67900</v>
      </c>
      <c r="B6290" t="s">
        <v>17</v>
      </c>
      <c r="C6290" t="s">
        <v>18</v>
      </c>
      <c r="D6290" t="s">
        <v>19</v>
      </c>
      <c r="H6290" t="s">
        <v>19</v>
      </c>
      <c r="J6290" t="s">
        <v>30</v>
      </c>
      <c r="L6290" t="s">
        <v>84</v>
      </c>
      <c r="M6290" t="s">
        <v>22</v>
      </c>
      <c r="N6290" t="s">
        <v>32</v>
      </c>
      <c r="O6290" s="7">
        <v>1</v>
      </c>
      <c r="P6290" s="7">
        <v>1</v>
      </c>
      <c r="Q6290" t="s">
        <v>36</v>
      </c>
      <c r="R6290" s="7">
        <v>45688</v>
      </c>
      <c r="S6290" s="8">
        <f t="shared" si="441"/>
        <v>125.17260273972603</v>
      </c>
      <c r="T6290" t="str">
        <f t="shared" si="440"/>
        <v>65+</v>
      </c>
      <c r="U6290" s="7">
        <v>1</v>
      </c>
    </row>
    <row r="6291" spans="1:22">
      <c r="A6291">
        <v>93777</v>
      </c>
      <c r="B6291" t="s">
        <v>17</v>
      </c>
      <c r="C6291" t="s">
        <v>18</v>
      </c>
      <c r="D6291" t="s">
        <v>19</v>
      </c>
      <c r="H6291" t="s">
        <v>19</v>
      </c>
      <c r="J6291" t="s">
        <v>20</v>
      </c>
      <c r="K6291" s="7">
        <v>15732</v>
      </c>
      <c r="L6291" t="s">
        <v>65</v>
      </c>
      <c r="M6291" t="s">
        <v>27</v>
      </c>
      <c r="N6291" t="s">
        <v>34</v>
      </c>
      <c r="O6291" s="7">
        <v>41010</v>
      </c>
      <c r="P6291" s="7">
        <v>41137</v>
      </c>
      <c r="Q6291" t="s">
        <v>36</v>
      </c>
      <c r="R6291" s="7">
        <v>45688</v>
      </c>
      <c r="S6291" s="8">
        <f t="shared" si="441"/>
        <v>82.07123287671233</v>
      </c>
      <c r="T6291" t="str">
        <f t="shared" si="440"/>
        <v>65+</v>
      </c>
      <c r="U6291" s="7">
        <v>41137</v>
      </c>
      <c r="V6291">
        <f t="shared" si="442"/>
        <v>92</v>
      </c>
    </row>
    <row r="6292" spans="1:22">
      <c r="A6292">
        <v>4031</v>
      </c>
      <c r="B6292" t="s">
        <v>17</v>
      </c>
      <c r="C6292" t="s">
        <v>18</v>
      </c>
      <c r="D6292" t="s">
        <v>19</v>
      </c>
      <c r="H6292" t="s">
        <v>19</v>
      </c>
      <c r="J6292" t="s">
        <v>20</v>
      </c>
      <c r="L6292" t="s">
        <v>35</v>
      </c>
      <c r="M6292" t="s">
        <v>27</v>
      </c>
      <c r="N6292" t="s">
        <v>32</v>
      </c>
      <c r="O6292" s="7">
        <v>1</v>
      </c>
      <c r="P6292" s="7">
        <v>1</v>
      </c>
      <c r="Q6292" t="s">
        <v>36</v>
      </c>
      <c r="R6292" s="7">
        <v>45688</v>
      </c>
      <c r="S6292" s="8">
        <f t="shared" si="441"/>
        <v>125.17260273972603</v>
      </c>
      <c r="T6292" t="str">
        <f t="shared" si="440"/>
        <v>65+</v>
      </c>
      <c r="U6292" s="7">
        <v>1</v>
      </c>
    </row>
    <row r="6293" spans="1:22">
      <c r="A6293">
        <v>127477</v>
      </c>
      <c r="B6293" t="s">
        <v>17</v>
      </c>
      <c r="C6293" t="s">
        <v>18</v>
      </c>
      <c r="D6293" t="s">
        <v>19</v>
      </c>
      <c r="H6293" t="s">
        <v>19</v>
      </c>
      <c r="J6293" t="s">
        <v>20</v>
      </c>
      <c r="K6293" s="7">
        <v>19512</v>
      </c>
      <c r="L6293" t="s">
        <v>26</v>
      </c>
      <c r="M6293" t="s">
        <v>27</v>
      </c>
      <c r="N6293" t="s">
        <v>34</v>
      </c>
      <c r="O6293" s="7">
        <v>43381</v>
      </c>
      <c r="P6293" s="7">
        <v>44271</v>
      </c>
      <c r="Q6293" t="s">
        <v>55</v>
      </c>
      <c r="R6293" s="7">
        <v>45688</v>
      </c>
      <c r="S6293" s="8">
        <f t="shared" si="441"/>
        <v>71.715068493150682</v>
      </c>
      <c r="T6293" t="str">
        <f t="shared" si="440"/>
        <v>65+</v>
      </c>
      <c r="U6293" s="7">
        <v>44271</v>
      </c>
      <c r="V6293">
        <f t="shared" si="442"/>
        <v>637</v>
      </c>
    </row>
    <row r="6294" spans="1:22">
      <c r="A6294">
        <v>50780</v>
      </c>
      <c r="B6294" t="s">
        <v>17</v>
      </c>
      <c r="C6294" t="s">
        <v>18</v>
      </c>
      <c r="D6294" t="s">
        <v>19</v>
      </c>
      <c r="H6294" t="s">
        <v>19</v>
      </c>
      <c r="J6294" t="s">
        <v>20</v>
      </c>
      <c r="L6294" t="s">
        <v>65</v>
      </c>
      <c r="M6294" t="s">
        <v>27</v>
      </c>
      <c r="N6294" t="s">
        <v>32</v>
      </c>
      <c r="O6294" s="7">
        <v>42982</v>
      </c>
      <c r="P6294" s="7">
        <v>43312</v>
      </c>
      <c r="Q6294" t="s">
        <v>38</v>
      </c>
      <c r="R6294" s="7">
        <v>45688</v>
      </c>
      <c r="S6294" s="8">
        <f t="shared" si="441"/>
        <v>125.17260273972603</v>
      </c>
      <c r="T6294" t="str">
        <f t="shared" si="440"/>
        <v>65+</v>
      </c>
      <c r="U6294" s="7">
        <v>43312</v>
      </c>
      <c r="V6294">
        <f t="shared" si="442"/>
        <v>237</v>
      </c>
    </row>
    <row r="6295" spans="1:22">
      <c r="A6295">
        <v>54918</v>
      </c>
      <c r="B6295" t="s">
        <v>17</v>
      </c>
      <c r="C6295" t="s">
        <v>18</v>
      </c>
      <c r="D6295" t="s">
        <v>19</v>
      </c>
      <c r="H6295" t="s">
        <v>19</v>
      </c>
      <c r="J6295" t="s">
        <v>20</v>
      </c>
      <c r="K6295" s="7">
        <v>17734</v>
      </c>
      <c r="L6295" t="s">
        <v>65</v>
      </c>
      <c r="M6295" t="s">
        <v>27</v>
      </c>
      <c r="N6295" t="s">
        <v>32</v>
      </c>
      <c r="O6295" s="7">
        <v>36373</v>
      </c>
      <c r="P6295" s="7">
        <v>41834</v>
      </c>
      <c r="Q6295" t="s">
        <v>36</v>
      </c>
      <c r="R6295" s="7">
        <v>45688</v>
      </c>
      <c r="S6295" s="8">
        <f t="shared" si="441"/>
        <v>76.586301369863008</v>
      </c>
      <c r="T6295" t="str">
        <f t="shared" si="440"/>
        <v>65+</v>
      </c>
      <c r="U6295" s="7">
        <v>41834</v>
      </c>
      <c r="V6295">
        <f t="shared" si="442"/>
        <v>3901</v>
      </c>
    </row>
    <row r="6296" spans="1:22">
      <c r="A6296">
        <v>80967</v>
      </c>
      <c r="B6296" t="s">
        <v>17</v>
      </c>
      <c r="C6296" t="s">
        <v>18</v>
      </c>
      <c r="D6296" t="s">
        <v>19</v>
      </c>
      <c r="H6296" t="s">
        <v>19</v>
      </c>
      <c r="J6296" t="s">
        <v>20</v>
      </c>
      <c r="K6296" s="7">
        <v>34110</v>
      </c>
      <c r="L6296" t="s">
        <v>37</v>
      </c>
      <c r="M6296" t="s">
        <v>27</v>
      </c>
      <c r="N6296" t="s">
        <v>34</v>
      </c>
      <c r="O6296" s="7">
        <v>40228</v>
      </c>
      <c r="P6296" s="7">
        <v>42369</v>
      </c>
      <c r="Q6296" t="s">
        <v>24</v>
      </c>
      <c r="R6296" s="7">
        <v>45688</v>
      </c>
      <c r="S6296" s="8">
        <f t="shared" si="441"/>
        <v>31.720547945205478</v>
      </c>
      <c r="T6296" t="str">
        <f t="shared" si="440"/>
        <v>25-35</v>
      </c>
      <c r="U6296" s="7">
        <v>42369</v>
      </c>
      <c r="V6296">
        <f t="shared" si="442"/>
        <v>1530</v>
      </c>
    </row>
    <row r="6297" spans="1:22">
      <c r="A6297">
        <v>84942</v>
      </c>
      <c r="B6297" t="s">
        <v>17</v>
      </c>
      <c r="C6297" t="s">
        <v>18</v>
      </c>
      <c r="D6297" t="s">
        <v>19</v>
      </c>
      <c r="H6297" t="s">
        <v>19</v>
      </c>
      <c r="J6297" t="s">
        <v>20</v>
      </c>
      <c r="K6297" s="7">
        <v>17451</v>
      </c>
      <c r="L6297" t="s">
        <v>59</v>
      </c>
      <c r="M6297" t="s">
        <v>27</v>
      </c>
      <c r="N6297" t="s">
        <v>34</v>
      </c>
      <c r="O6297" s="7">
        <v>42573</v>
      </c>
      <c r="P6297" s="7">
        <v>44825</v>
      </c>
      <c r="Q6297" t="s">
        <v>41</v>
      </c>
      <c r="R6297" s="7">
        <v>45688</v>
      </c>
      <c r="S6297" s="8">
        <f t="shared" si="441"/>
        <v>77.361643835616434</v>
      </c>
      <c r="T6297" t="str">
        <f t="shared" si="440"/>
        <v>65+</v>
      </c>
      <c r="U6297" s="7">
        <v>44825</v>
      </c>
      <c r="V6297">
        <f t="shared" si="442"/>
        <v>1609</v>
      </c>
    </row>
    <row r="6298" spans="1:22">
      <c r="A6298">
        <v>111367</v>
      </c>
      <c r="B6298" t="s">
        <v>17</v>
      </c>
      <c r="C6298" t="s">
        <v>18</v>
      </c>
      <c r="D6298" t="s">
        <v>19</v>
      </c>
      <c r="H6298" t="s">
        <v>19</v>
      </c>
      <c r="J6298" t="s">
        <v>20</v>
      </c>
      <c r="K6298" s="7">
        <v>27625</v>
      </c>
      <c r="L6298" t="s">
        <v>48</v>
      </c>
      <c r="M6298" t="s">
        <v>27</v>
      </c>
      <c r="N6298" t="s">
        <v>34</v>
      </c>
      <c r="O6298" s="7">
        <v>42381</v>
      </c>
      <c r="P6298" s="7">
        <v>43139</v>
      </c>
      <c r="Q6298" t="s">
        <v>55</v>
      </c>
      <c r="R6298" s="7">
        <v>45688</v>
      </c>
      <c r="S6298" s="8">
        <f t="shared" si="441"/>
        <v>49.487671232876714</v>
      </c>
      <c r="T6298" t="str">
        <f t="shared" si="440"/>
        <v>45-55</v>
      </c>
      <c r="U6298" s="7">
        <v>43139</v>
      </c>
      <c r="V6298">
        <f t="shared" si="442"/>
        <v>543</v>
      </c>
    </row>
    <row r="6299" spans="1:22">
      <c r="A6299">
        <v>143489</v>
      </c>
      <c r="B6299" t="s">
        <v>17</v>
      </c>
      <c r="C6299" t="s">
        <v>18</v>
      </c>
      <c r="D6299" t="s">
        <v>19</v>
      </c>
      <c r="H6299" t="s">
        <v>19</v>
      </c>
      <c r="J6299" t="s">
        <v>20</v>
      </c>
      <c r="K6299" s="7">
        <v>38751</v>
      </c>
      <c r="L6299" t="s">
        <v>37</v>
      </c>
      <c r="M6299" t="s">
        <v>52</v>
      </c>
      <c r="N6299" t="s">
        <v>34</v>
      </c>
      <c r="O6299" s="7">
        <v>43890</v>
      </c>
      <c r="P6299" s="7">
        <v>44128</v>
      </c>
      <c r="Q6299" t="s">
        <v>24</v>
      </c>
      <c r="R6299" s="7">
        <v>45688</v>
      </c>
      <c r="S6299" s="8">
        <f t="shared" si="441"/>
        <v>19.005479452054793</v>
      </c>
      <c r="T6299" t="str">
        <f t="shared" si="440"/>
        <v>16-25</v>
      </c>
      <c r="U6299" s="7">
        <v>44128</v>
      </c>
      <c r="V6299">
        <f t="shared" si="442"/>
        <v>170</v>
      </c>
    </row>
    <row r="6300" spans="1:22">
      <c r="A6300">
        <v>93082</v>
      </c>
      <c r="B6300" t="s">
        <v>17</v>
      </c>
      <c r="C6300" t="s">
        <v>18</v>
      </c>
      <c r="D6300" t="s">
        <v>19</v>
      </c>
      <c r="H6300" t="s">
        <v>19</v>
      </c>
      <c r="J6300" t="s">
        <v>20</v>
      </c>
      <c r="L6300" t="s">
        <v>113</v>
      </c>
      <c r="M6300" t="s">
        <v>27</v>
      </c>
      <c r="N6300" t="s">
        <v>34</v>
      </c>
      <c r="O6300" s="7">
        <v>41025</v>
      </c>
      <c r="P6300" s="7">
        <v>41025</v>
      </c>
      <c r="Q6300" t="s">
        <v>36</v>
      </c>
      <c r="R6300" s="7">
        <v>45688</v>
      </c>
      <c r="S6300" s="8">
        <f t="shared" si="441"/>
        <v>125.17260273972603</v>
      </c>
      <c r="T6300" t="str">
        <f t="shared" si="440"/>
        <v>65+</v>
      </c>
      <c r="U6300" s="7">
        <v>41025</v>
      </c>
      <c r="V6300">
        <f t="shared" si="442"/>
        <v>1</v>
      </c>
    </row>
    <row r="6301" spans="1:22">
      <c r="A6301">
        <v>161992</v>
      </c>
      <c r="B6301" t="s">
        <v>17</v>
      </c>
      <c r="C6301" t="s">
        <v>25</v>
      </c>
      <c r="D6301" t="s">
        <v>19</v>
      </c>
      <c r="H6301" t="s">
        <v>19</v>
      </c>
      <c r="J6301" t="s">
        <v>20</v>
      </c>
      <c r="L6301" t="s">
        <v>126</v>
      </c>
      <c r="M6301" t="s">
        <v>52</v>
      </c>
      <c r="N6301" t="s">
        <v>32</v>
      </c>
      <c r="O6301" s="7" t="s">
        <v>36</v>
      </c>
      <c r="P6301" s="7" t="s">
        <v>36</v>
      </c>
      <c r="Q6301" t="s">
        <v>24</v>
      </c>
      <c r="R6301" s="7">
        <v>45688</v>
      </c>
      <c r="S6301" s="8">
        <f t="shared" si="441"/>
        <v>125.17260273972603</v>
      </c>
      <c r="T6301" t="str">
        <f t="shared" si="440"/>
        <v>65+</v>
      </c>
      <c r="U6301" s="7" t="s">
        <v>36</v>
      </c>
      <c r="V6301" t="str">
        <f t="shared" si="442"/>
        <v/>
      </c>
    </row>
    <row r="6302" spans="1:22">
      <c r="A6302">
        <v>157754</v>
      </c>
      <c r="B6302" t="s">
        <v>17</v>
      </c>
      <c r="C6302" t="s">
        <v>18</v>
      </c>
      <c r="D6302" t="s">
        <v>19</v>
      </c>
      <c r="H6302" t="s">
        <v>19</v>
      </c>
      <c r="J6302" t="s">
        <v>20</v>
      </c>
      <c r="K6302" s="7">
        <v>38745</v>
      </c>
      <c r="L6302" t="s">
        <v>37</v>
      </c>
      <c r="M6302" t="s">
        <v>27</v>
      </c>
      <c r="N6302" t="s">
        <v>36</v>
      </c>
      <c r="O6302" s="7" t="s">
        <v>36</v>
      </c>
      <c r="P6302" s="7" t="s">
        <v>36</v>
      </c>
      <c r="Q6302" t="s">
        <v>36</v>
      </c>
      <c r="R6302" s="7">
        <v>45688</v>
      </c>
      <c r="S6302" s="8">
        <f t="shared" si="441"/>
        <v>19.021917808219179</v>
      </c>
      <c r="T6302" t="str">
        <f t="shared" si="440"/>
        <v>16-25</v>
      </c>
      <c r="U6302" s="7" t="s">
        <v>36</v>
      </c>
      <c r="V6302" t="str">
        <f t="shared" si="442"/>
        <v/>
      </c>
    </row>
    <row r="6303" spans="1:22">
      <c r="A6303">
        <v>80968</v>
      </c>
      <c r="B6303" t="s">
        <v>17</v>
      </c>
      <c r="C6303" t="s">
        <v>18</v>
      </c>
      <c r="D6303" t="s">
        <v>19</v>
      </c>
      <c r="H6303" t="s">
        <v>19</v>
      </c>
      <c r="J6303" t="s">
        <v>20</v>
      </c>
      <c r="K6303" s="7">
        <v>18525</v>
      </c>
      <c r="L6303" t="s">
        <v>48</v>
      </c>
      <c r="M6303" t="s">
        <v>27</v>
      </c>
      <c r="N6303" t="s">
        <v>34</v>
      </c>
      <c r="O6303" s="7">
        <v>39758</v>
      </c>
      <c r="P6303" s="7">
        <v>41319</v>
      </c>
      <c r="Q6303" t="s">
        <v>36</v>
      </c>
      <c r="R6303" s="7">
        <v>45688</v>
      </c>
      <c r="S6303" s="8">
        <f t="shared" si="441"/>
        <v>74.419178082191777</v>
      </c>
      <c r="T6303" t="str">
        <f t="shared" si="440"/>
        <v>65+</v>
      </c>
      <c r="U6303" s="7">
        <v>41319</v>
      </c>
      <c r="V6303">
        <f t="shared" si="442"/>
        <v>1116</v>
      </c>
    </row>
    <row r="6304" spans="1:22">
      <c r="A6304">
        <v>128341</v>
      </c>
      <c r="B6304" t="s">
        <v>17</v>
      </c>
      <c r="C6304" t="s">
        <v>18</v>
      </c>
      <c r="D6304" t="s">
        <v>19</v>
      </c>
      <c r="H6304" t="s">
        <v>19</v>
      </c>
      <c r="J6304" t="s">
        <v>20</v>
      </c>
      <c r="K6304" s="7">
        <v>20748</v>
      </c>
      <c r="L6304" t="s">
        <v>83</v>
      </c>
      <c r="M6304" t="s">
        <v>27</v>
      </c>
      <c r="N6304" t="s">
        <v>34</v>
      </c>
      <c r="O6304" s="7">
        <v>43229</v>
      </c>
      <c r="P6304" s="7">
        <v>43266</v>
      </c>
      <c r="Q6304" t="s">
        <v>24</v>
      </c>
      <c r="R6304" s="7">
        <v>45688</v>
      </c>
      <c r="S6304" s="8">
        <f t="shared" si="441"/>
        <v>68.328767123287676</v>
      </c>
      <c r="T6304" t="str">
        <f t="shared" si="440"/>
        <v>65+</v>
      </c>
      <c r="U6304" s="7">
        <v>43266</v>
      </c>
      <c r="V6304">
        <f t="shared" si="442"/>
        <v>28</v>
      </c>
    </row>
    <row r="6305" spans="1:22">
      <c r="A6305">
        <v>123804</v>
      </c>
      <c r="B6305" t="s">
        <v>17</v>
      </c>
      <c r="C6305" t="s">
        <v>25</v>
      </c>
      <c r="D6305" t="s">
        <v>19</v>
      </c>
      <c r="H6305" t="s">
        <v>19</v>
      </c>
      <c r="J6305" t="s">
        <v>30</v>
      </c>
      <c r="K6305" s="7">
        <v>18664</v>
      </c>
      <c r="L6305" t="s">
        <v>69</v>
      </c>
      <c r="M6305" t="s">
        <v>27</v>
      </c>
      <c r="N6305" t="s">
        <v>34</v>
      </c>
      <c r="O6305" s="7">
        <v>42952</v>
      </c>
      <c r="P6305" s="7" t="s">
        <v>29</v>
      </c>
      <c r="Q6305" t="s">
        <v>24</v>
      </c>
      <c r="R6305" s="7">
        <v>45688</v>
      </c>
      <c r="S6305" s="8">
        <f t="shared" si="441"/>
        <v>74.038356164383558</v>
      </c>
      <c r="T6305" t="str">
        <f t="shared" si="440"/>
        <v>65+</v>
      </c>
      <c r="U6305" s="7">
        <f t="shared" ref="U6305:U6307" si="443">R6305</f>
        <v>45688</v>
      </c>
      <c r="V6305">
        <f t="shared" si="442"/>
        <v>1955</v>
      </c>
    </row>
    <row r="6306" spans="1:22">
      <c r="A6306">
        <v>106413</v>
      </c>
      <c r="B6306" t="s">
        <v>17</v>
      </c>
      <c r="C6306" t="s">
        <v>25</v>
      </c>
      <c r="D6306" t="s">
        <v>19</v>
      </c>
      <c r="H6306" t="s">
        <v>19</v>
      </c>
      <c r="J6306" t="s">
        <v>30</v>
      </c>
      <c r="K6306" s="7">
        <v>27203</v>
      </c>
      <c r="L6306" t="s">
        <v>69</v>
      </c>
      <c r="M6306" t="s">
        <v>27</v>
      </c>
      <c r="N6306" t="s">
        <v>34</v>
      </c>
      <c r="O6306" s="7">
        <v>41596</v>
      </c>
      <c r="P6306" s="7" t="s">
        <v>29</v>
      </c>
      <c r="Q6306" t="s">
        <v>24</v>
      </c>
      <c r="R6306" s="7">
        <v>45688</v>
      </c>
      <c r="S6306" s="8">
        <f t="shared" si="441"/>
        <v>50.643835616438359</v>
      </c>
      <c r="T6306" t="str">
        <f t="shared" si="440"/>
        <v>45-55</v>
      </c>
      <c r="U6306" s="7">
        <f t="shared" si="443"/>
        <v>45688</v>
      </c>
      <c r="V6306">
        <f t="shared" si="442"/>
        <v>2925</v>
      </c>
    </row>
    <row r="6307" spans="1:22">
      <c r="A6307">
        <v>93882</v>
      </c>
      <c r="B6307" t="s">
        <v>17</v>
      </c>
      <c r="C6307" t="s">
        <v>25</v>
      </c>
      <c r="D6307" t="s">
        <v>19</v>
      </c>
      <c r="H6307" t="s">
        <v>19</v>
      </c>
      <c r="J6307" t="s">
        <v>20</v>
      </c>
      <c r="K6307" s="7">
        <v>19484</v>
      </c>
      <c r="L6307" t="s">
        <v>69</v>
      </c>
      <c r="M6307" t="s">
        <v>27</v>
      </c>
      <c r="N6307" t="s">
        <v>34</v>
      </c>
      <c r="O6307" s="7">
        <v>40955</v>
      </c>
      <c r="P6307" s="7" t="s">
        <v>29</v>
      </c>
      <c r="Q6307" t="s">
        <v>24</v>
      </c>
      <c r="R6307" s="7">
        <v>45688</v>
      </c>
      <c r="S6307" s="8">
        <f t="shared" si="441"/>
        <v>71.791780821917811</v>
      </c>
      <c r="T6307" t="str">
        <f t="shared" si="440"/>
        <v>65+</v>
      </c>
      <c r="U6307" s="7">
        <f t="shared" si="443"/>
        <v>45688</v>
      </c>
      <c r="V6307">
        <f t="shared" si="442"/>
        <v>3382</v>
      </c>
    </row>
    <row r="6308" spans="1:22">
      <c r="A6308">
        <v>4204</v>
      </c>
      <c r="B6308" t="s">
        <v>17</v>
      </c>
      <c r="C6308" t="s">
        <v>18</v>
      </c>
      <c r="D6308" t="s">
        <v>19</v>
      </c>
      <c r="H6308" t="s">
        <v>19</v>
      </c>
      <c r="J6308" t="s">
        <v>20</v>
      </c>
      <c r="L6308" t="s">
        <v>440</v>
      </c>
      <c r="M6308" t="s">
        <v>23</v>
      </c>
      <c r="N6308" t="s">
        <v>32</v>
      </c>
      <c r="O6308" s="7">
        <v>1</v>
      </c>
      <c r="P6308" s="7">
        <v>1</v>
      </c>
      <c r="Q6308" t="s">
        <v>36</v>
      </c>
      <c r="R6308" s="7">
        <v>45688</v>
      </c>
      <c r="S6308" s="8">
        <f t="shared" si="441"/>
        <v>125.17260273972603</v>
      </c>
      <c r="T6308" t="str">
        <f t="shared" si="440"/>
        <v>65+</v>
      </c>
      <c r="U6308" s="7">
        <v>1</v>
      </c>
    </row>
    <row r="6309" spans="1:22">
      <c r="A6309">
        <v>35904</v>
      </c>
      <c r="B6309" t="s">
        <v>17</v>
      </c>
      <c r="C6309" t="s">
        <v>71</v>
      </c>
      <c r="D6309" t="s">
        <v>19</v>
      </c>
      <c r="H6309" t="s">
        <v>19</v>
      </c>
      <c r="J6309" t="s">
        <v>20</v>
      </c>
      <c r="K6309" s="7">
        <v>28659</v>
      </c>
      <c r="L6309" t="s">
        <v>232</v>
      </c>
      <c r="M6309" t="s">
        <v>22</v>
      </c>
      <c r="N6309" t="s">
        <v>34</v>
      </c>
      <c r="O6309" s="7">
        <v>37925</v>
      </c>
      <c r="P6309" s="7">
        <v>42835</v>
      </c>
      <c r="Q6309" t="s">
        <v>41</v>
      </c>
      <c r="R6309" s="7">
        <v>45688</v>
      </c>
      <c r="S6309" s="8">
        <f t="shared" si="441"/>
        <v>46.654794520547945</v>
      </c>
      <c r="T6309" t="str">
        <f t="shared" si="440"/>
        <v>45-55</v>
      </c>
      <c r="U6309" s="7">
        <v>42835</v>
      </c>
      <c r="V6309">
        <f t="shared" si="442"/>
        <v>3507</v>
      </c>
    </row>
    <row r="6310" spans="1:22">
      <c r="A6310">
        <v>44144</v>
      </c>
      <c r="B6310" t="s">
        <v>17</v>
      </c>
      <c r="C6310" t="s">
        <v>18</v>
      </c>
      <c r="D6310" t="s">
        <v>19</v>
      </c>
      <c r="H6310" t="s">
        <v>19</v>
      </c>
      <c r="J6310" t="s">
        <v>20</v>
      </c>
      <c r="K6310" s="7">
        <v>20115</v>
      </c>
      <c r="L6310" t="s">
        <v>37</v>
      </c>
      <c r="M6310" t="s">
        <v>27</v>
      </c>
      <c r="N6310" t="s">
        <v>32</v>
      </c>
      <c r="O6310" s="7">
        <v>38674</v>
      </c>
      <c r="P6310" s="7">
        <v>40787</v>
      </c>
      <c r="Q6310" t="s">
        <v>36</v>
      </c>
      <c r="R6310" s="7">
        <v>45688</v>
      </c>
      <c r="S6310" s="8">
        <f t="shared" si="441"/>
        <v>70.063013698630144</v>
      </c>
      <c r="T6310" t="str">
        <f t="shared" si="440"/>
        <v>65+</v>
      </c>
      <c r="U6310" s="7">
        <v>40787</v>
      </c>
      <c r="V6310">
        <f t="shared" si="442"/>
        <v>1510</v>
      </c>
    </row>
    <row r="6311" spans="1:22">
      <c r="A6311">
        <v>122136</v>
      </c>
      <c r="B6311" t="s">
        <v>17</v>
      </c>
      <c r="C6311" t="s">
        <v>18</v>
      </c>
      <c r="D6311" t="s">
        <v>19</v>
      </c>
      <c r="H6311" t="s">
        <v>19</v>
      </c>
      <c r="J6311" t="s">
        <v>20</v>
      </c>
      <c r="K6311" s="7">
        <v>32604</v>
      </c>
      <c r="L6311" t="s">
        <v>59</v>
      </c>
      <c r="M6311" t="s">
        <v>27</v>
      </c>
      <c r="N6311" t="s">
        <v>34</v>
      </c>
      <c r="O6311" s="7" t="s">
        <v>36</v>
      </c>
      <c r="P6311" s="7" t="s">
        <v>36</v>
      </c>
      <c r="Q6311" t="s">
        <v>36</v>
      </c>
      <c r="R6311" s="7">
        <v>45688</v>
      </c>
      <c r="S6311" s="8">
        <f t="shared" si="441"/>
        <v>35.846575342465755</v>
      </c>
      <c r="T6311" t="str">
        <f t="shared" si="440"/>
        <v>35-45</v>
      </c>
      <c r="U6311" s="7" t="s">
        <v>36</v>
      </c>
      <c r="V6311" t="str">
        <f t="shared" si="442"/>
        <v/>
      </c>
    </row>
    <row r="6312" spans="1:22">
      <c r="A6312">
        <v>80097</v>
      </c>
      <c r="B6312" t="s">
        <v>17</v>
      </c>
      <c r="C6312" t="s">
        <v>18</v>
      </c>
      <c r="D6312" t="s">
        <v>19</v>
      </c>
      <c r="H6312" t="s">
        <v>19</v>
      </c>
      <c r="J6312" t="s">
        <v>30</v>
      </c>
      <c r="K6312" s="7">
        <v>25222</v>
      </c>
      <c r="L6312" t="s">
        <v>37</v>
      </c>
      <c r="M6312" t="s">
        <v>27</v>
      </c>
      <c r="N6312" t="s">
        <v>34</v>
      </c>
      <c r="O6312" s="7">
        <v>37591</v>
      </c>
      <c r="P6312" s="7">
        <v>42863</v>
      </c>
      <c r="Q6312" t="s">
        <v>38</v>
      </c>
      <c r="R6312" s="7">
        <v>45688</v>
      </c>
      <c r="S6312" s="8">
        <f t="shared" si="441"/>
        <v>56.07123287671233</v>
      </c>
      <c r="T6312" t="str">
        <f t="shared" si="440"/>
        <v>55-65</v>
      </c>
      <c r="U6312" s="7">
        <v>42863</v>
      </c>
      <c r="V6312">
        <f t="shared" si="442"/>
        <v>3766</v>
      </c>
    </row>
    <row r="6313" spans="1:22">
      <c r="A6313">
        <v>109320</v>
      </c>
      <c r="B6313" t="s">
        <v>17</v>
      </c>
      <c r="C6313" t="s">
        <v>18</v>
      </c>
      <c r="D6313" t="s">
        <v>19</v>
      </c>
      <c r="H6313" t="s">
        <v>19</v>
      </c>
      <c r="J6313" t="s">
        <v>20</v>
      </c>
      <c r="K6313" s="7">
        <v>28680</v>
      </c>
      <c r="L6313" t="s">
        <v>441</v>
      </c>
      <c r="M6313" t="s">
        <v>52</v>
      </c>
      <c r="N6313" t="s">
        <v>32</v>
      </c>
      <c r="O6313" s="7">
        <v>41906</v>
      </c>
      <c r="P6313" s="7">
        <v>43488</v>
      </c>
      <c r="Q6313" t="s">
        <v>24</v>
      </c>
      <c r="R6313" s="7">
        <v>45688</v>
      </c>
      <c r="S6313" s="8">
        <f t="shared" si="441"/>
        <v>46.597260273972601</v>
      </c>
      <c r="T6313" t="str">
        <f t="shared" si="440"/>
        <v>45-55</v>
      </c>
      <c r="U6313" s="7">
        <v>43488</v>
      </c>
      <c r="V6313">
        <f t="shared" si="442"/>
        <v>1131</v>
      </c>
    </row>
    <row r="6314" spans="1:22">
      <c r="A6314">
        <v>157443</v>
      </c>
      <c r="B6314" t="s">
        <v>17</v>
      </c>
      <c r="C6314" t="s">
        <v>25</v>
      </c>
      <c r="D6314" t="s">
        <v>19</v>
      </c>
      <c r="H6314" t="s">
        <v>19</v>
      </c>
      <c r="J6314" t="s">
        <v>20</v>
      </c>
      <c r="K6314" s="7">
        <v>25521</v>
      </c>
      <c r="L6314" t="s">
        <v>42</v>
      </c>
      <c r="M6314" t="s">
        <v>22</v>
      </c>
      <c r="N6314" t="s">
        <v>34</v>
      </c>
      <c r="O6314" s="7">
        <v>44814</v>
      </c>
      <c r="P6314" s="7" t="s">
        <v>29</v>
      </c>
      <c r="Q6314" t="s">
        <v>24</v>
      </c>
      <c r="R6314" s="7">
        <v>45688</v>
      </c>
      <c r="S6314" s="8">
        <f t="shared" si="441"/>
        <v>55.252054794520546</v>
      </c>
      <c r="T6314" t="str">
        <f t="shared" si="440"/>
        <v>55-65</v>
      </c>
      <c r="U6314" s="7">
        <f>R6314</f>
        <v>45688</v>
      </c>
      <c r="V6314">
        <f t="shared" si="442"/>
        <v>625</v>
      </c>
    </row>
    <row r="6315" spans="1:22">
      <c r="A6315">
        <v>83875</v>
      </c>
      <c r="B6315" t="s">
        <v>17</v>
      </c>
      <c r="C6315" t="s">
        <v>18</v>
      </c>
      <c r="D6315" t="s">
        <v>19</v>
      </c>
      <c r="H6315" t="s">
        <v>19</v>
      </c>
      <c r="J6315" t="s">
        <v>20</v>
      </c>
      <c r="K6315" s="7">
        <v>35263</v>
      </c>
      <c r="L6315" t="s">
        <v>78</v>
      </c>
      <c r="M6315" t="s">
        <v>22</v>
      </c>
      <c r="N6315" t="s">
        <v>34</v>
      </c>
      <c r="O6315" s="7">
        <v>40786</v>
      </c>
      <c r="P6315" s="7">
        <v>41195</v>
      </c>
      <c r="Q6315" t="s">
        <v>36</v>
      </c>
      <c r="R6315" s="7">
        <v>45688</v>
      </c>
      <c r="S6315" s="8">
        <f t="shared" si="441"/>
        <v>28.561643835616437</v>
      </c>
      <c r="T6315" t="str">
        <f t="shared" si="440"/>
        <v>25-35</v>
      </c>
      <c r="U6315" s="7">
        <v>41195</v>
      </c>
      <c r="V6315">
        <f t="shared" si="442"/>
        <v>293</v>
      </c>
    </row>
    <row r="6316" spans="1:22">
      <c r="A6316">
        <v>103390</v>
      </c>
      <c r="B6316" t="s">
        <v>17</v>
      </c>
      <c r="C6316" t="s">
        <v>18</v>
      </c>
      <c r="D6316" t="s">
        <v>19</v>
      </c>
      <c r="H6316" t="s">
        <v>19</v>
      </c>
      <c r="J6316" t="s">
        <v>30</v>
      </c>
      <c r="K6316" s="7">
        <v>20437</v>
      </c>
      <c r="L6316" t="s">
        <v>101</v>
      </c>
      <c r="M6316" t="s">
        <v>22</v>
      </c>
      <c r="N6316" t="s">
        <v>32</v>
      </c>
      <c r="O6316" s="7">
        <v>41387</v>
      </c>
      <c r="P6316" s="7">
        <v>42644</v>
      </c>
      <c r="Q6316" t="s">
        <v>24</v>
      </c>
      <c r="R6316" s="7">
        <v>45688</v>
      </c>
      <c r="S6316" s="8">
        <f t="shared" si="441"/>
        <v>69.180821917808217</v>
      </c>
      <c r="T6316" t="str">
        <f t="shared" si="440"/>
        <v>65+</v>
      </c>
      <c r="U6316" s="7">
        <v>42644</v>
      </c>
      <c r="V6316">
        <f t="shared" si="442"/>
        <v>899</v>
      </c>
    </row>
    <row r="6317" spans="1:22">
      <c r="A6317">
        <v>94122</v>
      </c>
      <c r="B6317" t="s">
        <v>17</v>
      </c>
      <c r="C6317" t="s">
        <v>18</v>
      </c>
      <c r="D6317" t="s">
        <v>19</v>
      </c>
      <c r="H6317" t="s">
        <v>19</v>
      </c>
      <c r="J6317" t="s">
        <v>20</v>
      </c>
      <c r="L6317" t="s">
        <v>26</v>
      </c>
      <c r="M6317" t="s">
        <v>27</v>
      </c>
      <c r="N6317" t="s">
        <v>34</v>
      </c>
      <c r="O6317" s="7">
        <v>41253</v>
      </c>
      <c r="P6317" s="7">
        <v>41253</v>
      </c>
      <c r="Q6317" t="s">
        <v>36</v>
      </c>
      <c r="R6317" s="7">
        <v>45688</v>
      </c>
      <c r="S6317" s="8">
        <f t="shared" si="441"/>
        <v>125.17260273972603</v>
      </c>
      <c r="T6317" t="str">
        <f t="shared" si="440"/>
        <v>65+</v>
      </c>
      <c r="U6317" s="7">
        <v>41253</v>
      </c>
      <c r="V6317">
        <f t="shared" si="442"/>
        <v>1</v>
      </c>
    </row>
    <row r="6318" spans="1:22">
      <c r="A6318">
        <v>79436</v>
      </c>
      <c r="B6318" t="s">
        <v>17</v>
      </c>
      <c r="C6318" t="s">
        <v>18</v>
      </c>
      <c r="D6318" t="s">
        <v>19</v>
      </c>
      <c r="H6318" t="s">
        <v>19</v>
      </c>
      <c r="J6318" t="s">
        <v>30</v>
      </c>
      <c r="L6318" t="s">
        <v>122</v>
      </c>
      <c r="M6318" t="s">
        <v>23</v>
      </c>
      <c r="N6318" t="s">
        <v>32</v>
      </c>
      <c r="O6318" s="7">
        <v>40072</v>
      </c>
      <c r="P6318" s="7">
        <v>40878</v>
      </c>
      <c r="Q6318" t="s">
        <v>36</v>
      </c>
      <c r="R6318" s="7">
        <v>45688</v>
      </c>
      <c r="S6318" s="8">
        <f t="shared" si="441"/>
        <v>125.17260273972603</v>
      </c>
      <c r="T6318" t="str">
        <f t="shared" si="440"/>
        <v>65+</v>
      </c>
      <c r="U6318" s="7">
        <v>40878</v>
      </c>
      <c r="V6318">
        <f t="shared" si="442"/>
        <v>577</v>
      </c>
    </row>
    <row r="6319" spans="1:22">
      <c r="A6319">
        <v>79248</v>
      </c>
      <c r="B6319" t="s">
        <v>17</v>
      </c>
      <c r="C6319" t="s">
        <v>18</v>
      </c>
      <c r="D6319" t="s">
        <v>19</v>
      </c>
      <c r="H6319" t="s">
        <v>19</v>
      </c>
      <c r="J6319" t="s">
        <v>30</v>
      </c>
      <c r="L6319" t="s">
        <v>101</v>
      </c>
      <c r="M6319" t="s">
        <v>22</v>
      </c>
      <c r="N6319" t="s">
        <v>32</v>
      </c>
      <c r="O6319" s="7">
        <v>1</v>
      </c>
      <c r="P6319" s="7">
        <v>1</v>
      </c>
      <c r="Q6319" t="s">
        <v>36</v>
      </c>
      <c r="R6319" s="7">
        <v>45688</v>
      </c>
      <c r="S6319" s="8">
        <f t="shared" si="441"/>
        <v>125.17260273972603</v>
      </c>
      <c r="T6319" t="str">
        <f t="shared" si="440"/>
        <v>65+</v>
      </c>
      <c r="U6319" s="7">
        <v>1</v>
      </c>
    </row>
    <row r="6320" spans="1:22">
      <c r="A6320">
        <v>105556</v>
      </c>
      <c r="B6320" t="s">
        <v>17</v>
      </c>
      <c r="C6320" t="s">
        <v>18</v>
      </c>
      <c r="D6320" t="s">
        <v>19</v>
      </c>
      <c r="H6320" t="s">
        <v>19</v>
      </c>
      <c r="J6320" t="s">
        <v>30</v>
      </c>
      <c r="K6320" s="7">
        <v>34085</v>
      </c>
      <c r="L6320" t="s">
        <v>82</v>
      </c>
      <c r="M6320" t="s">
        <v>27</v>
      </c>
      <c r="N6320" t="s">
        <v>32</v>
      </c>
      <c r="O6320" s="7">
        <v>41527</v>
      </c>
      <c r="P6320" s="7">
        <v>42126</v>
      </c>
      <c r="Q6320" t="s">
        <v>24</v>
      </c>
      <c r="R6320" s="7">
        <v>45688</v>
      </c>
      <c r="S6320" s="8">
        <f t="shared" si="441"/>
        <v>31.789041095890411</v>
      </c>
      <c r="T6320" t="str">
        <f t="shared" si="440"/>
        <v>25-35</v>
      </c>
      <c r="U6320" s="7">
        <v>42126</v>
      </c>
      <c r="V6320">
        <f t="shared" si="442"/>
        <v>429</v>
      </c>
    </row>
    <row r="6321" spans="1:22">
      <c r="A6321">
        <v>134687</v>
      </c>
      <c r="B6321" t="s">
        <v>17</v>
      </c>
      <c r="C6321" t="s">
        <v>18</v>
      </c>
      <c r="D6321" t="s">
        <v>19</v>
      </c>
      <c r="H6321" t="s">
        <v>19</v>
      </c>
      <c r="J6321" t="s">
        <v>20</v>
      </c>
      <c r="K6321" s="7">
        <v>38132</v>
      </c>
      <c r="L6321" t="s">
        <v>37</v>
      </c>
      <c r="M6321" t="s">
        <v>27</v>
      </c>
      <c r="N6321" t="s">
        <v>36</v>
      </c>
      <c r="O6321" s="7">
        <v>43554</v>
      </c>
      <c r="P6321" s="7">
        <v>44778</v>
      </c>
      <c r="Q6321" t="s">
        <v>24</v>
      </c>
      <c r="R6321" s="7">
        <v>45688</v>
      </c>
      <c r="S6321" s="8">
        <f t="shared" si="441"/>
        <v>20.701369863013699</v>
      </c>
      <c r="T6321" t="str">
        <f t="shared" si="440"/>
        <v>16-25</v>
      </c>
      <c r="U6321" s="7">
        <v>44778</v>
      </c>
      <c r="V6321">
        <f t="shared" si="442"/>
        <v>875</v>
      </c>
    </row>
    <row r="6322" spans="1:22">
      <c r="A6322">
        <v>105620</v>
      </c>
      <c r="B6322" t="s">
        <v>17</v>
      </c>
      <c r="C6322" t="s">
        <v>18</v>
      </c>
      <c r="D6322" t="s">
        <v>19</v>
      </c>
      <c r="H6322" t="s">
        <v>19</v>
      </c>
      <c r="J6322" t="s">
        <v>20</v>
      </c>
      <c r="K6322" s="7">
        <v>26226</v>
      </c>
      <c r="L6322" t="s">
        <v>67</v>
      </c>
      <c r="M6322" t="s">
        <v>22</v>
      </c>
      <c r="N6322" t="s">
        <v>23</v>
      </c>
      <c r="O6322" s="7">
        <v>41522</v>
      </c>
      <c r="P6322" s="7">
        <v>41615</v>
      </c>
      <c r="Q6322" t="s">
        <v>36</v>
      </c>
      <c r="R6322" s="7">
        <v>45688</v>
      </c>
      <c r="S6322" s="8">
        <f t="shared" si="441"/>
        <v>53.320547945205476</v>
      </c>
      <c r="T6322" t="str">
        <f t="shared" si="440"/>
        <v>45-55</v>
      </c>
      <c r="U6322" s="7">
        <v>41615</v>
      </c>
      <c r="V6322">
        <f t="shared" si="442"/>
        <v>67</v>
      </c>
    </row>
    <row r="6323" spans="1:22">
      <c r="A6323">
        <v>134476</v>
      </c>
      <c r="B6323" t="s">
        <v>17</v>
      </c>
      <c r="C6323" t="s">
        <v>18</v>
      </c>
      <c r="D6323" t="s">
        <v>19</v>
      </c>
      <c r="H6323" t="s">
        <v>19</v>
      </c>
      <c r="J6323" t="s">
        <v>20</v>
      </c>
      <c r="K6323" s="7">
        <v>37938</v>
      </c>
      <c r="L6323" t="s">
        <v>48</v>
      </c>
      <c r="M6323" t="s">
        <v>27</v>
      </c>
      <c r="N6323" t="s">
        <v>34</v>
      </c>
      <c r="O6323" s="7">
        <v>43550</v>
      </c>
      <c r="P6323" s="7">
        <v>43648</v>
      </c>
      <c r="Q6323" t="s">
        <v>24</v>
      </c>
      <c r="R6323" s="7">
        <v>45688</v>
      </c>
      <c r="S6323" s="8">
        <f t="shared" si="441"/>
        <v>21.232876712328768</v>
      </c>
      <c r="T6323" t="str">
        <f t="shared" si="440"/>
        <v>16-25</v>
      </c>
      <c r="U6323" s="7">
        <v>43648</v>
      </c>
      <c r="V6323">
        <f t="shared" si="442"/>
        <v>71</v>
      </c>
    </row>
    <row r="6324" spans="1:22">
      <c r="A6324">
        <v>118741</v>
      </c>
      <c r="B6324" t="s">
        <v>17</v>
      </c>
      <c r="C6324" t="s">
        <v>18</v>
      </c>
      <c r="D6324" t="s">
        <v>19</v>
      </c>
      <c r="H6324" t="s">
        <v>19</v>
      </c>
      <c r="J6324" t="s">
        <v>20</v>
      </c>
      <c r="K6324" s="7">
        <v>30631</v>
      </c>
      <c r="L6324" t="s">
        <v>59</v>
      </c>
      <c r="M6324" t="s">
        <v>57</v>
      </c>
      <c r="N6324" t="s">
        <v>32</v>
      </c>
      <c r="O6324" s="7" t="s">
        <v>36</v>
      </c>
      <c r="P6324" s="7" t="s">
        <v>36</v>
      </c>
      <c r="Q6324" t="s">
        <v>41</v>
      </c>
      <c r="R6324" s="7">
        <v>45688</v>
      </c>
      <c r="S6324" s="8">
        <f t="shared" si="441"/>
        <v>41.252054794520546</v>
      </c>
      <c r="T6324" t="str">
        <f t="shared" si="440"/>
        <v>35-45</v>
      </c>
      <c r="U6324" s="7" t="s">
        <v>36</v>
      </c>
      <c r="V6324" t="str">
        <f t="shared" si="442"/>
        <v/>
      </c>
    </row>
    <row r="6325" spans="1:22">
      <c r="A6325">
        <v>165969</v>
      </c>
      <c r="B6325" t="s">
        <v>17</v>
      </c>
      <c r="C6325" t="s">
        <v>25</v>
      </c>
      <c r="D6325" t="s">
        <v>19</v>
      </c>
      <c r="H6325" t="s">
        <v>19</v>
      </c>
      <c r="J6325" t="s">
        <v>20</v>
      </c>
      <c r="K6325" s="7">
        <v>40048</v>
      </c>
      <c r="L6325" t="s">
        <v>54</v>
      </c>
      <c r="M6325" t="s">
        <v>27</v>
      </c>
      <c r="N6325" t="s">
        <v>23</v>
      </c>
      <c r="O6325" s="7">
        <v>45276</v>
      </c>
      <c r="P6325" s="7" t="s">
        <v>29</v>
      </c>
      <c r="Q6325" t="s">
        <v>24</v>
      </c>
      <c r="R6325" s="7">
        <v>45688</v>
      </c>
      <c r="S6325" s="8">
        <f t="shared" si="441"/>
        <v>15.452054794520548</v>
      </c>
      <c r="T6325" t="str">
        <f t="shared" si="440"/>
        <v/>
      </c>
      <c r="U6325" s="7">
        <f>R6325</f>
        <v>45688</v>
      </c>
      <c r="V6325">
        <f t="shared" si="442"/>
        <v>295</v>
      </c>
    </row>
    <row r="6326" spans="1:22">
      <c r="A6326">
        <v>154428</v>
      </c>
      <c r="B6326" t="s">
        <v>17</v>
      </c>
      <c r="C6326" t="s">
        <v>18</v>
      </c>
      <c r="D6326" t="s">
        <v>19</v>
      </c>
      <c r="H6326" t="s">
        <v>19</v>
      </c>
      <c r="J6326" t="s">
        <v>20</v>
      </c>
      <c r="L6326" t="s">
        <v>33</v>
      </c>
      <c r="M6326" t="s">
        <v>22</v>
      </c>
      <c r="N6326" t="s">
        <v>28</v>
      </c>
      <c r="O6326" s="7">
        <v>44493</v>
      </c>
      <c r="P6326" s="7">
        <v>44573</v>
      </c>
      <c r="Q6326" t="s">
        <v>24</v>
      </c>
      <c r="R6326" s="7">
        <v>45688</v>
      </c>
      <c r="S6326" s="8">
        <f t="shared" si="441"/>
        <v>125.17260273972603</v>
      </c>
      <c r="T6326" t="str">
        <f t="shared" si="440"/>
        <v>65+</v>
      </c>
      <c r="U6326" s="7">
        <v>44573</v>
      </c>
      <c r="V6326">
        <f t="shared" si="442"/>
        <v>58</v>
      </c>
    </row>
    <row r="6327" spans="1:22">
      <c r="A6327">
        <v>116173</v>
      </c>
      <c r="B6327" t="s">
        <v>17</v>
      </c>
      <c r="C6327" t="s">
        <v>18</v>
      </c>
      <c r="D6327" t="s">
        <v>19</v>
      </c>
      <c r="H6327" t="s">
        <v>19</v>
      </c>
      <c r="J6327" t="s">
        <v>20</v>
      </c>
      <c r="K6327" s="7">
        <v>21599</v>
      </c>
      <c r="L6327" t="s">
        <v>37</v>
      </c>
      <c r="M6327" t="s">
        <v>27</v>
      </c>
      <c r="N6327" t="s">
        <v>32</v>
      </c>
      <c r="O6327" s="7">
        <v>42422</v>
      </c>
      <c r="P6327" s="7">
        <v>42838</v>
      </c>
      <c r="Q6327" t="s">
        <v>77</v>
      </c>
      <c r="R6327" s="7">
        <v>45688</v>
      </c>
      <c r="S6327" s="8">
        <f t="shared" si="441"/>
        <v>65.9972602739726</v>
      </c>
      <c r="T6327" t="str">
        <f t="shared" si="440"/>
        <v>65+</v>
      </c>
      <c r="U6327" s="7">
        <v>42838</v>
      </c>
      <c r="V6327">
        <f t="shared" si="442"/>
        <v>299</v>
      </c>
    </row>
    <row r="6328" spans="1:22">
      <c r="A6328">
        <v>160597</v>
      </c>
      <c r="B6328" t="s">
        <v>17</v>
      </c>
      <c r="C6328" t="s">
        <v>25</v>
      </c>
      <c r="D6328" t="s">
        <v>19</v>
      </c>
      <c r="H6328" t="s">
        <v>19</v>
      </c>
      <c r="J6328" t="s">
        <v>20</v>
      </c>
      <c r="K6328" s="7">
        <v>40050</v>
      </c>
      <c r="L6328" t="s">
        <v>65</v>
      </c>
      <c r="M6328" t="s">
        <v>27</v>
      </c>
      <c r="N6328" t="s">
        <v>34</v>
      </c>
      <c r="O6328" s="7">
        <v>45043</v>
      </c>
      <c r="P6328" s="7" t="s">
        <v>29</v>
      </c>
      <c r="Q6328" t="s">
        <v>24</v>
      </c>
      <c r="R6328" s="7">
        <v>45688</v>
      </c>
      <c r="S6328" s="8">
        <f t="shared" si="441"/>
        <v>15.446575342465753</v>
      </c>
      <c r="T6328" t="str">
        <f t="shared" si="440"/>
        <v/>
      </c>
      <c r="U6328" s="7">
        <f>R6328</f>
        <v>45688</v>
      </c>
      <c r="V6328">
        <f t="shared" si="442"/>
        <v>462</v>
      </c>
    </row>
    <row r="6329" spans="1:22">
      <c r="A6329">
        <v>128777</v>
      </c>
      <c r="B6329" t="s">
        <v>17</v>
      </c>
      <c r="C6329" t="s">
        <v>18</v>
      </c>
      <c r="D6329" t="s">
        <v>19</v>
      </c>
      <c r="H6329" t="s">
        <v>19</v>
      </c>
      <c r="J6329" t="s">
        <v>20</v>
      </c>
      <c r="K6329" s="7">
        <v>37638</v>
      </c>
      <c r="L6329" t="s">
        <v>126</v>
      </c>
      <c r="M6329" t="s">
        <v>52</v>
      </c>
      <c r="N6329" t="s">
        <v>34</v>
      </c>
      <c r="O6329" s="7" t="s">
        <v>36</v>
      </c>
      <c r="P6329" s="7" t="s">
        <v>36</v>
      </c>
      <c r="Q6329" t="s">
        <v>36</v>
      </c>
      <c r="R6329" s="7">
        <v>45688</v>
      </c>
      <c r="S6329" s="8">
        <f t="shared" si="441"/>
        <v>22.054794520547944</v>
      </c>
      <c r="T6329" t="str">
        <f t="shared" si="440"/>
        <v>16-25</v>
      </c>
      <c r="U6329" s="7" t="s">
        <v>36</v>
      </c>
      <c r="V6329" t="str">
        <f t="shared" si="442"/>
        <v/>
      </c>
    </row>
    <row r="6330" spans="1:22">
      <c r="A6330">
        <v>106886</v>
      </c>
      <c r="B6330" t="s">
        <v>17</v>
      </c>
      <c r="C6330" t="s">
        <v>18</v>
      </c>
      <c r="D6330" t="s">
        <v>19</v>
      </c>
      <c r="H6330" t="s">
        <v>19</v>
      </c>
      <c r="J6330" t="s">
        <v>20</v>
      </c>
      <c r="L6330" t="s">
        <v>26</v>
      </c>
      <c r="M6330" t="s">
        <v>27</v>
      </c>
      <c r="N6330" t="s">
        <v>28</v>
      </c>
      <c r="O6330" s="7" t="s">
        <v>36</v>
      </c>
      <c r="P6330" s="7" t="s">
        <v>36</v>
      </c>
      <c r="Q6330" t="s">
        <v>36</v>
      </c>
      <c r="R6330" s="7">
        <v>45688</v>
      </c>
      <c r="S6330" s="8">
        <f t="shared" si="441"/>
        <v>125.17260273972603</v>
      </c>
      <c r="T6330" t="str">
        <f t="shared" si="440"/>
        <v>65+</v>
      </c>
      <c r="U6330" s="7" t="s">
        <v>36</v>
      </c>
      <c r="V6330" t="str">
        <f t="shared" si="442"/>
        <v/>
      </c>
    </row>
    <row r="6331" spans="1:22">
      <c r="A6331">
        <v>79624</v>
      </c>
      <c r="B6331" t="s">
        <v>17</v>
      </c>
      <c r="C6331" t="s">
        <v>18</v>
      </c>
      <c r="D6331" t="s">
        <v>19</v>
      </c>
      <c r="H6331" t="s">
        <v>19</v>
      </c>
      <c r="J6331" t="s">
        <v>20</v>
      </c>
      <c r="K6331" s="7">
        <v>28806</v>
      </c>
      <c r="L6331" t="s">
        <v>95</v>
      </c>
      <c r="M6331" t="s">
        <v>22</v>
      </c>
      <c r="N6331" t="s">
        <v>34</v>
      </c>
      <c r="O6331" s="7">
        <v>40633</v>
      </c>
      <c r="P6331" s="7">
        <v>41039</v>
      </c>
      <c r="Q6331" t="s">
        <v>36</v>
      </c>
      <c r="R6331" s="7">
        <v>45688</v>
      </c>
      <c r="S6331" s="8">
        <f t="shared" si="441"/>
        <v>46.252054794520546</v>
      </c>
      <c r="T6331" t="str">
        <f t="shared" si="440"/>
        <v>45-55</v>
      </c>
      <c r="U6331" s="7">
        <v>41039</v>
      </c>
      <c r="V6331">
        <f t="shared" si="442"/>
        <v>291</v>
      </c>
    </row>
    <row r="6332" spans="1:22">
      <c r="A6332">
        <v>29219</v>
      </c>
      <c r="B6332" t="s">
        <v>17</v>
      </c>
      <c r="C6332" t="s">
        <v>18</v>
      </c>
      <c r="D6332" t="s">
        <v>19</v>
      </c>
      <c r="H6332" t="s">
        <v>19</v>
      </c>
      <c r="J6332" t="s">
        <v>20</v>
      </c>
      <c r="K6332" s="7">
        <v>17525</v>
      </c>
      <c r="L6332" t="s">
        <v>37</v>
      </c>
      <c r="M6332" t="s">
        <v>27</v>
      </c>
      <c r="N6332" t="s">
        <v>32</v>
      </c>
      <c r="O6332" s="7">
        <v>37006</v>
      </c>
      <c r="P6332" s="7">
        <v>44517</v>
      </c>
      <c r="Q6332" t="s">
        <v>38</v>
      </c>
      <c r="R6332" s="7">
        <v>45688</v>
      </c>
      <c r="S6332" s="8">
        <f t="shared" si="441"/>
        <v>77.158904109589045</v>
      </c>
      <c r="T6332" t="str">
        <f t="shared" si="440"/>
        <v>65+</v>
      </c>
      <c r="U6332" s="7">
        <v>44517</v>
      </c>
      <c r="V6332">
        <f t="shared" si="442"/>
        <v>5366</v>
      </c>
    </row>
    <row r="6333" spans="1:22">
      <c r="A6333">
        <v>119476</v>
      </c>
      <c r="B6333" t="s">
        <v>17</v>
      </c>
      <c r="C6333" t="s">
        <v>18</v>
      </c>
      <c r="D6333" t="s">
        <v>19</v>
      </c>
      <c r="H6333" t="s">
        <v>19</v>
      </c>
      <c r="J6333" t="s">
        <v>30</v>
      </c>
      <c r="K6333" s="7">
        <v>34542</v>
      </c>
      <c r="L6333" t="s">
        <v>65</v>
      </c>
      <c r="M6333" t="s">
        <v>27</v>
      </c>
      <c r="N6333" t="s">
        <v>28</v>
      </c>
      <c r="O6333" s="7" t="s">
        <v>36</v>
      </c>
      <c r="P6333" s="7" t="s">
        <v>36</v>
      </c>
      <c r="Q6333" t="s">
        <v>36</v>
      </c>
      <c r="R6333" s="7">
        <v>45688</v>
      </c>
      <c r="S6333" s="8">
        <f t="shared" si="441"/>
        <v>30.536986301369861</v>
      </c>
      <c r="T6333" t="str">
        <f t="shared" si="440"/>
        <v>25-35</v>
      </c>
      <c r="U6333" s="7" t="s">
        <v>36</v>
      </c>
      <c r="V6333" t="str">
        <f t="shared" si="442"/>
        <v/>
      </c>
    </row>
    <row r="6334" spans="1:22">
      <c r="A6334">
        <v>107800</v>
      </c>
      <c r="B6334" t="s">
        <v>17</v>
      </c>
      <c r="C6334" t="s">
        <v>18</v>
      </c>
      <c r="D6334" t="s">
        <v>19</v>
      </c>
      <c r="H6334" t="s">
        <v>19</v>
      </c>
      <c r="J6334" t="s">
        <v>20</v>
      </c>
      <c r="K6334" s="7">
        <v>36108</v>
      </c>
      <c r="L6334" t="s">
        <v>37</v>
      </c>
      <c r="M6334" t="s">
        <v>27</v>
      </c>
      <c r="N6334" t="s">
        <v>32</v>
      </c>
      <c r="O6334" s="7">
        <v>41744</v>
      </c>
      <c r="P6334" s="7">
        <v>43488</v>
      </c>
      <c r="Q6334" t="s">
        <v>24</v>
      </c>
      <c r="R6334" s="7">
        <v>45688</v>
      </c>
      <c r="S6334" s="8">
        <f t="shared" si="441"/>
        <v>26.246575342465754</v>
      </c>
      <c r="T6334" t="str">
        <f t="shared" si="440"/>
        <v>25-35</v>
      </c>
      <c r="U6334" s="7">
        <v>43488</v>
      </c>
      <c r="V6334">
        <f t="shared" si="442"/>
        <v>1247</v>
      </c>
    </row>
    <row r="6335" spans="1:22">
      <c r="A6335">
        <v>151305</v>
      </c>
      <c r="B6335" t="s">
        <v>17</v>
      </c>
      <c r="C6335" t="s">
        <v>18</v>
      </c>
      <c r="D6335" t="s">
        <v>19</v>
      </c>
      <c r="H6335" t="s">
        <v>19</v>
      </c>
      <c r="J6335" t="s">
        <v>20</v>
      </c>
      <c r="K6335" s="7">
        <v>30099</v>
      </c>
      <c r="L6335" t="s">
        <v>167</v>
      </c>
      <c r="M6335" t="s">
        <v>27</v>
      </c>
      <c r="N6335" t="s">
        <v>34</v>
      </c>
      <c r="O6335" s="7">
        <v>44614</v>
      </c>
      <c r="P6335" s="7">
        <v>45187</v>
      </c>
      <c r="Q6335" t="s">
        <v>55</v>
      </c>
      <c r="R6335" s="7">
        <v>45688</v>
      </c>
      <c r="S6335" s="8">
        <f t="shared" si="441"/>
        <v>42.709589041095889</v>
      </c>
      <c r="T6335" t="str">
        <f t="shared" si="440"/>
        <v>35-45</v>
      </c>
      <c r="U6335" s="7">
        <v>45187</v>
      </c>
      <c r="V6335">
        <f t="shared" si="442"/>
        <v>410</v>
      </c>
    </row>
    <row r="6336" spans="1:22">
      <c r="A6336">
        <v>153030</v>
      </c>
      <c r="B6336" t="s">
        <v>17</v>
      </c>
      <c r="C6336" t="s">
        <v>25</v>
      </c>
      <c r="D6336" t="s">
        <v>19</v>
      </c>
      <c r="H6336" t="s">
        <v>19</v>
      </c>
      <c r="J6336" t="s">
        <v>20</v>
      </c>
      <c r="K6336" s="7">
        <v>25892</v>
      </c>
      <c r="L6336" t="s">
        <v>113</v>
      </c>
      <c r="M6336" t="s">
        <v>27</v>
      </c>
      <c r="N6336" t="s">
        <v>34</v>
      </c>
      <c r="O6336" s="7">
        <v>44427</v>
      </c>
      <c r="P6336" s="7" t="s">
        <v>29</v>
      </c>
      <c r="Q6336" t="s">
        <v>24</v>
      </c>
      <c r="R6336" s="7">
        <v>45688</v>
      </c>
      <c r="S6336" s="8">
        <f t="shared" si="441"/>
        <v>54.235616438356168</v>
      </c>
      <c r="T6336" t="str">
        <f t="shared" si="440"/>
        <v>45-55</v>
      </c>
      <c r="U6336" s="7">
        <f>R6336</f>
        <v>45688</v>
      </c>
      <c r="V6336">
        <f t="shared" si="442"/>
        <v>902</v>
      </c>
    </row>
    <row r="6337" spans="1:22">
      <c r="A6337">
        <v>167135</v>
      </c>
      <c r="B6337" t="s">
        <v>17</v>
      </c>
      <c r="C6337" t="s">
        <v>18</v>
      </c>
      <c r="D6337" t="s">
        <v>19</v>
      </c>
      <c r="H6337" t="s">
        <v>19</v>
      </c>
      <c r="J6337" t="s">
        <v>30</v>
      </c>
      <c r="K6337" s="7">
        <v>39714</v>
      </c>
      <c r="L6337" t="s">
        <v>101</v>
      </c>
      <c r="M6337" t="s">
        <v>22</v>
      </c>
      <c r="N6337" t="s">
        <v>32</v>
      </c>
      <c r="O6337" s="7" t="s">
        <v>36</v>
      </c>
      <c r="P6337" s="7" t="s">
        <v>36</v>
      </c>
      <c r="Q6337" t="s">
        <v>36</v>
      </c>
      <c r="R6337" s="7">
        <v>45688</v>
      </c>
      <c r="S6337" s="8">
        <f t="shared" si="441"/>
        <v>16.367123287671234</v>
      </c>
      <c r="T6337" t="str">
        <f t="shared" si="440"/>
        <v>16-25</v>
      </c>
      <c r="U6337" s="7" t="s">
        <v>36</v>
      </c>
      <c r="V6337" t="str">
        <f t="shared" si="442"/>
        <v/>
      </c>
    </row>
    <row r="6338" spans="1:22">
      <c r="A6338">
        <v>81524</v>
      </c>
      <c r="B6338" t="s">
        <v>17</v>
      </c>
      <c r="C6338" t="s">
        <v>18</v>
      </c>
      <c r="D6338" t="s">
        <v>19</v>
      </c>
      <c r="H6338" t="s">
        <v>46</v>
      </c>
      <c r="I6338" t="s">
        <v>47</v>
      </c>
      <c r="J6338" t="s">
        <v>30</v>
      </c>
      <c r="L6338" t="s">
        <v>26</v>
      </c>
      <c r="M6338" t="s">
        <v>27</v>
      </c>
      <c r="N6338" t="s">
        <v>32</v>
      </c>
      <c r="O6338" s="7">
        <v>1</v>
      </c>
      <c r="P6338" s="7">
        <v>1</v>
      </c>
      <c r="Q6338" t="s">
        <v>36</v>
      </c>
      <c r="R6338" s="7">
        <v>45688</v>
      </c>
      <c r="S6338" s="8">
        <f t="shared" si="441"/>
        <v>125.17260273972603</v>
      </c>
      <c r="T6338" t="str">
        <f t="shared" ref="T6338:T6401" si="444">IFERROR(VLOOKUP(S6338,Age_Group_Arr,2,TRUE),"")</f>
        <v>65+</v>
      </c>
      <c r="U6338" s="7">
        <v>1</v>
      </c>
    </row>
    <row r="6339" spans="1:22">
      <c r="A6339">
        <v>81523</v>
      </c>
      <c r="B6339" t="s">
        <v>17</v>
      </c>
      <c r="C6339" t="s">
        <v>18</v>
      </c>
      <c r="D6339" t="s">
        <v>19</v>
      </c>
      <c r="H6339" t="s">
        <v>46</v>
      </c>
      <c r="I6339" t="s">
        <v>442</v>
      </c>
      <c r="J6339" t="s">
        <v>20</v>
      </c>
      <c r="L6339" t="s">
        <v>26</v>
      </c>
      <c r="M6339" t="s">
        <v>27</v>
      </c>
      <c r="N6339" t="s">
        <v>32</v>
      </c>
      <c r="O6339" s="7">
        <v>33359</v>
      </c>
      <c r="P6339" s="7">
        <v>42205</v>
      </c>
      <c r="Q6339" t="s">
        <v>38</v>
      </c>
      <c r="R6339" s="7">
        <v>45688</v>
      </c>
      <c r="S6339" s="8">
        <f t="shared" ref="S6339:S6402" si="445">(SUM(R6339-K6339)/365)</f>
        <v>125.17260273972603</v>
      </c>
      <c r="T6339" t="str">
        <f t="shared" si="444"/>
        <v>65+</v>
      </c>
      <c r="U6339" s="7">
        <v>42205</v>
      </c>
      <c r="V6339">
        <f t="shared" ref="V6339:V6402" si="446">IFERROR(NETWORKDAYS(O6339,U6339,8),"")</f>
        <v>6319</v>
      </c>
    </row>
    <row r="6340" spans="1:22">
      <c r="A6340">
        <v>49673</v>
      </c>
      <c r="B6340" t="s">
        <v>17</v>
      </c>
      <c r="C6340" t="s">
        <v>25</v>
      </c>
      <c r="D6340" t="s">
        <v>19</v>
      </c>
      <c r="H6340" t="s">
        <v>19</v>
      </c>
      <c r="J6340" t="s">
        <v>30</v>
      </c>
      <c r="K6340" s="7">
        <v>23019</v>
      </c>
      <c r="L6340" t="s">
        <v>44</v>
      </c>
      <c r="M6340" t="s">
        <v>27</v>
      </c>
      <c r="N6340" t="s">
        <v>32</v>
      </c>
      <c r="O6340" s="7">
        <v>40374</v>
      </c>
      <c r="P6340" s="7" t="s">
        <v>29</v>
      </c>
      <c r="Q6340" t="s">
        <v>38</v>
      </c>
      <c r="R6340" s="7">
        <v>45688</v>
      </c>
      <c r="S6340" s="8">
        <f t="shared" si="445"/>
        <v>62.106849315068494</v>
      </c>
      <c r="T6340" t="str">
        <f t="shared" si="444"/>
        <v>55-65</v>
      </c>
      <c r="U6340" s="7">
        <f>R6340</f>
        <v>45688</v>
      </c>
      <c r="V6340">
        <f t="shared" si="446"/>
        <v>3797</v>
      </c>
    </row>
    <row r="6341" spans="1:22">
      <c r="A6341">
        <v>133277</v>
      </c>
      <c r="B6341" t="s">
        <v>17</v>
      </c>
      <c r="C6341" t="s">
        <v>18</v>
      </c>
      <c r="D6341" t="s">
        <v>19</v>
      </c>
      <c r="H6341" t="s">
        <v>19</v>
      </c>
      <c r="J6341" t="s">
        <v>127</v>
      </c>
      <c r="K6341" s="7">
        <v>32688</v>
      </c>
      <c r="L6341" t="s">
        <v>33</v>
      </c>
      <c r="M6341" t="s">
        <v>22</v>
      </c>
      <c r="N6341" t="s">
        <v>34</v>
      </c>
      <c r="O6341" s="7">
        <v>43069</v>
      </c>
      <c r="P6341" s="7">
        <v>43146</v>
      </c>
      <c r="Q6341" t="s">
        <v>24</v>
      </c>
      <c r="R6341" s="7">
        <v>45688</v>
      </c>
      <c r="S6341" s="8">
        <f t="shared" si="445"/>
        <v>35.61643835616438</v>
      </c>
      <c r="T6341" t="str">
        <f t="shared" si="444"/>
        <v>35-45</v>
      </c>
      <c r="U6341" s="7">
        <v>43146</v>
      </c>
      <c r="V6341">
        <f t="shared" si="446"/>
        <v>56</v>
      </c>
    </row>
    <row r="6342" spans="1:22">
      <c r="A6342">
        <v>160532</v>
      </c>
      <c r="B6342" t="s">
        <v>17</v>
      </c>
      <c r="C6342" t="s">
        <v>25</v>
      </c>
      <c r="D6342" t="s">
        <v>19</v>
      </c>
      <c r="H6342" t="s">
        <v>19</v>
      </c>
      <c r="J6342" t="s">
        <v>20</v>
      </c>
      <c r="K6342" s="7">
        <v>39523</v>
      </c>
      <c r="L6342" t="s">
        <v>67</v>
      </c>
      <c r="M6342" t="s">
        <v>22</v>
      </c>
      <c r="N6342" t="s">
        <v>34</v>
      </c>
      <c r="O6342" s="7">
        <v>44987</v>
      </c>
      <c r="P6342" s="7" t="s">
        <v>29</v>
      </c>
      <c r="Q6342" t="s">
        <v>24</v>
      </c>
      <c r="R6342" s="7">
        <v>45688</v>
      </c>
      <c r="S6342" s="8">
        <f t="shared" si="445"/>
        <v>16.890410958904109</v>
      </c>
      <c r="T6342" t="str">
        <f t="shared" si="444"/>
        <v>16-25</v>
      </c>
      <c r="U6342" s="7">
        <f>R6342</f>
        <v>45688</v>
      </c>
      <c r="V6342">
        <f t="shared" si="446"/>
        <v>502</v>
      </c>
    </row>
    <row r="6343" spans="1:22">
      <c r="A6343">
        <v>155548</v>
      </c>
      <c r="B6343" t="s">
        <v>17</v>
      </c>
      <c r="C6343" t="s">
        <v>18</v>
      </c>
      <c r="D6343" t="s">
        <v>19</v>
      </c>
      <c r="H6343" t="s">
        <v>19</v>
      </c>
      <c r="J6343" t="s">
        <v>20</v>
      </c>
      <c r="K6343" s="7">
        <v>27131</v>
      </c>
      <c r="L6343" t="s">
        <v>67</v>
      </c>
      <c r="M6343" t="s">
        <v>22</v>
      </c>
      <c r="N6343" t="s">
        <v>34</v>
      </c>
      <c r="O6343" s="7">
        <v>44681</v>
      </c>
      <c r="P6343" s="7">
        <v>44713</v>
      </c>
      <c r="Q6343" t="s">
        <v>24</v>
      </c>
      <c r="R6343" s="7">
        <v>45688</v>
      </c>
      <c r="S6343" s="8">
        <f t="shared" si="445"/>
        <v>50.841095890410962</v>
      </c>
      <c r="T6343" t="str">
        <f t="shared" si="444"/>
        <v>45-55</v>
      </c>
      <c r="U6343" s="7">
        <v>44713</v>
      </c>
      <c r="V6343">
        <f t="shared" si="446"/>
        <v>23</v>
      </c>
    </row>
    <row r="6344" spans="1:22">
      <c r="A6344">
        <v>107072</v>
      </c>
      <c r="B6344" t="s">
        <v>17</v>
      </c>
      <c r="C6344" t="s">
        <v>18</v>
      </c>
      <c r="D6344" t="s">
        <v>19</v>
      </c>
      <c r="H6344" t="s">
        <v>19</v>
      </c>
      <c r="J6344" t="s">
        <v>20</v>
      </c>
      <c r="L6344" t="s">
        <v>26</v>
      </c>
      <c r="M6344" t="s">
        <v>27</v>
      </c>
      <c r="N6344" t="s">
        <v>34</v>
      </c>
      <c r="O6344" s="7">
        <v>41752</v>
      </c>
      <c r="P6344" s="7">
        <v>41752</v>
      </c>
      <c r="Q6344" t="s">
        <v>36</v>
      </c>
      <c r="R6344" s="7">
        <v>45688</v>
      </c>
      <c r="S6344" s="8">
        <f t="shared" si="445"/>
        <v>125.17260273972603</v>
      </c>
      <c r="T6344" t="str">
        <f t="shared" si="444"/>
        <v>65+</v>
      </c>
      <c r="U6344" s="7">
        <v>41752</v>
      </c>
      <c r="V6344">
        <f t="shared" si="446"/>
        <v>1</v>
      </c>
    </row>
    <row r="6345" spans="1:22">
      <c r="A6345">
        <v>150184</v>
      </c>
      <c r="B6345" t="s">
        <v>17</v>
      </c>
      <c r="C6345" t="s">
        <v>18</v>
      </c>
      <c r="D6345" t="s">
        <v>19</v>
      </c>
      <c r="H6345" t="s">
        <v>19</v>
      </c>
      <c r="J6345" t="s">
        <v>20</v>
      </c>
      <c r="K6345" s="7">
        <v>14346</v>
      </c>
      <c r="L6345" t="s">
        <v>96</v>
      </c>
      <c r="M6345" t="s">
        <v>22</v>
      </c>
      <c r="N6345" t="s">
        <v>34</v>
      </c>
      <c r="O6345" s="7">
        <v>44292</v>
      </c>
      <c r="P6345" s="7">
        <v>44735</v>
      </c>
      <c r="Q6345" t="s">
        <v>24</v>
      </c>
      <c r="R6345" s="7">
        <v>45688</v>
      </c>
      <c r="S6345" s="8">
        <f t="shared" si="445"/>
        <v>85.868493150684927</v>
      </c>
      <c r="T6345" t="str">
        <f t="shared" si="444"/>
        <v>65+</v>
      </c>
      <c r="U6345" s="7">
        <v>44735</v>
      </c>
      <c r="V6345">
        <f t="shared" si="446"/>
        <v>318</v>
      </c>
    </row>
    <row r="6346" spans="1:22">
      <c r="A6346">
        <v>126486</v>
      </c>
      <c r="B6346" t="s">
        <v>17</v>
      </c>
      <c r="C6346" t="s">
        <v>18</v>
      </c>
      <c r="D6346" t="s">
        <v>19</v>
      </c>
      <c r="H6346" t="s">
        <v>19</v>
      </c>
      <c r="J6346" t="s">
        <v>20</v>
      </c>
      <c r="K6346" s="7">
        <v>21176</v>
      </c>
      <c r="L6346" t="s">
        <v>35</v>
      </c>
      <c r="M6346" t="s">
        <v>27</v>
      </c>
      <c r="N6346" t="s">
        <v>34</v>
      </c>
      <c r="O6346" s="7">
        <v>43122</v>
      </c>
      <c r="P6346" s="7">
        <v>43556</v>
      </c>
      <c r="Q6346" t="s">
        <v>24</v>
      </c>
      <c r="R6346" s="7">
        <v>45688</v>
      </c>
      <c r="S6346" s="8">
        <f t="shared" si="445"/>
        <v>67.156164383561645</v>
      </c>
      <c r="T6346" t="str">
        <f t="shared" si="444"/>
        <v>65+</v>
      </c>
      <c r="U6346" s="7">
        <v>43556</v>
      </c>
      <c r="V6346">
        <f t="shared" si="446"/>
        <v>311</v>
      </c>
    </row>
    <row r="6347" spans="1:22">
      <c r="A6347">
        <v>128466</v>
      </c>
      <c r="B6347" t="s">
        <v>17</v>
      </c>
      <c r="C6347" t="s">
        <v>18</v>
      </c>
      <c r="D6347" t="s">
        <v>19</v>
      </c>
      <c r="H6347" t="s">
        <v>19</v>
      </c>
      <c r="J6347" t="s">
        <v>30</v>
      </c>
      <c r="K6347" s="7">
        <v>37663</v>
      </c>
      <c r="L6347" t="s">
        <v>66</v>
      </c>
      <c r="M6347" t="s">
        <v>57</v>
      </c>
      <c r="N6347" t="s">
        <v>34</v>
      </c>
      <c r="O6347" s="7">
        <v>43230</v>
      </c>
      <c r="P6347" s="7">
        <v>43570</v>
      </c>
      <c r="Q6347" t="s">
        <v>24</v>
      </c>
      <c r="R6347" s="7">
        <v>45688</v>
      </c>
      <c r="S6347" s="8">
        <f t="shared" si="445"/>
        <v>21.986301369863014</v>
      </c>
      <c r="T6347" t="str">
        <f t="shared" si="444"/>
        <v>16-25</v>
      </c>
      <c r="U6347" s="7">
        <v>43570</v>
      </c>
      <c r="V6347">
        <f t="shared" si="446"/>
        <v>243</v>
      </c>
    </row>
    <row r="6348" spans="1:22">
      <c r="A6348">
        <v>102738</v>
      </c>
      <c r="B6348" t="s">
        <v>17</v>
      </c>
      <c r="C6348" t="s">
        <v>18</v>
      </c>
      <c r="D6348" t="s">
        <v>19</v>
      </c>
      <c r="H6348" t="s">
        <v>19</v>
      </c>
      <c r="J6348" t="s">
        <v>30</v>
      </c>
      <c r="K6348" s="7">
        <v>22213</v>
      </c>
      <c r="L6348" t="s">
        <v>37</v>
      </c>
      <c r="M6348" t="s">
        <v>27</v>
      </c>
      <c r="N6348" t="s">
        <v>34</v>
      </c>
      <c r="O6348" s="7">
        <v>41509</v>
      </c>
      <c r="P6348" s="7">
        <v>41509</v>
      </c>
      <c r="Q6348" t="s">
        <v>36</v>
      </c>
      <c r="R6348" s="7">
        <v>45688</v>
      </c>
      <c r="S6348" s="8">
        <f t="shared" si="445"/>
        <v>64.31506849315069</v>
      </c>
      <c r="T6348" t="str">
        <f t="shared" si="444"/>
        <v>55-65</v>
      </c>
      <c r="U6348" s="7">
        <v>41509</v>
      </c>
      <c r="V6348">
        <f t="shared" si="446"/>
        <v>1</v>
      </c>
    </row>
    <row r="6349" spans="1:22">
      <c r="A6349">
        <v>93887</v>
      </c>
      <c r="B6349" t="s">
        <v>17</v>
      </c>
      <c r="C6349" t="s">
        <v>18</v>
      </c>
      <c r="D6349" t="s">
        <v>19</v>
      </c>
      <c r="H6349" t="s">
        <v>19</v>
      </c>
      <c r="J6349" t="s">
        <v>20</v>
      </c>
      <c r="K6349" s="7">
        <v>21517</v>
      </c>
      <c r="L6349" t="s">
        <v>74</v>
      </c>
      <c r="M6349" t="s">
        <v>22</v>
      </c>
      <c r="N6349" t="s">
        <v>34</v>
      </c>
      <c r="O6349" s="7" t="s">
        <v>36</v>
      </c>
      <c r="P6349" s="7" t="s">
        <v>36</v>
      </c>
      <c r="Q6349" t="s">
        <v>24</v>
      </c>
      <c r="R6349" s="7">
        <v>45688</v>
      </c>
      <c r="S6349" s="8">
        <f t="shared" si="445"/>
        <v>66.221917808219175</v>
      </c>
      <c r="T6349" t="str">
        <f t="shared" si="444"/>
        <v>65+</v>
      </c>
      <c r="U6349" s="7" t="s">
        <v>36</v>
      </c>
      <c r="V6349" t="str">
        <f t="shared" si="446"/>
        <v/>
      </c>
    </row>
    <row r="6350" spans="1:22">
      <c r="A6350">
        <v>168700</v>
      </c>
      <c r="B6350" t="s">
        <v>17</v>
      </c>
      <c r="C6350" t="s">
        <v>71</v>
      </c>
      <c r="D6350" t="s">
        <v>19</v>
      </c>
      <c r="H6350" t="s">
        <v>19</v>
      </c>
      <c r="J6350" t="s">
        <v>20</v>
      </c>
      <c r="K6350" s="7">
        <v>26435</v>
      </c>
      <c r="L6350" t="s">
        <v>26</v>
      </c>
      <c r="M6350" t="s">
        <v>27</v>
      </c>
      <c r="N6350" t="s">
        <v>43</v>
      </c>
      <c r="O6350" s="7" t="s">
        <v>36</v>
      </c>
      <c r="P6350" s="7" t="s">
        <v>36</v>
      </c>
      <c r="Q6350" t="s">
        <v>36</v>
      </c>
      <c r="R6350" s="7">
        <v>45688</v>
      </c>
      <c r="S6350" s="8">
        <f t="shared" si="445"/>
        <v>52.747945205479454</v>
      </c>
      <c r="T6350" t="str">
        <f t="shared" si="444"/>
        <v>45-55</v>
      </c>
      <c r="U6350" s="7" t="s">
        <v>36</v>
      </c>
      <c r="V6350" t="str">
        <f t="shared" si="446"/>
        <v/>
      </c>
    </row>
    <row r="6351" spans="1:22">
      <c r="A6351">
        <v>162074</v>
      </c>
      <c r="B6351" t="s">
        <v>17</v>
      </c>
      <c r="C6351" t="s">
        <v>25</v>
      </c>
      <c r="D6351" t="s">
        <v>19</v>
      </c>
      <c r="H6351" t="s">
        <v>19</v>
      </c>
      <c r="J6351" t="s">
        <v>20</v>
      </c>
      <c r="K6351" s="7">
        <v>39109</v>
      </c>
      <c r="L6351" t="s">
        <v>54</v>
      </c>
      <c r="M6351" t="s">
        <v>27</v>
      </c>
      <c r="N6351" t="s">
        <v>34</v>
      </c>
      <c r="O6351" s="7" t="s">
        <v>36</v>
      </c>
      <c r="P6351" s="7" t="s">
        <v>36</v>
      </c>
      <c r="Q6351" t="s">
        <v>38</v>
      </c>
      <c r="R6351" s="7">
        <v>45688</v>
      </c>
      <c r="S6351" s="8">
        <f t="shared" si="445"/>
        <v>18.024657534246575</v>
      </c>
      <c r="T6351" t="str">
        <f t="shared" si="444"/>
        <v>16-25</v>
      </c>
      <c r="U6351" s="7" t="s">
        <v>36</v>
      </c>
      <c r="V6351" t="str">
        <f t="shared" si="446"/>
        <v/>
      </c>
    </row>
    <row r="6352" spans="1:22">
      <c r="A6352">
        <v>162075</v>
      </c>
      <c r="B6352" t="s">
        <v>17</v>
      </c>
      <c r="C6352" t="s">
        <v>25</v>
      </c>
      <c r="D6352" t="s">
        <v>19</v>
      </c>
      <c r="H6352" t="s">
        <v>19</v>
      </c>
      <c r="J6352" t="s">
        <v>30</v>
      </c>
      <c r="K6352" s="7">
        <v>37822</v>
      </c>
      <c r="L6352" t="s">
        <v>54</v>
      </c>
      <c r="M6352" t="s">
        <v>27</v>
      </c>
      <c r="N6352" t="s">
        <v>34</v>
      </c>
      <c r="O6352" s="7" t="s">
        <v>36</v>
      </c>
      <c r="P6352" s="7" t="s">
        <v>36</v>
      </c>
      <c r="Q6352" t="s">
        <v>38</v>
      </c>
      <c r="R6352" s="7">
        <v>45688</v>
      </c>
      <c r="S6352" s="8">
        <f t="shared" si="445"/>
        <v>21.550684931506851</v>
      </c>
      <c r="T6352" t="str">
        <f t="shared" si="444"/>
        <v>16-25</v>
      </c>
      <c r="U6352" s="7" t="s">
        <v>36</v>
      </c>
      <c r="V6352" t="str">
        <f t="shared" si="446"/>
        <v/>
      </c>
    </row>
    <row r="6353" spans="1:22">
      <c r="A6353">
        <v>160771</v>
      </c>
      <c r="B6353" t="s">
        <v>17</v>
      </c>
      <c r="C6353" t="s">
        <v>25</v>
      </c>
      <c r="D6353" t="s">
        <v>19</v>
      </c>
      <c r="H6353" t="s">
        <v>19</v>
      </c>
      <c r="J6353" t="s">
        <v>20</v>
      </c>
      <c r="K6353" s="7">
        <v>27212</v>
      </c>
      <c r="L6353" t="s">
        <v>161</v>
      </c>
      <c r="M6353" t="s">
        <v>22</v>
      </c>
      <c r="N6353" t="s">
        <v>34</v>
      </c>
      <c r="O6353" s="7">
        <v>45012</v>
      </c>
      <c r="P6353" s="7" t="s">
        <v>29</v>
      </c>
      <c r="Q6353" t="s">
        <v>24</v>
      </c>
      <c r="R6353" s="7">
        <v>45688</v>
      </c>
      <c r="S6353" s="8">
        <f t="shared" si="445"/>
        <v>50.61917808219178</v>
      </c>
      <c r="T6353" t="str">
        <f t="shared" si="444"/>
        <v>45-55</v>
      </c>
      <c r="U6353" s="7">
        <f>R6353</f>
        <v>45688</v>
      </c>
      <c r="V6353">
        <f t="shared" si="446"/>
        <v>485</v>
      </c>
    </row>
    <row r="6354" spans="1:22">
      <c r="A6354">
        <v>113094</v>
      </c>
      <c r="B6354" t="s">
        <v>17</v>
      </c>
      <c r="C6354" t="s">
        <v>18</v>
      </c>
      <c r="D6354" t="s">
        <v>19</v>
      </c>
      <c r="H6354" t="s">
        <v>19</v>
      </c>
      <c r="J6354" t="s">
        <v>20</v>
      </c>
      <c r="K6354" s="7">
        <v>26722</v>
      </c>
      <c r="L6354" t="s">
        <v>111</v>
      </c>
      <c r="M6354" t="s">
        <v>57</v>
      </c>
      <c r="N6354" t="s">
        <v>32</v>
      </c>
      <c r="O6354" s="7">
        <v>42280</v>
      </c>
      <c r="P6354" s="7">
        <v>42845</v>
      </c>
      <c r="Q6354" t="s">
        <v>77</v>
      </c>
      <c r="R6354" s="7">
        <v>45688</v>
      </c>
      <c r="S6354" s="8">
        <f t="shared" si="445"/>
        <v>51.961643835616435</v>
      </c>
      <c r="T6354" t="str">
        <f t="shared" si="444"/>
        <v>45-55</v>
      </c>
      <c r="U6354" s="7">
        <v>42845</v>
      </c>
      <c r="V6354">
        <f t="shared" si="446"/>
        <v>404</v>
      </c>
    </row>
    <row r="6355" spans="1:22">
      <c r="A6355">
        <v>154804</v>
      </c>
      <c r="B6355" t="s">
        <v>17</v>
      </c>
      <c r="C6355" t="s">
        <v>25</v>
      </c>
      <c r="D6355" t="s">
        <v>19</v>
      </c>
      <c r="H6355" t="s">
        <v>19</v>
      </c>
      <c r="J6355" t="s">
        <v>20</v>
      </c>
      <c r="K6355" s="7">
        <v>22314</v>
      </c>
      <c r="L6355" t="s">
        <v>54</v>
      </c>
      <c r="M6355" t="s">
        <v>27</v>
      </c>
      <c r="N6355" t="s">
        <v>32</v>
      </c>
      <c r="O6355" s="7">
        <v>44620</v>
      </c>
      <c r="P6355" s="7" t="s">
        <v>29</v>
      </c>
      <c r="Q6355" t="s">
        <v>24</v>
      </c>
      <c r="R6355" s="7">
        <v>45688</v>
      </c>
      <c r="S6355" s="8">
        <f t="shared" si="445"/>
        <v>64.038356164383558</v>
      </c>
      <c r="T6355" t="str">
        <f t="shared" si="444"/>
        <v>55-65</v>
      </c>
      <c r="U6355" s="7">
        <f>R6355</f>
        <v>45688</v>
      </c>
      <c r="V6355">
        <f t="shared" si="446"/>
        <v>765</v>
      </c>
    </row>
    <row r="6356" spans="1:22">
      <c r="A6356">
        <v>126807</v>
      </c>
      <c r="B6356" t="s">
        <v>17</v>
      </c>
      <c r="C6356" t="s">
        <v>18</v>
      </c>
      <c r="D6356" t="s">
        <v>19</v>
      </c>
      <c r="H6356" t="s">
        <v>19</v>
      </c>
      <c r="J6356" t="s">
        <v>30</v>
      </c>
      <c r="K6356" s="7">
        <v>27269</v>
      </c>
      <c r="L6356" t="s">
        <v>267</v>
      </c>
      <c r="M6356" t="s">
        <v>23</v>
      </c>
      <c r="N6356" t="s">
        <v>43</v>
      </c>
      <c r="O6356" s="7" t="s">
        <v>36</v>
      </c>
      <c r="P6356" s="7" t="s">
        <v>36</v>
      </c>
      <c r="Q6356" t="s">
        <v>77</v>
      </c>
      <c r="R6356" s="7">
        <v>45688</v>
      </c>
      <c r="S6356" s="8">
        <f t="shared" si="445"/>
        <v>50.463013698630135</v>
      </c>
      <c r="T6356" t="str">
        <f t="shared" si="444"/>
        <v>45-55</v>
      </c>
      <c r="U6356" s="7" t="s">
        <v>36</v>
      </c>
      <c r="V6356" t="str">
        <f t="shared" si="446"/>
        <v/>
      </c>
    </row>
    <row r="6357" spans="1:22">
      <c r="A6357">
        <v>107460</v>
      </c>
      <c r="B6357" t="s">
        <v>17</v>
      </c>
      <c r="C6357" t="s">
        <v>18</v>
      </c>
      <c r="D6357" t="s">
        <v>19</v>
      </c>
      <c r="H6357" t="s">
        <v>19</v>
      </c>
      <c r="J6357" t="s">
        <v>20</v>
      </c>
      <c r="K6357" s="7">
        <v>29023</v>
      </c>
      <c r="L6357" t="s">
        <v>33</v>
      </c>
      <c r="M6357" t="s">
        <v>22</v>
      </c>
      <c r="N6357" t="s">
        <v>32</v>
      </c>
      <c r="O6357" s="7">
        <v>41713</v>
      </c>
      <c r="P6357" s="7">
        <v>42844</v>
      </c>
      <c r="Q6357" t="s">
        <v>24</v>
      </c>
      <c r="R6357" s="7">
        <v>45688</v>
      </c>
      <c r="S6357" s="8">
        <f t="shared" si="445"/>
        <v>45.657534246575345</v>
      </c>
      <c r="T6357" t="str">
        <f t="shared" si="444"/>
        <v>45-55</v>
      </c>
      <c r="U6357" s="7">
        <v>42844</v>
      </c>
      <c r="V6357">
        <f t="shared" si="446"/>
        <v>808</v>
      </c>
    </row>
    <row r="6358" spans="1:22">
      <c r="A6358">
        <v>122096</v>
      </c>
      <c r="B6358" t="s">
        <v>17</v>
      </c>
      <c r="C6358" t="s">
        <v>25</v>
      </c>
      <c r="D6358" t="s">
        <v>19</v>
      </c>
      <c r="H6358" t="s">
        <v>19</v>
      </c>
      <c r="J6358" t="s">
        <v>20</v>
      </c>
      <c r="K6358" s="7">
        <v>36791</v>
      </c>
      <c r="L6358" t="s">
        <v>167</v>
      </c>
      <c r="M6358" t="s">
        <v>27</v>
      </c>
      <c r="N6358" t="s">
        <v>36</v>
      </c>
      <c r="O6358" s="7">
        <v>42146</v>
      </c>
      <c r="P6358" s="7" t="s">
        <v>29</v>
      </c>
      <c r="Q6358" t="s">
        <v>38</v>
      </c>
      <c r="R6358" s="7">
        <v>45688</v>
      </c>
      <c r="S6358" s="8">
        <f t="shared" si="445"/>
        <v>24.375342465753423</v>
      </c>
      <c r="T6358" t="str">
        <f t="shared" si="444"/>
        <v>16-25</v>
      </c>
      <c r="U6358" s="7">
        <f>R6358</f>
        <v>45688</v>
      </c>
      <c r="V6358">
        <f t="shared" si="446"/>
        <v>2531</v>
      </c>
    </row>
    <row r="6359" spans="1:22">
      <c r="A6359">
        <v>118910</v>
      </c>
      <c r="B6359" t="s">
        <v>17</v>
      </c>
      <c r="C6359" t="s">
        <v>18</v>
      </c>
      <c r="D6359" t="s">
        <v>19</v>
      </c>
      <c r="H6359" t="s">
        <v>19</v>
      </c>
      <c r="J6359" t="s">
        <v>20</v>
      </c>
      <c r="L6359" t="s">
        <v>261</v>
      </c>
      <c r="M6359" t="s">
        <v>57</v>
      </c>
      <c r="N6359" t="s">
        <v>32</v>
      </c>
      <c r="O6359" s="7" t="s">
        <v>36</v>
      </c>
      <c r="P6359" s="7" t="s">
        <v>36</v>
      </c>
      <c r="Q6359" t="s">
        <v>36</v>
      </c>
      <c r="R6359" s="7">
        <v>45688</v>
      </c>
      <c r="S6359" s="8">
        <f t="shared" si="445"/>
        <v>125.17260273972603</v>
      </c>
      <c r="T6359" t="str">
        <f t="shared" si="444"/>
        <v>65+</v>
      </c>
      <c r="U6359" s="7" t="s">
        <v>36</v>
      </c>
      <c r="V6359" t="str">
        <f t="shared" si="446"/>
        <v/>
      </c>
    </row>
    <row r="6360" spans="1:22">
      <c r="A6360">
        <v>127269</v>
      </c>
      <c r="B6360" t="s">
        <v>17</v>
      </c>
      <c r="C6360" t="s">
        <v>18</v>
      </c>
      <c r="D6360" t="s">
        <v>19</v>
      </c>
      <c r="H6360" t="s">
        <v>19</v>
      </c>
      <c r="J6360" t="s">
        <v>20</v>
      </c>
      <c r="K6360" s="7">
        <v>37777</v>
      </c>
      <c r="L6360" t="s">
        <v>113</v>
      </c>
      <c r="M6360" t="s">
        <v>27</v>
      </c>
      <c r="N6360" t="s">
        <v>34</v>
      </c>
      <c r="O6360" s="7" t="s">
        <v>36</v>
      </c>
      <c r="P6360" s="7" t="s">
        <v>36</v>
      </c>
      <c r="Q6360" t="s">
        <v>36</v>
      </c>
      <c r="R6360" s="7">
        <v>45688</v>
      </c>
      <c r="S6360" s="8">
        <f t="shared" si="445"/>
        <v>21.673972602739727</v>
      </c>
      <c r="T6360" t="str">
        <f t="shared" si="444"/>
        <v>16-25</v>
      </c>
      <c r="U6360" s="7" t="s">
        <v>36</v>
      </c>
      <c r="V6360" t="str">
        <f t="shared" si="446"/>
        <v/>
      </c>
    </row>
    <row r="6361" spans="1:22">
      <c r="A6361">
        <v>93584</v>
      </c>
      <c r="B6361" t="s">
        <v>17</v>
      </c>
      <c r="C6361" t="s">
        <v>18</v>
      </c>
      <c r="D6361" t="s">
        <v>19</v>
      </c>
      <c r="H6361" t="s">
        <v>19</v>
      </c>
      <c r="J6361" t="s">
        <v>20</v>
      </c>
      <c r="K6361" s="7">
        <v>24482</v>
      </c>
      <c r="L6361" t="s">
        <v>74</v>
      </c>
      <c r="M6361" t="s">
        <v>22</v>
      </c>
      <c r="N6361" t="s">
        <v>34</v>
      </c>
      <c r="O6361" s="7">
        <v>40939</v>
      </c>
      <c r="P6361" s="7">
        <v>41128</v>
      </c>
      <c r="Q6361" t="s">
        <v>36</v>
      </c>
      <c r="R6361" s="7">
        <v>45688</v>
      </c>
      <c r="S6361" s="8">
        <f t="shared" si="445"/>
        <v>58.098630136986301</v>
      </c>
      <c r="T6361" t="str">
        <f t="shared" si="444"/>
        <v>55-65</v>
      </c>
      <c r="U6361" s="7">
        <v>41128</v>
      </c>
      <c r="V6361">
        <f t="shared" si="446"/>
        <v>136</v>
      </c>
    </row>
    <row r="6362" spans="1:22">
      <c r="A6362">
        <v>28505</v>
      </c>
      <c r="B6362" t="s">
        <v>17</v>
      </c>
      <c r="C6362" t="s">
        <v>18</v>
      </c>
      <c r="D6362" t="s">
        <v>19</v>
      </c>
      <c r="H6362" t="s">
        <v>19</v>
      </c>
      <c r="J6362" t="s">
        <v>20</v>
      </c>
      <c r="K6362" s="7">
        <v>20180</v>
      </c>
      <c r="L6362" t="s">
        <v>65</v>
      </c>
      <c r="M6362" t="s">
        <v>27</v>
      </c>
      <c r="N6362" t="s">
        <v>32</v>
      </c>
      <c r="O6362" s="7">
        <v>1</v>
      </c>
      <c r="P6362" s="7">
        <v>1</v>
      </c>
      <c r="Q6362" t="s">
        <v>36</v>
      </c>
      <c r="R6362" s="7">
        <v>45688</v>
      </c>
      <c r="S6362" s="8">
        <f t="shared" si="445"/>
        <v>69.884931506849313</v>
      </c>
      <c r="T6362" t="str">
        <f t="shared" si="444"/>
        <v>65+</v>
      </c>
      <c r="U6362" s="7">
        <v>1</v>
      </c>
    </row>
    <row r="6363" spans="1:22">
      <c r="A6363">
        <v>110019</v>
      </c>
      <c r="B6363" t="s">
        <v>17</v>
      </c>
      <c r="C6363" t="s">
        <v>18</v>
      </c>
      <c r="D6363" t="s">
        <v>19</v>
      </c>
      <c r="H6363" t="s">
        <v>19</v>
      </c>
      <c r="J6363" t="s">
        <v>20</v>
      </c>
      <c r="K6363" s="7">
        <v>21793</v>
      </c>
      <c r="L6363" t="s">
        <v>111</v>
      </c>
      <c r="M6363" t="s">
        <v>57</v>
      </c>
      <c r="N6363" t="s">
        <v>32</v>
      </c>
      <c r="O6363" s="7">
        <v>41967</v>
      </c>
      <c r="P6363" s="7">
        <v>42845</v>
      </c>
      <c r="Q6363" t="s">
        <v>24</v>
      </c>
      <c r="R6363" s="7">
        <v>45688</v>
      </c>
      <c r="S6363" s="8">
        <f t="shared" si="445"/>
        <v>65.465753424657535</v>
      </c>
      <c r="T6363" t="str">
        <f t="shared" si="444"/>
        <v>65+</v>
      </c>
      <c r="U6363" s="7">
        <v>42845</v>
      </c>
      <c r="V6363">
        <f t="shared" si="446"/>
        <v>629</v>
      </c>
    </row>
    <row r="6364" spans="1:22">
      <c r="A6364">
        <v>101487</v>
      </c>
      <c r="B6364" t="s">
        <v>17</v>
      </c>
      <c r="C6364" t="s">
        <v>18</v>
      </c>
      <c r="D6364" t="s">
        <v>19</v>
      </c>
      <c r="H6364" t="s">
        <v>19</v>
      </c>
      <c r="J6364" t="s">
        <v>30</v>
      </c>
      <c r="K6364" s="7">
        <v>33129</v>
      </c>
      <c r="L6364" t="s">
        <v>66</v>
      </c>
      <c r="M6364" t="s">
        <v>57</v>
      </c>
      <c r="N6364" t="s">
        <v>32</v>
      </c>
      <c r="O6364" s="7">
        <v>41141</v>
      </c>
      <c r="P6364" s="7">
        <v>41333</v>
      </c>
      <c r="Q6364" t="s">
        <v>36</v>
      </c>
      <c r="R6364" s="7">
        <v>45688</v>
      </c>
      <c r="S6364" s="8">
        <f t="shared" si="445"/>
        <v>34.408219178082192</v>
      </c>
      <c r="T6364" t="str">
        <f t="shared" si="444"/>
        <v>25-35</v>
      </c>
      <c r="U6364" s="7">
        <v>41333</v>
      </c>
      <c r="V6364">
        <f t="shared" si="446"/>
        <v>139</v>
      </c>
    </row>
    <row r="6365" spans="1:22">
      <c r="A6365">
        <v>106803</v>
      </c>
      <c r="B6365" t="s">
        <v>17</v>
      </c>
      <c r="C6365" t="s">
        <v>18</v>
      </c>
      <c r="D6365" t="s">
        <v>19</v>
      </c>
      <c r="H6365" t="s">
        <v>19</v>
      </c>
      <c r="J6365" t="s">
        <v>30</v>
      </c>
      <c r="K6365" s="7">
        <v>36373</v>
      </c>
      <c r="L6365" t="s">
        <v>151</v>
      </c>
      <c r="M6365" t="s">
        <v>22</v>
      </c>
      <c r="N6365" t="s">
        <v>34</v>
      </c>
      <c r="O6365" s="7">
        <v>41622</v>
      </c>
      <c r="P6365" s="7">
        <v>42616</v>
      </c>
      <c r="Q6365" t="s">
        <v>24</v>
      </c>
      <c r="R6365" s="7">
        <v>45688</v>
      </c>
      <c r="S6365" s="8">
        <f t="shared" si="445"/>
        <v>25.520547945205479</v>
      </c>
      <c r="T6365" t="str">
        <f t="shared" si="444"/>
        <v>25-35</v>
      </c>
      <c r="U6365" s="7">
        <v>42616</v>
      </c>
      <c r="V6365">
        <f t="shared" si="446"/>
        <v>710</v>
      </c>
    </row>
    <row r="6366" spans="1:22">
      <c r="A6366">
        <v>168131</v>
      </c>
      <c r="B6366" t="s">
        <v>17</v>
      </c>
      <c r="C6366" t="s">
        <v>25</v>
      </c>
      <c r="D6366" t="s">
        <v>19</v>
      </c>
      <c r="H6366" t="s">
        <v>19</v>
      </c>
      <c r="J6366" t="s">
        <v>20</v>
      </c>
      <c r="K6366" s="7">
        <v>40316</v>
      </c>
      <c r="L6366" t="s">
        <v>96</v>
      </c>
      <c r="M6366" t="s">
        <v>22</v>
      </c>
      <c r="N6366" t="s">
        <v>28</v>
      </c>
      <c r="O6366" s="7">
        <v>45451</v>
      </c>
      <c r="P6366" s="7" t="s">
        <v>29</v>
      </c>
      <c r="Q6366" t="s">
        <v>24</v>
      </c>
      <c r="R6366" s="7">
        <v>45688</v>
      </c>
      <c r="S6366" s="8">
        <f t="shared" si="445"/>
        <v>14.717808219178082</v>
      </c>
      <c r="T6366" t="str">
        <f t="shared" si="444"/>
        <v/>
      </c>
      <c r="U6366" s="7">
        <f>R6366</f>
        <v>45688</v>
      </c>
      <c r="V6366">
        <f t="shared" si="446"/>
        <v>170</v>
      </c>
    </row>
    <row r="6367" spans="1:22">
      <c r="A6367">
        <v>95174</v>
      </c>
      <c r="B6367" t="s">
        <v>17</v>
      </c>
      <c r="C6367" t="s">
        <v>18</v>
      </c>
      <c r="D6367" t="s">
        <v>19</v>
      </c>
      <c r="H6367" t="s">
        <v>19</v>
      </c>
      <c r="J6367" t="s">
        <v>30</v>
      </c>
      <c r="K6367" s="7">
        <v>33324</v>
      </c>
      <c r="L6367" t="s">
        <v>26</v>
      </c>
      <c r="M6367" t="s">
        <v>27</v>
      </c>
      <c r="N6367" t="s">
        <v>28</v>
      </c>
      <c r="O6367" s="7">
        <v>41211</v>
      </c>
      <c r="P6367" s="7">
        <v>41519</v>
      </c>
      <c r="Q6367" t="s">
        <v>36</v>
      </c>
      <c r="R6367" s="7">
        <v>45688</v>
      </c>
      <c r="S6367" s="8">
        <f t="shared" si="445"/>
        <v>33.873972602739727</v>
      </c>
      <c r="T6367" t="str">
        <f t="shared" si="444"/>
        <v>25-35</v>
      </c>
      <c r="U6367" s="7">
        <v>41519</v>
      </c>
      <c r="V6367">
        <f t="shared" si="446"/>
        <v>221</v>
      </c>
    </row>
    <row r="6368" spans="1:22">
      <c r="A6368">
        <v>149044</v>
      </c>
      <c r="B6368" t="s">
        <v>17</v>
      </c>
      <c r="C6368" t="s">
        <v>18</v>
      </c>
      <c r="D6368" t="s">
        <v>19</v>
      </c>
      <c r="H6368" t="s">
        <v>19</v>
      </c>
      <c r="J6368" t="s">
        <v>30</v>
      </c>
      <c r="K6368" s="7">
        <v>38002</v>
      </c>
      <c r="L6368" t="s">
        <v>401</v>
      </c>
      <c r="M6368" t="s">
        <v>23</v>
      </c>
      <c r="N6368" t="s">
        <v>32</v>
      </c>
      <c r="O6368" s="7">
        <v>44342</v>
      </c>
      <c r="P6368" s="7">
        <v>44755</v>
      </c>
      <c r="Q6368" t="s">
        <v>24</v>
      </c>
      <c r="R6368" s="7">
        <v>45688</v>
      </c>
      <c r="S6368" s="8">
        <f t="shared" si="445"/>
        <v>21.057534246575344</v>
      </c>
      <c r="T6368" t="str">
        <f t="shared" si="444"/>
        <v>16-25</v>
      </c>
      <c r="U6368" s="7">
        <v>44755</v>
      </c>
      <c r="V6368">
        <f t="shared" si="446"/>
        <v>296</v>
      </c>
    </row>
    <row r="6369" spans="1:22">
      <c r="A6369">
        <v>80970</v>
      </c>
      <c r="B6369" t="s">
        <v>17</v>
      </c>
      <c r="C6369" t="s">
        <v>18</v>
      </c>
      <c r="D6369" t="s">
        <v>19</v>
      </c>
      <c r="H6369" t="s">
        <v>19</v>
      </c>
      <c r="J6369" t="s">
        <v>20</v>
      </c>
      <c r="K6369" s="7">
        <v>30121</v>
      </c>
      <c r="L6369" t="s">
        <v>76</v>
      </c>
      <c r="M6369" t="s">
        <v>23</v>
      </c>
      <c r="N6369" t="s">
        <v>34</v>
      </c>
      <c r="O6369" s="7">
        <v>39713</v>
      </c>
      <c r="P6369" s="7">
        <v>41699</v>
      </c>
      <c r="Q6369" t="s">
        <v>36</v>
      </c>
      <c r="R6369" s="7">
        <v>45688</v>
      </c>
      <c r="S6369" s="8">
        <f t="shared" si="445"/>
        <v>42.649315068493152</v>
      </c>
      <c r="T6369" t="str">
        <f t="shared" si="444"/>
        <v>35-45</v>
      </c>
      <c r="U6369" s="7">
        <v>41699</v>
      </c>
      <c r="V6369">
        <f t="shared" si="446"/>
        <v>1420</v>
      </c>
    </row>
    <row r="6370" spans="1:22">
      <c r="A6370">
        <v>80969</v>
      </c>
      <c r="B6370" t="s">
        <v>17</v>
      </c>
      <c r="C6370" t="s">
        <v>18</v>
      </c>
      <c r="D6370" t="s">
        <v>19</v>
      </c>
      <c r="H6370" t="s">
        <v>19</v>
      </c>
      <c r="J6370" t="s">
        <v>20</v>
      </c>
      <c r="K6370" s="7">
        <v>19010</v>
      </c>
      <c r="L6370" t="s">
        <v>76</v>
      </c>
      <c r="M6370" t="s">
        <v>23</v>
      </c>
      <c r="N6370" t="s">
        <v>34</v>
      </c>
      <c r="O6370" s="7">
        <v>39713</v>
      </c>
      <c r="P6370" s="7">
        <v>41699</v>
      </c>
      <c r="Q6370" t="s">
        <v>36</v>
      </c>
      <c r="R6370" s="7">
        <v>45688</v>
      </c>
      <c r="S6370" s="8">
        <f t="shared" si="445"/>
        <v>73.090410958904116</v>
      </c>
      <c r="T6370" t="str">
        <f t="shared" si="444"/>
        <v>65+</v>
      </c>
      <c r="U6370" s="7">
        <v>41699</v>
      </c>
      <c r="V6370">
        <f t="shared" si="446"/>
        <v>1420</v>
      </c>
    </row>
    <row r="6371" spans="1:22">
      <c r="A6371">
        <v>107308</v>
      </c>
      <c r="B6371" t="s">
        <v>17</v>
      </c>
      <c r="C6371" t="s">
        <v>18</v>
      </c>
      <c r="D6371" t="s">
        <v>19</v>
      </c>
      <c r="H6371" t="s">
        <v>19</v>
      </c>
      <c r="J6371" t="s">
        <v>30</v>
      </c>
      <c r="K6371" s="7">
        <v>36004</v>
      </c>
      <c r="L6371" t="s">
        <v>74</v>
      </c>
      <c r="M6371" t="s">
        <v>22</v>
      </c>
      <c r="N6371" t="s">
        <v>32</v>
      </c>
      <c r="O6371" s="7">
        <v>41705</v>
      </c>
      <c r="P6371" s="7">
        <v>42844</v>
      </c>
      <c r="Q6371" t="s">
        <v>24</v>
      </c>
      <c r="R6371" s="7">
        <v>45688</v>
      </c>
      <c r="S6371" s="8">
        <f t="shared" si="445"/>
        <v>26.531506849315068</v>
      </c>
      <c r="T6371" t="str">
        <f t="shared" si="444"/>
        <v>25-35</v>
      </c>
      <c r="U6371" s="7">
        <v>42844</v>
      </c>
      <c r="V6371">
        <f t="shared" si="446"/>
        <v>814</v>
      </c>
    </row>
    <row r="6372" spans="1:22">
      <c r="A6372">
        <v>120742</v>
      </c>
      <c r="B6372" t="s">
        <v>17</v>
      </c>
      <c r="C6372" t="s">
        <v>18</v>
      </c>
      <c r="D6372" t="s">
        <v>19</v>
      </c>
      <c r="H6372" t="s">
        <v>19</v>
      </c>
      <c r="J6372" t="s">
        <v>20</v>
      </c>
      <c r="K6372" s="7">
        <v>42825</v>
      </c>
      <c r="L6372" t="s">
        <v>354</v>
      </c>
      <c r="M6372" t="s">
        <v>23</v>
      </c>
      <c r="N6372" t="s">
        <v>34</v>
      </c>
      <c r="O6372" s="7" t="s">
        <v>36</v>
      </c>
      <c r="P6372" s="7" t="s">
        <v>36</v>
      </c>
      <c r="Q6372" t="s">
        <v>36</v>
      </c>
      <c r="R6372" s="7">
        <v>45688</v>
      </c>
      <c r="S6372" s="8">
        <f t="shared" si="445"/>
        <v>7.8438356164383558</v>
      </c>
      <c r="T6372" t="str">
        <f t="shared" si="444"/>
        <v/>
      </c>
      <c r="U6372" s="7" t="s">
        <v>36</v>
      </c>
      <c r="V6372" t="str">
        <f t="shared" si="446"/>
        <v/>
      </c>
    </row>
    <row r="6373" spans="1:22">
      <c r="A6373">
        <v>100875</v>
      </c>
      <c r="B6373" t="s">
        <v>17</v>
      </c>
      <c r="C6373" t="s">
        <v>18</v>
      </c>
      <c r="D6373" t="s">
        <v>19</v>
      </c>
      <c r="H6373" t="s">
        <v>19</v>
      </c>
      <c r="J6373" t="s">
        <v>30</v>
      </c>
      <c r="L6373" t="s">
        <v>44</v>
      </c>
      <c r="M6373" t="s">
        <v>27</v>
      </c>
      <c r="N6373" t="s">
        <v>32</v>
      </c>
      <c r="O6373" s="7">
        <v>1</v>
      </c>
      <c r="P6373" s="7">
        <v>1</v>
      </c>
      <c r="Q6373" t="s">
        <v>36</v>
      </c>
      <c r="R6373" s="7">
        <v>45688</v>
      </c>
      <c r="S6373" s="8">
        <f t="shared" si="445"/>
        <v>125.17260273972603</v>
      </c>
      <c r="T6373" t="str">
        <f t="shared" si="444"/>
        <v>65+</v>
      </c>
      <c r="U6373" s="7">
        <v>1</v>
      </c>
    </row>
    <row r="6374" spans="1:22">
      <c r="A6374">
        <v>108236</v>
      </c>
      <c r="B6374" t="s">
        <v>17</v>
      </c>
      <c r="C6374" t="s">
        <v>18</v>
      </c>
      <c r="D6374" t="s">
        <v>19</v>
      </c>
      <c r="H6374" t="s">
        <v>19</v>
      </c>
      <c r="J6374" t="s">
        <v>20</v>
      </c>
      <c r="L6374" t="s">
        <v>37</v>
      </c>
      <c r="M6374" t="s">
        <v>27</v>
      </c>
      <c r="N6374" t="s">
        <v>34</v>
      </c>
      <c r="O6374" s="7" t="s">
        <v>36</v>
      </c>
      <c r="P6374" s="7" t="s">
        <v>36</v>
      </c>
      <c r="Q6374" t="s">
        <v>36</v>
      </c>
      <c r="R6374" s="7">
        <v>45688</v>
      </c>
      <c r="S6374" s="8">
        <f t="shared" si="445"/>
        <v>125.17260273972603</v>
      </c>
      <c r="T6374" t="str">
        <f t="shared" si="444"/>
        <v>65+</v>
      </c>
      <c r="U6374" s="7" t="s">
        <v>36</v>
      </c>
      <c r="V6374" t="str">
        <f t="shared" si="446"/>
        <v/>
      </c>
    </row>
    <row r="6375" spans="1:22">
      <c r="A6375">
        <v>167532</v>
      </c>
      <c r="B6375" t="s">
        <v>17</v>
      </c>
      <c r="C6375" t="s">
        <v>18</v>
      </c>
      <c r="D6375" t="s">
        <v>19</v>
      </c>
      <c r="H6375" t="s">
        <v>19</v>
      </c>
      <c r="J6375" t="s">
        <v>20</v>
      </c>
      <c r="K6375" s="7">
        <v>36532</v>
      </c>
      <c r="L6375" t="s">
        <v>73</v>
      </c>
      <c r="M6375" t="s">
        <v>22</v>
      </c>
      <c r="N6375" t="s">
        <v>34</v>
      </c>
      <c r="O6375" s="7" t="s">
        <v>36</v>
      </c>
      <c r="P6375" s="7" t="s">
        <v>36</v>
      </c>
      <c r="Q6375" t="s">
        <v>36</v>
      </c>
      <c r="R6375" s="7">
        <v>45688</v>
      </c>
      <c r="S6375" s="8">
        <f t="shared" si="445"/>
        <v>25.084931506849315</v>
      </c>
      <c r="T6375" t="str">
        <f t="shared" si="444"/>
        <v>25-35</v>
      </c>
      <c r="U6375" s="7" t="s">
        <v>36</v>
      </c>
      <c r="V6375" t="str">
        <f t="shared" si="446"/>
        <v/>
      </c>
    </row>
    <row r="6376" spans="1:22">
      <c r="A6376">
        <v>154588</v>
      </c>
      <c r="B6376" t="s">
        <v>17</v>
      </c>
      <c r="C6376" t="s">
        <v>18</v>
      </c>
      <c r="D6376" t="s">
        <v>19</v>
      </c>
      <c r="H6376" t="s">
        <v>19</v>
      </c>
      <c r="J6376" t="s">
        <v>20</v>
      </c>
      <c r="K6376" s="7">
        <v>38545</v>
      </c>
      <c r="L6376" t="s">
        <v>88</v>
      </c>
      <c r="M6376" t="s">
        <v>57</v>
      </c>
      <c r="N6376" t="s">
        <v>34</v>
      </c>
      <c r="O6376" s="7">
        <v>44611</v>
      </c>
      <c r="P6376" s="7">
        <v>44988</v>
      </c>
      <c r="Q6376" t="s">
        <v>24</v>
      </c>
      <c r="R6376" s="7">
        <v>45688</v>
      </c>
      <c r="S6376" s="8">
        <f t="shared" si="445"/>
        <v>19.56986301369863</v>
      </c>
      <c r="T6376" t="str">
        <f t="shared" si="444"/>
        <v>16-25</v>
      </c>
      <c r="U6376" s="7">
        <v>44988</v>
      </c>
      <c r="V6376">
        <f t="shared" si="446"/>
        <v>270</v>
      </c>
    </row>
    <row r="6377" spans="1:22">
      <c r="A6377">
        <v>113228</v>
      </c>
      <c r="B6377" t="s">
        <v>17</v>
      </c>
      <c r="C6377" t="s">
        <v>18</v>
      </c>
      <c r="D6377" t="s">
        <v>19</v>
      </c>
      <c r="H6377" t="s">
        <v>19</v>
      </c>
      <c r="J6377" t="s">
        <v>30</v>
      </c>
      <c r="K6377" s="7">
        <v>17093</v>
      </c>
      <c r="L6377" t="s">
        <v>67</v>
      </c>
      <c r="M6377" t="s">
        <v>22</v>
      </c>
      <c r="N6377" t="s">
        <v>32</v>
      </c>
      <c r="O6377" s="7">
        <v>42257</v>
      </c>
      <c r="P6377" s="7">
        <v>44776</v>
      </c>
      <c r="Q6377" t="s">
        <v>24</v>
      </c>
      <c r="R6377" s="7">
        <v>45688</v>
      </c>
      <c r="S6377" s="8">
        <f t="shared" si="445"/>
        <v>78.342465753424662</v>
      </c>
      <c r="T6377" t="str">
        <f t="shared" si="444"/>
        <v>65+</v>
      </c>
      <c r="U6377" s="7">
        <v>44776</v>
      </c>
      <c r="V6377">
        <f t="shared" si="446"/>
        <v>1800</v>
      </c>
    </row>
    <row r="6378" spans="1:22">
      <c r="A6378">
        <v>109234</v>
      </c>
      <c r="B6378" t="s">
        <v>17</v>
      </c>
      <c r="C6378" t="s">
        <v>18</v>
      </c>
      <c r="D6378" t="s">
        <v>19</v>
      </c>
      <c r="H6378" t="s">
        <v>19</v>
      </c>
      <c r="J6378" t="s">
        <v>30</v>
      </c>
      <c r="K6378" s="7">
        <v>17472</v>
      </c>
      <c r="L6378" t="s">
        <v>110</v>
      </c>
      <c r="M6378" t="s">
        <v>27</v>
      </c>
      <c r="N6378" t="s">
        <v>32</v>
      </c>
      <c r="O6378" s="7">
        <v>41901</v>
      </c>
      <c r="P6378" s="7">
        <v>44796</v>
      </c>
      <c r="Q6378" t="s">
        <v>38</v>
      </c>
      <c r="R6378" s="7">
        <v>45688</v>
      </c>
      <c r="S6378" s="8">
        <f t="shared" si="445"/>
        <v>77.30410958904109</v>
      </c>
      <c r="T6378" t="str">
        <f t="shared" si="444"/>
        <v>65+</v>
      </c>
      <c r="U6378" s="7">
        <v>44796</v>
      </c>
      <c r="V6378">
        <f t="shared" si="446"/>
        <v>2068</v>
      </c>
    </row>
    <row r="6379" spans="1:22">
      <c r="A6379">
        <v>118753</v>
      </c>
      <c r="B6379" t="s">
        <v>17</v>
      </c>
      <c r="C6379" t="s">
        <v>18</v>
      </c>
      <c r="D6379" t="s">
        <v>19</v>
      </c>
      <c r="H6379" t="s">
        <v>19</v>
      </c>
      <c r="J6379" t="s">
        <v>20</v>
      </c>
      <c r="K6379" s="7">
        <v>24605</v>
      </c>
      <c r="L6379" t="s">
        <v>65</v>
      </c>
      <c r="M6379" t="s">
        <v>27</v>
      </c>
      <c r="N6379" t="s">
        <v>32</v>
      </c>
      <c r="O6379" s="7">
        <v>42621</v>
      </c>
      <c r="P6379" s="7">
        <v>43321</v>
      </c>
      <c r="Q6379" t="s">
        <v>24</v>
      </c>
      <c r="R6379" s="7">
        <v>45688</v>
      </c>
      <c r="S6379" s="8">
        <f t="shared" si="445"/>
        <v>57.761643835616439</v>
      </c>
      <c r="T6379" t="str">
        <f t="shared" si="444"/>
        <v>55-65</v>
      </c>
      <c r="U6379" s="7">
        <v>43321</v>
      </c>
      <c r="V6379">
        <f t="shared" si="446"/>
        <v>501</v>
      </c>
    </row>
    <row r="6380" spans="1:22">
      <c r="A6380">
        <v>80972</v>
      </c>
      <c r="B6380" t="s">
        <v>17</v>
      </c>
      <c r="C6380" t="s">
        <v>18</v>
      </c>
      <c r="D6380" t="s">
        <v>19</v>
      </c>
      <c r="H6380" t="s">
        <v>19</v>
      </c>
      <c r="J6380" t="s">
        <v>20</v>
      </c>
      <c r="K6380" s="7">
        <v>17344</v>
      </c>
      <c r="L6380" t="s">
        <v>76</v>
      </c>
      <c r="M6380" t="s">
        <v>23</v>
      </c>
      <c r="N6380" t="s">
        <v>34</v>
      </c>
      <c r="O6380" s="7">
        <v>40956</v>
      </c>
      <c r="P6380" s="7">
        <v>40960</v>
      </c>
      <c r="Q6380" t="s">
        <v>36</v>
      </c>
      <c r="R6380" s="7">
        <v>45688</v>
      </c>
      <c r="S6380" s="8">
        <f t="shared" si="445"/>
        <v>77.654794520547952</v>
      </c>
      <c r="T6380" t="str">
        <f t="shared" si="444"/>
        <v>65+</v>
      </c>
      <c r="U6380" s="7">
        <v>40960</v>
      </c>
      <c r="V6380">
        <f t="shared" si="446"/>
        <v>3</v>
      </c>
    </row>
    <row r="6381" spans="1:22">
      <c r="A6381">
        <v>160997</v>
      </c>
      <c r="B6381" t="s">
        <v>17</v>
      </c>
      <c r="C6381" t="s">
        <v>25</v>
      </c>
      <c r="D6381" t="s">
        <v>19</v>
      </c>
      <c r="H6381" t="s">
        <v>19</v>
      </c>
      <c r="J6381" t="s">
        <v>20</v>
      </c>
      <c r="K6381" s="7">
        <v>35217</v>
      </c>
      <c r="L6381" t="s">
        <v>35</v>
      </c>
      <c r="M6381" t="s">
        <v>27</v>
      </c>
      <c r="N6381" t="s">
        <v>28</v>
      </c>
      <c r="O6381" s="7">
        <v>45139</v>
      </c>
      <c r="P6381" s="7" t="s">
        <v>29</v>
      </c>
      <c r="Q6381" t="s">
        <v>41</v>
      </c>
      <c r="R6381" s="7">
        <v>45688</v>
      </c>
      <c r="S6381" s="8">
        <f t="shared" si="445"/>
        <v>28.687671232876713</v>
      </c>
      <c r="T6381" t="str">
        <f t="shared" si="444"/>
        <v>25-35</v>
      </c>
      <c r="U6381" s="7">
        <f>R6381</f>
        <v>45688</v>
      </c>
      <c r="V6381">
        <f t="shared" si="446"/>
        <v>394</v>
      </c>
    </row>
    <row r="6382" spans="1:22">
      <c r="A6382">
        <v>108284</v>
      </c>
      <c r="B6382" t="s">
        <v>17</v>
      </c>
      <c r="C6382" t="s">
        <v>18</v>
      </c>
      <c r="D6382" t="s">
        <v>19</v>
      </c>
      <c r="H6382" t="s">
        <v>19</v>
      </c>
      <c r="J6382" t="s">
        <v>30</v>
      </c>
      <c r="K6382" s="7">
        <v>17171</v>
      </c>
      <c r="L6382" t="s">
        <v>53</v>
      </c>
      <c r="M6382" t="s">
        <v>22</v>
      </c>
      <c r="N6382" t="s">
        <v>34</v>
      </c>
      <c r="O6382" s="7">
        <v>41799</v>
      </c>
      <c r="P6382" s="7">
        <v>42027</v>
      </c>
      <c r="Q6382" t="s">
        <v>24</v>
      </c>
      <c r="R6382" s="7">
        <v>45688</v>
      </c>
      <c r="S6382" s="8">
        <f t="shared" si="445"/>
        <v>78.128767123287673</v>
      </c>
      <c r="T6382" t="str">
        <f t="shared" si="444"/>
        <v>65+</v>
      </c>
      <c r="U6382" s="7">
        <v>42027</v>
      </c>
      <c r="V6382">
        <f t="shared" si="446"/>
        <v>165</v>
      </c>
    </row>
    <row r="6383" spans="1:22">
      <c r="A6383">
        <v>101247</v>
      </c>
      <c r="B6383" t="s">
        <v>17</v>
      </c>
      <c r="C6383" t="s">
        <v>18</v>
      </c>
      <c r="D6383" t="s">
        <v>19</v>
      </c>
      <c r="H6383" t="s">
        <v>19</v>
      </c>
      <c r="J6383" t="s">
        <v>20</v>
      </c>
      <c r="K6383" s="7">
        <v>26190</v>
      </c>
      <c r="L6383" t="s">
        <v>65</v>
      </c>
      <c r="M6383" t="s">
        <v>27</v>
      </c>
      <c r="N6383" t="s">
        <v>32</v>
      </c>
      <c r="O6383" s="7">
        <v>41960</v>
      </c>
      <c r="P6383" s="7">
        <v>41960</v>
      </c>
      <c r="Q6383" t="s">
        <v>36</v>
      </c>
      <c r="R6383" s="7">
        <v>45688</v>
      </c>
      <c r="S6383" s="8">
        <f t="shared" si="445"/>
        <v>53.419178082191777</v>
      </c>
      <c r="T6383" t="str">
        <f t="shared" si="444"/>
        <v>45-55</v>
      </c>
      <c r="U6383" s="7">
        <v>41960</v>
      </c>
      <c r="V6383">
        <f t="shared" si="446"/>
        <v>1</v>
      </c>
    </row>
    <row r="6384" spans="1:22">
      <c r="A6384">
        <v>151076</v>
      </c>
      <c r="B6384" t="s">
        <v>17</v>
      </c>
      <c r="C6384" t="s">
        <v>25</v>
      </c>
      <c r="D6384" t="s">
        <v>19</v>
      </c>
      <c r="H6384" t="s">
        <v>19</v>
      </c>
      <c r="J6384" t="s">
        <v>20</v>
      </c>
      <c r="K6384" s="7">
        <v>37791</v>
      </c>
      <c r="L6384" t="s">
        <v>35</v>
      </c>
      <c r="M6384" t="s">
        <v>27</v>
      </c>
      <c r="N6384" t="s">
        <v>23</v>
      </c>
      <c r="O6384" s="7" t="s">
        <v>36</v>
      </c>
      <c r="P6384" s="7" t="s">
        <v>36</v>
      </c>
      <c r="Q6384" t="s">
        <v>24</v>
      </c>
      <c r="R6384" s="7">
        <v>45688</v>
      </c>
      <c r="S6384" s="8">
        <f t="shared" si="445"/>
        <v>21.635616438356163</v>
      </c>
      <c r="T6384" t="str">
        <f t="shared" si="444"/>
        <v>16-25</v>
      </c>
      <c r="U6384" s="7" t="s">
        <v>36</v>
      </c>
      <c r="V6384" t="str">
        <f t="shared" si="446"/>
        <v/>
      </c>
    </row>
    <row r="6385" spans="1:22">
      <c r="A6385">
        <v>110721</v>
      </c>
      <c r="B6385" t="s">
        <v>17</v>
      </c>
      <c r="C6385" t="s">
        <v>18</v>
      </c>
      <c r="D6385" t="s">
        <v>19</v>
      </c>
      <c r="H6385" t="s">
        <v>19</v>
      </c>
      <c r="J6385" t="s">
        <v>20</v>
      </c>
      <c r="K6385" s="7">
        <v>36679</v>
      </c>
      <c r="L6385" t="s">
        <v>37</v>
      </c>
      <c r="M6385" t="s">
        <v>27</v>
      </c>
      <c r="N6385" t="s">
        <v>34</v>
      </c>
      <c r="O6385" s="7">
        <v>42021</v>
      </c>
      <c r="P6385" s="7">
        <v>42091</v>
      </c>
      <c r="Q6385" t="s">
        <v>24</v>
      </c>
      <c r="R6385" s="7">
        <v>45688</v>
      </c>
      <c r="S6385" s="8">
        <f t="shared" si="445"/>
        <v>24.682191780821917</v>
      </c>
      <c r="T6385" t="str">
        <f t="shared" si="444"/>
        <v>16-25</v>
      </c>
      <c r="U6385" s="7">
        <v>42091</v>
      </c>
      <c r="V6385">
        <f t="shared" si="446"/>
        <v>50</v>
      </c>
    </row>
    <row r="6386" spans="1:22">
      <c r="A6386">
        <v>105598</v>
      </c>
      <c r="B6386" t="s">
        <v>17</v>
      </c>
      <c r="C6386" t="s">
        <v>18</v>
      </c>
      <c r="D6386" t="s">
        <v>19</v>
      </c>
      <c r="H6386" t="s">
        <v>19</v>
      </c>
      <c r="J6386" t="s">
        <v>30</v>
      </c>
      <c r="K6386" s="7">
        <v>33148</v>
      </c>
      <c r="L6386" t="s">
        <v>101</v>
      </c>
      <c r="M6386" t="s">
        <v>22</v>
      </c>
      <c r="N6386" t="s">
        <v>32</v>
      </c>
      <c r="O6386" s="7">
        <v>41547</v>
      </c>
      <c r="P6386" s="7">
        <v>44664</v>
      </c>
      <c r="Q6386" t="s">
        <v>24</v>
      </c>
      <c r="R6386" s="7">
        <v>45688</v>
      </c>
      <c r="S6386" s="8">
        <f t="shared" si="445"/>
        <v>34.356164383561641</v>
      </c>
      <c r="T6386" t="str">
        <f t="shared" si="444"/>
        <v>25-35</v>
      </c>
      <c r="U6386" s="7">
        <v>44664</v>
      </c>
      <c r="V6386">
        <f t="shared" si="446"/>
        <v>2228</v>
      </c>
    </row>
    <row r="6387" spans="1:22">
      <c r="A6387">
        <v>59694</v>
      </c>
      <c r="B6387" t="s">
        <v>17</v>
      </c>
      <c r="C6387" t="s">
        <v>18</v>
      </c>
      <c r="D6387" t="s">
        <v>19</v>
      </c>
      <c r="H6387" t="s">
        <v>19</v>
      </c>
      <c r="J6387" t="s">
        <v>30</v>
      </c>
      <c r="K6387" s="7">
        <v>24167</v>
      </c>
      <c r="L6387" t="s">
        <v>59</v>
      </c>
      <c r="M6387" t="s">
        <v>27</v>
      </c>
      <c r="N6387" t="s">
        <v>34</v>
      </c>
      <c r="O6387" s="7" t="s">
        <v>36</v>
      </c>
      <c r="P6387" s="7" t="s">
        <v>36</v>
      </c>
      <c r="Q6387" t="s">
        <v>36</v>
      </c>
      <c r="R6387" s="7">
        <v>45688</v>
      </c>
      <c r="S6387" s="8">
        <f t="shared" si="445"/>
        <v>58.961643835616435</v>
      </c>
      <c r="T6387" t="str">
        <f t="shared" si="444"/>
        <v>55-65</v>
      </c>
      <c r="U6387" s="7" t="s">
        <v>36</v>
      </c>
      <c r="V6387" t="str">
        <f t="shared" si="446"/>
        <v/>
      </c>
    </row>
    <row r="6388" spans="1:22">
      <c r="A6388">
        <v>114786</v>
      </c>
      <c r="B6388" t="s">
        <v>17</v>
      </c>
      <c r="C6388" t="s">
        <v>18</v>
      </c>
      <c r="D6388" t="s">
        <v>19</v>
      </c>
      <c r="H6388" t="s">
        <v>19</v>
      </c>
      <c r="J6388" t="s">
        <v>20</v>
      </c>
      <c r="K6388" s="7">
        <v>18307</v>
      </c>
      <c r="L6388" t="s">
        <v>33</v>
      </c>
      <c r="M6388" t="s">
        <v>22</v>
      </c>
      <c r="N6388" t="s">
        <v>32</v>
      </c>
      <c r="O6388" s="7">
        <v>42296</v>
      </c>
      <c r="P6388" s="7">
        <v>42878</v>
      </c>
      <c r="Q6388" t="s">
        <v>24</v>
      </c>
      <c r="R6388" s="7">
        <v>45688</v>
      </c>
      <c r="S6388" s="8">
        <f t="shared" si="445"/>
        <v>75.016438356164386</v>
      </c>
      <c r="T6388" t="str">
        <f t="shared" si="444"/>
        <v>65+</v>
      </c>
      <c r="U6388" s="7">
        <v>42878</v>
      </c>
      <c r="V6388">
        <f t="shared" si="446"/>
        <v>417</v>
      </c>
    </row>
    <row r="6389" spans="1:22">
      <c r="A6389">
        <v>123204</v>
      </c>
      <c r="B6389" t="s">
        <v>17</v>
      </c>
      <c r="C6389" t="s">
        <v>18</v>
      </c>
      <c r="D6389" t="s">
        <v>19</v>
      </c>
      <c r="H6389" t="s">
        <v>19</v>
      </c>
      <c r="J6389" t="s">
        <v>30</v>
      </c>
      <c r="K6389" s="7">
        <v>18844</v>
      </c>
      <c r="L6389" t="s">
        <v>276</v>
      </c>
      <c r="M6389" t="s">
        <v>52</v>
      </c>
      <c r="N6389" t="s">
        <v>34</v>
      </c>
      <c r="O6389" s="7" t="s">
        <v>36</v>
      </c>
      <c r="P6389" s="7" t="s">
        <v>36</v>
      </c>
      <c r="Q6389" t="s">
        <v>36</v>
      </c>
      <c r="R6389" s="7">
        <v>45688</v>
      </c>
      <c r="S6389" s="8">
        <f t="shared" si="445"/>
        <v>73.545205479452051</v>
      </c>
      <c r="T6389" t="str">
        <f t="shared" si="444"/>
        <v>65+</v>
      </c>
      <c r="U6389" s="7" t="s">
        <v>36</v>
      </c>
      <c r="V6389" t="str">
        <f t="shared" si="446"/>
        <v/>
      </c>
    </row>
    <row r="6390" spans="1:22">
      <c r="A6390">
        <v>36708</v>
      </c>
      <c r="B6390" t="s">
        <v>17</v>
      </c>
      <c r="C6390" t="s">
        <v>18</v>
      </c>
      <c r="D6390" t="s">
        <v>19</v>
      </c>
      <c r="H6390" t="s">
        <v>19</v>
      </c>
      <c r="J6390" t="s">
        <v>20</v>
      </c>
      <c r="K6390" s="7">
        <v>11180</v>
      </c>
      <c r="L6390" t="s">
        <v>99</v>
      </c>
      <c r="M6390" t="s">
        <v>27</v>
      </c>
      <c r="N6390" t="s">
        <v>32</v>
      </c>
      <c r="O6390" s="7">
        <v>38125</v>
      </c>
      <c r="P6390" s="7">
        <v>42835</v>
      </c>
      <c r="Q6390" t="s">
        <v>38</v>
      </c>
      <c r="R6390" s="7">
        <v>45688</v>
      </c>
      <c r="S6390" s="8">
        <f t="shared" si="445"/>
        <v>94.542465753424651</v>
      </c>
      <c r="T6390" t="str">
        <f t="shared" si="444"/>
        <v>65+</v>
      </c>
      <c r="U6390" s="7">
        <v>42835</v>
      </c>
      <c r="V6390">
        <f t="shared" si="446"/>
        <v>3365</v>
      </c>
    </row>
    <row r="6391" spans="1:22">
      <c r="A6391">
        <v>122076</v>
      </c>
      <c r="B6391" t="s">
        <v>17</v>
      </c>
      <c r="C6391" t="s">
        <v>18</v>
      </c>
      <c r="D6391" t="s">
        <v>19</v>
      </c>
      <c r="H6391" t="s">
        <v>19</v>
      </c>
      <c r="J6391" t="s">
        <v>20</v>
      </c>
      <c r="K6391" s="7">
        <v>23303</v>
      </c>
      <c r="L6391" t="s">
        <v>79</v>
      </c>
      <c r="M6391" t="s">
        <v>22</v>
      </c>
      <c r="N6391" t="s">
        <v>32</v>
      </c>
      <c r="O6391" s="7">
        <v>42828</v>
      </c>
      <c r="P6391" s="7">
        <v>44951</v>
      </c>
      <c r="Q6391" t="s">
        <v>24</v>
      </c>
      <c r="R6391" s="7">
        <v>45688</v>
      </c>
      <c r="S6391" s="8">
        <f t="shared" si="445"/>
        <v>61.328767123287669</v>
      </c>
      <c r="T6391" t="str">
        <f t="shared" si="444"/>
        <v>55-65</v>
      </c>
      <c r="U6391" s="7">
        <v>44951</v>
      </c>
      <c r="V6391">
        <f t="shared" si="446"/>
        <v>1518</v>
      </c>
    </row>
    <row r="6392" spans="1:22">
      <c r="A6392">
        <v>120354</v>
      </c>
      <c r="B6392" t="s">
        <v>17</v>
      </c>
      <c r="C6392" t="s">
        <v>18</v>
      </c>
      <c r="D6392" t="s">
        <v>19</v>
      </c>
      <c r="H6392" t="s">
        <v>19</v>
      </c>
      <c r="J6392" t="s">
        <v>20</v>
      </c>
      <c r="K6392" s="7">
        <v>24600</v>
      </c>
      <c r="L6392" t="s">
        <v>54</v>
      </c>
      <c r="M6392" t="s">
        <v>27</v>
      </c>
      <c r="N6392" t="s">
        <v>34</v>
      </c>
      <c r="O6392" s="7" t="s">
        <v>36</v>
      </c>
      <c r="P6392" s="7" t="s">
        <v>36</v>
      </c>
      <c r="Q6392" t="s">
        <v>36</v>
      </c>
      <c r="R6392" s="7">
        <v>45688</v>
      </c>
      <c r="S6392" s="8">
        <f t="shared" si="445"/>
        <v>57.775342465753425</v>
      </c>
      <c r="T6392" t="str">
        <f t="shared" si="444"/>
        <v>55-65</v>
      </c>
      <c r="U6392" s="7" t="s">
        <v>36</v>
      </c>
      <c r="V6392" t="str">
        <f t="shared" si="446"/>
        <v/>
      </c>
    </row>
    <row r="6393" spans="1:22">
      <c r="A6393">
        <v>82303</v>
      </c>
      <c r="B6393" t="s">
        <v>17</v>
      </c>
      <c r="C6393" t="s">
        <v>18</v>
      </c>
      <c r="D6393" t="s">
        <v>19</v>
      </c>
      <c r="H6393" t="s">
        <v>19</v>
      </c>
      <c r="J6393" t="s">
        <v>20</v>
      </c>
      <c r="L6393" t="s">
        <v>443</v>
      </c>
      <c r="M6393" t="s">
        <v>23</v>
      </c>
      <c r="N6393" t="s">
        <v>32</v>
      </c>
      <c r="O6393" s="7">
        <v>41244</v>
      </c>
      <c r="P6393" s="7">
        <v>44831</v>
      </c>
      <c r="Q6393" t="s">
        <v>38</v>
      </c>
      <c r="R6393" s="7">
        <v>45688</v>
      </c>
      <c r="S6393" s="8">
        <f t="shared" si="445"/>
        <v>125.17260273972603</v>
      </c>
      <c r="T6393" t="str">
        <f t="shared" si="444"/>
        <v>65+</v>
      </c>
      <c r="U6393" s="7">
        <v>44831</v>
      </c>
      <c r="V6393">
        <f t="shared" si="446"/>
        <v>2562</v>
      </c>
    </row>
    <row r="6394" spans="1:22">
      <c r="A6394">
        <v>106751</v>
      </c>
      <c r="B6394" t="s">
        <v>17</v>
      </c>
      <c r="C6394" t="s">
        <v>18</v>
      </c>
      <c r="D6394" t="s">
        <v>19</v>
      </c>
      <c r="H6394" t="s">
        <v>19</v>
      </c>
      <c r="J6394" t="s">
        <v>20</v>
      </c>
      <c r="K6394" s="7">
        <v>21729</v>
      </c>
      <c r="L6394" t="s">
        <v>21</v>
      </c>
      <c r="M6394" t="s">
        <v>22</v>
      </c>
      <c r="N6394" t="s">
        <v>32</v>
      </c>
      <c r="O6394" s="7">
        <v>41537</v>
      </c>
      <c r="P6394" s="7">
        <v>41904</v>
      </c>
      <c r="Q6394" t="s">
        <v>36</v>
      </c>
      <c r="R6394" s="7">
        <v>45688</v>
      </c>
      <c r="S6394" s="8">
        <f t="shared" si="445"/>
        <v>65.641095890410952</v>
      </c>
      <c r="T6394" t="str">
        <f t="shared" si="444"/>
        <v>65+</v>
      </c>
      <c r="U6394" s="7">
        <v>41904</v>
      </c>
      <c r="V6394">
        <f t="shared" si="446"/>
        <v>262</v>
      </c>
    </row>
    <row r="6395" spans="1:22">
      <c r="A6395">
        <v>103705</v>
      </c>
      <c r="B6395" t="s">
        <v>17</v>
      </c>
      <c r="C6395" t="s">
        <v>18</v>
      </c>
      <c r="D6395" t="s">
        <v>19</v>
      </c>
      <c r="H6395" t="s">
        <v>19</v>
      </c>
      <c r="J6395" t="s">
        <v>20</v>
      </c>
      <c r="K6395" s="7">
        <v>30236</v>
      </c>
      <c r="L6395" t="s">
        <v>82</v>
      </c>
      <c r="M6395" t="s">
        <v>27</v>
      </c>
      <c r="N6395" t="s">
        <v>34</v>
      </c>
      <c r="O6395" s="7" t="s">
        <v>36</v>
      </c>
      <c r="P6395" s="7" t="s">
        <v>36</v>
      </c>
      <c r="Q6395" t="s">
        <v>36</v>
      </c>
      <c r="R6395" s="7">
        <v>45688</v>
      </c>
      <c r="S6395" s="8">
        <f t="shared" si="445"/>
        <v>42.334246575342469</v>
      </c>
      <c r="T6395" t="str">
        <f t="shared" si="444"/>
        <v>35-45</v>
      </c>
      <c r="U6395" s="7" t="s">
        <v>36</v>
      </c>
      <c r="V6395" t="str">
        <f t="shared" si="446"/>
        <v/>
      </c>
    </row>
    <row r="6396" spans="1:22">
      <c r="A6396">
        <v>161187</v>
      </c>
      <c r="B6396" t="s">
        <v>17</v>
      </c>
      <c r="C6396" t="s">
        <v>25</v>
      </c>
      <c r="D6396" t="s">
        <v>19</v>
      </c>
      <c r="H6396" t="s">
        <v>19</v>
      </c>
      <c r="J6396" t="s">
        <v>20</v>
      </c>
      <c r="K6396" s="7">
        <v>38013</v>
      </c>
      <c r="L6396" t="s">
        <v>37</v>
      </c>
      <c r="M6396" t="s">
        <v>27</v>
      </c>
      <c r="N6396" t="s">
        <v>34</v>
      </c>
      <c r="O6396" s="7">
        <v>45087</v>
      </c>
      <c r="P6396" s="7" t="s">
        <v>29</v>
      </c>
      <c r="Q6396" t="s">
        <v>24</v>
      </c>
      <c r="R6396" s="7">
        <v>45688</v>
      </c>
      <c r="S6396" s="8">
        <f t="shared" si="445"/>
        <v>21.027397260273972</v>
      </c>
      <c r="T6396" t="str">
        <f t="shared" si="444"/>
        <v>16-25</v>
      </c>
      <c r="U6396" s="7">
        <f>R6396</f>
        <v>45688</v>
      </c>
      <c r="V6396">
        <f t="shared" si="446"/>
        <v>430</v>
      </c>
    </row>
    <row r="6397" spans="1:22">
      <c r="A6397">
        <v>107001</v>
      </c>
      <c r="B6397" t="s">
        <v>17</v>
      </c>
      <c r="C6397" t="s">
        <v>18</v>
      </c>
      <c r="D6397" t="s">
        <v>19</v>
      </c>
      <c r="H6397" t="s">
        <v>19</v>
      </c>
      <c r="J6397" t="s">
        <v>30</v>
      </c>
      <c r="K6397" s="7">
        <v>34061</v>
      </c>
      <c r="L6397" t="s">
        <v>101</v>
      </c>
      <c r="M6397" t="s">
        <v>22</v>
      </c>
      <c r="N6397" t="s">
        <v>32</v>
      </c>
      <c r="O6397" s="7">
        <v>41671</v>
      </c>
      <c r="P6397" s="7">
        <v>42038</v>
      </c>
      <c r="Q6397" t="s">
        <v>36</v>
      </c>
      <c r="R6397" s="7">
        <v>45688</v>
      </c>
      <c r="S6397" s="8">
        <f t="shared" si="445"/>
        <v>31.854794520547944</v>
      </c>
      <c r="T6397" t="str">
        <f t="shared" si="444"/>
        <v>25-35</v>
      </c>
      <c r="U6397" s="7">
        <v>42038</v>
      </c>
      <c r="V6397">
        <f t="shared" si="446"/>
        <v>262</v>
      </c>
    </row>
    <row r="6398" spans="1:22">
      <c r="A6398">
        <v>119041</v>
      </c>
      <c r="B6398" t="s">
        <v>17</v>
      </c>
      <c r="C6398" t="s">
        <v>18</v>
      </c>
      <c r="D6398" t="s">
        <v>19</v>
      </c>
      <c r="H6398" t="s">
        <v>19</v>
      </c>
      <c r="J6398" t="s">
        <v>20</v>
      </c>
      <c r="K6398" s="7">
        <v>24543</v>
      </c>
      <c r="L6398" t="s">
        <v>124</v>
      </c>
      <c r="M6398" t="s">
        <v>57</v>
      </c>
      <c r="N6398" t="s">
        <v>32</v>
      </c>
      <c r="O6398" s="7">
        <v>42647</v>
      </c>
      <c r="P6398" s="7">
        <v>43693</v>
      </c>
      <c r="Q6398" t="s">
        <v>24</v>
      </c>
      <c r="R6398" s="7">
        <v>45688</v>
      </c>
      <c r="S6398" s="8">
        <f t="shared" si="445"/>
        <v>57.93150684931507</v>
      </c>
      <c r="T6398" t="str">
        <f t="shared" si="444"/>
        <v>55-65</v>
      </c>
      <c r="U6398" s="7">
        <v>43693</v>
      </c>
      <c r="V6398">
        <f t="shared" si="446"/>
        <v>749</v>
      </c>
    </row>
    <row r="6399" spans="1:22">
      <c r="A6399">
        <v>59151</v>
      </c>
      <c r="B6399" t="s">
        <v>17</v>
      </c>
      <c r="C6399" t="s">
        <v>18</v>
      </c>
      <c r="D6399" t="s">
        <v>19</v>
      </c>
      <c r="H6399" t="s">
        <v>19</v>
      </c>
      <c r="J6399" t="s">
        <v>20</v>
      </c>
      <c r="K6399" s="7">
        <v>33854</v>
      </c>
      <c r="L6399" t="s">
        <v>82</v>
      </c>
      <c r="M6399" t="s">
        <v>27</v>
      </c>
      <c r="N6399" t="s">
        <v>32</v>
      </c>
      <c r="O6399" s="7">
        <v>41899</v>
      </c>
      <c r="P6399" s="7">
        <v>41992</v>
      </c>
      <c r="Q6399" t="s">
        <v>36</v>
      </c>
      <c r="R6399" s="7">
        <v>45688</v>
      </c>
      <c r="S6399" s="8">
        <f t="shared" si="445"/>
        <v>32.421917808219177</v>
      </c>
      <c r="T6399" t="str">
        <f t="shared" si="444"/>
        <v>25-35</v>
      </c>
      <c r="U6399" s="7">
        <v>41992</v>
      </c>
      <c r="V6399">
        <f t="shared" si="446"/>
        <v>68</v>
      </c>
    </row>
    <row r="6400" spans="1:22">
      <c r="A6400">
        <v>45018</v>
      </c>
      <c r="B6400" t="s">
        <v>17</v>
      </c>
      <c r="C6400" t="s">
        <v>18</v>
      </c>
      <c r="D6400" t="s">
        <v>19</v>
      </c>
      <c r="H6400" t="s">
        <v>19</v>
      </c>
      <c r="J6400" t="s">
        <v>20</v>
      </c>
      <c r="L6400" t="s">
        <v>59</v>
      </c>
      <c r="M6400" t="s">
        <v>27</v>
      </c>
      <c r="N6400" t="s">
        <v>32</v>
      </c>
      <c r="O6400" s="7">
        <v>1</v>
      </c>
      <c r="P6400" s="7">
        <v>1</v>
      </c>
      <c r="Q6400" t="s">
        <v>36</v>
      </c>
      <c r="R6400" s="7">
        <v>45688</v>
      </c>
      <c r="S6400" s="8">
        <f t="shared" si="445"/>
        <v>125.17260273972603</v>
      </c>
      <c r="T6400" t="str">
        <f t="shared" si="444"/>
        <v>65+</v>
      </c>
      <c r="U6400" s="7">
        <v>1</v>
      </c>
    </row>
    <row r="6401" spans="1:22">
      <c r="A6401">
        <v>134962</v>
      </c>
      <c r="B6401" t="s">
        <v>17</v>
      </c>
      <c r="C6401" t="s">
        <v>18</v>
      </c>
      <c r="D6401" t="s">
        <v>19</v>
      </c>
      <c r="H6401" t="s">
        <v>19</v>
      </c>
      <c r="J6401" t="s">
        <v>30</v>
      </c>
      <c r="K6401" s="7">
        <v>37049</v>
      </c>
      <c r="L6401" t="s">
        <v>54</v>
      </c>
      <c r="M6401" t="s">
        <v>27</v>
      </c>
      <c r="N6401" t="s">
        <v>34</v>
      </c>
      <c r="O6401" s="7">
        <v>43556</v>
      </c>
      <c r="P6401" s="7">
        <v>44447</v>
      </c>
      <c r="Q6401" t="s">
        <v>24</v>
      </c>
      <c r="R6401" s="7">
        <v>45688</v>
      </c>
      <c r="S6401" s="8">
        <f t="shared" si="445"/>
        <v>23.668493150684931</v>
      </c>
      <c r="T6401" t="str">
        <f t="shared" si="444"/>
        <v>16-25</v>
      </c>
      <c r="U6401" s="7">
        <v>44447</v>
      </c>
      <c r="V6401">
        <f t="shared" si="446"/>
        <v>638</v>
      </c>
    </row>
    <row r="6402" spans="1:22">
      <c r="A6402">
        <v>81497</v>
      </c>
      <c r="B6402" t="s">
        <v>17</v>
      </c>
      <c r="C6402" t="s">
        <v>18</v>
      </c>
      <c r="D6402" t="s">
        <v>19</v>
      </c>
      <c r="H6402" t="s">
        <v>19</v>
      </c>
      <c r="J6402" t="s">
        <v>20</v>
      </c>
      <c r="K6402" s="7">
        <v>34154</v>
      </c>
      <c r="L6402" t="s">
        <v>59</v>
      </c>
      <c r="M6402" t="s">
        <v>27</v>
      </c>
      <c r="N6402" t="s">
        <v>32</v>
      </c>
      <c r="O6402" s="7">
        <v>35733</v>
      </c>
      <c r="P6402" s="7">
        <v>41428</v>
      </c>
      <c r="Q6402" t="s">
        <v>36</v>
      </c>
      <c r="R6402" s="7">
        <v>45688</v>
      </c>
      <c r="S6402" s="8">
        <f t="shared" si="445"/>
        <v>31.6</v>
      </c>
      <c r="T6402" t="str">
        <f t="shared" ref="T6402:T6465" si="447">IFERROR(VLOOKUP(S6402,Age_Group_Arr,2,TRUE),"")</f>
        <v>25-35</v>
      </c>
      <c r="U6402" s="7">
        <v>41428</v>
      </c>
      <c r="V6402">
        <f t="shared" si="446"/>
        <v>4068</v>
      </c>
    </row>
    <row r="6403" spans="1:22">
      <c r="A6403">
        <v>116219</v>
      </c>
      <c r="B6403" t="s">
        <v>17</v>
      </c>
      <c r="C6403" t="s">
        <v>18</v>
      </c>
      <c r="D6403" t="s">
        <v>19</v>
      </c>
      <c r="H6403" t="s">
        <v>19</v>
      </c>
      <c r="J6403" t="s">
        <v>20</v>
      </c>
      <c r="K6403" s="7">
        <v>23965</v>
      </c>
      <c r="L6403" t="s">
        <v>54</v>
      </c>
      <c r="M6403" t="s">
        <v>27</v>
      </c>
      <c r="N6403" t="s">
        <v>32</v>
      </c>
      <c r="O6403" s="7">
        <v>40585</v>
      </c>
      <c r="P6403" s="7">
        <v>45323</v>
      </c>
      <c r="Q6403" t="s">
        <v>24</v>
      </c>
      <c r="R6403" s="7">
        <v>45688</v>
      </c>
      <c r="S6403" s="8">
        <f t="shared" ref="S6403:S6466" si="448">(SUM(R6403-K6403)/365)</f>
        <v>59.515068493150686</v>
      </c>
      <c r="T6403" t="str">
        <f t="shared" si="447"/>
        <v>55-65</v>
      </c>
      <c r="U6403" s="7">
        <v>45323</v>
      </c>
      <c r="V6403">
        <f t="shared" ref="V6403:V6466" si="449">IFERROR(NETWORKDAYS(O6403,U6403,8),"")</f>
        <v>3385</v>
      </c>
    </row>
    <row r="6404" spans="1:22">
      <c r="A6404">
        <v>128769</v>
      </c>
      <c r="B6404" t="s">
        <v>17</v>
      </c>
      <c r="C6404" t="s">
        <v>18</v>
      </c>
      <c r="D6404" t="s">
        <v>19</v>
      </c>
      <c r="H6404" t="s">
        <v>19</v>
      </c>
      <c r="J6404" t="s">
        <v>20</v>
      </c>
      <c r="K6404" s="7">
        <v>35563</v>
      </c>
      <c r="L6404" t="s">
        <v>26</v>
      </c>
      <c r="M6404" t="s">
        <v>27</v>
      </c>
      <c r="N6404" t="s">
        <v>34</v>
      </c>
      <c r="O6404" s="7" t="s">
        <v>36</v>
      </c>
      <c r="P6404" s="7" t="s">
        <v>36</v>
      </c>
      <c r="Q6404" t="s">
        <v>36</v>
      </c>
      <c r="R6404" s="7">
        <v>45688</v>
      </c>
      <c r="S6404" s="8">
        <f t="shared" si="448"/>
        <v>27.739726027397261</v>
      </c>
      <c r="T6404" t="str">
        <f t="shared" si="447"/>
        <v>25-35</v>
      </c>
      <c r="U6404" s="7" t="s">
        <v>36</v>
      </c>
      <c r="V6404" t="str">
        <f t="shared" si="449"/>
        <v/>
      </c>
    </row>
    <row r="6405" spans="1:22">
      <c r="A6405">
        <v>150840</v>
      </c>
      <c r="B6405" t="s">
        <v>17</v>
      </c>
      <c r="C6405" t="s">
        <v>18</v>
      </c>
      <c r="D6405" t="s">
        <v>19</v>
      </c>
      <c r="H6405" t="s">
        <v>19</v>
      </c>
      <c r="J6405" t="s">
        <v>20</v>
      </c>
      <c r="K6405" s="7">
        <v>38298</v>
      </c>
      <c r="L6405" t="s">
        <v>42</v>
      </c>
      <c r="M6405" t="s">
        <v>22</v>
      </c>
      <c r="N6405" t="s">
        <v>23</v>
      </c>
      <c r="O6405" s="7">
        <v>44379</v>
      </c>
      <c r="P6405" s="7">
        <v>44378</v>
      </c>
      <c r="Q6405" t="s">
        <v>36</v>
      </c>
      <c r="R6405" s="7">
        <v>45688</v>
      </c>
      <c r="S6405" s="8">
        <f t="shared" si="448"/>
        <v>20.246575342465754</v>
      </c>
      <c r="T6405" t="str">
        <f t="shared" si="447"/>
        <v>16-25</v>
      </c>
      <c r="U6405" s="7">
        <v>44378</v>
      </c>
      <c r="V6405">
        <f t="shared" si="449"/>
        <v>-2</v>
      </c>
    </row>
    <row r="6406" spans="1:22">
      <c r="A6406">
        <v>160992</v>
      </c>
      <c r="B6406" t="s">
        <v>17</v>
      </c>
      <c r="C6406" t="s">
        <v>25</v>
      </c>
      <c r="D6406" t="s">
        <v>19</v>
      </c>
      <c r="H6406" t="s">
        <v>19</v>
      </c>
      <c r="J6406" t="s">
        <v>20</v>
      </c>
      <c r="K6406" s="7">
        <v>35377</v>
      </c>
      <c r="L6406" t="s">
        <v>35</v>
      </c>
      <c r="M6406" t="s">
        <v>27</v>
      </c>
      <c r="N6406" t="s">
        <v>28</v>
      </c>
      <c r="O6406" s="7">
        <v>45050</v>
      </c>
      <c r="P6406" s="7" t="s">
        <v>29</v>
      </c>
      <c r="Q6406" t="s">
        <v>38</v>
      </c>
      <c r="R6406" s="7">
        <v>45688</v>
      </c>
      <c r="S6406" s="8">
        <f t="shared" si="448"/>
        <v>28.24931506849315</v>
      </c>
      <c r="T6406" t="str">
        <f t="shared" si="447"/>
        <v>25-35</v>
      </c>
      <c r="U6406" s="7">
        <f>R6406</f>
        <v>45688</v>
      </c>
      <c r="V6406">
        <f t="shared" si="449"/>
        <v>457</v>
      </c>
    </row>
    <row r="6407" spans="1:22">
      <c r="A6407">
        <v>126294</v>
      </c>
      <c r="B6407" t="s">
        <v>17</v>
      </c>
      <c r="C6407" t="s">
        <v>18</v>
      </c>
      <c r="D6407" t="s">
        <v>19</v>
      </c>
      <c r="H6407" t="s">
        <v>19</v>
      </c>
      <c r="J6407" t="s">
        <v>20</v>
      </c>
      <c r="K6407" s="7">
        <v>36603</v>
      </c>
      <c r="L6407" t="s">
        <v>65</v>
      </c>
      <c r="M6407" t="s">
        <v>27</v>
      </c>
      <c r="N6407" t="s">
        <v>34</v>
      </c>
      <c r="O6407" s="7" t="s">
        <v>36</v>
      </c>
      <c r="P6407" s="7" t="s">
        <v>36</v>
      </c>
      <c r="Q6407" t="s">
        <v>36</v>
      </c>
      <c r="R6407" s="7">
        <v>45688</v>
      </c>
      <c r="S6407" s="8">
        <f t="shared" si="448"/>
        <v>24.890410958904109</v>
      </c>
      <c r="T6407" t="str">
        <f t="shared" si="447"/>
        <v>16-25</v>
      </c>
      <c r="U6407" s="7" t="s">
        <v>36</v>
      </c>
      <c r="V6407" t="str">
        <f t="shared" si="449"/>
        <v/>
      </c>
    </row>
    <row r="6408" spans="1:22">
      <c r="A6408">
        <v>80973</v>
      </c>
      <c r="B6408" t="s">
        <v>17</v>
      </c>
      <c r="C6408" t="s">
        <v>18</v>
      </c>
      <c r="D6408" t="s">
        <v>19</v>
      </c>
      <c r="H6408" t="s">
        <v>19</v>
      </c>
      <c r="J6408" t="s">
        <v>20</v>
      </c>
      <c r="K6408" s="7">
        <v>19148</v>
      </c>
      <c r="L6408" t="s">
        <v>67</v>
      </c>
      <c r="M6408" t="s">
        <v>22</v>
      </c>
      <c r="N6408" t="s">
        <v>32</v>
      </c>
      <c r="O6408" s="7">
        <v>40101</v>
      </c>
      <c r="P6408" s="7">
        <v>41647</v>
      </c>
      <c r="Q6408" t="s">
        <v>36</v>
      </c>
      <c r="R6408" s="7">
        <v>45688</v>
      </c>
      <c r="S6408" s="8">
        <f t="shared" si="448"/>
        <v>72.712328767123282</v>
      </c>
      <c r="T6408" t="str">
        <f t="shared" si="447"/>
        <v>65+</v>
      </c>
      <c r="U6408" s="7">
        <v>41647</v>
      </c>
      <c r="V6408">
        <f t="shared" si="449"/>
        <v>1105</v>
      </c>
    </row>
    <row r="6409" spans="1:22">
      <c r="A6409">
        <v>136653</v>
      </c>
      <c r="B6409" t="s">
        <v>17</v>
      </c>
      <c r="C6409" t="s">
        <v>18</v>
      </c>
      <c r="D6409" t="s">
        <v>19</v>
      </c>
      <c r="H6409" t="s">
        <v>19</v>
      </c>
      <c r="J6409" t="s">
        <v>30</v>
      </c>
      <c r="K6409" s="7">
        <v>37259</v>
      </c>
      <c r="L6409" t="s">
        <v>54</v>
      </c>
      <c r="M6409" t="s">
        <v>27</v>
      </c>
      <c r="N6409" t="s">
        <v>36</v>
      </c>
      <c r="O6409" s="7">
        <v>43668</v>
      </c>
      <c r="P6409" s="7">
        <v>43710</v>
      </c>
      <c r="Q6409" t="s">
        <v>24</v>
      </c>
      <c r="R6409" s="7">
        <v>45688</v>
      </c>
      <c r="S6409" s="8">
        <f t="shared" si="448"/>
        <v>23.093150684931508</v>
      </c>
      <c r="T6409" t="str">
        <f t="shared" si="447"/>
        <v>16-25</v>
      </c>
      <c r="U6409" s="7">
        <v>43710</v>
      </c>
      <c r="V6409">
        <f t="shared" si="449"/>
        <v>31</v>
      </c>
    </row>
    <row r="6410" spans="1:22">
      <c r="A6410">
        <v>85620</v>
      </c>
      <c r="B6410" t="s">
        <v>17</v>
      </c>
      <c r="C6410" t="s">
        <v>18</v>
      </c>
      <c r="D6410" t="s">
        <v>19</v>
      </c>
      <c r="H6410" t="s">
        <v>19</v>
      </c>
      <c r="J6410" t="s">
        <v>20</v>
      </c>
      <c r="K6410" s="7">
        <v>17459</v>
      </c>
      <c r="L6410" t="s">
        <v>26</v>
      </c>
      <c r="M6410" t="s">
        <v>27</v>
      </c>
      <c r="N6410" t="s">
        <v>34</v>
      </c>
      <c r="O6410" s="7">
        <v>41145</v>
      </c>
      <c r="P6410" s="7">
        <v>42825</v>
      </c>
      <c r="Q6410" t="s">
        <v>41</v>
      </c>
      <c r="R6410" s="7">
        <v>45688</v>
      </c>
      <c r="S6410" s="8">
        <f t="shared" si="448"/>
        <v>77.339726027397262</v>
      </c>
      <c r="T6410" t="str">
        <f t="shared" si="447"/>
        <v>65+</v>
      </c>
      <c r="U6410" s="7">
        <v>42825</v>
      </c>
      <c r="V6410">
        <f t="shared" si="449"/>
        <v>1201</v>
      </c>
    </row>
    <row r="6411" spans="1:22">
      <c r="A6411">
        <v>157576</v>
      </c>
      <c r="B6411" t="s">
        <v>17</v>
      </c>
      <c r="C6411" t="s">
        <v>18</v>
      </c>
      <c r="D6411" t="s">
        <v>19</v>
      </c>
      <c r="H6411" t="s">
        <v>19</v>
      </c>
      <c r="J6411" t="s">
        <v>20</v>
      </c>
      <c r="K6411" s="7">
        <v>23743</v>
      </c>
      <c r="L6411" t="s">
        <v>100</v>
      </c>
      <c r="M6411" t="s">
        <v>27</v>
      </c>
      <c r="N6411" t="s">
        <v>34</v>
      </c>
      <c r="O6411" s="7">
        <v>44776</v>
      </c>
      <c r="P6411" s="7">
        <v>45139</v>
      </c>
      <c r="Q6411" t="s">
        <v>24</v>
      </c>
      <c r="R6411" s="7">
        <v>45688</v>
      </c>
      <c r="S6411" s="8">
        <f t="shared" si="448"/>
        <v>60.123287671232873</v>
      </c>
      <c r="T6411" t="str">
        <f t="shared" si="447"/>
        <v>55-65</v>
      </c>
      <c r="U6411" s="7">
        <v>45139</v>
      </c>
      <c r="V6411">
        <f t="shared" si="449"/>
        <v>260</v>
      </c>
    </row>
    <row r="6412" spans="1:22">
      <c r="A6412">
        <v>45411</v>
      </c>
      <c r="B6412" t="s">
        <v>17</v>
      </c>
      <c r="C6412" t="s">
        <v>18</v>
      </c>
      <c r="D6412" t="s">
        <v>19</v>
      </c>
      <c r="H6412" t="s">
        <v>19</v>
      </c>
      <c r="J6412" t="s">
        <v>20</v>
      </c>
      <c r="K6412" s="7">
        <v>11259</v>
      </c>
      <c r="L6412" t="s">
        <v>444</v>
      </c>
      <c r="M6412" t="s">
        <v>52</v>
      </c>
      <c r="N6412" t="s">
        <v>34</v>
      </c>
      <c r="O6412" s="7">
        <v>36677</v>
      </c>
      <c r="P6412" s="7">
        <v>41850</v>
      </c>
      <c r="Q6412" t="s">
        <v>36</v>
      </c>
      <c r="R6412" s="7">
        <v>45688</v>
      </c>
      <c r="S6412" s="8">
        <f t="shared" si="448"/>
        <v>94.326027397260276</v>
      </c>
      <c r="T6412" t="str">
        <f t="shared" si="447"/>
        <v>65+</v>
      </c>
      <c r="U6412" s="7">
        <v>41850</v>
      </c>
      <c r="V6412">
        <f t="shared" si="449"/>
        <v>3696</v>
      </c>
    </row>
    <row r="6413" spans="1:22">
      <c r="A6413">
        <v>109319</v>
      </c>
      <c r="B6413" t="s">
        <v>17</v>
      </c>
      <c r="C6413" t="s">
        <v>18</v>
      </c>
      <c r="D6413" t="s">
        <v>19</v>
      </c>
      <c r="H6413" t="s">
        <v>19</v>
      </c>
      <c r="J6413" t="s">
        <v>20</v>
      </c>
      <c r="K6413" s="7">
        <v>31174</v>
      </c>
      <c r="L6413" t="s">
        <v>21</v>
      </c>
      <c r="M6413" t="s">
        <v>22</v>
      </c>
      <c r="N6413" t="s">
        <v>32</v>
      </c>
      <c r="O6413" s="7">
        <v>41906</v>
      </c>
      <c r="P6413" s="7">
        <v>41960</v>
      </c>
      <c r="Q6413" t="s">
        <v>36</v>
      </c>
      <c r="R6413" s="7">
        <v>45688</v>
      </c>
      <c r="S6413" s="8">
        <f t="shared" si="448"/>
        <v>39.764383561643832</v>
      </c>
      <c r="T6413" t="str">
        <f t="shared" si="447"/>
        <v>35-45</v>
      </c>
      <c r="U6413" s="7">
        <v>41960</v>
      </c>
      <c r="V6413">
        <f t="shared" si="449"/>
        <v>39</v>
      </c>
    </row>
    <row r="6414" spans="1:22">
      <c r="A6414">
        <v>53165</v>
      </c>
      <c r="B6414" t="s">
        <v>17</v>
      </c>
      <c r="C6414" t="s">
        <v>18</v>
      </c>
      <c r="D6414" t="s">
        <v>19</v>
      </c>
      <c r="H6414" t="s">
        <v>19</v>
      </c>
      <c r="J6414" t="s">
        <v>20</v>
      </c>
      <c r="K6414" s="7">
        <v>26693</v>
      </c>
      <c r="L6414" t="s">
        <v>167</v>
      </c>
      <c r="M6414" t="s">
        <v>27</v>
      </c>
      <c r="N6414" t="s">
        <v>32</v>
      </c>
      <c r="O6414" s="7">
        <v>40148</v>
      </c>
      <c r="P6414" s="7">
        <v>42205</v>
      </c>
      <c r="Q6414" t="s">
        <v>38</v>
      </c>
      <c r="R6414" s="7">
        <v>45688</v>
      </c>
      <c r="S6414" s="8">
        <f t="shared" si="448"/>
        <v>52.041095890410958</v>
      </c>
      <c r="T6414" t="str">
        <f t="shared" si="447"/>
        <v>45-55</v>
      </c>
      <c r="U6414" s="7">
        <v>42205</v>
      </c>
      <c r="V6414">
        <f t="shared" si="449"/>
        <v>1470</v>
      </c>
    </row>
    <row r="6415" spans="1:22">
      <c r="A6415">
        <v>83676</v>
      </c>
      <c r="B6415" t="s">
        <v>17</v>
      </c>
      <c r="C6415" t="s">
        <v>18</v>
      </c>
      <c r="D6415" t="s">
        <v>19</v>
      </c>
      <c r="H6415" t="s">
        <v>19</v>
      </c>
      <c r="J6415" t="s">
        <v>20</v>
      </c>
      <c r="K6415" s="7">
        <v>26133</v>
      </c>
      <c r="L6415" t="s">
        <v>44</v>
      </c>
      <c r="M6415" t="s">
        <v>27</v>
      </c>
      <c r="N6415" t="s">
        <v>32</v>
      </c>
      <c r="O6415" s="7">
        <v>40861</v>
      </c>
      <c r="P6415" s="7">
        <v>41484</v>
      </c>
      <c r="Q6415" t="s">
        <v>36</v>
      </c>
      <c r="R6415" s="7">
        <v>45688</v>
      </c>
      <c r="S6415" s="8">
        <f t="shared" si="448"/>
        <v>53.575342465753423</v>
      </c>
      <c r="T6415" t="str">
        <f t="shared" si="447"/>
        <v>45-55</v>
      </c>
      <c r="U6415" s="7">
        <v>41484</v>
      </c>
      <c r="V6415">
        <f t="shared" si="449"/>
        <v>446</v>
      </c>
    </row>
    <row r="6416" spans="1:22">
      <c r="A6416">
        <v>144515</v>
      </c>
      <c r="B6416" t="s">
        <v>17</v>
      </c>
      <c r="C6416" t="s">
        <v>18</v>
      </c>
      <c r="D6416" t="s">
        <v>19</v>
      </c>
      <c r="H6416" t="s">
        <v>19</v>
      </c>
      <c r="J6416" t="s">
        <v>20</v>
      </c>
      <c r="L6416" t="s">
        <v>67</v>
      </c>
      <c r="M6416" t="s">
        <v>22</v>
      </c>
      <c r="N6416" t="s">
        <v>36</v>
      </c>
      <c r="O6416" s="7">
        <v>43922</v>
      </c>
      <c r="P6416" s="7">
        <v>44012</v>
      </c>
      <c r="Q6416" t="s">
        <v>55</v>
      </c>
      <c r="R6416" s="7">
        <v>45688</v>
      </c>
      <c r="S6416" s="8">
        <f t="shared" si="448"/>
        <v>125.17260273972603</v>
      </c>
      <c r="T6416" t="str">
        <f t="shared" si="447"/>
        <v>65+</v>
      </c>
      <c r="U6416" s="7">
        <v>44012</v>
      </c>
      <c r="V6416">
        <f t="shared" si="449"/>
        <v>65</v>
      </c>
    </row>
    <row r="6417" spans="1:22">
      <c r="A6417">
        <v>107318</v>
      </c>
      <c r="B6417" t="s">
        <v>17</v>
      </c>
      <c r="C6417" t="s">
        <v>18</v>
      </c>
      <c r="D6417" t="s">
        <v>19</v>
      </c>
      <c r="H6417" t="s">
        <v>19</v>
      </c>
      <c r="J6417" t="s">
        <v>20</v>
      </c>
      <c r="K6417" s="7">
        <v>35191</v>
      </c>
      <c r="L6417" t="s">
        <v>65</v>
      </c>
      <c r="M6417" t="s">
        <v>27</v>
      </c>
      <c r="N6417" t="s">
        <v>34</v>
      </c>
      <c r="O6417" s="7">
        <v>41946</v>
      </c>
      <c r="P6417" s="7">
        <v>41946</v>
      </c>
      <c r="Q6417" t="s">
        <v>36</v>
      </c>
      <c r="R6417" s="7">
        <v>45688</v>
      </c>
      <c r="S6417" s="8">
        <f t="shared" si="448"/>
        <v>28.758904109589039</v>
      </c>
      <c r="T6417" t="str">
        <f t="shared" si="447"/>
        <v>25-35</v>
      </c>
      <c r="U6417" s="7">
        <v>41946</v>
      </c>
      <c r="V6417">
        <f t="shared" si="449"/>
        <v>1</v>
      </c>
    </row>
    <row r="6418" spans="1:22">
      <c r="A6418">
        <v>83428</v>
      </c>
      <c r="B6418" t="s">
        <v>17</v>
      </c>
      <c r="C6418" t="s">
        <v>18</v>
      </c>
      <c r="D6418" t="s">
        <v>19</v>
      </c>
      <c r="H6418" t="s">
        <v>19</v>
      </c>
      <c r="J6418" t="s">
        <v>20</v>
      </c>
      <c r="K6418" s="7">
        <v>21057</v>
      </c>
      <c r="L6418" t="s">
        <v>84</v>
      </c>
      <c r="M6418" t="s">
        <v>22</v>
      </c>
      <c r="N6418" t="s">
        <v>32</v>
      </c>
      <c r="O6418" s="7">
        <v>40862</v>
      </c>
      <c r="P6418" s="7">
        <v>40940</v>
      </c>
      <c r="Q6418" t="s">
        <v>36</v>
      </c>
      <c r="R6418" s="7">
        <v>45688</v>
      </c>
      <c r="S6418" s="8">
        <f t="shared" si="448"/>
        <v>67.482191780821921</v>
      </c>
      <c r="T6418" t="str">
        <f t="shared" si="447"/>
        <v>65+</v>
      </c>
      <c r="U6418" s="7">
        <v>40940</v>
      </c>
      <c r="V6418">
        <f t="shared" si="449"/>
        <v>57</v>
      </c>
    </row>
    <row r="6419" spans="1:22">
      <c r="A6419">
        <v>106860</v>
      </c>
      <c r="B6419" t="s">
        <v>17</v>
      </c>
      <c r="C6419" t="s">
        <v>18</v>
      </c>
      <c r="D6419" t="s">
        <v>19</v>
      </c>
      <c r="H6419" t="s">
        <v>19</v>
      </c>
      <c r="J6419" t="s">
        <v>20</v>
      </c>
      <c r="K6419" s="7">
        <v>36046</v>
      </c>
      <c r="L6419" t="s">
        <v>33</v>
      </c>
      <c r="M6419" t="s">
        <v>22</v>
      </c>
      <c r="N6419" t="s">
        <v>32</v>
      </c>
      <c r="O6419" s="7">
        <v>41615</v>
      </c>
      <c r="P6419" s="7">
        <v>41944</v>
      </c>
      <c r="Q6419" t="s">
        <v>36</v>
      </c>
      <c r="R6419" s="7">
        <v>45688</v>
      </c>
      <c r="S6419" s="8">
        <f t="shared" si="448"/>
        <v>26.416438356164385</v>
      </c>
      <c r="T6419" t="str">
        <f t="shared" si="447"/>
        <v>25-35</v>
      </c>
      <c r="U6419" s="7">
        <v>41944</v>
      </c>
      <c r="V6419">
        <f t="shared" si="449"/>
        <v>235</v>
      </c>
    </row>
    <row r="6420" spans="1:22">
      <c r="A6420">
        <v>127679</v>
      </c>
      <c r="B6420" t="s">
        <v>17</v>
      </c>
      <c r="C6420" t="s">
        <v>18</v>
      </c>
      <c r="D6420" t="s">
        <v>19</v>
      </c>
      <c r="H6420" t="s">
        <v>19</v>
      </c>
      <c r="J6420" t="s">
        <v>20</v>
      </c>
      <c r="K6420" s="7">
        <v>26334</v>
      </c>
      <c r="L6420" t="s">
        <v>75</v>
      </c>
      <c r="M6420" t="s">
        <v>22</v>
      </c>
      <c r="N6420" t="s">
        <v>34</v>
      </c>
      <c r="O6420" s="7">
        <v>43206</v>
      </c>
      <c r="P6420" s="7">
        <v>43259</v>
      </c>
      <c r="Q6420" t="s">
        <v>24</v>
      </c>
      <c r="R6420" s="7">
        <v>45688</v>
      </c>
      <c r="S6420" s="8">
        <f t="shared" si="448"/>
        <v>53.024657534246572</v>
      </c>
      <c r="T6420" t="str">
        <f t="shared" si="447"/>
        <v>45-55</v>
      </c>
      <c r="U6420" s="7">
        <v>43259</v>
      </c>
      <c r="V6420">
        <f t="shared" si="449"/>
        <v>40</v>
      </c>
    </row>
    <row r="6421" spans="1:22">
      <c r="A6421">
        <v>153505</v>
      </c>
      <c r="B6421" t="s">
        <v>17</v>
      </c>
      <c r="C6421" t="s">
        <v>18</v>
      </c>
      <c r="D6421" t="s">
        <v>19</v>
      </c>
      <c r="H6421" t="s">
        <v>19</v>
      </c>
      <c r="J6421" t="s">
        <v>30</v>
      </c>
      <c r="K6421" s="7">
        <v>38542</v>
      </c>
      <c r="L6421" t="s">
        <v>59</v>
      </c>
      <c r="M6421" t="s">
        <v>27</v>
      </c>
      <c r="N6421" t="s">
        <v>36</v>
      </c>
      <c r="O6421" s="7">
        <v>44511</v>
      </c>
      <c r="P6421" s="7">
        <v>44741</v>
      </c>
      <c r="Q6421" t="s">
        <v>41</v>
      </c>
      <c r="R6421" s="7">
        <v>45688</v>
      </c>
      <c r="S6421" s="8">
        <f t="shared" si="448"/>
        <v>19.578082191780823</v>
      </c>
      <c r="T6421" t="str">
        <f t="shared" si="447"/>
        <v>16-25</v>
      </c>
      <c r="U6421" s="7">
        <v>44741</v>
      </c>
      <c r="V6421">
        <f t="shared" si="449"/>
        <v>165</v>
      </c>
    </row>
    <row r="6422" spans="1:22">
      <c r="A6422">
        <v>166686</v>
      </c>
      <c r="B6422" t="s">
        <v>17</v>
      </c>
      <c r="C6422" t="s">
        <v>25</v>
      </c>
      <c r="D6422" t="s">
        <v>19</v>
      </c>
      <c r="H6422" t="s">
        <v>19</v>
      </c>
      <c r="J6422" t="s">
        <v>30</v>
      </c>
      <c r="K6422" s="7">
        <v>39154</v>
      </c>
      <c r="L6422" t="s">
        <v>102</v>
      </c>
      <c r="M6422" t="s">
        <v>22</v>
      </c>
      <c r="N6422" t="s">
        <v>34</v>
      </c>
      <c r="O6422" s="7">
        <v>45366</v>
      </c>
      <c r="P6422" s="7" t="s">
        <v>29</v>
      </c>
      <c r="Q6422" t="s">
        <v>24</v>
      </c>
      <c r="R6422" s="7">
        <v>45688</v>
      </c>
      <c r="S6422" s="8">
        <f t="shared" si="448"/>
        <v>17.901369863013699</v>
      </c>
      <c r="T6422" t="str">
        <f t="shared" si="447"/>
        <v>16-25</v>
      </c>
      <c r="U6422" s="7">
        <f>R6422</f>
        <v>45688</v>
      </c>
      <c r="V6422">
        <f t="shared" si="449"/>
        <v>231</v>
      </c>
    </row>
    <row r="6423" spans="1:22">
      <c r="A6423">
        <v>80974</v>
      </c>
      <c r="B6423" t="s">
        <v>17</v>
      </c>
      <c r="C6423" t="s">
        <v>18</v>
      </c>
      <c r="D6423" t="s">
        <v>19</v>
      </c>
      <c r="H6423" t="s">
        <v>46</v>
      </c>
      <c r="I6423" t="s">
        <v>445</v>
      </c>
      <c r="J6423" t="s">
        <v>30</v>
      </c>
      <c r="K6423" s="7">
        <v>13615</v>
      </c>
      <c r="L6423" t="s">
        <v>37</v>
      </c>
      <c r="M6423" t="s">
        <v>27</v>
      </c>
      <c r="N6423" t="s">
        <v>32</v>
      </c>
      <c r="O6423" s="7">
        <v>36381</v>
      </c>
      <c r="P6423" s="7">
        <v>42665</v>
      </c>
      <c r="Q6423" t="s">
        <v>41</v>
      </c>
      <c r="R6423" s="7">
        <v>45688</v>
      </c>
      <c r="S6423" s="8">
        <f t="shared" si="448"/>
        <v>87.871232876712327</v>
      </c>
      <c r="T6423" t="str">
        <f t="shared" si="447"/>
        <v>65+</v>
      </c>
      <c r="U6423" s="7">
        <v>42665</v>
      </c>
      <c r="V6423">
        <f t="shared" si="449"/>
        <v>4490</v>
      </c>
    </row>
    <row r="6424" spans="1:22">
      <c r="A6424">
        <v>79032</v>
      </c>
      <c r="B6424" t="s">
        <v>17</v>
      </c>
      <c r="C6424" t="s">
        <v>18</v>
      </c>
      <c r="D6424" t="s">
        <v>19</v>
      </c>
      <c r="H6424" t="s">
        <v>19</v>
      </c>
      <c r="J6424" t="s">
        <v>30</v>
      </c>
      <c r="K6424" s="7">
        <v>20988</v>
      </c>
      <c r="L6424" t="s">
        <v>37</v>
      </c>
      <c r="M6424" t="s">
        <v>27</v>
      </c>
      <c r="N6424" t="s">
        <v>32</v>
      </c>
      <c r="O6424" s="7">
        <v>40588</v>
      </c>
      <c r="P6424" s="7">
        <v>40862</v>
      </c>
      <c r="Q6424" t="s">
        <v>36</v>
      </c>
      <c r="R6424" s="7">
        <v>45688</v>
      </c>
      <c r="S6424" s="8">
        <f t="shared" si="448"/>
        <v>67.671232876712324</v>
      </c>
      <c r="T6424" t="str">
        <f t="shared" si="447"/>
        <v>65+</v>
      </c>
      <c r="U6424" s="7">
        <v>40862</v>
      </c>
      <c r="V6424">
        <f t="shared" si="449"/>
        <v>197</v>
      </c>
    </row>
    <row r="6425" spans="1:22">
      <c r="A6425">
        <v>123574</v>
      </c>
      <c r="B6425" t="s">
        <v>17</v>
      </c>
      <c r="C6425" t="s">
        <v>18</v>
      </c>
      <c r="D6425" t="s">
        <v>19</v>
      </c>
      <c r="H6425" t="s">
        <v>19</v>
      </c>
      <c r="J6425" t="s">
        <v>20</v>
      </c>
      <c r="K6425" s="7">
        <v>24855</v>
      </c>
      <c r="L6425" t="s">
        <v>446</v>
      </c>
      <c r="M6425" t="s">
        <v>52</v>
      </c>
      <c r="N6425" t="s">
        <v>34</v>
      </c>
      <c r="O6425" s="7" t="s">
        <v>36</v>
      </c>
      <c r="P6425" s="7" t="s">
        <v>36</v>
      </c>
      <c r="Q6425" t="s">
        <v>36</v>
      </c>
      <c r="R6425" s="7">
        <v>45688</v>
      </c>
      <c r="S6425" s="8">
        <f t="shared" si="448"/>
        <v>57.076712328767123</v>
      </c>
      <c r="T6425" t="str">
        <f t="shared" si="447"/>
        <v>55-65</v>
      </c>
      <c r="U6425" s="7" t="s">
        <v>36</v>
      </c>
      <c r="V6425" t="str">
        <f t="shared" si="449"/>
        <v/>
      </c>
    </row>
    <row r="6426" spans="1:22">
      <c r="A6426">
        <v>162022</v>
      </c>
      <c r="B6426" t="s">
        <v>17</v>
      </c>
      <c r="C6426" t="s">
        <v>25</v>
      </c>
      <c r="D6426" t="s">
        <v>19</v>
      </c>
      <c r="H6426" t="s">
        <v>19</v>
      </c>
      <c r="J6426" t="s">
        <v>20</v>
      </c>
      <c r="K6426" s="7">
        <v>18454</v>
      </c>
      <c r="L6426" t="s">
        <v>126</v>
      </c>
      <c r="M6426" t="s">
        <v>52</v>
      </c>
      <c r="N6426" t="s">
        <v>34</v>
      </c>
      <c r="O6426" s="7">
        <v>44805</v>
      </c>
      <c r="P6426" s="7" t="s">
        <v>29</v>
      </c>
      <c r="Q6426" t="s">
        <v>24</v>
      </c>
      <c r="R6426" s="7">
        <v>45688</v>
      </c>
      <c r="S6426" s="8">
        <f t="shared" si="448"/>
        <v>74.61369863013698</v>
      </c>
      <c r="T6426" t="str">
        <f t="shared" si="447"/>
        <v>65+</v>
      </c>
      <c r="U6426" s="7">
        <f>R6426</f>
        <v>45688</v>
      </c>
      <c r="V6426">
        <f t="shared" si="449"/>
        <v>632</v>
      </c>
    </row>
    <row r="6427" spans="1:22">
      <c r="A6427">
        <v>107684</v>
      </c>
      <c r="B6427" t="s">
        <v>17</v>
      </c>
      <c r="C6427" t="s">
        <v>18</v>
      </c>
      <c r="D6427" t="s">
        <v>19</v>
      </c>
      <c r="H6427" t="s">
        <v>19</v>
      </c>
      <c r="J6427" t="s">
        <v>20</v>
      </c>
      <c r="K6427" s="7">
        <v>18881</v>
      </c>
      <c r="L6427" t="s">
        <v>26</v>
      </c>
      <c r="M6427" t="s">
        <v>27</v>
      </c>
      <c r="N6427" t="s">
        <v>34</v>
      </c>
      <c r="O6427" s="7">
        <v>41852</v>
      </c>
      <c r="P6427" s="7">
        <v>44664</v>
      </c>
      <c r="Q6427" t="s">
        <v>55</v>
      </c>
      <c r="R6427" s="7">
        <v>45688</v>
      </c>
      <c r="S6427" s="8">
        <f t="shared" si="448"/>
        <v>73.443835616438349</v>
      </c>
      <c r="T6427" t="str">
        <f t="shared" si="447"/>
        <v>65+</v>
      </c>
      <c r="U6427" s="7">
        <v>44664</v>
      </c>
      <c r="V6427">
        <f t="shared" si="449"/>
        <v>2009</v>
      </c>
    </row>
    <row r="6428" spans="1:22">
      <c r="A6428">
        <v>168095</v>
      </c>
      <c r="B6428" t="s">
        <v>17</v>
      </c>
      <c r="C6428" t="s">
        <v>71</v>
      </c>
      <c r="D6428" t="s">
        <v>19</v>
      </c>
      <c r="H6428" t="s">
        <v>19</v>
      </c>
      <c r="J6428" t="s">
        <v>20</v>
      </c>
      <c r="K6428" s="7">
        <v>40092</v>
      </c>
      <c r="L6428" t="s">
        <v>37</v>
      </c>
      <c r="M6428" t="s">
        <v>27</v>
      </c>
      <c r="N6428" t="s">
        <v>34</v>
      </c>
      <c r="O6428" s="7" t="s">
        <v>36</v>
      </c>
      <c r="P6428" s="7" t="s">
        <v>36</v>
      </c>
      <c r="Q6428" t="s">
        <v>36</v>
      </c>
      <c r="R6428" s="7">
        <v>45688</v>
      </c>
      <c r="S6428" s="8">
        <f t="shared" si="448"/>
        <v>15.331506849315069</v>
      </c>
      <c r="T6428" t="str">
        <f t="shared" si="447"/>
        <v/>
      </c>
      <c r="U6428" s="7" t="s">
        <v>36</v>
      </c>
      <c r="V6428" t="str">
        <f t="shared" si="449"/>
        <v/>
      </c>
    </row>
    <row r="6429" spans="1:22">
      <c r="A6429">
        <v>116279</v>
      </c>
      <c r="B6429" t="s">
        <v>17</v>
      </c>
      <c r="C6429" t="s">
        <v>25</v>
      </c>
      <c r="D6429" t="s">
        <v>19</v>
      </c>
      <c r="H6429" t="s">
        <v>19</v>
      </c>
      <c r="J6429" t="s">
        <v>20</v>
      </c>
      <c r="K6429" s="7">
        <v>21258</v>
      </c>
      <c r="L6429" t="s">
        <v>48</v>
      </c>
      <c r="M6429" t="s">
        <v>27</v>
      </c>
      <c r="N6429" t="s">
        <v>34</v>
      </c>
      <c r="O6429" s="7">
        <v>42545</v>
      </c>
      <c r="P6429" s="7" t="s">
        <v>29</v>
      </c>
      <c r="Q6429" t="s">
        <v>55</v>
      </c>
      <c r="R6429" s="7">
        <v>45688</v>
      </c>
      <c r="S6429" s="8">
        <f t="shared" si="448"/>
        <v>66.93150684931507</v>
      </c>
      <c r="T6429" t="str">
        <f t="shared" si="447"/>
        <v>65+</v>
      </c>
      <c r="U6429" s="7">
        <f t="shared" ref="U6429:U6430" si="450">R6429</f>
        <v>45688</v>
      </c>
      <c r="V6429">
        <f t="shared" si="449"/>
        <v>2246</v>
      </c>
    </row>
    <row r="6430" spans="1:22">
      <c r="A6430">
        <v>80975</v>
      </c>
      <c r="B6430" t="s">
        <v>17</v>
      </c>
      <c r="C6430" t="s">
        <v>25</v>
      </c>
      <c r="D6430" t="s">
        <v>19</v>
      </c>
      <c r="H6430" t="s">
        <v>19</v>
      </c>
      <c r="J6430" t="s">
        <v>20</v>
      </c>
      <c r="K6430" s="7">
        <v>13925</v>
      </c>
      <c r="L6430" t="s">
        <v>26</v>
      </c>
      <c r="M6430" t="s">
        <v>27</v>
      </c>
      <c r="N6430" t="s">
        <v>34</v>
      </c>
      <c r="O6430" s="7">
        <v>34700</v>
      </c>
      <c r="P6430" s="7" t="s">
        <v>29</v>
      </c>
      <c r="Q6430" t="s">
        <v>24</v>
      </c>
      <c r="R6430" s="7">
        <v>45688</v>
      </c>
      <c r="S6430" s="8">
        <f t="shared" si="448"/>
        <v>87.021917808219172</v>
      </c>
      <c r="T6430" t="str">
        <f t="shared" si="447"/>
        <v>65+</v>
      </c>
      <c r="U6430" s="7">
        <f t="shared" si="450"/>
        <v>45688</v>
      </c>
      <c r="V6430">
        <f t="shared" si="449"/>
        <v>7850</v>
      </c>
    </row>
    <row r="6431" spans="1:22">
      <c r="A6431">
        <v>124073</v>
      </c>
      <c r="B6431" t="s">
        <v>17</v>
      </c>
      <c r="C6431" t="s">
        <v>18</v>
      </c>
      <c r="D6431" t="s">
        <v>19</v>
      </c>
      <c r="H6431" t="s">
        <v>19</v>
      </c>
      <c r="J6431" t="s">
        <v>20</v>
      </c>
      <c r="K6431" s="7">
        <v>30603</v>
      </c>
      <c r="L6431" t="s">
        <v>26</v>
      </c>
      <c r="M6431" t="s">
        <v>27</v>
      </c>
      <c r="N6431" t="s">
        <v>34</v>
      </c>
      <c r="O6431" s="7">
        <v>41283</v>
      </c>
      <c r="P6431" s="7">
        <v>42508</v>
      </c>
      <c r="Q6431" t="s">
        <v>55</v>
      </c>
      <c r="R6431" s="7">
        <v>45688</v>
      </c>
      <c r="S6431" s="8">
        <f t="shared" si="448"/>
        <v>41.328767123287669</v>
      </c>
      <c r="T6431" t="str">
        <f t="shared" si="447"/>
        <v>35-45</v>
      </c>
      <c r="U6431" s="7">
        <v>42508</v>
      </c>
      <c r="V6431">
        <f t="shared" si="449"/>
        <v>876</v>
      </c>
    </row>
    <row r="6432" spans="1:22">
      <c r="A6432">
        <v>150519</v>
      </c>
      <c r="B6432" t="s">
        <v>17</v>
      </c>
      <c r="C6432" t="s">
        <v>18</v>
      </c>
      <c r="D6432" t="s">
        <v>19</v>
      </c>
      <c r="H6432" t="s">
        <v>19</v>
      </c>
      <c r="J6432" t="s">
        <v>20</v>
      </c>
      <c r="K6432" s="7">
        <v>18825</v>
      </c>
      <c r="L6432" t="s">
        <v>65</v>
      </c>
      <c r="M6432" t="s">
        <v>27</v>
      </c>
      <c r="N6432" t="s">
        <v>34</v>
      </c>
      <c r="O6432" s="7" t="s">
        <v>36</v>
      </c>
      <c r="P6432" s="7" t="s">
        <v>36</v>
      </c>
      <c r="Q6432" t="s">
        <v>36</v>
      </c>
      <c r="R6432" s="7">
        <v>45688</v>
      </c>
      <c r="S6432" s="8">
        <f t="shared" si="448"/>
        <v>73.597260273972609</v>
      </c>
      <c r="T6432" t="str">
        <f t="shared" si="447"/>
        <v>65+</v>
      </c>
      <c r="U6432" s="7" t="s">
        <v>36</v>
      </c>
      <c r="V6432" t="str">
        <f t="shared" si="449"/>
        <v/>
      </c>
    </row>
    <row r="6433" spans="1:22">
      <c r="A6433">
        <v>146427</v>
      </c>
      <c r="B6433" t="s">
        <v>17</v>
      </c>
      <c r="C6433" t="s">
        <v>25</v>
      </c>
      <c r="D6433" t="s">
        <v>19</v>
      </c>
      <c r="H6433" t="s">
        <v>19</v>
      </c>
      <c r="J6433" t="s">
        <v>20</v>
      </c>
      <c r="K6433" s="7">
        <v>19658</v>
      </c>
      <c r="L6433" t="s">
        <v>54</v>
      </c>
      <c r="M6433" t="s">
        <v>27</v>
      </c>
      <c r="N6433" t="s">
        <v>34</v>
      </c>
      <c r="O6433" s="7">
        <v>44103</v>
      </c>
      <c r="P6433" s="7" t="s">
        <v>29</v>
      </c>
      <c r="Q6433" t="s">
        <v>24</v>
      </c>
      <c r="R6433" s="7">
        <v>45688</v>
      </c>
      <c r="S6433" s="8">
        <f t="shared" si="448"/>
        <v>71.31506849315069</v>
      </c>
      <c r="T6433" t="str">
        <f t="shared" si="447"/>
        <v>65+</v>
      </c>
      <c r="U6433" s="7">
        <f>R6433</f>
        <v>45688</v>
      </c>
      <c r="V6433">
        <f t="shared" si="449"/>
        <v>1134</v>
      </c>
    </row>
    <row r="6434" spans="1:22">
      <c r="A6434">
        <v>14558</v>
      </c>
      <c r="B6434" t="s">
        <v>17</v>
      </c>
      <c r="C6434" t="s">
        <v>18</v>
      </c>
      <c r="D6434" t="s">
        <v>19</v>
      </c>
      <c r="H6434" t="s">
        <v>19</v>
      </c>
      <c r="J6434" t="s">
        <v>20</v>
      </c>
      <c r="L6434" t="s">
        <v>447</v>
      </c>
      <c r="M6434" t="s">
        <v>52</v>
      </c>
      <c r="N6434" t="s">
        <v>32</v>
      </c>
      <c r="O6434" s="7">
        <v>1</v>
      </c>
      <c r="P6434" s="7">
        <v>1</v>
      </c>
      <c r="Q6434" t="s">
        <v>36</v>
      </c>
      <c r="R6434" s="7">
        <v>45688</v>
      </c>
      <c r="S6434" s="8">
        <f t="shared" si="448"/>
        <v>125.17260273972603</v>
      </c>
      <c r="T6434" t="str">
        <f t="shared" si="447"/>
        <v>65+</v>
      </c>
      <c r="U6434" s="7">
        <v>1</v>
      </c>
    </row>
    <row r="6435" spans="1:22">
      <c r="A6435">
        <v>119821</v>
      </c>
      <c r="B6435" t="s">
        <v>17</v>
      </c>
      <c r="C6435" t="s">
        <v>18</v>
      </c>
      <c r="D6435" t="s">
        <v>19</v>
      </c>
      <c r="H6435" t="s">
        <v>19</v>
      </c>
      <c r="J6435" t="s">
        <v>20</v>
      </c>
      <c r="K6435" s="7">
        <v>26844</v>
      </c>
      <c r="L6435" t="s">
        <v>113</v>
      </c>
      <c r="M6435" t="s">
        <v>27</v>
      </c>
      <c r="N6435" t="s">
        <v>34</v>
      </c>
      <c r="O6435" s="7">
        <v>42881</v>
      </c>
      <c r="P6435" s="7">
        <v>43236</v>
      </c>
      <c r="Q6435" t="s">
        <v>55</v>
      </c>
      <c r="R6435" s="7">
        <v>45688</v>
      </c>
      <c r="S6435" s="8">
        <f t="shared" si="448"/>
        <v>51.627397260273973</v>
      </c>
      <c r="T6435" t="str">
        <f t="shared" si="447"/>
        <v>45-55</v>
      </c>
      <c r="U6435" s="7">
        <v>43236</v>
      </c>
      <c r="V6435">
        <f t="shared" si="449"/>
        <v>254</v>
      </c>
    </row>
    <row r="6436" spans="1:22">
      <c r="A6436">
        <v>105804</v>
      </c>
      <c r="B6436" t="s">
        <v>17</v>
      </c>
      <c r="C6436" t="s">
        <v>18</v>
      </c>
      <c r="D6436" t="s">
        <v>19</v>
      </c>
      <c r="H6436" t="s">
        <v>19</v>
      </c>
      <c r="J6436" t="s">
        <v>20</v>
      </c>
      <c r="K6436" s="7">
        <v>28250</v>
      </c>
      <c r="L6436" t="s">
        <v>48</v>
      </c>
      <c r="M6436" t="s">
        <v>27</v>
      </c>
      <c r="N6436" t="s">
        <v>32</v>
      </c>
      <c r="O6436" s="7">
        <v>44831</v>
      </c>
      <c r="P6436" s="7">
        <v>44831</v>
      </c>
      <c r="Q6436" t="s">
        <v>38</v>
      </c>
      <c r="R6436" s="7">
        <v>45688</v>
      </c>
      <c r="S6436" s="8">
        <f t="shared" si="448"/>
        <v>47.775342465753425</v>
      </c>
      <c r="T6436" t="str">
        <f t="shared" si="447"/>
        <v>45-55</v>
      </c>
      <c r="U6436" s="7">
        <v>44831</v>
      </c>
      <c r="V6436">
        <f t="shared" si="449"/>
        <v>1</v>
      </c>
    </row>
    <row r="6437" spans="1:22">
      <c r="A6437">
        <v>51865</v>
      </c>
      <c r="B6437" t="s">
        <v>17</v>
      </c>
      <c r="C6437" t="s">
        <v>25</v>
      </c>
      <c r="D6437" t="s">
        <v>19</v>
      </c>
      <c r="H6437" t="s">
        <v>19</v>
      </c>
      <c r="J6437" t="s">
        <v>20</v>
      </c>
      <c r="K6437" s="7">
        <v>22020</v>
      </c>
      <c r="L6437" t="s">
        <v>65</v>
      </c>
      <c r="M6437" t="s">
        <v>27</v>
      </c>
      <c r="N6437" t="s">
        <v>34</v>
      </c>
      <c r="O6437" s="7">
        <v>40618</v>
      </c>
      <c r="P6437" s="7" t="s">
        <v>29</v>
      </c>
      <c r="Q6437" t="s">
        <v>55</v>
      </c>
      <c r="R6437" s="7">
        <v>45688</v>
      </c>
      <c r="S6437" s="8">
        <f t="shared" si="448"/>
        <v>64.843835616438355</v>
      </c>
      <c r="T6437" t="str">
        <f t="shared" si="447"/>
        <v>55-65</v>
      </c>
      <c r="U6437" s="7">
        <f>R6437</f>
        <v>45688</v>
      </c>
      <c r="V6437">
        <f t="shared" si="449"/>
        <v>3623</v>
      </c>
    </row>
    <row r="6438" spans="1:22">
      <c r="A6438">
        <v>118560</v>
      </c>
      <c r="B6438" t="s">
        <v>17</v>
      </c>
      <c r="C6438" t="s">
        <v>18</v>
      </c>
      <c r="D6438" t="s">
        <v>19</v>
      </c>
      <c r="H6438" t="s">
        <v>19</v>
      </c>
      <c r="J6438" t="s">
        <v>30</v>
      </c>
      <c r="K6438" s="7">
        <v>36767</v>
      </c>
      <c r="L6438" t="s">
        <v>84</v>
      </c>
      <c r="M6438" t="s">
        <v>22</v>
      </c>
      <c r="N6438" t="s">
        <v>32</v>
      </c>
      <c r="O6438" s="7">
        <v>42616</v>
      </c>
      <c r="P6438" s="7">
        <v>43586</v>
      </c>
      <c r="Q6438" t="s">
        <v>24</v>
      </c>
      <c r="R6438" s="7">
        <v>45688</v>
      </c>
      <c r="S6438" s="8">
        <f t="shared" si="448"/>
        <v>24.44109589041096</v>
      </c>
      <c r="T6438" t="str">
        <f t="shared" si="447"/>
        <v>16-25</v>
      </c>
      <c r="U6438" s="7">
        <v>43586</v>
      </c>
      <c r="V6438">
        <f t="shared" si="449"/>
        <v>693</v>
      </c>
    </row>
    <row r="6439" spans="1:22">
      <c r="A6439">
        <v>40542</v>
      </c>
      <c r="B6439" t="s">
        <v>17</v>
      </c>
      <c r="C6439" t="s">
        <v>18</v>
      </c>
      <c r="D6439" t="s">
        <v>19</v>
      </c>
      <c r="H6439" t="s">
        <v>19</v>
      </c>
      <c r="J6439" t="s">
        <v>20</v>
      </c>
      <c r="K6439" s="7">
        <v>27878</v>
      </c>
      <c r="L6439" t="s">
        <v>65</v>
      </c>
      <c r="M6439" t="s">
        <v>27</v>
      </c>
      <c r="N6439" t="s">
        <v>23</v>
      </c>
      <c r="O6439" s="7" t="s">
        <v>36</v>
      </c>
      <c r="P6439" s="7" t="s">
        <v>36</v>
      </c>
      <c r="Q6439" t="s">
        <v>36</v>
      </c>
      <c r="R6439" s="7">
        <v>45688</v>
      </c>
      <c r="S6439" s="8">
        <f t="shared" si="448"/>
        <v>48.794520547945204</v>
      </c>
      <c r="T6439" t="str">
        <f t="shared" si="447"/>
        <v>45-55</v>
      </c>
      <c r="U6439" s="7" t="s">
        <v>36</v>
      </c>
      <c r="V6439" t="str">
        <f t="shared" si="449"/>
        <v/>
      </c>
    </row>
    <row r="6440" spans="1:22">
      <c r="A6440">
        <v>136022</v>
      </c>
      <c r="B6440" t="s">
        <v>17</v>
      </c>
      <c r="C6440" t="s">
        <v>18</v>
      </c>
      <c r="D6440" t="s">
        <v>19</v>
      </c>
      <c r="H6440" t="s">
        <v>19</v>
      </c>
      <c r="J6440" t="s">
        <v>20</v>
      </c>
      <c r="K6440" s="7">
        <v>33381</v>
      </c>
      <c r="L6440" t="s">
        <v>83</v>
      </c>
      <c r="M6440" t="s">
        <v>27</v>
      </c>
      <c r="N6440" t="s">
        <v>86</v>
      </c>
      <c r="O6440" s="7" t="s">
        <v>36</v>
      </c>
      <c r="P6440" s="7" t="s">
        <v>36</v>
      </c>
      <c r="Q6440" t="s">
        <v>36</v>
      </c>
      <c r="R6440" s="7">
        <v>45688</v>
      </c>
      <c r="S6440" s="8">
        <f t="shared" si="448"/>
        <v>33.717808219178082</v>
      </c>
      <c r="T6440" t="str">
        <f t="shared" si="447"/>
        <v>25-35</v>
      </c>
      <c r="U6440" s="7" t="s">
        <v>36</v>
      </c>
      <c r="V6440" t="str">
        <f t="shared" si="449"/>
        <v/>
      </c>
    </row>
    <row r="6441" spans="1:22">
      <c r="A6441">
        <v>145977</v>
      </c>
      <c r="B6441" t="s">
        <v>17</v>
      </c>
      <c r="C6441" t="s">
        <v>18</v>
      </c>
      <c r="D6441" t="s">
        <v>19</v>
      </c>
      <c r="H6441" t="s">
        <v>19</v>
      </c>
      <c r="J6441" t="s">
        <v>30</v>
      </c>
      <c r="K6441" s="7">
        <v>37957</v>
      </c>
      <c r="L6441" t="s">
        <v>67</v>
      </c>
      <c r="M6441" t="s">
        <v>22</v>
      </c>
      <c r="N6441" t="s">
        <v>34</v>
      </c>
      <c r="O6441" s="7" t="s">
        <v>36</v>
      </c>
      <c r="P6441" s="7" t="s">
        <v>36</v>
      </c>
      <c r="Q6441" t="s">
        <v>24</v>
      </c>
      <c r="R6441" s="7">
        <v>45688</v>
      </c>
      <c r="S6441" s="8">
        <f t="shared" si="448"/>
        <v>21.18082191780822</v>
      </c>
      <c r="T6441" t="str">
        <f t="shared" si="447"/>
        <v>16-25</v>
      </c>
      <c r="U6441" s="7" t="s">
        <v>36</v>
      </c>
      <c r="V6441" t="str">
        <f t="shared" si="449"/>
        <v/>
      </c>
    </row>
    <row r="6442" spans="1:22">
      <c r="A6442">
        <v>134276</v>
      </c>
      <c r="B6442" t="s">
        <v>17</v>
      </c>
      <c r="C6442" t="s">
        <v>18</v>
      </c>
      <c r="D6442" t="s">
        <v>19</v>
      </c>
      <c r="H6442" t="s">
        <v>19</v>
      </c>
      <c r="J6442" t="s">
        <v>30</v>
      </c>
      <c r="K6442" s="7">
        <v>38555</v>
      </c>
      <c r="L6442" t="s">
        <v>48</v>
      </c>
      <c r="M6442" t="s">
        <v>27</v>
      </c>
      <c r="N6442" t="s">
        <v>36</v>
      </c>
      <c r="O6442" s="7">
        <v>43530</v>
      </c>
      <c r="P6442" s="7">
        <v>44432</v>
      </c>
      <c r="Q6442" t="s">
        <v>24</v>
      </c>
      <c r="R6442" s="7">
        <v>45688</v>
      </c>
      <c r="S6442" s="8">
        <f t="shared" si="448"/>
        <v>19.542465753424658</v>
      </c>
      <c r="T6442" t="str">
        <f t="shared" si="447"/>
        <v>16-25</v>
      </c>
      <c r="U6442" s="7">
        <v>44432</v>
      </c>
      <c r="V6442">
        <f t="shared" si="449"/>
        <v>645</v>
      </c>
    </row>
    <row r="6443" spans="1:22">
      <c r="A6443">
        <v>111432</v>
      </c>
      <c r="B6443" t="s">
        <v>17</v>
      </c>
      <c r="C6443" t="s">
        <v>18</v>
      </c>
      <c r="D6443" t="s">
        <v>19</v>
      </c>
      <c r="H6443" t="s">
        <v>19</v>
      </c>
      <c r="J6443" t="s">
        <v>20</v>
      </c>
      <c r="K6443" s="7">
        <v>27066</v>
      </c>
      <c r="L6443" t="s">
        <v>26</v>
      </c>
      <c r="M6443" t="s">
        <v>27</v>
      </c>
      <c r="N6443" t="s">
        <v>23</v>
      </c>
      <c r="O6443" s="7">
        <v>42461</v>
      </c>
      <c r="P6443" s="7">
        <v>42835</v>
      </c>
      <c r="Q6443" t="s">
        <v>448</v>
      </c>
      <c r="R6443" s="7">
        <v>45688</v>
      </c>
      <c r="S6443" s="8">
        <f t="shared" si="448"/>
        <v>51.019178082191779</v>
      </c>
      <c r="T6443" t="str">
        <f t="shared" si="447"/>
        <v>45-55</v>
      </c>
      <c r="U6443" s="7">
        <v>42835</v>
      </c>
      <c r="V6443">
        <f t="shared" si="449"/>
        <v>267</v>
      </c>
    </row>
    <row r="6444" spans="1:22">
      <c r="A6444">
        <v>110451</v>
      </c>
      <c r="B6444" t="s">
        <v>17</v>
      </c>
      <c r="C6444" t="s">
        <v>18</v>
      </c>
      <c r="D6444" t="s">
        <v>19</v>
      </c>
      <c r="H6444" t="s">
        <v>19</v>
      </c>
      <c r="J6444" t="s">
        <v>20</v>
      </c>
      <c r="K6444" s="7">
        <v>36068</v>
      </c>
      <c r="L6444" t="s">
        <v>54</v>
      </c>
      <c r="M6444" t="s">
        <v>27</v>
      </c>
      <c r="N6444" t="s">
        <v>34</v>
      </c>
      <c r="O6444" s="7">
        <v>41986</v>
      </c>
      <c r="P6444" s="7">
        <v>42147</v>
      </c>
      <c r="Q6444" t="s">
        <v>24</v>
      </c>
      <c r="R6444" s="7">
        <v>45688</v>
      </c>
      <c r="S6444" s="8">
        <f t="shared" si="448"/>
        <v>26.356164383561644</v>
      </c>
      <c r="T6444" t="str">
        <f t="shared" si="447"/>
        <v>25-35</v>
      </c>
      <c r="U6444" s="7">
        <v>42147</v>
      </c>
      <c r="V6444">
        <f t="shared" si="449"/>
        <v>115</v>
      </c>
    </row>
    <row r="6445" spans="1:22">
      <c r="A6445">
        <v>162793</v>
      </c>
      <c r="B6445" t="s">
        <v>17</v>
      </c>
      <c r="C6445" t="s">
        <v>18</v>
      </c>
      <c r="D6445" t="s">
        <v>19</v>
      </c>
      <c r="H6445" t="s">
        <v>19</v>
      </c>
      <c r="J6445" t="s">
        <v>30</v>
      </c>
      <c r="K6445" s="7">
        <v>41101</v>
      </c>
      <c r="L6445" t="s">
        <v>26</v>
      </c>
      <c r="M6445" t="s">
        <v>27</v>
      </c>
      <c r="N6445" t="s">
        <v>34</v>
      </c>
      <c r="O6445" s="7">
        <v>45182</v>
      </c>
      <c r="P6445" s="7">
        <v>45182</v>
      </c>
      <c r="Q6445" t="s">
        <v>38</v>
      </c>
      <c r="R6445" s="7">
        <v>45688</v>
      </c>
      <c r="S6445" s="8">
        <f t="shared" si="448"/>
        <v>12.567123287671233</v>
      </c>
      <c r="T6445" t="str">
        <f t="shared" si="447"/>
        <v/>
      </c>
      <c r="U6445" s="7">
        <v>45182</v>
      </c>
      <c r="V6445">
        <f t="shared" si="449"/>
        <v>1</v>
      </c>
    </row>
    <row r="6446" spans="1:22">
      <c r="A6446">
        <v>139774</v>
      </c>
      <c r="B6446" t="s">
        <v>17</v>
      </c>
      <c r="C6446" t="s">
        <v>18</v>
      </c>
      <c r="D6446" t="s">
        <v>19</v>
      </c>
      <c r="H6446" t="s">
        <v>19</v>
      </c>
      <c r="J6446" t="s">
        <v>20</v>
      </c>
      <c r="K6446" s="7">
        <v>14619</v>
      </c>
      <c r="L6446" t="s">
        <v>66</v>
      </c>
      <c r="M6446" t="s">
        <v>57</v>
      </c>
      <c r="N6446" t="s">
        <v>34</v>
      </c>
      <c r="O6446" s="7">
        <v>43711</v>
      </c>
      <c r="P6446" s="7">
        <v>44433</v>
      </c>
      <c r="Q6446" t="s">
        <v>24</v>
      </c>
      <c r="R6446" s="7">
        <v>45688</v>
      </c>
      <c r="S6446" s="8">
        <f t="shared" si="448"/>
        <v>85.120547945205473</v>
      </c>
      <c r="T6446" t="str">
        <f t="shared" si="447"/>
        <v>65+</v>
      </c>
      <c r="U6446" s="7">
        <v>44433</v>
      </c>
      <c r="V6446">
        <f t="shared" si="449"/>
        <v>517</v>
      </c>
    </row>
    <row r="6447" spans="1:22">
      <c r="A6447">
        <v>105730</v>
      </c>
      <c r="B6447" t="s">
        <v>17</v>
      </c>
      <c r="C6447" t="s">
        <v>18</v>
      </c>
      <c r="D6447" t="s">
        <v>19</v>
      </c>
      <c r="H6447" t="s">
        <v>19</v>
      </c>
      <c r="J6447" t="s">
        <v>20</v>
      </c>
      <c r="K6447" s="7">
        <v>35677</v>
      </c>
      <c r="L6447" t="s">
        <v>172</v>
      </c>
      <c r="M6447" t="s">
        <v>22</v>
      </c>
      <c r="N6447" t="s">
        <v>32</v>
      </c>
      <c r="O6447" s="7">
        <v>41552</v>
      </c>
      <c r="P6447" s="7">
        <v>42005</v>
      </c>
      <c r="Q6447" t="s">
        <v>36</v>
      </c>
      <c r="R6447" s="7">
        <v>45688</v>
      </c>
      <c r="S6447" s="8">
        <f t="shared" si="448"/>
        <v>27.427397260273974</v>
      </c>
      <c r="T6447" t="str">
        <f t="shared" si="447"/>
        <v>25-35</v>
      </c>
      <c r="U6447" s="7">
        <v>42005</v>
      </c>
      <c r="V6447">
        <f t="shared" si="449"/>
        <v>324</v>
      </c>
    </row>
    <row r="6448" spans="1:22">
      <c r="A6448">
        <v>79839</v>
      </c>
      <c r="B6448" t="s">
        <v>17</v>
      </c>
      <c r="C6448" t="s">
        <v>18</v>
      </c>
      <c r="D6448" t="s">
        <v>19</v>
      </c>
      <c r="H6448" t="s">
        <v>19</v>
      </c>
      <c r="J6448" t="s">
        <v>20</v>
      </c>
      <c r="K6448" s="7">
        <v>24029</v>
      </c>
      <c r="L6448" t="s">
        <v>54</v>
      </c>
      <c r="M6448" t="s">
        <v>27</v>
      </c>
      <c r="N6448" t="s">
        <v>34</v>
      </c>
      <c r="O6448" s="7">
        <v>41008</v>
      </c>
      <c r="P6448" s="7">
        <v>42828</v>
      </c>
      <c r="Q6448" t="s">
        <v>55</v>
      </c>
      <c r="R6448" s="7">
        <v>45688</v>
      </c>
      <c r="S6448" s="8">
        <f t="shared" si="448"/>
        <v>59.339726027397262</v>
      </c>
      <c r="T6448" t="str">
        <f t="shared" si="447"/>
        <v>55-65</v>
      </c>
      <c r="U6448" s="7">
        <v>42828</v>
      </c>
      <c r="V6448">
        <f t="shared" si="449"/>
        <v>1301</v>
      </c>
    </row>
    <row r="6449" spans="1:22">
      <c r="A6449">
        <v>112815</v>
      </c>
      <c r="B6449" t="s">
        <v>17</v>
      </c>
      <c r="C6449" t="s">
        <v>18</v>
      </c>
      <c r="D6449" t="s">
        <v>19</v>
      </c>
      <c r="H6449" t="s">
        <v>19</v>
      </c>
      <c r="J6449" t="s">
        <v>30</v>
      </c>
      <c r="L6449" t="s">
        <v>26</v>
      </c>
      <c r="M6449" t="s">
        <v>27</v>
      </c>
      <c r="N6449" t="s">
        <v>28</v>
      </c>
      <c r="O6449" s="7">
        <v>42282</v>
      </c>
      <c r="P6449" s="7">
        <v>42282</v>
      </c>
      <c r="Q6449" t="s">
        <v>36</v>
      </c>
      <c r="R6449" s="7">
        <v>45688</v>
      </c>
      <c r="S6449" s="8">
        <f t="shared" si="448"/>
        <v>125.17260273972603</v>
      </c>
      <c r="T6449" t="str">
        <f t="shared" si="447"/>
        <v>65+</v>
      </c>
      <c r="U6449" s="7">
        <v>42282</v>
      </c>
      <c r="V6449">
        <f t="shared" si="449"/>
        <v>1</v>
      </c>
    </row>
    <row r="6450" spans="1:22">
      <c r="A6450">
        <v>111947</v>
      </c>
      <c r="B6450" t="s">
        <v>17</v>
      </c>
      <c r="C6450" t="s">
        <v>18</v>
      </c>
      <c r="D6450" t="s">
        <v>19</v>
      </c>
      <c r="H6450" t="s">
        <v>19</v>
      </c>
      <c r="J6450" t="s">
        <v>20</v>
      </c>
      <c r="K6450" s="7">
        <v>21427</v>
      </c>
      <c r="L6450" t="s">
        <v>33</v>
      </c>
      <c r="M6450" t="s">
        <v>22</v>
      </c>
      <c r="N6450" t="s">
        <v>34</v>
      </c>
      <c r="O6450" s="7">
        <v>42130</v>
      </c>
      <c r="P6450" s="7">
        <v>42280</v>
      </c>
      <c r="Q6450" t="s">
        <v>24</v>
      </c>
      <c r="R6450" s="7">
        <v>45688</v>
      </c>
      <c r="S6450" s="8">
        <f t="shared" si="448"/>
        <v>66.468493150684935</v>
      </c>
      <c r="T6450" t="str">
        <f t="shared" si="447"/>
        <v>65+</v>
      </c>
      <c r="U6450" s="7">
        <v>42280</v>
      </c>
      <c r="V6450">
        <f t="shared" si="449"/>
        <v>108</v>
      </c>
    </row>
    <row r="6451" spans="1:22">
      <c r="A6451">
        <v>81300</v>
      </c>
      <c r="B6451" t="s">
        <v>17</v>
      </c>
      <c r="C6451" t="s">
        <v>18</v>
      </c>
      <c r="D6451" t="s">
        <v>19</v>
      </c>
      <c r="H6451" t="s">
        <v>19</v>
      </c>
      <c r="J6451" t="s">
        <v>30</v>
      </c>
      <c r="K6451" s="7">
        <v>31638</v>
      </c>
      <c r="L6451" t="s">
        <v>112</v>
      </c>
      <c r="M6451" t="s">
        <v>22</v>
      </c>
      <c r="N6451" t="s">
        <v>32</v>
      </c>
      <c r="O6451" s="7" t="s">
        <v>36</v>
      </c>
      <c r="P6451" s="7" t="s">
        <v>36</v>
      </c>
      <c r="Q6451" t="s">
        <v>55</v>
      </c>
      <c r="R6451" s="7">
        <v>45688</v>
      </c>
      <c r="S6451" s="8">
        <f t="shared" si="448"/>
        <v>38.493150684931507</v>
      </c>
      <c r="T6451" t="str">
        <f t="shared" si="447"/>
        <v>35-45</v>
      </c>
      <c r="U6451" s="7" t="s">
        <v>36</v>
      </c>
      <c r="V6451" t="str">
        <f t="shared" si="449"/>
        <v/>
      </c>
    </row>
    <row r="6452" spans="1:22">
      <c r="A6452">
        <v>166770</v>
      </c>
      <c r="B6452" t="s">
        <v>17</v>
      </c>
      <c r="C6452" t="s">
        <v>18</v>
      </c>
      <c r="D6452" t="s">
        <v>19</v>
      </c>
      <c r="H6452" t="s">
        <v>19</v>
      </c>
      <c r="J6452" t="s">
        <v>20</v>
      </c>
      <c r="K6452" s="7">
        <v>33268</v>
      </c>
      <c r="L6452" t="s">
        <v>82</v>
      </c>
      <c r="M6452" t="s">
        <v>27</v>
      </c>
      <c r="N6452" t="s">
        <v>34</v>
      </c>
      <c r="O6452" s="7" t="s">
        <v>36</v>
      </c>
      <c r="P6452" s="7" t="s">
        <v>36</v>
      </c>
      <c r="Q6452" t="s">
        <v>36</v>
      </c>
      <c r="R6452" s="7">
        <v>45688</v>
      </c>
      <c r="S6452" s="8">
        <f t="shared" si="448"/>
        <v>34.027397260273972</v>
      </c>
      <c r="T6452" t="str">
        <f t="shared" si="447"/>
        <v>25-35</v>
      </c>
      <c r="U6452" s="7" t="s">
        <v>36</v>
      </c>
      <c r="V6452" t="str">
        <f t="shared" si="449"/>
        <v/>
      </c>
    </row>
    <row r="6453" spans="1:22">
      <c r="A6453">
        <v>139108</v>
      </c>
      <c r="B6453" t="s">
        <v>17</v>
      </c>
      <c r="C6453" t="s">
        <v>18</v>
      </c>
      <c r="D6453" t="s">
        <v>19</v>
      </c>
      <c r="H6453" t="s">
        <v>19</v>
      </c>
      <c r="J6453" t="s">
        <v>30</v>
      </c>
      <c r="K6453" s="7">
        <v>33660</v>
      </c>
      <c r="L6453" t="s">
        <v>26</v>
      </c>
      <c r="M6453" t="s">
        <v>27</v>
      </c>
      <c r="N6453" t="s">
        <v>34</v>
      </c>
      <c r="O6453" s="7">
        <v>43753</v>
      </c>
      <c r="P6453" s="7">
        <v>44432</v>
      </c>
      <c r="Q6453" t="s">
        <v>24</v>
      </c>
      <c r="R6453" s="7">
        <v>45688</v>
      </c>
      <c r="S6453" s="8">
        <f t="shared" si="448"/>
        <v>32.953424657534249</v>
      </c>
      <c r="T6453" t="str">
        <f t="shared" si="447"/>
        <v>25-35</v>
      </c>
      <c r="U6453" s="7">
        <v>44432</v>
      </c>
      <c r="V6453">
        <f t="shared" si="449"/>
        <v>486</v>
      </c>
    </row>
    <row r="6454" spans="1:22">
      <c r="A6454">
        <v>139224</v>
      </c>
      <c r="B6454" t="s">
        <v>17</v>
      </c>
      <c r="C6454" t="s">
        <v>18</v>
      </c>
      <c r="D6454" t="s">
        <v>19</v>
      </c>
      <c r="H6454" t="s">
        <v>19</v>
      </c>
      <c r="J6454" t="s">
        <v>20</v>
      </c>
      <c r="K6454" s="7">
        <v>17800</v>
      </c>
      <c r="L6454" t="s">
        <v>21</v>
      </c>
      <c r="M6454" t="s">
        <v>22</v>
      </c>
      <c r="N6454" t="s">
        <v>34</v>
      </c>
      <c r="O6454" s="7">
        <v>43725</v>
      </c>
      <c r="P6454" s="7">
        <v>44378</v>
      </c>
      <c r="Q6454" t="s">
        <v>24</v>
      </c>
      <c r="R6454" s="7">
        <v>45688</v>
      </c>
      <c r="S6454" s="8">
        <f t="shared" si="448"/>
        <v>76.405479452054792</v>
      </c>
      <c r="T6454" t="str">
        <f t="shared" si="447"/>
        <v>65+</v>
      </c>
      <c r="U6454" s="7">
        <v>44378</v>
      </c>
      <c r="V6454">
        <f t="shared" si="449"/>
        <v>468</v>
      </c>
    </row>
    <row r="6455" spans="1:22">
      <c r="A6455">
        <v>108883</v>
      </c>
      <c r="B6455" t="s">
        <v>17</v>
      </c>
      <c r="C6455" t="s">
        <v>18</v>
      </c>
      <c r="D6455" t="s">
        <v>19</v>
      </c>
      <c r="H6455" t="s">
        <v>19</v>
      </c>
      <c r="J6455" t="s">
        <v>30</v>
      </c>
      <c r="K6455" s="7">
        <v>19220</v>
      </c>
      <c r="L6455" t="s">
        <v>72</v>
      </c>
      <c r="M6455" t="s">
        <v>22</v>
      </c>
      <c r="N6455" t="s">
        <v>32</v>
      </c>
      <c r="O6455" s="7">
        <v>41848</v>
      </c>
      <c r="P6455" s="7">
        <v>44664</v>
      </c>
      <c r="Q6455" t="s">
        <v>24</v>
      </c>
      <c r="R6455" s="7">
        <v>45688</v>
      </c>
      <c r="S6455" s="8">
        <f t="shared" si="448"/>
        <v>72.515068493150679</v>
      </c>
      <c r="T6455" t="str">
        <f t="shared" si="447"/>
        <v>65+</v>
      </c>
      <c r="U6455" s="7">
        <v>44664</v>
      </c>
      <c r="V6455">
        <f t="shared" si="449"/>
        <v>2013</v>
      </c>
    </row>
    <row r="6456" spans="1:22">
      <c r="A6456">
        <v>145176</v>
      </c>
      <c r="B6456" t="s">
        <v>17</v>
      </c>
      <c r="C6456" t="s">
        <v>25</v>
      </c>
      <c r="D6456" t="s">
        <v>19</v>
      </c>
      <c r="H6456" t="s">
        <v>19</v>
      </c>
      <c r="J6456" t="s">
        <v>20</v>
      </c>
      <c r="K6456" s="7">
        <v>16792</v>
      </c>
      <c r="L6456" t="s">
        <v>67</v>
      </c>
      <c r="M6456" t="s">
        <v>22</v>
      </c>
      <c r="N6456" t="s">
        <v>34</v>
      </c>
      <c r="O6456" s="7">
        <v>45076</v>
      </c>
      <c r="P6456" s="7" t="s">
        <v>29</v>
      </c>
      <c r="Q6456" t="s">
        <v>24</v>
      </c>
      <c r="R6456" s="7">
        <v>45688</v>
      </c>
      <c r="S6456" s="8">
        <f t="shared" si="448"/>
        <v>79.167123287671231</v>
      </c>
      <c r="T6456" t="str">
        <f t="shared" si="447"/>
        <v>65+</v>
      </c>
      <c r="U6456" s="7">
        <f>R6456</f>
        <v>45688</v>
      </c>
      <c r="V6456">
        <f t="shared" si="449"/>
        <v>439</v>
      </c>
    </row>
    <row r="6457" spans="1:22">
      <c r="A6457">
        <v>94934</v>
      </c>
      <c r="B6457" t="s">
        <v>17</v>
      </c>
      <c r="C6457" t="s">
        <v>18</v>
      </c>
      <c r="D6457" t="s">
        <v>19</v>
      </c>
      <c r="H6457" t="s">
        <v>19</v>
      </c>
      <c r="J6457" t="s">
        <v>20</v>
      </c>
      <c r="K6457" s="7">
        <v>32443</v>
      </c>
      <c r="L6457" t="s">
        <v>65</v>
      </c>
      <c r="M6457" t="s">
        <v>27</v>
      </c>
      <c r="N6457" t="s">
        <v>34</v>
      </c>
      <c r="O6457" s="7">
        <v>41142</v>
      </c>
      <c r="P6457" s="7">
        <v>41282</v>
      </c>
      <c r="Q6457" t="s">
        <v>36</v>
      </c>
      <c r="R6457" s="7">
        <v>45688</v>
      </c>
      <c r="S6457" s="8">
        <f t="shared" si="448"/>
        <v>36.287671232876711</v>
      </c>
      <c r="T6457" t="str">
        <f t="shared" si="447"/>
        <v>35-45</v>
      </c>
      <c r="U6457" s="7">
        <v>41282</v>
      </c>
      <c r="V6457">
        <f t="shared" si="449"/>
        <v>101</v>
      </c>
    </row>
    <row r="6458" spans="1:22">
      <c r="A6458">
        <v>95171</v>
      </c>
      <c r="B6458" t="s">
        <v>17</v>
      </c>
      <c r="C6458" t="s">
        <v>18</v>
      </c>
      <c r="D6458" t="s">
        <v>19</v>
      </c>
      <c r="H6458" t="s">
        <v>19</v>
      </c>
      <c r="J6458" t="s">
        <v>20</v>
      </c>
      <c r="L6458" t="s">
        <v>26</v>
      </c>
      <c r="M6458" t="s">
        <v>27</v>
      </c>
      <c r="N6458" t="s">
        <v>32</v>
      </c>
      <c r="O6458" s="7">
        <v>41239</v>
      </c>
      <c r="P6458" s="7">
        <v>41275</v>
      </c>
      <c r="Q6458" t="s">
        <v>36</v>
      </c>
      <c r="R6458" s="7">
        <v>45688</v>
      </c>
      <c r="S6458" s="8">
        <f t="shared" si="448"/>
        <v>125.17260273972603</v>
      </c>
      <c r="T6458" t="str">
        <f t="shared" si="447"/>
        <v>65+</v>
      </c>
      <c r="U6458" s="7">
        <v>41275</v>
      </c>
      <c r="V6458">
        <f t="shared" si="449"/>
        <v>27</v>
      </c>
    </row>
    <row r="6459" spans="1:22">
      <c r="A6459">
        <v>108809</v>
      </c>
      <c r="B6459" t="s">
        <v>17</v>
      </c>
      <c r="C6459" t="s">
        <v>18</v>
      </c>
      <c r="D6459" t="s">
        <v>19</v>
      </c>
      <c r="H6459" t="s">
        <v>19</v>
      </c>
      <c r="J6459" t="s">
        <v>30</v>
      </c>
      <c r="L6459" t="s">
        <v>26</v>
      </c>
      <c r="M6459" t="s">
        <v>27</v>
      </c>
      <c r="N6459" t="s">
        <v>32</v>
      </c>
      <c r="O6459" s="7">
        <v>41946</v>
      </c>
      <c r="P6459" s="7">
        <v>41946</v>
      </c>
      <c r="Q6459" t="s">
        <v>36</v>
      </c>
      <c r="R6459" s="7">
        <v>45688</v>
      </c>
      <c r="S6459" s="8">
        <f t="shared" si="448"/>
        <v>125.17260273972603</v>
      </c>
      <c r="T6459" t="str">
        <f t="shared" si="447"/>
        <v>65+</v>
      </c>
      <c r="U6459" s="7">
        <v>41946</v>
      </c>
      <c r="V6459">
        <f t="shared" si="449"/>
        <v>1</v>
      </c>
    </row>
    <row r="6460" spans="1:22">
      <c r="A6460">
        <v>157832</v>
      </c>
      <c r="B6460" t="s">
        <v>17</v>
      </c>
      <c r="C6460" t="s">
        <v>18</v>
      </c>
      <c r="D6460" t="s">
        <v>19</v>
      </c>
      <c r="H6460" t="s">
        <v>19</v>
      </c>
      <c r="J6460" t="s">
        <v>30</v>
      </c>
      <c r="K6460" s="7">
        <v>38646</v>
      </c>
      <c r="L6460" t="s">
        <v>48</v>
      </c>
      <c r="M6460" t="s">
        <v>27</v>
      </c>
      <c r="N6460" t="s">
        <v>28</v>
      </c>
      <c r="O6460" s="7" t="s">
        <v>36</v>
      </c>
      <c r="P6460" s="7" t="s">
        <v>36</v>
      </c>
      <c r="Q6460" t="s">
        <v>36</v>
      </c>
      <c r="R6460" s="7">
        <v>45688</v>
      </c>
      <c r="S6460" s="8">
        <f t="shared" si="448"/>
        <v>19.293150684931508</v>
      </c>
      <c r="T6460" t="str">
        <f t="shared" si="447"/>
        <v>16-25</v>
      </c>
      <c r="U6460" s="7" t="s">
        <v>36</v>
      </c>
      <c r="V6460" t="str">
        <f t="shared" si="449"/>
        <v/>
      </c>
    </row>
    <row r="6461" spans="1:22">
      <c r="A6461">
        <v>94012</v>
      </c>
      <c r="B6461" t="s">
        <v>17</v>
      </c>
      <c r="C6461" t="s">
        <v>18</v>
      </c>
      <c r="D6461" t="s">
        <v>19</v>
      </c>
      <c r="H6461" t="s">
        <v>19</v>
      </c>
      <c r="J6461" t="s">
        <v>20</v>
      </c>
      <c r="K6461" s="7">
        <v>29342</v>
      </c>
      <c r="L6461" t="s">
        <v>26</v>
      </c>
      <c r="M6461" t="s">
        <v>27</v>
      </c>
      <c r="N6461" t="s">
        <v>28</v>
      </c>
      <c r="O6461" s="7">
        <v>40976</v>
      </c>
      <c r="P6461" s="7">
        <v>41087</v>
      </c>
      <c r="Q6461" t="s">
        <v>36</v>
      </c>
      <c r="R6461" s="7">
        <v>45688</v>
      </c>
      <c r="S6461" s="8">
        <f t="shared" si="448"/>
        <v>44.783561643835618</v>
      </c>
      <c r="T6461" t="str">
        <f t="shared" si="447"/>
        <v>35-45</v>
      </c>
      <c r="U6461" s="7">
        <v>41087</v>
      </c>
      <c r="V6461">
        <f t="shared" si="449"/>
        <v>80</v>
      </c>
    </row>
    <row r="6462" spans="1:22">
      <c r="A6462">
        <v>167569</v>
      </c>
      <c r="B6462" t="s">
        <v>17</v>
      </c>
      <c r="C6462" t="s">
        <v>18</v>
      </c>
      <c r="D6462" t="s">
        <v>19</v>
      </c>
      <c r="H6462" t="s">
        <v>19</v>
      </c>
      <c r="J6462" t="s">
        <v>20</v>
      </c>
      <c r="K6462" s="7">
        <v>39092</v>
      </c>
      <c r="L6462" t="s">
        <v>26</v>
      </c>
      <c r="M6462" t="s">
        <v>27</v>
      </c>
      <c r="N6462" t="s">
        <v>28</v>
      </c>
      <c r="O6462" s="7">
        <v>45440</v>
      </c>
      <c r="P6462" s="7">
        <v>45552</v>
      </c>
      <c r="Q6462" t="s">
        <v>24</v>
      </c>
      <c r="R6462" s="7">
        <v>45688</v>
      </c>
      <c r="S6462" s="8">
        <f t="shared" si="448"/>
        <v>18.07123287671233</v>
      </c>
      <c r="T6462" t="str">
        <f t="shared" si="447"/>
        <v>16-25</v>
      </c>
      <c r="U6462" s="7">
        <v>45552</v>
      </c>
      <c r="V6462">
        <f t="shared" si="449"/>
        <v>81</v>
      </c>
    </row>
    <row r="6463" spans="1:22">
      <c r="A6463">
        <v>164730</v>
      </c>
      <c r="B6463" t="s">
        <v>17</v>
      </c>
      <c r="C6463" t="s">
        <v>25</v>
      </c>
      <c r="D6463" t="s">
        <v>19</v>
      </c>
      <c r="H6463" t="s">
        <v>19</v>
      </c>
      <c r="J6463" t="s">
        <v>20</v>
      </c>
      <c r="K6463" s="7">
        <v>40098</v>
      </c>
      <c r="L6463" t="s">
        <v>102</v>
      </c>
      <c r="M6463" t="s">
        <v>22</v>
      </c>
      <c r="N6463" t="s">
        <v>36</v>
      </c>
      <c r="O6463" s="7">
        <v>45234</v>
      </c>
      <c r="P6463" s="7" t="s">
        <v>29</v>
      </c>
      <c r="Q6463" t="s">
        <v>24</v>
      </c>
      <c r="R6463" s="7">
        <v>45688</v>
      </c>
      <c r="S6463" s="8">
        <f t="shared" si="448"/>
        <v>15.315068493150685</v>
      </c>
      <c r="T6463" t="str">
        <f t="shared" si="447"/>
        <v/>
      </c>
      <c r="U6463" s="7">
        <f>R6463</f>
        <v>45688</v>
      </c>
      <c r="V6463">
        <f t="shared" si="449"/>
        <v>325</v>
      </c>
    </row>
    <row r="6464" spans="1:22">
      <c r="A6464">
        <v>105622</v>
      </c>
      <c r="B6464" t="s">
        <v>17</v>
      </c>
      <c r="C6464" t="s">
        <v>18</v>
      </c>
      <c r="D6464" t="s">
        <v>19</v>
      </c>
      <c r="H6464" t="s">
        <v>19</v>
      </c>
      <c r="J6464" t="s">
        <v>20</v>
      </c>
      <c r="K6464" s="7">
        <v>35624</v>
      </c>
      <c r="L6464" t="s">
        <v>33</v>
      </c>
      <c r="M6464" t="s">
        <v>22</v>
      </c>
      <c r="N6464" t="s">
        <v>32</v>
      </c>
      <c r="O6464" s="7">
        <v>41538</v>
      </c>
      <c r="P6464" s="7">
        <v>42998</v>
      </c>
      <c r="Q6464" t="s">
        <v>24</v>
      </c>
      <c r="R6464" s="7">
        <v>45688</v>
      </c>
      <c r="S6464" s="8">
        <f t="shared" si="448"/>
        <v>27.572602739726026</v>
      </c>
      <c r="T6464" t="str">
        <f t="shared" si="447"/>
        <v>25-35</v>
      </c>
      <c r="U6464" s="7">
        <v>42998</v>
      </c>
      <c r="V6464">
        <f t="shared" si="449"/>
        <v>1043</v>
      </c>
    </row>
    <row r="6465" spans="1:22">
      <c r="A6465">
        <v>129375</v>
      </c>
      <c r="B6465" t="s">
        <v>17</v>
      </c>
      <c r="C6465" t="s">
        <v>18</v>
      </c>
      <c r="D6465" t="s">
        <v>19</v>
      </c>
      <c r="H6465" t="s">
        <v>19</v>
      </c>
      <c r="J6465" t="s">
        <v>20</v>
      </c>
      <c r="K6465" s="7">
        <v>37900</v>
      </c>
      <c r="L6465" t="s">
        <v>74</v>
      </c>
      <c r="M6465" t="s">
        <v>22</v>
      </c>
      <c r="N6465" t="s">
        <v>34</v>
      </c>
      <c r="O6465" s="7">
        <v>43288</v>
      </c>
      <c r="P6465" s="7">
        <v>43470</v>
      </c>
      <c r="Q6465" t="s">
        <v>24</v>
      </c>
      <c r="R6465" s="7">
        <v>45688</v>
      </c>
      <c r="S6465" s="8">
        <f t="shared" si="448"/>
        <v>21.336986301369862</v>
      </c>
      <c r="T6465" t="str">
        <f t="shared" si="447"/>
        <v>16-25</v>
      </c>
      <c r="U6465" s="7">
        <v>43470</v>
      </c>
      <c r="V6465">
        <f t="shared" si="449"/>
        <v>130</v>
      </c>
    </row>
    <row r="6466" spans="1:22">
      <c r="A6466">
        <v>116974</v>
      </c>
      <c r="B6466" t="s">
        <v>17</v>
      </c>
      <c r="C6466" t="s">
        <v>18</v>
      </c>
      <c r="D6466" t="s">
        <v>19</v>
      </c>
      <c r="H6466" t="s">
        <v>19</v>
      </c>
      <c r="J6466" t="s">
        <v>20</v>
      </c>
      <c r="K6466" s="7">
        <v>27647</v>
      </c>
      <c r="L6466" t="s">
        <v>74</v>
      </c>
      <c r="M6466" t="s">
        <v>22</v>
      </c>
      <c r="N6466" t="s">
        <v>32</v>
      </c>
      <c r="O6466" s="7">
        <v>42496</v>
      </c>
      <c r="P6466" s="7">
        <v>42844</v>
      </c>
      <c r="Q6466" t="s">
        <v>77</v>
      </c>
      <c r="R6466" s="7">
        <v>45688</v>
      </c>
      <c r="S6466" s="8">
        <f t="shared" si="448"/>
        <v>49.42739726027397</v>
      </c>
      <c r="T6466" t="str">
        <f t="shared" ref="T6466:T6529" si="451">IFERROR(VLOOKUP(S6466,Age_Group_Arr,2,TRUE),"")</f>
        <v>45-55</v>
      </c>
      <c r="U6466" s="7">
        <v>42844</v>
      </c>
      <c r="V6466">
        <f t="shared" si="449"/>
        <v>249</v>
      </c>
    </row>
    <row r="6467" spans="1:22">
      <c r="A6467">
        <v>123629</v>
      </c>
      <c r="B6467" t="s">
        <v>17</v>
      </c>
      <c r="C6467" t="s">
        <v>18</v>
      </c>
      <c r="D6467" t="s">
        <v>19</v>
      </c>
      <c r="H6467" t="s">
        <v>19</v>
      </c>
      <c r="J6467" t="s">
        <v>20</v>
      </c>
      <c r="K6467" s="7">
        <v>36670</v>
      </c>
      <c r="L6467" t="s">
        <v>53</v>
      </c>
      <c r="M6467" t="s">
        <v>22</v>
      </c>
      <c r="N6467" t="s">
        <v>86</v>
      </c>
      <c r="O6467" s="7">
        <v>42951</v>
      </c>
      <c r="P6467" s="7">
        <v>43358</v>
      </c>
      <c r="Q6467" t="s">
        <v>24</v>
      </c>
      <c r="R6467" s="7">
        <v>45688</v>
      </c>
      <c r="S6467" s="8">
        <f t="shared" ref="S6467:S6530" si="452">(SUM(R6467-K6467)/365)</f>
        <v>24.706849315068492</v>
      </c>
      <c r="T6467" t="str">
        <f t="shared" si="451"/>
        <v>16-25</v>
      </c>
      <c r="U6467" s="7">
        <v>43358</v>
      </c>
      <c r="V6467">
        <f t="shared" ref="V6467:V6530" si="453">IFERROR(NETWORKDAYS(O6467,U6467,8),"")</f>
        <v>291</v>
      </c>
    </row>
    <row r="6468" spans="1:22">
      <c r="A6468">
        <v>81984</v>
      </c>
      <c r="B6468" t="s">
        <v>17</v>
      </c>
      <c r="C6468" t="s">
        <v>18</v>
      </c>
      <c r="D6468" t="s">
        <v>19</v>
      </c>
      <c r="H6468" t="s">
        <v>19</v>
      </c>
      <c r="J6468" t="s">
        <v>20</v>
      </c>
      <c r="K6468" s="7">
        <v>18125</v>
      </c>
      <c r="L6468" t="s">
        <v>65</v>
      </c>
      <c r="M6468" t="s">
        <v>27</v>
      </c>
      <c r="N6468" t="s">
        <v>34</v>
      </c>
      <c r="O6468" s="7">
        <v>40869</v>
      </c>
      <c r="P6468" s="7">
        <v>43502</v>
      </c>
      <c r="Q6468" t="s">
        <v>55</v>
      </c>
      <c r="R6468" s="7">
        <v>45688</v>
      </c>
      <c r="S6468" s="8">
        <f t="shared" si="452"/>
        <v>75.515068493150679</v>
      </c>
      <c r="T6468" t="str">
        <f t="shared" si="451"/>
        <v>65+</v>
      </c>
      <c r="U6468" s="7">
        <v>43502</v>
      </c>
      <c r="V6468">
        <f t="shared" si="453"/>
        <v>1882</v>
      </c>
    </row>
    <row r="6469" spans="1:22">
      <c r="A6469">
        <v>102530</v>
      </c>
      <c r="B6469" t="s">
        <v>17</v>
      </c>
      <c r="C6469" t="s">
        <v>18</v>
      </c>
      <c r="D6469" t="s">
        <v>19</v>
      </c>
      <c r="H6469" t="s">
        <v>19</v>
      </c>
      <c r="J6469" t="s">
        <v>30</v>
      </c>
      <c r="K6469" s="7">
        <v>35267</v>
      </c>
      <c r="L6469" t="s">
        <v>65</v>
      </c>
      <c r="M6469" t="s">
        <v>27</v>
      </c>
      <c r="N6469" t="s">
        <v>34</v>
      </c>
      <c r="O6469" s="7">
        <v>41346</v>
      </c>
      <c r="P6469" s="7">
        <v>42114</v>
      </c>
      <c r="Q6469" t="s">
        <v>41</v>
      </c>
      <c r="R6469" s="7">
        <v>45688</v>
      </c>
      <c r="S6469" s="8">
        <f t="shared" si="452"/>
        <v>28.550684931506851</v>
      </c>
      <c r="T6469" t="str">
        <f t="shared" si="451"/>
        <v>25-35</v>
      </c>
      <c r="U6469" s="7">
        <v>42114</v>
      </c>
      <c r="V6469">
        <f t="shared" si="453"/>
        <v>549</v>
      </c>
    </row>
    <row r="6470" spans="1:22">
      <c r="A6470">
        <v>93879</v>
      </c>
      <c r="B6470" t="s">
        <v>17</v>
      </c>
      <c r="C6470" t="s">
        <v>18</v>
      </c>
      <c r="D6470" t="s">
        <v>19</v>
      </c>
      <c r="H6470" t="s">
        <v>19</v>
      </c>
      <c r="J6470" t="s">
        <v>20</v>
      </c>
      <c r="K6470" s="7">
        <v>16072</v>
      </c>
      <c r="L6470" t="s">
        <v>33</v>
      </c>
      <c r="M6470" t="s">
        <v>22</v>
      </c>
      <c r="N6470" t="s">
        <v>32</v>
      </c>
      <c r="O6470" s="7">
        <v>40960</v>
      </c>
      <c r="P6470" s="7">
        <v>44269</v>
      </c>
      <c r="Q6470" t="s">
        <v>24</v>
      </c>
      <c r="R6470" s="7">
        <v>45688</v>
      </c>
      <c r="S6470" s="8">
        <f t="shared" si="452"/>
        <v>81.139726027397259</v>
      </c>
      <c r="T6470" t="str">
        <f t="shared" si="451"/>
        <v>65+</v>
      </c>
      <c r="U6470" s="7">
        <v>44269</v>
      </c>
      <c r="V6470">
        <f t="shared" si="453"/>
        <v>2364</v>
      </c>
    </row>
    <row r="6471" spans="1:22">
      <c r="A6471">
        <v>139605</v>
      </c>
      <c r="B6471" t="s">
        <v>17</v>
      </c>
      <c r="C6471" t="s">
        <v>18</v>
      </c>
      <c r="D6471" t="s">
        <v>19</v>
      </c>
      <c r="H6471" t="s">
        <v>19</v>
      </c>
      <c r="J6471" t="s">
        <v>20</v>
      </c>
      <c r="K6471" s="7">
        <v>33820</v>
      </c>
      <c r="L6471" t="s">
        <v>26</v>
      </c>
      <c r="M6471" t="s">
        <v>27</v>
      </c>
      <c r="N6471" t="s">
        <v>34</v>
      </c>
      <c r="O6471" s="7" t="s">
        <v>36</v>
      </c>
      <c r="P6471" s="7" t="s">
        <v>36</v>
      </c>
      <c r="Q6471" t="s">
        <v>36</v>
      </c>
      <c r="R6471" s="7">
        <v>45688</v>
      </c>
      <c r="S6471" s="8">
        <f t="shared" si="452"/>
        <v>32.515068493150686</v>
      </c>
      <c r="T6471" t="str">
        <f t="shared" si="451"/>
        <v>25-35</v>
      </c>
      <c r="U6471" s="7" t="s">
        <v>36</v>
      </c>
      <c r="V6471" t="str">
        <f t="shared" si="453"/>
        <v/>
      </c>
    </row>
    <row r="6472" spans="1:22">
      <c r="A6472">
        <v>87614</v>
      </c>
      <c r="B6472" t="s">
        <v>17</v>
      </c>
      <c r="C6472" t="s">
        <v>18</v>
      </c>
      <c r="D6472" t="s">
        <v>19</v>
      </c>
      <c r="H6472" t="s">
        <v>19</v>
      </c>
      <c r="J6472" t="s">
        <v>20</v>
      </c>
      <c r="K6472" s="7">
        <v>21370</v>
      </c>
      <c r="L6472" t="s">
        <v>54</v>
      </c>
      <c r="M6472" t="s">
        <v>27</v>
      </c>
      <c r="N6472" t="s">
        <v>34</v>
      </c>
      <c r="O6472" s="7">
        <v>41143</v>
      </c>
      <c r="P6472" s="7">
        <v>41249</v>
      </c>
      <c r="Q6472" t="s">
        <v>36</v>
      </c>
      <c r="R6472" s="7">
        <v>45688</v>
      </c>
      <c r="S6472" s="8">
        <f t="shared" si="452"/>
        <v>66.62465753424658</v>
      </c>
      <c r="T6472" t="str">
        <f t="shared" si="451"/>
        <v>65+</v>
      </c>
      <c r="U6472" s="7">
        <v>41249</v>
      </c>
      <c r="V6472">
        <f t="shared" si="453"/>
        <v>77</v>
      </c>
    </row>
    <row r="6473" spans="1:22">
      <c r="A6473">
        <v>166598</v>
      </c>
      <c r="B6473" t="s">
        <v>17</v>
      </c>
      <c r="C6473" t="s">
        <v>25</v>
      </c>
      <c r="D6473" t="s">
        <v>19</v>
      </c>
      <c r="H6473" t="s">
        <v>19</v>
      </c>
      <c r="J6473" t="s">
        <v>20</v>
      </c>
      <c r="K6473" s="7">
        <v>17663</v>
      </c>
      <c r="L6473" t="s">
        <v>111</v>
      </c>
      <c r="M6473" t="s">
        <v>57</v>
      </c>
      <c r="N6473" t="s">
        <v>34</v>
      </c>
      <c r="O6473" s="7">
        <v>45320</v>
      </c>
      <c r="P6473" s="7" t="s">
        <v>29</v>
      </c>
      <c r="Q6473" t="s">
        <v>24</v>
      </c>
      <c r="R6473" s="7">
        <v>45688</v>
      </c>
      <c r="S6473" s="8">
        <f t="shared" si="452"/>
        <v>76.780821917808225</v>
      </c>
      <c r="T6473" t="str">
        <f t="shared" si="451"/>
        <v>65+</v>
      </c>
      <c r="U6473" s="7">
        <f>R6473</f>
        <v>45688</v>
      </c>
      <c r="V6473">
        <f t="shared" si="453"/>
        <v>265</v>
      </c>
    </row>
    <row r="6474" spans="1:22">
      <c r="A6474">
        <v>146065</v>
      </c>
      <c r="B6474" t="s">
        <v>17</v>
      </c>
      <c r="C6474" t="s">
        <v>18</v>
      </c>
      <c r="D6474" t="s">
        <v>19</v>
      </c>
      <c r="H6474" t="s">
        <v>19</v>
      </c>
      <c r="J6474" t="s">
        <v>20</v>
      </c>
      <c r="K6474" s="7">
        <v>35075</v>
      </c>
      <c r="L6474" t="s">
        <v>48</v>
      </c>
      <c r="M6474" t="s">
        <v>27</v>
      </c>
      <c r="N6474" t="s">
        <v>43</v>
      </c>
      <c r="O6474" s="7" t="s">
        <v>36</v>
      </c>
      <c r="P6474" s="7" t="s">
        <v>36</v>
      </c>
      <c r="Q6474" t="s">
        <v>36</v>
      </c>
      <c r="R6474" s="7">
        <v>45688</v>
      </c>
      <c r="S6474" s="8">
        <f t="shared" si="452"/>
        <v>29.076712328767123</v>
      </c>
      <c r="T6474" t="str">
        <f t="shared" si="451"/>
        <v>25-35</v>
      </c>
      <c r="U6474" s="7" t="s">
        <v>36</v>
      </c>
      <c r="V6474" t="str">
        <f t="shared" si="453"/>
        <v/>
      </c>
    </row>
    <row r="6475" spans="1:22">
      <c r="A6475">
        <v>151675</v>
      </c>
      <c r="B6475" t="s">
        <v>17</v>
      </c>
      <c r="C6475" t="s">
        <v>18</v>
      </c>
      <c r="D6475" t="s">
        <v>19</v>
      </c>
      <c r="H6475" t="s">
        <v>19</v>
      </c>
      <c r="J6475" t="s">
        <v>20</v>
      </c>
      <c r="K6475" s="7">
        <v>39371</v>
      </c>
      <c r="L6475" t="s">
        <v>96</v>
      </c>
      <c r="M6475" t="s">
        <v>22</v>
      </c>
      <c r="N6475" t="s">
        <v>28</v>
      </c>
      <c r="O6475" s="7">
        <v>44443</v>
      </c>
      <c r="P6475" s="7">
        <v>44541</v>
      </c>
      <c r="Q6475" t="s">
        <v>24</v>
      </c>
      <c r="R6475" s="7">
        <v>45688</v>
      </c>
      <c r="S6475" s="8">
        <f t="shared" si="452"/>
        <v>17.306849315068494</v>
      </c>
      <c r="T6475" t="str">
        <f t="shared" si="451"/>
        <v>16-25</v>
      </c>
      <c r="U6475" s="7">
        <v>44541</v>
      </c>
      <c r="V6475">
        <f t="shared" si="453"/>
        <v>70</v>
      </c>
    </row>
    <row r="6476" spans="1:22">
      <c r="A6476">
        <v>129139</v>
      </c>
      <c r="B6476" t="s">
        <v>17</v>
      </c>
      <c r="C6476" t="s">
        <v>18</v>
      </c>
      <c r="D6476" t="s">
        <v>19</v>
      </c>
      <c r="H6476" t="s">
        <v>19</v>
      </c>
      <c r="J6476" t="s">
        <v>20</v>
      </c>
      <c r="K6476" s="7">
        <v>37323</v>
      </c>
      <c r="L6476" t="s">
        <v>26</v>
      </c>
      <c r="M6476" t="s">
        <v>27</v>
      </c>
      <c r="N6476" t="s">
        <v>28</v>
      </c>
      <c r="O6476" s="7" t="s">
        <v>36</v>
      </c>
      <c r="P6476" s="7" t="s">
        <v>36</v>
      </c>
      <c r="Q6476" t="s">
        <v>36</v>
      </c>
      <c r="R6476" s="7">
        <v>45688</v>
      </c>
      <c r="S6476" s="8">
        <f t="shared" si="452"/>
        <v>22.917808219178081</v>
      </c>
      <c r="T6476" t="str">
        <f t="shared" si="451"/>
        <v>16-25</v>
      </c>
      <c r="U6476" s="7" t="s">
        <v>36</v>
      </c>
      <c r="V6476" t="str">
        <f t="shared" si="453"/>
        <v/>
      </c>
    </row>
    <row r="6477" spans="1:22">
      <c r="A6477">
        <v>104423</v>
      </c>
      <c r="B6477" t="s">
        <v>17</v>
      </c>
      <c r="C6477" t="s">
        <v>18</v>
      </c>
      <c r="D6477" t="s">
        <v>19</v>
      </c>
      <c r="H6477" t="s">
        <v>19</v>
      </c>
      <c r="J6477" t="s">
        <v>20</v>
      </c>
      <c r="K6477" s="7">
        <v>34957</v>
      </c>
      <c r="L6477" t="s">
        <v>37</v>
      </c>
      <c r="M6477" t="s">
        <v>27</v>
      </c>
      <c r="N6477" t="s">
        <v>28</v>
      </c>
      <c r="O6477" s="7">
        <v>41621</v>
      </c>
      <c r="P6477" s="7">
        <v>41621</v>
      </c>
      <c r="Q6477" t="s">
        <v>36</v>
      </c>
      <c r="R6477" s="7">
        <v>45688</v>
      </c>
      <c r="S6477" s="8">
        <f t="shared" si="452"/>
        <v>29.4</v>
      </c>
      <c r="T6477" t="str">
        <f t="shared" si="451"/>
        <v>25-35</v>
      </c>
      <c r="U6477" s="7">
        <v>41621</v>
      </c>
      <c r="V6477">
        <f t="shared" si="453"/>
        <v>1</v>
      </c>
    </row>
    <row r="6478" spans="1:22">
      <c r="A6478">
        <v>94937</v>
      </c>
      <c r="B6478" t="s">
        <v>17</v>
      </c>
      <c r="C6478" t="s">
        <v>18</v>
      </c>
      <c r="D6478" t="s">
        <v>19</v>
      </c>
      <c r="H6478" t="s">
        <v>19</v>
      </c>
      <c r="J6478" t="s">
        <v>30</v>
      </c>
      <c r="L6478" t="s">
        <v>161</v>
      </c>
      <c r="M6478" t="s">
        <v>22</v>
      </c>
      <c r="N6478" t="s">
        <v>32</v>
      </c>
      <c r="O6478" s="7">
        <v>1</v>
      </c>
      <c r="P6478" s="7">
        <v>1</v>
      </c>
      <c r="Q6478" t="s">
        <v>36</v>
      </c>
      <c r="R6478" s="7">
        <v>45688</v>
      </c>
      <c r="S6478" s="8">
        <f t="shared" si="452"/>
        <v>125.17260273972603</v>
      </c>
      <c r="T6478" t="str">
        <f t="shared" si="451"/>
        <v>65+</v>
      </c>
      <c r="U6478" s="7">
        <v>1</v>
      </c>
    </row>
    <row r="6479" spans="1:22">
      <c r="A6479">
        <v>79228</v>
      </c>
      <c r="B6479" t="s">
        <v>17</v>
      </c>
      <c r="C6479" t="s">
        <v>18</v>
      </c>
      <c r="D6479" t="s">
        <v>19</v>
      </c>
      <c r="H6479" t="s">
        <v>19</v>
      </c>
      <c r="J6479" t="s">
        <v>30</v>
      </c>
      <c r="L6479" t="s">
        <v>26</v>
      </c>
      <c r="M6479" t="s">
        <v>27</v>
      </c>
      <c r="N6479" t="s">
        <v>32</v>
      </c>
      <c r="O6479" s="7">
        <v>1</v>
      </c>
      <c r="P6479" s="7">
        <v>1</v>
      </c>
      <c r="Q6479" t="s">
        <v>36</v>
      </c>
      <c r="R6479" s="7">
        <v>45688</v>
      </c>
      <c r="S6479" s="8">
        <f t="shared" si="452"/>
        <v>125.17260273972603</v>
      </c>
      <c r="T6479" t="str">
        <f t="shared" si="451"/>
        <v>65+</v>
      </c>
      <c r="U6479" s="7">
        <v>1</v>
      </c>
    </row>
    <row r="6480" spans="1:22">
      <c r="A6480">
        <v>155154</v>
      </c>
      <c r="B6480" t="s">
        <v>17</v>
      </c>
      <c r="C6480" t="s">
        <v>18</v>
      </c>
      <c r="D6480" t="s">
        <v>19</v>
      </c>
      <c r="H6480" t="s">
        <v>19</v>
      </c>
      <c r="J6480" t="s">
        <v>20</v>
      </c>
      <c r="K6480" s="7">
        <v>16200</v>
      </c>
      <c r="L6480" t="s">
        <v>54</v>
      </c>
      <c r="M6480" t="s">
        <v>27</v>
      </c>
      <c r="N6480" t="s">
        <v>34</v>
      </c>
      <c r="O6480" s="7" t="s">
        <v>36</v>
      </c>
      <c r="P6480" s="7" t="s">
        <v>36</v>
      </c>
      <c r="Q6480" t="s">
        <v>36</v>
      </c>
      <c r="R6480" s="7">
        <v>45688</v>
      </c>
      <c r="S6480" s="8">
        <f t="shared" si="452"/>
        <v>80.789041095890411</v>
      </c>
      <c r="T6480" t="str">
        <f t="shared" si="451"/>
        <v>65+</v>
      </c>
      <c r="U6480" s="7" t="s">
        <v>36</v>
      </c>
      <c r="V6480" t="str">
        <f t="shared" si="453"/>
        <v/>
      </c>
    </row>
    <row r="6481" spans="1:22">
      <c r="A6481">
        <v>20461</v>
      </c>
      <c r="B6481" t="s">
        <v>17</v>
      </c>
      <c r="C6481" t="s">
        <v>18</v>
      </c>
      <c r="D6481" t="s">
        <v>19</v>
      </c>
      <c r="H6481" t="s">
        <v>19</v>
      </c>
      <c r="J6481" t="s">
        <v>20</v>
      </c>
      <c r="K6481" s="7">
        <v>14401</v>
      </c>
      <c r="L6481" t="s">
        <v>37</v>
      </c>
      <c r="M6481" t="s">
        <v>27</v>
      </c>
      <c r="N6481" t="s">
        <v>36</v>
      </c>
      <c r="O6481" s="7">
        <v>37591</v>
      </c>
      <c r="P6481" s="7">
        <v>39052</v>
      </c>
      <c r="Q6481" t="s">
        <v>36</v>
      </c>
      <c r="R6481" s="7">
        <v>45688</v>
      </c>
      <c r="S6481" s="8">
        <f t="shared" si="452"/>
        <v>85.717808219178082</v>
      </c>
      <c r="T6481" t="str">
        <f t="shared" si="451"/>
        <v>65+</v>
      </c>
      <c r="U6481" s="7">
        <v>39052</v>
      </c>
      <c r="V6481">
        <f t="shared" si="453"/>
        <v>1045</v>
      </c>
    </row>
    <row r="6482" spans="1:22">
      <c r="A6482">
        <v>167224</v>
      </c>
      <c r="B6482" t="s">
        <v>17</v>
      </c>
      <c r="C6482" t="s">
        <v>25</v>
      </c>
      <c r="D6482" t="s">
        <v>19</v>
      </c>
      <c r="H6482" t="s">
        <v>19</v>
      </c>
      <c r="J6482" t="s">
        <v>20</v>
      </c>
      <c r="K6482" s="7">
        <v>39087</v>
      </c>
      <c r="L6482" t="s">
        <v>96</v>
      </c>
      <c r="M6482" t="s">
        <v>22</v>
      </c>
      <c r="N6482" t="s">
        <v>28</v>
      </c>
      <c r="O6482" s="7">
        <v>45392</v>
      </c>
      <c r="P6482" s="7" t="s">
        <v>29</v>
      </c>
      <c r="Q6482" t="s">
        <v>24</v>
      </c>
      <c r="R6482" s="7">
        <v>45688</v>
      </c>
      <c r="S6482" s="8">
        <f t="shared" si="452"/>
        <v>18.084931506849315</v>
      </c>
      <c r="T6482" t="str">
        <f t="shared" si="451"/>
        <v>16-25</v>
      </c>
      <c r="U6482" s="7">
        <f>R6482</f>
        <v>45688</v>
      </c>
      <c r="V6482">
        <f t="shared" si="453"/>
        <v>213</v>
      </c>
    </row>
    <row r="6483" spans="1:22">
      <c r="A6483">
        <v>3964</v>
      </c>
      <c r="B6483" t="s">
        <v>17</v>
      </c>
      <c r="C6483" t="s">
        <v>18</v>
      </c>
      <c r="D6483" t="s">
        <v>19</v>
      </c>
      <c r="H6483" t="s">
        <v>19</v>
      </c>
      <c r="J6483" t="s">
        <v>20</v>
      </c>
      <c r="K6483" s="7">
        <v>12787</v>
      </c>
      <c r="L6483" t="s">
        <v>26</v>
      </c>
      <c r="M6483" t="s">
        <v>27</v>
      </c>
      <c r="N6483" t="s">
        <v>34</v>
      </c>
      <c r="O6483" s="7">
        <v>37043</v>
      </c>
      <c r="P6483" s="7">
        <v>41484</v>
      </c>
      <c r="Q6483" t="s">
        <v>36</v>
      </c>
      <c r="R6483" s="7">
        <v>45688</v>
      </c>
      <c r="S6483" s="8">
        <f t="shared" si="452"/>
        <v>90.139726027397259</v>
      </c>
      <c r="T6483" t="str">
        <f t="shared" si="451"/>
        <v>65+</v>
      </c>
      <c r="U6483" s="7">
        <v>41484</v>
      </c>
      <c r="V6483">
        <f t="shared" si="453"/>
        <v>3172</v>
      </c>
    </row>
    <row r="6484" spans="1:22">
      <c r="A6484">
        <v>81946</v>
      </c>
      <c r="B6484" t="s">
        <v>17</v>
      </c>
      <c r="C6484" t="s">
        <v>18</v>
      </c>
      <c r="D6484" t="s">
        <v>19</v>
      </c>
      <c r="H6484" t="s">
        <v>19</v>
      </c>
      <c r="J6484" t="s">
        <v>20</v>
      </c>
      <c r="K6484" s="7">
        <v>32705</v>
      </c>
      <c r="L6484" t="s">
        <v>48</v>
      </c>
      <c r="M6484" t="s">
        <v>27</v>
      </c>
      <c r="N6484" t="s">
        <v>23</v>
      </c>
      <c r="O6484" s="7">
        <v>40625</v>
      </c>
      <c r="P6484" s="7">
        <v>41090</v>
      </c>
      <c r="Q6484" t="s">
        <v>36</v>
      </c>
      <c r="R6484" s="7">
        <v>45688</v>
      </c>
      <c r="S6484" s="8">
        <f t="shared" si="452"/>
        <v>35.56986301369863</v>
      </c>
      <c r="T6484" t="str">
        <f t="shared" si="451"/>
        <v>35-45</v>
      </c>
      <c r="U6484" s="7">
        <v>41090</v>
      </c>
      <c r="V6484">
        <f t="shared" si="453"/>
        <v>333</v>
      </c>
    </row>
    <row r="6485" spans="1:22">
      <c r="A6485">
        <v>101047</v>
      </c>
      <c r="B6485" t="s">
        <v>17</v>
      </c>
      <c r="C6485" t="s">
        <v>25</v>
      </c>
      <c r="D6485" t="s">
        <v>19</v>
      </c>
      <c r="H6485" t="s">
        <v>19</v>
      </c>
      <c r="J6485" t="s">
        <v>30</v>
      </c>
      <c r="K6485" s="7">
        <v>14135</v>
      </c>
      <c r="L6485" t="s">
        <v>59</v>
      </c>
      <c r="M6485" t="s">
        <v>27</v>
      </c>
      <c r="N6485" t="s">
        <v>32</v>
      </c>
      <c r="O6485" s="7">
        <v>36861</v>
      </c>
      <c r="P6485" s="7" t="s">
        <v>29</v>
      </c>
      <c r="Q6485" t="s">
        <v>38</v>
      </c>
      <c r="R6485" s="7">
        <v>45688</v>
      </c>
      <c r="S6485" s="8">
        <f t="shared" si="452"/>
        <v>86.446575342465749</v>
      </c>
      <c r="T6485" t="str">
        <f t="shared" si="451"/>
        <v>65+</v>
      </c>
      <c r="U6485" s="7">
        <f>R6485</f>
        <v>45688</v>
      </c>
      <c r="V6485">
        <f t="shared" si="453"/>
        <v>6306</v>
      </c>
    </row>
    <row r="6486" spans="1:22">
      <c r="A6486">
        <v>115884</v>
      </c>
      <c r="B6486" t="s">
        <v>17</v>
      </c>
      <c r="C6486" t="s">
        <v>18</v>
      </c>
      <c r="D6486" t="s">
        <v>19</v>
      </c>
      <c r="H6486" t="s">
        <v>19</v>
      </c>
      <c r="J6486" t="s">
        <v>20</v>
      </c>
      <c r="K6486" s="7">
        <v>36473</v>
      </c>
      <c r="L6486" t="s">
        <v>37</v>
      </c>
      <c r="M6486" t="s">
        <v>27</v>
      </c>
      <c r="N6486" t="s">
        <v>36</v>
      </c>
      <c r="O6486" s="7">
        <v>42418</v>
      </c>
      <c r="P6486" s="7">
        <v>42461</v>
      </c>
      <c r="Q6486" t="s">
        <v>36</v>
      </c>
      <c r="R6486" s="7">
        <v>45688</v>
      </c>
      <c r="S6486" s="8">
        <f t="shared" si="452"/>
        <v>25.246575342465754</v>
      </c>
      <c r="T6486" t="str">
        <f t="shared" si="451"/>
        <v>25-35</v>
      </c>
      <c r="U6486" s="7">
        <v>42461</v>
      </c>
      <c r="V6486">
        <f t="shared" si="453"/>
        <v>32</v>
      </c>
    </row>
    <row r="6487" spans="1:22">
      <c r="A6487">
        <v>79702</v>
      </c>
      <c r="B6487" t="s">
        <v>17</v>
      </c>
      <c r="C6487" t="s">
        <v>18</v>
      </c>
      <c r="D6487" t="s">
        <v>19</v>
      </c>
      <c r="H6487" t="s">
        <v>19</v>
      </c>
      <c r="J6487" t="s">
        <v>20</v>
      </c>
      <c r="K6487" s="7">
        <v>32533</v>
      </c>
      <c r="L6487" t="s">
        <v>37</v>
      </c>
      <c r="M6487" t="s">
        <v>27</v>
      </c>
      <c r="N6487" t="s">
        <v>32</v>
      </c>
      <c r="O6487" s="7">
        <v>1</v>
      </c>
      <c r="P6487" s="7">
        <v>1</v>
      </c>
      <c r="Q6487" t="s">
        <v>36</v>
      </c>
      <c r="R6487" s="7">
        <v>45688</v>
      </c>
      <c r="S6487" s="8">
        <f t="shared" si="452"/>
        <v>36.041095890410958</v>
      </c>
      <c r="T6487" t="str">
        <f t="shared" si="451"/>
        <v>35-45</v>
      </c>
      <c r="U6487" s="7">
        <v>1</v>
      </c>
    </row>
    <row r="6488" spans="1:22">
      <c r="A6488">
        <v>79749</v>
      </c>
      <c r="B6488" t="s">
        <v>17</v>
      </c>
      <c r="C6488" t="s">
        <v>25</v>
      </c>
      <c r="D6488" t="s">
        <v>19</v>
      </c>
      <c r="H6488" t="s">
        <v>19</v>
      </c>
      <c r="J6488" t="s">
        <v>20</v>
      </c>
      <c r="K6488" s="7">
        <v>22682</v>
      </c>
      <c r="L6488" t="s">
        <v>113</v>
      </c>
      <c r="M6488" t="s">
        <v>27</v>
      </c>
      <c r="N6488" t="s">
        <v>34</v>
      </c>
      <c r="O6488" s="7" t="s">
        <v>36</v>
      </c>
      <c r="P6488" s="7" t="s">
        <v>36</v>
      </c>
      <c r="Q6488" t="s">
        <v>24</v>
      </c>
      <c r="R6488" s="7">
        <v>45688</v>
      </c>
      <c r="S6488" s="8">
        <f t="shared" si="452"/>
        <v>63.030136986301372</v>
      </c>
      <c r="T6488" t="str">
        <f t="shared" si="451"/>
        <v>55-65</v>
      </c>
      <c r="U6488" s="7" t="s">
        <v>36</v>
      </c>
      <c r="V6488" t="str">
        <f t="shared" si="453"/>
        <v/>
      </c>
    </row>
    <row r="6489" spans="1:22">
      <c r="A6489">
        <v>102213</v>
      </c>
      <c r="B6489" t="s">
        <v>17</v>
      </c>
      <c r="C6489" t="s">
        <v>18</v>
      </c>
      <c r="D6489" t="s">
        <v>19</v>
      </c>
      <c r="H6489" t="s">
        <v>19</v>
      </c>
      <c r="J6489" t="s">
        <v>30</v>
      </c>
      <c r="K6489" s="7">
        <v>29938</v>
      </c>
      <c r="L6489" t="s">
        <v>84</v>
      </c>
      <c r="M6489" t="s">
        <v>22</v>
      </c>
      <c r="N6489" t="s">
        <v>32</v>
      </c>
      <c r="O6489" s="7">
        <v>41249</v>
      </c>
      <c r="P6489" s="7">
        <v>41367</v>
      </c>
      <c r="Q6489" t="s">
        <v>36</v>
      </c>
      <c r="R6489" s="7">
        <v>45688</v>
      </c>
      <c r="S6489" s="8">
        <f t="shared" si="452"/>
        <v>43.150684931506852</v>
      </c>
      <c r="T6489" t="str">
        <f t="shared" si="451"/>
        <v>35-45</v>
      </c>
      <c r="U6489" s="7">
        <v>41367</v>
      </c>
      <c r="V6489">
        <f t="shared" si="453"/>
        <v>85</v>
      </c>
    </row>
    <row r="6490" spans="1:22">
      <c r="A6490">
        <v>154433</v>
      </c>
      <c r="B6490" t="s">
        <v>17</v>
      </c>
      <c r="C6490" t="s">
        <v>18</v>
      </c>
      <c r="D6490" t="s">
        <v>19</v>
      </c>
      <c r="H6490" t="s">
        <v>19</v>
      </c>
      <c r="J6490" t="s">
        <v>20</v>
      </c>
      <c r="K6490" s="7">
        <v>39336</v>
      </c>
      <c r="L6490" t="s">
        <v>101</v>
      </c>
      <c r="M6490" t="s">
        <v>22</v>
      </c>
      <c r="N6490" t="s">
        <v>34</v>
      </c>
      <c r="O6490" s="7">
        <v>44604</v>
      </c>
      <c r="P6490" s="7">
        <v>44776</v>
      </c>
      <c r="Q6490" t="s">
        <v>24</v>
      </c>
      <c r="R6490" s="7">
        <v>45688</v>
      </c>
      <c r="S6490" s="8">
        <f t="shared" si="452"/>
        <v>17.402739726027399</v>
      </c>
      <c r="T6490" t="str">
        <f t="shared" si="451"/>
        <v>16-25</v>
      </c>
      <c r="U6490" s="7">
        <v>44776</v>
      </c>
      <c r="V6490">
        <f t="shared" si="453"/>
        <v>123</v>
      </c>
    </row>
    <row r="6491" spans="1:22">
      <c r="A6491">
        <v>162076</v>
      </c>
      <c r="B6491" t="s">
        <v>17</v>
      </c>
      <c r="C6491" t="s">
        <v>18</v>
      </c>
      <c r="D6491" t="s">
        <v>19</v>
      </c>
      <c r="H6491" t="s">
        <v>19</v>
      </c>
      <c r="J6491" t="s">
        <v>30</v>
      </c>
      <c r="K6491" s="7">
        <v>38659</v>
      </c>
      <c r="L6491" t="s">
        <v>26</v>
      </c>
      <c r="M6491" t="s">
        <v>27</v>
      </c>
      <c r="N6491" t="s">
        <v>28</v>
      </c>
      <c r="O6491" s="7" t="s">
        <v>36</v>
      </c>
      <c r="P6491" s="7" t="s">
        <v>36</v>
      </c>
      <c r="Q6491" t="s">
        <v>36</v>
      </c>
      <c r="R6491" s="7">
        <v>45688</v>
      </c>
      <c r="S6491" s="8">
        <f t="shared" si="452"/>
        <v>19.257534246575343</v>
      </c>
      <c r="T6491" t="str">
        <f t="shared" si="451"/>
        <v>16-25</v>
      </c>
      <c r="U6491" s="7" t="s">
        <v>36</v>
      </c>
      <c r="V6491" t="str">
        <f t="shared" si="453"/>
        <v/>
      </c>
    </row>
    <row r="6492" spans="1:22">
      <c r="A6492">
        <v>137160</v>
      </c>
      <c r="B6492" t="s">
        <v>17</v>
      </c>
      <c r="C6492" t="s">
        <v>18</v>
      </c>
      <c r="D6492" t="s">
        <v>19</v>
      </c>
      <c r="H6492" t="s">
        <v>19</v>
      </c>
      <c r="J6492" t="s">
        <v>30</v>
      </c>
      <c r="K6492" s="7">
        <v>37928</v>
      </c>
      <c r="L6492" t="s">
        <v>21</v>
      </c>
      <c r="M6492" t="s">
        <v>22</v>
      </c>
      <c r="N6492" t="s">
        <v>36</v>
      </c>
      <c r="O6492" s="7">
        <v>43678</v>
      </c>
      <c r="P6492" s="7">
        <v>43724</v>
      </c>
      <c r="Q6492" t="s">
        <v>24</v>
      </c>
      <c r="R6492" s="7">
        <v>45688</v>
      </c>
      <c r="S6492" s="8">
        <f t="shared" si="452"/>
        <v>21.260273972602739</v>
      </c>
      <c r="T6492" t="str">
        <f t="shared" si="451"/>
        <v>16-25</v>
      </c>
      <c r="U6492" s="7">
        <v>43724</v>
      </c>
      <c r="V6492">
        <f t="shared" si="453"/>
        <v>33</v>
      </c>
    </row>
    <row r="6493" spans="1:22">
      <c r="A6493">
        <v>162794</v>
      </c>
      <c r="B6493" t="s">
        <v>17</v>
      </c>
      <c r="C6493" t="s">
        <v>18</v>
      </c>
      <c r="D6493" t="s">
        <v>19</v>
      </c>
      <c r="H6493" t="s">
        <v>19</v>
      </c>
      <c r="J6493" t="s">
        <v>30</v>
      </c>
      <c r="K6493" s="7">
        <v>40220</v>
      </c>
      <c r="L6493" t="s">
        <v>96</v>
      </c>
      <c r="M6493" t="s">
        <v>22</v>
      </c>
      <c r="N6493" t="s">
        <v>28</v>
      </c>
      <c r="O6493" s="7">
        <v>45183</v>
      </c>
      <c r="P6493" s="7">
        <v>45267</v>
      </c>
      <c r="Q6493" t="s">
        <v>77</v>
      </c>
      <c r="R6493" s="7">
        <v>45688</v>
      </c>
      <c r="S6493" s="8">
        <f t="shared" si="452"/>
        <v>14.980821917808219</v>
      </c>
      <c r="T6493" t="str">
        <f t="shared" si="451"/>
        <v/>
      </c>
      <c r="U6493" s="7">
        <v>45267</v>
      </c>
      <c r="V6493">
        <f t="shared" si="453"/>
        <v>61</v>
      </c>
    </row>
    <row r="6494" spans="1:22">
      <c r="A6494">
        <v>126927</v>
      </c>
      <c r="B6494" t="s">
        <v>17</v>
      </c>
      <c r="C6494" t="s">
        <v>18</v>
      </c>
      <c r="D6494" t="s">
        <v>19</v>
      </c>
      <c r="H6494" t="s">
        <v>19</v>
      </c>
      <c r="J6494" t="s">
        <v>30</v>
      </c>
      <c r="K6494" s="7">
        <v>37707</v>
      </c>
      <c r="L6494" t="s">
        <v>96</v>
      </c>
      <c r="M6494" t="s">
        <v>22</v>
      </c>
      <c r="N6494" t="s">
        <v>32</v>
      </c>
      <c r="O6494" s="7">
        <v>43169</v>
      </c>
      <c r="P6494" s="7">
        <v>44650</v>
      </c>
      <c r="Q6494" t="s">
        <v>24</v>
      </c>
      <c r="R6494" s="7">
        <v>45688</v>
      </c>
      <c r="S6494" s="8">
        <f t="shared" si="452"/>
        <v>21.865753424657534</v>
      </c>
      <c r="T6494" t="str">
        <f t="shared" si="451"/>
        <v>16-25</v>
      </c>
      <c r="U6494" s="7">
        <v>44650</v>
      </c>
      <c r="V6494">
        <f t="shared" si="453"/>
        <v>1058</v>
      </c>
    </row>
    <row r="6495" spans="1:22">
      <c r="A6495">
        <v>109561</v>
      </c>
      <c r="B6495" t="s">
        <v>17</v>
      </c>
      <c r="C6495" t="s">
        <v>18</v>
      </c>
      <c r="D6495" t="s">
        <v>19</v>
      </c>
      <c r="H6495" t="s">
        <v>19</v>
      </c>
      <c r="J6495" t="s">
        <v>20</v>
      </c>
      <c r="L6495" t="s">
        <v>113</v>
      </c>
      <c r="M6495" t="s">
        <v>27</v>
      </c>
      <c r="N6495" t="s">
        <v>28</v>
      </c>
      <c r="O6495" s="7">
        <v>42219</v>
      </c>
      <c r="P6495" s="7">
        <v>42219</v>
      </c>
      <c r="Q6495" t="s">
        <v>36</v>
      </c>
      <c r="R6495" s="7">
        <v>45688</v>
      </c>
      <c r="S6495" s="8">
        <f t="shared" si="452"/>
        <v>125.17260273972603</v>
      </c>
      <c r="T6495" t="str">
        <f t="shared" si="451"/>
        <v>65+</v>
      </c>
      <c r="U6495" s="7">
        <v>42219</v>
      </c>
      <c r="V6495">
        <f t="shared" si="453"/>
        <v>1</v>
      </c>
    </row>
    <row r="6496" spans="1:22">
      <c r="A6496">
        <v>115620</v>
      </c>
      <c r="B6496" t="s">
        <v>17</v>
      </c>
      <c r="C6496" t="s">
        <v>25</v>
      </c>
      <c r="D6496" t="s">
        <v>19</v>
      </c>
      <c r="H6496" t="s">
        <v>19</v>
      </c>
      <c r="J6496" t="s">
        <v>20</v>
      </c>
      <c r="K6496" s="7">
        <v>20950</v>
      </c>
      <c r="L6496" t="s">
        <v>33</v>
      </c>
      <c r="M6496" t="s">
        <v>22</v>
      </c>
      <c r="N6496" t="s">
        <v>34</v>
      </c>
      <c r="O6496" s="7">
        <v>42374</v>
      </c>
      <c r="P6496" s="7" t="s">
        <v>29</v>
      </c>
      <c r="Q6496" t="s">
        <v>24</v>
      </c>
      <c r="R6496" s="7">
        <v>45688</v>
      </c>
      <c r="S6496" s="8">
        <f t="shared" si="452"/>
        <v>67.775342465753425</v>
      </c>
      <c r="T6496" t="str">
        <f t="shared" si="451"/>
        <v>65+</v>
      </c>
      <c r="U6496" s="7">
        <f t="shared" ref="U6496:U6497" si="454">R6496</f>
        <v>45688</v>
      </c>
      <c r="V6496">
        <f t="shared" si="453"/>
        <v>2369</v>
      </c>
    </row>
    <row r="6497" spans="1:22">
      <c r="A6497">
        <v>167563</v>
      </c>
      <c r="B6497" t="s">
        <v>17</v>
      </c>
      <c r="C6497" t="s">
        <v>25</v>
      </c>
      <c r="D6497" t="s">
        <v>19</v>
      </c>
      <c r="H6497" t="s">
        <v>19</v>
      </c>
      <c r="J6497" t="s">
        <v>20</v>
      </c>
      <c r="K6497" s="7">
        <v>39086</v>
      </c>
      <c r="L6497" t="s">
        <v>26</v>
      </c>
      <c r="M6497" t="s">
        <v>27</v>
      </c>
      <c r="N6497" t="s">
        <v>28</v>
      </c>
      <c r="O6497" s="7">
        <v>45444</v>
      </c>
      <c r="P6497" s="7" t="s">
        <v>29</v>
      </c>
      <c r="Q6497" t="s">
        <v>24</v>
      </c>
      <c r="R6497" s="7">
        <v>45688</v>
      </c>
      <c r="S6497" s="8">
        <f t="shared" si="452"/>
        <v>18.087671232876712</v>
      </c>
      <c r="T6497" t="str">
        <f t="shared" si="451"/>
        <v>16-25</v>
      </c>
      <c r="U6497" s="7">
        <f t="shared" si="454"/>
        <v>45688</v>
      </c>
      <c r="V6497">
        <f t="shared" si="453"/>
        <v>175</v>
      </c>
    </row>
    <row r="6498" spans="1:22">
      <c r="A6498">
        <v>116221</v>
      </c>
      <c r="B6498" t="s">
        <v>17</v>
      </c>
      <c r="C6498" t="s">
        <v>18</v>
      </c>
      <c r="D6498" t="s">
        <v>19</v>
      </c>
      <c r="H6498" t="s">
        <v>19</v>
      </c>
      <c r="J6498" t="s">
        <v>20</v>
      </c>
      <c r="K6498" s="7">
        <v>36096</v>
      </c>
      <c r="L6498" t="s">
        <v>35</v>
      </c>
      <c r="M6498" t="s">
        <v>27</v>
      </c>
      <c r="N6498" t="s">
        <v>32</v>
      </c>
      <c r="O6498" s="7">
        <v>42420</v>
      </c>
      <c r="P6498" s="7">
        <v>44657</v>
      </c>
      <c r="Q6498" t="s">
        <v>77</v>
      </c>
      <c r="R6498" s="7">
        <v>45688</v>
      </c>
      <c r="S6498" s="8">
        <f t="shared" si="452"/>
        <v>26.279452054794522</v>
      </c>
      <c r="T6498" t="str">
        <f t="shared" si="451"/>
        <v>25-35</v>
      </c>
      <c r="U6498" s="7">
        <v>44657</v>
      </c>
      <c r="V6498">
        <f t="shared" si="453"/>
        <v>1598</v>
      </c>
    </row>
    <row r="6499" spans="1:22">
      <c r="A6499">
        <v>167567</v>
      </c>
      <c r="B6499" t="s">
        <v>17</v>
      </c>
      <c r="C6499" t="s">
        <v>18</v>
      </c>
      <c r="D6499" t="s">
        <v>19</v>
      </c>
      <c r="H6499" t="s">
        <v>19</v>
      </c>
      <c r="J6499" t="s">
        <v>20</v>
      </c>
      <c r="K6499" s="7">
        <v>39149</v>
      </c>
      <c r="L6499" t="s">
        <v>26</v>
      </c>
      <c r="M6499" t="s">
        <v>27</v>
      </c>
      <c r="N6499" t="s">
        <v>28</v>
      </c>
      <c r="O6499" s="7" t="s">
        <v>36</v>
      </c>
      <c r="P6499" s="7" t="s">
        <v>36</v>
      </c>
      <c r="Q6499" t="s">
        <v>36</v>
      </c>
      <c r="R6499" s="7">
        <v>45688</v>
      </c>
      <c r="S6499" s="8">
        <f t="shared" si="452"/>
        <v>17.915068493150685</v>
      </c>
      <c r="T6499" t="str">
        <f t="shared" si="451"/>
        <v>16-25</v>
      </c>
      <c r="U6499" s="7" t="s">
        <v>36</v>
      </c>
      <c r="V6499" t="str">
        <f t="shared" si="453"/>
        <v/>
      </c>
    </row>
    <row r="6500" spans="1:22">
      <c r="A6500">
        <v>107320</v>
      </c>
      <c r="B6500" t="s">
        <v>17</v>
      </c>
      <c r="C6500" t="s">
        <v>18</v>
      </c>
      <c r="D6500" t="s">
        <v>19</v>
      </c>
      <c r="H6500" t="s">
        <v>19</v>
      </c>
      <c r="J6500" t="s">
        <v>20</v>
      </c>
      <c r="K6500" s="7">
        <v>35398</v>
      </c>
      <c r="L6500" t="s">
        <v>26</v>
      </c>
      <c r="M6500" t="s">
        <v>27</v>
      </c>
      <c r="N6500" t="s">
        <v>28</v>
      </c>
      <c r="O6500" s="7" t="s">
        <v>36</v>
      </c>
      <c r="P6500" s="7" t="s">
        <v>36</v>
      </c>
      <c r="Q6500" t="s">
        <v>36</v>
      </c>
      <c r="R6500" s="7">
        <v>45688</v>
      </c>
      <c r="S6500" s="8">
        <f t="shared" si="452"/>
        <v>28.19178082191781</v>
      </c>
      <c r="T6500" t="str">
        <f t="shared" si="451"/>
        <v>25-35</v>
      </c>
      <c r="U6500" s="7" t="s">
        <v>36</v>
      </c>
      <c r="V6500" t="str">
        <f t="shared" si="453"/>
        <v/>
      </c>
    </row>
    <row r="6501" spans="1:22">
      <c r="A6501">
        <v>167942</v>
      </c>
      <c r="B6501" t="s">
        <v>17</v>
      </c>
      <c r="C6501" t="s">
        <v>71</v>
      </c>
      <c r="D6501" t="s">
        <v>19</v>
      </c>
      <c r="H6501" t="s">
        <v>19</v>
      </c>
      <c r="J6501" t="s">
        <v>20</v>
      </c>
      <c r="K6501" s="7">
        <v>36638</v>
      </c>
      <c r="L6501" t="s">
        <v>48</v>
      </c>
      <c r="M6501" t="s">
        <v>27</v>
      </c>
      <c r="N6501" t="s">
        <v>28</v>
      </c>
      <c r="O6501" s="7" t="s">
        <v>36</v>
      </c>
      <c r="P6501" s="7" t="s">
        <v>36</v>
      </c>
      <c r="Q6501" t="s">
        <v>36</v>
      </c>
      <c r="R6501" s="7">
        <v>45688</v>
      </c>
      <c r="S6501" s="8">
        <f t="shared" si="452"/>
        <v>24.794520547945204</v>
      </c>
      <c r="T6501" t="str">
        <f t="shared" si="451"/>
        <v>16-25</v>
      </c>
      <c r="U6501" s="7" t="s">
        <v>36</v>
      </c>
      <c r="V6501" t="str">
        <f t="shared" si="453"/>
        <v/>
      </c>
    </row>
    <row r="6502" spans="1:22">
      <c r="A6502">
        <v>168488</v>
      </c>
      <c r="B6502" t="s">
        <v>17</v>
      </c>
      <c r="C6502" t="s">
        <v>71</v>
      </c>
      <c r="D6502" t="s">
        <v>19</v>
      </c>
      <c r="H6502" t="s">
        <v>19</v>
      </c>
      <c r="J6502" t="s">
        <v>20</v>
      </c>
      <c r="L6502" t="s">
        <v>45</v>
      </c>
      <c r="M6502" t="s">
        <v>22</v>
      </c>
      <c r="N6502" t="s">
        <v>28</v>
      </c>
      <c r="O6502" s="7" t="s">
        <v>36</v>
      </c>
      <c r="P6502" s="7" t="s">
        <v>36</v>
      </c>
      <c r="Q6502" t="s">
        <v>36</v>
      </c>
      <c r="R6502" s="7">
        <v>45688</v>
      </c>
      <c r="S6502" s="8">
        <f t="shared" si="452"/>
        <v>125.17260273972603</v>
      </c>
      <c r="T6502" t="str">
        <f t="shared" si="451"/>
        <v>65+</v>
      </c>
      <c r="U6502" s="7" t="s">
        <v>36</v>
      </c>
      <c r="V6502" t="str">
        <f t="shared" si="453"/>
        <v/>
      </c>
    </row>
    <row r="6503" spans="1:22">
      <c r="A6503">
        <v>155789</v>
      </c>
      <c r="B6503" t="s">
        <v>17</v>
      </c>
      <c r="C6503" t="s">
        <v>18</v>
      </c>
      <c r="D6503" t="s">
        <v>19</v>
      </c>
      <c r="H6503" t="s">
        <v>19</v>
      </c>
      <c r="J6503" t="s">
        <v>20</v>
      </c>
      <c r="K6503" s="7">
        <v>38272</v>
      </c>
      <c r="L6503" t="s">
        <v>26</v>
      </c>
      <c r="M6503" t="s">
        <v>27</v>
      </c>
      <c r="N6503" t="s">
        <v>28</v>
      </c>
      <c r="O6503" s="7" t="s">
        <v>36</v>
      </c>
      <c r="P6503" s="7" t="s">
        <v>36</v>
      </c>
      <c r="Q6503" t="s">
        <v>36</v>
      </c>
      <c r="R6503" s="7">
        <v>45688</v>
      </c>
      <c r="S6503" s="8">
        <f t="shared" si="452"/>
        <v>20.317808219178083</v>
      </c>
      <c r="T6503" t="str">
        <f t="shared" si="451"/>
        <v>16-25</v>
      </c>
      <c r="U6503" s="7" t="s">
        <v>36</v>
      </c>
      <c r="V6503" t="str">
        <f t="shared" si="453"/>
        <v/>
      </c>
    </row>
    <row r="6504" spans="1:22">
      <c r="A6504">
        <v>150993</v>
      </c>
      <c r="B6504" t="s">
        <v>17</v>
      </c>
      <c r="C6504" t="s">
        <v>18</v>
      </c>
      <c r="D6504" t="s">
        <v>19</v>
      </c>
      <c r="H6504" t="s">
        <v>19</v>
      </c>
      <c r="J6504" t="s">
        <v>20</v>
      </c>
      <c r="K6504" s="7">
        <v>37974</v>
      </c>
      <c r="L6504" t="s">
        <v>48</v>
      </c>
      <c r="M6504" t="s">
        <v>27</v>
      </c>
      <c r="N6504" t="s">
        <v>28</v>
      </c>
      <c r="O6504" s="7" t="s">
        <v>36</v>
      </c>
      <c r="P6504" s="7" t="s">
        <v>36</v>
      </c>
      <c r="Q6504" t="s">
        <v>36</v>
      </c>
      <c r="R6504" s="7">
        <v>45688</v>
      </c>
      <c r="S6504" s="8">
        <f t="shared" si="452"/>
        <v>21.134246575342466</v>
      </c>
      <c r="T6504" t="str">
        <f t="shared" si="451"/>
        <v>16-25</v>
      </c>
      <c r="U6504" s="7" t="s">
        <v>36</v>
      </c>
      <c r="V6504" t="str">
        <f t="shared" si="453"/>
        <v/>
      </c>
    </row>
    <row r="6505" spans="1:22">
      <c r="A6505">
        <v>127139</v>
      </c>
      <c r="B6505" t="s">
        <v>17</v>
      </c>
      <c r="C6505" t="s">
        <v>18</v>
      </c>
      <c r="D6505" t="s">
        <v>19</v>
      </c>
      <c r="H6505" t="s">
        <v>19</v>
      </c>
      <c r="J6505" t="s">
        <v>20</v>
      </c>
      <c r="K6505" s="7">
        <v>36463</v>
      </c>
      <c r="L6505" t="s">
        <v>26</v>
      </c>
      <c r="M6505" t="s">
        <v>27</v>
      </c>
      <c r="N6505" t="s">
        <v>28</v>
      </c>
      <c r="O6505" s="7">
        <v>43164</v>
      </c>
      <c r="P6505" s="7">
        <v>43196</v>
      </c>
      <c r="Q6505" t="s">
        <v>24</v>
      </c>
      <c r="R6505" s="7">
        <v>45688</v>
      </c>
      <c r="S6505" s="8">
        <f t="shared" si="452"/>
        <v>25.273972602739725</v>
      </c>
      <c r="T6505" t="str">
        <f t="shared" si="451"/>
        <v>25-35</v>
      </c>
      <c r="U6505" s="7">
        <v>43196</v>
      </c>
      <c r="V6505">
        <f t="shared" si="453"/>
        <v>25</v>
      </c>
    </row>
    <row r="6506" spans="1:22">
      <c r="A6506">
        <v>146672</v>
      </c>
      <c r="B6506" t="s">
        <v>17</v>
      </c>
      <c r="C6506" t="s">
        <v>18</v>
      </c>
      <c r="D6506" t="s">
        <v>19</v>
      </c>
      <c r="H6506" t="s">
        <v>19</v>
      </c>
      <c r="J6506" t="s">
        <v>20</v>
      </c>
      <c r="K6506" s="7">
        <v>38049</v>
      </c>
      <c r="L6506" t="s">
        <v>26</v>
      </c>
      <c r="M6506" t="s">
        <v>27</v>
      </c>
      <c r="N6506" t="s">
        <v>28</v>
      </c>
      <c r="O6506" s="7">
        <v>44118</v>
      </c>
      <c r="P6506" s="7">
        <v>44454</v>
      </c>
      <c r="Q6506" t="s">
        <v>24</v>
      </c>
      <c r="R6506" s="7">
        <v>45688</v>
      </c>
      <c r="S6506" s="8">
        <f t="shared" si="452"/>
        <v>20.92876712328767</v>
      </c>
      <c r="T6506" t="str">
        <f t="shared" si="451"/>
        <v>16-25</v>
      </c>
      <c r="U6506" s="7">
        <v>44454</v>
      </c>
      <c r="V6506">
        <f t="shared" si="453"/>
        <v>241</v>
      </c>
    </row>
    <row r="6507" spans="1:22">
      <c r="A6507">
        <v>151566</v>
      </c>
      <c r="B6507" t="s">
        <v>17</v>
      </c>
      <c r="C6507" t="s">
        <v>18</v>
      </c>
      <c r="D6507" t="s">
        <v>19</v>
      </c>
      <c r="H6507" t="s">
        <v>19</v>
      </c>
      <c r="J6507" t="s">
        <v>20</v>
      </c>
      <c r="K6507" s="7">
        <v>38005</v>
      </c>
      <c r="L6507" t="s">
        <v>26</v>
      </c>
      <c r="M6507" t="s">
        <v>27</v>
      </c>
      <c r="N6507" t="s">
        <v>28</v>
      </c>
      <c r="O6507" s="7">
        <v>44426</v>
      </c>
      <c r="P6507" s="7">
        <v>44477</v>
      </c>
      <c r="Q6507" t="s">
        <v>38</v>
      </c>
      <c r="R6507" s="7">
        <v>45688</v>
      </c>
      <c r="S6507" s="8">
        <f t="shared" si="452"/>
        <v>21.049315068493151</v>
      </c>
      <c r="T6507" t="str">
        <f t="shared" si="451"/>
        <v>16-25</v>
      </c>
      <c r="U6507" s="7">
        <v>44477</v>
      </c>
      <c r="V6507">
        <f t="shared" si="453"/>
        <v>38</v>
      </c>
    </row>
    <row r="6508" spans="1:22">
      <c r="A6508">
        <v>150472</v>
      </c>
      <c r="B6508" t="s">
        <v>17</v>
      </c>
      <c r="C6508" t="s">
        <v>18</v>
      </c>
      <c r="D6508" t="s">
        <v>19</v>
      </c>
      <c r="H6508" t="s">
        <v>19</v>
      </c>
      <c r="J6508" t="s">
        <v>30</v>
      </c>
      <c r="K6508" s="7">
        <v>38879</v>
      </c>
      <c r="L6508" t="s">
        <v>73</v>
      </c>
      <c r="M6508" t="s">
        <v>22</v>
      </c>
      <c r="N6508" t="s">
        <v>28</v>
      </c>
      <c r="O6508" s="7">
        <v>44324</v>
      </c>
      <c r="P6508" s="7">
        <v>44949</v>
      </c>
      <c r="Q6508" t="s">
        <v>24</v>
      </c>
      <c r="R6508" s="7">
        <v>45688</v>
      </c>
      <c r="S6508" s="8">
        <f t="shared" si="452"/>
        <v>18.654794520547945</v>
      </c>
      <c r="T6508" t="str">
        <f t="shared" si="451"/>
        <v>16-25</v>
      </c>
      <c r="U6508" s="7">
        <v>44949</v>
      </c>
      <c r="V6508">
        <f t="shared" si="453"/>
        <v>446</v>
      </c>
    </row>
    <row r="6509" spans="1:22">
      <c r="A6509">
        <v>134272</v>
      </c>
      <c r="B6509" t="s">
        <v>17</v>
      </c>
      <c r="C6509" t="s">
        <v>18</v>
      </c>
      <c r="D6509" t="s">
        <v>19</v>
      </c>
      <c r="H6509" t="s">
        <v>19</v>
      </c>
      <c r="J6509" t="s">
        <v>30</v>
      </c>
      <c r="K6509" s="7">
        <v>38412</v>
      </c>
      <c r="L6509" t="s">
        <v>48</v>
      </c>
      <c r="M6509" t="s">
        <v>27</v>
      </c>
      <c r="N6509" t="s">
        <v>36</v>
      </c>
      <c r="O6509" s="7">
        <v>43484</v>
      </c>
      <c r="P6509" s="7">
        <v>43552</v>
      </c>
      <c r="Q6509" t="s">
        <v>24</v>
      </c>
      <c r="R6509" s="7">
        <v>45688</v>
      </c>
      <c r="S6509" s="8">
        <f t="shared" si="452"/>
        <v>19.934246575342467</v>
      </c>
      <c r="T6509" t="str">
        <f t="shared" si="451"/>
        <v>16-25</v>
      </c>
      <c r="U6509" s="7">
        <v>43552</v>
      </c>
      <c r="V6509">
        <f t="shared" si="453"/>
        <v>49</v>
      </c>
    </row>
    <row r="6510" spans="1:22">
      <c r="A6510">
        <v>168325</v>
      </c>
      <c r="B6510" t="s">
        <v>17</v>
      </c>
      <c r="C6510" t="s">
        <v>18</v>
      </c>
      <c r="D6510" t="s">
        <v>19</v>
      </c>
      <c r="H6510" t="s">
        <v>19</v>
      </c>
      <c r="J6510" t="s">
        <v>30</v>
      </c>
      <c r="K6510" s="7">
        <v>39697</v>
      </c>
      <c r="L6510" t="s">
        <v>26</v>
      </c>
      <c r="M6510" t="s">
        <v>27</v>
      </c>
      <c r="N6510" t="s">
        <v>28</v>
      </c>
      <c r="O6510" s="7" t="s">
        <v>36</v>
      </c>
      <c r="P6510" s="7" t="s">
        <v>36</v>
      </c>
      <c r="Q6510" t="s">
        <v>36</v>
      </c>
      <c r="R6510" s="7">
        <v>45688</v>
      </c>
      <c r="S6510" s="8">
        <f t="shared" si="452"/>
        <v>16.413698630136988</v>
      </c>
      <c r="T6510" t="str">
        <f t="shared" si="451"/>
        <v>16-25</v>
      </c>
      <c r="U6510" s="7" t="s">
        <v>36</v>
      </c>
      <c r="V6510" t="str">
        <f t="shared" si="453"/>
        <v/>
      </c>
    </row>
    <row r="6511" spans="1:22">
      <c r="A6511">
        <v>155484</v>
      </c>
      <c r="B6511" t="s">
        <v>17</v>
      </c>
      <c r="C6511" t="s">
        <v>25</v>
      </c>
      <c r="D6511" t="s">
        <v>19</v>
      </c>
      <c r="H6511" t="s">
        <v>19</v>
      </c>
      <c r="J6511" t="s">
        <v>20</v>
      </c>
      <c r="K6511" s="7">
        <v>33270</v>
      </c>
      <c r="L6511" t="s">
        <v>26</v>
      </c>
      <c r="M6511" t="s">
        <v>27</v>
      </c>
      <c r="N6511" t="s">
        <v>28</v>
      </c>
      <c r="O6511" s="7" t="s">
        <v>36</v>
      </c>
      <c r="P6511" s="7" t="s">
        <v>36</v>
      </c>
      <c r="Q6511" t="s">
        <v>24</v>
      </c>
      <c r="R6511" s="7">
        <v>45688</v>
      </c>
      <c r="S6511" s="8">
        <f t="shared" si="452"/>
        <v>34.021917808219179</v>
      </c>
      <c r="T6511" t="str">
        <f t="shared" si="451"/>
        <v>25-35</v>
      </c>
      <c r="U6511" s="7" t="s">
        <v>36</v>
      </c>
      <c r="V6511" t="str">
        <f t="shared" si="453"/>
        <v/>
      </c>
    </row>
    <row r="6512" spans="1:22">
      <c r="A6512">
        <v>162819</v>
      </c>
      <c r="B6512" t="s">
        <v>17</v>
      </c>
      <c r="C6512" t="s">
        <v>18</v>
      </c>
      <c r="D6512" t="s">
        <v>19</v>
      </c>
      <c r="H6512" t="s">
        <v>19</v>
      </c>
      <c r="J6512" t="s">
        <v>20</v>
      </c>
      <c r="K6512" s="7">
        <v>38238</v>
      </c>
      <c r="L6512" t="s">
        <v>75</v>
      </c>
      <c r="M6512" t="s">
        <v>22</v>
      </c>
      <c r="N6512" t="s">
        <v>28</v>
      </c>
      <c r="O6512" s="7" t="s">
        <v>36</v>
      </c>
      <c r="P6512" s="7" t="s">
        <v>36</v>
      </c>
      <c r="Q6512" t="s">
        <v>36</v>
      </c>
      <c r="R6512" s="7">
        <v>45688</v>
      </c>
      <c r="S6512" s="8">
        <f t="shared" si="452"/>
        <v>20.410958904109588</v>
      </c>
      <c r="T6512" t="str">
        <f t="shared" si="451"/>
        <v>16-25</v>
      </c>
      <c r="U6512" s="7" t="s">
        <v>36</v>
      </c>
      <c r="V6512" t="str">
        <f t="shared" si="453"/>
        <v/>
      </c>
    </row>
    <row r="6513" spans="1:22">
      <c r="A6513">
        <v>163000</v>
      </c>
      <c r="B6513" t="s">
        <v>17</v>
      </c>
      <c r="C6513" t="s">
        <v>25</v>
      </c>
      <c r="D6513" t="s">
        <v>19</v>
      </c>
      <c r="H6513" t="s">
        <v>19</v>
      </c>
      <c r="J6513" t="s">
        <v>20</v>
      </c>
      <c r="K6513" s="7">
        <v>39823</v>
      </c>
      <c r="L6513" t="s">
        <v>33</v>
      </c>
      <c r="M6513" t="s">
        <v>22</v>
      </c>
      <c r="N6513" t="s">
        <v>34</v>
      </c>
      <c r="O6513" s="7">
        <v>45192</v>
      </c>
      <c r="P6513" s="7" t="s">
        <v>29</v>
      </c>
      <c r="Q6513" t="s">
        <v>24</v>
      </c>
      <c r="R6513" s="7">
        <v>45688</v>
      </c>
      <c r="S6513" s="8">
        <f t="shared" si="452"/>
        <v>16.068493150684933</v>
      </c>
      <c r="T6513" t="str">
        <f t="shared" si="451"/>
        <v>16-25</v>
      </c>
      <c r="U6513" s="7">
        <f>R6513</f>
        <v>45688</v>
      </c>
      <c r="V6513">
        <f t="shared" si="453"/>
        <v>355</v>
      </c>
    </row>
    <row r="6514" spans="1:22">
      <c r="A6514">
        <v>83733</v>
      </c>
      <c r="B6514" t="s">
        <v>17</v>
      </c>
      <c r="C6514" t="s">
        <v>18</v>
      </c>
      <c r="D6514" t="s">
        <v>19</v>
      </c>
      <c r="H6514" t="s">
        <v>19</v>
      </c>
      <c r="J6514" t="s">
        <v>20</v>
      </c>
      <c r="K6514" s="7">
        <v>34551</v>
      </c>
      <c r="L6514" t="s">
        <v>65</v>
      </c>
      <c r="M6514" t="s">
        <v>27</v>
      </c>
      <c r="N6514" t="s">
        <v>32</v>
      </c>
      <c r="O6514" s="7">
        <v>40883</v>
      </c>
      <c r="P6514" s="7">
        <v>41211</v>
      </c>
      <c r="Q6514" t="s">
        <v>36</v>
      </c>
      <c r="R6514" s="7">
        <v>45688</v>
      </c>
      <c r="S6514" s="8">
        <f t="shared" si="452"/>
        <v>30.512328767123286</v>
      </c>
      <c r="T6514" t="str">
        <f t="shared" si="451"/>
        <v>25-35</v>
      </c>
      <c r="U6514" s="7">
        <v>41211</v>
      </c>
      <c r="V6514">
        <f t="shared" si="453"/>
        <v>235</v>
      </c>
    </row>
    <row r="6515" spans="1:22">
      <c r="A6515">
        <v>167992</v>
      </c>
      <c r="B6515" t="s">
        <v>17</v>
      </c>
      <c r="C6515" t="s">
        <v>18</v>
      </c>
      <c r="D6515" t="s">
        <v>19</v>
      </c>
      <c r="H6515" t="s">
        <v>19</v>
      </c>
      <c r="J6515" t="s">
        <v>30</v>
      </c>
      <c r="K6515" s="7">
        <v>39170</v>
      </c>
      <c r="L6515" t="s">
        <v>82</v>
      </c>
      <c r="M6515" t="s">
        <v>27</v>
      </c>
      <c r="N6515" t="s">
        <v>28</v>
      </c>
      <c r="O6515" s="7" t="s">
        <v>36</v>
      </c>
      <c r="P6515" s="7" t="s">
        <v>36</v>
      </c>
      <c r="Q6515" t="s">
        <v>36</v>
      </c>
      <c r="R6515" s="7">
        <v>45688</v>
      </c>
      <c r="S6515" s="8">
        <f t="shared" si="452"/>
        <v>17.857534246575341</v>
      </c>
      <c r="T6515" t="str">
        <f t="shared" si="451"/>
        <v>16-25</v>
      </c>
      <c r="U6515" s="7" t="s">
        <v>36</v>
      </c>
      <c r="V6515" t="str">
        <f t="shared" si="453"/>
        <v/>
      </c>
    </row>
    <row r="6516" spans="1:22">
      <c r="A6516">
        <v>169147</v>
      </c>
      <c r="B6516" t="s">
        <v>17</v>
      </c>
      <c r="C6516" t="s">
        <v>71</v>
      </c>
      <c r="D6516" t="s">
        <v>19</v>
      </c>
      <c r="H6516" t="s">
        <v>19</v>
      </c>
      <c r="J6516" t="s">
        <v>20</v>
      </c>
      <c r="K6516" s="7">
        <v>40179</v>
      </c>
      <c r="L6516" t="s">
        <v>67</v>
      </c>
      <c r="M6516" t="s">
        <v>22</v>
      </c>
      <c r="N6516" t="s">
        <v>28</v>
      </c>
      <c r="O6516" s="7" t="s">
        <v>36</v>
      </c>
      <c r="P6516" s="7" t="s">
        <v>36</v>
      </c>
      <c r="Q6516" t="s">
        <v>36</v>
      </c>
      <c r="R6516" s="7">
        <v>45688</v>
      </c>
      <c r="S6516" s="8">
        <f t="shared" si="452"/>
        <v>15.093150684931507</v>
      </c>
      <c r="T6516" t="str">
        <f t="shared" si="451"/>
        <v/>
      </c>
      <c r="U6516" s="7" t="s">
        <v>36</v>
      </c>
      <c r="V6516" t="str">
        <f t="shared" si="453"/>
        <v/>
      </c>
    </row>
    <row r="6517" spans="1:22">
      <c r="A6517">
        <v>106135</v>
      </c>
      <c r="B6517" t="s">
        <v>17</v>
      </c>
      <c r="C6517" t="s">
        <v>18</v>
      </c>
      <c r="D6517" t="s">
        <v>19</v>
      </c>
      <c r="H6517" t="s">
        <v>19</v>
      </c>
      <c r="J6517" t="s">
        <v>30</v>
      </c>
      <c r="K6517" s="7">
        <v>20673</v>
      </c>
      <c r="L6517" t="s">
        <v>134</v>
      </c>
      <c r="M6517" t="s">
        <v>22</v>
      </c>
      <c r="N6517" t="s">
        <v>28</v>
      </c>
      <c r="O6517" s="7">
        <v>41582</v>
      </c>
      <c r="P6517" s="7">
        <v>44439</v>
      </c>
      <c r="Q6517" t="s">
        <v>24</v>
      </c>
      <c r="R6517" s="7">
        <v>45688</v>
      </c>
      <c r="S6517" s="8">
        <f t="shared" si="452"/>
        <v>68.534246575342465</v>
      </c>
      <c r="T6517" t="str">
        <f t="shared" si="451"/>
        <v>65+</v>
      </c>
      <c r="U6517" s="7">
        <v>44439</v>
      </c>
      <c r="V6517">
        <f t="shared" si="453"/>
        <v>2042</v>
      </c>
    </row>
    <row r="6518" spans="1:22">
      <c r="A6518">
        <v>93778</v>
      </c>
      <c r="B6518" t="s">
        <v>17</v>
      </c>
      <c r="C6518" t="s">
        <v>18</v>
      </c>
      <c r="D6518" t="s">
        <v>19</v>
      </c>
      <c r="H6518" t="s">
        <v>19</v>
      </c>
      <c r="J6518" t="s">
        <v>20</v>
      </c>
      <c r="L6518" t="s">
        <v>37</v>
      </c>
      <c r="M6518" t="s">
        <v>27</v>
      </c>
      <c r="N6518" t="s">
        <v>28</v>
      </c>
      <c r="O6518" s="7">
        <v>41233</v>
      </c>
      <c r="P6518" s="7">
        <v>41233</v>
      </c>
      <c r="Q6518" t="s">
        <v>36</v>
      </c>
      <c r="R6518" s="7">
        <v>45688</v>
      </c>
      <c r="S6518" s="8">
        <f t="shared" si="452"/>
        <v>125.17260273972603</v>
      </c>
      <c r="T6518" t="str">
        <f t="shared" si="451"/>
        <v>65+</v>
      </c>
      <c r="U6518" s="7">
        <v>41233</v>
      </c>
      <c r="V6518">
        <f t="shared" si="453"/>
        <v>1</v>
      </c>
    </row>
    <row r="6519" spans="1:22">
      <c r="A6519">
        <v>80976</v>
      </c>
      <c r="B6519" t="s">
        <v>17</v>
      </c>
      <c r="C6519" t="s">
        <v>18</v>
      </c>
      <c r="D6519" t="s">
        <v>19</v>
      </c>
      <c r="H6519" t="s">
        <v>19</v>
      </c>
      <c r="J6519" t="s">
        <v>30</v>
      </c>
      <c r="K6519" s="7">
        <v>34013</v>
      </c>
      <c r="L6519" t="s">
        <v>26</v>
      </c>
      <c r="M6519" t="s">
        <v>27</v>
      </c>
      <c r="N6519" t="s">
        <v>34</v>
      </c>
      <c r="O6519" s="7">
        <v>40414</v>
      </c>
      <c r="P6519" s="7">
        <v>41138</v>
      </c>
      <c r="Q6519" t="s">
        <v>36</v>
      </c>
      <c r="R6519" s="7">
        <v>45688</v>
      </c>
      <c r="S6519" s="8">
        <f t="shared" si="452"/>
        <v>31.986301369863014</v>
      </c>
      <c r="T6519" t="str">
        <f t="shared" si="451"/>
        <v>25-35</v>
      </c>
      <c r="U6519" s="7">
        <v>41138</v>
      </c>
      <c r="V6519">
        <f t="shared" si="453"/>
        <v>519</v>
      </c>
    </row>
    <row r="6520" spans="1:22">
      <c r="A6520">
        <v>79586</v>
      </c>
      <c r="B6520" t="s">
        <v>17</v>
      </c>
      <c r="C6520" t="s">
        <v>18</v>
      </c>
      <c r="D6520" t="s">
        <v>19</v>
      </c>
      <c r="H6520" t="s">
        <v>19</v>
      </c>
      <c r="J6520" t="s">
        <v>30</v>
      </c>
      <c r="K6520" s="7">
        <v>18577</v>
      </c>
      <c r="L6520" t="s">
        <v>26</v>
      </c>
      <c r="M6520" t="s">
        <v>27</v>
      </c>
      <c r="N6520" t="s">
        <v>28</v>
      </c>
      <c r="O6520" s="7">
        <v>40634</v>
      </c>
      <c r="P6520" s="7">
        <v>44951</v>
      </c>
      <c r="Q6520" t="s">
        <v>24</v>
      </c>
      <c r="R6520" s="7">
        <v>45688</v>
      </c>
      <c r="S6520" s="8">
        <f t="shared" si="452"/>
        <v>74.276712328767118</v>
      </c>
      <c r="T6520" t="str">
        <f t="shared" si="451"/>
        <v>65+</v>
      </c>
      <c r="U6520" s="7">
        <v>44951</v>
      </c>
      <c r="V6520">
        <f t="shared" si="453"/>
        <v>3084</v>
      </c>
    </row>
    <row r="6521" spans="1:22">
      <c r="A6521">
        <v>131138</v>
      </c>
      <c r="B6521" t="s">
        <v>17</v>
      </c>
      <c r="C6521" t="s">
        <v>18</v>
      </c>
      <c r="D6521" t="s">
        <v>19</v>
      </c>
      <c r="H6521" t="s">
        <v>19</v>
      </c>
      <c r="J6521" t="s">
        <v>30</v>
      </c>
      <c r="K6521" s="7">
        <v>36808</v>
      </c>
      <c r="L6521" t="s">
        <v>83</v>
      </c>
      <c r="M6521" t="s">
        <v>27</v>
      </c>
      <c r="N6521" t="s">
        <v>40</v>
      </c>
      <c r="O6521" s="7">
        <v>43390</v>
      </c>
      <c r="P6521" s="7">
        <v>44432</v>
      </c>
      <c r="Q6521" t="s">
        <v>77</v>
      </c>
      <c r="R6521" s="7">
        <v>45688</v>
      </c>
      <c r="S6521" s="8">
        <f t="shared" si="452"/>
        <v>24.328767123287673</v>
      </c>
      <c r="T6521" t="str">
        <f t="shared" si="451"/>
        <v>16-25</v>
      </c>
      <c r="U6521" s="7">
        <v>44432</v>
      </c>
      <c r="V6521">
        <f t="shared" si="453"/>
        <v>745</v>
      </c>
    </row>
    <row r="6522" spans="1:22">
      <c r="A6522">
        <v>103042</v>
      </c>
      <c r="B6522" t="s">
        <v>17</v>
      </c>
      <c r="C6522" t="s">
        <v>18</v>
      </c>
      <c r="D6522" t="s">
        <v>19</v>
      </c>
      <c r="H6522" t="s">
        <v>19</v>
      </c>
      <c r="J6522" t="s">
        <v>20</v>
      </c>
      <c r="L6522" t="s">
        <v>26</v>
      </c>
      <c r="M6522" t="s">
        <v>27</v>
      </c>
      <c r="N6522" t="s">
        <v>34</v>
      </c>
      <c r="O6522" s="7">
        <v>41577</v>
      </c>
      <c r="P6522" s="7">
        <v>41577</v>
      </c>
      <c r="Q6522" t="s">
        <v>36</v>
      </c>
      <c r="R6522" s="7">
        <v>45688</v>
      </c>
      <c r="S6522" s="8">
        <f t="shared" si="452"/>
        <v>125.17260273972603</v>
      </c>
      <c r="T6522" t="str">
        <f t="shared" si="451"/>
        <v>65+</v>
      </c>
      <c r="U6522" s="7">
        <v>41577</v>
      </c>
      <c r="V6522">
        <f t="shared" si="453"/>
        <v>1</v>
      </c>
    </row>
    <row r="6523" spans="1:22">
      <c r="A6523">
        <v>151875</v>
      </c>
      <c r="B6523" t="s">
        <v>17</v>
      </c>
      <c r="C6523" t="s">
        <v>18</v>
      </c>
      <c r="D6523" t="s">
        <v>19</v>
      </c>
      <c r="H6523" t="s">
        <v>19</v>
      </c>
      <c r="J6523" t="s">
        <v>30</v>
      </c>
      <c r="K6523" s="7">
        <v>35999</v>
      </c>
      <c r="L6523" t="s">
        <v>83</v>
      </c>
      <c r="M6523" t="s">
        <v>52</v>
      </c>
      <c r="N6523" t="s">
        <v>28</v>
      </c>
      <c r="O6523" s="7">
        <v>44630</v>
      </c>
      <c r="P6523" s="7">
        <v>44739</v>
      </c>
      <c r="Q6523" t="s">
        <v>24</v>
      </c>
      <c r="R6523" s="7">
        <v>45688</v>
      </c>
      <c r="S6523" s="8">
        <f t="shared" si="452"/>
        <v>26.545205479452054</v>
      </c>
      <c r="T6523" t="str">
        <f t="shared" si="451"/>
        <v>25-35</v>
      </c>
      <c r="U6523" s="7">
        <v>44739</v>
      </c>
      <c r="V6523">
        <f t="shared" si="453"/>
        <v>78</v>
      </c>
    </row>
    <row r="6524" spans="1:22">
      <c r="A6524">
        <v>156640</v>
      </c>
      <c r="B6524" t="s">
        <v>17</v>
      </c>
      <c r="C6524" t="s">
        <v>18</v>
      </c>
      <c r="D6524" t="s">
        <v>19</v>
      </c>
      <c r="H6524" t="s">
        <v>19</v>
      </c>
      <c r="J6524" t="s">
        <v>30</v>
      </c>
      <c r="K6524" s="7">
        <v>38384</v>
      </c>
      <c r="L6524" t="s">
        <v>186</v>
      </c>
      <c r="M6524" t="s">
        <v>52</v>
      </c>
      <c r="N6524" t="s">
        <v>28</v>
      </c>
      <c r="O6524" s="7" t="s">
        <v>36</v>
      </c>
      <c r="P6524" s="7" t="s">
        <v>36</v>
      </c>
      <c r="Q6524" t="s">
        <v>36</v>
      </c>
      <c r="R6524" s="7">
        <v>45688</v>
      </c>
      <c r="S6524" s="8">
        <f t="shared" si="452"/>
        <v>20.010958904109589</v>
      </c>
      <c r="T6524" t="str">
        <f t="shared" si="451"/>
        <v>16-25</v>
      </c>
      <c r="U6524" s="7" t="s">
        <v>36</v>
      </c>
      <c r="V6524" t="str">
        <f t="shared" si="453"/>
        <v/>
      </c>
    </row>
    <row r="6525" spans="1:22">
      <c r="A6525">
        <v>133351</v>
      </c>
      <c r="B6525" t="s">
        <v>17</v>
      </c>
      <c r="C6525" t="s">
        <v>18</v>
      </c>
      <c r="D6525" t="s">
        <v>19</v>
      </c>
      <c r="H6525" t="s">
        <v>19</v>
      </c>
      <c r="J6525" t="s">
        <v>20</v>
      </c>
      <c r="K6525" s="7">
        <v>37180</v>
      </c>
      <c r="L6525" t="s">
        <v>74</v>
      </c>
      <c r="M6525" t="s">
        <v>22</v>
      </c>
      <c r="N6525" t="s">
        <v>34</v>
      </c>
      <c r="O6525" s="7">
        <v>43498</v>
      </c>
      <c r="P6525" s="7">
        <v>43570</v>
      </c>
      <c r="Q6525" t="s">
        <v>24</v>
      </c>
      <c r="R6525" s="7">
        <v>45688</v>
      </c>
      <c r="S6525" s="8">
        <f t="shared" si="452"/>
        <v>23.30958904109589</v>
      </c>
      <c r="T6525" t="str">
        <f t="shared" si="451"/>
        <v>16-25</v>
      </c>
      <c r="U6525" s="7">
        <v>43570</v>
      </c>
      <c r="V6525">
        <f t="shared" si="453"/>
        <v>51</v>
      </c>
    </row>
    <row r="6526" spans="1:22">
      <c r="A6526">
        <v>150862</v>
      </c>
      <c r="B6526" t="s">
        <v>17</v>
      </c>
      <c r="C6526" t="s">
        <v>25</v>
      </c>
      <c r="D6526" t="s">
        <v>19</v>
      </c>
      <c r="H6526" t="s">
        <v>19</v>
      </c>
      <c r="J6526" t="s">
        <v>30</v>
      </c>
      <c r="K6526" s="7">
        <v>37496</v>
      </c>
      <c r="L6526" t="s">
        <v>78</v>
      </c>
      <c r="M6526" t="s">
        <v>22</v>
      </c>
      <c r="N6526" t="s">
        <v>23</v>
      </c>
      <c r="O6526" s="7">
        <v>44369</v>
      </c>
      <c r="P6526" s="7" t="s">
        <v>29</v>
      </c>
      <c r="Q6526" t="s">
        <v>24</v>
      </c>
      <c r="R6526" s="7">
        <v>45688</v>
      </c>
      <c r="S6526" s="8">
        <f t="shared" si="452"/>
        <v>22.443835616438356</v>
      </c>
      <c r="T6526" t="str">
        <f t="shared" si="451"/>
        <v>16-25</v>
      </c>
      <c r="U6526" s="7">
        <f>R6526</f>
        <v>45688</v>
      </c>
      <c r="V6526">
        <f t="shared" si="453"/>
        <v>944</v>
      </c>
    </row>
    <row r="6527" spans="1:22">
      <c r="A6527">
        <v>150659</v>
      </c>
      <c r="B6527" t="s">
        <v>17</v>
      </c>
      <c r="C6527" t="s">
        <v>18</v>
      </c>
      <c r="D6527" t="s">
        <v>19</v>
      </c>
      <c r="H6527" t="s">
        <v>19</v>
      </c>
      <c r="J6527" t="s">
        <v>20</v>
      </c>
      <c r="K6527" s="7">
        <v>37707</v>
      </c>
      <c r="L6527" t="s">
        <v>37</v>
      </c>
      <c r="M6527" t="s">
        <v>27</v>
      </c>
      <c r="N6527" t="s">
        <v>34</v>
      </c>
      <c r="O6527" s="7">
        <v>44369</v>
      </c>
      <c r="P6527" s="7">
        <v>44971</v>
      </c>
      <c r="Q6527" t="s">
        <v>24</v>
      </c>
      <c r="R6527" s="7">
        <v>45688</v>
      </c>
      <c r="S6527" s="8">
        <f t="shared" si="452"/>
        <v>21.865753424657534</v>
      </c>
      <c r="T6527" t="str">
        <f t="shared" si="451"/>
        <v>16-25</v>
      </c>
      <c r="U6527" s="7">
        <v>44971</v>
      </c>
      <c r="V6527">
        <f t="shared" si="453"/>
        <v>431</v>
      </c>
    </row>
    <row r="6528" spans="1:22">
      <c r="A6528">
        <v>67503</v>
      </c>
      <c r="B6528" t="s">
        <v>17</v>
      </c>
      <c r="C6528" t="s">
        <v>18</v>
      </c>
      <c r="D6528" t="s">
        <v>19</v>
      </c>
      <c r="H6528" t="s">
        <v>19</v>
      </c>
      <c r="J6528" t="s">
        <v>30</v>
      </c>
      <c r="L6528" t="s">
        <v>48</v>
      </c>
      <c r="M6528" t="s">
        <v>27</v>
      </c>
      <c r="N6528" t="s">
        <v>32</v>
      </c>
      <c r="O6528" s="7">
        <v>1</v>
      </c>
      <c r="P6528" s="7">
        <v>1</v>
      </c>
      <c r="Q6528" t="s">
        <v>36</v>
      </c>
      <c r="R6528" s="7">
        <v>45688</v>
      </c>
      <c r="S6528" s="8">
        <f t="shared" si="452"/>
        <v>125.17260273972603</v>
      </c>
      <c r="T6528" t="str">
        <f t="shared" si="451"/>
        <v>65+</v>
      </c>
      <c r="U6528" s="7">
        <v>1</v>
      </c>
    </row>
    <row r="6529" spans="1:22">
      <c r="A6529">
        <v>123802</v>
      </c>
      <c r="B6529" t="s">
        <v>17</v>
      </c>
      <c r="C6529" t="s">
        <v>18</v>
      </c>
      <c r="D6529" t="s">
        <v>19</v>
      </c>
      <c r="H6529" t="s">
        <v>19</v>
      </c>
      <c r="J6529" t="s">
        <v>20</v>
      </c>
      <c r="K6529" s="7">
        <v>15626</v>
      </c>
      <c r="L6529" t="s">
        <v>72</v>
      </c>
      <c r="M6529" t="s">
        <v>22</v>
      </c>
      <c r="N6529" t="s">
        <v>32</v>
      </c>
      <c r="O6529" s="7">
        <v>42945</v>
      </c>
      <c r="P6529" s="7">
        <v>43906</v>
      </c>
      <c r="Q6529" t="s">
        <v>24</v>
      </c>
      <c r="R6529" s="7">
        <v>45688</v>
      </c>
      <c r="S6529" s="8">
        <f t="shared" si="452"/>
        <v>82.361643835616434</v>
      </c>
      <c r="T6529" t="str">
        <f t="shared" si="451"/>
        <v>65+</v>
      </c>
      <c r="U6529" s="7">
        <v>43906</v>
      </c>
      <c r="V6529">
        <f t="shared" si="453"/>
        <v>686</v>
      </c>
    </row>
    <row r="6530" spans="1:22">
      <c r="A6530">
        <v>134929</v>
      </c>
      <c r="B6530" t="s">
        <v>17</v>
      </c>
      <c r="C6530" t="s">
        <v>18</v>
      </c>
      <c r="D6530" t="s">
        <v>19</v>
      </c>
      <c r="H6530" t="s">
        <v>19</v>
      </c>
      <c r="J6530" t="s">
        <v>20</v>
      </c>
      <c r="K6530" s="7">
        <v>34121</v>
      </c>
      <c r="L6530" t="s">
        <v>48</v>
      </c>
      <c r="M6530" t="s">
        <v>27</v>
      </c>
      <c r="N6530" t="s">
        <v>28</v>
      </c>
      <c r="O6530" s="7">
        <v>43581</v>
      </c>
      <c r="P6530" s="7">
        <v>43739</v>
      </c>
      <c r="Q6530" t="s">
        <v>77</v>
      </c>
      <c r="R6530" s="7">
        <v>45688</v>
      </c>
      <c r="S6530" s="8">
        <f t="shared" si="452"/>
        <v>31.69041095890411</v>
      </c>
      <c r="T6530" t="str">
        <f t="shared" ref="T6530:T6593" si="455">IFERROR(VLOOKUP(S6530,Age_Group_Arr,2,TRUE),"")</f>
        <v>25-35</v>
      </c>
      <c r="U6530" s="7">
        <v>43739</v>
      </c>
      <c r="V6530">
        <f t="shared" si="453"/>
        <v>113</v>
      </c>
    </row>
    <row r="6531" spans="1:22">
      <c r="A6531">
        <v>137066</v>
      </c>
      <c r="B6531" t="s">
        <v>17</v>
      </c>
      <c r="C6531" t="s">
        <v>18</v>
      </c>
      <c r="D6531" t="s">
        <v>19</v>
      </c>
      <c r="H6531" t="s">
        <v>19</v>
      </c>
      <c r="J6531" t="s">
        <v>30</v>
      </c>
      <c r="K6531" s="7">
        <v>26570</v>
      </c>
      <c r="L6531" t="s">
        <v>72</v>
      </c>
      <c r="M6531" t="s">
        <v>22</v>
      </c>
      <c r="N6531" t="s">
        <v>34</v>
      </c>
      <c r="O6531" s="7">
        <v>43676</v>
      </c>
      <c r="P6531" s="7">
        <v>44063</v>
      </c>
      <c r="Q6531" t="s">
        <v>24</v>
      </c>
      <c r="R6531" s="7">
        <v>45688</v>
      </c>
      <c r="S6531" s="8">
        <f t="shared" ref="S6531:S6594" si="456">(SUM(R6531-K6531)/365)</f>
        <v>52.37808219178082</v>
      </c>
      <c r="T6531" t="str">
        <f t="shared" si="455"/>
        <v>45-55</v>
      </c>
      <c r="U6531" s="7">
        <v>44063</v>
      </c>
      <c r="V6531">
        <f t="shared" ref="V6531:V6594" si="457">IFERROR(NETWORKDAYS(O6531,U6531,8),"")</f>
        <v>278</v>
      </c>
    </row>
    <row r="6532" spans="1:22">
      <c r="A6532">
        <v>79803</v>
      </c>
      <c r="B6532" t="s">
        <v>17</v>
      </c>
      <c r="C6532" t="s">
        <v>18</v>
      </c>
      <c r="D6532" t="s">
        <v>19</v>
      </c>
      <c r="H6532" t="s">
        <v>19</v>
      </c>
      <c r="J6532" t="s">
        <v>20</v>
      </c>
      <c r="K6532" s="7">
        <v>22350</v>
      </c>
      <c r="L6532" t="s">
        <v>79</v>
      </c>
      <c r="M6532" t="s">
        <v>22</v>
      </c>
      <c r="N6532" t="s">
        <v>32</v>
      </c>
      <c r="O6532" s="7">
        <v>40646</v>
      </c>
      <c r="P6532" s="7">
        <v>41372</v>
      </c>
      <c r="Q6532" t="s">
        <v>36</v>
      </c>
      <c r="R6532" s="7">
        <v>45688</v>
      </c>
      <c r="S6532" s="8">
        <f t="shared" si="456"/>
        <v>63.939726027397263</v>
      </c>
      <c r="T6532" t="str">
        <f t="shared" si="455"/>
        <v>55-65</v>
      </c>
      <c r="U6532" s="7">
        <v>41372</v>
      </c>
      <c r="V6532">
        <f t="shared" si="457"/>
        <v>519</v>
      </c>
    </row>
    <row r="6533" spans="1:22">
      <c r="A6533">
        <v>168146</v>
      </c>
      <c r="B6533" t="s">
        <v>17</v>
      </c>
      <c r="C6533" t="s">
        <v>25</v>
      </c>
      <c r="D6533" t="s">
        <v>19</v>
      </c>
      <c r="H6533" t="s">
        <v>19</v>
      </c>
      <c r="J6533" t="s">
        <v>20</v>
      </c>
      <c r="K6533" s="7">
        <v>39226</v>
      </c>
      <c r="L6533" t="s">
        <v>26</v>
      </c>
      <c r="M6533" t="s">
        <v>27</v>
      </c>
      <c r="N6533" t="s">
        <v>34</v>
      </c>
      <c r="O6533" s="7">
        <v>45462</v>
      </c>
      <c r="P6533" s="7" t="s">
        <v>29</v>
      </c>
      <c r="Q6533" t="s">
        <v>24</v>
      </c>
      <c r="R6533" s="7">
        <v>45688</v>
      </c>
      <c r="S6533" s="8">
        <f t="shared" si="456"/>
        <v>17.704109589041096</v>
      </c>
      <c r="T6533" t="str">
        <f t="shared" si="455"/>
        <v>16-25</v>
      </c>
      <c r="U6533" s="7">
        <f>R6533</f>
        <v>45688</v>
      </c>
      <c r="V6533">
        <f t="shared" si="457"/>
        <v>163</v>
      </c>
    </row>
    <row r="6534" spans="1:22">
      <c r="A6534">
        <v>154833</v>
      </c>
      <c r="B6534" t="s">
        <v>17</v>
      </c>
      <c r="C6534" t="s">
        <v>18</v>
      </c>
      <c r="D6534" t="s">
        <v>19</v>
      </c>
      <c r="H6534" t="s">
        <v>19</v>
      </c>
      <c r="J6534" t="s">
        <v>20</v>
      </c>
      <c r="K6534" s="7">
        <v>39605</v>
      </c>
      <c r="L6534" t="s">
        <v>59</v>
      </c>
      <c r="M6534" t="s">
        <v>27</v>
      </c>
      <c r="N6534" t="s">
        <v>34</v>
      </c>
      <c r="O6534" s="7">
        <v>44618</v>
      </c>
      <c r="P6534" s="7">
        <v>44725</v>
      </c>
      <c r="Q6534" t="s">
        <v>24</v>
      </c>
      <c r="R6534" s="7">
        <v>45688</v>
      </c>
      <c r="S6534" s="8">
        <f t="shared" si="456"/>
        <v>16.665753424657535</v>
      </c>
      <c r="T6534" t="str">
        <f t="shared" si="455"/>
        <v>16-25</v>
      </c>
      <c r="U6534" s="7">
        <v>44725</v>
      </c>
      <c r="V6534">
        <f t="shared" si="457"/>
        <v>76</v>
      </c>
    </row>
    <row r="6535" spans="1:22">
      <c r="A6535">
        <v>118129</v>
      </c>
      <c r="B6535" t="s">
        <v>17</v>
      </c>
      <c r="C6535" t="s">
        <v>25</v>
      </c>
      <c r="D6535" t="s">
        <v>19</v>
      </c>
      <c r="H6535" t="s">
        <v>19</v>
      </c>
      <c r="J6535" t="s">
        <v>20</v>
      </c>
      <c r="L6535" t="s">
        <v>59</v>
      </c>
      <c r="M6535" t="s">
        <v>27</v>
      </c>
      <c r="N6535" t="s">
        <v>32</v>
      </c>
      <c r="O6535" s="7" t="s">
        <v>36</v>
      </c>
      <c r="P6535" s="7" t="s">
        <v>36</v>
      </c>
      <c r="Q6535" t="s">
        <v>38</v>
      </c>
      <c r="R6535" s="7">
        <v>45688</v>
      </c>
      <c r="S6535" s="8">
        <f t="shared" si="456"/>
        <v>125.17260273972603</v>
      </c>
      <c r="T6535" t="str">
        <f t="shared" si="455"/>
        <v>65+</v>
      </c>
      <c r="U6535" s="7" t="s">
        <v>36</v>
      </c>
      <c r="V6535" t="str">
        <f t="shared" si="457"/>
        <v/>
      </c>
    </row>
    <row r="6536" spans="1:22">
      <c r="A6536">
        <v>94881</v>
      </c>
      <c r="B6536" t="s">
        <v>17</v>
      </c>
      <c r="C6536" t="s">
        <v>18</v>
      </c>
      <c r="D6536" t="s">
        <v>19</v>
      </c>
      <c r="H6536" t="s">
        <v>19</v>
      </c>
      <c r="J6536" t="s">
        <v>20</v>
      </c>
      <c r="L6536" t="s">
        <v>54</v>
      </c>
      <c r="M6536" t="s">
        <v>27</v>
      </c>
      <c r="N6536" t="s">
        <v>34</v>
      </c>
      <c r="O6536" s="7">
        <v>41127</v>
      </c>
      <c r="P6536" s="7">
        <v>41127</v>
      </c>
      <c r="Q6536" t="s">
        <v>36</v>
      </c>
      <c r="R6536" s="7">
        <v>45688</v>
      </c>
      <c r="S6536" s="8">
        <f t="shared" si="456"/>
        <v>125.17260273972603</v>
      </c>
      <c r="T6536" t="str">
        <f t="shared" si="455"/>
        <v>65+</v>
      </c>
      <c r="U6536" s="7">
        <v>41127</v>
      </c>
      <c r="V6536">
        <f t="shared" si="457"/>
        <v>1</v>
      </c>
    </row>
    <row r="6537" spans="1:22">
      <c r="A6537">
        <v>111459</v>
      </c>
      <c r="B6537" t="s">
        <v>17</v>
      </c>
      <c r="C6537" t="s">
        <v>18</v>
      </c>
      <c r="D6537" t="s">
        <v>19</v>
      </c>
      <c r="H6537" t="s">
        <v>19</v>
      </c>
      <c r="J6537" t="s">
        <v>20</v>
      </c>
      <c r="K6537" s="7">
        <v>35081</v>
      </c>
      <c r="L6537" t="s">
        <v>26</v>
      </c>
      <c r="M6537" t="s">
        <v>27</v>
      </c>
      <c r="N6537" t="s">
        <v>34</v>
      </c>
      <c r="O6537" s="7" t="s">
        <v>36</v>
      </c>
      <c r="P6537" s="7" t="s">
        <v>36</v>
      </c>
      <c r="Q6537" t="s">
        <v>24</v>
      </c>
      <c r="R6537" s="7">
        <v>45688</v>
      </c>
      <c r="S6537" s="8">
        <f t="shared" si="456"/>
        <v>29.06027397260274</v>
      </c>
      <c r="T6537" t="str">
        <f t="shared" si="455"/>
        <v>25-35</v>
      </c>
      <c r="U6537" s="7" t="s">
        <v>36</v>
      </c>
      <c r="V6537" t="str">
        <f t="shared" si="457"/>
        <v/>
      </c>
    </row>
    <row r="6538" spans="1:22">
      <c r="A6538">
        <v>119819</v>
      </c>
      <c r="B6538" t="s">
        <v>17</v>
      </c>
      <c r="C6538" t="s">
        <v>18</v>
      </c>
      <c r="D6538" t="s">
        <v>19</v>
      </c>
      <c r="H6538" t="s">
        <v>19</v>
      </c>
      <c r="J6538" t="s">
        <v>20</v>
      </c>
      <c r="K6538" s="7">
        <v>36271</v>
      </c>
      <c r="L6538" t="s">
        <v>65</v>
      </c>
      <c r="M6538" t="s">
        <v>27</v>
      </c>
      <c r="N6538" t="s">
        <v>34</v>
      </c>
      <c r="O6538" s="7">
        <v>42683</v>
      </c>
      <c r="P6538" s="7">
        <v>43084</v>
      </c>
      <c r="Q6538" t="s">
        <v>24</v>
      </c>
      <c r="R6538" s="7">
        <v>45688</v>
      </c>
      <c r="S6538" s="8">
        <f t="shared" si="456"/>
        <v>25.8</v>
      </c>
      <c r="T6538" t="str">
        <f t="shared" si="455"/>
        <v>25-35</v>
      </c>
      <c r="U6538" s="7">
        <v>43084</v>
      </c>
      <c r="V6538">
        <f t="shared" si="457"/>
        <v>288</v>
      </c>
    </row>
    <row r="6539" spans="1:22">
      <c r="A6539">
        <v>156824</v>
      </c>
      <c r="B6539" t="s">
        <v>17</v>
      </c>
      <c r="C6539" t="s">
        <v>25</v>
      </c>
      <c r="D6539" t="s">
        <v>19</v>
      </c>
      <c r="H6539" t="s">
        <v>19</v>
      </c>
      <c r="J6539" t="s">
        <v>30</v>
      </c>
      <c r="K6539" s="7">
        <v>38161</v>
      </c>
      <c r="L6539" t="s">
        <v>78</v>
      </c>
      <c r="M6539" t="s">
        <v>52</v>
      </c>
      <c r="N6539" t="s">
        <v>28</v>
      </c>
      <c r="O6539" s="7">
        <v>44769</v>
      </c>
      <c r="P6539" s="7" t="s">
        <v>29</v>
      </c>
      <c r="Q6539" t="s">
        <v>24</v>
      </c>
      <c r="R6539" s="7">
        <v>45688</v>
      </c>
      <c r="S6539" s="8">
        <f t="shared" si="456"/>
        <v>20.621917808219177</v>
      </c>
      <c r="T6539" t="str">
        <f t="shared" si="455"/>
        <v>16-25</v>
      </c>
      <c r="U6539" s="7">
        <f>R6539</f>
        <v>45688</v>
      </c>
      <c r="V6539">
        <f t="shared" si="457"/>
        <v>658</v>
      </c>
    </row>
    <row r="6540" spans="1:22">
      <c r="A6540">
        <v>122387</v>
      </c>
      <c r="B6540" t="s">
        <v>17</v>
      </c>
      <c r="C6540" t="s">
        <v>18</v>
      </c>
      <c r="D6540" t="s">
        <v>19</v>
      </c>
      <c r="H6540" t="s">
        <v>19</v>
      </c>
      <c r="J6540" t="s">
        <v>20</v>
      </c>
      <c r="K6540" s="7">
        <v>33197</v>
      </c>
      <c r="L6540" t="s">
        <v>26</v>
      </c>
      <c r="M6540" t="s">
        <v>27</v>
      </c>
      <c r="N6540" t="s">
        <v>34</v>
      </c>
      <c r="O6540" s="7" t="s">
        <v>36</v>
      </c>
      <c r="P6540" s="7" t="s">
        <v>36</v>
      </c>
      <c r="Q6540" t="s">
        <v>36</v>
      </c>
      <c r="R6540" s="7">
        <v>45688</v>
      </c>
      <c r="S6540" s="8">
        <f t="shared" si="456"/>
        <v>34.221917808219175</v>
      </c>
      <c r="T6540" t="str">
        <f t="shared" si="455"/>
        <v>25-35</v>
      </c>
      <c r="U6540" s="7" t="s">
        <v>36</v>
      </c>
      <c r="V6540" t="str">
        <f t="shared" si="457"/>
        <v/>
      </c>
    </row>
    <row r="6541" spans="1:22">
      <c r="A6541">
        <v>104426</v>
      </c>
      <c r="B6541" t="s">
        <v>17</v>
      </c>
      <c r="C6541" t="s">
        <v>18</v>
      </c>
      <c r="D6541" t="s">
        <v>19</v>
      </c>
      <c r="H6541" t="s">
        <v>19</v>
      </c>
      <c r="J6541" t="s">
        <v>30</v>
      </c>
      <c r="K6541" s="7">
        <v>35428</v>
      </c>
      <c r="L6541" t="s">
        <v>54</v>
      </c>
      <c r="M6541" t="s">
        <v>27</v>
      </c>
      <c r="N6541" t="s">
        <v>34</v>
      </c>
      <c r="O6541" s="7">
        <v>41960</v>
      </c>
      <c r="P6541" s="7">
        <v>41960</v>
      </c>
      <c r="Q6541" t="s">
        <v>36</v>
      </c>
      <c r="R6541" s="7">
        <v>45688</v>
      </c>
      <c r="S6541" s="8">
        <f t="shared" si="456"/>
        <v>28.109589041095891</v>
      </c>
      <c r="T6541" t="str">
        <f t="shared" si="455"/>
        <v>25-35</v>
      </c>
      <c r="U6541" s="7">
        <v>41960</v>
      </c>
      <c r="V6541">
        <f t="shared" si="457"/>
        <v>1</v>
      </c>
    </row>
    <row r="6542" spans="1:22">
      <c r="A6542">
        <v>82779</v>
      </c>
      <c r="B6542" t="s">
        <v>17</v>
      </c>
      <c r="C6542" t="s">
        <v>18</v>
      </c>
      <c r="D6542" t="s">
        <v>19</v>
      </c>
      <c r="H6542" t="s">
        <v>19</v>
      </c>
      <c r="J6542" t="s">
        <v>20</v>
      </c>
      <c r="K6542" s="7">
        <v>31796</v>
      </c>
      <c r="L6542" t="s">
        <v>48</v>
      </c>
      <c r="M6542" t="s">
        <v>27</v>
      </c>
      <c r="N6542" t="s">
        <v>32</v>
      </c>
      <c r="O6542" s="7">
        <v>40827</v>
      </c>
      <c r="P6542" s="7">
        <v>40862</v>
      </c>
      <c r="Q6542" t="s">
        <v>36</v>
      </c>
      <c r="R6542" s="7">
        <v>45688</v>
      </c>
      <c r="S6542" s="8">
        <f t="shared" si="456"/>
        <v>38.060273972602737</v>
      </c>
      <c r="T6542" t="str">
        <f t="shared" si="455"/>
        <v>35-45</v>
      </c>
      <c r="U6542" s="7">
        <v>40862</v>
      </c>
      <c r="V6542">
        <f t="shared" si="457"/>
        <v>26</v>
      </c>
    </row>
    <row r="6543" spans="1:22">
      <c r="A6543">
        <v>95374</v>
      </c>
      <c r="B6543" t="s">
        <v>17</v>
      </c>
      <c r="C6543" t="s">
        <v>18</v>
      </c>
      <c r="D6543" t="s">
        <v>19</v>
      </c>
      <c r="H6543" t="s">
        <v>19</v>
      </c>
      <c r="J6543" t="s">
        <v>20</v>
      </c>
      <c r="K6543" s="7">
        <v>35072</v>
      </c>
      <c r="L6543" t="s">
        <v>37</v>
      </c>
      <c r="M6543" t="s">
        <v>27</v>
      </c>
      <c r="N6543" t="s">
        <v>32</v>
      </c>
      <c r="O6543" s="7">
        <v>41127</v>
      </c>
      <c r="P6543" s="7">
        <v>41127</v>
      </c>
      <c r="Q6543" t="s">
        <v>36</v>
      </c>
      <c r="R6543" s="7">
        <v>45688</v>
      </c>
      <c r="S6543" s="8">
        <f t="shared" si="456"/>
        <v>29.084931506849315</v>
      </c>
      <c r="T6543" t="str">
        <f t="shared" si="455"/>
        <v>25-35</v>
      </c>
      <c r="U6543" s="7">
        <v>41127</v>
      </c>
      <c r="V6543">
        <f t="shared" si="457"/>
        <v>1</v>
      </c>
    </row>
    <row r="6544" spans="1:22">
      <c r="A6544">
        <v>151976</v>
      </c>
      <c r="B6544" t="s">
        <v>17</v>
      </c>
      <c r="C6544" t="s">
        <v>18</v>
      </c>
      <c r="D6544" t="s">
        <v>19</v>
      </c>
      <c r="H6544" t="s">
        <v>19</v>
      </c>
      <c r="J6544" t="s">
        <v>30</v>
      </c>
      <c r="K6544" s="7">
        <v>38177</v>
      </c>
      <c r="L6544" t="s">
        <v>167</v>
      </c>
      <c r="M6544" t="s">
        <v>27</v>
      </c>
      <c r="N6544" t="s">
        <v>34</v>
      </c>
      <c r="O6544" s="7">
        <v>44497</v>
      </c>
      <c r="P6544" s="7">
        <v>44751</v>
      </c>
      <c r="Q6544" t="s">
        <v>24</v>
      </c>
      <c r="R6544" s="7">
        <v>45688</v>
      </c>
      <c r="S6544" s="8">
        <f t="shared" si="456"/>
        <v>20.578082191780823</v>
      </c>
      <c r="T6544" t="str">
        <f t="shared" si="455"/>
        <v>16-25</v>
      </c>
      <c r="U6544" s="7">
        <v>44751</v>
      </c>
      <c r="V6544">
        <f t="shared" si="457"/>
        <v>182</v>
      </c>
    </row>
    <row r="6545" spans="1:22">
      <c r="A6545">
        <v>100895</v>
      </c>
      <c r="B6545" t="s">
        <v>17</v>
      </c>
      <c r="C6545" t="s">
        <v>18</v>
      </c>
      <c r="D6545" t="s">
        <v>19</v>
      </c>
      <c r="H6545" t="s">
        <v>19</v>
      </c>
      <c r="J6545" t="s">
        <v>20</v>
      </c>
      <c r="K6545" s="7">
        <v>16875</v>
      </c>
      <c r="L6545" t="s">
        <v>67</v>
      </c>
      <c r="M6545" t="s">
        <v>22</v>
      </c>
      <c r="N6545" t="s">
        <v>32</v>
      </c>
      <c r="O6545" s="7">
        <v>41082</v>
      </c>
      <c r="P6545" s="7">
        <v>42049</v>
      </c>
      <c r="Q6545" t="s">
        <v>36</v>
      </c>
      <c r="R6545" s="7">
        <v>45688</v>
      </c>
      <c r="S6545" s="8">
        <f t="shared" si="456"/>
        <v>78.939726027397256</v>
      </c>
      <c r="T6545" t="str">
        <f t="shared" si="455"/>
        <v>65+</v>
      </c>
      <c r="U6545" s="7">
        <v>42049</v>
      </c>
      <c r="V6545">
        <f t="shared" si="457"/>
        <v>691</v>
      </c>
    </row>
    <row r="6546" spans="1:22">
      <c r="A6546">
        <v>84007</v>
      </c>
      <c r="B6546" t="s">
        <v>17</v>
      </c>
      <c r="C6546" t="s">
        <v>18</v>
      </c>
      <c r="D6546" t="s">
        <v>19</v>
      </c>
      <c r="H6546" t="s">
        <v>19</v>
      </c>
      <c r="J6546" t="s">
        <v>20</v>
      </c>
      <c r="K6546" s="7">
        <v>26938</v>
      </c>
      <c r="L6546" t="s">
        <v>110</v>
      </c>
      <c r="M6546" t="s">
        <v>22</v>
      </c>
      <c r="N6546" t="s">
        <v>32</v>
      </c>
      <c r="O6546" s="7">
        <v>40905</v>
      </c>
      <c r="P6546" s="7">
        <v>40924</v>
      </c>
      <c r="Q6546" t="s">
        <v>36</v>
      </c>
      <c r="R6546" s="7">
        <v>45688</v>
      </c>
      <c r="S6546" s="8">
        <f t="shared" si="456"/>
        <v>51.369863013698627</v>
      </c>
      <c r="T6546" t="str">
        <f t="shared" si="455"/>
        <v>45-55</v>
      </c>
      <c r="U6546" s="7">
        <v>40924</v>
      </c>
      <c r="V6546">
        <f t="shared" si="457"/>
        <v>14</v>
      </c>
    </row>
    <row r="6547" spans="1:22">
      <c r="A6547">
        <v>145459</v>
      </c>
      <c r="B6547" t="s">
        <v>17</v>
      </c>
      <c r="C6547" t="s">
        <v>18</v>
      </c>
      <c r="D6547" t="s">
        <v>19</v>
      </c>
      <c r="H6547" t="s">
        <v>19</v>
      </c>
      <c r="J6547" t="s">
        <v>20</v>
      </c>
      <c r="K6547" s="7">
        <v>33647</v>
      </c>
      <c r="L6547" t="s">
        <v>88</v>
      </c>
      <c r="M6547" t="s">
        <v>57</v>
      </c>
      <c r="N6547" t="s">
        <v>34</v>
      </c>
      <c r="O6547" s="7" t="s">
        <v>36</v>
      </c>
      <c r="P6547" s="7" t="s">
        <v>36</v>
      </c>
      <c r="Q6547" t="s">
        <v>36</v>
      </c>
      <c r="R6547" s="7">
        <v>45688</v>
      </c>
      <c r="S6547" s="8">
        <f t="shared" si="456"/>
        <v>32.989041095890414</v>
      </c>
      <c r="T6547" t="str">
        <f t="shared" si="455"/>
        <v>25-35</v>
      </c>
      <c r="U6547" s="7" t="s">
        <v>36</v>
      </c>
      <c r="V6547" t="str">
        <f t="shared" si="457"/>
        <v/>
      </c>
    </row>
    <row r="6548" spans="1:22">
      <c r="A6548">
        <v>154440</v>
      </c>
      <c r="B6548" t="s">
        <v>17</v>
      </c>
      <c r="C6548" t="s">
        <v>18</v>
      </c>
      <c r="D6548" t="s">
        <v>19</v>
      </c>
      <c r="H6548" t="s">
        <v>19</v>
      </c>
      <c r="J6548" t="s">
        <v>20</v>
      </c>
      <c r="K6548" s="7">
        <v>38469</v>
      </c>
      <c r="L6548" t="s">
        <v>56</v>
      </c>
      <c r="M6548" t="s">
        <v>57</v>
      </c>
      <c r="N6548" t="s">
        <v>28</v>
      </c>
      <c r="O6548" s="7">
        <v>44611</v>
      </c>
      <c r="P6548" s="7">
        <v>45126</v>
      </c>
      <c r="Q6548" t="s">
        <v>24</v>
      </c>
      <c r="R6548" s="7">
        <v>45688</v>
      </c>
      <c r="S6548" s="8">
        <f t="shared" si="456"/>
        <v>19.778082191780822</v>
      </c>
      <c r="T6548" t="str">
        <f t="shared" si="455"/>
        <v>16-25</v>
      </c>
      <c r="U6548" s="7">
        <v>45126</v>
      </c>
      <c r="V6548">
        <f t="shared" si="457"/>
        <v>368</v>
      </c>
    </row>
    <row r="6549" spans="1:22">
      <c r="A6549">
        <v>112494</v>
      </c>
      <c r="B6549" t="s">
        <v>17</v>
      </c>
      <c r="C6549" t="s">
        <v>18</v>
      </c>
      <c r="D6549" t="s">
        <v>19</v>
      </c>
      <c r="H6549" t="s">
        <v>19</v>
      </c>
      <c r="J6549" t="s">
        <v>20</v>
      </c>
      <c r="K6549" s="7">
        <v>34938</v>
      </c>
      <c r="L6549" t="s">
        <v>48</v>
      </c>
      <c r="M6549" t="s">
        <v>27</v>
      </c>
      <c r="N6549" t="s">
        <v>28</v>
      </c>
      <c r="O6549" s="7">
        <v>42237</v>
      </c>
      <c r="P6549" s="7">
        <v>44657</v>
      </c>
      <c r="Q6549" t="s">
        <v>55</v>
      </c>
      <c r="R6549" s="7">
        <v>45688</v>
      </c>
      <c r="S6549" s="8">
        <f t="shared" si="456"/>
        <v>29.452054794520549</v>
      </c>
      <c r="T6549" t="str">
        <f t="shared" si="455"/>
        <v>25-35</v>
      </c>
      <c r="U6549" s="7">
        <v>44657</v>
      </c>
      <c r="V6549">
        <f t="shared" si="457"/>
        <v>1729</v>
      </c>
    </row>
    <row r="6550" spans="1:22">
      <c r="A6550">
        <v>104347</v>
      </c>
      <c r="B6550" t="s">
        <v>17</v>
      </c>
      <c r="C6550" t="s">
        <v>18</v>
      </c>
      <c r="D6550" t="s">
        <v>19</v>
      </c>
      <c r="H6550" t="s">
        <v>19</v>
      </c>
      <c r="J6550" t="s">
        <v>20</v>
      </c>
      <c r="K6550" s="7">
        <v>35142</v>
      </c>
      <c r="L6550" t="s">
        <v>48</v>
      </c>
      <c r="M6550" t="s">
        <v>27</v>
      </c>
      <c r="N6550" t="s">
        <v>28</v>
      </c>
      <c r="O6550" s="7">
        <v>41960</v>
      </c>
      <c r="P6550" s="7">
        <v>41960</v>
      </c>
      <c r="Q6550" t="s">
        <v>36</v>
      </c>
      <c r="R6550" s="7">
        <v>45688</v>
      </c>
      <c r="S6550" s="8">
        <f t="shared" si="456"/>
        <v>28.893150684931506</v>
      </c>
      <c r="T6550" t="str">
        <f t="shared" si="455"/>
        <v>25-35</v>
      </c>
      <c r="U6550" s="7">
        <v>41960</v>
      </c>
      <c r="V6550">
        <f t="shared" si="457"/>
        <v>1</v>
      </c>
    </row>
    <row r="6551" spans="1:22">
      <c r="A6551">
        <v>107134</v>
      </c>
      <c r="B6551" t="s">
        <v>17</v>
      </c>
      <c r="C6551" t="s">
        <v>18</v>
      </c>
      <c r="D6551" t="s">
        <v>19</v>
      </c>
      <c r="H6551" t="s">
        <v>19</v>
      </c>
      <c r="J6551" t="s">
        <v>30</v>
      </c>
      <c r="K6551" s="7">
        <v>36402</v>
      </c>
      <c r="L6551" t="s">
        <v>92</v>
      </c>
      <c r="M6551" t="s">
        <v>22</v>
      </c>
      <c r="N6551" t="s">
        <v>32</v>
      </c>
      <c r="O6551" s="7">
        <v>41677</v>
      </c>
      <c r="P6551" s="7">
        <v>42002</v>
      </c>
      <c r="Q6551" t="s">
        <v>36</v>
      </c>
      <c r="R6551" s="7">
        <v>45688</v>
      </c>
      <c r="S6551" s="8">
        <f t="shared" si="456"/>
        <v>25.44109589041096</v>
      </c>
      <c r="T6551" t="str">
        <f t="shared" si="455"/>
        <v>25-35</v>
      </c>
      <c r="U6551" s="7">
        <v>42002</v>
      </c>
      <c r="V6551">
        <f t="shared" si="457"/>
        <v>232</v>
      </c>
    </row>
    <row r="6552" spans="1:22">
      <c r="A6552">
        <v>101109</v>
      </c>
      <c r="B6552" t="s">
        <v>17</v>
      </c>
      <c r="C6552" t="s">
        <v>18</v>
      </c>
      <c r="D6552" t="s">
        <v>19</v>
      </c>
      <c r="H6552" t="s">
        <v>19</v>
      </c>
      <c r="J6552" t="s">
        <v>30</v>
      </c>
      <c r="K6552" s="7">
        <v>34614</v>
      </c>
      <c r="L6552" t="s">
        <v>26</v>
      </c>
      <c r="M6552" t="s">
        <v>27</v>
      </c>
      <c r="N6552" t="s">
        <v>32</v>
      </c>
      <c r="O6552" s="7">
        <v>41296</v>
      </c>
      <c r="P6552" s="7">
        <v>41296</v>
      </c>
      <c r="Q6552" t="s">
        <v>36</v>
      </c>
      <c r="R6552" s="7">
        <v>45688</v>
      </c>
      <c r="S6552" s="8">
        <f t="shared" si="456"/>
        <v>30.339726027397262</v>
      </c>
      <c r="T6552" t="str">
        <f t="shared" si="455"/>
        <v>25-35</v>
      </c>
      <c r="U6552" s="7">
        <v>41296</v>
      </c>
      <c r="V6552">
        <f t="shared" si="457"/>
        <v>1</v>
      </c>
    </row>
    <row r="6553" spans="1:22">
      <c r="A6553">
        <v>82769</v>
      </c>
      <c r="B6553" t="s">
        <v>17</v>
      </c>
      <c r="C6553" t="s">
        <v>18</v>
      </c>
      <c r="D6553" t="s">
        <v>19</v>
      </c>
      <c r="H6553" t="s">
        <v>19</v>
      </c>
      <c r="J6553" t="s">
        <v>30</v>
      </c>
      <c r="K6553" s="7">
        <v>34350</v>
      </c>
      <c r="L6553" t="s">
        <v>37</v>
      </c>
      <c r="M6553" t="s">
        <v>27</v>
      </c>
      <c r="N6553" t="s">
        <v>28</v>
      </c>
      <c r="O6553" s="7">
        <v>41010</v>
      </c>
      <c r="P6553" s="7">
        <v>41227</v>
      </c>
      <c r="Q6553" t="s">
        <v>36</v>
      </c>
      <c r="R6553" s="7">
        <v>45688</v>
      </c>
      <c r="S6553" s="8">
        <f t="shared" si="456"/>
        <v>31.063013698630137</v>
      </c>
      <c r="T6553" t="str">
        <f t="shared" si="455"/>
        <v>25-35</v>
      </c>
      <c r="U6553" s="7">
        <v>41227</v>
      </c>
      <c r="V6553">
        <f t="shared" si="457"/>
        <v>156</v>
      </c>
    </row>
    <row r="6554" spans="1:22">
      <c r="A6554">
        <v>151610</v>
      </c>
      <c r="B6554" t="s">
        <v>17</v>
      </c>
      <c r="C6554" t="s">
        <v>18</v>
      </c>
      <c r="D6554" t="s">
        <v>19</v>
      </c>
      <c r="H6554" t="s">
        <v>19</v>
      </c>
      <c r="J6554" t="s">
        <v>30</v>
      </c>
      <c r="K6554" s="7">
        <v>38477</v>
      </c>
      <c r="L6554" t="s">
        <v>87</v>
      </c>
      <c r="M6554" t="s">
        <v>57</v>
      </c>
      <c r="N6554" t="s">
        <v>23</v>
      </c>
      <c r="O6554" s="7">
        <v>44457</v>
      </c>
      <c r="P6554" s="7">
        <v>44913</v>
      </c>
      <c r="Q6554" t="s">
        <v>24</v>
      </c>
      <c r="R6554" s="7">
        <v>45688</v>
      </c>
      <c r="S6554" s="8">
        <f t="shared" si="456"/>
        <v>19.756164383561643</v>
      </c>
      <c r="T6554" t="str">
        <f t="shared" si="455"/>
        <v>16-25</v>
      </c>
      <c r="U6554" s="7">
        <v>44913</v>
      </c>
      <c r="V6554">
        <f t="shared" si="457"/>
        <v>325</v>
      </c>
    </row>
    <row r="6555" spans="1:22">
      <c r="A6555">
        <v>118345</v>
      </c>
      <c r="B6555" t="s">
        <v>17</v>
      </c>
      <c r="C6555" t="s">
        <v>18</v>
      </c>
      <c r="D6555" t="s">
        <v>19</v>
      </c>
      <c r="H6555" t="s">
        <v>19</v>
      </c>
      <c r="J6555" t="s">
        <v>30</v>
      </c>
      <c r="K6555" s="7">
        <v>29223</v>
      </c>
      <c r="L6555" t="s">
        <v>181</v>
      </c>
      <c r="M6555" t="s">
        <v>23</v>
      </c>
      <c r="N6555" t="s">
        <v>28</v>
      </c>
      <c r="O6555" s="7" t="s">
        <v>36</v>
      </c>
      <c r="P6555" s="7" t="s">
        <v>36</v>
      </c>
      <c r="Q6555" t="s">
        <v>36</v>
      </c>
      <c r="R6555" s="7">
        <v>45688</v>
      </c>
      <c r="S6555" s="8">
        <f t="shared" si="456"/>
        <v>45.109589041095887</v>
      </c>
      <c r="T6555" t="str">
        <f t="shared" si="455"/>
        <v>45-55</v>
      </c>
      <c r="U6555" s="7" t="s">
        <v>36</v>
      </c>
      <c r="V6555" t="str">
        <f t="shared" si="457"/>
        <v/>
      </c>
    </row>
    <row r="6556" spans="1:22">
      <c r="A6556">
        <v>128122</v>
      </c>
      <c r="B6556" t="s">
        <v>17</v>
      </c>
      <c r="C6556" t="s">
        <v>18</v>
      </c>
      <c r="D6556" t="s">
        <v>19</v>
      </c>
      <c r="H6556" t="s">
        <v>19</v>
      </c>
      <c r="J6556" t="s">
        <v>20</v>
      </c>
      <c r="K6556" s="7">
        <v>37501</v>
      </c>
      <c r="L6556" t="s">
        <v>244</v>
      </c>
      <c r="M6556" t="s">
        <v>52</v>
      </c>
      <c r="N6556" t="s">
        <v>36</v>
      </c>
      <c r="O6556" s="7">
        <v>43008</v>
      </c>
      <c r="P6556" s="7">
        <v>43488</v>
      </c>
      <c r="Q6556" t="s">
        <v>24</v>
      </c>
      <c r="R6556" s="7">
        <v>45688</v>
      </c>
      <c r="S6556" s="8">
        <f t="shared" si="456"/>
        <v>22.43013698630137</v>
      </c>
      <c r="T6556" t="str">
        <f t="shared" si="455"/>
        <v>16-25</v>
      </c>
      <c r="U6556" s="7">
        <v>43488</v>
      </c>
      <c r="V6556">
        <f t="shared" si="457"/>
        <v>343</v>
      </c>
    </row>
    <row r="6557" spans="1:22">
      <c r="A6557">
        <v>120692</v>
      </c>
      <c r="B6557" t="s">
        <v>17</v>
      </c>
      <c r="C6557" t="s">
        <v>18</v>
      </c>
      <c r="D6557" t="s">
        <v>19</v>
      </c>
      <c r="H6557" t="s">
        <v>19</v>
      </c>
      <c r="J6557" t="s">
        <v>20</v>
      </c>
      <c r="K6557" s="7">
        <v>28641</v>
      </c>
      <c r="L6557" t="s">
        <v>67</v>
      </c>
      <c r="M6557" t="s">
        <v>22</v>
      </c>
      <c r="N6557" t="s">
        <v>34</v>
      </c>
      <c r="O6557" s="7" t="s">
        <v>36</v>
      </c>
      <c r="P6557" s="7" t="s">
        <v>36</v>
      </c>
      <c r="Q6557" t="s">
        <v>36</v>
      </c>
      <c r="R6557" s="7">
        <v>45688</v>
      </c>
      <c r="S6557" s="8">
        <f t="shared" si="456"/>
        <v>46.704109589041096</v>
      </c>
      <c r="T6557" t="str">
        <f t="shared" si="455"/>
        <v>45-55</v>
      </c>
      <c r="U6557" s="7" t="s">
        <v>36</v>
      </c>
      <c r="V6557" t="str">
        <f t="shared" si="457"/>
        <v/>
      </c>
    </row>
    <row r="6558" spans="1:22">
      <c r="A6558">
        <v>139888</v>
      </c>
      <c r="B6558" t="s">
        <v>17</v>
      </c>
      <c r="C6558" t="s">
        <v>18</v>
      </c>
      <c r="D6558" t="s">
        <v>19</v>
      </c>
      <c r="H6558" t="s">
        <v>19</v>
      </c>
      <c r="J6558" t="s">
        <v>30</v>
      </c>
      <c r="K6558" s="7">
        <v>38251</v>
      </c>
      <c r="L6558" t="s">
        <v>96</v>
      </c>
      <c r="M6558" t="s">
        <v>22</v>
      </c>
      <c r="N6558" t="s">
        <v>34</v>
      </c>
      <c r="O6558" s="7" t="s">
        <v>36</v>
      </c>
      <c r="P6558" s="7" t="s">
        <v>36</v>
      </c>
      <c r="Q6558" t="s">
        <v>36</v>
      </c>
      <c r="R6558" s="7">
        <v>45688</v>
      </c>
      <c r="S6558" s="8">
        <f t="shared" si="456"/>
        <v>20.375342465753423</v>
      </c>
      <c r="T6558" t="str">
        <f t="shared" si="455"/>
        <v>16-25</v>
      </c>
      <c r="U6558" s="7" t="s">
        <v>36</v>
      </c>
      <c r="V6558" t="str">
        <f t="shared" si="457"/>
        <v/>
      </c>
    </row>
    <row r="6559" spans="1:22">
      <c r="A6559">
        <v>167307</v>
      </c>
      <c r="B6559" t="s">
        <v>17</v>
      </c>
      <c r="C6559" t="s">
        <v>25</v>
      </c>
      <c r="D6559" t="s">
        <v>19</v>
      </c>
      <c r="H6559" t="s">
        <v>19</v>
      </c>
      <c r="J6559" t="s">
        <v>20</v>
      </c>
      <c r="K6559" s="7">
        <v>39134</v>
      </c>
      <c r="L6559" t="s">
        <v>42</v>
      </c>
      <c r="M6559" t="s">
        <v>22</v>
      </c>
      <c r="N6559" t="s">
        <v>40</v>
      </c>
      <c r="O6559" s="7">
        <v>45411</v>
      </c>
      <c r="P6559" s="7" t="s">
        <v>29</v>
      </c>
      <c r="Q6559" t="s">
        <v>77</v>
      </c>
      <c r="R6559" s="7">
        <v>45688</v>
      </c>
      <c r="S6559" s="8">
        <f t="shared" si="456"/>
        <v>17.956164383561642</v>
      </c>
      <c r="T6559" t="str">
        <f t="shared" si="455"/>
        <v>16-25</v>
      </c>
      <c r="U6559" s="7">
        <f>R6559</f>
        <v>45688</v>
      </c>
      <c r="V6559">
        <f t="shared" si="457"/>
        <v>200</v>
      </c>
    </row>
    <row r="6560" spans="1:22">
      <c r="A6560">
        <v>19396</v>
      </c>
      <c r="B6560" t="s">
        <v>17</v>
      </c>
      <c r="C6560" t="s">
        <v>18</v>
      </c>
      <c r="D6560" t="s">
        <v>19</v>
      </c>
      <c r="H6560" t="s">
        <v>19</v>
      </c>
      <c r="J6560" t="s">
        <v>20</v>
      </c>
      <c r="L6560" t="s">
        <v>84</v>
      </c>
      <c r="M6560" t="s">
        <v>22</v>
      </c>
      <c r="N6560" t="s">
        <v>32</v>
      </c>
      <c r="O6560" s="7">
        <v>1</v>
      </c>
      <c r="P6560" s="7">
        <v>1</v>
      </c>
      <c r="Q6560" t="s">
        <v>36</v>
      </c>
      <c r="R6560" s="7">
        <v>45688</v>
      </c>
      <c r="S6560" s="8">
        <f t="shared" si="456"/>
        <v>125.17260273972603</v>
      </c>
      <c r="T6560" t="str">
        <f t="shared" si="455"/>
        <v>65+</v>
      </c>
      <c r="U6560" s="7">
        <v>1</v>
      </c>
    </row>
    <row r="6561" spans="1:22">
      <c r="A6561">
        <v>125704</v>
      </c>
      <c r="B6561" t="s">
        <v>17</v>
      </c>
      <c r="C6561" t="s">
        <v>18</v>
      </c>
      <c r="D6561" t="s">
        <v>19</v>
      </c>
      <c r="H6561" t="s">
        <v>19</v>
      </c>
      <c r="J6561" t="s">
        <v>30</v>
      </c>
      <c r="K6561" s="7">
        <v>18608</v>
      </c>
      <c r="L6561" t="s">
        <v>66</v>
      </c>
      <c r="M6561" t="s">
        <v>57</v>
      </c>
      <c r="N6561" t="s">
        <v>32</v>
      </c>
      <c r="O6561" s="7">
        <v>43059</v>
      </c>
      <c r="P6561" s="7">
        <v>44454</v>
      </c>
      <c r="Q6561" t="s">
        <v>24</v>
      </c>
      <c r="R6561" s="7">
        <v>45688</v>
      </c>
      <c r="S6561" s="8">
        <f t="shared" si="456"/>
        <v>74.191780821917803</v>
      </c>
      <c r="T6561" t="str">
        <f t="shared" si="455"/>
        <v>65+</v>
      </c>
      <c r="U6561" s="7">
        <v>44454</v>
      </c>
      <c r="V6561">
        <f t="shared" si="457"/>
        <v>998</v>
      </c>
    </row>
    <row r="6562" spans="1:22">
      <c r="A6562">
        <v>157078</v>
      </c>
      <c r="B6562" t="s">
        <v>17</v>
      </c>
      <c r="C6562" t="s">
        <v>18</v>
      </c>
      <c r="D6562" t="s">
        <v>19</v>
      </c>
      <c r="H6562" t="s">
        <v>19</v>
      </c>
      <c r="J6562" t="s">
        <v>20</v>
      </c>
      <c r="K6562" s="7">
        <v>38239</v>
      </c>
      <c r="L6562" t="s">
        <v>26</v>
      </c>
      <c r="M6562" t="s">
        <v>27</v>
      </c>
      <c r="N6562" t="s">
        <v>40</v>
      </c>
      <c r="O6562" s="7" t="s">
        <v>36</v>
      </c>
      <c r="P6562" s="7" t="s">
        <v>36</v>
      </c>
      <c r="Q6562" t="s">
        <v>36</v>
      </c>
      <c r="R6562" s="7">
        <v>45688</v>
      </c>
      <c r="S6562" s="8">
        <f t="shared" si="456"/>
        <v>20.408219178082192</v>
      </c>
      <c r="T6562" t="str">
        <f t="shared" si="455"/>
        <v>16-25</v>
      </c>
      <c r="U6562" s="7" t="s">
        <v>36</v>
      </c>
      <c r="V6562" t="str">
        <f t="shared" si="457"/>
        <v/>
      </c>
    </row>
    <row r="6563" spans="1:22">
      <c r="A6563">
        <v>109457</v>
      </c>
      <c r="B6563" t="s">
        <v>17</v>
      </c>
      <c r="C6563" t="s">
        <v>18</v>
      </c>
      <c r="D6563" t="s">
        <v>19</v>
      </c>
      <c r="H6563" t="s">
        <v>19</v>
      </c>
      <c r="J6563" t="s">
        <v>20</v>
      </c>
      <c r="K6563" s="7">
        <v>36139</v>
      </c>
      <c r="L6563" t="s">
        <v>59</v>
      </c>
      <c r="M6563" t="s">
        <v>27</v>
      </c>
      <c r="N6563" t="s">
        <v>28</v>
      </c>
      <c r="O6563" s="7">
        <v>41918</v>
      </c>
      <c r="P6563" s="7">
        <v>42121</v>
      </c>
      <c r="Q6563" t="s">
        <v>24</v>
      </c>
      <c r="R6563" s="7">
        <v>45688</v>
      </c>
      <c r="S6563" s="8">
        <f t="shared" si="456"/>
        <v>26.161643835616438</v>
      </c>
      <c r="T6563" t="str">
        <f t="shared" si="455"/>
        <v>25-35</v>
      </c>
      <c r="U6563" s="7">
        <v>42121</v>
      </c>
      <c r="V6563">
        <f t="shared" si="457"/>
        <v>146</v>
      </c>
    </row>
    <row r="6564" spans="1:22">
      <c r="A6564">
        <v>81976</v>
      </c>
      <c r="B6564" t="s">
        <v>17</v>
      </c>
      <c r="C6564" t="s">
        <v>18</v>
      </c>
      <c r="D6564" t="s">
        <v>19</v>
      </c>
      <c r="H6564" t="s">
        <v>19</v>
      </c>
      <c r="J6564" t="s">
        <v>20</v>
      </c>
      <c r="L6564" t="s">
        <v>35</v>
      </c>
      <c r="M6564" t="s">
        <v>27</v>
      </c>
      <c r="N6564" t="s">
        <v>32</v>
      </c>
      <c r="O6564" s="7">
        <v>40833</v>
      </c>
      <c r="P6564" s="7">
        <v>40833</v>
      </c>
      <c r="Q6564" t="s">
        <v>36</v>
      </c>
      <c r="R6564" s="7">
        <v>45688</v>
      </c>
      <c r="S6564" s="8">
        <f t="shared" si="456"/>
        <v>125.17260273972603</v>
      </c>
      <c r="T6564" t="str">
        <f t="shared" si="455"/>
        <v>65+</v>
      </c>
      <c r="U6564" s="7">
        <v>40833</v>
      </c>
      <c r="V6564">
        <f t="shared" si="457"/>
        <v>1</v>
      </c>
    </row>
    <row r="6565" spans="1:22">
      <c r="A6565">
        <v>105934</v>
      </c>
      <c r="B6565" t="s">
        <v>17</v>
      </c>
      <c r="C6565" t="s">
        <v>18</v>
      </c>
      <c r="D6565" t="s">
        <v>19</v>
      </c>
      <c r="H6565" t="s">
        <v>19</v>
      </c>
      <c r="J6565" t="s">
        <v>30</v>
      </c>
      <c r="L6565" t="s">
        <v>26</v>
      </c>
      <c r="M6565" t="s">
        <v>27</v>
      </c>
      <c r="N6565" t="s">
        <v>34</v>
      </c>
      <c r="O6565" s="7">
        <v>41702</v>
      </c>
      <c r="P6565" s="7">
        <v>41702</v>
      </c>
      <c r="Q6565" t="s">
        <v>36</v>
      </c>
      <c r="R6565" s="7">
        <v>45688</v>
      </c>
      <c r="S6565" s="8">
        <f t="shared" si="456"/>
        <v>125.17260273972603</v>
      </c>
      <c r="T6565" t="str">
        <f t="shared" si="455"/>
        <v>65+</v>
      </c>
      <c r="U6565" s="7">
        <v>41702</v>
      </c>
      <c r="V6565">
        <f t="shared" si="457"/>
        <v>1</v>
      </c>
    </row>
    <row r="6566" spans="1:22">
      <c r="A6566">
        <v>122420</v>
      </c>
      <c r="B6566" t="s">
        <v>17</v>
      </c>
      <c r="C6566" t="s">
        <v>18</v>
      </c>
      <c r="D6566" t="s">
        <v>19</v>
      </c>
      <c r="H6566" t="s">
        <v>19</v>
      </c>
      <c r="J6566" t="s">
        <v>20</v>
      </c>
      <c r="L6566" t="s">
        <v>49</v>
      </c>
      <c r="M6566" t="s">
        <v>22</v>
      </c>
      <c r="N6566" t="s">
        <v>34</v>
      </c>
      <c r="O6566" s="7" t="s">
        <v>36</v>
      </c>
      <c r="P6566" s="7" t="s">
        <v>36</v>
      </c>
      <c r="Q6566" t="s">
        <v>36</v>
      </c>
      <c r="R6566" s="7">
        <v>45688</v>
      </c>
      <c r="S6566" s="8">
        <f t="shared" si="456"/>
        <v>125.17260273972603</v>
      </c>
      <c r="T6566" t="str">
        <f t="shared" si="455"/>
        <v>65+</v>
      </c>
      <c r="U6566" s="7" t="s">
        <v>36</v>
      </c>
      <c r="V6566" t="str">
        <f t="shared" si="457"/>
        <v/>
      </c>
    </row>
    <row r="6567" spans="1:22">
      <c r="A6567">
        <v>104151</v>
      </c>
      <c r="B6567" t="s">
        <v>17</v>
      </c>
      <c r="C6567" t="s">
        <v>18</v>
      </c>
      <c r="D6567" t="s">
        <v>19</v>
      </c>
      <c r="H6567" t="s">
        <v>19</v>
      </c>
      <c r="J6567" t="s">
        <v>20</v>
      </c>
      <c r="K6567" s="7">
        <v>35655</v>
      </c>
      <c r="L6567" t="s">
        <v>37</v>
      </c>
      <c r="M6567" t="s">
        <v>27</v>
      </c>
      <c r="N6567" t="s">
        <v>28</v>
      </c>
      <c r="O6567" s="7">
        <v>41577</v>
      </c>
      <c r="P6567" s="7">
        <v>41577</v>
      </c>
      <c r="Q6567" t="s">
        <v>36</v>
      </c>
      <c r="R6567" s="7">
        <v>45688</v>
      </c>
      <c r="S6567" s="8">
        <f t="shared" si="456"/>
        <v>27.487671232876714</v>
      </c>
      <c r="T6567" t="str">
        <f t="shared" si="455"/>
        <v>25-35</v>
      </c>
      <c r="U6567" s="7">
        <v>41577</v>
      </c>
      <c r="V6567">
        <f t="shared" si="457"/>
        <v>1</v>
      </c>
    </row>
    <row r="6568" spans="1:22">
      <c r="A6568">
        <v>94115</v>
      </c>
      <c r="B6568" t="s">
        <v>17</v>
      </c>
      <c r="C6568" t="s">
        <v>18</v>
      </c>
      <c r="D6568" t="s">
        <v>19</v>
      </c>
      <c r="H6568" t="s">
        <v>19</v>
      </c>
      <c r="J6568" t="s">
        <v>20</v>
      </c>
      <c r="K6568" s="7">
        <v>25144</v>
      </c>
      <c r="L6568" t="s">
        <v>37</v>
      </c>
      <c r="M6568" t="s">
        <v>27</v>
      </c>
      <c r="N6568" t="s">
        <v>28</v>
      </c>
      <c r="O6568" s="7">
        <v>41099</v>
      </c>
      <c r="P6568" s="7">
        <v>41161</v>
      </c>
      <c r="Q6568" t="s">
        <v>36</v>
      </c>
      <c r="R6568" s="7">
        <v>45688</v>
      </c>
      <c r="S6568" s="8">
        <f t="shared" si="456"/>
        <v>56.284931506849318</v>
      </c>
      <c r="T6568" t="str">
        <f t="shared" si="455"/>
        <v>55-65</v>
      </c>
      <c r="U6568" s="7">
        <v>41161</v>
      </c>
      <c r="V6568">
        <f t="shared" si="457"/>
        <v>45</v>
      </c>
    </row>
    <row r="6569" spans="1:22">
      <c r="A6569">
        <v>108575</v>
      </c>
      <c r="B6569" t="s">
        <v>17</v>
      </c>
      <c r="C6569" t="s">
        <v>18</v>
      </c>
      <c r="D6569" t="s">
        <v>19</v>
      </c>
      <c r="H6569" t="s">
        <v>19</v>
      </c>
      <c r="J6569" t="s">
        <v>30</v>
      </c>
      <c r="L6569" t="s">
        <v>26</v>
      </c>
      <c r="M6569" t="s">
        <v>27</v>
      </c>
      <c r="N6569" t="s">
        <v>28</v>
      </c>
      <c r="O6569" s="7" t="s">
        <v>36</v>
      </c>
      <c r="P6569" s="7" t="s">
        <v>36</v>
      </c>
      <c r="Q6569" t="s">
        <v>36</v>
      </c>
      <c r="R6569" s="7">
        <v>45688</v>
      </c>
      <c r="S6569" s="8">
        <f t="shared" si="456"/>
        <v>125.17260273972603</v>
      </c>
      <c r="T6569" t="str">
        <f t="shared" si="455"/>
        <v>65+</v>
      </c>
      <c r="U6569" s="7" t="s">
        <v>36</v>
      </c>
      <c r="V6569" t="str">
        <f t="shared" si="457"/>
        <v/>
      </c>
    </row>
    <row r="6570" spans="1:22">
      <c r="A6570">
        <v>93862</v>
      </c>
      <c r="B6570" t="s">
        <v>17</v>
      </c>
      <c r="C6570" t="s">
        <v>18</v>
      </c>
      <c r="D6570" t="s">
        <v>19</v>
      </c>
      <c r="H6570" t="s">
        <v>19</v>
      </c>
      <c r="J6570" t="s">
        <v>30</v>
      </c>
      <c r="L6570" t="s">
        <v>449</v>
      </c>
      <c r="M6570" t="s">
        <v>57</v>
      </c>
      <c r="N6570" t="s">
        <v>32</v>
      </c>
      <c r="O6570" s="7">
        <v>41312</v>
      </c>
      <c r="P6570" s="7">
        <v>41312</v>
      </c>
      <c r="Q6570" t="s">
        <v>36</v>
      </c>
      <c r="R6570" s="7">
        <v>45688</v>
      </c>
      <c r="S6570" s="8">
        <f t="shared" si="456"/>
        <v>125.17260273972603</v>
      </c>
      <c r="T6570" t="str">
        <f t="shared" si="455"/>
        <v>65+</v>
      </c>
      <c r="U6570" s="7">
        <v>41312</v>
      </c>
      <c r="V6570">
        <f t="shared" si="457"/>
        <v>1</v>
      </c>
    </row>
    <row r="6571" spans="1:22">
      <c r="A6571">
        <v>94402</v>
      </c>
      <c r="B6571" t="s">
        <v>17</v>
      </c>
      <c r="C6571" t="s">
        <v>18</v>
      </c>
      <c r="D6571" t="s">
        <v>19</v>
      </c>
      <c r="H6571" t="s">
        <v>19</v>
      </c>
      <c r="J6571" t="s">
        <v>30</v>
      </c>
      <c r="L6571" t="s">
        <v>449</v>
      </c>
      <c r="M6571" t="s">
        <v>57</v>
      </c>
      <c r="N6571" t="s">
        <v>32</v>
      </c>
      <c r="O6571" s="7">
        <v>41130</v>
      </c>
      <c r="P6571" s="7">
        <v>41130</v>
      </c>
      <c r="Q6571" t="s">
        <v>36</v>
      </c>
      <c r="R6571" s="7">
        <v>45688</v>
      </c>
      <c r="S6571" s="8">
        <f t="shared" si="456"/>
        <v>125.17260273972603</v>
      </c>
      <c r="T6571" t="str">
        <f t="shared" si="455"/>
        <v>65+</v>
      </c>
      <c r="U6571" s="7">
        <v>41130</v>
      </c>
      <c r="V6571">
        <f t="shared" si="457"/>
        <v>1</v>
      </c>
    </row>
    <row r="6572" spans="1:22">
      <c r="A6572">
        <v>106462</v>
      </c>
      <c r="B6572" t="s">
        <v>17</v>
      </c>
      <c r="C6572" t="s">
        <v>18</v>
      </c>
      <c r="D6572" t="s">
        <v>19</v>
      </c>
      <c r="H6572" t="s">
        <v>19</v>
      </c>
      <c r="J6572" t="s">
        <v>20</v>
      </c>
      <c r="K6572" s="7">
        <v>36276</v>
      </c>
      <c r="L6572" t="s">
        <v>102</v>
      </c>
      <c r="M6572" t="s">
        <v>22</v>
      </c>
      <c r="N6572" t="s">
        <v>34</v>
      </c>
      <c r="O6572" s="7">
        <v>41960</v>
      </c>
      <c r="P6572" s="7">
        <v>41960</v>
      </c>
      <c r="Q6572" t="s">
        <v>36</v>
      </c>
      <c r="R6572" s="7">
        <v>45688</v>
      </c>
      <c r="S6572" s="8">
        <f t="shared" si="456"/>
        <v>25.786301369863015</v>
      </c>
      <c r="T6572" t="str">
        <f t="shared" si="455"/>
        <v>25-35</v>
      </c>
      <c r="U6572" s="7">
        <v>41960</v>
      </c>
      <c r="V6572">
        <f t="shared" si="457"/>
        <v>1</v>
      </c>
    </row>
    <row r="6573" spans="1:22">
      <c r="A6573">
        <v>80977</v>
      </c>
      <c r="B6573" t="s">
        <v>17</v>
      </c>
      <c r="C6573" t="s">
        <v>18</v>
      </c>
      <c r="D6573" t="s">
        <v>19</v>
      </c>
      <c r="H6573" t="s">
        <v>19</v>
      </c>
      <c r="J6573" t="s">
        <v>20</v>
      </c>
      <c r="K6573" s="7">
        <v>14829</v>
      </c>
      <c r="L6573" t="s">
        <v>26</v>
      </c>
      <c r="M6573" t="s">
        <v>27</v>
      </c>
      <c r="N6573" t="s">
        <v>34</v>
      </c>
      <c r="O6573" s="7">
        <v>36991</v>
      </c>
      <c r="P6573" s="7">
        <v>43449</v>
      </c>
      <c r="Q6573" t="s">
        <v>24</v>
      </c>
      <c r="R6573" s="7">
        <v>45688</v>
      </c>
      <c r="S6573" s="8">
        <f t="shared" si="456"/>
        <v>84.545205479452051</v>
      </c>
      <c r="T6573" t="str">
        <f t="shared" si="455"/>
        <v>65+</v>
      </c>
      <c r="U6573" s="7">
        <v>43449</v>
      </c>
      <c r="V6573">
        <f t="shared" si="457"/>
        <v>4614</v>
      </c>
    </row>
    <row r="6574" spans="1:22">
      <c r="A6574">
        <v>131322</v>
      </c>
      <c r="B6574" t="s">
        <v>17</v>
      </c>
      <c r="C6574" t="s">
        <v>25</v>
      </c>
      <c r="D6574" t="s">
        <v>19</v>
      </c>
      <c r="H6574" t="s">
        <v>19</v>
      </c>
      <c r="J6574" t="s">
        <v>20</v>
      </c>
      <c r="K6574" s="7">
        <v>37953</v>
      </c>
      <c r="L6574" t="s">
        <v>37</v>
      </c>
      <c r="M6574" t="s">
        <v>27</v>
      </c>
      <c r="N6574" t="s">
        <v>32</v>
      </c>
      <c r="O6574" s="7">
        <v>43515</v>
      </c>
      <c r="P6574" s="7" t="s">
        <v>29</v>
      </c>
      <c r="Q6574" t="s">
        <v>38</v>
      </c>
      <c r="R6574" s="7">
        <v>45688</v>
      </c>
      <c r="S6574" s="8">
        <f t="shared" si="456"/>
        <v>21.19178082191781</v>
      </c>
      <c r="T6574" t="str">
        <f t="shared" si="455"/>
        <v>16-25</v>
      </c>
      <c r="U6574" s="7">
        <f t="shared" ref="U6574:U6575" si="458">R6574</f>
        <v>45688</v>
      </c>
      <c r="V6574">
        <f t="shared" si="457"/>
        <v>1554</v>
      </c>
    </row>
    <row r="6575" spans="1:22">
      <c r="A6575">
        <v>168479</v>
      </c>
      <c r="B6575" t="s">
        <v>17</v>
      </c>
      <c r="C6575" t="s">
        <v>25</v>
      </c>
      <c r="D6575" t="s">
        <v>19</v>
      </c>
      <c r="H6575" t="s">
        <v>19</v>
      </c>
      <c r="J6575" t="s">
        <v>20</v>
      </c>
      <c r="K6575" s="7">
        <v>40059</v>
      </c>
      <c r="L6575" t="s">
        <v>48</v>
      </c>
      <c r="M6575" t="s">
        <v>27</v>
      </c>
      <c r="N6575" t="s">
        <v>28</v>
      </c>
      <c r="O6575" s="7">
        <v>45521</v>
      </c>
      <c r="P6575" s="7" t="s">
        <v>29</v>
      </c>
      <c r="Q6575" t="s">
        <v>24</v>
      </c>
      <c r="R6575" s="7">
        <v>45688</v>
      </c>
      <c r="S6575" s="8">
        <f t="shared" si="456"/>
        <v>15.421917808219177</v>
      </c>
      <c r="T6575" t="str">
        <f t="shared" si="455"/>
        <v/>
      </c>
      <c r="U6575" s="7">
        <f t="shared" si="458"/>
        <v>45688</v>
      </c>
      <c r="V6575">
        <f t="shared" si="457"/>
        <v>120</v>
      </c>
    </row>
    <row r="6576" spans="1:22">
      <c r="A6576">
        <v>83952</v>
      </c>
      <c r="B6576" t="s">
        <v>17</v>
      </c>
      <c r="C6576" t="s">
        <v>18</v>
      </c>
      <c r="D6576" t="s">
        <v>19</v>
      </c>
      <c r="H6576" t="s">
        <v>19</v>
      </c>
      <c r="J6576" t="s">
        <v>20</v>
      </c>
      <c r="K6576" s="7">
        <v>29983</v>
      </c>
      <c r="L6576" t="s">
        <v>26</v>
      </c>
      <c r="M6576" t="s">
        <v>27</v>
      </c>
      <c r="N6576" t="s">
        <v>34</v>
      </c>
      <c r="O6576" s="7">
        <v>42323</v>
      </c>
      <c r="P6576" s="7">
        <v>42734</v>
      </c>
      <c r="Q6576" t="s">
        <v>41</v>
      </c>
      <c r="R6576" s="7">
        <v>45688</v>
      </c>
      <c r="S6576" s="8">
        <f t="shared" si="456"/>
        <v>43.027397260273972</v>
      </c>
      <c r="T6576" t="str">
        <f t="shared" si="455"/>
        <v>35-45</v>
      </c>
      <c r="U6576" s="7">
        <v>42734</v>
      </c>
      <c r="V6576">
        <f t="shared" si="457"/>
        <v>295</v>
      </c>
    </row>
    <row r="6577" spans="1:22">
      <c r="A6577">
        <v>161041</v>
      </c>
      <c r="B6577" t="s">
        <v>17</v>
      </c>
      <c r="C6577" t="s">
        <v>18</v>
      </c>
      <c r="D6577" t="s">
        <v>19</v>
      </c>
      <c r="H6577" t="s">
        <v>19</v>
      </c>
      <c r="J6577" t="s">
        <v>20</v>
      </c>
      <c r="K6577" s="7">
        <v>32592</v>
      </c>
      <c r="L6577" t="s">
        <v>35</v>
      </c>
      <c r="M6577" t="s">
        <v>27</v>
      </c>
      <c r="N6577" t="s">
        <v>28</v>
      </c>
      <c r="O6577" s="7" t="s">
        <v>36</v>
      </c>
      <c r="P6577" s="7" t="s">
        <v>36</v>
      </c>
      <c r="Q6577" t="s">
        <v>36</v>
      </c>
      <c r="R6577" s="7">
        <v>45688</v>
      </c>
      <c r="S6577" s="8">
        <f t="shared" si="456"/>
        <v>35.87945205479452</v>
      </c>
      <c r="T6577" t="str">
        <f t="shared" si="455"/>
        <v>35-45</v>
      </c>
      <c r="U6577" s="7" t="s">
        <v>36</v>
      </c>
      <c r="V6577" t="str">
        <f t="shared" si="457"/>
        <v/>
      </c>
    </row>
    <row r="6578" spans="1:22">
      <c r="A6578">
        <v>111612</v>
      </c>
      <c r="B6578" t="s">
        <v>17</v>
      </c>
      <c r="C6578" t="s">
        <v>18</v>
      </c>
      <c r="D6578" t="s">
        <v>19</v>
      </c>
      <c r="H6578" t="s">
        <v>19</v>
      </c>
      <c r="J6578" t="s">
        <v>30</v>
      </c>
      <c r="K6578" s="7">
        <v>31386</v>
      </c>
      <c r="L6578" t="s">
        <v>48</v>
      </c>
      <c r="M6578" t="s">
        <v>27</v>
      </c>
      <c r="N6578" t="s">
        <v>28</v>
      </c>
      <c r="O6578" s="7">
        <v>42460</v>
      </c>
      <c r="P6578" s="7">
        <v>42460</v>
      </c>
      <c r="Q6578" t="s">
        <v>36</v>
      </c>
      <c r="R6578" s="7">
        <v>45688</v>
      </c>
      <c r="S6578" s="8">
        <f t="shared" si="456"/>
        <v>39.183561643835617</v>
      </c>
      <c r="T6578" t="str">
        <f t="shared" si="455"/>
        <v>35-45</v>
      </c>
      <c r="U6578" s="7">
        <v>42460</v>
      </c>
      <c r="V6578">
        <f t="shared" si="457"/>
        <v>1</v>
      </c>
    </row>
    <row r="6579" spans="1:22">
      <c r="A6579">
        <v>158204</v>
      </c>
      <c r="B6579" t="s">
        <v>17</v>
      </c>
      <c r="C6579" t="s">
        <v>25</v>
      </c>
      <c r="D6579" t="s">
        <v>19</v>
      </c>
      <c r="H6579" t="s">
        <v>19</v>
      </c>
      <c r="J6579" t="s">
        <v>20</v>
      </c>
      <c r="K6579" s="7">
        <v>39642</v>
      </c>
      <c r="L6579" t="s">
        <v>66</v>
      </c>
      <c r="M6579" t="s">
        <v>57</v>
      </c>
      <c r="N6579" t="s">
        <v>32</v>
      </c>
      <c r="O6579" s="7">
        <v>44545</v>
      </c>
      <c r="P6579" s="7" t="s">
        <v>29</v>
      </c>
      <c r="Q6579" t="s">
        <v>24</v>
      </c>
      <c r="R6579" s="7">
        <v>45688</v>
      </c>
      <c r="S6579" s="8">
        <f t="shared" si="456"/>
        <v>16.564383561643837</v>
      </c>
      <c r="T6579" t="str">
        <f t="shared" si="455"/>
        <v>16-25</v>
      </c>
      <c r="U6579" s="7">
        <f>R6579</f>
        <v>45688</v>
      </c>
      <c r="V6579">
        <f t="shared" si="457"/>
        <v>818</v>
      </c>
    </row>
    <row r="6580" spans="1:22">
      <c r="A6580">
        <v>114314</v>
      </c>
      <c r="B6580" t="s">
        <v>17</v>
      </c>
      <c r="C6580" t="s">
        <v>18</v>
      </c>
      <c r="D6580" t="s">
        <v>19</v>
      </c>
      <c r="H6580" t="s">
        <v>19</v>
      </c>
      <c r="J6580" t="s">
        <v>20</v>
      </c>
      <c r="K6580" s="7">
        <v>36055</v>
      </c>
      <c r="L6580" t="s">
        <v>21</v>
      </c>
      <c r="M6580" t="s">
        <v>22</v>
      </c>
      <c r="N6580" t="s">
        <v>32</v>
      </c>
      <c r="O6580" s="7">
        <v>42186</v>
      </c>
      <c r="P6580" s="7">
        <v>42836</v>
      </c>
      <c r="Q6580" t="s">
        <v>77</v>
      </c>
      <c r="R6580" s="7">
        <v>45688</v>
      </c>
      <c r="S6580" s="8">
        <f t="shared" si="456"/>
        <v>26.391780821917809</v>
      </c>
      <c r="T6580" t="str">
        <f t="shared" si="455"/>
        <v>25-35</v>
      </c>
      <c r="U6580" s="7">
        <v>42836</v>
      </c>
      <c r="V6580">
        <f t="shared" si="457"/>
        <v>465</v>
      </c>
    </row>
    <row r="6581" spans="1:22">
      <c r="A6581">
        <v>870</v>
      </c>
      <c r="B6581" t="s">
        <v>17</v>
      </c>
      <c r="C6581" t="s">
        <v>18</v>
      </c>
      <c r="D6581" t="s">
        <v>19</v>
      </c>
      <c r="H6581" t="s">
        <v>19</v>
      </c>
      <c r="J6581" t="s">
        <v>20</v>
      </c>
      <c r="L6581" t="s">
        <v>48</v>
      </c>
      <c r="M6581" t="s">
        <v>27</v>
      </c>
      <c r="N6581" t="s">
        <v>32</v>
      </c>
      <c r="O6581" s="7">
        <v>1</v>
      </c>
      <c r="P6581" s="7">
        <v>1</v>
      </c>
      <c r="Q6581" t="s">
        <v>36</v>
      </c>
      <c r="R6581" s="7">
        <v>45688</v>
      </c>
      <c r="S6581" s="8">
        <f t="shared" si="456"/>
        <v>125.17260273972603</v>
      </c>
      <c r="T6581" t="str">
        <f t="shared" si="455"/>
        <v>65+</v>
      </c>
      <c r="U6581" s="7">
        <v>1</v>
      </c>
    </row>
    <row r="6582" spans="1:22">
      <c r="A6582">
        <v>106809</v>
      </c>
      <c r="B6582" t="s">
        <v>17</v>
      </c>
      <c r="C6582" t="s">
        <v>18</v>
      </c>
      <c r="D6582" t="s">
        <v>19</v>
      </c>
      <c r="H6582" t="s">
        <v>19</v>
      </c>
      <c r="J6582" t="s">
        <v>20</v>
      </c>
      <c r="K6582" s="7">
        <v>23832</v>
      </c>
      <c r="L6582" t="s">
        <v>112</v>
      </c>
      <c r="M6582" t="s">
        <v>22</v>
      </c>
      <c r="N6582" t="s">
        <v>40</v>
      </c>
      <c r="O6582" s="7">
        <v>41612</v>
      </c>
      <c r="P6582" s="7">
        <v>43686</v>
      </c>
      <c r="Q6582" t="s">
        <v>24</v>
      </c>
      <c r="R6582" s="7">
        <v>45688</v>
      </c>
      <c r="S6582" s="8">
        <f t="shared" si="456"/>
        <v>59.87945205479452</v>
      </c>
      <c r="T6582" t="str">
        <f t="shared" si="455"/>
        <v>55-65</v>
      </c>
      <c r="U6582" s="7">
        <v>43686</v>
      </c>
      <c r="V6582">
        <f t="shared" si="457"/>
        <v>1483</v>
      </c>
    </row>
    <row r="6583" spans="1:22">
      <c r="A6583">
        <v>10555</v>
      </c>
      <c r="B6583" t="s">
        <v>17</v>
      </c>
      <c r="C6583" t="s">
        <v>18</v>
      </c>
      <c r="D6583" t="s">
        <v>19</v>
      </c>
      <c r="H6583" t="s">
        <v>19</v>
      </c>
      <c r="J6583" t="s">
        <v>20</v>
      </c>
      <c r="L6583" t="s">
        <v>54</v>
      </c>
      <c r="M6583" t="s">
        <v>27</v>
      </c>
      <c r="N6583" t="s">
        <v>32</v>
      </c>
      <c r="O6583" s="7">
        <v>1</v>
      </c>
      <c r="P6583" s="7">
        <v>1</v>
      </c>
      <c r="Q6583" t="s">
        <v>36</v>
      </c>
      <c r="R6583" s="7">
        <v>45688</v>
      </c>
      <c r="S6583" s="8">
        <f t="shared" si="456"/>
        <v>125.17260273972603</v>
      </c>
      <c r="T6583" t="str">
        <f t="shared" si="455"/>
        <v>65+</v>
      </c>
      <c r="U6583" s="7">
        <v>1</v>
      </c>
    </row>
    <row r="6584" spans="1:22">
      <c r="A6584">
        <v>93159</v>
      </c>
      <c r="B6584" t="s">
        <v>17</v>
      </c>
      <c r="C6584" t="s">
        <v>18</v>
      </c>
      <c r="D6584" t="s">
        <v>19</v>
      </c>
      <c r="H6584" t="s">
        <v>19</v>
      </c>
      <c r="J6584" t="s">
        <v>20</v>
      </c>
      <c r="L6584" t="s">
        <v>100</v>
      </c>
      <c r="M6584" t="s">
        <v>27</v>
      </c>
      <c r="N6584" t="s">
        <v>32</v>
      </c>
      <c r="O6584" s="7">
        <v>41127</v>
      </c>
      <c r="P6584" s="7">
        <v>41127</v>
      </c>
      <c r="Q6584" t="s">
        <v>36</v>
      </c>
      <c r="R6584" s="7">
        <v>45688</v>
      </c>
      <c r="S6584" s="8">
        <f t="shared" si="456"/>
        <v>125.17260273972603</v>
      </c>
      <c r="T6584" t="str">
        <f t="shared" si="455"/>
        <v>65+</v>
      </c>
      <c r="U6584" s="7">
        <v>41127</v>
      </c>
      <c r="V6584">
        <f t="shared" si="457"/>
        <v>1</v>
      </c>
    </row>
    <row r="6585" spans="1:22">
      <c r="A6585">
        <v>145589</v>
      </c>
      <c r="B6585" t="s">
        <v>17</v>
      </c>
      <c r="C6585" t="s">
        <v>18</v>
      </c>
      <c r="D6585" t="s">
        <v>19</v>
      </c>
      <c r="H6585" t="s">
        <v>19</v>
      </c>
      <c r="J6585" t="s">
        <v>20</v>
      </c>
      <c r="K6585" s="7">
        <v>37432</v>
      </c>
      <c r="L6585" t="s">
        <v>26</v>
      </c>
      <c r="M6585" t="s">
        <v>27</v>
      </c>
      <c r="N6585" t="s">
        <v>34</v>
      </c>
      <c r="O6585" s="7" t="s">
        <v>36</v>
      </c>
      <c r="P6585" s="7" t="s">
        <v>36</v>
      </c>
      <c r="Q6585" t="s">
        <v>36</v>
      </c>
      <c r="R6585" s="7">
        <v>45688</v>
      </c>
      <c r="S6585" s="8">
        <f t="shared" si="456"/>
        <v>22.61917808219178</v>
      </c>
      <c r="T6585" t="str">
        <f t="shared" si="455"/>
        <v>16-25</v>
      </c>
      <c r="U6585" s="7" t="s">
        <v>36</v>
      </c>
      <c r="V6585" t="str">
        <f t="shared" si="457"/>
        <v/>
      </c>
    </row>
    <row r="6586" spans="1:22">
      <c r="A6586">
        <v>109396</v>
      </c>
      <c r="B6586" t="s">
        <v>17</v>
      </c>
      <c r="C6586" t="s">
        <v>18</v>
      </c>
      <c r="D6586" t="s">
        <v>19</v>
      </c>
      <c r="H6586" t="s">
        <v>19</v>
      </c>
      <c r="J6586" t="s">
        <v>30</v>
      </c>
      <c r="K6586" s="7">
        <v>35034</v>
      </c>
      <c r="L6586" t="s">
        <v>69</v>
      </c>
      <c r="M6586" t="s">
        <v>27</v>
      </c>
      <c r="N6586" t="s">
        <v>32</v>
      </c>
      <c r="O6586" s="7">
        <v>41914</v>
      </c>
      <c r="P6586" s="7">
        <v>44664</v>
      </c>
      <c r="Q6586" t="s">
        <v>24</v>
      </c>
      <c r="R6586" s="7">
        <v>45688</v>
      </c>
      <c r="S6586" s="8">
        <f t="shared" si="456"/>
        <v>29.18904109589041</v>
      </c>
      <c r="T6586" t="str">
        <f t="shared" si="455"/>
        <v>25-35</v>
      </c>
      <c r="U6586" s="7">
        <v>44664</v>
      </c>
      <c r="V6586">
        <f t="shared" si="457"/>
        <v>1965</v>
      </c>
    </row>
    <row r="6587" spans="1:22">
      <c r="A6587">
        <v>102125</v>
      </c>
      <c r="B6587" t="s">
        <v>17</v>
      </c>
      <c r="C6587" t="s">
        <v>18</v>
      </c>
      <c r="D6587" t="s">
        <v>19</v>
      </c>
      <c r="H6587" t="s">
        <v>19</v>
      </c>
      <c r="J6587" t="s">
        <v>20</v>
      </c>
      <c r="K6587" s="7">
        <v>35141</v>
      </c>
      <c r="L6587" t="s">
        <v>73</v>
      </c>
      <c r="M6587" t="s">
        <v>22</v>
      </c>
      <c r="N6587" t="s">
        <v>32</v>
      </c>
      <c r="O6587" s="7">
        <v>41214</v>
      </c>
      <c r="P6587" s="7">
        <v>42298</v>
      </c>
      <c r="Q6587" t="s">
        <v>24</v>
      </c>
      <c r="R6587" s="7">
        <v>45688</v>
      </c>
      <c r="S6587" s="8">
        <f t="shared" si="456"/>
        <v>28.895890410958906</v>
      </c>
      <c r="T6587" t="str">
        <f t="shared" si="455"/>
        <v>25-35</v>
      </c>
      <c r="U6587" s="7">
        <v>42298</v>
      </c>
      <c r="V6587">
        <f t="shared" si="457"/>
        <v>775</v>
      </c>
    </row>
    <row r="6588" spans="1:22">
      <c r="A6588">
        <v>118418</v>
      </c>
      <c r="B6588" t="s">
        <v>17</v>
      </c>
      <c r="C6588" t="s">
        <v>18</v>
      </c>
      <c r="D6588" t="s">
        <v>19</v>
      </c>
      <c r="H6588" t="s">
        <v>19</v>
      </c>
      <c r="J6588" t="s">
        <v>30</v>
      </c>
      <c r="K6588" s="7">
        <v>36640</v>
      </c>
      <c r="L6588" t="s">
        <v>74</v>
      </c>
      <c r="M6588" t="s">
        <v>22</v>
      </c>
      <c r="N6588" t="s">
        <v>32</v>
      </c>
      <c r="O6588" s="7">
        <v>42599</v>
      </c>
      <c r="P6588" s="7">
        <v>42986</v>
      </c>
      <c r="Q6588" t="s">
        <v>77</v>
      </c>
      <c r="R6588" s="7">
        <v>45688</v>
      </c>
      <c r="S6588" s="8">
        <f t="shared" si="456"/>
        <v>24.789041095890411</v>
      </c>
      <c r="T6588" t="str">
        <f t="shared" si="455"/>
        <v>16-25</v>
      </c>
      <c r="U6588" s="7">
        <v>42986</v>
      </c>
      <c r="V6588">
        <f t="shared" si="457"/>
        <v>278</v>
      </c>
    </row>
    <row r="6589" spans="1:22">
      <c r="A6589">
        <v>109542</v>
      </c>
      <c r="B6589" t="s">
        <v>17</v>
      </c>
      <c r="C6589" t="s">
        <v>18</v>
      </c>
      <c r="D6589" t="s">
        <v>19</v>
      </c>
      <c r="H6589" t="s">
        <v>19</v>
      </c>
      <c r="J6589" t="s">
        <v>20</v>
      </c>
      <c r="K6589" s="7">
        <v>26898</v>
      </c>
      <c r="L6589" t="s">
        <v>67</v>
      </c>
      <c r="M6589" t="s">
        <v>22</v>
      </c>
      <c r="N6589" t="s">
        <v>23</v>
      </c>
      <c r="O6589" s="7">
        <v>41930</v>
      </c>
      <c r="P6589" s="7">
        <v>42156</v>
      </c>
      <c r="Q6589" t="s">
        <v>24</v>
      </c>
      <c r="R6589" s="7">
        <v>45688</v>
      </c>
      <c r="S6589" s="8">
        <f t="shared" si="456"/>
        <v>51.479452054794521</v>
      </c>
      <c r="T6589" t="str">
        <f t="shared" si="455"/>
        <v>45-55</v>
      </c>
      <c r="U6589" s="7">
        <v>42156</v>
      </c>
      <c r="V6589">
        <f t="shared" si="457"/>
        <v>161</v>
      </c>
    </row>
    <row r="6590" spans="1:22">
      <c r="A6590">
        <v>140774</v>
      </c>
      <c r="B6590" t="s">
        <v>17</v>
      </c>
      <c r="C6590" t="s">
        <v>25</v>
      </c>
      <c r="D6590" t="s">
        <v>19</v>
      </c>
      <c r="H6590" t="s">
        <v>19</v>
      </c>
      <c r="J6590" t="s">
        <v>20</v>
      </c>
      <c r="K6590" s="7">
        <v>22160</v>
      </c>
      <c r="L6590" t="s">
        <v>26</v>
      </c>
      <c r="M6590" t="s">
        <v>27</v>
      </c>
      <c r="N6590" t="s">
        <v>86</v>
      </c>
      <c r="O6590" s="7">
        <v>43781</v>
      </c>
      <c r="P6590" s="7" t="s">
        <v>29</v>
      </c>
      <c r="Q6590" t="s">
        <v>24</v>
      </c>
      <c r="R6590" s="7">
        <v>45688</v>
      </c>
      <c r="S6590" s="8">
        <f t="shared" si="456"/>
        <v>64.460273972602735</v>
      </c>
      <c r="T6590" t="str">
        <f t="shared" si="455"/>
        <v>55-65</v>
      </c>
      <c r="U6590" s="7">
        <f t="shared" ref="U6590:U6591" si="459">R6590</f>
        <v>45688</v>
      </c>
      <c r="V6590">
        <f t="shared" si="457"/>
        <v>1364</v>
      </c>
    </row>
    <row r="6591" spans="1:22">
      <c r="A6591">
        <v>162491</v>
      </c>
      <c r="B6591" t="s">
        <v>17</v>
      </c>
      <c r="C6591" t="s">
        <v>25</v>
      </c>
      <c r="D6591" t="s">
        <v>19</v>
      </c>
      <c r="H6591" t="s">
        <v>19</v>
      </c>
      <c r="J6591" t="s">
        <v>30</v>
      </c>
      <c r="K6591" s="7">
        <v>37356</v>
      </c>
      <c r="L6591" t="s">
        <v>45</v>
      </c>
      <c r="M6591" t="s">
        <v>22</v>
      </c>
      <c r="N6591" t="s">
        <v>36</v>
      </c>
      <c r="O6591" s="7">
        <v>45148</v>
      </c>
      <c r="P6591" s="7" t="s">
        <v>29</v>
      </c>
      <c r="Q6591" t="s">
        <v>24</v>
      </c>
      <c r="R6591" s="7">
        <v>45688</v>
      </c>
      <c r="S6591" s="8">
        <f t="shared" si="456"/>
        <v>22.827397260273973</v>
      </c>
      <c r="T6591" t="str">
        <f t="shared" si="455"/>
        <v>16-25</v>
      </c>
      <c r="U6591" s="7">
        <f t="shared" si="459"/>
        <v>45688</v>
      </c>
      <c r="V6591">
        <f t="shared" si="457"/>
        <v>387</v>
      </c>
    </row>
    <row r="6592" spans="1:22">
      <c r="A6592">
        <v>107321</v>
      </c>
      <c r="B6592" t="s">
        <v>17</v>
      </c>
      <c r="C6592" t="s">
        <v>18</v>
      </c>
      <c r="D6592" t="s">
        <v>19</v>
      </c>
      <c r="H6592" t="s">
        <v>19</v>
      </c>
      <c r="J6592" t="s">
        <v>20</v>
      </c>
      <c r="K6592" s="7">
        <v>25323</v>
      </c>
      <c r="L6592" t="s">
        <v>123</v>
      </c>
      <c r="M6592" t="s">
        <v>22</v>
      </c>
      <c r="N6592" t="s">
        <v>34</v>
      </c>
      <c r="O6592" s="7">
        <v>41806</v>
      </c>
      <c r="P6592" s="7">
        <v>42298</v>
      </c>
      <c r="Q6592" t="s">
        <v>55</v>
      </c>
      <c r="R6592" s="7">
        <v>45688</v>
      </c>
      <c r="S6592" s="8">
        <f t="shared" si="456"/>
        <v>55.794520547945204</v>
      </c>
      <c r="T6592" t="str">
        <f t="shared" si="455"/>
        <v>55-65</v>
      </c>
      <c r="U6592" s="7">
        <v>42298</v>
      </c>
      <c r="V6592">
        <f t="shared" si="457"/>
        <v>353</v>
      </c>
    </row>
    <row r="6593" spans="1:22">
      <c r="A6593">
        <v>139887</v>
      </c>
      <c r="B6593" t="s">
        <v>17</v>
      </c>
      <c r="C6593" t="s">
        <v>18</v>
      </c>
      <c r="D6593" t="s">
        <v>19</v>
      </c>
      <c r="H6593" t="s">
        <v>19</v>
      </c>
      <c r="J6593" t="s">
        <v>30</v>
      </c>
      <c r="K6593" s="7">
        <v>33872</v>
      </c>
      <c r="L6593" t="s">
        <v>54</v>
      </c>
      <c r="M6593" t="s">
        <v>27</v>
      </c>
      <c r="N6593" t="s">
        <v>34</v>
      </c>
      <c r="O6593" s="7">
        <v>43881</v>
      </c>
      <c r="P6593" s="7">
        <v>44754</v>
      </c>
      <c r="Q6593" t="s">
        <v>41</v>
      </c>
      <c r="R6593" s="7">
        <v>45688</v>
      </c>
      <c r="S6593" s="8">
        <f t="shared" si="456"/>
        <v>32.372602739726027</v>
      </c>
      <c r="T6593" t="str">
        <f t="shared" si="455"/>
        <v>25-35</v>
      </c>
      <c r="U6593" s="7">
        <v>44754</v>
      </c>
      <c r="V6593">
        <f t="shared" si="457"/>
        <v>624</v>
      </c>
    </row>
    <row r="6594" spans="1:22">
      <c r="A6594">
        <v>39946</v>
      </c>
      <c r="B6594" t="s">
        <v>17</v>
      </c>
      <c r="C6594" t="s">
        <v>18</v>
      </c>
      <c r="D6594" t="s">
        <v>19</v>
      </c>
      <c r="H6594" t="s">
        <v>19</v>
      </c>
      <c r="J6594" t="s">
        <v>20</v>
      </c>
      <c r="K6594" s="7">
        <v>18701</v>
      </c>
      <c r="L6594" t="s">
        <v>59</v>
      </c>
      <c r="M6594" t="s">
        <v>27</v>
      </c>
      <c r="N6594" t="s">
        <v>34</v>
      </c>
      <c r="O6594" s="7">
        <v>41383</v>
      </c>
      <c r="P6594" s="7">
        <v>44664</v>
      </c>
      <c r="Q6594" t="s">
        <v>55</v>
      </c>
      <c r="R6594" s="7">
        <v>45688</v>
      </c>
      <c r="S6594" s="8">
        <f t="shared" si="456"/>
        <v>73.936986301369856</v>
      </c>
      <c r="T6594" t="str">
        <f t="shared" ref="T6594:T6657" si="460">IFERROR(VLOOKUP(S6594,Age_Group_Arr,2,TRUE),"")</f>
        <v>65+</v>
      </c>
      <c r="U6594" s="7">
        <v>44664</v>
      </c>
      <c r="V6594">
        <f t="shared" si="457"/>
        <v>2344</v>
      </c>
    </row>
    <row r="6595" spans="1:22">
      <c r="A6595">
        <v>144040</v>
      </c>
      <c r="B6595" t="s">
        <v>17</v>
      </c>
      <c r="C6595" t="s">
        <v>18</v>
      </c>
      <c r="D6595" t="s">
        <v>19</v>
      </c>
      <c r="H6595" t="s">
        <v>19</v>
      </c>
      <c r="J6595" t="s">
        <v>30</v>
      </c>
      <c r="K6595" s="7">
        <v>20529</v>
      </c>
      <c r="L6595" t="s">
        <v>450</v>
      </c>
      <c r="M6595" t="s">
        <v>23</v>
      </c>
      <c r="N6595" t="s">
        <v>34</v>
      </c>
      <c r="O6595" s="7">
        <v>43888</v>
      </c>
      <c r="P6595" s="7">
        <v>44776</v>
      </c>
      <c r="Q6595" t="s">
        <v>24</v>
      </c>
      <c r="R6595" s="7">
        <v>45688</v>
      </c>
      <c r="S6595" s="8">
        <f t="shared" ref="S6595:S6658" si="461">(SUM(R6595-K6595)/365)</f>
        <v>68.92876712328767</v>
      </c>
      <c r="T6595" t="str">
        <f t="shared" si="460"/>
        <v>65+</v>
      </c>
      <c r="U6595" s="7">
        <v>44776</v>
      </c>
      <c r="V6595">
        <f t="shared" ref="V6595:V6658" si="462">IFERROR(NETWORKDAYS(O6595,U6595,8),"")</f>
        <v>635</v>
      </c>
    </row>
    <row r="6596" spans="1:22">
      <c r="A6596">
        <v>132881</v>
      </c>
      <c r="B6596" t="s">
        <v>17</v>
      </c>
      <c r="C6596" t="s">
        <v>18</v>
      </c>
      <c r="D6596" t="s">
        <v>19</v>
      </c>
      <c r="H6596" t="s">
        <v>19</v>
      </c>
      <c r="J6596" t="s">
        <v>20</v>
      </c>
      <c r="K6596" s="7">
        <v>19110</v>
      </c>
      <c r="L6596" t="s">
        <v>35</v>
      </c>
      <c r="M6596" t="s">
        <v>27</v>
      </c>
      <c r="N6596" t="s">
        <v>34</v>
      </c>
      <c r="O6596" s="7">
        <v>43472</v>
      </c>
      <c r="P6596" s="7">
        <v>43731</v>
      </c>
      <c r="Q6596" t="s">
        <v>24</v>
      </c>
      <c r="R6596" s="7">
        <v>45688</v>
      </c>
      <c r="S6596" s="8">
        <f t="shared" si="461"/>
        <v>72.816438356164383</v>
      </c>
      <c r="T6596" t="str">
        <f t="shared" si="460"/>
        <v>65+</v>
      </c>
      <c r="U6596" s="7">
        <v>43731</v>
      </c>
      <c r="V6596">
        <f t="shared" si="462"/>
        <v>186</v>
      </c>
    </row>
    <row r="6597" spans="1:22">
      <c r="A6597">
        <v>470</v>
      </c>
      <c r="B6597" t="s">
        <v>17</v>
      </c>
      <c r="C6597" t="s">
        <v>18</v>
      </c>
      <c r="D6597" t="s">
        <v>19</v>
      </c>
      <c r="H6597" t="s">
        <v>19</v>
      </c>
      <c r="J6597" t="s">
        <v>20</v>
      </c>
      <c r="K6597" s="7">
        <v>22223</v>
      </c>
      <c r="L6597" t="s">
        <v>35</v>
      </c>
      <c r="M6597" t="s">
        <v>27</v>
      </c>
      <c r="N6597" t="s">
        <v>32</v>
      </c>
      <c r="O6597" s="7">
        <v>1</v>
      </c>
      <c r="P6597" s="7">
        <v>1</v>
      </c>
      <c r="Q6597" t="s">
        <v>36</v>
      </c>
      <c r="R6597" s="7">
        <v>45688</v>
      </c>
      <c r="S6597" s="8">
        <f t="shared" si="461"/>
        <v>64.287671232876718</v>
      </c>
      <c r="T6597" t="str">
        <f t="shared" si="460"/>
        <v>55-65</v>
      </c>
      <c r="U6597" s="7">
        <v>1</v>
      </c>
    </row>
    <row r="6598" spans="1:22">
      <c r="A6598">
        <v>79033</v>
      </c>
      <c r="B6598" t="s">
        <v>17</v>
      </c>
      <c r="C6598" t="s">
        <v>18</v>
      </c>
      <c r="D6598" t="s">
        <v>19</v>
      </c>
      <c r="H6598" t="s">
        <v>19</v>
      </c>
      <c r="J6598" t="s">
        <v>20</v>
      </c>
      <c r="K6598" s="7">
        <v>18594</v>
      </c>
      <c r="L6598" t="s">
        <v>54</v>
      </c>
      <c r="M6598" t="s">
        <v>27</v>
      </c>
      <c r="N6598" t="s">
        <v>32</v>
      </c>
      <c r="O6598" s="7">
        <v>40574</v>
      </c>
      <c r="P6598" s="7">
        <v>44109</v>
      </c>
      <c r="Q6598" t="s">
        <v>24</v>
      </c>
      <c r="R6598" s="7">
        <v>45688</v>
      </c>
      <c r="S6598" s="8">
        <f t="shared" si="461"/>
        <v>74.230136986301375</v>
      </c>
      <c r="T6598" t="str">
        <f t="shared" si="460"/>
        <v>65+</v>
      </c>
      <c r="U6598" s="7">
        <v>44109</v>
      </c>
      <c r="V6598">
        <f t="shared" si="462"/>
        <v>2526</v>
      </c>
    </row>
    <row r="6599" spans="1:22">
      <c r="A6599">
        <v>147056</v>
      </c>
      <c r="B6599" t="s">
        <v>17</v>
      </c>
      <c r="C6599" t="s">
        <v>18</v>
      </c>
      <c r="D6599" t="s">
        <v>19</v>
      </c>
      <c r="H6599" t="s">
        <v>19</v>
      </c>
      <c r="J6599" t="s">
        <v>20</v>
      </c>
      <c r="K6599" s="7">
        <v>38804</v>
      </c>
      <c r="L6599" t="s">
        <v>232</v>
      </c>
      <c r="M6599" t="s">
        <v>22</v>
      </c>
      <c r="N6599" t="s">
        <v>34</v>
      </c>
      <c r="O6599" s="7" t="s">
        <v>36</v>
      </c>
      <c r="P6599" s="7" t="s">
        <v>36</v>
      </c>
      <c r="Q6599" t="s">
        <v>36</v>
      </c>
      <c r="R6599" s="7">
        <v>45688</v>
      </c>
      <c r="S6599" s="8">
        <f t="shared" si="461"/>
        <v>18.860273972602741</v>
      </c>
      <c r="T6599" t="str">
        <f t="shared" si="460"/>
        <v>16-25</v>
      </c>
      <c r="U6599" s="7" t="s">
        <v>36</v>
      </c>
      <c r="V6599" t="str">
        <f t="shared" si="462"/>
        <v/>
      </c>
    </row>
    <row r="6600" spans="1:22">
      <c r="A6600">
        <v>100593</v>
      </c>
      <c r="B6600" t="s">
        <v>17</v>
      </c>
      <c r="C6600" t="s">
        <v>18</v>
      </c>
      <c r="D6600" t="s">
        <v>19</v>
      </c>
      <c r="H6600" t="s">
        <v>19</v>
      </c>
      <c r="J6600" t="s">
        <v>30</v>
      </c>
      <c r="K6600" s="7">
        <v>21637</v>
      </c>
      <c r="L6600" t="s">
        <v>74</v>
      </c>
      <c r="M6600" t="s">
        <v>22</v>
      </c>
      <c r="N6600" t="s">
        <v>32</v>
      </c>
      <c r="O6600" s="7">
        <v>41122</v>
      </c>
      <c r="P6600" s="7">
        <v>41487</v>
      </c>
      <c r="Q6600" t="s">
        <v>36</v>
      </c>
      <c r="R6600" s="7">
        <v>45688</v>
      </c>
      <c r="S6600" s="8">
        <f t="shared" si="461"/>
        <v>65.893150684931513</v>
      </c>
      <c r="T6600" t="str">
        <f t="shared" si="460"/>
        <v>65+</v>
      </c>
      <c r="U6600" s="7">
        <v>41487</v>
      </c>
      <c r="V6600">
        <f t="shared" si="462"/>
        <v>262</v>
      </c>
    </row>
    <row r="6601" spans="1:22">
      <c r="A6601">
        <v>103251</v>
      </c>
      <c r="B6601" t="s">
        <v>17</v>
      </c>
      <c r="C6601" t="s">
        <v>18</v>
      </c>
      <c r="D6601" t="s">
        <v>19</v>
      </c>
      <c r="H6601" t="s">
        <v>19</v>
      </c>
      <c r="J6601" t="s">
        <v>20</v>
      </c>
      <c r="L6601" t="s">
        <v>54</v>
      </c>
      <c r="M6601" t="s">
        <v>27</v>
      </c>
      <c r="N6601" t="s">
        <v>32</v>
      </c>
      <c r="O6601" s="7">
        <v>41381</v>
      </c>
      <c r="P6601" s="7">
        <v>41381</v>
      </c>
      <c r="Q6601" t="s">
        <v>36</v>
      </c>
      <c r="R6601" s="7">
        <v>45688</v>
      </c>
      <c r="S6601" s="8">
        <f t="shared" si="461"/>
        <v>125.17260273972603</v>
      </c>
      <c r="T6601" t="str">
        <f t="shared" si="460"/>
        <v>65+</v>
      </c>
      <c r="U6601" s="7">
        <v>41381</v>
      </c>
      <c r="V6601">
        <f t="shared" si="462"/>
        <v>1</v>
      </c>
    </row>
    <row r="6602" spans="1:22">
      <c r="A6602">
        <v>155232</v>
      </c>
      <c r="B6602" t="s">
        <v>17</v>
      </c>
      <c r="C6602" t="s">
        <v>18</v>
      </c>
      <c r="D6602" t="s">
        <v>19</v>
      </c>
      <c r="H6602" t="s">
        <v>19</v>
      </c>
      <c r="J6602" t="s">
        <v>20</v>
      </c>
      <c r="K6602" s="7">
        <v>39348</v>
      </c>
      <c r="L6602" t="s">
        <v>54</v>
      </c>
      <c r="M6602" t="s">
        <v>27</v>
      </c>
      <c r="N6602" t="s">
        <v>34</v>
      </c>
      <c r="O6602" s="7">
        <v>44611</v>
      </c>
      <c r="P6602" s="7">
        <v>44776</v>
      </c>
      <c r="Q6602" t="s">
        <v>24</v>
      </c>
      <c r="R6602" s="7">
        <v>45688</v>
      </c>
      <c r="S6602" s="8">
        <f t="shared" si="461"/>
        <v>17.36986301369863</v>
      </c>
      <c r="T6602" t="str">
        <f t="shared" si="460"/>
        <v>16-25</v>
      </c>
      <c r="U6602" s="7">
        <v>44776</v>
      </c>
      <c r="V6602">
        <f t="shared" si="462"/>
        <v>118</v>
      </c>
    </row>
    <row r="6603" spans="1:22">
      <c r="A6603">
        <v>158206</v>
      </c>
      <c r="B6603" t="s">
        <v>17</v>
      </c>
      <c r="C6603" t="s">
        <v>18</v>
      </c>
      <c r="D6603" t="s">
        <v>19</v>
      </c>
      <c r="H6603" t="s">
        <v>19</v>
      </c>
      <c r="J6603" t="s">
        <v>20</v>
      </c>
      <c r="K6603" s="7">
        <v>39677</v>
      </c>
      <c r="L6603" t="s">
        <v>67</v>
      </c>
      <c r="M6603" t="s">
        <v>22</v>
      </c>
      <c r="N6603" t="s">
        <v>34</v>
      </c>
      <c r="O6603" s="7">
        <v>44854</v>
      </c>
      <c r="P6603" s="7">
        <v>45108</v>
      </c>
      <c r="Q6603" t="s">
        <v>24</v>
      </c>
      <c r="R6603" s="7">
        <v>45688</v>
      </c>
      <c r="S6603" s="8">
        <f t="shared" si="461"/>
        <v>16.468493150684932</v>
      </c>
      <c r="T6603" t="str">
        <f t="shared" si="460"/>
        <v>16-25</v>
      </c>
      <c r="U6603" s="7">
        <v>45108</v>
      </c>
      <c r="V6603">
        <f t="shared" si="462"/>
        <v>182</v>
      </c>
    </row>
    <row r="6604" spans="1:22">
      <c r="A6604">
        <v>147072</v>
      </c>
      <c r="B6604" t="s">
        <v>17</v>
      </c>
      <c r="C6604" t="s">
        <v>18</v>
      </c>
      <c r="D6604" t="s">
        <v>19</v>
      </c>
      <c r="H6604" t="s">
        <v>19</v>
      </c>
      <c r="J6604" t="s">
        <v>20</v>
      </c>
      <c r="K6604" s="7">
        <v>38701</v>
      </c>
      <c r="L6604" t="s">
        <v>45</v>
      </c>
      <c r="M6604" t="s">
        <v>22</v>
      </c>
      <c r="N6604" t="s">
        <v>34</v>
      </c>
      <c r="O6604" s="7" t="s">
        <v>36</v>
      </c>
      <c r="P6604" s="7" t="s">
        <v>36</v>
      </c>
      <c r="Q6604" t="s">
        <v>36</v>
      </c>
      <c r="R6604" s="7">
        <v>45688</v>
      </c>
      <c r="S6604" s="8">
        <f t="shared" si="461"/>
        <v>19.142465753424659</v>
      </c>
      <c r="T6604" t="str">
        <f t="shared" si="460"/>
        <v>16-25</v>
      </c>
      <c r="U6604" s="7" t="s">
        <v>36</v>
      </c>
      <c r="V6604" t="str">
        <f t="shared" si="462"/>
        <v/>
      </c>
    </row>
    <row r="6605" spans="1:22">
      <c r="A6605">
        <v>43281</v>
      </c>
      <c r="B6605" t="s">
        <v>17</v>
      </c>
      <c r="C6605" t="s">
        <v>25</v>
      </c>
      <c r="D6605" t="s">
        <v>19</v>
      </c>
      <c r="H6605" t="s">
        <v>19</v>
      </c>
      <c r="J6605" t="s">
        <v>20</v>
      </c>
      <c r="K6605" s="7">
        <v>15633</v>
      </c>
      <c r="L6605" t="s">
        <v>26</v>
      </c>
      <c r="M6605" t="s">
        <v>27</v>
      </c>
      <c r="N6605" t="s">
        <v>34</v>
      </c>
      <c r="O6605" s="7">
        <v>37589</v>
      </c>
      <c r="P6605" s="7" t="s">
        <v>29</v>
      </c>
      <c r="Q6605" t="s">
        <v>24</v>
      </c>
      <c r="R6605" s="7">
        <v>45688</v>
      </c>
      <c r="S6605" s="8">
        <f t="shared" si="461"/>
        <v>82.342465753424662</v>
      </c>
      <c r="T6605" t="str">
        <f t="shared" si="460"/>
        <v>65+</v>
      </c>
      <c r="U6605" s="7">
        <f>R6605</f>
        <v>45688</v>
      </c>
      <c r="V6605">
        <f t="shared" si="462"/>
        <v>5786</v>
      </c>
    </row>
    <row r="6606" spans="1:22">
      <c r="A6606">
        <v>79287</v>
      </c>
      <c r="B6606" t="s">
        <v>17</v>
      </c>
      <c r="C6606" t="s">
        <v>18</v>
      </c>
      <c r="D6606" t="s">
        <v>19</v>
      </c>
      <c r="H6606" t="s">
        <v>19</v>
      </c>
      <c r="J6606" t="s">
        <v>20</v>
      </c>
      <c r="K6606" s="7">
        <v>28247</v>
      </c>
      <c r="L6606" t="s">
        <v>65</v>
      </c>
      <c r="M6606" t="s">
        <v>27</v>
      </c>
      <c r="N6606" t="s">
        <v>34</v>
      </c>
      <c r="O6606" s="7">
        <v>40603</v>
      </c>
      <c r="P6606" s="7">
        <v>42674</v>
      </c>
      <c r="Q6606" t="s">
        <v>55</v>
      </c>
      <c r="R6606" s="7">
        <v>45688</v>
      </c>
      <c r="S6606" s="8">
        <f t="shared" si="461"/>
        <v>47.783561643835618</v>
      </c>
      <c r="T6606" t="str">
        <f t="shared" si="460"/>
        <v>45-55</v>
      </c>
      <c r="U6606" s="7">
        <v>42674</v>
      </c>
      <c r="V6606">
        <f t="shared" si="462"/>
        <v>1480</v>
      </c>
    </row>
    <row r="6607" spans="1:22">
      <c r="A6607">
        <v>147207</v>
      </c>
      <c r="B6607" t="s">
        <v>17</v>
      </c>
      <c r="C6607" t="s">
        <v>18</v>
      </c>
      <c r="D6607" t="s">
        <v>19</v>
      </c>
      <c r="H6607" t="s">
        <v>19</v>
      </c>
      <c r="J6607" t="s">
        <v>20</v>
      </c>
      <c r="K6607" s="7">
        <v>34554</v>
      </c>
      <c r="L6607" t="s">
        <v>451</v>
      </c>
      <c r="M6607" t="s">
        <v>52</v>
      </c>
      <c r="N6607" t="s">
        <v>34</v>
      </c>
      <c r="O6607" s="7" t="s">
        <v>36</v>
      </c>
      <c r="P6607" s="7" t="s">
        <v>36</v>
      </c>
      <c r="Q6607" t="s">
        <v>36</v>
      </c>
      <c r="R6607" s="7">
        <v>45688</v>
      </c>
      <c r="S6607" s="8">
        <f t="shared" si="461"/>
        <v>30.504109589041096</v>
      </c>
      <c r="T6607" t="str">
        <f t="shared" si="460"/>
        <v>25-35</v>
      </c>
      <c r="U6607" s="7" t="s">
        <v>36</v>
      </c>
      <c r="V6607" t="str">
        <f t="shared" si="462"/>
        <v/>
      </c>
    </row>
    <row r="6608" spans="1:22">
      <c r="A6608">
        <v>80978</v>
      </c>
      <c r="B6608" t="s">
        <v>17</v>
      </c>
      <c r="C6608" t="s">
        <v>18</v>
      </c>
      <c r="D6608" t="s">
        <v>19</v>
      </c>
      <c r="H6608" t="s">
        <v>19</v>
      </c>
      <c r="J6608" t="s">
        <v>20</v>
      </c>
      <c r="K6608" s="7">
        <v>24652</v>
      </c>
      <c r="L6608" t="s">
        <v>26</v>
      </c>
      <c r="M6608" t="s">
        <v>27</v>
      </c>
      <c r="N6608" t="s">
        <v>34</v>
      </c>
      <c r="O6608" s="7">
        <v>40448</v>
      </c>
      <c r="P6608" s="7">
        <v>42142</v>
      </c>
      <c r="Q6608" t="s">
        <v>36</v>
      </c>
      <c r="R6608" s="7">
        <v>45688</v>
      </c>
      <c r="S6608" s="8">
        <f t="shared" si="461"/>
        <v>57.632876712328766</v>
      </c>
      <c r="T6608" t="str">
        <f t="shared" si="460"/>
        <v>55-65</v>
      </c>
      <c r="U6608" s="7">
        <v>42142</v>
      </c>
      <c r="V6608">
        <f t="shared" si="462"/>
        <v>1211</v>
      </c>
    </row>
    <row r="6609" spans="1:22">
      <c r="A6609">
        <v>101019</v>
      </c>
      <c r="B6609" t="s">
        <v>17</v>
      </c>
      <c r="C6609" t="s">
        <v>18</v>
      </c>
      <c r="D6609" t="s">
        <v>19</v>
      </c>
      <c r="H6609" t="s">
        <v>19</v>
      </c>
      <c r="J6609" t="s">
        <v>20</v>
      </c>
      <c r="K6609" s="7">
        <v>16575</v>
      </c>
      <c r="L6609" t="s">
        <v>79</v>
      </c>
      <c r="M6609" t="s">
        <v>22</v>
      </c>
      <c r="N6609" t="s">
        <v>32</v>
      </c>
      <c r="O6609" s="7">
        <v>41153</v>
      </c>
      <c r="P6609" s="7">
        <v>41501</v>
      </c>
      <c r="Q6609" t="s">
        <v>36</v>
      </c>
      <c r="R6609" s="7">
        <v>45688</v>
      </c>
      <c r="S6609" s="8">
        <f t="shared" si="461"/>
        <v>79.761643835616439</v>
      </c>
      <c r="T6609" t="str">
        <f t="shared" si="460"/>
        <v>65+</v>
      </c>
      <c r="U6609" s="7">
        <v>41501</v>
      </c>
      <c r="V6609">
        <f t="shared" si="462"/>
        <v>249</v>
      </c>
    </row>
    <row r="6610" spans="1:22">
      <c r="A6610">
        <v>79082</v>
      </c>
      <c r="B6610" t="s">
        <v>17</v>
      </c>
      <c r="C6610" t="s">
        <v>25</v>
      </c>
      <c r="D6610" t="s">
        <v>19</v>
      </c>
      <c r="H6610" t="s">
        <v>19</v>
      </c>
      <c r="J6610" t="s">
        <v>20</v>
      </c>
      <c r="K6610" s="7">
        <v>14372</v>
      </c>
      <c r="L6610" t="s">
        <v>26</v>
      </c>
      <c r="M6610" t="s">
        <v>27</v>
      </c>
      <c r="N6610" t="s">
        <v>32</v>
      </c>
      <c r="O6610" s="7">
        <v>41774</v>
      </c>
      <c r="P6610" s="7" t="s">
        <v>29</v>
      </c>
      <c r="Q6610" t="s">
        <v>38</v>
      </c>
      <c r="R6610" s="7">
        <v>45688</v>
      </c>
      <c r="S6610" s="8">
        <f t="shared" si="461"/>
        <v>85.797260273972597</v>
      </c>
      <c r="T6610" t="str">
        <f t="shared" si="460"/>
        <v>65+</v>
      </c>
      <c r="U6610" s="7">
        <f>R6610</f>
        <v>45688</v>
      </c>
      <c r="V6610">
        <f t="shared" si="462"/>
        <v>2797</v>
      </c>
    </row>
    <row r="6611" spans="1:22">
      <c r="A6611">
        <v>153184</v>
      </c>
      <c r="B6611" t="s">
        <v>17</v>
      </c>
      <c r="C6611" t="s">
        <v>18</v>
      </c>
      <c r="D6611" t="s">
        <v>19</v>
      </c>
      <c r="H6611" t="s">
        <v>19</v>
      </c>
      <c r="J6611" t="s">
        <v>20</v>
      </c>
      <c r="K6611" s="7">
        <v>37618</v>
      </c>
      <c r="L6611" t="s">
        <v>48</v>
      </c>
      <c r="M6611" t="s">
        <v>27</v>
      </c>
      <c r="N6611" t="s">
        <v>43</v>
      </c>
      <c r="O6611" s="7" t="s">
        <v>36</v>
      </c>
      <c r="P6611" s="7" t="s">
        <v>36</v>
      </c>
      <c r="Q6611" t="s">
        <v>36</v>
      </c>
      <c r="R6611" s="7">
        <v>45688</v>
      </c>
      <c r="S6611" s="8">
        <f t="shared" si="461"/>
        <v>22.109589041095891</v>
      </c>
      <c r="T6611" t="str">
        <f t="shared" si="460"/>
        <v>16-25</v>
      </c>
      <c r="U6611" s="7" t="s">
        <v>36</v>
      </c>
      <c r="V6611" t="str">
        <f t="shared" si="462"/>
        <v/>
      </c>
    </row>
    <row r="6612" spans="1:22">
      <c r="A6612">
        <v>131135</v>
      </c>
      <c r="B6612" t="s">
        <v>17</v>
      </c>
      <c r="C6612" t="s">
        <v>18</v>
      </c>
      <c r="D6612" t="s">
        <v>19</v>
      </c>
      <c r="H6612" t="s">
        <v>19</v>
      </c>
      <c r="J6612" t="s">
        <v>20</v>
      </c>
      <c r="K6612" s="7">
        <v>21408</v>
      </c>
      <c r="L6612" t="s">
        <v>54</v>
      </c>
      <c r="M6612" t="s">
        <v>27</v>
      </c>
      <c r="N6612" t="s">
        <v>34</v>
      </c>
      <c r="O6612" s="7">
        <v>43388</v>
      </c>
      <c r="P6612" s="7">
        <v>43580</v>
      </c>
      <c r="Q6612" t="s">
        <v>77</v>
      </c>
      <c r="R6612" s="7">
        <v>45688</v>
      </c>
      <c r="S6612" s="8">
        <f t="shared" si="461"/>
        <v>66.520547945205479</v>
      </c>
      <c r="T6612" t="str">
        <f t="shared" si="460"/>
        <v>65+</v>
      </c>
      <c r="U6612" s="7">
        <v>43580</v>
      </c>
      <c r="V6612">
        <f t="shared" si="462"/>
        <v>139</v>
      </c>
    </row>
    <row r="6613" spans="1:22">
      <c r="A6613">
        <v>118124</v>
      </c>
      <c r="B6613" t="s">
        <v>17</v>
      </c>
      <c r="C6613" t="s">
        <v>18</v>
      </c>
      <c r="D6613" t="s">
        <v>19</v>
      </c>
      <c r="H6613" t="s">
        <v>19</v>
      </c>
      <c r="J6613" t="s">
        <v>20</v>
      </c>
      <c r="K6613" s="7">
        <v>15180</v>
      </c>
      <c r="L6613" t="s">
        <v>67</v>
      </c>
      <c r="M6613" t="s">
        <v>22</v>
      </c>
      <c r="N6613" t="s">
        <v>32</v>
      </c>
      <c r="O6613" s="7">
        <v>42557</v>
      </c>
      <c r="P6613" s="7">
        <v>43185</v>
      </c>
      <c r="Q6613" t="s">
        <v>24</v>
      </c>
      <c r="R6613" s="7">
        <v>45688</v>
      </c>
      <c r="S6613" s="8">
        <f t="shared" si="461"/>
        <v>83.583561643835623</v>
      </c>
      <c r="T6613" t="str">
        <f t="shared" si="460"/>
        <v>65+</v>
      </c>
      <c r="U6613" s="7">
        <v>43185</v>
      </c>
      <c r="V6613">
        <f t="shared" si="462"/>
        <v>449</v>
      </c>
    </row>
    <row r="6614" spans="1:22">
      <c r="A6614">
        <v>124842</v>
      </c>
      <c r="B6614" t="s">
        <v>17</v>
      </c>
      <c r="C6614" t="s">
        <v>18</v>
      </c>
      <c r="D6614" t="s">
        <v>19</v>
      </c>
      <c r="H6614" t="s">
        <v>19</v>
      </c>
      <c r="J6614" t="s">
        <v>20</v>
      </c>
      <c r="K6614" s="7">
        <v>28541</v>
      </c>
      <c r="L6614" t="s">
        <v>37</v>
      </c>
      <c r="M6614" t="s">
        <v>27</v>
      </c>
      <c r="N6614" t="s">
        <v>34</v>
      </c>
      <c r="O6614" s="7">
        <v>43024</v>
      </c>
      <c r="P6614" s="7">
        <v>43501</v>
      </c>
      <c r="Q6614" t="s">
        <v>24</v>
      </c>
      <c r="R6614" s="7">
        <v>45688</v>
      </c>
      <c r="S6614" s="8">
        <f t="shared" si="461"/>
        <v>46.978082191780821</v>
      </c>
      <c r="T6614" t="str">
        <f t="shared" si="460"/>
        <v>45-55</v>
      </c>
      <c r="U6614" s="7">
        <v>43501</v>
      </c>
      <c r="V6614">
        <f t="shared" si="462"/>
        <v>342</v>
      </c>
    </row>
    <row r="6615" spans="1:22">
      <c r="A6615">
        <v>146804</v>
      </c>
      <c r="B6615" t="s">
        <v>17</v>
      </c>
      <c r="C6615" t="s">
        <v>18</v>
      </c>
      <c r="D6615" t="s">
        <v>19</v>
      </c>
      <c r="H6615" t="s">
        <v>19</v>
      </c>
      <c r="J6615" t="s">
        <v>20</v>
      </c>
      <c r="K6615" s="7">
        <v>37665</v>
      </c>
      <c r="L6615" t="s">
        <v>26</v>
      </c>
      <c r="M6615" t="s">
        <v>27</v>
      </c>
      <c r="N6615" t="s">
        <v>34</v>
      </c>
      <c r="O6615" s="7">
        <v>44335</v>
      </c>
      <c r="P6615" s="7">
        <v>44454</v>
      </c>
      <c r="Q6615" t="s">
        <v>41</v>
      </c>
      <c r="R6615" s="7">
        <v>45688</v>
      </c>
      <c r="S6615" s="8">
        <f t="shared" si="461"/>
        <v>21.980821917808218</v>
      </c>
      <c r="T6615" t="str">
        <f t="shared" si="460"/>
        <v>16-25</v>
      </c>
      <c r="U6615" s="7">
        <v>44454</v>
      </c>
      <c r="V6615">
        <f t="shared" si="462"/>
        <v>86</v>
      </c>
    </row>
    <row r="6616" spans="1:22">
      <c r="A6616">
        <v>139741</v>
      </c>
      <c r="B6616" t="s">
        <v>17</v>
      </c>
      <c r="C6616" t="s">
        <v>18</v>
      </c>
      <c r="D6616" t="s">
        <v>19</v>
      </c>
      <c r="H6616" t="s">
        <v>19</v>
      </c>
      <c r="J6616" t="s">
        <v>20</v>
      </c>
      <c r="K6616" s="7">
        <v>35257</v>
      </c>
      <c r="L6616" t="s">
        <v>96</v>
      </c>
      <c r="M6616" t="s">
        <v>22</v>
      </c>
      <c r="N6616" t="s">
        <v>34</v>
      </c>
      <c r="O6616" s="7" t="s">
        <v>36</v>
      </c>
      <c r="P6616" s="7" t="s">
        <v>36</v>
      </c>
      <c r="Q6616" t="s">
        <v>24</v>
      </c>
      <c r="R6616" s="7">
        <v>45688</v>
      </c>
      <c r="S6616" s="8">
        <f t="shared" si="461"/>
        <v>28.578082191780823</v>
      </c>
      <c r="T6616" t="str">
        <f t="shared" si="460"/>
        <v>25-35</v>
      </c>
      <c r="U6616" s="7" t="s">
        <v>36</v>
      </c>
      <c r="V6616" t="str">
        <f t="shared" si="462"/>
        <v/>
      </c>
    </row>
    <row r="6617" spans="1:22">
      <c r="A6617">
        <v>130929</v>
      </c>
      <c r="B6617" t="s">
        <v>17</v>
      </c>
      <c r="C6617" t="s">
        <v>18</v>
      </c>
      <c r="D6617" t="s">
        <v>19</v>
      </c>
      <c r="H6617" t="s">
        <v>19</v>
      </c>
      <c r="J6617" t="s">
        <v>20</v>
      </c>
      <c r="K6617" s="7">
        <v>33846</v>
      </c>
      <c r="L6617" t="s">
        <v>37</v>
      </c>
      <c r="M6617" t="s">
        <v>27</v>
      </c>
      <c r="N6617" t="s">
        <v>34</v>
      </c>
      <c r="O6617" s="7" t="s">
        <v>36</v>
      </c>
      <c r="P6617" s="7" t="s">
        <v>36</v>
      </c>
      <c r="Q6617" t="s">
        <v>36</v>
      </c>
      <c r="R6617" s="7">
        <v>45688</v>
      </c>
      <c r="S6617" s="8">
        <f t="shared" si="461"/>
        <v>32.443835616438356</v>
      </c>
      <c r="T6617" t="str">
        <f t="shared" si="460"/>
        <v>25-35</v>
      </c>
      <c r="U6617" s="7" t="s">
        <v>36</v>
      </c>
      <c r="V6617" t="str">
        <f t="shared" si="462"/>
        <v/>
      </c>
    </row>
    <row r="6618" spans="1:22">
      <c r="A6618">
        <v>152049</v>
      </c>
      <c r="B6618" t="s">
        <v>17</v>
      </c>
      <c r="C6618" t="s">
        <v>18</v>
      </c>
      <c r="D6618" t="s">
        <v>19</v>
      </c>
      <c r="H6618" t="s">
        <v>19</v>
      </c>
      <c r="J6618" t="s">
        <v>20</v>
      </c>
      <c r="K6618" s="7">
        <v>38823</v>
      </c>
      <c r="L6618" t="s">
        <v>26</v>
      </c>
      <c r="M6618" t="s">
        <v>52</v>
      </c>
      <c r="N6618" t="s">
        <v>34</v>
      </c>
      <c r="O6618" s="7">
        <v>44464</v>
      </c>
      <c r="P6618" s="7">
        <v>44951</v>
      </c>
      <c r="Q6618" t="s">
        <v>24</v>
      </c>
      <c r="R6618" s="7">
        <v>45688</v>
      </c>
      <c r="S6618" s="8">
        <f t="shared" si="461"/>
        <v>18.80821917808219</v>
      </c>
      <c r="T6618" t="str">
        <f t="shared" si="460"/>
        <v>16-25</v>
      </c>
      <c r="U6618" s="7">
        <v>44951</v>
      </c>
      <c r="V6618">
        <f t="shared" si="462"/>
        <v>348</v>
      </c>
    </row>
    <row r="6619" spans="1:22">
      <c r="A6619">
        <v>80331</v>
      </c>
      <c r="B6619" t="s">
        <v>17</v>
      </c>
      <c r="C6619" t="s">
        <v>18</v>
      </c>
      <c r="D6619" t="s">
        <v>19</v>
      </c>
      <c r="H6619" t="s">
        <v>19</v>
      </c>
      <c r="J6619" t="s">
        <v>30</v>
      </c>
      <c r="K6619" s="7">
        <v>21985</v>
      </c>
      <c r="L6619" t="s">
        <v>158</v>
      </c>
      <c r="M6619" t="s">
        <v>22</v>
      </c>
      <c r="N6619" t="s">
        <v>32</v>
      </c>
      <c r="O6619" s="7">
        <v>40708</v>
      </c>
      <c r="P6619" s="7">
        <v>1</v>
      </c>
      <c r="Q6619" t="s">
        <v>36</v>
      </c>
      <c r="R6619" s="7">
        <v>45688</v>
      </c>
      <c r="S6619" s="8">
        <f t="shared" si="461"/>
        <v>64.939726027397256</v>
      </c>
      <c r="T6619" t="str">
        <f t="shared" si="460"/>
        <v>55-65</v>
      </c>
      <c r="U6619" s="7">
        <v>1</v>
      </c>
    </row>
    <row r="6620" spans="1:22">
      <c r="A6620">
        <v>79520</v>
      </c>
      <c r="B6620" t="s">
        <v>17</v>
      </c>
      <c r="C6620" t="s">
        <v>18</v>
      </c>
      <c r="D6620" t="s">
        <v>19</v>
      </c>
      <c r="H6620" t="s">
        <v>19</v>
      </c>
      <c r="J6620" t="s">
        <v>20</v>
      </c>
      <c r="K6620" s="7">
        <v>22708</v>
      </c>
      <c r="L6620" t="s">
        <v>59</v>
      </c>
      <c r="M6620" t="s">
        <v>27</v>
      </c>
      <c r="N6620" t="s">
        <v>34</v>
      </c>
      <c r="O6620" s="7">
        <v>40625</v>
      </c>
      <c r="P6620" s="7">
        <v>40892</v>
      </c>
      <c r="Q6620" t="s">
        <v>36</v>
      </c>
      <c r="R6620" s="7">
        <v>45688</v>
      </c>
      <c r="S6620" s="8">
        <f t="shared" si="461"/>
        <v>62.958904109589042</v>
      </c>
      <c r="T6620" t="str">
        <f t="shared" si="460"/>
        <v>55-65</v>
      </c>
      <c r="U6620" s="7">
        <v>40892</v>
      </c>
      <c r="V6620">
        <f t="shared" si="462"/>
        <v>192</v>
      </c>
    </row>
    <row r="6621" spans="1:22">
      <c r="A6621">
        <v>80117</v>
      </c>
      <c r="B6621" t="s">
        <v>17</v>
      </c>
      <c r="C6621" t="s">
        <v>18</v>
      </c>
      <c r="D6621" t="s">
        <v>46</v>
      </c>
      <c r="E6621" t="s">
        <v>452</v>
      </c>
      <c r="F6621" t="s">
        <v>63</v>
      </c>
      <c r="G6621" t="s">
        <v>193</v>
      </c>
      <c r="H6621" t="s">
        <v>19</v>
      </c>
      <c r="J6621" t="s">
        <v>20</v>
      </c>
      <c r="K6621" s="7">
        <v>22750</v>
      </c>
      <c r="L6621" t="s">
        <v>54</v>
      </c>
      <c r="M6621" t="s">
        <v>27</v>
      </c>
      <c r="N6621" t="s">
        <v>32</v>
      </c>
      <c r="O6621" s="7">
        <v>40689</v>
      </c>
      <c r="P6621" s="7">
        <v>42270</v>
      </c>
      <c r="Q6621" t="s">
        <v>24</v>
      </c>
      <c r="R6621" s="7">
        <v>45688</v>
      </c>
      <c r="S6621" s="8">
        <f t="shared" si="461"/>
        <v>62.843835616438355</v>
      </c>
      <c r="T6621" t="str">
        <f t="shared" si="460"/>
        <v>55-65</v>
      </c>
      <c r="U6621" s="7">
        <v>42270</v>
      </c>
      <c r="V6621">
        <f t="shared" si="462"/>
        <v>1130</v>
      </c>
    </row>
    <row r="6622" spans="1:22">
      <c r="A6622">
        <v>94911</v>
      </c>
      <c r="B6622" t="s">
        <v>17</v>
      </c>
      <c r="C6622" t="s">
        <v>18</v>
      </c>
      <c r="D6622" t="s">
        <v>19</v>
      </c>
      <c r="H6622" t="s">
        <v>19</v>
      </c>
      <c r="J6622" t="s">
        <v>20</v>
      </c>
      <c r="L6622" t="s">
        <v>48</v>
      </c>
      <c r="M6622" t="s">
        <v>27</v>
      </c>
      <c r="N6622" t="s">
        <v>32</v>
      </c>
      <c r="O6622" s="7">
        <v>41156</v>
      </c>
      <c r="P6622" s="7">
        <v>41157</v>
      </c>
      <c r="Q6622" t="s">
        <v>36</v>
      </c>
      <c r="R6622" s="7">
        <v>45688</v>
      </c>
      <c r="S6622" s="8">
        <f t="shared" si="461"/>
        <v>125.17260273972603</v>
      </c>
      <c r="T6622" t="str">
        <f t="shared" si="460"/>
        <v>65+</v>
      </c>
      <c r="U6622" s="7">
        <v>41157</v>
      </c>
      <c r="V6622">
        <f t="shared" si="462"/>
        <v>2</v>
      </c>
    </row>
    <row r="6623" spans="1:22">
      <c r="A6623">
        <v>79775</v>
      </c>
      <c r="B6623" t="s">
        <v>17</v>
      </c>
      <c r="C6623" t="s">
        <v>18</v>
      </c>
      <c r="D6623" t="s">
        <v>19</v>
      </c>
      <c r="H6623" t="s">
        <v>19</v>
      </c>
      <c r="J6623" t="s">
        <v>20</v>
      </c>
      <c r="K6623" s="7">
        <v>25569</v>
      </c>
      <c r="L6623" t="s">
        <v>26</v>
      </c>
      <c r="M6623" t="s">
        <v>27</v>
      </c>
      <c r="N6623" t="s">
        <v>43</v>
      </c>
      <c r="O6623" s="7">
        <v>40682</v>
      </c>
      <c r="P6623" s="7">
        <v>40725</v>
      </c>
      <c r="Q6623" t="s">
        <v>36</v>
      </c>
      <c r="R6623" s="7">
        <v>45688</v>
      </c>
      <c r="S6623" s="8">
        <f t="shared" si="461"/>
        <v>55.12054794520548</v>
      </c>
      <c r="T6623" t="str">
        <f t="shared" si="460"/>
        <v>55-65</v>
      </c>
      <c r="U6623" s="7">
        <v>40725</v>
      </c>
      <c r="V6623">
        <f t="shared" si="462"/>
        <v>32</v>
      </c>
    </row>
    <row r="6624" spans="1:22">
      <c r="A6624">
        <v>65544</v>
      </c>
      <c r="B6624" t="s">
        <v>17</v>
      </c>
      <c r="C6624" t="s">
        <v>18</v>
      </c>
      <c r="D6624" t="s">
        <v>19</v>
      </c>
      <c r="H6624" t="s">
        <v>19</v>
      </c>
      <c r="J6624" t="s">
        <v>30</v>
      </c>
      <c r="K6624" s="7">
        <v>29482</v>
      </c>
      <c r="L6624" t="s">
        <v>89</v>
      </c>
      <c r="M6624" t="s">
        <v>57</v>
      </c>
      <c r="N6624" t="s">
        <v>32</v>
      </c>
      <c r="O6624" s="7">
        <v>40338</v>
      </c>
      <c r="P6624" s="7">
        <v>1</v>
      </c>
      <c r="Q6624" t="s">
        <v>36</v>
      </c>
      <c r="R6624" s="7">
        <v>45688</v>
      </c>
      <c r="S6624" s="8">
        <f t="shared" si="461"/>
        <v>44.4</v>
      </c>
      <c r="T6624" t="str">
        <f t="shared" si="460"/>
        <v>35-45</v>
      </c>
      <c r="U6624" s="7">
        <v>1</v>
      </c>
    </row>
    <row r="6625" spans="1:22">
      <c r="A6625">
        <v>52924</v>
      </c>
      <c r="B6625" t="s">
        <v>17</v>
      </c>
      <c r="C6625" t="s">
        <v>18</v>
      </c>
      <c r="D6625" t="s">
        <v>19</v>
      </c>
      <c r="H6625" t="s">
        <v>19</v>
      </c>
      <c r="J6625" t="s">
        <v>20</v>
      </c>
      <c r="K6625" s="7">
        <v>12642</v>
      </c>
      <c r="L6625" t="s">
        <v>48</v>
      </c>
      <c r="M6625" t="s">
        <v>27</v>
      </c>
      <c r="N6625" t="s">
        <v>86</v>
      </c>
      <c r="O6625" s="7">
        <v>39399</v>
      </c>
      <c r="P6625" s="7">
        <v>41484</v>
      </c>
      <c r="Q6625" t="s">
        <v>36</v>
      </c>
      <c r="R6625" s="7">
        <v>45688</v>
      </c>
      <c r="S6625" s="8">
        <f t="shared" si="461"/>
        <v>90.536986301369865</v>
      </c>
      <c r="T6625" t="str">
        <f t="shared" si="460"/>
        <v>65+</v>
      </c>
      <c r="U6625" s="7">
        <v>41484</v>
      </c>
      <c r="V6625">
        <f t="shared" si="462"/>
        <v>1490</v>
      </c>
    </row>
    <row r="6626" spans="1:22">
      <c r="A6626">
        <v>155743</v>
      </c>
      <c r="B6626" t="s">
        <v>17</v>
      </c>
      <c r="C6626" t="s">
        <v>25</v>
      </c>
      <c r="D6626" t="s">
        <v>19</v>
      </c>
      <c r="H6626" t="s">
        <v>19</v>
      </c>
      <c r="J6626" t="s">
        <v>20</v>
      </c>
      <c r="K6626" s="7">
        <v>25151</v>
      </c>
      <c r="L6626" t="s">
        <v>157</v>
      </c>
      <c r="M6626" t="s">
        <v>57</v>
      </c>
      <c r="N6626" t="s">
        <v>36</v>
      </c>
      <c r="O6626" s="7">
        <v>44660</v>
      </c>
      <c r="P6626" s="7" t="s">
        <v>29</v>
      </c>
      <c r="Q6626" t="s">
        <v>24</v>
      </c>
      <c r="R6626" s="7">
        <v>45688</v>
      </c>
      <c r="S6626" s="8">
        <f t="shared" si="461"/>
        <v>56.265753424657532</v>
      </c>
      <c r="T6626" t="str">
        <f t="shared" si="460"/>
        <v>55-65</v>
      </c>
      <c r="U6626" s="7">
        <f>R6626</f>
        <v>45688</v>
      </c>
      <c r="V6626">
        <f t="shared" si="462"/>
        <v>735</v>
      </c>
    </row>
    <row r="6627" spans="1:22">
      <c r="A6627">
        <v>147100</v>
      </c>
      <c r="B6627" t="s">
        <v>17</v>
      </c>
      <c r="C6627" t="s">
        <v>18</v>
      </c>
      <c r="D6627" t="s">
        <v>19</v>
      </c>
      <c r="H6627" t="s">
        <v>19</v>
      </c>
      <c r="J6627" t="s">
        <v>20</v>
      </c>
      <c r="K6627" s="7">
        <v>24578</v>
      </c>
      <c r="L6627" t="s">
        <v>110</v>
      </c>
      <c r="M6627" t="s">
        <v>22</v>
      </c>
      <c r="N6627" t="s">
        <v>34</v>
      </c>
      <c r="O6627" s="7" t="s">
        <v>36</v>
      </c>
      <c r="P6627" s="7" t="s">
        <v>36</v>
      </c>
      <c r="Q6627" t="s">
        <v>36</v>
      </c>
      <c r="R6627" s="7">
        <v>45688</v>
      </c>
      <c r="S6627" s="8">
        <f t="shared" si="461"/>
        <v>57.835616438356162</v>
      </c>
      <c r="T6627" t="str">
        <f t="shared" si="460"/>
        <v>55-65</v>
      </c>
      <c r="U6627" s="7" t="s">
        <v>36</v>
      </c>
      <c r="V6627" t="str">
        <f t="shared" si="462"/>
        <v/>
      </c>
    </row>
    <row r="6628" spans="1:22">
      <c r="A6628">
        <v>81562</v>
      </c>
      <c r="B6628" t="s">
        <v>17</v>
      </c>
      <c r="C6628" t="s">
        <v>18</v>
      </c>
      <c r="D6628" t="s">
        <v>19</v>
      </c>
      <c r="H6628" t="s">
        <v>19</v>
      </c>
      <c r="J6628" t="s">
        <v>20</v>
      </c>
      <c r="K6628" s="7">
        <v>35958</v>
      </c>
      <c r="L6628" t="s">
        <v>37</v>
      </c>
      <c r="M6628" t="s">
        <v>27</v>
      </c>
      <c r="N6628" t="s">
        <v>32</v>
      </c>
      <c r="O6628" s="7">
        <v>41090</v>
      </c>
      <c r="P6628" s="7">
        <v>41791</v>
      </c>
      <c r="Q6628" t="s">
        <v>36</v>
      </c>
      <c r="R6628" s="7">
        <v>45688</v>
      </c>
      <c r="S6628" s="8">
        <f t="shared" si="461"/>
        <v>26.657534246575342</v>
      </c>
      <c r="T6628" t="str">
        <f t="shared" si="460"/>
        <v>25-35</v>
      </c>
      <c r="U6628" s="7">
        <v>41791</v>
      </c>
      <c r="V6628">
        <f t="shared" si="462"/>
        <v>500</v>
      </c>
    </row>
    <row r="6629" spans="1:22">
      <c r="A6629">
        <v>12197</v>
      </c>
      <c r="B6629" t="s">
        <v>17</v>
      </c>
      <c r="C6629" t="s">
        <v>18</v>
      </c>
      <c r="D6629" t="s">
        <v>19</v>
      </c>
      <c r="H6629" t="s">
        <v>19</v>
      </c>
      <c r="J6629" t="s">
        <v>20</v>
      </c>
      <c r="L6629" t="s">
        <v>65</v>
      </c>
      <c r="M6629" t="s">
        <v>27</v>
      </c>
      <c r="N6629" t="s">
        <v>32</v>
      </c>
      <c r="O6629" s="7">
        <v>1</v>
      </c>
      <c r="P6629" s="7">
        <v>1</v>
      </c>
      <c r="Q6629" t="s">
        <v>36</v>
      </c>
      <c r="R6629" s="7">
        <v>45688</v>
      </c>
      <c r="S6629" s="8">
        <f t="shared" si="461"/>
        <v>125.17260273972603</v>
      </c>
      <c r="T6629" t="str">
        <f t="shared" si="460"/>
        <v>65+</v>
      </c>
      <c r="U6629" s="7">
        <v>1</v>
      </c>
    </row>
    <row r="6630" spans="1:22">
      <c r="A6630">
        <v>152985</v>
      </c>
      <c r="B6630" t="s">
        <v>17</v>
      </c>
      <c r="C6630" t="s">
        <v>25</v>
      </c>
      <c r="D6630" t="s">
        <v>19</v>
      </c>
      <c r="H6630" t="s">
        <v>19</v>
      </c>
      <c r="J6630" t="s">
        <v>20</v>
      </c>
      <c r="K6630" s="7">
        <v>39198</v>
      </c>
      <c r="L6630" t="s">
        <v>116</v>
      </c>
      <c r="M6630" t="s">
        <v>22</v>
      </c>
      <c r="N6630" t="s">
        <v>28</v>
      </c>
      <c r="O6630" s="7">
        <v>44523</v>
      </c>
      <c r="P6630" s="7" t="s">
        <v>29</v>
      </c>
      <c r="Q6630" t="s">
        <v>24</v>
      </c>
      <c r="R6630" s="7">
        <v>45688</v>
      </c>
      <c r="S6630" s="8">
        <f t="shared" si="461"/>
        <v>17.780821917808218</v>
      </c>
      <c r="T6630" t="str">
        <f t="shared" si="460"/>
        <v>16-25</v>
      </c>
      <c r="U6630" s="7">
        <f>R6630</f>
        <v>45688</v>
      </c>
      <c r="V6630">
        <f t="shared" si="462"/>
        <v>834</v>
      </c>
    </row>
    <row r="6631" spans="1:22">
      <c r="A6631">
        <v>118321</v>
      </c>
      <c r="B6631" t="s">
        <v>17</v>
      </c>
      <c r="C6631" t="s">
        <v>18</v>
      </c>
      <c r="D6631" t="s">
        <v>19</v>
      </c>
      <c r="H6631" t="s">
        <v>19</v>
      </c>
      <c r="J6631" t="s">
        <v>20</v>
      </c>
      <c r="K6631" s="7">
        <v>24056</v>
      </c>
      <c r="L6631" t="s">
        <v>453</v>
      </c>
      <c r="M6631" t="s">
        <v>52</v>
      </c>
      <c r="N6631" t="s">
        <v>32</v>
      </c>
      <c r="O6631" s="7">
        <v>42599</v>
      </c>
      <c r="P6631" s="7">
        <v>42986</v>
      </c>
      <c r="Q6631" t="s">
        <v>77</v>
      </c>
      <c r="R6631" s="7">
        <v>45688</v>
      </c>
      <c r="S6631" s="8">
        <f t="shared" si="461"/>
        <v>59.265753424657532</v>
      </c>
      <c r="T6631" t="str">
        <f t="shared" si="460"/>
        <v>55-65</v>
      </c>
      <c r="U6631" s="7">
        <v>42986</v>
      </c>
      <c r="V6631">
        <f t="shared" si="462"/>
        <v>278</v>
      </c>
    </row>
    <row r="6632" spans="1:22">
      <c r="A6632">
        <v>153876</v>
      </c>
      <c r="B6632" t="s">
        <v>17</v>
      </c>
      <c r="C6632" t="s">
        <v>25</v>
      </c>
      <c r="D6632" t="s">
        <v>19</v>
      </c>
      <c r="H6632" t="s">
        <v>19</v>
      </c>
      <c r="J6632" t="s">
        <v>20</v>
      </c>
      <c r="K6632" s="7">
        <v>31728</v>
      </c>
      <c r="L6632" t="s">
        <v>66</v>
      </c>
      <c r="M6632" t="s">
        <v>57</v>
      </c>
      <c r="N6632" t="s">
        <v>32</v>
      </c>
      <c r="O6632" s="7">
        <v>44515</v>
      </c>
      <c r="P6632" s="7" t="s">
        <v>29</v>
      </c>
      <c r="Q6632" t="s">
        <v>24</v>
      </c>
      <c r="R6632" s="7">
        <v>45688</v>
      </c>
      <c r="S6632" s="8">
        <f t="shared" si="461"/>
        <v>38.246575342465754</v>
      </c>
      <c r="T6632" t="str">
        <f t="shared" si="460"/>
        <v>35-45</v>
      </c>
      <c r="U6632" s="7">
        <f>R6632</f>
        <v>45688</v>
      </c>
      <c r="V6632">
        <f t="shared" si="462"/>
        <v>840</v>
      </c>
    </row>
    <row r="6633" spans="1:22">
      <c r="A6633">
        <v>161699</v>
      </c>
      <c r="B6633" t="s">
        <v>17</v>
      </c>
      <c r="C6633" t="s">
        <v>18</v>
      </c>
      <c r="D6633" t="s">
        <v>19</v>
      </c>
      <c r="H6633" t="s">
        <v>19</v>
      </c>
      <c r="J6633" t="s">
        <v>20</v>
      </c>
      <c r="K6633" s="7">
        <v>23776</v>
      </c>
      <c r="L6633" t="s">
        <v>454</v>
      </c>
      <c r="M6633" t="s">
        <v>23</v>
      </c>
      <c r="N6633" t="s">
        <v>34</v>
      </c>
      <c r="O6633" s="7" t="s">
        <v>36</v>
      </c>
      <c r="P6633" s="7" t="s">
        <v>36</v>
      </c>
      <c r="Q6633" t="s">
        <v>36</v>
      </c>
      <c r="R6633" s="7">
        <v>45688</v>
      </c>
      <c r="S6633" s="8">
        <f t="shared" si="461"/>
        <v>60.032876712328765</v>
      </c>
      <c r="T6633" t="str">
        <f t="shared" si="460"/>
        <v>55-65</v>
      </c>
      <c r="U6633" s="7" t="s">
        <v>36</v>
      </c>
      <c r="V6633" t="str">
        <f t="shared" si="462"/>
        <v/>
      </c>
    </row>
    <row r="6634" spans="1:22">
      <c r="A6634">
        <v>113020</v>
      </c>
      <c r="B6634" t="s">
        <v>17</v>
      </c>
      <c r="C6634" t="s">
        <v>18</v>
      </c>
      <c r="D6634" t="s">
        <v>19</v>
      </c>
      <c r="H6634" t="s">
        <v>19</v>
      </c>
      <c r="J6634" t="s">
        <v>20</v>
      </c>
      <c r="K6634" s="7">
        <v>35019</v>
      </c>
      <c r="L6634" t="s">
        <v>151</v>
      </c>
      <c r="M6634" t="s">
        <v>22</v>
      </c>
      <c r="N6634" t="s">
        <v>34</v>
      </c>
      <c r="O6634" s="7">
        <v>42189</v>
      </c>
      <c r="P6634" s="7">
        <v>42265</v>
      </c>
      <c r="Q6634" t="s">
        <v>77</v>
      </c>
      <c r="R6634" s="7">
        <v>45688</v>
      </c>
      <c r="S6634" s="8">
        <f t="shared" si="461"/>
        <v>29.230136986301371</v>
      </c>
      <c r="T6634" t="str">
        <f t="shared" si="460"/>
        <v>25-35</v>
      </c>
      <c r="U6634" s="7">
        <v>42265</v>
      </c>
      <c r="V6634">
        <f t="shared" si="462"/>
        <v>55</v>
      </c>
    </row>
    <row r="6635" spans="1:22">
      <c r="A6635">
        <v>158662</v>
      </c>
      <c r="B6635" t="s">
        <v>17</v>
      </c>
      <c r="C6635" t="s">
        <v>18</v>
      </c>
      <c r="D6635" t="s">
        <v>19</v>
      </c>
      <c r="H6635" t="s">
        <v>19</v>
      </c>
      <c r="J6635" t="s">
        <v>30</v>
      </c>
      <c r="K6635" s="7">
        <v>36808</v>
      </c>
      <c r="L6635" t="s">
        <v>65</v>
      </c>
      <c r="M6635" t="s">
        <v>27</v>
      </c>
      <c r="N6635" t="s">
        <v>34</v>
      </c>
      <c r="O6635" s="7">
        <v>44901</v>
      </c>
      <c r="P6635" s="7">
        <v>45019</v>
      </c>
      <c r="Q6635" t="s">
        <v>41</v>
      </c>
      <c r="R6635" s="7">
        <v>45688</v>
      </c>
      <c r="S6635" s="8">
        <f t="shared" si="461"/>
        <v>24.328767123287673</v>
      </c>
      <c r="T6635" t="str">
        <f t="shared" si="460"/>
        <v>16-25</v>
      </c>
      <c r="U6635" s="7">
        <v>45019</v>
      </c>
      <c r="V6635">
        <f t="shared" si="462"/>
        <v>85</v>
      </c>
    </row>
    <row r="6636" spans="1:22">
      <c r="A6636">
        <v>107322</v>
      </c>
      <c r="B6636" t="s">
        <v>17</v>
      </c>
      <c r="C6636" t="s">
        <v>18</v>
      </c>
      <c r="D6636" t="s">
        <v>19</v>
      </c>
      <c r="H6636" t="s">
        <v>19</v>
      </c>
      <c r="J6636" t="s">
        <v>20</v>
      </c>
      <c r="K6636" s="7">
        <v>23121</v>
      </c>
      <c r="L6636" t="s">
        <v>117</v>
      </c>
      <c r="M6636" t="s">
        <v>22</v>
      </c>
      <c r="N6636" t="s">
        <v>34</v>
      </c>
      <c r="O6636" s="7">
        <v>41829</v>
      </c>
      <c r="P6636" s="7">
        <v>41829</v>
      </c>
      <c r="Q6636" t="s">
        <v>36</v>
      </c>
      <c r="R6636" s="7">
        <v>45688</v>
      </c>
      <c r="S6636" s="8">
        <f t="shared" si="461"/>
        <v>61.827397260273976</v>
      </c>
      <c r="T6636" t="str">
        <f t="shared" si="460"/>
        <v>55-65</v>
      </c>
      <c r="U6636" s="7">
        <v>41829</v>
      </c>
      <c r="V6636">
        <f t="shared" si="462"/>
        <v>1</v>
      </c>
    </row>
    <row r="6637" spans="1:22">
      <c r="A6637">
        <v>128528</v>
      </c>
      <c r="B6637" t="s">
        <v>17</v>
      </c>
      <c r="C6637" t="s">
        <v>18</v>
      </c>
      <c r="D6637" t="s">
        <v>19</v>
      </c>
      <c r="H6637" t="s">
        <v>19</v>
      </c>
      <c r="J6637" t="s">
        <v>20</v>
      </c>
      <c r="L6637" t="s">
        <v>128</v>
      </c>
      <c r="M6637" t="s">
        <v>22</v>
      </c>
      <c r="N6637" t="s">
        <v>34</v>
      </c>
      <c r="O6637" s="7" t="s">
        <v>36</v>
      </c>
      <c r="P6637" s="7" t="s">
        <v>36</v>
      </c>
      <c r="Q6637" t="s">
        <v>36</v>
      </c>
      <c r="R6637" s="7">
        <v>45688</v>
      </c>
      <c r="S6637" s="8">
        <f t="shared" si="461"/>
        <v>125.17260273972603</v>
      </c>
      <c r="T6637" t="str">
        <f t="shared" si="460"/>
        <v>65+</v>
      </c>
      <c r="U6637" s="7" t="s">
        <v>36</v>
      </c>
      <c r="V6637" t="str">
        <f t="shared" si="462"/>
        <v/>
      </c>
    </row>
    <row r="6638" spans="1:22">
      <c r="A6638">
        <v>154370</v>
      </c>
      <c r="B6638" t="s">
        <v>17</v>
      </c>
      <c r="C6638" t="s">
        <v>25</v>
      </c>
      <c r="D6638" t="s">
        <v>19</v>
      </c>
      <c r="H6638" t="s">
        <v>19</v>
      </c>
      <c r="J6638" t="s">
        <v>30</v>
      </c>
      <c r="L6638" t="s">
        <v>126</v>
      </c>
      <c r="M6638" t="s">
        <v>52</v>
      </c>
      <c r="N6638" t="s">
        <v>36</v>
      </c>
      <c r="O6638" s="7">
        <v>44537</v>
      </c>
      <c r="P6638" s="7" t="s">
        <v>29</v>
      </c>
      <c r="Q6638" t="s">
        <v>38</v>
      </c>
      <c r="R6638" s="7">
        <v>45688</v>
      </c>
      <c r="S6638" s="8">
        <f t="shared" si="461"/>
        <v>125.17260273972603</v>
      </c>
      <c r="T6638" t="str">
        <f t="shared" si="460"/>
        <v>65+</v>
      </c>
      <c r="U6638" s="7">
        <f>R6638</f>
        <v>45688</v>
      </c>
      <c r="V6638">
        <f t="shared" si="462"/>
        <v>824</v>
      </c>
    </row>
    <row r="6639" spans="1:22">
      <c r="A6639">
        <v>114747</v>
      </c>
      <c r="B6639" t="s">
        <v>17</v>
      </c>
      <c r="C6639" t="s">
        <v>18</v>
      </c>
      <c r="D6639" t="s">
        <v>19</v>
      </c>
      <c r="H6639" t="s">
        <v>19</v>
      </c>
      <c r="J6639" t="s">
        <v>30</v>
      </c>
      <c r="K6639" s="7">
        <v>24352</v>
      </c>
      <c r="L6639" t="s">
        <v>26</v>
      </c>
      <c r="M6639" t="s">
        <v>27</v>
      </c>
      <c r="N6639" t="s">
        <v>34</v>
      </c>
      <c r="O6639" s="7">
        <v>42453</v>
      </c>
      <c r="P6639" s="7">
        <v>42453</v>
      </c>
      <c r="Q6639" t="s">
        <v>36</v>
      </c>
      <c r="R6639" s="7">
        <v>45688</v>
      </c>
      <c r="S6639" s="8">
        <f t="shared" si="461"/>
        <v>58.454794520547942</v>
      </c>
      <c r="T6639" t="str">
        <f t="shared" si="460"/>
        <v>55-65</v>
      </c>
      <c r="U6639" s="7">
        <v>42453</v>
      </c>
      <c r="V6639">
        <f t="shared" si="462"/>
        <v>1</v>
      </c>
    </row>
    <row r="6640" spans="1:22">
      <c r="A6640">
        <v>102537</v>
      </c>
      <c r="B6640" t="s">
        <v>17</v>
      </c>
      <c r="C6640" t="s">
        <v>18</v>
      </c>
      <c r="D6640" t="s">
        <v>19</v>
      </c>
      <c r="H6640" t="s">
        <v>19</v>
      </c>
      <c r="J6640" t="s">
        <v>20</v>
      </c>
      <c r="K6640" s="7">
        <v>36078</v>
      </c>
      <c r="L6640" t="s">
        <v>98</v>
      </c>
      <c r="M6640" t="s">
        <v>22</v>
      </c>
      <c r="N6640" t="s">
        <v>32</v>
      </c>
      <c r="O6640" s="7">
        <v>41282</v>
      </c>
      <c r="P6640" s="7">
        <v>42055</v>
      </c>
      <c r="Q6640" t="s">
        <v>36</v>
      </c>
      <c r="R6640" s="7">
        <v>45688</v>
      </c>
      <c r="S6640" s="8">
        <f t="shared" si="461"/>
        <v>26.328767123287673</v>
      </c>
      <c r="T6640" t="str">
        <f t="shared" si="460"/>
        <v>25-35</v>
      </c>
      <c r="U6640" s="7">
        <v>42055</v>
      </c>
      <c r="V6640">
        <f t="shared" si="462"/>
        <v>554</v>
      </c>
    </row>
    <row r="6641" spans="1:22">
      <c r="A6641">
        <v>79123</v>
      </c>
      <c r="B6641" t="s">
        <v>17</v>
      </c>
      <c r="C6641" t="s">
        <v>18</v>
      </c>
      <c r="D6641" t="s">
        <v>19</v>
      </c>
      <c r="H6641" t="s">
        <v>19</v>
      </c>
      <c r="J6641" t="s">
        <v>20</v>
      </c>
      <c r="K6641" s="7">
        <v>30400</v>
      </c>
      <c r="L6641" t="s">
        <v>37</v>
      </c>
      <c r="M6641" t="s">
        <v>27</v>
      </c>
      <c r="N6641" t="s">
        <v>34</v>
      </c>
      <c r="O6641" s="7">
        <v>40226</v>
      </c>
      <c r="P6641" s="7">
        <v>41509</v>
      </c>
      <c r="Q6641" t="s">
        <v>36</v>
      </c>
      <c r="R6641" s="7">
        <v>45688</v>
      </c>
      <c r="S6641" s="8">
        <f t="shared" si="461"/>
        <v>41.884931506849313</v>
      </c>
      <c r="T6641" t="str">
        <f t="shared" si="460"/>
        <v>35-45</v>
      </c>
      <c r="U6641" s="7">
        <v>41509</v>
      </c>
      <c r="V6641">
        <f t="shared" si="462"/>
        <v>918</v>
      </c>
    </row>
    <row r="6642" spans="1:22">
      <c r="A6642">
        <v>139024</v>
      </c>
      <c r="B6642" t="s">
        <v>17</v>
      </c>
      <c r="C6642" t="s">
        <v>18</v>
      </c>
      <c r="D6642" t="s">
        <v>19</v>
      </c>
      <c r="H6642" t="s">
        <v>19</v>
      </c>
      <c r="J6642" t="s">
        <v>30</v>
      </c>
      <c r="K6642" s="7">
        <v>34636</v>
      </c>
      <c r="L6642" t="s">
        <v>74</v>
      </c>
      <c r="M6642" t="s">
        <v>22</v>
      </c>
      <c r="N6642" t="s">
        <v>34</v>
      </c>
      <c r="O6642" s="7">
        <v>43711</v>
      </c>
      <c r="P6642" s="7">
        <v>44447</v>
      </c>
      <c r="Q6642" t="s">
        <v>24</v>
      </c>
      <c r="R6642" s="7">
        <v>45688</v>
      </c>
      <c r="S6642" s="8">
        <f t="shared" si="461"/>
        <v>30.279452054794522</v>
      </c>
      <c r="T6642" t="str">
        <f t="shared" si="460"/>
        <v>25-35</v>
      </c>
      <c r="U6642" s="7">
        <v>44447</v>
      </c>
      <c r="V6642">
        <f t="shared" si="462"/>
        <v>527</v>
      </c>
    </row>
    <row r="6643" spans="1:22">
      <c r="A6643">
        <v>79229</v>
      </c>
      <c r="B6643" t="s">
        <v>17</v>
      </c>
      <c r="C6643" t="s">
        <v>18</v>
      </c>
      <c r="D6643" t="s">
        <v>19</v>
      </c>
      <c r="H6643" t="s">
        <v>19</v>
      </c>
      <c r="J6643" t="s">
        <v>20</v>
      </c>
      <c r="K6643" s="7">
        <v>24365</v>
      </c>
      <c r="L6643" t="s">
        <v>37</v>
      </c>
      <c r="M6643" t="s">
        <v>27</v>
      </c>
      <c r="N6643" t="s">
        <v>32</v>
      </c>
      <c r="O6643" s="7">
        <v>40724</v>
      </c>
      <c r="P6643" s="7">
        <v>41215</v>
      </c>
      <c r="Q6643" t="s">
        <v>36</v>
      </c>
      <c r="R6643" s="7">
        <v>45688</v>
      </c>
      <c r="S6643" s="8">
        <f t="shared" si="461"/>
        <v>58.419178082191777</v>
      </c>
      <c r="T6643" t="str">
        <f t="shared" si="460"/>
        <v>55-65</v>
      </c>
      <c r="U6643" s="7">
        <v>41215</v>
      </c>
      <c r="V6643">
        <f t="shared" si="462"/>
        <v>352</v>
      </c>
    </row>
    <row r="6644" spans="1:22">
      <c r="A6644">
        <v>131221</v>
      </c>
      <c r="B6644" t="s">
        <v>17</v>
      </c>
      <c r="C6644" t="s">
        <v>25</v>
      </c>
      <c r="D6644" t="s">
        <v>19</v>
      </c>
      <c r="H6644" t="s">
        <v>19</v>
      </c>
      <c r="J6644" t="s">
        <v>20</v>
      </c>
      <c r="K6644" s="7">
        <v>20121</v>
      </c>
      <c r="L6644" t="s">
        <v>74</v>
      </c>
      <c r="M6644" t="s">
        <v>22</v>
      </c>
      <c r="N6644" t="s">
        <v>36</v>
      </c>
      <c r="O6644" s="7">
        <v>43395</v>
      </c>
      <c r="P6644" s="7" t="s">
        <v>29</v>
      </c>
      <c r="Q6644" t="s">
        <v>24</v>
      </c>
      <c r="R6644" s="7">
        <v>45688</v>
      </c>
      <c r="S6644" s="8">
        <f t="shared" si="461"/>
        <v>70.046575342465758</v>
      </c>
      <c r="T6644" t="str">
        <f t="shared" si="460"/>
        <v>65+</v>
      </c>
      <c r="U6644" s="7">
        <f>R6644</f>
        <v>45688</v>
      </c>
      <c r="V6644">
        <f t="shared" si="462"/>
        <v>1640</v>
      </c>
    </row>
    <row r="6645" spans="1:22">
      <c r="A6645">
        <v>120992</v>
      </c>
      <c r="B6645" t="s">
        <v>17</v>
      </c>
      <c r="C6645" t="s">
        <v>18</v>
      </c>
      <c r="D6645" t="s">
        <v>19</v>
      </c>
      <c r="H6645" t="s">
        <v>19</v>
      </c>
      <c r="J6645" t="s">
        <v>20</v>
      </c>
      <c r="K6645" s="7">
        <v>25497</v>
      </c>
      <c r="L6645" t="s">
        <v>54</v>
      </c>
      <c r="M6645" t="s">
        <v>27</v>
      </c>
      <c r="N6645" t="s">
        <v>34</v>
      </c>
      <c r="O6645" s="7" t="s">
        <v>36</v>
      </c>
      <c r="P6645" s="7" t="s">
        <v>36</v>
      </c>
      <c r="Q6645" t="s">
        <v>36</v>
      </c>
      <c r="R6645" s="7">
        <v>45688</v>
      </c>
      <c r="S6645" s="8">
        <f t="shared" si="461"/>
        <v>55.317808219178083</v>
      </c>
      <c r="T6645" t="str">
        <f t="shared" si="460"/>
        <v>55-65</v>
      </c>
      <c r="U6645" s="7" t="s">
        <v>36</v>
      </c>
      <c r="V6645" t="str">
        <f t="shared" si="462"/>
        <v/>
      </c>
    </row>
    <row r="6646" spans="1:22">
      <c r="A6646">
        <v>53760</v>
      </c>
      <c r="B6646" t="s">
        <v>17</v>
      </c>
      <c r="C6646" t="s">
        <v>18</v>
      </c>
      <c r="D6646" t="s">
        <v>19</v>
      </c>
      <c r="H6646" t="s">
        <v>19</v>
      </c>
      <c r="J6646" t="s">
        <v>20</v>
      </c>
      <c r="K6646" s="7">
        <v>23915</v>
      </c>
      <c r="L6646" t="s">
        <v>54</v>
      </c>
      <c r="M6646" t="s">
        <v>27</v>
      </c>
      <c r="N6646" t="s">
        <v>34</v>
      </c>
      <c r="O6646" s="7">
        <v>42391</v>
      </c>
      <c r="P6646" s="7">
        <v>45506</v>
      </c>
      <c r="Q6646" t="s">
        <v>55</v>
      </c>
      <c r="R6646" s="7">
        <v>45688</v>
      </c>
      <c r="S6646" s="8">
        <f t="shared" si="461"/>
        <v>59.652054794520545</v>
      </c>
      <c r="T6646" t="str">
        <f t="shared" si="460"/>
        <v>55-65</v>
      </c>
      <c r="U6646" s="7">
        <v>45506</v>
      </c>
      <c r="V6646">
        <f t="shared" si="462"/>
        <v>2226</v>
      </c>
    </row>
    <row r="6647" spans="1:22">
      <c r="A6647">
        <v>80014</v>
      </c>
      <c r="B6647" t="s">
        <v>17</v>
      </c>
      <c r="C6647" t="s">
        <v>18</v>
      </c>
      <c r="D6647" t="s">
        <v>19</v>
      </c>
      <c r="H6647" t="s">
        <v>19</v>
      </c>
      <c r="J6647" t="s">
        <v>20</v>
      </c>
      <c r="K6647" s="7">
        <v>16750</v>
      </c>
      <c r="L6647" t="s">
        <v>44</v>
      </c>
      <c r="M6647" t="s">
        <v>27</v>
      </c>
      <c r="N6647" t="s">
        <v>34</v>
      </c>
      <c r="O6647" s="7">
        <v>40716</v>
      </c>
      <c r="P6647" s="7">
        <v>40770</v>
      </c>
      <c r="Q6647" t="s">
        <v>36</v>
      </c>
      <c r="R6647" s="7">
        <v>45688</v>
      </c>
      <c r="S6647" s="8">
        <f t="shared" si="461"/>
        <v>79.282191780821918</v>
      </c>
      <c r="T6647" t="str">
        <f t="shared" si="460"/>
        <v>65+</v>
      </c>
      <c r="U6647" s="7">
        <v>40770</v>
      </c>
      <c r="V6647">
        <f t="shared" si="462"/>
        <v>39</v>
      </c>
    </row>
    <row r="6648" spans="1:22">
      <c r="A6648">
        <v>80400</v>
      </c>
      <c r="B6648" t="s">
        <v>17</v>
      </c>
      <c r="C6648" t="s">
        <v>18</v>
      </c>
      <c r="D6648" t="s">
        <v>19</v>
      </c>
      <c r="H6648" t="s">
        <v>19</v>
      </c>
      <c r="J6648" t="s">
        <v>30</v>
      </c>
      <c r="K6648" s="7">
        <v>31766</v>
      </c>
      <c r="L6648" t="s">
        <v>37</v>
      </c>
      <c r="M6648" t="s">
        <v>27</v>
      </c>
      <c r="N6648" t="s">
        <v>32</v>
      </c>
      <c r="O6648" s="7">
        <v>41040</v>
      </c>
      <c r="P6648" s="7">
        <v>40674</v>
      </c>
      <c r="Q6648" t="s">
        <v>36</v>
      </c>
      <c r="R6648" s="7">
        <v>45688</v>
      </c>
      <c r="S6648" s="8">
        <f t="shared" si="461"/>
        <v>38.142465753424659</v>
      </c>
      <c r="T6648" t="str">
        <f t="shared" si="460"/>
        <v>35-45</v>
      </c>
      <c r="U6648" s="7">
        <v>40674</v>
      </c>
      <c r="V6648">
        <f t="shared" si="462"/>
        <v>-263</v>
      </c>
    </row>
    <row r="6649" spans="1:22">
      <c r="A6649">
        <v>128599</v>
      </c>
      <c r="B6649" t="s">
        <v>17</v>
      </c>
      <c r="C6649" t="s">
        <v>18</v>
      </c>
      <c r="D6649" t="s">
        <v>19</v>
      </c>
      <c r="H6649" t="s">
        <v>19</v>
      </c>
      <c r="J6649" t="s">
        <v>20</v>
      </c>
      <c r="K6649" s="7">
        <v>30024</v>
      </c>
      <c r="L6649" t="s">
        <v>21</v>
      </c>
      <c r="M6649" t="s">
        <v>22</v>
      </c>
      <c r="N6649" t="s">
        <v>36</v>
      </c>
      <c r="O6649" s="7">
        <v>43238</v>
      </c>
      <c r="P6649" s="7">
        <v>43827</v>
      </c>
      <c r="Q6649" t="s">
        <v>24</v>
      </c>
      <c r="R6649" s="7">
        <v>45688</v>
      </c>
      <c r="S6649" s="8">
        <f t="shared" si="461"/>
        <v>42.915068493150685</v>
      </c>
      <c r="T6649" t="str">
        <f t="shared" si="460"/>
        <v>35-45</v>
      </c>
      <c r="U6649" s="7">
        <v>43827</v>
      </c>
      <c r="V6649">
        <f t="shared" si="462"/>
        <v>421</v>
      </c>
    </row>
    <row r="6650" spans="1:22">
      <c r="A6650">
        <v>155479</v>
      </c>
      <c r="B6650" t="s">
        <v>17</v>
      </c>
      <c r="C6650" t="s">
        <v>18</v>
      </c>
      <c r="D6650" t="s">
        <v>19</v>
      </c>
      <c r="H6650" t="s">
        <v>19</v>
      </c>
      <c r="J6650" t="s">
        <v>20</v>
      </c>
      <c r="K6650" s="7">
        <v>38472</v>
      </c>
      <c r="L6650" t="s">
        <v>37</v>
      </c>
      <c r="M6650" t="s">
        <v>27</v>
      </c>
      <c r="N6650" t="s">
        <v>23</v>
      </c>
      <c r="O6650" s="7" t="s">
        <v>36</v>
      </c>
      <c r="P6650" s="7" t="s">
        <v>36</v>
      </c>
      <c r="Q6650" t="s">
        <v>36</v>
      </c>
      <c r="R6650" s="7">
        <v>45688</v>
      </c>
      <c r="S6650" s="8">
        <f t="shared" si="461"/>
        <v>19.769863013698629</v>
      </c>
      <c r="T6650" t="str">
        <f t="shared" si="460"/>
        <v>16-25</v>
      </c>
      <c r="U6650" s="7" t="s">
        <v>36</v>
      </c>
      <c r="V6650" t="str">
        <f t="shared" si="462"/>
        <v/>
      </c>
    </row>
    <row r="6651" spans="1:22">
      <c r="A6651">
        <v>93088</v>
      </c>
      <c r="B6651" t="s">
        <v>17</v>
      </c>
      <c r="C6651" t="s">
        <v>18</v>
      </c>
      <c r="D6651" t="s">
        <v>19</v>
      </c>
      <c r="H6651" t="s">
        <v>19</v>
      </c>
      <c r="J6651" t="s">
        <v>30</v>
      </c>
      <c r="K6651" s="7">
        <v>32170</v>
      </c>
      <c r="L6651" t="s">
        <v>48</v>
      </c>
      <c r="M6651" t="s">
        <v>27</v>
      </c>
      <c r="N6651" t="s">
        <v>23</v>
      </c>
      <c r="O6651" s="7">
        <v>40983</v>
      </c>
      <c r="P6651" s="7">
        <v>41654</v>
      </c>
      <c r="Q6651" t="s">
        <v>36</v>
      </c>
      <c r="R6651" s="7">
        <v>45688</v>
      </c>
      <c r="S6651" s="8">
        <f t="shared" si="461"/>
        <v>37.035616438356165</v>
      </c>
      <c r="T6651" t="str">
        <f t="shared" si="460"/>
        <v>35-45</v>
      </c>
      <c r="U6651" s="7">
        <v>41654</v>
      </c>
      <c r="V6651">
        <f t="shared" si="462"/>
        <v>480</v>
      </c>
    </row>
    <row r="6652" spans="1:22">
      <c r="A6652">
        <v>154429</v>
      </c>
      <c r="B6652" t="s">
        <v>17</v>
      </c>
      <c r="C6652" t="s">
        <v>18</v>
      </c>
      <c r="D6652" t="s">
        <v>19</v>
      </c>
      <c r="H6652" t="s">
        <v>19</v>
      </c>
      <c r="J6652" t="s">
        <v>20</v>
      </c>
      <c r="K6652" s="7">
        <v>37636</v>
      </c>
      <c r="L6652" t="s">
        <v>129</v>
      </c>
      <c r="M6652" t="s">
        <v>57</v>
      </c>
      <c r="N6652" t="s">
        <v>36</v>
      </c>
      <c r="O6652" s="7">
        <v>44559</v>
      </c>
      <c r="P6652" s="7">
        <v>44776</v>
      </c>
      <c r="Q6652" t="s">
        <v>24</v>
      </c>
      <c r="R6652" s="7">
        <v>45688</v>
      </c>
      <c r="S6652" s="8">
        <f t="shared" si="461"/>
        <v>22.06027397260274</v>
      </c>
      <c r="T6652" t="str">
        <f t="shared" si="460"/>
        <v>16-25</v>
      </c>
      <c r="U6652" s="7">
        <v>44776</v>
      </c>
      <c r="V6652">
        <f t="shared" si="462"/>
        <v>156</v>
      </c>
    </row>
    <row r="6653" spans="1:22">
      <c r="A6653">
        <v>159065</v>
      </c>
      <c r="B6653" t="s">
        <v>17</v>
      </c>
      <c r="C6653" t="s">
        <v>18</v>
      </c>
      <c r="D6653" t="s">
        <v>19</v>
      </c>
      <c r="H6653" t="s">
        <v>19</v>
      </c>
      <c r="J6653" t="s">
        <v>30</v>
      </c>
      <c r="K6653" s="7">
        <v>32730</v>
      </c>
      <c r="L6653" t="s">
        <v>96</v>
      </c>
      <c r="M6653" t="s">
        <v>22</v>
      </c>
      <c r="N6653" t="s">
        <v>43</v>
      </c>
      <c r="O6653" s="7">
        <v>44935</v>
      </c>
      <c r="P6653" s="7" t="s">
        <v>29</v>
      </c>
      <c r="Q6653" t="s">
        <v>24</v>
      </c>
      <c r="R6653" s="7">
        <v>45688</v>
      </c>
      <c r="S6653" s="8">
        <f t="shared" si="461"/>
        <v>35.5013698630137</v>
      </c>
      <c r="T6653" t="str">
        <f t="shared" si="460"/>
        <v>35-45</v>
      </c>
      <c r="U6653" s="7">
        <f>R6653</f>
        <v>45688</v>
      </c>
      <c r="V6653">
        <f t="shared" si="462"/>
        <v>540</v>
      </c>
    </row>
    <row r="6654" spans="1:22">
      <c r="A6654">
        <v>19329</v>
      </c>
      <c r="B6654" t="s">
        <v>17</v>
      </c>
      <c r="C6654" t="s">
        <v>18</v>
      </c>
      <c r="D6654" t="s">
        <v>19</v>
      </c>
      <c r="H6654" t="s">
        <v>19</v>
      </c>
      <c r="J6654" t="s">
        <v>20</v>
      </c>
      <c r="K6654" s="7">
        <v>18528</v>
      </c>
      <c r="L6654" t="s">
        <v>100</v>
      </c>
      <c r="M6654" t="s">
        <v>27</v>
      </c>
      <c r="N6654" t="s">
        <v>32</v>
      </c>
      <c r="O6654" s="7">
        <v>1</v>
      </c>
      <c r="P6654" s="7">
        <v>1</v>
      </c>
      <c r="Q6654" t="s">
        <v>36</v>
      </c>
      <c r="R6654" s="7">
        <v>45688</v>
      </c>
      <c r="S6654" s="8">
        <f t="shared" si="461"/>
        <v>74.410958904109592</v>
      </c>
      <c r="T6654" t="str">
        <f t="shared" si="460"/>
        <v>65+</v>
      </c>
      <c r="U6654" s="7">
        <v>1</v>
      </c>
    </row>
    <row r="6655" spans="1:22">
      <c r="A6655">
        <v>150346</v>
      </c>
      <c r="B6655" t="s">
        <v>17</v>
      </c>
      <c r="C6655" t="s">
        <v>18</v>
      </c>
      <c r="D6655" t="s">
        <v>19</v>
      </c>
      <c r="H6655" t="s">
        <v>19</v>
      </c>
      <c r="J6655" t="s">
        <v>30</v>
      </c>
      <c r="K6655" s="7">
        <v>32896</v>
      </c>
      <c r="L6655" t="s">
        <v>83</v>
      </c>
      <c r="M6655" t="s">
        <v>27</v>
      </c>
      <c r="N6655" t="s">
        <v>34</v>
      </c>
      <c r="O6655" s="7">
        <v>44313</v>
      </c>
      <c r="P6655" s="7">
        <v>44963</v>
      </c>
      <c r="Q6655" t="s">
        <v>24</v>
      </c>
      <c r="R6655" s="7">
        <v>45688</v>
      </c>
      <c r="S6655" s="8">
        <f t="shared" si="461"/>
        <v>35.046575342465751</v>
      </c>
      <c r="T6655" t="str">
        <f t="shared" si="460"/>
        <v>35-45</v>
      </c>
      <c r="U6655" s="7">
        <v>44963</v>
      </c>
      <c r="V6655">
        <f t="shared" si="462"/>
        <v>465</v>
      </c>
    </row>
    <row r="6656" spans="1:22">
      <c r="A6656">
        <v>112696</v>
      </c>
      <c r="B6656" t="s">
        <v>17</v>
      </c>
      <c r="C6656" t="s">
        <v>18</v>
      </c>
      <c r="D6656" t="s">
        <v>19</v>
      </c>
      <c r="H6656" t="s">
        <v>19</v>
      </c>
      <c r="J6656" t="s">
        <v>20</v>
      </c>
      <c r="K6656" s="7">
        <v>34683</v>
      </c>
      <c r="L6656" t="s">
        <v>26</v>
      </c>
      <c r="M6656" t="s">
        <v>27</v>
      </c>
      <c r="N6656" t="s">
        <v>32</v>
      </c>
      <c r="O6656" s="7">
        <v>42621</v>
      </c>
      <c r="P6656" s="7">
        <v>42621</v>
      </c>
      <c r="Q6656" t="s">
        <v>55</v>
      </c>
      <c r="R6656" s="7">
        <v>45688</v>
      </c>
      <c r="S6656" s="8">
        <f t="shared" si="461"/>
        <v>30.150684931506849</v>
      </c>
      <c r="T6656" t="str">
        <f t="shared" si="460"/>
        <v>25-35</v>
      </c>
      <c r="U6656" s="7">
        <v>42621</v>
      </c>
      <c r="V6656">
        <f t="shared" si="462"/>
        <v>1</v>
      </c>
    </row>
    <row r="6657" spans="1:22">
      <c r="A6657">
        <v>79230</v>
      </c>
      <c r="B6657" t="s">
        <v>17</v>
      </c>
      <c r="C6657" t="s">
        <v>18</v>
      </c>
      <c r="D6657" t="s">
        <v>19</v>
      </c>
      <c r="H6657" t="s">
        <v>19</v>
      </c>
      <c r="J6657" t="s">
        <v>20</v>
      </c>
      <c r="K6657" s="7">
        <v>32372</v>
      </c>
      <c r="L6657" t="s">
        <v>26</v>
      </c>
      <c r="M6657" t="s">
        <v>27</v>
      </c>
      <c r="N6657" t="s">
        <v>40</v>
      </c>
      <c r="O6657" s="7">
        <v>40722</v>
      </c>
      <c r="P6657" s="7">
        <v>41389</v>
      </c>
      <c r="Q6657" t="s">
        <v>36</v>
      </c>
      <c r="R6657" s="7">
        <v>45688</v>
      </c>
      <c r="S6657" s="8">
        <f t="shared" si="461"/>
        <v>36.482191780821921</v>
      </c>
      <c r="T6657" t="str">
        <f t="shared" si="460"/>
        <v>35-45</v>
      </c>
      <c r="U6657" s="7">
        <v>41389</v>
      </c>
      <c r="V6657">
        <f t="shared" si="462"/>
        <v>478</v>
      </c>
    </row>
    <row r="6658" spans="1:22">
      <c r="A6658">
        <v>151048</v>
      </c>
      <c r="B6658" t="s">
        <v>17</v>
      </c>
      <c r="C6658" t="s">
        <v>18</v>
      </c>
      <c r="D6658" t="s">
        <v>19</v>
      </c>
      <c r="H6658" t="s">
        <v>19</v>
      </c>
      <c r="J6658" t="s">
        <v>20</v>
      </c>
      <c r="K6658" s="7">
        <v>38063</v>
      </c>
      <c r="L6658" t="s">
        <v>26</v>
      </c>
      <c r="M6658" t="s">
        <v>27</v>
      </c>
      <c r="N6658" t="s">
        <v>28</v>
      </c>
      <c r="O6658" s="7" t="s">
        <v>36</v>
      </c>
      <c r="P6658" s="7" t="s">
        <v>36</v>
      </c>
      <c r="Q6658" t="s">
        <v>36</v>
      </c>
      <c r="R6658" s="7">
        <v>45688</v>
      </c>
      <c r="S6658" s="8">
        <f t="shared" si="461"/>
        <v>20.890410958904109</v>
      </c>
      <c r="T6658" t="str">
        <f t="shared" ref="T6658:T6721" si="463">IFERROR(VLOOKUP(S6658,Age_Group_Arr,2,TRUE),"")</f>
        <v>16-25</v>
      </c>
      <c r="U6658" s="7" t="s">
        <v>36</v>
      </c>
      <c r="V6658" t="str">
        <f t="shared" si="462"/>
        <v/>
      </c>
    </row>
    <row r="6659" spans="1:22">
      <c r="A6659">
        <v>101219</v>
      </c>
      <c r="B6659" t="s">
        <v>17</v>
      </c>
      <c r="C6659" t="s">
        <v>18</v>
      </c>
      <c r="D6659" t="s">
        <v>19</v>
      </c>
      <c r="H6659" t="s">
        <v>19</v>
      </c>
      <c r="J6659" t="s">
        <v>30</v>
      </c>
      <c r="K6659" s="7">
        <v>35723</v>
      </c>
      <c r="L6659" t="s">
        <v>66</v>
      </c>
      <c r="M6659" t="s">
        <v>57</v>
      </c>
      <c r="N6659" t="s">
        <v>32</v>
      </c>
      <c r="O6659" s="7">
        <v>41188</v>
      </c>
      <c r="P6659" s="7">
        <v>41425</v>
      </c>
      <c r="Q6659" t="s">
        <v>36</v>
      </c>
      <c r="R6659" s="7">
        <v>45688</v>
      </c>
      <c r="S6659" s="8">
        <f t="shared" ref="S6659:S6722" si="464">(SUM(R6659-K6659)/365)</f>
        <v>27.301369863013697</v>
      </c>
      <c r="T6659" t="str">
        <f t="shared" si="463"/>
        <v>25-35</v>
      </c>
      <c r="U6659" s="7">
        <v>41425</v>
      </c>
      <c r="V6659">
        <f t="shared" ref="V6659:V6722" si="465">IFERROR(NETWORKDAYS(O6659,U6659,8),"")</f>
        <v>170</v>
      </c>
    </row>
    <row r="6660" spans="1:22">
      <c r="A6660">
        <v>118127</v>
      </c>
      <c r="B6660" t="s">
        <v>17</v>
      </c>
      <c r="C6660" t="s">
        <v>18</v>
      </c>
      <c r="D6660" t="s">
        <v>19</v>
      </c>
      <c r="H6660" t="s">
        <v>19</v>
      </c>
      <c r="J6660" t="s">
        <v>30</v>
      </c>
      <c r="K6660" s="7">
        <v>37066</v>
      </c>
      <c r="L6660" t="s">
        <v>66</v>
      </c>
      <c r="M6660" t="s">
        <v>57</v>
      </c>
      <c r="N6660" t="s">
        <v>32</v>
      </c>
      <c r="O6660" s="7">
        <v>42562</v>
      </c>
      <c r="P6660" s="7">
        <v>42628</v>
      </c>
      <c r="Q6660" t="s">
        <v>24</v>
      </c>
      <c r="R6660" s="7">
        <v>45688</v>
      </c>
      <c r="S6660" s="8">
        <f t="shared" si="464"/>
        <v>23.621917808219177</v>
      </c>
      <c r="T6660" t="str">
        <f t="shared" si="463"/>
        <v>16-25</v>
      </c>
      <c r="U6660" s="7">
        <v>42628</v>
      </c>
      <c r="V6660">
        <f t="shared" si="465"/>
        <v>49</v>
      </c>
    </row>
    <row r="6661" spans="1:22">
      <c r="A6661">
        <v>121670</v>
      </c>
      <c r="B6661" t="s">
        <v>17</v>
      </c>
      <c r="C6661" t="s">
        <v>18</v>
      </c>
      <c r="D6661" t="s">
        <v>19</v>
      </c>
      <c r="H6661" t="s">
        <v>19</v>
      </c>
      <c r="J6661" t="s">
        <v>30</v>
      </c>
      <c r="K6661" s="7">
        <v>36998</v>
      </c>
      <c r="L6661" t="s">
        <v>42</v>
      </c>
      <c r="M6661" t="s">
        <v>22</v>
      </c>
      <c r="N6661" t="s">
        <v>28</v>
      </c>
      <c r="O6661" s="7">
        <v>42672</v>
      </c>
      <c r="P6661" s="7">
        <v>43132</v>
      </c>
      <c r="Q6661" t="s">
        <v>24</v>
      </c>
      <c r="R6661" s="7">
        <v>45688</v>
      </c>
      <c r="S6661" s="8">
        <f t="shared" si="464"/>
        <v>23.80821917808219</v>
      </c>
      <c r="T6661" t="str">
        <f t="shared" si="463"/>
        <v>16-25</v>
      </c>
      <c r="U6661" s="7">
        <v>43132</v>
      </c>
      <c r="V6661">
        <f t="shared" si="465"/>
        <v>329</v>
      </c>
    </row>
    <row r="6662" spans="1:22">
      <c r="A6662">
        <v>55881</v>
      </c>
      <c r="B6662" t="s">
        <v>17</v>
      </c>
      <c r="C6662" t="s">
        <v>18</v>
      </c>
      <c r="D6662" t="s">
        <v>19</v>
      </c>
      <c r="H6662" t="s">
        <v>19</v>
      </c>
      <c r="J6662" t="s">
        <v>30</v>
      </c>
      <c r="K6662" s="7">
        <v>21314</v>
      </c>
      <c r="L6662" t="s">
        <v>26</v>
      </c>
      <c r="M6662" t="s">
        <v>27</v>
      </c>
      <c r="N6662" t="s">
        <v>34</v>
      </c>
      <c r="O6662" s="7">
        <v>43249</v>
      </c>
      <c r="P6662" s="7">
        <v>43367</v>
      </c>
      <c r="Q6662" t="s">
        <v>24</v>
      </c>
      <c r="R6662" s="7">
        <v>45688</v>
      </c>
      <c r="S6662" s="8">
        <f t="shared" si="464"/>
        <v>66.778082191780825</v>
      </c>
      <c r="T6662" t="str">
        <f t="shared" si="463"/>
        <v>65+</v>
      </c>
      <c r="U6662" s="7">
        <v>43367</v>
      </c>
      <c r="V6662">
        <f t="shared" si="465"/>
        <v>85</v>
      </c>
    </row>
    <row r="6663" spans="1:22">
      <c r="A6663">
        <v>93288</v>
      </c>
      <c r="B6663" t="s">
        <v>17</v>
      </c>
      <c r="C6663" t="s">
        <v>18</v>
      </c>
      <c r="D6663" t="s">
        <v>19</v>
      </c>
      <c r="H6663" t="s">
        <v>19</v>
      </c>
      <c r="J6663" t="s">
        <v>20</v>
      </c>
      <c r="K6663" s="7">
        <v>34852</v>
      </c>
      <c r="L6663" t="s">
        <v>26</v>
      </c>
      <c r="M6663" t="s">
        <v>27</v>
      </c>
      <c r="N6663" t="s">
        <v>32</v>
      </c>
      <c r="O6663" s="7">
        <v>40871</v>
      </c>
      <c r="P6663" s="7">
        <v>43586</v>
      </c>
      <c r="Q6663" t="s">
        <v>24</v>
      </c>
      <c r="R6663" s="7">
        <v>45688</v>
      </c>
      <c r="S6663" s="8">
        <f t="shared" si="464"/>
        <v>29.687671232876713</v>
      </c>
      <c r="T6663" t="str">
        <f t="shared" si="463"/>
        <v>25-35</v>
      </c>
      <c r="U6663" s="7">
        <v>43586</v>
      </c>
      <c r="V6663">
        <f t="shared" si="465"/>
        <v>1940</v>
      </c>
    </row>
    <row r="6664" spans="1:22">
      <c r="A6664">
        <v>128331</v>
      </c>
      <c r="B6664" t="s">
        <v>17</v>
      </c>
      <c r="C6664" t="s">
        <v>18</v>
      </c>
      <c r="D6664" t="s">
        <v>19</v>
      </c>
      <c r="H6664" t="s">
        <v>19</v>
      </c>
      <c r="J6664" t="s">
        <v>20</v>
      </c>
      <c r="K6664" s="7">
        <v>32863</v>
      </c>
      <c r="L6664" t="s">
        <v>44</v>
      </c>
      <c r="M6664" t="s">
        <v>27</v>
      </c>
      <c r="N6664" t="s">
        <v>32</v>
      </c>
      <c r="O6664" s="7">
        <v>43237</v>
      </c>
      <c r="P6664" s="7" t="s">
        <v>29</v>
      </c>
      <c r="Q6664" t="s">
        <v>36</v>
      </c>
      <c r="R6664" s="7">
        <v>45688</v>
      </c>
      <c r="S6664" s="8">
        <f t="shared" si="464"/>
        <v>35.136986301369866</v>
      </c>
      <c r="T6664" t="str">
        <f t="shared" si="463"/>
        <v>35-45</v>
      </c>
      <c r="U6664" s="7">
        <f>R6664</f>
        <v>45688</v>
      </c>
      <c r="V6664">
        <f t="shared" si="465"/>
        <v>1752</v>
      </c>
    </row>
    <row r="6665" spans="1:22">
      <c r="A6665">
        <v>124443</v>
      </c>
      <c r="B6665" t="s">
        <v>17</v>
      </c>
      <c r="C6665" t="s">
        <v>18</v>
      </c>
      <c r="D6665" t="s">
        <v>19</v>
      </c>
      <c r="H6665" t="s">
        <v>19</v>
      </c>
      <c r="J6665" t="s">
        <v>20</v>
      </c>
      <c r="K6665" s="7">
        <v>37862</v>
      </c>
      <c r="L6665" t="s">
        <v>110</v>
      </c>
      <c r="M6665" t="s">
        <v>22</v>
      </c>
      <c r="N6665" t="s">
        <v>32</v>
      </c>
      <c r="O6665" s="7">
        <v>42987</v>
      </c>
      <c r="P6665" s="7">
        <v>43413</v>
      </c>
      <c r="Q6665" t="s">
        <v>24</v>
      </c>
      <c r="R6665" s="7">
        <v>45688</v>
      </c>
      <c r="S6665" s="8">
        <f t="shared" si="464"/>
        <v>21.44109589041096</v>
      </c>
      <c r="T6665" t="str">
        <f t="shared" si="463"/>
        <v>16-25</v>
      </c>
      <c r="U6665" s="7">
        <v>43413</v>
      </c>
      <c r="V6665">
        <f t="shared" si="465"/>
        <v>305</v>
      </c>
    </row>
    <row r="6666" spans="1:22">
      <c r="A6666">
        <v>145522</v>
      </c>
      <c r="B6666" t="s">
        <v>17</v>
      </c>
      <c r="C6666" t="s">
        <v>18</v>
      </c>
      <c r="D6666" t="s">
        <v>19</v>
      </c>
      <c r="H6666" t="s">
        <v>19</v>
      </c>
      <c r="J6666" t="s">
        <v>20</v>
      </c>
      <c r="K6666" s="7">
        <v>36488</v>
      </c>
      <c r="L6666" t="s">
        <v>78</v>
      </c>
      <c r="M6666" t="s">
        <v>22</v>
      </c>
      <c r="N6666" t="s">
        <v>34</v>
      </c>
      <c r="O6666" s="7">
        <v>44443</v>
      </c>
      <c r="P6666" s="7">
        <v>44793</v>
      </c>
      <c r="Q6666" t="s">
        <v>24</v>
      </c>
      <c r="R6666" s="7">
        <v>45688</v>
      </c>
      <c r="S6666" s="8">
        <f t="shared" si="464"/>
        <v>25.205479452054796</v>
      </c>
      <c r="T6666" t="str">
        <f t="shared" si="463"/>
        <v>25-35</v>
      </c>
      <c r="U6666" s="7">
        <v>44793</v>
      </c>
      <c r="V6666">
        <f t="shared" si="465"/>
        <v>250</v>
      </c>
    </row>
    <row r="6667" spans="1:22">
      <c r="A6667">
        <v>79622</v>
      </c>
      <c r="B6667" t="s">
        <v>17</v>
      </c>
      <c r="C6667" t="s">
        <v>18</v>
      </c>
      <c r="D6667" t="s">
        <v>19</v>
      </c>
      <c r="H6667" t="s">
        <v>19</v>
      </c>
      <c r="J6667" t="s">
        <v>20</v>
      </c>
      <c r="K6667" s="7">
        <v>30832</v>
      </c>
      <c r="L6667" t="s">
        <v>37</v>
      </c>
      <c r="M6667" t="s">
        <v>27</v>
      </c>
      <c r="N6667" t="s">
        <v>32</v>
      </c>
      <c r="O6667" s="7">
        <v>40647</v>
      </c>
      <c r="P6667" s="7">
        <v>42835</v>
      </c>
      <c r="Q6667" t="s">
        <v>38</v>
      </c>
      <c r="R6667" s="7">
        <v>45688</v>
      </c>
      <c r="S6667" s="8">
        <f t="shared" si="464"/>
        <v>40.701369863013696</v>
      </c>
      <c r="T6667" t="str">
        <f t="shared" si="463"/>
        <v>35-45</v>
      </c>
      <c r="U6667" s="7">
        <v>42835</v>
      </c>
      <c r="V6667">
        <f t="shared" si="465"/>
        <v>1563</v>
      </c>
    </row>
    <row r="6668" spans="1:22">
      <c r="A6668">
        <v>154615</v>
      </c>
      <c r="B6668" t="s">
        <v>17</v>
      </c>
      <c r="C6668" t="s">
        <v>18</v>
      </c>
      <c r="D6668" t="s">
        <v>19</v>
      </c>
      <c r="H6668" t="s">
        <v>19</v>
      </c>
      <c r="J6668" t="s">
        <v>30</v>
      </c>
      <c r="K6668" s="7">
        <v>37601</v>
      </c>
      <c r="L6668" t="s">
        <v>54</v>
      </c>
      <c r="M6668" t="s">
        <v>27</v>
      </c>
      <c r="N6668" t="s">
        <v>34</v>
      </c>
      <c r="O6668" s="7">
        <v>44599</v>
      </c>
      <c r="P6668" s="7">
        <v>44775</v>
      </c>
      <c r="Q6668" t="s">
        <v>41</v>
      </c>
      <c r="R6668" s="7">
        <v>45688</v>
      </c>
      <c r="S6668" s="8">
        <f t="shared" si="464"/>
        <v>22.156164383561645</v>
      </c>
      <c r="T6668" t="str">
        <f t="shared" si="463"/>
        <v>16-25</v>
      </c>
      <c r="U6668" s="7">
        <v>44775</v>
      </c>
      <c r="V6668">
        <f t="shared" si="465"/>
        <v>127</v>
      </c>
    </row>
    <row r="6669" spans="1:22">
      <c r="A6669">
        <v>114425</v>
      </c>
      <c r="B6669" t="s">
        <v>17</v>
      </c>
      <c r="C6669" t="s">
        <v>18</v>
      </c>
      <c r="D6669" t="s">
        <v>19</v>
      </c>
      <c r="H6669" t="s">
        <v>19</v>
      </c>
      <c r="J6669" t="s">
        <v>30</v>
      </c>
      <c r="K6669" s="7">
        <v>31755</v>
      </c>
      <c r="L6669" t="s">
        <v>26</v>
      </c>
      <c r="M6669" t="s">
        <v>27</v>
      </c>
      <c r="N6669" t="s">
        <v>34</v>
      </c>
      <c r="O6669" s="7">
        <v>42453</v>
      </c>
      <c r="P6669" s="7">
        <v>42453</v>
      </c>
      <c r="Q6669" t="s">
        <v>36</v>
      </c>
      <c r="R6669" s="7">
        <v>45688</v>
      </c>
      <c r="S6669" s="8">
        <f t="shared" si="464"/>
        <v>38.172602739726024</v>
      </c>
      <c r="T6669" t="str">
        <f t="shared" si="463"/>
        <v>35-45</v>
      </c>
      <c r="U6669" s="7">
        <v>42453</v>
      </c>
      <c r="V6669">
        <f t="shared" si="465"/>
        <v>1</v>
      </c>
    </row>
    <row r="6670" spans="1:22">
      <c r="A6670">
        <v>22192</v>
      </c>
      <c r="B6670" t="s">
        <v>17</v>
      </c>
      <c r="C6670" t="s">
        <v>18</v>
      </c>
      <c r="D6670" t="s">
        <v>19</v>
      </c>
      <c r="H6670" t="s">
        <v>19</v>
      </c>
      <c r="J6670" t="s">
        <v>20</v>
      </c>
      <c r="L6670" t="s">
        <v>26</v>
      </c>
      <c r="M6670" t="s">
        <v>27</v>
      </c>
      <c r="N6670" t="s">
        <v>32</v>
      </c>
      <c r="O6670" s="7">
        <v>1</v>
      </c>
      <c r="P6670" s="7">
        <v>1</v>
      </c>
      <c r="Q6670" t="s">
        <v>36</v>
      </c>
      <c r="R6670" s="7">
        <v>45688</v>
      </c>
      <c r="S6670" s="8">
        <f t="shared" si="464"/>
        <v>125.17260273972603</v>
      </c>
      <c r="T6670" t="str">
        <f t="shared" si="463"/>
        <v>65+</v>
      </c>
      <c r="U6670" s="7">
        <v>1</v>
      </c>
    </row>
    <row r="6671" spans="1:22">
      <c r="A6671">
        <v>63358</v>
      </c>
      <c r="B6671" t="s">
        <v>17</v>
      </c>
      <c r="C6671" t="s">
        <v>18</v>
      </c>
      <c r="D6671" t="s">
        <v>19</v>
      </c>
      <c r="G6671" t="s">
        <v>145</v>
      </c>
      <c r="H6671" t="s">
        <v>19</v>
      </c>
      <c r="J6671" t="s">
        <v>20</v>
      </c>
      <c r="K6671" s="7">
        <v>19180</v>
      </c>
      <c r="L6671" t="s">
        <v>65</v>
      </c>
      <c r="M6671" t="s">
        <v>27</v>
      </c>
      <c r="N6671" t="s">
        <v>34</v>
      </c>
      <c r="O6671" s="7" t="s">
        <v>36</v>
      </c>
      <c r="P6671" s="7" t="s">
        <v>36</v>
      </c>
      <c r="Q6671" t="s">
        <v>24</v>
      </c>
      <c r="R6671" s="7">
        <v>45688</v>
      </c>
      <c r="S6671" s="8">
        <f t="shared" si="464"/>
        <v>72.62465753424658</v>
      </c>
      <c r="T6671" t="str">
        <f t="shared" si="463"/>
        <v>65+</v>
      </c>
      <c r="U6671" s="7" t="s">
        <v>36</v>
      </c>
      <c r="V6671" t="str">
        <f t="shared" si="465"/>
        <v/>
      </c>
    </row>
    <row r="6672" spans="1:22">
      <c r="A6672">
        <v>89742</v>
      </c>
      <c r="B6672" t="s">
        <v>17</v>
      </c>
      <c r="C6672" t="s">
        <v>18</v>
      </c>
      <c r="D6672" t="s">
        <v>19</v>
      </c>
      <c r="H6672" t="s">
        <v>19</v>
      </c>
      <c r="J6672" t="s">
        <v>20</v>
      </c>
      <c r="K6672" s="7">
        <v>19235</v>
      </c>
      <c r="L6672" t="s">
        <v>26</v>
      </c>
      <c r="M6672" t="s">
        <v>27</v>
      </c>
      <c r="N6672" t="s">
        <v>34</v>
      </c>
      <c r="O6672" s="7">
        <v>41620</v>
      </c>
      <c r="P6672" s="7">
        <v>41620</v>
      </c>
      <c r="Q6672" t="s">
        <v>36</v>
      </c>
      <c r="R6672" s="7">
        <v>45688</v>
      </c>
      <c r="S6672" s="8">
        <f t="shared" si="464"/>
        <v>72.473972602739721</v>
      </c>
      <c r="T6672" t="str">
        <f t="shared" si="463"/>
        <v>65+</v>
      </c>
      <c r="U6672" s="7">
        <v>41620</v>
      </c>
      <c r="V6672">
        <f t="shared" si="465"/>
        <v>1</v>
      </c>
    </row>
    <row r="6673" spans="1:22">
      <c r="A6673">
        <v>102740</v>
      </c>
      <c r="B6673" t="s">
        <v>17</v>
      </c>
      <c r="C6673" t="s">
        <v>18</v>
      </c>
      <c r="D6673" t="s">
        <v>19</v>
      </c>
      <c r="H6673" t="s">
        <v>19</v>
      </c>
      <c r="J6673" t="s">
        <v>20</v>
      </c>
      <c r="K6673" s="7">
        <v>23429</v>
      </c>
      <c r="L6673" t="s">
        <v>54</v>
      </c>
      <c r="M6673" t="s">
        <v>27</v>
      </c>
      <c r="N6673" t="s">
        <v>34</v>
      </c>
      <c r="O6673" s="7">
        <v>41501</v>
      </c>
      <c r="P6673" s="7">
        <v>42986</v>
      </c>
      <c r="Q6673" t="s">
        <v>41</v>
      </c>
      <c r="R6673" s="7">
        <v>45688</v>
      </c>
      <c r="S6673" s="8">
        <f t="shared" si="464"/>
        <v>60.983561643835614</v>
      </c>
      <c r="T6673" t="str">
        <f t="shared" si="463"/>
        <v>55-65</v>
      </c>
      <c r="U6673" s="7">
        <v>42986</v>
      </c>
      <c r="V6673">
        <f t="shared" si="465"/>
        <v>1062</v>
      </c>
    </row>
    <row r="6674" spans="1:22">
      <c r="A6674">
        <v>148683</v>
      </c>
      <c r="B6674" t="s">
        <v>17</v>
      </c>
      <c r="C6674" t="s">
        <v>18</v>
      </c>
      <c r="D6674" t="s">
        <v>19</v>
      </c>
      <c r="H6674" t="s">
        <v>19</v>
      </c>
      <c r="J6674" t="s">
        <v>30</v>
      </c>
      <c r="K6674" s="7">
        <v>23636</v>
      </c>
      <c r="L6674" t="s">
        <v>26</v>
      </c>
      <c r="M6674" t="s">
        <v>27</v>
      </c>
      <c r="N6674" t="s">
        <v>34</v>
      </c>
      <c r="O6674" s="7">
        <v>44439</v>
      </c>
      <c r="P6674" s="7">
        <v>44693</v>
      </c>
      <c r="Q6674" t="s">
        <v>55</v>
      </c>
      <c r="R6674" s="7">
        <v>45688</v>
      </c>
      <c r="S6674" s="8">
        <f t="shared" si="464"/>
        <v>60.416438356164385</v>
      </c>
      <c r="T6674" t="str">
        <f t="shared" si="463"/>
        <v>55-65</v>
      </c>
      <c r="U6674" s="7">
        <v>44693</v>
      </c>
      <c r="V6674">
        <f t="shared" si="465"/>
        <v>183</v>
      </c>
    </row>
    <row r="6675" spans="1:22">
      <c r="A6675">
        <v>101975</v>
      </c>
      <c r="B6675" t="s">
        <v>17</v>
      </c>
      <c r="C6675" t="s">
        <v>18</v>
      </c>
      <c r="D6675" t="s">
        <v>19</v>
      </c>
      <c r="H6675" t="s">
        <v>19</v>
      </c>
      <c r="J6675" t="s">
        <v>20</v>
      </c>
      <c r="K6675" s="7">
        <v>33408</v>
      </c>
      <c r="L6675" t="s">
        <v>37</v>
      </c>
      <c r="M6675" t="s">
        <v>27</v>
      </c>
      <c r="N6675" t="s">
        <v>34</v>
      </c>
      <c r="O6675" s="7">
        <v>41278</v>
      </c>
      <c r="P6675" s="7">
        <v>44831</v>
      </c>
      <c r="Q6675" t="s">
        <v>38</v>
      </c>
      <c r="R6675" s="7">
        <v>45688</v>
      </c>
      <c r="S6675" s="8">
        <f t="shared" si="464"/>
        <v>33.643835616438359</v>
      </c>
      <c r="T6675" t="str">
        <f t="shared" si="463"/>
        <v>25-35</v>
      </c>
      <c r="U6675" s="7">
        <v>44831</v>
      </c>
      <c r="V6675">
        <f t="shared" si="465"/>
        <v>2538</v>
      </c>
    </row>
    <row r="6676" spans="1:22">
      <c r="A6676">
        <v>109814</v>
      </c>
      <c r="B6676" t="s">
        <v>17</v>
      </c>
      <c r="C6676" t="s">
        <v>18</v>
      </c>
      <c r="D6676" t="s">
        <v>19</v>
      </c>
      <c r="H6676" t="s">
        <v>19</v>
      </c>
      <c r="J6676" t="s">
        <v>20</v>
      </c>
      <c r="K6676" s="7">
        <v>26241</v>
      </c>
      <c r="L6676" t="s">
        <v>455</v>
      </c>
      <c r="M6676" t="s">
        <v>23</v>
      </c>
      <c r="N6676" t="s">
        <v>32</v>
      </c>
      <c r="O6676" s="7">
        <v>41947</v>
      </c>
      <c r="P6676" s="7">
        <v>43183</v>
      </c>
      <c r="Q6676" t="s">
        <v>24</v>
      </c>
      <c r="R6676" s="7">
        <v>45688</v>
      </c>
      <c r="S6676" s="8">
        <f t="shared" si="464"/>
        <v>53.279452054794518</v>
      </c>
      <c r="T6676" t="str">
        <f t="shared" si="463"/>
        <v>45-55</v>
      </c>
      <c r="U6676" s="7">
        <v>43183</v>
      </c>
      <c r="V6676">
        <f t="shared" si="465"/>
        <v>884</v>
      </c>
    </row>
    <row r="6677" spans="1:22">
      <c r="A6677">
        <v>84233</v>
      </c>
      <c r="B6677" t="s">
        <v>17</v>
      </c>
      <c r="C6677" t="s">
        <v>18</v>
      </c>
      <c r="D6677" t="s">
        <v>19</v>
      </c>
      <c r="H6677" t="s">
        <v>19</v>
      </c>
      <c r="J6677" t="s">
        <v>20</v>
      </c>
      <c r="K6677" s="7">
        <v>35264</v>
      </c>
      <c r="L6677" t="s">
        <v>65</v>
      </c>
      <c r="M6677" t="s">
        <v>27</v>
      </c>
      <c r="N6677" t="s">
        <v>34</v>
      </c>
      <c r="O6677" s="7">
        <v>44611</v>
      </c>
      <c r="P6677" s="7" t="s">
        <v>29</v>
      </c>
      <c r="Q6677" t="s">
        <v>55</v>
      </c>
      <c r="R6677" s="7">
        <v>45688</v>
      </c>
      <c r="S6677" s="8">
        <f t="shared" si="464"/>
        <v>28.55890410958904</v>
      </c>
      <c r="T6677" t="str">
        <f t="shared" si="463"/>
        <v>25-35</v>
      </c>
      <c r="U6677" s="7">
        <f>R6677</f>
        <v>45688</v>
      </c>
      <c r="V6677">
        <f t="shared" si="465"/>
        <v>770</v>
      </c>
    </row>
    <row r="6678" spans="1:22">
      <c r="A6678">
        <v>80365</v>
      </c>
      <c r="B6678" t="s">
        <v>17</v>
      </c>
      <c r="C6678" t="s">
        <v>18</v>
      </c>
      <c r="D6678" t="s">
        <v>19</v>
      </c>
      <c r="H6678" t="s">
        <v>19</v>
      </c>
      <c r="J6678" t="s">
        <v>20</v>
      </c>
      <c r="K6678" s="7">
        <v>34765</v>
      </c>
      <c r="L6678" t="s">
        <v>37</v>
      </c>
      <c r="M6678" t="s">
        <v>27</v>
      </c>
      <c r="N6678" t="s">
        <v>34</v>
      </c>
      <c r="O6678" s="7">
        <v>40868</v>
      </c>
      <c r="P6678" s="7">
        <v>41431</v>
      </c>
      <c r="Q6678" t="s">
        <v>36</v>
      </c>
      <c r="R6678" s="7">
        <v>45688</v>
      </c>
      <c r="S6678" s="8">
        <f t="shared" si="464"/>
        <v>29.926027397260274</v>
      </c>
      <c r="T6678" t="str">
        <f t="shared" si="463"/>
        <v>25-35</v>
      </c>
      <c r="U6678" s="7">
        <v>41431</v>
      </c>
      <c r="V6678">
        <f t="shared" si="465"/>
        <v>404</v>
      </c>
    </row>
    <row r="6679" spans="1:22">
      <c r="A6679">
        <v>140282</v>
      </c>
      <c r="B6679" t="s">
        <v>17</v>
      </c>
      <c r="C6679" t="s">
        <v>25</v>
      </c>
      <c r="D6679" t="s">
        <v>19</v>
      </c>
      <c r="H6679" t="s">
        <v>19</v>
      </c>
      <c r="J6679" t="s">
        <v>30</v>
      </c>
      <c r="K6679" s="7">
        <v>18650</v>
      </c>
      <c r="L6679" t="s">
        <v>65</v>
      </c>
      <c r="M6679" t="s">
        <v>27</v>
      </c>
      <c r="N6679" t="s">
        <v>32</v>
      </c>
      <c r="O6679" s="7">
        <v>43800</v>
      </c>
      <c r="P6679" s="7" t="s">
        <v>29</v>
      </c>
      <c r="Q6679" t="s">
        <v>38</v>
      </c>
      <c r="R6679" s="7">
        <v>45688</v>
      </c>
      <c r="S6679" s="8">
        <f t="shared" si="464"/>
        <v>74.07671232876713</v>
      </c>
      <c r="T6679" t="str">
        <f t="shared" si="463"/>
        <v>65+</v>
      </c>
      <c r="U6679" s="7">
        <f>R6679</f>
        <v>45688</v>
      </c>
      <c r="V6679">
        <f t="shared" si="465"/>
        <v>1350</v>
      </c>
    </row>
    <row r="6680" spans="1:22">
      <c r="A6680">
        <v>94530</v>
      </c>
      <c r="B6680" t="s">
        <v>17</v>
      </c>
      <c r="C6680" t="s">
        <v>18</v>
      </c>
      <c r="D6680" t="s">
        <v>19</v>
      </c>
      <c r="H6680" t="s">
        <v>19</v>
      </c>
      <c r="J6680" t="s">
        <v>30</v>
      </c>
      <c r="K6680" s="7">
        <v>34437</v>
      </c>
      <c r="L6680" t="s">
        <v>456</v>
      </c>
      <c r="M6680" t="s">
        <v>57</v>
      </c>
      <c r="N6680" t="s">
        <v>34</v>
      </c>
      <c r="O6680" s="7">
        <v>41022</v>
      </c>
      <c r="P6680" s="7">
        <v>41274</v>
      </c>
      <c r="Q6680" t="s">
        <v>36</v>
      </c>
      <c r="R6680" s="7">
        <v>45688</v>
      </c>
      <c r="S6680" s="8">
        <f t="shared" si="464"/>
        <v>30.824657534246576</v>
      </c>
      <c r="T6680" t="str">
        <f t="shared" si="463"/>
        <v>25-35</v>
      </c>
      <c r="U6680" s="7">
        <v>41274</v>
      </c>
      <c r="V6680">
        <f t="shared" si="465"/>
        <v>181</v>
      </c>
    </row>
    <row r="6681" spans="1:22">
      <c r="A6681">
        <v>124464</v>
      </c>
      <c r="B6681" t="s">
        <v>17</v>
      </c>
      <c r="C6681" t="s">
        <v>18</v>
      </c>
      <c r="D6681" t="s">
        <v>19</v>
      </c>
      <c r="H6681" t="s">
        <v>19</v>
      </c>
      <c r="J6681" t="s">
        <v>30</v>
      </c>
      <c r="K6681" s="7">
        <v>36521</v>
      </c>
      <c r="L6681" t="s">
        <v>65</v>
      </c>
      <c r="M6681" t="s">
        <v>27</v>
      </c>
      <c r="N6681" t="s">
        <v>34</v>
      </c>
      <c r="O6681" s="7" t="s">
        <v>36</v>
      </c>
      <c r="P6681" s="7" t="s">
        <v>36</v>
      </c>
      <c r="Q6681" t="s">
        <v>36</v>
      </c>
      <c r="R6681" s="7">
        <v>45688</v>
      </c>
      <c r="S6681" s="8">
        <f t="shared" si="464"/>
        <v>25.115068493150684</v>
      </c>
      <c r="T6681" t="str">
        <f t="shared" si="463"/>
        <v>25-35</v>
      </c>
      <c r="U6681" s="7" t="s">
        <v>36</v>
      </c>
      <c r="V6681" t="str">
        <f t="shared" si="465"/>
        <v/>
      </c>
    </row>
    <row r="6682" spans="1:22">
      <c r="A6682">
        <v>77987</v>
      </c>
      <c r="B6682" t="s">
        <v>17</v>
      </c>
      <c r="C6682" t="s">
        <v>18</v>
      </c>
      <c r="D6682" t="s">
        <v>19</v>
      </c>
      <c r="H6682" t="s">
        <v>19</v>
      </c>
      <c r="J6682" t="s">
        <v>20</v>
      </c>
      <c r="K6682" s="7">
        <v>16604</v>
      </c>
      <c r="L6682" t="s">
        <v>35</v>
      </c>
      <c r="M6682" t="s">
        <v>27</v>
      </c>
      <c r="N6682" t="s">
        <v>34</v>
      </c>
      <c r="O6682" s="7">
        <v>39814</v>
      </c>
      <c r="P6682" s="7">
        <v>41115</v>
      </c>
      <c r="Q6682" t="s">
        <v>36</v>
      </c>
      <c r="R6682" s="7">
        <v>45688</v>
      </c>
      <c r="S6682" s="8">
        <f t="shared" si="464"/>
        <v>79.682191780821924</v>
      </c>
      <c r="T6682" t="str">
        <f t="shared" si="463"/>
        <v>65+</v>
      </c>
      <c r="U6682" s="7">
        <v>41115</v>
      </c>
      <c r="V6682">
        <f t="shared" si="465"/>
        <v>930</v>
      </c>
    </row>
    <row r="6683" spans="1:22">
      <c r="A6683">
        <v>35902</v>
      </c>
      <c r="B6683" t="s">
        <v>17</v>
      </c>
      <c r="C6683" t="s">
        <v>18</v>
      </c>
      <c r="D6683" t="s">
        <v>19</v>
      </c>
      <c r="H6683" t="s">
        <v>19</v>
      </c>
      <c r="J6683" t="s">
        <v>20</v>
      </c>
      <c r="K6683" s="7">
        <v>24255</v>
      </c>
      <c r="L6683" t="s">
        <v>26</v>
      </c>
      <c r="M6683" t="s">
        <v>27</v>
      </c>
      <c r="N6683" t="s">
        <v>32</v>
      </c>
      <c r="O6683" s="7">
        <v>1</v>
      </c>
      <c r="P6683" s="7">
        <v>1</v>
      </c>
      <c r="Q6683" t="s">
        <v>36</v>
      </c>
      <c r="R6683" s="7">
        <v>45688</v>
      </c>
      <c r="S6683" s="8">
        <f t="shared" si="464"/>
        <v>58.720547945205482</v>
      </c>
      <c r="T6683" t="str">
        <f t="shared" si="463"/>
        <v>55-65</v>
      </c>
      <c r="U6683" s="7">
        <v>1</v>
      </c>
    </row>
    <row r="6684" spans="1:22">
      <c r="A6684">
        <v>80979</v>
      </c>
      <c r="B6684" t="s">
        <v>17</v>
      </c>
      <c r="C6684" t="s">
        <v>18</v>
      </c>
      <c r="D6684" t="s">
        <v>19</v>
      </c>
      <c r="H6684" t="s">
        <v>19</v>
      </c>
      <c r="J6684" t="s">
        <v>20</v>
      </c>
      <c r="K6684" s="7">
        <v>12342</v>
      </c>
      <c r="L6684" t="s">
        <v>88</v>
      </c>
      <c r="M6684" t="s">
        <v>57</v>
      </c>
      <c r="N6684" t="s">
        <v>32</v>
      </c>
      <c r="O6684" s="7">
        <v>40389</v>
      </c>
      <c r="P6684" s="7">
        <v>41789</v>
      </c>
      <c r="Q6684" t="s">
        <v>36</v>
      </c>
      <c r="R6684" s="7">
        <v>45688</v>
      </c>
      <c r="S6684" s="8">
        <f t="shared" si="464"/>
        <v>91.358904109589048</v>
      </c>
      <c r="T6684" t="str">
        <f t="shared" si="463"/>
        <v>65+</v>
      </c>
      <c r="U6684" s="7">
        <v>41789</v>
      </c>
      <c r="V6684">
        <f t="shared" si="465"/>
        <v>1001</v>
      </c>
    </row>
    <row r="6685" spans="1:22">
      <c r="A6685">
        <v>161029</v>
      </c>
      <c r="B6685" t="s">
        <v>17</v>
      </c>
      <c r="C6685" t="s">
        <v>18</v>
      </c>
      <c r="D6685" t="s">
        <v>19</v>
      </c>
      <c r="H6685" t="s">
        <v>19</v>
      </c>
      <c r="J6685" t="s">
        <v>20</v>
      </c>
      <c r="K6685" s="7">
        <v>23787</v>
      </c>
      <c r="L6685" t="s">
        <v>26</v>
      </c>
      <c r="M6685" t="s">
        <v>27</v>
      </c>
      <c r="N6685" t="s">
        <v>34</v>
      </c>
      <c r="O6685" s="7">
        <v>45089</v>
      </c>
      <c r="P6685" s="7">
        <v>45267</v>
      </c>
      <c r="Q6685" t="s">
        <v>24</v>
      </c>
      <c r="R6685" s="7">
        <v>45688</v>
      </c>
      <c r="S6685" s="8">
        <f t="shared" si="464"/>
        <v>60.0027397260274</v>
      </c>
      <c r="T6685" t="str">
        <f t="shared" si="463"/>
        <v>55-65</v>
      </c>
      <c r="U6685" s="7">
        <v>45267</v>
      </c>
      <c r="V6685">
        <f t="shared" si="465"/>
        <v>129</v>
      </c>
    </row>
    <row r="6686" spans="1:22">
      <c r="A6686">
        <v>77760</v>
      </c>
      <c r="B6686" t="s">
        <v>17</v>
      </c>
      <c r="C6686" t="s">
        <v>18</v>
      </c>
      <c r="D6686" t="s">
        <v>19</v>
      </c>
      <c r="H6686" t="s">
        <v>19</v>
      </c>
      <c r="J6686" t="s">
        <v>20</v>
      </c>
      <c r="L6686" t="s">
        <v>37</v>
      </c>
      <c r="M6686" t="s">
        <v>27</v>
      </c>
      <c r="N6686" t="s">
        <v>32</v>
      </c>
      <c r="O6686" s="7">
        <v>1</v>
      </c>
      <c r="P6686" s="7">
        <v>1</v>
      </c>
      <c r="Q6686" t="s">
        <v>36</v>
      </c>
      <c r="R6686" s="7">
        <v>45688</v>
      </c>
      <c r="S6686" s="8">
        <f t="shared" si="464"/>
        <v>125.17260273972603</v>
      </c>
      <c r="T6686" t="str">
        <f t="shared" si="463"/>
        <v>65+</v>
      </c>
      <c r="U6686" s="7">
        <v>1</v>
      </c>
    </row>
    <row r="6687" spans="1:22">
      <c r="A6687">
        <v>32238</v>
      </c>
      <c r="B6687" t="s">
        <v>17</v>
      </c>
      <c r="C6687" t="s">
        <v>18</v>
      </c>
      <c r="D6687" t="s">
        <v>19</v>
      </c>
      <c r="H6687" t="s">
        <v>19</v>
      </c>
      <c r="J6687" t="s">
        <v>20</v>
      </c>
      <c r="K6687" s="7">
        <v>15339</v>
      </c>
      <c r="L6687" t="s">
        <v>44</v>
      </c>
      <c r="M6687" t="s">
        <v>27</v>
      </c>
      <c r="N6687" t="s">
        <v>36</v>
      </c>
      <c r="O6687" s="7">
        <v>33486</v>
      </c>
      <c r="P6687" s="7">
        <v>41965</v>
      </c>
      <c r="Q6687" t="s">
        <v>36</v>
      </c>
      <c r="R6687" s="7">
        <v>45688</v>
      </c>
      <c r="S6687" s="8">
        <f t="shared" si="464"/>
        <v>83.147945205479445</v>
      </c>
      <c r="T6687" t="str">
        <f t="shared" si="463"/>
        <v>65+</v>
      </c>
      <c r="U6687" s="7">
        <v>41965</v>
      </c>
      <c r="V6687">
        <f t="shared" si="465"/>
        <v>6057</v>
      </c>
    </row>
    <row r="6688" spans="1:22">
      <c r="A6688">
        <v>107999</v>
      </c>
      <c r="B6688" t="s">
        <v>17</v>
      </c>
      <c r="C6688" t="s">
        <v>18</v>
      </c>
      <c r="D6688" t="s">
        <v>19</v>
      </c>
      <c r="H6688" t="s">
        <v>19</v>
      </c>
      <c r="J6688" t="s">
        <v>20</v>
      </c>
      <c r="K6688" s="7">
        <v>15256</v>
      </c>
      <c r="L6688" t="s">
        <v>35</v>
      </c>
      <c r="M6688" t="s">
        <v>27</v>
      </c>
      <c r="N6688" t="s">
        <v>32</v>
      </c>
      <c r="O6688" s="7">
        <v>41780</v>
      </c>
      <c r="P6688" s="7">
        <v>45379</v>
      </c>
      <c r="Q6688" t="s">
        <v>24</v>
      </c>
      <c r="R6688" s="7">
        <v>45688</v>
      </c>
      <c r="S6688" s="8">
        <f t="shared" si="464"/>
        <v>83.37534246575342</v>
      </c>
      <c r="T6688" t="str">
        <f t="shared" si="463"/>
        <v>65+</v>
      </c>
      <c r="U6688" s="7">
        <v>45379</v>
      </c>
      <c r="V6688">
        <f t="shared" si="465"/>
        <v>2572</v>
      </c>
    </row>
    <row r="6689" spans="1:22">
      <c r="A6689">
        <v>63158</v>
      </c>
      <c r="B6689" t="s">
        <v>17</v>
      </c>
      <c r="C6689" t="s">
        <v>25</v>
      </c>
      <c r="D6689" t="s">
        <v>19</v>
      </c>
      <c r="H6689" t="s">
        <v>19</v>
      </c>
      <c r="J6689" t="s">
        <v>20</v>
      </c>
      <c r="K6689" s="7">
        <v>16798</v>
      </c>
      <c r="L6689" t="s">
        <v>124</v>
      </c>
      <c r="M6689" t="s">
        <v>27</v>
      </c>
      <c r="N6689" t="s">
        <v>34</v>
      </c>
      <c r="O6689" s="7">
        <v>39927</v>
      </c>
      <c r="P6689" s="7" t="s">
        <v>29</v>
      </c>
      <c r="Q6689" t="s">
        <v>24</v>
      </c>
      <c r="R6689" s="7">
        <v>45688</v>
      </c>
      <c r="S6689" s="8">
        <f t="shared" si="464"/>
        <v>79.150684931506845</v>
      </c>
      <c r="T6689" t="str">
        <f t="shared" si="463"/>
        <v>65+</v>
      </c>
      <c r="U6689" s="7">
        <f>R6689</f>
        <v>45688</v>
      </c>
      <c r="V6689">
        <f t="shared" si="465"/>
        <v>4116</v>
      </c>
    </row>
    <row r="6690" spans="1:22">
      <c r="A6690">
        <v>78674</v>
      </c>
      <c r="B6690" t="s">
        <v>17</v>
      </c>
      <c r="C6690" t="s">
        <v>18</v>
      </c>
      <c r="D6690" t="s">
        <v>19</v>
      </c>
      <c r="H6690" t="s">
        <v>19</v>
      </c>
      <c r="J6690" t="s">
        <v>20</v>
      </c>
      <c r="K6690" s="7">
        <v>34430</v>
      </c>
      <c r="L6690" t="s">
        <v>54</v>
      </c>
      <c r="M6690" t="s">
        <v>27</v>
      </c>
      <c r="N6690" t="s">
        <v>32</v>
      </c>
      <c r="O6690" s="7">
        <v>41094</v>
      </c>
      <c r="P6690" s="7">
        <v>41604</v>
      </c>
      <c r="Q6690" t="s">
        <v>36</v>
      </c>
      <c r="R6690" s="7">
        <v>45688</v>
      </c>
      <c r="S6690" s="8">
        <f t="shared" si="464"/>
        <v>30.843835616438355</v>
      </c>
      <c r="T6690" t="str">
        <f t="shared" si="463"/>
        <v>25-35</v>
      </c>
      <c r="U6690" s="7">
        <v>41604</v>
      </c>
      <c r="V6690">
        <f t="shared" si="465"/>
        <v>365</v>
      </c>
    </row>
    <row r="6691" spans="1:22">
      <c r="A6691">
        <v>102085</v>
      </c>
      <c r="B6691" t="s">
        <v>17</v>
      </c>
      <c r="C6691" t="s">
        <v>18</v>
      </c>
      <c r="D6691" t="s">
        <v>19</v>
      </c>
      <c r="H6691" t="s">
        <v>19</v>
      </c>
      <c r="J6691" t="s">
        <v>20</v>
      </c>
      <c r="K6691" s="7">
        <v>35420</v>
      </c>
      <c r="L6691" t="s">
        <v>21</v>
      </c>
      <c r="M6691" t="s">
        <v>22</v>
      </c>
      <c r="N6691" t="s">
        <v>32</v>
      </c>
      <c r="O6691" s="7">
        <v>41244</v>
      </c>
      <c r="P6691" s="7">
        <v>42004</v>
      </c>
      <c r="Q6691" t="s">
        <v>24</v>
      </c>
      <c r="R6691" s="7">
        <v>45688</v>
      </c>
      <c r="S6691" s="8">
        <f t="shared" si="464"/>
        <v>28.13150684931507</v>
      </c>
      <c r="T6691" t="str">
        <f t="shared" si="463"/>
        <v>25-35</v>
      </c>
      <c r="U6691" s="7">
        <v>42004</v>
      </c>
      <c r="V6691">
        <f t="shared" si="465"/>
        <v>543</v>
      </c>
    </row>
    <row r="6692" spans="1:22">
      <c r="A6692">
        <v>109820</v>
      </c>
      <c r="B6692" t="s">
        <v>17</v>
      </c>
      <c r="C6692" t="s">
        <v>25</v>
      </c>
      <c r="D6692" t="s">
        <v>19</v>
      </c>
      <c r="H6692" t="s">
        <v>19</v>
      </c>
      <c r="J6692" t="s">
        <v>20</v>
      </c>
      <c r="K6692" s="7">
        <v>18326</v>
      </c>
      <c r="L6692" t="s">
        <v>54</v>
      </c>
      <c r="M6692" t="s">
        <v>27</v>
      </c>
      <c r="N6692" t="s">
        <v>34</v>
      </c>
      <c r="O6692" s="7" t="s">
        <v>36</v>
      </c>
      <c r="P6692" s="7" t="s">
        <v>36</v>
      </c>
      <c r="Q6692" t="s">
        <v>24</v>
      </c>
      <c r="R6692" s="7">
        <v>45688</v>
      </c>
      <c r="S6692" s="8">
        <f t="shared" si="464"/>
        <v>74.964383561643842</v>
      </c>
      <c r="T6692" t="str">
        <f t="shared" si="463"/>
        <v>65+</v>
      </c>
      <c r="U6692" s="7" t="s">
        <v>36</v>
      </c>
      <c r="V6692" t="str">
        <f t="shared" si="465"/>
        <v/>
      </c>
    </row>
    <row r="6693" spans="1:22">
      <c r="A6693">
        <v>121026</v>
      </c>
      <c r="B6693" t="s">
        <v>17</v>
      </c>
      <c r="C6693" t="s">
        <v>18</v>
      </c>
      <c r="D6693" t="s">
        <v>19</v>
      </c>
      <c r="H6693" t="s">
        <v>19</v>
      </c>
      <c r="J6693" t="s">
        <v>20</v>
      </c>
      <c r="K6693" s="7">
        <v>37636</v>
      </c>
      <c r="L6693" t="s">
        <v>37</v>
      </c>
      <c r="M6693" t="s">
        <v>27</v>
      </c>
      <c r="N6693" t="s">
        <v>32</v>
      </c>
      <c r="O6693" s="7">
        <v>42777</v>
      </c>
      <c r="P6693" s="7">
        <v>42883</v>
      </c>
      <c r="Q6693" t="s">
        <v>24</v>
      </c>
      <c r="R6693" s="7">
        <v>45688</v>
      </c>
      <c r="S6693" s="8">
        <f t="shared" si="464"/>
        <v>22.06027397260274</v>
      </c>
      <c r="T6693" t="str">
        <f t="shared" si="463"/>
        <v>16-25</v>
      </c>
      <c r="U6693" s="7">
        <v>42883</v>
      </c>
      <c r="V6693">
        <f t="shared" si="465"/>
        <v>75</v>
      </c>
    </row>
    <row r="6694" spans="1:22">
      <c r="A6694">
        <v>81725</v>
      </c>
      <c r="B6694" t="s">
        <v>17</v>
      </c>
      <c r="C6694" t="s">
        <v>18</v>
      </c>
      <c r="D6694" t="s">
        <v>19</v>
      </c>
      <c r="H6694" t="s">
        <v>19</v>
      </c>
      <c r="J6694" t="s">
        <v>30</v>
      </c>
      <c r="K6694" s="7">
        <v>12985</v>
      </c>
      <c r="L6694" t="s">
        <v>59</v>
      </c>
      <c r="M6694" t="s">
        <v>27</v>
      </c>
      <c r="N6694" t="s">
        <v>34</v>
      </c>
      <c r="O6694" s="7">
        <v>39022</v>
      </c>
      <c r="P6694" s="7">
        <v>41130</v>
      </c>
      <c r="Q6694" t="s">
        <v>36</v>
      </c>
      <c r="R6694" s="7">
        <v>45688</v>
      </c>
      <c r="S6694" s="8">
        <f t="shared" si="464"/>
        <v>89.597260273972609</v>
      </c>
      <c r="T6694" t="str">
        <f t="shared" si="463"/>
        <v>65+</v>
      </c>
      <c r="U6694" s="7">
        <v>41130</v>
      </c>
      <c r="V6694">
        <f t="shared" si="465"/>
        <v>1507</v>
      </c>
    </row>
    <row r="6695" spans="1:22">
      <c r="A6695">
        <v>81724</v>
      </c>
      <c r="B6695" t="s">
        <v>17</v>
      </c>
      <c r="C6695" t="s">
        <v>18</v>
      </c>
      <c r="D6695" t="s">
        <v>19</v>
      </c>
      <c r="H6695" t="s">
        <v>19</v>
      </c>
      <c r="J6695" t="s">
        <v>20</v>
      </c>
      <c r="K6695" s="7">
        <v>14740</v>
      </c>
      <c r="L6695" t="s">
        <v>59</v>
      </c>
      <c r="M6695" t="s">
        <v>27</v>
      </c>
      <c r="N6695" t="s">
        <v>86</v>
      </c>
      <c r="O6695" s="7">
        <v>40758</v>
      </c>
      <c r="P6695" s="7">
        <v>41130</v>
      </c>
      <c r="Q6695" t="s">
        <v>36</v>
      </c>
      <c r="R6695" s="7">
        <v>45688</v>
      </c>
      <c r="S6695" s="8">
        <f t="shared" si="464"/>
        <v>84.789041095890411</v>
      </c>
      <c r="T6695" t="str">
        <f t="shared" si="463"/>
        <v>65+</v>
      </c>
      <c r="U6695" s="7">
        <v>41130</v>
      </c>
      <c r="V6695">
        <f t="shared" si="465"/>
        <v>267</v>
      </c>
    </row>
    <row r="6696" spans="1:22">
      <c r="A6696">
        <v>162787</v>
      </c>
      <c r="B6696" t="s">
        <v>17</v>
      </c>
      <c r="C6696" t="s">
        <v>25</v>
      </c>
      <c r="D6696" t="s">
        <v>19</v>
      </c>
      <c r="H6696" t="s">
        <v>19</v>
      </c>
      <c r="J6696" t="s">
        <v>20</v>
      </c>
      <c r="K6696" s="7">
        <v>39115</v>
      </c>
      <c r="L6696" t="s">
        <v>48</v>
      </c>
      <c r="M6696" t="s">
        <v>27</v>
      </c>
      <c r="N6696" t="s">
        <v>40</v>
      </c>
      <c r="O6696" s="7">
        <v>45236</v>
      </c>
      <c r="P6696" s="7" t="s">
        <v>29</v>
      </c>
      <c r="Q6696" t="s">
        <v>24</v>
      </c>
      <c r="R6696" s="7">
        <v>45688</v>
      </c>
      <c r="S6696" s="8">
        <f t="shared" si="464"/>
        <v>18.008219178082193</v>
      </c>
      <c r="T6696" t="str">
        <f t="shared" si="463"/>
        <v>16-25</v>
      </c>
      <c r="U6696" s="7">
        <f t="shared" ref="U6696:U6697" si="466">R6696</f>
        <v>45688</v>
      </c>
      <c r="V6696">
        <f t="shared" si="465"/>
        <v>325</v>
      </c>
    </row>
    <row r="6697" spans="1:22">
      <c r="A6697">
        <v>156386</v>
      </c>
      <c r="B6697" t="s">
        <v>17</v>
      </c>
      <c r="C6697" t="s">
        <v>25</v>
      </c>
      <c r="D6697" t="s">
        <v>19</v>
      </c>
      <c r="H6697" t="s">
        <v>19</v>
      </c>
      <c r="J6697" t="s">
        <v>20</v>
      </c>
      <c r="K6697" s="7">
        <v>35244</v>
      </c>
      <c r="L6697" t="s">
        <v>37</v>
      </c>
      <c r="M6697" t="s">
        <v>27</v>
      </c>
      <c r="N6697" t="s">
        <v>34</v>
      </c>
      <c r="O6697" s="7">
        <v>44830</v>
      </c>
      <c r="P6697" s="7" t="s">
        <v>29</v>
      </c>
      <c r="Q6697" t="s">
        <v>24</v>
      </c>
      <c r="R6697" s="7">
        <v>45688</v>
      </c>
      <c r="S6697" s="8">
        <f t="shared" si="464"/>
        <v>28.613698630136987</v>
      </c>
      <c r="T6697" t="str">
        <f t="shared" si="463"/>
        <v>25-35</v>
      </c>
      <c r="U6697" s="7">
        <f t="shared" si="466"/>
        <v>45688</v>
      </c>
      <c r="V6697">
        <f t="shared" si="465"/>
        <v>615</v>
      </c>
    </row>
    <row r="6698" spans="1:22">
      <c r="A6698">
        <v>92393</v>
      </c>
      <c r="B6698" t="s">
        <v>17</v>
      </c>
      <c r="C6698" t="s">
        <v>25</v>
      </c>
      <c r="D6698" t="s">
        <v>19</v>
      </c>
      <c r="H6698" t="s">
        <v>19</v>
      </c>
      <c r="J6698" t="s">
        <v>20</v>
      </c>
      <c r="L6698" t="s">
        <v>83</v>
      </c>
      <c r="M6698" t="s">
        <v>27</v>
      </c>
      <c r="N6698" t="s">
        <v>32</v>
      </c>
      <c r="O6698" s="7" t="s">
        <v>36</v>
      </c>
      <c r="P6698" s="7" t="s">
        <v>36</v>
      </c>
      <c r="Q6698" t="s">
        <v>24</v>
      </c>
      <c r="R6698" s="7">
        <v>45688</v>
      </c>
      <c r="S6698" s="8">
        <f t="shared" si="464"/>
        <v>125.17260273972603</v>
      </c>
      <c r="T6698" t="str">
        <f t="shared" si="463"/>
        <v>65+</v>
      </c>
      <c r="U6698" s="7" t="s">
        <v>36</v>
      </c>
      <c r="V6698" t="str">
        <f t="shared" si="465"/>
        <v/>
      </c>
    </row>
    <row r="6699" spans="1:22">
      <c r="A6699">
        <v>160038</v>
      </c>
      <c r="B6699" t="s">
        <v>17</v>
      </c>
      <c r="C6699" t="s">
        <v>25</v>
      </c>
      <c r="D6699" t="s">
        <v>19</v>
      </c>
      <c r="H6699" t="s">
        <v>19</v>
      </c>
      <c r="J6699" t="s">
        <v>20</v>
      </c>
      <c r="K6699" s="7">
        <v>39913</v>
      </c>
      <c r="L6699" t="s">
        <v>26</v>
      </c>
      <c r="M6699" t="s">
        <v>27</v>
      </c>
      <c r="N6699" t="s">
        <v>28</v>
      </c>
      <c r="O6699" s="7">
        <v>44982</v>
      </c>
      <c r="P6699" s="7" t="s">
        <v>29</v>
      </c>
      <c r="Q6699" t="s">
        <v>24</v>
      </c>
      <c r="R6699" s="7">
        <v>45688</v>
      </c>
      <c r="S6699" s="8">
        <f t="shared" si="464"/>
        <v>15.821917808219178</v>
      </c>
      <c r="T6699" t="str">
        <f t="shared" si="463"/>
        <v/>
      </c>
      <c r="U6699" s="7">
        <f>R6699</f>
        <v>45688</v>
      </c>
      <c r="V6699">
        <f t="shared" si="465"/>
        <v>505</v>
      </c>
    </row>
    <row r="6700" spans="1:22">
      <c r="A6700">
        <v>50898</v>
      </c>
      <c r="B6700" t="s">
        <v>17</v>
      </c>
      <c r="C6700" t="s">
        <v>18</v>
      </c>
      <c r="D6700" t="s">
        <v>19</v>
      </c>
      <c r="H6700" t="s">
        <v>19</v>
      </c>
      <c r="J6700" t="s">
        <v>20</v>
      </c>
      <c r="K6700" s="7">
        <v>19949</v>
      </c>
      <c r="L6700" t="s">
        <v>59</v>
      </c>
      <c r="M6700" t="s">
        <v>27</v>
      </c>
      <c r="N6700" t="s">
        <v>32</v>
      </c>
      <c r="O6700" s="7">
        <v>39601</v>
      </c>
      <c r="P6700" s="7">
        <v>41760</v>
      </c>
      <c r="Q6700" t="s">
        <v>36</v>
      </c>
      <c r="R6700" s="7">
        <v>45688</v>
      </c>
      <c r="S6700" s="8">
        <f t="shared" si="464"/>
        <v>70.517808219178079</v>
      </c>
      <c r="T6700" t="str">
        <f t="shared" si="463"/>
        <v>65+</v>
      </c>
      <c r="U6700" s="7">
        <v>41760</v>
      </c>
      <c r="V6700">
        <f t="shared" si="465"/>
        <v>1544</v>
      </c>
    </row>
    <row r="6701" spans="1:22">
      <c r="A6701">
        <v>143182</v>
      </c>
      <c r="B6701" t="s">
        <v>17</v>
      </c>
      <c r="C6701" t="s">
        <v>18</v>
      </c>
      <c r="D6701" t="s">
        <v>19</v>
      </c>
      <c r="H6701" t="s">
        <v>19</v>
      </c>
      <c r="J6701" t="s">
        <v>20</v>
      </c>
      <c r="K6701" s="7">
        <v>38350</v>
      </c>
      <c r="L6701" t="s">
        <v>67</v>
      </c>
      <c r="M6701" t="s">
        <v>22</v>
      </c>
      <c r="N6701" t="s">
        <v>34</v>
      </c>
      <c r="O6701" s="7">
        <v>43862</v>
      </c>
      <c r="P6701" s="7">
        <v>44354</v>
      </c>
      <c r="Q6701" t="s">
        <v>24</v>
      </c>
      <c r="R6701" s="7">
        <v>45688</v>
      </c>
      <c r="S6701" s="8">
        <f t="shared" si="464"/>
        <v>20.104109589041094</v>
      </c>
      <c r="T6701" t="str">
        <f t="shared" si="463"/>
        <v>16-25</v>
      </c>
      <c r="U6701" s="7">
        <v>44354</v>
      </c>
      <c r="V6701">
        <f t="shared" si="465"/>
        <v>351</v>
      </c>
    </row>
    <row r="6702" spans="1:22">
      <c r="A6702">
        <v>82547</v>
      </c>
      <c r="B6702" t="s">
        <v>17</v>
      </c>
      <c r="C6702" t="s">
        <v>18</v>
      </c>
      <c r="D6702" t="s">
        <v>19</v>
      </c>
      <c r="H6702" t="s">
        <v>19</v>
      </c>
      <c r="J6702" t="s">
        <v>20</v>
      </c>
      <c r="K6702" s="7">
        <v>30706</v>
      </c>
      <c r="L6702" t="s">
        <v>88</v>
      </c>
      <c r="M6702" t="s">
        <v>57</v>
      </c>
      <c r="N6702" t="s">
        <v>32</v>
      </c>
      <c r="O6702" s="7">
        <v>40821</v>
      </c>
      <c r="P6702" s="7">
        <v>1</v>
      </c>
      <c r="Q6702" t="s">
        <v>36</v>
      </c>
      <c r="R6702" s="7">
        <v>45688</v>
      </c>
      <c r="S6702" s="8">
        <f t="shared" si="464"/>
        <v>41.046575342465751</v>
      </c>
      <c r="T6702" t="str">
        <f t="shared" si="463"/>
        <v>35-45</v>
      </c>
      <c r="U6702" s="7">
        <v>1</v>
      </c>
    </row>
    <row r="6703" spans="1:22">
      <c r="A6703">
        <v>10399</v>
      </c>
      <c r="B6703" t="s">
        <v>17</v>
      </c>
      <c r="C6703" t="s">
        <v>18</v>
      </c>
      <c r="D6703" t="s">
        <v>19</v>
      </c>
      <c r="H6703" t="s">
        <v>19</v>
      </c>
      <c r="J6703" t="s">
        <v>30</v>
      </c>
      <c r="K6703" s="7">
        <v>12451</v>
      </c>
      <c r="L6703" t="s">
        <v>59</v>
      </c>
      <c r="M6703" t="s">
        <v>27</v>
      </c>
      <c r="N6703" t="s">
        <v>32</v>
      </c>
      <c r="O6703" s="7">
        <v>1</v>
      </c>
      <c r="P6703" s="7">
        <v>1</v>
      </c>
      <c r="Q6703" t="s">
        <v>36</v>
      </c>
      <c r="R6703" s="7">
        <v>45688</v>
      </c>
      <c r="S6703" s="8">
        <f t="shared" si="464"/>
        <v>91.060273972602744</v>
      </c>
      <c r="T6703" t="str">
        <f t="shared" si="463"/>
        <v>65+</v>
      </c>
      <c r="U6703" s="7">
        <v>1</v>
      </c>
    </row>
    <row r="6704" spans="1:22">
      <c r="A6704">
        <v>122074</v>
      </c>
      <c r="B6704" t="s">
        <v>17</v>
      </c>
      <c r="C6704" t="s">
        <v>18</v>
      </c>
      <c r="D6704" t="s">
        <v>19</v>
      </c>
      <c r="H6704" t="s">
        <v>19</v>
      </c>
      <c r="J6704" t="s">
        <v>20</v>
      </c>
      <c r="K6704" s="7">
        <v>15307</v>
      </c>
      <c r="L6704" t="s">
        <v>96</v>
      </c>
      <c r="M6704" t="s">
        <v>22</v>
      </c>
      <c r="N6704" t="s">
        <v>32</v>
      </c>
      <c r="O6704" s="7">
        <v>42844</v>
      </c>
      <c r="P6704" s="7">
        <v>43388</v>
      </c>
      <c r="Q6704" t="s">
        <v>24</v>
      </c>
      <c r="R6704" s="7">
        <v>45688</v>
      </c>
      <c r="S6704" s="8">
        <f t="shared" si="464"/>
        <v>83.235616438356161</v>
      </c>
      <c r="T6704" t="str">
        <f t="shared" si="463"/>
        <v>65+</v>
      </c>
      <c r="U6704" s="7">
        <v>43388</v>
      </c>
      <c r="V6704">
        <f t="shared" si="465"/>
        <v>389</v>
      </c>
    </row>
    <row r="6705" spans="1:22">
      <c r="A6705">
        <v>107666</v>
      </c>
      <c r="B6705" t="s">
        <v>17</v>
      </c>
      <c r="C6705" t="s">
        <v>18</v>
      </c>
      <c r="D6705" t="s">
        <v>19</v>
      </c>
      <c r="H6705" t="s">
        <v>19</v>
      </c>
      <c r="J6705" t="s">
        <v>20</v>
      </c>
      <c r="K6705" s="7">
        <v>36015</v>
      </c>
      <c r="L6705" t="s">
        <v>49</v>
      </c>
      <c r="M6705" t="s">
        <v>22</v>
      </c>
      <c r="N6705" t="s">
        <v>32</v>
      </c>
      <c r="O6705" s="7">
        <v>41685</v>
      </c>
      <c r="P6705" s="7">
        <v>41974</v>
      </c>
      <c r="Q6705" t="s">
        <v>36</v>
      </c>
      <c r="R6705" s="7">
        <v>45688</v>
      </c>
      <c r="S6705" s="8">
        <f t="shared" si="464"/>
        <v>26.5013698630137</v>
      </c>
      <c r="T6705" t="str">
        <f t="shared" si="463"/>
        <v>25-35</v>
      </c>
      <c r="U6705" s="7">
        <v>41974</v>
      </c>
      <c r="V6705">
        <f t="shared" si="465"/>
        <v>206</v>
      </c>
    </row>
    <row r="6706" spans="1:22">
      <c r="A6706">
        <v>39376</v>
      </c>
      <c r="B6706" t="s">
        <v>17</v>
      </c>
      <c r="C6706" t="s">
        <v>18</v>
      </c>
      <c r="D6706" t="s">
        <v>19</v>
      </c>
      <c r="H6706" t="s">
        <v>19</v>
      </c>
      <c r="J6706" t="s">
        <v>30</v>
      </c>
      <c r="K6706" s="7">
        <v>15304</v>
      </c>
      <c r="L6706" t="s">
        <v>65</v>
      </c>
      <c r="M6706" t="s">
        <v>27</v>
      </c>
      <c r="N6706" t="s">
        <v>32</v>
      </c>
      <c r="O6706" s="7">
        <v>37293</v>
      </c>
      <c r="P6706" s="7">
        <v>44916</v>
      </c>
      <c r="Q6706" t="s">
        <v>38</v>
      </c>
      <c r="R6706" s="7">
        <v>45688</v>
      </c>
      <c r="S6706" s="8">
        <f t="shared" si="464"/>
        <v>83.243835616438361</v>
      </c>
      <c r="T6706" t="str">
        <f t="shared" si="463"/>
        <v>65+</v>
      </c>
      <c r="U6706" s="7">
        <v>44916</v>
      </c>
      <c r="V6706">
        <f t="shared" si="465"/>
        <v>5446</v>
      </c>
    </row>
    <row r="6707" spans="1:22">
      <c r="A6707">
        <v>107854</v>
      </c>
      <c r="B6707" t="s">
        <v>17</v>
      </c>
      <c r="C6707" t="s">
        <v>18</v>
      </c>
      <c r="D6707" t="s">
        <v>19</v>
      </c>
      <c r="H6707" t="s">
        <v>19</v>
      </c>
      <c r="J6707" t="s">
        <v>30</v>
      </c>
      <c r="K6707" s="7">
        <v>35483</v>
      </c>
      <c r="L6707" t="s">
        <v>49</v>
      </c>
      <c r="M6707" t="s">
        <v>22</v>
      </c>
      <c r="N6707" t="s">
        <v>32</v>
      </c>
      <c r="O6707" s="7">
        <v>41691</v>
      </c>
      <c r="P6707" s="7">
        <v>41974</v>
      </c>
      <c r="Q6707" t="s">
        <v>36</v>
      </c>
      <c r="R6707" s="7">
        <v>45688</v>
      </c>
      <c r="S6707" s="8">
        <f t="shared" si="464"/>
        <v>27.958904109589042</v>
      </c>
      <c r="T6707" t="str">
        <f t="shared" si="463"/>
        <v>25-35</v>
      </c>
      <c r="U6707" s="7">
        <v>41974</v>
      </c>
      <c r="V6707">
        <f t="shared" si="465"/>
        <v>202</v>
      </c>
    </row>
    <row r="6708" spans="1:22">
      <c r="A6708">
        <v>143738</v>
      </c>
      <c r="B6708" t="s">
        <v>17</v>
      </c>
      <c r="C6708" t="s">
        <v>18</v>
      </c>
      <c r="D6708" t="s">
        <v>19</v>
      </c>
      <c r="H6708" t="s">
        <v>19</v>
      </c>
      <c r="J6708" t="s">
        <v>20</v>
      </c>
      <c r="K6708" s="7">
        <v>21186</v>
      </c>
      <c r="L6708" t="s">
        <v>37</v>
      </c>
      <c r="M6708" t="s">
        <v>27</v>
      </c>
      <c r="N6708" t="s">
        <v>36</v>
      </c>
      <c r="O6708" s="7" t="s">
        <v>36</v>
      </c>
      <c r="P6708" s="7" t="s">
        <v>36</v>
      </c>
      <c r="Q6708" t="s">
        <v>36</v>
      </c>
      <c r="R6708" s="7">
        <v>45688</v>
      </c>
      <c r="S6708" s="8">
        <f t="shared" si="464"/>
        <v>67.128767123287673</v>
      </c>
      <c r="T6708" t="str">
        <f t="shared" si="463"/>
        <v>65+</v>
      </c>
      <c r="U6708" s="7" t="s">
        <v>36</v>
      </c>
      <c r="V6708" t="str">
        <f t="shared" si="465"/>
        <v/>
      </c>
    </row>
    <row r="6709" spans="1:22">
      <c r="A6709">
        <v>129549</v>
      </c>
      <c r="B6709" t="s">
        <v>17</v>
      </c>
      <c r="C6709" t="s">
        <v>18</v>
      </c>
      <c r="D6709" t="s">
        <v>19</v>
      </c>
      <c r="H6709" t="s">
        <v>19</v>
      </c>
      <c r="J6709" t="s">
        <v>20</v>
      </c>
      <c r="K6709" s="7">
        <v>37778</v>
      </c>
      <c r="L6709" t="s">
        <v>59</v>
      </c>
      <c r="M6709" t="s">
        <v>27</v>
      </c>
      <c r="N6709" t="s">
        <v>34</v>
      </c>
      <c r="O6709" s="7">
        <v>43302</v>
      </c>
      <c r="P6709" s="7">
        <v>43985</v>
      </c>
      <c r="Q6709" t="s">
        <v>24</v>
      </c>
      <c r="R6709" s="7">
        <v>45688</v>
      </c>
      <c r="S6709" s="8">
        <f t="shared" si="464"/>
        <v>21.671232876712327</v>
      </c>
      <c r="T6709" t="str">
        <f t="shared" si="463"/>
        <v>16-25</v>
      </c>
      <c r="U6709" s="7">
        <v>43985</v>
      </c>
      <c r="V6709">
        <f t="shared" si="465"/>
        <v>488</v>
      </c>
    </row>
    <row r="6710" spans="1:22">
      <c r="A6710">
        <v>93884</v>
      </c>
      <c r="B6710" t="s">
        <v>17</v>
      </c>
      <c r="C6710" t="s">
        <v>18</v>
      </c>
      <c r="D6710" t="s">
        <v>19</v>
      </c>
      <c r="H6710" t="s">
        <v>19</v>
      </c>
      <c r="J6710" t="s">
        <v>20</v>
      </c>
      <c r="K6710" s="7">
        <v>31333</v>
      </c>
      <c r="L6710" t="s">
        <v>84</v>
      </c>
      <c r="M6710" t="s">
        <v>22</v>
      </c>
      <c r="N6710" t="s">
        <v>32</v>
      </c>
      <c r="O6710" s="7">
        <v>40971</v>
      </c>
      <c r="P6710" s="7">
        <v>41128</v>
      </c>
      <c r="Q6710" t="s">
        <v>36</v>
      </c>
      <c r="R6710" s="7">
        <v>45688</v>
      </c>
      <c r="S6710" s="8">
        <f t="shared" si="464"/>
        <v>39.328767123287669</v>
      </c>
      <c r="T6710" t="str">
        <f t="shared" si="463"/>
        <v>35-45</v>
      </c>
      <c r="U6710" s="7">
        <v>41128</v>
      </c>
      <c r="V6710">
        <f t="shared" si="465"/>
        <v>112</v>
      </c>
    </row>
    <row r="6711" spans="1:22">
      <c r="A6711">
        <v>134150</v>
      </c>
      <c r="B6711" t="s">
        <v>17</v>
      </c>
      <c r="C6711" t="s">
        <v>18</v>
      </c>
      <c r="D6711" t="s">
        <v>19</v>
      </c>
      <c r="H6711" t="s">
        <v>19</v>
      </c>
      <c r="J6711" t="s">
        <v>20</v>
      </c>
      <c r="K6711" s="7">
        <v>23792</v>
      </c>
      <c r="L6711" t="s">
        <v>26</v>
      </c>
      <c r="M6711" t="s">
        <v>27</v>
      </c>
      <c r="N6711" t="s">
        <v>34</v>
      </c>
      <c r="O6711" s="7" t="s">
        <v>36</v>
      </c>
      <c r="P6711" s="7" t="s">
        <v>36</v>
      </c>
      <c r="Q6711" t="s">
        <v>36</v>
      </c>
      <c r="R6711" s="7">
        <v>45688</v>
      </c>
      <c r="S6711" s="8">
        <f t="shared" si="464"/>
        <v>59.989041095890414</v>
      </c>
      <c r="T6711" t="str">
        <f t="shared" si="463"/>
        <v>55-65</v>
      </c>
      <c r="U6711" s="7" t="s">
        <v>36</v>
      </c>
      <c r="V6711" t="str">
        <f t="shared" si="465"/>
        <v/>
      </c>
    </row>
    <row r="6712" spans="1:22">
      <c r="A6712">
        <v>69961</v>
      </c>
      <c r="B6712" t="s">
        <v>17</v>
      </c>
      <c r="C6712" t="s">
        <v>18</v>
      </c>
      <c r="D6712" t="s">
        <v>19</v>
      </c>
      <c r="H6712" t="s">
        <v>19</v>
      </c>
      <c r="J6712" t="s">
        <v>30</v>
      </c>
      <c r="K6712" s="7">
        <v>17542</v>
      </c>
      <c r="L6712" t="s">
        <v>26</v>
      </c>
      <c r="M6712" t="s">
        <v>27</v>
      </c>
      <c r="N6712" t="s">
        <v>34</v>
      </c>
      <c r="O6712" s="7">
        <v>43461</v>
      </c>
      <c r="P6712" s="7">
        <v>43913</v>
      </c>
      <c r="Q6712" t="s">
        <v>55</v>
      </c>
      <c r="R6712" s="7">
        <v>45688</v>
      </c>
      <c r="S6712" s="8">
        <f t="shared" si="464"/>
        <v>77.112328767123287</v>
      </c>
      <c r="T6712" t="str">
        <f t="shared" si="463"/>
        <v>65+</v>
      </c>
      <c r="U6712" s="7">
        <v>43913</v>
      </c>
      <c r="V6712">
        <f t="shared" si="465"/>
        <v>323</v>
      </c>
    </row>
    <row r="6713" spans="1:22">
      <c r="A6713">
        <v>161091</v>
      </c>
      <c r="B6713" t="s">
        <v>17</v>
      </c>
      <c r="C6713" t="s">
        <v>18</v>
      </c>
      <c r="D6713" t="s">
        <v>19</v>
      </c>
      <c r="H6713" t="s">
        <v>19</v>
      </c>
      <c r="J6713" t="s">
        <v>20</v>
      </c>
      <c r="K6713" s="7">
        <v>33968</v>
      </c>
      <c r="L6713" t="s">
        <v>78</v>
      </c>
      <c r="M6713" t="s">
        <v>22</v>
      </c>
      <c r="N6713" t="s">
        <v>28</v>
      </c>
      <c r="O6713" s="7" t="s">
        <v>36</v>
      </c>
      <c r="P6713" s="7" t="s">
        <v>36</v>
      </c>
      <c r="Q6713" t="s">
        <v>36</v>
      </c>
      <c r="R6713" s="7">
        <v>45688</v>
      </c>
      <c r="S6713" s="8">
        <f t="shared" si="464"/>
        <v>32.109589041095887</v>
      </c>
      <c r="T6713" t="str">
        <f t="shared" si="463"/>
        <v>25-35</v>
      </c>
      <c r="U6713" s="7" t="s">
        <v>36</v>
      </c>
      <c r="V6713" t="str">
        <f t="shared" si="465"/>
        <v/>
      </c>
    </row>
    <row r="6714" spans="1:22">
      <c r="A6714">
        <v>111363</v>
      </c>
      <c r="B6714" t="s">
        <v>17</v>
      </c>
      <c r="C6714" t="s">
        <v>18</v>
      </c>
      <c r="D6714" t="s">
        <v>19</v>
      </c>
      <c r="H6714" t="s">
        <v>19</v>
      </c>
      <c r="J6714" t="s">
        <v>20</v>
      </c>
      <c r="L6714" t="s">
        <v>26</v>
      </c>
      <c r="M6714" t="s">
        <v>27</v>
      </c>
      <c r="N6714" t="s">
        <v>40</v>
      </c>
      <c r="O6714" s="7">
        <v>42282</v>
      </c>
      <c r="P6714" s="7">
        <v>42282</v>
      </c>
      <c r="Q6714" t="s">
        <v>36</v>
      </c>
      <c r="R6714" s="7">
        <v>45688</v>
      </c>
      <c r="S6714" s="8">
        <f t="shared" si="464"/>
        <v>125.17260273972603</v>
      </c>
      <c r="T6714" t="str">
        <f t="shared" si="463"/>
        <v>65+</v>
      </c>
      <c r="U6714" s="7">
        <v>42282</v>
      </c>
      <c r="V6714">
        <f t="shared" si="465"/>
        <v>1</v>
      </c>
    </row>
    <row r="6715" spans="1:22">
      <c r="A6715">
        <v>101281</v>
      </c>
      <c r="B6715" t="s">
        <v>17</v>
      </c>
      <c r="C6715" t="s">
        <v>18</v>
      </c>
      <c r="D6715" t="s">
        <v>19</v>
      </c>
      <c r="H6715" t="s">
        <v>19</v>
      </c>
      <c r="J6715" t="s">
        <v>20</v>
      </c>
      <c r="K6715" s="7">
        <v>31274</v>
      </c>
      <c r="L6715" t="s">
        <v>39</v>
      </c>
      <c r="M6715" t="s">
        <v>23</v>
      </c>
      <c r="N6715" t="s">
        <v>32</v>
      </c>
      <c r="O6715" s="7">
        <v>41179</v>
      </c>
      <c r="P6715" s="7">
        <v>42005</v>
      </c>
      <c r="Q6715" t="s">
        <v>36</v>
      </c>
      <c r="R6715" s="7">
        <v>45688</v>
      </c>
      <c r="S6715" s="8">
        <f t="shared" si="464"/>
        <v>39.490410958904107</v>
      </c>
      <c r="T6715" t="str">
        <f t="shared" si="463"/>
        <v>35-45</v>
      </c>
      <c r="U6715" s="7">
        <v>42005</v>
      </c>
      <c r="V6715">
        <f t="shared" si="465"/>
        <v>591</v>
      </c>
    </row>
    <row r="6716" spans="1:22">
      <c r="A6716">
        <v>155501</v>
      </c>
      <c r="B6716" t="s">
        <v>17</v>
      </c>
      <c r="C6716" t="s">
        <v>18</v>
      </c>
      <c r="D6716" t="s">
        <v>19</v>
      </c>
      <c r="H6716" t="s">
        <v>19</v>
      </c>
      <c r="J6716" t="s">
        <v>30</v>
      </c>
      <c r="K6716" s="7">
        <v>25279</v>
      </c>
      <c r="L6716" t="s">
        <v>60</v>
      </c>
      <c r="M6716" t="s">
        <v>27</v>
      </c>
      <c r="N6716" t="s">
        <v>34</v>
      </c>
      <c r="O6716" s="7" t="s">
        <v>36</v>
      </c>
      <c r="P6716" s="7" t="s">
        <v>36</v>
      </c>
      <c r="Q6716" t="s">
        <v>24</v>
      </c>
      <c r="R6716" s="7">
        <v>45688</v>
      </c>
      <c r="S6716" s="8">
        <f t="shared" si="464"/>
        <v>55.915068493150685</v>
      </c>
      <c r="T6716" t="str">
        <f t="shared" si="463"/>
        <v>55-65</v>
      </c>
      <c r="U6716" s="7" t="s">
        <v>36</v>
      </c>
      <c r="V6716" t="str">
        <f t="shared" si="465"/>
        <v/>
      </c>
    </row>
    <row r="6717" spans="1:22">
      <c r="A6717">
        <v>128672</v>
      </c>
      <c r="B6717" t="s">
        <v>17</v>
      </c>
      <c r="C6717" t="s">
        <v>18</v>
      </c>
      <c r="D6717" t="s">
        <v>19</v>
      </c>
      <c r="H6717" t="s">
        <v>19</v>
      </c>
      <c r="J6717" t="s">
        <v>20</v>
      </c>
      <c r="K6717" s="7">
        <v>35848</v>
      </c>
      <c r="L6717" t="s">
        <v>187</v>
      </c>
      <c r="M6717" t="s">
        <v>23</v>
      </c>
      <c r="N6717" t="s">
        <v>23</v>
      </c>
      <c r="O6717" s="7">
        <v>43257</v>
      </c>
      <c r="P6717" s="7">
        <v>43257</v>
      </c>
      <c r="Q6717" t="s">
        <v>36</v>
      </c>
      <c r="R6717" s="7">
        <v>45688</v>
      </c>
      <c r="S6717" s="8">
        <f t="shared" si="464"/>
        <v>26.958904109589042</v>
      </c>
      <c r="T6717" t="str">
        <f t="shared" si="463"/>
        <v>25-35</v>
      </c>
      <c r="U6717" s="7">
        <v>43257</v>
      </c>
      <c r="V6717">
        <f t="shared" si="465"/>
        <v>1</v>
      </c>
    </row>
    <row r="6718" spans="1:22">
      <c r="A6718">
        <v>104295</v>
      </c>
      <c r="B6718" t="s">
        <v>17</v>
      </c>
      <c r="C6718" t="s">
        <v>18</v>
      </c>
      <c r="D6718" t="s">
        <v>19</v>
      </c>
      <c r="H6718" t="s">
        <v>19</v>
      </c>
      <c r="J6718" t="s">
        <v>30</v>
      </c>
      <c r="K6718" s="7">
        <v>34381</v>
      </c>
      <c r="L6718" t="s">
        <v>65</v>
      </c>
      <c r="M6718" t="s">
        <v>27</v>
      </c>
      <c r="N6718" t="s">
        <v>34</v>
      </c>
      <c r="O6718" s="7">
        <v>41328</v>
      </c>
      <c r="P6718" s="7">
        <v>42277</v>
      </c>
      <c r="Q6718" t="s">
        <v>41</v>
      </c>
      <c r="R6718" s="7">
        <v>45688</v>
      </c>
      <c r="S6718" s="8">
        <f t="shared" si="464"/>
        <v>30.978082191780821</v>
      </c>
      <c r="T6718" t="str">
        <f t="shared" si="463"/>
        <v>25-35</v>
      </c>
      <c r="U6718" s="7">
        <v>42277</v>
      </c>
      <c r="V6718">
        <f t="shared" si="465"/>
        <v>678</v>
      </c>
    </row>
    <row r="6719" spans="1:22">
      <c r="A6719">
        <v>168992</v>
      </c>
      <c r="B6719" t="s">
        <v>17</v>
      </c>
      <c r="C6719" t="s">
        <v>18</v>
      </c>
      <c r="D6719" t="s">
        <v>19</v>
      </c>
      <c r="H6719" t="s">
        <v>19</v>
      </c>
      <c r="J6719" t="s">
        <v>20</v>
      </c>
      <c r="K6719" s="7">
        <v>35864</v>
      </c>
      <c r="L6719" t="s">
        <v>83</v>
      </c>
      <c r="M6719" t="s">
        <v>27</v>
      </c>
      <c r="N6719" t="s">
        <v>28</v>
      </c>
      <c r="O6719" s="7" t="s">
        <v>36</v>
      </c>
      <c r="P6719" s="7" t="s">
        <v>36</v>
      </c>
      <c r="Q6719" t="s">
        <v>36</v>
      </c>
      <c r="R6719" s="7">
        <v>45688</v>
      </c>
      <c r="S6719" s="8">
        <f t="shared" si="464"/>
        <v>26.915068493150685</v>
      </c>
      <c r="T6719" t="str">
        <f t="shared" si="463"/>
        <v>25-35</v>
      </c>
      <c r="U6719" s="7" t="s">
        <v>36</v>
      </c>
      <c r="V6719" t="str">
        <f t="shared" si="465"/>
        <v/>
      </c>
    </row>
    <row r="6720" spans="1:22">
      <c r="A6720">
        <v>127773</v>
      </c>
      <c r="B6720" t="s">
        <v>17</v>
      </c>
      <c r="C6720" t="s">
        <v>18</v>
      </c>
      <c r="D6720" t="s">
        <v>19</v>
      </c>
      <c r="H6720" t="s">
        <v>19</v>
      </c>
      <c r="J6720" t="s">
        <v>30</v>
      </c>
      <c r="K6720" s="7">
        <v>25908</v>
      </c>
      <c r="L6720" t="s">
        <v>48</v>
      </c>
      <c r="M6720" t="s">
        <v>27</v>
      </c>
      <c r="N6720" t="s">
        <v>32</v>
      </c>
      <c r="O6720" s="7" t="s">
        <v>36</v>
      </c>
      <c r="P6720" s="7" t="s">
        <v>36</v>
      </c>
      <c r="Q6720" t="s">
        <v>36</v>
      </c>
      <c r="R6720" s="7">
        <v>45688</v>
      </c>
      <c r="S6720" s="8">
        <f t="shared" si="464"/>
        <v>54.19178082191781</v>
      </c>
      <c r="T6720" t="str">
        <f t="shared" si="463"/>
        <v>45-55</v>
      </c>
      <c r="U6720" s="7" t="s">
        <v>36</v>
      </c>
      <c r="V6720" t="str">
        <f t="shared" si="465"/>
        <v/>
      </c>
    </row>
    <row r="6721" spans="1:22">
      <c r="A6721">
        <v>116391</v>
      </c>
      <c r="B6721" t="s">
        <v>17</v>
      </c>
      <c r="C6721" t="s">
        <v>18</v>
      </c>
      <c r="D6721" t="s">
        <v>19</v>
      </c>
      <c r="H6721" t="s">
        <v>19</v>
      </c>
      <c r="J6721" t="s">
        <v>20</v>
      </c>
      <c r="K6721" s="7">
        <v>36958</v>
      </c>
      <c r="L6721" t="s">
        <v>457</v>
      </c>
      <c r="M6721" t="s">
        <v>22</v>
      </c>
      <c r="N6721" t="s">
        <v>32</v>
      </c>
      <c r="O6721" s="7">
        <v>42448</v>
      </c>
      <c r="P6721" s="7">
        <v>42835</v>
      </c>
      <c r="Q6721" t="s">
        <v>24</v>
      </c>
      <c r="R6721" s="7">
        <v>45688</v>
      </c>
      <c r="S6721" s="8">
        <f t="shared" si="464"/>
        <v>23.917808219178081</v>
      </c>
      <c r="T6721" t="str">
        <f t="shared" si="463"/>
        <v>16-25</v>
      </c>
      <c r="U6721" s="7">
        <v>42835</v>
      </c>
      <c r="V6721">
        <f t="shared" si="465"/>
        <v>276</v>
      </c>
    </row>
    <row r="6722" spans="1:22">
      <c r="A6722">
        <v>94938</v>
      </c>
      <c r="B6722" t="s">
        <v>17</v>
      </c>
      <c r="C6722" t="s">
        <v>18</v>
      </c>
      <c r="D6722" t="s">
        <v>19</v>
      </c>
      <c r="H6722" t="s">
        <v>19</v>
      </c>
      <c r="J6722" t="s">
        <v>30</v>
      </c>
      <c r="K6722" s="7">
        <v>22961</v>
      </c>
      <c r="L6722" t="s">
        <v>83</v>
      </c>
      <c r="M6722" t="s">
        <v>27</v>
      </c>
      <c r="N6722" t="s">
        <v>43</v>
      </c>
      <c r="O6722" s="7">
        <v>41172</v>
      </c>
      <c r="P6722" s="7">
        <v>42419</v>
      </c>
      <c r="Q6722" t="s">
        <v>55</v>
      </c>
      <c r="R6722" s="7">
        <v>45688</v>
      </c>
      <c r="S6722" s="8">
        <f t="shared" si="464"/>
        <v>62.265753424657532</v>
      </c>
      <c r="T6722" t="str">
        <f t="shared" ref="T6722:T6785" si="467">IFERROR(VLOOKUP(S6722,Age_Group_Arr,2,TRUE),"")</f>
        <v>55-65</v>
      </c>
      <c r="U6722" s="7">
        <v>42419</v>
      </c>
      <c r="V6722">
        <f t="shared" si="465"/>
        <v>892</v>
      </c>
    </row>
    <row r="6723" spans="1:22">
      <c r="A6723">
        <v>29220</v>
      </c>
      <c r="B6723" t="s">
        <v>17</v>
      </c>
      <c r="C6723" t="s">
        <v>18</v>
      </c>
      <c r="D6723" t="s">
        <v>19</v>
      </c>
      <c r="H6723" t="s">
        <v>19</v>
      </c>
      <c r="J6723" t="s">
        <v>20</v>
      </c>
      <c r="K6723" s="7">
        <v>13404</v>
      </c>
      <c r="L6723" t="s">
        <v>49</v>
      </c>
      <c r="M6723" t="s">
        <v>22</v>
      </c>
      <c r="N6723" t="s">
        <v>32</v>
      </c>
      <c r="O6723" s="7">
        <v>35202</v>
      </c>
      <c r="P6723" s="7">
        <v>44831</v>
      </c>
      <c r="Q6723" t="s">
        <v>38</v>
      </c>
      <c r="R6723" s="7">
        <v>45688</v>
      </c>
      <c r="S6723" s="8">
        <f t="shared" ref="S6723:S6786" si="468">(SUM(R6723-K6723)/365)</f>
        <v>88.449315068493149</v>
      </c>
      <c r="T6723" t="str">
        <f t="shared" si="467"/>
        <v>65+</v>
      </c>
      <c r="U6723" s="7">
        <v>44831</v>
      </c>
      <c r="V6723">
        <f t="shared" ref="V6723:V6786" si="469">IFERROR(NETWORKDAYS(O6723,U6723,8),"")</f>
        <v>6878</v>
      </c>
    </row>
    <row r="6724" spans="1:22">
      <c r="A6724">
        <v>24440</v>
      </c>
      <c r="B6724" t="s">
        <v>17</v>
      </c>
      <c r="C6724" t="s">
        <v>18</v>
      </c>
      <c r="D6724" t="s">
        <v>19</v>
      </c>
      <c r="H6724" t="s">
        <v>19</v>
      </c>
      <c r="J6724" t="s">
        <v>20</v>
      </c>
      <c r="K6724" s="7">
        <v>23490</v>
      </c>
      <c r="L6724" t="s">
        <v>35</v>
      </c>
      <c r="M6724" t="s">
        <v>27</v>
      </c>
      <c r="N6724" t="s">
        <v>34</v>
      </c>
      <c r="O6724" s="7">
        <v>38353</v>
      </c>
      <c r="P6724" s="7">
        <v>40997</v>
      </c>
      <c r="Q6724" t="s">
        <v>36</v>
      </c>
      <c r="R6724" s="7">
        <v>45688</v>
      </c>
      <c r="S6724" s="8">
        <f t="shared" si="468"/>
        <v>60.816438356164383</v>
      </c>
      <c r="T6724" t="str">
        <f t="shared" si="467"/>
        <v>55-65</v>
      </c>
      <c r="U6724" s="7">
        <v>40997</v>
      </c>
      <c r="V6724">
        <f t="shared" si="469"/>
        <v>1889</v>
      </c>
    </row>
    <row r="6725" spans="1:22">
      <c r="A6725">
        <v>106885</v>
      </c>
      <c r="B6725" t="s">
        <v>17</v>
      </c>
      <c r="C6725" t="s">
        <v>18</v>
      </c>
      <c r="D6725" t="s">
        <v>19</v>
      </c>
      <c r="H6725" t="s">
        <v>19</v>
      </c>
      <c r="J6725" t="s">
        <v>30</v>
      </c>
      <c r="K6725" s="7">
        <v>22242</v>
      </c>
      <c r="L6725" t="s">
        <v>458</v>
      </c>
      <c r="M6725" t="s">
        <v>52</v>
      </c>
      <c r="N6725" t="s">
        <v>34</v>
      </c>
      <c r="O6725" s="7">
        <v>41715</v>
      </c>
      <c r="P6725" s="7">
        <v>44771</v>
      </c>
      <c r="Q6725" t="s">
        <v>41</v>
      </c>
      <c r="R6725" s="7">
        <v>45688</v>
      </c>
      <c r="S6725" s="8">
        <f t="shared" si="468"/>
        <v>64.235616438356161</v>
      </c>
      <c r="T6725" t="str">
        <f t="shared" si="467"/>
        <v>55-65</v>
      </c>
      <c r="U6725" s="7">
        <v>44771</v>
      </c>
      <c r="V6725">
        <f t="shared" si="469"/>
        <v>2185</v>
      </c>
    </row>
    <row r="6726" spans="1:22">
      <c r="A6726">
        <v>109598</v>
      </c>
      <c r="B6726" t="s">
        <v>17</v>
      </c>
      <c r="C6726" t="s">
        <v>18</v>
      </c>
      <c r="D6726" t="s">
        <v>19</v>
      </c>
      <c r="H6726" t="s">
        <v>19</v>
      </c>
      <c r="J6726" t="s">
        <v>30</v>
      </c>
      <c r="K6726" s="7">
        <v>27862</v>
      </c>
      <c r="L6726" t="s">
        <v>126</v>
      </c>
      <c r="M6726" t="s">
        <v>52</v>
      </c>
      <c r="N6726" t="s">
        <v>32</v>
      </c>
      <c r="O6726" s="7">
        <v>41939</v>
      </c>
      <c r="P6726" s="7">
        <v>41995</v>
      </c>
      <c r="Q6726" t="s">
        <v>36</v>
      </c>
      <c r="R6726" s="7">
        <v>45688</v>
      </c>
      <c r="S6726" s="8">
        <f t="shared" si="468"/>
        <v>48.838356164383562</v>
      </c>
      <c r="T6726" t="str">
        <f t="shared" si="467"/>
        <v>45-55</v>
      </c>
      <c r="U6726" s="7">
        <v>41995</v>
      </c>
      <c r="V6726">
        <f t="shared" si="469"/>
        <v>41</v>
      </c>
    </row>
    <row r="6727" spans="1:22">
      <c r="A6727">
        <v>135456</v>
      </c>
      <c r="B6727" t="s">
        <v>17</v>
      </c>
      <c r="C6727" t="s">
        <v>18</v>
      </c>
      <c r="D6727" t="s">
        <v>19</v>
      </c>
      <c r="H6727" t="s">
        <v>19</v>
      </c>
      <c r="J6727" t="s">
        <v>20</v>
      </c>
      <c r="K6727" s="7">
        <v>29048</v>
      </c>
      <c r="L6727" t="s">
        <v>459</v>
      </c>
      <c r="M6727" t="s">
        <v>23</v>
      </c>
      <c r="N6727" t="s">
        <v>36</v>
      </c>
      <c r="O6727" s="7">
        <v>43790</v>
      </c>
      <c r="P6727" s="7">
        <v>43817</v>
      </c>
      <c r="Q6727" t="s">
        <v>41</v>
      </c>
      <c r="R6727" s="7">
        <v>45688</v>
      </c>
      <c r="S6727" s="8">
        <f t="shared" si="468"/>
        <v>45.589041095890408</v>
      </c>
      <c r="T6727" t="str">
        <f t="shared" si="467"/>
        <v>45-55</v>
      </c>
      <c r="U6727" s="7">
        <v>43817</v>
      </c>
      <c r="V6727">
        <f t="shared" si="469"/>
        <v>20</v>
      </c>
    </row>
    <row r="6728" spans="1:22">
      <c r="A6728">
        <v>168148</v>
      </c>
      <c r="B6728" t="s">
        <v>17</v>
      </c>
      <c r="C6728" t="s">
        <v>18</v>
      </c>
      <c r="D6728" t="s">
        <v>19</v>
      </c>
      <c r="H6728" t="s">
        <v>19</v>
      </c>
      <c r="J6728" t="s">
        <v>20</v>
      </c>
      <c r="K6728" s="7">
        <v>39368</v>
      </c>
      <c r="L6728" t="s">
        <v>26</v>
      </c>
      <c r="M6728" t="s">
        <v>27</v>
      </c>
      <c r="N6728" t="s">
        <v>43</v>
      </c>
      <c r="O6728" s="7" t="s">
        <v>36</v>
      </c>
      <c r="P6728" s="7" t="s">
        <v>36</v>
      </c>
      <c r="Q6728" t="s">
        <v>36</v>
      </c>
      <c r="R6728" s="7">
        <v>45688</v>
      </c>
      <c r="S6728" s="8">
        <f t="shared" si="468"/>
        <v>17.315068493150687</v>
      </c>
      <c r="T6728" t="str">
        <f t="shared" si="467"/>
        <v>16-25</v>
      </c>
      <c r="U6728" s="7" t="s">
        <v>36</v>
      </c>
      <c r="V6728" t="str">
        <f t="shared" si="469"/>
        <v/>
      </c>
    </row>
    <row r="6729" spans="1:22">
      <c r="A6729">
        <v>121558</v>
      </c>
      <c r="B6729" t="s">
        <v>17</v>
      </c>
      <c r="C6729" t="s">
        <v>18</v>
      </c>
      <c r="D6729" t="s">
        <v>19</v>
      </c>
      <c r="H6729" t="s">
        <v>19</v>
      </c>
      <c r="J6729" t="s">
        <v>20</v>
      </c>
      <c r="K6729" s="7">
        <v>37506</v>
      </c>
      <c r="L6729" t="s">
        <v>82</v>
      </c>
      <c r="M6729" t="s">
        <v>27</v>
      </c>
      <c r="N6729" t="s">
        <v>34</v>
      </c>
      <c r="O6729" s="7" t="s">
        <v>36</v>
      </c>
      <c r="P6729" s="7" t="s">
        <v>36</v>
      </c>
      <c r="Q6729" t="s">
        <v>36</v>
      </c>
      <c r="R6729" s="7">
        <v>45688</v>
      </c>
      <c r="S6729" s="8">
        <f t="shared" si="468"/>
        <v>22.416438356164385</v>
      </c>
      <c r="T6729" t="str">
        <f t="shared" si="467"/>
        <v>16-25</v>
      </c>
      <c r="U6729" s="7" t="s">
        <v>36</v>
      </c>
      <c r="V6729" t="str">
        <f t="shared" si="469"/>
        <v/>
      </c>
    </row>
    <row r="6730" spans="1:22">
      <c r="A6730">
        <v>80981</v>
      </c>
      <c r="B6730" t="s">
        <v>17</v>
      </c>
      <c r="C6730" t="s">
        <v>18</v>
      </c>
      <c r="D6730" t="s">
        <v>19</v>
      </c>
      <c r="H6730" t="s">
        <v>19</v>
      </c>
      <c r="J6730" t="s">
        <v>20</v>
      </c>
      <c r="K6730" s="7">
        <v>33741</v>
      </c>
      <c r="L6730" t="s">
        <v>37</v>
      </c>
      <c r="M6730" t="s">
        <v>27</v>
      </c>
      <c r="N6730" t="s">
        <v>34</v>
      </c>
      <c r="O6730" s="7">
        <v>40278</v>
      </c>
      <c r="P6730" s="7">
        <v>40908</v>
      </c>
      <c r="Q6730" t="s">
        <v>36</v>
      </c>
      <c r="R6730" s="7">
        <v>45688</v>
      </c>
      <c r="S6730" s="8">
        <f t="shared" si="468"/>
        <v>32.731506849315068</v>
      </c>
      <c r="T6730" t="str">
        <f t="shared" si="467"/>
        <v>25-35</v>
      </c>
      <c r="U6730" s="7">
        <v>40908</v>
      </c>
      <c r="V6730">
        <f t="shared" si="469"/>
        <v>450</v>
      </c>
    </row>
    <row r="6731" spans="1:22">
      <c r="A6731">
        <v>102990</v>
      </c>
      <c r="B6731" t="s">
        <v>17</v>
      </c>
      <c r="C6731" t="s">
        <v>18</v>
      </c>
      <c r="D6731" t="s">
        <v>19</v>
      </c>
      <c r="H6731" t="s">
        <v>19</v>
      </c>
      <c r="J6731" t="s">
        <v>20</v>
      </c>
      <c r="K6731" s="7">
        <v>19501</v>
      </c>
      <c r="L6731" t="s">
        <v>99</v>
      </c>
      <c r="M6731" t="s">
        <v>27</v>
      </c>
      <c r="N6731" t="s">
        <v>34</v>
      </c>
      <c r="O6731" s="7">
        <v>41306</v>
      </c>
      <c r="P6731" s="7">
        <v>43867</v>
      </c>
      <c r="Q6731" t="s">
        <v>24</v>
      </c>
      <c r="R6731" s="7">
        <v>45688</v>
      </c>
      <c r="S6731" s="8">
        <f t="shared" si="468"/>
        <v>71.745205479452054</v>
      </c>
      <c r="T6731" t="str">
        <f t="shared" si="467"/>
        <v>65+</v>
      </c>
      <c r="U6731" s="7">
        <v>43867</v>
      </c>
      <c r="V6731">
        <f t="shared" si="469"/>
        <v>1830</v>
      </c>
    </row>
    <row r="6732" spans="1:22">
      <c r="A6732">
        <v>62290</v>
      </c>
      <c r="B6732" t="s">
        <v>17</v>
      </c>
      <c r="C6732" t="s">
        <v>25</v>
      </c>
      <c r="D6732" t="s">
        <v>19</v>
      </c>
      <c r="H6732" t="s">
        <v>19</v>
      </c>
      <c r="J6732" t="s">
        <v>20</v>
      </c>
      <c r="K6732" s="7">
        <v>26887</v>
      </c>
      <c r="L6732" t="s">
        <v>460</v>
      </c>
      <c r="M6732" t="s">
        <v>52</v>
      </c>
      <c r="N6732" t="s">
        <v>32</v>
      </c>
      <c r="O6732" s="7">
        <v>43070</v>
      </c>
      <c r="P6732" s="7" t="s">
        <v>29</v>
      </c>
      <c r="Q6732" t="s">
        <v>38</v>
      </c>
      <c r="R6732" s="7">
        <v>45688</v>
      </c>
      <c r="S6732" s="8">
        <f t="shared" si="468"/>
        <v>51.509589041095893</v>
      </c>
      <c r="T6732" t="str">
        <f t="shared" si="467"/>
        <v>45-55</v>
      </c>
      <c r="U6732" s="7">
        <f>R6732</f>
        <v>45688</v>
      </c>
      <c r="V6732">
        <f t="shared" si="469"/>
        <v>1871</v>
      </c>
    </row>
    <row r="6733" spans="1:22">
      <c r="A6733">
        <v>80982</v>
      </c>
      <c r="B6733" t="s">
        <v>17</v>
      </c>
      <c r="C6733" t="s">
        <v>18</v>
      </c>
      <c r="D6733" t="s">
        <v>19</v>
      </c>
      <c r="H6733" t="s">
        <v>19</v>
      </c>
      <c r="J6733" t="s">
        <v>20</v>
      </c>
      <c r="K6733" s="7">
        <v>25302</v>
      </c>
      <c r="L6733" t="s">
        <v>35</v>
      </c>
      <c r="M6733" t="s">
        <v>27</v>
      </c>
      <c r="N6733" t="s">
        <v>34</v>
      </c>
      <c r="O6733" s="7">
        <v>40280</v>
      </c>
      <c r="P6733" s="7">
        <v>41320</v>
      </c>
      <c r="Q6733" t="s">
        <v>36</v>
      </c>
      <c r="R6733" s="7">
        <v>45688</v>
      </c>
      <c r="S6733" s="8">
        <f t="shared" si="468"/>
        <v>55.852054794520548</v>
      </c>
      <c r="T6733" t="str">
        <f t="shared" si="467"/>
        <v>55-65</v>
      </c>
      <c r="U6733" s="7">
        <v>41320</v>
      </c>
      <c r="V6733">
        <f t="shared" si="469"/>
        <v>745</v>
      </c>
    </row>
    <row r="6734" spans="1:22">
      <c r="A6734">
        <v>80980</v>
      </c>
      <c r="B6734" t="s">
        <v>17</v>
      </c>
      <c r="C6734" t="s">
        <v>18</v>
      </c>
      <c r="D6734" t="s">
        <v>19</v>
      </c>
      <c r="H6734" t="s">
        <v>19</v>
      </c>
      <c r="J6734" t="s">
        <v>20</v>
      </c>
      <c r="K6734" s="7">
        <v>32615</v>
      </c>
      <c r="L6734" t="s">
        <v>69</v>
      </c>
      <c r="M6734" t="s">
        <v>27</v>
      </c>
      <c r="N6734" t="s">
        <v>34</v>
      </c>
      <c r="O6734" s="7">
        <v>40280</v>
      </c>
      <c r="P6734" s="7">
        <v>41759</v>
      </c>
      <c r="Q6734" t="s">
        <v>36</v>
      </c>
      <c r="R6734" s="7">
        <v>45688</v>
      </c>
      <c r="S6734" s="8">
        <f t="shared" si="468"/>
        <v>35.816438356164383</v>
      </c>
      <c r="T6734" t="str">
        <f t="shared" si="467"/>
        <v>35-45</v>
      </c>
      <c r="U6734" s="7">
        <v>41759</v>
      </c>
      <c r="V6734">
        <f t="shared" si="469"/>
        <v>1058</v>
      </c>
    </row>
    <row r="6735" spans="1:22">
      <c r="A6735">
        <v>111062</v>
      </c>
      <c r="B6735" t="s">
        <v>17</v>
      </c>
      <c r="C6735" t="s">
        <v>18</v>
      </c>
      <c r="D6735" t="s">
        <v>19</v>
      </c>
      <c r="H6735" t="s">
        <v>19</v>
      </c>
      <c r="J6735" t="s">
        <v>30</v>
      </c>
      <c r="K6735" s="7">
        <v>31703</v>
      </c>
      <c r="L6735" t="s">
        <v>98</v>
      </c>
      <c r="M6735" t="s">
        <v>22</v>
      </c>
      <c r="N6735" t="s">
        <v>32</v>
      </c>
      <c r="O6735" s="7">
        <v>41821</v>
      </c>
      <c r="P6735" s="7">
        <v>42125</v>
      </c>
      <c r="Q6735" t="s">
        <v>24</v>
      </c>
      <c r="R6735" s="7">
        <v>45688</v>
      </c>
      <c r="S6735" s="8">
        <f t="shared" si="468"/>
        <v>38.315068493150683</v>
      </c>
      <c r="T6735" t="str">
        <f t="shared" si="467"/>
        <v>35-45</v>
      </c>
      <c r="U6735" s="7">
        <v>42125</v>
      </c>
      <c r="V6735">
        <f t="shared" si="469"/>
        <v>219</v>
      </c>
    </row>
    <row r="6736" spans="1:22">
      <c r="A6736">
        <v>159604</v>
      </c>
      <c r="B6736" t="s">
        <v>17</v>
      </c>
      <c r="C6736" t="s">
        <v>18</v>
      </c>
      <c r="D6736" t="s">
        <v>19</v>
      </c>
      <c r="H6736" t="s">
        <v>19</v>
      </c>
      <c r="J6736" t="s">
        <v>30</v>
      </c>
      <c r="K6736" s="7">
        <v>20087</v>
      </c>
      <c r="L6736" t="s">
        <v>74</v>
      </c>
      <c r="M6736" t="s">
        <v>22</v>
      </c>
      <c r="N6736" t="s">
        <v>34</v>
      </c>
      <c r="O6736" s="7">
        <v>44951</v>
      </c>
      <c r="P6736" s="7">
        <v>44951</v>
      </c>
      <c r="Q6736" t="s">
        <v>24</v>
      </c>
      <c r="R6736" s="7">
        <v>45688</v>
      </c>
      <c r="S6736" s="8">
        <f t="shared" si="468"/>
        <v>70.139726027397259</v>
      </c>
      <c r="T6736" t="str">
        <f t="shared" si="467"/>
        <v>65+</v>
      </c>
      <c r="U6736" s="7">
        <v>44951</v>
      </c>
      <c r="V6736">
        <f t="shared" si="469"/>
        <v>1</v>
      </c>
    </row>
    <row r="6737" spans="1:22">
      <c r="A6737">
        <v>144326</v>
      </c>
      <c r="B6737" t="s">
        <v>17</v>
      </c>
      <c r="C6737" t="s">
        <v>25</v>
      </c>
      <c r="D6737" t="s">
        <v>19</v>
      </c>
      <c r="H6737" t="s">
        <v>19</v>
      </c>
      <c r="J6737" t="s">
        <v>30</v>
      </c>
      <c r="K6737" s="7">
        <v>26662</v>
      </c>
      <c r="L6737" t="s">
        <v>72</v>
      </c>
      <c r="M6737" t="s">
        <v>22</v>
      </c>
      <c r="N6737" t="s">
        <v>34</v>
      </c>
      <c r="O6737" s="7">
        <v>43900</v>
      </c>
      <c r="P6737" s="7" t="s">
        <v>29</v>
      </c>
      <c r="Q6737" t="s">
        <v>24</v>
      </c>
      <c r="R6737" s="7">
        <v>45688</v>
      </c>
      <c r="S6737" s="8">
        <f t="shared" si="468"/>
        <v>52.126027397260273</v>
      </c>
      <c r="T6737" t="str">
        <f t="shared" si="467"/>
        <v>45-55</v>
      </c>
      <c r="U6737" s="7">
        <f>R6737</f>
        <v>45688</v>
      </c>
      <c r="V6737">
        <f t="shared" si="469"/>
        <v>1279</v>
      </c>
    </row>
    <row r="6738" spans="1:22">
      <c r="A6738">
        <v>124934</v>
      </c>
      <c r="B6738" t="s">
        <v>17</v>
      </c>
      <c r="C6738" t="s">
        <v>18</v>
      </c>
      <c r="D6738" t="s">
        <v>19</v>
      </c>
      <c r="H6738" t="s">
        <v>19</v>
      </c>
      <c r="J6738" t="s">
        <v>30</v>
      </c>
      <c r="K6738" s="7">
        <v>37508</v>
      </c>
      <c r="L6738" t="s">
        <v>96</v>
      </c>
      <c r="M6738" t="s">
        <v>22</v>
      </c>
      <c r="N6738" t="s">
        <v>32</v>
      </c>
      <c r="O6738" s="7">
        <v>42968</v>
      </c>
      <c r="P6738" s="7">
        <v>43488</v>
      </c>
      <c r="Q6738" t="s">
        <v>24</v>
      </c>
      <c r="R6738" s="7">
        <v>45688</v>
      </c>
      <c r="S6738" s="8">
        <f t="shared" si="468"/>
        <v>22.410958904109588</v>
      </c>
      <c r="T6738" t="str">
        <f t="shared" si="467"/>
        <v>16-25</v>
      </c>
      <c r="U6738" s="7">
        <v>43488</v>
      </c>
      <c r="V6738">
        <f t="shared" si="469"/>
        <v>373</v>
      </c>
    </row>
    <row r="6739" spans="1:22">
      <c r="A6739">
        <v>146058</v>
      </c>
      <c r="B6739" t="s">
        <v>17</v>
      </c>
      <c r="C6739" t="s">
        <v>25</v>
      </c>
      <c r="D6739" t="s">
        <v>19</v>
      </c>
      <c r="H6739" t="s">
        <v>19</v>
      </c>
      <c r="J6739" t="s">
        <v>30</v>
      </c>
      <c r="K6739" s="7">
        <v>24393</v>
      </c>
      <c r="L6739" t="s">
        <v>206</v>
      </c>
      <c r="M6739" t="s">
        <v>22</v>
      </c>
      <c r="N6739" t="s">
        <v>34</v>
      </c>
      <c r="O6739" s="7">
        <v>44587</v>
      </c>
      <c r="P6739" s="7" t="s">
        <v>29</v>
      </c>
      <c r="Q6739" t="s">
        <v>55</v>
      </c>
      <c r="R6739" s="7">
        <v>45688</v>
      </c>
      <c r="S6739" s="8">
        <f t="shared" si="468"/>
        <v>58.342465753424655</v>
      </c>
      <c r="T6739" t="str">
        <f t="shared" si="467"/>
        <v>55-65</v>
      </c>
      <c r="U6739" s="7">
        <f>R6739</f>
        <v>45688</v>
      </c>
      <c r="V6739">
        <f t="shared" si="469"/>
        <v>788</v>
      </c>
    </row>
    <row r="6740" spans="1:22">
      <c r="A6740">
        <v>102767</v>
      </c>
      <c r="B6740" t="s">
        <v>17</v>
      </c>
      <c r="C6740" t="s">
        <v>18</v>
      </c>
      <c r="D6740" t="s">
        <v>19</v>
      </c>
      <c r="H6740" t="s">
        <v>19</v>
      </c>
      <c r="J6740" t="s">
        <v>20</v>
      </c>
      <c r="K6740" s="7">
        <v>27468</v>
      </c>
      <c r="L6740" t="s">
        <v>59</v>
      </c>
      <c r="M6740" t="s">
        <v>27</v>
      </c>
      <c r="N6740" t="s">
        <v>34</v>
      </c>
      <c r="O6740" s="7">
        <v>41464</v>
      </c>
      <c r="P6740" s="7">
        <v>41782</v>
      </c>
      <c r="Q6740" t="s">
        <v>36</v>
      </c>
      <c r="R6740" s="7">
        <v>45688</v>
      </c>
      <c r="S6740" s="8">
        <f t="shared" si="468"/>
        <v>49.917808219178085</v>
      </c>
      <c r="T6740" t="str">
        <f t="shared" si="467"/>
        <v>45-55</v>
      </c>
      <c r="U6740" s="7">
        <v>41782</v>
      </c>
      <c r="V6740">
        <f t="shared" si="469"/>
        <v>229</v>
      </c>
    </row>
    <row r="6741" spans="1:22">
      <c r="A6741">
        <v>128592</v>
      </c>
      <c r="B6741" t="s">
        <v>17</v>
      </c>
      <c r="C6741" t="s">
        <v>18</v>
      </c>
      <c r="D6741" t="s">
        <v>19</v>
      </c>
      <c r="H6741" t="s">
        <v>19</v>
      </c>
      <c r="J6741" t="s">
        <v>20</v>
      </c>
      <c r="K6741" s="7">
        <v>22735</v>
      </c>
      <c r="L6741" t="s">
        <v>461</v>
      </c>
      <c r="M6741" t="s">
        <v>23</v>
      </c>
      <c r="N6741" t="s">
        <v>34</v>
      </c>
      <c r="O6741" s="7">
        <v>43320</v>
      </c>
      <c r="P6741" s="7">
        <v>44427</v>
      </c>
      <c r="Q6741" t="s">
        <v>24</v>
      </c>
      <c r="R6741" s="7">
        <v>45688</v>
      </c>
      <c r="S6741" s="8">
        <f t="shared" si="468"/>
        <v>62.884931506849313</v>
      </c>
      <c r="T6741" t="str">
        <f t="shared" si="467"/>
        <v>55-65</v>
      </c>
      <c r="U6741" s="7">
        <v>44427</v>
      </c>
      <c r="V6741">
        <f t="shared" si="469"/>
        <v>792</v>
      </c>
    </row>
    <row r="6742" spans="1:22">
      <c r="A6742">
        <v>144839</v>
      </c>
      <c r="B6742" t="s">
        <v>17</v>
      </c>
      <c r="C6742" t="s">
        <v>18</v>
      </c>
      <c r="D6742" t="s">
        <v>19</v>
      </c>
      <c r="H6742" t="s">
        <v>19</v>
      </c>
      <c r="J6742" t="s">
        <v>20</v>
      </c>
      <c r="L6742" t="s">
        <v>462</v>
      </c>
      <c r="M6742" t="s">
        <v>52</v>
      </c>
      <c r="N6742" t="s">
        <v>34</v>
      </c>
      <c r="O6742" s="7">
        <v>41680</v>
      </c>
      <c r="P6742" s="7">
        <v>42418</v>
      </c>
      <c r="Q6742" t="s">
        <v>55</v>
      </c>
      <c r="R6742" s="7">
        <v>45688</v>
      </c>
      <c r="S6742" s="8">
        <f t="shared" si="468"/>
        <v>125.17260273972603</v>
      </c>
      <c r="T6742" t="str">
        <f t="shared" si="467"/>
        <v>65+</v>
      </c>
      <c r="U6742" s="7">
        <v>42418</v>
      </c>
      <c r="V6742">
        <f t="shared" si="469"/>
        <v>529</v>
      </c>
    </row>
    <row r="6743" spans="1:22">
      <c r="A6743">
        <v>131408</v>
      </c>
      <c r="B6743" t="s">
        <v>17</v>
      </c>
      <c r="C6743" t="s">
        <v>18</v>
      </c>
      <c r="D6743" t="s">
        <v>19</v>
      </c>
      <c r="H6743" t="s">
        <v>19</v>
      </c>
      <c r="J6743" t="s">
        <v>20</v>
      </c>
      <c r="K6743" s="7">
        <v>20772</v>
      </c>
      <c r="L6743" t="s">
        <v>83</v>
      </c>
      <c r="M6743" t="s">
        <v>27</v>
      </c>
      <c r="N6743" t="s">
        <v>34</v>
      </c>
      <c r="O6743" s="7">
        <v>43409</v>
      </c>
      <c r="P6743" s="7">
        <v>43585</v>
      </c>
      <c r="Q6743" t="s">
        <v>24</v>
      </c>
      <c r="R6743" s="7">
        <v>45688</v>
      </c>
      <c r="S6743" s="8">
        <f t="shared" si="468"/>
        <v>68.263013698630132</v>
      </c>
      <c r="T6743" t="str">
        <f t="shared" si="467"/>
        <v>65+</v>
      </c>
      <c r="U6743" s="7">
        <v>43585</v>
      </c>
      <c r="V6743">
        <f t="shared" si="469"/>
        <v>127</v>
      </c>
    </row>
    <row r="6744" spans="1:22">
      <c r="A6744">
        <v>110650</v>
      </c>
      <c r="B6744" t="s">
        <v>17</v>
      </c>
      <c r="C6744" t="s">
        <v>18</v>
      </c>
      <c r="D6744" t="s">
        <v>19</v>
      </c>
      <c r="H6744" t="s">
        <v>19</v>
      </c>
      <c r="J6744" t="s">
        <v>20</v>
      </c>
      <c r="K6744" s="7">
        <v>23325</v>
      </c>
      <c r="L6744" t="s">
        <v>33</v>
      </c>
      <c r="M6744" t="s">
        <v>22</v>
      </c>
      <c r="N6744" t="s">
        <v>34</v>
      </c>
      <c r="O6744" s="7">
        <v>42021</v>
      </c>
      <c r="P6744" s="7">
        <v>42233</v>
      </c>
      <c r="Q6744" t="s">
        <v>24</v>
      </c>
      <c r="R6744" s="7">
        <v>45688</v>
      </c>
      <c r="S6744" s="8">
        <f t="shared" si="468"/>
        <v>61.268493150684932</v>
      </c>
      <c r="T6744" t="str">
        <f t="shared" si="467"/>
        <v>55-65</v>
      </c>
      <c r="U6744" s="7">
        <v>42233</v>
      </c>
      <c r="V6744">
        <f t="shared" si="469"/>
        <v>151</v>
      </c>
    </row>
    <row r="6745" spans="1:22">
      <c r="A6745">
        <v>164615</v>
      </c>
      <c r="B6745" t="s">
        <v>17</v>
      </c>
      <c r="C6745" t="s">
        <v>25</v>
      </c>
      <c r="D6745" t="s">
        <v>19</v>
      </c>
      <c r="H6745" t="s">
        <v>19</v>
      </c>
      <c r="J6745" t="s">
        <v>20</v>
      </c>
      <c r="K6745" s="7">
        <v>17747</v>
      </c>
      <c r="L6745" t="s">
        <v>99</v>
      </c>
      <c r="M6745" t="s">
        <v>27</v>
      </c>
      <c r="N6745" t="s">
        <v>34</v>
      </c>
      <c r="O6745" s="7">
        <v>45205</v>
      </c>
      <c r="P6745" s="7" t="s">
        <v>29</v>
      </c>
      <c r="Q6745" t="s">
        <v>24</v>
      </c>
      <c r="R6745" s="7">
        <v>45688</v>
      </c>
      <c r="S6745" s="8">
        <f t="shared" si="468"/>
        <v>76.550684931506851</v>
      </c>
      <c r="T6745" t="str">
        <f t="shared" si="467"/>
        <v>65+</v>
      </c>
      <c r="U6745" s="7">
        <f>R6745</f>
        <v>45688</v>
      </c>
      <c r="V6745">
        <f t="shared" si="469"/>
        <v>346</v>
      </c>
    </row>
    <row r="6746" spans="1:22">
      <c r="A6746">
        <v>124456</v>
      </c>
      <c r="B6746" t="s">
        <v>17</v>
      </c>
      <c r="C6746" t="s">
        <v>18</v>
      </c>
      <c r="D6746" t="s">
        <v>19</v>
      </c>
      <c r="H6746" t="s">
        <v>19</v>
      </c>
      <c r="J6746" t="s">
        <v>20</v>
      </c>
      <c r="K6746" s="7">
        <v>16039</v>
      </c>
      <c r="L6746" t="s">
        <v>26</v>
      </c>
      <c r="M6746" t="s">
        <v>27</v>
      </c>
      <c r="N6746" t="s">
        <v>32</v>
      </c>
      <c r="O6746" s="7">
        <v>42990</v>
      </c>
      <c r="P6746" s="7">
        <v>43084</v>
      </c>
      <c r="Q6746" t="s">
        <v>24</v>
      </c>
      <c r="R6746" s="7">
        <v>45688</v>
      </c>
      <c r="S6746" s="8">
        <f t="shared" si="468"/>
        <v>81.230136986301375</v>
      </c>
      <c r="T6746" t="str">
        <f t="shared" si="467"/>
        <v>65+</v>
      </c>
      <c r="U6746" s="7">
        <v>43084</v>
      </c>
      <c r="V6746">
        <f t="shared" si="469"/>
        <v>69</v>
      </c>
    </row>
    <row r="6747" spans="1:22">
      <c r="A6747">
        <v>107247</v>
      </c>
      <c r="B6747" t="s">
        <v>17</v>
      </c>
      <c r="C6747" t="s">
        <v>25</v>
      </c>
      <c r="D6747" t="s">
        <v>19</v>
      </c>
      <c r="H6747" t="s">
        <v>19</v>
      </c>
      <c r="J6747" t="s">
        <v>20</v>
      </c>
      <c r="K6747" s="7">
        <v>25302</v>
      </c>
      <c r="L6747" t="s">
        <v>37</v>
      </c>
      <c r="M6747" t="s">
        <v>27</v>
      </c>
      <c r="N6747" t="s">
        <v>34</v>
      </c>
      <c r="O6747" s="7" t="s">
        <v>36</v>
      </c>
      <c r="P6747" s="7" t="s">
        <v>36</v>
      </c>
      <c r="Q6747" t="s">
        <v>24</v>
      </c>
      <c r="R6747" s="7">
        <v>45688</v>
      </c>
      <c r="S6747" s="8">
        <f t="shared" si="468"/>
        <v>55.852054794520548</v>
      </c>
      <c r="T6747" t="str">
        <f t="shared" si="467"/>
        <v>55-65</v>
      </c>
      <c r="U6747" s="7" t="s">
        <v>36</v>
      </c>
      <c r="V6747" t="str">
        <f t="shared" si="469"/>
        <v/>
      </c>
    </row>
    <row r="6748" spans="1:22">
      <c r="A6748">
        <v>143736</v>
      </c>
      <c r="B6748" t="s">
        <v>17</v>
      </c>
      <c r="C6748" t="s">
        <v>18</v>
      </c>
      <c r="D6748" t="s">
        <v>19</v>
      </c>
      <c r="H6748" t="s">
        <v>19</v>
      </c>
      <c r="J6748" t="s">
        <v>30</v>
      </c>
      <c r="K6748" s="7">
        <v>38705</v>
      </c>
      <c r="L6748" t="s">
        <v>48</v>
      </c>
      <c r="M6748" t="s">
        <v>27</v>
      </c>
      <c r="N6748" t="s">
        <v>28</v>
      </c>
      <c r="O6748" s="7" t="s">
        <v>36</v>
      </c>
      <c r="P6748" s="7" t="s">
        <v>36</v>
      </c>
      <c r="Q6748" t="s">
        <v>36</v>
      </c>
      <c r="R6748" s="7">
        <v>45688</v>
      </c>
      <c r="S6748" s="8">
        <f t="shared" si="468"/>
        <v>19.13150684931507</v>
      </c>
      <c r="T6748" t="str">
        <f t="shared" si="467"/>
        <v>16-25</v>
      </c>
      <c r="U6748" s="7" t="s">
        <v>36</v>
      </c>
      <c r="V6748" t="str">
        <f t="shared" si="469"/>
        <v/>
      </c>
    </row>
    <row r="6749" spans="1:22">
      <c r="A6749">
        <v>81410</v>
      </c>
      <c r="B6749" t="s">
        <v>17</v>
      </c>
      <c r="C6749" t="s">
        <v>18</v>
      </c>
      <c r="D6749" t="s">
        <v>19</v>
      </c>
      <c r="H6749" t="s">
        <v>19</v>
      </c>
      <c r="J6749" t="s">
        <v>20</v>
      </c>
      <c r="K6749" s="7">
        <v>33795</v>
      </c>
      <c r="L6749" t="s">
        <v>37</v>
      </c>
      <c r="M6749" t="s">
        <v>27</v>
      </c>
      <c r="N6749" t="s">
        <v>32</v>
      </c>
      <c r="O6749" s="7">
        <v>40743</v>
      </c>
      <c r="P6749" s="7">
        <v>41320</v>
      </c>
      <c r="Q6749" t="s">
        <v>36</v>
      </c>
      <c r="R6749" s="7">
        <v>45688</v>
      </c>
      <c r="S6749" s="8">
        <f t="shared" si="468"/>
        <v>32.583561643835615</v>
      </c>
      <c r="T6749" t="str">
        <f t="shared" si="467"/>
        <v>25-35</v>
      </c>
      <c r="U6749" s="7">
        <v>41320</v>
      </c>
      <c r="V6749">
        <f t="shared" si="469"/>
        <v>414</v>
      </c>
    </row>
    <row r="6750" spans="1:22">
      <c r="A6750">
        <v>111395</v>
      </c>
      <c r="B6750" t="s">
        <v>17</v>
      </c>
      <c r="C6750" t="s">
        <v>18</v>
      </c>
      <c r="D6750" t="s">
        <v>19</v>
      </c>
      <c r="H6750" t="s">
        <v>19</v>
      </c>
      <c r="J6750" t="s">
        <v>20</v>
      </c>
      <c r="K6750" s="7">
        <v>35844</v>
      </c>
      <c r="L6750" t="s">
        <v>134</v>
      </c>
      <c r="M6750" t="s">
        <v>22</v>
      </c>
      <c r="N6750" t="s">
        <v>34</v>
      </c>
      <c r="O6750" s="7">
        <v>42070</v>
      </c>
      <c r="P6750" s="7">
        <v>42265</v>
      </c>
      <c r="Q6750" t="s">
        <v>24</v>
      </c>
      <c r="R6750" s="7">
        <v>45688</v>
      </c>
      <c r="S6750" s="8">
        <f t="shared" si="468"/>
        <v>26.969863013698632</v>
      </c>
      <c r="T6750" t="str">
        <f t="shared" si="467"/>
        <v>25-35</v>
      </c>
      <c r="U6750" s="7">
        <v>42265</v>
      </c>
      <c r="V6750">
        <f t="shared" si="469"/>
        <v>140</v>
      </c>
    </row>
    <row r="6751" spans="1:22">
      <c r="A6751">
        <v>107577</v>
      </c>
      <c r="B6751" t="s">
        <v>17</v>
      </c>
      <c r="C6751" t="s">
        <v>18</v>
      </c>
      <c r="D6751" t="s">
        <v>19</v>
      </c>
      <c r="H6751" t="s">
        <v>19</v>
      </c>
      <c r="J6751" t="s">
        <v>20</v>
      </c>
      <c r="K6751" s="7">
        <v>36353</v>
      </c>
      <c r="L6751" t="s">
        <v>49</v>
      </c>
      <c r="M6751" t="s">
        <v>22</v>
      </c>
      <c r="N6751" t="s">
        <v>34</v>
      </c>
      <c r="O6751" s="7">
        <v>41664</v>
      </c>
      <c r="P6751" s="7">
        <v>41974</v>
      </c>
      <c r="Q6751" t="s">
        <v>36</v>
      </c>
      <c r="R6751" s="7">
        <v>45688</v>
      </c>
      <c r="S6751" s="8">
        <f t="shared" si="468"/>
        <v>25.575342465753426</v>
      </c>
      <c r="T6751" t="str">
        <f t="shared" si="467"/>
        <v>25-35</v>
      </c>
      <c r="U6751" s="7">
        <v>41974</v>
      </c>
      <c r="V6751">
        <f t="shared" si="469"/>
        <v>221</v>
      </c>
    </row>
    <row r="6752" spans="1:22">
      <c r="A6752">
        <v>94902</v>
      </c>
      <c r="B6752" t="s">
        <v>17</v>
      </c>
      <c r="C6752" t="s">
        <v>18</v>
      </c>
      <c r="D6752" t="s">
        <v>19</v>
      </c>
      <c r="H6752" t="s">
        <v>19</v>
      </c>
      <c r="J6752" t="s">
        <v>20</v>
      </c>
      <c r="K6752" s="7">
        <v>32874</v>
      </c>
      <c r="L6752" t="s">
        <v>137</v>
      </c>
      <c r="M6752" t="s">
        <v>27</v>
      </c>
      <c r="N6752" t="s">
        <v>34</v>
      </c>
      <c r="O6752" s="7">
        <v>41113</v>
      </c>
      <c r="P6752" s="7">
        <v>41428</v>
      </c>
      <c r="Q6752" t="s">
        <v>36</v>
      </c>
      <c r="R6752" s="7">
        <v>45688</v>
      </c>
      <c r="S6752" s="8">
        <f t="shared" si="468"/>
        <v>35.106849315068494</v>
      </c>
      <c r="T6752" t="str">
        <f t="shared" si="467"/>
        <v>35-45</v>
      </c>
      <c r="U6752" s="7">
        <v>41428</v>
      </c>
      <c r="V6752">
        <f t="shared" si="469"/>
        <v>226</v>
      </c>
    </row>
    <row r="6753" spans="1:22">
      <c r="A6753">
        <v>31447</v>
      </c>
      <c r="B6753" t="s">
        <v>17</v>
      </c>
      <c r="C6753" t="s">
        <v>18</v>
      </c>
      <c r="D6753" t="s">
        <v>19</v>
      </c>
      <c r="H6753" t="s">
        <v>19</v>
      </c>
      <c r="J6753" t="s">
        <v>85</v>
      </c>
      <c r="L6753" t="s">
        <v>26</v>
      </c>
      <c r="M6753" t="s">
        <v>27</v>
      </c>
      <c r="N6753" t="s">
        <v>32</v>
      </c>
      <c r="O6753" s="7">
        <v>1</v>
      </c>
      <c r="P6753" s="7">
        <v>1</v>
      </c>
      <c r="Q6753" t="s">
        <v>36</v>
      </c>
      <c r="R6753" s="7">
        <v>45688</v>
      </c>
      <c r="S6753" s="8">
        <f t="shared" si="468"/>
        <v>125.17260273972603</v>
      </c>
      <c r="T6753" t="str">
        <f t="shared" si="467"/>
        <v>65+</v>
      </c>
      <c r="U6753" s="7">
        <v>1</v>
      </c>
    </row>
    <row r="6754" spans="1:22">
      <c r="A6754">
        <v>121207</v>
      </c>
      <c r="B6754" t="s">
        <v>17</v>
      </c>
      <c r="C6754" t="s">
        <v>18</v>
      </c>
      <c r="D6754" t="s">
        <v>19</v>
      </c>
      <c r="H6754" t="s">
        <v>19</v>
      </c>
      <c r="J6754" t="s">
        <v>30</v>
      </c>
      <c r="K6754" s="7">
        <v>37138</v>
      </c>
      <c r="L6754" t="s">
        <v>26</v>
      </c>
      <c r="M6754" t="s">
        <v>27</v>
      </c>
      <c r="N6754" t="s">
        <v>34</v>
      </c>
      <c r="O6754" s="7" t="s">
        <v>36</v>
      </c>
      <c r="P6754" s="7" t="s">
        <v>36</v>
      </c>
      <c r="Q6754" t="s">
        <v>36</v>
      </c>
      <c r="R6754" s="7">
        <v>45688</v>
      </c>
      <c r="S6754" s="8">
        <f t="shared" si="468"/>
        <v>23.424657534246574</v>
      </c>
      <c r="T6754" t="str">
        <f t="shared" si="467"/>
        <v>16-25</v>
      </c>
      <c r="U6754" s="7" t="s">
        <v>36</v>
      </c>
      <c r="V6754" t="str">
        <f t="shared" si="469"/>
        <v/>
      </c>
    </row>
    <row r="6755" spans="1:22">
      <c r="A6755">
        <v>157494</v>
      </c>
      <c r="B6755" t="s">
        <v>17</v>
      </c>
      <c r="C6755" t="s">
        <v>18</v>
      </c>
      <c r="D6755" t="s">
        <v>19</v>
      </c>
      <c r="H6755" t="s">
        <v>19</v>
      </c>
      <c r="J6755" t="s">
        <v>30</v>
      </c>
      <c r="K6755" s="7">
        <v>22592</v>
      </c>
      <c r="L6755" t="s">
        <v>172</v>
      </c>
      <c r="M6755" t="s">
        <v>22</v>
      </c>
      <c r="N6755" t="s">
        <v>34</v>
      </c>
      <c r="O6755" s="7">
        <v>44803</v>
      </c>
      <c r="P6755" s="7">
        <v>44951</v>
      </c>
      <c r="Q6755" t="s">
        <v>24</v>
      </c>
      <c r="R6755" s="7">
        <v>45688</v>
      </c>
      <c r="S6755" s="8">
        <f t="shared" si="468"/>
        <v>63.276712328767125</v>
      </c>
      <c r="T6755" t="str">
        <f t="shared" si="467"/>
        <v>55-65</v>
      </c>
      <c r="U6755" s="7">
        <v>44951</v>
      </c>
      <c r="V6755">
        <f t="shared" si="469"/>
        <v>107</v>
      </c>
    </row>
    <row r="6756" spans="1:22">
      <c r="A6756">
        <v>57572</v>
      </c>
      <c r="B6756" t="s">
        <v>17</v>
      </c>
      <c r="C6756" t="s">
        <v>18</v>
      </c>
      <c r="D6756" t="s">
        <v>19</v>
      </c>
      <c r="H6756" t="s">
        <v>19</v>
      </c>
      <c r="J6756" t="s">
        <v>30</v>
      </c>
      <c r="K6756" s="7">
        <v>22281</v>
      </c>
      <c r="L6756" t="s">
        <v>130</v>
      </c>
      <c r="M6756" t="s">
        <v>57</v>
      </c>
      <c r="N6756" t="s">
        <v>32</v>
      </c>
      <c r="O6756" s="7">
        <v>40072</v>
      </c>
      <c r="P6756" s="7" t="s">
        <v>29</v>
      </c>
      <c r="Q6756" t="s">
        <v>41</v>
      </c>
      <c r="R6756" s="7">
        <v>45688</v>
      </c>
      <c r="S6756" s="8">
        <f t="shared" si="468"/>
        <v>64.128767123287673</v>
      </c>
      <c r="T6756" t="str">
        <f t="shared" si="467"/>
        <v>55-65</v>
      </c>
      <c r="U6756" s="7">
        <f>R6756</f>
        <v>45688</v>
      </c>
      <c r="V6756">
        <f t="shared" si="469"/>
        <v>4013</v>
      </c>
    </row>
    <row r="6757" spans="1:22">
      <c r="A6757">
        <v>165123</v>
      </c>
      <c r="B6757" t="s">
        <v>17</v>
      </c>
      <c r="C6757" t="s">
        <v>18</v>
      </c>
      <c r="D6757" t="s">
        <v>19</v>
      </c>
      <c r="H6757" t="s">
        <v>19</v>
      </c>
      <c r="J6757" t="s">
        <v>30</v>
      </c>
      <c r="K6757" s="7">
        <v>23774</v>
      </c>
      <c r="L6757" t="s">
        <v>78</v>
      </c>
      <c r="M6757" t="s">
        <v>22</v>
      </c>
      <c r="N6757" t="s">
        <v>23</v>
      </c>
      <c r="O6757" s="7" t="s">
        <v>36</v>
      </c>
      <c r="P6757" s="7" t="s">
        <v>36</v>
      </c>
      <c r="Q6757" t="s">
        <v>36</v>
      </c>
      <c r="R6757" s="7">
        <v>45688</v>
      </c>
      <c r="S6757" s="8">
        <f t="shared" si="468"/>
        <v>60.038356164383565</v>
      </c>
      <c r="T6757" t="str">
        <f t="shared" si="467"/>
        <v>55-65</v>
      </c>
      <c r="U6757" s="7" t="s">
        <v>36</v>
      </c>
      <c r="V6757" t="str">
        <f t="shared" si="469"/>
        <v/>
      </c>
    </row>
    <row r="6758" spans="1:22">
      <c r="A6758">
        <v>80983</v>
      </c>
      <c r="B6758" t="s">
        <v>17</v>
      </c>
      <c r="C6758" t="s">
        <v>18</v>
      </c>
      <c r="D6758" t="s">
        <v>19</v>
      </c>
      <c r="H6758" t="s">
        <v>19</v>
      </c>
      <c r="J6758" t="s">
        <v>20</v>
      </c>
      <c r="K6758" s="7">
        <v>14991</v>
      </c>
      <c r="L6758" t="s">
        <v>48</v>
      </c>
      <c r="M6758" t="s">
        <v>27</v>
      </c>
      <c r="N6758" t="s">
        <v>32</v>
      </c>
      <c r="O6758" s="7">
        <v>39814</v>
      </c>
      <c r="P6758" s="7">
        <v>41106</v>
      </c>
      <c r="Q6758" t="s">
        <v>36</v>
      </c>
      <c r="R6758" s="7">
        <v>45688</v>
      </c>
      <c r="S6758" s="8">
        <f t="shared" si="468"/>
        <v>84.101369863013701</v>
      </c>
      <c r="T6758" t="str">
        <f t="shared" si="467"/>
        <v>65+</v>
      </c>
      <c r="U6758" s="7">
        <v>41106</v>
      </c>
      <c r="V6758">
        <f t="shared" si="469"/>
        <v>923</v>
      </c>
    </row>
    <row r="6759" spans="1:22">
      <c r="A6759">
        <v>94429</v>
      </c>
      <c r="B6759" t="s">
        <v>17</v>
      </c>
      <c r="C6759" t="s">
        <v>18</v>
      </c>
      <c r="D6759" t="s">
        <v>19</v>
      </c>
      <c r="H6759" t="s">
        <v>19</v>
      </c>
      <c r="J6759" t="s">
        <v>30</v>
      </c>
      <c r="K6759" s="7">
        <v>24910</v>
      </c>
      <c r="L6759" t="s">
        <v>96</v>
      </c>
      <c r="M6759" t="s">
        <v>22</v>
      </c>
      <c r="N6759" t="s">
        <v>34</v>
      </c>
      <c r="O6759" s="7">
        <v>40996</v>
      </c>
      <c r="P6759" s="7">
        <v>41426</v>
      </c>
      <c r="Q6759" t="s">
        <v>36</v>
      </c>
      <c r="R6759" s="7">
        <v>45688</v>
      </c>
      <c r="S6759" s="8">
        <f t="shared" si="468"/>
        <v>56.926027397260277</v>
      </c>
      <c r="T6759" t="str">
        <f t="shared" si="467"/>
        <v>55-65</v>
      </c>
      <c r="U6759" s="7">
        <v>41426</v>
      </c>
      <c r="V6759">
        <f t="shared" si="469"/>
        <v>308</v>
      </c>
    </row>
    <row r="6760" spans="1:22">
      <c r="A6760">
        <v>80984</v>
      </c>
      <c r="B6760" t="s">
        <v>17</v>
      </c>
      <c r="C6760" t="s">
        <v>18</v>
      </c>
      <c r="D6760" t="s">
        <v>19</v>
      </c>
      <c r="H6760" t="s">
        <v>19</v>
      </c>
      <c r="J6760" t="s">
        <v>20</v>
      </c>
      <c r="K6760" s="7">
        <v>22017</v>
      </c>
      <c r="L6760" t="s">
        <v>54</v>
      </c>
      <c r="M6760" t="s">
        <v>27</v>
      </c>
      <c r="N6760" t="s">
        <v>34</v>
      </c>
      <c r="O6760" s="7">
        <v>40504</v>
      </c>
      <c r="P6760" s="7">
        <v>44834</v>
      </c>
      <c r="Q6760" t="s">
        <v>24</v>
      </c>
      <c r="R6760" s="7">
        <v>45688</v>
      </c>
      <c r="S6760" s="8">
        <f t="shared" si="468"/>
        <v>64.852054794520555</v>
      </c>
      <c r="T6760" t="str">
        <f t="shared" si="467"/>
        <v>55-65</v>
      </c>
      <c r="U6760" s="7">
        <v>44834</v>
      </c>
      <c r="V6760">
        <f t="shared" si="469"/>
        <v>3095</v>
      </c>
    </row>
    <row r="6761" spans="1:22">
      <c r="A6761">
        <v>127467</v>
      </c>
      <c r="B6761" t="s">
        <v>17</v>
      </c>
      <c r="C6761" t="s">
        <v>18</v>
      </c>
      <c r="D6761" t="s">
        <v>19</v>
      </c>
      <c r="H6761" t="s">
        <v>19</v>
      </c>
      <c r="J6761" t="s">
        <v>20</v>
      </c>
      <c r="K6761" s="7">
        <v>37013</v>
      </c>
      <c r="L6761" t="s">
        <v>35</v>
      </c>
      <c r="M6761" t="s">
        <v>27</v>
      </c>
      <c r="N6761" t="s">
        <v>34</v>
      </c>
      <c r="O6761" s="7">
        <v>43183</v>
      </c>
      <c r="P6761" s="7">
        <v>44298</v>
      </c>
      <c r="Q6761" t="s">
        <v>77</v>
      </c>
      <c r="R6761" s="7">
        <v>45688</v>
      </c>
      <c r="S6761" s="8">
        <f t="shared" si="468"/>
        <v>23.767123287671232</v>
      </c>
      <c r="T6761" t="str">
        <f t="shared" si="467"/>
        <v>16-25</v>
      </c>
      <c r="U6761" s="7">
        <v>44298</v>
      </c>
      <c r="V6761">
        <f t="shared" si="469"/>
        <v>796</v>
      </c>
    </row>
    <row r="6762" spans="1:22">
      <c r="A6762">
        <v>144030</v>
      </c>
      <c r="B6762" t="s">
        <v>17</v>
      </c>
      <c r="C6762" t="s">
        <v>18</v>
      </c>
      <c r="D6762" t="s">
        <v>19</v>
      </c>
      <c r="H6762" t="s">
        <v>19</v>
      </c>
      <c r="J6762" t="s">
        <v>20</v>
      </c>
      <c r="K6762" s="7">
        <v>36007</v>
      </c>
      <c r="L6762" t="s">
        <v>33</v>
      </c>
      <c r="M6762" t="s">
        <v>22</v>
      </c>
      <c r="N6762" t="s">
        <v>34</v>
      </c>
      <c r="O6762" s="7">
        <v>43878</v>
      </c>
      <c r="P6762" s="7">
        <v>43920</v>
      </c>
      <c r="Q6762" t="s">
        <v>24</v>
      </c>
      <c r="R6762" s="7">
        <v>45688</v>
      </c>
      <c r="S6762" s="8">
        <f t="shared" si="468"/>
        <v>26.523287671232875</v>
      </c>
      <c r="T6762" t="str">
        <f t="shared" si="467"/>
        <v>25-35</v>
      </c>
      <c r="U6762" s="7">
        <v>43920</v>
      </c>
      <c r="V6762">
        <f t="shared" si="469"/>
        <v>31</v>
      </c>
    </row>
    <row r="6763" spans="1:22">
      <c r="A6763">
        <v>80985</v>
      </c>
      <c r="B6763" t="s">
        <v>17</v>
      </c>
      <c r="C6763" t="s">
        <v>18</v>
      </c>
      <c r="D6763" t="s">
        <v>19</v>
      </c>
      <c r="H6763" t="s">
        <v>19</v>
      </c>
      <c r="J6763" t="s">
        <v>20</v>
      </c>
      <c r="K6763" s="7">
        <v>33738</v>
      </c>
      <c r="L6763" t="s">
        <v>37</v>
      </c>
      <c r="M6763" t="s">
        <v>27</v>
      </c>
      <c r="N6763" t="s">
        <v>34</v>
      </c>
      <c r="O6763" s="7">
        <v>39954</v>
      </c>
      <c r="P6763" s="7">
        <v>42782</v>
      </c>
      <c r="Q6763" t="s">
        <v>41</v>
      </c>
      <c r="R6763" s="7">
        <v>45688</v>
      </c>
      <c r="S6763" s="8">
        <f t="shared" si="468"/>
        <v>32.739726027397261</v>
      </c>
      <c r="T6763" t="str">
        <f t="shared" si="467"/>
        <v>25-35</v>
      </c>
      <c r="U6763" s="7">
        <v>42782</v>
      </c>
      <c r="V6763">
        <f t="shared" si="469"/>
        <v>2021</v>
      </c>
    </row>
    <row r="6764" spans="1:22">
      <c r="A6764">
        <v>106811</v>
      </c>
      <c r="B6764" t="s">
        <v>17</v>
      </c>
      <c r="C6764" t="s">
        <v>18</v>
      </c>
      <c r="D6764" t="s">
        <v>19</v>
      </c>
      <c r="H6764" t="s">
        <v>19</v>
      </c>
      <c r="J6764" t="s">
        <v>20</v>
      </c>
      <c r="K6764" s="7">
        <v>35536</v>
      </c>
      <c r="L6764" t="s">
        <v>151</v>
      </c>
      <c r="M6764" t="s">
        <v>22</v>
      </c>
      <c r="N6764" t="s">
        <v>34</v>
      </c>
      <c r="O6764" s="7">
        <v>41600</v>
      </c>
      <c r="P6764" s="7">
        <v>42265</v>
      </c>
      <c r="Q6764" t="s">
        <v>24</v>
      </c>
      <c r="R6764" s="7">
        <v>45688</v>
      </c>
      <c r="S6764" s="8">
        <f t="shared" si="468"/>
        <v>27.813698630136987</v>
      </c>
      <c r="T6764" t="str">
        <f t="shared" si="467"/>
        <v>25-35</v>
      </c>
      <c r="U6764" s="7">
        <v>42265</v>
      </c>
      <c r="V6764">
        <f t="shared" si="469"/>
        <v>476</v>
      </c>
    </row>
    <row r="6765" spans="1:22">
      <c r="A6765">
        <v>105608</v>
      </c>
      <c r="B6765" t="s">
        <v>17</v>
      </c>
      <c r="C6765" t="s">
        <v>18</v>
      </c>
      <c r="D6765" t="s">
        <v>19</v>
      </c>
      <c r="H6765" t="s">
        <v>19</v>
      </c>
      <c r="J6765" t="s">
        <v>20</v>
      </c>
      <c r="K6765" s="7">
        <v>25729</v>
      </c>
      <c r="L6765" t="s">
        <v>26</v>
      </c>
      <c r="M6765" t="s">
        <v>27</v>
      </c>
      <c r="N6765" t="s">
        <v>34</v>
      </c>
      <c r="O6765" s="7">
        <v>40798</v>
      </c>
      <c r="P6765" s="7">
        <v>44777</v>
      </c>
      <c r="Q6765" t="s">
        <v>24</v>
      </c>
      <c r="R6765" s="7">
        <v>45688</v>
      </c>
      <c r="S6765" s="8">
        <f t="shared" si="468"/>
        <v>54.682191780821917</v>
      </c>
      <c r="T6765" t="str">
        <f t="shared" si="467"/>
        <v>45-55</v>
      </c>
      <c r="U6765" s="7">
        <v>44777</v>
      </c>
      <c r="V6765">
        <f t="shared" si="469"/>
        <v>2844</v>
      </c>
    </row>
    <row r="6766" spans="1:22">
      <c r="A6766">
        <v>81323</v>
      </c>
      <c r="B6766" t="s">
        <v>17</v>
      </c>
      <c r="C6766" t="s">
        <v>18</v>
      </c>
      <c r="D6766" t="s">
        <v>19</v>
      </c>
      <c r="H6766" t="s">
        <v>19</v>
      </c>
      <c r="J6766" t="s">
        <v>20</v>
      </c>
      <c r="K6766" s="7">
        <v>33567</v>
      </c>
      <c r="L6766" t="s">
        <v>37</v>
      </c>
      <c r="M6766" t="s">
        <v>27</v>
      </c>
      <c r="N6766" t="s">
        <v>32</v>
      </c>
      <c r="O6766" s="7">
        <v>40725</v>
      </c>
      <c r="P6766" s="7">
        <v>41051</v>
      </c>
      <c r="Q6766" t="s">
        <v>36</v>
      </c>
      <c r="R6766" s="7">
        <v>45688</v>
      </c>
      <c r="S6766" s="8">
        <f t="shared" si="468"/>
        <v>33.208219178082189</v>
      </c>
      <c r="T6766" t="str">
        <f t="shared" si="467"/>
        <v>25-35</v>
      </c>
      <c r="U6766" s="7">
        <v>41051</v>
      </c>
      <c r="V6766">
        <f t="shared" si="469"/>
        <v>233</v>
      </c>
    </row>
    <row r="6767" spans="1:22">
      <c r="A6767">
        <v>8050</v>
      </c>
      <c r="B6767" t="s">
        <v>17</v>
      </c>
      <c r="C6767" t="s">
        <v>18</v>
      </c>
      <c r="D6767" t="s">
        <v>19</v>
      </c>
      <c r="H6767" t="s">
        <v>46</v>
      </c>
      <c r="I6767" t="s">
        <v>47</v>
      </c>
      <c r="J6767" t="s">
        <v>30</v>
      </c>
      <c r="L6767" t="s">
        <v>463</v>
      </c>
      <c r="M6767" t="s">
        <v>23</v>
      </c>
      <c r="N6767" t="s">
        <v>32</v>
      </c>
      <c r="O6767" s="7">
        <v>1</v>
      </c>
      <c r="P6767" s="7">
        <v>1</v>
      </c>
      <c r="Q6767" t="s">
        <v>36</v>
      </c>
      <c r="R6767" s="7">
        <v>45688</v>
      </c>
      <c r="S6767" s="8">
        <f t="shared" si="468"/>
        <v>125.17260273972603</v>
      </c>
      <c r="T6767" t="str">
        <f t="shared" si="467"/>
        <v>65+</v>
      </c>
      <c r="U6767" s="7">
        <v>1</v>
      </c>
    </row>
    <row r="6768" spans="1:22">
      <c r="A6768">
        <v>99603</v>
      </c>
      <c r="B6768" t="s">
        <v>17</v>
      </c>
      <c r="C6768" t="s">
        <v>18</v>
      </c>
      <c r="D6768" t="s">
        <v>19</v>
      </c>
      <c r="H6768" t="s">
        <v>19</v>
      </c>
      <c r="J6768" t="s">
        <v>30</v>
      </c>
      <c r="K6768" s="7">
        <v>33808</v>
      </c>
      <c r="L6768" t="s">
        <v>37</v>
      </c>
      <c r="M6768" t="s">
        <v>27</v>
      </c>
      <c r="N6768" t="s">
        <v>32</v>
      </c>
      <c r="O6768" s="7">
        <v>41000</v>
      </c>
      <c r="P6768" s="7">
        <v>41739</v>
      </c>
      <c r="Q6768" t="s">
        <v>36</v>
      </c>
      <c r="R6768" s="7">
        <v>45688</v>
      </c>
      <c r="S6768" s="8">
        <f t="shared" si="468"/>
        <v>32.547945205479451</v>
      </c>
      <c r="T6768" t="str">
        <f t="shared" si="467"/>
        <v>25-35</v>
      </c>
      <c r="U6768" s="7">
        <v>41739</v>
      </c>
      <c r="V6768">
        <f t="shared" si="469"/>
        <v>529</v>
      </c>
    </row>
    <row r="6769" spans="1:22">
      <c r="A6769">
        <v>99652</v>
      </c>
      <c r="B6769" t="s">
        <v>17</v>
      </c>
      <c r="C6769" t="s">
        <v>18</v>
      </c>
      <c r="D6769" t="s">
        <v>19</v>
      </c>
      <c r="H6769" t="s">
        <v>19</v>
      </c>
      <c r="J6769" t="s">
        <v>30</v>
      </c>
      <c r="K6769" s="7">
        <v>31994</v>
      </c>
      <c r="L6769" t="s">
        <v>110</v>
      </c>
      <c r="M6769" t="s">
        <v>22</v>
      </c>
      <c r="N6769" t="s">
        <v>32</v>
      </c>
      <c r="O6769" s="7">
        <v>41099</v>
      </c>
      <c r="P6769" s="7">
        <v>41214</v>
      </c>
      <c r="Q6769" t="s">
        <v>36</v>
      </c>
      <c r="R6769" s="7">
        <v>45688</v>
      </c>
      <c r="S6769" s="8">
        <f t="shared" si="468"/>
        <v>37.517808219178079</v>
      </c>
      <c r="T6769" t="str">
        <f t="shared" si="467"/>
        <v>35-45</v>
      </c>
      <c r="U6769" s="7">
        <v>41214</v>
      </c>
      <c r="V6769">
        <f t="shared" si="469"/>
        <v>84</v>
      </c>
    </row>
    <row r="6770" spans="1:22">
      <c r="A6770">
        <v>150879</v>
      </c>
      <c r="B6770" t="s">
        <v>17</v>
      </c>
      <c r="C6770" t="s">
        <v>18</v>
      </c>
      <c r="D6770" t="s">
        <v>19</v>
      </c>
      <c r="H6770" t="s">
        <v>19</v>
      </c>
      <c r="J6770" t="s">
        <v>30</v>
      </c>
      <c r="K6770" s="7">
        <v>26487</v>
      </c>
      <c r="L6770" t="s">
        <v>45</v>
      </c>
      <c r="M6770" t="s">
        <v>22</v>
      </c>
      <c r="N6770" t="s">
        <v>34</v>
      </c>
      <c r="O6770" s="7" t="s">
        <v>36</v>
      </c>
      <c r="P6770" s="7" t="s">
        <v>36</v>
      </c>
      <c r="Q6770" t="s">
        <v>36</v>
      </c>
      <c r="R6770" s="7">
        <v>45688</v>
      </c>
      <c r="S6770" s="8">
        <f t="shared" si="468"/>
        <v>52.605479452054794</v>
      </c>
      <c r="T6770" t="str">
        <f t="shared" si="467"/>
        <v>45-55</v>
      </c>
      <c r="U6770" s="7" t="s">
        <v>36</v>
      </c>
      <c r="V6770" t="str">
        <f t="shared" si="469"/>
        <v/>
      </c>
    </row>
    <row r="6771" spans="1:22">
      <c r="A6771">
        <v>83906</v>
      </c>
      <c r="B6771" t="s">
        <v>17</v>
      </c>
      <c r="C6771" t="s">
        <v>25</v>
      </c>
      <c r="D6771" t="s">
        <v>19</v>
      </c>
      <c r="H6771" t="s">
        <v>19</v>
      </c>
      <c r="J6771" t="s">
        <v>30</v>
      </c>
      <c r="K6771" s="7">
        <v>26728</v>
      </c>
      <c r="L6771" t="s">
        <v>35</v>
      </c>
      <c r="M6771" t="s">
        <v>27</v>
      </c>
      <c r="N6771" t="s">
        <v>32</v>
      </c>
      <c r="O6771" s="7">
        <v>40893</v>
      </c>
      <c r="P6771" s="7" t="s">
        <v>29</v>
      </c>
      <c r="Q6771" t="s">
        <v>38</v>
      </c>
      <c r="R6771" s="7">
        <v>45688</v>
      </c>
      <c r="S6771" s="8">
        <f t="shared" si="468"/>
        <v>51.945205479452056</v>
      </c>
      <c r="T6771" t="str">
        <f t="shared" si="467"/>
        <v>45-55</v>
      </c>
      <c r="U6771" s="7">
        <f>R6771</f>
        <v>45688</v>
      </c>
      <c r="V6771">
        <f t="shared" si="469"/>
        <v>3426</v>
      </c>
    </row>
    <row r="6772" spans="1:22">
      <c r="A6772">
        <v>107734</v>
      </c>
      <c r="B6772" t="s">
        <v>17</v>
      </c>
      <c r="C6772" t="s">
        <v>18</v>
      </c>
      <c r="D6772" t="s">
        <v>19</v>
      </c>
      <c r="H6772" t="s">
        <v>19</v>
      </c>
      <c r="J6772" t="s">
        <v>20</v>
      </c>
      <c r="K6772" s="7">
        <v>15351</v>
      </c>
      <c r="L6772" t="s">
        <v>67</v>
      </c>
      <c r="M6772" t="s">
        <v>22</v>
      </c>
      <c r="N6772" t="s">
        <v>34</v>
      </c>
      <c r="O6772" s="7">
        <v>41740</v>
      </c>
      <c r="P6772" s="7">
        <v>44085</v>
      </c>
      <c r="Q6772" t="s">
        <v>24</v>
      </c>
      <c r="R6772" s="7">
        <v>45688</v>
      </c>
      <c r="S6772" s="8">
        <f t="shared" si="468"/>
        <v>83.115068493150687</v>
      </c>
      <c r="T6772" t="str">
        <f t="shared" si="467"/>
        <v>65+</v>
      </c>
      <c r="U6772" s="7">
        <v>44085</v>
      </c>
      <c r="V6772">
        <f t="shared" si="469"/>
        <v>1676</v>
      </c>
    </row>
    <row r="6773" spans="1:22">
      <c r="A6773">
        <v>133122</v>
      </c>
      <c r="B6773" t="s">
        <v>17</v>
      </c>
      <c r="C6773" t="s">
        <v>18</v>
      </c>
      <c r="D6773" t="s">
        <v>19</v>
      </c>
      <c r="H6773" t="s">
        <v>19</v>
      </c>
      <c r="J6773" t="s">
        <v>20</v>
      </c>
      <c r="K6773" s="7">
        <v>23940</v>
      </c>
      <c r="L6773" t="s">
        <v>67</v>
      </c>
      <c r="M6773" t="s">
        <v>22</v>
      </c>
      <c r="N6773" t="s">
        <v>34</v>
      </c>
      <c r="O6773" s="7">
        <v>43552</v>
      </c>
      <c r="P6773" s="7">
        <v>43552</v>
      </c>
      <c r="Q6773" t="s">
        <v>38</v>
      </c>
      <c r="R6773" s="7">
        <v>45688</v>
      </c>
      <c r="S6773" s="8">
        <f t="shared" si="468"/>
        <v>59.583561643835615</v>
      </c>
      <c r="T6773" t="str">
        <f t="shared" si="467"/>
        <v>55-65</v>
      </c>
      <c r="U6773" s="7">
        <v>43552</v>
      </c>
      <c r="V6773">
        <f t="shared" si="469"/>
        <v>1</v>
      </c>
    </row>
    <row r="6774" spans="1:22">
      <c r="A6774">
        <v>83100</v>
      </c>
      <c r="B6774" t="s">
        <v>17</v>
      </c>
      <c r="C6774" t="s">
        <v>18</v>
      </c>
      <c r="D6774" t="s">
        <v>19</v>
      </c>
      <c r="H6774" t="s">
        <v>19</v>
      </c>
      <c r="J6774" t="s">
        <v>20</v>
      </c>
      <c r="K6774" s="7">
        <v>24144</v>
      </c>
      <c r="L6774" t="s">
        <v>54</v>
      </c>
      <c r="M6774" t="s">
        <v>27</v>
      </c>
      <c r="N6774" t="s">
        <v>34</v>
      </c>
      <c r="O6774" s="7">
        <v>40977</v>
      </c>
      <c r="P6774" s="7">
        <v>41667</v>
      </c>
      <c r="Q6774" t="s">
        <v>36</v>
      </c>
      <c r="R6774" s="7">
        <v>45688</v>
      </c>
      <c r="S6774" s="8">
        <f t="shared" si="468"/>
        <v>59.024657534246572</v>
      </c>
      <c r="T6774" t="str">
        <f t="shared" si="467"/>
        <v>55-65</v>
      </c>
      <c r="U6774" s="7">
        <v>41667</v>
      </c>
      <c r="V6774">
        <f t="shared" si="469"/>
        <v>493</v>
      </c>
    </row>
    <row r="6775" spans="1:22">
      <c r="A6775">
        <v>28543</v>
      </c>
      <c r="B6775" t="s">
        <v>17</v>
      </c>
      <c r="C6775" t="s">
        <v>18</v>
      </c>
      <c r="D6775" t="s">
        <v>19</v>
      </c>
      <c r="H6775" t="s">
        <v>19</v>
      </c>
      <c r="J6775" t="s">
        <v>20</v>
      </c>
      <c r="L6775" t="s">
        <v>65</v>
      </c>
      <c r="M6775" t="s">
        <v>27</v>
      </c>
      <c r="N6775" t="s">
        <v>32</v>
      </c>
      <c r="O6775" s="7">
        <v>1</v>
      </c>
      <c r="P6775" s="7">
        <v>1</v>
      </c>
      <c r="Q6775" t="s">
        <v>36</v>
      </c>
      <c r="R6775" s="7">
        <v>45688</v>
      </c>
      <c r="S6775" s="8">
        <f t="shared" si="468"/>
        <v>125.17260273972603</v>
      </c>
      <c r="T6775" t="str">
        <f t="shared" si="467"/>
        <v>65+</v>
      </c>
      <c r="U6775" s="7">
        <v>1</v>
      </c>
    </row>
    <row r="6776" spans="1:22">
      <c r="A6776">
        <v>123077</v>
      </c>
      <c r="B6776" t="s">
        <v>17</v>
      </c>
      <c r="C6776" t="s">
        <v>25</v>
      </c>
      <c r="D6776" t="s">
        <v>19</v>
      </c>
      <c r="H6776" t="s">
        <v>19</v>
      </c>
      <c r="J6776" t="s">
        <v>20</v>
      </c>
      <c r="K6776" s="7">
        <v>18673</v>
      </c>
      <c r="L6776" t="s">
        <v>110</v>
      </c>
      <c r="M6776" t="s">
        <v>22</v>
      </c>
      <c r="N6776" t="s">
        <v>34</v>
      </c>
      <c r="O6776" s="7" t="s">
        <v>36</v>
      </c>
      <c r="P6776" s="7" t="s">
        <v>36</v>
      </c>
      <c r="Q6776" t="s">
        <v>24</v>
      </c>
      <c r="R6776" s="7">
        <v>45688</v>
      </c>
      <c r="S6776" s="8">
        <f t="shared" si="468"/>
        <v>74.013698630136986</v>
      </c>
      <c r="T6776" t="str">
        <f t="shared" si="467"/>
        <v>65+</v>
      </c>
      <c r="U6776" s="7" t="s">
        <v>36</v>
      </c>
      <c r="V6776" t="str">
        <f t="shared" si="469"/>
        <v/>
      </c>
    </row>
    <row r="6777" spans="1:22">
      <c r="A6777">
        <v>102146</v>
      </c>
      <c r="B6777" t="s">
        <v>17</v>
      </c>
      <c r="C6777" t="s">
        <v>25</v>
      </c>
      <c r="D6777" t="s">
        <v>19</v>
      </c>
      <c r="H6777" t="s">
        <v>19</v>
      </c>
      <c r="J6777" t="s">
        <v>20</v>
      </c>
      <c r="K6777" s="7">
        <v>26609</v>
      </c>
      <c r="L6777" t="s">
        <v>35</v>
      </c>
      <c r="M6777" t="s">
        <v>27</v>
      </c>
      <c r="N6777" t="s">
        <v>34</v>
      </c>
      <c r="O6777" s="7">
        <v>41253</v>
      </c>
      <c r="P6777" s="7" t="s">
        <v>29</v>
      </c>
      <c r="Q6777" t="s">
        <v>55</v>
      </c>
      <c r="R6777" s="7">
        <v>45688</v>
      </c>
      <c r="S6777" s="8">
        <f t="shared" si="468"/>
        <v>52.271232876712325</v>
      </c>
      <c r="T6777" t="str">
        <f t="shared" si="467"/>
        <v>45-55</v>
      </c>
      <c r="U6777" s="7">
        <f t="shared" ref="U6777:U6778" si="470">R6777</f>
        <v>45688</v>
      </c>
      <c r="V6777">
        <f t="shared" si="469"/>
        <v>3170</v>
      </c>
    </row>
    <row r="6778" spans="1:22">
      <c r="A6778">
        <v>113046</v>
      </c>
      <c r="B6778" t="s">
        <v>17</v>
      </c>
      <c r="C6778" t="s">
        <v>25</v>
      </c>
      <c r="D6778" t="s">
        <v>19</v>
      </c>
      <c r="H6778" t="s">
        <v>19</v>
      </c>
      <c r="J6778" t="s">
        <v>20</v>
      </c>
      <c r="K6778" s="7">
        <v>30692</v>
      </c>
      <c r="L6778" t="s">
        <v>44</v>
      </c>
      <c r="M6778" t="s">
        <v>27</v>
      </c>
      <c r="N6778" t="s">
        <v>32</v>
      </c>
      <c r="O6778" s="7">
        <v>42529</v>
      </c>
      <c r="P6778" s="7" t="s">
        <v>29</v>
      </c>
      <c r="Q6778" t="s">
        <v>38</v>
      </c>
      <c r="R6778" s="7">
        <v>45688</v>
      </c>
      <c r="S6778" s="8">
        <f t="shared" si="468"/>
        <v>41.084931506849315</v>
      </c>
      <c r="T6778" t="str">
        <f t="shared" si="467"/>
        <v>35-45</v>
      </c>
      <c r="U6778" s="7">
        <f t="shared" si="470"/>
        <v>45688</v>
      </c>
      <c r="V6778">
        <f t="shared" si="469"/>
        <v>2258</v>
      </c>
    </row>
    <row r="6779" spans="1:22">
      <c r="A6779">
        <v>93784</v>
      </c>
      <c r="B6779" t="s">
        <v>17</v>
      </c>
      <c r="C6779" t="s">
        <v>18</v>
      </c>
      <c r="D6779" t="s">
        <v>19</v>
      </c>
      <c r="H6779" t="s">
        <v>19</v>
      </c>
      <c r="J6779" t="s">
        <v>20</v>
      </c>
      <c r="K6779" s="7">
        <v>23695</v>
      </c>
      <c r="L6779" t="s">
        <v>74</v>
      </c>
      <c r="M6779" t="s">
        <v>22</v>
      </c>
      <c r="N6779" t="s">
        <v>32</v>
      </c>
      <c r="O6779" s="7">
        <v>40955</v>
      </c>
      <c r="P6779" s="7">
        <v>41487</v>
      </c>
      <c r="Q6779" t="s">
        <v>36</v>
      </c>
      <c r="R6779" s="7">
        <v>45688</v>
      </c>
      <c r="S6779" s="8">
        <f t="shared" si="468"/>
        <v>60.254794520547946</v>
      </c>
      <c r="T6779" t="str">
        <f t="shared" si="467"/>
        <v>55-65</v>
      </c>
      <c r="U6779" s="7">
        <v>41487</v>
      </c>
      <c r="V6779">
        <f t="shared" si="469"/>
        <v>381</v>
      </c>
    </row>
    <row r="6780" spans="1:22">
      <c r="A6780">
        <v>116375</v>
      </c>
      <c r="B6780" t="s">
        <v>17</v>
      </c>
      <c r="C6780" t="s">
        <v>18</v>
      </c>
      <c r="D6780" t="s">
        <v>19</v>
      </c>
      <c r="H6780" t="s">
        <v>19</v>
      </c>
      <c r="J6780" t="s">
        <v>20</v>
      </c>
      <c r="K6780" s="7">
        <v>36686</v>
      </c>
      <c r="L6780" t="s">
        <v>74</v>
      </c>
      <c r="M6780" t="s">
        <v>22</v>
      </c>
      <c r="N6780" t="s">
        <v>32</v>
      </c>
      <c r="O6780" s="7">
        <v>42448</v>
      </c>
      <c r="P6780" s="7">
        <v>42844</v>
      </c>
      <c r="Q6780" t="s">
        <v>24</v>
      </c>
      <c r="R6780" s="7">
        <v>45688</v>
      </c>
      <c r="S6780" s="8">
        <f t="shared" si="468"/>
        <v>24.663013698630138</v>
      </c>
      <c r="T6780" t="str">
        <f t="shared" si="467"/>
        <v>16-25</v>
      </c>
      <c r="U6780" s="7">
        <v>42844</v>
      </c>
      <c r="V6780">
        <f t="shared" si="469"/>
        <v>283</v>
      </c>
    </row>
    <row r="6781" spans="1:22">
      <c r="A6781">
        <v>163425</v>
      </c>
      <c r="B6781" t="s">
        <v>17</v>
      </c>
      <c r="C6781" t="s">
        <v>25</v>
      </c>
      <c r="D6781" t="s">
        <v>19</v>
      </c>
      <c r="H6781" t="s">
        <v>19</v>
      </c>
      <c r="J6781" t="s">
        <v>20</v>
      </c>
      <c r="K6781" s="7">
        <v>19496</v>
      </c>
      <c r="L6781" t="s">
        <v>60</v>
      </c>
      <c r="M6781" t="s">
        <v>27</v>
      </c>
      <c r="N6781" t="s">
        <v>34</v>
      </c>
      <c r="O6781" s="7">
        <v>45236</v>
      </c>
      <c r="P6781" s="7" t="s">
        <v>29</v>
      </c>
      <c r="Q6781" t="s">
        <v>24</v>
      </c>
      <c r="R6781" s="7">
        <v>45688</v>
      </c>
      <c r="S6781" s="8">
        <f t="shared" si="468"/>
        <v>71.758904109589039</v>
      </c>
      <c r="T6781" t="str">
        <f t="shared" si="467"/>
        <v>65+</v>
      </c>
      <c r="U6781" s="7">
        <f>R6781</f>
        <v>45688</v>
      </c>
      <c r="V6781">
        <f t="shared" si="469"/>
        <v>325</v>
      </c>
    </row>
    <row r="6782" spans="1:22">
      <c r="A6782">
        <v>132683</v>
      </c>
      <c r="B6782" t="s">
        <v>17</v>
      </c>
      <c r="C6782" t="s">
        <v>18</v>
      </c>
      <c r="D6782" t="s">
        <v>19</v>
      </c>
      <c r="H6782" t="s">
        <v>19</v>
      </c>
      <c r="J6782" t="s">
        <v>20</v>
      </c>
      <c r="K6782" s="7">
        <v>19207</v>
      </c>
      <c r="L6782" t="s">
        <v>79</v>
      </c>
      <c r="M6782" t="s">
        <v>22</v>
      </c>
      <c r="N6782" t="s">
        <v>34</v>
      </c>
      <c r="O6782" s="7">
        <v>43451</v>
      </c>
      <c r="P6782" s="7">
        <v>44063</v>
      </c>
      <c r="Q6782" t="s">
        <v>24</v>
      </c>
      <c r="R6782" s="7">
        <v>45688</v>
      </c>
      <c r="S6782" s="8">
        <f t="shared" si="468"/>
        <v>72.550684931506851</v>
      </c>
      <c r="T6782" t="str">
        <f t="shared" si="467"/>
        <v>65+</v>
      </c>
      <c r="U6782" s="7">
        <v>44063</v>
      </c>
      <c r="V6782">
        <f t="shared" si="469"/>
        <v>439</v>
      </c>
    </row>
    <row r="6783" spans="1:22">
      <c r="A6783">
        <v>165583</v>
      </c>
      <c r="B6783" t="s">
        <v>17</v>
      </c>
      <c r="C6783" t="s">
        <v>25</v>
      </c>
      <c r="D6783" t="s">
        <v>19</v>
      </c>
      <c r="H6783" t="s">
        <v>19</v>
      </c>
      <c r="J6783" t="s">
        <v>30</v>
      </c>
      <c r="K6783" s="7">
        <v>40350</v>
      </c>
      <c r="L6783" t="s">
        <v>69</v>
      </c>
      <c r="M6783" t="s">
        <v>27</v>
      </c>
      <c r="N6783" t="s">
        <v>34</v>
      </c>
      <c r="O6783" s="7">
        <v>45310</v>
      </c>
      <c r="P6783" s="7" t="s">
        <v>29</v>
      </c>
      <c r="Q6783" t="s">
        <v>24</v>
      </c>
      <c r="R6783" s="7">
        <v>45688</v>
      </c>
      <c r="S6783" s="8">
        <f t="shared" si="468"/>
        <v>14.624657534246575</v>
      </c>
      <c r="T6783" t="str">
        <f t="shared" si="467"/>
        <v/>
      </c>
      <c r="U6783" s="7">
        <f>R6783</f>
        <v>45688</v>
      </c>
      <c r="V6783">
        <f t="shared" si="469"/>
        <v>271</v>
      </c>
    </row>
    <row r="6784" spans="1:22">
      <c r="A6784">
        <v>94665</v>
      </c>
      <c r="B6784" t="s">
        <v>17</v>
      </c>
      <c r="C6784" t="s">
        <v>18</v>
      </c>
      <c r="D6784" t="s">
        <v>19</v>
      </c>
      <c r="H6784" t="s">
        <v>19</v>
      </c>
      <c r="J6784" t="s">
        <v>20</v>
      </c>
      <c r="K6784" s="7">
        <v>23788</v>
      </c>
      <c r="L6784" t="s">
        <v>74</v>
      </c>
      <c r="M6784" t="s">
        <v>22</v>
      </c>
      <c r="N6784" t="s">
        <v>34</v>
      </c>
      <c r="O6784" s="7">
        <v>41031</v>
      </c>
      <c r="P6784" s="7">
        <v>41092</v>
      </c>
      <c r="Q6784" t="s">
        <v>36</v>
      </c>
      <c r="R6784" s="7">
        <v>45688</v>
      </c>
      <c r="S6784" s="8">
        <f t="shared" si="468"/>
        <v>60</v>
      </c>
      <c r="T6784" t="str">
        <f t="shared" si="467"/>
        <v>55-65</v>
      </c>
      <c r="U6784" s="7">
        <v>41092</v>
      </c>
      <c r="V6784">
        <f t="shared" si="469"/>
        <v>44</v>
      </c>
    </row>
    <row r="6785" spans="1:22">
      <c r="A6785">
        <v>121616</v>
      </c>
      <c r="B6785" t="s">
        <v>17</v>
      </c>
      <c r="C6785" t="s">
        <v>18</v>
      </c>
      <c r="D6785" t="s">
        <v>19</v>
      </c>
      <c r="H6785" t="s">
        <v>19</v>
      </c>
      <c r="J6785" t="s">
        <v>20</v>
      </c>
      <c r="K6785" s="7">
        <v>36655</v>
      </c>
      <c r="L6785" t="s">
        <v>37</v>
      </c>
      <c r="M6785" t="s">
        <v>27</v>
      </c>
      <c r="N6785" t="s">
        <v>36</v>
      </c>
      <c r="O6785" s="7" t="s">
        <v>36</v>
      </c>
      <c r="P6785" s="7" t="s">
        <v>36</v>
      </c>
      <c r="Q6785" t="s">
        <v>36</v>
      </c>
      <c r="R6785" s="7">
        <v>45688</v>
      </c>
      <c r="S6785" s="8">
        <f t="shared" si="468"/>
        <v>24.747945205479454</v>
      </c>
      <c r="T6785" t="str">
        <f t="shared" si="467"/>
        <v>16-25</v>
      </c>
      <c r="U6785" s="7" t="s">
        <v>36</v>
      </c>
      <c r="V6785" t="str">
        <f t="shared" si="469"/>
        <v/>
      </c>
    </row>
    <row r="6786" spans="1:22">
      <c r="A6786">
        <v>82696</v>
      </c>
      <c r="B6786" t="s">
        <v>17</v>
      </c>
      <c r="C6786" t="s">
        <v>18</v>
      </c>
      <c r="D6786" t="s">
        <v>19</v>
      </c>
      <c r="H6786" t="s">
        <v>19</v>
      </c>
      <c r="J6786" t="s">
        <v>30</v>
      </c>
      <c r="K6786" s="7">
        <v>34389</v>
      </c>
      <c r="L6786" t="s">
        <v>54</v>
      </c>
      <c r="M6786" t="s">
        <v>27</v>
      </c>
      <c r="N6786" t="s">
        <v>40</v>
      </c>
      <c r="O6786" s="7">
        <v>42241</v>
      </c>
      <c r="P6786" s="7">
        <v>42538</v>
      </c>
      <c r="Q6786" t="s">
        <v>38</v>
      </c>
      <c r="R6786" s="7">
        <v>45688</v>
      </c>
      <c r="S6786" s="8">
        <f t="shared" si="468"/>
        <v>30.956164383561642</v>
      </c>
      <c r="T6786" t="str">
        <f t="shared" ref="T6786:T6849" si="471">IFERROR(VLOOKUP(S6786,Age_Group_Arr,2,TRUE),"")</f>
        <v>25-35</v>
      </c>
      <c r="U6786" s="7">
        <v>42538</v>
      </c>
      <c r="V6786">
        <f t="shared" si="469"/>
        <v>214</v>
      </c>
    </row>
    <row r="6787" spans="1:22">
      <c r="A6787">
        <v>108122</v>
      </c>
      <c r="B6787" t="s">
        <v>17</v>
      </c>
      <c r="C6787" t="s">
        <v>18</v>
      </c>
      <c r="D6787" t="s">
        <v>19</v>
      </c>
      <c r="H6787" t="s">
        <v>19</v>
      </c>
      <c r="J6787" t="s">
        <v>30</v>
      </c>
      <c r="K6787" s="7">
        <v>35908</v>
      </c>
      <c r="L6787" t="s">
        <v>54</v>
      </c>
      <c r="M6787" t="s">
        <v>27</v>
      </c>
      <c r="N6787" t="s">
        <v>32</v>
      </c>
      <c r="O6787" s="7">
        <v>41761</v>
      </c>
      <c r="P6787" s="7">
        <v>44432</v>
      </c>
      <c r="Q6787" t="s">
        <v>24</v>
      </c>
      <c r="R6787" s="7">
        <v>45688</v>
      </c>
      <c r="S6787" s="8">
        <f t="shared" ref="S6787:S6850" si="472">(SUM(R6787-K6787)/365)</f>
        <v>26.794520547945204</v>
      </c>
      <c r="T6787" t="str">
        <f t="shared" si="471"/>
        <v>25-35</v>
      </c>
      <c r="U6787" s="7">
        <v>44432</v>
      </c>
      <c r="V6787">
        <f t="shared" ref="V6787:V6850" si="473">IFERROR(NETWORKDAYS(O6787,U6787,8),"")</f>
        <v>1908</v>
      </c>
    </row>
    <row r="6788" spans="1:22">
      <c r="A6788">
        <v>80328</v>
      </c>
      <c r="B6788" t="s">
        <v>17</v>
      </c>
      <c r="C6788" t="s">
        <v>18</v>
      </c>
      <c r="D6788" t="s">
        <v>46</v>
      </c>
      <c r="E6788" t="s">
        <v>464</v>
      </c>
      <c r="F6788" t="s">
        <v>149</v>
      </c>
      <c r="G6788" t="s">
        <v>390</v>
      </c>
      <c r="H6788" t="s">
        <v>19</v>
      </c>
      <c r="J6788" t="s">
        <v>30</v>
      </c>
      <c r="K6788" s="7">
        <v>24262</v>
      </c>
      <c r="L6788" t="s">
        <v>54</v>
      </c>
      <c r="M6788" t="s">
        <v>27</v>
      </c>
      <c r="N6788" t="s">
        <v>32</v>
      </c>
      <c r="O6788" s="7">
        <v>40687</v>
      </c>
      <c r="P6788" s="7">
        <v>44664</v>
      </c>
      <c r="Q6788" t="s">
        <v>24</v>
      </c>
      <c r="R6788" s="7">
        <v>45688</v>
      </c>
      <c r="S6788" s="8">
        <f t="shared" si="472"/>
        <v>58.701369863013696</v>
      </c>
      <c r="T6788" t="str">
        <f t="shared" si="471"/>
        <v>55-65</v>
      </c>
      <c r="U6788" s="7">
        <v>44664</v>
      </c>
      <c r="V6788">
        <f t="shared" si="473"/>
        <v>2842</v>
      </c>
    </row>
    <row r="6789" spans="1:22">
      <c r="A6789">
        <v>105654</v>
      </c>
      <c r="B6789" t="s">
        <v>17</v>
      </c>
      <c r="C6789" t="s">
        <v>18</v>
      </c>
      <c r="D6789" t="s">
        <v>19</v>
      </c>
      <c r="H6789" t="s">
        <v>19</v>
      </c>
      <c r="J6789" t="s">
        <v>20</v>
      </c>
      <c r="K6789" s="7">
        <v>17936</v>
      </c>
      <c r="L6789" t="s">
        <v>66</v>
      </c>
      <c r="M6789" t="s">
        <v>57</v>
      </c>
      <c r="N6789" t="s">
        <v>32</v>
      </c>
      <c r="O6789" s="7">
        <v>41548</v>
      </c>
      <c r="P6789" s="7">
        <v>41887</v>
      </c>
      <c r="Q6789" t="s">
        <v>36</v>
      </c>
      <c r="R6789" s="7">
        <v>45688</v>
      </c>
      <c r="S6789" s="8">
        <f t="shared" si="472"/>
        <v>76.032876712328772</v>
      </c>
      <c r="T6789" t="str">
        <f t="shared" si="471"/>
        <v>65+</v>
      </c>
      <c r="U6789" s="7">
        <v>41887</v>
      </c>
      <c r="V6789">
        <f t="shared" si="473"/>
        <v>244</v>
      </c>
    </row>
    <row r="6790" spans="1:22">
      <c r="A6790">
        <v>131152</v>
      </c>
      <c r="B6790" t="s">
        <v>17</v>
      </c>
      <c r="C6790" t="s">
        <v>18</v>
      </c>
      <c r="D6790" t="s">
        <v>19</v>
      </c>
      <c r="H6790" t="s">
        <v>19</v>
      </c>
      <c r="J6790" t="s">
        <v>20</v>
      </c>
      <c r="K6790" s="7">
        <v>36520</v>
      </c>
      <c r="L6790" t="s">
        <v>465</v>
      </c>
      <c r="M6790" t="s">
        <v>52</v>
      </c>
      <c r="N6790" t="s">
        <v>43</v>
      </c>
      <c r="O6790" s="7" t="s">
        <v>36</v>
      </c>
      <c r="P6790" s="7" t="s">
        <v>36</v>
      </c>
      <c r="Q6790" t="s">
        <v>36</v>
      </c>
      <c r="R6790" s="7">
        <v>45688</v>
      </c>
      <c r="S6790" s="8">
        <f t="shared" si="472"/>
        <v>25.117808219178084</v>
      </c>
      <c r="T6790" t="str">
        <f t="shared" si="471"/>
        <v>25-35</v>
      </c>
      <c r="U6790" s="7" t="s">
        <v>36</v>
      </c>
      <c r="V6790" t="str">
        <f t="shared" si="473"/>
        <v/>
      </c>
    </row>
    <row r="6791" spans="1:22">
      <c r="A6791">
        <v>103605</v>
      </c>
      <c r="B6791" t="s">
        <v>17</v>
      </c>
      <c r="C6791" t="s">
        <v>18</v>
      </c>
      <c r="D6791" t="s">
        <v>19</v>
      </c>
      <c r="H6791" t="s">
        <v>19</v>
      </c>
      <c r="J6791" t="s">
        <v>20</v>
      </c>
      <c r="K6791" s="7">
        <v>33231</v>
      </c>
      <c r="L6791" t="s">
        <v>26</v>
      </c>
      <c r="M6791" t="s">
        <v>27</v>
      </c>
      <c r="N6791" t="s">
        <v>28</v>
      </c>
      <c r="O6791" s="7">
        <v>41513</v>
      </c>
      <c r="P6791" s="7">
        <v>41543</v>
      </c>
      <c r="Q6791" t="s">
        <v>36</v>
      </c>
      <c r="R6791" s="7">
        <v>45688</v>
      </c>
      <c r="S6791" s="8">
        <f t="shared" si="472"/>
        <v>34.128767123287673</v>
      </c>
      <c r="T6791" t="str">
        <f t="shared" si="471"/>
        <v>25-35</v>
      </c>
      <c r="U6791" s="7">
        <v>41543</v>
      </c>
      <c r="V6791">
        <f t="shared" si="473"/>
        <v>23</v>
      </c>
    </row>
    <row r="6792" spans="1:22">
      <c r="A6792">
        <v>80986</v>
      </c>
      <c r="B6792" t="s">
        <v>17</v>
      </c>
      <c r="C6792" t="s">
        <v>18</v>
      </c>
      <c r="D6792" t="s">
        <v>19</v>
      </c>
      <c r="H6792" t="s">
        <v>19</v>
      </c>
      <c r="J6792" t="s">
        <v>20</v>
      </c>
      <c r="L6792" t="s">
        <v>37</v>
      </c>
      <c r="M6792" t="s">
        <v>27</v>
      </c>
      <c r="N6792" t="s">
        <v>34</v>
      </c>
      <c r="O6792" s="7">
        <v>34878</v>
      </c>
      <c r="P6792" s="7">
        <v>42985</v>
      </c>
      <c r="Q6792" t="s">
        <v>41</v>
      </c>
      <c r="R6792" s="7">
        <v>45688</v>
      </c>
      <c r="S6792" s="8">
        <f t="shared" si="472"/>
        <v>125.17260273972603</v>
      </c>
      <c r="T6792" t="str">
        <f t="shared" si="471"/>
        <v>65+</v>
      </c>
      <c r="U6792" s="7">
        <v>42985</v>
      </c>
      <c r="V6792">
        <f t="shared" si="473"/>
        <v>5792</v>
      </c>
    </row>
    <row r="6793" spans="1:22">
      <c r="A6793">
        <v>127240</v>
      </c>
      <c r="B6793" t="s">
        <v>17</v>
      </c>
      <c r="C6793" t="s">
        <v>18</v>
      </c>
      <c r="D6793" t="s">
        <v>19</v>
      </c>
      <c r="H6793" t="s">
        <v>19</v>
      </c>
      <c r="J6793" t="s">
        <v>20</v>
      </c>
      <c r="K6793" s="7">
        <v>38500</v>
      </c>
      <c r="L6793" t="s">
        <v>67</v>
      </c>
      <c r="M6793" t="s">
        <v>22</v>
      </c>
      <c r="N6793" t="s">
        <v>36</v>
      </c>
      <c r="O6793" s="7">
        <v>43167</v>
      </c>
      <c r="P6793" s="7">
        <v>43554</v>
      </c>
      <c r="Q6793" t="s">
        <v>24</v>
      </c>
      <c r="R6793" s="7">
        <v>45688</v>
      </c>
      <c r="S6793" s="8">
        <f t="shared" si="472"/>
        <v>19.693150684931506</v>
      </c>
      <c r="T6793" t="str">
        <f t="shared" si="471"/>
        <v>16-25</v>
      </c>
      <c r="U6793" s="7">
        <v>43554</v>
      </c>
      <c r="V6793">
        <f t="shared" si="473"/>
        <v>277</v>
      </c>
    </row>
    <row r="6794" spans="1:22">
      <c r="A6794">
        <v>101110</v>
      </c>
      <c r="B6794" t="s">
        <v>17</v>
      </c>
      <c r="C6794" t="s">
        <v>18</v>
      </c>
      <c r="D6794" t="s">
        <v>19</v>
      </c>
      <c r="H6794" t="s">
        <v>19</v>
      </c>
      <c r="J6794" t="s">
        <v>30</v>
      </c>
      <c r="K6794" s="7">
        <v>28637</v>
      </c>
      <c r="L6794" t="s">
        <v>48</v>
      </c>
      <c r="M6794" t="s">
        <v>27</v>
      </c>
      <c r="N6794" t="s">
        <v>34</v>
      </c>
      <c r="O6794" s="7">
        <v>41960</v>
      </c>
      <c r="P6794" s="7">
        <v>41960</v>
      </c>
      <c r="Q6794" t="s">
        <v>36</v>
      </c>
      <c r="R6794" s="7">
        <v>45688</v>
      </c>
      <c r="S6794" s="8">
        <f t="shared" si="472"/>
        <v>46.715068493150682</v>
      </c>
      <c r="T6794" t="str">
        <f t="shared" si="471"/>
        <v>45-55</v>
      </c>
      <c r="U6794" s="7">
        <v>41960</v>
      </c>
      <c r="V6794">
        <f t="shared" si="473"/>
        <v>1</v>
      </c>
    </row>
    <row r="6795" spans="1:22">
      <c r="A6795">
        <v>157635</v>
      </c>
      <c r="B6795" t="s">
        <v>17</v>
      </c>
      <c r="C6795" t="s">
        <v>18</v>
      </c>
      <c r="D6795" t="s">
        <v>19</v>
      </c>
      <c r="H6795" t="s">
        <v>19</v>
      </c>
      <c r="J6795" t="s">
        <v>30</v>
      </c>
      <c r="L6795" t="s">
        <v>26</v>
      </c>
      <c r="M6795" t="s">
        <v>27</v>
      </c>
      <c r="N6795" t="s">
        <v>34</v>
      </c>
      <c r="O6795" s="7" t="s">
        <v>36</v>
      </c>
      <c r="P6795" s="7" t="s">
        <v>36</v>
      </c>
      <c r="Q6795" t="s">
        <v>36</v>
      </c>
      <c r="R6795" s="7">
        <v>45688</v>
      </c>
      <c r="S6795" s="8">
        <f t="shared" si="472"/>
        <v>125.17260273972603</v>
      </c>
      <c r="T6795" t="str">
        <f t="shared" si="471"/>
        <v>65+</v>
      </c>
      <c r="U6795" s="7" t="s">
        <v>36</v>
      </c>
      <c r="V6795" t="str">
        <f t="shared" si="473"/>
        <v/>
      </c>
    </row>
    <row r="6796" spans="1:22">
      <c r="A6796">
        <v>130321</v>
      </c>
      <c r="B6796" t="s">
        <v>17</v>
      </c>
      <c r="C6796" t="s">
        <v>18</v>
      </c>
      <c r="D6796" t="s">
        <v>19</v>
      </c>
      <c r="H6796" t="s">
        <v>19</v>
      </c>
      <c r="J6796" t="s">
        <v>30</v>
      </c>
      <c r="K6796" s="7">
        <v>37698</v>
      </c>
      <c r="L6796" t="s">
        <v>78</v>
      </c>
      <c r="M6796" t="s">
        <v>22</v>
      </c>
      <c r="N6796" t="s">
        <v>34</v>
      </c>
      <c r="O6796" s="7">
        <v>43001</v>
      </c>
      <c r="P6796" s="7">
        <v>44439</v>
      </c>
      <c r="Q6796" t="s">
        <v>77</v>
      </c>
      <c r="R6796" s="7">
        <v>45688</v>
      </c>
      <c r="S6796" s="8">
        <f t="shared" si="472"/>
        <v>21.890410958904109</v>
      </c>
      <c r="T6796" t="str">
        <f t="shared" si="471"/>
        <v>16-25</v>
      </c>
      <c r="U6796" s="7">
        <v>44439</v>
      </c>
      <c r="V6796">
        <f t="shared" si="473"/>
        <v>1027</v>
      </c>
    </row>
    <row r="6797" spans="1:22">
      <c r="A6797">
        <v>115816</v>
      </c>
      <c r="B6797" t="s">
        <v>17</v>
      </c>
      <c r="C6797" t="s">
        <v>18</v>
      </c>
      <c r="D6797" t="s">
        <v>19</v>
      </c>
      <c r="H6797" t="s">
        <v>19</v>
      </c>
      <c r="J6797" t="s">
        <v>20</v>
      </c>
      <c r="K6797" s="7">
        <v>31037</v>
      </c>
      <c r="L6797" t="s">
        <v>26</v>
      </c>
      <c r="M6797" t="s">
        <v>27</v>
      </c>
      <c r="N6797" t="s">
        <v>34</v>
      </c>
      <c r="O6797" s="7">
        <v>42390</v>
      </c>
      <c r="P6797" s="7">
        <v>44657</v>
      </c>
      <c r="Q6797" t="s">
        <v>24</v>
      </c>
      <c r="R6797" s="7">
        <v>45688</v>
      </c>
      <c r="S6797" s="8">
        <f t="shared" si="472"/>
        <v>40.139726027397259</v>
      </c>
      <c r="T6797" t="str">
        <f t="shared" si="471"/>
        <v>35-45</v>
      </c>
      <c r="U6797" s="7">
        <v>44657</v>
      </c>
      <c r="V6797">
        <f t="shared" si="473"/>
        <v>1620</v>
      </c>
    </row>
    <row r="6798" spans="1:22">
      <c r="A6798">
        <v>36676</v>
      </c>
      <c r="B6798" t="s">
        <v>17</v>
      </c>
      <c r="C6798" t="s">
        <v>18</v>
      </c>
      <c r="D6798" t="s">
        <v>19</v>
      </c>
      <c r="H6798" t="s">
        <v>46</v>
      </c>
      <c r="I6798" t="s">
        <v>466</v>
      </c>
      <c r="J6798" t="s">
        <v>20</v>
      </c>
      <c r="K6798" s="7">
        <v>9259</v>
      </c>
      <c r="L6798" t="s">
        <v>54</v>
      </c>
      <c r="M6798" t="s">
        <v>27</v>
      </c>
      <c r="N6798" t="s">
        <v>34</v>
      </c>
      <c r="O6798" s="7">
        <v>35065</v>
      </c>
      <c r="P6798" s="7">
        <v>42838</v>
      </c>
      <c r="Q6798" t="s">
        <v>24</v>
      </c>
      <c r="R6798" s="7">
        <v>45688</v>
      </c>
      <c r="S6798" s="8">
        <f t="shared" si="472"/>
        <v>99.805479452054797</v>
      </c>
      <c r="T6798" t="str">
        <f t="shared" si="471"/>
        <v>65+</v>
      </c>
      <c r="U6798" s="7">
        <v>42838</v>
      </c>
      <c r="V6798">
        <f t="shared" si="473"/>
        <v>5554</v>
      </c>
    </row>
    <row r="6799" spans="1:22">
      <c r="A6799">
        <v>103110</v>
      </c>
      <c r="B6799" t="s">
        <v>17</v>
      </c>
      <c r="C6799" t="s">
        <v>18</v>
      </c>
      <c r="D6799" t="s">
        <v>19</v>
      </c>
      <c r="H6799" t="s">
        <v>19</v>
      </c>
      <c r="J6799" t="s">
        <v>20</v>
      </c>
      <c r="K6799" s="7">
        <v>35129</v>
      </c>
      <c r="L6799" t="s">
        <v>84</v>
      </c>
      <c r="M6799" t="s">
        <v>22</v>
      </c>
      <c r="N6799" t="s">
        <v>32</v>
      </c>
      <c r="O6799" s="7">
        <v>41355</v>
      </c>
      <c r="P6799" s="7">
        <v>41455</v>
      </c>
      <c r="Q6799" t="s">
        <v>36</v>
      </c>
      <c r="R6799" s="7">
        <v>45688</v>
      </c>
      <c r="S6799" s="8">
        <f t="shared" si="472"/>
        <v>28.92876712328767</v>
      </c>
      <c r="T6799" t="str">
        <f t="shared" si="471"/>
        <v>25-35</v>
      </c>
      <c r="U6799" s="7">
        <v>41455</v>
      </c>
      <c r="V6799">
        <f t="shared" si="473"/>
        <v>71</v>
      </c>
    </row>
    <row r="6800" spans="1:22">
      <c r="A6800">
        <v>82491</v>
      </c>
      <c r="B6800" t="s">
        <v>17</v>
      </c>
      <c r="C6800" t="s">
        <v>25</v>
      </c>
      <c r="D6800" t="s">
        <v>19</v>
      </c>
      <c r="H6800" t="s">
        <v>19</v>
      </c>
      <c r="J6800" t="s">
        <v>20</v>
      </c>
      <c r="K6800" s="7">
        <v>17392</v>
      </c>
      <c r="L6800" t="s">
        <v>65</v>
      </c>
      <c r="M6800" t="s">
        <v>27</v>
      </c>
      <c r="N6800" t="s">
        <v>32</v>
      </c>
      <c r="O6800" s="7">
        <v>42059</v>
      </c>
      <c r="P6800" s="7" t="s">
        <v>29</v>
      </c>
      <c r="Q6800" t="s">
        <v>38</v>
      </c>
      <c r="R6800" s="7">
        <v>45688</v>
      </c>
      <c r="S6800" s="8">
        <f t="shared" si="472"/>
        <v>77.523287671232879</v>
      </c>
      <c r="T6800" t="str">
        <f t="shared" si="471"/>
        <v>65+</v>
      </c>
      <c r="U6800" s="7">
        <f>R6800</f>
        <v>45688</v>
      </c>
      <c r="V6800">
        <f t="shared" si="473"/>
        <v>2594</v>
      </c>
    </row>
    <row r="6801" spans="1:22">
      <c r="A6801">
        <v>157150</v>
      </c>
      <c r="B6801" t="s">
        <v>17</v>
      </c>
      <c r="C6801" t="s">
        <v>18</v>
      </c>
      <c r="D6801" t="s">
        <v>19</v>
      </c>
      <c r="H6801" t="s">
        <v>19</v>
      </c>
      <c r="J6801" t="s">
        <v>20</v>
      </c>
      <c r="K6801" s="7">
        <v>16799</v>
      </c>
      <c r="L6801" t="s">
        <v>60</v>
      </c>
      <c r="M6801" t="s">
        <v>27</v>
      </c>
      <c r="N6801" t="s">
        <v>34</v>
      </c>
      <c r="O6801" s="7">
        <v>44720</v>
      </c>
      <c r="P6801" s="7">
        <v>44788</v>
      </c>
      <c r="Q6801" t="s">
        <v>24</v>
      </c>
      <c r="R6801" s="7">
        <v>45688</v>
      </c>
      <c r="S6801" s="8">
        <f t="shared" si="472"/>
        <v>79.147945205479445</v>
      </c>
      <c r="T6801" t="str">
        <f t="shared" si="471"/>
        <v>65+</v>
      </c>
      <c r="U6801" s="7">
        <v>44788</v>
      </c>
      <c r="V6801">
        <f t="shared" si="473"/>
        <v>49</v>
      </c>
    </row>
    <row r="6802" spans="1:22">
      <c r="A6802">
        <v>166958</v>
      </c>
      <c r="B6802" t="s">
        <v>17</v>
      </c>
      <c r="C6802" t="s">
        <v>18</v>
      </c>
      <c r="D6802" t="s">
        <v>19</v>
      </c>
      <c r="H6802" t="s">
        <v>19</v>
      </c>
      <c r="J6802" t="s">
        <v>20</v>
      </c>
      <c r="K6802" s="7">
        <v>37607</v>
      </c>
      <c r="L6802" t="s">
        <v>65</v>
      </c>
      <c r="M6802" t="s">
        <v>27</v>
      </c>
      <c r="N6802" t="s">
        <v>34</v>
      </c>
      <c r="O6802" s="7" t="s">
        <v>36</v>
      </c>
      <c r="P6802" s="7" t="s">
        <v>36</v>
      </c>
      <c r="Q6802" t="s">
        <v>36</v>
      </c>
      <c r="R6802" s="7">
        <v>45688</v>
      </c>
      <c r="S6802" s="8">
        <f t="shared" si="472"/>
        <v>22.139726027397259</v>
      </c>
      <c r="T6802" t="str">
        <f t="shared" si="471"/>
        <v>16-25</v>
      </c>
      <c r="U6802" s="7" t="s">
        <v>36</v>
      </c>
      <c r="V6802" t="str">
        <f t="shared" si="473"/>
        <v/>
      </c>
    </row>
    <row r="6803" spans="1:22">
      <c r="A6803">
        <v>134039</v>
      </c>
      <c r="B6803" t="s">
        <v>17</v>
      </c>
      <c r="C6803" t="s">
        <v>18</v>
      </c>
      <c r="D6803" t="s">
        <v>19</v>
      </c>
      <c r="H6803" t="s">
        <v>19</v>
      </c>
      <c r="J6803" t="s">
        <v>20</v>
      </c>
      <c r="L6803" t="s">
        <v>79</v>
      </c>
      <c r="M6803" t="s">
        <v>22</v>
      </c>
      <c r="N6803" t="s">
        <v>34</v>
      </c>
      <c r="O6803" s="7">
        <v>43484</v>
      </c>
      <c r="P6803" s="7">
        <v>44650</v>
      </c>
      <c r="Q6803" t="s">
        <v>24</v>
      </c>
      <c r="R6803" s="7">
        <v>45688</v>
      </c>
      <c r="S6803" s="8">
        <f t="shared" si="472"/>
        <v>125.17260273972603</v>
      </c>
      <c r="T6803" t="str">
        <f t="shared" si="471"/>
        <v>65+</v>
      </c>
      <c r="U6803" s="7">
        <v>44650</v>
      </c>
      <c r="V6803">
        <f t="shared" si="473"/>
        <v>833</v>
      </c>
    </row>
    <row r="6804" spans="1:22">
      <c r="A6804">
        <v>154012</v>
      </c>
      <c r="B6804" t="s">
        <v>17</v>
      </c>
      <c r="C6804" t="s">
        <v>25</v>
      </c>
      <c r="D6804" t="s">
        <v>19</v>
      </c>
      <c r="H6804" t="s">
        <v>19</v>
      </c>
      <c r="J6804" t="s">
        <v>20</v>
      </c>
      <c r="K6804" s="7">
        <v>26103</v>
      </c>
      <c r="L6804" t="s">
        <v>98</v>
      </c>
      <c r="M6804" t="s">
        <v>22</v>
      </c>
      <c r="N6804" t="s">
        <v>34</v>
      </c>
      <c r="O6804" s="7">
        <v>44580</v>
      </c>
      <c r="P6804" s="7" t="s">
        <v>29</v>
      </c>
      <c r="Q6804" t="s">
        <v>24</v>
      </c>
      <c r="R6804" s="7">
        <v>45688</v>
      </c>
      <c r="S6804" s="8">
        <f t="shared" si="472"/>
        <v>53.657534246575345</v>
      </c>
      <c r="T6804" t="str">
        <f t="shared" si="471"/>
        <v>45-55</v>
      </c>
      <c r="U6804" s="7">
        <f>R6804</f>
        <v>45688</v>
      </c>
      <c r="V6804">
        <f t="shared" si="473"/>
        <v>793</v>
      </c>
    </row>
    <row r="6805" spans="1:22">
      <c r="A6805">
        <v>106814</v>
      </c>
      <c r="B6805" t="s">
        <v>17</v>
      </c>
      <c r="C6805" t="s">
        <v>18</v>
      </c>
      <c r="D6805" t="s">
        <v>19</v>
      </c>
      <c r="H6805" t="s">
        <v>19</v>
      </c>
      <c r="J6805" t="s">
        <v>20</v>
      </c>
      <c r="K6805" s="7">
        <v>36487</v>
      </c>
      <c r="L6805" t="s">
        <v>151</v>
      </c>
      <c r="M6805" t="s">
        <v>22</v>
      </c>
      <c r="N6805" t="s">
        <v>34</v>
      </c>
      <c r="O6805" s="7">
        <v>41635</v>
      </c>
      <c r="P6805" s="7">
        <v>41901</v>
      </c>
      <c r="Q6805" t="s">
        <v>36</v>
      </c>
      <c r="R6805" s="7">
        <v>45688</v>
      </c>
      <c r="S6805" s="8">
        <f t="shared" si="472"/>
        <v>25.208219178082192</v>
      </c>
      <c r="T6805" t="str">
        <f t="shared" si="471"/>
        <v>25-35</v>
      </c>
      <c r="U6805" s="7">
        <v>41901</v>
      </c>
      <c r="V6805">
        <f t="shared" si="473"/>
        <v>191</v>
      </c>
    </row>
    <row r="6806" spans="1:22">
      <c r="A6806">
        <v>103684</v>
      </c>
      <c r="B6806" t="s">
        <v>17</v>
      </c>
      <c r="C6806" t="s">
        <v>18</v>
      </c>
      <c r="D6806" t="s">
        <v>19</v>
      </c>
      <c r="H6806" t="s">
        <v>19</v>
      </c>
      <c r="J6806" t="s">
        <v>20</v>
      </c>
      <c r="K6806" s="7">
        <v>33892</v>
      </c>
      <c r="L6806" t="s">
        <v>99</v>
      </c>
      <c r="M6806" t="s">
        <v>27</v>
      </c>
      <c r="N6806" t="s">
        <v>32</v>
      </c>
      <c r="O6806" s="7">
        <v>41401</v>
      </c>
      <c r="P6806" s="7">
        <v>41456</v>
      </c>
      <c r="Q6806" t="s">
        <v>36</v>
      </c>
      <c r="R6806" s="7">
        <v>45688</v>
      </c>
      <c r="S6806" s="8">
        <f t="shared" si="472"/>
        <v>32.317808219178083</v>
      </c>
      <c r="T6806" t="str">
        <f t="shared" si="471"/>
        <v>25-35</v>
      </c>
      <c r="U6806" s="7">
        <v>41456</v>
      </c>
      <c r="V6806">
        <f t="shared" si="473"/>
        <v>40</v>
      </c>
    </row>
    <row r="6807" spans="1:22">
      <c r="A6807">
        <v>109467</v>
      </c>
      <c r="B6807" t="s">
        <v>17</v>
      </c>
      <c r="C6807" t="s">
        <v>18</v>
      </c>
      <c r="D6807" t="s">
        <v>19</v>
      </c>
      <c r="H6807" t="s">
        <v>19</v>
      </c>
      <c r="J6807" t="s">
        <v>20</v>
      </c>
      <c r="K6807" s="7">
        <v>29525</v>
      </c>
      <c r="L6807" t="s">
        <v>72</v>
      </c>
      <c r="M6807" t="s">
        <v>22</v>
      </c>
      <c r="N6807" t="s">
        <v>32</v>
      </c>
      <c r="O6807" s="7">
        <v>41925</v>
      </c>
      <c r="P6807" s="7">
        <v>42014</v>
      </c>
      <c r="Q6807" t="s">
        <v>24</v>
      </c>
      <c r="R6807" s="7">
        <v>45688</v>
      </c>
      <c r="S6807" s="8">
        <f t="shared" si="472"/>
        <v>44.282191780821918</v>
      </c>
      <c r="T6807" t="str">
        <f t="shared" si="471"/>
        <v>35-45</v>
      </c>
      <c r="U6807" s="7">
        <v>42014</v>
      </c>
      <c r="V6807">
        <f t="shared" si="473"/>
        <v>65</v>
      </c>
    </row>
    <row r="6808" spans="1:22">
      <c r="A6808">
        <v>80987</v>
      </c>
      <c r="B6808" t="s">
        <v>17</v>
      </c>
      <c r="C6808" t="s">
        <v>18</v>
      </c>
      <c r="D6808" t="s">
        <v>19</v>
      </c>
      <c r="H6808" t="s">
        <v>19</v>
      </c>
      <c r="J6808" t="s">
        <v>20</v>
      </c>
      <c r="K6808" s="7">
        <v>18172</v>
      </c>
      <c r="L6808" t="s">
        <v>78</v>
      </c>
      <c r="M6808" t="s">
        <v>22</v>
      </c>
      <c r="N6808" t="s">
        <v>34</v>
      </c>
      <c r="O6808" s="7">
        <v>40081</v>
      </c>
      <c r="P6808" s="7">
        <v>41518</v>
      </c>
      <c r="Q6808" t="s">
        <v>36</v>
      </c>
      <c r="R6808" s="7">
        <v>45688</v>
      </c>
      <c r="S6808" s="8">
        <f t="shared" si="472"/>
        <v>75.38630136986302</v>
      </c>
      <c r="T6808" t="str">
        <f t="shared" si="471"/>
        <v>65+</v>
      </c>
      <c r="U6808" s="7">
        <v>41518</v>
      </c>
      <c r="V6808">
        <f t="shared" si="473"/>
        <v>1026</v>
      </c>
    </row>
    <row r="6809" spans="1:22">
      <c r="A6809">
        <v>80988</v>
      </c>
      <c r="B6809" t="s">
        <v>17</v>
      </c>
      <c r="C6809" t="s">
        <v>18</v>
      </c>
      <c r="D6809" t="s">
        <v>19</v>
      </c>
      <c r="H6809" t="s">
        <v>19</v>
      </c>
      <c r="J6809" t="s">
        <v>20</v>
      </c>
      <c r="K6809" s="7">
        <v>20914</v>
      </c>
      <c r="L6809" t="s">
        <v>26</v>
      </c>
      <c r="M6809" t="s">
        <v>27</v>
      </c>
      <c r="N6809" t="s">
        <v>32</v>
      </c>
      <c r="O6809" s="7">
        <v>38047</v>
      </c>
      <c r="P6809" s="7">
        <v>44102</v>
      </c>
      <c r="Q6809" t="s">
        <v>24</v>
      </c>
      <c r="R6809" s="7">
        <v>45688</v>
      </c>
      <c r="S6809" s="8">
        <f t="shared" si="472"/>
        <v>67.873972602739727</v>
      </c>
      <c r="T6809" t="str">
        <f t="shared" si="471"/>
        <v>65+</v>
      </c>
      <c r="U6809" s="7">
        <v>44102</v>
      </c>
      <c r="V6809">
        <f t="shared" si="473"/>
        <v>4326</v>
      </c>
    </row>
    <row r="6810" spans="1:22">
      <c r="A6810">
        <v>126426</v>
      </c>
      <c r="B6810" t="s">
        <v>17</v>
      </c>
      <c r="C6810" t="s">
        <v>25</v>
      </c>
      <c r="D6810" t="s">
        <v>19</v>
      </c>
      <c r="H6810" t="s">
        <v>19</v>
      </c>
      <c r="J6810" t="s">
        <v>20</v>
      </c>
      <c r="L6810" t="s">
        <v>74</v>
      </c>
      <c r="M6810" t="s">
        <v>22</v>
      </c>
      <c r="N6810" t="s">
        <v>34</v>
      </c>
      <c r="O6810" s="7">
        <v>45489</v>
      </c>
      <c r="P6810" s="7" t="s">
        <v>29</v>
      </c>
      <c r="Q6810" t="s">
        <v>24</v>
      </c>
      <c r="R6810" s="7">
        <v>45688</v>
      </c>
      <c r="S6810" s="8">
        <f t="shared" si="472"/>
        <v>125.17260273972603</v>
      </c>
      <c r="T6810" t="str">
        <f t="shared" si="471"/>
        <v>65+</v>
      </c>
      <c r="U6810" s="7">
        <f>R6810</f>
        <v>45688</v>
      </c>
      <c r="V6810">
        <f t="shared" si="473"/>
        <v>144</v>
      </c>
    </row>
    <row r="6811" spans="1:22">
      <c r="A6811">
        <v>153198</v>
      </c>
      <c r="B6811" t="s">
        <v>17</v>
      </c>
      <c r="C6811" t="s">
        <v>18</v>
      </c>
      <c r="D6811" t="s">
        <v>19</v>
      </c>
      <c r="H6811" t="s">
        <v>19</v>
      </c>
      <c r="J6811" t="s">
        <v>20</v>
      </c>
      <c r="K6811" s="7">
        <v>38353</v>
      </c>
      <c r="L6811" t="s">
        <v>102</v>
      </c>
      <c r="M6811" t="s">
        <v>22</v>
      </c>
      <c r="N6811" t="s">
        <v>34</v>
      </c>
      <c r="O6811" s="7" t="s">
        <v>36</v>
      </c>
      <c r="P6811" s="7" t="s">
        <v>36</v>
      </c>
      <c r="Q6811" t="s">
        <v>36</v>
      </c>
      <c r="R6811" s="7">
        <v>45688</v>
      </c>
      <c r="S6811" s="8">
        <f t="shared" si="472"/>
        <v>20.095890410958905</v>
      </c>
      <c r="T6811" t="str">
        <f t="shared" si="471"/>
        <v>16-25</v>
      </c>
      <c r="U6811" s="7" t="s">
        <v>36</v>
      </c>
      <c r="V6811" t="str">
        <f t="shared" si="473"/>
        <v/>
      </c>
    </row>
    <row r="6812" spans="1:22">
      <c r="A6812">
        <v>164623</v>
      </c>
      <c r="B6812" t="s">
        <v>17</v>
      </c>
      <c r="C6812" t="s">
        <v>25</v>
      </c>
      <c r="D6812" t="s">
        <v>19</v>
      </c>
      <c r="H6812" t="s">
        <v>19</v>
      </c>
      <c r="J6812" t="s">
        <v>20</v>
      </c>
      <c r="K6812" s="7">
        <v>20624</v>
      </c>
      <c r="L6812" t="s">
        <v>151</v>
      </c>
      <c r="M6812" t="s">
        <v>22</v>
      </c>
      <c r="N6812" t="s">
        <v>34</v>
      </c>
      <c r="O6812" s="7">
        <v>45216</v>
      </c>
      <c r="P6812" s="7" t="s">
        <v>29</v>
      </c>
      <c r="Q6812" t="s">
        <v>24</v>
      </c>
      <c r="R6812" s="7">
        <v>45688</v>
      </c>
      <c r="S6812" s="8">
        <f t="shared" si="472"/>
        <v>68.668493150684938</v>
      </c>
      <c r="T6812" t="str">
        <f t="shared" si="471"/>
        <v>65+</v>
      </c>
      <c r="U6812" s="7">
        <f>R6812</f>
        <v>45688</v>
      </c>
      <c r="V6812">
        <f t="shared" si="473"/>
        <v>339</v>
      </c>
    </row>
    <row r="6813" spans="1:22">
      <c r="A6813">
        <v>7815</v>
      </c>
      <c r="B6813" t="s">
        <v>17</v>
      </c>
      <c r="C6813" t="s">
        <v>18</v>
      </c>
      <c r="D6813" t="s">
        <v>19</v>
      </c>
      <c r="H6813" t="s">
        <v>46</v>
      </c>
      <c r="I6813" t="s">
        <v>467</v>
      </c>
      <c r="J6813" t="s">
        <v>20</v>
      </c>
      <c r="L6813" t="s">
        <v>37</v>
      </c>
      <c r="M6813" t="s">
        <v>27</v>
      </c>
      <c r="N6813" t="s">
        <v>32</v>
      </c>
      <c r="O6813" s="7">
        <v>1</v>
      </c>
      <c r="P6813" s="7">
        <v>1</v>
      </c>
      <c r="Q6813" t="s">
        <v>36</v>
      </c>
      <c r="R6813" s="7">
        <v>45688</v>
      </c>
      <c r="S6813" s="8">
        <f t="shared" si="472"/>
        <v>125.17260273972603</v>
      </c>
      <c r="T6813" t="str">
        <f t="shared" si="471"/>
        <v>65+</v>
      </c>
      <c r="U6813" s="7">
        <v>1</v>
      </c>
    </row>
    <row r="6814" spans="1:22">
      <c r="A6814">
        <v>161966</v>
      </c>
      <c r="B6814" t="s">
        <v>17</v>
      </c>
      <c r="C6814" t="s">
        <v>25</v>
      </c>
      <c r="D6814" t="s">
        <v>19</v>
      </c>
      <c r="H6814" t="s">
        <v>19</v>
      </c>
      <c r="J6814" t="s">
        <v>30</v>
      </c>
      <c r="K6814" s="7">
        <v>23516</v>
      </c>
      <c r="L6814" t="s">
        <v>35</v>
      </c>
      <c r="M6814" t="s">
        <v>27</v>
      </c>
      <c r="N6814" t="s">
        <v>36</v>
      </c>
      <c r="O6814" s="7">
        <v>45097</v>
      </c>
      <c r="P6814" s="7" t="s">
        <v>29</v>
      </c>
      <c r="Q6814" t="s">
        <v>24</v>
      </c>
      <c r="R6814" s="7">
        <v>45688</v>
      </c>
      <c r="S6814" s="8">
        <f t="shared" si="472"/>
        <v>60.745205479452054</v>
      </c>
      <c r="T6814" t="str">
        <f t="shared" si="471"/>
        <v>55-65</v>
      </c>
      <c r="U6814" s="7">
        <f>R6814</f>
        <v>45688</v>
      </c>
      <c r="V6814">
        <f t="shared" si="473"/>
        <v>424</v>
      </c>
    </row>
    <row r="6815" spans="1:22">
      <c r="A6815">
        <v>31559</v>
      </c>
      <c r="B6815" t="s">
        <v>17</v>
      </c>
      <c r="C6815" t="s">
        <v>18</v>
      </c>
      <c r="D6815" t="s">
        <v>19</v>
      </c>
      <c r="H6815" t="s">
        <v>19</v>
      </c>
      <c r="J6815" t="s">
        <v>20</v>
      </c>
      <c r="L6815" t="s">
        <v>37</v>
      </c>
      <c r="M6815" t="s">
        <v>27</v>
      </c>
      <c r="N6815" t="s">
        <v>32</v>
      </c>
      <c r="O6815" s="7">
        <v>37622</v>
      </c>
      <c r="P6815" s="7">
        <v>1</v>
      </c>
      <c r="Q6815" t="s">
        <v>36</v>
      </c>
      <c r="R6815" s="7">
        <v>45688</v>
      </c>
      <c r="S6815" s="8">
        <f t="shared" si="472"/>
        <v>125.17260273972603</v>
      </c>
      <c r="T6815" t="str">
        <f t="shared" si="471"/>
        <v>65+</v>
      </c>
      <c r="U6815" s="7">
        <v>1</v>
      </c>
    </row>
    <row r="6816" spans="1:22">
      <c r="A6816">
        <v>167118</v>
      </c>
      <c r="B6816" t="s">
        <v>17</v>
      </c>
      <c r="C6816" t="s">
        <v>18</v>
      </c>
      <c r="D6816" t="s">
        <v>19</v>
      </c>
      <c r="H6816" t="s">
        <v>19</v>
      </c>
      <c r="J6816" t="s">
        <v>30</v>
      </c>
      <c r="K6816" s="7">
        <v>40215</v>
      </c>
      <c r="L6816" t="s">
        <v>82</v>
      </c>
      <c r="M6816" t="s">
        <v>27</v>
      </c>
      <c r="N6816" t="s">
        <v>34</v>
      </c>
      <c r="O6816" s="7" t="s">
        <v>36</v>
      </c>
      <c r="P6816" s="7" t="s">
        <v>36</v>
      </c>
      <c r="Q6816" t="s">
        <v>36</v>
      </c>
      <c r="R6816" s="7">
        <v>45688</v>
      </c>
      <c r="S6816" s="8">
        <f t="shared" si="472"/>
        <v>14.994520547945205</v>
      </c>
      <c r="T6816" t="str">
        <f t="shared" si="471"/>
        <v/>
      </c>
      <c r="U6816" s="7" t="s">
        <v>36</v>
      </c>
      <c r="V6816" t="str">
        <f t="shared" si="473"/>
        <v/>
      </c>
    </row>
    <row r="6817" spans="1:22">
      <c r="A6817">
        <v>167627</v>
      </c>
      <c r="B6817" t="s">
        <v>17</v>
      </c>
      <c r="C6817" t="s">
        <v>18</v>
      </c>
      <c r="D6817" t="s">
        <v>19</v>
      </c>
      <c r="H6817" t="s">
        <v>19</v>
      </c>
      <c r="J6817" t="s">
        <v>20</v>
      </c>
      <c r="K6817" s="7">
        <v>38931</v>
      </c>
      <c r="L6817" t="s">
        <v>82</v>
      </c>
      <c r="M6817" t="s">
        <v>27</v>
      </c>
      <c r="N6817" t="s">
        <v>23</v>
      </c>
      <c r="O6817" s="7" t="s">
        <v>36</v>
      </c>
      <c r="P6817" s="7" t="s">
        <v>36</v>
      </c>
      <c r="Q6817" t="s">
        <v>36</v>
      </c>
      <c r="R6817" s="7">
        <v>45688</v>
      </c>
      <c r="S6817" s="8">
        <f t="shared" si="472"/>
        <v>18.512328767123286</v>
      </c>
      <c r="T6817" t="str">
        <f t="shared" si="471"/>
        <v>16-25</v>
      </c>
      <c r="U6817" s="7" t="s">
        <v>36</v>
      </c>
      <c r="V6817" t="str">
        <f t="shared" si="473"/>
        <v/>
      </c>
    </row>
    <row r="6818" spans="1:22">
      <c r="A6818">
        <v>119435</v>
      </c>
      <c r="B6818" t="s">
        <v>17</v>
      </c>
      <c r="C6818" t="s">
        <v>18</v>
      </c>
      <c r="D6818" t="s">
        <v>19</v>
      </c>
      <c r="H6818" t="s">
        <v>19</v>
      </c>
      <c r="J6818" t="s">
        <v>30</v>
      </c>
      <c r="K6818" s="7">
        <v>37289</v>
      </c>
      <c r="L6818" t="s">
        <v>45</v>
      </c>
      <c r="M6818" t="s">
        <v>22</v>
      </c>
      <c r="N6818" t="s">
        <v>34</v>
      </c>
      <c r="O6818" s="7">
        <v>42693</v>
      </c>
      <c r="P6818" s="7">
        <v>43266</v>
      </c>
      <c r="Q6818" t="s">
        <v>24</v>
      </c>
      <c r="R6818" s="7">
        <v>45688</v>
      </c>
      <c r="S6818" s="8">
        <f t="shared" si="472"/>
        <v>23.010958904109589</v>
      </c>
      <c r="T6818" t="str">
        <f t="shared" si="471"/>
        <v>16-25</v>
      </c>
      <c r="U6818" s="7">
        <v>43266</v>
      </c>
      <c r="V6818">
        <f t="shared" si="473"/>
        <v>410</v>
      </c>
    </row>
    <row r="6819" spans="1:22">
      <c r="A6819">
        <v>29849</v>
      </c>
      <c r="B6819" t="s">
        <v>17</v>
      </c>
      <c r="C6819" t="s">
        <v>18</v>
      </c>
      <c r="D6819" t="s">
        <v>19</v>
      </c>
      <c r="H6819" t="s">
        <v>19</v>
      </c>
      <c r="J6819" t="s">
        <v>20</v>
      </c>
      <c r="K6819" s="7">
        <v>17029</v>
      </c>
      <c r="L6819" t="s">
        <v>65</v>
      </c>
      <c r="M6819" t="s">
        <v>27</v>
      </c>
      <c r="N6819" t="s">
        <v>32</v>
      </c>
      <c r="O6819" s="7">
        <v>40550</v>
      </c>
      <c r="P6819" s="7">
        <v>42101</v>
      </c>
      <c r="Q6819" t="s">
        <v>36</v>
      </c>
      <c r="R6819" s="7">
        <v>45688</v>
      </c>
      <c r="S6819" s="8">
        <f t="shared" si="472"/>
        <v>78.517808219178079</v>
      </c>
      <c r="T6819" t="str">
        <f t="shared" si="471"/>
        <v>65+</v>
      </c>
      <c r="U6819" s="7">
        <v>42101</v>
      </c>
      <c r="V6819">
        <f t="shared" si="473"/>
        <v>1108</v>
      </c>
    </row>
    <row r="6820" spans="1:22">
      <c r="A6820">
        <v>150803</v>
      </c>
      <c r="B6820" t="s">
        <v>17</v>
      </c>
      <c r="C6820" t="s">
        <v>25</v>
      </c>
      <c r="D6820" t="s">
        <v>19</v>
      </c>
      <c r="H6820" t="s">
        <v>19</v>
      </c>
      <c r="J6820" t="s">
        <v>20</v>
      </c>
      <c r="K6820" s="7">
        <v>36013</v>
      </c>
      <c r="L6820" t="s">
        <v>139</v>
      </c>
      <c r="M6820" t="s">
        <v>23</v>
      </c>
      <c r="N6820" t="s">
        <v>34</v>
      </c>
      <c r="O6820" s="7">
        <v>44364</v>
      </c>
      <c r="P6820" s="7" t="s">
        <v>29</v>
      </c>
      <c r="Q6820" t="s">
        <v>24</v>
      </c>
      <c r="R6820" s="7">
        <v>45688</v>
      </c>
      <c r="S6820" s="8">
        <f t="shared" si="472"/>
        <v>26.506849315068493</v>
      </c>
      <c r="T6820" t="str">
        <f t="shared" si="471"/>
        <v>25-35</v>
      </c>
      <c r="U6820" s="7">
        <f>R6820</f>
        <v>45688</v>
      </c>
      <c r="V6820">
        <f t="shared" si="473"/>
        <v>947</v>
      </c>
    </row>
    <row r="6821" spans="1:22">
      <c r="A6821">
        <v>80990</v>
      </c>
      <c r="B6821" t="s">
        <v>17</v>
      </c>
      <c r="C6821" t="s">
        <v>18</v>
      </c>
      <c r="D6821" t="s">
        <v>19</v>
      </c>
      <c r="H6821" t="s">
        <v>19</v>
      </c>
      <c r="J6821" t="s">
        <v>20</v>
      </c>
      <c r="K6821" s="7">
        <v>32566</v>
      </c>
      <c r="L6821" t="s">
        <v>83</v>
      </c>
      <c r="M6821" t="s">
        <v>27</v>
      </c>
      <c r="N6821" t="s">
        <v>34</v>
      </c>
      <c r="O6821" s="7">
        <v>40744</v>
      </c>
      <c r="P6821" s="7">
        <v>40744</v>
      </c>
      <c r="Q6821" t="s">
        <v>36</v>
      </c>
      <c r="R6821" s="7">
        <v>45688</v>
      </c>
      <c r="S6821" s="8">
        <f t="shared" si="472"/>
        <v>35.950684931506849</v>
      </c>
      <c r="T6821" t="str">
        <f t="shared" si="471"/>
        <v>35-45</v>
      </c>
      <c r="U6821" s="7">
        <v>40744</v>
      </c>
      <c r="V6821">
        <f t="shared" si="473"/>
        <v>1</v>
      </c>
    </row>
    <row r="6822" spans="1:22">
      <c r="A6822">
        <v>93923</v>
      </c>
      <c r="B6822" t="s">
        <v>17</v>
      </c>
      <c r="C6822" t="s">
        <v>18</v>
      </c>
      <c r="D6822" t="s">
        <v>19</v>
      </c>
      <c r="H6822" t="s">
        <v>19</v>
      </c>
      <c r="J6822" t="s">
        <v>30</v>
      </c>
      <c r="K6822" s="7">
        <v>34987</v>
      </c>
      <c r="L6822" t="s">
        <v>70</v>
      </c>
      <c r="M6822" t="s">
        <v>22</v>
      </c>
      <c r="N6822" t="s">
        <v>34</v>
      </c>
      <c r="O6822" s="7">
        <v>40922</v>
      </c>
      <c r="P6822" s="7">
        <v>41425</v>
      </c>
      <c r="Q6822" t="s">
        <v>36</v>
      </c>
      <c r="R6822" s="7">
        <v>45688</v>
      </c>
      <c r="S6822" s="8">
        <f t="shared" si="472"/>
        <v>29.317808219178083</v>
      </c>
      <c r="T6822" t="str">
        <f t="shared" si="471"/>
        <v>25-35</v>
      </c>
      <c r="U6822" s="7">
        <v>41425</v>
      </c>
      <c r="V6822">
        <f t="shared" si="473"/>
        <v>360</v>
      </c>
    </row>
    <row r="6823" spans="1:22">
      <c r="A6823">
        <v>80991</v>
      </c>
      <c r="B6823" t="s">
        <v>17</v>
      </c>
      <c r="C6823" t="s">
        <v>18</v>
      </c>
      <c r="D6823" t="s">
        <v>19</v>
      </c>
      <c r="H6823" t="s">
        <v>19</v>
      </c>
      <c r="J6823" t="s">
        <v>30</v>
      </c>
      <c r="K6823" s="7">
        <v>24007</v>
      </c>
      <c r="L6823" t="s">
        <v>37</v>
      </c>
      <c r="M6823" t="s">
        <v>27</v>
      </c>
      <c r="N6823" t="s">
        <v>34</v>
      </c>
      <c r="O6823" s="7">
        <v>39457</v>
      </c>
      <c r="P6823" s="7">
        <v>40695</v>
      </c>
      <c r="Q6823" t="s">
        <v>36</v>
      </c>
      <c r="R6823" s="7">
        <v>45688</v>
      </c>
      <c r="S6823" s="8">
        <f t="shared" si="472"/>
        <v>59.4</v>
      </c>
      <c r="T6823" t="str">
        <f t="shared" si="471"/>
        <v>55-65</v>
      </c>
      <c r="U6823" s="7">
        <v>40695</v>
      </c>
      <c r="V6823">
        <f t="shared" si="473"/>
        <v>885</v>
      </c>
    </row>
    <row r="6824" spans="1:22">
      <c r="A6824">
        <v>93922</v>
      </c>
      <c r="B6824" t="s">
        <v>17</v>
      </c>
      <c r="C6824" t="s">
        <v>18</v>
      </c>
      <c r="D6824" t="s">
        <v>19</v>
      </c>
      <c r="H6824" t="s">
        <v>19</v>
      </c>
      <c r="J6824" t="s">
        <v>30</v>
      </c>
      <c r="K6824" s="7">
        <v>34987</v>
      </c>
      <c r="L6824" t="s">
        <v>70</v>
      </c>
      <c r="M6824" t="s">
        <v>22</v>
      </c>
      <c r="N6824" t="s">
        <v>32</v>
      </c>
      <c r="O6824" s="7">
        <v>40943</v>
      </c>
      <c r="P6824" s="7">
        <v>41520</v>
      </c>
      <c r="Q6824" t="s">
        <v>36</v>
      </c>
      <c r="R6824" s="7">
        <v>45688</v>
      </c>
      <c r="S6824" s="8">
        <f t="shared" si="472"/>
        <v>29.317808219178083</v>
      </c>
      <c r="T6824" t="str">
        <f t="shared" si="471"/>
        <v>25-35</v>
      </c>
      <c r="U6824" s="7">
        <v>41520</v>
      </c>
      <c r="V6824">
        <f t="shared" si="473"/>
        <v>412</v>
      </c>
    </row>
    <row r="6825" spans="1:22">
      <c r="A6825">
        <v>162089</v>
      </c>
      <c r="B6825" t="s">
        <v>17</v>
      </c>
      <c r="C6825" t="s">
        <v>25</v>
      </c>
      <c r="D6825" t="s">
        <v>19</v>
      </c>
      <c r="H6825" t="s">
        <v>19</v>
      </c>
      <c r="J6825" t="s">
        <v>20</v>
      </c>
      <c r="K6825" s="7">
        <v>21330</v>
      </c>
      <c r="L6825" t="s">
        <v>60</v>
      </c>
      <c r="M6825" t="s">
        <v>27</v>
      </c>
      <c r="N6825" t="s">
        <v>34</v>
      </c>
      <c r="O6825" s="7">
        <v>45113</v>
      </c>
      <c r="P6825" s="7" t="s">
        <v>29</v>
      </c>
      <c r="Q6825" t="s">
        <v>24</v>
      </c>
      <c r="R6825" s="7">
        <v>45688</v>
      </c>
      <c r="S6825" s="8">
        <f t="shared" si="472"/>
        <v>66.734246575342468</v>
      </c>
      <c r="T6825" t="str">
        <f t="shared" si="471"/>
        <v>65+</v>
      </c>
      <c r="U6825" s="7">
        <f>R6825</f>
        <v>45688</v>
      </c>
      <c r="V6825">
        <f t="shared" si="473"/>
        <v>412</v>
      </c>
    </row>
    <row r="6826" spans="1:22">
      <c r="A6826">
        <v>65777</v>
      </c>
      <c r="B6826" t="s">
        <v>17</v>
      </c>
      <c r="C6826" t="s">
        <v>18</v>
      </c>
      <c r="D6826" t="s">
        <v>19</v>
      </c>
      <c r="H6826" t="s">
        <v>19</v>
      </c>
      <c r="J6826" t="s">
        <v>20</v>
      </c>
      <c r="L6826" t="s">
        <v>37</v>
      </c>
      <c r="M6826" t="s">
        <v>27</v>
      </c>
      <c r="N6826" t="s">
        <v>32</v>
      </c>
      <c r="O6826" s="7">
        <v>40049</v>
      </c>
      <c r="P6826" s="7">
        <v>40828</v>
      </c>
      <c r="Q6826" t="s">
        <v>36</v>
      </c>
      <c r="R6826" s="7">
        <v>45688</v>
      </c>
      <c r="S6826" s="8">
        <f t="shared" si="472"/>
        <v>125.17260273972603</v>
      </c>
      <c r="T6826" t="str">
        <f t="shared" si="471"/>
        <v>65+</v>
      </c>
      <c r="U6826" s="7">
        <v>40828</v>
      </c>
      <c r="V6826">
        <f t="shared" si="473"/>
        <v>558</v>
      </c>
    </row>
    <row r="6827" spans="1:22">
      <c r="A6827">
        <v>162007</v>
      </c>
      <c r="B6827" t="s">
        <v>17</v>
      </c>
      <c r="C6827" t="s">
        <v>18</v>
      </c>
      <c r="D6827" t="s">
        <v>19</v>
      </c>
      <c r="H6827" t="s">
        <v>19</v>
      </c>
      <c r="J6827" t="s">
        <v>20</v>
      </c>
      <c r="K6827" s="7">
        <v>23310</v>
      </c>
      <c r="L6827" t="s">
        <v>83</v>
      </c>
      <c r="M6827" t="s">
        <v>27</v>
      </c>
      <c r="N6827" t="s">
        <v>32</v>
      </c>
      <c r="O6827" s="7">
        <v>45218</v>
      </c>
      <c r="P6827" s="7">
        <v>45212</v>
      </c>
      <c r="Q6827" t="s">
        <v>24</v>
      </c>
      <c r="R6827" s="7">
        <v>45688</v>
      </c>
      <c r="S6827" s="8">
        <f t="shared" si="472"/>
        <v>61.30958904109589</v>
      </c>
      <c r="T6827" t="str">
        <f t="shared" si="471"/>
        <v>55-65</v>
      </c>
      <c r="U6827" s="7">
        <v>45212</v>
      </c>
      <c r="V6827">
        <f t="shared" si="473"/>
        <v>-5</v>
      </c>
    </row>
    <row r="6828" spans="1:22">
      <c r="A6828">
        <v>154074</v>
      </c>
      <c r="B6828" t="s">
        <v>17</v>
      </c>
      <c r="C6828" t="s">
        <v>18</v>
      </c>
      <c r="D6828" t="s">
        <v>19</v>
      </c>
      <c r="H6828" t="s">
        <v>19</v>
      </c>
      <c r="J6828" t="s">
        <v>20</v>
      </c>
      <c r="K6828" s="7">
        <v>39109</v>
      </c>
      <c r="L6828" t="s">
        <v>74</v>
      </c>
      <c r="M6828" t="s">
        <v>22</v>
      </c>
      <c r="N6828" t="s">
        <v>34</v>
      </c>
      <c r="O6828" s="7">
        <v>44520</v>
      </c>
      <c r="P6828" s="7">
        <v>44720</v>
      </c>
      <c r="Q6828" t="s">
        <v>24</v>
      </c>
      <c r="R6828" s="7">
        <v>45688</v>
      </c>
      <c r="S6828" s="8">
        <f t="shared" si="472"/>
        <v>18.024657534246575</v>
      </c>
      <c r="T6828" t="str">
        <f t="shared" si="471"/>
        <v>16-25</v>
      </c>
      <c r="U6828" s="7">
        <v>44720</v>
      </c>
      <c r="V6828">
        <f t="shared" si="473"/>
        <v>143</v>
      </c>
    </row>
    <row r="6829" spans="1:22">
      <c r="A6829">
        <v>102379</v>
      </c>
      <c r="B6829" t="s">
        <v>17</v>
      </c>
      <c r="C6829" t="s">
        <v>18</v>
      </c>
      <c r="D6829" t="s">
        <v>19</v>
      </c>
      <c r="H6829" t="s">
        <v>19</v>
      </c>
      <c r="J6829" t="s">
        <v>20</v>
      </c>
      <c r="K6829" s="7">
        <v>33949</v>
      </c>
      <c r="L6829" t="s">
        <v>26</v>
      </c>
      <c r="M6829" t="s">
        <v>27</v>
      </c>
      <c r="N6829" t="s">
        <v>34</v>
      </c>
      <c r="O6829" s="7">
        <v>41761</v>
      </c>
      <c r="P6829" s="7">
        <v>41761</v>
      </c>
      <c r="Q6829" t="s">
        <v>36</v>
      </c>
      <c r="R6829" s="7">
        <v>45688</v>
      </c>
      <c r="S6829" s="8">
        <f t="shared" si="472"/>
        <v>32.161643835616438</v>
      </c>
      <c r="T6829" t="str">
        <f t="shared" si="471"/>
        <v>25-35</v>
      </c>
      <c r="U6829" s="7">
        <v>41761</v>
      </c>
      <c r="V6829">
        <f t="shared" si="473"/>
        <v>1</v>
      </c>
    </row>
    <row r="6830" spans="1:22">
      <c r="A6830">
        <v>122809</v>
      </c>
      <c r="B6830" t="s">
        <v>17</v>
      </c>
      <c r="C6830" t="s">
        <v>18</v>
      </c>
      <c r="D6830" t="s">
        <v>19</v>
      </c>
      <c r="H6830" t="s">
        <v>19</v>
      </c>
      <c r="J6830" t="s">
        <v>30</v>
      </c>
      <c r="K6830" s="7">
        <v>15985</v>
      </c>
      <c r="L6830" t="s">
        <v>136</v>
      </c>
      <c r="M6830" t="s">
        <v>22</v>
      </c>
      <c r="N6830" t="s">
        <v>34</v>
      </c>
      <c r="O6830" s="7">
        <v>43199</v>
      </c>
      <c r="P6830" s="7">
        <v>44418</v>
      </c>
      <c r="Q6830" t="s">
        <v>55</v>
      </c>
      <c r="R6830" s="7">
        <v>45688</v>
      </c>
      <c r="S6830" s="8">
        <f t="shared" si="472"/>
        <v>81.37808219178082</v>
      </c>
      <c r="T6830" t="str">
        <f t="shared" si="471"/>
        <v>65+</v>
      </c>
      <c r="U6830" s="7">
        <v>44418</v>
      </c>
      <c r="V6830">
        <f t="shared" si="473"/>
        <v>872</v>
      </c>
    </row>
    <row r="6831" spans="1:22">
      <c r="A6831">
        <v>81347</v>
      </c>
      <c r="B6831" t="s">
        <v>17</v>
      </c>
      <c r="C6831" t="s">
        <v>18</v>
      </c>
      <c r="D6831" t="s">
        <v>19</v>
      </c>
      <c r="H6831" t="s">
        <v>19</v>
      </c>
      <c r="J6831" t="s">
        <v>30</v>
      </c>
      <c r="L6831" t="s">
        <v>59</v>
      </c>
      <c r="M6831" t="s">
        <v>27</v>
      </c>
      <c r="N6831" t="s">
        <v>32</v>
      </c>
      <c r="O6831" s="7">
        <v>37622</v>
      </c>
      <c r="P6831" s="7">
        <v>42205</v>
      </c>
      <c r="Q6831" t="s">
        <v>38</v>
      </c>
      <c r="R6831" s="7">
        <v>45688</v>
      </c>
      <c r="S6831" s="8">
        <f t="shared" si="472"/>
        <v>125.17260273972603</v>
      </c>
      <c r="T6831" t="str">
        <f t="shared" si="471"/>
        <v>65+</v>
      </c>
      <c r="U6831" s="7">
        <v>42205</v>
      </c>
      <c r="V6831">
        <f t="shared" si="473"/>
        <v>3274</v>
      </c>
    </row>
    <row r="6832" spans="1:22">
      <c r="A6832">
        <v>122563</v>
      </c>
      <c r="B6832" t="s">
        <v>17</v>
      </c>
      <c r="C6832" t="s">
        <v>18</v>
      </c>
      <c r="D6832" t="s">
        <v>19</v>
      </c>
      <c r="H6832" t="s">
        <v>19</v>
      </c>
      <c r="J6832" t="s">
        <v>30</v>
      </c>
      <c r="K6832" s="7">
        <v>34569</v>
      </c>
      <c r="L6832" t="s">
        <v>35</v>
      </c>
      <c r="M6832" t="s">
        <v>27</v>
      </c>
      <c r="N6832" t="s">
        <v>34</v>
      </c>
      <c r="O6832" s="7" t="s">
        <v>36</v>
      </c>
      <c r="P6832" s="7" t="s">
        <v>36</v>
      </c>
      <c r="Q6832" t="s">
        <v>36</v>
      </c>
      <c r="R6832" s="7">
        <v>45688</v>
      </c>
      <c r="S6832" s="8">
        <f t="shared" si="472"/>
        <v>30.463013698630139</v>
      </c>
      <c r="T6832" t="str">
        <f t="shared" si="471"/>
        <v>25-35</v>
      </c>
      <c r="U6832" s="7" t="s">
        <v>36</v>
      </c>
      <c r="V6832" t="str">
        <f t="shared" si="473"/>
        <v/>
      </c>
    </row>
    <row r="6833" spans="1:22">
      <c r="A6833">
        <v>55625</v>
      </c>
      <c r="B6833" t="s">
        <v>17</v>
      </c>
      <c r="C6833" t="s">
        <v>18</v>
      </c>
      <c r="D6833" t="s">
        <v>19</v>
      </c>
      <c r="H6833" t="s">
        <v>19</v>
      </c>
      <c r="J6833" t="s">
        <v>20</v>
      </c>
      <c r="K6833" s="7">
        <v>16353</v>
      </c>
      <c r="L6833" t="s">
        <v>37</v>
      </c>
      <c r="M6833" t="s">
        <v>27</v>
      </c>
      <c r="N6833" t="s">
        <v>34</v>
      </c>
      <c r="O6833" s="7">
        <v>39814</v>
      </c>
      <c r="P6833" s="7">
        <v>41901</v>
      </c>
      <c r="Q6833" t="s">
        <v>36</v>
      </c>
      <c r="R6833" s="7">
        <v>45688</v>
      </c>
      <c r="S6833" s="8">
        <f t="shared" si="472"/>
        <v>80.369863013698634</v>
      </c>
      <c r="T6833" t="str">
        <f t="shared" si="471"/>
        <v>65+</v>
      </c>
      <c r="U6833" s="7">
        <v>41901</v>
      </c>
      <c r="V6833">
        <f t="shared" si="473"/>
        <v>1492</v>
      </c>
    </row>
    <row r="6834" spans="1:22">
      <c r="A6834">
        <v>138421</v>
      </c>
      <c r="B6834" t="s">
        <v>17</v>
      </c>
      <c r="C6834" t="s">
        <v>25</v>
      </c>
      <c r="D6834" t="s">
        <v>19</v>
      </c>
      <c r="H6834" t="s">
        <v>19</v>
      </c>
      <c r="J6834" t="s">
        <v>20</v>
      </c>
      <c r="L6834" t="s">
        <v>48</v>
      </c>
      <c r="M6834" t="s">
        <v>27</v>
      </c>
      <c r="N6834" t="s">
        <v>34</v>
      </c>
      <c r="O6834" s="7">
        <v>45330</v>
      </c>
      <c r="P6834" s="7" t="s">
        <v>29</v>
      </c>
      <c r="Q6834" t="s">
        <v>24</v>
      </c>
      <c r="R6834" s="7">
        <v>45688</v>
      </c>
      <c r="S6834" s="8">
        <f t="shared" si="472"/>
        <v>125.17260273972603</v>
      </c>
      <c r="T6834" t="str">
        <f t="shared" si="471"/>
        <v>65+</v>
      </c>
      <c r="U6834" s="7">
        <f>R6834</f>
        <v>45688</v>
      </c>
      <c r="V6834">
        <f t="shared" si="473"/>
        <v>257</v>
      </c>
    </row>
    <row r="6835" spans="1:22">
      <c r="A6835">
        <v>150466</v>
      </c>
      <c r="B6835" t="s">
        <v>17</v>
      </c>
      <c r="C6835" t="s">
        <v>18</v>
      </c>
      <c r="D6835" t="s">
        <v>19</v>
      </c>
      <c r="H6835" t="s">
        <v>19</v>
      </c>
      <c r="J6835" t="s">
        <v>20</v>
      </c>
      <c r="K6835" s="7">
        <v>25303</v>
      </c>
      <c r="L6835" t="s">
        <v>66</v>
      </c>
      <c r="M6835" t="s">
        <v>57</v>
      </c>
      <c r="N6835" t="s">
        <v>32</v>
      </c>
      <c r="O6835" s="7">
        <v>44331</v>
      </c>
      <c r="P6835" s="7">
        <v>44776</v>
      </c>
      <c r="Q6835" t="s">
        <v>36</v>
      </c>
      <c r="R6835" s="7">
        <v>45688</v>
      </c>
      <c r="S6835" s="8">
        <f t="shared" si="472"/>
        <v>55.849315068493148</v>
      </c>
      <c r="T6835" t="str">
        <f t="shared" si="471"/>
        <v>55-65</v>
      </c>
      <c r="U6835" s="7">
        <v>44776</v>
      </c>
      <c r="V6835">
        <f t="shared" si="473"/>
        <v>318</v>
      </c>
    </row>
    <row r="6836" spans="1:22">
      <c r="A6836">
        <v>119866</v>
      </c>
      <c r="B6836" t="s">
        <v>17</v>
      </c>
      <c r="C6836" t="s">
        <v>18</v>
      </c>
      <c r="D6836" t="s">
        <v>19</v>
      </c>
      <c r="H6836" t="s">
        <v>19</v>
      </c>
      <c r="J6836" t="s">
        <v>20</v>
      </c>
      <c r="K6836" s="7">
        <v>37431</v>
      </c>
      <c r="L6836" t="s">
        <v>26</v>
      </c>
      <c r="M6836" t="s">
        <v>27</v>
      </c>
      <c r="N6836" t="s">
        <v>34</v>
      </c>
      <c r="O6836" s="7">
        <v>42623</v>
      </c>
      <c r="P6836" s="7">
        <v>42901</v>
      </c>
      <c r="Q6836" t="s">
        <v>24</v>
      </c>
      <c r="R6836" s="7">
        <v>45688</v>
      </c>
      <c r="S6836" s="8">
        <f t="shared" si="472"/>
        <v>22.621917808219177</v>
      </c>
      <c r="T6836" t="str">
        <f t="shared" si="471"/>
        <v>16-25</v>
      </c>
      <c r="U6836" s="7">
        <v>42901</v>
      </c>
      <c r="V6836">
        <f t="shared" si="473"/>
        <v>199</v>
      </c>
    </row>
    <row r="6837" spans="1:22">
      <c r="A6837">
        <v>8054</v>
      </c>
      <c r="B6837" t="s">
        <v>17</v>
      </c>
      <c r="C6837" t="s">
        <v>18</v>
      </c>
      <c r="D6837" t="s">
        <v>19</v>
      </c>
      <c r="H6837" t="s">
        <v>19</v>
      </c>
      <c r="J6837" t="s">
        <v>20</v>
      </c>
      <c r="L6837" t="s">
        <v>26</v>
      </c>
      <c r="M6837" t="s">
        <v>27</v>
      </c>
      <c r="N6837" t="s">
        <v>32</v>
      </c>
      <c r="O6837" s="7">
        <v>1</v>
      </c>
      <c r="P6837" s="7">
        <v>1</v>
      </c>
      <c r="Q6837" t="s">
        <v>36</v>
      </c>
      <c r="R6837" s="7">
        <v>45688</v>
      </c>
      <c r="S6837" s="8">
        <f t="shared" si="472"/>
        <v>125.17260273972603</v>
      </c>
      <c r="T6837" t="str">
        <f t="shared" si="471"/>
        <v>65+</v>
      </c>
      <c r="U6837" s="7">
        <v>1</v>
      </c>
    </row>
    <row r="6838" spans="1:22">
      <c r="A6838">
        <v>165729</v>
      </c>
      <c r="B6838" t="s">
        <v>17</v>
      </c>
      <c r="C6838" t="s">
        <v>25</v>
      </c>
      <c r="D6838" t="s">
        <v>19</v>
      </c>
      <c r="H6838" t="s">
        <v>19</v>
      </c>
      <c r="J6838" t="s">
        <v>30</v>
      </c>
      <c r="K6838" s="7">
        <v>39775</v>
      </c>
      <c r="L6838" t="s">
        <v>96</v>
      </c>
      <c r="M6838" t="s">
        <v>22</v>
      </c>
      <c r="N6838" t="s">
        <v>36</v>
      </c>
      <c r="O6838" s="7">
        <v>45294</v>
      </c>
      <c r="P6838" s="7" t="s">
        <v>29</v>
      </c>
      <c r="Q6838" t="s">
        <v>24</v>
      </c>
      <c r="R6838" s="7">
        <v>45688</v>
      </c>
      <c r="S6838" s="8">
        <f t="shared" si="472"/>
        <v>16.2</v>
      </c>
      <c r="T6838" t="str">
        <f t="shared" si="471"/>
        <v>16-25</v>
      </c>
      <c r="U6838" s="7">
        <f t="shared" ref="U6838:U6839" si="474">R6838</f>
        <v>45688</v>
      </c>
      <c r="V6838">
        <f t="shared" si="473"/>
        <v>283</v>
      </c>
    </row>
    <row r="6839" spans="1:22">
      <c r="A6839">
        <v>162740</v>
      </c>
      <c r="B6839" t="s">
        <v>17</v>
      </c>
      <c r="C6839" t="s">
        <v>25</v>
      </c>
      <c r="D6839" t="s">
        <v>19</v>
      </c>
      <c r="H6839" t="s">
        <v>19</v>
      </c>
      <c r="J6839" t="s">
        <v>20</v>
      </c>
      <c r="K6839" s="7">
        <v>38280</v>
      </c>
      <c r="L6839" t="s">
        <v>35</v>
      </c>
      <c r="M6839" t="s">
        <v>27</v>
      </c>
      <c r="N6839" t="s">
        <v>28</v>
      </c>
      <c r="O6839" s="7">
        <v>45361</v>
      </c>
      <c r="P6839" s="7" t="s">
        <v>29</v>
      </c>
      <c r="Q6839" t="s">
        <v>41</v>
      </c>
      <c r="R6839" s="7">
        <v>45688</v>
      </c>
      <c r="S6839" s="8">
        <f t="shared" si="472"/>
        <v>20.295890410958904</v>
      </c>
      <c r="T6839" t="str">
        <f t="shared" si="471"/>
        <v>16-25</v>
      </c>
      <c r="U6839" s="7">
        <f t="shared" si="474"/>
        <v>45688</v>
      </c>
      <c r="V6839">
        <f t="shared" si="473"/>
        <v>235</v>
      </c>
    </row>
    <row r="6840" spans="1:22">
      <c r="A6840">
        <v>167024</v>
      </c>
      <c r="B6840" t="s">
        <v>17</v>
      </c>
      <c r="C6840" t="s">
        <v>18</v>
      </c>
      <c r="D6840" t="s">
        <v>19</v>
      </c>
      <c r="H6840" t="s">
        <v>19</v>
      </c>
      <c r="J6840" t="s">
        <v>20</v>
      </c>
      <c r="K6840" s="7">
        <v>34389</v>
      </c>
      <c r="L6840" t="s">
        <v>26</v>
      </c>
      <c r="M6840" t="s">
        <v>27</v>
      </c>
      <c r="N6840" t="s">
        <v>28</v>
      </c>
      <c r="O6840" s="7" t="s">
        <v>36</v>
      </c>
      <c r="P6840" s="7" t="s">
        <v>36</v>
      </c>
      <c r="Q6840" t="s">
        <v>36</v>
      </c>
      <c r="R6840" s="7">
        <v>45688</v>
      </c>
      <c r="S6840" s="8">
        <f t="shared" si="472"/>
        <v>30.956164383561642</v>
      </c>
      <c r="T6840" t="str">
        <f t="shared" si="471"/>
        <v>25-35</v>
      </c>
      <c r="U6840" s="7" t="s">
        <v>36</v>
      </c>
      <c r="V6840" t="str">
        <f t="shared" si="473"/>
        <v/>
      </c>
    </row>
    <row r="6841" spans="1:22">
      <c r="A6841">
        <v>80367</v>
      </c>
      <c r="B6841" t="s">
        <v>17</v>
      </c>
      <c r="C6841" t="s">
        <v>18</v>
      </c>
      <c r="D6841" t="s">
        <v>19</v>
      </c>
      <c r="H6841" t="s">
        <v>19</v>
      </c>
      <c r="J6841" t="s">
        <v>20</v>
      </c>
      <c r="K6841" s="7">
        <v>33663</v>
      </c>
      <c r="L6841" t="s">
        <v>26</v>
      </c>
      <c r="M6841" t="s">
        <v>27</v>
      </c>
      <c r="N6841" t="s">
        <v>28</v>
      </c>
      <c r="O6841" s="7">
        <v>41761</v>
      </c>
      <c r="P6841" s="7">
        <v>42079</v>
      </c>
      <c r="Q6841" t="s">
        <v>36</v>
      </c>
      <c r="R6841" s="7">
        <v>45688</v>
      </c>
      <c r="S6841" s="8">
        <f t="shared" si="472"/>
        <v>32.945205479452056</v>
      </c>
      <c r="T6841" t="str">
        <f t="shared" si="471"/>
        <v>25-35</v>
      </c>
      <c r="U6841" s="7">
        <v>42079</v>
      </c>
      <c r="V6841">
        <f t="shared" si="473"/>
        <v>227</v>
      </c>
    </row>
    <row r="6842" spans="1:22">
      <c r="A6842">
        <v>143384</v>
      </c>
      <c r="B6842" t="s">
        <v>17</v>
      </c>
      <c r="C6842" t="s">
        <v>18</v>
      </c>
      <c r="D6842" t="s">
        <v>19</v>
      </c>
      <c r="H6842" t="s">
        <v>19</v>
      </c>
      <c r="J6842" t="s">
        <v>20</v>
      </c>
      <c r="K6842" s="7">
        <v>31470</v>
      </c>
      <c r="L6842" t="s">
        <v>66</v>
      </c>
      <c r="M6842" t="s">
        <v>57</v>
      </c>
      <c r="N6842" t="s">
        <v>34</v>
      </c>
      <c r="O6842" s="7">
        <v>43865</v>
      </c>
      <c r="P6842" s="7">
        <v>44305</v>
      </c>
      <c r="Q6842" t="s">
        <v>24</v>
      </c>
      <c r="R6842" s="7">
        <v>45688</v>
      </c>
      <c r="S6842" s="8">
        <f t="shared" si="472"/>
        <v>38.953424657534249</v>
      </c>
      <c r="T6842" t="str">
        <f t="shared" si="471"/>
        <v>35-45</v>
      </c>
      <c r="U6842" s="7">
        <v>44305</v>
      </c>
      <c r="V6842">
        <f t="shared" si="473"/>
        <v>315</v>
      </c>
    </row>
    <row r="6843" spans="1:22">
      <c r="A6843">
        <v>151404</v>
      </c>
      <c r="B6843" t="s">
        <v>17</v>
      </c>
      <c r="C6843" t="s">
        <v>18</v>
      </c>
      <c r="D6843" t="s">
        <v>19</v>
      </c>
      <c r="H6843" t="s">
        <v>19</v>
      </c>
      <c r="J6843" t="s">
        <v>30</v>
      </c>
      <c r="K6843" s="7">
        <v>36474</v>
      </c>
      <c r="L6843" t="s">
        <v>67</v>
      </c>
      <c r="M6843" t="s">
        <v>22</v>
      </c>
      <c r="N6843" t="s">
        <v>34</v>
      </c>
      <c r="O6843" s="7">
        <v>44442</v>
      </c>
      <c r="P6843" s="7">
        <v>44776</v>
      </c>
      <c r="Q6843" t="s">
        <v>24</v>
      </c>
      <c r="R6843" s="7">
        <v>45688</v>
      </c>
      <c r="S6843" s="8">
        <f t="shared" si="472"/>
        <v>25.243835616438357</v>
      </c>
      <c r="T6843" t="str">
        <f t="shared" si="471"/>
        <v>25-35</v>
      </c>
      <c r="U6843" s="7">
        <v>44776</v>
      </c>
      <c r="V6843">
        <f t="shared" si="473"/>
        <v>239</v>
      </c>
    </row>
    <row r="6844" spans="1:22">
      <c r="A6844">
        <v>83863</v>
      </c>
      <c r="B6844" t="s">
        <v>17</v>
      </c>
      <c r="C6844" t="s">
        <v>18</v>
      </c>
      <c r="D6844" t="s">
        <v>19</v>
      </c>
      <c r="H6844" t="s">
        <v>19</v>
      </c>
      <c r="J6844" t="s">
        <v>30</v>
      </c>
      <c r="L6844" t="s">
        <v>468</v>
      </c>
      <c r="M6844" t="s">
        <v>52</v>
      </c>
      <c r="N6844" t="s">
        <v>32</v>
      </c>
      <c r="O6844" s="7">
        <v>1</v>
      </c>
      <c r="P6844" s="7">
        <v>1</v>
      </c>
      <c r="Q6844" t="s">
        <v>36</v>
      </c>
      <c r="R6844" s="7">
        <v>45688</v>
      </c>
      <c r="S6844" s="8">
        <f t="shared" si="472"/>
        <v>125.17260273972603</v>
      </c>
      <c r="T6844" t="str">
        <f t="shared" si="471"/>
        <v>65+</v>
      </c>
      <c r="U6844" s="7">
        <v>1</v>
      </c>
    </row>
    <row r="6845" spans="1:22">
      <c r="A6845">
        <v>6856</v>
      </c>
      <c r="B6845" t="s">
        <v>17</v>
      </c>
      <c r="C6845" t="s">
        <v>18</v>
      </c>
      <c r="D6845" t="s">
        <v>19</v>
      </c>
      <c r="H6845" t="s">
        <v>19</v>
      </c>
      <c r="J6845" t="s">
        <v>20</v>
      </c>
      <c r="L6845" t="s">
        <v>35</v>
      </c>
      <c r="M6845" t="s">
        <v>27</v>
      </c>
      <c r="N6845" t="s">
        <v>32</v>
      </c>
      <c r="O6845" s="7">
        <v>1</v>
      </c>
      <c r="P6845" s="7">
        <v>1</v>
      </c>
      <c r="Q6845" t="s">
        <v>36</v>
      </c>
      <c r="R6845" s="7">
        <v>45688</v>
      </c>
      <c r="S6845" s="8">
        <f t="shared" si="472"/>
        <v>125.17260273972603</v>
      </c>
      <c r="T6845" t="str">
        <f t="shared" si="471"/>
        <v>65+</v>
      </c>
      <c r="U6845" s="7">
        <v>1</v>
      </c>
    </row>
    <row r="6846" spans="1:22">
      <c r="A6846">
        <v>114520</v>
      </c>
      <c r="B6846" t="s">
        <v>17</v>
      </c>
      <c r="C6846" t="s">
        <v>18</v>
      </c>
      <c r="D6846" t="s">
        <v>19</v>
      </c>
      <c r="H6846" t="s">
        <v>19</v>
      </c>
      <c r="J6846" t="s">
        <v>20</v>
      </c>
      <c r="K6846" s="7">
        <v>36966</v>
      </c>
      <c r="L6846" t="s">
        <v>66</v>
      </c>
      <c r="M6846" t="s">
        <v>57</v>
      </c>
      <c r="N6846" t="s">
        <v>32</v>
      </c>
      <c r="O6846" s="7">
        <v>42285</v>
      </c>
      <c r="P6846" s="7">
        <v>43586</v>
      </c>
      <c r="Q6846" t="s">
        <v>24</v>
      </c>
      <c r="R6846" s="7">
        <v>45688</v>
      </c>
      <c r="S6846" s="8">
        <f t="shared" si="472"/>
        <v>23.895890410958906</v>
      </c>
      <c r="T6846" t="str">
        <f t="shared" si="471"/>
        <v>16-25</v>
      </c>
      <c r="U6846" s="7">
        <v>43586</v>
      </c>
      <c r="V6846">
        <f t="shared" si="473"/>
        <v>930</v>
      </c>
    </row>
    <row r="6847" spans="1:22">
      <c r="A6847">
        <v>114519</v>
      </c>
      <c r="B6847" t="s">
        <v>17</v>
      </c>
      <c r="C6847" t="s">
        <v>18</v>
      </c>
      <c r="D6847" t="s">
        <v>19</v>
      </c>
      <c r="H6847" t="s">
        <v>19</v>
      </c>
      <c r="J6847" t="s">
        <v>30</v>
      </c>
      <c r="K6847" s="7">
        <v>36966</v>
      </c>
      <c r="L6847" t="s">
        <v>66</v>
      </c>
      <c r="M6847" t="s">
        <v>57</v>
      </c>
      <c r="N6847" t="s">
        <v>32</v>
      </c>
      <c r="O6847" s="7">
        <v>42285</v>
      </c>
      <c r="P6847" s="7">
        <v>42962</v>
      </c>
      <c r="Q6847" t="s">
        <v>24</v>
      </c>
      <c r="R6847" s="7">
        <v>45688</v>
      </c>
      <c r="S6847" s="8">
        <f t="shared" si="472"/>
        <v>23.895890410958906</v>
      </c>
      <c r="T6847" t="str">
        <f t="shared" si="471"/>
        <v>16-25</v>
      </c>
      <c r="U6847" s="7">
        <v>42962</v>
      </c>
      <c r="V6847">
        <f t="shared" si="473"/>
        <v>484</v>
      </c>
    </row>
    <row r="6848" spans="1:22">
      <c r="A6848">
        <v>10230</v>
      </c>
      <c r="B6848" t="s">
        <v>17</v>
      </c>
      <c r="C6848" t="s">
        <v>18</v>
      </c>
      <c r="D6848" t="s">
        <v>19</v>
      </c>
      <c r="H6848" t="s">
        <v>19</v>
      </c>
      <c r="J6848" t="s">
        <v>20</v>
      </c>
      <c r="L6848" t="s">
        <v>59</v>
      </c>
      <c r="M6848" t="s">
        <v>27</v>
      </c>
      <c r="N6848" t="s">
        <v>32</v>
      </c>
      <c r="O6848" s="7">
        <v>1</v>
      </c>
      <c r="P6848" s="7">
        <v>1</v>
      </c>
      <c r="Q6848" t="s">
        <v>36</v>
      </c>
      <c r="R6848" s="7">
        <v>45688</v>
      </c>
      <c r="S6848" s="8">
        <f t="shared" si="472"/>
        <v>125.17260273972603</v>
      </c>
      <c r="T6848" t="str">
        <f t="shared" si="471"/>
        <v>65+</v>
      </c>
      <c r="U6848" s="7">
        <v>1</v>
      </c>
    </row>
    <row r="6849" spans="1:22">
      <c r="A6849">
        <v>114521</v>
      </c>
      <c r="B6849" t="s">
        <v>17</v>
      </c>
      <c r="C6849" t="s">
        <v>18</v>
      </c>
      <c r="D6849" t="s">
        <v>19</v>
      </c>
      <c r="H6849" t="s">
        <v>19</v>
      </c>
      <c r="J6849" t="s">
        <v>20</v>
      </c>
      <c r="K6849" s="7">
        <v>36966</v>
      </c>
      <c r="L6849" t="s">
        <v>66</v>
      </c>
      <c r="M6849" t="s">
        <v>57</v>
      </c>
      <c r="N6849" t="s">
        <v>32</v>
      </c>
      <c r="O6849" s="7">
        <v>42285</v>
      </c>
      <c r="P6849" s="7">
        <v>43586</v>
      </c>
      <c r="Q6849" t="s">
        <v>24</v>
      </c>
      <c r="R6849" s="7">
        <v>45688</v>
      </c>
      <c r="S6849" s="8">
        <f t="shared" si="472"/>
        <v>23.895890410958906</v>
      </c>
      <c r="T6849" t="str">
        <f t="shared" si="471"/>
        <v>16-25</v>
      </c>
      <c r="U6849" s="7">
        <v>43586</v>
      </c>
      <c r="V6849">
        <f t="shared" si="473"/>
        <v>930</v>
      </c>
    </row>
    <row r="6850" spans="1:22">
      <c r="A6850">
        <v>149102</v>
      </c>
      <c r="B6850" t="s">
        <v>17</v>
      </c>
      <c r="C6850" t="s">
        <v>18</v>
      </c>
      <c r="D6850" t="s">
        <v>19</v>
      </c>
      <c r="H6850" t="s">
        <v>19</v>
      </c>
      <c r="J6850" t="s">
        <v>20</v>
      </c>
      <c r="K6850" s="7">
        <v>15749</v>
      </c>
      <c r="L6850" t="s">
        <v>98</v>
      </c>
      <c r="M6850" t="s">
        <v>22</v>
      </c>
      <c r="N6850" t="s">
        <v>32</v>
      </c>
      <c r="O6850" s="7">
        <v>44103</v>
      </c>
      <c r="P6850" s="7">
        <v>44294</v>
      </c>
      <c r="Q6850" t="s">
        <v>24</v>
      </c>
      <c r="R6850" s="7">
        <v>45688</v>
      </c>
      <c r="S6850" s="8">
        <f t="shared" si="472"/>
        <v>82.024657534246572</v>
      </c>
      <c r="T6850" t="str">
        <f t="shared" ref="T6850:T6913" si="475">IFERROR(VLOOKUP(S6850,Age_Group_Arr,2,TRUE),"")</f>
        <v>65+</v>
      </c>
      <c r="U6850" s="7">
        <v>44294</v>
      </c>
      <c r="V6850">
        <f t="shared" si="473"/>
        <v>138</v>
      </c>
    </row>
    <row r="6851" spans="1:22">
      <c r="A6851">
        <v>120800</v>
      </c>
      <c r="B6851" t="s">
        <v>17</v>
      </c>
      <c r="C6851" t="s">
        <v>18</v>
      </c>
      <c r="D6851" t="s">
        <v>19</v>
      </c>
      <c r="H6851" t="s">
        <v>19</v>
      </c>
      <c r="J6851" t="s">
        <v>20</v>
      </c>
      <c r="K6851" s="7">
        <v>23754</v>
      </c>
      <c r="L6851" t="s">
        <v>469</v>
      </c>
      <c r="M6851" t="s">
        <v>52</v>
      </c>
      <c r="N6851" t="s">
        <v>34</v>
      </c>
      <c r="O6851" s="7" t="s">
        <v>36</v>
      </c>
      <c r="P6851" s="7" t="s">
        <v>36</v>
      </c>
      <c r="Q6851" t="s">
        <v>36</v>
      </c>
      <c r="R6851" s="7">
        <v>45688</v>
      </c>
      <c r="S6851" s="8">
        <f t="shared" ref="S6851:S6914" si="476">(SUM(R6851-K6851)/365)</f>
        <v>60.093150684931508</v>
      </c>
      <c r="T6851" t="str">
        <f t="shared" si="475"/>
        <v>55-65</v>
      </c>
      <c r="U6851" s="7" t="s">
        <v>36</v>
      </c>
      <c r="V6851" t="str">
        <f t="shared" ref="V6851:V6914" si="477">IFERROR(NETWORKDAYS(O6851,U6851,8),"")</f>
        <v/>
      </c>
    </row>
    <row r="6852" spans="1:22">
      <c r="A6852">
        <v>150888</v>
      </c>
      <c r="B6852" t="s">
        <v>17</v>
      </c>
      <c r="C6852" t="s">
        <v>18</v>
      </c>
      <c r="D6852" t="s">
        <v>19</v>
      </c>
      <c r="H6852" t="s">
        <v>19</v>
      </c>
      <c r="J6852" t="s">
        <v>30</v>
      </c>
      <c r="K6852" s="7">
        <v>38288</v>
      </c>
      <c r="L6852" t="s">
        <v>33</v>
      </c>
      <c r="M6852" t="s">
        <v>22</v>
      </c>
      <c r="N6852" t="s">
        <v>34</v>
      </c>
      <c r="O6852" s="7">
        <v>44375</v>
      </c>
      <c r="P6852" s="7">
        <v>44778</v>
      </c>
      <c r="Q6852" t="s">
        <v>24</v>
      </c>
      <c r="R6852" s="7">
        <v>45688</v>
      </c>
      <c r="S6852" s="8">
        <f t="shared" si="476"/>
        <v>20.273972602739725</v>
      </c>
      <c r="T6852" t="str">
        <f t="shared" si="475"/>
        <v>16-25</v>
      </c>
      <c r="U6852" s="7">
        <v>44778</v>
      </c>
      <c r="V6852">
        <f t="shared" si="477"/>
        <v>290</v>
      </c>
    </row>
    <row r="6853" spans="1:22">
      <c r="A6853">
        <v>102839</v>
      </c>
      <c r="B6853" t="s">
        <v>17</v>
      </c>
      <c r="C6853" t="s">
        <v>25</v>
      </c>
      <c r="D6853" t="s">
        <v>19</v>
      </c>
      <c r="H6853" t="s">
        <v>19</v>
      </c>
      <c r="J6853" t="s">
        <v>30</v>
      </c>
      <c r="K6853" s="7">
        <v>17764</v>
      </c>
      <c r="L6853" t="s">
        <v>37</v>
      </c>
      <c r="M6853" t="s">
        <v>27</v>
      </c>
      <c r="N6853" t="s">
        <v>34</v>
      </c>
      <c r="O6853" s="7">
        <v>41373</v>
      </c>
      <c r="P6853" s="7" t="s">
        <v>29</v>
      </c>
      <c r="Q6853" t="s">
        <v>41</v>
      </c>
      <c r="R6853" s="7">
        <v>45688</v>
      </c>
      <c r="S6853" s="8">
        <f t="shared" si="476"/>
        <v>76.504109589041093</v>
      </c>
      <c r="T6853" t="str">
        <f t="shared" si="475"/>
        <v>65+</v>
      </c>
      <c r="U6853" s="7">
        <f>R6853</f>
        <v>45688</v>
      </c>
      <c r="V6853">
        <f t="shared" si="477"/>
        <v>3084</v>
      </c>
    </row>
    <row r="6854" spans="1:22">
      <c r="A6854">
        <v>101036</v>
      </c>
      <c r="B6854" t="s">
        <v>17</v>
      </c>
      <c r="C6854" t="s">
        <v>18</v>
      </c>
      <c r="D6854" t="s">
        <v>19</v>
      </c>
      <c r="H6854" t="s">
        <v>19</v>
      </c>
      <c r="J6854" t="s">
        <v>30</v>
      </c>
      <c r="K6854" s="7">
        <v>33113</v>
      </c>
      <c r="L6854" t="s">
        <v>137</v>
      </c>
      <c r="M6854" t="s">
        <v>27</v>
      </c>
      <c r="N6854" t="s">
        <v>32</v>
      </c>
      <c r="O6854" s="7">
        <v>41296</v>
      </c>
      <c r="P6854" s="7">
        <v>41296</v>
      </c>
      <c r="Q6854" t="s">
        <v>36</v>
      </c>
      <c r="R6854" s="7">
        <v>45688</v>
      </c>
      <c r="S6854" s="8">
        <f t="shared" si="476"/>
        <v>34.452054794520549</v>
      </c>
      <c r="T6854" t="str">
        <f t="shared" si="475"/>
        <v>25-35</v>
      </c>
      <c r="U6854" s="7">
        <v>41296</v>
      </c>
      <c r="V6854">
        <f t="shared" si="477"/>
        <v>1</v>
      </c>
    </row>
    <row r="6855" spans="1:22">
      <c r="A6855">
        <v>123932</v>
      </c>
      <c r="B6855" t="s">
        <v>17</v>
      </c>
      <c r="C6855" t="s">
        <v>18</v>
      </c>
      <c r="D6855" t="s">
        <v>19</v>
      </c>
      <c r="H6855" t="s">
        <v>19</v>
      </c>
      <c r="J6855" t="s">
        <v>20</v>
      </c>
      <c r="K6855" s="7">
        <v>37461</v>
      </c>
      <c r="L6855" t="s">
        <v>92</v>
      </c>
      <c r="M6855" t="s">
        <v>22</v>
      </c>
      <c r="N6855" t="s">
        <v>32</v>
      </c>
      <c r="O6855" s="7">
        <v>42943</v>
      </c>
      <c r="P6855" s="7">
        <v>43271</v>
      </c>
      <c r="Q6855" t="s">
        <v>24</v>
      </c>
      <c r="R6855" s="7">
        <v>45688</v>
      </c>
      <c r="S6855" s="8">
        <f t="shared" si="476"/>
        <v>22.539726027397261</v>
      </c>
      <c r="T6855" t="str">
        <f t="shared" si="475"/>
        <v>16-25</v>
      </c>
      <c r="U6855" s="7">
        <v>43271</v>
      </c>
      <c r="V6855">
        <f t="shared" si="477"/>
        <v>235</v>
      </c>
    </row>
    <row r="6856" spans="1:22">
      <c r="A6856">
        <v>159628</v>
      </c>
      <c r="B6856" t="s">
        <v>17</v>
      </c>
      <c r="C6856" t="s">
        <v>18</v>
      </c>
      <c r="D6856" t="s">
        <v>19</v>
      </c>
      <c r="H6856" t="s">
        <v>19</v>
      </c>
      <c r="J6856" t="s">
        <v>20</v>
      </c>
      <c r="K6856" s="7">
        <v>38864</v>
      </c>
      <c r="L6856" t="s">
        <v>26</v>
      </c>
      <c r="M6856" t="s">
        <v>27</v>
      </c>
      <c r="N6856" t="s">
        <v>34</v>
      </c>
      <c r="O6856" s="7" t="s">
        <v>36</v>
      </c>
      <c r="P6856" s="7" t="s">
        <v>36</v>
      </c>
      <c r="Q6856" t="s">
        <v>36</v>
      </c>
      <c r="R6856" s="7">
        <v>45688</v>
      </c>
      <c r="S6856" s="8">
        <f t="shared" si="476"/>
        <v>18.695890410958903</v>
      </c>
      <c r="T6856" t="str">
        <f t="shared" si="475"/>
        <v>16-25</v>
      </c>
      <c r="U6856" s="7" t="s">
        <v>36</v>
      </c>
      <c r="V6856" t="str">
        <f t="shared" si="477"/>
        <v/>
      </c>
    </row>
    <row r="6857" spans="1:22">
      <c r="A6857">
        <v>155338</v>
      </c>
      <c r="B6857" t="s">
        <v>17</v>
      </c>
      <c r="C6857" t="s">
        <v>18</v>
      </c>
      <c r="D6857" t="s">
        <v>19</v>
      </c>
      <c r="H6857" t="s">
        <v>19</v>
      </c>
      <c r="J6857" t="s">
        <v>20</v>
      </c>
      <c r="K6857" s="7">
        <v>39648</v>
      </c>
      <c r="L6857" t="s">
        <v>96</v>
      </c>
      <c r="M6857" t="s">
        <v>22</v>
      </c>
      <c r="N6857" t="s">
        <v>28</v>
      </c>
      <c r="O6857" s="7">
        <v>44526</v>
      </c>
      <c r="P6857" s="7">
        <v>44617</v>
      </c>
      <c r="Q6857" t="s">
        <v>24</v>
      </c>
      <c r="R6857" s="7">
        <v>45688</v>
      </c>
      <c r="S6857" s="8">
        <f t="shared" si="476"/>
        <v>16.547945205479451</v>
      </c>
      <c r="T6857" t="str">
        <f t="shared" si="475"/>
        <v>16-25</v>
      </c>
      <c r="U6857" s="7">
        <v>44617</v>
      </c>
      <c r="V6857">
        <f t="shared" si="477"/>
        <v>66</v>
      </c>
    </row>
    <row r="6858" spans="1:22">
      <c r="A6858">
        <v>161976</v>
      </c>
      <c r="B6858" t="s">
        <v>17</v>
      </c>
      <c r="C6858" t="s">
        <v>18</v>
      </c>
      <c r="D6858" t="s">
        <v>19</v>
      </c>
      <c r="H6858" t="s">
        <v>19</v>
      </c>
      <c r="J6858" t="s">
        <v>30</v>
      </c>
      <c r="K6858" s="7">
        <v>18462</v>
      </c>
      <c r="L6858" t="s">
        <v>69</v>
      </c>
      <c r="M6858" t="s">
        <v>27</v>
      </c>
      <c r="N6858" t="s">
        <v>34</v>
      </c>
      <c r="O6858" s="7">
        <v>43788</v>
      </c>
      <c r="P6858" s="7">
        <v>45194</v>
      </c>
      <c r="Q6858" t="s">
        <v>41</v>
      </c>
      <c r="R6858" s="7">
        <v>45688</v>
      </c>
      <c r="S6858" s="8">
        <f t="shared" si="476"/>
        <v>74.591780821917808</v>
      </c>
      <c r="T6858" t="str">
        <f t="shared" si="475"/>
        <v>65+</v>
      </c>
      <c r="U6858" s="7">
        <v>45194</v>
      </c>
      <c r="V6858">
        <f t="shared" si="477"/>
        <v>1005</v>
      </c>
    </row>
    <row r="6859" spans="1:22">
      <c r="A6859">
        <v>100616</v>
      </c>
      <c r="B6859" t="s">
        <v>17</v>
      </c>
      <c r="C6859" t="s">
        <v>18</v>
      </c>
      <c r="D6859" t="s">
        <v>19</v>
      </c>
      <c r="H6859" t="s">
        <v>19</v>
      </c>
      <c r="J6859" t="s">
        <v>20</v>
      </c>
      <c r="K6859" s="7">
        <v>32295</v>
      </c>
      <c r="L6859" t="s">
        <v>69</v>
      </c>
      <c r="M6859" t="s">
        <v>27</v>
      </c>
      <c r="N6859" t="s">
        <v>32</v>
      </c>
      <c r="O6859" s="7">
        <v>41072</v>
      </c>
      <c r="P6859" s="7">
        <v>41577</v>
      </c>
      <c r="Q6859" t="s">
        <v>36</v>
      </c>
      <c r="R6859" s="7">
        <v>45688</v>
      </c>
      <c r="S6859" s="8">
        <f t="shared" si="476"/>
        <v>36.69315068493151</v>
      </c>
      <c r="T6859" t="str">
        <f t="shared" si="475"/>
        <v>35-45</v>
      </c>
      <c r="U6859" s="7">
        <v>41577</v>
      </c>
      <c r="V6859">
        <f t="shared" si="477"/>
        <v>362</v>
      </c>
    </row>
    <row r="6860" spans="1:22">
      <c r="A6860">
        <v>107177</v>
      </c>
      <c r="B6860" t="s">
        <v>17</v>
      </c>
      <c r="C6860" t="s">
        <v>18</v>
      </c>
      <c r="D6860" t="s">
        <v>19</v>
      </c>
      <c r="H6860" t="s">
        <v>19</v>
      </c>
      <c r="J6860" t="s">
        <v>20</v>
      </c>
      <c r="K6860" s="7">
        <v>22274</v>
      </c>
      <c r="L6860" t="s">
        <v>39</v>
      </c>
      <c r="M6860" t="s">
        <v>22</v>
      </c>
      <c r="N6860" t="s">
        <v>34</v>
      </c>
      <c r="O6860" s="7">
        <v>41603</v>
      </c>
      <c r="P6860" s="7">
        <v>41992</v>
      </c>
      <c r="Q6860" t="s">
        <v>36</v>
      </c>
      <c r="R6860" s="7">
        <v>45688</v>
      </c>
      <c r="S6860" s="8">
        <f t="shared" si="476"/>
        <v>64.147945205479445</v>
      </c>
      <c r="T6860" t="str">
        <f t="shared" si="475"/>
        <v>55-65</v>
      </c>
      <c r="U6860" s="7">
        <v>41992</v>
      </c>
      <c r="V6860">
        <f t="shared" si="477"/>
        <v>280</v>
      </c>
    </row>
    <row r="6861" spans="1:22">
      <c r="A6861">
        <v>118850</v>
      </c>
      <c r="B6861" t="s">
        <v>17</v>
      </c>
      <c r="C6861" t="s">
        <v>18</v>
      </c>
      <c r="D6861" t="s">
        <v>19</v>
      </c>
      <c r="H6861" t="s">
        <v>46</v>
      </c>
      <c r="I6861" t="s">
        <v>470</v>
      </c>
      <c r="J6861" t="s">
        <v>30</v>
      </c>
      <c r="K6861" s="7">
        <v>20998</v>
      </c>
      <c r="L6861" t="s">
        <v>110</v>
      </c>
      <c r="M6861" t="s">
        <v>22</v>
      </c>
      <c r="N6861" t="s">
        <v>32</v>
      </c>
      <c r="O6861" s="7">
        <v>42598</v>
      </c>
      <c r="P6861" s="7">
        <v>44525</v>
      </c>
      <c r="Q6861" t="s">
        <v>24</v>
      </c>
      <c r="R6861" s="7">
        <v>45688</v>
      </c>
      <c r="S6861" s="8">
        <f t="shared" si="476"/>
        <v>67.643835616438352</v>
      </c>
      <c r="T6861" t="str">
        <f t="shared" si="475"/>
        <v>65+</v>
      </c>
      <c r="U6861" s="7">
        <v>44525</v>
      </c>
      <c r="V6861">
        <f t="shared" si="477"/>
        <v>1378</v>
      </c>
    </row>
    <row r="6862" spans="1:22">
      <c r="A6862">
        <v>121672</v>
      </c>
      <c r="B6862" t="s">
        <v>17</v>
      </c>
      <c r="C6862" t="s">
        <v>25</v>
      </c>
      <c r="D6862" t="s">
        <v>19</v>
      </c>
      <c r="H6862" t="s">
        <v>19</v>
      </c>
      <c r="J6862" t="s">
        <v>20</v>
      </c>
      <c r="K6862" s="7">
        <v>37298</v>
      </c>
      <c r="L6862" t="s">
        <v>67</v>
      </c>
      <c r="M6862" t="s">
        <v>22</v>
      </c>
      <c r="N6862" t="s">
        <v>34</v>
      </c>
      <c r="O6862" s="7" t="s">
        <v>36</v>
      </c>
      <c r="P6862" s="7" t="s">
        <v>36</v>
      </c>
      <c r="Q6862" t="s">
        <v>24</v>
      </c>
      <c r="R6862" s="7">
        <v>45688</v>
      </c>
      <c r="S6862" s="8">
        <f t="shared" si="476"/>
        <v>22.986301369863014</v>
      </c>
      <c r="T6862" t="str">
        <f t="shared" si="475"/>
        <v>16-25</v>
      </c>
      <c r="U6862" s="7" t="s">
        <v>36</v>
      </c>
      <c r="V6862" t="str">
        <f t="shared" si="477"/>
        <v/>
      </c>
    </row>
    <row r="6863" spans="1:22">
      <c r="A6863">
        <v>122227</v>
      </c>
      <c r="B6863" t="s">
        <v>17</v>
      </c>
      <c r="C6863" t="s">
        <v>25</v>
      </c>
      <c r="D6863" t="s">
        <v>19</v>
      </c>
      <c r="H6863" t="s">
        <v>19</v>
      </c>
      <c r="J6863" t="s">
        <v>20</v>
      </c>
      <c r="K6863" s="7">
        <v>24762</v>
      </c>
      <c r="L6863" t="s">
        <v>67</v>
      </c>
      <c r="M6863" t="s">
        <v>22</v>
      </c>
      <c r="N6863" t="s">
        <v>32</v>
      </c>
      <c r="O6863" s="7">
        <v>42851</v>
      </c>
      <c r="P6863" s="7" t="s">
        <v>29</v>
      </c>
      <c r="Q6863" t="s">
        <v>24</v>
      </c>
      <c r="R6863" s="7">
        <v>45688</v>
      </c>
      <c r="S6863" s="8">
        <f t="shared" si="476"/>
        <v>57.331506849315069</v>
      </c>
      <c r="T6863" t="str">
        <f t="shared" si="475"/>
        <v>55-65</v>
      </c>
      <c r="U6863" s="7">
        <f t="shared" ref="U6863:U6864" si="478">R6863</f>
        <v>45688</v>
      </c>
      <c r="V6863">
        <f t="shared" si="477"/>
        <v>2028</v>
      </c>
    </row>
    <row r="6864" spans="1:22">
      <c r="A6864">
        <v>159276</v>
      </c>
      <c r="B6864" t="s">
        <v>17</v>
      </c>
      <c r="C6864" t="s">
        <v>18</v>
      </c>
      <c r="D6864" t="s">
        <v>19</v>
      </c>
      <c r="H6864" t="s">
        <v>19</v>
      </c>
      <c r="J6864" t="s">
        <v>30</v>
      </c>
      <c r="L6864" t="s">
        <v>54</v>
      </c>
      <c r="M6864" t="s">
        <v>27</v>
      </c>
      <c r="N6864" t="s">
        <v>34</v>
      </c>
      <c r="O6864" s="7">
        <v>44944</v>
      </c>
      <c r="P6864" s="7" t="s">
        <v>29</v>
      </c>
      <c r="Q6864" t="s">
        <v>41</v>
      </c>
      <c r="R6864" s="7">
        <v>45688</v>
      </c>
      <c r="S6864" s="8">
        <f t="shared" si="476"/>
        <v>125.17260273972603</v>
      </c>
      <c r="T6864" t="str">
        <f t="shared" si="475"/>
        <v>65+</v>
      </c>
      <c r="U6864" s="7">
        <f t="shared" si="478"/>
        <v>45688</v>
      </c>
      <c r="V6864">
        <f t="shared" si="477"/>
        <v>533</v>
      </c>
    </row>
    <row r="6865" spans="1:22">
      <c r="A6865">
        <v>140313</v>
      </c>
      <c r="B6865" t="s">
        <v>17</v>
      </c>
      <c r="C6865" t="s">
        <v>18</v>
      </c>
      <c r="D6865" t="s">
        <v>19</v>
      </c>
      <c r="H6865" t="s">
        <v>19</v>
      </c>
      <c r="J6865" t="s">
        <v>20</v>
      </c>
      <c r="K6865" s="7">
        <v>37627</v>
      </c>
      <c r="L6865" t="s">
        <v>48</v>
      </c>
      <c r="M6865" t="s">
        <v>27</v>
      </c>
      <c r="N6865" t="s">
        <v>28</v>
      </c>
      <c r="O6865" s="7">
        <v>43787</v>
      </c>
      <c r="P6865" s="7">
        <v>44439</v>
      </c>
      <c r="Q6865" t="s">
        <v>24</v>
      </c>
      <c r="R6865" s="7">
        <v>45688</v>
      </c>
      <c r="S6865" s="8">
        <f t="shared" si="476"/>
        <v>22.084931506849315</v>
      </c>
      <c r="T6865" t="str">
        <f t="shared" si="475"/>
        <v>16-25</v>
      </c>
      <c r="U6865" s="7">
        <v>44439</v>
      </c>
      <c r="V6865">
        <f t="shared" si="477"/>
        <v>467</v>
      </c>
    </row>
    <row r="6866" spans="1:22">
      <c r="A6866">
        <v>101114</v>
      </c>
      <c r="B6866" t="s">
        <v>17</v>
      </c>
      <c r="C6866" t="s">
        <v>18</v>
      </c>
      <c r="D6866" t="s">
        <v>19</v>
      </c>
      <c r="H6866" t="s">
        <v>19</v>
      </c>
      <c r="J6866" t="s">
        <v>20</v>
      </c>
      <c r="K6866" s="7">
        <v>35497</v>
      </c>
      <c r="L6866" t="s">
        <v>37</v>
      </c>
      <c r="M6866" t="s">
        <v>27</v>
      </c>
      <c r="N6866" t="s">
        <v>34</v>
      </c>
      <c r="O6866" s="7">
        <v>41293</v>
      </c>
      <c r="P6866" s="7">
        <v>41321</v>
      </c>
      <c r="Q6866" t="s">
        <v>36</v>
      </c>
      <c r="R6866" s="7">
        <v>45688</v>
      </c>
      <c r="S6866" s="8">
        <f t="shared" si="476"/>
        <v>27.920547945205481</v>
      </c>
      <c r="T6866" t="str">
        <f t="shared" si="475"/>
        <v>25-35</v>
      </c>
      <c r="U6866" s="7">
        <v>41321</v>
      </c>
      <c r="V6866">
        <f t="shared" si="477"/>
        <v>20</v>
      </c>
    </row>
    <row r="6867" spans="1:22">
      <c r="A6867">
        <v>109501</v>
      </c>
      <c r="B6867" t="s">
        <v>17</v>
      </c>
      <c r="C6867" t="s">
        <v>18</v>
      </c>
      <c r="D6867" t="s">
        <v>19</v>
      </c>
      <c r="H6867" t="s">
        <v>19</v>
      </c>
      <c r="J6867" t="s">
        <v>30</v>
      </c>
      <c r="K6867" s="7">
        <v>36765</v>
      </c>
      <c r="L6867" t="s">
        <v>67</v>
      </c>
      <c r="M6867" t="s">
        <v>22</v>
      </c>
      <c r="N6867" t="s">
        <v>34</v>
      </c>
      <c r="O6867" s="7" t="s">
        <v>36</v>
      </c>
      <c r="P6867" s="7" t="s">
        <v>36</v>
      </c>
      <c r="Q6867" t="s">
        <v>24</v>
      </c>
      <c r="R6867" s="7">
        <v>45688</v>
      </c>
      <c r="S6867" s="8">
        <f t="shared" si="476"/>
        <v>24.446575342465753</v>
      </c>
      <c r="T6867" t="str">
        <f t="shared" si="475"/>
        <v>16-25</v>
      </c>
      <c r="U6867" s="7" t="s">
        <v>36</v>
      </c>
      <c r="V6867" t="str">
        <f t="shared" si="477"/>
        <v/>
      </c>
    </row>
    <row r="6868" spans="1:22">
      <c r="A6868">
        <v>102466</v>
      </c>
      <c r="B6868" t="s">
        <v>17</v>
      </c>
      <c r="C6868" t="s">
        <v>18</v>
      </c>
      <c r="D6868" t="s">
        <v>19</v>
      </c>
      <c r="H6868" t="s">
        <v>19</v>
      </c>
      <c r="J6868" t="s">
        <v>20</v>
      </c>
      <c r="K6868" s="7">
        <v>33470</v>
      </c>
      <c r="L6868" t="s">
        <v>37</v>
      </c>
      <c r="M6868" t="s">
        <v>27</v>
      </c>
      <c r="N6868" t="s">
        <v>32</v>
      </c>
      <c r="O6868" s="7">
        <v>41281</v>
      </c>
      <c r="P6868" s="7">
        <v>41505</v>
      </c>
      <c r="Q6868" t="s">
        <v>36</v>
      </c>
      <c r="R6868" s="7">
        <v>45688</v>
      </c>
      <c r="S6868" s="8">
        <f t="shared" si="476"/>
        <v>33.473972602739728</v>
      </c>
      <c r="T6868" t="str">
        <f t="shared" si="475"/>
        <v>25-35</v>
      </c>
      <c r="U6868" s="7">
        <v>41505</v>
      </c>
      <c r="V6868">
        <f t="shared" si="477"/>
        <v>161</v>
      </c>
    </row>
    <row r="6869" spans="1:22">
      <c r="A6869">
        <v>131280</v>
      </c>
      <c r="B6869" t="s">
        <v>17</v>
      </c>
      <c r="C6869" t="s">
        <v>25</v>
      </c>
      <c r="D6869" t="s">
        <v>19</v>
      </c>
      <c r="H6869" t="s">
        <v>19</v>
      </c>
      <c r="J6869" t="s">
        <v>20</v>
      </c>
      <c r="K6869" s="7">
        <v>27166</v>
      </c>
      <c r="L6869" t="s">
        <v>83</v>
      </c>
      <c r="M6869" t="s">
        <v>27</v>
      </c>
      <c r="N6869" t="s">
        <v>34</v>
      </c>
      <c r="O6869" s="7">
        <v>43414</v>
      </c>
      <c r="P6869" s="7" t="s">
        <v>29</v>
      </c>
      <c r="Q6869" t="s">
        <v>24</v>
      </c>
      <c r="R6869" s="7">
        <v>45688</v>
      </c>
      <c r="S6869" s="8">
        <f t="shared" si="476"/>
        <v>50.745205479452054</v>
      </c>
      <c r="T6869" t="str">
        <f t="shared" si="475"/>
        <v>45-55</v>
      </c>
      <c r="U6869" s="7">
        <f t="shared" ref="U6869:U6870" si="479">R6869</f>
        <v>45688</v>
      </c>
      <c r="V6869">
        <f t="shared" si="477"/>
        <v>1625</v>
      </c>
    </row>
    <row r="6870" spans="1:22">
      <c r="A6870">
        <v>84765</v>
      </c>
      <c r="B6870" t="s">
        <v>17</v>
      </c>
      <c r="C6870" t="s">
        <v>25</v>
      </c>
      <c r="D6870" t="s">
        <v>19</v>
      </c>
      <c r="H6870" t="s">
        <v>19</v>
      </c>
      <c r="J6870" t="s">
        <v>20</v>
      </c>
      <c r="K6870" s="7">
        <v>20208</v>
      </c>
      <c r="L6870" t="s">
        <v>78</v>
      </c>
      <c r="M6870" t="s">
        <v>22</v>
      </c>
      <c r="N6870" t="s">
        <v>34</v>
      </c>
      <c r="O6870" s="7">
        <v>44424</v>
      </c>
      <c r="P6870" s="7" t="s">
        <v>29</v>
      </c>
      <c r="Q6870" t="s">
        <v>24</v>
      </c>
      <c r="R6870" s="7">
        <v>45688</v>
      </c>
      <c r="S6870" s="8">
        <f t="shared" si="476"/>
        <v>69.808219178082197</v>
      </c>
      <c r="T6870" t="str">
        <f t="shared" si="475"/>
        <v>65+</v>
      </c>
      <c r="U6870" s="7">
        <f t="shared" si="479"/>
        <v>45688</v>
      </c>
      <c r="V6870">
        <f t="shared" si="477"/>
        <v>905</v>
      </c>
    </row>
    <row r="6871" spans="1:22">
      <c r="A6871">
        <v>16535</v>
      </c>
      <c r="B6871" t="s">
        <v>17</v>
      </c>
      <c r="C6871" t="s">
        <v>18</v>
      </c>
      <c r="D6871" t="s">
        <v>19</v>
      </c>
      <c r="H6871" t="s">
        <v>19</v>
      </c>
      <c r="J6871" t="s">
        <v>20</v>
      </c>
      <c r="L6871" t="s">
        <v>54</v>
      </c>
      <c r="M6871" t="s">
        <v>27</v>
      </c>
      <c r="N6871" t="s">
        <v>32</v>
      </c>
      <c r="O6871" s="7">
        <v>1</v>
      </c>
      <c r="P6871" s="7">
        <v>1</v>
      </c>
      <c r="Q6871" t="s">
        <v>36</v>
      </c>
      <c r="R6871" s="7">
        <v>45688</v>
      </c>
      <c r="S6871" s="8">
        <f t="shared" si="476"/>
        <v>125.17260273972603</v>
      </c>
      <c r="T6871" t="str">
        <f t="shared" si="475"/>
        <v>65+</v>
      </c>
      <c r="U6871" s="7">
        <v>1</v>
      </c>
    </row>
    <row r="6872" spans="1:22">
      <c r="A6872">
        <v>80992</v>
      </c>
      <c r="B6872" t="s">
        <v>17</v>
      </c>
      <c r="C6872" t="s">
        <v>18</v>
      </c>
      <c r="D6872" t="s">
        <v>19</v>
      </c>
      <c r="H6872" t="s">
        <v>19</v>
      </c>
      <c r="J6872" t="s">
        <v>20</v>
      </c>
      <c r="K6872" s="7">
        <v>34059</v>
      </c>
      <c r="L6872" t="s">
        <v>37</v>
      </c>
      <c r="M6872" t="s">
        <v>27</v>
      </c>
      <c r="N6872" t="s">
        <v>32</v>
      </c>
      <c r="O6872" s="7">
        <v>40042</v>
      </c>
      <c r="P6872" s="7">
        <v>41460</v>
      </c>
      <c r="Q6872" t="s">
        <v>36</v>
      </c>
      <c r="R6872" s="7">
        <v>45688</v>
      </c>
      <c r="S6872" s="8">
        <f t="shared" si="476"/>
        <v>31.860273972602741</v>
      </c>
      <c r="T6872" t="str">
        <f t="shared" si="475"/>
        <v>25-35</v>
      </c>
      <c r="U6872" s="7">
        <v>41460</v>
      </c>
      <c r="V6872">
        <f t="shared" si="477"/>
        <v>1015</v>
      </c>
    </row>
    <row r="6873" spans="1:22">
      <c r="A6873">
        <v>142561</v>
      </c>
      <c r="B6873" t="s">
        <v>17</v>
      </c>
      <c r="C6873" t="s">
        <v>25</v>
      </c>
      <c r="D6873" t="s">
        <v>19</v>
      </c>
      <c r="H6873" t="s">
        <v>19</v>
      </c>
      <c r="J6873" t="s">
        <v>20</v>
      </c>
      <c r="K6873" s="7">
        <v>38352</v>
      </c>
      <c r="L6873" t="s">
        <v>69</v>
      </c>
      <c r="M6873" t="s">
        <v>27</v>
      </c>
      <c r="N6873" t="s">
        <v>34</v>
      </c>
      <c r="O6873" s="7">
        <v>43883</v>
      </c>
      <c r="P6873" s="7" t="s">
        <v>29</v>
      </c>
      <c r="Q6873" t="s">
        <v>24</v>
      </c>
      <c r="R6873" s="7">
        <v>45688</v>
      </c>
      <c r="S6873" s="8">
        <f t="shared" si="476"/>
        <v>20.098630136986301</v>
      </c>
      <c r="T6873" t="str">
        <f t="shared" si="475"/>
        <v>16-25</v>
      </c>
      <c r="U6873" s="7">
        <f>R6873</f>
        <v>45688</v>
      </c>
      <c r="V6873">
        <f t="shared" si="477"/>
        <v>1290</v>
      </c>
    </row>
    <row r="6874" spans="1:22">
      <c r="A6874">
        <v>145574</v>
      </c>
      <c r="B6874" t="s">
        <v>17</v>
      </c>
      <c r="C6874" t="s">
        <v>18</v>
      </c>
      <c r="D6874" t="s">
        <v>19</v>
      </c>
      <c r="H6874" t="s">
        <v>19</v>
      </c>
      <c r="J6874" t="s">
        <v>20</v>
      </c>
      <c r="K6874" s="7">
        <v>37825</v>
      </c>
      <c r="L6874" t="s">
        <v>44</v>
      </c>
      <c r="M6874" t="s">
        <v>27</v>
      </c>
      <c r="N6874" t="s">
        <v>34</v>
      </c>
      <c r="O6874" s="7" t="s">
        <v>36</v>
      </c>
      <c r="P6874" s="7" t="s">
        <v>36</v>
      </c>
      <c r="Q6874" t="s">
        <v>36</v>
      </c>
      <c r="R6874" s="7">
        <v>45688</v>
      </c>
      <c r="S6874" s="8">
        <f t="shared" si="476"/>
        <v>21.542465753424658</v>
      </c>
      <c r="T6874" t="str">
        <f t="shared" si="475"/>
        <v>16-25</v>
      </c>
      <c r="U6874" s="7" t="s">
        <v>36</v>
      </c>
      <c r="V6874" t="str">
        <f t="shared" si="477"/>
        <v/>
      </c>
    </row>
    <row r="6875" spans="1:22">
      <c r="A6875">
        <v>115817</v>
      </c>
      <c r="B6875" t="s">
        <v>17</v>
      </c>
      <c r="C6875" t="s">
        <v>18</v>
      </c>
      <c r="D6875" t="s">
        <v>19</v>
      </c>
      <c r="H6875" t="s">
        <v>19</v>
      </c>
      <c r="J6875" t="s">
        <v>30</v>
      </c>
      <c r="K6875" s="7">
        <v>36142</v>
      </c>
      <c r="L6875" t="s">
        <v>471</v>
      </c>
      <c r="M6875" t="s">
        <v>52</v>
      </c>
      <c r="N6875" t="s">
        <v>36</v>
      </c>
      <c r="O6875" s="7">
        <v>42399</v>
      </c>
      <c r="P6875" s="7">
        <v>44657</v>
      </c>
      <c r="Q6875" t="s">
        <v>24</v>
      </c>
      <c r="R6875" s="7">
        <v>45688</v>
      </c>
      <c r="S6875" s="8">
        <f t="shared" si="476"/>
        <v>26.153424657534245</v>
      </c>
      <c r="T6875" t="str">
        <f t="shared" si="475"/>
        <v>25-35</v>
      </c>
      <c r="U6875" s="7">
        <v>44657</v>
      </c>
      <c r="V6875">
        <f t="shared" si="477"/>
        <v>1613</v>
      </c>
    </row>
    <row r="6876" spans="1:22">
      <c r="A6876">
        <v>128897</v>
      </c>
      <c r="B6876" t="s">
        <v>17</v>
      </c>
      <c r="C6876" t="s">
        <v>18</v>
      </c>
      <c r="D6876" t="s">
        <v>19</v>
      </c>
      <c r="H6876" t="s">
        <v>19</v>
      </c>
      <c r="J6876" t="s">
        <v>30</v>
      </c>
      <c r="K6876" s="7">
        <v>17412</v>
      </c>
      <c r="L6876" t="s">
        <v>35</v>
      </c>
      <c r="M6876" t="s">
        <v>27</v>
      </c>
      <c r="N6876" t="s">
        <v>34</v>
      </c>
      <c r="O6876" s="7">
        <v>43391</v>
      </c>
      <c r="P6876" s="7">
        <v>43731</v>
      </c>
      <c r="Q6876" t="s">
        <v>55</v>
      </c>
      <c r="R6876" s="7">
        <v>45688</v>
      </c>
      <c r="S6876" s="8">
        <f t="shared" si="476"/>
        <v>77.468493150684935</v>
      </c>
      <c r="T6876" t="str">
        <f t="shared" si="475"/>
        <v>65+</v>
      </c>
      <c r="U6876" s="7">
        <v>43731</v>
      </c>
      <c r="V6876">
        <f t="shared" si="477"/>
        <v>243</v>
      </c>
    </row>
    <row r="6877" spans="1:22">
      <c r="A6877">
        <v>116807</v>
      </c>
      <c r="B6877" t="s">
        <v>17</v>
      </c>
      <c r="C6877" t="s">
        <v>18</v>
      </c>
      <c r="D6877" t="s">
        <v>19</v>
      </c>
      <c r="H6877" t="s">
        <v>19</v>
      </c>
      <c r="J6877" t="s">
        <v>30</v>
      </c>
      <c r="K6877" s="7">
        <v>37907</v>
      </c>
      <c r="L6877" t="s">
        <v>48</v>
      </c>
      <c r="M6877" t="s">
        <v>27</v>
      </c>
      <c r="N6877" t="s">
        <v>34</v>
      </c>
      <c r="O6877" s="7" t="s">
        <v>36</v>
      </c>
      <c r="P6877" s="7" t="s">
        <v>36</v>
      </c>
      <c r="Q6877" t="s">
        <v>41</v>
      </c>
      <c r="R6877" s="7">
        <v>45688</v>
      </c>
      <c r="S6877" s="8">
        <f t="shared" si="476"/>
        <v>21.317808219178083</v>
      </c>
      <c r="T6877" t="str">
        <f t="shared" si="475"/>
        <v>16-25</v>
      </c>
      <c r="U6877" s="7" t="s">
        <v>36</v>
      </c>
      <c r="V6877" t="str">
        <f t="shared" si="477"/>
        <v/>
      </c>
    </row>
    <row r="6878" spans="1:22">
      <c r="A6878">
        <v>104152</v>
      </c>
      <c r="B6878" t="s">
        <v>17</v>
      </c>
      <c r="C6878" t="s">
        <v>18</v>
      </c>
      <c r="D6878" t="s">
        <v>19</v>
      </c>
      <c r="H6878" t="s">
        <v>19</v>
      </c>
      <c r="J6878" t="s">
        <v>30</v>
      </c>
      <c r="K6878" s="7">
        <v>28816</v>
      </c>
      <c r="L6878" t="s">
        <v>37</v>
      </c>
      <c r="M6878" t="s">
        <v>27</v>
      </c>
      <c r="N6878" t="s">
        <v>34</v>
      </c>
      <c r="O6878" s="7">
        <v>41577</v>
      </c>
      <c r="P6878" s="7">
        <v>41577</v>
      </c>
      <c r="Q6878" t="s">
        <v>36</v>
      </c>
      <c r="R6878" s="7">
        <v>45688</v>
      </c>
      <c r="S6878" s="8">
        <f t="shared" si="476"/>
        <v>46.224657534246575</v>
      </c>
      <c r="T6878" t="str">
        <f t="shared" si="475"/>
        <v>45-55</v>
      </c>
      <c r="U6878" s="7">
        <v>41577</v>
      </c>
      <c r="V6878">
        <f t="shared" si="477"/>
        <v>1</v>
      </c>
    </row>
    <row r="6879" spans="1:22">
      <c r="A6879">
        <v>109316</v>
      </c>
      <c r="B6879" t="s">
        <v>17</v>
      </c>
      <c r="C6879" t="s">
        <v>18</v>
      </c>
      <c r="D6879" t="s">
        <v>19</v>
      </c>
      <c r="H6879" t="s">
        <v>19</v>
      </c>
      <c r="J6879" t="s">
        <v>20</v>
      </c>
      <c r="K6879" s="7">
        <v>16744</v>
      </c>
      <c r="L6879" t="s">
        <v>45</v>
      </c>
      <c r="M6879" t="s">
        <v>22</v>
      </c>
      <c r="N6879" t="s">
        <v>32</v>
      </c>
      <c r="O6879" s="7">
        <v>41904</v>
      </c>
      <c r="P6879" s="7">
        <v>42250</v>
      </c>
      <c r="Q6879" t="s">
        <v>24</v>
      </c>
      <c r="R6879" s="7">
        <v>45688</v>
      </c>
      <c r="S6879" s="8">
        <f t="shared" si="476"/>
        <v>79.298630136986304</v>
      </c>
      <c r="T6879" t="str">
        <f t="shared" si="475"/>
        <v>65+</v>
      </c>
      <c r="U6879" s="7">
        <v>42250</v>
      </c>
      <c r="V6879">
        <f t="shared" si="477"/>
        <v>249</v>
      </c>
    </row>
    <row r="6880" spans="1:22">
      <c r="A6880">
        <v>119433</v>
      </c>
      <c r="B6880" t="s">
        <v>17</v>
      </c>
      <c r="C6880" t="s">
        <v>18</v>
      </c>
      <c r="D6880" t="s">
        <v>19</v>
      </c>
      <c r="H6880" t="s">
        <v>19</v>
      </c>
      <c r="J6880" t="s">
        <v>20</v>
      </c>
      <c r="K6880" s="7">
        <v>22286</v>
      </c>
      <c r="L6880" t="s">
        <v>78</v>
      </c>
      <c r="M6880" t="s">
        <v>22</v>
      </c>
      <c r="N6880" t="s">
        <v>34</v>
      </c>
      <c r="O6880" s="7">
        <v>42685</v>
      </c>
      <c r="P6880" s="7">
        <v>43488</v>
      </c>
      <c r="Q6880" t="s">
        <v>24</v>
      </c>
      <c r="R6880" s="7">
        <v>45688</v>
      </c>
      <c r="S6880" s="8">
        <f t="shared" si="476"/>
        <v>64.115068493150687</v>
      </c>
      <c r="T6880" t="str">
        <f t="shared" si="475"/>
        <v>55-65</v>
      </c>
      <c r="U6880" s="7">
        <v>43488</v>
      </c>
      <c r="V6880">
        <f t="shared" si="477"/>
        <v>574</v>
      </c>
    </row>
    <row r="6881" spans="1:22">
      <c r="A6881">
        <v>154447</v>
      </c>
      <c r="B6881" t="s">
        <v>17</v>
      </c>
      <c r="C6881" t="s">
        <v>25</v>
      </c>
      <c r="D6881" t="s">
        <v>19</v>
      </c>
      <c r="H6881" t="s">
        <v>19</v>
      </c>
      <c r="J6881" t="s">
        <v>20</v>
      </c>
      <c r="K6881" s="7">
        <v>25023</v>
      </c>
      <c r="L6881" t="s">
        <v>59</v>
      </c>
      <c r="M6881" t="s">
        <v>27</v>
      </c>
      <c r="N6881" t="s">
        <v>34</v>
      </c>
      <c r="O6881" s="7">
        <v>44585</v>
      </c>
      <c r="P6881" s="7" t="s">
        <v>29</v>
      </c>
      <c r="Q6881" t="s">
        <v>24</v>
      </c>
      <c r="R6881" s="7">
        <v>45688</v>
      </c>
      <c r="S6881" s="8">
        <f t="shared" si="476"/>
        <v>56.61643835616438</v>
      </c>
      <c r="T6881" t="str">
        <f t="shared" si="475"/>
        <v>55-65</v>
      </c>
      <c r="U6881" s="7">
        <f>R6881</f>
        <v>45688</v>
      </c>
      <c r="V6881">
        <f t="shared" si="477"/>
        <v>790</v>
      </c>
    </row>
    <row r="6882" spans="1:22">
      <c r="A6882">
        <v>80588</v>
      </c>
      <c r="B6882" t="s">
        <v>17</v>
      </c>
      <c r="C6882" t="s">
        <v>18</v>
      </c>
      <c r="D6882" t="s">
        <v>19</v>
      </c>
      <c r="H6882" t="s">
        <v>19</v>
      </c>
      <c r="J6882" t="s">
        <v>20</v>
      </c>
      <c r="K6882" s="7">
        <v>19843</v>
      </c>
      <c r="L6882" t="s">
        <v>35</v>
      </c>
      <c r="M6882" t="s">
        <v>27</v>
      </c>
      <c r="N6882" t="s">
        <v>34</v>
      </c>
      <c r="O6882" s="7">
        <v>40721</v>
      </c>
      <c r="P6882" s="7">
        <v>41654</v>
      </c>
      <c r="Q6882" t="s">
        <v>36</v>
      </c>
      <c r="R6882" s="7">
        <v>45688</v>
      </c>
      <c r="S6882" s="8">
        <f t="shared" si="476"/>
        <v>70.808219178082197</v>
      </c>
      <c r="T6882" t="str">
        <f t="shared" si="475"/>
        <v>65+</v>
      </c>
      <c r="U6882" s="7">
        <v>41654</v>
      </c>
      <c r="V6882">
        <f t="shared" si="477"/>
        <v>668</v>
      </c>
    </row>
    <row r="6883" spans="1:22">
      <c r="A6883">
        <v>79915</v>
      </c>
      <c r="B6883" t="s">
        <v>17</v>
      </c>
      <c r="C6883" t="s">
        <v>18</v>
      </c>
      <c r="D6883" t="s">
        <v>19</v>
      </c>
      <c r="H6883" t="s">
        <v>19</v>
      </c>
      <c r="J6883" t="s">
        <v>20</v>
      </c>
      <c r="K6883" s="7">
        <v>21034</v>
      </c>
      <c r="L6883" t="s">
        <v>110</v>
      </c>
      <c r="M6883" t="s">
        <v>22</v>
      </c>
      <c r="N6883" t="s">
        <v>34</v>
      </c>
      <c r="O6883" s="7">
        <v>40598</v>
      </c>
      <c r="P6883" s="7">
        <v>41093</v>
      </c>
      <c r="Q6883" t="s">
        <v>36</v>
      </c>
      <c r="R6883" s="7">
        <v>45688</v>
      </c>
      <c r="S6883" s="8">
        <f t="shared" si="476"/>
        <v>67.545205479452051</v>
      </c>
      <c r="T6883" t="str">
        <f t="shared" si="475"/>
        <v>65+</v>
      </c>
      <c r="U6883" s="7">
        <v>41093</v>
      </c>
      <c r="V6883">
        <f t="shared" si="477"/>
        <v>354</v>
      </c>
    </row>
    <row r="6884" spans="1:22">
      <c r="A6884">
        <v>64051</v>
      </c>
      <c r="B6884" t="s">
        <v>17</v>
      </c>
      <c r="C6884" t="s">
        <v>25</v>
      </c>
      <c r="D6884" t="s">
        <v>19</v>
      </c>
      <c r="H6884" t="s">
        <v>19</v>
      </c>
      <c r="J6884" t="s">
        <v>20</v>
      </c>
      <c r="K6884" s="7">
        <v>20186</v>
      </c>
      <c r="L6884" t="s">
        <v>59</v>
      </c>
      <c r="M6884" t="s">
        <v>27</v>
      </c>
      <c r="N6884" t="s">
        <v>34</v>
      </c>
      <c r="O6884" s="7">
        <v>39765</v>
      </c>
      <c r="P6884" s="7" t="s">
        <v>29</v>
      </c>
      <c r="Q6884" t="s">
        <v>24</v>
      </c>
      <c r="R6884" s="7">
        <v>45688</v>
      </c>
      <c r="S6884" s="8">
        <f t="shared" si="476"/>
        <v>69.868493150684927</v>
      </c>
      <c r="T6884" t="str">
        <f t="shared" si="475"/>
        <v>65+</v>
      </c>
      <c r="U6884" s="7">
        <f>R6884</f>
        <v>45688</v>
      </c>
      <c r="V6884">
        <f t="shared" si="477"/>
        <v>4232</v>
      </c>
    </row>
    <row r="6885" spans="1:22">
      <c r="A6885">
        <v>146811</v>
      </c>
      <c r="B6885" t="s">
        <v>17</v>
      </c>
      <c r="C6885" t="s">
        <v>18</v>
      </c>
      <c r="D6885" t="s">
        <v>19</v>
      </c>
      <c r="H6885" t="s">
        <v>19</v>
      </c>
      <c r="J6885" t="s">
        <v>20</v>
      </c>
      <c r="K6885" s="7">
        <v>38830</v>
      </c>
      <c r="L6885" t="s">
        <v>67</v>
      </c>
      <c r="M6885" t="s">
        <v>22</v>
      </c>
      <c r="N6885" t="s">
        <v>34</v>
      </c>
      <c r="O6885" s="7" t="s">
        <v>36</v>
      </c>
      <c r="P6885" s="7" t="s">
        <v>36</v>
      </c>
      <c r="Q6885" t="s">
        <v>36</v>
      </c>
      <c r="R6885" s="7">
        <v>45688</v>
      </c>
      <c r="S6885" s="8">
        <f t="shared" si="476"/>
        <v>18.789041095890411</v>
      </c>
      <c r="T6885" t="str">
        <f t="shared" si="475"/>
        <v>16-25</v>
      </c>
      <c r="U6885" s="7" t="s">
        <v>36</v>
      </c>
      <c r="V6885" t="str">
        <f t="shared" si="477"/>
        <v/>
      </c>
    </row>
    <row r="6886" spans="1:22">
      <c r="A6886">
        <v>95308</v>
      </c>
      <c r="B6886" t="s">
        <v>17</v>
      </c>
      <c r="C6886" t="s">
        <v>18</v>
      </c>
      <c r="D6886" t="s">
        <v>19</v>
      </c>
      <c r="H6886" t="s">
        <v>19</v>
      </c>
      <c r="J6886" t="s">
        <v>20</v>
      </c>
      <c r="K6886" s="7">
        <v>34939</v>
      </c>
      <c r="L6886" t="s">
        <v>37</v>
      </c>
      <c r="M6886" t="s">
        <v>27</v>
      </c>
      <c r="N6886" t="s">
        <v>40</v>
      </c>
      <c r="O6886" s="7">
        <v>41219</v>
      </c>
      <c r="P6886" s="7">
        <v>41878</v>
      </c>
      <c r="Q6886" t="s">
        <v>36</v>
      </c>
      <c r="R6886" s="7">
        <v>45688</v>
      </c>
      <c r="S6886" s="8">
        <f t="shared" si="476"/>
        <v>29.449315068493149</v>
      </c>
      <c r="T6886" t="str">
        <f t="shared" si="475"/>
        <v>25-35</v>
      </c>
      <c r="U6886" s="7">
        <v>41878</v>
      </c>
      <c r="V6886">
        <f t="shared" si="477"/>
        <v>472</v>
      </c>
    </row>
    <row r="6887" spans="1:22">
      <c r="A6887">
        <v>128091</v>
      </c>
      <c r="B6887" t="s">
        <v>17</v>
      </c>
      <c r="C6887" t="s">
        <v>18</v>
      </c>
      <c r="D6887" t="s">
        <v>19</v>
      </c>
      <c r="H6887" t="s">
        <v>19</v>
      </c>
      <c r="J6887" t="s">
        <v>30</v>
      </c>
      <c r="L6887" t="s">
        <v>128</v>
      </c>
      <c r="M6887" t="s">
        <v>22</v>
      </c>
      <c r="N6887" t="s">
        <v>34</v>
      </c>
      <c r="O6887" s="7">
        <v>42560</v>
      </c>
      <c r="P6887" s="7">
        <v>43183</v>
      </c>
      <c r="Q6887" t="s">
        <v>36</v>
      </c>
      <c r="R6887" s="7">
        <v>45688</v>
      </c>
      <c r="S6887" s="8">
        <f t="shared" si="476"/>
        <v>125.17260273972603</v>
      </c>
      <c r="T6887" t="str">
        <f t="shared" si="475"/>
        <v>65+</v>
      </c>
      <c r="U6887" s="7">
        <v>43183</v>
      </c>
      <c r="V6887">
        <f t="shared" si="477"/>
        <v>445</v>
      </c>
    </row>
    <row r="6888" spans="1:22">
      <c r="A6888">
        <v>106027</v>
      </c>
      <c r="B6888" t="s">
        <v>17</v>
      </c>
      <c r="C6888" t="s">
        <v>18</v>
      </c>
      <c r="D6888" t="s">
        <v>19</v>
      </c>
      <c r="H6888" t="s">
        <v>19</v>
      </c>
      <c r="J6888" t="s">
        <v>20</v>
      </c>
      <c r="K6888" s="7">
        <v>25222</v>
      </c>
      <c r="L6888" t="s">
        <v>26</v>
      </c>
      <c r="M6888" t="s">
        <v>27</v>
      </c>
      <c r="N6888" t="s">
        <v>32</v>
      </c>
      <c r="O6888" s="7">
        <v>41589</v>
      </c>
      <c r="P6888" s="7">
        <v>42559</v>
      </c>
      <c r="Q6888" t="s">
        <v>24</v>
      </c>
      <c r="R6888" s="7">
        <v>45688</v>
      </c>
      <c r="S6888" s="8">
        <f t="shared" si="476"/>
        <v>56.07123287671233</v>
      </c>
      <c r="T6888" t="str">
        <f t="shared" si="475"/>
        <v>55-65</v>
      </c>
      <c r="U6888" s="7">
        <v>42559</v>
      </c>
      <c r="V6888">
        <f t="shared" si="477"/>
        <v>695</v>
      </c>
    </row>
    <row r="6889" spans="1:22">
      <c r="A6889">
        <v>54054</v>
      </c>
      <c r="B6889" t="s">
        <v>17</v>
      </c>
      <c r="C6889" t="s">
        <v>18</v>
      </c>
      <c r="D6889" t="s">
        <v>19</v>
      </c>
      <c r="H6889" t="s">
        <v>19</v>
      </c>
      <c r="J6889" t="s">
        <v>30</v>
      </c>
      <c r="K6889" s="7">
        <v>24126</v>
      </c>
      <c r="L6889" t="s">
        <v>45</v>
      </c>
      <c r="M6889" t="s">
        <v>22</v>
      </c>
      <c r="N6889" t="s">
        <v>36</v>
      </c>
      <c r="O6889" s="7">
        <v>40148</v>
      </c>
      <c r="P6889" s="7">
        <v>42835</v>
      </c>
      <c r="Q6889" t="s">
        <v>38</v>
      </c>
      <c r="R6889" s="7">
        <v>45688</v>
      </c>
      <c r="S6889" s="8">
        <f t="shared" si="476"/>
        <v>59.073972602739723</v>
      </c>
      <c r="T6889" t="str">
        <f t="shared" si="475"/>
        <v>55-65</v>
      </c>
      <c r="U6889" s="7">
        <v>42835</v>
      </c>
      <c r="V6889">
        <f t="shared" si="477"/>
        <v>1920</v>
      </c>
    </row>
    <row r="6890" spans="1:22">
      <c r="A6890">
        <v>82075</v>
      </c>
      <c r="B6890" t="s">
        <v>17</v>
      </c>
      <c r="C6890" t="s">
        <v>18</v>
      </c>
      <c r="D6890" t="s">
        <v>19</v>
      </c>
      <c r="H6890" t="s">
        <v>19</v>
      </c>
      <c r="J6890" t="s">
        <v>30</v>
      </c>
      <c r="K6890" s="7">
        <v>25539</v>
      </c>
      <c r="L6890" t="s">
        <v>45</v>
      </c>
      <c r="M6890" t="s">
        <v>22</v>
      </c>
      <c r="N6890" t="s">
        <v>34</v>
      </c>
      <c r="O6890" s="7">
        <v>40800</v>
      </c>
      <c r="P6890" s="7">
        <v>43076</v>
      </c>
      <c r="Q6890" t="s">
        <v>41</v>
      </c>
      <c r="R6890" s="7">
        <v>45688</v>
      </c>
      <c r="S6890" s="8">
        <f t="shared" si="476"/>
        <v>55.202739726027396</v>
      </c>
      <c r="T6890" t="str">
        <f t="shared" si="475"/>
        <v>55-65</v>
      </c>
      <c r="U6890" s="7">
        <v>43076</v>
      </c>
      <c r="V6890">
        <f t="shared" si="477"/>
        <v>1627</v>
      </c>
    </row>
    <row r="6891" spans="1:22">
      <c r="A6891">
        <v>151467</v>
      </c>
      <c r="B6891" t="s">
        <v>17</v>
      </c>
      <c r="C6891" t="s">
        <v>18</v>
      </c>
      <c r="D6891" t="s">
        <v>19</v>
      </c>
      <c r="H6891" t="s">
        <v>19</v>
      </c>
      <c r="J6891" t="s">
        <v>20</v>
      </c>
      <c r="K6891" s="7">
        <v>39108</v>
      </c>
      <c r="L6891" t="s">
        <v>102</v>
      </c>
      <c r="M6891" t="s">
        <v>22</v>
      </c>
      <c r="N6891" t="s">
        <v>34</v>
      </c>
      <c r="O6891" s="7" t="s">
        <v>36</v>
      </c>
      <c r="P6891" s="7" t="s">
        <v>36</v>
      </c>
      <c r="Q6891" t="s">
        <v>36</v>
      </c>
      <c r="R6891" s="7">
        <v>45688</v>
      </c>
      <c r="S6891" s="8">
        <f t="shared" si="476"/>
        <v>18.027397260273972</v>
      </c>
      <c r="T6891" t="str">
        <f t="shared" si="475"/>
        <v>16-25</v>
      </c>
      <c r="U6891" s="7" t="s">
        <v>36</v>
      </c>
      <c r="V6891" t="str">
        <f t="shared" si="477"/>
        <v/>
      </c>
    </row>
    <row r="6892" spans="1:22">
      <c r="A6892">
        <v>145530</v>
      </c>
      <c r="B6892" t="s">
        <v>17</v>
      </c>
      <c r="C6892" t="s">
        <v>18</v>
      </c>
      <c r="D6892" t="s">
        <v>19</v>
      </c>
      <c r="H6892" t="s">
        <v>19</v>
      </c>
      <c r="J6892" t="s">
        <v>20</v>
      </c>
      <c r="K6892" s="7">
        <v>37929</v>
      </c>
      <c r="L6892" t="s">
        <v>113</v>
      </c>
      <c r="M6892" t="s">
        <v>27</v>
      </c>
      <c r="N6892" t="s">
        <v>34</v>
      </c>
      <c r="O6892" s="7" t="s">
        <v>36</v>
      </c>
      <c r="P6892" s="7" t="s">
        <v>36</v>
      </c>
      <c r="Q6892" t="s">
        <v>36</v>
      </c>
      <c r="R6892" s="7">
        <v>45688</v>
      </c>
      <c r="S6892" s="8">
        <f t="shared" si="476"/>
        <v>21.257534246575343</v>
      </c>
      <c r="T6892" t="str">
        <f t="shared" si="475"/>
        <v>16-25</v>
      </c>
      <c r="U6892" s="7" t="s">
        <v>36</v>
      </c>
      <c r="V6892" t="str">
        <f t="shared" si="477"/>
        <v/>
      </c>
    </row>
    <row r="6893" spans="1:22">
      <c r="A6893">
        <v>132906</v>
      </c>
      <c r="B6893" t="s">
        <v>17</v>
      </c>
      <c r="C6893" t="s">
        <v>18</v>
      </c>
      <c r="D6893" t="s">
        <v>19</v>
      </c>
      <c r="H6893" t="s">
        <v>19</v>
      </c>
      <c r="J6893" t="s">
        <v>20</v>
      </c>
      <c r="K6893" s="7">
        <v>28926</v>
      </c>
      <c r="L6893" t="s">
        <v>157</v>
      </c>
      <c r="M6893" t="s">
        <v>57</v>
      </c>
      <c r="N6893" t="s">
        <v>34</v>
      </c>
      <c r="O6893" s="7" t="s">
        <v>36</v>
      </c>
      <c r="P6893" s="7" t="s">
        <v>36</v>
      </c>
      <c r="Q6893" t="s">
        <v>36</v>
      </c>
      <c r="R6893" s="7">
        <v>45688</v>
      </c>
      <c r="S6893" s="8">
        <f t="shared" si="476"/>
        <v>45.923287671232877</v>
      </c>
      <c r="T6893" t="str">
        <f t="shared" si="475"/>
        <v>45-55</v>
      </c>
      <c r="U6893" s="7" t="s">
        <v>36</v>
      </c>
      <c r="V6893" t="str">
        <f t="shared" si="477"/>
        <v/>
      </c>
    </row>
    <row r="6894" spans="1:22">
      <c r="A6894">
        <v>110336</v>
      </c>
      <c r="B6894" t="s">
        <v>17</v>
      </c>
      <c r="C6894" t="s">
        <v>18</v>
      </c>
      <c r="D6894" t="s">
        <v>19</v>
      </c>
      <c r="H6894" t="s">
        <v>19</v>
      </c>
      <c r="J6894" t="s">
        <v>30</v>
      </c>
      <c r="K6894" s="7">
        <v>34806</v>
      </c>
      <c r="L6894" t="s">
        <v>37</v>
      </c>
      <c r="M6894" t="s">
        <v>27</v>
      </c>
      <c r="N6894" t="s">
        <v>34</v>
      </c>
      <c r="O6894" s="7">
        <v>41975</v>
      </c>
      <c r="P6894" s="7">
        <v>42838</v>
      </c>
      <c r="Q6894" t="s">
        <v>24</v>
      </c>
      <c r="R6894" s="7">
        <v>45688</v>
      </c>
      <c r="S6894" s="8">
        <f t="shared" si="476"/>
        <v>29.813698630136987</v>
      </c>
      <c r="T6894" t="str">
        <f t="shared" si="475"/>
        <v>25-35</v>
      </c>
      <c r="U6894" s="7">
        <v>42838</v>
      </c>
      <c r="V6894">
        <f t="shared" si="477"/>
        <v>618</v>
      </c>
    </row>
    <row r="6895" spans="1:22">
      <c r="A6895">
        <v>125192</v>
      </c>
      <c r="B6895" t="s">
        <v>17</v>
      </c>
      <c r="C6895" t="s">
        <v>18</v>
      </c>
      <c r="D6895" t="s">
        <v>19</v>
      </c>
      <c r="H6895" t="s">
        <v>19</v>
      </c>
      <c r="J6895" t="s">
        <v>30</v>
      </c>
      <c r="K6895" s="7">
        <v>25325</v>
      </c>
      <c r="L6895" t="s">
        <v>83</v>
      </c>
      <c r="M6895" t="s">
        <v>27</v>
      </c>
      <c r="N6895" t="s">
        <v>34</v>
      </c>
      <c r="O6895" s="7">
        <v>43046</v>
      </c>
      <c r="P6895" s="7">
        <v>44432</v>
      </c>
      <c r="Q6895" t="s">
        <v>24</v>
      </c>
      <c r="R6895" s="7">
        <v>45688</v>
      </c>
      <c r="S6895" s="8">
        <f t="shared" si="476"/>
        <v>55.789041095890411</v>
      </c>
      <c r="T6895" t="str">
        <f t="shared" si="475"/>
        <v>55-65</v>
      </c>
      <c r="U6895" s="7">
        <v>44432</v>
      </c>
      <c r="V6895">
        <f t="shared" si="477"/>
        <v>991</v>
      </c>
    </row>
    <row r="6896" spans="1:22">
      <c r="A6896">
        <v>80993</v>
      </c>
      <c r="B6896" t="s">
        <v>17</v>
      </c>
      <c r="C6896" t="s">
        <v>18</v>
      </c>
      <c r="D6896" t="s">
        <v>19</v>
      </c>
      <c r="H6896" t="s">
        <v>19</v>
      </c>
      <c r="J6896" t="s">
        <v>30</v>
      </c>
      <c r="K6896" s="7">
        <v>34644</v>
      </c>
      <c r="L6896" t="s">
        <v>37</v>
      </c>
      <c r="M6896" t="s">
        <v>27</v>
      </c>
      <c r="N6896" t="s">
        <v>34</v>
      </c>
      <c r="O6896" s="7">
        <v>40133</v>
      </c>
      <c r="P6896" s="7">
        <v>41320</v>
      </c>
      <c r="Q6896" t="s">
        <v>36</v>
      </c>
      <c r="R6896" s="7">
        <v>45688</v>
      </c>
      <c r="S6896" s="8">
        <f t="shared" si="476"/>
        <v>30.257534246575343</v>
      </c>
      <c r="T6896" t="str">
        <f t="shared" si="475"/>
        <v>25-35</v>
      </c>
      <c r="U6896" s="7">
        <v>41320</v>
      </c>
      <c r="V6896">
        <f t="shared" si="477"/>
        <v>850</v>
      </c>
    </row>
    <row r="6897" spans="1:22">
      <c r="A6897">
        <v>144233</v>
      </c>
      <c r="B6897" t="s">
        <v>17</v>
      </c>
      <c r="C6897" t="s">
        <v>18</v>
      </c>
      <c r="D6897" t="s">
        <v>19</v>
      </c>
      <c r="H6897" t="s">
        <v>19</v>
      </c>
      <c r="J6897" t="s">
        <v>30</v>
      </c>
      <c r="K6897" s="7">
        <v>23661</v>
      </c>
      <c r="L6897" t="s">
        <v>84</v>
      </c>
      <c r="M6897" t="s">
        <v>22</v>
      </c>
      <c r="N6897" t="s">
        <v>86</v>
      </c>
      <c r="O6897" s="7">
        <v>43900</v>
      </c>
      <c r="P6897" s="7">
        <v>44447</v>
      </c>
      <c r="Q6897" t="s">
        <v>24</v>
      </c>
      <c r="R6897" s="7">
        <v>45688</v>
      </c>
      <c r="S6897" s="8">
        <f t="shared" si="476"/>
        <v>60.347945205479455</v>
      </c>
      <c r="T6897" t="str">
        <f t="shared" si="475"/>
        <v>55-65</v>
      </c>
      <c r="U6897" s="7">
        <v>44447</v>
      </c>
      <c r="V6897">
        <f t="shared" si="477"/>
        <v>392</v>
      </c>
    </row>
    <row r="6898" spans="1:22">
      <c r="A6898">
        <v>20125</v>
      </c>
      <c r="B6898" t="s">
        <v>17</v>
      </c>
      <c r="C6898" t="s">
        <v>25</v>
      </c>
      <c r="D6898" t="s">
        <v>19</v>
      </c>
      <c r="H6898" t="s">
        <v>19</v>
      </c>
      <c r="J6898" t="s">
        <v>20</v>
      </c>
      <c r="K6898" s="7">
        <v>14288</v>
      </c>
      <c r="L6898" t="s">
        <v>167</v>
      </c>
      <c r="M6898" t="s">
        <v>27</v>
      </c>
      <c r="N6898" t="s">
        <v>36</v>
      </c>
      <c r="O6898" s="7">
        <v>38440</v>
      </c>
      <c r="P6898" s="7" t="s">
        <v>29</v>
      </c>
      <c r="Q6898" t="s">
        <v>38</v>
      </c>
      <c r="R6898" s="7">
        <v>45688</v>
      </c>
      <c r="S6898" s="8">
        <f t="shared" si="476"/>
        <v>86.027397260273972</v>
      </c>
      <c r="T6898" t="str">
        <f t="shared" si="475"/>
        <v>65+</v>
      </c>
      <c r="U6898" s="7">
        <f>R6898</f>
        <v>45688</v>
      </c>
      <c r="V6898">
        <f t="shared" si="477"/>
        <v>5179</v>
      </c>
    </row>
    <row r="6899" spans="1:22">
      <c r="A6899">
        <v>35903</v>
      </c>
      <c r="B6899" t="s">
        <v>17</v>
      </c>
      <c r="C6899" t="s">
        <v>18</v>
      </c>
      <c r="D6899" t="s">
        <v>19</v>
      </c>
      <c r="H6899" t="s">
        <v>19</v>
      </c>
      <c r="J6899" t="s">
        <v>20</v>
      </c>
      <c r="K6899" s="7">
        <v>22381</v>
      </c>
      <c r="L6899" t="s">
        <v>100</v>
      </c>
      <c r="M6899" t="s">
        <v>27</v>
      </c>
      <c r="N6899" t="s">
        <v>34</v>
      </c>
      <c r="O6899" s="7">
        <v>37924</v>
      </c>
      <c r="P6899" s="7">
        <v>42863</v>
      </c>
      <c r="Q6899" t="s">
        <v>38</v>
      </c>
      <c r="R6899" s="7">
        <v>45688</v>
      </c>
      <c r="S6899" s="8">
        <f t="shared" si="476"/>
        <v>63.854794520547948</v>
      </c>
      <c r="T6899" t="str">
        <f t="shared" si="475"/>
        <v>55-65</v>
      </c>
      <c r="U6899" s="7">
        <v>42863</v>
      </c>
      <c r="V6899">
        <f t="shared" si="477"/>
        <v>3528</v>
      </c>
    </row>
    <row r="6900" spans="1:22">
      <c r="A6900">
        <v>104767</v>
      </c>
      <c r="B6900" t="s">
        <v>17</v>
      </c>
      <c r="C6900" t="s">
        <v>18</v>
      </c>
      <c r="D6900" t="s">
        <v>19</v>
      </c>
      <c r="H6900" t="s">
        <v>19</v>
      </c>
      <c r="J6900" t="s">
        <v>30</v>
      </c>
      <c r="K6900" s="7">
        <v>19155</v>
      </c>
      <c r="L6900" t="s">
        <v>37</v>
      </c>
      <c r="M6900" t="s">
        <v>27</v>
      </c>
      <c r="N6900" t="s">
        <v>28</v>
      </c>
      <c r="O6900" s="7">
        <v>41578</v>
      </c>
      <c r="P6900" s="7">
        <v>44439</v>
      </c>
      <c r="Q6900" t="s">
        <v>24</v>
      </c>
      <c r="R6900" s="7">
        <v>45688</v>
      </c>
      <c r="S6900" s="8">
        <f t="shared" si="476"/>
        <v>72.69315068493151</v>
      </c>
      <c r="T6900" t="str">
        <f t="shared" si="475"/>
        <v>65+</v>
      </c>
      <c r="U6900" s="7">
        <v>44439</v>
      </c>
      <c r="V6900">
        <f t="shared" si="477"/>
        <v>2044</v>
      </c>
    </row>
    <row r="6901" spans="1:22">
      <c r="A6901">
        <v>55899</v>
      </c>
      <c r="B6901" t="s">
        <v>17</v>
      </c>
      <c r="C6901" t="s">
        <v>18</v>
      </c>
      <c r="D6901" t="s">
        <v>19</v>
      </c>
      <c r="H6901" t="s">
        <v>19</v>
      </c>
      <c r="J6901" t="s">
        <v>20</v>
      </c>
      <c r="K6901" s="7">
        <v>17581</v>
      </c>
      <c r="L6901" t="s">
        <v>26</v>
      </c>
      <c r="M6901" t="s">
        <v>27</v>
      </c>
      <c r="N6901" t="s">
        <v>34</v>
      </c>
      <c r="O6901" s="7">
        <v>39758</v>
      </c>
      <c r="P6901" s="7">
        <v>44447</v>
      </c>
      <c r="Q6901" t="s">
        <v>24</v>
      </c>
      <c r="R6901" s="7">
        <v>45688</v>
      </c>
      <c r="S6901" s="8">
        <f t="shared" si="476"/>
        <v>77.0054794520548</v>
      </c>
      <c r="T6901" t="str">
        <f t="shared" si="475"/>
        <v>65+</v>
      </c>
      <c r="U6901" s="7">
        <v>44447</v>
      </c>
      <c r="V6901">
        <f t="shared" si="477"/>
        <v>3350</v>
      </c>
    </row>
    <row r="6902" spans="1:22">
      <c r="A6902">
        <v>167710</v>
      </c>
      <c r="B6902" t="s">
        <v>17</v>
      </c>
      <c r="C6902" t="s">
        <v>18</v>
      </c>
      <c r="D6902" t="s">
        <v>19</v>
      </c>
      <c r="H6902" t="s">
        <v>19</v>
      </c>
      <c r="J6902" t="s">
        <v>20</v>
      </c>
      <c r="K6902" s="7">
        <v>39132</v>
      </c>
      <c r="L6902" t="s">
        <v>83</v>
      </c>
      <c r="M6902" t="s">
        <v>27</v>
      </c>
      <c r="N6902" t="s">
        <v>23</v>
      </c>
      <c r="O6902" s="7" t="s">
        <v>36</v>
      </c>
      <c r="P6902" s="7" t="s">
        <v>36</v>
      </c>
      <c r="Q6902" t="s">
        <v>36</v>
      </c>
      <c r="R6902" s="7">
        <v>45688</v>
      </c>
      <c r="S6902" s="8">
        <f t="shared" si="476"/>
        <v>17.961643835616439</v>
      </c>
      <c r="T6902" t="str">
        <f t="shared" si="475"/>
        <v>16-25</v>
      </c>
      <c r="U6902" s="7" t="s">
        <v>36</v>
      </c>
      <c r="V6902" t="str">
        <f t="shared" si="477"/>
        <v/>
      </c>
    </row>
    <row r="6903" spans="1:22">
      <c r="A6903">
        <v>165172</v>
      </c>
      <c r="B6903" t="s">
        <v>17</v>
      </c>
      <c r="C6903" t="s">
        <v>18</v>
      </c>
      <c r="D6903" t="s">
        <v>19</v>
      </c>
      <c r="H6903" t="s">
        <v>19</v>
      </c>
      <c r="J6903" t="s">
        <v>20</v>
      </c>
      <c r="K6903" s="7">
        <v>34892</v>
      </c>
      <c r="L6903" t="s">
        <v>48</v>
      </c>
      <c r="M6903" t="s">
        <v>27</v>
      </c>
      <c r="N6903" t="s">
        <v>28</v>
      </c>
      <c r="O6903" s="7" t="s">
        <v>36</v>
      </c>
      <c r="P6903" s="7" t="s">
        <v>36</v>
      </c>
      <c r="Q6903" t="s">
        <v>36</v>
      </c>
      <c r="R6903" s="7">
        <v>45688</v>
      </c>
      <c r="S6903" s="8">
        <f t="shared" si="476"/>
        <v>29.578082191780823</v>
      </c>
      <c r="T6903" t="str">
        <f t="shared" si="475"/>
        <v>25-35</v>
      </c>
      <c r="U6903" s="7" t="s">
        <v>36</v>
      </c>
      <c r="V6903" t="str">
        <f t="shared" si="477"/>
        <v/>
      </c>
    </row>
    <row r="6904" spans="1:22">
      <c r="A6904">
        <v>82770</v>
      </c>
      <c r="B6904" t="s">
        <v>17</v>
      </c>
      <c r="C6904" t="s">
        <v>18</v>
      </c>
      <c r="D6904" t="s">
        <v>19</v>
      </c>
      <c r="H6904" t="s">
        <v>19</v>
      </c>
      <c r="J6904" t="s">
        <v>20</v>
      </c>
      <c r="L6904" t="s">
        <v>157</v>
      </c>
      <c r="M6904" t="s">
        <v>52</v>
      </c>
      <c r="N6904" t="s">
        <v>32</v>
      </c>
      <c r="O6904" s="7">
        <v>1</v>
      </c>
      <c r="P6904" s="7">
        <v>1</v>
      </c>
      <c r="Q6904" t="s">
        <v>36</v>
      </c>
      <c r="R6904" s="7">
        <v>45688</v>
      </c>
      <c r="S6904" s="8">
        <f t="shared" si="476"/>
        <v>125.17260273972603</v>
      </c>
      <c r="T6904" t="str">
        <f t="shared" si="475"/>
        <v>65+</v>
      </c>
      <c r="U6904" s="7">
        <v>1</v>
      </c>
    </row>
    <row r="6905" spans="1:22">
      <c r="A6905">
        <v>80179</v>
      </c>
      <c r="B6905" t="s">
        <v>17</v>
      </c>
      <c r="C6905" t="s">
        <v>18</v>
      </c>
      <c r="D6905" t="s">
        <v>19</v>
      </c>
      <c r="H6905" t="s">
        <v>19</v>
      </c>
      <c r="J6905" t="s">
        <v>20</v>
      </c>
      <c r="K6905" s="7">
        <v>33299</v>
      </c>
      <c r="L6905" t="s">
        <v>26</v>
      </c>
      <c r="M6905" t="s">
        <v>27</v>
      </c>
      <c r="N6905" t="s">
        <v>28</v>
      </c>
      <c r="O6905" s="7">
        <v>40823</v>
      </c>
      <c r="P6905" s="7">
        <v>40823</v>
      </c>
      <c r="Q6905" t="s">
        <v>36</v>
      </c>
      <c r="R6905" s="7">
        <v>45688</v>
      </c>
      <c r="S6905" s="8">
        <f t="shared" si="476"/>
        <v>33.942465753424656</v>
      </c>
      <c r="T6905" t="str">
        <f t="shared" si="475"/>
        <v>25-35</v>
      </c>
      <c r="U6905" s="7">
        <v>40823</v>
      </c>
      <c r="V6905">
        <f t="shared" si="477"/>
        <v>1</v>
      </c>
    </row>
    <row r="6906" spans="1:22">
      <c r="A6906">
        <v>146912</v>
      </c>
      <c r="B6906" t="s">
        <v>17</v>
      </c>
      <c r="C6906" t="s">
        <v>18</v>
      </c>
      <c r="D6906" t="s">
        <v>19</v>
      </c>
      <c r="H6906" t="s">
        <v>19</v>
      </c>
      <c r="J6906" t="s">
        <v>20</v>
      </c>
      <c r="K6906" s="7">
        <v>37451</v>
      </c>
      <c r="L6906" t="s">
        <v>26</v>
      </c>
      <c r="M6906" t="s">
        <v>27</v>
      </c>
      <c r="N6906" t="s">
        <v>43</v>
      </c>
      <c r="O6906" s="7">
        <v>44091</v>
      </c>
      <c r="P6906" s="7">
        <v>44454</v>
      </c>
      <c r="Q6906" t="s">
        <v>24</v>
      </c>
      <c r="R6906" s="7">
        <v>45688</v>
      </c>
      <c r="S6906" s="8">
        <f t="shared" si="476"/>
        <v>22.567123287671233</v>
      </c>
      <c r="T6906" t="str">
        <f t="shared" si="475"/>
        <v>16-25</v>
      </c>
      <c r="U6906" s="7">
        <v>44454</v>
      </c>
      <c r="V6906">
        <f t="shared" si="477"/>
        <v>260</v>
      </c>
    </row>
    <row r="6907" spans="1:22">
      <c r="A6907">
        <v>106915</v>
      </c>
      <c r="B6907" t="s">
        <v>17</v>
      </c>
      <c r="C6907" t="s">
        <v>18</v>
      </c>
      <c r="D6907" t="s">
        <v>19</v>
      </c>
      <c r="H6907" t="s">
        <v>19</v>
      </c>
      <c r="J6907" t="s">
        <v>20</v>
      </c>
      <c r="K6907" s="7">
        <v>36064</v>
      </c>
      <c r="L6907" t="s">
        <v>33</v>
      </c>
      <c r="M6907" t="s">
        <v>22</v>
      </c>
      <c r="N6907" t="s">
        <v>32</v>
      </c>
      <c r="O6907" s="7">
        <v>41657</v>
      </c>
      <c r="P6907" s="7">
        <v>41755</v>
      </c>
      <c r="Q6907" t="s">
        <v>36</v>
      </c>
      <c r="R6907" s="7">
        <v>45688</v>
      </c>
      <c r="S6907" s="8">
        <f t="shared" si="476"/>
        <v>26.367123287671234</v>
      </c>
      <c r="T6907" t="str">
        <f t="shared" si="475"/>
        <v>25-35</v>
      </c>
      <c r="U6907" s="7">
        <v>41755</v>
      </c>
      <c r="V6907">
        <f t="shared" si="477"/>
        <v>70</v>
      </c>
    </row>
    <row r="6908" spans="1:22">
      <c r="A6908">
        <v>120941</v>
      </c>
      <c r="B6908" t="s">
        <v>17</v>
      </c>
      <c r="C6908" t="s">
        <v>18</v>
      </c>
      <c r="D6908" t="s">
        <v>19</v>
      </c>
      <c r="H6908" t="s">
        <v>19</v>
      </c>
      <c r="J6908" t="s">
        <v>20</v>
      </c>
      <c r="K6908" s="7">
        <v>33843</v>
      </c>
      <c r="L6908" t="s">
        <v>26</v>
      </c>
      <c r="M6908" t="s">
        <v>27</v>
      </c>
      <c r="N6908" t="s">
        <v>28</v>
      </c>
      <c r="O6908" s="7" t="s">
        <v>36</v>
      </c>
      <c r="P6908" s="7" t="s">
        <v>36</v>
      </c>
      <c r="Q6908" t="s">
        <v>36</v>
      </c>
      <c r="R6908" s="7">
        <v>45688</v>
      </c>
      <c r="S6908" s="8">
        <f t="shared" si="476"/>
        <v>32.452054794520549</v>
      </c>
      <c r="T6908" t="str">
        <f t="shared" si="475"/>
        <v>25-35</v>
      </c>
      <c r="U6908" s="7" t="s">
        <v>36</v>
      </c>
      <c r="V6908" t="str">
        <f t="shared" si="477"/>
        <v/>
      </c>
    </row>
    <row r="6909" spans="1:22">
      <c r="A6909">
        <v>122141</v>
      </c>
      <c r="B6909" t="s">
        <v>17</v>
      </c>
      <c r="C6909" t="s">
        <v>18</v>
      </c>
      <c r="D6909" t="s">
        <v>19</v>
      </c>
      <c r="H6909" t="s">
        <v>19</v>
      </c>
      <c r="J6909" t="s">
        <v>20</v>
      </c>
      <c r="K6909" s="7">
        <v>36889</v>
      </c>
      <c r="L6909" t="s">
        <v>37</v>
      </c>
      <c r="M6909" t="s">
        <v>27</v>
      </c>
      <c r="N6909" t="s">
        <v>34</v>
      </c>
      <c r="O6909" s="7">
        <v>42913</v>
      </c>
      <c r="P6909" s="7">
        <v>43488</v>
      </c>
      <c r="Q6909" t="s">
        <v>24</v>
      </c>
      <c r="R6909" s="7">
        <v>45688</v>
      </c>
      <c r="S6909" s="8">
        <f t="shared" si="476"/>
        <v>24.106849315068494</v>
      </c>
      <c r="T6909" t="str">
        <f t="shared" si="475"/>
        <v>16-25</v>
      </c>
      <c r="U6909" s="7">
        <v>43488</v>
      </c>
      <c r="V6909">
        <f t="shared" si="477"/>
        <v>412</v>
      </c>
    </row>
    <row r="6910" spans="1:22">
      <c r="A6910">
        <v>150897</v>
      </c>
      <c r="B6910" t="s">
        <v>17</v>
      </c>
      <c r="C6910" t="s">
        <v>25</v>
      </c>
      <c r="D6910" t="s">
        <v>19</v>
      </c>
      <c r="H6910" t="s">
        <v>19</v>
      </c>
      <c r="J6910" t="s">
        <v>20</v>
      </c>
      <c r="K6910" s="7">
        <v>22918</v>
      </c>
      <c r="L6910" t="s">
        <v>42</v>
      </c>
      <c r="M6910" t="s">
        <v>22</v>
      </c>
      <c r="N6910" t="s">
        <v>34</v>
      </c>
      <c r="O6910" s="7" t="s">
        <v>36</v>
      </c>
      <c r="P6910" s="7" t="s">
        <v>36</v>
      </c>
      <c r="Q6910" t="s">
        <v>24</v>
      </c>
      <c r="R6910" s="7">
        <v>45688</v>
      </c>
      <c r="S6910" s="8">
        <f t="shared" si="476"/>
        <v>62.38356164383562</v>
      </c>
      <c r="T6910" t="str">
        <f t="shared" si="475"/>
        <v>55-65</v>
      </c>
      <c r="U6910" s="7" t="s">
        <v>36</v>
      </c>
      <c r="V6910" t="str">
        <f t="shared" si="477"/>
        <v/>
      </c>
    </row>
    <row r="6911" spans="1:22">
      <c r="A6911">
        <v>125531</v>
      </c>
      <c r="B6911" t="s">
        <v>17</v>
      </c>
      <c r="C6911" t="s">
        <v>18</v>
      </c>
      <c r="D6911" t="s">
        <v>19</v>
      </c>
      <c r="H6911" t="s">
        <v>19</v>
      </c>
      <c r="J6911" t="s">
        <v>20</v>
      </c>
      <c r="K6911" s="7">
        <v>30688</v>
      </c>
      <c r="L6911" t="s">
        <v>26</v>
      </c>
      <c r="M6911" t="s">
        <v>27</v>
      </c>
      <c r="N6911" t="s">
        <v>36</v>
      </c>
      <c r="O6911" s="7">
        <v>41991</v>
      </c>
      <c r="P6911" s="7">
        <v>44447</v>
      </c>
      <c r="Q6911" t="s">
        <v>24</v>
      </c>
      <c r="R6911" s="7">
        <v>45688</v>
      </c>
      <c r="S6911" s="8">
        <f t="shared" si="476"/>
        <v>41.095890410958901</v>
      </c>
      <c r="T6911" t="str">
        <f t="shared" si="475"/>
        <v>35-45</v>
      </c>
      <c r="U6911" s="7">
        <v>44447</v>
      </c>
      <c r="V6911">
        <f t="shared" si="477"/>
        <v>1755</v>
      </c>
    </row>
    <row r="6912" spans="1:22">
      <c r="A6912">
        <v>105459</v>
      </c>
      <c r="B6912" t="s">
        <v>17</v>
      </c>
      <c r="C6912" t="s">
        <v>18</v>
      </c>
      <c r="D6912" t="s">
        <v>19</v>
      </c>
      <c r="H6912" t="s">
        <v>19</v>
      </c>
      <c r="J6912" t="s">
        <v>20</v>
      </c>
      <c r="K6912" s="7">
        <v>35242</v>
      </c>
      <c r="L6912" t="s">
        <v>104</v>
      </c>
      <c r="M6912" t="s">
        <v>57</v>
      </c>
      <c r="N6912" t="s">
        <v>32</v>
      </c>
      <c r="O6912" s="7">
        <v>41529</v>
      </c>
      <c r="P6912" s="7">
        <v>41669</v>
      </c>
      <c r="Q6912" t="s">
        <v>36</v>
      </c>
      <c r="R6912" s="7">
        <v>45688</v>
      </c>
      <c r="S6912" s="8">
        <f t="shared" si="476"/>
        <v>28.61917808219178</v>
      </c>
      <c r="T6912" t="str">
        <f t="shared" si="475"/>
        <v>25-35</v>
      </c>
      <c r="U6912" s="7">
        <v>41669</v>
      </c>
      <c r="V6912">
        <f t="shared" si="477"/>
        <v>101</v>
      </c>
    </row>
    <row r="6913" spans="1:22">
      <c r="A6913">
        <v>142302</v>
      </c>
      <c r="B6913" t="s">
        <v>17</v>
      </c>
      <c r="C6913" t="s">
        <v>18</v>
      </c>
      <c r="D6913" t="s">
        <v>19</v>
      </c>
      <c r="H6913" t="s">
        <v>19</v>
      </c>
      <c r="J6913" t="s">
        <v>20</v>
      </c>
      <c r="K6913" s="7">
        <v>30135</v>
      </c>
      <c r="L6913" t="s">
        <v>21</v>
      </c>
      <c r="M6913" t="s">
        <v>22</v>
      </c>
      <c r="N6913" t="s">
        <v>36</v>
      </c>
      <c r="O6913" s="7">
        <v>43833</v>
      </c>
      <c r="P6913" s="7">
        <v>43998</v>
      </c>
      <c r="Q6913" t="s">
        <v>24</v>
      </c>
      <c r="R6913" s="7">
        <v>45688</v>
      </c>
      <c r="S6913" s="8">
        <f t="shared" si="476"/>
        <v>42.610958904109587</v>
      </c>
      <c r="T6913" t="str">
        <f t="shared" si="475"/>
        <v>35-45</v>
      </c>
      <c r="U6913" s="7">
        <v>43998</v>
      </c>
      <c r="V6913">
        <f t="shared" si="477"/>
        <v>118</v>
      </c>
    </row>
    <row r="6914" spans="1:22">
      <c r="A6914">
        <v>137209</v>
      </c>
      <c r="B6914" t="s">
        <v>17</v>
      </c>
      <c r="C6914" t="s">
        <v>18</v>
      </c>
      <c r="D6914" t="s">
        <v>19</v>
      </c>
      <c r="H6914" t="s">
        <v>19</v>
      </c>
      <c r="J6914" t="s">
        <v>30</v>
      </c>
      <c r="K6914" s="7">
        <v>37418</v>
      </c>
      <c r="L6914" t="s">
        <v>37</v>
      </c>
      <c r="M6914" t="s">
        <v>27</v>
      </c>
      <c r="N6914" t="s">
        <v>40</v>
      </c>
      <c r="O6914" s="7">
        <v>43680</v>
      </c>
      <c r="P6914" s="7">
        <v>43845</v>
      </c>
      <c r="Q6914" t="s">
        <v>24</v>
      </c>
      <c r="R6914" s="7">
        <v>45688</v>
      </c>
      <c r="S6914" s="8">
        <f t="shared" si="476"/>
        <v>22.657534246575342</v>
      </c>
      <c r="T6914" t="str">
        <f t="shared" ref="T6914:T6977" si="480">IFERROR(VLOOKUP(S6914,Age_Group_Arr,2,TRUE),"")</f>
        <v>16-25</v>
      </c>
      <c r="U6914" s="7">
        <v>43845</v>
      </c>
      <c r="V6914">
        <f t="shared" si="477"/>
        <v>118</v>
      </c>
    </row>
    <row r="6915" spans="1:22">
      <c r="A6915">
        <v>134524</v>
      </c>
      <c r="B6915" t="s">
        <v>17</v>
      </c>
      <c r="C6915" t="s">
        <v>18</v>
      </c>
      <c r="D6915" t="s">
        <v>19</v>
      </c>
      <c r="H6915" t="s">
        <v>19</v>
      </c>
      <c r="J6915" t="s">
        <v>30</v>
      </c>
      <c r="K6915" s="7">
        <v>30296</v>
      </c>
      <c r="L6915" t="s">
        <v>48</v>
      </c>
      <c r="M6915" t="s">
        <v>27</v>
      </c>
      <c r="N6915" t="s">
        <v>34</v>
      </c>
      <c r="O6915" s="7">
        <v>43560</v>
      </c>
      <c r="P6915" s="7">
        <v>43789</v>
      </c>
      <c r="Q6915" t="s">
        <v>24</v>
      </c>
      <c r="R6915" s="7">
        <v>45688</v>
      </c>
      <c r="S6915" s="8">
        <f t="shared" ref="S6915:S6978" si="481">(SUM(R6915-K6915)/365)</f>
        <v>42.169863013698631</v>
      </c>
      <c r="T6915" t="str">
        <f t="shared" si="480"/>
        <v>35-45</v>
      </c>
      <c r="U6915" s="7">
        <v>43789</v>
      </c>
      <c r="V6915">
        <f t="shared" ref="V6915:V6978" si="482">IFERROR(NETWORKDAYS(O6915,U6915,8),"")</f>
        <v>164</v>
      </c>
    </row>
    <row r="6916" spans="1:22">
      <c r="A6916">
        <v>113206</v>
      </c>
      <c r="B6916" t="s">
        <v>17</v>
      </c>
      <c r="C6916" t="s">
        <v>25</v>
      </c>
      <c r="D6916" t="s">
        <v>19</v>
      </c>
      <c r="H6916" t="s">
        <v>19</v>
      </c>
      <c r="J6916" t="s">
        <v>20</v>
      </c>
      <c r="K6916" s="7">
        <v>16354</v>
      </c>
      <c r="L6916" t="s">
        <v>54</v>
      </c>
      <c r="M6916" t="s">
        <v>27</v>
      </c>
      <c r="N6916" t="s">
        <v>34</v>
      </c>
      <c r="O6916" s="7">
        <v>42298</v>
      </c>
      <c r="P6916" s="7" t="s">
        <v>29</v>
      </c>
      <c r="Q6916" t="s">
        <v>41</v>
      </c>
      <c r="R6916" s="7">
        <v>45688</v>
      </c>
      <c r="S6916" s="8">
        <f t="shared" si="481"/>
        <v>80.367123287671234</v>
      </c>
      <c r="T6916" t="str">
        <f t="shared" si="480"/>
        <v>65+</v>
      </c>
      <c r="U6916" s="7">
        <f t="shared" ref="U6916:U6918" si="483">R6916</f>
        <v>45688</v>
      </c>
      <c r="V6916">
        <f t="shared" si="482"/>
        <v>2423</v>
      </c>
    </row>
    <row r="6917" spans="1:22">
      <c r="A6917">
        <v>167705</v>
      </c>
      <c r="B6917" t="s">
        <v>17</v>
      </c>
      <c r="C6917" t="s">
        <v>25</v>
      </c>
      <c r="D6917" t="s">
        <v>19</v>
      </c>
      <c r="H6917" t="s">
        <v>19</v>
      </c>
      <c r="J6917" t="s">
        <v>20</v>
      </c>
      <c r="K6917" s="7">
        <v>17440</v>
      </c>
      <c r="L6917" t="s">
        <v>37</v>
      </c>
      <c r="M6917" t="s">
        <v>27</v>
      </c>
      <c r="N6917" t="s">
        <v>28</v>
      </c>
      <c r="O6917" s="7">
        <v>45541</v>
      </c>
      <c r="P6917" s="7" t="s">
        <v>29</v>
      </c>
      <c r="Q6917" t="s">
        <v>41</v>
      </c>
      <c r="R6917" s="7">
        <v>45688</v>
      </c>
      <c r="S6917" s="8">
        <f t="shared" si="481"/>
        <v>77.391780821917806</v>
      </c>
      <c r="T6917" t="str">
        <f t="shared" si="480"/>
        <v>65+</v>
      </c>
      <c r="U6917" s="7">
        <f t="shared" si="483"/>
        <v>45688</v>
      </c>
      <c r="V6917">
        <f t="shared" si="482"/>
        <v>106</v>
      </c>
    </row>
    <row r="6918" spans="1:22">
      <c r="A6918">
        <v>159279</v>
      </c>
      <c r="B6918" t="s">
        <v>17</v>
      </c>
      <c r="C6918" t="s">
        <v>18</v>
      </c>
      <c r="D6918" t="s">
        <v>19</v>
      </c>
      <c r="H6918" t="s">
        <v>19</v>
      </c>
      <c r="J6918" t="s">
        <v>20</v>
      </c>
      <c r="K6918" s="7">
        <v>37317</v>
      </c>
      <c r="L6918" t="s">
        <v>37</v>
      </c>
      <c r="M6918" t="s">
        <v>27</v>
      </c>
      <c r="N6918" t="s">
        <v>36</v>
      </c>
      <c r="O6918" s="7">
        <v>44944</v>
      </c>
      <c r="P6918" s="7" t="s">
        <v>29</v>
      </c>
      <c r="Q6918" t="s">
        <v>41</v>
      </c>
      <c r="R6918" s="7">
        <v>45688</v>
      </c>
      <c r="S6918" s="8">
        <f t="shared" si="481"/>
        <v>22.934246575342467</v>
      </c>
      <c r="T6918" t="str">
        <f t="shared" si="480"/>
        <v>16-25</v>
      </c>
      <c r="U6918" s="7">
        <f t="shared" si="483"/>
        <v>45688</v>
      </c>
      <c r="V6918">
        <f t="shared" si="482"/>
        <v>533</v>
      </c>
    </row>
    <row r="6919" spans="1:22">
      <c r="A6919">
        <v>150520</v>
      </c>
      <c r="B6919" t="s">
        <v>17</v>
      </c>
      <c r="C6919" t="s">
        <v>18</v>
      </c>
      <c r="D6919" t="s">
        <v>19</v>
      </c>
      <c r="H6919" t="s">
        <v>19</v>
      </c>
      <c r="J6919" t="s">
        <v>30</v>
      </c>
      <c r="K6919" s="7">
        <v>38468</v>
      </c>
      <c r="L6919" t="s">
        <v>37</v>
      </c>
      <c r="M6919" t="s">
        <v>27</v>
      </c>
      <c r="N6919" t="s">
        <v>28</v>
      </c>
      <c r="O6919" s="7">
        <v>44372</v>
      </c>
      <c r="P6919" s="7">
        <v>44837</v>
      </c>
      <c r="Q6919" t="s">
        <v>24</v>
      </c>
      <c r="R6919" s="7">
        <v>45688</v>
      </c>
      <c r="S6919" s="8">
        <f t="shared" si="481"/>
        <v>19.780821917808218</v>
      </c>
      <c r="T6919" t="str">
        <f t="shared" si="480"/>
        <v>16-25</v>
      </c>
      <c r="U6919" s="7">
        <v>44837</v>
      </c>
      <c r="V6919">
        <f t="shared" si="482"/>
        <v>332</v>
      </c>
    </row>
    <row r="6920" spans="1:22">
      <c r="A6920">
        <v>161478</v>
      </c>
      <c r="B6920" t="s">
        <v>17</v>
      </c>
      <c r="C6920" t="s">
        <v>18</v>
      </c>
      <c r="D6920" t="s">
        <v>19</v>
      </c>
      <c r="H6920" t="s">
        <v>19</v>
      </c>
      <c r="J6920" t="s">
        <v>20</v>
      </c>
      <c r="K6920" s="7">
        <v>38854</v>
      </c>
      <c r="L6920" t="s">
        <v>26</v>
      </c>
      <c r="M6920" t="s">
        <v>27</v>
      </c>
      <c r="N6920" t="s">
        <v>28</v>
      </c>
      <c r="O6920" s="7">
        <v>45103</v>
      </c>
      <c r="P6920" s="7" t="s">
        <v>29</v>
      </c>
      <c r="Q6920" t="s">
        <v>24</v>
      </c>
      <c r="R6920" s="7">
        <v>45688</v>
      </c>
      <c r="S6920" s="8">
        <f t="shared" si="481"/>
        <v>18.723287671232878</v>
      </c>
      <c r="T6920" t="str">
        <f t="shared" si="480"/>
        <v>16-25</v>
      </c>
      <c r="U6920" s="7">
        <f>R6920</f>
        <v>45688</v>
      </c>
      <c r="V6920">
        <f t="shared" si="482"/>
        <v>420</v>
      </c>
    </row>
    <row r="6921" spans="1:22">
      <c r="A6921">
        <v>129114</v>
      </c>
      <c r="B6921" t="s">
        <v>17</v>
      </c>
      <c r="C6921" t="s">
        <v>18</v>
      </c>
      <c r="D6921" t="s">
        <v>19</v>
      </c>
      <c r="H6921" t="s">
        <v>19</v>
      </c>
      <c r="J6921" t="s">
        <v>20</v>
      </c>
      <c r="K6921" s="7">
        <v>36152</v>
      </c>
      <c r="L6921" t="s">
        <v>37</v>
      </c>
      <c r="M6921" t="s">
        <v>27</v>
      </c>
      <c r="N6921" t="s">
        <v>28</v>
      </c>
      <c r="O6921" s="7" t="s">
        <v>36</v>
      </c>
      <c r="P6921" s="7" t="s">
        <v>36</v>
      </c>
      <c r="Q6921" t="s">
        <v>36</v>
      </c>
      <c r="R6921" s="7">
        <v>45688</v>
      </c>
      <c r="S6921" s="8">
        <f t="shared" si="481"/>
        <v>26.126027397260273</v>
      </c>
      <c r="T6921" t="str">
        <f t="shared" si="480"/>
        <v>25-35</v>
      </c>
      <c r="U6921" s="7" t="s">
        <v>36</v>
      </c>
      <c r="V6921" t="str">
        <f t="shared" si="482"/>
        <v/>
      </c>
    </row>
    <row r="6922" spans="1:22">
      <c r="A6922">
        <v>132921</v>
      </c>
      <c r="B6922" t="s">
        <v>17</v>
      </c>
      <c r="C6922" t="s">
        <v>18</v>
      </c>
      <c r="D6922" t="s">
        <v>19</v>
      </c>
      <c r="H6922" t="s">
        <v>19</v>
      </c>
      <c r="J6922" t="s">
        <v>30</v>
      </c>
      <c r="K6922" s="7">
        <v>37296</v>
      </c>
      <c r="L6922" t="s">
        <v>26</v>
      </c>
      <c r="M6922" t="s">
        <v>27</v>
      </c>
      <c r="N6922" t="s">
        <v>36</v>
      </c>
      <c r="O6922" s="7" t="s">
        <v>36</v>
      </c>
      <c r="P6922" s="7" t="s">
        <v>36</v>
      </c>
      <c r="Q6922" t="s">
        <v>36</v>
      </c>
      <c r="R6922" s="7">
        <v>45688</v>
      </c>
      <c r="S6922" s="8">
        <f t="shared" si="481"/>
        <v>22.991780821917807</v>
      </c>
      <c r="T6922" t="str">
        <f t="shared" si="480"/>
        <v>16-25</v>
      </c>
      <c r="U6922" s="7" t="s">
        <v>36</v>
      </c>
      <c r="V6922" t="str">
        <f t="shared" si="482"/>
        <v/>
      </c>
    </row>
    <row r="6923" spans="1:22">
      <c r="A6923">
        <v>104155</v>
      </c>
      <c r="B6923" t="s">
        <v>17</v>
      </c>
      <c r="C6923" t="s">
        <v>18</v>
      </c>
      <c r="D6923" t="s">
        <v>19</v>
      </c>
      <c r="H6923" t="s">
        <v>19</v>
      </c>
      <c r="J6923" t="s">
        <v>30</v>
      </c>
      <c r="K6923" s="7">
        <v>35512</v>
      </c>
      <c r="L6923" t="s">
        <v>26</v>
      </c>
      <c r="M6923" t="s">
        <v>27</v>
      </c>
      <c r="N6923" t="s">
        <v>28</v>
      </c>
      <c r="O6923" s="7">
        <v>41548</v>
      </c>
      <c r="P6923" s="7">
        <v>42236</v>
      </c>
      <c r="Q6923" t="s">
        <v>41</v>
      </c>
      <c r="R6923" s="7">
        <v>45688</v>
      </c>
      <c r="S6923" s="8">
        <f t="shared" si="481"/>
        <v>27.87945205479452</v>
      </c>
      <c r="T6923" t="str">
        <f t="shared" si="480"/>
        <v>25-35</v>
      </c>
      <c r="U6923" s="7">
        <v>42236</v>
      </c>
      <c r="V6923">
        <f t="shared" si="482"/>
        <v>493</v>
      </c>
    </row>
    <row r="6924" spans="1:22">
      <c r="A6924">
        <v>104882</v>
      </c>
      <c r="B6924" t="s">
        <v>17</v>
      </c>
      <c r="C6924" t="s">
        <v>18</v>
      </c>
      <c r="D6924" t="s">
        <v>19</v>
      </c>
      <c r="H6924" t="s">
        <v>19</v>
      </c>
      <c r="J6924" t="s">
        <v>30</v>
      </c>
      <c r="K6924" s="7">
        <v>26926</v>
      </c>
      <c r="L6924" t="s">
        <v>67</v>
      </c>
      <c r="M6924" t="s">
        <v>22</v>
      </c>
      <c r="N6924" t="s">
        <v>32</v>
      </c>
      <c r="O6924" s="7">
        <v>41485</v>
      </c>
      <c r="P6924" s="7">
        <v>43916</v>
      </c>
      <c r="Q6924" t="s">
        <v>41</v>
      </c>
      <c r="R6924" s="7">
        <v>45688</v>
      </c>
      <c r="S6924" s="8">
        <f t="shared" si="481"/>
        <v>51.402739726027399</v>
      </c>
      <c r="T6924" t="str">
        <f t="shared" si="480"/>
        <v>45-55</v>
      </c>
      <c r="U6924" s="7">
        <v>43916</v>
      </c>
      <c r="V6924">
        <f t="shared" si="482"/>
        <v>1738</v>
      </c>
    </row>
    <row r="6925" spans="1:22">
      <c r="A6925">
        <v>168824</v>
      </c>
      <c r="B6925" t="s">
        <v>17</v>
      </c>
      <c r="C6925" t="s">
        <v>71</v>
      </c>
      <c r="D6925" t="s">
        <v>19</v>
      </c>
      <c r="H6925" t="s">
        <v>19</v>
      </c>
      <c r="J6925" t="s">
        <v>20</v>
      </c>
      <c r="K6925" s="7">
        <v>35802</v>
      </c>
      <c r="L6925" t="s">
        <v>45</v>
      </c>
      <c r="M6925" t="s">
        <v>22</v>
      </c>
      <c r="N6925" t="s">
        <v>34</v>
      </c>
      <c r="O6925" s="7" t="s">
        <v>36</v>
      </c>
      <c r="P6925" s="7" t="s">
        <v>36</v>
      </c>
      <c r="Q6925" t="s">
        <v>36</v>
      </c>
      <c r="R6925" s="7">
        <v>45688</v>
      </c>
      <c r="S6925" s="8">
        <f t="shared" si="481"/>
        <v>27.084931506849315</v>
      </c>
      <c r="T6925" t="str">
        <f t="shared" si="480"/>
        <v>25-35</v>
      </c>
      <c r="U6925" s="7" t="s">
        <v>36</v>
      </c>
      <c r="V6925" t="str">
        <f t="shared" si="482"/>
        <v/>
      </c>
    </row>
    <row r="6926" spans="1:22">
      <c r="A6926">
        <v>104886</v>
      </c>
      <c r="B6926" t="s">
        <v>17</v>
      </c>
      <c r="C6926" t="s">
        <v>18</v>
      </c>
      <c r="D6926" t="s">
        <v>19</v>
      </c>
      <c r="H6926" t="s">
        <v>19</v>
      </c>
      <c r="J6926" t="s">
        <v>30</v>
      </c>
      <c r="K6926" s="7">
        <v>8927</v>
      </c>
      <c r="L6926" t="s">
        <v>74</v>
      </c>
      <c r="M6926" t="s">
        <v>22</v>
      </c>
      <c r="N6926" t="s">
        <v>32</v>
      </c>
      <c r="O6926" s="7">
        <v>41470</v>
      </c>
      <c r="P6926" s="7">
        <v>42844</v>
      </c>
      <c r="Q6926" t="s">
        <v>24</v>
      </c>
      <c r="R6926" s="7">
        <v>45688</v>
      </c>
      <c r="S6926" s="8">
        <f t="shared" si="481"/>
        <v>100.71506849315068</v>
      </c>
      <c r="T6926" t="str">
        <f t="shared" si="480"/>
        <v>65+</v>
      </c>
      <c r="U6926" s="7">
        <v>42844</v>
      </c>
      <c r="V6926">
        <f t="shared" si="482"/>
        <v>983</v>
      </c>
    </row>
    <row r="6927" spans="1:22">
      <c r="A6927">
        <v>162135</v>
      </c>
      <c r="B6927" t="s">
        <v>17</v>
      </c>
      <c r="C6927" t="s">
        <v>25</v>
      </c>
      <c r="D6927" t="s">
        <v>19</v>
      </c>
      <c r="H6927" t="s">
        <v>19</v>
      </c>
      <c r="J6927" t="s">
        <v>20</v>
      </c>
      <c r="K6927" s="7">
        <v>38966</v>
      </c>
      <c r="L6927" t="s">
        <v>48</v>
      </c>
      <c r="M6927" t="s">
        <v>27</v>
      </c>
      <c r="N6927" t="s">
        <v>28</v>
      </c>
      <c r="O6927" s="7">
        <v>45127</v>
      </c>
      <c r="P6927" s="7" t="s">
        <v>29</v>
      </c>
      <c r="Q6927" t="s">
        <v>24</v>
      </c>
      <c r="R6927" s="7">
        <v>45688</v>
      </c>
      <c r="S6927" s="8">
        <f t="shared" si="481"/>
        <v>18.416438356164385</v>
      </c>
      <c r="T6927" t="str">
        <f t="shared" si="480"/>
        <v>16-25</v>
      </c>
      <c r="U6927" s="7">
        <f>R6927</f>
        <v>45688</v>
      </c>
      <c r="V6927">
        <f t="shared" si="482"/>
        <v>402</v>
      </c>
    </row>
    <row r="6928" spans="1:22">
      <c r="A6928">
        <v>112804</v>
      </c>
      <c r="B6928" t="s">
        <v>17</v>
      </c>
      <c r="C6928" t="s">
        <v>18</v>
      </c>
      <c r="D6928" t="s">
        <v>19</v>
      </c>
      <c r="H6928" t="s">
        <v>19</v>
      </c>
      <c r="J6928" t="s">
        <v>20</v>
      </c>
      <c r="K6928" s="7">
        <v>35328</v>
      </c>
      <c r="L6928" t="s">
        <v>82</v>
      </c>
      <c r="M6928" t="s">
        <v>27</v>
      </c>
      <c r="N6928" t="s">
        <v>32</v>
      </c>
      <c r="O6928" s="7">
        <v>42192</v>
      </c>
      <c r="P6928" s="7">
        <v>42558</v>
      </c>
      <c r="Q6928" t="s">
        <v>77</v>
      </c>
      <c r="R6928" s="7">
        <v>45688</v>
      </c>
      <c r="S6928" s="8">
        <f t="shared" si="481"/>
        <v>28.383561643835616</v>
      </c>
      <c r="T6928" t="str">
        <f t="shared" si="480"/>
        <v>25-35</v>
      </c>
      <c r="U6928" s="7">
        <v>42558</v>
      </c>
      <c r="V6928">
        <f t="shared" si="482"/>
        <v>263</v>
      </c>
    </row>
    <row r="6929" spans="1:22">
      <c r="A6929">
        <v>131541</v>
      </c>
      <c r="B6929" t="s">
        <v>17</v>
      </c>
      <c r="C6929" t="s">
        <v>18</v>
      </c>
      <c r="D6929" t="s">
        <v>19</v>
      </c>
      <c r="H6929" t="s">
        <v>19</v>
      </c>
      <c r="J6929" t="s">
        <v>20</v>
      </c>
      <c r="K6929" s="7">
        <v>37343</v>
      </c>
      <c r="L6929" t="s">
        <v>35</v>
      </c>
      <c r="M6929" t="s">
        <v>27</v>
      </c>
      <c r="N6929" t="s">
        <v>28</v>
      </c>
      <c r="O6929" s="7">
        <v>43418</v>
      </c>
      <c r="P6929" s="7">
        <v>43593</v>
      </c>
      <c r="Q6929" t="s">
        <v>24</v>
      </c>
      <c r="R6929" s="7">
        <v>45688</v>
      </c>
      <c r="S6929" s="8">
        <f t="shared" si="481"/>
        <v>22.863013698630137</v>
      </c>
      <c r="T6929" t="str">
        <f t="shared" si="480"/>
        <v>16-25</v>
      </c>
      <c r="U6929" s="7">
        <v>43593</v>
      </c>
      <c r="V6929">
        <f t="shared" si="482"/>
        <v>126</v>
      </c>
    </row>
    <row r="6930" spans="1:22">
      <c r="A6930">
        <v>160518</v>
      </c>
      <c r="B6930" t="s">
        <v>17</v>
      </c>
      <c r="C6930" t="s">
        <v>25</v>
      </c>
      <c r="D6930" t="s">
        <v>19</v>
      </c>
      <c r="H6930" t="s">
        <v>19</v>
      </c>
      <c r="J6930" t="s">
        <v>30</v>
      </c>
      <c r="L6930" t="s">
        <v>35</v>
      </c>
      <c r="M6930" t="s">
        <v>27</v>
      </c>
      <c r="N6930" t="s">
        <v>28</v>
      </c>
      <c r="O6930" s="7">
        <v>45042</v>
      </c>
      <c r="P6930" s="7" t="s">
        <v>29</v>
      </c>
      <c r="Q6930" t="s">
        <v>38</v>
      </c>
      <c r="R6930" s="7">
        <v>45688</v>
      </c>
      <c r="S6930" s="8">
        <f t="shared" si="481"/>
        <v>125.17260273972603</v>
      </c>
      <c r="T6930" t="str">
        <f t="shared" si="480"/>
        <v>65+</v>
      </c>
      <c r="U6930" s="7">
        <f>R6930</f>
        <v>45688</v>
      </c>
      <c r="V6930">
        <f t="shared" si="482"/>
        <v>463</v>
      </c>
    </row>
    <row r="6931" spans="1:22">
      <c r="A6931">
        <v>131140</v>
      </c>
      <c r="B6931" t="s">
        <v>17</v>
      </c>
      <c r="C6931" t="s">
        <v>18</v>
      </c>
      <c r="D6931" t="s">
        <v>19</v>
      </c>
      <c r="H6931" t="s">
        <v>19</v>
      </c>
      <c r="J6931" t="s">
        <v>30</v>
      </c>
      <c r="K6931" s="7">
        <v>37410</v>
      </c>
      <c r="L6931" t="s">
        <v>69</v>
      </c>
      <c r="M6931" t="s">
        <v>27</v>
      </c>
      <c r="N6931" t="s">
        <v>28</v>
      </c>
      <c r="O6931" s="7">
        <v>43386</v>
      </c>
      <c r="P6931" s="7">
        <v>44432</v>
      </c>
      <c r="Q6931" t="s">
        <v>77</v>
      </c>
      <c r="R6931" s="7">
        <v>45688</v>
      </c>
      <c r="S6931" s="8">
        <f t="shared" si="481"/>
        <v>22.67945205479452</v>
      </c>
      <c r="T6931" t="str">
        <f t="shared" si="480"/>
        <v>16-25</v>
      </c>
      <c r="U6931" s="7">
        <v>44432</v>
      </c>
      <c r="V6931">
        <f t="shared" si="482"/>
        <v>747</v>
      </c>
    </row>
    <row r="6932" spans="1:22">
      <c r="A6932">
        <v>150467</v>
      </c>
      <c r="B6932" t="s">
        <v>17</v>
      </c>
      <c r="C6932" t="s">
        <v>18</v>
      </c>
      <c r="D6932" t="s">
        <v>19</v>
      </c>
      <c r="H6932" t="s">
        <v>19</v>
      </c>
      <c r="J6932" t="s">
        <v>20</v>
      </c>
      <c r="K6932" s="7">
        <v>34931</v>
      </c>
      <c r="L6932" t="s">
        <v>98</v>
      </c>
      <c r="M6932" t="s">
        <v>52</v>
      </c>
      <c r="N6932" t="s">
        <v>34</v>
      </c>
      <c r="O6932" s="7">
        <v>44335</v>
      </c>
      <c r="P6932" s="7">
        <v>44369</v>
      </c>
      <c r="Q6932" t="s">
        <v>24</v>
      </c>
      <c r="R6932" s="7">
        <v>45688</v>
      </c>
      <c r="S6932" s="8">
        <f t="shared" si="481"/>
        <v>29.471232876712328</v>
      </c>
      <c r="T6932" t="str">
        <f t="shared" si="480"/>
        <v>25-35</v>
      </c>
      <c r="U6932" s="7">
        <v>44369</v>
      </c>
      <c r="V6932">
        <f t="shared" si="482"/>
        <v>25</v>
      </c>
    </row>
    <row r="6933" spans="1:22">
      <c r="A6933">
        <v>156187</v>
      </c>
      <c r="B6933" t="s">
        <v>17</v>
      </c>
      <c r="C6933" t="s">
        <v>25</v>
      </c>
      <c r="D6933" t="s">
        <v>19</v>
      </c>
      <c r="H6933" t="s">
        <v>19</v>
      </c>
      <c r="J6933" t="s">
        <v>20</v>
      </c>
      <c r="K6933" s="7">
        <v>19183</v>
      </c>
      <c r="L6933" t="s">
        <v>99</v>
      </c>
      <c r="M6933" t="s">
        <v>27</v>
      </c>
      <c r="N6933" t="s">
        <v>34</v>
      </c>
      <c r="O6933" s="7">
        <v>44705</v>
      </c>
      <c r="P6933" s="7" t="s">
        <v>29</v>
      </c>
      <c r="Q6933" t="s">
        <v>24</v>
      </c>
      <c r="R6933" s="7">
        <v>45688</v>
      </c>
      <c r="S6933" s="8">
        <f t="shared" si="481"/>
        <v>72.61643835616438</v>
      </c>
      <c r="T6933" t="str">
        <f t="shared" si="480"/>
        <v>65+</v>
      </c>
      <c r="U6933" s="7">
        <f>R6933</f>
        <v>45688</v>
      </c>
      <c r="V6933">
        <f t="shared" si="482"/>
        <v>704</v>
      </c>
    </row>
    <row r="6934" spans="1:22">
      <c r="A6934">
        <v>110062</v>
      </c>
      <c r="B6934" t="s">
        <v>17</v>
      </c>
      <c r="C6934" t="s">
        <v>18</v>
      </c>
      <c r="D6934" t="s">
        <v>19</v>
      </c>
      <c r="H6934" t="s">
        <v>19</v>
      </c>
      <c r="J6934" t="s">
        <v>20</v>
      </c>
      <c r="K6934" s="7">
        <v>31145</v>
      </c>
      <c r="L6934" t="s">
        <v>48</v>
      </c>
      <c r="M6934" t="s">
        <v>27</v>
      </c>
      <c r="N6934" t="s">
        <v>28</v>
      </c>
      <c r="O6934" s="7">
        <v>42044</v>
      </c>
      <c r="P6934" s="7">
        <v>42331</v>
      </c>
      <c r="Q6934" t="s">
        <v>41</v>
      </c>
      <c r="R6934" s="7">
        <v>45688</v>
      </c>
      <c r="S6934" s="8">
        <f t="shared" si="481"/>
        <v>39.843835616438355</v>
      </c>
      <c r="T6934" t="str">
        <f t="shared" si="480"/>
        <v>35-45</v>
      </c>
      <c r="U6934" s="7">
        <v>42331</v>
      </c>
      <c r="V6934">
        <f t="shared" si="482"/>
        <v>206</v>
      </c>
    </row>
    <row r="6935" spans="1:22">
      <c r="A6935">
        <v>105582</v>
      </c>
      <c r="B6935" t="s">
        <v>17</v>
      </c>
      <c r="C6935" t="s">
        <v>18</v>
      </c>
      <c r="D6935" t="s">
        <v>19</v>
      </c>
      <c r="H6935" t="s">
        <v>19</v>
      </c>
      <c r="J6935" t="s">
        <v>20</v>
      </c>
      <c r="K6935" s="7">
        <v>35462</v>
      </c>
      <c r="L6935" t="s">
        <v>128</v>
      </c>
      <c r="M6935" t="s">
        <v>22</v>
      </c>
      <c r="N6935" t="s">
        <v>32</v>
      </c>
      <c r="O6935" s="7">
        <v>41535</v>
      </c>
      <c r="P6935" s="7">
        <v>42835</v>
      </c>
      <c r="Q6935" t="s">
        <v>24</v>
      </c>
      <c r="R6935" s="7">
        <v>45688</v>
      </c>
      <c r="S6935" s="8">
        <f t="shared" si="481"/>
        <v>28.016438356164382</v>
      </c>
      <c r="T6935" t="str">
        <f t="shared" si="480"/>
        <v>25-35</v>
      </c>
      <c r="U6935" s="7">
        <v>42835</v>
      </c>
      <c r="V6935">
        <f t="shared" si="482"/>
        <v>929</v>
      </c>
    </row>
    <row r="6936" spans="1:22">
      <c r="A6936">
        <v>104873</v>
      </c>
      <c r="B6936" t="s">
        <v>17</v>
      </c>
      <c r="C6936" t="s">
        <v>18</v>
      </c>
      <c r="D6936" t="s">
        <v>19</v>
      </c>
      <c r="H6936" t="s">
        <v>19</v>
      </c>
      <c r="J6936" t="s">
        <v>30</v>
      </c>
      <c r="K6936" s="7">
        <v>34993</v>
      </c>
      <c r="L6936" t="s">
        <v>26</v>
      </c>
      <c r="M6936" t="s">
        <v>27</v>
      </c>
      <c r="N6936" t="s">
        <v>43</v>
      </c>
      <c r="O6936" s="7">
        <v>41628</v>
      </c>
      <c r="P6936" s="7">
        <v>41628</v>
      </c>
      <c r="Q6936" t="s">
        <v>36</v>
      </c>
      <c r="R6936" s="7">
        <v>45688</v>
      </c>
      <c r="S6936" s="8">
        <f t="shared" si="481"/>
        <v>29.301369863013697</v>
      </c>
      <c r="T6936" t="str">
        <f t="shared" si="480"/>
        <v>25-35</v>
      </c>
      <c r="U6936" s="7">
        <v>41628</v>
      </c>
      <c r="V6936">
        <f t="shared" si="482"/>
        <v>1</v>
      </c>
    </row>
    <row r="6937" spans="1:22">
      <c r="A6937">
        <v>126845</v>
      </c>
      <c r="B6937" t="s">
        <v>17</v>
      </c>
      <c r="C6937" t="s">
        <v>18</v>
      </c>
      <c r="D6937" t="s">
        <v>19</v>
      </c>
      <c r="H6937" t="s">
        <v>19</v>
      </c>
      <c r="J6937" t="s">
        <v>20</v>
      </c>
      <c r="K6937" s="7">
        <v>37738</v>
      </c>
      <c r="L6937" t="s">
        <v>67</v>
      </c>
      <c r="M6937" t="s">
        <v>22</v>
      </c>
      <c r="N6937" t="s">
        <v>32</v>
      </c>
      <c r="O6937" s="7">
        <v>43147</v>
      </c>
      <c r="P6937" s="7">
        <v>43365</v>
      </c>
      <c r="Q6937" t="s">
        <v>24</v>
      </c>
      <c r="R6937" s="7">
        <v>45688</v>
      </c>
      <c r="S6937" s="8">
        <f t="shared" si="481"/>
        <v>21.780821917808218</v>
      </c>
      <c r="T6937" t="str">
        <f t="shared" si="480"/>
        <v>16-25</v>
      </c>
      <c r="U6937" s="7">
        <v>43365</v>
      </c>
      <c r="V6937">
        <f t="shared" si="482"/>
        <v>156</v>
      </c>
    </row>
    <row r="6938" spans="1:22">
      <c r="A6938">
        <v>112422</v>
      </c>
      <c r="B6938" t="s">
        <v>17</v>
      </c>
      <c r="C6938" t="s">
        <v>18</v>
      </c>
      <c r="D6938" t="s">
        <v>19</v>
      </c>
      <c r="H6938" t="s">
        <v>19</v>
      </c>
      <c r="J6938" t="s">
        <v>30</v>
      </c>
      <c r="K6938" s="7">
        <v>29119</v>
      </c>
      <c r="L6938" t="s">
        <v>35</v>
      </c>
      <c r="M6938" t="s">
        <v>27</v>
      </c>
      <c r="N6938" t="s">
        <v>28</v>
      </c>
      <c r="O6938" s="7">
        <v>42514</v>
      </c>
      <c r="P6938" s="7">
        <v>44657</v>
      </c>
      <c r="Q6938" t="s">
        <v>55</v>
      </c>
      <c r="R6938" s="7">
        <v>45688</v>
      </c>
      <c r="S6938" s="8">
        <f t="shared" si="481"/>
        <v>45.394520547945206</v>
      </c>
      <c r="T6938" t="str">
        <f t="shared" si="480"/>
        <v>45-55</v>
      </c>
      <c r="U6938" s="7">
        <v>44657</v>
      </c>
      <c r="V6938">
        <f t="shared" si="482"/>
        <v>1532</v>
      </c>
    </row>
    <row r="6939" spans="1:22">
      <c r="A6939">
        <v>107436</v>
      </c>
      <c r="B6939" t="s">
        <v>17</v>
      </c>
      <c r="C6939" t="s">
        <v>18</v>
      </c>
      <c r="D6939" t="s">
        <v>19</v>
      </c>
      <c r="H6939" t="s">
        <v>19</v>
      </c>
      <c r="J6939" t="s">
        <v>20</v>
      </c>
      <c r="K6939" s="7">
        <v>22218</v>
      </c>
      <c r="L6939" t="s">
        <v>161</v>
      </c>
      <c r="M6939" t="s">
        <v>22</v>
      </c>
      <c r="N6939" t="s">
        <v>32</v>
      </c>
      <c r="O6939" s="7">
        <v>41709</v>
      </c>
      <c r="P6939" s="7">
        <v>42261</v>
      </c>
      <c r="Q6939" t="s">
        <v>24</v>
      </c>
      <c r="R6939" s="7">
        <v>45688</v>
      </c>
      <c r="S6939" s="8">
        <f t="shared" si="481"/>
        <v>64.301369863013704</v>
      </c>
      <c r="T6939" t="str">
        <f t="shared" si="480"/>
        <v>55-65</v>
      </c>
      <c r="U6939" s="7">
        <v>42261</v>
      </c>
      <c r="V6939">
        <f t="shared" si="482"/>
        <v>395</v>
      </c>
    </row>
    <row r="6940" spans="1:22">
      <c r="A6940">
        <v>80994</v>
      </c>
      <c r="B6940" t="s">
        <v>17</v>
      </c>
      <c r="C6940" t="s">
        <v>18</v>
      </c>
      <c r="D6940" t="s">
        <v>19</v>
      </c>
      <c r="H6940" t="s">
        <v>19</v>
      </c>
      <c r="J6940" t="s">
        <v>20</v>
      </c>
      <c r="K6940" s="7">
        <v>25695</v>
      </c>
      <c r="L6940" t="s">
        <v>26</v>
      </c>
      <c r="M6940" t="s">
        <v>27</v>
      </c>
      <c r="N6940" t="s">
        <v>34</v>
      </c>
      <c r="O6940" s="7">
        <v>39372</v>
      </c>
      <c r="P6940" s="7">
        <v>41243</v>
      </c>
      <c r="Q6940" t="s">
        <v>36</v>
      </c>
      <c r="R6940" s="7">
        <v>45688</v>
      </c>
      <c r="S6940" s="8">
        <f t="shared" si="481"/>
        <v>54.775342465753425</v>
      </c>
      <c r="T6940" t="str">
        <f t="shared" si="480"/>
        <v>45-55</v>
      </c>
      <c r="U6940" s="7">
        <v>41243</v>
      </c>
      <c r="V6940">
        <f t="shared" si="482"/>
        <v>1338</v>
      </c>
    </row>
    <row r="6941" spans="1:22">
      <c r="A6941">
        <v>127239</v>
      </c>
      <c r="B6941" t="s">
        <v>17</v>
      </c>
      <c r="C6941" t="s">
        <v>18</v>
      </c>
      <c r="D6941" t="s">
        <v>19</v>
      </c>
      <c r="H6941" t="s">
        <v>19</v>
      </c>
      <c r="J6941" t="s">
        <v>20</v>
      </c>
      <c r="K6941" s="7">
        <v>37105</v>
      </c>
      <c r="L6941" t="s">
        <v>48</v>
      </c>
      <c r="M6941" t="s">
        <v>27</v>
      </c>
      <c r="N6941" t="s">
        <v>40</v>
      </c>
      <c r="O6941" s="7">
        <v>43183</v>
      </c>
      <c r="P6941" s="7">
        <v>43463</v>
      </c>
      <c r="Q6941" t="s">
        <v>24</v>
      </c>
      <c r="R6941" s="7">
        <v>45688</v>
      </c>
      <c r="S6941" s="8">
        <f t="shared" si="481"/>
        <v>23.515068493150686</v>
      </c>
      <c r="T6941" t="str">
        <f t="shared" si="480"/>
        <v>16-25</v>
      </c>
      <c r="U6941" s="7">
        <v>43463</v>
      </c>
      <c r="V6941">
        <f t="shared" si="482"/>
        <v>200</v>
      </c>
    </row>
    <row r="6942" spans="1:22">
      <c r="A6942">
        <v>158814</v>
      </c>
      <c r="B6942" t="s">
        <v>17</v>
      </c>
      <c r="C6942" t="s">
        <v>25</v>
      </c>
      <c r="D6942" t="s">
        <v>19</v>
      </c>
      <c r="H6942" t="s">
        <v>19</v>
      </c>
      <c r="J6942" t="s">
        <v>30</v>
      </c>
      <c r="K6942" s="7">
        <v>19503</v>
      </c>
      <c r="L6942" t="s">
        <v>59</v>
      </c>
      <c r="M6942" t="s">
        <v>27</v>
      </c>
      <c r="N6942" t="s">
        <v>34</v>
      </c>
      <c r="O6942" s="7">
        <v>45093</v>
      </c>
      <c r="P6942" s="7" t="s">
        <v>29</v>
      </c>
      <c r="Q6942" t="s">
        <v>24</v>
      </c>
      <c r="R6942" s="7">
        <v>45688</v>
      </c>
      <c r="S6942" s="8">
        <f t="shared" si="481"/>
        <v>71.739726027397253</v>
      </c>
      <c r="T6942" t="str">
        <f t="shared" si="480"/>
        <v>65+</v>
      </c>
      <c r="U6942" s="7">
        <f>R6942</f>
        <v>45688</v>
      </c>
      <c r="V6942">
        <f t="shared" si="482"/>
        <v>426</v>
      </c>
    </row>
    <row r="6943" spans="1:22">
      <c r="A6943">
        <v>165757</v>
      </c>
      <c r="B6943" t="s">
        <v>17</v>
      </c>
      <c r="C6943" t="s">
        <v>18</v>
      </c>
      <c r="D6943" t="s">
        <v>19</v>
      </c>
      <c r="H6943" t="s">
        <v>19</v>
      </c>
      <c r="J6943" t="s">
        <v>20</v>
      </c>
      <c r="K6943" s="7">
        <v>35187</v>
      </c>
      <c r="L6943" t="s">
        <v>186</v>
      </c>
      <c r="M6943" t="s">
        <v>57</v>
      </c>
      <c r="N6943" t="s">
        <v>23</v>
      </c>
      <c r="O6943" s="7" t="s">
        <v>36</v>
      </c>
      <c r="P6943" s="7" t="s">
        <v>36</v>
      </c>
      <c r="Q6943" t="s">
        <v>36</v>
      </c>
      <c r="R6943" s="7">
        <v>45688</v>
      </c>
      <c r="S6943" s="8">
        <f t="shared" si="481"/>
        <v>28.769863013698629</v>
      </c>
      <c r="T6943" t="str">
        <f t="shared" si="480"/>
        <v>25-35</v>
      </c>
      <c r="U6943" s="7" t="s">
        <v>36</v>
      </c>
      <c r="V6943" t="str">
        <f t="shared" si="482"/>
        <v/>
      </c>
    </row>
    <row r="6944" spans="1:22">
      <c r="A6944">
        <v>107851</v>
      </c>
      <c r="B6944" t="s">
        <v>17</v>
      </c>
      <c r="C6944" t="s">
        <v>18</v>
      </c>
      <c r="D6944" t="s">
        <v>19</v>
      </c>
      <c r="H6944" t="s">
        <v>19</v>
      </c>
      <c r="J6944" t="s">
        <v>20</v>
      </c>
      <c r="K6944" s="7">
        <v>16124</v>
      </c>
      <c r="L6944" t="s">
        <v>134</v>
      </c>
      <c r="M6944" t="s">
        <v>22</v>
      </c>
      <c r="N6944" t="s">
        <v>34</v>
      </c>
      <c r="O6944" s="7">
        <v>41723</v>
      </c>
      <c r="P6944" s="7">
        <v>45059</v>
      </c>
      <c r="Q6944" t="s">
        <v>24</v>
      </c>
      <c r="R6944" s="7">
        <v>45688</v>
      </c>
      <c r="S6944" s="8">
        <f t="shared" si="481"/>
        <v>80.9972602739726</v>
      </c>
      <c r="T6944" t="str">
        <f t="shared" si="480"/>
        <v>65+</v>
      </c>
      <c r="U6944" s="7">
        <v>45059</v>
      </c>
      <c r="V6944">
        <f t="shared" si="482"/>
        <v>2384</v>
      </c>
    </row>
    <row r="6945" spans="1:22">
      <c r="A6945">
        <v>130247</v>
      </c>
      <c r="B6945" t="s">
        <v>17</v>
      </c>
      <c r="C6945" t="s">
        <v>18</v>
      </c>
      <c r="D6945" t="s">
        <v>19</v>
      </c>
      <c r="H6945" t="s">
        <v>19</v>
      </c>
      <c r="J6945" t="s">
        <v>30</v>
      </c>
      <c r="K6945" s="7">
        <v>37225</v>
      </c>
      <c r="L6945" t="s">
        <v>35</v>
      </c>
      <c r="M6945" t="s">
        <v>27</v>
      </c>
      <c r="N6945" t="s">
        <v>34</v>
      </c>
      <c r="O6945" s="7" t="s">
        <v>36</v>
      </c>
      <c r="P6945" s="7" t="s">
        <v>36</v>
      </c>
      <c r="Q6945" t="s">
        <v>36</v>
      </c>
      <c r="R6945" s="7">
        <v>45688</v>
      </c>
      <c r="S6945" s="8">
        <f t="shared" si="481"/>
        <v>23.186301369863013</v>
      </c>
      <c r="T6945" t="str">
        <f t="shared" si="480"/>
        <v>16-25</v>
      </c>
      <c r="U6945" s="7" t="s">
        <v>36</v>
      </c>
      <c r="V6945" t="str">
        <f t="shared" si="482"/>
        <v/>
      </c>
    </row>
    <row r="6946" spans="1:22">
      <c r="A6946">
        <v>128785</v>
      </c>
      <c r="B6946" t="s">
        <v>17</v>
      </c>
      <c r="C6946" t="s">
        <v>18</v>
      </c>
      <c r="D6946" t="s">
        <v>19</v>
      </c>
      <c r="H6946" t="s">
        <v>19</v>
      </c>
      <c r="J6946" t="s">
        <v>30</v>
      </c>
      <c r="K6946" s="7">
        <v>30093</v>
      </c>
      <c r="L6946" t="s">
        <v>128</v>
      </c>
      <c r="M6946" t="s">
        <v>22</v>
      </c>
      <c r="N6946" t="s">
        <v>34</v>
      </c>
      <c r="O6946" s="7" t="s">
        <v>36</v>
      </c>
      <c r="P6946" s="7" t="s">
        <v>36</v>
      </c>
      <c r="Q6946" t="s">
        <v>36</v>
      </c>
      <c r="R6946" s="7">
        <v>45688</v>
      </c>
      <c r="S6946" s="8">
        <f t="shared" si="481"/>
        <v>42.726027397260275</v>
      </c>
      <c r="T6946" t="str">
        <f t="shared" si="480"/>
        <v>35-45</v>
      </c>
      <c r="U6946" s="7" t="s">
        <v>36</v>
      </c>
      <c r="V6946" t="str">
        <f t="shared" si="482"/>
        <v/>
      </c>
    </row>
    <row r="6947" spans="1:22">
      <c r="A6947">
        <v>136578</v>
      </c>
      <c r="B6947" t="s">
        <v>17</v>
      </c>
      <c r="C6947" t="s">
        <v>18</v>
      </c>
      <c r="D6947" t="s">
        <v>19</v>
      </c>
      <c r="H6947" t="s">
        <v>19</v>
      </c>
      <c r="J6947" t="s">
        <v>20</v>
      </c>
      <c r="K6947" s="7">
        <v>35483</v>
      </c>
      <c r="L6947" t="s">
        <v>26</v>
      </c>
      <c r="M6947" t="s">
        <v>27</v>
      </c>
      <c r="N6947" t="s">
        <v>86</v>
      </c>
      <c r="O6947" s="7" t="s">
        <v>36</v>
      </c>
      <c r="P6947" s="7" t="s">
        <v>36</v>
      </c>
      <c r="Q6947" t="s">
        <v>36</v>
      </c>
      <c r="R6947" s="7">
        <v>45688</v>
      </c>
      <c r="S6947" s="8">
        <f t="shared" si="481"/>
        <v>27.958904109589042</v>
      </c>
      <c r="T6947" t="str">
        <f t="shared" si="480"/>
        <v>25-35</v>
      </c>
      <c r="U6947" s="7" t="s">
        <v>36</v>
      </c>
      <c r="V6947" t="str">
        <f t="shared" si="482"/>
        <v/>
      </c>
    </row>
    <row r="6948" spans="1:22">
      <c r="A6948">
        <v>151320</v>
      </c>
      <c r="B6948" t="s">
        <v>17</v>
      </c>
      <c r="C6948" t="s">
        <v>18</v>
      </c>
      <c r="D6948" t="s">
        <v>19</v>
      </c>
      <c r="H6948" t="s">
        <v>19</v>
      </c>
      <c r="J6948" t="s">
        <v>20</v>
      </c>
      <c r="K6948" s="7">
        <v>38618</v>
      </c>
      <c r="L6948" t="s">
        <v>53</v>
      </c>
      <c r="M6948" t="s">
        <v>22</v>
      </c>
      <c r="N6948" t="s">
        <v>34</v>
      </c>
      <c r="O6948" s="7">
        <v>44464</v>
      </c>
      <c r="P6948" s="7">
        <v>44470</v>
      </c>
      <c r="Q6948" t="s">
        <v>24</v>
      </c>
      <c r="R6948" s="7">
        <v>45688</v>
      </c>
      <c r="S6948" s="8">
        <f t="shared" si="481"/>
        <v>19.36986301369863</v>
      </c>
      <c r="T6948" t="str">
        <f t="shared" si="480"/>
        <v>16-25</v>
      </c>
      <c r="U6948" s="7">
        <v>44470</v>
      </c>
      <c r="V6948">
        <f t="shared" si="482"/>
        <v>5</v>
      </c>
    </row>
    <row r="6949" spans="1:22">
      <c r="A6949">
        <v>160457</v>
      </c>
      <c r="B6949" t="s">
        <v>17</v>
      </c>
      <c r="C6949" t="s">
        <v>18</v>
      </c>
      <c r="D6949" t="s">
        <v>19</v>
      </c>
      <c r="H6949" t="s">
        <v>19</v>
      </c>
      <c r="J6949" t="s">
        <v>30</v>
      </c>
      <c r="K6949" s="7">
        <v>39033</v>
      </c>
      <c r="L6949" t="s">
        <v>112</v>
      </c>
      <c r="M6949" t="s">
        <v>22</v>
      </c>
      <c r="N6949" t="s">
        <v>34</v>
      </c>
      <c r="O6949" s="7">
        <v>44996</v>
      </c>
      <c r="P6949" s="7">
        <v>45064</v>
      </c>
      <c r="Q6949" t="s">
        <v>24</v>
      </c>
      <c r="R6949" s="7">
        <v>45688</v>
      </c>
      <c r="S6949" s="8">
        <f t="shared" si="481"/>
        <v>18.232876712328768</v>
      </c>
      <c r="T6949" t="str">
        <f t="shared" si="480"/>
        <v>16-25</v>
      </c>
      <c r="U6949" s="7">
        <v>45064</v>
      </c>
      <c r="V6949">
        <f t="shared" si="482"/>
        <v>49</v>
      </c>
    </row>
    <row r="6950" spans="1:22">
      <c r="A6950">
        <v>119094</v>
      </c>
      <c r="B6950" t="s">
        <v>17</v>
      </c>
      <c r="C6950" t="s">
        <v>18</v>
      </c>
      <c r="D6950" t="s">
        <v>19</v>
      </c>
      <c r="H6950" t="s">
        <v>19</v>
      </c>
      <c r="J6950" t="s">
        <v>20</v>
      </c>
      <c r="L6950" t="s">
        <v>472</v>
      </c>
      <c r="M6950" t="s">
        <v>23</v>
      </c>
      <c r="N6950" t="s">
        <v>28</v>
      </c>
      <c r="O6950" s="7" t="s">
        <v>36</v>
      </c>
      <c r="P6950" s="7" t="s">
        <v>36</v>
      </c>
      <c r="Q6950" t="s">
        <v>36</v>
      </c>
      <c r="R6950" s="7">
        <v>45688</v>
      </c>
      <c r="S6950" s="8">
        <f t="shared" si="481"/>
        <v>125.17260273972603</v>
      </c>
      <c r="T6950" t="str">
        <f t="shared" si="480"/>
        <v>65+</v>
      </c>
      <c r="U6950" s="7" t="s">
        <v>36</v>
      </c>
      <c r="V6950" t="str">
        <f t="shared" si="482"/>
        <v/>
      </c>
    </row>
    <row r="6951" spans="1:22">
      <c r="A6951">
        <v>111801</v>
      </c>
      <c r="B6951" t="s">
        <v>17</v>
      </c>
      <c r="C6951" t="s">
        <v>18</v>
      </c>
      <c r="D6951" t="s">
        <v>19</v>
      </c>
      <c r="H6951" t="s">
        <v>19</v>
      </c>
      <c r="J6951" t="s">
        <v>20</v>
      </c>
      <c r="K6951" s="7">
        <v>36701</v>
      </c>
      <c r="L6951" t="s">
        <v>59</v>
      </c>
      <c r="M6951" t="s">
        <v>27</v>
      </c>
      <c r="N6951" t="s">
        <v>32</v>
      </c>
      <c r="O6951" s="7">
        <v>42936</v>
      </c>
      <c r="P6951" s="7">
        <v>45449</v>
      </c>
      <c r="Q6951" t="s">
        <v>38</v>
      </c>
      <c r="R6951" s="7">
        <v>45688</v>
      </c>
      <c r="S6951" s="8">
        <f t="shared" si="481"/>
        <v>24.621917808219177</v>
      </c>
      <c r="T6951" t="str">
        <f t="shared" si="480"/>
        <v>16-25</v>
      </c>
      <c r="U6951" s="7">
        <v>45449</v>
      </c>
      <c r="V6951">
        <f t="shared" si="482"/>
        <v>1796</v>
      </c>
    </row>
    <row r="6952" spans="1:22">
      <c r="A6952">
        <v>108651</v>
      </c>
      <c r="B6952" t="s">
        <v>17</v>
      </c>
      <c r="C6952" t="s">
        <v>18</v>
      </c>
      <c r="D6952" t="s">
        <v>19</v>
      </c>
      <c r="H6952" t="s">
        <v>19</v>
      </c>
      <c r="J6952" t="s">
        <v>20</v>
      </c>
      <c r="K6952" s="7">
        <v>25718</v>
      </c>
      <c r="L6952" t="s">
        <v>59</v>
      </c>
      <c r="M6952" t="s">
        <v>27</v>
      </c>
      <c r="N6952" t="s">
        <v>34</v>
      </c>
      <c r="O6952" s="7">
        <v>43230</v>
      </c>
      <c r="P6952" s="7">
        <v>45504</v>
      </c>
      <c r="Q6952" t="s">
        <v>55</v>
      </c>
      <c r="R6952" s="7">
        <v>45688</v>
      </c>
      <c r="S6952" s="8">
        <f t="shared" si="481"/>
        <v>54.712328767123289</v>
      </c>
      <c r="T6952" t="str">
        <f t="shared" si="480"/>
        <v>45-55</v>
      </c>
      <c r="U6952" s="7">
        <v>45504</v>
      </c>
      <c r="V6952">
        <f t="shared" si="482"/>
        <v>1625</v>
      </c>
    </row>
    <row r="6953" spans="1:22">
      <c r="A6953">
        <v>102236</v>
      </c>
      <c r="B6953" t="s">
        <v>17</v>
      </c>
      <c r="C6953" t="s">
        <v>18</v>
      </c>
      <c r="D6953" t="s">
        <v>19</v>
      </c>
      <c r="H6953" t="s">
        <v>19</v>
      </c>
      <c r="J6953" t="s">
        <v>20</v>
      </c>
      <c r="K6953" s="7">
        <v>28732</v>
      </c>
      <c r="L6953" t="s">
        <v>72</v>
      </c>
      <c r="M6953" t="s">
        <v>22</v>
      </c>
      <c r="N6953" t="s">
        <v>28</v>
      </c>
      <c r="O6953" s="7">
        <v>41254</v>
      </c>
      <c r="P6953" s="7">
        <v>41791</v>
      </c>
      <c r="Q6953" t="s">
        <v>36</v>
      </c>
      <c r="R6953" s="7">
        <v>45688</v>
      </c>
      <c r="S6953" s="8">
        <f t="shared" si="481"/>
        <v>46.454794520547942</v>
      </c>
      <c r="T6953" t="str">
        <f t="shared" si="480"/>
        <v>45-55</v>
      </c>
      <c r="U6953" s="7">
        <v>41791</v>
      </c>
      <c r="V6953">
        <f t="shared" si="482"/>
        <v>384</v>
      </c>
    </row>
    <row r="6954" spans="1:22">
      <c r="A6954">
        <v>80181</v>
      </c>
      <c r="B6954" t="s">
        <v>17</v>
      </c>
      <c r="C6954" t="s">
        <v>18</v>
      </c>
      <c r="D6954" t="s">
        <v>19</v>
      </c>
      <c r="H6954" t="s">
        <v>19</v>
      </c>
      <c r="J6954" t="s">
        <v>30</v>
      </c>
      <c r="K6954" s="7">
        <v>32073</v>
      </c>
      <c r="L6954" t="s">
        <v>35</v>
      </c>
      <c r="M6954" t="s">
        <v>27</v>
      </c>
      <c r="N6954" t="s">
        <v>40</v>
      </c>
      <c r="O6954" s="7">
        <v>40819</v>
      </c>
      <c r="P6954" s="7">
        <v>40819</v>
      </c>
      <c r="Q6954" t="s">
        <v>36</v>
      </c>
      <c r="R6954" s="7">
        <v>45688</v>
      </c>
      <c r="S6954" s="8">
        <f t="shared" si="481"/>
        <v>37.301369863013697</v>
      </c>
      <c r="T6954" t="str">
        <f t="shared" si="480"/>
        <v>35-45</v>
      </c>
      <c r="U6954" s="7">
        <v>40819</v>
      </c>
      <c r="V6954">
        <f t="shared" si="482"/>
        <v>1</v>
      </c>
    </row>
    <row r="6955" spans="1:22">
      <c r="A6955">
        <v>151122</v>
      </c>
      <c r="B6955" t="s">
        <v>17</v>
      </c>
      <c r="C6955" t="s">
        <v>18</v>
      </c>
      <c r="D6955" t="s">
        <v>19</v>
      </c>
      <c r="H6955" t="s">
        <v>19</v>
      </c>
      <c r="J6955" t="s">
        <v>20</v>
      </c>
      <c r="K6955" s="7">
        <v>27144</v>
      </c>
      <c r="L6955" t="s">
        <v>39</v>
      </c>
      <c r="M6955" t="s">
        <v>22</v>
      </c>
      <c r="N6955" t="s">
        <v>40</v>
      </c>
      <c r="O6955" s="7">
        <v>44411</v>
      </c>
      <c r="P6955" s="7">
        <v>44777</v>
      </c>
      <c r="Q6955" t="s">
        <v>24</v>
      </c>
      <c r="R6955" s="7">
        <v>45688</v>
      </c>
      <c r="S6955" s="8">
        <f t="shared" si="481"/>
        <v>50.805479452054797</v>
      </c>
      <c r="T6955" t="str">
        <f t="shared" si="480"/>
        <v>45-55</v>
      </c>
      <c r="U6955" s="7">
        <v>44777</v>
      </c>
      <c r="V6955">
        <f t="shared" si="482"/>
        <v>263</v>
      </c>
    </row>
    <row r="6956" spans="1:22">
      <c r="A6956">
        <v>87778</v>
      </c>
      <c r="B6956" t="s">
        <v>17</v>
      </c>
      <c r="C6956" t="s">
        <v>18</v>
      </c>
      <c r="D6956" t="s">
        <v>19</v>
      </c>
      <c r="H6956" t="s">
        <v>19</v>
      </c>
      <c r="J6956" t="s">
        <v>20</v>
      </c>
      <c r="K6956" s="7">
        <v>20806</v>
      </c>
      <c r="L6956" t="s">
        <v>54</v>
      </c>
      <c r="M6956" t="s">
        <v>27</v>
      </c>
      <c r="N6956" t="s">
        <v>23</v>
      </c>
      <c r="O6956" s="7">
        <v>41128</v>
      </c>
      <c r="P6956" s="7">
        <v>42233</v>
      </c>
      <c r="Q6956" t="s">
        <v>41</v>
      </c>
      <c r="R6956" s="7">
        <v>45688</v>
      </c>
      <c r="S6956" s="8">
        <f t="shared" si="481"/>
        <v>68.169863013698631</v>
      </c>
      <c r="T6956" t="str">
        <f t="shared" si="480"/>
        <v>65+</v>
      </c>
      <c r="U6956" s="7">
        <v>42233</v>
      </c>
      <c r="V6956">
        <f t="shared" si="482"/>
        <v>790</v>
      </c>
    </row>
    <row r="6957" spans="1:22">
      <c r="A6957">
        <v>104272</v>
      </c>
      <c r="B6957" t="s">
        <v>17</v>
      </c>
      <c r="C6957" t="s">
        <v>18</v>
      </c>
      <c r="D6957" t="s">
        <v>19</v>
      </c>
      <c r="H6957" t="s">
        <v>19</v>
      </c>
      <c r="J6957" t="s">
        <v>20</v>
      </c>
      <c r="K6957" s="7">
        <v>26673</v>
      </c>
      <c r="L6957" t="s">
        <v>426</v>
      </c>
      <c r="M6957" t="s">
        <v>52</v>
      </c>
      <c r="N6957" t="s">
        <v>43</v>
      </c>
      <c r="O6957" s="7">
        <v>41536</v>
      </c>
      <c r="P6957" s="7">
        <v>44775</v>
      </c>
      <c r="Q6957" t="s">
        <v>41</v>
      </c>
      <c r="R6957" s="7">
        <v>45688</v>
      </c>
      <c r="S6957" s="8">
        <f t="shared" si="481"/>
        <v>52.095890410958901</v>
      </c>
      <c r="T6957" t="str">
        <f t="shared" si="480"/>
        <v>45-55</v>
      </c>
      <c r="U6957" s="7">
        <v>44775</v>
      </c>
      <c r="V6957">
        <f t="shared" si="482"/>
        <v>2314</v>
      </c>
    </row>
    <row r="6958" spans="1:22">
      <c r="A6958">
        <v>168766</v>
      </c>
      <c r="B6958" t="s">
        <v>17</v>
      </c>
      <c r="C6958" t="s">
        <v>18</v>
      </c>
      <c r="D6958" t="s">
        <v>19</v>
      </c>
      <c r="H6958" t="s">
        <v>19</v>
      </c>
      <c r="J6958" t="s">
        <v>20</v>
      </c>
      <c r="K6958" s="7">
        <v>34441</v>
      </c>
      <c r="L6958" t="s">
        <v>151</v>
      </c>
      <c r="M6958" t="s">
        <v>22</v>
      </c>
      <c r="N6958" t="s">
        <v>34</v>
      </c>
      <c r="O6958" s="7" t="s">
        <v>36</v>
      </c>
      <c r="P6958" s="7" t="s">
        <v>36</v>
      </c>
      <c r="Q6958" t="s">
        <v>36</v>
      </c>
      <c r="R6958" s="7">
        <v>45688</v>
      </c>
      <c r="S6958" s="8">
        <f t="shared" si="481"/>
        <v>30.813698630136987</v>
      </c>
      <c r="T6958" t="str">
        <f t="shared" si="480"/>
        <v>25-35</v>
      </c>
      <c r="U6958" s="7" t="s">
        <v>36</v>
      </c>
      <c r="V6958" t="str">
        <f t="shared" si="482"/>
        <v/>
      </c>
    </row>
    <row r="6959" spans="1:22">
      <c r="A6959">
        <v>119142</v>
      </c>
      <c r="B6959" t="s">
        <v>17</v>
      </c>
      <c r="C6959" t="s">
        <v>18</v>
      </c>
      <c r="D6959" t="s">
        <v>19</v>
      </c>
      <c r="H6959" t="s">
        <v>19</v>
      </c>
      <c r="J6959" t="s">
        <v>20</v>
      </c>
      <c r="K6959" s="7">
        <v>25547</v>
      </c>
      <c r="L6959" t="s">
        <v>101</v>
      </c>
      <c r="M6959" t="s">
        <v>22</v>
      </c>
      <c r="N6959" t="s">
        <v>23</v>
      </c>
      <c r="O6959" s="7" t="s">
        <v>36</v>
      </c>
      <c r="P6959" s="7" t="s">
        <v>36</v>
      </c>
      <c r="Q6959" t="s">
        <v>36</v>
      </c>
      <c r="R6959" s="7">
        <v>45688</v>
      </c>
      <c r="S6959" s="8">
        <f t="shared" si="481"/>
        <v>55.180821917808217</v>
      </c>
      <c r="T6959" t="str">
        <f t="shared" si="480"/>
        <v>55-65</v>
      </c>
      <c r="U6959" s="7" t="s">
        <v>36</v>
      </c>
      <c r="V6959" t="str">
        <f t="shared" si="482"/>
        <v/>
      </c>
    </row>
    <row r="6960" spans="1:22">
      <c r="A6960">
        <v>110353</v>
      </c>
      <c r="B6960" t="s">
        <v>17</v>
      </c>
      <c r="C6960" t="s">
        <v>18</v>
      </c>
      <c r="D6960" t="s">
        <v>19</v>
      </c>
      <c r="H6960" t="s">
        <v>19</v>
      </c>
      <c r="J6960" t="s">
        <v>20</v>
      </c>
      <c r="K6960" s="7">
        <v>25166</v>
      </c>
      <c r="L6960" t="s">
        <v>37</v>
      </c>
      <c r="M6960" t="s">
        <v>27</v>
      </c>
      <c r="N6960" t="s">
        <v>23</v>
      </c>
      <c r="O6960" s="7">
        <v>42065</v>
      </c>
      <c r="P6960" s="7">
        <v>44657</v>
      </c>
      <c r="Q6960" t="s">
        <v>55</v>
      </c>
      <c r="R6960" s="7">
        <v>45688</v>
      </c>
      <c r="S6960" s="8">
        <f t="shared" si="481"/>
        <v>56.224657534246575</v>
      </c>
      <c r="T6960" t="str">
        <f t="shared" si="480"/>
        <v>55-65</v>
      </c>
      <c r="U6960" s="7">
        <v>44657</v>
      </c>
      <c r="V6960">
        <f t="shared" si="482"/>
        <v>1853</v>
      </c>
    </row>
    <row r="6961" spans="1:22">
      <c r="A6961">
        <v>114964</v>
      </c>
      <c r="B6961" t="s">
        <v>17</v>
      </c>
      <c r="C6961" t="s">
        <v>18</v>
      </c>
      <c r="D6961" t="s">
        <v>19</v>
      </c>
      <c r="H6961" t="s">
        <v>19</v>
      </c>
      <c r="J6961" t="s">
        <v>20</v>
      </c>
      <c r="K6961" s="7">
        <v>36729</v>
      </c>
      <c r="L6961" t="s">
        <v>232</v>
      </c>
      <c r="M6961" t="s">
        <v>57</v>
      </c>
      <c r="N6961" t="s">
        <v>32</v>
      </c>
      <c r="O6961" s="7">
        <v>42509</v>
      </c>
      <c r="P6961" s="7">
        <v>42509</v>
      </c>
      <c r="Q6961" t="s">
        <v>36</v>
      </c>
      <c r="R6961" s="7">
        <v>45688</v>
      </c>
      <c r="S6961" s="8">
        <f t="shared" si="481"/>
        <v>24.545205479452054</v>
      </c>
      <c r="T6961" t="str">
        <f t="shared" si="480"/>
        <v>16-25</v>
      </c>
      <c r="U6961" s="7">
        <v>42509</v>
      </c>
      <c r="V6961">
        <f t="shared" si="482"/>
        <v>1</v>
      </c>
    </row>
    <row r="6962" spans="1:22">
      <c r="A6962">
        <v>102380</v>
      </c>
      <c r="B6962" t="s">
        <v>17</v>
      </c>
      <c r="C6962" t="s">
        <v>18</v>
      </c>
      <c r="D6962" t="s">
        <v>19</v>
      </c>
      <c r="H6962" t="s">
        <v>19</v>
      </c>
      <c r="J6962" t="s">
        <v>20</v>
      </c>
      <c r="K6962" s="7">
        <v>34953</v>
      </c>
      <c r="L6962" t="s">
        <v>99</v>
      </c>
      <c r="M6962" t="s">
        <v>27</v>
      </c>
      <c r="N6962" t="s">
        <v>34</v>
      </c>
      <c r="O6962" s="7">
        <v>41577</v>
      </c>
      <c r="P6962" s="7">
        <v>41577</v>
      </c>
      <c r="Q6962" t="s">
        <v>36</v>
      </c>
      <c r="R6962" s="7">
        <v>45688</v>
      </c>
      <c r="S6962" s="8">
        <f t="shared" si="481"/>
        <v>29.410958904109588</v>
      </c>
      <c r="T6962" t="str">
        <f t="shared" si="480"/>
        <v>25-35</v>
      </c>
      <c r="U6962" s="7">
        <v>41577</v>
      </c>
      <c r="V6962">
        <f t="shared" si="482"/>
        <v>1</v>
      </c>
    </row>
    <row r="6963" spans="1:22">
      <c r="A6963">
        <v>128737</v>
      </c>
      <c r="B6963" t="s">
        <v>17</v>
      </c>
      <c r="C6963" t="s">
        <v>18</v>
      </c>
      <c r="D6963" t="s">
        <v>19</v>
      </c>
      <c r="H6963" t="s">
        <v>19</v>
      </c>
      <c r="J6963" t="s">
        <v>30</v>
      </c>
      <c r="L6963" t="s">
        <v>187</v>
      </c>
      <c r="M6963" t="s">
        <v>23</v>
      </c>
      <c r="N6963" t="s">
        <v>36</v>
      </c>
      <c r="O6963" s="7" t="s">
        <v>36</v>
      </c>
      <c r="P6963" s="7" t="s">
        <v>36</v>
      </c>
      <c r="Q6963" t="s">
        <v>36</v>
      </c>
      <c r="R6963" s="7">
        <v>45688</v>
      </c>
      <c r="S6963" s="8">
        <f t="shared" si="481"/>
        <v>125.17260273972603</v>
      </c>
      <c r="T6963" t="str">
        <f t="shared" si="480"/>
        <v>65+</v>
      </c>
      <c r="U6963" s="7" t="s">
        <v>36</v>
      </c>
      <c r="V6963" t="str">
        <f t="shared" si="482"/>
        <v/>
      </c>
    </row>
    <row r="6964" spans="1:22">
      <c r="A6964">
        <v>8005</v>
      </c>
      <c r="B6964" t="s">
        <v>17</v>
      </c>
      <c r="C6964" t="s">
        <v>18</v>
      </c>
      <c r="D6964" t="s">
        <v>19</v>
      </c>
      <c r="H6964" t="s">
        <v>46</v>
      </c>
      <c r="I6964" t="s">
        <v>473</v>
      </c>
      <c r="J6964" t="s">
        <v>20</v>
      </c>
      <c r="L6964" t="s">
        <v>35</v>
      </c>
      <c r="M6964" t="s">
        <v>27</v>
      </c>
      <c r="N6964" t="s">
        <v>32</v>
      </c>
      <c r="O6964" s="7">
        <v>41170</v>
      </c>
      <c r="P6964" s="7">
        <v>41170</v>
      </c>
      <c r="Q6964" t="s">
        <v>36</v>
      </c>
      <c r="R6964" s="7">
        <v>45688</v>
      </c>
      <c r="S6964" s="8">
        <f t="shared" si="481"/>
        <v>125.17260273972603</v>
      </c>
      <c r="T6964" t="str">
        <f t="shared" si="480"/>
        <v>65+</v>
      </c>
      <c r="U6964" s="7">
        <v>41170</v>
      </c>
      <c r="V6964">
        <f t="shared" si="482"/>
        <v>1</v>
      </c>
    </row>
    <row r="6965" spans="1:22">
      <c r="A6965">
        <v>167575</v>
      </c>
      <c r="B6965" t="s">
        <v>17</v>
      </c>
      <c r="C6965" t="s">
        <v>25</v>
      </c>
      <c r="D6965" t="s">
        <v>19</v>
      </c>
      <c r="H6965" t="s">
        <v>19</v>
      </c>
      <c r="J6965" t="s">
        <v>20</v>
      </c>
      <c r="K6965" s="7">
        <v>20351</v>
      </c>
      <c r="L6965" t="s">
        <v>65</v>
      </c>
      <c r="M6965" t="s">
        <v>27</v>
      </c>
      <c r="N6965" t="s">
        <v>34</v>
      </c>
      <c r="O6965" s="7">
        <v>45491</v>
      </c>
      <c r="P6965" s="7" t="s">
        <v>29</v>
      </c>
      <c r="Q6965" t="s">
        <v>41</v>
      </c>
      <c r="R6965" s="7">
        <v>45688</v>
      </c>
      <c r="S6965" s="8">
        <f t="shared" si="481"/>
        <v>69.416438356164377</v>
      </c>
      <c r="T6965" t="str">
        <f t="shared" si="480"/>
        <v>65+</v>
      </c>
      <c r="U6965" s="7">
        <f>R6965</f>
        <v>45688</v>
      </c>
      <c r="V6965">
        <f t="shared" si="482"/>
        <v>142</v>
      </c>
    </row>
    <row r="6966" spans="1:22">
      <c r="A6966">
        <v>129105</v>
      </c>
      <c r="B6966" t="s">
        <v>17</v>
      </c>
      <c r="C6966" t="s">
        <v>18</v>
      </c>
      <c r="D6966" t="s">
        <v>19</v>
      </c>
      <c r="H6966" t="s">
        <v>19</v>
      </c>
      <c r="J6966" t="s">
        <v>20</v>
      </c>
      <c r="K6966" s="7">
        <v>27800</v>
      </c>
      <c r="L6966" t="s">
        <v>82</v>
      </c>
      <c r="M6966" t="s">
        <v>27</v>
      </c>
      <c r="N6966" t="s">
        <v>34</v>
      </c>
      <c r="O6966" s="7">
        <v>43277</v>
      </c>
      <c r="P6966" s="7">
        <v>44432</v>
      </c>
      <c r="Q6966" t="s">
        <v>24</v>
      </c>
      <c r="R6966" s="7">
        <v>45688</v>
      </c>
      <c r="S6966" s="8">
        <f t="shared" si="481"/>
        <v>49.008219178082193</v>
      </c>
      <c r="T6966" t="str">
        <f t="shared" si="480"/>
        <v>45-55</v>
      </c>
      <c r="U6966" s="7">
        <v>44432</v>
      </c>
      <c r="V6966">
        <f t="shared" si="482"/>
        <v>826</v>
      </c>
    </row>
    <row r="6967" spans="1:22">
      <c r="A6967">
        <v>113197</v>
      </c>
      <c r="B6967" t="s">
        <v>17</v>
      </c>
      <c r="C6967" t="s">
        <v>18</v>
      </c>
      <c r="D6967" t="s">
        <v>19</v>
      </c>
      <c r="H6967" t="s">
        <v>19</v>
      </c>
      <c r="J6967" t="s">
        <v>20</v>
      </c>
      <c r="K6967" s="7">
        <v>18061</v>
      </c>
      <c r="L6967" t="s">
        <v>37</v>
      </c>
      <c r="M6967" t="s">
        <v>27</v>
      </c>
      <c r="N6967" t="s">
        <v>32</v>
      </c>
      <c r="O6967" s="7">
        <v>42257</v>
      </c>
      <c r="P6967" s="7">
        <v>42578</v>
      </c>
      <c r="Q6967" t="s">
        <v>77</v>
      </c>
      <c r="R6967" s="7">
        <v>45688</v>
      </c>
      <c r="S6967" s="8">
        <f t="shared" si="481"/>
        <v>75.69041095890411</v>
      </c>
      <c r="T6967" t="str">
        <f t="shared" si="480"/>
        <v>65+</v>
      </c>
      <c r="U6967" s="7">
        <v>42578</v>
      </c>
      <c r="V6967">
        <f t="shared" si="482"/>
        <v>230</v>
      </c>
    </row>
    <row r="6968" spans="1:22">
      <c r="A6968">
        <v>154922</v>
      </c>
      <c r="B6968" t="s">
        <v>17</v>
      </c>
      <c r="C6968" t="s">
        <v>18</v>
      </c>
      <c r="D6968" t="s">
        <v>19</v>
      </c>
      <c r="H6968" t="s">
        <v>19</v>
      </c>
      <c r="J6968" t="s">
        <v>20</v>
      </c>
      <c r="K6968" s="7">
        <v>39150</v>
      </c>
      <c r="L6968" t="s">
        <v>116</v>
      </c>
      <c r="M6968" t="s">
        <v>22</v>
      </c>
      <c r="N6968" t="s">
        <v>28</v>
      </c>
      <c r="O6968" s="7">
        <v>44625</v>
      </c>
      <c r="P6968" s="7">
        <v>44951</v>
      </c>
      <c r="Q6968" t="s">
        <v>24</v>
      </c>
      <c r="R6968" s="7">
        <v>45688</v>
      </c>
      <c r="S6968" s="8">
        <f t="shared" si="481"/>
        <v>17.912328767123288</v>
      </c>
      <c r="T6968" t="str">
        <f t="shared" si="480"/>
        <v>16-25</v>
      </c>
      <c r="U6968" s="7">
        <v>44951</v>
      </c>
      <c r="V6968">
        <f t="shared" si="482"/>
        <v>233</v>
      </c>
    </row>
    <row r="6969" spans="1:22">
      <c r="A6969">
        <v>154298</v>
      </c>
      <c r="B6969" t="s">
        <v>17</v>
      </c>
      <c r="C6969" t="s">
        <v>18</v>
      </c>
      <c r="D6969" t="s">
        <v>19</v>
      </c>
      <c r="H6969" t="s">
        <v>19</v>
      </c>
      <c r="J6969" t="s">
        <v>20</v>
      </c>
      <c r="K6969" s="7">
        <v>26423</v>
      </c>
      <c r="L6969" t="s">
        <v>65</v>
      </c>
      <c r="M6969" t="s">
        <v>27</v>
      </c>
      <c r="N6969" t="s">
        <v>28</v>
      </c>
      <c r="O6969" s="7">
        <v>44676</v>
      </c>
      <c r="P6969" s="7">
        <v>45028</v>
      </c>
      <c r="Q6969" t="s">
        <v>55</v>
      </c>
      <c r="R6969" s="7">
        <v>45688</v>
      </c>
      <c r="S6969" s="8">
        <f t="shared" si="481"/>
        <v>52.780821917808218</v>
      </c>
      <c r="T6969" t="str">
        <f t="shared" si="480"/>
        <v>45-55</v>
      </c>
      <c r="U6969" s="7">
        <v>45028</v>
      </c>
      <c r="V6969">
        <f t="shared" si="482"/>
        <v>253</v>
      </c>
    </row>
    <row r="6970" spans="1:22">
      <c r="A6970">
        <v>164734</v>
      </c>
      <c r="B6970" t="s">
        <v>17</v>
      </c>
      <c r="C6970" t="s">
        <v>18</v>
      </c>
      <c r="D6970" t="s">
        <v>19</v>
      </c>
      <c r="H6970" t="s">
        <v>19</v>
      </c>
      <c r="J6970" t="s">
        <v>20</v>
      </c>
      <c r="K6970" s="7">
        <v>19220</v>
      </c>
      <c r="L6970" t="s">
        <v>83</v>
      </c>
      <c r="M6970" t="s">
        <v>27</v>
      </c>
      <c r="N6970" t="s">
        <v>34</v>
      </c>
      <c r="O6970" s="7">
        <v>45244</v>
      </c>
      <c r="P6970" s="7">
        <v>45293</v>
      </c>
      <c r="Q6970" t="s">
        <v>24</v>
      </c>
      <c r="R6970" s="7">
        <v>45688</v>
      </c>
      <c r="S6970" s="8">
        <f t="shared" si="481"/>
        <v>72.515068493150679</v>
      </c>
      <c r="T6970" t="str">
        <f t="shared" si="480"/>
        <v>65+</v>
      </c>
      <c r="U6970" s="7">
        <v>45293</v>
      </c>
      <c r="V6970">
        <f t="shared" si="482"/>
        <v>36</v>
      </c>
    </row>
    <row r="6971" spans="1:22">
      <c r="A6971">
        <v>118149</v>
      </c>
      <c r="B6971" t="s">
        <v>17</v>
      </c>
      <c r="C6971" t="s">
        <v>25</v>
      </c>
      <c r="D6971" t="s">
        <v>19</v>
      </c>
      <c r="H6971" t="s">
        <v>19</v>
      </c>
      <c r="J6971" t="s">
        <v>20</v>
      </c>
      <c r="K6971" s="7">
        <v>17576</v>
      </c>
      <c r="L6971" t="s">
        <v>33</v>
      </c>
      <c r="M6971" t="s">
        <v>22</v>
      </c>
      <c r="N6971" t="s">
        <v>34</v>
      </c>
      <c r="O6971" s="7">
        <v>40960</v>
      </c>
      <c r="P6971" s="7" t="s">
        <v>29</v>
      </c>
      <c r="Q6971" t="s">
        <v>24</v>
      </c>
      <c r="R6971" s="7">
        <v>45688</v>
      </c>
      <c r="S6971" s="8">
        <f t="shared" si="481"/>
        <v>77.019178082191786</v>
      </c>
      <c r="T6971" t="str">
        <f t="shared" si="480"/>
        <v>65+</v>
      </c>
      <c r="U6971" s="7">
        <f>R6971</f>
        <v>45688</v>
      </c>
      <c r="V6971">
        <f t="shared" si="482"/>
        <v>3379</v>
      </c>
    </row>
    <row r="6972" spans="1:22">
      <c r="A6972">
        <v>108286</v>
      </c>
      <c r="B6972" t="s">
        <v>17</v>
      </c>
      <c r="C6972" t="s">
        <v>18</v>
      </c>
      <c r="D6972" t="s">
        <v>19</v>
      </c>
      <c r="H6972" t="s">
        <v>19</v>
      </c>
      <c r="J6972" t="s">
        <v>20</v>
      </c>
      <c r="K6972" s="7">
        <v>21993</v>
      </c>
      <c r="L6972" t="s">
        <v>53</v>
      </c>
      <c r="M6972" t="s">
        <v>22</v>
      </c>
      <c r="N6972" t="s">
        <v>28</v>
      </c>
      <c r="O6972" s="7">
        <v>41761</v>
      </c>
      <c r="P6972" s="7">
        <v>44103</v>
      </c>
      <c r="Q6972" t="s">
        <v>24</v>
      </c>
      <c r="R6972" s="7">
        <v>45688</v>
      </c>
      <c r="S6972" s="8">
        <f t="shared" si="481"/>
        <v>64.917808219178085</v>
      </c>
      <c r="T6972" t="str">
        <f t="shared" si="480"/>
        <v>55-65</v>
      </c>
      <c r="U6972" s="7">
        <v>44103</v>
      </c>
      <c r="V6972">
        <f t="shared" si="482"/>
        <v>1673</v>
      </c>
    </row>
    <row r="6973" spans="1:22">
      <c r="A6973">
        <v>168271</v>
      </c>
      <c r="B6973" t="s">
        <v>17</v>
      </c>
      <c r="C6973" t="s">
        <v>25</v>
      </c>
      <c r="D6973" t="s">
        <v>19</v>
      </c>
      <c r="H6973" t="s">
        <v>19</v>
      </c>
      <c r="J6973" t="s">
        <v>20</v>
      </c>
      <c r="K6973" s="7">
        <v>33692</v>
      </c>
      <c r="L6973" t="s">
        <v>69</v>
      </c>
      <c r="M6973" t="s">
        <v>27</v>
      </c>
      <c r="N6973" t="s">
        <v>28</v>
      </c>
      <c r="O6973" s="7">
        <v>45527</v>
      </c>
      <c r="P6973" s="7" t="s">
        <v>29</v>
      </c>
      <c r="Q6973" t="s">
        <v>24</v>
      </c>
      <c r="R6973" s="7">
        <v>45688</v>
      </c>
      <c r="S6973" s="8">
        <f t="shared" si="481"/>
        <v>32.865753424657534</v>
      </c>
      <c r="T6973" t="str">
        <f t="shared" si="480"/>
        <v>25-35</v>
      </c>
      <c r="U6973" s="7">
        <f t="shared" ref="U6973:U6974" si="484">R6973</f>
        <v>45688</v>
      </c>
      <c r="V6973">
        <f t="shared" si="482"/>
        <v>116</v>
      </c>
    </row>
    <row r="6974" spans="1:22">
      <c r="A6974">
        <v>168322</v>
      </c>
      <c r="B6974" t="s">
        <v>17</v>
      </c>
      <c r="C6974" t="s">
        <v>25</v>
      </c>
      <c r="D6974" t="s">
        <v>19</v>
      </c>
      <c r="H6974" t="s">
        <v>19</v>
      </c>
      <c r="J6974" t="s">
        <v>30</v>
      </c>
      <c r="K6974" s="7">
        <v>40048</v>
      </c>
      <c r="L6974" t="s">
        <v>83</v>
      </c>
      <c r="M6974" t="s">
        <v>27</v>
      </c>
      <c r="N6974" t="s">
        <v>28</v>
      </c>
      <c r="O6974" s="7">
        <v>45486</v>
      </c>
      <c r="P6974" s="7" t="s">
        <v>29</v>
      </c>
      <c r="Q6974" t="s">
        <v>24</v>
      </c>
      <c r="R6974" s="7">
        <v>45688</v>
      </c>
      <c r="S6974" s="8">
        <f t="shared" si="481"/>
        <v>15.452054794520548</v>
      </c>
      <c r="T6974" t="str">
        <f t="shared" si="480"/>
        <v/>
      </c>
      <c r="U6974" s="7">
        <f t="shared" si="484"/>
        <v>45688</v>
      </c>
      <c r="V6974">
        <f t="shared" si="482"/>
        <v>145</v>
      </c>
    </row>
    <row r="6975" spans="1:22">
      <c r="A6975">
        <v>150551</v>
      </c>
      <c r="B6975" t="s">
        <v>17</v>
      </c>
      <c r="C6975" t="s">
        <v>18</v>
      </c>
      <c r="D6975" t="s">
        <v>19</v>
      </c>
      <c r="H6975" t="s">
        <v>19</v>
      </c>
      <c r="J6975" t="s">
        <v>20</v>
      </c>
      <c r="K6975" s="7">
        <v>13661</v>
      </c>
      <c r="L6975" t="s">
        <v>73</v>
      </c>
      <c r="M6975" t="s">
        <v>22</v>
      </c>
      <c r="N6975" t="s">
        <v>34</v>
      </c>
      <c r="O6975" s="7">
        <v>44338</v>
      </c>
      <c r="P6975" s="7">
        <v>44837</v>
      </c>
      <c r="Q6975" t="s">
        <v>24</v>
      </c>
      <c r="R6975" s="7">
        <v>45688</v>
      </c>
      <c r="S6975" s="8">
        <f t="shared" si="481"/>
        <v>87.745205479452054</v>
      </c>
      <c r="T6975" t="str">
        <f t="shared" si="480"/>
        <v>65+</v>
      </c>
      <c r="U6975" s="7">
        <v>44837</v>
      </c>
      <c r="V6975">
        <f t="shared" si="482"/>
        <v>356</v>
      </c>
    </row>
    <row r="6976" spans="1:22">
      <c r="A6976">
        <v>168554</v>
      </c>
      <c r="B6976" t="s">
        <v>17</v>
      </c>
      <c r="C6976" t="s">
        <v>71</v>
      </c>
      <c r="D6976" t="s">
        <v>19</v>
      </c>
      <c r="H6976" t="s">
        <v>19</v>
      </c>
      <c r="J6976" t="s">
        <v>20</v>
      </c>
      <c r="K6976" s="7">
        <v>37153</v>
      </c>
      <c r="L6976" t="s">
        <v>37</v>
      </c>
      <c r="M6976" t="s">
        <v>27</v>
      </c>
      <c r="N6976" t="s">
        <v>40</v>
      </c>
      <c r="O6976" s="7" t="s">
        <v>36</v>
      </c>
      <c r="P6976" s="7" t="s">
        <v>36</v>
      </c>
      <c r="Q6976" t="s">
        <v>36</v>
      </c>
      <c r="R6976" s="7">
        <v>45688</v>
      </c>
      <c r="S6976" s="8">
        <f t="shared" si="481"/>
        <v>23.383561643835616</v>
      </c>
      <c r="T6976" t="str">
        <f t="shared" si="480"/>
        <v>16-25</v>
      </c>
      <c r="U6976" s="7" t="s">
        <v>36</v>
      </c>
      <c r="V6976" t="str">
        <f t="shared" si="482"/>
        <v/>
      </c>
    </row>
    <row r="6977" spans="1:22">
      <c r="A6977">
        <v>37793</v>
      </c>
      <c r="B6977" t="s">
        <v>17</v>
      </c>
      <c r="C6977" t="s">
        <v>18</v>
      </c>
      <c r="D6977" t="s">
        <v>19</v>
      </c>
      <c r="H6977" t="s">
        <v>19</v>
      </c>
      <c r="J6977" t="s">
        <v>20</v>
      </c>
      <c r="L6977" t="s">
        <v>48</v>
      </c>
      <c r="M6977" t="s">
        <v>27</v>
      </c>
      <c r="N6977" t="s">
        <v>32</v>
      </c>
      <c r="O6977" s="7">
        <v>37226</v>
      </c>
      <c r="P6977" s="7">
        <v>42205</v>
      </c>
      <c r="Q6977" t="s">
        <v>38</v>
      </c>
      <c r="R6977" s="7">
        <v>45688</v>
      </c>
      <c r="S6977" s="8">
        <f t="shared" si="481"/>
        <v>125.17260273972603</v>
      </c>
      <c r="T6977" t="str">
        <f t="shared" si="480"/>
        <v>65+</v>
      </c>
      <c r="U6977" s="7">
        <v>42205</v>
      </c>
      <c r="V6977">
        <f t="shared" si="482"/>
        <v>3556</v>
      </c>
    </row>
    <row r="6978" spans="1:22">
      <c r="A6978">
        <v>112756</v>
      </c>
      <c r="B6978" t="s">
        <v>17</v>
      </c>
      <c r="C6978" t="s">
        <v>18</v>
      </c>
      <c r="D6978" t="s">
        <v>19</v>
      </c>
      <c r="H6978" t="s">
        <v>19</v>
      </c>
      <c r="J6978" t="s">
        <v>20</v>
      </c>
      <c r="K6978" s="7">
        <v>36078</v>
      </c>
      <c r="L6978" t="s">
        <v>44</v>
      </c>
      <c r="M6978" t="s">
        <v>27</v>
      </c>
      <c r="N6978" t="s">
        <v>32</v>
      </c>
      <c r="O6978" s="7">
        <v>42979</v>
      </c>
      <c r="P6978" s="7">
        <v>43040</v>
      </c>
      <c r="Q6978" t="s">
        <v>77</v>
      </c>
      <c r="R6978" s="7">
        <v>45688</v>
      </c>
      <c r="S6978" s="8">
        <f t="shared" si="481"/>
        <v>26.328767123287673</v>
      </c>
      <c r="T6978" t="str">
        <f t="shared" ref="T6978:T7041" si="485">IFERROR(VLOOKUP(S6978,Age_Group_Arr,2,TRUE),"")</f>
        <v>25-35</v>
      </c>
      <c r="U6978" s="7">
        <v>43040</v>
      </c>
      <c r="V6978">
        <f t="shared" si="482"/>
        <v>44</v>
      </c>
    </row>
    <row r="6979" spans="1:22">
      <c r="A6979">
        <v>118182</v>
      </c>
      <c r="B6979" t="s">
        <v>17</v>
      </c>
      <c r="C6979" t="s">
        <v>18</v>
      </c>
      <c r="D6979" t="s">
        <v>19</v>
      </c>
      <c r="H6979" t="s">
        <v>19</v>
      </c>
      <c r="J6979" t="s">
        <v>20</v>
      </c>
      <c r="K6979" s="7">
        <v>35787</v>
      </c>
      <c r="L6979" t="s">
        <v>474</v>
      </c>
      <c r="M6979" t="s">
        <v>23</v>
      </c>
      <c r="N6979" t="s">
        <v>32</v>
      </c>
      <c r="O6979" s="7">
        <v>41804</v>
      </c>
      <c r="P6979" s="7">
        <v>43183</v>
      </c>
      <c r="Q6979" t="s">
        <v>24</v>
      </c>
      <c r="R6979" s="7">
        <v>45688</v>
      </c>
      <c r="S6979" s="8">
        <f t="shared" ref="S6979:S7042" si="486">(SUM(R6979-K6979)/365)</f>
        <v>27.126027397260273</v>
      </c>
      <c r="T6979" t="str">
        <f t="shared" si="485"/>
        <v>25-35</v>
      </c>
      <c r="U6979" s="7">
        <v>43183</v>
      </c>
      <c r="V6979">
        <f t="shared" ref="V6979:V7042" si="487">IFERROR(NETWORKDAYS(O6979,U6979,8),"")</f>
        <v>985</v>
      </c>
    </row>
    <row r="6980" spans="1:22">
      <c r="A6980">
        <v>93443</v>
      </c>
      <c r="B6980" t="s">
        <v>17</v>
      </c>
      <c r="C6980" t="s">
        <v>18</v>
      </c>
      <c r="D6980" t="s">
        <v>19</v>
      </c>
      <c r="H6980" t="s">
        <v>19</v>
      </c>
      <c r="J6980" t="s">
        <v>30</v>
      </c>
      <c r="K6980" s="7">
        <v>34058</v>
      </c>
      <c r="L6980" t="s">
        <v>39</v>
      </c>
      <c r="M6980" t="s">
        <v>22</v>
      </c>
      <c r="N6980" t="s">
        <v>32</v>
      </c>
      <c r="O6980" s="7">
        <v>40834</v>
      </c>
      <c r="P6980" s="7">
        <v>41113</v>
      </c>
      <c r="Q6980" t="s">
        <v>36</v>
      </c>
      <c r="R6980" s="7">
        <v>45688</v>
      </c>
      <c r="S6980" s="8">
        <f t="shared" si="486"/>
        <v>31.863013698630137</v>
      </c>
      <c r="T6980" t="str">
        <f t="shared" si="485"/>
        <v>25-35</v>
      </c>
      <c r="U6980" s="7">
        <v>41113</v>
      </c>
      <c r="V6980">
        <f t="shared" si="487"/>
        <v>200</v>
      </c>
    </row>
    <row r="6981" spans="1:22">
      <c r="A6981">
        <v>79605</v>
      </c>
      <c r="B6981" t="s">
        <v>17</v>
      </c>
      <c r="C6981" t="s">
        <v>18</v>
      </c>
      <c r="D6981" t="s">
        <v>19</v>
      </c>
      <c r="H6981" t="s">
        <v>19</v>
      </c>
      <c r="J6981" t="s">
        <v>20</v>
      </c>
      <c r="K6981" s="7">
        <v>17632</v>
      </c>
      <c r="L6981" t="s">
        <v>26</v>
      </c>
      <c r="M6981" t="s">
        <v>27</v>
      </c>
      <c r="N6981" t="s">
        <v>34</v>
      </c>
      <c r="O6981" s="7">
        <v>34711</v>
      </c>
      <c r="P6981" s="7">
        <v>43586</v>
      </c>
      <c r="Q6981" t="s">
        <v>24</v>
      </c>
      <c r="R6981" s="7">
        <v>45688</v>
      </c>
      <c r="S6981" s="8">
        <f t="shared" si="486"/>
        <v>76.865753424657541</v>
      </c>
      <c r="T6981" t="str">
        <f t="shared" si="485"/>
        <v>65+</v>
      </c>
      <c r="U6981" s="7">
        <v>43586</v>
      </c>
      <c r="V6981">
        <f t="shared" si="487"/>
        <v>6340</v>
      </c>
    </row>
    <row r="6982" spans="1:22">
      <c r="A6982">
        <v>118438</v>
      </c>
      <c r="B6982" t="s">
        <v>17</v>
      </c>
      <c r="C6982" t="s">
        <v>18</v>
      </c>
      <c r="D6982" t="s">
        <v>19</v>
      </c>
      <c r="H6982" t="s">
        <v>19</v>
      </c>
      <c r="J6982" t="s">
        <v>20</v>
      </c>
      <c r="K6982" s="7">
        <v>23060</v>
      </c>
      <c r="L6982" t="s">
        <v>37</v>
      </c>
      <c r="M6982" t="s">
        <v>27</v>
      </c>
      <c r="N6982" t="s">
        <v>32</v>
      </c>
      <c r="O6982" s="7">
        <v>42951</v>
      </c>
      <c r="P6982" s="7">
        <v>43753</v>
      </c>
      <c r="Q6982" t="s">
        <v>55</v>
      </c>
      <c r="R6982" s="7">
        <v>45688</v>
      </c>
      <c r="S6982" s="8">
        <f t="shared" si="486"/>
        <v>61.994520547945207</v>
      </c>
      <c r="T6982" t="str">
        <f t="shared" si="485"/>
        <v>55-65</v>
      </c>
      <c r="U6982" s="7">
        <v>43753</v>
      </c>
      <c r="V6982">
        <f t="shared" si="487"/>
        <v>573</v>
      </c>
    </row>
    <row r="6983" spans="1:22">
      <c r="A6983">
        <v>123661</v>
      </c>
      <c r="B6983" t="s">
        <v>17</v>
      </c>
      <c r="C6983" t="s">
        <v>18</v>
      </c>
      <c r="D6983" t="s">
        <v>19</v>
      </c>
      <c r="H6983" t="s">
        <v>19</v>
      </c>
      <c r="J6983" t="s">
        <v>20</v>
      </c>
      <c r="K6983" s="7">
        <v>36875</v>
      </c>
      <c r="L6983" t="s">
        <v>65</v>
      </c>
      <c r="M6983" t="s">
        <v>27</v>
      </c>
      <c r="N6983" t="s">
        <v>34</v>
      </c>
      <c r="O6983" s="7" t="s">
        <v>36</v>
      </c>
      <c r="P6983" s="7" t="s">
        <v>36</v>
      </c>
      <c r="Q6983" t="s">
        <v>36</v>
      </c>
      <c r="R6983" s="7">
        <v>45688</v>
      </c>
      <c r="S6983" s="8">
        <f t="shared" si="486"/>
        <v>24.145205479452056</v>
      </c>
      <c r="T6983" t="str">
        <f t="shared" si="485"/>
        <v>16-25</v>
      </c>
      <c r="U6983" s="7" t="s">
        <v>36</v>
      </c>
      <c r="V6983" t="str">
        <f t="shared" si="487"/>
        <v/>
      </c>
    </row>
    <row r="6984" spans="1:22">
      <c r="A6984">
        <v>70602</v>
      </c>
      <c r="B6984" t="s">
        <v>17</v>
      </c>
      <c r="C6984" t="s">
        <v>18</v>
      </c>
      <c r="D6984" t="s">
        <v>19</v>
      </c>
      <c r="H6984" t="s">
        <v>19</v>
      </c>
      <c r="J6984" t="s">
        <v>30</v>
      </c>
      <c r="L6984" t="s">
        <v>206</v>
      </c>
      <c r="M6984" t="s">
        <v>22</v>
      </c>
      <c r="N6984" t="s">
        <v>32</v>
      </c>
      <c r="O6984" s="7">
        <v>1</v>
      </c>
      <c r="P6984" s="7">
        <v>1</v>
      </c>
      <c r="Q6984" t="s">
        <v>36</v>
      </c>
      <c r="R6984" s="7">
        <v>45688</v>
      </c>
      <c r="S6984" s="8">
        <f t="shared" si="486"/>
        <v>125.17260273972603</v>
      </c>
      <c r="T6984" t="str">
        <f t="shared" si="485"/>
        <v>65+</v>
      </c>
      <c r="U6984" s="7">
        <v>1</v>
      </c>
    </row>
    <row r="6985" spans="1:22">
      <c r="A6985">
        <v>101111</v>
      </c>
      <c r="B6985" t="s">
        <v>17</v>
      </c>
      <c r="C6985" t="s">
        <v>18</v>
      </c>
      <c r="D6985" t="s">
        <v>19</v>
      </c>
      <c r="H6985" t="s">
        <v>19</v>
      </c>
      <c r="J6985" t="s">
        <v>20</v>
      </c>
      <c r="K6985" s="7">
        <v>23271</v>
      </c>
      <c r="L6985" t="s">
        <v>26</v>
      </c>
      <c r="M6985" t="s">
        <v>27</v>
      </c>
      <c r="N6985" t="s">
        <v>34</v>
      </c>
      <c r="O6985" s="7">
        <v>41212</v>
      </c>
      <c r="P6985" s="7">
        <v>41212</v>
      </c>
      <c r="Q6985" t="s">
        <v>36</v>
      </c>
      <c r="R6985" s="7">
        <v>45688</v>
      </c>
      <c r="S6985" s="8">
        <f t="shared" si="486"/>
        <v>61.416438356164385</v>
      </c>
      <c r="T6985" t="str">
        <f t="shared" si="485"/>
        <v>55-65</v>
      </c>
      <c r="U6985" s="7">
        <v>41212</v>
      </c>
      <c r="V6985">
        <f t="shared" si="487"/>
        <v>1</v>
      </c>
    </row>
    <row r="6986" spans="1:22">
      <c r="A6986">
        <v>142418</v>
      </c>
      <c r="B6986" t="s">
        <v>17</v>
      </c>
      <c r="C6986" t="s">
        <v>18</v>
      </c>
      <c r="D6986" t="s">
        <v>19</v>
      </c>
      <c r="H6986" t="s">
        <v>19</v>
      </c>
      <c r="J6986" t="s">
        <v>30</v>
      </c>
      <c r="K6986" s="7">
        <v>37732</v>
      </c>
      <c r="L6986" t="s">
        <v>67</v>
      </c>
      <c r="M6986" t="s">
        <v>22</v>
      </c>
      <c r="N6986" t="s">
        <v>28</v>
      </c>
      <c r="O6986" s="7">
        <v>43841</v>
      </c>
      <c r="P6986" s="7">
        <v>44459</v>
      </c>
      <c r="Q6986" t="s">
        <v>24</v>
      </c>
      <c r="R6986" s="7">
        <v>45688</v>
      </c>
      <c r="S6986" s="8">
        <f t="shared" si="486"/>
        <v>21.797260273972604</v>
      </c>
      <c r="T6986" t="str">
        <f t="shared" si="485"/>
        <v>16-25</v>
      </c>
      <c r="U6986" s="7">
        <v>44459</v>
      </c>
      <c r="V6986">
        <f t="shared" si="487"/>
        <v>441</v>
      </c>
    </row>
    <row r="6987" spans="1:22">
      <c r="A6987">
        <v>95094</v>
      </c>
      <c r="B6987" t="s">
        <v>17</v>
      </c>
      <c r="C6987" t="s">
        <v>18</v>
      </c>
      <c r="D6987" t="s">
        <v>19</v>
      </c>
      <c r="H6987" t="s">
        <v>19</v>
      </c>
      <c r="J6987" t="s">
        <v>30</v>
      </c>
      <c r="L6987" t="s">
        <v>35</v>
      </c>
      <c r="M6987" t="s">
        <v>27</v>
      </c>
      <c r="N6987" t="s">
        <v>28</v>
      </c>
      <c r="O6987" s="7">
        <v>41206</v>
      </c>
      <c r="P6987" s="7">
        <v>41206</v>
      </c>
      <c r="Q6987" t="s">
        <v>36</v>
      </c>
      <c r="R6987" s="7">
        <v>45688</v>
      </c>
      <c r="S6987" s="8">
        <f t="shared" si="486"/>
        <v>125.17260273972603</v>
      </c>
      <c r="T6987" t="str">
        <f t="shared" si="485"/>
        <v>65+</v>
      </c>
      <c r="U6987" s="7">
        <v>41206</v>
      </c>
      <c r="V6987">
        <f t="shared" si="487"/>
        <v>1</v>
      </c>
    </row>
    <row r="6988" spans="1:22">
      <c r="A6988">
        <v>101654</v>
      </c>
      <c r="B6988" t="s">
        <v>17</v>
      </c>
      <c r="C6988" t="s">
        <v>18</v>
      </c>
      <c r="D6988" t="s">
        <v>19</v>
      </c>
      <c r="H6988" t="s">
        <v>19</v>
      </c>
      <c r="J6988" t="s">
        <v>20</v>
      </c>
      <c r="K6988" s="7">
        <v>31479</v>
      </c>
      <c r="L6988" t="s">
        <v>33</v>
      </c>
      <c r="M6988" t="s">
        <v>22</v>
      </c>
      <c r="N6988" t="s">
        <v>32</v>
      </c>
      <c r="O6988" s="7">
        <v>41220</v>
      </c>
      <c r="P6988" s="7">
        <v>41752</v>
      </c>
      <c r="Q6988" t="s">
        <v>36</v>
      </c>
      <c r="R6988" s="7">
        <v>45688</v>
      </c>
      <c r="S6988" s="8">
        <f t="shared" si="486"/>
        <v>38.92876712328767</v>
      </c>
      <c r="T6988" t="str">
        <f t="shared" si="485"/>
        <v>35-45</v>
      </c>
      <c r="U6988" s="7">
        <v>41752</v>
      </c>
      <c r="V6988">
        <f t="shared" si="487"/>
        <v>381</v>
      </c>
    </row>
    <row r="6989" spans="1:22">
      <c r="A6989">
        <v>150539</v>
      </c>
      <c r="B6989" t="s">
        <v>17</v>
      </c>
      <c r="C6989" t="s">
        <v>18</v>
      </c>
      <c r="D6989" t="s">
        <v>19</v>
      </c>
      <c r="H6989" t="s">
        <v>19</v>
      </c>
      <c r="J6989" t="s">
        <v>20</v>
      </c>
      <c r="K6989" s="7">
        <v>37660</v>
      </c>
      <c r="L6989" t="s">
        <v>105</v>
      </c>
      <c r="M6989" t="s">
        <v>23</v>
      </c>
      <c r="N6989" t="s">
        <v>36</v>
      </c>
      <c r="O6989" s="7" t="s">
        <v>36</v>
      </c>
      <c r="P6989" s="7" t="s">
        <v>36</v>
      </c>
      <c r="Q6989" t="s">
        <v>36</v>
      </c>
      <c r="R6989" s="7">
        <v>45688</v>
      </c>
      <c r="S6989" s="8">
        <f t="shared" si="486"/>
        <v>21.994520547945207</v>
      </c>
      <c r="T6989" t="str">
        <f t="shared" si="485"/>
        <v>16-25</v>
      </c>
      <c r="U6989" s="7" t="s">
        <v>36</v>
      </c>
      <c r="V6989" t="str">
        <f t="shared" si="487"/>
        <v/>
      </c>
    </row>
    <row r="6990" spans="1:22">
      <c r="A6990">
        <v>100897</v>
      </c>
      <c r="B6990" t="s">
        <v>17</v>
      </c>
      <c r="C6990" t="s">
        <v>18</v>
      </c>
      <c r="D6990" t="s">
        <v>19</v>
      </c>
      <c r="H6990" t="s">
        <v>19</v>
      </c>
      <c r="J6990" t="s">
        <v>20</v>
      </c>
      <c r="K6990" s="7">
        <v>14267</v>
      </c>
      <c r="L6990" t="s">
        <v>78</v>
      </c>
      <c r="M6990" t="s">
        <v>22</v>
      </c>
      <c r="N6990" t="s">
        <v>34</v>
      </c>
      <c r="O6990" s="7">
        <v>41139</v>
      </c>
      <c r="P6990" s="7">
        <v>42845</v>
      </c>
      <c r="Q6990" t="s">
        <v>24</v>
      </c>
      <c r="R6990" s="7">
        <v>45688</v>
      </c>
      <c r="S6990" s="8">
        <f t="shared" si="486"/>
        <v>86.084931506849315</v>
      </c>
      <c r="T6990" t="str">
        <f t="shared" si="485"/>
        <v>65+</v>
      </c>
      <c r="U6990" s="7">
        <v>42845</v>
      </c>
      <c r="V6990">
        <f t="shared" si="487"/>
        <v>1219</v>
      </c>
    </row>
    <row r="6991" spans="1:22">
      <c r="A6991">
        <v>166570</v>
      </c>
      <c r="B6991" t="s">
        <v>17</v>
      </c>
      <c r="C6991" t="s">
        <v>25</v>
      </c>
      <c r="D6991" t="s">
        <v>19</v>
      </c>
      <c r="H6991" t="s">
        <v>19</v>
      </c>
      <c r="J6991" t="s">
        <v>20</v>
      </c>
      <c r="K6991" s="7">
        <v>32770</v>
      </c>
      <c r="L6991" t="s">
        <v>70</v>
      </c>
      <c r="M6991" t="s">
        <v>22</v>
      </c>
      <c r="N6991" t="s">
        <v>34</v>
      </c>
      <c r="O6991" s="7">
        <v>45324</v>
      </c>
      <c r="P6991" s="7" t="s">
        <v>29</v>
      </c>
      <c r="Q6991" t="s">
        <v>24</v>
      </c>
      <c r="R6991" s="7">
        <v>45688</v>
      </c>
      <c r="S6991" s="8">
        <f t="shared" si="486"/>
        <v>35.391780821917806</v>
      </c>
      <c r="T6991" t="str">
        <f t="shared" si="485"/>
        <v>35-45</v>
      </c>
      <c r="U6991" s="7">
        <f t="shared" ref="U6991:U6992" si="488">R6991</f>
        <v>45688</v>
      </c>
      <c r="V6991">
        <f t="shared" si="487"/>
        <v>261</v>
      </c>
    </row>
    <row r="6992" spans="1:22">
      <c r="A6992">
        <v>167632</v>
      </c>
      <c r="B6992" t="s">
        <v>17</v>
      </c>
      <c r="C6992" t="s">
        <v>25</v>
      </c>
      <c r="D6992" t="s">
        <v>19</v>
      </c>
      <c r="H6992" t="s">
        <v>19</v>
      </c>
      <c r="J6992" t="s">
        <v>20</v>
      </c>
      <c r="K6992" s="7">
        <v>30864</v>
      </c>
      <c r="L6992" t="s">
        <v>26</v>
      </c>
      <c r="M6992" t="s">
        <v>27</v>
      </c>
      <c r="N6992" t="s">
        <v>23</v>
      </c>
      <c r="O6992" s="7">
        <v>45526</v>
      </c>
      <c r="P6992" s="7" t="s">
        <v>29</v>
      </c>
      <c r="Q6992" t="s">
        <v>41</v>
      </c>
      <c r="R6992" s="7">
        <v>45688</v>
      </c>
      <c r="S6992" s="8">
        <f t="shared" si="486"/>
        <v>40.613698630136987</v>
      </c>
      <c r="T6992" t="str">
        <f t="shared" si="485"/>
        <v>35-45</v>
      </c>
      <c r="U6992" s="7">
        <f t="shared" si="488"/>
        <v>45688</v>
      </c>
      <c r="V6992">
        <f t="shared" si="487"/>
        <v>117</v>
      </c>
    </row>
    <row r="6993" spans="1:22">
      <c r="A6993">
        <v>151381</v>
      </c>
      <c r="B6993" t="s">
        <v>17</v>
      </c>
      <c r="C6993" t="s">
        <v>18</v>
      </c>
      <c r="D6993" t="s">
        <v>19</v>
      </c>
      <c r="H6993" t="s">
        <v>19</v>
      </c>
      <c r="J6993" t="s">
        <v>20</v>
      </c>
      <c r="K6993" s="7">
        <v>38734</v>
      </c>
      <c r="L6993" t="s">
        <v>117</v>
      </c>
      <c r="M6993" t="s">
        <v>22</v>
      </c>
      <c r="N6993" t="s">
        <v>40</v>
      </c>
      <c r="O6993" s="7">
        <v>44415</v>
      </c>
      <c r="P6993" s="7">
        <v>44576</v>
      </c>
      <c r="Q6993" t="s">
        <v>24</v>
      </c>
      <c r="R6993" s="7">
        <v>45688</v>
      </c>
      <c r="S6993" s="8">
        <f t="shared" si="486"/>
        <v>19.052054794520547</v>
      </c>
      <c r="T6993" t="str">
        <f t="shared" si="485"/>
        <v>16-25</v>
      </c>
      <c r="U6993" s="7">
        <v>44576</v>
      </c>
      <c r="V6993">
        <f t="shared" si="487"/>
        <v>115</v>
      </c>
    </row>
    <row r="6994" spans="1:22">
      <c r="A6994">
        <v>132953</v>
      </c>
      <c r="B6994" t="s">
        <v>17</v>
      </c>
      <c r="C6994" t="s">
        <v>18</v>
      </c>
      <c r="D6994" t="s">
        <v>19</v>
      </c>
      <c r="H6994" t="s">
        <v>19</v>
      </c>
      <c r="J6994" t="s">
        <v>20</v>
      </c>
      <c r="K6994" s="7">
        <v>29153</v>
      </c>
      <c r="L6994" t="s">
        <v>26</v>
      </c>
      <c r="M6994" t="s">
        <v>27</v>
      </c>
      <c r="N6994" t="s">
        <v>28</v>
      </c>
      <c r="O6994" s="7">
        <v>43428</v>
      </c>
      <c r="P6994" s="7">
        <v>43784</v>
      </c>
      <c r="Q6994" t="s">
        <v>24</v>
      </c>
      <c r="R6994" s="7">
        <v>45688</v>
      </c>
      <c r="S6994" s="8">
        <f t="shared" si="486"/>
        <v>45.301369863013697</v>
      </c>
      <c r="T6994" t="str">
        <f t="shared" si="485"/>
        <v>45-55</v>
      </c>
      <c r="U6994" s="7">
        <v>43784</v>
      </c>
      <c r="V6994">
        <f t="shared" si="487"/>
        <v>255</v>
      </c>
    </row>
    <row r="6995" spans="1:22">
      <c r="A6995">
        <v>156551</v>
      </c>
      <c r="B6995" t="s">
        <v>17</v>
      </c>
      <c r="C6995" t="s">
        <v>18</v>
      </c>
      <c r="D6995" t="s">
        <v>19</v>
      </c>
      <c r="H6995" t="s">
        <v>19</v>
      </c>
      <c r="J6995" t="s">
        <v>30</v>
      </c>
      <c r="K6995" s="7">
        <v>38417</v>
      </c>
      <c r="L6995" t="s">
        <v>26</v>
      </c>
      <c r="M6995" t="s">
        <v>27</v>
      </c>
      <c r="N6995" t="s">
        <v>28</v>
      </c>
      <c r="O6995" s="7" t="s">
        <v>36</v>
      </c>
      <c r="P6995" s="7" t="s">
        <v>36</v>
      </c>
      <c r="Q6995" t="s">
        <v>36</v>
      </c>
      <c r="R6995" s="7">
        <v>45688</v>
      </c>
      <c r="S6995" s="8">
        <f t="shared" si="486"/>
        <v>19.920547945205481</v>
      </c>
      <c r="T6995" t="str">
        <f t="shared" si="485"/>
        <v>16-25</v>
      </c>
      <c r="U6995" s="7" t="s">
        <v>36</v>
      </c>
      <c r="V6995" t="str">
        <f t="shared" si="487"/>
        <v/>
      </c>
    </row>
    <row r="6996" spans="1:22">
      <c r="A6996">
        <v>146895</v>
      </c>
      <c r="B6996" t="s">
        <v>17</v>
      </c>
      <c r="C6996" t="s">
        <v>18</v>
      </c>
      <c r="D6996" t="s">
        <v>19</v>
      </c>
      <c r="H6996" t="s">
        <v>19</v>
      </c>
      <c r="J6996" t="s">
        <v>30</v>
      </c>
      <c r="K6996" s="7">
        <v>36394</v>
      </c>
      <c r="L6996" t="s">
        <v>26</v>
      </c>
      <c r="M6996" t="s">
        <v>27</v>
      </c>
      <c r="N6996" t="s">
        <v>28</v>
      </c>
      <c r="O6996" s="7" t="s">
        <v>36</v>
      </c>
      <c r="P6996" s="7" t="s">
        <v>36</v>
      </c>
      <c r="Q6996" t="s">
        <v>36</v>
      </c>
      <c r="R6996" s="7">
        <v>45688</v>
      </c>
      <c r="S6996" s="8">
        <f t="shared" si="486"/>
        <v>25.463013698630139</v>
      </c>
      <c r="T6996" t="str">
        <f t="shared" si="485"/>
        <v>25-35</v>
      </c>
      <c r="U6996" s="7" t="s">
        <v>36</v>
      </c>
      <c r="V6996" t="str">
        <f t="shared" si="487"/>
        <v/>
      </c>
    </row>
    <row r="6997" spans="1:22">
      <c r="A6997">
        <v>23759</v>
      </c>
      <c r="B6997" t="s">
        <v>17</v>
      </c>
      <c r="C6997" t="s">
        <v>25</v>
      </c>
      <c r="D6997" t="s">
        <v>19</v>
      </c>
      <c r="H6997" t="s">
        <v>19</v>
      </c>
      <c r="J6997" t="s">
        <v>20</v>
      </c>
      <c r="K6997" s="7">
        <v>16595</v>
      </c>
      <c r="L6997" t="s">
        <v>37</v>
      </c>
      <c r="M6997" t="s">
        <v>27</v>
      </c>
      <c r="N6997" t="s">
        <v>34</v>
      </c>
      <c r="O6997" s="7">
        <v>36465</v>
      </c>
      <c r="P6997" s="7" t="s">
        <v>29</v>
      </c>
      <c r="Q6997" t="s">
        <v>41</v>
      </c>
      <c r="R6997" s="7">
        <v>45688</v>
      </c>
      <c r="S6997" s="8">
        <f t="shared" si="486"/>
        <v>79.706849315068496</v>
      </c>
      <c r="T6997" t="str">
        <f t="shared" si="485"/>
        <v>65+</v>
      </c>
      <c r="U6997" s="7">
        <f>R6997</f>
        <v>45688</v>
      </c>
      <c r="V6997">
        <f t="shared" si="487"/>
        <v>6590</v>
      </c>
    </row>
    <row r="6998" spans="1:22">
      <c r="A6998">
        <v>116655</v>
      </c>
      <c r="B6998" t="s">
        <v>17</v>
      </c>
      <c r="C6998" t="s">
        <v>18</v>
      </c>
      <c r="D6998" t="s">
        <v>19</v>
      </c>
      <c r="H6998" t="s">
        <v>19</v>
      </c>
      <c r="J6998" t="s">
        <v>30</v>
      </c>
      <c r="K6998" s="7">
        <v>23982</v>
      </c>
      <c r="L6998" t="s">
        <v>65</v>
      </c>
      <c r="M6998" t="s">
        <v>27</v>
      </c>
      <c r="N6998" t="s">
        <v>34</v>
      </c>
      <c r="O6998" s="7">
        <v>42549</v>
      </c>
      <c r="P6998" s="7">
        <v>44650</v>
      </c>
      <c r="Q6998" t="s">
        <v>55</v>
      </c>
      <c r="R6998" s="7">
        <v>45688</v>
      </c>
      <c r="S6998" s="8">
        <f t="shared" si="486"/>
        <v>59.468493150684928</v>
      </c>
      <c r="T6998" t="str">
        <f t="shared" si="485"/>
        <v>55-65</v>
      </c>
      <c r="U6998" s="7">
        <v>44650</v>
      </c>
      <c r="V6998">
        <f t="shared" si="487"/>
        <v>1502</v>
      </c>
    </row>
    <row r="6999" spans="1:22">
      <c r="A6999">
        <v>58828</v>
      </c>
      <c r="B6999" t="s">
        <v>17</v>
      </c>
      <c r="C6999" t="s">
        <v>18</v>
      </c>
      <c r="D6999" t="s">
        <v>19</v>
      </c>
      <c r="H6999" t="s">
        <v>19</v>
      </c>
      <c r="J6999" t="s">
        <v>20</v>
      </c>
      <c r="K6999" s="7">
        <v>24499</v>
      </c>
      <c r="L6999" t="s">
        <v>48</v>
      </c>
      <c r="M6999" t="s">
        <v>27</v>
      </c>
      <c r="N6999" t="s">
        <v>23</v>
      </c>
      <c r="O6999" s="7">
        <v>43888</v>
      </c>
      <c r="P6999" s="7">
        <v>44650</v>
      </c>
      <c r="Q6999" t="s">
        <v>55</v>
      </c>
      <c r="R6999" s="7">
        <v>45688</v>
      </c>
      <c r="S6999" s="8">
        <f t="shared" si="486"/>
        <v>58.052054794520551</v>
      </c>
      <c r="T6999" t="str">
        <f t="shared" si="485"/>
        <v>55-65</v>
      </c>
      <c r="U6999" s="7">
        <v>44650</v>
      </c>
      <c r="V6999">
        <f t="shared" si="487"/>
        <v>545</v>
      </c>
    </row>
    <row r="7000" spans="1:22">
      <c r="A7000">
        <v>147068</v>
      </c>
      <c r="B7000" t="s">
        <v>17</v>
      </c>
      <c r="C7000" t="s">
        <v>18</v>
      </c>
      <c r="D7000" t="s">
        <v>19</v>
      </c>
      <c r="H7000" t="s">
        <v>19</v>
      </c>
      <c r="J7000" t="s">
        <v>20</v>
      </c>
      <c r="K7000" s="7">
        <v>34249</v>
      </c>
      <c r="L7000" t="s">
        <v>96</v>
      </c>
      <c r="M7000" t="s">
        <v>22</v>
      </c>
      <c r="N7000" t="s">
        <v>28</v>
      </c>
      <c r="O7000" s="7">
        <v>44137</v>
      </c>
      <c r="P7000" s="7">
        <v>44305</v>
      </c>
      <c r="Q7000" t="s">
        <v>24</v>
      </c>
      <c r="R7000" s="7">
        <v>45688</v>
      </c>
      <c r="S7000" s="8">
        <f t="shared" si="486"/>
        <v>31.339726027397262</v>
      </c>
      <c r="T7000" t="str">
        <f t="shared" si="485"/>
        <v>25-35</v>
      </c>
      <c r="U7000" s="7">
        <v>44305</v>
      </c>
      <c r="V7000">
        <f t="shared" si="487"/>
        <v>121</v>
      </c>
    </row>
    <row r="7001" spans="1:22">
      <c r="A7001">
        <v>143152</v>
      </c>
      <c r="B7001" t="s">
        <v>17</v>
      </c>
      <c r="C7001" t="s">
        <v>18</v>
      </c>
      <c r="D7001" t="s">
        <v>19</v>
      </c>
      <c r="H7001" t="s">
        <v>19</v>
      </c>
      <c r="J7001" t="s">
        <v>20</v>
      </c>
      <c r="K7001" s="7">
        <v>38514</v>
      </c>
      <c r="L7001" t="s">
        <v>74</v>
      </c>
      <c r="M7001" t="s">
        <v>22</v>
      </c>
      <c r="N7001" t="s">
        <v>36</v>
      </c>
      <c r="O7001" s="7">
        <v>43848</v>
      </c>
      <c r="P7001" s="7">
        <v>44447</v>
      </c>
      <c r="Q7001" t="s">
        <v>77</v>
      </c>
      <c r="R7001" s="7">
        <v>45688</v>
      </c>
      <c r="S7001" s="8">
        <f t="shared" si="486"/>
        <v>19.654794520547945</v>
      </c>
      <c r="T7001" t="str">
        <f t="shared" si="485"/>
        <v>16-25</v>
      </c>
      <c r="U7001" s="7">
        <v>44447</v>
      </c>
      <c r="V7001">
        <f t="shared" si="487"/>
        <v>428</v>
      </c>
    </row>
    <row r="7002" spans="1:22">
      <c r="A7002">
        <v>164846</v>
      </c>
      <c r="B7002" t="s">
        <v>17</v>
      </c>
      <c r="C7002" t="s">
        <v>25</v>
      </c>
      <c r="D7002" t="s">
        <v>19</v>
      </c>
      <c r="H7002" t="s">
        <v>19</v>
      </c>
      <c r="J7002" t="s">
        <v>20</v>
      </c>
      <c r="K7002" s="7">
        <v>39823</v>
      </c>
      <c r="L7002" t="s">
        <v>82</v>
      </c>
      <c r="M7002" t="s">
        <v>27</v>
      </c>
      <c r="N7002" t="s">
        <v>34</v>
      </c>
      <c r="O7002" s="7">
        <v>45294</v>
      </c>
      <c r="P7002" s="7" t="s">
        <v>29</v>
      </c>
      <c r="Q7002" t="s">
        <v>24</v>
      </c>
      <c r="R7002" s="7">
        <v>45688</v>
      </c>
      <c r="S7002" s="8">
        <f t="shared" si="486"/>
        <v>16.068493150684933</v>
      </c>
      <c r="T7002" t="str">
        <f t="shared" si="485"/>
        <v>16-25</v>
      </c>
      <c r="U7002" s="7">
        <f>R7002</f>
        <v>45688</v>
      </c>
      <c r="V7002">
        <f t="shared" si="487"/>
        <v>283</v>
      </c>
    </row>
    <row r="7003" spans="1:22">
      <c r="A7003">
        <v>129451</v>
      </c>
      <c r="B7003" t="s">
        <v>17</v>
      </c>
      <c r="C7003" t="s">
        <v>18</v>
      </c>
      <c r="D7003" t="s">
        <v>19</v>
      </c>
      <c r="H7003" t="s">
        <v>19</v>
      </c>
      <c r="J7003" t="s">
        <v>20</v>
      </c>
      <c r="K7003" s="7">
        <v>24786</v>
      </c>
      <c r="L7003" t="s">
        <v>136</v>
      </c>
      <c r="M7003" t="s">
        <v>22</v>
      </c>
      <c r="N7003" t="s">
        <v>36</v>
      </c>
      <c r="O7003" s="7" t="s">
        <v>36</v>
      </c>
      <c r="P7003" s="7" t="s">
        <v>36</v>
      </c>
      <c r="Q7003" t="s">
        <v>24</v>
      </c>
      <c r="R7003" s="7">
        <v>45688</v>
      </c>
      <c r="S7003" s="8">
        <f t="shared" si="486"/>
        <v>57.265753424657532</v>
      </c>
      <c r="T7003" t="str">
        <f t="shared" si="485"/>
        <v>55-65</v>
      </c>
      <c r="U7003" s="7" t="s">
        <v>36</v>
      </c>
      <c r="V7003" t="str">
        <f t="shared" si="487"/>
        <v/>
      </c>
    </row>
    <row r="7004" spans="1:22">
      <c r="A7004">
        <v>160064</v>
      </c>
      <c r="B7004" t="s">
        <v>17</v>
      </c>
      <c r="C7004" t="s">
        <v>18</v>
      </c>
      <c r="D7004" t="s">
        <v>19</v>
      </c>
      <c r="H7004" t="s">
        <v>19</v>
      </c>
      <c r="J7004" t="s">
        <v>30</v>
      </c>
      <c r="K7004" s="7">
        <v>39501</v>
      </c>
      <c r="L7004" t="s">
        <v>67</v>
      </c>
      <c r="M7004" t="s">
        <v>22</v>
      </c>
      <c r="N7004" t="s">
        <v>34</v>
      </c>
      <c r="O7004" s="7">
        <v>44989</v>
      </c>
      <c r="P7004" s="7">
        <v>45465</v>
      </c>
      <c r="Q7004" t="s">
        <v>24</v>
      </c>
      <c r="R7004" s="7">
        <v>45688</v>
      </c>
      <c r="S7004" s="8">
        <f t="shared" si="486"/>
        <v>16.950684931506849</v>
      </c>
      <c r="T7004" t="str">
        <f t="shared" si="485"/>
        <v>16-25</v>
      </c>
      <c r="U7004" s="7">
        <v>45465</v>
      </c>
      <c r="V7004">
        <f t="shared" si="487"/>
        <v>340</v>
      </c>
    </row>
    <row r="7005" spans="1:22">
      <c r="A7005">
        <v>157161</v>
      </c>
      <c r="B7005" t="s">
        <v>17</v>
      </c>
      <c r="C7005" t="s">
        <v>18</v>
      </c>
      <c r="D7005" t="s">
        <v>19</v>
      </c>
      <c r="H7005" t="s">
        <v>19</v>
      </c>
      <c r="J7005" t="s">
        <v>30</v>
      </c>
      <c r="K7005" s="7">
        <v>27275</v>
      </c>
      <c r="L7005" t="s">
        <v>39</v>
      </c>
      <c r="M7005" t="s">
        <v>22</v>
      </c>
      <c r="N7005" t="s">
        <v>34</v>
      </c>
      <c r="O7005" s="7" t="s">
        <v>36</v>
      </c>
      <c r="P7005" s="7" t="s">
        <v>36</v>
      </c>
      <c r="Q7005" t="s">
        <v>36</v>
      </c>
      <c r="R7005" s="7">
        <v>45688</v>
      </c>
      <c r="S7005" s="8">
        <f t="shared" si="486"/>
        <v>50.446575342465756</v>
      </c>
      <c r="T7005" t="str">
        <f t="shared" si="485"/>
        <v>45-55</v>
      </c>
      <c r="U7005" s="7" t="s">
        <v>36</v>
      </c>
      <c r="V7005" t="str">
        <f t="shared" si="487"/>
        <v/>
      </c>
    </row>
    <row r="7006" spans="1:22">
      <c r="A7006">
        <v>153500</v>
      </c>
      <c r="B7006" t="s">
        <v>17</v>
      </c>
      <c r="C7006" t="s">
        <v>18</v>
      </c>
      <c r="D7006" t="s">
        <v>19</v>
      </c>
      <c r="H7006" t="s">
        <v>19</v>
      </c>
      <c r="J7006" t="s">
        <v>30</v>
      </c>
      <c r="K7006" s="7">
        <v>37731</v>
      </c>
      <c r="L7006" t="s">
        <v>60</v>
      </c>
      <c r="M7006" t="s">
        <v>27</v>
      </c>
      <c r="N7006" t="s">
        <v>34</v>
      </c>
      <c r="O7006" s="7">
        <v>44511</v>
      </c>
      <c r="P7006" s="7">
        <v>44741</v>
      </c>
      <c r="Q7006" t="s">
        <v>41</v>
      </c>
      <c r="R7006" s="7">
        <v>45688</v>
      </c>
      <c r="S7006" s="8">
        <f t="shared" si="486"/>
        <v>21.8</v>
      </c>
      <c r="T7006" t="str">
        <f t="shared" si="485"/>
        <v>16-25</v>
      </c>
      <c r="U7006" s="7">
        <v>44741</v>
      </c>
      <c r="V7006">
        <f t="shared" si="487"/>
        <v>165</v>
      </c>
    </row>
    <row r="7007" spans="1:22">
      <c r="A7007">
        <v>5144</v>
      </c>
      <c r="B7007" t="s">
        <v>17</v>
      </c>
      <c r="C7007" t="s">
        <v>18</v>
      </c>
      <c r="D7007" t="s">
        <v>19</v>
      </c>
      <c r="H7007" t="s">
        <v>19</v>
      </c>
      <c r="J7007" t="s">
        <v>30</v>
      </c>
      <c r="L7007" t="s">
        <v>45</v>
      </c>
      <c r="M7007" t="s">
        <v>22</v>
      </c>
      <c r="N7007" t="s">
        <v>32</v>
      </c>
      <c r="O7007" s="7">
        <v>1</v>
      </c>
      <c r="P7007" s="7">
        <v>1</v>
      </c>
      <c r="Q7007" t="s">
        <v>36</v>
      </c>
      <c r="R7007" s="7">
        <v>45688</v>
      </c>
      <c r="S7007" s="8">
        <f t="shared" si="486"/>
        <v>125.17260273972603</v>
      </c>
      <c r="T7007" t="str">
        <f t="shared" si="485"/>
        <v>65+</v>
      </c>
      <c r="U7007" s="7">
        <v>1</v>
      </c>
    </row>
    <row r="7008" spans="1:22">
      <c r="A7008">
        <v>30802</v>
      </c>
      <c r="B7008" t="s">
        <v>17</v>
      </c>
      <c r="C7008" t="s">
        <v>18</v>
      </c>
      <c r="D7008" t="s">
        <v>19</v>
      </c>
      <c r="H7008" t="s">
        <v>19</v>
      </c>
      <c r="J7008" t="s">
        <v>20</v>
      </c>
      <c r="L7008" t="s">
        <v>101</v>
      </c>
      <c r="M7008" t="s">
        <v>22</v>
      </c>
      <c r="N7008" t="s">
        <v>32</v>
      </c>
      <c r="O7008" s="7">
        <v>1</v>
      </c>
      <c r="P7008" s="7">
        <v>1</v>
      </c>
      <c r="Q7008" t="s">
        <v>36</v>
      </c>
      <c r="R7008" s="7">
        <v>45688</v>
      </c>
      <c r="S7008" s="8">
        <f t="shared" si="486"/>
        <v>125.17260273972603</v>
      </c>
      <c r="T7008" t="str">
        <f t="shared" si="485"/>
        <v>65+</v>
      </c>
      <c r="U7008" s="7">
        <v>1</v>
      </c>
    </row>
    <row r="7009" spans="1:22">
      <c r="A7009">
        <v>156725</v>
      </c>
      <c r="B7009" t="s">
        <v>17</v>
      </c>
      <c r="C7009" t="s">
        <v>18</v>
      </c>
      <c r="D7009" t="s">
        <v>19</v>
      </c>
      <c r="H7009" t="s">
        <v>19</v>
      </c>
      <c r="J7009" t="s">
        <v>20</v>
      </c>
      <c r="K7009" s="7">
        <v>30460</v>
      </c>
      <c r="L7009" t="s">
        <v>59</v>
      </c>
      <c r="M7009" t="s">
        <v>27</v>
      </c>
      <c r="N7009" t="s">
        <v>34</v>
      </c>
      <c r="O7009" s="7" t="s">
        <v>36</v>
      </c>
      <c r="P7009" s="7" t="s">
        <v>36</v>
      </c>
      <c r="Q7009" t="s">
        <v>36</v>
      </c>
      <c r="R7009" s="7">
        <v>45688</v>
      </c>
      <c r="S7009" s="8">
        <f t="shared" si="486"/>
        <v>41.720547945205482</v>
      </c>
      <c r="T7009" t="str">
        <f t="shared" si="485"/>
        <v>35-45</v>
      </c>
      <c r="U7009" s="7" t="s">
        <v>36</v>
      </c>
      <c r="V7009" t="str">
        <f t="shared" si="487"/>
        <v/>
      </c>
    </row>
    <row r="7010" spans="1:22">
      <c r="A7010">
        <v>31576</v>
      </c>
      <c r="B7010" t="s">
        <v>17</v>
      </c>
      <c r="C7010" t="s">
        <v>18</v>
      </c>
      <c r="D7010" t="s">
        <v>19</v>
      </c>
      <c r="H7010" t="s">
        <v>19</v>
      </c>
      <c r="J7010" t="s">
        <v>20</v>
      </c>
      <c r="K7010" s="7">
        <v>12467</v>
      </c>
      <c r="L7010" t="s">
        <v>35</v>
      </c>
      <c r="M7010" t="s">
        <v>27</v>
      </c>
      <c r="N7010" t="s">
        <v>34</v>
      </c>
      <c r="O7010" s="7">
        <v>34700</v>
      </c>
      <c r="P7010" s="7">
        <v>41752</v>
      </c>
      <c r="Q7010" t="s">
        <v>36</v>
      </c>
      <c r="R7010" s="7">
        <v>45688</v>
      </c>
      <c r="S7010" s="8">
        <f t="shared" si="486"/>
        <v>91.016438356164386</v>
      </c>
      <c r="T7010" t="str">
        <f t="shared" si="485"/>
        <v>65+</v>
      </c>
      <c r="U7010" s="7">
        <v>41752</v>
      </c>
      <c r="V7010">
        <f t="shared" si="487"/>
        <v>5038</v>
      </c>
    </row>
    <row r="7011" spans="1:22">
      <c r="A7011">
        <v>125765</v>
      </c>
      <c r="B7011" t="s">
        <v>17</v>
      </c>
      <c r="C7011" t="s">
        <v>18</v>
      </c>
      <c r="D7011" t="s">
        <v>19</v>
      </c>
      <c r="H7011" t="s">
        <v>19</v>
      </c>
      <c r="J7011" t="s">
        <v>20</v>
      </c>
      <c r="K7011" s="7">
        <v>18430</v>
      </c>
      <c r="L7011" t="s">
        <v>65</v>
      </c>
      <c r="M7011" t="s">
        <v>27</v>
      </c>
      <c r="N7011" t="s">
        <v>34</v>
      </c>
      <c r="O7011" s="7">
        <v>43062</v>
      </c>
      <c r="P7011" s="7">
        <v>44755</v>
      </c>
      <c r="Q7011" t="s">
        <v>24</v>
      </c>
      <c r="R7011" s="7">
        <v>45688</v>
      </c>
      <c r="S7011" s="8">
        <f t="shared" si="486"/>
        <v>74.679452054794524</v>
      </c>
      <c r="T7011" t="str">
        <f t="shared" si="485"/>
        <v>65+</v>
      </c>
      <c r="U7011" s="7">
        <v>44755</v>
      </c>
      <c r="V7011">
        <f t="shared" si="487"/>
        <v>1210</v>
      </c>
    </row>
    <row r="7012" spans="1:22">
      <c r="A7012">
        <v>80013</v>
      </c>
      <c r="B7012" t="s">
        <v>17</v>
      </c>
      <c r="C7012" t="s">
        <v>18</v>
      </c>
      <c r="D7012" t="s">
        <v>19</v>
      </c>
      <c r="H7012" t="s">
        <v>19</v>
      </c>
      <c r="J7012" t="s">
        <v>20</v>
      </c>
      <c r="K7012" s="7">
        <v>25477</v>
      </c>
      <c r="L7012" t="s">
        <v>37</v>
      </c>
      <c r="M7012" t="s">
        <v>27</v>
      </c>
      <c r="N7012" t="s">
        <v>36</v>
      </c>
      <c r="O7012" s="7">
        <v>1</v>
      </c>
      <c r="P7012" s="7">
        <v>1</v>
      </c>
      <c r="Q7012" t="s">
        <v>36</v>
      </c>
      <c r="R7012" s="7">
        <v>45688</v>
      </c>
      <c r="S7012" s="8">
        <f t="shared" si="486"/>
        <v>55.372602739726027</v>
      </c>
      <c r="T7012" t="str">
        <f t="shared" si="485"/>
        <v>55-65</v>
      </c>
      <c r="U7012" s="7">
        <v>1</v>
      </c>
    </row>
    <row r="7013" spans="1:22">
      <c r="A7013">
        <v>162226</v>
      </c>
      <c r="B7013" t="s">
        <v>17</v>
      </c>
      <c r="C7013" t="s">
        <v>18</v>
      </c>
      <c r="D7013" t="s">
        <v>19</v>
      </c>
      <c r="H7013" t="s">
        <v>19</v>
      </c>
      <c r="J7013" t="s">
        <v>30</v>
      </c>
      <c r="K7013" s="7">
        <v>39445</v>
      </c>
      <c r="L7013" t="s">
        <v>37</v>
      </c>
      <c r="M7013" t="s">
        <v>27</v>
      </c>
      <c r="N7013" t="s">
        <v>34</v>
      </c>
      <c r="O7013" s="7" t="s">
        <v>36</v>
      </c>
      <c r="P7013" s="7" t="s">
        <v>36</v>
      </c>
      <c r="Q7013" t="s">
        <v>36</v>
      </c>
      <c r="R7013" s="7">
        <v>45688</v>
      </c>
      <c r="S7013" s="8">
        <f t="shared" si="486"/>
        <v>17.104109589041094</v>
      </c>
      <c r="T7013" t="str">
        <f t="shared" si="485"/>
        <v>16-25</v>
      </c>
      <c r="U7013" s="7" t="s">
        <v>36</v>
      </c>
      <c r="V7013" t="str">
        <f t="shared" si="487"/>
        <v/>
      </c>
    </row>
    <row r="7014" spans="1:22">
      <c r="A7014">
        <v>162014</v>
      </c>
      <c r="B7014" t="s">
        <v>17</v>
      </c>
      <c r="C7014" t="s">
        <v>25</v>
      </c>
      <c r="D7014" t="s">
        <v>19</v>
      </c>
      <c r="H7014" t="s">
        <v>19</v>
      </c>
      <c r="J7014" t="s">
        <v>30</v>
      </c>
      <c r="K7014" s="7">
        <v>35534</v>
      </c>
      <c r="L7014" t="s">
        <v>65</v>
      </c>
      <c r="M7014" t="s">
        <v>27</v>
      </c>
      <c r="N7014" t="s">
        <v>32</v>
      </c>
      <c r="O7014" s="7" t="s">
        <v>36</v>
      </c>
      <c r="P7014" s="7" t="s">
        <v>36</v>
      </c>
      <c r="Q7014" t="s">
        <v>24</v>
      </c>
      <c r="R7014" s="7">
        <v>45688</v>
      </c>
      <c r="S7014" s="8">
        <f t="shared" si="486"/>
        <v>27.81917808219178</v>
      </c>
      <c r="T7014" t="str">
        <f t="shared" si="485"/>
        <v>25-35</v>
      </c>
      <c r="U7014" s="7" t="s">
        <v>36</v>
      </c>
      <c r="V7014" t="str">
        <f t="shared" si="487"/>
        <v/>
      </c>
    </row>
    <row r="7015" spans="1:22">
      <c r="A7015">
        <v>47391</v>
      </c>
      <c r="B7015" t="s">
        <v>17</v>
      </c>
      <c r="C7015" t="s">
        <v>18</v>
      </c>
      <c r="D7015" t="s">
        <v>19</v>
      </c>
      <c r="H7015" t="s">
        <v>19</v>
      </c>
      <c r="J7015" t="s">
        <v>30</v>
      </c>
      <c r="K7015" s="7">
        <v>26184</v>
      </c>
      <c r="L7015" t="s">
        <v>35</v>
      </c>
      <c r="M7015" t="s">
        <v>27</v>
      </c>
      <c r="N7015" t="s">
        <v>32</v>
      </c>
      <c r="O7015" s="7">
        <v>41054</v>
      </c>
      <c r="P7015" s="7">
        <v>41655</v>
      </c>
      <c r="Q7015" t="s">
        <v>36</v>
      </c>
      <c r="R7015" s="7">
        <v>45688</v>
      </c>
      <c r="S7015" s="8">
        <f t="shared" si="486"/>
        <v>53.435616438356163</v>
      </c>
      <c r="T7015" t="str">
        <f t="shared" si="485"/>
        <v>45-55</v>
      </c>
      <c r="U7015" s="7">
        <v>41655</v>
      </c>
      <c r="V7015">
        <f t="shared" si="487"/>
        <v>430</v>
      </c>
    </row>
    <row r="7016" spans="1:22">
      <c r="A7016">
        <v>80995</v>
      </c>
      <c r="B7016" t="s">
        <v>17</v>
      </c>
      <c r="C7016" t="s">
        <v>18</v>
      </c>
      <c r="D7016" t="s">
        <v>19</v>
      </c>
      <c r="H7016" t="s">
        <v>19</v>
      </c>
      <c r="J7016" t="s">
        <v>20</v>
      </c>
      <c r="K7016" s="7">
        <v>14210</v>
      </c>
      <c r="L7016" t="s">
        <v>65</v>
      </c>
      <c r="M7016" t="s">
        <v>27</v>
      </c>
      <c r="N7016" t="s">
        <v>34</v>
      </c>
      <c r="O7016" s="7">
        <v>38261</v>
      </c>
      <c r="P7016" s="7">
        <v>41821</v>
      </c>
      <c r="Q7016" t="s">
        <v>36</v>
      </c>
      <c r="R7016" s="7">
        <v>45688</v>
      </c>
      <c r="S7016" s="8">
        <f t="shared" si="486"/>
        <v>86.241095890410961</v>
      </c>
      <c r="T7016" t="str">
        <f t="shared" si="485"/>
        <v>65+</v>
      </c>
      <c r="U7016" s="7">
        <v>41821</v>
      </c>
      <c r="V7016">
        <f t="shared" si="487"/>
        <v>2543</v>
      </c>
    </row>
    <row r="7017" spans="1:22">
      <c r="A7017">
        <v>128086</v>
      </c>
      <c r="B7017" t="s">
        <v>17</v>
      </c>
      <c r="C7017" t="s">
        <v>18</v>
      </c>
      <c r="D7017" t="s">
        <v>19</v>
      </c>
      <c r="H7017" t="s">
        <v>19</v>
      </c>
      <c r="J7017" t="s">
        <v>20</v>
      </c>
      <c r="K7017" s="7">
        <v>18247</v>
      </c>
      <c r="L7017" t="s">
        <v>96</v>
      </c>
      <c r="M7017" t="s">
        <v>22</v>
      </c>
      <c r="N7017" t="s">
        <v>32</v>
      </c>
      <c r="O7017" s="7">
        <v>42780</v>
      </c>
      <c r="P7017" s="7">
        <v>44853</v>
      </c>
      <c r="Q7017" t="s">
        <v>24</v>
      </c>
      <c r="R7017" s="7">
        <v>45688</v>
      </c>
      <c r="S7017" s="8">
        <f t="shared" si="486"/>
        <v>75.180821917808217</v>
      </c>
      <c r="T7017" t="str">
        <f t="shared" si="485"/>
        <v>65+</v>
      </c>
      <c r="U7017" s="7">
        <v>44853</v>
      </c>
      <c r="V7017">
        <f t="shared" si="487"/>
        <v>1482</v>
      </c>
    </row>
    <row r="7018" spans="1:22">
      <c r="A7018">
        <v>153613</v>
      </c>
      <c r="B7018" t="s">
        <v>17</v>
      </c>
      <c r="C7018" t="s">
        <v>18</v>
      </c>
      <c r="D7018" t="s">
        <v>19</v>
      </c>
      <c r="H7018" t="s">
        <v>19</v>
      </c>
      <c r="J7018" t="s">
        <v>30</v>
      </c>
      <c r="K7018" s="7">
        <v>18183</v>
      </c>
      <c r="L7018" t="s">
        <v>434</v>
      </c>
      <c r="M7018" t="s">
        <v>52</v>
      </c>
      <c r="N7018" t="s">
        <v>34</v>
      </c>
      <c r="O7018" s="7">
        <v>44503</v>
      </c>
      <c r="P7018" s="7">
        <v>45082</v>
      </c>
      <c r="Q7018" t="s">
        <v>24</v>
      </c>
      <c r="R7018" s="7">
        <v>45688</v>
      </c>
      <c r="S7018" s="8">
        <f t="shared" si="486"/>
        <v>75.356164383561648</v>
      </c>
      <c r="T7018" t="str">
        <f t="shared" si="485"/>
        <v>65+</v>
      </c>
      <c r="U7018" s="7">
        <v>45082</v>
      </c>
      <c r="V7018">
        <f t="shared" si="487"/>
        <v>414</v>
      </c>
    </row>
    <row r="7019" spans="1:22">
      <c r="A7019">
        <v>125384</v>
      </c>
      <c r="B7019" t="s">
        <v>17</v>
      </c>
      <c r="C7019" t="s">
        <v>18</v>
      </c>
      <c r="D7019" t="s">
        <v>19</v>
      </c>
      <c r="H7019" t="s">
        <v>19</v>
      </c>
      <c r="J7019" t="s">
        <v>20</v>
      </c>
      <c r="K7019" s="7">
        <v>15267</v>
      </c>
      <c r="L7019" t="s">
        <v>475</v>
      </c>
      <c r="M7019" t="s">
        <v>52</v>
      </c>
      <c r="N7019" t="s">
        <v>34</v>
      </c>
      <c r="O7019" s="7">
        <v>43053</v>
      </c>
      <c r="P7019" s="7">
        <v>44447</v>
      </c>
      <c r="Q7019" t="s">
        <v>24</v>
      </c>
      <c r="R7019" s="7">
        <v>45688</v>
      </c>
      <c r="S7019" s="8">
        <f t="shared" si="486"/>
        <v>83.345205479452048</v>
      </c>
      <c r="T7019" t="str">
        <f t="shared" si="485"/>
        <v>65+</v>
      </c>
      <c r="U7019" s="7">
        <v>44447</v>
      </c>
      <c r="V7019">
        <f t="shared" si="487"/>
        <v>997</v>
      </c>
    </row>
    <row r="7020" spans="1:22">
      <c r="A7020">
        <v>125265</v>
      </c>
      <c r="B7020" t="s">
        <v>17</v>
      </c>
      <c r="C7020" t="s">
        <v>18</v>
      </c>
      <c r="D7020" t="s">
        <v>19</v>
      </c>
      <c r="H7020" t="s">
        <v>19</v>
      </c>
      <c r="J7020" t="s">
        <v>20</v>
      </c>
      <c r="K7020" s="7">
        <v>35608</v>
      </c>
      <c r="L7020" t="s">
        <v>84</v>
      </c>
      <c r="M7020" t="s">
        <v>22</v>
      </c>
      <c r="N7020" t="s">
        <v>32</v>
      </c>
      <c r="O7020" s="7">
        <v>43035</v>
      </c>
      <c r="P7020" s="7">
        <v>43041</v>
      </c>
      <c r="Q7020" t="s">
        <v>24</v>
      </c>
      <c r="R7020" s="7">
        <v>45688</v>
      </c>
      <c r="S7020" s="8">
        <f t="shared" si="486"/>
        <v>27.616438356164384</v>
      </c>
      <c r="T7020" t="str">
        <f t="shared" si="485"/>
        <v>25-35</v>
      </c>
      <c r="U7020" s="7">
        <v>43041</v>
      </c>
      <c r="V7020">
        <f t="shared" si="487"/>
        <v>5</v>
      </c>
    </row>
    <row r="7021" spans="1:22">
      <c r="A7021">
        <v>82360</v>
      </c>
      <c r="B7021" t="s">
        <v>17</v>
      </c>
      <c r="C7021" t="s">
        <v>18</v>
      </c>
      <c r="D7021" t="s">
        <v>19</v>
      </c>
      <c r="H7021" t="s">
        <v>19</v>
      </c>
      <c r="J7021" t="s">
        <v>20</v>
      </c>
      <c r="K7021" s="7">
        <v>34283</v>
      </c>
      <c r="L7021" t="s">
        <v>113</v>
      </c>
      <c r="M7021" t="s">
        <v>27</v>
      </c>
      <c r="N7021" t="s">
        <v>34</v>
      </c>
      <c r="O7021" s="7">
        <v>41039</v>
      </c>
      <c r="P7021" s="7">
        <v>41039</v>
      </c>
      <c r="Q7021" t="s">
        <v>36</v>
      </c>
      <c r="R7021" s="7">
        <v>45688</v>
      </c>
      <c r="S7021" s="8">
        <f t="shared" si="486"/>
        <v>31.246575342465754</v>
      </c>
      <c r="T7021" t="str">
        <f t="shared" si="485"/>
        <v>25-35</v>
      </c>
      <c r="U7021" s="7">
        <v>41039</v>
      </c>
      <c r="V7021">
        <f t="shared" si="487"/>
        <v>1</v>
      </c>
    </row>
    <row r="7022" spans="1:22">
      <c r="A7022">
        <v>95134</v>
      </c>
      <c r="B7022" t="s">
        <v>17</v>
      </c>
      <c r="C7022" t="s">
        <v>18</v>
      </c>
      <c r="D7022" t="s">
        <v>19</v>
      </c>
      <c r="H7022" t="s">
        <v>19</v>
      </c>
      <c r="J7022" t="s">
        <v>30</v>
      </c>
      <c r="K7022" s="7">
        <v>34352</v>
      </c>
      <c r="L7022" t="s">
        <v>37</v>
      </c>
      <c r="M7022" t="s">
        <v>27</v>
      </c>
      <c r="N7022" t="s">
        <v>34</v>
      </c>
      <c r="O7022" s="7">
        <v>41109</v>
      </c>
      <c r="P7022" s="7">
        <v>41855</v>
      </c>
      <c r="Q7022" t="s">
        <v>36</v>
      </c>
      <c r="R7022" s="7">
        <v>45688</v>
      </c>
      <c r="S7022" s="8">
        <f t="shared" si="486"/>
        <v>31.057534246575344</v>
      </c>
      <c r="T7022" t="str">
        <f t="shared" si="485"/>
        <v>25-35</v>
      </c>
      <c r="U7022" s="7">
        <v>41855</v>
      </c>
      <c r="V7022">
        <f t="shared" si="487"/>
        <v>533</v>
      </c>
    </row>
    <row r="7023" spans="1:22">
      <c r="A7023">
        <v>81261</v>
      </c>
      <c r="B7023" t="s">
        <v>17</v>
      </c>
      <c r="C7023" t="s">
        <v>18</v>
      </c>
      <c r="D7023" t="s">
        <v>19</v>
      </c>
      <c r="H7023" t="s">
        <v>19</v>
      </c>
      <c r="J7023" t="s">
        <v>20</v>
      </c>
      <c r="K7023" s="7">
        <v>19071</v>
      </c>
      <c r="L7023" t="s">
        <v>78</v>
      </c>
      <c r="M7023" t="s">
        <v>22</v>
      </c>
      <c r="N7023" t="s">
        <v>32</v>
      </c>
      <c r="O7023" s="7">
        <v>40696</v>
      </c>
      <c r="P7023" s="7">
        <v>41752</v>
      </c>
      <c r="Q7023" t="s">
        <v>36</v>
      </c>
      <c r="R7023" s="7">
        <v>45688</v>
      </c>
      <c r="S7023" s="8">
        <f t="shared" si="486"/>
        <v>72.92328767123287</v>
      </c>
      <c r="T7023" t="str">
        <f t="shared" si="485"/>
        <v>65+</v>
      </c>
      <c r="U7023" s="7">
        <v>41752</v>
      </c>
      <c r="V7023">
        <f t="shared" si="487"/>
        <v>755</v>
      </c>
    </row>
    <row r="7024" spans="1:22">
      <c r="A7024">
        <v>81635</v>
      </c>
      <c r="B7024" t="s">
        <v>17</v>
      </c>
      <c r="C7024" t="s">
        <v>18</v>
      </c>
      <c r="D7024" t="s">
        <v>19</v>
      </c>
      <c r="H7024" t="s">
        <v>19</v>
      </c>
      <c r="J7024" t="s">
        <v>30</v>
      </c>
      <c r="L7024" t="s">
        <v>84</v>
      </c>
      <c r="M7024" t="s">
        <v>22</v>
      </c>
      <c r="N7024" t="s">
        <v>32</v>
      </c>
      <c r="O7024" s="7">
        <v>40752</v>
      </c>
      <c r="P7024" s="7">
        <v>40892</v>
      </c>
      <c r="Q7024" t="s">
        <v>36</v>
      </c>
      <c r="R7024" s="7">
        <v>45688</v>
      </c>
      <c r="S7024" s="8">
        <f t="shared" si="486"/>
        <v>125.17260273972603</v>
      </c>
      <c r="T7024" t="str">
        <f t="shared" si="485"/>
        <v>65+</v>
      </c>
      <c r="U7024" s="7">
        <v>40892</v>
      </c>
      <c r="V7024">
        <f t="shared" si="487"/>
        <v>101</v>
      </c>
    </row>
    <row r="7025" spans="1:22">
      <c r="A7025">
        <v>105879</v>
      </c>
      <c r="B7025" t="s">
        <v>17</v>
      </c>
      <c r="C7025" t="s">
        <v>18</v>
      </c>
      <c r="D7025" t="s">
        <v>19</v>
      </c>
      <c r="H7025" t="s">
        <v>19</v>
      </c>
      <c r="J7025" t="s">
        <v>30</v>
      </c>
      <c r="L7025" t="s">
        <v>116</v>
      </c>
      <c r="M7025" t="s">
        <v>22</v>
      </c>
      <c r="N7025" t="s">
        <v>32</v>
      </c>
      <c r="O7025" s="7">
        <v>41621</v>
      </c>
      <c r="P7025" s="7">
        <v>41621</v>
      </c>
      <c r="Q7025" t="s">
        <v>36</v>
      </c>
      <c r="R7025" s="7">
        <v>45688</v>
      </c>
      <c r="S7025" s="8">
        <f t="shared" si="486"/>
        <v>125.17260273972603</v>
      </c>
      <c r="T7025" t="str">
        <f t="shared" si="485"/>
        <v>65+</v>
      </c>
      <c r="U7025" s="7">
        <v>41621</v>
      </c>
      <c r="V7025">
        <f t="shared" si="487"/>
        <v>1</v>
      </c>
    </row>
    <row r="7026" spans="1:22">
      <c r="A7026">
        <v>4383</v>
      </c>
      <c r="B7026" t="s">
        <v>17</v>
      </c>
      <c r="C7026" t="s">
        <v>18</v>
      </c>
      <c r="D7026" t="s">
        <v>19</v>
      </c>
      <c r="H7026" t="s">
        <v>19</v>
      </c>
      <c r="J7026" t="s">
        <v>20</v>
      </c>
      <c r="K7026" s="7">
        <v>11131</v>
      </c>
      <c r="L7026" t="s">
        <v>65</v>
      </c>
      <c r="M7026" t="s">
        <v>27</v>
      </c>
      <c r="N7026" t="s">
        <v>32</v>
      </c>
      <c r="O7026" s="7">
        <v>33329</v>
      </c>
      <c r="P7026" s="7">
        <v>41025</v>
      </c>
      <c r="Q7026" t="s">
        <v>36</v>
      </c>
      <c r="R7026" s="7">
        <v>45688</v>
      </c>
      <c r="S7026" s="8">
        <f t="shared" si="486"/>
        <v>94.676712328767124</v>
      </c>
      <c r="T7026" t="str">
        <f t="shared" si="485"/>
        <v>65+</v>
      </c>
      <c r="U7026" s="7">
        <v>41025</v>
      </c>
      <c r="V7026">
        <f t="shared" si="487"/>
        <v>5499</v>
      </c>
    </row>
    <row r="7027" spans="1:22">
      <c r="A7027">
        <v>93795</v>
      </c>
      <c r="B7027" t="s">
        <v>17</v>
      </c>
      <c r="C7027" t="s">
        <v>18</v>
      </c>
      <c r="D7027" t="s">
        <v>19</v>
      </c>
      <c r="H7027" t="s">
        <v>19</v>
      </c>
      <c r="J7027" t="s">
        <v>30</v>
      </c>
      <c r="L7027" t="s">
        <v>74</v>
      </c>
      <c r="M7027" t="s">
        <v>22</v>
      </c>
      <c r="N7027" t="s">
        <v>34</v>
      </c>
      <c r="O7027" s="7">
        <v>40932</v>
      </c>
      <c r="P7027" s="7">
        <v>41759</v>
      </c>
      <c r="Q7027" t="s">
        <v>36</v>
      </c>
      <c r="R7027" s="7">
        <v>45688</v>
      </c>
      <c r="S7027" s="8">
        <f t="shared" si="486"/>
        <v>125.17260273972603</v>
      </c>
      <c r="T7027" t="str">
        <f t="shared" si="485"/>
        <v>65+</v>
      </c>
      <c r="U7027" s="7">
        <v>41759</v>
      </c>
      <c r="V7027">
        <f t="shared" si="487"/>
        <v>592</v>
      </c>
    </row>
    <row r="7028" spans="1:22">
      <c r="A7028">
        <v>108350</v>
      </c>
      <c r="B7028" t="s">
        <v>17</v>
      </c>
      <c r="C7028" t="s">
        <v>18</v>
      </c>
      <c r="D7028" t="s">
        <v>19</v>
      </c>
      <c r="H7028" t="s">
        <v>19</v>
      </c>
      <c r="J7028" t="s">
        <v>30</v>
      </c>
      <c r="L7028" t="s">
        <v>82</v>
      </c>
      <c r="M7028" t="s">
        <v>27</v>
      </c>
      <c r="N7028" t="s">
        <v>23</v>
      </c>
      <c r="O7028" s="7">
        <v>41946</v>
      </c>
      <c r="P7028" s="7">
        <v>41946</v>
      </c>
      <c r="Q7028" t="s">
        <v>36</v>
      </c>
      <c r="R7028" s="7">
        <v>45688</v>
      </c>
      <c r="S7028" s="8">
        <f t="shared" si="486"/>
        <v>125.17260273972603</v>
      </c>
      <c r="T7028" t="str">
        <f t="shared" si="485"/>
        <v>65+</v>
      </c>
      <c r="U7028" s="7">
        <v>41946</v>
      </c>
      <c r="V7028">
        <f t="shared" si="487"/>
        <v>1</v>
      </c>
    </row>
    <row r="7029" spans="1:22">
      <c r="A7029">
        <v>128318</v>
      </c>
      <c r="B7029" t="s">
        <v>17</v>
      </c>
      <c r="C7029" t="s">
        <v>18</v>
      </c>
      <c r="D7029" t="s">
        <v>19</v>
      </c>
      <c r="H7029" t="s">
        <v>19</v>
      </c>
      <c r="J7029" t="s">
        <v>20</v>
      </c>
      <c r="K7029" s="7">
        <v>37757</v>
      </c>
      <c r="L7029" t="s">
        <v>35</v>
      </c>
      <c r="M7029" t="s">
        <v>27</v>
      </c>
      <c r="N7029" t="s">
        <v>34</v>
      </c>
      <c r="O7029" s="7">
        <v>43218</v>
      </c>
      <c r="P7029" s="7">
        <v>43484</v>
      </c>
      <c r="Q7029" t="s">
        <v>24</v>
      </c>
      <c r="R7029" s="7">
        <v>45688</v>
      </c>
      <c r="S7029" s="8">
        <f t="shared" si="486"/>
        <v>21.728767123287671</v>
      </c>
      <c r="T7029" t="str">
        <f t="shared" si="485"/>
        <v>16-25</v>
      </c>
      <c r="U7029" s="7">
        <v>43484</v>
      </c>
      <c r="V7029">
        <f t="shared" si="487"/>
        <v>190</v>
      </c>
    </row>
    <row r="7030" spans="1:22">
      <c r="A7030">
        <v>80996</v>
      </c>
      <c r="B7030" t="s">
        <v>17</v>
      </c>
      <c r="C7030" t="s">
        <v>18</v>
      </c>
      <c r="D7030" t="s">
        <v>19</v>
      </c>
      <c r="H7030" t="s">
        <v>19</v>
      </c>
      <c r="J7030" t="s">
        <v>20</v>
      </c>
      <c r="K7030" s="7">
        <v>14611</v>
      </c>
      <c r="L7030" t="s">
        <v>157</v>
      </c>
      <c r="M7030" t="s">
        <v>57</v>
      </c>
      <c r="N7030" t="s">
        <v>32</v>
      </c>
      <c r="O7030" s="7">
        <v>40936</v>
      </c>
      <c r="P7030" s="7">
        <v>40936</v>
      </c>
      <c r="Q7030" t="s">
        <v>36</v>
      </c>
      <c r="R7030" s="7">
        <v>45688</v>
      </c>
      <c r="S7030" s="8">
        <f t="shared" si="486"/>
        <v>85.142465753424659</v>
      </c>
      <c r="T7030" t="str">
        <f t="shared" si="485"/>
        <v>65+</v>
      </c>
      <c r="U7030" s="7">
        <v>40936</v>
      </c>
      <c r="V7030">
        <f t="shared" si="487"/>
        <v>0</v>
      </c>
    </row>
    <row r="7031" spans="1:22">
      <c r="A7031">
        <v>162032</v>
      </c>
      <c r="B7031" t="s">
        <v>17</v>
      </c>
      <c r="C7031" t="s">
        <v>25</v>
      </c>
      <c r="D7031" t="s">
        <v>19</v>
      </c>
      <c r="H7031" t="s">
        <v>19</v>
      </c>
      <c r="J7031" t="s">
        <v>30</v>
      </c>
      <c r="K7031" s="7">
        <v>23135</v>
      </c>
      <c r="L7031" t="s">
        <v>44</v>
      </c>
      <c r="M7031" t="s">
        <v>27</v>
      </c>
      <c r="N7031" t="s">
        <v>32</v>
      </c>
      <c r="O7031" s="7">
        <v>44331</v>
      </c>
      <c r="P7031" s="7" t="s">
        <v>29</v>
      </c>
      <c r="Q7031" t="s">
        <v>41</v>
      </c>
      <c r="R7031" s="7">
        <v>45688</v>
      </c>
      <c r="S7031" s="8">
        <f t="shared" si="486"/>
        <v>61.789041095890411</v>
      </c>
      <c r="T7031" t="str">
        <f t="shared" si="485"/>
        <v>55-65</v>
      </c>
      <c r="U7031" s="7">
        <f t="shared" ref="U7031:U7032" si="489">R7031</f>
        <v>45688</v>
      </c>
      <c r="V7031">
        <f t="shared" si="487"/>
        <v>970</v>
      </c>
    </row>
    <row r="7032" spans="1:22">
      <c r="A7032">
        <v>77518</v>
      </c>
      <c r="B7032" t="s">
        <v>17</v>
      </c>
      <c r="C7032" t="s">
        <v>25</v>
      </c>
      <c r="D7032" t="s">
        <v>19</v>
      </c>
      <c r="H7032" t="s">
        <v>19</v>
      </c>
      <c r="J7032" t="s">
        <v>20</v>
      </c>
      <c r="L7032" t="s">
        <v>26</v>
      </c>
      <c r="M7032" t="s">
        <v>27</v>
      </c>
      <c r="N7032" t="s">
        <v>34</v>
      </c>
      <c r="O7032" s="7">
        <v>45491</v>
      </c>
      <c r="P7032" s="7" t="s">
        <v>29</v>
      </c>
      <c r="Q7032" t="s">
        <v>24</v>
      </c>
      <c r="R7032" s="7">
        <v>45688</v>
      </c>
      <c r="S7032" s="8">
        <f t="shared" si="486"/>
        <v>125.17260273972603</v>
      </c>
      <c r="T7032" t="str">
        <f t="shared" si="485"/>
        <v>65+</v>
      </c>
      <c r="U7032" s="7">
        <f t="shared" si="489"/>
        <v>45688</v>
      </c>
      <c r="V7032">
        <f t="shared" si="487"/>
        <v>142</v>
      </c>
    </row>
    <row r="7033" spans="1:22">
      <c r="A7033">
        <v>154606</v>
      </c>
      <c r="B7033" t="s">
        <v>17</v>
      </c>
      <c r="C7033" t="s">
        <v>18</v>
      </c>
      <c r="D7033" t="s">
        <v>19</v>
      </c>
      <c r="H7033" t="s">
        <v>19</v>
      </c>
      <c r="J7033" t="s">
        <v>20</v>
      </c>
      <c r="K7033" s="7">
        <v>26073</v>
      </c>
      <c r="L7033" t="s">
        <v>54</v>
      </c>
      <c r="M7033" t="s">
        <v>27</v>
      </c>
      <c r="N7033" t="s">
        <v>34</v>
      </c>
      <c r="O7033" s="7" t="s">
        <v>36</v>
      </c>
      <c r="P7033" s="7" t="s">
        <v>36</v>
      </c>
      <c r="Q7033" t="s">
        <v>36</v>
      </c>
      <c r="R7033" s="7">
        <v>45688</v>
      </c>
      <c r="S7033" s="8">
        <f t="shared" si="486"/>
        <v>53.739726027397261</v>
      </c>
      <c r="T7033" t="str">
        <f t="shared" si="485"/>
        <v>45-55</v>
      </c>
      <c r="U7033" s="7" t="s">
        <v>36</v>
      </c>
      <c r="V7033" t="str">
        <f t="shared" si="487"/>
        <v/>
      </c>
    </row>
    <row r="7034" spans="1:22">
      <c r="A7034">
        <v>83813</v>
      </c>
      <c r="B7034" t="s">
        <v>17</v>
      </c>
      <c r="C7034" t="s">
        <v>18</v>
      </c>
      <c r="D7034" t="s">
        <v>19</v>
      </c>
      <c r="H7034" t="s">
        <v>19</v>
      </c>
      <c r="J7034" t="s">
        <v>20</v>
      </c>
      <c r="L7034" t="s">
        <v>110</v>
      </c>
      <c r="M7034" t="s">
        <v>27</v>
      </c>
      <c r="N7034" t="s">
        <v>32</v>
      </c>
      <c r="O7034" s="7">
        <v>41191</v>
      </c>
      <c r="P7034" s="7">
        <v>41191</v>
      </c>
      <c r="Q7034" t="s">
        <v>36</v>
      </c>
      <c r="R7034" s="7">
        <v>45688</v>
      </c>
      <c r="S7034" s="8">
        <f t="shared" si="486"/>
        <v>125.17260273972603</v>
      </c>
      <c r="T7034" t="str">
        <f t="shared" si="485"/>
        <v>65+</v>
      </c>
      <c r="U7034" s="7">
        <v>41191</v>
      </c>
      <c r="V7034">
        <f t="shared" si="487"/>
        <v>1</v>
      </c>
    </row>
    <row r="7035" spans="1:22">
      <c r="A7035">
        <v>165977</v>
      </c>
      <c r="B7035" t="s">
        <v>17</v>
      </c>
      <c r="C7035" t="s">
        <v>25</v>
      </c>
      <c r="D7035" t="s">
        <v>19</v>
      </c>
      <c r="H7035" t="s">
        <v>19</v>
      </c>
      <c r="J7035" t="s">
        <v>20</v>
      </c>
      <c r="K7035" s="7">
        <v>39827</v>
      </c>
      <c r="L7035" t="s">
        <v>84</v>
      </c>
      <c r="M7035" t="s">
        <v>22</v>
      </c>
      <c r="N7035" t="s">
        <v>34</v>
      </c>
      <c r="O7035" s="7">
        <v>45369</v>
      </c>
      <c r="P7035" s="7" t="s">
        <v>29</v>
      </c>
      <c r="Q7035" t="s">
        <v>24</v>
      </c>
      <c r="R7035" s="7">
        <v>45688</v>
      </c>
      <c r="S7035" s="8">
        <f t="shared" si="486"/>
        <v>16.057534246575344</v>
      </c>
      <c r="T7035" t="str">
        <f t="shared" si="485"/>
        <v>16-25</v>
      </c>
      <c r="U7035" s="7">
        <f>R7035</f>
        <v>45688</v>
      </c>
      <c r="V7035">
        <f t="shared" si="487"/>
        <v>230</v>
      </c>
    </row>
    <row r="7036" spans="1:22">
      <c r="A7036">
        <v>108397</v>
      </c>
      <c r="B7036" t="s">
        <v>17</v>
      </c>
      <c r="C7036" t="s">
        <v>18</v>
      </c>
      <c r="D7036" t="s">
        <v>19</v>
      </c>
      <c r="H7036" t="s">
        <v>19</v>
      </c>
      <c r="J7036" t="s">
        <v>20</v>
      </c>
      <c r="K7036" s="7">
        <v>11654</v>
      </c>
      <c r="L7036" t="s">
        <v>33</v>
      </c>
      <c r="M7036" t="s">
        <v>22</v>
      </c>
      <c r="N7036" t="s">
        <v>34</v>
      </c>
      <c r="O7036" s="7">
        <v>41761</v>
      </c>
      <c r="P7036" s="7">
        <v>42009</v>
      </c>
      <c r="Q7036" t="s">
        <v>36</v>
      </c>
      <c r="R7036" s="7">
        <v>45688</v>
      </c>
      <c r="S7036" s="8">
        <f t="shared" si="486"/>
        <v>93.243835616438361</v>
      </c>
      <c r="T7036" t="str">
        <f t="shared" si="485"/>
        <v>65+</v>
      </c>
      <c r="U7036" s="7">
        <v>42009</v>
      </c>
      <c r="V7036">
        <f t="shared" si="487"/>
        <v>177</v>
      </c>
    </row>
    <row r="7037" spans="1:22">
      <c r="A7037">
        <v>124603</v>
      </c>
      <c r="B7037" t="s">
        <v>17</v>
      </c>
      <c r="C7037" t="s">
        <v>18</v>
      </c>
      <c r="D7037" t="s">
        <v>19</v>
      </c>
      <c r="H7037" t="s">
        <v>19</v>
      </c>
      <c r="J7037" t="s">
        <v>30</v>
      </c>
      <c r="K7037" s="7">
        <v>34149</v>
      </c>
      <c r="L7037" t="s">
        <v>48</v>
      </c>
      <c r="M7037" t="s">
        <v>27</v>
      </c>
      <c r="N7037" t="s">
        <v>34</v>
      </c>
      <c r="O7037" s="7" t="s">
        <v>36</v>
      </c>
      <c r="P7037" s="7" t="s">
        <v>36</v>
      </c>
      <c r="Q7037" t="s">
        <v>36</v>
      </c>
      <c r="R7037" s="7">
        <v>45688</v>
      </c>
      <c r="S7037" s="8">
        <f t="shared" si="486"/>
        <v>31.613698630136987</v>
      </c>
      <c r="T7037" t="str">
        <f t="shared" si="485"/>
        <v>25-35</v>
      </c>
      <c r="U7037" s="7" t="s">
        <v>36</v>
      </c>
      <c r="V7037" t="str">
        <f t="shared" si="487"/>
        <v/>
      </c>
    </row>
    <row r="7038" spans="1:22">
      <c r="A7038">
        <v>108228</v>
      </c>
      <c r="B7038" t="s">
        <v>17</v>
      </c>
      <c r="C7038" t="s">
        <v>18</v>
      </c>
      <c r="D7038" t="s">
        <v>19</v>
      </c>
      <c r="H7038" t="s">
        <v>19</v>
      </c>
      <c r="J7038" t="s">
        <v>20</v>
      </c>
      <c r="K7038" s="7">
        <v>35187</v>
      </c>
      <c r="L7038" t="s">
        <v>111</v>
      </c>
      <c r="M7038" t="s">
        <v>57</v>
      </c>
      <c r="N7038" t="s">
        <v>34</v>
      </c>
      <c r="O7038" s="7" t="s">
        <v>36</v>
      </c>
      <c r="P7038" s="7" t="s">
        <v>36</v>
      </c>
      <c r="Q7038" t="s">
        <v>36</v>
      </c>
      <c r="R7038" s="7">
        <v>45688</v>
      </c>
      <c r="S7038" s="8">
        <f t="shared" si="486"/>
        <v>28.769863013698629</v>
      </c>
      <c r="T7038" t="str">
        <f t="shared" si="485"/>
        <v>25-35</v>
      </c>
      <c r="U7038" s="7" t="s">
        <v>36</v>
      </c>
      <c r="V7038" t="str">
        <f t="shared" si="487"/>
        <v/>
      </c>
    </row>
    <row r="7039" spans="1:22">
      <c r="A7039">
        <v>167076</v>
      </c>
      <c r="B7039" t="s">
        <v>17</v>
      </c>
      <c r="C7039" t="s">
        <v>25</v>
      </c>
      <c r="D7039" t="s">
        <v>19</v>
      </c>
      <c r="H7039" t="s">
        <v>19</v>
      </c>
      <c r="J7039" t="s">
        <v>20</v>
      </c>
      <c r="K7039" s="7">
        <v>39684</v>
      </c>
      <c r="L7039" t="s">
        <v>37</v>
      </c>
      <c r="M7039" t="s">
        <v>22</v>
      </c>
      <c r="N7039" t="s">
        <v>34</v>
      </c>
      <c r="O7039" s="7">
        <v>45381</v>
      </c>
      <c r="P7039" s="7" t="s">
        <v>29</v>
      </c>
      <c r="Q7039" t="s">
        <v>24</v>
      </c>
      <c r="R7039" s="7">
        <v>45688</v>
      </c>
      <c r="S7039" s="8">
        <f t="shared" si="486"/>
        <v>16.449315068493149</v>
      </c>
      <c r="T7039" t="str">
        <f t="shared" si="485"/>
        <v>16-25</v>
      </c>
      <c r="U7039" s="7">
        <f>R7039</f>
        <v>45688</v>
      </c>
      <c r="V7039">
        <f t="shared" si="487"/>
        <v>220</v>
      </c>
    </row>
    <row r="7040" spans="1:22">
      <c r="A7040">
        <v>109459</v>
      </c>
      <c r="B7040" t="s">
        <v>17</v>
      </c>
      <c r="C7040" t="s">
        <v>18</v>
      </c>
      <c r="D7040" t="s">
        <v>19</v>
      </c>
      <c r="H7040" t="s">
        <v>19</v>
      </c>
      <c r="J7040" t="s">
        <v>20</v>
      </c>
      <c r="K7040" s="7">
        <v>36118</v>
      </c>
      <c r="L7040" t="s">
        <v>37</v>
      </c>
      <c r="M7040" t="s">
        <v>27</v>
      </c>
      <c r="N7040" t="s">
        <v>34</v>
      </c>
      <c r="O7040" s="7">
        <v>41918</v>
      </c>
      <c r="P7040" s="7">
        <v>42768</v>
      </c>
      <c r="Q7040" t="s">
        <v>24</v>
      </c>
      <c r="R7040" s="7">
        <v>45688</v>
      </c>
      <c r="S7040" s="8">
        <f t="shared" si="486"/>
        <v>26.219178082191782</v>
      </c>
      <c r="T7040" t="str">
        <f t="shared" si="485"/>
        <v>25-35</v>
      </c>
      <c r="U7040" s="7">
        <v>42768</v>
      </c>
      <c r="V7040">
        <f t="shared" si="487"/>
        <v>609</v>
      </c>
    </row>
    <row r="7041" spans="1:22">
      <c r="A7041">
        <v>99601</v>
      </c>
      <c r="B7041" t="s">
        <v>17</v>
      </c>
      <c r="C7041" t="s">
        <v>18</v>
      </c>
      <c r="D7041" t="s">
        <v>19</v>
      </c>
      <c r="H7041" t="s">
        <v>19</v>
      </c>
      <c r="J7041" t="s">
        <v>30</v>
      </c>
      <c r="K7041" s="7">
        <v>18336</v>
      </c>
      <c r="L7041" t="s">
        <v>37</v>
      </c>
      <c r="M7041" t="s">
        <v>27</v>
      </c>
      <c r="N7041" t="s">
        <v>32</v>
      </c>
      <c r="O7041" s="7">
        <v>41128</v>
      </c>
      <c r="P7041" s="7">
        <v>41320</v>
      </c>
      <c r="Q7041" t="s">
        <v>36</v>
      </c>
      <c r="R7041" s="7">
        <v>45688</v>
      </c>
      <c r="S7041" s="8">
        <f t="shared" si="486"/>
        <v>74.936986301369856</v>
      </c>
      <c r="T7041" t="str">
        <f t="shared" si="485"/>
        <v>65+</v>
      </c>
      <c r="U7041" s="7">
        <v>41320</v>
      </c>
      <c r="V7041">
        <f t="shared" si="487"/>
        <v>139</v>
      </c>
    </row>
    <row r="7042" spans="1:22">
      <c r="A7042">
        <v>100777</v>
      </c>
      <c r="B7042" t="s">
        <v>17</v>
      </c>
      <c r="C7042" t="s">
        <v>18</v>
      </c>
      <c r="D7042" t="s">
        <v>19</v>
      </c>
      <c r="H7042" t="s">
        <v>19</v>
      </c>
      <c r="J7042" t="s">
        <v>30</v>
      </c>
      <c r="K7042" s="7">
        <v>22205</v>
      </c>
      <c r="L7042" t="s">
        <v>72</v>
      </c>
      <c r="M7042" t="s">
        <v>22</v>
      </c>
      <c r="N7042" t="s">
        <v>32</v>
      </c>
      <c r="O7042" s="7">
        <v>41090</v>
      </c>
      <c r="P7042" s="7">
        <v>41513</v>
      </c>
      <c r="Q7042" t="s">
        <v>36</v>
      </c>
      <c r="R7042" s="7">
        <v>45688</v>
      </c>
      <c r="S7042" s="8">
        <f t="shared" si="486"/>
        <v>64.336986301369862</v>
      </c>
      <c r="T7042" t="str">
        <f t="shared" ref="T7042:T7105" si="490">IFERROR(VLOOKUP(S7042,Age_Group_Arr,2,TRUE),"")</f>
        <v>55-65</v>
      </c>
      <c r="U7042" s="7">
        <v>41513</v>
      </c>
      <c r="V7042">
        <f t="shared" si="487"/>
        <v>302</v>
      </c>
    </row>
    <row r="7043" spans="1:22">
      <c r="A7043">
        <v>103606</v>
      </c>
      <c r="B7043" t="s">
        <v>17</v>
      </c>
      <c r="C7043" t="s">
        <v>18</v>
      </c>
      <c r="D7043" t="s">
        <v>19</v>
      </c>
      <c r="H7043" t="s">
        <v>19</v>
      </c>
      <c r="J7043" t="s">
        <v>30</v>
      </c>
      <c r="K7043" s="7">
        <v>35092</v>
      </c>
      <c r="L7043" t="s">
        <v>37</v>
      </c>
      <c r="M7043" t="s">
        <v>27</v>
      </c>
      <c r="N7043" t="s">
        <v>34</v>
      </c>
      <c r="O7043" s="7">
        <v>41577</v>
      </c>
      <c r="P7043" s="7">
        <v>41577</v>
      </c>
      <c r="Q7043" t="s">
        <v>36</v>
      </c>
      <c r="R7043" s="7">
        <v>45688</v>
      </c>
      <c r="S7043" s="8">
        <f t="shared" ref="S7043:S7106" si="491">(SUM(R7043-K7043)/365)</f>
        <v>29.030136986301368</v>
      </c>
      <c r="T7043" t="str">
        <f t="shared" si="490"/>
        <v>25-35</v>
      </c>
      <c r="U7043" s="7">
        <v>41577</v>
      </c>
      <c r="V7043">
        <f t="shared" ref="V7043:V7106" si="492">IFERROR(NETWORKDAYS(O7043,U7043,8),"")</f>
        <v>1</v>
      </c>
    </row>
    <row r="7044" spans="1:22">
      <c r="A7044">
        <v>105460</v>
      </c>
      <c r="B7044" t="s">
        <v>17</v>
      </c>
      <c r="C7044" t="s">
        <v>18</v>
      </c>
      <c r="D7044" t="s">
        <v>19</v>
      </c>
      <c r="H7044" t="s">
        <v>19</v>
      </c>
      <c r="J7044" t="s">
        <v>30</v>
      </c>
      <c r="K7044" s="7">
        <v>34428</v>
      </c>
      <c r="L7044" t="s">
        <v>111</v>
      </c>
      <c r="M7044" t="s">
        <v>57</v>
      </c>
      <c r="N7044" t="s">
        <v>32</v>
      </c>
      <c r="O7044" s="7">
        <v>41527</v>
      </c>
      <c r="P7044" s="7">
        <v>42845</v>
      </c>
      <c r="Q7044" t="s">
        <v>24</v>
      </c>
      <c r="R7044" s="7">
        <v>45688</v>
      </c>
      <c r="S7044" s="8">
        <f t="shared" si="491"/>
        <v>30.849315068493151</v>
      </c>
      <c r="T7044" t="str">
        <f t="shared" si="490"/>
        <v>25-35</v>
      </c>
      <c r="U7044" s="7">
        <v>42845</v>
      </c>
      <c r="V7044">
        <f t="shared" si="492"/>
        <v>943</v>
      </c>
    </row>
    <row r="7045" spans="1:22">
      <c r="A7045">
        <v>117050</v>
      </c>
      <c r="B7045" t="s">
        <v>17</v>
      </c>
      <c r="C7045" t="s">
        <v>18</v>
      </c>
      <c r="D7045" t="s">
        <v>19</v>
      </c>
      <c r="H7045" t="s">
        <v>19</v>
      </c>
      <c r="J7045" t="s">
        <v>30</v>
      </c>
      <c r="L7045" t="s">
        <v>26</v>
      </c>
      <c r="M7045" t="s">
        <v>27</v>
      </c>
      <c r="N7045" t="s">
        <v>34</v>
      </c>
      <c r="O7045" s="7" t="s">
        <v>36</v>
      </c>
      <c r="P7045" s="7" t="s">
        <v>36</v>
      </c>
      <c r="Q7045" t="s">
        <v>36</v>
      </c>
      <c r="R7045" s="7">
        <v>45688</v>
      </c>
      <c r="S7045" s="8">
        <f t="shared" si="491"/>
        <v>125.17260273972603</v>
      </c>
      <c r="T7045" t="str">
        <f t="shared" si="490"/>
        <v>65+</v>
      </c>
      <c r="U7045" s="7" t="s">
        <v>36</v>
      </c>
      <c r="V7045" t="str">
        <f t="shared" si="492"/>
        <v/>
      </c>
    </row>
    <row r="7046" spans="1:22">
      <c r="A7046">
        <v>78934</v>
      </c>
      <c r="B7046" t="s">
        <v>17</v>
      </c>
      <c r="C7046" t="s">
        <v>18</v>
      </c>
      <c r="D7046" t="s">
        <v>19</v>
      </c>
      <c r="H7046" t="s">
        <v>19</v>
      </c>
      <c r="J7046" t="s">
        <v>30</v>
      </c>
      <c r="K7046" s="7">
        <v>34340</v>
      </c>
      <c r="L7046" t="s">
        <v>37</v>
      </c>
      <c r="M7046" t="s">
        <v>27</v>
      </c>
      <c r="N7046" t="s">
        <v>32</v>
      </c>
      <c r="O7046" s="7">
        <v>40618</v>
      </c>
      <c r="P7046" s="7">
        <v>41170</v>
      </c>
      <c r="Q7046" t="s">
        <v>36</v>
      </c>
      <c r="R7046" s="7">
        <v>45688</v>
      </c>
      <c r="S7046" s="8">
        <f t="shared" si="491"/>
        <v>31.090410958904108</v>
      </c>
      <c r="T7046" t="str">
        <f t="shared" si="490"/>
        <v>25-35</v>
      </c>
      <c r="U7046" s="7">
        <v>41170</v>
      </c>
      <c r="V7046">
        <f t="shared" si="492"/>
        <v>395</v>
      </c>
    </row>
    <row r="7047" spans="1:22">
      <c r="A7047">
        <v>103389</v>
      </c>
      <c r="B7047" t="s">
        <v>17</v>
      </c>
      <c r="C7047" t="s">
        <v>18</v>
      </c>
      <c r="D7047" t="s">
        <v>19</v>
      </c>
      <c r="H7047" t="s">
        <v>46</v>
      </c>
      <c r="I7047" t="s">
        <v>476</v>
      </c>
      <c r="J7047" t="s">
        <v>20</v>
      </c>
      <c r="K7047" s="7">
        <v>13539</v>
      </c>
      <c r="L7047" t="s">
        <v>67</v>
      </c>
      <c r="M7047" t="s">
        <v>22</v>
      </c>
      <c r="N7047" t="s">
        <v>32</v>
      </c>
      <c r="O7047" s="7">
        <v>41348</v>
      </c>
      <c r="P7047" s="7">
        <v>44789</v>
      </c>
      <c r="Q7047" t="s">
        <v>24</v>
      </c>
      <c r="R7047" s="7">
        <v>45688</v>
      </c>
      <c r="S7047" s="8">
        <f t="shared" si="491"/>
        <v>88.079452054794515</v>
      </c>
      <c r="T7047" t="str">
        <f t="shared" si="490"/>
        <v>65+</v>
      </c>
      <c r="U7047" s="7">
        <v>44789</v>
      </c>
      <c r="V7047">
        <f t="shared" si="492"/>
        <v>2458</v>
      </c>
    </row>
    <row r="7048" spans="1:22">
      <c r="A7048">
        <v>102290</v>
      </c>
      <c r="B7048" t="s">
        <v>17</v>
      </c>
      <c r="C7048" t="s">
        <v>25</v>
      </c>
      <c r="D7048" t="s">
        <v>19</v>
      </c>
      <c r="H7048" t="s">
        <v>19</v>
      </c>
      <c r="J7048" t="s">
        <v>20</v>
      </c>
      <c r="K7048" s="7">
        <v>18377</v>
      </c>
      <c r="L7048" t="s">
        <v>69</v>
      </c>
      <c r="M7048" t="s">
        <v>27</v>
      </c>
      <c r="N7048" t="s">
        <v>32</v>
      </c>
      <c r="O7048" s="7">
        <v>41260</v>
      </c>
      <c r="P7048" s="7" t="s">
        <v>29</v>
      </c>
      <c r="Q7048" t="s">
        <v>24</v>
      </c>
      <c r="R7048" s="7">
        <v>45688</v>
      </c>
      <c r="S7048" s="8">
        <f t="shared" si="491"/>
        <v>74.824657534246569</v>
      </c>
      <c r="T7048" t="str">
        <f t="shared" si="490"/>
        <v>65+</v>
      </c>
      <c r="U7048" s="7">
        <f>R7048</f>
        <v>45688</v>
      </c>
      <c r="V7048">
        <f t="shared" si="492"/>
        <v>3165</v>
      </c>
    </row>
    <row r="7049" spans="1:22">
      <c r="A7049">
        <v>107435</v>
      </c>
      <c r="B7049" t="s">
        <v>17</v>
      </c>
      <c r="C7049" t="s">
        <v>18</v>
      </c>
      <c r="D7049" t="s">
        <v>19</v>
      </c>
      <c r="H7049" t="s">
        <v>19</v>
      </c>
      <c r="J7049" t="s">
        <v>20</v>
      </c>
      <c r="K7049" s="7">
        <v>17462</v>
      </c>
      <c r="L7049" t="s">
        <v>161</v>
      </c>
      <c r="M7049" t="s">
        <v>22</v>
      </c>
      <c r="N7049" t="s">
        <v>34</v>
      </c>
      <c r="O7049" s="7">
        <v>41716</v>
      </c>
      <c r="P7049" s="7">
        <v>41730</v>
      </c>
      <c r="Q7049" t="s">
        <v>24</v>
      </c>
      <c r="R7049" s="7">
        <v>45688</v>
      </c>
      <c r="S7049" s="8">
        <f t="shared" si="491"/>
        <v>77.331506849315062</v>
      </c>
      <c r="T7049" t="str">
        <f t="shared" si="490"/>
        <v>65+</v>
      </c>
      <c r="U7049" s="7">
        <v>41730</v>
      </c>
      <c r="V7049">
        <f t="shared" si="492"/>
        <v>11</v>
      </c>
    </row>
    <row r="7050" spans="1:22">
      <c r="A7050">
        <v>80997</v>
      </c>
      <c r="B7050" t="s">
        <v>17</v>
      </c>
      <c r="C7050" t="s">
        <v>18</v>
      </c>
      <c r="D7050" t="s">
        <v>19</v>
      </c>
      <c r="H7050" t="s">
        <v>19</v>
      </c>
      <c r="J7050" t="s">
        <v>20</v>
      </c>
      <c r="K7050" s="7">
        <v>15373</v>
      </c>
      <c r="L7050" t="s">
        <v>26</v>
      </c>
      <c r="M7050" t="s">
        <v>27</v>
      </c>
      <c r="N7050" t="s">
        <v>34</v>
      </c>
      <c r="O7050" s="7">
        <v>39785</v>
      </c>
      <c r="P7050" s="7">
        <v>41830</v>
      </c>
      <c r="Q7050" t="s">
        <v>36</v>
      </c>
      <c r="R7050" s="7">
        <v>45688</v>
      </c>
      <c r="S7050" s="8">
        <f t="shared" si="491"/>
        <v>83.054794520547944</v>
      </c>
      <c r="T7050" t="str">
        <f t="shared" si="490"/>
        <v>65+</v>
      </c>
      <c r="U7050" s="7">
        <v>41830</v>
      </c>
      <c r="V7050">
        <f t="shared" si="492"/>
        <v>1462</v>
      </c>
    </row>
    <row r="7051" spans="1:22">
      <c r="A7051">
        <v>121240</v>
      </c>
      <c r="B7051" t="s">
        <v>17</v>
      </c>
      <c r="C7051" t="s">
        <v>18</v>
      </c>
      <c r="D7051" t="s">
        <v>19</v>
      </c>
      <c r="H7051" t="s">
        <v>19</v>
      </c>
      <c r="J7051" t="s">
        <v>20</v>
      </c>
      <c r="K7051" s="7">
        <v>19683</v>
      </c>
      <c r="L7051" t="s">
        <v>39</v>
      </c>
      <c r="M7051" t="s">
        <v>22</v>
      </c>
      <c r="N7051" t="s">
        <v>32</v>
      </c>
      <c r="O7051" s="7">
        <v>42444</v>
      </c>
      <c r="P7051" s="7">
        <v>43363</v>
      </c>
      <c r="Q7051" t="s">
        <v>24</v>
      </c>
      <c r="R7051" s="7">
        <v>45688</v>
      </c>
      <c r="S7051" s="8">
        <f t="shared" si="491"/>
        <v>71.246575342465746</v>
      </c>
      <c r="T7051" t="str">
        <f t="shared" si="490"/>
        <v>65+</v>
      </c>
      <c r="U7051" s="7">
        <v>43363</v>
      </c>
      <c r="V7051">
        <f t="shared" si="492"/>
        <v>658</v>
      </c>
    </row>
    <row r="7052" spans="1:22">
      <c r="A7052">
        <v>7034</v>
      </c>
      <c r="B7052" t="s">
        <v>17</v>
      </c>
      <c r="C7052" t="s">
        <v>18</v>
      </c>
      <c r="D7052" t="s">
        <v>19</v>
      </c>
      <c r="H7052" t="s">
        <v>46</v>
      </c>
      <c r="I7052" t="s">
        <v>47</v>
      </c>
      <c r="J7052" t="s">
        <v>20</v>
      </c>
      <c r="L7052" t="s">
        <v>26</v>
      </c>
      <c r="M7052" t="s">
        <v>27</v>
      </c>
      <c r="N7052" t="s">
        <v>32</v>
      </c>
      <c r="O7052" s="7">
        <v>1</v>
      </c>
      <c r="P7052" s="7">
        <v>1</v>
      </c>
      <c r="Q7052" t="s">
        <v>36</v>
      </c>
      <c r="R7052" s="7">
        <v>45688</v>
      </c>
      <c r="S7052" s="8">
        <f t="shared" si="491"/>
        <v>125.17260273972603</v>
      </c>
      <c r="T7052" t="str">
        <f t="shared" si="490"/>
        <v>65+</v>
      </c>
      <c r="U7052" s="7">
        <v>1</v>
      </c>
    </row>
    <row r="7053" spans="1:22">
      <c r="A7053">
        <v>114590</v>
      </c>
      <c r="B7053" t="s">
        <v>17</v>
      </c>
      <c r="C7053" t="s">
        <v>18</v>
      </c>
      <c r="D7053" t="s">
        <v>19</v>
      </c>
      <c r="H7053" t="s">
        <v>19</v>
      </c>
      <c r="J7053" t="s">
        <v>20</v>
      </c>
      <c r="K7053" s="7">
        <v>36867</v>
      </c>
      <c r="L7053" t="s">
        <v>66</v>
      </c>
      <c r="M7053" t="s">
        <v>57</v>
      </c>
      <c r="N7053" t="s">
        <v>32</v>
      </c>
      <c r="O7053" s="7">
        <v>42303</v>
      </c>
      <c r="P7053" s="7">
        <v>42772</v>
      </c>
      <c r="Q7053" t="s">
        <v>24</v>
      </c>
      <c r="R7053" s="7">
        <v>45688</v>
      </c>
      <c r="S7053" s="8">
        <f t="shared" si="491"/>
        <v>24.167123287671235</v>
      </c>
      <c r="T7053" t="str">
        <f t="shared" si="490"/>
        <v>16-25</v>
      </c>
      <c r="U7053" s="7">
        <v>42772</v>
      </c>
      <c r="V7053">
        <f t="shared" si="492"/>
        <v>336</v>
      </c>
    </row>
    <row r="7054" spans="1:22">
      <c r="A7054">
        <v>120806</v>
      </c>
      <c r="B7054" t="s">
        <v>17</v>
      </c>
      <c r="C7054" t="s">
        <v>18</v>
      </c>
      <c r="D7054" t="s">
        <v>19</v>
      </c>
      <c r="H7054" t="s">
        <v>19</v>
      </c>
      <c r="J7054" t="s">
        <v>20</v>
      </c>
      <c r="K7054" s="7">
        <v>37169</v>
      </c>
      <c r="L7054" t="s">
        <v>110</v>
      </c>
      <c r="M7054" t="s">
        <v>22</v>
      </c>
      <c r="N7054" t="s">
        <v>34</v>
      </c>
      <c r="O7054" s="7" t="s">
        <v>36</v>
      </c>
      <c r="P7054" s="7" t="s">
        <v>36</v>
      </c>
      <c r="Q7054" t="s">
        <v>36</v>
      </c>
      <c r="R7054" s="7">
        <v>45688</v>
      </c>
      <c r="S7054" s="8">
        <f t="shared" si="491"/>
        <v>23.339726027397262</v>
      </c>
      <c r="T7054" t="str">
        <f t="shared" si="490"/>
        <v>16-25</v>
      </c>
      <c r="U7054" s="7" t="s">
        <v>36</v>
      </c>
      <c r="V7054" t="str">
        <f t="shared" si="492"/>
        <v/>
      </c>
    </row>
    <row r="7055" spans="1:22">
      <c r="A7055">
        <v>156628</v>
      </c>
      <c r="B7055" t="s">
        <v>17</v>
      </c>
      <c r="C7055" t="s">
        <v>18</v>
      </c>
      <c r="D7055" t="s">
        <v>19</v>
      </c>
      <c r="H7055" t="s">
        <v>19</v>
      </c>
      <c r="J7055" t="s">
        <v>20</v>
      </c>
      <c r="L7055" t="s">
        <v>102</v>
      </c>
      <c r="M7055" t="s">
        <v>22</v>
      </c>
      <c r="N7055" t="s">
        <v>34</v>
      </c>
      <c r="O7055" s="7">
        <v>44598</v>
      </c>
      <c r="P7055" s="7">
        <v>44747</v>
      </c>
      <c r="Q7055" t="s">
        <v>24</v>
      </c>
      <c r="R7055" s="7">
        <v>45688</v>
      </c>
      <c r="S7055" s="8">
        <f t="shared" si="491"/>
        <v>125.17260273972603</v>
      </c>
      <c r="T7055" t="str">
        <f t="shared" si="490"/>
        <v>65+</v>
      </c>
      <c r="U7055" s="7">
        <v>44747</v>
      </c>
      <c r="V7055">
        <f t="shared" si="492"/>
        <v>107</v>
      </c>
    </row>
    <row r="7056" spans="1:22">
      <c r="A7056">
        <v>93779</v>
      </c>
      <c r="B7056" t="s">
        <v>17</v>
      </c>
      <c r="C7056" t="s">
        <v>18</v>
      </c>
      <c r="D7056" t="s">
        <v>19</v>
      </c>
      <c r="H7056" t="s">
        <v>19</v>
      </c>
      <c r="J7056" t="s">
        <v>30</v>
      </c>
      <c r="L7056" t="s">
        <v>37</v>
      </c>
      <c r="M7056" t="s">
        <v>27</v>
      </c>
      <c r="N7056" t="s">
        <v>34</v>
      </c>
      <c r="O7056" s="7">
        <v>41241</v>
      </c>
      <c r="P7056" s="7">
        <v>41241</v>
      </c>
      <c r="Q7056" t="s">
        <v>36</v>
      </c>
      <c r="R7056" s="7">
        <v>45688</v>
      </c>
      <c r="S7056" s="8">
        <f t="shared" si="491"/>
        <v>125.17260273972603</v>
      </c>
      <c r="T7056" t="str">
        <f t="shared" si="490"/>
        <v>65+</v>
      </c>
      <c r="U7056" s="7">
        <v>41241</v>
      </c>
      <c r="V7056">
        <f t="shared" si="492"/>
        <v>1</v>
      </c>
    </row>
    <row r="7057" spans="1:22">
      <c r="A7057">
        <v>41732</v>
      </c>
      <c r="B7057" t="s">
        <v>17</v>
      </c>
      <c r="C7057" t="s">
        <v>18</v>
      </c>
      <c r="D7057" t="s">
        <v>19</v>
      </c>
      <c r="H7057" t="s">
        <v>19</v>
      </c>
      <c r="J7057" t="s">
        <v>30</v>
      </c>
      <c r="K7057" s="7">
        <v>20908</v>
      </c>
      <c r="L7057" t="s">
        <v>26</v>
      </c>
      <c r="M7057" t="s">
        <v>27</v>
      </c>
      <c r="N7057" t="s">
        <v>32</v>
      </c>
      <c r="O7057" s="7">
        <v>38687</v>
      </c>
      <c r="P7057" s="7">
        <v>44831</v>
      </c>
      <c r="Q7057" t="s">
        <v>38</v>
      </c>
      <c r="R7057" s="7">
        <v>45688</v>
      </c>
      <c r="S7057" s="8">
        <f t="shared" si="491"/>
        <v>67.890410958904113</v>
      </c>
      <c r="T7057" t="str">
        <f t="shared" si="490"/>
        <v>65+</v>
      </c>
      <c r="U7057" s="7">
        <v>44831</v>
      </c>
      <c r="V7057">
        <f t="shared" si="492"/>
        <v>4389</v>
      </c>
    </row>
    <row r="7058" spans="1:22">
      <c r="A7058">
        <v>130333</v>
      </c>
      <c r="B7058" t="s">
        <v>17</v>
      </c>
      <c r="C7058" t="s">
        <v>18</v>
      </c>
      <c r="D7058" t="s">
        <v>19</v>
      </c>
      <c r="H7058" t="s">
        <v>19</v>
      </c>
      <c r="J7058" t="s">
        <v>30</v>
      </c>
      <c r="K7058" s="7">
        <v>25682</v>
      </c>
      <c r="L7058" t="s">
        <v>98</v>
      </c>
      <c r="M7058" t="s">
        <v>22</v>
      </c>
      <c r="N7058" t="s">
        <v>34</v>
      </c>
      <c r="O7058" s="7" t="s">
        <v>36</v>
      </c>
      <c r="P7058" s="7" t="s">
        <v>36</v>
      </c>
      <c r="Q7058" t="s">
        <v>24</v>
      </c>
      <c r="R7058" s="7">
        <v>45688</v>
      </c>
      <c r="S7058" s="8">
        <f t="shared" si="491"/>
        <v>54.81095890410959</v>
      </c>
      <c r="T7058" t="str">
        <f t="shared" si="490"/>
        <v>45-55</v>
      </c>
      <c r="U7058" s="7" t="s">
        <v>36</v>
      </c>
      <c r="V7058" t="str">
        <f t="shared" si="492"/>
        <v/>
      </c>
    </row>
    <row r="7059" spans="1:22">
      <c r="A7059">
        <v>16364</v>
      </c>
      <c r="B7059" t="s">
        <v>17</v>
      </c>
      <c r="C7059" t="s">
        <v>18</v>
      </c>
      <c r="D7059" t="s">
        <v>19</v>
      </c>
      <c r="H7059" t="s">
        <v>19</v>
      </c>
      <c r="J7059" t="s">
        <v>20</v>
      </c>
      <c r="L7059" t="s">
        <v>26</v>
      </c>
      <c r="M7059" t="s">
        <v>27</v>
      </c>
      <c r="N7059" t="s">
        <v>32</v>
      </c>
      <c r="O7059" s="7">
        <v>1</v>
      </c>
      <c r="P7059" s="7">
        <v>1</v>
      </c>
      <c r="Q7059" t="s">
        <v>36</v>
      </c>
      <c r="R7059" s="7">
        <v>45688</v>
      </c>
      <c r="S7059" s="8">
        <f t="shared" si="491"/>
        <v>125.17260273972603</v>
      </c>
      <c r="T7059" t="str">
        <f t="shared" si="490"/>
        <v>65+</v>
      </c>
      <c r="U7059" s="7">
        <v>1</v>
      </c>
    </row>
    <row r="7060" spans="1:22">
      <c r="A7060">
        <v>160866</v>
      </c>
      <c r="B7060" t="s">
        <v>17</v>
      </c>
      <c r="C7060" t="s">
        <v>18</v>
      </c>
      <c r="D7060" t="s">
        <v>19</v>
      </c>
      <c r="H7060" t="s">
        <v>19</v>
      </c>
      <c r="J7060" t="s">
        <v>20</v>
      </c>
      <c r="K7060" s="7">
        <v>23472</v>
      </c>
      <c r="L7060" t="s">
        <v>44</v>
      </c>
      <c r="M7060" t="s">
        <v>27</v>
      </c>
      <c r="N7060" t="s">
        <v>34</v>
      </c>
      <c r="O7060" s="7" t="s">
        <v>36</v>
      </c>
      <c r="P7060" s="7" t="s">
        <v>36</v>
      </c>
      <c r="Q7060" t="s">
        <v>36</v>
      </c>
      <c r="R7060" s="7">
        <v>45688</v>
      </c>
      <c r="S7060" s="8">
        <f t="shared" si="491"/>
        <v>60.865753424657534</v>
      </c>
      <c r="T7060" t="str">
        <f t="shared" si="490"/>
        <v>55-65</v>
      </c>
      <c r="U7060" s="7" t="s">
        <v>36</v>
      </c>
      <c r="V7060" t="str">
        <f t="shared" si="492"/>
        <v/>
      </c>
    </row>
    <row r="7061" spans="1:22">
      <c r="A7061">
        <v>152869</v>
      </c>
      <c r="B7061" t="s">
        <v>17</v>
      </c>
      <c r="C7061" t="s">
        <v>18</v>
      </c>
      <c r="D7061" t="s">
        <v>19</v>
      </c>
      <c r="H7061" t="s">
        <v>19</v>
      </c>
      <c r="J7061" t="s">
        <v>20</v>
      </c>
      <c r="K7061" s="7">
        <v>38414</v>
      </c>
      <c r="L7061" t="s">
        <v>33</v>
      </c>
      <c r="M7061" t="s">
        <v>22</v>
      </c>
      <c r="N7061" t="s">
        <v>34</v>
      </c>
      <c r="O7061" s="7">
        <v>44480</v>
      </c>
      <c r="P7061" s="7">
        <v>44951</v>
      </c>
      <c r="Q7061" t="s">
        <v>24</v>
      </c>
      <c r="R7061" s="7">
        <v>45688</v>
      </c>
      <c r="S7061" s="8">
        <f t="shared" si="491"/>
        <v>19.92876712328767</v>
      </c>
      <c r="T7061" t="str">
        <f t="shared" si="490"/>
        <v>16-25</v>
      </c>
      <c r="U7061" s="7">
        <v>44951</v>
      </c>
      <c r="V7061">
        <f t="shared" si="492"/>
        <v>338</v>
      </c>
    </row>
    <row r="7062" spans="1:22">
      <c r="A7062">
        <v>150806</v>
      </c>
      <c r="B7062" t="s">
        <v>17</v>
      </c>
      <c r="C7062" t="s">
        <v>18</v>
      </c>
      <c r="D7062" t="s">
        <v>19</v>
      </c>
      <c r="H7062" t="s">
        <v>19</v>
      </c>
      <c r="J7062" t="s">
        <v>20</v>
      </c>
      <c r="K7062" s="7">
        <v>39156</v>
      </c>
      <c r="L7062" t="s">
        <v>60</v>
      </c>
      <c r="M7062" t="s">
        <v>27</v>
      </c>
      <c r="N7062" t="s">
        <v>34</v>
      </c>
      <c r="O7062" s="7">
        <v>44359</v>
      </c>
      <c r="P7062" s="7">
        <v>44777</v>
      </c>
      <c r="Q7062" t="s">
        <v>24</v>
      </c>
      <c r="R7062" s="7">
        <v>45688</v>
      </c>
      <c r="S7062" s="8">
        <f t="shared" si="491"/>
        <v>17.895890410958906</v>
      </c>
      <c r="T7062" t="str">
        <f t="shared" si="490"/>
        <v>16-25</v>
      </c>
      <c r="U7062" s="7">
        <v>44777</v>
      </c>
      <c r="V7062">
        <f t="shared" si="492"/>
        <v>299</v>
      </c>
    </row>
    <row r="7063" spans="1:22">
      <c r="A7063">
        <v>126262</v>
      </c>
      <c r="B7063" t="s">
        <v>17</v>
      </c>
      <c r="C7063" t="s">
        <v>18</v>
      </c>
      <c r="D7063" t="s">
        <v>19</v>
      </c>
      <c r="H7063" t="s">
        <v>19</v>
      </c>
      <c r="J7063" t="s">
        <v>20</v>
      </c>
      <c r="K7063" s="7">
        <v>36601</v>
      </c>
      <c r="L7063" t="s">
        <v>179</v>
      </c>
      <c r="M7063" t="s">
        <v>52</v>
      </c>
      <c r="N7063" t="s">
        <v>32</v>
      </c>
      <c r="O7063" s="7">
        <v>43111</v>
      </c>
      <c r="P7063" s="7" t="s">
        <v>29</v>
      </c>
      <c r="Q7063" t="s">
        <v>41</v>
      </c>
      <c r="R7063" s="7">
        <v>45688</v>
      </c>
      <c r="S7063" s="8">
        <f t="shared" si="491"/>
        <v>24.895890410958906</v>
      </c>
      <c r="T7063" t="str">
        <f t="shared" si="490"/>
        <v>16-25</v>
      </c>
      <c r="U7063" s="7">
        <f t="shared" ref="U7063:U7064" si="493">R7063</f>
        <v>45688</v>
      </c>
      <c r="V7063">
        <f t="shared" si="492"/>
        <v>1842</v>
      </c>
    </row>
    <row r="7064" spans="1:22">
      <c r="A7064">
        <v>83028</v>
      </c>
      <c r="B7064" t="s">
        <v>17</v>
      </c>
      <c r="C7064" t="s">
        <v>25</v>
      </c>
      <c r="D7064" t="s">
        <v>19</v>
      </c>
      <c r="H7064" t="s">
        <v>19</v>
      </c>
      <c r="J7064" t="s">
        <v>20</v>
      </c>
      <c r="K7064" s="7">
        <v>16223</v>
      </c>
      <c r="L7064" t="s">
        <v>26</v>
      </c>
      <c r="M7064" t="s">
        <v>27</v>
      </c>
      <c r="N7064" t="s">
        <v>34</v>
      </c>
      <c r="O7064" s="7">
        <v>40883</v>
      </c>
      <c r="P7064" s="7" t="s">
        <v>29</v>
      </c>
      <c r="Q7064" t="s">
        <v>24</v>
      </c>
      <c r="R7064" s="7">
        <v>45688</v>
      </c>
      <c r="S7064" s="8">
        <f t="shared" si="491"/>
        <v>80.726027397260268</v>
      </c>
      <c r="T7064" t="str">
        <f t="shared" si="490"/>
        <v>65+</v>
      </c>
      <c r="U7064" s="7">
        <f t="shared" si="493"/>
        <v>45688</v>
      </c>
      <c r="V7064">
        <f t="shared" si="492"/>
        <v>3434</v>
      </c>
    </row>
    <row r="7065" spans="1:22">
      <c r="A7065">
        <v>127589</v>
      </c>
      <c r="B7065" t="s">
        <v>17</v>
      </c>
      <c r="C7065" t="s">
        <v>18</v>
      </c>
      <c r="D7065" t="s">
        <v>19</v>
      </c>
      <c r="H7065" t="s">
        <v>19</v>
      </c>
      <c r="J7065" t="s">
        <v>20</v>
      </c>
      <c r="K7065" s="7">
        <v>37239</v>
      </c>
      <c r="L7065" t="s">
        <v>26</v>
      </c>
      <c r="M7065" t="s">
        <v>27</v>
      </c>
      <c r="N7065" t="s">
        <v>40</v>
      </c>
      <c r="O7065" s="7">
        <v>43271</v>
      </c>
      <c r="P7065" s="7">
        <v>43905</v>
      </c>
      <c r="Q7065" t="s">
        <v>41</v>
      </c>
      <c r="R7065" s="7">
        <v>45688</v>
      </c>
      <c r="S7065" s="8">
        <f t="shared" si="491"/>
        <v>23.147945205479452</v>
      </c>
      <c r="T7065" t="str">
        <f t="shared" si="490"/>
        <v>16-25</v>
      </c>
      <c r="U7065" s="7">
        <v>43905</v>
      </c>
      <c r="V7065">
        <f t="shared" si="492"/>
        <v>453</v>
      </c>
    </row>
    <row r="7066" spans="1:22">
      <c r="A7066">
        <v>33536</v>
      </c>
      <c r="B7066" t="s">
        <v>17</v>
      </c>
      <c r="C7066" t="s">
        <v>25</v>
      </c>
      <c r="D7066" t="s">
        <v>19</v>
      </c>
      <c r="H7066" t="s">
        <v>19</v>
      </c>
      <c r="J7066" t="s">
        <v>20</v>
      </c>
      <c r="K7066" s="7">
        <v>30292</v>
      </c>
      <c r="L7066" t="s">
        <v>59</v>
      </c>
      <c r="M7066" t="s">
        <v>27</v>
      </c>
      <c r="N7066" t="s">
        <v>32</v>
      </c>
      <c r="O7066" s="7">
        <v>40148</v>
      </c>
      <c r="P7066" s="7" t="s">
        <v>29</v>
      </c>
      <c r="Q7066" t="s">
        <v>38</v>
      </c>
      <c r="R7066" s="7">
        <v>45688</v>
      </c>
      <c r="S7066" s="8">
        <f t="shared" si="491"/>
        <v>42.180821917808217</v>
      </c>
      <c r="T7066" t="str">
        <f t="shared" si="490"/>
        <v>35-45</v>
      </c>
      <c r="U7066" s="7">
        <f>R7066</f>
        <v>45688</v>
      </c>
      <c r="V7066">
        <f t="shared" si="492"/>
        <v>3959</v>
      </c>
    </row>
    <row r="7067" spans="1:22">
      <c r="A7067">
        <v>139552</v>
      </c>
      <c r="B7067" t="s">
        <v>17</v>
      </c>
      <c r="C7067" t="s">
        <v>18</v>
      </c>
      <c r="D7067" t="s">
        <v>19</v>
      </c>
      <c r="H7067" t="s">
        <v>19</v>
      </c>
      <c r="J7067" t="s">
        <v>20</v>
      </c>
      <c r="K7067" s="7">
        <v>37213</v>
      </c>
      <c r="L7067" t="s">
        <v>26</v>
      </c>
      <c r="M7067" t="s">
        <v>27</v>
      </c>
      <c r="N7067" t="s">
        <v>43</v>
      </c>
      <c r="O7067" s="7">
        <v>43726</v>
      </c>
      <c r="P7067" s="7">
        <v>44447</v>
      </c>
      <c r="Q7067" t="s">
        <v>77</v>
      </c>
      <c r="R7067" s="7">
        <v>45688</v>
      </c>
      <c r="S7067" s="8">
        <f t="shared" si="491"/>
        <v>23.219178082191782</v>
      </c>
      <c r="T7067" t="str">
        <f t="shared" si="490"/>
        <v>16-25</v>
      </c>
      <c r="U7067" s="7">
        <v>44447</v>
      </c>
      <c r="V7067">
        <f t="shared" si="492"/>
        <v>516</v>
      </c>
    </row>
    <row r="7068" spans="1:22">
      <c r="A7068">
        <v>160889</v>
      </c>
      <c r="B7068" t="s">
        <v>17</v>
      </c>
      <c r="C7068" t="s">
        <v>18</v>
      </c>
      <c r="D7068" t="s">
        <v>19</v>
      </c>
      <c r="H7068" t="s">
        <v>19</v>
      </c>
      <c r="J7068" t="s">
        <v>30</v>
      </c>
      <c r="K7068" s="7">
        <v>29841</v>
      </c>
      <c r="L7068" t="s">
        <v>35</v>
      </c>
      <c r="M7068" t="s">
        <v>27</v>
      </c>
      <c r="N7068" t="s">
        <v>43</v>
      </c>
      <c r="O7068" s="7" t="s">
        <v>36</v>
      </c>
      <c r="P7068" s="7" t="s">
        <v>36</v>
      </c>
      <c r="Q7068" t="s">
        <v>36</v>
      </c>
      <c r="R7068" s="7">
        <v>45688</v>
      </c>
      <c r="S7068" s="8">
        <f t="shared" si="491"/>
        <v>43.416438356164385</v>
      </c>
      <c r="T7068" t="str">
        <f t="shared" si="490"/>
        <v>35-45</v>
      </c>
      <c r="U7068" s="7" t="s">
        <v>36</v>
      </c>
      <c r="V7068" t="str">
        <f t="shared" si="492"/>
        <v/>
      </c>
    </row>
    <row r="7069" spans="1:22">
      <c r="A7069">
        <v>112933</v>
      </c>
      <c r="B7069" t="s">
        <v>17</v>
      </c>
      <c r="C7069" t="s">
        <v>18</v>
      </c>
      <c r="D7069" t="s">
        <v>19</v>
      </c>
      <c r="H7069" t="s">
        <v>19</v>
      </c>
      <c r="J7069" t="s">
        <v>20</v>
      </c>
      <c r="K7069" s="7">
        <v>21548</v>
      </c>
      <c r="L7069" t="s">
        <v>26</v>
      </c>
      <c r="M7069" t="s">
        <v>27</v>
      </c>
      <c r="N7069" t="s">
        <v>43</v>
      </c>
      <c r="O7069" s="7" t="s">
        <v>36</v>
      </c>
      <c r="P7069" s="7" t="s">
        <v>36</v>
      </c>
      <c r="Q7069" t="s">
        <v>36</v>
      </c>
      <c r="R7069" s="7">
        <v>45688</v>
      </c>
      <c r="S7069" s="8">
        <f t="shared" si="491"/>
        <v>66.136986301369859</v>
      </c>
      <c r="T7069" t="str">
        <f t="shared" si="490"/>
        <v>65+</v>
      </c>
      <c r="U7069" s="7" t="s">
        <v>36</v>
      </c>
      <c r="V7069" t="str">
        <f t="shared" si="492"/>
        <v/>
      </c>
    </row>
    <row r="7070" spans="1:22">
      <c r="A7070">
        <v>156393</v>
      </c>
      <c r="B7070" t="s">
        <v>17</v>
      </c>
      <c r="C7070" t="s">
        <v>18</v>
      </c>
      <c r="D7070" t="s">
        <v>19</v>
      </c>
      <c r="H7070" t="s">
        <v>19</v>
      </c>
      <c r="J7070" t="s">
        <v>127</v>
      </c>
      <c r="K7070" s="7">
        <v>38443</v>
      </c>
      <c r="L7070" t="s">
        <v>79</v>
      </c>
      <c r="M7070" t="s">
        <v>22</v>
      </c>
      <c r="N7070" t="s">
        <v>34</v>
      </c>
      <c r="O7070" s="7" t="s">
        <v>36</v>
      </c>
      <c r="P7070" s="7" t="s">
        <v>36</v>
      </c>
      <c r="Q7070" t="s">
        <v>36</v>
      </c>
      <c r="R7070" s="7">
        <v>45688</v>
      </c>
      <c r="S7070" s="8">
        <f t="shared" si="491"/>
        <v>19.849315068493151</v>
      </c>
      <c r="T7070" t="str">
        <f t="shared" si="490"/>
        <v>16-25</v>
      </c>
      <c r="U7070" s="7" t="s">
        <v>36</v>
      </c>
      <c r="V7070" t="str">
        <f t="shared" si="492"/>
        <v/>
      </c>
    </row>
    <row r="7071" spans="1:22">
      <c r="A7071">
        <v>79231</v>
      </c>
      <c r="B7071" t="s">
        <v>17</v>
      </c>
      <c r="C7071" t="s">
        <v>18</v>
      </c>
      <c r="D7071" t="s">
        <v>19</v>
      </c>
      <c r="H7071" t="s">
        <v>19</v>
      </c>
      <c r="J7071" t="s">
        <v>20</v>
      </c>
      <c r="L7071" t="s">
        <v>84</v>
      </c>
      <c r="M7071" t="s">
        <v>22</v>
      </c>
      <c r="N7071" t="s">
        <v>34</v>
      </c>
      <c r="O7071" s="7">
        <v>1</v>
      </c>
      <c r="P7071" s="7">
        <v>1</v>
      </c>
      <c r="Q7071" t="s">
        <v>36</v>
      </c>
      <c r="R7071" s="7">
        <v>45688</v>
      </c>
      <c r="S7071" s="8">
        <f t="shared" si="491"/>
        <v>125.17260273972603</v>
      </c>
      <c r="T7071" t="str">
        <f t="shared" si="490"/>
        <v>65+</v>
      </c>
      <c r="U7071" s="7">
        <v>1</v>
      </c>
    </row>
    <row r="7072" spans="1:22">
      <c r="A7072">
        <v>81978</v>
      </c>
      <c r="B7072" t="s">
        <v>17</v>
      </c>
      <c r="C7072" t="s">
        <v>18</v>
      </c>
      <c r="D7072" t="s">
        <v>19</v>
      </c>
      <c r="H7072" t="s">
        <v>19</v>
      </c>
      <c r="J7072" t="s">
        <v>20</v>
      </c>
      <c r="K7072" s="7">
        <v>32294</v>
      </c>
      <c r="L7072" t="s">
        <v>37</v>
      </c>
      <c r="M7072" t="s">
        <v>27</v>
      </c>
      <c r="N7072" t="s">
        <v>34</v>
      </c>
      <c r="O7072" s="7">
        <v>40851</v>
      </c>
      <c r="P7072" s="7">
        <v>44831</v>
      </c>
      <c r="Q7072" t="s">
        <v>38</v>
      </c>
      <c r="R7072" s="7">
        <v>45688</v>
      </c>
      <c r="S7072" s="8">
        <f t="shared" si="491"/>
        <v>36.695890410958903</v>
      </c>
      <c r="T7072" t="str">
        <f t="shared" si="490"/>
        <v>35-45</v>
      </c>
      <c r="U7072" s="7">
        <v>44831</v>
      </c>
      <c r="V7072">
        <f t="shared" si="492"/>
        <v>2843</v>
      </c>
    </row>
    <row r="7073" spans="1:22">
      <c r="A7073">
        <v>5032</v>
      </c>
      <c r="B7073" t="s">
        <v>17</v>
      </c>
      <c r="C7073" t="s">
        <v>18</v>
      </c>
      <c r="D7073" t="s">
        <v>19</v>
      </c>
      <c r="H7073" t="s">
        <v>19</v>
      </c>
      <c r="J7073" t="s">
        <v>20</v>
      </c>
      <c r="K7073" s="7">
        <v>21621</v>
      </c>
      <c r="L7073" t="s">
        <v>37</v>
      </c>
      <c r="M7073" t="s">
        <v>27</v>
      </c>
      <c r="N7073" t="s">
        <v>32</v>
      </c>
      <c r="O7073" s="7">
        <v>1</v>
      </c>
      <c r="P7073" s="7">
        <v>1</v>
      </c>
      <c r="Q7073" t="s">
        <v>36</v>
      </c>
      <c r="R7073" s="7">
        <v>45688</v>
      </c>
      <c r="S7073" s="8">
        <f t="shared" si="491"/>
        <v>65.936986301369856</v>
      </c>
      <c r="T7073" t="str">
        <f t="shared" si="490"/>
        <v>65+</v>
      </c>
      <c r="U7073" s="7">
        <v>1</v>
      </c>
    </row>
    <row r="7074" spans="1:22">
      <c r="A7074">
        <v>108555</v>
      </c>
      <c r="B7074" t="s">
        <v>17</v>
      </c>
      <c r="C7074" t="s">
        <v>18</v>
      </c>
      <c r="D7074" t="s">
        <v>19</v>
      </c>
      <c r="H7074" t="s">
        <v>19</v>
      </c>
      <c r="J7074" t="s">
        <v>20</v>
      </c>
      <c r="K7074" s="7">
        <v>23064</v>
      </c>
      <c r="L7074" t="s">
        <v>42</v>
      </c>
      <c r="M7074" t="s">
        <v>22</v>
      </c>
      <c r="N7074" t="s">
        <v>32</v>
      </c>
      <c r="O7074" s="7">
        <v>41808</v>
      </c>
      <c r="P7074" s="7">
        <v>44664</v>
      </c>
      <c r="Q7074" t="s">
        <v>24</v>
      </c>
      <c r="R7074" s="7">
        <v>45688</v>
      </c>
      <c r="S7074" s="8">
        <f t="shared" si="491"/>
        <v>61.983561643835614</v>
      </c>
      <c r="T7074" t="str">
        <f t="shared" si="490"/>
        <v>55-65</v>
      </c>
      <c r="U7074" s="7">
        <v>44664</v>
      </c>
      <c r="V7074">
        <f t="shared" si="492"/>
        <v>2041</v>
      </c>
    </row>
    <row r="7075" spans="1:22">
      <c r="A7075">
        <v>81525</v>
      </c>
      <c r="B7075" t="s">
        <v>17</v>
      </c>
      <c r="C7075" t="s">
        <v>18</v>
      </c>
      <c r="D7075" t="s">
        <v>19</v>
      </c>
      <c r="H7075" t="s">
        <v>19</v>
      </c>
      <c r="J7075" t="s">
        <v>30</v>
      </c>
      <c r="K7075" s="7">
        <v>14505</v>
      </c>
      <c r="L7075" t="s">
        <v>26</v>
      </c>
      <c r="M7075" t="s">
        <v>27</v>
      </c>
      <c r="N7075" t="s">
        <v>32</v>
      </c>
      <c r="O7075" s="7">
        <v>38322</v>
      </c>
      <c r="P7075" s="7" t="s">
        <v>29</v>
      </c>
      <c r="Q7075" t="s">
        <v>38</v>
      </c>
      <c r="R7075" s="7">
        <v>45688</v>
      </c>
      <c r="S7075" s="8">
        <f t="shared" si="491"/>
        <v>85.432876712328763</v>
      </c>
      <c r="T7075" t="str">
        <f t="shared" si="490"/>
        <v>65+</v>
      </c>
      <c r="U7075" s="7">
        <f>R7075</f>
        <v>45688</v>
      </c>
      <c r="V7075">
        <f t="shared" si="492"/>
        <v>5263</v>
      </c>
    </row>
    <row r="7076" spans="1:22">
      <c r="A7076">
        <v>81526</v>
      </c>
      <c r="B7076" t="s">
        <v>17</v>
      </c>
      <c r="C7076" t="s">
        <v>18</v>
      </c>
      <c r="D7076" t="s">
        <v>19</v>
      </c>
      <c r="H7076" t="s">
        <v>19</v>
      </c>
      <c r="J7076" t="s">
        <v>20</v>
      </c>
      <c r="L7076" t="s">
        <v>26</v>
      </c>
      <c r="M7076" t="s">
        <v>27</v>
      </c>
      <c r="N7076" t="s">
        <v>32</v>
      </c>
      <c r="O7076" s="7">
        <v>38322</v>
      </c>
      <c r="P7076" s="7">
        <v>43518</v>
      </c>
      <c r="Q7076" t="s">
        <v>38</v>
      </c>
      <c r="R7076" s="7">
        <v>45688</v>
      </c>
      <c r="S7076" s="8">
        <f t="shared" si="491"/>
        <v>125.17260273972603</v>
      </c>
      <c r="T7076" t="str">
        <f t="shared" si="490"/>
        <v>65+</v>
      </c>
      <c r="U7076" s="7">
        <v>43518</v>
      </c>
      <c r="V7076">
        <f t="shared" si="492"/>
        <v>3713</v>
      </c>
    </row>
    <row r="7077" spans="1:22">
      <c r="A7077">
        <v>150501</v>
      </c>
      <c r="B7077" t="s">
        <v>17</v>
      </c>
      <c r="C7077" t="s">
        <v>18</v>
      </c>
      <c r="D7077" t="s">
        <v>19</v>
      </c>
      <c r="H7077" t="s">
        <v>19</v>
      </c>
      <c r="J7077" t="s">
        <v>20</v>
      </c>
      <c r="K7077" s="7">
        <v>38816</v>
      </c>
      <c r="L7077" t="s">
        <v>73</v>
      </c>
      <c r="M7077" t="s">
        <v>22</v>
      </c>
      <c r="N7077" t="s">
        <v>34</v>
      </c>
      <c r="O7077" s="7">
        <v>44338</v>
      </c>
      <c r="P7077" s="7">
        <v>44491</v>
      </c>
      <c r="Q7077" t="s">
        <v>24</v>
      </c>
      <c r="R7077" s="7">
        <v>45688</v>
      </c>
      <c r="S7077" s="8">
        <f t="shared" si="491"/>
        <v>18.827397260273973</v>
      </c>
      <c r="T7077" t="str">
        <f t="shared" si="490"/>
        <v>16-25</v>
      </c>
      <c r="U7077" s="7">
        <v>44491</v>
      </c>
      <c r="V7077">
        <f t="shared" si="492"/>
        <v>110</v>
      </c>
    </row>
    <row r="7078" spans="1:22">
      <c r="A7078">
        <v>166926</v>
      </c>
      <c r="B7078" t="s">
        <v>17</v>
      </c>
      <c r="C7078" t="s">
        <v>71</v>
      </c>
      <c r="D7078" t="s">
        <v>19</v>
      </c>
      <c r="H7078" t="s">
        <v>19</v>
      </c>
      <c r="J7078" t="s">
        <v>30</v>
      </c>
      <c r="K7078" s="7">
        <v>38319</v>
      </c>
      <c r="L7078" t="s">
        <v>37</v>
      </c>
      <c r="M7078" t="s">
        <v>27</v>
      </c>
      <c r="N7078" t="s">
        <v>34</v>
      </c>
      <c r="O7078" s="7" t="s">
        <v>36</v>
      </c>
      <c r="P7078" s="7" t="s">
        <v>36</v>
      </c>
      <c r="Q7078" t="s">
        <v>36</v>
      </c>
      <c r="R7078" s="7">
        <v>45688</v>
      </c>
      <c r="S7078" s="8">
        <f t="shared" si="491"/>
        <v>20.18904109589041</v>
      </c>
      <c r="T7078" t="str">
        <f t="shared" si="490"/>
        <v>16-25</v>
      </c>
      <c r="U7078" s="7" t="s">
        <v>36</v>
      </c>
      <c r="V7078" t="str">
        <f t="shared" si="492"/>
        <v/>
      </c>
    </row>
    <row r="7079" spans="1:22">
      <c r="A7079">
        <v>160733</v>
      </c>
      <c r="B7079" t="s">
        <v>17</v>
      </c>
      <c r="C7079" t="s">
        <v>25</v>
      </c>
      <c r="D7079" t="s">
        <v>19</v>
      </c>
      <c r="H7079" t="s">
        <v>19</v>
      </c>
      <c r="J7079" t="s">
        <v>20</v>
      </c>
      <c r="K7079" s="7">
        <v>26700</v>
      </c>
      <c r="L7079" t="s">
        <v>33</v>
      </c>
      <c r="M7079" t="s">
        <v>22</v>
      </c>
      <c r="N7079" t="s">
        <v>40</v>
      </c>
      <c r="O7079" s="7">
        <v>45020</v>
      </c>
      <c r="P7079" s="7" t="s">
        <v>29</v>
      </c>
      <c r="Q7079" t="s">
        <v>24</v>
      </c>
      <c r="R7079" s="7">
        <v>45688</v>
      </c>
      <c r="S7079" s="8">
        <f t="shared" si="491"/>
        <v>52.021917808219179</v>
      </c>
      <c r="T7079" t="str">
        <f t="shared" si="490"/>
        <v>45-55</v>
      </c>
      <c r="U7079" s="7">
        <f>R7079</f>
        <v>45688</v>
      </c>
      <c r="V7079">
        <f t="shared" si="492"/>
        <v>479</v>
      </c>
    </row>
    <row r="7080" spans="1:22">
      <c r="A7080">
        <v>81354</v>
      </c>
      <c r="B7080" t="s">
        <v>17</v>
      </c>
      <c r="C7080" t="s">
        <v>18</v>
      </c>
      <c r="D7080" t="s">
        <v>19</v>
      </c>
      <c r="H7080" t="s">
        <v>19</v>
      </c>
      <c r="J7080" t="s">
        <v>20</v>
      </c>
      <c r="K7080" s="7">
        <v>23854</v>
      </c>
      <c r="L7080" t="s">
        <v>100</v>
      </c>
      <c r="M7080" t="s">
        <v>27</v>
      </c>
      <c r="N7080" t="s">
        <v>32</v>
      </c>
      <c r="O7080" s="7">
        <v>40739</v>
      </c>
      <c r="P7080" s="7">
        <v>1</v>
      </c>
      <c r="Q7080" t="s">
        <v>36</v>
      </c>
      <c r="R7080" s="7">
        <v>45688</v>
      </c>
      <c r="S7080" s="8">
        <f t="shared" si="491"/>
        <v>59.819178082191783</v>
      </c>
      <c r="T7080" t="str">
        <f t="shared" si="490"/>
        <v>55-65</v>
      </c>
      <c r="U7080" s="7">
        <v>1</v>
      </c>
    </row>
    <row r="7081" spans="1:22">
      <c r="A7081">
        <v>150740</v>
      </c>
      <c r="B7081" t="s">
        <v>17</v>
      </c>
      <c r="C7081" t="s">
        <v>25</v>
      </c>
      <c r="D7081" t="s">
        <v>19</v>
      </c>
      <c r="H7081" t="s">
        <v>19</v>
      </c>
      <c r="J7081" t="s">
        <v>20</v>
      </c>
      <c r="K7081" s="7">
        <v>19245</v>
      </c>
      <c r="L7081" t="s">
        <v>37</v>
      </c>
      <c r="M7081" t="s">
        <v>27</v>
      </c>
      <c r="N7081" t="s">
        <v>34</v>
      </c>
      <c r="O7081" s="7">
        <v>44354</v>
      </c>
      <c r="P7081" s="7" t="s">
        <v>29</v>
      </c>
      <c r="Q7081" t="s">
        <v>24</v>
      </c>
      <c r="R7081" s="7">
        <v>45688</v>
      </c>
      <c r="S7081" s="8">
        <f t="shared" si="491"/>
        <v>72.446575342465749</v>
      </c>
      <c r="T7081" t="str">
        <f t="shared" si="490"/>
        <v>65+</v>
      </c>
      <c r="U7081" s="7">
        <f>R7081</f>
        <v>45688</v>
      </c>
      <c r="V7081">
        <f t="shared" si="492"/>
        <v>955</v>
      </c>
    </row>
    <row r="7082" spans="1:22">
      <c r="A7082">
        <v>28100</v>
      </c>
      <c r="B7082" t="s">
        <v>17</v>
      </c>
      <c r="C7082" t="s">
        <v>18</v>
      </c>
      <c r="D7082" t="s">
        <v>19</v>
      </c>
      <c r="H7082" t="s">
        <v>19</v>
      </c>
      <c r="J7082" t="s">
        <v>30</v>
      </c>
      <c r="K7082" s="7">
        <v>18191</v>
      </c>
      <c r="L7082" t="s">
        <v>26</v>
      </c>
      <c r="M7082" t="s">
        <v>27</v>
      </c>
      <c r="N7082" t="s">
        <v>32</v>
      </c>
      <c r="O7082" s="7">
        <v>40375</v>
      </c>
      <c r="P7082" s="7">
        <v>41836</v>
      </c>
      <c r="Q7082" t="s">
        <v>36</v>
      </c>
      <c r="R7082" s="7">
        <v>45688</v>
      </c>
      <c r="S7082" s="8">
        <f t="shared" si="491"/>
        <v>75.334246575342462</v>
      </c>
      <c r="T7082" t="str">
        <f t="shared" si="490"/>
        <v>65+</v>
      </c>
      <c r="U7082" s="7">
        <v>41836</v>
      </c>
      <c r="V7082">
        <f t="shared" si="492"/>
        <v>1044</v>
      </c>
    </row>
    <row r="7083" spans="1:22">
      <c r="A7083">
        <v>101150</v>
      </c>
      <c r="B7083" t="s">
        <v>17</v>
      </c>
      <c r="C7083" t="s">
        <v>18</v>
      </c>
      <c r="D7083" t="s">
        <v>19</v>
      </c>
      <c r="H7083" t="s">
        <v>19</v>
      </c>
      <c r="J7083" t="s">
        <v>20</v>
      </c>
      <c r="K7083" s="7">
        <v>18751</v>
      </c>
      <c r="L7083" t="s">
        <v>117</v>
      </c>
      <c r="M7083" t="s">
        <v>22</v>
      </c>
      <c r="N7083" t="s">
        <v>34</v>
      </c>
      <c r="O7083" s="7">
        <v>41204</v>
      </c>
      <c r="P7083" s="7">
        <v>41837</v>
      </c>
      <c r="Q7083" t="s">
        <v>36</v>
      </c>
      <c r="R7083" s="7">
        <v>45688</v>
      </c>
      <c r="S7083" s="8">
        <f t="shared" si="491"/>
        <v>73.8</v>
      </c>
      <c r="T7083" t="str">
        <f t="shared" si="490"/>
        <v>65+</v>
      </c>
      <c r="U7083" s="7">
        <v>41837</v>
      </c>
      <c r="V7083">
        <f t="shared" si="492"/>
        <v>454</v>
      </c>
    </row>
    <row r="7084" spans="1:22">
      <c r="A7084">
        <v>163012</v>
      </c>
      <c r="B7084" t="s">
        <v>17</v>
      </c>
      <c r="C7084" t="s">
        <v>25</v>
      </c>
      <c r="D7084" t="s">
        <v>19</v>
      </c>
      <c r="H7084" t="s">
        <v>19</v>
      </c>
      <c r="J7084" t="s">
        <v>20</v>
      </c>
      <c r="K7084" s="7">
        <v>18664</v>
      </c>
      <c r="L7084" t="s">
        <v>117</v>
      </c>
      <c r="M7084" t="s">
        <v>22</v>
      </c>
      <c r="N7084" t="s">
        <v>34</v>
      </c>
      <c r="O7084" s="7">
        <v>45209</v>
      </c>
      <c r="P7084" s="7" t="s">
        <v>29</v>
      </c>
      <c r="Q7084" t="s">
        <v>24</v>
      </c>
      <c r="R7084" s="7">
        <v>45688</v>
      </c>
      <c r="S7084" s="8">
        <f t="shared" si="491"/>
        <v>74.038356164383558</v>
      </c>
      <c r="T7084" t="str">
        <f t="shared" si="490"/>
        <v>65+</v>
      </c>
      <c r="U7084" s="7">
        <f>R7084</f>
        <v>45688</v>
      </c>
      <c r="V7084">
        <f t="shared" si="492"/>
        <v>344</v>
      </c>
    </row>
    <row r="7085" spans="1:22">
      <c r="A7085">
        <v>142413</v>
      </c>
      <c r="B7085" t="s">
        <v>17</v>
      </c>
      <c r="C7085" t="s">
        <v>18</v>
      </c>
      <c r="D7085" t="s">
        <v>19</v>
      </c>
      <c r="H7085" t="s">
        <v>19</v>
      </c>
      <c r="J7085" t="s">
        <v>20</v>
      </c>
      <c r="K7085" s="7">
        <v>30539</v>
      </c>
      <c r="L7085" t="s">
        <v>102</v>
      </c>
      <c r="M7085" t="s">
        <v>22</v>
      </c>
      <c r="N7085" t="s">
        <v>32</v>
      </c>
      <c r="O7085" s="7">
        <v>43820</v>
      </c>
      <c r="P7085" s="7">
        <v>44309</v>
      </c>
      <c r="Q7085" t="s">
        <v>24</v>
      </c>
      <c r="R7085" s="7">
        <v>45688</v>
      </c>
      <c r="S7085" s="8">
        <f t="shared" si="491"/>
        <v>41.504109589041093</v>
      </c>
      <c r="T7085" t="str">
        <f t="shared" si="490"/>
        <v>35-45</v>
      </c>
      <c r="U7085" s="7">
        <v>44309</v>
      </c>
      <c r="V7085">
        <f t="shared" si="492"/>
        <v>350</v>
      </c>
    </row>
    <row r="7086" spans="1:22">
      <c r="A7086">
        <v>119134</v>
      </c>
      <c r="B7086" t="s">
        <v>17</v>
      </c>
      <c r="C7086" t="s">
        <v>18</v>
      </c>
      <c r="D7086" t="s">
        <v>19</v>
      </c>
      <c r="H7086" t="s">
        <v>19</v>
      </c>
      <c r="J7086" t="s">
        <v>20</v>
      </c>
      <c r="K7086" s="7">
        <v>37338</v>
      </c>
      <c r="L7086" t="s">
        <v>42</v>
      </c>
      <c r="M7086" t="s">
        <v>22</v>
      </c>
      <c r="N7086" t="s">
        <v>28</v>
      </c>
      <c r="O7086" s="7">
        <v>42660</v>
      </c>
      <c r="P7086" s="7">
        <v>43586</v>
      </c>
      <c r="Q7086" t="s">
        <v>24</v>
      </c>
      <c r="R7086" s="7">
        <v>45688</v>
      </c>
      <c r="S7086" s="8">
        <f t="shared" si="491"/>
        <v>22.876712328767123</v>
      </c>
      <c r="T7086" t="str">
        <f t="shared" si="490"/>
        <v>16-25</v>
      </c>
      <c r="U7086" s="7">
        <v>43586</v>
      </c>
      <c r="V7086">
        <f t="shared" si="492"/>
        <v>663</v>
      </c>
    </row>
    <row r="7087" spans="1:22">
      <c r="A7087">
        <v>111469</v>
      </c>
      <c r="B7087" t="s">
        <v>17</v>
      </c>
      <c r="C7087" t="s">
        <v>18</v>
      </c>
      <c r="D7087" t="s">
        <v>19</v>
      </c>
      <c r="H7087" t="s">
        <v>19</v>
      </c>
      <c r="J7087" t="s">
        <v>20</v>
      </c>
      <c r="K7087" s="7">
        <v>36648</v>
      </c>
      <c r="L7087" t="s">
        <v>42</v>
      </c>
      <c r="M7087" t="s">
        <v>22</v>
      </c>
      <c r="N7087" t="s">
        <v>28</v>
      </c>
      <c r="O7087" s="7">
        <v>42095</v>
      </c>
      <c r="P7087" s="7">
        <v>42845</v>
      </c>
      <c r="Q7087" t="s">
        <v>24</v>
      </c>
      <c r="R7087" s="7">
        <v>45688</v>
      </c>
      <c r="S7087" s="8">
        <f t="shared" si="491"/>
        <v>24.767123287671232</v>
      </c>
      <c r="T7087" t="str">
        <f t="shared" si="490"/>
        <v>16-25</v>
      </c>
      <c r="U7087" s="7">
        <v>42845</v>
      </c>
      <c r="V7087">
        <f t="shared" si="492"/>
        <v>537</v>
      </c>
    </row>
    <row r="7088" spans="1:22">
      <c r="A7088">
        <v>20283</v>
      </c>
      <c r="B7088" t="s">
        <v>17</v>
      </c>
      <c r="C7088" t="s">
        <v>18</v>
      </c>
      <c r="D7088" t="s">
        <v>19</v>
      </c>
      <c r="H7088" t="s">
        <v>19</v>
      </c>
      <c r="J7088" t="s">
        <v>20</v>
      </c>
      <c r="K7088" s="7">
        <v>16649</v>
      </c>
      <c r="L7088" t="s">
        <v>37</v>
      </c>
      <c r="M7088" t="s">
        <v>27</v>
      </c>
      <c r="N7088" t="s">
        <v>34</v>
      </c>
      <c r="O7088" s="7">
        <v>35612</v>
      </c>
      <c r="P7088" s="7">
        <v>37575</v>
      </c>
      <c r="Q7088" t="s">
        <v>41</v>
      </c>
      <c r="R7088" s="7">
        <v>45688</v>
      </c>
      <c r="S7088" s="8">
        <f t="shared" si="491"/>
        <v>79.558904109589037</v>
      </c>
      <c r="T7088" t="str">
        <f t="shared" si="490"/>
        <v>65+</v>
      </c>
      <c r="U7088" s="7">
        <v>37575</v>
      </c>
      <c r="V7088">
        <f t="shared" si="492"/>
        <v>1404</v>
      </c>
    </row>
    <row r="7089" spans="1:22">
      <c r="A7089">
        <v>169191</v>
      </c>
      <c r="B7089" t="s">
        <v>17</v>
      </c>
      <c r="C7089" t="s">
        <v>71</v>
      </c>
      <c r="D7089" t="s">
        <v>19</v>
      </c>
      <c r="H7089" t="s">
        <v>19</v>
      </c>
      <c r="J7089" t="s">
        <v>20</v>
      </c>
      <c r="K7089" s="7">
        <v>40123</v>
      </c>
      <c r="L7089" t="s">
        <v>67</v>
      </c>
      <c r="M7089" t="s">
        <v>22</v>
      </c>
      <c r="N7089" t="s">
        <v>34</v>
      </c>
      <c r="O7089" s="7" t="s">
        <v>36</v>
      </c>
      <c r="P7089" s="7" t="s">
        <v>36</v>
      </c>
      <c r="Q7089" t="s">
        <v>36</v>
      </c>
      <c r="R7089" s="7">
        <v>45688</v>
      </c>
      <c r="S7089" s="8">
        <f t="shared" si="491"/>
        <v>15.246575342465754</v>
      </c>
      <c r="T7089" t="str">
        <f t="shared" si="490"/>
        <v/>
      </c>
      <c r="U7089" s="7" t="s">
        <v>36</v>
      </c>
      <c r="V7089" t="str">
        <f t="shared" si="492"/>
        <v/>
      </c>
    </row>
    <row r="7090" spans="1:22">
      <c r="A7090">
        <v>165832</v>
      </c>
      <c r="B7090" t="s">
        <v>17</v>
      </c>
      <c r="C7090" t="s">
        <v>25</v>
      </c>
      <c r="D7090" t="s">
        <v>19</v>
      </c>
      <c r="H7090" t="s">
        <v>19</v>
      </c>
      <c r="J7090" t="s">
        <v>20</v>
      </c>
      <c r="K7090" s="7">
        <v>40361</v>
      </c>
      <c r="L7090" t="s">
        <v>76</v>
      </c>
      <c r="M7090" t="s">
        <v>23</v>
      </c>
      <c r="N7090" t="s">
        <v>36</v>
      </c>
      <c r="O7090" s="7">
        <v>45325</v>
      </c>
      <c r="P7090" s="7" t="s">
        <v>29</v>
      </c>
      <c r="Q7090" t="s">
        <v>24</v>
      </c>
      <c r="R7090" s="7">
        <v>45688</v>
      </c>
      <c r="S7090" s="8">
        <f t="shared" si="491"/>
        <v>14.594520547945205</v>
      </c>
      <c r="T7090" t="str">
        <f t="shared" si="490"/>
        <v/>
      </c>
      <c r="U7090" s="7">
        <f>R7090</f>
        <v>45688</v>
      </c>
      <c r="V7090">
        <f t="shared" si="492"/>
        <v>260</v>
      </c>
    </row>
    <row r="7091" spans="1:22">
      <c r="A7091">
        <v>151468</v>
      </c>
      <c r="B7091" t="s">
        <v>17</v>
      </c>
      <c r="C7091" t="s">
        <v>18</v>
      </c>
      <c r="D7091" t="s">
        <v>19</v>
      </c>
      <c r="H7091" t="s">
        <v>19</v>
      </c>
      <c r="J7091" t="s">
        <v>20</v>
      </c>
      <c r="K7091" s="7">
        <v>38966</v>
      </c>
      <c r="L7091" t="s">
        <v>102</v>
      </c>
      <c r="M7091" t="s">
        <v>22</v>
      </c>
      <c r="N7091" t="s">
        <v>23</v>
      </c>
      <c r="O7091" s="7">
        <v>44449</v>
      </c>
      <c r="P7091" s="7">
        <v>44613</v>
      </c>
      <c r="Q7091" t="s">
        <v>24</v>
      </c>
      <c r="R7091" s="7">
        <v>45688</v>
      </c>
      <c r="S7091" s="8">
        <f t="shared" si="491"/>
        <v>18.416438356164385</v>
      </c>
      <c r="T7091" t="str">
        <f t="shared" si="490"/>
        <v>16-25</v>
      </c>
      <c r="U7091" s="7">
        <v>44613</v>
      </c>
      <c r="V7091">
        <f t="shared" si="492"/>
        <v>117</v>
      </c>
    </row>
    <row r="7092" spans="1:22">
      <c r="A7092">
        <v>150364</v>
      </c>
      <c r="B7092" t="s">
        <v>17</v>
      </c>
      <c r="C7092" t="s">
        <v>18</v>
      </c>
      <c r="D7092" t="s">
        <v>19</v>
      </c>
      <c r="H7092" t="s">
        <v>19</v>
      </c>
      <c r="J7092" t="s">
        <v>20</v>
      </c>
      <c r="K7092" s="7">
        <v>38540</v>
      </c>
      <c r="L7092" t="s">
        <v>26</v>
      </c>
      <c r="M7092" t="s">
        <v>27</v>
      </c>
      <c r="N7092" t="s">
        <v>36</v>
      </c>
      <c r="O7092" s="7" t="s">
        <v>36</v>
      </c>
      <c r="P7092" s="7" t="s">
        <v>36</v>
      </c>
      <c r="Q7092" t="s">
        <v>77</v>
      </c>
      <c r="R7092" s="7">
        <v>45688</v>
      </c>
      <c r="S7092" s="8">
        <f t="shared" si="491"/>
        <v>19.583561643835615</v>
      </c>
      <c r="T7092" t="str">
        <f t="shared" si="490"/>
        <v>16-25</v>
      </c>
      <c r="U7092" s="7" t="s">
        <v>36</v>
      </c>
      <c r="V7092" t="str">
        <f t="shared" si="492"/>
        <v/>
      </c>
    </row>
    <row r="7093" spans="1:22">
      <c r="A7093">
        <v>128894</v>
      </c>
      <c r="B7093" t="s">
        <v>17</v>
      </c>
      <c r="C7093" t="s">
        <v>18</v>
      </c>
      <c r="D7093" t="s">
        <v>19</v>
      </c>
      <c r="H7093" t="s">
        <v>19</v>
      </c>
      <c r="J7093" t="s">
        <v>30</v>
      </c>
      <c r="K7093" s="7">
        <v>36330</v>
      </c>
      <c r="L7093" t="s">
        <v>53</v>
      </c>
      <c r="M7093" t="s">
        <v>22</v>
      </c>
      <c r="N7093" t="s">
        <v>34</v>
      </c>
      <c r="O7093" s="7" t="s">
        <v>36</v>
      </c>
      <c r="P7093" s="7" t="s">
        <v>36</v>
      </c>
      <c r="Q7093" t="s">
        <v>36</v>
      </c>
      <c r="R7093" s="7">
        <v>45688</v>
      </c>
      <c r="S7093" s="8">
        <f t="shared" si="491"/>
        <v>25.638356164383563</v>
      </c>
      <c r="T7093" t="str">
        <f t="shared" si="490"/>
        <v>25-35</v>
      </c>
      <c r="U7093" s="7" t="s">
        <v>36</v>
      </c>
      <c r="V7093" t="str">
        <f t="shared" si="492"/>
        <v/>
      </c>
    </row>
    <row r="7094" spans="1:22">
      <c r="A7094">
        <v>147013</v>
      </c>
      <c r="B7094" t="s">
        <v>17</v>
      </c>
      <c r="C7094" t="s">
        <v>25</v>
      </c>
      <c r="D7094" t="s">
        <v>19</v>
      </c>
      <c r="H7094" t="s">
        <v>19</v>
      </c>
      <c r="J7094" t="s">
        <v>20</v>
      </c>
      <c r="K7094" s="7">
        <v>22319</v>
      </c>
      <c r="L7094" t="s">
        <v>26</v>
      </c>
      <c r="M7094" t="s">
        <v>27</v>
      </c>
      <c r="N7094" t="s">
        <v>34</v>
      </c>
      <c r="O7094" s="7">
        <v>44323</v>
      </c>
      <c r="P7094" s="7" t="s">
        <v>29</v>
      </c>
      <c r="Q7094" t="s">
        <v>24</v>
      </c>
      <c r="R7094" s="7">
        <v>45688</v>
      </c>
      <c r="S7094" s="8">
        <f t="shared" si="491"/>
        <v>64.024657534246572</v>
      </c>
      <c r="T7094" t="str">
        <f t="shared" si="490"/>
        <v>55-65</v>
      </c>
      <c r="U7094" s="7">
        <f>R7094</f>
        <v>45688</v>
      </c>
      <c r="V7094">
        <f t="shared" si="492"/>
        <v>976</v>
      </c>
    </row>
    <row r="7095" spans="1:22">
      <c r="A7095">
        <v>80998</v>
      </c>
      <c r="B7095" t="s">
        <v>17</v>
      </c>
      <c r="C7095" t="s">
        <v>18</v>
      </c>
      <c r="D7095" t="s">
        <v>19</v>
      </c>
      <c r="H7095" t="s">
        <v>46</v>
      </c>
      <c r="I7095" t="s">
        <v>477</v>
      </c>
      <c r="J7095" t="s">
        <v>20</v>
      </c>
      <c r="K7095" s="7">
        <v>18679</v>
      </c>
      <c r="L7095" t="s">
        <v>26</v>
      </c>
      <c r="M7095" t="s">
        <v>27</v>
      </c>
      <c r="N7095" t="s">
        <v>34</v>
      </c>
      <c r="O7095" s="7">
        <v>39139</v>
      </c>
      <c r="P7095" s="7">
        <v>44084</v>
      </c>
      <c r="Q7095" t="s">
        <v>41</v>
      </c>
      <c r="R7095" s="7">
        <v>45688</v>
      </c>
      <c r="S7095" s="8">
        <f t="shared" si="491"/>
        <v>73.9972602739726</v>
      </c>
      <c r="T7095" t="str">
        <f t="shared" si="490"/>
        <v>65+</v>
      </c>
      <c r="U7095" s="7">
        <v>44084</v>
      </c>
      <c r="V7095">
        <f t="shared" si="492"/>
        <v>3534</v>
      </c>
    </row>
    <row r="7096" spans="1:22">
      <c r="A7096">
        <v>158580</v>
      </c>
      <c r="B7096" t="s">
        <v>17</v>
      </c>
      <c r="C7096" t="s">
        <v>25</v>
      </c>
      <c r="D7096" t="s">
        <v>19</v>
      </c>
      <c r="H7096" t="s">
        <v>19</v>
      </c>
      <c r="J7096" t="s">
        <v>20</v>
      </c>
      <c r="K7096" s="7">
        <v>26253</v>
      </c>
      <c r="L7096" t="s">
        <v>33</v>
      </c>
      <c r="M7096" t="s">
        <v>22</v>
      </c>
      <c r="N7096" t="s">
        <v>23</v>
      </c>
      <c r="O7096" s="7">
        <v>44880</v>
      </c>
      <c r="P7096" s="7" t="s">
        <v>29</v>
      </c>
      <c r="Q7096" t="s">
        <v>24</v>
      </c>
      <c r="R7096" s="7">
        <v>45688</v>
      </c>
      <c r="S7096" s="8">
        <f t="shared" si="491"/>
        <v>53.246575342465754</v>
      </c>
      <c r="T7096" t="str">
        <f t="shared" si="490"/>
        <v>45-55</v>
      </c>
      <c r="U7096" s="7">
        <f>R7096</f>
        <v>45688</v>
      </c>
      <c r="V7096">
        <f t="shared" si="492"/>
        <v>579</v>
      </c>
    </row>
    <row r="7097" spans="1:22">
      <c r="A7097">
        <v>108234</v>
      </c>
      <c r="B7097" t="s">
        <v>17</v>
      </c>
      <c r="C7097" t="s">
        <v>18</v>
      </c>
      <c r="D7097" t="s">
        <v>19</v>
      </c>
      <c r="H7097" t="s">
        <v>19</v>
      </c>
      <c r="J7097" t="s">
        <v>20</v>
      </c>
      <c r="L7097" t="s">
        <v>129</v>
      </c>
      <c r="M7097" t="s">
        <v>57</v>
      </c>
      <c r="N7097" t="s">
        <v>23</v>
      </c>
      <c r="O7097" s="7" t="s">
        <v>36</v>
      </c>
      <c r="P7097" s="7" t="s">
        <v>36</v>
      </c>
      <c r="Q7097" t="s">
        <v>36</v>
      </c>
      <c r="R7097" s="7">
        <v>45688</v>
      </c>
      <c r="S7097" s="8">
        <f t="shared" si="491"/>
        <v>125.17260273972603</v>
      </c>
      <c r="T7097" t="str">
        <f t="shared" si="490"/>
        <v>65+</v>
      </c>
      <c r="U7097" s="7" t="s">
        <v>36</v>
      </c>
      <c r="V7097" t="str">
        <f t="shared" si="492"/>
        <v/>
      </c>
    </row>
    <row r="7098" spans="1:22">
      <c r="A7098">
        <v>150193</v>
      </c>
      <c r="B7098" t="s">
        <v>17</v>
      </c>
      <c r="C7098" t="s">
        <v>18</v>
      </c>
      <c r="D7098" t="s">
        <v>19</v>
      </c>
      <c r="H7098" t="s">
        <v>19</v>
      </c>
      <c r="J7098" t="s">
        <v>20</v>
      </c>
      <c r="K7098" s="7">
        <v>33330</v>
      </c>
      <c r="L7098" t="s">
        <v>26</v>
      </c>
      <c r="M7098" t="s">
        <v>27</v>
      </c>
      <c r="N7098" t="s">
        <v>36</v>
      </c>
      <c r="O7098" s="7">
        <v>44299</v>
      </c>
      <c r="P7098" s="7">
        <v>44755</v>
      </c>
      <c r="Q7098" t="s">
        <v>24</v>
      </c>
      <c r="R7098" s="7">
        <v>45688</v>
      </c>
      <c r="S7098" s="8">
        <f t="shared" si="491"/>
        <v>33.857534246575341</v>
      </c>
      <c r="T7098" t="str">
        <f t="shared" si="490"/>
        <v>25-35</v>
      </c>
      <c r="U7098" s="7">
        <v>44755</v>
      </c>
      <c r="V7098">
        <f t="shared" si="492"/>
        <v>327</v>
      </c>
    </row>
    <row r="7099" spans="1:22">
      <c r="A7099">
        <v>162023</v>
      </c>
      <c r="B7099" t="s">
        <v>17</v>
      </c>
      <c r="C7099" t="s">
        <v>25</v>
      </c>
      <c r="D7099" t="s">
        <v>19</v>
      </c>
      <c r="H7099" t="s">
        <v>19</v>
      </c>
      <c r="J7099" t="s">
        <v>20</v>
      </c>
      <c r="L7099" t="s">
        <v>65</v>
      </c>
      <c r="M7099" t="s">
        <v>27</v>
      </c>
      <c r="N7099" t="s">
        <v>34</v>
      </c>
      <c r="O7099" s="7">
        <v>43842</v>
      </c>
      <c r="P7099" s="7" t="s">
        <v>29</v>
      </c>
      <c r="Q7099" t="s">
        <v>24</v>
      </c>
      <c r="R7099" s="7">
        <v>45688</v>
      </c>
      <c r="S7099" s="8">
        <f t="shared" si="491"/>
        <v>125.17260273972603</v>
      </c>
      <c r="T7099" t="str">
        <f t="shared" si="490"/>
        <v>65+</v>
      </c>
      <c r="U7099" s="7">
        <f t="shared" ref="U7099:U7101" si="494">R7099</f>
        <v>45688</v>
      </c>
      <c r="V7099">
        <f t="shared" si="492"/>
        <v>1320</v>
      </c>
    </row>
    <row r="7100" spans="1:22">
      <c r="A7100">
        <v>162559</v>
      </c>
      <c r="B7100" t="s">
        <v>17</v>
      </c>
      <c r="C7100" t="s">
        <v>25</v>
      </c>
      <c r="D7100" t="s">
        <v>19</v>
      </c>
      <c r="H7100" t="s">
        <v>19</v>
      </c>
      <c r="J7100" t="s">
        <v>30</v>
      </c>
      <c r="K7100" s="7">
        <v>38686</v>
      </c>
      <c r="L7100" t="s">
        <v>37</v>
      </c>
      <c r="M7100" t="s">
        <v>27</v>
      </c>
      <c r="N7100" t="s">
        <v>40</v>
      </c>
      <c r="O7100" s="7">
        <v>45152</v>
      </c>
      <c r="P7100" s="7" t="s">
        <v>29</v>
      </c>
      <c r="Q7100" t="s">
        <v>24</v>
      </c>
      <c r="R7100" s="7">
        <v>45688</v>
      </c>
      <c r="S7100" s="8">
        <f t="shared" si="491"/>
        <v>19.183561643835617</v>
      </c>
      <c r="T7100" t="str">
        <f t="shared" si="490"/>
        <v>16-25</v>
      </c>
      <c r="U7100" s="7">
        <f t="shared" si="494"/>
        <v>45688</v>
      </c>
      <c r="V7100">
        <f t="shared" si="492"/>
        <v>385</v>
      </c>
    </row>
    <row r="7101" spans="1:22">
      <c r="A7101">
        <v>124439</v>
      </c>
      <c r="B7101" t="s">
        <v>17</v>
      </c>
      <c r="C7101" t="s">
        <v>25</v>
      </c>
      <c r="D7101" t="s">
        <v>19</v>
      </c>
      <c r="H7101" t="s">
        <v>19</v>
      </c>
      <c r="J7101" t="s">
        <v>20</v>
      </c>
      <c r="K7101" s="7">
        <v>25424</v>
      </c>
      <c r="L7101" t="s">
        <v>37</v>
      </c>
      <c r="M7101" t="s">
        <v>27</v>
      </c>
      <c r="N7101" t="s">
        <v>32</v>
      </c>
      <c r="O7101" s="7">
        <v>42851</v>
      </c>
      <c r="P7101" s="7" t="s">
        <v>29</v>
      </c>
      <c r="Q7101" t="s">
        <v>24</v>
      </c>
      <c r="R7101" s="7">
        <v>45688</v>
      </c>
      <c r="S7101" s="8">
        <f t="shared" si="491"/>
        <v>55.517808219178079</v>
      </c>
      <c r="T7101" t="str">
        <f t="shared" si="490"/>
        <v>55-65</v>
      </c>
      <c r="U7101" s="7">
        <f t="shared" si="494"/>
        <v>45688</v>
      </c>
      <c r="V7101">
        <f t="shared" si="492"/>
        <v>2028</v>
      </c>
    </row>
    <row r="7102" spans="1:22">
      <c r="A7102">
        <v>151431</v>
      </c>
      <c r="B7102" t="s">
        <v>17</v>
      </c>
      <c r="C7102" t="s">
        <v>18</v>
      </c>
      <c r="D7102" t="s">
        <v>19</v>
      </c>
      <c r="H7102" t="s">
        <v>19</v>
      </c>
      <c r="J7102" t="s">
        <v>20</v>
      </c>
      <c r="K7102" s="7">
        <v>33589</v>
      </c>
      <c r="L7102" t="s">
        <v>101</v>
      </c>
      <c r="M7102" t="s">
        <v>22</v>
      </c>
      <c r="N7102" t="s">
        <v>23</v>
      </c>
      <c r="O7102" s="7" t="s">
        <v>36</v>
      </c>
      <c r="P7102" s="7" t="s">
        <v>36</v>
      </c>
      <c r="Q7102" t="s">
        <v>36</v>
      </c>
      <c r="R7102" s="7">
        <v>45688</v>
      </c>
      <c r="S7102" s="8">
        <f t="shared" si="491"/>
        <v>33.147945205479452</v>
      </c>
      <c r="T7102" t="str">
        <f t="shared" si="490"/>
        <v>25-35</v>
      </c>
      <c r="U7102" s="7" t="s">
        <v>36</v>
      </c>
      <c r="V7102" t="str">
        <f t="shared" si="492"/>
        <v/>
      </c>
    </row>
    <row r="7103" spans="1:22">
      <c r="A7103">
        <v>100842</v>
      </c>
      <c r="B7103" t="s">
        <v>17</v>
      </c>
      <c r="C7103" t="s">
        <v>18</v>
      </c>
      <c r="D7103" t="s">
        <v>19</v>
      </c>
      <c r="H7103" t="s">
        <v>19</v>
      </c>
      <c r="J7103" t="s">
        <v>20</v>
      </c>
      <c r="K7103" s="7">
        <v>33981</v>
      </c>
      <c r="L7103" t="s">
        <v>35</v>
      </c>
      <c r="M7103" t="s">
        <v>27</v>
      </c>
      <c r="N7103" t="s">
        <v>32</v>
      </c>
      <c r="O7103" s="7">
        <v>41131</v>
      </c>
      <c r="P7103" s="7">
        <v>42233</v>
      </c>
      <c r="Q7103" t="s">
        <v>24</v>
      </c>
      <c r="R7103" s="7">
        <v>45688</v>
      </c>
      <c r="S7103" s="8">
        <f t="shared" si="491"/>
        <v>32.073972602739723</v>
      </c>
      <c r="T7103" t="str">
        <f t="shared" si="490"/>
        <v>25-35</v>
      </c>
      <c r="U7103" s="7">
        <v>42233</v>
      </c>
      <c r="V7103">
        <f t="shared" si="492"/>
        <v>787</v>
      </c>
    </row>
    <row r="7104" spans="1:22">
      <c r="A7104">
        <v>112481</v>
      </c>
      <c r="B7104" t="s">
        <v>17</v>
      </c>
      <c r="C7104" t="s">
        <v>18</v>
      </c>
      <c r="D7104" t="s">
        <v>19</v>
      </c>
      <c r="H7104" t="s">
        <v>19</v>
      </c>
      <c r="J7104" t="s">
        <v>20</v>
      </c>
      <c r="K7104" s="7">
        <v>25305</v>
      </c>
      <c r="L7104" t="s">
        <v>99</v>
      </c>
      <c r="M7104" t="s">
        <v>27</v>
      </c>
      <c r="N7104" t="s">
        <v>34</v>
      </c>
      <c r="O7104" s="7">
        <v>42171</v>
      </c>
      <c r="P7104" s="7">
        <v>42384</v>
      </c>
      <c r="Q7104" t="s">
        <v>24</v>
      </c>
      <c r="R7104" s="7">
        <v>45688</v>
      </c>
      <c r="S7104" s="8">
        <f t="shared" si="491"/>
        <v>55.843835616438355</v>
      </c>
      <c r="T7104" t="str">
        <f t="shared" si="490"/>
        <v>55-65</v>
      </c>
      <c r="U7104" s="7">
        <v>42384</v>
      </c>
      <c r="V7104">
        <f t="shared" si="492"/>
        <v>154</v>
      </c>
    </row>
    <row r="7105" spans="1:22">
      <c r="A7105">
        <v>159513</v>
      </c>
      <c r="B7105" t="s">
        <v>17</v>
      </c>
      <c r="C7105" t="s">
        <v>25</v>
      </c>
      <c r="D7105" t="s">
        <v>19</v>
      </c>
      <c r="H7105" t="s">
        <v>19</v>
      </c>
      <c r="J7105" t="s">
        <v>20</v>
      </c>
      <c r="K7105" s="7">
        <v>26529</v>
      </c>
      <c r="L7105" t="s">
        <v>110</v>
      </c>
      <c r="M7105" t="s">
        <v>27</v>
      </c>
      <c r="N7105" t="s">
        <v>34</v>
      </c>
      <c r="O7105" s="7">
        <v>44980</v>
      </c>
      <c r="P7105" s="7" t="s">
        <v>29</v>
      </c>
      <c r="Q7105" t="s">
        <v>24</v>
      </c>
      <c r="R7105" s="7">
        <v>45688</v>
      </c>
      <c r="S7105" s="8">
        <f t="shared" si="491"/>
        <v>52.490410958904107</v>
      </c>
      <c r="T7105" t="str">
        <f t="shared" si="490"/>
        <v>45-55</v>
      </c>
      <c r="U7105" s="7">
        <f>R7105</f>
        <v>45688</v>
      </c>
      <c r="V7105">
        <f t="shared" si="492"/>
        <v>507</v>
      </c>
    </row>
    <row r="7106" spans="1:22">
      <c r="A7106">
        <v>103437</v>
      </c>
      <c r="B7106" t="s">
        <v>17</v>
      </c>
      <c r="C7106" t="s">
        <v>18</v>
      </c>
      <c r="D7106" t="s">
        <v>19</v>
      </c>
      <c r="H7106" t="s">
        <v>19</v>
      </c>
      <c r="J7106" t="s">
        <v>20</v>
      </c>
      <c r="K7106" s="7">
        <v>33737</v>
      </c>
      <c r="L7106" t="s">
        <v>48</v>
      </c>
      <c r="M7106" t="s">
        <v>27</v>
      </c>
      <c r="N7106" t="s">
        <v>28</v>
      </c>
      <c r="O7106" s="7">
        <v>41577</v>
      </c>
      <c r="P7106" s="7">
        <v>41577</v>
      </c>
      <c r="Q7106" t="s">
        <v>36</v>
      </c>
      <c r="R7106" s="7">
        <v>45688</v>
      </c>
      <c r="S7106" s="8">
        <f t="shared" si="491"/>
        <v>32.742465753424661</v>
      </c>
      <c r="T7106" t="str">
        <f t="shared" ref="T7106:T7169" si="495">IFERROR(VLOOKUP(S7106,Age_Group_Arr,2,TRUE),"")</f>
        <v>25-35</v>
      </c>
      <c r="U7106" s="7">
        <v>41577</v>
      </c>
      <c r="V7106">
        <f t="shared" si="492"/>
        <v>1</v>
      </c>
    </row>
    <row r="7107" spans="1:22">
      <c r="A7107">
        <v>105445</v>
      </c>
      <c r="B7107" t="s">
        <v>17</v>
      </c>
      <c r="C7107" t="s">
        <v>18</v>
      </c>
      <c r="D7107" t="s">
        <v>19</v>
      </c>
      <c r="H7107" t="s">
        <v>19</v>
      </c>
      <c r="J7107" t="s">
        <v>20</v>
      </c>
      <c r="L7107" t="s">
        <v>48</v>
      </c>
      <c r="M7107" t="s">
        <v>27</v>
      </c>
      <c r="N7107" t="s">
        <v>28</v>
      </c>
      <c r="O7107" s="7">
        <v>41577</v>
      </c>
      <c r="P7107" s="7">
        <v>41577</v>
      </c>
      <c r="Q7107" t="s">
        <v>36</v>
      </c>
      <c r="R7107" s="7">
        <v>45688</v>
      </c>
      <c r="S7107" s="8">
        <f t="shared" ref="S7107:S7170" si="496">(SUM(R7107-K7107)/365)</f>
        <v>125.17260273972603</v>
      </c>
      <c r="T7107" t="str">
        <f t="shared" si="495"/>
        <v>65+</v>
      </c>
      <c r="U7107" s="7">
        <v>41577</v>
      </c>
      <c r="V7107">
        <f t="shared" ref="V7107:V7170" si="497">IFERROR(NETWORKDAYS(O7107,U7107,8),"")</f>
        <v>1</v>
      </c>
    </row>
    <row r="7108" spans="1:22">
      <c r="A7108">
        <v>37693</v>
      </c>
      <c r="B7108" t="s">
        <v>17</v>
      </c>
      <c r="C7108" t="s">
        <v>18</v>
      </c>
      <c r="D7108" t="s">
        <v>19</v>
      </c>
      <c r="H7108" t="s">
        <v>19</v>
      </c>
      <c r="J7108" t="s">
        <v>30</v>
      </c>
      <c r="K7108" s="7">
        <v>13456</v>
      </c>
      <c r="L7108" t="s">
        <v>44</v>
      </c>
      <c r="M7108" t="s">
        <v>27</v>
      </c>
      <c r="N7108" t="s">
        <v>32</v>
      </c>
      <c r="O7108" s="7">
        <v>1</v>
      </c>
      <c r="P7108" s="7">
        <v>1</v>
      </c>
      <c r="Q7108" t="s">
        <v>36</v>
      </c>
      <c r="R7108" s="7">
        <v>45688</v>
      </c>
      <c r="S7108" s="8">
        <f t="shared" si="496"/>
        <v>88.30684931506849</v>
      </c>
      <c r="T7108" t="str">
        <f t="shared" si="495"/>
        <v>65+</v>
      </c>
      <c r="U7108" s="7">
        <v>1</v>
      </c>
    </row>
    <row r="7109" spans="1:22">
      <c r="A7109">
        <v>115971</v>
      </c>
      <c r="B7109" t="s">
        <v>17</v>
      </c>
      <c r="C7109" t="s">
        <v>18</v>
      </c>
      <c r="D7109" t="s">
        <v>19</v>
      </c>
      <c r="H7109" t="s">
        <v>19</v>
      </c>
      <c r="J7109" t="s">
        <v>20</v>
      </c>
      <c r="L7109" t="s">
        <v>26</v>
      </c>
      <c r="M7109" t="s">
        <v>27</v>
      </c>
      <c r="N7109" t="s">
        <v>28</v>
      </c>
      <c r="O7109" s="7">
        <v>42479</v>
      </c>
      <c r="P7109" s="7">
        <v>43023</v>
      </c>
      <c r="Q7109" t="s">
        <v>24</v>
      </c>
      <c r="R7109" s="7">
        <v>45688</v>
      </c>
      <c r="S7109" s="8">
        <f t="shared" si="496"/>
        <v>125.17260273972603</v>
      </c>
      <c r="T7109" t="str">
        <f t="shared" si="495"/>
        <v>65+</v>
      </c>
      <c r="U7109" s="7">
        <v>43023</v>
      </c>
      <c r="V7109">
        <f t="shared" si="497"/>
        <v>389</v>
      </c>
    </row>
    <row r="7110" spans="1:22">
      <c r="A7110">
        <v>129991</v>
      </c>
      <c r="B7110" t="s">
        <v>17</v>
      </c>
      <c r="C7110" t="s">
        <v>18</v>
      </c>
      <c r="D7110" t="s">
        <v>19</v>
      </c>
      <c r="H7110" t="s">
        <v>19</v>
      </c>
      <c r="J7110" t="s">
        <v>30</v>
      </c>
      <c r="K7110" s="7">
        <v>37274</v>
      </c>
      <c r="L7110" t="s">
        <v>26</v>
      </c>
      <c r="M7110" t="s">
        <v>27</v>
      </c>
      <c r="N7110" t="s">
        <v>28</v>
      </c>
      <c r="O7110" s="7" t="s">
        <v>36</v>
      </c>
      <c r="P7110" s="7" t="s">
        <v>36</v>
      </c>
      <c r="Q7110" t="s">
        <v>36</v>
      </c>
      <c r="R7110" s="7">
        <v>45688</v>
      </c>
      <c r="S7110" s="8">
        <f t="shared" si="496"/>
        <v>23.052054794520547</v>
      </c>
      <c r="T7110" t="str">
        <f t="shared" si="495"/>
        <v>16-25</v>
      </c>
      <c r="U7110" s="7" t="s">
        <v>36</v>
      </c>
      <c r="V7110" t="str">
        <f t="shared" si="497"/>
        <v/>
      </c>
    </row>
    <row r="7111" spans="1:22">
      <c r="A7111">
        <v>80369</v>
      </c>
      <c r="B7111" t="s">
        <v>17</v>
      </c>
      <c r="C7111" t="s">
        <v>18</v>
      </c>
      <c r="D7111" t="s">
        <v>19</v>
      </c>
      <c r="H7111" t="s">
        <v>19</v>
      </c>
      <c r="J7111" t="s">
        <v>20</v>
      </c>
      <c r="L7111" t="s">
        <v>48</v>
      </c>
      <c r="M7111" t="s">
        <v>27</v>
      </c>
      <c r="N7111" t="s">
        <v>28</v>
      </c>
      <c r="O7111" s="7">
        <v>40763</v>
      </c>
      <c r="P7111" s="7">
        <v>41138</v>
      </c>
      <c r="Q7111" t="s">
        <v>36</v>
      </c>
      <c r="R7111" s="7">
        <v>45688</v>
      </c>
      <c r="S7111" s="8">
        <f t="shared" si="496"/>
        <v>125.17260273972603</v>
      </c>
      <c r="T7111" t="str">
        <f t="shared" si="495"/>
        <v>65+</v>
      </c>
      <c r="U7111" s="7">
        <v>41138</v>
      </c>
      <c r="V7111">
        <f t="shared" si="497"/>
        <v>270</v>
      </c>
    </row>
    <row r="7112" spans="1:22">
      <c r="A7112">
        <v>165372</v>
      </c>
      <c r="B7112" t="s">
        <v>17</v>
      </c>
      <c r="C7112" t="s">
        <v>18</v>
      </c>
      <c r="D7112" t="s">
        <v>19</v>
      </c>
      <c r="H7112" t="s">
        <v>19</v>
      </c>
      <c r="J7112" t="s">
        <v>20</v>
      </c>
      <c r="K7112" s="7">
        <v>28814</v>
      </c>
      <c r="L7112" t="s">
        <v>80</v>
      </c>
      <c r="M7112" t="s">
        <v>22</v>
      </c>
      <c r="N7112" t="s">
        <v>34</v>
      </c>
      <c r="O7112" s="7" t="s">
        <v>36</v>
      </c>
      <c r="P7112" s="7" t="s">
        <v>36</v>
      </c>
      <c r="Q7112" t="s">
        <v>36</v>
      </c>
      <c r="R7112" s="7">
        <v>45688</v>
      </c>
      <c r="S7112" s="8">
        <f t="shared" si="496"/>
        <v>46.230136986301368</v>
      </c>
      <c r="T7112" t="str">
        <f t="shared" si="495"/>
        <v>45-55</v>
      </c>
      <c r="U7112" s="7" t="s">
        <v>36</v>
      </c>
      <c r="V7112" t="str">
        <f t="shared" si="497"/>
        <v/>
      </c>
    </row>
    <row r="7113" spans="1:22">
      <c r="A7113">
        <v>137329</v>
      </c>
      <c r="B7113" t="s">
        <v>17</v>
      </c>
      <c r="C7113" t="s">
        <v>18</v>
      </c>
      <c r="D7113" t="s">
        <v>19</v>
      </c>
      <c r="H7113" t="s">
        <v>19</v>
      </c>
      <c r="J7113" t="s">
        <v>20</v>
      </c>
      <c r="K7113" s="7">
        <v>37857</v>
      </c>
      <c r="L7113" t="s">
        <v>21</v>
      </c>
      <c r="M7113" t="s">
        <v>22</v>
      </c>
      <c r="N7113" t="s">
        <v>36</v>
      </c>
      <c r="O7113" s="7">
        <v>43676</v>
      </c>
      <c r="P7113" s="7">
        <v>43724</v>
      </c>
      <c r="Q7113" t="s">
        <v>24</v>
      </c>
      <c r="R7113" s="7">
        <v>45688</v>
      </c>
      <c r="S7113" s="8">
        <f t="shared" si="496"/>
        <v>21.454794520547946</v>
      </c>
      <c r="T7113" t="str">
        <f t="shared" si="495"/>
        <v>16-25</v>
      </c>
      <c r="U7113" s="7">
        <v>43724</v>
      </c>
      <c r="V7113">
        <f t="shared" si="497"/>
        <v>35</v>
      </c>
    </row>
    <row r="7114" spans="1:22">
      <c r="A7114">
        <v>105704</v>
      </c>
      <c r="B7114" t="s">
        <v>17</v>
      </c>
      <c r="C7114" t="s">
        <v>18</v>
      </c>
      <c r="D7114" t="s">
        <v>19</v>
      </c>
      <c r="H7114" t="s">
        <v>19</v>
      </c>
      <c r="J7114" t="s">
        <v>20</v>
      </c>
      <c r="K7114" s="7">
        <v>34696</v>
      </c>
      <c r="L7114" t="s">
        <v>26</v>
      </c>
      <c r="M7114" t="s">
        <v>27</v>
      </c>
      <c r="N7114" t="s">
        <v>32</v>
      </c>
      <c r="O7114" s="7">
        <v>41551</v>
      </c>
      <c r="P7114" s="7">
        <v>41600</v>
      </c>
      <c r="Q7114" t="s">
        <v>36</v>
      </c>
      <c r="R7114" s="7">
        <v>45688</v>
      </c>
      <c r="S7114" s="8">
        <f t="shared" si="496"/>
        <v>30.115068493150684</v>
      </c>
      <c r="T7114" t="str">
        <f t="shared" si="495"/>
        <v>25-35</v>
      </c>
      <c r="U7114" s="7">
        <v>41600</v>
      </c>
      <c r="V7114">
        <f t="shared" si="497"/>
        <v>36</v>
      </c>
    </row>
    <row r="7115" spans="1:22">
      <c r="A7115">
        <v>165975</v>
      </c>
      <c r="B7115" t="s">
        <v>17</v>
      </c>
      <c r="C7115" t="s">
        <v>18</v>
      </c>
      <c r="D7115" t="s">
        <v>19</v>
      </c>
      <c r="H7115" t="s">
        <v>19</v>
      </c>
      <c r="J7115" t="s">
        <v>20</v>
      </c>
      <c r="K7115" s="7">
        <v>39168</v>
      </c>
      <c r="L7115" t="s">
        <v>42</v>
      </c>
      <c r="M7115" t="s">
        <v>22</v>
      </c>
      <c r="N7115" t="s">
        <v>28</v>
      </c>
      <c r="O7115" s="7" t="s">
        <v>36</v>
      </c>
      <c r="P7115" s="7" t="s">
        <v>36</v>
      </c>
      <c r="Q7115" t="s">
        <v>36</v>
      </c>
      <c r="R7115" s="7">
        <v>45688</v>
      </c>
      <c r="S7115" s="8">
        <f t="shared" si="496"/>
        <v>17.863013698630137</v>
      </c>
      <c r="T7115" t="str">
        <f t="shared" si="495"/>
        <v>16-25</v>
      </c>
      <c r="U7115" s="7" t="s">
        <v>36</v>
      </c>
      <c r="V7115" t="str">
        <f t="shared" si="497"/>
        <v/>
      </c>
    </row>
    <row r="7116" spans="1:22">
      <c r="A7116">
        <v>165609</v>
      </c>
      <c r="B7116" t="s">
        <v>17</v>
      </c>
      <c r="C7116" t="s">
        <v>25</v>
      </c>
      <c r="D7116" t="s">
        <v>19</v>
      </c>
      <c r="H7116" t="s">
        <v>19</v>
      </c>
      <c r="J7116" t="s">
        <v>20</v>
      </c>
      <c r="K7116" s="7">
        <v>40281</v>
      </c>
      <c r="L7116" t="s">
        <v>102</v>
      </c>
      <c r="M7116" t="s">
        <v>22</v>
      </c>
      <c r="N7116" t="s">
        <v>28</v>
      </c>
      <c r="O7116" s="7">
        <v>45312</v>
      </c>
      <c r="P7116" s="7" t="s">
        <v>29</v>
      </c>
      <c r="Q7116" t="s">
        <v>24</v>
      </c>
      <c r="R7116" s="7">
        <v>45688</v>
      </c>
      <c r="S7116" s="8">
        <f t="shared" si="496"/>
        <v>14.813698630136987</v>
      </c>
      <c r="T7116" t="str">
        <f t="shared" si="495"/>
        <v/>
      </c>
      <c r="U7116" s="7">
        <f t="shared" ref="U7116:U7117" si="498">R7116</f>
        <v>45688</v>
      </c>
      <c r="V7116">
        <f t="shared" si="497"/>
        <v>270</v>
      </c>
    </row>
    <row r="7117" spans="1:22">
      <c r="A7117">
        <v>162395</v>
      </c>
      <c r="B7117" t="s">
        <v>17</v>
      </c>
      <c r="C7117" t="s">
        <v>25</v>
      </c>
      <c r="D7117" t="s">
        <v>19</v>
      </c>
      <c r="H7117" t="s">
        <v>19</v>
      </c>
      <c r="J7117" t="s">
        <v>20</v>
      </c>
      <c r="K7117" s="7">
        <v>37163</v>
      </c>
      <c r="L7117" t="s">
        <v>37</v>
      </c>
      <c r="M7117" t="s">
        <v>27</v>
      </c>
      <c r="N7117" t="s">
        <v>28</v>
      </c>
      <c r="O7117" s="7">
        <v>45155</v>
      </c>
      <c r="P7117" s="7" t="s">
        <v>29</v>
      </c>
      <c r="Q7117" t="s">
        <v>24</v>
      </c>
      <c r="R7117" s="7">
        <v>45688</v>
      </c>
      <c r="S7117" s="8">
        <f t="shared" si="496"/>
        <v>23.356164383561644</v>
      </c>
      <c r="T7117" t="str">
        <f t="shared" si="495"/>
        <v>16-25</v>
      </c>
      <c r="U7117" s="7">
        <f t="shared" si="498"/>
        <v>45688</v>
      </c>
      <c r="V7117">
        <f t="shared" si="497"/>
        <v>382</v>
      </c>
    </row>
    <row r="7118" spans="1:22">
      <c r="A7118">
        <v>95376</v>
      </c>
      <c r="B7118" t="s">
        <v>17</v>
      </c>
      <c r="C7118" t="s">
        <v>18</v>
      </c>
      <c r="D7118" t="s">
        <v>19</v>
      </c>
      <c r="H7118" t="s">
        <v>19</v>
      </c>
      <c r="J7118" t="s">
        <v>20</v>
      </c>
      <c r="K7118" s="7">
        <v>34398</v>
      </c>
      <c r="L7118" t="s">
        <v>26</v>
      </c>
      <c r="M7118" t="s">
        <v>27</v>
      </c>
      <c r="N7118" t="s">
        <v>28</v>
      </c>
      <c r="O7118" s="7">
        <v>41159</v>
      </c>
      <c r="P7118" s="7">
        <v>42821</v>
      </c>
      <c r="Q7118" t="s">
        <v>55</v>
      </c>
      <c r="R7118" s="7">
        <v>45688</v>
      </c>
      <c r="S7118" s="8">
        <f t="shared" si="496"/>
        <v>30.931506849315067</v>
      </c>
      <c r="T7118" t="str">
        <f t="shared" si="495"/>
        <v>25-35</v>
      </c>
      <c r="U7118" s="7">
        <v>42821</v>
      </c>
      <c r="V7118">
        <f t="shared" si="497"/>
        <v>1187</v>
      </c>
    </row>
    <row r="7119" spans="1:22">
      <c r="A7119">
        <v>94141</v>
      </c>
      <c r="B7119" t="s">
        <v>17</v>
      </c>
      <c r="C7119" t="s">
        <v>18</v>
      </c>
      <c r="D7119" t="s">
        <v>19</v>
      </c>
      <c r="H7119" t="s">
        <v>19</v>
      </c>
      <c r="J7119" t="s">
        <v>20</v>
      </c>
      <c r="K7119" s="7">
        <v>31883</v>
      </c>
      <c r="L7119" t="s">
        <v>84</v>
      </c>
      <c r="M7119" t="s">
        <v>22</v>
      </c>
      <c r="N7119" t="s">
        <v>32</v>
      </c>
      <c r="O7119" s="7">
        <v>40991</v>
      </c>
      <c r="P7119" s="7">
        <v>41122</v>
      </c>
      <c r="Q7119" t="s">
        <v>36</v>
      </c>
      <c r="R7119" s="7">
        <v>45688</v>
      </c>
      <c r="S7119" s="8">
        <f t="shared" si="496"/>
        <v>37.821917808219176</v>
      </c>
      <c r="T7119" t="str">
        <f t="shared" si="495"/>
        <v>35-45</v>
      </c>
      <c r="U7119" s="7">
        <v>41122</v>
      </c>
      <c r="V7119">
        <f t="shared" si="497"/>
        <v>94</v>
      </c>
    </row>
    <row r="7120" spans="1:22">
      <c r="A7120">
        <v>124616</v>
      </c>
      <c r="B7120" t="s">
        <v>17</v>
      </c>
      <c r="C7120" t="s">
        <v>18</v>
      </c>
      <c r="D7120" t="s">
        <v>19</v>
      </c>
      <c r="H7120" t="s">
        <v>19</v>
      </c>
      <c r="J7120" t="s">
        <v>20</v>
      </c>
      <c r="K7120" s="7">
        <v>37675</v>
      </c>
      <c r="L7120" t="s">
        <v>35</v>
      </c>
      <c r="M7120" t="s">
        <v>27</v>
      </c>
      <c r="N7120" t="s">
        <v>28</v>
      </c>
      <c r="O7120" s="7">
        <v>43010</v>
      </c>
      <c r="P7120" s="7">
        <v>43488</v>
      </c>
      <c r="Q7120" t="s">
        <v>24</v>
      </c>
      <c r="R7120" s="7">
        <v>45688</v>
      </c>
      <c r="S7120" s="8">
        <f t="shared" si="496"/>
        <v>21.953424657534246</v>
      </c>
      <c r="T7120" t="str">
        <f t="shared" si="495"/>
        <v>16-25</v>
      </c>
      <c r="U7120" s="7">
        <v>43488</v>
      </c>
      <c r="V7120">
        <f t="shared" si="497"/>
        <v>343</v>
      </c>
    </row>
    <row r="7121" spans="1:22">
      <c r="A7121">
        <v>47377</v>
      </c>
      <c r="B7121" t="s">
        <v>17</v>
      </c>
      <c r="C7121" t="s">
        <v>18</v>
      </c>
      <c r="D7121" t="s">
        <v>19</v>
      </c>
      <c r="H7121" t="s">
        <v>19</v>
      </c>
      <c r="J7121" t="s">
        <v>20</v>
      </c>
      <c r="K7121" s="7">
        <v>33082</v>
      </c>
      <c r="L7121" t="s">
        <v>48</v>
      </c>
      <c r="M7121" t="s">
        <v>27</v>
      </c>
      <c r="N7121" t="s">
        <v>32</v>
      </c>
      <c r="O7121" s="7">
        <v>39269</v>
      </c>
      <c r="P7121" s="7">
        <v>42863</v>
      </c>
      <c r="Q7121" t="s">
        <v>38</v>
      </c>
      <c r="R7121" s="7">
        <v>45688</v>
      </c>
      <c r="S7121" s="8">
        <f t="shared" si="496"/>
        <v>34.536986301369865</v>
      </c>
      <c r="T7121" t="str">
        <f t="shared" si="495"/>
        <v>25-35</v>
      </c>
      <c r="U7121" s="7">
        <v>42863</v>
      </c>
      <c r="V7121">
        <f t="shared" si="497"/>
        <v>2567</v>
      </c>
    </row>
    <row r="7122" spans="1:22">
      <c r="A7122">
        <v>101381</v>
      </c>
      <c r="B7122" t="s">
        <v>17</v>
      </c>
      <c r="C7122" t="s">
        <v>18</v>
      </c>
      <c r="D7122" t="s">
        <v>19</v>
      </c>
      <c r="H7122" t="s">
        <v>19</v>
      </c>
      <c r="J7122" t="s">
        <v>20</v>
      </c>
      <c r="K7122" s="7">
        <v>33728</v>
      </c>
      <c r="L7122" t="s">
        <v>48</v>
      </c>
      <c r="M7122" t="s">
        <v>27</v>
      </c>
      <c r="N7122" t="s">
        <v>32</v>
      </c>
      <c r="O7122" s="7">
        <v>41201</v>
      </c>
      <c r="P7122" s="7">
        <v>41411</v>
      </c>
      <c r="Q7122" t="s">
        <v>36</v>
      </c>
      <c r="R7122" s="7">
        <v>45688</v>
      </c>
      <c r="S7122" s="8">
        <f t="shared" si="496"/>
        <v>32.767123287671232</v>
      </c>
      <c r="T7122" t="str">
        <f t="shared" si="495"/>
        <v>25-35</v>
      </c>
      <c r="U7122" s="7">
        <v>41411</v>
      </c>
      <c r="V7122">
        <f t="shared" si="497"/>
        <v>151</v>
      </c>
    </row>
    <row r="7123" spans="1:22">
      <c r="A7123">
        <v>135417</v>
      </c>
      <c r="B7123" t="s">
        <v>17</v>
      </c>
      <c r="C7123" t="s">
        <v>18</v>
      </c>
      <c r="D7123" t="s">
        <v>19</v>
      </c>
      <c r="H7123" t="s">
        <v>19</v>
      </c>
      <c r="J7123" t="s">
        <v>20</v>
      </c>
      <c r="K7123" s="7">
        <v>36888</v>
      </c>
      <c r="L7123" t="s">
        <v>26</v>
      </c>
      <c r="M7123" t="s">
        <v>27</v>
      </c>
      <c r="N7123" t="s">
        <v>32</v>
      </c>
      <c r="O7123" s="7">
        <v>43606</v>
      </c>
      <c r="P7123" s="7">
        <v>43666</v>
      </c>
      <c r="Q7123" t="s">
        <v>24</v>
      </c>
      <c r="R7123" s="7">
        <v>45688</v>
      </c>
      <c r="S7123" s="8">
        <f t="shared" si="496"/>
        <v>24.109589041095891</v>
      </c>
      <c r="T7123" t="str">
        <f t="shared" si="495"/>
        <v>16-25</v>
      </c>
      <c r="U7123" s="7">
        <v>43666</v>
      </c>
      <c r="V7123">
        <f t="shared" si="497"/>
        <v>44</v>
      </c>
    </row>
    <row r="7124" spans="1:22">
      <c r="A7124">
        <v>79938</v>
      </c>
      <c r="B7124" t="s">
        <v>17</v>
      </c>
      <c r="C7124" t="s">
        <v>18</v>
      </c>
      <c r="D7124" t="s">
        <v>19</v>
      </c>
      <c r="H7124" t="s">
        <v>19</v>
      </c>
      <c r="J7124" t="s">
        <v>20</v>
      </c>
      <c r="L7124" t="s">
        <v>35</v>
      </c>
      <c r="M7124" t="s">
        <v>27</v>
      </c>
      <c r="N7124" t="s">
        <v>32</v>
      </c>
      <c r="O7124" s="7">
        <v>1</v>
      </c>
      <c r="P7124" s="7">
        <v>1</v>
      </c>
      <c r="Q7124" t="s">
        <v>36</v>
      </c>
      <c r="R7124" s="7">
        <v>45688</v>
      </c>
      <c r="S7124" s="8">
        <f t="shared" si="496"/>
        <v>125.17260273972603</v>
      </c>
      <c r="T7124" t="str">
        <f t="shared" si="495"/>
        <v>65+</v>
      </c>
      <c r="U7124" s="7">
        <v>1</v>
      </c>
    </row>
    <row r="7125" spans="1:22">
      <c r="A7125">
        <v>152031</v>
      </c>
      <c r="B7125" t="s">
        <v>17</v>
      </c>
      <c r="C7125" t="s">
        <v>18</v>
      </c>
      <c r="D7125" t="s">
        <v>19</v>
      </c>
      <c r="H7125" t="s">
        <v>19</v>
      </c>
      <c r="J7125" t="s">
        <v>20</v>
      </c>
      <c r="K7125" s="7">
        <v>38114</v>
      </c>
      <c r="L7125" t="s">
        <v>48</v>
      </c>
      <c r="M7125" t="s">
        <v>27</v>
      </c>
      <c r="N7125" t="s">
        <v>28</v>
      </c>
      <c r="O7125" s="7" t="s">
        <v>36</v>
      </c>
      <c r="P7125" s="7" t="s">
        <v>36</v>
      </c>
      <c r="Q7125" t="s">
        <v>36</v>
      </c>
      <c r="R7125" s="7">
        <v>45688</v>
      </c>
      <c r="S7125" s="8">
        <f t="shared" si="496"/>
        <v>20.75068493150685</v>
      </c>
      <c r="T7125" t="str">
        <f t="shared" si="495"/>
        <v>16-25</v>
      </c>
      <c r="U7125" s="7" t="s">
        <v>36</v>
      </c>
      <c r="V7125" t="str">
        <f t="shared" si="497"/>
        <v/>
      </c>
    </row>
    <row r="7126" spans="1:22">
      <c r="A7126">
        <v>156861</v>
      </c>
      <c r="B7126" t="s">
        <v>17</v>
      </c>
      <c r="C7126" t="s">
        <v>18</v>
      </c>
      <c r="D7126" t="s">
        <v>19</v>
      </c>
      <c r="H7126" t="s">
        <v>19</v>
      </c>
      <c r="J7126" t="s">
        <v>20</v>
      </c>
      <c r="K7126" s="7">
        <v>38689</v>
      </c>
      <c r="L7126" t="s">
        <v>26</v>
      </c>
      <c r="M7126" t="s">
        <v>27</v>
      </c>
      <c r="N7126" t="s">
        <v>28</v>
      </c>
      <c r="O7126" s="7">
        <v>44768</v>
      </c>
      <c r="P7126" s="7">
        <v>45397</v>
      </c>
      <c r="Q7126" t="s">
        <v>24</v>
      </c>
      <c r="R7126" s="7">
        <v>45688</v>
      </c>
      <c r="S7126" s="8">
        <f t="shared" si="496"/>
        <v>19.175342465753424</v>
      </c>
      <c r="T7126" t="str">
        <f t="shared" si="495"/>
        <v>16-25</v>
      </c>
      <c r="U7126" s="7">
        <v>45397</v>
      </c>
      <c r="V7126">
        <f t="shared" si="497"/>
        <v>450</v>
      </c>
    </row>
    <row r="7127" spans="1:22">
      <c r="A7127">
        <v>103911</v>
      </c>
      <c r="B7127" t="s">
        <v>17</v>
      </c>
      <c r="C7127" t="s">
        <v>18</v>
      </c>
      <c r="D7127" t="s">
        <v>19</v>
      </c>
      <c r="H7127" t="s">
        <v>19</v>
      </c>
      <c r="J7127" t="s">
        <v>20</v>
      </c>
      <c r="K7127" s="7">
        <v>31898</v>
      </c>
      <c r="L7127" t="s">
        <v>75</v>
      </c>
      <c r="M7127" t="s">
        <v>22</v>
      </c>
      <c r="N7127" t="s">
        <v>32</v>
      </c>
      <c r="O7127" s="7">
        <v>41397</v>
      </c>
      <c r="P7127" s="7">
        <v>44664</v>
      </c>
      <c r="Q7127" t="s">
        <v>24</v>
      </c>
      <c r="R7127" s="7">
        <v>45688</v>
      </c>
      <c r="S7127" s="8">
        <f t="shared" si="496"/>
        <v>37.780821917808218</v>
      </c>
      <c r="T7127" t="str">
        <f t="shared" si="495"/>
        <v>35-45</v>
      </c>
      <c r="U7127" s="7">
        <v>44664</v>
      </c>
      <c r="V7127">
        <f t="shared" si="497"/>
        <v>2334</v>
      </c>
    </row>
    <row r="7128" spans="1:22">
      <c r="A7128">
        <v>123000</v>
      </c>
      <c r="B7128" t="s">
        <v>17</v>
      </c>
      <c r="C7128" t="s">
        <v>18</v>
      </c>
      <c r="D7128" t="s">
        <v>19</v>
      </c>
      <c r="H7128" t="s">
        <v>19</v>
      </c>
      <c r="J7128" t="s">
        <v>20</v>
      </c>
      <c r="K7128" s="7">
        <v>36626</v>
      </c>
      <c r="L7128" t="s">
        <v>35</v>
      </c>
      <c r="M7128" t="s">
        <v>27</v>
      </c>
      <c r="N7128" t="s">
        <v>28</v>
      </c>
      <c r="O7128" s="7" t="s">
        <v>36</v>
      </c>
      <c r="P7128" s="7" t="s">
        <v>36</v>
      </c>
      <c r="Q7128" t="s">
        <v>36</v>
      </c>
      <c r="R7128" s="7">
        <v>45688</v>
      </c>
      <c r="S7128" s="8">
        <f t="shared" si="496"/>
        <v>24.827397260273973</v>
      </c>
      <c r="T7128" t="str">
        <f t="shared" si="495"/>
        <v>16-25</v>
      </c>
      <c r="U7128" s="7" t="s">
        <v>36</v>
      </c>
      <c r="V7128" t="str">
        <f t="shared" si="497"/>
        <v/>
      </c>
    </row>
    <row r="7129" spans="1:22">
      <c r="A7129">
        <v>136216</v>
      </c>
      <c r="B7129" t="s">
        <v>17</v>
      </c>
      <c r="C7129" t="s">
        <v>18</v>
      </c>
      <c r="D7129" t="s">
        <v>19</v>
      </c>
      <c r="H7129" t="s">
        <v>19</v>
      </c>
      <c r="J7129" t="s">
        <v>30</v>
      </c>
      <c r="K7129" s="7">
        <v>37804</v>
      </c>
      <c r="L7129" t="s">
        <v>261</v>
      </c>
      <c r="M7129" t="s">
        <v>57</v>
      </c>
      <c r="N7129" t="s">
        <v>28</v>
      </c>
      <c r="O7129" s="7">
        <v>43644</v>
      </c>
      <c r="P7129" s="7">
        <v>43658</v>
      </c>
      <c r="Q7129">
        <v>0</v>
      </c>
      <c r="R7129" s="7">
        <v>45688</v>
      </c>
      <c r="S7129" s="8">
        <f t="shared" si="496"/>
        <v>21.6</v>
      </c>
      <c r="T7129" t="str">
        <f t="shared" si="495"/>
        <v>16-25</v>
      </c>
      <c r="U7129" s="7">
        <v>43658</v>
      </c>
      <c r="V7129">
        <f t="shared" si="497"/>
        <v>11</v>
      </c>
    </row>
    <row r="7130" spans="1:22">
      <c r="A7130">
        <v>103438</v>
      </c>
      <c r="B7130" t="s">
        <v>17</v>
      </c>
      <c r="C7130" t="s">
        <v>18</v>
      </c>
      <c r="D7130" t="s">
        <v>19</v>
      </c>
      <c r="H7130" t="s">
        <v>19</v>
      </c>
      <c r="J7130" t="s">
        <v>30</v>
      </c>
      <c r="K7130" s="7">
        <v>29287</v>
      </c>
      <c r="L7130" t="s">
        <v>48</v>
      </c>
      <c r="M7130" t="s">
        <v>27</v>
      </c>
      <c r="N7130" t="s">
        <v>40</v>
      </c>
      <c r="O7130" s="7">
        <v>41577</v>
      </c>
      <c r="P7130" s="7">
        <v>41577</v>
      </c>
      <c r="Q7130" t="s">
        <v>36</v>
      </c>
      <c r="R7130" s="7">
        <v>45688</v>
      </c>
      <c r="S7130" s="8">
        <f t="shared" si="496"/>
        <v>44.934246575342463</v>
      </c>
      <c r="T7130" t="str">
        <f t="shared" si="495"/>
        <v>35-45</v>
      </c>
      <c r="U7130" s="7">
        <v>41577</v>
      </c>
      <c r="V7130">
        <f t="shared" si="497"/>
        <v>1</v>
      </c>
    </row>
    <row r="7131" spans="1:22">
      <c r="A7131">
        <v>101284</v>
      </c>
      <c r="B7131" t="s">
        <v>17</v>
      </c>
      <c r="C7131" t="s">
        <v>18</v>
      </c>
      <c r="D7131" t="s">
        <v>19</v>
      </c>
      <c r="H7131" t="s">
        <v>19</v>
      </c>
      <c r="J7131" t="s">
        <v>30</v>
      </c>
      <c r="K7131" s="7">
        <v>34976</v>
      </c>
      <c r="L7131" t="s">
        <v>48</v>
      </c>
      <c r="M7131" t="s">
        <v>27</v>
      </c>
      <c r="N7131" t="s">
        <v>32</v>
      </c>
      <c r="O7131" s="7">
        <v>41178</v>
      </c>
      <c r="P7131" s="7">
        <v>41360</v>
      </c>
      <c r="Q7131" t="s">
        <v>36</v>
      </c>
      <c r="R7131" s="7">
        <v>45688</v>
      </c>
      <c r="S7131" s="8">
        <f t="shared" si="496"/>
        <v>29.347945205479451</v>
      </c>
      <c r="T7131" t="str">
        <f t="shared" si="495"/>
        <v>25-35</v>
      </c>
      <c r="U7131" s="7">
        <v>41360</v>
      </c>
      <c r="V7131">
        <f t="shared" si="497"/>
        <v>131</v>
      </c>
    </row>
    <row r="7132" spans="1:22">
      <c r="A7132">
        <v>81253</v>
      </c>
      <c r="B7132" t="s">
        <v>17</v>
      </c>
      <c r="C7132" t="s">
        <v>18</v>
      </c>
      <c r="D7132" t="s">
        <v>19</v>
      </c>
      <c r="H7132" t="s">
        <v>19</v>
      </c>
      <c r="J7132" t="s">
        <v>30</v>
      </c>
      <c r="K7132" s="7">
        <v>25183</v>
      </c>
      <c r="L7132" t="s">
        <v>221</v>
      </c>
      <c r="M7132" t="s">
        <v>22</v>
      </c>
      <c r="N7132" t="s">
        <v>28</v>
      </c>
      <c r="O7132" s="7">
        <v>40837</v>
      </c>
      <c r="P7132" s="7">
        <v>41464</v>
      </c>
      <c r="Q7132" t="s">
        <v>36</v>
      </c>
      <c r="R7132" s="7">
        <v>45688</v>
      </c>
      <c r="S7132" s="8">
        <f t="shared" si="496"/>
        <v>56.178082191780824</v>
      </c>
      <c r="T7132" t="str">
        <f t="shared" si="495"/>
        <v>55-65</v>
      </c>
      <c r="U7132" s="7">
        <v>41464</v>
      </c>
      <c r="V7132">
        <f t="shared" si="497"/>
        <v>448</v>
      </c>
    </row>
    <row r="7133" spans="1:22">
      <c r="A7133">
        <v>95375</v>
      </c>
      <c r="B7133" t="s">
        <v>17</v>
      </c>
      <c r="C7133" t="s">
        <v>18</v>
      </c>
      <c r="D7133" t="s">
        <v>19</v>
      </c>
      <c r="H7133" t="s">
        <v>19</v>
      </c>
      <c r="J7133" t="s">
        <v>30</v>
      </c>
      <c r="K7133" s="7">
        <v>34709</v>
      </c>
      <c r="L7133" t="s">
        <v>37</v>
      </c>
      <c r="M7133" t="s">
        <v>27</v>
      </c>
      <c r="N7133" t="s">
        <v>28</v>
      </c>
      <c r="O7133" s="7">
        <v>41218</v>
      </c>
      <c r="P7133" s="7">
        <v>41978</v>
      </c>
      <c r="Q7133" t="s">
        <v>36</v>
      </c>
      <c r="R7133" s="7">
        <v>45688</v>
      </c>
      <c r="S7133" s="8">
        <f t="shared" si="496"/>
        <v>30.079452054794519</v>
      </c>
      <c r="T7133" t="str">
        <f t="shared" si="495"/>
        <v>25-35</v>
      </c>
      <c r="U7133" s="7">
        <v>41978</v>
      </c>
      <c r="V7133">
        <f t="shared" si="497"/>
        <v>545</v>
      </c>
    </row>
    <row r="7134" spans="1:22">
      <c r="A7134">
        <v>107323</v>
      </c>
      <c r="B7134" t="s">
        <v>17</v>
      </c>
      <c r="C7134" t="s">
        <v>18</v>
      </c>
      <c r="D7134" t="s">
        <v>19</v>
      </c>
      <c r="H7134" t="s">
        <v>19</v>
      </c>
      <c r="J7134" t="s">
        <v>30</v>
      </c>
      <c r="L7134" t="s">
        <v>48</v>
      </c>
      <c r="M7134" t="s">
        <v>27</v>
      </c>
      <c r="N7134" t="s">
        <v>28</v>
      </c>
      <c r="O7134" s="7">
        <v>41897</v>
      </c>
      <c r="P7134" s="7">
        <v>41897</v>
      </c>
      <c r="Q7134" t="s">
        <v>36</v>
      </c>
      <c r="R7134" s="7">
        <v>45688</v>
      </c>
      <c r="S7134" s="8">
        <f t="shared" si="496"/>
        <v>125.17260273972603</v>
      </c>
      <c r="T7134" t="str">
        <f t="shared" si="495"/>
        <v>65+</v>
      </c>
      <c r="U7134" s="7">
        <v>41897</v>
      </c>
      <c r="V7134">
        <f t="shared" si="497"/>
        <v>1</v>
      </c>
    </row>
    <row r="7135" spans="1:22">
      <c r="A7135">
        <v>114713</v>
      </c>
      <c r="B7135" t="s">
        <v>17</v>
      </c>
      <c r="C7135" t="s">
        <v>18</v>
      </c>
      <c r="D7135" t="s">
        <v>19</v>
      </c>
      <c r="H7135" t="s">
        <v>19</v>
      </c>
      <c r="J7135" t="s">
        <v>30</v>
      </c>
      <c r="K7135" s="7">
        <v>36743</v>
      </c>
      <c r="L7135" t="s">
        <v>78</v>
      </c>
      <c r="M7135" t="s">
        <v>22</v>
      </c>
      <c r="N7135" t="s">
        <v>28</v>
      </c>
      <c r="O7135" s="7">
        <v>42350</v>
      </c>
      <c r="P7135" s="7">
        <v>42497</v>
      </c>
      <c r="Q7135" t="s">
        <v>24</v>
      </c>
      <c r="R7135" s="7">
        <v>45688</v>
      </c>
      <c r="S7135" s="8">
        <f t="shared" si="496"/>
        <v>24.506849315068493</v>
      </c>
      <c r="T7135" t="str">
        <f t="shared" si="495"/>
        <v>16-25</v>
      </c>
      <c r="U7135" s="7">
        <v>42497</v>
      </c>
      <c r="V7135">
        <f t="shared" si="497"/>
        <v>105</v>
      </c>
    </row>
    <row r="7136" spans="1:22">
      <c r="A7136">
        <v>120740</v>
      </c>
      <c r="B7136" t="s">
        <v>17</v>
      </c>
      <c r="C7136" t="s">
        <v>18</v>
      </c>
      <c r="D7136" t="s">
        <v>19</v>
      </c>
      <c r="H7136" t="s">
        <v>19</v>
      </c>
      <c r="J7136" t="s">
        <v>30</v>
      </c>
      <c r="K7136" s="7">
        <v>33014</v>
      </c>
      <c r="L7136" t="s">
        <v>26</v>
      </c>
      <c r="M7136" t="s">
        <v>27</v>
      </c>
      <c r="N7136" t="s">
        <v>28</v>
      </c>
      <c r="O7136" s="7" t="s">
        <v>36</v>
      </c>
      <c r="P7136" s="7" t="s">
        <v>36</v>
      </c>
      <c r="Q7136" t="s">
        <v>36</v>
      </c>
      <c r="R7136" s="7">
        <v>45688</v>
      </c>
      <c r="S7136" s="8">
        <f t="shared" si="496"/>
        <v>34.723287671232875</v>
      </c>
      <c r="T7136" t="str">
        <f t="shared" si="495"/>
        <v>25-35</v>
      </c>
      <c r="U7136" s="7" t="s">
        <v>36</v>
      </c>
      <c r="V7136" t="str">
        <f t="shared" si="497"/>
        <v/>
      </c>
    </row>
    <row r="7137" spans="1:22">
      <c r="A7137">
        <v>166766</v>
      </c>
      <c r="B7137" t="s">
        <v>17</v>
      </c>
      <c r="C7137" t="s">
        <v>18</v>
      </c>
      <c r="D7137" t="s">
        <v>19</v>
      </c>
      <c r="H7137" t="s">
        <v>19</v>
      </c>
      <c r="J7137" t="s">
        <v>30</v>
      </c>
      <c r="K7137" s="7">
        <v>33083</v>
      </c>
      <c r="L7137" t="s">
        <v>26</v>
      </c>
      <c r="M7137" t="s">
        <v>27</v>
      </c>
      <c r="N7137" t="s">
        <v>28</v>
      </c>
      <c r="O7137" s="7" t="s">
        <v>36</v>
      </c>
      <c r="P7137" s="7" t="s">
        <v>36</v>
      </c>
      <c r="Q7137" t="s">
        <v>36</v>
      </c>
      <c r="R7137" s="7">
        <v>45688</v>
      </c>
      <c r="S7137" s="8">
        <f t="shared" si="496"/>
        <v>34.534246575342465</v>
      </c>
      <c r="T7137" t="str">
        <f t="shared" si="495"/>
        <v>25-35</v>
      </c>
      <c r="U7137" s="7" t="s">
        <v>36</v>
      </c>
      <c r="V7137" t="str">
        <f t="shared" si="497"/>
        <v/>
      </c>
    </row>
    <row r="7138" spans="1:22">
      <c r="A7138">
        <v>168340</v>
      </c>
      <c r="B7138" t="s">
        <v>17</v>
      </c>
      <c r="C7138" t="s">
        <v>18</v>
      </c>
      <c r="D7138" t="s">
        <v>19</v>
      </c>
      <c r="H7138" t="s">
        <v>19</v>
      </c>
      <c r="J7138" t="s">
        <v>30</v>
      </c>
      <c r="K7138" s="7">
        <v>39486</v>
      </c>
      <c r="L7138" t="s">
        <v>92</v>
      </c>
      <c r="M7138" t="s">
        <v>22</v>
      </c>
      <c r="N7138" t="s">
        <v>28</v>
      </c>
      <c r="O7138" s="7" t="s">
        <v>36</v>
      </c>
      <c r="P7138" s="7" t="s">
        <v>36</v>
      </c>
      <c r="Q7138" t="s">
        <v>36</v>
      </c>
      <c r="R7138" s="7">
        <v>45688</v>
      </c>
      <c r="S7138" s="8">
        <f t="shared" si="496"/>
        <v>16.991780821917807</v>
      </c>
      <c r="T7138" t="str">
        <f t="shared" si="495"/>
        <v>16-25</v>
      </c>
      <c r="U7138" s="7" t="s">
        <v>36</v>
      </c>
      <c r="V7138" t="str">
        <f t="shared" si="497"/>
        <v/>
      </c>
    </row>
    <row r="7139" spans="1:22">
      <c r="A7139">
        <v>9848</v>
      </c>
      <c r="B7139" t="s">
        <v>17</v>
      </c>
      <c r="C7139" t="s">
        <v>18</v>
      </c>
      <c r="D7139" t="s">
        <v>19</v>
      </c>
      <c r="H7139" t="s">
        <v>19</v>
      </c>
      <c r="J7139" t="s">
        <v>30</v>
      </c>
      <c r="K7139" s="7">
        <v>30874</v>
      </c>
      <c r="L7139" t="s">
        <v>37</v>
      </c>
      <c r="M7139" t="s">
        <v>27</v>
      </c>
      <c r="N7139" t="s">
        <v>32</v>
      </c>
      <c r="O7139" s="7">
        <v>1</v>
      </c>
      <c r="P7139" s="7">
        <v>1</v>
      </c>
      <c r="Q7139" t="s">
        <v>36</v>
      </c>
      <c r="R7139" s="7">
        <v>45688</v>
      </c>
      <c r="S7139" s="8">
        <f t="shared" si="496"/>
        <v>40.586301369863016</v>
      </c>
      <c r="T7139" t="str">
        <f t="shared" si="495"/>
        <v>35-45</v>
      </c>
      <c r="U7139" s="7">
        <v>1</v>
      </c>
    </row>
    <row r="7140" spans="1:22">
      <c r="A7140">
        <v>93703</v>
      </c>
      <c r="B7140" t="s">
        <v>17</v>
      </c>
      <c r="C7140" t="s">
        <v>18</v>
      </c>
      <c r="D7140" t="s">
        <v>19</v>
      </c>
      <c r="H7140" t="s">
        <v>19</v>
      </c>
      <c r="J7140" t="s">
        <v>20</v>
      </c>
      <c r="K7140" s="7">
        <v>27677</v>
      </c>
      <c r="L7140" t="s">
        <v>26</v>
      </c>
      <c r="M7140" t="s">
        <v>27</v>
      </c>
      <c r="N7140" t="s">
        <v>28</v>
      </c>
      <c r="O7140" s="7">
        <v>41012</v>
      </c>
      <c r="P7140" s="7">
        <v>41655</v>
      </c>
      <c r="Q7140" t="s">
        <v>36</v>
      </c>
      <c r="R7140" s="7">
        <v>45688</v>
      </c>
      <c r="S7140" s="8">
        <f t="shared" si="496"/>
        <v>49.345205479452055</v>
      </c>
      <c r="T7140" t="str">
        <f t="shared" si="495"/>
        <v>45-55</v>
      </c>
      <c r="U7140" s="7">
        <v>41655</v>
      </c>
      <c r="V7140">
        <f t="shared" si="497"/>
        <v>460</v>
      </c>
    </row>
    <row r="7141" spans="1:22">
      <c r="A7141">
        <v>147190</v>
      </c>
      <c r="B7141" t="s">
        <v>17</v>
      </c>
      <c r="C7141" t="s">
        <v>18</v>
      </c>
      <c r="D7141" t="s">
        <v>19</v>
      </c>
      <c r="H7141" t="s">
        <v>19</v>
      </c>
      <c r="J7141" t="s">
        <v>20</v>
      </c>
      <c r="K7141" s="7">
        <v>22047</v>
      </c>
      <c r="L7141" t="s">
        <v>26</v>
      </c>
      <c r="M7141" t="s">
        <v>27</v>
      </c>
      <c r="N7141" t="s">
        <v>28</v>
      </c>
      <c r="O7141" s="7" t="s">
        <v>36</v>
      </c>
      <c r="P7141" s="7" t="s">
        <v>36</v>
      </c>
      <c r="Q7141" t="s">
        <v>36</v>
      </c>
      <c r="R7141" s="7">
        <v>45688</v>
      </c>
      <c r="S7141" s="8">
        <f t="shared" si="496"/>
        <v>64.769863013698625</v>
      </c>
      <c r="T7141" t="str">
        <f t="shared" si="495"/>
        <v>55-65</v>
      </c>
      <c r="U7141" s="7" t="s">
        <v>36</v>
      </c>
      <c r="V7141" t="str">
        <f t="shared" si="497"/>
        <v/>
      </c>
    </row>
    <row r="7142" spans="1:22">
      <c r="A7142">
        <v>105332</v>
      </c>
      <c r="B7142" t="s">
        <v>17</v>
      </c>
      <c r="C7142" t="s">
        <v>18</v>
      </c>
      <c r="D7142" t="s">
        <v>19</v>
      </c>
      <c r="H7142" t="s">
        <v>19</v>
      </c>
      <c r="J7142" t="s">
        <v>20</v>
      </c>
      <c r="L7142" t="s">
        <v>26</v>
      </c>
      <c r="M7142" t="s">
        <v>27</v>
      </c>
      <c r="N7142" t="s">
        <v>28</v>
      </c>
      <c r="O7142" s="7">
        <v>41698</v>
      </c>
      <c r="P7142" s="7">
        <v>1</v>
      </c>
      <c r="Q7142" t="s">
        <v>36</v>
      </c>
      <c r="R7142" s="7">
        <v>45688</v>
      </c>
      <c r="S7142" s="8">
        <f t="shared" si="496"/>
        <v>125.17260273972603</v>
      </c>
      <c r="T7142" t="str">
        <f t="shared" si="495"/>
        <v>65+</v>
      </c>
      <c r="U7142" s="7">
        <v>1</v>
      </c>
    </row>
    <row r="7143" spans="1:22">
      <c r="A7143">
        <v>145966</v>
      </c>
      <c r="B7143" t="s">
        <v>17</v>
      </c>
      <c r="C7143" t="s">
        <v>18</v>
      </c>
      <c r="D7143" t="s">
        <v>19</v>
      </c>
      <c r="H7143" t="s">
        <v>19</v>
      </c>
      <c r="J7143" t="s">
        <v>20</v>
      </c>
      <c r="K7143" s="7">
        <v>37328</v>
      </c>
      <c r="L7143" t="s">
        <v>48</v>
      </c>
      <c r="M7143" t="s">
        <v>27</v>
      </c>
      <c r="N7143" t="s">
        <v>28</v>
      </c>
      <c r="O7143" s="7">
        <v>44048</v>
      </c>
      <c r="P7143" s="7">
        <v>44433</v>
      </c>
      <c r="Q7143" t="s">
        <v>24</v>
      </c>
      <c r="R7143" s="7">
        <v>45688</v>
      </c>
      <c r="S7143" s="8">
        <f t="shared" si="496"/>
        <v>22.904109589041095</v>
      </c>
      <c r="T7143" t="str">
        <f t="shared" si="495"/>
        <v>16-25</v>
      </c>
      <c r="U7143" s="7">
        <v>44433</v>
      </c>
      <c r="V7143">
        <f t="shared" si="497"/>
        <v>276</v>
      </c>
    </row>
    <row r="7144" spans="1:22">
      <c r="A7144">
        <v>146392</v>
      </c>
      <c r="B7144" t="s">
        <v>17</v>
      </c>
      <c r="C7144" t="s">
        <v>25</v>
      </c>
      <c r="D7144" t="s">
        <v>19</v>
      </c>
      <c r="H7144" t="s">
        <v>19</v>
      </c>
      <c r="J7144" t="s">
        <v>20</v>
      </c>
      <c r="K7144" s="7">
        <v>36967</v>
      </c>
      <c r="L7144" t="s">
        <v>26</v>
      </c>
      <c r="M7144" t="s">
        <v>27</v>
      </c>
      <c r="N7144" t="s">
        <v>28</v>
      </c>
      <c r="O7144" s="7">
        <v>44041</v>
      </c>
      <c r="P7144" s="7" t="s">
        <v>29</v>
      </c>
      <c r="Q7144" t="s">
        <v>24</v>
      </c>
      <c r="R7144" s="7">
        <v>45688</v>
      </c>
      <c r="S7144" s="8">
        <f t="shared" si="496"/>
        <v>23.893150684931506</v>
      </c>
      <c r="T7144" t="str">
        <f t="shared" si="495"/>
        <v>16-25</v>
      </c>
      <c r="U7144" s="7">
        <f>R7144</f>
        <v>45688</v>
      </c>
      <c r="V7144">
        <f t="shared" si="497"/>
        <v>1178</v>
      </c>
    </row>
    <row r="7145" spans="1:22">
      <c r="A7145">
        <v>110913</v>
      </c>
      <c r="B7145" t="s">
        <v>17</v>
      </c>
      <c r="C7145" t="s">
        <v>18</v>
      </c>
      <c r="D7145" t="s">
        <v>19</v>
      </c>
      <c r="H7145" t="s">
        <v>19</v>
      </c>
      <c r="J7145" t="s">
        <v>20</v>
      </c>
      <c r="K7145" s="7">
        <v>36662</v>
      </c>
      <c r="L7145" t="s">
        <v>84</v>
      </c>
      <c r="M7145" t="s">
        <v>22</v>
      </c>
      <c r="N7145" t="s">
        <v>32</v>
      </c>
      <c r="O7145" s="7">
        <v>41909</v>
      </c>
      <c r="P7145" s="7">
        <v>43126</v>
      </c>
      <c r="Q7145" t="s">
        <v>24</v>
      </c>
      <c r="R7145" s="7">
        <v>45688</v>
      </c>
      <c r="S7145" s="8">
        <f t="shared" si="496"/>
        <v>24.728767123287671</v>
      </c>
      <c r="T7145" t="str">
        <f t="shared" si="495"/>
        <v>16-25</v>
      </c>
      <c r="U7145" s="7">
        <v>43126</v>
      </c>
      <c r="V7145">
        <f t="shared" si="497"/>
        <v>870</v>
      </c>
    </row>
    <row r="7146" spans="1:22">
      <c r="A7146">
        <v>107377</v>
      </c>
      <c r="B7146" t="s">
        <v>17</v>
      </c>
      <c r="C7146" t="s">
        <v>18</v>
      </c>
      <c r="D7146" t="s">
        <v>19</v>
      </c>
      <c r="H7146" t="s">
        <v>19</v>
      </c>
      <c r="J7146" t="s">
        <v>20</v>
      </c>
      <c r="K7146" s="7">
        <v>36141</v>
      </c>
      <c r="L7146" t="s">
        <v>116</v>
      </c>
      <c r="M7146" t="s">
        <v>22</v>
      </c>
      <c r="N7146" t="s">
        <v>32</v>
      </c>
      <c r="O7146" s="7">
        <v>41710</v>
      </c>
      <c r="P7146" s="7">
        <v>42002</v>
      </c>
      <c r="Q7146" t="s">
        <v>36</v>
      </c>
      <c r="R7146" s="7">
        <v>45688</v>
      </c>
      <c r="S7146" s="8">
        <f t="shared" si="496"/>
        <v>26.156164383561645</v>
      </c>
      <c r="T7146" t="str">
        <f t="shared" si="495"/>
        <v>25-35</v>
      </c>
      <c r="U7146" s="7">
        <v>42002</v>
      </c>
      <c r="V7146">
        <f t="shared" si="497"/>
        <v>209</v>
      </c>
    </row>
    <row r="7147" spans="1:22">
      <c r="A7147">
        <v>136452</v>
      </c>
      <c r="B7147" t="s">
        <v>17</v>
      </c>
      <c r="C7147" t="s">
        <v>18</v>
      </c>
      <c r="D7147" t="s">
        <v>19</v>
      </c>
      <c r="H7147" t="s">
        <v>19</v>
      </c>
      <c r="J7147" t="s">
        <v>30</v>
      </c>
      <c r="K7147" s="7">
        <v>38106</v>
      </c>
      <c r="L7147" t="s">
        <v>48</v>
      </c>
      <c r="M7147" t="s">
        <v>27</v>
      </c>
      <c r="N7147" t="s">
        <v>32</v>
      </c>
      <c r="O7147" s="7">
        <v>43654</v>
      </c>
      <c r="P7147" s="7">
        <v>43658</v>
      </c>
      <c r="Q7147" t="s">
        <v>36</v>
      </c>
      <c r="R7147" s="7">
        <v>45688</v>
      </c>
      <c r="S7147" s="8">
        <f t="shared" si="496"/>
        <v>20.772602739726029</v>
      </c>
      <c r="T7147" t="str">
        <f t="shared" si="495"/>
        <v>16-25</v>
      </c>
      <c r="U7147" s="7">
        <v>43658</v>
      </c>
      <c r="V7147">
        <f t="shared" si="497"/>
        <v>5</v>
      </c>
    </row>
    <row r="7148" spans="1:22">
      <c r="A7148">
        <v>156943</v>
      </c>
      <c r="B7148" t="s">
        <v>17</v>
      </c>
      <c r="C7148" t="s">
        <v>25</v>
      </c>
      <c r="D7148" t="s">
        <v>19</v>
      </c>
      <c r="H7148" t="s">
        <v>19</v>
      </c>
      <c r="J7148" t="s">
        <v>30</v>
      </c>
      <c r="K7148" s="7">
        <v>38724</v>
      </c>
      <c r="L7148" t="s">
        <v>26</v>
      </c>
      <c r="M7148" t="s">
        <v>27</v>
      </c>
      <c r="N7148" t="s">
        <v>28</v>
      </c>
      <c r="O7148" s="7">
        <v>44751</v>
      </c>
      <c r="P7148" s="7" t="s">
        <v>29</v>
      </c>
      <c r="Q7148" t="s">
        <v>24</v>
      </c>
      <c r="R7148" s="7">
        <v>45688</v>
      </c>
      <c r="S7148" s="8">
        <f t="shared" si="496"/>
        <v>19.079452054794519</v>
      </c>
      <c r="T7148" t="str">
        <f t="shared" si="495"/>
        <v>16-25</v>
      </c>
      <c r="U7148" s="7">
        <f>R7148</f>
        <v>45688</v>
      </c>
      <c r="V7148">
        <f t="shared" si="497"/>
        <v>670</v>
      </c>
    </row>
    <row r="7149" spans="1:22">
      <c r="A7149">
        <v>157108</v>
      </c>
      <c r="B7149" t="s">
        <v>17</v>
      </c>
      <c r="C7149" t="s">
        <v>18</v>
      </c>
      <c r="D7149" t="s">
        <v>19</v>
      </c>
      <c r="H7149" t="s">
        <v>19</v>
      </c>
      <c r="J7149" t="s">
        <v>30</v>
      </c>
      <c r="K7149" s="7">
        <v>38606</v>
      </c>
      <c r="L7149" t="s">
        <v>116</v>
      </c>
      <c r="M7149" t="s">
        <v>22</v>
      </c>
      <c r="N7149" t="s">
        <v>28</v>
      </c>
      <c r="O7149" s="7" t="s">
        <v>36</v>
      </c>
      <c r="P7149" s="7" t="s">
        <v>36</v>
      </c>
      <c r="Q7149" t="s">
        <v>36</v>
      </c>
      <c r="R7149" s="7">
        <v>45688</v>
      </c>
      <c r="S7149" s="8">
        <f t="shared" si="496"/>
        <v>19.402739726027399</v>
      </c>
      <c r="T7149" t="str">
        <f t="shared" si="495"/>
        <v>16-25</v>
      </c>
      <c r="U7149" s="7" t="s">
        <v>36</v>
      </c>
      <c r="V7149" t="str">
        <f t="shared" si="497"/>
        <v/>
      </c>
    </row>
    <row r="7150" spans="1:22">
      <c r="A7150">
        <v>156064</v>
      </c>
      <c r="B7150" t="s">
        <v>17</v>
      </c>
      <c r="C7150" t="s">
        <v>25</v>
      </c>
      <c r="D7150" t="s">
        <v>19</v>
      </c>
      <c r="H7150" t="s">
        <v>19</v>
      </c>
      <c r="J7150" t="s">
        <v>20</v>
      </c>
      <c r="K7150" s="7">
        <v>35097</v>
      </c>
      <c r="L7150" t="s">
        <v>84</v>
      </c>
      <c r="M7150" t="s">
        <v>52</v>
      </c>
      <c r="N7150" t="s">
        <v>28</v>
      </c>
      <c r="O7150" s="7">
        <v>44753</v>
      </c>
      <c r="P7150" s="7" t="s">
        <v>29</v>
      </c>
      <c r="Q7150" t="s">
        <v>24</v>
      </c>
      <c r="R7150" s="7">
        <v>45688</v>
      </c>
      <c r="S7150" s="8">
        <f t="shared" si="496"/>
        <v>29.016438356164382</v>
      </c>
      <c r="T7150" t="str">
        <f t="shared" si="495"/>
        <v>25-35</v>
      </c>
      <c r="U7150" s="7">
        <f>R7150</f>
        <v>45688</v>
      </c>
      <c r="V7150">
        <f t="shared" si="497"/>
        <v>670</v>
      </c>
    </row>
    <row r="7151" spans="1:22">
      <c r="A7151">
        <v>114745</v>
      </c>
      <c r="B7151" t="s">
        <v>17</v>
      </c>
      <c r="C7151" t="s">
        <v>18</v>
      </c>
      <c r="D7151" t="s">
        <v>19</v>
      </c>
      <c r="H7151" t="s">
        <v>19</v>
      </c>
      <c r="J7151" t="s">
        <v>30</v>
      </c>
      <c r="K7151" s="7">
        <v>36723</v>
      </c>
      <c r="L7151" t="s">
        <v>53</v>
      </c>
      <c r="M7151" t="s">
        <v>22</v>
      </c>
      <c r="N7151" t="s">
        <v>40</v>
      </c>
      <c r="O7151" s="7">
        <v>42301</v>
      </c>
      <c r="P7151" s="7">
        <v>42700</v>
      </c>
      <c r="Q7151" t="s">
        <v>24</v>
      </c>
      <c r="R7151" s="7">
        <v>45688</v>
      </c>
      <c r="S7151" s="8">
        <f t="shared" si="496"/>
        <v>24.561643835616437</v>
      </c>
      <c r="T7151" t="str">
        <f t="shared" si="495"/>
        <v>16-25</v>
      </c>
      <c r="U7151" s="7">
        <v>42700</v>
      </c>
      <c r="V7151">
        <f t="shared" si="497"/>
        <v>285</v>
      </c>
    </row>
    <row r="7152" spans="1:22">
      <c r="A7152">
        <v>115320</v>
      </c>
      <c r="B7152" t="s">
        <v>17</v>
      </c>
      <c r="C7152" t="s">
        <v>18</v>
      </c>
      <c r="D7152" t="s">
        <v>19</v>
      </c>
      <c r="H7152" t="s">
        <v>19</v>
      </c>
      <c r="J7152" t="s">
        <v>30</v>
      </c>
      <c r="K7152" s="7">
        <v>37203</v>
      </c>
      <c r="L7152" t="s">
        <v>54</v>
      </c>
      <c r="M7152" t="s">
        <v>27</v>
      </c>
      <c r="N7152" t="s">
        <v>23</v>
      </c>
      <c r="O7152" s="7" t="s">
        <v>36</v>
      </c>
      <c r="P7152" s="7" t="s">
        <v>36</v>
      </c>
      <c r="Q7152" t="s">
        <v>36</v>
      </c>
      <c r="R7152" s="7">
        <v>45688</v>
      </c>
      <c r="S7152" s="8">
        <f t="shared" si="496"/>
        <v>23.246575342465754</v>
      </c>
      <c r="T7152" t="str">
        <f t="shared" si="495"/>
        <v>16-25</v>
      </c>
      <c r="U7152" s="7" t="s">
        <v>36</v>
      </c>
      <c r="V7152" t="str">
        <f t="shared" si="497"/>
        <v/>
      </c>
    </row>
    <row r="7153" spans="1:22">
      <c r="A7153">
        <v>108501</v>
      </c>
      <c r="B7153" t="s">
        <v>17</v>
      </c>
      <c r="C7153" t="s">
        <v>18</v>
      </c>
      <c r="D7153" t="s">
        <v>19</v>
      </c>
      <c r="H7153" t="s">
        <v>19</v>
      </c>
      <c r="J7153" t="s">
        <v>20</v>
      </c>
      <c r="L7153" t="s">
        <v>26</v>
      </c>
      <c r="M7153" t="s">
        <v>27</v>
      </c>
      <c r="N7153" t="s">
        <v>28</v>
      </c>
      <c r="O7153" s="7">
        <v>41946</v>
      </c>
      <c r="P7153" s="7">
        <v>41946</v>
      </c>
      <c r="Q7153" t="s">
        <v>36</v>
      </c>
      <c r="R7153" s="7">
        <v>45688</v>
      </c>
      <c r="S7153" s="8">
        <f t="shared" si="496"/>
        <v>125.17260273972603</v>
      </c>
      <c r="T7153" t="str">
        <f t="shared" si="495"/>
        <v>65+</v>
      </c>
      <c r="U7153" s="7">
        <v>41946</v>
      </c>
      <c r="V7153">
        <f t="shared" si="497"/>
        <v>1</v>
      </c>
    </row>
    <row r="7154" spans="1:22">
      <c r="A7154">
        <v>104914</v>
      </c>
      <c r="B7154" t="s">
        <v>17</v>
      </c>
      <c r="C7154" t="s">
        <v>18</v>
      </c>
      <c r="D7154" t="s">
        <v>19</v>
      </c>
      <c r="H7154" t="s">
        <v>19</v>
      </c>
      <c r="J7154" t="s">
        <v>30</v>
      </c>
      <c r="K7154" s="7">
        <v>35506</v>
      </c>
      <c r="L7154" t="s">
        <v>48</v>
      </c>
      <c r="M7154" t="s">
        <v>27</v>
      </c>
      <c r="N7154" t="s">
        <v>32</v>
      </c>
      <c r="O7154" s="7">
        <v>41471</v>
      </c>
      <c r="P7154" s="7">
        <v>41487</v>
      </c>
      <c r="Q7154" t="s">
        <v>36</v>
      </c>
      <c r="R7154" s="7">
        <v>45688</v>
      </c>
      <c r="S7154" s="8">
        <f t="shared" si="496"/>
        <v>27.895890410958906</v>
      </c>
      <c r="T7154" t="str">
        <f t="shared" si="495"/>
        <v>25-35</v>
      </c>
      <c r="U7154" s="7">
        <v>41487</v>
      </c>
      <c r="V7154">
        <f t="shared" si="497"/>
        <v>13</v>
      </c>
    </row>
    <row r="7155" spans="1:22">
      <c r="A7155">
        <v>139286</v>
      </c>
      <c r="B7155" t="s">
        <v>17</v>
      </c>
      <c r="C7155" t="s">
        <v>18</v>
      </c>
      <c r="D7155" t="s">
        <v>19</v>
      </c>
      <c r="H7155" t="s">
        <v>19</v>
      </c>
      <c r="J7155" t="s">
        <v>30</v>
      </c>
      <c r="K7155" s="7">
        <v>36852</v>
      </c>
      <c r="L7155" t="s">
        <v>48</v>
      </c>
      <c r="M7155" t="s">
        <v>27</v>
      </c>
      <c r="N7155" t="s">
        <v>28</v>
      </c>
      <c r="O7155" s="7">
        <v>43727</v>
      </c>
      <c r="P7155" s="7">
        <v>43820</v>
      </c>
      <c r="Q7155" t="s">
        <v>77</v>
      </c>
      <c r="R7155" s="7">
        <v>45688</v>
      </c>
      <c r="S7155" s="8">
        <f t="shared" si="496"/>
        <v>24.208219178082192</v>
      </c>
      <c r="T7155" t="str">
        <f t="shared" si="495"/>
        <v>16-25</v>
      </c>
      <c r="U7155" s="7">
        <v>43820</v>
      </c>
      <c r="V7155">
        <f t="shared" si="497"/>
        <v>67</v>
      </c>
    </row>
    <row r="7156" spans="1:22">
      <c r="A7156">
        <v>107376</v>
      </c>
      <c r="B7156" t="s">
        <v>17</v>
      </c>
      <c r="C7156" t="s">
        <v>18</v>
      </c>
      <c r="D7156" t="s">
        <v>19</v>
      </c>
      <c r="H7156" t="s">
        <v>19</v>
      </c>
      <c r="J7156" t="s">
        <v>20</v>
      </c>
      <c r="K7156" s="7">
        <v>36104</v>
      </c>
      <c r="L7156" t="s">
        <v>42</v>
      </c>
      <c r="M7156" t="s">
        <v>22</v>
      </c>
      <c r="N7156" t="s">
        <v>32</v>
      </c>
      <c r="O7156" s="7">
        <v>41710</v>
      </c>
      <c r="P7156" s="7">
        <v>42002</v>
      </c>
      <c r="Q7156" t="s">
        <v>36</v>
      </c>
      <c r="R7156" s="7">
        <v>45688</v>
      </c>
      <c r="S7156" s="8">
        <f t="shared" si="496"/>
        <v>26.257534246575343</v>
      </c>
      <c r="T7156" t="str">
        <f t="shared" si="495"/>
        <v>25-35</v>
      </c>
      <c r="U7156" s="7">
        <v>42002</v>
      </c>
      <c r="V7156">
        <f t="shared" si="497"/>
        <v>209</v>
      </c>
    </row>
    <row r="7157" spans="1:22">
      <c r="A7157">
        <v>106711</v>
      </c>
      <c r="B7157" t="s">
        <v>17</v>
      </c>
      <c r="C7157" t="s">
        <v>18</v>
      </c>
      <c r="D7157" t="s">
        <v>19</v>
      </c>
      <c r="H7157" t="s">
        <v>19</v>
      </c>
      <c r="J7157" t="s">
        <v>20</v>
      </c>
      <c r="K7157" s="7">
        <v>35678</v>
      </c>
      <c r="L7157" t="s">
        <v>42</v>
      </c>
      <c r="M7157" t="s">
        <v>22</v>
      </c>
      <c r="N7157" t="s">
        <v>32</v>
      </c>
      <c r="O7157" s="7">
        <v>41629</v>
      </c>
      <c r="P7157" s="7">
        <v>41806</v>
      </c>
      <c r="Q7157" t="s">
        <v>36</v>
      </c>
      <c r="R7157" s="7">
        <v>45688</v>
      </c>
      <c r="S7157" s="8">
        <f t="shared" si="496"/>
        <v>27.424657534246574</v>
      </c>
      <c r="T7157" t="str">
        <f t="shared" si="495"/>
        <v>25-35</v>
      </c>
      <c r="U7157" s="7">
        <v>41806</v>
      </c>
      <c r="V7157">
        <f t="shared" si="497"/>
        <v>126</v>
      </c>
    </row>
    <row r="7158" spans="1:22">
      <c r="A7158">
        <v>64161</v>
      </c>
      <c r="B7158" t="s">
        <v>17</v>
      </c>
      <c r="C7158" t="s">
        <v>18</v>
      </c>
      <c r="D7158" t="s">
        <v>19</v>
      </c>
      <c r="H7158" t="s">
        <v>19</v>
      </c>
      <c r="J7158" t="s">
        <v>20</v>
      </c>
      <c r="K7158" s="7">
        <v>36858</v>
      </c>
      <c r="L7158" t="s">
        <v>26</v>
      </c>
      <c r="M7158" t="s">
        <v>27</v>
      </c>
      <c r="N7158" t="s">
        <v>40</v>
      </c>
      <c r="O7158" s="7">
        <v>41986</v>
      </c>
      <c r="P7158" s="7">
        <v>43449</v>
      </c>
      <c r="Q7158" t="s">
        <v>24</v>
      </c>
      <c r="R7158" s="7">
        <v>45688</v>
      </c>
      <c r="S7158" s="8">
        <f t="shared" si="496"/>
        <v>24.19178082191781</v>
      </c>
      <c r="T7158" t="str">
        <f t="shared" si="495"/>
        <v>16-25</v>
      </c>
      <c r="U7158" s="7">
        <v>43449</v>
      </c>
      <c r="V7158">
        <f t="shared" si="497"/>
        <v>1045</v>
      </c>
    </row>
    <row r="7159" spans="1:22">
      <c r="A7159">
        <v>159104</v>
      </c>
      <c r="B7159" t="s">
        <v>17</v>
      </c>
      <c r="C7159" t="s">
        <v>18</v>
      </c>
      <c r="D7159" t="s">
        <v>19</v>
      </c>
      <c r="H7159" t="s">
        <v>19</v>
      </c>
      <c r="J7159" t="s">
        <v>20</v>
      </c>
      <c r="K7159" s="7">
        <v>38908</v>
      </c>
      <c r="L7159" t="s">
        <v>26</v>
      </c>
      <c r="M7159" t="s">
        <v>27</v>
      </c>
      <c r="N7159" t="s">
        <v>28</v>
      </c>
      <c r="O7159" s="7" t="s">
        <v>36</v>
      </c>
      <c r="P7159" s="7" t="s">
        <v>36</v>
      </c>
      <c r="Q7159" t="s">
        <v>36</v>
      </c>
      <c r="R7159" s="7">
        <v>45688</v>
      </c>
      <c r="S7159" s="8">
        <f t="shared" si="496"/>
        <v>18.575342465753426</v>
      </c>
      <c r="T7159" t="str">
        <f t="shared" si="495"/>
        <v>16-25</v>
      </c>
      <c r="U7159" s="7" t="s">
        <v>36</v>
      </c>
      <c r="V7159" t="str">
        <f t="shared" si="497"/>
        <v/>
      </c>
    </row>
    <row r="7160" spans="1:22">
      <c r="A7160">
        <v>114524</v>
      </c>
      <c r="B7160" t="s">
        <v>17</v>
      </c>
      <c r="C7160" t="s">
        <v>18</v>
      </c>
      <c r="D7160" t="s">
        <v>19</v>
      </c>
      <c r="H7160" t="s">
        <v>19</v>
      </c>
      <c r="J7160" t="s">
        <v>20</v>
      </c>
      <c r="K7160" s="7">
        <v>36783</v>
      </c>
      <c r="L7160" t="s">
        <v>84</v>
      </c>
      <c r="M7160" t="s">
        <v>22</v>
      </c>
      <c r="N7160" t="s">
        <v>32</v>
      </c>
      <c r="O7160" s="7">
        <v>42287</v>
      </c>
      <c r="P7160" s="7">
        <v>42389</v>
      </c>
      <c r="Q7160" t="s">
        <v>24</v>
      </c>
      <c r="R7160" s="7">
        <v>45688</v>
      </c>
      <c r="S7160" s="8">
        <f t="shared" si="496"/>
        <v>24.397260273972602</v>
      </c>
      <c r="T7160" t="str">
        <f t="shared" si="495"/>
        <v>16-25</v>
      </c>
      <c r="U7160" s="7">
        <v>42389</v>
      </c>
      <c r="V7160">
        <f t="shared" si="497"/>
        <v>73</v>
      </c>
    </row>
    <row r="7161" spans="1:22">
      <c r="A7161">
        <v>115659</v>
      </c>
      <c r="B7161" t="s">
        <v>17</v>
      </c>
      <c r="C7161" t="s">
        <v>18</v>
      </c>
      <c r="D7161" t="s">
        <v>19</v>
      </c>
      <c r="H7161" t="s">
        <v>19</v>
      </c>
      <c r="J7161" t="s">
        <v>30</v>
      </c>
      <c r="K7161" s="7">
        <v>19789</v>
      </c>
      <c r="L7161" t="s">
        <v>67</v>
      </c>
      <c r="M7161" t="s">
        <v>22</v>
      </c>
      <c r="N7161" t="s">
        <v>23</v>
      </c>
      <c r="O7161" s="7">
        <v>42355</v>
      </c>
      <c r="P7161" s="7">
        <v>44609</v>
      </c>
      <c r="Q7161" t="s">
        <v>24</v>
      </c>
      <c r="R7161" s="7">
        <v>45688</v>
      </c>
      <c r="S7161" s="8">
        <f t="shared" si="496"/>
        <v>70.956164383561642</v>
      </c>
      <c r="T7161" t="str">
        <f t="shared" si="495"/>
        <v>65+</v>
      </c>
      <c r="U7161" s="7">
        <v>44609</v>
      </c>
      <c r="V7161">
        <f t="shared" si="497"/>
        <v>1611</v>
      </c>
    </row>
    <row r="7162" spans="1:22">
      <c r="A7162">
        <v>115314</v>
      </c>
      <c r="B7162" t="s">
        <v>17</v>
      </c>
      <c r="C7162" t="s">
        <v>25</v>
      </c>
      <c r="D7162" t="s">
        <v>19</v>
      </c>
      <c r="H7162" t="s">
        <v>19</v>
      </c>
      <c r="J7162" t="s">
        <v>30</v>
      </c>
      <c r="K7162" s="7">
        <v>24440</v>
      </c>
      <c r="L7162" t="s">
        <v>26</v>
      </c>
      <c r="M7162" t="s">
        <v>27</v>
      </c>
      <c r="N7162" t="s">
        <v>34</v>
      </c>
      <c r="O7162" s="7" t="s">
        <v>36</v>
      </c>
      <c r="P7162" s="7" t="s">
        <v>36</v>
      </c>
      <c r="Q7162" t="s">
        <v>38</v>
      </c>
      <c r="R7162" s="7">
        <v>45688</v>
      </c>
      <c r="S7162" s="8">
        <f t="shared" si="496"/>
        <v>58.213698630136989</v>
      </c>
      <c r="T7162" t="str">
        <f t="shared" si="495"/>
        <v>55-65</v>
      </c>
      <c r="U7162" s="7" t="s">
        <v>36</v>
      </c>
      <c r="V7162" t="str">
        <f t="shared" si="497"/>
        <v/>
      </c>
    </row>
    <row r="7163" spans="1:22">
      <c r="A7163">
        <v>163324</v>
      </c>
      <c r="B7163" t="s">
        <v>17</v>
      </c>
      <c r="C7163" t="s">
        <v>18</v>
      </c>
      <c r="D7163" t="s">
        <v>19</v>
      </c>
      <c r="H7163" t="s">
        <v>19</v>
      </c>
      <c r="J7163" t="s">
        <v>20</v>
      </c>
      <c r="K7163" s="7">
        <v>38871</v>
      </c>
      <c r="L7163" t="s">
        <v>48</v>
      </c>
      <c r="M7163" t="s">
        <v>27</v>
      </c>
      <c r="N7163" t="s">
        <v>28</v>
      </c>
      <c r="O7163" s="7" t="s">
        <v>36</v>
      </c>
      <c r="P7163" s="7" t="s">
        <v>36</v>
      </c>
      <c r="Q7163" t="s">
        <v>36</v>
      </c>
      <c r="R7163" s="7">
        <v>45688</v>
      </c>
      <c r="S7163" s="8">
        <f t="shared" si="496"/>
        <v>18.676712328767124</v>
      </c>
      <c r="T7163" t="str">
        <f t="shared" si="495"/>
        <v>16-25</v>
      </c>
      <c r="U7163" s="7" t="s">
        <v>36</v>
      </c>
      <c r="V7163" t="str">
        <f t="shared" si="497"/>
        <v/>
      </c>
    </row>
    <row r="7164" spans="1:22">
      <c r="A7164">
        <v>162088</v>
      </c>
      <c r="B7164" t="s">
        <v>17</v>
      </c>
      <c r="C7164" t="s">
        <v>18</v>
      </c>
      <c r="D7164" t="s">
        <v>19</v>
      </c>
      <c r="H7164" t="s">
        <v>19</v>
      </c>
      <c r="J7164" t="s">
        <v>20</v>
      </c>
      <c r="K7164" s="7">
        <v>36580</v>
      </c>
      <c r="L7164" t="s">
        <v>48</v>
      </c>
      <c r="M7164" t="s">
        <v>27</v>
      </c>
      <c r="N7164" t="s">
        <v>28</v>
      </c>
      <c r="O7164" s="7" t="s">
        <v>36</v>
      </c>
      <c r="P7164" s="7" t="s">
        <v>36</v>
      </c>
      <c r="Q7164" t="s">
        <v>36</v>
      </c>
      <c r="R7164" s="7">
        <v>45688</v>
      </c>
      <c r="S7164" s="8">
        <f t="shared" si="496"/>
        <v>24.953424657534246</v>
      </c>
      <c r="T7164" t="str">
        <f t="shared" si="495"/>
        <v>16-25</v>
      </c>
      <c r="U7164" s="7" t="s">
        <v>36</v>
      </c>
      <c r="V7164" t="str">
        <f t="shared" si="497"/>
        <v/>
      </c>
    </row>
    <row r="7165" spans="1:22">
      <c r="A7165">
        <v>117202</v>
      </c>
      <c r="B7165" t="s">
        <v>17</v>
      </c>
      <c r="C7165" t="s">
        <v>18</v>
      </c>
      <c r="D7165" t="s">
        <v>19</v>
      </c>
      <c r="H7165" t="s">
        <v>19</v>
      </c>
      <c r="J7165" t="s">
        <v>20</v>
      </c>
      <c r="K7165" s="7">
        <v>37057</v>
      </c>
      <c r="L7165" t="s">
        <v>26</v>
      </c>
      <c r="M7165" t="s">
        <v>27</v>
      </c>
      <c r="N7165" t="s">
        <v>32</v>
      </c>
      <c r="O7165" s="7">
        <v>42426</v>
      </c>
      <c r="P7165" s="7">
        <v>44657</v>
      </c>
      <c r="Q7165" t="s">
        <v>77</v>
      </c>
      <c r="R7165" s="7">
        <v>45688</v>
      </c>
      <c r="S7165" s="8">
        <f t="shared" si="496"/>
        <v>23.646575342465752</v>
      </c>
      <c r="T7165" t="str">
        <f t="shared" si="495"/>
        <v>16-25</v>
      </c>
      <c r="U7165" s="7">
        <v>44657</v>
      </c>
      <c r="V7165">
        <f t="shared" si="497"/>
        <v>1594</v>
      </c>
    </row>
    <row r="7166" spans="1:22">
      <c r="A7166">
        <v>70018</v>
      </c>
      <c r="B7166" t="s">
        <v>17</v>
      </c>
      <c r="C7166" t="s">
        <v>25</v>
      </c>
      <c r="D7166" t="s">
        <v>19</v>
      </c>
      <c r="H7166" t="s">
        <v>19</v>
      </c>
      <c r="J7166" t="s">
        <v>20</v>
      </c>
      <c r="K7166" s="7">
        <v>17571</v>
      </c>
      <c r="L7166" t="s">
        <v>37</v>
      </c>
      <c r="M7166" t="s">
        <v>27</v>
      </c>
      <c r="N7166" t="s">
        <v>34</v>
      </c>
      <c r="O7166" s="7">
        <v>40227</v>
      </c>
      <c r="P7166" s="7" t="s">
        <v>29</v>
      </c>
      <c r="Q7166" t="s">
        <v>24</v>
      </c>
      <c r="R7166" s="7">
        <v>45688</v>
      </c>
      <c r="S7166" s="8">
        <f t="shared" si="496"/>
        <v>77.032876712328772</v>
      </c>
      <c r="T7166" t="str">
        <f t="shared" si="495"/>
        <v>65+</v>
      </c>
      <c r="U7166" s="7">
        <f>R7166</f>
        <v>45688</v>
      </c>
      <c r="V7166">
        <f t="shared" si="497"/>
        <v>3902</v>
      </c>
    </row>
    <row r="7167" spans="1:22">
      <c r="A7167">
        <v>154683</v>
      </c>
      <c r="B7167" t="s">
        <v>17</v>
      </c>
      <c r="C7167" t="s">
        <v>18</v>
      </c>
      <c r="D7167" t="s">
        <v>19</v>
      </c>
      <c r="H7167" t="s">
        <v>19</v>
      </c>
      <c r="J7167" t="s">
        <v>20</v>
      </c>
      <c r="L7167" t="s">
        <v>102</v>
      </c>
      <c r="M7167" t="s">
        <v>22</v>
      </c>
      <c r="N7167" t="s">
        <v>32</v>
      </c>
      <c r="O7167" s="7">
        <v>44509</v>
      </c>
      <c r="P7167" s="7">
        <v>44684</v>
      </c>
      <c r="Q7167" t="s">
        <v>24</v>
      </c>
      <c r="R7167" s="7">
        <v>45688</v>
      </c>
      <c r="S7167" s="8">
        <f t="shared" si="496"/>
        <v>125.17260273972603</v>
      </c>
      <c r="T7167" t="str">
        <f t="shared" si="495"/>
        <v>65+</v>
      </c>
      <c r="U7167" s="7">
        <v>44684</v>
      </c>
      <c r="V7167">
        <f t="shared" si="497"/>
        <v>126</v>
      </c>
    </row>
    <row r="7168" spans="1:22">
      <c r="A7168">
        <v>164740</v>
      </c>
      <c r="B7168" t="s">
        <v>17</v>
      </c>
      <c r="C7168" t="s">
        <v>18</v>
      </c>
      <c r="D7168" t="s">
        <v>19</v>
      </c>
      <c r="H7168" t="s">
        <v>19</v>
      </c>
      <c r="J7168" t="s">
        <v>20</v>
      </c>
      <c r="K7168" s="7">
        <v>40380</v>
      </c>
      <c r="L7168" t="s">
        <v>82</v>
      </c>
      <c r="M7168" t="s">
        <v>27</v>
      </c>
      <c r="N7168" t="s">
        <v>28</v>
      </c>
      <c r="O7168" s="7" t="s">
        <v>36</v>
      </c>
      <c r="P7168" s="7" t="s">
        <v>36</v>
      </c>
      <c r="Q7168" t="s">
        <v>36</v>
      </c>
      <c r="R7168" s="7">
        <v>45688</v>
      </c>
      <c r="S7168" s="8">
        <f t="shared" si="496"/>
        <v>14.542465753424658</v>
      </c>
      <c r="T7168" t="str">
        <f t="shared" si="495"/>
        <v/>
      </c>
      <c r="U7168" s="7" t="s">
        <v>36</v>
      </c>
      <c r="V7168" t="str">
        <f t="shared" si="497"/>
        <v/>
      </c>
    </row>
    <row r="7169" spans="1:22">
      <c r="A7169">
        <v>120248</v>
      </c>
      <c r="B7169" t="s">
        <v>17</v>
      </c>
      <c r="C7169" t="s">
        <v>18</v>
      </c>
      <c r="D7169" t="s">
        <v>19</v>
      </c>
      <c r="H7169" t="s">
        <v>19</v>
      </c>
      <c r="J7169" t="s">
        <v>20</v>
      </c>
      <c r="K7169" s="7">
        <v>22313</v>
      </c>
      <c r="L7169" t="s">
        <v>37</v>
      </c>
      <c r="M7169" t="s">
        <v>27</v>
      </c>
      <c r="N7169" t="s">
        <v>28</v>
      </c>
      <c r="O7169" s="7">
        <v>44650</v>
      </c>
      <c r="P7169" s="7">
        <v>45449</v>
      </c>
      <c r="Q7169" t="s">
        <v>41</v>
      </c>
      <c r="R7169" s="7">
        <v>45688</v>
      </c>
      <c r="S7169" s="8">
        <f t="shared" si="496"/>
        <v>64.041095890410958</v>
      </c>
      <c r="T7169" t="str">
        <f t="shared" si="495"/>
        <v>55-65</v>
      </c>
      <c r="U7169" s="7">
        <v>45449</v>
      </c>
      <c r="V7169">
        <f t="shared" si="497"/>
        <v>572</v>
      </c>
    </row>
    <row r="7170" spans="1:22">
      <c r="A7170">
        <v>161462</v>
      </c>
      <c r="B7170" t="s">
        <v>17</v>
      </c>
      <c r="C7170" t="s">
        <v>25</v>
      </c>
      <c r="D7170" t="s">
        <v>19</v>
      </c>
      <c r="H7170" t="s">
        <v>19</v>
      </c>
      <c r="J7170" t="s">
        <v>20</v>
      </c>
      <c r="K7170" s="7">
        <v>40095</v>
      </c>
      <c r="L7170" t="s">
        <v>37</v>
      </c>
      <c r="M7170" t="s">
        <v>27</v>
      </c>
      <c r="N7170" t="s">
        <v>36</v>
      </c>
      <c r="O7170" s="7">
        <v>45108</v>
      </c>
      <c r="P7170" s="7" t="s">
        <v>29</v>
      </c>
      <c r="Q7170" t="s">
        <v>24</v>
      </c>
      <c r="R7170" s="7">
        <v>45688</v>
      </c>
      <c r="S7170" s="8">
        <f t="shared" si="496"/>
        <v>15.323287671232876</v>
      </c>
      <c r="T7170" t="str">
        <f t="shared" ref="T7170:T7233" si="499">IFERROR(VLOOKUP(S7170,Age_Group_Arr,2,TRUE),"")</f>
        <v/>
      </c>
      <c r="U7170" s="7">
        <f>R7170</f>
        <v>45688</v>
      </c>
      <c r="V7170">
        <f t="shared" si="497"/>
        <v>415</v>
      </c>
    </row>
    <row r="7171" spans="1:22">
      <c r="A7171">
        <v>127963</v>
      </c>
      <c r="B7171" t="s">
        <v>17</v>
      </c>
      <c r="C7171" t="s">
        <v>18</v>
      </c>
      <c r="D7171" t="s">
        <v>19</v>
      </c>
      <c r="H7171" t="s">
        <v>19</v>
      </c>
      <c r="J7171" t="s">
        <v>20</v>
      </c>
      <c r="K7171" s="7">
        <v>36999</v>
      </c>
      <c r="L7171" t="s">
        <v>96</v>
      </c>
      <c r="M7171" t="s">
        <v>22</v>
      </c>
      <c r="N7171" t="s">
        <v>32</v>
      </c>
      <c r="O7171" s="7">
        <v>43203</v>
      </c>
      <c r="P7171" s="7">
        <v>43488</v>
      </c>
      <c r="Q7171" t="s">
        <v>24</v>
      </c>
      <c r="R7171" s="7">
        <v>45688</v>
      </c>
      <c r="S7171" s="8">
        <f t="shared" ref="S7171:S7234" si="500">(SUM(R7171-K7171)/365)</f>
        <v>23.805479452054794</v>
      </c>
      <c r="T7171" t="str">
        <f t="shared" si="499"/>
        <v>16-25</v>
      </c>
      <c r="U7171" s="7">
        <v>43488</v>
      </c>
      <c r="V7171">
        <f t="shared" ref="V7171:V7233" si="501">IFERROR(NETWORKDAYS(O7171,U7171,8),"")</f>
        <v>204</v>
      </c>
    </row>
    <row r="7172" spans="1:22">
      <c r="A7172">
        <v>156821</v>
      </c>
      <c r="B7172" t="s">
        <v>17</v>
      </c>
      <c r="C7172" t="s">
        <v>18</v>
      </c>
      <c r="D7172" t="s">
        <v>19</v>
      </c>
      <c r="H7172" t="s">
        <v>19</v>
      </c>
      <c r="J7172" t="s">
        <v>30</v>
      </c>
      <c r="K7172" s="7">
        <v>38780</v>
      </c>
      <c r="L7172" t="s">
        <v>156</v>
      </c>
      <c r="M7172" t="s">
        <v>57</v>
      </c>
      <c r="N7172" t="s">
        <v>28</v>
      </c>
      <c r="O7172" s="7" t="s">
        <v>36</v>
      </c>
      <c r="P7172" s="7" t="s">
        <v>36</v>
      </c>
      <c r="Q7172" t="s">
        <v>36</v>
      </c>
      <c r="R7172" s="7">
        <v>45688</v>
      </c>
      <c r="S7172" s="8">
        <f t="shared" si="500"/>
        <v>18.926027397260274</v>
      </c>
      <c r="T7172" t="str">
        <f t="shared" si="499"/>
        <v>16-25</v>
      </c>
      <c r="U7172" s="7" t="s">
        <v>36</v>
      </c>
      <c r="V7172" t="str">
        <f t="shared" si="501"/>
        <v/>
      </c>
    </row>
    <row r="7173" spans="1:22">
      <c r="A7173">
        <v>110683</v>
      </c>
      <c r="B7173" t="s">
        <v>17</v>
      </c>
      <c r="C7173" t="s">
        <v>18</v>
      </c>
      <c r="D7173" t="s">
        <v>19</v>
      </c>
      <c r="H7173" t="s">
        <v>19</v>
      </c>
      <c r="J7173" t="s">
        <v>30</v>
      </c>
      <c r="K7173" s="7">
        <v>36259</v>
      </c>
      <c r="L7173" t="s">
        <v>67</v>
      </c>
      <c r="M7173" t="s">
        <v>22</v>
      </c>
      <c r="N7173" t="s">
        <v>32</v>
      </c>
      <c r="O7173" s="7">
        <v>42014</v>
      </c>
      <c r="P7173" s="7">
        <v>42126</v>
      </c>
      <c r="Q7173" t="s">
        <v>24</v>
      </c>
      <c r="R7173" s="7">
        <v>45688</v>
      </c>
      <c r="S7173" s="8">
        <f t="shared" si="500"/>
        <v>25.832876712328765</v>
      </c>
      <c r="T7173" t="str">
        <f t="shared" si="499"/>
        <v>25-35</v>
      </c>
      <c r="U7173" s="7">
        <v>42126</v>
      </c>
      <c r="V7173">
        <f t="shared" si="501"/>
        <v>80</v>
      </c>
    </row>
    <row r="7174" spans="1:22">
      <c r="A7174">
        <v>118315</v>
      </c>
      <c r="B7174" t="s">
        <v>17</v>
      </c>
      <c r="C7174" t="s">
        <v>18</v>
      </c>
      <c r="D7174" t="s">
        <v>19</v>
      </c>
      <c r="H7174" t="s">
        <v>19</v>
      </c>
      <c r="J7174" t="s">
        <v>30</v>
      </c>
      <c r="K7174" s="7">
        <v>36249</v>
      </c>
      <c r="L7174" t="s">
        <v>48</v>
      </c>
      <c r="M7174" t="s">
        <v>27</v>
      </c>
      <c r="N7174" t="s">
        <v>28</v>
      </c>
      <c r="O7174" s="7">
        <v>42605</v>
      </c>
      <c r="P7174" s="7">
        <v>42763</v>
      </c>
      <c r="Q7174" t="s">
        <v>77</v>
      </c>
      <c r="R7174" s="7">
        <v>45688</v>
      </c>
      <c r="S7174" s="8">
        <f t="shared" si="500"/>
        <v>25.860273972602741</v>
      </c>
      <c r="T7174" t="str">
        <f t="shared" si="499"/>
        <v>25-35</v>
      </c>
      <c r="U7174" s="7">
        <v>42763</v>
      </c>
      <c r="V7174">
        <f t="shared" si="501"/>
        <v>114</v>
      </c>
    </row>
    <row r="7175" spans="1:22">
      <c r="A7175">
        <v>52455</v>
      </c>
      <c r="B7175" t="s">
        <v>17</v>
      </c>
      <c r="C7175" t="s">
        <v>18</v>
      </c>
      <c r="D7175" t="s">
        <v>19</v>
      </c>
      <c r="H7175" t="s">
        <v>19</v>
      </c>
      <c r="J7175" t="s">
        <v>20</v>
      </c>
      <c r="K7175" s="7">
        <v>12459</v>
      </c>
      <c r="L7175" t="s">
        <v>48</v>
      </c>
      <c r="M7175" t="s">
        <v>27</v>
      </c>
      <c r="N7175" t="s">
        <v>34</v>
      </c>
      <c r="O7175" s="7">
        <v>36526</v>
      </c>
      <c r="P7175" s="7">
        <v>41649</v>
      </c>
      <c r="Q7175" t="s">
        <v>36</v>
      </c>
      <c r="R7175" s="7">
        <v>45688</v>
      </c>
      <c r="S7175" s="8">
        <f t="shared" si="500"/>
        <v>91.038356164383558</v>
      </c>
      <c r="T7175" t="str">
        <f t="shared" si="499"/>
        <v>65+</v>
      </c>
      <c r="U7175" s="7">
        <v>41649</v>
      </c>
      <c r="V7175">
        <f t="shared" si="501"/>
        <v>3660</v>
      </c>
    </row>
    <row r="7176" spans="1:22">
      <c r="A7176">
        <v>124796</v>
      </c>
      <c r="B7176" t="s">
        <v>17</v>
      </c>
      <c r="C7176" t="s">
        <v>18</v>
      </c>
      <c r="D7176" t="s">
        <v>19</v>
      </c>
      <c r="H7176" t="s">
        <v>19</v>
      </c>
      <c r="J7176" t="s">
        <v>20</v>
      </c>
      <c r="K7176" s="7">
        <v>28324</v>
      </c>
      <c r="L7176" t="s">
        <v>60</v>
      </c>
      <c r="M7176" t="s">
        <v>27</v>
      </c>
      <c r="N7176" t="s">
        <v>28</v>
      </c>
      <c r="O7176" s="7">
        <v>43126</v>
      </c>
      <c r="P7176" s="7">
        <v>43263</v>
      </c>
      <c r="Q7176" t="s">
        <v>41</v>
      </c>
      <c r="R7176" s="7">
        <v>45688</v>
      </c>
      <c r="S7176" s="8">
        <f t="shared" si="500"/>
        <v>47.57260273972603</v>
      </c>
      <c r="T7176" t="str">
        <f t="shared" si="499"/>
        <v>45-55</v>
      </c>
      <c r="U7176" s="7">
        <v>43263</v>
      </c>
      <c r="V7176">
        <f t="shared" si="501"/>
        <v>98</v>
      </c>
    </row>
    <row r="7177" spans="1:22">
      <c r="A7177">
        <v>123210</v>
      </c>
      <c r="B7177" t="s">
        <v>17</v>
      </c>
      <c r="C7177" t="s">
        <v>18</v>
      </c>
      <c r="D7177" t="s">
        <v>19</v>
      </c>
      <c r="H7177" t="s">
        <v>19</v>
      </c>
      <c r="J7177" t="s">
        <v>20</v>
      </c>
      <c r="K7177" s="7">
        <v>30868</v>
      </c>
      <c r="L7177" t="s">
        <v>141</v>
      </c>
      <c r="M7177" t="s">
        <v>57</v>
      </c>
      <c r="N7177" t="s">
        <v>28</v>
      </c>
      <c r="O7177" s="7" t="s">
        <v>36</v>
      </c>
      <c r="P7177" s="7" t="s">
        <v>36</v>
      </c>
      <c r="Q7177" t="s">
        <v>36</v>
      </c>
      <c r="R7177" s="7">
        <v>45688</v>
      </c>
      <c r="S7177" s="8">
        <f t="shared" si="500"/>
        <v>40.602739726027394</v>
      </c>
      <c r="T7177" t="str">
        <f t="shared" si="499"/>
        <v>35-45</v>
      </c>
      <c r="U7177" s="7" t="s">
        <v>36</v>
      </c>
      <c r="V7177" t="str">
        <f t="shared" si="501"/>
        <v/>
      </c>
    </row>
    <row r="7178" spans="1:22">
      <c r="A7178">
        <v>112407</v>
      </c>
      <c r="B7178" t="s">
        <v>17</v>
      </c>
      <c r="C7178" t="s">
        <v>18</v>
      </c>
      <c r="D7178" t="s">
        <v>19</v>
      </c>
      <c r="H7178" t="s">
        <v>19</v>
      </c>
      <c r="J7178" t="s">
        <v>20</v>
      </c>
      <c r="K7178" s="7">
        <v>29750</v>
      </c>
      <c r="L7178" t="s">
        <v>104</v>
      </c>
      <c r="M7178" t="s">
        <v>57</v>
      </c>
      <c r="N7178" t="s">
        <v>32</v>
      </c>
      <c r="O7178" s="7" t="s">
        <v>36</v>
      </c>
      <c r="P7178" s="7" t="s">
        <v>36</v>
      </c>
      <c r="Q7178" t="s">
        <v>24</v>
      </c>
      <c r="R7178" s="7">
        <v>45688</v>
      </c>
      <c r="S7178" s="8">
        <f t="shared" si="500"/>
        <v>43.665753424657531</v>
      </c>
      <c r="T7178" t="str">
        <f t="shared" si="499"/>
        <v>35-45</v>
      </c>
      <c r="U7178" s="7" t="s">
        <v>36</v>
      </c>
      <c r="V7178" t="str">
        <f t="shared" si="501"/>
        <v/>
      </c>
    </row>
    <row r="7179" spans="1:22">
      <c r="A7179">
        <v>120911</v>
      </c>
      <c r="B7179" t="s">
        <v>17</v>
      </c>
      <c r="C7179" t="s">
        <v>18</v>
      </c>
      <c r="D7179" t="s">
        <v>19</v>
      </c>
      <c r="H7179" t="s">
        <v>19</v>
      </c>
      <c r="J7179" t="s">
        <v>20</v>
      </c>
      <c r="L7179" t="s">
        <v>37</v>
      </c>
      <c r="M7179" t="s">
        <v>27</v>
      </c>
      <c r="N7179" t="s">
        <v>32</v>
      </c>
      <c r="O7179" s="7">
        <v>42819</v>
      </c>
      <c r="P7179" s="7" t="s">
        <v>29</v>
      </c>
      <c r="Q7179" t="s">
        <v>38</v>
      </c>
      <c r="R7179" s="7">
        <v>45688</v>
      </c>
      <c r="S7179" s="8">
        <f t="shared" si="500"/>
        <v>125.17260273972603</v>
      </c>
      <c r="T7179" t="str">
        <f t="shared" si="499"/>
        <v>65+</v>
      </c>
      <c r="U7179" s="7">
        <f>R7179</f>
        <v>45688</v>
      </c>
      <c r="V7179">
        <f t="shared" si="501"/>
        <v>2050</v>
      </c>
    </row>
    <row r="7180" spans="1:22">
      <c r="A7180">
        <v>105659</v>
      </c>
      <c r="B7180" t="s">
        <v>17</v>
      </c>
      <c r="C7180" t="s">
        <v>18</v>
      </c>
      <c r="D7180" t="s">
        <v>19</v>
      </c>
      <c r="H7180" t="s">
        <v>19</v>
      </c>
      <c r="J7180" t="s">
        <v>20</v>
      </c>
      <c r="K7180" s="7">
        <v>27758</v>
      </c>
      <c r="L7180" t="s">
        <v>37</v>
      </c>
      <c r="M7180" t="s">
        <v>27</v>
      </c>
      <c r="N7180" t="s">
        <v>32</v>
      </c>
      <c r="O7180" s="7">
        <v>41528</v>
      </c>
      <c r="P7180" s="7">
        <v>41766</v>
      </c>
      <c r="Q7180" t="s">
        <v>36</v>
      </c>
      <c r="R7180" s="7">
        <v>45688</v>
      </c>
      <c r="S7180" s="8">
        <f t="shared" si="500"/>
        <v>49.123287671232873</v>
      </c>
      <c r="T7180" t="str">
        <f t="shared" si="499"/>
        <v>45-55</v>
      </c>
      <c r="U7180" s="7">
        <v>41766</v>
      </c>
      <c r="V7180">
        <f t="shared" si="501"/>
        <v>171</v>
      </c>
    </row>
    <row r="7181" spans="1:22">
      <c r="A7181">
        <v>167295</v>
      </c>
      <c r="B7181" t="s">
        <v>17</v>
      </c>
      <c r="C7181" t="s">
        <v>25</v>
      </c>
      <c r="D7181" t="s">
        <v>19</v>
      </c>
      <c r="H7181" t="s">
        <v>19</v>
      </c>
      <c r="J7181" t="s">
        <v>20</v>
      </c>
      <c r="K7181" s="7">
        <v>23708</v>
      </c>
      <c r="L7181" t="s">
        <v>65</v>
      </c>
      <c r="M7181" t="s">
        <v>27</v>
      </c>
      <c r="N7181" t="s">
        <v>34</v>
      </c>
      <c r="O7181" s="7" t="s">
        <v>36</v>
      </c>
      <c r="P7181" s="7" t="s">
        <v>36</v>
      </c>
      <c r="Q7181" t="s">
        <v>55</v>
      </c>
      <c r="R7181" s="7">
        <v>45688</v>
      </c>
      <c r="S7181" s="8">
        <f t="shared" si="500"/>
        <v>60.219178082191782</v>
      </c>
      <c r="T7181" t="str">
        <f t="shared" si="499"/>
        <v>55-65</v>
      </c>
      <c r="U7181" s="7" t="s">
        <v>36</v>
      </c>
      <c r="V7181" t="str">
        <f t="shared" si="501"/>
        <v/>
      </c>
    </row>
    <row r="7182" spans="1:22">
      <c r="A7182">
        <v>63642</v>
      </c>
      <c r="B7182" t="s">
        <v>17</v>
      </c>
      <c r="C7182" t="s">
        <v>25</v>
      </c>
      <c r="D7182" t="s">
        <v>19</v>
      </c>
      <c r="H7182" t="s">
        <v>19</v>
      </c>
      <c r="J7182" t="s">
        <v>20</v>
      </c>
      <c r="K7182" s="7">
        <v>18335</v>
      </c>
      <c r="L7182" t="s">
        <v>65</v>
      </c>
      <c r="M7182" t="s">
        <v>27</v>
      </c>
      <c r="N7182" t="s">
        <v>32</v>
      </c>
      <c r="O7182" s="7">
        <v>41607</v>
      </c>
      <c r="P7182" s="7" t="s">
        <v>29</v>
      </c>
      <c r="Q7182" t="s">
        <v>24</v>
      </c>
      <c r="R7182" s="7">
        <v>45688</v>
      </c>
      <c r="S7182" s="8">
        <f t="shared" si="500"/>
        <v>74.939726027397256</v>
      </c>
      <c r="T7182" t="str">
        <f t="shared" si="499"/>
        <v>65+</v>
      </c>
      <c r="U7182" s="7">
        <f>R7182</f>
        <v>45688</v>
      </c>
      <c r="V7182">
        <f t="shared" si="501"/>
        <v>2916</v>
      </c>
    </row>
    <row r="7183" spans="1:22">
      <c r="A7183">
        <v>111448</v>
      </c>
      <c r="B7183" t="s">
        <v>17</v>
      </c>
      <c r="C7183" t="s">
        <v>18</v>
      </c>
      <c r="D7183" t="s">
        <v>19</v>
      </c>
      <c r="H7183" t="s">
        <v>19</v>
      </c>
      <c r="J7183" t="s">
        <v>20</v>
      </c>
      <c r="K7183" s="7">
        <v>24067</v>
      </c>
      <c r="L7183" t="s">
        <v>112</v>
      </c>
      <c r="M7183" t="s">
        <v>22</v>
      </c>
      <c r="N7183" t="s">
        <v>34</v>
      </c>
      <c r="O7183" s="7">
        <v>43893</v>
      </c>
      <c r="P7183" s="7">
        <v>45104</v>
      </c>
      <c r="Q7183" t="s">
        <v>24</v>
      </c>
      <c r="R7183" s="7">
        <v>45688</v>
      </c>
      <c r="S7183" s="8">
        <f t="shared" si="500"/>
        <v>59.235616438356168</v>
      </c>
      <c r="T7183" t="str">
        <f t="shared" si="499"/>
        <v>55-65</v>
      </c>
      <c r="U7183" s="7">
        <v>45104</v>
      </c>
      <c r="V7183">
        <f t="shared" si="501"/>
        <v>866</v>
      </c>
    </row>
    <row r="7184" spans="1:22">
      <c r="A7184">
        <v>80999</v>
      </c>
      <c r="B7184" t="s">
        <v>17</v>
      </c>
      <c r="C7184" t="s">
        <v>18</v>
      </c>
      <c r="D7184" t="s">
        <v>19</v>
      </c>
      <c r="H7184" t="s">
        <v>19</v>
      </c>
      <c r="J7184" t="s">
        <v>20</v>
      </c>
      <c r="K7184" s="7">
        <v>34646</v>
      </c>
      <c r="L7184" t="s">
        <v>37</v>
      </c>
      <c r="M7184" t="s">
        <v>27</v>
      </c>
      <c r="N7184" t="s">
        <v>34</v>
      </c>
      <c r="O7184" s="7">
        <v>40243</v>
      </c>
      <c r="P7184" s="7">
        <v>44755</v>
      </c>
      <c r="Q7184" t="s">
        <v>24</v>
      </c>
      <c r="R7184" s="7">
        <v>45688</v>
      </c>
      <c r="S7184" s="8">
        <f t="shared" si="500"/>
        <v>30.252054794520546</v>
      </c>
      <c r="T7184" t="str">
        <f t="shared" si="499"/>
        <v>25-35</v>
      </c>
      <c r="U7184" s="7">
        <v>44755</v>
      </c>
      <c r="V7184">
        <f t="shared" si="501"/>
        <v>3223</v>
      </c>
    </row>
    <row r="7185" spans="1:22">
      <c r="A7185">
        <v>22196</v>
      </c>
      <c r="B7185" t="s">
        <v>17</v>
      </c>
      <c r="C7185" t="s">
        <v>18</v>
      </c>
      <c r="D7185" t="s">
        <v>19</v>
      </c>
      <c r="H7185" t="s">
        <v>19</v>
      </c>
      <c r="J7185" t="s">
        <v>20</v>
      </c>
      <c r="L7185" t="s">
        <v>37</v>
      </c>
      <c r="M7185" t="s">
        <v>27</v>
      </c>
      <c r="N7185" t="s">
        <v>32</v>
      </c>
      <c r="O7185" s="7">
        <v>40243</v>
      </c>
      <c r="P7185" s="7">
        <v>40243</v>
      </c>
      <c r="Q7185" t="s">
        <v>36</v>
      </c>
      <c r="R7185" s="7">
        <v>45688</v>
      </c>
      <c r="S7185" s="8">
        <f t="shared" si="500"/>
        <v>125.17260273972603</v>
      </c>
      <c r="T7185" t="str">
        <f t="shared" si="499"/>
        <v>65+</v>
      </c>
      <c r="U7185" s="7">
        <v>40243</v>
      </c>
      <c r="V7185">
        <f t="shared" si="501"/>
        <v>0</v>
      </c>
    </row>
    <row r="7186" spans="1:22">
      <c r="A7186">
        <v>127974</v>
      </c>
      <c r="B7186" t="s">
        <v>17</v>
      </c>
      <c r="C7186" t="s">
        <v>18</v>
      </c>
      <c r="D7186" t="s">
        <v>19</v>
      </c>
      <c r="H7186" t="s">
        <v>19</v>
      </c>
      <c r="J7186" t="s">
        <v>20</v>
      </c>
      <c r="K7186" s="7">
        <v>37699</v>
      </c>
      <c r="L7186" t="s">
        <v>478</v>
      </c>
      <c r="M7186" t="s">
        <v>52</v>
      </c>
      <c r="N7186" t="s">
        <v>32</v>
      </c>
      <c r="O7186" s="7">
        <v>43213</v>
      </c>
      <c r="P7186" s="7">
        <v>43217</v>
      </c>
      <c r="Q7186" t="s">
        <v>24</v>
      </c>
      <c r="R7186" s="7">
        <v>45688</v>
      </c>
      <c r="S7186" s="8">
        <f t="shared" si="500"/>
        <v>21.887671232876713</v>
      </c>
      <c r="T7186" t="str">
        <f t="shared" si="499"/>
        <v>16-25</v>
      </c>
      <c r="U7186" s="7">
        <v>43217</v>
      </c>
      <c r="V7186">
        <f t="shared" si="501"/>
        <v>5</v>
      </c>
    </row>
    <row r="7187" spans="1:22">
      <c r="A7187">
        <v>106416</v>
      </c>
      <c r="B7187" t="s">
        <v>17</v>
      </c>
      <c r="C7187" t="s">
        <v>18</v>
      </c>
      <c r="D7187" t="s">
        <v>19</v>
      </c>
      <c r="H7187" t="s">
        <v>19</v>
      </c>
      <c r="J7187" t="s">
        <v>30</v>
      </c>
      <c r="K7187" s="7">
        <v>21283</v>
      </c>
      <c r="L7187" t="s">
        <v>74</v>
      </c>
      <c r="M7187" t="s">
        <v>22</v>
      </c>
      <c r="N7187" t="s">
        <v>32</v>
      </c>
      <c r="O7187" s="7">
        <v>41512</v>
      </c>
      <c r="P7187" s="7">
        <v>42844</v>
      </c>
      <c r="Q7187" t="s">
        <v>24</v>
      </c>
      <c r="R7187" s="7">
        <v>45688</v>
      </c>
      <c r="S7187" s="8">
        <f t="shared" si="500"/>
        <v>66.863013698630141</v>
      </c>
      <c r="T7187" t="str">
        <f t="shared" si="499"/>
        <v>65+</v>
      </c>
      <c r="U7187" s="7">
        <v>42844</v>
      </c>
      <c r="V7187">
        <f t="shared" si="501"/>
        <v>953</v>
      </c>
    </row>
    <row r="7188" spans="1:22">
      <c r="A7188">
        <v>168956</v>
      </c>
      <c r="B7188" t="s">
        <v>17</v>
      </c>
      <c r="C7188" t="s">
        <v>71</v>
      </c>
      <c r="D7188" t="s">
        <v>19</v>
      </c>
      <c r="H7188" t="s">
        <v>19</v>
      </c>
      <c r="J7188" t="s">
        <v>20</v>
      </c>
      <c r="K7188" s="7">
        <v>28297</v>
      </c>
      <c r="L7188" t="s">
        <v>35</v>
      </c>
      <c r="M7188" t="s">
        <v>27</v>
      </c>
      <c r="N7188" t="s">
        <v>32</v>
      </c>
      <c r="O7188" s="7" t="s">
        <v>36</v>
      </c>
      <c r="P7188" s="7" t="s">
        <v>36</v>
      </c>
      <c r="Q7188" t="s">
        <v>36</v>
      </c>
      <c r="R7188" s="7">
        <v>45688</v>
      </c>
      <c r="S7188" s="8">
        <f t="shared" si="500"/>
        <v>47.646575342465752</v>
      </c>
      <c r="T7188" t="str">
        <f t="shared" si="499"/>
        <v>45-55</v>
      </c>
      <c r="U7188" s="7" t="s">
        <v>36</v>
      </c>
      <c r="V7188" t="str">
        <f t="shared" si="501"/>
        <v/>
      </c>
    </row>
    <row r="7189" spans="1:22">
      <c r="A7189">
        <v>103630</v>
      </c>
      <c r="B7189" t="s">
        <v>17</v>
      </c>
      <c r="C7189" t="s">
        <v>18</v>
      </c>
      <c r="D7189" t="s">
        <v>19</v>
      </c>
      <c r="H7189" t="s">
        <v>19</v>
      </c>
      <c r="J7189" t="s">
        <v>20</v>
      </c>
      <c r="K7189" s="7">
        <v>27361</v>
      </c>
      <c r="L7189" t="s">
        <v>139</v>
      </c>
      <c r="M7189" t="s">
        <v>23</v>
      </c>
      <c r="N7189" t="s">
        <v>32</v>
      </c>
      <c r="O7189" s="7">
        <v>41402</v>
      </c>
      <c r="P7189" s="7">
        <v>42005</v>
      </c>
      <c r="Q7189" t="s">
        <v>36</v>
      </c>
      <c r="R7189" s="7">
        <v>45688</v>
      </c>
      <c r="S7189" s="8">
        <f t="shared" si="500"/>
        <v>50.210958904109589</v>
      </c>
      <c r="T7189" t="str">
        <f t="shared" si="499"/>
        <v>45-55</v>
      </c>
      <c r="U7189" s="7">
        <v>42005</v>
      </c>
      <c r="V7189">
        <f t="shared" si="501"/>
        <v>432</v>
      </c>
    </row>
    <row r="7190" spans="1:22">
      <c r="A7190">
        <v>142648</v>
      </c>
      <c r="B7190" t="s">
        <v>17</v>
      </c>
      <c r="C7190" t="s">
        <v>18</v>
      </c>
      <c r="D7190" t="s">
        <v>19</v>
      </c>
      <c r="H7190" t="s">
        <v>46</v>
      </c>
      <c r="I7190" t="s">
        <v>47</v>
      </c>
      <c r="J7190" t="s">
        <v>20</v>
      </c>
      <c r="K7190" s="7">
        <v>15962</v>
      </c>
      <c r="L7190" t="s">
        <v>74</v>
      </c>
      <c r="M7190" t="s">
        <v>22</v>
      </c>
      <c r="N7190" t="s">
        <v>34</v>
      </c>
      <c r="O7190" s="7">
        <v>43854</v>
      </c>
      <c r="P7190" s="7">
        <v>43906</v>
      </c>
      <c r="Q7190" t="s">
        <v>24</v>
      </c>
      <c r="R7190" s="7">
        <v>45688</v>
      </c>
      <c r="S7190" s="8">
        <f t="shared" si="500"/>
        <v>81.441095890410963</v>
      </c>
      <c r="T7190" t="str">
        <f t="shared" si="499"/>
        <v>65+</v>
      </c>
      <c r="U7190" s="7">
        <v>43906</v>
      </c>
      <c r="V7190">
        <f t="shared" si="501"/>
        <v>37</v>
      </c>
    </row>
    <row r="7191" spans="1:22">
      <c r="A7191">
        <v>123191</v>
      </c>
      <c r="B7191" t="s">
        <v>17</v>
      </c>
      <c r="C7191" t="s">
        <v>25</v>
      </c>
      <c r="D7191" t="s">
        <v>19</v>
      </c>
      <c r="H7191" t="s">
        <v>19</v>
      </c>
      <c r="J7191" t="s">
        <v>20</v>
      </c>
      <c r="K7191" s="7">
        <v>22133</v>
      </c>
      <c r="L7191" t="s">
        <v>37</v>
      </c>
      <c r="M7191" t="s">
        <v>27</v>
      </c>
      <c r="N7191" t="s">
        <v>34</v>
      </c>
      <c r="O7191" s="7">
        <v>42916</v>
      </c>
      <c r="P7191" s="7" t="s">
        <v>29</v>
      </c>
      <c r="Q7191" t="s">
        <v>24</v>
      </c>
      <c r="R7191" s="7">
        <v>45688</v>
      </c>
      <c r="S7191" s="8">
        <f t="shared" si="500"/>
        <v>64.534246575342465</v>
      </c>
      <c r="T7191" t="str">
        <f t="shared" si="499"/>
        <v>55-65</v>
      </c>
      <c r="U7191" s="7">
        <f>R7191</f>
        <v>45688</v>
      </c>
      <c r="V7191">
        <f t="shared" si="501"/>
        <v>1981</v>
      </c>
    </row>
    <row r="7192" spans="1:22">
      <c r="A7192">
        <v>124607</v>
      </c>
      <c r="B7192" t="s">
        <v>17</v>
      </c>
      <c r="C7192" t="s">
        <v>18</v>
      </c>
      <c r="D7192" t="s">
        <v>19</v>
      </c>
      <c r="H7192" t="s">
        <v>19</v>
      </c>
      <c r="J7192" t="s">
        <v>20</v>
      </c>
      <c r="K7192" s="7">
        <v>34872</v>
      </c>
      <c r="L7192" t="s">
        <v>21</v>
      </c>
      <c r="M7192" t="s">
        <v>22</v>
      </c>
      <c r="N7192" t="s">
        <v>34</v>
      </c>
      <c r="O7192" s="7" t="s">
        <v>36</v>
      </c>
      <c r="P7192" s="7" t="s">
        <v>36</v>
      </c>
      <c r="Q7192" t="s">
        <v>36</v>
      </c>
      <c r="R7192" s="7">
        <v>45688</v>
      </c>
      <c r="S7192" s="8">
        <f t="shared" si="500"/>
        <v>29.632876712328766</v>
      </c>
      <c r="T7192" t="str">
        <f t="shared" si="499"/>
        <v>25-35</v>
      </c>
      <c r="U7192" s="7" t="s">
        <v>36</v>
      </c>
      <c r="V7192" t="str">
        <f t="shared" si="501"/>
        <v/>
      </c>
    </row>
    <row r="7193" spans="1:22">
      <c r="A7193">
        <v>152200</v>
      </c>
      <c r="B7193" t="s">
        <v>17</v>
      </c>
      <c r="C7193" t="s">
        <v>18</v>
      </c>
      <c r="D7193" t="s">
        <v>19</v>
      </c>
      <c r="H7193" t="s">
        <v>19</v>
      </c>
      <c r="J7193" t="s">
        <v>20</v>
      </c>
      <c r="K7193" s="7">
        <v>33138</v>
      </c>
      <c r="L7193" t="s">
        <v>157</v>
      </c>
      <c r="M7193" t="s">
        <v>57</v>
      </c>
      <c r="N7193" t="s">
        <v>34</v>
      </c>
      <c r="O7193" s="7">
        <v>44459</v>
      </c>
      <c r="P7193" s="7">
        <v>44621</v>
      </c>
      <c r="Q7193" t="s">
        <v>24</v>
      </c>
      <c r="R7193" s="7">
        <v>45688</v>
      </c>
      <c r="S7193" s="8">
        <f t="shared" si="500"/>
        <v>34.38356164383562</v>
      </c>
      <c r="T7193" t="str">
        <f t="shared" si="499"/>
        <v>25-35</v>
      </c>
      <c r="U7193" s="7">
        <v>44621</v>
      </c>
      <c r="V7193">
        <f t="shared" si="501"/>
        <v>117</v>
      </c>
    </row>
    <row r="7194" spans="1:22">
      <c r="A7194">
        <v>152202</v>
      </c>
      <c r="B7194" t="s">
        <v>17</v>
      </c>
      <c r="C7194" t="s">
        <v>18</v>
      </c>
      <c r="D7194" t="s">
        <v>19</v>
      </c>
      <c r="H7194" t="s">
        <v>19</v>
      </c>
      <c r="J7194" t="s">
        <v>20</v>
      </c>
      <c r="K7194" s="7">
        <v>20426</v>
      </c>
      <c r="L7194" t="s">
        <v>157</v>
      </c>
      <c r="M7194" t="s">
        <v>57</v>
      </c>
      <c r="N7194" t="s">
        <v>34</v>
      </c>
      <c r="O7194" s="7">
        <v>44463</v>
      </c>
      <c r="P7194" s="7">
        <v>44621</v>
      </c>
      <c r="Q7194" t="s">
        <v>24</v>
      </c>
      <c r="R7194" s="7">
        <v>45688</v>
      </c>
      <c r="S7194" s="8">
        <f t="shared" si="500"/>
        <v>69.210958904109589</v>
      </c>
      <c r="T7194" t="str">
        <f t="shared" si="499"/>
        <v>65+</v>
      </c>
      <c r="U7194" s="7">
        <v>44621</v>
      </c>
      <c r="V7194">
        <f t="shared" si="501"/>
        <v>113</v>
      </c>
    </row>
    <row r="7195" spans="1:22">
      <c r="A7195">
        <v>81862</v>
      </c>
      <c r="B7195" t="s">
        <v>17</v>
      </c>
      <c r="C7195" t="s">
        <v>18</v>
      </c>
      <c r="D7195" t="s">
        <v>19</v>
      </c>
      <c r="H7195" t="s">
        <v>19</v>
      </c>
      <c r="J7195" t="s">
        <v>20</v>
      </c>
      <c r="K7195" s="7">
        <v>34377</v>
      </c>
      <c r="L7195" t="s">
        <v>65</v>
      </c>
      <c r="M7195" t="s">
        <v>27</v>
      </c>
      <c r="N7195" t="s">
        <v>34</v>
      </c>
      <c r="O7195" s="7">
        <v>40765</v>
      </c>
      <c r="P7195" s="7">
        <v>41584</v>
      </c>
      <c r="Q7195" t="s">
        <v>36</v>
      </c>
      <c r="R7195" s="7">
        <v>45688</v>
      </c>
      <c r="S7195" s="8">
        <f t="shared" si="500"/>
        <v>30.989041095890411</v>
      </c>
      <c r="T7195" t="str">
        <f t="shared" si="499"/>
        <v>25-35</v>
      </c>
      <c r="U7195" s="7">
        <v>41584</v>
      </c>
      <c r="V7195">
        <f t="shared" si="501"/>
        <v>586</v>
      </c>
    </row>
    <row r="7196" spans="1:22">
      <c r="A7196">
        <v>168473</v>
      </c>
      <c r="B7196" t="s">
        <v>17</v>
      </c>
      <c r="C7196" t="s">
        <v>18</v>
      </c>
      <c r="D7196" t="s">
        <v>19</v>
      </c>
      <c r="H7196" t="s">
        <v>19</v>
      </c>
      <c r="J7196" t="s">
        <v>20</v>
      </c>
      <c r="K7196" s="7">
        <v>39514</v>
      </c>
      <c r="L7196" t="s">
        <v>82</v>
      </c>
      <c r="M7196" t="s">
        <v>27</v>
      </c>
      <c r="N7196" t="s">
        <v>40</v>
      </c>
      <c r="O7196" s="7" t="s">
        <v>36</v>
      </c>
      <c r="P7196" s="7" t="s">
        <v>36</v>
      </c>
      <c r="Q7196" t="s">
        <v>36</v>
      </c>
      <c r="R7196" s="7">
        <v>45688</v>
      </c>
      <c r="S7196" s="8">
        <f t="shared" si="500"/>
        <v>16.915068493150685</v>
      </c>
      <c r="T7196" t="str">
        <f t="shared" si="499"/>
        <v>16-25</v>
      </c>
      <c r="U7196" s="7" t="s">
        <v>36</v>
      </c>
      <c r="V7196" t="str">
        <f t="shared" si="501"/>
        <v/>
      </c>
    </row>
    <row r="7197" spans="1:22">
      <c r="A7197">
        <v>121023</v>
      </c>
      <c r="B7197" t="s">
        <v>17</v>
      </c>
      <c r="C7197" t="s">
        <v>18</v>
      </c>
      <c r="D7197" t="s">
        <v>19</v>
      </c>
      <c r="H7197" t="s">
        <v>19</v>
      </c>
      <c r="J7197" t="s">
        <v>20</v>
      </c>
      <c r="K7197" s="7">
        <v>37610</v>
      </c>
      <c r="L7197" t="s">
        <v>37</v>
      </c>
      <c r="M7197" t="s">
        <v>27</v>
      </c>
      <c r="N7197" t="s">
        <v>32</v>
      </c>
      <c r="O7197" s="7">
        <v>42787</v>
      </c>
      <c r="P7197" s="7">
        <v>42883</v>
      </c>
      <c r="Q7197" t="s">
        <v>24</v>
      </c>
      <c r="R7197" s="7">
        <v>45688</v>
      </c>
      <c r="S7197" s="8">
        <f t="shared" si="500"/>
        <v>22.13150684931507</v>
      </c>
      <c r="T7197" t="str">
        <f t="shared" si="499"/>
        <v>16-25</v>
      </c>
      <c r="U7197" s="7">
        <v>42883</v>
      </c>
      <c r="V7197">
        <f t="shared" si="501"/>
        <v>69</v>
      </c>
    </row>
    <row r="7198" spans="1:22">
      <c r="A7198">
        <v>94359</v>
      </c>
      <c r="B7198" t="s">
        <v>17</v>
      </c>
      <c r="C7198" t="s">
        <v>25</v>
      </c>
      <c r="D7198" t="s">
        <v>19</v>
      </c>
      <c r="H7198" t="s">
        <v>19</v>
      </c>
      <c r="J7198" t="s">
        <v>20</v>
      </c>
      <c r="K7198" s="7">
        <v>19674</v>
      </c>
      <c r="L7198" t="s">
        <v>96</v>
      </c>
      <c r="M7198" t="s">
        <v>22</v>
      </c>
      <c r="N7198" t="s">
        <v>34</v>
      </c>
      <c r="O7198" s="7">
        <v>41001</v>
      </c>
      <c r="P7198" s="7" t="s">
        <v>29</v>
      </c>
      <c r="Q7198" t="s">
        <v>24</v>
      </c>
      <c r="R7198" s="7">
        <v>45688</v>
      </c>
      <c r="S7198" s="8">
        <f t="shared" si="500"/>
        <v>71.271232876712332</v>
      </c>
      <c r="T7198" t="str">
        <f t="shared" si="499"/>
        <v>65+</v>
      </c>
      <c r="U7198" s="7">
        <f>R7198</f>
        <v>45688</v>
      </c>
      <c r="V7198">
        <f t="shared" si="501"/>
        <v>3350</v>
      </c>
    </row>
    <row r="7199" spans="1:22">
      <c r="A7199">
        <v>129552</v>
      </c>
      <c r="B7199" t="s">
        <v>17</v>
      </c>
      <c r="C7199" t="s">
        <v>18</v>
      </c>
      <c r="D7199" t="s">
        <v>19</v>
      </c>
      <c r="H7199" t="s">
        <v>19</v>
      </c>
      <c r="J7199" t="s">
        <v>20</v>
      </c>
      <c r="K7199" s="7">
        <v>26393</v>
      </c>
      <c r="L7199" t="s">
        <v>98</v>
      </c>
      <c r="M7199" t="s">
        <v>22</v>
      </c>
      <c r="N7199" t="s">
        <v>36</v>
      </c>
      <c r="O7199" s="7">
        <v>43024</v>
      </c>
      <c r="P7199" s="7">
        <v>43313</v>
      </c>
      <c r="Q7199" t="s">
        <v>24</v>
      </c>
      <c r="R7199" s="7">
        <v>45688</v>
      </c>
      <c r="S7199" s="8">
        <f t="shared" si="500"/>
        <v>52.863013698630134</v>
      </c>
      <c r="T7199" t="str">
        <f t="shared" si="499"/>
        <v>45-55</v>
      </c>
      <c r="U7199" s="7">
        <v>43313</v>
      </c>
      <c r="V7199">
        <f t="shared" si="501"/>
        <v>208</v>
      </c>
    </row>
    <row r="7200" spans="1:22">
      <c r="A7200">
        <v>135550</v>
      </c>
      <c r="B7200" t="s">
        <v>17</v>
      </c>
      <c r="C7200" t="s">
        <v>18</v>
      </c>
      <c r="D7200" t="s">
        <v>19</v>
      </c>
      <c r="H7200" t="s">
        <v>19</v>
      </c>
      <c r="J7200" t="s">
        <v>20</v>
      </c>
      <c r="K7200" s="7">
        <v>37275</v>
      </c>
      <c r="L7200" t="s">
        <v>83</v>
      </c>
      <c r="M7200" t="s">
        <v>27</v>
      </c>
      <c r="N7200" t="s">
        <v>36</v>
      </c>
      <c r="O7200" s="7">
        <v>43605</v>
      </c>
      <c r="P7200" s="7">
        <v>44432</v>
      </c>
      <c r="Q7200" t="s">
        <v>24</v>
      </c>
      <c r="R7200" s="7">
        <v>45688</v>
      </c>
      <c r="S7200" s="8">
        <f t="shared" si="500"/>
        <v>23.049315068493151</v>
      </c>
      <c r="T7200" t="str">
        <f t="shared" si="499"/>
        <v>16-25</v>
      </c>
      <c r="U7200" s="7">
        <v>44432</v>
      </c>
      <c r="V7200">
        <f t="shared" si="501"/>
        <v>592</v>
      </c>
    </row>
    <row r="7201" spans="1:22">
      <c r="A7201">
        <v>134270</v>
      </c>
      <c r="B7201" t="s">
        <v>17</v>
      </c>
      <c r="C7201" t="s">
        <v>18</v>
      </c>
      <c r="D7201" t="s">
        <v>19</v>
      </c>
      <c r="H7201" t="s">
        <v>19</v>
      </c>
      <c r="J7201" t="s">
        <v>20</v>
      </c>
      <c r="K7201" s="7">
        <v>37297</v>
      </c>
      <c r="L7201" t="s">
        <v>37</v>
      </c>
      <c r="M7201" t="s">
        <v>27</v>
      </c>
      <c r="N7201" t="s">
        <v>36</v>
      </c>
      <c r="O7201" s="7">
        <v>43484</v>
      </c>
      <c r="P7201" s="7">
        <v>43552</v>
      </c>
      <c r="Q7201" t="s">
        <v>24</v>
      </c>
      <c r="R7201" s="7">
        <v>45688</v>
      </c>
      <c r="S7201" s="8">
        <f t="shared" si="500"/>
        <v>22.989041095890411</v>
      </c>
      <c r="T7201" t="str">
        <f t="shared" si="499"/>
        <v>16-25</v>
      </c>
      <c r="U7201" s="7">
        <v>43552</v>
      </c>
      <c r="V7201">
        <f t="shared" si="501"/>
        <v>49</v>
      </c>
    </row>
    <row r="7202" spans="1:22">
      <c r="A7202">
        <v>119427</v>
      </c>
      <c r="B7202" t="s">
        <v>17</v>
      </c>
      <c r="C7202" t="s">
        <v>18</v>
      </c>
      <c r="D7202" t="s">
        <v>19</v>
      </c>
      <c r="H7202" t="s">
        <v>19</v>
      </c>
      <c r="J7202" t="s">
        <v>30</v>
      </c>
      <c r="K7202" s="7">
        <v>36431</v>
      </c>
      <c r="L7202" t="s">
        <v>21</v>
      </c>
      <c r="M7202" t="s">
        <v>22</v>
      </c>
      <c r="N7202" t="s">
        <v>32</v>
      </c>
      <c r="O7202" s="7">
        <v>42696</v>
      </c>
      <c r="P7202" s="7">
        <v>42696</v>
      </c>
      <c r="Q7202" t="s">
        <v>36</v>
      </c>
      <c r="R7202" s="7">
        <v>45688</v>
      </c>
      <c r="S7202" s="8">
        <f t="shared" si="500"/>
        <v>25.361643835616437</v>
      </c>
      <c r="T7202" t="str">
        <f t="shared" si="499"/>
        <v>25-35</v>
      </c>
      <c r="U7202" s="7">
        <v>42696</v>
      </c>
      <c r="V7202">
        <f t="shared" si="501"/>
        <v>1</v>
      </c>
    </row>
    <row r="7203" spans="1:22">
      <c r="A7203">
        <v>121545</v>
      </c>
      <c r="B7203" t="s">
        <v>17</v>
      </c>
      <c r="C7203" t="s">
        <v>18</v>
      </c>
      <c r="D7203" t="s">
        <v>19</v>
      </c>
      <c r="H7203" t="s">
        <v>19</v>
      </c>
      <c r="J7203" t="s">
        <v>20</v>
      </c>
      <c r="K7203" s="7">
        <v>25846</v>
      </c>
      <c r="L7203" t="s">
        <v>26</v>
      </c>
      <c r="M7203" t="s">
        <v>27</v>
      </c>
      <c r="N7203" t="s">
        <v>28</v>
      </c>
      <c r="O7203" s="7" t="s">
        <v>36</v>
      </c>
      <c r="P7203" s="7" t="s">
        <v>36</v>
      </c>
      <c r="Q7203" t="s">
        <v>36</v>
      </c>
      <c r="R7203" s="7">
        <v>45688</v>
      </c>
      <c r="S7203" s="8">
        <f t="shared" si="500"/>
        <v>54.361643835616441</v>
      </c>
      <c r="T7203" t="str">
        <f t="shared" si="499"/>
        <v>45-55</v>
      </c>
      <c r="U7203" s="7" t="s">
        <v>36</v>
      </c>
      <c r="V7203" t="str">
        <f t="shared" si="501"/>
        <v/>
      </c>
    </row>
    <row r="7204" spans="1:22">
      <c r="A7204">
        <v>144231</v>
      </c>
      <c r="B7204" t="s">
        <v>17</v>
      </c>
      <c r="C7204" t="s">
        <v>18</v>
      </c>
      <c r="D7204" t="s">
        <v>19</v>
      </c>
      <c r="H7204" t="s">
        <v>19</v>
      </c>
      <c r="J7204" t="s">
        <v>20</v>
      </c>
      <c r="K7204" s="7">
        <v>35302</v>
      </c>
      <c r="L7204" t="s">
        <v>141</v>
      </c>
      <c r="M7204" t="s">
        <v>57</v>
      </c>
      <c r="N7204" t="s">
        <v>28</v>
      </c>
      <c r="O7204" s="7" t="s">
        <v>36</v>
      </c>
      <c r="P7204" s="7" t="s">
        <v>36</v>
      </c>
      <c r="Q7204" t="s">
        <v>36</v>
      </c>
      <c r="R7204" s="7">
        <v>45688</v>
      </c>
      <c r="S7204" s="8">
        <f t="shared" si="500"/>
        <v>28.454794520547946</v>
      </c>
      <c r="T7204" t="str">
        <f t="shared" si="499"/>
        <v>25-35</v>
      </c>
      <c r="U7204" s="7" t="s">
        <v>36</v>
      </c>
      <c r="V7204" t="str">
        <f t="shared" si="501"/>
        <v/>
      </c>
    </row>
    <row r="7205" spans="1:22">
      <c r="A7205">
        <v>148084</v>
      </c>
      <c r="B7205" t="s">
        <v>17</v>
      </c>
      <c r="C7205" t="s">
        <v>18</v>
      </c>
      <c r="D7205" t="s">
        <v>19</v>
      </c>
      <c r="H7205" t="s">
        <v>19</v>
      </c>
      <c r="J7205" t="s">
        <v>30</v>
      </c>
      <c r="K7205" s="7">
        <v>25515</v>
      </c>
      <c r="L7205" t="s">
        <v>141</v>
      </c>
      <c r="M7205" t="s">
        <v>57</v>
      </c>
      <c r="N7205" t="s">
        <v>28</v>
      </c>
      <c r="O7205" s="7">
        <v>44335</v>
      </c>
      <c r="P7205" s="7">
        <v>45104</v>
      </c>
      <c r="Q7205" t="s">
        <v>41</v>
      </c>
      <c r="R7205" s="7">
        <v>45688</v>
      </c>
      <c r="S7205" s="8">
        <f t="shared" si="500"/>
        <v>55.268493150684932</v>
      </c>
      <c r="T7205" t="str">
        <f t="shared" si="499"/>
        <v>55-65</v>
      </c>
      <c r="U7205" s="7">
        <v>45104</v>
      </c>
      <c r="V7205">
        <f t="shared" si="501"/>
        <v>550</v>
      </c>
    </row>
    <row r="7206" spans="1:22">
      <c r="A7206">
        <v>107342</v>
      </c>
      <c r="B7206" t="s">
        <v>17</v>
      </c>
      <c r="C7206" t="s">
        <v>25</v>
      </c>
      <c r="D7206" t="s">
        <v>19</v>
      </c>
      <c r="H7206" t="s">
        <v>19</v>
      </c>
      <c r="J7206" t="s">
        <v>30</v>
      </c>
      <c r="K7206" s="7">
        <v>19320</v>
      </c>
      <c r="L7206" t="s">
        <v>33</v>
      </c>
      <c r="M7206" t="s">
        <v>22</v>
      </c>
      <c r="N7206" t="s">
        <v>32</v>
      </c>
      <c r="O7206" s="7" t="s">
        <v>36</v>
      </c>
      <c r="P7206" s="7" t="s">
        <v>36</v>
      </c>
      <c r="Q7206" t="s">
        <v>24</v>
      </c>
      <c r="R7206" s="7">
        <v>45688</v>
      </c>
      <c r="S7206" s="8">
        <f t="shared" si="500"/>
        <v>72.241095890410961</v>
      </c>
      <c r="T7206" t="str">
        <f t="shared" si="499"/>
        <v>65+</v>
      </c>
      <c r="U7206" s="7" t="s">
        <v>36</v>
      </c>
      <c r="V7206" t="str">
        <f t="shared" si="501"/>
        <v/>
      </c>
    </row>
    <row r="7207" spans="1:22">
      <c r="A7207">
        <v>150675</v>
      </c>
      <c r="B7207" t="s">
        <v>17</v>
      </c>
      <c r="C7207" t="s">
        <v>18</v>
      </c>
      <c r="D7207" t="s">
        <v>19</v>
      </c>
      <c r="H7207" t="s">
        <v>19</v>
      </c>
      <c r="J7207" t="s">
        <v>20</v>
      </c>
      <c r="K7207" s="7">
        <v>18472</v>
      </c>
      <c r="L7207" t="s">
        <v>99</v>
      </c>
      <c r="M7207" t="s">
        <v>27</v>
      </c>
      <c r="N7207" t="s">
        <v>34</v>
      </c>
      <c r="O7207" s="7">
        <v>44369</v>
      </c>
      <c r="P7207" s="7">
        <v>44687</v>
      </c>
      <c r="Q7207" t="s">
        <v>24</v>
      </c>
      <c r="R7207" s="7">
        <v>45688</v>
      </c>
      <c r="S7207" s="8">
        <f t="shared" si="500"/>
        <v>74.564383561643837</v>
      </c>
      <c r="T7207" t="str">
        <f t="shared" si="499"/>
        <v>65+</v>
      </c>
      <c r="U7207" s="7">
        <v>44687</v>
      </c>
      <c r="V7207">
        <f t="shared" si="501"/>
        <v>229</v>
      </c>
    </row>
    <row r="7208" spans="1:22">
      <c r="A7208">
        <v>166850</v>
      </c>
      <c r="B7208" t="s">
        <v>17</v>
      </c>
      <c r="C7208" t="s">
        <v>25</v>
      </c>
      <c r="D7208" t="s">
        <v>19</v>
      </c>
      <c r="H7208" t="s">
        <v>19</v>
      </c>
      <c r="J7208" t="s">
        <v>20</v>
      </c>
      <c r="K7208" s="7">
        <v>21606</v>
      </c>
      <c r="L7208" t="s">
        <v>102</v>
      </c>
      <c r="M7208" t="s">
        <v>22</v>
      </c>
      <c r="N7208" t="s">
        <v>23</v>
      </c>
      <c r="O7208" s="7">
        <v>45357</v>
      </c>
      <c r="P7208" s="7" t="s">
        <v>29</v>
      </c>
      <c r="Q7208" t="s">
        <v>24</v>
      </c>
      <c r="R7208" s="7">
        <v>45688</v>
      </c>
      <c r="S7208" s="8">
        <f t="shared" si="500"/>
        <v>65.978082191780828</v>
      </c>
      <c r="T7208" t="str">
        <f t="shared" si="499"/>
        <v>65+</v>
      </c>
      <c r="U7208" s="7">
        <f>R7208</f>
        <v>45688</v>
      </c>
      <c r="V7208">
        <f t="shared" si="501"/>
        <v>238</v>
      </c>
    </row>
    <row r="7209" spans="1:22">
      <c r="A7209">
        <v>56672</v>
      </c>
      <c r="B7209" t="s">
        <v>17</v>
      </c>
      <c r="C7209" t="s">
        <v>18</v>
      </c>
      <c r="D7209" t="s">
        <v>19</v>
      </c>
      <c r="H7209" t="s">
        <v>46</v>
      </c>
      <c r="I7209" t="s">
        <v>479</v>
      </c>
      <c r="J7209" t="s">
        <v>30</v>
      </c>
      <c r="K7209" s="7">
        <v>11214</v>
      </c>
      <c r="L7209" t="s">
        <v>65</v>
      </c>
      <c r="M7209" t="s">
        <v>27</v>
      </c>
      <c r="N7209" t="s">
        <v>34</v>
      </c>
      <c r="O7209" s="7">
        <v>40612</v>
      </c>
      <c r="P7209" s="7">
        <v>42142</v>
      </c>
      <c r="Q7209" t="s">
        <v>55</v>
      </c>
      <c r="R7209" s="7">
        <v>45688</v>
      </c>
      <c r="S7209" s="8">
        <f t="shared" si="500"/>
        <v>94.449315068493149</v>
      </c>
      <c r="T7209" t="str">
        <f t="shared" si="499"/>
        <v>65+</v>
      </c>
      <c r="U7209" s="7">
        <v>42142</v>
      </c>
      <c r="V7209">
        <f t="shared" si="501"/>
        <v>1093</v>
      </c>
    </row>
    <row r="7210" spans="1:22">
      <c r="A7210">
        <v>81000</v>
      </c>
      <c r="B7210" t="s">
        <v>17</v>
      </c>
      <c r="C7210" t="s">
        <v>18</v>
      </c>
      <c r="D7210" t="s">
        <v>19</v>
      </c>
      <c r="H7210" t="s">
        <v>19</v>
      </c>
      <c r="J7210" t="s">
        <v>20</v>
      </c>
      <c r="K7210" s="7">
        <v>17115</v>
      </c>
      <c r="L7210" t="s">
        <v>26</v>
      </c>
      <c r="M7210" t="s">
        <v>27</v>
      </c>
      <c r="N7210" t="s">
        <v>34</v>
      </c>
      <c r="O7210" s="7">
        <v>40421</v>
      </c>
      <c r="P7210" s="7">
        <v>44971</v>
      </c>
      <c r="Q7210" t="s">
        <v>24</v>
      </c>
      <c r="R7210" s="7">
        <v>45688</v>
      </c>
      <c r="S7210" s="8">
        <f t="shared" si="500"/>
        <v>78.282191780821918</v>
      </c>
      <c r="T7210" t="str">
        <f t="shared" si="499"/>
        <v>65+</v>
      </c>
      <c r="U7210" s="7">
        <v>44971</v>
      </c>
      <c r="V7210">
        <f t="shared" si="501"/>
        <v>3251</v>
      </c>
    </row>
    <row r="7211" spans="1:22">
      <c r="A7211">
        <v>105241</v>
      </c>
      <c r="B7211" t="s">
        <v>17</v>
      </c>
      <c r="C7211" t="s">
        <v>25</v>
      </c>
      <c r="D7211" t="s">
        <v>19</v>
      </c>
      <c r="H7211" t="s">
        <v>19</v>
      </c>
      <c r="J7211" t="s">
        <v>20</v>
      </c>
      <c r="K7211" s="7">
        <v>17874</v>
      </c>
      <c r="L7211" t="s">
        <v>78</v>
      </c>
      <c r="M7211" t="s">
        <v>22</v>
      </c>
      <c r="N7211" t="s">
        <v>32</v>
      </c>
      <c r="O7211" s="7">
        <v>41509</v>
      </c>
      <c r="P7211" s="7" t="s">
        <v>29</v>
      </c>
      <c r="Q7211" t="s">
        <v>24</v>
      </c>
      <c r="R7211" s="7">
        <v>45688</v>
      </c>
      <c r="S7211" s="8">
        <f t="shared" si="500"/>
        <v>76.202739726027403</v>
      </c>
      <c r="T7211" t="str">
        <f t="shared" si="499"/>
        <v>65+</v>
      </c>
      <c r="U7211" s="7">
        <f>R7211</f>
        <v>45688</v>
      </c>
      <c r="V7211">
        <f t="shared" si="501"/>
        <v>2986</v>
      </c>
    </row>
    <row r="7212" spans="1:22">
      <c r="A7212">
        <v>83597</v>
      </c>
      <c r="B7212" t="s">
        <v>17</v>
      </c>
      <c r="C7212" t="s">
        <v>18</v>
      </c>
      <c r="D7212" t="s">
        <v>19</v>
      </c>
      <c r="H7212" t="s">
        <v>19</v>
      </c>
      <c r="J7212" t="s">
        <v>30</v>
      </c>
      <c r="K7212" s="7">
        <v>37887</v>
      </c>
      <c r="L7212" t="s">
        <v>35</v>
      </c>
      <c r="M7212" t="s">
        <v>27</v>
      </c>
      <c r="N7212" t="s">
        <v>34</v>
      </c>
      <c r="O7212" s="7" t="s">
        <v>36</v>
      </c>
      <c r="P7212" s="7" t="s">
        <v>36</v>
      </c>
      <c r="Q7212" t="s">
        <v>36</v>
      </c>
      <c r="R7212" s="7">
        <v>45688</v>
      </c>
      <c r="S7212" s="8">
        <f t="shared" si="500"/>
        <v>21.372602739726027</v>
      </c>
      <c r="T7212" t="str">
        <f t="shared" si="499"/>
        <v>16-25</v>
      </c>
      <c r="U7212" s="7" t="s">
        <v>36</v>
      </c>
      <c r="V7212" t="str">
        <f t="shared" si="501"/>
        <v/>
      </c>
    </row>
    <row r="7213" spans="1:22">
      <c r="A7213">
        <v>163156</v>
      </c>
      <c r="B7213" t="s">
        <v>17</v>
      </c>
      <c r="C7213" t="s">
        <v>18</v>
      </c>
      <c r="D7213" t="s">
        <v>19</v>
      </c>
      <c r="H7213" t="s">
        <v>46</v>
      </c>
      <c r="I7213" t="s">
        <v>47</v>
      </c>
      <c r="J7213" t="s">
        <v>30</v>
      </c>
      <c r="K7213" s="7">
        <v>27127</v>
      </c>
      <c r="L7213" t="s">
        <v>26</v>
      </c>
      <c r="M7213" t="s">
        <v>27</v>
      </c>
      <c r="N7213" t="s">
        <v>34</v>
      </c>
      <c r="O7213" s="7">
        <v>45261</v>
      </c>
      <c r="P7213" s="7">
        <v>45352</v>
      </c>
      <c r="Q7213" t="s">
        <v>330</v>
      </c>
      <c r="R7213" s="7">
        <v>45688</v>
      </c>
      <c r="S7213" s="8">
        <f t="shared" si="500"/>
        <v>50.852054794520548</v>
      </c>
      <c r="T7213" t="str">
        <f t="shared" si="499"/>
        <v>45-55</v>
      </c>
      <c r="U7213" s="7">
        <v>45352</v>
      </c>
      <c r="V7213">
        <f t="shared" si="501"/>
        <v>66</v>
      </c>
    </row>
    <row r="7214" spans="1:22">
      <c r="A7214">
        <v>127594</v>
      </c>
      <c r="B7214" t="s">
        <v>17</v>
      </c>
      <c r="C7214" t="s">
        <v>18</v>
      </c>
      <c r="D7214" t="s">
        <v>19</v>
      </c>
      <c r="H7214" t="s">
        <v>19</v>
      </c>
      <c r="J7214" t="s">
        <v>30</v>
      </c>
      <c r="K7214" s="7">
        <v>37861</v>
      </c>
      <c r="L7214" t="s">
        <v>99</v>
      </c>
      <c r="M7214" t="s">
        <v>27</v>
      </c>
      <c r="N7214" t="s">
        <v>34</v>
      </c>
      <c r="O7214" s="7">
        <v>43115</v>
      </c>
      <c r="P7214" s="7">
        <v>43488</v>
      </c>
      <c r="Q7214" t="s">
        <v>24</v>
      </c>
      <c r="R7214" s="7">
        <v>45688</v>
      </c>
      <c r="S7214" s="8">
        <f t="shared" si="500"/>
        <v>21.443835616438356</v>
      </c>
      <c r="T7214" t="str">
        <f t="shared" si="499"/>
        <v>16-25</v>
      </c>
      <c r="U7214" s="7">
        <v>43488</v>
      </c>
      <c r="V7214">
        <f t="shared" si="501"/>
        <v>268</v>
      </c>
    </row>
    <row r="7215" spans="1:22">
      <c r="A7215">
        <v>32971</v>
      </c>
      <c r="B7215" t="s">
        <v>17</v>
      </c>
      <c r="C7215" t="s">
        <v>18</v>
      </c>
      <c r="D7215" t="s">
        <v>19</v>
      </c>
      <c r="H7215" t="s">
        <v>46</v>
      </c>
      <c r="I7215" t="s">
        <v>480</v>
      </c>
      <c r="J7215" t="s">
        <v>30</v>
      </c>
      <c r="K7215" s="7">
        <v>16090</v>
      </c>
      <c r="L7215" t="s">
        <v>26</v>
      </c>
      <c r="M7215" t="s">
        <v>27</v>
      </c>
      <c r="N7215" t="s">
        <v>32</v>
      </c>
      <c r="O7215" s="7">
        <v>40876</v>
      </c>
      <c r="P7215" s="7">
        <v>44427</v>
      </c>
      <c r="Q7215" t="s">
        <v>38</v>
      </c>
      <c r="R7215" s="7">
        <v>45688</v>
      </c>
      <c r="S7215" s="8">
        <f t="shared" si="500"/>
        <v>81.090410958904116</v>
      </c>
      <c r="T7215" t="str">
        <f t="shared" si="499"/>
        <v>65+</v>
      </c>
      <c r="U7215" s="7">
        <v>44427</v>
      </c>
      <c r="V7215">
        <f t="shared" si="501"/>
        <v>2538</v>
      </c>
    </row>
    <row r="7216" spans="1:22">
      <c r="A7216">
        <v>126280</v>
      </c>
      <c r="B7216" t="s">
        <v>17</v>
      </c>
      <c r="C7216" t="s">
        <v>25</v>
      </c>
      <c r="D7216" t="s">
        <v>19</v>
      </c>
      <c r="H7216" t="s">
        <v>19</v>
      </c>
      <c r="J7216" t="s">
        <v>20</v>
      </c>
      <c r="K7216" s="7">
        <v>17560</v>
      </c>
      <c r="L7216" t="s">
        <v>65</v>
      </c>
      <c r="M7216" t="s">
        <v>27</v>
      </c>
      <c r="N7216" t="s">
        <v>34</v>
      </c>
      <c r="O7216" s="7">
        <v>43011</v>
      </c>
      <c r="P7216" s="7" t="s">
        <v>29</v>
      </c>
      <c r="Q7216" t="s">
        <v>24</v>
      </c>
      <c r="R7216" s="7">
        <v>45688</v>
      </c>
      <c r="S7216" s="8">
        <f t="shared" si="500"/>
        <v>77.063013698630144</v>
      </c>
      <c r="T7216" t="str">
        <f t="shared" si="499"/>
        <v>65+</v>
      </c>
      <c r="U7216" s="7">
        <f>R7216</f>
        <v>45688</v>
      </c>
      <c r="V7216">
        <f t="shared" si="501"/>
        <v>1914</v>
      </c>
    </row>
    <row r="7217" spans="1:22">
      <c r="A7217">
        <v>82468</v>
      </c>
      <c r="B7217" t="s">
        <v>17</v>
      </c>
      <c r="C7217" t="s">
        <v>18</v>
      </c>
      <c r="D7217" t="s">
        <v>19</v>
      </c>
      <c r="H7217" t="s">
        <v>19</v>
      </c>
      <c r="J7217" t="s">
        <v>20</v>
      </c>
      <c r="K7217" s="7">
        <v>34926</v>
      </c>
      <c r="L7217" t="s">
        <v>65</v>
      </c>
      <c r="M7217" t="s">
        <v>27</v>
      </c>
      <c r="N7217" t="s">
        <v>34</v>
      </c>
      <c r="O7217" s="7">
        <v>40963</v>
      </c>
      <c r="P7217" s="7">
        <v>41739</v>
      </c>
      <c r="Q7217" t="s">
        <v>36</v>
      </c>
      <c r="R7217" s="7">
        <v>45688</v>
      </c>
      <c r="S7217" s="8">
        <f t="shared" si="500"/>
        <v>29.484931506849314</v>
      </c>
      <c r="T7217" t="str">
        <f t="shared" si="499"/>
        <v>25-35</v>
      </c>
      <c r="U7217" s="7">
        <v>41739</v>
      </c>
      <c r="V7217">
        <f t="shared" si="501"/>
        <v>555</v>
      </c>
    </row>
    <row r="7218" spans="1:22">
      <c r="A7218">
        <v>82045</v>
      </c>
      <c r="B7218" t="s">
        <v>17</v>
      </c>
      <c r="C7218" t="s">
        <v>18</v>
      </c>
      <c r="D7218" t="s">
        <v>19</v>
      </c>
      <c r="H7218" t="s">
        <v>19</v>
      </c>
      <c r="J7218" t="s">
        <v>30</v>
      </c>
      <c r="K7218" s="7">
        <v>13028</v>
      </c>
      <c r="L7218" t="s">
        <v>73</v>
      </c>
      <c r="M7218" t="s">
        <v>22</v>
      </c>
      <c r="N7218" t="s">
        <v>32</v>
      </c>
      <c r="O7218" s="7">
        <v>40770</v>
      </c>
      <c r="P7218" s="7" t="s">
        <v>29</v>
      </c>
      <c r="Q7218" t="s">
        <v>24</v>
      </c>
      <c r="R7218" s="7">
        <v>45688</v>
      </c>
      <c r="S7218" s="8">
        <f t="shared" si="500"/>
        <v>89.479452054794521</v>
      </c>
      <c r="T7218" t="str">
        <f t="shared" si="499"/>
        <v>65+</v>
      </c>
      <c r="U7218" s="7">
        <f t="shared" ref="U7218:U7219" si="502">R7218</f>
        <v>45688</v>
      </c>
      <c r="V7218">
        <f t="shared" si="501"/>
        <v>3515</v>
      </c>
    </row>
    <row r="7219" spans="1:22">
      <c r="A7219">
        <v>28472</v>
      </c>
      <c r="B7219" t="s">
        <v>17</v>
      </c>
      <c r="C7219" t="s">
        <v>25</v>
      </c>
      <c r="D7219" t="s">
        <v>19</v>
      </c>
      <c r="H7219" t="s">
        <v>19</v>
      </c>
      <c r="J7219" t="s">
        <v>20</v>
      </c>
      <c r="K7219" s="7">
        <v>15725</v>
      </c>
      <c r="L7219" t="s">
        <v>26</v>
      </c>
      <c r="M7219" t="s">
        <v>27</v>
      </c>
      <c r="N7219" t="s">
        <v>34</v>
      </c>
      <c r="O7219" s="7">
        <v>36991</v>
      </c>
      <c r="P7219" s="7" t="s">
        <v>29</v>
      </c>
      <c r="Q7219" t="s">
        <v>24</v>
      </c>
      <c r="R7219" s="7">
        <v>45688</v>
      </c>
      <c r="S7219" s="8">
        <f t="shared" si="500"/>
        <v>82.090410958904116</v>
      </c>
      <c r="T7219" t="str">
        <f t="shared" si="499"/>
        <v>65+</v>
      </c>
      <c r="U7219" s="7">
        <f t="shared" si="502"/>
        <v>45688</v>
      </c>
      <c r="V7219">
        <f t="shared" si="501"/>
        <v>6214</v>
      </c>
    </row>
    <row r="7220" spans="1:22">
      <c r="A7220">
        <v>131032</v>
      </c>
      <c r="B7220" t="s">
        <v>17</v>
      </c>
      <c r="C7220" t="s">
        <v>18</v>
      </c>
      <c r="D7220" t="s">
        <v>19</v>
      </c>
      <c r="H7220" t="s">
        <v>19</v>
      </c>
      <c r="J7220" t="s">
        <v>20</v>
      </c>
      <c r="K7220" s="7">
        <v>36684</v>
      </c>
      <c r="L7220" t="s">
        <v>53</v>
      </c>
      <c r="M7220" t="s">
        <v>22</v>
      </c>
      <c r="N7220" t="s">
        <v>34</v>
      </c>
      <c r="O7220" s="7">
        <v>43451</v>
      </c>
      <c r="P7220" s="7">
        <v>43570</v>
      </c>
      <c r="Q7220" t="s">
        <v>24</v>
      </c>
      <c r="R7220" s="7">
        <v>45688</v>
      </c>
      <c r="S7220" s="8">
        <f t="shared" si="500"/>
        <v>24.668493150684931</v>
      </c>
      <c r="T7220" t="str">
        <f t="shared" si="499"/>
        <v>16-25</v>
      </c>
      <c r="U7220" s="7">
        <v>43570</v>
      </c>
      <c r="V7220">
        <f t="shared" si="501"/>
        <v>86</v>
      </c>
    </row>
    <row r="7221" spans="1:22">
      <c r="A7221">
        <v>112082</v>
      </c>
      <c r="B7221" t="s">
        <v>17</v>
      </c>
      <c r="C7221" t="s">
        <v>18</v>
      </c>
      <c r="D7221" t="s">
        <v>19</v>
      </c>
      <c r="H7221" t="s">
        <v>19</v>
      </c>
      <c r="J7221" t="s">
        <v>20</v>
      </c>
      <c r="K7221" s="7">
        <v>36607</v>
      </c>
      <c r="L7221" t="s">
        <v>481</v>
      </c>
      <c r="M7221" t="s">
        <v>23</v>
      </c>
      <c r="N7221" t="s">
        <v>32</v>
      </c>
      <c r="O7221" s="7" t="s">
        <v>36</v>
      </c>
      <c r="P7221" s="7" t="s">
        <v>36</v>
      </c>
      <c r="Q7221" t="s">
        <v>24</v>
      </c>
      <c r="R7221" s="7">
        <v>45688</v>
      </c>
      <c r="S7221" s="8">
        <f t="shared" si="500"/>
        <v>24.87945205479452</v>
      </c>
      <c r="T7221" t="str">
        <f t="shared" si="499"/>
        <v>16-25</v>
      </c>
      <c r="U7221" s="7" t="s">
        <v>36</v>
      </c>
      <c r="V7221" t="str">
        <f t="shared" si="501"/>
        <v/>
      </c>
    </row>
    <row r="7222" spans="1:22">
      <c r="A7222">
        <v>79703</v>
      </c>
      <c r="B7222" t="s">
        <v>17</v>
      </c>
      <c r="C7222" t="s">
        <v>18</v>
      </c>
      <c r="D7222" t="s">
        <v>19</v>
      </c>
      <c r="H7222" t="s">
        <v>19</v>
      </c>
      <c r="J7222" t="s">
        <v>20</v>
      </c>
      <c r="K7222" s="7">
        <v>24804</v>
      </c>
      <c r="L7222" t="s">
        <v>26</v>
      </c>
      <c r="M7222" t="s">
        <v>27</v>
      </c>
      <c r="N7222" t="s">
        <v>86</v>
      </c>
      <c r="O7222" s="7">
        <v>40714</v>
      </c>
      <c r="P7222" s="7">
        <v>41214</v>
      </c>
      <c r="Q7222" t="s">
        <v>36</v>
      </c>
      <c r="R7222" s="7">
        <v>45688</v>
      </c>
      <c r="S7222" s="8">
        <f t="shared" si="500"/>
        <v>57.216438356164382</v>
      </c>
      <c r="T7222" t="str">
        <f t="shared" si="499"/>
        <v>55-65</v>
      </c>
      <c r="U7222" s="7">
        <v>41214</v>
      </c>
      <c r="V7222">
        <f t="shared" si="501"/>
        <v>359</v>
      </c>
    </row>
    <row r="7223" spans="1:22">
      <c r="A7223">
        <v>155972</v>
      </c>
      <c r="B7223" t="s">
        <v>17</v>
      </c>
      <c r="C7223" t="s">
        <v>18</v>
      </c>
      <c r="D7223" t="s">
        <v>19</v>
      </c>
      <c r="H7223" t="s">
        <v>19</v>
      </c>
      <c r="J7223" t="s">
        <v>20</v>
      </c>
      <c r="K7223" s="7">
        <v>24263</v>
      </c>
      <c r="L7223" t="s">
        <v>104</v>
      </c>
      <c r="M7223" t="s">
        <v>57</v>
      </c>
      <c r="N7223" t="s">
        <v>34</v>
      </c>
      <c r="O7223" s="7" t="s">
        <v>36</v>
      </c>
      <c r="P7223" s="7" t="s">
        <v>36</v>
      </c>
      <c r="Q7223" t="s">
        <v>36</v>
      </c>
      <c r="R7223" s="7">
        <v>45688</v>
      </c>
      <c r="S7223" s="8">
        <f t="shared" si="500"/>
        <v>58.698630136986303</v>
      </c>
      <c r="T7223" t="str">
        <f t="shared" si="499"/>
        <v>55-65</v>
      </c>
      <c r="U7223" s="7" t="s">
        <v>36</v>
      </c>
      <c r="V7223" t="str">
        <f t="shared" si="501"/>
        <v/>
      </c>
    </row>
    <row r="7224" spans="1:22">
      <c r="A7224">
        <v>116476</v>
      </c>
      <c r="B7224" t="s">
        <v>17</v>
      </c>
      <c r="C7224" t="s">
        <v>18</v>
      </c>
      <c r="D7224" t="s">
        <v>19</v>
      </c>
      <c r="H7224" t="s">
        <v>19</v>
      </c>
      <c r="J7224" t="s">
        <v>20</v>
      </c>
      <c r="K7224" s="7">
        <v>35813</v>
      </c>
      <c r="L7224" t="s">
        <v>83</v>
      </c>
      <c r="M7224" t="s">
        <v>27</v>
      </c>
      <c r="N7224" t="s">
        <v>34</v>
      </c>
      <c r="O7224" s="7">
        <v>42549</v>
      </c>
      <c r="P7224" s="7">
        <v>44650</v>
      </c>
      <c r="Q7224" t="s">
        <v>36</v>
      </c>
      <c r="R7224" s="7">
        <v>45688</v>
      </c>
      <c r="S7224" s="8">
        <f t="shared" si="500"/>
        <v>27.054794520547944</v>
      </c>
      <c r="T7224" t="str">
        <f t="shared" si="499"/>
        <v>25-35</v>
      </c>
      <c r="U7224" s="7">
        <v>44650</v>
      </c>
      <c r="V7224">
        <f t="shared" si="501"/>
        <v>1502</v>
      </c>
    </row>
    <row r="7225" spans="1:22">
      <c r="A7225">
        <v>168320</v>
      </c>
      <c r="B7225" t="s">
        <v>17</v>
      </c>
      <c r="C7225" t="s">
        <v>25</v>
      </c>
      <c r="D7225" t="s">
        <v>19</v>
      </c>
      <c r="H7225" t="s">
        <v>19</v>
      </c>
      <c r="J7225" t="s">
        <v>30</v>
      </c>
      <c r="K7225" s="7">
        <v>21195</v>
      </c>
      <c r="L7225" t="s">
        <v>82</v>
      </c>
      <c r="M7225" t="s">
        <v>27</v>
      </c>
      <c r="N7225" t="s">
        <v>34</v>
      </c>
      <c r="O7225" s="7">
        <v>45485</v>
      </c>
      <c r="P7225" s="7" t="s">
        <v>29</v>
      </c>
      <c r="Q7225" t="s">
        <v>24</v>
      </c>
      <c r="R7225" s="7">
        <v>45688</v>
      </c>
      <c r="S7225" s="8">
        <f t="shared" si="500"/>
        <v>67.104109589041101</v>
      </c>
      <c r="T7225" t="str">
        <f t="shared" si="499"/>
        <v>65+</v>
      </c>
      <c r="U7225" s="7">
        <f>R7225</f>
        <v>45688</v>
      </c>
      <c r="V7225">
        <f t="shared" si="501"/>
        <v>146</v>
      </c>
    </row>
    <row r="7226" spans="1:22">
      <c r="A7226">
        <v>106204</v>
      </c>
      <c r="B7226" t="s">
        <v>17</v>
      </c>
      <c r="C7226" t="s">
        <v>18</v>
      </c>
      <c r="D7226" t="s">
        <v>19</v>
      </c>
      <c r="H7226" t="s">
        <v>19</v>
      </c>
      <c r="J7226" t="s">
        <v>20</v>
      </c>
      <c r="K7226" s="7">
        <v>24701</v>
      </c>
      <c r="L7226" t="s">
        <v>61</v>
      </c>
      <c r="M7226" t="s">
        <v>22</v>
      </c>
      <c r="N7226" t="s">
        <v>34</v>
      </c>
      <c r="O7226" s="7">
        <v>41639</v>
      </c>
      <c r="P7226" s="7">
        <v>42079</v>
      </c>
      <c r="Q7226" t="s">
        <v>36</v>
      </c>
      <c r="R7226" s="7">
        <v>45688</v>
      </c>
      <c r="S7226" s="8">
        <f t="shared" si="500"/>
        <v>57.4986301369863</v>
      </c>
      <c r="T7226" t="str">
        <f t="shared" si="499"/>
        <v>55-65</v>
      </c>
      <c r="U7226" s="7">
        <v>42079</v>
      </c>
      <c r="V7226">
        <f t="shared" si="501"/>
        <v>315</v>
      </c>
    </row>
    <row r="7227" spans="1:22">
      <c r="A7227">
        <v>102881</v>
      </c>
      <c r="B7227" t="s">
        <v>17</v>
      </c>
      <c r="C7227" t="s">
        <v>18</v>
      </c>
      <c r="D7227" t="s">
        <v>19</v>
      </c>
      <c r="H7227" t="s">
        <v>19</v>
      </c>
      <c r="J7227" t="s">
        <v>30</v>
      </c>
      <c r="K7227" s="7">
        <v>25866</v>
      </c>
      <c r="L7227" t="s">
        <v>482</v>
      </c>
      <c r="M7227" t="s">
        <v>52</v>
      </c>
      <c r="N7227" t="s">
        <v>32</v>
      </c>
      <c r="O7227" s="7">
        <v>41306</v>
      </c>
      <c r="P7227" s="7">
        <v>42607</v>
      </c>
      <c r="Q7227" t="s">
        <v>24</v>
      </c>
      <c r="R7227" s="7">
        <v>45688</v>
      </c>
      <c r="S7227" s="8">
        <f t="shared" si="500"/>
        <v>54.30684931506849</v>
      </c>
      <c r="T7227" t="str">
        <f t="shared" si="499"/>
        <v>45-55</v>
      </c>
      <c r="U7227" s="7">
        <v>42607</v>
      </c>
      <c r="V7227">
        <f t="shared" si="501"/>
        <v>930</v>
      </c>
    </row>
    <row r="7228" spans="1:22">
      <c r="A7228">
        <v>122142</v>
      </c>
      <c r="B7228" t="s">
        <v>17</v>
      </c>
      <c r="C7228" t="s">
        <v>18</v>
      </c>
      <c r="D7228" t="s">
        <v>19</v>
      </c>
      <c r="H7228" t="s">
        <v>19</v>
      </c>
      <c r="J7228" t="s">
        <v>30</v>
      </c>
      <c r="K7228" s="7">
        <v>37250</v>
      </c>
      <c r="L7228" t="s">
        <v>116</v>
      </c>
      <c r="M7228" t="s">
        <v>22</v>
      </c>
      <c r="N7228" t="s">
        <v>28</v>
      </c>
      <c r="O7228" s="7" t="s">
        <v>36</v>
      </c>
      <c r="P7228" s="7" t="s">
        <v>36</v>
      </c>
      <c r="Q7228" t="s">
        <v>36</v>
      </c>
      <c r="R7228" s="7">
        <v>45688</v>
      </c>
      <c r="S7228" s="8">
        <f t="shared" si="500"/>
        <v>23.117808219178084</v>
      </c>
      <c r="T7228" t="str">
        <f t="shared" si="499"/>
        <v>16-25</v>
      </c>
      <c r="U7228" s="7" t="s">
        <v>36</v>
      </c>
      <c r="V7228" t="str">
        <f t="shared" si="501"/>
        <v/>
      </c>
    </row>
    <row r="7229" spans="1:22">
      <c r="A7229">
        <v>121168</v>
      </c>
      <c r="B7229" t="s">
        <v>17</v>
      </c>
      <c r="C7229" t="s">
        <v>18</v>
      </c>
      <c r="D7229" t="s">
        <v>19</v>
      </c>
      <c r="H7229" t="s">
        <v>19</v>
      </c>
      <c r="J7229" t="s">
        <v>30</v>
      </c>
      <c r="K7229" s="7">
        <v>37262</v>
      </c>
      <c r="L7229" t="s">
        <v>72</v>
      </c>
      <c r="M7229" t="s">
        <v>22</v>
      </c>
      <c r="N7229" t="s">
        <v>28</v>
      </c>
      <c r="O7229" s="7">
        <v>42760</v>
      </c>
      <c r="P7229" s="7">
        <v>42784</v>
      </c>
      <c r="Q7229" t="s">
        <v>24</v>
      </c>
      <c r="R7229" s="7">
        <v>45688</v>
      </c>
      <c r="S7229" s="8">
        <f t="shared" si="500"/>
        <v>23.084931506849315</v>
      </c>
      <c r="T7229" t="str">
        <f t="shared" si="499"/>
        <v>16-25</v>
      </c>
      <c r="U7229" s="7">
        <v>42784</v>
      </c>
      <c r="V7229">
        <f t="shared" si="501"/>
        <v>18</v>
      </c>
    </row>
    <row r="7230" spans="1:22">
      <c r="A7230">
        <v>108143</v>
      </c>
      <c r="B7230" t="s">
        <v>17</v>
      </c>
      <c r="C7230" t="s">
        <v>18</v>
      </c>
      <c r="D7230" t="s">
        <v>19</v>
      </c>
      <c r="H7230" t="s">
        <v>19</v>
      </c>
      <c r="J7230" t="s">
        <v>20</v>
      </c>
      <c r="L7230" t="s">
        <v>37</v>
      </c>
      <c r="M7230" t="s">
        <v>27</v>
      </c>
      <c r="N7230" t="s">
        <v>34</v>
      </c>
      <c r="O7230" s="7" t="s">
        <v>36</v>
      </c>
      <c r="P7230" s="7" t="s">
        <v>36</v>
      </c>
      <c r="Q7230" t="s">
        <v>36</v>
      </c>
      <c r="R7230" s="7">
        <v>45688</v>
      </c>
      <c r="S7230" s="8">
        <f t="shared" si="500"/>
        <v>125.17260273972603</v>
      </c>
      <c r="T7230" t="str">
        <f t="shared" si="499"/>
        <v>65+</v>
      </c>
      <c r="U7230" s="7" t="s">
        <v>36</v>
      </c>
      <c r="V7230" t="str">
        <f t="shared" si="501"/>
        <v/>
      </c>
    </row>
    <row r="7231" spans="1:22">
      <c r="A7231">
        <v>107324</v>
      </c>
      <c r="B7231" t="s">
        <v>17</v>
      </c>
      <c r="C7231" t="s">
        <v>18</v>
      </c>
      <c r="D7231" t="s">
        <v>19</v>
      </c>
      <c r="H7231" t="s">
        <v>19</v>
      </c>
      <c r="J7231" t="s">
        <v>20</v>
      </c>
      <c r="K7231" s="7">
        <v>35466</v>
      </c>
      <c r="L7231" t="s">
        <v>37</v>
      </c>
      <c r="M7231" t="s">
        <v>27</v>
      </c>
      <c r="N7231" t="s">
        <v>34</v>
      </c>
      <c r="O7231" s="7">
        <v>42387</v>
      </c>
      <c r="P7231" s="7">
        <v>42387</v>
      </c>
      <c r="Q7231" t="s">
        <v>36</v>
      </c>
      <c r="R7231" s="7">
        <v>45688</v>
      </c>
      <c r="S7231" s="8">
        <f t="shared" si="500"/>
        <v>28.005479452054793</v>
      </c>
      <c r="T7231" t="str">
        <f t="shared" si="499"/>
        <v>25-35</v>
      </c>
      <c r="U7231" s="7">
        <v>42387</v>
      </c>
      <c r="V7231">
        <f t="shared" si="501"/>
        <v>1</v>
      </c>
    </row>
    <row r="7232" spans="1:22">
      <c r="A7232">
        <v>120548</v>
      </c>
      <c r="B7232" t="s">
        <v>17</v>
      </c>
      <c r="C7232" t="s">
        <v>18</v>
      </c>
      <c r="D7232" t="s">
        <v>19</v>
      </c>
      <c r="H7232" t="s">
        <v>19</v>
      </c>
      <c r="J7232" t="s">
        <v>20</v>
      </c>
      <c r="K7232" s="7">
        <v>36017</v>
      </c>
      <c r="L7232" t="s">
        <v>113</v>
      </c>
      <c r="M7232" t="s">
        <v>27</v>
      </c>
      <c r="N7232" t="s">
        <v>32</v>
      </c>
      <c r="O7232" s="7">
        <v>42292</v>
      </c>
      <c r="P7232" s="7">
        <v>42552</v>
      </c>
      <c r="Q7232" t="s">
        <v>24</v>
      </c>
      <c r="R7232" s="7">
        <v>45688</v>
      </c>
      <c r="S7232" s="8">
        <f t="shared" si="500"/>
        <v>26.495890410958904</v>
      </c>
      <c r="T7232" t="str">
        <f t="shared" si="499"/>
        <v>25-35</v>
      </c>
      <c r="U7232" s="7">
        <v>42552</v>
      </c>
      <c r="V7232">
        <f t="shared" si="501"/>
        <v>187</v>
      </c>
    </row>
    <row r="7233" spans="1:22">
      <c r="A7233">
        <v>165386</v>
      </c>
      <c r="B7233" t="s">
        <v>17</v>
      </c>
      <c r="C7233" t="s">
        <v>25</v>
      </c>
      <c r="D7233" t="s">
        <v>19</v>
      </c>
      <c r="H7233" t="s">
        <v>19</v>
      </c>
      <c r="J7233" t="s">
        <v>20</v>
      </c>
      <c r="K7233" s="7">
        <v>18747</v>
      </c>
      <c r="L7233" t="s">
        <v>33</v>
      </c>
      <c r="M7233" t="s">
        <v>22</v>
      </c>
      <c r="N7233" t="s">
        <v>34</v>
      </c>
      <c r="O7233" s="7">
        <v>45283</v>
      </c>
      <c r="P7233" s="7" t="s">
        <v>29</v>
      </c>
      <c r="Q7233" t="s">
        <v>24</v>
      </c>
      <c r="R7233" s="7">
        <v>45688</v>
      </c>
      <c r="S7233" s="8">
        <f t="shared" si="500"/>
        <v>73.810958904109583</v>
      </c>
      <c r="T7233" t="str">
        <f t="shared" si="499"/>
        <v>65+</v>
      </c>
      <c r="U7233" s="7">
        <f>R7233</f>
        <v>45688</v>
      </c>
      <c r="V7233">
        <f t="shared" si="501"/>
        <v>290</v>
      </c>
    </row>
    <row r="7234" spans="1:22">
      <c r="A7234">
        <v>81002</v>
      </c>
      <c r="B7234" t="s">
        <v>17</v>
      </c>
      <c r="C7234" t="s">
        <v>18</v>
      </c>
      <c r="D7234" t="s">
        <v>19</v>
      </c>
      <c r="H7234" t="s">
        <v>19</v>
      </c>
      <c r="J7234" t="s">
        <v>20</v>
      </c>
      <c r="K7234" s="7">
        <v>17517</v>
      </c>
      <c r="L7234" t="s">
        <v>48</v>
      </c>
      <c r="M7234" t="s">
        <v>27</v>
      </c>
      <c r="N7234" t="s">
        <v>34</v>
      </c>
      <c r="O7234" s="7">
        <v>40499</v>
      </c>
      <c r="P7234" s="7">
        <v>1</v>
      </c>
      <c r="Q7234" t="s">
        <v>36</v>
      </c>
      <c r="R7234" s="7">
        <v>45688</v>
      </c>
      <c r="S7234" s="8">
        <f t="shared" si="500"/>
        <v>77.180821917808217</v>
      </c>
      <c r="T7234" t="str">
        <f t="shared" ref="T7234:T7297" si="503">IFERROR(VLOOKUP(S7234,Age_Group_Arr,2,TRUE),"")</f>
        <v>65+</v>
      </c>
      <c r="U7234" s="7">
        <v>1</v>
      </c>
    </row>
    <row r="7235" spans="1:22">
      <c r="A7235">
        <v>115972</v>
      </c>
      <c r="B7235" t="s">
        <v>17</v>
      </c>
      <c r="C7235" t="s">
        <v>18</v>
      </c>
      <c r="D7235" t="s">
        <v>19</v>
      </c>
      <c r="H7235" t="s">
        <v>19</v>
      </c>
      <c r="J7235" t="s">
        <v>30</v>
      </c>
      <c r="K7235" s="7">
        <v>36242</v>
      </c>
      <c r="L7235" t="s">
        <v>65</v>
      </c>
      <c r="M7235" t="s">
        <v>27</v>
      </c>
      <c r="N7235" t="s">
        <v>34</v>
      </c>
      <c r="O7235" s="7">
        <v>42676</v>
      </c>
      <c r="P7235" s="7">
        <v>43341</v>
      </c>
      <c r="Q7235" t="s">
        <v>55</v>
      </c>
      <c r="R7235" s="7">
        <v>45688</v>
      </c>
      <c r="S7235" s="8">
        <f t="shared" ref="S7235:S7298" si="504">(SUM(R7235-K7235)/365)</f>
        <v>25.87945205479452</v>
      </c>
      <c r="T7235" t="str">
        <f t="shared" si="503"/>
        <v>25-35</v>
      </c>
      <c r="U7235" s="7">
        <v>43341</v>
      </c>
      <c r="V7235">
        <f t="shared" ref="V7235:V7298" si="505">IFERROR(NETWORKDAYS(O7235,U7235,8),"")</f>
        <v>476</v>
      </c>
    </row>
    <row r="7236" spans="1:22">
      <c r="A7236">
        <v>107824</v>
      </c>
      <c r="B7236" t="s">
        <v>17</v>
      </c>
      <c r="C7236" t="s">
        <v>18</v>
      </c>
      <c r="D7236" t="s">
        <v>19</v>
      </c>
      <c r="H7236" t="s">
        <v>19</v>
      </c>
      <c r="J7236" t="s">
        <v>20</v>
      </c>
      <c r="K7236" s="7">
        <v>22164</v>
      </c>
      <c r="L7236" t="s">
        <v>26</v>
      </c>
      <c r="M7236" t="s">
        <v>27</v>
      </c>
      <c r="N7236" t="s">
        <v>32</v>
      </c>
      <c r="O7236" s="7">
        <v>41761</v>
      </c>
      <c r="P7236" s="7">
        <v>42121</v>
      </c>
      <c r="Q7236" t="s">
        <v>36</v>
      </c>
      <c r="R7236" s="7">
        <v>45688</v>
      </c>
      <c r="S7236" s="8">
        <f t="shared" si="504"/>
        <v>64.449315068493149</v>
      </c>
      <c r="T7236" t="str">
        <f t="shared" si="503"/>
        <v>55-65</v>
      </c>
      <c r="U7236" s="7">
        <v>42121</v>
      </c>
      <c r="V7236">
        <f t="shared" si="505"/>
        <v>257</v>
      </c>
    </row>
    <row r="7237" spans="1:22">
      <c r="A7237">
        <v>159153</v>
      </c>
      <c r="B7237" t="s">
        <v>17</v>
      </c>
      <c r="C7237" t="s">
        <v>25</v>
      </c>
      <c r="D7237" t="s">
        <v>19</v>
      </c>
      <c r="H7237" t="s">
        <v>19</v>
      </c>
      <c r="J7237" t="s">
        <v>20</v>
      </c>
      <c r="K7237" s="7">
        <v>31054</v>
      </c>
      <c r="L7237" t="s">
        <v>72</v>
      </c>
      <c r="M7237" t="s">
        <v>22</v>
      </c>
      <c r="N7237" t="s">
        <v>34</v>
      </c>
      <c r="O7237" s="7">
        <v>44911</v>
      </c>
      <c r="P7237" s="7" t="s">
        <v>29</v>
      </c>
      <c r="Q7237" t="s">
        <v>24</v>
      </c>
      <c r="R7237" s="7">
        <v>45688</v>
      </c>
      <c r="S7237" s="8">
        <f t="shared" si="504"/>
        <v>40.093150684931508</v>
      </c>
      <c r="T7237" t="str">
        <f t="shared" si="503"/>
        <v>35-45</v>
      </c>
      <c r="U7237" s="7">
        <f>R7237</f>
        <v>45688</v>
      </c>
      <c r="V7237">
        <f t="shared" si="505"/>
        <v>556</v>
      </c>
    </row>
    <row r="7238" spans="1:22">
      <c r="A7238">
        <v>123733</v>
      </c>
      <c r="B7238" t="s">
        <v>17</v>
      </c>
      <c r="C7238" t="s">
        <v>18</v>
      </c>
      <c r="D7238" t="s">
        <v>19</v>
      </c>
      <c r="H7238" t="s">
        <v>19</v>
      </c>
      <c r="J7238" t="s">
        <v>20</v>
      </c>
      <c r="K7238" s="7">
        <v>19880</v>
      </c>
      <c r="L7238" t="s">
        <v>99</v>
      </c>
      <c r="M7238" t="s">
        <v>27</v>
      </c>
      <c r="N7238" t="s">
        <v>34</v>
      </c>
      <c r="O7238" s="7">
        <v>42948</v>
      </c>
      <c r="P7238" s="7">
        <v>44796</v>
      </c>
      <c r="Q7238" t="s">
        <v>38</v>
      </c>
      <c r="R7238" s="7">
        <v>45688</v>
      </c>
      <c r="S7238" s="8">
        <f t="shared" si="504"/>
        <v>70.706849315068496</v>
      </c>
      <c r="T7238" t="str">
        <f t="shared" si="503"/>
        <v>65+</v>
      </c>
      <c r="U7238" s="7">
        <v>44796</v>
      </c>
      <c r="V7238">
        <f t="shared" si="505"/>
        <v>1321</v>
      </c>
    </row>
    <row r="7239" spans="1:22">
      <c r="A7239">
        <v>166965</v>
      </c>
      <c r="B7239" t="s">
        <v>17</v>
      </c>
      <c r="C7239" t="s">
        <v>71</v>
      </c>
      <c r="D7239" t="s">
        <v>19</v>
      </c>
      <c r="H7239" t="s">
        <v>19</v>
      </c>
      <c r="J7239" t="s">
        <v>20</v>
      </c>
      <c r="K7239" s="7">
        <v>34728</v>
      </c>
      <c r="L7239" t="s">
        <v>35</v>
      </c>
      <c r="M7239" t="s">
        <v>27</v>
      </c>
      <c r="N7239" t="s">
        <v>32</v>
      </c>
      <c r="O7239" s="7" t="s">
        <v>36</v>
      </c>
      <c r="P7239" s="7" t="s">
        <v>36</v>
      </c>
      <c r="Q7239" t="s">
        <v>36</v>
      </c>
      <c r="R7239" s="7">
        <v>45688</v>
      </c>
      <c r="S7239" s="8">
        <f t="shared" si="504"/>
        <v>30.027397260273972</v>
      </c>
      <c r="T7239" t="str">
        <f t="shared" si="503"/>
        <v>25-35</v>
      </c>
      <c r="U7239" s="7" t="s">
        <v>36</v>
      </c>
      <c r="V7239" t="str">
        <f t="shared" si="505"/>
        <v/>
      </c>
    </row>
    <row r="7240" spans="1:22">
      <c r="A7240">
        <v>148194</v>
      </c>
      <c r="B7240" t="s">
        <v>17</v>
      </c>
      <c r="C7240" t="s">
        <v>18</v>
      </c>
      <c r="D7240" t="s">
        <v>19</v>
      </c>
      <c r="H7240" t="s">
        <v>19</v>
      </c>
      <c r="J7240" t="s">
        <v>20</v>
      </c>
      <c r="K7240" s="7">
        <v>32292</v>
      </c>
      <c r="L7240" t="s">
        <v>483</v>
      </c>
      <c r="M7240" t="s">
        <v>23</v>
      </c>
      <c r="N7240" t="s">
        <v>23</v>
      </c>
      <c r="O7240" s="7" t="s">
        <v>36</v>
      </c>
      <c r="P7240" s="7" t="s">
        <v>36</v>
      </c>
      <c r="Q7240" t="s">
        <v>36</v>
      </c>
      <c r="R7240" s="7">
        <v>45688</v>
      </c>
      <c r="S7240" s="8">
        <f t="shared" si="504"/>
        <v>36.701369863013696</v>
      </c>
      <c r="T7240" t="str">
        <f t="shared" si="503"/>
        <v>35-45</v>
      </c>
      <c r="U7240" s="7" t="s">
        <v>36</v>
      </c>
      <c r="V7240" t="str">
        <f t="shared" si="505"/>
        <v/>
      </c>
    </row>
    <row r="7241" spans="1:22">
      <c r="A7241">
        <v>151077</v>
      </c>
      <c r="B7241" t="s">
        <v>17</v>
      </c>
      <c r="C7241" t="s">
        <v>18</v>
      </c>
      <c r="D7241" t="s">
        <v>19</v>
      </c>
      <c r="H7241" t="s">
        <v>19</v>
      </c>
      <c r="J7241" t="s">
        <v>30</v>
      </c>
      <c r="K7241" s="7">
        <v>32171</v>
      </c>
      <c r="L7241" t="s">
        <v>26</v>
      </c>
      <c r="M7241" t="s">
        <v>27</v>
      </c>
      <c r="N7241" t="s">
        <v>28</v>
      </c>
      <c r="O7241" s="7" t="s">
        <v>36</v>
      </c>
      <c r="P7241" s="7" t="s">
        <v>36</v>
      </c>
      <c r="Q7241" t="s">
        <v>36</v>
      </c>
      <c r="R7241" s="7">
        <v>45688</v>
      </c>
      <c r="S7241" s="8">
        <f t="shared" si="504"/>
        <v>37.032876712328765</v>
      </c>
      <c r="T7241" t="str">
        <f t="shared" si="503"/>
        <v>35-45</v>
      </c>
      <c r="U7241" s="7" t="s">
        <v>36</v>
      </c>
      <c r="V7241" t="str">
        <f t="shared" si="505"/>
        <v/>
      </c>
    </row>
    <row r="7242" spans="1:22">
      <c r="A7242">
        <v>64862</v>
      </c>
      <c r="B7242" t="s">
        <v>17</v>
      </c>
      <c r="C7242" t="s">
        <v>18</v>
      </c>
      <c r="D7242" t="s">
        <v>19</v>
      </c>
      <c r="H7242" t="s">
        <v>19</v>
      </c>
      <c r="J7242" t="s">
        <v>20</v>
      </c>
      <c r="K7242" s="7">
        <v>28945</v>
      </c>
      <c r="L7242" t="s">
        <v>78</v>
      </c>
      <c r="M7242" t="s">
        <v>22</v>
      </c>
      <c r="N7242" t="s">
        <v>32</v>
      </c>
      <c r="O7242" s="7">
        <v>40569</v>
      </c>
      <c r="P7242" s="7">
        <v>42451</v>
      </c>
      <c r="Q7242" t="s">
        <v>38</v>
      </c>
      <c r="R7242" s="7">
        <v>45688</v>
      </c>
      <c r="S7242" s="8">
        <f t="shared" si="504"/>
        <v>45.871232876712327</v>
      </c>
      <c r="T7242" t="str">
        <f t="shared" si="503"/>
        <v>45-55</v>
      </c>
      <c r="U7242" s="7">
        <v>42451</v>
      </c>
      <c r="V7242">
        <f t="shared" si="505"/>
        <v>1345</v>
      </c>
    </row>
    <row r="7243" spans="1:22">
      <c r="A7243">
        <v>135425</v>
      </c>
      <c r="B7243" t="s">
        <v>17</v>
      </c>
      <c r="C7243" t="s">
        <v>18</v>
      </c>
      <c r="D7243" t="s">
        <v>19</v>
      </c>
      <c r="H7243" t="s">
        <v>19</v>
      </c>
      <c r="J7243" t="s">
        <v>20</v>
      </c>
      <c r="K7243" s="7">
        <v>34798</v>
      </c>
      <c r="L7243" t="s">
        <v>26</v>
      </c>
      <c r="M7243" t="s">
        <v>27</v>
      </c>
      <c r="N7243" t="s">
        <v>34</v>
      </c>
      <c r="O7243" s="7" t="s">
        <v>36</v>
      </c>
      <c r="P7243" s="7" t="s">
        <v>36</v>
      </c>
      <c r="Q7243" t="s">
        <v>36</v>
      </c>
      <c r="R7243" s="7">
        <v>45688</v>
      </c>
      <c r="S7243" s="8">
        <f t="shared" si="504"/>
        <v>29.835616438356166</v>
      </c>
      <c r="T7243" t="str">
        <f t="shared" si="503"/>
        <v>25-35</v>
      </c>
      <c r="U7243" s="7" t="s">
        <v>36</v>
      </c>
      <c r="V7243" t="str">
        <f t="shared" si="505"/>
        <v/>
      </c>
    </row>
    <row r="7244" spans="1:22">
      <c r="A7244">
        <v>92066</v>
      </c>
      <c r="B7244" t="s">
        <v>17</v>
      </c>
      <c r="C7244" t="s">
        <v>25</v>
      </c>
      <c r="D7244" t="s">
        <v>19</v>
      </c>
      <c r="H7244" t="s">
        <v>19</v>
      </c>
      <c r="J7244" t="s">
        <v>20</v>
      </c>
      <c r="K7244" s="7">
        <v>22744</v>
      </c>
      <c r="L7244" t="s">
        <v>65</v>
      </c>
      <c r="M7244" t="s">
        <v>27</v>
      </c>
      <c r="N7244" t="s">
        <v>86</v>
      </c>
      <c r="O7244" s="7">
        <v>44662</v>
      </c>
      <c r="P7244" s="7" t="s">
        <v>29</v>
      </c>
      <c r="Q7244" t="s">
        <v>41</v>
      </c>
      <c r="R7244" s="7">
        <v>45688</v>
      </c>
      <c r="S7244" s="8">
        <f t="shared" si="504"/>
        <v>62.860273972602741</v>
      </c>
      <c r="T7244" t="str">
        <f t="shared" si="503"/>
        <v>55-65</v>
      </c>
      <c r="U7244" s="7">
        <f>R7244</f>
        <v>45688</v>
      </c>
      <c r="V7244">
        <f t="shared" si="505"/>
        <v>735</v>
      </c>
    </row>
    <row r="7245" spans="1:22">
      <c r="A7245">
        <v>37053</v>
      </c>
      <c r="B7245" t="s">
        <v>17</v>
      </c>
      <c r="C7245" t="s">
        <v>18</v>
      </c>
      <c r="D7245" t="s">
        <v>19</v>
      </c>
      <c r="H7245" t="s">
        <v>19</v>
      </c>
      <c r="J7245" t="s">
        <v>20</v>
      </c>
      <c r="L7245" t="s">
        <v>126</v>
      </c>
      <c r="M7245" t="s">
        <v>52</v>
      </c>
      <c r="N7245" t="s">
        <v>32</v>
      </c>
      <c r="O7245" s="7">
        <v>1</v>
      </c>
      <c r="P7245" s="7">
        <v>1</v>
      </c>
      <c r="Q7245" t="s">
        <v>36</v>
      </c>
      <c r="R7245" s="7">
        <v>45688</v>
      </c>
      <c r="S7245" s="8">
        <f t="shared" si="504"/>
        <v>125.17260273972603</v>
      </c>
      <c r="T7245" t="str">
        <f t="shared" si="503"/>
        <v>65+</v>
      </c>
      <c r="U7245" s="7">
        <v>1</v>
      </c>
    </row>
    <row r="7246" spans="1:22">
      <c r="A7246">
        <v>116839</v>
      </c>
      <c r="B7246" t="s">
        <v>17</v>
      </c>
      <c r="C7246" t="s">
        <v>18</v>
      </c>
      <c r="D7246" t="s">
        <v>19</v>
      </c>
      <c r="H7246" t="s">
        <v>19</v>
      </c>
      <c r="J7246" t="s">
        <v>20</v>
      </c>
      <c r="K7246" s="7">
        <v>38305</v>
      </c>
      <c r="L7246" t="s">
        <v>48</v>
      </c>
      <c r="M7246" t="s">
        <v>27</v>
      </c>
      <c r="N7246" t="s">
        <v>28</v>
      </c>
      <c r="O7246" s="7">
        <v>44454</v>
      </c>
      <c r="P7246" s="7">
        <v>44813</v>
      </c>
      <c r="Q7246" t="s">
        <v>24</v>
      </c>
      <c r="R7246" s="7">
        <v>45688</v>
      </c>
      <c r="S7246" s="8">
        <f t="shared" si="504"/>
        <v>20.227397260273971</v>
      </c>
      <c r="T7246" t="str">
        <f t="shared" si="503"/>
        <v>16-25</v>
      </c>
      <c r="U7246" s="7">
        <v>44813</v>
      </c>
      <c r="V7246">
        <f t="shared" si="505"/>
        <v>258</v>
      </c>
    </row>
    <row r="7247" spans="1:22">
      <c r="A7247">
        <v>168486</v>
      </c>
      <c r="B7247" t="s">
        <v>17</v>
      </c>
      <c r="C7247" t="s">
        <v>71</v>
      </c>
      <c r="D7247" t="s">
        <v>19</v>
      </c>
      <c r="H7247" t="s">
        <v>19</v>
      </c>
      <c r="J7247" t="s">
        <v>30</v>
      </c>
      <c r="K7247" s="7">
        <v>45502</v>
      </c>
      <c r="L7247" t="s">
        <v>37</v>
      </c>
      <c r="M7247" t="s">
        <v>27</v>
      </c>
      <c r="N7247" t="s">
        <v>28</v>
      </c>
      <c r="O7247" s="7" t="s">
        <v>36</v>
      </c>
      <c r="P7247" s="7" t="s">
        <v>36</v>
      </c>
      <c r="Q7247" t="s">
        <v>36</v>
      </c>
      <c r="R7247" s="7">
        <v>45688</v>
      </c>
      <c r="S7247" s="8">
        <f t="shared" si="504"/>
        <v>0.50958904109589043</v>
      </c>
      <c r="T7247" t="str">
        <f t="shared" si="503"/>
        <v/>
      </c>
      <c r="U7247" s="7" t="s">
        <v>36</v>
      </c>
      <c r="V7247" t="str">
        <f t="shared" si="505"/>
        <v/>
      </c>
    </row>
    <row r="7248" spans="1:22">
      <c r="A7248">
        <v>83191</v>
      </c>
      <c r="B7248" t="s">
        <v>17</v>
      </c>
      <c r="C7248" t="s">
        <v>18</v>
      </c>
      <c r="D7248" t="s">
        <v>19</v>
      </c>
      <c r="H7248" t="s">
        <v>19</v>
      </c>
      <c r="J7248" t="s">
        <v>20</v>
      </c>
      <c r="K7248" s="7">
        <v>28893</v>
      </c>
      <c r="L7248" t="s">
        <v>186</v>
      </c>
      <c r="M7248" t="s">
        <v>57</v>
      </c>
      <c r="N7248" t="s">
        <v>32</v>
      </c>
      <c r="O7248" s="7">
        <v>40856</v>
      </c>
      <c r="P7248" s="7">
        <v>40913</v>
      </c>
      <c r="Q7248" t="s">
        <v>36</v>
      </c>
      <c r="R7248" s="7">
        <v>45688</v>
      </c>
      <c r="S7248" s="8">
        <f t="shared" si="504"/>
        <v>46.013698630136986</v>
      </c>
      <c r="T7248" t="str">
        <f t="shared" si="503"/>
        <v>45-55</v>
      </c>
      <c r="U7248" s="7">
        <v>40913</v>
      </c>
      <c r="V7248">
        <f t="shared" si="505"/>
        <v>42</v>
      </c>
    </row>
    <row r="7249" spans="1:22">
      <c r="A7249">
        <v>122186</v>
      </c>
      <c r="B7249" t="s">
        <v>17</v>
      </c>
      <c r="C7249" t="s">
        <v>18</v>
      </c>
      <c r="D7249" t="s">
        <v>19</v>
      </c>
      <c r="H7249" t="s">
        <v>19</v>
      </c>
      <c r="J7249" t="s">
        <v>20</v>
      </c>
      <c r="K7249" s="7">
        <v>37723</v>
      </c>
      <c r="L7249" t="s">
        <v>48</v>
      </c>
      <c r="M7249" t="s">
        <v>27</v>
      </c>
      <c r="N7249" t="s">
        <v>34</v>
      </c>
      <c r="O7249" s="7">
        <v>44051</v>
      </c>
      <c r="P7249" s="7">
        <v>44433</v>
      </c>
      <c r="Q7249" t="s">
        <v>24</v>
      </c>
      <c r="R7249" s="7">
        <v>45688</v>
      </c>
      <c r="S7249" s="8">
        <f t="shared" si="504"/>
        <v>21.82191780821918</v>
      </c>
      <c r="T7249" t="str">
        <f t="shared" si="503"/>
        <v>16-25</v>
      </c>
      <c r="U7249" s="7">
        <v>44433</v>
      </c>
      <c r="V7249">
        <f t="shared" si="505"/>
        <v>273</v>
      </c>
    </row>
    <row r="7250" spans="1:22">
      <c r="A7250">
        <v>133597</v>
      </c>
      <c r="B7250" t="s">
        <v>17</v>
      </c>
      <c r="C7250" t="s">
        <v>18</v>
      </c>
      <c r="D7250" t="s">
        <v>19</v>
      </c>
      <c r="H7250" t="s">
        <v>19</v>
      </c>
      <c r="J7250" t="s">
        <v>30</v>
      </c>
      <c r="K7250" s="7">
        <v>37421</v>
      </c>
      <c r="L7250" t="s">
        <v>54</v>
      </c>
      <c r="M7250" t="s">
        <v>27</v>
      </c>
      <c r="N7250" t="s">
        <v>34</v>
      </c>
      <c r="O7250" s="7">
        <v>43505</v>
      </c>
      <c r="P7250" s="7">
        <v>44427</v>
      </c>
      <c r="Q7250" t="s">
        <v>24</v>
      </c>
      <c r="R7250" s="7">
        <v>45688</v>
      </c>
      <c r="S7250" s="8">
        <f t="shared" si="504"/>
        <v>22.649315068493152</v>
      </c>
      <c r="T7250" t="str">
        <f t="shared" si="503"/>
        <v>16-25</v>
      </c>
      <c r="U7250" s="7">
        <v>44427</v>
      </c>
      <c r="V7250">
        <f t="shared" si="505"/>
        <v>659</v>
      </c>
    </row>
    <row r="7251" spans="1:22">
      <c r="A7251">
        <v>136943</v>
      </c>
      <c r="B7251" t="s">
        <v>17</v>
      </c>
      <c r="C7251" t="s">
        <v>18</v>
      </c>
      <c r="D7251" t="s">
        <v>19</v>
      </c>
      <c r="H7251" t="s">
        <v>19</v>
      </c>
      <c r="J7251" t="s">
        <v>30</v>
      </c>
      <c r="K7251" s="7">
        <v>37487</v>
      </c>
      <c r="L7251" t="s">
        <v>37</v>
      </c>
      <c r="M7251" t="s">
        <v>27</v>
      </c>
      <c r="N7251" t="s">
        <v>36</v>
      </c>
      <c r="O7251" s="7" t="s">
        <v>36</v>
      </c>
      <c r="P7251" s="7" t="s">
        <v>36</v>
      </c>
      <c r="Q7251" t="s">
        <v>24</v>
      </c>
      <c r="R7251" s="7">
        <v>45688</v>
      </c>
      <c r="S7251" s="8">
        <f t="shared" si="504"/>
        <v>22.468493150684932</v>
      </c>
      <c r="T7251" t="str">
        <f t="shared" si="503"/>
        <v>16-25</v>
      </c>
      <c r="U7251" s="7" t="s">
        <v>36</v>
      </c>
      <c r="V7251" t="str">
        <f t="shared" si="505"/>
        <v/>
      </c>
    </row>
    <row r="7252" spans="1:22">
      <c r="A7252">
        <v>103268</v>
      </c>
      <c r="B7252" t="s">
        <v>17</v>
      </c>
      <c r="C7252" t="s">
        <v>18</v>
      </c>
      <c r="D7252" t="s">
        <v>19</v>
      </c>
      <c r="H7252" t="s">
        <v>19</v>
      </c>
      <c r="J7252" t="s">
        <v>20</v>
      </c>
      <c r="K7252" s="7">
        <v>32949</v>
      </c>
      <c r="L7252" t="s">
        <v>35</v>
      </c>
      <c r="M7252" t="s">
        <v>27</v>
      </c>
      <c r="N7252" t="s">
        <v>40</v>
      </c>
      <c r="O7252" s="7">
        <v>41712</v>
      </c>
      <c r="P7252" s="7">
        <v>42688</v>
      </c>
      <c r="Q7252" t="s">
        <v>55</v>
      </c>
      <c r="R7252" s="7">
        <v>45688</v>
      </c>
      <c r="S7252" s="8">
        <f t="shared" si="504"/>
        <v>34.901369863013699</v>
      </c>
      <c r="T7252" t="str">
        <f t="shared" si="503"/>
        <v>25-35</v>
      </c>
      <c r="U7252" s="7">
        <v>42688</v>
      </c>
      <c r="V7252">
        <f t="shared" si="505"/>
        <v>697</v>
      </c>
    </row>
    <row r="7253" spans="1:22">
      <c r="A7253">
        <v>129995</v>
      </c>
      <c r="B7253" t="s">
        <v>17</v>
      </c>
      <c r="C7253" t="s">
        <v>18</v>
      </c>
      <c r="D7253" t="s">
        <v>19</v>
      </c>
      <c r="H7253" t="s">
        <v>19</v>
      </c>
      <c r="J7253" t="s">
        <v>30</v>
      </c>
      <c r="K7253" s="7">
        <v>37943</v>
      </c>
      <c r="L7253" t="s">
        <v>136</v>
      </c>
      <c r="M7253" t="s">
        <v>22</v>
      </c>
      <c r="N7253" t="s">
        <v>36</v>
      </c>
      <c r="O7253" s="7">
        <v>43323</v>
      </c>
      <c r="P7253" s="7">
        <v>43435</v>
      </c>
      <c r="Q7253" t="s">
        <v>24</v>
      </c>
      <c r="R7253" s="7">
        <v>45688</v>
      </c>
      <c r="S7253" s="8">
        <f t="shared" si="504"/>
        <v>21.219178082191782</v>
      </c>
      <c r="T7253" t="str">
        <f t="shared" si="503"/>
        <v>16-25</v>
      </c>
      <c r="U7253" s="7">
        <v>43435</v>
      </c>
      <c r="V7253">
        <f t="shared" si="505"/>
        <v>80</v>
      </c>
    </row>
    <row r="7254" spans="1:22">
      <c r="A7254">
        <v>168279</v>
      </c>
      <c r="B7254" t="s">
        <v>17</v>
      </c>
      <c r="C7254" t="s">
        <v>25</v>
      </c>
      <c r="D7254" t="s">
        <v>19</v>
      </c>
      <c r="H7254" t="s">
        <v>19</v>
      </c>
      <c r="J7254" t="s">
        <v>20</v>
      </c>
      <c r="K7254" s="7">
        <v>39373</v>
      </c>
      <c r="L7254" t="s">
        <v>37</v>
      </c>
      <c r="M7254" t="s">
        <v>27</v>
      </c>
      <c r="N7254" t="s">
        <v>23</v>
      </c>
      <c r="O7254" s="7">
        <v>45488</v>
      </c>
      <c r="P7254" s="7" t="s">
        <v>29</v>
      </c>
      <c r="Q7254" t="s">
        <v>24</v>
      </c>
      <c r="R7254" s="7">
        <v>45688</v>
      </c>
      <c r="S7254" s="8">
        <f t="shared" si="504"/>
        <v>17.301369863013697</v>
      </c>
      <c r="T7254" t="str">
        <f t="shared" si="503"/>
        <v>16-25</v>
      </c>
      <c r="U7254" s="7">
        <f>R7254</f>
        <v>45688</v>
      </c>
      <c r="V7254">
        <f t="shared" si="505"/>
        <v>145</v>
      </c>
    </row>
    <row r="7255" spans="1:22">
      <c r="A7255">
        <v>80190</v>
      </c>
      <c r="B7255" t="s">
        <v>17</v>
      </c>
      <c r="C7255" t="s">
        <v>18</v>
      </c>
      <c r="D7255" t="s">
        <v>19</v>
      </c>
      <c r="H7255" t="s">
        <v>19</v>
      </c>
      <c r="J7255" t="s">
        <v>20</v>
      </c>
      <c r="K7255" s="7">
        <v>16046</v>
      </c>
      <c r="L7255" t="s">
        <v>76</v>
      </c>
      <c r="M7255" t="s">
        <v>23</v>
      </c>
      <c r="N7255" t="s">
        <v>32</v>
      </c>
      <c r="O7255" s="7">
        <v>40618</v>
      </c>
      <c r="P7255" s="7">
        <v>42551</v>
      </c>
      <c r="Q7255" t="s">
        <v>24</v>
      </c>
      <c r="R7255" s="7">
        <v>45688</v>
      </c>
      <c r="S7255" s="8">
        <f t="shared" si="504"/>
        <v>81.210958904109589</v>
      </c>
      <c r="T7255" t="str">
        <f t="shared" si="503"/>
        <v>65+</v>
      </c>
      <c r="U7255" s="7">
        <v>42551</v>
      </c>
      <c r="V7255">
        <f t="shared" si="505"/>
        <v>1382</v>
      </c>
    </row>
    <row r="7256" spans="1:22">
      <c r="A7256">
        <v>139344</v>
      </c>
      <c r="B7256" t="s">
        <v>17</v>
      </c>
      <c r="C7256" t="s">
        <v>18</v>
      </c>
      <c r="D7256" t="s">
        <v>19</v>
      </c>
      <c r="H7256" t="s">
        <v>19</v>
      </c>
      <c r="J7256" t="s">
        <v>20</v>
      </c>
      <c r="L7256" t="s">
        <v>102</v>
      </c>
      <c r="M7256" t="s">
        <v>22</v>
      </c>
      <c r="N7256" t="s">
        <v>32</v>
      </c>
      <c r="O7256" s="7">
        <v>43205</v>
      </c>
      <c r="P7256" s="7">
        <v>45051</v>
      </c>
      <c r="Q7256" t="s">
        <v>24</v>
      </c>
      <c r="R7256" s="7">
        <v>45688</v>
      </c>
      <c r="S7256" s="8">
        <f t="shared" si="504"/>
        <v>125.17260273972603</v>
      </c>
      <c r="T7256" t="str">
        <f t="shared" si="503"/>
        <v>65+</v>
      </c>
      <c r="U7256" s="7">
        <v>45051</v>
      </c>
      <c r="V7256">
        <f t="shared" si="505"/>
        <v>1320</v>
      </c>
    </row>
    <row r="7257" spans="1:22">
      <c r="A7257">
        <v>2597</v>
      </c>
      <c r="B7257" t="s">
        <v>17</v>
      </c>
      <c r="C7257" t="s">
        <v>18</v>
      </c>
      <c r="D7257" t="s">
        <v>19</v>
      </c>
      <c r="H7257" t="s">
        <v>46</v>
      </c>
      <c r="I7257" t="s">
        <v>484</v>
      </c>
      <c r="J7257" t="s">
        <v>30</v>
      </c>
      <c r="K7257" s="7">
        <v>15606</v>
      </c>
      <c r="L7257" t="s">
        <v>113</v>
      </c>
      <c r="M7257" t="s">
        <v>52</v>
      </c>
      <c r="N7257" t="s">
        <v>32</v>
      </c>
      <c r="O7257" s="7">
        <v>1</v>
      </c>
      <c r="P7257" s="7">
        <v>1</v>
      </c>
      <c r="Q7257" t="s">
        <v>36</v>
      </c>
      <c r="R7257" s="7">
        <v>45688</v>
      </c>
      <c r="S7257" s="8">
        <f t="shared" si="504"/>
        <v>82.416438356164377</v>
      </c>
      <c r="T7257" t="str">
        <f t="shared" si="503"/>
        <v>65+</v>
      </c>
      <c r="U7257" s="7">
        <v>1</v>
      </c>
    </row>
    <row r="7258" spans="1:22">
      <c r="A7258">
        <v>4824</v>
      </c>
      <c r="B7258" t="s">
        <v>17</v>
      </c>
      <c r="C7258" t="s">
        <v>18</v>
      </c>
      <c r="D7258" t="s">
        <v>19</v>
      </c>
      <c r="H7258" t="s">
        <v>19</v>
      </c>
      <c r="J7258" t="s">
        <v>20</v>
      </c>
      <c r="K7258" s="7">
        <v>18118</v>
      </c>
      <c r="L7258" t="s">
        <v>26</v>
      </c>
      <c r="M7258" t="s">
        <v>27</v>
      </c>
      <c r="N7258" t="s">
        <v>32</v>
      </c>
      <c r="O7258" s="7">
        <v>1</v>
      </c>
      <c r="P7258" s="7">
        <v>1</v>
      </c>
      <c r="Q7258" t="s">
        <v>36</v>
      </c>
      <c r="R7258" s="7">
        <v>45688</v>
      </c>
      <c r="S7258" s="8">
        <f t="shared" si="504"/>
        <v>75.534246575342465</v>
      </c>
      <c r="T7258" t="str">
        <f t="shared" si="503"/>
        <v>65+</v>
      </c>
      <c r="U7258" s="7">
        <v>1</v>
      </c>
    </row>
    <row r="7259" spans="1:22">
      <c r="A7259">
        <v>121422</v>
      </c>
      <c r="B7259" t="s">
        <v>17</v>
      </c>
      <c r="C7259" t="s">
        <v>18</v>
      </c>
      <c r="D7259" t="s">
        <v>19</v>
      </c>
      <c r="H7259" t="s">
        <v>19</v>
      </c>
      <c r="J7259" t="s">
        <v>20</v>
      </c>
      <c r="K7259" s="7">
        <v>37228</v>
      </c>
      <c r="L7259" t="s">
        <v>100</v>
      </c>
      <c r="M7259" t="s">
        <v>27</v>
      </c>
      <c r="N7259" t="s">
        <v>32</v>
      </c>
      <c r="O7259" s="7" t="s">
        <v>36</v>
      </c>
      <c r="P7259" s="7" t="s">
        <v>36</v>
      </c>
      <c r="Q7259" t="s">
        <v>24</v>
      </c>
      <c r="R7259" s="7">
        <v>45688</v>
      </c>
      <c r="S7259" s="8">
        <f t="shared" si="504"/>
        <v>23.17808219178082</v>
      </c>
      <c r="T7259" t="str">
        <f t="shared" si="503"/>
        <v>16-25</v>
      </c>
      <c r="U7259" s="7" t="s">
        <v>36</v>
      </c>
      <c r="V7259" t="str">
        <f t="shared" si="505"/>
        <v/>
      </c>
    </row>
    <row r="7260" spans="1:22">
      <c r="A7260">
        <v>114700</v>
      </c>
      <c r="B7260" t="s">
        <v>17</v>
      </c>
      <c r="C7260" t="s">
        <v>18</v>
      </c>
      <c r="D7260" t="s">
        <v>19</v>
      </c>
      <c r="H7260" t="s">
        <v>19</v>
      </c>
      <c r="J7260" t="s">
        <v>20</v>
      </c>
      <c r="K7260" s="7">
        <v>36339</v>
      </c>
      <c r="L7260" t="s">
        <v>42</v>
      </c>
      <c r="M7260" t="s">
        <v>22</v>
      </c>
      <c r="N7260" t="s">
        <v>34</v>
      </c>
      <c r="O7260" s="7">
        <v>42269</v>
      </c>
      <c r="P7260" s="7">
        <v>42845</v>
      </c>
      <c r="Q7260" t="s">
        <v>24</v>
      </c>
      <c r="R7260" s="7">
        <v>45688</v>
      </c>
      <c r="S7260" s="8">
        <f t="shared" si="504"/>
        <v>25.613698630136987</v>
      </c>
      <c r="T7260" t="str">
        <f t="shared" si="503"/>
        <v>25-35</v>
      </c>
      <c r="U7260" s="7">
        <v>42845</v>
      </c>
      <c r="V7260">
        <f t="shared" si="505"/>
        <v>413</v>
      </c>
    </row>
    <row r="7261" spans="1:22">
      <c r="A7261">
        <v>151867</v>
      </c>
      <c r="B7261" t="s">
        <v>17</v>
      </c>
      <c r="C7261" t="s">
        <v>18</v>
      </c>
      <c r="D7261" t="s">
        <v>19</v>
      </c>
      <c r="H7261" t="s">
        <v>19</v>
      </c>
      <c r="J7261" t="s">
        <v>20</v>
      </c>
      <c r="K7261" s="7">
        <v>38076</v>
      </c>
      <c r="L7261" t="s">
        <v>26</v>
      </c>
      <c r="M7261" t="s">
        <v>27</v>
      </c>
      <c r="N7261" t="s">
        <v>28</v>
      </c>
      <c r="O7261" s="7" t="s">
        <v>36</v>
      </c>
      <c r="P7261" s="7" t="s">
        <v>36</v>
      </c>
      <c r="Q7261" t="s">
        <v>41</v>
      </c>
      <c r="R7261" s="7">
        <v>45688</v>
      </c>
      <c r="S7261" s="8">
        <f t="shared" si="504"/>
        <v>20.854794520547944</v>
      </c>
      <c r="T7261" t="str">
        <f t="shared" si="503"/>
        <v>16-25</v>
      </c>
      <c r="U7261" s="7" t="s">
        <v>36</v>
      </c>
      <c r="V7261" t="str">
        <f t="shared" si="505"/>
        <v/>
      </c>
    </row>
    <row r="7262" spans="1:22">
      <c r="A7262">
        <v>122416</v>
      </c>
      <c r="B7262" t="s">
        <v>17</v>
      </c>
      <c r="C7262" t="s">
        <v>18</v>
      </c>
      <c r="D7262" t="s">
        <v>19</v>
      </c>
      <c r="H7262" t="s">
        <v>19</v>
      </c>
      <c r="J7262" t="s">
        <v>20</v>
      </c>
      <c r="K7262" s="7">
        <v>36563</v>
      </c>
      <c r="L7262" t="s">
        <v>26</v>
      </c>
      <c r="M7262" t="s">
        <v>27</v>
      </c>
      <c r="N7262" t="s">
        <v>28</v>
      </c>
      <c r="O7262" s="7" t="s">
        <v>36</v>
      </c>
      <c r="P7262" s="7" t="s">
        <v>36</v>
      </c>
      <c r="Q7262" t="s">
        <v>36</v>
      </c>
      <c r="R7262" s="7">
        <v>45688</v>
      </c>
      <c r="S7262" s="8">
        <f t="shared" si="504"/>
        <v>25</v>
      </c>
      <c r="T7262" t="str">
        <f t="shared" si="503"/>
        <v>25-35</v>
      </c>
      <c r="U7262" s="7" t="s">
        <v>36</v>
      </c>
      <c r="V7262" t="str">
        <f t="shared" si="505"/>
        <v/>
      </c>
    </row>
    <row r="7263" spans="1:22">
      <c r="A7263">
        <v>106456</v>
      </c>
      <c r="B7263" t="s">
        <v>17</v>
      </c>
      <c r="C7263" t="s">
        <v>18</v>
      </c>
      <c r="D7263" t="s">
        <v>19</v>
      </c>
      <c r="H7263" t="s">
        <v>19</v>
      </c>
      <c r="J7263" t="s">
        <v>20</v>
      </c>
      <c r="K7263" s="7">
        <v>24085</v>
      </c>
      <c r="L7263" t="s">
        <v>21</v>
      </c>
      <c r="M7263" t="s">
        <v>22</v>
      </c>
      <c r="N7263" t="s">
        <v>32</v>
      </c>
      <c r="O7263" s="7">
        <v>41619</v>
      </c>
      <c r="P7263" s="7">
        <v>42016</v>
      </c>
      <c r="Q7263" t="s">
        <v>36</v>
      </c>
      <c r="R7263" s="7">
        <v>45688</v>
      </c>
      <c r="S7263" s="8">
        <f t="shared" si="504"/>
        <v>59.186301369863017</v>
      </c>
      <c r="T7263" t="str">
        <f t="shared" si="503"/>
        <v>55-65</v>
      </c>
      <c r="U7263" s="7">
        <v>42016</v>
      </c>
      <c r="V7263">
        <f t="shared" si="505"/>
        <v>284</v>
      </c>
    </row>
    <row r="7264" spans="1:22">
      <c r="A7264">
        <v>156223</v>
      </c>
      <c r="B7264" t="s">
        <v>17</v>
      </c>
      <c r="C7264" t="s">
        <v>18</v>
      </c>
      <c r="D7264" t="s">
        <v>19</v>
      </c>
      <c r="H7264" t="s">
        <v>19</v>
      </c>
      <c r="J7264" t="s">
        <v>20</v>
      </c>
      <c r="K7264" s="7">
        <v>21743</v>
      </c>
      <c r="L7264" t="s">
        <v>69</v>
      </c>
      <c r="M7264" t="s">
        <v>27</v>
      </c>
      <c r="N7264" t="s">
        <v>34</v>
      </c>
      <c r="O7264" s="7">
        <v>44687</v>
      </c>
      <c r="P7264" s="7">
        <v>44963</v>
      </c>
      <c r="Q7264" t="s">
        <v>24</v>
      </c>
      <c r="R7264" s="7">
        <v>45688</v>
      </c>
      <c r="S7264" s="8">
        <f t="shared" si="504"/>
        <v>65.602739726027394</v>
      </c>
      <c r="T7264" t="str">
        <f t="shared" si="503"/>
        <v>65+</v>
      </c>
      <c r="U7264" s="7">
        <v>44963</v>
      </c>
      <c r="V7264">
        <f t="shared" si="505"/>
        <v>197</v>
      </c>
    </row>
    <row r="7265" spans="1:22">
      <c r="A7265">
        <v>103044</v>
      </c>
      <c r="B7265" t="s">
        <v>17</v>
      </c>
      <c r="C7265" t="s">
        <v>18</v>
      </c>
      <c r="D7265" t="s">
        <v>19</v>
      </c>
      <c r="H7265" t="s">
        <v>19</v>
      </c>
      <c r="J7265" t="s">
        <v>30</v>
      </c>
      <c r="L7265" t="s">
        <v>37</v>
      </c>
      <c r="M7265" t="s">
        <v>27</v>
      </c>
      <c r="N7265" t="s">
        <v>23</v>
      </c>
      <c r="O7265" s="7">
        <v>41540</v>
      </c>
      <c r="P7265" s="7">
        <v>41540</v>
      </c>
      <c r="Q7265" t="s">
        <v>36</v>
      </c>
      <c r="R7265" s="7">
        <v>45688</v>
      </c>
      <c r="S7265" s="8">
        <f t="shared" si="504"/>
        <v>125.17260273972603</v>
      </c>
      <c r="T7265" t="str">
        <f t="shared" si="503"/>
        <v>65+</v>
      </c>
      <c r="U7265" s="7">
        <v>41540</v>
      </c>
      <c r="V7265">
        <f t="shared" si="505"/>
        <v>1</v>
      </c>
    </row>
    <row r="7266" spans="1:22">
      <c r="A7266">
        <v>107372</v>
      </c>
      <c r="B7266" t="s">
        <v>17</v>
      </c>
      <c r="C7266" t="s">
        <v>18</v>
      </c>
      <c r="D7266" t="s">
        <v>19</v>
      </c>
      <c r="H7266" t="s">
        <v>19</v>
      </c>
      <c r="J7266" t="s">
        <v>30</v>
      </c>
      <c r="K7266" s="7">
        <v>36098</v>
      </c>
      <c r="L7266" t="s">
        <v>33</v>
      </c>
      <c r="M7266" t="s">
        <v>22</v>
      </c>
      <c r="N7266" t="s">
        <v>28</v>
      </c>
      <c r="O7266" s="7" t="s">
        <v>36</v>
      </c>
      <c r="P7266" s="7" t="s">
        <v>36</v>
      </c>
      <c r="Q7266" t="s">
        <v>24</v>
      </c>
      <c r="R7266" s="7">
        <v>45688</v>
      </c>
      <c r="S7266" s="8">
        <f t="shared" si="504"/>
        <v>26.273972602739725</v>
      </c>
      <c r="T7266" t="str">
        <f t="shared" si="503"/>
        <v>25-35</v>
      </c>
      <c r="U7266" s="7" t="s">
        <v>36</v>
      </c>
      <c r="V7266" t="str">
        <f t="shared" si="505"/>
        <v/>
      </c>
    </row>
    <row r="7267" spans="1:22">
      <c r="A7267">
        <v>150766</v>
      </c>
      <c r="B7267" t="s">
        <v>17</v>
      </c>
      <c r="C7267" t="s">
        <v>25</v>
      </c>
      <c r="D7267" t="s">
        <v>19</v>
      </c>
      <c r="H7267" t="s">
        <v>19</v>
      </c>
      <c r="J7267" t="s">
        <v>30</v>
      </c>
      <c r="K7267" s="7">
        <v>35892</v>
      </c>
      <c r="L7267" t="s">
        <v>54</v>
      </c>
      <c r="M7267" t="s">
        <v>27</v>
      </c>
      <c r="N7267" t="s">
        <v>34</v>
      </c>
      <c r="O7267" s="7" t="s">
        <v>36</v>
      </c>
      <c r="P7267" s="7" t="s">
        <v>36</v>
      </c>
      <c r="Q7267" t="s">
        <v>24</v>
      </c>
      <c r="R7267" s="7">
        <v>45688</v>
      </c>
      <c r="S7267" s="8">
        <f t="shared" si="504"/>
        <v>26.838356164383562</v>
      </c>
      <c r="T7267" t="str">
        <f t="shared" si="503"/>
        <v>25-35</v>
      </c>
      <c r="U7267" s="7" t="s">
        <v>36</v>
      </c>
      <c r="V7267" t="str">
        <f t="shared" si="505"/>
        <v/>
      </c>
    </row>
    <row r="7268" spans="1:22">
      <c r="A7268">
        <v>93856</v>
      </c>
      <c r="B7268" t="s">
        <v>17</v>
      </c>
      <c r="C7268" t="s">
        <v>18</v>
      </c>
      <c r="D7268" t="s">
        <v>19</v>
      </c>
      <c r="H7268" t="s">
        <v>19</v>
      </c>
      <c r="J7268" t="s">
        <v>20</v>
      </c>
      <c r="K7268" s="7">
        <v>24350</v>
      </c>
      <c r="L7268" t="s">
        <v>67</v>
      </c>
      <c r="M7268" t="s">
        <v>22</v>
      </c>
      <c r="N7268" t="s">
        <v>32</v>
      </c>
      <c r="O7268" s="7">
        <v>41521</v>
      </c>
      <c r="P7268" s="7">
        <v>41648</v>
      </c>
      <c r="Q7268" t="s">
        <v>36</v>
      </c>
      <c r="R7268" s="7">
        <v>45688</v>
      </c>
      <c r="S7268" s="8">
        <f t="shared" si="504"/>
        <v>58.460273972602742</v>
      </c>
      <c r="T7268" t="str">
        <f t="shared" si="503"/>
        <v>55-65</v>
      </c>
      <c r="U7268" s="7">
        <v>41648</v>
      </c>
      <c r="V7268">
        <f t="shared" si="505"/>
        <v>92</v>
      </c>
    </row>
    <row r="7269" spans="1:22">
      <c r="A7269">
        <v>54168</v>
      </c>
      <c r="B7269" t="s">
        <v>17</v>
      </c>
      <c r="C7269" t="s">
        <v>18</v>
      </c>
      <c r="D7269" t="s">
        <v>19</v>
      </c>
      <c r="H7269" t="s">
        <v>19</v>
      </c>
      <c r="J7269" t="s">
        <v>20</v>
      </c>
      <c r="L7269" t="s">
        <v>59</v>
      </c>
      <c r="M7269" t="s">
        <v>27</v>
      </c>
      <c r="N7269" t="s">
        <v>34</v>
      </c>
      <c r="O7269" s="7">
        <v>35231</v>
      </c>
      <c r="P7269" s="7">
        <v>44447</v>
      </c>
      <c r="Q7269" t="s">
        <v>24</v>
      </c>
      <c r="R7269" s="7">
        <v>45688</v>
      </c>
      <c r="S7269" s="8">
        <f t="shared" si="504"/>
        <v>125.17260273972603</v>
      </c>
      <c r="T7269" t="str">
        <f t="shared" si="503"/>
        <v>65+</v>
      </c>
      <c r="U7269" s="7">
        <v>44447</v>
      </c>
      <c r="V7269">
        <f t="shared" si="505"/>
        <v>6583</v>
      </c>
    </row>
    <row r="7270" spans="1:22">
      <c r="A7270">
        <v>146415</v>
      </c>
      <c r="B7270" t="s">
        <v>17</v>
      </c>
      <c r="C7270" t="s">
        <v>18</v>
      </c>
      <c r="D7270" t="s">
        <v>19</v>
      </c>
      <c r="H7270" t="s">
        <v>19</v>
      </c>
      <c r="J7270" t="s">
        <v>20</v>
      </c>
      <c r="K7270" s="7">
        <v>35383</v>
      </c>
      <c r="L7270" t="s">
        <v>48</v>
      </c>
      <c r="M7270" t="s">
        <v>27</v>
      </c>
      <c r="N7270" t="s">
        <v>36</v>
      </c>
      <c r="O7270" s="7">
        <v>44084</v>
      </c>
      <c r="P7270" s="7">
        <v>44755</v>
      </c>
      <c r="Q7270" t="s">
        <v>24</v>
      </c>
      <c r="R7270" s="7">
        <v>45688</v>
      </c>
      <c r="S7270" s="8">
        <f t="shared" si="504"/>
        <v>28.232876712328768</v>
      </c>
      <c r="T7270" t="str">
        <f t="shared" si="503"/>
        <v>25-35</v>
      </c>
      <c r="U7270" s="7">
        <v>44755</v>
      </c>
      <c r="V7270">
        <f t="shared" si="505"/>
        <v>480</v>
      </c>
    </row>
    <row r="7271" spans="1:22">
      <c r="A7271">
        <v>93449</v>
      </c>
      <c r="B7271" t="s">
        <v>17</v>
      </c>
      <c r="C7271" t="s">
        <v>18</v>
      </c>
      <c r="D7271" t="s">
        <v>19</v>
      </c>
      <c r="H7271" t="s">
        <v>19</v>
      </c>
      <c r="J7271" t="s">
        <v>20</v>
      </c>
      <c r="L7271" t="s">
        <v>65</v>
      </c>
      <c r="M7271" t="s">
        <v>27</v>
      </c>
      <c r="N7271" t="s">
        <v>34</v>
      </c>
      <c r="O7271" s="7">
        <v>41051</v>
      </c>
      <c r="P7271" s="7">
        <v>41051</v>
      </c>
      <c r="Q7271" t="s">
        <v>36</v>
      </c>
      <c r="R7271" s="7">
        <v>45688</v>
      </c>
      <c r="S7271" s="8">
        <f t="shared" si="504"/>
        <v>125.17260273972603</v>
      </c>
      <c r="T7271" t="str">
        <f t="shared" si="503"/>
        <v>65+</v>
      </c>
      <c r="U7271" s="7">
        <v>41051</v>
      </c>
      <c r="V7271">
        <f t="shared" si="505"/>
        <v>1</v>
      </c>
    </row>
    <row r="7272" spans="1:22">
      <c r="A7272">
        <v>102393</v>
      </c>
      <c r="B7272" t="s">
        <v>17</v>
      </c>
      <c r="C7272" t="s">
        <v>18</v>
      </c>
      <c r="D7272" t="s">
        <v>19</v>
      </c>
      <c r="H7272" t="s">
        <v>19</v>
      </c>
      <c r="J7272" t="s">
        <v>20</v>
      </c>
      <c r="K7272" s="7">
        <v>19236</v>
      </c>
      <c r="L7272" t="s">
        <v>67</v>
      </c>
      <c r="M7272" t="s">
        <v>22</v>
      </c>
      <c r="N7272" t="s">
        <v>32</v>
      </c>
      <c r="O7272" s="7">
        <v>41244</v>
      </c>
      <c r="P7272" s="7">
        <v>41486</v>
      </c>
      <c r="Q7272" t="s">
        <v>36</v>
      </c>
      <c r="R7272" s="7">
        <v>45688</v>
      </c>
      <c r="S7272" s="8">
        <f t="shared" si="504"/>
        <v>72.471232876712335</v>
      </c>
      <c r="T7272" t="str">
        <f t="shared" si="503"/>
        <v>65+</v>
      </c>
      <c r="U7272" s="7">
        <v>41486</v>
      </c>
      <c r="V7272">
        <f t="shared" si="505"/>
        <v>173</v>
      </c>
    </row>
    <row r="7273" spans="1:22">
      <c r="A7273">
        <v>165711</v>
      </c>
      <c r="B7273" t="s">
        <v>17</v>
      </c>
      <c r="C7273" t="s">
        <v>18</v>
      </c>
      <c r="D7273" t="s">
        <v>19</v>
      </c>
      <c r="H7273" t="s">
        <v>19</v>
      </c>
      <c r="J7273" t="s">
        <v>20</v>
      </c>
      <c r="K7273" s="7">
        <v>40085</v>
      </c>
      <c r="L7273" t="s">
        <v>37</v>
      </c>
      <c r="M7273" t="s">
        <v>27</v>
      </c>
      <c r="N7273" t="s">
        <v>34</v>
      </c>
      <c r="O7273" s="7" t="s">
        <v>36</v>
      </c>
      <c r="P7273" s="7" t="s">
        <v>36</v>
      </c>
      <c r="Q7273" t="s">
        <v>36</v>
      </c>
      <c r="R7273" s="7">
        <v>45688</v>
      </c>
      <c r="S7273" s="8">
        <f t="shared" si="504"/>
        <v>15.35068493150685</v>
      </c>
      <c r="T7273" t="str">
        <f t="shared" si="503"/>
        <v/>
      </c>
      <c r="U7273" s="7" t="s">
        <v>36</v>
      </c>
      <c r="V7273" t="str">
        <f t="shared" si="505"/>
        <v/>
      </c>
    </row>
    <row r="7274" spans="1:22">
      <c r="A7274">
        <v>147402</v>
      </c>
      <c r="B7274" t="s">
        <v>17</v>
      </c>
      <c r="C7274" t="s">
        <v>18</v>
      </c>
      <c r="D7274" t="s">
        <v>19</v>
      </c>
      <c r="H7274" t="s">
        <v>19</v>
      </c>
      <c r="J7274" t="s">
        <v>20</v>
      </c>
      <c r="K7274" s="7">
        <v>29584</v>
      </c>
      <c r="L7274" t="s">
        <v>74</v>
      </c>
      <c r="M7274" t="s">
        <v>22</v>
      </c>
      <c r="N7274" t="s">
        <v>34</v>
      </c>
      <c r="O7274" s="7" t="s">
        <v>36</v>
      </c>
      <c r="P7274" s="7" t="s">
        <v>36</v>
      </c>
      <c r="Q7274" t="s">
        <v>36</v>
      </c>
      <c r="R7274" s="7">
        <v>45688</v>
      </c>
      <c r="S7274" s="8">
        <f t="shared" si="504"/>
        <v>44.12054794520548</v>
      </c>
      <c r="T7274" t="str">
        <f t="shared" si="503"/>
        <v>35-45</v>
      </c>
      <c r="U7274" s="7" t="s">
        <v>36</v>
      </c>
      <c r="V7274" t="str">
        <f t="shared" si="505"/>
        <v/>
      </c>
    </row>
    <row r="7275" spans="1:22">
      <c r="A7275">
        <v>94626</v>
      </c>
      <c r="B7275" t="s">
        <v>17</v>
      </c>
      <c r="C7275" t="s">
        <v>18</v>
      </c>
      <c r="D7275" t="s">
        <v>19</v>
      </c>
      <c r="H7275" t="s">
        <v>19</v>
      </c>
      <c r="J7275" t="s">
        <v>20</v>
      </c>
      <c r="K7275" s="7">
        <v>35522</v>
      </c>
      <c r="L7275" t="s">
        <v>33</v>
      </c>
      <c r="M7275" t="s">
        <v>22</v>
      </c>
      <c r="N7275" t="s">
        <v>32</v>
      </c>
      <c r="O7275" s="7">
        <v>41044</v>
      </c>
      <c r="P7275" s="7">
        <v>41191</v>
      </c>
      <c r="Q7275" t="s">
        <v>36</v>
      </c>
      <c r="R7275" s="7">
        <v>45688</v>
      </c>
      <c r="S7275" s="8">
        <f t="shared" si="504"/>
        <v>27.852054794520548</v>
      </c>
      <c r="T7275" t="str">
        <f t="shared" si="503"/>
        <v>25-35</v>
      </c>
      <c r="U7275" s="7">
        <v>41191</v>
      </c>
      <c r="V7275">
        <f t="shared" si="505"/>
        <v>106</v>
      </c>
    </row>
    <row r="7276" spans="1:22">
      <c r="A7276">
        <v>4404</v>
      </c>
      <c r="B7276" t="s">
        <v>17</v>
      </c>
      <c r="C7276" t="s">
        <v>18</v>
      </c>
      <c r="D7276" t="s">
        <v>19</v>
      </c>
      <c r="H7276" t="s">
        <v>19</v>
      </c>
      <c r="J7276" t="s">
        <v>30</v>
      </c>
      <c r="K7276" s="7">
        <v>11695</v>
      </c>
      <c r="L7276" t="s">
        <v>37</v>
      </c>
      <c r="M7276" t="s">
        <v>27</v>
      </c>
      <c r="N7276" t="s">
        <v>32</v>
      </c>
      <c r="O7276" s="7">
        <v>1</v>
      </c>
      <c r="P7276" s="7">
        <v>1</v>
      </c>
      <c r="Q7276" t="s">
        <v>36</v>
      </c>
      <c r="R7276" s="7">
        <v>45688</v>
      </c>
      <c r="S7276" s="8">
        <f t="shared" si="504"/>
        <v>93.131506849315073</v>
      </c>
      <c r="T7276" t="str">
        <f t="shared" si="503"/>
        <v>65+</v>
      </c>
      <c r="U7276" s="7">
        <v>1</v>
      </c>
    </row>
    <row r="7277" spans="1:22">
      <c r="A7277">
        <v>7272</v>
      </c>
      <c r="B7277" t="s">
        <v>17</v>
      </c>
      <c r="C7277" t="s">
        <v>18</v>
      </c>
      <c r="D7277" t="s">
        <v>19</v>
      </c>
      <c r="H7277" t="s">
        <v>19</v>
      </c>
      <c r="J7277" t="s">
        <v>20</v>
      </c>
      <c r="L7277" t="s">
        <v>37</v>
      </c>
      <c r="M7277" t="s">
        <v>27</v>
      </c>
      <c r="N7277" t="s">
        <v>32</v>
      </c>
      <c r="O7277" s="7">
        <v>1</v>
      </c>
      <c r="P7277" s="7">
        <v>1</v>
      </c>
      <c r="Q7277" t="s">
        <v>36</v>
      </c>
      <c r="R7277" s="7">
        <v>45688</v>
      </c>
      <c r="S7277" s="8">
        <f t="shared" si="504"/>
        <v>125.17260273972603</v>
      </c>
      <c r="T7277" t="str">
        <f t="shared" si="503"/>
        <v>65+</v>
      </c>
      <c r="U7277" s="7">
        <v>1</v>
      </c>
    </row>
    <row r="7278" spans="1:22">
      <c r="A7278">
        <v>44277</v>
      </c>
      <c r="B7278" t="s">
        <v>17</v>
      </c>
      <c r="C7278" t="s">
        <v>18</v>
      </c>
      <c r="D7278" t="s">
        <v>19</v>
      </c>
      <c r="H7278" t="s">
        <v>19</v>
      </c>
      <c r="J7278" t="s">
        <v>20</v>
      </c>
      <c r="K7278" s="7">
        <v>33038</v>
      </c>
      <c r="L7278" t="s">
        <v>26</v>
      </c>
      <c r="M7278" t="s">
        <v>27</v>
      </c>
      <c r="N7278" t="s">
        <v>32</v>
      </c>
      <c r="O7278" s="7">
        <v>1</v>
      </c>
      <c r="P7278" s="7">
        <v>1</v>
      </c>
      <c r="Q7278" t="s">
        <v>36</v>
      </c>
      <c r="R7278" s="7">
        <v>45688</v>
      </c>
      <c r="S7278" s="8">
        <f t="shared" si="504"/>
        <v>34.657534246575345</v>
      </c>
      <c r="T7278" t="str">
        <f t="shared" si="503"/>
        <v>25-35</v>
      </c>
      <c r="U7278" s="7">
        <v>1</v>
      </c>
    </row>
    <row r="7279" spans="1:22">
      <c r="A7279">
        <v>79835</v>
      </c>
      <c r="B7279" t="s">
        <v>17</v>
      </c>
      <c r="C7279" t="s">
        <v>18</v>
      </c>
      <c r="D7279" t="s">
        <v>19</v>
      </c>
      <c r="H7279" t="s">
        <v>19</v>
      </c>
      <c r="J7279" t="s">
        <v>20</v>
      </c>
      <c r="K7279" s="7">
        <v>33907</v>
      </c>
      <c r="L7279" t="s">
        <v>84</v>
      </c>
      <c r="M7279" t="s">
        <v>22</v>
      </c>
      <c r="N7279" t="s">
        <v>34</v>
      </c>
      <c r="O7279" s="7">
        <v>40648</v>
      </c>
      <c r="P7279" s="7">
        <v>1</v>
      </c>
      <c r="Q7279" t="s">
        <v>36</v>
      </c>
      <c r="R7279" s="7">
        <v>45688</v>
      </c>
      <c r="S7279" s="8">
        <f t="shared" si="504"/>
        <v>32.276712328767125</v>
      </c>
      <c r="T7279" t="str">
        <f t="shared" si="503"/>
        <v>25-35</v>
      </c>
      <c r="U7279" s="7">
        <v>1</v>
      </c>
    </row>
    <row r="7280" spans="1:22">
      <c r="A7280">
        <v>152006</v>
      </c>
      <c r="B7280" t="s">
        <v>17</v>
      </c>
      <c r="C7280" t="s">
        <v>18</v>
      </c>
      <c r="D7280" t="s">
        <v>19</v>
      </c>
      <c r="H7280" t="s">
        <v>19</v>
      </c>
      <c r="J7280" t="s">
        <v>20</v>
      </c>
      <c r="K7280" s="7">
        <v>39060</v>
      </c>
      <c r="L7280" t="s">
        <v>59</v>
      </c>
      <c r="M7280" t="s">
        <v>27</v>
      </c>
      <c r="N7280" t="s">
        <v>34</v>
      </c>
      <c r="O7280" s="7" t="s">
        <v>36</v>
      </c>
      <c r="P7280" s="7" t="s">
        <v>36</v>
      </c>
      <c r="Q7280" t="s">
        <v>36</v>
      </c>
      <c r="R7280" s="7">
        <v>45688</v>
      </c>
      <c r="S7280" s="8">
        <f t="shared" si="504"/>
        <v>18.158904109589042</v>
      </c>
      <c r="T7280" t="str">
        <f t="shared" si="503"/>
        <v>16-25</v>
      </c>
      <c r="U7280" s="7" t="s">
        <v>36</v>
      </c>
      <c r="V7280" t="str">
        <f t="shared" si="505"/>
        <v/>
      </c>
    </row>
    <row r="7281" spans="1:22">
      <c r="A7281">
        <v>125318</v>
      </c>
      <c r="B7281" t="s">
        <v>17</v>
      </c>
      <c r="C7281" t="s">
        <v>18</v>
      </c>
      <c r="D7281" t="s">
        <v>19</v>
      </c>
      <c r="H7281" t="s">
        <v>19</v>
      </c>
      <c r="J7281" t="s">
        <v>20</v>
      </c>
      <c r="K7281" s="7">
        <v>37598</v>
      </c>
      <c r="L7281" t="s">
        <v>67</v>
      </c>
      <c r="M7281" t="s">
        <v>22</v>
      </c>
      <c r="N7281" t="s">
        <v>36</v>
      </c>
      <c r="O7281" s="7">
        <v>43054</v>
      </c>
      <c r="P7281" s="7">
        <v>43239</v>
      </c>
      <c r="Q7281" t="s">
        <v>24</v>
      </c>
      <c r="R7281" s="7">
        <v>45688</v>
      </c>
      <c r="S7281" s="8">
        <f t="shared" si="504"/>
        <v>22.164383561643834</v>
      </c>
      <c r="T7281" t="str">
        <f t="shared" si="503"/>
        <v>16-25</v>
      </c>
      <c r="U7281" s="7">
        <v>43239</v>
      </c>
      <c r="V7281">
        <f t="shared" si="505"/>
        <v>133</v>
      </c>
    </row>
    <row r="7282" spans="1:22">
      <c r="A7282">
        <v>168330</v>
      </c>
      <c r="B7282" t="s">
        <v>17</v>
      </c>
      <c r="C7282" t="s">
        <v>25</v>
      </c>
      <c r="D7282" t="s">
        <v>19</v>
      </c>
      <c r="H7282" t="s">
        <v>19</v>
      </c>
      <c r="J7282" t="s">
        <v>20</v>
      </c>
      <c r="K7282" s="7">
        <v>38776</v>
      </c>
      <c r="L7282" t="s">
        <v>65</v>
      </c>
      <c r="M7282" t="s">
        <v>27</v>
      </c>
      <c r="N7282" t="s">
        <v>86</v>
      </c>
      <c r="O7282" s="7">
        <v>45490</v>
      </c>
      <c r="P7282" s="7" t="s">
        <v>29</v>
      </c>
      <c r="Q7282" t="s">
        <v>24</v>
      </c>
      <c r="R7282" s="7">
        <v>45688</v>
      </c>
      <c r="S7282" s="8">
        <f t="shared" si="504"/>
        <v>18.936986301369863</v>
      </c>
      <c r="T7282" t="str">
        <f t="shared" si="503"/>
        <v>16-25</v>
      </c>
      <c r="U7282" s="7">
        <f>R7282</f>
        <v>45688</v>
      </c>
      <c r="V7282">
        <f t="shared" si="505"/>
        <v>143</v>
      </c>
    </row>
    <row r="7283" spans="1:22">
      <c r="A7283">
        <v>110914</v>
      </c>
      <c r="B7283" t="s">
        <v>17</v>
      </c>
      <c r="C7283" t="s">
        <v>18</v>
      </c>
      <c r="D7283" t="s">
        <v>19</v>
      </c>
      <c r="H7283" t="s">
        <v>19</v>
      </c>
      <c r="J7283" t="s">
        <v>20</v>
      </c>
      <c r="K7283" s="7">
        <v>36200</v>
      </c>
      <c r="L7283" t="s">
        <v>67</v>
      </c>
      <c r="M7283" t="s">
        <v>22</v>
      </c>
      <c r="N7283" t="s">
        <v>34</v>
      </c>
      <c r="O7283" s="7">
        <v>42035</v>
      </c>
      <c r="P7283" s="7">
        <v>42612</v>
      </c>
      <c r="Q7283" t="s">
        <v>24</v>
      </c>
      <c r="R7283" s="7">
        <v>45688</v>
      </c>
      <c r="S7283" s="8">
        <f t="shared" si="504"/>
        <v>25.994520547945207</v>
      </c>
      <c r="T7283" t="str">
        <f t="shared" si="503"/>
        <v>25-35</v>
      </c>
      <c r="U7283" s="7">
        <v>42612</v>
      </c>
      <c r="V7283">
        <f t="shared" si="505"/>
        <v>412</v>
      </c>
    </row>
    <row r="7284" spans="1:22">
      <c r="A7284">
        <v>105337</v>
      </c>
      <c r="B7284" t="s">
        <v>17</v>
      </c>
      <c r="C7284" t="s">
        <v>18</v>
      </c>
      <c r="D7284" t="s">
        <v>19</v>
      </c>
      <c r="H7284" t="s">
        <v>19</v>
      </c>
      <c r="J7284" t="s">
        <v>20</v>
      </c>
      <c r="K7284" s="7">
        <v>34876</v>
      </c>
      <c r="L7284" t="s">
        <v>65</v>
      </c>
      <c r="M7284" t="s">
        <v>27</v>
      </c>
      <c r="N7284" t="s">
        <v>34</v>
      </c>
      <c r="O7284" s="7">
        <v>41681</v>
      </c>
      <c r="P7284" s="7">
        <v>42419</v>
      </c>
      <c r="Q7284" t="s">
        <v>55</v>
      </c>
      <c r="R7284" s="7">
        <v>45688</v>
      </c>
      <c r="S7284" s="8">
        <f t="shared" si="504"/>
        <v>29.621917808219177</v>
      </c>
      <c r="T7284" t="str">
        <f t="shared" si="503"/>
        <v>25-35</v>
      </c>
      <c r="U7284" s="7">
        <v>42419</v>
      </c>
      <c r="V7284">
        <f t="shared" si="505"/>
        <v>529</v>
      </c>
    </row>
    <row r="7285" spans="1:22">
      <c r="A7285">
        <v>168329</v>
      </c>
      <c r="B7285" t="s">
        <v>17</v>
      </c>
      <c r="C7285" t="s">
        <v>25</v>
      </c>
      <c r="D7285" t="s">
        <v>19</v>
      </c>
      <c r="H7285" t="s">
        <v>19</v>
      </c>
      <c r="J7285" t="s">
        <v>30</v>
      </c>
      <c r="K7285" s="7">
        <v>39238</v>
      </c>
      <c r="L7285" t="s">
        <v>65</v>
      </c>
      <c r="M7285" t="s">
        <v>27</v>
      </c>
      <c r="N7285" t="s">
        <v>86</v>
      </c>
      <c r="O7285" s="7">
        <v>45489</v>
      </c>
      <c r="P7285" s="7" t="s">
        <v>29</v>
      </c>
      <c r="Q7285" t="s">
        <v>24</v>
      </c>
      <c r="R7285" s="7">
        <v>45688</v>
      </c>
      <c r="S7285" s="8">
        <f t="shared" si="504"/>
        <v>17.671232876712327</v>
      </c>
      <c r="T7285" t="str">
        <f t="shared" si="503"/>
        <v>16-25</v>
      </c>
      <c r="U7285" s="7">
        <f>R7285</f>
        <v>45688</v>
      </c>
      <c r="V7285">
        <f t="shared" si="505"/>
        <v>144</v>
      </c>
    </row>
    <row r="7286" spans="1:22">
      <c r="A7286">
        <v>57261</v>
      </c>
      <c r="B7286" t="s">
        <v>17</v>
      </c>
      <c r="C7286" t="s">
        <v>18</v>
      </c>
      <c r="D7286" t="s">
        <v>19</v>
      </c>
      <c r="H7286" t="s">
        <v>19</v>
      </c>
      <c r="J7286" t="s">
        <v>30</v>
      </c>
      <c r="K7286" s="7">
        <v>15154</v>
      </c>
      <c r="L7286" t="s">
        <v>59</v>
      </c>
      <c r="M7286" t="s">
        <v>27</v>
      </c>
      <c r="N7286" t="s">
        <v>32</v>
      </c>
      <c r="O7286" s="7">
        <v>41054</v>
      </c>
      <c r="P7286" s="7">
        <v>41054</v>
      </c>
      <c r="Q7286" t="s">
        <v>36</v>
      </c>
      <c r="R7286" s="7">
        <v>45688</v>
      </c>
      <c r="S7286" s="8">
        <f t="shared" si="504"/>
        <v>83.654794520547952</v>
      </c>
      <c r="T7286" t="str">
        <f t="shared" si="503"/>
        <v>65+</v>
      </c>
      <c r="U7286" s="7">
        <v>41054</v>
      </c>
      <c r="V7286">
        <f t="shared" si="505"/>
        <v>1</v>
      </c>
    </row>
    <row r="7287" spans="1:22">
      <c r="A7287">
        <v>64354</v>
      </c>
      <c r="B7287" t="s">
        <v>17</v>
      </c>
      <c r="C7287" t="s">
        <v>18</v>
      </c>
      <c r="D7287" t="s">
        <v>19</v>
      </c>
      <c r="H7287" t="s">
        <v>19</v>
      </c>
      <c r="J7287" t="s">
        <v>20</v>
      </c>
      <c r="K7287" s="7">
        <v>16126</v>
      </c>
      <c r="L7287" t="s">
        <v>59</v>
      </c>
      <c r="M7287" t="s">
        <v>27</v>
      </c>
      <c r="N7287" t="s">
        <v>34</v>
      </c>
      <c r="O7287" s="7">
        <v>39783</v>
      </c>
      <c r="P7287" s="7">
        <v>41757</v>
      </c>
      <c r="Q7287" t="s">
        <v>36</v>
      </c>
      <c r="R7287" s="7">
        <v>45688</v>
      </c>
      <c r="S7287" s="8">
        <f t="shared" si="504"/>
        <v>80.991780821917814</v>
      </c>
      <c r="T7287" t="str">
        <f t="shared" si="503"/>
        <v>65+</v>
      </c>
      <c r="U7287" s="7">
        <v>41757</v>
      </c>
      <c r="V7287">
        <f t="shared" si="505"/>
        <v>1411</v>
      </c>
    </row>
    <row r="7288" spans="1:22">
      <c r="A7288">
        <v>108440</v>
      </c>
      <c r="B7288" t="s">
        <v>17</v>
      </c>
      <c r="C7288" t="s">
        <v>18</v>
      </c>
      <c r="D7288" t="s">
        <v>19</v>
      </c>
      <c r="H7288" t="s">
        <v>19</v>
      </c>
      <c r="J7288" t="s">
        <v>20</v>
      </c>
      <c r="K7288" s="7">
        <v>17628</v>
      </c>
      <c r="L7288" t="s">
        <v>485</v>
      </c>
      <c r="M7288" t="s">
        <v>52</v>
      </c>
      <c r="N7288" t="s">
        <v>32</v>
      </c>
      <c r="O7288" s="7">
        <v>41774</v>
      </c>
      <c r="P7288" s="7">
        <v>42838</v>
      </c>
      <c r="Q7288" t="s">
        <v>24</v>
      </c>
      <c r="R7288" s="7">
        <v>45688</v>
      </c>
      <c r="S7288" s="8">
        <f t="shared" si="504"/>
        <v>76.876712328767127</v>
      </c>
      <c r="T7288" t="str">
        <f t="shared" si="503"/>
        <v>65+</v>
      </c>
      <c r="U7288" s="7">
        <v>42838</v>
      </c>
      <c r="V7288">
        <f t="shared" si="505"/>
        <v>761</v>
      </c>
    </row>
    <row r="7289" spans="1:22">
      <c r="A7289">
        <v>143383</v>
      </c>
      <c r="B7289" t="s">
        <v>17</v>
      </c>
      <c r="C7289" t="s">
        <v>25</v>
      </c>
      <c r="D7289" t="s">
        <v>19</v>
      </c>
      <c r="H7289" t="s">
        <v>19</v>
      </c>
      <c r="J7289" t="s">
        <v>20</v>
      </c>
      <c r="K7289" s="7">
        <v>25127</v>
      </c>
      <c r="L7289" t="s">
        <v>65</v>
      </c>
      <c r="M7289" t="s">
        <v>27</v>
      </c>
      <c r="N7289" t="s">
        <v>34</v>
      </c>
      <c r="O7289" s="7">
        <v>43868</v>
      </c>
      <c r="P7289" s="7" t="s">
        <v>29</v>
      </c>
      <c r="Q7289" t="s">
        <v>24</v>
      </c>
      <c r="R7289" s="7">
        <v>45688</v>
      </c>
      <c r="S7289" s="8">
        <f t="shared" si="504"/>
        <v>56.331506849315069</v>
      </c>
      <c r="T7289" t="str">
        <f t="shared" si="503"/>
        <v>55-65</v>
      </c>
      <c r="U7289" s="7">
        <f>R7289</f>
        <v>45688</v>
      </c>
      <c r="V7289">
        <f t="shared" si="505"/>
        <v>1301</v>
      </c>
    </row>
    <row r="7290" spans="1:22">
      <c r="A7290">
        <v>146938</v>
      </c>
      <c r="B7290" t="s">
        <v>17</v>
      </c>
      <c r="C7290" t="s">
        <v>18</v>
      </c>
      <c r="D7290" t="s">
        <v>19</v>
      </c>
      <c r="H7290" t="s">
        <v>19</v>
      </c>
      <c r="J7290" t="s">
        <v>20</v>
      </c>
      <c r="K7290" s="7">
        <v>25225</v>
      </c>
      <c r="L7290" t="s">
        <v>79</v>
      </c>
      <c r="M7290" t="s">
        <v>22</v>
      </c>
      <c r="N7290" t="s">
        <v>34</v>
      </c>
      <c r="O7290" s="7">
        <v>42965</v>
      </c>
      <c r="P7290" s="7">
        <v>44114</v>
      </c>
      <c r="Q7290" t="s">
        <v>24</v>
      </c>
      <c r="R7290" s="7">
        <v>45688</v>
      </c>
      <c r="S7290" s="8">
        <f t="shared" si="504"/>
        <v>56.063013698630137</v>
      </c>
      <c r="T7290" t="str">
        <f t="shared" si="503"/>
        <v>55-65</v>
      </c>
      <c r="U7290" s="7">
        <v>44114</v>
      </c>
      <c r="V7290">
        <f t="shared" si="505"/>
        <v>821</v>
      </c>
    </row>
    <row r="7291" spans="1:22">
      <c r="A7291">
        <v>159873</v>
      </c>
      <c r="B7291" t="s">
        <v>17</v>
      </c>
      <c r="C7291" t="s">
        <v>18</v>
      </c>
      <c r="D7291" t="s">
        <v>19</v>
      </c>
      <c r="H7291" t="s">
        <v>19</v>
      </c>
      <c r="J7291" t="s">
        <v>30</v>
      </c>
      <c r="K7291" s="7">
        <v>32456</v>
      </c>
      <c r="L7291" t="s">
        <v>486</v>
      </c>
      <c r="M7291" t="s">
        <v>52</v>
      </c>
      <c r="N7291" t="s">
        <v>34</v>
      </c>
      <c r="O7291" s="7" t="s">
        <v>36</v>
      </c>
      <c r="P7291" s="7" t="s">
        <v>36</v>
      </c>
      <c r="Q7291" t="s">
        <v>24</v>
      </c>
      <c r="R7291" s="7">
        <v>45688</v>
      </c>
      <c r="S7291" s="8">
        <f t="shared" si="504"/>
        <v>36.252054794520546</v>
      </c>
      <c r="T7291" t="str">
        <f t="shared" si="503"/>
        <v>35-45</v>
      </c>
      <c r="U7291" s="7" t="s">
        <v>36</v>
      </c>
      <c r="V7291" t="str">
        <f t="shared" si="505"/>
        <v/>
      </c>
    </row>
    <row r="7292" spans="1:22">
      <c r="A7292">
        <v>5663</v>
      </c>
      <c r="B7292" t="s">
        <v>17</v>
      </c>
      <c r="C7292" t="s">
        <v>18</v>
      </c>
      <c r="D7292" t="s">
        <v>19</v>
      </c>
      <c r="H7292" t="s">
        <v>19</v>
      </c>
      <c r="J7292" t="s">
        <v>20</v>
      </c>
      <c r="L7292" t="s">
        <v>37</v>
      </c>
      <c r="M7292" t="s">
        <v>27</v>
      </c>
      <c r="N7292" t="s">
        <v>32</v>
      </c>
      <c r="O7292" s="7">
        <v>1</v>
      </c>
      <c r="P7292" s="7">
        <v>1</v>
      </c>
      <c r="Q7292" t="s">
        <v>36</v>
      </c>
      <c r="R7292" s="7">
        <v>45688</v>
      </c>
      <c r="S7292" s="8">
        <f t="shared" si="504"/>
        <v>125.17260273972603</v>
      </c>
      <c r="T7292" t="str">
        <f t="shared" si="503"/>
        <v>65+</v>
      </c>
      <c r="U7292" s="7">
        <v>1</v>
      </c>
    </row>
    <row r="7293" spans="1:22">
      <c r="A7293">
        <v>85102</v>
      </c>
      <c r="B7293" t="s">
        <v>17</v>
      </c>
      <c r="C7293" t="s">
        <v>18</v>
      </c>
      <c r="D7293" t="s">
        <v>19</v>
      </c>
      <c r="H7293" t="s">
        <v>19</v>
      </c>
      <c r="J7293" t="s">
        <v>20</v>
      </c>
      <c r="K7293" s="7">
        <v>20527</v>
      </c>
      <c r="L7293" t="s">
        <v>26</v>
      </c>
      <c r="M7293" t="s">
        <v>27</v>
      </c>
      <c r="N7293" t="s">
        <v>34</v>
      </c>
      <c r="O7293" s="7">
        <v>44487</v>
      </c>
      <c r="P7293" s="7">
        <v>44655</v>
      </c>
      <c r="Q7293" t="s">
        <v>41</v>
      </c>
      <c r="R7293" s="7">
        <v>45688</v>
      </c>
      <c r="S7293" s="8">
        <f t="shared" si="504"/>
        <v>68.93424657534247</v>
      </c>
      <c r="T7293" t="str">
        <f t="shared" si="503"/>
        <v>65+</v>
      </c>
      <c r="U7293" s="7">
        <v>44655</v>
      </c>
      <c r="V7293">
        <f t="shared" si="505"/>
        <v>121</v>
      </c>
    </row>
    <row r="7294" spans="1:22">
      <c r="A7294">
        <v>166942</v>
      </c>
      <c r="B7294" t="s">
        <v>17</v>
      </c>
      <c r="C7294" t="s">
        <v>25</v>
      </c>
      <c r="D7294" t="s">
        <v>19</v>
      </c>
      <c r="H7294" t="s">
        <v>19</v>
      </c>
      <c r="J7294" t="s">
        <v>20</v>
      </c>
      <c r="K7294" s="7">
        <v>15766</v>
      </c>
      <c r="L7294" t="s">
        <v>83</v>
      </c>
      <c r="M7294" t="s">
        <v>27</v>
      </c>
      <c r="N7294" t="s">
        <v>34</v>
      </c>
      <c r="O7294" s="7">
        <v>45365</v>
      </c>
      <c r="P7294" s="7" t="s">
        <v>29</v>
      </c>
      <c r="Q7294" t="s">
        <v>24</v>
      </c>
      <c r="R7294" s="7">
        <v>45688</v>
      </c>
      <c r="S7294" s="8">
        <f t="shared" si="504"/>
        <v>81.978082191780828</v>
      </c>
      <c r="T7294" t="str">
        <f t="shared" si="503"/>
        <v>65+</v>
      </c>
      <c r="U7294" s="7">
        <f>R7294</f>
        <v>45688</v>
      </c>
      <c r="V7294">
        <f t="shared" si="505"/>
        <v>232</v>
      </c>
    </row>
    <row r="7295" spans="1:22">
      <c r="A7295">
        <v>143480</v>
      </c>
      <c r="B7295" t="s">
        <v>17</v>
      </c>
      <c r="C7295" t="s">
        <v>18</v>
      </c>
      <c r="D7295" t="s">
        <v>19</v>
      </c>
      <c r="H7295" t="s">
        <v>19</v>
      </c>
      <c r="J7295" t="s">
        <v>30</v>
      </c>
      <c r="K7295" s="7">
        <v>38749</v>
      </c>
      <c r="L7295" t="s">
        <v>67</v>
      </c>
      <c r="M7295" t="s">
        <v>22</v>
      </c>
      <c r="N7295" t="s">
        <v>34</v>
      </c>
      <c r="O7295" s="7">
        <v>43866</v>
      </c>
      <c r="P7295" s="7">
        <v>44069</v>
      </c>
      <c r="Q7295" t="s">
        <v>24</v>
      </c>
      <c r="R7295" s="7">
        <v>45688</v>
      </c>
      <c r="S7295" s="8">
        <f t="shared" si="504"/>
        <v>19.010958904109589</v>
      </c>
      <c r="T7295" t="str">
        <f t="shared" si="503"/>
        <v>16-25</v>
      </c>
      <c r="U7295" s="7">
        <v>44069</v>
      </c>
      <c r="V7295">
        <f t="shared" si="505"/>
        <v>146</v>
      </c>
    </row>
    <row r="7296" spans="1:22">
      <c r="A7296">
        <v>81003</v>
      </c>
      <c r="B7296" t="s">
        <v>17</v>
      </c>
      <c r="C7296" t="s">
        <v>18</v>
      </c>
      <c r="D7296" t="s">
        <v>19</v>
      </c>
      <c r="H7296" t="s">
        <v>19</v>
      </c>
      <c r="J7296" t="s">
        <v>20</v>
      </c>
      <c r="K7296" s="7">
        <v>20801</v>
      </c>
      <c r="L7296" t="s">
        <v>26</v>
      </c>
      <c r="M7296" t="s">
        <v>27</v>
      </c>
      <c r="N7296" t="s">
        <v>34</v>
      </c>
      <c r="O7296" s="7">
        <v>40179</v>
      </c>
      <c r="P7296" s="7">
        <v>41130</v>
      </c>
      <c r="Q7296" t="s">
        <v>36</v>
      </c>
      <c r="R7296" s="7">
        <v>45688</v>
      </c>
      <c r="S7296" s="8">
        <f t="shared" si="504"/>
        <v>68.183561643835617</v>
      </c>
      <c r="T7296" t="str">
        <f t="shared" si="503"/>
        <v>65+</v>
      </c>
      <c r="U7296" s="7">
        <v>41130</v>
      </c>
      <c r="V7296">
        <f t="shared" si="505"/>
        <v>680</v>
      </c>
    </row>
    <row r="7297" spans="1:22">
      <c r="A7297">
        <v>131270</v>
      </c>
      <c r="B7297" t="s">
        <v>17</v>
      </c>
      <c r="C7297" t="s">
        <v>18</v>
      </c>
      <c r="D7297" t="s">
        <v>19</v>
      </c>
      <c r="H7297" t="s">
        <v>19</v>
      </c>
      <c r="J7297" t="s">
        <v>20</v>
      </c>
      <c r="K7297" s="7">
        <v>27370</v>
      </c>
      <c r="L7297" t="s">
        <v>59</v>
      </c>
      <c r="M7297" t="s">
        <v>27</v>
      </c>
      <c r="N7297" t="s">
        <v>36</v>
      </c>
      <c r="O7297" s="7" t="s">
        <v>36</v>
      </c>
      <c r="P7297" s="7" t="s">
        <v>36</v>
      </c>
      <c r="Q7297" t="s">
        <v>36</v>
      </c>
      <c r="R7297" s="7">
        <v>45688</v>
      </c>
      <c r="S7297" s="8">
        <f t="shared" si="504"/>
        <v>50.186301369863017</v>
      </c>
      <c r="T7297" t="str">
        <f t="shared" si="503"/>
        <v>45-55</v>
      </c>
      <c r="U7297" s="7" t="s">
        <v>36</v>
      </c>
      <c r="V7297" t="str">
        <f t="shared" si="505"/>
        <v/>
      </c>
    </row>
    <row r="7298" spans="1:22">
      <c r="A7298">
        <v>157822</v>
      </c>
      <c r="B7298" t="s">
        <v>17</v>
      </c>
      <c r="C7298" t="s">
        <v>18</v>
      </c>
      <c r="D7298" t="s">
        <v>19</v>
      </c>
      <c r="H7298" t="s">
        <v>19</v>
      </c>
      <c r="J7298" t="s">
        <v>20</v>
      </c>
      <c r="K7298" s="7">
        <v>32556</v>
      </c>
      <c r="L7298" t="s">
        <v>72</v>
      </c>
      <c r="M7298" t="s">
        <v>22</v>
      </c>
      <c r="N7298" t="s">
        <v>23</v>
      </c>
      <c r="O7298" s="7">
        <v>44809</v>
      </c>
      <c r="P7298" s="7">
        <v>44834</v>
      </c>
      <c r="Q7298" t="s">
        <v>24</v>
      </c>
      <c r="R7298" s="7">
        <v>45688</v>
      </c>
      <c r="S7298" s="8">
        <f t="shared" si="504"/>
        <v>35.978082191780821</v>
      </c>
      <c r="T7298" t="str">
        <f t="shared" ref="T7298:T7361" si="506">IFERROR(VLOOKUP(S7298,Age_Group_Arr,2,TRUE),"")</f>
        <v>35-45</v>
      </c>
      <c r="U7298" s="7">
        <v>44834</v>
      </c>
      <c r="V7298">
        <f t="shared" si="505"/>
        <v>20</v>
      </c>
    </row>
    <row r="7299" spans="1:22">
      <c r="A7299">
        <v>121453</v>
      </c>
      <c r="B7299" t="s">
        <v>17</v>
      </c>
      <c r="C7299" t="s">
        <v>18</v>
      </c>
      <c r="D7299" t="s">
        <v>19</v>
      </c>
      <c r="H7299" t="s">
        <v>19</v>
      </c>
      <c r="J7299" t="s">
        <v>20</v>
      </c>
      <c r="K7299" s="7">
        <v>37329</v>
      </c>
      <c r="L7299" t="s">
        <v>67</v>
      </c>
      <c r="M7299" t="s">
        <v>22</v>
      </c>
      <c r="N7299" t="s">
        <v>34</v>
      </c>
      <c r="O7299" s="7">
        <v>42805</v>
      </c>
      <c r="P7299" s="7">
        <v>43022</v>
      </c>
      <c r="Q7299" t="s">
        <v>77</v>
      </c>
      <c r="R7299" s="7">
        <v>45688</v>
      </c>
      <c r="S7299" s="8">
        <f t="shared" ref="S7299:S7362" si="507">(SUM(R7299-K7299)/365)</f>
        <v>22.901369863013699</v>
      </c>
      <c r="T7299" t="str">
        <f t="shared" si="506"/>
        <v>16-25</v>
      </c>
      <c r="U7299" s="7">
        <v>43022</v>
      </c>
      <c r="V7299">
        <f t="shared" ref="V7299:V7362" si="508">IFERROR(NETWORKDAYS(O7299,U7299,8),"")</f>
        <v>155</v>
      </c>
    </row>
    <row r="7300" spans="1:22">
      <c r="A7300">
        <v>142303</v>
      </c>
      <c r="B7300" t="s">
        <v>17</v>
      </c>
      <c r="C7300" t="s">
        <v>25</v>
      </c>
      <c r="D7300" t="s">
        <v>19</v>
      </c>
      <c r="H7300" t="s">
        <v>19</v>
      </c>
      <c r="J7300" t="s">
        <v>20</v>
      </c>
      <c r="K7300" s="7">
        <v>19906</v>
      </c>
      <c r="L7300" t="s">
        <v>37</v>
      </c>
      <c r="M7300" t="s">
        <v>27</v>
      </c>
      <c r="N7300" t="s">
        <v>32</v>
      </c>
      <c r="O7300" s="7">
        <v>45425</v>
      </c>
      <c r="P7300" s="7" t="s">
        <v>29</v>
      </c>
      <c r="Q7300" t="s">
        <v>55</v>
      </c>
      <c r="R7300" s="7">
        <v>45688</v>
      </c>
      <c r="S7300" s="8">
        <f t="shared" si="507"/>
        <v>70.635616438356166</v>
      </c>
      <c r="T7300" t="str">
        <f t="shared" si="506"/>
        <v>65+</v>
      </c>
      <c r="U7300" s="7">
        <f>R7300</f>
        <v>45688</v>
      </c>
      <c r="V7300">
        <f t="shared" si="508"/>
        <v>190</v>
      </c>
    </row>
    <row r="7301" spans="1:22">
      <c r="A7301">
        <v>153538</v>
      </c>
      <c r="B7301" t="s">
        <v>17</v>
      </c>
      <c r="C7301" t="s">
        <v>18</v>
      </c>
      <c r="D7301" t="s">
        <v>19</v>
      </c>
      <c r="H7301" t="s">
        <v>19</v>
      </c>
      <c r="J7301" t="s">
        <v>20</v>
      </c>
      <c r="K7301" s="7">
        <v>34529</v>
      </c>
      <c r="L7301" t="s">
        <v>59</v>
      </c>
      <c r="M7301" t="s">
        <v>27</v>
      </c>
      <c r="N7301" t="s">
        <v>28</v>
      </c>
      <c r="O7301" s="7" t="s">
        <v>36</v>
      </c>
      <c r="P7301" s="7" t="s">
        <v>36</v>
      </c>
      <c r="Q7301" t="s">
        <v>36</v>
      </c>
      <c r="R7301" s="7">
        <v>45688</v>
      </c>
      <c r="S7301" s="8">
        <f t="shared" si="507"/>
        <v>30.572602739726026</v>
      </c>
      <c r="T7301" t="str">
        <f t="shared" si="506"/>
        <v>25-35</v>
      </c>
      <c r="U7301" s="7" t="s">
        <v>36</v>
      </c>
      <c r="V7301" t="str">
        <f t="shared" si="508"/>
        <v/>
      </c>
    </row>
    <row r="7302" spans="1:22">
      <c r="A7302">
        <v>154372</v>
      </c>
      <c r="B7302" t="s">
        <v>17</v>
      </c>
      <c r="C7302" t="s">
        <v>25</v>
      </c>
      <c r="D7302" t="s">
        <v>19</v>
      </c>
      <c r="H7302" t="s">
        <v>19</v>
      </c>
      <c r="J7302" t="s">
        <v>30</v>
      </c>
      <c r="L7302" t="s">
        <v>126</v>
      </c>
      <c r="M7302" t="s">
        <v>52</v>
      </c>
      <c r="N7302" t="s">
        <v>36</v>
      </c>
      <c r="O7302" s="7" t="s">
        <v>36</v>
      </c>
      <c r="P7302" s="7" t="s">
        <v>36</v>
      </c>
      <c r="Q7302" t="s">
        <v>38</v>
      </c>
      <c r="R7302" s="7">
        <v>45688</v>
      </c>
      <c r="S7302" s="8">
        <f t="shared" si="507"/>
        <v>125.17260273972603</v>
      </c>
      <c r="T7302" t="str">
        <f t="shared" si="506"/>
        <v>65+</v>
      </c>
      <c r="U7302" s="7" t="s">
        <v>36</v>
      </c>
      <c r="V7302" t="str">
        <f t="shared" si="508"/>
        <v/>
      </c>
    </row>
    <row r="7303" spans="1:22">
      <c r="A7303">
        <v>146401</v>
      </c>
      <c r="B7303" t="s">
        <v>17</v>
      </c>
      <c r="C7303" t="s">
        <v>18</v>
      </c>
      <c r="D7303" t="s">
        <v>19</v>
      </c>
      <c r="H7303" t="s">
        <v>19</v>
      </c>
      <c r="J7303" t="s">
        <v>30</v>
      </c>
      <c r="K7303" s="7">
        <v>27742</v>
      </c>
      <c r="L7303" t="s">
        <v>26</v>
      </c>
      <c r="M7303" t="s">
        <v>27</v>
      </c>
      <c r="N7303" t="s">
        <v>34</v>
      </c>
      <c r="O7303" s="7">
        <v>44100</v>
      </c>
      <c r="P7303" s="7">
        <v>44392</v>
      </c>
      <c r="Q7303" t="s">
        <v>24</v>
      </c>
      <c r="R7303" s="7">
        <v>45688</v>
      </c>
      <c r="S7303" s="8">
        <f t="shared" si="507"/>
        <v>49.167123287671231</v>
      </c>
      <c r="T7303" t="str">
        <f t="shared" si="506"/>
        <v>45-55</v>
      </c>
      <c r="U7303" s="7">
        <v>44392</v>
      </c>
      <c r="V7303">
        <f t="shared" si="508"/>
        <v>209</v>
      </c>
    </row>
    <row r="7304" spans="1:22">
      <c r="A7304">
        <v>140563</v>
      </c>
      <c r="B7304" t="s">
        <v>17</v>
      </c>
      <c r="C7304" t="s">
        <v>18</v>
      </c>
      <c r="D7304" t="s">
        <v>19</v>
      </c>
      <c r="H7304" t="s">
        <v>19</v>
      </c>
      <c r="J7304" t="s">
        <v>30</v>
      </c>
      <c r="K7304" s="7">
        <v>35622</v>
      </c>
      <c r="L7304" t="s">
        <v>44</v>
      </c>
      <c r="M7304" t="s">
        <v>27</v>
      </c>
      <c r="N7304" t="s">
        <v>28</v>
      </c>
      <c r="O7304" s="7" t="s">
        <v>36</v>
      </c>
      <c r="P7304" s="7" t="s">
        <v>36</v>
      </c>
      <c r="Q7304" t="s">
        <v>36</v>
      </c>
      <c r="R7304" s="7">
        <v>45688</v>
      </c>
      <c r="S7304" s="8">
        <f t="shared" si="507"/>
        <v>27.578082191780823</v>
      </c>
      <c r="T7304" t="str">
        <f t="shared" si="506"/>
        <v>25-35</v>
      </c>
      <c r="U7304" s="7" t="s">
        <v>36</v>
      </c>
      <c r="V7304" t="str">
        <f t="shared" si="508"/>
        <v/>
      </c>
    </row>
    <row r="7305" spans="1:22">
      <c r="A7305">
        <v>77859</v>
      </c>
      <c r="B7305" t="s">
        <v>17</v>
      </c>
      <c r="C7305" t="s">
        <v>18</v>
      </c>
      <c r="D7305" t="s">
        <v>19</v>
      </c>
      <c r="H7305" t="s">
        <v>19</v>
      </c>
      <c r="J7305" t="s">
        <v>20</v>
      </c>
      <c r="K7305" s="7">
        <v>23431</v>
      </c>
      <c r="L7305" t="s">
        <v>26</v>
      </c>
      <c r="M7305" t="s">
        <v>27</v>
      </c>
      <c r="N7305" t="s">
        <v>36</v>
      </c>
      <c r="O7305" s="7">
        <v>40556</v>
      </c>
      <c r="P7305" s="7">
        <v>40828</v>
      </c>
      <c r="Q7305" t="s">
        <v>36</v>
      </c>
      <c r="R7305" s="7">
        <v>45688</v>
      </c>
      <c r="S7305" s="8">
        <f t="shared" si="507"/>
        <v>60.978082191780821</v>
      </c>
      <c r="T7305" t="str">
        <f t="shared" si="506"/>
        <v>55-65</v>
      </c>
      <c r="U7305" s="7">
        <v>40828</v>
      </c>
      <c r="V7305">
        <f t="shared" si="508"/>
        <v>195</v>
      </c>
    </row>
    <row r="7306" spans="1:22">
      <c r="A7306">
        <v>161033</v>
      </c>
      <c r="B7306" t="s">
        <v>17</v>
      </c>
      <c r="C7306" t="s">
        <v>18</v>
      </c>
      <c r="D7306" t="s">
        <v>19</v>
      </c>
      <c r="H7306" t="s">
        <v>19</v>
      </c>
      <c r="J7306" t="s">
        <v>20</v>
      </c>
      <c r="K7306" s="7">
        <v>36396</v>
      </c>
      <c r="L7306" t="s">
        <v>48</v>
      </c>
      <c r="M7306" t="s">
        <v>27</v>
      </c>
      <c r="N7306" t="s">
        <v>28</v>
      </c>
      <c r="O7306" s="7" t="s">
        <v>36</v>
      </c>
      <c r="P7306" s="7" t="s">
        <v>36</v>
      </c>
      <c r="Q7306" t="s">
        <v>36</v>
      </c>
      <c r="R7306" s="7">
        <v>45688</v>
      </c>
      <c r="S7306" s="8">
        <f t="shared" si="507"/>
        <v>25.457534246575342</v>
      </c>
      <c r="T7306" t="str">
        <f t="shared" si="506"/>
        <v>25-35</v>
      </c>
      <c r="U7306" s="7" t="s">
        <v>36</v>
      </c>
      <c r="V7306" t="str">
        <f t="shared" si="508"/>
        <v/>
      </c>
    </row>
    <row r="7307" spans="1:22">
      <c r="A7307">
        <v>36282</v>
      </c>
      <c r="B7307" t="s">
        <v>17</v>
      </c>
      <c r="C7307" t="s">
        <v>18</v>
      </c>
      <c r="D7307" t="s">
        <v>19</v>
      </c>
      <c r="H7307" t="s">
        <v>19</v>
      </c>
      <c r="J7307" t="s">
        <v>20</v>
      </c>
      <c r="K7307" s="7">
        <v>26107</v>
      </c>
      <c r="L7307" t="s">
        <v>26</v>
      </c>
      <c r="M7307" t="s">
        <v>27</v>
      </c>
      <c r="N7307" t="s">
        <v>34</v>
      </c>
      <c r="O7307" s="7">
        <v>40949</v>
      </c>
      <c r="P7307" s="7">
        <v>40878</v>
      </c>
      <c r="Q7307" t="s">
        <v>41</v>
      </c>
      <c r="R7307" s="7">
        <v>45688</v>
      </c>
      <c r="S7307" s="8">
        <f t="shared" si="507"/>
        <v>53.646575342465752</v>
      </c>
      <c r="T7307" t="str">
        <f t="shared" si="506"/>
        <v>45-55</v>
      </c>
      <c r="U7307" s="7">
        <v>40878</v>
      </c>
      <c r="V7307">
        <f t="shared" si="508"/>
        <v>-52</v>
      </c>
    </row>
    <row r="7308" spans="1:22">
      <c r="A7308">
        <v>105782</v>
      </c>
      <c r="B7308" t="s">
        <v>17</v>
      </c>
      <c r="C7308" t="s">
        <v>18</v>
      </c>
      <c r="D7308" t="s">
        <v>19</v>
      </c>
      <c r="H7308" t="s">
        <v>19</v>
      </c>
      <c r="J7308" t="s">
        <v>20</v>
      </c>
      <c r="K7308" s="7">
        <v>35394</v>
      </c>
      <c r="L7308" t="s">
        <v>66</v>
      </c>
      <c r="M7308" t="s">
        <v>57</v>
      </c>
      <c r="N7308" t="s">
        <v>32</v>
      </c>
      <c r="O7308" s="7">
        <v>41562</v>
      </c>
      <c r="P7308" s="7">
        <v>41927</v>
      </c>
      <c r="Q7308" t="s">
        <v>36</v>
      </c>
      <c r="R7308" s="7">
        <v>45688</v>
      </c>
      <c r="S7308" s="8">
        <f t="shared" si="507"/>
        <v>28.202739726027396</v>
      </c>
      <c r="T7308" t="str">
        <f t="shared" si="506"/>
        <v>25-35</v>
      </c>
      <c r="U7308" s="7">
        <v>41927</v>
      </c>
      <c r="V7308">
        <f t="shared" si="508"/>
        <v>262</v>
      </c>
    </row>
    <row r="7309" spans="1:22">
      <c r="A7309">
        <v>111872</v>
      </c>
      <c r="B7309" t="s">
        <v>17</v>
      </c>
      <c r="C7309" t="s">
        <v>18</v>
      </c>
      <c r="D7309" t="s">
        <v>19</v>
      </c>
      <c r="H7309" t="s">
        <v>19</v>
      </c>
      <c r="J7309" t="s">
        <v>20</v>
      </c>
      <c r="K7309" s="7">
        <v>36695</v>
      </c>
      <c r="L7309" t="s">
        <v>92</v>
      </c>
      <c r="M7309" t="s">
        <v>22</v>
      </c>
      <c r="N7309" t="s">
        <v>28</v>
      </c>
      <c r="O7309" s="7">
        <v>42119</v>
      </c>
      <c r="P7309" s="7">
        <v>42483</v>
      </c>
      <c r="Q7309" t="s">
        <v>24</v>
      </c>
      <c r="R7309" s="7">
        <v>45688</v>
      </c>
      <c r="S7309" s="8">
        <f t="shared" si="507"/>
        <v>24.638356164383563</v>
      </c>
      <c r="T7309" t="str">
        <f t="shared" si="506"/>
        <v>16-25</v>
      </c>
      <c r="U7309" s="7">
        <v>42483</v>
      </c>
      <c r="V7309">
        <f t="shared" si="508"/>
        <v>260</v>
      </c>
    </row>
    <row r="7310" spans="1:22">
      <c r="A7310">
        <v>112200</v>
      </c>
      <c r="B7310" t="s">
        <v>17</v>
      </c>
      <c r="C7310" t="s">
        <v>18</v>
      </c>
      <c r="D7310" t="s">
        <v>19</v>
      </c>
      <c r="H7310" t="s">
        <v>19</v>
      </c>
      <c r="J7310" t="s">
        <v>20</v>
      </c>
      <c r="K7310" s="7">
        <v>36552</v>
      </c>
      <c r="L7310" t="s">
        <v>26</v>
      </c>
      <c r="M7310" t="s">
        <v>27</v>
      </c>
      <c r="N7310" t="s">
        <v>32</v>
      </c>
      <c r="O7310" s="7">
        <v>42094</v>
      </c>
      <c r="P7310" s="7">
        <v>42338</v>
      </c>
      <c r="Q7310" t="s">
        <v>24</v>
      </c>
      <c r="R7310" s="7">
        <v>45688</v>
      </c>
      <c r="S7310" s="8">
        <f t="shared" si="507"/>
        <v>25.030136986301368</v>
      </c>
      <c r="T7310" t="str">
        <f t="shared" si="506"/>
        <v>25-35</v>
      </c>
      <c r="U7310" s="7">
        <v>42338</v>
      </c>
      <c r="V7310">
        <f t="shared" si="508"/>
        <v>175</v>
      </c>
    </row>
    <row r="7311" spans="1:22">
      <c r="A7311">
        <v>102992</v>
      </c>
      <c r="B7311" t="s">
        <v>17</v>
      </c>
      <c r="C7311" t="s">
        <v>18</v>
      </c>
      <c r="D7311" t="s">
        <v>19</v>
      </c>
      <c r="H7311" t="s">
        <v>19</v>
      </c>
      <c r="J7311" t="s">
        <v>20</v>
      </c>
      <c r="K7311" s="7">
        <v>34906</v>
      </c>
      <c r="L7311" t="s">
        <v>99</v>
      </c>
      <c r="M7311" t="s">
        <v>27</v>
      </c>
      <c r="N7311" t="s">
        <v>34</v>
      </c>
      <c r="O7311" s="7">
        <v>41329</v>
      </c>
      <c r="P7311" s="7">
        <v>43497</v>
      </c>
      <c r="Q7311" t="s">
        <v>24</v>
      </c>
      <c r="R7311" s="7">
        <v>45688</v>
      </c>
      <c r="S7311" s="8">
        <f t="shared" si="507"/>
        <v>29.539726027397261</v>
      </c>
      <c r="T7311" t="str">
        <f t="shared" si="506"/>
        <v>25-35</v>
      </c>
      <c r="U7311" s="7">
        <v>43497</v>
      </c>
      <c r="V7311">
        <f t="shared" si="508"/>
        <v>1550</v>
      </c>
    </row>
    <row r="7312" spans="1:22">
      <c r="A7312">
        <v>110915</v>
      </c>
      <c r="B7312" t="s">
        <v>17</v>
      </c>
      <c r="C7312" t="s">
        <v>18</v>
      </c>
      <c r="D7312" t="s">
        <v>19</v>
      </c>
      <c r="H7312" t="s">
        <v>19</v>
      </c>
      <c r="J7312" t="s">
        <v>20</v>
      </c>
      <c r="K7312" s="7">
        <v>33708</v>
      </c>
      <c r="L7312" t="s">
        <v>72</v>
      </c>
      <c r="M7312" t="s">
        <v>22</v>
      </c>
      <c r="N7312" t="s">
        <v>32</v>
      </c>
      <c r="O7312" s="7">
        <v>41926</v>
      </c>
      <c r="P7312" s="7">
        <v>44664</v>
      </c>
      <c r="Q7312" t="s">
        <v>24</v>
      </c>
      <c r="R7312" s="7">
        <v>45688</v>
      </c>
      <c r="S7312" s="8">
        <f t="shared" si="507"/>
        <v>32.821917808219176</v>
      </c>
      <c r="T7312" t="str">
        <f t="shared" si="506"/>
        <v>25-35</v>
      </c>
      <c r="U7312" s="7">
        <v>44664</v>
      </c>
      <c r="V7312">
        <f t="shared" si="508"/>
        <v>1957</v>
      </c>
    </row>
    <row r="7313" spans="1:22">
      <c r="A7313">
        <v>125795</v>
      </c>
      <c r="B7313" t="s">
        <v>17</v>
      </c>
      <c r="C7313" t="s">
        <v>18</v>
      </c>
      <c r="D7313" t="s">
        <v>19</v>
      </c>
      <c r="H7313" t="s">
        <v>19</v>
      </c>
      <c r="J7313" t="s">
        <v>30</v>
      </c>
      <c r="K7313" s="7">
        <v>25723</v>
      </c>
      <c r="L7313" t="s">
        <v>61</v>
      </c>
      <c r="M7313" t="s">
        <v>22</v>
      </c>
      <c r="N7313" t="s">
        <v>32</v>
      </c>
      <c r="O7313" s="7">
        <v>43043</v>
      </c>
      <c r="P7313" s="7">
        <v>43385</v>
      </c>
      <c r="Q7313" t="s">
        <v>24</v>
      </c>
      <c r="R7313" s="7">
        <v>45688</v>
      </c>
      <c r="S7313" s="8">
        <f t="shared" si="507"/>
        <v>54.698630136986303</v>
      </c>
      <c r="T7313" t="str">
        <f t="shared" si="506"/>
        <v>45-55</v>
      </c>
      <c r="U7313" s="7">
        <v>43385</v>
      </c>
      <c r="V7313">
        <f t="shared" si="508"/>
        <v>245</v>
      </c>
    </row>
    <row r="7314" spans="1:22">
      <c r="A7314">
        <v>102391</v>
      </c>
      <c r="B7314" t="s">
        <v>17</v>
      </c>
      <c r="C7314" t="s">
        <v>18</v>
      </c>
      <c r="D7314" t="s">
        <v>19</v>
      </c>
      <c r="H7314" t="s">
        <v>19</v>
      </c>
      <c r="J7314" t="s">
        <v>30</v>
      </c>
      <c r="K7314" s="7">
        <v>19503</v>
      </c>
      <c r="L7314" t="s">
        <v>74</v>
      </c>
      <c r="M7314" t="s">
        <v>22</v>
      </c>
      <c r="N7314" t="s">
        <v>32</v>
      </c>
      <c r="O7314" s="7">
        <v>41279</v>
      </c>
      <c r="P7314" s="7">
        <v>41487</v>
      </c>
      <c r="Q7314" t="s">
        <v>36</v>
      </c>
      <c r="R7314" s="7">
        <v>45688</v>
      </c>
      <c r="S7314" s="8">
        <f t="shared" si="507"/>
        <v>71.739726027397253</v>
      </c>
      <c r="T7314" t="str">
        <f t="shared" si="506"/>
        <v>65+</v>
      </c>
      <c r="U7314" s="7">
        <v>41487</v>
      </c>
      <c r="V7314">
        <f t="shared" si="508"/>
        <v>149</v>
      </c>
    </row>
    <row r="7315" spans="1:22">
      <c r="A7315">
        <v>103672</v>
      </c>
      <c r="B7315" t="s">
        <v>17</v>
      </c>
      <c r="C7315" t="s">
        <v>18</v>
      </c>
      <c r="D7315" t="s">
        <v>19</v>
      </c>
      <c r="H7315" t="s">
        <v>19</v>
      </c>
      <c r="J7315" t="s">
        <v>30</v>
      </c>
      <c r="L7315" t="s">
        <v>124</v>
      </c>
      <c r="M7315" t="s">
        <v>57</v>
      </c>
      <c r="N7315" t="s">
        <v>32</v>
      </c>
      <c r="O7315" s="7">
        <v>41485</v>
      </c>
      <c r="P7315" s="7" t="s">
        <v>29</v>
      </c>
      <c r="Q7315" t="s">
        <v>41</v>
      </c>
      <c r="R7315" s="7">
        <v>45688</v>
      </c>
      <c r="S7315" s="8">
        <f t="shared" si="507"/>
        <v>125.17260273972603</v>
      </c>
      <c r="T7315" t="str">
        <f t="shared" si="506"/>
        <v>65+</v>
      </c>
      <c r="U7315" s="7">
        <f>R7315</f>
        <v>45688</v>
      </c>
      <c r="V7315">
        <f t="shared" si="508"/>
        <v>3004</v>
      </c>
    </row>
    <row r="7316" spans="1:22">
      <c r="A7316">
        <v>82471</v>
      </c>
      <c r="B7316" t="s">
        <v>17</v>
      </c>
      <c r="C7316" t="s">
        <v>18</v>
      </c>
      <c r="D7316" t="s">
        <v>19</v>
      </c>
      <c r="H7316" t="s">
        <v>19</v>
      </c>
      <c r="J7316" t="s">
        <v>20</v>
      </c>
      <c r="L7316" t="s">
        <v>48</v>
      </c>
      <c r="M7316" t="s">
        <v>27</v>
      </c>
      <c r="N7316" t="s">
        <v>34</v>
      </c>
      <c r="O7316" s="7">
        <v>40871</v>
      </c>
      <c r="P7316" s="7">
        <v>40871</v>
      </c>
      <c r="Q7316" t="s">
        <v>36</v>
      </c>
      <c r="R7316" s="7">
        <v>45688</v>
      </c>
      <c r="S7316" s="8">
        <f t="shared" si="507"/>
        <v>125.17260273972603</v>
      </c>
      <c r="T7316" t="str">
        <f t="shared" si="506"/>
        <v>65+</v>
      </c>
      <c r="U7316" s="7">
        <v>40871</v>
      </c>
      <c r="V7316">
        <f t="shared" si="508"/>
        <v>1</v>
      </c>
    </row>
    <row r="7317" spans="1:22">
      <c r="A7317">
        <v>156558</v>
      </c>
      <c r="B7317" t="s">
        <v>17</v>
      </c>
      <c r="C7317" t="s">
        <v>18</v>
      </c>
      <c r="D7317" t="s">
        <v>19</v>
      </c>
      <c r="H7317" t="s">
        <v>19</v>
      </c>
      <c r="J7317" t="s">
        <v>20</v>
      </c>
      <c r="K7317" s="7">
        <v>38555</v>
      </c>
      <c r="L7317" t="s">
        <v>487</v>
      </c>
      <c r="M7317" t="s">
        <v>23</v>
      </c>
      <c r="N7317" t="s">
        <v>34</v>
      </c>
      <c r="O7317" s="7" t="s">
        <v>36</v>
      </c>
      <c r="P7317" s="7" t="s">
        <v>36</v>
      </c>
      <c r="Q7317" t="s">
        <v>36</v>
      </c>
      <c r="R7317" s="7">
        <v>45688</v>
      </c>
      <c r="S7317" s="8">
        <f t="shared" si="507"/>
        <v>19.542465753424658</v>
      </c>
      <c r="T7317" t="str">
        <f t="shared" si="506"/>
        <v>16-25</v>
      </c>
      <c r="U7317" s="7" t="s">
        <v>36</v>
      </c>
      <c r="V7317" t="str">
        <f t="shared" si="508"/>
        <v/>
      </c>
    </row>
    <row r="7318" spans="1:22">
      <c r="A7318">
        <v>167441</v>
      </c>
      <c r="B7318" t="s">
        <v>17</v>
      </c>
      <c r="C7318" t="s">
        <v>18</v>
      </c>
      <c r="D7318" t="s">
        <v>19</v>
      </c>
      <c r="H7318" t="s">
        <v>19</v>
      </c>
      <c r="J7318" t="s">
        <v>20</v>
      </c>
      <c r="K7318" s="7">
        <v>39063</v>
      </c>
      <c r="L7318" t="s">
        <v>151</v>
      </c>
      <c r="M7318" t="s">
        <v>22</v>
      </c>
      <c r="N7318" t="s">
        <v>34</v>
      </c>
      <c r="O7318" s="7" t="s">
        <v>36</v>
      </c>
      <c r="P7318" s="7" t="s">
        <v>36</v>
      </c>
      <c r="Q7318" t="s">
        <v>36</v>
      </c>
      <c r="R7318" s="7">
        <v>45688</v>
      </c>
      <c r="S7318" s="8">
        <f t="shared" si="507"/>
        <v>18.150684931506849</v>
      </c>
      <c r="T7318" t="str">
        <f t="shared" si="506"/>
        <v>16-25</v>
      </c>
      <c r="U7318" s="7" t="s">
        <v>36</v>
      </c>
      <c r="V7318" t="str">
        <f t="shared" si="508"/>
        <v/>
      </c>
    </row>
    <row r="7319" spans="1:22">
      <c r="A7319">
        <v>101235</v>
      </c>
      <c r="B7319" t="s">
        <v>17</v>
      </c>
      <c r="C7319" t="s">
        <v>18</v>
      </c>
      <c r="D7319" t="s">
        <v>19</v>
      </c>
      <c r="H7319" t="s">
        <v>19</v>
      </c>
      <c r="J7319" t="s">
        <v>30</v>
      </c>
      <c r="K7319" s="7">
        <v>34670</v>
      </c>
      <c r="L7319" t="s">
        <v>249</v>
      </c>
      <c r="M7319" t="s">
        <v>22</v>
      </c>
      <c r="N7319" t="s">
        <v>32</v>
      </c>
      <c r="O7319" s="7">
        <v>41429</v>
      </c>
      <c r="P7319" s="7">
        <v>42163</v>
      </c>
      <c r="Q7319" t="s">
        <v>41</v>
      </c>
      <c r="R7319" s="7">
        <v>45688</v>
      </c>
      <c r="S7319" s="8">
        <f t="shared" si="507"/>
        <v>30.186301369863013</v>
      </c>
      <c r="T7319" t="str">
        <f t="shared" si="506"/>
        <v>25-35</v>
      </c>
      <c r="U7319" s="7">
        <v>42163</v>
      </c>
      <c r="V7319">
        <f t="shared" si="508"/>
        <v>525</v>
      </c>
    </row>
    <row r="7320" spans="1:22">
      <c r="A7320">
        <v>118317</v>
      </c>
      <c r="B7320" t="s">
        <v>17</v>
      </c>
      <c r="C7320" t="s">
        <v>18</v>
      </c>
      <c r="D7320" t="s">
        <v>19</v>
      </c>
      <c r="H7320" t="s">
        <v>19</v>
      </c>
      <c r="J7320" t="s">
        <v>20</v>
      </c>
      <c r="K7320" s="7">
        <v>21833</v>
      </c>
      <c r="L7320" t="s">
        <v>111</v>
      </c>
      <c r="M7320" t="s">
        <v>57</v>
      </c>
      <c r="N7320" t="s">
        <v>32</v>
      </c>
      <c r="O7320" s="7">
        <v>42576</v>
      </c>
      <c r="P7320" s="7">
        <v>43693</v>
      </c>
      <c r="Q7320" t="s">
        <v>24</v>
      </c>
      <c r="R7320" s="7">
        <v>45688</v>
      </c>
      <c r="S7320" s="8">
        <f t="shared" si="507"/>
        <v>65.356164383561648</v>
      </c>
      <c r="T7320" t="str">
        <f t="shared" si="506"/>
        <v>65+</v>
      </c>
      <c r="U7320" s="7">
        <v>43693</v>
      </c>
      <c r="V7320">
        <f t="shared" si="508"/>
        <v>800</v>
      </c>
    </row>
    <row r="7321" spans="1:22">
      <c r="A7321">
        <v>112965</v>
      </c>
      <c r="B7321" t="s">
        <v>17</v>
      </c>
      <c r="C7321" t="s">
        <v>18</v>
      </c>
      <c r="D7321" t="s">
        <v>19</v>
      </c>
      <c r="H7321" t="s">
        <v>19</v>
      </c>
      <c r="J7321" t="s">
        <v>30</v>
      </c>
      <c r="K7321" s="7">
        <v>29739</v>
      </c>
      <c r="L7321" t="s">
        <v>73</v>
      </c>
      <c r="M7321" t="s">
        <v>22</v>
      </c>
      <c r="N7321" t="s">
        <v>32</v>
      </c>
      <c r="O7321" s="7">
        <v>42213</v>
      </c>
      <c r="P7321" s="7">
        <v>42838</v>
      </c>
      <c r="Q7321" t="s">
        <v>77</v>
      </c>
      <c r="R7321" s="7">
        <v>45688</v>
      </c>
      <c r="S7321" s="8">
        <f t="shared" si="507"/>
        <v>43.695890410958903</v>
      </c>
      <c r="T7321" t="str">
        <f t="shared" si="506"/>
        <v>35-45</v>
      </c>
      <c r="U7321" s="7">
        <v>42838</v>
      </c>
      <c r="V7321">
        <f t="shared" si="508"/>
        <v>448</v>
      </c>
    </row>
    <row r="7322" spans="1:22">
      <c r="A7322">
        <v>101390</v>
      </c>
      <c r="B7322" t="s">
        <v>17</v>
      </c>
      <c r="C7322" t="s">
        <v>18</v>
      </c>
      <c r="D7322" t="s">
        <v>19</v>
      </c>
      <c r="H7322" t="s">
        <v>19</v>
      </c>
      <c r="J7322" t="s">
        <v>30</v>
      </c>
      <c r="K7322" s="7">
        <v>34590</v>
      </c>
      <c r="L7322" t="s">
        <v>37</v>
      </c>
      <c r="M7322" t="s">
        <v>27</v>
      </c>
      <c r="N7322" t="s">
        <v>34</v>
      </c>
      <c r="O7322" s="7">
        <v>41373</v>
      </c>
      <c r="P7322" s="7">
        <v>43200</v>
      </c>
      <c r="Q7322" t="s">
        <v>41</v>
      </c>
      <c r="R7322" s="7">
        <v>45688</v>
      </c>
      <c r="S7322" s="8">
        <f t="shared" si="507"/>
        <v>30.405479452054795</v>
      </c>
      <c r="T7322" t="str">
        <f t="shared" si="506"/>
        <v>25-35</v>
      </c>
      <c r="U7322" s="7">
        <v>43200</v>
      </c>
      <c r="V7322">
        <f t="shared" si="508"/>
        <v>1306</v>
      </c>
    </row>
    <row r="7323" spans="1:22">
      <c r="A7323">
        <v>20516</v>
      </c>
      <c r="B7323" t="s">
        <v>17</v>
      </c>
      <c r="C7323" t="s">
        <v>18</v>
      </c>
      <c r="D7323" t="s">
        <v>19</v>
      </c>
      <c r="H7323" t="s">
        <v>19</v>
      </c>
      <c r="J7323" t="s">
        <v>20</v>
      </c>
      <c r="L7323" t="s">
        <v>78</v>
      </c>
      <c r="M7323" t="s">
        <v>22</v>
      </c>
      <c r="N7323" t="s">
        <v>32</v>
      </c>
      <c r="O7323" s="7">
        <v>1</v>
      </c>
      <c r="P7323" s="7">
        <v>1</v>
      </c>
      <c r="Q7323" t="s">
        <v>36</v>
      </c>
      <c r="R7323" s="7">
        <v>45688</v>
      </c>
      <c r="S7323" s="8">
        <f t="shared" si="507"/>
        <v>125.17260273972603</v>
      </c>
      <c r="T7323" t="str">
        <f t="shared" si="506"/>
        <v>65+</v>
      </c>
      <c r="U7323" s="7">
        <v>1</v>
      </c>
    </row>
    <row r="7324" spans="1:22">
      <c r="A7324">
        <v>155532</v>
      </c>
      <c r="B7324" t="s">
        <v>17</v>
      </c>
      <c r="C7324" t="s">
        <v>18</v>
      </c>
      <c r="D7324" t="s">
        <v>19</v>
      </c>
      <c r="H7324" t="s">
        <v>19</v>
      </c>
      <c r="J7324" t="s">
        <v>20</v>
      </c>
      <c r="K7324" s="7">
        <v>39520</v>
      </c>
      <c r="L7324" t="s">
        <v>88</v>
      </c>
      <c r="M7324" t="s">
        <v>52</v>
      </c>
      <c r="N7324" t="s">
        <v>34</v>
      </c>
      <c r="O7324" s="7" t="s">
        <v>36</v>
      </c>
      <c r="P7324" s="7" t="s">
        <v>36</v>
      </c>
      <c r="Q7324" t="s">
        <v>36</v>
      </c>
      <c r="R7324" s="7">
        <v>45688</v>
      </c>
      <c r="S7324" s="8">
        <f t="shared" si="507"/>
        <v>16.898630136986302</v>
      </c>
      <c r="T7324" t="str">
        <f t="shared" si="506"/>
        <v>16-25</v>
      </c>
      <c r="U7324" s="7" t="s">
        <v>36</v>
      </c>
      <c r="V7324" t="str">
        <f t="shared" si="508"/>
        <v/>
      </c>
    </row>
    <row r="7325" spans="1:22">
      <c r="A7325">
        <v>114607</v>
      </c>
      <c r="B7325" t="s">
        <v>17</v>
      </c>
      <c r="C7325" t="s">
        <v>18</v>
      </c>
      <c r="D7325" t="s">
        <v>19</v>
      </c>
      <c r="H7325" t="s">
        <v>19</v>
      </c>
      <c r="J7325" t="s">
        <v>30</v>
      </c>
      <c r="L7325" t="s">
        <v>37</v>
      </c>
      <c r="M7325" t="s">
        <v>27</v>
      </c>
      <c r="N7325" t="s">
        <v>32</v>
      </c>
      <c r="O7325" s="7">
        <v>42097</v>
      </c>
      <c r="P7325" s="7">
        <v>42431</v>
      </c>
      <c r="Q7325" t="s">
        <v>24</v>
      </c>
      <c r="R7325" s="7">
        <v>45688</v>
      </c>
      <c r="S7325" s="8">
        <f t="shared" si="507"/>
        <v>125.17260273972603</v>
      </c>
      <c r="T7325" t="str">
        <f t="shared" si="506"/>
        <v>65+</v>
      </c>
      <c r="U7325" s="7">
        <v>42431</v>
      </c>
      <c r="V7325">
        <f t="shared" si="508"/>
        <v>239</v>
      </c>
    </row>
    <row r="7326" spans="1:22">
      <c r="A7326">
        <v>125746</v>
      </c>
      <c r="B7326" t="s">
        <v>17</v>
      </c>
      <c r="C7326" t="s">
        <v>18</v>
      </c>
      <c r="D7326" t="s">
        <v>19</v>
      </c>
      <c r="H7326" t="s">
        <v>19</v>
      </c>
      <c r="J7326" t="s">
        <v>30</v>
      </c>
      <c r="K7326" s="7">
        <v>37825</v>
      </c>
      <c r="L7326" t="s">
        <v>79</v>
      </c>
      <c r="M7326" t="s">
        <v>22</v>
      </c>
      <c r="N7326" t="s">
        <v>32</v>
      </c>
      <c r="O7326" s="7">
        <v>43066</v>
      </c>
      <c r="P7326" s="7">
        <v>43124</v>
      </c>
      <c r="Q7326" t="s">
        <v>24</v>
      </c>
      <c r="R7326" s="7">
        <v>45688</v>
      </c>
      <c r="S7326" s="8">
        <f t="shared" si="507"/>
        <v>21.542465753424658</v>
      </c>
      <c r="T7326" t="str">
        <f t="shared" si="506"/>
        <v>16-25</v>
      </c>
      <c r="U7326" s="7">
        <v>43124</v>
      </c>
      <c r="V7326">
        <f t="shared" si="508"/>
        <v>43</v>
      </c>
    </row>
    <row r="7327" spans="1:22">
      <c r="A7327">
        <v>57313</v>
      </c>
      <c r="B7327" t="s">
        <v>17</v>
      </c>
      <c r="C7327" t="s">
        <v>25</v>
      </c>
      <c r="D7327" t="s">
        <v>19</v>
      </c>
      <c r="H7327" t="s">
        <v>19</v>
      </c>
      <c r="J7327" t="s">
        <v>20</v>
      </c>
      <c r="K7327" s="7">
        <v>17246</v>
      </c>
      <c r="L7327" t="s">
        <v>65</v>
      </c>
      <c r="M7327" t="s">
        <v>27</v>
      </c>
      <c r="N7327" t="s">
        <v>34</v>
      </c>
      <c r="O7327" s="7">
        <v>43419</v>
      </c>
      <c r="P7327" s="7" t="s">
        <v>29</v>
      </c>
      <c r="Q7327" t="s">
        <v>24</v>
      </c>
      <c r="R7327" s="7">
        <v>45688</v>
      </c>
      <c r="S7327" s="8">
        <f t="shared" si="507"/>
        <v>77.92328767123287</v>
      </c>
      <c r="T7327" t="str">
        <f t="shared" si="506"/>
        <v>65+</v>
      </c>
      <c r="U7327" s="7">
        <f>R7327</f>
        <v>45688</v>
      </c>
      <c r="V7327">
        <f t="shared" si="508"/>
        <v>1622</v>
      </c>
    </row>
    <row r="7328" spans="1:22">
      <c r="A7328">
        <v>158064</v>
      </c>
      <c r="B7328" t="s">
        <v>17</v>
      </c>
      <c r="C7328" t="s">
        <v>18</v>
      </c>
      <c r="D7328" t="s">
        <v>19</v>
      </c>
      <c r="H7328" t="s">
        <v>19</v>
      </c>
      <c r="J7328" t="s">
        <v>20</v>
      </c>
      <c r="L7328" t="s">
        <v>161</v>
      </c>
      <c r="M7328" t="s">
        <v>22</v>
      </c>
      <c r="N7328" t="s">
        <v>34</v>
      </c>
      <c r="O7328" s="7">
        <v>44721</v>
      </c>
      <c r="P7328" s="7">
        <v>44819</v>
      </c>
      <c r="Q7328" t="s">
        <v>24</v>
      </c>
      <c r="R7328" s="7">
        <v>45688</v>
      </c>
      <c r="S7328" s="8">
        <f t="shared" si="507"/>
        <v>125.17260273972603</v>
      </c>
      <c r="T7328" t="str">
        <f t="shared" si="506"/>
        <v>65+</v>
      </c>
      <c r="U7328" s="7">
        <v>44819</v>
      </c>
      <c r="V7328">
        <f t="shared" si="508"/>
        <v>71</v>
      </c>
    </row>
    <row r="7329" spans="1:22">
      <c r="A7329">
        <v>42985</v>
      </c>
      <c r="B7329" t="s">
        <v>17</v>
      </c>
      <c r="C7329" t="s">
        <v>18</v>
      </c>
      <c r="D7329" t="s">
        <v>19</v>
      </c>
      <c r="H7329" t="s">
        <v>19</v>
      </c>
      <c r="J7329" t="s">
        <v>30</v>
      </c>
      <c r="L7329" t="s">
        <v>26</v>
      </c>
      <c r="M7329" t="s">
        <v>27</v>
      </c>
      <c r="N7329" t="s">
        <v>32</v>
      </c>
      <c r="O7329" s="7">
        <v>1</v>
      </c>
      <c r="P7329" s="7">
        <v>1</v>
      </c>
      <c r="Q7329" t="s">
        <v>36</v>
      </c>
      <c r="R7329" s="7">
        <v>45688</v>
      </c>
      <c r="S7329" s="8">
        <f t="shared" si="507"/>
        <v>125.17260273972603</v>
      </c>
      <c r="T7329" t="str">
        <f t="shared" si="506"/>
        <v>65+</v>
      </c>
      <c r="U7329" s="7">
        <v>1</v>
      </c>
    </row>
    <row r="7330" spans="1:22">
      <c r="A7330">
        <v>167958</v>
      </c>
      <c r="B7330" t="s">
        <v>17</v>
      </c>
      <c r="C7330" t="s">
        <v>71</v>
      </c>
      <c r="D7330" t="s">
        <v>19</v>
      </c>
      <c r="H7330" t="s">
        <v>19</v>
      </c>
      <c r="J7330" t="s">
        <v>20</v>
      </c>
      <c r="K7330" s="7">
        <v>38606</v>
      </c>
      <c r="L7330" t="s">
        <v>98</v>
      </c>
      <c r="M7330" t="s">
        <v>22</v>
      </c>
      <c r="N7330" t="s">
        <v>34</v>
      </c>
      <c r="O7330" s="7" t="s">
        <v>36</v>
      </c>
      <c r="P7330" s="7" t="s">
        <v>36</v>
      </c>
      <c r="Q7330" t="s">
        <v>36</v>
      </c>
      <c r="R7330" s="7">
        <v>45688</v>
      </c>
      <c r="S7330" s="8">
        <f t="shared" si="507"/>
        <v>19.402739726027399</v>
      </c>
      <c r="T7330" t="str">
        <f t="shared" si="506"/>
        <v>16-25</v>
      </c>
      <c r="U7330" s="7" t="s">
        <v>36</v>
      </c>
      <c r="V7330" t="str">
        <f t="shared" si="508"/>
        <v/>
      </c>
    </row>
    <row r="7331" spans="1:22">
      <c r="A7331">
        <v>162718</v>
      </c>
      <c r="B7331" t="s">
        <v>17</v>
      </c>
      <c r="C7331" t="s">
        <v>18</v>
      </c>
      <c r="D7331" t="s">
        <v>19</v>
      </c>
      <c r="H7331" t="s">
        <v>19</v>
      </c>
      <c r="J7331" t="s">
        <v>20</v>
      </c>
      <c r="K7331" s="7">
        <v>33584</v>
      </c>
      <c r="L7331" t="s">
        <v>156</v>
      </c>
      <c r="M7331" t="s">
        <v>57</v>
      </c>
      <c r="N7331" t="s">
        <v>34</v>
      </c>
      <c r="O7331" s="7" t="s">
        <v>36</v>
      </c>
      <c r="P7331" s="7" t="s">
        <v>36</v>
      </c>
      <c r="Q7331" t="s">
        <v>36</v>
      </c>
      <c r="R7331" s="7">
        <v>45688</v>
      </c>
      <c r="S7331" s="8">
        <f t="shared" si="507"/>
        <v>33.161643835616438</v>
      </c>
      <c r="T7331" t="str">
        <f t="shared" si="506"/>
        <v>25-35</v>
      </c>
      <c r="U7331" s="7" t="s">
        <v>36</v>
      </c>
      <c r="V7331" t="str">
        <f t="shared" si="508"/>
        <v/>
      </c>
    </row>
    <row r="7332" spans="1:22">
      <c r="A7332">
        <v>93958</v>
      </c>
      <c r="B7332" t="s">
        <v>17</v>
      </c>
      <c r="C7332" t="s">
        <v>18</v>
      </c>
      <c r="D7332" t="s">
        <v>19</v>
      </c>
      <c r="H7332" t="s">
        <v>46</v>
      </c>
      <c r="I7332" t="s">
        <v>488</v>
      </c>
      <c r="J7332" t="s">
        <v>30</v>
      </c>
      <c r="L7332" t="s">
        <v>26</v>
      </c>
      <c r="M7332" t="s">
        <v>27</v>
      </c>
      <c r="N7332" t="s">
        <v>34</v>
      </c>
      <c r="O7332" s="7">
        <v>41219</v>
      </c>
      <c r="P7332" s="7">
        <v>41219</v>
      </c>
      <c r="Q7332" t="s">
        <v>36</v>
      </c>
      <c r="R7332" s="7">
        <v>45688</v>
      </c>
      <c r="S7332" s="8">
        <f t="shared" si="507"/>
        <v>125.17260273972603</v>
      </c>
      <c r="T7332" t="str">
        <f t="shared" si="506"/>
        <v>65+</v>
      </c>
      <c r="U7332" s="7">
        <v>41219</v>
      </c>
      <c r="V7332">
        <f t="shared" si="508"/>
        <v>1</v>
      </c>
    </row>
    <row r="7333" spans="1:22">
      <c r="A7333">
        <v>109076</v>
      </c>
      <c r="B7333" t="s">
        <v>17</v>
      </c>
      <c r="C7333" t="s">
        <v>18</v>
      </c>
      <c r="D7333" t="s">
        <v>19</v>
      </c>
      <c r="H7333" t="s">
        <v>19</v>
      </c>
      <c r="J7333" t="s">
        <v>20</v>
      </c>
      <c r="K7333" s="7">
        <v>11507</v>
      </c>
      <c r="L7333" t="s">
        <v>84</v>
      </c>
      <c r="M7333" t="s">
        <v>22</v>
      </c>
      <c r="N7333" t="s">
        <v>32</v>
      </c>
      <c r="O7333" s="7">
        <v>41880</v>
      </c>
      <c r="P7333" s="7">
        <v>42843</v>
      </c>
      <c r="Q7333" t="s">
        <v>24</v>
      </c>
      <c r="R7333" s="7">
        <v>45688</v>
      </c>
      <c r="S7333" s="8">
        <f t="shared" si="507"/>
        <v>93.646575342465752</v>
      </c>
      <c r="T7333" t="str">
        <f t="shared" si="506"/>
        <v>65+</v>
      </c>
      <c r="U7333" s="7">
        <v>42843</v>
      </c>
      <c r="V7333">
        <f t="shared" si="508"/>
        <v>688</v>
      </c>
    </row>
    <row r="7334" spans="1:22">
      <c r="A7334">
        <v>110252</v>
      </c>
      <c r="B7334" t="s">
        <v>17</v>
      </c>
      <c r="C7334" t="s">
        <v>18</v>
      </c>
      <c r="D7334" t="s">
        <v>19</v>
      </c>
      <c r="H7334" t="s">
        <v>19</v>
      </c>
      <c r="J7334" t="s">
        <v>20</v>
      </c>
      <c r="K7334" s="7">
        <v>16121</v>
      </c>
      <c r="L7334" t="s">
        <v>37</v>
      </c>
      <c r="M7334" t="s">
        <v>27</v>
      </c>
      <c r="N7334" t="s">
        <v>34</v>
      </c>
      <c r="O7334" s="7">
        <v>42390</v>
      </c>
      <c r="P7334" s="7">
        <v>42390</v>
      </c>
      <c r="Q7334" t="s">
        <v>55</v>
      </c>
      <c r="R7334" s="7">
        <v>45688</v>
      </c>
      <c r="S7334" s="8">
        <f t="shared" si="507"/>
        <v>81.0054794520548</v>
      </c>
      <c r="T7334" t="str">
        <f t="shared" si="506"/>
        <v>65+</v>
      </c>
      <c r="U7334" s="7">
        <v>42390</v>
      </c>
      <c r="V7334">
        <f t="shared" si="508"/>
        <v>1</v>
      </c>
    </row>
    <row r="7335" spans="1:22">
      <c r="A7335">
        <v>164640</v>
      </c>
      <c r="B7335" t="s">
        <v>17</v>
      </c>
      <c r="C7335" t="s">
        <v>25</v>
      </c>
      <c r="D7335" t="s">
        <v>19</v>
      </c>
      <c r="H7335" t="s">
        <v>19</v>
      </c>
      <c r="J7335" t="s">
        <v>30</v>
      </c>
      <c r="K7335" s="7">
        <v>39997</v>
      </c>
      <c r="L7335" t="s">
        <v>83</v>
      </c>
      <c r="M7335" t="s">
        <v>27</v>
      </c>
      <c r="N7335" t="s">
        <v>34</v>
      </c>
      <c r="O7335" s="7">
        <v>45235</v>
      </c>
      <c r="P7335" s="7" t="s">
        <v>29</v>
      </c>
      <c r="Q7335" t="s">
        <v>24</v>
      </c>
      <c r="R7335" s="7">
        <v>45688</v>
      </c>
      <c r="S7335" s="8">
        <f t="shared" si="507"/>
        <v>15.591780821917808</v>
      </c>
      <c r="T7335" t="str">
        <f t="shared" si="506"/>
        <v/>
      </c>
      <c r="U7335" s="7">
        <f>R7335</f>
        <v>45688</v>
      </c>
      <c r="V7335">
        <f t="shared" si="508"/>
        <v>325</v>
      </c>
    </row>
    <row r="7336" spans="1:22">
      <c r="A7336">
        <v>105733</v>
      </c>
      <c r="B7336" t="s">
        <v>17</v>
      </c>
      <c r="C7336" t="s">
        <v>18</v>
      </c>
      <c r="D7336" t="s">
        <v>19</v>
      </c>
      <c r="H7336" t="s">
        <v>19</v>
      </c>
      <c r="J7336" t="s">
        <v>20</v>
      </c>
      <c r="K7336" s="7">
        <v>36390</v>
      </c>
      <c r="L7336" t="s">
        <v>67</v>
      </c>
      <c r="M7336" t="s">
        <v>22</v>
      </c>
      <c r="N7336" t="s">
        <v>32</v>
      </c>
      <c r="O7336" s="7">
        <v>41559</v>
      </c>
      <c r="P7336" s="7">
        <v>41650</v>
      </c>
      <c r="Q7336" t="s">
        <v>36</v>
      </c>
      <c r="R7336" s="7">
        <v>45688</v>
      </c>
      <c r="S7336" s="8">
        <f t="shared" si="507"/>
        <v>25.473972602739725</v>
      </c>
      <c r="T7336" t="str">
        <f t="shared" si="506"/>
        <v>25-35</v>
      </c>
      <c r="U7336" s="7">
        <v>41650</v>
      </c>
      <c r="V7336">
        <f t="shared" si="508"/>
        <v>65</v>
      </c>
    </row>
    <row r="7337" spans="1:22">
      <c r="A7337">
        <v>142431</v>
      </c>
      <c r="B7337" t="s">
        <v>17</v>
      </c>
      <c r="C7337" t="s">
        <v>18</v>
      </c>
      <c r="D7337" t="s">
        <v>19</v>
      </c>
      <c r="H7337" t="s">
        <v>19</v>
      </c>
      <c r="J7337" t="s">
        <v>20</v>
      </c>
      <c r="L7337" t="s">
        <v>37</v>
      </c>
      <c r="M7337" t="s">
        <v>27</v>
      </c>
      <c r="N7337" t="s">
        <v>34</v>
      </c>
      <c r="O7337" s="7" t="s">
        <v>36</v>
      </c>
      <c r="P7337" s="7" t="s">
        <v>36</v>
      </c>
      <c r="Q7337" t="s">
        <v>41</v>
      </c>
      <c r="R7337" s="7">
        <v>45688</v>
      </c>
      <c r="S7337" s="8">
        <f t="shared" si="507"/>
        <v>125.17260273972603</v>
      </c>
      <c r="T7337" t="str">
        <f t="shared" si="506"/>
        <v>65+</v>
      </c>
      <c r="U7337" s="7" t="s">
        <v>36</v>
      </c>
      <c r="V7337" t="str">
        <f t="shared" si="508"/>
        <v/>
      </c>
    </row>
    <row r="7338" spans="1:22">
      <c r="A7338">
        <v>104708</v>
      </c>
      <c r="B7338" t="s">
        <v>17</v>
      </c>
      <c r="C7338" t="s">
        <v>18</v>
      </c>
      <c r="D7338" t="s">
        <v>19</v>
      </c>
      <c r="H7338" t="s">
        <v>19</v>
      </c>
      <c r="J7338" t="s">
        <v>20</v>
      </c>
      <c r="L7338" t="s">
        <v>26</v>
      </c>
      <c r="M7338" t="s">
        <v>27</v>
      </c>
      <c r="N7338" t="s">
        <v>34</v>
      </c>
      <c r="O7338" s="7" t="s">
        <v>36</v>
      </c>
      <c r="P7338" s="7" t="s">
        <v>36</v>
      </c>
      <c r="Q7338" t="s">
        <v>36</v>
      </c>
      <c r="R7338" s="7">
        <v>45688</v>
      </c>
      <c r="S7338" s="8">
        <f t="shared" si="507"/>
        <v>125.17260273972603</v>
      </c>
      <c r="T7338" t="str">
        <f t="shared" si="506"/>
        <v>65+</v>
      </c>
      <c r="U7338" s="7" t="s">
        <v>36</v>
      </c>
      <c r="V7338" t="str">
        <f t="shared" si="508"/>
        <v/>
      </c>
    </row>
    <row r="7339" spans="1:22">
      <c r="A7339">
        <v>162056</v>
      </c>
      <c r="B7339" t="s">
        <v>17</v>
      </c>
      <c r="C7339" t="s">
        <v>71</v>
      </c>
      <c r="D7339" t="s">
        <v>19</v>
      </c>
      <c r="H7339" t="s">
        <v>19</v>
      </c>
      <c r="J7339" t="s">
        <v>20</v>
      </c>
      <c r="K7339" s="7">
        <v>39009</v>
      </c>
      <c r="L7339" t="s">
        <v>69</v>
      </c>
      <c r="M7339" t="s">
        <v>27</v>
      </c>
      <c r="N7339" t="s">
        <v>36</v>
      </c>
      <c r="O7339" s="7" t="s">
        <v>36</v>
      </c>
      <c r="P7339" s="7" t="s">
        <v>36</v>
      </c>
      <c r="Q7339" t="s">
        <v>36</v>
      </c>
      <c r="R7339" s="7">
        <v>45688</v>
      </c>
      <c r="S7339" s="8">
        <f t="shared" si="507"/>
        <v>18.298630136986301</v>
      </c>
      <c r="T7339" t="str">
        <f t="shared" si="506"/>
        <v>16-25</v>
      </c>
      <c r="U7339" s="7" t="s">
        <v>36</v>
      </c>
      <c r="V7339" t="str">
        <f t="shared" si="508"/>
        <v/>
      </c>
    </row>
    <row r="7340" spans="1:22">
      <c r="A7340">
        <v>143963</v>
      </c>
      <c r="B7340" t="s">
        <v>17</v>
      </c>
      <c r="C7340" t="s">
        <v>25</v>
      </c>
      <c r="D7340" t="s">
        <v>19</v>
      </c>
      <c r="H7340" t="s">
        <v>19</v>
      </c>
      <c r="J7340" t="s">
        <v>20</v>
      </c>
      <c r="K7340" s="7">
        <v>18899</v>
      </c>
      <c r="L7340" t="s">
        <v>26</v>
      </c>
      <c r="M7340" t="s">
        <v>27</v>
      </c>
      <c r="N7340" t="s">
        <v>36</v>
      </c>
      <c r="O7340" s="7">
        <v>43855</v>
      </c>
      <c r="P7340" s="7" t="s">
        <v>29</v>
      </c>
      <c r="Q7340" t="s">
        <v>24</v>
      </c>
      <c r="R7340" s="7">
        <v>45688</v>
      </c>
      <c r="S7340" s="8">
        <f t="shared" si="507"/>
        <v>73.394520547945206</v>
      </c>
      <c r="T7340" t="str">
        <f t="shared" si="506"/>
        <v>65+</v>
      </c>
      <c r="U7340" s="7">
        <f>R7340</f>
        <v>45688</v>
      </c>
      <c r="V7340">
        <f t="shared" si="508"/>
        <v>1310</v>
      </c>
    </row>
    <row r="7341" spans="1:22">
      <c r="A7341">
        <v>108290</v>
      </c>
      <c r="B7341" t="s">
        <v>17</v>
      </c>
      <c r="C7341" t="s">
        <v>18</v>
      </c>
      <c r="D7341" t="s">
        <v>19</v>
      </c>
      <c r="H7341" t="s">
        <v>19</v>
      </c>
      <c r="J7341" t="s">
        <v>20</v>
      </c>
      <c r="K7341" s="7">
        <v>34262</v>
      </c>
      <c r="L7341" t="s">
        <v>73</v>
      </c>
      <c r="M7341" t="s">
        <v>22</v>
      </c>
      <c r="N7341" t="s">
        <v>34</v>
      </c>
      <c r="O7341" s="7">
        <v>41806</v>
      </c>
      <c r="P7341" s="7">
        <v>41908</v>
      </c>
      <c r="Q7341" t="s">
        <v>36</v>
      </c>
      <c r="R7341" s="7">
        <v>45688</v>
      </c>
      <c r="S7341" s="8">
        <f t="shared" si="507"/>
        <v>31.304109589041097</v>
      </c>
      <c r="T7341" t="str">
        <f t="shared" si="506"/>
        <v>25-35</v>
      </c>
      <c r="U7341" s="7">
        <v>41908</v>
      </c>
      <c r="V7341">
        <f t="shared" si="508"/>
        <v>75</v>
      </c>
    </row>
    <row r="7342" spans="1:22">
      <c r="A7342">
        <v>160063</v>
      </c>
      <c r="B7342" t="s">
        <v>17</v>
      </c>
      <c r="C7342" t="s">
        <v>18</v>
      </c>
      <c r="D7342" t="s">
        <v>19</v>
      </c>
      <c r="H7342" t="s">
        <v>19</v>
      </c>
      <c r="J7342" t="s">
        <v>20</v>
      </c>
      <c r="K7342" s="7">
        <v>39512</v>
      </c>
      <c r="L7342" t="s">
        <v>67</v>
      </c>
      <c r="M7342" t="s">
        <v>22</v>
      </c>
      <c r="N7342" t="s">
        <v>34</v>
      </c>
      <c r="O7342" s="7">
        <v>44989</v>
      </c>
      <c r="P7342" s="7">
        <v>45044</v>
      </c>
      <c r="Q7342" t="s">
        <v>24</v>
      </c>
      <c r="R7342" s="7">
        <v>45688</v>
      </c>
      <c r="S7342" s="8">
        <f t="shared" si="507"/>
        <v>16.920547945205481</v>
      </c>
      <c r="T7342" t="str">
        <f t="shared" si="506"/>
        <v>16-25</v>
      </c>
      <c r="U7342" s="7">
        <v>45044</v>
      </c>
      <c r="V7342">
        <f t="shared" si="508"/>
        <v>40</v>
      </c>
    </row>
    <row r="7343" spans="1:22">
      <c r="A7343">
        <v>95181</v>
      </c>
      <c r="B7343" t="s">
        <v>17</v>
      </c>
      <c r="C7343" t="s">
        <v>18</v>
      </c>
      <c r="D7343" t="s">
        <v>19</v>
      </c>
      <c r="H7343" t="s">
        <v>19</v>
      </c>
      <c r="J7343" t="s">
        <v>20</v>
      </c>
      <c r="L7343" t="s">
        <v>58</v>
      </c>
      <c r="M7343" t="s">
        <v>27</v>
      </c>
      <c r="N7343" t="s">
        <v>34</v>
      </c>
      <c r="O7343" s="7">
        <v>41253</v>
      </c>
      <c r="P7343" s="7">
        <v>41253</v>
      </c>
      <c r="Q7343" t="s">
        <v>36</v>
      </c>
      <c r="R7343" s="7">
        <v>45688</v>
      </c>
      <c r="S7343" s="8">
        <f t="shared" si="507"/>
        <v>125.17260273972603</v>
      </c>
      <c r="T7343" t="str">
        <f t="shared" si="506"/>
        <v>65+</v>
      </c>
      <c r="U7343" s="7">
        <v>41253</v>
      </c>
      <c r="V7343">
        <f t="shared" si="508"/>
        <v>1</v>
      </c>
    </row>
    <row r="7344" spans="1:22">
      <c r="A7344">
        <v>109634</v>
      </c>
      <c r="B7344" t="s">
        <v>17</v>
      </c>
      <c r="C7344" t="s">
        <v>18</v>
      </c>
      <c r="D7344" t="s">
        <v>19</v>
      </c>
      <c r="H7344" t="s">
        <v>19</v>
      </c>
      <c r="J7344" t="s">
        <v>20</v>
      </c>
      <c r="K7344" s="7">
        <v>35715</v>
      </c>
      <c r="L7344" t="s">
        <v>74</v>
      </c>
      <c r="M7344" t="s">
        <v>22</v>
      </c>
      <c r="N7344" t="s">
        <v>32</v>
      </c>
      <c r="O7344" s="7">
        <v>41926</v>
      </c>
      <c r="P7344" s="7">
        <v>42844</v>
      </c>
      <c r="Q7344" t="s">
        <v>24</v>
      </c>
      <c r="R7344" s="7">
        <v>45688</v>
      </c>
      <c r="S7344" s="8">
        <f t="shared" si="507"/>
        <v>27.323287671232876</v>
      </c>
      <c r="T7344" t="str">
        <f t="shared" si="506"/>
        <v>25-35</v>
      </c>
      <c r="U7344" s="7">
        <v>42844</v>
      </c>
      <c r="V7344">
        <f t="shared" si="508"/>
        <v>657</v>
      </c>
    </row>
    <row r="7345" spans="1:22">
      <c r="A7345">
        <v>106773</v>
      </c>
      <c r="B7345" t="s">
        <v>17</v>
      </c>
      <c r="C7345" t="s">
        <v>18</v>
      </c>
      <c r="D7345" t="s">
        <v>19</v>
      </c>
      <c r="H7345" t="s">
        <v>19</v>
      </c>
      <c r="J7345" t="s">
        <v>20</v>
      </c>
      <c r="K7345" s="7">
        <v>31543</v>
      </c>
      <c r="L7345" t="s">
        <v>293</v>
      </c>
      <c r="M7345" t="s">
        <v>57</v>
      </c>
      <c r="N7345" t="s">
        <v>34</v>
      </c>
      <c r="O7345" s="7">
        <v>41731</v>
      </c>
      <c r="P7345" s="7">
        <v>41731</v>
      </c>
      <c r="Q7345" t="s">
        <v>36</v>
      </c>
      <c r="R7345" s="7">
        <v>45688</v>
      </c>
      <c r="S7345" s="8">
        <f t="shared" si="507"/>
        <v>38.753424657534246</v>
      </c>
      <c r="T7345" t="str">
        <f t="shared" si="506"/>
        <v>35-45</v>
      </c>
      <c r="U7345" s="7">
        <v>41731</v>
      </c>
      <c r="V7345">
        <f t="shared" si="508"/>
        <v>1</v>
      </c>
    </row>
    <row r="7346" spans="1:22">
      <c r="A7346">
        <v>164919</v>
      </c>
      <c r="B7346" t="s">
        <v>17</v>
      </c>
      <c r="C7346" t="s">
        <v>25</v>
      </c>
      <c r="D7346" t="s">
        <v>19</v>
      </c>
      <c r="H7346" t="s">
        <v>19</v>
      </c>
      <c r="J7346" t="s">
        <v>20</v>
      </c>
      <c r="K7346" s="7">
        <v>40217</v>
      </c>
      <c r="L7346" t="s">
        <v>102</v>
      </c>
      <c r="M7346" t="s">
        <v>22</v>
      </c>
      <c r="N7346" t="s">
        <v>34</v>
      </c>
      <c r="O7346" s="7">
        <v>45263</v>
      </c>
      <c r="P7346" s="7" t="s">
        <v>29</v>
      </c>
      <c r="Q7346" t="s">
        <v>24</v>
      </c>
      <c r="R7346" s="7">
        <v>45688</v>
      </c>
      <c r="S7346" s="8">
        <f t="shared" si="507"/>
        <v>14.989041095890411</v>
      </c>
      <c r="T7346" t="str">
        <f t="shared" si="506"/>
        <v/>
      </c>
      <c r="U7346" s="7">
        <f>R7346</f>
        <v>45688</v>
      </c>
      <c r="V7346">
        <f t="shared" si="508"/>
        <v>305</v>
      </c>
    </row>
    <row r="7347" spans="1:22">
      <c r="A7347">
        <v>108550</v>
      </c>
      <c r="B7347" t="s">
        <v>17</v>
      </c>
      <c r="C7347" t="s">
        <v>18</v>
      </c>
      <c r="D7347" t="s">
        <v>19</v>
      </c>
      <c r="H7347" t="s">
        <v>19</v>
      </c>
      <c r="J7347" t="s">
        <v>20</v>
      </c>
      <c r="K7347" s="7">
        <v>36637</v>
      </c>
      <c r="L7347" t="s">
        <v>74</v>
      </c>
      <c r="M7347" t="s">
        <v>22</v>
      </c>
      <c r="N7347" t="s">
        <v>32</v>
      </c>
      <c r="O7347" s="7">
        <v>41832</v>
      </c>
      <c r="P7347" s="7">
        <v>42844</v>
      </c>
      <c r="Q7347" t="s">
        <v>24</v>
      </c>
      <c r="R7347" s="7">
        <v>45688</v>
      </c>
      <c r="S7347" s="8">
        <f t="shared" si="507"/>
        <v>24.797260273972604</v>
      </c>
      <c r="T7347" t="str">
        <f t="shared" si="506"/>
        <v>16-25</v>
      </c>
      <c r="U7347" s="7">
        <v>42844</v>
      </c>
      <c r="V7347">
        <f t="shared" si="508"/>
        <v>723</v>
      </c>
    </row>
    <row r="7348" spans="1:22">
      <c r="A7348">
        <v>105840</v>
      </c>
      <c r="B7348" t="s">
        <v>17</v>
      </c>
      <c r="C7348" t="s">
        <v>18</v>
      </c>
      <c r="D7348" t="s">
        <v>19</v>
      </c>
      <c r="H7348" t="s">
        <v>19</v>
      </c>
      <c r="J7348" t="s">
        <v>20</v>
      </c>
      <c r="K7348" s="7">
        <v>34763</v>
      </c>
      <c r="L7348" t="s">
        <v>72</v>
      </c>
      <c r="M7348" t="s">
        <v>22</v>
      </c>
      <c r="N7348" t="s">
        <v>32</v>
      </c>
      <c r="O7348" s="7">
        <v>41570</v>
      </c>
      <c r="P7348" s="7">
        <v>42012</v>
      </c>
      <c r="Q7348" t="s">
        <v>36</v>
      </c>
      <c r="R7348" s="7">
        <v>45688</v>
      </c>
      <c r="S7348" s="8">
        <f t="shared" si="507"/>
        <v>29.931506849315067</v>
      </c>
      <c r="T7348" t="str">
        <f t="shared" si="506"/>
        <v>25-35</v>
      </c>
      <c r="U7348" s="7">
        <v>42012</v>
      </c>
      <c r="V7348">
        <f t="shared" si="508"/>
        <v>317</v>
      </c>
    </row>
    <row r="7349" spans="1:22">
      <c r="A7349">
        <v>112798</v>
      </c>
      <c r="B7349" t="s">
        <v>17</v>
      </c>
      <c r="C7349" t="s">
        <v>18</v>
      </c>
      <c r="D7349" t="s">
        <v>19</v>
      </c>
      <c r="H7349" t="s">
        <v>19</v>
      </c>
      <c r="J7349" t="s">
        <v>20</v>
      </c>
      <c r="K7349" s="7">
        <v>35582</v>
      </c>
      <c r="L7349" t="s">
        <v>102</v>
      </c>
      <c r="M7349" t="s">
        <v>22</v>
      </c>
      <c r="N7349" t="s">
        <v>34</v>
      </c>
      <c r="O7349" s="7">
        <v>42202</v>
      </c>
      <c r="P7349" s="7">
        <v>42553</v>
      </c>
      <c r="Q7349" t="s">
        <v>77</v>
      </c>
      <c r="R7349" s="7">
        <v>45688</v>
      </c>
      <c r="S7349" s="8">
        <f t="shared" si="507"/>
        <v>27.687671232876713</v>
      </c>
      <c r="T7349" t="str">
        <f t="shared" si="506"/>
        <v>25-35</v>
      </c>
      <c r="U7349" s="7">
        <v>42553</v>
      </c>
      <c r="V7349">
        <f t="shared" si="508"/>
        <v>251</v>
      </c>
    </row>
    <row r="7350" spans="1:22">
      <c r="A7350">
        <v>108776</v>
      </c>
      <c r="B7350" t="s">
        <v>17</v>
      </c>
      <c r="C7350" t="s">
        <v>18</v>
      </c>
      <c r="D7350" t="s">
        <v>19</v>
      </c>
      <c r="H7350" t="s">
        <v>19</v>
      </c>
      <c r="J7350" t="s">
        <v>20</v>
      </c>
      <c r="K7350" s="7">
        <v>36251</v>
      </c>
      <c r="L7350" t="s">
        <v>66</v>
      </c>
      <c r="M7350" t="s">
        <v>57</v>
      </c>
      <c r="N7350" t="s">
        <v>32</v>
      </c>
      <c r="O7350" s="7">
        <v>41853</v>
      </c>
      <c r="P7350" s="7">
        <v>42993</v>
      </c>
      <c r="Q7350" t="s">
        <v>24</v>
      </c>
      <c r="R7350" s="7">
        <v>45688</v>
      </c>
      <c r="S7350" s="8">
        <f t="shared" si="507"/>
        <v>25.854794520547944</v>
      </c>
      <c r="T7350" t="str">
        <f t="shared" si="506"/>
        <v>25-35</v>
      </c>
      <c r="U7350" s="7">
        <v>42993</v>
      </c>
      <c r="V7350">
        <f t="shared" si="508"/>
        <v>815</v>
      </c>
    </row>
    <row r="7351" spans="1:22">
      <c r="A7351">
        <v>103242</v>
      </c>
      <c r="B7351" t="s">
        <v>17</v>
      </c>
      <c r="C7351" t="s">
        <v>18</v>
      </c>
      <c r="D7351" t="s">
        <v>19</v>
      </c>
      <c r="H7351" t="s">
        <v>19</v>
      </c>
      <c r="J7351" t="s">
        <v>20</v>
      </c>
      <c r="K7351" s="7">
        <v>35724</v>
      </c>
      <c r="L7351" t="s">
        <v>79</v>
      </c>
      <c r="M7351" t="s">
        <v>22</v>
      </c>
      <c r="N7351" t="s">
        <v>32</v>
      </c>
      <c r="O7351" s="7">
        <v>41365</v>
      </c>
      <c r="P7351" s="7">
        <v>41518</v>
      </c>
      <c r="Q7351" t="s">
        <v>36</v>
      </c>
      <c r="R7351" s="7">
        <v>45688</v>
      </c>
      <c r="S7351" s="8">
        <f t="shared" si="507"/>
        <v>27.298630136986301</v>
      </c>
      <c r="T7351" t="str">
        <f t="shared" si="506"/>
        <v>25-35</v>
      </c>
      <c r="U7351" s="7">
        <v>41518</v>
      </c>
      <c r="V7351">
        <f t="shared" si="508"/>
        <v>110</v>
      </c>
    </row>
    <row r="7352" spans="1:22">
      <c r="A7352">
        <v>100717</v>
      </c>
      <c r="B7352" t="s">
        <v>17</v>
      </c>
      <c r="C7352" t="s">
        <v>18</v>
      </c>
      <c r="D7352" t="s">
        <v>19</v>
      </c>
      <c r="H7352" t="s">
        <v>19</v>
      </c>
      <c r="J7352" t="s">
        <v>20</v>
      </c>
      <c r="K7352" s="7">
        <v>31824</v>
      </c>
      <c r="L7352" t="s">
        <v>179</v>
      </c>
      <c r="M7352" t="s">
        <v>52</v>
      </c>
      <c r="N7352" t="s">
        <v>34</v>
      </c>
      <c r="O7352" s="7">
        <v>41283</v>
      </c>
      <c r="P7352" s="7">
        <v>41667</v>
      </c>
      <c r="Q7352" t="s">
        <v>36</v>
      </c>
      <c r="R7352" s="7">
        <v>45688</v>
      </c>
      <c r="S7352" s="8">
        <f t="shared" si="507"/>
        <v>37.983561643835614</v>
      </c>
      <c r="T7352" t="str">
        <f t="shared" si="506"/>
        <v>35-45</v>
      </c>
      <c r="U7352" s="7">
        <v>41667</v>
      </c>
      <c r="V7352">
        <f t="shared" si="508"/>
        <v>275</v>
      </c>
    </row>
    <row r="7353" spans="1:22">
      <c r="A7353">
        <v>101417</v>
      </c>
      <c r="B7353" t="s">
        <v>17</v>
      </c>
      <c r="C7353" t="s">
        <v>18</v>
      </c>
      <c r="D7353" t="s">
        <v>19</v>
      </c>
      <c r="H7353" t="s">
        <v>19</v>
      </c>
      <c r="J7353" t="s">
        <v>20</v>
      </c>
      <c r="K7353" s="7">
        <v>33409</v>
      </c>
      <c r="L7353" t="s">
        <v>79</v>
      </c>
      <c r="M7353" t="s">
        <v>22</v>
      </c>
      <c r="N7353" t="s">
        <v>32</v>
      </c>
      <c r="O7353" s="7">
        <v>41201</v>
      </c>
      <c r="P7353" s="7">
        <v>41372</v>
      </c>
      <c r="Q7353" t="s">
        <v>36</v>
      </c>
      <c r="R7353" s="7">
        <v>45688</v>
      </c>
      <c r="S7353" s="8">
        <f t="shared" si="507"/>
        <v>33.641095890410959</v>
      </c>
      <c r="T7353" t="str">
        <f t="shared" si="506"/>
        <v>25-35</v>
      </c>
      <c r="U7353" s="7">
        <v>41372</v>
      </c>
      <c r="V7353">
        <f t="shared" si="508"/>
        <v>122</v>
      </c>
    </row>
    <row r="7354" spans="1:22">
      <c r="A7354">
        <v>109755</v>
      </c>
      <c r="B7354" t="s">
        <v>17</v>
      </c>
      <c r="C7354" t="s">
        <v>18</v>
      </c>
      <c r="D7354" t="s">
        <v>19</v>
      </c>
      <c r="H7354" t="s">
        <v>19</v>
      </c>
      <c r="J7354" t="s">
        <v>20</v>
      </c>
      <c r="K7354" s="7">
        <v>32899</v>
      </c>
      <c r="L7354" t="s">
        <v>221</v>
      </c>
      <c r="M7354" t="s">
        <v>22</v>
      </c>
      <c r="N7354" t="s">
        <v>32</v>
      </c>
      <c r="O7354" s="7">
        <v>41954</v>
      </c>
      <c r="P7354" s="7">
        <v>41981</v>
      </c>
      <c r="Q7354" t="s">
        <v>36</v>
      </c>
      <c r="R7354" s="7">
        <v>45688</v>
      </c>
      <c r="S7354" s="8">
        <f t="shared" si="507"/>
        <v>35.038356164383565</v>
      </c>
      <c r="T7354" t="str">
        <f t="shared" si="506"/>
        <v>35-45</v>
      </c>
      <c r="U7354" s="7">
        <v>41981</v>
      </c>
      <c r="V7354">
        <f t="shared" si="508"/>
        <v>20</v>
      </c>
    </row>
    <row r="7355" spans="1:22">
      <c r="A7355">
        <v>107401</v>
      </c>
      <c r="B7355" t="s">
        <v>17</v>
      </c>
      <c r="C7355" t="s">
        <v>18</v>
      </c>
      <c r="D7355" t="s">
        <v>19</v>
      </c>
      <c r="H7355" t="s">
        <v>19</v>
      </c>
      <c r="J7355" t="s">
        <v>20</v>
      </c>
      <c r="K7355" s="7">
        <v>36062</v>
      </c>
      <c r="L7355" t="s">
        <v>96</v>
      </c>
      <c r="M7355" t="s">
        <v>22</v>
      </c>
      <c r="N7355" t="s">
        <v>34</v>
      </c>
      <c r="O7355" s="7">
        <v>41657</v>
      </c>
      <c r="P7355" s="7">
        <v>44664</v>
      </c>
      <c r="Q7355" t="s">
        <v>24</v>
      </c>
      <c r="R7355" s="7">
        <v>45688</v>
      </c>
      <c r="S7355" s="8">
        <f t="shared" si="507"/>
        <v>26.372602739726027</v>
      </c>
      <c r="T7355" t="str">
        <f t="shared" si="506"/>
        <v>25-35</v>
      </c>
      <c r="U7355" s="7">
        <v>44664</v>
      </c>
      <c r="V7355">
        <f t="shared" si="508"/>
        <v>2148</v>
      </c>
    </row>
    <row r="7356" spans="1:22">
      <c r="A7356">
        <v>103024</v>
      </c>
      <c r="B7356" t="s">
        <v>17</v>
      </c>
      <c r="C7356" t="s">
        <v>18</v>
      </c>
      <c r="D7356" t="s">
        <v>19</v>
      </c>
      <c r="H7356" t="s">
        <v>19</v>
      </c>
      <c r="J7356" t="s">
        <v>20</v>
      </c>
      <c r="K7356" s="7">
        <v>34734</v>
      </c>
      <c r="L7356" t="s">
        <v>48</v>
      </c>
      <c r="M7356" t="s">
        <v>27</v>
      </c>
      <c r="N7356" t="s">
        <v>32</v>
      </c>
      <c r="O7356" s="7">
        <v>41314</v>
      </c>
      <c r="P7356" s="7">
        <v>41958</v>
      </c>
      <c r="Q7356" t="s">
        <v>36</v>
      </c>
      <c r="R7356" s="7">
        <v>45688</v>
      </c>
      <c r="S7356" s="8">
        <f t="shared" si="507"/>
        <v>30.010958904109589</v>
      </c>
      <c r="T7356" t="str">
        <f t="shared" si="506"/>
        <v>25-35</v>
      </c>
      <c r="U7356" s="7">
        <v>41958</v>
      </c>
      <c r="V7356">
        <f t="shared" si="508"/>
        <v>460</v>
      </c>
    </row>
    <row r="7357" spans="1:22">
      <c r="A7357">
        <v>110916</v>
      </c>
      <c r="B7357" t="s">
        <v>17</v>
      </c>
      <c r="C7357" t="s">
        <v>18</v>
      </c>
      <c r="D7357" t="s">
        <v>19</v>
      </c>
      <c r="H7357" t="s">
        <v>19</v>
      </c>
      <c r="J7357" t="s">
        <v>20</v>
      </c>
      <c r="K7357" s="7">
        <v>35953</v>
      </c>
      <c r="L7357" t="s">
        <v>73</v>
      </c>
      <c r="M7357" t="s">
        <v>22</v>
      </c>
      <c r="N7357" t="s">
        <v>32</v>
      </c>
      <c r="O7357" s="7">
        <v>41981</v>
      </c>
      <c r="P7357" s="7">
        <v>42578</v>
      </c>
      <c r="Q7357" t="s">
        <v>24</v>
      </c>
      <c r="R7357" s="7">
        <v>45688</v>
      </c>
      <c r="S7357" s="8">
        <f t="shared" si="507"/>
        <v>26.671232876712327</v>
      </c>
      <c r="T7357" t="str">
        <f t="shared" si="506"/>
        <v>25-35</v>
      </c>
      <c r="U7357" s="7">
        <v>42578</v>
      </c>
      <c r="V7357">
        <f t="shared" si="508"/>
        <v>428</v>
      </c>
    </row>
    <row r="7358" spans="1:22">
      <c r="A7358">
        <v>131958</v>
      </c>
      <c r="B7358" t="s">
        <v>17</v>
      </c>
      <c r="C7358" t="s">
        <v>18</v>
      </c>
      <c r="D7358" t="s">
        <v>19</v>
      </c>
      <c r="H7358" t="s">
        <v>19</v>
      </c>
      <c r="J7358" t="s">
        <v>20</v>
      </c>
      <c r="K7358" s="7">
        <v>35047</v>
      </c>
      <c r="L7358" t="s">
        <v>39</v>
      </c>
      <c r="M7358" t="s">
        <v>22</v>
      </c>
      <c r="N7358" t="s">
        <v>34</v>
      </c>
      <c r="O7358" s="7" t="s">
        <v>36</v>
      </c>
      <c r="P7358" s="7" t="s">
        <v>36</v>
      </c>
      <c r="Q7358" t="s">
        <v>36</v>
      </c>
      <c r="R7358" s="7">
        <v>45688</v>
      </c>
      <c r="S7358" s="8">
        <f t="shared" si="507"/>
        <v>29.153424657534245</v>
      </c>
      <c r="T7358" t="str">
        <f t="shared" si="506"/>
        <v>25-35</v>
      </c>
      <c r="U7358" s="7" t="s">
        <v>36</v>
      </c>
      <c r="V7358" t="str">
        <f t="shared" si="508"/>
        <v/>
      </c>
    </row>
    <row r="7359" spans="1:22">
      <c r="A7359">
        <v>114594</v>
      </c>
      <c r="B7359" t="s">
        <v>17</v>
      </c>
      <c r="C7359" t="s">
        <v>18</v>
      </c>
      <c r="D7359" t="s">
        <v>19</v>
      </c>
      <c r="H7359" t="s">
        <v>19</v>
      </c>
      <c r="J7359" t="s">
        <v>20</v>
      </c>
      <c r="K7359" s="7">
        <v>36823</v>
      </c>
      <c r="L7359" t="s">
        <v>66</v>
      </c>
      <c r="M7359" t="s">
        <v>57</v>
      </c>
      <c r="N7359" t="s">
        <v>32</v>
      </c>
      <c r="O7359" s="7">
        <v>42301</v>
      </c>
      <c r="P7359" s="7">
        <v>43200</v>
      </c>
      <c r="Q7359" t="s">
        <v>24</v>
      </c>
      <c r="R7359" s="7">
        <v>45688</v>
      </c>
      <c r="S7359" s="8">
        <f t="shared" si="507"/>
        <v>24.287671232876711</v>
      </c>
      <c r="T7359" t="str">
        <f t="shared" si="506"/>
        <v>16-25</v>
      </c>
      <c r="U7359" s="7">
        <v>43200</v>
      </c>
      <c r="V7359">
        <f t="shared" si="508"/>
        <v>642</v>
      </c>
    </row>
    <row r="7360" spans="1:22">
      <c r="A7360">
        <v>124289</v>
      </c>
      <c r="B7360" t="s">
        <v>17</v>
      </c>
      <c r="C7360" t="s">
        <v>25</v>
      </c>
      <c r="D7360" t="s">
        <v>19</v>
      </c>
      <c r="H7360" t="s">
        <v>19</v>
      </c>
      <c r="J7360" t="s">
        <v>20</v>
      </c>
      <c r="K7360" s="7">
        <v>31580</v>
      </c>
      <c r="L7360" t="s">
        <v>409</v>
      </c>
      <c r="M7360" t="s">
        <v>23</v>
      </c>
      <c r="N7360" t="s">
        <v>34</v>
      </c>
      <c r="O7360" s="7">
        <v>42446</v>
      </c>
      <c r="P7360" s="7" t="s">
        <v>29</v>
      </c>
      <c r="Q7360" t="s">
        <v>24</v>
      </c>
      <c r="R7360" s="7">
        <v>45688</v>
      </c>
      <c r="S7360" s="8">
        <f t="shared" si="507"/>
        <v>38.652054794520545</v>
      </c>
      <c r="T7360" t="str">
        <f t="shared" si="506"/>
        <v>35-45</v>
      </c>
      <c r="U7360" s="7">
        <f>R7360</f>
        <v>45688</v>
      </c>
      <c r="V7360">
        <f t="shared" si="508"/>
        <v>2317</v>
      </c>
    </row>
    <row r="7361" spans="1:22">
      <c r="A7361">
        <v>116378</v>
      </c>
      <c r="B7361" t="s">
        <v>17</v>
      </c>
      <c r="C7361" t="s">
        <v>18</v>
      </c>
      <c r="D7361" t="s">
        <v>19</v>
      </c>
      <c r="H7361" t="s">
        <v>19</v>
      </c>
      <c r="J7361" t="s">
        <v>20</v>
      </c>
      <c r="K7361" s="7">
        <v>36802</v>
      </c>
      <c r="L7361" t="s">
        <v>92</v>
      </c>
      <c r="M7361" t="s">
        <v>22</v>
      </c>
      <c r="N7361" t="s">
        <v>34</v>
      </c>
      <c r="O7361" s="7">
        <v>42452</v>
      </c>
      <c r="P7361" s="7">
        <v>42845</v>
      </c>
      <c r="Q7361" t="s">
        <v>24</v>
      </c>
      <c r="R7361" s="7">
        <v>45688</v>
      </c>
      <c r="S7361" s="8">
        <f t="shared" si="507"/>
        <v>24.345205479452055</v>
      </c>
      <c r="T7361" t="str">
        <f t="shared" si="506"/>
        <v>16-25</v>
      </c>
      <c r="U7361" s="7">
        <v>42845</v>
      </c>
      <c r="V7361">
        <f t="shared" si="508"/>
        <v>282</v>
      </c>
    </row>
    <row r="7362" spans="1:22">
      <c r="A7362">
        <v>111048</v>
      </c>
      <c r="B7362" t="s">
        <v>17</v>
      </c>
      <c r="C7362" t="s">
        <v>18</v>
      </c>
      <c r="D7362" t="s">
        <v>19</v>
      </c>
      <c r="H7362" t="s">
        <v>19</v>
      </c>
      <c r="J7362" t="s">
        <v>20</v>
      </c>
      <c r="K7362" s="7">
        <v>29625</v>
      </c>
      <c r="L7362" t="s">
        <v>48</v>
      </c>
      <c r="M7362" t="s">
        <v>27</v>
      </c>
      <c r="N7362" t="s">
        <v>34</v>
      </c>
      <c r="O7362" s="7">
        <v>42268</v>
      </c>
      <c r="P7362" s="7">
        <v>42268</v>
      </c>
      <c r="Q7362" t="s">
        <v>36</v>
      </c>
      <c r="R7362" s="7">
        <v>45688</v>
      </c>
      <c r="S7362" s="8">
        <f t="shared" si="507"/>
        <v>44.008219178082193</v>
      </c>
      <c r="T7362" t="str">
        <f t="shared" ref="T7362:T7425" si="509">IFERROR(VLOOKUP(S7362,Age_Group_Arr,2,TRUE),"")</f>
        <v>35-45</v>
      </c>
      <c r="U7362" s="7">
        <v>42268</v>
      </c>
      <c r="V7362">
        <f t="shared" si="508"/>
        <v>1</v>
      </c>
    </row>
    <row r="7363" spans="1:22">
      <c r="A7363">
        <v>35591</v>
      </c>
      <c r="B7363" t="s">
        <v>17</v>
      </c>
      <c r="C7363" t="s">
        <v>18</v>
      </c>
      <c r="D7363" t="s">
        <v>19</v>
      </c>
      <c r="H7363" t="s">
        <v>19</v>
      </c>
      <c r="J7363" t="s">
        <v>20</v>
      </c>
      <c r="K7363" s="7">
        <v>24120</v>
      </c>
      <c r="L7363" t="s">
        <v>26</v>
      </c>
      <c r="M7363" t="s">
        <v>27</v>
      </c>
      <c r="N7363" t="s">
        <v>34</v>
      </c>
      <c r="O7363" s="7" t="s">
        <v>36</v>
      </c>
      <c r="P7363" s="7" t="s">
        <v>36</v>
      </c>
      <c r="Q7363" t="s">
        <v>36</v>
      </c>
      <c r="R7363" s="7">
        <v>45688</v>
      </c>
      <c r="S7363" s="8">
        <f t="shared" ref="S7363:S7426" si="510">(SUM(R7363-K7363)/365)</f>
        <v>59.090410958904108</v>
      </c>
      <c r="T7363" t="str">
        <f t="shared" si="509"/>
        <v>55-65</v>
      </c>
      <c r="U7363" s="7" t="s">
        <v>36</v>
      </c>
      <c r="V7363" t="str">
        <f t="shared" ref="V7363:V7426" si="511">IFERROR(NETWORKDAYS(O7363,U7363,8),"")</f>
        <v/>
      </c>
    </row>
    <row r="7364" spans="1:22">
      <c r="A7364">
        <v>30947</v>
      </c>
      <c r="B7364" t="s">
        <v>17</v>
      </c>
      <c r="C7364" t="s">
        <v>18</v>
      </c>
      <c r="D7364" t="s">
        <v>19</v>
      </c>
      <c r="H7364" t="s">
        <v>19</v>
      </c>
      <c r="J7364" t="s">
        <v>85</v>
      </c>
      <c r="L7364" t="s">
        <v>48</v>
      </c>
      <c r="M7364" t="s">
        <v>27</v>
      </c>
      <c r="N7364" t="s">
        <v>32</v>
      </c>
      <c r="O7364" s="7">
        <v>1</v>
      </c>
      <c r="P7364" s="7">
        <v>1</v>
      </c>
      <c r="Q7364" t="s">
        <v>36</v>
      </c>
      <c r="R7364" s="7">
        <v>45688</v>
      </c>
      <c r="S7364" s="8">
        <f t="shared" si="510"/>
        <v>125.17260273972603</v>
      </c>
      <c r="T7364" t="str">
        <f t="shared" si="509"/>
        <v>65+</v>
      </c>
      <c r="U7364" s="7">
        <v>1</v>
      </c>
    </row>
    <row r="7365" spans="1:22">
      <c r="A7365">
        <v>127978</v>
      </c>
      <c r="B7365" t="s">
        <v>17</v>
      </c>
      <c r="C7365" t="s">
        <v>18</v>
      </c>
      <c r="D7365" t="s">
        <v>19</v>
      </c>
      <c r="H7365" t="s">
        <v>19</v>
      </c>
      <c r="J7365" t="s">
        <v>30</v>
      </c>
      <c r="K7365" s="7">
        <v>37242</v>
      </c>
      <c r="L7365" t="s">
        <v>82</v>
      </c>
      <c r="M7365" t="s">
        <v>27</v>
      </c>
      <c r="N7365" t="s">
        <v>34</v>
      </c>
      <c r="O7365" s="7">
        <v>43279</v>
      </c>
      <c r="P7365" s="7">
        <v>43511</v>
      </c>
      <c r="Q7365" t="s">
        <v>41</v>
      </c>
      <c r="R7365" s="7">
        <v>45688</v>
      </c>
      <c r="S7365" s="8">
        <f t="shared" si="510"/>
        <v>23.139726027397259</v>
      </c>
      <c r="T7365" t="str">
        <f t="shared" si="509"/>
        <v>16-25</v>
      </c>
      <c r="U7365" s="7">
        <v>43511</v>
      </c>
      <c r="V7365">
        <f t="shared" si="511"/>
        <v>167</v>
      </c>
    </row>
    <row r="7366" spans="1:22">
      <c r="A7366">
        <v>112916</v>
      </c>
      <c r="B7366" t="s">
        <v>17</v>
      </c>
      <c r="C7366" t="s">
        <v>18</v>
      </c>
      <c r="D7366" t="s">
        <v>19</v>
      </c>
      <c r="H7366" t="s">
        <v>19</v>
      </c>
      <c r="J7366" t="s">
        <v>30</v>
      </c>
      <c r="K7366" s="7">
        <v>22173</v>
      </c>
      <c r="L7366" t="s">
        <v>88</v>
      </c>
      <c r="M7366" t="s">
        <v>57</v>
      </c>
      <c r="N7366" t="s">
        <v>32</v>
      </c>
      <c r="O7366" s="7">
        <v>42214</v>
      </c>
      <c r="P7366" s="7">
        <v>42845</v>
      </c>
      <c r="Q7366" t="s">
        <v>77</v>
      </c>
      <c r="R7366" s="7">
        <v>45688</v>
      </c>
      <c r="S7366" s="8">
        <f t="shared" si="510"/>
        <v>64.424657534246577</v>
      </c>
      <c r="T7366" t="str">
        <f t="shared" si="509"/>
        <v>55-65</v>
      </c>
      <c r="U7366" s="7">
        <v>42845</v>
      </c>
      <c r="V7366">
        <f t="shared" si="511"/>
        <v>452</v>
      </c>
    </row>
    <row r="7367" spans="1:22">
      <c r="A7367">
        <v>105633</v>
      </c>
      <c r="B7367" t="s">
        <v>17</v>
      </c>
      <c r="C7367" t="s">
        <v>18</v>
      </c>
      <c r="D7367" t="s">
        <v>19</v>
      </c>
      <c r="H7367" t="s">
        <v>19</v>
      </c>
      <c r="J7367" t="s">
        <v>30</v>
      </c>
      <c r="K7367" s="7">
        <v>35288</v>
      </c>
      <c r="L7367" t="s">
        <v>48</v>
      </c>
      <c r="M7367" t="s">
        <v>27</v>
      </c>
      <c r="N7367" t="s">
        <v>34</v>
      </c>
      <c r="O7367" s="7">
        <v>41659</v>
      </c>
      <c r="P7367" s="7">
        <v>42845</v>
      </c>
      <c r="Q7367" t="s">
        <v>41</v>
      </c>
      <c r="R7367" s="7">
        <v>45688</v>
      </c>
      <c r="S7367" s="8">
        <f t="shared" si="510"/>
        <v>28.493150684931507</v>
      </c>
      <c r="T7367" t="str">
        <f t="shared" si="509"/>
        <v>25-35</v>
      </c>
      <c r="U7367" s="7">
        <v>42845</v>
      </c>
      <c r="V7367">
        <f t="shared" si="511"/>
        <v>849</v>
      </c>
    </row>
    <row r="7368" spans="1:22">
      <c r="A7368">
        <v>102791</v>
      </c>
      <c r="B7368" t="s">
        <v>17</v>
      </c>
      <c r="C7368" t="s">
        <v>18</v>
      </c>
      <c r="D7368" t="s">
        <v>19</v>
      </c>
      <c r="H7368" t="s">
        <v>19</v>
      </c>
      <c r="J7368" t="s">
        <v>30</v>
      </c>
      <c r="K7368" s="7">
        <v>34830</v>
      </c>
      <c r="L7368" t="s">
        <v>37</v>
      </c>
      <c r="M7368" t="s">
        <v>27</v>
      </c>
      <c r="N7368" t="s">
        <v>34</v>
      </c>
      <c r="O7368" s="7">
        <v>41312</v>
      </c>
      <c r="P7368" s="7">
        <v>41739</v>
      </c>
      <c r="Q7368" t="s">
        <v>36</v>
      </c>
      <c r="R7368" s="7">
        <v>45688</v>
      </c>
      <c r="S7368" s="8">
        <f t="shared" si="510"/>
        <v>29.747945205479454</v>
      </c>
      <c r="T7368" t="str">
        <f t="shared" si="509"/>
        <v>25-35</v>
      </c>
      <c r="U7368" s="7">
        <v>41739</v>
      </c>
      <c r="V7368">
        <f t="shared" si="511"/>
        <v>306</v>
      </c>
    </row>
    <row r="7369" spans="1:22">
      <c r="A7369">
        <v>131171</v>
      </c>
      <c r="B7369" t="s">
        <v>17</v>
      </c>
      <c r="C7369" t="s">
        <v>18</v>
      </c>
      <c r="D7369" t="s">
        <v>19</v>
      </c>
      <c r="H7369" t="s">
        <v>19</v>
      </c>
      <c r="J7369" t="s">
        <v>30</v>
      </c>
      <c r="K7369" s="7">
        <v>38044</v>
      </c>
      <c r="L7369" t="s">
        <v>67</v>
      </c>
      <c r="M7369" t="s">
        <v>22</v>
      </c>
      <c r="N7369" t="s">
        <v>34</v>
      </c>
      <c r="O7369" s="7">
        <v>43389</v>
      </c>
      <c r="P7369" s="7">
        <v>44650</v>
      </c>
      <c r="Q7369" t="s">
        <v>24</v>
      </c>
      <c r="R7369" s="7">
        <v>45688</v>
      </c>
      <c r="S7369" s="8">
        <f t="shared" si="510"/>
        <v>20.942465753424656</v>
      </c>
      <c r="T7369" t="str">
        <f t="shared" si="509"/>
        <v>16-25</v>
      </c>
      <c r="U7369" s="7">
        <v>44650</v>
      </c>
      <c r="V7369">
        <f t="shared" si="511"/>
        <v>902</v>
      </c>
    </row>
    <row r="7370" spans="1:22">
      <c r="A7370">
        <v>109397</v>
      </c>
      <c r="B7370" t="s">
        <v>17</v>
      </c>
      <c r="C7370" t="s">
        <v>18</v>
      </c>
      <c r="D7370" t="s">
        <v>19</v>
      </c>
      <c r="H7370" t="s">
        <v>19</v>
      </c>
      <c r="J7370" t="s">
        <v>30</v>
      </c>
      <c r="K7370" s="7">
        <v>36694</v>
      </c>
      <c r="L7370" t="s">
        <v>70</v>
      </c>
      <c r="M7370" t="s">
        <v>22</v>
      </c>
      <c r="N7370" t="s">
        <v>32</v>
      </c>
      <c r="O7370" s="7">
        <v>41916</v>
      </c>
      <c r="P7370" s="7">
        <v>42838</v>
      </c>
      <c r="Q7370" t="s">
        <v>24</v>
      </c>
      <c r="R7370" s="7">
        <v>45688</v>
      </c>
      <c r="S7370" s="8">
        <f t="shared" si="510"/>
        <v>24.641095890410959</v>
      </c>
      <c r="T7370" t="str">
        <f t="shared" si="509"/>
        <v>16-25</v>
      </c>
      <c r="U7370" s="7">
        <v>42838</v>
      </c>
      <c r="V7370">
        <f t="shared" si="511"/>
        <v>659</v>
      </c>
    </row>
    <row r="7371" spans="1:22">
      <c r="A7371">
        <v>107133</v>
      </c>
      <c r="B7371" t="s">
        <v>17</v>
      </c>
      <c r="C7371" t="s">
        <v>18</v>
      </c>
      <c r="D7371" t="s">
        <v>19</v>
      </c>
      <c r="H7371" t="s">
        <v>19</v>
      </c>
      <c r="J7371" t="s">
        <v>30</v>
      </c>
      <c r="K7371" s="7">
        <v>34610</v>
      </c>
      <c r="L7371" t="s">
        <v>48</v>
      </c>
      <c r="M7371" t="s">
        <v>27</v>
      </c>
      <c r="N7371" t="s">
        <v>32</v>
      </c>
      <c r="O7371" s="7">
        <v>41673</v>
      </c>
      <c r="P7371" s="7">
        <v>42242</v>
      </c>
      <c r="Q7371" t="s">
        <v>24</v>
      </c>
      <c r="R7371" s="7">
        <v>45688</v>
      </c>
      <c r="S7371" s="8">
        <f t="shared" si="510"/>
        <v>30.350684931506848</v>
      </c>
      <c r="T7371" t="str">
        <f t="shared" si="509"/>
        <v>25-35</v>
      </c>
      <c r="U7371" s="7">
        <v>42242</v>
      </c>
      <c r="V7371">
        <f t="shared" si="511"/>
        <v>408</v>
      </c>
    </row>
    <row r="7372" spans="1:22">
      <c r="A7372">
        <v>52999</v>
      </c>
      <c r="B7372" t="s">
        <v>17</v>
      </c>
      <c r="C7372" t="s">
        <v>18</v>
      </c>
      <c r="D7372" t="s">
        <v>19</v>
      </c>
      <c r="H7372" t="s">
        <v>19</v>
      </c>
      <c r="J7372" t="s">
        <v>30</v>
      </c>
      <c r="K7372" s="7">
        <v>35887</v>
      </c>
      <c r="L7372" t="s">
        <v>82</v>
      </c>
      <c r="M7372" t="s">
        <v>27</v>
      </c>
      <c r="N7372" t="s">
        <v>34</v>
      </c>
      <c r="O7372" s="7">
        <v>41206</v>
      </c>
      <c r="P7372" s="7">
        <v>42360</v>
      </c>
      <c r="Q7372" t="s">
        <v>24</v>
      </c>
      <c r="R7372" s="7">
        <v>45688</v>
      </c>
      <c r="S7372" s="8">
        <f t="shared" si="510"/>
        <v>26.852054794520548</v>
      </c>
      <c r="T7372" t="str">
        <f t="shared" si="509"/>
        <v>25-35</v>
      </c>
      <c r="U7372" s="7">
        <v>42360</v>
      </c>
      <c r="V7372">
        <f t="shared" si="511"/>
        <v>825</v>
      </c>
    </row>
    <row r="7373" spans="1:22">
      <c r="A7373">
        <v>110453</v>
      </c>
      <c r="B7373" t="s">
        <v>17</v>
      </c>
      <c r="C7373" t="s">
        <v>18</v>
      </c>
      <c r="D7373" t="s">
        <v>19</v>
      </c>
      <c r="H7373" t="s">
        <v>19</v>
      </c>
      <c r="J7373" t="s">
        <v>30</v>
      </c>
      <c r="K7373" s="7">
        <v>36503</v>
      </c>
      <c r="L7373" t="s">
        <v>74</v>
      </c>
      <c r="M7373" t="s">
        <v>22</v>
      </c>
      <c r="N7373" t="s">
        <v>32</v>
      </c>
      <c r="O7373" s="7">
        <v>41993</v>
      </c>
      <c r="P7373" s="7">
        <v>42844</v>
      </c>
      <c r="Q7373" t="s">
        <v>24</v>
      </c>
      <c r="R7373" s="7">
        <v>45688</v>
      </c>
      <c r="S7373" s="8">
        <f t="shared" si="510"/>
        <v>25.164383561643834</v>
      </c>
      <c r="T7373" t="str">
        <f t="shared" si="509"/>
        <v>25-35</v>
      </c>
      <c r="U7373" s="7">
        <v>42844</v>
      </c>
      <c r="V7373">
        <f t="shared" si="511"/>
        <v>608</v>
      </c>
    </row>
    <row r="7374" spans="1:22">
      <c r="A7374">
        <v>140990</v>
      </c>
      <c r="B7374" t="s">
        <v>17</v>
      </c>
      <c r="C7374" t="s">
        <v>18</v>
      </c>
      <c r="D7374" t="s">
        <v>19</v>
      </c>
      <c r="H7374" t="s">
        <v>19</v>
      </c>
      <c r="J7374" t="s">
        <v>30</v>
      </c>
      <c r="K7374" s="7">
        <v>38476</v>
      </c>
      <c r="L7374" t="s">
        <v>73</v>
      </c>
      <c r="M7374" t="s">
        <v>22</v>
      </c>
      <c r="N7374" t="s">
        <v>34</v>
      </c>
      <c r="O7374" s="7">
        <v>43778</v>
      </c>
      <c r="P7374" s="7">
        <v>44489</v>
      </c>
      <c r="Q7374" t="s">
        <v>24</v>
      </c>
      <c r="R7374" s="7">
        <v>45688</v>
      </c>
      <c r="S7374" s="8">
        <f t="shared" si="510"/>
        <v>19.758904109589039</v>
      </c>
      <c r="T7374" t="str">
        <f t="shared" si="509"/>
        <v>16-25</v>
      </c>
      <c r="U7374" s="7">
        <v>44489</v>
      </c>
      <c r="V7374">
        <f t="shared" si="511"/>
        <v>508</v>
      </c>
    </row>
    <row r="7375" spans="1:22">
      <c r="A7375">
        <v>103856</v>
      </c>
      <c r="B7375" t="s">
        <v>17</v>
      </c>
      <c r="C7375" t="s">
        <v>18</v>
      </c>
      <c r="D7375" t="s">
        <v>19</v>
      </c>
      <c r="H7375" t="s">
        <v>19</v>
      </c>
      <c r="J7375" t="s">
        <v>30</v>
      </c>
      <c r="K7375" s="7">
        <v>23844</v>
      </c>
      <c r="L7375" t="s">
        <v>48</v>
      </c>
      <c r="M7375" t="s">
        <v>27</v>
      </c>
      <c r="N7375" t="s">
        <v>34</v>
      </c>
      <c r="O7375" s="7">
        <v>41540</v>
      </c>
      <c r="P7375" s="7">
        <v>41540</v>
      </c>
      <c r="Q7375" t="s">
        <v>36</v>
      </c>
      <c r="R7375" s="7">
        <v>45688</v>
      </c>
      <c r="S7375" s="8">
        <f t="shared" si="510"/>
        <v>59.846575342465755</v>
      </c>
      <c r="T7375" t="str">
        <f t="shared" si="509"/>
        <v>55-65</v>
      </c>
      <c r="U7375" s="7">
        <v>41540</v>
      </c>
      <c r="V7375">
        <f t="shared" si="511"/>
        <v>1</v>
      </c>
    </row>
    <row r="7376" spans="1:22">
      <c r="A7376">
        <v>71299</v>
      </c>
      <c r="B7376" t="s">
        <v>17</v>
      </c>
      <c r="C7376" t="s">
        <v>18</v>
      </c>
      <c r="D7376" t="s">
        <v>19</v>
      </c>
      <c r="H7376" t="s">
        <v>19</v>
      </c>
      <c r="J7376" t="s">
        <v>30</v>
      </c>
      <c r="K7376" s="7">
        <v>30068</v>
      </c>
      <c r="L7376" t="s">
        <v>128</v>
      </c>
      <c r="M7376" t="s">
        <v>22</v>
      </c>
      <c r="N7376" t="s">
        <v>32</v>
      </c>
      <c r="O7376" s="7">
        <v>40773</v>
      </c>
      <c r="P7376" s="7">
        <v>44831</v>
      </c>
      <c r="Q7376" t="s">
        <v>38</v>
      </c>
      <c r="R7376" s="7">
        <v>45688</v>
      </c>
      <c r="S7376" s="8">
        <f t="shared" si="510"/>
        <v>42.794520547945204</v>
      </c>
      <c r="T7376" t="str">
        <f t="shared" si="509"/>
        <v>35-45</v>
      </c>
      <c r="U7376" s="7">
        <v>44831</v>
      </c>
      <c r="V7376">
        <f t="shared" si="511"/>
        <v>2899</v>
      </c>
    </row>
    <row r="7377" spans="1:22">
      <c r="A7377">
        <v>81010</v>
      </c>
      <c r="B7377" t="s">
        <v>17</v>
      </c>
      <c r="C7377" t="s">
        <v>18</v>
      </c>
      <c r="D7377" t="s">
        <v>19</v>
      </c>
      <c r="H7377" t="s">
        <v>19</v>
      </c>
      <c r="J7377" t="s">
        <v>30</v>
      </c>
      <c r="K7377" s="7">
        <v>22915</v>
      </c>
      <c r="L7377" t="s">
        <v>72</v>
      </c>
      <c r="M7377" t="s">
        <v>22</v>
      </c>
      <c r="N7377" t="s">
        <v>32</v>
      </c>
      <c r="O7377" s="7">
        <v>40082</v>
      </c>
      <c r="P7377" s="7">
        <v>41579</v>
      </c>
      <c r="Q7377" t="s">
        <v>36</v>
      </c>
      <c r="R7377" s="7">
        <v>45688</v>
      </c>
      <c r="S7377" s="8">
        <f t="shared" si="510"/>
        <v>62.391780821917806</v>
      </c>
      <c r="T7377" t="str">
        <f t="shared" si="509"/>
        <v>55-65</v>
      </c>
      <c r="U7377" s="7">
        <v>41579</v>
      </c>
      <c r="V7377">
        <f t="shared" si="511"/>
        <v>1070</v>
      </c>
    </row>
    <row r="7378" spans="1:22">
      <c r="A7378">
        <v>107620</v>
      </c>
      <c r="B7378" t="s">
        <v>17</v>
      </c>
      <c r="C7378" t="s">
        <v>18</v>
      </c>
      <c r="D7378" t="s">
        <v>19</v>
      </c>
      <c r="H7378" t="s">
        <v>19</v>
      </c>
      <c r="J7378" t="s">
        <v>30</v>
      </c>
      <c r="K7378" s="7">
        <v>22174</v>
      </c>
      <c r="L7378" t="s">
        <v>26</v>
      </c>
      <c r="M7378" t="s">
        <v>27</v>
      </c>
      <c r="N7378" t="s">
        <v>34</v>
      </c>
      <c r="O7378" s="7">
        <v>41772</v>
      </c>
      <c r="P7378" s="7">
        <v>42233</v>
      </c>
      <c r="Q7378" t="s">
        <v>24</v>
      </c>
      <c r="R7378" s="7">
        <v>45688</v>
      </c>
      <c r="S7378" s="8">
        <f t="shared" si="510"/>
        <v>64.421917808219177</v>
      </c>
      <c r="T7378" t="str">
        <f t="shared" si="509"/>
        <v>55-65</v>
      </c>
      <c r="U7378" s="7">
        <v>42233</v>
      </c>
      <c r="V7378">
        <f t="shared" si="511"/>
        <v>330</v>
      </c>
    </row>
    <row r="7379" spans="1:22">
      <c r="A7379">
        <v>93485</v>
      </c>
      <c r="B7379" t="s">
        <v>17</v>
      </c>
      <c r="C7379" t="s">
        <v>18</v>
      </c>
      <c r="D7379" t="s">
        <v>46</v>
      </c>
      <c r="E7379" t="s">
        <v>489</v>
      </c>
      <c r="F7379" t="s">
        <v>490</v>
      </c>
      <c r="G7379" t="s">
        <v>145</v>
      </c>
      <c r="H7379" t="s">
        <v>19</v>
      </c>
      <c r="J7379" t="s">
        <v>30</v>
      </c>
      <c r="K7379" s="7">
        <v>17787</v>
      </c>
      <c r="L7379" t="s">
        <v>84</v>
      </c>
      <c r="M7379" t="s">
        <v>22</v>
      </c>
      <c r="N7379" t="s">
        <v>32</v>
      </c>
      <c r="O7379" s="7">
        <v>40941</v>
      </c>
      <c r="P7379" s="7">
        <v>43885</v>
      </c>
      <c r="Q7379" t="s">
        <v>24</v>
      </c>
      <c r="R7379" s="7">
        <v>45688</v>
      </c>
      <c r="S7379" s="8">
        <f t="shared" si="510"/>
        <v>76.441095890410963</v>
      </c>
      <c r="T7379" t="str">
        <f t="shared" si="509"/>
        <v>65+</v>
      </c>
      <c r="U7379" s="7">
        <v>43885</v>
      </c>
      <c r="V7379">
        <f t="shared" si="511"/>
        <v>2103</v>
      </c>
    </row>
    <row r="7380" spans="1:22">
      <c r="A7380">
        <v>79232</v>
      </c>
      <c r="B7380" t="s">
        <v>17</v>
      </c>
      <c r="C7380" t="s">
        <v>18</v>
      </c>
      <c r="D7380" t="s">
        <v>19</v>
      </c>
      <c r="H7380" t="s">
        <v>19</v>
      </c>
      <c r="J7380" t="s">
        <v>30</v>
      </c>
      <c r="L7380" t="s">
        <v>172</v>
      </c>
      <c r="M7380" t="s">
        <v>22</v>
      </c>
      <c r="N7380" t="s">
        <v>34</v>
      </c>
      <c r="O7380" s="7">
        <v>1</v>
      </c>
      <c r="P7380" s="7">
        <v>1</v>
      </c>
      <c r="Q7380" t="s">
        <v>36</v>
      </c>
      <c r="R7380" s="7">
        <v>45688</v>
      </c>
      <c r="S7380" s="8">
        <f t="shared" si="510"/>
        <v>125.17260273972603</v>
      </c>
      <c r="T7380" t="str">
        <f t="shared" si="509"/>
        <v>65+</v>
      </c>
      <c r="U7380" s="7">
        <v>1</v>
      </c>
    </row>
    <row r="7381" spans="1:22">
      <c r="A7381">
        <v>79916</v>
      </c>
      <c r="B7381" t="s">
        <v>17</v>
      </c>
      <c r="C7381" t="s">
        <v>18</v>
      </c>
      <c r="D7381" t="s">
        <v>19</v>
      </c>
      <c r="G7381" t="s">
        <v>91</v>
      </c>
      <c r="H7381" t="s">
        <v>19</v>
      </c>
      <c r="J7381" t="s">
        <v>30</v>
      </c>
      <c r="K7381" s="7">
        <v>22003</v>
      </c>
      <c r="L7381" t="s">
        <v>110</v>
      </c>
      <c r="M7381" t="s">
        <v>22</v>
      </c>
      <c r="N7381" t="s">
        <v>34</v>
      </c>
      <c r="O7381" s="7">
        <v>40556</v>
      </c>
      <c r="P7381" s="7">
        <v>42298</v>
      </c>
      <c r="Q7381" t="s">
        <v>24</v>
      </c>
      <c r="R7381" s="7">
        <v>45688</v>
      </c>
      <c r="S7381" s="8">
        <f t="shared" si="510"/>
        <v>64.890410958904113</v>
      </c>
      <c r="T7381" t="str">
        <f t="shared" si="509"/>
        <v>55-65</v>
      </c>
      <c r="U7381" s="7">
        <v>42298</v>
      </c>
      <c r="V7381">
        <f t="shared" si="511"/>
        <v>1245</v>
      </c>
    </row>
    <row r="7382" spans="1:22">
      <c r="A7382">
        <v>79753</v>
      </c>
      <c r="B7382" t="s">
        <v>17</v>
      </c>
      <c r="C7382" t="s">
        <v>18</v>
      </c>
      <c r="D7382" t="s">
        <v>19</v>
      </c>
      <c r="H7382" t="s">
        <v>19</v>
      </c>
      <c r="J7382" t="s">
        <v>30</v>
      </c>
      <c r="K7382" s="7">
        <v>34307</v>
      </c>
      <c r="L7382" t="s">
        <v>26</v>
      </c>
      <c r="M7382" t="s">
        <v>27</v>
      </c>
      <c r="N7382" t="s">
        <v>40</v>
      </c>
      <c r="O7382" s="7">
        <v>40635</v>
      </c>
      <c r="P7382" s="7">
        <v>40955</v>
      </c>
      <c r="Q7382" t="s">
        <v>36</v>
      </c>
      <c r="R7382" s="7">
        <v>45688</v>
      </c>
      <c r="S7382" s="8">
        <f t="shared" si="510"/>
        <v>31.18082191780822</v>
      </c>
      <c r="T7382" t="str">
        <f t="shared" si="509"/>
        <v>25-35</v>
      </c>
      <c r="U7382" s="7">
        <v>40955</v>
      </c>
      <c r="V7382">
        <f t="shared" si="511"/>
        <v>229</v>
      </c>
    </row>
    <row r="7383" spans="1:22">
      <c r="A7383">
        <v>141251</v>
      </c>
      <c r="B7383" t="s">
        <v>17</v>
      </c>
      <c r="C7383" t="s">
        <v>25</v>
      </c>
      <c r="D7383" t="s">
        <v>19</v>
      </c>
      <c r="H7383" t="s">
        <v>19</v>
      </c>
      <c r="J7383" t="s">
        <v>30</v>
      </c>
      <c r="L7383" t="s">
        <v>37</v>
      </c>
      <c r="M7383" t="s">
        <v>27</v>
      </c>
      <c r="N7383" t="s">
        <v>32</v>
      </c>
      <c r="O7383" s="7">
        <v>44127</v>
      </c>
      <c r="P7383" s="7" t="s">
        <v>29</v>
      </c>
      <c r="Q7383" t="s">
        <v>38</v>
      </c>
      <c r="R7383" s="7">
        <v>45688</v>
      </c>
      <c r="S7383" s="8">
        <f t="shared" si="510"/>
        <v>125.17260273972603</v>
      </c>
      <c r="T7383" t="str">
        <f t="shared" si="509"/>
        <v>65+</v>
      </c>
      <c r="U7383" s="7">
        <f>R7383</f>
        <v>45688</v>
      </c>
      <c r="V7383">
        <f t="shared" si="511"/>
        <v>1116</v>
      </c>
    </row>
    <row r="7384" spans="1:22">
      <c r="A7384">
        <v>81005</v>
      </c>
      <c r="B7384" t="s">
        <v>17</v>
      </c>
      <c r="C7384" t="s">
        <v>18</v>
      </c>
      <c r="D7384" t="s">
        <v>19</v>
      </c>
      <c r="H7384" t="s">
        <v>46</v>
      </c>
      <c r="I7384" t="s">
        <v>47</v>
      </c>
      <c r="J7384" t="s">
        <v>30</v>
      </c>
      <c r="K7384" s="7">
        <v>12812</v>
      </c>
      <c r="L7384" t="s">
        <v>26</v>
      </c>
      <c r="M7384" t="s">
        <v>27</v>
      </c>
      <c r="N7384" t="s">
        <v>32</v>
      </c>
      <c r="O7384" s="7">
        <v>33664</v>
      </c>
      <c r="P7384" s="7">
        <v>43192</v>
      </c>
      <c r="Q7384" t="s">
        <v>41</v>
      </c>
      <c r="R7384" s="7">
        <v>45688</v>
      </c>
      <c r="S7384" s="8">
        <f t="shared" si="510"/>
        <v>90.07123287671233</v>
      </c>
      <c r="T7384" t="str">
        <f t="shared" si="509"/>
        <v>65+</v>
      </c>
      <c r="U7384" s="7">
        <v>43192</v>
      </c>
      <c r="V7384">
        <f t="shared" si="511"/>
        <v>6806</v>
      </c>
    </row>
    <row r="7385" spans="1:22">
      <c r="A7385">
        <v>82771</v>
      </c>
      <c r="B7385" t="s">
        <v>17</v>
      </c>
      <c r="C7385" t="s">
        <v>18</v>
      </c>
      <c r="D7385" t="s">
        <v>19</v>
      </c>
      <c r="H7385" t="s">
        <v>19</v>
      </c>
      <c r="J7385" t="s">
        <v>30</v>
      </c>
      <c r="K7385" s="7">
        <v>17929</v>
      </c>
      <c r="L7385" t="s">
        <v>26</v>
      </c>
      <c r="M7385" t="s">
        <v>27</v>
      </c>
      <c r="N7385" t="s">
        <v>34</v>
      </c>
      <c r="O7385" s="7" t="s">
        <v>36</v>
      </c>
      <c r="P7385" s="7" t="s">
        <v>36</v>
      </c>
      <c r="Q7385" t="s">
        <v>36</v>
      </c>
      <c r="R7385" s="7">
        <v>45688</v>
      </c>
      <c r="S7385" s="8">
        <f t="shared" si="510"/>
        <v>76.052054794520544</v>
      </c>
      <c r="T7385" t="str">
        <f t="shared" si="509"/>
        <v>65+</v>
      </c>
      <c r="U7385" s="7" t="s">
        <v>36</v>
      </c>
      <c r="V7385" t="str">
        <f t="shared" si="511"/>
        <v/>
      </c>
    </row>
    <row r="7386" spans="1:22">
      <c r="A7386">
        <v>105658</v>
      </c>
      <c r="B7386" t="s">
        <v>17</v>
      </c>
      <c r="C7386" t="s">
        <v>18</v>
      </c>
      <c r="D7386" t="s">
        <v>19</v>
      </c>
      <c r="H7386" t="s">
        <v>19</v>
      </c>
      <c r="J7386" t="s">
        <v>30</v>
      </c>
      <c r="K7386" s="7">
        <v>31375</v>
      </c>
      <c r="L7386" t="s">
        <v>42</v>
      </c>
      <c r="M7386" t="s">
        <v>22</v>
      </c>
      <c r="N7386" t="s">
        <v>32</v>
      </c>
      <c r="O7386" s="7">
        <v>41537</v>
      </c>
      <c r="P7386" s="7">
        <v>41609</v>
      </c>
      <c r="Q7386" t="s">
        <v>36</v>
      </c>
      <c r="R7386" s="7">
        <v>45688</v>
      </c>
      <c r="S7386" s="8">
        <f t="shared" si="510"/>
        <v>39.213698630136989</v>
      </c>
      <c r="T7386" t="str">
        <f t="shared" si="509"/>
        <v>35-45</v>
      </c>
      <c r="U7386" s="7">
        <v>41609</v>
      </c>
      <c r="V7386">
        <f t="shared" si="511"/>
        <v>51</v>
      </c>
    </row>
    <row r="7387" spans="1:22">
      <c r="A7387">
        <v>37493</v>
      </c>
      <c r="B7387" t="s">
        <v>17</v>
      </c>
      <c r="C7387" t="s">
        <v>18</v>
      </c>
      <c r="D7387" t="s">
        <v>19</v>
      </c>
      <c r="H7387" t="s">
        <v>19</v>
      </c>
      <c r="J7387" t="s">
        <v>30</v>
      </c>
      <c r="L7387" t="s">
        <v>35</v>
      </c>
      <c r="M7387" t="s">
        <v>27</v>
      </c>
      <c r="N7387" t="s">
        <v>32</v>
      </c>
      <c r="O7387" s="7">
        <v>1</v>
      </c>
      <c r="P7387" s="7">
        <v>1</v>
      </c>
      <c r="Q7387" t="s">
        <v>36</v>
      </c>
      <c r="R7387" s="7">
        <v>45688</v>
      </c>
      <c r="S7387" s="8">
        <f t="shared" si="510"/>
        <v>125.17260273972603</v>
      </c>
      <c r="T7387" t="str">
        <f t="shared" si="509"/>
        <v>65+</v>
      </c>
      <c r="U7387" s="7">
        <v>1</v>
      </c>
    </row>
    <row r="7388" spans="1:22">
      <c r="A7388">
        <v>53026</v>
      </c>
      <c r="B7388" t="s">
        <v>17</v>
      </c>
      <c r="C7388" t="s">
        <v>18</v>
      </c>
      <c r="D7388" t="s">
        <v>19</v>
      </c>
      <c r="H7388" t="s">
        <v>19</v>
      </c>
      <c r="J7388" t="s">
        <v>20</v>
      </c>
      <c r="K7388" s="7">
        <v>12853</v>
      </c>
      <c r="L7388" t="s">
        <v>48</v>
      </c>
      <c r="M7388" t="s">
        <v>27</v>
      </c>
      <c r="N7388" t="s">
        <v>32</v>
      </c>
      <c r="O7388" s="7">
        <v>39643</v>
      </c>
      <c r="P7388" s="7">
        <v>42233</v>
      </c>
      <c r="Q7388" t="s">
        <v>24</v>
      </c>
      <c r="R7388" s="7">
        <v>45688</v>
      </c>
      <c r="S7388" s="8">
        <f t="shared" si="510"/>
        <v>89.958904109589042</v>
      </c>
      <c r="T7388" t="str">
        <f t="shared" si="509"/>
        <v>65+</v>
      </c>
      <c r="U7388" s="7">
        <v>42233</v>
      </c>
      <c r="V7388">
        <f t="shared" si="511"/>
        <v>1851</v>
      </c>
    </row>
    <row r="7389" spans="1:22">
      <c r="A7389">
        <v>94432</v>
      </c>
      <c r="B7389" t="s">
        <v>17</v>
      </c>
      <c r="C7389" t="s">
        <v>18</v>
      </c>
      <c r="D7389" t="s">
        <v>19</v>
      </c>
      <c r="H7389" t="s">
        <v>19</v>
      </c>
      <c r="J7389" t="s">
        <v>20</v>
      </c>
      <c r="K7389" s="7">
        <v>15336</v>
      </c>
      <c r="L7389" t="s">
        <v>491</v>
      </c>
      <c r="M7389" t="s">
        <v>23</v>
      </c>
      <c r="N7389" t="s">
        <v>32</v>
      </c>
      <c r="O7389" s="7">
        <v>41003</v>
      </c>
      <c r="P7389" s="7">
        <v>43693</v>
      </c>
      <c r="Q7389" t="s">
        <v>24</v>
      </c>
      <c r="R7389" s="7">
        <v>45688</v>
      </c>
      <c r="S7389" s="8">
        <f t="shared" si="510"/>
        <v>83.156164383561645</v>
      </c>
      <c r="T7389" t="str">
        <f t="shared" si="509"/>
        <v>65+</v>
      </c>
      <c r="U7389" s="7">
        <v>43693</v>
      </c>
      <c r="V7389">
        <f t="shared" si="511"/>
        <v>1923</v>
      </c>
    </row>
    <row r="7390" spans="1:22">
      <c r="A7390">
        <v>53533</v>
      </c>
      <c r="B7390" t="s">
        <v>17</v>
      </c>
      <c r="C7390" t="s">
        <v>18</v>
      </c>
      <c r="D7390" t="s">
        <v>19</v>
      </c>
      <c r="H7390" t="s">
        <v>19</v>
      </c>
      <c r="J7390" t="s">
        <v>20</v>
      </c>
      <c r="K7390" s="7">
        <v>23482</v>
      </c>
      <c r="L7390" t="s">
        <v>54</v>
      </c>
      <c r="M7390" t="s">
        <v>27</v>
      </c>
      <c r="N7390" t="s">
        <v>34</v>
      </c>
      <c r="O7390" s="7">
        <v>44119</v>
      </c>
      <c r="P7390" s="7">
        <v>44432</v>
      </c>
      <c r="Q7390" t="s">
        <v>24</v>
      </c>
      <c r="R7390" s="7">
        <v>45688</v>
      </c>
      <c r="S7390" s="8">
        <f t="shared" si="510"/>
        <v>60.838356164383562</v>
      </c>
      <c r="T7390" t="str">
        <f t="shared" si="509"/>
        <v>55-65</v>
      </c>
      <c r="U7390" s="7">
        <v>44432</v>
      </c>
      <c r="V7390">
        <f t="shared" si="511"/>
        <v>224</v>
      </c>
    </row>
    <row r="7391" spans="1:22">
      <c r="A7391">
        <v>124220</v>
      </c>
      <c r="B7391" t="s">
        <v>17</v>
      </c>
      <c r="C7391" t="s">
        <v>18</v>
      </c>
      <c r="D7391" t="s">
        <v>19</v>
      </c>
      <c r="H7391" t="s">
        <v>19</v>
      </c>
      <c r="J7391" t="s">
        <v>20</v>
      </c>
      <c r="K7391" s="7">
        <v>18879</v>
      </c>
      <c r="L7391" t="s">
        <v>186</v>
      </c>
      <c r="M7391" t="s">
        <v>57</v>
      </c>
      <c r="N7391" t="s">
        <v>34</v>
      </c>
      <c r="O7391" s="7">
        <v>42976</v>
      </c>
      <c r="P7391" s="7">
        <v>44433</v>
      </c>
      <c r="Q7391" t="s">
        <v>24</v>
      </c>
      <c r="R7391" s="7">
        <v>45688</v>
      </c>
      <c r="S7391" s="8">
        <f t="shared" si="510"/>
        <v>73.449315068493149</v>
      </c>
      <c r="T7391" t="str">
        <f t="shared" si="509"/>
        <v>65+</v>
      </c>
      <c r="U7391" s="7">
        <v>44433</v>
      </c>
      <c r="V7391">
        <f t="shared" si="511"/>
        <v>1042</v>
      </c>
    </row>
    <row r="7392" spans="1:22">
      <c r="A7392">
        <v>102312</v>
      </c>
      <c r="B7392" t="s">
        <v>17</v>
      </c>
      <c r="C7392" t="s">
        <v>18</v>
      </c>
      <c r="D7392" t="s">
        <v>19</v>
      </c>
      <c r="H7392" t="s">
        <v>19</v>
      </c>
      <c r="J7392" t="s">
        <v>20</v>
      </c>
      <c r="K7392" s="7">
        <v>24004</v>
      </c>
      <c r="L7392" t="s">
        <v>65</v>
      </c>
      <c r="M7392" t="s">
        <v>27</v>
      </c>
      <c r="N7392" t="s">
        <v>23</v>
      </c>
      <c r="O7392" s="7">
        <v>41255</v>
      </c>
      <c r="P7392" s="7">
        <v>41756</v>
      </c>
      <c r="Q7392" t="s">
        <v>36</v>
      </c>
      <c r="R7392" s="7">
        <v>45688</v>
      </c>
      <c r="S7392" s="8">
        <f t="shared" si="510"/>
        <v>59.408219178082192</v>
      </c>
      <c r="T7392" t="str">
        <f t="shared" si="509"/>
        <v>55-65</v>
      </c>
      <c r="U7392" s="7">
        <v>41756</v>
      </c>
      <c r="V7392">
        <f t="shared" si="511"/>
        <v>358</v>
      </c>
    </row>
    <row r="7393" spans="1:22">
      <c r="A7393">
        <v>81006</v>
      </c>
      <c r="B7393" t="s">
        <v>17</v>
      </c>
      <c r="C7393" t="s">
        <v>18</v>
      </c>
      <c r="D7393" t="s">
        <v>19</v>
      </c>
      <c r="H7393" t="s">
        <v>19</v>
      </c>
      <c r="J7393" t="s">
        <v>20</v>
      </c>
      <c r="K7393" s="7">
        <v>16137</v>
      </c>
      <c r="L7393" t="s">
        <v>26</v>
      </c>
      <c r="M7393" t="s">
        <v>27</v>
      </c>
      <c r="N7393" t="s">
        <v>32</v>
      </c>
      <c r="O7393" s="7">
        <v>39653</v>
      </c>
      <c r="P7393" s="7">
        <v>41484</v>
      </c>
      <c r="Q7393" t="s">
        <v>41</v>
      </c>
      <c r="R7393" s="7">
        <v>45688</v>
      </c>
      <c r="S7393" s="8">
        <f t="shared" si="510"/>
        <v>80.961643835616442</v>
      </c>
      <c r="T7393" t="str">
        <f t="shared" si="509"/>
        <v>65+</v>
      </c>
      <c r="U7393" s="7">
        <v>41484</v>
      </c>
      <c r="V7393">
        <f t="shared" si="511"/>
        <v>1308</v>
      </c>
    </row>
    <row r="7394" spans="1:22">
      <c r="A7394">
        <v>27405</v>
      </c>
      <c r="B7394" t="s">
        <v>17</v>
      </c>
      <c r="C7394" t="s">
        <v>18</v>
      </c>
      <c r="D7394" t="s">
        <v>19</v>
      </c>
      <c r="H7394" t="s">
        <v>19</v>
      </c>
      <c r="J7394" t="s">
        <v>20</v>
      </c>
      <c r="L7394" t="s">
        <v>35</v>
      </c>
      <c r="M7394" t="s">
        <v>27</v>
      </c>
      <c r="N7394" t="s">
        <v>32</v>
      </c>
      <c r="O7394" s="7">
        <v>1</v>
      </c>
      <c r="P7394" s="7">
        <v>1</v>
      </c>
      <c r="Q7394" t="s">
        <v>36</v>
      </c>
      <c r="R7394" s="7">
        <v>45688</v>
      </c>
      <c r="S7394" s="8">
        <f t="shared" si="510"/>
        <v>125.17260273972603</v>
      </c>
      <c r="T7394" t="str">
        <f t="shared" si="509"/>
        <v>65+</v>
      </c>
      <c r="U7394" s="7">
        <v>1</v>
      </c>
    </row>
    <row r="7395" spans="1:22">
      <c r="A7395">
        <v>34038</v>
      </c>
      <c r="B7395" t="s">
        <v>17</v>
      </c>
      <c r="C7395" t="s">
        <v>18</v>
      </c>
      <c r="D7395" t="s">
        <v>19</v>
      </c>
      <c r="H7395" t="s">
        <v>19</v>
      </c>
      <c r="J7395" t="s">
        <v>20</v>
      </c>
      <c r="L7395" t="s">
        <v>26</v>
      </c>
      <c r="M7395" t="s">
        <v>27</v>
      </c>
      <c r="N7395" t="s">
        <v>32</v>
      </c>
      <c r="O7395" s="7">
        <v>1</v>
      </c>
      <c r="P7395" s="7">
        <v>1</v>
      </c>
      <c r="Q7395" t="s">
        <v>36</v>
      </c>
      <c r="R7395" s="7">
        <v>45688</v>
      </c>
      <c r="S7395" s="8">
        <f t="shared" si="510"/>
        <v>125.17260273972603</v>
      </c>
      <c r="T7395" t="str">
        <f t="shared" si="509"/>
        <v>65+</v>
      </c>
      <c r="U7395" s="7">
        <v>1</v>
      </c>
    </row>
    <row r="7396" spans="1:22">
      <c r="A7396">
        <v>50278</v>
      </c>
      <c r="B7396" t="s">
        <v>17</v>
      </c>
      <c r="C7396" t="s">
        <v>18</v>
      </c>
      <c r="D7396" t="s">
        <v>19</v>
      </c>
      <c r="H7396" t="s">
        <v>19</v>
      </c>
      <c r="J7396" t="s">
        <v>20</v>
      </c>
      <c r="K7396" s="7">
        <v>17286</v>
      </c>
      <c r="L7396" t="s">
        <v>37</v>
      </c>
      <c r="M7396" t="s">
        <v>27</v>
      </c>
      <c r="N7396" t="s">
        <v>34</v>
      </c>
      <c r="O7396" s="7">
        <v>44541</v>
      </c>
      <c r="P7396" s="7">
        <v>45414</v>
      </c>
      <c r="Q7396" t="s">
        <v>24</v>
      </c>
      <c r="R7396" s="7">
        <v>45688</v>
      </c>
      <c r="S7396" s="8">
        <f t="shared" si="510"/>
        <v>77.813698630136983</v>
      </c>
      <c r="T7396" t="str">
        <f t="shared" si="509"/>
        <v>65+</v>
      </c>
      <c r="U7396" s="7">
        <v>45414</v>
      </c>
      <c r="V7396">
        <f t="shared" si="511"/>
        <v>624</v>
      </c>
    </row>
    <row r="7397" spans="1:22">
      <c r="A7397">
        <v>102820</v>
      </c>
      <c r="B7397" t="s">
        <v>17</v>
      </c>
      <c r="C7397" t="s">
        <v>18</v>
      </c>
      <c r="D7397" t="s">
        <v>19</v>
      </c>
      <c r="H7397" t="s">
        <v>19</v>
      </c>
      <c r="J7397" t="s">
        <v>20</v>
      </c>
      <c r="K7397" s="7">
        <v>19540</v>
      </c>
      <c r="L7397" t="s">
        <v>99</v>
      </c>
      <c r="M7397" t="s">
        <v>27</v>
      </c>
      <c r="N7397" t="s">
        <v>32</v>
      </c>
      <c r="O7397" s="7">
        <v>41305</v>
      </c>
      <c r="P7397" s="7">
        <v>42016</v>
      </c>
      <c r="Q7397" t="s">
        <v>36</v>
      </c>
      <c r="R7397" s="7">
        <v>45688</v>
      </c>
      <c r="S7397" s="8">
        <f t="shared" si="510"/>
        <v>71.638356164383566</v>
      </c>
      <c r="T7397" t="str">
        <f t="shared" si="509"/>
        <v>65+</v>
      </c>
      <c r="U7397" s="7">
        <v>42016</v>
      </c>
      <c r="V7397">
        <f t="shared" si="511"/>
        <v>508</v>
      </c>
    </row>
    <row r="7398" spans="1:22">
      <c r="A7398">
        <v>130096</v>
      </c>
      <c r="B7398" t="s">
        <v>17</v>
      </c>
      <c r="C7398" t="s">
        <v>25</v>
      </c>
      <c r="D7398" t="s">
        <v>19</v>
      </c>
      <c r="H7398" t="s">
        <v>19</v>
      </c>
      <c r="J7398" t="s">
        <v>20</v>
      </c>
      <c r="K7398" s="7">
        <v>19570</v>
      </c>
      <c r="L7398" t="s">
        <v>96</v>
      </c>
      <c r="M7398" t="s">
        <v>22</v>
      </c>
      <c r="N7398" t="s">
        <v>34</v>
      </c>
      <c r="O7398" s="7">
        <v>43329</v>
      </c>
      <c r="P7398" s="7" t="s">
        <v>29</v>
      </c>
      <c r="Q7398" t="s">
        <v>24</v>
      </c>
      <c r="R7398" s="7">
        <v>45688</v>
      </c>
      <c r="S7398" s="8">
        <f t="shared" si="510"/>
        <v>71.556164383561651</v>
      </c>
      <c r="T7398" t="str">
        <f t="shared" si="509"/>
        <v>65+</v>
      </c>
      <c r="U7398" s="7">
        <f>R7398</f>
        <v>45688</v>
      </c>
      <c r="V7398">
        <f t="shared" si="511"/>
        <v>1686</v>
      </c>
    </row>
    <row r="7399" spans="1:22">
      <c r="A7399">
        <v>94068</v>
      </c>
      <c r="B7399" t="s">
        <v>17</v>
      </c>
      <c r="C7399" t="s">
        <v>18</v>
      </c>
      <c r="D7399" t="s">
        <v>19</v>
      </c>
      <c r="H7399" t="s">
        <v>19</v>
      </c>
      <c r="J7399" t="s">
        <v>20</v>
      </c>
      <c r="K7399" s="7">
        <v>24859</v>
      </c>
      <c r="L7399" t="s">
        <v>65</v>
      </c>
      <c r="M7399" t="s">
        <v>27</v>
      </c>
      <c r="N7399" t="s">
        <v>32</v>
      </c>
      <c r="O7399" s="7">
        <v>41071</v>
      </c>
      <c r="P7399" s="7">
        <v>42508</v>
      </c>
      <c r="Q7399" t="s">
        <v>55</v>
      </c>
      <c r="R7399" s="7">
        <v>45688</v>
      </c>
      <c r="S7399" s="8">
        <f t="shared" si="510"/>
        <v>57.065753424657537</v>
      </c>
      <c r="T7399" t="str">
        <f t="shared" si="509"/>
        <v>55-65</v>
      </c>
      <c r="U7399" s="7">
        <v>42508</v>
      </c>
      <c r="V7399">
        <f t="shared" si="511"/>
        <v>1028</v>
      </c>
    </row>
    <row r="7400" spans="1:22">
      <c r="A7400">
        <v>51922</v>
      </c>
      <c r="B7400" t="s">
        <v>17</v>
      </c>
      <c r="C7400" t="s">
        <v>25</v>
      </c>
      <c r="D7400" t="s">
        <v>19</v>
      </c>
      <c r="H7400" t="s">
        <v>19</v>
      </c>
      <c r="J7400" t="s">
        <v>20</v>
      </c>
      <c r="K7400" s="7">
        <v>17560</v>
      </c>
      <c r="L7400" t="s">
        <v>82</v>
      </c>
      <c r="M7400" t="s">
        <v>27</v>
      </c>
      <c r="N7400" t="s">
        <v>34</v>
      </c>
      <c r="O7400" s="7">
        <v>39405</v>
      </c>
      <c r="P7400" s="7" t="s">
        <v>29</v>
      </c>
      <c r="Q7400" t="s">
        <v>24</v>
      </c>
      <c r="R7400" s="7">
        <v>45688</v>
      </c>
      <c r="S7400" s="8">
        <f t="shared" si="510"/>
        <v>77.063013698630144</v>
      </c>
      <c r="T7400" t="str">
        <f t="shared" si="509"/>
        <v>65+</v>
      </c>
      <c r="U7400" s="7">
        <f>R7400</f>
        <v>45688</v>
      </c>
      <c r="V7400">
        <f t="shared" si="511"/>
        <v>4490</v>
      </c>
    </row>
    <row r="7401" spans="1:22">
      <c r="A7401">
        <v>161704</v>
      </c>
      <c r="B7401" t="s">
        <v>17</v>
      </c>
      <c r="C7401" t="s">
        <v>18</v>
      </c>
      <c r="D7401" t="s">
        <v>19</v>
      </c>
      <c r="H7401" t="s">
        <v>19</v>
      </c>
      <c r="J7401" t="s">
        <v>20</v>
      </c>
      <c r="K7401" s="7">
        <v>26987</v>
      </c>
      <c r="L7401" t="s">
        <v>73</v>
      </c>
      <c r="M7401" t="s">
        <v>22</v>
      </c>
      <c r="N7401" t="s">
        <v>34</v>
      </c>
      <c r="O7401" s="7" t="s">
        <v>36</v>
      </c>
      <c r="P7401" s="7" t="s">
        <v>36</v>
      </c>
      <c r="Q7401" t="s">
        <v>36</v>
      </c>
      <c r="R7401" s="7">
        <v>45688</v>
      </c>
      <c r="S7401" s="8">
        <f t="shared" si="510"/>
        <v>51.235616438356168</v>
      </c>
      <c r="T7401" t="str">
        <f t="shared" si="509"/>
        <v>45-55</v>
      </c>
      <c r="U7401" s="7" t="s">
        <v>36</v>
      </c>
      <c r="V7401" t="str">
        <f t="shared" si="511"/>
        <v/>
      </c>
    </row>
    <row r="7402" spans="1:22">
      <c r="A7402">
        <v>162009</v>
      </c>
      <c r="B7402" t="s">
        <v>17</v>
      </c>
      <c r="C7402" t="s">
        <v>25</v>
      </c>
      <c r="D7402" t="s">
        <v>19</v>
      </c>
      <c r="H7402" t="s">
        <v>19</v>
      </c>
      <c r="J7402" t="s">
        <v>20</v>
      </c>
      <c r="K7402" s="7">
        <v>21446</v>
      </c>
      <c r="L7402" t="s">
        <v>65</v>
      </c>
      <c r="M7402" t="s">
        <v>27</v>
      </c>
      <c r="N7402" t="s">
        <v>34</v>
      </c>
      <c r="O7402" s="7">
        <v>40833</v>
      </c>
      <c r="P7402" s="7" t="s">
        <v>29</v>
      </c>
      <c r="Q7402" t="s">
        <v>24</v>
      </c>
      <c r="R7402" s="7">
        <v>45688</v>
      </c>
      <c r="S7402" s="8">
        <f t="shared" si="510"/>
        <v>66.416438356164377</v>
      </c>
      <c r="T7402" t="str">
        <f t="shared" si="509"/>
        <v>65+</v>
      </c>
      <c r="U7402" s="7">
        <f>R7402</f>
        <v>45688</v>
      </c>
      <c r="V7402">
        <f t="shared" si="511"/>
        <v>3470</v>
      </c>
    </row>
    <row r="7403" spans="1:22">
      <c r="A7403">
        <v>80667</v>
      </c>
      <c r="B7403" t="s">
        <v>17</v>
      </c>
      <c r="C7403" t="s">
        <v>18</v>
      </c>
      <c r="D7403" t="s">
        <v>19</v>
      </c>
      <c r="H7403" t="s">
        <v>19</v>
      </c>
      <c r="J7403" t="s">
        <v>20</v>
      </c>
      <c r="K7403" s="7">
        <v>23788</v>
      </c>
      <c r="L7403" t="s">
        <v>37</v>
      </c>
      <c r="M7403" t="s">
        <v>27</v>
      </c>
      <c r="N7403" t="s">
        <v>32</v>
      </c>
      <c r="O7403" s="7">
        <v>40728</v>
      </c>
      <c r="P7403" s="7">
        <v>40807</v>
      </c>
      <c r="Q7403" t="s">
        <v>36</v>
      </c>
      <c r="R7403" s="7">
        <v>45688</v>
      </c>
      <c r="S7403" s="8">
        <f t="shared" si="510"/>
        <v>60</v>
      </c>
      <c r="T7403" t="str">
        <f t="shared" si="509"/>
        <v>55-65</v>
      </c>
      <c r="U7403" s="7">
        <v>40807</v>
      </c>
      <c r="V7403">
        <f t="shared" si="511"/>
        <v>58</v>
      </c>
    </row>
    <row r="7404" spans="1:22">
      <c r="A7404">
        <v>152038</v>
      </c>
      <c r="B7404" t="s">
        <v>17</v>
      </c>
      <c r="C7404" t="s">
        <v>18</v>
      </c>
      <c r="D7404" t="s">
        <v>19</v>
      </c>
      <c r="H7404" t="s">
        <v>19</v>
      </c>
      <c r="J7404" t="s">
        <v>20</v>
      </c>
      <c r="K7404" s="7">
        <v>23009</v>
      </c>
      <c r="L7404" t="s">
        <v>65</v>
      </c>
      <c r="M7404" t="s">
        <v>27</v>
      </c>
      <c r="N7404" t="s">
        <v>34</v>
      </c>
      <c r="O7404" s="7">
        <v>44875</v>
      </c>
      <c r="P7404" s="7">
        <v>45014</v>
      </c>
      <c r="Q7404" t="s">
        <v>41</v>
      </c>
      <c r="R7404" s="7">
        <v>45688</v>
      </c>
      <c r="S7404" s="8">
        <f t="shared" si="510"/>
        <v>62.134246575342466</v>
      </c>
      <c r="T7404" t="str">
        <f t="shared" si="509"/>
        <v>55-65</v>
      </c>
      <c r="U7404" s="7">
        <v>45014</v>
      </c>
      <c r="V7404">
        <f t="shared" si="511"/>
        <v>100</v>
      </c>
    </row>
    <row r="7405" spans="1:22">
      <c r="A7405">
        <v>81007</v>
      </c>
      <c r="B7405" t="s">
        <v>17</v>
      </c>
      <c r="C7405" t="s">
        <v>25</v>
      </c>
      <c r="D7405" t="s">
        <v>19</v>
      </c>
      <c r="H7405" t="s">
        <v>19</v>
      </c>
      <c r="J7405" t="s">
        <v>20</v>
      </c>
      <c r="K7405" s="7">
        <v>15793</v>
      </c>
      <c r="L7405" t="s">
        <v>67</v>
      </c>
      <c r="M7405" t="s">
        <v>22</v>
      </c>
      <c r="N7405" t="s">
        <v>34</v>
      </c>
      <c r="O7405" s="7">
        <v>40072</v>
      </c>
      <c r="P7405" s="7" t="s">
        <v>29</v>
      </c>
      <c r="Q7405" t="s">
        <v>24</v>
      </c>
      <c r="R7405" s="7">
        <v>45688</v>
      </c>
      <c r="S7405" s="8">
        <f t="shared" si="510"/>
        <v>81.904109589041099</v>
      </c>
      <c r="T7405" t="str">
        <f t="shared" si="509"/>
        <v>65+</v>
      </c>
      <c r="U7405" s="7">
        <f t="shared" ref="U7405:U7406" si="512">R7405</f>
        <v>45688</v>
      </c>
      <c r="V7405">
        <f t="shared" si="511"/>
        <v>4013</v>
      </c>
    </row>
    <row r="7406" spans="1:22">
      <c r="A7406">
        <v>88125</v>
      </c>
      <c r="B7406" t="s">
        <v>17</v>
      </c>
      <c r="C7406" t="s">
        <v>25</v>
      </c>
      <c r="D7406" t="s">
        <v>19</v>
      </c>
      <c r="H7406" t="s">
        <v>19</v>
      </c>
      <c r="J7406" t="s">
        <v>20</v>
      </c>
      <c r="L7406" t="s">
        <v>65</v>
      </c>
      <c r="M7406" t="s">
        <v>27</v>
      </c>
      <c r="N7406" t="s">
        <v>34</v>
      </c>
      <c r="O7406" s="7">
        <v>41220</v>
      </c>
      <c r="P7406" s="7" t="s">
        <v>29</v>
      </c>
      <c r="Q7406" t="s">
        <v>24</v>
      </c>
      <c r="R7406" s="7">
        <v>45688</v>
      </c>
      <c r="S7406" s="8">
        <f t="shared" si="510"/>
        <v>125.17260273972603</v>
      </c>
      <c r="T7406" t="str">
        <f t="shared" si="509"/>
        <v>65+</v>
      </c>
      <c r="U7406" s="7">
        <f t="shared" si="512"/>
        <v>45688</v>
      </c>
      <c r="V7406">
        <f t="shared" si="511"/>
        <v>3193</v>
      </c>
    </row>
    <row r="7407" spans="1:22">
      <c r="A7407">
        <v>102826</v>
      </c>
      <c r="B7407" t="s">
        <v>17</v>
      </c>
      <c r="C7407" t="s">
        <v>18</v>
      </c>
      <c r="D7407" t="s">
        <v>19</v>
      </c>
      <c r="H7407" t="s">
        <v>19</v>
      </c>
      <c r="J7407" t="s">
        <v>20</v>
      </c>
      <c r="K7407" s="7">
        <v>28805</v>
      </c>
      <c r="L7407" t="s">
        <v>96</v>
      </c>
      <c r="M7407" t="s">
        <v>22</v>
      </c>
      <c r="N7407" t="s">
        <v>34</v>
      </c>
      <c r="O7407" s="7">
        <v>41319</v>
      </c>
      <c r="P7407" s="7">
        <v>41981</v>
      </c>
      <c r="Q7407" t="s">
        <v>36</v>
      </c>
      <c r="R7407" s="7">
        <v>45688</v>
      </c>
      <c r="S7407" s="8">
        <f t="shared" si="510"/>
        <v>46.254794520547946</v>
      </c>
      <c r="T7407" t="str">
        <f t="shared" si="509"/>
        <v>45-55</v>
      </c>
      <c r="U7407" s="7">
        <v>41981</v>
      </c>
      <c r="V7407">
        <f t="shared" si="511"/>
        <v>473</v>
      </c>
    </row>
    <row r="7408" spans="1:22">
      <c r="A7408">
        <v>22208</v>
      </c>
      <c r="B7408" t="s">
        <v>17</v>
      </c>
      <c r="C7408" t="s">
        <v>18</v>
      </c>
      <c r="D7408" t="s">
        <v>19</v>
      </c>
      <c r="H7408" t="s">
        <v>19</v>
      </c>
      <c r="J7408" t="s">
        <v>20</v>
      </c>
      <c r="L7408" t="s">
        <v>26</v>
      </c>
      <c r="M7408" t="s">
        <v>27</v>
      </c>
      <c r="N7408" t="s">
        <v>32</v>
      </c>
      <c r="O7408" s="7">
        <v>1</v>
      </c>
      <c r="P7408" s="7">
        <v>1</v>
      </c>
      <c r="Q7408" t="s">
        <v>36</v>
      </c>
      <c r="R7408" s="7">
        <v>45688</v>
      </c>
      <c r="S7408" s="8">
        <f t="shared" si="510"/>
        <v>125.17260273972603</v>
      </c>
      <c r="T7408" t="str">
        <f t="shared" si="509"/>
        <v>65+</v>
      </c>
      <c r="U7408" s="7">
        <v>1</v>
      </c>
    </row>
    <row r="7409" spans="1:22">
      <c r="A7409">
        <v>107575</v>
      </c>
      <c r="B7409" t="s">
        <v>17</v>
      </c>
      <c r="C7409" t="s">
        <v>18</v>
      </c>
      <c r="D7409" t="s">
        <v>19</v>
      </c>
      <c r="H7409" t="s">
        <v>19</v>
      </c>
      <c r="J7409" t="s">
        <v>20</v>
      </c>
      <c r="L7409" t="s">
        <v>26</v>
      </c>
      <c r="M7409" t="s">
        <v>27</v>
      </c>
      <c r="N7409" t="s">
        <v>32</v>
      </c>
      <c r="O7409" s="7">
        <v>41736</v>
      </c>
      <c r="P7409" s="7">
        <v>41995</v>
      </c>
      <c r="Q7409" t="s">
        <v>36</v>
      </c>
      <c r="R7409" s="7">
        <v>45688</v>
      </c>
      <c r="S7409" s="8">
        <f t="shared" si="510"/>
        <v>125.17260273972603</v>
      </c>
      <c r="T7409" t="str">
        <f t="shared" si="509"/>
        <v>65+</v>
      </c>
      <c r="U7409" s="7">
        <v>41995</v>
      </c>
      <c r="V7409">
        <f t="shared" si="511"/>
        <v>186</v>
      </c>
    </row>
    <row r="7410" spans="1:22">
      <c r="A7410">
        <v>81004</v>
      </c>
      <c r="B7410" t="s">
        <v>17</v>
      </c>
      <c r="C7410" t="s">
        <v>18</v>
      </c>
      <c r="D7410" t="s">
        <v>19</v>
      </c>
      <c r="H7410" t="s">
        <v>46</v>
      </c>
      <c r="I7410" t="s">
        <v>492</v>
      </c>
      <c r="J7410" t="s">
        <v>20</v>
      </c>
      <c r="K7410" s="7">
        <v>1</v>
      </c>
      <c r="L7410" t="s">
        <v>26</v>
      </c>
      <c r="M7410" t="s">
        <v>27</v>
      </c>
      <c r="N7410" t="s">
        <v>32</v>
      </c>
      <c r="O7410" s="7">
        <v>33664</v>
      </c>
      <c r="P7410" s="7">
        <v>43192</v>
      </c>
      <c r="Q7410" t="s">
        <v>41</v>
      </c>
      <c r="R7410" s="7">
        <v>45688</v>
      </c>
      <c r="S7410" s="8">
        <f t="shared" si="510"/>
        <v>125.16986301369863</v>
      </c>
      <c r="T7410" t="str">
        <f t="shared" si="509"/>
        <v>65+</v>
      </c>
      <c r="U7410" s="7">
        <v>43192</v>
      </c>
      <c r="V7410">
        <f t="shared" si="511"/>
        <v>6806</v>
      </c>
    </row>
    <row r="7411" spans="1:22">
      <c r="A7411">
        <v>49803</v>
      </c>
      <c r="B7411" t="s">
        <v>17</v>
      </c>
      <c r="C7411" t="s">
        <v>18</v>
      </c>
      <c r="D7411" t="s">
        <v>19</v>
      </c>
      <c r="H7411" t="s">
        <v>19</v>
      </c>
      <c r="J7411" t="s">
        <v>20</v>
      </c>
      <c r="K7411" s="7">
        <v>19245</v>
      </c>
      <c r="L7411" t="s">
        <v>493</v>
      </c>
      <c r="M7411" t="s">
        <v>23</v>
      </c>
      <c r="N7411" t="s">
        <v>34</v>
      </c>
      <c r="O7411" s="7">
        <v>39753</v>
      </c>
      <c r="P7411" s="7">
        <v>41214</v>
      </c>
      <c r="Q7411" t="s">
        <v>36</v>
      </c>
      <c r="R7411" s="7">
        <v>45688</v>
      </c>
      <c r="S7411" s="8">
        <f t="shared" si="510"/>
        <v>72.446575342465749</v>
      </c>
      <c r="T7411" t="str">
        <f t="shared" si="509"/>
        <v>65+</v>
      </c>
      <c r="U7411" s="7">
        <v>41214</v>
      </c>
      <c r="V7411">
        <f t="shared" si="511"/>
        <v>1044</v>
      </c>
    </row>
    <row r="7412" spans="1:22">
      <c r="A7412">
        <v>162719</v>
      </c>
      <c r="B7412" t="s">
        <v>17</v>
      </c>
      <c r="C7412" t="s">
        <v>18</v>
      </c>
      <c r="D7412" t="s">
        <v>19</v>
      </c>
      <c r="H7412" t="s">
        <v>19</v>
      </c>
      <c r="J7412" t="s">
        <v>20</v>
      </c>
      <c r="K7412" s="7">
        <v>21556</v>
      </c>
      <c r="L7412" t="s">
        <v>72</v>
      </c>
      <c r="M7412" t="s">
        <v>22</v>
      </c>
      <c r="N7412" t="s">
        <v>34</v>
      </c>
      <c r="O7412" s="7">
        <v>45148</v>
      </c>
      <c r="P7412" s="7">
        <v>45148</v>
      </c>
      <c r="Q7412" t="s">
        <v>77</v>
      </c>
      <c r="R7412" s="7">
        <v>45688</v>
      </c>
      <c r="S7412" s="8">
        <f t="shared" si="510"/>
        <v>66.115068493150687</v>
      </c>
      <c r="T7412" t="str">
        <f t="shared" si="509"/>
        <v>65+</v>
      </c>
      <c r="U7412" s="7">
        <v>45148</v>
      </c>
      <c r="V7412">
        <f t="shared" si="511"/>
        <v>1</v>
      </c>
    </row>
    <row r="7413" spans="1:22">
      <c r="A7413">
        <v>51032</v>
      </c>
      <c r="B7413" t="s">
        <v>17</v>
      </c>
      <c r="C7413" t="s">
        <v>18</v>
      </c>
      <c r="D7413" t="s">
        <v>19</v>
      </c>
      <c r="H7413" t="s">
        <v>19</v>
      </c>
      <c r="J7413" t="s">
        <v>20</v>
      </c>
      <c r="K7413" s="7">
        <v>23879</v>
      </c>
      <c r="L7413" t="s">
        <v>82</v>
      </c>
      <c r="M7413" t="s">
        <v>27</v>
      </c>
      <c r="N7413" t="s">
        <v>34</v>
      </c>
      <c r="O7413" s="7">
        <v>39569</v>
      </c>
      <c r="P7413" s="7">
        <v>42146</v>
      </c>
      <c r="Q7413" t="s">
        <v>38</v>
      </c>
      <c r="R7413" s="7">
        <v>45688</v>
      </c>
      <c r="S7413" s="8">
        <f t="shared" si="510"/>
        <v>59.750684931506846</v>
      </c>
      <c r="T7413" t="str">
        <f t="shared" si="509"/>
        <v>55-65</v>
      </c>
      <c r="U7413" s="7">
        <v>42146</v>
      </c>
      <c r="V7413">
        <f t="shared" si="511"/>
        <v>1842</v>
      </c>
    </row>
    <row r="7414" spans="1:22">
      <c r="A7414">
        <v>81008</v>
      </c>
      <c r="B7414" t="s">
        <v>17</v>
      </c>
      <c r="C7414" t="s">
        <v>18</v>
      </c>
      <c r="D7414" t="s">
        <v>19</v>
      </c>
      <c r="G7414" t="s">
        <v>494</v>
      </c>
      <c r="H7414" t="s">
        <v>19</v>
      </c>
      <c r="J7414" t="s">
        <v>20</v>
      </c>
      <c r="K7414" s="7">
        <v>17736</v>
      </c>
      <c r="L7414" t="s">
        <v>113</v>
      </c>
      <c r="M7414" t="s">
        <v>27</v>
      </c>
      <c r="N7414" t="s">
        <v>34</v>
      </c>
      <c r="O7414" s="7">
        <v>40210</v>
      </c>
      <c r="P7414" s="7">
        <v>41117</v>
      </c>
      <c r="Q7414" t="s">
        <v>36</v>
      </c>
      <c r="R7414" s="7">
        <v>45688</v>
      </c>
      <c r="S7414" s="8">
        <f t="shared" si="510"/>
        <v>76.580821917808223</v>
      </c>
      <c r="T7414" t="str">
        <f t="shared" si="509"/>
        <v>65+</v>
      </c>
      <c r="U7414" s="7">
        <v>41117</v>
      </c>
      <c r="V7414">
        <f t="shared" si="511"/>
        <v>650</v>
      </c>
    </row>
    <row r="7415" spans="1:22">
      <c r="A7415">
        <v>32109</v>
      </c>
      <c r="B7415" t="s">
        <v>17</v>
      </c>
      <c r="C7415" t="s">
        <v>18</v>
      </c>
      <c r="D7415" t="s">
        <v>19</v>
      </c>
      <c r="H7415" t="s">
        <v>19</v>
      </c>
      <c r="J7415" t="s">
        <v>20</v>
      </c>
      <c r="L7415" t="s">
        <v>65</v>
      </c>
      <c r="M7415" t="s">
        <v>27</v>
      </c>
      <c r="N7415" t="s">
        <v>32</v>
      </c>
      <c r="O7415" s="7">
        <v>1</v>
      </c>
      <c r="P7415" s="7">
        <v>1</v>
      </c>
      <c r="Q7415" t="s">
        <v>36</v>
      </c>
      <c r="R7415" s="7">
        <v>45688</v>
      </c>
      <c r="S7415" s="8">
        <f t="shared" si="510"/>
        <v>125.17260273972603</v>
      </c>
      <c r="T7415" t="str">
        <f t="shared" si="509"/>
        <v>65+</v>
      </c>
      <c r="U7415" s="7">
        <v>1</v>
      </c>
    </row>
    <row r="7416" spans="1:22">
      <c r="A7416">
        <v>161934</v>
      </c>
      <c r="B7416" t="s">
        <v>17</v>
      </c>
      <c r="C7416" t="s">
        <v>25</v>
      </c>
      <c r="D7416" t="s">
        <v>19</v>
      </c>
      <c r="H7416" t="s">
        <v>19</v>
      </c>
      <c r="J7416" t="s">
        <v>20</v>
      </c>
      <c r="K7416" s="7">
        <v>21781</v>
      </c>
      <c r="L7416" t="s">
        <v>44</v>
      </c>
      <c r="M7416" t="s">
        <v>27</v>
      </c>
      <c r="N7416" t="s">
        <v>34</v>
      </c>
      <c r="O7416" s="7">
        <v>45204</v>
      </c>
      <c r="P7416" s="7" t="s">
        <v>29</v>
      </c>
      <c r="Q7416" t="s">
        <v>41</v>
      </c>
      <c r="R7416" s="7">
        <v>45688</v>
      </c>
      <c r="S7416" s="8">
        <f t="shared" si="510"/>
        <v>65.498630136986307</v>
      </c>
      <c r="T7416" t="str">
        <f t="shared" si="509"/>
        <v>65+</v>
      </c>
      <c r="U7416" s="7">
        <f>R7416</f>
        <v>45688</v>
      </c>
      <c r="V7416">
        <f t="shared" si="511"/>
        <v>347</v>
      </c>
    </row>
    <row r="7417" spans="1:22">
      <c r="A7417">
        <v>163007</v>
      </c>
      <c r="B7417" t="s">
        <v>17</v>
      </c>
      <c r="C7417" t="s">
        <v>18</v>
      </c>
      <c r="D7417" t="s">
        <v>19</v>
      </c>
      <c r="H7417" t="s">
        <v>19</v>
      </c>
      <c r="J7417" t="s">
        <v>20</v>
      </c>
      <c r="K7417" s="7">
        <v>30034</v>
      </c>
      <c r="L7417" t="s">
        <v>83</v>
      </c>
      <c r="M7417" t="s">
        <v>27</v>
      </c>
      <c r="N7417" t="s">
        <v>34</v>
      </c>
      <c r="O7417" s="7">
        <v>45194</v>
      </c>
      <c r="P7417" s="7">
        <v>45231</v>
      </c>
      <c r="Q7417" t="s">
        <v>24</v>
      </c>
      <c r="R7417" s="7">
        <v>45688</v>
      </c>
      <c r="S7417" s="8">
        <f t="shared" si="510"/>
        <v>42.887671232876713</v>
      </c>
      <c r="T7417" t="str">
        <f t="shared" si="509"/>
        <v>35-45</v>
      </c>
      <c r="U7417" s="7">
        <v>45231</v>
      </c>
      <c r="V7417">
        <f t="shared" si="511"/>
        <v>28</v>
      </c>
    </row>
    <row r="7418" spans="1:22">
      <c r="A7418">
        <v>111604</v>
      </c>
      <c r="B7418" t="s">
        <v>17</v>
      </c>
      <c r="C7418" t="s">
        <v>18</v>
      </c>
      <c r="D7418" t="s">
        <v>19</v>
      </c>
      <c r="H7418" t="s">
        <v>19</v>
      </c>
      <c r="J7418" t="s">
        <v>20</v>
      </c>
      <c r="L7418" t="s">
        <v>37</v>
      </c>
      <c r="M7418" t="s">
        <v>27</v>
      </c>
      <c r="N7418" t="s">
        <v>34</v>
      </c>
      <c r="O7418" s="7">
        <v>42509</v>
      </c>
      <c r="P7418" s="7">
        <v>42509</v>
      </c>
      <c r="Q7418" t="s">
        <v>36</v>
      </c>
      <c r="R7418" s="7">
        <v>45688</v>
      </c>
      <c r="S7418" s="8">
        <f t="shared" si="510"/>
        <v>125.17260273972603</v>
      </c>
      <c r="T7418" t="str">
        <f t="shared" si="509"/>
        <v>65+</v>
      </c>
      <c r="U7418" s="7">
        <v>42509</v>
      </c>
      <c r="V7418">
        <f t="shared" si="511"/>
        <v>1</v>
      </c>
    </row>
    <row r="7419" spans="1:22">
      <c r="A7419">
        <v>114915</v>
      </c>
      <c r="B7419" t="s">
        <v>17</v>
      </c>
      <c r="C7419" t="s">
        <v>18</v>
      </c>
      <c r="D7419" t="s">
        <v>19</v>
      </c>
      <c r="H7419" t="s">
        <v>19</v>
      </c>
      <c r="J7419" t="s">
        <v>20</v>
      </c>
      <c r="K7419" s="7">
        <v>28396</v>
      </c>
      <c r="L7419" t="s">
        <v>74</v>
      </c>
      <c r="M7419" t="s">
        <v>22</v>
      </c>
      <c r="N7419" t="s">
        <v>32</v>
      </c>
      <c r="O7419" s="7" t="s">
        <v>36</v>
      </c>
      <c r="P7419" s="7" t="s">
        <v>36</v>
      </c>
      <c r="Q7419" t="s">
        <v>36</v>
      </c>
      <c r="R7419" s="7">
        <v>45688</v>
      </c>
      <c r="S7419" s="8">
        <f t="shared" si="510"/>
        <v>47.375342465753427</v>
      </c>
      <c r="T7419" t="str">
        <f t="shared" si="509"/>
        <v>45-55</v>
      </c>
      <c r="U7419" s="7" t="s">
        <v>36</v>
      </c>
      <c r="V7419" t="str">
        <f t="shared" si="511"/>
        <v/>
      </c>
    </row>
    <row r="7420" spans="1:22">
      <c r="A7420">
        <v>94666</v>
      </c>
      <c r="B7420" t="s">
        <v>17</v>
      </c>
      <c r="C7420" t="s">
        <v>18</v>
      </c>
      <c r="D7420" t="s">
        <v>19</v>
      </c>
      <c r="H7420" t="s">
        <v>19</v>
      </c>
      <c r="J7420" t="s">
        <v>20</v>
      </c>
      <c r="K7420" s="7">
        <v>19985</v>
      </c>
      <c r="L7420" t="s">
        <v>21</v>
      </c>
      <c r="M7420" t="s">
        <v>22</v>
      </c>
      <c r="N7420" t="s">
        <v>32</v>
      </c>
      <c r="O7420" s="7">
        <v>41047</v>
      </c>
      <c r="P7420" s="7">
        <v>41487</v>
      </c>
      <c r="Q7420" t="s">
        <v>36</v>
      </c>
      <c r="R7420" s="7">
        <v>45688</v>
      </c>
      <c r="S7420" s="8">
        <f t="shared" si="510"/>
        <v>70.419178082191777</v>
      </c>
      <c r="T7420" t="str">
        <f t="shared" si="509"/>
        <v>65+</v>
      </c>
      <c r="U7420" s="7">
        <v>41487</v>
      </c>
      <c r="V7420">
        <f t="shared" si="511"/>
        <v>315</v>
      </c>
    </row>
    <row r="7421" spans="1:22">
      <c r="A7421">
        <v>81009</v>
      </c>
      <c r="B7421" t="s">
        <v>17</v>
      </c>
      <c r="C7421" t="s">
        <v>18</v>
      </c>
      <c r="D7421" t="s">
        <v>19</v>
      </c>
      <c r="H7421" t="s">
        <v>19</v>
      </c>
      <c r="J7421" t="s">
        <v>20</v>
      </c>
      <c r="K7421" s="7">
        <v>22915</v>
      </c>
      <c r="L7421" t="s">
        <v>37</v>
      </c>
      <c r="M7421" t="s">
        <v>27</v>
      </c>
      <c r="N7421" t="s">
        <v>34</v>
      </c>
      <c r="O7421" s="7">
        <v>39928</v>
      </c>
      <c r="P7421" s="7">
        <v>40828</v>
      </c>
      <c r="Q7421" t="s">
        <v>36</v>
      </c>
      <c r="R7421" s="7">
        <v>45688</v>
      </c>
      <c r="S7421" s="8">
        <f t="shared" si="510"/>
        <v>62.391780821917806</v>
      </c>
      <c r="T7421" t="str">
        <f t="shared" si="509"/>
        <v>55-65</v>
      </c>
      <c r="U7421" s="7">
        <v>40828</v>
      </c>
      <c r="V7421">
        <f t="shared" si="511"/>
        <v>643</v>
      </c>
    </row>
    <row r="7422" spans="1:22">
      <c r="A7422">
        <v>133595</v>
      </c>
      <c r="B7422" t="s">
        <v>17</v>
      </c>
      <c r="C7422" t="s">
        <v>18</v>
      </c>
      <c r="D7422" t="s">
        <v>19</v>
      </c>
      <c r="H7422" t="s">
        <v>19</v>
      </c>
      <c r="J7422" t="s">
        <v>20</v>
      </c>
      <c r="K7422" s="7">
        <v>26307</v>
      </c>
      <c r="L7422" t="s">
        <v>96</v>
      </c>
      <c r="M7422" t="s">
        <v>22</v>
      </c>
      <c r="N7422" t="s">
        <v>34</v>
      </c>
      <c r="O7422" s="7">
        <v>43514</v>
      </c>
      <c r="P7422" s="7">
        <v>43643</v>
      </c>
      <c r="Q7422" t="s">
        <v>24</v>
      </c>
      <c r="R7422" s="7">
        <v>45688</v>
      </c>
      <c r="S7422" s="8">
        <f t="shared" si="510"/>
        <v>53.098630136986301</v>
      </c>
      <c r="T7422" t="str">
        <f t="shared" si="509"/>
        <v>45-55</v>
      </c>
      <c r="U7422" s="7">
        <v>43643</v>
      </c>
      <c r="V7422">
        <f t="shared" si="511"/>
        <v>94</v>
      </c>
    </row>
    <row r="7423" spans="1:22">
      <c r="A7423">
        <v>81011</v>
      </c>
      <c r="B7423" t="s">
        <v>17</v>
      </c>
      <c r="C7423" t="s">
        <v>18</v>
      </c>
      <c r="D7423" t="s">
        <v>19</v>
      </c>
      <c r="H7423" t="s">
        <v>19</v>
      </c>
      <c r="J7423" t="s">
        <v>20</v>
      </c>
      <c r="K7423" s="7">
        <v>34514</v>
      </c>
      <c r="L7423" t="s">
        <v>48</v>
      </c>
      <c r="M7423" t="s">
        <v>27</v>
      </c>
      <c r="N7423" t="s">
        <v>86</v>
      </c>
      <c r="O7423" s="7">
        <v>40477</v>
      </c>
      <c r="P7423" s="7">
        <v>42502</v>
      </c>
      <c r="Q7423" t="s">
        <v>41</v>
      </c>
      <c r="R7423" s="7">
        <v>45688</v>
      </c>
      <c r="S7423" s="8">
        <f t="shared" si="510"/>
        <v>30.613698630136987</v>
      </c>
      <c r="T7423" t="str">
        <f t="shared" si="509"/>
        <v>25-35</v>
      </c>
      <c r="U7423" s="7">
        <v>42502</v>
      </c>
      <c r="V7423">
        <f t="shared" si="511"/>
        <v>1448</v>
      </c>
    </row>
    <row r="7424" spans="1:22">
      <c r="A7424">
        <v>81012</v>
      </c>
      <c r="B7424" t="s">
        <v>17</v>
      </c>
      <c r="C7424" t="s">
        <v>18</v>
      </c>
      <c r="D7424" t="s">
        <v>19</v>
      </c>
      <c r="H7424" t="s">
        <v>19</v>
      </c>
      <c r="J7424" t="s">
        <v>20</v>
      </c>
      <c r="K7424" s="7">
        <v>33821</v>
      </c>
      <c r="L7424" t="s">
        <v>48</v>
      </c>
      <c r="M7424" t="s">
        <v>27</v>
      </c>
      <c r="N7424" t="s">
        <v>32</v>
      </c>
      <c r="O7424" s="7">
        <v>39804</v>
      </c>
      <c r="P7424" s="7">
        <v>42643</v>
      </c>
      <c r="Q7424" t="s">
        <v>41</v>
      </c>
      <c r="R7424" s="7">
        <v>45688</v>
      </c>
      <c r="S7424" s="8">
        <f t="shared" si="510"/>
        <v>32.512328767123286</v>
      </c>
      <c r="T7424" t="str">
        <f t="shared" si="509"/>
        <v>25-35</v>
      </c>
      <c r="U7424" s="7">
        <v>42643</v>
      </c>
      <c r="V7424">
        <f t="shared" si="511"/>
        <v>2030</v>
      </c>
    </row>
    <row r="7425" spans="1:22">
      <c r="A7425">
        <v>82780</v>
      </c>
      <c r="B7425" t="s">
        <v>17</v>
      </c>
      <c r="C7425" t="s">
        <v>18</v>
      </c>
      <c r="D7425" t="s">
        <v>19</v>
      </c>
      <c r="H7425" t="s">
        <v>19</v>
      </c>
      <c r="J7425" t="s">
        <v>20</v>
      </c>
      <c r="K7425" s="7">
        <v>19193</v>
      </c>
      <c r="L7425" t="s">
        <v>66</v>
      </c>
      <c r="M7425" t="s">
        <v>57</v>
      </c>
      <c r="N7425" t="s">
        <v>32</v>
      </c>
      <c r="O7425" s="7">
        <v>40816</v>
      </c>
      <c r="P7425" s="7">
        <v>40967</v>
      </c>
      <c r="Q7425" t="s">
        <v>36</v>
      </c>
      <c r="R7425" s="7">
        <v>45688</v>
      </c>
      <c r="S7425" s="8">
        <f t="shared" si="510"/>
        <v>72.589041095890408</v>
      </c>
      <c r="T7425" t="str">
        <f t="shared" si="509"/>
        <v>65+</v>
      </c>
      <c r="U7425" s="7">
        <v>40967</v>
      </c>
      <c r="V7425">
        <f t="shared" si="511"/>
        <v>108</v>
      </c>
    </row>
    <row r="7426" spans="1:22">
      <c r="A7426">
        <v>118187</v>
      </c>
      <c r="B7426" t="s">
        <v>17</v>
      </c>
      <c r="C7426" t="s">
        <v>18</v>
      </c>
      <c r="D7426" t="s">
        <v>19</v>
      </c>
      <c r="H7426" t="s">
        <v>19</v>
      </c>
      <c r="J7426" t="s">
        <v>20</v>
      </c>
      <c r="K7426" s="7">
        <v>24841</v>
      </c>
      <c r="L7426" t="s">
        <v>455</v>
      </c>
      <c r="M7426" t="s">
        <v>23</v>
      </c>
      <c r="N7426" t="s">
        <v>32</v>
      </c>
      <c r="O7426" s="7">
        <v>42557</v>
      </c>
      <c r="P7426" s="7">
        <v>44650</v>
      </c>
      <c r="Q7426" t="s">
        <v>24</v>
      </c>
      <c r="R7426" s="7">
        <v>45688</v>
      </c>
      <c r="S7426" s="8">
        <f t="shared" si="510"/>
        <v>57.115068493150687</v>
      </c>
      <c r="T7426" t="str">
        <f t="shared" ref="T7426:T7489" si="513">IFERROR(VLOOKUP(S7426,Age_Group_Arr,2,TRUE),"")</f>
        <v>55-65</v>
      </c>
      <c r="U7426" s="7">
        <v>44650</v>
      </c>
      <c r="V7426">
        <f t="shared" si="511"/>
        <v>1496</v>
      </c>
    </row>
    <row r="7427" spans="1:22">
      <c r="A7427">
        <v>109317</v>
      </c>
      <c r="B7427" t="s">
        <v>17</v>
      </c>
      <c r="C7427" t="s">
        <v>18</v>
      </c>
      <c r="D7427" t="s">
        <v>19</v>
      </c>
      <c r="H7427" t="s">
        <v>19</v>
      </c>
      <c r="J7427" t="s">
        <v>30</v>
      </c>
      <c r="K7427" s="7">
        <v>36248</v>
      </c>
      <c r="L7427" t="s">
        <v>167</v>
      </c>
      <c r="M7427" t="s">
        <v>27</v>
      </c>
      <c r="N7427" t="s">
        <v>32</v>
      </c>
      <c r="O7427" s="7">
        <v>41853</v>
      </c>
      <c r="P7427" s="7">
        <v>44664</v>
      </c>
      <c r="Q7427" t="s">
        <v>24</v>
      </c>
      <c r="R7427" s="7">
        <v>45688</v>
      </c>
      <c r="S7427" s="8">
        <f t="shared" ref="S7427:S7490" si="514">(SUM(R7427-K7427)/365)</f>
        <v>25.863013698630137</v>
      </c>
      <c r="T7427" t="str">
        <f t="shared" si="513"/>
        <v>25-35</v>
      </c>
      <c r="U7427" s="7">
        <v>44664</v>
      </c>
      <c r="V7427">
        <f t="shared" ref="V7427:V7488" si="515">IFERROR(NETWORKDAYS(O7427,U7427,8),"")</f>
        <v>2008</v>
      </c>
    </row>
    <row r="7428" spans="1:22">
      <c r="A7428">
        <v>161467</v>
      </c>
      <c r="B7428" t="s">
        <v>17</v>
      </c>
      <c r="C7428" t="s">
        <v>18</v>
      </c>
      <c r="D7428" t="s">
        <v>19</v>
      </c>
      <c r="H7428" t="s">
        <v>19</v>
      </c>
      <c r="J7428" t="s">
        <v>20</v>
      </c>
      <c r="K7428" s="7">
        <v>36696</v>
      </c>
      <c r="L7428" t="s">
        <v>232</v>
      </c>
      <c r="M7428" t="s">
        <v>22</v>
      </c>
      <c r="N7428" t="s">
        <v>32</v>
      </c>
      <c r="O7428" s="7">
        <v>44941</v>
      </c>
      <c r="P7428" s="7">
        <v>45060</v>
      </c>
      <c r="Q7428" t="s">
        <v>24</v>
      </c>
      <c r="R7428" s="7">
        <v>45688</v>
      </c>
      <c r="S7428" s="8">
        <f t="shared" si="514"/>
        <v>24.635616438356163</v>
      </c>
      <c r="T7428" t="str">
        <f t="shared" si="513"/>
        <v>16-25</v>
      </c>
      <c r="U7428" s="7">
        <v>45060</v>
      </c>
      <c r="V7428">
        <f t="shared" si="515"/>
        <v>85</v>
      </c>
    </row>
    <row r="7429" spans="1:22">
      <c r="A7429">
        <v>134958</v>
      </c>
      <c r="B7429" t="s">
        <v>17</v>
      </c>
      <c r="C7429" t="s">
        <v>18</v>
      </c>
      <c r="D7429" t="s">
        <v>19</v>
      </c>
      <c r="H7429" t="s">
        <v>19</v>
      </c>
      <c r="J7429" t="s">
        <v>30</v>
      </c>
      <c r="K7429" s="7">
        <v>21055</v>
      </c>
      <c r="L7429" t="s">
        <v>101</v>
      </c>
      <c r="M7429" t="s">
        <v>22</v>
      </c>
      <c r="N7429" t="s">
        <v>34</v>
      </c>
      <c r="O7429" s="7">
        <v>43823</v>
      </c>
      <c r="P7429" s="7">
        <v>44776</v>
      </c>
      <c r="Q7429" t="s">
        <v>24</v>
      </c>
      <c r="R7429" s="7">
        <v>45688</v>
      </c>
      <c r="S7429" s="8">
        <f t="shared" si="514"/>
        <v>67.487671232876707</v>
      </c>
      <c r="T7429" t="str">
        <f t="shared" si="513"/>
        <v>65+</v>
      </c>
      <c r="U7429" s="7">
        <v>44776</v>
      </c>
      <c r="V7429">
        <f t="shared" si="515"/>
        <v>682</v>
      </c>
    </row>
    <row r="7430" spans="1:22">
      <c r="A7430">
        <v>120875</v>
      </c>
      <c r="B7430" t="s">
        <v>17</v>
      </c>
      <c r="C7430" t="s">
        <v>18</v>
      </c>
      <c r="D7430" t="s">
        <v>19</v>
      </c>
      <c r="H7430" t="s">
        <v>19</v>
      </c>
      <c r="J7430" t="s">
        <v>20</v>
      </c>
      <c r="K7430" s="7">
        <v>34150</v>
      </c>
      <c r="L7430" t="s">
        <v>84</v>
      </c>
      <c r="M7430" t="s">
        <v>22</v>
      </c>
      <c r="N7430" t="s">
        <v>34</v>
      </c>
      <c r="O7430" s="7">
        <v>42772</v>
      </c>
      <c r="P7430" s="7">
        <v>43586</v>
      </c>
      <c r="Q7430" t="s">
        <v>24</v>
      </c>
      <c r="R7430" s="7">
        <v>45688</v>
      </c>
      <c r="S7430" s="8">
        <f t="shared" si="514"/>
        <v>31.610958904109587</v>
      </c>
      <c r="T7430" t="str">
        <f t="shared" si="513"/>
        <v>25-35</v>
      </c>
      <c r="U7430" s="7">
        <v>43586</v>
      </c>
      <c r="V7430">
        <f t="shared" si="515"/>
        <v>583</v>
      </c>
    </row>
    <row r="7431" spans="1:22">
      <c r="A7431">
        <v>81013</v>
      </c>
      <c r="B7431" t="s">
        <v>17</v>
      </c>
      <c r="C7431" t="s">
        <v>18</v>
      </c>
      <c r="D7431" t="s">
        <v>19</v>
      </c>
      <c r="H7431" t="s">
        <v>19</v>
      </c>
      <c r="J7431" t="s">
        <v>20</v>
      </c>
      <c r="K7431" s="7">
        <v>12519</v>
      </c>
      <c r="L7431" t="s">
        <v>37</v>
      </c>
      <c r="M7431" t="s">
        <v>27</v>
      </c>
      <c r="N7431" t="s">
        <v>34</v>
      </c>
      <c r="O7431" s="7">
        <v>36739</v>
      </c>
      <c r="P7431" s="7">
        <v>41509</v>
      </c>
      <c r="Q7431" t="s">
        <v>36</v>
      </c>
      <c r="R7431" s="7">
        <v>45688</v>
      </c>
      <c r="S7431" s="8">
        <f t="shared" si="514"/>
        <v>90.873972602739727</v>
      </c>
      <c r="T7431" t="str">
        <f t="shared" si="513"/>
        <v>65+</v>
      </c>
      <c r="U7431" s="7">
        <v>41509</v>
      </c>
      <c r="V7431">
        <f t="shared" si="515"/>
        <v>3409</v>
      </c>
    </row>
    <row r="7432" spans="1:22">
      <c r="A7432">
        <v>156018</v>
      </c>
      <c r="B7432" t="s">
        <v>17</v>
      </c>
      <c r="C7432" t="s">
        <v>25</v>
      </c>
      <c r="D7432" t="s">
        <v>19</v>
      </c>
      <c r="H7432" t="s">
        <v>19</v>
      </c>
      <c r="J7432" t="s">
        <v>20</v>
      </c>
      <c r="K7432" s="7">
        <v>38403</v>
      </c>
      <c r="L7432" t="s">
        <v>73</v>
      </c>
      <c r="M7432" t="s">
        <v>22</v>
      </c>
      <c r="N7432" t="s">
        <v>34</v>
      </c>
      <c r="O7432" s="7">
        <v>44701</v>
      </c>
      <c r="P7432" s="7" t="s">
        <v>29</v>
      </c>
      <c r="Q7432" t="s">
        <v>24</v>
      </c>
      <c r="R7432" s="7">
        <v>45688</v>
      </c>
      <c r="S7432" s="8">
        <f t="shared" si="514"/>
        <v>19.958904109589042</v>
      </c>
      <c r="T7432" t="str">
        <f t="shared" si="513"/>
        <v>16-25</v>
      </c>
      <c r="U7432" s="7">
        <f>R7432</f>
        <v>45688</v>
      </c>
      <c r="V7432">
        <f t="shared" si="515"/>
        <v>706</v>
      </c>
    </row>
    <row r="7433" spans="1:22">
      <c r="A7433">
        <v>161283</v>
      </c>
      <c r="B7433" t="s">
        <v>17</v>
      </c>
      <c r="C7433" t="s">
        <v>18</v>
      </c>
      <c r="D7433" t="s">
        <v>19</v>
      </c>
      <c r="H7433" t="s">
        <v>19</v>
      </c>
      <c r="J7433" t="s">
        <v>20</v>
      </c>
      <c r="K7433" s="7">
        <v>18772</v>
      </c>
      <c r="L7433" t="s">
        <v>54</v>
      </c>
      <c r="M7433" t="s">
        <v>27</v>
      </c>
      <c r="N7433" t="s">
        <v>34</v>
      </c>
      <c r="O7433" s="7">
        <v>45086</v>
      </c>
      <c r="P7433" s="7">
        <v>45176</v>
      </c>
      <c r="Q7433" t="s">
        <v>24</v>
      </c>
      <c r="R7433" s="7">
        <v>45688</v>
      </c>
      <c r="S7433" s="8">
        <f t="shared" si="514"/>
        <v>73.742465753424653</v>
      </c>
      <c r="T7433" t="str">
        <f t="shared" si="513"/>
        <v>65+</v>
      </c>
      <c r="U7433" s="7">
        <v>45176</v>
      </c>
      <c r="V7433">
        <f t="shared" si="515"/>
        <v>65</v>
      </c>
    </row>
    <row r="7434" spans="1:22">
      <c r="A7434">
        <v>8230</v>
      </c>
      <c r="B7434" t="s">
        <v>17</v>
      </c>
      <c r="C7434" t="s">
        <v>18</v>
      </c>
      <c r="D7434" t="s">
        <v>19</v>
      </c>
      <c r="H7434" t="s">
        <v>19</v>
      </c>
      <c r="J7434" t="s">
        <v>20</v>
      </c>
      <c r="L7434" t="s">
        <v>48</v>
      </c>
      <c r="M7434" t="s">
        <v>27</v>
      </c>
      <c r="N7434" t="s">
        <v>32</v>
      </c>
      <c r="O7434" s="7">
        <v>1</v>
      </c>
      <c r="P7434" s="7">
        <v>1</v>
      </c>
      <c r="Q7434" t="s">
        <v>36</v>
      </c>
      <c r="R7434" s="7">
        <v>45688</v>
      </c>
      <c r="S7434" s="8">
        <f t="shared" si="514"/>
        <v>125.17260273972603</v>
      </c>
      <c r="T7434" t="str">
        <f t="shared" si="513"/>
        <v>65+</v>
      </c>
      <c r="U7434" s="7">
        <v>1</v>
      </c>
    </row>
    <row r="7435" spans="1:22">
      <c r="A7435">
        <v>81014</v>
      </c>
      <c r="B7435" t="s">
        <v>17</v>
      </c>
      <c r="C7435" t="s">
        <v>18</v>
      </c>
      <c r="D7435" t="s">
        <v>19</v>
      </c>
      <c r="H7435" t="s">
        <v>19</v>
      </c>
      <c r="J7435" t="s">
        <v>20</v>
      </c>
      <c r="K7435" s="7">
        <v>11238</v>
      </c>
      <c r="L7435" t="s">
        <v>37</v>
      </c>
      <c r="M7435" t="s">
        <v>27</v>
      </c>
      <c r="N7435" t="s">
        <v>34</v>
      </c>
      <c r="O7435" s="7">
        <v>36861</v>
      </c>
      <c r="P7435" s="7">
        <v>40862</v>
      </c>
      <c r="Q7435" t="s">
        <v>36</v>
      </c>
      <c r="R7435" s="7">
        <v>45688</v>
      </c>
      <c r="S7435" s="8">
        <f t="shared" si="514"/>
        <v>94.38356164383562</v>
      </c>
      <c r="T7435" t="str">
        <f t="shared" si="513"/>
        <v>65+</v>
      </c>
      <c r="U7435" s="7">
        <v>40862</v>
      </c>
      <c r="V7435">
        <f t="shared" si="515"/>
        <v>2858</v>
      </c>
    </row>
    <row r="7436" spans="1:22">
      <c r="A7436">
        <v>140753</v>
      </c>
      <c r="B7436" t="s">
        <v>17</v>
      </c>
      <c r="C7436" t="s">
        <v>18</v>
      </c>
      <c r="D7436" t="s">
        <v>19</v>
      </c>
      <c r="H7436" t="s">
        <v>19</v>
      </c>
      <c r="J7436" t="s">
        <v>20</v>
      </c>
      <c r="K7436" s="7">
        <v>30155</v>
      </c>
      <c r="L7436" t="s">
        <v>37</v>
      </c>
      <c r="M7436" t="s">
        <v>52</v>
      </c>
      <c r="N7436" t="s">
        <v>34</v>
      </c>
      <c r="O7436" s="7">
        <v>43784</v>
      </c>
      <c r="P7436" s="7">
        <v>44831</v>
      </c>
      <c r="Q7436" t="s">
        <v>38</v>
      </c>
      <c r="R7436" s="7">
        <v>45688</v>
      </c>
      <c r="S7436" s="8">
        <f t="shared" si="514"/>
        <v>42.556164383561644</v>
      </c>
      <c r="T7436" t="str">
        <f t="shared" si="513"/>
        <v>35-45</v>
      </c>
      <c r="U7436" s="7">
        <v>44831</v>
      </c>
      <c r="V7436">
        <f t="shared" si="515"/>
        <v>748</v>
      </c>
    </row>
    <row r="7437" spans="1:22">
      <c r="A7437">
        <v>126485</v>
      </c>
      <c r="B7437" t="s">
        <v>17</v>
      </c>
      <c r="C7437" t="s">
        <v>18</v>
      </c>
      <c r="D7437" t="s">
        <v>19</v>
      </c>
      <c r="H7437" t="s">
        <v>19</v>
      </c>
      <c r="J7437" t="s">
        <v>20</v>
      </c>
      <c r="K7437" s="7">
        <v>26357</v>
      </c>
      <c r="L7437" t="s">
        <v>48</v>
      </c>
      <c r="M7437" t="s">
        <v>27</v>
      </c>
      <c r="N7437" t="s">
        <v>34</v>
      </c>
      <c r="O7437" s="7" t="s">
        <v>36</v>
      </c>
      <c r="P7437" s="7" t="s">
        <v>36</v>
      </c>
      <c r="Q7437" t="s">
        <v>36</v>
      </c>
      <c r="R7437" s="7">
        <v>45688</v>
      </c>
      <c r="S7437" s="8">
        <f t="shared" si="514"/>
        <v>52.961643835616435</v>
      </c>
      <c r="T7437" t="str">
        <f t="shared" si="513"/>
        <v>45-55</v>
      </c>
      <c r="U7437" s="7" t="s">
        <v>36</v>
      </c>
      <c r="V7437" t="str">
        <f t="shared" si="515"/>
        <v/>
      </c>
    </row>
    <row r="7438" spans="1:22">
      <c r="A7438">
        <v>114640</v>
      </c>
      <c r="B7438" t="s">
        <v>17</v>
      </c>
      <c r="C7438" t="s">
        <v>18</v>
      </c>
      <c r="D7438" t="s">
        <v>19</v>
      </c>
      <c r="H7438" t="s">
        <v>19</v>
      </c>
      <c r="J7438" t="s">
        <v>20</v>
      </c>
      <c r="K7438" s="7">
        <v>30550</v>
      </c>
      <c r="L7438" t="s">
        <v>161</v>
      </c>
      <c r="M7438" t="s">
        <v>22</v>
      </c>
      <c r="N7438" t="s">
        <v>34</v>
      </c>
      <c r="O7438" s="7" t="s">
        <v>36</v>
      </c>
      <c r="P7438" s="7" t="s">
        <v>36</v>
      </c>
      <c r="Q7438" t="s">
        <v>55</v>
      </c>
      <c r="R7438" s="7">
        <v>45688</v>
      </c>
      <c r="S7438" s="8">
        <f t="shared" si="514"/>
        <v>41.473972602739728</v>
      </c>
      <c r="T7438" t="str">
        <f t="shared" si="513"/>
        <v>35-45</v>
      </c>
      <c r="U7438" s="7" t="s">
        <v>36</v>
      </c>
      <c r="V7438" t="str">
        <f t="shared" si="515"/>
        <v/>
      </c>
    </row>
    <row r="7439" spans="1:22">
      <c r="A7439">
        <v>164639</v>
      </c>
      <c r="B7439" t="s">
        <v>17</v>
      </c>
      <c r="C7439" t="s">
        <v>25</v>
      </c>
      <c r="D7439" t="s">
        <v>19</v>
      </c>
      <c r="H7439" t="s">
        <v>19</v>
      </c>
      <c r="J7439" t="s">
        <v>20</v>
      </c>
      <c r="K7439" s="7">
        <v>40401</v>
      </c>
      <c r="L7439" t="s">
        <v>54</v>
      </c>
      <c r="M7439" t="s">
        <v>27</v>
      </c>
      <c r="N7439" t="s">
        <v>36</v>
      </c>
      <c r="O7439" s="7">
        <v>45297</v>
      </c>
      <c r="P7439" s="7" t="s">
        <v>29</v>
      </c>
      <c r="Q7439" t="s">
        <v>24</v>
      </c>
      <c r="R7439" s="7">
        <v>45688</v>
      </c>
      <c r="S7439" s="8">
        <f t="shared" si="514"/>
        <v>14.484931506849316</v>
      </c>
      <c r="T7439" t="str">
        <f t="shared" si="513"/>
        <v/>
      </c>
      <c r="U7439" s="7">
        <f>R7439</f>
        <v>45688</v>
      </c>
      <c r="V7439">
        <f t="shared" si="515"/>
        <v>280</v>
      </c>
    </row>
    <row r="7440" spans="1:22">
      <c r="A7440">
        <v>151625</v>
      </c>
      <c r="B7440" t="s">
        <v>17</v>
      </c>
      <c r="C7440" t="s">
        <v>18</v>
      </c>
      <c r="D7440" t="s">
        <v>19</v>
      </c>
      <c r="H7440" t="s">
        <v>19</v>
      </c>
      <c r="J7440" t="s">
        <v>20</v>
      </c>
      <c r="K7440" s="7">
        <v>39304</v>
      </c>
      <c r="L7440" t="s">
        <v>48</v>
      </c>
      <c r="M7440" t="s">
        <v>27</v>
      </c>
      <c r="N7440" t="s">
        <v>28</v>
      </c>
      <c r="O7440" s="7" t="s">
        <v>36</v>
      </c>
      <c r="P7440" s="7" t="s">
        <v>36</v>
      </c>
      <c r="Q7440" t="s">
        <v>36</v>
      </c>
      <c r="R7440" s="7">
        <v>45688</v>
      </c>
      <c r="S7440" s="8">
        <f t="shared" si="514"/>
        <v>17.490410958904111</v>
      </c>
      <c r="T7440" t="str">
        <f t="shared" si="513"/>
        <v>16-25</v>
      </c>
      <c r="U7440" s="7" t="s">
        <v>36</v>
      </c>
      <c r="V7440" t="str">
        <f t="shared" si="515"/>
        <v/>
      </c>
    </row>
    <row r="7441" spans="1:22">
      <c r="A7441">
        <v>143005</v>
      </c>
      <c r="B7441" t="s">
        <v>17</v>
      </c>
      <c r="C7441" t="s">
        <v>18</v>
      </c>
      <c r="D7441" t="s">
        <v>19</v>
      </c>
      <c r="H7441" t="s">
        <v>19</v>
      </c>
      <c r="J7441" t="s">
        <v>30</v>
      </c>
      <c r="K7441" s="7">
        <v>22493</v>
      </c>
      <c r="L7441" t="s">
        <v>26</v>
      </c>
      <c r="M7441" t="s">
        <v>27</v>
      </c>
      <c r="N7441" t="s">
        <v>28</v>
      </c>
      <c r="O7441" s="7" t="s">
        <v>36</v>
      </c>
      <c r="P7441" s="7" t="s">
        <v>36</v>
      </c>
      <c r="Q7441" t="s">
        <v>36</v>
      </c>
      <c r="R7441" s="7">
        <v>45688</v>
      </c>
      <c r="S7441" s="8">
        <f t="shared" si="514"/>
        <v>63.547945205479451</v>
      </c>
      <c r="T7441" t="str">
        <f t="shared" si="513"/>
        <v>55-65</v>
      </c>
      <c r="U7441" s="7" t="s">
        <v>36</v>
      </c>
      <c r="V7441" t="str">
        <f t="shared" si="515"/>
        <v/>
      </c>
    </row>
    <row r="7442" spans="1:22">
      <c r="A7442">
        <v>168241</v>
      </c>
      <c r="B7442" t="s">
        <v>17</v>
      </c>
      <c r="C7442" t="s">
        <v>18</v>
      </c>
      <c r="D7442" t="s">
        <v>19</v>
      </c>
      <c r="H7442" t="s">
        <v>19</v>
      </c>
      <c r="J7442" t="s">
        <v>30</v>
      </c>
      <c r="K7442" s="7">
        <v>36959</v>
      </c>
      <c r="L7442" t="s">
        <v>117</v>
      </c>
      <c r="M7442" t="s">
        <v>22</v>
      </c>
      <c r="N7442" t="s">
        <v>28</v>
      </c>
      <c r="O7442" s="7" t="s">
        <v>36</v>
      </c>
      <c r="P7442" s="7" t="s">
        <v>36</v>
      </c>
      <c r="Q7442" t="s">
        <v>36</v>
      </c>
      <c r="R7442" s="7">
        <v>45688</v>
      </c>
      <c r="S7442" s="8">
        <f t="shared" si="514"/>
        <v>23.915068493150685</v>
      </c>
      <c r="T7442" t="str">
        <f t="shared" si="513"/>
        <v>16-25</v>
      </c>
      <c r="U7442" s="7" t="s">
        <v>36</v>
      </c>
      <c r="V7442" t="str">
        <f t="shared" si="515"/>
        <v/>
      </c>
    </row>
    <row r="7443" spans="1:22">
      <c r="A7443">
        <v>83973</v>
      </c>
      <c r="B7443" t="s">
        <v>17</v>
      </c>
      <c r="C7443" t="s">
        <v>18</v>
      </c>
      <c r="D7443" t="s">
        <v>19</v>
      </c>
      <c r="H7443" t="s">
        <v>19</v>
      </c>
      <c r="J7443" t="s">
        <v>20</v>
      </c>
      <c r="K7443" s="7">
        <v>27547</v>
      </c>
      <c r="L7443" t="s">
        <v>66</v>
      </c>
      <c r="M7443" t="s">
        <v>57</v>
      </c>
      <c r="N7443" t="s">
        <v>32</v>
      </c>
      <c r="O7443" s="7">
        <v>40890</v>
      </c>
      <c r="P7443" s="7">
        <v>42069</v>
      </c>
      <c r="Q7443" t="s">
        <v>36</v>
      </c>
      <c r="R7443" s="7">
        <v>45688</v>
      </c>
      <c r="S7443" s="8">
        <f t="shared" si="514"/>
        <v>49.701369863013696</v>
      </c>
      <c r="T7443" t="str">
        <f t="shared" si="513"/>
        <v>45-55</v>
      </c>
      <c r="U7443" s="7">
        <v>42069</v>
      </c>
      <c r="V7443">
        <f t="shared" si="515"/>
        <v>844</v>
      </c>
    </row>
    <row r="7444" spans="1:22">
      <c r="A7444">
        <v>109204</v>
      </c>
      <c r="B7444" t="s">
        <v>17</v>
      </c>
      <c r="C7444" t="s">
        <v>18</v>
      </c>
      <c r="D7444" t="s">
        <v>19</v>
      </c>
      <c r="H7444" t="s">
        <v>19</v>
      </c>
      <c r="J7444" t="s">
        <v>30</v>
      </c>
      <c r="K7444" s="7">
        <v>27982</v>
      </c>
      <c r="L7444" t="s">
        <v>54</v>
      </c>
      <c r="M7444" t="s">
        <v>27</v>
      </c>
      <c r="N7444" t="s">
        <v>32</v>
      </c>
      <c r="O7444" s="7" t="s">
        <v>36</v>
      </c>
      <c r="P7444" s="7" t="s">
        <v>36</v>
      </c>
      <c r="Q7444" t="s">
        <v>38</v>
      </c>
      <c r="R7444" s="7">
        <v>45688</v>
      </c>
      <c r="S7444" s="8">
        <f t="shared" si="514"/>
        <v>48.509589041095893</v>
      </c>
      <c r="T7444" t="str">
        <f t="shared" si="513"/>
        <v>45-55</v>
      </c>
      <c r="U7444" s="7" t="s">
        <v>36</v>
      </c>
      <c r="V7444" t="str">
        <f t="shared" si="515"/>
        <v/>
      </c>
    </row>
    <row r="7445" spans="1:22">
      <c r="A7445">
        <v>168142</v>
      </c>
      <c r="B7445" t="s">
        <v>17</v>
      </c>
      <c r="C7445" t="s">
        <v>25</v>
      </c>
      <c r="D7445" t="s">
        <v>19</v>
      </c>
      <c r="H7445" t="s">
        <v>19</v>
      </c>
      <c r="J7445" t="s">
        <v>20</v>
      </c>
      <c r="K7445" s="7">
        <v>35606</v>
      </c>
      <c r="L7445" t="s">
        <v>37</v>
      </c>
      <c r="M7445" t="s">
        <v>27</v>
      </c>
      <c r="N7445" t="s">
        <v>43</v>
      </c>
      <c r="O7445" s="7">
        <v>45495</v>
      </c>
      <c r="P7445" s="7" t="s">
        <v>29</v>
      </c>
      <c r="Q7445" t="s">
        <v>41</v>
      </c>
      <c r="R7445" s="7">
        <v>45688</v>
      </c>
      <c r="S7445" s="8">
        <f t="shared" si="514"/>
        <v>27.621917808219177</v>
      </c>
      <c r="T7445" t="str">
        <f t="shared" si="513"/>
        <v>25-35</v>
      </c>
      <c r="U7445" s="7">
        <f t="shared" ref="U7445:U7446" si="516">R7445</f>
        <v>45688</v>
      </c>
      <c r="V7445">
        <f t="shared" si="515"/>
        <v>140</v>
      </c>
    </row>
    <row r="7446" spans="1:22">
      <c r="A7446">
        <v>156510</v>
      </c>
      <c r="B7446" t="s">
        <v>17</v>
      </c>
      <c r="C7446" t="s">
        <v>25</v>
      </c>
      <c r="D7446" t="s">
        <v>19</v>
      </c>
      <c r="H7446" t="s">
        <v>19</v>
      </c>
      <c r="J7446" t="s">
        <v>30</v>
      </c>
      <c r="K7446" s="7">
        <v>35587</v>
      </c>
      <c r="L7446" t="s">
        <v>96</v>
      </c>
      <c r="M7446" t="s">
        <v>22</v>
      </c>
      <c r="N7446" t="s">
        <v>34</v>
      </c>
      <c r="O7446" s="7">
        <v>44744</v>
      </c>
      <c r="P7446" s="7" t="s">
        <v>29</v>
      </c>
      <c r="Q7446" t="s">
        <v>24</v>
      </c>
      <c r="R7446" s="7">
        <v>45688</v>
      </c>
      <c r="S7446" s="8">
        <f t="shared" si="514"/>
        <v>27.673972602739727</v>
      </c>
      <c r="T7446" t="str">
        <f t="shared" si="513"/>
        <v>25-35</v>
      </c>
      <c r="U7446" s="7">
        <f t="shared" si="516"/>
        <v>45688</v>
      </c>
      <c r="V7446">
        <f t="shared" si="515"/>
        <v>675</v>
      </c>
    </row>
    <row r="7447" spans="1:22">
      <c r="A7447">
        <v>79796</v>
      </c>
      <c r="B7447" t="s">
        <v>17</v>
      </c>
      <c r="C7447" t="s">
        <v>18</v>
      </c>
      <c r="D7447" t="s">
        <v>19</v>
      </c>
      <c r="H7447" t="s">
        <v>19</v>
      </c>
      <c r="J7447" t="s">
        <v>20</v>
      </c>
      <c r="K7447" s="7">
        <v>33018</v>
      </c>
      <c r="L7447" t="s">
        <v>35</v>
      </c>
      <c r="M7447" t="s">
        <v>27</v>
      </c>
      <c r="N7447" t="s">
        <v>34</v>
      </c>
      <c r="O7447" s="7">
        <v>40654</v>
      </c>
      <c r="P7447" s="7">
        <v>41170</v>
      </c>
      <c r="Q7447" t="s">
        <v>36</v>
      </c>
      <c r="R7447" s="7">
        <v>45688</v>
      </c>
      <c r="S7447" s="8">
        <f t="shared" si="514"/>
        <v>34.712328767123289</v>
      </c>
      <c r="T7447" t="str">
        <f t="shared" si="513"/>
        <v>25-35</v>
      </c>
      <c r="U7447" s="7">
        <v>41170</v>
      </c>
      <c r="V7447">
        <f t="shared" si="515"/>
        <v>369</v>
      </c>
    </row>
    <row r="7448" spans="1:22">
      <c r="A7448">
        <v>164692</v>
      </c>
      <c r="B7448" t="s">
        <v>17</v>
      </c>
      <c r="C7448" t="s">
        <v>18</v>
      </c>
      <c r="D7448" t="s">
        <v>19</v>
      </c>
      <c r="H7448" t="s">
        <v>19</v>
      </c>
      <c r="J7448" t="s">
        <v>20</v>
      </c>
      <c r="K7448" s="7">
        <v>35593</v>
      </c>
      <c r="L7448" t="s">
        <v>35</v>
      </c>
      <c r="M7448" t="s">
        <v>27</v>
      </c>
      <c r="N7448" t="s">
        <v>28</v>
      </c>
      <c r="O7448" s="7" t="s">
        <v>36</v>
      </c>
      <c r="P7448" s="7" t="s">
        <v>36</v>
      </c>
      <c r="Q7448" t="s">
        <v>36</v>
      </c>
      <c r="R7448" s="7">
        <v>45688</v>
      </c>
      <c r="S7448" s="8">
        <f t="shared" si="514"/>
        <v>27.657534246575342</v>
      </c>
      <c r="T7448" t="str">
        <f t="shared" si="513"/>
        <v>25-35</v>
      </c>
      <c r="U7448" s="7" t="s">
        <v>36</v>
      </c>
      <c r="V7448" t="str">
        <f t="shared" si="515"/>
        <v/>
      </c>
    </row>
    <row r="7449" spans="1:22">
      <c r="A7449">
        <v>130619</v>
      </c>
      <c r="B7449" t="s">
        <v>17</v>
      </c>
      <c r="C7449" t="s">
        <v>18</v>
      </c>
      <c r="D7449" t="s">
        <v>19</v>
      </c>
      <c r="H7449" t="s">
        <v>19</v>
      </c>
      <c r="J7449" t="s">
        <v>20</v>
      </c>
      <c r="K7449" s="7">
        <v>37328</v>
      </c>
      <c r="L7449" t="s">
        <v>357</v>
      </c>
      <c r="M7449" t="s">
        <v>23</v>
      </c>
      <c r="N7449" t="s">
        <v>28</v>
      </c>
      <c r="O7449" s="7">
        <v>43406</v>
      </c>
      <c r="P7449" s="7">
        <v>43769</v>
      </c>
      <c r="Q7449" t="s">
        <v>24</v>
      </c>
      <c r="R7449" s="7">
        <v>45688</v>
      </c>
      <c r="S7449" s="8">
        <f t="shared" si="514"/>
        <v>22.904109589041095</v>
      </c>
      <c r="T7449" t="str">
        <f t="shared" si="513"/>
        <v>16-25</v>
      </c>
      <c r="U7449" s="7">
        <v>43769</v>
      </c>
      <c r="V7449">
        <f t="shared" si="515"/>
        <v>260</v>
      </c>
    </row>
    <row r="7450" spans="1:22">
      <c r="A7450">
        <v>164745</v>
      </c>
      <c r="B7450" t="s">
        <v>17</v>
      </c>
      <c r="C7450" t="s">
        <v>25</v>
      </c>
      <c r="D7450" t="s">
        <v>19</v>
      </c>
      <c r="H7450" t="s">
        <v>19</v>
      </c>
      <c r="J7450" t="s">
        <v>20</v>
      </c>
      <c r="K7450" s="7">
        <v>28310</v>
      </c>
      <c r="L7450" t="s">
        <v>26</v>
      </c>
      <c r="M7450" t="s">
        <v>27</v>
      </c>
      <c r="N7450" t="s">
        <v>28</v>
      </c>
      <c r="O7450" s="7">
        <v>45329</v>
      </c>
      <c r="P7450" s="7" t="s">
        <v>29</v>
      </c>
      <c r="Q7450" t="s">
        <v>24</v>
      </c>
      <c r="R7450" s="7">
        <v>45688</v>
      </c>
      <c r="S7450" s="8">
        <f t="shared" si="514"/>
        <v>47.610958904109587</v>
      </c>
      <c r="T7450" t="str">
        <f t="shared" si="513"/>
        <v>45-55</v>
      </c>
      <c r="U7450" s="7">
        <f>R7450</f>
        <v>45688</v>
      </c>
      <c r="V7450">
        <f t="shared" si="515"/>
        <v>258</v>
      </c>
    </row>
    <row r="7451" spans="1:22">
      <c r="A7451">
        <v>118110</v>
      </c>
      <c r="B7451" t="s">
        <v>17</v>
      </c>
      <c r="C7451" t="s">
        <v>18</v>
      </c>
      <c r="D7451" t="s">
        <v>19</v>
      </c>
      <c r="H7451" t="s">
        <v>19</v>
      </c>
      <c r="J7451" t="s">
        <v>20</v>
      </c>
      <c r="L7451" t="s">
        <v>26</v>
      </c>
      <c r="M7451" t="s">
        <v>27</v>
      </c>
      <c r="N7451" t="s">
        <v>28</v>
      </c>
      <c r="O7451" s="7">
        <v>42637</v>
      </c>
      <c r="P7451" s="7">
        <v>42840</v>
      </c>
      <c r="Q7451" t="s">
        <v>24</v>
      </c>
      <c r="R7451" s="7">
        <v>45688</v>
      </c>
      <c r="S7451" s="8">
        <f t="shared" si="514"/>
        <v>125.17260273972603</v>
      </c>
      <c r="T7451" t="str">
        <f t="shared" si="513"/>
        <v>65+</v>
      </c>
      <c r="U7451" s="7">
        <v>42840</v>
      </c>
      <c r="V7451">
        <f t="shared" si="515"/>
        <v>145</v>
      </c>
    </row>
    <row r="7452" spans="1:22">
      <c r="A7452">
        <v>161771</v>
      </c>
      <c r="B7452" t="s">
        <v>17</v>
      </c>
      <c r="C7452" t="s">
        <v>18</v>
      </c>
      <c r="D7452" t="s">
        <v>19</v>
      </c>
      <c r="H7452" t="s">
        <v>19</v>
      </c>
      <c r="J7452" t="s">
        <v>30</v>
      </c>
      <c r="K7452" s="7">
        <v>38870</v>
      </c>
      <c r="L7452" t="s">
        <v>26</v>
      </c>
      <c r="M7452" t="s">
        <v>27</v>
      </c>
      <c r="N7452" t="s">
        <v>34</v>
      </c>
      <c r="O7452" s="7" t="s">
        <v>36</v>
      </c>
      <c r="P7452" s="7" t="s">
        <v>36</v>
      </c>
      <c r="Q7452" t="s">
        <v>36</v>
      </c>
      <c r="R7452" s="7">
        <v>45688</v>
      </c>
      <c r="S7452" s="8">
        <f t="shared" si="514"/>
        <v>18.67945205479452</v>
      </c>
      <c r="T7452" t="str">
        <f t="shared" si="513"/>
        <v>16-25</v>
      </c>
      <c r="U7452" s="7" t="s">
        <v>36</v>
      </c>
      <c r="V7452" t="str">
        <f t="shared" si="515"/>
        <v/>
      </c>
    </row>
    <row r="7453" spans="1:22">
      <c r="A7453">
        <v>152065</v>
      </c>
      <c r="B7453" t="s">
        <v>17</v>
      </c>
      <c r="C7453" t="s">
        <v>18</v>
      </c>
      <c r="D7453" t="s">
        <v>19</v>
      </c>
      <c r="H7453" t="s">
        <v>19</v>
      </c>
      <c r="J7453" t="s">
        <v>20</v>
      </c>
      <c r="K7453" s="7">
        <v>32830</v>
      </c>
      <c r="L7453" t="s">
        <v>83</v>
      </c>
      <c r="M7453" t="s">
        <v>27</v>
      </c>
      <c r="N7453" t="s">
        <v>28</v>
      </c>
      <c r="O7453" s="7" t="s">
        <v>36</v>
      </c>
      <c r="P7453" s="7" t="s">
        <v>36</v>
      </c>
      <c r="Q7453" t="s">
        <v>36</v>
      </c>
      <c r="R7453" s="7">
        <v>45688</v>
      </c>
      <c r="S7453" s="8">
        <f t="shared" si="514"/>
        <v>35.227397260273975</v>
      </c>
      <c r="T7453" t="str">
        <f t="shared" si="513"/>
        <v>35-45</v>
      </c>
      <c r="U7453" s="7" t="s">
        <v>36</v>
      </c>
      <c r="V7453" t="str">
        <f t="shared" si="515"/>
        <v/>
      </c>
    </row>
    <row r="7454" spans="1:22">
      <c r="A7454">
        <v>109340</v>
      </c>
      <c r="B7454" t="s">
        <v>17</v>
      </c>
      <c r="C7454" t="s">
        <v>18</v>
      </c>
      <c r="D7454" t="s">
        <v>19</v>
      </c>
      <c r="H7454" t="s">
        <v>19</v>
      </c>
      <c r="J7454" t="s">
        <v>20</v>
      </c>
      <c r="K7454" s="7">
        <v>22174</v>
      </c>
      <c r="L7454" t="s">
        <v>26</v>
      </c>
      <c r="M7454" t="s">
        <v>27</v>
      </c>
      <c r="N7454" t="s">
        <v>28</v>
      </c>
      <c r="O7454" s="7">
        <v>42054</v>
      </c>
      <c r="P7454" s="7">
        <v>43024</v>
      </c>
      <c r="Q7454" t="s">
        <v>55</v>
      </c>
      <c r="R7454" s="7">
        <v>45688</v>
      </c>
      <c r="S7454" s="8">
        <f t="shared" si="514"/>
        <v>64.421917808219177</v>
      </c>
      <c r="T7454" t="str">
        <f t="shared" si="513"/>
        <v>55-65</v>
      </c>
      <c r="U7454" s="7">
        <v>43024</v>
      </c>
      <c r="V7454">
        <f t="shared" si="515"/>
        <v>693</v>
      </c>
    </row>
    <row r="7455" spans="1:22">
      <c r="A7455">
        <v>165017</v>
      </c>
      <c r="B7455" t="s">
        <v>17</v>
      </c>
      <c r="C7455" t="s">
        <v>25</v>
      </c>
      <c r="D7455" t="s">
        <v>19</v>
      </c>
      <c r="H7455" t="s">
        <v>19</v>
      </c>
      <c r="J7455" t="s">
        <v>20</v>
      </c>
      <c r="K7455" s="7">
        <v>34031</v>
      </c>
      <c r="L7455" t="s">
        <v>48</v>
      </c>
      <c r="M7455" t="s">
        <v>27</v>
      </c>
      <c r="N7455" t="s">
        <v>28</v>
      </c>
      <c r="O7455" s="7">
        <v>45278</v>
      </c>
      <c r="P7455" s="7" t="s">
        <v>29</v>
      </c>
      <c r="Q7455" t="s">
        <v>24</v>
      </c>
      <c r="R7455" s="7">
        <v>45688</v>
      </c>
      <c r="S7455" s="8">
        <f t="shared" si="514"/>
        <v>31.936986301369863</v>
      </c>
      <c r="T7455" t="str">
        <f t="shared" si="513"/>
        <v>25-35</v>
      </c>
      <c r="U7455" s="7">
        <f>R7455</f>
        <v>45688</v>
      </c>
      <c r="V7455">
        <f t="shared" si="515"/>
        <v>295</v>
      </c>
    </row>
    <row r="7456" spans="1:22">
      <c r="A7456">
        <v>81015</v>
      </c>
      <c r="B7456" t="s">
        <v>17</v>
      </c>
      <c r="C7456" t="s">
        <v>18</v>
      </c>
      <c r="D7456" t="s">
        <v>19</v>
      </c>
      <c r="H7456" t="s">
        <v>19</v>
      </c>
      <c r="J7456" t="s">
        <v>30</v>
      </c>
      <c r="K7456" s="7">
        <v>22991</v>
      </c>
      <c r="L7456" t="s">
        <v>76</v>
      </c>
      <c r="M7456" t="s">
        <v>23</v>
      </c>
      <c r="N7456" t="s">
        <v>34</v>
      </c>
      <c r="O7456" s="7">
        <v>39989</v>
      </c>
      <c r="P7456" s="7">
        <v>40909</v>
      </c>
      <c r="Q7456" t="s">
        <v>36</v>
      </c>
      <c r="R7456" s="7">
        <v>45688</v>
      </c>
      <c r="S7456" s="8">
        <f t="shared" si="514"/>
        <v>62.183561643835617</v>
      </c>
      <c r="T7456" t="str">
        <f t="shared" si="513"/>
        <v>55-65</v>
      </c>
      <c r="U7456" s="7">
        <v>40909</v>
      </c>
      <c r="V7456">
        <f t="shared" si="515"/>
        <v>657</v>
      </c>
    </row>
    <row r="7457" spans="1:22">
      <c r="A7457">
        <v>125899</v>
      </c>
      <c r="B7457" t="s">
        <v>17</v>
      </c>
      <c r="C7457" t="s">
        <v>18</v>
      </c>
      <c r="D7457" t="s">
        <v>19</v>
      </c>
      <c r="H7457" t="s">
        <v>19</v>
      </c>
      <c r="J7457" t="s">
        <v>20</v>
      </c>
      <c r="K7457" s="7">
        <v>23772</v>
      </c>
      <c r="L7457" t="s">
        <v>128</v>
      </c>
      <c r="M7457" t="s">
        <v>22</v>
      </c>
      <c r="N7457" t="s">
        <v>36</v>
      </c>
      <c r="O7457" s="7">
        <v>43032</v>
      </c>
      <c r="P7457" s="7">
        <v>43183</v>
      </c>
      <c r="Q7457" t="s">
        <v>24</v>
      </c>
      <c r="R7457" s="7">
        <v>45688</v>
      </c>
      <c r="S7457" s="8">
        <f t="shared" si="514"/>
        <v>60.043835616438358</v>
      </c>
      <c r="T7457" t="str">
        <f t="shared" si="513"/>
        <v>55-65</v>
      </c>
      <c r="U7457" s="7">
        <v>43183</v>
      </c>
      <c r="V7457">
        <f t="shared" si="515"/>
        <v>109</v>
      </c>
    </row>
    <row r="7458" spans="1:22">
      <c r="A7458">
        <v>51390</v>
      </c>
      <c r="B7458" t="s">
        <v>17</v>
      </c>
      <c r="C7458" t="s">
        <v>18</v>
      </c>
      <c r="D7458" t="s">
        <v>19</v>
      </c>
      <c r="H7458" t="s">
        <v>19</v>
      </c>
      <c r="J7458" t="s">
        <v>20</v>
      </c>
      <c r="K7458" s="7">
        <v>24977</v>
      </c>
      <c r="L7458" t="s">
        <v>65</v>
      </c>
      <c r="M7458" t="s">
        <v>27</v>
      </c>
      <c r="N7458" t="s">
        <v>32</v>
      </c>
      <c r="O7458" s="7">
        <v>39618</v>
      </c>
      <c r="P7458" s="7">
        <v>42835</v>
      </c>
      <c r="Q7458" t="s">
        <v>38</v>
      </c>
      <c r="R7458" s="7">
        <v>45688</v>
      </c>
      <c r="S7458" s="8">
        <f t="shared" si="514"/>
        <v>56.742465753424661</v>
      </c>
      <c r="T7458" t="str">
        <f t="shared" si="513"/>
        <v>55-65</v>
      </c>
      <c r="U7458" s="7">
        <v>42835</v>
      </c>
      <c r="V7458">
        <f t="shared" si="515"/>
        <v>2298</v>
      </c>
    </row>
    <row r="7459" spans="1:22">
      <c r="A7459">
        <v>158268</v>
      </c>
      <c r="B7459" t="s">
        <v>17</v>
      </c>
      <c r="C7459" t="s">
        <v>18</v>
      </c>
      <c r="D7459" t="s">
        <v>19</v>
      </c>
      <c r="H7459" t="s">
        <v>19</v>
      </c>
      <c r="J7459" t="s">
        <v>30</v>
      </c>
      <c r="K7459" s="7">
        <v>28798</v>
      </c>
      <c r="L7459" t="s">
        <v>98</v>
      </c>
      <c r="M7459" t="s">
        <v>22</v>
      </c>
      <c r="N7459" t="s">
        <v>23</v>
      </c>
      <c r="O7459" s="7" t="s">
        <v>36</v>
      </c>
      <c r="P7459" s="7" t="s">
        <v>36</v>
      </c>
      <c r="Q7459" t="s">
        <v>36</v>
      </c>
      <c r="R7459" s="7">
        <v>45688</v>
      </c>
      <c r="S7459" s="8">
        <f t="shared" si="514"/>
        <v>46.273972602739725</v>
      </c>
      <c r="T7459" t="str">
        <f t="shared" si="513"/>
        <v>45-55</v>
      </c>
      <c r="U7459" s="7" t="s">
        <v>36</v>
      </c>
      <c r="V7459" t="str">
        <f t="shared" si="515"/>
        <v/>
      </c>
    </row>
    <row r="7460" spans="1:22">
      <c r="A7460">
        <v>123110</v>
      </c>
      <c r="B7460" t="s">
        <v>17</v>
      </c>
      <c r="C7460" t="s">
        <v>25</v>
      </c>
      <c r="D7460" t="s">
        <v>19</v>
      </c>
      <c r="H7460" t="s">
        <v>19</v>
      </c>
      <c r="J7460" t="s">
        <v>20</v>
      </c>
      <c r="K7460" s="7">
        <v>30918</v>
      </c>
      <c r="L7460" t="s">
        <v>82</v>
      </c>
      <c r="M7460" t="s">
        <v>27</v>
      </c>
      <c r="N7460" t="s">
        <v>32</v>
      </c>
      <c r="O7460" s="7">
        <v>42915</v>
      </c>
      <c r="P7460" s="7" t="s">
        <v>29</v>
      </c>
      <c r="Q7460" t="s">
        <v>38</v>
      </c>
      <c r="R7460" s="7">
        <v>45688</v>
      </c>
      <c r="S7460" s="8">
        <f t="shared" si="514"/>
        <v>40.465753424657535</v>
      </c>
      <c r="T7460" t="str">
        <f t="shared" si="513"/>
        <v>35-45</v>
      </c>
      <c r="U7460" s="7">
        <f>R7460</f>
        <v>45688</v>
      </c>
      <c r="V7460">
        <f t="shared" si="515"/>
        <v>1982</v>
      </c>
    </row>
    <row r="7461" spans="1:22">
      <c r="A7461">
        <v>107755</v>
      </c>
      <c r="B7461" t="s">
        <v>17</v>
      </c>
      <c r="C7461" t="s">
        <v>18</v>
      </c>
      <c r="D7461" t="s">
        <v>19</v>
      </c>
      <c r="H7461" t="s">
        <v>19</v>
      </c>
      <c r="J7461" t="s">
        <v>30</v>
      </c>
      <c r="K7461" s="7">
        <v>25780</v>
      </c>
      <c r="L7461" t="s">
        <v>78</v>
      </c>
      <c r="M7461" t="s">
        <v>22</v>
      </c>
      <c r="N7461" t="s">
        <v>32</v>
      </c>
      <c r="O7461" s="7">
        <v>41677</v>
      </c>
      <c r="P7461" s="7">
        <v>41870</v>
      </c>
      <c r="Q7461" t="s">
        <v>36</v>
      </c>
      <c r="R7461" s="7">
        <v>45688</v>
      </c>
      <c r="S7461" s="8">
        <f t="shared" si="514"/>
        <v>54.542465753424658</v>
      </c>
      <c r="T7461" t="str">
        <f t="shared" si="513"/>
        <v>45-55</v>
      </c>
      <c r="U7461" s="7">
        <v>41870</v>
      </c>
      <c r="V7461">
        <f t="shared" si="515"/>
        <v>138</v>
      </c>
    </row>
    <row r="7462" spans="1:22">
      <c r="A7462">
        <v>63584</v>
      </c>
      <c r="B7462" t="s">
        <v>17</v>
      </c>
      <c r="C7462" t="s">
        <v>18</v>
      </c>
      <c r="D7462" t="s">
        <v>19</v>
      </c>
      <c r="H7462" t="s">
        <v>19</v>
      </c>
      <c r="J7462" t="s">
        <v>20</v>
      </c>
      <c r="K7462" s="7">
        <v>17850</v>
      </c>
      <c r="L7462" t="s">
        <v>44</v>
      </c>
      <c r="M7462" t="s">
        <v>27</v>
      </c>
      <c r="N7462" t="s">
        <v>34</v>
      </c>
      <c r="O7462" s="7">
        <v>39167</v>
      </c>
      <c r="P7462" s="7">
        <v>41911</v>
      </c>
      <c r="Q7462" t="s">
        <v>36</v>
      </c>
      <c r="R7462" s="7">
        <v>45688</v>
      </c>
      <c r="S7462" s="8">
        <f t="shared" si="514"/>
        <v>76.268493150684932</v>
      </c>
      <c r="T7462" t="str">
        <f t="shared" si="513"/>
        <v>65+</v>
      </c>
      <c r="U7462" s="7">
        <v>41911</v>
      </c>
      <c r="V7462">
        <f t="shared" si="515"/>
        <v>1961</v>
      </c>
    </row>
    <row r="7463" spans="1:22">
      <c r="A7463">
        <v>151170</v>
      </c>
      <c r="B7463" t="s">
        <v>17</v>
      </c>
      <c r="C7463" t="s">
        <v>18</v>
      </c>
      <c r="D7463" t="s">
        <v>19</v>
      </c>
      <c r="H7463" t="s">
        <v>19</v>
      </c>
      <c r="J7463" t="s">
        <v>20</v>
      </c>
      <c r="K7463" s="7">
        <v>39193</v>
      </c>
      <c r="L7463" t="s">
        <v>102</v>
      </c>
      <c r="M7463" t="s">
        <v>22</v>
      </c>
      <c r="N7463" t="s">
        <v>23</v>
      </c>
      <c r="O7463" s="7">
        <v>44418</v>
      </c>
      <c r="P7463" s="7">
        <v>44666</v>
      </c>
      <c r="Q7463" t="s">
        <v>24</v>
      </c>
      <c r="R7463" s="7">
        <v>45688</v>
      </c>
      <c r="S7463" s="8">
        <f t="shared" si="514"/>
        <v>17.794520547945204</v>
      </c>
      <c r="T7463" t="str">
        <f t="shared" si="513"/>
        <v>16-25</v>
      </c>
      <c r="U7463" s="7">
        <v>44666</v>
      </c>
      <c r="V7463">
        <f t="shared" si="515"/>
        <v>179</v>
      </c>
    </row>
    <row r="7464" spans="1:22">
      <c r="A7464">
        <v>119412</v>
      </c>
      <c r="B7464" t="s">
        <v>17</v>
      </c>
      <c r="C7464" t="s">
        <v>18</v>
      </c>
      <c r="D7464" t="s">
        <v>19</v>
      </c>
      <c r="H7464" t="s">
        <v>19</v>
      </c>
      <c r="J7464" t="s">
        <v>20</v>
      </c>
      <c r="K7464" s="7">
        <v>36976</v>
      </c>
      <c r="L7464" t="s">
        <v>495</v>
      </c>
      <c r="M7464" t="s">
        <v>52</v>
      </c>
      <c r="N7464" t="s">
        <v>32</v>
      </c>
      <c r="O7464" s="7">
        <v>42522</v>
      </c>
      <c r="P7464" s="7">
        <v>42580</v>
      </c>
      <c r="Q7464" t="s">
        <v>36</v>
      </c>
      <c r="R7464" s="7">
        <v>45688</v>
      </c>
      <c r="S7464" s="8">
        <f t="shared" si="514"/>
        <v>23.86849315068493</v>
      </c>
      <c r="T7464" t="str">
        <f t="shared" si="513"/>
        <v>16-25</v>
      </c>
      <c r="U7464" s="7">
        <v>42580</v>
      </c>
      <c r="V7464">
        <f t="shared" si="515"/>
        <v>43</v>
      </c>
    </row>
    <row r="7465" spans="1:22">
      <c r="A7465">
        <v>113103</v>
      </c>
      <c r="B7465" t="s">
        <v>17</v>
      </c>
      <c r="C7465" t="s">
        <v>18</v>
      </c>
      <c r="D7465" t="s">
        <v>19</v>
      </c>
      <c r="H7465" t="s">
        <v>19</v>
      </c>
      <c r="J7465" t="s">
        <v>30</v>
      </c>
      <c r="K7465" s="7">
        <v>34771</v>
      </c>
      <c r="L7465" t="s">
        <v>26</v>
      </c>
      <c r="M7465" t="s">
        <v>27</v>
      </c>
      <c r="N7465" t="s">
        <v>34</v>
      </c>
      <c r="O7465" s="7">
        <v>42509</v>
      </c>
      <c r="P7465" s="7">
        <v>42509</v>
      </c>
      <c r="Q7465" t="s">
        <v>36</v>
      </c>
      <c r="R7465" s="7">
        <v>45688</v>
      </c>
      <c r="S7465" s="8">
        <f t="shared" si="514"/>
        <v>29.909589041095892</v>
      </c>
      <c r="T7465" t="str">
        <f t="shared" si="513"/>
        <v>25-35</v>
      </c>
      <c r="U7465" s="7">
        <v>42509</v>
      </c>
      <c r="V7465">
        <f t="shared" si="515"/>
        <v>1</v>
      </c>
    </row>
    <row r="7466" spans="1:22">
      <c r="A7466">
        <v>168827</v>
      </c>
      <c r="B7466" t="s">
        <v>17</v>
      </c>
      <c r="C7466" t="s">
        <v>25</v>
      </c>
      <c r="D7466" t="s">
        <v>19</v>
      </c>
      <c r="H7466" t="s">
        <v>19</v>
      </c>
      <c r="J7466" t="s">
        <v>20</v>
      </c>
      <c r="K7466" s="7">
        <v>40371</v>
      </c>
      <c r="L7466" t="s">
        <v>67</v>
      </c>
      <c r="M7466" t="s">
        <v>22</v>
      </c>
      <c r="N7466" t="s">
        <v>23</v>
      </c>
      <c r="O7466" s="7">
        <v>45535</v>
      </c>
      <c r="P7466" s="7" t="s">
        <v>29</v>
      </c>
      <c r="Q7466" t="s">
        <v>24</v>
      </c>
      <c r="R7466" s="7">
        <v>45688</v>
      </c>
      <c r="S7466" s="8">
        <f t="shared" si="514"/>
        <v>14.567123287671233</v>
      </c>
      <c r="T7466" t="str">
        <f t="shared" si="513"/>
        <v/>
      </c>
      <c r="U7466" s="7">
        <f>R7466</f>
        <v>45688</v>
      </c>
      <c r="V7466">
        <f t="shared" si="515"/>
        <v>110</v>
      </c>
    </row>
    <row r="7467" spans="1:22">
      <c r="A7467">
        <v>162024</v>
      </c>
      <c r="B7467" t="s">
        <v>17</v>
      </c>
      <c r="C7467" t="s">
        <v>25</v>
      </c>
      <c r="D7467" t="s">
        <v>19</v>
      </c>
      <c r="H7467" t="s">
        <v>19</v>
      </c>
      <c r="J7467" t="s">
        <v>20</v>
      </c>
      <c r="L7467" t="s">
        <v>69</v>
      </c>
      <c r="M7467" t="s">
        <v>27</v>
      </c>
      <c r="N7467" t="s">
        <v>32</v>
      </c>
      <c r="O7467" s="7" t="s">
        <v>36</v>
      </c>
      <c r="P7467" s="7" t="s">
        <v>36</v>
      </c>
      <c r="Q7467" t="s">
        <v>24</v>
      </c>
      <c r="R7467" s="7">
        <v>45688</v>
      </c>
      <c r="S7467" s="8">
        <f t="shared" si="514"/>
        <v>125.17260273972603</v>
      </c>
      <c r="T7467" t="str">
        <f t="shared" si="513"/>
        <v>65+</v>
      </c>
      <c r="U7467" s="7" t="s">
        <v>36</v>
      </c>
      <c r="V7467" t="str">
        <f t="shared" si="515"/>
        <v/>
      </c>
    </row>
    <row r="7468" spans="1:22">
      <c r="A7468">
        <v>130416</v>
      </c>
      <c r="B7468" t="s">
        <v>17</v>
      </c>
      <c r="C7468" t="s">
        <v>18</v>
      </c>
      <c r="D7468" t="s">
        <v>19</v>
      </c>
      <c r="H7468" t="s">
        <v>19</v>
      </c>
      <c r="J7468" t="s">
        <v>20</v>
      </c>
      <c r="K7468" s="7">
        <v>38063</v>
      </c>
      <c r="L7468" t="s">
        <v>67</v>
      </c>
      <c r="M7468" t="s">
        <v>22</v>
      </c>
      <c r="N7468" t="s">
        <v>34</v>
      </c>
      <c r="O7468" s="7">
        <v>43348</v>
      </c>
      <c r="P7468" s="7">
        <v>43530</v>
      </c>
      <c r="Q7468" t="s">
        <v>24</v>
      </c>
      <c r="R7468" s="7">
        <v>45688</v>
      </c>
      <c r="S7468" s="8">
        <f t="shared" si="514"/>
        <v>20.890410958904109</v>
      </c>
      <c r="T7468" t="str">
        <f t="shared" si="513"/>
        <v>16-25</v>
      </c>
      <c r="U7468" s="7">
        <v>43530</v>
      </c>
      <c r="V7468">
        <f t="shared" si="515"/>
        <v>131</v>
      </c>
    </row>
    <row r="7469" spans="1:22">
      <c r="A7469">
        <v>79558</v>
      </c>
      <c r="B7469" t="s">
        <v>17</v>
      </c>
      <c r="C7469" t="s">
        <v>18</v>
      </c>
      <c r="D7469" t="s">
        <v>19</v>
      </c>
      <c r="H7469" t="s">
        <v>19</v>
      </c>
      <c r="J7469" t="s">
        <v>20</v>
      </c>
      <c r="L7469" t="s">
        <v>95</v>
      </c>
      <c r="M7469" t="s">
        <v>22</v>
      </c>
      <c r="N7469" t="s">
        <v>32</v>
      </c>
      <c r="O7469" s="7">
        <v>40828</v>
      </c>
      <c r="P7469" s="7">
        <v>40828</v>
      </c>
      <c r="Q7469" t="s">
        <v>36</v>
      </c>
      <c r="R7469" s="7">
        <v>45688</v>
      </c>
      <c r="S7469" s="8">
        <f t="shared" si="514"/>
        <v>125.17260273972603</v>
      </c>
      <c r="T7469" t="str">
        <f t="shared" si="513"/>
        <v>65+</v>
      </c>
      <c r="U7469" s="7">
        <v>40828</v>
      </c>
      <c r="V7469">
        <f t="shared" si="515"/>
        <v>1</v>
      </c>
    </row>
    <row r="7470" spans="1:22">
      <c r="A7470">
        <v>44562</v>
      </c>
      <c r="B7470" t="s">
        <v>17</v>
      </c>
      <c r="C7470" t="s">
        <v>18</v>
      </c>
      <c r="D7470" t="s">
        <v>19</v>
      </c>
      <c r="H7470" t="s">
        <v>19</v>
      </c>
      <c r="J7470" t="s">
        <v>20</v>
      </c>
      <c r="K7470" s="7">
        <v>22873</v>
      </c>
      <c r="L7470" t="s">
        <v>26</v>
      </c>
      <c r="M7470" t="s">
        <v>27</v>
      </c>
      <c r="N7470" t="s">
        <v>34</v>
      </c>
      <c r="O7470" s="7">
        <v>42867</v>
      </c>
      <c r="P7470" s="7">
        <v>42867</v>
      </c>
      <c r="Q7470" t="s">
        <v>24</v>
      </c>
      <c r="R7470" s="7">
        <v>45688</v>
      </c>
      <c r="S7470" s="8">
        <f t="shared" si="514"/>
        <v>62.506849315068493</v>
      </c>
      <c r="T7470" t="str">
        <f t="shared" si="513"/>
        <v>55-65</v>
      </c>
      <c r="U7470" s="7">
        <v>42867</v>
      </c>
      <c r="V7470">
        <f t="shared" si="515"/>
        <v>1</v>
      </c>
    </row>
    <row r="7471" spans="1:22">
      <c r="A7471">
        <v>168758</v>
      </c>
      <c r="B7471" t="s">
        <v>17</v>
      </c>
      <c r="C7471" t="s">
        <v>25</v>
      </c>
      <c r="D7471" t="s">
        <v>19</v>
      </c>
      <c r="H7471" t="s">
        <v>19</v>
      </c>
      <c r="J7471" t="s">
        <v>20</v>
      </c>
      <c r="K7471" s="7">
        <v>39191</v>
      </c>
      <c r="L7471" t="s">
        <v>39</v>
      </c>
      <c r="M7471" t="s">
        <v>22</v>
      </c>
      <c r="N7471" t="s">
        <v>34</v>
      </c>
      <c r="O7471" s="7">
        <v>45530</v>
      </c>
      <c r="P7471" s="7" t="s">
        <v>29</v>
      </c>
      <c r="Q7471" t="s">
        <v>24</v>
      </c>
      <c r="R7471" s="7">
        <v>45688</v>
      </c>
      <c r="S7471" s="8">
        <f t="shared" si="514"/>
        <v>17.8</v>
      </c>
      <c r="T7471" t="str">
        <f t="shared" si="513"/>
        <v>16-25</v>
      </c>
      <c r="U7471" s="7">
        <f>R7471</f>
        <v>45688</v>
      </c>
      <c r="V7471">
        <f t="shared" si="515"/>
        <v>115</v>
      </c>
    </row>
    <row r="7472" spans="1:22">
      <c r="A7472">
        <v>8856</v>
      </c>
      <c r="B7472" t="s">
        <v>17</v>
      </c>
      <c r="C7472" t="s">
        <v>18</v>
      </c>
      <c r="D7472" t="s">
        <v>19</v>
      </c>
      <c r="H7472" t="s">
        <v>19</v>
      </c>
      <c r="J7472" t="s">
        <v>20</v>
      </c>
      <c r="L7472" t="s">
        <v>48</v>
      </c>
      <c r="M7472" t="s">
        <v>27</v>
      </c>
      <c r="N7472" t="s">
        <v>32</v>
      </c>
      <c r="O7472" s="7">
        <v>1</v>
      </c>
      <c r="P7472" s="7">
        <v>1</v>
      </c>
      <c r="Q7472" t="s">
        <v>36</v>
      </c>
      <c r="R7472" s="7">
        <v>45688</v>
      </c>
      <c r="S7472" s="8">
        <f t="shared" si="514"/>
        <v>125.17260273972603</v>
      </c>
      <c r="T7472" t="str">
        <f t="shared" si="513"/>
        <v>65+</v>
      </c>
      <c r="U7472" s="7">
        <v>1</v>
      </c>
    </row>
    <row r="7473" spans="1:22">
      <c r="A7473">
        <v>8859</v>
      </c>
      <c r="B7473" t="s">
        <v>17</v>
      </c>
      <c r="C7473" t="s">
        <v>18</v>
      </c>
      <c r="D7473" t="s">
        <v>19</v>
      </c>
      <c r="H7473" t="s">
        <v>19</v>
      </c>
      <c r="J7473" t="s">
        <v>20</v>
      </c>
      <c r="L7473" t="s">
        <v>48</v>
      </c>
      <c r="M7473" t="s">
        <v>27</v>
      </c>
      <c r="N7473" t="s">
        <v>32</v>
      </c>
      <c r="O7473" s="7">
        <v>1</v>
      </c>
      <c r="P7473" s="7">
        <v>1</v>
      </c>
      <c r="Q7473" t="s">
        <v>36</v>
      </c>
      <c r="R7473" s="7">
        <v>45688</v>
      </c>
      <c r="S7473" s="8">
        <f t="shared" si="514"/>
        <v>125.17260273972603</v>
      </c>
      <c r="T7473" t="str">
        <f t="shared" si="513"/>
        <v>65+</v>
      </c>
      <c r="U7473" s="7">
        <v>1</v>
      </c>
    </row>
    <row r="7474" spans="1:22">
      <c r="A7474">
        <v>167716</v>
      </c>
      <c r="B7474" t="s">
        <v>17</v>
      </c>
      <c r="C7474" t="s">
        <v>18</v>
      </c>
      <c r="D7474" t="s">
        <v>19</v>
      </c>
      <c r="H7474" t="s">
        <v>19</v>
      </c>
      <c r="J7474" t="s">
        <v>30</v>
      </c>
      <c r="K7474" s="7">
        <v>39484</v>
      </c>
      <c r="L7474" t="s">
        <v>53</v>
      </c>
      <c r="M7474" t="s">
        <v>22</v>
      </c>
      <c r="N7474" t="s">
        <v>36</v>
      </c>
      <c r="O7474" s="7">
        <v>45474</v>
      </c>
      <c r="P7474" s="7">
        <v>45505</v>
      </c>
      <c r="Q7474" t="s">
        <v>24</v>
      </c>
      <c r="R7474" s="7">
        <v>45688</v>
      </c>
      <c r="S7474" s="8">
        <f t="shared" si="514"/>
        <v>16.997260273972604</v>
      </c>
      <c r="T7474" t="str">
        <f t="shared" si="513"/>
        <v>16-25</v>
      </c>
      <c r="U7474" s="7">
        <v>45505</v>
      </c>
      <c r="V7474">
        <f t="shared" si="515"/>
        <v>24</v>
      </c>
    </row>
    <row r="7475" spans="1:22">
      <c r="A7475">
        <v>120272</v>
      </c>
      <c r="B7475" t="s">
        <v>17</v>
      </c>
      <c r="C7475" t="s">
        <v>18</v>
      </c>
      <c r="D7475" t="s">
        <v>19</v>
      </c>
      <c r="H7475" t="s">
        <v>19</v>
      </c>
      <c r="J7475" t="s">
        <v>30</v>
      </c>
      <c r="K7475" s="7">
        <v>16620</v>
      </c>
      <c r="L7475" t="s">
        <v>48</v>
      </c>
      <c r="M7475" t="s">
        <v>27</v>
      </c>
      <c r="N7475" t="s">
        <v>34</v>
      </c>
      <c r="O7475" s="7">
        <v>42823</v>
      </c>
      <c r="P7475" s="7">
        <v>43343</v>
      </c>
      <c r="Q7475" t="s">
        <v>55</v>
      </c>
      <c r="R7475" s="7">
        <v>45688</v>
      </c>
      <c r="S7475" s="8">
        <f t="shared" si="514"/>
        <v>79.638356164383566</v>
      </c>
      <c r="T7475" t="str">
        <f t="shared" si="513"/>
        <v>65+</v>
      </c>
      <c r="U7475" s="7">
        <v>43343</v>
      </c>
      <c r="V7475">
        <f t="shared" si="515"/>
        <v>373</v>
      </c>
    </row>
    <row r="7476" spans="1:22">
      <c r="A7476">
        <v>110917</v>
      </c>
      <c r="B7476" t="s">
        <v>17</v>
      </c>
      <c r="C7476" t="s">
        <v>25</v>
      </c>
      <c r="D7476" t="s">
        <v>19</v>
      </c>
      <c r="H7476" t="s">
        <v>19</v>
      </c>
      <c r="J7476" t="s">
        <v>20</v>
      </c>
      <c r="K7476" s="7">
        <v>17199</v>
      </c>
      <c r="L7476" t="s">
        <v>101</v>
      </c>
      <c r="M7476" t="s">
        <v>22</v>
      </c>
      <c r="N7476" t="s">
        <v>32</v>
      </c>
      <c r="O7476" s="7">
        <v>42034</v>
      </c>
      <c r="P7476" s="7" t="s">
        <v>29</v>
      </c>
      <c r="Q7476" t="s">
        <v>24</v>
      </c>
      <c r="R7476" s="7">
        <v>45688</v>
      </c>
      <c r="S7476" s="8">
        <f t="shared" si="514"/>
        <v>78.052054794520544</v>
      </c>
      <c r="T7476" t="str">
        <f t="shared" si="513"/>
        <v>65+</v>
      </c>
      <c r="U7476" s="7">
        <f>R7476</f>
        <v>45688</v>
      </c>
      <c r="V7476">
        <f t="shared" si="515"/>
        <v>2611</v>
      </c>
    </row>
    <row r="7477" spans="1:22">
      <c r="A7477">
        <v>94410</v>
      </c>
      <c r="B7477" t="s">
        <v>17</v>
      </c>
      <c r="C7477" t="s">
        <v>18</v>
      </c>
      <c r="D7477" t="s">
        <v>19</v>
      </c>
      <c r="H7477" t="s">
        <v>19</v>
      </c>
      <c r="J7477" t="s">
        <v>30</v>
      </c>
      <c r="L7477" t="s">
        <v>65</v>
      </c>
      <c r="M7477" t="s">
        <v>27</v>
      </c>
      <c r="N7477" t="s">
        <v>36</v>
      </c>
      <c r="O7477" s="7">
        <v>41117</v>
      </c>
      <c r="P7477" s="7">
        <v>41117</v>
      </c>
      <c r="Q7477" t="s">
        <v>36</v>
      </c>
      <c r="R7477" s="7">
        <v>45688</v>
      </c>
      <c r="S7477" s="8">
        <f t="shared" si="514"/>
        <v>125.17260273972603</v>
      </c>
      <c r="T7477" t="str">
        <f t="shared" si="513"/>
        <v>65+</v>
      </c>
      <c r="U7477" s="7">
        <v>41117</v>
      </c>
      <c r="V7477">
        <f t="shared" si="515"/>
        <v>1</v>
      </c>
    </row>
    <row r="7478" spans="1:22">
      <c r="A7478">
        <v>93270</v>
      </c>
      <c r="B7478" t="s">
        <v>17</v>
      </c>
      <c r="C7478" t="s">
        <v>18</v>
      </c>
      <c r="D7478" t="s">
        <v>19</v>
      </c>
      <c r="H7478" t="s">
        <v>19</v>
      </c>
      <c r="J7478" t="s">
        <v>20</v>
      </c>
      <c r="K7478" s="7">
        <v>29264</v>
      </c>
      <c r="L7478" t="s">
        <v>60</v>
      </c>
      <c r="M7478" t="s">
        <v>27</v>
      </c>
      <c r="N7478" t="s">
        <v>34</v>
      </c>
      <c r="O7478" s="7">
        <v>41283</v>
      </c>
      <c r="P7478" s="7">
        <v>41667</v>
      </c>
      <c r="Q7478" t="s">
        <v>36</v>
      </c>
      <c r="R7478" s="7">
        <v>45688</v>
      </c>
      <c r="S7478" s="8">
        <f t="shared" si="514"/>
        <v>44.9972602739726</v>
      </c>
      <c r="T7478" t="str">
        <f t="shared" si="513"/>
        <v>35-45</v>
      </c>
      <c r="U7478" s="7">
        <v>41667</v>
      </c>
      <c r="V7478">
        <f t="shared" si="515"/>
        <v>275</v>
      </c>
    </row>
    <row r="7479" spans="1:22">
      <c r="A7479">
        <v>102964</v>
      </c>
      <c r="B7479" t="s">
        <v>17</v>
      </c>
      <c r="C7479" t="s">
        <v>18</v>
      </c>
      <c r="D7479" t="s">
        <v>19</v>
      </c>
      <c r="H7479" t="s">
        <v>19</v>
      </c>
      <c r="J7479" t="s">
        <v>30</v>
      </c>
      <c r="K7479" s="7">
        <v>21847</v>
      </c>
      <c r="L7479" t="s">
        <v>101</v>
      </c>
      <c r="M7479" t="s">
        <v>22</v>
      </c>
      <c r="N7479" t="s">
        <v>32</v>
      </c>
      <c r="O7479" s="7">
        <v>41337</v>
      </c>
      <c r="P7479" s="7">
        <v>41394</v>
      </c>
      <c r="Q7479" t="s">
        <v>36</v>
      </c>
      <c r="R7479" s="7">
        <v>45688</v>
      </c>
      <c r="S7479" s="8">
        <f t="shared" si="514"/>
        <v>65.317808219178076</v>
      </c>
      <c r="T7479" t="str">
        <f t="shared" si="513"/>
        <v>65+</v>
      </c>
      <c r="U7479" s="7">
        <v>41394</v>
      </c>
      <c r="V7479">
        <f t="shared" si="515"/>
        <v>42</v>
      </c>
    </row>
    <row r="7480" spans="1:22">
      <c r="A7480">
        <v>81017</v>
      </c>
      <c r="B7480" t="s">
        <v>17</v>
      </c>
      <c r="C7480" t="s">
        <v>18</v>
      </c>
      <c r="D7480" t="s">
        <v>19</v>
      </c>
      <c r="H7480" t="s">
        <v>19</v>
      </c>
      <c r="J7480" t="s">
        <v>20</v>
      </c>
      <c r="K7480" s="7">
        <v>13248</v>
      </c>
      <c r="L7480" t="s">
        <v>101</v>
      </c>
      <c r="M7480" t="s">
        <v>22</v>
      </c>
      <c r="N7480" t="s">
        <v>34</v>
      </c>
      <c r="O7480" s="7">
        <v>39903</v>
      </c>
      <c r="P7480" s="7">
        <v>43586</v>
      </c>
      <c r="Q7480" t="s">
        <v>24</v>
      </c>
      <c r="R7480" s="7">
        <v>45688</v>
      </c>
      <c r="S7480" s="8">
        <f t="shared" si="514"/>
        <v>88.876712328767127</v>
      </c>
      <c r="T7480" t="str">
        <f t="shared" si="513"/>
        <v>65+</v>
      </c>
      <c r="U7480" s="7">
        <v>43586</v>
      </c>
      <c r="V7480">
        <f t="shared" si="515"/>
        <v>2632</v>
      </c>
    </row>
    <row r="7481" spans="1:22">
      <c r="A7481">
        <v>47681</v>
      </c>
      <c r="B7481" t="s">
        <v>17</v>
      </c>
      <c r="C7481" t="s">
        <v>18</v>
      </c>
      <c r="D7481" t="s">
        <v>19</v>
      </c>
      <c r="H7481" t="s">
        <v>19</v>
      </c>
      <c r="J7481" t="s">
        <v>20</v>
      </c>
      <c r="K7481" s="7">
        <v>17500</v>
      </c>
      <c r="L7481" t="s">
        <v>70</v>
      </c>
      <c r="M7481" t="s">
        <v>22</v>
      </c>
      <c r="N7481" t="s">
        <v>32</v>
      </c>
      <c r="O7481" s="7">
        <v>40058</v>
      </c>
      <c r="P7481" s="7">
        <v>41225</v>
      </c>
      <c r="Q7481" t="s">
        <v>36</v>
      </c>
      <c r="R7481" s="7">
        <v>45688</v>
      </c>
      <c r="S7481" s="8">
        <f t="shared" si="514"/>
        <v>77.227397260273975</v>
      </c>
      <c r="T7481" t="str">
        <f t="shared" si="513"/>
        <v>65+</v>
      </c>
      <c r="U7481" s="7">
        <v>41225</v>
      </c>
      <c r="V7481">
        <f t="shared" si="515"/>
        <v>834</v>
      </c>
    </row>
    <row r="7482" spans="1:22">
      <c r="A7482">
        <v>147878</v>
      </c>
      <c r="B7482" t="s">
        <v>17</v>
      </c>
      <c r="C7482" t="s">
        <v>25</v>
      </c>
      <c r="D7482" t="s">
        <v>19</v>
      </c>
      <c r="H7482" t="s">
        <v>19</v>
      </c>
      <c r="J7482" t="s">
        <v>20</v>
      </c>
      <c r="K7482" s="7">
        <v>22090</v>
      </c>
      <c r="L7482" t="s">
        <v>48</v>
      </c>
      <c r="M7482" t="s">
        <v>27</v>
      </c>
      <c r="N7482" t="s">
        <v>34</v>
      </c>
      <c r="O7482" s="7" t="s">
        <v>36</v>
      </c>
      <c r="P7482" s="7" t="s">
        <v>36</v>
      </c>
      <c r="Q7482" t="s">
        <v>55</v>
      </c>
      <c r="R7482" s="7">
        <v>45688</v>
      </c>
      <c r="S7482" s="8">
        <f t="shared" si="514"/>
        <v>64.652054794520552</v>
      </c>
      <c r="T7482" t="str">
        <f t="shared" si="513"/>
        <v>55-65</v>
      </c>
      <c r="U7482" s="7" t="s">
        <v>36</v>
      </c>
      <c r="V7482" t="str">
        <f t="shared" si="515"/>
        <v/>
      </c>
    </row>
    <row r="7483" spans="1:22">
      <c r="A7483">
        <v>81124</v>
      </c>
      <c r="B7483" t="s">
        <v>17</v>
      </c>
      <c r="C7483" t="s">
        <v>18</v>
      </c>
      <c r="D7483" t="s">
        <v>19</v>
      </c>
      <c r="H7483" t="s">
        <v>19</v>
      </c>
      <c r="J7483" t="s">
        <v>30</v>
      </c>
      <c r="K7483" s="7">
        <v>34402</v>
      </c>
      <c r="L7483" t="s">
        <v>54</v>
      </c>
      <c r="M7483" t="s">
        <v>27</v>
      </c>
      <c r="N7483" t="s">
        <v>40</v>
      </c>
      <c r="O7483" s="7">
        <v>40792</v>
      </c>
      <c r="P7483" s="7">
        <v>41117</v>
      </c>
      <c r="Q7483" t="s">
        <v>36</v>
      </c>
      <c r="R7483" s="7">
        <v>45688</v>
      </c>
      <c r="S7483" s="8">
        <f t="shared" si="514"/>
        <v>30.920547945205481</v>
      </c>
      <c r="T7483" t="str">
        <f t="shared" si="513"/>
        <v>25-35</v>
      </c>
      <c r="U7483" s="7">
        <v>41117</v>
      </c>
      <c r="V7483">
        <f t="shared" si="515"/>
        <v>234</v>
      </c>
    </row>
    <row r="7484" spans="1:22">
      <c r="A7484">
        <v>124321</v>
      </c>
      <c r="B7484" t="s">
        <v>17</v>
      </c>
      <c r="C7484" t="s">
        <v>18</v>
      </c>
      <c r="D7484" t="s">
        <v>19</v>
      </c>
      <c r="H7484" t="s">
        <v>19</v>
      </c>
      <c r="J7484" t="s">
        <v>20</v>
      </c>
      <c r="K7484" s="7">
        <v>30280</v>
      </c>
      <c r="L7484" t="s">
        <v>59</v>
      </c>
      <c r="M7484" t="s">
        <v>27</v>
      </c>
      <c r="N7484" t="s">
        <v>34</v>
      </c>
      <c r="O7484" s="7" t="s">
        <v>36</v>
      </c>
      <c r="P7484" s="7" t="s">
        <v>36</v>
      </c>
      <c r="Q7484" t="s">
        <v>36</v>
      </c>
      <c r="R7484" s="7">
        <v>45688</v>
      </c>
      <c r="S7484" s="8">
        <f t="shared" si="514"/>
        <v>42.213698630136989</v>
      </c>
      <c r="T7484" t="str">
        <f t="shared" si="513"/>
        <v>35-45</v>
      </c>
      <c r="U7484" s="7" t="s">
        <v>36</v>
      </c>
      <c r="V7484" t="str">
        <f t="shared" si="515"/>
        <v/>
      </c>
    </row>
    <row r="7485" spans="1:22">
      <c r="A7485">
        <v>158357</v>
      </c>
      <c r="B7485" t="s">
        <v>17</v>
      </c>
      <c r="C7485" t="s">
        <v>25</v>
      </c>
      <c r="D7485" t="s">
        <v>19</v>
      </c>
      <c r="H7485" t="s">
        <v>19</v>
      </c>
      <c r="J7485" t="s">
        <v>20</v>
      </c>
      <c r="K7485" s="7">
        <v>19084</v>
      </c>
      <c r="L7485" t="s">
        <v>59</v>
      </c>
      <c r="M7485" t="s">
        <v>27</v>
      </c>
      <c r="N7485" t="s">
        <v>34</v>
      </c>
      <c r="O7485" s="7">
        <v>44866</v>
      </c>
      <c r="P7485" s="7" t="s">
        <v>29</v>
      </c>
      <c r="Q7485" t="s">
        <v>24</v>
      </c>
      <c r="R7485" s="7">
        <v>45688</v>
      </c>
      <c r="S7485" s="8">
        <f t="shared" si="514"/>
        <v>72.887671232876713</v>
      </c>
      <c r="T7485" t="str">
        <f t="shared" si="513"/>
        <v>65+</v>
      </c>
      <c r="U7485" s="7">
        <f>R7485</f>
        <v>45688</v>
      </c>
      <c r="V7485">
        <f t="shared" si="515"/>
        <v>589</v>
      </c>
    </row>
    <row r="7486" spans="1:22">
      <c r="A7486">
        <v>13917</v>
      </c>
      <c r="B7486" t="s">
        <v>17</v>
      </c>
      <c r="C7486" t="s">
        <v>18</v>
      </c>
      <c r="D7486" t="s">
        <v>19</v>
      </c>
      <c r="H7486" t="s">
        <v>46</v>
      </c>
      <c r="I7486" t="s">
        <v>496</v>
      </c>
      <c r="J7486" t="s">
        <v>30</v>
      </c>
      <c r="K7486" s="7">
        <v>16182</v>
      </c>
      <c r="L7486" t="s">
        <v>426</v>
      </c>
      <c r="M7486" t="s">
        <v>52</v>
      </c>
      <c r="N7486" t="s">
        <v>34</v>
      </c>
      <c r="O7486" s="7">
        <v>40252</v>
      </c>
      <c r="P7486" s="7">
        <v>40833</v>
      </c>
      <c r="Q7486" t="s">
        <v>36</v>
      </c>
      <c r="R7486" s="7">
        <v>45688</v>
      </c>
      <c r="S7486" s="8">
        <f t="shared" si="514"/>
        <v>80.838356164383555</v>
      </c>
      <c r="T7486" t="str">
        <f t="shared" si="513"/>
        <v>65+</v>
      </c>
      <c r="U7486" s="7">
        <v>40833</v>
      </c>
      <c r="V7486">
        <f t="shared" si="515"/>
        <v>416</v>
      </c>
    </row>
    <row r="7487" spans="1:22">
      <c r="A7487">
        <v>80041</v>
      </c>
      <c r="B7487" t="s">
        <v>17</v>
      </c>
      <c r="C7487" t="s">
        <v>18</v>
      </c>
      <c r="D7487" t="s">
        <v>19</v>
      </c>
      <c r="H7487" t="s">
        <v>19</v>
      </c>
      <c r="J7487" t="s">
        <v>30</v>
      </c>
      <c r="K7487" s="7">
        <v>34691</v>
      </c>
      <c r="L7487" t="s">
        <v>37</v>
      </c>
      <c r="M7487" t="s">
        <v>27</v>
      </c>
      <c r="N7487" t="s">
        <v>34</v>
      </c>
      <c r="O7487" s="7">
        <v>40777</v>
      </c>
      <c r="P7487" s="7">
        <v>41500</v>
      </c>
      <c r="Q7487" t="s">
        <v>36</v>
      </c>
      <c r="R7487" s="7">
        <v>45688</v>
      </c>
      <c r="S7487" s="8">
        <f t="shared" si="514"/>
        <v>30.12876712328767</v>
      </c>
      <c r="T7487" t="str">
        <f t="shared" si="513"/>
        <v>25-35</v>
      </c>
      <c r="U7487" s="7">
        <v>41500</v>
      </c>
      <c r="V7487">
        <f t="shared" si="515"/>
        <v>518</v>
      </c>
    </row>
    <row r="7488" spans="1:22">
      <c r="A7488">
        <v>157833</v>
      </c>
      <c r="B7488" t="s">
        <v>17</v>
      </c>
      <c r="C7488" t="s">
        <v>18</v>
      </c>
      <c r="D7488" t="s">
        <v>19</v>
      </c>
      <c r="H7488" t="s">
        <v>19</v>
      </c>
      <c r="J7488" t="s">
        <v>20</v>
      </c>
      <c r="K7488" s="7">
        <v>37792</v>
      </c>
      <c r="L7488" t="s">
        <v>48</v>
      </c>
      <c r="M7488" t="s">
        <v>27</v>
      </c>
      <c r="N7488" t="s">
        <v>86</v>
      </c>
      <c r="O7488" s="7" t="s">
        <v>36</v>
      </c>
      <c r="P7488" s="7" t="s">
        <v>36</v>
      </c>
      <c r="Q7488" t="s">
        <v>36</v>
      </c>
      <c r="R7488" s="7">
        <v>45688</v>
      </c>
      <c r="S7488" s="8">
        <f t="shared" si="514"/>
        <v>21.632876712328766</v>
      </c>
      <c r="T7488" t="str">
        <f t="shared" si="513"/>
        <v>16-25</v>
      </c>
      <c r="U7488" s="7" t="s">
        <v>36</v>
      </c>
      <c r="V7488" t="str">
        <f t="shared" si="515"/>
        <v/>
      </c>
    </row>
    <row r="7489" spans="1:22">
      <c r="A7489">
        <v>3761</v>
      </c>
      <c r="B7489" t="s">
        <v>17</v>
      </c>
      <c r="C7489" t="s">
        <v>18</v>
      </c>
      <c r="D7489" t="s">
        <v>19</v>
      </c>
      <c r="H7489" t="s">
        <v>19</v>
      </c>
      <c r="J7489" t="s">
        <v>20</v>
      </c>
      <c r="K7489" s="7">
        <v>17261</v>
      </c>
      <c r="L7489" t="s">
        <v>37</v>
      </c>
      <c r="M7489" t="s">
        <v>27</v>
      </c>
      <c r="N7489" t="s">
        <v>32</v>
      </c>
      <c r="O7489" s="7">
        <v>1</v>
      </c>
      <c r="P7489" s="7">
        <v>1</v>
      </c>
      <c r="Q7489" t="s">
        <v>36</v>
      </c>
      <c r="R7489" s="7">
        <v>45688</v>
      </c>
      <c r="S7489" s="8">
        <f t="shared" si="514"/>
        <v>77.882191780821913</v>
      </c>
      <c r="T7489" t="str">
        <f t="shared" si="513"/>
        <v>65+</v>
      </c>
      <c r="U7489" s="7">
        <v>1</v>
      </c>
    </row>
    <row r="7490" spans="1:22">
      <c r="A7490">
        <v>28029</v>
      </c>
      <c r="B7490" t="s">
        <v>17</v>
      </c>
      <c r="C7490" t="s">
        <v>18</v>
      </c>
      <c r="D7490" t="s">
        <v>19</v>
      </c>
      <c r="H7490" t="s">
        <v>19</v>
      </c>
      <c r="J7490" t="s">
        <v>20</v>
      </c>
      <c r="L7490" t="s">
        <v>26</v>
      </c>
      <c r="M7490" t="s">
        <v>27</v>
      </c>
      <c r="N7490" t="s">
        <v>32</v>
      </c>
      <c r="O7490" s="7">
        <v>1</v>
      </c>
      <c r="P7490" s="7">
        <v>1</v>
      </c>
      <c r="Q7490" t="s">
        <v>36</v>
      </c>
      <c r="R7490" s="7">
        <v>45688</v>
      </c>
      <c r="S7490" s="8">
        <f t="shared" si="514"/>
        <v>125.17260273972603</v>
      </c>
      <c r="T7490" t="str">
        <f t="shared" ref="T7490:T7553" si="517">IFERROR(VLOOKUP(S7490,Age_Group_Arr,2,TRUE),"")</f>
        <v>65+</v>
      </c>
      <c r="U7490" s="7">
        <v>1</v>
      </c>
    </row>
    <row r="7491" spans="1:22">
      <c r="A7491">
        <v>145015</v>
      </c>
      <c r="B7491" t="s">
        <v>17</v>
      </c>
      <c r="C7491" t="s">
        <v>18</v>
      </c>
      <c r="D7491" t="s">
        <v>19</v>
      </c>
      <c r="H7491" t="s">
        <v>19</v>
      </c>
      <c r="J7491" t="s">
        <v>30</v>
      </c>
      <c r="L7491" t="s">
        <v>65</v>
      </c>
      <c r="M7491" t="s">
        <v>27</v>
      </c>
      <c r="N7491" t="s">
        <v>34</v>
      </c>
      <c r="O7491" s="7">
        <v>44909</v>
      </c>
      <c r="P7491" s="7">
        <v>44929</v>
      </c>
      <c r="Q7491" t="s">
        <v>24</v>
      </c>
      <c r="R7491" s="7">
        <v>45688</v>
      </c>
      <c r="S7491" s="8">
        <f t="shared" ref="S7491:S7554" si="518">(SUM(R7491-K7491)/365)</f>
        <v>125.17260273972603</v>
      </c>
      <c r="T7491" t="str">
        <f t="shared" si="517"/>
        <v>65+</v>
      </c>
      <c r="U7491" s="7">
        <v>44929</v>
      </c>
      <c r="V7491">
        <f t="shared" ref="V7491:V7554" si="519">IFERROR(NETWORKDAYS(O7491,U7491,8),"")</f>
        <v>15</v>
      </c>
    </row>
    <row r="7492" spans="1:22">
      <c r="A7492">
        <v>103690</v>
      </c>
      <c r="B7492" t="s">
        <v>17</v>
      </c>
      <c r="C7492" t="s">
        <v>18</v>
      </c>
      <c r="D7492" t="s">
        <v>19</v>
      </c>
      <c r="H7492" t="s">
        <v>19</v>
      </c>
      <c r="J7492" t="s">
        <v>30</v>
      </c>
      <c r="K7492" s="7">
        <v>36088</v>
      </c>
      <c r="L7492" t="s">
        <v>99</v>
      </c>
      <c r="M7492" t="s">
        <v>27</v>
      </c>
      <c r="N7492" t="s">
        <v>32</v>
      </c>
      <c r="O7492" s="7">
        <v>41380</v>
      </c>
      <c r="P7492" s="7">
        <v>41752</v>
      </c>
      <c r="Q7492" t="s">
        <v>36</v>
      </c>
      <c r="R7492" s="7">
        <v>45688</v>
      </c>
      <c r="S7492" s="8">
        <f t="shared" si="518"/>
        <v>26.301369863013697</v>
      </c>
      <c r="T7492" t="str">
        <f t="shared" si="517"/>
        <v>25-35</v>
      </c>
      <c r="U7492" s="7">
        <v>41752</v>
      </c>
      <c r="V7492">
        <f t="shared" si="519"/>
        <v>267</v>
      </c>
    </row>
    <row r="7493" spans="1:22">
      <c r="A7493">
        <v>102818</v>
      </c>
      <c r="B7493" t="s">
        <v>17</v>
      </c>
      <c r="C7493" t="s">
        <v>18</v>
      </c>
      <c r="D7493" t="s">
        <v>19</v>
      </c>
      <c r="H7493" t="s">
        <v>19</v>
      </c>
      <c r="J7493" t="s">
        <v>20</v>
      </c>
      <c r="K7493" s="7">
        <v>28935</v>
      </c>
      <c r="L7493" t="s">
        <v>99</v>
      </c>
      <c r="M7493" t="s">
        <v>27</v>
      </c>
      <c r="N7493" t="s">
        <v>36</v>
      </c>
      <c r="O7493" s="7">
        <v>41297</v>
      </c>
      <c r="P7493" s="7">
        <v>41752</v>
      </c>
      <c r="Q7493" t="s">
        <v>36</v>
      </c>
      <c r="R7493" s="7">
        <v>45688</v>
      </c>
      <c r="S7493" s="8">
        <f t="shared" si="518"/>
        <v>45.898630136986299</v>
      </c>
      <c r="T7493" t="str">
        <f t="shared" si="517"/>
        <v>45-55</v>
      </c>
      <c r="U7493" s="7">
        <v>41752</v>
      </c>
      <c r="V7493">
        <f t="shared" si="519"/>
        <v>326</v>
      </c>
    </row>
    <row r="7494" spans="1:22">
      <c r="A7494">
        <v>100804</v>
      </c>
      <c r="B7494" t="s">
        <v>17</v>
      </c>
      <c r="C7494" t="s">
        <v>18</v>
      </c>
      <c r="D7494" t="s">
        <v>19</v>
      </c>
      <c r="H7494" t="s">
        <v>19</v>
      </c>
      <c r="J7494" t="s">
        <v>20</v>
      </c>
      <c r="K7494" s="7">
        <v>33090</v>
      </c>
      <c r="L7494" t="s">
        <v>102</v>
      </c>
      <c r="M7494" t="s">
        <v>22</v>
      </c>
      <c r="N7494" t="s">
        <v>32</v>
      </c>
      <c r="O7494" s="7">
        <v>41253</v>
      </c>
      <c r="P7494" s="7">
        <v>41253</v>
      </c>
      <c r="Q7494" t="s">
        <v>36</v>
      </c>
      <c r="R7494" s="7">
        <v>45688</v>
      </c>
      <c r="S7494" s="8">
        <f t="shared" si="518"/>
        <v>34.515068493150686</v>
      </c>
      <c r="T7494" t="str">
        <f t="shared" si="517"/>
        <v>25-35</v>
      </c>
      <c r="U7494" s="7">
        <v>41253</v>
      </c>
      <c r="V7494">
        <f t="shared" si="519"/>
        <v>1</v>
      </c>
    </row>
    <row r="7495" spans="1:22">
      <c r="A7495">
        <v>102549</v>
      </c>
      <c r="B7495" t="s">
        <v>17</v>
      </c>
      <c r="C7495" t="s">
        <v>18</v>
      </c>
      <c r="D7495" t="s">
        <v>19</v>
      </c>
      <c r="H7495" t="s">
        <v>19</v>
      </c>
      <c r="J7495" t="s">
        <v>20</v>
      </c>
      <c r="L7495" t="s">
        <v>37</v>
      </c>
      <c r="M7495" t="s">
        <v>27</v>
      </c>
      <c r="N7495" t="s">
        <v>34</v>
      </c>
      <c r="O7495" s="7">
        <v>41407</v>
      </c>
      <c r="P7495" s="7">
        <v>41407</v>
      </c>
      <c r="Q7495" t="s">
        <v>36</v>
      </c>
      <c r="R7495" s="7">
        <v>45688</v>
      </c>
      <c r="S7495" s="8">
        <f t="shared" si="518"/>
        <v>125.17260273972603</v>
      </c>
      <c r="T7495" t="str">
        <f t="shared" si="517"/>
        <v>65+</v>
      </c>
      <c r="U7495" s="7">
        <v>41407</v>
      </c>
      <c r="V7495">
        <f t="shared" si="519"/>
        <v>1</v>
      </c>
    </row>
    <row r="7496" spans="1:22">
      <c r="A7496">
        <v>82461</v>
      </c>
      <c r="B7496" t="s">
        <v>17</v>
      </c>
      <c r="C7496" t="s">
        <v>18</v>
      </c>
      <c r="D7496" t="s">
        <v>19</v>
      </c>
      <c r="H7496" t="s">
        <v>19</v>
      </c>
      <c r="J7496" t="s">
        <v>20</v>
      </c>
      <c r="K7496" s="7">
        <v>32473</v>
      </c>
      <c r="L7496" t="s">
        <v>37</v>
      </c>
      <c r="M7496" t="s">
        <v>27</v>
      </c>
      <c r="N7496" t="s">
        <v>32</v>
      </c>
      <c r="O7496" s="7">
        <v>40799</v>
      </c>
      <c r="P7496" s="7">
        <v>41102</v>
      </c>
      <c r="Q7496" t="s">
        <v>36</v>
      </c>
      <c r="R7496" s="7">
        <v>45688</v>
      </c>
      <c r="S7496" s="8">
        <f t="shared" si="518"/>
        <v>36.205479452054796</v>
      </c>
      <c r="T7496" t="str">
        <f t="shared" si="517"/>
        <v>35-45</v>
      </c>
      <c r="U7496" s="7">
        <v>41102</v>
      </c>
      <c r="V7496">
        <f t="shared" si="519"/>
        <v>218</v>
      </c>
    </row>
    <row r="7497" spans="1:22">
      <c r="A7497">
        <v>5740</v>
      </c>
      <c r="B7497" t="s">
        <v>17</v>
      </c>
      <c r="C7497" t="s">
        <v>18</v>
      </c>
      <c r="D7497" t="s">
        <v>19</v>
      </c>
      <c r="H7497" t="s">
        <v>19</v>
      </c>
      <c r="J7497" t="s">
        <v>20</v>
      </c>
      <c r="K7497" s="7">
        <v>12076</v>
      </c>
      <c r="L7497" t="s">
        <v>26</v>
      </c>
      <c r="M7497" t="s">
        <v>27</v>
      </c>
      <c r="N7497" t="s">
        <v>32</v>
      </c>
      <c r="O7497" s="7">
        <v>1</v>
      </c>
      <c r="P7497" s="7">
        <v>1</v>
      </c>
      <c r="Q7497" t="s">
        <v>36</v>
      </c>
      <c r="R7497" s="7">
        <v>45688</v>
      </c>
      <c r="S7497" s="8">
        <f t="shared" si="518"/>
        <v>92.087671232876716</v>
      </c>
      <c r="T7497" t="str">
        <f t="shared" si="517"/>
        <v>65+</v>
      </c>
      <c r="U7497" s="7">
        <v>1</v>
      </c>
    </row>
    <row r="7498" spans="1:22">
      <c r="A7498">
        <v>111876</v>
      </c>
      <c r="B7498" t="s">
        <v>17</v>
      </c>
      <c r="C7498" t="s">
        <v>18</v>
      </c>
      <c r="D7498" t="s">
        <v>19</v>
      </c>
      <c r="H7498" t="s">
        <v>19</v>
      </c>
      <c r="J7498" t="s">
        <v>20</v>
      </c>
      <c r="K7498" s="7">
        <v>36473</v>
      </c>
      <c r="L7498" t="s">
        <v>117</v>
      </c>
      <c r="M7498" t="s">
        <v>22</v>
      </c>
      <c r="N7498" t="s">
        <v>28</v>
      </c>
      <c r="O7498" s="7">
        <v>42112</v>
      </c>
      <c r="P7498" s="7">
        <v>43101</v>
      </c>
      <c r="Q7498" t="s">
        <v>24</v>
      </c>
      <c r="R7498" s="7">
        <v>45688</v>
      </c>
      <c r="S7498" s="8">
        <f t="shared" si="518"/>
        <v>25.246575342465754</v>
      </c>
      <c r="T7498" t="str">
        <f t="shared" si="517"/>
        <v>25-35</v>
      </c>
      <c r="U7498" s="7">
        <v>43101</v>
      </c>
      <c r="V7498">
        <f t="shared" si="519"/>
        <v>706</v>
      </c>
    </row>
    <row r="7499" spans="1:22">
      <c r="A7499">
        <v>153338</v>
      </c>
      <c r="B7499" t="s">
        <v>17</v>
      </c>
      <c r="C7499" t="s">
        <v>18</v>
      </c>
      <c r="D7499" t="s">
        <v>19</v>
      </c>
      <c r="H7499" t="s">
        <v>19</v>
      </c>
      <c r="J7499" t="s">
        <v>20</v>
      </c>
      <c r="K7499" s="7">
        <v>37971</v>
      </c>
      <c r="L7499" t="s">
        <v>88</v>
      </c>
      <c r="M7499" t="s">
        <v>57</v>
      </c>
      <c r="N7499" t="s">
        <v>28</v>
      </c>
      <c r="O7499" s="7" t="s">
        <v>36</v>
      </c>
      <c r="P7499" s="7" t="s">
        <v>36</v>
      </c>
      <c r="Q7499" t="s">
        <v>36</v>
      </c>
      <c r="R7499" s="7">
        <v>45688</v>
      </c>
      <c r="S7499" s="8">
        <f t="shared" si="518"/>
        <v>21.142465753424659</v>
      </c>
      <c r="T7499" t="str">
        <f t="shared" si="517"/>
        <v>16-25</v>
      </c>
      <c r="U7499" s="7" t="s">
        <v>36</v>
      </c>
      <c r="V7499" t="str">
        <f t="shared" si="519"/>
        <v/>
      </c>
    </row>
    <row r="7500" spans="1:22">
      <c r="A7500">
        <v>109599</v>
      </c>
      <c r="B7500" t="s">
        <v>17</v>
      </c>
      <c r="C7500" t="s">
        <v>18</v>
      </c>
      <c r="D7500" t="s">
        <v>19</v>
      </c>
      <c r="H7500" t="s">
        <v>19</v>
      </c>
      <c r="J7500" t="s">
        <v>30</v>
      </c>
      <c r="K7500" s="7">
        <v>35838</v>
      </c>
      <c r="L7500" t="s">
        <v>78</v>
      </c>
      <c r="M7500" t="s">
        <v>22</v>
      </c>
      <c r="N7500" t="s">
        <v>32</v>
      </c>
      <c r="O7500" s="7">
        <v>41923</v>
      </c>
      <c r="P7500" s="7">
        <v>42205</v>
      </c>
      <c r="Q7500" t="s">
        <v>24</v>
      </c>
      <c r="R7500" s="7">
        <v>45688</v>
      </c>
      <c r="S7500" s="8">
        <f t="shared" si="518"/>
        <v>26.986301369863014</v>
      </c>
      <c r="T7500" t="str">
        <f t="shared" si="517"/>
        <v>25-35</v>
      </c>
      <c r="U7500" s="7">
        <v>42205</v>
      </c>
      <c r="V7500">
        <f t="shared" si="519"/>
        <v>201</v>
      </c>
    </row>
    <row r="7501" spans="1:22">
      <c r="A7501">
        <v>50918</v>
      </c>
      <c r="B7501" t="s">
        <v>17</v>
      </c>
      <c r="C7501" t="s">
        <v>18</v>
      </c>
      <c r="D7501" t="s">
        <v>19</v>
      </c>
      <c r="H7501" t="s">
        <v>19</v>
      </c>
      <c r="J7501" t="s">
        <v>20</v>
      </c>
      <c r="K7501" s="7">
        <v>22467</v>
      </c>
      <c r="L7501" t="s">
        <v>48</v>
      </c>
      <c r="M7501" t="s">
        <v>27</v>
      </c>
      <c r="N7501" t="s">
        <v>32</v>
      </c>
      <c r="O7501" s="7">
        <v>39668</v>
      </c>
      <c r="P7501" s="7">
        <v>1</v>
      </c>
      <c r="Q7501" t="s">
        <v>36</v>
      </c>
      <c r="R7501" s="7">
        <v>45688</v>
      </c>
      <c r="S7501" s="8">
        <f t="shared" si="518"/>
        <v>63.61917808219178</v>
      </c>
      <c r="T7501" t="str">
        <f t="shared" si="517"/>
        <v>55-65</v>
      </c>
      <c r="U7501" s="7">
        <v>1</v>
      </c>
    </row>
    <row r="7502" spans="1:22">
      <c r="A7502">
        <v>153536</v>
      </c>
      <c r="B7502" t="s">
        <v>17</v>
      </c>
      <c r="C7502" t="s">
        <v>18</v>
      </c>
      <c r="D7502" t="s">
        <v>19</v>
      </c>
      <c r="H7502" t="s">
        <v>19</v>
      </c>
      <c r="J7502" t="s">
        <v>20</v>
      </c>
      <c r="K7502" s="7">
        <v>30655</v>
      </c>
      <c r="L7502" t="s">
        <v>102</v>
      </c>
      <c r="M7502" t="s">
        <v>22</v>
      </c>
      <c r="N7502" t="s">
        <v>32</v>
      </c>
      <c r="O7502" s="7">
        <v>44466</v>
      </c>
      <c r="P7502" s="7">
        <v>44545</v>
      </c>
      <c r="Q7502" t="s">
        <v>24</v>
      </c>
      <c r="R7502" s="7">
        <v>45688</v>
      </c>
      <c r="S7502" s="8">
        <f t="shared" si="518"/>
        <v>41.186301369863017</v>
      </c>
      <c r="T7502" t="str">
        <f t="shared" si="517"/>
        <v>35-45</v>
      </c>
      <c r="U7502" s="7">
        <v>44545</v>
      </c>
      <c r="V7502">
        <f t="shared" si="519"/>
        <v>58</v>
      </c>
    </row>
    <row r="7503" spans="1:22">
      <c r="A7503">
        <v>110944</v>
      </c>
      <c r="B7503" t="s">
        <v>17</v>
      </c>
      <c r="C7503" t="s">
        <v>18</v>
      </c>
      <c r="D7503" t="s">
        <v>19</v>
      </c>
      <c r="H7503" t="s">
        <v>19</v>
      </c>
      <c r="J7503" t="s">
        <v>20</v>
      </c>
      <c r="K7503" s="7">
        <v>35765</v>
      </c>
      <c r="L7503" t="s">
        <v>96</v>
      </c>
      <c r="M7503" t="s">
        <v>22</v>
      </c>
      <c r="N7503" t="s">
        <v>28</v>
      </c>
      <c r="O7503" s="7">
        <v>42049</v>
      </c>
      <c r="P7503" s="7">
        <v>42177</v>
      </c>
      <c r="Q7503" t="s">
        <v>24</v>
      </c>
      <c r="R7503" s="7">
        <v>45688</v>
      </c>
      <c r="S7503" s="8">
        <f t="shared" si="518"/>
        <v>27.186301369863013</v>
      </c>
      <c r="T7503" t="str">
        <f t="shared" si="517"/>
        <v>25-35</v>
      </c>
      <c r="U7503" s="7">
        <v>42177</v>
      </c>
      <c r="V7503">
        <f t="shared" si="519"/>
        <v>91</v>
      </c>
    </row>
    <row r="7504" spans="1:22">
      <c r="A7504">
        <v>159889</v>
      </c>
      <c r="B7504" t="s">
        <v>17</v>
      </c>
      <c r="C7504" t="s">
        <v>18</v>
      </c>
      <c r="D7504" t="s">
        <v>19</v>
      </c>
      <c r="H7504" t="s">
        <v>19</v>
      </c>
      <c r="J7504" t="s">
        <v>30</v>
      </c>
      <c r="K7504" s="7">
        <v>38871</v>
      </c>
      <c r="L7504" t="s">
        <v>48</v>
      </c>
      <c r="M7504" t="s">
        <v>27</v>
      </c>
      <c r="N7504" t="s">
        <v>28</v>
      </c>
      <c r="O7504" s="7" t="s">
        <v>36</v>
      </c>
      <c r="P7504" s="7" t="s">
        <v>36</v>
      </c>
      <c r="Q7504" t="s">
        <v>36</v>
      </c>
      <c r="R7504" s="7">
        <v>45688</v>
      </c>
      <c r="S7504" s="8">
        <f t="shared" si="518"/>
        <v>18.676712328767124</v>
      </c>
      <c r="T7504" t="str">
        <f t="shared" si="517"/>
        <v>16-25</v>
      </c>
      <c r="U7504" s="7" t="s">
        <v>36</v>
      </c>
      <c r="V7504" t="str">
        <f t="shared" si="519"/>
        <v/>
      </c>
    </row>
    <row r="7505" spans="1:22">
      <c r="A7505">
        <v>146934</v>
      </c>
      <c r="B7505" t="s">
        <v>17</v>
      </c>
      <c r="C7505" t="s">
        <v>18</v>
      </c>
      <c r="D7505" t="s">
        <v>19</v>
      </c>
      <c r="H7505" t="s">
        <v>19</v>
      </c>
      <c r="J7505" t="s">
        <v>127</v>
      </c>
      <c r="K7505" s="7">
        <v>38406</v>
      </c>
      <c r="L7505" t="s">
        <v>37</v>
      </c>
      <c r="M7505" t="s">
        <v>27</v>
      </c>
      <c r="N7505" t="s">
        <v>28</v>
      </c>
      <c r="O7505" s="7" t="s">
        <v>36</v>
      </c>
      <c r="P7505" s="7" t="s">
        <v>36</v>
      </c>
      <c r="Q7505" t="s">
        <v>36</v>
      </c>
      <c r="R7505" s="7">
        <v>45688</v>
      </c>
      <c r="S7505" s="8">
        <f t="shared" si="518"/>
        <v>19.950684931506849</v>
      </c>
      <c r="T7505" t="str">
        <f t="shared" si="517"/>
        <v>16-25</v>
      </c>
      <c r="U7505" s="7" t="s">
        <v>36</v>
      </c>
      <c r="V7505" t="str">
        <f t="shared" si="519"/>
        <v/>
      </c>
    </row>
    <row r="7506" spans="1:22">
      <c r="A7506">
        <v>111052</v>
      </c>
      <c r="B7506" t="s">
        <v>17</v>
      </c>
      <c r="C7506" t="s">
        <v>18</v>
      </c>
      <c r="D7506" t="s">
        <v>19</v>
      </c>
      <c r="H7506" t="s">
        <v>19</v>
      </c>
      <c r="J7506" t="s">
        <v>20</v>
      </c>
      <c r="L7506" t="s">
        <v>69</v>
      </c>
      <c r="M7506" t="s">
        <v>27</v>
      </c>
      <c r="N7506" t="s">
        <v>28</v>
      </c>
      <c r="O7506" s="7">
        <v>42445</v>
      </c>
      <c r="P7506" s="7">
        <v>42445</v>
      </c>
      <c r="Q7506" t="s">
        <v>36</v>
      </c>
      <c r="R7506" s="7">
        <v>45688</v>
      </c>
      <c r="S7506" s="8">
        <f t="shared" si="518"/>
        <v>125.17260273972603</v>
      </c>
      <c r="T7506" t="str">
        <f t="shared" si="517"/>
        <v>65+</v>
      </c>
      <c r="U7506" s="7">
        <v>42445</v>
      </c>
      <c r="V7506">
        <f t="shared" si="519"/>
        <v>1</v>
      </c>
    </row>
    <row r="7507" spans="1:22">
      <c r="A7507">
        <v>81018</v>
      </c>
      <c r="B7507" t="s">
        <v>17</v>
      </c>
      <c r="C7507" t="s">
        <v>18</v>
      </c>
      <c r="D7507" t="s">
        <v>19</v>
      </c>
      <c r="H7507" t="s">
        <v>19</v>
      </c>
      <c r="J7507" t="s">
        <v>20</v>
      </c>
      <c r="K7507" s="7">
        <v>17864</v>
      </c>
      <c r="L7507" t="s">
        <v>26</v>
      </c>
      <c r="M7507" t="s">
        <v>27</v>
      </c>
      <c r="N7507" t="s">
        <v>32</v>
      </c>
      <c r="O7507" s="7">
        <v>39897</v>
      </c>
      <c r="P7507" s="7">
        <v>40920</v>
      </c>
      <c r="Q7507" t="s">
        <v>36</v>
      </c>
      <c r="R7507" s="7">
        <v>45688</v>
      </c>
      <c r="S7507" s="8">
        <f t="shared" si="518"/>
        <v>76.230136986301375</v>
      </c>
      <c r="T7507" t="str">
        <f t="shared" si="517"/>
        <v>65+</v>
      </c>
      <c r="U7507" s="7">
        <v>40920</v>
      </c>
      <c r="V7507">
        <f t="shared" si="519"/>
        <v>732</v>
      </c>
    </row>
    <row r="7508" spans="1:22">
      <c r="A7508">
        <v>151605</v>
      </c>
      <c r="B7508" t="s">
        <v>17</v>
      </c>
      <c r="C7508" t="s">
        <v>18</v>
      </c>
      <c r="D7508" t="s">
        <v>19</v>
      </c>
      <c r="H7508" t="s">
        <v>19</v>
      </c>
      <c r="J7508" t="s">
        <v>20</v>
      </c>
      <c r="K7508" s="7">
        <v>37056</v>
      </c>
      <c r="L7508" t="s">
        <v>48</v>
      </c>
      <c r="M7508" t="s">
        <v>27</v>
      </c>
      <c r="N7508" t="s">
        <v>40</v>
      </c>
      <c r="O7508" s="7">
        <v>44443</v>
      </c>
      <c r="P7508" s="7">
        <v>44490</v>
      </c>
      <c r="Q7508" t="s">
        <v>24</v>
      </c>
      <c r="R7508" s="7">
        <v>45688</v>
      </c>
      <c r="S7508" s="8">
        <f t="shared" si="518"/>
        <v>23.649315068493152</v>
      </c>
      <c r="T7508" t="str">
        <f t="shared" si="517"/>
        <v>16-25</v>
      </c>
      <c r="U7508" s="7">
        <v>44490</v>
      </c>
      <c r="V7508">
        <f t="shared" si="519"/>
        <v>34</v>
      </c>
    </row>
    <row r="7509" spans="1:22">
      <c r="A7509">
        <v>150333</v>
      </c>
      <c r="B7509" t="s">
        <v>17</v>
      </c>
      <c r="C7509" t="s">
        <v>25</v>
      </c>
      <c r="D7509" t="s">
        <v>19</v>
      </c>
      <c r="H7509" t="s">
        <v>19</v>
      </c>
      <c r="J7509" t="s">
        <v>20</v>
      </c>
      <c r="K7509" s="7">
        <v>38439</v>
      </c>
      <c r="L7509" t="s">
        <v>59</v>
      </c>
      <c r="M7509" t="s">
        <v>27</v>
      </c>
      <c r="N7509" t="s">
        <v>34</v>
      </c>
      <c r="O7509" s="7">
        <v>44310</v>
      </c>
      <c r="P7509" s="7" t="s">
        <v>29</v>
      </c>
      <c r="Q7509" t="s">
        <v>24</v>
      </c>
      <c r="R7509" s="7">
        <v>45688</v>
      </c>
      <c r="S7509" s="8">
        <f t="shared" si="518"/>
        <v>19.860273972602741</v>
      </c>
      <c r="T7509" t="str">
        <f t="shared" si="517"/>
        <v>16-25</v>
      </c>
      <c r="U7509" s="7">
        <f>R7509</f>
        <v>45688</v>
      </c>
      <c r="V7509">
        <f t="shared" si="519"/>
        <v>985</v>
      </c>
    </row>
    <row r="7510" spans="1:22">
      <c r="A7510">
        <v>128226</v>
      </c>
      <c r="B7510" t="s">
        <v>17</v>
      </c>
      <c r="C7510" t="s">
        <v>18</v>
      </c>
      <c r="D7510" t="s">
        <v>19</v>
      </c>
      <c r="H7510" t="s">
        <v>19</v>
      </c>
      <c r="J7510" t="s">
        <v>30</v>
      </c>
      <c r="K7510" s="7">
        <v>36775</v>
      </c>
      <c r="L7510" t="s">
        <v>65</v>
      </c>
      <c r="M7510" t="s">
        <v>27</v>
      </c>
      <c r="N7510" t="s">
        <v>34</v>
      </c>
      <c r="O7510" s="7">
        <v>43209</v>
      </c>
      <c r="P7510" s="7">
        <v>43413</v>
      </c>
      <c r="Q7510" t="s">
        <v>77</v>
      </c>
      <c r="R7510" s="7">
        <v>45688</v>
      </c>
      <c r="S7510" s="8">
        <f t="shared" si="518"/>
        <v>24.419178082191781</v>
      </c>
      <c r="T7510" t="str">
        <f t="shared" si="517"/>
        <v>16-25</v>
      </c>
      <c r="U7510" s="7">
        <v>43413</v>
      </c>
      <c r="V7510">
        <f t="shared" si="519"/>
        <v>147</v>
      </c>
    </row>
    <row r="7511" spans="1:22">
      <c r="A7511">
        <v>50832</v>
      </c>
      <c r="B7511" t="s">
        <v>17</v>
      </c>
      <c r="C7511" t="s">
        <v>18</v>
      </c>
      <c r="D7511" t="s">
        <v>19</v>
      </c>
      <c r="H7511" t="s">
        <v>19</v>
      </c>
      <c r="J7511" t="s">
        <v>20</v>
      </c>
      <c r="K7511" s="7">
        <v>26204</v>
      </c>
      <c r="L7511" t="s">
        <v>59</v>
      </c>
      <c r="M7511" t="s">
        <v>27</v>
      </c>
      <c r="N7511" t="s">
        <v>34</v>
      </c>
      <c r="O7511" s="7">
        <v>41981</v>
      </c>
      <c r="P7511" s="7">
        <v>41981</v>
      </c>
      <c r="Q7511" t="s">
        <v>36</v>
      </c>
      <c r="R7511" s="7">
        <v>45688</v>
      </c>
      <c r="S7511" s="8">
        <f t="shared" si="518"/>
        <v>53.38082191780822</v>
      </c>
      <c r="T7511" t="str">
        <f t="shared" si="517"/>
        <v>45-55</v>
      </c>
      <c r="U7511" s="7">
        <v>41981</v>
      </c>
      <c r="V7511">
        <f t="shared" si="519"/>
        <v>1</v>
      </c>
    </row>
    <row r="7512" spans="1:22">
      <c r="A7512">
        <v>115661</v>
      </c>
      <c r="B7512" t="s">
        <v>17</v>
      </c>
      <c r="C7512" t="s">
        <v>18</v>
      </c>
      <c r="D7512" t="s">
        <v>19</v>
      </c>
      <c r="H7512" t="s">
        <v>19</v>
      </c>
      <c r="J7512" t="s">
        <v>20</v>
      </c>
      <c r="K7512" s="7">
        <v>36798</v>
      </c>
      <c r="L7512" t="s">
        <v>83</v>
      </c>
      <c r="M7512" t="s">
        <v>27</v>
      </c>
      <c r="N7512" t="s">
        <v>36</v>
      </c>
      <c r="O7512" s="7">
        <v>42357</v>
      </c>
      <c r="P7512" s="7">
        <v>42869</v>
      </c>
      <c r="Q7512" t="s">
        <v>24</v>
      </c>
      <c r="R7512" s="7">
        <v>45688</v>
      </c>
      <c r="S7512" s="8">
        <f t="shared" si="518"/>
        <v>24.356164383561644</v>
      </c>
      <c r="T7512" t="str">
        <f t="shared" si="517"/>
        <v>16-25</v>
      </c>
      <c r="U7512" s="7">
        <v>42869</v>
      </c>
      <c r="V7512">
        <f t="shared" si="519"/>
        <v>365</v>
      </c>
    </row>
    <row r="7513" spans="1:22">
      <c r="A7513">
        <v>41619</v>
      </c>
      <c r="B7513" t="s">
        <v>17</v>
      </c>
      <c r="C7513" t="s">
        <v>18</v>
      </c>
      <c r="D7513" t="s">
        <v>19</v>
      </c>
      <c r="H7513" t="s">
        <v>19</v>
      </c>
      <c r="J7513" t="s">
        <v>20</v>
      </c>
      <c r="K7513" s="7">
        <v>14118</v>
      </c>
      <c r="L7513" t="s">
        <v>26</v>
      </c>
      <c r="M7513" t="s">
        <v>27</v>
      </c>
      <c r="N7513" t="s">
        <v>86</v>
      </c>
      <c r="O7513" s="7">
        <v>36591</v>
      </c>
      <c r="P7513" s="7">
        <v>44789</v>
      </c>
      <c r="Q7513" t="s">
        <v>55</v>
      </c>
      <c r="R7513" s="7">
        <v>45688</v>
      </c>
      <c r="S7513" s="8">
        <f t="shared" si="518"/>
        <v>86.493150684931507</v>
      </c>
      <c r="T7513" t="str">
        <f t="shared" si="517"/>
        <v>65+</v>
      </c>
      <c r="U7513" s="7">
        <v>44789</v>
      </c>
      <c r="V7513">
        <f t="shared" si="519"/>
        <v>5857</v>
      </c>
    </row>
    <row r="7514" spans="1:22">
      <c r="A7514">
        <v>108024</v>
      </c>
      <c r="B7514" t="s">
        <v>17</v>
      </c>
      <c r="C7514" t="s">
        <v>18</v>
      </c>
      <c r="D7514" t="s">
        <v>19</v>
      </c>
      <c r="H7514" t="s">
        <v>19</v>
      </c>
      <c r="J7514" t="s">
        <v>20</v>
      </c>
      <c r="K7514" s="7">
        <v>28002</v>
      </c>
      <c r="L7514" t="s">
        <v>84</v>
      </c>
      <c r="M7514" t="s">
        <v>22</v>
      </c>
      <c r="N7514" t="s">
        <v>34</v>
      </c>
      <c r="O7514" s="7">
        <v>41901</v>
      </c>
      <c r="P7514" s="7">
        <v>41953</v>
      </c>
      <c r="Q7514" t="s">
        <v>36</v>
      </c>
      <c r="R7514" s="7">
        <v>45688</v>
      </c>
      <c r="S7514" s="8">
        <f t="shared" si="518"/>
        <v>48.454794520547942</v>
      </c>
      <c r="T7514" t="str">
        <f t="shared" si="517"/>
        <v>45-55</v>
      </c>
      <c r="U7514" s="7">
        <v>41953</v>
      </c>
      <c r="V7514">
        <f t="shared" si="519"/>
        <v>37</v>
      </c>
    </row>
    <row r="7515" spans="1:22">
      <c r="A7515">
        <v>107821</v>
      </c>
      <c r="B7515" t="s">
        <v>17</v>
      </c>
      <c r="C7515" t="s">
        <v>18</v>
      </c>
      <c r="D7515" t="s">
        <v>19</v>
      </c>
      <c r="H7515" t="s">
        <v>19</v>
      </c>
      <c r="J7515" t="s">
        <v>30</v>
      </c>
      <c r="K7515" s="7">
        <v>33628</v>
      </c>
      <c r="L7515" t="s">
        <v>136</v>
      </c>
      <c r="M7515" t="s">
        <v>22</v>
      </c>
      <c r="N7515" t="s">
        <v>32</v>
      </c>
      <c r="O7515" s="7" t="s">
        <v>36</v>
      </c>
      <c r="P7515" s="7" t="s">
        <v>36</v>
      </c>
      <c r="Q7515" t="s">
        <v>24</v>
      </c>
      <c r="R7515" s="7">
        <v>45688</v>
      </c>
      <c r="S7515" s="8">
        <f t="shared" si="518"/>
        <v>33.041095890410958</v>
      </c>
      <c r="T7515" t="str">
        <f t="shared" si="517"/>
        <v>25-35</v>
      </c>
      <c r="U7515" s="7" t="s">
        <v>36</v>
      </c>
      <c r="V7515" t="str">
        <f t="shared" si="519"/>
        <v/>
      </c>
    </row>
    <row r="7516" spans="1:22">
      <c r="A7516">
        <v>161702</v>
      </c>
      <c r="B7516" t="s">
        <v>17</v>
      </c>
      <c r="C7516" t="s">
        <v>18</v>
      </c>
      <c r="D7516" t="s">
        <v>19</v>
      </c>
      <c r="H7516" t="s">
        <v>19</v>
      </c>
      <c r="J7516" t="s">
        <v>20</v>
      </c>
      <c r="K7516" s="7">
        <v>39783</v>
      </c>
      <c r="L7516" t="s">
        <v>53</v>
      </c>
      <c r="M7516" t="s">
        <v>22</v>
      </c>
      <c r="N7516" t="s">
        <v>34</v>
      </c>
      <c r="O7516" s="7" t="s">
        <v>36</v>
      </c>
      <c r="P7516" s="7" t="s">
        <v>36</v>
      </c>
      <c r="Q7516" t="s">
        <v>36</v>
      </c>
      <c r="R7516" s="7">
        <v>45688</v>
      </c>
      <c r="S7516" s="8">
        <f t="shared" si="518"/>
        <v>16.17808219178082</v>
      </c>
      <c r="T7516" t="str">
        <f t="shared" si="517"/>
        <v>16-25</v>
      </c>
      <c r="U7516" s="7" t="s">
        <v>36</v>
      </c>
      <c r="V7516" t="str">
        <f t="shared" si="519"/>
        <v/>
      </c>
    </row>
    <row r="7517" spans="1:22">
      <c r="A7517">
        <v>127680</v>
      </c>
      <c r="B7517" t="s">
        <v>17</v>
      </c>
      <c r="C7517" t="s">
        <v>18</v>
      </c>
      <c r="D7517" t="s">
        <v>19</v>
      </c>
      <c r="H7517" t="s">
        <v>19</v>
      </c>
      <c r="J7517" t="s">
        <v>30</v>
      </c>
      <c r="K7517" s="7">
        <v>29312</v>
      </c>
      <c r="L7517" t="s">
        <v>69</v>
      </c>
      <c r="M7517" t="s">
        <v>27</v>
      </c>
      <c r="N7517" t="s">
        <v>34</v>
      </c>
      <c r="O7517" s="7" t="s">
        <v>36</v>
      </c>
      <c r="P7517" s="7" t="s">
        <v>36</v>
      </c>
      <c r="Q7517" t="s">
        <v>36</v>
      </c>
      <c r="R7517" s="7">
        <v>45688</v>
      </c>
      <c r="S7517" s="8">
        <f t="shared" si="518"/>
        <v>44.865753424657534</v>
      </c>
      <c r="T7517" t="str">
        <f t="shared" si="517"/>
        <v>35-45</v>
      </c>
      <c r="U7517" s="7" t="s">
        <v>36</v>
      </c>
      <c r="V7517" t="str">
        <f t="shared" si="519"/>
        <v/>
      </c>
    </row>
    <row r="7518" spans="1:22">
      <c r="A7518">
        <v>150640</v>
      </c>
      <c r="B7518" t="s">
        <v>17</v>
      </c>
      <c r="C7518" t="s">
        <v>18</v>
      </c>
      <c r="D7518" t="s">
        <v>19</v>
      </c>
      <c r="H7518" t="s">
        <v>19</v>
      </c>
      <c r="J7518" t="s">
        <v>30</v>
      </c>
      <c r="K7518" s="7">
        <v>38297</v>
      </c>
      <c r="L7518" t="s">
        <v>96</v>
      </c>
      <c r="M7518" t="s">
        <v>22</v>
      </c>
      <c r="N7518" t="s">
        <v>34</v>
      </c>
      <c r="O7518" s="7">
        <v>44357</v>
      </c>
      <c r="P7518" s="7">
        <v>45120</v>
      </c>
      <c r="Q7518" t="s">
        <v>24</v>
      </c>
      <c r="R7518" s="7">
        <v>45688</v>
      </c>
      <c r="S7518" s="8">
        <f t="shared" si="518"/>
        <v>20.24931506849315</v>
      </c>
      <c r="T7518" t="str">
        <f t="shared" si="517"/>
        <v>16-25</v>
      </c>
      <c r="U7518" s="7">
        <v>45120</v>
      </c>
      <c r="V7518">
        <f t="shared" si="519"/>
        <v>546</v>
      </c>
    </row>
    <row r="7519" spans="1:22">
      <c r="A7519">
        <v>108812</v>
      </c>
      <c r="B7519" t="s">
        <v>17</v>
      </c>
      <c r="C7519" t="s">
        <v>18</v>
      </c>
      <c r="D7519" t="s">
        <v>19</v>
      </c>
      <c r="H7519" t="s">
        <v>19</v>
      </c>
      <c r="J7519" t="s">
        <v>30</v>
      </c>
      <c r="K7519" s="7">
        <v>20050</v>
      </c>
      <c r="L7519" t="s">
        <v>37</v>
      </c>
      <c r="M7519" t="s">
        <v>27</v>
      </c>
      <c r="N7519" t="s">
        <v>34</v>
      </c>
      <c r="O7519" s="7" t="s">
        <v>36</v>
      </c>
      <c r="P7519" s="7" t="s">
        <v>36</v>
      </c>
      <c r="Q7519" t="s">
        <v>36</v>
      </c>
      <c r="R7519" s="7">
        <v>45688</v>
      </c>
      <c r="S7519" s="8">
        <f t="shared" si="518"/>
        <v>70.241095890410961</v>
      </c>
      <c r="T7519" t="str">
        <f t="shared" si="517"/>
        <v>65+</v>
      </c>
      <c r="U7519" s="7" t="s">
        <v>36</v>
      </c>
      <c r="V7519" t="str">
        <f t="shared" si="519"/>
        <v/>
      </c>
    </row>
    <row r="7520" spans="1:22">
      <c r="A7520">
        <v>126783</v>
      </c>
      <c r="B7520" t="s">
        <v>17</v>
      </c>
      <c r="C7520" t="s">
        <v>25</v>
      </c>
      <c r="D7520" t="s">
        <v>19</v>
      </c>
      <c r="H7520" t="s">
        <v>19</v>
      </c>
      <c r="J7520" t="s">
        <v>20</v>
      </c>
      <c r="K7520" s="7">
        <v>23617</v>
      </c>
      <c r="L7520" t="s">
        <v>410</v>
      </c>
      <c r="M7520" t="s">
        <v>23</v>
      </c>
      <c r="N7520" t="s">
        <v>32</v>
      </c>
      <c r="O7520" s="7">
        <v>43070</v>
      </c>
      <c r="P7520" s="7" t="s">
        <v>29</v>
      </c>
      <c r="Q7520" t="s">
        <v>38</v>
      </c>
      <c r="R7520" s="7">
        <v>45688</v>
      </c>
      <c r="S7520" s="8">
        <f t="shared" si="518"/>
        <v>60.468493150684928</v>
      </c>
      <c r="T7520" t="str">
        <f t="shared" si="517"/>
        <v>55-65</v>
      </c>
      <c r="U7520" s="7">
        <f>R7520</f>
        <v>45688</v>
      </c>
      <c r="V7520">
        <f t="shared" si="519"/>
        <v>1871</v>
      </c>
    </row>
    <row r="7521" spans="1:22">
      <c r="A7521">
        <v>156915</v>
      </c>
      <c r="B7521" t="s">
        <v>17</v>
      </c>
      <c r="C7521" t="s">
        <v>18</v>
      </c>
      <c r="D7521" t="s">
        <v>19</v>
      </c>
      <c r="H7521" t="s">
        <v>19</v>
      </c>
      <c r="J7521" t="s">
        <v>20</v>
      </c>
      <c r="K7521" s="7">
        <v>19475</v>
      </c>
      <c r="L7521" t="s">
        <v>37</v>
      </c>
      <c r="M7521" t="s">
        <v>27</v>
      </c>
      <c r="N7521" t="s">
        <v>34</v>
      </c>
      <c r="O7521" s="7">
        <v>44827</v>
      </c>
      <c r="P7521" s="7">
        <v>44971</v>
      </c>
      <c r="Q7521" t="s">
        <v>24</v>
      </c>
      <c r="R7521" s="7">
        <v>45688</v>
      </c>
      <c r="S7521" s="8">
        <f t="shared" si="518"/>
        <v>71.816438356164383</v>
      </c>
      <c r="T7521" t="str">
        <f t="shared" si="517"/>
        <v>65+</v>
      </c>
      <c r="U7521" s="7">
        <v>44971</v>
      </c>
      <c r="V7521">
        <f t="shared" si="519"/>
        <v>103</v>
      </c>
    </row>
    <row r="7522" spans="1:22">
      <c r="A7522">
        <v>106859</v>
      </c>
      <c r="B7522" t="s">
        <v>17</v>
      </c>
      <c r="C7522" t="s">
        <v>18</v>
      </c>
      <c r="D7522" t="s">
        <v>19</v>
      </c>
      <c r="H7522" t="s">
        <v>19</v>
      </c>
      <c r="J7522" t="s">
        <v>20</v>
      </c>
      <c r="K7522" s="7">
        <v>16399</v>
      </c>
      <c r="L7522" t="s">
        <v>151</v>
      </c>
      <c r="M7522" t="s">
        <v>22</v>
      </c>
      <c r="N7522" t="s">
        <v>32</v>
      </c>
      <c r="O7522" s="7">
        <v>41645</v>
      </c>
      <c r="P7522" s="7">
        <v>45062</v>
      </c>
      <c r="Q7522" t="s">
        <v>24</v>
      </c>
      <c r="R7522" s="7">
        <v>45688</v>
      </c>
      <c r="S7522" s="8">
        <f t="shared" si="518"/>
        <v>80.243835616438361</v>
      </c>
      <c r="T7522" t="str">
        <f t="shared" si="517"/>
        <v>65+</v>
      </c>
      <c r="U7522" s="7">
        <v>45062</v>
      </c>
      <c r="V7522">
        <f t="shared" si="519"/>
        <v>2442</v>
      </c>
    </row>
    <row r="7523" spans="1:22">
      <c r="A7523">
        <v>138907</v>
      </c>
      <c r="B7523" t="s">
        <v>17</v>
      </c>
      <c r="C7523" t="s">
        <v>18</v>
      </c>
      <c r="D7523" t="s">
        <v>19</v>
      </c>
      <c r="H7523" t="s">
        <v>19</v>
      </c>
      <c r="J7523" t="s">
        <v>20</v>
      </c>
      <c r="K7523" s="7">
        <v>24475</v>
      </c>
      <c r="L7523" t="s">
        <v>26</v>
      </c>
      <c r="M7523" t="s">
        <v>27</v>
      </c>
      <c r="N7523" t="s">
        <v>34</v>
      </c>
      <c r="O7523" s="7">
        <v>43708</v>
      </c>
      <c r="P7523" s="7">
        <v>44454</v>
      </c>
      <c r="Q7523" t="s">
        <v>24</v>
      </c>
      <c r="R7523" s="7">
        <v>45688</v>
      </c>
      <c r="S7523" s="8">
        <f t="shared" si="518"/>
        <v>58.11780821917808</v>
      </c>
      <c r="T7523" t="str">
        <f t="shared" si="517"/>
        <v>55-65</v>
      </c>
      <c r="U7523" s="7">
        <v>44454</v>
      </c>
      <c r="V7523">
        <f t="shared" si="519"/>
        <v>533</v>
      </c>
    </row>
    <row r="7524" spans="1:22">
      <c r="A7524">
        <v>129725</v>
      </c>
      <c r="B7524" t="s">
        <v>17</v>
      </c>
      <c r="C7524" t="s">
        <v>18</v>
      </c>
      <c r="D7524" t="s">
        <v>19</v>
      </c>
      <c r="H7524" t="s">
        <v>19</v>
      </c>
      <c r="J7524" t="s">
        <v>30</v>
      </c>
      <c r="K7524" s="7">
        <v>33552</v>
      </c>
      <c r="L7524" t="s">
        <v>497</v>
      </c>
      <c r="M7524" t="s">
        <v>23</v>
      </c>
      <c r="N7524" t="s">
        <v>36</v>
      </c>
      <c r="O7524" s="7">
        <v>43309</v>
      </c>
      <c r="P7524" s="7">
        <v>43665</v>
      </c>
      <c r="Q7524" t="s">
        <v>24</v>
      </c>
      <c r="R7524" s="7">
        <v>45688</v>
      </c>
      <c r="S7524" s="8">
        <f t="shared" si="518"/>
        <v>33.249315068493154</v>
      </c>
      <c r="T7524" t="str">
        <f t="shared" si="517"/>
        <v>25-35</v>
      </c>
      <c r="U7524" s="7">
        <v>43665</v>
      </c>
      <c r="V7524">
        <f t="shared" si="519"/>
        <v>255</v>
      </c>
    </row>
    <row r="7525" spans="1:22">
      <c r="A7525">
        <v>143476</v>
      </c>
      <c r="B7525" t="s">
        <v>17</v>
      </c>
      <c r="C7525" t="s">
        <v>18</v>
      </c>
      <c r="D7525" t="s">
        <v>19</v>
      </c>
      <c r="H7525" t="s">
        <v>19</v>
      </c>
      <c r="J7525" t="s">
        <v>20</v>
      </c>
      <c r="K7525" s="7">
        <v>25120</v>
      </c>
      <c r="L7525" t="s">
        <v>111</v>
      </c>
      <c r="M7525" t="s">
        <v>57</v>
      </c>
      <c r="N7525" t="s">
        <v>34</v>
      </c>
      <c r="O7525" s="7" t="s">
        <v>36</v>
      </c>
      <c r="P7525" s="7" t="s">
        <v>36</v>
      </c>
      <c r="Q7525" t="s">
        <v>36</v>
      </c>
      <c r="R7525" s="7">
        <v>45688</v>
      </c>
      <c r="S7525" s="8">
        <f t="shared" si="518"/>
        <v>56.350684931506848</v>
      </c>
      <c r="T7525" t="str">
        <f t="shared" si="517"/>
        <v>55-65</v>
      </c>
      <c r="U7525" s="7" t="s">
        <v>36</v>
      </c>
      <c r="V7525" t="str">
        <f t="shared" si="519"/>
        <v/>
      </c>
    </row>
    <row r="7526" spans="1:22">
      <c r="A7526">
        <v>135424</v>
      </c>
      <c r="B7526" t="s">
        <v>17</v>
      </c>
      <c r="C7526" t="s">
        <v>18</v>
      </c>
      <c r="D7526" t="s">
        <v>19</v>
      </c>
      <c r="H7526" t="s">
        <v>19</v>
      </c>
      <c r="J7526" t="s">
        <v>20</v>
      </c>
      <c r="K7526" s="7">
        <v>38267</v>
      </c>
      <c r="L7526" t="s">
        <v>37</v>
      </c>
      <c r="M7526" t="s">
        <v>27</v>
      </c>
      <c r="N7526" t="s">
        <v>36</v>
      </c>
      <c r="O7526" s="7">
        <v>43595</v>
      </c>
      <c r="P7526" s="7">
        <v>44439</v>
      </c>
      <c r="Q7526" t="s">
        <v>24</v>
      </c>
      <c r="R7526" s="7">
        <v>45688</v>
      </c>
      <c r="S7526" s="8">
        <f t="shared" si="518"/>
        <v>20.331506849315069</v>
      </c>
      <c r="T7526" t="str">
        <f t="shared" si="517"/>
        <v>16-25</v>
      </c>
      <c r="U7526" s="7">
        <v>44439</v>
      </c>
      <c r="V7526">
        <f t="shared" si="519"/>
        <v>603</v>
      </c>
    </row>
    <row r="7527" spans="1:22">
      <c r="A7527">
        <v>145677</v>
      </c>
      <c r="B7527" t="s">
        <v>17</v>
      </c>
      <c r="C7527" t="s">
        <v>18</v>
      </c>
      <c r="D7527" t="s">
        <v>19</v>
      </c>
      <c r="H7527" t="s">
        <v>19</v>
      </c>
      <c r="J7527" t="s">
        <v>20</v>
      </c>
      <c r="K7527" s="7">
        <v>24153</v>
      </c>
      <c r="L7527" t="s">
        <v>65</v>
      </c>
      <c r="M7527" t="s">
        <v>27</v>
      </c>
      <c r="N7527" t="s">
        <v>34</v>
      </c>
      <c r="O7527" s="7" t="s">
        <v>36</v>
      </c>
      <c r="P7527" s="7" t="s">
        <v>36</v>
      </c>
      <c r="Q7527" t="s">
        <v>36</v>
      </c>
      <c r="R7527" s="7">
        <v>45688</v>
      </c>
      <c r="S7527" s="8">
        <f t="shared" si="518"/>
        <v>59</v>
      </c>
      <c r="T7527" t="str">
        <f t="shared" si="517"/>
        <v>55-65</v>
      </c>
      <c r="U7527" s="7" t="s">
        <v>36</v>
      </c>
      <c r="V7527" t="str">
        <f t="shared" si="519"/>
        <v/>
      </c>
    </row>
    <row r="7528" spans="1:22">
      <c r="A7528">
        <v>147676</v>
      </c>
      <c r="B7528" t="s">
        <v>17</v>
      </c>
      <c r="C7528" t="s">
        <v>18</v>
      </c>
      <c r="D7528" t="s">
        <v>19</v>
      </c>
      <c r="H7528" t="s">
        <v>19</v>
      </c>
      <c r="J7528" t="s">
        <v>20</v>
      </c>
      <c r="K7528" s="7">
        <v>38431</v>
      </c>
      <c r="L7528" t="s">
        <v>472</v>
      </c>
      <c r="M7528" t="s">
        <v>23</v>
      </c>
      <c r="N7528" t="s">
        <v>40</v>
      </c>
      <c r="O7528" s="7" t="s">
        <v>36</v>
      </c>
      <c r="P7528" s="7" t="s">
        <v>36</v>
      </c>
      <c r="Q7528" t="s">
        <v>36</v>
      </c>
      <c r="R7528" s="7">
        <v>45688</v>
      </c>
      <c r="S7528" s="8">
        <f t="shared" si="518"/>
        <v>19.882191780821916</v>
      </c>
      <c r="T7528" t="str">
        <f t="shared" si="517"/>
        <v>16-25</v>
      </c>
      <c r="U7528" s="7" t="s">
        <v>36</v>
      </c>
      <c r="V7528" t="str">
        <f t="shared" si="519"/>
        <v/>
      </c>
    </row>
    <row r="7529" spans="1:22">
      <c r="A7529">
        <v>138651</v>
      </c>
      <c r="B7529" t="s">
        <v>17</v>
      </c>
      <c r="C7529" t="s">
        <v>18</v>
      </c>
      <c r="D7529" t="s">
        <v>19</v>
      </c>
      <c r="H7529" t="s">
        <v>19</v>
      </c>
      <c r="J7529" t="s">
        <v>20</v>
      </c>
      <c r="K7529" s="7">
        <v>38322</v>
      </c>
      <c r="L7529" t="s">
        <v>78</v>
      </c>
      <c r="M7529" t="s">
        <v>22</v>
      </c>
      <c r="N7529" t="s">
        <v>34</v>
      </c>
      <c r="O7529" s="7">
        <v>43694</v>
      </c>
      <c r="P7529" s="7">
        <v>43918</v>
      </c>
      <c r="Q7529" t="s">
        <v>24</v>
      </c>
      <c r="R7529" s="7">
        <v>45688</v>
      </c>
      <c r="S7529" s="8">
        <f t="shared" si="518"/>
        <v>20.18082191780822</v>
      </c>
      <c r="T7529" t="str">
        <f t="shared" si="517"/>
        <v>16-25</v>
      </c>
      <c r="U7529" s="7">
        <v>43918</v>
      </c>
      <c r="V7529">
        <f t="shared" si="519"/>
        <v>160</v>
      </c>
    </row>
    <row r="7530" spans="1:22">
      <c r="A7530">
        <v>37243</v>
      </c>
      <c r="B7530" t="s">
        <v>17</v>
      </c>
      <c r="C7530" t="s">
        <v>25</v>
      </c>
      <c r="D7530" t="s">
        <v>19</v>
      </c>
      <c r="H7530" t="s">
        <v>19</v>
      </c>
      <c r="J7530" t="s">
        <v>30</v>
      </c>
      <c r="K7530" s="7">
        <v>23023</v>
      </c>
      <c r="L7530" t="s">
        <v>37</v>
      </c>
      <c r="M7530" t="s">
        <v>27</v>
      </c>
      <c r="N7530" t="s">
        <v>32</v>
      </c>
      <c r="O7530" s="7">
        <v>38100</v>
      </c>
      <c r="P7530" s="7" t="s">
        <v>29</v>
      </c>
      <c r="Q7530" t="s">
        <v>38</v>
      </c>
      <c r="R7530" s="7">
        <v>45688</v>
      </c>
      <c r="S7530" s="8">
        <f t="shared" si="518"/>
        <v>62.095890410958901</v>
      </c>
      <c r="T7530" t="str">
        <f t="shared" si="517"/>
        <v>55-65</v>
      </c>
      <c r="U7530" s="7">
        <f t="shared" ref="U7530:U7531" si="520">R7530</f>
        <v>45688</v>
      </c>
      <c r="V7530">
        <f t="shared" si="519"/>
        <v>5421</v>
      </c>
    </row>
    <row r="7531" spans="1:22">
      <c r="A7531">
        <v>80556</v>
      </c>
      <c r="B7531" t="s">
        <v>17</v>
      </c>
      <c r="C7531" t="s">
        <v>25</v>
      </c>
      <c r="D7531" t="s">
        <v>19</v>
      </c>
      <c r="G7531" t="s">
        <v>91</v>
      </c>
      <c r="H7531" t="s">
        <v>19</v>
      </c>
      <c r="J7531" t="s">
        <v>20</v>
      </c>
      <c r="K7531" s="7">
        <v>17336</v>
      </c>
      <c r="L7531" t="s">
        <v>72</v>
      </c>
      <c r="M7531" t="s">
        <v>22</v>
      </c>
      <c r="N7531" t="s">
        <v>32</v>
      </c>
      <c r="O7531" s="7">
        <v>40009</v>
      </c>
      <c r="P7531" s="7" t="s">
        <v>29</v>
      </c>
      <c r="Q7531" t="s">
        <v>24</v>
      </c>
      <c r="R7531" s="7">
        <v>45688</v>
      </c>
      <c r="S7531" s="8">
        <f t="shared" si="518"/>
        <v>77.676712328767124</v>
      </c>
      <c r="T7531" t="str">
        <f t="shared" si="517"/>
        <v>65+</v>
      </c>
      <c r="U7531" s="7">
        <f t="shared" si="520"/>
        <v>45688</v>
      </c>
      <c r="V7531">
        <f t="shared" si="519"/>
        <v>4058</v>
      </c>
    </row>
    <row r="7532" spans="1:22">
      <c r="A7532">
        <v>145836</v>
      </c>
      <c r="B7532" t="s">
        <v>17</v>
      </c>
      <c r="C7532" t="s">
        <v>18</v>
      </c>
      <c r="D7532" t="s">
        <v>19</v>
      </c>
      <c r="H7532" t="s">
        <v>19</v>
      </c>
      <c r="J7532" t="s">
        <v>20</v>
      </c>
      <c r="K7532" s="7">
        <v>36693</v>
      </c>
      <c r="L7532" t="s">
        <v>67</v>
      </c>
      <c r="M7532" t="s">
        <v>22</v>
      </c>
      <c r="N7532" t="s">
        <v>34</v>
      </c>
      <c r="O7532" s="7">
        <v>44018</v>
      </c>
      <c r="P7532" s="7">
        <v>44062</v>
      </c>
      <c r="Q7532" t="s">
        <v>24</v>
      </c>
      <c r="R7532" s="7">
        <v>45688</v>
      </c>
      <c r="S7532" s="8">
        <f t="shared" si="518"/>
        <v>24.643835616438356</v>
      </c>
      <c r="T7532" t="str">
        <f t="shared" si="517"/>
        <v>16-25</v>
      </c>
      <c r="U7532" s="7">
        <v>44062</v>
      </c>
      <c r="V7532">
        <f t="shared" si="519"/>
        <v>33</v>
      </c>
    </row>
    <row r="7533" spans="1:22">
      <c r="A7533">
        <v>70093</v>
      </c>
      <c r="B7533" t="s">
        <v>17</v>
      </c>
      <c r="C7533" t="s">
        <v>18</v>
      </c>
      <c r="D7533" t="s">
        <v>19</v>
      </c>
      <c r="H7533" t="s">
        <v>19</v>
      </c>
      <c r="J7533" t="s">
        <v>20</v>
      </c>
      <c r="K7533" s="7">
        <v>12023</v>
      </c>
      <c r="L7533" t="s">
        <v>67</v>
      </c>
      <c r="M7533" t="s">
        <v>22</v>
      </c>
      <c r="N7533" t="s">
        <v>32</v>
      </c>
      <c r="O7533" s="7">
        <v>40074</v>
      </c>
      <c r="P7533" s="7">
        <v>44664</v>
      </c>
      <c r="Q7533" t="s">
        <v>24</v>
      </c>
      <c r="R7533" s="7">
        <v>45688</v>
      </c>
      <c r="S7533" s="8">
        <f t="shared" si="518"/>
        <v>92.232876712328761</v>
      </c>
      <c r="T7533" t="str">
        <f t="shared" si="517"/>
        <v>65+</v>
      </c>
      <c r="U7533" s="7">
        <v>44664</v>
      </c>
      <c r="V7533">
        <f t="shared" si="519"/>
        <v>3279</v>
      </c>
    </row>
    <row r="7534" spans="1:22">
      <c r="A7534">
        <v>82902</v>
      </c>
      <c r="B7534" t="s">
        <v>17</v>
      </c>
      <c r="C7534" t="s">
        <v>18</v>
      </c>
      <c r="D7534" t="s">
        <v>19</v>
      </c>
      <c r="H7534" t="s">
        <v>19</v>
      </c>
      <c r="J7534" t="s">
        <v>20</v>
      </c>
      <c r="K7534" s="7">
        <v>19995</v>
      </c>
      <c r="L7534" t="s">
        <v>66</v>
      </c>
      <c r="M7534" t="s">
        <v>57</v>
      </c>
      <c r="N7534" t="s">
        <v>32</v>
      </c>
      <c r="O7534" s="7" t="s">
        <v>36</v>
      </c>
      <c r="P7534" s="7" t="s">
        <v>36</v>
      </c>
      <c r="Q7534" t="s">
        <v>36</v>
      </c>
      <c r="R7534" s="7">
        <v>45688</v>
      </c>
      <c r="S7534" s="8">
        <f t="shared" si="518"/>
        <v>70.391780821917806</v>
      </c>
      <c r="T7534" t="str">
        <f t="shared" si="517"/>
        <v>65+</v>
      </c>
      <c r="U7534" s="7" t="s">
        <v>36</v>
      </c>
      <c r="V7534" t="str">
        <f t="shared" si="519"/>
        <v/>
      </c>
    </row>
    <row r="7535" spans="1:22">
      <c r="A7535">
        <v>104641</v>
      </c>
      <c r="B7535" t="s">
        <v>17</v>
      </c>
      <c r="C7535" t="s">
        <v>25</v>
      </c>
      <c r="D7535" t="s">
        <v>19</v>
      </c>
      <c r="H7535" t="s">
        <v>19</v>
      </c>
      <c r="J7535" t="s">
        <v>20</v>
      </c>
      <c r="K7535" s="7">
        <v>16251</v>
      </c>
      <c r="L7535" t="s">
        <v>48</v>
      </c>
      <c r="M7535" t="s">
        <v>27</v>
      </c>
      <c r="N7535" t="s">
        <v>34</v>
      </c>
      <c r="O7535" s="7">
        <v>41599</v>
      </c>
      <c r="P7535" s="7" t="s">
        <v>29</v>
      </c>
      <c r="Q7535" t="s">
        <v>24</v>
      </c>
      <c r="R7535" s="7">
        <v>45688</v>
      </c>
      <c r="S7535" s="8">
        <f t="shared" si="518"/>
        <v>80.649315068493152</v>
      </c>
      <c r="T7535" t="str">
        <f t="shared" si="517"/>
        <v>65+</v>
      </c>
      <c r="U7535" s="7">
        <f>R7535</f>
        <v>45688</v>
      </c>
      <c r="V7535">
        <f t="shared" si="519"/>
        <v>2922</v>
      </c>
    </row>
    <row r="7536" spans="1:22">
      <c r="A7536">
        <v>81982</v>
      </c>
      <c r="B7536" t="s">
        <v>17</v>
      </c>
      <c r="C7536" t="s">
        <v>18</v>
      </c>
      <c r="D7536" t="s">
        <v>19</v>
      </c>
      <c r="H7536" t="s">
        <v>19</v>
      </c>
      <c r="J7536" t="s">
        <v>20</v>
      </c>
      <c r="K7536" s="7">
        <v>22205</v>
      </c>
      <c r="L7536" t="s">
        <v>26</v>
      </c>
      <c r="M7536" t="s">
        <v>27</v>
      </c>
      <c r="N7536" t="s">
        <v>32</v>
      </c>
      <c r="O7536" s="7">
        <v>39566</v>
      </c>
      <c r="P7536" s="7">
        <v>44447</v>
      </c>
      <c r="Q7536" t="s">
        <v>24</v>
      </c>
      <c r="R7536" s="7">
        <v>45688</v>
      </c>
      <c r="S7536" s="8">
        <f t="shared" si="518"/>
        <v>64.336986301369862</v>
      </c>
      <c r="T7536" t="str">
        <f t="shared" si="517"/>
        <v>55-65</v>
      </c>
      <c r="U7536" s="7">
        <v>44447</v>
      </c>
      <c r="V7536">
        <f t="shared" si="519"/>
        <v>3488</v>
      </c>
    </row>
    <row r="7537" spans="1:22">
      <c r="A7537">
        <v>104936</v>
      </c>
      <c r="B7537" t="s">
        <v>17</v>
      </c>
      <c r="C7537" t="s">
        <v>18</v>
      </c>
      <c r="D7537" t="s">
        <v>19</v>
      </c>
      <c r="H7537" t="s">
        <v>19</v>
      </c>
      <c r="J7537" t="s">
        <v>20</v>
      </c>
      <c r="K7537" s="7">
        <v>35608</v>
      </c>
      <c r="L7537" t="s">
        <v>72</v>
      </c>
      <c r="M7537" t="s">
        <v>22</v>
      </c>
      <c r="N7537" t="s">
        <v>32</v>
      </c>
      <c r="O7537" s="7">
        <v>41477</v>
      </c>
      <c r="P7537" s="7">
        <v>41760</v>
      </c>
      <c r="Q7537" t="s">
        <v>36</v>
      </c>
      <c r="R7537" s="7">
        <v>45688</v>
      </c>
      <c r="S7537" s="8">
        <f t="shared" si="518"/>
        <v>27.616438356164384</v>
      </c>
      <c r="T7537" t="str">
        <f t="shared" si="517"/>
        <v>25-35</v>
      </c>
      <c r="U7537" s="7">
        <v>41760</v>
      </c>
      <c r="V7537">
        <f t="shared" si="519"/>
        <v>204</v>
      </c>
    </row>
    <row r="7538" spans="1:22">
      <c r="A7538">
        <v>122630</v>
      </c>
      <c r="B7538" t="s">
        <v>17</v>
      </c>
      <c r="C7538" t="s">
        <v>25</v>
      </c>
      <c r="D7538" t="s">
        <v>19</v>
      </c>
      <c r="H7538" t="s">
        <v>19</v>
      </c>
      <c r="J7538" t="s">
        <v>20</v>
      </c>
      <c r="L7538" t="s">
        <v>126</v>
      </c>
      <c r="M7538" t="s">
        <v>52</v>
      </c>
      <c r="N7538" t="s">
        <v>32</v>
      </c>
      <c r="O7538" s="7">
        <v>43070</v>
      </c>
      <c r="P7538" s="7" t="s">
        <v>29</v>
      </c>
      <c r="Q7538" t="s">
        <v>38</v>
      </c>
      <c r="R7538" s="7">
        <v>45688</v>
      </c>
      <c r="S7538" s="8">
        <f t="shared" si="518"/>
        <v>125.17260273972603</v>
      </c>
      <c r="T7538" t="str">
        <f t="shared" si="517"/>
        <v>65+</v>
      </c>
      <c r="U7538" s="7">
        <f t="shared" ref="U7538:U7539" si="521">R7538</f>
        <v>45688</v>
      </c>
      <c r="V7538">
        <f t="shared" si="519"/>
        <v>1871</v>
      </c>
    </row>
    <row r="7539" spans="1:22">
      <c r="A7539">
        <v>159937</v>
      </c>
      <c r="B7539" t="s">
        <v>17</v>
      </c>
      <c r="C7539" t="s">
        <v>25</v>
      </c>
      <c r="D7539" t="s">
        <v>19</v>
      </c>
      <c r="H7539" t="s">
        <v>19</v>
      </c>
      <c r="J7539" t="s">
        <v>20</v>
      </c>
      <c r="K7539" s="7">
        <v>16827</v>
      </c>
      <c r="L7539" t="s">
        <v>73</v>
      </c>
      <c r="M7539" t="s">
        <v>22</v>
      </c>
      <c r="N7539" t="s">
        <v>34</v>
      </c>
      <c r="O7539" s="7">
        <v>44974</v>
      </c>
      <c r="P7539" s="7" t="s">
        <v>29</v>
      </c>
      <c r="Q7539" t="s">
        <v>24</v>
      </c>
      <c r="R7539" s="7">
        <v>45688</v>
      </c>
      <c r="S7539" s="8">
        <f t="shared" si="518"/>
        <v>79.07123287671233</v>
      </c>
      <c r="T7539" t="str">
        <f t="shared" si="517"/>
        <v>65+</v>
      </c>
      <c r="U7539" s="7">
        <f t="shared" si="521"/>
        <v>45688</v>
      </c>
      <c r="V7539">
        <f t="shared" si="519"/>
        <v>511</v>
      </c>
    </row>
    <row r="7540" spans="1:22">
      <c r="A7540">
        <v>80122</v>
      </c>
      <c r="B7540" t="s">
        <v>17</v>
      </c>
      <c r="C7540" t="s">
        <v>18</v>
      </c>
      <c r="D7540" t="s">
        <v>19</v>
      </c>
      <c r="H7540" t="s">
        <v>19</v>
      </c>
      <c r="J7540" t="s">
        <v>20</v>
      </c>
      <c r="K7540" s="7">
        <v>23597</v>
      </c>
      <c r="L7540" t="s">
        <v>84</v>
      </c>
      <c r="M7540" t="s">
        <v>22</v>
      </c>
      <c r="N7540" t="s">
        <v>34</v>
      </c>
      <c r="O7540" s="7">
        <v>40676</v>
      </c>
      <c r="P7540" s="7">
        <v>1</v>
      </c>
      <c r="Q7540" t="s">
        <v>36</v>
      </c>
      <c r="R7540" s="7">
        <v>45688</v>
      </c>
      <c r="S7540" s="8">
        <f t="shared" si="518"/>
        <v>60.523287671232879</v>
      </c>
      <c r="T7540" t="str">
        <f t="shared" si="517"/>
        <v>55-65</v>
      </c>
      <c r="U7540" s="7">
        <v>1</v>
      </c>
    </row>
    <row r="7541" spans="1:22">
      <c r="A7541">
        <v>103026</v>
      </c>
      <c r="B7541" t="s">
        <v>17</v>
      </c>
      <c r="C7541" t="s">
        <v>18</v>
      </c>
      <c r="D7541" t="s">
        <v>19</v>
      </c>
      <c r="H7541" t="s">
        <v>19</v>
      </c>
      <c r="J7541" t="s">
        <v>30</v>
      </c>
      <c r="K7541" s="7">
        <v>34494</v>
      </c>
      <c r="L7541" t="s">
        <v>74</v>
      </c>
      <c r="M7541" t="s">
        <v>22</v>
      </c>
      <c r="N7541" t="s">
        <v>32</v>
      </c>
      <c r="O7541" s="7">
        <v>41337</v>
      </c>
      <c r="P7541" s="7">
        <v>41517</v>
      </c>
      <c r="Q7541" t="s">
        <v>36</v>
      </c>
      <c r="R7541" s="7">
        <v>45688</v>
      </c>
      <c r="S7541" s="8">
        <f t="shared" si="518"/>
        <v>30.668493150684931</v>
      </c>
      <c r="T7541" t="str">
        <f t="shared" si="517"/>
        <v>25-35</v>
      </c>
      <c r="U7541" s="7">
        <v>41517</v>
      </c>
      <c r="V7541">
        <f t="shared" si="519"/>
        <v>130</v>
      </c>
    </row>
    <row r="7542" spans="1:22">
      <c r="A7542">
        <v>137309</v>
      </c>
      <c r="B7542" t="s">
        <v>17</v>
      </c>
      <c r="C7542" t="s">
        <v>25</v>
      </c>
      <c r="D7542" t="s">
        <v>19</v>
      </c>
      <c r="H7542" t="s">
        <v>19</v>
      </c>
      <c r="J7542" t="s">
        <v>20</v>
      </c>
      <c r="K7542" s="7">
        <v>27698</v>
      </c>
      <c r="L7542" t="s">
        <v>49</v>
      </c>
      <c r="M7542" t="s">
        <v>22</v>
      </c>
      <c r="N7542" t="s">
        <v>34</v>
      </c>
      <c r="O7542" s="7">
        <v>43673</v>
      </c>
      <c r="P7542" s="7" t="s">
        <v>29</v>
      </c>
      <c r="Q7542" t="s">
        <v>24</v>
      </c>
      <c r="R7542" s="7">
        <v>45688</v>
      </c>
      <c r="S7542" s="8">
        <f t="shared" si="518"/>
        <v>49.287671232876711</v>
      </c>
      <c r="T7542" t="str">
        <f t="shared" si="517"/>
        <v>45-55</v>
      </c>
      <c r="U7542" s="7">
        <f t="shared" ref="U7542:U7544" si="522">R7542</f>
        <v>45688</v>
      </c>
      <c r="V7542">
        <f t="shared" si="519"/>
        <v>1440</v>
      </c>
    </row>
    <row r="7543" spans="1:22">
      <c r="A7543">
        <v>137308</v>
      </c>
      <c r="B7543" t="s">
        <v>17</v>
      </c>
      <c r="C7543" t="s">
        <v>25</v>
      </c>
      <c r="D7543" t="s">
        <v>19</v>
      </c>
      <c r="H7543" t="s">
        <v>19</v>
      </c>
      <c r="J7543" t="s">
        <v>20</v>
      </c>
      <c r="K7543" s="7">
        <v>34677</v>
      </c>
      <c r="L7543" t="s">
        <v>49</v>
      </c>
      <c r="M7543" t="s">
        <v>22</v>
      </c>
      <c r="N7543" t="s">
        <v>34</v>
      </c>
      <c r="O7543" s="7">
        <v>43666</v>
      </c>
      <c r="P7543" s="7" t="s">
        <v>29</v>
      </c>
      <c r="Q7543" t="s">
        <v>24</v>
      </c>
      <c r="R7543" s="7">
        <v>45688</v>
      </c>
      <c r="S7543" s="8">
        <f t="shared" si="518"/>
        <v>30.167123287671235</v>
      </c>
      <c r="T7543" t="str">
        <f t="shared" si="517"/>
        <v>25-35</v>
      </c>
      <c r="U7543" s="7">
        <f t="shared" si="522"/>
        <v>45688</v>
      </c>
      <c r="V7543">
        <f t="shared" si="519"/>
        <v>1445</v>
      </c>
    </row>
    <row r="7544" spans="1:22">
      <c r="A7544">
        <v>161070</v>
      </c>
      <c r="B7544" t="s">
        <v>17</v>
      </c>
      <c r="C7544" t="s">
        <v>25</v>
      </c>
      <c r="D7544" t="s">
        <v>19</v>
      </c>
      <c r="H7544" t="s">
        <v>19</v>
      </c>
      <c r="J7544" t="s">
        <v>30</v>
      </c>
      <c r="K7544" s="7">
        <v>38708</v>
      </c>
      <c r="L7544" t="s">
        <v>110</v>
      </c>
      <c r="M7544" t="s">
        <v>22</v>
      </c>
      <c r="N7544" t="s">
        <v>34</v>
      </c>
      <c r="O7544" s="7">
        <v>44975</v>
      </c>
      <c r="P7544" s="7" t="s">
        <v>29</v>
      </c>
      <c r="Q7544" t="s">
        <v>24</v>
      </c>
      <c r="R7544" s="7">
        <v>45688</v>
      </c>
      <c r="S7544" s="8">
        <f t="shared" si="518"/>
        <v>19.123287671232877</v>
      </c>
      <c r="T7544" t="str">
        <f t="shared" si="517"/>
        <v>16-25</v>
      </c>
      <c r="U7544" s="7">
        <f t="shared" si="522"/>
        <v>45688</v>
      </c>
      <c r="V7544">
        <f t="shared" si="519"/>
        <v>510</v>
      </c>
    </row>
    <row r="7545" spans="1:22">
      <c r="A7545">
        <v>46257</v>
      </c>
      <c r="B7545" t="s">
        <v>17</v>
      </c>
      <c r="C7545" t="s">
        <v>18</v>
      </c>
      <c r="D7545" t="s">
        <v>19</v>
      </c>
      <c r="H7545" t="s">
        <v>19</v>
      </c>
      <c r="J7545" t="s">
        <v>20</v>
      </c>
      <c r="K7545" s="7">
        <v>11445</v>
      </c>
      <c r="L7545" t="s">
        <v>26</v>
      </c>
      <c r="M7545" t="s">
        <v>27</v>
      </c>
      <c r="N7545" t="s">
        <v>34</v>
      </c>
      <c r="O7545" s="7">
        <v>34700</v>
      </c>
      <c r="P7545" s="7">
        <v>43586</v>
      </c>
      <c r="Q7545" t="s">
        <v>24</v>
      </c>
      <c r="R7545" s="7">
        <v>45688</v>
      </c>
      <c r="S7545" s="8">
        <f t="shared" si="518"/>
        <v>93.816438356164383</v>
      </c>
      <c r="T7545" t="str">
        <f t="shared" si="517"/>
        <v>65+</v>
      </c>
      <c r="U7545" s="7">
        <v>43586</v>
      </c>
      <c r="V7545">
        <f t="shared" si="519"/>
        <v>6348</v>
      </c>
    </row>
    <row r="7546" spans="1:22">
      <c r="A7546">
        <v>146795</v>
      </c>
      <c r="B7546" t="s">
        <v>17</v>
      </c>
      <c r="C7546" t="s">
        <v>18</v>
      </c>
      <c r="D7546" t="s">
        <v>19</v>
      </c>
      <c r="H7546" t="s">
        <v>19</v>
      </c>
      <c r="J7546" t="s">
        <v>20</v>
      </c>
      <c r="K7546" s="7">
        <v>24564</v>
      </c>
      <c r="L7546" t="s">
        <v>78</v>
      </c>
      <c r="M7546" t="s">
        <v>22</v>
      </c>
      <c r="N7546" t="s">
        <v>34</v>
      </c>
      <c r="O7546" s="7">
        <v>44106</v>
      </c>
      <c r="P7546" s="7">
        <v>44362</v>
      </c>
      <c r="Q7546" t="s">
        <v>24</v>
      </c>
      <c r="R7546" s="7">
        <v>45688</v>
      </c>
      <c r="S7546" s="8">
        <f t="shared" si="518"/>
        <v>57.873972602739727</v>
      </c>
      <c r="T7546" t="str">
        <f t="shared" si="517"/>
        <v>55-65</v>
      </c>
      <c r="U7546" s="7">
        <v>44362</v>
      </c>
      <c r="V7546">
        <f t="shared" si="519"/>
        <v>183</v>
      </c>
    </row>
    <row r="7547" spans="1:22">
      <c r="A7547">
        <v>103789</v>
      </c>
      <c r="B7547" t="s">
        <v>17</v>
      </c>
      <c r="C7547" t="s">
        <v>18</v>
      </c>
      <c r="D7547" t="s">
        <v>19</v>
      </c>
      <c r="H7547" t="s">
        <v>19</v>
      </c>
      <c r="J7547" t="s">
        <v>20</v>
      </c>
      <c r="K7547" s="7">
        <v>20471</v>
      </c>
      <c r="L7547" t="s">
        <v>26</v>
      </c>
      <c r="M7547" t="s">
        <v>27</v>
      </c>
      <c r="N7547" t="s">
        <v>34</v>
      </c>
      <c r="O7547" s="7">
        <v>41453</v>
      </c>
      <c r="P7547" s="7">
        <v>41599</v>
      </c>
      <c r="Q7547" t="s">
        <v>36</v>
      </c>
      <c r="R7547" s="7">
        <v>45688</v>
      </c>
      <c r="S7547" s="8">
        <f t="shared" si="518"/>
        <v>69.087671232876716</v>
      </c>
      <c r="T7547" t="str">
        <f t="shared" si="517"/>
        <v>65+</v>
      </c>
      <c r="U7547" s="7">
        <v>41599</v>
      </c>
      <c r="V7547">
        <f t="shared" si="519"/>
        <v>105</v>
      </c>
    </row>
    <row r="7548" spans="1:22">
      <c r="A7548">
        <v>130105</v>
      </c>
      <c r="B7548" t="s">
        <v>17</v>
      </c>
      <c r="C7548" t="s">
        <v>18</v>
      </c>
      <c r="D7548" t="s">
        <v>19</v>
      </c>
      <c r="H7548" t="s">
        <v>19</v>
      </c>
      <c r="J7548" t="s">
        <v>20</v>
      </c>
      <c r="K7548" s="7">
        <v>25870</v>
      </c>
      <c r="L7548" t="s">
        <v>44</v>
      </c>
      <c r="M7548" t="s">
        <v>27</v>
      </c>
      <c r="N7548" t="s">
        <v>34</v>
      </c>
      <c r="O7548" s="7">
        <v>43293</v>
      </c>
      <c r="P7548" s="7">
        <v>45082</v>
      </c>
      <c r="Q7548" t="s">
        <v>55</v>
      </c>
      <c r="R7548" s="7">
        <v>45688</v>
      </c>
      <c r="S7548" s="8">
        <f t="shared" si="518"/>
        <v>54.295890410958904</v>
      </c>
      <c r="T7548" t="str">
        <f t="shared" si="517"/>
        <v>45-55</v>
      </c>
      <c r="U7548" s="7">
        <v>45082</v>
      </c>
      <c r="V7548">
        <f t="shared" si="519"/>
        <v>1278</v>
      </c>
    </row>
    <row r="7549" spans="1:22">
      <c r="A7549">
        <v>28473</v>
      </c>
      <c r="B7549" t="s">
        <v>17</v>
      </c>
      <c r="C7549" t="s">
        <v>18</v>
      </c>
      <c r="D7549" t="s">
        <v>19</v>
      </c>
      <c r="H7549" t="s">
        <v>19</v>
      </c>
      <c r="J7549" t="s">
        <v>20</v>
      </c>
      <c r="K7549" s="7">
        <v>17233</v>
      </c>
      <c r="L7549" t="s">
        <v>26</v>
      </c>
      <c r="M7549" t="s">
        <v>27</v>
      </c>
      <c r="N7549" t="s">
        <v>34</v>
      </c>
      <c r="O7549" s="7">
        <v>43167</v>
      </c>
      <c r="P7549" s="7">
        <v>43312</v>
      </c>
      <c r="Q7549" t="s">
        <v>55</v>
      </c>
      <c r="R7549" s="7">
        <v>45688</v>
      </c>
      <c r="S7549" s="8">
        <f t="shared" si="518"/>
        <v>77.958904109589042</v>
      </c>
      <c r="T7549" t="str">
        <f t="shared" si="517"/>
        <v>65+</v>
      </c>
      <c r="U7549" s="7">
        <v>43312</v>
      </c>
      <c r="V7549">
        <f t="shared" si="519"/>
        <v>104</v>
      </c>
    </row>
    <row r="7550" spans="1:22">
      <c r="A7550">
        <v>118415</v>
      </c>
      <c r="B7550" t="s">
        <v>17</v>
      </c>
      <c r="C7550" t="s">
        <v>25</v>
      </c>
      <c r="D7550" t="s">
        <v>19</v>
      </c>
      <c r="H7550" t="s">
        <v>19</v>
      </c>
      <c r="J7550" t="s">
        <v>30</v>
      </c>
      <c r="K7550" s="7">
        <v>36682</v>
      </c>
      <c r="L7550" t="s">
        <v>33</v>
      </c>
      <c r="M7550" t="s">
        <v>22</v>
      </c>
      <c r="N7550" t="s">
        <v>32</v>
      </c>
      <c r="O7550" s="7">
        <v>42599</v>
      </c>
      <c r="P7550" s="7" t="s">
        <v>29</v>
      </c>
      <c r="Q7550" t="s">
        <v>24</v>
      </c>
      <c r="R7550" s="7">
        <v>45688</v>
      </c>
      <c r="S7550" s="8">
        <f t="shared" si="518"/>
        <v>24.673972602739727</v>
      </c>
      <c r="T7550" t="str">
        <f t="shared" si="517"/>
        <v>16-25</v>
      </c>
      <c r="U7550" s="7">
        <f t="shared" ref="U7550:U7551" si="523">R7550</f>
        <v>45688</v>
      </c>
      <c r="V7550">
        <f t="shared" si="519"/>
        <v>2208</v>
      </c>
    </row>
    <row r="7551" spans="1:22">
      <c r="A7551">
        <v>126242</v>
      </c>
      <c r="B7551" t="s">
        <v>17</v>
      </c>
      <c r="C7551" t="s">
        <v>25</v>
      </c>
      <c r="D7551" t="s">
        <v>19</v>
      </c>
      <c r="H7551" t="s">
        <v>19</v>
      </c>
      <c r="J7551" t="s">
        <v>20</v>
      </c>
      <c r="K7551" s="7">
        <v>21959</v>
      </c>
      <c r="L7551" t="s">
        <v>33</v>
      </c>
      <c r="M7551" t="s">
        <v>22</v>
      </c>
      <c r="N7551" t="s">
        <v>34</v>
      </c>
      <c r="O7551" s="7">
        <v>42901</v>
      </c>
      <c r="P7551" s="7" t="s">
        <v>29</v>
      </c>
      <c r="Q7551" t="s">
        <v>24</v>
      </c>
      <c r="R7551" s="7">
        <v>45688</v>
      </c>
      <c r="S7551" s="8">
        <f t="shared" si="518"/>
        <v>65.010958904109586</v>
      </c>
      <c r="T7551" t="str">
        <f t="shared" si="517"/>
        <v>65+</v>
      </c>
      <c r="U7551" s="7">
        <f t="shared" si="523"/>
        <v>45688</v>
      </c>
      <c r="V7551">
        <f t="shared" si="519"/>
        <v>1992</v>
      </c>
    </row>
    <row r="7552" spans="1:22">
      <c r="A7552">
        <v>93932</v>
      </c>
      <c r="B7552" t="s">
        <v>17</v>
      </c>
      <c r="C7552" t="s">
        <v>18</v>
      </c>
      <c r="D7552" t="s">
        <v>19</v>
      </c>
      <c r="H7552" t="s">
        <v>19</v>
      </c>
      <c r="J7552" t="s">
        <v>20</v>
      </c>
      <c r="K7552" s="7">
        <v>34783</v>
      </c>
      <c r="L7552" t="s">
        <v>45</v>
      </c>
      <c r="M7552" t="s">
        <v>22</v>
      </c>
      <c r="N7552" t="s">
        <v>32</v>
      </c>
      <c r="O7552" s="7">
        <v>40719</v>
      </c>
      <c r="P7552" s="7">
        <v>41076</v>
      </c>
      <c r="Q7552" t="s">
        <v>36</v>
      </c>
      <c r="R7552" s="7">
        <v>45688</v>
      </c>
      <c r="S7552" s="8">
        <f t="shared" si="518"/>
        <v>29.876712328767123</v>
      </c>
      <c r="T7552" t="str">
        <f t="shared" si="517"/>
        <v>25-35</v>
      </c>
      <c r="U7552" s="7">
        <v>41076</v>
      </c>
      <c r="V7552">
        <f t="shared" si="519"/>
        <v>255</v>
      </c>
    </row>
    <row r="7553" spans="1:22">
      <c r="A7553">
        <v>154360</v>
      </c>
      <c r="B7553" t="s">
        <v>17</v>
      </c>
      <c r="C7553" t="s">
        <v>25</v>
      </c>
      <c r="D7553" t="s">
        <v>19</v>
      </c>
      <c r="H7553" t="s">
        <v>19</v>
      </c>
      <c r="J7553" t="s">
        <v>30</v>
      </c>
      <c r="L7553" t="s">
        <v>126</v>
      </c>
      <c r="M7553" t="s">
        <v>52</v>
      </c>
      <c r="N7553" t="s">
        <v>36</v>
      </c>
      <c r="O7553" s="7">
        <v>44548</v>
      </c>
      <c r="P7553" s="7" t="s">
        <v>29</v>
      </c>
      <c r="Q7553" t="s">
        <v>38</v>
      </c>
      <c r="R7553" s="7">
        <v>45688</v>
      </c>
      <c r="S7553" s="8">
        <f t="shared" si="518"/>
        <v>125.17260273972603</v>
      </c>
      <c r="T7553" t="str">
        <f t="shared" si="517"/>
        <v>65+</v>
      </c>
      <c r="U7553" s="7">
        <f>R7553</f>
        <v>45688</v>
      </c>
      <c r="V7553">
        <f t="shared" si="519"/>
        <v>815</v>
      </c>
    </row>
    <row r="7554" spans="1:22">
      <c r="A7554">
        <v>116155</v>
      </c>
      <c r="B7554" t="s">
        <v>17</v>
      </c>
      <c r="C7554" t="s">
        <v>18</v>
      </c>
      <c r="D7554" t="s">
        <v>19</v>
      </c>
      <c r="H7554" t="s">
        <v>19</v>
      </c>
      <c r="J7554" t="s">
        <v>20</v>
      </c>
      <c r="K7554" s="7">
        <v>37644</v>
      </c>
      <c r="L7554" t="s">
        <v>37</v>
      </c>
      <c r="M7554" t="s">
        <v>27</v>
      </c>
      <c r="N7554" t="s">
        <v>32</v>
      </c>
      <c r="O7554" s="7">
        <v>42896</v>
      </c>
      <c r="P7554" s="7">
        <v>43488</v>
      </c>
      <c r="Q7554" t="s">
        <v>24</v>
      </c>
      <c r="R7554" s="7">
        <v>45688</v>
      </c>
      <c r="S7554" s="8">
        <f t="shared" si="518"/>
        <v>22.038356164383561</v>
      </c>
      <c r="T7554" t="str">
        <f t="shared" ref="T7554:T7617" si="524">IFERROR(VLOOKUP(S7554,Age_Group_Arr,2,TRUE),"")</f>
        <v>16-25</v>
      </c>
      <c r="U7554" s="7">
        <v>43488</v>
      </c>
      <c r="V7554">
        <f t="shared" si="519"/>
        <v>423</v>
      </c>
    </row>
    <row r="7555" spans="1:22">
      <c r="A7555">
        <v>100727</v>
      </c>
      <c r="B7555" t="s">
        <v>17</v>
      </c>
      <c r="C7555" t="s">
        <v>18</v>
      </c>
      <c r="D7555" t="s">
        <v>19</v>
      </c>
      <c r="H7555" t="s">
        <v>19</v>
      </c>
      <c r="J7555" t="s">
        <v>20</v>
      </c>
      <c r="K7555" s="7">
        <v>19407</v>
      </c>
      <c r="L7555" t="s">
        <v>72</v>
      </c>
      <c r="M7555" t="s">
        <v>22</v>
      </c>
      <c r="N7555" t="s">
        <v>32</v>
      </c>
      <c r="O7555" s="7">
        <v>41122</v>
      </c>
      <c r="P7555" s="7">
        <v>43376</v>
      </c>
      <c r="Q7555" t="s">
        <v>24</v>
      </c>
      <c r="R7555" s="7">
        <v>45688</v>
      </c>
      <c r="S7555" s="8">
        <f t="shared" ref="S7555:S7618" si="525">(SUM(R7555-K7555)/365)</f>
        <v>72.0027397260274</v>
      </c>
      <c r="T7555" t="str">
        <f t="shared" si="524"/>
        <v>65+</v>
      </c>
      <c r="U7555" s="7">
        <v>43376</v>
      </c>
      <c r="V7555">
        <f t="shared" ref="V7555:V7618" si="526">IFERROR(NETWORKDAYS(O7555,U7555,8),"")</f>
        <v>1611</v>
      </c>
    </row>
    <row r="7556" spans="1:22">
      <c r="A7556">
        <v>82672</v>
      </c>
      <c r="B7556" t="s">
        <v>17</v>
      </c>
      <c r="C7556" t="s">
        <v>25</v>
      </c>
      <c r="D7556" t="s">
        <v>19</v>
      </c>
      <c r="H7556" t="s">
        <v>19</v>
      </c>
      <c r="J7556" t="s">
        <v>20</v>
      </c>
      <c r="K7556" s="7">
        <v>17086</v>
      </c>
      <c r="L7556" t="s">
        <v>37</v>
      </c>
      <c r="M7556" t="s">
        <v>27</v>
      </c>
      <c r="N7556" t="s">
        <v>32</v>
      </c>
      <c r="O7556" s="7">
        <v>40829</v>
      </c>
      <c r="P7556" s="7" t="s">
        <v>29</v>
      </c>
      <c r="Q7556" t="s">
        <v>24</v>
      </c>
      <c r="R7556" s="7">
        <v>45688</v>
      </c>
      <c r="S7556" s="8">
        <f t="shared" si="525"/>
        <v>78.361643835616434</v>
      </c>
      <c r="T7556" t="str">
        <f t="shared" si="524"/>
        <v>65+</v>
      </c>
      <c r="U7556" s="7">
        <f t="shared" ref="U7556:U7557" si="527">R7556</f>
        <v>45688</v>
      </c>
      <c r="V7556">
        <f t="shared" si="526"/>
        <v>3472</v>
      </c>
    </row>
    <row r="7557" spans="1:22">
      <c r="A7557">
        <v>159355</v>
      </c>
      <c r="B7557" t="s">
        <v>17</v>
      </c>
      <c r="C7557" t="s">
        <v>25</v>
      </c>
      <c r="D7557" t="s">
        <v>19</v>
      </c>
      <c r="H7557" t="s">
        <v>19</v>
      </c>
      <c r="J7557" t="s">
        <v>20</v>
      </c>
      <c r="K7557" s="7">
        <v>38394</v>
      </c>
      <c r="L7557" t="s">
        <v>66</v>
      </c>
      <c r="M7557" t="s">
        <v>57</v>
      </c>
      <c r="N7557" t="s">
        <v>34</v>
      </c>
      <c r="O7557" s="7">
        <v>44994</v>
      </c>
      <c r="P7557" s="7" t="s">
        <v>29</v>
      </c>
      <c r="Q7557" t="s">
        <v>24</v>
      </c>
      <c r="R7557" s="7">
        <v>45688</v>
      </c>
      <c r="S7557" s="8">
        <f t="shared" si="525"/>
        <v>19.983561643835618</v>
      </c>
      <c r="T7557" t="str">
        <f t="shared" si="524"/>
        <v>16-25</v>
      </c>
      <c r="U7557" s="7">
        <f t="shared" si="527"/>
        <v>45688</v>
      </c>
      <c r="V7557">
        <f t="shared" si="526"/>
        <v>497</v>
      </c>
    </row>
    <row r="7558" spans="1:22">
      <c r="A7558">
        <v>79469</v>
      </c>
      <c r="B7558" t="s">
        <v>17</v>
      </c>
      <c r="C7558" t="s">
        <v>18</v>
      </c>
      <c r="D7558" t="s">
        <v>19</v>
      </c>
      <c r="H7558" t="s">
        <v>19</v>
      </c>
      <c r="J7558" t="s">
        <v>20</v>
      </c>
      <c r="L7558" t="s">
        <v>84</v>
      </c>
      <c r="M7558" t="s">
        <v>22</v>
      </c>
      <c r="N7558" t="s">
        <v>32</v>
      </c>
      <c r="O7558" s="7">
        <v>40828</v>
      </c>
      <c r="P7558" s="7">
        <v>40828</v>
      </c>
      <c r="Q7558" t="s">
        <v>36</v>
      </c>
      <c r="R7558" s="7">
        <v>45688</v>
      </c>
      <c r="S7558" s="8">
        <f t="shared" si="525"/>
        <v>125.17260273972603</v>
      </c>
      <c r="T7558" t="str">
        <f t="shared" si="524"/>
        <v>65+</v>
      </c>
      <c r="U7558" s="7">
        <v>40828</v>
      </c>
      <c r="V7558">
        <f t="shared" si="526"/>
        <v>1</v>
      </c>
    </row>
    <row r="7559" spans="1:22">
      <c r="A7559">
        <v>153760</v>
      </c>
      <c r="B7559" t="s">
        <v>17</v>
      </c>
      <c r="C7559" t="s">
        <v>25</v>
      </c>
      <c r="D7559" t="s">
        <v>19</v>
      </c>
      <c r="H7559" t="s">
        <v>19</v>
      </c>
      <c r="J7559" t="s">
        <v>20</v>
      </c>
      <c r="K7559" s="7">
        <v>14579</v>
      </c>
      <c r="L7559" t="s">
        <v>44</v>
      </c>
      <c r="M7559" t="s">
        <v>27</v>
      </c>
      <c r="N7559" t="s">
        <v>34</v>
      </c>
      <c r="O7559" s="7">
        <v>44529</v>
      </c>
      <c r="P7559" s="7" t="s">
        <v>29</v>
      </c>
      <c r="Q7559" t="s">
        <v>24</v>
      </c>
      <c r="R7559" s="7">
        <v>45688</v>
      </c>
      <c r="S7559" s="8">
        <f t="shared" si="525"/>
        <v>85.230136986301375</v>
      </c>
      <c r="T7559" t="str">
        <f t="shared" si="524"/>
        <v>65+</v>
      </c>
      <c r="U7559" s="7">
        <f>R7559</f>
        <v>45688</v>
      </c>
      <c r="V7559">
        <f t="shared" si="526"/>
        <v>830</v>
      </c>
    </row>
    <row r="7560" spans="1:22">
      <c r="A7560">
        <v>167219</v>
      </c>
      <c r="B7560" t="s">
        <v>17</v>
      </c>
      <c r="C7560" t="s">
        <v>18</v>
      </c>
      <c r="D7560" t="s">
        <v>19</v>
      </c>
      <c r="H7560" t="s">
        <v>19</v>
      </c>
      <c r="J7560" t="s">
        <v>20</v>
      </c>
      <c r="K7560" s="7">
        <v>36769</v>
      </c>
      <c r="L7560" t="s">
        <v>69</v>
      </c>
      <c r="M7560" t="s">
        <v>27</v>
      </c>
      <c r="N7560" t="s">
        <v>32</v>
      </c>
      <c r="O7560" s="7" t="s">
        <v>36</v>
      </c>
      <c r="P7560" s="7" t="s">
        <v>36</v>
      </c>
      <c r="Q7560" t="s">
        <v>36</v>
      </c>
      <c r="R7560" s="7">
        <v>45688</v>
      </c>
      <c r="S7560" s="8">
        <f t="shared" si="525"/>
        <v>24.435616438356163</v>
      </c>
      <c r="T7560" t="str">
        <f t="shared" si="524"/>
        <v>16-25</v>
      </c>
      <c r="U7560" s="7" t="s">
        <v>36</v>
      </c>
      <c r="V7560" t="str">
        <f t="shared" si="526"/>
        <v/>
      </c>
    </row>
    <row r="7561" spans="1:22">
      <c r="A7561">
        <v>101853</v>
      </c>
      <c r="B7561" t="s">
        <v>17</v>
      </c>
      <c r="C7561" t="s">
        <v>18</v>
      </c>
      <c r="D7561" t="s">
        <v>19</v>
      </c>
      <c r="H7561" t="s">
        <v>19</v>
      </c>
      <c r="J7561" t="s">
        <v>30</v>
      </c>
      <c r="K7561" s="7">
        <v>35128</v>
      </c>
      <c r="L7561" t="s">
        <v>48</v>
      </c>
      <c r="M7561" t="s">
        <v>27</v>
      </c>
      <c r="N7561" t="s">
        <v>34</v>
      </c>
      <c r="O7561" s="7">
        <v>41296</v>
      </c>
      <c r="P7561" s="7">
        <v>41296</v>
      </c>
      <c r="Q7561" t="s">
        <v>36</v>
      </c>
      <c r="R7561" s="7">
        <v>45688</v>
      </c>
      <c r="S7561" s="8">
        <f t="shared" si="525"/>
        <v>28.931506849315067</v>
      </c>
      <c r="T7561" t="str">
        <f t="shared" si="524"/>
        <v>25-35</v>
      </c>
      <c r="U7561" s="7">
        <v>41296</v>
      </c>
      <c r="V7561">
        <f t="shared" si="526"/>
        <v>1</v>
      </c>
    </row>
    <row r="7562" spans="1:22">
      <c r="A7562">
        <v>165635</v>
      </c>
      <c r="B7562" t="s">
        <v>17</v>
      </c>
      <c r="C7562" t="s">
        <v>25</v>
      </c>
      <c r="D7562" t="s">
        <v>19</v>
      </c>
      <c r="H7562" t="s">
        <v>19</v>
      </c>
      <c r="J7562" t="s">
        <v>20</v>
      </c>
      <c r="K7562" s="7">
        <v>39231</v>
      </c>
      <c r="L7562" t="s">
        <v>67</v>
      </c>
      <c r="M7562" t="s">
        <v>22</v>
      </c>
      <c r="N7562" t="s">
        <v>34</v>
      </c>
      <c r="O7562" s="7">
        <v>45313</v>
      </c>
      <c r="P7562" s="7" t="s">
        <v>29</v>
      </c>
      <c r="Q7562" t="s">
        <v>24</v>
      </c>
      <c r="R7562" s="7">
        <v>45688</v>
      </c>
      <c r="S7562" s="8">
        <f t="shared" si="525"/>
        <v>17.69041095890411</v>
      </c>
      <c r="T7562" t="str">
        <f t="shared" si="524"/>
        <v>16-25</v>
      </c>
      <c r="U7562" s="7">
        <f>R7562</f>
        <v>45688</v>
      </c>
      <c r="V7562">
        <f t="shared" si="526"/>
        <v>270</v>
      </c>
    </row>
    <row r="7563" spans="1:22">
      <c r="A7563">
        <v>119865</v>
      </c>
      <c r="B7563" t="s">
        <v>17</v>
      </c>
      <c r="C7563" t="s">
        <v>18</v>
      </c>
      <c r="D7563" t="s">
        <v>19</v>
      </c>
      <c r="H7563" t="s">
        <v>19</v>
      </c>
      <c r="J7563" t="s">
        <v>20</v>
      </c>
      <c r="K7563" s="7">
        <v>37765</v>
      </c>
      <c r="L7563" t="s">
        <v>37</v>
      </c>
      <c r="M7563" t="s">
        <v>27</v>
      </c>
      <c r="N7563" t="s">
        <v>34</v>
      </c>
      <c r="O7563" s="7">
        <v>42619</v>
      </c>
      <c r="P7563" s="7">
        <v>42847</v>
      </c>
      <c r="Q7563" t="s">
        <v>24</v>
      </c>
      <c r="R7563" s="7">
        <v>45688</v>
      </c>
      <c r="S7563" s="8">
        <f t="shared" si="525"/>
        <v>21.706849315068492</v>
      </c>
      <c r="T7563" t="str">
        <f t="shared" si="524"/>
        <v>16-25</v>
      </c>
      <c r="U7563" s="7">
        <v>42847</v>
      </c>
      <c r="V7563">
        <f t="shared" si="526"/>
        <v>164</v>
      </c>
    </row>
    <row r="7564" spans="1:22">
      <c r="A7564">
        <v>106700</v>
      </c>
      <c r="B7564" t="s">
        <v>17</v>
      </c>
      <c r="C7564" t="s">
        <v>18</v>
      </c>
      <c r="D7564" t="s">
        <v>19</v>
      </c>
      <c r="H7564" t="s">
        <v>19</v>
      </c>
      <c r="J7564" t="s">
        <v>30</v>
      </c>
      <c r="K7564" s="7">
        <v>35308</v>
      </c>
      <c r="L7564" t="s">
        <v>136</v>
      </c>
      <c r="M7564" t="s">
        <v>22</v>
      </c>
      <c r="N7564" t="s">
        <v>34</v>
      </c>
      <c r="O7564" s="7" t="s">
        <v>36</v>
      </c>
      <c r="P7564" s="7" t="s">
        <v>36</v>
      </c>
      <c r="Q7564" t="s">
        <v>36</v>
      </c>
      <c r="R7564" s="7">
        <v>45688</v>
      </c>
      <c r="S7564" s="8">
        <f t="shared" si="525"/>
        <v>28.438356164383563</v>
      </c>
      <c r="T7564" t="str">
        <f t="shared" si="524"/>
        <v>25-35</v>
      </c>
      <c r="U7564" s="7" t="s">
        <v>36</v>
      </c>
      <c r="V7564" t="str">
        <f t="shared" si="526"/>
        <v/>
      </c>
    </row>
    <row r="7565" spans="1:22">
      <c r="A7565">
        <v>82243</v>
      </c>
      <c r="B7565" t="s">
        <v>17</v>
      </c>
      <c r="C7565" t="s">
        <v>18</v>
      </c>
      <c r="D7565" t="s">
        <v>19</v>
      </c>
      <c r="H7565" t="s">
        <v>19</v>
      </c>
      <c r="J7565" t="s">
        <v>20</v>
      </c>
      <c r="L7565" t="s">
        <v>48</v>
      </c>
      <c r="M7565" t="s">
        <v>27</v>
      </c>
      <c r="N7565" t="s">
        <v>32</v>
      </c>
      <c r="O7565" s="7">
        <v>41009</v>
      </c>
      <c r="P7565" s="7">
        <v>41009</v>
      </c>
      <c r="Q7565" t="s">
        <v>36</v>
      </c>
      <c r="R7565" s="7">
        <v>45688</v>
      </c>
      <c r="S7565" s="8">
        <f t="shared" si="525"/>
        <v>125.17260273972603</v>
      </c>
      <c r="T7565" t="str">
        <f t="shared" si="524"/>
        <v>65+</v>
      </c>
      <c r="U7565" s="7">
        <v>41009</v>
      </c>
      <c r="V7565">
        <f t="shared" si="526"/>
        <v>1</v>
      </c>
    </row>
    <row r="7566" spans="1:22">
      <c r="A7566">
        <v>167985</v>
      </c>
      <c r="B7566" t="s">
        <v>17</v>
      </c>
      <c r="C7566" t="s">
        <v>25</v>
      </c>
      <c r="D7566" t="s">
        <v>19</v>
      </c>
      <c r="H7566" t="s">
        <v>19</v>
      </c>
      <c r="J7566" t="s">
        <v>20</v>
      </c>
      <c r="K7566" s="7">
        <v>22303</v>
      </c>
      <c r="L7566" t="s">
        <v>82</v>
      </c>
      <c r="M7566" t="s">
        <v>27</v>
      </c>
      <c r="N7566" t="s">
        <v>34</v>
      </c>
      <c r="O7566" s="7">
        <v>45457</v>
      </c>
      <c r="P7566" s="7" t="s">
        <v>29</v>
      </c>
      <c r="Q7566" t="s">
        <v>24</v>
      </c>
      <c r="R7566" s="7">
        <v>45688</v>
      </c>
      <c r="S7566" s="8">
        <f t="shared" si="525"/>
        <v>64.06849315068493</v>
      </c>
      <c r="T7566" t="str">
        <f t="shared" si="524"/>
        <v>55-65</v>
      </c>
      <c r="U7566" s="7">
        <f>R7566</f>
        <v>45688</v>
      </c>
      <c r="V7566">
        <f t="shared" si="526"/>
        <v>166</v>
      </c>
    </row>
    <row r="7567" spans="1:22">
      <c r="A7567">
        <v>157694</v>
      </c>
      <c r="B7567" t="s">
        <v>17</v>
      </c>
      <c r="C7567" t="s">
        <v>18</v>
      </c>
      <c r="D7567" t="s">
        <v>19</v>
      </c>
      <c r="H7567" t="s">
        <v>19</v>
      </c>
      <c r="J7567" t="s">
        <v>20</v>
      </c>
      <c r="K7567" s="7">
        <v>39689</v>
      </c>
      <c r="L7567" t="s">
        <v>67</v>
      </c>
      <c r="M7567" t="s">
        <v>22</v>
      </c>
      <c r="N7567" t="s">
        <v>34</v>
      </c>
      <c r="O7567" s="7">
        <v>44807</v>
      </c>
      <c r="P7567" s="7">
        <v>45299</v>
      </c>
      <c r="Q7567" t="s">
        <v>24</v>
      </c>
      <c r="R7567" s="7">
        <v>45688</v>
      </c>
      <c r="S7567" s="8">
        <f t="shared" si="525"/>
        <v>16.435616438356163</v>
      </c>
      <c r="T7567" t="str">
        <f t="shared" si="524"/>
        <v>16-25</v>
      </c>
      <c r="U7567" s="7">
        <v>45299</v>
      </c>
      <c r="V7567">
        <f t="shared" si="526"/>
        <v>351</v>
      </c>
    </row>
    <row r="7568" spans="1:22">
      <c r="A7568">
        <v>145458</v>
      </c>
      <c r="B7568" t="s">
        <v>17</v>
      </c>
      <c r="C7568" t="s">
        <v>18</v>
      </c>
      <c r="D7568" t="s">
        <v>19</v>
      </c>
      <c r="H7568" t="s">
        <v>19</v>
      </c>
      <c r="J7568" t="s">
        <v>20</v>
      </c>
      <c r="K7568" s="7">
        <v>37846</v>
      </c>
      <c r="L7568" t="s">
        <v>100</v>
      </c>
      <c r="M7568" t="s">
        <v>27</v>
      </c>
      <c r="N7568" t="s">
        <v>34</v>
      </c>
      <c r="O7568" s="7" t="s">
        <v>36</v>
      </c>
      <c r="P7568" s="7" t="s">
        <v>36</v>
      </c>
      <c r="Q7568" t="s">
        <v>36</v>
      </c>
      <c r="R7568" s="7">
        <v>45688</v>
      </c>
      <c r="S7568" s="8">
        <f t="shared" si="525"/>
        <v>21.484931506849314</v>
      </c>
      <c r="T7568" t="str">
        <f t="shared" si="524"/>
        <v>16-25</v>
      </c>
      <c r="U7568" s="7" t="s">
        <v>36</v>
      </c>
      <c r="V7568" t="str">
        <f t="shared" si="526"/>
        <v/>
      </c>
    </row>
    <row r="7569" spans="1:22">
      <c r="A7569">
        <v>154597</v>
      </c>
      <c r="B7569" t="s">
        <v>17</v>
      </c>
      <c r="C7569" t="s">
        <v>18</v>
      </c>
      <c r="D7569" t="s">
        <v>19</v>
      </c>
      <c r="H7569" t="s">
        <v>19</v>
      </c>
      <c r="J7569" t="s">
        <v>30</v>
      </c>
      <c r="K7569" s="7">
        <v>38880</v>
      </c>
      <c r="L7569" t="s">
        <v>67</v>
      </c>
      <c r="M7569" t="s">
        <v>22</v>
      </c>
      <c r="N7569" t="s">
        <v>34</v>
      </c>
      <c r="O7569" s="7">
        <v>44604</v>
      </c>
      <c r="P7569" s="7">
        <v>44996</v>
      </c>
      <c r="Q7569" t="s">
        <v>24</v>
      </c>
      <c r="R7569" s="7">
        <v>45688</v>
      </c>
      <c r="S7569" s="8">
        <f t="shared" si="525"/>
        <v>18.652054794520549</v>
      </c>
      <c r="T7569" t="str">
        <f t="shared" si="524"/>
        <v>16-25</v>
      </c>
      <c r="U7569" s="7">
        <v>44996</v>
      </c>
      <c r="V7569">
        <f t="shared" si="526"/>
        <v>280</v>
      </c>
    </row>
    <row r="7570" spans="1:22">
      <c r="A7570">
        <v>531</v>
      </c>
      <c r="B7570" t="s">
        <v>17</v>
      </c>
      <c r="C7570" t="s">
        <v>18</v>
      </c>
      <c r="D7570" t="s">
        <v>19</v>
      </c>
      <c r="H7570" t="s">
        <v>19</v>
      </c>
      <c r="J7570" t="s">
        <v>30</v>
      </c>
      <c r="L7570" t="s">
        <v>498</v>
      </c>
      <c r="M7570" t="s">
        <v>52</v>
      </c>
      <c r="N7570" t="s">
        <v>32</v>
      </c>
      <c r="O7570" s="7">
        <v>1</v>
      </c>
      <c r="P7570" s="7">
        <v>1</v>
      </c>
      <c r="Q7570" t="s">
        <v>36</v>
      </c>
      <c r="R7570" s="7">
        <v>45688</v>
      </c>
      <c r="S7570" s="8">
        <f t="shared" si="525"/>
        <v>125.17260273972603</v>
      </c>
      <c r="T7570" t="str">
        <f t="shared" si="524"/>
        <v>65+</v>
      </c>
      <c r="U7570" s="7">
        <v>1</v>
      </c>
    </row>
    <row r="7571" spans="1:22">
      <c r="A7571">
        <v>29222</v>
      </c>
      <c r="B7571" t="s">
        <v>17</v>
      </c>
      <c r="C7571" t="s">
        <v>18</v>
      </c>
      <c r="D7571" t="s">
        <v>19</v>
      </c>
      <c r="H7571" t="s">
        <v>19</v>
      </c>
      <c r="J7571" t="s">
        <v>20</v>
      </c>
      <c r="K7571" s="7">
        <v>12542</v>
      </c>
      <c r="L7571" t="s">
        <v>65</v>
      </c>
      <c r="M7571" t="s">
        <v>27</v>
      </c>
      <c r="N7571" t="s">
        <v>34</v>
      </c>
      <c r="O7571" s="7">
        <v>33329</v>
      </c>
      <c r="P7571" s="7">
        <v>43283</v>
      </c>
      <c r="Q7571" t="s">
        <v>24</v>
      </c>
      <c r="R7571" s="7">
        <v>45688</v>
      </c>
      <c r="S7571" s="8">
        <f t="shared" si="525"/>
        <v>90.810958904109583</v>
      </c>
      <c r="T7571" t="str">
        <f t="shared" si="524"/>
        <v>65+</v>
      </c>
      <c r="U7571" s="7">
        <v>43283</v>
      </c>
      <c r="V7571">
        <f t="shared" si="526"/>
        <v>7111</v>
      </c>
    </row>
    <row r="7572" spans="1:22">
      <c r="A7572">
        <v>16530</v>
      </c>
      <c r="B7572" t="s">
        <v>17</v>
      </c>
      <c r="C7572" t="s">
        <v>18</v>
      </c>
      <c r="D7572" t="s">
        <v>19</v>
      </c>
      <c r="H7572" t="s">
        <v>19</v>
      </c>
      <c r="J7572" t="s">
        <v>20</v>
      </c>
      <c r="L7572" t="s">
        <v>498</v>
      </c>
      <c r="M7572" t="s">
        <v>52</v>
      </c>
      <c r="N7572" t="s">
        <v>32</v>
      </c>
      <c r="O7572" s="7">
        <v>1</v>
      </c>
      <c r="P7572" s="7">
        <v>1</v>
      </c>
      <c r="Q7572" t="s">
        <v>36</v>
      </c>
      <c r="R7572" s="7">
        <v>45688</v>
      </c>
      <c r="S7572" s="8">
        <f t="shared" si="525"/>
        <v>125.17260273972603</v>
      </c>
      <c r="T7572" t="str">
        <f t="shared" si="524"/>
        <v>65+</v>
      </c>
      <c r="U7572" s="7">
        <v>1</v>
      </c>
    </row>
    <row r="7573" spans="1:22">
      <c r="A7573">
        <v>118836</v>
      </c>
      <c r="B7573" t="s">
        <v>17</v>
      </c>
      <c r="C7573" t="s">
        <v>18</v>
      </c>
      <c r="D7573" t="s">
        <v>19</v>
      </c>
      <c r="H7573" t="s">
        <v>19</v>
      </c>
      <c r="J7573" t="s">
        <v>20</v>
      </c>
      <c r="K7573" s="7">
        <v>36030</v>
      </c>
      <c r="L7573" t="s">
        <v>48</v>
      </c>
      <c r="M7573" t="s">
        <v>27</v>
      </c>
      <c r="N7573" t="s">
        <v>32</v>
      </c>
      <c r="O7573" s="7" t="s">
        <v>36</v>
      </c>
      <c r="P7573" s="7" t="s">
        <v>36</v>
      </c>
      <c r="Q7573" t="s">
        <v>36</v>
      </c>
      <c r="R7573" s="7">
        <v>45688</v>
      </c>
      <c r="S7573" s="8">
        <f t="shared" si="525"/>
        <v>26.460273972602739</v>
      </c>
      <c r="T7573" t="str">
        <f t="shared" si="524"/>
        <v>25-35</v>
      </c>
      <c r="U7573" s="7" t="s">
        <v>36</v>
      </c>
      <c r="V7573" t="str">
        <f t="shared" si="526"/>
        <v/>
      </c>
    </row>
    <row r="7574" spans="1:22">
      <c r="A7574">
        <v>81414</v>
      </c>
      <c r="B7574" t="s">
        <v>17</v>
      </c>
      <c r="C7574" t="s">
        <v>18</v>
      </c>
      <c r="D7574" t="s">
        <v>19</v>
      </c>
      <c r="H7574" t="s">
        <v>19</v>
      </c>
      <c r="J7574" t="s">
        <v>20</v>
      </c>
      <c r="L7574" t="s">
        <v>21</v>
      </c>
      <c r="M7574" t="s">
        <v>22</v>
      </c>
      <c r="N7574" t="s">
        <v>34</v>
      </c>
      <c r="O7574" s="7">
        <v>40933</v>
      </c>
      <c r="P7574" s="7">
        <v>40933</v>
      </c>
      <c r="Q7574" t="s">
        <v>36</v>
      </c>
      <c r="R7574" s="7">
        <v>45688</v>
      </c>
      <c r="S7574" s="8">
        <f t="shared" si="525"/>
        <v>125.17260273972603</v>
      </c>
      <c r="T7574" t="str">
        <f t="shared" si="524"/>
        <v>65+</v>
      </c>
      <c r="U7574" s="7">
        <v>40933</v>
      </c>
      <c r="V7574">
        <f t="shared" si="526"/>
        <v>1</v>
      </c>
    </row>
    <row r="7575" spans="1:22">
      <c r="A7575">
        <v>169144</v>
      </c>
      <c r="B7575" t="s">
        <v>17</v>
      </c>
      <c r="C7575" t="s">
        <v>71</v>
      </c>
      <c r="D7575" t="s">
        <v>19</v>
      </c>
      <c r="H7575" t="s">
        <v>19</v>
      </c>
      <c r="J7575" t="s">
        <v>30</v>
      </c>
      <c r="K7575" s="7">
        <v>40178</v>
      </c>
      <c r="L7575" t="s">
        <v>73</v>
      </c>
      <c r="M7575" t="s">
        <v>22</v>
      </c>
      <c r="N7575" t="s">
        <v>34</v>
      </c>
      <c r="O7575" s="7" t="s">
        <v>36</v>
      </c>
      <c r="P7575" s="7" t="s">
        <v>36</v>
      </c>
      <c r="Q7575" t="s">
        <v>36</v>
      </c>
      <c r="R7575" s="7">
        <v>45688</v>
      </c>
      <c r="S7575" s="8">
        <f t="shared" si="525"/>
        <v>15.095890410958905</v>
      </c>
      <c r="T7575" t="str">
        <f t="shared" si="524"/>
        <v/>
      </c>
      <c r="U7575" s="7" t="s">
        <v>36</v>
      </c>
      <c r="V7575" t="str">
        <f t="shared" si="526"/>
        <v/>
      </c>
    </row>
    <row r="7576" spans="1:22">
      <c r="A7576">
        <v>106862</v>
      </c>
      <c r="B7576" t="s">
        <v>17</v>
      </c>
      <c r="C7576" t="s">
        <v>18</v>
      </c>
      <c r="D7576" t="s">
        <v>19</v>
      </c>
      <c r="H7576" t="s">
        <v>19</v>
      </c>
      <c r="J7576" t="s">
        <v>20</v>
      </c>
      <c r="K7576" s="7">
        <v>36305</v>
      </c>
      <c r="L7576" t="s">
        <v>67</v>
      </c>
      <c r="M7576" t="s">
        <v>22</v>
      </c>
      <c r="N7576" t="s">
        <v>32</v>
      </c>
      <c r="O7576" s="7">
        <v>41649</v>
      </c>
      <c r="P7576" s="7">
        <v>41817</v>
      </c>
      <c r="Q7576" t="s">
        <v>36</v>
      </c>
      <c r="R7576" s="7">
        <v>45688</v>
      </c>
      <c r="S7576" s="8">
        <f t="shared" si="525"/>
        <v>25.706849315068492</v>
      </c>
      <c r="T7576" t="str">
        <f t="shared" si="524"/>
        <v>25-35</v>
      </c>
      <c r="U7576" s="7">
        <v>41817</v>
      </c>
      <c r="V7576">
        <f t="shared" si="526"/>
        <v>121</v>
      </c>
    </row>
    <row r="7577" spans="1:22">
      <c r="A7577">
        <v>109075</v>
      </c>
      <c r="B7577" t="s">
        <v>17</v>
      </c>
      <c r="C7577" t="s">
        <v>25</v>
      </c>
      <c r="D7577" t="s">
        <v>19</v>
      </c>
      <c r="H7577" t="s">
        <v>19</v>
      </c>
      <c r="J7577" t="s">
        <v>20</v>
      </c>
      <c r="K7577" s="7">
        <v>18839</v>
      </c>
      <c r="L7577" t="s">
        <v>26</v>
      </c>
      <c r="M7577" t="s">
        <v>27</v>
      </c>
      <c r="N7577" t="s">
        <v>34</v>
      </c>
      <c r="O7577" s="7">
        <v>41856</v>
      </c>
      <c r="P7577" s="7" t="s">
        <v>29</v>
      </c>
      <c r="Q7577" t="s">
        <v>24</v>
      </c>
      <c r="R7577" s="7">
        <v>45688</v>
      </c>
      <c r="S7577" s="8">
        <f t="shared" si="525"/>
        <v>73.558904109589037</v>
      </c>
      <c r="T7577" t="str">
        <f t="shared" si="524"/>
        <v>65+</v>
      </c>
      <c r="U7577" s="7">
        <f t="shared" ref="U7577:U7578" si="528">R7577</f>
        <v>45688</v>
      </c>
      <c r="V7577">
        <f t="shared" si="526"/>
        <v>2739</v>
      </c>
    </row>
    <row r="7578" spans="1:22">
      <c r="A7578">
        <v>140728</v>
      </c>
      <c r="B7578" t="s">
        <v>17</v>
      </c>
      <c r="C7578" t="s">
        <v>25</v>
      </c>
      <c r="D7578" t="s">
        <v>19</v>
      </c>
      <c r="H7578" t="s">
        <v>19</v>
      </c>
      <c r="J7578" t="s">
        <v>20</v>
      </c>
      <c r="K7578" s="7">
        <v>18642</v>
      </c>
      <c r="L7578" t="s">
        <v>59</v>
      </c>
      <c r="M7578" t="s">
        <v>27</v>
      </c>
      <c r="N7578" t="s">
        <v>34</v>
      </c>
      <c r="O7578" s="7">
        <v>43778</v>
      </c>
      <c r="P7578" s="7" t="s">
        <v>29</v>
      </c>
      <c r="Q7578" t="s">
        <v>24</v>
      </c>
      <c r="R7578" s="7">
        <v>45688</v>
      </c>
      <c r="S7578" s="8">
        <f t="shared" si="525"/>
        <v>74.098630136986301</v>
      </c>
      <c r="T7578" t="str">
        <f t="shared" si="524"/>
        <v>65+</v>
      </c>
      <c r="U7578" s="7">
        <f t="shared" si="528"/>
        <v>45688</v>
      </c>
      <c r="V7578">
        <f t="shared" si="526"/>
        <v>1365</v>
      </c>
    </row>
    <row r="7579" spans="1:22">
      <c r="A7579">
        <v>80247</v>
      </c>
      <c r="B7579" t="s">
        <v>17</v>
      </c>
      <c r="C7579" t="s">
        <v>18</v>
      </c>
      <c r="D7579" t="s">
        <v>19</v>
      </c>
      <c r="H7579" t="s">
        <v>19</v>
      </c>
      <c r="J7579" t="s">
        <v>20</v>
      </c>
      <c r="K7579" s="7">
        <v>34315</v>
      </c>
      <c r="L7579" t="s">
        <v>35</v>
      </c>
      <c r="M7579" t="s">
        <v>27</v>
      </c>
      <c r="N7579" t="s">
        <v>32</v>
      </c>
      <c r="O7579" s="7">
        <v>40767</v>
      </c>
      <c r="P7579" s="7">
        <v>41431</v>
      </c>
      <c r="Q7579" t="s">
        <v>36</v>
      </c>
      <c r="R7579" s="7">
        <v>45688</v>
      </c>
      <c r="S7579" s="8">
        <f t="shared" si="525"/>
        <v>31.158904109589042</v>
      </c>
      <c r="T7579" t="str">
        <f t="shared" si="524"/>
        <v>25-35</v>
      </c>
      <c r="U7579" s="7">
        <v>41431</v>
      </c>
      <c r="V7579">
        <f t="shared" si="526"/>
        <v>475</v>
      </c>
    </row>
    <row r="7580" spans="1:22">
      <c r="A7580">
        <v>81020</v>
      </c>
      <c r="B7580" t="s">
        <v>17</v>
      </c>
      <c r="C7580" t="s">
        <v>18</v>
      </c>
      <c r="D7580" t="s">
        <v>19</v>
      </c>
      <c r="H7580" t="s">
        <v>19</v>
      </c>
      <c r="J7580" t="s">
        <v>20</v>
      </c>
      <c r="K7580" s="7">
        <v>33665</v>
      </c>
      <c r="L7580" t="s">
        <v>35</v>
      </c>
      <c r="M7580" t="s">
        <v>27</v>
      </c>
      <c r="N7580" t="s">
        <v>34</v>
      </c>
      <c r="O7580" s="7">
        <v>40052</v>
      </c>
      <c r="P7580" s="7">
        <v>40770</v>
      </c>
      <c r="Q7580" t="s">
        <v>36</v>
      </c>
      <c r="R7580" s="7">
        <v>45688</v>
      </c>
      <c r="S7580" s="8">
        <f t="shared" si="525"/>
        <v>32.939726027397263</v>
      </c>
      <c r="T7580" t="str">
        <f t="shared" si="524"/>
        <v>25-35</v>
      </c>
      <c r="U7580" s="7">
        <v>40770</v>
      </c>
      <c r="V7580">
        <f t="shared" si="526"/>
        <v>513</v>
      </c>
    </row>
    <row r="7581" spans="1:22">
      <c r="A7581">
        <v>111051</v>
      </c>
      <c r="B7581" t="s">
        <v>17</v>
      </c>
      <c r="C7581" t="s">
        <v>18</v>
      </c>
      <c r="D7581" t="s">
        <v>19</v>
      </c>
      <c r="H7581" t="s">
        <v>19</v>
      </c>
      <c r="J7581" t="s">
        <v>30</v>
      </c>
      <c r="L7581" t="s">
        <v>35</v>
      </c>
      <c r="M7581" t="s">
        <v>27</v>
      </c>
      <c r="N7581" t="s">
        <v>34</v>
      </c>
      <c r="O7581" s="7">
        <v>42233</v>
      </c>
      <c r="P7581" s="7">
        <v>42233</v>
      </c>
      <c r="Q7581" t="s">
        <v>36</v>
      </c>
      <c r="R7581" s="7">
        <v>45688</v>
      </c>
      <c r="S7581" s="8">
        <f t="shared" si="525"/>
        <v>125.17260273972603</v>
      </c>
      <c r="T7581" t="str">
        <f t="shared" si="524"/>
        <v>65+</v>
      </c>
      <c r="U7581" s="7">
        <v>42233</v>
      </c>
      <c r="V7581">
        <f t="shared" si="526"/>
        <v>1</v>
      </c>
    </row>
    <row r="7582" spans="1:22">
      <c r="A7582">
        <v>146743</v>
      </c>
      <c r="B7582" t="s">
        <v>17</v>
      </c>
      <c r="C7582" t="s">
        <v>18</v>
      </c>
      <c r="D7582" t="s">
        <v>19</v>
      </c>
      <c r="H7582" t="s">
        <v>19</v>
      </c>
      <c r="J7582" t="s">
        <v>30</v>
      </c>
      <c r="K7582" s="7">
        <v>31831</v>
      </c>
      <c r="L7582" t="s">
        <v>69</v>
      </c>
      <c r="M7582" t="s">
        <v>27</v>
      </c>
      <c r="N7582" t="s">
        <v>34</v>
      </c>
      <c r="O7582" s="7">
        <v>44676</v>
      </c>
      <c r="P7582" s="7">
        <v>44963</v>
      </c>
      <c r="Q7582" t="s">
        <v>24</v>
      </c>
      <c r="R7582" s="7">
        <v>45688</v>
      </c>
      <c r="S7582" s="8">
        <f t="shared" si="525"/>
        <v>37.964383561643835</v>
      </c>
      <c r="T7582" t="str">
        <f t="shared" si="524"/>
        <v>35-45</v>
      </c>
      <c r="U7582" s="7">
        <v>44963</v>
      </c>
      <c r="V7582">
        <f t="shared" si="526"/>
        <v>206</v>
      </c>
    </row>
    <row r="7583" spans="1:22">
      <c r="A7583">
        <v>81021</v>
      </c>
      <c r="B7583" t="s">
        <v>17</v>
      </c>
      <c r="C7583" t="s">
        <v>18</v>
      </c>
      <c r="D7583" t="s">
        <v>19</v>
      </c>
      <c r="H7583" t="s">
        <v>19</v>
      </c>
      <c r="J7583" t="s">
        <v>20</v>
      </c>
      <c r="K7583" s="7">
        <v>23844</v>
      </c>
      <c r="L7583" t="s">
        <v>35</v>
      </c>
      <c r="M7583" t="s">
        <v>27</v>
      </c>
      <c r="N7583" t="s">
        <v>34</v>
      </c>
      <c r="O7583" s="7">
        <v>38718</v>
      </c>
      <c r="P7583" s="7">
        <v>42233</v>
      </c>
      <c r="Q7583" t="s">
        <v>55</v>
      </c>
      <c r="R7583" s="7">
        <v>45688</v>
      </c>
      <c r="S7583" s="8">
        <f t="shared" si="525"/>
        <v>59.846575342465755</v>
      </c>
      <c r="T7583" t="str">
        <f t="shared" si="524"/>
        <v>55-65</v>
      </c>
      <c r="U7583" s="7">
        <v>42233</v>
      </c>
      <c r="V7583">
        <f t="shared" si="526"/>
        <v>2511</v>
      </c>
    </row>
    <row r="7584" spans="1:22">
      <c r="A7584">
        <v>162898</v>
      </c>
      <c r="B7584" t="s">
        <v>17</v>
      </c>
      <c r="C7584" t="s">
        <v>18</v>
      </c>
      <c r="D7584" t="s">
        <v>19</v>
      </c>
      <c r="H7584" t="s">
        <v>19</v>
      </c>
      <c r="J7584" t="s">
        <v>20</v>
      </c>
      <c r="K7584" s="7">
        <v>29399</v>
      </c>
      <c r="L7584" t="s">
        <v>39</v>
      </c>
      <c r="M7584" t="s">
        <v>22</v>
      </c>
      <c r="N7584" t="s">
        <v>34</v>
      </c>
      <c r="O7584" s="7">
        <v>45184</v>
      </c>
      <c r="P7584" s="7">
        <v>45415</v>
      </c>
      <c r="Q7584" t="s">
        <v>77</v>
      </c>
      <c r="R7584" s="7">
        <v>45688</v>
      </c>
      <c r="S7584" s="8">
        <f t="shared" si="525"/>
        <v>44.627397260273973</v>
      </c>
      <c r="T7584" t="str">
        <f t="shared" si="524"/>
        <v>35-45</v>
      </c>
      <c r="U7584" s="7">
        <v>45415</v>
      </c>
      <c r="V7584">
        <f t="shared" si="526"/>
        <v>166</v>
      </c>
    </row>
    <row r="7585" spans="1:22">
      <c r="A7585">
        <v>81284</v>
      </c>
      <c r="B7585" t="s">
        <v>17</v>
      </c>
      <c r="C7585" t="s">
        <v>18</v>
      </c>
      <c r="D7585" t="s">
        <v>19</v>
      </c>
      <c r="H7585" t="s">
        <v>19</v>
      </c>
      <c r="J7585" t="s">
        <v>30</v>
      </c>
      <c r="L7585" t="s">
        <v>26</v>
      </c>
      <c r="M7585" t="s">
        <v>27</v>
      </c>
      <c r="N7585" t="s">
        <v>32</v>
      </c>
      <c r="O7585" s="7">
        <v>1</v>
      </c>
      <c r="P7585" s="7">
        <v>1</v>
      </c>
      <c r="Q7585" t="s">
        <v>36</v>
      </c>
      <c r="R7585" s="7">
        <v>45688</v>
      </c>
      <c r="S7585" s="8">
        <f t="shared" si="525"/>
        <v>125.17260273972603</v>
      </c>
      <c r="T7585" t="str">
        <f t="shared" si="524"/>
        <v>65+</v>
      </c>
      <c r="U7585" s="7">
        <v>1</v>
      </c>
    </row>
    <row r="7586" spans="1:22">
      <c r="A7586">
        <v>80260</v>
      </c>
      <c r="B7586" t="s">
        <v>17</v>
      </c>
      <c r="C7586" t="s">
        <v>18</v>
      </c>
      <c r="D7586" t="s">
        <v>19</v>
      </c>
      <c r="H7586" t="s">
        <v>19</v>
      </c>
      <c r="J7586" t="s">
        <v>30</v>
      </c>
      <c r="K7586" s="7">
        <v>34610</v>
      </c>
      <c r="L7586" t="s">
        <v>37</v>
      </c>
      <c r="M7586" t="s">
        <v>27</v>
      </c>
      <c r="N7586" t="s">
        <v>32</v>
      </c>
      <c r="O7586" s="7">
        <v>40781</v>
      </c>
      <c r="P7586" s="7">
        <v>41145</v>
      </c>
      <c r="Q7586" t="s">
        <v>36</v>
      </c>
      <c r="R7586" s="7">
        <v>45688</v>
      </c>
      <c r="S7586" s="8">
        <f t="shared" si="525"/>
        <v>30.350684931506848</v>
      </c>
      <c r="T7586" t="str">
        <f t="shared" si="524"/>
        <v>25-35</v>
      </c>
      <c r="U7586" s="7">
        <v>41145</v>
      </c>
      <c r="V7586">
        <f t="shared" si="526"/>
        <v>261</v>
      </c>
    </row>
    <row r="7587" spans="1:22">
      <c r="A7587">
        <v>81022</v>
      </c>
      <c r="B7587" t="s">
        <v>17</v>
      </c>
      <c r="C7587" t="s">
        <v>18</v>
      </c>
      <c r="D7587" t="s">
        <v>19</v>
      </c>
      <c r="H7587" t="s">
        <v>19</v>
      </c>
      <c r="J7587" t="s">
        <v>20</v>
      </c>
      <c r="K7587" s="7">
        <v>11390</v>
      </c>
      <c r="L7587" t="s">
        <v>26</v>
      </c>
      <c r="M7587" t="s">
        <v>27</v>
      </c>
      <c r="N7587" t="s">
        <v>34</v>
      </c>
      <c r="O7587" s="7">
        <v>38972</v>
      </c>
      <c r="P7587" s="7">
        <v>41519</v>
      </c>
      <c r="Q7587" t="s">
        <v>36</v>
      </c>
      <c r="R7587" s="7">
        <v>45688</v>
      </c>
      <c r="S7587" s="8">
        <f t="shared" si="525"/>
        <v>93.967123287671228</v>
      </c>
      <c r="T7587" t="str">
        <f t="shared" si="524"/>
        <v>65+</v>
      </c>
      <c r="U7587" s="7">
        <v>41519</v>
      </c>
      <c r="V7587">
        <f t="shared" si="526"/>
        <v>1820</v>
      </c>
    </row>
    <row r="7588" spans="1:22">
      <c r="A7588">
        <v>34892</v>
      </c>
      <c r="B7588" t="s">
        <v>17</v>
      </c>
      <c r="C7588" t="s">
        <v>18</v>
      </c>
      <c r="D7588" t="s">
        <v>19</v>
      </c>
      <c r="H7588" t="s">
        <v>19</v>
      </c>
      <c r="J7588" t="s">
        <v>20</v>
      </c>
      <c r="L7588" t="s">
        <v>69</v>
      </c>
      <c r="M7588" t="s">
        <v>27</v>
      </c>
      <c r="N7588" t="s">
        <v>34</v>
      </c>
      <c r="O7588" s="7" t="s">
        <v>36</v>
      </c>
      <c r="P7588" s="7" t="s">
        <v>36</v>
      </c>
      <c r="Q7588" t="s">
        <v>36</v>
      </c>
      <c r="R7588" s="7">
        <v>45688</v>
      </c>
      <c r="S7588" s="8">
        <f t="shared" si="525"/>
        <v>125.17260273972603</v>
      </c>
      <c r="T7588" t="str">
        <f t="shared" si="524"/>
        <v>65+</v>
      </c>
      <c r="U7588" s="7" t="s">
        <v>36</v>
      </c>
      <c r="V7588" t="str">
        <f t="shared" si="526"/>
        <v/>
      </c>
    </row>
    <row r="7589" spans="1:22">
      <c r="A7589">
        <v>122670</v>
      </c>
      <c r="B7589" t="s">
        <v>17</v>
      </c>
      <c r="C7589" t="s">
        <v>18</v>
      </c>
      <c r="D7589" t="s">
        <v>19</v>
      </c>
      <c r="H7589" t="s">
        <v>19</v>
      </c>
      <c r="J7589" t="s">
        <v>30</v>
      </c>
      <c r="K7589" s="7">
        <v>36844</v>
      </c>
      <c r="L7589" t="s">
        <v>79</v>
      </c>
      <c r="M7589" t="s">
        <v>22</v>
      </c>
      <c r="N7589" t="s">
        <v>32</v>
      </c>
      <c r="O7589" s="7">
        <v>42791</v>
      </c>
      <c r="P7589" s="7">
        <v>43330</v>
      </c>
      <c r="Q7589" t="s">
        <v>24</v>
      </c>
      <c r="R7589" s="7">
        <v>45688</v>
      </c>
      <c r="S7589" s="8">
        <f t="shared" si="525"/>
        <v>24.230136986301371</v>
      </c>
      <c r="T7589" t="str">
        <f t="shared" si="524"/>
        <v>16-25</v>
      </c>
      <c r="U7589" s="7">
        <v>43330</v>
      </c>
      <c r="V7589">
        <f t="shared" si="526"/>
        <v>385</v>
      </c>
    </row>
    <row r="7590" spans="1:22">
      <c r="A7590">
        <v>82513</v>
      </c>
      <c r="B7590" t="s">
        <v>17</v>
      </c>
      <c r="C7590" t="s">
        <v>18</v>
      </c>
      <c r="D7590" t="s">
        <v>19</v>
      </c>
      <c r="H7590" t="s">
        <v>19</v>
      </c>
      <c r="J7590" t="s">
        <v>30</v>
      </c>
      <c r="K7590" s="7">
        <v>33838</v>
      </c>
      <c r="L7590" t="s">
        <v>54</v>
      </c>
      <c r="M7590" t="s">
        <v>27</v>
      </c>
      <c r="N7590" t="s">
        <v>34</v>
      </c>
      <c r="O7590" s="7">
        <v>40969</v>
      </c>
      <c r="P7590" s="7">
        <v>41117</v>
      </c>
      <c r="Q7590" t="s">
        <v>36</v>
      </c>
      <c r="R7590" s="7">
        <v>45688</v>
      </c>
      <c r="S7590" s="8">
        <f t="shared" si="525"/>
        <v>32.465753424657535</v>
      </c>
      <c r="T7590" t="str">
        <f t="shared" si="524"/>
        <v>25-35</v>
      </c>
      <c r="U7590" s="7">
        <v>41117</v>
      </c>
      <c r="V7590">
        <f t="shared" si="526"/>
        <v>107</v>
      </c>
    </row>
    <row r="7591" spans="1:22">
      <c r="A7591">
        <v>133590</v>
      </c>
      <c r="B7591" t="s">
        <v>17</v>
      </c>
      <c r="C7591" t="s">
        <v>18</v>
      </c>
      <c r="D7591" t="s">
        <v>19</v>
      </c>
      <c r="H7591" t="s">
        <v>19</v>
      </c>
      <c r="J7591" t="s">
        <v>20</v>
      </c>
      <c r="K7591" s="7">
        <v>22541</v>
      </c>
      <c r="L7591" t="s">
        <v>49</v>
      </c>
      <c r="M7591" t="s">
        <v>22</v>
      </c>
      <c r="N7591" t="s">
        <v>34</v>
      </c>
      <c r="O7591" s="7">
        <v>43517</v>
      </c>
      <c r="P7591" s="7">
        <v>43904</v>
      </c>
      <c r="Q7591" t="s">
        <v>77</v>
      </c>
      <c r="R7591" s="7">
        <v>45688</v>
      </c>
      <c r="S7591" s="8">
        <f t="shared" si="525"/>
        <v>63.416438356164385</v>
      </c>
      <c r="T7591" t="str">
        <f t="shared" si="524"/>
        <v>55-65</v>
      </c>
      <c r="U7591" s="7">
        <v>43904</v>
      </c>
      <c r="V7591">
        <f t="shared" si="526"/>
        <v>277</v>
      </c>
    </row>
    <row r="7592" spans="1:22">
      <c r="A7592">
        <v>155339</v>
      </c>
      <c r="B7592" t="s">
        <v>17</v>
      </c>
      <c r="C7592" t="s">
        <v>18</v>
      </c>
      <c r="D7592" t="s">
        <v>19</v>
      </c>
      <c r="H7592" t="s">
        <v>19</v>
      </c>
      <c r="J7592" t="s">
        <v>20</v>
      </c>
      <c r="K7592" s="7">
        <v>39360</v>
      </c>
      <c r="L7592" t="s">
        <v>96</v>
      </c>
      <c r="M7592" t="s">
        <v>22</v>
      </c>
      <c r="N7592" t="s">
        <v>86</v>
      </c>
      <c r="O7592" s="7">
        <v>44454</v>
      </c>
      <c r="P7592" s="7">
        <v>44636</v>
      </c>
      <c r="Q7592" t="s">
        <v>24</v>
      </c>
      <c r="R7592" s="7">
        <v>45688</v>
      </c>
      <c r="S7592" s="8">
        <f t="shared" si="525"/>
        <v>17.336986301369862</v>
      </c>
      <c r="T7592" t="str">
        <f t="shared" si="524"/>
        <v>16-25</v>
      </c>
      <c r="U7592" s="7">
        <v>44636</v>
      </c>
      <c r="V7592">
        <f t="shared" si="526"/>
        <v>131</v>
      </c>
    </row>
    <row r="7593" spans="1:22">
      <c r="A7593">
        <v>127351</v>
      </c>
      <c r="B7593" t="s">
        <v>17</v>
      </c>
      <c r="C7593" t="s">
        <v>18</v>
      </c>
      <c r="D7593" t="s">
        <v>19</v>
      </c>
      <c r="H7593" t="s">
        <v>19</v>
      </c>
      <c r="J7593" t="s">
        <v>20</v>
      </c>
      <c r="K7593" s="7">
        <v>24707</v>
      </c>
      <c r="L7593" t="s">
        <v>98</v>
      </c>
      <c r="M7593" t="s">
        <v>22</v>
      </c>
      <c r="N7593" t="s">
        <v>34</v>
      </c>
      <c r="O7593" s="7">
        <v>43173</v>
      </c>
      <c r="P7593" s="7">
        <v>43599</v>
      </c>
      <c r="Q7593" t="s">
        <v>24</v>
      </c>
      <c r="R7593" s="7">
        <v>45688</v>
      </c>
      <c r="S7593" s="8">
        <f t="shared" si="525"/>
        <v>57.482191780821921</v>
      </c>
      <c r="T7593" t="str">
        <f t="shared" si="524"/>
        <v>55-65</v>
      </c>
      <c r="U7593" s="7">
        <v>43599</v>
      </c>
      <c r="V7593">
        <f t="shared" si="526"/>
        <v>305</v>
      </c>
    </row>
    <row r="7594" spans="1:22">
      <c r="A7594">
        <v>164627</v>
      </c>
      <c r="B7594" t="s">
        <v>17</v>
      </c>
      <c r="C7594" t="s">
        <v>18</v>
      </c>
      <c r="D7594" t="s">
        <v>19</v>
      </c>
      <c r="H7594" t="s">
        <v>19</v>
      </c>
      <c r="J7594" t="s">
        <v>20</v>
      </c>
      <c r="K7594" s="7">
        <v>39933</v>
      </c>
      <c r="L7594" t="s">
        <v>139</v>
      </c>
      <c r="M7594" t="s">
        <v>23</v>
      </c>
      <c r="N7594" t="s">
        <v>34</v>
      </c>
      <c r="O7594" s="7">
        <v>45222</v>
      </c>
      <c r="P7594" s="7" t="s">
        <v>29</v>
      </c>
      <c r="Q7594" t="s">
        <v>77</v>
      </c>
      <c r="R7594" s="7">
        <v>45688</v>
      </c>
      <c r="S7594" s="8">
        <f t="shared" si="525"/>
        <v>15.767123287671232</v>
      </c>
      <c r="T7594" t="str">
        <f t="shared" si="524"/>
        <v/>
      </c>
      <c r="U7594" s="7">
        <f>R7594</f>
        <v>45688</v>
      </c>
      <c r="V7594">
        <f t="shared" si="526"/>
        <v>335</v>
      </c>
    </row>
    <row r="7595" spans="1:22">
      <c r="A7595">
        <v>102988</v>
      </c>
      <c r="B7595" t="s">
        <v>17</v>
      </c>
      <c r="C7595" t="s">
        <v>18</v>
      </c>
      <c r="D7595" t="s">
        <v>19</v>
      </c>
      <c r="H7595" t="s">
        <v>19</v>
      </c>
      <c r="J7595" t="s">
        <v>30</v>
      </c>
      <c r="K7595" s="7">
        <v>11593</v>
      </c>
      <c r="L7595" t="s">
        <v>54</v>
      </c>
      <c r="M7595" t="s">
        <v>27</v>
      </c>
      <c r="N7595" t="s">
        <v>34</v>
      </c>
      <c r="O7595" s="7">
        <v>41388</v>
      </c>
      <c r="P7595" s="7">
        <v>41918</v>
      </c>
      <c r="Q7595" t="s">
        <v>36</v>
      </c>
      <c r="R7595" s="7">
        <v>45688</v>
      </c>
      <c r="S7595" s="8">
        <f t="shared" si="525"/>
        <v>93.410958904109592</v>
      </c>
      <c r="T7595" t="str">
        <f t="shared" si="524"/>
        <v>65+</v>
      </c>
      <c r="U7595" s="7">
        <v>41918</v>
      </c>
      <c r="V7595">
        <f t="shared" si="526"/>
        <v>379</v>
      </c>
    </row>
    <row r="7596" spans="1:22">
      <c r="A7596">
        <v>147150</v>
      </c>
      <c r="B7596" t="s">
        <v>17</v>
      </c>
      <c r="C7596" t="s">
        <v>25</v>
      </c>
      <c r="D7596" t="s">
        <v>19</v>
      </c>
      <c r="H7596" t="s">
        <v>19</v>
      </c>
      <c r="J7596" t="s">
        <v>30</v>
      </c>
      <c r="K7596" s="7">
        <v>22051</v>
      </c>
      <c r="L7596" t="s">
        <v>26</v>
      </c>
      <c r="M7596" t="s">
        <v>27</v>
      </c>
      <c r="N7596" t="s">
        <v>34</v>
      </c>
      <c r="O7596" s="7">
        <v>44354</v>
      </c>
      <c r="P7596" s="7" t="s">
        <v>29</v>
      </c>
      <c r="Q7596" t="s">
        <v>41</v>
      </c>
      <c r="R7596" s="7">
        <v>45688</v>
      </c>
      <c r="S7596" s="8">
        <f t="shared" si="525"/>
        <v>64.758904109589039</v>
      </c>
      <c r="T7596" t="str">
        <f t="shared" si="524"/>
        <v>55-65</v>
      </c>
      <c r="U7596" s="7">
        <f t="shared" ref="U7596:U7597" si="529">R7596</f>
        <v>45688</v>
      </c>
      <c r="V7596">
        <f t="shared" si="526"/>
        <v>955</v>
      </c>
    </row>
    <row r="7597" spans="1:22">
      <c r="A7597">
        <v>165166</v>
      </c>
      <c r="B7597" t="s">
        <v>17</v>
      </c>
      <c r="C7597" t="s">
        <v>25</v>
      </c>
      <c r="D7597" t="s">
        <v>19</v>
      </c>
      <c r="H7597" t="s">
        <v>19</v>
      </c>
      <c r="J7597" t="s">
        <v>30</v>
      </c>
      <c r="K7597" s="7">
        <v>34913</v>
      </c>
      <c r="L7597" t="s">
        <v>79</v>
      </c>
      <c r="M7597" t="s">
        <v>22</v>
      </c>
      <c r="N7597" t="s">
        <v>34</v>
      </c>
      <c r="O7597" s="7">
        <v>45271</v>
      </c>
      <c r="P7597" s="7" t="s">
        <v>29</v>
      </c>
      <c r="Q7597" t="s">
        <v>24</v>
      </c>
      <c r="R7597" s="7">
        <v>45688</v>
      </c>
      <c r="S7597" s="8">
        <f t="shared" si="525"/>
        <v>29.520547945205479</v>
      </c>
      <c r="T7597" t="str">
        <f t="shared" si="524"/>
        <v>25-35</v>
      </c>
      <c r="U7597" s="7">
        <f t="shared" si="529"/>
        <v>45688</v>
      </c>
      <c r="V7597">
        <f t="shared" si="526"/>
        <v>300</v>
      </c>
    </row>
    <row r="7598" spans="1:22">
      <c r="A7598">
        <v>151185</v>
      </c>
      <c r="B7598" t="s">
        <v>17</v>
      </c>
      <c r="C7598" t="s">
        <v>18</v>
      </c>
      <c r="D7598" t="s">
        <v>19</v>
      </c>
      <c r="H7598" t="s">
        <v>19</v>
      </c>
      <c r="J7598" t="s">
        <v>30</v>
      </c>
      <c r="K7598" s="7">
        <v>21768</v>
      </c>
      <c r="L7598" t="s">
        <v>37</v>
      </c>
      <c r="M7598" t="s">
        <v>27</v>
      </c>
      <c r="N7598" t="s">
        <v>34</v>
      </c>
      <c r="O7598" s="7">
        <v>44431</v>
      </c>
      <c r="P7598" s="7">
        <v>45027</v>
      </c>
      <c r="Q7598" t="s">
        <v>41</v>
      </c>
      <c r="R7598" s="7">
        <v>45688</v>
      </c>
      <c r="S7598" s="8">
        <f t="shared" si="525"/>
        <v>65.534246575342465</v>
      </c>
      <c r="T7598" t="str">
        <f t="shared" si="524"/>
        <v>65+</v>
      </c>
      <c r="U7598" s="7">
        <v>45027</v>
      </c>
      <c r="V7598">
        <f t="shared" si="526"/>
        <v>427</v>
      </c>
    </row>
    <row r="7599" spans="1:22">
      <c r="A7599">
        <v>45980</v>
      </c>
      <c r="B7599" t="s">
        <v>17</v>
      </c>
      <c r="C7599" t="s">
        <v>18</v>
      </c>
      <c r="D7599" t="s">
        <v>19</v>
      </c>
      <c r="H7599" t="s">
        <v>19</v>
      </c>
      <c r="J7599" t="s">
        <v>20</v>
      </c>
      <c r="K7599" s="7">
        <v>13384</v>
      </c>
      <c r="L7599" t="s">
        <v>48</v>
      </c>
      <c r="M7599" t="s">
        <v>27</v>
      </c>
      <c r="N7599" t="s">
        <v>34</v>
      </c>
      <c r="O7599" s="7">
        <v>35065</v>
      </c>
      <c r="P7599" s="7">
        <v>41456</v>
      </c>
      <c r="Q7599" t="s">
        <v>36</v>
      </c>
      <c r="R7599" s="7">
        <v>45688</v>
      </c>
      <c r="S7599" s="8">
        <f t="shared" si="525"/>
        <v>88.504109589041093</v>
      </c>
      <c r="T7599" t="str">
        <f t="shared" si="524"/>
        <v>65+</v>
      </c>
      <c r="U7599" s="7">
        <v>41456</v>
      </c>
      <c r="V7599">
        <f t="shared" si="526"/>
        <v>4566</v>
      </c>
    </row>
    <row r="7600" spans="1:22">
      <c r="A7600">
        <v>154274</v>
      </c>
      <c r="B7600" t="s">
        <v>17</v>
      </c>
      <c r="C7600" t="s">
        <v>18</v>
      </c>
      <c r="D7600" t="s">
        <v>19</v>
      </c>
      <c r="H7600" t="s">
        <v>19</v>
      </c>
      <c r="J7600" t="s">
        <v>20</v>
      </c>
      <c r="K7600" s="7">
        <v>27953</v>
      </c>
      <c r="L7600" t="s">
        <v>72</v>
      </c>
      <c r="M7600" t="s">
        <v>22</v>
      </c>
      <c r="N7600" t="s">
        <v>34</v>
      </c>
      <c r="O7600" s="7" t="s">
        <v>36</v>
      </c>
      <c r="P7600" s="7" t="s">
        <v>36</v>
      </c>
      <c r="Q7600" t="s">
        <v>36</v>
      </c>
      <c r="R7600" s="7">
        <v>45688</v>
      </c>
      <c r="S7600" s="8">
        <f t="shared" si="525"/>
        <v>48.589041095890408</v>
      </c>
      <c r="T7600" t="str">
        <f t="shared" si="524"/>
        <v>45-55</v>
      </c>
      <c r="U7600" s="7" t="s">
        <v>36</v>
      </c>
      <c r="V7600" t="str">
        <f t="shared" si="526"/>
        <v/>
      </c>
    </row>
    <row r="7601" spans="1:22">
      <c r="A7601">
        <v>81023</v>
      </c>
      <c r="B7601" t="s">
        <v>17</v>
      </c>
      <c r="C7601" t="s">
        <v>25</v>
      </c>
      <c r="D7601" t="s">
        <v>19</v>
      </c>
      <c r="H7601" t="s">
        <v>19</v>
      </c>
      <c r="J7601" t="s">
        <v>20</v>
      </c>
      <c r="K7601" s="7">
        <v>16220</v>
      </c>
      <c r="L7601" t="s">
        <v>35</v>
      </c>
      <c r="M7601" t="s">
        <v>27</v>
      </c>
      <c r="N7601" t="s">
        <v>34</v>
      </c>
      <c r="O7601" s="7">
        <v>35893</v>
      </c>
      <c r="P7601" s="7" t="s">
        <v>29</v>
      </c>
      <c r="Q7601" t="s">
        <v>55</v>
      </c>
      <c r="R7601" s="7">
        <v>45688</v>
      </c>
      <c r="S7601" s="8">
        <f t="shared" si="525"/>
        <v>80.734246575342468</v>
      </c>
      <c r="T7601" t="str">
        <f t="shared" si="524"/>
        <v>65+</v>
      </c>
      <c r="U7601" s="7">
        <f>R7601</f>
        <v>45688</v>
      </c>
      <c r="V7601">
        <f t="shared" si="526"/>
        <v>6998</v>
      </c>
    </row>
    <row r="7602" spans="1:22">
      <c r="A7602">
        <v>107252</v>
      </c>
      <c r="B7602" t="s">
        <v>17</v>
      </c>
      <c r="C7602" t="s">
        <v>18</v>
      </c>
      <c r="D7602" t="s">
        <v>19</v>
      </c>
      <c r="H7602" t="s">
        <v>19</v>
      </c>
      <c r="J7602" t="s">
        <v>20</v>
      </c>
      <c r="K7602" s="7">
        <v>23565</v>
      </c>
      <c r="L7602" t="s">
        <v>104</v>
      </c>
      <c r="M7602" t="s">
        <v>57</v>
      </c>
      <c r="N7602" t="s">
        <v>34</v>
      </c>
      <c r="O7602" s="7">
        <v>41690</v>
      </c>
      <c r="P7602" s="7">
        <v>43693</v>
      </c>
      <c r="Q7602" t="s">
        <v>24</v>
      </c>
      <c r="R7602" s="7">
        <v>45688</v>
      </c>
      <c r="S7602" s="8">
        <f t="shared" si="525"/>
        <v>60.610958904109587</v>
      </c>
      <c r="T7602" t="str">
        <f t="shared" si="524"/>
        <v>55-65</v>
      </c>
      <c r="U7602" s="7">
        <v>43693</v>
      </c>
      <c r="V7602">
        <f t="shared" si="526"/>
        <v>1432</v>
      </c>
    </row>
    <row r="7603" spans="1:22">
      <c r="A7603">
        <v>164895</v>
      </c>
      <c r="B7603" t="s">
        <v>17</v>
      </c>
      <c r="C7603" t="s">
        <v>18</v>
      </c>
      <c r="D7603" t="s">
        <v>19</v>
      </c>
      <c r="H7603" t="s">
        <v>19</v>
      </c>
      <c r="J7603" t="s">
        <v>20</v>
      </c>
      <c r="K7603" s="7">
        <v>40055</v>
      </c>
      <c r="L7603" t="s">
        <v>53</v>
      </c>
      <c r="M7603" t="s">
        <v>22</v>
      </c>
      <c r="N7603" t="s">
        <v>23</v>
      </c>
      <c r="O7603" s="7" t="s">
        <v>36</v>
      </c>
      <c r="P7603" s="7" t="s">
        <v>36</v>
      </c>
      <c r="Q7603" t="s">
        <v>36</v>
      </c>
      <c r="R7603" s="7">
        <v>45688</v>
      </c>
      <c r="S7603" s="8">
        <f t="shared" si="525"/>
        <v>15.432876712328767</v>
      </c>
      <c r="T7603" t="str">
        <f t="shared" si="524"/>
        <v/>
      </c>
      <c r="U7603" s="7" t="s">
        <v>36</v>
      </c>
      <c r="V7603" t="str">
        <f t="shared" si="526"/>
        <v/>
      </c>
    </row>
    <row r="7604" spans="1:22">
      <c r="A7604">
        <v>83139</v>
      </c>
      <c r="B7604" t="s">
        <v>17</v>
      </c>
      <c r="C7604" t="s">
        <v>18</v>
      </c>
      <c r="D7604" t="s">
        <v>19</v>
      </c>
      <c r="H7604" t="s">
        <v>19</v>
      </c>
      <c r="J7604" t="s">
        <v>30</v>
      </c>
      <c r="K7604" s="7">
        <v>24417</v>
      </c>
      <c r="L7604" t="s">
        <v>37</v>
      </c>
      <c r="M7604" t="s">
        <v>27</v>
      </c>
      <c r="N7604" t="s">
        <v>32</v>
      </c>
      <c r="O7604" s="7">
        <v>40896</v>
      </c>
      <c r="P7604" s="7">
        <v>44664</v>
      </c>
      <c r="Q7604" t="s">
        <v>55</v>
      </c>
      <c r="R7604" s="7">
        <v>45688</v>
      </c>
      <c r="S7604" s="8">
        <f t="shared" si="525"/>
        <v>58.276712328767125</v>
      </c>
      <c r="T7604" t="str">
        <f t="shared" si="524"/>
        <v>55-65</v>
      </c>
      <c r="U7604" s="7">
        <v>44664</v>
      </c>
      <c r="V7604">
        <f t="shared" si="526"/>
        <v>2693</v>
      </c>
    </row>
    <row r="7605" spans="1:22">
      <c r="A7605">
        <v>166858</v>
      </c>
      <c r="B7605" t="s">
        <v>17</v>
      </c>
      <c r="C7605" t="s">
        <v>18</v>
      </c>
      <c r="D7605" t="s">
        <v>19</v>
      </c>
      <c r="H7605" t="s">
        <v>19</v>
      </c>
      <c r="J7605" t="s">
        <v>30</v>
      </c>
      <c r="K7605" s="7">
        <v>39988</v>
      </c>
      <c r="L7605" t="s">
        <v>113</v>
      </c>
      <c r="M7605" t="s">
        <v>27</v>
      </c>
      <c r="N7605" t="s">
        <v>34</v>
      </c>
      <c r="O7605" s="7" t="s">
        <v>36</v>
      </c>
      <c r="P7605" s="7" t="s">
        <v>36</v>
      </c>
      <c r="Q7605" t="s">
        <v>36</v>
      </c>
      <c r="R7605" s="7">
        <v>45688</v>
      </c>
      <c r="S7605" s="8">
        <f t="shared" si="525"/>
        <v>15.616438356164384</v>
      </c>
      <c r="T7605" t="str">
        <f t="shared" si="524"/>
        <v/>
      </c>
      <c r="U7605" s="7" t="s">
        <v>36</v>
      </c>
      <c r="V7605" t="str">
        <f t="shared" si="526"/>
        <v/>
      </c>
    </row>
    <row r="7606" spans="1:22">
      <c r="A7606">
        <v>142310</v>
      </c>
      <c r="B7606" t="s">
        <v>17</v>
      </c>
      <c r="C7606" t="s">
        <v>18</v>
      </c>
      <c r="D7606" t="s">
        <v>19</v>
      </c>
      <c r="H7606" t="s">
        <v>19</v>
      </c>
      <c r="J7606" t="s">
        <v>20</v>
      </c>
      <c r="K7606" s="7">
        <v>38818</v>
      </c>
      <c r="L7606" t="s">
        <v>102</v>
      </c>
      <c r="M7606" t="s">
        <v>22</v>
      </c>
      <c r="N7606" t="s">
        <v>34</v>
      </c>
      <c r="O7606" s="7" t="s">
        <v>36</v>
      </c>
      <c r="P7606" s="7" t="s">
        <v>36</v>
      </c>
      <c r="Q7606" t="s">
        <v>24</v>
      </c>
      <c r="R7606" s="7">
        <v>45688</v>
      </c>
      <c r="S7606" s="8">
        <f t="shared" si="525"/>
        <v>18.82191780821918</v>
      </c>
      <c r="T7606" t="str">
        <f t="shared" si="524"/>
        <v>16-25</v>
      </c>
      <c r="U7606" s="7" t="s">
        <v>36</v>
      </c>
      <c r="V7606" t="str">
        <f t="shared" si="526"/>
        <v/>
      </c>
    </row>
    <row r="7607" spans="1:22">
      <c r="A7607">
        <v>135377</v>
      </c>
      <c r="B7607" t="s">
        <v>17</v>
      </c>
      <c r="C7607" t="s">
        <v>18</v>
      </c>
      <c r="D7607" t="s">
        <v>19</v>
      </c>
      <c r="H7607" t="s">
        <v>19</v>
      </c>
      <c r="J7607" t="s">
        <v>20</v>
      </c>
      <c r="K7607" s="7">
        <v>23570</v>
      </c>
      <c r="L7607" t="s">
        <v>102</v>
      </c>
      <c r="M7607" t="s">
        <v>22</v>
      </c>
      <c r="N7607" t="s">
        <v>36</v>
      </c>
      <c r="O7607" s="7" t="s">
        <v>36</v>
      </c>
      <c r="P7607" s="7" t="s">
        <v>36</v>
      </c>
      <c r="Q7607" t="s">
        <v>36</v>
      </c>
      <c r="R7607" s="7">
        <v>45688</v>
      </c>
      <c r="S7607" s="8">
        <f t="shared" si="525"/>
        <v>60.597260273972601</v>
      </c>
      <c r="T7607" t="str">
        <f t="shared" si="524"/>
        <v>55-65</v>
      </c>
      <c r="U7607" s="7" t="s">
        <v>36</v>
      </c>
      <c r="V7607" t="str">
        <f t="shared" si="526"/>
        <v/>
      </c>
    </row>
    <row r="7608" spans="1:22">
      <c r="A7608">
        <v>168420</v>
      </c>
      <c r="B7608" t="s">
        <v>17</v>
      </c>
      <c r="C7608" t="s">
        <v>71</v>
      </c>
      <c r="D7608" t="s">
        <v>19</v>
      </c>
      <c r="H7608" t="s">
        <v>19</v>
      </c>
      <c r="J7608" t="s">
        <v>30</v>
      </c>
      <c r="K7608" s="7">
        <v>20956</v>
      </c>
      <c r="L7608" t="s">
        <v>26</v>
      </c>
      <c r="M7608" t="s">
        <v>27</v>
      </c>
      <c r="N7608" t="s">
        <v>34</v>
      </c>
      <c r="O7608" s="7" t="s">
        <v>36</v>
      </c>
      <c r="P7608" s="7" t="s">
        <v>36</v>
      </c>
      <c r="Q7608" t="s">
        <v>36</v>
      </c>
      <c r="R7608" s="7">
        <v>45688</v>
      </c>
      <c r="S7608" s="8">
        <f t="shared" si="525"/>
        <v>67.758904109589039</v>
      </c>
      <c r="T7608" t="str">
        <f t="shared" si="524"/>
        <v>65+</v>
      </c>
      <c r="U7608" s="7" t="s">
        <v>36</v>
      </c>
      <c r="V7608" t="str">
        <f t="shared" si="526"/>
        <v/>
      </c>
    </row>
    <row r="7609" spans="1:22">
      <c r="A7609">
        <v>161977</v>
      </c>
      <c r="B7609" t="s">
        <v>17</v>
      </c>
      <c r="C7609" t="s">
        <v>18</v>
      </c>
      <c r="D7609" t="s">
        <v>19</v>
      </c>
      <c r="H7609" t="s">
        <v>19</v>
      </c>
      <c r="J7609" t="s">
        <v>30</v>
      </c>
      <c r="L7609" t="s">
        <v>69</v>
      </c>
      <c r="M7609" t="s">
        <v>27</v>
      </c>
      <c r="N7609" t="s">
        <v>34</v>
      </c>
      <c r="O7609" s="7">
        <v>44724</v>
      </c>
      <c r="P7609" s="7">
        <v>45231</v>
      </c>
      <c r="Q7609" t="s">
        <v>41</v>
      </c>
      <c r="R7609" s="7">
        <v>45688</v>
      </c>
      <c r="S7609" s="8">
        <f t="shared" si="525"/>
        <v>125.17260273972603</v>
      </c>
      <c r="T7609" t="str">
        <f t="shared" si="524"/>
        <v>65+</v>
      </c>
      <c r="U7609" s="7">
        <v>45231</v>
      </c>
      <c r="V7609">
        <f t="shared" si="526"/>
        <v>363</v>
      </c>
    </row>
    <row r="7610" spans="1:22">
      <c r="A7610">
        <v>111393</v>
      </c>
      <c r="B7610" t="s">
        <v>17</v>
      </c>
      <c r="C7610" t="s">
        <v>18</v>
      </c>
      <c r="D7610" t="s">
        <v>19</v>
      </c>
      <c r="H7610" t="s">
        <v>19</v>
      </c>
      <c r="J7610" t="s">
        <v>20</v>
      </c>
      <c r="K7610" s="7">
        <v>36138</v>
      </c>
      <c r="L7610" t="s">
        <v>161</v>
      </c>
      <c r="M7610" t="s">
        <v>22</v>
      </c>
      <c r="N7610" t="s">
        <v>32</v>
      </c>
      <c r="O7610" s="7">
        <v>42060</v>
      </c>
      <c r="P7610" s="7">
        <v>42172</v>
      </c>
      <c r="Q7610" t="s">
        <v>24</v>
      </c>
      <c r="R7610" s="7">
        <v>45688</v>
      </c>
      <c r="S7610" s="8">
        <f t="shared" si="525"/>
        <v>26.164383561643834</v>
      </c>
      <c r="T7610" t="str">
        <f t="shared" si="524"/>
        <v>25-35</v>
      </c>
      <c r="U7610" s="7">
        <v>42172</v>
      </c>
      <c r="V7610">
        <f t="shared" si="526"/>
        <v>81</v>
      </c>
    </row>
    <row r="7611" spans="1:22">
      <c r="A7611">
        <v>22719</v>
      </c>
      <c r="B7611" t="s">
        <v>17</v>
      </c>
      <c r="C7611" t="s">
        <v>18</v>
      </c>
      <c r="D7611" t="s">
        <v>19</v>
      </c>
      <c r="H7611" t="s">
        <v>19</v>
      </c>
      <c r="J7611" t="s">
        <v>30</v>
      </c>
      <c r="L7611" t="s">
        <v>54</v>
      </c>
      <c r="M7611" t="s">
        <v>27</v>
      </c>
      <c r="N7611" t="s">
        <v>32</v>
      </c>
      <c r="O7611" s="7">
        <v>1</v>
      </c>
      <c r="P7611" s="7">
        <v>1</v>
      </c>
      <c r="Q7611" t="s">
        <v>36</v>
      </c>
      <c r="R7611" s="7">
        <v>45688</v>
      </c>
      <c r="S7611" s="8">
        <f t="shared" si="525"/>
        <v>125.17260273972603</v>
      </c>
      <c r="T7611" t="str">
        <f t="shared" si="524"/>
        <v>65+</v>
      </c>
      <c r="U7611" s="7">
        <v>1</v>
      </c>
    </row>
    <row r="7612" spans="1:22">
      <c r="A7612">
        <v>124586</v>
      </c>
      <c r="B7612" t="s">
        <v>17</v>
      </c>
      <c r="C7612" t="s">
        <v>18</v>
      </c>
      <c r="D7612" t="s">
        <v>19</v>
      </c>
      <c r="H7612" t="s">
        <v>19</v>
      </c>
      <c r="J7612" t="s">
        <v>30</v>
      </c>
      <c r="K7612" s="7">
        <v>23119</v>
      </c>
      <c r="L7612" t="s">
        <v>79</v>
      </c>
      <c r="M7612" t="s">
        <v>22</v>
      </c>
      <c r="N7612" t="s">
        <v>32</v>
      </c>
      <c r="O7612" s="7">
        <v>42914</v>
      </c>
      <c r="P7612" s="7">
        <v>43496</v>
      </c>
      <c r="Q7612" t="s">
        <v>24</v>
      </c>
      <c r="R7612" s="7">
        <v>45688</v>
      </c>
      <c r="S7612" s="8">
        <f t="shared" si="525"/>
        <v>61.832876712328769</v>
      </c>
      <c r="T7612" t="str">
        <f t="shared" si="524"/>
        <v>55-65</v>
      </c>
      <c r="U7612" s="7">
        <v>43496</v>
      </c>
      <c r="V7612">
        <f t="shared" si="526"/>
        <v>417</v>
      </c>
    </row>
    <row r="7613" spans="1:22">
      <c r="A7613">
        <v>166860</v>
      </c>
      <c r="B7613" t="s">
        <v>17</v>
      </c>
      <c r="C7613" t="s">
        <v>18</v>
      </c>
      <c r="D7613" t="s">
        <v>19</v>
      </c>
      <c r="H7613" t="s">
        <v>19</v>
      </c>
      <c r="J7613" t="s">
        <v>30</v>
      </c>
      <c r="K7613" s="7">
        <v>39309</v>
      </c>
      <c r="L7613" t="s">
        <v>44</v>
      </c>
      <c r="M7613" t="s">
        <v>27</v>
      </c>
      <c r="N7613" t="s">
        <v>34</v>
      </c>
      <c r="O7613" s="7" t="s">
        <v>36</v>
      </c>
      <c r="P7613" s="7" t="s">
        <v>36</v>
      </c>
      <c r="Q7613" t="s">
        <v>36</v>
      </c>
      <c r="R7613" s="7">
        <v>45688</v>
      </c>
      <c r="S7613" s="8">
        <f t="shared" si="525"/>
        <v>17.476712328767125</v>
      </c>
      <c r="T7613" t="str">
        <f t="shared" si="524"/>
        <v>16-25</v>
      </c>
      <c r="U7613" s="7" t="s">
        <v>36</v>
      </c>
      <c r="V7613" t="str">
        <f t="shared" si="526"/>
        <v/>
      </c>
    </row>
    <row r="7614" spans="1:22">
      <c r="A7614">
        <v>83005</v>
      </c>
      <c r="B7614" t="s">
        <v>17</v>
      </c>
      <c r="C7614" t="s">
        <v>18</v>
      </c>
      <c r="D7614" t="s">
        <v>19</v>
      </c>
      <c r="H7614" t="s">
        <v>19</v>
      </c>
      <c r="J7614" t="s">
        <v>20</v>
      </c>
      <c r="K7614" s="7">
        <v>26309</v>
      </c>
      <c r="L7614" t="s">
        <v>98</v>
      </c>
      <c r="M7614" t="s">
        <v>22</v>
      </c>
      <c r="N7614" t="s">
        <v>32</v>
      </c>
      <c r="O7614" s="7">
        <v>40840</v>
      </c>
      <c r="P7614" s="7">
        <v>40909</v>
      </c>
      <c r="Q7614" t="s">
        <v>36</v>
      </c>
      <c r="R7614" s="7">
        <v>45688</v>
      </c>
      <c r="S7614" s="8">
        <f t="shared" si="525"/>
        <v>53.093150684931508</v>
      </c>
      <c r="T7614" t="str">
        <f t="shared" si="524"/>
        <v>45-55</v>
      </c>
      <c r="U7614" s="7">
        <v>40909</v>
      </c>
      <c r="V7614">
        <f t="shared" si="526"/>
        <v>50</v>
      </c>
    </row>
    <row r="7615" spans="1:22">
      <c r="A7615">
        <v>29655</v>
      </c>
      <c r="B7615" t="s">
        <v>17</v>
      </c>
      <c r="C7615" t="s">
        <v>18</v>
      </c>
      <c r="D7615" t="s">
        <v>19</v>
      </c>
      <c r="H7615" t="s">
        <v>19</v>
      </c>
      <c r="J7615" t="s">
        <v>20</v>
      </c>
      <c r="K7615" s="7">
        <v>18598</v>
      </c>
      <c r="L7615" t="s">
        <v>78</v>
      </c>
      <c r="M7615" t="s">
        <v>22</v>
      </c>
      <c r="N7615" t="s">
        <v>32</v>
      </c>
      <c r="O7615" s="7">
        <v>1</v>
      </c>
      <c r="P7615" s="7">
        <v>1</v>
      </c>
      <c r="Q7615" t="s">
        <v>36</v>
      </c>
      <c r="R7615" s="7">
        <v>45688</v>
      </c>
      <c r="S7615" s="8">
        <f t="shared" si="525"/>
        <v>74.219178082191775</v>
      </c>
      <c r="T7615" t="str">
        <f t="shared" si="524"/>
        <v>65+</v>
      </c>
      <c r="U7615" s="7">
        <v>1</v>
      </c>
    </row>
    <row r="7616" spans="1:22">
      <c r="A7616">
        <v>155486</v>
      </c>
      <c r="B7616" t="s">
        <v>17</v>
      </c>
      <c r="C7616" t="s">
        <v>18</v>
      </c>
      <c r="D7616" t="s">
        <v>19</v>
      </c>
      <c r="H7616" t="s">
        <v>19</v>
      </c>
      <c r="J7616" t="s">
        <v>20</v>
      </c>
      <c r="K7616" s="7">
        <v>24184</v>
      </c>
      <c r="L7616" t="s">
        <v>96</v>
      </c>
      <c r="M7616" t="s">
        <v>22</v>
      </c>
      <c r="N7616" t="s">
        <v>34</v>
      </c>
      <c r="O7616" s="7" t="s">
        <v>36</v>
      </c>
      <c r="P7616" s="7" t="s">
        <v>36</v>
      </c>
      <c r="Q7616" t="s">
        <v>36</v>
      </c>
      <c r="R7616" s="7">
        <v>45688</v>
      </c>
      <c r="S7616" s="8">
        <f t="shared" si="525"/>
        <v>58.915068493150685</v>
      </c>
      <c r="T7616" t="str">
        <f t="shared" si="524"/>
        <v>55-65</v>
      </c>
      <c r="U7616" s="7" t="s">
        <v>36</v>
      </c>
      <c r="V7616" t="str">
        <f t="shared" si="526"/>
        <v/>
      </c>
    </row>
    <row r="7617" spans="1:22">
      <c r="A7617">
        <v>150802</v>
      </c>
      <c r="B7617" t="s">
        <v>17</v>
      </c>
      <c r="C7617" t="s">
        <v>18</v>
      </c>
      <c r="D7617" t="s">
        <v>19</v>
      </c>
      <c r="H7617" t="s">
        <v>19</v>
      </c>
      <c r="J7617" t="s">
        <v>20</v>
      </c>
      <c r="K7617" s="7">
        <v>38383</v>
      </c>
      <c r="L7617" t="s">
        <v>37</v>
      </c>
      <c r="M7617" t="s">
        <v>27</v>
      </c>
      <c r="N7617" t="s">
        <v>34</v>
      </c>
      <c r="O7617" s="7">
        <v>44410</v>
      </c>
      <c r="P7617" s="7">
        <v>44819</v>
      </c>
      <c r="Q7617" t="s">
        <v>41</v>
      </c>
      <c r="R7617" s="7">
        <v>45688</v>
      </c>
      <c r="S7617" s="8">
        <f t="shared" si="525"/>
        <v>20.013698630136986</v>
      </c>
      <c r="T7617" t="str">
        <f t="shared" si="524"/>
        <v>16-25</v>
      </c>
      <c r="U7617" s="7">
        <v>44819</v>
      </c>
      <c r="V7617">
        <f t="shared" si="526"/>
        <v>294</v>
      </c>
    </row>
    <row r="7618" spans="1:22">
      <c r="A7618">
        <v>112046</v>
      </c>
      <c r="B7618" t="s">
        <v>17</v>
      </c>
      <c r="C7618" t="s">
        <v>18</v>
      </c>
      <c r="D7618" t="s">
        <v>19</v>
      </c>
      <c r="H7618" t="s">
        <v>19</v>
      </c>
      <c r="J7618" t="s">
        <v>20</v>
      </c>
      <c r="K7618" s="7">
        <v>35920</v>
      </c>
      <c r="L7618" t="s">
        <v>26</v>
      </c>
      <c r="M7618" t="s">
        <v>27</v>
      </c>
      <c r="N7618" t="s">
        <v>32</v>
      </c>
      <c r="O7618" s="7">
        <v>42195</v>
      </c>
      <c r="P7618" s="7">
        <v>42289</v>
      </c>
      <c r="Q7618" t="s">
        <v>41</v>
      </c>
      <c r="R7618" s="7">
        <v>45688</v>
      </c>
      <c r="S7618" s="8">
        <f t="shared" si="525"/>
        <v>26.761643835616439</v>
      </c>
      <c r="T7618" t="str">
        <f t="shared" ref="T7618:T7681" si="530">IFERROR(VLOOKUP(S7618,Age_Group_Arr,2,TRUE),"")</f>
        <v>25-35</v>
      </c>
      <c r="U7618" s="7">
        <v>42289</v>
      </c>
      <c r="V7618">
        <f t="shared" si="526"/>
        <v>67</v>
      </c>
    </row>
    <row r="7619" spans="1:22">
      <c r="A7619">
        <v>135104</v>
      </c>
      <c r="B7619" t="s">
        <v>17</v>
      </c>
      <c r="C7619" t="s">
        <v>25</v>
      </c>
      <c r="D7619" t="s">
        <v>19</v>
      </c>
      <c r="H7619" t="s">
        <v>19</v>
      </c>
      <c r="J7619" t="s">
        <v>20</v>
      </c>
      <c r="K7619" s="7">
        <v>15800</v>
      </c>
      <c r="L7619" t="s">
        <v>67</v>
      </c>
      <c r="M7619" t="s">
        <v>22</v>
      </c>
      <c r="N7619" t="s">
        <v>34</v>
      </c>
      <c r="O7619" s="7">
        <v>43586</v>
      </c>
      <c r="P7619" s="7" t="s">
        <v>29</v>
      </c>
      <c r="Q7619" t="s">
        <v>24</v>
      </c>
      <c r="R7619" s="7">
        <v>45688</v>
      </c>
      <c r="S7619" s="8">
        <f t="shared" ref="S7619:S7682" si="531">(SUM(R7619-K7619)/365)</f>
        <v>81.884931506849313</v>
      </c>
      <c r="T7619" t="str">
        <f t="shared" si="530"/>
        <v>65+</v>
      </c>
      <c r="U7619" s="7">
        <f>R7619</f>
        <v>45688</v>
      </c>
      <c r="V7619">
        <f t="shared" ref="V7619:V7682" si="532">IFERROR(NETWORKDAYS(O7619,U7619,8),"")</f>
        <v>1503</v>
      </c>
    </row>
    <row r="7620" spans="1:22">
      <c r="A7620">
        <v>141424</v>
      </c>
      <c r="B7620" t="s">
        <v>17</v>
      </c>
      <c r="C7620" t="s">
        <v>18</v>
      </c>
      <c r="D7620" t="s">
        <v>19</v>
      </c>
      <c r="H7620" t="s">
        <v>19</v>
      </c>
      <c r="J7620" t="s">
        <v>30</v>
      </c>
      <c r="L7620" t="s">
        <v>67</v>
      </c>
      <c r="M7620" t="s">
        <v>22</v>
      </c>
      <c r="N7620" t="s">
        <v>34</v>
      </c>
      <c r="O7620" s="7">
        <v>43810</v>
      </c>
      <c r="P7620" s="7">
        <v>43904</v>
      </c>
      <c r="Q7620" t="s">
        <v>24</v>
      </c>
      <c r="R7620" s="7">
        <v>45688</v>
      </c>
      <c r="S7620" s="8">
        <f t="shared" si="531"/>
        <v>125.17260273972603</v>
      </c>
      <c r="T7620" t="str">
        <f t="shared" si="530"/>
        <v>65+</v>
      </c>
      <c r="U7620" s="7">
        <v>43904</v>
      </c>
      <c r="V7620">
        <f t="shared" si="532"/>
        <v>68</v>
      </c>
    </row>
    <row r="7621" spans="1:22">
      <c r="A7621">
        <v>119429</v>
      </c>
      <c r="B7621" t="s">
        <v>17</v>
      </c>
      <c r="C7621" t="s">
        <v>18</v>
      </c>
      <c r="D7621" t="s">
        <v>19</v>
      </c>
      <c r="H7621" t="s">
        <v>19</v>
      </c>
      <c r="J7621" t="s">
        <v>20</v>
      </c>
      <c r="K7621" s="7">
        <v>36706</v>
      </c>
      <c r="L7621" t="s">
        <v>69</v>
      </c>
      <c r="M7621" t="s">
        <v>27</v>
      </c>
      <c r="N7621" t="s">
        <v>32</v>
      </c>
      <c r="O7621" s="7">
        <v>42552</v>
      </c>
      <c r="P7621" s="7">
        <v>43488</v>
      </c>
      <c r="Q7621" t="s">
        <v>24</v>
      </c>
      <c r="R7621" s="7">
        <v>45688</v>
      </c>
      <c r="S7621" s="8">
        <f t="shared" si="531"/>
        <v>24.608219178082191</v>
      </c>
      <c r="T7621" t="str">
        <f t="shared" si="530"/>
        <v>16-25</v>
      </c>
      <c r="U7621" s="7">
        <v>43488</v>
      </c>
      <c r="V7621">
        <f t="shared" si="532"/>
        <v>669</v>
      </c>
    </row>
    <row r="7622" spans="1:22">
      <c r="A7622">
        <v>126750</v>
      </c>
      <c r="B7622" t="s">
        <v>17</v>
      </c>
      <c r="C7622" t="s">
        <v>25</v>
      </c>
      <c r="D7622" t="s">
        <v>19</v>
      </c>
      <c r="H7622" t="s">
        <v>19</v>
      </c>
      <c r="J7622" t="s">
        <v>20</v>
      </c>
      <c r="L7622" t="s">
        <v>100</v>
      </c>
      <c r="M7622" t="s">
        <v>27</v>
      </c>
      <c r="N7622" t="s">
        <v>32</v>
      </c>
      <c r="O7622" s="7">
        <v>43070</v>
      </c>
      <c r="P7622" s="7" t="s">
        <v>29</v>
      </c>
      <c r="Q7622" t="s">
        <v>38</v>
      </c>
      <c r="R7622" s="7">
        <v>45688</v>
      </c>
      <c r="S7622" s="8">
        <f t="shared" si="531"/>
        <v>125.17260273972603</v>
      </c>
      <c r="T7622" t="str">
        <f t="shared" si="530"/>
        <v>65+</v>
      </c>
      <c r="U7622" s="7">
        <f>R7622</f>
        <v>45688</v>
      </c>
      <c r="V7622">
        <f t="shared" si="532"/>
        <v>1871</v>
      </c>
    </row>
    <row r="7623" spans="1:22">
      <c r="A7623">
        <v>161979</v>
      </c>
      <c r="B7623" t="s">
        <v>17</v>
      </c>
      <c r="C7623" t="s">
        <v>18</v>
      </c>
      <c r="D7623" t="s">
        <v>19</v>
      </c>
      <c r="H7623" t="s">
        <v>19</v>
      </c>
      <c r="J7623" t="s">
        <v>30</v>
      </c>
      <c r="K7623" s="7">
        <v>24280</v>
      </c>
      <c r="L7623" t="s">
        <v>44</v>
      </c>
      <c r="M7623" t="s">
        <v>27</v>
      </c>
      <c r="N7623" t="s">
        <v>34</v>
      </c>
      <c r="O7623" s="7">
        <v>45047</v>
      </c>
      <c r="P7623" s="7">
        <v>45200</v>
      </c>
      <c r="Q7623" t="s">
        <v>41</v>
      </c>
      <c r="R7623" s="7">
        <v>45688</v>
      </c>
      <c r="S7623" s="8">
        <f t="shared" si="531"/>
        <v>58.652054794520545</v>
      </c>
      <c r="T7623" t="str">
        <f t="shared" si="530"/>
        <v>55-65</v>
      </c>
      <c r="U7623" s="7">
        <v>45200</v>
      </c>
      <c r="V7623">
        <f t="shared" si="532"/>
        <v>110</v>
      </c>
    </row>
    <row r="7624" spans="1:22">
      <c r="A7624">
        <v>164811</v>
      </c>
      <c r="B7624" t="s">
        <v>17</v>
      </c>
      <c r="C7624" t="s">
        <v>25</v>
      </c>
      <c r="D7624" t="s">
        <v>19</v>
      </c>
      <c r="H7624" t="s">
        <v>19</v>
      </c>
      <c r="J7624" t="s">
        <v>30</v>
      </c>
      <c r="K7624" s="7">
        <v>23497</v>
      </c>
      <c r="L7624" t="s">
        <v>69</v>
      </c>
      <c r="M7624" t="s">
        <v>27</v>
      </c>
      <c r="N7624" t="s">
        <v>34</v>
      </c>
      <c r="O7624" s="7">
        <v>45246</v>
      </c>
      <c r="P7624" s="7" t="s">
        <v>29</v>
      </c>
      <c r="Q7624" t="s">
        <v>38</v>
      </c>
      <c r="R7624" s="7">
        <v>45688</v>
      </c>
      <c r="S7624" s="8">
        <f t="shared" si="531"/>
        <v>60.797260273972604</v>
      </c>
      <c r="T7624" t="str">
        <f t="shared" si="530"/>
        <v>55-65</v>
      </c>
      <c r="U7624" s="7">
        <f>R7624</f>
        <v>45688</v>
      </c>
      <c r="V7624">
        <f t="shared" si="532"/>
        <v>317</v>
      </c>
    </row>
    <row r="7625" spans="1:22">
      <c r="A7625">
        <v>94046</v>
      </c>
      <c r="B7625" t="s">
        <v>17</v>
      </c>
      <c r="C7625" t="s">
        <v>18</v>
      </c>
      <c r="D7625" t="s">
        <v>19</v>
      </c>
      <c r="H7625" t="s">
        <v>19</v>
      </c>
      <c r="J7625" t="s">
        <v>30</v>
      </c>
      <c r="K7625" s="7">
        <v>35426</v>
      </c>
      <c r="L7625" t="s">
        <v>74</v>
      </c>
      <c r="M7625" t="s">
        <v>22</v>
      </c>
      <c r="N7625" t="s">
        <v>32</v>
      </c>
      <c r="O7625" s="7">
        <v>40978</v>
      </c>
      <c r="P7625" s="7">
        <v>41092</v>
      </c>
      <c r="Q7625" t="s">
        <v>36</v>
      </c>
      <c r="R7625" s="7">
        <v>45688</v>
      </c>
      <c r="S7625" s="8">
        <f t="shared" si="531"/>
        <v>28.115068493150684</v>
      </c>
      <c r="T7625" t="str">
        <f t="shared" si="530"/>
        <v>25-35</v>
      </c>
      <c r="U7625" s="7">
        <v>41092</v>
      </c>
      <c r="V7625">
        <f t="shared" si="532"/>
        <v>81</v>
      </c>
    </row>
    <row r="7626" spans="1:22">
      <c r="A7626">
        <v>18230</v>
      </c>
      <c r="B7626" t="s">
        <v>17</v>
      </c>
      <c r="C7626" t="s">
        <v>18</v>
      </c>
      <c r="D7626" t="s">
        <v>19</v>
      </c>
      <c r="H7626" t="s">
        <v>19</v>
      </c>
      <c r="J7626" t="s">
        <v>20</v>
      </c>
      <c r="L7626" t="s">
        <v>54</v>
      </c>
      <c r="M7626" t="s">
        <v>27</v>
      </c>
      <c r="N7626" t="s">
        <v>32</v>
      </c>
      <c r="O7626" s="7">
        <v>1</v>
      </c>
      <c r="P7626" s="7">
        <v>1</v>
      </c>
      <c r="Q7626" t="s">
        <v>36</v>
      </c>
      <c r="R7626" s="7">
        <v>45688</v>
      </c>
      <c r="S7626" s="8">
        <f t="shared" si="531"/>
        <v>125.17260273972603</v>
      </c>
      <c r="T7626" t="str">
        <f t="shared" si="530"/>
        <v>65+</v>
      </c>
      <c r="U7626" s="7">
        <v>1</v>
      </c>
    </row>
    <row r="7627" spans="1:22">
      <c r="A7627">
        <v>5138</v>
      </c>
      <c r="B7627" t="s">
        <v>17</v>
      </c>
      <c r="C7627" t="s">
        <v>18</v>
      </c>
      <c r="D7627" t="s">
        <v>19</v>
      </c>
      <c r="H7627" t="s">
        <v>19</v>
      </c>
      <c r="J7627" t="s">
        <v>30</v>
      </c>
      <c r="K7627" s="7">
        <v>13829</v>
      </c>
      <c r="L7627" t="s">
        <v>48</v>
      </c>
      <c r="M7627" t="s">
        <v>27</v>
      </c>
      <c r="N7627" t="s">
        <v>34</v>
      </c>
      <c r="O7627" s="7">
        <v>36161</v>
      </c>
      <c r="P7627" s="7">
        <v>43739</v>
      </c>
      <c r="Q7627" t="s">
        <v>24</v>
      </c>
      <c r="R7627" s="7">
        <v>45688</v>
      </c>
      <c r="S7627" s="8">
        <f t="shared" si="531"/>
        <v>87.284931506849318</v>
      </c>
      <c r="T7627" t="str">
        <f t="shared" si="530"/>
        <v>65+</v>
      </c>
      <c r="U7627" s="7">
        <v>43739</v>
      </c>
      <c r="V7627">
        <f t="shared" si="532"/>
        <v>5413</v>
      </c>
    </row>
    <row r="7628" spans="1:22">
      <c r="A7628">
        <v>143991</v>
      </c>
      <c r="B7628" t="s">
        <v>17</v>
      </c>
      <c r="C7628" t="s">
        <v>18</v>
      </c>
      <c r="D7628" t="s">
        <v>19</v>
      </c>
      <c r="H7628" t="s">
        <v>19</v>
      </c>
      <c r="J7628" t="s">
        <v>20</v>
      </c>
      <c r="K7628" s="7">
        <v>21042</v>
      </c>
      <c r="L7628" t="s">
        <v>101</v>
      </c>
      <c r="M7628" t="s">
        <v>22</v>
      </c>
      <c r="N7628" t="s">
        <v>34</v>
      </c>
      <c r="O7628" s="7">
        <v>43871</v>
      </c>
      <c r="P7628" s="7">
        <v>44578</v>
      </c>
      <c r="Q7628" t="s">
        <v>24</v>
      </c>
      <c r="R7628" s="7">
        <v>45688</v>
      </c>
      <c r="S7628" s="8">
        <f t="shared" si="531"/>
        <v>67.523287671232879</v>
      </c>
      <c r="T7628" t="str">
        <f t="shared" si="530"/>
        <v>65+</v>
      </c>
      <c r="U7628" s="7">
        <v>44578</v>
      </c>
      <c r="V7628">
        <f t="shared" si="532"/>
        <v>506</v>
      </c>
    </row>
    <row r="7629" spans="1:22">
      <c r="A7629">
        <v>93083</v>
      </c>
      <c r="B7629" t="s">
        <v>17</v>
      </c>
      <c r="C7629" t="s">
        <v>18</v>
      </c>
      <c r="D7629" t="s">
        <v>19</v>
      </c>
      <c r="H7629" t="s">
        <v>19</v>
      </c>
      <c r="J7629" t="s">
        <v>30</v>
      </c>
      <c r="K7629" s="7">
        <v>27163</v>
      </c>
      <c r="L7629" t="s">
        <v>74</v>
      </c>
      <c r="M7629" t="s">
        <v>22</v>
      </c>
      <c r="N7629" t="s">
        <v>34</v>
      </c>
      <c r="O7629" s="7">
        <v>40934</v>
      </c>
      <c r="P7629" s="7">
        <v>41039</v>
      </c>
      <c r="Q7629" t="s">
        <v>36</v>
      </c>
      <c r="R7629" s="7">
        <v>45688</v>
      </c>
      <c r="S7629" s="8">
        <f t="shared" si="531"/>
        <v>50.753424657534246</v>
      </c>
      <c r="T7629" t="str">
        <f t="shared" si="530"/>
        <v>45-55</v>
      </c>
      <c r="U7629" s="7">
        <v>41039</v>
      </c>
      <c r="V7629">
        <f t="shared" si="532"/>
        <v>76</v>
      </c>
    </row>
    <row r="7630" spans="1:22">
      <c r="A7630">
        <v>146472</v>
      </c>
      <c r="B7630" t="s">
        <v>17</v>
      </c>
      <c r="C7630" t="s">
        <v>25</v>
      </c>
      <c r="D7630" t="s">
        <v>19</v>
      </c>
      <c r="H7630" t="s">
        <v>19</v>
      </c>
      <c r="J7630" t="s">
        <v>20</v>
      </c>
      <c r="K7630" s="7">
        <v>31133</v>
      </c>
      <c r="L7630" t="s">
        <v>82</v>
      </c>
      <c r="M7630" t="s">
        <v>27</v>
      </c>
      <c r="N7630" t="s">
        <v>34</v>
      </c>
      <c r="O7630" s="7">
        <v>44069</v>
      </c>
      <c r="P7630" s="7" t="s">
        <v>29</v>
      </c>
      <c r="Q7630" t="s">
        <v>24</v>
      </c>
      <c r="R7630" s="7">
        <v>45688</v>
      </c>
      <c r="S7630" s="8">
        <f t="shared" si="531"/>
        <v>39.876712328767127</v>
      </c>
      <c r="T7630" t="str">
        <f t="shared" si="530"/>
        <v>35-45</v>
      </c>
      <c r="U7630" s="7">
        <f>R7630</f>
        <v>45688</v>
      </c>
      <c r="V7630">
        <f t="shared" si="532"/>
        <v>1158</v>
      </c>
    </row>
    <row r="7631" spans="1:22">
      <c r="A7631">
        <v>154158</v>
      </c>
      <c r="B7631" t="s">
        <v>17</v>
      </c>
      <c r="C7631" t="s">
        <v>18</v>
      </c>
      <c r="D7631" t="s">
        <v>19</v>
      </c>
      <c r="H7631" t="s">
        <v>19</v>
      </c>
      <c r="J7631" t="s">
        <v>20</v>
      </c>
      <c r="K7631" s="7">
        <v>34043</v>
      </c>
      <c r="L7631" t="s">
        <v>56</v>
      </c>
      <c r="M7631" t="s">
        <v>57</v>
      </c>
      <c r="N7631" t="s">
        <v>23</v>
      </c>
      <c r="O7631" s="7" t="s">
        <v>36</v>
      </c>
      <c r="P7631" s="7" t="s">
        <v>36</v>
      </c>
      <c r="Q7631" t="s">
        <v>36</v>
      </c>
      <c r="R7631" s="7">
        <v>45688</v>
      </c>
      <c r="S7631" s="8">
        <f t="shared" si="531"/>
        <v>31.904109589041095</v>
      </c>
      <c r="T7631" t="str">
        <f t="shared" si="530"/>
        <v>25-35</v>
      </c>
      <c r="U7631" s="7" t="s">
        <v>36</v>
      </c>
      <c r="V7631" t="str">
        <f t="shared" si="532"/>
        <v/>
      </c>
    </row>
    <row r="7632" spans="1:22">
      <c r="A7632">
        <v>166682</v>
      </c>
      <c r="B7632" t="s">
        <v>17</v>
      </c>
      <c r="C7632" t="s">
        <v>18</v>
      </c>
      <c r="D7632" t="s">
        <v>19</v>
      </c>
      <c r="H7632" t="s">
        <v>19</v>
      </c>
      <c r="J7632" t="s">
        <v>20</v>
      </c>
      <c r="K7632" s="7">
        <v>39218</v>
      </c>
      <c r="L7632" t="s">
        <v>37</v>
      </c>
      <c r="M7632" t="s">
        <v>27</v>
      </c>
      <c r="N7632" t="s">
        <v>23</v>
      </c>
      <c r="O7632" s="7" t="s">
        <v>36</v>
      </c>
      <c r="P7632" s="7" t="s">
        <v>36</v>
      </c>
      <c r="Q7632" t="s">
        <v>36</v>
      </c>
      <c r="R7632" s="7">
        <v>45688</v>
      </c>
      <c r="S7632" s="8">
        <f t="shared" si="531"/>
        <v>17.726027397260275</v>
      </c>
      <c r="T7632" t="str">
        <f t="shared" si="530"/>
        <v>16-25</v>
      </c>
      <c r="U7632" s="7" t="s">
        <v>36</v>
      </c>
      <c r="V7632" t="str">
        <f t="shared" si="532"/>
        <v/>
      </c>
    </row>
    <row r="7633" spans="1:22">
      <c r="A7633">
        <v>152005</v>
      </c>
      <c r="B7633" t="s">
        <v>17</v>
      </c>
      <c r="C7633" t="s">
        <v>18</v>
      </c>
      <c r="D7633" t="s">
        <v>19</v>
      </c>
      <c r="H7633" t="s">
        <v>19</v>
      </c>
      <c r="J7633" t="s">
        <v>30</v>
      </c>
      <c r="K7633" s="7">
        <v>38374</v>
      </c>
      <c r="L7633" t="s">
        <v>37</v>
      </c>
      <c r="M7633" t="s">
        <v>27</v>
      </c>
      <c r="N7633" t="s">
        <v>28</v>
      </c>
      <c r="O7633" s="7">
        <v>44499</v>
      </c>
      <c r="P7633" s="7">
        <v>44755</v>
      </c>
      <c r="Q7633" t="s">
        <v>24</v>
      </c>
      <c r="R7633" s="7">
        <v>45688</v>
      </c>
      <c r="S7633" s="8">
        <f t="shared" si="531"/>
        <v>20.038356164383561</v>
      </c>
      <c r="T7633" t="str">
        <f t="shared" si="530"/>
        <v>16-25</v>
      </c>
      <c r="U7633" s="7">
        <v>44755</v>
      </c>
      <c r="V7633">
        <f t="shared" si="532"/>
        <v>183</v>
      </c>
    </row>
    <row r="7634" spans="1:22">
      <c r="A7634">
        <v>118236</v>
      </c>
      <c r="B7634" t="s">
        <v>17</v>
      </c>
      <c r="C7634" t="s">
        <v>18</v>
      </c>
      <c r="D7634" t="s">
        <v>19</v>
      </c>
      <c r="H7634" t="s">
        <v>19</v>
      </c>
      <c r="J7634" t="s">
        <v>20</v>
      </c>
      <c r="K7634" s="7">
        <v>36194</v>
      </c>
      <c r="L7634" t="s">
        <v>48</v>
      </c>
      <c r="M7634" t="s">
        <v>27</v>
      </c>
      <c r="N7634" t="s">
        <v>43</v>
      </c>
      <c r="O7634" s="7">
        <v>42625</v>
      </c>
      <c r="P7634" s="7">
        <v>44650</v>
      </c>
      <c r="Q7634" t="s">
        <v>36</v>
      </c>
      <c r="R7634" s="7">
        <v>45688</v>
      </c>
      <c r="S7634" s="8">
        <f t="shared" si="531"/>
        <v>26.010958904109589</v>
      </c>
      <c r="T7634" t="str">
        <f t="shared" si="530"/>
        <v>25-35</v>
      </c>
      <c r="U7634" s="7">
        <v>44650</v>
      </c>
      <c r="V7634">
        <f t="shared" si="532"/>
        <v>1448</v>
      </c>
    </row>
    <row r="7635" spans="1:22">
      <c r="A7635">
        <v>168520</v>
      </c>
      <c r="B7635" t="s">
        <v>17</v>
      </c>
      <c r="C7635" t="s">
        <v>18</v>
      </c>
      <c r="D7635" t="s">
        <v>19</v>
      </c>
      <c r="H7635" t="s">
        <v>19</v>
      </c>
      <c r="J7635" t="s">
        <v>30</v>
      </c>
      <c r="K7635" s="7">
        <v>39174</v>
      </c>
      <c r="L7635" t="s">
        <v>67</v>
      </c>
      <c r="M7635" t="s">
        <v>22</v>
      </c>
      <c r="N7635" t="s">
        <v>28</v>
      </c>
      <c r="O7635" s="7" t="s">
        <v>36</v>
      </c>
      <c r="P7635" s="7" t="s">
        <v>36</v>
      </c>
      <c r="Q7635" t="s">
        <v>36</v>
      </c>
      <c r="R7635" s="7">
        <v>45688</v>
      </c>
      <c r="S7635" s="8">
        <f t="shared" si="531"/>
        <v>17.846575342465755</v>
      </c>
      <c r="T7635" t="str">
        <f t="shared" si="530"/>
        <v>16-25</v>
      </c>
      <c r="U7635" s="7" t="s">
        <v>36</v>
      </c>
      <c r="V7635" t="str">
        <f t="shared" si="532"/>
        <v/>
      </c>
    </row>
    <row r="7636" spans="1:22">
      <c r="A7636">
        <v>133508</v>
      </c>
      <c r="B7636" t="s">
        <v>17</v>
      </c>
      <c r="C7636" t="s">
        <v>18</v>
      </c>
      <c r="D7636" t="s">
        <v>19</v>
      </c>
      <c r="H7636" t="s">
        <v>19</v>
      </c>
      <c r="J7636" t="s">
        <v>20</v>
      </c>
      <c r="K7636" s="7">
        <v>37294</v>
      </c>
      <c r="L7636" t="s">
        <v>53</v>
      </c>
      <c r="M7636" t="s">
        <v>22</v>
      </c>
      <c r="N7636" t="s">
        <v>36</v>
      </c>
      <c r="O7636" s="7">
        <v>43504</v>
      </c>
      <c r="P7636" s="7">
        <v>43822</v>
      </c>
      <c r="Q7636" t="s">
        <v>24</v>
      </c>
      <c r="R7636" s="7">
        <v>45688</v>
      </c>
      <c r="S7636" s="8">
        <f t="shared" si="531"/>
        <v>22.997260273972604</v>
      </c>
      <c r="T7636" t="str">
        <f t="shared" si="530"/>
        <v>16-25</v>
      </c>
      <c r="U7636" s="7">
        <v>43822</v>
      </c>
      <c r="V7636">
        <f t="shared" si="532"/>
        <v>227</v>
      </c>
    </row>
    <row r="7637" spans="1:22">
      <c r="A7637">
        <v>140999</v>
      </c>
      <c r="B7637" t="s">
        <v>17</v>
      </c>
      <c r="C7637" t="s">
        <v>18</v>
      </c>
      <c r="D7637" t="s">
        <v>19</v>
      </c>
      <c r="H7637" t="s">
        <v>19</v>
      </c>
      <c r="J7637" t="s">
        <v>20</v>
      </c>
      <c r="K7637" s="7">
        <v>29699</v>
      </c>
      <c r="L7637" t="s">
        <v>69</v>
      </c>
      <c r="M7637" t="s">
        <v>27</v>
      </c>
      <c r="N7637" t="s">
        <v>43</v>
      </c>
      <c r="O7637" s="7" t="s">
        <v>36</v>
      </c>
      <c r="P7637" s="7" t="s">
        <v>36</v>
      </c>
      <c r="Q7637" t="s">
        <v>36</v>
      </c>
      <c r="R7637" s="7">
        <v>45688</v>
      </c>
      <c r="S7637" s="8">
        <f t="shared" si="531"/>
        <v>43.805479452054797</v>
      </c>
      <c r="T7637" t="str">
        <f t="shared" si="530"/>
        <v>35-45</v>
      </c>
      <c r="U7637" s="7" t="s">
        <v>36</v>
      </c>
      <c r="V7637" t="str">
        <f t="shared" si="532"/>
        <v/>
      </c>
    </row>
    <row r="7638" spans="1:22">
      <c r="A7638">
        <v>151538</v>
      </c>
      <c r="B7638" t="s">
        <v>17</v>
      </c>
      <c r="C7638" t="s">
        <v>18</v>
      </c>
      <c r="D7638" t="s">
        <v>19</v>
      </c>
      <c r="H7638" t="s">
        <v>19</v>
      </c>
      <c r="J7638" t="s">
        <v>20</v>
      </c>
      <c r="K7638" s="7">
        <v>37021</v>
      </c>
      <c r="L7638" t="s">
        <v>26</v>
      </c>
      <c r="M7638" t="s">
        <v>27</v>
      </c>
      <c r="N7638" t="s">
        <v>28</v>
      </c>
      <c r="O7638" s="7">
        <v>44432</v>
      </c>
      <c r="P7638" s="7">
        <v>44755</v>
      </c>
      <c r="Q7638" t="s">
        <v>24</v>
      </c>
      <c r="R7638" s="7">
        <v>45688</v>
      </c>
      <c r="S7638" s="8">
        <f t="shared" si="531"/>
        <v>23.745205479452054</v>
      </c>
      <c r="T7638" t="str">
        <f t="shared" si="530"/>
        <v>16-25</v>
      </c>
      <c r="U7638" s="7">
        <v>44755</v>
      </c>
      <c r="V7638">
        <f t="shared" si="532"/>
        <v>232</v>
      </c>
    </row>
    <row r="7639" spans="1:22">
      <c r="A7639">
        <v>165890</v>
      </c>
      <c r="B7639" t="s">
        <v>17</v>
      </c>
      <c r="C7639" t="s">
        <v>18</v>
      </c>
      <c r="D7639" t="s">
        <v>19</v>
      </c>
      <c r="H7639" t="s">
        <v>19</v>
      </c>
      <c r="J7639" t="s">
        <v>20</v>
      </c>
      <c r="K7639" s="7">
        <v>38359</v>
      </c>
      <c r="L7639" t="s">
        <v>26</v>
      </c>
      <c r="M7639" t="s">
        <v>27</v>
      </c>
      <c r="N7639" t="s">
        <v>28</v>
      </c>
      <c r="O7639" s="7">
        <v>45340</v>
      </c>
      <c r="P7639" s="7">
        <v>45398</v>
      </c>
      <c r="Q7639" t="s">
        <v>77</v>
      </c>
      <c r="R7639" s="7">
        <v>45688</v>
      </c>
      <c r="S7639" s="8">
        <f t="shared" si="531"/>
        <v>20.079452054794519</v>
      </c>
      <c r="T7639" t="str">
        <f t="shared" si="530"/>
        <v>16-25</v>
      </c>
      <c r="U7639" s="7">
        <v>45398</v>
      </c>
      <c r="V7639">
        <f t="shared" si="532"/>
        <v>42</v>
      </c>
    </row>
    <row r="7640" spans="1:22">
      <c r="A7640">
        <v>79639</v>
      </c>
      <c r="B7640" t="s">
        <v>17</v>
      </c>
      <c r="C7640" t="s">
        <v>18</v>
      </c>
      <c r="D7640" t="s">
        <v>19</v>
      </c>
      <c r="H7640" t="s">
        <v>19</v>
      </c>
      <c r="J7640" t="s">
        <v>30</v>
      </c>
      <c r="L7640" t="s">
        <v>26</v>
      </c>
      <c r="M7640" t="s">
        <v>27</v>
      </c>
      <c r="N7640" t="s">
        <v>32</v>
      </c>
      <c r="O7640" s="7">
        <v>40844</v>
      </c>
      <c r="P7640" s="7">
        <v>40844</v>
      </c>
      <c r="Q7640" t="s">
        <v>36</v>
      </c>
      <c r="R7640" s="7">
        <v>45688</v>
      </c>
      <c r="S7640" s="8">
        <f t="shared" si="531"/>
        <v>125.17260273972603</v>
      </c>
      <c r="T7640" t="str">
        <f t="shared" si="530"/>
        <v>65+</v>
      </c>
      <c r="U7640" s="7">
        <v>40844</v>
      </c>
      <c r="V7640">
        <f t="shared" si="532"/>
        <v>1</v>
      </c>
    </row>
    <row r="7641" spans="1:22">
      <c r="A7641">
        <v>121186</v>
      </c>
      <c r="B7641" t="s">
        <v>17</v>
      </c>
      <c r="C7641" t="s">
        <v>18</v>
      </c>
      <c r="D7641" t="s">
        <v>19</v>
      </c>
      <c r="H7641" t="s">
        <v>19</v>
      </c>
      <c r="J7641" t="s">
        <v>20</v>
      </c>
      <c r="K7641" s="7">
        <v>37209</v>
      </c>
      <c r="L7641" t="s">
        <v>110</v>
      </c>
      <c r="M7641" t="s">
        <v>22</v>
      </c>
      <c r="N7641" t="s">
        <v>34</v>
      </c>
      <c r="O7641" s="7" t="s">
        <v>36</v>
      </c>
      <c r="P7641" s="7" t="s">
        <v>36</v>
      </c>
      <c r="Q7641" t="s">
        <v>36</v>
      </c>
      <c r="R7641" s="7">
        <v>45688</v>
      </c>
      <c r="S7641" s="8">
        <f t="shared" si="531"/>
        <v>23.230136986301371</v>
      </c>
      <c r="T7641" t="str">
        <f t="shared" si="530"/>
        <v>16-25</v>
      </c>
      <c r="U7641" s="7" t="s">
        <v>36</v>
      </c>
      <c r="V7641" t="str">
        <f t="shared" si="532"/>
        <v/>
      </c>
    </row>
    <row r="7642" spans="1:22">
      <c r="A7642">
        <v>81024</v>
      </c>
      <c r="B7642" t="s">
        <v>17</v>
      </c>
      <c r="C7642" t="s">
        <v>18</v>
      </c>
      <c r="D7642" t="s">
        <v>19</v>
      </c>
      <c r="H7642" t="s">
        <v>19</v>
      </c>
      <c r="J7642" t="s">
        <v>20</v>
      </c>
      <c r="K7642" s="7">
        <v>34863</v>
      </c>
      <c r="L7642" t="s">
        <v>37</v>
      </c>
      <c r="M7642" t="s">
        <v>27</v>
      </c>
      <c r="N7642" t="s">
        <v>34</v>
      </c>
      <c r="O7642" s="7">
        <v>40326</v>
      </c>
      <c r="P7642" s="7">
        <v>43586</v>
      </c>
      <c r="Q7642" t="s">
        <v>24</v>
      </c>
      <c r="R7642" s="7">
        <v>45688</v>
      </c>
      <c r="S7642" s="8">
        <f t="shared" si="531"/>
        <v>29.657534246575342</v>
      </c>
      <c r="T7642" t="str">
        <f t="shared" si="530"/>
        <v>25-35</v>
      </c>
      <c r="U7642" s="7">
        <v>43586</v>
      </c>
      <c r="V7642">
        <f t="shared" si="532"/>
        <v>2329</v>
      </c>
    </row>
    <row r="7643" spans="1:22">
      <c r="A7643">
        <v>127959</v>
      </c>
      <c r="B7643" t="s">
        <v>17</v>
      </c>
      <c r="C7643" t="s">
        <v>18</v>
      </c>
      <c r="D7643" t="s">
        <v>19</v>
      </c>
      <c r="H7643" t="s">
        <v>19</v>
      </c>
      <c r="J7643" t="s">
        <v>30</v>
      </c>
      <c r="K7643" s="7">
        <v>24582</v>
      </c>
      <c r="L7643" t="s">
        <v>120</v>
      </c>
      <c r="M7643" t="s">
        <v>22</v>
      </c>
      <c r="N7643" t="s">
        <v>34</v>
      </c>
      <c r="O7643" s="7">
        <v>41625</v>
      </c>
      <c r="P7643" s="7">
        <v>43296</v>
      </c>
      <c r="Q7643" t="s">
        <v>36</v>
      </c>
      <c r="R7643" s="7">
        <v>45688</v>
      </c>
      <c r="S7643" s="8">
        <f t="shared" si="531"/>
        <v>57.824657534246576</v>
      </c>
      <c r="T7643" t="str">
        <f t="shared" si="530"/>
        <v>55-65</v>
      </c>
      <c r="U7643" s="7">
        <v>43296</v>
      </c>
      <c r="V7643">
        <f t="shared" si="532"/>
        <v>1194</v>
      </c>
    </row>
    <row r="7644" spans="1:22">
      <c r="A7644">
        <v>111937</v>
      </c>
      <c r="B7644" t="s">
        <v>17</v>
      </c>
      <c r="C7644" t="s">
        <v>18</v>
      </c>
      <c r="D7644" t="s">
        <v>19</v>
      </c>
      <c r="H7644" t="s">
        <v>19</v>
      </c>
      <c r="J7644" t="s">
        <v>30</v>
      </c>
      <c r="K7644" s="7">
        <v>21570</v>
      </c>
      <c r="L7644" t="s">
        <v>54</v>
      </c>
      <c r="M7644" t="s">
        <v>27</v>
      </c>
      <c r="N7644" t="s">
        <v>32</v>
      </c>
      <c r="O7644" s="7">
        <v>42153</v>
      </c>
      <c r="P7644" s="7" t="s">
        <v>29</v>
      </c>
      <c r="Q7644" t="s">
        <v>38</v>
      </c>
      <c r="R7644" s="7">
        <v>45688</v>
      </c>
      <c r="S7644" s="8">
        <f t="shared" si="531"/>
        <v>66.07671232876713</v>
      </c>
      <c r="T7644" t="str">
        <f t="shared" si="530"/>
        <v>65+</v>
      </c>
      <c r="U7644" s="7">
        <f>R7644</f>
        <v>45688</v>
      </c>
      <c r="V7644">
        <f t="shared" si="532"/>
        <v>2526</v>
      </c>
    </row>
    <row r="7645" spans="1:22">
      <c r="A7645">
        <v>107062</v>
      </c>
      <c r="B7645" t="s">
        <v>17</v>
      </c>
      <c r="C7645" t="s">
        <v>18</v>
      </c>
      <c r="D7645" t="s">
        <v>19</v>
      </c>
      <c r="H7645" t="s">
        <v>19</v>
      </c>
      <c r="J7645" t="s">
        <v>20</v>
      </c>
      <c r="K7645" s="7">
        <v>12296</v>
      </c>
      <c r="L7645" t="s">
        <v>116</v>
      </c>
      <c r="M7645" t="s">
        <v>22</v>
      </c>
      <c r="N7645" t="s">
        <v>32</v>
      </c>
      <c r="O7645" s="7">
        <v>41673</v>
      </c>
      <c r="P7645" s="7">
        <v>41813</v>
      </c>
      <c r="Q7645" t="s">
        <v>24</v>
      </c>
      <c r="R7645" s="7">
        <v>45688</v>
      </c>
      <c r="S7645" s="8">
        <f t="shared" si="531"/>
        <v>91.484931506849321</v>
      </c>
      <c r="T7645" t="str">
        <f t="shared" si="530"/>
        <v>65+</v>
      </c>
      <c r="U7645" s="7">
        <v>41813</v>
      </c>
      <c r="V7645">
        <f t="shared" si="532"/>
        <v>101</v>
      </c>
    </row>
    <row r="7646" spans="1:22">
      <c r="A7646">
        <v>68514</v>
      </c>
      <c r="B7646" t="s">
        <v>17</v>
      </c>
      <c r="C7646" t="s">
        <v>18</v>
      </c>
      <c r="D7646" t="s">
        <v>19</v>
      </c>
      <c r="H7646" t="s">
        <v>19</v>
      </c>
      <c r="J7646" t="s">
        <v>20</v>
      </c>
      <c r="K7646" s="7">
        <v>25947</v>
      </c>
      <c r="L7646" t="s">
        <v>54</v>
      </c>
      <c r="M7646" t="s">
        <v>27</v>
      </c>
      <c r="N7646" t="s">
        <v>32</v>
      </c>
      <c r="O7646" s="7">
        <v>42132</v>
      </c>
      <c r="P7646" s="7" t="s">
        <v>29</v>
      </c>
      <c r="Q7646" t="s">
        <v>38</v>
      </c>
      <c r="R7646" s="7">
        <v>45688</v>
      </c>
      <c r="S7646" s="8">
        <f t="shared" si="531"/>
        <v>54.084931506849315</v>
      </c>
      <c r="T7646" t="str">
        <f t="shared" si="530"/>
        <v>45-55</v>
      </c>
      <c r="U7646" s="7">
        <f>R7646</f>
        <v>45688</v>
      </c>
      <c r="V7646">
        <f t="shared" si="532"/>
        <v>2541</v>
      </c>
    </row>
    <row r="7647" spans="1:22">
      <c r="A7647">
        <v>3770</v>
      </c>
      <c r="B7647" t="s">
        <v>17</v>
      </c>
      <c r="C7647" t="s">
        <v>18</v>
      </c>
      <c r="D7647" t="s">
        <v>19</v>
      </c>
      <c r="H7647" t="s">
        <v>19</v>
      </c>
      <c r="J7647" t="s">
        <v>20</v>
      </c>
      <c r="L7647" t="s">
        <v>35</v>
      </c>
      <c r="M7647" t="s">
        <v>27</v>
      </c>
      <c r="N7647" t="s">
        <v>32</v>
      </c>
      <c r="O7647" s="7">
        <v>1</v>
      </c>
      <c r="P7647" s="7">
        <v>1</v>
      </c>
      <c r="Q7647" t="s">
        <v>36</v>
      </c>
      <c r="R7647" s="7">
        <v>45688</v>
      </c>
      <c r="S7647" s="8">
        <f t="shared" si="531"/>
        <v>125.17260273972603</v>
      </c>
      <c r="T7647" t="str">
        <f t="shared" si="530"/>
        <v>65+</v>
      </c>
      <c r="U7647" s="7">
        <v>1</v>
      </c>
    </row>
    <row r="7648" spans="1:22">
      <c r="A7648">
        <v>118706</v>
      </c>
      <c r="B7648" t="s">
        <v>17</v>
      </c>
      <c r="C7648" t="s">
        <v>18</v>
      </c>
      <c r="D7648" t="s">
        <v>19</v>
      </c>
      <c r="H7648" t="s">
        <v>19</v>
      </c>
      <c r="J7648" t="s">
        <v>20</v>
      </c>
      <c r="K7648" s="7">
        <v>28906</v>
      </c>
      <c r="L7648" t="s">
        <v>84</v>
      </c>
      <c r="M7648" t="s">
        <v>22</v>
      </c>
      <c r="N7648" t="s">
        <v>32</v>
      </c>
      <c r="O7648" s="7">
        <v>42567</v>
      </c>
      <c r="P7648" s="7">
        <v>43328</v>
      </c>
      <c r="Q7648" t="s">
        <v>24</v>
      </c>
      <c r="R7648" s="7">
        <v>45688</v>
      </c>
      <c r="S7648" s="8">
        <f t="shared" si="531"/>
        <v>45.978082191780821</v>
      </c>
      <c r="T7648" t="str">
        <f t="shared" si="530"/>
        <v>45-55</v>
      </c>
      <c r="U7648" s="7">
        <v>43328</v>
      </c>
      <c r="V7648">
        <f t="shared" si="532"/>
        <v>544</v>
      </c>
    </row>
    <row r="7649" spans="1:22">
      <c r="A7649">
        <v>139292</v>
      </c>
      <c r="B7649" t="s">
        <v>17</v>
      </c>
      <c r="C7649" t="s">
        <v>25</v>
      </c>
      <c r="D7649" t="s">
        <v>19</v>
      </c>
      <c r="H7649" t="s">
        <v>19</v>
      </c>
      <c r="J7649" t="s">
        <v>20</v>
      </c>
      <c r="K7649" s="7">
        <v>29164</v>
      </c>
      <c r="L7649" t="s">
        <v>26</v>
      </c>
      <c r="M7649" t="s">
        <v>27</v>
      </c>
      <c r="N7649" t="s">
        <v>28</v>
      </c>
      <c r="O7649" s="7">
        <v>43748</v>
      </c>
      <c r="P7649" s="7" t="s">
        <v>29</v>
      </c>
      <c r="Q7649" t="s">
        <v>24</v>
      </c>
      <c r="R7649" s="7">
        <v>45688</v>
      </c>
      <c r="S7649" s="8">
        <f t="shared" si="531"/>
        <v>45.271232876712325</v>
      </c>
      <c r="T7649" t="str">
        <f t="shared" si="530"/>
        <v>45-55</v>
      </c>
      <c r="U7649" s="7">
        <f>R7649</f>
        <v>45688</v>
      </c>
      <c r="V7649">
        <f t="shared" si="532"/>
        <v>1387</v>
      </c>
    </row>
    <row r="7650" spans="1:22">
      <c r="A7650">
        <v>160729</v>
      </c>
      <c r="B7650" t="s">
        <v>17</v>
      </c>
      <c r="C7650" t="s">
        <v>25</v>
      </c>
      <c r="D7650" t="s">
        <v>19</v>
      </c>
      <c r="H7650" t="s">
        <v>19</v>
      </c>
      <c r="J7650" t="s">
        <v>20</v>
      </c>
      <c r="K7650" s="7">
        <v>30284</v>
      </c>
      <c r="L7650" t="s">
        <v>48</v>
      </c>
      <c r="M7650" t="s">
        <v>27</v>
      </c>
      <c r="N7650" t="s">
        <v>28</v>
      </c>
      <c r="O7650" s="7" t="s">
        <v>36</v>
      </c>
      <c r="P7650" s="7" t="s">
        <v>36</v>
      </c>
      <c r="Q7650" t="s">
        <v>24</v>
      </c>
      <c r="R7650" s="7">
        <v>45688</v>
      </c>
      <c r="S7650" s="8">
        <f t="shared" si="531"/>
        <v>42.202739726027396</v>
      </c>
      <c r="T7650" t="str">
        <f t="shared" si="530"/>
        <v>35-45</v>
      </c>
      <c r="U7650" s="7" t="s">
        <v>36</v>
      </c>
      <c r="V7650" t="str">
        <f t="shared" si="532"/>
        <v/>
      </c>
    </row>
    <row r="7651" spans="1:22">
      <c r="A7651">
        <v>167488</v>
      </c>
      <c r="B7651" t="s">
        <v>17</v>
      </c>
      <c r="C7651" t="s">
        <v>25</v>
      </c>
      <c r="D7651" t="s">
        <v>19</v>
      </c>
      <c r="H7651" t="s">
        <v>19</v>
      </c>
      <c r="J7651" t="s">
        <v>20</v>
      </c>
      <c r="K7651" s="7">
        <v>29631</v>
      </c>
      <c r="L7651" t="s">
        <v>26</v>
      </c>
      <c r="M7651" t="s">
        <v>27</v>
      </c>
      <c r="N7651" t="s">
        <v>28</v>
      </c>
      <c r="O7651" s="7">
        <v>45412</v>
      </c>
      <c r="P7651" s="7" t="s">
        <v>29</v>
      </c>
      <c r="Q7651" t="s">
        <v>24</v>
      </c>
      <c r="R7651" s="7">
        <v>45688</v>
      </c>
      <c r="S7651" s="8">
        <f t="shared" si="531"/>
        <v>43.991780821917807</v>
      </c>
      <c r="T7651" t="str">
        <f t="shared" si="530"/>
        <v>35-45</v>
      </c>
      <c r="U7651" s="7">
        <f t="shared" ref="U7651:U7652" si="533">R7651</f>
        <v>45688</v>
      </c>
      <c r="V7651">
        <f t="shared" si="532"/>
        <v>199</v>
      </c>
    </row>
    <row r="7652" spans="1:22">
      <c r="A7652">
        <v>167984</v>
      </c>
      <c r="B7652" t="s">
        <v>17</v>
      </c>
      <c r="C7652" t="s">
        <v>25</v>
      </c>
      <c r="D7652" t="s">
        <v>19</v>
      </c>
      <c r="H7652" t="s">
        <v>19</v>
      </c>
      <c r="J7652" t="s">
        <v>20</v>
      </c>
      <c r="K7652" s="7">
        <v>36303</v>
      </c>
      <c r="L7652" t="s">
        <v>26</v>
      </c>
      <c r="M7652" t="s">
        <v>27</v>
      </c>
      <c r="N7652" t="s">
        <v>28</v>
      </c>
      <c r="O7652" s="7">
        <v>45455</v>
      </c>
      <c r="P7652" s="7" t="s">
        <v>29</v>
      </c>
      <c r="Q7652" t="s">
        <v>24</v>
      </c>
      <c r="R7652" s="7">
        <v>45688</v>
      </c>
      <c r="S7652" s="8">
        <f t="shared" si="531"/>
        <v>25.712328767123289</v>
      </c>
      <c r="T7652" t="str">
        <f t="shared" si="530"/>
        <v>25-35</v>
      </c>
      <c r="U7652" s="7">
        <f t="shared" si="533"/>
        <v>45688</v>
      </c>
      <c r="V7652">
        <f t="shared" si="532"/>
        <v>168</v>
      </c>
    </row>
    <row r="7653" spans="1:22">
      <c r="A7653">
        <v>108816</v>
      </c>
      <c r="B7653" t="s">
        <v>17</v>
      </c>
      <c r="C7653" t="s">
        <v>18</v>
      </c>
      <c r="D7653" t="s">
        <v>19</v>
      </c>
      <c r="H7653" t="s">
        <v>19</v>
      </c>
      <c r="J7653" t="s">
        <v>20</v>
      </c>
      <c r="L7653" t="s">
        <v>48</v>
      </c>
      <c r="M7653" t="s">
        <v>27</v>
      </c>
      <c r="N7653" t="s">
        <v>28</v>
      </c>
      <c r="O7653" s="7">
        <v>41946</v>
      </c>
      <c r="P7653" s="7">
        <v>41946</v>
      </c>
      <c r="Q7653" t="s">
        <v>36</v>
      </c>
      <c r="R7653" s="7">
        <v>45688</v>
      </c>
      <c r="S7653" s="8">
        <f t="shared" si="531"/>
        <v>125.17260273972603</v>
      </c>
      <c r="T7653" t="str">
        <f t="shared" si="530"/>
        <v>65+</v>
      </c>
      <c r="U7653" s="7">
        <v>41946</v>
      </c>
      <c r="V7653">
        <f t="shared" si="532"/>
        <v>1</v>
      </c>
    </row>
    <row r="7654" spans="1:22">
      <c r="A7654">
        <v>61830</v>
      </c>
      <c r="B7654" t="s">
        <v>17</v>
      </c>
      <c r="C7654" t="s">
        <v>18</v>
      </c>
      <c r="D7654" t="s">
        <v>19</v>
      </c>
      <c r="H7654" t="s">
        <v>19</v>
      </c>
      <c r="J7654" t="s">
        <v>20</v>
      </c>
      <c r="K7654" s="7">
        <v>21091</v>
      </c>
      <c r="L7654" t="s">
        <v>82</v>
      </c>
      <c r="M7654" t="s">
        <v>27</v>
      </c>
      <c r="N7654" t="s">
        <v>34</v>
      </c>
      <c r="O7654" s="7">
        <v>40262</v>
      </c>
      <c r="P7654" s="7">
        <v>43586</v>
      </c>
      <c r="Q7654" t="s">
        <v>24</v>
      </c>
      <c r="R7654" s="7">
        <v>45688</v>
      </c>
      <c r="S7654" s="8">
        <f t="shared" si="531"/>
        <v>67.389041095890406</v>
      </c>
      <c r="T7654" t="str">
        <f t="shared" si="530"/>
        <v>65+</v>
      </c>
      <c r="U7654" s="7">
        <v>43586</v>
      </c>
      <c r="V7654">
        <f t="shared" si="532"/>
        <v>2375</v>
      </c>
    </row>
    <row r="7655" spans="1:22">
      <c r="A7655">
        <v>117214</v>
      </c>
      <c r="B7655" t="s">
        <v>17</v>
      </c>
      <c r="C7655" t="s">
        <v>18</v>
      </c>
      <c r="D7655" t="s">
        <v>19</v>
      </c>
      <c r="H7655" t="s">
        <v>19</v>
      </c>
      <c r="J7655" t="s">
        <v>20</v>
      </c>
      <c r="L7655" t="s">
        <v>83</v>
      </c>
      <c r="M7655" t="s">
        <v>27</v>
      </c>
      <c r="N7655" t="s">
        <v>34</v>
      </c>
      <c r="O7655" s="7">
        <v>42523</v>
      </c>
      <c r="P7655" s="7">
        <v>42523</v>
      </c>
      <c r="Q7655" t="s">
        <v>36</v>
      </c>
      <c r="R7655" s="7">
        <v>45688</v>
      </c>
      <c r="S7655" s="8">
        <f t="shared" si="531"/>
        <v>125.17260273972603</v>
      </c>
      <c r="T7655" t="str">
        <f t="shared" si="530"/>
        <v>65+</v>
      </c>
      <c r="U7655" s="7">
        <v>42523</v>
      </c>
      <c r="V7655">
        <f t="shared" si="532"/>
        <v>1</v>
      </c>
    </row>
    <row r="7656" spans="1:22">
      <c r="A7656">
        <v>146441</v>
      </c>
      <c r="B7656" t="s">
        <v>17</v>
      </c>
      <c r="C7656" t="s">
        <v>25</v>
      </c>
      <c r="D7656" t="s">
        <v>19</v>
      </c>
      <c r="H7656" t="s">
        <v>19</v>
      </c>
      <c r="J7656" t="s">
        <v>20</v>
      </c>
      <c r="K7656" s="7">
        <v>19159</v>
      </c>
      <c r="L7656" t="s">
        <v>65</v>
      </c>
      <c r="M7656" t="s">
        <v>27</v>
      </c>
      <c r="N7656" t="s">
        <v>34</v>
      </c>
      <c r="O7656" s="7">
        <v>44475</v>
      </c>
      <c r="P7656" s="7" t="s">
        <v>29</v>
      </c>
      <c r="Q7656" t="s">
        <v>41</v>
      </c>
      <c r="R7656" s="7">
        <v>45688</v>
      </c>
      <c r="S7656" s="8">
        <f t="shared" si="531"/>
        <v>72.682191780821924</v>
      </c>
      <c r="T7656" t="str">
        <f t="shared" si="530"/>
        <v>65+</v>
      </c>
      <c r="U7656" s="7">
        <f>R7656</f>
        <v>45688</v>
      </c>
      <c r="V7656">
        <f t="shared" si="532"/>
        <v>868</v>
      </c>
    </row>
    <row r="7657" spans="1:22">
      <c r="A7657">
        <v>101038</v>
      </c>
      <c r="B7657" t="s">
        <v>17</v>
      </c>
      <c r="C7657" t="s">
        <v>18</v>
      </c>
      <c r="D7657" t="s">
        <v>19</v>
      </c>
      <c r="H7657" t="s">
        <v>19</v>
      </c>
      <c r="J7657" t="s">
        <v>30</v>
      </c>
      <c r="K7657" s="7">
        <v>34782</v>
      </c>
      <c r="L7657" t="s">
        <v>65</v>
      </c>
      <c r="M7657" t="s">
        <v>27</v>
      </c>
      <c r="N7657" t="s">
        <v>28</v>
      </c>
      <c r="O7657" s="7">
        <v>41235</v>
      </c>
      <c r="P7657" s="7">
        <v>41235</v>
      </c>
      <c r="Q7657" t="s">
        <v>36</v>
      </c>
      <c r="R7657" s="7">
        <v>45688</v>
      </c>
      <c r="S7657" s="8">
        <f t="shared" si="531"/>
        <v>29.87945205479452</v>
      </c>
      <c r="T7657" t="str">
        <f t="shared" si="530"/>
        <v>25-35</v>
      </c>
      <c r="U7657" s="7">
        <v>41235</v>
      </c>
      <c r="V7657">
        <f t="shared" si="532"/>
        <v>1</v>
      </c>
    </row>
    <row r="7658" spans="1:22">
      <c r="A7658">
        <v>100607</v>
      </c>
      <c r="B7658" t="s">
        <v>17</v>
      </c>
      <c r="C7658" t="s">
        <v>18</v>
      </c>
      <c r="D7658" t="s">
        <v>19</v>
      </c>
      <c r="H7658" t="s">
        <v>19</v>
      </c>
      <c r="J7658" t="s">
        <v>20</v>
      </c>
      <c r="K7658" s="7">
        <v>31197</v>
      </c>
      <c r="L7658" t="s">
        <v>21</v>
      </c>
      <c r="M7658" t="s">
        <v>22</v>
      </c>
      <c r="N7658" t="s">
        <v>32</v>
      </c>
      <c r="O7658" s="7">
        <v>41090</v>
      </c>
      <c r="P7658" s="7">
        <v>41218</v>
      </c>
      <c r="Q7658" t="s">
        <v>36</v>
      </c>
      <c r="R7658" s="7">
        <v>45688</v>
      </c>
      <c r="S7658" s="8">
        <f t="shared" si="531"/>
        <v>39.701369863013696</v>
      </c>
      <c r="T7658" t="str">
        <f t="shared" si="530"/>
        <v>35-45</v>
      </c>
      <c r="U7658" s="7">
        <v>41218</v>
      </c>
      <c r="V7658">
        <f t="shared" si="532"/>
        <v>91</v>
      </c>
    </row>
    <row r="7659" spans="1:22">
      <c r="A7659">
        <v>167706</v>
      </c>
      <c r="B7659" t="s">
        <v>17</v>
      </c>
      <c r="C7659" t="s">
        <v>18</v>
      </c>
      <c r="D7659" t="s">
        <v>19</v>
      </c>
      <c r="H7659" t="s">
        <v>19</v>
      </c>
      <c r="J7659" t="s">
        <v>20</v>
      </c>
      <c r="K7659" s="7">
        <v>33566</v>
      </c>
      <c r="L7659" t="s">
        <v>73</v>
      </c>
      <c r="M7659" t="s">
        <v>22</v>
      </c>
      <c r="N7659" t="s">
        <v>23</v>
      </c>
      <c r="O7659" s="7" t="s">
        <v>36</v>
      </c>
      <c r="P7659" s="7" t="s">
        <v>36</v>
      </c>
      <c r="Q7659" t="s">
        <v>36</v>
      </c>
      <c r="R7659" s="7">
        <v>45688</v>
      </c>
      <c r="S7659" s="8">
        <f t="shared" si="531"/>
        <v>33.210958904109589</v>
      </c>
      <c r="T7659" t="str">
        <f t="shared" si="530"/>
        <v>25-35</v>
      </c>
      <c r="U7659" s="7" t="s">
        <v>36</v>
      </c>
      <c r="V7659" t="str">
        <f t="shared" si="532"/>
        <v/>
      </c>
    </row>
    <row r="7660" spans="1:22">
      <c r="A7660">
        <v>81143</v>
      </c>
      <c r="B7660" t="s">
        <v>17</v>
      </c>
      <c r="C7660" t="s">
        <v>18</v>
      </c>
      <c r="D7660" t="s">
        <v>19</v>
      </c>
      <c r="H7660" t="s">
        <v>19</v>
      </c>
      <c r="J7660" t="s">
        <v>20</v>
      </c>
      <c r="L7660" t="s">
        <v>26</v>
      </c>
      <c r="M7660" t="s">
        <v>27</v>
      </c>
      <c r="N7660" t="s">
        <v>23</v>
      </c>
      <c r="O7660" s="7">
        <v>40828</v>
      </c>
      <c r="P7660" s="7">
        <v>40828</v>
      </c>
      <c r="Q7660" t="s">
        <v>36</v>
      </c>
      <c r="R7660" s="7">
        <v>45688</v>
      </c>
      <c r="S7660" s="8">
        <f t="shared" si="531"/>
        <v>125.17260273972603</v>
      </c>
      <c r="T7660" t="str">
        <f t="shared" si="530"/>
        <v>65+</v>
      </c>
      <c r="U7660" s="7">
        <v>40828</v>
      </c>
      <c r="V7660">
        <f t="shared" si="532"/>
        <v>1</v>
      </c>
    </row>
    <row r="7661" spans="1:22">
      <c r="A7661">
        <v>151136</v>
      </c>
      <c r="B7661" t="s">
        <v>17</v>
      </c>
      <c r="C7661" t="s">
        <v>18</v>
      </c>
      <c r="D7661" t="s">
        <v>19</v>
      </c>
      <c r="H7661" t="s">
        <v>19</v>
      </c>
      <c r="J7661" t="s">
        <v>20</v>
      </c>
      <c r="K7661" s="7">
        <v>38945</v>
      </c>
      <c r="L7661" t="s">
        <v>129</v>
      </c>
      <c r="M7661" t="s">
        <v>57</v>
      </c>
      <c r="N7661" t="s">
        <v>28</v>
      </c>
      <c r="O7661" s="7" t="s">
        <v>36</v>
      </c>
      <c r="P7661" s="7" t="s">
        <v>36</v>
      </c>
      <c r="Q7661" t="s">
        <v>36</v>
      </c>
      <c r="R7661" s="7">
        <v>45688</v>
      </c>
      <c r="S7661" s="8">
        <f t="shared" si="531"/>
        <v>18.473972602739725</v>
      </c>
      <c r="T7661" t="str">
        <f t="shared" si="530"/>
        <v>16-25</v>
      </c>
      <c r="U7661" s="7" t="s">
        <v>36</v>
      </c>
      <c r="V7661" t="str">
        <f t="shared" si="532"/>
        <v/>
      </c>
    </row>
    <row r="7662" spans="1:22">
      <c r="A7662">
        <v>106799</v>
      </c>
      <c r="B7662" t="s">
        <v>17</v>
      </c>
      <c r="C7662" t="s">
        <v>18</v>
      </c>
      <c r="D7662" t="s">
        <v>19</v>
      </c>
      <c r="H7662" t="s">
        <v>19</v>
      </c>
      <c r="J7662" t="s">
        <v>20</v>
      </c>
      <c r="K7662" s="7">
        <v>14624</v>
      </c>
      <c r="L7662" t="s">
        <v>134</v>
      </c>
      <c r="M7662" t="s">
        <v>22</v>
      </c>
      <c r="N7662" t="s">
        <v>34</v>
      </c>
      <c r="O7662" s="7">
        <v>41598</v>
      </c>
      <c r="P7662" s="7">
        <v>44664</v>
      </c>
      <c r="Q7662" t="s">
        <v>24</v>
      </c>
      <c r="R7662" s="7">
        <v>45688</v>
      </c>
      <c r="S7662" s="8">
        <f t="shared" si="531"/>
        <v>85.106849315068487</v>
      </c>
      <c r="T7662" t="str">
        <f t="shared" si="530"/>
        <v>65+</v>
      </c>
      <c r="U7662" s="7">
        <v>44664</v>
      </c>
      <c r="V7662">
        <f t="shared" si="532"/>
        <v>2191</v>
      </c>
    </row>
    <row r="7663" spans="1:22">
      <c r="A7663">
        <v>152198</v>
      </c>
      <c r="B7663" t="s">
        <v>17</v>
      </c>
      <c r="C7663" t="s">
        <v>25</v>
      </c>
      <c r="D7663" t="s">
        <v>19</v>
      </c>
      <c r="H7663" t="s">
        <v>19</v>
      </c>
      <c r="J7663" t="s">
        <v>30</v>
      </c>
      <c r="K7663" s="7">
        <v>38727</v>
      </c>
      <c r="L7663" t="s">
        <v>92</v>
      </c>
      <c r="M7663" t="s">
        <v>22</v>
      </c>
      <c r="N7663" t="s">
        <v>28</v>
      </c>
      <c r="O7663" s="7">
        <v>44576</v>
      </c>
      <c r="P7663" s="7" t="s">
        <v>29</v>
      </c>
      <c r="Q7663" t="s">
        <v>24</v>
      </c>
      <c r="R7663" s="7">
        <v>45688</v>
      </c>
      <c r="S7663" s="8">
        <f t="shared" si="531"/>
        <v>19.07123287671233</v>
      </c>
      <c r="T7663" t="str">
        <f t="shared" si="530"/>
        <v>16-25</v>
      </c>
      <c r="U7663" s="7">
        <f>R7663</f>
        <v>45688</v>
      </c>
      <c r="V7663">
        <f t="shared" si="532"/>
        <v>795</v>
      </c>
    </row>
    <row r="7664" spans="1:22">
      <c r="A7664">
        <v>151091</v>
      </c>
      <c r="B7664" t="s">
        <v>17</v>
      </c>
      <c r="C7664" t="s">
        <v>18</v>
      </c>
      <c r="D7664" t="s">
        <v>19</v>
      </c>
      <c r="H7664" t="s">
        <v>19</v>
      </c>
      <c r="J7664" t="s">
        <v>30</v>
      </c>
      <c r="K7664" s="7">
        <v>33616</v>
      </c>
      <c r="L7664" t="s">
        <v>101</v>
      </c>
      <c r="M7664" t="s">
        <v>22</v>
      </c>
      <c r="N7664" t="s">
        <v>40</v>
      </c>
      <c r="O7664" s="7">
        <v>44415</v>
      </c>
      <c r="P7664" s="7">
        <v>44776</v>
      </c>
      <c r="Q7664" t="s">
        <v>24</v>
      </c>
      <c r="R7664" s="7">
        <v>45688</v>
      </c>
      <c r="S7664" s="8">
        <f t="shared" si="531"/>
        <v>33.073972602739723</v>
      </c>
      <c r="T7664" t="str">
        <f t="shared" si="530"/>
        <v>25-35</v>
      </c>
      <c r="U7664" s="7">
        <v>44776</v>
      </c>
      <c r="V7664">
        <f t="shared" si="532"/>
        <v>258</v>
      </c>
    </row>
    <row r="7665" spans="1:22">
      <c r="A7665">
        <v>107009</v>
      </c>
      <c r="B7665" t="s">
        <v>17</v>
      </c>
      <c r="C7665" t="s">
        <v>18</v>
      </c>
      <c r="D7665" t="s">
        <v>19</v>
      </c>
      <c r="H7665" t="s">
        <v>19</v>
      </c>
      <c r="J7665" t="s">
        <v>30</v>
      </c>
      <c r="K7665" s="7">
        <v>35580</v>
      </c>
      <c r="L7665" t="s">
        <v>84</v>
      </c>
      <c r="M7665" t="s">
        <v>22</v>
      </c>
      <c r="N7665" t="s">
        <v>32</v>
      </c>
      <c r="O7665" s="7">
        <v>41659</v>
      </c>
      <c r="P7665" s="7">
        <v>41974</v>
      </c>
      <c r="Q7665" t="s">
        <v>36</v>
      </c>
      <c r="R7665" s="7">
        <v>45688</v>
      </c>
      <c r="S7665" s="8">
        <f t="shared" si="531"/>
        <v>27.693150684931506</v>
      </c>
      <c r="T7665" t="str">
        <f t="shared" si="530"/>
        <v>25-35</v>
      </c>
      <c r="U7665" s="7">
        <v>41974</v>
      </c>
      <c r="V7665">
        <f t="shared" si="532"/>
        <v>226</v>
      </c>
    </row>
    <row r="7666" spans="1:22">
      <c r="A7666">
        <v>167951</v>
      </c>
      <c r="B7666" t="s">
        <v>17</v>
      </c>
      <c r="C7666" t="s">
        <v>18</v>
      </c>
      <c r="D7666" t="s">
        <v>19</v>
      </c>
      <c r="H7666" t="s">
        <v>19</v>
      </c>
      <c r="J7666" t="s">
        <v>20</v>
      </c>
      <c r="K7666" s="7">
        <v>28466</v>
      </c>
      <c r="L7666" t="s">
        <v>69</v>
      </c>
      <c r="M7666" t="s">
        <v>27</v>
      </c>
      <c r="N7666" t="s">
        <v>34</v>
      </c>
      <c r="O7666" s="7" t="s">
        <v>36</v>
      </c>
      <c r="P7666" s="7" t="s">
        <v>36</v>
      </c>
      <c r="Q7666" t="s">
        <v>36</v>
      </c>
      <c r="R7666" s="7">
        <v>45688</v>
      </c>
      <c r="S7666" s="8">
        <f t="shared" si="531"/>
        <v>47.183561643835617</v>
      </c>
      <c r="T7666" t="str">
        <f t="shared" si="530"/>
        <v>45-55</v>
      </c>
      <c r="U7666" s="7" t="s">
        <v>36</v>
      </c>
      <c r="V7666" t="str">
        <f t="shared" si="532"/>
        <v/>
      </c>
    </row>
    <row r="7667" spans="1:22">
      <c r="A7667">
        <v>134067</v>
      </c>
      <c r="B7667" t="s">
        <v>17</v>
      </c>
      <c r="C7667" t="s">
        <v>18</v>
      </c>
      <c r="D7667" t="s">
        <v>19</v>
      </c>
      <c r="H7667" t="s">
        <v>19</v>
      </c>
      <c r="J7667" t="s">
        <v>20</v>
      </c>
      <c r="K7667" s="7">
        <v>16090</v>
      </c>
      <c r="L7667" t="s">
        <v>65</v>
      </c>
      <c r="M7667" t="s">
        <v>27</v>
      </c>
      <c r="N7667" t="s">
        <v>34</v>
      </c>
      <c r="O7667" s="7">
        <v>43580</v>
      </c>
      <c r="P7667" s="7">
        <v>44427</v>
      </c>
      <c r="Q7667" t="s">
        <v>24</v>
      </c>
      <c r="R7667" s="7">
        <v>45688</v>
      </c>
      <c r="S7667" s="8">
        <f t="shared" si="531"/>
        <v>81.090410958904116</v>
      </c>
      <c r="T7667" t="str">
        <f t="shared" si="530"/>
        <v>65+</v>
      </c>
      <c r="U7667" s="7">
        <v>44427</v>
      </c>
      <c r="V7667">
        <f t="shared" si="532"/>
        <v>606</v>
      </c>
    </row>
    <row r="7668" spans="1:22">
      <c r="A7668">
        <v>118180</v>
      </c>
      <c r="B7668" t="s">
        <v>17</v>
      </c>
      <c r="C7668" t="s">
        <v>25</v>
      </c>
      <c r="D7668" t="s">
        <v>19</v>
      </c>
      <c r="H7668" t="s">
        <v>19</v>
      </c>
      <c r="J7668" t="s">
        <v>20</v>
      </c>
      <c r="K7668" s="7">
        <v>15729</v>
      </c>
      <c r="L7668" t="s">
        <v>26</v>
      </c>
      <c r="M7668" t="s">
        <v>27</v>
      </c>
      <c r="N7668" t="s">
        <v>34</v>
      </c>
      <c r="O7668" s="7">
        <v>42576</v>
      </c>
      <c r="P7668" s="7" t="s">
        <v>29</v>
      </c>
      <c r="Q7668" t="s">
        <v>24</v>
      </c>
      <c r="R7668" s="7">
        <v>45688</v>
      </c>
      <c r="S7668" s="8">
        <f t="shared" si="531"/>
        <v>82.079452054794515</v>
      </c>
      <c r="T7668" t="str">
        <f t="shared" si="530"/>
        <v>65+</v>
      </c>
      <c r="U7668" s="7">
        <f>R7668</f>
        <v>45688</v>
      </c>
      <c r="V7668">
        <f t="shared" si="532"/>
        <v>2225</v>
      </c>
    </row>
    <row r="7669" spans="1:22">
      <c r="A7669">
        <v>39697</v>
      </c>
      <c r="B7669" t="s">
        <v>17</v>
      </c>
      <c r="C7669" t="s">
        <v>18</v>
      </c>
      <c r="D7669" t="s">
        <v>19</v>
      </c>
      <c r="H7669" t="s">
        <v>19</v>
      </c>
      <c r="J7669" t="s">
        <v>30</v>
      </c>
      <c r="K7669" s="7">
        <v>19418</v>
      </c>
      <c r="L7669" t="s">
        <v>113</v>
      </c>
      <c r="M7669" t="s">
        <v>27</v>
      </c>
      <c r="N7669" t="s">
        <v>32</v>
      </c>
      <c r="O7669" s="7">
        <v>40534</v>
      </c>
      <c r="P7669" s="7">
        <v>43690</v>
      </c>
      <c r="Q7669" t="s">
        <v>55</v>
      </c>
      <c r="R7669" s="7">
        <v>45688</v>
      </c>
      <c r="S7669" s="8">
        <f t="shared" si="531"/>
        <v>71.972602739726028</v>
      </c>
      <c r="T7669" t="str">
        <f t="shared" si="530"/>
        <v>65+</v>
      </c>
      <c r="U7669" s="7">
        <v>43690</v>
      </c>
      <c r="V7669">
        <f t="shared" si="532"/>
        <v>2255</v>
      </c>
    </row>
    <row r="7670" spans="1:22">
      <c r="A7670">
        <v>33368</v>
      </c>
      <c r="B7670" t="s">
        <v>17</v>
      </c>
      <c r="C7670" t="s">
        <v>18</v>
      </c>
      <c r="D7670" t="s">
        <v>19</v>
      </c>
      <c r="H7670" t="s">
        <v>19</v>
      </c>
      <c r="J7670" t="s">
        <v>20</v>
      </c>
      <c r="K7670" s="7">
        <v>18076</v>
      </c>
      <c r="L7670" t="s">
        <v>37</v>
      </c>
      <c r="M7670" t="s">
        <v>27</v>
      </c>
      <c r="N7670" t="s">
        <v>34</v>
      </c>
      <c r="O7670" s="7">
        <v>40857</v>
      </c>
      <c r="P7670" s="7">
        <v>41609</v>
      </c>
      <c r="Q7670" t="s">
        <v>36</v>
      </c>
      <c r="R7670" s="7">
        <v>45688</v>
      </c>
      <c r="S7670" s="8">
        <f t="shared" si="531"/>
        <v>75.649315068493152</v>
      </c>
      <c r="T7670" t="str">
        <f t="shared" si="530"/>
        <v>65+</v>
      </c>
      <c r="U7670" s="7">
        <v>41609</v>
      </c>
      <c r="V7670">
        <f t="shared" si="532"/>
        <v>537</v>
      </c>
    </row>
    <row r="7671" spans="1:22">
      <c r="A7671">
        <v>60784</v>
      </c>
      <c r="B7671" t="s">
        <v>17</v>
      </c>
      <c r="C7671" t="s">
        <v>25</v>
      </c>
      <c r="D7671" t="s">
        <v>19</v>
      </c>
      <c r="H7671" t="s">
        <v>19</v>
      </c>
      <c r="J7671" t="s">
        <v>20</v>
      </c>
      <c r="K7671" s="7">
        <v>16728</v>
      </c>
      <c r="L7671" t="s">
        <v>26</v>
      </c>
      <c r="M7671" t="s">
        <v>27</v>
      </c>
      <c r="N7671" t="s">
        <v>34</v>
      </c>
      <c r="O7671" s="7">
        <v>40522</v>
      </c>
      <c r="P7671" s="7" t="s">
        <v>29</v>
      </c>
      <c r="Q7671" t="s">
        <v>24</v>
      </c>
      <c r="R7671" s="7">
        <v>45688</v>
      </c>
      <c r="S7671" s="8">
        <f t="shared" si="531"/>
        <v>79.342465753424662</v>
      </c>
      <c r="T7671" t="str">
        <f t="shared" si="530"/>
        <v>65+</v>
      </c>
      <c r="U7671" s="7">
        <f>R7671</f>
        <v>45688</v>
      </c>
      <c r="V7671">
        <f t="shared" si="532"/>
        <v>3691</v>
      </c>
    </row>
    <row r="7672" spans="1:22">
      <c r="A7672">
        <v>81025</v>
      </c>
      <c r="B7672" t="s">
        <v>17</v>
      </c>
      <c r="C7672" t="s">
        <v>18</v>
      </c>
      <c r="D7672" t="s">
        <v>19</v>
      </c>
      <c r="H7672" t="s">
        <v>19</v>
      </c>
      <c r="J7672" t="s">
        <v>20</v>
      </c>
      <c r="K7672" s="7">
        <v>22429</v>
      </c>
      <c r="L7672" t="s">
        <v>78</v>
      </c>
      <c r="M7672" t="s">
        <v>22</v>
      </c>
      <c r="N7672" t="s">
        <v>32</v>
      </c>
      <c r="O7672" s="7">
        <v>40095</v>
      </c>
      <c r="P7672" s="7">
        <v>42241</v>
      </c>
      <c r="Q7672" t="s">
        <v>24</v>
      </c>
      <c r="R7672" s="7">
        <v>45688</v>
      </c>
      <c r="S7672" s="8">
        <f t="shared" si="531"/>
        <v>63.723287671232875</v>
      </c>
      <c r="T7672" t="str">
        <f t="shared" si="530"/>
        <v>55-65</v>
      </c>
      <c r="U7672" s="7">
        <v>42241</v>
      </c>
      <c r="V7672">
        <f t="shared" si="532"/>
        <v>1533</v>
      </c>
    </row>
    <row r="7673" spans="1:22">
      <c r="A7673">
        <v>115820</v>
      </c>
      <c r="B7673" t="s">
        <v>17</v>
      </c>
      <c r="C7673" t="s">
        <v>18</v>
      </c>
      <c r="D7673" t="s">
        <v>19</v>
      </c>
      <c r="H7673" t="s">
        <v>19</v>
      </c>
      <c r="J7673" t="s">
        <v>20</v>
      </c>
      <c r="K7673" s="7">
        <v>24289</v>
      </c>
      <c r="L7673" t="s">
        <v>65</v>
      </c>
      <c r="M7673" t="s">
        <v>27</v>
      </c>
      <c r="N7673" t="s">
        <v>34</v>
      </c>
      <c r="O7673" s="7">
        <v>42333</v>
      </c>
      <c r="P7673" s="7">
        <v>42443</v>
      </c>
      <c r="Q7673" t="s">
        <v>77</v>
      </c>
      <c r="R7673" s="7">
        <v>45688</v>
      </c>
      <c r="S7673" s="8">
        <f t="shared" si="531"/>
        <v>58.627397260273973</v>
      </c>
      <c r="T7673" t="str">
        <f t="shared" si="530"/>
        <v>55-65</v>
      </c>
      <c r="U7673" s="7">
        <v>42443</v>
      </c>
      <c r="V7673">
        <f t="shared" si="532"/>
        <v>79</v>
      </c>
    </row>
    <row r="7674" spans="1:22">
      <c r="A7674">
        <v>122676</v>
      </c>
      <c r="B7674" t="s">
        <v>17</v>
      </c>
      <c r="C7674" t="s">
        <v>18</v>
      </c>
      <c r="D7674" t="s">
        <v>19</v>
      </c>
      <c r="H7674" t="s">
        <v>19</v>
      </c>
      <c r="J7674" t="s">
        <v>20</v>
      </c>
      <c r="K7674" s="7">
        <v>9989</v>
      </c>
      <c r="L7674" t="s">
        <v>45</v>
      </c>
      <c r="M7674" t="s">
        <v>22</v>
      </c>
      <c r="N7674" t="s">
        <v>32</v>
      </c>
      <c r="O7674" s="7">
        <v>42857</v>
      </c>
      <c r="P7674" s="7">
        <v>42944</v>
      </c>
      <c r="Q7674" t="s">
        <v>24</v>
      </c>
      <c r="R7674" s="7">
        <v>45688</v>
      </c>
      <c r="S7674" s="8">
        <f t="shared" si="531"/>
        <v>97.805479452054797</v>
      </c>
      <c r="T7674" t="str">
        <f t="shared" si="530"/>
        <v>65+</v>
      </c>
      <c r="U7674" s="7">
        <v>42944</v>
      </c>
      <c r="V7674">
        <f t="shared" si="532"/>
        <v>64</v>
      </c>
    </row>
    <row r="7675" spans="1:22">
      <c r="A7675">
        <v>135937</v>
      </c>
      <c r="B7675" t="s">
        <v>17</v>
      </c>
      <c r="C7675" t="s">
        <v>18</v>
      </c>
      <c r="D7675" t="s">
        <v>19</v>
      </c>
      <c r="H7675" t="s">
        <v>19</v>
      </c>
      <c r="J7675" t="s">
        <v>30</v>
      </c>
      <c r="K7675" s="7">
        <v>38217</v>
      </c>
      <c r="L7675" t="s">
        <v>26</v>
      </c>
      <c r="M7675" t="s">
        <v>27</v>
      </c>
      <c r="N7675" t="s">
        <v>34</v>
      </c>
      <c r="O7675" s="7">
        <v>43631</v>
      </c>
      <c r="P7675" s="7">
        <v>43814</v>
      </c>
      <c r="Q7675" t="s">
        <v>24</v>
      </c>
      <c r="R7675" s="7">
        <v>45688</v>
      </c>
      <c r="S7675" s="8">
        <f t="shared" si="531"/>
        <v>20.468493150684932</v>
      </c>
      <c r="T7675" t="str">
        <f t="shared" si="530"/>
        <v>16-25</v>
      </c>
      <c r="U7675" s="7">
        <v>43814</v>
      </c>
      <c r="V7675">
        <f t="shared" si="532"/>
        <v>130</v>
      </c>
    </row>
    <row r="7676" spans="1:22">
      <c r="A7676">
        <v>107395</v>
      </c>
      <c r="B7676" t="s">
        <v>17</v>
      </c>
      <c r="C7676" t="s">
        <v>18</v>
      </c>
      <c r="D7676" t="s">
        <v>19</v>
      </c>
      <c r="H7676" t="s">
        <v>19</v>
      </c>
      <c r="J7676" t="s">
        <v>20</v>
      </c>
      <c r="K7676" s="7">
        <v>16260</v>
      </c>
      <c r="L7676" t="s">
        <v>102</v>
      </c>
      <c r="M7676" t="s">
        <v>22</v>
      </c>
      <c r="N7676" t="s">
        <v>34</v>
      </c>
      <c r="O7676" s="7">
        <v>42359</v>
      </c>
      <c r="P7676" s="7">
        <v>42359</v>
      </c>
      <c r="Q7676" t="s">
        <v>36</v>
      </c>
      <c r="R7676" s="7">
        <v>45688</v>
      </c>
      <c r="S7676" s="8">
        <f t="shared" si="531"/>
        <v>80.62465753424658</v>
      </c>
      <c r="T7676" t="str">
        <f t="shared" si="530"/>
        <v>65+</v>
      </c>
      <c r="U7676" s="7">
        <v>42359</v>
      </c>
      <c r="V7676">
        <f t="shared" si="532"/>
        <v>1</v>
      </c>
    </row>
    <row r="7677" spans="1:22">
      <c r="A7677">
        <v>112408</v>
      </c>
      <c r="B7677" t="s">
        <v>17</v>
      </c>
      <c r="C7677" t="s">
        <v>25</v>
      </c>
      <c r="D7677" t="s">
        <v>19</v>
      </c>
      <c r="H7677" t="s">
        <v>19</v>
      </c>
      <c r="J7677" t="s">
        <v>20</v>
      </c>
      <c r="K7677" s="7">
        <v>25673</v>
      </c>
      <c r="L7677" t="s">
        <v>59</v>
      </c>
      <c r="M7677" t="s">
        <v>27</v>
      </c>
      <c r="N7677" t="s">
        <v>34</v>
      </c>
      <c r="O7677" s="7" t="s">
        <v>36</v>
      </c>
      <c r="P7677" s="7" t="s">
        <v>36</v>
      </c>
      <c r="Q7677" t="s">
        <v>24</v>
      </c>
      <c r="R7677" s="7">
        <v>45688</v>
      </c>
      <c r="S7677" s="8">
        <f t="shared" si="531"/>
        <v>54.835616438356162</v>
      </c>
      <c r="T7677" t="str">
        <f t="shared" si="530"/>
        <v>45-55</v>
      </c>
      <c r="U7677" s="7" t="s">
        <v>36</v>
      </c>
      <c r="V7677" t="str">
        <f t="shared" si="532"/>
        <v/>
      </c>
    </row>
    <row r="7678" spans="1:22">
      <c r="A7678">
        <v>82916</v>
      </c>
      <c r="B7678" t="s">
        <v>17</v>
      </c>
      <c r="C7678" t="s">
        <v>18</v>
      </c>
      <c r="D7678" t="s">
        <v>19</v>
      </c>
      <c r="H7678" t="s">
        <v>19</v>
      </c>
      <c r="J7678" t="s">
        <v>20</v>
      </c>
      <c r="K7678" s="7">
        <v>35449</v>
      </c>
      <c r="L7678" t="s">
        <v>37</v>
      </c>
      <c r="M7678" t="s">
        <v>27</v>
      </c>
      <c r="N7678" t="s">
        <v>32</v>
      </c>
      <c r="O7678" s="7">
        <v>40838</v>
      </c>
      <c r="P7678" s="7">
        <v>41108</v>
      </c>
      <c r="Q7678" t="s">
        <v>36</v>
      </c>
      <c r="R7678" s="7">
        <v>45688</v>
      </c>
      <c r="S7678" s="8">
        <f t="shared" si="531"/>
        <v>28.052054794520547</v>
      </c>
      <c r="T7678" t="str">
        <f t="shared" si="530"/>
        <v>25-35</v>
      </c>
      <c r="U7678" s="7">
        <v>41108</v>
      </c>
      <c r="V7678">
        <f t="shared" si="532"/>
        <v>193</v>
      </c>
    </row>
    <row r="7679" spans="1:22">
      <c r="A7679">
        <v>113200</v>
      </c>
      <c r="B7679" t="s">
        <v>17</v>
      </c>
      <c r="C7679" t="s">
        <v>18</v>
      </c>
      <c r="D7679" t="s">
        <v>19</v>
      </c>
      <c r="H7679" t="s">
        <v>19</v>
      </c>
      <c r="J7679" t="s">
        <v>20</v>
      </c>
      <c r="K7679" s="7">
        <v>36476</v>
      </c>
      <c r="L7679" t="s">
        <v>26</v>
      </c>
      <c r="M7679" t="s">
        <v>27</v>
      </c>
      <c r="N7679" t="s">
        <v>34</v>
      </c>
      <c r="O7679" s="7">
        <v>42259</v>
      </c>
      <c r="P7679" s="7">
        <v>43358</v>
      </c>
      <c r="Q7679" t="s">
        <v>24</v>
      </c>
      <c r="R7679" s="7">
        <v>45688</v>
      </c>
      <c r="S7679" s="8">
        <f t="shared" si="531"/>
        <v>25.238356164383561</v>
      </c>
      <c r="T7679" t="str">
        <f t="shared" si="530"/>
        <v>25-35</v>
      </c>
      <c r="U7679" s="7">
        <v>43358</v>
      </c>
      <c r="V7679">
        <f t="shared" si="532"/>
        <v>785</v>
      </c>
    </row>
    <row r="7680" spans="1:22">
      <c r="A7680">
        <v>108006</v>
      </c>
      <c r="B7680" t="s">
        <v>17</v>
      </c>
      <c r="C7680" t="s">
        <v>18</v>
      </c>
      <c r="D7680" t="s">
        <v>19</v>
      </c>
      <c r="H7680" t="s">
        <v>19</v>
      </c>
      <c r="J7680" t="s">
        <v>20</v>
      </c>
      <c r="K7680" s="7">
        <v>30801</v>
      </c>
      <c r="L7680" t="s">
        <v>102</v>
      </c>
      <c r="M7680" t="s">
        <v>22</v>
      </c>
      <c r="N7680" t="s">
        <v>32</v>
      </c>
      <c r="O7680" s="7">
        <v>41771</v>
      </c>
      <c r="P7680" s="7">
        <v>41892</v>
      </c>
      <c r="Q7680" t="s">
        <v>36</v>
      </c>
      <c r="R7680" s="7">
        <v>45688</v>
      </c>
      <c r="S7680" s="8">
        <f t="shared" si="531"/>
        <v>40.786301369863011</v>
      </c>
      <c r="T7680" t="str">
        <f t="shared" si="530"/>
        <v>35-45</v>
      </c>
      <c r="U7680" s="7">
        <v>41892</v>
      </c>
      <c r="V7680">
        <f t="shared" si="532"/>
        <v>88</v>
      </c>
    </row>
    <row r="7681" spans="1:22">
      <c r="A7681">
        <v>93276</v>
      </c>
      <c r="B7681" t="s">
        <v>17</v>
      </c>
      <c r="C7681" t="s">
        <v>18</v>
      </c>
      <c r="D7681" t="s">
        <v>19</v>
      </c>
      <c r="H7681" t="s">
        <v>19</v>
      </c>
      <c r="J7681" t="s">
        <v>20</v>
      </c>
      <c r="L7681" t="s">
        <v>26</v>
      </c>
      <c r="M7681" t="s">
        <v>27</v>
      </c>
      <c r="N7681" t="s">
        <v>34</v>
      </c>
      <c r="O7681" s="7">
        <v>41134</v>
      </c>
      <c r="P7681" s="7">
        <v>41134</v>
      </c>
      <c r="Q7681" t="s">
        <v>36</v>
      </c>
      <c r="R7681" s="7">
        <v>45688</v>
      </c>
      <c r="S7681" s="8">
        <f t="shared" si="531"/>
        <v>125.17260273972603</v>
      </c>
      <c r="T7681" t="str">
        <f t="shared" si="530"/>
        <v>65+</v>
      </c>
      <c r="U7681" s="7">
        <v>41134</v>
      </c>
      <c r="V7681">
        <f t="shared" si="532"/>
        <v>1</v>
      </c>
    </row>
    <row r="7682" spans="1:22">
      <c r="A7682">
        <v>161993</v>
      </c>
      <c r="B7682" t="s">
        <v>17</v>
      </c>
      <c r="C7682" t="s">
        <v>25</v>
      </c>
      <c r="D7682" t="s">
        <v>19</v>
      </c>
      <c r="H7682" t="s">
        <v>19</v>
      </c>
      <c r="J7682" t="s">
        <v>30</v>
      </c>
      <c r="L7682" t="s">
        <v>126</v>
      </c>
      <c r="M7682" t="s">
        <v>52</v>
      </c>
      <c r="N7682" t="s">
        <v>32</v>
      </c>
      <c r="O7682" s="7" t="s">
        <v>36</v>
      </c>
      <c r="P7682" s="7" t="s">
        <v>36</v>
      </c>
      <c r="Q7682" t="s">
        <v>24</v>
      </c>
      <c r="R7682" s="7">
        <v>45688</v>
      </c>
      <c r="S7682" s="8">
        <f t="shared" si="531"/>
        <v>125.17260273972603</v>
      </c>
      <c r="T7682" t="str">
        <f t="shared" ref="T7682:T7745" si="534">IFERROR(VLOOKUP(S7682,Age_Group_Arr,2,TRUE),"")</f>
        <v>65+</v>
      </c>
      <c r="U7682" s="7" t="s">
        <v>36</v>
      </c>
      <c r="V7682" t="str">
        <f t="shared" si="532"/>
        <v/>
      </c>
    </row>
    <row r="7683" spans="1:22">
      <c r="A7683">
        <v>23842</v>
      </c>
      <c r="B7683" t="s">
        <v>17</v>
      </c>
      <c r="C7683" t="s">
        <v>18</v>
      </c>
      <c r="D7683" t="s">
        <v>19</v>
      </c>
      <c r="H7683" t="s">
        <v>19</v>
      </c>
      <c r="J7683" t="s">
        <v>20</v>
      </c>
      <c r="K7683" s="7">
        <v>19909</v>
      </c>
      <c r="L7683" t="s">
        <v>65</v>
      </c>
      <c r="M7683" t="s">
        <v>27</v>
      </c>
      <c r="N7683" t="s">
        <v>34</v>
      </c>
      <c r="O7683" s="7">
        <v>43627</v>
      </c>
      <c r="P7683" s="7">
        <v>44350</v>
      </c>
      <c r="Q7683" t="s">
        <v>24</v>
      </c>
      <c r="R7683" s="7">
        <v>45688</v>
      </c>
      <c r="S7683" s="8">
        <f t="shared" ref="S7683:S7746" si="535">(SUM(R7683-K7683)/365)</f>
        <v>70.627397260273966</v>
      </c>
      <c r="T7683" t="str">
        <f t="shared" si="534"/>
        <v>65+</v>
      </c>
      <c r="U7683" s="7">
        <v>44350</v>
      </c>
      <c r="V7683">
        <f t="shared" ref="V7683:V7746" si="536">IFERROR(NETWORKDAYS(O7683,U7683,8),"")</f>
        <v>518</v>
      </c>
    </row>
    <row r="7684" spans="1:22">
      <c r="A7684">
        <v>119775</v>
      </c>
      <c r="B7684" t="s">
        <v>17</v>
      </c>
      <c r="C7684" t="s">
        <v>18</v>
      </c>
      <c r="D7684" t="s">
        <v>19</v>
      </c>
      <c r="H7684" t="s">
        <v>19</v>
      </c>
      <c r="J7684" t="s">
        <v>20</v>
      </c>
      <c r="K7684" s="7">
        <v>37364</v>
      </c>
      <c r="L7684" t="s">
        <v>53</v>
      </c>
      <c r="M7684" t="s">
        <v>22</v>
      </c>
      <c r="N7684" t="s">
        <v>34</v>
      </c>
      <c r="O7684" s="7">
        <v>42710</v>
      </c>
      <c r="P7684" s="7">
        <v>43016</v>
      </c>
      <c r="Q7684" t="s">
        <v>24</v>
      </c>
      <c r="R7684" s="7">
        <v>45688</v>
      </c>
      <c r="S7684" s="8">
        <f t="shared" si="535"/>
        <v>22.805479452054794</v>
      </c>
      <c r="T7684" t="str">
        <f t="shared" si="534"/>
        <v>16-25</v>
      </c>
      <c r="U7684" s="7">
        <v>43016</v>
      </c>
      <c r="V7684">
        <f t="shared" si="536"/>
        <v>219</v>
      </c>
    </row>
    <row r="7685" spans="1:22">
      <c r="A7685">
        <v>129425</v>
      </c>
      <c r="B7685" t="s">
        <v>17</v>
      </c>
      <c r="C7685" t="s">
        <v>18</v>
      </c>
      <c r="D7685" t="s">
        <v>19</v>
      </c>
      <c r="H7685" t="s">
        <v>19</v>
      </c>
      <c r="J7685" t="s">
        <v>20</v>
      </c>
      <c r="K7685" s="7">
        <v>38094</v>
      </c>
      <c r="L7685" t="s">
        <v>53</v>
      </c>
      <c r="M7685" t="s">
        <v>22</v>
      </c>
      <c r="N7685" t="s">
        <v>34</v>
      </c>
      <c r="O7685" s="7">
        <v>43299</v>
      </c>
      <c r="P7685" s="7">
        <v>43449</v>
      </c>
      <c r="Q7685" t="s">
        <v>24</v>
      </c>
      <c r="R7685" s="7">
        <v>45688</v>
      </c>
      <c r="S7685" s="8">
        <f t="shared" si="535"/>
        <v>20.805479452054794</v>
      </c>
      <c r="T7685" t="str">
        <f t="shared" si="534"/>
        <v>16-25</v>
      </c>
      <c r="U7685" s="7">
        <v>43449</v>
      </c>
      <c r="V7685">
        <f t="shared" si="536"/>
        <v>108</v>
      </c>
    </row>
    <row r="7686" spans="1:22">
      <c r="A7686">
        <v>164921</v>
      </c>
      <c r="B7686" t="s">
        <v>17</v>
      </c>
      <c r="C7686" t="s">
        <v>25</v>
      </c>
      <c r="D7686" t="s">
        <v>19</v>
      </c>
      <c r="H7686" t="s">
        <v>19</v>
      </c>
      <c r="J7686" t="s">
        <v>20</v>
      </c>
      <c r="K7686" s="7">
        <v>39198</v>
      </c>
      <c r="L7686" t="s">
        <v>42</v>
      </c>
      <c r="M7686" t="s">
        <v>22</v>
      </c>
      <c r="N7686" t="s">
        <v>28</v>
      </c>
      <c r="O7686" s="7">
        <v>45241</v>
      </c>
      <c r="P7686" s="7" t="s">
        <v>29</v>
      </c>
      <c r="Q7686" t="s">
        <v>24</v>
      </c>
      <c r="R7686" s="7">
        <v>45688</v>
      </c>
      <c r="S7686" s="8">
        <f t="shared" si="535"/>
        <v>17.780821917808218</v>
      </c>
      <c r="T7686" t="str">
        <f t="shared" si="534"/>
        <v>16-25</v>
      </c>
      <c r="U7686" s="7">
        <f>R7686</f>
        <v>45688</v>
      </c>
      <c r="V7686">
        <f t="shared" si="536"/>
        <v>320</v>
      </c>
    </row>
    <row r="7687" spans="1:22">
      <c r="A7687">
        <v>140072</v>
      </c>
      <c r="B7687" t="s">
        <v>17</v>
      </c>
      <c r="C7687" t="s">
        <v>18</v>
      </c>
      <c r="D7687" t="s">
        <v>19</v>
      </c>
      <c r="H7687" t="s">
        <v>19</v>
      </c>
      <c r="J7687" t="s">
        <v>30</v>
      </c>
      <c r="K7687" s="7">
        <v>37353</v>
      </c>
      <c r="L7687" t="s">
        <v>26</v>
      </c>
      <c r="M7687" t="s">
        <v>27</v>
      </c>
      <c r="N7687" t="s">
        <v>28</v>
      </c>
      <c r="O7687" s="7">
        <v>43773</v>
      </c>
      <c r="P7687" s="7">
        <v>43800</v>
      </c>
      <c r="Q7687" t="s">
        <v>24</v>
      </c>
      <c r="R7687" s="7">
        <v>45688</v>
      </c>
      <c r="S7687" s="8">
        <f t="shared" si="535"/>
        <v>22.835616438356166</v>
      </c>
      <c r="T7687" t="str">
        <f t="shared" si="534"/>
        <v>16-25</v>
      </c>
      <c r="U7687" s="7">
        <v>43800</v>
      </c>
      <c r="V7687">
        <f t="shared" si="536"/>
        <v>20</v>
      </c>
    </row>
    <row r="7688" spans="1:22">
      <c r="A7688">
        <v>93924</v>
      </c>
      <c r="B7688" t="s">
        <v>17</v>
      </c>
      <c r="C7688" t="s">
        <v>18</v>
      </c>
      <c r="D7688" t="s">
        <v>19</v>
      </c>
      <c r="H7688" t="s">
        <v>19</v>
      </c>
      <c r="J7688" t="s">
        <v>30</v>
      </c>
      <c r="K7688" s="7">
        <v>34862</v>
      </c>
      <c r="L7688" t="s">
        <v>78</v>
      </c>
      <c r="M7688" t="s">
        <v>22</v>
      </c>
      <c r="N7688" t="s">
        <v>32</v>
      </c>
      <c r="O7688" s="7">
        <v>40831</v>
      </c>
      <c r="P7688" s="7">
        <v>41188</v>
      </c>
      <c r="Q7688" t="s">
        <v>36</v>
      </c>
      <c r="R7688" s="7">
        <v>45688</v>
      </c>
      <c r="S7688" s="8">
        <f t="shared" si="535"/>
        <v>29.660273972602738</v>
      </c>
      <c r="T7688" t="str">
        <f t="shared" si="534"/>
        <v>25-35</v>
      </c>
      <c r="U7688" s="7">
        <v>41188</v>
      </c>
      <c r="V7688">
        <f t="shared" si="536"/>
        <v>255</v>
      </c>
    </row>
    <row r="7689" spans="1:22">
      <c r="A7689">
        <v>81027</v>
      </c>
      <c r="B7689" t="s">
        <v>17</v>
      </c>
      <c r="C7689" t="s">
        <v>18</v>
      </c>
      <c r="D7689" t="s">
        <v>19</v>
      </c>
      <c r="H7689" t="s">
        <v>19</v>
      </c>
      <c r="J7689" t="s">
        <v>20</v>
      </c>
      <c r="K7689" s="7">
        <v>28187</v>
      </c>
      <c r="L7689" t="s">
        <v>78</v>
      </c>
      <c r="M7689" t="s">
        <v>22</v>
      </c>
      <c r="N7689" t="s">
        <v>34</v>
      </c>
      <c r="O7689" s="7">
        <v>39819</v>
      </c>
      <c r="P7689" s="7">
        <v>1</v>
      </c>
      <c r="Q7689" t="s">
        <v>36</v>
      </c>
      <c r="R7689" s="7">
        <v>45688</v>
      </c>
      <c r="S7689" s="8">
        <f t="shared" si="535"/>
        <v>47.947945205479449</v>
      </c>
      <c r="T7689" t="str">
        <f t="shared" si="534"/>
        <v>45-55</v>
      </c>
      <c r="U7689" s="7">
        <v>1</v>
      </c>
    </row>
    <row r="7690" spans="1:22">
      <c r="A7690">
        <v>153009</v>
      </c>
      <c r="B7690" t="s">
        <v>17</v>
      </c>
      <c r="C7690" t="s">
        <v>18</v>
      </c>
      <c r="D7690" t="s">
        <v>19</v>
      </c>
      <c r="H7690" t="s">
        <v>19</v>
      </c>
      <c r="J7690" t="s">
        <v>20</v>
      </c>
      <c r="K7690" s="7">
        <v>39573</v>
      </c>
      <c r="L7690" t="s">
        <v>37</v>
      </c>
      <c r="M7690" t="s">
        <v>27</v>
      </c>
      <c r="N7690" t="s">
        <v>34</v>
      </c>
      <c r="O7690" s="7">
        <v>44496</v>
      </c>
      <c r="P7690" s="7">
        <v>44778</v>
      </c>
      <c r="Q7690" t="s">
        <v>24</v>
      </c>
      <c r="R7690" s="7">
        <v>45688</v>
      </c>
      <c r="S7690" s="8">
        <f t="shared" si="535"/>
        <v>16.753424657534246</v>
      </c>
      <c r="T7690" t="str">
        <f t="shared" si="534"/>
        <v>16-25</v>
      </c>
      <c r="U7690" s="7">
        <v>44778</v>
      </c>
      <c r="V7690">
        <f t="shared" si="536"/>
        <v>203</v>
      </c>
    </row>
    <row r="7691" spans="1:22">
      <c r="A7691">
        <v>127474</v>
      </c>
      <c r="B7691" t="s">
        <v>17</v>
      </c>
      <c r="C7691" t="s">
        <v>18</v>
      </c>
      <c r="D7691" t="s">
        <v>19</v>
      </c>
      <c r="H7691" t="s">
        <v>19</v>
      </c>
      <c r="J7691" t="s">
        <v>30</v>
      </c>
      <c r="K7691" s="7">
        <v>20911</v>
      </c>
      <c r="L7691" t="s">
        <v>163</v>
      </c>
      <c r="M7691" t="s">
        <v>57</v>
      </c>
      <c r="N7691" t="s">
        <v>32</v>
      </c>
      <c r="O7691" s="7">
        <v>43038</v>
      </c>
      <c r="P7691" s="7">
        <v>43054</v>
      </c>
      <c r="Q7691" t="s">
        <v>77</v>
      </c>
      <c r="R7691" s="7">
        <v>45688</v>
      </c>
      <c r="S7691" s="8">
        <f t="shared" si="535"/>
        <v>67.882191780821913</v>
      </c>
      <c r="T7691" t="str">
        <f t="shared" si="534"/>
        <v>65+</v>
      </c>
      <c r="U7691" s="7">
        <v>43054</v>
      </c>
      <c r="V7691">
        <f t="shared" si="536"/>
        <v>13</v>
      </c>
    </row>
    <row r="7692" spans="1:22">
      <c r="A7692">
        <v>93450</v>
      </c>
      <c r="B7692" t="s">
        <v>17</v>
      </c>
      <c r="C7692" t="s">
        <v>18</v>
      </c>
      <c r="D7692" t="s">
        <v>19</v>
      </c>
      <c r="H7692" t="s">
        <v>19</v>
      </c>
      <c r="J7692" t="s">
        <v>127</v>
      </c>
      <c r="K7692" s="7">
        <v>23602</v>
      </c>
      <c r="L7692" t="s">
        <v>35</v>
      </c>
      <c r="M7692" t="s">
        <v>27</v>
      </c>
      <c r="N7692" t="s">
        <v>23</v>
      </c>
      <c r="O7692" s="7">
        <v>41130</v>
      </c>
      <c r="P7692" s="7">
        <v>41130</v>
      </c>
      <c r="Q7692" t="s">
        <v>36</v>
      </c>
      <c r="R7692" s="7">
        <v>45688</v>
      </c>
      <c r="S7692" s="8">
        <f t="shared" si="535"/>
        <v>60.509589041095893</v>
      </c>
      <c r="T7692" t="str">
        <f t="shared" si="534"/>
        <v>55-65</v>
      </c>
      <c r="U7692" s="7">
        <v>41130</v>
      </c>
      <c r="V7692">
        <f t="shared" si="536"/>
        <v>1</v>
      </c>
    </row>
    <row r="7693" spans="1:22">
      <c r="A7693">
        <v>107782</v>
      </c>
      <c r="B7693" t="s">
        <v>17</v>
      </c>
      <c r="C7693" t="s">
        <v>18</v>
      </c>
      <c r="D7693" t="s">
        <v>19</v>
      </c>
      <c r="H7693" t="s">
        <v>19</v>
      </c>
      <c r="J7693" t="s">
        <v>20</v>
      </c>
      <c r="L7693" t="s">
        <v>35</v>
      </c>
      <c r="M7693" t="s">
        <v>27</v>
      </c>
      <c r="N7693" t="s">
        <v>23</v>
      </c>
      <c r="O7693" s="7">
        <v>42453</v>
      </c>
      <c r="P7693" s="7">
        <v>42453</v>
      </c>
      <c r="Q7693" t="s">
        <v>36</v>
      </c>
      <c r="R7693" s="7">
        <v>45688</v>
      </c>
      <c r="S7693" s="8">
        <f t="shared" si="535"/>
        <v>125.17260273972603</v>
      </c>
      <c r="T7693" t="str">
        <f t="shared" si="534"/>
        <v>65+</v>
      </c>
      <c r="U7693" s="7">
        <v>42453</v>
      </c>
      <c r="V7693">
        <f t="shared" si="536"/>
        <v>1</v>
      </c>
    </row>
    <row r="7694" spans="1:22">
      <c r="A7694">
        <v>162227</v>
      </c>
      <c r="B7694" t="s">
        <v>17</v>
      </c>
      <c r="C7694" t="s">
        <v>18</v>
      </c>
      <c r="D7694" t="s">
        <v>19</v>
      </c>
      <c r="H7694" t="s">
        <v>19</v>
      </c>
      <c r="J7694" t="s">
        <v>20</v>
      </c>
      <c r="K7694" s="7">
        <v>32152</v>
      </c>
      <c r="L7694" t="s">
        <v>35</v>
      </c>
      <c r="M7694" t="s">
        <v>27</v>
      </c>
      <c r="N7694" t="s">
        <v>34</v>
      </c>
      <c r="O7694" s="7" t="s">
        <v>36</v>
      </c>
      <c r="P7694" s="7" t="s">
        <v>36</v>
      </c>
      <c r="Q7694" t="s">
        <v>36</v>
      </c>
      <c r="R7694" s="7">
        <v>45688</v>
      </c>
      <c r="S7694" s="8">
        <f t="shared" si="535"/>
        <v>37.084931506849315</v>
      </c>
      <c r="T7694" t="str">
        <f t="shared" si="534"/>
        <v>35-45</v>
      </c>
      <c r="U7694" s="7" t="s">
        <v>36</v>
      </c>
      <c r="V7694" t="str">
        <f t="shared" si="536"/>
        <v/>
      </c>
    </row>
    <row r="7695" spans="1:22">
      <c r="A7695">
        <v>81028</v>
      </c>
      <c r="B7695" t="s">
        <v>17</v>
      </c>
      <c r="C7695" t="s">
        <v>18</v>
      </c>
      <c r="D7695" t="s">
        <v>19</v>
      </c>
      <c r="H7695" t="s">
        <v>19</v>
      </c>
      <c r="J7695" t="s">
        <v>20</v>
      </c>
      <c r="K7695" s="7">
        <v>20007</v>
      </c>
      <c r="L7695" t="s">
        <v>35</v>
      </c>
      <c r="M7695" t="s">
        <v>27</v>
      </c>
      <c r="N7695" t="s">
        <v>34</v>
      </c>
      <c r="O7695" s="7">
        <v>40462</v>
      </c>
      <c r="P7695" s="7">
        <v>41424</v>
      </c>
      <c r="Q7695" t="s">
        <v>36</v>
      </c>
      <c r="R7695" s="7">
        <v>45688</v>
      </c>
      <c r="S7695" s="8">
        <f t="shared" si="535"/>
        <v>70.358904109589048</v>
      </c>
      <c r="T7695" t="str">
        <f t="shared" si="534"/>
        <v>65+</v>
      </c>
      <c r="U7695" s="7">
        <v>41424</v>
      </c>
      <c r="V7695">
        <f t="shared" si="536"/>
        <v>689</v>
      </c>
    </row>
    <row r="7696" spans="1:22">
      <c r="A7696">
        <v>81029</v>
      </c>
      <c r="B7696" t="s">
        <v>17</v>
      </c>
      <c r="C7696" t="s">
        <v>18</v>
      </c>
      <c r="D7696" t="s">
        <v>19</v>
      </c>
      <c r="H7696" t="s">
        <v>19</v>
      </c>
      <c r="J7696" t="s">
        <v>30</v>
      </c>
      <c r="K7696" s="7">
        <v>14360</v>
      </c>
      <c r="L7696" t="s">
        <v>48</v>
      </c>
      <c r="M7696" t="s">
        <v>27</v>
      </c>
      <c r="N7696" t="s">
        <v>32</v>
      </c>
      <c r="O7696" s="7">
        <v>35339</v>
      </c>
      <c r="P7696" s="7">
        <v>44826</v>
      </c>
      <c r="Q7696" t="s">
        <v>41</v>
      </c>
      <c r="R7696" s="7">
        <v>45688</v>
      </c>
      <c r="S7696" s="8">
        <f t="shared" si="535"/>
        <v>85.830136986301369</v>
      </c>
      <c r="T7696" t="str">
        <f t="shared" si="534"/>
        <v>65+</v>
      </c>
      <c r="U7696" s="7">
        <v>44826</v>
      </c>
      <c r="V7696">
        <f t="shared" si="536"/>
        <v>6778</v>
      </c>
    </row>
    <row r="7697" spans="1:22">
      <c r="A7697">
        <v>155169</v>
      </c>
      <c r="B7697" t="s">
        <v>17</v>
      </c>
      <c r="C7697" t="s">
        <v>18</v>
      </c>
      <c r="D7697" t="s">
        <v>19</v>
      </c>
      <c r="H7697" t="s">
        <v>19</v>
      </c>
      <c r="J7697" t="s">
        <v>20</v>
      </c>
      <c r="K7697" s="7">
        <v>33886</v>
      </c>
      <c r="L7697" t="s">
        <v>121</v>
      </c>
      <c r="M7697" t="s">
        <v>22</v>
      </c>
      <c r="N7697" t="s">
        <v>34</v>
      </c>
      <c r="O7697" s="7" t="s">
        <v>36</v>
      </c>
      <c r="P7697" s="7" t="s">
        <v>36</v>
      </c>
      <c r="Q7697" t="s">
        <v>36</v>
      </c>
      <c r="R7697" s="7">
        <v>45688</v>
      </c>
      <c r="S7697" s="8">
        <f t="shared" si="535"/>
        <v>32.334246575342469</v>
      </c>
      <c r="T7697" t="str">
        <f t="shared" si="534"/>
        <v>25-35</v>
      </c>
      <c r="U7697" s="7" t="s">
        <v>36</v>
      </c>
      <c r="V7697" t="str">
        <f t="shared" si="536"/>
        <v/>
      </c>
    </row>
    <row r="7698" spans="1:22">
      <c r="A7698">
        <v>133067</v>
      </c>
      <c r="B7698" t="s">
        <v>17</v>
      </c>
      <c r="C7698" t="s">
        <v>18</v>
      </c>
      <c r="D7698" t="s">
        <v>19</v>
      </c>
      <c r="H7698" t="s">
        <v>19</v>
      </c>
      <c r="J7698" t="s">
        <v>20</v>
      </c>
      <c r="K7698" s="7">
        <v>35596</v>
      </c>
      <c r="L7698" t="s">
        <v>35</v>
      </c>
      <c r="M7698" t="s">
        <v>27</v>
      </c>
      <c r="N7698" t="s">
        <v>40</v>
      </c>
      <c r="O7698" s="7">
        <v>43488</v>
      </c>
      <c r="P7698" s="7">
        <v>43488</v>
      </c>
      <c r="Q7698" t="s">
        <v>36</v>
      </c>
      <c r="R7698" s="7">
        <v>45688</v>
      </c>
      <c r="S7698" s="8">
        <f t="shared" si="535"/>
        <v>27.649315068493152</v>
      </c>
      <c r="T7698" t="str">
        <f t="shared" si="534"/>
        <v>25-35</v>
      </c>
      <c r="U7698" s="7">
        <v>43488</v>
      </c>
      <c r="V7698">
        <f t="shared" si="536"/>
        <v>1</v>
      </c>
    </row>
    <row r="7699" spans="1:22">
      <c r="A7699">
        <v>77484</v>
      </c>
      <c r="B7699" t="s">
        <v>17</v>
      </c>
      <c r="C7699" t="s">
        <v>18</v>
      </c>
      <c r="D7699" t="s">
        <v>19</v>
      </c>
      <c r="H7699" t="s">
        <v>19</v>
      </c>
      <c r="J7699" t="s">
        <v>20</v>
      </c>
      <c r="K7699" s="7">
        <v>31004</v>
      </c>
      <c r="L7699" t="s">
        <v>59</v>
      </c>
      <c r="M7699" t="s">
        <v>27</v>
      </c>
      <c r="N7699" t="s">
        <v>34</v>
      </c>
      <c r="O7699" s="7">
        <v>41621</v>
      </c>
      <c r="P7699" s="7">
        <v>41621</v>
      </c>
      <c r="Q7699" t="s">
        <v>36</v>
      </c>
      <c r="R7699" s="7">
        <v>45688</v>
      </c>
      <c r="S7699" s="8">
        <f t="shared" si="535"/>
        <v>40.230136986301368</v>
      </c>
      <c r="T7699" t="str">
        <f t="shared" si="534"/>
        <v>35-45</v>
      </c>
      <c r="U7699" s="7">
        <v>41621</v>
      </c>
      <c r="V7699">
        <f t="shared" si="536"/>
        <v>1</v>
      </c>
    </row>
    <row r="7700" spans="1:22">
      <c r="A7700">
        <v>150349</v>
      </c>
      <c r="B7700" t="s">
        <v>17</v>
      </c>
      <c r="C7700" t="s">
        <v>18</v>
      </c>
      <c r="D7700" t="s">
        <v>19</v>
      </c>
      <c r="H7700" t="s">
        <v>19</v>
      </c>
      <c r="J7700" t="s">
        <v>30</v>
      </c>
      <c r="K7700" s="7">
        <v>38042</v>
      </c>
      <c r="L7700" t="s">
        <v>26</v>
      </c>
      <c r="M7700" t="s">
        <v>27</v>
      </c>
      <c r="N7700" t="s">
        <v>36</v>
      </c>
      <c r="O7700" s="7">
        <v>44313</v>
      </c>
      <c r="P7700" s="7">
        <v>44755</v>
      </c>
      <c r="Q7700" t="s">
        <v>24</v>
      </c>
      <c r="R7700" s="7">
        <v>45688</v>
      </c>
      <c r="S7700" s="8">
        <f t="shared" si="535"/>
        <v>20.947945205479453</v>
      </c>
      <c r="T7700" t="str">
        <f t="shared" si="534"/>
        <v>16-25</v>
      </c>
      <c r="U7700" s="7">
        <v>44755</v>
      </c>
      <c r="V7700">
        <f t="shared" si="536"/>
        <v>317</v>
      </c>
    </row>
    <row r="7701" spans="1:22">
      <c r="A7701">
        <v>154469</v>
      </c>
      <c r="B7701" t="s">
        <v>17</v>
      </c>
      <c r="C7701" t="s">
        <v>18</v>
      </c>
      <c r="D7701" t="s">
        <v>19</v>
      </c>
      <c r="H7701" t="s">
        <v>19</v>
      </c>
      <c r="J7701" t="s">
        <v>20</v>
      </c>
      <c r="K7701" s="7">
        <v>38565</v>
      </c>
      <c r="L7701" t="s">
        <v>37</v>
      </c>
      <c r="M7701" t="s">
        <v>27</v>
      </c>
      <c r="N7701" t="s">
        <v>28</v>
      </c>
      <c r="O7701" s="7" t="s">
        <v>36</v>
      </c>
      <c r="P7701" s="7" t="s">
        <v>36</v>
      </c>
      <c r="Q7701" t="s">
        <v>36</v>
      </c>
      <c r="R7701" s="7">
        <v>45688</v>
      </c>
      <c r="S7701" s="8">
        <f t="shared" si="535"/>
        <v>19.515068493150686</v>
      </c>
      <c r="T7701" t="str">
        <f t="shared" si="534"/>
        <v>16-25</v>
      </c>
      <c r="U7701" s="7" t="s">
        <v>36</v>
      </c>
      <c r="V7701" t="str">
        <f t="shared" si="536"/>
        <v/>
      </c>
    </row>
    <row r="7702" spans="1:22">
      <c r="A7702">
        <v>83400</v>
      </c>
      <c r="B7702" t="s">
        <v>17</v>
      </c>
      <c r="C7702" t="s">
        <v>18</v>
      </c>
      <c r="D7702" t="s">
        <v>19</v>
      </c>
      <c r="H7702" t="s">
        <v>19</v>
      </c>
      <c r="J7702" t="s">
        <v>20</v>
      </c>
      <c r="K7702" s="7">
        <v>31623</v>
      </c>
      <c r="L7702" t="s">
        <v>37</v>
      </c>
      <c r="M7702" t="s">
        <v>27</v>
      </c>
      <c r="N7702" t="s">
        <v>28</v>
      </c>
      <c r="O7702" s="7">
        <v>40931</v>
      </c>
      <c r="P7702" s="7">
        <v>41000</v>
      </c>
      <c r="Q7702" t="s">
        <v>36</v>
      </c>
      <c r="R7702" s="7">
        <v>45688</v>
      </c>
      <c r="S7702" s="8">
        <f t="shared" si="535"/>
        <v>38.534246575342465</v>
      </c>
      <c r="T7702" t="str">
        <f t="shared" si="534"/>
        <v>35-45</v>
      </c>
      <c r="U7702" s="7">
        <v>41000</v>
      </c>
      <c r="V7702">
        <f t="shared" si="536"/>
        <v>50</v>
      </c>
    </row>
    <row r="7703" spans="1:22">
      <c r="A7703">
        <v>125526</v>
      </c>
      <c r="B7703" t="s">
        <v>17</v>
      </c>
      <c r="C7703" t="s">
        <v>18</v>
      </c>
      <c r="D7703" t="s">
        <v>19</v>
      </c>
      <c r="H7703" t="s">
        <v>19</v>
      </c>
      <c r="J7703" t="s">
        <v>20</v>
      </c>
      <c r="K7703" s="7">
        <v>37145</v>
      </c>
      <c r="L7703" t="s">
        <v>35</v>
      </c>
      <c r="M7703" t="s">
        <v>27</v>
      </c>
      <c r="N7703" t="s">
        <v>28</v>
      </c>
      <c r="O7703" s="7" t="s">
        <v>36</v>
      </c>
      <c r="P7703" s="7" t="s">
        <v>36</v>
      </c>
      <c r="Q7703" t="s">
        <v>36</v>
      </c>
      <c r="R7703" s="7">
        <v>45688</v>
      </c>
      <c r="S7703" s="8">
        <f t="shared" si="535"/>
        <v>23.405479452054795</v>
      </c>
      <c r="T7703" t="str">
        <f t="shared" si="534"/>
        <v>16-25</v>
      </c>
      <c r="U7703" s="7" t="s">
        <v>36</v>
      </c>
      <c r="V7703" t="str">
        <f t="shared" si="536"/>
        <v/>
      </c>
    </row>
    <row r="7704" spans="1:22">
      <c r="A7704">
        <v>80196</v>
      </c>
      <c r="B7704" t="s">
        <v>17</v>
      </c>
      <c r="C7704" t="s">
        <v>18</v>
      </c>
      <c r="D7704" t="s">
        <v>19</v>
      </c>
      <c r="H7704" t="s">
        <v>19</v>
      </c>
      <c r="J7704" t="s">
        <v>20</v>
      </c>
      <c r="K7704" s="7">
        <v>26852</v>
      </c>
      <c r="L7704" t="s">
        <v>26</v>
      </c>
      <c r="M7704" t="s">
        <v>27</v>
      </c>
      <c r="N7704" t="s">
        <v>28</v>
      </c>
      <c r="O7704" s="7">
        <v>40701</v>
      </c>
      <c r="P7704" s="7">
        <v>41128</v>
      </c>
      <c r="Q7704" t="s">
        <v>36</v>
      </c>
      <c r="R7704" s="7">
        <v>45688</v>
      </c>
      <c r="S7704" s="8">
        <f t="shared" si="535"/>
        <v>51.605479452054794</v>
      </c>
      <c r="T7704" t="str">
        <f t="shared" si="534"/>
        <v>45-55</v>
      </c>
      <c r="U7704" s="7">
        <v>41128</v>
      </c>
      <c r="V7704">
        <f t="shared" si="536"/>
        <v>306</v>
      </c>
    </row>
    <row r="7705" spans="1:22">
      <c r="A7705">
        <v>156574</v>
      </c>
      <c r="B7705" t="s">
        <v>17</v>
      </c>
      <c r="C7705" t="s">
        <v>18</v>
      </c>
      <c r="D7705" t="s">
        <v>19</v>
      </c>
      <c r="H7705" t="s">
        <v>19</v>
      </c>
      <c r="J7705" t="s">
        <v>20</v>
      </c>
      <c r="K7705" s="7">
        <v>35501</v>
      </c>
      <c r="L7705" t="s">
        <v>84</v>
      </c>
      <c r="M7705" t="s">
        <v>22</v>
      </c>
      <c r="N7705" t="s">
        <v>34</v>
      </c>
      <c r="O7705" s="7" t="s">
        <v>36</v>
      </c>
      <c r="P7705" s="7" t="s">
        <v>36</v>
      </c>
      <c r="Q7705" t="s">
        <v>36</v>
      </c>
      <c r="R7705" s="7">
        <v>45688</v>
      </c>
      <c r="S7705" s="8">
        <f t="shared" si="535"/>
        <v>27.909589041095892</v>
      </c>
      <c r="T7705" t="str">
        <f t="shared" si="534"/>
        <v>25-35</v>
      </c>
      <c r="U7705" s="7" t="s">
        <v>36</v>
      </c>
      <c r="V7705" t="str">
        <f t="shared" si="536"/>
        <v/>
      </c>
    </row>
    <row r="7706" spans="1:22">
      <c r="A7706">
        <v>122631</v>
      </c>
      <c r="B7706" t="s">
        <v>17</v>
      </c>
      <c r="C7706" t="s">
        <v>25</v>
      </c>
      <c r="D7706" t="s">
        <v>19</v>
      </c>
      <c r="H7706" t="s">
        <v>19</v>
      </c>
      <c r="J7706" t="s">
        <v>20</v>
      </c>
      <c r="L7706" t="s">
        <v>126</v>
      </c>
      <c r="M7706" t="s">
        <v>52</v>
      </c>
      <c r="N7706" t="s">
        <v>32</v>
      </c>
      <c r="O7706" s="7">
        <v>42705</v>
      </c>
      <c r="P7706" s="7" t="s">
        <v>29</v>
      </c>
      <c r="Q7706" t="s">
        <v>38</v>
      </c>
      <c r="R7706" s="7">
        <v>45688</v>
      </c>
      <c r="S7706" s="8">
        <f t="shared" si="535"/>
        <v>125.17260273972603</v>
      </c>
      <c r="T7706" t="str">
        <f t="shared" si="534"/>
        <v>65+</v>
      </c>
      <c r="U7706" s="7">
        <f>R7706</f>
        <v>45688</v>
      </c>
      <c r="V7706">
        <f t="shared" si="536"/>
        <v>2132</v>
      </c>
    </row>
    <row r="7707" spans="1:22">
      <c r="A7707">
        <v>102621</v>
      </c>
      <c r="B7707" t="s">
        <v>17</v>
      </c>
      <c r="C7707" t="s">
        <v>18</v>
      </c>
      <c r="D7707" t="s">
        <v>19</v>
      </c>
      <c r="H7707" t="s">
        <v>19</v>
      </c>
      <c r="J7707" t="s">
        <v>30</v>
      </c>
      <c r="K7707" s="7">
        <v>19568</v>
      </c>
      <c r="L7707" t="s">
        <v>109</v>
      </c>
      <c r="M7707" t="s">
        <v>23</v>
      </c>
      <c r="N7707" t="s">
        <v>34</v>
      </c>
      <c r="O7707" s="7">
        <v>41380</v>
      </c>
      <c r="P7707" s="7">
        <v>41486</v>
      </c>
      <c r="Q7707" t="s">
        <v>36</v>
      </c>
      <c r="R7707" s="7">
        <v>45688</v>
      </c>
      <c r="S7707" s="8">
        <f t="shared" si="535"/>
        <v>71.561643835616437</v>
      </c>
      <c r="T7707" t="str">
        <f t="shared" si="534"/>
        <v>65+</v>
      </c>
      <c r="U7707" s="7">
        <v>41486</v>
      </c>
      <c r="V7707">
        <f t="shared" si="536"/>
        <v>77</v>
      </c>
    </row>
    <row r="7708" spans="1:22">
      <c r="A7708">
        <v>101239</v>
      </c>
      <c r="B7708" t="s">
        <v>17</v>
      </c>
      <c r="C7708" t="s">
        <v>18</v>
      </c>
      <c r="D7708" t="s">
        <v>19</v>
      </c>
      <c r="H7708" t="s">
        <v>19</v>
      </c>
      <c r="J7708" t="s">
        <v>20</v>
      </c>
      <c r="K7708" s="7">
        <v>20507</v>
      </c>
      <c r="L7708" t="s">
        <v>82</v>
      </c>
      <c r="M7708" t="s">
        <v>27</v>
      </c>
      <c r="N7708" t="s">
        <v>34</v>
      </c>
      <c r="O7708" s="7">
        <v>41177</v>
      </c>
      <c r="P7708" s="7">
        <v>42178</v>
      </c>
      <c r="Q7708" t="s">
        <v>24</v>
      </c>
      <c r="R7708" s="7">
        <v>45688</v>
      </c>
      <c r="S7708" s="8">
        <f t="shared" si="535"/>
        <v>68.989041095890414</v>
      </c>
      <c r="T7708" t="str">
        <f t="shared" si="534"/>
        <v>65+</v>
      </c>
      <c r="U7708" s="7">
        <v>42178</v>
      </c>
      <c r="V7708">
        <f t="shared" si="536"/>
        <v>716</v>
      </c>
    </row>
    <row r="7709" spans="1:22">
      <c r="A7709">
        <v>99651</v>
      </c>
      <c r="B7709" t="s">
        <v>17</v>
      </c>
      <c r="C7709" t="s">
        <v>18</v>
      </c>
      <c r="D7709" t="s">
        <v>19</v>
      </c>
      <c r="H7709" t="s">
        <v>19</v>
      </c>
      <c r="J7709" t="s">
        <v>30</v>
      </c>
      <c r="K7709" s="7">
        <v>27081</v>
      </c>
      <c r="L7709" t="s">
        <v>73</v>
      </c>
      <c r="M7709" t="s">
        <v>22</v>
      </c>
      <c r="N7709" t="s">
        <v>34</v>
      </c>
      <c r="O7709" s="7">
        <v>41110</v>
      </c>
      <c r="P7709" s="7">
        <v>41471</v>
      </c>
      <c r="Q7709" t="s">
        <v>36</v>
      </c>
      <c r="R7709" s="7">
        <v>45688</v>
      </c>
      <c r="S7709" s="8">
        <f t="shared" si="535"/>
        <v>50.978082191780821</v>
      </c>
      <c r="T7709" t="str">
        <f t="shared" si="534"/>
        <v>45-55</v>
      </c>
      <c r="U7709" s="7">
        <v>41471</v>
      </c>
      <c r="V7709">
        <f t="shared" si="536"/>
        <v>258</v>
      </c>
    </row>
    <row r="7710" spans="1:22">
      <c r="A7710">
        <v>82670</v>
      </c>
      <c r="B7710" t="s">
        <v>17</v>
      </c>
      <c r="C7710" t="s">
        <v>18</v>
      </c>
      <c r="D7710" t="s">
        <v>19</v>
      </c>
      <c r="H7710" t="s">
        <v>19</v>
      </c>
      <c r="J7710" t="s">
        <v>20</v>
      </c>
      <c r="K7710" s="7">
        <v>35197</v>
      </c>
      <c r="L7710" t="s">
        <v>37</v>
      </c>
      <c r="M7710" t="s">
        <v>27</v>
      </c>
      <c r="N7710" t="s">
        <v>32</v>
      </c>
      <c r="O7710" s="7">
        <v>40824</v>
      </c>
      <c r="P7710" s="7">
        <v>41320</v>
      </c>
      <c r="Q7710" t="s">
        <v>36</v>
      </c>
      <c r="R7710" s="7">
        <v>45688</v>
      </c>
      <c r="S7710" s="8">
        <f t="shared" si="535"/>
        <v>28.742465753424657</v>
      </c>
      <c r="T7710" t="str">
        <f t="shared" si="534"/>
        <v>25-35</v>
      </c>
      <c r="U7710" s="7">
        <v>41320</v>
      </c>
      <c r="V7710">
        <f t="shared" si="536"/>
        <v>355</v>
      </c>
    </row>
    <row r="7711" spans="1:22">
      <c r="A7711">
        <v>165027</v>
      </c>
      <c r="B7711" t="s">
        <v>17</v>
      </c>
      <c r="C7711" t="s">
        <v>25</v>
      </c>
      <c r="D7711" t="s">
        <v>19</v>
      </c>
      <c r="H7711" t="s">
        <v>19</v>
      </c>
      <c r="J7711" t="s">
        <v>30</v>
      </c>
      <c r="K7711" s="7">
        <v>39750</v>
      </c>
      <c r="L7711" t="s">
        <v>37</v>
      </c>
      <c r="M7711" t="s">
        <v>27</v>
      </c>
      <c r="N7711" t="s">
        <v>28</v>
      </c>
      <c r="O7711" s="7">
        <v>45255</v>
      </c>
      <c r="P7711" s="7" t="s">
        <v>29</v>
      </c>
      <c r="Q7711" t="s">
        <v>24</v>
      </c>
      <c r="R7711" s="7">
        <v>45688</v>
      </c>
      <c r="S7711" s="8">
        <f t="shared" si="535"/>
        <v>16.268493150684932</v>
      </c>
      <c r="T7711" t="str">
        <f t="shared" si="534"/>
        <v>16-25</v>
      </c>
      <c r="U7711" s="7">
        <f>R7711</f>
        <v>45688</v>
      </c>
      <c r="V7711">
        <f t="shared" si="536"/>
        <v>310</v>
      </c>
    </row>
    <row r="7712" spans="1:22">
      <c r="A7712">
        <v>168926</v>
      </c>
      <c r="B7712" t="s">
        <v>17</v>
      </c>
      <c r="C7712" t="s">
        <v>71</v>
      </c>
      <c r="D7712" t="s">
        <v>19</v>
      </c>
      <c r="H7712" t="s">
        <v>19</v>
      </c>
      <c r="J7712" t="s">
        <v>30</v>
      </c>
      <c r="K7712" s="7">
        <v>39183</v>
      </c>
      <c r="L7712" t="s">
        <v>67</v>
      </c>
      <c r="M7712" t="s">
        <v>22</v>
      </c>
      <c r="N7712" t="s">
        <v>28</v>
      </c>
      <c r="O7712" s="7" t="s">
        <v>36</v>
      </c>
      <c r="P7712" s="7" t="s">
        <v>36</v>
      </c>
      <c r="Q7712" t="s">
        <v>36</v>
      </c>
      <c r="R7712" s="7">
        <v>45688</v>
      </c>
      <c r="S7712" s="8">
        <f t="shared" si="535"/>
        <v>17.82191780821918</v>
      </c>
      <c r="T7712" t="str">
        <f t="shared" si="534"/>
        <v>16-25</v>
      </c>
      <c r="U7712" s="7" t="s">
        <v>36</v>
      </c>
      <c r="V7712" t="str">
        <f t="shared" si="536"/>
        <v/>
      </c>
    </row>
    <row r="7713" spans="1:22">
      <c r="A7713">
        <v>131509</v>
      </c>
      <c r="B7713" t="s">
        <v>17</v>
      </c>
      <c r="C7713" t="s">
        <v>18</v>
      </c>
      <c r="D7713" t="s">
        <v>19</v>
      </c>
      <c r="H7713" t="s">
        <v>19</v>
      </c>
      <c r="J7713" t="s">
        <v>30</v>
      </c>
      <c r="K7713" s="7">
        <v>37379</v>
      </c>
      <c r="L7713" t="s">
        <v>37</v>
      </c>
      <c r="M7713" t="s">
        <v>27</v>
      </c>
      <c r="N7713" t="s">
        <v>28</v>
      </c>
      <c r="O7713" s="7">
        <v>43407</v>
      </c>
      <c r="P7713" s="7">
        <v>44439</v>
      </c>
      <c r="Q7713" t="s">
        <v>24</v>
      </c>
      <c r="R7713" s="7">
        <v>45688</v>
      </c>
      <c r="S7713" s="8">
        <f t="shared" si="535"/>
        <v>22.764383561643836</v>
      </c>
      <c r="T7713" t="str">
        <f t="shared" si="534"/>
        <v>16-25</v>
      </c>
      <c r="U7713" s="7">
        <v>44439</v>
      </c>
      <c r="V7713">
        <f t="shared" si="536"/>
        <v>737</v>
      </c>
    </row>
    <row r="7714" spans="1:22">
      <c r="A7714">
        <v>81030</v>
      </c>
      <c r="B7714" t="s">
        <v>17</v>
      </c>
      <c r="C7714" t="s">
        <v>18</v>
      </c>
      <c r="D7714" t="s">
        <v>19</v>
      </c>
      <c r="H7714" t="s">
        <v>19</v>
      </c>
      <c r="J7714" t="s">
        <v>20</v>
      </c>
      <c r="K7714" s="7">
        <v>10172</v>
      </c>
      <c r="L7714" t="s">
        <v>67</v>
      </c>
      <c r="M7714" t="s">
        <v>22</v>
      </c>
      <c r="N7714" t="s">
        <v>32</v>
      </c>
      <c r="O7714" s="7">
        <v>40053</v>
      </c>
      <c r="P7714" s="7">
        <v>43343</v>
      </c>
      <c r="Q7714" t="s">
        <v>24</v>
      </c>
      <c r="R7714" s="7">
        <v>45688</v>
      </c>
      <c r="S7714" s="8">
        <f t="shared" si="535"/>
        <v>97.30410958904109</v>
      </c>
      <c r="T7714" t="str">
        <f t="shared" si="534"/>
        <v>65+</v>
      </c>
      <c r="U7714" s="7">
        <v>43343</v>
      </c>
      <c r="V7714">
        <f t="shared" si="536"/>
        <v>2351</v>
      </c>
    </row>
    <row r="7715" spans="1:22">
      <c r="A7715">
        <v>164643</v>
      </c>
      <c r="B7715" t="s">
        <v>17</v>
      </c>
      <c r="C7715" t="s">
        <v>25</v>
      </c>
      <c r="D7715" t="s">
        <v>19</v>
      </c>
      <c r="H7715" t="s">
        <v>19</v>
      </c>
      <c r="J7715" t="s">
        <v>20</v>
      </c>
      <c r="K7715" s="7">
        <v>30425</v>
      </c>
      <c r="L7715" t="s">
        <v>59</v>
      </c>
      <c r="M7715" t="s">
        <v>27</v>
      </c>
      <c r="N7715" t="s">
        <v>36</v>
      </c>
      <c r="O7715" s="7">
        <v>45283</v>
      </c>
      <c r="P7715" s="7" t="s">
        <v>29</v>
      </c>
      <c r="Q7715" t="s">
        <v>24</v>
      </c>
      <c r="R7715" s="7">
        <v>45688</v>
      </c>
      <c r="S7715" s="8">
        <f t="shared" si="535"/>
        <v>41.816438356164383</v>
      </c>
      <c r="T7715" t="str">
        <f t="shared" si="534"/>
        <v>35-45</v>
      </c>
      <c r="U7715" s="7">
        <f>R7715</f>
        <v>45688</v>
      </c>
      <c r="V7715">
        <f t="shared" si="536"/>
        <v>290</v>
      </c>
    </row>
    <row r="7716" spans="1:22">
      <c r="A7716">
        <v>102742</v>
      </c>
      <c r="B7716" t="s">
        <v>17</v>
      </c>
      <c r="C7716" t="s">
        <v>18</v>
      </c>
      <c r="D7716" t="s">
        <v>19</v>
      </c>
      <c r="H7716" t="s">
        <v>19</v>
      </c>
      <c r="J7716" t="s">
        <v>20</v>
      </c>
      <c r="K7716" s="7">
        <v>32053</v>
      </c>
      <c r="L7716" t="s">
        <v>72</v>
      </c>
      <c r="M7716" t="s">
        <v>22</v>
      </c>
      <c r="N7716" t="s">
        <v>32</v>
      </c>
      <c r="O7716" s="7">
        <v>41275</v>
      </c>
      <c r="P7716" s="7">
        <v>41513</v>
      </c>
      <c r="Q7716" t="s">
        <v>36</v>
      </c>
      <c r="R7716" s="7">
        <v>45688</v>
      </c>
      <c r="S7716" s="8">
        <f t="shared" si="535"/>
        <v>37.356164383561641</v>
      </c>
      <c r="T7716" t="str">
        <f t="shared" si="534"/>
        <v>35-45</v>
      </c>
      <c r="U7716" s="7">
        <v>41513</v>
      </c>
      <c r="V7716">
        <f t="shared" si="536"/>
        <v>171</v>
      </c>
    </row>
    <row r="7717" spans="1:22">
      <c r="A7717">
        <v>150453</v>
      </c>
      <c r="B7717" t="s">
        <v>17</v>
      </c>
      <c r="C7717" t="s">
        <v>18</v>
      </c>
      <c r="D7717" t="s">
        <v>19</v>
      </c>
      <c r="H7717" t="s">
        <v>19</v>
      </c>
      <c r="J7717" t="s">
        <v>30</v>
      </c>
      <c r="K7717" s="7">
        <v>34927</v>
      </c>
      <c r="L7717" t="s">
        <v>352</v>
      </c>
      <c r="M7717" t="s">
        <v>23</v>
      </c>
      <c r="N7717" t="s">
        <v>28</v>
      </c>
      <c r="O7717" s="7" t="s">
        <v>36</v>
      </c>
      <c r="P7717" s="7" t="s">
        <v>36</v>
      </c>
      <c r="Q7717" t="s">
        <v>36</v>
      </c>
      <c r="R7717" s="7">
        <v>45688</v>
      </c>
      <c r="S7717" s="8">
        <f t="shared" si="535"/>
        <v>29.482191780821918</v>
      </c>
      <c r="T7717" t="str">
        <f t="shared" si="534"/>
        <v>25-35</v>
      </c>
      <c r="U7717" s="7" t="s">
        <v>36</v>
      </c>
      <c r="V7717" t="str">
        <f t="shared" si="536"/>
        <v/>
      </c>
    </row>
    <row r="7718" spans="1:22">
      <c r="A7718">
        <v>80875</v>
      </c>
      <c r="B7718" t="s">
        <v>17</v>
      </c>
      <c r="C7718" t="s">
        <v>18</v>
      </c>
      <c r="D7718" t="s">
        <v>19</v>
      </c>
      <c r="H7718" t="s">
        <v>19</v>
      </c>
      <c r="J7718" t="s">
        <v>20</v>
      </c>
      <c r="K7718" s="7">
        <v>20802</v>
      </c>
      <c r="L7718" t="s">
        <v>39</v>
      </c>
      <c r="M7718" t="s">
        <v>22</v>
      </c>
      <c r="N7718" t="s">
        <v>34</v>
      </c>
      <c r="O7718" s="7">
        <v>39844</v>
      </c>
      <c r="P7718" s="7">
        <v>44664</v>
      </c>
      <c r="Q7718" t="s">
        <v>24</v>
      </c>
      <c r="R7718" s="7">
        <v>45688</v>
      </c>
      <c r="S7718" s="8">
        <f t="shared" si="535"/>
        <v>68.180821917808217</v>
      </c>
      <c r="T7718" t="str">
        <f t="shared" si="534"/>
        <v>65+</v>
      </c>
      <c r="U7718" s="7">
        <v>44664</v>
      </c>
      <c r="V7718">
        <f t="shared" si="536"/>
        <v>3443</v>
      </c>
    </row>
    <row r="7719" spans="1:22">
      <c r="A7719">
        <v>104370</v>
      </c>
      <c r="B7719" t="s">
        <v>17</v>
      </c>
      <c r="C7719" t="s">
        <v>18</v>
      </c>
      <c r="D7719" t="s">
        <v>19</v>
      </c>
      <c r="H7719" t="s">
        <v>19</v>
      </c>
      <c r="J7719" t="s">
        <v>30</v>
      </c>
      <c r="K7719" s="7">
        <v>27351</v>
      </c>
      <c r="L7719" t="s">
        <v>54</v>
      </c>
      <c r="M7719" t="s">
        <v>27</v>
      </c>
      <c r="N7719" t="s">
        <v>32</v>
      </c>
      <c r="O7719" s="7">
        <v>41444</v>
      </c>
      <c r="P7719" s="7">
        <v>41521</v>
      </c>
      <c r="Q7719" t="s">
        <v>36</v>
      </c>
      <c r="R7719" s="7">
        <v>45688</v>
      </c>
      <c r="S7719" s="8">
        <f t="shared" si="535"/>
        <v>50.238356164383561</v>
      </c>
      <c r="T7719" t="str">
        <f t="shared" si="534"/>
        <v>45-55</v>
      </c>
      <c r="U7719" s="7">
        <v>41521</v>
      </c>
      <c r="V7719">
        <f t="shared" si="536"/>
        <v>56</v>
      </c>
    </row>
    <row r="7720" spans="1:22">
      <c r="A7720">
        <v>93704</v>
      </c>
      <c r="B7720" t="s">
        <v>17</v>
      </c>
      <c r="C7720" t="s">
        <v>18</v>
      </c>
      <c r="D7720" t="s">
        <v>19</v>
      </c>
      <c r="H7720" t="s">
        <v>19</v>
      </c>
      <c r="J7720" t="s">
        <v>20</v>
      </c>
      <c r="K7720" s="7">
        <v>34635</v>
      </c>
      <c r="L7720" t="s">
        <v>37</v>
      </c>
      <c r="M7720" t="s">
        <v>27</v>
      </c>
      <c r="N7720" t="s">
        <v>28</v>
      </c>
      <c r="O7720" s="7">
        <v>41117</v>
      </c>
      <c r="P7720" s="7">
        <v>41117</v>
      </c>
      <c r="Q7720" t="s">
        <v>36</v>
      </c>
      <c r="R7720" s="7">
        <v>45688</v>
      </c>
      <c r="S7720" s="8">
        <f t="shared" si="535"/>
        <v>30.282191780821918</v>
      </c>
      <c r="T7720" t="str">
        <f t="shared" si="534"/>
        <v>25-35</v>
      </c>
      <c r="U7720" s="7">
        <v>41117</v>
      </c>
      <c r="V7720">
        <f t="shared" si="536"/>
        <v>1</v>
      </c>
    </row>
    <row r="7721" spans="1:22">
      <c r="A7721">
        <v>128734</v>
      </c>
      <c r="B7721" t="s">
        <v>17</v>
      </c>
      <c r="C7721" t="s">
        <v>18</v>
      </c>
      <c r="D7721" t="s">
        <v>19</v>
      </c>
      <c r="H7721" t="s">
        <v>19</v>
      </c>
      <c r="J7721" t="s">
        <v>20</v>
      </c>
      <c r="K7721" s="7">
        <v>36714</v>
      </c>
      <c r="L7721" t="s">
        <v>128</v>
      </c>
      <c r="M7721" t="s">
        <v>22</v>
      </c>
      <c r="N7721" t="s">
        <v>28</v>
      </c>
      <c r="O7721" s="7" t="s">
        <v>36</v>
      </c>
      <c r="P7721" s="7" t="s">
        <v>36</v>
      </c>
      <c r="Q7721" t="s">
        <v>77</v>
      </c>
      <c r="R7721" s="7">
        <v>45688</v>
      </c>
      <c r="S7721" s="8">
        <f t="shared" si="535"/>
        <v>24.586301369863012</v>
      </c>
      <c r="T7721" t="str">
        <f t="shared" si="534"/>
        <v>16-25</v>
      </c>
      <c r="U7721" s="7" t="s">
        <v>36</v>
      </c>
      <c r="V7721" t="str">
        <f t="shared" si="536"/>
        <v/>
      </c>
    </row>
    <row r="7722" spans="1:22">
      <c r="A7722">
        <v>123818</v>
      </c>
      <c r="B7722" t="s">
        <v>17</v>
      </c>
      <c r="C7722" t="s">
        <v>18</v>
      </c>
      <c r="D7722" t="s">
        <v>19</v>
      </c>
      <c r="H7722" t="s">
        <v>19</v>
      </c>
      <c r="J7722" t="s">
        <v>20</v>
      </c>
      <c r="K7722" s="7">
        <v>36725</v>
      </c>
      <c r="L7722" t="s">
        <v>87</v>
      </c>
      <c r="M7722" t="s">
        <v>57</v>
      </c>
      <c r="N7722" t="s">
        <v>28</v>
      </c>
      <c r="O7722" s="7">
        <v>42988</v>
      </c>
      <c r="P7722" s="7">
        <v>44831</v>
      </c>
      <c r="Q7722" t="s">
        <v>38</v>
      </c>
      <c r="R7722" s="7">
        <v>45688</v>
      </c>
      <c r="S7722" s="8">
        <f t="shared" si="535"/>
        <v>24.556164383561644</v>
      </c>
      <c r="T7722" t="str">
        <f t="shared" si="534"/>
        <v>16-25</v>
      </c>
      <c r="U7722" s="7">
        <v>44831</v>
      </c>
      <c r="V7722">
        <f t="shared" si="536"/>
        <v>1317</v>
      </c>
    </row>
    <row r="7723" spans="1:22">
      <c r="A7723">
        <v>79381</v>
      </c>
      <c r="B7723" t="s">
        <v>17</v>
      </c>
      <c r="C7723" t="s">
        <v>18</v>
      </c>
      <c r="D7723" t="s">
        <v>19</v>
      </c>
      <c r="H7723" t="s">
        <v>19</v>
      </c>
      <c r="J7723" t="s">
        <v>20</v>
      </c>
      <c r="K7723" s="7">
        <v>34715</v>
      </c>
      <c r="L7723" t="s">
        <v>26</v>
      </c>
      <c r="M7723" t="s">
        <v>27</v>
      </c>
      <c r="N7723" t="s">
        <v>28</v>
      </c>
      <c r="O7723" s="7">
        <v>40897</v>
      </c>
      <c r="P7723" s="7">
        <v>40897</v>
      </c>
      <c r="Q7723" t="s">
        <v>36</v>
      </c>
      <c r="R7723" s="7">
        <v>45688</v>
      </c>
      <c r="S7723" s="8">
        <f t="shared" si="535"/>
        <v>30.063013698630137</v>
      </c>
      <c r="T7723" t="str">
        <f t="shared" si="534"/>
        <v>25-35</v>
      </c>
      <c r="U7723" s="7">
        <v>40897</v>
      </c>
      <c r="V7723">
        <f t="shared" si="536"/>
        <v>1</v>
      </c>
    </row>
    <row r="7724" spans="1:22">
      <c r="A7724">
        <v>165169</v>
      </c>
      <c r="B7724" t="s">
        <v>17</v>
      </c>
      <c r="C7724" t="s">
        <v>18</v>
      </c>
      <c r="D7724" t="s">
        <v>19</v>
      </c>
      <c r="H7724" t="s">
        <v>19</v>
      </c>
      <c r="J7724" t="s">
        <v>20</v>
      </c>
      <c r="K7724" s="7">
        <v>40349</v>
      </c>
      <c r="L7724" t="s">
        <v>76</v>
      </c>
      <c r="M7724" t="s">
        <v>23</v>
      </c>
      <c r="N7724" t="s">
        <v>23</v>
      </c>
      <c r="O7724" s="7" t="s">
        <v>36</v>
      </c>
      <c r="P7724" s="7" t="s">
        <v>36</v>
      </c>
      <c r="Q7724" t="s">
        <v>36</v>
      </c>
      <c r="R7724" s="7">
        <v>45688</v>
      </c>
      <c r="S7724" s="8">
        <f t="shared" si="535"/>
        <v>14.627397260273973</v>
      </c>
      <c r="T7724" t="str">
        <f t="shared" si="534"/>
        <v/>
      </c>
      <c r="U7724" s="7" t="s">
        <v>36</v>
      </c>
      <c r="V7724" t="str">
        <f t="shared" si="536"/>
        <v/>
      </c>
    </row>
    <row r="7725" spans="1:22">
      <c r="A7725">
        <v>150513</v>
      </c>
      <c r="B7725" t="s">
        <v>17</v>
      </c>
      <c r="C7725" t="s">
        <v>18</v>
      </c>
      <c r="D7725" t="s">
        <v>19</v>
      </c>
      <c r="H7725" t="s">
        <v>19</v>
      </c>
      <c r="J7725" t="s">
        <v>20</v>
      </c>
      <c r="K7725" s="7">
        <v>38290</v>
      </c>
      <c r="L7725" t="s">
        <v>26</v>
      </c>
      <c r="M7725" t="s">
        <v>27</v>
      </c>
      <c r="N7725" t="s">
        <v>28</v>
      </c>
      <c r="O7725" s="7">
        <v>44345</v>
      </c>
      <c r="P7725" s="7">
        <v>45153</v>
      </c>
      <c r="Q7725" t="s">
        <v>24</v>
      </c>
      <c r="R7725" s="7">
        <v>45688</v>
      </c>
      <c r="S7725" s="8">
        <f t="shared" si="535"/>
        <v>20.268493150684932</v>
      </c>
      <c r="T7725" t="str">
        <f t="shared" si="534"/>
        <v>16-25</v>
      </c>
      <c r="U7725" s="7">
        <v>45153</v>
      </c>
      <c r="V7725">
        <f t="shared" si="536"/>
        <v>577</v>
      </c>
    </row>
    <row r="7726" spans="1:22">
      <c r="A7726">
        <v>117583</v>
      </c>
      <c r="B7726" t="s">
        <v>17</v>
      </c>
      <c r="C7726" t="s">
        <v>18</v>
      </c>
      <c r="D7726" t="s">
        <v>19</v>
      </c>
      <c r="H7726" t="s">
        <v>19</v>
      </c>
      <c r="J7726" t="s">
        <v>30</v>
      </c>
      <c r="K7726" s="7">
        <v>37133</v>
      </c>
      <c r="L7726" t="s">
        <v>37</v>
      </c>
      <c r="M7726" t="s">
        <v>27</v>
      </c>
      <c r="N7726" t="s">
        <v>32</v>
      </c>
      <c r="O7726" s="7">
        <v>42527</v>
      </c>
      <c r="P7726" s="7">
        <v>43488</v>
      </c>
      <c r="Q7726" t="s">
        <v>24</v>
      </c>
      <c r="R7726" s="7">
        <v>45688</v>
      </c>
      <c r="S7726" s="8">
        <f t="shared" si="535"/>
        <v>23.438356164383563</v>
      </c>
      <c r="T7726" t="str">
        <f t="shared" si="534"/>
        <v>16-25</v>
      </c>
      <c r="U7726" s="7">
        <v>43488</v>
      </c>
      <c r="V7726">
        <f t="shared" si="536"/>
        <v>688</v>
      </c>
    </row>
    <row r="7727" spans="1:22">
      <c r="A7727">
        <v>146913</v>
      </c>
      <c r="B7727" t="s">
        <v>17</v>
      </c>
      <c r="C7727" t="s">
        <v>18</v>
      </c>
      <c r="D7727" t="s">
        <v>19</v>
      </c>
      <c r="H7727" t="s">
        <v>19</v>
      </c>
      <c r="J7727" t="s">
        <v>20</v>
      </c>
      <c r="K7727" s="7">
        <v>36555</v>
      </c>
      <c r="L7727" t="s">
        <v>35</v>
      </c>
      <c r="M7727" t="s">
        <v>27</v>
      </c>
      <c r="N7727" t="s">
        <v>28</v>
      </c>
      <c r="O7727" s="7">
        <v>44107</v>
      </c>
      <c r="P7727" s="7">
        <v>44454</v>
      </c>
      <c r="Q7727" t="s">
        <v>24</v>
      </c>
      <c r="R7727" s="7">
        <v>45688</v>
      </c>
      <c r="S7727" s="8">
        <f t="shared" si="535"/>
        <v>25.021917808219179</v>
      </c>
      <c r="T7727" t="str">
        <f t="shared" si="534"/>
        <v>25-35</v>
      </c>
      <c r="U7727" s="7">
        <v>44454</v>
      </c>
      <c r="V7727">
        <f t="shared" si="536"/>
        <v>248</v>
      </c>
    </row>
    <row r="7728" spans="1:22">
      <c r="A7728">
        <v>108554</v>
      </c>
      <c r="B7728" t="s">
        <v>17</v>
      </c>
      <c r="C7728" t="s">
        <v>18</v>
      </c>
      <c r="D7728" t="s">
        <v>19</v>
      </c>
      <c r="H7728" t="s">
        <v>19</v>
      </c>
      <c r="J7728" t="s">
        <v>20</v>
      </c>
      <c r="K7728" s="7">
        <v>25861</v>
      </c>
      <c r="L7728" t="s">
        <v>42</v>
      </c>
      <c r="M7728" t="s">
        <v>22</v>
      </c>
      <c r="N7728" t="s">
        <v>32</v>
      </c>
      <c r="O7728" s="7">
        <v>41830</v>
      </c>
      <c r="P7728" s="7">
        <v>42002</v>
      </c>
      <c r="Q7728" t="s">
        <v>36</v>
      </c>
      <c r="R7728" s="7">
        <v>45688</v>
      </c>
      <c r="S7728" s="8">
        <f t="shared" si="535"/>
        <v>54.320547945205476</v>
      </c>
      <c r="T7728" t="str">
        <f t="shared" si="534"/>
        <v>45-55</v>
      </c>
      <c r="U7728" s="7">
        <v>42002</v>
      </c>
      <c r="V7728">
        <f t="shared" si="536"/>
        <v>123</v>
      </c>
    </row>
    <row r="7729" spans="1:22">
      <c r="A7729">
        <v>106912</v>
      </c>
      <c r="B7729" t="s">
        <v>17</v>
      </c>
      <c r="C7729" t="s">
        <v>18</v>
      </c>
      <c r="D7729" t="s">
        <v>19</v>
      </c>
      <c r="H7729" t="s">
        <v>19</v>
      </c>
      <c r="J7729" t="s">
        <v>20</v>
      </c>
      <c r="K7729" s="7">
        <v>35037</v>
      </c>
      <c r="L7729" t="s">
        <v>67</v>
      </c>
      <c r="M7729" t="s">
        <v>22</v>
      </c>
      <c r="N7729" t="s">
        <v>32</v>
      </c>
      <c r="O7729" s="7">
        <v>41663</v>
      </c>
      <c r="P7729" s="7">
        <v>41705</v>
      </c>
      <c r="Q7729" t="s">
        <v>36</v>
      </c>
      <c r="R7729" s="7">
        <v>45688</v>
      </c>
      <c r="S7729" s="8">
        <f t="shared" si="535"/>
        <v>29.18082191780822</v>
      </c>
      <c r="T7729" t="str">
        <f t="shared" si="534"/>
        <v>25-35</v>
      </c>
      <c r="U7729" s="7">
        <v>41705</v>
      </c>
      <c r="V7729">
        <f t="shared" si="536"/>
        <v>31</v>
      </c>
    </row>
    <row r="7730" spans="1:22">
      <c r="A7730">
        <v>134275</v>
      </c>
      <c r="B7730" t="s">
        <v>17</v>
      </c>
      <c r="C7730" t="s">
        <v>18</v>
      </c>
      <c r="D7730" t="s">
        <v>19</v>
      </c>
      <c r="H7730" t="s">
        <v>19</v>
      </c>
      <c r="J7730" t="s">
        <v>20</v>
      </c>
      <c r="K7730" s="7">
        <v>23748</v>
      </c>
      <c r="L7730" t="s">
        <v>54</v>
      </c>
      <c r="M7730" t="s">
        <v>27</v>
      </c>
      <c r="N7730" t="s">
        <v>32</v>
      </c>
      <c r="O7730" s="7">
        <v>43427</v>
      </c>
      <c r="P7730" s="7">
        <v>44432</v>
      </c>
      <c r="Q7730" t="s">
        <v>24</v>
      </c>
      <c r="R7730" s="7">
        <v>45688</v>
      </c>
      <c r="S7730" s="8">
        <f t="shared" si="535"/>
        <v>60.109589041095887</v>
      </c>
      <c r="T7730" t="str">
        <f t="shared" si="534"/>
        <v>55-65</v>
      </c>
      <c r="U7730" s="7">
        <v>44432</v>
      </c>
      <c r="V7730">
        <f t="shared" si="536"/>
        <v>718</v>
      </c>
    </row>
    <row r="7731" spans="1:22">
      <c r="A7731">
        <v>55310</v>
      </c>
      <c r="B7731" t="s">
        <v>17</v>
      </c>
      <c r="C7731" t="s">
        <v>18</v>
      </c>
      <c r="D7731" t="s">
        <v>19</v>
      </c>
      <c r="H7731" t="s">
        <v>19</v>
      </c>
      <c r="J7731" t="s">
        <v>20</v>
      </c>
      <c r="L7731" t="s">
        <v>65</v>
      </c>
      <c r="M7731" t="s">
        <v>27</v>
      </c>
      <c r="N7731" t="s">
        <v>34</v>
      </c>
      <c r="O7731" s="7">
        <v>40659</v>
      </c>
      <c r="P7731" s="7">
        <v>40664</v>
      </c>
      <c r="Q7731" t="s">
        <v>36</v>
      </c>
      <c r="R7731" s="7">
        <v>45688</v>
      </c>
      <c r="S7731" s="8">
        <f t="shared" si="535"/>
        <v>125.17260273972603</v>
      </c>
      <c r="T7731" t="str">
        <f t="shared" si="534"/>
        <v>65+</v>
      </c>
      <c r="U7731" s="7">
        <v>40664</v>
      </c>
      <c r="V7731">
        <f t="shared" si="536"/>
        <v>4</v>
      </c>
    </row>
    <row r="7732" spans="1:22">
      <c r="A7732">
        <v>150505</v>
      </c>
      <c r="B7732" t="s">
        <v>17</v>
      </c>
      <c r="C7732" t="s">
        <v>18</v>
      </c>
      <c r="D7732" t="s">
        <v>19</v>
      </c>
      <c r="H7732" t="s">
        <v>19</v>
      </c>
      <c r="J7732" t="s">
        <v>20</v>
      </c>
      <c r="K7732" s="7">
        <v>37557</v>
      </c>
      <c r="L7732" t="s">
        <v>26</v>
      </c>
      <c r="M7732" t="s">
        <v>27</v>
      </c>
      <c r="N7732" t="s">
        <v>28</v>
      </c>
      <c r="O7732" s="7" t="s">
        <v>36</v>
      </c>
      <c r="P7732" s="7" t="s">
        <v>36</v>
      </c>
      <c r="Q7732" t="s">
        <v>36</v>
      </c>
      <c r="R7732" s="7">
        <v>45688</v>
      </c>
      <c r="S7732" s="8">
        <f t="shared" si="535"/>
        <v>22.276712328767122</v>
      </c>
      <c r="T7732" t="str">
        <f t="shared" si="534"/>
        <v>16-25</v>
      </c>
      <c r="U7732" s="7" t="s">
        <v>36</v>
      </c>
      <c r="V7732" t="str">
        <f t="shared" si="536"/>
        <v/>
      </c>
    </row>
    <row r="7733" spans="1:22">
      <c r="A7733">
        <v>151407</v>
      </c>
      <c r="B7733" t="s">
        <v>17</v>
      </c>
      <c r="C7733" t="s">
        <v>18</v>
      </c>
      <c r="D7733" t="s">
        <v>19</v>
      </c>
      <c r="H7733" t="s">
        <v>19</v>
      </c>
      <c r="J7733" t="s">
        <v>20</v>
      </c>
      <c r="K7733" s="7">
        <v>37911</v>
      </c>
      <c r="L7733" t="s">
        <v>26</v>
      </c>
      <c r="M7733" t="s">
        <v>27</v>
      </c>
      <c r="N7733" t="s">
        <v>28</v>
      </c>
      <c r="O7733" s="7">
        <v>44442</v>
      </c>
      <c r="P7733" s="7">
        <v>44485</v>
      </c>
      <c r="Q7733" t="s">
        <v>24</v>
      </c>
      <c r="R7733" s="7">
        <v>45688</v>
      </c>
      <c r="S7733" s="8">
        <f t="shared" si="535"/>
        <v>21.306849315068494</v>
      </c>
      <c r="T7733" t="str">
        <f t="shared" si="534"/>
        <v>16-25</v>
      </c>
      <c r="U7733" s="7">
        <v>44485</v>
      </c>
      <c r="V7733">
        <f t="shared" si="536"/>
        <v>31</v>
      </c>
    </row>
    <row r="7734" spans="1:22">
      <c r="A7734">
        <v>65433</v>
      </c>
      <c r="B7734" t="s">
        <v>17</v>
      </c>
      <c r="C7734" t="s">
        <v>18</v>
      </c>
      <c r="D7734" t="s">
        <v>19</v>
      </c>
      <c r="H7734" t="s">
        <v>19</v>
      </c>
      <c r="J7734" t="s">
        <v>30</v>
      </c>
      <c r="L7734" t="s">
        <v>37</v>
      </c>
      <c r="M7734" t="s">
        <v>27</v>
      </c>
      <c r="N7734" t="s">
        <v>32</v>
      </c>
      <c r="O7734" s="7">
        <v>1</v>
      </c>
      <c r="P7734" s="7">
        <v>1</v>
      </c>
      <c r="Q7734" t="s">
        <v>36</v>
      </c>
      <c r="R7734" s="7">
        <v>45688</v>
      </c>
      <c r="S7734" s="8">
        <f t="shared" si="535"/>
        <v>125.17260273972603</v>
      </c>
      <c r="T7734" t="str">
        <f t="shared" si="534"/>
        <v>65+</v>
      </c>
      <c r="U7734" s="7">
        <v>1</v>
      </c>
    </row>
    <row r="7735" spans="1:22">
      <c r="A7735">
        <v>106917</v>
      </c>
      <c r="B7735" t="s">
        <v>17</v>
      </c>
      <c r="C7735" t="s">
        <v>18</v>
      </c>
      <c r="D7735" t="s">
        <v>19</v>
      </c>
      <c r="H7735" t="s">
        <v>19</v>
      </c>
      <c r="J7735" t="s">
        <v>20</v>
      </c>
      <c r="K7735" s="7">
        <v>34614</v>
      </c>
      <c r="L7735" t="s">
        <v>37</v>
      </c>
      <c r="M7735" t="s">
        <v>27</v>
      </c>
      <c r="N7735" t="s">
        <v>32</v>
      </c>
      <c r="O7735" s="7">
        <v>41659</v>
      </c>
      <c r="P7735" s="7">
        <v>42121</v>
      </c>
      <c r="Q7735" t="s">
        <v>36</v>
      </c>
      <c r="R7735" s="7">
        <v>45688</v>
      </c>
      <c r="S7735" s="8">
        <f t="shared" si="535"/>
        <v>30.339726027397262</v>
      </c>
      <c r="T7735" t="str">
        <f t="shared" si="534"/>
        <v>25-35</v>
      </c>
      <c r="U7735" s="7">
        <v>42121</v>
      </c>
      <c r="V7735">
        <f t="shared" si="536"/>
        <v>331</v>
      </c>
    </row>
    <row r="7736" spans="1:22">
      <c r="A7736">
        <v>81032</v>
      </c>
      <c r="B7736" t="s">
        <v>17</v>
      </c>
      <c r="C7736" t="s">
        <v>25</v>
      </c>
      <c r="D7736" t="s">
        <v>19</v>
      </c>
      <c r="H7736" t="s">
        <v>19</v>
      </c>
      <c r="J7736" t="s">
        <v>20</v>
      </c>
      <c r="K7736" s="7">
        <v>18759</v>
      </c>
      <c r="L7736" t="s">
        <v>59</v>
      </c>
      <c r="M7736" t="s">
        <v>27</v>
      </c>
      <c r="N7736" t="s">
        <v>34</v>
      </c>
      <c r="O7736" s="7" t="s">
        <v>36</v>
      </c>
      <c r="P7736" s="7" t="s">
        <v>36</v>
      </c>
      <c r="Q7736" t="s">
        <v>41</v>
      </c>
      <c r="R7736" s="7">
        <v>45688</v>
      </c>
      <c r="S7736" s="8">
        <f t="shared" si="535"/>
        <v>73.778082191780825</v>
      </c>
      <c r="T7736" t="str">
        <f t="shared" si="534"/>
        <v>65+</v>
      </c>
      <c r="U7736" s="7" t="s">
        <v>36</v>
      </c>
      <c r="V7736" t="str">
        <f t="shared" si="536"/>
        <v/>
      </c>
    </row>
    <row r="7737" spans="1:22">
      <c r="A7737">
        <v>81031</v>
      </c>
      <c r="B7737" t="s">
        <v>17</v>
      </c>
      <c r="C7737" t="s">
        <v>18</v>
      </c>
      <c r="D7737" t="s">
        <v>19</v>
      </c>
      <c r="H7737" t="s">
        <v>19</v>
      </c>
      <c r="J7737" t="s">
        <v>30</v>
      </c>
      <c r="K7737" s="7">
        <v>22907</v>
      </c>
      <c r="L7737" t="s">
        <v>37</v>
      </c>
      <c r="M7737" t="s">
        <v>27</v>
      </c>
      <c r="N7737" t="s">
        <v>32</v>
      </c>
      <c r="O7737" s="7" t="s">
        <v>36</v>
      </c>
      <c r="P7737" s="7" t="s">
        <v>36</v>
      </c>
      <c r="Q7737" t="s">
        <v>36</v>
      </c>
      <c r="R7737" s="7">
        <v>45688</v>
      </c>
      <c r="S7737" s="8">
        <f t="shared" si="535"/>
        <v>62.413698630136984</v>
      </c>
      <c r="T7737" t="str">
        <f t="shared" si="534"/>
        <v>55-65</v>
      </c>
      <c r="U7737" s="7" t="s">
        <v>36</v>
      </c>
      <c r="V7737" t="str">
        <f t="shared" si="536"/>
        <v/>
      </c>
    </row>
    <row r="7738" spans="1:22">
      <c r="A7738">
        <v>80698</v>
      </c>
      <c r="B7738" t="s">
        <v>17</v>
      </c>
      <c r="C7738" t="s">
        <v>18</v>
      </c>
      <c r="D7738" t="s">
        <v>19</v>
      </c>
      <c r="H7738" t="s">
        <v>19</v>
      </c>
      <c r="J7738" t="s">
        <v>20</v>
      </c>
      <c r="K7738" s="7">
        <v>22979</v>
      </c>
      <c r="L7738" t="s">
        <v>37</v>
      </c>
      <c r="M7738" t="s">
        <v>27</v>
      </c>
      <c r="N7738" t="s">
        <v>32</v>
      </c>
      <c r="O7738" s="7">
        <v>40603</v>
      </c>
      <c r="P7738" s="7">
        <v>40967</v>
      </c>
      <c r="Q7738" t="s">
        <v>36</v>
      </c>
      <c r="R7738" s="7">
        <v>45688</v>
      </c>
      <c r="S7738" s="8">
        <f t="shared" si="535"/>
        <v>62.216438356164382</v>
      </c>
      <c r="T7738" t="str">
        <f t="shared" si="534"/>
        <v>55-65</v>
      </c>
      <c r="U7738" s="7">
        <v>40967</v>
      </c>
      <c r="V7738">
        <f t="shared" si="536"/>
        <v>261</v>
      </c>
    </row>
    <row r="7739" spans="1:22">
      <c r="A7739">
        <v>165373</v>
      </c>
      <c r="B7739" t="s">
        <v>17</v>
      </c>
      <c r="C7739" t="s">
        <v>18</v>
      </c>
      <c r="D7739" t="s">
        <v>19</v>
      </c>
      <c r="H7739" t="s">
        <v>19</v>
      </c>
      <c r="J7739" t="s">
        <v>20</v>
      </c>
      <c r="K7739" s="7">
        <v>39052</v>
      </c>
      <c r="L7739" t="s">
        <v>48</v>
      </c>
      <c r="M7739" t="s">
        <v>27</v>
      </c>
      <c r="N7739" t="s">
        <v>28</v>
      </c>
      <c r="O7739" s="7" t="s">
        <v>36</v>
      </c>
      <c r="P7739" s="7" t="s">
        <v>36</v>
      </c>
      <c r="Q7739" t="s">
        <v>36</v>
      </c>
      <c r="R7739" s="7">
        <v>45688</v>
      </c>
      <c r="S7739" s="8">
        <f t="shared" si="535"/>
        <v>18.18082191780822</v>
      </c>
      <c r="T7739" t="str">
        <f t="shared" si="534"/>
        <v>16-25</v>
      </c>
      <c r="U7739" s="7" t="s">
        <v>36</v>
      </c>
      <c r="V7739" t="str">
        <f t="shared" si="536"/>
        <v/>
      </c>
    </row>
    <row r="7740" spans="1:22">
      <c r="A7740">
        <v>101112</v>
      </c>
      <c r="B7740" t="s">
        <v>17</v>
      </c>
      <c r="C7740" t="s">
        <v>18</v>
      </c>
      <c r="D7740" t="s">
        <v>19</v>
      </c>
      <c r="H7740" t="s">
        <v>19</v>
      </c>
      <c r="J7740" t="s">
        <v>30</v>
      </c>
      <c r="K7740" s="7">
        <v>35693</v>
      </c>
      <c r="L7740" t="s">
        <v>31</v>
      </c>
      <c r="M7740" t="s">
        <v>22</v>
      </c>
      <c r="N7740" t="s">
        <v>34</v>
      </c>
      <c r="O7740" s="7">
        <v>41241</v>
      </c>
      <c r="P7740" s="7">
        <v>41241</v>
      </c>
      <c r="Q7740" t="s">
        <v>36</v>
      </c>
      <c r="R7740" s="7">
        <v>45688</v>
      </c>
      <c r="S7740" s="8">
        <f t="shared" si="535"/>
        <v>27.383561643835616</v>
      </c>
      <c r="T7740" t="str">
        <f t="shared" si="534"/>
        <v>25-35</v>
      </c>
      <c r="U7740" s="7">
        <v>41241</v>
      </c>
      <c r="V7740">
        <f t="shared" si="536"/>
        <v>1</v>
      </c>
    </row>
    <row r="7741" spans="1:22">
      <c r="A7741">
        <v>26104</v>
      </c>
      <c r="B7741" t="s">
        <v>17</v>
      </c>
      <c r="C7741" t="s">
        <v>18</v>
      </c>
      <c r="D7741" t="s">
        <v>19</v>
      </c>
      <c r="H7741" t="s">
        <v>46</v>
      </c>
      <c r="I7741" t="s">
        <v>499</v>
      </c>
      <c r="J7741" t="s">
        <v>20</v>
      </c>
      <c r="K7741" s="7">
        <v>17415</v>
      </c>
      <c r="L7741" t="s">
        <v>26</v>
      </c>
      <c r="M7741" t="s">
        <v>27</v>
      </c>
      <c r="N7741" t="s">
        <v>34</v>
      </c>
      <c r="O7741" s="7">
        <v>41187</v>
      </c>
      <c r="P7741" s="7">
        <v>44385</v>
      </c>
      <c r="Q7741" t="s">
        <v>24</v>
      </c>
      <c r="R7741" s="7">
        <v>45688</v>
      </c>
      <c r="S7741" s="8">
        <f t="shared" si="535"/>
        <v>77.460273972602735</v>
      </c>
      <c r="T7741" t="str">
        <f t="shared" si="534"/>
        <v>65+</v>
      </c>
      <c r="U7741" s="7">
        <v>44385</v>
      </c>
      <c r="V7741">
        <f t="shared" si="536"/>
        <v>2285</v>
      </c>
    </row>
    <row r="7742" spans="1:22">
      <c r="A7742">
        <v>122078</v>
      </c>
      <c r="B7742" t="s">
        <v>17</v>
      </c>
      <c r="C7742" t="s">
        <v>18</v>
      </c>
      <c r="D7742" t="s">
        <v>19</v>
      </c>
      <c r="H7742" t="s">
        <v>19</v>
      </c>
      <c r="J7742" t="s">
        <v>20</v>
      </c>
      <c r="K7742" s="7">
        <v>37789</v>
      </c>
      <c r="L7742" t="s">
        <v>37</v>
      </c>
      <c r="M7742" t="s">
        <v>27</v>
      </c>
      <c r="N7742" t="s">
        <v>23</v>
      </c>
      <c r="O7742" s="7">
        <v>42812</v>
      </c>
      <c r="P7742" s="7">
        <v>42979</v>
      </c>
      <c r="Q7742" t="s">
        <v>24</v>
      </c>
      <c r="R7742" s="7">
        <v>45688</v>
      </c>
      <c r="S7742" s="8">
        <f t="shared" si="535"/>
        <v>21.641095890410959</v>
      </c>
      <c r="T7742" t="str">
        <f t="shared" si="534"/>
        <v>16-25</v>
      </c>
      <c r="U7742" s="7">
        <v>42979</v>
      </c>
      <c r="V7742">
        <f t="shared" si="536"/>
        <v>120</v>
      </c>
    </row>
    <row r="7743" spans="1:22">
      <c r="A7743">
        <v>104660</v>
      </c>
      <c r="B7743" t="s">
        <v>17</v>
      </c>
      <c r="C7743" t="s">
        <v>18</v>
      </c>
      <c r="D7743" t="s">
        <v>19</v>
      </c>
      <c r="H7743" t="s">
        <v>19</v>
      </c>
      <c r="J7743" t="s">
        <v>20</v>
      </c>
      <c r="K7743" s="7">
        <v>36008</v>
      </c>
      <c r="L7743" t="s">
        <v>79</v>
      </c>
      <c r="M7743" t="s">
        <v>22</v>
      </c>
      <c r="N7743" t="s">
        <v>32</v>
      </c>
      <c r="O7743" s="7">
        <v>41214</v>
      </c>
      <c r="P7743" s="7">
        <v>42298</v>
      </c>
      <c r="Q7743" t="s">
        <v>24</v>
      </c>
      <c r="R7743" s="7">
        <v>45688</v>
      </c>
      <c r="S7743" s="8">
        <f t="shared" si="535"/>
        <v>26.520547945205479</v>
      </c>
      <c r="T7743" t="str">
        <f t="shared" si="534"/>
        <v>25-35</v>
      </c>
      <c r="U7743" s="7">
        <v>42298</v>
      </c>
      <c r="V7743">
        <f t="shared" si="536"/>
        <v>775</v>
      </c>
    </row>
    <row r="7744" spans="1:22">
      <c r="A7744">
        <v>135161</v>
      </c>
      <c r="B7744" t="s">
        <v>17</v>
      </c>
      <c r="C7744" t="s">
        <v>18</v>
      </c>
      <c r="D7744" t="s">
        <v>19</v>
      </c>
      <c r="H7744" t="s">
        <v>19</v>
      </c>
      <c r="J7744" t="s">
        <v>30</v>
      </c>
      <c r="K7744" s="7">
        <v>38376</v>
      </c>
      <c r="L7744" t="s">
        <v>44</v>
      </c>
      <c r="M7744" t="s">
        <v>27</v>
      </c>
      <c r="N7744" t="s">
        <v>36</v>
      </c>
      <c r="O7744" s="7">
        <v>43540</v>
      </c>
      <c r="P7744" s="7">
        <v>44432</v>
      </c>
      <c r="Q7744" t="s">
        <v>24</v>
      </c>
      <c r="R7744" s="7">
        <v>45688</v>
      </c>
      <c r="S7744" s="8">
        <f t="shared" si="535"/>
        <v>20.032876712328768</v>
      </c>
      <c r="T7744" t="str">
        <f t="shared" si="534"/>
        <v>16-25</v>
      </c>
      <c r="U7744" s="7">
        <v>44432</v>
      </c>
      <c r="V7744">
        <f t="shared" si="536"/>
        <v>637</v>
      </c>
    </row>
    <row r="7745" spans="1:22">
      <c r="A7745">
        <v>165170</v>
      </c>
      <c r="B7745" t="s">
        <v>17</v>
      </c>
      <c r="C7745" t="s">
        <v>18</v>
      </c>
      <c r="D7745" t="s">
        <v>19</v>
      </c>
      <c r="H7745" t="s">
        <v>19</v>
      </c>
      <c r="J7745" t="s">
        <v>20</v>
      </c>
      <c r="K7745" s="7">
        <v>23615</v>
      </c>
      <c r="L7745" t="s">
        <v>72</v>
      </c>
      <c r="M7745" t="s">
        <v>22</v>
      </c>
      <c r="N7745" t="s">
        <v>34</v>
      </c>
      <c r="O7745" s="7" t="s">
        <v>36</v>
      </c>
      <c r="P7745" s="7" t="s">
        <v>36</v>
      </c>
      <c r="Q7745" t="s">
        <v>36</v>
      </c>
      <c r="R7745" s="7">
        <v>45688</v>
      </c>
      <c r="S7745" s="8">
        <f t="shared" si="535"/>
        <v>60.473972602739728</v>
      </c>
      <c r="T7745" t="str">
        <f t="shared" si="534"/>
        <v>55-65</v>
      </c>
      <c r="U7745" s="7" t="s">
        <v>36</v>
      </c>
      <c r="V7745" t="str">
        <f t="shared" si="536"/>
        <v/>
      </c>
    </row>
    <row r="7746" spans="1:22">
      <c r="A7746">
        <v>102013</v>
      </c>
      <c r="B7746" t="s">
        <v>17</v>
      </c>
      <c r="C7746" t="s">
        <v>18</v>
      </c>
      <c r="D7746" t="s">
        <v>19</v>
      </c>
      <c r="H7746" t="s">
        <v>19</v>
      </c>
      <c r="J7746" t="s">
        <v>20</v>
      </c>
      <c r="K7746" s="7">
        <v>33032</v>
      </c>
      <c r="L7746" t="s">
        <v>101</v>
      </c>
      <c r="M7746" t="s">
        <v>22</v>
      </c>
      <c r="N7746" t="s">
        <v>32</v>
      </c>
      <c r="O7746" s="7">
        <v>41237</v>
      </c>
      <c r="P7746" s="7">
        <v>41349</v>
      </c>
      <c r="Q7746" t="s">
        <v>36</v>
      </c>
      <c r="R7746" s="7">
        <v>45688</v>
      </c>
      <c r="S7746" s="8">
        <f t="shared" si="535"/>
        <v>34.673972602739724</v>
      </c>
      <c r="T7746" t="str">
        <f t="shared" ref="T7746:T7809" si="537">IFERROR(VLOOKUP(S7746,Age_Group_Arr,2,TRUE),"")</f>
        <v>25-35</v>
      </c>
      <c r="U7746" s="7">
        <v>41349</v>
      </c>
      <c r="V7746">
        <f t="shared" si="536"/>
        <v>80</v>
      </c>
    </row>
    <row r="7747" spans="1:22">
      <c r="A7747">
        <v>67387</v>
      </c>
      <c r="B7747" t="s">
        <v>17</v>
      </c>
      <c r="C7747" t="s">
        <v>18</v>
      </c>
      <c r="D7747" t="s">
        <v>19</v>
      </c>
      <c r="H7747" t="s">
        <v>19</v>
      </c>
      <c r="J7747" t="s">
        <v>20</v>
      </c>
      <c r="K7747" s="7">
        <v>35426</v>
      </c>
      <c r="L7747" t="s">
        <v>37</v>
      </c>
      <c r="M7747" t="s">
        <v>27</v>
      </c>
      <c r="N7747" t="s">
        <v>34</v>
      </c>
      <c r="O7747" s="7">
        <v>41195</v>
      </c>
      <c r="P7747" s="7">
        <v>42431</v>
      </c>
      <c r="Q7747" t="s">
        <v>24</v>
      </c>
      <c r="R7747" s="7">
        <v>45688</v>
      </c>
      <c r="S7747" s="8">
        <f t="shared" ref="S7747:S7810" si="538">(SUM(R7747-K7747)/365)</f>
        <v>28.115068493150684</v>
      </c>
      <c r="T7747" t="str">
        <f t="shared" si="537"/>
        <v>25-35</v>
      </c>
      <c r="U7747" s="7">
        <v>42431</v>
      </c>
      <c r="V7747">
        <f t="shared" ref="V7747:V7810" si="539">IFERROR(NETWORKDAYS(O7747,U7747,8),"")</f>
        <v>883</v>
      </c>
    </row>
    <row r="7748" spans="1:22">
      <c r="A7748">
        <v>121948</v>
      </c>
      <c r="B7748" t="s">
        <v>17</v>
      </c>
      <c r="C7748" t="s">
        <v>25</v>
      </c>
      <c r="D7748" t="s">
        <v>19</v>
      </c>
      <c r="H7748" t="s">
        <v>19</v>
      </c>
      <c r="J7748" t="s">
        <v>20</v>
      </c>
      <c r="K7748" s="7">
        <v>29425</v>
      </c>
      <c r="L7748" t="s">
        <v>48</v>
      </c>
      <c r="M7748" t="s">
        <v>27</v>
      </c>
      <c r="N7748" t="s">
        <v>43</v>
      </c>
      <c r="O7748" s="7">
        <v>42928</v>
      </c>
      <c r="P7748" s="7" t="s">
        <v>29</v>
      </c>
      <c r="Q7748" t="s">
        <v>41</v>
      </c>
      <c r="R7748" s="7">
        <v>45688</v>
      </c>
      <c r="S7748" s="8">
        <f t="shared" si="538"/>
        <v>44.556164383561644</v>
      </c>
      <c r="T7748" t="str">
        <f t="shared" si="537"/>
        <v>35-45</v>
      </c>
      <c r="U7748" s="7">
        <f>R7748</f>
        <v>45688</v>
      </c>
      <c r="V7748">
        <f t="shared" si="539"/>
        <v>1973</v>
      </c>
    </row>
    <row r="7749" spans="1:22">
      <c r="A7749">
        <v>133705</v>
      </c>
      <c r="B7749" t="s">
        <v>17</v>
      </c>
      <c r="C7749" t="s">
        <v>18</v>
      </c>
      <c r="D7749" t="s">
        <v>19</v>
      </c>
      <c r="H7749" t="s">
        <v>19</v>
      </c>
      <c r="J7749" t="s">
        <v>20</v>
      </c>
      <c r="K7749" s="7">
        <v>34911</v>
      </c>
      <c r="L7749" t="s">
        <v>78</v>
      </c>
      <c r="M7749" t="s">
        <v>22</v>
      </c>
      <c r="N7749" t="s">
        <v>34</v>
      </c>
      <c r="O7749" s="7" t="s">
        <v>36</v>
      </c>
      <c r="P7749" s="7" t="s">
        <v>36</v>
      </c>
      <c r="Q7749" t="s">
        <v>36</v>
      </c>
      <c r="R7749" s="7">
        <v>45688</v>
      </c>
      <c r="S7749" s="8">
        <f t="shared" si="538"/>
        <v>29.526027397260275</v>
      </c>
      <c r="T7749" t="str">
        <f t="shared" si="537"/>
        <v>25-35</v>
      </c>
      <c r="U7749" s="7" t="s">
        <v>36</v>
      </c>
      <c r="V7749" t="str">
        <f t="shared" si="539"/>
        <v/>
      </c>
    </row>
    <row r="7750" spans="1:22">
      <c r="A7750">
        <v>79252</v>
      </c>
      <c r="B7750" t="s">
        <v>17</v>
      </c>
      <c r="C7750" t="s">
        <v>18</v>
      </c>
      <c r="D7750" t="s">
        <v>19</v>
      </c>
      <c r="H7750" t="s">
        <v>19</v>
      </c>
      <c r="J7750" t="s">
        <v>20</v>
      </c>
      <c r="L7750" t="s">
        <v>89</v>
      </c>
      <c r="M7750" t="s">
        <v>57</v>
      </c>
      <c r="N7750" t="s">
        <v>32</v>
      </c>
      <c r="O7750" s="7">
        <v>1</v>
      </c>
      <c r="P7750" s="7">
        <v>1</v>
      </c>
      <c r="Q7750" t="s">
        <v>36</v>
      </c>
      <c r="R7750" s="7">
        <v>45688</v>
      </c>
      <c r="S7750" s="8">
        <f t="shared" si="538"/>
        <v>125.17260273972603</v>
      </c>
      <c r="T7750" t="str">
        <f t="shared" si="537"/>
        <v>65+</v>
      </c>
      <c r="U7750" s="7">
        <v>1</v>
      </c>
    </row>
    <row r="7751" spans="1:22">
      <c r="A7751">
        <v>113179</v>
      </c>
      <c r="B7751" t="s">
        <v>17</v>
      </c>
      <c r="C7751" t="s">
        <v>18</v>
      </c>
      <c r="D7751" t="s">
        <v>19</v>
      </c>
      <c r="H7751" t="s">
        <v>19</v>
      </c>
      <c r="J7751" t="s">
        <v>20</v>
      </c>
      <c r="K7751" s="7">
        <v>36589</v>
      </c>
      <c r="L7751" t="s">
        <v>67</v>
      </c>
      <c r="M7751" t="s">
        <v>22</v>
      </c>
      <c r="N7751" t="s">
        <v>34</v>
      </c>
      <c r="O7751" s="7">
        <v>42248</v>
      </c>
      <c r="P7751" s="7">
        <v>42551</v>
      </c>
      <c r="Q7751" t="s">
        <v>77</v>
      </c>
      <c r="R7751" s="7">
        <v>45688</v>
      </c>
      <c r="S7751" s="8">
        <f t="shared" si="538"/>
        <v>24.92876712328767</v>
      </c>
      <c r="T7751" t="str">
        <f t="shared" si="537"/>
        <v>16-25</v>
      </c>
      <c r="U7751" s="7">
        <v>42551</v>
      </c>
      <c r="V7751">
        <f t="shared" si="539"/>
        <v>218</v>
      </c>
    </row>
    <row r="7752" spans="1:22">
      <c r="A7752">
        <v>82469</v>
      </c>
      <c r="B7752" t="s">
        <v>17</v>
      </c>
      <c r="C7752" t="s">
        <v>18</v>
      </c>
      <c r="D7752" t="s">
        <v>19</v>
      </c>
      <c r="H7752" t="s">
        <v>19</v>
      </c>
      <c r="J7752" t="s">
        <v>20</v>
      </c>
      <c r="K7752" s="7">
        <v>23561</v>
      </c>
      <c r="L7752" t="s">
        <v>26</v>
      </c>
      <c r="M7752" t="s">
        <v>27</v>
      </c>
      <c r="N7752" t="s">
        <v>34</v>
      </c>
      <c r="O7752" s="7">
        <v>40999</v>
      </c>
      <c r="P7752" s="7">
        <v>41667</v>
      </c>
      <c r="Q7752" t="s">
        <v>36</v>
      </c>
      <c r="R7752" s="7">
        <v>45688</v>
      </c>
      <c r="S7752" s="8">
        <f t="shared" si="538"/>
        <v>60.62191780821918</v>
      </c>
      <c r="T7752" t="str">
        <f t="shared" si="537"/>
        <v>55-65</v>
      </c>
      <c r="U7752" s="7">
        <v>41667</v>
      </c>
      <c r="V7752">
        <f t="shared" si="539"/>
        <v>477</v>
      </c>
    </row>
    <row r="7753" spans="1:22">
      <c r="A7753">
        <v>157059</v>
      </c>
      <c r="B7753" t="s">
        <v>17</v>
      </c>
      <c r="C7753" t="s">
        <v>25</v>
      </c>
      <c r="D7753" t="s">
        <v>19</v>
      </c>
      <c r="H7753" t="s">
        <v>19</v>
      </c>
      <c r="J7753" t="s">
        <v>20</v>
      </c>
      <c r="K7753" s="7">
        <v>38865</v>
      </c>
      <c r="L7753" t="s">
        <v>37</v>
      </c>
      <c r="M7753" t="s">
        <v>27</v>
      </c>
      <c r="N7753" t="s">
        <v>34</v>
      </c>
      <c r="O7753" s="7">
        <v>44877</v>
      </c>
      <c r="P7753" s="7" t="s">
        <v>29</v>
      </c>
      <c r="Q7753" t="s">
        <v>24</v>
      </c>
      <c r="R7753" s="7">
        <v>45688</v>
      </c>
      <c r="S7753" s="8">
        <f t="shared" si="538"/>
        <v>18.693150684931506</v>
      </c>
      <c r="T7753" t="str">
        <f t="shared" si="537"/>
        <v>16-25</v>
      </c>
      <c r="U7753" s="7">
        <f>R7753</f>
        <v>45688</v>
      </c>
      <c r="V7753">
        <f t="shared" si="539"/>
        <v>580</v>
      </c>
    </row>
    <row r="7754" spans="1:22">
      <c r="A7754">
        <v>122739</v>
      </c>
      <c r="B7754" t="s">
        <v>17</v>
      </c>
      <c r="C7754" t="s">
        <v>18</v>
      </c>
      <c r="D7754" t="s">
        <v>19</v>
      </c>
      <c r="H7754" t="s">
        <v>19</v>
      </c>
      <c r="J7754" t="s">
        <v>20</v>
      </c>
      <c r="K7754" s="7">
        <v>37139</v>
      </c>
      <c r="L7754" t="s">
        <v>67</v>
      </c>
      <c r="M7754" t="s">
        <v>22</v>
      </c>
      <c r="N7754" t="s">
        <v>34</v>
      </c>
      <c r="O7754" s="7" t="s">
        <v>36</v>
      </c>
      <c r="P7754" s="7" t="s">
        <v>36</v>
      </c>
      <c r="Q7754" t="s">
        <v>24</v>
      </c>
      <c r="R7754" s="7">
        <v>45688</v>
      </c>
      <c r="S7754" s="8">
        <f t="shared" si="538"/>
        <v>23.421917808219177</v>
      </c>
      <c r="T7754" t="str">
        <f t="shared" si="537"/>
        <v>16-25</v>
      </c>
      <c r="U7754" s="7" t="s">
        <v>36</v>
      </c>
      <c r="V7754" t="str">
        <f t="shared" si="539"/>
        <v/>
      </c>
    </row>
    <row r="7755" spans="1:22">
      <c r="A7755">
        <v>109461</v>
      </c>
      <c r="B7755" t="s">
        <v>17</v>
      </c>
      <c r="C7755" t="s">
        <v>18</v>
      </c>
      <c r="D7755" t="s">
        <v>19</v>
      </c>
      <c r="H7755" t="s">
        <v>19</v>
      </c>
      <c r="J7755" t="s">
        <v>20</v>
      </c>
      <c r="K7755" s="7">
        <v>23461</v>
      </c>
      <c r="L7755" t="s">
        <v>83</v>
      </c>
      <c r="M7755" t="s">
        <v>27</v>
      </c>
      <c r="N7755" t="s">
        <v>34</v>
      </c>
      <c r="O7755" s="7">
        <v>41871</v>
      </c>
      <c r="P7755" s="7">
        <v>44363</v>
      </c>
      <c r="Q7755" t="s">
        <v>24</v>
      </c>
      <c r="R7755" s="7">
        <v>45688</v>
      </c>
      <c r="S7755" s="8">
        <f t="shared" si="538"/>
        <v>60.895890410958906</v>
      </c>
      <c r="T7755" t="str">
        <f t="shared" si="537"/>
        <v>55-65</v>
      </c>
      <c r="U7755" s="7">
        <v>44363</v>
      </c>
      <c r="V7755">
        <f t="shared" si="539"/>
        <v>1781</v>
      </c>
    </row>
    <row r="7756" spans="1:22">
      <c r="A7756">
        <v>154422</v>
      </c>
      <c r="B7756" t="s">
        <v>17</v>
      </c>
      <c r="C7756" t="s">
        <v>25</v>
      </c>
      <c r="D7756" t="s">
        <v>19</v>
      </c>
      <c r="H7756" t="s">
        <v>19</v>
      </c>
      <c r="J7756" t="s">
        <v>20</v>
      </c>
      <c r="K7756" s="7">
        <v>24858</v>
      </c>
      <c r="L7756" t="s">
        <v>26</v>
      </c>
      <c r="M7756" t="s">
        <v>27</v>
      </c>
      <c r="N7756" t="s">
        <v>34</v>
      </c>
      <c r="O7756" s="7">
        <v>44581</v>
      </c>
      <c r="P7756" s="7" t="s">
        <v>29</v>
      </c>
      <c r="Q7756" t="s">
        <v>24</v>
      </c>
      <c r="R7756" s="7">
        <v>45688</v>
      </c>
      <c r="S7756" s="8">
        <f t="shared" si="538"/>
        <v>57.06849315068493</v>
      </c>
      <c r="T7756" t="str">
        <f t="shared" si="537"/>
        <v>55-65</v>
      </c>
      <c r="U7756" s="7">
        <f>R7756</f>
        <v>45688</v>
      </c>
      <c r="V7756">
        <f t="shared" si="539"/>
        <v>792</v>
      </c>
    </row>
    <row r="7757" spans="1:22">
      <c r="A7757">
        <v>106317</v>
      </c>
      <c r="B7757" t="s">
        <v>17</v>
      </c>
      <c r="C7757" t="s">
        <v>18</v>
      </c>
      <c r="D7757" t="s">
        <v>19</v>
      </c>
      <c r="H7757" t="s">
        <v>19</v>
      </c>
      <c r="J7757" t="s">
        <v>30</v>
      </c>
      <c r="K7757" s="7">
        <v>35638</v>
      </c>
      <c r="L7757" t="s">
        <v>37</v>
      </c>
      <c r="M7757" t="s">
        <v>27</v>
      </c>
      <c r="N7757" t="s">
        <v>32</v>
      </c>
      <c r="O7757" s="7">
        <v>41608</v>
      </c>
      <c r="P7757" s="7">
        <v>42838</v>
      </c>
      <c r="Q7757" t="s">
        <v>24</v>
      </c>
      <c r="R7757" s="7">
        <v>45688</v>
      </c>
      <c r="S7757" s="8">
        <f t="shared" si="538"/>
        <v>27.534246575342465</v>
      </c>
      <c r="T7757" t="str">
        <f t="shared" si="537"/>
        <v>25-35</v>
      </c>
      <c r="U7757" s="7">
        <v>42838</v>
      </c>
      <c r="V7757">
        <f t="shared" si="539"/>
        <v>879</v>
      </c>
    </row>
    <row r="7758" spans="1:22">
      <c r="A7758">
        <v>122758</v>
      </c>
      <c r="B7758" t="s">
        <v>17</v>
      </c>
      <c r="C7758" t="s">
        <v>18</v>
      </c>
      <c r="D7758" t="s">
        <v>19</v>
      </c>
      <c r="H7758" t="s">
        <v>19</v>
      </c>
      <c r="J7758" t="s">
        <v>30</v>
      </c>
      <c r="K7758" s="7">
        <v>36048</v>
      </c>
      <c r="L7758" t="s">
        <v>26</v>
      </c>
      <c r="M7758" t="s">
        <v>27</v>
      </c>
      <c r="N7758" t="s">
        <v>34</v>
      </c>
      <c r="O7758" s="7">
        <v>43714</v>
      </c>
      <c r="P7758" s="7">
        <v>43876</v>
      </c>
      <c r="Q7758" t="s">
        <v>41</v>
      </c>
      <c r="R7758" s="7">
        <v>45688</v>
      </c>
      <c r="S7758" s="8">
        <f t="shared" si="538"/>
        <v>26.410958904109588</v>
      </c>
      <c r="T7758" t="str">
        <f t="shared" si="537"/>
        <v>25-35</v>
      </c>
      <c r="U7758" s="7">
        <v>43876</v>
      </c>
      <c r="V7758">
        <f t="shared" si="539"/>
        <v>116</v>
      </c>
    </row>
    <row r="7759" spans="1:22">
      <c r="A7759">
        <v>43605</v>
      </c>
      <c r="B7759" t="s">
        <v>17</v>
      </c>
      <c r="C7759" t="s">
        <v>25</v>
      </c>
      <c r="D7759" t="s">
        <v>19</v>
      </c>
      <c r="H7759" t="s">
        <v>19</v>
      </c>
      <c r="J7759" t="s">
        <v>30</v>
      </c>
      <c r="L7759" t="s">
        <v>65</v>
      </c>
      <c r="M7759" t="s">
        <v>27</v>
      </c>
      <c r="N7759" t="s">
        <v>32</v>
      </c>
      <c r="O7759" s="7">
        <v>42719</v>
      </c>
      <c r="P7759" s="7" t="s">
        <v>29</v>
      </c>
      <c r="Q7759" t="s">
        <v>38</v>
      </c>
      <c r="R7759" s="7">
        <v>45688</v>
      </c>
      <c r="S7759" s="8">
        <f t="shared" si="538"/>
        <v>125.17260273972603</v>
      </c>
      <c r="T7759" t="str">
        <f t="shared" si="537"/>
        <v>65+</v>
      </c>
      <c r="U7759" s="7">
        <f>R7759</f>
        <v>45688</v>
      </c>
      <c r="V7759">
        <f t="shared" si="539"/>
        <v>2122</v>
      </c>
    </row>
    <row r="7760" spans="1:22">
      <c r="A7760">
        <v>81033</v>
      </c>
      <c r="B7760" t="s">
        <v>17</v>
      </c>
      <c r="C7760" t="s">
        <v>18</v>
      </c>
      <c r="D7760" t="s">
        <v>19</v>
      </c>
      <c r="H7760" t="s">
        <v>19</v>
      </c>
      <c r="J7760" t="s">
        <v>30</v>
      </c>
      <c r="K7760" s="7">
        <v>19139</v>
      </c>
      <c r="L7760" t="s">
        <v>26</v>
      </c>
      <c r="M7760" t="s">
        <v>27</v>
      </c>
      <c r="N7760" t="s">
        <v>32</v>
      </c>
      <c r="O7760" s="7">
        <v>38869</v>
      </c>
      <c r="P7760" s="7">
        <v>40935</v>
      </c>
      <c r="Q7760" t="s">
        <v>36</v>
      </c>
      <c r="R7760" s="7">
        <v>45688</v>
      </c>
      <c r="S7760" s="8">
        <f t="shared" si="538"/>
        <v>72.736986301369868</v>
      </c>
      <c r="T7760" t="str">
        <f t="shared" si="537"/>
        <v>65+</v>
      </c>
      <c r="U7760" s="7">
        <v>40935</v>
      </c>
      <c r="V7760">
        <f t="shared" si="539"/>
        <v>1477</v>
      </c>
    </row>
    <row r="7761" spans="1:22">
      <c r="A7761">
        <v>127743</v>
      </c>
      <c r="B7761" t="s">
        <v>17</v>
      </c>
      <c r="C7761" t="s">
        <v>18</v>
      </c>
      <c r="D7761" t="s">
        <v>19</v>
      </c>
      <c r="H7761" t="s">
        <v>19</v>
      </c>
      <c r="J7761" t="s">
        <v>30</v>
      </c>
      <c r="K7761" s="7">
        <v>37785</v>
      </c>
      <c r="L7761" t="s">
        <v>67</v>
      </c>
      <c r="M7761" t="s">
        <v>22</v>
      </c>
      <c r="N7761" t="s">
        <v>36</v>
      </c>
      <c r="O7761" s="7">
        <v>43179</v>
      </c>
      <c r="P7761" s="7">
        <v>43393</v>
      </c>
      <c r="Q7761" t="s">
        <v>24</v>
      </c>
      <c r="R7761" s="7">
        <v>45688</v>
      </c>
      <c r="S7761" s="8">
        <f t="shared" si="538"/>
        <v>21.652054794520549</v>
      </c>
      <c r="T7761" t="str">
        <f t="shared" si="537"/>
        <v>16-25</v>
      </c>
      <c r="U7761" s="7">
        <v>43393</v>
      </c>
      <c r="V7761">
        <f t="shared" si="539"/>
        <v>154</v>
      </c>
    </row>
    <row r="7762" spans="1:22">
      <c r="A7762">
        <v>115716</v>
      </c>
      <c r="B7762" t="s">
        <v>17</v>
      </c>
      <c r="C7762" t="s">
        <v>18</v>
      </c>
      <c r="D7762" t="s">
        <v>19</v>
      </c>
      <c r="H7762" t="s">
        <v>19</v>
      </c>
      <c r="J7762" t="s">
        <v>30</v>
      </c>
      <c r="K7762" s="7">
        <v>24026</v>
      </c>
      <c r="L7762" t="s">
        <v>49</v>
      </c>
      <c r="M7762" t="s">
        <v>22</v>
      </c>
      <c r="N7762" t="s">
        <v>36</v>
      </c>
      <c r="O7762" s="7">
        <v>42388</v>
      </c>
      <c r="P7762" s="7">
        <v>42480</v>
      </c>
      <c r="Q7762" t="s">
        <v>77</v>
      </c>
      <c r="R7762" s="7">
        <v>45688</v>
      </c>
      <c r="S7762" s="8">
        <f t="shared" si="538"/>
        <v>59.347945205479455</v>
      </c>
      <c r="T7762" t="str">
        <f t="shared" si="537"/>
        <v>55-65</v>
      </c>
      <c r="U7762" s="7">
        <v>42480</v>
      </c>
      <c r="V7762">
        <f t="shared" si="539"/>
        <v>67</v>
      </c>
    </row>
    <row r="7763" spans="1:22">
      <c r="A7763">
        <v>154870</v>
      </c>
      <c r="B7763" t="s">
        <v>17</v>
      </c>
      <c r="C7763" t="s">
        <v>18</v>
      </c>
      <c r="D7763" t="s">
        <v>19</v>
      </c>
      <c r="H7763" t="s">
        <v>19</v>
      </c>
      <c r="J7763" t="s">
        <v>30</v>
      </c>
      <c r="K7763" s="7">
        <v>23361</v>
      </c>
      <c r="L7763" t="s">
        <v>37</v>
      </c>
      <c r="M7763" t="s">
        <v>27</v>
      </c>
      <c r="N7763" t="s">
        <v>34</v>
      </c>
      <c r="O7763" s="7" t="s">
        <v>36</v>
      </c>
      <c r="P7763" s="7" t="s">
        <v>36</v>
      </c>
      <c r="Q7763" t="s">
        <v>36</v>
      </c>
      <c r="R7763" s="7">
        <v>45688</v>
      </c>
      <c r="S7763" s="8">
        <f t="shared" si="538"/>
        <v>61.169863013698631</v>
      </c>
      <c r="T7763" t="str">
        <f t="shared" si="537"/>
        <v>55-65</v>
      </c>
      <c r="U7763" s="7" t="s">
        <v>36</v>
      </c>
      <c r="V7763" t="str">
        <f t="shared" si="539"/>
        <v/>
      </c>
    </row>
    <row r="7764" spans="1:22">
      <c r="A7764">
        <v>28664</v>
      </c>
      <c r="B7764" t="s">
        <v>17</v>
      </c>
      <c r="C7764" t="s">
        <v>18</v>
      </c>
      <c r="D7764" t="s">
        <v>46</v>
      </c>
      <c r="E7764" t="s">
        <v>315</v>
      </c>
      <c r="F7764" t="s">
        <v>153</v>
      </c>
      <c r="G7764" t="s">
        <v>145</v>
      </c>
      <c r="H7764" t="s">
        <v>19</v>
      </c>
      <c r="J7764" t="s">
        <v>30</v>
      </c>
      <c r="K7764" s="7">
        <v>14383</v>
      </c>
      <c r="L7764" t="s">
        <v>500</v>
      </c>
      <c r="M7764" t="s">
        <v>52</v>
      </c>
      <c r="N7764" t="s">
        <v>34</v>
      </c>
      <c r="O7764" s="7">
        <v>38332</v>
      </c>
      <c r="P7764" s="7">
        <v>41617</v>
      </c>
      <c r="Q7764" t="s">
        <v>36</v>
      </c>
      <c r="R7764" s="7">
        <v>45688</v>
      </c>
      <c r="S7764" s="8">
        <f t="shared" si="538"/>
        <v>85.767123287671239</v>
      </c>
      <c r="T7764" t="str">
        <f t="shared" si="537"/>
        <v>65+</v>
      </c>
      <c r="U7764" s="7">
        <v>41617</v>
      </c>
      <c r="V7764">
        <f t="shared" si="539"/>
        <v>2346</v>
      </c>
    </row>
    <row r="7765" spans="1:22">
      <c r="A7765">
        <v>161464</v>
      </c>
      <c r="B7765" t="s">
        <v>17</v>
      </c>
      <c r="C7765" t="s">
        <v>25</v>
      </c>
      <c r="D7765" t="s">
        <v>19</v>
      </c>
      <c r="H7765" t="s">
        <v>19</v>
      </c>
      <c r="J7765" t="s">
        <v>30</v>
      </c>
      <c r="K7765" s="7">
        <v>38405</v>
      </c>
      <c r="L7765" t="s">
        <v>37</v>
      </c>
      <c r="M7765" t="s">
        <v>27</v>
      </c>
      <c r="N7765" t="s">
        <v>34</v>
      </c>
      <c r="O7765" s="7">
        <v>45078</v>
      </c>
      <c r="P7765" s="7" t="s">
        <v>29</v>
      </c>
      <c r="Q7765" t="s">
        <v>24</v>
      </c>
      <c r="R7765" s="7">
        <v>45688</v>
      </c>
      <c r="S7765" s="8">
        <f t="shared" si="538"/>
        <v>19.953424657534246</v>
      </c>
      <c r="T7765" t="str">
        <f t="shared" si="537"/>
        <v>16-25</v>
      </c>
      <c r="U7765" s="7">
        <f>R7765</f>
        <v>45688</v>
      </c>
      <c r="V7765">
        <f t="shared" si="539"/>
        <v>437</v>
      </c>
    </row>
    <row r="7766" spans="1:22">
      <c r="A7766">
        <v>105584</v>
      </c>
      <c r="B7766" t="s">
        <v>17</v>
      </c>
      <c r="C7766" t="s">
        <v>18</v>
      </c>
      <c r="D7766" t="s">
        <v>19</v>
      </c>
      <c r="H7766" t="s">
        <v>19</v>
      </c>
      <c r="J7766" t="s">
        <v>30</v>
      </c>
      <c r="K7766" s="7">
        <v>35214</v>
      </c>
      <c r="L7766" t="s">
        <v>59</v>
      </c>
      <c r="M7766" t="s">
        <v>27</v>
      </c>
      <c r="N7766" t="s">
        <v>32</v>
      </c>
      <c r="O7766" s="7">
        <v>41531</v>
      </c>
      <c r="P7766" s="7">
        <v>41730</v>
      </c>
      <c r="Q7766" t="s">
        <v>36</v>
      </c>
      <c r="R7766" s="7">
        <v>45688</v>
      </c>
      <c r="S7766" s="8">
        <f t="shared" si="538"/>
        <v>28.695890410958903</v>
      </c>
      <c r="T7766" t="str">
        <f t="shared" si="537"/>
        <v>25-35</v>
      </c>
      <c r="U7766" s="7">
        <v>41730</v>
      </c>
      <c r="V7766">
        <f t="shared" si="539"/>
        <v>142</v>
      </c>
    </row>
    <row r="7767" spans="1:22">
      <c r="A7767">
        <v>158466</v>
      </c>
      <c r="B7767" t="s">
        <v>17</v>
      </c>
      <c r="C7767" t="s">
        <v>25</v>
      </c>
      <c r="D7767" t="s">
        <v>19</v>
      </c>
      <c r="H7767" t="s">
        <v>19</v>
      </c>
      <c r="J7767" t="s">
        <v>30</v>
      </c>
      <c r="K7767" s="7">
        <v>39154</v>
      </c>
      <c r="L7767" t="s">
        <v>60</v>
      </c>
      <c r="M7767" t="s">
        <v>57</v>
      </c>
      <c r="N7767" t="s">
        <v>36</v>
      </c>
      <c r="O7767" s="7">
        <v>44597</v>
      </c>
      <c r="P7767" s="7" t="s">
        <v>29</v>
      </c>
      <c r="Q7767" t="s">
        <v>24</v>
      </c>
      <c r="R7767" s="7">
        <v>45688</v>
      </c>
      <c r="S7767" s="8">
        <f t="shared" si="538"/>
        <v>17.901369863013699</v>
      </c>
      <c r="T7767" t="str">
        <f t="shared" si="537"/>
        <v>16-25</v>
      </c>
      <c r="U7767" s="7">
        <f>R7767</f>
        <v>45688</v>
      </c>
      <c r="V7767">
        <f t="shared" si="539"/>
        <v>780</v>
      </c>
    </row>
    <row r="7768" spans="1:22">
      <c r="A7768">
        <v>80020</v>
      </c>
      <c r="B7768" t="s">
        <v>17</v>
      </c>
      <c r="C7768" t="s">
        <v>18</v>
      </c>
      <c r="D7768" t="s">
        <v>19</v>
      </c>
      <c r="H7768" t="s">
        <v>19</v>
      </c>
      <c r="J7768" t="s">
        <v>20</v>
      </c>
      <c r="L7768" t="s">
        <v>500</v>
      </c>
      <c r="M7768" t="s">
        <v>52</v>
      </c>
      <c r="N7768" t="s">
        <v>32</v>
      </c>
      <c r="O7768" s="7">
        <v>38332</v>
      </c>
      <c r="P7768" s="7">
        <v>38332</v>
      </c>
      <c r="Q7768" t="s">
        <v>36</v>
      </c>
      <c r="R7768" s="7">
        <v>45688</v>
      </c>
      <c r="S7768" s="8">
        <f t="shared" si="538"/>
        <v>125.17260273972603</v>
      </c>
      <c r="T7768" t="str">
        <f t="shared" si="537"/>
        <v>65+</v>
      </c>
      <c r="U7768" s="7">
        <v>38332</v>
      </c>
      <c r="V7768">
        <f t="shared" si="539"/>
        <v>0</v>
      </c>
    </row>
    <row r="7769" spans="1:22">
      <c r="A7769">
        <v>144169</v>
      </c>
      <c r="B7769" t="s">
        <v>17</v>
      </c>
      <c r="C7769" t="s">
        <v>25</v>
      </c>
      <c r="D7769" t="s">
        <v>19</v>
      </c>
      <c r="H7769" t="s">
        <v>19</v>
      </c>
      <c r="J7769" t="s">
        <v>20</v>
      </c>
      <c r="K7769" s="7">
        <v>21450</v>
      </c>
      <c r="L7769" t="s">
        <v>69</v>
      </c>
      <c r="M7769" t="s">
        <v>27</v>
      </c>
      <c r="N7769" t="s">
        <v>34</v>
      </c>
      <c r="O7769" s="7">
        <v>43892</v>
      </c>
      <c r="P7769" s="7" t="s">
        <v>29</v>
      </c>
      <c r="Q7769" t="s">
        <v>24</v>
      </c>
      <c r="R7769" s="7">
        <v>45688</v>
      </c>
      <c r="S7769" s="8">
        <f t="shared" si="538"/>
        <v>66.405479452054792</v>
      </c>
      <c r="T7769" t="str">
        <f t="shared" si="537"/>
        <v>65+</v>
      </c>
      <c r="U7769" s="7">
        <f>R7769</f>
        <v>45688</v>
      </c>
      <c r="V7769">
        <f t="shared" si="539"/>
        <v>1285</v>
      </c>
    </row>
    <row r="7770" spans="1:22">
      <c r="A7770">
        <v>124444</v>
      </c>
      <c r="B7770" t="s">
        <v>17</v>
      </c>
      <c r="C7770" t="s">
        <v>18</v>
      </c>
      <c r="D7770" t="s">
        <v>19</v>
      </c>
      <c r="H7770" t="s">
        <v>19</v>
      </c>
      <c r="J7770" t="s">
        <v>20</v>
      </c>
      <c r="K7770" s="7">
        <v>19301</v>
      </c>
      <c r="L7770" t="s">
        <v>73</v>
      </c>
      <c r="M7770" t="s">
        <v>22</v>
      </c>
      <c r="N7770" t="s">
        <v>32</v>
      </c>
      <c r="O7770" s="7">
        <v>42992</v>
      </c>
      <c r="P7770" s="7">
        <v>44736</v>
      </c>
      <c r="Q7770" t="s">
        <v>24</v>
      </c>
      <c r="R7770" s="7">
        <v>45688</v>
      </c>
      <c r="S7770" s="8">
        <f t="shared" si="538"/>
        <v>72.293150684931504</v>
      </c>
      <c r="T7770" t="str">
        <f t="shared" si="537"/>
        <v>65+</v>
      </c>
      <c r="U7770" s="7">
        <v>44736</v>
      </c>
      <c r="V7770">
        <f t="shared" si="539"/>
        <v>1247</v>
      </c>
    </row>
    <row r="7771" spans="1:22">
      <c r="A7771">
        <v>3854</v>
      </c>
      <c r="B7771" t="s">
        <v>17</v>
      </c>
      <c r="C7771" t="s">
        <v>25</v>
      </c>
      <c r="D7771" t="s">
        <v>19</v>
      </c>
      <c r="H7771" t="s">
        <v>19</v>
      </c>
      <c r="J7771" t="s">
        <v>20</v>
      </c>
      <c r="K7771" s="7">
        <v>27551</v>
      </c>
      <c r="L7771" t="s">
        <v>26</v>
      </c>
      <c r="M7771" t="s">
        <v>27</v>
      </c>
      <c r="N7771" t="s">
        <v>34</v>
      </c>
      <c r="O7771" s="7" t="s">
        <v>36</v>
      </c>
      <c r="P7771" s="7" t="s">
        <v>36</v>
      </c>
      <c r="Q7771" t="s">
        <v>38</v>
      </c>
      <c r="R7771" s="7">
        <v>45688</v>
      </c>
      <c r="S7771" s="8">
        <f t="shared" si="538"/>
        <v>49.69041095890411</v>
      </c>
      <c r="T7771" t="str">
        <f t="shared" si="537"/>
        <v>45-55</v>
      </c>
      <c r="U7771" s="7" t="s">
        <v>36</v>
      </c>
      <c r="V7771" t="str">
        <f t="shared" si="539"/>
        <v/>
      </c>
    </row>
    <row r="7772" spans="1:22">
      <c r="A7772">
        <v>33457</v>
      </c>
      <c r="B7772" t="s">
        <v>17</v>
      </c>
      <c r="C7772" t="s">
        <v>18</v>
      </c>
      <c r="D7772" t="s">
        <v>19</v>
      </c>
      <c r="H7772" t="s">
        <v>19</v>
      </c>
      <c r="J7772" t="s">
        <v>20</v>
      </c>
      <c r="K7772" s="7">
        <v>15496</v>
      </c>
      <c r="L7772" t="s">
        <v>113</v>
      </c>
      <c r="M7772" t="s">
        <v>27</v>
      </c>
      <c r="N7772" t="s">
        <v>32</v>
      </c>
      <c r="O7772" s="7">
        <v>33464</v>
      </c>
      <c r="P7772" s="7">
        <v>43608</v>
      </c>
      <c r="Q7772" t="s">
        <v>55</v>
      </c>
      <c r="R7772" s="7">
        <v>45688</v>
      </c>
      <c r="S7772" s="8">
        <f t="shared" si="538"/>
        <v>82.717808219178082</v>
      </c>
      <c r="T7772" t="str">
        <f t="shared" si="537"/>
        <v>65+</v>
      </c>
      <c r="U7772" s="7">
        <v>43608</v>
      </c>
      <c r="V7772">
        <f t="shared" si="539"/>
        <v>7247</v>
      </c>
    </row>
    <row r="7773" spans="1:22">
      <c r="A7773">
        <v>62028</v>
      </c>
      <c r="B7773" t="s">
        <v>17</v>
      </c>
      <c r="C7773" t="s">
        <v>18</v>
      </c>
      <c r="D7773" t="s">
        <v>19</v>
      </c>
      <c r="H7773" t="s">
        <v>19</v>
      </c>
      <c r="J7773" t="s">
        <v>20</v>
      </c>
      <c r="K7773" s="7">
        <v>15496</v>
      </c>
      <c r="L7773" t="s">
        <v>26</v>
      </c>
      <c r="M7773" t="s">
        <v>27</v>
      </c>
      <c r="N7773" t="s">
        <v>86</v>
      </c>
      <c r="O7773" s="7">
        <v>37587</v>
      </c>
      <c r="P7773" s="7">
        <v>44775</v>
      </c>
      <c r="Q7773" t="s">
        <v>41</v>
      </c>
      <c r="R7773" s="7">
        <v>45688</v>
      </c>
      <c r="S7773" s="8">
        <f t="shared" si="538"/>
        <v>82.717808219178082</v>
      </c>
      <c r="T7773" t="str">
        <f t="shared" si="537"/>
        <v>65+</v>
      </c>
      <c r="U7773" s="7">
        <v>44775</v>
      </c>
      <c r="V7773">
        <f t="shared" si="539"/>
        <v>5135</v>
      </c>
    </row>
    <row r="7774" spans="1:22">
      <c r="A7774">
        <v>145466</v>
      </c>
      <c r="B7774" t="s">
        <v>17</v>
      </c>
      <c r="C7774" t="s">
        <v>18</v>
      </c>
      <c r="D7774" t="s">
        <v>19</v>
      </c>
      <c r="H7774" t="s">
        <v>19</v>
      </c>
      <c r="J7774" t="s">
        <v>20</v>
      </c>
      <c r="K7774" s="7">
        <v>23259</v>
      </c>
      <c r="L7774" t="s">
        <v>37</v>
      </c>
      <c r="M7774" t="s">
        <v>27</v>
      </c>
      <c r="N7774" t="s">
        <v>34</v>
      </c>
      <c r="O7774" s="7" t="s">
        <v>36</v>
      </c>
      <c r="P7774" s="7" t="s">
        <v>36</v>
      </c>
      <c r="Q7774" t="s">
        <v>36</v>
      </c>
      <c r="R7774" s="7">
        <v>45688</v>
      </c>
      <c r="S7774" s="8">
        <f t="shared" si="538"/>
        <v>61.449315068493149</v>
      </c>
      <c r="T7774" t="str">
        <f t="shared" si="537"/>
        <v>55-65</v>
      </c>
      <c r="U7774" s="7" t="s">
        <v>36</v>
      </c>
      <c r="V7774" t="str">
        <f t="shared" si="539"/>
        <v/>
      </c>
    </row>
    <row r="7775" spans="1:22">
      <c r="A7775">
        <v>110672</v>
      </c>
      <c r="B7775" t="s">
        <v>17</v>
      </c>
      <c r="C7775" t="s">
        <v>18</v>
      </c>
      <c r="D7775" t="s">
        <v>19</v>
      </c>
      <c r="H7775" t="s">
        <v>19</v>
      </c>
      <c r="J7775" t="s">
        <v>20</v>
      </c>
      <c r="K7775" s="7">
        <v>25794</v>
      </c>
      <c r="L7775" t="s">
        <v>37</v>
      </c>
      <c r="M7775" t="s">
        <v>27</v>
      </c>
      <c r="N7775" t="s">
        <v>32</v>
      </c>
      <c r="O7775" s="7">
        <v>42410</v>
      </c>
      <c r="P7775" s="7">
        <v>42578</v>
      </c>
      <c r="Q7775" t="s">
        <v>24</v>
      </c>
      <c r="R7775" s="7">
        <v>45688</v>
      </c>
      <c r="S7775" s="8">
        <f t="shared" si="538"/>
        <v>54.504109589041093</v>
      </c>
      <c r="T7775" t="str">
        <f t="shared" si="537"/>
        <v>45-55</v>
      </c>
      <c r="U7775" s="7">
        <v>42578</v>
      </c>
      <c r="V7775">
        <f t="shared" si="539"/>
        <v>121</v>
      </c>
    </row>
    <row r="7776" spans="1:22">
      <c r="A7776">
        <v>65000</v>
      </c>
      <c r="B7776" t="s">
        <v>17</v>
      </c>
      <c r="C7776" t="s">
        <v>18</v>
      </c>
      <c r="D7776" t="s">
        <v>19</v>
      </c>
      <c r="H7776" t="s">
        <v>19</v>
      </c>
      <c r="J7776" t="s">
        <v>20</v>
      </c>
      <c r="K7776" s="7">
        <v>16108</v>
      </c>
      <c r="L7776" t="s">
        <v>54</v>
      </c>
      <c r="M7776" t="s">
        <v>27</v>
      </c>
      <c r="N7776" t="s">
        <v>32</v>
      </c>
      <c r="O7776" s="7">
        <v>40527</v>
      </c>
      <c r="P7776" s="7">
        <v>41214</v>
      </c>
      <c r="Q7776" t="s">
        <v>36</v>
      </c>
      <c r="R7776" s="7">
        <v>45688</v>
      </c>
      <c r="S7776" s="8">
        <f t="shared" si="538"/>
        <v>81.041095890410958</v>
      </c>
      <c r="T7776" t="str">
        <f t="shared" si="537"/>
        <v>65+</v>
      </c>
      <c r="U7776" s="7">
        <v>41214</v>
      </c>
      <c r="V7776">
        <f t="shared" si="539"/>
        <v>492</v>
      </c>
    </row>
    <row r="7777" spans="1:22">
      <c r="A7777">
        <v>48556</v>
      </c>
      <c r="B7777" t="s">
        <v>17</v>
      </c>
      <c r="C7777" t="s">
        <v>18</v>
      </c>
      <c r="D7777" t="s">
        <v>19</v>
      </c>
      <c r="G7777" t="s">
        <v>145</v>
      </c>
      <c r="H7777" t="s">
        <v>19</v>
      </c>
      <c r="J7777" t="s">
        <v>20</v>
      </c>
      <c r="K7777" s="7">
        <v>19257</v>
      </c>
      <c r="L7777" t="s">
        <v>26</v>
      </c>
      <c r="M7777" t="s">
        <v>27</v>
      </c>
      <c r="N7777" t="s">
        <v>32</v>
      </c>
      <c r="O7777" s="7">
        <v>41605</v>
      </c>
      <c r="P7777" s="7" t="s">
        <v>29</v>
      </c>
      <c r="Q7777" t="s">
        <v>38</v>
      </c>
      <c r="R7777" s="7">
        <v>45688</v>
      </c>
      <c r="S7777" s="8">
        <f t="shared" si="538"/>
        <v>72.413698630136992</v>
      </c>
      <c r="T7777" t="str">
        <f t="shared" si="537"/>
        <v>65+</v>
      </c>
      <c r="U7777" s="7">
        <f t="shared" ref="U7777:U7778" si="540">R7777</f>
        <v>45688</v>
      </c>
      <c r="V7777">
        <f t="shared" si="539"/>
        <v>2918</v>
      </c>
    </row>
    <row r="7778" spans="1:22">
      <c r="A7778">
        <v>102381</v>
      </c>
      <c r="B7778" t="s">
        <v>17</v>
      </c>
      <c r="C7778" t="s">
        <v>25</v>
      </c>
      <c r="D7778" t="s">
        <v>19</v>
      </c>
      <c r="H7778" t="s">
        <v>19</v>
      </c>
      <c r="J7778" t="s">
        <v>20</v>
      </c>
      <c r="K7778" s="7">
        <v>14410</v>
      </c>
      <c r="L7778" t="s">
        <v>99</v>
      </c>
      <c r="M7778" t="s">
        <v>27</v>
      </c>
      <c r="N7778" t="s">
        <v>40</v>
      </c>
      <c r="O7778" s="7">
        <v>41292</v>
      </c>
      <c r="P7778" s="7" t="s">
        <v>29</v>
      </c>
      <c r="Q7778" t="s">
        <v>24</v>
      </c>
      <c r="R7778" s="7">
        <v>45688</v>
      </c>
      <c r="S7778" s="8">
        <f t="shared" si="538"/>
        <v>85.69315068493151</v>
      </c>
      <c r="T7778" t="str">
        <f t="shared" si="537"/>
        <v>65+</v>
      </c>
      <c r="U7778" s="7">
        <f t="shared" si="540"/>
        <v>45688</v>
      </c>
      <c r="V7778">
        <f t="shared" si="539"/>
        <v>3141</v>
      </c>
    </row>
    <row r="7779" spans="1:22">
      <c r="A7779">
        <v>102465</v>
      </c>
      <c r="B7779" t="s">
        <v>17</v>
      </c>
      <c r="C7779" t="s">
        <v>18</v>
      </c>
      <c r="D7779" t="s">
        <v>19</v>
      </c>
      <c r="H7779" t="s">
        <v>19</v>
      </c>
      <c r="J7779" t="s">
        <v>20</v>
      </c>
      <c r="K7779" s="7">
        <v>17119</v>
      </c>
      <c r="L7779" t="s">
        <v>45</v>
      </c>
      <c r="M7779" t="s">
        <v>22</v>
      </c>
      <c r="N7779" t="s">
        <v>32</v>
      </c>
      <c r="O7779" s="7">
        <v>41053</v>
      </c>
      <c r="P7779" s="7">
        <v>44657</v>
      </c>
      <c r="Q7779" t="s">
        <v>24</v>
      </c>
      <c r="R7779" s="7">
        <v>45688</v>
      </c>
      <c r="S7779" s="8">
        <f t="shared" si="538"/>
        <v>78.271232876712332</v>
      </c>
      <c r="T7779" t="str">
        <f t="shared" si="537"/>
        <v>65+</v>
      </c>
      <c r="U7779" s="7">
        <v>44657</v>
      </c>
      <c r="V7779">
        <f t="shared" si="539"/>
        <v>2575</v>
      </c>
    </row>
    <row r="7780" spans="1:22">
      <c r="A7780">
        <v>136283</v>
      </c>
      <c r="B7780" t="s">
        <v>17</v>
      </c>
      <c r="C7780" t="s">
        <v>25</v>
      </c>
      <c r="D7780" t="s">
        <v>19</v>
      </c>
      <c r="H7780" t="s">
        <v>19</v>
      </c>
      <c r="J7780" t="s">
        <v>20</v>
      </c>
      <c r="K7780" s="7">
        <v>19218</v>
      </c>
      <c r="L7780" t="s">
        <v>37</v>
      </c>
      <c r="M7780" t="s">
        <v>27</v>
      </c>
      <c r="N7780" t="s">
        <v>34</v>
      </c>
      <c r="O7780" s="7">
        <v>43733</v>
      </c>
      <c r="P7780" s="7" t="s">
        <v>29</v>
      </c>
      <c r="Q7780" t="s">
        <v>24</v>
      </c>
      <c r="R7780" s="7">
        <v>45688</v>
      </c>
      <c r="S7780" s="8">
        <f t="shared" si="538"/>
        <v>72.520547945205479</v>
      </c>
      <c r="T7780" t="str">
        <f t="shared" si="537"/>
        <v>65+</v>
      </c>
      <c r="U7780" s="7">
        <f>R7780</f>
        <v>45688</v>
      </c>
      <c r="V7780">
        <f t="shared" si="539"/>
        <v>1398</v>
      </c>
    </row>
    <row r="7781" spans="1:22">
      <c r="A7781">
        <v>419</v>
      </c>
      <c r="B7781" t="s">
        <v>17</v>
      </c>
      <c r="C7781" t="s">
        <v>18</v>
      </c>
      <c r="D7781" t="s">
        <v>19</v>
      </c>
      <c r="H7781" t="s">
        <v>19</v>
      </c>
      <c r="J7781" t="s">
        <v>20</v>
      </c>
      <c r="K7781" s="7">
        <v>14624</v>
      </c>
      <c r="L7781" t="s">
        <v>65</v>
      </c>
      <c r="M7781" t="s">
        <v>27</v>
      </c>
      <c r="N7781" t="s">
        <v>32</v>
      </c>
      <c r="O7781" s="7">
        <v>1</v>
      </c>
      <c r="P7781" s="7">
        <v>1</v>
      </c>
      <c r="Q7781" t="s">
        <v>36</v>
      </c>
      <c r="R7781" s="7">
        <v>45688</v>
      </c>
      <c r="S7781" s="8">
        <f t="shared" si="538"/>
        <v>85.106849315068487</v>
      </c>
      <c r="T7781" t="str">
        <f t="shared" si="537"/>
        <v>65+</v>
      </c>
      <c r="U7781" s="7">
        <v>1</v>
      </c>
    </row>
    <row r="7782" spans="1:22">
      <c r="A7782">
        <v>109212</v>
      </c>
      <c r="B7782" t="s">
        <v>17</v>
      </c>
      <c r="C7782" t="s">
        <v>18</v>
      </c>
      <c r="D7782" t="s">
        <v>19</v>
      </c>
      <c r="H7782" t="s">
        <v>19</v>
      </c>
      <c r="J7782" t="s">
        <v>20</v>
      </c>
      <c r="K7782" s="7">
        <v>23694</v>
      </c>
      <c r="L7782" t="s">
        <v>110</v>
      </c>
      <c r="M7782" t="s">
        <v>22</v>
      </c>
      <c r="N7782" t="s">
        <v>34</v>
      </c>
      <c r="O7782" s="7">
        <v>41927</v>
      </c>
      <c r="P7782" s="7">
        <v>44664</v>
      </c>
      <c r="Q7782" t="s">
        <v>41</v>
      </c>
      <c r="R7782" s="7">
        <v>45688</v>
      </c>
      <c r="S7782" s="8">
        <f t="shared" si="538"/>
        <v>60.257534246575339</v>
      </c>
      <c r="T7782" t="str">
        <f t="shared" si="537"/>
        <v>55-65</v>
      </c>
      <c r="U7782" s="7">
        <v>44664</v>
      </c>
      <c r="V7782">
        <f t="shared" si="539"/>
        <v>1956</v>
      </c>
    </row>
    <row r="7783" spans="1:22">
      <c r="A7783">
        <v>107248</v>
      </c>
      <c r="B7783" t="s">
        <v>17</v>
      </c>
      <c r="C7783" t="s">
        <v>18</v>
      </c>
      <c r="D7783" t="s">
        <v>19</v>
      </c>
      <c r="H7783" t="s">
        <v>19</v>
      </c>
      <c r="J7783" t="s">
        <v>20</v>
      </c>
      <c r="K7783" s="7">
        <v>23249</v>
      </c>
      <c r="L7783" t="s">
        <v>26</v>
      </c>
      <c r="M7783" t="s">
        <v>27</v>
      </c>
      <c r="N7783" t="s">
        <v>32</v>
      </c>
      <c r="O7783" s="7">
        <v>41709</v>
      </c>
      <c r="P7783" s="7">
        <v>42838</v>
      </c>
      <c r="Q7783" t="s">
        <v>24</v>
      </c>
      <c r="R7783" s="7">
        <v>45688</v>
      </c>
      <c r="S7783" s="8">
        <f t="shared" si="538"/>
        <v>61.476712328767121</v>
      </c>
      <c r="T7783" t="str">
        <f t="shared" si="537"/>
        <v>55-65</v>
      </c>
      <c r="U7783" s="7">
        <v>42838</v>
      </c>
      <c r="V7783">
        <f t="shared" si="539"/>
        <v>808</v>
      </c>
    </row>
    <row r="7784" spans="1:22">
      <c r="A7784">
        <v>114947</v>
      </c>
      <c r="B7784" t="s">
        <v>17</v>
      </c>
      <c r="C7784" t="s">
        <v>18</v>
      </c>
      <c r="D7784" t="s">
        <v>19</v>
      </c>
      <c r="H7784" t="s">
        <v>19</v>
      </c>
      <c r="J7784" t="s">
        <v>20</v>
      </c>
      <c r="K7784" s="7">
        <v>18393</v>
      </c>
      <c r="L7784" t="s">
        <v>99</v>
      </c>
      <c r="M7784" t="s">
        <v>27</v>
      </c>
      <c r="N7784" t="s">
        <v>32</v>
      </c>
      <c r="O7784" s="7">
        <v>42328</v>
      </c>
      <c r="P7784" s="7">
        <v>42454</v>
      </c>
      <c r="Q7784" t="s">
        <v>24</v>
      </c>
      <c r="R7784" s="7">
        <v>45688</v>
      </c>
      <c r="S7784" s="8">
        <f t="shared" si="538"/>
        <v>74.780821917808225</v>
      </c>
      <c r="T7784" t="str">
        <f t="shared" si="537"/>
        <v>65+</v>
      </c>
      <c r="U7784" s="7">
        <v>42454</v>
      </c>
      <c r="V7784">
        <f t="shared" si="539"/>
        <v>91</v>
      </c>
    </row>
    <row r="7785" spans="1:22">
      <c r="A7785">
        <v>49176</v>
      </c>
      <c r="B7785" t="s">
        <v>17</v>
      </c>
      <c r="C7785" t="s">
        <v>18</v>
      </c>
      <c r="D7785" t="s">
        <v>19</v>
      </c>
      <c r="H7785" t="s">
        <v>19</v>
      </c>
      <c r="J7785" t="s">
        <v>20</v>
      </c>
      <c r="K7785" s="7">
        <v>31279</v>
      </c>
      <c r="L7785" t="s">
        <v>65</v>
      </c>
      <c r="M7785" t="s">
        <v>27</v>
      </c>
      <c r="N7785" t="s">
        <v>32</v>
      </c>
      <c r="O7785" s="7">
        <v>1</v>
      </c>
      <c r="P7785" s="7">
        <v>1</v>
      </c>
      <c r="Q7785" t="s">
        <v>36</v>
      </c>
      <c r="R7785" s="7">
        <v>45688</v>
      </c>
      <c r="S7785" s="8">
        <f t="shared" si="538"/>
        <v>39.476712328767121</v>
      </c>
      <c r="T7785" t="str">
        <f t="shared" si="537"/>
        <v>35-45</v>
      </c>
      <c r="U7785" s="7">
        <v>1</v>
      </c>
    </row>
    <row r="7786" spans="1:22">
      <c r="A7786">
        <v>103544</v>
      </c>
      <c r="B7786" t="s">
        <v>17</v>
      </c>
      <c r="C7786" t="s">
        <v>18</v>
      </c>
      <c r="D7786" t="s">
        <v>19</v>
      </c>
      <c r="H7786" t="s">
        <v>19</v>
      </c>
      <c r="J7786" t="s">
        <v>20</v>
      </c>
      <c r="K7786" s="7">
        <v>34890</v>
      </c>
      <c r="L7786" t="s">
        <v>44</v>
      </c>
      <c r="M7786" t="s">
        <v>27</v>
      </c>
      <c r="N7786" t="s">
        <v>34</v>
      </c>
      <c r="O7786" s="7">
        <v>41392</v>
      </c>
      <c r="P7786" s="7">
        <v>42360</v>
      </c>
      <c r="Q7786" t="s">
        <v>24</v>
      </c>
      <c r="R7786" s="7">
        <v>45688</v>
      </c>
      <c r="S7786" s="8">
        <f t="shared" si="538"/>
        <v>29.583561643835615</v>
      </c>
      <c r="T7786" t="str">
        <f t="shared" si="537"/>
        <v>25-35</v>
      </c>
      <c r="U7786" s="7">
        <v>42360</v>
      </c>
      <c r="V7786">
        <f t="shared" si="539"/>
        <v>692</v>
      </c>
    </row>
    <row r="7787" spans="1:22">
      <c r="A7787">
        <v>126349</v>
      </c>
      <c r="B7787" t="s">
        <v>17</v>
      </c>
      <c r="C7787" t="s">
        <v>18</v>
      </c>
      <c r="D7787" t="s">
        <v>19</v>
      </c>
      <c r="H7787" t="s">
        <v>19</v>
      </c>
      <c r="J7787" t="s">
        <v>30</v>
      </c>
      <c r="K7787" s="7">
        <v>21809</v>
      </c>
      <c r="L7787" t="s">
        <v>26</v>
      </c>
      <c r="M7787" t="s">
        <v>27</v>
      </c>
      <c r="N7787" t="s">
        <v>34</v>
      </c>
      <c r="O7787" s="7" t="s">
        <v>36</v>
      </c>
      <c r="P7787" s="7" t="s">
        <v>36</v>
      </c>
      <c r="Q7787" t="s">
        <v>36</v>
      </c>
      <c r="R7787" s="7">
        <v>45688</v>
      </c>
      <c r="S7787" s="8">
        <f t="shared" si="538"/>
        <v>65.421917808219177</v>
      </c>
      <c r="T7787" t="str">
        <f t="shared" si="537"/>
        <v>65+</v>
      </c>
      <c r="U7787" s="7" t="s">
        <v>36</v>
      </c>
      <c r="V7787" t="str">
        <f t="shared" si="539"/>
        <v/>
      </c>
    </row>
    <row r="7788" spans="1:22">
      <c r="A7788">
        <v>80586</v>
      </c>
      <c r="B7788" t="s">
        <v>17</v>
      </c>
      <c r="C7788" t="s">
        <v>18</v>
      </c>
      <c r="D7788" t="s">
        <v>19</v>
      </c>
      <c r="H7788" t="s">
        <v>19</v>
      </c>
      <c r="J7788" t="s">
        <v>20</v>
      </c>
      <c r="K7788" s="7">
        <v>33212</v>
      </c>
      <c r="L7788" t="s">
        <v>54</v>
      </c>
      <c r="M7788" t="s">
        <v>27</v>
      </c>
      <c r="N7788" t="s">
        <v>34</v>
      </c>
      <c r="O7788" s="7" t="s">
        <v>36</v>
      </c>
      <c r="P7788" s="7" t="s">
        <v>36</v>
      </c>
      <c r="Q7788" t="s">
        <v>38</v>
      </c>
      <c r="R7788" s="7">
        <v>45688</v>
      </c>
      <c r="S7788" s="8">
        <f t="shared" si="538"/>
        <v>34.180821917808217</v>
      </c>
      <c r="T7788" t="str">
        <f t="shared" si="537"/>
        <v>25-35</v>
      </c>
      <c r="U7788" s="7" t="s">
        <v>36</v>
      </c>
      <c r="V7788" t="str">
        <f t="shared" si="539"/>
        <v/>
      </c>
    </row>
    <row r="7789" spans="1:22">
      <c r="A7789">
        <v>102801</v>
      </c>
      <c r="B7789" t="s">
        <v>17</v>
      </c>
      <c r="C7789" t="s">
        <v>18</v>
      </c>
      <c r="D7789" t="s">
        <v>19</v>
      </c>
      <c r="H7789" t="s">
        <v>19</v>
      </c>
      <c r="J7789" t="s">
        <v>20</v>
      </c>
      <c r="K7789" s="7">
        <v>28286</v>
      </c>
      <c r="L7789" t="s">
        <v>37</v>
      </c>
      <c r="M7789" t="s">
        <v>27</v>
      </c>
      <c r="N7789" t="s">
        <v>34</v>
      </c>
      <c r="O7789" s="7">
        <v>41317</v>
      </c>
      <c r="P7789" s="7">
        <v>43811</v>
      </c>
      <c r="Q7789" t="s">
        <v>24</v>
      </c>
      <c r="R7789" s="7">
        <v>45688</v>
      </c>
      <c r="S7789" s="8">
        <f t="shared" si="538"/>
        <v>47.676712328767124</v>
      </c>
      <c r="T7789" t="str">
        <f t="shared" si="537"/>
        <v>45-55</v>
      </c>
      <c r="U7789" s="7">
        <v>43811</v>
      </c>
      <c r="V7789">
        <f t="shared" si="539"/>
        <v>1783</v>
      </c>
    </row>
    <row r="7790" spans="1:22">
      <c r="A7790">
        <v>162580</v>
      </c>
      <c r="B7790" t="s">
        <v>17</v>
      </c>
      <c r="C7790" t="s">
        <v>18</v>
      </c>
      <c r="D7790" t="s">
        <v>19</v>
      </c>
      <c r="H7790" t="s">
        <v>19</v>
      </c>
      <c r="J7790" t="s">
        <v>20</v>
      </c>
      <c r="K7790" s="7">
        <v>28111</v>
      </c>
      <c r="L7790" t="s">
        <v>69</v>
      </c>
      <c r="M7790" t="s">
        <v>27</v>
      </c>
      <c r="N7790" t="s">
        <v>28</v>
      </c>
      <c r="O7790" s="7" t="s">
        <v>36</v>
      </c>
      <c r="P7790" s="7" t="s">
        <v>36</v>
      </c>
      <c r="Q7790" t="s">
        <v>36</v>
      </c>
      <c r="R7790" s="7">
        <v>45688</v>
      </c>
      <c r="S7790" s="8">
        <f t="shared" si="538"/>
        <v>48.156164383561645</v>
      </c>
      <c r="T7790" t="str">
        <f t="shared" si="537"/>
        <v>45-55</v>
      </c>
      <c r="U7790" s="7" t="s">
        <v>36</v>
      </c>
      <c r="V7790" t="str">
        <f t="shared" si="539"/>
        <v/>
      </c>
    </row>
    <row r="7791" spans="1:22">
      <c r="A7791">
        <v>161608</v>
      </c>
      <c r="B7791" t="s">
        <v>17</v>
      </c>
      <c r="C7791" t="s">
        <v>18</v>
      </c>
      <c r="D7791" t="s">
        <v>19</v>
      </c>
      <c r="H7791" t="s">
        <v>19</v>
      </c>
      <c r="J7791" t="s">
        <v>20</v>
      </c>
      <c r="K7791" s="7">
        <v>39667</v>
      </c>
      <c r="L7791" t="s">
        <v>44</v>
      </c>
      <c r="M7791" t="s">
        <v>27</v>
      </c>
      <c r="N7791" t="s">
        <v>32</v>
      </c>
      <c r="O7791" s="7" t="s">
        <v>36</v>
      </c>
      <c r="P7791" s="7" t="s">
        <v>36</v>
      </c>
      <c r="Q7791" t="s">
        <v>36</v>
      </c>
      <c r="R7791" s="7">
        <v>45688</v>
      </c>
      <c r="S7791" s="8">
        <f t="shared" si="538"/>
        <v>16.495890410958904</v>
      </c>
      <c r="T7791" t="str">
        <f t="shared" si="537"/>
        <v>16-25</v>
      </c>
      <c r="U7791" s="7" t="s">
        <v>36</v>
      </c>
      <c r="V7791" t="str">
        <f t="shared" si="539"/>
        <v/>
      </c>
    </row>
    <row r="7792" spans="1:22">
      <c r="A7792">
        <v>154006</v>
      </c>
      <c r="B7792" t="s">
        <v>17</v>
      </c>
      <c r="C7792" t="s">
        <v>18</v>
      </c>
      <c r="D7792" t="s">
        <v>19</v>
      </c>
      <c r="H7792" t="s">
        <v>19</v>
      </c>
      <c r="J7792" t="s">
        <v>20</v>
      </c>
      <c r="K7792" s="7">
        <v>31994</v>
      </c>
      <c r="L7792" t="s">
        <v>121</v>
      </c>
      <c r="M7792" t="s">
        <v>22</v>
      </c>
      <c r="N7792" t="s">
        <v>23</v>
      </c>
      <c r="O7792" s="7">
        <v>44529</v>
      </c>
      <c r="P7792" s="7">
        <v>44754</v>
      </c>
      <c r="Q7792" t="s">
        <v>24</v>
      </c>
      <c r="R7792" s="7">
        <v>45688</v>
      </c>
      <c r="S7792" s="8">
        <f t="shared" si="538"/>
        <v>37.517808219178079</v>
      </c>
      <c r="T7792" t="str">
        <f t="shared" si="537"/>
        <v>35-45</v>
      </c>
      <c r="U7792" s="7">
        <v>44754</v>
      </c>
      <c r="V7792">
        <f t="shared" si="539"/>
        <v>162</v>
      </c>
    </row>
    <row r="7793" spans="1:22">
      <c r="A7793">
        <v>112807</v>
      </c>
      <c r="B7793" t="s">
        <v>17</v>
      </c>
      <c r="C7793" t="s">
        <v>18</v>
      </c>
      <c r="D7793" t="s">
        <v>19</v>
      </c>
      <c r="H7793" t="s">
        <v>19</v>
      </c>
      <c r="J7793" t="s">
        <v>20</v>
      </c>
      <c r="K7793" s="7">
        <v>36734</v>
      </c>
      <c r="L7793" t="s">
        <v>73</v>
      </c>
      <c r="M7793" t="s">
        <v>22</v>
      </c>
      <c r="N7793" t="s">
        <v>32</v>
      </c>
      <c r="O7793" s="7">
        <v>42150</v>
      </c>
      <c r="P7793" s="7">
        <v>43126</v>
      </c>
      <c r="Q7793" t="s">
        <v>24</v>
      </c>
      <c r="R7793" s="7">
        <v>45688</v>
      </c>
      <c r="S7793" s="8">
        <f t="shared" si="538"/>
        <v>24.531506849315068</v>
      </c>
      <c r="T7793" t="str">
        <f t="shared" si="537"/>
        <v>16-25</v>
      </c>
      <c r="U7793" s="7">
        <v>43126</v>
      </c>
      <c r="V7793">
        <f t="shared" si="539"/>
        <v>699</v>
      </c>
    </row>
    <row r="7794" spans="1:22">
      <c r="A7794">
        <v>139602</v>
      </c>
      <c r="B7794" t="s">
        <v>17</v>
      </c>
      <c r="C7794" t="s">
        <v>18</v>
      </c>
      <c r="D7794" t="s">
        <v>19</v>
      </c>
      <c r="H7794" t="s">
        <v>19</v>
      </c>
      <c r="J7794" t="s">
        <v>30</v>
      </c>
      <c r="K7794" s="7">
        <v>35445</v>
      </c>
      <c r="L7794" t="s">
        <v>37</v>
      </c>
      <c r="M7794" t="s">
        <v>27</v>
      </c>
      <c r="N7794" t="s">
        <v>34</v>
      </c>
      <c r="O7794" s="7">
        <v>43852</v>
      </c>
      <c r="P7794" s="7">
        <v>44896</v>
      </c>
      <c r="Q7794" t="s">
        <v>55</v>
      </c>
      <c r="R7794" s="7">
        <v>45688</v>
      </c>
      <c r="S7794" s="8">
        <f t="shared" si="538"/>
        <v>28.063013698630137</v>
      </c>
      <c r="T7794" t="str">
        <f t="shared" si="537"/>
        <v>25-35</v>
      </c>
      <c r="U7794" s="7">
        <v>44896</v>
      </c>
      <c r="V7794">
        <f t="shared" si="539"/>
        <v>747</v>
      </c>
    </row>
    <row r="7795" spans="1:22">
      <c r="A7795">
        <v>79704</v>
      </c>
      <c r="B7795" t="s">
        <v>17</v>
      </c>
      <c r="C7795" t="s">
        <v>18</v>
      </c>
      <c r="D7795" t="s">
        <v>19</v>
      </c>
      <c r="H7795" t="s">
        <v>19</v>
      </c>
      <c r="J7795" t="s">
        <v>20</v>
      </c>
      <c r="K7795" s="7">
        <v>29353</v>
      </c>
      <c r="L7795" t="s">
        <v>156</v>
      </c>
      <c r="M7795" t="s">
        <v>57</v>
      </c>
      <c r="N7795" t="s">
        <v>32</v>
      </c>
      <c r="O7795" s="7">
        <v>40731</v>
      </c>
      <c r="P7795" s="7">
        <v>41827</v>
      </c>
      <c r="Q7795" t="s">
        <v>36</v>
      </c>
      <c r="R7795" s="7">
        <v>45688</v>
      </c>
      <c r="S7795" s="8">
        <f t="shared" si="538"/>
        <v>44.753424657534246</v>
      </c>
      <c r="T7795" t="str">
        <f t="shared" si="537"/>
        <v>35-45</v>
      </c>
      <c r="U7795" s="7">
        <v>41827</v>
      </c>
      <c r="V7795">
        <f t="shared" si="539"/>
        <v>783</v>
      </c>
    </row>
    <row r="7796" spans="1:22">
      <c r="A7796">
        <v>162572</v>
      </c>
      <c r="B7796" t="s">
        <v>17</v>
      </c>
      <c r="C7796" t="s">
        <v>25</v>
      </c>
      <c r="D7796" t="s">
        <v>19</v>
      </c>
      <c r="H7796" t="s">
        <v>19</v>
      </c>
      <c r="J7796" t="s">
        <v>30</v>
      </c>
      <c r="K7796" s="7">
        <v>39065</v>
      </c>
      <c r="L7796" t="s">
        <v>53</v>
      </c>
      <c r="M7796" t="s">
        <v>22</v>
      </c>
      <c r="N7796" t="s">
        <v>34</v>
      </c>
      <c r="O7796" s="7">
        <v>45157</v>
      </c>
      <c r="P7796" s="7" t="s">
        <v>29</v>
      </c>
      <c r="Q7796" t="s">
        <v>24</v>
      </c>
      <c r="R7796" s="7">
        <v>45688</v>
      </c>
      <c r="S7796" s="8">
        <f t="shared" si="538"/>
        <v>18.145205479452056</v>
      </c>
      <c r="T7796" t="str">
        <f t="shared" si="537"/>
        <v>16-25</v>
      </c>
      <c r="U7796" s="7">
        <f>R7796</f>
        <v>45688</v>
      </c>
      <c r="V7796">
        <f t="shared" si="539"/>
        <v>380</v>
      </c>
    </row>
    <row r="7797" spans="1:22">
      <c r="A7797">
        <v>16329</v>
      </c>
      <c r="B7797" t="s">
        <v>17</v>
      </c>
      <c r="C7797" t="s">
        <v>18</v>
      </c>
      <c r="D7797" t="s">
        <v>19</v>
      </c>
      <c r="H7797" t="s">
        <v>19</v>
      </c>
      <c r="J7797" t="s">
        <v>20</v>
      </c>
      <c r="K7797" s="7">
        <v>14820</v>
      </c>
      <c r="L7797" t="s">
        <v>229</v>
      </c>
      <c r="M7797" t="s">
        <v>57</v>
      </c>
      <c r="N7797" t="s">
        <v>34</v>
      </c>
      <c r="O7797" s="7" t="s">
        <v>36</v>
      </c>
      <c r="P7797" s="7" t="s">
        <v>36</v>
      </c>
      <c r="Q7797" t="s">
        <v>36</v>
      </c>
      <c r="R7797" s="7">
        <v>45688</v>
      </c>
      <c r="S7797" s="8">
        <f t="shared" si="538"/>
        <v>84.569863013698637</v>
      </c>
      <c r="T7797" t="str">
        <f t="shared" si="537"/>
        <v>65+</v>
      </c>
      <c r="U7797" s="7" t="s">
        <v>36</v>
      </c>
      <c r="V7797" t="str">
        <f t="shared" si="539"/>
        <v/>
      </c>
    </row>
    <row r="7798" spans="1:22">
      <c r="A7798">
        <v>102470</v>
      </c>
      <c r="B7798" t="s">
        <v>17</v>
      </c>
      <c r="C7798" t="s">
        <v>18</v>
      </c>
      <c r="D7798" t="s">
        <v>19</v>
      </c>
      <c r="H7798" t="s">
        <v>19</v>
      </c>
      <c r="J7798" t="s">
        <v>20</v>
      </c>
      <c r="K7798" s="7">
        <v>18890</v>
      </c>
      <c r="L7798" t="s">
        <v>59</v>
      </c>
      <c r="M7798" t="s">
        <v>27</v>
      </c>
      <c r="N7798" t="s">
        <v>34</v>
      </c>
      <c r="O7798" s="7">
        <v>41283</v>
      </c>
      <c r="P7798" s="7">
        <v>41473</v>
      </c>
      <c r="Q7798" t="s">
        <v>36</v>
      </c>
      <c r="R7798" s="7">
        <v>45688</v>
      </c>
      <c r="S7798" s="8">
        <f t="shared" si="538"/>
        <v>73.419178082191777</v>
      </c>
      <c r="T7798" t="str">
        <f t="shared" si="537"/>
        <v>65+</v>
      </c>
      <c r="U7798" s="7">
        <v>41473</v>
      </c>
      <c r="V7798">
        <f t="shared" si="539"/>
        <v>137</v>
      </c>
    </row>
    <row r="7799" spans="1:22">
      <c r="A7799">
        <v>130688</v>
      </c>
      <c r="B7799" t="s">
        <v>17</v>
      </c>
      <c r="C7799" t="s">
        <v>18</v>
      </c>
      <c r="D7799" t="s">
        <v>19</v>
      </c>
      <c r="H7799" t="s">
        <v>19</v>
      </c>
      <c r="J7799" t="s">
        <v>20</v>
      </c>
      <c r="K7799" s="7">
        <v>37977</v>
      </c>
      <c r="L7799" t="s">
        <v>67</v>
      </c>
      <c r="M7799" t="s">
        <v>22</v>
      </c>
      <c r="N7799" t="s">
        <v>34</v>
      </c>
      <c r="O7799" s="7">
        <v>43366</v>
      </c>
      <c r="P7799" s="7">
        <v>43554</v>
      </c>
      <c r="Q7799" t="s">
        <v>24</v>
      </c>
      <c r="R7799" s="7">
        <v>45688</v>
      </c>
      <c r="S7799" s="8">
        <f t="shared" si="538"/>
        <v>21.126027397260273</v>
      </c>
      <c r="T7799" t="str">
        <f t="shared" si="537"/>
        <v>16-25</v>
      </c>
      <c r="U7799" s="7">
        <v>43554</v>
      </c>
      <c r="V7799">
        <f t="shared" si="539"/>
        <v>135</v>
      </c>
    </row>
    <row r="7800" spans="1:22">
      <c r="A7800">
        <v>129982</v>
      </c>
      <c r="B7800" t="s">
        <v>17</v>
      </c>
      <c r="C7800" t="s">
        <v>18</v>
      </c>
      <c r="D7800" t="s">
        <v>19</v>
      </c>
      <c r="H7800" t="s">
        <v>19</v>
      </c>
      <c r="J7800" t="s">
        <v>20</v>
      </c>
      <c r="K7800" s="7">
        <v>37222</v>
      </c>
      <c r="L7800" t="s">
        <v>151</v>
      </c>
      <c r="M7800" t="s">
        <v>22</v>
      </c>
      <c r="N7800" t="s">
        <v>34</v>
      </c>
      <c r="O7800" s="7">
        <v>43321</v>
      </c>
      <c r="P7800" s="7">
        <v>44777</v>
      </c>
      <c r="Q7800" t="s">
        <v>24</v>
      </c>
      <c r="R7800" s="7">
        <v>45688</v>
      </c>
      <c r="S7800" s="8">
        <f t="shared" si="538"/>
        <v>23.194520547945206</v>
      </c>
      <c r="T7800" t="str">
        <f t="shared" si="537"/>
        <v>16-25</v>
      </c>
      <c r="U7800" s="7">
        <v>44777</v>
      </c>
      <c r="V7800">
        <f t="shared" si="539"/>
        <v>1041</v>
      </c>
    </row>
    <row r="7801" spans="1:22">
      <c r="A7801">
        <v>77599</v>
      </c>
      <c r="B7801" t="s">
        <v>17</v>
      </c>
      <c r="C7801" t="s">
        <v>18</v>
      </c>
      <c r="D7801" t="s">
        <v>19</v>
      </c>
      <c r="H7801" t="s">
        <v>19</v>
      </c>
      <c r="J7801" t="s">
        <v>20</v>
      </c>
      <c r="L7801" t="s">
        <v>111</v>
      </c>
      <c r="M7801" t="s">
        <v>57</v>
      </c>
      <c r="N7801" t="s">
        <v>32</v>
      </c>
      <c r="O7801" s="7">
        <v>1</v>
      </c>
      <c r="P7801" s="7">
        <v>1</v>
      </c>
      <c r="Q7801" t="s">
        <v>36</v>
      </c>
      <c r="R7801" s="7">
        <v>45688</v>
      </c>
      <c r="S7801" s="8">
        <f t="shared" si="538"/>
        <v>125.17260273972603</v>
      </c>
      <c r="T7801" t="str">
        <f t="shared" si="537"/>
        <v>65+</v>
      </c>
      <c r="U7801" s="7">
        <v>1</v>
      </c>
    </row>
    <row r="7802" spans="1:22">
      <c r="A7802">
        <v>108291</v>
      </c>
      <c r="B7802" t="s">
        <v>17</v>
      </c>
      <c r="C7802" t="s">
        <v>18</v>
      </c>
      <c r="D7802" t="s">
        <v>19</v>
      </c>
      <c r="H7802" t="s">
        <v>19</v>
      </c>
      <c r="J7802" t="s">
        <v>20</v>
      </c>
      <c r="K7802" s="7">
        <v>22179</v>
      </c>
      <c r="L7802" t="s">
        <v>151</v>
      </c>
      <c r="M7802" t="s">
        <v>22</v>
      </c>
      <c r="N7802" t="s">
        <v>34</v>
      </c>
      <c r="O7802" s="7">
        <v>41722</v>
      </c>
      <c r="P7802" s="7">
        <v>44578</v>
      </c>
      <c r="Q7802" t="s">
        <v>24</v>
      </c>
      <c r="R7802" s="7">
        <v>45688</v>
      </c>
      <c r="S7802" s="8">
        <f t="shared" si="538"/>
        <v>64.408219178082192</v>
      </c>
      <c r="T7802" t="str">
        <f t="shared" si="537"/>
        <v>55-65</v>
      </c>
      <c r="U7802" s="7">
        <v>44578</v>
      </c>
      <c r="V7802">
        <f t="shared" si="539"/>
        <v>2041</v>
      </c>
    </row>
    <row r="7803" spans="1:22">
      <c r="A7803">
        <v>116384</v>
      </c>
      <c r="B7803" t="s">
        <v>17</v>
      </c>
      <c r="C7803" t="s">
        <v>18</v>
      </c>
      <c r="D7803" t="s">
        <v>19</v>
      </c>
      <c r="H7803" t="s">
        <v>19</v>
      </c>
      <c r="J7803" t="s">
        <v>20</v>
      </c>
      <c r="K7803" s="7">
        <v>37170</v>
      </c>
      <c r="L7803" t="s">
        <v>37</v>
      </c>
      <c r="M7803" t="s">
        <v>27</v>
      </c>
      <c r="N7803" t="s">
        <v>43</v>
      </c>
      <c r="O7803" s="7">
        <v>42448</v>
      </c>
      <c r="P7803" s="7">
        <v>42838</v>
      </c>
      <c r="Q7803" t="s">
        <v>24</v>
      </c>
      <c r="R7803" s="7">
        <v>45688</v>
      </c>
      <c r="S7803" s="8">
        <f t="shared" si="538"/>
        <v>23.336986301369862</v>
      </c>
      <c r="T7803" t="str">
        <f t="shared" si="537"/>
        <v>16-25</v>
      </c>
      <c r="U7803" s="7">
        <v>42838</v>
      </c>
      <c r="V7803">
        <f t="shared" si="539"/>
        <v>279</v>
      </c>
    </row>
    <row r="7804" spans="1:22">
      <c r="A7804">
        <v>167870</v>
      </c>
      <c r="B7804" t="s">
        <v>17</v>
      </c>
      <c r="C7804" t="s">
        <v>18</v>
      </c>
      <c r="D7804" t="s">
        <v>19</v>
      </c>
      <c r="H7804" t="s">
        <v>19</v>
      </c>
      <c r="J7804" t="s">
        <v>20</v>
      </c>
      <c r="K7804" s="7">
        <v>38080</v>
      </c>
      <c r="L7804" t="s">
        <v>69</v>
      </c>
      <c r="M7804" t="s">
        <v>27</v>
      </c>
      <c r="N7804" t="s">
        <v>23</v>
      </c>
      <c r="O7804" s="7" t="s">
        <v>36</v>
      </c>
      <c r="P7804" s="7" t="s">
        <v>36</v>
      </c>
      <c r="Q7804" t="s">
        <v>36</v>
      </c>
      <c r="R7804" s="7">
        <v>45688</v>
      </c>
      <c r="S7804" s="8">
        <f t="shared" si="538"/>
        <v>20.843835616438355</v>
      </c>
      <c r="T7804" t="str">
        <f t="shared" si="537"/>
        <v>16-25</v>
      </c>
      <c r="U7804" s="7" t="s">
        <v>36</v>
      </c>
      <c r="V7804" t="str">
        <f t="shared" si="539"/>
        <v/>
      </c>
    </row>
    <row r="7805" spans="1:22">
      <c r="A7805">
        <v>122557</v>
      </c>
      <c r="B7805" t="s">
        <v>17</v>
      </c>
      <c r="C7805" t="s">
        <v>18</v>
      </c>
      <c r="D7805" t="s">
        <v>19</v>
      </c>
      <c r="H7805" t="s">
        <v>19</v>
      </c>
      <c r="J7805" t="s">
        <v>20</v>
      </c>
      <c r="K7805" s="7">
        <v>24587</v>
      </c>
      <c r="L7805" t="s">
        <v>113</v>
      </c>
      <c r="M7805" t="s">
        <v>27</v>
      </c>
      <c r="N7805" t="s">
        <v>32</v>
      </c>
      <c r="O7805" s="7">
        <v>42867</v>
      </c>
      <c r="P7805" s="7">
        <v>43522</v>
      </c>
      <c r="Q7805" t="s">
        <v>24</v>
      </c>
      <c r="R7805" s="7">
        <v>45688</v>
      </c>
      <c r="S7805" s="8">
        <f t="shared" si="538"/>
        <v>57.81095890410959</v>
      </c>
      <c r="T7805" t="str">
        <f t="shared" si="537"/>
        <v>55-65</v>
      </c>
      <c r="U7805" s="7">
        <v>43522</v>
      </c>
      <c r="V7805">
        <f t="shared" si="539"/>
        <v>468</v>
      </c>
    </row>
    <row r="7806" spans="1:22">
      <c r="A7806">
        <v>547</v>
      </c>
      <c r="B7806" t="s">
        <v>17</v>
      </c>
      <c r="C7806" t="s">
        <v>18</v>
      </c>
      <c r="D7806" t="s">
        <v>19</v>
      </c>
      <c r="H7806" t="s">
        <v>19</v>
      </c>
      <c r="J7806" t="s">
        <v>30</v>
      </c>
      <c r="K7806" s="7">
        <v>15896</v>
      </c>
      <c r="L7806" t="s">
        <v>67</v>
      </c>
      <c r="M7806" t="s">
        <v>22</v>
      </c>
      <c r="N7806" t="s">
        <v>32</v>
      </c>
      <c r="O7806" s="7">
        <v>38384</v>
      </c>
      <c r="P7806" s="7">
        <v>44547</v>
      </c>
      <c r="Q7806" t="s">
        <v>38</v>
      </c>
      <c r="R7806" s="7">
        <v>45688</v>
      </c>
      <c r="S7806" s="8">
        <f t="shared" si="538"/>
        <v>81.62191780821918</v>
      </c>
      <c r="T7806" t="str">
        <f t="shared" si="537"/>
        <v>65+</v>
      </c>
      <c r="U7806" s="7">
        <v>44547</v>
      </c>
      <c r="V7806">
        <f t="shared" si="539"/>
        <v>4404</v>
      </c>
    </row>
    <row r="7807" spans="1:22">
      <c r="A7807">
        <v>36761</v>
      </c>
      <c r="B7807" t="s">
        <v>17</v>
      </c>
      <c r="C7807" t="s">
        <v>18</v>
      </c>
      <c r="D7807" t="s">
        <v>19</v>
      </c>
      <c r="H7807" t="s">
        <v>19</v>
      </c>
      <c r="J7807" t="s">
        <v>20</v>
      </c>
      <c r="K7807" s="7">
        <v>16524</v>
      </c>
      <c r="L7807" t="s">
        <v>54</v>
      </c>
      <c r="M7807" t="s">
        <v>27</v>
      </c>
      <c r="N7807" t="s">
        <v>34</v>
      </c>
      <c r="O7807" s="7">
        <v>37532</v>
      </c>
      <c r="P7807" s="7">
        <v>41548</v>
      </c>
      <c r="Q7807" t="s">
        <v>36</v>
      </c>
      <c r="R7807" s="7">
        <v>45688</v>
      </c>
      <c r="S7807" s="8">
        <f t="shared" si="538"/>
        <v>79.901369863013699</v>
      </c>
      <c r="T7807" t="str">
        <f t="shared" si="537"/>
        <v>65+</v>
      </c>
      <c r="U7807" s="7">
        <v>41548</v>
      </c>
      <c r="V7807">
        <f t="shared" si="539"/>
        <v>2869</v>
      </c>
    </row>
    <row r="7808" spans="1:22">
      <c r="A7808">
        <v>150605</v>
      </c>
      <c r="B7808" t="s">
        <v>17</v>
      </c>
      <c r="C7808" t="s">
        <v>18</v>
      </c>
      <c r="D7808" t="s">
        <v>19</v>
      </c>
      <c r="H7808" t="s">
        <v>19</v>
      </c>
      <c r="J7808" t="s">
        <v>20</v>
      </c>
      <c r="K7808" s="7">
        <v>24191</v>
      </c>
      <c r="L7808" t="s">
        <v>33</v>
      </c>
      <c r="M7808" t="s">
        <v>22</v>
      </c>
      <c r="N7808" t="s">
        <v>34</v>
      </c>
      <c r="O7808" s="7">
        <v>44358</v>
      </c>
      <c r="P7808" s="7">
        <v>44778</v>
      </c>
      <c r="Q7808" t="s">
        <v>24</v>
      </c>
      <c r="R7808" s="7">
        <v>45688</v>
      </c>
      <c r="S7808" s="8">
        <f t="shared" si="538"/>
        <v>58.895890410958906</v>
      </c>
      <c r="T7808" t="str">
        <f t="shared" si="537"/>
        <v>55-65</v>
      </c>
      <c r="U7808" s="7">
        <v>44778</v>
      </c>
      <c r="V7808">
        <f t="shared" si="539"/>
        <v>301</v>
      </c>
    </row>
    <row r="7809" spans="1:22">
      <c r="A7809">
        <v>108118</v>
      </c>
      <c r="B7809" t="s">
        <v>17</v>
      </c>
      <c r="C7809" t="s">
        <v>25</v>
      </c>
      <c r="D7809" t="s">
        <v>19</v>
      </c>
      <c r="H7809" t="s">
        <v>19</v>
      </c>
      <c r="J7809" t="s">
        <v>20</v>
      </c>
      <c r="K7809" s="7">
        <v>14003</v>
      </c>
      <c r="L7809" t="s">
        <v>33</v>
      </c>
      <c r="M7809" t="s">
        <v>22</v>
      </c>
      <c r="N7809" t="s">
        <v>32</v>
      </c>
      <c r="O7809" s="7">
        <v>41736</v>
      </c>
      <c r="P7809" s="7" t="s">
        <v>29</v>
      </c>
      <c r="Q7809" t="s">
        <v>24</v>
      </c>
      <c r="R7809" s="7">
        <v>45688</v>
      </c>
      <c r="S7809" s="8">
        <f t="shared" si="538"/>
        <v>86.808219178082197</v>
      </c>
      <c r="T7809" t="str">
        <f t="shared" si="537"/>
        <v>65+</v>
      </c>
      <c r="U7809" s="7">
        <f>R7809</f>
        <v>45688</v>
      </c>
      <c r="V7809">
        <f t="shared" si="539"/>
        <v>2825</v>
      </c>
    </row>
    <row r="7810" spans="1:22">
      <c r="A7810">
        <v>117790</v>
      </c>
      <c r="B7810" t="s">
        <v>17</v>
      </c>
      <c r="C7810" t="s">
        <v>18</v>
      </c>
      <c r="D7810" t="s">
        <v>19</v>
      </c>
      <c r="H7810" t="s">
        <v>19</v>
      </c>
      <c r="J7810" t="s">
        <v>20</v>
      </c>
      <c r="K7810" s="7">
        <v>35997</v>
      </c>
      <c r="L7810" t="s">
        <v>26</v>
      </c>
      <c r="M7810" t="s">
        <v>27</v>
      </c>
      <c r="N7810" t="s">
        <v>28</v>
      </c>
      <c r="O7810" s="7" t="s">
        <v>36</v>
      </c>
      <c r="P7810" s="7" t="s">
        <v>36</v>
      </c>
      <c r="Q7810" t="s">
        <v>36</v>
      </c>
      <c r="R7810" s="7">
        <v>45688</v>
      </c>
      <c r="S7810" s="8">
        <f t="shared" si="538"/>
        <v>26.550684931506851</v>
      </c>
      <c r="T7810" t="str">
        <f t="shared" ref="T7810:T7873" si="541">IFERROR(VLOOKUP(S7810,Age_Group_Arr,2,TRUE),"")</f>
        <v>25-35</v>
      </c>
      <c r="U7810" s="7" t="s">
        <v>36</v>
      </c>
      <c r="V7810" t="str">
        <f t="shared" si="539"/>
        <v/>
      </c>
    </row>
    <row r="7811" spans="1:22">
      <c r="A7811">
        <v>166862</v>
      </c>
      <c r="B7811" t="s">
        <v>17</v>
      </c>
      <c r="C7811" t="s">
        <v>18</v>
      </c>
      <c r="D7811" t="s">
        <v>19</v>
      </c>
      <c r="H7811" t="s">
        <v>19</v>
      </c>
      <c r="J7811" t="s">
        <v>20</v>
      </c>
      <c r="K7811" s="7">
        <v>40246</v>
      </c>
      <c r="L7811" t="s">
        <v>37</v>
      </c>
      <c r="M7811" t="s">
        <v>27</v>
      </c>
      <c r="N7811" t="s">
        <v>40</v>
      </c>
      <c r="O7811" s="7" t="s">
        <v>36</v>
      </c>
      <c r="P7811" s="7" t="s">
        <v>36</v>
      </c>
      <c r="Q7811" t="s">
        <v>36</v>
      </c>
      <c r="R7811" s="7">
        <v>45688</v>
      </c>
      <c r="S7811" s="8">
        <f t="shared" ref="S7811:S7874" si="542">(SUM(R7811-K7811)/365)</f>
        <v>14.90958904109589</v>
      </c>
      <c r="T7811" t="str">
        <f t="shared" si="541"/>
        <v/>
      </c>
      <c r="U7811" s="7" t="s">
        <v>36</v>
      </c>
      <c r="V7811" t="str">
        <f t="shared" ref="V7811:V7874" si="543">IFERROR(NETWORKDAYS(O7811,U7811,8),"")</f>
        <v/>
      </c>
    </row>
    <row r="7812" spans="1:22">
      <c r="A7812">
        <v>108813</v>
      </c>
      <c r="B7812" t="s">
        <v>17</v>
      </c>
      <c r="C7812" t="s">
        <v>18</v>
      </c>
      <c r="D7812" t="s">
        <v>19</v>
      </c>
      <c r="H7812" t="s">
        <v>19</v>
      </c>
      <c r="J7812" t="s">
        <v>20</v>
      </c>
      <c r="K7812" s="7">
        <v>18498</v>
      </c>
      <c r="L7812" t="s">
        <v>60</v>
      </c>
      <c r="M7812" t="s">
        <v>27</v>
      </c>
      <c r="N7812" t="s">
        <v>34</v>
      </c>
      <c r="O7812" s="7" t="s">
        <v>36</v>
      </c>
      <c r="P7812" s="7" t="s">
        <v>36</v>
      </c>
      <c r="Q7812" t="s">
        <v>55</v>
      </c>
      <c r="R7812" s="7">
        <v>45688</v>
      </c>
      <c r="S7812" s="8">
        <f t="shared" si="542"/>
        <v>74.493150684931507</v>
      </c>
      <c r="T7812" t="str">
        <f t="shared" si="541"/>
        <v>65+</v>
      </c>
      <c r="U7812" s="7" t="s">
        <v>36</v>
      </c>
      <c r="V7812" t="str">
        <f t="shared" si="543"/>
        <v/>
      </c>
    </row>
    <row r="7813" spans="1:22">
      <c r="A7813">
        <v>154260</v>
      </c>
      <c r="B7813" t="s">
        <v>17</v>
      </c>
      <c r="C7813" t="s">
        <v>18</v>
      </c>
      <c r="D7813" t="s">
        <v>19</v>
      </c>
      <c r="H7813" t="s">
        <v>19</v>
      </c>
      <c r="J7813" t="s">
        <v>20</v>
      </c>
      <c r="K7813" s="7">
        <v>39083</v>
      </c>
      <c r="L7813" t="s">
        <v>116</v>
      </c>
      <c r="M7813" t="s">
        <v>22</v>
      </c>
      <c r="N7813" t="s">
        <v>28</v>
      </c>
      <c r="O7813" s="7">
        <v>44610</v>
      </c>
      <c r="P7813" s="7">
        <v>44698</v>
      </c>
      <c r="Q7813" t="s">
        <v>24</v>
      </c>
      <c r="R7813" s="7">
        <v>45688</v>
      </c>
      <c r="S7813" s="8">
        <f t="shared" si="542"/>
        <v>18.095890410958905</v>
      </c>
      <c r="T7813" t="str">
        <f t="shared" si="541"/>
        <v>16-25</v>
      </c>
      <c r="U7813" s="7">
        <v>44698</v>
      </c>
      <c r="V7813">
        <f t="shared" si="543"/>
        <v>63</v>
      </c>
    </row>
    <row r="7814" spans="1:22">
      <c r="A7814">
        <v>129975</v>
      </c>
      <c r="B7814" t="s">
        <v>17</v>
      </c>
      <c r="C7814" t="s">
        <v>18</v>
      </c>
      <c r="D7814" t="s">
        <v>19</v>
      </c>
      <c r="H7814" t="s">
        <v>19</v>
      </c>
      <c r="J7814" t="s">
        <v>20</v>
      </c>
      <c r="K7814" s="7">
        <v>36802</v>
      </c>
      <c r="L7814" t="s">
        <v>26</v>
      </c>
      <c r="M7814" t="s">
        <v>27</v>
      </c>
      <c r="N7814" t="s">
        <v>28</v>
      </c>
      <c r="O7814" s="7" t="s">
        <v>36</v>
      </c>
      <c r="P7814" s="7" t="s">
        <v>36</v>
      </c>
      <c r="Q7814" t="s">
        <v>36</v>
      </c>
      <c r="R7814" s="7">
        <v>45688</v>
      </c>
      <c r="S7814" s="8">
        <f t="shared" si="542"/>
        <v>24.345205479452055</v>
      </c>
      <c r="T7814" t="str">
        <f t="shared" si="541"/>
        <v>16-25</v>
      </c>
      <c r="U7814" s="7" t="s">
        <v>36</v>
      </c>
      <c r="V7814" t="str">
        <f t="shared" si="543"/>
        <v/>
      </c>
    </row>
    <row r="7815" spans="1:22">
      <c r="A7815">
        <v>29224</v>
      </c>
      <c r="B7815" t="s">
        <v>17</v>
      </c>
      <c r="C7815" t="s">
        <v>18</v>
      </c>
      <c r="D7815" t="s">
        <v>19</v>
      </c>
      <c r="H7815" t="s">
        <v>19</v>
      </c>
      <c r="J7815" t="s">
        <v>20</v>
      </c>
      <c r="K7815" s="7">
        <v>12245</v>
      </c>
      <c r="L7815" t="s">
        <v>37</v>
      </c>
      <c r="M7815" t="s">
        <v>27</v>
      </c>
      <c r="N7815" t="s">
        <v>32</v>
      </c>
      <c r="O7815" s="7">
        <v>36495</v>
      </c>
      <c r="P7815" s="7">
        <v>37956</v>
      </c>
      <c r="Q7815" t="s">
        <v>36</v>
      </c>
      <c r="R7815" s="7">
        <v>45688</v>
      </c>
      <c r="S7815" s="8">
        <f t="shared" si="542"/>
        <v>91.62465753424658</v>
      </c>
      <c r="T7815" t="str">
        <f t="shared" si="541"/>
        <v>65+</v>
      </c>
      <c r="U7815" s="7">
        <v>37956</v>
      </c>
      <c r="V7815">
        <f t="shared" si="543"/>
        <v>1044</v>
      </c>
    </row>
    <row r="7816" spans="1:22">
      <c r="A7816">
        <v>113203</v>
      </c>
      <c r="B7816" t="s">
        <v>17</v>
      </c>
      <c r="C7816" t="s">
        <v>18</v>
      </c>
      <c r="D7816" t="s">
        <v>19</v>
      </c>
      <c r="H7816" t="s">
        <v>19</v>
      </c>
      <c r="J7816" t="s">
        <v>30</v>
      </c>
      <c r="K7816" s="7">
        <v>36397</v>
      </c>
      <c r="L7816" t="s">
        <v>48</v>
      </c>
      <c r="M7816" t="s">
        <v>27</v>
      </c>
      <c r="N7816" t="s">
        <v>23</v>
      </c>
      <c r="O7816" s="7">
        <v>42529</v>
      </c>
      <c r="P7816" s="7">
        <v>42529</v>
      </c>
      <c r="Q7816" t="s">
        <v>36</v>
      </c>
      <c r="R7816" s="7">
        <v>45688</v>
      </c>
      <c r="S7816" s="8">
        <f t="shared" si="542"/>
        <v>25.454794520547946</v>
      </c>
      <c r="T7816" t="str">
        <f t="shared" si="541"/>
        <v>25-35</v>
      </c>
      <c r="U7816" s="7">
        <v>42529</v>
      </c>
      <c r="V7816">
        <f t="shared" si="543"/>
        <v>1</v>
      </c>
    </row>
    <row r="7817" spans="1:22">
      <c r="A7817">
        <v>106701</v>
      </c>
      <c r="B7817" t="s">
        <v>17</v>
      </c>
      <c r="C7817" t="s">
        <v>18</v>
      </c>
      <c r="D7817" t="s">
        <v>19</v>
      </c>
      <c r="H7817" t="s">
        <v>19</v>
      </c>
      <c r="J7817" t="s">
        <v>20</v>
      </c>
      <c r="K7817" s="7">
        <v>35477</v>
      </c>
      <c r="L7817" t="s">
        <v>67</v>
      </c>
      <c r="M7817" t="s">
        <v>22</v>
      </c>
      <c r="N7817" t="s">
        <v>23</v>
      </c>
      <c r="O7817" s="7">
        <v>41836</v>
      </c>
      <c r="P7817" s="7">
        <v>41836</v>
      </c>
      <c r="Q7817" t="s">
        <v>36</v>
      </c>
      <c r="R7817" s="7">
        <v>45688</v>
      </c>
      <c r="S7817" s="8">
        <f t="shared" si="542"/>
        <v>27.975342465753425</v>
      </c>
      <c r="T7817" t="str">
        <f t="shared" si="541"/>
        <v>25-35</v>
      </c>
      <c r="U7817" s="7">
        <v>41836</v>
      </c>
      <c r="V7817">
        <f t="shared" si="543"/>
        <v>1</v>
      </c>
    </row>
    <row r="7818" spans="1:22">
      <c r="A7818">
        <v>121674</v>
      </c>
      <c r="B7818" t="s">
        <v>17</v>
      </c>
      <c r="C7818" t="s">
        <v>18</v>
      </c>
      <c r="D7818" t="s">
        <v>19</v>
      </c>
      <c r="H7818" t="s">
        <v>19</v>
      </c>
      <c r="J7818" t="s">
        <v>20</v>
      </c>
      <c r="K7818" s="7">
        <v>36936</v>
      </c>
      <c r="L7818" t="s">
        <v>92</v>
      </c>
      <c r="M7818" t="s">
        <v>22</v>
      </c>
      <c r="N7818" t="s">
        <v>32</v>
      </c>
      <c r="O7818" s="7">
        <v>42438</v>
      </c>
      <c r="P7818" s="7">
        <v>43586</v>
      </c>
      <c r="Q7818" t="s">
        <v>24</v>
      </c>
      <c r="R7818" s="7">
        <v>45688</v>
      </c>
      <c r="S7818" s="8">
        <f t="shared" si="542"/>
        <v>23.978082191780821</v>
      </c>
      <c r="T7818" t="str">
        <f t="shared" si="541"/>
        <v>16-25</v>
      </c>
      <c r="U7818" s="7">
        <v>43586</v>
      </c>
      <c r="V7818">
        <f t="shared" si="543"/>
        <v>821</v>
      </c>
    </row>
    <row r="7819" spans="1:22">
      <c r="A7819">
        <v>168506</v>
      </c>
      <c r="B7819" t="s">
        <v>17</v>
      </c>
      <c r="C7819" t="s">
        <v>25</v>
      </c>
      <c r="D7819" t="s">
        <v>19</v>
      </c>
      <c r="H7819" t="s">
        <v>19</v>
      </c>
      <c r="J7819" t="s">
        <v>30</v>
      </c>
      <c r="K7819" s="7">
        <v>38179</v>
      </c>
      <c r="L7819" t="s">
        <v>33</v>
      </c>
      <c r="M7819" t="s">
        <v>22</v>
      </c>
      <c r="N7819" t="s">
        <v>28</v>
      </c>
      <c r="O7819" s="7">
        <v>45526</v>
      </c>
      <c r="P7819" s="7" t="s">
        <v>29</v>
      </c>
      <c r="Q7819" t="s">
        <v>24</v>
      </c>
      <c r="R7819" s="7">
        <v>45688</v>
      </c>
      <c r="S7819" s="8">
        <f t="shared" si="542"/>
        <v>20.572602739726026</v>
      </c>
      <c r="T7819" t="str">
        <f t="shared" si="541"/>
        <v>16-25</v>
      </c>
      <c r="U7819" s="7">
        <f>R7819</f>
        <v>45688</v>
      </c>
      <c r="V7819">
        <f t="shared" si="543"/>
        <v>117</v>
      </c>
    </row>
    <row r="7820" spans="1:22">
      <c r="A7820">
        <v>157104</v>
      </c>
      <c r="B7820" t="s">
        <v>17</v>
      </c>
      <c r="C7820" t="s">
        <v>18</v>
      </c>
      <c r="D7820" t="s">
        <v>19</v>
      </c>
      <c r="H7820" t="s">
        <v>19</v>
      </c>
      <c r="J7820" t="s">
        <v>30</v>
      </c>
      <c r="K7820" s="7">
        <v>37287</v>
      </c>
      <c r="L7820" t="s">
        <v>37</v>
      </c>
      <c r="M7820" t="s">
        <v>27</v>
      </c>
      <c r="N7820" t="s">
        <v>86</v>
      </c>
      <c r="O7820" s="7">
        <v>44812</v>
      </c>
      <c r="P7820" s="7">
        <v>44820</v>
      </c>
      <c r="Q7820" t="s">
        <v>36</v>
      </c>
      <c r="R7820" s="7">
        <v>45688</v>
      </c>
      <c r="S7820" s="8">
        <f t="shared" si="542"/>
        <v>23.016438356164382</v>
      </c>
      <c r="T7820" t="str">
        <f t="shared" si="541"/>
        <v>16-25</v>
      </c>
      <c r="U7820" s="7">
        <v>44820</v>
      </c>
      <c r="V7820">
        <f t="shared" si="543"/>
        <v>7</v>
      </c>
    </row>
    <row r="7821" spans="1:22">
      <c r="A7821">
        <v>169000</v>
      </c>
      <c r="B7821" t="s">
        <v>17</v>
      </c>
      <c r="C7821" t="s">
        <v>71</v>
      </c>
      <c r="D7821" t="s">
        <v>19</v>
      </c>
      <c r="H7821" t="s">
        <v>19</v>
      </c>
      <c r="J7821" t="s">
        <v>20</v>
      </c>
      <c r="K7821" s="7">
        <v>40102</v>
      </c>
      <c r="L7821" t="s">
        <v>33</v>
      </c>
      <c r="M7821" t="s">
        <v>22</v>
      </c>
      <c r="N7821" t="s">
        <v>28</v>
      </c>
      <c r="O7821" s="7" t="s">
        <v>36</v>
      </c>
      <c r="P7821" s="7" t="s">
        <v>36</v>
      </c>
      <c r="Q7821" t="s">
        <v>36</v>
      </c>
      <c r="R7821" s="7">
        <v>45688</v>
      </c>
      <c r="S7821" s="8">
        <f t="shared" si="542"/>
        <v>15.304109589041095</v>
      </c>
      <c r="T7821" t="str">
        <f t="shared" si="541"/>
        <v/>
      </c>
      <c r="U7821" s="7" t="s">
        <v>36</v>
      </c>
      <c r="V7821" t="str">
        <f t="shared" si="543"/>
        <v/>
      </c>
    </row>
    <row r="7822" spans="1:22">
      <c r="A7822">
        <v>93147</v>
      </c>
      <c r="B7822" t="s">
        <v>17</v>
      </c>
      <c r="C7822" t="s">
        <v>18</v>
      </c>
      <c r="D7822" t="s">
        <v>19</v>
      </c>
      <c r="H7822" t="s">
        <v>19</v>
      </c>
      <c r="J7822" t="s">
        <v>20</v>
      </c>
      <c r="K7822" s="7">
        <v>35004</v>
      </c>
      <c r="L7822" t="s">
        <v>37</v>
      </c>
      <c r="M7822" t="s">
        <v>27</v>
      </c>
      <c r="N7822" t="s">
        <v>32</v>
      </c>
      <c r="O7822" s="7">
        <v>40936</v>
      </c>
      <c r="P7822" s="7">
        <v>41412</v>
      </c>
      <c r="Q7822" t="s">
        <v>36</v>
      </c>
      <c r="R7822" s="7">
        <v>45688</v>
      </c>
      <c r="S7822" s="8">
        <f t="shared" si="542"/>
        <v>29.271232876712329</v>
      </c>
      <c r="T7822" t="str">
        <f t="shared" si="541"/>
        <v>25-35</v>
      </c>
      <c r="U7822" s="7">
        <v>41412</v>
      </c>
      <c r="V7822">
        <f t="shared" si="543"/>
        <v>340</v>
      </c>
    </row>
    <row r="7823" spans="1:22">
      <c r="A7823">
        <v>126924</v>
      </c>
      <c r="B7823" t="s">
        <v>17</v>
      </c>
      <c r="C7823" t="s">
        <v>18</v>
      </c>
      <c r="D7823" t="s">
        <v>19</v>
      </c>
      <c r="H7823" t="s">
        <v>19</v>
      </c>
      <c r="J7823" t="s">
        <v>20</v>
      </c>
      <c r="K7823" s="7">
        <v>37220</v>
      </c>
      <c r="L7823" t="s">
        <v>35</v>
      </c>
      <c r="M7823" t="s">
        <v>27</v>
      </c>
      <c r="N7823" t="s">
        <v>28</v>
      </c>
      <c r="O7823" s="7">
        <v>43148</v>
      </c>
      <c r="P7823" s="7">
        <v>44299</v>
      </c>
      <c r="Q7823" t="s">
        <v>24</v>
      </c>
      <c r="R7823" s="7">
        <v>45688</v>
      </c>
      <c r="S7823" s="8">
        <f t="shared" si="542"/>
        <v>23.2</v>
      </c>
      <c r="T7823" t="str">
        <f t="shared" si="541"/>
        <v>16-25</v>
      </c>
      <c r="U7823" s="7">
        <v>44299</v>
      </c>
      <c r="V7823">
        <f t="shared" si="543"/>
        <v>822</v>
      </c>
    </row>
    <row r="7824" spans="1:22">
      <c r="A7824">
        <v>102759</v>
      </c>
      <c r="B7824" t="s">
        <v>17</v>
      </c>
      <c r="C7824" t="s">
        <v>18</v>
      </c>
      <c r="D7824" t="s">
        <v>19</v>
      </c>
      <c r="H7824" t="s">
        <v>19</v>
      </c>
      <c r="J7824" t="s">
        <v>30</v>
      </c>
      <c r="K7824" s="7">
        <v>35592</v>
      </c>
      <c r="L7824" t="s">
        <v>35</v>
      </c>
      <c r="M7824" t="s">
        <v>27</v>
      </c>
      <c r="N7824" t="s">
        <v>32</v>
      </c>
      <c r="O7824" s="7">
        <v>41412</v>
      </c>
      <c r="P7824" s="7">
        <v>42838</v>
      </c>
      <c r="Q7824" t="s">
        <v>24</v>
      </c>
      <c r="R7824" s="7">
        <v>45688</v>
      </c>
      <c r="S7824" s="8">
        <f t="shared" si="542"/>
        <v>27.660273972602738</v>
      </c>
      <c r="T7824" t="str">
        <f t="shared" si="541"/>
        <v>25-35</v>
      </c>
      <c r="U7824" s="7">
        <v>42838</v>
      </c>
      <c r="V7824">
        <f t="shared" si="543"/>
        <v>1019</v>
      </c>
    </row>
    <row r="7825" spans="1:22">
      <c r="A7825">
        <v>110214</v>
      </c>
      <c r="B7825" t="s">
        <v>17</v>
      </c>
      <c r="C7825" t="s">
        <v>18</v>
      </c>
      <c r="D7825" t="s">
        <v>19</v>
      </c>
      <c r="H7825" t="s">
        <v>19</v>
      </c>
      <c r="J7825" t="s">
        <v>20</v>
      </c>
      <c r="K7825" s="7">
        <v>35730</v>
      </c>
      <c r="L7825" t="s">
        <v>42</v>
      </c>
      <c r="M7825" t="s">
        <v>22</v>
      </c>
      <c r="N7825" t="s">
        <v>32</v>
      </c>
      <c r="O7825" s="7">
        <v>41968</v>
      </c>
      <c r="P7825" s="7">
        <v>42275</v>
      </c>
      <c r="Q7825" t="s">
        <v>24</v>
      </c>
      <c r="R7825" s="7">
        <v>45688</v>
      </c>
      <c r="S7825" s="8">
        <f t="shared" si="542"/>
        <v>27.282191780821918</v>
      </c>
      <c r="T7825" t="str">
        <f t="shared" si="541"/>
        <v>25-35</v>
      </c>
      <c r="U7825" s="7">
        <v>42275</v>
      </c>
      <c r="V7825">
        <f t="shared" si="543"/>
        <v>220</v>
      </c>
    </row>
    <row r="7826" spans="1:22">
      <c r="A7826">
        <v>81034</v>
      </c>
      <c r="B7826" t="s">
        <v>17</v>
      </c>
      <c r="C7826" t="s">
        <v>18</v>
      </c>
      <c r="D7826" t="s">
        <v>19</v>
      </c>
      <c r="H7826" t="s">
        <v>19</v>
      </c>
      <c r="J7826" t="s">
        <v>20</v>
      </c>
      <c r="K7826" s="7">
        <v>18804</v>
      </c>
      <c r="L7826" t="s">
        <v>26</v>
      </c>
      <c r="M7826" t="s">
        <v>27</v>
      </c>
      <c r="N7826" t="s">
        <v>34</v>
      </c>
      <c r="O7826" s="7">
        <v>36892</v>
      </c>
      <c r="P7826" s="7">
        <v>44439</v>
      </c>
      <c r="Q7826" t="s">
        <v>24</v>
      </c>
      <c r="R7826" s="7">
        <v>45688</v>
      </c>
      <c r="S7826" s="8">
        <f t="shared" si="542"/>
        <v>73.654794520547952</v>
      </c>
      <c r="T7826" t="str">
        <f t="shared" si="541"/>
        <v>65+</v>
      </c>
      <c r="U7826" s="7">
        <v>44439</v>
      </c>
      <c r="V7826">
        <f t="shared" si="543"/>
        <v>5392</v>
      </c>
    </row>
    <row r="7827" spans="1:22">
      <c r="A7827">
        <v>148826</v>
      </c>
      <c r="B7827" t="s">
        <v>17</v>
      </c>
      <c r="C7827" t="s">
        <v>18</v>
      </c>
      <c r="D7827" t="s">
        <v>19</v>
      </c>
      <c r="H7827" t="s">
        <v>19</v>
      </c>
      <c r="J7827" t="s">
        <v>20</v>
      </c>
      <c r="K7827" s="7">
        <v>29240</v>
      </c>
      <c r="L7827" t="s">
        <v>73</v>
      </c>
      <c r="M7827" t="s">
        <v>22</v>
      </c>
      <c r="N7827" t="s">
        <v>34</v>
      </c>
      <c r="O7827" s="7" t="s">
        <v>36</v>
      </c>
      <c r="P7827" s="7" t="s">
        <v>36</v>
      </c>
      <c r="Q7827" t="s">
        <v>55</v>
      </c>
      <c r="R7827" s="7">
        <v>45688</v>
      </c>
      <c r="S7827" s="8">
        <f t="shared" si="542"/>
        <v>45.063013698630137</v>
      </c>
      <c r="T7827" t="str">
        <f t="shared" si="541"/>
        <v>45-55</v>
      </c>
      <c r="U7827" s="7" t="s">
        <v>36</v>
      </c>
      <c r="V7827" t="str">
        <f t="shared" si="543"/>
        <v/>
      </c>
    </row>
    <row r="7828" spans="1:22">
      <c r="A7828">
        <v>136406</v>
      </c>
      <c r="B7828" t="s">
        <v>17</v>
      </c>
      <c r="C7828" t="s">
        <v>18</v>
      </c>
      <c r="D7828" t="s">
        <v>19</v>
      </c>
      <c r="H7828" t="s">
        <v>19</v>
      </c>
      <c r="J7828" t="s">
        <v>20</v>
      </c>
      <c r="K7828" s="7">
        <v>37624</v>
      </c>
      <c r="L7828" t="s">
        <v>44</v>
      </c>
      <c r="M7828" t="s">
        <v>27</v>
      </c>
      <c r="N7828" t="s">
        <v>28</v>
      </c>
      <c r="O7828" s="7">
        <v>43654</v>
      </c>
      <c r="P7828" s="7">
        <v>44432</v>
      </c>
      <c r="Q7828" t="s">
        <v>24</v>
      </c>
      <c r="R7828" s="7">
        <v>45688</v>
      </c>
      <c r="S7828" s="8">
        <f t="shared" si="542"/>
        <v>22.093150684931508</v>
      </c>
      <c r="T7828" t="str">
        <f t="shared" si="541"/>
        <v>16-25</v>
      </c>
      <c r="U7828" s="7">
        <v>44432</v>
      </c>
      <c r="V7828">
        <f t="shared" si="543"/>
        <v>557</v>
      </c>
    </row>
    <row r="7829" spans="1:22">
      <c r="A7829">
        <v>110708</v>
      </c>
      <c r="B7829" t="s">
        <v>17</v>
      </c>
      <c r="C7829" t="s">
        <v>18</v>
      </c>
      <c r="D7829" t="s">
        <v>19</v>
      </c>
      <c r="H7829" t="s">
        <v>19</v>
      </c>
      <c r="J7829" t="s">
        <v>20</v>
      </c>
      <c r="K7829" s="7">
        <v>35441</v>
      </c>
      <c r="L7829" t="s">
        <v>26</v>
      </c>
      <c r="M7829" t="s">
        <v>27</v>
      </c>
      <c r="N7829" t="s">
        <v>34</v>
      </c>
      <c r="O7829" s="7">
        <v>42241</v>
      </c>
      <c r="P7829" s="7">
        <v>42614</v>
      </c>
      <c r="Q7829" t="s">
        <v>77</v>
      </c>
      <c r="R7829" s="7">
        <v>45688</v>
      </c>
      <c r="S7829" s="8">
        <f t="shared" si="542"/>
        <v>28.073972602739726</v>
      </c>
      <c r="T7829" t="str">
        <f t="shared" si="541"/>
        <v>25-35</v>
      </c>
      <c r="U7829" s="7">
        <v>42614</v>
      </c>
      <c r="V7829">
        <f t="shared" si="543"/>
        <v>268</v>
      </c>
    </row>
    <row r="7830" spans="1:22">
      <c r="A7830">
        <v>104688</v>
      </c>
      <c r="B7830" t="s">
        <v>17</v>
      </c>
      <c r="C7830" t="s">
        <v>18</v>
      </c>
      <c r="D7830" t="s">
        <v>19</v>
      </c>
      <c r="H7830" t="s">
        <v>19</v>
      </c>
      <c r="J7830" t="s">
        <v>20</v>
      </c>
      <c r="K7830" s="7">
        <v>36196</v>
      </c>
      <c r="L7830" t="s">
        <v>21</v>
      </c>
      <c r="M7830" t="s">
        <v>22</v>
      </c>
      <c r="N7830" t="s">
        <v>32</v>
      </c>
      <c r="O7830" s="7">
        <v>41454</v>
      </c>
      <c r="P7830" s="7">
        <v>42180</v>
      </c>
      <c r="Q7830" t="s">
        <v>24</v>
      </c>
      <c r="R7830" s="7">
        <v>45688</v>
      </c>
      <c r="S7830" s="8">
        <f t="shared" si="542"/>
        <v>26.005479452054793</v>
      </c>
      <c r="T7830" t="str">
        <f t="shared" si="541"/>
        <v>25-35</v>
      </c>
      <c r="U7830" s="7">
        <v>42180</v>
      </c>
      <c r="V7830">
        <f t="shared" si="543"/>
        <v>519</v>
      </c>
    </row>
    <row r="7831" spans="1:22">
      <c r="A7831">
        <v>124927</v>
      </c>
      <c r="B7831" t="s">
        <v>17</v>
      </c>
      <c r="C7831" t="s">
        <v>18</v>
      </c>
      <c r="D7831" t="s">
        <v>19</v>
      </c>
      <c r="H7831" t="s">
        <v>19</v>
      </c>
      <c r="J7831" t="s">
        <v>20</v>
      </c>
      <c r="K7831" s="7">
        <v>37855</v>
      </c>
      <c r="L7831" t="s">
        <v>67</v>
      </c>
      <c r="M7831" t="s">
        <v>22</v>
      </c>
      <c r="N7831" t="s">
        <v>32</v>
      </c>
      <c r="O7831" s="7" t="s">
        <v>36</v>
      </c>
      <c r="P7831" s="7" t="s">
        <v>36</v>
      </c>
      <c r="Q7831" t="s">
        <v>36</v>
      </c>
      <c r="R7831" s="7">
        <v>45688</v>
      </c>
      <c r="S7831" s="8">
        <f t="shared" si="542"/>
        <v>21.460273972602739</v>
      </c>
      <c r="T7831" t="str">
        <f t="shared" si="541"/>
        <v>16-25</v>
      </c>
      <c r="U7831" s="7" t="s">
        <v>36</v>
      </c>
      <c r="V7831" t="str">
        <f t="shared" si="543"/>
        <v/>
      </c>
    </row>
    <row r="7832" spans="1:22">
      <c r="A7832">
        <v>137337</v>
      </c>
      <c r="B7832" t="s">
        <v>17</v>
      </c>
      <c r="C7832" t="s">
        <v>18</v>
      </c>
      <c r="D7832" t="s">
        <v>19</v>
      </c>
      <c r="H7832" t="s">
        <v>19</v>
      </c>
      <c r="J7832" t="s">
        <v>20</v>
      </c>
      <c r="K7832" s="7">
        <v>33589</v>
      </c>
      <c r="L7832" t="s">
        <v>48</v>
      </c>
      <c r="M7832" t="s">
        <v>27</v>
      </c>
      <c r="N7832" t="s">
        <v>86</v>
      </c>
      <c r="O7832" s="7" t="s">
        <v>36</v>
      </c>
      <c r="P7832" s="7" t="s">
        <v>36</v>
      </c>
      <c r="Q7832" t="s">
        <v>36</v>
      </c>
      <c r="R7832" s="7">
        <v>45688</v>
      </c>
      <c r="S7832" s="8">
        <f t="shared" si="542"/>
        <v>33.147945205479452</v>
      </c>
      <c r="T7832" t="str">
        <f t="shared" si="541"/>
        <v>25-35</v>
      </c>
      <c r="U7832" s="7" t="s">
        <v>36</v>
      </c>
      <c r="V7832" t="str">
        <f t="shared" si="543"/>
        <v/>
      </c>
    </row>
    <row r="7833" spans="1:22">
      <c r="A7833">
        <v>83303</v>
      </c>
      <c r="B7833" t="s">
        <v>17</v>
      </c>
      <c r="C7833" t="s">
        <v>18</v>
      </c>
      <c r="D7833" t="s">
        <v>19</v>
      </c>
      <c r="H7833" t="s">
        <v>19</v>
      </c>
      <c r="J7833" t="s">
        <v>20</v>
      </c>
      <c r="K7833" s="7">
        <v>33982</v>
      </c>
      <c r="L7833" t="s">
        <v>84</v>
      </c>
      <c r="M7833" t="s">
        <v>22</v>
      </c>
      <c r="N7833" t="s">
        <v>32</v>
      </c>
      <c r="O7833" s="7" t="s">
        <v>36</v>
      </c>
      <c r="P7833" s="7" t="s">
        <v>36</v>
      </c>
      <c r="Q7833" t="s">
        <v>36</v>
      </c>
      <c r="R7833" s="7">
        <v>45688</v>
      </c>
      <c r="S7833" s="8">
        <f t="shared" si="542"/>
        <v>32.07123287671233</v>
      </c>
      <c r="T7833" t="str">
        <f t="shared" si="541"/>
        <v>25-35</v>
      </c>
      <c r="U7833" s="7" t="s">
        <v>36</v>
      </c>
      <c r="V7833" t="str">
        <f t="shared" si="543"/>
        <v/>
      </c>
    </row>
    <row r="7834" spans="1:22">
      <c r="A7834">
        <v>135101</v>
      </c>
      <c r="B7834" t="s">
        <v>17</v>
      </c>
      <c r="C7834" t="s">
        <v>18</v>
      </c>
      <c r="D7834" t="s">
        <v>19</v>
      </c>
      <c r="H7834" t="s">
        <v>19</v>
      </c>
      <c r="J7834" t="s">
        <v>20</v>
      </c>
      <c r="K7834" s="7">
        <v>34219</v>
      </c>
      <c r="L7834" t="s">
        <v>243</v>
      </c>
      <c r="M7834" t="s">
        <v>52</v>
      </c>
      <c r="N7834" t="s">
        <v>43</v>
      </c>
      <c r="O7834" s="7">
        <v>43636</v>
      </c>
      <c r="P7834" s="7">
        <v>45008</v>
      </c>
      <c r="Q7834" t="s">
        <v>41</v>
      </c>
      <c r="R7834" s="7">
        <v>45688</v>
      </c>
      <c r="S7834" s="8">
        <f t="shared" si="542"/>
        <v>31.421917808219177</v>
      </c>
      <c r="T7834" t="str">
        <f t="shared" si="541"/>
        <v>25-35</v>
      </c>
      <c r="U7834" s="7">
        <v>45008</v>
      </c>
      <c r="V7834">
        <f t="shared" si="543"/>
        <v>981</v>
      </c>
    </row>
    <row r="7835" spans="1:22">
      <c r="A7835">
        <v>30789</v>
      </c>
      <c r="B7835" t="s">
        <v>17</v>
      </c>
      <c r="C7835" t="s">
        <v>18</v>
      </c>
      <c r="D7835" t="s">
        <v>19</v>
      </c>
      <c r="H7835" t="s">
        <v>19</v>
      </c>
      <c r="J7835" t="s">
        <v>85</v>
      </c>
      <c r="L7835" t="s">
        <v>35</v>
      </c>
      <c r="M7835" t="s">
        <v>27</v>
      </c>
      <c r="N7835" t="s">
        <v>32</v>
      </c>
      <c r="O7835" s="7">
        <v>1</v>
      </c>
      <c r="P7835" s="7">
        <v>1</v>
      </c>
      <c r="Q7835" t="s">
        <v>36</v>
      </c>
      <c r="R7835" s="7">
        <v>45688</v>
      </c>
      <c r="S7835" s="8">
        <f t="shared" si="542"/>
        <v>125.17260273972603</v>
      </c>
      <c r="T7835" t="str">
        <f t="shared" si="541"/>
        <v>65+</v>
      </c>
      <c r="U7835" s="7">
        <v>1</v>
      </c>
    </row>
    <row r="7836" spans="1:22">
      <c r="A7836">
        <v>94642</v>
      </c>
      <c r="B7836" t="s">
        <v>17</v>
      </c>
      <c r="C7836" t="s">
        <v>18</v>
      </c>
      <c r="D7836" t="s">
        <v>19</v>
      </c>
      <c r="H7836" t="s">
        <v>19</v>
      </c>
      <c r="J7836" t="s">
        <v>30</v>
      </c>
      <c r="K7836" s="7">
        <v>33734</v>
      </c>
      <c r="L7836" t="s">
        <v>73</v>
      </c>
      <c r="M7836" t="s">
        <v>22</v>
      </c>
      <c r="N7836" t="s">
        <v>34</v>
      </c>
      <c r="O7836" s="7">
        <v>41106</v>
      </c>
      <c r="P7836" s="7">
        <v>41591</v>
      </c>
      <c r="Q7836" t="s">
        <v>36</v>
      </c>
      <c r="R7836" s="7">
        <v>45688</v>
      </c>
      <c r="S7836" s="8">
        <f t="shared" si="542"/>
        <v>32.750684931506846</v>
      </c>
      <c r="T7836" t="str">
        <f t="shared" si="541"/>
        <v>25-35</v>
      </c>
      <c r="U7836" s="7">
        <v>41591</v>
      </c>
      <c r="V7836">
        <f t="shared" si="543"/>
        <v>348</v>
      </c>
    </row>
    <row r="7837" spans="1:22">
      <c r="A7837">
        <v>8331</v>
      </c>
      <c r="B7837" t="s">
        <v>17</v>
      </c>
      <c r="C7837" t="s">
        <v>18</v>
      </c>
      <c r="D7837" t="s">
        <v>19</v>
      </c>
      <c r="H7837" t="s">
        <v>19</v>
      </c>
      <c r="J7837" t="s">
        <v>30</v>
      </c>
      <c r="L7837" t="s">
        <v>37</v>
      </c>
      <c r="M7837" t="s">
        <v>27</v>
      </c>
      <c r="N7837" t="s">
        <v>32</v>
      </c>
      <c r="O7837" s="7">
        <v>1</v>
      </c>
      <c r="P7837" s="7">
        <v>1</v>
      </c>
      <c r="Q7837" t="s">
        <v>36</v>
      </c>
      <c r="R7837" s="7">
        <v>45688</v>
      </c>
      <c r="S7837" s="8">
        <f t="shared" si="542"/>
        <v>125.17260273972603</v>
      </c>
      <c r="T7837" t="str">
        <f t="shared" si="541"/>
        <v>65+</v>
      </c>
      <c r="U7837" s="7">
        <v>1</v>
      </c>
    </row>
    <row r="7838" spans="1:22">
      <c r="A7838">
        <v>100688</v>
      </c>
      <c r="B7838" t="s">
        <v>17</v>
      </c>
      <c r="C7838" t="s">
        <v>18</v>
      </c>
      <c r="D7838" t="s">
        <v>19</v>
      </c>
      <c r="H7838" t="s">
        <v>19</v>
      </c>
      <c r="J7838" t="s">
        <v>30</v>
      </c>
      <c r="K7838" s="7">
        <v>22705</v>
      </c>
      <c r="L7838" t="s">
        <v>501</v>
      </c>
      <c r="M7838" t="s">
        <v>52</v>
      </c>
      <c r="N7838" t="s">
        <v>32</v>
      </c>
      <c r="O7838" s="7">
        <v>41115</v>
      </c>
      <c r="P7838" s="7">
        <v>43586</v>
      </c>
      <c r="Q7838" t="s">
        <v>24</v>
      </c>
      <c r="R7838" s="7">
        <v>45688</v>
      </c>
      <c r="S7838" s="8">
        <f t="shared" si="542"/>
        <v>62.967123287671235</v>
      </c>
      <c r="T7838" t="str">
        <f t="shared" si="541"/>
        <v>55-65</v>
      </c>
      <c r="U7838" s="7">
        <v>43586</v>
      </c>
      <c r="V7838">
        <f t="shared" si="543"/>
        <v>1766</v>
      </c>
    </row>
    <row r="7839" spans="1:22">
      <c r="A7839">
        <v>114336</v>
      </c>
      <c r="B7839" t="s">
        <v>17</v>
      </c>
      <c r="C7839" t="s">
        <v>25</v>
      </c>
      <c r="D7839" t="s">
        <v>19</v>
      </c>
      <c r="H7839" t="s">
        <v>19</v>
      </c>
      <c r="J7839" t="s">
        <v>30</v>
      </c>
      <c r="K7839" s="7">
        <v>23314</v>
      </c>
      <c r="L7839" t="s">
        <v>58</v>
      </c>
      <c r="M7839" t="s">
        <v>27</v>
      </c>
      <c r="N7839" t="s">
        <v>34</v>
      </c>
      <c r="O7839" s="7" t="s">
        <v>36</v>
      </c>
      <c r="P7839" s="7" t="s">
        <v>36</v>
      </c>
      <c r="Q7839" t="s">
        <v>41</v>
      </c>
      <c r="R7839" s="7">
        <v>45688</v>
      </c>
      <c r="S7839" s="8">
        <f t="shared" si="542"/>
        <v>61.298630136986304</v>
      </c>
      <c r="T7839" t="str">
        <f t="shared" si="541"/>
        <v>55-65</v>
      </c>
      <c r="U7839" s="7" t="s">
        <v>36</v>
      </c>
      <c r="V7839" t="str">
        <f t="shared" si="543"/>
        <v/>
      </c>
    </row>
    <row r="7840" spans="1:22">
      <c r="A7840">
        <v>166605</v>
      </c>
      <c r="B7840" t="s">
        <v>17</v>
      </c>
      <c r="C7840" t="s">
        <v>18</v>
      </c>
      <c r="D7840" t="s">
        <v>19</v>
      </c>
      <c r="H7840" t="s">
        <v>19</v>
      </c>
      <c r="J7840" t="s">
        <v>30</v>
      </c>
      <c r="K7840" s="7">
        <v>35318</v>
      </c>
      <c r="L7840" t="s">
        <v>90</v>
      </c>
      <c r="M7840" t="s">
        <v>57</v>
      </c>
      <c r="N7840" t="s">
        <v>34</v>
      </c>
      <c r="O7840" s="7" t="s">
        <v>36</v>
      </c>
      <c r="P7840" s="7" t="s">
        <v>36</v>
      </c>
      <c r="Q7840" t="s">
        <v>36</v>
      </c>
      <c r="R7840" s="7">
        <v>45688</v>
      </c>
      <c r="S7840" s="8">
        <f t="shared" si="542"/>
        <v>28.410958904109588</v>
      </c>
      <c r="T7840" t="str">
        <f t="shared" si="541"/>
        <v>25-35</v>
      </c>
      <c r="U7840" s="7" t="s">
        <v>36</v>
      </c>
      <c r="V7840" t="str">
        <f t="shared" si="543"/>
        <v/>
      </c>
    </row>
    <row r="7841" spans="1:22">
      <c r="A7841">
        <v>107199</v>
      </c>
      <c r="B7841" t="s">
        <v>17</v>
      </c>
      <c r="C7841" t="s">
        <v>18</v>
      </c>
      <c r="D7841" t="s">
        <v>19</v>
      </c>
      <c r="H7841" t="s">
        <v>19</v>
      </c>
      <c r="J7841" t="s">
        <v>20</v>
      </c>
      <c r="K7841" s="7">
        <v>20780</v>
      </c>
      <c r="L7841" t="s">
        <v>84</v>
      </c>
      <c r="M7841" t="s">
        <v>22</v>
      </c>
      <c r="N7841" t="s">
        <v>32</v>
      </c>
      <c r="O7841" s="7">
        <v>41701</v>
      </c>
      <c r="P7841" s="7">
        <v>41760</v>
      </c>
      <c r="Q7841" t="s">
        <v>36</v>
      </c>
      <c r="R7841" s="7">
        <v>45688</v>
      </c>
      <c r="S7841" s="8">
        <f t="shared" si="542"/>
        <v>68.241095890410961</v>
      </c>
      <c r="T7841" t="str">
        <f t="shared" si="541"/>
        <v>65+</v>
      </c>
      <c r="U7841" s="7">
        <v>41760</v>
      </c>
      <c r="V7841">
        <f t="shared" si="543"/>
        <v>44</v>
      </c>
    </row>
    <row r="7842" spans="1:22">
      <c r="A7842">
        <v>81035</v>
      </c>
      <c r="B7842" t="s">
        <v>17</v>
      </c>
      <c r="C7842" t="s">
        <v>25</v>
      </c>
      <c r="D7842" t="s">
        <v>19</v>
      </c>
      <c r="H7842" t="s">
        <v>19</v>
      </c>
      <c r="J7842" t="s">
        <v>20</v>
      </c>
      <c r="K7842" s="7">
        <v>16245</v>
      </c>
      <c r="L7842" t="s">
        <v>67</v>
      </c>
      <c r="M7842" t="s">
        <v>22</v>
      </c>
      <c r="N7842" t="s">
        <v>32</v>
      </c>
      <c r="O7842" s="7">
        <v>40304</v>
      </c>
      <c r="P7842" s="7" t="s">
        <v>29</v>
      </c>
      <c r="Q7842" t="s">
        <v>24</v>
      </c>
      <c r="R7842" s="7">
        <v>45688</v>
      </c>
      <c r="S7842" s="8">
        <f t="shared" si="542"/>
        <v>80.665753424657538</v>
      </c>
      <c r="T7842" t="str">
        <f t="shared" si="541"/>
        <v>65+</v>
      </c>
      <c r="U7842" s="7">
        <f t="shared" ref="U7842:U7843" si="544">R7842</f>
        <v>45688</v>
      </c>
      <c r="V7842">
        <f t="shared" si="543"/>
        <v>3847</v>
      </c>
    </row>
    <row r="7843" spans="1:22">
      <c r="A7843">
        <v>114331</v>
      </c>
      <c r="B7843" t="s">
        <v>17</v>
      </c>
      <c r="C7843" t="s">
        <v>25</v>
      </c>
      <c r="D7843" t="s">
        <v>19</v>
      </c>
      <c r="H7843" t="s">
        <v>19</v>
      </c>
      <c r="J7843" t="s">
        <v>20</v>
      </c>
      <c r="K7843" s="7">
        <v>23155</v>
      </c>
      <c r="L7843" t="s">
        <v>58</v>
      </c>
      <c r="M7843" t="s">
        <v>27</v>
      </c>
      <c r="N7843" t="s">
        <v>34</v>
      </c>
      <c r="O7843" s="7">
        <v>42310</v>
      </c>
      <c r="P7843" s="7" t="s">
        <v>29</v>
      </c>
      <c r="Q7843" t="s">
        <v>41</v>
      </c>
      <c r="R7843" s="7">
        <v>45688</v>
      </c>
      <c r="S7843" s="8">
        <f t="shared" si="542"/>
        <v>61.734246575342468</v>
      </c>
      <c r="T7843" t="str">
        <f t="shared" si="541"/>
        <v>55-65</v>
      </c>
      <c r="U7843" s="7">
        <f t="shared" si="544"/>
        <v>45688</v>
      </c>
      <c r="V7843">
        <f t="shared" si="543"/>
        <v>2415</v>
      </c>
    </row>
    <row r="7844" spans="1:22">
      <c r="A7844">
        <v>36278</v>
      </c>
      <c r="B7844" t="s">
        <v>17</v>
      </c>
      <c r="C7844" t="s">
        <v>18</v>
      </c>
      <c r="D7844" t="s">
        <v>19</v>
      </c>
      <c r="H7844" t="s">
        <v>19</v>
      </c>
      <c r="J7844" t="s">
        <v>20</v>
      </c>
      <c r="L7844" t="s">
        <v>502</v>
      </c>
      <c r="M7844" t="s">
        <v>52</v>
      </c>
      <c r="N7844" t="s">
        <v>32</v>
      </c>
      <c r="O7844" s="7">
        <v>1</v>
      </c>
      <c r="P7844" s="7">
        <v>1</v>
      </c>
      <c r="Q7844" t="s">
        <v>36</v>
      </c>
      <c r="R7844" s="7">
        <v>45688</v>
      </c>
      <c r="S7844" s="8">
        <f t="shared" si="542"/>
        <v>125.17260273972603</v>
      </c>
      <c r="T7844" t="str">
        <f t="shared" si="541"/>
        <v>65+</v>
      </c>
      <c r="U7844" s="7">
        <v>1</v>
      </c>
    </row>
    <row r="7845" spans="1:22">
      <c r="A7845">
        <v>165520</v>
      </c>
      <c r="B7845" t="s">
        <v>17</v>
      </c>
      <c r="C7845" t="s">
        <v>25</v>
      </c>
      <c r="D7845" t="s">
        <v>19</v>
      </c>
      <c r="H7845" t="s">
        <v>19</v>
      </c>
      <c r="J7845" t="s">
        <v>20</v>
      </c>
      <c r="K7845" s="7">
        <v>31696</v>
      </c>
      <c r="L7845" t="s">
        <v>84</v>
      </c>
      <c r="M7845" t="s">
        <v>22</v>
      </c>
      <c r="N7845" t="s">
        <v>43</v>
      </c>
      <c r="O7845" s="7">
        <v>45301</v>
      </c>
      <c r="P7845" s="7" t="s">
        <v>29</v>
      </c>
      <c r="Q7845" t="s">
        <v>38</v>
      </c>
      <c r="R7845" s="7">
        <v>45688</v>
      </c>
      <c r="S7845" s="8">
        <f t="shared" si="542"/>
        <v>38.334246575342469</v>
      </c>
      <c r="T7845" t="str">
        <f t="shared" si="541"/>
        <v>35-45</v>
      </c>
      <c r="U7845" s="7">
        <f>R7845</f>
        <v>45688</v>
      </c>
      <c r="V7845">
        <f t="shared" si="543"/>
        <v>278</v>
      </c>
    </row>
    <row r="7846" spans="1:22">
      <c r="A7846">
        <v>160830</v>
      </c>
      <c r="B7846" t="s">
        <v>17</v>
      </c>
      <c r="C7846" t="s">
        <v>18</v>
      </c>
      <c r="D7846" t="s">
        <v>19</v>
      </c>
      <c r="H7846" t="s">
        <v>19</v>
      </c>
      <c r="J7846" t="s">
        <v>20</v>
      </c>
      <c r="K7846" s="7">
        <v>36915</v>
      </c>
      <c r="L7846" t="s">
        <v>35</v>
      </c>
      <c r="M7846" t="s">
        <v>27</v>
      </c>
      <c r="N7846" t="s">
        <v>28</v>
      </c>
      <c r="O7846" s="7" t="s">
        <v>36</v>
      </c>
      <c r="P7846" s="7" t="s">
        <v>36</v>
      </c>
      <c r="Q7846" t="s">
        <v>36</v>
      </c>
      <c r="R7846" s="7">
        <v>45688</v>
      </c>
      <c r="S7846" s="8">
        <f t="shared" si="542"/>
        <v>24.035616438356165</v>
      </c>
      <c r="T7846" t="str">
        <f t="shared" si="541"/>
        <v>16-25</v>
      </c>
      <c r="U7846" s="7" t="s">
        <v>36</v>
      </c>
      <c r="V7846" t="str">
        <f t="shared" si="543"/>
        <v/>
      </c>
    </row>
    <row r="7847" spans="1:22">
      <c r="A7847">
        <v>105884</v>
      </c>
      <c r="B7847" t="s">
        <v>17</v>
      </c>
      <c r="C7847" t="s">
        <v>18</v>
      </c>
      <c r="D7847" t="s">
        <v>19</v>
      </c>
      <c r="H7847" t="s">
        <v>19</v>
      </c>
      <c r="J7847" t="s">
        <v>20</v>
      </c>
      <c r="K7847" s="7">
        <v>35410</v>
      </c>
      <c r="L7847" t="s">
        <v>37</v>
      </c>
      <c r="M7847" t="s">
        <v>27</v>
      </c>
      <c r="N7847" t="s">
        <v>32</v>
      </c>
      <c r="O7847" s="7">
        <v>41573</v>
      </c>
      <c r="P7847" s="7">
        <v>42838</v>
      </c>
      <c r="Q7847" t="s">
        <v>24</v>
      </c>
      <c r="R7847" s="7">
        <v>45688</v>
      </c>
      <c r="S7847" s="8">
        <f t="shared" si="542"/>
        <v>28.158904109589042</v>
      </c>
      <c r="T7847" t="str">
        <f t="shared" si="541"/>
        <v>25-35</v>
      </c>
      <c r="U7847" s="7">
        <v>42838</v>
      </c>
      <c r="V7847">
        <f t="shared" si="543"/>
        <v>904</v>
      </c>
    </row>
    <row r="7848" spans="1:22">
      <c r="A7848">
        <v>124222</v>
      </c>
      <c r="B7848" t="s">
        <v>17</v>
      </c>
      <c r="C7848" t="s">
        <v>18</v>
      </c>
      <c r="D7848" t="s">
        <v>19</v>
      </c>
      <c r="H7848" t="s">
        <v>19</v>
      </c>
      <c r="J7848" t="s">
        <v>20</v>
      </c>
      <c r="L7848" t="s">
        <v>79</v>
      </c>
      <c r="M7848" t="s">
        <v>22</v>
      </c>
      <c r="N7848" t="s">
        <v>34</v>
      </c>
      <c r="O7848" s="7" t="s">
        <v>36</v>
      </c>
      <c r="P7848" s="7" t="s">
        <v>36</v>
      </c>
      <c r="Q7848" t="s">
        <v>36</v>
      </c>
      <c r="R7848" s="7">
        <v>45688</v>
      </c>
      <c r="S7848" s="8">
        <f t="shared" si="542"/>
        <v>125.17260273972603</v>
      </c>
      <c r="T7848" t="str">
        <f t="shared" si="541"/>
        <v>65+</v>
      </c>
      <c r="U7848" s="7" t="s">
        <v>36</v>
      </c>
      <c r="V7848" t="str">
        <f t="shared" si="543"/>
        <v/>
      </c>
    </row>
    <row r="7849" spans="1:22">
      <c r="A7849">
        <v>115615</v>
      </c>
      <c r="B7849" t="s">
        <v>17</v>
      </c>
      <c r="C7849" t="s">
        <v>18</v>
      </c>
      <c r="D7849" t="s">
        <v>19</v>
      </c>
      <c r="H7849" t="s">
        <v>19</v>
      </c>
      <c r="J7849" t="s">
        <v>20</v>
      </c>
      <c r="K7849" s="7">
        <v>36701</v>
      </c>
      <c r="L7849" t="s">
        <v>42</v>
      </c>
      <c r="M7849" t="s">
        <v>22</v>
      </c>
      <c r="N7849" t="s">
        <v>28</v>
      </c>
      <c r="O7849" s="7">
        <v>42336</v>
      </c>
      <c r="P7849" s="7">
        <v>44545</v>
      </c>
      <c r="Q7849" t="s">
        <v>24</v>
      </c>
      <c r="R7849" s="7">
        <v>45688</v>
      </c>
      <c r="S7849" s="8">
        <f t="shared" si="542"/>
        <v>24.621917808219177</v>
      </c>
      <c r="T7849" t="str">
        <f t="shared" si="541"/>
        <v>16-25</v>
      </c>
      <c r="U7849" s="7">
        <v>44545</v>
      </c>
      <c r="V7849">
        <f t="shared" si="543"/>
        <v>1578</v>
      </c>
    </row>
    <row r="7850" spans="1:22">
      <c r="A7850">
        <v>116635</v>
      </c>
      <c r="B7850" t="s">
        <v>17</v>
      </c>
      <c r="C7850" t="s">
        <v>18</v>
      </c>
      <c r="D7850" t="s">
        <v>19</v>
      </c>
      <c r="H7850" t="s">
        <v>19</v>
      </c>
      <c r="J7850" t="s">
        <v>20</v>
      </c>
      <c r="K7850" s="7">
        <v>21517</v>
      </c>
      <c r="L7850" t="s">
        <v>139</v>
      </c>
      <c r="M7850" t="s">
        <v>23</v>
      </c>
      <c r="N7850" t="s">
        <v>36</v>
      </c>
      <c r="O7850" s="7">
        <v>42436</v>
      </c>
      <c r="P7850" s="7">
        <v>42627</v>
      </c>
      <c r="Q7850" t="s">
        <v>24</v>
      </c>
      <c r="R7850" s="7">
        <v>45688</v>
      </c>
      <c r="S7850" s="8">
        <f t="shared" si="542"/>
        <v>66.221917808219175</v>
      </c>
      <c r="T7850" t="str">
        <f t="shared" si="541"/>
        <v>65+</v>
      </c>
      <c r="U7850" s="7">
        <v>42627</v>
      </c>
      <c r="V7850">
        <f t="shared" si="543"/>
        <v>138</v>
      </c>
    </row>
    <row r="7851" spans="1:22">
      <c r="A7851">
        <v>162232</v>
      </c>
      <c r="B7851" t="s">
        <v>17</v>
      </c>
      <c r="C7851" t="s">
        <v>18</v>
      </c>
      <c r="D7851" t="s">
        <v>19</v>
      </c>
      <c r="H7851" t="s">
        <v>19</v>
      </c>
      <c r="J7851" t="s">
        <v>20</v>
      </c>
      <c r="K7851" s="7">
        <v>37433</v>
      </c>
      <c r="L7851" t="s">
        <v>65</v>
      </c>
      <c r="M7851" t="s">
        <v>27</v>
      </c>
      <c r="N7851" t="s">
        <v>34</v>
      </c>
      <c r="O7851" s="7" t="s">
        <v>36</v>
      </c>
      <c r="P7851" s="7" t="s">
        <v>36</v>
      </c>
      <c r="Q7851" t="s">
        <v>36</v>
      </c>
      <c r="R7851" s="7">
        <v>45688</v>
      </c>
      <c r="S7851" s="8">
        <f t="shared" si="542"/>
        <v>22.616438356164384</v>
      </c>
      <c r="T7851" t="str">
        <f t="shared" si="541"/>
        <v>16-25</v>
      </c>
      <c r="U7851" s="7" t="s">
        <v>36</v>
      </c>
      <c r="V7851" t="str">
        <f t="shared" si="543"/>
        <v/>
      </c>
    </row>
    <row r="7852" spans="1:22">
      <c r="A7852">
        <v>108413</v>
      </c>
      <c r="B7852" t="s">
        <v>17</v>
      </c>
      <c r="C7852" t="s">
        <v>18</v>
      </c>
      <c r="D7852" t="s">
        <v>19</v>
      </c>
      <c r="H7852" t="s">
        <v>19</v>
      </c>
      <c r="J7852" t="s">
        <v>20</v>
      </c>
      <c r="L7852" t="s">
        <v>35</v>
      </c>
      <c r="M7852" t="s">
        <v>27</v>
      </c>
      <c r="N7852" t="s">
        <v>34</v>
      </c>
      <c r="O7852" s="7">
        <v>42044</v>
      </c>
      <c r="P7852" s="7">
        <v>42044</v>
      </c>
      <c r="Q7852" t="s">
        <v>36</v>
      </c>
      <c r="R7852" s="7">
        <v>45688</v>
      </c>
      <c r="S7852" s="8">
        <f t="shared" si="542"/>
        <v>125.17260273972603</v>
      </c>
      <c r="T7852" t="str">
        <f t="shared" si="541"/>
        <v>65+</v>
      </c>
      <c r="U7852" s="7">
        <v>42044</v>
      </c>
      <c r="V7852">
        <f t="shared" si="543"/>
        <v>1</v>
      </c>
    </row>
    <row r="7853" spans="1:22">
      <c r="A7853">
        <v>95064</v>
      </c>
      <c r="B7853" t="s">
        <v>17</v>
      </c>
      <c r="C7853" t="s">
        <v>18</v>
      </c>
      <c r="D7853" t="s">
        <v>19</v>
      </c>
      <c r="H7853" t="s">
        <v>19</v>
      </c>
      <c r="J7853" t="s">
        <v>20</v>
      </c>
      <c r="K7853" s="7">
        <v>35580</v>
      </c>
      <c r="L7853" t="s">
        <v>33</v>
      </c>
      <c r="M7853" t="s">
        <v>22</v>
      </c>
      <c r="N7853" t="s">
        <v>34</v>
      </c>
      <c r="O7853" s="7">
        <v>41059</v>
      </c>
      <c r="P7853" s="7">
        <v>41182</v>
      </c>
      <c r="Q7853" t="s">
        <v>36</v>
      </c>
      <c r="R7853" s="7">
        <v>45688</v>
      </c>
      <c r="S7853" s="8">
        <f t="shared" si="542"/>
        <v>27.693150684931506</v>
      </c>
      <c r="T7853" t="str">
        <f t="shared" si="541"/>
        <v>25-35</v>
      </c>
      <c r="U7853" s="7">
        <v>41182</v>
      </c>
      <c r="V7853">
        <f t="shared" si="543"/>
        <v>88</v>
      </c>
    </row>
    <row r="7854" spans="1:22">
      <c r="A7854">
        <v>140966</v>
      </c>
      <c r="B7854" t="s">
        <v>17</v>
      </c>
      <c r="C7854" t="s">
        <v>18</v>
      </c>
      <c r="D7854" t="s">
        <v>19</v>
      </c>
      <c r="H7854" t="s">
        <v>19</v>
      </c>
      <c r="J7854" t="s">
        <v>20</v>
      </c>
      <c r="K7854" s="7">
        <v>38492</v>
      </c>
      <c r="L7854" t="s">
        <v>96</v>
      </c>
      <c r="M7854" t="s">
        <v>52</v>
      </c>
      <c r="N7854" t="s">
        <v>43</v>
      </c>
      <c r="O7854" s="7" t="s">
        <v>36</v>
      </c>
      <c r="P7854" s="7" t="s">
        <v>36</v>
      </c>
      <c r="Q7854" t="s">
        <v>36</v>
      </c>
      <c r="R7854" s="7">
        <v>45688</v>
      </c>
      <c r="S7854" s="8">
        <f t="shared" si="542"/>
        <v>19.715068493150685</v>
      </c>
      <c r="T7854" t="str">
        <f t="shared" si="541"/>
        <v>16-25</v>
      </c>
      <c r="U7854" s="7" t="s">
        <v>36</v>
      </c>
      <c r="V7854" t="str">
        <f t="shared" si="543"/>
        <v/>
      </c>
    </row>
    <row r="7855" spans="1:22">
      <c r="A7855">
        <v>105583</v>
      </c>
      <c r="B7855" t="s">
        <v>17</v>
      </c>
      <c r="C7855" t="s">
        <v>18</v>
      </c>
      <c r="D7855" t="s">
        <v>19</v>
      </c>
      <c r="H7855" t="s">
        <v>19</v>
      </c>
      <c r="J7855" t="s">
        <v>20</v>
      </c>
      <c r="K7855" s="7">
        <v>29241</v>
      </c>
      <c r="L7855" t="s">
        <v>72</v>
      </c>
      <c r="M7855" t="s">
        <v>22</v>
      </c>
      <c r="N7855" t="s">
        <v>32</v>
      </c>
      <c r="O7855" s="7">
        <v>41534</v>
      </c>
      <c r="P7855" s="7">
        <v>41557</v>
      </c>
      <c r="Q7855" t="s">
        <v>36</v>
      </c>
      <c r="R7855" s="7">
        <v>45688</v>
      </c>
      <c r="S7855" s="8">
        <f t="shared" si="542"/>
        <v>45.060273972602737</v>
      </c>
      <c r="T7855" t="str">
        <f t="shared" si="541"/>
        <v>45-55</v>
      </c>
      <c r="U7855" s="7">
        <v>41557</v>
      </c>
      <c r="V7855">
        <f t="shared" si="543"/>
        <v>18</v>
      </c>
    </row>
    <row r="7856" spans="1:22">
      <c r="A7856">
        <v>105345</v>
      </c>
      <c r="B7856" t="s">
        <v>17</v>
      </c>
      <c r="C7856" t="s">
        <v>18</v>
      </c>
      <c r="D7856" t="s">
        <v>19</v>
      </c>
      <c r="H7856" t="s">
        <v>19</v>
      </c>
      <c r="J7856" t="s">
        <v>30</v>
      </c>
      <c r="K7856" s="7">
        <v>33030</v>
      </c>
      <c r="L7856" t="s">
        <v>99</v>
      </c>
      <c r="M7856" t="s">
        <v>27</v>
      </c>
      <c r="N7856" t="s">
        <v>34</v>
      </c>
      <c r="O7856" s="7">
        <v>41475</v>
      </c>
      <c r="P7856" s="7">
        <v>44177</v>
      </c>
      <c r="Q7856" t="s">
        <v>24</v>
      </c>
      <c r="R7856" s="7">
        <v>45688</v>
      </c>
      <c r="S7856" s="8">
        <f t="shared" si="542"/>
        <v>34.679452054794524</v>
      </c>
      <c r="T7856" t="str">
        <f t="shared" si="541"/>
        <v>25-35</v>
      </c>
      <c r="U7856" s="7">
        <v>44177</v>
      </c>
      <c r="V7856">
        <f t="shared" si="543"/>
        <v>1930</v>
      </c>
    </row>
    <row r="7857" spans="1:22">
      <c r="A7857">
        <v>82668</v>
      </c>
      <c r="B7857" t="s">
        <v>17</v>
      </c>
      <c r="C7857" t="s">
        <v>18</v>
      </c>
      <c r="D7857" t="s">
        <v>19</v>
      </c>
      <c r="H7857" t="s">
        <v>19</v>
      </c>
      <c r="J7857" t="s">
        <v>30</v>
      </c>
      <c r="K7857" s="7">
        <v>35426</v>
      </c>
      <c r="L7857" t="s">
        <v>481</v>
      </c>
      <c r="M7857" t="s">
        <v>23</v>
      </c>
      <c r="N7857" t="s">
        <v>34</v>
      </c>
      <c r="O7857" s="7">
        <v>41362</v>
      </c>
      <c r="P7857" s="7">
        <v>44664</v>
      </c>
      <c r="Q7857" t="s">
        <v>24</v>
      </c>
      <c r="R7857" s="7">
        <v>45688</v>
      </c>
      <c r="S7857" s="8">
        <f t="shared" si="542"/>
        <v>28.115068493150684</v>
      </c>
      <c r="T7857" t="str">
        <f t="shared" si="541"/>
        <v>25-35</v>
      </c>
      <c r="U7857" s="7">
        <v>44664</v>
      </c>
      <c r="V7857">
        <f t="shared" si="543"/>
        <v>2359</v>
      </c>
    </row>
    <row r="7858" spans="1:22">
      <c r="A7858">
        <v>102540</v>
      </c>
      <c r="B7858" t="s">
        <v>17</v>
      </c>
      <c r="C7858" t="s">
        <v>18</v>
      </c>
      <c r="D7858" t="s">
        <v>19</v>
      </c>
      <c r="H7858" t="s">
        <v>46</v>
      </c>
      <c r="I7858" t="s">
        <v>47</v>
      </c>
      <c r="J7858" t="s">
        <v>30</v>
      </c>
      <c r="K7858" s="7">
        <v>17260</v>
      </c>
      <c r="L7858" t="s">
        <v>37</v>
      </c>
      <c r="M7858" t="s">
        <v>27</v>
      </c>
      <c r="N7858" t="s">
        <v>32</v>
      </c>
      <c r="O7858" s="7">
        <v>41290</v>
      </c>
      <c r="P7858" s="7">
        <v>43488</v>
      </c>
      <c r="Q7858" t="s">
        <v>24</v>
      </c>
      <c r="R7858" s="7">
        <v>45688</v>
      </c>
      <c r="S7858" s="8">
        <f t="shared" si="542"/>
        <v>77.884931506849313</v>
      </c>
      <c r="T7858" t="str">
        <f t="shared" si="541"/>
        <v>65+</v>
      </c>
      <c r="U7858" s="7">
        <v>43488</v>
      </c>
      <c r="V7858">
        <f t="shared" si="543"/>
        <v>1571</v>
      </c>
    </row>
    <row r="7859" spans="1:22">
      <c r="A7859">
        <v>48605</v>
      </c>
      <c r="B7859" t="s">
        <v>17</v>
      </c>
      <c r="C7859" t="s">
        <v>18</v>
      </c>
      <c r="D7859" t="s">
        <v>19</v>
      </c>
      <c r="H7859" t="s">
        <v>19</v>
      </c>
      <c r="J7859" t="s">
        <v>20</v>
      </c>
      <c r="K7859" s="7">
        <v>15561</v>
      </c>
      <c r="L7859" t="s">
        <v>65</v>
      </c>
      <c r="M7859" t="s">
        <v>27</v>
      </c>
      <c r="N7859" t="s">
        <v>34</v>
      </c>
      <c r="O7859" s="7">
        <v>37193</v>
      </c>
      <c r="P7859" s="7">
        <v>41502</v>
      </c>
      <c r="Q7859" t="s">
        <v>36</v>
      </c>
      <c r="R7859" s="7">
        <v>45688</v>
      </c>
      <c r="S7859" s="8">
        <f t="shared" si="542"/>
        <v>82.539726027397265</v>
      </c>
      <c r="T7859" t="str">
        <f t="shared" si="541"/>
        <v>65+</v>
      </c>
      <c r="U7859" s="7">
        <v>41502</v>
      </c>
      <c r="V7859">
        <f t="shared" si="543"/>
        <v>3080</v>
      </c>
    </row>
    <row r="7860" spans="1:22">
      <c r="A7860">
        <v>122564</v>
      </c>
      <c r="B7860" t="s">
        <v>17</v>
      </c>
      <c r="C7860" t="s">
        <v>18</v>
      </c>
      <c r="D7860" t="s">
        <v>19</v>
      </c>
      <c r="H7860" t="s">
        <v>19</v>
      </c>
      <c r="J7860" t="s">
        <v>20</v>
      </c>
      <c r="K7860" s="7">
        <v>20005</v>
      </c>
      <c r="L7860" t="s">
        <v>161</v>
      </c>
      <c r="M7860" t="s">
        <v>22</v>
      </c>
      <c r="N7860" t="s">
        <v>34</v>
      </c>
      <c r="O7860" s="7">
        <v>42871</v>
      </c>
      <c r="P7860" s="7">
        <v>43488</v>
      </c>
      <c r="Q7860" t="s">
        <v>24</v>
      </c>
      <c r="R7860" s="7">
        <v>45688</v>
      </c>
      <c r="S7860" s="8">
        <f t="shared" si="542"/>
        <v>70.364383561643834</v>
      </c>
      <c r="T7860" t="str">
        <f t="shared" si="541"/>
        <v>65+</v>
      </c>
      <c r="U7860" s="7">
        <v>43488</v>
      </c>
      <c r="V7860">
        <f t="shared" si="543"/>
        <v>442</v>
      </c>
    </row>
    <row r="7861" spans="1:22">
      <c r="A7861">
        <v>150514</v>
      </c>
      <c r="B7861" t="s">
        <v>17</v>
      </c>
      <c r="C7861" t="s">
        <v>25</v>
      </c>
      <c r="D7861" t="s">
        <v>19</v>
      </c>
      <c r="H7861" t="s">
        <v>19</v>
      </c>
      <c r="J7861" t="s">
        <v>20</v>
      </c>
      <c r="K7861" s="7">
        <v>20956</v>
      </c>
      <c r="L7861" t="s">
        <v>60</v>
      </c>
      <c r="M7861" t="s">
        <v>57</v>
      </c>
      <c r="N7861" t="s">
        <v>32</v>
      </c>
      <c r="O7861" s="7">
        <v>44335</v>
      </c>
      <c r="P7861" s="7" t="s">
        <v>29</v>
      </c>
      <c r="Q7861" t="s">
        <v>24</v>
      </c>
      <c r="R7861" s="7">
        <v>45688</v>
      </c>
      <c r="S7861" s="8">
        <f t="shared" si="542"/>
        <v>67.758904109589039</v>
      </c>
      <c r="T7861" t="str">
        <f t="shared" si="541"/>
        <v>65+</v>
      </c>
      <c r="U7861" s="7">
        <f>R7861</f>
        <v>45688</v>
      </c>
      <c r="V7861">
        <f t="shared" si="543"/>
        <v>968</v>
      </c>
    </row>
    <row r="7862" spans="1:22">
      <c r="A7862">
        <v>79594</v>
      </c>
      <c r="B7862" t="s">
        <v>17</v>
      </c>
      <c r="C7862" t="s">
        <v>18</v>
      </c>
      <c r="D7862" t="s">
        <v>19</v>
      </c>
      <c r="H7862" t="s">
        <v>19</v>
      </c>
      <c r="J7862" t="s">
        <v>20</v>
      </c>
      <c r="K7862" s="7">
        <v>21791</v>
      </c>
      <c r="L7862" t="s">
        <v>48</v>
      </c>
      <c r="M7862" t="s">
        <v>27</v>
      </c>
      <c r="N7862" t="s">
        <v>34</v>
      </c>
      <c r="O7862" s="7">
        <v>40624</v>
      </c>
      <c r="P7862" s="7">
        <v>43358</v>
      </c>
      <c r="Q7862" t="s">
        <v>24</v>
      </c>
      <c r="R7862" s="7">
        <v>45688</v>
      </c>
      <c r="S7862" s="8">
        <f t="shared" si="542"/>
        <v>65.471232876712335</v>
      </c>
      <c r="T7862" t="str">
        <f t="shared" si="541"/>
        <v>65+</v>
      </c>
      <c r="U7862" s="7">
        <v>43358</v>
      </c>
      <c r="V7862">
        <f t="shared" si="543"/>
        <v>1954</v>
      </c>
    </row>
    <row r="7863" spans="1:22">
      <c r="A7863">
        <v>9660</v>
      </c>
      <c r="B7863" t="s">
        <v>17</v>
      </c>
      <c r="C7863" t="s">
        <v>18</v>
      </c>
      <c r="D7863" t="s">
        <v>19</v>
      </c>
      <c r="H7863" t="s">
        <v>19</v>
      </c>
      <c r="J7863" t="s">
        <v>20</v>
      </c>
      <c r="K7863" s="7">
        <v>17309</v>
      </c>
      <c r="L7863" t="s">
        <v>60</v>
      </c>
      <c r="M7863" t="s">
        <v>27</v>
      </c>
      <c r="N7863" t="s">
        <v>32</v>
      </c>
      <c r="O7863" s="7" t="s">
        <v>36</v>
      </c>
      <c r="P7863" s="7" t="s">
        <v>36</v>
      </c>
      <c r="Q7863" t="s">
        <v>36</v>
      </c>
      <c r="R7863" s="7">
        <v>45688</v>
      </c>
      <c r="S7863" s="8">
        <f t="shared" si="542"/>
        <v>77.750684931506854</v>
      </c>
      <c r="T7863" t="str">
        <f t="shared" si="541"/>
        <v>65+</v>
      </c>
      <c r="U7863" s="7" t="s">
        <v>36</v>
      </c>
      <c r="V7863" t="str">
        <f t="shared" si="543"/>
        <v/>
      </c>
    </row>
    <row r="7864" spans="1:22">
      <c r="A7864">
        <v>126722</v>
      </c>
      <c r="B7864" t="s">
        <v>17</v>
      </c>
      <c r="C7864" t="s">
        <v>18</v>
      </c>
      <c r="D7864" t="s">
        <v>19</v>
      </c>
      <c r="H7864" t="s">
        <v>19</v>
      </c>
      <c r="J7864" t="s">
        <v>20</v>
      </c>
      <c r="K7864" s="7">
        <v>36250</v>
      </c>
      <c r="L7864" t="s">
        <v>67</v>
      </c>
      <c r="M7864" t="s">
        <v>22</v>
      </c>
      <c r="N7864" t="s">
        <v>36</v>
      </c>
      <c r="O7864" s="7">
        <v>43122</v>
      </c>
      <c r="P7864" s="7">
        <v>43265</v>
      </c>
      <c r="Q7864" t="s">
        <v>24</v>
      </c>
      <c r="R7864" s="7">
        <v>45688</v>
      </c>
      <c r="S7864" s="8">
        <f t="shared" si="542"/>
        <v>25.857534246575341</v>
      </c>
      <c r="T7864" t="str">
        <f t="shared" si="541"/>
        <v>25-35</v>
      </c>
      <c r="U7864" s="7">
        <v>43265</v>
      </c>
      <c r="V7864">
        <f t="shared" si="543"/>
        <v>104</v>
      </c>
    </row>
    <row r="7865" spans="1:22">
      <c r="A7865">
        <v>108289</v>
      </c>
      <c r="B7865" t="s">
        <v>17</v>
      </c>
      <c r="C7865" t="s">
        <v>18</v>
      </c>
      <c r="D7865" t="s">
        <v>19</v>
      </c>
      <c r="H7865" t="s">
        <v>19</v>
      </c>
      <c r="J7865" t="s">
        <v>30</v>
      </c>
      <c r="L7865" t="s">
        <v>78</v>
      </c>
      <c r="M7865" t="s">
        <v>22</v>
      </c>
      <c r="N7865" t="s">
        <v>32</v>
      </c>
      <c r="O7865" s="7">
        <v>41834</v>
      </c>
      <c r="P7865" s="7">
        <v>41834</v>
      </c>
      <c r="Q7865" t="s">
        <v>36</v>
      </c>
      <c r="R7865" s="7">
        <v>45688</v>
      </c>
      <c r="S7865" s="8">
        <f t="shared" si="542"/>
        <v>125.17260273972603</v>
      </c>
      <c r="T7865" t="str">
        <f t="shared" si="541"/>
        <v>65+</v>
      </c>
      <c r="U7865" s="7">
        <v>41834</v>
      </c>
      <c r="V7865">
        <f t="shared" si="543"/>
        <v>1</v>
      </c>
    </row>
    <row r="7866" spans="1:22">
      <c r="A7866">
        <v>66303</v>
      </c>
      <c r="B7866" t="s">
        <v>17</v>
      </c>
      <c r="C7866" t="s">
        <v>18</v>
      </c>
      <c r="D7866" t="s">
        <v>19</v>
      </c>
      <c r="H7866" t="s">
        <v>19</v>
      </c>
      <c r="J7866" t="s">
        <v>20</v>
      </c>
      <c r="K7866" s="7">
        <v>33741</v>
      </c>
      <c r="L7866" t="s">
        <v>48</v>
      </c>
      <c r="M7866" t="s">
        <v>27</v>
      </c>
      <c r="N7866" t="s">
        <v>34</v>
      </c>
      <c r="O7866" s="7">
        <v>40791</v>
      </c>
      <c r="P7866" s="7">
        <v>41667</v>
      </c>
      <c r="Q7866" t="s">
        <v>36</v>
      </c>
      <c r="R7866" s="7">
        <v>45688</v>
      </c>
      <c r="S7866" s="8">
        <f t="shared" si="542"/>
        <v>32.731506849315068</v>
      </c>
      <c r="T7866" t="str">
        <f t="shared" si="541"/>
        <v>25-35</v>
      </c>
      <c r="U7866" s="7">
        <v>41667</v>
      </c>
      <c r="V7866">
        <f t="shared" si="543"/>
        <v>627</v>
      </c>
    </row>
    <row r="7867" spans="1:22">
      <c r="A7867">
        <v>108265</v>
      </c>
      <c r="B7867" t="s">
        <v>17</v>
      </c>
      <c r="C7867" t="s">
        <v>18</v>
      </c>
      <c r="D7867" t="s">
        <v>19</v>
      </c>
      <c r="H7867" t="s">
        <v>19</v>
      </c>
      <c r="J7867" t="s">
        <v>20</v>
      </c>
      <c r="L7867" t="s">
        <v>37</v>
      </c>
      <c r="M7867" t="s">
        <v>27</v>
      </c>
      <c r="N7867" t="s">
        <v>32</v>
      </c>
      <c r="O7867" s="7">
        <v>41814</v>
      </c>
      <c r="P7867" s="7">
        <v>44796</v>
      </c>
      <c r="Q7867" t="s">
        <v>38</v>
      </c>
      <c r="R7867" s="7">
        <v>45688</v>
      </c>
      <c r="S7867" s="8">
        <f t="shared" si="542"/>
        <v>125.17260273972603</v>
      </c>
      <c r="T7867" t="str">
        <f t="shared" si="541"/>
        <v>65+</v>
      </c>
      <c r="U7867" s="7">
        <v>44796</v>
      </c>
      <c r="V7867">
        <f t="shared" si="543"/>
        <v>2131</v>
      </c>
    </row>
    <row r="7868" spans="1:22">
      <c r="A7868">
        <v>161161</v>
      </c>
      <c r="B7868" t="s">
        <v>17</v>
      </c>
      <c r="C7868" t="s">
        <v>25</v>
      </c>
      <c r="D7868" t="s">
        <v>19</v>
      </c>
      <c r="H7868" t="s">
        <v>19</v>
      </c>
      <c r="J7868" t="s">
        <v>20</v>
      </c>
      <c r="K7868" s="7">
        <v>22251</v>
      </c>
      <c r="L7868" t="s">
        <v>33</v>
      </c>
      <c r="M7868" t="s">
        <v>22</v>
      </c>
      <c r="N7868" t="s">
        <v>34</v>
      </c>
      <c r="O7868" s="7">
        <v>45056</v>
      </c>
      <c r="P7868" s="7" t="s">
        <v>29</v>
      </c>
      <c r="Q7868" t="s">
        <v>24</v>
      </c>
      <c r="R7868" s="7">
        <v>45688</v>
      </c>
      <c r="S7868" s="8">
        <f t="shared" si="542"/>
        <v>64.210958904109589</v>
      </c>
      <c r="T7868" t="str">
        <f t="shared" si="541"/>
        <v>55-65</v>
      </c>
      <c r="U7868" s="7">
        <f>R7868</f>
        <v>45688</v>
      </c>
      <c r="V7868">
        <f t="shared" si="543"/>
        <v>453</v>
      </c>
    </row>
    <row r="7869" spans="1:22">
      <c r="A7869">
        <v>81036</v>
      </c>
      <c r="B7869" t="s">
        <v>17</v>
      </c>
      <c r="C7869" t="s">
        <v>18</v>
      </c>
      <c r="D7869" t="s">
        <v>19</v>
      </c>
      <c r="H7869" t="s">
        <v>19</v>
      </c>
      <c r="J7869" t="s">
        <v>20</v>
      </c>
      <c r="K7869" s="7">
        <v>17200</v>
      </c>
      <c r="L7869" t="s">
        <v>48</v>
      </c>
      <c r="M7869" t="s">
        <v>27</v>
      </c>
      <c r="N7869" t="s">
        <v>34</v>
      </c>
      <c r="O7869" s="7">
        <v>33239</v>
      </c>
      <c r="P7869" s="7">
        <v>45523</v>
      </c>
      <c r="Q7869" t="s">
        <v>55</v>
      </c>
      <c r="R7869" s="7">
        <v>45688</v>
      </c>
      <c r="S7869" s="8">
        <f t="shared" si="542"/>
        <v>78.049315068493144</v>
      </c>
      <c r="T7869" t="str">
        <f t="shared" si="541"/>
        <v>65+</v>
      </c>
      <c r="U7869" s="7">
        <v>45523</v>
      </c>
      <c r="V7869">
        <f t="shared" si="543"/>
        <v>8775</v>
      </c>
    </row>
    <row r="7870" spans="1:22">
      <c r="A7870">
        <v>62867</v>
      </c>
      <c r="B7870" t="s">
        <v>17</v>
      </c>
      <c r="C7870" t="s">
        <v>18</v>
      </c>
      <c r="D7870" t="s">
        <v>19</v>
      </c>
      <c r="H7870" t="s">
        <v>19</v>
      </c>
      <c r="J7870" t="s">
        <v>30</v>
      </c>
      <c r="K7870" s="7">
        <v>22196</v>
      </c>
      <c r="L7870" t="s">
        <v>48</v>
      </c>
      <c r="M7870" t="s">
        <v>27</v>
      </c>
      <c r="N7870" t="s">
        <v>28</v>
      </c>
      <c r="O7870" s="7">
        <v>41109</v>
      </c>
      <c r="P7870" s="7">
        <v>41486</v>
      </c>
      <c r="Q7870" t="s">
        <v>36</v>
      </c>
      <c r="R7870" s="7">
        <v>45688</v>
      </c>
      <c r="S7870" s="8">
        <f t="shared" si="542"/>
        <v>64.361643835616434</v>
      </c>
      <c r="T7870" t="str">
        <f t="shared" si="541"/>
        <v>55-65</v>
      </c>
      <c r="U7870" s="7">
        <v>41486</v>
      </c>
      <c r="V7870">
        <f t="shared" si="543"/>
        <v>270</v>
      </c>
    </row>
    <row r="7871" spans="1:22">
      <c r="A7871">
        <v>81037</v>
      </c>
      <c r="B7871" t="s">
        <v>17</v>
      </c>
      <c r="C7871" t="s">
        <v>18</v>
      </c>
      <c r="D7871" t="s">
        <v>19</v>
      </c>
      <c r="H7871" t="s">
        <v>19</v>
      </c>
      <c r="J7871" t="s">
        <v>20</v>
      </c>
      <c r="K7871" s="7">
        <v>16226</v>
      </c>
      <c r="L7871" t="s">
        <v>37</v>
      </c>
      <c r="M7871" t="s">
        <v>27</v>
      </c>
      <c r="N7871" t="s">
        <v>34</v>
      </c>
      <c r="O7871" s="7">
        <v>38754</v>
      </c>
      <c r="P7871" s="7">
        <v>44439</v>
      </c>
      <c r="Q7871" t="s">
        <v>24</v>
      </c>
      <c r="R7871" s="7">
        <v>45688</v>
      </c>
      <c r="S7871" s="8">
        <f t="shared" si="542"/>
        <v>80.717808219178082</v>
      </c>
      <c r="T7871" t="str">
        <f t="shared" si="541"/>
        <v>65+</v>
      </c>
      <c r="U7871" s="7">
        <v>44439</v>
      </c>
      <c r="V7871">
        <f t="shared" si="543"/>
        <v>4062</v>
      </c>
    </row>
    <row r="7872" spans="1:22">
      <c r="A7872">
        <v>159466</v>
      </c>
      <c r="B7872" t="s">
        <v>17</v>
      </c>
      <c r="C7872" t="s">
        <v>25</v>
      </c>
      <c r="D7872" t="s">
        <v>19</v>
      </c>
      <c r="H7872" t="s">
        <v>19</v>
      </c>
      <c r="J7872" t="s">
        <v>20</v>
      </c>
      <c r="K7872" s="7">
        <v>20941</v>
      </c>
      <c r="L7872" t="s">
        <v>65</v>
      </c>
      <c r="M7872" t="s">
        <v>27</v>
      </c>
      <c r="N7872" t="s">
        <v>34</v>
      </c>
      <c r="O7872" s="7">
        <v>44867</v>
      </c>
      <c r="P7872" s="7" t="s">
        <v>29</v>
      </c>
      <c r="Q7872" t="s">
        <v>24</v>
      </c>
      <c r="R7872" s="7">
        <v>45688</v>
      </c>
      <c r="S7872" s="8">
        <f t="shared" si="542"/>
        <v>67.8</v>
      </c>
      <c r="T7872" t="str">
        <f t="shared" si="541"/>
        <v>65+</v>
      </c>
      <c r="U7872" s="7">
        <f>R7872</f>
        <v>45688</v>
      </c>
      <c r="V7872">
        <f t="shared" si="543"/>
        <v>588</v>
      </c>
    </row>
    <row r="7873" spans="1:22">
      <c r="A7873">
        <v>104157</v>
      </c>
      <c r="B7873" t="s">
        <v>17</v>
      </c>
      <c r="C7873" t="s">
        <v>18</v>
      </c>
      <c r="D7873" t="s">
        <v>19</v>
      </c>
      <c r="H7873" t="s">
        <v>19</v>
      </c>
      <c r="J7873" t="s">
        <v>20</v>
      </c>
      <c r="K7873" s="7">
        <v>30846</v>
      </c>
      <c r="L7873" t="s">
        <v>65</v>
      </c>
      <c r="M7873" t="s">
        <v>27</v>
      </c>
      <c r="N7873" t="s">
        <v>34</v>
      </c>
      <c r="O7873" s="7" t="s">
        <v>36</v>
      </c>
      <c r="P7873" s="7" t="s">
        <v>36</v>
      </c>
      <c r="Q7873" t="s">
        <v>36</v>
      </c>
      <c r="R7873" s="7">
        <v>45688</v>
      </c>
      <c r="S7873" s="8">
        <f t="shared" si="542"/>
        <v>40.663013698630138</v>
      </c>
      <c r="T7873" t="str">
        <f t="shared" si="541"/>
        <v>35-45</v>
      </c>
      <c r="U7873" s="7" t="s">
        <v>36</v>
      </c>
      <c r="V7873" t="str">
        <f t="shared" si="543"/>
        <v/>
      </c>
    </row>
    <row r="7874" spans="1:22">
      <c r="A7874">
        <v>118619</v>
      </c>
      <c r="B7874" t="s">
        <v>17</v>
      </c>
      <c r="C7874" t="s">
        <v>18</v>
      </c>
      <c r="D7874" t="s">
        <v>19</v>
      </c>
      <c r="H7874" t="s">
        <v>19</v>
      </c>
      <c r="J7874" t="s">
        <v>20</v>
      </c>
      <c r="L7874" t="s">
        <v>388</v>
      </c>
      <c r="M7874" t="s">
        <v>23</v>
      </c>
      <c r="N7874" t="s">
        <v>32</v>
      </c>
      <c r="O7874" s="7" t="s">
        <v>36</v>
      </c>
      <c r="P7874" s="7" t="s">
        <v>36</v>
      </c>
      <c r="Q7874" t="s">
        <v>36</v>
      </c>
      <c r="R7874" s="7">
        <v>45688</v>
      </c>
      <c r="S7874" s="8">
        <f t="shared" si="542"/>
        <v>125.17260273972603</v>
      </c>
      <c r="T7874" t="str">
        <f t="shared" ref="T7874:T7937" si="545">IFERROR(VLOOKUP(S7874,Age_Group_Arr,2,TRUE),"")</f>
        <v>65+</v>
      </c>
      <c r="U7874" s="7" t="s">
        <v>36</v>
      </c>
      <c r="V7874" t="str">
        <f t="shared" si="543"/>
        <v/>
      </c>
    </row>
    <row r="7875" spans="1:22">
      <c r="A7875">
        <v>81247</v>
      </c>
      <c r="B7875" t="s">
        <v>17</v>
      </c>
      <c r="C7875" t="s">
        <v>25</v>
      </c>
      <c r="D7875" t="s">
        <v>19</v>
      </c>
      <c r="H7875" t="s">
        <v>19</v>
      </c>
      <c r="J7875" t="s">
        <v>20</v>
      </c>
      <c r="K7875" s="7">
        <v>22772</v>
      </c>
      <c r="L7875" t="s">
        <v>65</v>
      </c>
      <c r="M7875" t="s">
        <v>27</v>
      </c>
      <c r="N7875" t="s">
        <v>34</v>
      </c>
      <c r="O7875" s="7">
        <v>45003</v>
      </c>
      <c r="P7875" s="7" t="s">
        <v>29</v>
      </c>
      <c r="Q7875" t="s">
        <v>55</v>
      </c>
      <c r="R7875" s="7">
        <v>45688</v>
      </c>
      <c r="S7875" s="8">
        <f t="shared" ref="S7875:S7938" si="546">(SUM(R7875-K7875)/365)</f>
        <v>62.783561643835618</v>
      </c>
      <c r="T7875" t="str">
        <f t="shared" si="545"/>
        <v>55-65</v>
      </c>
      <c r="U7875" s="7">
        <f>R7875</f>
        <v>45688</v>
      </c>
      <c r="V7875">
        <f t="shared" ref="V7875:V7938" si="547">IFERROR(NETWORKDAYS(O7875,U7875,8),"")</f>
        <v>490</v>
      </c>
    </row>
    <row r="7876" spans="1:22">
      <c r="A7876">
        <v>139288</v>
      </c>
      <c r="B7876" t="s">
        <v>17</v>
      </c>
      <c r="C7876" t="s">
        <v>18</v>
      </c>
      <c r="D7876" t="s">
        <v>19</v>
      </c>
      <c r="H7876" t="s">
        <v>19</v>
      </c>
      <c r="J7876" t="s">
        <v>20</v>
      </c>
      <c r="K7876" s="7">
        <v>30990</v>
      </c>
      <c r="L7876" t="s">
        <v>35</v>
      </c>
      <c r="M7876" t="s">
        <v>27</v>
      </c>
      <c r="N7876" t="s">
        <v>28</v>
      </c>
      <c r="O7876" s="7" t="s">
        <v>36</v>
      </c>
      <c r="P7876" s="7" t="s">
        <v>36</v>
      </c>
      <c r="Q7876" t="s">
        <v>36</v>
      </c>
      <c r="R7876" s="7">
        <v>45688</v>
      </c>
      <c r="S7876" s="8">
        <f t="shared" si="546"/>
        <v>40.268493150684932</v>
      </c>
      <c r="T7876" t="str">
        <f t="shared" si="545"/>
        <v>35-45</v>
      </c>
      <c r="U7876" s="7" t="s">
        <v>36</v>
      </c>
      <c r="V7876" t="str">
        <f t="shared" si="547"/>
        <v/>
      </c>
    </row>
    <row r="7877" spans="1:22">
      <c r="A7877">
        <v>138974</v>
      </c>
      <c r="B7877" t="s">
        <v>17</v>
      </c>
      <c r="C7877" t="s">
        <v>18</v>
      </c>
      <c r="D7877" t="s">
        <v>19</v>
      </c>
      <c r="H7877" t="s">
        <v>19</v>
      </c>
      <c r="J7877" t="s">
        <v>20</v>
      </c>
      <c r="K7877" s="7">
        <v>22326</v>
      </c>
      <c r="L7877" t="s">
        <v>35</v>
      </c>
      <c r="M7877" t="s">
        <v>27</v>
      </c>
      <c r="N7877" t="s">
        <v>40</v>
      </c>
      <c r="O7877" s="7" t="s">
        <v>36</v>
      </c>
      <c r="P7877" s="7" t="s">
        <v>36</v>
      </c>
      <c r="Q7877" t="s">
        <v>36</v>
      </c>
      <c r="R7877" s="7">
        <v>45688</v>
      </c>
      <c r="S7877" s="8">
        <f t="shared" si="546"/>
        <v>64.0054794520548</v>
      </c>
      <c r="T7877" t="str">
        <f t="shared" si="545"/>
        <v>55-65</v>
      </c>
      <c r="U7877" s="7" t="s">
        <v>36</v>
      </c>
      <c r="V7877" t="str">
        <f t="shared" si="547"/>
        <v/>
      </c>
    </row>
    <row r="7878" spans="1:22">
      <c r="A7878">
        <v>81352</v>
      </c>
      <c r="B7878" t="s">
        <v>17</v>
      </c>
      <c r="C7878" t="s">
        <v>18</v>
      </c>
      <c r="D7878" t="s">
        <v>19</v>
      </c>
      <c r="H7878" t="s">
        <v>19</v>
      </c>
      <c r="J7878" t="s">
        <v>20</v>
      </c>
      <c r="K7878" s="7">
        <v>24900</v>
      </c>
      <c r="L7878" t="s">
        <v>26</v>
      </c>
      <c r="M7878" t="s">
        <v>27</v>
      </c>
      <c r="N7878" t="s">
        <v>43</v>
      </c>
      <c r="O7878" s="7">
        <v>40728</v>
      </c>
      <c r="P7878" s="7">
        <v>41167</v>
      </c>
      <c r="Q7878" t="s">
        <v>36</v>
      </c>
      <c r="R7878" s="7">
        <v>45688</v>
      </c>
      <c r="S7878" s="8">
        <f t="shared" si="546"/>
        <v>56.953424657534249</v>
      </c>
      <c r="T7878" t="str">
        <f t="shared" si="545"/>
        <v>55-65</v>
      </c>
      <c r="U7878" s="7">
        <v>41167</v>
      </c>
      <c r="V7878">
        <f t="shared" si="547"/>
        <v>315</v>
      </c>
    </row>
    <row r="7879" spans="1:22">
      <c r="A7879">
        <v>118959</v>
      </c>
      <c r="B7879" t="s">
        <v>17</v>
      </c>
      <c r="C7879" t="s">
        <v>18</v>
      </c>
      <c r="D7879" t="s">
        <v>19</v>
      </c>
      <c r="H7879" t="s">
        <v>19</v>
      </c>
      <c r="J7879" t="s">
        <v>20</v>
      </c>
      <c r="K7879" s="7">
        <v>15533</v>
      </c>
      <c r="L7879" t="s">
        <v>98</v>
      </c>
      <c r="M7879" t="s">
        <v>22</v>
      </c>
      <c r="N7879" t="s">
        <v>34</v>
      </c>
      <c r="O7879" s="7">
        <v>42648</v>
      </c>
      <c r="P7879" s="7">
        <v>43913</v>
      </c>
      <c r="Q7879" t="s">
        <v>24</v>
      </c>
      <c r="R7879" s="7">
        <v>45688</v>
      </c>
      <c r="S7879" s="8">
        <f t="shared" si="546"/>
        <v>82.61643835616438</v>
      </c>
      <c r="T7879" t="str">
        <f t="shared" si="545"/>
        <v>65+</v>
      </c>
      <c r="U7879" s="7">
        <v>43913</v>
      </c>
      <c r="V7879">
        <f t="shared" si="547"/>
        <v>904</v>
      </c>
    </row>
    <row r="7880" spans="1:22">
      <c r="A7880">
        <v>124028</v>
      </c>
      <c r="B7880" t="s">
        <v>17</v>
      </c>
      <c r="C7880" t="s">
        <v>18</v>
      </c>
      <c r="D7880" t="s">
        <v>19</v>
      </c>
      <c r="H7880" t="s">
        <v>19</v>
      </c>
      <c r="J7880" t="s">
        <v>20</v>
      </c>
      <c r="K7880" s="7">
        <v>37102</v>
      </c>
      <c r="L7880" t="s">
        <v>65</v>
      </c>
      <c r="M7880" t="s">
        <v>27</v>
      </c>
      <c r="N7880" t="s">
        <v>34</v>
      </c>
      <c r="O7880" s="7" t="s">
        <v>36</v>
      </c>
      <c r="P7880" s="7" t="s">
        <v>36</v>
      </c>
      <c r="Q7880" t="s">
        <v>38</v>
      </c>
      <c r="R7880" s="7">
        <v>45688</v>
      </c>
      <c r="S7880" s="8">
        <f t="shared" si="546"/>
        <v>23.523287671232875</v>
      </c>
      <c r="T7880" t="str">
        <f t="shared" si="545"/>
        <v>16-25</v>
      </c>
      <c r="U7880" s="7" t="s">
        <v>36</v>
      </c>
      <c r="V7880" t="str">
        <f t="shared" si="547"/>
        <v/>
      </c>
    </row>
    <row r="7881" spans="1:22">
      <c r="A7881">
        <v>134969</v>
      </c>
      <c r="B7881" t="s">
        <v>17</v>
      </c>
      <c r="C7881" t="s">
        <v>18</v>
      </c>
      <c r="D7881" t="s">
        <v>19</v>
      </c>
      <c r="H7881" t="s">
        <v>19</v>
      </c>
      <c r="J7881" t="s">
        <v>20</v>
      </c>
      <c r="K7881" s="7">
        <v>24759</v>
      </c>
      <c r="L7881" t="s">
        <v>76</v>
      </c>
      <c r="M7881" t="s">
        <v>23</v>
      </c>
      <c r="N7881" t="s">
        <v>34</v>
      </c>
      <c r="O7881" s="7">
        <v>43613</v>
      </c>
      <c r="P7881" s="7">
        <v>44439</v>
      </c>
      <c r="Q7881" t="s">
        <v>77</v>
      </c>
      <c r="R7881" s="7">
        <v>45688</v>
      </c>
      <c r="S7881" s="8">
        <f t="shared" si="546"/>
        <v>57.339726027397262</v>
      </c>
      <c r="T7881" t="str">
        <f t="shared" si="545"/>
        <v>55-65</v>
      </c>
      <c r="U7881" s="7">
        <v>44439</v>
      </c>
      <c r="V7881">
        <f t="shared" si="547"/>
        <v>591</v>
      </c>
    </row>
    <row r="7882" spans="1:22">
      <c r="A7882">
        <v>112240</v>
      </c>
      <c r="B7882" t="s">
        <v>17</v>
      </c>
      <c r="C7882" t="s">
        <v>18</v>
      </c>
      <c r="D7882" t="s">
        <v>19</v>
      </c>
      <c r="H7882" t="s">
        <v>19</v>
      </c>
      <c r="J7882" t="s">
        <v>20</v>
      </c>
      <c r="K7882" s="7">
        <v>30926</v>
      </c>
      <c r="L7882" t="s">
        <v>74</v>
      </c>
      <c r="M7882" t="s">
        <v>22</v>
      </c>
      <c r="N7882" t="s">
        <v>32</v>
      </c>
      <c r="O7882" s="7">
        <v>42164</v>
      </c>
      <c r="P7882" s="7">
        <v>42844</v>
      </c>
      <c r="Q7882" t="s">
        <v>24</v>
      </c>
      <c r="R7882" s="7">
        <v>45688</v>
      </c>
      <c r="S7882" s="8">
        <f t="shared" si="546"/>
        <v>40.443835616438356</v>
      </c>
      <c r="T7882" t="str">
        <f t="shared" si="545"/>
        <v>35-45</v>
      </c>
      <c r="U7882" s="7">
        <v>42844</v>
      </c>
      <c r="V7882">
        <f t="shared" si="547"/>
        <v>487</v>
      </c>
    </row>
    <row r="7883" spans="1:22">
      <c r="A7883">
        <v>165888</v>
      </c>
      <c r="B7883" t="s">
        <v>17</v>
      </c>
      <c r="C7883" t="s">
        <v>25</v>
      </c>
      <c r="D7883" t="s">
        <v>19</v>
      </c>
      <c r="H7883" t="s">
        <v>19</v>
      </c>
      <c r="J7883" t="s">
        <v>20</v>
      </c>
      <c r="K7883" s="7">
        <v>39682</v>
      </c>
      <c r="L7883" t="s">
        <v>66</v>
      </c>
      <c r="M7883" t="s">
        <v>57</v>
      </c>
      <c r="N7883" t="s">
        <v>34</v>
      </c>
      <c r="O7883" s="7">
        <v>45307</v>
      </c>
      <c r="P7883" s="7" t="s">
        <v>29</v>
      </c>
      <c r="Q7883" t="s">
        <v>24</v>
      </c>
      <c r="R7883" s="7">
        <v>45688</v>
      </c>
      <c r="S7883" s="8">
        <f t="shared" si="546"/>
        <v>16.454794520547946</v>
      </c>
      <c r="T7883" t="str">
        <f t="shared" si="545"/>
        <v>16-25</v>
      </c>
      <c r="U7883" s="7">
        <f t="shared" ref="U7883:U7884" si="548">R7883</f>
        <v>45688</v>
      </c>
      <c r="V7883">
        <f t="shared" si="547"/>
        <v>274</v>
      </c>
    </row>
    <row r="7884" spans="1:22">
      <c r="A7884">
        <v>158964</v>
      </c>
      <c r="B7884" t="s">
        <v>17</v>
      </c>
      <c r="C7884" t="s">
        <v>25</v>
      </c>
      <c r="D7884" t="s">
        <v>19</v>
      </c>
      <c r="H7884" t="s">
        <v>19</v>
      </c>
      <c r="J7884" t="s">
        <v>30</v>
      </c>
      <c r="K7884" s="7">
        <v>22719</v>
      </c>
      <c r="L7884" t="s">
        <v>65</v>
      </c>
      <c r="M7884" t="s">
        <v>27</v>
      </c>
      <c r="N7884" t="s">
        <v>34</v>
      </c>
      <c r="O7884" s="7">
        <v>44909</v>
      </c>
      <c r="P7884" s="7" t="s">
        <v>29</v>
      </c>
      <c r="Q7884" t="s">
        <v>24</v>
      </c>
      <c r="R7884" s="7">
        <v>45688</v>
      </c>
      <c r="S7884" s="8">
        <f t="shared" si="546"/>
        <v>62.92876712328767</v>
      </c>
      <c r="T7884" t="str">
        <f t="shared" si="545"/>
        <v>55-65</v>
      </c>
      <c r="U7884" s="7">
        <f t="shared" si="548"/>
        <v>45688</v>
      </c>
      <c r="V7884">
        <f t="shared" si="547"/>
        <v>558</v>
      </c>
    </row>
    <row r="7885" spans="1:22">
      <c r="A7885">
        <v>84080</v>
      </c>
      <c r="B7885" t="s">
        <v>17</v>
      </c>
      <c r="C7885" t="s">
        <v>18</v>
      </c>
      <c r="D7885" t="s">
        <v>19</v>
      </c>
      <c r="H7885" t="s">
        <v>19</v>
      </c>
      <c r="J7885" t="s">
        <v>20</v>
      </c>
      <c r="K7885" s="7">
        <v>19996</v>
      </c>
      <c r="L7885" t="s">
        <v>503</v>
      </c>
      <c r="M7885" t="s">
        <v>23</v>
      </c>
      <c r="N7885" t="s">
        <v>34</v>
      </c>
      <c r="O7885" s="7">
        <v>39948</v>
      </c>
      <c r="P7885" s="7">
        <v>43166</v>
      </c>
      <c r="Q7885" t="s">
        <v>24</v>
      </c>
      <c r="R7885" s="7">
        <v>45688</v>
      </c>
      <c r="S7885" s="8">
        <f t="shared" si="546"/>
        <v>70.389041095890406</v>
      </c>
      <c r="T7885" t="str">
        <f t="shared" si="545"/>
        <v>65+</v>
      </c>
      <c r="U7885" s="7">
        <v>43166</v>
      </c>
      <c r="V7885">
        <f t="shared" si="547"/>
        <v>2299</v>
      </c>
    </row>
    <row r="7886" spans="1:22">
      <c r="A7886">
        <v>93927</v>
      </c>
      <c r="B7886" t="s">
        <v>17</v>
      </c>
      <c r="C7886" t="s">
        <v>18</v>
      </c>
      <c r="D7886" t="s">
        <v>19</v>
      </c>
      <c r="H7886" t="s">
        <v>19</v>
      </c>
      <c r="J7886" t="s">
        <v>20</v>
      </c>
      <c r="K7886" s="7">
        <v>27169</v>
      </c>
      <c r="L7886" t="s">
        <v>45</v>
      </c>
      <c r="M7886" t="s">
        <v>22</v>
      </c>
      <c r="N7886" t="s">
        <v>34</v>
      </c>
      <c r="O7886" s="7">
        <v>40868</v>
      </c>
      <c r="P7886" s="7">
        <v>41275</v>
      </c>
      <c r="Q7886" t="s">
        <v>36</v>
      </c>
      <c r="R7886" s="7">
        <v>45688</v>
      </c>
      <c r="S7886" s="8">
        <f t="shared" si="546"/>
        <v>50.736986301369861</v>
      </c>
      <c r="T7886" t="str">
        <f t="shared" si="545"/>
        <v>45-55</v>
      </c>
      <c r="U7886" s="7">
        <v>41275</v>
      </c>
      <c r="V7886">
        <f t="shared" si="547"/>
        <v>292</v>
      </c>
    </row>
    <row r="7887" spans="1:22">
      <c r="A7887">
        <v>108345</v>
      </c>
      <c r="B7887" t="s">
        <v>17</v>
      </c>
      <c r="C7887" t="s">
        <v>25</v>
      </c>
      <c r="D7887" t="s">
        <v>19</v>
      </c>
      <c r="H7887" t="s">
        <v>19</v>
      </c>
      <c r="J7887" t="s">
        <v>20</v>
      </c>
      <c r="K7887" s="7">
        <v>19063</v>
      </c>
      <c r="L7887" t="s">
        <v>67</v>
      </c>
      <c r="M7887" t="s">
        <v>22</v>
      </c>
      <c r="N7887" t="s">
        <v>34</v>
      </c>
      <c r="O7887" s="7">
        <v>41842</v>
      </c>
      <c r="P7887" s="7" t="s">
        <v>29</v>
      </c>
      <c r="Q7887" t="s">
        <v>41</v>
      </c>
      <c r="R7887" s="7">
        <v>45688</v>
      </c>
      <c r="S7887" s="8">
        <f t="shared" si="546"/>
        <v>72.945205479452056</v>
      </c>
      <c r="T7887" t="str">
        <f t="shared" si="545"/>
        <v>65+</v>
      </c>
      <c r="U7887" s="7">
        <f t="shared" ref="U7887:U7888" si="549">R7887</f>
        <v>45688</v>
      </c>
      <c r="V7887">
        <f t="shared" si="547"/>
        <v>2749</v>
      </c>
    </row>
    <row r="7888" spans="1:22">
      <c r="A7888">
        <v>81038</v>
      </c>
      <c r="B7888" t="s">
        <v>17</v>
      </c>
      <c r="C7888" t="s">
        <v>25</v>
      </c>
      <c r="D7888" t="s">
        <v>19</v>
      </c>
      <c r="H7888" t="s">
        <v>19</v>
      </c>
      <c r="J7888" t="s">
        <v>20</v>
      </c>
      <c r="K7888" s="7">
        <v>18598</v>
      </c>
      <c r="L7888" t="s">
        <v>26</v>
      </c>
      <c r="M7888" t="s">
        <v>27</v>
      </c>
      <c r="N7888" t="s">
        <v>34</v>
      </c>
      <c r="O7888" s="7">
        <v>38899</v>
      </c>
      <c r="P7888" s="7" t="s">
        <v>29</v>
      </c>
      <c r="Q7888" t="s">
        <v>24</v>
      </c>
      <c r="R7888" s="7">
        <v>45688</v>
      </c>
      <c r="S7888" s="8">
        <f t="shared" si="546"/>
        <v>74.219178082191775</v>
      </c>
      <c r="T7888" t="str">
        <f t="shared" si="545"/>
        <v>65+</v>
      </c>
      <c r="U7888" s="7">
        <f t="shared" si="549"/>
        <v>45688</v>
      </c>
      <c r="V7888">
        <f t="shared" si="547"/>
        <v>4850</v>
      </c>
    </row>
    <row r="7889" spans="1:22">
      <c r="A7889">
        <v>79917</v>
      </c>
      <c r="B7889" t="s">
        <v>17</v>
      </c>
      <c r="C7889" t="s">
        <v>18</v>
      </c>
      <c r="D7889" t="s">
        <v>19</v>
      </c>
      <c r="H7889" t="s">
        <v>19</v>
      </c>
      <c r="J7889" t="s">
        <v>20</v>
      </c>
      <c r="K7889" s="7">
        <v>21263</v>
      </c>
      <c r="L7889" t="s">
        <v>73</v>
      </c>
      <c r="M7889" t="s">
        <v>22</v>
      </c>
      <c r="N7889" t="s">
        <v>36</v>
      </c>
      <c r="O7889" s="7">
        <v>40395</v>
      </c>
      <c r="P7889" s="7">
        <v>40996</v>
      </c>
      <c r="Q7889" t="s">
        <v>36</v>
      </c>
      <c r="R7889" s="7">
        <v>45688</v>
      </c>
      <c r="S7889" s="8">
        <f t="shared" si="546"/>
        <v>66.917808219178085</v>
      </c>
      <c r="T7889" t="str">
        <f t="shared" si="545"/>
        <v>65+</v>
      </c>
      <c r="U7889" s="7">
        <v>40996</v>
      </c>
      <c r="V7889">
        <f t="shared" si="547"/>
        <v>430</v>
      </c>
    </row>
    <row r="7890" spans="1:22">
      <c r="A7890">
        <v>79661</v>
      </c>
      <c r="B7890" t="s">
        <v>17</v>
      </c>
      <c r="C7890" t="s">
        <v>18</v>
      </c>
      <c r="D7890" t="s">
        <v>19</v>
      </c>
      <c r="H7890" t="s">
        <v>19</v>
      </c>
      <c r="J7890" t="s">
        <v>20</v>
      </c>
      <c r="L7890" t="s">
        <v>26</v>
      </c>
      <c r="M7890" t="s">
        <v>27</v>
      </c>
      <c r="N7890" t="s">
        <v>32</v>
      </c>
      <c r="O7890" s="7">
        <v>40548</v>
      </c>
      <c r="P7890" s="7">
        <v>1</v>
      </c>
      <c r="Q7890" t="s">
        <v>36</v>
      </c>
      <c r="R7890" s="7">
        <v>45688</v>
      </c>
      <c r="S7890" s="8">
        <f t="shared" si="546"/>
        <v>125.17260273972603</v>
      </c>
      <c r="T7890" t="str">
        <f t="shared" si="545"/>
        <v>65+</v>
      </c>
      <c r="U7890" s="7">
        <v>1</v>
      </c>
    </row>
    <row r="7891" spans="1:22">
      <c r="A7891">
        <v>166589</v>
      </c>
      <c r="B7891" t="s">
        <v>17</v>
      </c>
      <c r="C7891" t="s">
        <v>18</v>
      </c>
      <c r="D7891" t="s">
        <v>19</v>
      </c>
      <c r="H7891" t="s">
        <v>19</v>
      </c>
      <c r="J7891" t="s">
        <v>30</v>
      </c>
      <c r="K7891" s="7">
        <v>40301</v>
      </c>
      <c r="L7891" t="s">
        <v>65</v>
      </c>
      <c r="M7891" t="s">
        <v>27</v>
      </c>
      <c r="N7891" t="s">
        <v>34</v>
      </c>
      <c r="O7891" s="7" t="s">
        <v>36</v>
      </c>
      <c r="P7891" s="7" t="s">
        <v>36</v>
      </c>
      <c r="Q7891" t="s">
        <v>36</v>
      </c>
      <c r="R7891" s="7">
        <v>45688</v>
      </c>
      <c r="S7891" s="8">
        <f t="shared" si="546"/>
        <v>14.758904109589041</v>
      </c>
      <c r="T7891" t="str">
        <f t="shared" si="545"/>
        <v/>
      </c>
      <c r="U7891" s="7" t="s">
        <v>36</v>
      </c>
      <c r="V7891" t="str">
        <f t="shared" si="547"/>
        <v/>
      </c>
    </row>
    <row r="7892" spans="1:22">
      <c r="A7892">
        <v>168826</v>
      </c>
      <c r="B7892" t="s">
        <v>17</v>
      </c>
      <c r="C7892" t="s">
        <v>25</v>
      </c>
      <c r="D7892" t="s">
        <v>19</v>
      </c>
      <c r="H7892" t="s">
        <v>19</v>
      </c>
      <c r="J7892" t="s">
        <v>20</v>
      </c>
      <c r="K7892" s="7">
        <v>19323</v>
      </c>
      <c r="L7892" t="s">
        <v>67</v>
      </c>
      <c r="M7892" t="s">
        <v>22</v>
      </c>
      <c r="N7892" t="s">
        <v>34</v>
      </c>
      <c r="O7892" s="7">
        <v>45544</v>
      </c>
      <c r="P7892" s="7" t="s">
        <v>29</v>
      </c>
      <c r="Q7892" t="s">
        <v>24</v>
      </c>
      <c r="R7892" s="7">
        <v>45688</v>
      </c>
      <c r="S7892" s="8">
        <f t="shared" si="546"/>
        <v>72.232876712328761</v>
      </c>
      <c r="T7892" t="str">
        <f t="shared" si="545"/>
        <v>65+</v>
      </c>
      <c r="U7892" s="7">
        <f>R7892</f>
        <v>45688</v>
      </c>
      <c r="V7892">
        <f t="shared" si="547"/>
        <v>105</v>
      </c>
    </row>
    <row r="7893" spans="1:22">
      <c r="A7893">
        <v>159346</v>
      </c>
      <c r="B7893" t="s">
        <v>17</v>
      </c>
      <c r="C7893" t="s">
        <v>18</v>
      </c>
      <c r="D7893" t="s">
        <v>19</v>
      </c>
      <c r="H7893" t="s">
        <v>19</v>
      </c>
      <c r="J7893" t="s">
        <v>30</v>
      </c>
      <c r="K7893" s="7">
        <v>39666</v>
      </c>
      <c r="L7893" t="s">
        <v>102</v>
      </c>
      <c r="M7893" t="s">
        <v>22</v>
      </c>
      <c r="N7893" t="s">
        <v>34</v>
      </c>
      <c r="O7893" s="7">
        <v>44905</v>
      </c>
      <c r="P7893" s="7">
        <v>44954</v>
      </c>
      <c r="Q7893" t="s">
        <v>24</v>
      </c>
      <c r="R7893" s="7">
        <v>45688</v>
      </c>
      <c r="S7893" s="8">
        <f t="shared" si="546"/>
        <v>16.4986301369863</v>
      </c>
      <c r="T7893" t="str">
        <f t="shared" si="545"/>
        <v>16-25</v>
      </c>
      <c r="U7893" s="7">
        <v>44954</v>
      </c>
      <c r="V7893">
        <f t="shared" si="547"/>
        <v>35</v>
      </c>
    </row>
    <row r="7894" spans="1:22">
      <c r="A7894">
        <v>120274</v>
      </c>
      <c r="B7894" t="s">
        <v>17</v>
      </c>
      <c r="C7894" t="s">
        <v>18</v>
      </c>
      <c r="D7894" t="s">
        <v>19</v>
      </c>
      <c r="H7894" t="s">
        <v>19</v>
      </c>
      <c r="J7894" t="s">
        <v>30</v>
      </c>
      <c r="K7894" s="7">
        <v>36803</v>
      </c>
      <c r="L7894" t="s">
        <v>53</v>
      </c>
      <c r="M7894" t="s">
        <v>22</v>
      </c>
      <c r="N7894" t="s">
        <v>32</v>
      </c>
      <c r="O7894" s="7">
        <v>42734</v>
      </c>
      <c r="P7894" s="7">
        <v>43347</v>
      </c>
      <c r="Q7894" t="s">
        <v>24</v>
      </c>
      <c r="R7894" s="7">
        <v>45688</v>
      </c>
      <c r="S7894" s="8">
        <f t="shared" si="546"/>
        <v>24.342465753424658</v>
      </c>
      <c r="T7894" t="str">
        <f t="shared" si="545"/>
        <v>16-25</v>
      </c>
      <c r="U7894" s="7">
        <v>43347</v>
      </c>
      <c r="V7894">
        <f t="shared" si="547"/>
        <v>438</v>
      </c>
    </row>
    <row r="7895" spans="1:22">
      <c r="A7895">
        <v>100920</v>
      </c>
      <c r="B7895" t="s">
        <v>17</v>
      </c>
      <c r="C7895" t="s">
        <v>18</v>
      </c>
      <c r="D7895" t="s">
        <v>19</v>
      </c>
      <c r="H7895" t="s">
        <v>19</v>
      </c>
      <c r="J7895" t="s">
        <v>30</v>
      </c>
      <c r="K7895" s="7">
        <v>34576</v>
      </c>
      <c r="L7895" t="s">
        <v>37</v>
      </c>
      <c r="M7895" t="s">
        <v>27</v>
      </c>
      <c r="N7895" t="s">
        <v>34</v>
      </c>
      <c r="O7895" s="7">
        <v>41218</v>
      </c>
      <c r="P7895" s="7">
        <v>41948</v>
      </c>
      <c r="Q7895" t="s">
        <v>36</v>
      </c>
      <c r="R7895" s="7">
        <v>45688</v>
      </c>
      <c r="S7895" s="8">
        <f t="shared" si="546"/>
        <v>30.443835616438356</v>
      </c>
      <c r="T7895" t="str">
        <f t="shared" si="545"/>
        <v>25-35</v>
      </c>
      <c r="U7895" s="7">
        <v>41948</v>
      </c>
      <c r="V7895">
        <f t="shared" si="547"/>
        <v>523</v>
      </c>
    </row>
    <row r="7896" spans="1:22">
      <c r="A7896">
        <v>81527</v>
      </c>
      <c r="B7896" t="s">
        <v>17</v>
      </c>
      <c r="C7896" t="s">
        <v>18</v>
      </c>
      <c r="D7896" t="s">
        <v>19</v>
      </c>
      <c r="H7896" t="s">
        <v>19</v>
      </c>
      <c r="J7896" t="s">
        <v>30</v>
      </c>
      <c r="K7896" s="7">
        <v>22474</v>
      </c>
      <c r="L7896" t="s">
        <v>37</v>
      </c>
      <c r="M7896" t="s">
        <v>27</v>
      </c>
      <c r="N7896" t="s">
        <v>32</v>
      </c>
      <c r="O7896" s="7">
        <v>34700</v>
      </c>
      <c r="P7896" s="7">
        <v>43608</v>
      </c>
      <c r="Q7896" t="s">
        <v>38</v>
      </c>
      <c r="R7896" s="7">
        <v>45688</v>
      </c>
      <c r="S7896" s="8">
        <f t="shared" si="546"/>
        <v>63.6</v>
      </c>
      <c r="T7896" t="str">
        <f t="shared" si="545"/>
        <v>55-65</v>
      </c>
      <c r="U7896" s="7">
        <v>43608</v>
      </c>
      <c r="V7896">
        <f t="shared" si="547"/>
        <v>6364</v>
      </c>
    </row>
    <row r="7897" spans="1:22">
      <c r="A7897">
        <v>121474</v>
      </c>
      <c r="B7897" t="s">
        <v>17</v>
      </c>
      <c r="C7897" t="s">
        <v>18</v>
      </c>
      <c r="D7897" t="s">
        <v>19</v>
      </c>
      <c r="H7897" t="s">
        <v>19</v>
      </c>
      <c r="J7897" t="s">
        <v>20</v>
      </c>
      <c r="K7897" s="7">
        <v>36648</v>
      </c>
      <c r="L7897" t="s">
        <v>60</v>
      </c>
      <c r="M7897" t="s">
        <v>27</v>
      </c>
      <c r="N7897" t="s">
        <v>36</v>
      </c>
      <c r="O7897" s="7" t="s">
        <v>36</v>
      </c>
      <c r="P7897" s="7" t="s">
        <v>36</v>
      </c>
      <c r="Q7897" t="s">
        <v>36</v>
      </c>
      <c r="R7897" s="7">
        <v>45688</v>
      </c>
      <c r="S7897" s="8">
        <f t="shared" si="546"/>
        <v>24.767123287671232</v>
      </c>
      <c r="T7897" t="str">
        <f t="shared" si="545"/>
        <v>16-25</v>
      </c>
      <c r="U7897" s="7" t="s">
        <v>36</v>
      </c>
      <c r="V7897" t="str">
        <f t="shared" si="547"/>
        <v/>
      </c>
    </row>
    <row r="7898" spans="1:22">
      <c r="A7898">
        <v>126336</v>
      </c>
      <c r="B7898" t="s">
        <v>17</v>
      </c>
      <c r="C7898" t="s">
        <v>18</v>
      </c>
      <c r="D7898" t="s">
        <v>19</v>
      </c>
      <c r="H7898" t="s">
        <v>19</v>
      </c>
      <c r="J7898" t="s">
        <v>20</v>
      </c>
      <c r="K7898" s="7">
        <v>18402</v>
      </c>
      <c r="L7898" t="s">
        <v>137</v>
      </c>
      <c r="M7898" t="s">
        <v>27</v>
      </c>
      <c r="N7898" t="s">
        <v>34</v>
      </c>
      <c r="O7898" s="7" t="s">
        <v>36</v>
      </c>
      <c r="P7898" s="7" t="s">
        <v>36</v>
      </c>
      <c r="Q7898" t="s">
        <v>36</v>
      </c>
      <c r="R7898" s="7">
        <v>45688</v>
      </c>
      <c r="S7898" s="8">
        <f t="shared" si="546"/>
        <v>74.756164383561639</v>
      </c>
      <c r="T7898" t="str">
        <f t="shared" si="545"/>
        <v>65+</v>
      </c>
      <c r="U7898" s="7" t="s">
        <v>36</v>
      </c>
      <c r="V7898" t="str">
        <f t="shared" si="547"/>
        <v/>
      </c>
    </row>
    <row r="7899" spans="1:22">
      <c r="A7899">
        <v>118944</v>
      </c>
      <c r="B7899" t="s">
        <v>17</v>
      </c>
      <c r="C7899" t="s">
        <v>18</v>
      </c>
      <c r="D7899" t="s">
        <v>19</v>
      </c>
      <c r="H7899" t="s">
        <v>19</v>
      </c>
      <c r="J7899" t="s">
        <v>20</v>
      </c>
      <c r="K7899" s="7">
        <v>36455</v>
      </c>
      <c r="L7899" t="s">
        <v>82</v>
      </c>
      <c r="M7899" t="s">
        <v>27</v>
      </c>
      <c r="N7899" t="s">
        <v>32</v>
      </c>
      <c r="O7899" s="7">
        <v>42644</v>
      </c>
      <c r="P7899" s="7">
        <v>43388</v>
      </c>
      <c r="Q7899" t="s">
        <v>24</v>
      </c>
      <c r="R7899" s="7">
        <v>45688</v>
      </c>
      <c r="S7899" s="8">
        <f t="shared" si="546"/>
        <v>25.295890410958904</v>
      </c>
      <c r="T7899" t="str">
        <f t="shared" si="545"/>
        <v>25-35</v>
      </c>
      <c r="U7899" s="7">
        <v>43388</v>
      </c>
      <c r="V7899">
        <f t="shared" si="547"/>
        <v>531</v>
      </c>
    </row>
    <row r="7900" spans="1:22">
      <c r="A7900">
        <v>83018</v>
      </c>
      <c r="B7900" t="s">
        <v>17</v>
      </c>
      <c r="C7900" t="s">
        <v>18</v>
      </c>
      <c r="D7900" t="s">
        <v>19</v>
      </c>
      <c r="H7900" t="s">
        <v>19</v>
      </c>
      <c r="J7900" t="s">
        <v>20</v>
      </c>
      <c r="K7900" s="7">
        <v>12054</v>
      </c>
      <c r="L7900" t="s">
        <v>243</v>
      </c>
      <c r="M7900" t="s">
        <v>52</v>
      </c>
      <c r="N7900" t="s">
        <v>34</v>
      </c>
      <c r="O7900" s="7">
        <v>41236</v>
      </c>
      <c r="P7900" s="7">
        <v>44775</v>
      </c>
      <c r="Q7900" t="s">
        <v>41</v>
      </c>
      <c r="R7900" s="7">
        <v>45688</v>
      </c>
      <c r="S7900" s="8">
        <f t="shared" si="546"/>
        <v>92.147945205479445</v>
      </c>
      <c r="T7900" t="str">
        <f t="shared" si="545"/>
        <v>65+</v>
      </c>
      <c r="U7900" s="7">
        <v>44775</v>
      </c>
      <c r="V7900">
        <f t="shared" si="547"/>
        <v>2528</v>
      </c>
    </row>
    <row r="7901" spans="1:22">
      <c r="A7901">
        <v>26007</v>
      </c>
      <c r="B7901" t="s">
        <v>17</v>
      </c>
      <c r="C7901" t="s">
        <v>18</v>
      </c>
      <c r="D7901" t="s">
        <v>19</v>
      </c>
      <c r="H7901" t="s">
        <v>19</v>
      </c>
      <c r="J7901" t="s">
        <v>20</v>
      </c>
      <c r="K7901" s="7">
        <v>26003</v>
      </c>
      <c r="L7901" t="s">
        <v>44</v>
      </c>
      <c r="M7901" t="s">
        <v>27</v>
      </c>
      <c r="N7901" t="s">
        <v>32</v>
      </c>
      <c r="O7901" s="7">
        <v>1</v>
      </c>
      <c r="P7901" s="7">
        <v>1</v>
      </c>
      <c r="Q7901" t="s">
        <v>36</v>
      </c>
      <c r="R7901" s="7">
        <v>45688</v>
      </c>
      <c r="S7901" s="8">
        <f t="shared" si="546"/>
        <v>53.93150684931507</v>
      </c>
      <c r="T7901" t="str">
        <f t="shared" si="545"/>
        <v>45-55</v>
      </c>
      <c r="U7901" s="7">
        <v>1</v>
      </c>
    </row>
    <row r="7902" spans="1:22">
      <c r="A7902">
        <v>167621</v>
      </c>
      <c r="B7902" t="s">
        <v>17</v>
      </c>
      <c r="C7902" t="s">
        <v>25</v>
      </c>
      <c r="D7902" t="s">
        <v>19</v>
      </c>
      <c r="H7902" t="s">
        <v>19</v>
      </c>
      <c r="J7902" t="s">
        <v>20</v>
      </c>
      <c r="K7902" s="7">
        <v>35660</v>
      </c>
      <c r="L7902" t="s">
        <v>45</v>
      </c>
      <c r="M7902" t="s">
        <v>22</v>
      </c>
      <c r="N7902" t="s">
        <v>28</v>
      </c>
      <c r="O7902" s="7">
        <v>45436</v>
      </c>
      <c r="P7902" s="7" t="s">
        <v>29</v>
      </c>
      <c r="Q7902" t="s">
        <v>24</v>
      </c>
      <c r="R7902" s="7">
        <v>45688</v>
      </c>
      <c r="S7902" s="8">
        <f t="shared" si="546"/>
        <v>27.473972602739725</v>
      </c>
      <c r="T7902" t="str">
        <f t="shared" si="545"/>
        <v>25-35</v>
      </c>
      <c r="U7902" s="7">
        <f>R7902</f>
        <v>45688</v>
      </c>
      <c r="V7902">
        <f t="shared" si="547"/>
        <v>181</v>
      </c>
    </row>
    <row r="7903" spans="1:22">
      <c r="A7903">
        <v>94529</v>
      </c>
      <c r="B7903" t="s">
        <v>17</v>
      </c>
      <c r="C7903" t="s">
        <v>18</v>
      </c>
      <c r="D7903" t="s">
        <v>19</v>
      </c>
      <c r="H7903" t="s">
        <v>19</v>
      </c>
      <c r="J7903" t="s">
        <v>20</v>
      </c>
      <c r="K7903" s="7">
        <v>20904</v>
      </c>
      <c r="L7903" t="s">
        <v>96</v>
      </c>
      <c r="M7903" t="s">
        <v>22</v>
      </c>
      <c r="N7903" t="s">
        <v>32</v>
      </c>
      <c r="O7903" s="7">
        <v>41022</v>
      </c>
      <c r="P7903" s="7">
        <v>42999</v>
      </c>
      <c r="Q7903" t="s">
        <v>24</v>
      </c>
      <c r="R7903" s="7">
        <v>45688</v>
      </c>
      <c r="S7903" s="8">
        <f t="shared" si="546"/>
        <v>67.901369863013699</v>
      </c>
      <c r="T7903" t="str">
        <f t="shared" si="545"/>
        <v>65+</v>
      </c>
      <c r="U7903" s="7">
        <v>42999</v>
      </c>
      <c r="V7903">
        <f t="shared" si="547"/>
        <v>1414</v>
      </c>
    </row>
    <row r="7904" spans="1:22">
      <c r="A7904">
        <v>45982</v>
      </c>
      <c r="B7904" t="s">
        <v>17</v>
      </c>
      <c r="C7904" t="s">
        <v>18</v>
      </c>
      <c r="D7904" t="s">
        <v>19</v>
      </c>
      <c r="H7904" t="s">
        <v>19</v>
      </c>
      <c r="J7904" t="s">
        <v>20</v>
      </c>
      <c r="L7904" t="s">
        <v>48</v>
      </c>
      <c r="M7904" t="s">
        <v>27</v>
      </c>
      <c r="N7904" t="s">
        <v>32</v>
      </c>
      <c r="O7904" s="7">
        <v>37987</v>
      </c>
      <c r="P7904" s="7">
        <v>40955</v>
      </c>
      <c r="Q7904" t="s">
        <v>36</v>
      </c>
      <c r="R7904" s="7">
        <v>45688</v>
      </c>
      <c r="S7904" s="8">
        <f t="shared" si="546"/>
        <v>125.17260273972603</v>
      </c>
      <c r="T7904" t="str">
        <f t="shared" si="545"/>
        <v>65+</v>
      </c>
      <c r="U7904" s="7">
        <v>40955</v>
      </c>
      <c r="V7904">
        <f t="shared" si="547"/>
        <v>2121</v>
      </c>
    </row>
    <row r="7905" spans="1:22">
      <c r="A7905">
        <v>95107</v>
      </c>
      <c r="B7905" t="s">
        <v>17</v>
      </c>
      <c r="C7905" t="s">
        <v>18</v>
      </c>
      <c r="D7905" t="s">
        <v>19</v>
      </c>
      <c r="H7905" t="s">
        <v>19</v>
      </c>
      <c r="J7905" t="s">
        <v>20</v>
      </c>
      <c r="K7905" s="7">
        <v>18528</v>
      </c>
      <c r="L7905" t="s">
        <v>33</v>
      </c>
      <c r="M7905" t="s">
        <v>22</v>
      </c>
      <c r="N7905" t="s">
        <v>32</v>
      </c>
      <c r="O7905" s="7">
        <v>40942</v>
      </c>
      <c r="P7905" s="7">
        <v>43017</v>
      </c>
      <c r="Q7905" t="s">
        <v>24</v>
      </c>
      <c r="R7905" s="7">
        <v>45688</v>
      </c>
      <c r="S7905" s="8">
        <f t="shared" si="546"/>
        <v>74.410958904109592</v>
      </c>
      <c r="T7905" t="str">
        <f t="shared" si="545"/>
        <v>65+</v>
      </c>
      <c r="U7905" s="7">
        <v>43017</v>
      </c>
      <c r="V7905">
        <f t="shared" si="547"/>
        <v>1482</v>
      </c>
    </row>
    <row r="7906" spans="1:22">
      <c r="A7906">
        <v>115562</v>
      </c>
      <c r="B7906" t="s">
        <v>17</v>
      </c>
      <c r="C7906" t="s">
        <v>18</v>
      </c>
      <c r="D7906" t="s">
        <v>19</v>
      </c>
      <c r="H7906" t="s">
        <v>19</v>
      </c>
      <c r="J7906" t="s">
        <v>30</v>
      </c>
      <c r="K7906" s="7">
        <v>32035</v>
      </c>
      <c r="L7906" t="s">
        <v>26</v>
      </c>
      <c r="M7906" t="s">
        <v>27</v>
      </c>
      <c r="N7906" t="s">
        <v>34</v>
      </c>
      <c r="O7906" s="7" t="s">
        <v>36</v>
      </c>
      <c r="P7906" s="7" t="s">
        <v>36</v>
      </c>
      <c r="Q7906" t="s">
        <v>36</v>
      </c>
      <c r="R7906" s="7">
        <v>45688</v>
      </c>
      <c r="S7906" s="8">
        <f t="shared" si="546"/>
        <v>37.405479452054792</v>
      </c>
      <c r="T7906" t="str">
        <f t="shared" si="545"/>
        <v>35-45</v>
      </c>
      <c r="U7906" s="7" t="s">
        <v>36</v>
      </c>
      <c r="V7906" t="str">
        <f t="shared" si="547"/>
        <v/>
      </c>
    </row>
    <row r="7907" spans="1:22">
      <c r="A7907">
        <v>80587</v>
      </c>
      <c r="B7907" t="s">
        <v>17</v>
      </c>
      <c r="C7907" t="s">
        <v>18</v>
      </c>
      <c r="D7907" t="s">
        <v>19</v>
      </c>
      <c r="H7907" t="s">
        <v>19</v>
      </c>
      <c r="J7907" t="s">
        <v>20</v>
      </c>
      <c r="K7907" s="7">
        <v>23615</v>
      </c>
      <c r="L7907" t="s">
        <v>37</v>
      </c>
      <c r="M7907" t="s">
        <v>27</v>
      </c>
      <c r="N7907" t="s">
        <v>32</v>
      </c>
      <c r="O7907" s="7" t="s">
        <v>36</v>
      </c>
      <c r="P7907" s="7" t="s">
        <v>36</v>
      </c>
      <c r="Q7907" t="s">
        <v>24</v>
      </c>
      <c r="R7907" s="7">
        <v>45688</v>
      </c>
      <c r="S7907" s="8">
        <f t="shared" si="546"/>
        <v>60.473972602739728</v>
      </c>
      <c r="T7907" t="str">
        <f t="shared" si="545"/>
        <v>55-65</v>
      </c>
      <c r="U7907" s="7" t="s">
        <v>36</v>
      </c>
      <c r="V7907" t="str">
        <f t="shared" si="547"/>
        <v/>
      </c>
    </row>
    <row r="7908" spans="1:22">
      <c r="A7908">
        <v>103586</v>
      </c>
      <c r="B7908" t="s">
        <v>17</v>
      </c>
      <c r="C7908" t="s">
        <v>18</v>
      </c>
      <c r="D7908" t="s">
        <v>19</v>
      </c>
      <c r="H7908" t="s">
        <v>19</v>
      </c>
      <c r="J7908" t="s">
        <v>20</v>
      </c>
      <c r="K7908" s="7">
        <v>33857</v>
      </c>
      <c r="L7908" t="s">
        <v>317</v>
      </c>
      <c r="M7908" t="s">
        <v>23</v>
      </c>
      <c r="N7908" t="s">
        <v>34</v>
      </c>
      <c r="O7908" s="7">
        <v>41414</v>
      </c>
      <c r="P7908" s="7">
        <v>41584</v>
      </c>
      <c r="Q7908" t="s">
        <v>36</v>
      </c>
      <c r="R7908" s="7">
        <v>45688</v>
      </c>
      <c r="S7908" s="8">
        <f t="shared" si="546"/>
        <v>32.413698630136984</v>
      </c>
      <c r="T7908" t="str">
        <f t="shared" si="545"/>
        <v>25-35</v>
      </c>
      <c r="U7908" s="7">
        <v>41584</v>
      </c>
      <c r="V7908">
        <f t="shared" si="547"/>
        <v>123</v>
      </c>
    </row>
    <row r="7909" spans="1:22">
      <c r="A7909">
        <v>112159</v>
      </c>
      <c r="B7909" t="s">
        <v>17</v>
      </c>
      <c r="C7909" t="s">
        <v>18</v>
      </c>
      <c r="D7909" t="s">
        <v>19</v>
      </c>
      <c r="H7909" t="s">
        <v>19</v>
      </c>
      <c r="J7909" t="s">
        <v>20</v>
      </c>
      <c r="K7909" s="7">
        <v>24746</v>
      </c>
      <c r="L7909" t="s">
        <v>262</v>
      </c>
      <c r="M7909" t="s">
        <v>23</v>
      </c>
      <c r="N7909" t="s">
        <v>23</v>
      </c>
      <c r="O7909" s="7">
        <v>42161</v>
      </c>
      <c r="P7909" s="7">
        <v>42370</v>
      </c>
      <c r="Q7909" t="s">
        <v>24</v>
      </c>
      <c r="R7909" s="7">
        <v>45688</v>
      </c>
      <c r="S7909" s="8">
        <f t="shared" si="546"/>
        <v>57.375342465753427</v>
      </c>
      <c r="T7909" t="str">
        <f t="shared" si="545"/>
        <v>55-65</v>
      </c>
      <c r="U7909" s="7">
        <v>42370</v>
      </c>
      <c r="V7909">
        <f t="shared" si="547"/>
        <v>150</v>
      </c>
    </row>
    <row r="7910" spans="1:22">
      <c r="A7910">
        <v>55741</v>
      </c>
      <c r="B7910" t="s">
        <v>17</v>
      </c>
      <c r="C7910" t="s">
        <v>25</v>
      </c>
      <c r="D7910" t="s">
        <v>19</v>
      </c>
      <c r="H7910" t="s">
        <v>19</v>
      </c>
      <c r="J7910" t="s">
        <v>20</v>
      </c>
      <c r="K7910" s="7">
        <v>15791</v>
      </c>
      <c r="L7910" t="s">
        <v>26</v>
      </c>
      <c r="M7910" t="s">
        <v>27</v>
      </c>
      <c r="N7910" t="s">
        <v>34</v>
      </c>
      <c r="O7910" s="7">
        <v>38860</v>
      </c>
      <c r="P7910" s="7" t="s">
        <v>29</v>
      </c>
      <c r="Q7910" t="s">
        <v>24</v>
      </c>
      <c r="R7910" s="7">
        <v>45688</v>
      </c>
      <c r="S7910" s="8">
        <f t="shared" si="546"/>
        <v>81.909589041095884</v>
      </c>
      <c r="T7910" t="str">
        <f t="shared" si="545"/>
        <v>65+</v>
      </c>
      <c r="U7910" s="7">
        <f>R7910</f>
        <v>45688</v>
      </c>
      <c r="V7910">
        <f t="shared" si="547"/>
        <v>4879</v>
      </c>
    </row>
    <row r="7911" spans="1:22">
      <c r="A7911">
        <v>84008</v>
      </c>
      <c r="B7911" t="s">
        <v>17</v>
      </c>
      <c r="C7911" t="s">
        <v>18</v>
      </c>
      <c r="D7911" t="s">
        <v>19</v>
      </c>
      <c r="H7911" t="s">
        <v>19</v>
      </c>
      <c r="J7911" t="s">
        <v>30</v>
      </c>
      <c r="K7911" s="7">
        <v>29547</v>
      </c>
      <c r="L7911" t="s">
        <v>84</v>
      </c>
      <c r="M7911" t="s">
        <v>22</v>
      </c>
      <c r="N7911" t="s">
        <v>32</v>
      </c>
      <c r="O7911" s="7">
        <v>40905</v>
      </c>
      <c r="P7911" s="7">
        <v>40969</v>
      </c>
      <c r="Q7911" t="s">
        <v>36</v>
      </c>
      <c r="R7911" s="7">
        <v>45688</v>
      </c>
      <c r="S7911" s="8">
        <f t="shared" si="546"/>
        <v>44.221917808219175</v>
      </c>
      <c r="T7911" t="str">
        <f t="shared" si="545"/>
        <v>35-45</v>
      </c>
      <c r="U7911" s="7">
        <v>40969</v>
      </c>
      <c r="V7911">
        <f t="shared" si="547"/>
        <v>47</v>
      </c>
    </row>
    <row r="7912" spans="1:22">
      <c r="A7912">
        <v>80372</v>
      </c>
      <c r="B7912" t="s">
        <v>17</v>
      </c>
      <c r="C7912" t="s">
        <v>18</v>
      </c>
      <c r="D7912" t="s">
        <v>19</v>
      </c>
      <c r="H7912" t="s">
        <v>19</v>
      </c>
      <c r="J7912" t="s">
        <v>30</v>
      </c>
      <c r="K7912" s="7">
        <v>34881</v>
      </c>
      <c r="L7912" t="s">
        <v>26</v>
      </c>
      <c r="M7912" t="s">
        <v>27</v>
      </c>
      <c r="N7912" t="s">
        <v>32</v>
      </c>
      <c r="O7912" s="7">
        <v>40781</v>
      </c>
      <c r="P7912" s="7">
        <v>41491</v>
      </c>
      <c r="Q7912" t="s">
        <v>36</v>
      </c>
      <c r="R7912" s="7">
        <v>45688</v>
      </c>
      <c r="S7912" s="8">
        <f t="shared" si="546"/>
        <v>29.608219178082191</v>
      </c>
      <c r="T7912" t="str">
        <f t="shared" si="545"/>
        <v>25-35</v>
      </c>
      <c r="U7912" s="7">
        <v>41491</v>
      </c>
      <c r="V7912">
        <f t="shared" si="547"/>
        <v>507</v>
      </c>
    </row>
    <row r="7913" spans="1:22">
      <c r="A7913">
        <v>118576</v>
      </c>
      <c r="B7913" t="s">
        <v>17</v>
      </c>
      <c r="C7913" t="s">
        <v>18</v>
      </c>
      <c r="D7913" t="s">
        <v>19</v>
      </c>
      <c r="H7913" t="s">
        <v>19</v>
      </c>
      <c r="J7913" t="s">
        <v>20</v>
      </c>
      <c r="K7913" s="7">
        <v>26881</v>
      </c>
      <c r="L7913" t="s">
        <v>131</v>
      </c>
      <c r="M7913" t="s">
        <v>22</v>
      </c>
      <c r="N7913" t="s">
        <v>32</v>
      </c>
      <c r="O7913" s="7">
        <v>42614</v>
      </c>
      <c r="P7913" s="7">
        <v>42675</v>
      </c>
      <c r="Q7913" t="s">
        <v>24</v>
      </c>
      <c r="R7913" s="7">
        <v>45688</v>
      </c>
      <c r="S7913" s="8">
        <f t="shared" si="546"/>
        <v>51.526027397260272</v>
      </c>
      <c r="T7913" t="str">
        <f t="shared" si="545"/>
        <v>45-55</v>
      </c>
      <c r="U7913" s="7">
        <v>42675</v>
      </c>
      <c r="V7913">
        <f t="shared" si="547"/>
        <v>44</v>
      </c>
    </row>
    <row r="7914" spans="1:22">
      <c r="A7914">
        <v>153683</v>
      </c>
      <c r="B7914" t="s">
        <v>17</v>
      </c>
      <c r="C7914" t="s">
        <v>18</v>
      </c>
      <c r="D7914" t="s">
        <v>19</v>
      </c>
      <c r="H7914" t="s">
        <v>19</v>
      </c>
      <c r="J7914" t="s">
        <v>20</v>
      </c>
      <c r="K7914" s="7">
        <v>33052</v>
      </c>
      <c r="L7914" t="s">
        <v>83</v>
      </c>
      <c r="M7914" t="s">
        <v>27</v>
      </c>
      <c r="N7914" t="s">
        <v>34</v>
      </c>
      <c r="O7914" s="7">
        <v>44529</v>
      </c>
      <c r="P7914" s="7">
        <v>44567</v>
      </c>
      <c r="Q7914" t="s">
        <v>24</v>
      </c>
      <c r="R7914" s="7">
        <v>45688</v>
      </c>
      <c r="S7914" s="8">
        <f t="shared" si="546"/>
        <v>34.61917808219178</v>
      </c>
      <c r="T7914" t="str">
        <f t="shared" si="545"/>
        <v>25-35</v>
      </c>
      <c r="U7914" s="7">
        <v>44567</v>
      </c>
      <c r="V7914">
        <f t="shared" si="547"/>
        <v>29</v>
      </c>
    </row>
    <row r="7915" spans="1:22">
      <c r="A7915">
        <v>145661</v>
      </c>
      <c r="B7915" t="s">
        <v>17</v>
      </c>
      <c r="C7915" t="s">
        <v>18</v>
      </c>
      <c r="D7915" t="s">
        <v>19</v>
      </c>
      <c r="H7915" t="s">
        <v>19</v>
      </c>
      <c r="J7915" t="s">
        <v>30</v>
      </c>
      <c r="K7915" s="7">
        <v>25682</v>
      </c>
      <c r="L7915" t="s">
        <v>82</v>
      </c>
      <c r="M7915" t="s">
        <v>27</v>
      </c>
      <c r="N7915" t="s">
        <v>34</v>
      </c>
      <c r="O7915" s="7" t="s">
        <v>36</v>
      </c>
      <c r="P7915" s="7" t="s">
        <v>36</v>
      </c>
      <c r="Q7915" t="s">
        <v>36</v>
      </c>
      <c r="R7915" s="7">
        <v>45688</v>
      </c>
      <c r="S7915" s="8">
        <f t="shared" si="546"/>
        <v>54.81095890410959</v>
      </c>
      <c r="T7915" t="str">
        <f t="shared" si="545"/>
        <v>45-55</v>
      </c>
      <c r="U7915" s="7" t="s">
        <v>36</v>
      </c>
      <c r="V7915" t="str">
        <f t="shared" si="547"/>
        <v/>
      </c>
    </row>
    <row r="7916" spans="1:22">
      <c r="A7916">
        <v>116365</v>
      </c>
      <c r="B7916" t="s">
        <v>17</v>
      </c>
      <c r="C7916" t="s">
        <v>18</v>
      </c>
      <c r="D7916" t="s">
        <v>19</v>
      </c>
      <c r="H7916" t="s">
        <v>19</v>
      </c>
      <c r="J7916" t="s">
        <v>20</v>
      </c>
      <c r="K7916" s="7">
        <v>14621</v>
      </c>
      <c r="L7916" t="s">
        <v>48</v>
      </c>
      <c r="M7916" t="s">
        <v>27</v>
      </c>
      <c r="N7916" t="s">
        <v>34</v>
      </c>
      <c r="O7916" s="7">
        <v>42474</v>
      </c>
      <c r="P7916" s="7">
        <v>44433</v>
      </c>
      <c r="Q7916" t="s">
        <v>24</v>
      </c>
      <c r="R7916" s="7">
        <v>45688</v>
      </c>
      <c r="S7916" s="8">
        <f t="shared" si="546"/>
        <v>85.115068493150687</v>
      </c>
      <c r="T7916" t="str">
        <f t="shared" si="545"/>
        <v>65+</v>
      </c>
      <c r="U7916" s="7">
        <v>44433</v>
      </c>
      <c r="V7916">
        <f t="shared" si="547"/>
        <v>1400</v>
      </c>
    </row>
    <row r="7917" spans="1:22">
      <c r="A7917">
        <v>124809</v>
      </c>
      <c r="B7917" t="s">
        <v>17</v>
      </c>
      <c r="C7917" t="s">
        <v>18</v>
      </c>
      <c r="D7917" t="s">
        <v>19</v>
      </c>
      <c r="H7917" t="s">
        <v>19</v>
      </c>
      <c r="J7917" t="s">
        <v>20</v>
      </c>
      <c r="K7917" s="7">
        <v>22569</v>
      </c>
      <c r="L7917" t="s">
        <v>67</v>
      </c>
      <c r="M7917" t="s">
        <v>22</v>
      </c>
      <c r="N7917" t="s">
        <v>32</v>
      </c>
      <c r="O7917" s="7">
        <v>43048</v>
      </c>
      <c r="P7917" s="7">
        <v>44298</v>
      </c>
      <c r="Q7917" t="s">
        <v>24</v>
      </c>
      <c r="R7917" s="7">
        <v>45688</v>
      </c>
      <c r="S7917" s="8">
        <f t="shared" si="546"/>
        <v>63.339726027397262</v>
      </c>
      <c r="T7917" t="str">
        <f t="shared" si="545"/>
        <v>55-65</v>
      </c>
      <c r="U7917" s="7">
        <v>44298</v>
      </c>
      <c r="V7917">
        <f t="shared" si="547"/>
        <v>893</v>
      </c>
    </row>
    <row r="7918" spans="1:22">
      <c r="A7918">
        <v>41704</v>
      </c>
      <c r="B7918" t="s">
        <v>17</v>
      </c>
      <c r="C7918" t="s">
        <v>18</v>
      </c>
      <c r="D7918" t="s">
        <v>19</v>
      </c>
      <c r="H7918" t="s">
        <v>19</v>
      </c>
      <c r="J7918" t="s">
        <v>30</v>
      </c>
      <c r="L7918" t="s">
        <v>65</v>
      </c>
      <c r="M7918" t="s">
        <v>27</v>
      </c>
      <c r="N7918" t="s">
        <v>32</v>
      </c>
      <c r="O7918" s="7">
        <v>1</v>
      </c>
      <c r="P7918" s="7">
        <v>1</v>
      </c>
      <c r="Q7918" t="s">
        <v>36</v>
      </c>
      <c r="R7918" s="7">
        <v>45688</v>
      </c>
      <c r="S7918" s="8">
        <f t="shared" si="546"/>
        <v>125.17260273972603</v>
      </c>
      <c r="T7918" t="str">
        <f t="shared" si="545"/>
        <v>65+</v>
      </c>
      <c r="U7918" s="7">
        <v>1</v>
      </c>
    </row>
    <row r="7919" spans="1:22">
      <c r="A7919">
        <v>153271</v>
      </c>
      <c r="B7919" t="s">
        <v>17</v>
      </c>
      <c r="C7919" t="s">
        <v>25</v>
      </c>
      <c r="D7919" t="s">
        <v>19</v>
      </c>
      <c r="H7919" t="s">
        <v>19</v>
      </c>
      <c r="J7919" t="s">
        <v>20</v>
      </c>
      <c r="K7919" s="7">
        <v>19983</v>
      </c>
      <c r="L7919" t="s">
        <v>66</v>
      </c>
      <c r="M7919" t="s">
        <v>57</v>
      </c>
      <c r="N7919" t="s">
        <v>34</v>
      </c>
      <c r="O7919" s="7">
        <v>44461</v>
      </c>
      <c r="P7919" s="7" t="s">
        <v>29</v>
      </c>
      <c r="Q7919" t="s">
        <v>24</v>
      </c>
      <c r="R7919" s="7">
        <v>45688</v>
      </c>
      <c r="S7919" s="8">
        <f t="shared" si="546"/>
        <v>70.424657534246577</v>
      </c>
      <c r="T7919" t="str">
        <f t="shared" si="545"/>
        <v>65+</v>
      </c>
      <c r="U7919" s="7">
        <f>R7919</f>
        <v>45688</v>
      </c>
      <c r="V7919">
        <f t="shared" si="547"/>
        <v>878</v>
      </c>
    </row>
    <row r="7920" spans="1:22">
      <c r="A7920">
        <v>143693</v>
      </c>
      <c r="B7920" t="s">
        <v>17</v>
      </c>
      <c r="C7920" t="s">
        <v>18</v>
      </c>
      <c r="D7920" t="s">
        <v>19</v>
      </c>
      <c r="H7920" t="s">
        <v>19</v>
      </c>
      <c r="J7920" t="s">
        <v>20</v>
      </c>
      <c r="K7920" s="7">
        <v>27478</v>
      </c>
      <c r="L7920" t="s">
        <v>48</v>
      </c>
      <c r="M7920" t="s">
        <v>27</v>
      </c>
      <c r="N7920" t="s">
        <v>34</v>
      </c>
      <c r="O7920" s="7">
        <v>44415</v>
      </c>
      <c r="P7920" s="7">
        <v>44776</v>
      </c>
      <c r="Q7920" t="s">
        <v>24</v>
      </c>
      <c r="R7920" s="7">
        <v>45688</v>
      </c>
      <c r="S7920" s="8">
        <f t="shared" si="546"/>
        <v>49.890410958904113</v>
      </c>
      <c r="T7920" t="str">
        <f t="shared" si="545"/>
        <v>45-55</v>
      </c>
      <c r="U7920" s="7">
        <v>44776</v>
      </c>
      <c r="V7920">
        <f t="shared" si="547"/>
        <v>258</v>
      </c>
    </row>
    <row r="7921" spans="1:22">
      <c r="A7921">
        <v>94015</v>
      </c>
      <c r="B7921" t="s">
        <v>17</v>
      </c>
      <c r="C7921" t="s">
        <v>18</v>
      </c>
      <c r="D7921" t="s">
        <v>19</v>
      </c>
      <c r="H7921" t="s">
        <v>19</v>
      </c>
      <c r="J7921" t="s">
        <v>20</v>
      </c>
      <c r="K7921" s="7">
        <v>28471</v>
      </c>
      <c r="L7921" t="s">
        <v>48</v>
      </c>
      <c r="M7921" t="s">
        <v>27</v>
      </c>
      <c r="N7921" t="s">
        <v>23</v>
      </c>
      <c r="O7921" s="7">
        <v>40981</v>
      </c>
      <c r="P7921" s="7">
        <v>41369</v>
      </c>
      <c r="Q7921" t="s">
        <v>36</v>
      </c>
      <c r="R7921" s="7">
        <v>45688</v>
      </c>
      <c r="S7921" s="8">
        <f t="shared" si="546"/>
        <v>47.169863013698631</v>
      </c>
      <c r="T7921" t="str">
        <f t="shared" si="545"/>
        <v>45-55</v>
      </c>
      <c r="U7921" s="7">
        <v>41369</v>
      </c>
      <c r="V7921">
        <f t="shared" si="547"/>
        <v>279</v>
      </c>
    </row>
    <row r="7922" spans="1:22">
      <c r="A7922">
        <v>162031</v>
      </c>
      <c r="B7922" t="s">
        <v>17</v>
      </c>
      <c r="C7922" t="s">
        <v>25</v>
      </c>
      <c r="D7922" t="s">
        <v>19</v>
      </c>
      <c r="H7922" t="s">
        <v>19</v>
      </c>
      <c r="J7922" t="s">
        <v>20</v>
      </c>
      <c r="L7922" t="s">
        <v>126</v>
      </c>
      <c r="M7922" t="s">
        <v>52</v>
      </c>
      <c r="N7922" t="s">
        <v>32</v>
      </c>
      <c r="O7922" s="7" t="s">
        <v>36</v>
      </c>
      <c r="P7922" s="7" t="s">
        <v>36</v>
      </c>
      <c r="Q7922" t="s">
        <v>24</v>
      </c>
      <c r="R7922" s="7">
        <v>45688</v>
      </c>
      <c r="S7922" s="8">
        <f t="shared" si="546"/>
        <v>125.17260273972603</v>
      </c>
      <c r="T7922" t="str">
        <f t="shared" si="545"/>
        <v>65+</v>
      </c>
      <c r="U7922" s="7" t="s">
        <v>36</v>
      </c>
      <c r="V7922" t="str">
        <f t="shared" si="547"/>
        <v/>
      </c>
    </row>
    <row r="7923" spans="1:22">
      <c r="A7923">
        <v>79234</v>
      </c>
      <c r="B7923" t="s">
        <v>17</v>
      </c>
      <c r="C7923" t="s">
        <v>18</v>
      </c>
      <c r="D7923" t="s">
        <v>19</v>
      </c>
      <c r="H7923" t="s">
        <v>46</v>
      </c>
      <c r="I7923" t="s">
        <v>504</v>
      </c>
      <c r="J7923" t="s">
        <v>20</v>
      </c>
      <c r="L7923" t="s">
        <v>26</v>
      </c>
      <c r="M7923" t="s">
        <v>27</v>
      </c>
      <c r="N7923" t="s">
        <v>34</v>
      </c>
      <c r="O7923" s="7">
        <v>1</v>
      </c>
      <c r="P7923" s="7">
        <v>1</v>
      </c>
      <c r="Q7923" t="s">
        <v>36</v>
      </c>
      <c r="R7923" s="7">
        <v>45688</v>
      </c>
      <c r="S7923" s="8">
        <f t="shared" si="546"/>
        <v>125.17260273972603</v>
      </c>
      <c r="T7923" t="str">
        <f t="shared" si="545"/>
        <v>65+</v>
      </c>
      <c r="U7923" s="7">
        <v>1</v>
      </c>
    </row>
    <row r="7924" spans="1:22">
      <c r="A7924">
        <v>126806</v>
      </c>
      <c r="B7924" t="s">
        <v>17</v>
      </c>
      <c r="C7924" t="s">
        <v>18</v>
      </c>
      <c r="D7924" t="s">
        <v>19</v>
      </c>
      <c r="H7924" t="s">
        <v>19</v>
      </c>
      <c r="J7924" t="s">
        <v>20</v>
      </c>
      <c r="K7924" s="7">
        <v>17803</v>
      </c>
      <c r="L7924" t="s">
        <v>56</v>
      </c>
      <c r="M7924" t="s">
        <v>57</v>
      </c>
      <c r="N7924" t="s">
        <v>34</v>
      </c>
      <c r="O7924" s="7">
        <v>42454</v>
      </c>
      <c r="P7924" s="7">
        <v>44447</v>
      </c>
      <c r="Q7924" t="s">
        <v>24</v>
      </c>
      <c r="R7924" s="7">
        <v>45688</v>
      </c>
      <c r="S7924" s="8">
        <f t="shared" si="546"/>
        <v>76.397260273972606</v>
      </c>
      <c r="T7924" t="str">
        <f t="shared" si="545"/>
        <v>65+</v>
      </c>
      <c r="U7924" s="7">
        <v>44447</v>
      </c>
      <c r="V7924">
        <f t="shared" si="547"/>
        <v>1424</v>
      </c>
    </row>
    <row r="7925" spans="1:22">
      <c r="A7925">
        <v>123452</v>
      </c>
      <c r="B7925" t="s">
        <v>17</v>
      </c>
      <c r="C7925" t="s">
        <v>18</v>
      </c>
      <c r="D7925" t="s">
        <v>19</v>
      </c>
      <c r="H7925" t="s">
        <v>19</v>
      </c>
      <c r="J7925" t="s">
        <v>30</v>
      </c>
      <c r="K7925" s="7">
        <v>35114</v>
      </c>
      <c r="L7925" t="s">
        <v>110</v>
      </c>
      <c r="M7925" t="s">
        <v>22</v>
      </c>
      <c r="N7925" t="s">
        <v>34</v>
      </c>
      <c r="O7925" s="7">
        <v>42938</v>
      </c>
      <c r="P7925" s="7">
        <v>43126</v>
      </c>
      <c r="Q7925" t="s">
        <v>24</v>
      </c>
      <c r="R7925" s="7">
        <v>45688</v>
      </c>
      <c r="S7925" s="8">
        <f t="shared" si="546"/>
        <v>28.969863013698632</v>
      </c>
      <c r="T7925" t="str">
        <f t="shared" si="545"/>
        <v>25-35</v>
      </c>
      <c r="U7925" s="7">
        <v>43126</v>
      </c>
      <c r="V7925">
        <f t="shared" si="547"/>
        <v>135</v>
      </c>
    </row>
    <row r="7926" spans="1:22">
      <c r="A7926">
        <v>52668</v>
      </c>
      <c r="B7926" t="s">
        <v>17</v>
      </c>
      <c r="C7926" t="s">
        <v>18</v>
      </c>
      <c r="D7926" t="s">
        <v>19</v>
      </c>
      <c r="H7926" t="s">
        <v>19</v>
      </c>
      <c r="J7926" t="s">
        <v>20</v>
      </c>
      <c r="K7926" s="7">
        <v>15743</v>
      </c>
      <c r="L7926" t="s">
        <v>37</v>
      </c>
      <c r="M7926" t="s">
        <v>27</v>
      </c>
      <c r="N7926" t="s">
        <v>32</v>
      </c>
      <c r="O7926" s="7">
        <v>40885</v>
      </c>
      <c r="P7926" s="7">
        <v>44664</v>
      </c>
      <c r="Q7926" t="s">
        <v>24</v>
      </c>
      <c r="R7926" s="7">
        <v>45688</v>
      </c>
      <c r="S7926" s="8">
        <f t="shared" si="546"/>
        <v>82.041095890410958</v>
      </c>
      <c r="T7926" t="str">
        <f t="shared" si="545"/>
        <v>65+</v>
      </c>
      <c r="U7926" s="7">
        <v>44664</v>
      </c>
      <c r="V7926">
        <f t="shared" si="547"/>
        <v>2700</v>
      </c>
    </row>
    <row r="7927" spans="1:22">
      <c r="A7927">
        <v>50437</v>
      </c>
      <c r="B7927" t="s">
        <v>17</v>
      </c>
      <c r="C7927" t="s">
        <v>18</v>
      </c>
      <c r="D7927" t="s">
        <v>19</v>
      </c>
      <c r="H7927" t="s">
        <v>19</v>
      </c>
      <c r="J7927" t="s">
        <v>20</v>
      </c>
      <c r="K7927" s="7">
        <v>26983</v>
      </c>
      <c r="L7927" t="s">
        <v>37</v>
      </c>
      <c r="M7927" t="s">
        <v>27</v>
      </c>
      <c r="N7927" t="s">
        <v>34</v>
      </c>
      <c r="O7927" s="7" t="s">
        <v>36</v>
      </c>
      <c r="P7927" s="7" t="s">
        <v>36</v>
      </c>
      <c r="Q7927" t="s">
        <v>36</v>
      </c>
      <c r="R7927" s="7">
        <v>45688</v>
      </c>
      <c r="S7927" s="8">
        <f t="shared" si="546"/>
        <v>51.246575342465754</v>
      </c>
      <c r="T7927" t="str">
        <f t="shared" si="545"/>
        <v>45-55</v>
      </c>
      <c r="U7927" s="7" t="s">
        <v>36</v>
      </c>
      <c r="V7927" t="str">
        <f t="shared" si="547"/>
        <v/>
      </c>
    </row>
    <row r="7928" spans="1:22">
      <c r="A7928">
        <v>108668</v>
      </c>
      <c r="B7928" t="s">
        <v>17</v>
      </c>
      <c r="C7928" t="s">
        <v>18</v>
      </c>
      <c r="D7928" t="s">
        <v>19</v>
      </c>
      <c r="H7928" t="s">
        <v>19</v>
      </c>
      <c r="J7928" t="s">
        <v>20</v>
      </c>
      <c r="K7928" s="7">
        <v>36061</v>
      </c>
      <c r="L7928" t="s">
        <v>67</v>
      </c>
      <c r="M7928" t="s">
        <v>22</v>
      </c>
      <c r="N7928" t="s">
        <v>34</v>
      </c>
      <c r="O7928" s="7">
        <v>41839</v>
      </c>
      <c r="P7928" s="7">
        <v>42028</v>
      </c>
      <c r="Q7928" t="s">
        <v>36</v>
      </c>
      <c r="R7928" s="7">
        <v>45688</v>
      </c>
      <c r="S7928" s="8">
        <f t="shared" si="546"/>
        <v>26.375342465753423</v>
      </c>
      <c r="T7928" t="str">
        <f t="shared" si="545"/>
        <v>25-35</v>
      </c>
      <c r="U7928" s="7">
        <v>42028</v>
      </c>
      <c r="V7928">
        <f t="shared" si="547"/>
        <v>135</v>
      </c>
    </row>
    <row r="7929" spans="1:22">
      <c r="A7929">
        <v>161299</v>
      </c>
      <c r="B7929" t="s">
        <v>17</v>
      </c>
      <c r="C7929" t="s">
        <v>25</v>
      </c>
      <c r="D7929" t="s">
        <v>19</v>
      </c>
      <c r="H7929" t="s">
        <v>19</v>
      </c>
      <c r="J7929" t="s">
        <v>20</v>
      </c>
      <c r="K7929" s="7">
        <v>29721</v>
      </c>
      <c r="L7929" t="s">
        <v>35</v>
      </c>
      <c r="M7929" t="s">
        <v>27</v>
      </c>
      <c r="N7929" t="s">
        <v>36</v>
      </c>
      <c r="O7929" s="7">
        <v>45076</v>
      </c>
      <c r="P7929" s="7" t="s">
        <v>29</v>
      </c>
      <c r="Q7929" t="s">
        <v>38</v>
      </c>
      <c r="R7929" s="7">
        <v>45688</v>
      </c>
      <c r="S7929" s="8">
        <f t="shared" si="546"/>
        <v>43.745205479452054</v>
      </c>
      <c r="T7929" t="str">
        <f t="shared" si="545"/>
        <v>35-45</v>
      </c>
      <c r="U7929" s="7">
        <f>R7929</f>
        <v>45688</v>
      </c>
      <c r="V7929">
        <f t="shared" si="547"/>
        <v>439</v>
      </c>
    </row>
    <row r="7930" spans="1:22">
      <c r="A7930">
        <v>103239</v>
      </c>
      <c r="B7930" t="s">
        <v>17</v>
      </c>
      <c r="C7930" t="s">
        <v>18</v>
      </c>
      <c r="D7930" t="s">
        <v>19</v>
      </c>
      <c r="H7930" t="s">
        <v>19</v>
      </c>
      <c r="J7930" t="s">
        <v>20</v>
      </c>
      <c r="K7930" s="7">
        <v>33757</v>
      </c>
      <c r="L7930" t="s">
        <v>101</v>
      </c>
      <c r="M7930" t="s">
        <v>22</v>
      </c>
      <c r="N7930" t="s">
        <v>32</v>
      </c>
      <c r="O7930" s="7">
        <v>41370</v>
      </c>
      <c r="P7930" s="7">
        <v>41407</v>
      </c>
      <c r="Q7930" t="s">
        <v>36</v>
      </c>
      <c r="R7930" s="7">
        <v>45688</v>
      </c>
      <c r="S7930" s="8">
        <f t="shared" si="546"/>
        <v>32.68767123287671</v>
      </c>
      <c r="T7930" t="str">
        <f t="shared" si="545"/>
        <v>25-35</v>
      </c>
      <c r="U7930" s="7">
        <v>41407</v>
      </c>
      <c r="V7930">
        <f t="shared" si="547"/>
        <v>26</v>
      </c>
    </row>
    <row r="7931" spans="1:22">
      <c r="A7931">
        <v>129111</v>
      </c>
      <c r="B7931" t="s">
        <v>17</v>
      </c>
      <c r="C7931" t="s">
        <v>18</v>
      </c>
      <c r="D7931" t="s">
        <v>19</v>
      </c>
      <c r="H7931" t="s">
        <v>19</v>
      </c>
      <c r="J7931" t="s">
        <v>20</v>
      </c>
      <c r="K7931" s="7">
        <v>33973</v>
      </c>
      <c r="L7931" t="s">
        <v>48</v>
      </c>
      <c r="M7931" t="s">
        <v>27</v>
      </c>
      <c r="N7931" t="s">
        <v>32</v>
      </c>
      <c r="O7931" s="7" t="s">
        <v>36</v>
      </c>
      <c r="P7931" s="7" t="s">
        <v>36</v>
      </c>
      <c r="Q7931" t="s">
        <v>36</v>
      </c>
      <c r="R7931" s="7">
        <v>45688</v>
      </c>
      <c r="S7931" s="8">
        <f t="shared" si="546"/>
        <v>32.095890410958901</v>
      </c>
      <c r="T7931" t="str">
        <f t="shared" si="545"/>
        <v>25-35</v>
      </c>
      <c r="U7931" s="7" t="s">
        <v>36</v>
      </c>
      <c r="V7931" t="str">
        <f t="shared" si="547"/>
        <v/>
      </c>
    </row>
    <row r="7932" spans="1:22">
      <c r="A7932">
        <v>95096</v>
      </c>
      <c r="B7932" t="s">
        <v>17</v>
      </c>
      <c r="C7932" t="s">
        <v>18</v>
      </c>
      <c r="D7932" t="s">
        <v>19</v>
      </c>
      <c r="H7932" t="s">
        <v>19</v>
      </c>
      <c r="J7932" t="s">
        <v>20</v>
      </c>
      <c r="L7932" t="s">
        <v>26</v>
      </c>
      <c r="M7932" t="s">
        <v>27</v>
      </c>
      <c r="N7932" t="s">
        <v>34</v>
      </c>
      <c r="O7932" s="7">
        <v>41130</v>
      </c>
      <c r="P7932" s="7">
        <v>41130</v>
      </c>
      <c r="Q7932" t="s">
        <v>36</v>
      </c>
      <c r="R7932" s="7">
        <v>45688</v>
      </c>
      <c r="S7932" s="8">
        <f t="shared" si="546"/>
        <v>125.17260273972603</v>
      </c>
      <c r="T7932" t="str">
        <f t="shared" si="545"/>
        <v>65+</v>
      </c>
      <c r="U7932" s="7">
        <v>41130</v>
      </c>
      <c r="V7932">
        <f t="shared" si="547"/>
        <v>1</v>
      </c>
    </row>
    <row r="7933" spans="1:22">
      <c r="A7933">
        <v>109688</v>
      </c>
      <c r="B7933" t="s">
        <v>17</v>
      </c>
      <c r="C7933" t="s">
        <v>18</v>
      </c>
      <c r="D7933" t="s">
        <v>19</v>
      </c>
      <c r="H7933" t="s">
        <v>19</v>
      </c>
      <c r="J7933" t="s">
        <v>20</v>
      </c>
      <c r="K7933" s="7">
        <v>23172</v>
      </c>
      <c r="L7933" t="s">
        <v>74</v>
      </c>
      <c r="M7933" t="s">
        <v>22</v>
      </c>
      <c r="N7933" t="s">
        <v>32</v>
      </c>
      <c r="O7933" s="7">
        <v>42387</v>
      </c>
      <c r="P7933" s="7">
        <v>43860</v>
      </c>
      <c r="Q7933" t="s">
        <v>24</v>
      </c>
      <c r="R7933" s="7">
        <v>45688</v>
      </c>
      <c r="S7933" s="8">
        <f t="shared" si="546"/>
        <v>61.68767123287671</v>
      </c>
      <c r="T7933" t="str">
        <f t="shared" si="545"/>
        <v>55-65</v>
      </c>
      <c r="U7933" s="7">
        <v>43860</v>
      </c>
      <c r="V7933">
        <f t="shared" si="547"/>
        <v>1054</v>
      </c>
    </row>
    <row r="7934" spans="1:22">
      <c r="A7934">
        <v>160736</v>
      </c>
      <c r="B7934" t="s">
        <v>17</v>
      </c>
      <c r="C7934" t="s">
        <v>18</v>
      </c>
      <c r="D7934" t="s">
        <v>19</v>
      </c>
      <c r="H7934" t="s">
        <v>19</v>
      </c>
      <c r="J7934" t="s">
        <v>20</v>
      </c>
      <c r="K7934" s="7">
        <v>38621</v>
      </c>
      <c r="L7934" t="s">
        <v>48</v>
      </c>
      <c r="M7934" t="s">
        <v>27</v>
      </c>
      <c r="N7934" t="s">
        <v>36</v>
      </c>
      <c r="O7934" s="7" t="s">
        <v>36</v>
      </c>
      <c r="P7934" s="7" t="s">
        <v>36</v>
      </c>
      <c r="Q7934" t="s">
        <v>36</v>
      </c>
      <c r="R7934" s="7">
        <v>45688</v>
      </c>
      <c r="S7934" s="8">
        <f t="shared" si="546"/>
        <v>19.361643835616437</v>
      </c>
      <c r="T7934" t="str">
        <f t="shared" si="545"/>
        <v>16-25</v>
      </c>
      <c r="U7934" s="7" t="s">
        <v>36</v>
      </c>
      <c r="V7934" t="str">
        <f t="shared" si="547"/>
        <v/>
      </c>
    </row>
    <row r="7935" spans="1:22">
      <c r="A7935">
        <v>160461</v>
      </c>
      <c r="B7935" t="s">
        <v>17</v>
      </c>
      <c r="C7935" t="s">
        <v>25</v>
      </c>
      <c r="D7935" t="s">
        <v>19</v>
      </c>
      <c r="H7935" t="s">
        <v>19</v>
      </c>
      <c r="J7935" t="s">
        <v>20</v>
      </c>
      <c r="K7935" s="7">
        <v>32484</v>
      </c>
      <c r="L7935" t="s">
        <v>37</v>
      </c>
      <c r="M7935" t="s">
        <v>27</v>
      </c>
      <c r="N7935" t="s">
        <v>34</v>
      </c>
      <c r="O7935" s="7">
        <v>45078</v>
      </c>
      <c r="P7935" s="7" t="s">
        <v>29</v>
      </c>
      <c r="Q7935" t="s">
        <v>41</v>
      </c>
      <c r="R7935" s="7">
        <v>45688</v>
      </c>
      <c r="S7935" s="8">
        <f t="shared" si="546"/>
        <v>36.175342465753424</v>
      </c>
      <c r="T7935" t="str">
        <f t="shared" si="545"/>
        <v>35-45</v>
      </c>
      <c r="U7935" s="7">
        <f>R7935</f>
        <v>45688</v>
      </c>
      <c r="V7935">
        <f t="shared" si="547"/>
        <v>437</v>
      </c>
    </row>
    <row r="7936" spans="1:22">
      <c r="A7936">
        <v>77622</v>
      </c>
      <c r="B7936" t="s">
        <v>17</v>
      </c>
      <c r="C7936" t="s">
        <v>18</v>
      </c>
      <c r="D7936" t="s">
        <v>19</v>
      </c>
      <c r="H7936" t="s">
        <v>46</v>
      </c>
      <c r="I7936" t="s">
        <v>505</v>
      </c>
      <c r="J7936" t="s">
        <v>30</v>
      </c>
      <c r="K7936" s="7">
        <v>15771</v>
      </c>
      <c r="L7936" t="s">
        <v>54</v>
      </c>
      <c r="M7936" t="s">
        <v>27</v>
      </c>
      <c r="N7936" t="s">
        <v>34</v>
      </c>
      <c r="O7936" s="7" t="s">
        <v>36</v>
      </c>
      <c r="P7936" s="7" t="s">
        <v>36</v>
      </c>
      <c r="Q7936" t="s">
        <v>36</v>
      </c>
      <c r="R7936" s="7">
        <v>45688</v>
      </c>
      <c r="S7936" s="8">
        <f t="shared" si="546"/>
        <v>81.964383561643842</v>
      </c>
      <c r="T7936" t="str">
        <f t="shared" si="545"/>
        <v>65+</v>
      </c>
      <c r="U7936" s="7" t="s">
        <v>36</v>
      </c>
      <c r="V7936" t="str">
        <f t="shared" si="547"/>
        <v/>
      </c>
    </row>
    <row r="7937" spans="1:22">
      <c r="A7937">
        <v>81836</v>
      </c>
      <c r="B7937" t="s">
        <v>17</v>
      </c>
      <c r="C7937" t="s">
        <v>18</v>
      </c>
      <c r="D7937" t="s">
        <v>19</v>
      </c>
      <c r="H7937" t="s">
        <v>19</v>
      </c>
      <c r="J7937" t="s">
        <v>20</v>
      </c>
      <c r="K7937" s="7">
        <v>21910</v>
      </c>
      <c r="L7937" t="s">
        <v>65</v>
      </c>
      <c r="M7937" t="s">
        <v>27</v>
      </c>
      <c r="N7937" t="s">
        <v>34</v>
      </c>
      <c r="O7937" s="7">
        <v>40815</v>
      </c>
      <c r="P7937" s="7">
        <v>41154</v>
      </c>
      <c r="Q7937" t="s">
        <v>36</v>
      </c>
      <c r="R7937" s="7">
        <v>45688</v>
      </c>
      <c r="S7937" s="8">
        <f t="shared" si="546"/>
        <v>65.145205479452059</v>
      </c>
      <c r="T7937" t="str">
        <f t="shared" si="545"/>
        <v>65+</v>
      </c>
      <c r="U7937" s="7">
        <v>41154</v>
      </c>
      <c r="V7937">
        <f t="shared" si="547"/>
        <v>242</v>
      </c>
    </row>
    <row r="7938" spans="1:22">
      <c r="A7938">
        <v>126963</v>
      </c>
      <c r="B7938" t="s">
        <v>17</v>
      </c>
      <c r="C7938" t="s">
        <v>18</v>
      </c>
      <c r="D7938" t="s">
        <v>19</v>
      </c>
      <c r="H7938" t="s">
        <v>19</v>
      </c>
      <c r="J7938" t="s">
        <v>20</v>
      </c>
      <c r="K7938" s="7">
        <v>17414</v>
      </c>
      <c r="L7938" t="s">
        <v>37</v>
      </c>
      <c r="M7938" t="s">
        <v>27</v>
      </c>
      <c r="N7938" t="s">
        <v>86</v>
      </c>
      <c r="O7938" s="7">
        <v>43150</v>
      </c>
      <c r="P7938" s="7">
        <v>44439</v>
      </c>
      <c r="Q7938" t="s">
        <v>24</v>
      </c>
      <c r="R7938" s="7">
        <v>45688</v>
      </c>
      <c r="S7938" s="8">
        <f t="shared" si="546"/>
        <v>77.463013698630135</v>
      </c>
      <c r="T7938" t="str">
        <f t="shared" ref="T7938:T8001" si="550">IFERROR(VLOOKUP(S7938,Age_Group_Arr,2,TRUE),"")</f>
        <v>65+</v>
      </c>
      <c r="U7938" s="7">
        <v>44439</v>
      </c>
      <c r="V7938">
        <f t="shared" si="547"/>
        <v>922</v>
      </c>
    </row>
    <row r="7939" spans="1:22">
      <c r="A7939">
        <v>128175</v>
      </c>
      <c r="B7939" t="s">
        <v>17</v>
      </c>
      <c r="C7939" t="s">
        <v>18</v>
      </c>
      <c r="D7939" t="s">
        <v>19</v>
      </c>
      <c r="H7939" t="s">
        <v>19</v>
      </c>
      <c r="J7939" t="s">
        <v>20</v>
      </c>
      <c r="L7939" t="s">
        <v>249</v>
      </c>
      <c r="M7939" t="s">
        <v>22</v>
      </c>
      <c r="N7939" t="s">
        <v>34</v>
      </c>
      <c r="O7939" s="7">
        <v>45132</v>
      </c>
      <c r="P7939" s="7">
        <v>43183</v>
      </c>
      <c r="Q7939" t="s">
        <v>36</v>
      </c>
      <c r="R7939" s="7">
        <v>45688</v>
      </c>
      <c r="S7939" s="8">
        <f t="shared" ref="S7939:S8002" si="551">(SUM(R7939-K7939)/365)</f>
        <v>125.17260273972603</v>
      </c>
      <c r="T7939" t="str">
        <f t="shared" si="550"/>
        <v>65+</v>
      </c>
      <c r="U7939" s="7">
        <v>43183</v>
      </c>
      <c r="V7939">
        <f t="shared" ref="V7939:V8002" si="552">IFERROR(NETWORKDAYS(O7939,U7939,8),"")</f>
        <v>-1392</v>
      </c>
    </row>
    <row r="7940" spans="1:22">
      <c r="A7940">
        <v>122752</v>
      </c>
      <c r="B7940" t="s">
        <v>17</v>
      </c>
      <c r="C7940" t="s">
        <v>18</v>
      </c>
      <c r="D7940" t="s">
        <v>19</v>
      </c>
      <c r="H7940" t="s">
        <v>19</v>
      </c>
      <c r="J7940" t="s">
        <v>30</v>
      </c>
      <c r="K7940" s="7">
        <v>36515</v>
      </c>
      <c r="L7940" t="s">
        <v>60</v>
      </c>
      <c r="M7940" t="s">
        <v>27</v>
      </c>
      <c r="N7940" t="s">
        <v>34</v>
      </c>
      <c r="O7940" s="7">
        <v>42919</v>
      </c>
      <c r="P7940" s="7">
        <v>42923</v>
      </c>
      <c r="Q7940" t="s">
        <v>36</v>
      </c>
      <c r="R7940" s="7">
        <v>45688</v>
      </c>
      <c r="S7940" s="8">
        <f t="shared" si="551"/>
        <v>25.13150684931507</v>
      </c>
      <c r="T7940" t="str">
        <f t="shared" si="550"/>
        <v>25-35</v>
      </c>
      <c r="U7940" s="7">
        <v>42923</v>
      </c>
      <c r="V7940">
        <f t="shared" si="552"/>
        <v>5</v>
      </c>
    </row>
    <row r="7941" spans="1:22">
      <c r="A7941">
        <v>46181</v>
      </c>
      <c r="B7941" t="s">
        <v>17</v>
      </c>
      <c r="C7941" t="s">
        <v>18</v>
      </c>
      <c r="D7941" t="s">
        <v>19</v>
      </c>
      <c r="H7941" t="s">
        <v>46</v>
      </c>
      <c r="I7941" t="s">
        <v>506</v>
      </c>
      <c r="J7941" t="s">
        <v>20</v>
      </c>
      <c r="K7941" s="7">
        <v>16466</v>
      </c>
      <c r="L7941" t="s">
        <v>37</v>
      </c>
      <c r="M7941" t="s">
        <v>27</v>
      </c>
      <c r="N7941" t="s">
        <v>34</v>
      </c>
      <c r="O7941" s="7">
        <v>39470</v>
      </c>
      <c r="P7941" s="7" t="s">
        <v>29</v>
      </c>
      <c r="Q7941" t="s">
        <v>38</v>
      </c>
      <c r="R7941" s="7">
        <v>45688</v>
      </c>
      <c r="S7941" s="8">
        <f t="shared" si="551"/>
        <v>80.060273972602744</v>
      </c>
      <c r="T7941" t="str">
        <f t="shared" si="550"/>
        <v>65+</v>
      </c>
      <c r="U7941" s="7">
        <f>R7941</f>
        <v>45688</v>
      </c>
      <c r="V7941">
        <f t="shared" si="552"/>
        <v>4443</v>
      </c>
    </row>
    <row r="7942" spans="1:22">
      <c r="A7942">
        <v>81040</v>
      </c>
      <c r="B7942" t="s">
        <v>17</v>
      </c>
      <c r="C7942" t="s">
        <v>18</v>
      </c>
      <c r="D7942" t="s">
        <v>19</v>
      </c>
      <c r="H7942" t="s">
        <v>19</v>
      </c>
      <c r="J7942" t="s">
        <v>20</v>
      </c>
      <c r="K7942" s="7">
        <v>14478</v>
      </c>
      <c r="L7942" t="s">
        <v>26</v>
      </c>
      <c r="M7942" t="s">
        <v>27</v>
      </c>
      <c r="N7942" t="s">
        <v>34</v>
      </c>
      <c r="O7942" s="7">
        <v>36991</v>
      </c>
      <c r="P7942" s="7">
        <v>41214</v>
      </c>
      <c r="Q7942" t="s">
        <v>36</v>
      </c>
      <c r="R7942" s="7">
        <v>45688</v>
      </c>
      <c r="S7942" s="8">
        <f t="shared" si="551"/>
        <v>85.506849315068493</v>
      </c>
      <c r="T7942" t="str">
        <f t="shared" si="550"/>
        <v>65+</v>
      </c>
      <c r="U7942" s="7">
        <v>41214</v>
      </c>
      <c r="V7942">
        <f t="shared" si="552"/>
        <v>3018</v>
      </c>
    </row>
    <row r="7943" spans="1:22">
      <c r="A7943">
        <v>111213</v>
      </c>
      <c r="B7943" t="s">
        <v>17</v>
      </c>
      <c r="C7943" t="s">
        <v>18</v>
      </c>
      <c r="D7943" t="s">
        <v>19</v>
      </c>
      <c r="H7943" t="s">
        <v>19</v>
      </c>
      <c r="J7943" t="s">
        <v>20</v>
      </c>
      <c r="K7943" s="7">
        <v>36368</v>
      </c>
      <c r="L7943" t="s">
        <v>66</v>
      </c>
      <c r="M7943" t="s">
        <v>57</v>
      </c>
      <c r="N7943" t="s">
        <v>32</v>
      </c>
      <c r="O7943" s="7">
        <v>42027</v>
      </c>
      <c r="P7943" s="7">
        <v>42369</v>
      </c>
      <c r="Q7943" t="s">
        <v>24</v>
      </c>
      <c r="R7943" s="7">
        <v>45688</v>
      </c>
      <c r="S7943" s="8">
        <f t="shared" si="551"/>
        <v>25.534246575342465</v>
      </c>
      <c r="T7943" t="str">
        <f t="shared" si="550"/>
        <v>25-35</v>
      </c>
      <c r="U7943" s="7">
        <v>42369</v>
      </c>
      <c r="V7943">
        <f t="shared" si="552"/>
        <v>245</v>
      </c>
    </row>
    <row r="7944" spans="1:22">
      <c r="A7944">
        <v>142651</v>
      </c>
      <c r="B7944" t="s">
        <v>17</v>
      </c>
      <c r="C7944" t="s">
        <v>18</v>
      </c>
      <c r="D7944" t="s">
        <v>19</v>
      </c>
      <c r="H7944" t="s">
        <v>19</v>
      </c>
      <c r="J7944" t="s">
        <v>30</v>
      </c>
      <c r="K7944" s="7">
        <v>38449</v>
      </c>
      <c r="L7944" t="s">
        <v>67</v>
      </c>
      <c r="M7944" t="s">
        <v>22</v>
      </c>
      <c r="N7944" t="s">
        <v>34</v>
      </c>
      <c r="O7944" s="7">
        <v>43853</v>
      </c>
      <c r="P7944" s="7">
        <v>43942</v>
      </c>
      <c r="Q7944" t="s">
        <v>24</v>
      </c>
      <c r="R7944" s="7">
        <v>45688</v>
      </c>
      <c r="S7944" s="8">
        <f t="shared" si="551"/>
        <v>19.832876712328765</v>
      </c>
      <c r="T7944" t="str">
        <f t="shared" si="550"/>
        <v>16-25</v>
      </c>
      <c r="U7944" s="7">
        <v>43942</v>
      </c>
      <c r="V7944">
        <f t="shared" si="552"/>
        <v>64</v>
      </c>
    </row>
    <row r="7945" spans="1:22">
      <c r="A7945">
        <v>103192</v>
      </c>
      <c r="B7945" t="s">
        <v>17</v>
      </c>
      <c r="C7945" t="s">
        <v>18</v>
      </c>
      <c r="D7945" t="s">
        <v>19</v>
      </c>
      <c r="H7945" t="s">
        <v>19</v>
      </c>
      <c r="J7945" t="s">
        <v>20</v>
      </c>
      <c r="K7945" s="7">
        <v>32573</v>
      </c>
      <c r="L7945" t="s">
        <v>84</v>
      </c>
      <c r="M7945" t="s">
        <v>22</v>
      </c>
      <c r="N7945" t="s">
        <v>32</v>
      </c>
      <c r="O7945" s="7">
        <v>41366</v>
      </c>
      <c r="P7945" s="7">
        <v>41409</v>
      </c>
      <c r="Q7945" t="s">
        <v>36</v>
      </c>
      <c r="R7945" s="7">
        <v>45688</v>
      </c>
      <c r="S7945" s="8">
        <f t="shared" si="551"/>
        <v>35.93150684931507</v>
      </c>
      <c r="T7945" t="str">
        <f t="shared" si="550"/>
        <v>35-45</v>
      </c>
      <c r="U7945" s="7">
        <v>41409</v>
      </c>
      <c r="V7945">
        <f t="shared" si="552"/>
        <v>32</v>
      </c>
    </row>
    <row r="7946" spans="1:22">
      <c r="A7946">
        <v>157435</v>
      </c>
      <c r="B7946" t="s">
        <v>17</v>
      </c>
      <c r="C7946" t="s">
        <v>18</v>
      </c>
      <c r="D7946" t="s">
        <v>19</v>
      </c>
      <c r="H7946" t="s">
        <v>19</v>
      </c>
      <c r="J7946" t="s">
        <v>20</v>
      </c>
      <c r="K7946" s="7">
        <v>38168</v>
      </c>
      <c r="L7946" t="s">
        <v>26</v>
      </c>
      <c r="M7946" t="s">
        <v>27</v>
      </c>
      <c r="N7946" t="s">
        <v>28</v>
      </c>
      <c r="O7946" s="7">
        <v>44882</v>
      </c>
      <c r="P7946" s="7">
        <v>44910</v>
      </c>
      <c r="Q7946" t="s">
        <v>41</v>
      </c>
      <c r="R7946" s="7">
        <v>45688</v>
      </c>
      <c r="S7946" s="8">
        <f t="shared" si="551"/>
        <v>20.602739726027398</v>
      </c>
      <c r="T7946" t="str">
        <f t="shared" si="550"/>
        <v>16-25</v>
      </c>
      <c r="U7946" s="7">
        <v>44910</v>
      </c>
      <c r="V7946">
        <f t="shared" si="552"/>
        <v>21</v>
      </c>
    </row>
    <row r="7947" spans="1:22">
      <c r="A7947">
        <v>151882</v>
      </c>
      <c r="B7947" t="s">
        <v>17</v>
      </c>
      <c r="C7947" t="s">
        <v>18</v>
      </c>
      <c r="D7947" t="s">
        <v>19</v>
      </c>
      <c r="H7947" t="s">
        <v>19</v>
      </c>
      <c r="J7947" t="s">
        <v>20</v>
      </c>
      <c r="K7947" s="7">
        <v>38873</v>
      </c>
      <c r="L7947" t="s">
        <v>102</v>
      </c>
      <c r="M7947" t="s">
        <v>22</v>
      </c>
      <c r="N7947" t="s">
        <v>32</v>
      </c>
      <c r="O7947" s="7">
        <v>44413</v>
      </c>
      <c r="P7947" s="7">
        <v>44432</v>
      </c>
      <c r="Q7947" t="s">
        <v>24</v>
      </c>
      <c r="R7947" s="7">
        <v>45688</v>
      </c>
      <c r="S7947" s="8">
        <f t="shared" si="551"/>
        <v>18.671232876712327</v>
      </c>
      <c r="T7947" t="str">
        <f t="shared" si="550"/>
        <v>16-25</v>
      </c>
      <c r="U7947" s="7">
        <v>44432</v>
      </c>
      <c r="V7947">
        <f t="shared" si="552"/>
        <v>14</v>
      </c>
    </row>
    <row r="7948" spans="1:22">
      <c r="A7948">
        <v>132821</v>
      </c>
      <c r="B7948" t="s">
        <v>17</v>
      </c>
      <c r="C7948" t="s">
        <v>18</v>
      </c>
      <c r="D7948" t="s">
        <v>19</v>
      </c>
      <c r="H7948" t="s">
        <v>19</v>
      </c>
      <c r="J7948" t="s">
        <v>20</v>
      </c>
      <c r="K7948" s="7">
        <v>36405</v>
      </c>
      <c r="L7948" t="s">
        <v>26</v>
      </c>
      <c r="M7948" t="s">
        <v>27</v>
      </c>
      <c r="N7948" t="s">
        <v>34</v>
      </c>
      <c r="O7948" s="7">
        <v>43475</v>
      </c>
      <c r="P7948" s="7">
        <v>44298</v>
      </c>
      <c r="Q7948" t="s">
        <v>24</v>
      </c>
      <c r="R7948" s="7">
        <v>45688</v>
      </c>
      <c r="S7948" s="8">
        <f t="shared" si="551"/>
        <v>25.432876712328767</v>
      </c>
      <c r="T7948" t="str">
        <f t="shared" si="550"/>
        <v>25-35</v>
      </c>
      <c r="U7948" s="7">
        <v>44298</v>
      </c>
      <c r="V7948">
        <f t="shared" si="552"/>
        <v>588</v>
      </c>
    </row>
    <row r="7949" spans="1:22">
      <c r="A7949">
        <v>146911</v>
      </c>
      <c r="B7949" t="s">
        <v>17</v>
      </c>
      <c r="C7949" t="s">
        <v>18</v>
      </c>
      <c r="D7949" t="s">
        <v>19</v>
      </c>
      <c r="H7949" t="s">
        <v>19</v>
      </c>
      <c r="J7949" t="s">
        <v>30</v>
      </c>
      <c r="K7949" s="7">
        <v>38650</v>
      </c>
      <c r="L7949" t="s">
        <v>26</v>
      </c>
      <c r="M7949" t="s">
        <v>27</v>
      </c>
      <c r="N7949" t="s">
        <v>34</v>
      </c>
      <c r="O7949" s="7">
        <v>44112</v>
      </c>
      <c r="P7949" s="7">
        <v>44439</v>
      </c>
      <c r="Q7949" t="s">
        <v>24</v>
      </c>
      <c r="R7949" s="7">
        <v>45688</v>
      </c>
      <c r="S7949" s="8">
        <f t="shared" si="551"/>
        <v>19.282191780821918</v>
      </c>
      <c r="T7949" t="str">
        <f t="shared" si="550"/>
        <v>16-25</v>
      </c>
      <c r="U7949" s="7">
        <v>44439</v>
      </c>
      <c r="V7949">
        <f t="shared" si="552"/>
        <v>234</v>
      </c>
    </row>
    <row r="7950" spans="1:22">
      <c r="A7950">
        <v>79235</v>
      </c>
      <c r="B7950" t="s">
        <v>17</v>
      </c>
      <c r="C7950" t="s">
        <v>18</v>
      </c>
      <c r="D7950" t="s">
        <v>19</v>
      </c>
      <c r="H7950" t="s">
        <v>19</v>
      </c>
      <c r="J7950" t="s">
        <v>30</v>
      </c>
      <c r="K7950" s="7">
        <v>34461</v>
      </c>
      <c r="L7950" t="s">
        <v>65</v>
      </c>
      <c r="M7950" t="s">
        <v>27</v>
      </c>
      <c r="N7950" t="s">
        <v>32</v>
      </c>
      <c r="O7950" s="7">
        <v>40644</v>
      </c>
      <c r="P7950" s="7">
        <v>41117</v>
      </c>
      <c r="Q7950" t="s">
        <v>36</v>
      </c>
      <c r="R7950" s="7">
        <v>45688</v>
      </c>
      <c r="S7950" s="8">
        <f t="shared" si="551"/>
        <v>30.758904109589039</v>
      </c>
      <c r="T7950" t="str">
        <f t="shared" si="550"/>
        <v>25-35</v>
      </c>
      <c r="U7950" s="7">
        <v>41117</v>
      </c>
      <c r="V7950">
        <f t="shared" si="552"/>
        <v>340</v>
      </c>
    </row>
    <row r="7951" spans="1:22">
      <c r="A7951">
        <v>59796</v>
      </c>
      <c r="B7951" t="s">
        <v>17</v>
      </c>
      <c r="C7951" t="s">
        <v>18</v>
      </c>
      <c r="D7951" t="s">
        <v>19</v>
      </c>
      <c r="H7951" t="s">
        <v>19</v>
      </c>
      <c r="J7951" t="s">
        <v>20</v>
      </c>
      <c r="K7951" s="7">
        <v>24605</v>
      </c>
      <c r="L7951" t="s">
        <v>65</v>
      </c>
      <c r="M7951" t="s">
        <v>27</v>
      </c>
      <c r="N7951" t="s">
        <v>32</v>
      </c>
      <c r="O7951" s="7">
        <v>39922</v>
      </c>
      <c r="P7951" s="7">
        <v>42863</v>
      </c>
      <c r="Q7951" t="s">
        <v>38</v>
      </c>
      <c r="R7951" s="7">
        <v>45688</v>
      </c>
      <c r="S7951" s="8">
        <f t="shared" si="551"/>
        <v>57.761643835616439</v>
      </c>
      <c r="T7951" t="str">
        <f t="shared" si="550"/>
        <v>55-65</v>
      </c>
      <c r="U7951" s="7">
        <v>42863</v>
      </c>
      <c r="V7951">
        <f t="shared" si="552"/>
        <v>2101</v>
      </c>
    </row>
    <row r="7952" spans="1:22">
      <c r="A7952">
        <v>167026</v>
      </c>
      <c r="B7952" t="s">
        <v>17</v>
      </c>
      <c r="C7952" t="s">
        <v>25</v>
      </c>
      <c r="D7952" t="s">
        <v>19</v>
      </c>
      <c r="H7952" t="s">
        <v>19</v>
      </c>
      <c r="J7952" t="s">
        <v>20</v>
      </c>
      <c r="K7952" s="7">
        <v>39883</v>
      </c>
      <c r="L7952" t="s">
        <v>98</v>
      </c>
      <c r="M7952" t="s">
        <v>22</v>
      </c>
      <c r="N7952" t="s">
        <v>34</v>
      </c>
      <c r="O7952" s="7">
        <v>45402</v>
      </c>
      <c r="P7952" s="7" t="s">
        <v>29</v>
      </c>
      <c r="Q7952" t="s">
        <v>77</v>
      </c>
      <c r="R7952" s="7">
        <v>45688</v>
      </c>
      <c r="S7952" s="8">
        <f t="shared" si="551"/>
        <v>15.904109589041095</v>
      </c>
      <c r="T7952" t="str">
        <f t="shared" si="550"/>
        <v/>
      </c>
      <c r="U7952" s="7">
        <f t="shared" ref="U7952:U7953" si="553">R7952</f>
        <v>45688</v>
      </c>
      <c r="V7952">
        <f t="shared" si="552"/>
        <v>205</v>
      </c>
    </row>
    <row r="7953" spans="1:22">
      <c r="A7953">
        <v>82454</v>
      </c>
      <c r="B7953" t="s">
        <v>17</v>
      </c>
      <c r="C7953" t="s">
        <v>25</v>
      </c>
      <c r="D7953" t="s">
        <v>19</v>
      </c>
      <c r="H7953" t="s">
        <v>19</v>
      </c>
      <c r="J7953" t="s">
        <v>20</v>
      </c>
      <c r="K7953" s="7">
        <v>18270</v>
      </c>
      <c r="L7953" t="s">
        <v>66</v>
      </c>
      <c r="M7953" t="s">
        <v>57</v>
      </c>
      <c r="N7953" t="s">
        <v>32</v>
      </c>
      <c r="O7953" s="7">
        <v>40816</v>
      </c>
      <c r="P7953" s="7" t="s">
        <v>29</v>
      </c>
      <c r="Q7953" t="s">
        <v>24</v>
      </c>
      <c r="R7953" s="7">
        <v>45688</v>
      </c>
      <c r="S7953" s="8">
        <f t="shared" si="551"/>
        <v>75.117808219178087</v>
      </c>
      <c r="T7953" t="str">
        <f t="shared" si="550"/>
        <v>65+</v>
      </c>
      <c r="U7953" s="7">
        <f t="shared" si="553"/>
        <v>45688</v>
      </c>
      <c r="V7953">
        <f t="shared" si="552"/>
        <v>3481</v>
      </c>
    </row>
    <row r="7954" spans="1:22">
      <c r="A7954">
        <v>94991</v>
      </c>
      <c r="B7954" t="s">
        <v>17</v>
      </c>
      <c r="C7954" t="s">
        <v>18</v>
      </c>
      <c r="D7954" t="s">
        <v>19</v>
      </c>
      <c r="H7954" t="s">
        <v>19</v>
      </c>
      <c r="J7954" t="s">
        <v>20</v>
      </c>
      <c r="K7954" s="7">
        <v>24614</v>
      </c>
      <c r="L7954" t="s">
        <v>507</v>
      </c>
      <c r="M7954" t="s">
        <v>57</v>
      </c>
      <c r="N7954" t="s">
        <v>32</v>
      </c>
      <c r="O7954" s="7">
        <v>41130</v>
      </c>
      <c r="P7954" s="7">
        <v>41130</v>
      </c>
      <c r="Q7954" t="s">
        <v>36</v>
      </c>
      <c r="R7954" s="7">
        <v>45688</v>
      </c>
      <c r="S7954" s="8">
        <f t="shared" si="551"/>
        <v>57.736986301369861</v>
      </c>
      <c r="T7954" t="str">
        <f t="shared" si="550"/>
        <v>55-65</v>
      </c>
      <c r="U7954" s="7">
        <v>41130</v>
      </c>
      <c r="V7954">
        <f t="shared" si="552"/>
        <v>1</v>
      </c>
    </row>
    <row r="7955" spans="1:22">
      <c r="A7955">
        <v>93705</v>
      </c>
      <c r="B7955" t="s">
        <v>17</v>
      </c>
      <c r="C7955" t="s">
        <v>18</v>
      </c>
      <c r="D7955" t="s">
        <v>19</v>
      </c>
      <c r="H7955" t="s">
        <v>19</v>
      </c>
      <c r="J7955" t="s">
        <v>20</v>
      </c>
      <c r="L7955" t="s">
        <v>65</v>
      </c>
      <c r="M7955" t="s">
        <v>27</v>
      </c>
      <c r="N7955" t="s">
        <v>34</v>
      </c>
      <c r="O7955" s="7">
        <v>41228</v>
      </c>
      <c r="P7955" s="7">
        <v>41228</v>
      </c>
      <c r="Q7955" t="s">
        <v>36</v>
      </c>
      <c r="R7955" s="7">
        <v>45688</v>
      </c>
      <c r="S7955" s="8">
        <f t="shared" si="551"/>
        <v>125.17260273972603</v>
      </c>
      <c r="T7955" t="str">
        <f t="shared" si="550"/>
        <v>65+</v>
      </c>
      <c r="U7955" s="7">
        <v>41228</v>
      </c>
      <c r="V7955">
        <f t="shared" si="552"/>
        <v>1</v>
      </c>
    </row>
    <row r="7956" spans="1:22">
      <c r="A7956">
        <v>79236</v>
      </c>
      <c r="B7956" t="s">
        <v>17</v>
      </c>
      <c r="C7956" t="s">
        <v>18</v>
      </c>
      <c r="D7956" t="s">
        <v>19</v>
      </c>
      <c r="H7956" t="s">
        <v>19</v>
      </c>
      <c r="J7956" t="s">
        <v>30</v>
      </c>
      <c r="L7956" t="s">
        <v>48</v>
      </c>
      <c r="M7956" t="s">
        <v>27</v>
      </c>
      <c r="N7956" t="s">
        <v>34</v>
      </c>
      <c r="O7956" s="7">
        <v>1</v>
      </c>
      <c r="P7956" s="7">
        <v>1</v>
      </c>
      <c r="Q7956" t="s">
        <v>36</v>
      </c>
      <c r="R7956" s="7">
        <v>45688</v>
      </c>
      <c r="S7956" s="8">
        <f t="shared" si="551"/>
        <v>125.17260273972603</v>
      </c>
      <c r="T7956" t="str">
        <f t="shared" si="550"/>
        <v>65+</v>
      </c>
      <c r="U7956" s="7">
        <v>1</v>
      </c>
    </row>
    <row r="7957" spans="1:22">
      <c r="A7957">
        <v>84050</v>
      </c>
      <c r="B7957" t="s">
        <v>17</v>
      </c>
      <c r="C7957" t="s">
        <v>18</v>
      </c>
      <c r="D7957" t="s">
        <v>19</v>
      </c>
      <c r="H7957" t="s">
        <v>19</v>
      </c>
      <c r="J7957" t="s">
        <v>20</v>
      </c>
      <c r="L7957" t="s">
        <v>59</v>
      </c>
      <c r="M7957" t="s">
        <v>27</v>
      </c>
      <c r="N7957" t="s">
        <v>32</v>
      </c>
      <c r="O7957" s="7">
        <v>1</v>
      </c>
      <c r="P7957" s="7">
        <v>1</v>
      </c>
      <c r="Q7957" t="s">
        <v>36</v>
      </c>
      <c r="R7957" s="7">
        <v>45688</v>
      </c>
      <c r="S7957" s="8">
        <f t="shared" si="551"/>
        <v>125.17260273972603</v>
      </c>
      <c r="T7957" t="str">
        <f t="shared" si="550"/>
        <v>65+</v>
      </c>
      <c r="U7957" s="7">
        <v>1</v>
      </c>
    </row>
    <row r="7958" spans="1:22">
      <c r="A7958">
        <v>112801</v>
      </c>
      <c r="B7958" t="s">
        <v>17</v>
      </c>
      <c r="C7958" t="s">
        <v>18</v>
      </c>
      <c r="D7958" t="s">
        <v>19</v>
      </c>
      <c r="H7958" t="s">
        <v>19</v>
      </c>
      <c r="J7958" t="s">
        <v>20</v>
      </c>
      <c r="K7958" s="7">
        <v>36554</v>
      </c>
      <c r="L7958" t="s">
        <v>26</v>
      </c>
      <c r="M7958" t="s">
        <v>27</v>
      </c>
      <c r="N7958" t="s">
        <v>32</v>
      </c>
      <c r="O7958" s="7">
        <v>42218</v>
      </c>
      <c r="P7958" s="7">
        <v>42633</v>
      </c>
      <c r="Q7958" t="s">
        <v>77</v>
      </c>
      <c r="R7958" s="7">
        <v>45688</v>
      </c>
      <c r="S7958" s="8">
        <f t="shared" si="551"/>
        <v>25.024657534246575</v>
      </c>
      <c r="T7958" t="str">
        <f t="shared" si="550"/>
        <v>25-35</v>
      </c>
      <c r="U7958" s="7">
        <v>42633</v>
      </c>
      <c r="V7958">
        <f t="shared" si="552"/>
        <v>297</v>
      </c>
    </row>
    <row r="7959" spans="1:22">
      <c r="A7959">
        <v>125913</v>
      </c>
      <c r="B7959" t="s">
        <v>17</v>
      </c>
      <c r="C7959" t="s">
        <v>18</v>
      </c>
      <c r="D7959" t="s">
        <v>19</v>
      </c>
      <c r="H7959" t="s">
        <v>19</v>
      </c>
      <c r="J7959" t="s">
        <v>30</v>
      </c>
      <c r="K7959" s="7">
        <v>19094</v>
      </c>
      <c r="L7959" t="s">
        <v>113</v>
      </c>
      <c r="M7959" t="s">
        <v>27</v>
      </c>
      <c r="N7959" t="s">
        <v>28</v>
      </c>
      <c r="O7959" s="7" t="s">
        <v>36</v>
      </c>
      <c r="P7959" s="7" t="s">
        <v>36</v>
      </c>
      <c r="Q7959" t="s">
        <v>36</v>
      </c>
      <c r="R7959" s="7">
        <v>45688</v>
      </c>
      <c r="S7959" s="8">
        <f t="shared" si="551"/>
        <v>72.860273972602741</v>
      </c>
      <c r="T7959" t="str">
        <f t="shared" si="550"/>
        <v>65+</v>
      </c>
      <c r="U7959" s="7" t="s">
        <v>36</v>
      </c>
      <c r="V7959" t="str">
        <f t="shared" si="552"/>
        <v/>
      </c>
    </row>
    <row r="7960" spans="1:22">
      <c r="A7960">
        <v>125916</v>
      </c>
      <c r="B7960" t="s">
        <v>17</v>
      </c>
      <c r="C7960" t="s">
        <v>18</v>
      </c>
      <c r="D7960" t="s">
        <v>19</v>
      </c>
      <c r="H7960" t="s">
        <v>19</v>
      </c>
      <c r="J7960" t="s">
        <v>20</v>
      </c>
      <c r="K7960" s="7">
        <v>20145</v>
      </c>
      <c r="L7960" t="s">
        <v>113</v>
      </c>
      <c r="M7960" t="s">
        <v>27</v>
      </c>
      <c r="N7960" t="s">
        <v>28</v>
      </c>
      <c r="O7960" s="7" t="s">
        <v>36</v>
      </c>
      <c r="P7960" s="7" t="s">
        <v>36</v>
      </c>
      <c r="Q7960" t="s">
        <v>36</v>
      </c>
      <c r="R7960" s="7">
        <v>45688</v>
      </c>
      <c r="S7960" s="8">
        <f t="shared" si="551"/>
        <v>69.980821917808214</v>
      </c>
      <c r="T7960" t="str">
        <f t="shared" si="550"/>
        <v>65+</v>
      </c>
      <c r="U7960" s="7" t="s">
        <v>36</v>
      </c>
      <c r="V7960" t="str">
        <f t="shared" si="552"/>
        <v/>
      </c>
    </row>
    <row r="7961" spans="1:22">
      <c r="A7961">
        <v>119477</v>
      </c>
      <c r="B7961" t="s">
        <v>17</v>
      </c>
      <c r="C7961" t="s">
        <v>18</v>
      </c>
      <c r="D7961" t="s">
        <v>19</v>
      </c>
      <c r="H7961" t="s">
        <v>19</v>
      </c>
      <c r="J7961" t="s">
        <v>20</v>
      </c>
      <c r="K7961" s="7">
        <v>33768</v>
      </c>
      <c r="L7961" t="s">
        <v>69</v>
      </c>
      <c r="M7961" t="s">
        <v>27</v>
      </c>
      <c r="N7961" t="s">
        <v>34</v>
      </c>
      <c r="O7961" s="7" t="s">
        <v>36</v>
      </c>
      <c r="P7961" s="7" t="s">
        <v>36</v>
      </c>
      <c r="Q7961" t="s">
        <v>36</v>
      </c>
      <c r="R7961" s="7">
        <v>45688</v>
      </c>
      <c r="S7961" s="8">
        <f t="shared" si="551"/>
        <v>32.657534246575345</v>
      </c>
      <c r="T7961" t="str">
        <f t="shared" si="550"/>
        <v>25-35</v>
      </c>
      <c r="U7961" s="7" t="s">
        <v>36</v>
      </c>
      <c r="V7961" t="str">
        <f t="shared" si="552"/>
        <v/>
      </c>
    </row>
    <row r="7962" spans="1:22">
      <c r="A7962">
        <v>161172</v>
      </c>
      <c r="B7962" t="s">
        <v>17</v>
      </c>
      <c r="C7962" t="s">
        <v>25</v>
      </c>
      <c r="D7962" t="s">
        <v>19</v>
      </c>
      <c r="H7962" t="s">
        <v>19</v>
      </c>
      <c r="J7962" t="s">
        <v>30</v>
      </c>
      <c r="K7962" s="7">
        <v>33142</v>
      </c>
      <c r="L7962" t="s">
        <v>26</v>
      </c>
      <c r="M7962" t="s">
        <v>27</v>
      </c>
      <c r="N7962" t="s">
        <v>34</v>
      </c>
      <c r="O7962" s="7">
        <v>45130</v>
      </c>
      <c r="P7962" s="7" t="s">
        <v>29</v>
      </c>
      <c r="Q7962" t="s">
        <v>24</v>
      </c>
      <c r="R7962" s="7">
        <v>45688</v>
      </c>
      <c r="S7962" s="8">
        <f t="shared" si="551"/>
        <v>34.372602739726027</v>
      </c>
      <c r="T7962" t="str">
        <f t="shared" si="550"/>
        <v>25-35</v>
      </c>
      <c r="U7962" s="7">
        <f>R7962</f>
        <v>45688</v>
      </c>
      <c r="V7962">
        <f t="shared" si="552"/>
        <v>400</v>
      </c>
    </row>
    <row r="7963" spans="1:22">
      <c r="A7963">
        <v>112846</v>
      </c>
      <c r="B7963" t="s">
        <v>17</v>
      </c>
      <c r="C7963" t="s">
        <v>18</v>
      </c>
      <c r="D7963" t="s">
        <v>19</v>
      </c>
      <c r="H7963" t="s">
        <v>19</v>
      </c>
      <c r="J7963" t="s">
        <v>20</v>
      </c>
      <c r="K7963" s="7">
        <v>36043</v>
      </c>
      <c r="L7963" t="s">
        <v>45</v>
      </c>
      <c r="M7963" t="s">
        <v>22</v>
      </c>
      <c r="N7963" t="s">
        <v>34</v>
      </c>
      <c r="O7963" s="7">
        <v>42203</v>
      </c>
      <c r="P7963" s="7">
        <v>42353</v>
      </c>
      <c r="Q7963" t="s">
        <v>24</v>
      </c>
      <c r="R7963" s="7">
        <v>45688</v>
      </c>
      <c r="S7963" s="8">
        <f t="shared" si="551"/>
        <v>26.424657534246574</v>
      </c>
      <c r="T7963" t="str">
        <f t="shared" si="550"/>
        <v>25-35</v>
      </c>
      <c r="U7963" s="7">
        <v>42353</v>
      </c>
      <c r="V7963">
        <f t="shared" si="552"/>
        <v>107</v>
      </c>
    </row>
    <row r="7964" spans="1:22">
      <c r="A7964">
        <v>160836</v>
      </c>
      <c r="B7964" t="s">
        <v>17</v>
      </c>
      <c r="C7964" t="s">
        <v>25</v>
      </c>
      <c r="D7964" t="s">
        <v>19</v>
      </c>
      <c r="H7964" t="s">
        <v>19</v>
      </c>
      <c r="J7964" t="s">
        <v>30</v>
      </c>
      <c r="K7964" s="7">
        <v>22666</v>
      </c>
      <c r="L7964" t="s">
        <v>65</v>
      </c>
      <c r="M7964" t="s">
        <v>27</v>
      </c>
      <c r="N7964" t="s">
        <v>34</v>
      </c>
      <c r="O7964" s="7">
        <v>45113</v>
      </c>
      <c r="P7964" s="7" t="s">
        <v>29</v>
      </c>
      <c r="Q7964" t="s">
        <v>41</v>
      </c>
      <c r="R7964" s="7">
        <v>45688</v>
      </c>
      <c r="S7964" s="8">
        <f t="shared" si="551"/>
        <v>63.073972602739723</v>
      </c>
      <c r="T7964" t="str">
        <f t="shared" si="550"/>
        <v>55-65</v>
      </c>
      <c r="U7964" s="7">
        <f>R7964</f>
        <v>45688</v>
      </c>
      <c r="V7964">
        <f t="shared" si="552"/>
        <v>412</v>
      </c>
    </row>
    <row r="7965" spans="1:22">
      <c r="A7965">
        <v>81041</v>
      </c>
      <c r="B7965" t="s">
        <v>17</v>
      </c>
      <c r="C7965" t="s">
        <v>18</v>
      </c>
      <c r="D7965" t="s">
        <v>19</v>
      </c>
      <c r="H7965" t="s">
        <v>19</v>
      </c>
      <c r="J7965" t="s">
        <v>20</v>
      </c>
      <c r="K7965" s="7">
        <v>13133</v>
      </c>
      <c r="L7965" t="s">
        <v>37</v>
      </c>
      <c r="M7965" t="s">
        <v>27</v>
      </c>
      <c r="N7965" t="s">
        <v>86</v>
      </c>
      <c r="O7965" s="7">
        <v>39814</v>
      </c>
      <c r="P7965" s="7">
        <v>45027</v>
      </c>
      <c r="Q7965" t="s">
        <v>55</v>
      </c>
      <c r="R7965" s="7">
        <v>45688</v>
      </c>
      <c r="S7965" s="8">
        <f t="shared" si="551"/>
        <v>89.191780821917803</v>
      </c>
      <c r="T7965" t="str">
        <f t="shared" si="550"/>
        <v>65+</v>
      </c>
      <c r="U7965" s="7">
        <v>45027</v>
      </c>
      <c r="V7965">
        <f t="shared" si="552"/>
        <v>3724</v>
      </c>
    </row>
    <row r="7966" spans="1:22">
      <c r="A7966">
        <v>158612</v>
      </c>
      <c r="B7966" t="s">
        <v>17</v>
      </c>
      <c r="C7966" t="s">
        <v>25</v>
      </c>
      <c r="D7966" t="s">
        <v>19</v>
      </c>
      <c r="H7966" t="s">
        <v>19</v>
      </c>
      <c r="J7966" t="s">
        <v>30</v>
      </c>
      <c r="K7966" s="7">
        <v>39678</v>
      </c>
      <c r="L7966" t="s">
        <v>78</v>
      </c>
      <c r="M7966" t="s">
        <v>22</v>
      </c>
      <c r="N7966" t="s">
        <v>34</v>
      </c>
      <c r="O7966" s="7">
        <v>44881</v>
      </c>
      <c r="P7966" s="7" t="s">
        <v>29</v>
      </c>
      <c r="Q7966" t="s">
        <v>24</v>
      </c>
      <c r="R7966" s="7">
        <v>45688</v>
      </c>
      <c r="S7966" s="8">
        <f t="shared" si="551"/>
        <v>16.465753424657535</v>
      </c>
      <c r="T7966" t="str">
        <f t="shared" si="550"/>
        <v>16-25</v>
      </c>
      <c r="U7966" s="7">
        <f t="shared" ref="U7966:U7969" si="554">R7966</f>
        <v>45688</v>
      </c>
      <c r="V7966">
        <f t="shared" si="552"/>
        <v>578</v>
      </c>
    </row>
    <row r="7967" spans="1:22">
      <c r="A7967">
        <v>111107</v>
      </c>
      <c r="B7967" t="s">
        <v>17</v>
      </c>
      <c r="C7967" t="s">
        <v>25</v>
      </c>
      <c r="D7967" t="s">
        <v>19</v>
      </c>
      <c r="H7967" t="s">
        <v>19</v>
      </c>
      <c r="J7967" t="s">
        <v>20</v>
      </c>
      <c r="K7967" s="7">
        <v>28980</v>
      </c>
      <c r="L7967" t="s">
        <v>134</v>
      </c>
      <c r="M7967" t="s">
        <v>22</v>
      </c>
      <c r="N7967" t="s">
        <v>32</v>
      </c>
      <c r="O7967" s="7">
        <v>42046</v>
      </c>
      <c r="P7967" s="7" t="s">
        <v>29</v>
      </c>
      <c r="Q7967" t="s">
        <v>24</v>
      </c>
      <c r="R7967" s="7">
        <v>45688</v>
      </c>
      <c r="S7967" s="8">
        <f t="shared" si="551"/>
        <v>45.775342465753425</v>
      </c>
      <c r="T7967" t="str">
        <f t="shared" si="550"/>
        <v>45-55</v>
      </c>
      <c r="U7967" s="7">
        <f t="shared" si="554"/>
        <v>45688</v>
      </c>
      <c r="V7967">
        <f t="shared" si="552"/>
        <v>2603</v>
      </c>
    </row>
    <row r="7968" spans="1:22">
      <c r="A7968">
        <v>168248</v>
      </c>
      <c r="B7968" t="s">
        <v>17</v>
      </c>
      <c r="C7968" t="s">
        <v>25</v>
      </c>
      <c r="D7968" t="s">
        <v>19</v>
      </c>
      <c r="H7968" t="s">
        <v>19</v>
      </c>
      <c r="J7968" t="s">
        <v>20</v>
      </c>
      <c r="K7968" s="7">
        <v>15756</v>
      </c>
      <c r="L7968" t="s">
        <v>457</v>
      </c>
      <c r="M7968" t="s">
        <v>22</v>
      </c>
      <c r="N7968" t="s">
        <v>34</v>
      </c>
      <c r="O7968" s="7">
        <v>45469</v>
      </c>
      <c r="P7968" s="7" t="s">
        <v>29</v>
      </c>
      <c r="Q7968" t="s">
        <v>24</v>
      </c>
      <c r="R7968" s="7">
        <v>45688</v>
      </c>
      <c r="S7968" s="8">
        <f t="shared" si="551"/>
        <v>82.0054794520548</v>
      </c>
      <c r="T7968" t="str">
        <f t="shared" si="550"/>
        <v>65+</v>
      </c>
      <c r="U7968" s="7">
        <f t="shared" si="554"/>
        <v>45688</v>
      </c>
      <c r="V7968">
        <f t="shared" si="552"/>
        <v>158</v>
      </c>
    </row>
    <row r="7969" spans="1:22">
      <c r="A7969">
        <v>44082</v>
      </c>
      <c r="B7969" t="s">
        <v>17</v>
      </c>
      <c r="C7969" t="s">
        <v>25</v>
      </c>
      <c r="D7969" t="s">
        <v>19</v>
      </c>
      <c r="H7969" t="s">
        <v>19</v>
      </c>
      <c r="J7969" t="s">
        <v>20</v>
      </c>
      <c r="L7969" t="s">
        <v>37</v>
      </c>
      <c r="M7969" t="s">
        <v>27</v>
      </c>
      <c r="N7969" t="s">
        <v>32</v>
      </c>
      <c r="O7969" s="7">
        <v>37622</v>
      </c>
      <c r="P7969" s="7" t="s">
        <v>29</v>
      </c>
      <c r="Q7969" t="s">
        <v>38</v>
      </c>
      <c r="R7969" s="7">
        <v>45688</v>
      </c>
      <c r="S7969" s="8">
        <f t="shared" si="551"/>
        <v>125.17260273972603</v>
      </c>
      <c r="T7969" t="str">
        <f t="shared" si="550"/>
        <v>65+</v>
      </c>
      <c r="U7969" s="7">
        <f t="shared" si="554"/>
        <v>45688</v>
      </c>
      <c r="V7969">
        <f t="shared" si="552"/>
        <v>5763</v>
      </c>
    </row>
    <row r="7970" spans="1:22">
      <c r="A7970">
        <v>107798</v>
      </c>
      <c r="B7970" t="s">
        <v>17</v>
      </c>
      <c r="C7970" t="s">
        <v>18</v>
      </c>
      <c r="D7970" t="s">
        <v>19</v>
      </c>
      <c r="H7970" t="s">
        <v>19</v>
      </c>
      <c r="J7970" t="s">
        <v>20</v>
      </c>
      <c r="K7970" s="7">
        <v>14751</v>
      </c>
      <c r="L7970" t="s">
        <v>161</v>
      </c>
      <c r="M7970" t="s">
        <v>22</v>
      </c>
      <c r="N7970" t="s">
        <v>34</v>
      </c>
      <c r="O7970" s="7">
        <v>41652</v>
      </c>
      <c r="P7970" s="7">
        <v>45101</v>
      </c>
      <c r="Q7970" t="s">
        <v>24</v>
      </c>
      <c r="R7970" s="7">
        <v>45688</v>
      </c>
      <c r="S7970" s="8">
        <f t="shared" si="551"/>
        <v>84.758904109589039</v>
      </c>
      <c r="T7970" t="str">
        <f t="shared" si="550"/>
        <v>65+</v>
      </c>
      <c r="U7970" s="7">
        <v>45101</v>
      </c>
      <c r="V7970">
        <f t="shared" si="552"/>
        <v>2465</v>
      </c>
    </row>
    <row r="7971" spans="1:22">
      <c r="A7971">
        <v>107859</v>
      </c>
      <c r="B7971" t="s">
        <v>17</v>
      </c>
      <c r="C7971" t="s">
        <v>18</v>
      </c>
      <c r="D7971" t="s">
        <v>19</v>
      </c>
      <c r="H7971" t="s">
        <v>19</v>
      </c>
      <c r="J7971" t="s">
        <v>30</v>
      </c>
      <c r="K7971" s="7">
        <v>14080</v>
      </c>
      <c r="L7971" t="s">
        <v>69</v>
      </c>
      <c r="M7971" t="s">
        <v>27</v>
      </c>
      <c r="N7971" t="s">
        <v>34</v>
      </c>
      <c r="O7971" s="7">
        <v>41823</v>
      </c>
      <c r="P7971" s="7">
        <v>43608</v>
      </c>
      <c r="Q7971" t="s">
        <v>38</v>
      </c>
      <c r="R7971" s="7">
        <v>45688</v>
      </c>
      <c r="S7971" s="8">
        <f t="shared" si="551"/>
        <v>86.597260273972609</v>
      </c>
      <c r="T7971" t="str">
        <f t="shared" si="550"/>
        <v>65+</v>
      </c>
      <c r="U7971" s="7">
        <v>43608</v>
      </c>
      <c r="V7971">
        <f t="shared" si="552"/>
        <v>1276</v>
      </c>
    </row>
    <row r="7972" spans="1:22">
      <c r="A7972">
        <v>58604</v>
      </c>
      <c r="B7972" t="s">
        <v>17</v>
      </c>
      <c r="C7972" t="s">
        <v>18</v>
      </c>
      <c r="D7972" t="s">
        <v>19</v>
      </c>
      <c r="H7972" t="s">
        <v>19</v>
      </c>
      <c r="J7972" t="s">
        <v>20</v>
      </c>
      <c r="K7972" s="7">
        <v>26237</v>
      </c>
      <c r="L7972" t="s">
        <v>37</v>
      </c>
      <c r="M7972" t="s">
        <v>27</v>
      </c>
      <c r="N7972" t="s">
        <v>34</v>
      </c>
      <c r="O7972" s="7">
        <v>42212</v>
      </c>
      <c r="P7972" s="7">
        <v>44277</v>
      </c>
      <c r="Q7972" t="s">
        <v>55</v>
      </c>
      <c r="R7972" s="7">
        <v>45688</v>
      </c>
      <c r="S7972" s="8">
        <f t="shared" si="551"/>
        <v>53.290410958904111</v>
      </c>
      <c r="T7972" t="str">
        <f t="shared" si="550"/>
        <v>45-55</v>
      </c>
      <c r="U7972" s="7">
        <v>44277</v>
      </c>
      <c r="V7972">
        <f t="shared" si="552"/>
        <v>1476</v>
      </c>
    </row>
    <row r="7973" spans="1:22">
      <c r="A7973">
        <v>107310</v>
      </c>
      <c r="B7973" t="s">
        <v>17</v>
      </c>
      <c r="C7973" t="s">
        <v>18</v>
      </c>
      <c r="D7973" t="s">
        <v>19</v>
      </c>
      <c r="H7973" t="s">
        <v>19</v>
      </c>
      <c r="J7973" t="s">
        <v>20</v>
      </c>
      <c r="K7973" s="7">
        <v>33128</v>
      </c>
      <c r="L7973" t="s">
        <v>96</v>
      </c>
      <c r="M7973" t="s">
        <v>22</v>
      </c>
      <c r="N7973" t="s">
        <v>32</v>
      </c>
      <c r="O7973" s="7">
        <v>41669</v>
      </c>
      <c r="P7973" s="7">
        <v>44664</v>
      </c>
      <c r="Q7973" t="s">
        <v>24</v>
      </c>
      <c r="R7973" s="7">
        <v>45688</v>
      </c>
      <c r="S7973" s="8">
        <f t="shared" si="551"/>
        <v>34.410958904109592</v>
      </c>
      <c r="T7973" t="str">
        <f t="shared" si="550"/>
        <v>25-35</v>
      </c>
      <c r="U7973" s="7">
        <v>44664</v>
      </c>
      <c r="V7973">
        <f t="shared" si="552"/>
        <v>2140</v>
      </c>
    </row>
    <row r="7974" spans="1:22">
      <c r="A7974">
        <v>123716</v>
      </c>
      <c r="B7974" t="s">
        <v>17</v>
      </c>
      <c r="C7974" t="s">
        <v>18</v>
      </c>
      <c r="D7974" t="s">
        <v>19</v>
      </c>
      <c r="H7974" t="s">
        <v>19</v>
      </c>
      <c r="J7974" t="s">
        <v>20</v>
      </c>
      <c r="K7974" s="7">
        <v>35616</v>
      </c>
      <c r="L7974" t="s">
        <v>59</v>
      </c>
      <c r="M7974" t="s">
        <v>27</v>
      </c>
      <c r="N7974" t="s">
        <v>40</v>
      </c>
      <c r="O7974" s="7">
        <v>42947</v>
      </c>
      <c r="P7974" s="7">
        <v>43131</v>
      </c>
      <c r="Q7974" t="s">
        <v>24</v>
      </c>
      <c r="R7974" s="7">
        <v>45688</v>
      </c>
      <c r="S7974" s="8">
        <f t="shared" si="551"/>
        <v>27.594520547945205</v>
      </c>
      <c r="T7974" t="str">
        <f t="shared" si="550"/>
        <v>25-35</v>
      </c>
      <c r="U7974" s="7">
        <v>43131</v>
      </c>
      <c r="V7974">
        <f t="shared" si="552"/>
        <v>133</v>
      </c>
    </row>
    <row r="7975" spans="1:22">
      <c r="A7975">
        <v>121773</v>
      </c>
      <c r="B7975" t="s">
        <v>17</v>
      </c>
      <c r="C7975" t="s">
        <v>18</v>
      </c>
      <c r="D7975" t="s">
        <v>19</v>
      </c>
      <c r="H7975" t="s">
        <v>19</v>
      </c>
      <c r="J7975" t="s">
        <v>30</v>
      </c>
      <c r="K7975" s="7">
        <v>36527</v>
      </c>
      <c r="L7975" t="s">
        <v>508</v>
      </c>
      <c r="M7975" t="s">
        <v>23</v>
      </c>
      <c r="N7975" t="s">
        <v>43</v>
      </c>
      <c r="O7975" s="7" t="s">
        <v>36</v>
      </c>
      <c r="P7975" s="7" t="s">
        <v>36</v>
      </c>
      <c r="Q7975" t="s">
        <v>36</v>
      </c>
      <c r="R7975" s="7">
        <v>45688</v>
      </c>
      <c r="S7975" s="8">
        <f t="shared" si="551"/>
        <v>25.098630136986301</v>
      </c>
      <c r="T7975" t="str">
        <f t="shared" si="550"/>
        <v>25-35</v>
      </c>
      <c r="U7975" s="7" t="s">
        <v>36</v>
      </c>
      <c r="V7975" t="str">
        <f t="shared" si="552"/>
        <v/>
      </c>
    </row>
    <row r="7976" spans="1:22">
      <c r="A7976">
        <v>142242</v>
      </c>
      <c r="B7976" t="s">
        <v>17</v>
      </c>
      <c r="C7976" t="s">
        <v>18</v>
      </c>
      <c r="D7976" t="s">
        <v>19</v>
      </c>
      <c r="H7976" t="s">
        <v>19</v>
      </c>
      <c r="J7976" t="s">
        <v>20</v>
      </c>
      <c r="L7976" t="s">
        <v>509</v>
      </c>
      <c r="M7976" t="s">
        <v>52</v>
      </c>
      <c r="N7976" t="s">
        <v>32</v>
      </c>
      <c r="O7976" s="7">
        <v>44831</v>
      </c>
      <c r="P7976" s="7">
        <v>44831</v>
      </c>
      <c r="Q7976" t="s">
        <v>38</v>
      </c>
      <c r="R7976" s="7">
        <v>45688</v>
      </c>
      <c r="S7976" s="8">
        <f t="shared" si="551"/>
        <v>125.17260273972603</v>
      </c>
      <c r="T7976" t="str">
        <f t="shared" si="550"/>
        <v>65+</v>
      </c>
      <c r="U7976" s="7">
        <v>44831</v>
      </c>
      <c r="V7976">
        <f t="shared" si="552"/>
        <v>1</v>
      </c>
    </row>
    <row r="7977" spans="1:22">
      <c r="A7977">
        <v>81042</v>
      </c>
      <c r="B7977" t="s">
        <v>17</v>
      </c>
      <c r="C7977" t="s">
        <v>18</v>
      </c>
      <c r="D7977" t="s">
        <v>19</v>
      </c>
      <c r="H7977" t="s">
        <v>19</v>
      </c>
      <c r="J7977" t="s">
        <v>20</v>
      </c>
      <c r="K7977" s="7">
        <v>19656</v>
      </c>
      <c r="L7977" t="s">
        <v>44</v>
      </c>
      <c r="M7977" t="s">
        <v>27</v>
      </c>
      <c r="N7977" t="s">
        <v>34</v>
      </c>
      <c r="O7977" s="7">
        <v>37956</v>
      </c>
      <c r="P7977" s="7">
        <v>40945</v>
      </c>
      <c r="Q7977" t="s">
        <v>36</v>
      </c>
      <c r="R7977" s="7">
        <v>45688</v>
      </c>
      <c r="S7977" s="8">
        <f t="shared" si="551"/>
        <v>71.320547945205476</v>
      </c>
      <c r="T7977" t="str">
        <f t="shared" si="550"/>
        <v>65+</v>
      </c>
      <c r="U7977" s="7">
        <v>40945</v>
      </c>
      <c r="V7977">
        <f t="shared" si="552"/>
        <v>2136</v>
      </c>
    </row>
    <row r="7978" spans="1:22">
      <c r="A7978">
        <v>134219</v>
      </c>
      <c r="B7978" t="s">
        <v>17</v>
      </c>
      <c r="C7978" t="s">
        <v>18</v>
      </c>
      <c r="D7978" t="s">
        <v>19</v>
      </c>
      <c r="H7978" t="s">
        <v>19</v>
      </c>
      <c r="J7978" t="s">
        <v>20</v>
      </c>
      <c r="K7978" s="7">
        <v>34364</v>
      </c>
      <c r="L7978" t="s">
        <v>110</v>
      </c>
      <c r="M7978" t="s">
        <v>22</v>
      </c>
      <c r="N7978" t="s">
        <v>34</v>
      </c>
      <c r="O7978" s="7" t="s">
        <v>36</v>
      </c>
      <c r="P7978" s="7" t="s">
        <v>36</v>
      </c>
      <c r="Q7978" t="s">
        <v>36</v>
      </c>
      <c r="R7978" s="7">
        <v>45688</v>
      </c>
      <c r="S7978" s="8">
        <f t="shared" si="551"/>
        <v>31.024657534246575</v>
      </c>
      <c r="T7978" t="str">
        <f t="shared" si="550"/>
        <v>25-35</v>
      </c>
      <c r="U7978" s="7" t="s">
        <v>36</v>
      </c>
      <c r="V7978" t="str">
        <f t="shared" si="552"/>
        <v/>
      </c>
    </row>
    <row r="7979" spans="1:22">
      <c r="A7979">
        <v>101302</v>
      </c>
      <c r="B7979" t="s">
        <v>17</v>
      </c>
      <c r="C7979" t="s">
        <v>18</v>
      </c>
      <c r="D7979" t="s">
        <v>19</v>
      </c>
      <c r="H7979" t="s">
        <v>19</v>
      </c>
      <c r="J7979" t="s">
        <v>30</v>
      </c>
      <c r="K7979" s="7">
        <v>33361</v>
      </c>
      <c r="L7979" t="s">
        <v>26</v>
      </c>
      <c r="M7979" t="s">
        <v>27</v>
      </c>
      <c r="N7979" t="s">
        <v>32</v>
      </c>
      <c r="O7979" s="7">
        <v>41185</v>
      </c>
      <c r="P7979" s="7">
        <v>41988</v>
      </c>
      <c r="Q7979" t="s">
        <v>36</v>
      </c>
      <c r="R7979" s="7">
        <v>45688</v>
      </c>
      <c r="S7979" s="8">
        <f t="shared" si="551"/>
        <v>33.772602739726025</v>
      </c>
      <c r="T7979" t="str">
        <f t="shared" si="550"/>
        <v>25-35</v>
      </c>
      <c r="U7979" s="7">
        <v>41988</v>
      </c>
      <c r="V7979">
        <f t="shared" si="552"/>
        <v>574</v>
      </c>
    </row>
    <row r="7980" spans="1:22">
      <c r="A7980">
        <v>107606</v>
      </c>
      <c r="B7980" t="s">
        <v>17</v>
      </c>
      <c r="C7980" t="s">
        <v>18</v>
      </c>
      <c r="D7980" t="s">
        <v>19</v>
      </c>
      <c r="H7980" t="s">
        <v>19</v>
      </c>
      <c r="J7980" t="s">
        <v>30</v>
      </c>
      <c r="K7980" s="7">
        <v>35397</v>
      </c>
      <c r="L7980" t="s">
        <v>95</v>
      </c>
      <c r="M7980" t="s">
        <v>22</v>
      </c>
      <c r="N7980" t="s">
        <v>34</v>
      </c>
      <c r="O7980" s="7" t="s">
        <v>36</v>
      </c>
      <c r="P7980" s="7" t="s">
        <v>36</v>
      </c>
      <c r="Q7980" t="s">
        <v>36</v>
      </c>
      <c r="R7980" s="7">
        <v>45688</v>
      </c>
      <c r="S7980" s="8">
        <f t="shared" si="551"/>
        <v>28.194520547945206</v>
      </c>
      <c r="T7980" t="str">
        <f t="shared" si="550"/>
        <v>25-35</v>
      </c>
      <c r="U7980" s="7" t="s">
        <v>36</v>
      </c>
      <c r="V7980" t="str">
        <f t="shared" si="552"/>
        <v/>
      </c>
    </row>
    <row r="7981" spans="1:22">
      <c r="A7981">
        <v>100682</v>
      </c>
      <c r="B7981" t="s">
        <v>17</v>
      </c>
      <c r="C7981" t="s">
        <v>18</v>
      </c>
      <c r="D7981" t="s">
        <v>19</v>
      </c>
      <c r="H7981" t="s">
        <v>19</v>
      </c>
      <c r="J7981" t="s">
        <v>20</v>
      </c>
      <c r="K7981" s="7">
        <v>30230</v>
      </c>
      <c r="L7981" t="s">
        <v>21</v>
      </c>
      <c r="M7981" t="s">
        <v>22</v>
      </c>
      <c r="N7981" t="s">
        <v>32</v>
      </c>
      <c r="O7981" s="7">
        <v>41115</v>
      </c>
      <c r="P7981" s="7">
        <v>41115</v>
      </c>
      <c r="Q7981" t="s">
        <v>36</v>
      </c>
      <c r="R7981" s="7">
        <v>45688</v>
      </c>
      <c r="S7981" s="8">
        <f t="shared" si="551"/>
        <v>42.350684931506848</v>
      </c>
      <c r="T7981" t="str">
        <f t="shared" si="550"/>
        <v>35-45</v>
      </c>
      <c r="U7981" s="7">
        <v>41115</v>
      </c>
      <c r="V7981">
        <f t="shared" si="552"/>
        <v>1</v>
      </c>
    </row>
    <row r="7982" spans="1:22">
      <c r="A7982">
        <v>111433</v>
      </c>
      <c r="B7982" t="s">
        <v>17</v>
      </c>
      <c r="C7982" t="s">
        <v>18</v>
      </c>
      <c r="D7982" t="s">
        <v>19</v>
      </c>
      <c r="H7982" t="s">
        <v>19</v>
      </c>
      <c r="J7982" t="s">
        <v>20</v>
      </c>
      <c r="K7982" s="7">
        <v>22252</v>
      </c>
      <c r="L7982" t="s">
        <v>26</v>
      </c>
      <c r="M7982" t="s">
        <v>27</v>
      </c>
      <c r="N7982" t="s">
        <v>34</v>
      </c>
      <c r="O7982" s="7">
        <v>42238</v>
      </c>
      <c r="P7982" s="7">
        <v>43215</v>
      </c>
      <c r="Q7982" t="s">
        <v>24</v>
      </c>
      <c r="R7982" s="7">
        <v>45688</v>
      </c>
      <c r="S7982" s="8">
        <f t="shared" si="551"/>
        <v>64.208219178082189</v>
      </c>
      <c r="T7982" t="str">
        <f t="shared" si="550"/>
        <v>55-65</v>
      </c>
      <c r="U7982" s="7">
        <v>43215</v>
      </c>
      <c r="V7982">
        <f t="shared" si="552"/>
        <v>698</v>
      </c>
    </row>
    <row r="7983" spans="1:22">
      <c r="A7983">
        <v>93274</v>
      </c>
      <c r="B7983" t="s">
        <v>17</v>
      </c>
      <c r="C7983" t="s">
        <v>25</v>
      </c>
      <c r="D7983" t="s">
        <v>19</v>
      </c>
      <c r="H7983" t="s">
        <v>19</v>
      </c>
      <c r="J7983" t="s">
        <v>20</v>
      </c>
      <c r="K7983" s="7">
        <v>19689</v>
      </c>
      <c r="L7983" t="s">
        <v>26</v>
      </c>
      <c r="M7983" t="s">
        <v>27</v>
      </c>
      <c r="N7983" t="s">
        <v>32</v>
      </c>
      <c r="O7983" s="7">
        <v>40983</v>
      </c>
      <c r="P7983" s="7" t="s">
        <v>29</v>
      </c>
      <c r="Q7983" t="s">
        <v>55</v>
      </c>
      <c r="R7983" s="7">
        <v>45688</v>
      </c>
      <c r="S7983" s="8">
        <f t="shared" si="551"/>
        <v>71.230136986301375</v>
      </c>
      <c r="T7983" t="str">
        <f t="shared" si="550"/>
        <v>65+</v>
      </c>
      <c r="U7983" s="7">
        <f t="shared" ref="U7983:U7984" si="555">R7983</f>
        <v>45688</v>
      </c>
      <c r="V7983">
        <f t="shared" si="552"/>
        <v>3362</v>
      </c>
    </row>
    <row r="7984" spans="1:22">
      <c r="A7984">
        <v>107325</v>
      </c>
      <c r="B7984" t="s">
        <v>17</v>
      </c>
      <c r="C7984" t="s">
        <v>25</v>
      </c>
      <c r="D7984" t="s">
        <v>19</v>
      </c>
      <c r="H7984" t="s">
        <v>19</v>
      </c>
      <c r="J7984" t="s">
        <v>30</v>
      </c>
      <c r="K7984" s="7">
        <v>19839</v>
      </c>
      <c r="L7984" t="s">
        <v>26</v>
      </c>
      <c r="M7984" t="s">
        <v>27</v>
      </c>
      <c r="N7984" t="s">
        <v>34</v>
      </c>
      <c r="O7984" s="7">
        <v>41792</v>
      </c>
      <c r="P7984" s="7" t="s">
        <v>29</v>
      </c>
      <c r="Q7984" t="s">
        <v>41</v>
      </c>
      <c r="R7984" s="7">
        <v>45688</v>
      </c>
      <c r="S7984" s="8">
        <f t="shared" si="551"/>
        <v>70.819178082191783</v>
      </c>
      <c r="T7984" t="str">
        <f t="shared" si="550"/>
        <v>65+</v>
      </c>
      <c r="U7984" s="7">
        <f t="shared" si="555"/>
        <v>45688</v>
      </c>
      <c r="V7984">
        <f t="shared" si="552"/>
        <v>2785</v>
      </c>
    </row>
    <row r="7985" spans="1:22">
      <c r="A7985">
        <v>107781</v>
      </c>
      <c r="B7985" t="s">
        <v>17</v>
      </c>
      <c r="C7985" t="s">
        <v>18</v>
      </c>
      <c r="D7985" t="s">
        <v>19</v>
      </c>
      <c r="H7985" t="s">
        <v>19</v>
      </c>
      <c r="J7985" t="s">
        <v>30</v>
      </c>
      <c r="K7985" s="7">
        <v>35688</v>
      </c>
      <c r="L7985" t="s">
        <v>37</v>
      </c>
      <c r="M7985" t="s">
        <v>27</v>
      </c>
      <c r="N7985" t="s">
        <v>34</v>
      </c>
      <c r="O7985" s="7">
        <v>41877</v>
      </c>
      <c r="P7985" s="7">
        <v>42599</v>
      </c>
      <c r="Q7985" t="s">
        <v>41</v>
      </c>
      <c r="R7985" s="7">
        <v>45688</v>
      </c>
      <c r="S7985" s="8">
        <f t="shared" si="551"/>
        <v>27.397260273972602</v>
      </c>
      <c r="T7985" t="str">
        <f t="shared" si="550"/>
        <v>25-35</v>
      </c>
      <c r="U7985" s="7">
        <v>42599</v>
      </c>
      <c r="V7985">
        <f t="shared" si="552"/>
        <v>517</v>
      </c>
    </row>
    <row r="7986" spans="1:22">
      <c r="A7986">
        <v>146802</v>
      </c>
      <c r="B7986" t="s">
        <v>17</v>
      </c>
      <c r="C7986" t="s">
        <v>18</v>
      </c>
      <c r="D7986" t="s">
        <v>19</v>
      </c>
      <c r="H7986" t="s">
        <v>19</v>
      </c>
      <c r="J7986" t="s">
        <v>20</v>
      </c>
      <c r="K7986" s="7">
        <v>17288</v>
      </c>
      <c r="L7986" t="s">
        <v>67</v>
      </c>
      <c r="M7986" t="s">
        <v>22</v>
      </c>
      <c r="N7986" t="s">
        <v>34</v>
      </c>
      <c r="O7986" s="7">
        <v>44102</v>
      </c>
      <c r="P7986" s="7">
        <v>44776</v>
      </c>
      <c r="Q7986" t="s">
        <v>24</v>
      </c>
      <c r="R7986" s="7">
        <v>45688</v>
      </c>
      <c r="S7986" s="8">
        <f t="shared" si="551"/>
        <v>77.808219178082197</v>
      </c>
      <c r="T7986" t="str">
        <f t="shared" si="550"/>
        <v>65+</v>
      </c>
      <c r="U7986" s="7">
        <v>44776</v>
      </c>
      <c r="V7986">
        <f t="shared" si="552"/>
        <v>483</v>
      </c>
    </row>
    <row r="7987" spans="1:22">
      <c r="A7987">
        <v>106752</v>
      </c>
      <c r="B7987" t="s">
        <v>17</v>
      </c>
      <c r="C7987" t="s">
        <v>18</v>
      </c>
      <c r="D7987" t="s">
        <v>19</v>
      </c>
      <c r="H7987" t="s">
        <v>19</v>
      </c>
      <c r="J7987" t="s">
        <v>20</v>
      </c>
      <c r="K7987" s="7">
        <v>18880</v>
      </c>
      <c r="L7987" t="s">
        <v>92</v>
      </c>
      <c r="M7987" t="s">
        <v>22</v>
      </c>
      <c r="N7987" t="s">
        <v>32</v>
      </c>
      <c r="O7987" s="7">
        <v>41547</v>
      </c>
      <c r="P7987" s="7">
        <v>42355</v>
      </c>
      <c r="Q7987" t="s">
        <v>24</v>
      </c>
      <c r="R7987" s="7">
        <v>45688</v>
      </c>
      <c r="S7987" s="8">
        <f t="shared" si="551"/>
        <v>73.446575342465749</v>
      </c>
      <c r="T7987" t="str">
        <f t="shared" si="550"/>
        <v>65+</v>
      </c>
      <c r="U7987" s="7">
        <v>42355</v>
      </c>
      <c r="V7987">
        <f t="shared" si="552"/>
        <v>579</v>
      </c>
    </row>
    <row r="7988" spans="1:22">
      <c r="A7988">
        <v>154072</v>
      </c>
      <c r="B7988" t="s">
        <v>17</v>
      </c>
      <c r="C7988" t="s">
        <v>18</v>
      </c>
      <c r="D7988" t="s">
        <v>19</v>
      </c>
      <c r="H7988" t="s">
        <v>19</v>
      </c>
      <c r="J7988" t="s">
        <v>20</v>
      </c>
      <c r="K7988" s="7">
        <v>39606</v>
      </c>
      <c r="L7988" t="s">
        <v>37</v>
      </c>
      <c r="M7988" t="s">
        <v>27</v>
      </c>
      <c r="N7988" t="s">
        <v>34</v>
      </c>
      <c r="O7988" s="7" t="s">
        <v>36</v>
      </c>
      <c r="P7988" s="7" t="s">
        <v>36</v>
      </c>
      <c r="Q7988" t="s">
        <v>36</v>
      </c>
      <c r="R7988" s="7">
        <v>45688</v>
      </c>
      <c r="S7988" s="8">
        <f t="shared" si="551"/>
        <v>16.663013698630138</v>
      </c>
      <c r="T7988" t="str">
        <f t="shared" si="550"/>
        <v>16-25</v>
      </c>
      <c r="U7988" s="7" t="s">
        <v>36</v>
      </c>
      <c r="V7988" t="str">
        <f t="shared" si="552"/>
        <v/>
      </c>
    </row>
    <row r="7989" spans="1:22">
      <c r="A7989">
        <v>149296</v>
      </c>
      <c r="B7989" t="s">
        <v>17</v>
      </c>
      <c r="C7989" t="s">
        <v>18</v>
      </c>
      <c r="D7989" t="s">
        <v>19</v>
      </c>
      <c r="H7989" t="s">
        <v>19</v>
      </c>
      <c r="J7989" t="s">
        <v>20</v>
      </c>
      <c r="K7989" s="7">
        <v>34757</v>
      </c>
      <c r="L7989" t="s">
        <v>45</v>
      </c>
      <c r="M7989" t="s">
        <v>22</v>
      </c>
      <c r="N7989" t="s">
        <v>34</v>
      </c>
      <c r="O7989" s="7">
        <v>44310</v>
      </c>
      <c r="P7989" s="7">
        <v>44777</v>
      </c>
      <c r="Q7989" t="s">
        <v>24</v>
      </c>
      <c r="R7989" s="7">
        <v>45688</v>
      </c>
      <c r="S7989" s="8">
        <f t="shared" si="551"/>
        <v>29.947945205479453</v>
      </c>
      <c r="T7989" t="str">
        <f t="shared" si="550"/>
        <v>25-35</v>
      </c>
      <c r="U7989" s="7">
        <v>44777</v>
      </c>
      <c r="V7989">
        <f t="shared" si="552"/>
        <v>334</v>
      </c>
    </row>
    <row r="7990" spans="1:22">
      <c r="A7990">
        <v>131797</v>
      </c>
      <c r="B7990" t="s">
        <v>17</v>
      </c>
      <c r="C7990" t="s">
        <v>18</v>
      </c>
      <c r="D7990" t="s">
        <v>19</v>
      </c>
      <c r="H7990" t="s">
        <v>19</v>
      </c>
      <c r="J7990" t="s">
        <v>20</v>
      </c>
      <c r="K7990" s="7">
        <v>37992</v>
      </c>
      <c r="L7990" t="s">
        <v>98</v>
      </c>
      <c r="M7990" t="s">
        <v>22</v>
      </c>
      <c r="N7990" t="s">
        <v>34</v>
      </c>
      <c r="O7990" s="7">
        <v>43405</v>
      </c>
      <c r="P7990" s="7">
        <v>43641</v>
      </c>
      <c r="Q7990" t="s">
        <v>24</v>
      </c>
      <c r="R7990" s="7">
        <v>45688</v>
      </c>
      <c r="S7990" s="8">
        <f t="shared" si="551"/>
        <v>21.084931506849315</v>
      </c>
      <c r="T7990" t="str">
        <f t="shared" si="550"/>
        <v>16-25</v>
      </c>
      <c r="U7990" s="7">
        <v>43641</v>
      </c>
      <c r="V7990">
        <f t="shared" si="552"/>
        <v>169</v>
      </c>
    </row>
    <row r="7991" spans="1:22">
      <c r="A7991">
        <v>132758</v>
      </c>
      <c r="B7991" t="s">
        <v>17</v>
      </c>
      <c r="C7991" t="s">
        <v>18</v>
      </c>
      <c r="D7991" t="s">
        <v>19</v>
      </c>
      <c r="H7991" t="s">
        <v>19</v>
      </c>
      <c r="J7991" t="s">
        <v>20</v>
      </c>
      <c r="K7991" s="7">
        <v>21026</v>
      </c>
      <c r="L7991" t="s">
        <v>35</v>
      </c>
      <c r="M7991" t="s">
        <v>27</v>
      </c>
      <c r="N7991" t="s">
        <v>34</v>
      </c>
      <c r="O7991" s="7">
        <v>43474</v>
      </c>
      <c r="P7991" s="7">
        <v>44439</v>
      </c>
      <c r="Q7991" t="s">
        <v>24</v>
      </c>
      <c r="R7991" s="7">
        <v>45688</v>
      </c>
      <c r="S7991" s="8">
        <f t="shared" si="551"/>
        <v>67.567123287671237</v>
      </c>
      <c r="T7991" t="str">
        <f t="shared" si="550"/>
        <v>65+</v>
      </c>
      <c r="U7991" s="7">
        <v>44439</v>
      </c>
      <c r="V7991">
        <f t="shared" si="552"/>
        <v>690</v>
      </c>
    </row>
    <row r="7992" spans="1:22">
      <c r="A7992">
        <v>80189</v>
      </c>
      <c r="B7992" t="s">
        <v>17</v>
      </c>
      <c r="C7992" t="s">
        <v>18</v>
      </c>
      <c r="D7992" t="s">
        <v>19</v>
      </c>
      <c r="H7992" t="s">
        <v>19</v>
      </c>
      <c r="J7992" t="s">
        <v>20</v>
      </c>
      <c r="K7992" s="7">
        <v>25692</v>
      </c>
      <c r="L7992" t="s">
        <v>39</v>
      </c>
      <c r="M7992" t="s">
        <v>22</v>
      </c>
      <c r="N7992" t="s">
        <v>32</v>
      </c>
      <c r="O7992" s="7">
        <v>40513</v>
      </c>
      <c r="P7992" s="7">
        <v>42079</v>
      </c>
      <c r="Q7992" t="s">
        <v>36</v>
      </c>
      <c r="R7992" s="7">
        <v>45688</v>
      </c>
      <c r="S7992" s="8">
        <f t="shared" si="551"/>
        <v>54.783561643835618</v>
      </c>
      <c r="T7992" t="str">
        <f t="shared" si="550"/>
        <v>45-55</v>
      </c>
      <c r="U7992" s="7">
        <v>42079</v>
      </c>
      <c r="V7992">
        <f t="shared" si="552"/>
        <v>1119</v>
      </c>
    </row>
    <row r="7993" spans="1:22">
      <c r="A7993">
        <v>130420</v>
      </c>
      <c r="B7993" t="s">
        <v>17</v>
      </c>
      <c r="C7993" t="s">
        <v>18</v>
      </c>
      <c r="D7993" t="s">
        <v>19</v>
      </c>
      <c r="H7993" t="s">
        <v>19</v>
      </c>
      <c r="J7993" t="s">
        <v>20</v>
      </c>
      <c r="K7993" s="7">
        <v>38153</v>
      </c>
      <c r="L7993" t="s">
        <v>67</v>
      </c>
      <c r="M7993" t="s">
        <v>22</v>
      </c>
      <c r="N7993" t="s">
        <v>36</v>
      </c>
      <c r="O7993" s="7">
        <v>43318</v>
      </c>
      <c r="P7993" s="7">
        <v>43554</v>
      </c>
      <c r="Q7993" t="s">
        <v>24</v>
      </c>
      <c r="R7993" s="7">
        <v>45688</v>
      </c>
      <c r="S7993" s="8">
        <f t="shared" si="551"/>
        <v>20.643835616438356</v>
      </c>
      <c r="T7993" t="str">
        <f t="shared" si="550"/>
        <v>16-25</v>
      </c>
      <c r="U7993" s="7">
        <v>43554</v>
      </c>
      <c r="V7993">
        <f t="shared" si="552"/>
        <v>170</v>
      </c>
    </row>
    <row r="7994" spans="1:22">
      <c r="A7994">
        <v>153021</v>
      </c>
      <c r="B7994" t="s">
        <v>17</v>
      </c>
      <c r="C7994" t="s">
        <v>18</v>
      </c>
      <c r="D7994" t="s">
        <v>19</v>
      </c>
      <c r="H7994" t="s">
        <v>19</v>
      </c>
      <c r="J7994" t="s">
        <v>20</v>
      </c>
      <c r="K7994" s="7">
        <v>38535</v>
      </c>
      <c r="L7994" t="s">
        <v>101</v>
      </c>
      <c r="M7994" t="s">
        <v>22</v>
      </c>
      <c r="N7994" t="s">
        <v>34</v>
      </c>
      <c r="O7994" s="7">
        <v>44580</v>
      </c>
      <c r="P7994" s="7">
        <v>44613</v>
      </c>
      <c r="Q7994" t="s">
        <v>24</v>
      </c>
      <c r="R7994" s="7">
        <v>45688</v>
      </c>
      <c r="S7994" s="8">
        <f t="shared" si="551"/>
        <v>19.597260273972601</v>
      </c>
      <c r="T7994" t="str">
        <f t="shared" si="550"/>
        <v>16-25</v>
      </c>
      <c r="U7994" s="7">
        <v>44613</v>
      </c>
      <c r="V7994">
        <f t="shared" si="552"/>
        <v>24</v>
      </c>
    </row>
    <row r="7995" spans="1:22">
      <c r="A7995">
        <v>130109</v>
      </c>
      <c r="B7995" t="s">
        <v>17</v>
      </c>
      <c r="C7995" t="s">
        <v>18</v>
      </c>
      <c r="D7995" t="s">
        <v>19</v>
      </c>
      <c r="H7995" t="s">
        <v>19</v>
      </c>
      <c r="J7995" t="s">
        <v>20</v>
      </c>
      <c r="K7995" s="7">
        <v>35525</v>
      </c>
      <c r="L7995" t="s">
        <v>261</v>
      </c>
      <c r="M7995" t="s">
        <v>57</v>
      </c>
      <c r="N7995" t="s">
        <v>34</v>
      </c>
      <c r="O7995" s="7" t="s">
        <v>36</v>
      </c>
      <c r="P7995" s="7" t="s">
        <v>36</v>
      </c>
      <c r="Q7995" t="s">
        <v>36</v>
      </c>
      <c r="R7995" s="7">
        <v>45688</v>
      </c>
      <c r="S7995" s="8">
        <f t="shared" si="551"/>
        <v>27.843835616438355</v>
      </c>
      <c r="T7995" t="str">
        <f t="shared" si="550"/>
        <v>25-35</v>
      </c>
      <c r="U7995" s="7" t="s">
        <v>36</v>
      </c>
      <c r="V7995" t="str">
        <f t="shared" si="552"/>
        <v/>
      </c>
    </row>
    <row r="7996" spans="1:22">
      <c r="A7996">
        <v>81043</v>
      </c>
      <c r="B7996" t="s">
        <v>17</v>
      </c>
      <c r="C7996" t="s">
        <v>18</v>
      </c>
      <c r="D7996" t="s">
        <v>19</v>
      </c>
      <c r="H7996" t="s">
        <v>19</v>
      </c>
      <c r="J7996" t="s">
        <v>30</v>
      </c>
      <c r="K7996" s="7">
        <v>17680</v>
      </c>
      <c r="L7996" t="s">
        <v>37</v>
      </c>
      <c r="M7996" t="s">
        <v>27</v>
      </c>
      <c r="N7996" t="s">
        <v>34</v>
      </c>
      <c r="O7996" s="7">
        <v>40283</v>
      </c>
      <c r="P7996" s="7">
        <v>42838</v>
      </c>
      <c r="Q7996" t="s">
        <v>24</v>
      </c>
      <c r="R7996" s="7">
        <v>45688</v>
      </c>
      <c r="S7996" s="8">
        <f t="shared" si="551"/>
        <v>76.734246575342468</v>
      </c>
      <c r="T7996" t="str">
        <f t="shared" si="550"/>
        <v>65+</v>
      </c>
      <c r="U7996" s="7">
        <v>42838</v>
      </c>
      <c r="V7996">
        <f t="shared" si="552"/>
        <v>1826</v>
      </c>
    </row>
    <row r="7997" spans="1:22">
      <c r="A7997">
        <v>108669</v>
      </c>
      <c r="B7997" t="s">
        <v>17</v>
      </c>
      <c r="C7997" t="s">
        <v>18</v>
      </c>
      <c r="D7997" t="s">
        <v>19</v>
      </c>
      <c r="H7997" t="s">
        <v>19</v>
      </c>
      <c r="J7997" t="s">
        <v>30</v>
      </c>
      <c r="K7997" s="7">
        <v>29025</v>
      </c>
      <c r="L7997" t="s">
        <v>128</v>
      </c>
      <c r="M7997" t="s">
        <v>22</v>
      </c>
      <c r="N7997" t="s">
        <v>32</v>
      </c>
      <c r="O7997" s="7">
        <v>41882</v>
      </c>
      <c r="P7997" s="7">
        <v>42835</v>
      </c>
      <c r="Q7997" t="s">
        <v>24</v>
      </c>
      <c r="R7997" s="7">
        <v>45688</v>
      </c>
      <c r="S7997" s="8">
        <f t="shared" si="551"/>
        <v>45.652054794520545</v>
      </c>
      <c r="T7997" t="str">
        <f t="shared" si="550"/>
        <v>45-55</v>
      </c>
      <c r="U7997" s="7">
        <v>42835</v>
      </c>
      <c r="V7997">
        <f t="shared" si="552"/>
        <v>681</v>
      </c>
    </row>
    <row r="7998" spans="1:22">
      <c r="A7998">
        <v>18231</v>
      </c>
      <c r="B7998" t="s">
        <v>17</v>
      </c>
      <c r="C7998" t="s">
        <v>18</v>
      </c>
      <c r="D7998" t="s">
        <v>19</v>
      </c>
      <c r="H7998" t="s">
        <v>19</v>
      </c>
      <c r="J7998" t="s">
        <v>30</v>
      </c>
      <c r="K7998" s="7">
        <v>16950</v>
      </c>
      <c r="L7998" t="s">
        <v>59</v>
      </c>
      <c r="M7998" t="s">
        <v>27</v>
      </c>
      <c r="N7998" t="s">
        <v>32</v>
      </c>
      <c r="O7998" s="7">
        <v>1</v>
      </c>
      <c r="P7998" s="7">
        <v>1</v>
      </c>
      <c r="Q7998" t="s">
        <v>36</v>
      </c>
      <c r="R7998" s="7">
        <v>45688</v>
      </c>
      <c r="S7998" s="8">
        <f t="shared" si="551"/>
        <v>78.734246575342468</v>
      </c>
      <c r="T7998" t="str">
        <f t="shared" si="550"/>
        <v>65+</v>
      </c>
      <c r="U7998" s="7">
        <v>1</v>
      </c>
    </row>
    <row r="7999" spans="1:22">
      <c r="A7999">
        <v>131386</v>
      </c>
      <c r="B7999" t="s">
        <v>17</v>
      </c>
      <c r="C7999" t="s">
        <v>18</v>
      </c>
      <c r="D7999" t="s">
        <v>19</v>
      </c>
      <c r="H7999" t="s">
        <v>19</v>
      </c>
      <c r="J7999" t="s">
        <v>30</v>
      </c>
      <c r="K7999" s="7">
        <v>23836</v>
      </c>
      <c r="L7999" t="s">
        <v>26</v>
      </c>
      <c r="M7999" t="s">
        <v>27</v>
      </c>
      <c r="N7999" t="s">
        <v>32</v>
      </c>
      <c r="O7999" s="7">
        <v>43511</v>
      </c>
      <c r="P7999" s="7">
        <v>44900</v>
      </c>
      <c r="Q7999" t="s">
        <v>55</v>
      </c>
      <c r="R7999" s="7">
        <v>45688</v>
      </c>
      <c r="S7999" s="8">
        <f t="shared" si="551"/>
        <v>59.868493150684934</v>
      </c>
      <c r="T7999" t="str">
        <f t="shared" si="550"/>
        <v>55-65</v>
      </c>
      <c r="U7999" s="7">
        <v>44900</v>
      </c>
      <c r="V7999">
        <f t="shared" si="552"/>
        <v>992</v>
      </c>
    </row>
    <row r="8000" spans="1:22">
      <c r="A8000">
        <v>80129</v>
      </c>
      <c r="B8000" t="s">
        <v>17</v>
      </c>
      <c r="C8000" t="s">
        <v>18</v>
      </c>
      <c r="D8000" t="s">
        <v>19</v>
      </c>
      <c r="H8000" t="s">
        <v>19</v>
      </c>
      <c r="J8000" t="s">
        <v>30</v>
      </c>
      <c r="K8000" s="7">
        <v>16869</v>
      </c>
      <c r="L8000" t="s">
        <v>37</v>
      </c>
      <c r="M8000" t="s">
        <v>27</v>
      </c>
      <c r="N8000" t="s">
        <v>34</v>
      </c>
      <c r="O8000" s="7">
        <v>40799</v>
      </c>
      <c r="P8000" s="7">
        <v>41403</v>
      </c>
      <c r="Q8000" t="s">
        <v>55</v>
      </c>
      <c r="R8000" s="7">
        <v>45688</v>
      </c>
      <c r="S8000" s="8">
        <f t="shared" si="551"/>
        <v>78.956164383561642</v>
      </c>
      <c r="T8000" t="str">
        <f t="shared" si="550"/>
        <v>65+</v>
      </c>
      <c r="U8000" s="7">
        <v>41403</v>
      </c>
      <c r="V8000">
        <f t="shared" si="552"/>
        <v>433</v>
      </c>
    </row>
    <row r="8001" spans="1:22">
      <c r="A8001">
        <v>161465</v>
      </c>
      <c r="B8001" t="s">
        <v>17</v>
      </c>
      <c r="C8001" t="s">
        <v>18</v>
      </c>
      <c r="D8001" t="s">
        <v>19</v>
      </c>
      <c r="H8001" t="s">
        <v>19</v>
      </c>
      <c r="J8001" t="s">
        <v>30</v>
      </c>
      <c r="K8001" s="7">
        <v>38327</v>
      </c>
      <c r="L8001" t="s">
        <v>33</v>
      </c>
      <c r="M8001" t="s">
        <v>22</v>
      </c>
      <c r="N8001" t="s">
        <v>34</v>
      </c>
      <c r="O8001" s="7">
        <v>45136</v>
      </c>
      <c r="P8001" s="7">
        <v>45236</v>
      </c>
      <c r="Q8001" t="s">
        <v>77</v>
      </c>
      <c r="R8001" s="7">
        <v>45688</v>
      </c>
      <c r="S8001" s="8">
        <f t="shared" si="551"/>
        <v>20.167123287671235</v>
      </c>
      <c r="T8001" t="str">
        <f t="shared" si="550"/>
        <v>16-25</v>
      </c>
      <c r="U8001" s="7">
        <v>45236</v>
      </c>
      <c r="V8001">
        <f t="shared" si="552"/>
        <v>71</v>
      </c>
    </row>
    <row r="8002" spans="1:22">
      <c r="A8002">
        <v>94229</v>
      </c>
      <c r="B8002" t="s">
        <v>17</v>
      </c>
      <c r="C8002" t="s">
        <v>25</v>
      </c>
      <c r="D8002" t="s">
        <v>19</v>
      </c>
      <c r="H8002" t="s">
        <v>19</v>
      </c>
      <c r="J8002" t="s">
        <v>20</v>
      </c>
      <c r="K8002" s="7">
        <v>17117</v>
      </c>
      <c r="L8002" t="s">
        <v>33</v>
      </c>
      <c r="M8002" t="s">
        <v>22</v>
      </c>
      <c r="N8002" t="s">
        <v>32</v>
      </c>
      <c r="O8002" s="7">
        <v>40976</v>
      </c>
      <c r="P8002" s="7" t="s">
        <v>29</v>
      </c>
      <c r="Q8002" t="s">
        <v>24</v>
      </c>
      <c r="R8002" s="7">
        <v>45688</v>
      </c>
      <c r="S8002" s="8">
        <f t="shared" si="551"/>
        <v>78.276712328767118</v>
      </c>
      <c r="T8002" t="str">
        <f t="shared" ref="T8002:T8065" si="556">IFERROR(VLOOKUP(S8002,Age_Group_Arr,2,TRUE),"")</f>
        <v>65+</v>
      </c>
      <c r="U8002" s="7">
        <f>R8002</f>
        <v>45688</v>
      </c>
      <c r="V8002">
        <f t="shared" si="552"/>
        <v>3367</v>
      </c>
    </row>
    <row r="8003" spans="1:22">
      <c r="A8003">
        <v>111108</v>
      </c>
      <c r="B8003" t="s">
        <v>17</v>
      </c>
      <c r="C8003" t="s">
        <v>18</v>
      </c>
      <c r="D8003" t="s">
        <v>19</v>
      </c>
      <c r="H8003" t="s">
        <v>19</v>
      </c>
      <c r="J8003" t="s">
        <v>20</v>
      </c>
      <c r="K8003" s="7">
        <v>15963</v>
      </c>
      <c r="L8003" t="s">
        <v>35</v>
      </c>
      <c r="M8003" t="s">
        <v>27</v>
      </c>
      <c r="N8003" t="s">
        <v>32</v>
      </c>
      <c r="O8003" s="7">
        <v>42055</v>
      </c>
      <c r="P8003" s="7">
        <v>43845</v>
      </c>
      <c r="Q8003" t="s">
        <v>24</v>
      </c>
      <c r="R8003" s="7">
        <v>45688</v>
      </c>
      <c r="S8003" s="8">
        <f t="shared" ref="S8003:S8066" si="557">(SUM(R8003-K8003)/365)</f>
        <v>81.438356164383563</v>
      </c>
      <c r="T8003" t="str">
        <f t="shared" si="556"/>
        <v>65+</v>
      </c>
      <c r="U8003" s="7">
        <v>43845</v>
      </c>
      <c r="V8003">
        <f t="shared" ref="V8003:V8066" si="558">IFERROR(NETWORKDAYS(O8003,U8003,8),"")</f>
        <v>1279</v>
      </c>
    </row>
    <row r="8004" spans="1:22">
      <c r="A8004">
        <v>34461</v>
      </c>
      <c r="B8004" t="s">
        <v>17</v>
      </c>
      <c r="C8004" t="s">
        <v>18</v>
      </c>
      <c r="D8004" t="s">
        <v>19</v>
      </c>
      <c r="H8004" t="s">
        <v>19</v>
      </c>
      <c r="J8004" t="s">
        <v>20</v>
      </c>
      <c r="L8004" t="s">
        <v>26</v>
      </c>
      <c r="M8004" t="s">
        <v>27</v>
      </c>
      <c r="N8004" t="s">
        <v>32</v>
      </c>
      <c r="O8004" s="7">
        <v>1</v>
      </c>
      <c r="P8004" s="7">
        <v>1</v>
      </c>
      <c r="Q8004" t="s">
        <v>36</v>
      </c>
      <c r="R8004" s="7">
        <v>45688</v>
      </c>
      <c r="S8004" s="8">
        <f t="shared" si="557"/>
        <v>125.17260273972603</v>
      </c>
      <c r="T8004" t="str">
        <f t="shared" si="556"/>
        <v>65+</v>
      </c>
      <c r="U8004" s="7">
        <v>1</v>
      </c>
    </row>
    <row r="8005" spans="1:22">
      <c r="A8005">
        <v>82901</v>
      </c>
      <c r="B8005" t="s">
        <v>17</v>
      </c>
      <c r="C8005" t="s">
        <v>18</v>
      </c>
      <c r="D8005" t="s">
        <v>19</v>
      </c>
      <c r="H8005" t="s">
        <v>19</v>
      </c>
      <c r="J8005" t="s">
        <v>20</v>
      </c>
      <c r="K8005" s="7">
        <v>26767</v>
      </c>
      <c r="L8005" t="s">
        <v>89</v>
      </c>
      <c r="M8005" t="s">
        <v>57</v>
      </c>
      <c r="N8005" t="s">
        <v>32</v>
      </c>
      <c r="O8005" s="7">
        <v>40828</v>
      </c>
      <c r="P8005" s="7">
        <v>41518</v>
      </c>
      <c r="Q8005" t="s">
        <v>36</v>
      </c>
      <c r="R8005" s="7">
        <v>45688</v>
      </c>
      <c r="S8005" s="8">
        <f t="shared" si="557"/>
        <v>51.838356164383562</v>
      </c>
      <c r="T8005" t="str">
        <f t="shared" si="556"/>
        <v>45-55</v>
      </c>
      <c r="U8005" s="7">
        <v>41518</v>
      </c>
      <c r="V8005">
        <f t="shared" si="558"/>
        <v>493</v>
      </c>
    </row>
    <row r="8006" spans="1:22">
      <c r="A8006">
        <v>88730</v>
      </c>
      <c r="B8006" t="s">
        <v>17</v>
      </c>
      <c r="C8006" t="s">
        <v>18</v>
      </c>
      <c r="D8006" t="s">
        <v>19</v>
      </c>
      <c r="H8006" t="s">
        <v>19</v>
      </c>
      <c r="J8006" t="s">
        <v>20</v>
      </c>
      <c r="K8006" s="7">
        <v>21361</v>
      </c>
      <c r="L8006" t="s">
        <v>26</v>
      </c>
      <c r="M8006" t="s">
        <v>27</v>
      </c>
      <c r="N8006" t="s">
        <v>86</v>
      </c>
      <c r="O8006" s="7">
        <v>43180</v>
      </c>
      <c r="P8006" s="7">
        <v>44622</v>
      </c>
      <c r="Q8006" t="s">
        <v>55</v>
      </c>
      <c r="R8006" s="7">
        <v>45688</v>
      </c>
      <c r="S8006" s="8">
        <f t="shared" si="557"/>
        <v>66.649315068493152</v>
      </c>
      <c r="T8006" t="str">
        <f t="shared" si="556"/>
        <v>65+</v>
      </c>
      <c r="U8006" s="7">
        <v>44622</v>
      </c>
      <c r="V8006">
        <f t="shared" si="558"/>
        <v>1031</v>
      </c>
    </row>
    <row r="8007" spans="1:22">
      <c r="A8007">
        <v>130091</v>
      </c>
      <c r="B8007" t="s">
        <v>17</v>
      </c>
      <c r="C8007" t="s">
        <v>18</v>
      </c>
      <c r="D8007" t="s">
        <v>19</v>
      </c>
      <c r="H8007" t="s">
        <v>19</v>
      </c>
      <c r="J8007" t="s">
        <v>20</v>
      </c>
      <c r="K8007" s="7">
        <v>36666</v>
      </c>
      <c r="L8007" t="s">
        <v>82</v>
      </c>
      <c r="M8007" t="s">
        <v>27</v>
      </c>
      <c r="N8007" t="s">
        <v>36</v>
      </c>
      <c r="O8007" s="7">
        <v>43344</v>
      </c>
      <c r="P8007" s="7">
        <v>43430</v>
      </c>
      <c r="Q8007" t="s">
        <v>24</v>
      </c>
      <c r="R8007" s="7">
        <v>45688</v>
      </c>
      <c r="S8007" s="8">
        <f t="shared" si="557"/>
        <v>24.717808219178082</v>
      </c>
      <c r="T8007" t="str">
        <f t="shared" si="556"/>
        <v>16-25</v>
      </c>
      <c r="U8007" s="7">
        <v>43430</v>
      </c>
      <c r="V8007">
        <f t="shared" si="558"/>
        <v>61</v>
      </c>
    </row>
    <row r="8008" spans="1:22">
      <c r="A8008">
        <v>93451</v>
      </c>
      <c r="B8008" t="s">
        <v>17</v>
      </c>
      <c r="C8008" t="s">
        <v>25</v>
      </c>
      <c r="D8008" t="s">
        <v>19</v>
      </c>
      <c r="H8008" t="s">
        <v>19</v>
      </c>
      <c r="J8008" t="s">
        <v>20</v>
      </c>
      <c r="K8008" s="7">
        <v>15243</v>
      </c>
      <c r="L8008" t="s">
        <v>26</v>
      </c>
      <c r="M8008" t="s">
        <v>27</v>
      </c>
      <c r="N8008" t="s">
        <v>34</v>
      </c>
      <c r="O8008" s="7">
        <v>40983</v>
      </c>
      <c r="P8008" s="7" t="s">
        <v>29</v>
      </c>
      <c r="Q8008" t="s">
        <v>24</v>
      </c>
      <c r="R8008" s="7">
        <v>45688</v>
      </c>
      <c r="S8008" s="8">
        <f t="shared" si="557"/>
        <v>83.410958904109592</v>
      </c>
      <c r="T8008" t="str">
        <f t="shared" si="556"/>
        <v>65+</v>
      </c>
      <c r="U8008" s="7">
        <f>R8008</f>
        <v>45688</v>
      </c>
      <c r="V8008">
        <f t="shared" si="558"/>
        <v>3362</v>
      </c>
    </row>
    <row r="8009" spans="1:22">
      <c r="A8009">
        <v>116387</v>
      </c>
      <c r="B8009" t="s">
        <v>17</v>
      </c>
      <c r="C8009" t="s">
        <v>18</v>
      </c>
      <c r="D8009" t="s">
        <v>19</v>
      </c>
      <c r="H8009" t="s">
        <v>19</v>
      </c>
      <c r="J8009" t="s">
        <v>30</v>
      </c>
      <c r="K8009" s="7">
        <v>30219</v>
      </c>
      <c r="L8009" t="s">
        <v>75</v>
      </c>
      <c r="M8009" t="s">
        <v>22</v>
      </c>
      <c r="N8009" t="s">
        <v>34</v>
      </c>
      <c r="O8009" s="7">
        <v>42408</v>
      </c>
      <c r="P8009" s="7">
        <v>43089</v>
      </c>
      <c r="Q8009" t="s">
        <v>24</v>
      </c>
      <c r="R8009" s="7">
        <v>45688</v>
      </c>
      <c r="S8009" s="8">
        <f t="shared" si="557"/>
        <v>42.38082191780822</v>
      </c>
      <c r="T8009" t="str">
        <f t="shared" si="556"/>
        <v>35-45</v>
      </c>
      <c r="U8009" s="7">
        <v>43089</v>
      </c>
      <c r="V8009">
        <f t="shared" si="558"/>
        <v>488</v>
      </c>
    </row>
    <row r="8010" spans="1:22">
      <c r="A8010">
        <v>107051</v>
      </c>
      <c r="B8010" t="s">
        <v>17</v>
      </c>
      <c r="C8010" t="s">
        <v>18</v>
      </c>
      <c r="D8010" t="s">
        <v>19</v>
      </c>
      <c r="H8010" t="s">
        <v>19</v>
      </c>
      <c r="J8010" t="s">
        <v>20</v>
      </c>
      <c r="K8010" s="7">
        <v>36183</v>
      </c>
      <c r="L8010" t="s">
        <v>48</v>
      </c>
      <c r="M8010" t="s">
        <v>27</v>
      </c>
      <c r="N8010" t="s">
        <v>32</v>
      </c>
      <c r="O8010" s="7">
        <v>41650</v>
      </c>
      <c r="P8010" s="7">
        <v>42248</v>
      </c>
      <c r="Q8010" t="s">
        <v>24</v>
      </c>
      <c r="R8010" s="7">
        <v>45688</v>
      </c>
      <c r="S8010" s="8">
        <f t="shared" si="557"/>
        <v>26.041095890410958</v>
      </c>
      <c r="T8010" t="str">
        <f t="shared" si="556"/>
        <v>25-35</v>
      </c>
      <c r="U8010" s="7">
        <v>42248</v>
      </c>
      <c r="V8010">
        <f t="shared" si="558"/>
        <v>427</v>
      </c>
    </row>
    <row r="8011" spans="1:22">
      <c r="A8011">
        <v>81045</v>
      </c>
      <c r="B8011" t="s">
        <v>17</v>
      </c>
      <c r="C8011" t="s">
        <v>18</v>
      </c>
      <c r="D8011" t="s">
        <v>19</v>
      </c>
      <c r="H8011" t="s">
        <v>19</v>
      </c>
      <c r="J8011" t="s">
        <v>30</v>
      </c>
      <c r="K8011" s="7">
        <v>34873</v>
      </c>
      <c r="L8011" t="s">
        <v>37</v>
      </c>
      <c r="M8011" t="s">
        <v>27</v>
      </c>
      <c r="N8011" t="s">
        <v>34</v>
      </c>
      <c r="O8011" s="7">
        <v>41459</v>
      </c>
      <c r="P8011" s="7">
        <v>41547</v>
      </c>
      <c r="Q8011" t="s">
        <v>36</v>
      </c>
      <c r="R8011" s="7">
        <v>45688</v>
      </c>
      <c r="S8011" s="8">
        <f t="shared" si="557"/>
        <v>29.63013698630137</v>
      </c>
      <c r="T8011" t="str">
        <f t="shared" si="556"/>
        <v>25-35</v>
      </c>
      <c r="U8011" s="7">
        <v>41547</v>
      </c>
      <c r="V8011">
        <f t="shared" si="558"/>
        <v>63</v>
      </c>
    </row>
    <row r="8012" spans="1:22">
      <c r="A8012">
        <v>81044</v>
      </c>
      <c r="B8012" t="s">
        <v>17</v>
      </c>
      <c r="C8012" t="s">
        <v>18</v>
      </c>
      <c r="D8012" t="s">
        <v>19</v>
      </c>
      <c r="H8012" t="s">
        <v>19</v>
      </c>
      <c r="J8012" t="s">
        <v>20</v>
      </c>
      <c r="K8012" s="7">
        <v>21612</v>
      </c>
      <c r="L8012" t="s">
        <v>37</v>
      </c>
      <c r="M8012" t="s">
        <v>27</v>
      </c>
      <c r="N8012" t="s">
        <v>34</v>
      </c>
      <c r="O8012" s="7">
        <v>40378</v>
      </c>
      <c r="P8012" s="7">
        <v>44410</v>
      </c>
      <c r="Q8012" t="s">
        <v>41</v>
      </c>
      <c r="R8012" s="7">
        <v>45688</v>
      </c>
      <c r="S8012" s="8">
        <f t="shared" si="557"/>
        <v>65.961643835616442</v>
      </c>
      <c r="T8012" t="str">
        <f t="shared" si="556"/>
        <v>65+</v>
      </c>
      <c r="U8012" s="7">
        <v>44410</v>
      </c>
      <c r="V8012">
        <f t="shared" si="558"/>
        <v>2881</v>
      </c>
    </row>
    <row r="8013" spans="1:22">
      <c r="A8013">
        <v>165467</v>
      </c>
      <c r="B8013" t="s">
        <v>17</v>
      </c>
      <c r="C8013" t="s">
        <v>18</v>
      </c>
      <c r="D8013" t="s">
        <v>19</v>
      </c>
      <c r="H8013" t="s">
        <v>19</v>
      </c>
      <c r="J8013" t="s">
        <v>30</v>
      </c>
      <c r="K8013" s="7">
        <v>40019</v>
      </c>
      <c r="L8013" t="s">
        <v>65</v>
      </c>
      <c r="M8013" t="s">
        <v>27</v>
      </c>
      <c r="N8013" t="s">
        <v>34</v>
      </c>
      <c r="O8013" s="7" t="s">
        <v>36</v>
      </c>
      <c r="P8013" s="7" t="s">
        <v>36</v>
      </c>
      <c r="Q8013" t="s">
        <v>36</v>
      </c>
      <c r="R8013" s="7">
        <v>45688</v>
      </c>
      <c r="S8013" s="8">
        <f t="shared" si="557"/>
        <v>15.531506849315068</v>
      </c>
      <c r="T8013" t="str">
        <f t="shared" si="556"/>
        <v/>
      </c>
      <c r="U8013" s="7" t="s">
        <v>36</v>
      </c>
      <c r="V8013" t="str">
        <f t="shared" si="558"/>
        <v/>
      </c>
    </row>
    <row r="8014" spans="1:22">
      <c r="A8014">
        <v>155622</v>
      </c>
      <c r="B8014" t="s">
        <v>17</v>
      </c>
      <c r="C8014" t="s">
        <v>18</v>
      </c>
      <c r="D8014" t="s">
        <v>19</v>
      </c>
      <c r="H8014" t="s">
        <v>19</v>
      </c>
      <c r="J8014" t="s">
        <v>20</v>
      </c>
      <c r="K8014" s="7">
        <v>37791</v>
      </c>
      <c r="L8014" t="s">
        <v>54</v>
      </c>
      <c r="M8014" t="s">
        <v>27</v>
      </c>
      <c r="N8014" t="s">
        <v>34</v>
      </c>
      <c r="O8014" s="7">
        <v>44704</v>
      </c>
      <c r="P8014" s="7">
        <v>44776</v>
      </c>
      <c r="Q8014" t="s">
        <v>24</v>
      </c>
      <c r="R8014" s="7">
        <v>45688</v>
      </c>
      <c r="S8014" s="8">
        <f t="shared" si="557"/>
        <v>21.635616438356163</v>
      </c>
      <c r="T8014" t="str">
        <f t="shared" si="556"/>
        <v>16-25</v>
      </c>
      <c r="U8014" s="7">
        <v>44776</v>
      </c>
      <c r="V8014">
        <f t="shared" si="558"/>
        <v>53</v>
      </c>
    </row>
    <row r="8015" spans="1:22">
      <c r="A8015">
        <v>107049</v>
      </c>
      <c r="B8015" t="s">
        <v>17</v>
      </c>
      <c r="C8015" t="s">
        <v>18</v>
      </c>
      <c r="D8015" t="s">
        <v>19</v>
      </c>
      <c r="H8015" t="s">
        <v>19</v>
      </c>
      <c r="J8015" t="s">
        <v>30</v>
      </c>
      <c r="K8015" s="7">
        <v>32912</v>
      </c>
      <c r="L8015" t="s">
        <v>212</v>
      </c>
      <c r="M8015" t="s">
        <v>23</v>
      </c>
      <c r="N8015" t="s">
        <v>32</v>
      </c>
      <c r="O8015" s="7">
        <v>41669</v>
      </c>
      <c r="P8015" s="7">
        <v>43183</v>
      </c>
      <c r="Q8015" t="s">
        <v>24</v>
      </c>
      <c r="R8015" s="7">
        <v>45688</v>
      </c>
      <c r="S8015" s="8">
        <f t="shared" si="557"/>
        <v>35.0027397260274</v>
      </c>
      <c r="T8015" t="str">
        <f t="shared" si="556"/>
        <v>35-45</v>
      </c>
      <c r="U8015" s="7">
        <v>43183</v>
      </c>
      <c r="V8015">
        <f t="shared" si="558"/>
        <v>1082</v>
      </c>
    </row>
    <row r="8016" spans="1:22">
      <c r="A8016">
        <v>110602</v>
      </c>
      <c r="B8016" t="s">
        <v>17</v>
      </c>
      <c r="C8016" t="s">
        <v>18</v>
      </c>
      <c r="D8016" t="s">
        <v>19</v>
      </c>
      <c r="H8016" t="s">
        <v>19</v>
      </c>
      <c r="J8016" t="s">
        <v>20</v>
      </c>
      <c r="L8016" t="s">
        <v>26</v>
      </c>
      <c r="M8016" t="s">
        <v>27</v>
      </c>
      <c r="N8016" t="s">
        <v>23</v>
      </c>
      <c r="O8016" s="7">
        <v>42219</v>
      </c>
      <c r="P8016" s="7">
        <v>42219</v>
      </c>
      <c r="Q8016" t="s">
        <v>36</v>
      </c>
      <c r="R8016" s="7">
        <v>45688</v>
      </c>
      <c r="S8016" s="8">
        <f t="shared" si="557"/>
        <v>125.17260273972603</v>
      </c>
      <c r="T8016" t="str">
        <f t="shared" si="556"/>
        <v>65+</v>
      </c>
      <c r="U8016" s="7">
        <v>42219</v>
      </c>
      <c r="V8016">
        <f t="shared" si="558"/>
        <v>1</v>
      </c>
    </row>
    <row r="8017" spans="1:22">
      <c r="A8017">
        <v>119208</v>
      </c>
      <c r="B8017" t="s">
        <v>17</v>
      </c>
      <c r="C8017" t="s">
        <v>25</v>
      </c>
      <c r="D8017" t="s">
        <v>19</v>
      </c>
      <c r="H8017" t="s">
        <v>19</v>
      </c>
      <c r="J8017" t="s">
        <v>20</v>
      </c>
      <c r="K8017" s="7">
        <v>17604</v>
      </c>
      <c r="L8017" t="s">
        <v>26</v>
      </c>
      <c r="M8017" t="s">
        <v>27</v>
      </c>
      <c r="N8017" t="s">
        <v>23</v>
      </c>
      <c r="O8017" s="7">
        <v>42835</v>
      </c>
      <c r="P8017" s="7" t="s">
        <v>29</v>
      </c>
      <c r="Q8017" t="s">
        <v>41</v>
      </c>
      <c r="R8017" s="7">
        <v>45688</v>
      </c>
      <c r="S8017" s="8">
        <f t="shared" si="557"/>
        <v>76.942465753424656</v>
      </c>
      <c r="T8017" t="str">
        <f t="shared" si="556"/>
        <v>65+</v>
      </c>
      <c r="U8017" s="7">
        <f>R8017</f>
        <v>45688</v>
      </c>
      <c r="V8017">
        <f t="shared" si="558"/>
        <v>2040</v>
      </c>
    </row>
    <row r="8018" spans="1:22">
      <c r="A8018">
        <v>93143</v>
      </c>
      <c r="B8018" t="s">
        <v>17</v>
      </c>
      <c r="C8018" t="s">
        <v>18</v>
      </c>
      <c r="D8018" t="s">
        <v>19</v>
      </c>
      <c r="H8018" t="s">
        <v>19</v>
      </c>
      <c r="J8018" t="s">
        <v>20</v>
      </c>
      <c r="K8018" s="7">
        <v>33921</v>
      </c>
      <c r="L8018" t="s">
        <v>104</v>
      </c>
      <c r="M8018" t="s">
        <v>57</v>
      </c>
      <c r="N8018" t="s">
        <v>32</v>
      </c>
      <c r="O8018" s="7">
        <v>40920</v>
      </c>
      <c r="P8018" s="7">
        <v>42049</v>
      </c>
      <c r="Q8018" t="s">
        <v>36</v>
      </c>
      <c r="R8018" s="7">
        <v>45688</v>
      </c>
      <c r="S8018" s="8">
        <f t="shared" si="557"/>
        <v>32.238356164383561</v>
      </c>
      <c r="T8018" t="str">
        <f t="shared" si="556"/>
        <v>25-35</v>
      </c>
      <c r="U8018" s="7">
        <v>42049</v>
      </c>
      <c r="V8018">
        <f t="shared" si="558"/>
        <v>807</v>
      </c>
    </row>
    <row r="8019" spans="1:22">
      <c r="A8019">
        <v>31452</v>
      </c>
      <c r="B8019" t="s">
        <v>17</v>
      </c>
      <c r="C8019" t="s">
        <v>18</v>
      </c>
      <c r="D8019" t="s">
        <v>19</v>
      </c>
      <c r="H8019" t="s">
        <v>19</v>
      </c>
      <c r="J8019" t="s">
        <v>30</v>
      </c>
      <c r="L8019" t="s">
        <v>37</v>
      </c>
      <c r="M8019" t="s">
        <v>27</v>
      </c>
      <c r="N8019" t="s">
        <v>32</v>
      </c>
      <c r="O8019" s="7">
        <v>1</v>
      </c>
      <c r="P8019" s="7">
        <v>1</v>
      </c>
      <c r="Q8019" t="s">
        <v>36</v>
      </c>
      <c r="R8019" s="7">
        <v>45688</v>
      </c>
      <c r="S8019" s="8">
        <f t="shared" si="557"/>
        <v>125.17260273972603</v>
      </c>
      <c r="T8019" t="str">
        <f t="shared" si="556"/>
        <v>65+</v>
      </c>
      <c r="U8019" s="7">
        <v>1</v>
      </c>
    </row>
    <row r="8020" spans="1:22">
      <c r="A8020">
        <v>79918</v>
      </c>
      <c r="B8020" t="s">
        <v>17</v>
      </c>
      <c r="C8020" t="s">
        <v>25</v>
      </c>
      <c r="D8020" t="s">
        <v>19</v>
      </c>
      <c r="H8020" t="s">
        <v>19</v>
      </c>
      <c r="J8020" t="s">
        <v>20</v>
      </c>
      <c r="K8020" s="7">
        <v>16769</v>
      </c>
      <c r="L8020" t="s">
        <v>26</v>
      </c>
      <c r="M8020" t="s">
        <v>27</v>
      </c>
      <c r="N8020" t="s">
        <v>34</v>
      </c>
      <c r="O8020" s="7">
        <v>40127</v>
      </c>
      <c r="P8020" s="7" t="s">
        <v>29</v>
      </c>
      <c r="Q8020" t="s">
        <v>24</v>
      </c>
      <c r="R8020" s="7">
        <v>45688</v>
      </c>
      <c r="S8020" s="8">
        <f t="shared" si="557"/>
        <v>79.230136986301375</v>
      </c>
      <c r="T8020" t="str">
        <f t="shared" si="556"/>
        <v>65+</v>
      </c>
      <c r="U8020" s="7">
        <f>R8020</f>
        <v>45688</v>
      </c>
      <c r="V8020">
        <f t="shared" si="558"/>
        <v>3974</v>
      </c>
    </row>
    <row r="8021" spans="1:22">
      <c r="A8021">
        <v>93830</v>
      </c>
      <c r="B8021" t="s">
        <v>17</v>
      </c>
      <c r="C8021" t="s">
        <v>18</v>
      </c>
      <c r="D8021" t="s">
        <v>19</v>
      </c>
      <c r="H8021" t="s">
        <v>19</v>
      </c>
      <c r="J8021" t="s">
        <v>20</v>
      </c>
      <c r="L8021" t="s">
        <v>137</v>
      </c>
      <c r="M8021" t="s">
        <v>27</v>
      </c>
      <c r="N8021" t="s">
        <v>32</v>
      </c>
      <c r="O8021" s="7">
        <v>41087</v>
      </c>
      <c r="P8021" s="7">
        <v>41087</v>
      </c>
      <c r="Q8021" t="s">
        <v>36</v>
      </c>
      <c r="R8021" s="7">
        <v>45688</v>
      </c>
      <c r="S8021" s="8">
        <f t="shared" si="557"/>
        <v>125.17260273972603</v>
      </c>
      <c r="T8021" t="str">
        <f t="shared" si="556"/>
        <v>65+</v>
      </c>
      <c r="U8021" s="7">
        <v>41087</v>
      </c>
      <c r="V8021">
        <f t="shared" si="558"/>
        <v>1</v>
      </c>
    </row>
    <row r="8022" spans="1:22">
      <c r="A8022">
        <v>165901</v>
      </c>
      <c r="B8022" t="s">
        <v>17</v>
      </c>
      <c r="C8022" t="s">
        <v>18</v>
      </c>
      <c r="D8022" t="s">
        <v>19</v>
      </c>
      <c r="H8022" t="s">
        <v>19</v>
      </c>
      <c r="J8022" t="s">
        <v>20</v>
      </c>
      <c r="K8022" s="7">
        <v>39635</v>
      </c>
      <c r="L8022" t="s">
        <v>26</v>
      </c>
      <c r="M8022" t="s">
        <v>27</v>
      </c>
      <c r="N8022" t="s">
        <v>28</v>
      </c>
      <c r="O8022" s="7" t="s">
        <v>36</v>
      </c>
      <c r="P8022" s="7" t="s">
        <v>36</v>
      </c>
      <c r="Q8022" t="s">
        <v>36</v>
      </c>
      <c r="R8022" s="7">
        <v>45688</v>
      </c>
      <c r="S8022" s="8">
        <f t="shared" si="557"/>
        <v>16.583561643835615</v>
      </c>
      <c r="T8022" t="str">
        <f t="shared" si="556"/>
        <v>16-25</v>
      </c>
      <c r="U8022" s="7" t="s">
        <v>36</v>
      </c>
      <c r="V8022" t="str">
        <f t="shared" si="558"/>
        <v/>
      </c>
    </row>
    <row r="8023" spans="1:22">
      <c r="A8023">
        <v>112347</v>
      </c>
      <c r="B8023" t="s">
        <v>17</v>
      </c>
      <c r="C8023" t="s">
        <v>18</v>
      </c>
      <c r="D8023" t="s">
        <v>19</v>
      </c>
      <c r="H8023" t="s">
        <v>19</v>
      </c>
      <c r="J8023" t="s">
        <v>20</v>
      </c>
      <c r="K8023" s="7">
        <v>36434</v>
      </c>
      <c r="L8023" t="s">
        <v>48</v>
      </c>
      <c r="M8023" t="s">
        <v>27</v>
      </c>
      <c r="N8023" t="s">
        <v>32</v>
      </c>
      <c r="O8023" s="7">
        <v>42173</v>
      </c>
      <c r="P8023" s="7">
        <v>42552</v>
      </c>
      <c r="Q8023" t="s">
        <v>24</v>
      </c>
      <c r="R8023" s="7">
        <v>45688</v>
      </c>
      <c r="S8023" s="8">
        <f t="shared" si="557"/>
        <v>25.353424657534248</v>
      </c>
      <c r="T8023" t="str">
        <f t="shared" si="556"/>
        <v>25-35</v>
      </c>
      <c r="U8023" s="7">
        <v>42552</v>
      </c>
      <c r="V8023">
        <f t="shared" si="558"/>
        <v>272</v>
      </c>
    </row>
    <row r="8024" spans="1:22">
      <c r="A8024">
        <v>135218</v>
      </c>
      <c r="B8024" t="s">
        <v>17</v>
      </c>
      <c r="C8024" t="s">
        <v>18</v>
      </c>
      <c r="D8024" t="s">
        <v>19</v>
      </c>
      <c r="H8024" t="s">
        <v>19</v>
      </c>
      <c r="J8024" t="s">
        <v>20</v>
      </c>
      <c r="K8024" s="7">
        <v>38500</v>
      </c>
      <c r="L8024" t="s">
        <v>37</v>
      </c>
      <c r="M8024" t="s">
        <v>27</v>
      </c>
      <c r="N8024" t="s">
        <v>40</v>
      </c>
      <c r="O8024" s="7">
        <v>43586</v>
      </c>
      <c r="P8024" s="7">
        <v>43670</v>
      </c>
      <c r="Q8024" t="s">
        <v>24</v>
      </c>
      <c r="R8024" s="7">
        <v>45688</v>
      </c>
      <c r="S8024" s="8">
        <f t="shared" si="557"/>
        <v>19.693150684931506</v>
      </c>
      <c r="T8024" t="str">
        <f t="shared" si="556"/>
        <v>16-25</v>
      </c>
      <c r="U8024" s="7">
        <v>43670</v>
      </c>
      <c r="V8024">
        <f t="shared" si="558"/>
        <v>61</v>
      </c>
    </row>
    <row r="8025" spans="1:22">
      <c r="A8025">
        <v>161788</v>
      </c>
      <c r="B8025" t="s">
        <v>17</v>
      </c>
      <c r="C8025" t="s">
        <v>18</v>
      </c>
      <c r="D8025" t="s">
        <v>19</v>
      </c>
      <c r="H8025" t="s">
        <v>19</v>
      </c>
      <c r="J8025" t="s">
        <v>20</v>
      </c>
      <c r="K8025" s="7">
        <v>39098</v>
      </c>
      <c r="L8025" t="s">
        <v>26</v>
      </c>
      <c r="M8025" t="s">
        <v>27</v>
      </c>
      <c r="N8025" t="s">
        <v>28</v>
      </c>
      <c r="O8025" s="7">
        <v>45106</v>
      </c>
      <c r="P8025" s="7">
        <v>45146</v>
      </c>
      <c r="Q8025" t="s">
        <v>24</v>
      </c>
      <c r="R8025" s="7">
        <v>45688</v>
      </c>
      <c r="S8025" s="8">
        <f t="shared" si="557"/>
        <v>18.054794520547944</v>
      </c>
      <c r="T8025" t="str">
        <f t="shared" si="556"/>
        <v>16-25</v>
      </c>
      <c r="U8025" s="7">
        <v>45146</v>
      </c>
      <c r="V8025">
        <f t="shared" si="558"/>
        <v>29</v>
      </c>
    </row>
    <row r="8026" spans="1:22">
      <c r="A8026">
        <v>134269</v>
      </c>
      <c r="B8026" t="s">
        <v>17</v>
      </c>
      <c r="C8026" t="s">
        <v>18</v>
      </c>
      <c r="D8026" t="s">
        <v>19</v>
      </c>
      <c r="H8026" t="s">
        <v>19</v>
      </c>
      <c r="J8026" t="s">
        <v>20</v>
      </c>
      <c r="K8026" s="7">
        <v>37395</v>
      </c>
      <c r="L8026" t="s">
        <v>48</v>
      </c>
      <c r="M8026" t="s">
        <v>27</v>
      </c>
      <c r="N8026" t="s">
        <v>36</v>
      </c>
      <c r="O8026" s="7">
        <v>43540</v>
      </c>
      <c r="P8026" s="7">
        <v>43617</v>
      </c>
      <c r="Q8026" t="s">
        <v>24</v>
      </c>
      <c r="R8026" s="7">
        <v>45688</v>
      </c>
      <c r="S8026" s="8">
        <f t="shared" si="557"/>
        <v>22.720547945205478</v>
      </c>
      <c r="T8026" t="str">
        <f t="shared" si="556"/>
        <v>16-25</v>
      </c>
      <c r="U8026" s="7">
        <v>43617</v>
      </c>
      <c r="V8026">
        <f t="shared" si="558"/>
        <v>55</v>
      </c>
    </row>
    <row r="8027" spans="1:22">
      <c r="A8027">
        <v>95378</v>
      </c>
      <c r="B8027" t="s">
        <v>17</v>
      </c>
      <c r="C8027" t="s">
        <v>18</v>
      </c>
      <c r="D8027" t="s">
        <v>19</v>
      </c>
      <c r="H8027" t="s">
        <v>19</v>
      </c>
      <c r="J8027" t="s">
        <v>30</v>
      </c>
      <c r="K8027" s="7">
        <v>21047</v>
      </c>
      <c r="L8027" t="s">
        <v>37</v>
      </c>
      <c r="M8027" t="s">
        <v>27</v>
      </c>
      <c r="N8027" t="s">
        <v>28</v>
      </c>
      <c r="O8027" s="7">
        <v>41228</v>
      </c>
      <c r="P8027" s="7">
        <v>41288</v>
      </c>
      <c r="Q8027" t="s">
        <v>36</v>
      </c>
      <c r="R8027" s="7">
        <v>45688</v>
      </c>
      <c r="S8027" s="8">
        <f t="shared" si="557"/>
        <v>67.509589041095893</v>
      </c>
      <c r="T8027" t="str">
        <f t="shared" si="556"/>
        <v>65+</v>
      </c>
      <c r="U8027" s="7">
        <v>41288</v>
      </c>
      <c r="V8027">
        <f t="shared" si="558"/>
        <v>43</v>
      </c>
    </row>
    <row r="8028" spans="1:22">
      <c r="A8028">
        <v>95071</v>
      </c>
      <c r="B8028" t="s">
        <v>17</v>
      </c>
      <c r="C8028" t="s">
        <v>18</v>
      </c>
      <c r="D8028" t="s">
        <v>19</v>
      </c>
      <c r="H8028" t="s">
        <v>19</v>
      </c>
      <c r="J8028" t="s">
        <v>30</v>
      </c>
      <c r="K8028" s="7">
        <v>34945</v>
      </c>
      <c r="L8028" t="s">
        <v>82</v>
      </c>
      <c r="M8028" t="s">
        <v>27</v>
      </c>
      <c r="N8028" t="s">
        <v>34</v>
      </c>
      <c r="O8028" s="7">
        <v>41253</v>
      </c>
      <c r="P8028" s="7">
        <v>41253</v>
      </c>
      <c r="Q8028" t="s">
        <v>36</v>
      </c>
      <c r="R8028" s="7">
        <v>45688</v>
      </c>
      <c r="S8028" s="8">
        <f t="shared" si="557"/>
        <v>29.432876712328767</v>
      </c>
      <c r="T8028" t="str">
        <f t="shared" si="556"/>
        <v>25-35</v>
      </c>
      <c r="U8028" s="7">
        <v>41253</v>
      </c>
      <c r="V8028">
        <f t="shared" si="558"/>
        <v>1</v>
      </c>
    </row>
    <row r="8029" spans="1:22">
      <c r="A8029">
        <v>152843</v>
      </c>
      <c r="B8029" t="s">
        <v>17</v>
      </c>
      <c r="C8029" t="s">
        <v>18</v>
      </c>
      <c r="D8029" t="s">
        <v>19</v>
      </c>
      <c r="H8029" t="s">
        <v>19</v>
      </c>
      <c r="J8029" t="s">
        <v>30</v>
      </c>
      <c r="K8029" s="7">
        <v>35811</v>
      </c>
      <c r="L8029" t="s">
        <v>510</v>
      </c>
      <c r="M8029" t="s">
        <v>23</v>
      </c>
      <c r="N8029" t="s">
        <v>28</v>
      </c>
      <c r="O8029" s="7" t="s">
        <v>36</v>
      </c>
      <c r="P8029" s="7" t="s">
        <v>36</v>
      </c>
      <c r="Q8029" t="s">
        <v>36</v>
      </c>
      <c r="R8029" s="7">
        <v>45688</v>
      </c>
      <c r="S8029" s="8">
        <f t="shared" si="557"/>
        <v>27.06027397260274</v>
      </c>
      <c r="T8029" t="str">
        <f t="shared" si="556"/>
        <v>25-35</v>
      </c>
      <c r="U8029" s="7" t="s">
        <v>36</v>
      </c>
      <c r="V8029" t="str">
        <f t="shared" si="558"/>
        <v/>
      </c>
    </row>
    <row r="8030" spans="1:22">
      <c r="A8030">
        <v>154624</v>
      </c>
      <c r="B8030" t="s">
        <v>17</v>
      </c>
      <c r="C8030" t="s">
        <v>18</v>
      </c>
      <c r="D8030" t="s">
        <v>19</v>
      </c>
      <c r="H8030" t="s">
        <v>19</v>
      </c>
      <c r="J8030" t="s">
        <v>30</v>
      </c>
      <c r="K8030" s="7">
        <v>38479</v>
      </c>
      <c r="L8030" t="s">
        <v>48</v>
      </c>
      <c r="M8030" t="s">
        <v>27</v>
      </c>
      <c r="N8030" t="s">
        <v>28</v>
      </c>
      <c r="O8030" s="7">
        <v>44599</v>
      </c>
      <c r="P8030" s="7">
        <v>44789</v>
      </c>
      <c r="Q8030" t="s">
        <v>41</v>
      </c>
      <c r="R8030" s="7">
        <v>45688</v>
      </c>
      <c r="S8030" s="8">
        <f t="shared" si="557"/>
        <v>19.75068493150685</v>
      </c>
      <c r="T8030" t="str">
        <f t="shared" si="556"/>
        <v>16-25</v>
      </c>
      <c r="U8030" s="7">
        <v>44789</v>
      </c>
      <c r="V8030">
        <f t="shared" si="558"/>
        <v>137</v>
      </c>
    </row>
    <row r="8031" spans="1:22">
      <c r="A8031">
        <v>81580</v>
      </c>
      <c r="B8031" t="s">
        <v>17</v>
      </c>
      <c r="C8031" t="s">
        <v>18</v>
      </c>
      <c r="D8031" t="s">
        <v>19</v>
      </c>
      <c r="H8031" t="s">
        <v>19</v>
      </c>
      <c r="J8031" t="s">
        <v>20</v>
      </c>
      <c r="K8031" s="7">
        <v>34118</v>
      </c>
      <c r="L8031" t="s">
        <v>26</v>
      </c>
      <c r="M8031" t="s">
        <v>27</v>
      </c>
      <c r="N8031" t="s">
        <v>28</v>
      </c>
      <c r="O8031" s="7">
        <v>40872</v>
      </c>
      <c r="P8031" s="7">
        <v>41555</v>
      </c>
      <c r="Q8031" t="s">
        <v>36</v>
      </c>
      <c r="R8031" s="7">
        <v>45688</v>
      </c>
      <c r="S8031" s="8">
        <f t="shared" si="557"/>
        <v>31.698630136986303</v>
      </c>
      <c r="T8031" t="str">
        <f t="shared" si="556"/>
        <v>25-35</v>
      </c>
      <c r="U8031" s="7">
        <v>41555</v>
      </c>
      <c r="V8031">
        <f t="shared" si="558"/>
        <v>488</v>
      </c>
    </row>
    <row r="8032" spans="1:22">
      <c r="A8032">
        <v>131273</v>
      </c>
      <c r="B8032" t="s">
        <v>17</v>
      </c>
      <c r="C8032" t="s">
        <v>18</v>
      </c>
      <c r="D8032" t="s">
        <v>19</v>
      </c>
      <c r="H8032" t="s">
        <v>19</v>
      </c>
      <c r="J8032" t="s">
        <v>20</v>
      </c>
      <c r="K8032" s="7">
        <v>22785</v>
      </c>
      <c r="L8032" t="s">
        <v>78</v>
      </c>
      <c r="M8032" t="s">
        <v>22</v>
      </c>
      <c r="N8032" t="s">
        <v>34</v>
      </c>
      <c r="O8032" s="7">
        <v>43500</v>
      </c>
      <c r="P8032" s="7">
        <v>43704</v>
      </c>
      <c r="Q8032" t="s">
        <v>41</v>
      </c>
      <c r="R8032" s="7">
        <v>45688</v>
      </c>
      <c r="S8032" s="8">
        <f t="shared" si="557"/>
        <v>62.747945205479454</v>
      </c>
      <c r="T8032" t="str">
        <f t="shared" si="556"/>
        <v>55-65</v>
      </c>
      <c r="U8032" s="7">
        <v>43704</v>
      </c>
      <c r="V8032">
        <f t="shared" si="558"/>
        <v>147</v>
      </c>
    </row>
    <row r="8033" spans="1:22">
      <c r="A8033">
        <v>102002</v>
      </c>
      <c r="B8033" t="s">
        <v>17</v>
      </c>
      <c r="C8033" t="s">
        <v>18</v>
      </c>
      <c r="D8033" t="s">
        <v>19</v>
      </c>
      <c r="H8033" t="s">
        <v>19</v>
      </c>
      <c r="J8033" t="s">
        <v>20</v>
      </c>
      <c r="K8033" s="7">
        <v>35327</v>
      </c>
      <c r="L8033" t="s">
        <v>136</v>
      </c>
      <c r="M8033" t="s">
        <v>22</v>
      </c>
      <c r="N8033" t="s">
        <v>32</v>
      </c>
      <c r="O8033" s="7">
        <v>41495</v>
      </c>
      <c r="P8033" s="7">
        <v>41517</v>
      </c>
      <c r="Q8033" t="s">
        <v>36</v>
      </c>
      <c r="R8033" s="7">
        <v>45688</v>
      </c>
      <c r="S8033" s="8">
        <f t="shared" si="557"/>
        <v>28.386301369863013</v>
      </c>
      <c r="T8033" t="str">
        <f t="shared" si="556"/>
        <v>25-35</v>
      </c>
      <c r="U8033" s="7">
        <v>41517</v>
      </c>
      <c r="V8033">
        <f t="shared" si="558"/>
        <v>16</v>
      </c>
    </row>
    <row r="8034" spans="1:22">
      <c r="A8034">
        <v>107738</v>
      </c>
      <c r="B8034" t="s">
        <v>17</v>
      </c>
      <c r="C8034" t="s">
        <v>18</v>
      </c>
      <c r="D8034" t="s">
        <v>19</v>
      </c>
      <c r="H8034" t="s">
        <v>19</v>
      </c>
      <c r="J8034" t="s">
        <v>20</v>
      </c>
      <c r="K8034" s="7">
        <v>17751</v>
      </c>
      <c r="L8034" t="s">
        <v>21</v>
      </c>
      <c r="M8034" t="s">
        <v>22</v>
      </c>
      <c r="N8034" t="s">
        <v>32</v>
      </c>
      <c r="O8034" s="7">
        <v>41744</v>
      </c>
      <c r="P8034" s="7">
        <v>42355</v>
      </c>
      <c r="Q8034" t="s">
        <v>24</v>
      </c>
      <c r="R8034" s="7">
        <v>45688</v>
      </c>
      <c r="S8034" s="8">
        <f t="shared" si="557"/>
        <v>76.539726027397265</v>
      </c>
      <c r="T8034" t="str">
        <f t="shared" si="556"/>
        <v>65+</v>
      </c>
      <c r="U8034" s="7">
        <v>42355</v>
      </c>
      <c r="V8034">
        <f t="shared" si="558"/>
        <v>438</v>
      </c>
    </row>
    <row r="8035" spans="1:22">
      <c r="A8035">
        <v>29796</v>
      </c>
      <c r="B8035" t="s">
        <v>17</v>
      </c>
      <c r="C8035" t="s">
        <v>18</v>
      </c>
      <c r="D8035" t="s">
        <v>19</v>
      </c>
      <c r="H8035" t="s">
        <v>19</v>
      </c>
      <c r="J8035" t="s">
        <v>20</v>
      </c>
      <c r="K8035" s="7">
        <v>17347</v>
      </c>
      <c r="L8035" t="s">
        <v>37</v>
      </c>
      <c r="M8035" t="s">
        <v>27</v>
      </c>
      <c r="N8035" t="s">
        <v>34</v>
      </c>
      <c r="O8035" s="7">
        <v>37020</v>
      </c>
      <c r="P8035" s="7">
        <v>42835</v>
      </c>
      <c r="Q8035" t="s">
        <v>41</v>
      </c>
      <c r="R8035" s="7">
        <v>45688</v>
      </c>
      <c r="S8035" s="8">
        <f t="shared" si="557"/>
        <v>77.646575342465752</v>
      </c>
      <c r="T8035" t="str">
        <f t="shared" si="556"/>
        <v>65+</v>
      </c>
      <c r="U8035" s="7">
        <v>42835</v>
      </c>
      <c r="V8035">
        <f t="shared" si="558"/>
        <v>4154</v>
      </c>
    </row>
    <row r="8036" spans="1:22">
      <c r="A8036">
        <v>83530</v>
      </c>
      <c r="B8036" t="s">
        <v>17</v>
      </c>
      <c r="C8036" t="s">
        <v>18</v>
      </c>
      <c r="D8036" t="s">
        <v>19</v>
      </c>
      <c r="H8036" t="s">
        <v>19</v>
      </c>
      <c r="J8036" t="s">
        <v>20</v>
      </c>
      <c r="L8036" t="s">
        <v>35</v>
      </c>
      <c r="M8036" t="s">
        <v>27</v>
      </c>
      <c r="N8036" t="s">
        <v>23</v>
      </c>
      <c r="O8036" s="7">
        <v>1</v>
      </c>
      <c r="P8036" s="7">
        <v>1</v>
      </c>
      <c r="Q8036" t="s">
        <v>36</v>
      </c>
      <c r="R8036" s="7">
        <v>45688</v>
      </c>
      <c r="S8036" s="8">
        <f t="shared" si="557"/>
        <v>125.17260273972603</v>
      </c>
      <c r="T8036" t="str">
        <f t="shared" si="556"/>
        <v>65+</v>
      </c>
      <c r="U8036" s="7">
        <v>1</v>
      </c>
    </row>
    <row r="8037" spans="1:22">
      <c r="A8037">
        <v>151955</v>
      </c>
      <c r="B8037" t="s">
        <v>17</v>
      </c>
      <c r="C8037" t="s">
        <v>18</v>
      </c>
      <c r="D8037" t="s">
        <v>19</v>
      </c>
      <c r="H8037" t="s">
        <v>19</v>
      </c>
      <c r="J8037" t="s">
        <v>20</v>
      </c>
      <c r="K8037" s="7">
        <v>38818</v>
      </c>
      <c r="L8037" t="s">
        <v>70</v>
      </c>
      <c r="M8037" t="s">
        <v>22</v>
      </c>
      <c r="N8037" t="s">
        <v>34</v>
      </c>
      <c r="O8037" s="7" t="s">
        <v>36</v>
      </c>
      <c r="P8037" s="7" t="s">
        <v>36</v>
      </c>
      <c r="Q8037" t="s">
        <v>36</v>
      </c>
      <c r="R8037" s="7">
        <v>45688</v>
      </c>
      <c r="S8037" s="8">
        <f t="shared" si="557"/>
        <v>18.82191780821918</v>
      </c>
      <c r="T8037" t="str">
        <f t="shared" si="556"/>
        <v>16-25</v>
      </c>
      <c r="U8037" s="7" t="s">
        <v>36</v>
      </c>
      <c r="V8037" t="str">
        <f t="shared" si="558"/>
        <v/>
      </c>
    </row>
    <row r="8038" spans="1:22">
      <c r="A8038">
        <v>62981</v>
      </c>
      <c r="B8038" t="s">
        <v>17</v>
      </c>
      <c r="C8038" t="s">
        <v>18</v>
      </c>
      <c r="D8038" t="s">
        <v>19</v>
      </c>
      <c r="H8038" t="s">
        <v>19</v>
      </c>
      <c r="J8038" t="s">
        <v>30</v>
      </c>
      <c r="K8038" s="7">
        <v>32470</v>
      </c>
      <c r="L8038" t="s">
        <v>37</v>
      </c>
      <c r="M8038" t="s">
        <v>27</v>
      </c>
      <c r="N8038" t="s">
        <v>36</v>
      </c>
      <c r="O8038" s="7">
        <v>40557</v>
      </c>
      <c r="P8038" s="7">
        <v>42838</v>
      </c>
      <c r="Q8038" t="s">
        <v>24</v>
      </c>
      <c r="R8038" s="7">
        <v>45688</v>
      </c>
      <c r="S8038" s="8">
        <f t="shared" si="557"/>
        <v>36.213698630136989</v>
      </c>
      <c r="T8038" t="str">
        <f t="shared" si="556"/>
        <v>35-45</v>
      </c>
      <c r="U8038" s="7">
        <v>42838</v>
      </c>
      <c r="V8038">
        <f t="shared" si="558"/>
        <v>1630</v>
      </c>
    </row>
    <row r="8039" spans="1:22">
      <c r="A8039">
        <v>109339</v>
      </c>
      <c r="B8039" t="s">
        <v>17</v>
      </c>
      <c r="C8039" t="s">
        <v>18</v>
      </c>
      <c r="D8039" t="s">
        <v>19</v>
      </c>
      <c r="H8039" t="s">
        <v>19</v>
      </c>
      <c r="J8039" t="s">
        <v>20</v>
      </c>
      <c r="L8039" t="s">
        <v>35</v>
      </c>
      <c r="M8039" t="s">
        <v>27</v>
      </c>
      <c r="N8039" t="s">
        <v>34</v>
      </c>
      <c r="O8039" s="7">
        <v>42051</v>
      </c>
      <c r="P8039" s="7">
        <v>42051</v>
      </c>
      <c r="Q8039" t="s">
        <v>36</v>
      </c>
      <c r="R8039" s="7">
        <v>45688</v>
      </c>
      <c r="S8039" s="8">
        <f t="shared" si="557"/>
        <v>125.17260273972603</v>
      </c>
      <c r="T8039" t="str">
        <f t="shared" si="556"/>
        <v>65+</v>
      </c>
      <c r="U8039" s="7">
        <v>42051</v>
      </c>
      <c r="V8039">
        <f t="shared" si="558"/>
        <v>1</v>
      </c>
    </row>
    <row r="8040" spans="1:22">
      <c r="A8040">
        <v>82778</v>
      </c>
      <c r="B8040" t="s">
        <v>17</v>
      </c>
      <c r="C8040" t="s">
        <v>18</v>
      </c>
      <c r="D8040" t="s">
        <v>19</v>
      </c>
      <c r="H8040" t="s">
        <v>19</v>
      </c>
      <c r="J8040" t="s">
        <v>30</v>
      </c>
      <c r="K8040" s="7">
        <v>30140</v>
      </c>
      <c r="L8040" t="s">
        <v>157</v>
      </c>
      <c r="M8040" t="s">
        <v>57</v>
      </c>
      <c r="N8040" t="s">
        <v>34</v>
      </c>
      <c r="O8040" s="7">
        <v>40807</v>
      </c>
      <c r="P8040" s="7">
        <v>44664</v>
      </c>
      <c r="Q8040" t="s">
        <v>24</v>
      </c>
      <c r="R8040" s="7">
        <v>45688</v>
      </c>
      <c r="S8040" s="8">
        <f t="shared" si="557"/>
        <v>42.597260273972601</v>
      </c>
      <c r="T8040" t="str">
        <f t="shared" si="556"/>
        <v>35-45</v>
      </c>
      <c r="U8040" s="7">
        <v>44664</v>
      </c>
      <c r="V8040">
        <f t="shared" si="558"/>
        <v>2756</v>
      </c>
    </row>
    <row r="8041" spans="1:22">
      <c r="A8041">
        <v>105126</v>
      </c>
      <c r="B8041" t="s">
        <v>17</v>
      </c>
      <c r="C8041" t="s">
        <v>18</v>
      </c>
      <c r="D8041" t="s">
        <v>19</v>
      </c>
      <c r="H8041" t="s">
        <v>19</v>
      </c>
      <c r="J8041" t="s">
        <v>20</v>
      </c>
      <c r="K8041" s="7">
        <v>19414</v>
      </c>
      <c r="L8041" t="s">
        <v>157</v>
      </c>
      <c r="M8041" t="s">
        <v>57</v>
      </c>
      <c r="N8041" t="s">
        <v>32</v>
      </c>
      <c r="O8041" s="7">
        <v>40360</v>
      </c>
      <c r="P8041" s="7">
        <v>42845</v>
      </c>
      <c r="Q8041" t="s">
        <v>24</v>
      </c>
      <c r="R8041" s="7">
        <v>45688</v>
      </c>
      <c r="S8041" s="8">
        <f t="shared" si="557"/>
        <v>71.983561643835614</v>
      </c>
      <c r="T8041" t="str">
        <f t="shared" si="556"/>
        <v>65+</v>
      </c>
      <c r="U8041" s="7">
        <v>42845</v>
      </c>
      <c r="V8041">
        <f t="shared" si="558"/>
        <v>1776</v>
      </c>
    </row>
    <row r="8042" spans="1:22">
      <c r="A8042">
        <v>122806</v>
      </c>
      <c r="B8042" t="s">
        <v>17</v>
      </c>
      <c r="C8042" t="s">
        <v>18</v>
      </c>
      <c r="D8042" t="s">
        <v>19</v>
      </c>
      <c r="H8042" t="s">
        <v>19</v>
      </c>
      <c r="J8042" t="s">
        <v>30</v>
      </c>
      <c r="K8042" s="7">
        <v>37219</v>
      </c>
      <c r="L8042" t="s">
        <v>26</v>
      </c>
      <c r="M8042" t="s">
        <v>27</v>
      </c>
      <c r="N8042" t="s">
        <v>34</v>
      </c>
      <c r="O8042" s="7">
        <v>44470</v>
      </c>
      <c r="P8042" s="7">
        <v>44951</v>
      </c>
      <c r="Q8042" t="s">
        <v>24</v>
      </c>
      <c r="R8042" s="7">
        <v>45688</v>
      </c>
      <c r="S8042" s="8">
        <f t="shared" si="557"/>
        <v>23.202739726027396</v>
      </c>
      <c r="T8042" t="str">
        <f t="shared" si="556"/>
        <v>16-25</v>
      </c>
      <c r="U8042" s="7">
        <v>44951</v>
      </c>
      <c r="V8042">
        <f t="shared" si="558"/>
        <v>344</v>
      </c>
    </row>
    <row r="8043" spans="1:22">
      <c r="A8043">
        <v>10689</v>
      </c>
      <c r="B8043" t="s">
        <v>17</v>
      </c>
      <c r="C8043" t="s">
        <v>18</v>
      </c>
      <c r="D8043" t="s">
        <v>19</v>
      </c>
      <c r="H8043" t="s">
        <v>19</v>
      </c>
      <c r="J8043" t="s">
        <v>85</v>
      </c>
      <c r="L8043" t="s">
        <v>26</v>
      </c>
      <c r="M8043" t="s">
        <v>27</v>
      </c>
      <c r="N8043" t="s">
        <v>32</v>
      </c>
      <c r="O8043" s="7">
        <v>1</v>
      </c>
      <c r="P8043" s="7">
        <v>1</v>
      </c>
      <c r="Q8043" t="s">
        <v>36</v>
      </c>
      <c r="R8043" s="7">
        <v>45688</v>
      </c>
      <c r="S8043" s="8">
        <f t="shared" si="557"/>
        <v>125.17260273972603</v>
      </c>
      <c r="T8043" t="str">
        <f t="shared" si="556"/>
        <v>65+</v>
      </c>
      <c r="U8043" s="7">
        <v>1</v>
      </c>
    </row>
    <row r="8044" spans="1:22">
      <c r="A8044">
        <v>141533</v>
      </c>
      <c r="B8044" t="s">
        <v>17</v>
      </c>
      <c r="C8044" t="s">
        <v>18</v>
      </c>
      <c r="D8044" t="s">
        <v>19</v>
      </c>
      <c r="H8044" t="s">
        <v>19</v>
      </c>
      <c r="J8044" t="s">
        <v>20</v>
      </c>
      <c r="K8044" s="7">
        <v>26061</v>
      </c>
      <c r="L8044" t="s">
        <v>72</v>
      </c>
      <c r="M8044" t="s">
        <v>22</v>
      </c>
      <c r="N8044" t="s">
        <v>34</v>
      </c>
      <c r="O8044" s="7">
        <v>43815</v>
      </c>
      <c r="P8044" s="7">
        <v>44433</v>
      </c>
      <c r="Q8044" t="s">
        <v>24</v>
      </c>
      <c r="R8044" s="7">
        <v>45688</v>
      </c>
      <c r="S8044" s="8">
        <f t="shared" si="557"/>
        <v>53.772602739726025</v>
      </c>
      <c r="T8044" t="str">
        <f t="shared" si="556"/>
        <v>45-55</v>
      </c>
      <c r="U8044" s="7">
        <v>44433</v>
      </c>
      <c r="V8044">
        <f t="shared" si="558"/>
        <v>443</v>
      </c>
    </row>
    <row r="8045" spans="1:22">
      <c r="A8045">
        <v>20030</v>
      </c>
      <c r="B8045" t="s">
        <v>17</v>
      </c>
      <c r="C8045" t="s">
        <v>18</v>
      </c>
      <c r="D8045" t="s">
        <v>19</v>
      </c>
      <c r="H8045" t="s">
        <v>19</v>
      </c>
      <c r="J8045" t="s">
        <v>85</v>
      </c>
      <c r="L8045" t="s">
        <v>59</v>
      </c>
      <c r="M8045" t="s">
        <v>27</v>
      </c>
      <c r="N8045" t="s">
        <v>32</v>
      </c>
      <c r="O8045" s="7">
        <v>1</v>
      </c>
      <c r="P8045" s="7">
        <v>1</v>
      </c>
      <c r="Q8045" t="s">
        <v>36</v>
      </c>
      <c r="R8045" s="7">
        <v>45688</v>
      </c>
      <c r="S8045" s="8">
        <f t="shared" si="557"/>
        <v>125.17260273972603</v>
      </c>
      <c r="T8045" t="str">
        <f t="shared" si="556"/>
        <v>65+</v>
      </c>
      <c r="U8045" s="7">
        <v>1</v>
      </c>
    </row>
    <row r="8046" spans="1:22">
      <c r="A8046">
        <v>143528</v>
      </c>
      <c r="B8046" t="s">
        <v>17</v>
      </c>
      <c r="C8046" t="s">
        <v>18</v>
      </c>
      <c r="D8046" t="s">
        <v>19</v>
      </c>
      <c r="H8046" t="s">
        <v>19</v>
      </c>
      <c r="J8046" t="s">
        <v>20</v>
      </c>
      <c r="K8046" s="7">
        <v>26834</v>
      </c>
      <c r="L8046" t="s">
        <v>65</v>
      </c>
      <c r="M8046" t="s">
        <v>27</v>
      </c>
      <c r="N8046" t="s">
        <v>34</v>
      </c>
      <c r="O8046" s="7" t="s">
        <v>36</v>
      </c>
      <c r="P8046" s="7" t="s">
        <v>36</v>
      </c>
      <c r="Q8046" t="s">
        <v>36</v>
      </c>
      <c r="R8046" s="7">
        <v>45688</v>
      </c>
      <c r="S8046" s="8">
        <f t="shared" si="557"/>
        <v>51.654794520547945</v>
      </c>
      <c r="T8046" t="str">
        <f t="shared" si="556"/>
        <v>45-55</v>
      </c>
      <c r="U8046" s="7" t="s">
        <v>36</v>
      </c>
      <c r="V8046" t="str">
        <f t="shared" si="558"/>
        <v/>
      </c>
    </row>
    <row r="8047" spans="1:22">
      <c r="A8047">
        <v>162058</v>
      </c>
      <c r="B8047" t="s">
        <v>17</v>
      </c>
      <c r="C8047" t="s">
        <v>18</v>
      </c>
      <c r="D8047" t="s">
        <v>19</v>
      </c>
      <c r="H8047" t="s">
        <v>19</v>
      </c>
      <c r="J8047" t="s">
        <v>30</v>
      </c>
      <c r="K8047" s="7">
        <v>37576</v>
      </c>
      <c r="L8047" t="s">
        <v>26</v>
      </c>
      <c r="M8047" t="s">
        <v>27</v>
      </c>
      <c r="N8047" t="s">
        <v>36</v>
      </c>
      <c r="O8047" s="7" t="s">
        <v>36</v>
      </c>
      <c r="P8047" s="7" t="s">
        <v>36</v>
      </c>
      <c r="Q8047" t="s">
        <v>24</v>
      </c>
      <c r="R8047" s="7">
        <v>45688</v>
      </c>
      <c r="S8047" s="8">
        <f t="shared" si="557"/>
        <v>22.224657534246575</v>
      </c>
      <c r="T8047" t="str">
        <f t="shared" si="556"/>
        <v>16-25</v>
      </c>
      <c r="U8047" s="7" t="s">
        <v>36</v>
      </c>
      <c r="V8047" t="str">
        <f t="shared" si="558"/>
        <v/>
      </c>
    </row>
    <row r="8048" spans="1:22">
      <c r="A8048">
        <v>154792</v>
      </c>
      <c r="B8048" t="s">
        <v>17</v>
      </c>
      <c r="C8048" t="s">
        <v>18</v>
      </c>
      <c r="D8048" t="s">
        <v>19</v>
      </c>
      <c r="H8048" t="s">
        <v>19</v>
      </c>
      <c r="J8048" t="s">
        <v>20</v>
      </c>
      <c r="K8048" s="7">
        <v>38335</v>
      </c>
      <c r="L8048" t="s">
        <v>110</v>
      </c>
      <c r="M8048" t="s">
        <v>27</v>
      </c>
      <c r="N8048" t="s">
        <v>23</v>
      </c>
      <c r="O8048" s="7">
        <v>44673</v>
      </c>
      <c r="P8048" s="7">
        <v>44963</v>
      </c>
      <c r="Q8048" t="s">
        <v>24</v>
      </c>
      <c r="R8048" s="7">
        <v>45688</v>
      </c>
      <c r="S8048" s="8">
        <f t="shared" si="557"/>
        <v>20.145205479452056</v>
      </c>
      <c r="T8048" t="str">
        <f t="shared" si="556"/>
        <v>16-25</v>
      </c>
      <c r="U8048" s="7">
        <v>44963</v>
      </c>
      <c r="V8048">
        <f t="shared" si="558"/>
        <v>207</v>
      </c>
    </row>
    <row r="8049" spans="1:22">
      <c r="A8049">
        <v>108815</v>
      </c>
      <c r="B8049" t="s">
        <v>17</v>
      </c>
      <c r="C8049" t="s">
        <v>18</v>
      </c>
      <c r="D8049" t="s">
        <v>19</v>
      </c>
      <c r="H8049" t="s">
        <v>19</v>
      </c>
      <c r="J8049" t="s">
        <v>20</v>
      </c>
      <c r="L8049" t="s">
        <v>37</v>
      </c>
      <c r="M8049" t="s">
        <v>27</v>
      </c>
      <c r="N8049" t="s">
        <v>34</v>
      </c>
      <c r="O8049" s="7" t="s">
        <v>36</v>
      </c>
      <c r="P8049" s="7" t="s">
        <v>36</v>
      </c>
      <c r="Q8049" t="s">
        <v>36</v>
      </c>
      <c r="R8049" s="7">
        <v>45688</v>
      </c>
      <c r="S8049" s="8">
        <f t="shared" si="557"/>
        <v>125.17260273972603</v>
      </c>
      <c r="T8049" t="str">
        <f t="shared" si="556"/>
        <v>65+</v>
      </c>
      <c r="U8049" s="7" t="s">
        <v>36</v>
      </c>
      <c r="V8049" t="str">
        <f t="shared" si="558"/>
        <v/>
      </c>
    </row>
    <row r="8050" spans="1:22">
      <c r="A8050">
        <v>117587</v>
      </c>
      <c r="B8050" t="s">
        <v>17</v>
      </c>
      <c r="C8050" t="s">
        <v>18</v>
      </c>
      <c r="D8050" t="s">
        <v>19</v>
      </c>
      <c r="H8050" t="s">
        <v>19</v>
      </c>
      <c r="J8050" t="s">
        <v>20</v>
      </c>
      <c r="K8050" s="7">
        <v>36341</v>
      </c>
      <c r="L8050" t="s">
        <v>37</v>
      </c>
      <c r="M8050" t="s">
        <v>27</v>
      </c>
      <c r="N8050" t="s">
        <v>32</v>
      </c>
      <c r="O8050" s="7">
        <v>42527</v>
      </c>
      <c r="P8050" s="7">
        <v>43488</v>
      </c>
      <c r="Q8050" t="s">
        <v>24</v>
      </c>
      <c r="R8050" s="7">
        <v>45688</v>
      </c>
      <c r="S8050" s="8">
        <f t="shared" si="557"/>
        <v>25.608219178082191</v>
      </c>
      <c r="T8050" t="str">
        <f t="shared" si="556"/>
        <v>25-35</v>
      </c>
      <c r="U8050" s="7">
        <v>43488</v>
      </c>
      <c r="V8050">
        <f t="shared" si="558"/>
        <v>688</v>
      </c>
    </row>
    <row r="8051" spans="1:22">
      <c r="A8051">
        <v>135562</v>
      </c>
      <c r="B8051" t="s">
        <v>17</v>
      </c>
      <c r="C8051" t="s">
        <v>18</v>
      </c>
      <c r="D8051" t="s">
        <v>19</v>
      </c>
      <c r="H8051" t="s">
        <v>19</v>
      </c>
      <c r="J8051" t="s">
        <v>20</v>
      </c>
      <c r="K8051" s="7">
        <v>38239</v>
      </c>
      <c r="L8051" t="s">
        <v>78</v>
      </c>
      <c r="M8051" t="s">
        <v>22</v>
      </c>
      <c r="N8051" t="s">
        <v>34</v>
      </c>
      <c r="O8051" s="7">
        <v>43631</v>
      </c>
      <c r="P8051" s="7">
        <v>44096</v>
      </c>
      <c r="Q8051" t="s">
        <v>24</v>
      </c>
      <c r="R8051" s="7">
        <v>45688</v>
      </c>
      <c r="S8051" s="8">
        <f t="shared" si="557"/>
        <v>20.408219178082192</v>
      </c>
      <c r="T8051" t="str">
        <f t="shared" si="556"/>
        <v>16-25</v>
      </c>
      <c r="U8051" s="7">
        <v>44096</v>
      </c>
      <c r="V8051">
        <f t="shared" si="558"/>
        <v>332</v>
      </c>
    </row>
    <row r="8052" spans="1:22">
      <c r="A8052">
        <v>82550</v>
      </c>
      <c r="B8052" t="s">
        <v>17</v>
      </c>
      <c r="C8052" t="s">
        <v>18</v>
      </c>
      <c r="D8052" t="s">
        <v>19</v>
      </c>
      <c r="H8052" t="s">
        <v>19</v>
      </c>
      <c r="J8052" t="s">
        <v>30</v>
      </c>
      <c r="K8052" s="7">
        <v>32667</v>
      </c>
      <c r="L8052" t="s">
        <v>84</v>
      </c>
      <c r="M8052" t="s">
        <v>22</v>
      </c>
      <c r="N8052" t="s">
        <v>32</v>
      </c>
      <c r="O8052" s="7">
        <v>40817</v>
      </c>
      <c r="P8052" s="7">
        <v>1</v>
      </c>
      <c r="Q8052" t="s">
        <v>36</v>
      </c>
      <c r="R8052" s="7">
        <v>45688</v>
      </c>
      <c r="S8052" s="8">
        <f t="shared" si="557"/>
        <v>35.673972602739724</v>
      </c>
      <c r="T8052" t="str">
        <f t="shared" si="556"/>
        <v>35-45</v>
      </c>
      <c r="U8052" s="7">
        <v>1</v>
      </c>
    </row>
    <row r="8053" spans="1:22">
      <c r="A8053">
        <v>81047</v>
      </c>
      <c r="B8053" t="s">
        <v>17</v>
      </c>
      <c r="C8053" t="s">
        <v>18</v>
      </c>
      <c r="D8053" t="s">
        <v>19</v>
      </c>
      <c r="H8053" t="s">
        <v>19</v>
      </c>
      <c r="J8053" t="s">
        <v>20</v>
      </c>
      <c r="L8053" t="s">
        <v>26</v>
      </c>
      <c r="M8053" t="s">
        <v>27</v>
      </c>
      <c r="N8053" t="s">
        <v>32</v>
      </c>
      <c r="O8053" s="7">
        <v>35431</v>
      </c>
      <c r="P8053" s="7">
        <v>44447</v>
      </c>
      <c r="Q8053" t="s">
        <v>24</v>
      </c>
      <c r="R8053" s="7">
        <v>45688</v>
      </c>
      <c r="S8053" s="8">
        <f t="shared" si="557"/>
        <v>125.17260273972603</v>
      </c>
      <c r="T8053" t="str">
        <f t="shared" si="556"/>
        <v>65+</v>
      </c>
      <c r="U8053" s="7">
        <v>44447</v>
      </c>
      <c r="V8053">
        <f t="shared" si="558"/>
        <v>6441</v>
      </c>
    </row>
    <row r="8054" spans="1:22">
      <c r="A8054">
        <v>117048</v>
      </c>
      <c r="B8054" t="s">
        <v>17</v>
      </c>
      <c r="C8054" t="s">
        <v>18</v>
      </c>
      <c r="D8054" t="s">
        <v>19</v>
      </c>
      <c r="H8054" t="s">
        <v>19</v>
      </c>
      <c r="J8054" t="s">
        <v>20</v>
      </c>
      <c r="K8054" s="7">
        <v>32679</v>
      </c>
      <c r="L8054" t="s">
        <v>124</v>
      </c>
      <c r="M8054" t="s">
        <v>57</v>
      </c>
      <c r="N8054" t="s">
        <v>34</v>
      </c>
      <c r="O8054" s="7" t="s">
        <v>36</v>
      </c>
      <c r="P8054" s="7" t="s">
        <v>36</v>
      </c>
      <c r="Q8054" t="s">
        <v>55</v>
      </c>
      <c r="R8054" s="7">
        <v>45688</v>
      </c>
      <c r="S8054" s="8">
        <f t="shared" si="557"/>
        <v>35.641095890410959</v>
      </c>
      <c r="T8054" t="str">
        <f t="shared" si="556"/>
        <v>35-45</v>
      </c>
      <c r="U8054" s="7" t="s">
        <v>36</v>
      </c>
      <c r="V8054" t="str">
        <f t="shared" si="558"/>
        <v/>
      </c>
    </row>
    <row r="8055" spans="1:22">
      <c r="A8055">
        <v>168338</v>
      </c>
      <c r="B8055" t="s">
        <v>17</v>
      </c>
      <c r="C8055" t="s">
        <v>18</v>
      </c>
      <c r="D8055" t="s">
        <v>19</v>
      </c>
      <c r="H8055" t="s">
        <v>19</v>
      </c>
      <c r="J8055" t="s">
        <v>30</v>
      </c>
      <c r="K8055" s="7">
        <v>39496</v>
      </c>
      <c r="L8055" t="s">
        <v>293</v>
      </c>
      <c r="M8055" t="s">
        <v>57</v>
      </c>
      <c r="N8055" t="s">
        <v>23</v>
      </c>
      <c r="O8055" s="7" t="s">
        <v>36</v>
      </c>
      <c r="P8055" s="7" t="s">
        <v>36</v>
      </c>
      <c r="Q8055" t="s">
        <v>36</v>
      </c>
      <c r="R8055" s="7">
        <v>45688</v>
      </c>
      <c r="S8055" s="8">
        <f t="shared" si="557"/>
        <v>16.964383561643835</v>
      </c>
      <c r="T8055" t="str">
        <f t="shared" si="556"/>
        <v>16-25</v>
      </c>
      <c r="U8055" s="7" t="s">
        <v>36</v>
      </c>
      <c r="V8055" t="str">
        <f t="shared" si="558"/>
        <v/>
      </c>
    </row>
    <row r="8056" spans="1:22">
      <c r="A8056">
        <v>130439</v>
      </c>
      <c r="B8056" t="s">
        <v>17</v>
      </c>
      <c r="C8056" t="s">
        <v>18</v>
      </c>
      <c r="D8056" t="s">
        <v>19</v>
      </c>
      <c r="H8056" t="s">
        <v>19</v>
      </c>
      <c r="J8056" t="s">
        <v>20</v>
      </c>
      <c r="K8056" s="7">
        <v>32005</v>
      </c>
      <c r="L8056" t="s">
        <v>67</v>
      </c>
      <c r="M8056" t="s">
        <v>22</v>
      </c>
      <c r="N8056" t="s">
        <v>36</v>
      </c>
      <c r="O8056" s="7">
        <v>43349</v>
      </c>
      <c r="P8056" s="7">
        <v>43486</v>
      </c>
      <c r="Q8056" t="s">
        <v>24</v>
      </c>
      <c r="R8056" s="7">
        <v>45688</v>
      </c>
      <c r="S8056" s="8">
        <f t="shared" si="557"/>
        <v>37.487671232876714</v>
      </c>
      <c r="T8056" t="str">
        <f t="shared" si="556"/>
        <v>35-45</v>
      </c>
      <c r="U8056" s="7">
        <v>43486</v>
      </c>
      <c r="V8056">
        <f t="shared" si="558"/>
        <v>98</v>
      </c>
    </row>
    <row r="8057" spans="1:22">
      <c r="A8057">
        <v>157095</v>
      </c>
      <c r="B8057" t="s">
        <v>17</v>
      </c>
      <c r="C8057" t="s">
        <v>25</v>
      </c>
      <c r="D8057" t="s">
        <v>19</v>
      </c>
      <c r="H8057" t="s">
        <v>19</v>
      </c>
      <c r="J8057" t="s">
        <v>20</v>
      </c>
      <c r="K8057" s="7">
        <v>22797</v>
      </c>
      <c r="L8057" t="s">
        <v>96</v>
      </c>
      <c r="M8057" t="s">
        <v>22</v>
      </c>
      <c r="N8057" t="s">
        <v>34</v>
      </c>
      <c r="O8057" s="7">
        <v>44719</v>
      </c>
      <c r="P8057" s="7" t="s">
        <v>29</v>
      </c>
      <c r="Q8057" t="s">
        <v>24</v>
      </c>
      <c r="R8057" s="7">
        <v>45688</v>
      </c>
      <c r="S8057" s="8">
        <f t="shared" si="557"/>
        <v>62.715068493150682</v>
      </c>
      <c r="T8057" t="str">
        <f t="shared" si="556"/>
        <v>55-65</v>
      </c>
      <c r="U8057" s="7">
        <f>R8057</f>
        <v>45688</v>
      </c>
      <c r="V8057">
        <f t="shared" si="558"/>
        <v>694</v>
      </c>
    </row>
    <row r="8058" spans="1:22">
      <c r="A8058">
        <v>162730</v>
      </c>
      <c r="B8058" t="s">
        <v>17</v>
      </c>
      <c r="C8058" t="s">
        <v>18</v>
      </c>
      <c r="D8058" t="s">
        <v>19</v>
      </c>
      <c r="H8058" t="s">
        <v>19</v>
      </c>
      <c r="J8058" t="s">
        <v>20</v>
      </c>
      <c r="K8058" s="7">
        <v>37281</v>
      </c>
      <c r="L8058" t="s">
        <v>26</v>
      </c>
      <c r="M8058" t="s">
        <v>27</v>
      </c>
      <c r="N8058" t="s">
        <v>28</v>
      </c>
      <c r="O8058" s="7">
        <v>45172</v>
      </c>
      <c r="P8058" s="7">
        <v>45291</v>
      </c>
      <c r="Q8058" t="s">
        <v>77</v>
      </c>
      <c r="R8058" s="7">
        <v>45688</v>
      </c>
      <c r="S8058" s="8">
        <f t="shared" si="557"/>
        <v>23.032876712328768</v>
      </c>
      <c r="T8058" t="str">
        <f t="shared" si="556"/>
        <v>16-25</v>
      </c>
      <c r="U8058" s="7">
        <v>45291</v>
      </c>
      <c r="V8058">
        <f t="shared" si="558"/>
        <v>85</v>
      </c>
    </row>
    <row r="8059" spans="1:22">
      <c r="A8059">
        <v>160929</v>
      </c>
      <c r="B8059" t="s">
        <v>17</v>
      </c>
      <c r="C8059" t="s">
        <v>18</v>
      </c>
      <c r="D8059" t="s">
        <v>19</v>
      </c>
      <c r="H8059" t="s">
        <v>19</v>
      </c>
      <c r="J8059" t="s">
        <v>20</v>
      </c>
      <c r="K8059" s="7">
        <v>33392</v>
      </c>
      <c r="L8059" t="s">
        <v>21</v>
      </c>
      <c r="M8059" t="s">
        <v>22</v>
      </c>
      <c r="N8059" t="s">
        <v>28</v>
      </c>
      <c r="O8059" s="7" t="s">
        <v>36</v>
      </c>
      <c r="P8059" s="7" t="s">
        <v>36</v>
      </c>
      <c r="Q8059" t="s">
        <v>36</v>
      </c>
      <c r="R8059" s="7">
        <v>45688</v>
      </c>
      <c r="S8059" s="8">
        <f t="shared" si="557"/>
        <v>33.68767123287671</v>
      </c>
      <c r="T8059" t="str">
        <f t="shared" si="556"/>
        <v>25-35</v>
      </c>
      <c r="U8059" s="7" t="s">
        <v>36</v>
      </c>
      <c r="V8059" t="str">
        <f t="shared" si="558"/>
        <v/>
      </c>
    </row>
    <row r="8060" spans="1:22">
      <c r="A8060">
        <v>104906</v>
      </c>
      <c r="B8060" t="s">
        <v>17</v>
      </c>
      <c r="C8060" t="s">
        <v>18</v>
      </c>
      <c r="D8060" t="s">
        <v>19</v>
      </c>
      <c r="H8060" t="s">
        <v>19</v>
      </c>
      <c r="J8060" t="s">
        <v>20</v>
      </c>
      <c r="K8060" s="7">
        <v>34194</v>
      </c>
      <c r="L8060" t="s">
        <v>37</v>
      </c>
      <c r="M8060" t="s">
        <v>27</v>
      </c>
      <c r="N8060" t="s">
        <v>32</v>
      </c>
      <c r="O8060" s="7">
        <v>41471</v>
      </c>
      <c r="P8060" s="7">
        <v>41739</v>
      </c>
      <c r="Q8060" t="s">
        <v>36</v>
      </c>
      <c r="R8060" s="7">
        <v>45688</v>
      </c>
      <c r="S8060" s="8">
        <f t="shared" si="557"/>
        <v>31.490410958904111</v>
      </c>
      <c r="T8060" t="str">
        <f t="shared" si="556"/>
        <v>25-35</v>
      </c>
      <c r="U8060" s="7">
        <v>41739</v>
      </c>
      <c r="V8060">
        <f t="shared" si="558"/>
        <v>193</v>
      </c>
    </row>
    <row r="8061" spans="1:22">
      <c r="A8061">
        <v>79686</v>
      </c>
      <c r="B8061" t="s">
        <v>17</v>
      </c>
      <c r="C8061" t="s">
        <v>18</v>
      </c>
      <c r="D8061" t="s">
        <v>19</v>
      </c>
      <c r="H8061" t="s">
        <v>19</v>
      </c>
      <c r="J8061" t="s">
        <v>30</v>
      </c>
      <c r="K8061" s="7">
        <v>25830</v>
      </c>
      <c r="L8061" t="s">
        <v>84</v>
      </c>
      <c r="M8061" t="s">
        <v>22</v>
      </c>
      <c r="N8061" t="s">
        <v>32</v>
      </c>
      <c r="O8061" s="7">
        <v>40632</v>
      </c>
      <c r="P8061" s="7">
        <v>40877</v>
      </c>
      <c r="Q8061" t="s">
        <v>36</v>
      </c>
      <c r="R8061" s="7">
        <v>45688</v>
      </c>
      <c r="S8061" s="8">
        <f t="shared" si="557"/>
        <v>54.405479452054792</v>
      </c>
      <c r="T8061" t="str">
        <f t="shared" si="556"/>
        <v>45-55</v>
      </c>
      <c r="U8061" s="7">
        <v>40877</v>
      </c>
      <c r="V8061">
        <f t="shared" si="558"/>
        <v>176</v>
      </c>
    </row>
    <row r="8062" spans="1:22">
      <c r="A8062">
        <v>116274</v>
      </c>
      <c r="B8062" t="s">
        <v>17</v>
      </c>
      <c r="C8062" t="s">
        <v>18</v>
      </c>
      <c r="D8062" t="s">
        <v>19</v>
      </c>
      <c r="H8062" t="s">
        <v>19</v>
      </c>
      <c r="J8062" t="s">
        <v>30</v>
      </c>
      <c r="K8062" s="7">
        <v>36327</v>
      </c>
      <c r="L8062" t="s">
        <v>45</v>
      </c>
      <c r="M8062" t="s">
        <v>22</v>
      </c>
      <c r="N8062" t="s">
        <v>28</v>
      </c>
      <c r="O8062" s="7">
        <v>42482</v>
      </c>
      <c r="P8062" s="7">
        <v>42903</v>
      </c>
      <c r="Q8062" t="s">
        <v>24</v>
      </c>
      <c r="R8062" s="7">
        <v>45688</v>
      </c>
      <c r="S8062" s="8">
        <f t="shared" si="557"/>
        <v>25.646575342465752</v>
      </c>
      <c r="T8062" t="str">
        <f t="shared" si="556"/>
        <v>25-35</v>
      </c>
      <c r="U8062" s="7">
        <v>42903</v>
      </c>
      <c r="V8062">
        <f t="shared" si="558"/>
        <v>301</v>
      </c>
    </row>
    <row r="8063" spans="1:22">
      <c r="A8063">
        <v>132761</v>
      </c>
      <c r="B8063" t="s">
        <v>17</v>
      </c>
      <c r="C8063" t="s">
        <v>18</v>
      </c>
      <c r="D8063" t="s">
        <v>19</v>
      </c>
      <c r="H8063" t="s">
        <v>19</v>
      </c>
      <c r="J8063" t="s">
        <v>30</v>
      </c>
      <c r="K8063" s="7">
        <v>37340</v>
      </c>
      <c r="L8063" t="s">
        <v>37</v>
      </c>
      <c r="M8063" t="s">
        <v>27</v>
      </c>
      <c r="N8063" t="s">
        <v>28</v>
      </c>
      <c r="O8063" s="7">
        <v>43647</v>
      </c>
      <c r="P8063" s="7">
        <v>43650</v>
      </c>
      <c r="Q8063" t="s">
        <v>36</v>
      </c>
      <c r="R8063" s="7">
        <v>45688</v>
      </c>
      <c r="S8063" s="8">
        <f t="shared" si="557"/>
        <v>22.87123287671233</v>
      </c>
      <c r="T8063" t="str">
        <f t="shared" si="556"/>
        <v>16-25</v>
      </c>
      <c r="U8063" s="7">
        <v>43650</v>
      </c>
      <c r="V8063">
        <f t="shared" si="558"/>
        <v>4</v>
      </c>
    </row>
    <row r="8064" spans="1:22">
      <c r="A8064">
        <v>105077</v>
      </c>
      <c r="B8064" t="s">
        <v>17</v>
      </c>
      <c r="C8064" t="s">
        <v>18</v>
      </c>
      <c r="D8064" t="s">
        <v>19</v>
      </c>
      <c r="H8064" t="s">
        <v>19</v>
      </c>
      <c r="J8064" t="s">
        <v>20</v>
      </c>
      <c r="K8064" s="7">
        <v>35269</v>
      </c>
      <c r="L8064" t="s">
        <v>83</v>
      </c>
      <c r="M8064" t="s">
        <v>27</v>
      </c>
      <c r="N8064" t="s">
        <v>32</v>
      </c>
      <c r="O8064" s="7">
        <v>41488</v>
      </c>
      <c r="P8064" s="7">
        <v>41865</v>
      </c>
      <c r="Q8064" t="s">
        <v>36</v>
      </c>
      <c r="R8064" s="7">
        <v>45688</v>
      </c>
      <c r="S8064" s="8">
        <f t="shared" si="557"/>
        <v>28.545205479452054</v>
      </c>
      <c r="T8064" t="str">
        <f t="shared" si="556"/>
        <v>25-35</v>
      </c>
      <c r="U8064" s="7">
        <v>41865</v>
      </c>
      <c r="V8064">
        <f t="shared" si="558"/>
        <v>270</v>
      </c>
    </row>
    <row r="8065" spans="1:22">
      <c r="A8065">
        <v>81420</v>
      </c>
      <c r="B8065" t="s">
        <v>17</v>
      </c>
      <c r="C8065" t="s">
        <v>18</v>
      </c>
      <c r="D8065" t="s">
        <v>19</v>
      </c>
      <c r="H8065" t="s">
        <v>19</v>
      </c>
      <c r="J8065" t="s">
        <v>20</v>
      </c>
      <c r="K8065" s="7">
        <v>27169</v>
      </c>
      <c r="L8065" t="s">
        <v>37</v>
      </c>
      <c r="M8065" t="s">
        <v>27</v>
      </c>
      <c r="N8065" t="s">
        <v>28</v>
      </c>
      <c r="O8065" s="7">
        <v>40877</v>
      </c>
      <c r="P8065" s="7">
        <v>1</v>
      </c>
      <c r="Q8065" t="s">
        <v>36</v>
      </c>
      <c r="R8065" s="7">
        <v>45688</v>
      </c>
      <c r="S8065" s="8">
        <f t="shared" si="557"/>
        <v>50.736986301369861</v>
      </c>
      <c r="T8065" t="str">
        <f t="shared" si="556"/>
        <v>45-55</v>
      </c>
      <c r="U8065" s="7">
        <v>1</v>
      </c>
    </row>
    <row r="8066" spans="1:22">
      <c r="A8066">
        <v>134278</v>
      </c>
      <c r="B8066" t="s">
        <v>17</v>
      </c>
      <c r="C8066" t="s">
        <v>18</v>
      </c>
      <c r="D8066" t="s">
        <v>19</v>
      </c>
      <c r="H8066" t="s">
        <v>19</v>
      </c>
      <c r="J8066" t="s">
        <v>20</v>
      </c>
      <c r="K8066" s="7">
        <v>37387</v>
      </c>
      <c r="L8066" t="s">
        <v>26</v>
      </c>
      <c r="M8066" t="s">
        <v>27</v>
      </c>
      <c r="N8066" t="s">
        <v>43</v>
      </c>
      <c r="O8066" s="7" t="s">
        <v>36</v>
      </c>
      <c r="P8066" s="7" t="s">
        <v>36</v>
      </c>
      <c r="Q8066" t="s">
        <v>24</v>
      </c>
      <c r="R8066" s="7">
        <v>45688</v>
      </c>
      <c r="S8066" s="8">
        <f t="shared" si="557"/>
        <v>22.742465753424657</v>
      </c>
      <c r="T8066" t="str">
        <f t="shared" ref="T8066:T8129" si="559">IFERROR(VLOOKUP(S8066,Age_Group_Arr,2,TRUE),"")</f>
        <v>16-25</v>
      </c>
      <c r="U8066" s="7" t="s">
        <v>36</v>
      </c>
      <c r="V8066" t="str">
        <f t="shared" si="558"/>
        <v/>
      </c>
    </row>
    <row r="8067" spans="1:22">
      <c r="A8067">
        <v>100598</v>
      </c>
      <c r="B8067" t="s">
        <v>17</v>
      </c>
      <c r="C8067" t="s">
        <v>18</v>
      </c>
      <c r="D8067" t="s">
        <v>19</v>
      </c>
      <c r="H8067" t="s">
        <v>19</v>
      </c>
      <c r="J8067" t="s">
        <v>20</v>
      </c>
      <c r="K8067" s="7">
        <v>35751</v>
      </c>
      <c r="L8067" t="s">
        <v>26</v>
      </c>
      <c r="M8067" t="s">
        <v>27</v>
      </c>
      <c r="N8067" t="s">
        <v>32</v>
      </c>
      <c r="O8067" s="7">
        <v>41253</v>
      </c>
      <c r="P8067" s="7">
        <v>41253</v>
      </c>
      <c r="Q8067" t="s">
        <v>36</v>
      </c>
      <c r="R8067" s="7">
        <v>45688</v>
      </c>
      <c r="S8067" s="8">
        <f t="shared" ref="S8067:S8130" si="560">(SUM(R8067-K8067)/365)</f>
        <v>27.224657534246575</v>
      </c>
      <c r="T8067" t="str">
        <f t="shared" si="559"/>
        <v>25-35</v>
      </c>
      <c r="U8067" s="7">
        <v>41253</v>
      </c>
      <c r="V8067">
        <f t="shared" ref="V8067:V8130" si="561">IFERROR(NETWORKDAYS(O8067,U8067,8),"")</f>
        <v>1</v>
      </c>
    </row>
    <row r="8068" spans="1:22">
      <c r="A8068">
        <v>108439</v>
      </c>
      <c r="B8068" t="s">
        <v>17</v>
      </c>
      <c r="C8068" t="s">
        <v>18</v>
      </c>
      <c r="D8068" t="s">
        <v>19</v>
      </c>
      <c r="H8068" t="s">
        <v>19</v>
      </c>
      <c r="J8068" t="s">
        <v>30</v>
      </c>
      <c r="K8068" s="7">
        <v>36034</v>
      </c>
      <c r="L8068" t="s">
        <v>53</v>
      </c>
      <c r="M8068" t="s">
        <v>22</v>
      </c>
      <c r="N8068" t="s">
        <v>32</v>
      </c>
      <c r="O8068" s="7">
        <v>41813</v>
      </c>
      <c r="P8068" s="7">
        <v>41851</v>
      </c>
      <c r="Q8068" t="s">
        <v>24</v>
      </c>
      <c r="R8068" s="7">
        <v>45688</v>
      </c>
      <c r="S8068" s="8">
        <f t="shared" si="560"/>
        <v>26.449315068493149</v>
      </c>
      <c r="T8068" t="str">
        <f t="shared" si="559"/>
        <v>25-35</v>
      </c>
      <c r="U8068" s="7">
        <v>41851</v>
      </c>
      <c r="V8068">
        <f t="shared" si="561"/>
        <v>29</v>
      </c>
    </row>
    <row r="8069" spans="1:22">
      <c r="A8069">
        <v>119028</v>
      </c>
      <c r="B8069" t="s">
        <v>17</v>
      </c>
      <c r="C8069" t="s">
        <v>25</v>
      </c>
      <c r="D8069" t="s">
        <v>19</v>
      </c>
      <c r="H8069" t="s">
        <v>19</v>
      </c>
      <c r="J8069" t="s">
        <v>30</v>
      </c>
      <c r="K8069" s="7">
        <v>15325</v>
      </c>
      <c r="L8069" t="s">
        <v>73</v>
      </c>
      <c r="M8069" t="s">
        <v>22</v>
      </c>
      <c r="N8069" t="s">
        <v>36</v>
      </c>
      <c r="O8069" s="7">
        <v>42789</v>
      </c>
      <c r="P8069" s="7" t="s">
        <v>29</v>
      </c>
      <c r="Q8069" t="s">
        <v>55</v>
      </c>
      <c r="R8069" s="7">
        <v>45688</v>
      </c>
      <c r="S8069" s="8">
        <f t="shared" si="560"/>
        <v>83.186301369863017</v>
      </c>
      <c r="T8069" t="str">
        <f t="shared" si="559"/>
        <v>65+</v>
      </c>
      <c r="U8069" s="7">
        <f>R8069</f>
        <v>45688</v>
      </c>
      <c r="V8069">
        <f t="shared" si="561"/>
        <v>2072</v>
      </c>
    </row>
    <row r="8070" spans="1:22">
      <c r="A8070">
        <v>162671</v>
      </c>
      <c r="B8070" t="s">
        <v>17</v>
      </c>
      <c r="C8070" t="s">
        <v>18</v>
      </c>
      <c r="D8070" t="s">
        <v>19</v>
      </c>
      <c r="H8070" t="s">
        <v>19</v>
      </c>
      <c r="J8070" t="s">
        <v>20</v>
      </c>
      <c r="K8070" s="7">
        <v>38558</v>
      </c>
      <c r="L8070" t="s">
        <v>92</v>
      </c>
      <c r="M8070" t="s">
        <v>22</v>
      </c>
      <c r="N8070" t="s">
        <v>28</v>
      </c>
      <c r="O8070" s="7" t="s">
        <v>36</v>
      </c>
      <c r="P8070" s="7" t="s">
        <v>36</v>
      </c>
      <c r="Q8070" t="s">
        <v>36</v>
      </c>
      <c r="R8070" s="7">
        <v>45688</v>
      </c>
      <c r="S8070" s="8">
        <f t="shared" si="560"/>
        <v>19.534246575342465</v>
      </c>
      <c r="T8070" t="str">
        <f t="shared" si="559"/>
        <v>16-25</v>
      </c>
      <c r="U8070" s="7" t="s">
        <v>36</v>
      </c>
      <c r="V8070" t="str">
        <f t="shared" si="561"/>
        <v/>
      </c>
    </row>
    <row r="8071" spans="1:22">
      <c r="A8071">
        <v>134330</v>
      </c>
      <c r="B8071" t="s">
        <v>17</v>
      </c>
      <c r="C8071" t="s">
        <v>18</v>
      </c>
      <c r="D8071" t="s">
        <v>19</v>
      </c>
      <c r="H8071" t="s">
        <v>19</v>
      </c>
      <c r="J8071" t="s">
        <v>20</v>
      </c>
      <c r="L8071" t="s">
        <v>227</v>
      </c>
      <c r="M8071" t="s">
        <v>52</v>
      </c>
      <c r="N8071" t="s">
        <v>34</v>
      </c>
      <c r="O8071" s="7">
        <v>43549</v>
      </c>
      <c r="P8071" s="7">
        <v>43563</v>
      </c>
      <c r="Q8071" t="s">
        <v>24</v>
      </c>
      <c r="R8071" s="7">
        <v>45688</v>
      </c>
      <c r="S8071" s="8">
        <f t="shared" si="560"/>
        <v>125.17260273972603</v>
      </c>
      <c r="T8071" t="str">
        <f t="shared" si="559"/>
        <v>65+</v>
      </c>
      <c r="U8071" s="7">
        <v>43563</v>
      </c>
      <c r="V8071">
        <f t="shared" si="561"/>
        <v>11</v>
      </c>
    </row>
    <row r="8072" spans="1:22">
      <c r="A8072">
        <v>160863</v>
      </c>
      <c r="B8072" t="s">
        <v>17</v>
      </c>
      <c r="C8072" t="s">
        <v>18</v>
      </c>
      <c r="D8072" t="s">
        <v>19</v>
      </c>
      <c r="H8072" t="s">
        <v>19</v>
      </c>
      <c r="J8072" t="s">
        <v>20</v>
      </c>
      <c r="K8072" s="7">
        <v>30542</v>
      </c>
      <c r="L8072" t="s">
        <v>67</v>
      </c>
      <c r="M8072" t="s">
        <v>22</v>
      </c>
      <c r="N8072" t="s">
        <v>23</v>
      </c>
      <c r="O8072" s="7">
        <v>45034</v>
      </c>
      <c r="P8072" s="7">
        <v>45034</v>
      </c>
      <c r="Q8072" t="s">
        <v>24</v>
      </c>
      <c r="R8072" s="7">
        <v>45688</v>
      </c>
      <c r="S8072" s="8">
        <f t="shared" si="560"/>
        <v>41.495890410958907</v>
      </c>
      <c r="T8072" t="str">
        <f t="shared" si="559"/>
        <v>35-45</v>
      </c>
      <c r="U8072" s="7">
        <v>45034</v>
      </c>
      <c r="V8072">
        <f t="shared" si="561"/>
        <v>1</v>
      </c>
    </row>
    <row r="8073" spans="1:22">
      <c r="A8073">
        <v>118761</v>
      </c>
      <c r="B8073" t="s">
        <v>17</v>
      </c>
      <c r="C8073" t="s">
        <v>18</v>
      </c>
      <c r="D8073" t="s">
        <v>19</v>
      </c>
      <c r="H8073" t="s">
        <v>19</v>
      </c>
      <c r="J8073" t="s">
        <v>20</v>
      </c>
      <c r="K8073" s="7">
        <v>36878</v>
      </c>
      <c r="L8073" t="s">
        <v>511</v>
      </c>
      <c r="M8073" t="s">
        <v>52</v>
      </c>
      <c r="N8073" t="s">
        <v>32</v>
      </c>
      <c r="O8073" s="7">
        <v>42627</v>
      </c>
      <c r="P8073" s="7">
        <v>42844</v>
      </c>
      <c r="Q8073" t="s">
        <v>24</v>
      </c>
      <c r="R8073" s="7">
        <v>45688</v>
      </c>
      <c r="S8073" s="8">
        <f t="shared" si="560"/>
        <v>24.136986301369863</v>
      </c>
      <c r="T8073" t="str">
        <f t="shared" si="559"/>
        <v>16-25</v>
      </c>
      <c r="U8073" s="7">
        <v>42844</v>
      </c>
      <c r="V8073">
        <f t="shared" si="561"/>
        <v>156</v>
      </c>
    </row>
    <row r="8074" spans="1:22">
      <c r="A8074">
        <v>134926</v>
      </c>
      <c r="B8074" t="s">
        <v>17</v>
      </c>
      <c r="C8074" t="s">
        <v>18</v>
      </c>
      <c r="D8074" t="s">
        <v>19</v>
      </c>
      <c r="H8074" t="s">
        <v>19</v>
      </c>
      <c r="J8074" t="s">
        <v>30</v>
      </c>
      <c r="K8074" s="7">
        <v>38186</v>
      </c>
      <c r="L8074" t="s">
        <v>511</v>
      </c>
      <c r="M8074" t="s">
        <v>52</v>
      </c>
      <c r="N8074" t="s">
        <v>34</v>
      </c>
      <c r="O8074" s="7">
        <v>43580</v>
      </c>
      <c r="P8074" s="7">
        <v>43846</v>
      </c>
      <c r="Q8074" t="s">
        <v>77</v>
      </c>
      <c r="R8074" s="7">
        <v>45688</v>
      </c>
      <c r="S8074" s="8">
        <f t="shared" si="560"/>
        <v>20.553424657534247</v>
      </c>
      <c r="T8074" t="str">
        <f t="shared" si="559"/>
        <v>16-25</v>
      </c>
      <c r="U8074" s="7">
        <v>43846</v>
      </c>
      <c r="V8074">
        <f t="shared" si="561"/>
        <v>191</v>
      </c>
    </row>
    <row r="8075" spans="1:22">
      <c r="A8075">
        <v>140911</v>
      </c>
      <c r="B8075" t="s">
        <v>17</v>
      </c>
      <c r="C8075" t="s">
        <v>18</v>
      </c>
      <c r="D8075" t="s">
        <v>19</v>
      </c>
      <c r="H8075" t="s">
        <v>19</v>
      </c>
      <c r="J8075" t="s">
        <v>30</v>
      </c>
      <c r="K8075" s="7">
        <v>38594</v>
      </c>
      <c r="L8075" t="s">
        <v>83</v>
      </c>
      <c r="M8075" t="s">
        <v>27</v>
      </c>
      <c r="N8075" t="s">
        <v>28</v>
      </c>
      <c r="O8075" s="7">
        <v>43792</v>
      </c>
      <c r="P8075" s="7">
        <v>43904</v>
      </c>
      <c r="Q8075" t="s">
        <v>24</v>
      </c>
      <c r="R8075" s="7">
        <v>45688</v>
      </c>
      <c r="S8075" s="8">
        <f t="shared" si="560"/>
        <v>19.435616438356163</v>
      </c>
      <c r="T8075" t="str">
        <f t="shared" si="559"/>
        <v>16-25</v>
      </c>
      <c r="U8075" s="7">
        <v>43904</v>
      </c>
      <c r="V8075">
        <f t="shared" si="561"/>
        <v>80</v>
      </c>
    </row>
    <row r="8076" spans="1:22">
      <c r="A8076">
        <v>91393</v>
      </c>
      <c r="B8076" t="s">
        <v>17</v>
      </c>
      <c r="C8076" t="s">
        <v>25</v>
      </c>
      <c r="D8076" t="s">
        <v>19</v>
      </c>
      <c r="H8076" t="s">
        <v>19</v>
      </c>
      <c r="J8076" t="s">
        <v>30</v>
      </c>
      <c r="K8076" s="7">
        <v>17713</v>
      </c>
      <c r="L8076" t="s">
        <v>78</v>
      </c>
      <c r="M8076" t="s">
        <v>22</v>
      </c>
      <c r="N8076" t="s">
        <v>34</v>
      </c>
      <c r="O8076" s="7" t="s">
        <v>36</v>
      </c>
      <c r="P8076" s="7" t="s">
        <v>36</v>
      </c>
      <c r="Q8076" t="s">
        <v>24</v>
      </c>
      <c r="R8076" s="7">
        <v>45688</v>
      </c>
      <c r="S8076" s="8">
        <f t="shared" si="560"/>
        <v>76.643835616438352</v>
      </c>
      <c r="T8076" t="str">
        <f t="shared" si="559"/>
        <v>65+</v>
      </c>
      <c r="U8076" s="7" t="s">
        <v>36</v>
      </c>
      <c r="V8076" t="str">
        <f t="shared" si="561"/>
        <v/>
      </c>
    </row>
    <row r="8077" spans="1:22">
      <c r="A8077">
        <v>105767</v>
      </c>
      <c r="B8077" t="s">
        <v>17</v>
      </c>
      <c r="C8077" t="s">
        <v>18</v>
      </c>
      <c r="D8077" t="s">
        <v>19</v>
      </c>
      <c r="H8077" t="s">
        <v>19</v>
      </c>
      <c r="J8077" t="s">
        <v>20</v>
      </c>
      <c r="K8077" s="7">
        <v>15308</v>
      </c>
      <c r="L8077" t="s">
        <v>59</v>
      </c>
      <c r="M8077" t="s">
        <v>27</v>
      </c>
      <c r="N8077" t="s">
        <v>34</v>
      </c>
      <c r="O8077" s="7">
        <v>41620</v>
      </c>
      <c r="P8077" s="7">
        <v>41620</v>
      </c>
      <c r="Q8077" t="s">
        <v>36</v>
      </c>
      <c r="R8077" s="7">
        <v>45688</v>
      </c>
      <c r="S8077" s="8">
        <f t="shared" si="560"/>
        <v>83.232876712328761</v>
      </c>
      <c r="T8077" t="str">
        <f t="shared" si="559"/>
        <v>65+</v>
      </c>
      <c r="U8077" s="7">
        <v>41620</v>
      </c>
      <c r="V8077">
        <f t="shared" si="561"/>
        <v>1</v>
      </c>
    </row>
    <row r="8078" spans="1:22">
      <c r="A8078">
        <v>168699</v>
      </c>
      <c r="B8078" t="s">
        <v>17</v>
      </c>
      <c r="C8078" t="s">
        <v>71</v>
      </c>
      <c r="D8078" t="s">
        <v>19</v>
      </c>
      <c r="H8078" t="s">
        <v>19</v>
      </c>
      <c r="J8078" t="s">
        <v>20</v>
      </c>
      <c r="K8078" s="7">
        <v>29028</v>
      </c>
      <c r="L8078" t="s">
        <v>54</v>
      </c>
      <c r="M8078" t="s">
        <v>27</v>
      </c>
      <c r="N8078" t="s">
        <v>34</v>
      </c>
      <c r="O8078" s="7" t="s">
        <v>36</v>
      </c>
      <c r="P8078" s="7" t="s">
        <v>36</v>
      </c>
      <c r="Q8078" t="s">
        <v>36</v>
      </c>
      <c r="R8078" s="7">
        <v>45688</v>
      </c>
      <c r="S8078" s="8">
        <f t="shared" si="560"/>
        <v>45.643835616438359</v>
      </c>
      <c r="T8078" t="str">
        <f t="shared" si="559"/>
        <v>45-55</v>
      </c>
      <c r="U8078" s="7" t="s">
        <v>36</v>
      </c>
      <c r="V8078" t="str">
        <f t="shared" si="561"/>
        <v/>
      </c>
    </row>
    <row r="8079" spans="1:22">
      <c r="A8079">
        <v>105596</v>
      </c>
      <c r="B8079" t="s">
        <v>17</v>
      </c>
      <c r="C8079" t="s">
        <v>18</v>
      </c>
      <c r="D8079" t="s">
        <v>19</v>
      </c>
      <c r="H8079" t="s">
        <v>19</v>
      </c>
      <c r="J8079" t="s">
        <v>20</v>
      </c>
      <c r="K8079" s="7">
        <v>27090</v>
      </c>
      <c r="L8079" t="s">
        <v>128</v>
      </c>
      <c r="M8079" t="s">
        <v>22</v>
      </c>
      <c r="N8079" t="s">
        <v>32</v>
      </c>
      <c r="O8079" s="7">
        <v>41573</v>
      </c>
      <c r="P8079" s="7">
        <v>42835</v>
      </c>
      <c r="Q8079" t="s">
        <v>24</v>
      </c>
      <c r="R8079" s="7">
        <v>45688</v>
      </c>
      <c r="S8079" s="8">
        <f t="shared" si="560"/>
        <v>50.953424657534249</v>
      </c>
      <c r="T8079" t="str">
        <f t="shared" si="559"/>
        <v>45-55</v>
      </c>
      <c r="U8079" s="7">
        <v>42835</v>
      </c>
      <c r="V8079">
        <f t="shared" si="561"/>
        <v>901</v>
      </c>
    </row>
    <row r="8080" spans="1:22">
      <c r="A8080">
        <v>58127</v>
      </c>
      <c r="B8080" t="s">
        <v>17</v>
      </c>
      <c r="C8080" t="s">
        <v>25</v>
      </c>
      <c r="D8080" t="s">
        <v>19</v>
      </c>
      <c r="H8080" t="s">
        <v>19</v>
      </c>
      <c r="J8080" t="s">
        <v>20</v>
      </c>
      <c r="K8080" s="7">
        <v>30527</v>
      </c>
      <c r="L8080" t="s">
        <v>65</v>
      </c>
      <c r="M8080" t="s">
        <v>27</v>
      </c>
      <c r="N8080" t="s">
        <v>32</v>
      </c>
      <c r="O8080" s="7">
        <v>43070</v>
      </c>
      <c r="P8080" s="7" t="s">
        <v>29</v>
      </c>
      <c r="Q8080" t="s">
        <v>38</v>
      </c>
      <c r="R8080" s="7">
        <v>45688</v>
      </c>
      <c r="S8080" s="8">
        <f t="shared" si="560"/>
        <v>41.536986301369865</v>
      </c>
      <c r="T8080" t="str">
        <f t="shared" si="559"/>
        <v>35-45</v>
      </c>
      <c r="U8080" s="7">
        <f>R8080</f>
        <v>45688</v>
      </c>
      <c r="V8080">
        <f t="shared" si="561"/>
        <v>1871</v>
      </c>
    </row>
    <row r="8081" spans="1:22">
      <c r="A8081">
        <v>112497</v>
      </c>
      <c r="B8081" t="s">
        <v>17</v>
      </c>
      <c r="C8081" t="s">
        <v>18</v>
      </c>
      <c r="D8081" t="s">
        <v>19</v>
      </c>
      <c r="H8081" t="s">
        <v>19</v>
      </c>
      <c r="J8081" t="s">
        <v>20</v>
      </c>
      <c r="K8081" s="7">
        <v>35569</v>
      </c>
      <c r="L8081" t="s">
        <v>65</v>
      </c>
      <c r="M8081" t="s">
        <v>27</v>
      </c>
      <c r="N8081" t="s">
        <v>34</v>
      </c>
      <c r="O8081" s="7">
        <v>42257</v>
      </c>
      <c r="P8081" s="7">
        <v>42598</v>
      </c>
      <c r="Q8081" t="s">
        <v>41</v>
      </c>
      <c r="R8081" s="7">
        <v>45688</v>
      </c>
      <c r="S8081" s="8">
        <f t="shared" si="560"/>
        <v>27.723287671232878</v>
      </c>
      <c r="T8081" t="str">
        <f t="shared" si="559"/>
        <v>25-35</v>
      </c>
      <c r="U8081" s="7">
        <v>42598</v>
      </c>
      <c r="V8081">
        <f t="shared" si="561"/>
        <v>244</v>
      </c>
    </row>
    <row r="8082" spans="1:22">
      <c r="A8082">
        <v>104580</v>
      </c>
      <c r="B8082" t="s">
        <v>17</v>
      </c>
      <c r="C8082" t="s">
        <v>18</v>
      </c>
      <c r="D8082" t="s">
        <v>19</v>
      </c>
      <c r="H8082" t="s">
        <v>19</v>
      </c>
      <c r="J8082" t="s">
        <v>30</v>
      </c>
      <c r="K8082" s="7">
        <v>29939</v>
      </c>
      <c r="L8082" t="s">
        <v>157</v>
      </c>
      <c r="M8082" t="s">
        <v>57</v>
      </c>
      <c r="N8082" t="s">
        <v>34</v>
      </c>
      <c r="O8082" s="7">
        <v>41619</v>
      </c>
      <c r="P8082" s="7">
        <v>41619</v>
      </c>
      <c r="Q8082" t="s">
        <v>36</v>
      </c>
      <c r="R8082" s="7">
        <v>45688</v>
      </c>
      <c r="S8082" s="8">
        <f t="shared" si="560"/>
        <v>43.147945205479452</v>
      </c>
      <c r="T8082" t="str">
        <f t="shared" si="559"/>
        <v>35-45</v>
      </c>
      <c r="U8082" s="7">
        <v>41619</v>
      </c>
      <c r="V8082">
        <f t="shared" si="561"/>
        <v>1</v>
      </c>
    </row>
    <row r="8083" spans="1:22">
      <c r="A8083">
        <v>114318</v>
      </c>
      <c r="B8083" t="s">
        <v>17</v>
      </c>
      <c r="C8083" t="s">
        <v>18</v>
      </c>
      <c r="D8083" t="s">
        <v>19</v>
      </c>
      <c r="H8083" t="s">
        <v>19</v>
      </c>
      <c r="J8083" t="s">
        <v>20</v>
      </c>
      <c r="K8083" s="7">
        <v>28664</v>
      </c>
      <c r="L8083" t="s">
        <v>134</v>
      </c>
      <c r="M8083" t="s">
        <v>23</v>
      </c>
      <c r="N8083" t="s">
        <v>32</v>
      </c>
      <c r="O8083" s="7">
        <v>42264</v>
      </c>
      <c r="P8083" s="7">
        <v>42846</v>
      </c>
      <c r="Q8083" t="s">
        <v>24</v>
      </c>
      <c r="R8083" s="7">
        <v>45688</v>
      </c>
      <c r="S8083" s="8">
        <f t="shared" si="560"/>
        <v>46.641095890410959</v>
      </c>
      <c r="T8083" t="str">
        <f t="shared" si="559"/>
        <v>45-55</v>
      </c>
      <c r="U8083" s="7">
        <v>42846</v>
      </c>
      <c r="V8083">
        <f t="shared" si="561"/>
        <v>417</v>
      </c>
    </row>
    <row r="8084" spans="1:22">
      <c r="A8084">
        <v>165703</v>
      </c>
      <c r="B8084" t="s">
        <v>17</v>
      </c>
      <c r="C8084" t="s">
        <v>18</v>
      </c>
      <c r="D8084" t="s">
        <v>19</v>
      </c>
      <c r="H8084" t="s">
        <v>19</v>
      </c>
      <c r="J8084" t="s">
        <v>20</v>
      </c>
      <c r="K8084" s="7">
        <v>30158</v>
      </c>
      <c r="L8084" t="s">
        <v>37</v>
      </c>
      <c r="M8084" t="s">
        <v>27</v>
      </c>
      <c r="N8084" t="s">
        <v>23</v>
      </c>
      <c r="O8084" s="7" t="s">
        <v>36</v>
      </c>
      <c r="P8084" s="7" t="s">
        <v>36</v>
      </c>
      <c r="Q8084" t="s">
        <v>36</v>
      </c>
      <c r="R8084" s="7">
        <v>45688</v>
      </c>
      <c r="S8084" s="8">
        <f t="shared" si="560"/>
        <v>42.547945205479451</v>
      </c>
      <c r="T8084" t="str">
        <f t="shared" si="559"/>
        <v>35-45</v>
      </c>
      <c r="U8084" s="7" t="s">
        <v>36</v>
      </c>
      <c r="V8084" t="str">
        <f t="shared" si="561"/>
        <v/>
      </c>
    </row>
    <row r="8085" spans="1:22">
      <c r="A8085">
        <v>82393</v>
      </c>
      <c r="B8085" t="s">
        <v>17</v>
      </c>
      <c r="C8085" t="s">
        <v>18</v>
      </c>
      <c r="D8085" t="s">
        <v>19</v>
      </c>
      <c r="H8085" t="s">
        <v>19</v>
      </c>
      <c r="J8085" t="s">
        <v>20</v>
      </c>
      <c r="K8085" s="7">
        <v>18239</v>
      </c>
      <c r="L8085" t="s">
        <v>37</v>
      </c>
      <c r="M8085" t="s">
        <v>27</v>
      </c>
      <c r="N8085" t="s">
        <v>32</v>
      </c>
      <c r="O8085" s="7">
        <v>40787</v>
      </c>
      <c r="P8085" s="7">
        <v>41267</v>
      </c>
      <c r="Q8085" t="s">
        <v>36</v>
      </c>
      <c r="R8085" s="7">
        <v>45688</v>
      </c>
      <c r="S8085" s="8">
        <f t="shared" si="560"/>
        <v>75.202739726027403</v>
      </c>
      <c r="T8085" t="str">
        <f t="shared" si="559"/>
        <v>65+</v>
      </c>
      <c r="U8085" s="7">
        <v>41267</v>
      </c>
      <c r="V8085">
        <f t="shared" si="561"/>
        <v>343</v>
      </c>
    </row>
    <row r="8086" spans="1:22">
      <c r="A8086">
        <v>150732</v>
      </c>
      <c r="B8086" t="s">
        <v>17</v>
      </c>
      <c r="C8086" t="s">
        <v>18</v>
      </c>
      <c r="D8086" t="s">
        <v>19</v>
      </c>
      <c r="H8086" t="s">
        <v>19</v>
      </c>
      <c r="J8086" t="s">
        <v>20</v>
      </c>
      <c r="K8086" s="7">
        <v>35955</v>
      </c>
      <c r="L8086" t="s">
        <v>80</v>
      </c>
      <c r="M8086" t="s">
        <v>23</v>
      </c>
      <c r="N8086" t="s">
        <v>36</v>
      </c>
      <c r="O8086" s="7" t="s">
        <v>36</v>
      </c>
      <c r="P8086" s="7" t="s">
        <v>36</v>
      </c>
      <c r="Q8086" t="s">
        <v>36</v>
      </c>
      <c r="R8086" s="7">
        <v>45688</v>
      </c>
      <c r="S8086" s="8">
        <f t="shared" si="560"/>
        <v>26.665753424657535</v>
      </c>
      <c r="T8086" t="str">
        <f t="shared" si="559"/>
        <v>25-35</v>
      </c>
      <c r="U8086" s="7" t="s">
        <v>36</v>
      </c>
      <c r="V8086" t="str">
        <f t="shared" si="561"/>
        <v/>
      </c>
    </row>
    <row r="8087" spans="1:22">
      <c r="A8087">
        <v>83648</v>
      </c>
      <c r="B8087" t="s">
        <v>17</v>
      </c>
      <c r="C8087" t="s">
        <v>18</v>
      </c>
      <c r="D8087" t="s">
        <v>19</v>
      </c>
      <c r="H8087" t="s">
        <v>19</v>
      </c>
      <c r="J8087" t="s">
        <v>20</v>
      </c>
      <c r="K8087" s="7">
        <v>25826</v>
      </c>
      <c r="L8087" t="s">
        <v>37</v>
      </c>
      <c r="M8087" t="s">
        <v>27</v>
      </c>
      <c r="N8087" t="s">
        <v>32</v>
      </c>
      <c r="O8087" s="7">
        <v>40917</v>
      </c>
      <c r="P8087" s="7">
        <v>42079</v>
      </c>
      <c r="Q8087" t="s">
        <v>36</v>
      </c>
      <c r="R8087" s="7">
        <v>45688</v>
      </c>
      <c r="S8087" s="8">
        <f t="shared" si="560"/>
        <v>54.416438356164385</v>
      </c>
      <c r="T8087" t="str">
        <f t="shared" si="559"/>
        <v>45-55</v>
      </c>
      <c r="U8087" s="7">
        <v>42079</v>
      </c>
      <c r="V8087">
        <f t="shared" si="561"/>
        <v>831</v>
      </c>
    </row>
    <row r="8088" spans="1:22">
      <c r="A8088">
        <v>81048</v>
      </c>
      <c r="B8088" t="s">
        <v>17</v>
      </c>
      <c r="C8088" t="s">
        <v>18</v>
      </c>
      <c r="D8088" t="s">
        <v>19</v>
      </c>
      <c r="H8088" t="s">
        <v>46</v>
      </c>
      <c r="I8088" t="s">
        <v>512</v>
      </c>
      <c r="J8088" t="s">
        <v>20</v>
      </c>
      <c r="K8088" s="7">
        <v>12688</v>
      </c>
      <c r="L8088" t="s">
        <v>26</v>
      </c>
      <c r="M8088" t="s">
        <v>27</v>
      </c>
      <c r="N8088" t="s">
        <v>32</v>
      </c>
      <c r="O8088" s="7">
        <v>40212</v>
      </c>
      <c r="P8088" s="7">
        <v>41911</v>
      </c>
      <c r="Q8088" t="s">
        <v>36</v>
      </c>
      <c r="R8088" s="7">
        <v>45688</v>
      </c>
      <c r="S8088" s="8">
        <f t="shared" si="560"/>
        <v>90.410958904109592</v>
      </c>
      <c r="T8088" t="str">
        <f t="shared" si="559"/>
        <v>65+</v>
      </c>
      <c r="U8088" s="7">
        <v>41911</v>
      </c>
      <c r="V8088">
        <f t="shared" si="561"/>
        <v>1214</v>
      </c>
    </row>
    <row r="8089" spans="1:22">
      <c r="A8089">
        <v>130653</v>
      </c>
      <c r="B8089" t="s">
        <v>17</v>
      </c>
      <c r="C8089" t="s">
        <v>18</v>
      </c>
      <c r="D8089" t="s">
        <v>19</v>
      </c>
      <c r="H8089" t="s">
        <v>19</v>
      </c>
      <c r="J8089" t="s">
        <v>30</v>
      </c>
      <c r="K8089" s="7">
        <v>37391</v>
      </c>
      <c r="L8089" t="s">
        <v>26</v>
      </c>
      <c r="M8089" t="s">
        <v>27</v>
      </c>
      <c r="N8089" t="s">
        <v>34</v>
      </c>
      <c r="O8089" s="7" t="s">
        <v>36</v>
      </c>
      <c r="P8089" s="7" t="s">
        <v>36</v>
      </c>
      <c r="Q8089" t="s">
        <v>36</v>
      </c>
      <c r="R8089" s="7">
        <v>45688</v>
      </c>
      <c r="S8089" s="8">
        <f t="shared" si="560"/>
        <v>22.731506849315068</v>
      </c>
      <c r="T8089" t="str">
        <f t="shared" si="559"/>
        <v>16-25</v>
      </c>
      <c r="U8089" s="7" t="s">
        <v>36</v>
      </c>
      <c r="V8089" t="str">
        <f t="shared" si="561"/>
        <v/>
      </c>
    </row>
    <row r="8090" spans="1:22">
      <c r="A8090">
        <v>151203</v>
      </c>
      <c r="B8090" t="s">
        <v>17</v>
      </c>
      <c r="C8090" t="s">
        <v>25</v>
      </c>
      <c r="D8090" t="s">
        <v>19</v>
      </c>
      <c r="H8090" t="s">
        <v>19</v>
      </c>
      <c r="J8090" t="s">
        <v>30</v>
      </c>
      <c r="K8090" s="7">
        <v>38933</v>
      </c>
      <c r="L8090" t="s">
        <v>42</v>
      </c>
      <c r="M8090" t="s">
        <v>22</v>
      </c>
      <c r="N8090" t="s">
        <v>28</v>
      </c>
      <c r="O8090" s="7">
        <v>44429</v>
      </c>
      <c r="P8090" s="7" t="s">
        <v>29</v>
      </c>
      <c r="Q8090" t="s">
        <v>24</v>
      </c>
      <c r="R8090" s="7">
        <v>45688</v>
      </c>
      <c r="S8090" s="8">
        <f t="shared" si="560"/>
        <v>18.506849315068493</v>
      </c>
      <c r="T8090" t="str">
        <f t="shared" si="559"/>
        <v>16-25</v>
      </c>
      <c r="U8090" s="7">
        <f>R8090</f>
        <v>45688</v>
      </c>
      <c r="V8090">
        <f t="shared" si="561"/>
        <v>900</v>
      </c>
    </row>
    <row r="8091" spans="1:22">
      <c r="A8091">
        <v>128225</v>
      </c>
      <c r="B8091" t="s">
        <v>17</v>
      </c>
      <c r="C8091" t="s">
        <v>18</v>
      </c>
      <c r="D8091" t="s">
        <v>19</v>
      </c>
      <c r="H8091" t="s">
        <v>19</v>
      </c>
      <c r="J8091" t="s">
        <v>20</v>
      </c>
      <c r="K8091" s="7">
        <v>34860</v>
      </c>
      <c r="L8091" t="s">
        <v>110</v>
      </c>
      <c r="M8091" t="s">
        <v>22</v>
      </c>
      <c r="N8091" t="s">
        <v>36</v>
      </c>
      <c r="O8091" s="7">
        <v>43230</v>
      </c>
      <c r="P8091" s="7">
        <v>43358</v>
      </c>
      <c r="Q8091" t="s">
        <v>77</v>
      </c>
      <c r="R8091" s="7">
        <v>45688</v>
      </c>
      <c r="S8091" s="8">
        <f t="shared" si="560"/>
        <v>29.665753424657535</v>
      </c>
      <c r="T8091" t="str">
        <f t="shared" si="559"/>
        <v>25-35</v>
      </c>
      <c r="U8091" s="7">
        <v>43358</v>
      </c>
      <c r="V8091">
        <f t="shared" si="561"/>
        <v>92</v>
      </c>
    </row>
    <row r="8092" spans="1:22">
      <c r="A8092">
        <v>100795</v>
      </c>
      <c r="B8092" t="s">
        <v>17</v>
      </c>
      <c r="C8092" t="s">
        <v>18</v>
      </c>
      <c r="D8092" t="s">
        <v>19</v>
      </c>
      <c r="H8092" t="s">
        <v>19</v>
      </c>
      <c r="J8092" t="s">
        <v>20</v>
      </c>
      <c r="K8092" s="7">
        <v>30873</v>
      </c>
      <c r="L8092" t="s">
        <v>69</v>
      </c>
      <c r="M8092" t="s">
        <v>27</v>
      </c>
      <c r="N8092" t="s">
        <v>32</v>
      </c>
      <c r="O8092" s="7">
        <v>41132</v>
      </c>
      <c r="P8092" s="7">
        <v>42103</v>
      </c>
      <c r="Q8092" t="s">
        <v>36</v>
      </c>
      <c r="R8092" s="7">
        <v>45688</v>
      </c>
      <c r="S8092" s="8">
        <f t="shared" si="560"/>
        <v>40.589041095890408</v>
      </c>
      <c r="T8092" t="str">
        <f t="shared" si="559"/>
        <v>35-45</v>
      </c>
      <c r="U8092" s="7">
        <v>42103</v>
      </c>
      <c r="V8092">
        <f t="shared" si="561"/>
        <v>694</v>
      </c>
    </row>
    <row r="8093" spans="1:22">
      <c r="A8093">
        <v>121136</v>
      </c>
      <c r="B8093" t="s">
        <v>17</v>
      </c>
      <c r="C8093" t="s">
        <v>18</v>
      </c>
      <c r="D8093" t="s">
        <v>19</v>
      </c>
      <c r="H8093" t="s">
        <v>19</v>
      </c>
      <c r="J8093" t="s">
        <v>20</v>
      </c>
      <c r="K8093" s="7">
        <v>37340</v>
      </c>
      <c r="L8093" t="s">
        <v>54</v>
      </c>
      <c r="M8093" t="s">
        <v>27</v>
      </c>
      <c r="N8093" t="s">
        <v>28</v>
      </c>
      <c r="O8093" s="7">
        <v>42784</v>
      </c>
      <c r="P8093" s="7">
        <v>43586</v>
      </c>
      <c r="Q8093" t="s">
        <v>24</v>
      </c>
      <c r="R8093" s="7">
        <v>45688</v>
      </c>
      <c r="S8093" s="8">
        <f t="shared" si="560"/>
        <v>22.87123287671233</v>
      </c>
      <c r="T8093" t="str">
        <f t="shared" si="559"/>
        <v>16-25</v>
      </c>
      <c r="U8093" s="7">
        <v>43586</v>
      </c>
      <c r="V8093">
        <f t="shared" si="561"/>
        <v>573</v>
      </c>
    </row>
    <row r="8094" spans="1:22">
      <c r="A8094">
        <v>94130</v>
      </c>
      <c r="B8094" t="s">
        <v>17</v>
      </c>
      <c r="C8094" t="s">
        <v>18</v>
      </c>
      <c r="D8094" t="s">
        <v>19</v>
      </c>
      <c r="H8094" t="s">
        <v>19</v>
      </c>
      <c r="J8094" t="s">
        <v>20</v>
      </c>
      <c r="K8094" s="7">
        <v>34184</v>
      </c>
      <c r="L8094" t="s">
        <v>54</v>
      </c>
      <c r="M8094" t="s">
        <v>27</v>
      </c>
      <c r="N8094" t="s">
        <v>32</v>
      </c>
      <c r="O8094" s="7">
        <v>41243</v>
      </c>
      <c r="P8094" s="7">
        <v>41530</v>
      </c>
      <c r="Q8094" t="s">
        <v>36</v>
      </c>
      <c r="R8094" s="7">
        <v>45688</v>
      </c>
      <c r="S8094" s="8">
        <f t="shared" si="560"/>
        <v>31.517808219178082</v>
      </c>
      <c r="T8094" t="str">
        <f t="shared" si="559"/>
        <v>25-35</v>
      </c>
      <c r="U8094" s="7">
        <v>41530</v>
      </c>
      <c r="V8094">
        <f t="shared" si="561"/>
        <v>206</v>
      </c>
    </row>
    <row r="8095" spans="1:22">
      <c r="A8095">
        <v>109684</v>
      </c>
      <c r="B8095" t="s">
        <v>17</v>
      </c>
      <c r="C8095" t="s">
        <v>18</v>
      </c>
      <c r="D8095" t="s">
        <v>19</v>
      </c>
      <c r="H8095" t="s">
        <v>19</v>
      </c>
      <c r="J8095" t="s">
        <v>30</v>
      </c>
      <c r="K8095" s="7">
        <v>22664</v>
      </c>
      <c r="L8095" t="s">
        <v>49</v>
      </c>
      <c r="M8095" t="s">
        <v>22</v>
      </c>
      <c r="N8095" t="s">
        <v>32</v>
      </c>
      <c r="O8095" s="7">
        <v>41930</v>
      </c>
      <c r="P8095" s="7">
        <v>42362</v>
      </c>
      <c r="Q8095" t="s">
        <v>24</v>
      </c>
      <c r="R8095" s="7">
        <v>45688</v>
      </c>
      <c r="S8095" s="8">
        <f t="shared" si="560"/>
        <v>63.079452054794523</v>
      </c>
      <c r="T8095" t="str">
        <f t="shared" si="559"/>
        <v>55-65</v>
      </c>
      <c r="U8095" s="7">
        <v>42362</v>
      </c>
      <c r="V8095">
        <f t="shared" si="561"/>
        <v>309</v>
      </c>
    </row>
    <row r="8096" spans="1:22">
      <c r="A8096">
        <v>94636</v>
      </c>
      <c r="B8096" t="s">
        <v>17</v>
      </c>
      <c r="C8096" t="s">
        <v>18</v>
      </c>
      <c r="D8096" t="s">
        <v>19</v>
      </c>
      <c r="H8096" t="s">
        <v>19</v>
      </c>
      <c r="J8096" t="s">
        <v>20</v>
      </c>
      <c r="K8096" s="7">
        <v>30923</v>
      </c>
      <c r="L8096" t="s">
        <v>59</v>
      </c>
      <c r="M8096" t="s">
        <v>27</v>
      </c>
      <c r="N8096" t="s">
        <v>34</v>
      </c>
      <c r="O8096" s="7">
        <v>41051</v>
      </c>
      <c r="P8096" s="7">
        <v>42835</v>
      </c>
      <c r="Q8096" t="s">
        <v>38</v>
      </c>
      <c r="R8096" s="7">
        <v>45688</v>
      </c>
      <c r="S8096" s="8">
        <f t="shared" si="560"/>
        <v>40.452054794520549</v>
      </c>
      <c r="T8096" t="str">
        <f t="shared" si="559"/>
        <v>35-45</v>
      </c>
      <c r="U8096" s="7">
        <v>42835</v>
      </c>
      <c r="V8096">
        <f t="shared" si="561"/>
        <v>1275</v>
      </c>
    </row>
    <row r="8097" spans="1:22">
      <c r="A8097">
        <v>103609</v>
      </c>
      <c r="B8097" t="s">
        <v>17</v>
      </c>
      <c r="C8097" t="s">
        <v>18</v>
      </c>
      <c r="D8097" t="s">
        <v>19</v>
      </c>
      <c r="H8097" t="s">
        <v>19</v>
      </c>
      <c r="J8097" t="s">
        <v>20</v>
      </c>
      <c r="K8097" s="7">
        <v>29154</v>
      </c>
      <c r="L8097" t="s">
        <v>261</v>
      </c>
      <c r="M8097" t="s">
        <v>57</v>
      </c>
      <c r="N8097" t="s">
        <v>34</v>
      </c>
      <c r="O8097" s="7">
        <v>41444</v>
      </c>
      <c r="P8097" s="7">
        <v>41752</v>
      </c>
      <c r="Q8097" t="s">
        <v>36</v>
      </c>
      <c r="R8097" s="7">
        <v>45688</v>
      </c>
      <c r="S8097" s="8">
        <f t="shared" si="560"/>
        <v>45.298630136986304</v>
      </c>
      <c r="T8097" t="str">
        <f t="shared" si="559"/>
        <v>45-55</v>
      </c>
      <c r="U8097" s="7">
        <v>41752</v>
      </c>
      <c r="V8097">
        <f t="shared" si="561"/>
        <v>221</v>
      </c>
    </row>
    <row r="8098" spans="1:22">
      <c r="A8098">
        <v>150270</v>
      </c>
      <c r="B8098" t="s">
        <v>17</v>
      </c>
      <c r="C8098" t="s">
        <v>18</v>
      </c>
      <c r="D8098" t="s">
        <v>19</v>
      </c>
      <c r="H8098" t="s">
        <v>19</v>
      </c>
      <c r="J8098" t="s">
        <v>20</v>
      </c>
      <c r="K8098" s="7">
        <v>36325</v>
      </c>
      <c r="L8098" t="s">
        <v>67</v>
      </c>
      <c r="M8098" t="s">
        <v>22</v>
      </c>
      <c r="N8098" t="s">
        <v>34</v>
      </c>
      <c r="O8098" s="7">
        <v>44477</v>
      </c>
      <c r="P8098" s="7">
        <v>44775</v>
      </c>
      <c r="Q8098" t="s">
        <v>41</v>
      </c>
      <c r="R8098" s="7">
        <v>45688</v>
      </c>
      <c r="S8098" s="8">
        <f t="shared" si="560"/>
        <v>25.652054794520549</v>
      </c>
      <c r="T8098" t="str">
        <f t="shared" si="559"/>
        <v>25-35</v>
      </c>
      <c r="U8098" s="7">
        <v>44775</v>
      </c>
      <c r="V8098">
        <f t="shared" si="561"/>
        <v>213</v>
      </c>
    </row>
    <row r="8099" spans="1:22">
      <c r="A8099">
        <v>168226</v>
      </c>
      <c r="B8099" t="s">
        <v>17</v>
      </c>
      <c r="C8099" t="s">
        <v>25</v>
      </c>
      <c r="D8099" t="s">
        <v>19</v>
      </c>
      <c r="H8099" t="s">
        <v>19</v>
      </c>
      <c r="J8099" t="s">
        <v>20</v>
      </c>
      <c r="K8099" s="7">
        <v>38416</v>
      </c>
      <c r="L8099" t="s">
        <v>65</v>
      </c>
      <c r="M8099" t="s">
        <v>27</v>
      </c>
      <c r="N8099" t="s">
        <v>34</v>
      </c>
      <c r="O8099" s="7">
        <v>45463</v>
      </c>
      <c r="P8099" s="7" t="s">
        <v>29</v>
      </c>
      <c r="Q8099" t="s">
        <v>41</v>
      </c>
      <c r="R8099" s="7">
        <v>45688</v>
      </c>
      <c r="S8099" s="8">
        <f t="shared" si="560"/>
        <v>19.923287671232877</v>
      </c>
      <c r="T8099" t="str">
        <f t="shared" si="559"/>
        <v>16-25</v>
      </c>
      <c r="U8099" s="7">
        <f>R8099</f>
        <v>45688</v>
      </c>
      <c r="V8099">
        <f t="shared" si="561"/>
        <v>162</v>
      </c>
    </row>
    <row r="8100" spans="1:22">
      <c r="A8100">
        <v>130890</v>
      </c>
      <c r="B8100" t="s">
        <v>17</v>
      </c>
      <c r="C8100" t="s">
        <v>18</v>
      </c>
      <c r="D8100" t="s">
        <v>19</v>
      </c>
      <c r="H8100" t="s">
        <v>19</v>
      </c>
      <c r="J8100" t="s">
        <v>20</v>
      </c>
      <c r="L8100" t="s">
        <v>37</v>
      </c>
      <c r="M8100" t="s">
        <v>27</v>
      </c>
      <c r="N8100" t="s">
        <v>32</v>
      </c>
      <c r="O8100" s="7">
        <v>42221</v>
      </c>
      <c r="P8100" s="7">
        <v>42226</v>
      </c>
      <c r="Q8100" t="s">
        <v>77</v>
      </c>
      <c r="R8100" s="7">
        <v>45688</v>
      </c>
      <c r="S8100" s="8">
        <f t="shared" si="560"/>
        <v>125.17260273972603</v>
      </c>
      <c r="T8100" t="str">
        <f t="shared" si="559"/>
        <v>65+</v>
      </c>
      <c r="U8100" s="7">
        <v>42226</v>
      </c>
      <c r="V8100">
        <f t="shared" si="561"/>
        <v>4</v>
      </c>
    </row>
    <row r="8101" spans="1:22">
      <c r="A8101">
        <v>83465</v>
      </c>
      <c r="B8101" t="s">
        <v>17</v>
      </c>
      <c r="C8101" t="s">
        <v>18</v>
      </c>
      <c r="D8101" t="s">
        <v>19</v>
      </c>
      <c r="G8101" t="s">
        <v>193</v>
      </c>
      <c r="H8101" t="s">
        <v>19</v>
      </c>
      <c r="J8101" t="s">
        <v>30</v>
      </c>
      <c r="K8101" s="7">
        <v>33012</v>
      </c>
      <c r="L8101" t="s">
        <v>37</v>
      </c>
      <c r="M8101" t="s">
        <v>27</v>
      </c>
      <c r="N8101" t="s">
        <v>36</v>
      </c>
      <c r="O8101" s="7" t="s">
        <v>36</v>
      </c>
      <c r="P8101" s="7" t="s">
        <v>36</v>
      </c>
      <c r="Q8101" t="s">
        <v>36</v>
      </c>
      <c r="R8101" s="7">
        <v>45688</v>
      </c>
      <c r="S8101" s="8">
        <f t="shared" si="560"/>
        <v>34.728767123287675</v>
      </c>
      <c r="T8101" t="str">
        <f t="shared" si="559"/>
        <v>25-35</v>
      </c>
      <c r="U8101" s="7" t="s">
        <v>36</v>
      </c>
      <c r="V8101" t="str">
        <f t="shared" si="561"/>
        <v/>
      </c>
    </row>
    <row r="8102" spans="1:22">
      <c r="A8102">
        <v>110844</v>
      </c>
      <c r="B8102" t="s">
        <v>17</v>
      </c>
      <c r="C8102" t="s">
        <v>18</v>
      </c>
      <c r="D8102" t="s">
        <v>19</v>
      </c>
      <c r="H8102" t="s">
        <v>19</v>
      </c>
      <c r="J8102" t="s">
        <v>30</v>
      </c>
      <c r="L8102" t="s">
        <v>113</v>
      </c>
      <c r="M8102" t="s">
        <v>27</v>
      </c>
      <c r="N8102" t="s">
        <v>34</v>
      </c>
      <c r="O8102" s="7">
        <v>42377</v>
      </c>
      <c r="P8102" s="7">
        <v>42377</v>
      </c>
      <c r="Q8102" t="s">
        <v>36</v>
      </c>
      <c r="R8102" s="7">
        <v>45688</v>
      </c>
      <c r="S8102" s="8">
        <f t="shared" si="560"/>
        <v>125.17260273972603</v>
      </c>
      <c r="T8102" t="str">
        <f t="shared" si="559"/>
        <v>65+</v>
      </c>
      <c r="U8102" s="7">
        <v>42377</v>
      </c>
      <c r="V8102">
        <f t="shared" si="561"/>
        <v>1</v>
      </c>
    </row>
    <row r="8103" spans="1:22">
      <c r="A8103">
        <v>101306</v>
      </c>
      <c r="B8103" t="s">
        <v>17</v>
      </c>
      <c r="C8103" t="s">
        <v>18</v>
      </c>
      <c r="D8103" t="s">
        <v>19</v>
      </c>
      <c r="H8103" t="s">
        <v>19</v>
      </c>
      <c r="J8103" t="s">
        <v>20</v>
      </c>
      <c r="K8103" s="7">
        <v>35600</v>
      </c>
      <c r="L8103" t="s">
        <v>33</v>
      </c>
      <c r="M8103" t="s">
        <v>22</v>
      </c>
      <c r="N8103" t="s">
        <v>32</v>
      </c>
      <c r="O8103" s="7">
        <v>41180</v>
      </c>
      <c r="P8103" s="7">
        <v>41523</v>
      </c>
      <c r="Q8103" t="s">
        <v>36</v>
      </c>
      <c r="R8103" s="7">
        <v>45688</v>
      </c>
      <c r="S8103" s="8">
        <f t="shared" si="560"/>
        <v>27.638356164383563</v>
      </c>
      <c r="T8103" t="str">
        <f t="shared" si="559"/>
        <v>25-35</v>
      </c>
      <c r="U8103" s="7">
        <v>41523</v>
      </c>
      <c r="V8103">
        <f t="shared" si="561"/>
        <v>246</v>
      </c>
    </row>
    <row r="8104" spans="1:22">
      <c r="A8104">
        <v>106864</v>
      </c>
      <c r="B8104" t="s">
        <v>17</v>
      </c>
      <c r="C8104" t="s">
        <v>18</v>
      </c>
      <c r="D8104" t="s">
        <v>19</v>
      </c>
      <c r="H8104" t="s">
        <v>19</v>
      </c>
      <c r="J8104" t="s">
        <v>20</v>
      </c>
      <c r="K8104" s="7">
        <v>15514</v>
      </c>
      <c r="L8104" t="s">
        <v>26</v>
      </c>
      <c r="M8104" t="s">
        <v>27</v>
      </c>
      <c r="N8104" t="s">
        <v>32</v>
      </c>
      <c r="O8104" s="7">
        <v>41641</v>
      </c>
      <c r="P8104" s="7">
        <v>44439</v>
      </c>
      <c r="Q8104" t="s">
        <v>24</v>
      </c>
      <c r="R8104" s="7">
        <v>45688</v>
      </c>
      <c r="S8104" s="8">
        <f t="shared" si="560"/>
        <v>82.668493150684938</v>
      </c>
      <c r="T8104" t="str">
        <f t="shared" si="559"/>
        <v>65+</v>
      </c>
      <c r="U8104" s="7">
        <v>44439</v>
      </c>
      <c r="V8104">
        <f t="shared" si="561"/>
        <v>1999</v>
      </c>
    </row>
    <row r="8105" spans="1:22">
      <c r="A8105">
        <v>112237</v>
      </c>
      <c r="B8105" t="s">
        <v>17</v>
      </c>
      <c r="C8105" t="s">
        <v>25</v>
      </c>
      <c r="D8105" t="s">
        <v>19</v>
      </c>
      <c r="H8105" t="s">
        <v>19</v>
      </c>
      <c r="J8105" t="s">
        <v>20</v>
      </c>
      <c r="K8105" s="7">
        <v>22534</v>
      </c>
      <c r="L8105" t="s">
        <v>39</v>
      </c>
      <c r="M8105" t="s">
        <v>22</v>
      </c>
      <c r="N8105" t="s">
        <v>32</v>
      </c>
      <c r="O8105" s="7">
        <v>42039</v>
      </c>
      <c r="P8105" s="7" t="s">
        <v>29</v>
      </c>
      <c r="Q8105" t="s">
        <v>24</v>
      </c>
      <c r="R8105" s="7">
        <v>45688</v>
      </c>
      <c r="S8105" s="8">
        <f t="shared" si="560"/>
        <v>63.435616438356163</v>
      </c>
      <c r="T8105" t="str">
        <f t="shared" si="559"/>
        <v>55-65</v>
      </c>
      <c r="U8105" s="7">
        <f>R8105</f>
        <v>45688</v>
      </c>
      <c r="V8105">
        <f t="shared" si="561"/>
        <v>2608</v>
      </c>
    </row>
    <row r="8106" spans="1:22">
      <c r="A8106">
        <v>125002</v>
      </c>
      <c r="B8106" t="s">
        <v>17</v>
      </c>
      <c r="C8106" t="s">
        <v>18</v>
      </c>
      <c r="D8106" t="s">
        <v>19</v>
      </c>
      <c r="H8106" t="s">
        <v>19</v>
      </c>
      <c r="J8106" t="s">
        <v>20</v>
      </c>
      <c r="K8106" s="7">
        <v>24972</v>
      </c>
      <c r="L8106" t="s">
        <v>44</v>
      </c>
      <c r="M8106" t="s">
        <v>27</v>
      </c>
      <c r="N8106" t="s">
        <v>34</v>
      </c>
      <c r="O8106" s="7">
        <v>43027</v>
      </c>
      <c r="P8106" s="7">
        <v>43033</v>
      </c>
      <c r="Q8106" t="s">
        <v>24</v>
      </c>
      <c r="R8106" s="7">
        <v>45688</v>
      </c>
      <c r="S8106" s="8">
        <f t="shared" si="560"/>
        <v>56.756164383561647</v>
      </c>
      <c r="T8106" t="str">
        <f t="shared" si="559"/>
        <v>55-65</v>
      </c>
      <c r="U8106" s="7">
        <v>43033</v>
      </c>
      <c r="V8106">
        <f t="shared" si="561"/>
        <v>5</v>
      </c>
    </row>
    <row r="8107" spans="1:22">
      <c r="A8107">
        <v>167346</v>
      </c>
      <c r="B8107" t="s">
        <v>17</v>
      </c>
      <c r="C8107" t="s">
        <v>25</v>
      </c>
      <c r="D8107" t="s">
        <v>19</v>
      </c>
      <c r="H8107" t="s">
        <v>19</v>
      </c>
      <c r="J8107" t="s">
        <v>30</v>
      </c>
      <c r="K8107" s="7">
        <v>39731</v>
      </c>
      <c r="L8107" t="s">
        <v>67</v>
      </c>
      <c r="M8107" t="s">
        <v>22</v>
      </c>
      <c r="N8107" t="s">
        <v>34</v>
      </c>
      <c r="O8107" s="7">
        <v>45404</v>
      </c>
      <c r="P8107" s="7" t="s">
        <v>29</v>
      </c>
      <c r="Q8107" t="s">
        <v>24</v>
      </c>
      <c r="R8107" s="7">
        <v>45688</v>
      </c>
      <c r="S8107" s="8">
        <f t="shared" si="560"/>
        <v>16.32054794520548</v>
      </c>
      <c r="T8107" t="str">
        <f t="shared" si="559"/>
        <v>16-25</v>
      </c>
      <c r="U8107" s="7">
        <f>R8107</f>
        <v>45688</v>
      </c>
      <c r="V8107">
        <f t="shared" si="561"/>
        <v>205</v>
      </c>
    </row>
    <row r="8108" spans="1:22">
      <c r="A8108">
        <v>100841</v>
      </c>
      <c r="B8108" t="s">
        <v>17</v>
      </c>
      <c r="C8108" t="s">
        <v>18</v>
      </c>
      <c r="D8108" t="s">
        <v>19</v>
      </c>
      <c r="H8108" t="s">
        <v>19</v>
      </c>
      <c r="J8108" t="s">
        <v>30</v>
      </c>
      <c r="K8108" s="7">
        <v>31807</v>
      </c>
      <c r="L8108" t="s">
        <v>35</v>
      </c>
      <c r="M8108" t="s">
        <v>27</v>
      </c>
      <c r="N8108" t="s">
        <v>32</v>
      </c>
      <c r="O8108" s="7">
        <v>41129</v>
      </c>
      <c r="P8108" s="7">
        <v>42578</v>
      </c>
      <c r="Q8108" t="s">
        <v>24</v>
      </c>
      <c r="R8108" s="7">
        <v>45688</v>
      </c>
      <c r="S8108" s="8">
        <f t="shared" si="560"/>
        <v>38.030136986301372</v>
      </c>
      <c r="T8108" t="str">
        <f t="shared" si="559"/>
        <v>35-45</v>
      </c>
      <c r="U8108" s="7">
        <v>42578</v>
      </c>
      <c r="V8108">
        <f t="shared" si="561"/>
        <v>1036</v>
      </c>
    </row>
    <row r="8109" spans="1:22">
      <c r="A8109">
        <v>151103</v>
      </c>
      <c r="B8109" t="s">
        <v>17</v>
      </c>
      <c r="C8109" t="s">
        <v>18</v>
      </c>
      <c r="D8109" t="s">
        <v>19</v>
      </c>
      <c r="H8109" t="s">
        <v>19</v>
      </c>
      <c r="J8109" t="s">
        <v>20</v>
      </c>
      <c r="K8109" s="7">
        <v>37969</v>
      </c>
      <c r="L8109" t="s">
        <v>88</v>
      </c>
      <c r="M8109" t="s">
        <v>57</v>
      </c>
      <c r="N8109" t="s">
        <v>28</v>
      </c>
      <c r="O8109" s="7" t="s">
        <v>36</v>
      </c>
      <c r="P8109" s="7" t="s">
        <v>36</v>
      </c>
      <c r="Q8109" t="s">
        <v>36</v>
      </c>
      <c r="R8109" s="7">
        <v>45688</v>
      </c>
      <c r="S8109" s="8">
        <f t="shared" si="560"/>
        <v>21.147945205479452</v>
      </c>
      <c r="T8109" t="str">
        <f t="shared" si="559"/>
        <v>16-25</v>
      </c>
      <c r="U8109" s="7" t="s">
        <v>36</v>
      </c>
      <c r="V8109" t="str">
        <f t="shared" si="561"/>
        <v/>
      </c>
    </row>
    <row r="8110" spans="1:22">
      <c r="A8110">
        <v>62448</v>
      </c>
      <c r="B8110" t="s">
        <v>17</v>
      </c>
      <c r="C8110" t="s">
        <v>18</v>
      </c>
      <c r="D8110" t="s">
        <v>19</v>
      </c>
      <c r="H8110" t="s">
        <v>19</v>
      </c>
      <c r="J8110" t="s">
        <v>20</v>
      </c>
      <c r="L8110" t="s">
        <v>37</v>
      </c>
      <c r="M8110" t="s">
        <v>27</v>
      </c>
      <c r="N8110" t="s">
        <v>32</v>
      </c>
      <c r="O8110" s="7">
        <v>1</v>
      </c>
      <c r="P8110" s="7">
        <v>1</v>
      </c>
      <c r="Q8110" t="s">
        <v>36</v>
      </c>
      <c r="R8110" s="7">
        <v>45688</v>
      </c>
      <c r="S8110" s="8">
        <f t="shared" si="560"/>
        <v>125.17260273972603</v>
      </c>
      <c r="T8110" t="str">
        <f t="shared" si="559"/>
        <v>65+</v>
      </c>
      <c r="U8110" s="7">
        <v>1</v>
      </c>
    </row>
    <row r="8111" spans="1:22">
      <c r="A8111">
        <v>94662</v>
      </c>
      <c r="B8111" t="s">
        <v>17</v>
      </c>
      <c r="C8111" t="s">
        <v>18</v>
      </c>
      <c r="D8111" t="s">
        <v>19</v>
      </c>
      <c r="H8111" t="s">
        <v>19</v>
      </c>
      <c r="J8111" t="s">
        <v>20</v>
      </c>
      <c r="K8111" s="7">
        <v>33591</v>
      </c>
      <c r="L8111" t="s">
        <v>101</v>
      </c>
      <c r="M8111" t="s">
        <v>22</v>
      </c>
      <c r="N8111" t="s">
        <v>32</v>
      </c>
      <c r="O8111" s="7">
        <v>41045</v>
      </c>
      <c r="P8111" s="7">
        <v>41045</v>
      </c>
      <c r="Q8111" t="s">
        <v>36</v>
      </c>
      <c r="R8111" s="7">
        <v>45688</v>
      </c>
      <c r="S8111" s="8">
        <f t="shared" si="560"/>
        <v>33.142465753424659</v>
      </c>
      <c r="T8111" t="str">
        <f t="shared" si="559"/>
        <v>25-35</v>
      </c>
      <c r="U8111" s="7">
        <v>41045</v>
      </c>
      <c r="V8111">
        <f t="shared" si="561"/>
        <v>1</v>
      </c>
    </row>
    <row r="8112" spans="1:22">
      <c r="A8112">
        <v>50223</v>
      </c>
      <c r="B8112" t="s">
        <v>17</v>
      </c>
      <c r="C8112" t="s">
        <v>18</v>
      </c>
      <c r="D8112" t="s">
        <v>19</v>
      </c>
      <c r="H8112" t="s">
        <v>19</v>
      </c>
      <c r="J8112" t="s">
        <v>20</v>
      </c>
      <c r="K8112" s="7">
        <v>18580</v>
      </c>
      <c r="L8112" t="s">
        <v>232</v>
      </c>
      <c r="M8112" t="s">
        <v>22</v>
      </c>
      <c r="N8112" t="s">
        <v>34</v>
      </c>
      <c r="O8112" s="7">
        <v>39569</v>
      </c>
      <c r="P8112" s="7">
        <v>41379</v>
      </c>
      <c r="Q8112" t="s">
        <v>36</v>
      </c>
      <c r="R8112" s="7">
        <v>45688</v>
      </c>
      <c r="S8112" s="8">
        <f t="shared" si="560"/>
        <v>74.268493150684932</v>
      </c>
      <c r="T8112" t="str">
        <f t="shared" si="559"/>
        <v>65+</v>
      </c>
      <c r="U8112" s="7">
        <v>41379</v>
      </c>
      <c r="V8112">
        <f t="shared" si="561"/>
        <v>1293</v>
      </c>
    </row>
    <row r="8113" spans="1:22">
      <c r="A8113">
        <v>165941</v>
      </c>
      <c r="B8113" t="s">
        <v>17</v>
      </c>
      <c r="C8113" t="s">
        <v>18</v>
      </c>
      <c r="D8113" t="s">
        <v>19</v>
      </c>
      <c r="H8113" t="s">
        <v>19</v>
      </c>
      <c r="J8113" t="s">
        <v>20</v>
      </c>
      <c r="K8113" s="7">
        <v>40149</v>
      </c>
      <c r="L8113" t="s">
        <v>84</v>
      </c>
      <c r="M8113" t="s">
        <v>22</v>
      </c>
      <c r="N8113" t="s">
        <v>43</v>
      </c>
      <c r="O8113" s="7" t="s">
        <v>36</v>
      </c>
      <c r="P8113" s="7" t="s">
        <v>36</v>
      </c>
      <c r="Q8113" t="s">
        <v>36</v>
      </c>
      <c r="R8113" s="7">
        <v>45688</v>
      </c>
      <c r="S8113" s="8">
        <f t="shared" si="560"/>
        <v>15.175342465753424</v>
      </c>
      <c r="T8113" t="str">
        <f t="shared" si="559"/>
        <v/>
      </c>
      <c r="U8113" s="7" t="s">
        <v>36</v>
      </c>
      <c r="V8113" t="str">
        <f t="shared" si="561"/>
        <v/>
      </c>
    </row>
    <row r="8114" spans="1:22">
      <c r="A8114">
        <v>154735</v>
      </c>
      <c r="B8114" t="s">
        <v>17</v>
      </c>
      <c r="C8114" t="s">
        <v>18</v>
      </c>
      <c r="D8114" t="s">
        <v>19</v>
      </c>
      <c r="H8114" t="s">
        <v>19</v>
      </c>
      <c r="J8114" t="s">
        <v>20</v>
      </c>
      <c r="K8114" s="7">
        <v>36573</v>
      </c>
      <c r="L8114" t="s">
        <v>35</v>
      </c>
      <c r="M8114" t="s">
        <v>27</v>
      </c>
      <c r="N8114" t="s">
        <v>43</v>
      </c>
      <c r="O8114" s="7" t="s">
        <v>36</v>
      </c>
      <c r="P8114" s="7" t="s">
        <v>36</v>
      </c>
      <c r="Q8114" t="s">
        <v>36</v>
      </c>
      <c r="R8114" s="7">
        <v>45688</v>
      </c>
      <c r="S8114" s="8">
        <f t="shared" si="560"/>
        <v>24.972602739726028</v>
      </c>
      <c r="T8114" t="str">
        <f t="shared" si="559"/>
        <v>16-25</v>
      </c>
      <c r="U8114" s="7" t="s">
        <v>36</v>
      </c>
      <c r="V8114" t="str">
        <f t="shared" si="561"/>
        <v/>
      </c>
    </row>
    <row r="8115" spans="1:22">
      <c r="A8115">
        <v>106160</v>
      </c>
      <c r="B8115" t="s">
        <v>17</v>
      </c>
      <c r="C8115" t="s">
        <v>18</v>
      </c>
      <c r="D8115" t="s">
        <v>19</v>
      </c>
      <c r="H8115" t="s">
        <v>19</v>
      </c>
      <c r="J8115" t="s">
        <v>20</v>
      </c>
      <c r="L8115" t="s">
        <v>48</v>
      </c>
      <c r="M8115" t="s">
        <v>27</v>
      </c>
      <c r="N8115" t="s">
        <v>28</v>
      </c>
      <c r="O8115" s="7">
        <v>41641</v>
      </c>
      <c r="P8115" s="7">
        <v>41641</v>
      </c>
      <c r="Q8115" t="s">
        <v>36</v>
      </c>
      <c r="R8115" s="7">
        <v>45688</v>
      </c>
      <c r="S8115" s="8">
        <f t="shared" si="560"/>
        <v>125.17260273972603</v>
      </c>
      <c r="T8115" t="str">
        <f t="shared" si="559"/>
        <v>65+</v>
      </c>
      <c r="U8115" s="7">
        <v>41641</v>
      </c>
      <c r="V8115">
        <f t="shared" si="561"/>
        <v>1</v>
      </c>
    </row>
    <row r="8116" spans="1:22">
      <c r="A8116">
        <v>158281</v>
      </c>
      <c r="B8116" t="s">
        <v>17</v>
      </c>
      <c r="C8116" t="s">
        <v>18</v>
      </c>
      <c r="D8116" t="s">
        <v>19</v>
      </c>
      <c r="H8116" t="s">
        <v>19</v>
      </c>
      <c r="J8116" t="s">
        <v>20</v>
      </c>
      <c r="K8116" s="7">
        <v>37370</v>
      </c>
      <c r="L8116" t="s">
        <v>48</v>
      </c>
      <c r="M8116" t="s">
        <v>27</v>
      </c>
      <c r="N8116" t="s">
        <v>36</v>
      </c>
      <c r="O8116" s="7" t="s">
        <v>36</v>
      </c>
      <c r="P8116" s="7" t="s">
        <v>36</v>
      </c>
      <c r="Q8116" t="s">
        <v>36</v>
      </c>
      <c r="R8116" s="7">
        <v>45688</v>
      </c>
      <c r="S8116" s="8">
        <f t="shared" si="560"/>
        <v>22.789041095890411</v>
      </c>
      <c r="T8116" t="str">
        <f t="shared" si="559"/>
        <v>16-25</v>
      </c>
      <c r="U8116" s="7" t="s">
        <v>36</v>
      </c>
      <c r="V8116" t="str">
        <f t="shared" si="561"/>
        <v/>
      </c>
    </row>
    <row r="8117" spans="1:22">
      <c r="A8117">
        <v>151772</v>
      </c>
      <c r="B8117" t="s">
        <v>17</v>
      </c>
      <c r="C8117" t="s">
        <v>18</v>
      </c>
      <c r="D8117" t="s">
        <v>19</v>
      </c>
      <c r="H8117" t="s">
        <v>19</v>
      </c>
      <c r="J8117" t="s">
        <v>20</v>
      </c>
      <c r="K8117" s="7">
        <v>30619</v>
      </c>
      <c r="L8117" t="s">
        <v>21</v>
      </c>
      <c r="M8117" t="s">
        <v>22</v>
      </c>
      <c r="N8117" t="s">
        <v>36</v>
      </c>
      <c r="O8117" s="7">
        <v>44443</v>
      </c>
      <c r="P8117" s="7">
        <v>44777</v>
      </c>
      <c r="Q8117" t="s">
        <v>24</v>
      </c>
      <c r="R8117" s="7">
        <v>45688</v>
      </c>
      <c r="S8117" s="8">
        <f t="shared" si="560"/>
        <v>41.284931506849318</v>
      </c>
      <c r="T8117" t="str">
        <f t="shared" si="559"/>
        <v>35-45</v>
      </c>
      <c r="U8117" s="7">
        <v>44777</v>
      </c>
      <c r="V8117">
        <f t="shared" si="561"/>
        <v>239</v>
      </c>
    </row>
    <row r="8118" spans="1:22">
      <c r="A8118">
        <v>139035</v>
      </c>
      <c r="B8118" t="s">
        <v>17</v>
      </c>
      <c r="C8118" t="s">
        <v>18</v>
      </c>
      <c r="D8118" t="s">
        <v>19</v>
      </c>
      <c r="H8118" t="s">
        <v>19</v>
      </c>
      <c r="J8118" t="s">
        <v>20</v>
      </c>
      <c r="K8118" s="7">
        <v>37186</v>
      </c>
      <c r="L8118" t="s">
        <v>104</v>
      </c>
      <c r="M8118" t="s">
        <v>57</v>
      </c>
      <c r="N8118" t="s">
        <v>43</v>
      </c>
      <c r="O8118" s="7" t="s">
        <v>36</v>
      </c>
      <c r="P8118" s="7" t="s">
        <v>36</v>
      </c>
      <c r="Q8118" t="s">
        <v>36</v>
      </c>
      <c r="R8118" s="7">
        <v>45688</v>
      </c>
      <c r="S8118" s="8">
        <f t="shared" si="560"/>
        <v>23.293150684931508</v>
      </c>
      <c r="T8118" t="str">
        <f t="shared" si="559"/>
        <v>16-25</v>
      </c>
      <c r="U8118" s="7" t="s">
        <v>36</v>
      </c>
      <c r="V8118" t="str">
        <f t="shared" si="561"/>
        <v/>
      </c>
    </row>
    <row r="8119" spans="1:22">
      <c r="A8119">
        <v>153076</v>
      </c>
      <c r="B8119" t="s">
        <v>17</v>
      </c>
      <c r="C8119" t="s">
        <v>18</v>
      </c>
      <c r="D8119" t="s">
        <v>19</v>
      </c>
      <c r="H8119" t="s">
        <v>19</v>
      </c>
      <c r="J8119" t="s">
        <v>20</v>
      </c>
      <c r="K8119" s="7">
        <v>35496</v>
      </c>
      <c r="L8119" t="s">
        <v>65</v>
      </c>
      <c r="M8119" t="s">
        <v>27</v>
      </c>
      <c r="N8119" t="s">
        <v>34</v>
      </c>
      <c r="O8119" s="7">
        <v>44461</v>
      </c>
      <c r="P8119" s="7">
        <v>44834</v>
      </c>
      <c r="Q8119" t="s">
        <v>24</v>
      </c>
      <c r="R8119" s="7">
        <v>45688</v>
      </c>
      <c r="S8119" s="8">
        <f t="shared" si="560"/>
        <v>27.923287671232877</v>
      </c>
      <c r="T8119" t="str">
        <f t="shared" si="559"/>
        <v>25-35</v>
      </c>
      <c r="U8119" s="7">
        <v>44834</v>
      </c>
      <c r="V8119">
        <f t="shared" si="561"/>
        <v>268</v>
      </c>
    </row>
    <row r="8120" spans="1:22">
      <c r="A8120">
        <v>116395</v>
      </c>
      <c r="B8120" t="s">
        <v>17</v>
      </c>
      <c r="C8120" t="s">
        <v>18</v>
      </c>
      <c r="D8120" t="s">
        <v>19</v>
      </c>
      <c r="H8120" t="s">
        <v>19</v>
      </c>
      <c r="J8120" t="s">
        <v>20</v>
      </c>
      <c r="K8120" s="7">
        <v>37387</v>
      </c>
      <c r="L8120" t="s">
        <v>54</v>
      </c>
      <c r="M8120" t="s">
        <v>27</v>
      </c>
      <c r="N8120" t="s">
        <v>32</v>
      </c>
      <c r="O8120" s="7">
        <v>42448</v>
      </c>
      <c r="P8120" s="7">
        <v>42644</v>
      </c>
      <c r="Q8120" t="s">
        <v>24</v>
      </c>
      <c r="R8120" s="7">
        <v>45688</v>
      </c>
      <c r="S8120" s="8">
        <f t="shared" si="560"/>
        <v>22.742465753424657</v>
      </c>
      <c r="T8120" t="str">
        <f t="shared" si="559"/>
        <v>16-25</v>
      </c>
      <c r="U8120" s="7">
        <v>42644</v>
      </c>
      <c r="V8120">
        <f t="shared" si="561"/>
        <v>140</v>
      </c>
    </row>
    <row r="8121" spans="1:22">
      <c r="A8121">
        <v>139883</v>
      </c>
      <c r="B8121" t="s">
        <v>17</v>
      </c>
      <c r="C8121" t="s">
        <v>25</v>
      </c>
      <c r="D8121" t="s">
        <v>19</v>
      </c>
      <c r="H8121" t="s">
        <v>19</v>
      </c>
      <c r="J8121" t="s">
        <v>30</v>
      </c>
      <c r="L8121" t="s">
        <v>126</v>
      </c>
      <c r="M8121" t="s">
        <v>52</v>
      </c>
      <c r="N8121" t="s">
        <v>32</v>
      </c>
      <c r="O8121" s="7">
        <v>43759</v>
      </c>
      <c r="P8121" s="7" t="s">
        <v>29</v>
      </c>
      <c r="Q8121" t="s">
        <v>38</v>
      </c>
      <c r="R8121" s="7">
        <v>45688</v>
      </c>
      <c r="S8121" s="8">
        <f t="shared" si="560"/>
        <v>125.17260273972603</v>
      </c>
      <c r="T8121" t="str">
        <f t="shared" si="559"/>
        <v>65+</v>
      </c>
      <c r="U8121" s="7">
        <f>R8121</f>
        <v>45688</v>
      </c>
      <c r="V8121">
        <f t="shared" si="561"/>
        <v>1380</v>
      </c>
    </row>
    <row r="8122" spans="1:22">
      <c r="A8122">
        <v>101236</v>
      </c>
      <c r="B8122" t="s">
        <v>17</v>
      </c>
      <c r="C8122" t="s">
        <v>18</v>
      </c>
      <c r="D8122" t="s">
        <v>19</v>
      </c>
      <c r="H8122" t="s">
        <v>19</v>
      </c>
      <c r="J8122" t="s">
        <v>30</v>
      </c>
      <c r="K8122" s="7">
        <v>34404</v>
      </c>
      <c r="L8122" t="s">
        <v>72</v>
      </c>
      <c r="M8122" t="s">
        <v>22</v>
      </c>
      <c r="N8122" t="s">
        <v>32</v>
      </c>
      <c r="O8122" s="7">
        <v>41128</v>
      </c>
      <c r="P8122" s="7">
        <v>42560</v>
      </c>
      <c r="Q8122" t="s">
        <v>24</v>
      </c>
      <c r="R8122" s="7">
        <v>45688</v>
      </c>
      <c r="S8122" s="8">
        <f t="shared" si="560"/>
        <v>30.915068493150685</v>
      </c>
      <c r="T8122" t="str">
        <f t="shared" si="559"/>
        <v>25-35</v>
      </c>
      <c r="U8122" s="7">
        <v>42560</v>
      </c>
      <c r="V8122">
        <f t="shared" si="561"/>
        <v>1024</v>
      </c>
    </row>
    <row r="8123" spans="1:22">
      <c r="A8123">
        <v>81049</v>
      </c>
      <c r="B8123" t="s">
        <v>17</v>
      </c>
      <c r="C8123" t="s">
        <v>18</v>
      </c>
      <c r="D8123" t="s">
        <v>19</v>
      </c>
      <c r="H8123" t="s">
        <v>19</v>
      </c>
      <c r="J8123" t="s">
        <v>30</v>
      </c>
      <c r="K8123" s="7">
        <v>24010</v>
      </c>
      <c r="L8123" t="s">
        <v>37</v>
      </c>
      <c r="M8123" t="s">
        <v>27</v>
      </c>
      <c r="N8123" t="s">
        <v>34</v>
      </c>
      <c r="O8123" s="7">
        <v>40337</v>
      </c>
      <c r="P8123" s="7">
        <v>1</v>
      </c>
      <c r="Q8123" t="s">
        <v>36</v>
      </c>
      <c r="R8123" s="7">
        <v>45688</v>
      </c>
      <c r="S8123" s="8">
        <f t="shared" si="560"/>
        <v>59.391780821917806</v>
      </c>
      <c r="T8123" t="str">
        <f t="shared" si="559"/>
        <v>55-65</v>
      </c>
      <c r="U8123" s="7">
        <v>1</v>
      </c>
    </row>
    <row r="8124" spans="1:22">
      <c r="A8124">
        <v>117414</v>
      </c>
      <c r="B8124" t="s">
        <v>17</v>
      </c>
      <c r="C8124" t="s">
        <v>18</v>
      </c>
      <c r="D8124" t="s">
        <v>19</v>
      </c>
      <c r="H8124" t="s">
        <v>19</v>
      </c>
      <c r="J8124" t="s">
        <v>30</v>
      </c>
      <c r="K8124" s="7">
        <v>21279</v>
      </c>
      <c r="L8124" t="s">
        <v>201</v>
      </c>
      <c r="M8124" t="s">
        <v>22</v>
      </c>
      <c r="N8124" t="s">
        <v>34</v>
      </c>
      <c r="O8124" s="7" t="s">
        <v>36</v>
      </c>
      <c r="P8124" s="7" t="s">
        <v>36</v>
      </c>
      <c r="Q8124" t="s">
        <v>36</v>
      </c>
      <c r="R8124" s="7">
        <v>45688</v>
      </c>
      <c r="S8124" s="8">
        <f t="shared" si="560"/>
        <v>66.873972602739727</v>
      </c>
      <c r="T8124" t="str">
        <f t="shared" si="559"/>
        <v>65+</v>
      </c>
      <c r="U8124" s="7" t="s">
        <v>36</v>
      </c>
      <c r="V8124" t="str">
        <f t="shared" si="561"/>
        <v/>
      </c>
    </row>
    <row r="8125" spans="1:22">
      <c r="A8125">
        <v>110712</v>
      </c>
      <c r="B8125" t="s">
        <v>17</v>
      </c>
      <c r="C8125" t="s">
        <v>18</v>
      </c>
      <c r="D8125" t="s">
        <v>19</v>
      </c>
      <c r="H8125" t="s">
        <v>19</v>
      </c>
      <c r="J8125" t="s">
        <v>20</v>
      </c>
      <c r="L8125" t="s">
        <v>120</v>
      </c>
      <c r="M8125" t="s">
        <v>22</v>
      </c>
      <c r="N8125" t="s">
        <v>34</v>
      </c>
      <c r="O8125" s="7">
        <v>42530</v>
      </c>
      <c r="P8125" s="7">
        <v>42530</v>
      </c>
      <c r="Q8125" t="s">
        <v>24</v>
      </c>
      <c r="R8125" s="7">
        <v>45688</v>
      </c>
      <c r="S8125" s="8">
        <f t="shared" si="560"/>
        <v>125.17260273972603</v>
      </c>
      <c r="T8125" t="str">
        <f t="shared" si="559"/>
        <v>65+</v>
      </c>
      <c r="U8125" s="7">
        <v>42530</v>
      </c>
      <c r="V8125">
        <f t="shared" si="561"/>
        <v>1</v>
      </c>
    </row>
    <row r="8126" spans="1:22">
      <c r="A8126">
        <v>162036</v>
      </c>
      <c r="B8126" t="s">
        <v>17</v>
      </c>
      <c r="C8126" t="s">
        <v>25</v>
      </c>
      <c r="D8126" t="s">
        <v>19</v>
      </c>
      <c r="H8126" t="s">
        <v>19</v>
      </c>
      <c r="J8126" t="s">
        <v>20</v>
      </c>
      <c r="K8126" s="7">
        <v>17424</v>
      </c>
      <c r="L8126" t="s">
        <v>83</v>
      </c>
      <c r="M8126" t="s">
        <v>27</v>
      </c>
      <c r="N8126" t="s">
        <v>34</v>
      </c>
      <c r="O8126" s="7">
        <v>44448</v>
      </c>
      <c r="P8126" s="7" t="s">
        <v>29</v>
      </c>
      <c r="Q8126" t="s">
        <v>24</v>
      </c>
      <c r="R8126" s="7">
        <v>45688</v>
      </c>
      <c r="S8126" s="8">
        <f t="shared" si="560"/>
        <v>77.435616438356163</v>
      </c>
      <c r="T8126" t="str">
        <f t="shared" si="559"/>
        <v>65+</v>
      </c>
      <c r="U8126" s="7">
        <f t="shared" ref="U8126:U8127" si="562">R8126</f>
        <v>45688</v>
      </c>
      <c r="V8126">
        <f t="shared" si="561"/>
        <v>887</v>
      </c>
    </row>
    <row r="8127" spans="1:22">
      <c r="A8127">
        <v>112803</v>
      </c>
      <c r="B8127" t="s">
        <v>17</v>
      </c>
      <c r="C8127" t="s">
        <v>25</v>
      </c>
      <c r="D8127" t="s">
        <v>19</v>
      </c>
      <c r="H8127" t="s">
        <v>19</v>
      </c>
      <c r="J8127" t="s">
        <v>20</v>
      </c>
      <c r="K8127" s="7">
        <v>21075</v>
      </c>
      <c r="L8127" t="s">
        <v>26</v>
      </c>
      <c r="M8127" t="s">
        <v>27</v>
      </c>
      <c r="N8127" t="s">
        <v>34</v>
      </c>
      <c r="O8127" s="7">
        <v>42195</v>
      </c>
      <c r="P8127" s="7" t="s">
        <v>29</v>
      </c>
      <c r="Q8127" t="s">
        <v>24</v>
      </c>
      <c r="R8127" s="7">
        <v>45688</v>
      </c>
      <c r="S8127" s="8">
        <f t="shared" si="560"/>
        <v>67.432876712328763</v>
      </c>
      <c r="T8127" t="str">
        <f t="shared" si="559"/>
        <v>65+</v>
      </c>
      <c r="U8127" s="7">
        <f t="shared" si="562"/>
        <v>45688</v>
      </c>
      <c r="V8127">
        <f t="shared" si="561"/>
        <v>2496</v>
      </c>
    </row>
    <row r="8128" spans="1:22">
      <c r="A8128">
        <v>119813</v>
      </c>
      <c r="B8128" t="s">
        <v>17</v>
      </c>
      <c r="C8128" t="s">
        <v>18</v>
      </c>
      <c r="D8128" t="s">
        <v>19</v>
      </c>
      <c r="H8128" t="s">
        <v>19</v>
      </c>
      <c r="J8128" t="s">
        <v>20</v>
      </c>
      <c r="K8128" s="7">
        <v>15272</v>
      </c>
      <c r="L8128" t="s">
        <v>96</v>
      </c>
      <c r="M8128" t="s">
        <v>22</v>
      </c>
      <c r="N8128" t="s">
        <v>34</v>
      </c>
      <c r="O8128" s="7">
        <v>42700</v>
      </c>
      <c r="P8128" s="7">
        <v>43419</v>
      </c>
      <c r="Q8128" t="s">
        <v>24</v>
      </c>
      <c r="R8128" s="7">
        <v>45688</v>
      </c>
      <c r="S8128" s="8">
        <f t="shared" si="560"/>
        <v>83.331506849315062</v>
      </c>
      <c r="T8128" t="str">
        <f t="shared" si="559"/>
        <v>65+</v>
      </c>
      <c r="U8128" s="7">
        <v>43419</v>
      </c>
      <c r="V8128">
        <f t="shared" si="561"/>
        <v>514</v>
      </c>
    </row>
    <row r="8129" spans="1:22">
      <c r="A8129">
        <v>94990</v>
      </c>
      <c r="B8129" t="s">
        <v>17</v>
      </c>
      <c r="C8129" t="s">
        <v>18</v>
      </c>
      <c r="D8129" t="s">
        <v>46</v>
      </c>
      <c r="E8129" t="s">
        <v>403</v>
      </c>
      <c r="F8129" t="s">
        <v>149</v>
      </c>
      <c r="G8129" t="s">
        <v>145</v>
      </c>
      <c r="H8129" t="s">
        <v>19</v>
      </c>
      <c r="J8129" t="s">
        <v>30</v>
      </c>
      <c r="K8129" s="7">
        <v>15489</v>
      </c>
      <c r="L8129" t="s">
        <v>26</v>
      </c>
      <c r="M8129" t="s">
        <v>27</v>
      </c>
      <c r="N8129" t="s">
        <v>34</v>
      </c>
      <c r="O8129" s="7">
        <v>41144</v>
      </c>
      <c r="P8129" s="7">
        <v>44333</v>
      </c>
      <c r="Q8129" t="s">
        <v>41</v>
      </c>
      <c r="R8129" s="7">
        <v>45688</v>
      </c>
      <c r="S8129" s="8">
        <f t="shared" si="560"/>
        <v>82.736986301369868</v>
      </c>
      <c r="T8129" t="str">
        <f t="shared" si="559"/>
        <v>65+</v>
      </c>
      <c r="U8129" s="7">
        <v>44333</v>
      </c>
      <c r="V8129">
        <f t="shared" si="561"/>
        <v>2278</v>
      </c>
    </row>
    <row r="8130" spans="1:22">
      <c r="A8130">
        <v>160443</v>
      </c>
      <c r="B8130" t="s">
        <v>17</v>
      </c>
      <c r="C8130" t="s">
        <v>18</v>
      </c>
      <c r="D8130" t="s">
        <v>19</v>
      </c>
      <c r="H8130" t="s">
        <v>19</v>
      </c>
      <c r="J8130" t="s">
        <v>30</v>
      </c>
      <c r="K8130" s="7">
        <v>24127</v>
      </c>
      <c r="L8130" t="s">
        <v>37</v>
      </c>
      <c r="M8130" t="s">
        <v>27</v>
      </c>
      <c r="N8130" t="s">
        <v>32</v>
      </c>
      <c r="O8130" s="7" t="s">
        <v>36</v>
      </c>
      <c r="P8130" s="7" t="s">
        <v>36</v>
      </c>
      <c r="Q8130" t="s">
        <v>36</v>
      </c>
      <c r="R8130" s="7">
        <v>45688</v>
      </c>
      <c r="S8130" s="8">
        <f t="shared" si="560"/>
        <v>59.07123287671233</v>
      </c>
      <c r="T8130" t="str">
        <f t="shared" ref="T8130:T8193" si="563">IFERROR(VLOOKUP(S8130,Age_Group_Arr,2,TRUE),"")</f>
        <v>55-65</v>
      </c>
      <c r="U8130" s="7" t="s">
        <v>36</v>
      </c>
      <c r="V8130" t="str">
        <f t="shared" si="561"/>
        <v/>
      </c>
    </row>
    <row r="8131" spans="1:22">
      <c r="A8131">
        <v>162240</v>
      </c>
      <c r="B8131" t="s">
        <v>17</v>
      </c>
      <c r="C8131" t="s">
        <v>25</v>
      </c>
      <c r="D8131" t="s">
        <v>19</v>
      </c>
      <c r="H8131" t="s">
        <v>19</v>
      </c>
      <c r="J8131" t="s">
        <v>20</v>
      </c>
      <c r="K8131" s="7">
        <v>38887</v>
      </c>
      <c r="L8131" t="s">
        <v>37</v>
      </c>
      <c r="M8131" t="s">
        <v>27</v>
      </c>
      <c r="N8131" t="s">
        <v>40</v>
      </c>
      <c r="O8131" s="7">
        <v>45132</v>
      </c>
      <c r="P8131" s="7" t="s">
        <v>29</v>
      </c>
      <c r="Q8131" t="s">
        <v>24</v>
      </c>
      <c r="R8131" s="7">
        <v>45688</v>
      </c>
      <c r="S8131" s="8">
        <f t="shared" ref="S8131:S8194" si="564">(SUM(R8131-K8131)/365)</f>
        <v>18.632876712328766</v>
      </c>
      <c r="T8131" t="str">
        <f t="shared" si="563"/>
        <v>16-25</v>
      </c>
      <c r="U8131" s="7">
        <f>R8131</f>
        <v>45688</v>
      </c>
      <c r="V8131">
        <f t="shared" ref="V8131:V8193" si="565">IFERROR(NETWORKDAYS(O8131,U8131,8),"")</f>
        <v>399</v>
      </c>
    </row>
    <row r="8132" spans="1:22">
      <c r="A8132">
        <v>55192</v>
      </c>
      <c r="B8132" t="s">
        <v>17</v>
      </c>
      <c r="C8132" t="s">
        <v>18</v>
      </c>
      <c r="D8132" t="s">
        <v>19</v>
      </c>
      <c r="H8132" t="s">
        <v>19</v>
      </c>
      <c r="J8132" t="s">
        <v>20</v>
      </c>
      <c r="K8132" s="7">
        <v>13441</v>
      </c>
      <c r="L8132" t="s">
        <v>65</v>
      </c>
      <c r="M8132" t="s">
        <v>27</v>
      </c>
      <c r="N8132" t="s">
        <v>34</v>
      </c>
      <c r="O8132" s="7">
        <v>38177</v>
      </c>
      <c r="P8132" s="7">
        <v>43880</v>
      </c>
      <c r="Q8132" t="s">
        <v>24</v>
      </c>
      <c r="R8132" s="7">
        <v>45688</v>
      </c>
      <c r="S8132" s="8">
        <f t="shared" si="564"/>
        <v>88.347945205479448</v>
      </c>
      <c r="T8132" t="str">
        <f t="shared" si="563"/>
        <v>65+</v>
      </c>
      <c r="U8132" s="7">
        <v>43880</v>
      </c>
      <c r="V8132">
        <f t="shared" si="565"/>
        <v>4074</v>
      </c>
    </row>
    <row r="8133" spans="1:22">
      <c r="A8133">
        <v>95069</v>
      </c>
      <c r="B8133" t="s">
        <v>17</v>
      </c>
      <c r="C8133" t="s">
        <v>18</v>
      </c>
      <c r="D8133" t="s">
        <v>19</v>
      </c>
      <c r="H8133" t="s">
        <v>19</v>
      </c>
      <c r="J8133" t="s">
        <v>20</v>
      </c>
      <c r="K8133" s="7">
        <v>33178</v>
      </c>
      <c r="L8133" t="s">
        <v>82</v>
      </c>
      <c r="M8133" t="s">
        <v>27</v>
      </c>
      <c r="N8133" t="s">
        <v>34</v>
      </c>
      <c r="O8133" s="7">
        <v>41075</v>
      </c>
      <c r="P8133" s="7">
        <v>41548</v>
      </c>
      <c r="Q8133" t="s">
        <v>36</v>
      </c>
      <c r="R8133" s="7">
        <v>45688</v>
      </c>
      <c r="S8133" s="8">
        <f t="shared" si="564"/>
        <v>34.273972602739725</v>
      </c>
      <c r="T8133" t="str">
        <f t="shared" si="563"/>
        <v>25-35</v>
      </c>
      <c r="U8133" s="7">
        <v>41548</v>
      </c>
      <c r="V8133">
        <f t="shared" si="565"/>
        <v>338</v>
      </c>
    </row>
    <row r="8134" spans="1:22">
      <c r="A8134">
        <v>81051</v>
      </c>
      <c r="B8134" t="s">
        <v>17</v>
      </c>
      <c r="C8134" t="s">
        <v>18</v>
      </c>
      <c r="D8134" t="s">
        <v>19</v>
      </c>
      <c r="H8134" t="s">
        <v>19</v>
      </c>
      <c r="J8134" t="s">
        <v>20</v>
      </c>
      <c r="K8134" s="7">
        <v>34080</v>
      </c>
      <c r="L8134" t="s">
        <v>82</v>
      </c>
      <c r="M8134" t="s">
        <v>27</v>
      </c>
      <c r="N8134" t="s">
        <v>34</v>
      </c>
      <c r="O8134" s="7">
        <v>40418</v>
      </c>
      <c r="P8134" s="7">
        <v>41865</v>
      </c>
      <c r="Q8134" t="s">
        <v>36</v>
      </c>
      <c r="R8134" s="7">
        <v>45688</v>
      </c>
      <c r="S8134" s="8">
        <f t="shared" si="564"/>
        <v>31.802739726027397</v>
      </c>
      <c r="T8134" t="str">
        <f t="shared" si="563"/>
        <v>25-35</v>
      </c>
      <c r="U8134" s="7">
        <v>41865</v>
      </c>
      <c r="V8134">
        <f t="shared" si="565"/>
        <v>1034</v>
      </c>
    </row>
    <row r="8135" spans="1:22">
      <c r="A8135">
        <v>111457</v>
      </c>
      <c r="B8135" t="s">
        <v>17</v>
      </c>
      <c r="C8135" t="s">
        <v>18</v>
      </c>
      <c r="D8135" t="s">
        <v>19</v>
      </c>
      <c r="H8135" t="s">
        <v>46</v>
      </c>
      <c r="I8135" t="s">
        <v>513</v>
      </c>
      <c r="J8135" t="s">
        <v>30</v>
      </c>
      <c r="K8135" s="7">
        <v>18833</v>
      </c>
      <c r="L8135" t="s">
        <v>99</v>
      </c>
      <c r="M8135" t="s">
        <v>27</v>
      </c>
      <c r="N8135" t="s">
        <v>32</v>
      </c>
      <c r="O8135" s="7">
        <v>41951</v>
      </c>
      <c r="P8135" s="7">
        <v>42838</v>
      </c>
      <c r="Q8135" t="s">
        <v>24</v>
      </c>
      <c r="R8135" s="7">
        <v>45688</v>
      </c>
      <c r="S8135" s="8">
        <f t="shared" si="564"/>
        <v>73.575342465753423</v>
      </c>
      <c r="T8135" t="str">
        <f t="shared" si="563"/>
        <v>65+</v>
      </c>
      <c r="U8135" s="7">
        <v>42838</v>
      </c>
      <c r="V8135">
        <f t="shared" si="565"/>
        <v>634</v>
      </c>
    </row>
    <row r="8136" spans="1:22">
      <c r="A8136">
        <v>116169</v>
      </c>
      <c r="B8136" t="s">
        <v>17</v>
      </c>
      <c r="C8136" t="s">
        <v>18</v>
      </c>
      <c r="D8136" t="s">
        <v>19</v>
      </c>
      <c r="H8136" t="s">
        <v>19</v>
      </c>
      <c r="J8136" t="s">
        <v>30</v>
      </c>
      <c r="K8136" s="7">
        <v>22635</v>
      </c>
      <c r="L8136" t="s">
        <v>37</v>
      </c>
      <c r="M8136" t="s">
        <v>27</v>
      </c>
      <c r="N8136" t="s">
        <v>34</v>
      </c>
      <c r="O8136" s="7">
        <v>42444</v>
      </c>
      <c r="P8136" s="7">
        <v>42444</v>
      </c>
      <c r="Q8136" t="s">
        <v>36</v>
      </c>
      <c r="R8136" s="7">
        <v>45688</v>
      </c>
      <c r="S8136" s="8">
        <f t="shared" si="564"/>
        <v>63.158904109589038</v>
      </c>
      <c r="T8136" t="str">
        <f t="shared" si="563"/>
        <v>55-65</v>
      </c>
      <c r="U8136" s="7">
        <v>42444</v>
      </c>
      <c r="V8136">
        <f t="shared" si="565"/>
        <v>1</v>
      </c>
    </row>
    <row r="8137" spans="1:22">
      <c r="A8137">
        <v>51533</v>
      </c>
      <c r="B8137" t="s">
        <v>17</v>
      </c>
      <c r="C8137" t="s">
        <v>18</v>
      </c>
      <c r="D8137" t="s">
        <v>19</v>
      </c>
      <c r="H8137" t="s">
        <v>19</v>
      </c>
      <c r="J8137" t="s">
        <v>20</v>
      </c>
      <c r="K8137" s="7">
        <v>22985</v>
      </c>
      <c r="L8137" t="s">
        <v>37</v>
      </c>
      <c r="M8137" t="s">
        <v>27</v>
      </c>
      <c r="N8137" t="s">
        <v>34</v>
      </c>
      <c r="O8137" s="7">
        <v>40948</v>
      </c>
      <c r="P8137" s="7">
        <v>41199</v>
      </c>
      <c r="Q8137" t="s">
        <v>36</v>
      </c>
      <c r="R8137" s="7">
        <v>45688</v>
      </c>
      <c r="S8137" s="8">
        <f t="shared" si="564"/>
        <v>62.2</v>
      </c>
      <c r="T8137" t="str">
        <f t="shared" si="563"/>
        <v>55-65</v>
      </c>
      <c r="U8137" s="7">
        <v>41199</v>
      </c>
      <c r="V8137">
        <f t="shared" si="565"/>
        <v>180</v>
      </c>
    </row>
    <row r="8138" spans="1:22">
      <c r="A8138">
        <v>21115</v>
      </c>
      <c r="B8138" t="s">
        <v>17</v>
      </c>
      <c r="C8138" t="s">
        <v>25</v>
      </c>
      <c r="D8138" t="s">
        <v>19</v>
      </c>
      <c r="H8138" t="s">
        <v>19</v>
      </c>
      <c r="J8138" t="s">
        <v>20</v>
      </c>
      <c r="K8138" s="7">
        <v>12071</v>
      </c>
      <c r="L8138" t="s">
        <v>37</v>
      </c>
      <c r="M8138" t="s">
        <v>27</v>
      </c>
      <c r="N8138" t="s">
        <v>34</v>
      </c>
      <c r="O8138" s="7">
        <v>35247</v>
      </c>
      <c r="P8138" s="7" t="s">
        <v>29</v>
      </c>
      <c r="Q8138" t="s">
        <v>24</v>
      </c>
      <c r="R8138" s="7">
        <v>45688</v>
      </c>
      <c r="S8138" s="8">
        <f t="shared" si="564"/>
        <v>92.101369863013701</v>
      </c>
      <c r="T8138" t="str">
        <f t="shared" si="563"/>
        <v>65+</v>
      </c>
      <c r="U8138" s="7">
        <f>R8138</f>
        <v>45688</v>
      </c>
      <c r="V8138">
        <f t="shared" si="565"/>
        <v>7460</v>
      </c>
    </row>
    <row r="8139" spans="1:22">
      <c r="A8139">
        <v>107856</v>
      </c>
      <c r="B8139" t="s">
        <v>17</v>
      </c>
      <c r="C8139" t="s">
        <v>18</v>
      </c>
      <c r="D8139" t="s">
        <v>19</v>
      </c>
      <c r="H8139" t="s">
        <v>19</v>
      </c>
      <c r="J8139" t="s">
        <v>20</v>
      </c>
      <c r="K8139" s="7">
        <v>22836</v>
      </c>
      <c r="L8139" t="s">
        <v>99</v>
      </c>
      <c r="M8139" t="s">
        <v>27</v>
      </c>
      <c r="N8139" t="s">
        <v>34</v>
      </c>
      <c r="O8139" s="7">
        <v>41703</v>
      </c>
      <c r="P8139" s="7">
        <v>42482</v>
      </c>
      <c r="Q8139" t="s">
        <v>24</v>
      </c>
      <c r="R8139" s="7">
        <v>45688</v>
      </c>
      <c r="S8139" s="8">
        <f t="shared" si="564"/>
        <v>62.608219178082194</v>
      </c>
      <c r="T8139" t="str">
        <f t="shared" si="563"/>
        <v>55-65</v>
      </c>
      <c r="U8139" s="7">
        <v>42482</v>
      </c>
      <c r="V8139">
        <f t="shared" si="565"/>
        <v>558</v>
      </c>
    </row>
    <row r="8140" spans="1:22">
      <c r="A8140">
        <v>168481</v>
      </c>
      <c r="B8140" t="s">
        <v>17</v>
      </c>
      <c r="C8140" t="s">
        <v>71</v>
      </c>
      <c r="D8140" t="s">
        <v>19</v>
      </c>
      <c r="H8140" t="s">
        <v>19</v>
      </c>
      <c r="J8140" t="s">
        <v>20</v>
      </c>
      <c r="K8140" s="7">
        <v>38545</v>
      </c>
      <c r="L8140" t="s">
        <v>101</v>
      </c>
      <c r="M8140" t="s">
        <v>22</v>
      </c>
      <c r="N8140" t="s">
        <v>34</v>
      </c>
      <c r="O8140" s="7" t="s">
        <v>36</v>
      </c>
      <c r="P8140" s="7" t="s">
        <v>36</v>
      </c>
      <c r="Q8140" t="s">
        <v>36</v>
      </c>
      <c r="R8140" s="7">
        <v>45688</v>
      </c>
      <c r="S8140" s="8">
        <f t="shared" si="564"/>
        <v>19.56986301369863</v>
      </c>
      <c r="T8140" t="str">
        <f t="shared" si="563"/>
        <v>16-25</v>
      </c>
      <c r="U8140" s="7" t="s">
        <v>36</v>
      </c>
      <c r="V8140" t="str">
        <f t="shared" si="565"/>
        <v/>
      </c>
    </row>
    <row r="8141" spans="1:22">
      <c r="A8141">
        <v>79629</v>
      </c>
      <c r="B8141" t="s">
        <v>17</v>
      </c>
      <c r="C8141" t="s">
        <v>18</v>
      </c>
      <c r="D8141" t="s">
        <v>19</v>
      </c>
      <c r="H8141" t="s">
        <v>19</v>
      </c>
      <c r="J8141" t="s">
        <v>20</v>
      </c>
      <c r="K8141" s="7">
        <v>26758</v>
      </c>
      <c r="L8141" t="s">
        <v>65</v>
      </c>
      <c r="M8141" t="s">
        <v>27</v>
      </c>
      <c r="N8141" t="s">
        <v>34</v>
      </c>
      <c r="O8141" s="7">
        <v>40676</v>
      </c>
      <c r="P8141" s="7">
        <v>41816</v>
      </c>
      <c r="Q8141" t="s">
        <v>36</v>
      </c>
      <c r="R8141" s="7">
        <v>45688</v>
      </c>
      <c r="S8141" s="8">
        <f t="shared" si="564"/>
        <v>51.863013698630134</v>
      </c>
      <c r="T8141" t="str">
        <f t="shared" si="563"/>
        <v>45-55</v>
      </c>
      <c r="U8141" s="7">
        <v>41816</v>
      </c>
      <c r="V8141">
        <f t="shared" si="565"/>
        <v>815</v>
      </c>
    </row>
    <row r="8142" spans="1:22">
      <c r="A8142">
        <v>121196</v>
      </c>
      <c r="B8142" t="s">
        <v>17</v>
      </c>
      <c r="C8142" t="s">
        <v>18</v>
      </c>
      <c r="D8142" t="s">
        <v>19</v>
      </c>
      <c r="H8142" t="s">
        <v>19</v>
      </c>
      <c r="J8142" t="s">
        <v>20</v>
      </c>
      <c r="K8142" s="7">
        <v>36689</v>
      </c>
      <c r="L8142" t="s">
        <v>73</v>
      </c>
      <c r="M8142" t="s">
        <v>22</v>
      </c>
      <c r="N8142" t="s">
        <v>34</v>
      </c>
      <c r="O8142" s="7">
        <v>42134</v>
      </c>
      <c r="P8142" s="7">
        <v>42838</v>
      </c>
      <c r="Q8142" t="s">
        <v>24</v>
      </c>
      <c r="R8142" s="7">
        <v>45688</v>
      </c>
      <c r="S8142" s="8">
        <f t="shared" si="564"/>
        <v>24.654794520547945</v>
      </c>
      <c r="T8142" t="str">
        <f t="shared" si="563"/>
        <v>16-25</v>
      </c>
      <c r="U8142" s="7">
        <v>42838</v>
      </c>
      <c r="V8142">
        <f t="shared" si="565"/>
        <v>504</v>
      </c>
    </row>
    <row r="8143" spans="1:22">
      <c r="A8143">
        <v>83823</v>
      </c>
      <c r="B8143" t="s">
        <v>17</v>
      </c>
      <c r="C8143" t="s">
        <v>18</v>
      </c>
      <c r="D8143" t="s">
        <v>19</v>
      </c>
      <c r="H8143" t="s">
        <v>19</v>
      </c>
      <c r="J8143" t="s">
        <v>20</v>
      </c>
      <c r="K8143" s="7">
        <v>35550</v>
      </c>
      <c r="L8143" t="s">
        <v>37</v>
      </c>
      <c r="M8143" t="s">
        <v>27</v>
      </c>
      <c r="N8143" t="s">
        <v>32</v>
      </c>
      <c r="O8143" s="7">
        <v>40866</v>
      </c>
      <c r="P8143" s="7">
        <v>40998</v>
      </c>
      <c r="Q8143" t="s">
        <v>36</v>
      </c>
      <c r="R8143" s="7">
        <v>45688</v>
      </c>
      <c r="S8143" s="8">
        <f t="shared" si="564"/>
        <v>27.775342465753425</v>
      </c>
      <c r="T8143" t="str">
        <f t="shared" si="563"/>
        <v>25-35</v>
      </c>
      <c r="U8143" s="7">
        <v>40998</v>
      </c>
      <c r="V8143">
        <f t="shared" si="565"/>
        <v>95</v>
      </c>
    </row>
    <row r="8144" spans="1:22">
      <c r="A8144">
        <v>123272</v>
      </c>
      <c r="B8144" t="s">
        <v>17</v>
      </c>
      <c r="C8144" t="s">
        <v>25</v>
      </c>
      <c r="D8144" t="s">
        <v>19</v>
      </c>
      <c r="H8144" t="s">
        <v>19</v>
      </c>
      <c r="J8144" t="s">
        <v>30</v>
      </c>
      <c r="K8144" s="7">
        <v>27427</v>
      </c>
      <c r="L8144" t="s">
        <v>59</v>
      </c>
      <c r="M8144" t="s">
        <v>27</v>
      </c>
      <c r="N8144" t="s">
        <v>32</v>
      </c>
      <c r="O8144" s="7">
        <v>43070</v>
      </c>
      <c r="P8144" s="7" t="s">
        <v>29</v>
      </c>
      <c r="Q8144" t="s">
        <v>38</v>
      </c>
      <c r="R8144" s="7">
        <v>45688</v>
      </c>
      <c r="S8144" s="8">
        <f t="shared" si="564"/>
        <v>50.030136986301372</v>
      </c>
      <c r="T8144" t="str">
        <f t="shared" si="563"/>
        <v>45-55</v>
      </c>
      <c r="U8144" s="7">
        <f>R8144</f>
        <v>45688</v>
      </c>
      <c r="V8144">
        <f t="shared" si="565"/>
        <v>1871</v>
      </c>
    </row>
    <row r="8145" spans="1:22">
      <c r="A8145">
        <v>148064</v>
      </c>
      <c r="B8145" t="s">
        <v>17</v>
      </c>
      <c r="C8145" t="s">
        <v>18</v>
      </c>
      <c r="D8145" t="s">
        <v>19</v>
      </c>
      <c r="H8145" t="s">
        <v>19</v>
      </c>
      <c r="J8145" t="s">
        <v>30</v>
      </c>
      <c r="K8145" s="7">
        <v>37641</v>
      </c>
      <c r="L8145" t="s">
        <v>33</v>
      </c>
      <c r="M8145" t="s">
        <v>22</v>
      </c>
      <c r="N8145" t="s">
        <v>34</v>
      </c>
      <c r="O8145" s="7">
        <v>43923</v>
      </c>
      <c r="P8145" s="7">
        <v>44755</v>
      </c>
      <c r="Q8145" t="s">
        <v>24</v>
      </c>
      <c r="R8145" s="7">
        <v>45688</v>
      </c>
      <c r="S8145" s="8">
        <f t="shared" si="564"/>
        <v>22.046575342465754</v>
      </c>
      <c r="T8145" t="str">
        <f t="shared" si="563"/>
        <v>16-25</v>
      </c>
      <c r="U8145" s="7">
        <v>44755</v>
      </c>
      <c r="V8145">
        <f t="shared" si="565"/>
        <v>595</v>
      </c>
    </row>
    <row r="8146" spans="1:22">
      <c r="A8146">
        <v>140631</v>
      </c>
      <c r="B8146" t="s">
        <v>17</v>
      </c>
      <c r="C8146" t="s">
        <v>18</v>
      </c>
      <c r="D8146" t="s">
        <v>19</v>
      </c>
      <c r="H8146" t="s">
        <v>19</v>
      </c>
      <c r="J8146" t="s">
        <v>30</v>
      </c>
      <c r="K8146" s="7">
        <v>31731</v>
      </c>
      <c r="L8146" t="s">
        <v>514</v>
      </c>
      <c r="M8146" t="s">
        <v>23</v>
      </c>
      <c r="N8146" t="s">
        <v>34</v>
      </c>
      <c r="O8146" s="7">
        <v>43804</v>
      </c>
      <c r="P8146" s="7">
        <v>44362</v>
      </c>
      <c r="Q8146" t="s">
        <v>24</v>
      </c>
      <c r="R8146" s="7">
        <v>45688</v>
      </c>
      <c r="S8146" s="8">
        <f t="shared" si="564"/>
        <v>38.238356164383561</v>
      </c>
      <c r="T8146" t="str">
        <f t="shared" si="563"/>
        <v>35-45</v>
      </c>
      <c r="U8146" s="7">
        <v>44362</v>
      </c>
      <c r="V8146">
        <f t="shared" si="565"/>
        <v>399</v>
      </c>
    </row>
    <row r="8147" spans="1:22">
      <c r="A8147">
        <v>145463</v>
      </c>
      <c r="B8147" t="s">
        <v>17</v>
      </c>
      <c r="C8147" t="s">
        <v>18</v>
      </c>
      <c r="D8147" t="s">
        <v>19</v>
      </c>
      <c r="H8147" t="s">
        <v>19</v>
      </c>
      <c r="J8147" t="s">
        <v>30</v>
      </c>
      <c r="K8147" s="7">
        <v>26508</v>
      </c>
      <c r="L8147" t="s">
        <v>104</v>
      </c>
      <c r="M8147" t="s">
        <v>57</v>
      </c>
      <c r="N8147" t="s">
        <v>34</v>
      </c>
      <c r="O8147" s="7" t="s">
        <v>36</v>
      </c>
      <c r="P8147" s="7" t="s">
        <v>36</v>
      </c>
      <c r="Q8147" t="s">
        <v>36</v>
      </c>
      <c r="R8147" s="7">
        <v>45688</v>
      </c>
      <c r="S8147" s="8">
        <f t="shared" si="564"/>
        <v>52.547945205479451</v>
      </c>
      <c r="T8147" t="str">
        <f t="shared" si="563"/>
        <v>45-55</v>
      </c>
      <c r="U8147" s="7" t="s">
        <v>36</v>
      </c>
      <c r="V8147" t="str">
        <f t="shared" si="565"/>
        <v/>
      </c>
    </row>
    <row r="8148" spans="1:22">
      <c r="A8148">
        <v>81052</v>
      </c>
      <c r="B8148" t="s">
        <v>17</v>
      </c>
      <c r="C8148" t="s">
        <v>18</v>
      </c>
      <c r="D8148" t="s">
        <v>19</v>
      </c>
      <c r="H8148" t="s">
        <v>19</v>
      </c>
      <c r="J8148" t="s">
        <v>20</v>
      </c>
      <c r="K8148" s="7">
        <v>18519</v>
      </c>
      <c r="L8148" t="s">
        <v>37</v>
      </c>
      <c r="M8148" t="s">
        <v>27</v>
      </c>
      <c r="N8148" t="s">
        <v>34</v>
      </c>
      <c r="O8148" s="7">
        <v>33329</v>
      </c>
      <c r="P8148" s="7">
        <v>41850</v>
      </c>
      <c r="Q8148" t="s">
        <v>36</v>
      </c>
      <c r="R8148" s="7">
        <v>45688</v>
      </c>
      <c r="S8148" s="8">
        <f t="shared" si="564"/>
        <v>74.435616438356163</v>
      </c>
      <c r="T8148" t="str">
        <f t="shared" si="563"/>
        <v>65+</v>
      </c>
      <c r="U8148" s="7">
        <v>41850</v>
      </c>
      <c r="V8148">
        <f t="shared" si="565"/>
        <v>6088</v>
      </c>
    </row>
    <row r="8149" spans="1:22">
      <c r="A8149">
        <v>109123</v>
      </c>
      <c r="B8149" t="s">
        <v>17</v>
      </c>
      <c r="C8149" t="s">
        <v>18</v>
      </c>
      <c r="D8149" t="s">
        <v>19</v>
      </c>
      <c r="H8149" t="s">
        <v>19</v>
      </c>
      <c r="J8149" t="s">
        <v>20</v>
      </c>
      <c r="K8149" s="7">
        <v>25660</v>
      </c>
      <c r="L8149" t="s">
        <v>82</v>
      </c>
      <c r="M8149" t="s">
        <v>27</v>
      </c>
      <c r="N8149" t="s">
        <v>34</v>
      </c>
      <c r="O8149" s="7">
        <v>41911</v>
      </c>
      <c r="P8149" s="7">
        <v>44363</v>
      </c>
      <c r="Q8149" t="s">
        <v>24</v>
      </c>
      <c r="R8149" s="7">
        <v>45688</v>
      </c>
      <c r="S8149" s="8">
        <f t="shared" si="564"/>
        <v>54.871232876712327</v>
      </c>
      <c r="T8149" t="str">
        <f t="shared" si="563"/>
        <v>45-55</v>
      </c>
      <c r="U8149" s="7">
        <v>44363</v>
      </c>
      <c r="V8149">
        <f t="shared" si="565"/>
        <v>1753</v>
      </c>
    </row>
    <row r="8150" spans="1:22">
      <c r="A8150">
        <v>51238</v>
      </c>
      <c r="B8150" t="s">
        <v>17</v>
      </c>
      <c r="C8150" t="s">
        <v>18</v>
      </c>
      <c r="D8150" t="s">
        <v>19</v>
      </c>
      <c r="H8150" t="s">
        <v>19</v>
      </c>
      <c r="J8150" t="s">
        <v>20</v>
      </c>
      <c r="K8150" s="7">
        <v>27680</v>
      </c>
      <c r="L8150" t="s">
        <v>72</v>
      </c>
      <c r="M8150" t="s">
        <v>22</v>
      </c>
      <c r="N8150" t="s">
        <v>34</v>
      </c>
      <c r="O8150" s="7">
        <v>41383</v>
      </c>
      <c r="P8150" s="7">
        <v>42279</v>
      </c>
      <c r="Q8150" t="s">
        <v>55</v>
      </c>
      <c r="R8150" s="7">
        <v>45688</v>
      </c>
      <c r="S8150" s="8">
        <f t="shared" si="564"/>
        <v>49.336986301369862</v>
      </c>
      <c r="T8150" t="str">
        <f t="shared" si="563"/>
        <v>45-55</v>
      </c>
      <c r="U8150" s="7">
        <v>42279</v>
      </c>
      <c r="V8150">
        <f t="shared" si="565"/>
        <v>641</v>
      </c>
    </row>
    <row r="8151" spans="1:22">
      <c r="A8151">
        <v>124841</v>
      </c>
      <c r="B8151" t="s">
        <v>17</v>
      </c>
      <c r="C8151" t="s">
        <v>18</v>
      </c>
      <c r="D8151" t="s">
        <v>19</v>
      </c>
      <c r="H8151" t="s">
        <v>19</v>
      </c>
      <c r="J8151" t="s">
        <v>20</v>
      </c>
      <c r="K8151" s="7">
        <v>26776</v>
      </c>
      <c r="L8151" t="s">
        <v>42</v>
      </c>
      <c r="M8151" t="s">
        <v>22</v>
      </c>
      <c r="N8151" t="s">
        <v>40</v>
      </c>
      <c r="O8151" s="7">
        <v>43020</v>
      </c>
      <c r="P8151" s="7">
        <v>43586</v>
      </c>
      <c r="Q8151" t="s">
        <v>24</v>
      </c>
      <c r="R8151" s="7">
        <v>45688</v>
      </c>
      <c r="S8151" s="8">
        <f t="shared" si="564"/>
        <v>51.813698630136983</v>
      </c>
      <c r="T8151" t="str">
        <f t="shared" si="563"/>
        <v>45-55</v>
      </c>
      <c r="U8151" s="7">
        <v>43586</v>
      </c>
      <c r="V8151">
        <f t="shared" si="565"/>
        <v>405</v>
      </c>
    </row>
    <row r="8152" spans="1:22">
      <c r="A8152">
        <v>118420</v>
      </c>
      <c r="B8152" t="s">
        <v>17</v>
      </c>
      <c r="C8152" t="s">
        <v>18</v>
      </c>
      <c r="D8152" t="s">
        <v>19</v>
      </c>
      <c r="H8152" t="s">
        <v>19</v>
      </c>
      <c r="J8152" t="s">
        <v>20</v>
      </c>
      <c r="K8152" s="7">
        <v>37037</v>
      </c>
      <c r="L8152" t="s">
        <v>74</v>
      </c>
      <c r="M8152" t="s">
        <v>22</v>
      </c>
      <c r="N8152" t="s">
        <v>32</v>
      </c>
      <c r="O8152" s="7">
        <v>42598</v>
      </c>
      <c r="P8152" s="7">
        <v>43488</v>
      </c>
      <c r="Q8152" t="s">
        <v>24</v>
      </c>
      <c r="R8152" s="7">
        <v>45688</v>
      </c>
      <c r="S8152" s="8">
        <f t="shared" si="564"/>
        <v>23.701369863013699</v>
      </c>
      <c r="T8152" t="str">
        <f t="shared" si="563"/>
        <v>16-25</v>
      </c>
      <c r="U8152" s="7">
        <v>43488</v>
      </c>
      <c r="V8152">
        <f t="shared" si="565"/>
        <v>637</v>
      </c>
    </row>
    <row r="8153" spans="1:22">
      <c r="A8153">
        <v>79517</v>
      </c>
      <c r="B8153" t="s">
        <v>17</v>
      </c>
      <c r="C8153" t="s">
        <v>18</v>
      </c>
      <c r="D8153" t="s">
        <v>19</v>
      </c>
      <c r="H8153" t="s">
        <v>19</v>
      </c>
      <c r="J8153" t="s">
        <v>30</v>
      </c>
      <c r="K8153" s="7">
        <v>30673</v>
      </c>
      <c r="L8153" t="s">
        <v>48</v>
      </c>
      <c r="M8153" t="s">
        <v>27</v>
      </c>
      <c r="N8153" t="s">
        <v>32</v>
      </c>
      <c r="O8153" s="7">
        <v>40589</v>
      </c>
      <c r="P8153" s="7">
        <v>40857</v>
      </c>
      <c r="Q8153" t="s">
        <v>36</v>
      </c>
      <c r="R8153" s="7">
        <v>45688</v>
      </c>
      <c r="S8153" s="8">
        <f t="shared" si="564"/>
        <v>41.136986301369866</v>
      </c>
      <c r="T8153" t="str">
        <f t="shared" si="563"/>
        <v>35-45</v>
      </c>
      <c r="U8153" s="7">
        <v>40857</v>
      </c>
      <c r="V8153">
        <f t="shared" si="565"/>
        <v>193</v>
      </c>
    </row>
    <row r="8154" spans="1:22">
      <c r="A8154">
        <v>146824</v>
      </c>
      <c r="B8154" t="s">
        <v>17</v>
      </c>
      <c r="C8154" t="s">
        <v>18</v>
      </c>
      <c r="D8154" t="s">
        <v>19</v>
      </c>
      <c r="H8154" t="s">
        <v>19</v>
      </c>
      <c r="J8154" t="s">
        <v>20</v>
      </c>
      <c r="K8154" s="7">
        <v>30663</v>
      </c>
      <c r="L8154" t="s">
        <v>59</v>
      </c>
      <c r="M8154" t="s">
        <v>27</v>
      </c>
      <c r="N8154" t="s">
        <v>34</v>
      </c>
      <c r="O8154" s="7" t="s">
        <v>36</v>
      </c>
      <c r="P8154" s="7" t="s">
        <v>36</v>
      </c>
      <c r="Q8154" t="s">
        <v>36</v>
      </c>
      <c r="R8154" s="7">
        <v>45688</v>
      </c>
      <c r="S8154" s="8">
        <f t="shared" si="564"/>
        <v>41.164383561643838</v>
      </c>
      <c r="T8154" t="str">
        <f t="shared" si="563"/>
        <v>35-45</v>
      </c>
      <c r="U8154" s="7" t="s">
        <v>36</v>
      </c>
      <c r="V8154" t="str">
        <f t="shared" si="565"/>
        <v/>
      </c>
    </row>
    <row r="8155" spans="1:22">
      <c r="A8155">
        <v>150465</v>
      </c>
      <c r="B8155" t="s">
        <v>17</v>
      </c>
      <c r="C8155" t="s">
        <v>18</v>
      </c>
      <c r="D8155" t="s">
        <v>19</v>
      </c>
      <c r="H8155" t="s">
        <v>19</v>
      </c>
      <c r="J8155" t="s">
        <v>20</v>
      </c>
      <c r="K8155" s="7">
        <v>16132</v>
      </c>
      <c r="L8155" t="s">
        <v>66</v>
      </c>
      <c r="M8155" t="s">
        <v>57</v>
      </c>
      <c r="N8155" t="s">
        <v>34</v>
      </c>
      <c r="O8155" s="7">
        <v>44331</v>
      </c>
      <c r="P8155" s="7">
        <v>44776</v>
      </c>
      <c r="Q8155" t="s">
        <v>24</v>
      </c>
      <c r="R8155" s="7">
        <v>45688</v>
      </c>
      <c r="S8155" s="8">
        <f t="shared" si="564"/>
        <v>80.975342465753428</v>
      </c>
      <c r="T8155" t="str">
        <f t="shared" si="563"/>
        <v>65+</v>
      </c>
      <c r="U8155" s="7">
        <v>44776</v>
      </c>
      <c r="V8155">
        <f t="shared" si="565"/>
        <v>318</v>
      </c>
    </row>
    <row r="8156" spans="1:22">
      <c r="A8156">
        <v>79714</v>
      </c>
      <c r="B8156" t="s">
        <v>17</v>
      </c>
      <c r="C8156" t="s">
        <v>18</v>
      </c>
      <c r="D8156" t="s">
        <v>19</v>
      </c>
      <c r="H8156" t="s">
        <v>19</v>
      </c>
      <c r="J8156" t="s">
        <v>20</v>
      </c>
      <c r="K8156" s="7">
        <v>18884</v>
      </c>
      <c r="L8156" t="s">
        <v>82</v>
      </c>
      <c r="M8156" t="s">
        <v>27</v>
      </c>
      <c r="N8156" t="s">
        <v>34</v>
      </c>
      <c r="O8156" s="7">
        <v>40619</v>
      </c>
      <c r="P8156" s="7">
        <v>44432</v>
      </c>
      <c r="Q8156" t="s">
        <v>24</v>
      </c>
      <c r="R8156" s="7">
        <v>45688</v>
      </c>
      <c r="S8156" s="8">
        <f t="shared" si="564"/>
        <v>73.435616438356163</v>
      </c>
      <c r="T8156" t="str">
        <f t="shared" si="563"/>
        <v>65+</v>
      </c>
      <c r="U8156" s="7">
        <v>44432</v>
      </c>
      <c r="V8156">
        <f t="shared" si="565"/>
        <v>2724</v>
      </c>
    </row>
    <row r="8157" spans="1:22">
      <c r="A8157">
        <v>151128</v>
      </c>
      <c r="B8157" t="s">
        <v>17</v>
      </c>
      <c r="C8157" t="s">
        <v>25</v>
      </c>
      <c r="D8157" t="s">
        <v>19</v>
      </c>
      <c r="H8157" t="s">
        <v>19</v>
      </c>
      <c r="J8157" t="s">
        <v>20</v>
      </c>
      <c r="K8157" s="7">
        <v>37808</v>
      </c>
      <c r="L8157" t="s">
        <v>96</v>
      </c>
      <c r="M8157" t="s">
        <v>22</v>
      </c>
      <c r="N8157" t="s">
        <v>36</v>
      </c>
      <c r="O8157" s="7">
        <v>44396</v>
      </c>
      <c r="P8157" s="7" t="s">
        <v>29</v>
      </c>
      <c r="Q8157" t="s">
        <v>24</v>
      </c>
      <c r="R8157" s="7">
        <v>45688</v>
      </c>
      <c r="S8157" s="8">
        <f t="shared" si="564"/>
        <v>21.589041095890412</v>
      </c>
      <c r="T8157" t="str">
        <f t="shared" si="563"/>
        <v>16-25</v>
      </c>
      <c r="U8157" s="7">
        <f t="shared" ref="U8157:U8158" si="566">R8157</f>
        <v>45688</v>
      </c>
      <c r="V8157">
        <f t="shared" si="565"/>
        <v>925</v>
      </c>
    </row>
    <row r="8158" spans="1:22">
      <c r="A8158">
        <v>158046</v>
      </c>
      <c r="B8158" t="s">
        <v>17</v>
      </c>
      <c r="C8158" t="s">
        <v>25</v>
      </c>
      <c r="D8158" t="s">
        <v>19</v>
      </c>
      <c r="H8158" t="s">
        <v>19</v>
      </c>
      <c r="J8158" t="s">
        <v>30</v>
      </c>
      <c r="K8158" s="7">
        <v>21662</v>
      </c>
      <c r="L8158" t="s">
        <v>96</v>
      </c>
      <c r="M8158" t="s">
        <v>22</v>
      </c>
      <c r="N8158" t="s">
        <v>34</v>
      </c>
      <c r="O8158" s="7">
        <v>44849</v>
      </c>
      <c r="P8158" s="7" t="s">
        <v>29</v>
      </c>
      <c r="Q8158" t="s">
        <v>24</v>
      </c>
      <c r="R8158" s="7">
        <v>45688</v>
      </c>
      <c r="S8158" s="8">
        <f t="shared" si="564"/>
        <v>65.824657534246569</v>
      </c>
      <c r="T8158" t="str">
        <f t="shared" si="563"/>
        <v>65+</v>
      </c>
      <c r="U8158" s="7">
        <f t="shared" si="566"/>
        <v>45688</v>
      </c>
      <c r="V8158">
        <f t="shared" si="565"/>
        <v>600</v>
      </c>
    </row>
    <row r="8159" spans="1:22">
      <c r="A8159">
        <v>104348</v>
      </c>
      <c r="B8159" t="s">
        <v>17</v>
      </c>
      <c r="C8159" t="s">
        <v>18</v>
      </c>
      <c r="D8159" t="s">
        <v>19</v>
      </c>
      <c r="H8159" t="s">
        <v>19</v>
      </c>
      <c r="J8159" t="s">
        <v>30</v>
      </c>
      <c r="K8159" s="7">
        <v>29643</v>
      </c>
      <c r="L8159" t="s">
        <v>37</v>
      </c>
      <c r="M8159" t="s">
        <v>27</v>
      </c>
      <c r="N8159" t="s">
        <v>34</v>
      </c>
      <c r="O8159" s="7">
        <v>41498</v>
      </c>
      <c r="P8159" s="7">
        <v>41498</v>
      </c>
      <c r="Q8159" t="s">
        <v>36</v>
      </c>
      <c r="R8159" s="7">
        <v>45688</v>
      </c>
      <c r="S8159" s="8">
        <f t="shared" si="564"/>
        <v>43.958904109589042</v>
      </c>
      <c r="T8159" t="str">
        <f t="shared" si="563"/>
        <v>35-45</v>
      </c>
      <c r="U8159" s="7">
        <v>41498</v>
      </c>
      <c r="V8159">
        <f t="shared" si="565"/>
        <v>1</v>
      </c>
    </row>
    <row r="8160" spans="1:22">
      <c r="A8160">
        <v>116206</v>
      </c>
      <c r="B8160" t="s">
        <v>17</v>
      </c>
      <c r="C8160" t="s">
        <v>18</v>
      </c>
      <c r="D8160" t="s">
        <v>19</v>
      </c>
      <c r="H8160" t="s">
        <v>19</v>
      </c>
      <c r="J8160" t="s">
        <v>30</v>
      </c>
      <c r="K8160" s="7">
        <v>30860</v>
      </c>
      <c r="L8160" t="s">
        <v>70</v>
      </c>
      <c r="M8160" t="s">
        <v>22</v>
      </c>
      <c r="N8160" t="s">
        <v>34</v>
      </c>
      <c r="O8160" s="7" t="s">
        <v>36</v>
      </c>
      <c r="P8160" s="7" t="s">
        <v>36</v>
      </c>
      <c r="Q8160" t="s">
        <v>36</v>
      </c>
      <c r="R8160" s="7">
        <v>45688</v>
      </c>
      <c r="S8160" s="8">
        <f t="shared" si="564"/>
        <v>40.624657534246573</v>
      </c>
      <c r="T8160" t="str">
        <f t="shared" si="563"/>
        <v>35-45</v>
      </c>
      <c r="U8160" s="7" t="s">
        <v>36</v>
      </c>
      <c r="V8160" t="str">
        <f t="shared" si="565"/>
        <v/>
      </c>
    </row>
    <row r="8161" spans="1:22">
      <c r="A8161">
        <v>87937</v>
      </c>
      <c r="B8161" t="s">
        <v>17</v>
      </c>
      <c r="C8161" t="s">
        <v>18</v>
      </c>
      <c r="D8161" t="s">
        <v>19</v>
      </c>
      <c r="G8161" t="s">
        <v>91</v>
      </c>
      <c r="H8161" t="s">
        <v>19</v>
      </c>
      <c r="J8161" t="s">
        <v>30</v>
      </c>
      <c r="K8161" s="7">
        <v>16889</v>
      </c>
      <c r="L8161" t="s">
        <v>82</v>
      </c>
      <c r="M8161" t="s">
        <v>27</v>
      </c>
      <c r="N8161" t="s">
        <v>34</v>
      </c>
      <c r="O8161" s="7">
        <v>43164</v>
      </c>
      <c r="P8161" s="7">
        <v>44432</v>
      </c>
      <c r="Q8161" t="s">
        <v>24</v>
      </c>
      <c r="R8161" s="7">
        <v>45688</v>
      </c>
      <c r="S8161" s="8">
        <f t="shared" si="564"/>
        <v>78.901369863013699</v>
      </c>
      <c r="T8161" t="str">
        <f t="shared" si="563"/>
        <v>65+</v>
      </c>
      <c r="U8161" s="7">
        <v>44432</v>
      </c>
      <c r="V8161">
        <f t="shared" si="565"/>
        <v>907</v>
      </c>
    </row>
    <row r="8162" spans="1:22">
      <c r="A8162">
        <v>107437</v>
      </c>
      <c r="B8162" t="s">
        <v>17</v>
      </c>
      <c r="C8162" t="s">
        <v>18</v>
      </c>
      <c r="D8162" t="s">
        <v>19</v>
      </c>
      <c r="H8162" t="s">
        <v>19</v>
      </c>
      <c r="J8162" t="s">
        <v>20</v>
      </c>
      <c r="K8162" s="7">
        <v>20695</v>
      </c>
      <c r="L8162" t="s">
        <v>112</v>
      </c>
      <c r="M8162" t="s">
        <v>22</v>
      </c>
      <c r="N8162" t="s">
        <v>32</v>
      </c>
      <c r="O8162" s="7">
        <v>41705</v>
      </c>
      <c r="P8162" s="7">
        <v>41821</v>
      </c>
      <c r="Q8162" t="s">
        <v>24</v>
      </c>
      <c r="R8162" s="7">
        <v>45688</v>
      </c>
      <c r="S8162" s="8">
        <f t="shared" si="564"/>
        <v>68.473972602739721</v>
      </c>
      <c r="T8162" t="str">
        <f t="shared" si="563"/>
        <v>65+</v>
      </c>
      <c r="U8162" s="7">
        <v>41821</v>
      </c>
      <c r="V8162">
        <f t="shared" si="565"/>
        <v>83</v>
      </c>
    </row>
    <row r="8163" spans="1:22">
      <c r="A8163">
        <v>82135</v>
      </c>
      <c r="B8163" t="s">
        <v>17</v>
      </c>
      <c r="C8163" t="s">
        <v>18</v>
      </c>
      <c r="D8163" t="s">
        <v>19</v>
      </c>
      <c r="H8163" t="s">
        <v>19</v>
      </c>
      <c r="J8163" t="s">
        <v>20</v>
      </c>
      <c r="K8163" s="7">
        <v>29700</v>
      </c>
      <c r="L8163" t="s">
        <v>110</v>
      </c>
      <c r="M8163" t="s">
        <v>22</v>
      </c>
      <c r="N8163" t="s">
        <v>32</v>
      </c>
      <c r="O8163" s="7">
        <v>40473</v>
      </c>
      <c r="P8163" s="7">
        <v>40923</v>
      </c>
      <c r="Q8163" t="s">
        <v>36</v>
      </c>
      <c r="R8163" s="7">
        <v>45688</v>
      </c>
      <c r="S8163" s="8">
        <f t="shared" si="564"/>
        <v>43.802739726027397</v>
      </c>
      <c r="T8163" t="str">
        <f t="shared" si="563"/>
        <v>35-45</v>
      </c>
      <c r="U8163" s="7">
        <v>40923</v>
      </c>
      <c r="V8163">
        <f t="shared" si="565"/>
        <v>321</v>
      </c>
    </row>
    <row r="8164" spans="1:22">
      <c r="A8164">
        <v>127981</v>
      </c>
      <c r="B8164" t="s">
        <v>17</v>
      </c>
      <c r="C8164" t="s">
        <v>18</v>
      </c>
      <c r="D8164" t="s">
        <v>19</v>
      </c>
      <c r="H8164" t="s">
        <v>19</v>
      </c>
      <c r="J8164" t="s">
        <v>20</v>
      </c>
      <c r="K8164" s="7">
        <v>15423</v>
      </c>
      <c r="L8164" t="s">
        <v>82</v>
      </c>
      <c r="M8164" t="s">
        <v>27</v>
      </c>
      <c r="N8164" t="s">
        <v>34</v>
      </c>
      <c r="O8164" s="7">
        <v>43214</v>
      </c>
      <c r="P8164" s="7">
        <v>44432</v>
      </c>
      <c r="Q8164" t="s">
        <v>24</v>
      </c>
      <c r="R8164" s="7">
        <v>45688</v>
      </c>
      <c r="S8164" s="8">
        <f t="shared" si="564"/>
        <v>82.917808219178085</v>
      </c>
      <c r="T8164" t="str">
        <f t="shared" si="563"/>
        <v>65+</v>
      </c>
      <c r="U8164" s="7">
        <v>44432</v>
      </c>
      <c r="V8164">
        <f t="shared" si="565"/>
        <v>871</v>
      </c>
    </row>
    <row r="8165" spans="1:22">
      <c r="A8165">
        <v>115883</v>
      </c>
      <c r="B8165" t="s">
        <v>17</v>
      </c>
      <c r="C8165" t="s">
        <v>18</v>
      </c>
      <c r="D8165" t="s">
        <v>19</v>
      </c>
      <c r="H8165" t="s">
        <v>19</v>
      </c>
      <c r="J8165" t="s">
        <v>20</v>
      </c>
      <c r="L8165" t="s">
        <v>67</v>
      </c>
      <c r="M8165" t="s">
        <v>22</v>
      </c>
      <c r="N8165" t="s">
        <v>36</v>
      </c>
      <c r="O8165" s="7">
        <v>42472</v>
      </c>
      <c r="P8165" s="7">
        <v>42472</v>
      </c>
      <c r="Q8165" t="s">
        <v>36</v>
      </c>
      <c r="R8165" s="7">
        <v>45688</v>
      </c>
      <c r="S8165" s="8">
        <f t="shared" si="564"/>
        <v>125.17260273972603</v>
      </c>
      <c r="T8165" t="str">
        <f t="shared" si="563"/>
        <v>65+</v>
      </c>
      <c r="U8165" s="7">
        <v>42472</v>
      </c>
      <c r="V8165">
        <f t="shared" si="565"/>
        <v>1</v>
      </c>
    </row>
    <row r="8166" spans="1:22">
      <c r="A8166">
        <v>93706</v>
      </c>
      <c r="B8166" t="s">
        <v>17</v>
      </c>
      <c r="C8166" t="s">
        <v>18</v>
      </c>
      <c r="D8166" t="s">
        <v>19</v>
      </c>
      <c r="H8166" t="s">
        <v>19</v>
      </c>
      <c r="J8166" t="s">
        <v>20</v>
      </c>
      <c r="K8166" s="7">
        <v>25106</v>
      </c>
      <c r="L8166" t="s">
        <v>48</v>
      </c>
      <c r="M8166" t="s">
        <v>27</v>
      </c>
      <c r="N8166" t="s">
        <v>43</v>
      </c>
      <c r="O8166" s="7">
        <v>41078</v>
      </c>
      <c r="P8166" s="7">
        <v>41782</v>
      </c>
      <c r="Q8166" t="s">
        <v>36</v>
      </c>
      <c r="R8166" s="7">
        <v>45688</v>
      </c>
      <c r="S8166" s="8">
        <f t="shared" si="564"/>
        <v>56.389041095890413</v>
      </c>
      <c r="T8166" t="str">
        <f t="shared" si="563"/>
        <v>55-65</v>
      </c>
      <c r="U8166" s="7">
        <v>41782</v>
      </c>
      <c r="V8166">
        <f t="shared" si="565"/>
        <v>505</v>
      </c>
    </row>
    <row r="8167" spans="1:22">
      <c r="A8167">
        <v>165209</v>
      </c>
      <c r="B8167" t="s">
        <v>17</v>
      </c>
      <c r="C8167" t="s">
        <v>18</v>
      </c>
      <c r="D8167" t="s">
        <v>19</v>
      </c>
      <c r="H8167" t="s">
        <v>19</v>
      </c>
      <c r="J8167" t="s">
        <v>30</v>
      </c>
      <c r="K8167" s="7">
        <v>39852</v>
      </c>
      <c r="L8167" t="s">
        <v>60</v>
      </c>
      <c r="M8167" t="s">
        <v>27</v>
      </c>
      <c r="N8167" t="s">
        <v>32</v>
      </c>
      <c r="O8167" s="7">
        <v>45211</v>
      </c>
      <c r="P8167" s="7">
        <v>45316</v>
      </c>
      <c r="Q8167" t="s">
        <v>77</v>
      </c>
      <c r="R8167" s="7">
        <v>45688</v>
      </c>
      <c r="S8167" s="8">
        <f t="shared" si="564"/>
        <v>15.989041095890411</v>
      </c>
      <c r="T8167" t="str">
        <f t="shared" si="563"/>
        <v/>
      </c>
      <c r="U8167" s="7">
        <v>45316</v>
      </c>
      <c r="V8167">
        <f t="shared" si="565"/>
        <v>76</v>
      </c>
    </row>
    <row r="8168" spans="1:22">
      <c r="A8168">
        <v>108434</v>
      </c>
      <c r="B8168" t="s">
        <v>17</v>
      </c>
      <c r="C8168" t="s">
        <v>18</v>
      </c>
      <c r="D8168" t="s">
        <v>19</v>
      </c>
      <c r="H8168" t="s">
        <v>19</v>
      </c>
      <c r="J8168" t="s">
        <v>20</v>
      </c>
      <c r="K8168" s="7">
        <v>24652</v>
      </c>
      <c r="L8168" t="s">
        <v>42</v>
      </c>
      <c r="M8168" t="s">
        <v>22</v>
      </c>
      <c r="N8168" t="s">
        <v>32</v>
      </c>
      <c r="O8168" s="7">
        <v>41814</v>
      </c>
      <c r="P8168" s="7">
        <v>41852</v>
      </c>
      <c r="Q8168" t="s">
        <v>36</v>
      </c>
      <c r="R8168" s="7">
        <v>45688</v>
      </c>
      <c r="S8168" s="8">
        <f t="shared" si="564"/>
        <v>57.632876712328766</v>
      </c>
      <c r="T8168" t="str">
        <f t="shared" si="563"/>
        <v>55-65</v>
      </c>
      <c r="U8168" s="7">
        <v>41852</v>
      </c>
      <c r="V8168">
        <f t="shared" si="565"/>
        <v>29</v>
      </c>
    </row>
    <row r="8169" spans="1:22">
      <c r="A8169">
        <v>42408</v>
      </c>
      <c r="B8169" t="s">
        <v>17</v>
      </c>
      <c r="C8169" t="s">
        <v>18</v>
      </c>
      <c r="D8169" t="s">
        <v>19</v>
      </c>
      <c r="H8169" t="s">
        <v>19</v>
      </c>
      <c r="J8169" t="s">
        <v>20</v>
      </c>
      <c r="L8169" t="s">
        <v>59</v>
      </c>
      <c r="M8169" t="s">
        <v>27</v>
      </c>
      <c r="N8169" t="s">
        <v>32</v>
      </c>
      <c r="O8169" s="7">
        <v>41228</v>
      </c>
      <c r="P8169" s="7">
        <v>41228</v>
      </c>
      <c r="Q8169" t="s">
        <v>36</v>
      </c>
      <c r="R8169" s="7">
        <v>45688</v>
      </c>
      <c r="S8169" s="8">
        <f t="shared" si="564"/>
        <v>125.17260273972603</v>
      </c>
      <c r="T8169" t="str">
        <f t="shared" si="563"/>
        <v>65+</v>
      </c>
      <c r="U8169" s="7">
        <v>41228</v>
      </c>
      <c r="V8169">
        <f t="shared" si="565"/>
        <v>1</v>
      </c>
    </row>
    <row r="8170" spans="1:22">
      <c r="A8170">
        <v>107151</v>
      </c>
      <c r="B8170" t="s">
        <v>17</v>
      </c>
      <c r="C8170" t="s">
        <v>18</v>
      </c>
      <c r="D8170" t="s">
        <v>19</v>
      </c>
      <c r="H8170" t="s">
        <v>19</v>
      </c>
      <c r="J8170" t="s">
        <v>20</v>
      </c>
      <c r="K8170" s="7">
        <v>23230</v>
      </c>
      <c r="L8170" t="s">
        <v>96</v>
      </c>
      <c r="M8170" t="s">
        <v>22</v>
      </c>
      <c r="N8170" t="s">
        <v>32</v>
      </c>
      <c r="O8170" s="7">
        <v>41683</v>
      </c>
      <c r="P8170" s="7">
        <v>42286</v>
      </c>
      <c r="Q8170" t="s">
        <v>24</v>
      </c>
      <c r="R8170" s="7">
        <v>45688</v>
      </c>
      <c r="S8170" s="8">
        <f t="shared" si="564"/>
        <v>61.528767123287672</v>
      </c>
      <c r="T8170" t="str">
        <f t="shared" si="563"/>
        <v>55-65</v>
      </c>
      <c r="U8170" s="7">
        <v>42286</v>
      </c>
      <c r="V8170">
        <f t="shared" si="565"/>
        <v>432</v>
      </c>
    </row>
    <row r="8171" spans="1:22">
      <c r="A8171">
        <v>111922</v>
      </c>
      <c r="B8171" t="s">
        <v>17</v>
      </c>
      <c r="C8171" t="s">
        <v>25</v>
      </c>
      <c r="D8171" t="s">
        <v>19</v>
      </c>
      <c r="H8171" t="s">
        <v>19</v>
      </c>
      <c r="J8171" t="s">
        <v>20</v>
      </c>
      <c r="K8171" s="7">
        <v>30650</v>
      </c>
      <c r="L8171" t="s">
        <v>26</v>
      </c>
      <c r="M8171" t="s">
        <v>27</v>
      </c>
      <c r="N8171" t="s">
        <v>34</v>
      </c>
      <c r="O8171" s="7">
        <v>42705</v>
      </c>
      <c r="P8171" s="7" t="s">
        <v>29</v>
      </c>
      <c r="Q8171" t="s">
        <v>38</v>
      </c>
      <c r="R8171" s="7">
        <v>45688</v>
      </c>
      <c r="S8171" s="8">
        <f t="shared" si="564"/>
        <v>41.2</v>
      </c>
      <c r="T8171" t="str">
        <f t="shared" si="563"/>
        <v>35-45</v>
      </c>
      <c r="U8171" s="7">
        <f>R8171</f>
        <v>45688</v>
      </c>
      <c r="V8171">
        <f t="shared" si="565"/>
        <v>2132</v>
      </c>
    </row>
    <row r="8172" spans="1:22">
      <c r="A8172">
        <v>80236</v>
      </c>
      <c r="B8172" t="s">
        <v>17</v>
      </c>
      <c r="C8172" t="s">
        <v>18</v>
      </c>
      <c r="D8172" t="s">
        <v>19</v>
      </c>
      <c r="H8172" t="s">
        <v>19</v>
      </c>
      <c r="J8172" t="s">
        <v>30</v>
      </c>
      <c r="L8172" t="s">
        <v>37</v>
      </c>
      <c r="M8172" t="s">
        <v>27</v>
      </c>
      <c r="N8172" t="s">
        <v>32</v>
      </c>
      <c r="O8172" s="7">
        <v>1</v>
      </c>
      <c r="P8172" s="7">
        <v>1</v>
      </c>
      <c r="Q8172" t="s">
        <v>36</v>
      </c>
      <c r="R8172" s="7">
        <v>45688</v>
      </c>
      <c r="S8172" s="8">
        <f t="shared" si="564"/>
        <v>125.17260273972603</v>
      </c>
      <c r="T8172" t="str">
        <f t="shared" si="563"/>
        <v>65+</v>
      </c>
      <c r="U8172" s="7">
        <v>1</v>
      </c>
    </row>
    <row r="8173" spans="1:22">
      <c r="A8173">
        <v>94346</v>
      </c>
      <c r="B8173" t="s">
        <v>17</v>
      </c>
      <c r="C8173" t="s">
        <v>18</v>
      </c>
      <c r="D8173" t="s">
        <v>19</v>
      </c>
      <c r="H8173" t="s">
        <v>19</v>
      </c>
      <c r="J8173" t="s">
        <v>30</v>
      </c>
      <c r="K8173" s="7">
        <v>34619</v>
      </c>
      <c r="L8173" t="s">
        <v>37</v>
      </c>
      <c r="M8173" t="s">
        <v>27</v>
      </c>
      <c r="N8173" t="s">
        <v>32</v>
      </c>
      <c r="O8173" s="7">
        <v>40996</v>
      </c>
      <c r="P8173" s="7">
        <v>41267</v>
      </c>
      <c r="Q8173" t="s">
        <v>36</v>
      </c>
      <c r="R8173" s="7">
        <v>45688</v>
      </c>
      <c r="S8173" s="8">
        <f t="shared" si="564"/>
        <v>30.326027397260273</v>
      </c>
      <c r="T8173" t="str">
        <f t="shared" si="563"/>
        <v>25-35</v>
      </c>
      <c r="U8173" s="7">
        <v>41267</v>
      </c>
      <c r="V8173">
        <f t="shared" si="565"/>
        <v>194</v>
      </c>
    </row>
    <row r="8174" spans="1:22">
      <c r="A8174">
        <v>109237</v>
      </c>
      <c r="B8174" t="s">
        <v>17</v>
      </c>
      <c r="C8174" t="s">
        <v>18</v>
      </c>
      <c r="D8174" t="s">
        <v>19</v>
      </c>
      <c r="G8174" t="s">
        <v>219</v>
      </c>
      <c r="H8174" t="s">
        <v>19</v>
      </c>
      <c r="J8174" t="s">
        <v>30</v>
      </c>
      <c r="K8174" s="7">
        <v>23390</v>
      </c>
      <c r="L8174" t="s">
        <v>515</v>
      </c>
      <c r="M8174" t="s">
        <v>23</v>
      </c>
      <c r="N8174" t="s">
        <v>32</v>
      </c>
      <c r="O8174" s="7">
        <v>41901</v>
      </c>
      <c r="P8174" s="7">
        <v>43900</v>
      </c>
      <c r="Q8174" t="s">
        <v>38</v>
      </c>
      <c r="R8174" s="7">
        <v>45688</v>
      </c>
      <c r="S8174" s="8">
        <f t="shared" si="564"/>
        <v>61.090410958904108</v>
      </c>
      <c r="T8174" t="str">
        <f t="shared" si="563"/>
        <v>55-65</v>
      </c>
      <c r="U8174" s="7">
        <v>43900</v>
      </c>
      <c r="V8174">
        <f t="shared" si="565"/>
        <v>1428</v>
      </c>
    </row>
    <row r="8175" spans="1:22">
      <c r="A8175">
        <v>119032</v>
      </c>
      <c r="B8175" t="s">
        <v>17</v>
      </c>
      <c r="C8175" t="s">
        <v>18</v>
      </c>
      <c r="D8175" t="s">
        <v>19</v>
      </c>
      <c r="H8175" t="s">
        <v>19</v>
      </c>
      <c r="J8175" t="s">
        <v>30</v>
      </c>
      <c r="K8175" s="7">
        <v>36173</v>
      </c>
      <c r="L8175" t="s">
        <v>49</v>
      </c>
      <c r="M8175" t="s">
        <v>22</v>
      </c>
      <c r="N8175" t="s">
        <v>34</v>
      </c>
      <c r="O8175" s="7" t="s">
        <v>36</v>
      </c>
      <c r="P8175" s="7" t="s">
        <v>36</v>
      </c>
      <c r="Q8175" t="s">
        <v>36</v>
      </c>
      <c r="R8175" s="7">
        <v>45688</v>
      </c>
      <c r="S8175" s="8">
        <f t="shared" si="564"/>
        <v>26.068493150684933</v>
      </c>
      <c r="T8175" t="str">
        <f t="shared" si="563"/>
        <v>25-35</v>
      </c>
      <c r="U8175" s="7" t="s">
        <v>36</v>
      </c>
      <c r="V8175" t="str">
        <f t="shared" si="565"/>
        <v/>
      </c>
    </row>
    <row r="8176" spans="1:22">
      <c r="A8176">
        <v>60874</v>
      </c>
      <c r="B8176" t="s">
        <v>17</v>
      </c>
      <c r="C8176" t="s">
        <v>18</v>
      </c>
      <c r="D8176" t="s">
        <v>19</v>
      </c>
      <c r="H8176" t="s">
        <v>19</v>
      </c>
      <c r="J8176" t="s">
        <v>20</v>
      </c>
      <c r="K8176" s="7">
        <v>20851</v>
      </c>
      <c r="L8176" t="s">
        <v>503</v>
      </c>
      <c r="M8176" t="s">
        <v>23</v>
      </c>
      <c r="N8176" t="s">
        <v>34</v>
      </c>
      <c r="O8176" s="7">
        <v>41451</v>
      </c>
      <c r="P8176" s="7">
        <v>44778</v>
      </c>
      <c r="Q8176" t="s">
        <v>24</v>
      </c>
      <c r="R8176" s="7">
        <v>45688</v>
      </c>
      <c r="S8176" s="8">
        <f t="shared" si="564"/>
        <v>68.046575342465758</v>
      </c>
      <c r="T8176" t="str">
        <f t="shared" si="563"/>
        <v>65+</v>
      </c>
      <c r="U8176" s="7">
        <v>44778</v>
      </c>
      <c r="V8176">
        <f t="shared" si="565"/>
        <v>2378</v>
      </c>
    </row>
    <row r="8177" spans="1:22">
      <c r="A8177">
        <v>167966</v>
      </c>
      <c r="B8177" t="s">
        <v>17</v>
      </c>
      <c r="C8177" t="s">
        <v>25</v>
      </c>
      <c r="D8177" t="s">
        <v>19</v>
      </c>
      <c r="H8177" t="s">
        <v>19</v>
      </c>
      <c r="J8177" t="s">
        <v>20</v>
      </c>
      <c r="K8177" s="7">
        <v>32836</v>
      </c>
      <c r="L8177" t="s">
        <v>74</v>
      </c>
      <c r="M8177" t="s">
        <v>22</v>
      </c>
      <c r="N8177" t="s">
        <v>34</v>
      </c>
      <c r="O8177" s="7" t="s">
        <v>36</v>
      </c>
      <c r="P8177" s="7" t="s">
        <v>36</v>
      </c>
      <c r="Q8177" t="s">
        <v>24</v>
      </c>
      <c r="R8177" s="7">
        <v>45688</v>
      </c>
      <c r="S8177" s="8">
        <f t="shared" si="564"/>
        <v>35.210958904109589</v>
      </c>
      <c r="T8177" t="str">
        <f t="shared" si="563"/>
        <v>35-45</v>
      </c>
      <c r="U8177" s="7" t="s">
        <v>36</v>
      </c>
      <c r="V8177" t="str">
        <f t="shared" si="565"/>
        <v/>
      </c>
    </row>
    <row r="8178" spans="1:22">
      <c r="A8178">
        <v>27223</v>
      </c>
      <c r="B8178" t="s">
        <v>17</v>
      </c>
      <c r="C8178" t="s">
        <v>18</v>
      </c>
      <c r="D8178" t="s">
        <v>19</v>
      </c>
      <c r="H8178" t="s">
        <v>19</v>
      </c>
      <c r="J8178" t="s">
        <v>20</v>
      </c>
      <c r="K8178" s="7">
        <v>24230</v>
      </c>
      <c r="L8178" t="s">
        <v>54</v>
      </c>
      <c r="M8178" t="s">
        <v>27</v>
      </c>
      <c r="N8178" t="s">
        <v>32</v>
      </c>
      <c r="O8178" s="7">
        <v>1</v>
      </c>
      <c r="P8178" s="7">
        <v>1</v>
      </c>
      <c r="Q8178" t="s">
        <v>36</v>
      </c>
      <c r="R8178" s="7">
        <v>45688</v>
      </c>
      <c r="S8178" s="8">
        <f t="shared" si="564"/>
        <v>58.789041095890411</v>
      </c>
      <c r="T8178" t="str">
        <f t="shared" si="563"/>
        <v>55-65</v>
      </c>
      <c r="U8178" s="7">
        <v>1</v>
      </c>
    </row>
    <row r="8179" spans="1:22">
      <c r="A8179">
        <v>32329</v>
      </c>
      <c r="B8179" t="s">
        <v>17</v>
      </c>
      <c r="C8179" t="s">
        <v>18</v>
      </c>
      <c r="D8179" t="s">
        <v>19</v>
      </c>
      <c r="H8179" t="s">
        <v>19</v>
      </c>
      <c r="J8179" t="s">
        <v>20</v>
      </c>
      <c r="L8179" t="s">
        <v>26</v>
      </c>
      <c r="M8179" t="s">
        <v>27</v>
      </c>
      <c r="N8179" t="s">
        <v>32</v>
      </c>
      <c r="O8179" s="7">
        <v>1</v>
      </c>
      <c r="P8179" s="7">
        <v>1</v>
      </c>
      <c r="Q8179" t="s">
        <v>36</v>
      </c>
      <c r="R8179" s="7">
        <v>45688</v>
      </c>
      <c r="S8179" s="8">
        <f t="shared" si="564"/>
        <v>125.17260273972603</v>
      </c>
      <c r="T8179" t="str">
        <f t="shared" si="563"/>
        <v>65+</v>
      </c>
      <c r="U8179" s="7">
        <v>1</v>
      </c>
    </row>
    <row r="8180" spans="1:22">
      <c r="A8180">
        <v>79832</v>
      </c>
      <c r="B8180" t="s">
        <v>17</v>
      </c>
      <c r="C8180" t="s">
        <v>18</v>
      </c>
      <c r="D8180" t="s">
        <v>19</v>
      </c>
      <c r="H8180" t="s">
        <v>19</v>
      </c>
      <c r="J8180" t="s">
        <v>20</v>
      </c>
      <c r="K8180" s="7">
        <v>19338</v>
      </c>
      <c r="L8180" t="s">
        <v>84</v>
      </c>
      <c r="M8180" t="s">
        <v>22</v>
      </c>
      <c r="N8180" t="s">
        <v>34</v>
      </c>
      <c r="O8180" s="7">
        <v>40651</v>
      </c>
      <c r="P8180" s="7">
        <v>40991</v>
      </c>
      <c r="Q8180" t="s">
        <v>36</v>
      </c>
      <c r="R8180" s="7">
        <v>45688</v>
      </c>
      <c r="S8180" s="8">
        <f t="shared" si="564"/>
        <v>72.191780821917803</v>
      </c>
      <c r="T8180" t="str">
        <f t="shared" si="563"/>
        <v>65+</v>
      </c>
      <c r="U8180" s="7">
        <v>40991</v>
      </c>
      <c r="V8180">
        <f t="shared" si="565"/>
        <v>245</v>
      </c>
    </row>
    <row r="8181" spans="1:22">
      <c r="A8181">
        <v>168993</v>
      </c>
      <c r="B8181" t="s">
        <v>17</v>
      </c>
      <c r="C8181" t="s">
        <v>71</v>
      </c>
      <c r="D8181" t="s">
        <v>19</v>
      </c>
      <c r="H8181" t="s">
        <v>19</v>
      </c>
      <c r="J8181" t="s">
        <v>20</v>
      </c>
      <c r="K8181" s="7">
        <v>26093</v>
      </c>
      <c r="L8181" t="s">
        <v>111</v>
      </c>
      <c r="M8181" t="s">
        <v>57</v>
      </c>
      <c r="N8181" t="s">
        <v>34</v>
      </c>
      <c r="O8181" s="7" t="s">
        <v>36</v>
      </c>
      <c r="P8181" s="7" t="s">
        <v>36</v>
      </c>
      <c r="Q8181" t="s">
        <v>36</v>
      </c>
      <c r="R8181" s="7">
        <v>45688</v>
      </c>
      <c r="S8181" s="8">
        <f t="shared" si="564"/>
        <v>53.684931506849317</v>
      </c>
      <c r="T8181" t="str">
        <f t="shared" si="563"/>
        <v>45-55</v>
      </c>
      <c r="U8181" s="7" t="s">
        <v>36</v>
      </c>
      <c r="V8181" t="str">
        <f t="shared" si="565"/>
        <v/>
      </c>
    </row>
    <row r="8182" spans="1:22">
      <c r="A8182">
        <v>658</v>
      </c>
      <c r="B8182" t="s">
        <v>17</v>
      </c>
      <c r="C8182" t="s">
        <v>18</v>
      </c>
      <c r="D8182" t="s">
        <v>19</v>
      </c>
      <c r="H8182" t="s">
        <v>19</v>
      </c>
      <c r="J8182" t="s">
        <v>20</v>
      </c>
      <c r="L8182" t="s">
        <v>387</v>
      </c>
      <c r="M8182" t="s">
        <v>23</v>
      </c>
      <c r="N8182" t="s">
        <v>32</v>
      </c>
      <c r="O8182" s="7">
        <v>1</v>
      </c>
      <c r="P8182" s="7">
        <v>1</v>
      </c>
      <c r="Q8182" t="s">
        <v>36</v>
      </c>
      <c r="R8182" s="7">
        <v>45688</v>
      </c>
      <c r="S8182" s="8">
        <f t="shared" si="564"/>
        <v>125.17260273972603</v>
      </c>
      <c r="T8182" t="str">
        <f t="shared" si="563"/>
        <v>65+</v>
      </c>
      <c r="U8182" s="7">
        <v>1</v>
      </c>
    </row>
    <row r="8183" spans="1:22">
      <c r="A8183">
        <v>81053</v>
      </c>
      <c r="B8183" t="s">
        <v>17</v>
      </c>
      <c r="C8183" t="s">
        <v>25</v>
      </c>
      <c r="D8183" t="s">
        <v>19</v>
      </c>
      <c r="H8183" t="s">
        <v>19</v>
      </c>
      <c r="J8183" t="s">
        <v>20</v>
      </c>
      <c r="K8183" s="7">
        <v>17364</v>
      </c>
      <c r="L8183" t="s">
        <v>65</v>
      </c>
      <c r="M8183" t="s">
        <v>27</v>
      </c>
      <c r="N8183" t="s">
        <v>34</v>
      </c>
      <c r="O8183" s="7">
        <v>36404</v>
      </c>
      <c r="P8183" s="7" t="s">
        <v>29</v>
      </c>
      <c r="Q8183" t="s">
        <v>24</v>
      </c>
      <c r="R8183" s="7">
        <v>45688</v>
      </c>
      <c r="S8183" s="8">
        <f t="shared" si="564"/>
        <v>77.599999999999994</v>
      </c>
      <c r="T8183" t="str">
        <f t="shared" si="563"/>
        <v>65+</v>
      </c>
      <c r="U8183" s="7">
        <f>R8183</f>
        <v>45688</v>
      </c>
      <c r="V8183">
        <f t="shared" si="565"/>
        <v>6633</v>
      </c>
    </row>
    <row r="8184" spans="1:22">
      <c r="A8184">
        <v>95029</v>
      </c>
      <c r="B8184" t="s">
        <v>17</v>
      </c>
      <c r="C8184" t="s">
        <v>18</v>
      </c>
      <c r="D8184" t="s">
        <v>19</v>
      </c>
      <c r="H8184" t="s">
        <v>19</v>
      </c>
      <c r="J8184" t="s">
        <v>20</v>
      </c>
      <c r="K8184" s="7">
        <v>23710</v>
      </c>
      <c r="L8184" t="s">
        <v>48</v>
      </c>
      <c r="M8184" t="s">
        <v>27</v>
      </c>
      <c r="N8184" t="s">
        <v>32</v>
      </c>
      <c r="O8184" s="7">
        <v>41060</v>
      </c>
      <c r="P8184" s="7">
        <v>42531</v>
      </c>
      <c r="Q8184" t="s">
        <v>24</v>
      </c>
      <c r="R8184" s="7">
        <v>45688</v>
      </c>
      <c r="S8184" s="8">
        <f t="shared" si="564"/>
        <v>60.213698630136989</v>
      </c>
      <c r="T8184" t="str">
        <f t="shared" si="563"/>
        <v>55-65</v>
      </c>
      <c r="U8184" s="7">
        <v>42531</v>
      </c>
      <c r="V8184">
        <f t="shared" si="565"/>
        <v>1052</v>
      </c>
    </row>
    <row r="8185" spans="1:22">
      <c r="A8185">
        <v>81054</v>
      </c>
      <c r="B8185" t="s">
        <v>17</v>
      </c>
      <c r="C8185" t="s">
        <v>18</v>
      </c>
      <c r="D8185" t="s">
        <v>19</v>
      </c>
      <c r="H8185" t="s">
        <v>19</v>
      </c>
      <c r="J8185" t="s">
        <v>20</v>
      </c>
      <c r="K8185" s="7">
        <v>24357</v>
      </c>
      <c r="L8185" t="s">
        <v>37</v>
      </c>
      <c r="M8185" t="s">
        <v>27</v>
      </c>
      <c r="N8185" t="s">
        <v>32</v>
      </c>
      <c r="O8185" s="7">
        <v>40179</v>
      </c>
      <c r="P8185" s="7">
        <v>42446</v>
      </c>
      <c r="Q8185" t="s">
        <v>55</v>
      </c>
      <c r="R8185" s="7">
        <v>45688</v>
      </c>
      <c r="S8185" s="8">
        <f t="shared" si="564"/>
        <v>58.441095890410956</v>
      </c>
      <c r="T8185" t="str">
        <f t="shared" si="563"/>
        <v>55-65</v>
      </c>
      <c r="U8185" s="7">
        <v>42446</v>
      </c>
      <c r="V8185">
        <f t="shared" si="565"/>
        <v>1620</v>
      </c>
    </row>
    <row r="8186" spans="1:22">
      <c r="A8186">
        <v>41067</v>
      </c>
      <c r="B8186" t="s">
        <v>17</v>
      </c>
      <c r="C8186" t="s">
        <v>18</v>
      </c>
      <c r="D8186" t="s">
        <v>19</v>
      </c>
      <c r="H8186" t="s">
        <v>46</v>
      </c>
      <c r="I8186" t="s">
        <v>516</v>
      </c>
      <c r="J8186" t="s">
        <v>20</v>
      </c>
      <c r="K8186" s="7">
        <v>14435</v>
      </c>
      <c r="L8186" t="s">
        <v>37</v>
      </c>
      <c r="M8186" t="s">
        <v>27</v>
      </c>
      <c r="N8186" t="s">
        <v>34</v>
      </c>
      <c r="O8186" s="7">
        <v>38454</v>
      </c>
      <c r="P8186" s="7">
        <v>44439</v>
      </c>
      <c r="Q8186" t="s">
        <v>24</v>
      </c>
      <c r="R8186" s="7">
        <v>45688</v>
      </c>
      <c r="S8186" s="8">
        <f t="shared" si="564"/>
        <v>85.62465753424658</v>
      </c>
      <c r="T8186" t="str">
        <f t="shared" si="563"/>
        <v>65+</v>
      </c>
      <c r="U8186" s="7">
        <v>44439</v>
      </c>
      <c r="V8186">
        <f t="shared" si="565"/>
        <v>4276</v>
      </c>
    </row>
    <row r="8187" spans="1:22">
      <c r="A8187">
        <v>159362</v>
      </c>
      <c r="B8187" t="s">
        <v>17</v>
      </c>
      <c r="C8187" t="s">
        <v>18</v>
      </c>
      <c r="D8187" t="s">
        <v>19</v>
      </c>
      <c r="H8187" t="s">
        <v>19</v>
      </c>
      <c r="J8187" t="s">
        <v>20</v>
      </c>
      <c r="K8187" s="7">
        <v>23703</v>
      </c>
      <c r="L8187" t="s">
        <v>65</v>
      </c>
      <c r="M8187" t="s">
        <v>27</v>
      </c>
      <c r="N8187" t="s">
        <v>34</v>
      </c>
      <c r="O8187" s="7">
        <v>45016</v>
      </c>
      <c r="P8187" s="7">
        <v>45121</v>
      </c>
      <c r="Q8187" t="s">
        <v>41</v>
      </c>
      <c r="R8187" s="7">
        <v>45688</v>
      </c>
      <c r="S8187" s="8">
        <f t="shared" si="564"/>
        <v>60.232876712328768</v>
      </c>
      <c r="T8187" t="str">
        <f t="shared" si="563"/>
        <v>55-65</v>
      </c>
      <c r="U8187" s="7">
        <v>45121</v>
      </c>
      <c r="V8187">
        <f t="shared" si="565"/>
        <v>76</v>
      </c>
    </row>
    <row r="8188" spans="1:22">
      <c r="A8188">
        <v>105636</v>
      </c>
      <c r="B8188" t="s">
        <v>17</v>
      </c>
      <c r="C8188" t="s">
        <v>18</v>
      </c>
      <c r="D8188" t="s">
        <v>19</v>
      </c>
      <c r="H8188" t="s">
        <v>19</v>
      </c>
      <c r="J8188" t="s">
        <v>20</v>
      </c>
      <c r="K8188" s="7">
        <v>24166</v>
      </c>
      <c r="L8188" t="s">
        <v>54</v>
      </c>
      <c r="M8188" t="s">
        <v>27</v>
      </c>
      <c r="N8188" t="s">
        <v>34</v>
      </c>
      <c r="O8188" s="7" t="s">
        <v>36</v>
      </c>
      <c r="P8188" s="7" t="s">
        <v>36</v>
      </c>
      <c r="Q8188" t="s">
        <v>36</v>
      </c>
      <c r="R8188" s="7">
        <v>45688</v>
      </c>
      <c r="S8188" s="8">
        <f t="shared" si="564"/>
        <v>58.964383561643835</v>
      </c>
      <c r="T8188" t="str">
        <f t="shared" si="563"/>
        <v>55-65</v>
      </c>
      <c r="U8188" s="7" t="s">
        <v>36</v>
      </c>
      <c r="V8188" t="str">
        <f t="shared" si="565"/>
        <v/>
      </c>
    </row>
    <row r="8189" spans="1:22">
      <c r="A8189">
        <v>100854</v>
      </c>
      <c r="B8189" t="s">
        <v>17</v>
      </c>
      <c r="C8189" t="s">
        <v>18</v>
      </c>
      <c r="D8189" t="s">
        <v>19</v>
      </c>
      <c r="H8189" t="s">
        <v>19</v>
      </c>
      <c r="J8189" t="s">
        <v>30</v>
      </c>
      <c r="K8189" s="7">
        <v>31913</v>
      </c>
      <c r="L8189" t="s">
        <v>155</v>
      </c>
      <c r="M8189" t="s">
        <v>57</v>
      </c>
      <c r="N8189" t="s">
        <v>32</v>
      </c>
      <c r="O8189" s="7">
        <v>41074</v>
      </c>
      <c r="P8189" s="7">
        <v>41243</v>
      </c>
      <c r="Q8189" t="s">
        <v>36</v>
      </c>
      <c r="R8189" s="7">
        <v>45688</v>
      </c>
      <c r="S8189" s="8">
        <f t="shared" si="564"/>
        <v>37.739726027397261</v>
      </c>
      <c r="T8189" t="str">
        <f t="shared" si="563"/>
        <v>35-45</v>
      </c>
      <c r="U8189" s="7">
        <v>41243</v>
      </c>
      <c r="V8189">
        <f t="shared" si="565"/>
        <v>122</v>
      </c>
    </row>
    <row r="8190" spans="1:22">
      <c r="A8190">
        <v>93780</v>
      </c>
      <c r="B8190" t="s">
        <v>17</v>
      </c>
      <c r="C8190" t="s">
        <v>18</v>
      </c>
      <c r="D8190" t="s">
        <v>19</v>
      </c>
      <c r="H8190" t="s">
        <v>19</v>
      </c>
      <c r="J8190" t="s">
        <v>20</v>
      </c>
      <c r="L8190" t="s">
        <v>65</v>
      </c>
      <c r="M8190" t="s">
        <v>27</v>
      </c>
      <c r="N8190" t="s">
        <v>32</v>
      </c>
      <c r="O8190" s="7">
        <v>41171</v>
      </c>
      <c r="P8190" s="7">
        <v>41171</v>
      </c>
      <c r="Q8190" t="s">
        <v>36</v>
      </c>
      <c r="R8190" s="7">
        <v>45688</v>
      </c>
      <c r="S8190" s="8">
        <f t="shared" si="564"/>
        <v>125.17260273972603</v>
      </c>
      <c r="T8190" t="str">
        <f t="shared" si="563"/>
        <v>65+</v>
      </c>
      <c r="U8190" s="7">
        <v>41171</v>
      </c>
      <c r="V8190">
        <f t="shared" si="565"/>
        <v>1</v>
      </c>
    </row>
    <row r="8191" spans="1:22">
      <c r="A8191">
        <v>124896</v>
      </c>
      <c r="B8191" t="s">
        <v>17</v>
      </c>
      <c r="C8191" t="s">
        <v>18</v>
      </c>
      <c r="D8191" t="s">
        <v>19</v>
      </c>
      <c r="H8191" t="s">
        <v>19</v>
      </c>
      <c r="J8191" t="s">
        <v>20</v>
      </c>
      <c r="K8191" s="7">
        <v>37797</v>
      </c>
      <c r="L8191" t="s">
        <v>96</v>
      </c>
      <c r="M8191" t="s">
        <v>22</v>
      </c>
      <c r="N8191" t="s">
        <v>32</v>
      </c>
      <c r="O8191" s="7">
        <v>43056</v>
      </c>
      <c r="P8191" s="7">
        <v>43488</v>
      </c>
      <c r="Q8191" t="s">
        <v>24</v>
      </c>
      <c r="R8191" s="7">
        <v>45688</v>
      </c>
      <c r="S8191" s="8">
        <f t="shared" si="564"/>
        <v>21.61917808219178</v>
      </c>
      <c r="T8191" t="str">
        <f t="shared" si="563"/>
        <v>16-25</v>
      </c>
      <c r="U8191" s="7">
        <v>43488</v>
      </c>
      <c r="V8191">
        <f t="shared" si="565"/>
        <v>309</v>
      </c>
    </row>
    <row r="8192" spans="1:22">
      <c r="A8192">
        <v>165827</v>
      </c>
      <c r="B8192" t="s">
        <v>17</v>
      </c>
      <c r="C8192" t="s">
        <v>18</v>
      </c>
      <c r="D8192" t="s">
        <v>19</v>
      </c>
      <c r="H8192" t="s">
        <v>19</v>
      </c>
      <c r="J8192" t="s">
        <v>20</v>
      </c>
      <c r="K8192" s="7">
        <v>35912</v>
      </c>
      <c r="L8192" t="s">
        <v>517</v>
      </c>
      <c r="M8192" t="s">
        <v>23</v>
      </c>
      <c r="N8192" t="s">
        <v>28</v>
      </c>
      <c r="O8192" s="7" t="s">
        <v>36</v>
      </c>
      <c r="P8192" s="7" t="s">
        <v>36</v>
      </c>
      <c r="Q8192" t="s">
        <v>36</v>
      </c>
      <c r="R8192" s="7">
        <v>45688</v>
      </c>
      <c r="S8192" s="8">
        <f t="shared" si="564"/>
        <v>26.783561643835615</v>
      </c>
      <c r="T8192" t="str">
        <f t="shared" si="563"/>
        <v>25-35</v>
      </c>
      <c r="U8192" s="7" t="s">
        <v>36</v>
      </c>
      <c r="V8192" t="str">
        <f t="shared" si="565"/>
        <v/>
      </c>
    </row>
    <row r="8193" spans="1:22">
      <c r="A8193">
        <v>146881</v>
      </c>
      <c r="B8193" t="s">
        <v>17</v>
      </c>
      <c r="C8193" t="s">
        <v>18</v>
      </c>
      <c r="D8193" t="s">
        <v>19</v>
      </c>
      <c r="H8193" t="s">
        <v>19</v>
      </c>
      <c r="J8193" t="s">
        <v>20</v>
      </c>
      <c r="K8193" s="7">
        <v>37055</v>
      </c>
      <c r="L8193" t="s">
        <v>26</v>
      </c>
      <c r="M8193" t="s">
        <v>27</v>
      </c>
      <c r="N8193" t="s">
        <v>34</v>
      </c>
      <c r="O8193" s="7">
        <v>44123</v>
      </c>
      <c r="P8193" s="7">
        <v>44777</v>
      </c>
      <c r="Q8193" t="s">
        <v>24</v>
      </c>
      <c r="R8193" s="7">
        <v>45688</v>
      </c>
      <c r="S8193" s="8">
        <f t="shared" si="564"/>
        <v>23.652054794520549</v>
      </c>
      <c r="T8193" t="str">
        <f t="shared" si="563"/>
        <v>16-25</v>
      </c>
      <c r="U8193" s="7">
        <v>44777</v>
      </c>
      <c r="V8193">
        <f t="shared" si="565"/>
        <v>469</v>
      </c>
    </row>
    <row r="8194" spans="1:22">
      <c r="A8194">
        <v>8395</v>
      </c>
      <c r="B8194" t="s">
        <v>17</v>
      </c>
      <c r="C8194" t="s">
        <v>18</v>
      </c>
      <c r="D8194" t="s">
        <v>19</v>
      </c>
      <c r="H8194" t="s">
        <v>19</v>
      </c>
      <c r="J8194" t="s">
        <v>20</v>
      </c>
      <c r="L8194" t="s">
        <v>54</v>
      </c>
      <c r="M8194" t="s">
        <v>27</v>
      </c>
      <c r="N8194" t="s">
        <v>32</v>
      </c>
      <c r="O8194" s="7">
        <v>1</v>
      </c>
      <c r="P8194" s="7">
        <v>1</v>
      </c>
      <c r="Q8194" t="s">
        <v>36</v>
      </c>
      <c r="R8194" s="7">
        <v>45688</v>
      </c>
      <c r="S8194" s="8">
        <f t="shared" si="564"/>
        <v>125.17260273972603</v>
      </c>
      <c r="T8194" t="str">
        <f t="shared" ref="T8194:T8257" si="567">IFERROR(VLOOKUP(S8194,Age_Group_Arr,2,TRUE),"")</f>
        <v>65+</v>
      </c>
      <c r="U8194" s="7">
        <v>1</v>
      </c>
    </row>
    <row r="8195" spans="1:22">
      <c r="A8195">
        <v>93790</v>
      </c>
      <c r="B8195" t="s">
        <v>17</v>
      </c>
      <c r="C8195" t="s">
        <v>18</v>
      </c>
      <c r="D8195" t="s">
        <v>19</v>
      </c>
      <c r="H8195" t="s">
        <v>19</v>
      </c>
      <c r="J8195" t="s">
        <v>20</v>
      </c>
      <c r="K8195" s="7">
        <v>29312</v>
      </c>
      <c r="L8195" t="s">
        <v>74</v>
      </c>
      <c r="M8195" t="s">
        <v>22</v>
      </c>
      <c r="N8195" t="s">
        <v>34</v>
      </c>
      <c r="O8195" s="7">
        <v>40955</v>
      </c>
      <c r="P8195" s="7">
        <v>41030</v>
      </c>
      <c r="Q8195" t="s">
        <v>36</v>
      </c>
      <c r="R8195" s="7">
        <v>45688</v>
      </c>
      <c r="S8195" s="8">
        <f t="shared" ref="S8195:S8258" si="568">(SUM(R8195-K8195)/365)</f>
        <v>44.865753424657534</v>
      </c>
      <c r="T8195" t="str">
        <f t="shared" si="567"/>
        <v>35-45</v>
      </c>
      <c r="U8195" s="7">
        <v>41030</v>
      </c>
      <c r="V8195">
        <f t="shared" ref="V8195:V8258" si="569">IFERROR(NETWORKDAYS(O8195,U8195,8),"")</f>
        <v>54</v>
      </c>
    </row>
    <row r="8196" spans="1:22">
      <c r="A8196">
        <v>125770</v>
      </c>
      <c r="B8196" t="s">
        <v>17</v>
      </c>
      <c r="C8196" t="s">
        <v>18</v>
      </c>
      <c r="D8196" t="s">
        <v>19</v>
      </c>
      <c r="H8196" t="s">
        <v>19</v>
      </c>
      <c r="J8196" t="s">
        <v>20</v>
      </c>
      <c r="K8196" s="7">
        <v>37072</v>
      </c>
      <c r="L8196" t="s">
        <v>232</v>
      </c>
      <c r="M8196" t="s">
        <v>22</v>
      </c>
      <c r="N8196" t="s">
        <v>32</v>
      </c>
      <c r="O8196" s="7" t="s">
        <v>36</v>
      </c>
      <c r="P8196" s="7" t="s">
        <v>36</v>
      </c>
      <c r="Q8196" t="s">
        <v>36</v>
      </c>
      <c r="R8196" s="7">
        <v>45688</v>
      </c>
      <c r="S8196" s="8">
        <f t="shared" si="568"/>
        <v>23.605479452054794</v>
      </c>
      <c r="T8196" t="str">
        <f t="shared" si="567"/>
        <v>16-25</v>
      </c>
      <c r="U8196" s="7" t="s">
        <v>36</v>
      </c>
      <c r="V8196" t="str">
        <f t="shared" si="569"/>
        <v/>
      </c>
    </row>
    <row r="8197" spans="1:22">
      <c r="A8197">
        <v>135789</v>
      </c>
      <c r="B8197" t="s">
        <v>17</v>
      </c>
      <c r="C8197" t="s">
        <v>18</v>
      </c>
      <c r="D8197" t="s">
        <v>19</v>
      </c>
      <c r="H8197" t="s">
        <v>19</v>
      </c>
      <c r="J8197" t="s">
        <v>20</v>
      </c>
      <c r="K8197" s="7">
        <v>33279</v>
      </c>
      <c r="L8197" t="s">
        <v>48</v>
      </c>
      <c r="M8197" t="s">
        <v>27</v>
      </c>
      <c r="N8197" t="s">
        <v>34</v>
      </c>
      <c r="O8197" s="7">
        <v>43627</v>
      </c>
      <c r="P8197" s="7">
        <v>43813</v>
      </c>
      <c r="Q8197" t="s">
        <v>24</v>
      </c>
      <c r="R8197" s="7">
        <v>45688</v>
      </c>
      <c r="S8197" s="8">
        <f t="shared" si="568"/>
        <v>33.9972602739726</v>
      </c>
      <c r="T8197" t="str">
        <f t="shared" si="567"/>
        <v>25-35</v>
      </c>
      <c r="U8197" s="7">
        <v>43813</v>
      </c>
      <c r="V8197">
        <f t="shared" si="569"/>
        <v>134</v>
      </c>
    </row>
    <row r="8198" spans="1:22">
      <c r="A8198">
        <v>109235</v>
      </c>
      <c r="B8198" t="s">
        <v>17</v>
      </c>
      <c r="C8198" t="s">
        <v>18</v>
      </c>
      <c r="D8198" t="s">
        <v>19</v>
      </c>
      <c r="H8198" t="s">
        <v>19</v>
      </c>
      <c r="J8198" t="s">
        <v>30</v>
      </c>
      <c r="L8198" t="s">
        <v>59</v>
      </c>
      <c r="M8198" t="s">
        <v>27</v>
      </c>
      <c r="N8198" t="s">
        <v>32</v>
      </c>
      <c r="O8198" s="7">
        <v>41901</v>
      </c>
      <c r="P8198" s="7">
        <v>42137</v>
      </c>
      <c r="Q8198" t="s">
        <v>38</v>
      </c>
      <c r="R8198" s="7">
        <v>45688</v>
      </c>
      <c r="S8198" s="8">
        <f t="shared" si="568"/>
        <v>125.17260273972603</v>
      </c>
      <c r="T8198" t="str">
        <f t="shared" si="567"/>
        <v>65+</v>
      </c>
      <c r="U8198" s="7">
        <v>42137</v>
      </c>
      <c r="V8198">
        <f t="shared" si="569"/>
        <v>169</v>
      </c>
    </row>
    <row r="8199" spans="1:22">
      <c r="A8199">
        <v>79509</v>
      </c>
      <c r="B8199" t="s">
        <v>17</v>
      </c>
      <c r="C8199" t="s">
        <v>25</v>
      </c>
      <c r="D8199" t="s">
        <v>19</v>
      </c>
      <c r="H8199" t="s">
        <v>19</v>
      </c>
      <c r="J8199" t="s">
        <v>30</v>
      </c>
      <c r="K8199" s="7">
        <v>16671</v>
      </c>
      <c r="L8199" t="s">
        <v>48</v>
      </c>
      <c r="M8199" t="s">
        <v>27</v>
      </c>
      <c r="N8199" t="s">
        <v>34</v>
      </c>
      <c r="O8199" s="7">
        <v>40625</v>
      </c>
      <c r="P8199" s="7" t="s">
        <v>29</v>
      </c>
      <c r="Q8199" t="s">
        <v>41</v>
      </c>
      <c r="R8199" s="7">
        <v>45688</v>
      </c>
      <c r="S8199" s="8">
        <f t="shared" si="568"/>
        <v>79.498630136986307</v>
      </c>
      <c r="T8199" t="str">
        <f t="shared" si="567"/>
        <v>65+</v>
      </c>
      <c r="U8199" s="7">
        <f>R8199</f>
        <v>45688</v>
      </c>
      <c r="V8199">
        <f t="shared" si="569"/>
        <v>3618</v>
      </c>
    </row>
    <row r="8200" spans="1:22">
      <c r="A8200">
        <v>128380</v>
      </c>
      <c r="B8200" t="s">
        <v>17</v>
      </c>
      <c r="C8200" t="s">
        <v>18</v>
      </c>
      <c r="D8200" t="s">
        <v>19</v>
      </c>
      <c r="H8200" t="s">
        <v>19</v>
      </c>
      <c r="J8200" t="s">
        <v>30</v>
      </c>
      <c r="K8200" s="7">
        <v>36783</v>
      </c>
      <c r="L8200" t="s">
        <v>65</v>
      </c>
      <c r="M8200" t="s">
        <v>27</v>
      </c>
      <c r="N8200" t="s">
        <v>34</v>
      </c>
      <c r="O8200" s="7">
        <v>43335</v>
      </c>
      <c r="P8200" s="7">
        <v>43369</v>
      </c>
      <c r="Q8200" t="s">
        <v>41</v>
      </c>
      <c r="R8200" s="7">
        <v>45688</v>
      </c>
      <c r="S8200" s="8">
        <f t="shared" si="568"/>
        <v>24.397260273972602</v>
      </c>
      <c r="T8200" t="str">
        <f t="shared" si="567"/>
        <v>16-25</v>
      </c>
      <c r="U8200" s="7">
        <v>43369</v>
      </c>
      <c r="V8200">
        <f t="shared" si="569"/>
        <v>25</v>
      </c>
    </row>
    <row r="8201" spans="1:22">
      <c r="A8201">
        <v>118789</v>
      </c>
      <c r="B8201" t="s">
        <v>17</v>
      </c>
      <c r="C8201" t="s">
        <v>18</v>
      </c>
      <c r="D8201" t="s">
        <v>19</v>
      </c>
      <c r="H8201" t="s">
        <v>19</v>
      </c>
      <c r="J8201" t="s">
        <v>20</v>
      </c>
      <c r="K8201" s="7">
        <v>18511</v>
      </c>
      <c r="L8201" t="s">
        <v>69</v>
      </c>
      <c r="M8201" t="s">
        <v>27</v>
      </c>
      <c r="N8201" t="s">
        <v>34</v>
      </c>
      <c r="O8201" s="7">
        <v>43083</v>
      </c>
      <c r="P8201" s="7">
        <v>45434</v>
      </c>
      <c r="Q8201" t="s">
        <v>41</v>
      </c>
      <c r="R8201" s="7">
        <v>45688</v>
      </c>
      <c r="S8201" s="8">
        <f t="shared" si="568"/>
        <v>74.457534246575349</v>
      </c>
      <c r="T8201" t="str">
        <f t="shared" si="567"/>
        <v>65+</v>
      </c>
      <c r="U8201" s="7">
        <v>45434</v>
      </c>
      <c r="V8201">
        <f t="shared" si="569"/>
        <v>1680</v>
      </c>
    </row>
    <row r="8202" spans="1:22">
      <c r="A8202">
        <v>104923</v>
      </c>
      <c r="B8202" t="s">
        <v>17</v>
      </c>
      <c r="C8202" t="s">
        <v>18</v>
      </c>
      <c r="D8202" t="s">
        <v>19</v>
      </c>
      <c r="H8202" t="s">
        <v>19</v>
      </c>
      <c r="J8202" t="s">
        <v>20</v>
      </c>
      <c r="K8202" s="7">
        <v>34433</v>
      </c>
      <c r="L8202" t="s">
        <v>37</v>
      </c>
      <c r="M8202" t="s">
        <v>27</v>
      </c>
      <c r="N8202" t="s">
        <v>32</v>
      </c>
      <c r="O8202" s="7">
        <v>41485</v>
      </c>
      <c r="P8202" s="7">
        <v>41739</v>
      </c>
      <c r="Q8202" t="s">
        <v>36</v>
      </c>
      <c r="R8202" s="7">
        <v>45688</v>
      </c>
      <c r="S8202" s="8">
        <f t="shared" si="568"/>
        <v>30.835616438356166</v>
      </c>
      <c r="T8202" t="str">
        <f t="shared" si="567"/>
        <v>25-35</v>
      </c>
      <c r="U8202" s="7">
        <v>41739</v>
      </c>
      <c r="V8202">
        <f t="shared" si="569"/>
        <v>183</v>
      </c>
    </row>
    <row r="8203" spans="1:22">
      <c r="A8203">
        <v>58328</v>
      </c>
      <c r="B8203" t="s">
        <v>17</v>
      </c>
      <c r="C8203" t="s">
        <v>18</v>
      </c>
      <c r="D8203" t="s">
        <v>19</v>
      </c>
      <c r="H8203" t="s">
        <v>19</v>
      </c>
      <c r="J8203" t="s">
        <v>20</v>
      </c>
      <c r="K8203" s="7">
        <v>26802</v>
      </c>
      <c r="L8203" t="s">
        <v>37</v>
      </c>
      <c r="M8203" t="s">
        <v>27</v>
      </c>
      <c r="N8203" t="s">
        <v>32</v>
      </c>
      <c r="O8203" s="7">
        <v>43084</v>
      </c>
      <c r="P8203" s="7">
        <v>44831</v>
      </c>
      <c r="Q8203" t="s">
        <v>38</v>
      </c>
      <c r="R8203" s="7">
        <v>45688</v>
      </c>
      <c r="S8203" s="8">
        <f t="shared" si="568"/>
        <v>51.742465753424661</v>
      </c>
      <c r="T8203" t="str">
        <f t="shared" si="567"/>
        <v>45-55</v>
      </c>
      <c r="U8203" s="7">
        <v>44831</v>
      </c>
      <c r="V8203">
        <f t="shared" si="569"/>
        <v>1248</v>
      </c>
    </row>
    <row r="8204" spans="1:22">
      <c r="A8204">
        <v>117762</v>
      </c>
      <c r="B8204" t="s">
        <v>17</v>
      </c>
      <c r="C8204" t="s">
        <v>18</v>
      </c>
      <c r="D8204" t="s">
        <v>19</v>
      </c>
      <c r="H8204" t="s">
        <v>19</v>
      </c>
      <c r="J8204" t="s">
        <v>20</v>
      </c>
      <c r="K8204" s="7">
        <v>35566</v>
      </c>
      <c r="L8204" t="s">
        <v>37</v>
      </c>
      <c r="M8204" t="s">
        <v>27</v>
      </c>
      <c r="N8204" t="s">
        <v>43</v>
      </c>
      <c r="O8204" s="7" t="s">
        <v>36</v>
      </c>
      <c r="P8204" s="7" t="s">
        <v>36</v>
      </c>
      <c r="Q8204" t="s">
        <v>36</v>
      </c>
      <c r="R8204" s="7">
        <v>45688</v>
      </c>
      <c r="S8204" s="8">
        <f t="shared" si="568"/>
        <v>27.731506849315068</v>
      </c>
      <c r="T8204" t="str">
        <f t="shared" si="567"/>
        <v>25-35</v>
      </c>
      <c r="U8204" s="7" t="s">
        <v>36</v>
      </c>
      <c r="V8204" t="str">
        <f t="shared" si="569"/>
        <v/>
      </c>
    </row>
    <row r="8205" spans="1:22">
      <c r="A8205">
        <v>46138</v>
      </c>
      <c r="B8205" t="s">
        <v>17</v>
      </c>
      <c r="C8205" t="s">
        <v>18</v>
      </c>
      <c r="D8205" t="s">
        <v>19</v>
      </c>
      <c r="H8205" t="s">
        <v>19</v>
      </c>
      <c r="J8205" t="s">
        <v>30</v>
      </c>
      <c r="K8205" s="7">
        <v>13014</v>
      </c>
      <c r="L8205" t="s">
        <v>26</v>
      </c>
      <c r="M8205" t="s">
        <v>27</v>
      </c>
      <c r="N8205" t="s">
        <v>34</v>
      </c>
      <c r="O8205" s="7">
        <v>39722</v>
      </c>
      <c r="P8205" s="7">
        <v>41859</v>
      </c>
      <c r="Q8205" t="s">
        <v>36</v>
      </c>
      <c r="R8205" s="7">
        <v>45688</v>
      </c>
      <c r="S8205" s="8">
        <f t="shared" si="568"/>
        <v>89.517808219178079</v>
      </c>
      <c r="T8205" t="str">
        <f t="shared" si="567"/>
        <v>65+</v>
      </c>
      <c r="U8205" s="7">
        <v>41859</v>
      </c>
      <c r="V8205">
        <f t="shared" si="569"/>
        <v>1528</v>
      </c>
    </row>
    <row r="8206" spans="1:22">
      <c r="A8206">
        <v>101881</v>
      </c>
      <c r="B8206" t="s">
        <v>17</v>
      </c>
      <c r="C8206" t="s">
        <v>18</v>
      </c>
      <c r="D8206" t="s">
        <v>19</v>
      </c>
      <c r="H8206" t="s">
        <v>19</v>
      </c>
      <c r="J8206" t="s">
        <v>20</v>
      </c>
      <c r="K8206" s="7">
        <v>24015</v>
      </c>
      <c r="L8206" t="s">
        <v>110</v>
      </c>
      <c r="M8206" t="s">
        <v>27</v>
      </c>
      <c r="N8206" t="s">
        <v>32</v>
      </c>
      <c r="O8206" s="7">
        <v>41229</v>
      </c>
      <c r="P8206" s="7">
        <v>42298</v>
      </c>
      <c r="Q8206" t="s">
        <v>24</v>
      </c>
      <c r="R8206" s="7">
        <v>45688</v>
      </c>
      <c r="S8206" s="8">
        <f t="shared" si="568"/>
        <v>59.37808219178082</v>
      </c>
      <c r="T8206" t="str">
        <f t="shared" si="567"/>
        <v>55-65</v>
      </c>
      <c r="U8206" s="7">
        <v>42298</v>
      </c>
      <c r="V8206">
        <f t="shared" si="569"/>
        <v>764</v>
      </c>
    </row>
    <row r="8207" spans="1:22">
      <c r="A8207">
        <v>6965</v>
      </c>
      <c r="B8207" t="s">
        <v>17</v>
      </c>
      <c r="C8207" t="s">
        <v>18</v>
      </c>
      <c r="D8207" t="s">
        <v>19</v>
      </c>
      <c r="H8207" t="s">
        <v>19</v>
      </c>
      <c r="J8207" t="s">
        <v>85</v>
      </c>
      <c r="L8207" t="s">
        <v>26</v>
      </c>
      <c r="M8207" t="s">
        <v>27</v>
      </c>
      <c r="N8207" t="s">
        <v>32</v>
      </c>
      <c r="O8207" s="7">
        <v>1</v>
      </c>
      <c r="P8207" s="7">
        <v>1</v>
      </c>
      <c r="Q8207" t="s">
        <v>36</v>
      </c>
      <c r="R8207" s="7">
        <v>45688</v>
      </c>
      <c r="S8207" s="8">
        <f t="shared" si="568"/>
        <v>125.17260273972603</v>
      </c>
      <c r="T8207" t="str">
        <f t="shared" si="567"/>
        <v>65+</v>
      </c>
      <c r="U8207" s="7">
        <v>1</v>
      </c>
    </row>
    <row r="8208" spans="1:22">
      <c r="A8208">
        <v>153335</v>
      </c>
      <c r="B8208" t="s">
        <v>17</v>
      </c>
      <c r="C8208" t="s">
        <v>18</v>
      </c>
      <c r="D8208" t="s">
        <v>19</v>
      </c>
      <c r="H8208" t="s">
        <v>19</v>
      </c>
      <c r="J8208" t="s">
        <v>20</v>
      </c>
      <c r="K8208" s="7">
        <v>25362</v>
      </c>
      <c r="L8208" t="s">
        <v>98</v>
      </c>
      <c r="M8208" t="s">
        <v>22</v>
      </c>
      <c r="N8208" t="s">
        <v>34</v>
      </c>
      <c r="O8208" s="7" t="s">
        <v>36</v>
      </c>
      <c r="P8208" s="7" t="s">
        <v>36</v>
      </c>
      <c r="Q8208" t="s">
        <v>24</v>
      </c>
      <c r="R8208" s="7">
        <v>45688</v>
      </c>
      <c r="S8208" s="8">
        <f t="shared" si="568"/>
        <v>55.68767123287671</v>
      </c>
      <c r="T8208" t="str">
        <f t="shared" si="567"/>
        <v>55-65</v>
      </c>
      <c r="U8208" s="7" t="s">
        <v>36</v>
      </c>
      <c r="V8208" t="str">
        <f t="shared" si="569"/>
        <v/>
      </c>
    </row>
    <row r="8209" spans="1:22">
      <c r="A8209">
        <v>79534</v>
      </c>
      <c r="B8209" t="s">
        <v>17</v>
      </c>
      <c r="C8209" t="s">
        <v>18</v>
      </c>
      <c r="D8209" t="s">
        <v>19</v>
      </c>
      <c r="H8209" t="s">
        <v>19</v>
      </c>
      <c r="J8209" t="s">
        <v>20</v>
      </c>
      <c r="L8209" t="s">
        <v>35</v>
      </c>
      <c r="M8209" t="s">
        <v>27</v>
      </c>
      <c r="N8209" t="s">
        <v>28</v>
      </c>
      <c r="O8209" s="7">
        <v>40774</v>
      </c>
      <c r="P8209" s="7">
        <v>40854</v>
      </c>
      <c r="Q8209" t="s">
        <v>36</v>
      </c>
      <c r="R8209" s="7">
        <v>45688</v>
      </c>
      <c r="S8209" s="8">
        <f t="shared" si="568"/>
        <v>125.17260273972603</v>
      </c>
      <c r="T8209" t="str">
        <f t="shared" si="567"/>
        <v>65+</v>
      </c>
      <c r="U8209" s="7">
        <v>40854</v>
      </c>
      <c r="V8209">
        <f t="shared" si="569"/>
        <v>57</v>
      </c>
    </row>
    <row r="8210" spans="1:22">
      <c r="A8210">
        <v>81058</v>
      </c>
      <c r="B8210" t="s">
        <v>17</v>
      </c>
      <c r="C8210" t="s">
        <v>25</v>
      </c>
      <c r="D8210" t="s">
        <v>19</v>
      </c>
      <c r="H8210" t="s">
        <v>19</v>
      </c>
      <c r="J8210" t="s">
        <v>30</v>
      </c>
      <c r="K8210" s="7">
        <v>14055</v>
      </c>
      <c r="L8210" t="s">
        <v>54</v>
      </c>
      <c r="M8210" t="s">
        <v>27</v>
      </c>
      <c r="N8210" t="s">
        <v>32</v>
      </c>
      <c r="O8210" s="7">
        <v>37683</v>
      </c>
      <c r="P8210" s="7" t="s">
        <v>29</v>
      </c>
      <c r="Q8210" t="s">
        <v>24</v>
      </c>
      <c r="R8210" s="7">
        <v>45688</v>
      </c>
      <c r="S8210" s="8">
        <f t="shared" si="568"/>
        <v>86.665753424657538</v>
      </c>
      <c r="T8210" t="str">
        <f t="shared" si="567"/>
        <v>65+</v>
      </c>
      <c r="U8210" s="7">
        <f>R8210</f>
        <v>45688</v>
      </c>
      <c r="V8210">
        <f t="shared" si="569"/>
        <v>5720</v>
      </c>
    </row>
    <row r="8211" spans="1:22">
      <c r="A8211">
        <v>79920</v>
      </c>
      <c r="B8211" t="s">
        <v>17</v>
      </c>
      <c r="C8211" t="s">
        <v>18</v>
      </c>
      <c r="D8211" t="s">
        <v>19</v>
      </c>
      <c r="H8211" t="s">
        <v>19</v>
      </c>
      <c r="J8211" t="s">
        <v>30</v>
      </c>
      <c r="K8211" s="7">
        <v>19251</v>
      </c>
      <c r="L8211" t="s">
        <v>37</v>
      </c>
      <c r="M8211" t="s">
        <v>27</v>
      </c>
      <c r="N8211" t="s">
        <v>34</v>
      </c>
      <c r="O8211" s="7">
        <v>40135</v>
      </c>
      <c r="P8211" s="7">
        <v>42900</v>
      </c>
      <c r="Q8211" t="s">
        <v>24</v>
      </c>
      <c r="R8211" s="7">
        <v>45688</v>
      </c>
      <c r="S8211" s="8">
        <f t="shared" si="568"/>
        <v>72.430136986301363</v>
      </c>
      <c r="T8211" t="str">
        <f t="shared" si="567"/>
        <v>65+</v>
      </c>
      <c r="U8211" s="7">
        <v>42900</v>
      </c>
      <c r="V8211">
        <f t="shared" si="569"/>
        <v>1976</v>
      </c>
    </row>
    <row r="8212" spans="1:22">
      <c r="A8212">
        <v>81056</v>
      </c>
      <c r="B8212" t="s">
        <v>17</v>
      </c>
      <c r="C8212" t="s">
        <v>18</v>
      </c>
      <c r="D8212" t="s">
        <v>19</v>
      </c>
      <c r="H8212" t="s">
        <v>19</v>
      </c>
      <c r="J8212" t="s">
        <v>30</v>
      </c>
      <c r="K8212" s="7">
        <v>15322</v>
      </c>
      <c r="L8212" t="s">
        <v>37</v>
      </c>
      <c r="M8212" t="s">
        <v>27</v>
      </c>
      <c r="N8212" t="s">
        <v>34</v>
      </c>
      <c r="O8212" s="7">
        <v>37565</v>
      </c>
      <c r="P8212" s="7">
        <v>41642</v>
      </c>
      <c r="Q8212" t="s">
        <v>36</v>
      </c>
      <c r="R8212" s="7">
        <v>45688</v>
      </c>
      <c r="S8212" s="8">
        <f t="shared" si="568"/>
        <v>83.194520547945203</v>
      </c>
      <c r="T8212" t="str">
        <f t="shared" si="567"/>
        <v>65+</v>
      </c>
      <c r="U8212" s="7">
        <v>41642</v>
      </c>
      <c r="V8212">
        <f t="shared" si="569"/>
        <v>2914</v>
      </c>
    </row>
    <row r="8213" spans="1:22">
      <c r="A8213">
        <v>114874</v>
      </c>
      <c r="B8213" t="s">
        <v>17</v>
      </c>
      <c r="C8213" t="s">
        <v>18</v>
      </c>
      <c r="D8213" t="s">
        <v>19</v>
      </c>
      <c r="H8213" t="s">
        <v>19</v>
      </c>
      <c r="J8213" t="s">
        <v>30</v>
      </c>
      <c r="K8213" s="7">
        <v>32138</v>
      </c>
      <c r="L8213" t="s">
        <v>99</v>
      </c>
      <c r="M8213" t="s">
        <v>27</v>
      </c>
      <c r="N8213" t="s">
        <v>36</v>
      </c>
      <c r="O8213" s="7">
        <v>42318</v>
      </c>
      <c r="P8213" s="7">
        <v>42838</v>
      </c>
      <c r="Q8213" t="s">
        <v>24</v>
      </c>
      <c r="R8213" s="7">
        <v>45688</v>
      </c>
      <c r="S8213" s="8">
        <f t="shared" si="568"/>
        <v>37.123287671232873</v>
      </c>
      <c r="T8213" t="str">
        <f t="shared" si="567"/>
        <v>35-45</v>
      </c>
      <c r="U8213" s="7">
        <v>42838</v>
      </c>
      <c r="V8213">
        <f t="shared" si="569"/>
        <v>373</v>
      </c>
    </row>
    <row r="8214" spans="1:22">
      <c r="A8214">
        <v>128032</v>
      </c>
      <c r="B8214" t="s">
        <v>17</v>
      </c>
      <c r="C8214" t="s">
        <v>18</v>
      </c>
      <c r="D8214" t="s">
        <v>19</v>
      </c>
      <c r="H8214" t="s">
        <v>19</v>
      </c>
      <c r="J8214" t="s">
        <v>20</v>
      </c>
      <c r="K8214" s="7">
        <v>22286</v>
      </c>
      <c r="L8214" t="s">
        <v>518</v>
      </c>
      <c r="M8214" t="s">
        <v>52</v>
      </c>
      <c r="N8214" t="s">
        <v>34</v>
      </c>
      <c r="O8214" s="7">
        <v>43252</v>
      </c>
      <c r="P8214" s="7">
        <v>44439</v>
      </c>
      <c r="Q8214" t="s">
        <v>24</v>
      </c>
      <c r="R8214" s="7">
        <v>45688</v>
      </c>
      <c r="S8214" s="8">
        <f t="shared" si="568"/>
        <v>64.115068493150687</v>
      </c>
      <c r="T8214" t="str">
        <f t="shared" si="567"/>
        <v>55-65</v>
      </c>
      <c r="U8214" s="7">
        <v>44439</v>
      </c>
      <c r="V8214">
        <f t="shared" si="569"/>
        <v>848</v>
      </c>
    </row>
    <row r="8215" spans="1:22">
      <c r="A8215">
        <v>103132</v>
      </c>
      <c r="B8215" t="s">
        <v>17</v>
      </c>
      <c r="C8215" t="s">
        <v>18</v>
      </c>
      <c r="D8215" t="s">
        <v>19</v>
      </c>
      <c r="H8215" t="s">
        <v>19</v>
      </c>
      <c r="J8215" t="s">
        <v>20</v>
      </c>
      <c r="K8215" s="7">
        <v>23880</v>
      </c>
      <c r="L8215" t="s">
        <v>99</v>
      </c>
      <c r="M8215" t="s">
        <v>27</v>
      </c>
      <c r="N8215" t="s">
        <v>34</v>
      </c>
      <c r="O8215" s="7">
        <v>41303</v>
      </c>
      <c r="P8215" s="7">
        <v>41752</v>
      </c>
      <c r="Q8215" t="s">
        <v>36</v>
      </c>
      <c r="R8215" s="7">
        <v>45688</v>
      </c>
      <c r="S8215" s="8">
        <f t="shared" si="568"/>
        <v>59.747945205479454</v>
      </c>
      <c r="T8215" t="str">
        <f t="shared" si="567"/>
        <v>55-65</v>
      </c>
      <c r="U8215" s="7">
        <v>41752</v>
      </c>
      <c r="V8215">
        <f t="shared" si="569"/>
        <v>322</v>
      </c>
    </row>
    <row r="8216" spans="1:22">
      <c r="A8216">
        <v>116808</v>
      </c>
      <c r="B8216" t="s">
        <v>17</v>
      </c>
      <c r="C8216" t="s">
        <v>25</v>
      </c>
      <c r="D8216" t="s">
        <v>19</v>
      </c>
      <c r="H8216" t="s">
        <v>19</v>
      </c>
      <c r="J8216" t="s">
        <v>20</v>
      </c>
      <c r="K8216" s="7">
        <v>24169</v>
      </c>
      <c r="L8216" t="s">
        <v>26</v>
      </c>
      <c r="M8216" t="s">
        <v>27</v>
      </c>
      <c r="N8216" t="s">
        <v>34</v>
      </c>
      <c r="O8216" s="7">
        <v>44686</v>
      </c>
      <c r="P8216" s="7" t="s">
        <v>29</v>
      </c>
      <c r="Q8216" t="s">
        <v>41</v>
      </c>
      <c r="R8216" s="7">
        <v>45688</v>
      </c>
      <c r="S8216" s="8">
        <f t="shared" si="568"/>
        <v>58.956164383561642</v>
      </c>
      <c r="T8216" t="str">
        <f t="shared" si="567"/>
        <v>55-65</v>
      </c>
      <c r="U8216" s="7">
        <f>R8216</f>
        <v>45688</v>
      </c>
      <c r="V8216">
        <f t="shared" si="569"/>
        <v>717</v>
      </c>
    </row>
    <row r="8217" spans="1:22">
      <c r="A8217">
        <v>133619</v>
      </c>
      <c r="B8217" t="s">
        <v>17</v>
      </c>
      <c r="C8217" t="s">
        <v>18</v>
      </c>
      <c r="D8217" t="s">
        <v>19</v>
      </c>
      <c r="H8217" t="s">
        <v>46</v>
      </c>
      <c r="I8217" t="s">
        <v>47</v>
      </c>
      <c r="J8217" t="s">
        <v>20</v>
      </c>
      <c r="K8217" s="7">
        <v>18925</v>
      </c>
      <c r="L8217" t="s">
        <v>59</v>
      </c>
      <c r="M8217" t="s">
        <v>27</v>
      </c>
      <c r="N8217" t="s">
        <v>34</v>
      </c>
      <c r="O8217" s="7">
        <v>43530</v>
      </c>
      <c r="P8217" s="7">
        <v>43597</v>
      </c>
      <c r="Q8217" t="s">
        <v>24</v>
      </c>
      <c r="R8217" s="7">
        <v>45688</v>
      </c>
      <c r="S8217" s="8">
        <f t="shared" si="568"/>
        <v>73.323287671232876</v>
      </c>
      <c r="T8217" t="str">
        <f t="shared" si="567"/>
        <v>65+</v>
      </c>
      <c r="U8217" s="7">
        <v>43597</v>
      </c>
      <c r="V8217">
        <f t="shared" si="569"/>
        <v>48</v>
      </c>
    </row>
    <row r="8218" spans="1:22">
      <c r="A8218">
        <v>94189</v>
      </c>
      <c r="B8218" t="s">
        <v>17</v>
      </c>
      <c r="C8218" t="s">
        <v>18</v>
      </c>
      <c r="D8218" t="s">
        <v>19</v>
      </c>
      <c r="H8218" t="s">
        <v>19</v>
      </c>
      <c r="J8218" t="s">
        <v>20</v>
      </c>
      <c r="L8218" t="s">
        <v>84</v>
      </c>
      <c r="M8218" t="s">
        <v>22</v>
      </c>
      <c r="N8218" t="s">
        <v>34</v>
      </c>
      <c r="O8218" s="7">
        <v>41253</v>
      </c>
      <c r="P8218" s="7">
        <v>41253</v>
      </c>
      <c r="Q8218" t="s">
        <v>36</v>
      </c>
      <c r="R8218" s="7">
        <v>45688</v>
      </c>
      <c r="S8218" s="8">
        <f t="shared" si="568"/>
        <v>125.17260273972603</v>
      </c>
      <c r="T8218" t="str">
        <f t="shared" si="567"/>
        <v>65+</v>
      </c>
      <c r="U8218" s="7">
        <v>41253</v>
      </c>
      <c r="V8218">
        <f t="shared" si="569"/>
        <v>1</v>
      </c>
    </row>
    <row r="8219" spans="1:22">
      <c r="A8219">
        <v>121114</v>
      </c>
      <c r="B8219" t="s">
        <v>17</v>
      </c>
      <c r="C8219" t="s">
        <v>25</v>
      </c>
      <c r="D8219" t="s">
        <v>19</v>
      </c>
      <c r="H8219" t="s">
        <v>19</v>
      </c>
      <c r="J8219" t="s">
        <v>20</v>
      </c>
      <c r="K8219" s="7">
        <v>28661</v>
      </c>
      <c r="L8219" t="s">
        <v>101</v>
      </c>
      <c r="M8219" t="s">
        <v>22</v>
      </c>
      <c r="N8219" t="s">
        <v>32</v>
      </c>
      <c r="O8219" s="7">
        <v>42776</v>
      </c>
      <c r="P8219" s="7" t="s">
        <v>29</v>
      </c>
      <c r="Q8219" t="s">
        <v>24</v>
      </c>
      <c r="R8219" s="7">
        <v>45688</v>
      </c>
      <c r="S8219" s="8">
        <f t="shared" si="568"/>
        <v>46.649315068493152</v>
      </c>
      <c r="T8219" t="str">
        <f t="shared" si="567"/>
        <v>45-55</v>
      </c>
      <c r="U8219" s="7">
        <f t="shared" ref="U8219:U8220" si="570">R8219</f>
        <v>45688</v>
      </c>
      <c r="V8219">
        <f t="shared" si="569"/>
        <v>2081</v>
      </c>
    </row>
    <row r="8220" spans="1:22">
      <c r="A8220">
        <v>165325</v>
      </c>
      <c r="B8220" t="s">
        <v>17</v>
      </c>
      <c r="C8220" t="s">
        <v>25</v>
      </c>
      <c r="D8220" t="s">
        <v>19</v>
      </c>
      <c r="H8220" t="s">
        <v>19</v>
      </c>
      <c r="J8220" t="s">
        <v>20</v>
      </c>
      <c r="K8220" s="7">
        <v>39930</v>
      </c>
      <c r="L8220" t="s">
        <v>102</v>
      </c>
      <c r="M8220" t="s">
        <v>22</v>
      </c>
      <c r="N8220" t="s">
        <v>34</v>
      </c>
      <c r="O8220" s="7">
        <v>45298</v>
      </c>
      <c r="P8220" s="7" t="s">
        <v>29</v>
      </c>
      <c r="Q8220" t="s">
        <v>24</v>
      </c>
      <c r="R8220" s="7">
        <v>45688</v>
      </c>
      <c r="S8220" s="8">
        <f t="shared" si="568"/>
        <v>15.775342465753425</v>
      </c>
      <c r="T8220" t="str">
        <f t="shared" si="567"/>
        <v/>
      </c>
      <c r="U8220" s="7">
        <f t="shared" si="570"/>
        <v>45688</v>
      </c>
      <c r="V8220">
        <f t="shared" si="569"/>
        <v>280</v>
      </c>
    </row>
    <row r="8221" spans="1:22">
      <c r="A8221">
        <v>154828</v>
      </c>
      <c r="B8221" t="s">
        <v>17</v>
      </c>
      <c r="C8221" t="s">
        <v>18</v>
      </c>
      <c r="D8221" t="s">
        <v>19</v>
      </c>
      <c r="H8221" t="s">
        <v>19</v>
      </c>
      <c r="J8221" t="s">
        <v>20</v>
      </c>
      <c r="K8221" s="7">
        <v>39531</v>
      </c>
      <c r="L8221" t="s">
        <v>54</v>
      </c>
      <c r="M8221" t="s">
        <v>27</v>
      </c>
      <c r="N8221" t="s">
        <v>34</v>
      </c>
      <c r="O8221" s="7">
        <v>44604</v>
      </c>
      <c r="P8221" s="7">
        <v>44776</v>
      </c>
      <c r="Q8221" t="s">
        <v>24</v>
      </c>
      <c r="R8221" s="7">
        <v>45688</v>
      </c>
      <c r="S8221" s="8">
        <f t="shared" si="568"/>
        <v>16.86849315068493</v>
      </c>
      <c r="T8221" t="str">
        <f t="shared" si="567"/>
        <v>16-25</v>
      </c>
      <c r="U8221" s="7">
        <v>44776</v>
      </c>
      <c r="V8221">
        <f t="shared" si="569"/>
        <v>123</v>
      </c>
    </row>
    <row r="8222" spans="1:22">
      <c r="A8222">
        <v>99653</v>
      </c>
      <c r="B8222" t="s">
        <v>17</v>
      </c>
      <c r="C8222" t="s">
        <v>18</v>
      </c>
      <c r="D8222" t="s">
        <v>19</v>
      </c>
      <c r="H8222" t="s">
        <v>19</v>
      </c>
      <c r="J8222" t="s">
        <v>30</v>
      </c>
      <c r="K8222" s="7">
        <v>30641</v>
      </c>
      <c r="L8222" t="s">
        <v>73</v>
      </c>
      <c r="M8222" t="s">
        <v>22</v>
      </c>
      <c r="N8222" t="s">
        <v>32</v>
      </c>
      <c r="O8222" s="7">
        <v>41122</v>
      </c>
      <c r="P8222" s="7">
        <v>41382</v>
      </c>
      <c r="Q8222" t="s">
        <v>36</v>
      </c>
      <c r="R8222" s="7">
        <v>45688</v>
      </c>
      <c r="S8222" s="8">
        <f t="shared" si="568"/>
        <v>41.224657534246575</v>
      </c>
      <c r="T8222" t="str">
        <f t="shared" si="567"/>
        <v>35-45</v>
      </c>
      <c r="U8222" s="7">
        <v>41382</v>
      </c>
      <c r="V8222">
        <f t="shared" si="569"/>
        <v>187</v>
      </c>
    </row>
    <row r="8223" spans="1:22">
      <c r="A8223">
        <v>166678</v>
      </c>
      <c r="B8223" t="s">
        <v>17</v>
      </c>
      <c r="C8223" t="s">
        <v>25</v>
      </c>
      <c r="D8223" t="s">
        <v>19</v>
      </c>
      <c r="H8223" t="s">
        <v>19</v>
      </c>
      <c r="J8223" t="s">
        <v>30</v>
      </c>
      <c r="K8223" s="7">
        <v>40157</v>
      </c>
      <c r="L8223" t="s">
        <v>101</v>
      </c>
      <c r="M8223" t="s">
        <v>22</v>
      </c>
      <c r="N8223" t="s">
        <v>34</v>
      </c>
      <c r="O8223" s="7">
        <v>45233</v>
      </c>
      <c r="P8223" s="7" t="s">
        <v>29</v>
      </c>
      <c r="Q8223" t="s">
        <v>24</v>
      </c>
      <c r="R8223" s="7">
        <v>45688</v>
      </c>
      <c r="S8223" s="8">
        <f t="shared" si="568"/>
        <v>15.153424657534247</v>
      </c>
      <c r="T8223" t="str">
        <f t="shared" si="567"/>
        <v/>
      </c>
      <c r="U8223" s="7">
        <f>R8223</f>
        <v>45688</v>
      </c>
      <c r="V8223">
        <f t="shared" si="569"/>
        <v>326</v>
      </c>
    </row>
    <row r="8224" spans="1:22">
      <c r="A8224">
        <v>21288</v>
      </c>
      <c r="B8224" t="s">
        <v>17</v>
      </c>
      <c r="C8224" t="s">
        <v>18</v>
      </c>
      <c r="D8224" t="s">
        <v>19</v>
      </c>
      <c r="H8224" t="s">
        <v>19</v>
      </c>
      <c r="J8224" t="s">
        <v>30</v>
      </c>
      <c r="L8224" t="s">
        <v>65</v>
      </c>
      <c r="M8224" t="s">
        <v>27</v>
      </c>
      <c r="N8224" t="s">
        <v>32</v>
      </c>
      <c r="O8224" s="7" t="s">
        <v>36</v>
      </c>
      <c r="P8224" s="7" t="s">
        <v>36</v>
      </c>
      <c r="Q8224" t="s">
        <v>36</v>
      </c>
      <c r="R8224" s="7">
        <v>45688</v>
      </c>
      <c r="S8224" s="8">
        <f t="shared" si="568"/>
        <v>125.17260273972603</v>
      </c>
      <c r="T8224" t="str">
        <f t="shared" si="567"/>
        <v>65+</v>
      </c>
      <c r="U8224" s="7" t="s">
        <v>36</v>
      </c>
      <c r="V8224" t="str">
        <f t="shared" si="569"/>
        <v/>
      </c>
    </row>
    <row r="8225" spans="1:22">
      <c r="A8225">
        <v>167420</v>
      </c>
      <c r="B8225" t="s">
        <v>17</v>
      </c>
      <c r="C8225" t="s">
        <v>25</v>
      </c>
      <c r="D8225" t="s">
        <v>19</v>
      </c>
      <c r="H8225" t="s">
        <v>19</v>
      </c>
      <c r="J8225" t="s">
        <v>20</v>
      </c>
      <c r="K8225" s="7">
        <v>24931</v>
      </c>
      <c r="L8225" t="s">
        <v>110</v>
      </c>
      <c r="M8225" t="s">
        <v>22</v>
      </c>
      <c r="N8225" t="s">
        <v>34</v>
      </c>
      <c r="O8225" s="7">
        <v>45405</v>
      </c>
      <c r="P8225" s="7" t="s">
        <v>29</v>
      </c>
      <c r="Q8225" t="s">
        <v>330</v>
      </c>
      <c r="R8225" s="7">
        <v>45688</v>
      </c>
      <c r="S8225" s="8">
        <f t="shared" si="568"/>
        <v>56.868493150684934</v>
      </c>
      <c r="T8225" t="str">
        <f t="shared" si="567"/>
        <v>55-65</v>
      </c>
      <c r="U8225" s="7">
        <f>R8225</f>
        <v>45688</v>
      </c>
      <c r="V8225">
        <f t="shared" si="569"/>
        <v>204</v>
      </c>
    </row>
    <row r="8226" spans="1:22">
      <c r="A8226">
        <v>162064</v>
      </c>
      <c r="B8226" t="s">
        <v>17</v>
      </c>
      <c r="C8226" t="s">
        <v>18</v>
      </c>
      <c r="D8226" t="s">
        <v>19</v>
      </c>
      <c r="H8226" t="s">
        <v>19</v>
      </c>
      <c r="J8226" t="s">
        <v>20</v>
      </c>
      <c r="K8226" s="7">
        <v>27814</v>
      </c>
      <c r="L8226" t="s">
        <v>99</v>
      </c>
      <c r="M8226" t="s">
        <v>27</v>
      </c>
      <c r="N8226" t="s">
        <v>34</v>
      </c>
      <c r="O8226" s="7" t="s">
        <v>36</v>
      </c>
      <c r="P8226" s="7" t="s">
        <v>36</v>
      </c>
      <c r="Q8226" t="s">
        <v>36</v>
      </c>
      <c r="R8226" s="7">
        <v>45688</v>
      </c>
      <c r="S8226" s="8">
        <f t="shared" si="568"/>
        <v>48.969863013698628</v>
      </c>
      <c r="T8226" t="str">
        <f t="shared" si="567"/>
        <v>45-55</v>
      </c>
      <c r="U8226" s="7" t="s">
        <v>36</v>
      </c>
      <c r="V8226" t="str">
        <f t="shared" si="569"/>
        <v/>
      </c>
    </row>
    <row r="8227" spans="1:22">
      <c r="A8227">
        <v>81059</v>
      </c>
      <c r="B8227" t="s">
        <v>17</v>
      </c>
      <c r="C8227" t="s">
        <v>18</v>
      </c>
      <c r="D8227" t="s">
        <v>19</v>
      </c>
      <c r="H8227" t="s">
        <v>19</v>
      </c>
      <c r="J8227" t="s">
        <v>20</v>
      </c>
      <c r="K8227" s="7">
        <v>21366</v>
      </c>
      <c r="L8227" t="s">
        <v>101</v>
      </c>
      <c r="M8227" t="s">
        <v>22</v>
      </c>
      <c r="N8227" t="s">
        <v>34</v>
      </c>
      <c r="O8227" s="7">
        <v>40182</v>
      </c>
      <c r="P8227" s="7">
        <v>40907</v>
      </c>
      <c r="Q8227" t="s">
        <v>36</v>
      </c>
      <c r="R8227" s="7">
        <v>45688</v>
      </c>
      <c r="S8227" s="8">
        <f t="shared" si="568"/>
        <v>66.635616438356166</v>
      </c>
      <c r="T8227" t="str">
        <f t="shared" si="567"/>
        <v>65+</v>
      </c>
      <c r="U8227" s="7">
        <v>40907</v>
      </c>
      <c r="V8227">
        <f t="shared" si="569"/>
        <v>520</v>
      </c>
    </row>
    <row r="8228" spans="1:22">
      <c r="A8228">
        <v>103208</v>
      </c>
      <c r="B8228" t="s">
        <v>17</v>
      </c>
      <c r="C8228" t="s">
        <v>18</v>
      </c>
      <c r="D8228" t="s">
        <v>19</v>
      </c>
      <c r="H8228" t="s">
        <v>46</v>
      </c>
      <c r="I8228" t="s">
        <v>47</v>
      </c>
      <c r="J8228" t="s">
        <v>20</v>
      </c>
      <c r="K8228" s="7">
        <v>20809</v>
      </c>
      <c r="L8228" t="s">
        <v>100</v>
      </c>
      <c r="M8228" t="s">
        <v>27</v>
      </c>
      <c r="N8228" t="s">
        <v>34</v>
      </c>
      <c r="O8228" s="7">
        <v>41352</v>
      </c>
      <c r="P8228" s="7">
        <v>42838</v>
      </c>
      <c r="Q8228" t="s">
        <v>24</v>
      </c>
      <c r="R8228" s="7">
        <v>45688</v>
      </c>
      <c r="S8228" s="8">
        <f t="shared" si="568"/>
        <v>68.161643835616445</v>
      </c>
      <c r="T8228" t="str">
        <f t="shared" si="567"/>
        <v>65+</v>
      </c>
      <c r="U8228" s="7">
        <v>42838</v>
      </c>
      <c r="V8228">
        <f t="shared" si="569"/>
        <v>1063</v>
      </c>
    </row>
    <row r="8229" spans="1:22">
      <c r="A8229">
        <v>94194</v>
      </c>
      <c r="B8229" t="s">
        <v>17</v>
      </c>
      <c r="C8229" t="s">
        <v>18</v>
      </c>
      <c r="D8229" t="s">
        <v>19</v>
      </c>
      <c r="H8229" t="s">
        <v>19</v>
      </c>
      <c r="J8229" t="s">
        <v>20</v>
      </c>
      <c r="K8229" s="7">
        <v>19562</v>
      </c>
      <c r="L8229" t="s">
        <v>26</v>
      </c>
      <c r="M8229" t="s">
        <v>27</v>
      </c>
      <c r="N8229" t="s">
        <v>32</v>
      </c>
      <c r="O8229" s="7">
        <v>41113</v>
      </c>
      <c r="P8229" s="7">
        <v>41432</v>
      </c>
      <c r="Q8229" t="s">
        <v>36</v>
      </c>
      <c r="R8229" s="7">
        <v>45688</v>
      </c>
      <c r="S8229" s="8">
        <f t="shared" si="568"/>
        <v>71.578082191780823</v>
      </c>
      <c r="T8229" t="str">
        <f t="shared" si="567"/>
        <v>65+</v>
      </c>
      <c r="U8229" s="7">
        <v>41432</v>
      </c>
      <c r="V8229">
        <f t="shared" si="569"/>
        <v>230</v>
      </c>
    </row>
    <row r="8230" spans="1:22">
      <c r="A8230">
        <v>81060</v>
      </c>
      <c r="B8230" t="s">
        <v>17</v>
      </c>
      <c r="C8230" t="s">
        <v>18</v>
      </c>
      <c r="D8230" t="s">
        <v>19</v>
      </c>
      <c r="H8230" t="s">
        <v>19</v>
      </c>
      <c r="J8230" t="s">
        <v>20</v>
      </c>
      <c r="K8230" s="7">
        <v>13707</v>
      </c>
      <c r="L8230" t="s">
        <v>88</v>
      </c>
      <c r="M8230" t="s">
        <v>57</v>
      </c>
      <c r="N8230" t="s">
        <v>34</v>
      </c>
      <c r="O8230" s="7">
        <v>40389</v>
      </c>
      <c r="P8230" s="7">
        <v>44447</v>
      </c>
      <c r="Q8230" t="s">
        <v>24</v>
      </c>
      <c r="R8230" s="7">
        <v>45688</v>
      </c>
      <c r="S8230" s="8">
        <f t="shared" si="568"/>
        <v>87.61917808219178</v>
      </c>
      <c r="T8230" t="str">
        <f t="shared" si="567"/>
        <v>65+</v>
      </c>
      <c r="U8230" s="7">
        <v>44447</v>
      </c>
      <c r="V8230">
        <f t="shared" si="569"/>
        <v>2899</v>
      </c>
    </row>
    <row r="8231" spans="1:22">
      <c r="A8231">
        <v>108784</v>
      </c>
      <c r="B8231" t="s">
        <v>17</v>
      </c>
      <c r="C8231" t="s">
        <v>18</v>
      </c>
      <c r="D8231" t="s">
        <v>19</v>
      </c>
      <c r="H8231" t="s">
        <v>19</v>
      </c>
      <c r="J8231" t="s">
        <v>20</v>
      </c>
      <c r="K8231" s="7">
        <v>21046</v>
      </c>
      <c r="L8231" t="s">
        <v>136</v>
      </c>
      <c r="M8231" t="s">
        <v>22</v>
      </c>
      <c r="N8231" t="s">
        <v>32</v>
      </c>
      <c r="O8231" s="7">
        <v>41856</v>
      </c>
      <c r="P8231" s="7">
        <v>42844</v>
      </c>
      <c r="Q8231" t="s">
        <v>24</v>
      </c>
      <c r="R8231" s="7">
        <v>45688</v>
      </c>
      <c r="S8231" s="8">
        <f t="shared" si="568"/>
        <v>67.512328767123293</v>
      </c>
      <c r="T8231" t="str">
        <f t="shared" si="567"/>
        <v>65+</v>
      </c>
      <c r="U8231" s="7">
        <v>42844</v>
      </c>
      <c r="V8231">
        <f t="shared" si="569"/>
        <v>707</v>
      </c>
    </row>
    <row r="8232" spans="1:22">
      <c r="A8232">
        <v>161994</v>
      </c>
      <c r="B8232" t="s">
        <v>17</v>
      </c>
      <c r="C8232" t="s">
        <v>25</v>
      </c>
      <c r="D8232" t="s">
        <v>19</v>
      </c>
      <c r="H8232" t="s">
        <v>19</v>
      </c>
      <c r="J8232" t="s">
        <v>20</v>
      </c>
      <c r="L8232" t="s">
        <v>126</v>
      </c>
      <c r="M8232" t="s">
        <v>52</v>
      </c>
      <c r="N8232" t="s">
        <v>32</v>
      </c>
      <c r="O8232" s="7" t="s">
        <v>36</v>
      </c>
      <c r="P8232" s="7" t="s">
        <v>36</v>
      </c>
      <c r="Q8232" t="s">
        <v>24</v>
      </c>
      <c r="R8232" s="7">
        <v>45688</v>
      </c>
      <c r="S8232" s="8">
        <f t="shared" si="568"/>
        <v>125.17260273972603</v>
      </c>
      <c r="T8232" t="str">
        <f t="shared" si="567"/>
        <v>65+</v>
      </c>
      <c r="U8232" s="7" t="s">
        <v>36</v>
      </c>
      <c r="V8232" t="str">
        <f t="shared" si="569"/>
        <v/>
      </c>
    </row>
    <row r="8233" spans="1:22">
      <c r="A8233">
        <v>126545</v>
      </c>
      <c r="B8233" t="s">
        <v>17</v>
      </c>
      <c r="C8233" t="s">
        <v>18</v>
      </c>
      <c r="D8233" t="s">
        <v>19</v>
      </c>
      <c r="H8233" t="s">
        <v>19</v>
      </c>
      <c r="J8233" t="s">
        <v>30</v>
      </c>
      <c r="K8233" s="7">
        <v>37675</v>
      </c>
      <c r="L8233" t="s">
        <v>26</v>
      </c>
      <c r="M8233" t="s">
        <v>27</v>
      </c>
      <c r="N8233" t="s">
        <v>34</v>
      </c>
      <c r="O8233" s="7" t="s">
        <v>36</v>
      </c>
      <c r="P8233" s="7" t="s">
        <v>36</v>
      </c>
      <c r="Q8233" t="s">
        <v>41</v>
      </c>
      <c r="R8233" s="7">
        <v>45688</v>
      </c>
      <c r="S8233" s="8">
        <f t="shared" si="568"/>
        <v>21.953424657534246</v>
      </c>
      <c r="T8233" t="str">
        <f t="shared" si="567"/>
        <v>16-25</v>
      </c>
      <c r="U8233" s="7" t="s">
        <v>36</v>
      </c>
      <c r="V8233" t="str">
        <f t="shared" si="569"/>
        <v/>
      </c>
    </row>
    <row r="8234" spans="1:22">
      <c r="A8234">
        <v>82361</v>
      </c>
      <c r="B8234" t="s">
        <v>17</v>
      </c>
      <c r="C8234" t="s">
        <v>18</v>
      </c>
      <c r="D8234" t="s">
        <v>19</v>
      </c>
      <c r="H8234" t="s">
        <v>19</v>
      </c>
      <c r="J8234" t="s">
        <v>20</v>
      </c>
      <c r="K8234" s="7">
        <v>25544</v>
      </c>
      <c r="L8234" t="s">
        <v>519</v>
      </c>
      <c r="M8234" t="s">
        <v>52</v>
      </c>
      <c r="N8234" t="s">
        <v>34</v>
      </c>
      <c r="O8234" s="7">
        <v>41051</v>
      </c>
      <c r="P8234" s="7">
        <v>41051</v>
      </c>
      <c r="Q8234" t="s">
        <v>36</v>
      </c>
      <c r="R8234" s="7">
        <v>45688</v>
      </c>
      <c r="S8234" s="8">
        <f t="shared" si="568"/>
        <v>55.18904109589041</v>
      </c>
      <c r="T8234" t="str">
        <f t="shared" si="567"/>
        <v>55-65</v>
      </c>
      <c r="U8234" s="7">
        <v>41051</v>
      </c>
      <c r="V8234">
        <f t="shared" si="569"/>
        <v>1</v>
      </c>
    </row>
    <row r="8235" spans="1:22">
      <c r="A8235">
        <v>95170</v>
      </c>
      <c r="B8235" t="s">
        <v>17</v>
      </c>
      <c r="C8235" t="s">
        <v>18</v>
      </c>
      <c r="D8235" t="s">
        <v>19</v>
      </c>
      <c r="H8235" t="s">
        <v>19</v>
      </c>
      <c r="J8235" t="s">
        <v>20</v>
      </c>
      <c r="L8235" t="s">
        <v>65</v>
      </c>
      <c r="M8235" t="s">
        <v>27</v>
      </c>
      <c r="N8235" t="s">
        <v>32</v>
      </c>
      <c r="O8235" s="7">
        <v>41227</v>
      </c>
      <c r="P8235" s="7">
        <v>41227</v>
      </c>
      <c r="Q8235" t="s">
        <v>36</v>
      </c>
      <c r="R8235" s="7">
        <v>45688</v>
      </c>
      <c r="S8235" s="8">
        <f t="shared" si="568"/>
        <v>125.17260273972603</v>
      </c>
      <c r="T8235" t="str">
        <f t="shared" si="567"/>
        <v>65+</v>
      </c>
      <c r="U8235" s="7">
        <v>41227</v>
      </c>
      <c r="V8235">
        <f t="shared" si="569"/>
        <v>1</v>
      </c>
    </row>
    <row r="8236" spans="1:22">
      <c r="A8236">
        <v>101775</v>
      </c>
      <c r="B8236" t="s">
        <v>17</v>
      </c>
      <c r="C8236" t="s">
        <v>18</v>
      </c>
      <c r="D8236" t="s">
        <v>19</v>
      </c>
      <c r="H8236" t="s">
        <v>19</v>
      </c>
      <c r="J8236" t="s">
        <v>20</v>
      </c>
      <c r="K8236" s="7">
        <v>20351</v>
      </c>
      <c r="L8236" t="s">
        <v>33</v>
      </c>
      <c r="M8236" t="s">
        <v>22</v>
      </c>
      <c r="N8236" t="s">
        <v>34</v>
      </c>
      <c r="O8236" s="7">
        <v>41194</v>
      </c>
      <c r="P8236" s="7">
        <v>41386</v>
      </c>
      <c r="Q8236" t="s">
        <v>36</v>
      </c>
      <c r="R8236" s="7">
        <v>45688</v>
      </c>
      <c r="S8236" s="8">
        <f t="shared" si="568"/>
        <v>69.416438356164377</v>
      </c>
      <c r="T8236" t="str">
        <f t="shared" si="567"/>
        <v>65+</v>
      </c>
      <c r="U8236" s="7">
        <v>41386</v>
      </c>
      <c r="V8236">
        <f t="shared" si="569"/>
        <v>137</v>
      </c>
    </row>
    <row r="8237" spans="1:22">
      <c r="A8237">
        <v>53758</v>
      </c>
      <c r="B8237" t="s">
        <v>17</v>
      </c>
      <c r="C8237" t="s">
        <v>18</v>
      </c>
      <c r="D8237" t="s">
        <v>19</v>
      </c>
      <c r="H8237" t="s">
        <v>19</v>
      </c>
      <c r="J8237" t="s">
        <v>20</v>
      </c>
      <c r="L8237" t="s">
        <v>79</v>
      </c>
      <c r="M8237" t="s">
        <v>22</v>
      </c>
      <c r="N8237" t="s">
        <v>32</v>
      </c>
      <c r="O8237" s="7">
        <v>32874</v>
      </c>
      <c r="P8237" s="7">
        <v>32874</v>
      </c>
      <c r="Q8237" t="s">
        <v>36</v>
      </c>
      <c r="R8237" s="7">
        <v>45688</v>
      </c>
      <c r="S8237" s="8">
        <f t="shared" si="568"/>
        <v>125.17260273972603</v>
      </c>
      <c r="T8237" t="str">
        <f t="shared" si="567"/>
        <v>65+</v>
      </c>
      <c r="U8237" s="7">
        <v>32874</v>
      </c>
      <c r="V8237">
        <f t="shared" si="569"/>
        <v>1</v>
      </c>
    </row>
    <row r="8238" spans="1:22">
      <c r="A8238">
        <v>128565</v>
      </c>
      <c r="B8238" t="s">
        <v>17</v>
      </c>
      <c r="C8238" t="s">
        <v>18</v>
      </c>
      <c r="D8238" t="s">
        <v>19</v>
      </c>
      <c r="H8238" t="s">
        <v>19</v>
      </c>
      <c r="J8238" t="s">
        <v>20</v>
      </c>
      <c r="K8238" s="7">
        <v>28898</v>
      </c>
      <c r="L8238" t="s">
        <v>128</v>
      </c>
      <c r="M8238" t="s">
        <v>22</v>
      </c>
      <c r="N8238" t="s">
        <v>32</v>
      </c>
      <c r="O8238" s="7">
        <v>42947</v>
      </c>
      <c r="P8238" s="7">
        <v>43182</v>
      </c>
      <c r="Q8238" t="s">
        <v>77</v>
      </c>
      <c r="R8238" s="7">
        <v>45688</v>
      </c>
      <c r="S8238" s="8">
        <f t="shared" si="568"/>
        <v>46</v>
      </c>
      <c r="T8238" t="str">
        <f t="shared" si="567"/>
        <v>45-55</v>
      </c>
      <c r="U8238" s="7">
        <v>43182</v>
      </c>
      <c r="V8238">
        <f t="shared" si="569"/>
        <v>170</v>
      </c>
    </row>
    <row r="8239" spans="1:22">
      <c r="A8239">
        <v>130759</v>
      </c>
      <c r="B8239" t="s">
        <v>17</v>
      </c>
      <c r="C8239" t="s">
        <v>18</v>
      </c>
      <c r="D8239" t="s">
        <v>19</v>
      </c>
      <c r="H8239" t="s">
        <v>19</v>
      </c>
      <c r="J8239" t="s">
        <v>20</v>
      </c>
      <c r="K8239" s="7">
        <v>22802</v>
      </c>
      <c r="L8239" t="s">
        <v>117</v>
      </c>
      <c r="M8239" t="s">
        <v>22</v>
      </c>
      <c r="N8239" t="s">
        <v>34</v>
      </c>
      <c r="O8239" s="7">
        <v>43522</v>
      </c>
      <c r="P8239" s="7">
        <v>43901</v>
      </c>
      <c r="Q8239" t="s">
        <v>24</v>
      </c>
      <c r="R8239" s="7">
        <v>45688</v>
      </c>
      <c r="S8239" s="8">
        <f t="shared" si="568"/>
        <v>62.701369863013696</v>
      </c>
      <c r="T8239" t="str">
        <f t="shared" si="567"/>
        <v>55-65</v>
      </c>
      <c r="U8239" s="7">
        <v>43901</v>
      </c>
      <c r="V8239">
        <f t="shared" si="569"/>
        <v>272</v>
      </c>
    </row>
    <row r="8240" spans="1:22">
      <c r="A8240">
        <v>47777</v>
      </c>
      <c r="B8240" t="s">
        <v>17</v>
      </c>
      <c r="C8240" t="s">
        <v>18</v>
      </c>
      <c r="D8240" t="s">
        <v>19</v>
      </c>
      <c r="H8240" t="s">
        <v>19</v>
      </c>
      <c r="J8240" t="s">
        <v>30</v>
      </c>
      <c r="K8240" s="7">
        <v>15339</v>
      </c>
      <c r="L8240" t="s">
        <v>84</v>
      </c>
      <c r="M8240" t="s">
        <v>22</v>
      </c>
      <c r="N8240" t="s">
        <v>32</v>
      </c>
      <c r="O8240" s="7">
        <v>39965</v>
      </c>
      <c r="P8240" s="7">
        <v>44831</v>
      </c>
      <c r="Q8240" t="s">
        <v>38</v>
      </c>
      <c r="R8240" s="7">
        <v>45688</v>
      </c>
      <c r="S8240" s="8">
        <f t="shared" si="568"/>
        <v>83.147945205479445</v>
      </c>
      <c r="T8240" t="str">
        <f t="shared" si="567"/>
        <v>65+</v>
      </c>
      <c r="U8240" s="7">
        <v>44831</v>
      </c>
      <c r="V8240">
        <f t="shared" si="569"/>
        <v>3477</v>
      </c>
    </row>
    <row r="8241" spans="1:22">
      <c r="A8241">
        <v>36925</v>
      </c>
      <c r="B8241" t="s">
        <v>17</v>
      </c>
      <c r="C8241" t="s">
        <v>18</v>
      </c>
      <c r="D8241" t="s">
        <v>19</v>
      </c>
      <c r="H8241" t="s">
        <v>19</v>
      </c>
      <c r="J8241" t="s">
        <v>20</v>
      </c>
      <c r="L8241" t="s">
        <v>59</v>
      </c>
      <c r="M8241" t="s">
        <v>27</v>
      </c>
      <c r="N8241" t="s">
        <v>32</v>
      </c>
      <c r="O8241" s="7">
        <v>1</v>
      </c>
      <c r="P8241" s="7">
        <v>1</v>
      </c>
      <c r="Q8241" t="s">
        <v>36</v>
      </c>
      <c r="R8241" s="7">
        <v>45688</v>
      </c>
      <c r="S8241" s="8">
        <f t="shared" si="568"/>
        <v>125.17260273972603</v>
      </c>
      <c r="T8241" t="str">
        <f t="shared" si="567"/>
        <v>65+</v>
      </c>
      <c r="U8241" s="7">
        <v>1</v>
      </c>
    </row>
    <row r="8242" spans="1:22">
      <c r="A8242">
        <v>94045</v>
      </c>
      <c r="B8242" t="s">
        <v>17</v>
      </c>
      <c r="C8242" t="s">
        <v>18</v>
      </c>
      <c r="D8242" t="s">
        <v>19</v>
      </c>
      <c r="H8242" t="s">
        <v>19</v>
      </c>
      <c r="J8242" t="s">
        <v>20</v>
      </c>
      <c r="K8242" s="7">
        <v>31916</v>
      </c>
      <c r="L8242" t="s">
        <v>73</v>
      </c>
      <c r="M8242" t="s">
        <v>22</v>
      </c>
      <c r="N8242" t="s">
        <v>32</v>
      </c>
      <c r="O8242" s="7">
        <v>41001</v>
      </c>
      <c r="P8242" s="7">
        <v>41074</v>
      </c>
      <c r="Q8242" t="s">
        <v>36</v>
      </c>
      <c r="R8242" s="7">
        <v>45688</v>
      </c>
      <c r="S8242" s="8">
        <f t="shared" si="568"/>
        <v>37.731506849315068</v>
      </c>
      <c r="T8242" t="str">
        <f t="shared" si="567"/>
        <v>35-45</v>
      </c>
      <c r="U8242" s="7">
        <v>41074</v>
      </c>
      <c r="V8242">
        <f t="shared" si="569"/>
        <v>54</v>
      </c>
    </row>
    <row r="8243" spans="1:22">
      <c r="A8243">
        <v>100608</v>
      </c>
      <c r="B8243" t="s">
        <v>17</v>
      </c>
      <c r="C8243" t="s">
        <v>18</v>
      </c>
      <c r="D8243" t="s">
        <v>19</v>
      </c>
      <c r="H8243" t="s">
        <v>19</v>
      </c>
      <c r="J8243" t="s">
        <v>20</v>
      </c>
      <c r="K8243" s="7">
        <v>35091</v>
      </c>
      <c r="L8243" t="s">
        <v>21</v>
      </c>
      <c r="M8243" t="s">
        <v>22</v>
      </c>
      <c r="N8243" t="s">
        <v>32</v>
      </c>
      <c r="O8243" s="7">
        <v>41113</v>
      </c>
      <c r="P8243" s="7">
        <v>41214</v>
      </c>
      <c r="Q8243" t="s">
        <v>36</v>
      </c>
      <c r="R8243" s="7">
        <v>45688</v>
      </c>
      <c r="S8243" s="8">
        <f t="shared" si="568"/>
        <v>29.032876712328768</v>
      </c>
      <c r="T8243" t="str">
        <f t="shared" si="567"/>
        <v>25-35</v>
      </c>
      <c r="U8243" s="7">
        <v>41214</v>
      </c>
      <c r="V8243">
        <f t="shared" si="569"/>
        <v>74</v>
      </c>
    </row>
    <row r="8244" spans="1:22">
      <c r="A8244">
        <v>128730</v>
      </c>
      <c r="B8244" t="s">
        <v>17</v>
      </c>
      <c r="C8244" t="s">
        <v>18</v>
      </c>
      <c r="D8244" t="s">
        <v>19</v>
      </c>
      <c r="H8244" t="s">
        <v>19</v>
      </c>
      <c r="J8244" t="s">
        <v>30</v>
      </c>
      <c r="K8244" s="7">
        <v>17342</v>
      </c>
      <c r="L8244" t="s">
        <v>187</v>
      </c>
      <c r="M8244" t="s">
        <v>23</v>
      </c>
      <c r="N8244" t="s">
        <v>34</v>
      </c>
      <c r="O8244" s="7">
        <v>42398</v>
      </c>
      <c r="P8244" s="7">
        <v>43185</v>
      </c>
      <c r="Q8244" t="s">
        <v>77</v>
      </c>
      <c r="R8244" s="7">
        <v>45688</v>
      </c>
      <c r="S8244" s="8">
        <f t="shared" si="568"/>
        <v>77.660273972602738</v>
      </c>
      <c r="T8244" t="str">
        <f t="shared" si="567"/>
        <v>65+</v>
      </c>
      <c r="U8244" s="7">
        <v>43185</v>
      </c>
      <c r="V8244">
        <f t="shared" si="569"/>
        <v>562</v>
      </c>
    </row>
    <row r="8245" spans="1:22">
      <c r="A8245">
        <v>111883</v>
      </c>
      <c r="B8245" t="s">
        <v>17</v>
      </c>
      <c r="C8245" t="s">
        <v>25</v>
      </c>
      <c r="D8245" t="s">
        <v>19</v>
      </c>
      <c r="H8245" t="s">
        <v>19</v>
      </c>
      <c r="J8245" t="s">
        <v>30</v>
      </c>
      <c r="L8245" t="s">
        <v>59</v>
      </c>
      <c r="M8245" t="s">
        <v>27</v>
      </c>
      <c r="N8245" t="s">
        <v>34</v>
      </c>
      <c r="O8245" s="7">
        <v>42153</v>
      </c>
      <c r="P8245" s="7" t="s">
        <v>29</v>
      </c>
      <c r="Q8245" t="s">
        <v>38</v>
      </c>
      <c r="R8245" s="7">
        <v>45688</v>
      </c>
      <c r="S8245" s="8">
        <f t="shared" si="568"/>
        <v>125.17260273972603</v>
      </c>
      <c r="T8245" t="str">
        <f t="shared" si="567"/>
        <v>65+</v>
      </c>
      <c r="U8245" s="7">
        <f>R8245</f>
        <v>45688</v>
      </c>
      <c r="V8245">
        <f t="shared" si="569"/>
        <v>2526</v>
      </c>
    </row>
    <row r="8246" spans="1:22">
      <c r="A8246">
        <v>162043</v>
      </c>
      <c r="B8246" t="s">
        <v>17</v>
      </c>
      <c r="C8246" t="s">
        <v>25</v>
      </c>
      <c r="D8246" t="s">
        <v>19</v>
      </c>
      <c r="H8246" t="s">
        <v>19</v>
      </c>
      <c r="J8246" t="s">
        <v>30</v>
      </c>
      <c r="L8246" t="s">
        <v>83</v>
      </c>
      <c r="M8246" t="s">
        <v>27</v>
      </c>
      <c r="N8246" t="s">
        <v>32</v>
      </c>
      <c r="O8246" s="7" t="s">
        <v>36</v>
      </c>
      <c r="P8246" s="7" t="s">
        <v>36</v>
      </c>
      <c r="Q8246" t="s">
        <v>41</v>
      </c>
      <c r="R8246" s="7">
        <v>45688</v>
      </c>
      <c r="S8246" s="8">
        <f t="shared" si="568"/>
        <v>125.17260273972603</v>
      </c>
      <c r="T8246" t="str">
        <f t="shared" si="567"/>
        <v>65+</v>
      </c>
      <c r="U8246" s="7" t="s">
        <v>36</v>
      </c>
      <c r="V8246" t="str">
        <f t="shared" si="569"/>
        <v/>
      </c>
    </row>
    <row r="8247" spans="1:22">
      <c r="A8247">
        <v>103112</v>
      </c>
      <c r="B8247" t="s">
        <v>17</v>
      </c>
      <c r="C8247" t="s">
        <v>18</v>
      </c>
      <c r="D8247" t="s">
        <v>19</v>
      </c>
      <c r="H8247" t="s">
        <v>19</v>
      </c>
      <c r="J8247" t="s">
        <v>20</v>
      </c>
      <c r="K8247" s="7">
        <v>15240</v>
      </c>
      <c r="L8247" t="s">
        <v>44</v>
      </c>
      <c r="M8247" t="s">
        <v>27</v>
      </c>
      <c r="N8247" t="s">
        <v>32</v>
      </c>
      <c r="O8247" s="7">
        <v>41323</v>
      </c>
      <c r="P8247" s="7">
        <v>43488</v>
      </c>
      <c r="Q8247" t="s">
        <v>24</v>
      </c>
      <c r="R8247" s="7">
        <v>45688</v>
      </c>
      <c r="S8247" s="8">
        <f t="shared" si="568"/>
        <v>83.419178082191777</v>
      </c>
      <c r="T8247" t="str">
        <f t="shared" si="567"/>
        <v>65+</v>
      </c>
      <c r="U8247" s="7">
        <v>43488</v>
      </c>
      <c r="V8247">
        <f t="shared" si="569"/>
        <v>1548</v>
      </c>
    </row>
    <row r="8248" spans="1:22">
      <c r="A8248">
        <v>159265</v>
      </c>
      <c r="B8248" t="s">
        <v>17</v>
      </c>
      <c r="C8248" t="s">
        <v>25</v>
      </c>
      <c r="D8248" t="s">
        <v>19</v>
      </c>
      <c r="H8248" t="s">
        <v>19</v>
      </c>
      <c r="J8248" t="s">
        <v>20</v>
      </c>
      <c r="K8248" s="7">
        <v>18730</v>
      </c>
      <c r="L8248" t="s">
        <v>99</v>
      </c>
      <c r="M8248" t="s">
        <v>27</v>
      </c>
      <c r="N8248" t="s">
        <v>34</v>
      </c>
      <c r="O8248" s="7">
        <v>44951</v>
      </c>
      <c r="P8248" s="7" t="s">
        <v>29</v>
      </c>
      <c r="Q8248" t="s">
        <v>24</v>
      </c>
      <c r="R8248" s="7">
        <v>45688</v>
      </c>
      <c r="S8248" s="8">
        <f t="shared" si="568"/>
        <v>73.857534246575341</v>
      </c>
      <c r="T8248" t="str">
        <f t="shared" si="567"/>
        <v>65+</v>
      </c>
      <c r="U8248" s="7">
        <f>R8248</f>
        <v>45688</v>
      </c>
      <c r="V8248">
        <f t="shared" si="569"/>
        <v>528</v>
      </c>
    </row>
    <row r="8249" spans="1:22">
      <c r="A8249">
        <v>8233</v>
      </c>
      <c r="B8249" t="s">
        <v>17</v>
      </c>
      <c r="C8249" t="s">
        <v>18</v>
      </c>
      <c r="D8249" t="s">
        <v>19</v>
      </c>
      <c r="H8249" t="s">
        <v>19</v>
      </c>
      <c r="J8249" t="s">
        <v>20</v>
      </c>
      <c r="L8249" t="s">
        <v>37</v>
      </c>
      <c r="M8249" t="s">
        <v>27</v>
      </c>
      <c r="N8249" t="s">
        <v>32</v>
      </c>
      <c r="O8249" s="7">
        <v>1</v>
      </c>
      <c r="P8249" s="7">
        <v>1</v>
      </c>
      <c r="Q8249" t="s">
        <v>36</v>
      </c>
      <c r="R8249" s="7">
        <v>45688</v>
      </c>
      <c r="S8249" s="8">
        <f t="shared" si="568"/>
        <v>125.17260273972603</v>
      </c>
      <c r="T8249" t="str">
        <f t="shared" si="567"/>
        <v>65+</v>
      </c>
      <c r="U8249" s="7">
        <v>1</v>
      </c>
    </row>
    <row r="8250" spans="1:22">
      <c r="A8250">
        <v>104918</v>
      </c>
      <c r="B8250" t="s">
        <v>17</v>
      </c>
      <c r="C8250" t="s">
        <v>18</v>
      </c>
      <c r="D8250" t="s">
        <v>19</v>
      </c>
      <c r="H8250" t="s">
        <v>19</v>
      </c>
      <c r="J8250" t="s">
        <v>20</v>
      </c>
      <c r="K8250" s="7">
        <v>25746</v>
      </c>
      <c r="L8250" t="s">
        <v>73</v>
      </c>
      <c r="M8250" t="s">
        <v>22</v>
      </c>
      <c r="N8250" t="s">
        <v>32</v>
      </c>
      <c r="O8250" s="7">
        <v>41452</v>
      </c>
      <c r="P8250" s="7">
        <v>42298</v>
      </c>
      <c r="Q8250" t="s">
        <v>24</v>
      </c>
      <c r="R8250" s="7">
        <v>45688</v>
      </c>
      <c r="S8250" s="8">
        <f t="shared" si="568"/>
        <v>54.635616438356166</v>
      </c>
      <c r="T8250" t="str">
        <f t="shared" si="567"/>
        <v>45-55</v>
      </c>
      <c r="U8250" s="7">
        <v>42298</v>
      </c>
      <c r="V8250">
        <f t="shared" si="569"/>
        <v>605</v>
      </c>
    </row>
    <row r="8251" spans="1:22">
      <c r="A8251">
        <v>80104</v>
      </c>
      <c r="B8251" t="s">
        <v>17</v>
      </c>
      <c r="C8251" t="s">
        <v>18</v>
      </c>
      <c r="D8251" t="s">
        <v>19</v>
      </c>
      <c r="H8251" t="s">
        <v>19</v>
      </c>
      <c r="J8251" t="s">
        <v>20</v>
      </c>
      <c r="L8251" t="s">
        <v>67</v>
      </c>
      <c r="M8251" t="s">
        <v>22</v>
      </c>
      <c r="N8251" t="s">
        <v>32</v>
      </c>
      <c r="O8251" s="7">
        <v>40673</v>
      </c>
      <c r="P8251" s="7">
        <v>41113</v>
      </c>
      <c r="Q8251" t="s">
        <v>36</v>
      </c>
      <c r="R8251" s="7">
        <v>45688</v>
      </c>
      <c r="S8251" s="8">
        <f t="shared" si="568"/>
        <v>125.17260273972603</v>
      </c>
      <c r="T8251" t="str">
        <f t="shared" si="567"/>
        <v>65+</v>
      </c>
      <c r="U8251" s="7">
        <v>41113</v>
      </c>
      <c r="V8251">
        <f t="shared" si="569"/>
        <v>315</v>
      </c>
    </row>
    <row r="8252" spans="1:22">
      <c r="A8252">
        <v>22187</v>
      </c>
      <c r="B8252" t="s">
        <v>17</v>
      </c>
      <c r="C8252" t="s">
        <v>18</v>
      </c>
      <c r="D8252" t="s">
        <v>19</v>
      </c>
      <c r="H8252" t="s">
        <v>19</v>
      </c>
      <c r="J8252" t="s">
        <v>20</v>
      </c>
      <c r="L8252" t="s">
        <v>129</v>
      </c>
      <c r="M8252" t="s">
        <v>57</v>
      </c>
      <c r="N8252" t="s">
        <v>32</v>
      </c>
      <c r="O8252" s="7">
        <v>32874</v>
      </c>
      <c r="P8252" s="7">
        <v>32874</v>
      </c>
      <c r="Q8252" t="s">
        <v>36</v>
      </c>
      <c r="R8252" s="7">
        <v>45688</v>
      </c>
      <c r="S8252" s="8">
        <f t="shared" si="568"/>
        <v>125.17260273972603</v>
      </c>
      <c r="T8252" t="str">
        <f t="shared" si="567"/>
        <v>65+</v>
      </c>
      <c r="U8252" s="7">
        <v>32874</v>
      </c>
      <c r="V8252">
        <f t="shared" si="569"/>
        <v>1</v>
      </c>
    </row>
    <row r="8253" spans="1:22">
      <c r="A8253">
        <v>116723</v>
      </c>
      <c r="B8253" t="s">
        <v>17</v>
      </c>
      <c r="C8253" t="s">
        <v>18</v>
      </c>
      <c r="D8253" t="s">
        <v>19</v>
      </c>
      <c r="H8253" t="s">
        <v>46</v>
      </c>
      <c r="I8253" t="s">
        <v>47</v>
      </c>
      <c r="J8253" t="s">
        <v>20</v>
      </c>
      <c r="K8253" s="7">
        <v>12951</v>
      </c>
      <c r="L8253" t="s">
        <v>33</v>
      </c>
      <c r="M8253" t="s">
        <v>22</v>
      </c>
      <c r="N8253" t="s">
        <v>32</v>
      </c>
      <c r="O8253" s="7">
        <v>42464</v>
      </c>
      <c r="P8253" s="7">
        <v>44657</v>
      </c>
      <c r="Q8253" t="s">
        <v>77</v>
      </c>
      <c r="R8253" s="7">
        <v>45688</v>
      </c>
      <c r="S8253" s="8">
        <f t="shared" si="568"/>
        <v>89.69041095890411</v>
      </c>
      <c r="T8253" t="str">
        <f t="shared" si="567"/>
        <v>65+</v>
      </c>
      <c r="U8253" s="7">
        <v>44657</v>
      </c>
      <c r="V8253">
        <f t="shared" si="569"/>
        <v>1568</v>
      </c>
    </row>
    <row r="8254" spans="1:22">
      <c r="A8254">
        <v>162167</v>
      </c>
      <c r="B8254" t="s">
        <v>17</v>
      </c>
      <c r="C8254" t="s">
        <v>18</v>
      </c>
      <c r="D8254" t="s">
        <v>19</v>
      </c>
      <c r="H8254" t="s">
        <v>19</v>
      </c>
      <c r="J8254" t="s">
        <v>30</v>
      </c>
      <c r="K8254" s="7">
        <v>14961</v>
      </c>
      <c r="L8254" t="s">
        <v>37</v>
      </c>
      <c r="M8254" t="s">
        <v>52</v>
      </c>
      <c r="N8254" t="s">
        <v>43</v>
      </c>
      <c r="O8254" s="7" t="s">
        <v>36</v>
      </c>
      <c r="P8254" s="7" t="s">
        <v>36</v>
      </c>
      <c r="Q8254" t="s">
        <v>36</v>
      </c>
      <c r="R8254" s="7">
        <v>45688</v>
      </c>
      <c r="S8254" s="8">
        <f t="shared" si="568"/>
        <v>84.183561643835617</v>
      </c>
      <c r="T8254" t="str">
        <f t="shared" si="567"/>
        <v>65+</v>
      </c>
      <c r="U8254" s="7" t="s">
        <v>36</v>
      </c>
      <c r="V8254" t="str">
        <f t="shared" si="569"/>
        <v/>
      </c>
    </row>
    <row r="8255" spans="1:22">
      <c r="A8255">
        <v>159398</v>
      </c>
      <c r="B8255" t="s">
        <v>17</v>
      </c>
      <c r="C8255" t="s">
        <v>18</v>
      </c>
      <c r="D8255" t="s">
        <v>19</v>
      </c>
      <c r="H8255" t="s">
        <v>19</v>
      </c>
      <c r="J8255" t="s">
        <v>30</v>
      </c>
      <c r="K8255" s="7">
        <v>34504</v>
      </c>
      <c r="L8255" t="s">
        <v>35</v>
      </c>
      <c r="M8255" t="s">
        <v>27</v>
      </c>
      <c r="N8255" t="s">
        <v>34</v>
      </c>
      <c r="O8255" s="7" t="s">
        <v>36</v>
      </c>
      <c r="P8255" s="7" t="s">
        <v>36</v>
      </c>
      <c r="Q8255" t="s">
        <v>36</v>
      </c>
      <c r="R8255" s="7">
        <v>45688</v>
      </c>
      <c r="S8255" s="8">
        <f t="shared" si="568"/>
        <v>30.641095890410959</v>
      </c>
      <c r="T8255" t="str">
        <f t="shared" si="567"/>
        <v>25-35</v>
      </c>
      <c r="U8255" s="7" t="s">
        <v>36</v>
      </c>
      <c r="V8255" t="str">
        <f t="shared" si="569"/>
        <v/>
      </c>
    </row>
    <row r="8256" spans="1:22">
      <c r="A8256">
        <v>44078</v>
      </c>
      <c r="B8256" t="s">
        <v>17</v>
      </c>
      <c r="C8256" t="s">
        <v>18</v>
      </c>
      <c r="D8256" t="s">
        <v>19</v>
      </c>
      <c r="H8256" t="s">
        <v>19</v>
      </c>
      <c r="J8256" t="s">
        <v>85</v>
      </c>
      <c r="L8256" t="s">
        <v>70</v>
      </c>
      <c r="M8256" t="s">
        <v>22</v>
      </c>
      <c r="N8256" t="s">
        <v>32</v>
      </c>
      <c r="O8256" s="7">
        <v>1</v>
      </c>
      <c r="P8256" s="7">
        <v>1</v>
      </c>
      <c r="Q8256" t="s">
        <v>36</v>
      </c>
      <c r="R8256" s="7">
        <v>45688</v>
      </c>
      <c r="S8256" s="8">
        <f t="shared" si="568"/>
        <v>125.17260273972603</v>
      </c>
      <c r="T8256" t="str">
        <f t="shared" si="567"/>
        <v>65+</v>
      </c>
      <c r="U8256" s="7">
        <v>1</v>
      </c>
    </row>
    <row r="8257" spans="1:22">
      <c r="A8257">
        <v>108514</v>
      </c>
      <c r="B8257" t="s">
        <v>17</v>
      </c>
      <c r="C8257" t="s">
        <v>18</v>
      </c>
      <c r="D8257" t="s">
        <v>19</v>
      </c>
      <c r="H8257" t="s">
        <v>19</v>
      </c>
      <c r="J8257" t="s">
        <v>30</v>
      </c>
      <c r="K8257" s="7">
        <v>23859</v>
      </c>
      <c r="L8257" t="s">
        <v>83</v>
      </c>
      <c r="M8257" t="s">
        <v>27</v>
      </c>
      <c r="N8257" t="s">
        <v>32</v>
      </c>
      <c r="O8257" s="7">
        <v>41813</v>
      </c>
      <c r="P8257" s="7">
        <v>41859</v>
      </c>
      <c r="Q8257" t="s">
        <v>36</v>
      </c>
      <c r="R8257" s="7">
        <v>45688</v>
      </c>
      <c r="S8257" s="8">
        <f t="shared" si="568"/>
        <v>59.805479452054797</v>
      </c>
      <c r="T8257" t="str">
        <f t="shared" si="567"/>
        <v>55-65</v>
      </c>
      <c r="U8257" s="7">
        <v>41859</v>
      </c>
      <c r="V8257">
        <f t="shared" si="569"/>
        <v>35</v>
      </c>
    </row>
    <row r="8258" spans="1:22">
      <c r="A8258">
        <v>106716</v>
      </c>
      <c r="B8258" t="s">
        <v>17</v>
      </c>
      <c r="C8258" t="s">
        <v>18</v>
      </c>
      <c r="D8258" t="s">
        <v>19</v>
      </c>
      <c r="H8258" t="s">
        <v>19</v>
      </c>
      <c r="J8258" t="s">
        <v>30</v>
      </c>
      <c r="K8258" s="7">
        <v>34257</v>
      </c>
      <c r="L8258" t="s">
        <v>104</v>
      </c>
      <c r="M8258" t="s">
        <v>57</v>
      </c>
      <c r="N8258" t="s">
        <v>34</v>
      </c>
      <c r="O8258" s="7">
        <v>41606</v>
      </c>
      <c r="P8258" s="7">
        <v>42049</v>
      </c>
      <c r="Q8258" t="s">
        <v>36</v>
      </c>
      <c r="R8258" s="7">
        <v>45688</v>
      </c>
      <c r="S8258" s="8">
        <f t="shared" si="568"/>
        <v>31.317808219178083</v>
      </c>
      <c r="T8258" t="str">
        <f t="shared" ref="T8258:T8321" si="571">IFERROR(VLOOKUP(S8258,Age_Group_Arr,2,TRUE),"")</f>
        <v>25-35</v>
      </c>
      <c r="U8258" s="7">
        <v>42049</v>
      </c>
      <c r="V8258">
        <f t="shared" si="569"/>
        <v>317</v>
      </c>
    </row>
    <row r="8259" spans="1:22">
      <c r="A8259">
        <v>161995</v>
      </c>
      <c r="B8259" t="s">
        <v>17</v>
      </c>
      <c r="C8259" t="s">
        <v>25</v>
      </c>
      <c r="D8259" t="s">
        <v>19</v>
      </c>
      <c r="H8259" t="s">
        <v>19</v>
      </c>
      <c r="J8259" t="s">
        <v>20</v>
      </c>
      <c r="L8259" t="s">
        <v>126</v>
      </c>
      <c r="M8259" t="s">
        <v>52</v>
      </c>
      <c r="N8259" t="s">
        <v>32</v>
      </c>
      <c r="O8259" s="7" t="s">
        <v>36</v>
      </c>
      <c r="P8259" s="7" t="s">
        <v>36</v>
      </c>
      <c r="Q8259" t="s">
        <v>24</v>
      </c>
      <c r="R8259" s="7">
        <v>45688</v>
      </c>
      <c r="S8259" s="8">
        <f t="shared" ref="S8259:S8322" si="572">(SUM(R8259-K8259)/365)</f>
        <v>125.17260273972603</v>
      </c>
      <c r="T8259" t="str">
        <f t="shared" si="571"/>
        <v>65+</v>
      </c>
      <c r="U8259" s="7" t="s">
        <v>36</v>
      </c>
      <c r="V8259" t="str">
        <f t="shared" ref="V8259:V8322" si="573">IFERROR(NETWORKDAYS(O8259,U8259,8),"")</f>
        <v/>
      </c>
    </row>
    <row r="8260" spans="1:22">
      <c r="A8260">
        <v>159890</v>
      </c>
      <c r="B8260" t="s">
        <v>17</v>
      </c>
      <c r="C8260" t="s">
        <v>18</v>
      </c>
      <c r="D8260" t="s">
        <v>19</v>
      </c>
      <c r="H8260" t="s">
        <v>19</v>
      </c>
      <c r="J8260" t="s">
        <v>20</v>
      </c>
      <c r="K8260" s="7">
        <v>38248</v>
      </c>
      <c r="L8260" t="s">
        <v>67</v>
      </c>
      <c r="M8260" t="s">
        <v>22</v>
      </c>
      <c r="N8260" t="s">
        <v>34</v>
      </c>
      <c r="O8260" s="7">
        <v>44967</v>
      </c>
      <c r="P8260" s="7">
        <v>45009</v>
      </c>
      <c r="Q8260" t="s">
        <v>24</v>
      </c>
      <c r="R8260" s="7">
        <v>45688</v>
      </c>
      <c r="S8260" s="8">
        <f t="shared" si="572"/>
        <v>20.383561643835616</v>
      </c>
      <c r="T8260" t="str">
        <f t="shared" si="571"/>
        <v>16-25</v>
      </c>
      <c r="U8260" s="7">
        <v>45009</v>
      </c>
      <c r="V8260">
        <f t="shared" si="573"/>
        <v>31</v>
      </c>
    </row>
    <row r="8261" spans="1:22">
      <c r="A8261">
        <v>143380</v>
      </c>
      <c r="B8261" t="s">
        <v>17</v>
      </c>
      <c r="C8261" t="s">
        <v>18</v>
      </c>
      <c r="D8261" t="s">
        <v>19</v>
      </c>
      <c r="H8261" t="s">
        <v>19</v>
      </c>
      <c r="J8261" t="s">
        <v>20</v>
      </c>
      <c r="K8261" s="7">
        <v>21649</v>
      </c>
      <c r="L8261" t="s">
        <v>66</v>
      </c>
      <c r="M8261" t="s">
        <v>57</v>
      </c>
      <c r="N8261" t="s">
        <v>34</v>
      </c>
      <c r="O8261" s="7">
        <v>43865</v>
      </c>
      <c r="P8261" s="7">
        <v>44650</v>
      </c>
      <c r="Q8261" t="s">
        <v>24</v>
      </c>
      <c r="R8261" s="7">
        <v>45688</v>
      </c>
      <c r="S8261" s="8">
        <f t="shared" si="572"/>
        <v>65.860273972602741</v>
      </c>
      <c r="T8261" t="str">
        <f t="shared" si="571"/>
        <v>65+</v>
      </c>
      <c r="U8261" s="7">
        <v>44650</v>
      </c>
      <c r="V8261">
        <f t="shared" si="573"/>
        <v>562</v>
      </c>
    </row>
    <row r="8262" spans="1:22">
      <c r="A8262">
        <v>137046</v>
      </c>
      <c r="B8262" t="s">
        <v>17</v>
      </c>
      <c r="C8262" t="s">
        <v>18</v>
      </c>
      <c r="D8262" t="s">
        <v>19</v>
      </c>
      <c r="H8262" t="s">
        <v>19</v>
      </c>
      <c r="J8262" t="s">
        <v>20</v>
      </c>
      <c r="K8262" s="7">
        <v>18562</v>
      </c>
      <c r="L8262" t="s">
        <v>67</v>
      </c>
      <c r="M8262" t="s">
        <v>22</v>
      </c>
      <c r="N8262" t="s">
        <v>34</v>
      </c>
      <c r="O8262" s="7">
        <v>43644</v>
      </c>
      <c r="P8262" s="7">
        <v>44432</v>
      </c>
      <c r="Q8262" t="s">
        <v>24</v>
      </c>
      <c r="R8262" s="7">
        <v>45688</v>
      </c>
      <c r="S8262" s="8">
        <f t="shared" si="572"/>
        <v>74.317808219178076</v>
      </c>
      <c r="T8262" t="str">
        <f t="shared" si="571"/>
        <v>65+</v>
      </c>
      <c r="U8262" s="7">
        <v>44432</v>
      </c>
      <c r="V8262">
        <f t="shared" si="573"/>
        <v>563</v>
      </c>
    </row>
    <row r="8263" spans="1:22">
      <c r="A8263">
        <v>123709</v>
      </c>
      <c r="B8263" t="s">
        <v>17</v>
      </c>
      <c r="C8263" t="s">
        <v>18</v>
      </c>
      <c r="D8263" t="s">
        <v>19</v>
      </c>
      <c r="H8263" t="s">
        <v>19</v>
      </c>
      <c r="J8263" t="s">
        <v>20</v>
      </c>
      <c r="L8263" t="s">
        <v>491</v>
      </c>
      <c r="M8263" t="s">
        <v>23</v>
      </c>
      <c r="N8263" t="s">
        <v>32</v>
      </c>
      <c r="O8263" s="7">
        <v>41852</v>
      </c>
      <c r="P8263" s="7">
        <v>43220</v>
      </c>
      <c r="Q8263" t="s">
        <v>24</v>
      </c>
      <c r="R8263" s="7">
        <v>45688</v>
      </c>
      <c r="S8263" s="8">
        <f t="shared" si="572"/>
        <v>125.17260273972603</v>
      </c>
      <c r="T8263" t="str">
        <f t="shared" si="571"/>
        <v>65+</v>
      </c>
      <c r="U8263" s="7">
        <v>43220</v>
      </c>
      <c r="V8263">
        <f t="shared" si="573"/>
        <v>977</v>
      </c>
    </row>
    <row r="8264" spans="1:22">
      <c r="A8264">
        <v>122534</v>
      </c>
      <c r="B8264" t="s">
        <v>17</v>
      </c>
      <c r="C8264" t="s">
        <v>25</v>
      </c>
      <c r="D8264" t="s">
        <v>19</v>
      </c>
      <c r="H8264" t="s">
        <v>19</v>
      </c>
      <c r="J8264" t="s">
        <v>30</v>
      </c>
      <c r="K8264" s="7">
        <v>24174</v>
      </c>
      <c r="L8264" t="s">
        <v>35</v>
      </c>
      <c r="M8264" t="s">
        <v>27</v>
      </c>
      <c r="N8264" t="s">
        <v>43</v>
      </c>
      <c r="O8264" s="7">
        <v>42878</v>
      </c>
      <c r="P8264" s="7" t="s">
        <v>29</v>
      </c>
      <c r="Q8264" t="s">
        <v>24</v>
      </c>
      <c r="R8264" s="7">
        <v>45688</v>
      </c>
      <c r="S8264" s="8">
        <f t="shared" si="572"/>
        <v>58.942465753424656</v>
      </c>
      <c r="T8264" t="str">
        <f t="shared" si="571"/>
        <v>55-65</v>
      </c>
      <c r="U8264" s="7">
        <f>R8264</f>
        <v>45688</v>
      </c>
      <c r="V8264">
        <f t="shared" si="573"/>
        <v>2009</v>
      </c>
    </row>
    <row r="8265" spans="1:22">
      <c r="A8265">
        <v>112992</v>
      </c>
      <c r="B8265" t="s">
        <v>17</v>
      </c>
      <c r="C8265" t="s">
        <v>18</v>
      </c>
      <c r="D8265" t="s">
        <v>19</v>
      </c>
      <c r="H8265" t="s">
        <v>19</v>
      </c>
      <c r="J8265" t="s">
        <v>30</v>
      </c>
      <c r="K8265" s="7">
        <v>36437</v>
      </c>
      <c r="L8265" t="s">
        <v>42</v>
      </c>
      <c r="M8265" t="s">
        <v>22</v>
      </c>
      <c r="N8265" t="s">
        <v>28</v>
      </c>
      <c r="O8265" s="7">
        <v>42140</v>
      </c>
      <c r="P8265" s="7">
        <v>42845</v>
      </c>
      <c r="Q8265" t="s">
        <v>24</v>
      </c>
      <c r="R8265" s="7">
        <v>45688</v>
      </c>
      <c r="S8265" s="8">
        <f t="shared" si="572"/>
        <v>25.345205479452055</v>
      </c>
      <c r="T8265" t="str">
        <f t="shared" si="571"/>
        <v>25-35</v>
      </c>
      <c r="U8265" s="7">
        <v>42845</v>
      </c>
      <c r="V8265">
        <f t="shared" si="573"/>
        <v>504</v>
      </c>
    </row>
    <row r="8266" spans="1:22">
      <c r="A8266">
        <v>79921</v>
      </c>
      <c r="B8266" t="s">
        <v>17</v>
      </c>
      <c r="C8266" t="s">
        <v>25</v>
      </c>
      <c r="D8266" t="s">
        <v>19</v>
      </c>
      <c r="H8266" t="s">
        <v>19</v>
      </c>
      <c r="J8266" t="s">
        <v>20</v>
      </c>
      <c r="K8266" s="7">
        <v>23491</v>
      </c>
      <c r="L8266" t="s">
        <v>49</v>
      </c>
      <c r="M8266" t="s">
        <v>22</v>
      </c>
      <c r="N8266" t="s">
        <v>28</v>
      </c>
      <c r="O8266" s="7">
        <v>40396</v>
      </c>
      <c r="P8266" s="7" t="s">
        <v>29</v>
      </c>
      <c r="Q8266" t="s">
        <v>41</v>
      </c>
      <c r="R8266" s="7">
        <v>45688</v>
      </c>
      <c r="S8266" s="8">
        <f t="shared" si="572"/>
        <v>60.813698630136983</v>
      </c>
      <c r="T8266" t="str">
        <f t="shared" si="571"/>
        <v>55-65</v>
      </c>
      <c r="U8266" s="7">
        <f>R8266</f>
        <v>45688</v>
      </c>
      <c r="V8266">
        <f t="shared" si="573"/>
        <v>3781</v>
      </c>
    </row>
    <row r="8267" spans="1:22">
      <c r="A8267">
        <v>153512</v>
      </c>
      <c r="B8267" t="s">
        <v>17</v>
      </c>
      <c r="C8267" t="s">
        <v>18</v>
      </c>
      <c r="D8267" t="s">
        <v>19</v>
      </c>
      <c r="H8267" t="s">
        <v>19</v>
      </c>
      <c r="J8267" t="s">
        <v>30</v>
      </c>
      <c r="K8267" s="7">
        <v>38560</v>
      </c>
      <c r="L8267" t="s">
        <v>54</v>
      </c>
      <c r="M8267" t="s">
        <v>27</v>
      </c>
      <c r="N8267" t="s">
        <v>34</v>
      </c>
      <c r="O8267" s="7">
        <v>44511</v>
      </c>
      <c r="P8267" s="7">
        <v>44789</v>
      </c>
      <c r="Q8267" t="s">
        <v>41</v>
      </c>
      <c r="R8267" s="7">
        <v>45688</v>
      </c>
      <c r="S8267" s="8">
        <f t="shared" si="572"/>
        <v>19.528767123287672</v>
      </c>
      <c r="T8267" t="str">
        <f t="shared" si="571"/>
        <v>16-25</v>
      </c>
      <c r="U8267" s="7">
        <v>44789</v>
      </c>
      <c r="V8267">
        <f t="shared" si="573"/>
        <v>199</v>
      </c>
    </row>
    <row r="8268" spans="1:22">
      <c r="A8268">
        <v>154471</v>
      </c>
      <c r="B8268" t="s">
        <v>17</v>
      </c>
      <c r="C8268" t="s">
        <v>18</v>
      </c>
      <c r="D8268" t="s">
        <v>19</v>
      </c>
      <c r="H8268" t="s">
        <v>19</v>
      </c>
      <c r="J8268" t="s">
        <v>20</v>
      </c>
      <c r="K8268" s="7">
        <v>14651</v>
      </c>
      <c r="L8268" t="s">
        <v>44</v>
      </c>
      <c r="M8268" t="s">
        <v>27</v>
      </c>
      <c r="N8268" t="s">
        <v>34</v>
      </c>
      <c r="O8268" s="7">
        <v>44571</v>
      </c>
      <c r="P8268" s="7">
        <v>44837</v>
      </c>
      <c r="Q8268" t="s">
        <v>24</v>
      </c>
      <c r="R8268" s="7">
        <v>45688</v>
      </c>
      <c r="S8268" s="8">
        <f t="shared" si="572"/>
        <v>85.032876712328772</v>
      </c>
      <c r="T8268" t="str">
        <f t="shared" si="571"/>
        <v>65+</v>
      </c>
      <c r="U8268" s="7">
        <v>44837</v>
      </c>
      <c r="V8268">
        <f t="shared" si="573"/>
        <v>191</v>
      </c>
    </row>
    <row r="8269" spans="1:22">
      <c r="A8269">
        <v>82669</v>
      </c>
      <c r="B8269" t="s">
        <v>17</v>
      </c>
      <c r="C8269" t="s">
        <v>18</v>
      </c>
      <c r="D8269" t="s">
        <v>19</v>
      </c>
      <c r="H8269" t="s">
        <v>19</v>
      </c>
      <c r="J8269" t="s">
        <v>20</v>
      </c>
      <c r="K8269" s="7">
        <v>35451</v>
      </c>
      <c r="L8269" t="s">
        <v>26</v>
      </c>
      <c r="M8269" t="s">
        <v>27</v>
      </c>
      <c r="N8269" t="s">
        <v>32</v>
      </c>
      <c r="O8269" s="7">
        <v>40803</v>
      </c>
      <c r="P8269" s="7">
        <v>40942</v>
      </c>
      <c r="Q8269" t="s">
        <v>36</v>
      </c>
      <c r="R8269" s="7">
        <v>45688</v>
      </c>
      <c r="S8269" s="8">
        <f t="shared" si="572"/>
        <v>28.046575342465754</v>
      </c>
      <c r="T8269" t="str">
        <f t="shared" si="571"/>
        <v>25-35</v>
      </c>
      <c r="U8269" s="7">
        <v>40942</v>
      </c>
      <c r="V8269">
        <f t="shared" si="573"/>
        <v>100</v>
      </c>
    </row>
    <row r="8270" spans="1:22">
      <c r="A8270">
        <v>110722</v>
      </c>
      <c r="B8270" t="s">
        <v>17</v>
      </c>
      <c r="C8270" t="s">
        <v>18</v>
      </c>
      <c r="D8270" t="s">
        <v>19</v>
      </c>
      <c r="H8270" t="s">
        <v>19</v>
      </c>
      <c r="J8270" t="s">
        <v>20</v>
      </c>
      <c r="K8270" s="7">
        <v>36699</v>
      </c>
      <c r="L8270" t="s">
        <v>37</v>
      </c>
      <c r="M8270" t="s">
        <v>27</v>
      </c>
      <c r="N8270" t="s">
        <v>34</v>
      </c>
      <c r="O8270" s="7">
        <v>42021</v>
      </c>
      <c r="P8270" s="7">
        <v>42126</v>
      </c>
      <c r="Q8270" t="s">
        <v>24</v>
      </c>
      <c r="R8270" s="7">
        <v>45688</v>
      </c>
      <c r="S8270" s="8">
        <f t="shared" si="572"/>
        <v>24.627397260273973</v>
      </c>
      <c r="T8270" t="str">
        <f t="shared" si="571"/>
        <v>16-25</v>
      </c>
      <c r="U8270" s="7">
        <v>42126</v>
      </c>
      <c r="V8270">
        <f t="shared" si="573"/>
        <v>75</v>
      </c>
    </row>
    <row r="8271" spans="1:22">
      <c r="A8271">
        <v>105202</v>
      </c>
      <c r="B8271" t="s">
        <v>17</v>
      </c>
      <c r="C8271" t="s">
        <v>18</v>
      </c>
      <c r="D8271" t="s">
        <v>19</v>
      </c>
      <c r="H8271" t="s">
        <v>19</v>
      </c>
      <c r="J8271" t="s">
        <v>20</v>
      </c>
      <c r="K8271" s="7">
        <v>35849</v>
      </c>
      <c r="L8271" t="s">
        <v>128</v>
      </c>
      <c r="M8271" t="s">
        <v>22</v>
      </c>
      <c r="N8271" t="s">
        <v>32</v>
      </c>
      <c r="O8271" s="7">
        <v>41478</v>
      </c>
      <c r="P8271" s="7">
        <v>43183</v>
      </c>
      <c r="Q8271" t="s">
        <v>24</v>
      </c>
      <c r="R8271" s="7">
        <v>45688</v>
      </c>
      <c r="S8271" s="8">
        <f t="shared" si="572"/>
        <v>26.956164383561642</v>
      </c>
      <c r="T8271" t="str">
        <f t="shared" si="571"/>
        <v>25-35</v>
      </c>
      <c r="U8271" s="7">
        <v>43183</v>
      </c>
      <c r="V8271">
        <f t="shared" si="573"/>
        <v>1219</v>
      </c>
    </row>
    <row r="8272" spans="1:22">
      <c r="A8272">
        <v>129713</v>
      </c>
      <c r="B8272" t="s">
        <v>17</v>
      </c>
      <c r="C8272" t="s">
        <v>18</v>
      </c>
      <c r="D8272" t="s">
        <v>19</v>
      </c>
      <c r="H8272" t="s">
        <v>19</v>
      </c>
      <c r="J8272" t="s">
        <v>30</v>
      </c>
      <c r="K8272" s="7">
        <v>34530</v>
      </c>
      <c r="L8272" t="s">
        <v>70</v>
      </c>
      <c r="M8272" t="s">
        <v>22</v>
      </c>
      <c r="N8272" t="s">
        <v>28</v>
      </c>
      <c r="O8272" s="7" t="s">
        <v>36</v>
      </c>
      <c r="P8272" s="7" t="s">
        <v>36</v>
      </c>
      <c r="Q8272" t="s">
        <v>36</v>
      </c>
      <c r="R8272" s="7">
        <v>45688</v>
      </c>
      <c r="S8272" s="8">
        <f t="shared" si="572"/>
        <v>30.56986301369863</v>
      </c>
      <c r="T8272" t="str">
        <f t="shared" si="571"/>
        <v>25-35</v>
      </c>
      <c r="U8272" s="7" t="s">
        <v>36</v>
      </c>
      <c r="V8272" t="str">
        <f t="shared" si="573"/>
        <v/>
      </c>
    </row>
    <row r="8273" spans="1:22">
      <c r="A8273">
        <v>117338</v>
      </c>
      <c r="B8273" t="s">
        <v>17</v>
      </c>
      <c r="C8273" t="s">
        <v>18</v>
      </c>
      <c r="D8273" t="s">
        <v>19</v>
      </c>
      <c r="H8273" t="s">
        <v>19</v>
      </c>
      <c r="J8273" t="s">
        <v>30</v>
      </c>
      <c r="K8273" s="7">
        <v>38034</v>
      </c>
      <c r="L8273" t="s">
        <v>37</v>
      </c>
      <c r="M8273" t="s">
        <v>27</v>
      </c>
      <c r="N8273" t="s">
        <v>34</v>
      </c>
      <c r="O8273" s="7">
        <v>44429</v>
      </c>
      <c r="P8273" s="7">
        <v>44879</v>
      </c>
      <c r="Q8273" t="s">
        <v>24</v>
      </c>
      <c r="R8273" s="7">
        <v>45688</v>
      </c>
      <c r="S8273" s="8">
        <f t="shared" si="572"/>
        <v>20.969863013698632</v>
      </c>
      <c r="T8273" t="str">
        <f t="shared" si="571"/>
        <v>16-25</v>
      </c>
      <c r="U8273" s="7">
        <v>44879</v>
      </c>
      <c r="V8273">
        <f t="shared" si="573"/>
        <v>321</v>
      </c>
    </row>
    <row r="8274" spans="1:22">
      <c r="A8274">
        <v>117337</v>
      </c>
      <c r="B8274" t="s">
        <v>17</v>
      </c>
      <c r="C8274" t="s">
        <v>18</v>
      </c>
      <c r="D8274" t="s">
        <v>19</v>
      </c>
      <c r="H8274" t="s">
        <v>19</v>
      </c>
      <c r="J8274" t="s">
        <v>20</v>
      </c>
      <c r="K8274" s="7">
        <v>16583</v>
      </c>
      <c r="L8274" t="s">
        <v>37</v>
      </c>
      <c r="M8274" t="s">
        <v>27</v>
      </c>
      <c r="N8274" t="s">
        <v>34</v>
      </c>
      <c r="O8274" s="7">
        <v>44343</v>
      </c>
      <c r="P8274" s="7">
        <v>44971</v>
      </c>
      <c r="Q8274" t="s">
        <v>24</v>
      </c>
      <c r="R8274" s="7">
        <v>45688</v>
      </c>
      <c r="S8274" s="8">
        <f t="shared" si="572"/>
        <v>79.739726027397253</v>
      </c>
      <c r="T8274" t="str">
        <f t="shared" si="571"/>
        <v>65+</v>
      </c>
      <c r="U8274" s="7">
        <v>44971</v>
      </c>
      <c r="V8274">
        <f t="shared" si="573"/>
        <v>449</v>
      </c>
    </row>
    <row r="8275" spans="1:22">
      <c r="A8275">
        <v>78850</v>
      </c>
      <c r="B8275" t="s">
        <v>17</v>
      </c>
      <c r="C8275" t="s">
        <v>18</v>
      </c>
      <c r="D8275" t="s">
        <v>19</v>
      </c>
      <c r="H8275" t="s">
        <v>19</v>
      </c>
      <c r="J8275" t="s">
        <v>20</v>
      </c>
      <c r="K8275" s="7">
        <v>19324</v>
      </c>
      <c r="L8275" t="s">
        <v>35</v>
      </c>
      <c r="M8275" t="s">
        <v>27</v>
      </c>
      <c r="N8275" t="s">
        <v>32</v>
      </c>
      <c r="O8275" s="7">
        <v>39448</v>
      </c>
      <c r="P8275" s="7">
        <v>41285</v>
      </c>
      <c r="Q8275" t="s">
        <v>36</v>
      </c>
      <c r="R8275" s="7">
        <v>45688</v>
      </c>
      <c r="S8275" s="8">
        <f t="shared" si="572"/>
        <v>72.230136986301375</v>
      </c>
      <c r="T8275" t="str">
        <f t="shared" si="571"/>
        <v>65+</v>
      </c>
      <c r="U8275" s="7">
        <v>41285</v>
      </c>
      <c r="V8275">
        <f t="shared" si="573"/>
        <v>1314</v>
      </c>
    </row>
    <row r="8276" spans="1:22">
      <c r="A8276">
        <v>104935</v>
      </c>
      <c r="B8276" t="s">
        <v>17</v>
      </c>
      <c r="C8276" t="s">
        <v>18</v>
      </c>
      <c r="D8276" t="s">
        <v>19</v>
      </c>
      <c r="H8276" t="s">
        <v>19</v>
      </c>
      <c r="J8276" t="s">
        <v>20</v>
      </c>
      <c r="K8276" s="7">
        <v>23814</v>
      </c>
      <c r="L8276" t="s">
        <v>128</v>
      </c>
      <c r="M8276" t="s">
        <v>22</v>
      </c>
      <c r="N8276" t="s">
        <v>32</v>
      </c>
      <c r="O8276" s="7">
        <v>41470</v>
      </c>
      <c r="P8276" s="7">
        <v>43183</v>
      </c>
      <c r="Q8276" t="s">
        <v>24</v>
      </c>
      <c r="R8276" s="7">
        <v>45688</v>
      </c>
      <c r="S8276" s="8">
        <f t="shared" si="572"/>
        <v>59.92876712328767</v>
      </c>
      <c r="T8276" t="str">
        <f t="shared" si="571"/>
        <v>55-65</v>
      </c>
      <c r="U8276" s="7">
        <v>43183</v>
      </c>
      <c r="V8276">
        <f t="shared" si="573"/>
        <v>1225</v>
      </c>
    </row>
    <row r="8277" spans="1:22">
      <c r="A8277">
        <v>81061</v>
      </c>
      <c r="B8277" t="s">
        <v>17</v>
      </c>
      <c r="C8277" t="s">
        <v>18</v>
      </c>
      <c r="D8277" t="s">
        <v>19</v>
      </c>
      <c r="H8277" t="s">
        <v>19</v>
      </c>
      <c r="J8277" t="s">
        <v>20</v>
      </c>
      <c r="K8277" s="7">
        <v>15683</v>
      </c>
      <c r="L8277" t="s">
        <v>65</v>
      </c>
      <c r="M8277" t="s">
        <v>27</v>
      </c>
      <c r="N8277" t="s">
        <v>34</v>
      </c>
      <c r="O8277" s="7">
        <v>39490</v>
      </c>
      <c r="P8277" s="7">
        <v>44491</v>
      </c>
      <c r="Q8277" t="s">
        <v>41</v>
      </c>
      <c r="R8277" s="7">
        <v>45688</v>
      </c>
      <c r="S8277" s="8">
        <f t="shared" si="572"/>
        <v>82.205479452054789</v>
      </c>
      <c r="T8277" t="str">
        <f t="shared" si="571"/>
        <v>65+</v>
      </c>
      <c r="U8277" s="7">
        <v>44491</v>
      </c>
      <c r="V8277">
        <f t="shared" si="573"/>
        <v>3574</v>
      </c>
    </row>
    <row r="8278" spans="1:22">
      <c r="A8278">
        <v>165754</v>
      </c>
      <c r="B8278" t="s">
        <v>17</v>
      </c>
      <c r="C8278" t="s">
        <v>25</v>
      </c>
      <c r="D8278" t="s">
        <v>19</v>
      </c>
      <c r="H8278" t="s">
        <v>19</v>
      </c>
      <c r="J8278" t="s">
        <v>20</v>
      </c>
      <c r="K8278" s="7">
        <v>22553</v>
      </c>
      <c r="L8278" t="s">
        <v>102</v>
      </c>
      <c r="M8278" t="s">
        <v>22</v>
      </c>
      <c r="N8278" t="s">
        <v>34</v>
      </c>
      <c r="O8278" s="7">
        <v>45322</v>
      </c>
      <c r="P8278" s="7" t="s">
        <v>29</v>
      </c>
      <c r="Q8278" t="s">
        <v>77</v>
      </c>
      <c r="R8278" s="7">
        <v>45688</v>
      </c>
      <c r="S8278" s="8">
        <f t="shared" si="572"/>
        <v>63.38356164383562</v>
      </c>
      <c r="T8278" t="str">
        <f t="shared" si="571"/>
        <v>55-65</v>
      </c>
      <c r="U8278" s="7">
        <f>R8278</f>
        <v>45688</v>
      </c>
      <c r="V8278">
        <f t="shared" si="573"/>
        <v>263</v>
      </c>
    </row>
    <row r="8279" spans="1:22">
      <c r="A8279">
        <v>95380</v>
      </c>
      <c r="B8279" t="s">
        <v>17</v>
      </c>
      <c r="C8279" t="s">
        <v>18</v>
      </c>
      <c r="D8279" t="s">
        <v>19</v>
      </c>
      <c r="H8279" t="s">
        <v>19</v>
      </c>
      <c r="J8279" t="s">
        <v>20</v>
      </c>
      <c r="K8279" s="7">
        <v>33175</v>
      </c>
      <c r="L8279" t="s">
        <v>54</v>
      </c>
      <c r="M8279" t="s">
        <v>27</v>
      </c>
      <c r="N8279" t="s">
        <v>34</v>
      </c>
      <c r="O8279" s="7">
        <v>41253</v>
      </c>
      <c r="P8279" s="7">
        <v>41253</v>
      </c>
      <c r="Q8279" t="s">
        <v>36</v>
      </c>
      <c r="R8279" s="7">
        <v>45688</v>
      </c>
      <c r="S8279" s="8">
        <f t="shared" si="572"/>
        <v>34.282191780821918</v>
      </c>
      <c r="T8279" t="str">
        <f t="shared" si="571"/>
        <v>25-35</v>
      </c>
      <c r="U8279" s="7">
        <v>41253</v>
      </c>
      <c r="V8279">
        <f t="shared" si="573"/>
        <v>1</v>
      </c>
    </row>
    <row r="8280" spans="1:22">
      <c r="A8280">
        <v>130793</v>
      </c>
      <c r="B8280" t="s">
        <v>17</v>
      </c>
      <c r="C8280" t="s">
        <v>18</v>
      </c>
      <c r="D8280" t="s">
        <v>19</v>
      </c>
      <c r="H8280" t="s">
        <v>19</v>
      </c>
      <c r="J8280" t="s">
        <v>30</v>
      </c>
      <c r="K8280" s="7">
        <v>26508</v>
      </c>
      <c r="L8280" t="s">
        <v>67</v>
      </c>
      <c r="M8280" t="s">
        <v>22</v>
      </c>
      <c r="N8280" t="s">
        <v>34</v>
      </c>
      <c r="O8280" s="7" t="s">
        <v>36</v>
      </c>
      <c r="P8280" s="7" t="s">
        <v>36</v>
      </c>
      <c r="Q8280" t="s">
        <v>36</v>
      </c>
      <c r="R8280" s="7">
        <v>45688</v>
      </c>
      <c r="S8280" s="8">
        <f t="shared" si="572"/>
        <v>52.547945205479451</v>
      </c>
      <c r="T8280" t="str">
        <f t="shared" si="571"/>
        <v>45-55</v>
      </c>
      <c r="U8280" s="7" t="s">
        <v>36</v>
      </c>
      <c r="V8280" t="str">
        <f t="shared" si="573"/>
        <v/>
      </c>
    </row>
    <row r="8281" spans="1:22">
      <c r="A8281">
        <v>81062</v>
      </c>
      <c r="B8281" t="s">
        <v>17</v>
      </c>
      <c r="C8281" t="s">
        <v>18</v>
      </c>
      <c r="D8281" t="s">
        <v>19</v>
      </c>
      <c r="H8281" t="s">
        <v>19</v>
      </c>
      <c r="J8281" t="s">
        <v>20</v>
      </c>
      <c r="K8281" s="7">
        <v>34994</v>
      </c>
      <c r="L8281" t="s">
        <v>59</v>
      </c>
      <c r="M8281" t="s">
        <v>27</v>
      </c>
      <c r="N8281" t="s">
        <v>34</v>
      </c>
      <c r="O8281" s="7">
        <v>40572</v>
      </c>
      <c r="P8281" s="7">
        <v>41214</v>
      </c>
      <c r="Q8281" t="s">
        <v>36</v>
      </c>
      <c r="R8281" s="7">
        <v>45688</v>
      </c>
      <c r="S8281" s="8">
        <f t="shared" si="572"/>
        <v>29.298630136986301</v>
      </c>
      <c r="T8281" t="str">
        <f t="shared" si="571"/>
        <v>25-35</v>
      </c>
      <c r="U8281" s="7">
        <v>41214</v>
      </c>
      <c r="V8281">
        <f t="shared" si="573"/>
        <v>459</v>
      </c>
    </row>
    <row r="8282" spans="1:22">
      <c r="A8282">
        <v>135159</v>
      </c>
      <c r="B8282" t="s">
        <v>17</v>
      </c>
      <c r="C8282" t="s">
        <v>18</v>
      </c>
      <c r="D8282" t="s">
        <v>19</v>
      </c>
      <c r="H8282" t="s">
        <v>19</v>
      </c>
      <c r="J8282" t="s">
        <v>20</v>
      </c>
      <c r="K8282" s="7">
        <v>17054</v>
      </c>
      <c r="L8282" t="s">
        <v>69</v>
      </c>
      <c r="M8282" t="s">
        <v>27</v>
      </c>
      <c r="N8282" t="s">
        <v>34</v>
      </c>
      <c r="O8282" s="7">
        <v>42900</v>
      </c>
      <c r="P8282" s="7">
        <v>44363</v>
      </c>
      <c r="Q8282" t="s">
        <v>24</v>
      </c>
      <c r="R8282" s="7">
        <v>45688</v>
      </c>
      <c r="S8282" s="8">
        <f t="shared" si="572"/>
        <v>78.449315068493149</v>
      </c>
      <c r="T8282" t="str">
        <f t="shared" si="571"/>
        <v>65+</v>
      </c>
      <c r="U8282" s="7">
        <v>44363</v>
      </c>
      <c r="V8282">
        <f t="shared" si="573"/>
        <v>1046</v>
      </c>
    </row>
    <row r="8283" spans="1:22">
      <c r="A8283">
        <v>119949</v>
      </c>
      <c r="B8283" t="s">
        <v>17</v>
      </c>
      <c r="C8283" t="s">
        <v>18</v>
      </c>
      <c r="D8283" t="s">
        <v>19</v>
      </c>
      <c r="H8283" t="s">
        <v>19</v>
      </c>
      <c r="J8283" t="s">
        <v>20</v>
      </c>
      <c r="K8283" s="7">
        <v>37487</v>
      </c>
      <c r="L8283" t="s">
        <v>74</v>
      </c>
      <c r="M8283" t="s">
        <v>22</v>
      </c>
      <c r="N8283" t="s">
        <v>32</v>
      </c>
      <c r="O8283" s="7">
        <v>42700</v>
      </c>
      <c r="P8283" s="7">
        <v>42986</v>
      </c>
      <c r="Q8283" t="s">
        <v>77</v>
      </c>
      <c r="R8283" s="7">
        <v>45688</v>
      </c>
      <c r="S8283" s="8">
        <f t="shared" si="572"/>
        <v>22.468493150684932</v>
      </c>
      <c r="T8283" t="str">
        <f t="shared" si="571"/>
        <v>16-25</v>
      </c>
      <c r="U8283" s="7">
        <v>42986</v>
      </c>
      <c r="V8283">
        <f t="shared" si="573"/>
        <v>205</v>
      </c>
    </row>
    <row r="8284" spans="1:22">
      <c r="A8284">
        <v>102945</v>
      </c>
      <c r="B8284" t="s">
        <v>17</v>
      </c>
      <c r="C8284" t="s">
        <v>18</v>
      </c>
      <c r="D8284" t="s">
        <v>19</v>
      </c>
      <c r="H8284" t="s">
        <v>19</v>
      </c>
      <c r="J8284" t="s">
        <v>20</v>
      </c>
      <c r="K8284" s="7">
        <v>30321</v>
      </c>
      <c r="L8284" t="s">
        <v>59</v>
      </c>
      <c r="M8284" t="s">
        <v>27</v>
      </c>
      <c r="N8284" t="s">
        <v>34</v>
      </c>
      <c r="O8284" s="7">
        <v>41480</v>
      </c>
      <c r="P8284" s="7">
        <v>42601</v>
      </c>
      <c r="Q8284" t="s">
        <v>55</v>
      </c>
      <c r="R8284" s="7">
        <v>45688</v>
      </c>
      <c r="S8284" s="8">
        <f t="shared" si="572"/>
        <v>42.101369863013701</v>
      </c>
      <c r="T8284" t="str">
        <f t="shared" si="571"/>
        <v>35-45</v>
      </c>
      <c r="U8284" s="7">
        <v>42601</v>
      </c>
      <c r="V8284">
        <f t="shared" si="573"/>
        <v>802</v>
      </c>
    </row>
    <row r="8285" spans="1:22">
      <c r="A8285">
        <v>105839</v>
      </c>
      <c r="B8285" t="s">
        <v>17</v>
      </c>
      <c r="C8285" t="s">
        <v>18</v>
      </c>
      <c r="D8285" t="s">
        <v>19</v>
      </c>
      <c r="H8285" t="s">
        <v>19</v>
      </c>
      <c r="J8285" t="s">
        <v>30</v>
      </c>
      <c r="K8285" s="7">
        <v>32899</v>
      </c>
      <c r="L8285" t="s">
        <v>92</v>
      </c>
      <c r="M8285" t="s">
        <v>22</v>
      </c>
      <c r="N8285" t="s">
        <v>32</v>
      </c>
      <c r="O8285" s="7">
        <v>41571</v>
      </c>
      <c r="P8285" s="7">
        <v>41744</v>
      </c>
      <c r="Q8285" t="s">
        <v>36</v>
      </c>
      <c r="R8285" s="7">
        <v>45688</v>
      </c>
      <c r="S8285" s="8">
        <f t="shared" si="572"/>
        <v>35.038356164383565</v>
      </c>
      <c r="T8285" t="str">
        <f t="shared" si="571"/>
        <v>35-45</v>
      </c>
      <c r="U8285" s="7">
        <v>41744</v>
      </c>
      <c r="V8285">
        <f t="shared" si="573"/>
        <v>124</v>
      </c>
    </row>
    <row r="8286" spans="1:22">
      <c r="A8286">
        <v>81063</v>
      </c>
      <c r="B8286" t="s">
        <v>17</v>
      </c>
      <c r="C8286" t="s">
        <v>25</v>
      </c>
      <c r="D8286" t="s">
        <v>19</v>
      </c>
      <c r="H8286" t="s">
        <v>19</v>
      </c>
      <c r="J8286" t="s">
        <v>20</v>
      </c>
      <c r="K8286" s="7">
        <v>22992</v>
      </c>
      <c r="L8286" t="s">
        <v>102</v>
      </c>
      <c r="M8286" t="s">
        <v>22</v>
      </c>
      <c r="N8286" t="s">
        <v>34</v>
      </c>
      <c r="O8286" s="7">
        <v>39965</v>
      </c>
      <c r="P8286" s="7" t="s">
        <v>29</v>
      </c>
      <c r="Q8286" t="s">
        <v>24</v>
      </c>
      <c r="R8286" s="7">
        <v>45688</v>
      </c>
      <c r="S8286" s="8">
        <f t="shared" si="572"/>
        <v>62.180821917808217</v>
      </c>
      <c r="T8286" t="str">
        <f t="shared" si="571"/>
        <v>55-65</v>
      </c>
      <c r="U8286" s="7">
        <f>R8286</f>
        <v>45688</v>
      </c>
      <c r="V8286">
        <f t="shared" si="573"/>
        <v>4090</v>
      </c>
    </row>
    <row r="8287" spans="1:22">
      <c r="A8287">
        <v>593</v>
      </c>
      <c r="B8287" t="s">
        <v>17</v>
      </c>
      <c r="C8287" t="s">
        <v>18</v>
      </c>
      <c r="D8287" t="s">
        <v>19</v>
      </c>
      <c r="H8287" t="s">
        <v>19</v>
      </c>
      <c r="J8287" t="s">
        <v>20</v>
      </c>
      <c r="K8287" s="7">
        <v>20538</v>
      </c>
      <c r="L8287" t="s">
        <v>26</v>
      </c>
      <c r="M8287" t="s">
        <v>27</v>
      </c>
      <c r="N8287" t="s">
        <v>32</v>
      </c>
      <c r="O8287" s="7">
        <v>41419</v>
      </c>
      <c r="P8287" s="7">
        <v>42005</v>
      </c>
      <c r="Q8287" t="s">
        <v>24</v>
      </c>
      <c r="R8287" s="7">
        <v>45688</v>
      </c>
      <c r="S8287" s="8">
        <f t="shared" si="572"/>
        <v>68.904109589041099</v>
      </c>
      <c r="T8287" t="str">
        <f t="shared" si="571"/>
        <v>65+</v>
      </c>
      <c r="U8287" s="7">
        <v>42005</v>
      </c>
      <c r="V8287">
        <f t="shared" si="573"/>
        <v>419</v>
      </c>
    </row>
    <row r="8288" spans="1:22">
      <c r="A8288">
        <v>119536</v>
      </c>
      <c r="B8288" t="s">
        <v>17</v>
      </c>
      <c r="C8288" t="s">
        <v>18</v>
      </c>
      <c r="D8288" t="s">
        <v>19</v>
      </c>
      <c r="H8288" t="s">
        <v>19</v>
      </c>
      <c r="J8288" t="s">
        <v>20</v>
      </c>
      <c r="K8288" s="7">
        <v>26583</v>
      </c>
      <c r="L8288" t="s">
        <v>79</v>
      </c>
      <c r="M8288" t="s">
        <v>22</v>
      </c>
      <c r="N8288" t="s">
        <v>36</v>
      </c>
      <c r="O8288" s="7" t="s">
        <v>36</v>
      </c>
      <c r="P8288" s="7" t="s">
        <v>36</v>
      </c>
      <c r="Q8288" t="s">
        <v>36</v>
      </c>
      <c r="R8288" s="7">
        <v>45688</v>
      </c>
      <c r="S8288" s="8">
        <f t="shared" si="572"/>
        <v>52.342465753424655</v>
      </c>
      <c r="T8288" t="str">
        <f t="shared" si="571"/>
        <v>45-55</v>
      </c>
      <c r="U8288" s="7" t="s">
        <v>36</v>
      </c>
      <c r="V8288" t="str">
        <f t="shared" si="573"/>
        <v/>
      </c>
    </row>
    <row r="8289" spans="1:22">
      <c r="A8289">
        <v>34440</v>
      </c>
      <c r="B8289" t="s">
        <v>17</v>
      </c>
      <c r="C8289" t="s">
        <v>25</v>
      </c>
      <c r="D8289" t="s">
        <v>19</v>
      </c>
      <c r="H8289" t="s">
        <v>19</v>
      </c>
      <c r="J8289" t="s">
        <v>20</v>
      </c>
      <c r="K8289" s="7">
        <v>16772</v>
      </c>
      <c r="L8289" t="s">
        <v>26</v>
      </c>
      <c r="M8289" t="s">
        <v>27</v>
      </c>
      <c r="N8289" t="s">
        <v>34</v>
      </c>
      <c r="O8289" s="7">
        <v>39373</v>
      </c>
      <c r="P8289" s="7" t="s">
        <v>29</v>
      </c>
      <c r="Q8289" t="s">
        <v>24</v>
      </c>
      <c r="R8289" s="7">
        <v>45688</v>
      </c>
      <c r="S8289" s="8">
        <f t="shared" si="572"/>
        <v>79.221917808219175</v>
      </c>
      <c r="T8289" t="str">
        <f t="shared" si="571"/>
        <v>65+</v>
      </c>
      <c r="U8289" s="7">
        <f t="shared" ref="U8289:U8290" si="574">R8289</f>
        <v>45688</v>
      </c>
      <c r="V8289">
        <f t="shared" si="573"/>
        <v>4512</v>
      </c>
    </row>
    <row r="8290" spans="1:22">
      <c r="A8290">
        <v>138761</v>
      </c>
      <c r="B8290" t="s">
        <v>17</v>
      </c>
      <c r="C8290" t="s">
        <v>25</v>
      </c>
      <c r="D8290" t="s">
        <v>19</v>
      </c>
      <c r="H8290" t="s">
        <v>19</v>
      </c>
      <c r="J8290" t="s">
        <v>20</v>
      </c>
      <c r="K8290" s="7">
        <v>21060</v>
      </c>
      <c r="L8290" t="s">
        <v>59</v>
      </c>
      <c r="M8290" t="s">
        <v>27</v>
      </c>
      <c r="N8290" t="s">
        <v>34</v>
      </c>
      <c r="O8290" s="7">
        <v>45243</v>
      </c>
      <c r="P8290" s="7" t="s">
        <v>29</v>
      </c>
      <c r="Q8290" t="s">
        <v>55</v>
      </c>
      <c r="R8290" s="7">
        <v>45688</v>
      </c>
      <c r="S8290" s="8">
        <f t="shared" si="572"/>
        <v>67.473972602739721</v>
      </c>
      <c r="T8290" t="str">
        <f t="shared" si="571"/>
        <v>65+</v>
      </c>
      <c r="U8290" s="7">
        <f t="shared" si="574"/>
        <v>45688</v>
      </c>
      <c r="V8290">
        <f t="shared" si="573"/>
        <v>320</v>
      </c>
    </row>
    <row r="8291" spans="1:22">
      <c r="A8291">
        <v>103052</v>
      </c>
      <c r="B8291" t="s">
        <v>17</v>
      </c>
      <c r="C8291" t="s">
        <v>18</v>
      </c>
      <c r="D8291" t="s">
        <v>19</v>
      </c>
      <c r="H8291" t="s">
        <v>19</v>
      </c>
      <c r="J8291" t="s">
        <v>20</v>
      </c>
      <c r="K8291" s="7">
        <v>20785</v>
      </c>
      <c r="L8291" t="s">
        <v>101</v>
      </c>
      <c r="M8291" t="s">
        <v>22</v>
      </c>
      <c r="N8291" t="s">
        <v>32</v>
      </c>
      <c r="O8291" s="7">
        <v>41351</v>
      </c>
      <c r="P8291" s="7">
        <v>41844</v>
      </c>
      <c r="Q8291" t="s">
        <v>36</v>
      </c>
      <c r="R8291" s="7">
        <v>45688</v>
      </c>
      <c r="S8291" s="8">
        <f t="shared" si="572"/>
        <v>68.227397260273975</v>
      </c>
      <c r="T8291" t="str">
        <f t="shared" si="571"/>
        <v>65+</v>
      </c>
      <c r="U8291" s="7">
        <v>41844</v>
      </c>
      <c r="V8291">
        <f t="shared" si="573"/>
        <v>354</v>
      </c>
    </row>
    <row r="8292" spans="1:22">
      <c r="A8292">
        <v>94168</v>
      </c>
      <c r="B8292" t="s">
        <v>17</v>
      </c>
      <c r="C8292" t="s">
        <v>18</v>
      </c>
      <c r="D8292" t="s">
        <v>19</v>
      </c>
      <c r="H8292" t="s">
        <v>19</v>
      </c>
      <c r="J8292" t="s">
        <v>20</v>
      </c>
      <c r="K8292" s="7">
        <v>35513</v>
      </c>
      <c r="L8292" t="s">
        <v>21</v>
      </c>
      <c r="M8292" t="s">
        <v>22</v>
      </c>
      <c r="N8292" t="s">
        <v>32</v>
      </c>
      <c r="O8292" s="7">
        <v>40984</v>
      </c>
      <c r="P8292" s="7">
        <v>41516</v>
      </c>
      <c r="Q8292" t="s">
        <v>36</v>
      </c>
      <c r="R8292" s="7">
        <v>45688</v>
      </c>
      <c r="S8292" s="8">
        <f t="shared" si="572"/>
        <v>27.876712328767123</v>
      </c>
      <c r="T8292" t="str">
        <f t="shared" si="571"/>
        <v>25-35</v>
      </c>
      <c r="U8292" s="7">
        <v>41516</v>
      </c>
      <c r="V8292">
        <f t="shared" si="573"/>
        <v>381</v>
      </c>
    </row>
    <row r="8293" spans="1:22">
      <c r="A8293">
        <v>165501</v>
      </c>
      <c r="B8293" t="s">
        <v>17</v>
      </c>
      <c r="C8293" t="s">
        <v>18</v>
      </c>
      <c r="D8293" t="s">
        <v>19</v>
      </c>
      <c r="H8293" t="s">
        <v>19</v>
      </c>
      <c r="J8293" t="s">
        <v>20</v>
      </c>
      <c r="K8293" s="7">
        <v>40219</v>
      </c>
      <c r="L8293" t="s">
        <v>65</v>
      </c>
      <c r="M8293" t="s">
        <v>27</v>
      </c>
      <c r="N8293" t="s">
        <v>34</v>
      </c>
      <c r="O8293" s="7" t="s">
        <v>36</v>
      </c>
      <c r="P8293" s="7" t="s">
        <v>36</v>
      </c>
      <c r="Q8293" t="s">
        <v>36</v>
      </c>
      <c r="R8293" s="7">
        <v>45688</v>
      </c>
      <c r="S8293" s="8">
        <f t="shared" si="572"/>
        <v>14.983561643835616</v>
      </c>
      <c r="T8293" t="str">
        <f t="shared" si="571"/>
        <v/>
      </c>
      <c r="U8293" s="7" t="s">
        <v>36</v>
      </c>
      <c r="V8293" t="str">
        <f t="shared" si="573"/>
        <v/>
      </c>
    </row>
    <row r="8294" spans="1:22">
      <c r="A8294">
        <v>94114</v>
      </c>
      <c r="B8294" t="s">
        <v>17</v>
      </c>
      <c r="C8294" t="s">
        <v>18</v>
      </c>
      <c r="D8294" t="s">
        <v>19</v>
      </c>
      <c r="H8294" t="s">
        <v>19</v>
      </c>
      <c r="J8294" t="s">
        <v>20</v>
      </c>
      <c r="K8294" s="7">
        <v>34620</v>
      </c>
      <c r="L8294" t="s">
        <v>137</v>
      </c>
      <c r="M8294" t="s">
        <v>27</v>
      </c>
      <c r="N8294" t="s">
        <v>34</v>
      </c>
      <c r="O8294" s="7">
        <v>41131</v>
      </c>
      <c r="P8294" s="7">
        <v>41131</v>
      </c>
      <c r="Q8294" t="s">
        <v>36</v>
      </c>
      <c r="R8294" s="7">
        <v>45688</v>
      </c>
      <c r="S8294" s="8">
        <f t="shared" si="572"/>
        <v>30.323287671232876</v>
      </c>
      <c r="T8294" t="str">
        <f t="shared" si="571"/>
        <v>25-35</v>
      </c>
      <c r="U8294" s="7">
        <v>41131</v>
      </c>
      <c r="V8294">
        <f t="shared" si="573"/>
        <v>1</v>
      </c>
    </row>
    <row r="8295" spans="1:22">
      <c r="A8295">
        <v>133281</v>
      </c>
      <c r="B8295" t="s">
        <v>17</v>
      </c>
      <c r="C8295" t="s">
        <v>18</v>
      </c>
      <c r="D8295" t="s">
        <v>19</v>
      </c>
      <c r="H8295" t="s">
        <v>19</v>
      </c>
      <c r="J8295" t="s">
        <v>30</v>
      </c>
      <c r="K8295" s="7">
        <v>36107</v>
      </c>
      <c r="L8295" t="s">
        <v>172</v>
      </c>
      <c r="M8295" t="s">
        <v>22</v>
      </c>
      <c r="N8295" t="s">
        <v>34</v>
      </c>
      <c r="O8295" s="7" t="s">
        <v>36</v>
      </c>
      <c r="P8295" s="7" t="s">
        <v>36</v>
      </c>
      <c r="Q8295" t="s">
        <v>36</v>
      </c>
      <c r="R8295" s="7">
        <v>45688</v>
      </c>
      <c r="S8295" s="8">
        <f t="shared" si="572"/>
        <v>26.24931506849315</v>
      </c>
      <c r="T8295" t="str">
        <f t="shared" si="571"/>
        <v>25-35</v>
      </c>
      <c r="U8295" s="7" t="s">
        <v>36</v>
      </c>
      <c r="V8295" t="str">
        <f t="shared" si="573"/>
        <v/>
      </c>
    </row>
    <row r="8296" spans="1:22">
      <c r="A8296">
        <v>44034</v>
      </c>
      <c r="B8296" t="s">
        <v>17</v>
      </c>
      <c r="C8296" t="s">
        <v>18</v>
      </c>
      <c r="D8296" t="s">
        <v>19</v>
      </c>
      <c r="H8296" t="s">
        <v>19</v>
      </c>
      <c r="J8296" t="s">
        <v>20</v>
      </c>
      <c r="K8296" s="7">
        <v>23590</v>
      </c>
      <c r="L8296" t="s">
        <v>26</v>
      </c>
      <c r="M8296" t="s">
        <v>27</v>
      </c>
      <c r="N8296" t="s">
        <v>34</v>
      </c>
      <c r="O8296" s="7">
        <v>43542</v>
      </c>
      <c r="P8296" s="7">
        <v>45450</v>
      </c>
      <c r="Q8296" t="s">
        <v>38</v>
      </c>
      <c r="R8296" s="7">
        <v>45688</v>
      </c>
      <c r="S8296" s="8">
        <f t="shared" si="572"/>
        <v>60.542465753424658</v>
      </c>
      <c r="T8296" t="str">
        <f t="shared" si="571"/>
        <v>55-65</v>
      </c>
      <c r="U8296" s="7">
        <v>45450</v>
      </c>
      <c r="V8296">
        <f t="shared" si="573"/>
        <v>1365</v>
      </c>
    </row>
    <row r="8297" spans="1:22">
      <c r="A8297">
        <v>4104</v>
      </c>
      <c r="B8297" t="s">
        <v>17</v>
      </c>
      <c r="C8297" t="s">
        <v>18</v>
      </c>
      <c r="D8297" t="s">
        <v>19</v>
      </c>
      <c r="H8297" t="s">
        <v>46</v>
      </c>
      <c r="I8297" t="s">
        <v>47</v>
      </c>
      <c r="J8297" t="s">
        <v>20</v>
      </c>
      <c r="K8297" s="7">
        <v>12306</v>
      </c>
      <c r="L8297" t="s">
        <v>26</v>
      </c>
      <c r="M8297" t="s">
        <v>27</v>
      </c>
      <c r="N8297" t="s">
        <v>34</v>
      </c>
      <c r="O8297" s="7">
        <v>34183</v>
      </c>
      <c r="P8297" s="7">
        <v>43070</v>
      </c>
      <c r="Q8297" t="s">
        <v>24</v>
      </c>
      <c r="R8297" s="7">
        <v>45688</v>
      </c>
      <c r="S8297" s="8">
        <f t="shared" si="572"/>
        <v>91.457534246575349</v>
      </c>
      <c r="T8297" t="str">
        <f t="shared" si="571"/>
        <v>65+</v>
      </c>
      <c r="U8297" s="7">
        <v>43070</v>
      </c>
      <c r="V8297">
        <f t="shared" si="573"/>
        <v>6350</v>
      </c>
    </row>
    <row r="8298" spans="1:22">
      <c r="A8298">
        <v>165989</v>
      </c>
      <c r="B8298" t="s">
        <v>17</v>
      </c>
      <c r="C8298" t="s">
        <v>71</v>
      </c>
      <c r="D8298" t="s">
        <v>19</v>
      </c>
      <c r="H8298" t="s">
        <v>19</v>
      </c>
      <c r="J8298" t="s">
        <v>20</v>
      </c>
      <c r="K8298" s="7">
        <v>29174</v>
      </c>
      <c r="L8298" t="s">
        <v>229</v>
      </c>
      <c r="M8298" t="s">
        <v>57</v>
      </c>
      <c r="N8298" t="s">
        <v>34</v>
      </c>
      <c r="O8298" s="7" t="s">
        <v>36</v>
      </c>
      <c r="P8298" s="7" t="s">
        <v>36</v>
      </c>
      <c r="Q8298" t="s">
        <v>36</v>
      </c>
      <c r="R8298" s="7">
        <v>45688</v>
      </c>
      <c r="S8298" s="8">
        <f t="shared" si="572"/>
        <v>45.243835616438353</v>
      </c>
      <c r="T8298" t="str">
        <f t="shared" si="571"/>
        <v>45-55</v>
      </c>
      <c r="U8298" s="7" t="s">
        <v>36</v>
      </c>
      <c r="V8298" t="str">
        <f t="shared" si="573"/>
        <v/>
      </c>
    </row>
    <row r="8299" spans="1:22">
      <c r="A8299">
        <v>83209</v>
      </c>
      <c r="B8299" t="s">
        <v>17</v>
      </c>
      <c r="C8299" t="s">
        <v>18</v>
      </c>
      <c r="D8299" t="s">
        <v>19</v>
      </c>
      <c r="H8299" t="s">
        <v>19</v>
      </c>
      <c r="J8299" t="s">
        <v>20</v>
      </c>
      <c r="K8299" s="7">
        <v>14250</v>
      </c>
      <c r="L8299" t="s">
        <v>157</v>
      </c>
      <c r="M8299" t="s">
        <v>57</v>
      </c>
      <c r="N8299" t="s">
        <v>34</v>
      </c>
      <c r="O8299" s="7">
        <v>40854</v>
      </c>
      <c r="P8299" s="7">
        <v>43614</v>
      </c>
      <c r="Q8299" t="s">
        <v>24</v>
      </c>
      <c r="R8299" s="7">
        <v>45688</v>
      </c>
      <c r="S8299" s="8">
        <f t="shared" si="572"/>
        <v>86.131506849315073</v>
      </c>
      <c r="T8299" t="str">
        <f t="shared" si="571"/>
        <v>65+</v>
      </c>
      <c r="U8299" s="7">
        <v>43614</v>
      </c>
      <c r="V8299">
        <f t="shared" si="573"/>
        <v>1973</v>
      </c>
    </row>
    <row r="8300" spans="1:22">
      <c r="A8300">
        <v>79549</v>
      </c>
      <c r="B8300" t="s">
        <v>17</v>
      </c>
      <c r="C8300" t="s">
        <v>18</v>
      </c>
      <c r="D8300" t="s">
        <v>19</v>
      </c>
      <c r="H8300" t="s">
        <v>19</v>
      </c>
      <c r="J8300" t="s">
        <v>20</v>
      </c>
      <c r="K8300" s="7">
        <v>30812</v>
      </c>
      <c r="L8300" t="s">
        <v>87</v>
      </c>
      <c r="M8300" t="s">
        <v>57</v>
      </c>
      <c r="N8300" t="s">
        <v>40</v>
      </c>
      <c r="O8300" s="7">
        <v>40763</v>
      </c>
      <c r="P8300" s="7">
        <v>42224</v>
      </c>
      <c r="Q8300" t="s">
        <v>36</v>
      </c>
      <c r="R8300" s="7">
        <v>45688</v>
      </c>
      <c r="S8300" s="8">
        <f t="shared" si="572"/>
        <v>40.756164383561647</v>
      </c>
      <c r="T8300" t="str">
        <f t="shared" si="571"/>
        <v>35-45</v>
      </c>
      <c r="U8300" s="7">
        <v>42224</v>
      </c>
      <c r="V8300">
        <f t="shared" si="573"/>
        <v>1045</v>
      </c>
    </row>
    <row r="8301" spans="1:22">
      <c r="A8301">
        <v>124176</v>
      </c>
      <c r="B8301" t="s">
        <v>17</v>
      </c>
      <c r="C8301" t="s">
        <v>25</v>
      </c>
      <c r="D8301" t="s">
        <v>19</v>
      </c>
      <c r="H8301" t="s">
        <v>19</v>
      </c>
      <c r="J8301" t="s">
        <v>20</v>
      </c>
      <c r="K8301" s="7">
        <v>32718</v>
      </c>
      <c r="L8301" t="s">
        <v>37</v>
      </c>
      <c r="M8301" t="s">
        <v>27</v>
      </c>
      <c r="N8301" t="s">
        <v>36</v>
      </c>
      <c r="O8301" s="7">
        <v>42986</v>
      </c>
      <c r="P8301" s="7" t="s">
        <v>29</v>
      </c>
      <c r="Q8301" t="s">
        <v>38</v>
      </c>
      <c r="R8301" s="7">
        <v>45688</v>
      </c>
      <c r="S8301" s="8">
        <f t="shared" si="572"/>
        <v>35.534246575342465</v>
      </c>
      <c r="T8301" t="str">
        <f t="shared" si="571"/>
        <v>35-45</v>
      </c>
      <c r="U8301" s="7">
        <f t="shared" ref="U8301:U8302" si="575">R8301</f>
        <v>45688</v>
      </c>
      <c r="V8301">
        <f t="shared" si="573"/>
        <v>1931</v>
      </c>
    </row>
    <row r="8302" spans="1:22">
      <c r="A8302">
        <v>81064</v>
      </c>
      <c r="B8302" t="s">
        <v>17</v>
      </c>
      <c r="C8302" t="s">
        <v>25</v>
      </c>
      <c r="D8302" t="s">
        <v>19</v>
      </c>
      <c r="H8302" t="s">
        <v>19</v>
      </c>
      <c r="J8302" t="s">
        <v>30</v>
      </c>
      <c r="K8302" s="7">
        <v>31496</v>
      </c>
      <c r="L8302" t="s">
        <v>26</v>
      </c>
      <c r="M8302" t="s">
        <v>27</v>
      </c>
      <c r="N8302" t="s">
        <v>34</v>
      </c>
      <c r="O8302" s="7">
        <v>40545</v>
      </c>
      <c r="P8302" s="7" t="s">
        <v>29</v>
      </c>
      <c r="Q8302" t="s">
        <v>24</v>
      </c>
      <c r="R8302" s="7">
        <v>45688</v>
      </c>
      <c r="S8302" s="8">
        <f t="shared" si="572"/>
        <v>38.88219178082192</v>
      </c>
      <c r="T8302" t="str">
        <f t="shared" si="571"/>
        <v>35-45</v>
      </c>
      <c r="U8302" s="7">
        <f t="shared" si="575"/>
        <v>45688</v>
      </c>
      <c r="V8302">
        <f t="shared" si="573"/>
        <v>3675</v>
      </c>
    </row>
    <row r="8303" spans="1:22">
      <c r="A8303">
        <v>108246</v>
      </c>
      <c r="B8303" t="s">
        <v>17</v>
      </c>
      <c r="C8303" t="s">
        <v>18</v>
      </c>
      <c r="D8303" t="s">
        <v>19</v>
      </c>
      <c r="H8303" t="s">
        <v>19</v>
      </c>
      <c r="J8303" t="s">
        <v>30</v>
      </c>
      <c r="K8303" s="7">
        <v>17340</v>
      </c>
      <c r="L8303" t="s">
        <v>26</v>
      </c>
      <c r="M8303" t="s">
        <v>27</v>
      </c>
      <c r="N8303" t="s">
        <v>34</v>
      </c>
      <c r="O8303" s="7">
        <v>41845</v>
      </c>
      <c r="P8303" s="7">
        <v>44350</v>
      </c>
      <c r="Q8303" t="s">
        <v>55</v>
      </c>
      <c r="R8303" s="7">
        <v>45688</v>
      </c>
      <c r="S8303" s="8">
        <f t="shared" si="572"/>
        <v>77.665753424657538</v>
      </c>
      <c r="T8303" t="str">
        <f t="shared" si="571"/>
        <v>65+</v>
      </c>
      <c r="U8303" s="7">
        <v>44350</v>
      </c>
      <c r="V8303">
        <f t="shared" si="573"/>
        <v>1790</v>
      </c>
    </row>
    <row r="8304" spans="1:22">
      <c r="A8304">
        <v>107135</v>
      </c>
      <c r="B8304" t="s">
        <v>17</v>
      </c>
      <c r="C8304" t="s">
        <v>18</v>
      </c>
      <c r="D8304" t="s">
        <v>19</v>
      </c>
      <c r="H8304" t="s">
        <v>19</v>
      </c>
      <c r="J8304" t="s">
        <v>20</v>
      </c>
      <c r="K8304" s="7">
        <v>36132</v>
      </c>
      <c r="L8304" t="s">
        <v>72</v>
      </c>
      <c r="M8304" t="s">
        <v>22</v>
      </c>
      <c r="N8304" t="s">
        <v>32</v>
      </c>
      <c r="O8304" s="7">
        <v>41650</v>
      </c>
      <c r="P8304" s="7">
        <v>42014</v>
      </c>
      <c r="Q8304" t="s">
        <v>24</v>
      </c>
      <c r="R8304" s="7">
        <v>45688</v>
      </c>
      <c r="S8304" s="8">
        <f t="shared" si="572"/>
        <v>26.18082191780822</v>
      </c>
      <c r="T8304" t="str">
        <f t="shared" si="571"/>
        <v>25-35</v>
      </c>
      <c r="U8304" s="7">
        <v>42014</v>
      </c>
      <c r="V8304">
        <f t="shared" si="573"/>
        <v>260</v>
      </c>
    </row>
    <row r="8305" spans="1:22">
      <c r="A8305">
        <v>154837</v>
      </c>
      <c r="B8305" t="s">
        <v>17</v>
      </c>
      <c r="C8305" t="s">
        <v>18</v>
      </c>
      <c r="D8305" t="s">
        <v>19</v>
      </c>
      <c r="H8305" t="s">
        <v>19</v>
      </c>
      <c r="J8305" t="s">
        <v>20</v>
      </c>
      <c r="K8305" s="7">
        <v>38396</v>
      </c>
      <c r="L8305" t="s">
        <v>54</v>
      </c>
      <c r="M8305" t="s">
        <v>27</v>
      </c>
      <c r="N8305" t="s">
        <v>34</v>
      </c>
      <c r="O8305" s="7" t="s">
        <v>36</v>
      </c>
      <c r="P8305" s="7" t="s">
        <v>36</v>
      </c>
      <c r="Q8305" t="s">
        <v>36</v>
      </c>
      <c r="R8305" s="7">
        <v>45688</v>
      </c>
      <c r="S8305" s="8">
        <f t="shared" si="572"/>
        <v>19.978082191780821</v>
      </c>
      <c r="T8305" t="str">
        <f t="shared" si="571"/>
        <v>16-25</v>
      </c>
      <c r="U8305" s="7" t="s">
        <v>36</v>
      </c>
      <c r="V8305" t="str">
        <f t="shared" si="573"/>
        <v/>
      </c>
    </row>
    <row r="8306" spans="1:22">
      <c r="A8306">
        <v>83673</v>
      </c>
      <c r="B8306" t="s">
        <v>17</v>
      </c>
      <c r="C8306" t="s">
        <v>25</v>
      </c>
      <c r="D8306" t="s">
        <v>19</v>
      </c>
      <c r="H8306" t="s">
        <v>19</v>
      </c>
      <c r="J8306" t="s">
        <v>20</v>
      </c>
      <c r="K8306" s="7">
        <v>22208</v>
      </c>
      <c r="L8306" t="s">
        <v>67</v>
      </c>
      <c r="M8306" t="s">
        <v>22</v>
      </c>
      <c r="N8306" t="s">
        <v>32</v>
      </c>
      <c r="O8306" s="7">
        <v>40544</v>
      </c>
      <c r="P8306" s="7" t="s">
        <v>29</v>
      </c>
      <c r="Q8306" t="s">
        <v>24</v>
      </c>
      <c r="R8306" s="7">
        <v>45688</v>
      </c>
      <c r="S8306" s="8">
        <f t="shared" si="572"/>
        <v>64.328767123287676</v>
      </c>
      <c r="T8306" t="str">
        <f t="shared" si="571"/>
        <v>55-65</v>
      </c>
      <c r="U8306" s="7">
        <f>R8306</f>
        <v>45688</v>
      </c>
      <c r="V8306">
        <f t="shared" si="573"/>
        <v>3675</v>
      </c>
    </row>
    <row r="8307" spans="1:22">
      <c r="A8307">
        <v>81065</v>
      </c>
      <c r="B8307" t="s">
        <v>17</v>
      </c>
      <c r="C8307" t="s">
        <v>18</v>
      </c>
      <c r="D8307" t="s">
        <v>19</v>
      </c>
      <c r="H8307" t="s">
        <v>46</v>
      </c>
      <c r="I8307" t="s">
        <v>520</v>
      </c>
      <c r="J8307" t="s">
        <v>30</v>
      </c>
      <c r="K8307" s="7">
        <v>14540</v>
      </c>
      <c r="L8307" t="s">
        <v>37</v>
      </c>
      <c r="M8307" t="s">
        <v>27</v>
      </c>
      <c r="N8307" t="s">
        <v>34</v>
      </c>
      <c r="O8307" s="7">
        <v>38995</v>
      </c>
      <c r="P8307" s="7">
        <v>41075</v>
      </c>
      <c r="Q8307" t="s">
        <v>36</v>
      </c>
      <c r="R8307" s="7">
        <v>45688</v>
      </c>
      <c r="S8307" s="8">
        <f t="shared" si="572"/>
        <v>85.336986301369862</v>
      </c>
      <c r="T8307" t="str">
        <f t="shared" si="571"/>
        <v>65+</v>
      </c>
      <c r="U8307" s="7">
        <v>41075</v>
      </c>
      <c r="V8307">
        <f t="shared" si="573"/>
        <v>1487</v>
      </c>
    </row>
    <row r="8308" spans="1:22">
      <c r="A8308">
        <v>151057</v>
      </c>
      <c r="B8308" t="s">
        <v>17</v>
      </c>
      <c r="C8308" t="s">
        <v>25</v>
      </c>
      <c r="D8308" t="s">
        <v>19</v>
      </c>
      <c r="H8308" t="s">
        <v>19</v>
      </c>
      <c r="J8308" t="s">
        <v>30</v>
      </c>
      <c r="K8308" s="7">
        <v>36977</v>
      </c>
      <c r="L8308" t="s">
        <v>225</v>
      </c>
      <c r="M8308" t="s">
        <v>57</v>
      </c>
      <c r="N8308" t="s">
        <v>34</v>
      </c>
      <c r="O8308" s="7">
        <v>44392</v>
      </c>
      <c r="P8308" s="7" t="s">
        <v>29</v>
      </c>
      <c r="Q8308" t="s">
        <v>24</v>
      </c>
      <c r="R8308" s="7">
        <v>45688</v>
      </c>
      <c r="S8308" s="8">
        <f t="shared" si="572"/>
        <v>23.865753424657534</v>
      </c>
      <c r="T8308" t="str">
        <f t="shared" si="571"/>
        <v>16-25</v>
      </c>
      <c r="U8308" s="7">
        <f>R8308</f>
        <v>45688</v>
      </c>
      <c r="V8308">
        <f t="shared" si="573"/>
        <v>927</v>
      </c>
    </row>
    <row r="8309" spans="1:22">
      <c r="A8309">
        <v>127713</v>
      </c>
      <c r="B8309" t="s">
        <v>17</v>
      </c>
      <c r="C8309" t="s">
        <v>18</v>
      </c>
      <c r="D8309" t="s">
        <v>19</v>
      </c>
      <c r="H8309" t="s">
        <v>19</v>
      </c>
      <c r="J8309" t="s">
        <v>20</v>
      </c>
      <c r="L8309" t="s">
        <v>35</v>
      </c>
      <c r="M8309" t="s">
        <v>27</v>
      </c>
      <c r="N8309" t="s">
        <v>34</v>
      </c>
      <c r="O8309" s="7" t="s">
        <v>36</v>
      </c>
      <c r="P8309" s="7" t="s">
        <v>36</v>
      </c>
      <c r="Q8309" t="s">
        <v>36</v>
      </c>
      <c r="R8309" s="7">
        <v>45688</v>
      </c>
      <c r="S8309" s="8">
        <f t="shared" si="572"/>
        <v>125.17260273972603</v>
      </c>
      <c r="T8309" t="str">
        <f t="shared" si="571"/>
        <v>65+</v>
      </c>
      <c r="U8309" s="7" t="s">
        <v>36</v>
      </c>
      <c r="V8309" t="str">
        <f t="shared" si="573"/>
        <v/>
      </c>
    </row>
    <row r="8310" spans="1:22">
      <c r="A8310">
        <v>147010</v>
      </c>
      <c r="B8310" t="s">
        <v>17</v>
      </c>
      <c r="C8310" t="s">
        <v>18</v>
      </c>
      <c r="D8310" t="s">
        <v>19</v>
      </c>
      <c r="H8310" t="s">
        <v>19</v>
      </c>
      <c r="J8310" t="s">
        <v>20</v>
      </c>
      <c r="K8310" s="7">
        <v>23766</v>
      </c>
      <c r="L8310" t="s">
        <v>72</v>
      </c>
      <c r="M8310" t="s">
        <v>22</v>
      </c>
      <c r="N8310" t="s">
        <v>34</v>
      </c>
      <c r="O8310" s="7">
        <v>44130</v>
      </c>
      <c r="P8310" s="7">
        <v>44138</v>
      </c>
      <c r="Q8310" t="s">
        <v>24</v>
      </c>
      <c r="R8310" s="7">
        <v>45688</v>
      </c>
      <c r="S8310" s="8">
        <f t="shared" si="572"/>
        <v>60.060273972602737</v>
      </c>
      <c r="T8310" t="str">
        <f t="shared" si="571"/>
        <v>55-65</v>
      </c>
      <c r="U8310" s="7">
        <v>44138</v>
      </c>
      <c r="V8310">
        <f t="shared" si="573"/>
        <v>7</v>
      </c>
    </row>
    <row r="8311" spans="1:22">
      <c r="A8311">
        <v>162929</v>
      </c>
      <c r="B8311" t="s">
        <v>17</v>
      </c>
      <c r="C8311" t="s">
        <v>18</v>
      </c>
      <c r="D8311" t="s">
        <v>19</v>
      </c>
      <c r="H8311" t="s">
        <v>19</v>
      </c>
      <c r="J8311" t="s">
        <v>20</v>
      </c>
      <c r="K8311" s="7">
        <v>18341</v>
      </c>
      <c r="L8311" t="s">
        <v>151</v>
      </c>
      <c r="M8311" t="s">
        <v>52</v>
      </c>
      <c r="N8311" t="s">
        <v>34</v>
      </c>
      <c r="O8311" s="7">
        <v>45194</v>
      </c>
      <c r="P8311" s="7">
        <v>45278</v>
      </c>
      <c r="Q8311" t="s">
        <v>77</v>
      </c>
      <c r="R8311" s="7">
        <v>45688</v>
      </c>
      <c r="S8311" s="8">
        <f t="shared" si="572"/>
        <v>74.92328767123287</v>
      </c>
      <c r="T8311" t="str">
        <f t="shared" si="571"/>
        <v>65+</v>
      </c>
      <c r="U8311" s="7">
        <v>45278</v>
      </c>
      <c r="V8311">
        <f t="shared" si="573"/>
        <v>61</v>
      </c>
    </row>
    <row r="8312" spans="1:22">
      <c r="A8312">
        <v>81066</v>
      </c>
      <c r="B8312" t="s">
        <v>17</v>
      </c>
      <c r="C8312" t="s">
        <v>18</v>
      </c>
      <c r="D8312" t="s">
        <v>19</v>
      </c>
      <c r="H8312" t="s">
        <v>19</v>
      </c>
      <c r="J8312" t="s">
        <v>30</v>
      </c>
      <c r="K8312" s="7">
        <v>26045</v>
      </c>
      <c r="L8312" t="s">
        <v>26</v>
      </c>
      <c r="M8312" t="s">
        <v>27</v>
      </c>
      <c r="N8312" t="s">
        <v>34</v>
      </c>
      <c r="O8312" s="7">
        <v>39969</v>
      </c>
      <c r="P8312" s="7">
        <v>43023</v>
      </c>
      <c r="Q8312" t="s">
        <v>24</v>
      </c>
      <c r="R8312" s="7">
        <v>45688</v>
      </c>
      <c r="S8312" s="8">
        <f t="shared" si="572"/>
        <v>53.816438356164383</v>
      </c>
      <c r="T8312" t="str">
        <f t="shared" si="571"/>
        <v>45-55</v>
      </c>
      <c r="U8312" s="7">
        <v>43023</v>
      </c>
      <c r="V8312">
        <f t="shared" si="573"/>
        <v>2181</v>
      </c>
    </row>
    <row r="8313" spans="1:22">
      <c r="A8313">
        <v>106134</v>
      </c>
      <c r="B8313" t="s">
        <v>17</v>
      </c>
      <c r="C8313" t="s">
        <v>18</v>
      </c>
      <c r="D8313" t="s">
        <v>19</v>
      </c>
      <c r="H8313" t="s">
        <v>19</v>
      </c>
      <c r="J8313" t="s">
        <v>20</v>
      </c>
      <c r="K8313" s="7">
        <v>35419</v>
      </c>
      <c r="L8313" t="s">
        <v>172</v>
      </c>
      <c r="M8313" t="s">
        <v>22</v>
      </c>
      <c r="N8313" t="s">
        <v>32</v>
      </c>
      <c r="O8313" s="7">
        <v>41592</v>
      </c>
      <c r="P8313" s="7">
        <v>43363</v>
      </c>
      <c r="Q8313" t="s">
        <v>24</v>
      </c>
      <c r="R8313" s="7">
        <v>45688</v>
      </c>
      <c r="S8313" s="8">
        <f t="shared" si="572"/>
        <v>28.134246575342466</v>
      </c>
      <c r="T8313" t="str">
        <f t="shared" si="571"/>
        <v>25-35</v>
      </c>
      <c r="U8313" s="7">
        <v>43363</v>
      </c>
      <c r="V8313">
        <f t="shared" si="573"/>
        <v>1266</v>
      </c>
    </row>
    <row r="8314" spans="1:22">
      <c r="A8314">
        <v>54853</v>
      </c>
      <c r="B8314" t="s">
        <v>17</v>
      </c>
      <c r="C8314" t="s">
        <v>18</v>
      </c>
      <c r="D8314" t="s">
        <v>19</v>
      </c>
      <c r="H8314" t="s">
        <v>19</v>
      </c>
      <c r="J8314" t="s">
        <v>20</v>
      </c>
      <c r="K8314" s="7">
        <v>23888</v>
      </c>
      <c r="L8314" t="s">
        <v>172</v>
      </c>
      <c r="M8314" t="s">
        <v>22</v>
      </c>
      <c r="N8314" t="s">
        <v>34</v>
      </c>
      <c r="O8314" s="7">
        <v>39765</v>
      </c>
      <c r="P8314" s="7">
        <v>43363</v>
      </c>
      <c r="Q8314" t="s">
        <v>24</v>
      </c>
      <c r="R8314" s="7">
        <v>45688</v>
      </c>
      <c r="S8314" s="8">
        <f t="shared" si="572"/>
        <v>59.726027397260275</v>
      </c>
      <c r="T8314" t="str">
        <f t="shared" si="571"/>
        <v>55-65</v>
      </c>
      <c r="U8314" s="7">
        <v>43363</v>
      </c>
      <c r="V8314">
        <f t="shared" si="573"/>
        <v>2571</v>
      </c>
    </row>
    <row r="8315" spans="1:22">
      <c r="A8315">
        <v>59348</v>
      </c>
      <c r="B8315" t="s">
        <v>17</v>
      </c>
      <c r="C8315" t="s">
        <v>18</v>
      </c>
      <c r="D8315" t="s">
        <v>19</v>
      </c>
      <c r="H8315" t="s">
        <v>19</v>
      </c>
      <c r="J8315" t="s">
        <v>20</v>
      </c>
      <c r="K8315" s="7">
        <v>18196</v>
      </c>
      <c r="L8315" t="s">
        <v>26</v>
      </c>
      <c r="M8315" t="s">
        <v>27</v>
      </c>
      <c r="N8315" t="s">
        <v>32</v>
      </c>
      <c r="O8315" s="7">
        <v>41345</v>
      </c>
      <c r="P8315" s="7">
        <v>42248</v>
      </c>
      <c r="Q8315" t="s">
        <v>24</v>
      </c>
      <c r="R8315" s="7">
        <v>45688</v>
      </c>
      <c r="S8315" s="8">
        <f t="shared" si="572"/>
        <v>75.320547945205476</v>
      </c>
      <c r="T8315" t="str">
        <f t="shared" si="571"/>
        <v>65+</v>
      </c>
      <c r="U8315" s="7">
        <v>42248</v>
      </c>
      <c r="V8315">
        <f t="shared" si="573"/>
        <v>646</v>
      </c>
    </row>
    <row r="8316" spans="1:22">
      <c r="A8316">
        <v>101762</v>
      </c>
      <c r="B8316" t="s">
        <v>17</v>
      </c>
      <c r="C8316" t="s">
        <v>18</v>
      </c>
      <c r="D8316" t="s">
        <v>19</v>
      </c>
      <c r="H8316" t="s">
        <v>19</v>
      </c>
      <c r="J8316" t="s">
        <v>20</v>
      </c>
      <c r="L8316" t="s">
        <v>82</v>
      </c>
      <c r="M8316" t="s">
        <v>27</v>
      </c>
      <c r="N8316" t="s">
        <v>34</v>
      </c>
      <c r="O8316" s="7">
        <v>41621</v>
      </c>
      <c r="P8316" s="7">
        <v>41621</v>
      </c>
      <c r="Q8316" t="s">
        <v>36</v>
      </c>
      <c r="R8316" s="7">
        <v>45688</v>
      </c>
      <c r="S8316" s="8">
        <f t="shared" si="572"/>
        <v>125.17260273972603</v>
      </c>
      <c r="T8316" t="str">
        <f t="shared" si="571"/>
        <v>65+</v>
      </c>
      <c r="U8316" s="7">
        <v>41621</v>
      </c>
      <c r="V8316">
        <f t="shared" si="573"/>
        <v>1</v>
      </c>
    </row>
    <row r="8317" spans="1:22">
      <c r="A8317">
        <v>167624</v>
      </c>
      <c r="B8317" t="s">
        <v>17</v>
      </c>
      <c r="C8317" t="s">
        <v>18</v>
      </c>
      <c r="D8317" t="s">
        <v>19</v>
      </c>
      <c r="H8317" t="s">
        <v>19</v>
      </c>
      <c r="J8317" t="s">
        <v>20</v>
      </c>
      <c r="K8317" s="7">
        <v>39980</v>
      </c>
      <c r="L8317" t="s">
        <v>70</v>
      </c>
      <c r="M8317" t="s">
        <v>22</v>
      </c>
      <c r="N8317" t="s">
        <v>34</v>
      </c>
      <c r="O8317" s="7" t="s">
        <v>36</v>
      </c>
      <c r="P8317" s="7" t="s">
        <v>36</v>
      </c>
      <c r="Q8317" t="s">
        <v>36</v>
      </c>
      <c r="R8317" s="7">
        <v>45688</v>
      </c>
      <c r="S8317" s="8">
        <f t="shared" si="572"/>
        <v>15.638356164383561</v>
      </c>
      <c r="T8317" t="str">
        <f t="shared" si="571"/>
        <v/>
      </c>
      <c r="U8317" s="7" t="s">
        <v>36</v>
      </c>
      <c r="V8317" t="str">
        <f t="shared" si="573"/>
        <v/>
      </c>
    </row>
    <row r="8318" spans="1:22">
      <c r="A8318">
        <v>94146</v>
      </c>
      <c r="B8318" t="s">
        <v>17</v>
      </c>
      <c r="C8318" t="s">
        <v>18</v>
      </c>
      <c r="D8318" t="s">
        <v>19</v>
      </c>
      <c r="H8318" t="s">
        <v>19</v>
      </c>
      <c r="J8318" t="s">
        <v>30</v>
      </c>
      <c r="K8318" s="7">
        <v>34116</v>
      </c>
      <c r="L8318" t="s">
        <v>101</v>
      </c>
      <c r="M8318" t="s">
        <v>22</v>
      </c>
      <c r="N8318" t="s">
        <v>32</v>
      </c>
      <c r="O8318" s="7">
        <v>40987</v>
      </c>
      <c r="P8318" s="7">
        <v>41050</v>
      </c>
      <c r="Q8318" t="s">
        <v>36</v>
      </c>
      <c r="R8318" s="7">
        <v>45688</v>
      </c>
      <c r="S8318" s="8">
        <f t="shared" si="572"/>
        <v>31.704109589041096</v>
      </c>
      <c r="T8318" t="str">
        <f t="shared" si="571"/>
        <v>25-35</v>
      </c>
      <c r="U8318" s="7">
        <v>41050</v>
      </c>
      <c r="V8318">
        <f t="shared" si="573"/>
        <v>46</v>
      </c>
    </row>
    <row r="8319" spans="1:22">
      <c r="A8319">
        <v>94683</v>
      </c>
      <c r="B8319" t="s">
        <v>17</v>
      </c>
      <c r="C8319" t="s">
        <v>18</v>
      </c>
      <c r="D8319" t="s">
        <v>19</v>
      </c>
      <c r="H8319" t="s">
        <v>19</v>
      </c>
      <c r="J8319" t="s">
        <v>20</v>
      </c>
      <c r="K8319" s="7">
        <v>18038</v>
      </c>
      <c r="L8319" t="s">
        <v>59</v>
      </c>
      <c r="M8319" t="s">
        <v>27</v>
      </c>
      <c r="N8319" t="s">
        <v>34</v>
      </c>
      <c r="O8319" s="7">
        <v>41243</v>
      </c>
      <c r="P8319" s="7">
        <v>41667</v>
      </c>
      <c r="Q8319" t="s">
        <v>36</v>
      </c>
      <c r="R8319" s="7">
        <v>45688</v>
      </c>
      <c r="S8319" s="8">
        <f t="shared" si="572"/>
        <v>75.753424657534254</v>
      </c>
      <c r="T8319" t="str">
        <f t="shared" si="571"/>
        <v>65+</v>
      </c>
      <c r="U8319" s="7">
        <v>41667</v>
      </c>
      <c r="V8319">
        <f t="shared" si="573"/>
        <v>303</v>
      </c>
    </row>
    <row r="8320" spans="1:22">
      <c r="A8320">
        <v>111398</v>
      </c>
      <c r="B8320" t="s">
        <v>17</v>
      </c>
      <c r="C8320" t="s">
        <v>18</v>
      </c>
      <c r="D8320" t="s">
        <v>19</v>
      </c>
      <c r="H8320" t="s">
        <v>19</v>
      </c>
      <c r="J8320" t="s">
        <v>20</v>
      </c>
      <c r="K8320" s="7">
        <v>33723</v>
      </c>
      <c r="L8320" t="s">
        <v>100</v>
      </c>
      <c r="M8320" t="s">
        <v>27</v>
      </c>
      <c r="N8320" t="s">
        <v>32</v>
      </c>
      <c r="O8320" s="7">
        <v>42054</v>
      </c>
      <c r="P8320" s="7">
        <v>42369</v>
      </c>
      <c r="Q8320" t="s">
        <v>24</v>
      </c>
      <c r="R8320" s="7">
        <v>45688</v>
      </c>
      <c r="S8320" s="8">
        <f t="shared" si="572"/>
        <v>32.780821917808218</v>
      </c>
      <c r="T8320" t="str">
        <f t="shared" si="571"/>
        <v>25-35</v>
      </c>
      <c r="U8320" s="7">
        <v>42369</v>
      </c>
      <c r="V8320">
        <f t="shared" si="573"/>
        <v>226</v>
      </c>
    </row>
    <row r="8321" spans="1:22">
      <c r="A8321">
        <v>59452</v>
      </c>
      <c r="B8321" t="s">
        <v>17</v>
      </c>
      <c r="C8321" t="s">
        <v>25</v>
      </c>
      <c r="D8321" t="s">
        <v>19</v>
      </c>
      <c r="H8321" t="s">
        <v>19</v>
      </c>
      <c r="J8321" t="s">
        <v>30</v>
      </c>
      <c r="K8321" s="7">
        <v>16984</v>
      </c>
      <c r="L8321" t="s">
        <v>26</v>
      </c>
      <c r="M8321" t="s">
        <v>27</v>
      </c>
      <c r="N8321" t="s">
        <v>32</v>
      </c>
      <c r="O8321" s="7">
        <v>39793</v>
      </c>
      <c r="P8321" s="7" t="s">
        <v>29</v>
      </c>
      <c r="Q8321" t="s">
        <v>41</v>
      </c>
      <c r="R8321" s="7">
        <v>45688</v>
      </c>
      <c r="S8321" s="8">
        <f t="shared" si="572"/>
        <v>78.641095890410952</v>
      </c>
      <c r="T8321" t="str">
        <f t="shared" si="571"/>
        <v>65+</v>
      </c>
      <c r="U8321" s="7">
        <f>R8321</f>
        <v>45688</v>
      </c>
      <c r="V8321">
        <f t="shared" si="573"/>
        <v>4212</v>
      </c>
    </row>
    <row r="8322" spans="1:22">
      <c r="A8322">
        <v>152039</v>
      </c>
      <c r="B8322" t="s">
        <v>17</v>
      </c>
      <c r="C8322" t="s">
        <v>18</v>
      </c>
      <c r="D8322" t="s">
        <v>19</v>
      </c>
      <c r="H8322" t="s">
        <v>19</v>
      </c>
      <c r="J8322" t="s">
        <v>20</v>
      </c>
      <c r="K8322" s="7">
        <v>32210</v>
      </c>
      <c r="L8322" t="s">
        <v>83</v>
      </c>
      <c r="M8322" t="s">
        <v>27</v>
      </c>
      <c r="N8322" t="s">
        <v>36</v>
      </c>
      <c r="O8322" s="7">
        <v>44464</v>
      </c>
      <c r="P8322" s="7">
        <v>44739</v>
      </c>
      <c r="Q8322" t="s">
        <v>24</v>
      </c>
      <c r="R8322" s="7">
        <v>45688</v>
      </c>
      <c r="S8322" s="8">
        <f t="shared" si="572"/>
        <v>36.926027397260277</v>
      </c>
      <c r="T8322" t="str">
        <f t="shared" ref="T8322:T8385" si="576">IFERROR(VLOOKUP(S8322,Age_Group_Arr,2,TRUE),"")</f>
        <v>35-45</v>
      </c>
      <c r="U8322" s="7">
        <v>44739</v>
      </c>
      <c r="V8322">
        <f t="shared" si="573"/>
        <v>196</v>
      </c>
    </row>
    <row r="8323" spans="1:22">
      <c r="A8323">
        <v>158549</v>
      </c>
      <c r="B8323" t="s">
        <v>17</v>
      </c>
      <c r="C8323" t="s">
        <v>25</v>
      </c>
      <c r="D8323" t="s">
        <v>19</v>
      </c>
      <c r="H8323" t="s">
        <v>19</v>
      </c>
      <c r="J8323" t="s">
        <v>20</v>
      </c>
      <c r="K8323" s="7">
        <v>30424</v>
      </c>
      <c r="L8323" t="s">
        <v>65</v>
      </c>
      <c r="M8323" t="s">
        <v>27</v>
      </c>
      <c r="N8323" t="s">
        <v>34</v>
      </c>
      <c r="O8323" s="7">
        <v>45066</v>
      </c>
      <c r="P8323" s="7" t="s">
        <v>29</v>
      </c>
      <c r="Q8323" t="s">
        <v>55</v>
      </c>
      <c r="R8323" s="7">
        <v>45688</v>
      </c>
      <c r="S8323" s="8">
        <f t="shared" ref="S8323:S8386" si="577">(SUM(R8323-K8323)/365)</f>
        <v>41.819178082191783</v>
      </c>
      <c r="T8323" t="str">
        <f t="shared" si="576"/>
        <v>35-45</v>
      </c>
      <c r="U8323" s="7">
        <f>R8323</f>
        <v>45688</v>
      </c>
      <c r="V8323">
        <f t="shared" ref="V8323:V8386" si="578">IFERROR(NETWORKDAYS(O8323,U8323,8),"")</f>
        <v>445</v>
      </c>
    </row>
    <row r="8324" spans="1:22">
      <c r="A8324">
        <v>31288</v>
      </c>
      <c r="B8324" t="s">
        <v>17</v>
      </c>
      <c r="C8324" t="s">
        <v>18</v>
      </c>
      <c r="D8324" t="s">
        <v>19</v>
      </c>
      <c r="H8324" t="s">
        <v>19</v>
      </c>
      <c r="J8324" t="s">
        <v>20</v>
      </c>
      <c r="K8324" s="7">
        <v>20666</v>
      </c>
      <c r="L8324" t="s">
        <v>37</v>
      </c>
      <c r="M8324" t="s">
        <v>27</v>
      </c>
      <c r="N8324" t="s">
        <v>32</v>
      </c>
      <c r="O8324" s="7">
        <v>1</v>
      </c>
      <c r="P8324" s="7">
        <v>1</v>
      </c>
      <c r="Q8324" t="s">
        <v>36</v>
      </c>
      <c r="R8324" s="7">
        <v>45688</v>
      </c>
      <c r="S8324" s="8">
        <f t="shared" si="577"/>
        <v>68.553424657534251</v>
      </c>
      <c r="T8324" t="str">
        <f t="shared" si="576"/>
        <v>65+</v>
      </c>
      <c r="U8324" s="7">
        <v>1</v>
      </c>
    </row>
    <row r="8325" spans="1:22">
      <c r="A8325">
        <v>135893</v>
      </c>
      <c r="B8325" t="s">
        <v>17</v>
      </c>
      <c r="C8325" t="s">
        <v>18</v>
      </c>
      <c r="D8325" t="s">
        <v>19</v>
      </c>
      <c r="H8325" t="s">
        <v>19</v>
      </c>
      <c r="J8325" t="s">
        <v>20</v>
      </c>
      <c r="K8325" s="7">
        <v>28979</v>
      </c>
      <c r="L8325" t="s">
        <v>161</v>
      </c>
      <c r="M8325" t="s">
        <v>22</v>
      </c>
      <c r="N8325" t="s">
        <v>34</v>
      </c>
      <c r="O8325" s="7">
        <v>43508</v>
      </c>
      <c r="P8325" s="7">
        <v>44270</v>
      </c>
      <c r="Q8325" t="s">
        <v>24</v>
      </c>
      <c r="R8325" s="7">
        <v>45688</v>
      </c>
      <c r="S8325" s="8">
        <f t="shared" si="577"/>
        <v>45.778082191780825</v>
      </c>
      <c r="T8325" t="str">
        <f t="shared" si="576"/>
        <v>45-55</v>
      </c>
      <c r="U8325" s="7">
        <v>44270</v>
      </c>
      <c r="V8325">
        <f t="shared" si="578"/>
        <v>545</v>
      </c>
    </row>
    <row r="8326" spans="1:22">
      <c r="A8326">
        <v>154427</v>
      </c>
      <c r="B8326" t="s">
        <v>17</v>
      </c>
      <c r="C8326" t="s">
        <v>18</v>
      </c>
      <c r="D8326" t="s">
        <v>19</v>
      </c>
      <c r="H8326" t="s">
        <v>19</v>
      </c>
      <c r="J8326" t="s">
        <v>20</v>
      </c>
      <c r="K8326" s="7">
        <v>39280</v>
      </c>
      <c r="L8326" t="s">
        <v>134</v>
      </c>
      <c r="M8326" t="s">
        <v>22</v>
      </c>
      <c r="N8326" t="s">
        <v>34</v>
      </c>
      <c r="O8326" s="7">
        <v>44576</v>
      </c>
      <c r="P8326" s="7">
        <v>45061</v>
      </c>
      <c r="Q8326" t="s">
        <v>24</v>
      </c>
      <c r="R8326" s="7">
        <v>45688</v>
      </c>
      <c r="S8326" s="8">
        <f t="shared" si="577"/>
        <v>17.556164383561644</v>
      </c>
      <c r="T8326" t="str">
        <f t="shared" si="576"/>
        <v>16-25</v>
      </c>
      <c r="U8326" s="7">
        <v>45061</v>
      </c>
      <c r="V8326">
        <f t="shared" si="578"/>
        <v>346</v>
      </c>
    </row>
    <row r="8327" spans="1:22">
      <c r="A8327">
        <v>150686</v>
      </c>
      <c r="B8327" t="s">
        <v>17</v>
      </c>
      <c r="C8327" t="s">
        <v>18</v>
      </c>
      <c r="D8327" t="s">
        <v>19</v>
      </c>
      <c r="H8327" t="s">
        <v>19</v>
      </c>
      <c r="J8327" t="s">
        <v>30</v>
      </c>
      <c r="K8327" s="7">
        <v>37987</v>
      </c>
      <c r="L8327" t="s">
        <v>59</v>
      </c>
      <c r="M8327" t="s">
        <v>27</v>
      </c>
      <c r="N8327" t="s">
        <v>34</v>
      </c>
      <c r="O8327" s="7">
        <v>44340</v>
      </c>
      <c r="P8327" s="7">
        <v>44833</v>
      </c>
      <c r="Q8327" t="s">
        <v>24</v>
      </c>
      <c r="R8327" s="7">
        <v>45688</v>
      </c>
      <c r="S8327" s="8">
        <f t="shared" si="577"/>
        <v>21.098630136986301</v>
      </c>
      <c r="T8327" t="str">
        <f t="shared" si="576"/>
        <v>16-25</v>
      </c>
      <c r="U8327" s="7">
        <v>44833</v>
      </c>
      <c r="V8327">
        <f t="shared" si="578"/>
        <v>354</v>
      </c>
    </row>
    <row r="8328" spans="1:22">
      <c r="A8328">
        <v>161284</v>
      </c>
      <c r="B8328" t="s">
        <v>17</v>
      </c>
      <c r="C8328" t="s">
        <v>25</v>
      </c>
      <c r="D8328" t="s">
        <v>19</v>
      </c>
      <c r="H8328" t="s">
        <v>19</v>
      </c>
      <c r="J8328" t="s">
        <v>30</v>
      </c>
      <c r="K8328" s="7">
        <v>25766</v>
      </c>
      <c r="L8328" t="s">
        <v>54</v>
      </c>
      <c r="M8328" t="s">
        <v>27</v>
      </c>
      <c r="N8328" t="s">
        <v>34</v>
      </c>
      <c r="O8328" s="7">
        <v>45072</v>
      </c>
      <c r="P8328" s="7" t="s">
        <v>29</v>
      </c>
      <c r="Q8328" t="s">
        <v>24</v>
      </c>
      <c r="R8328" s="7">
        <v>45688</v>
      </c>
      <c r="S8328" s="8">
        <f t="shared" si="577"/>
        <v>54.580821917808223</v>
      </c>
      <c r="T8328" t="str">
        <f t="shared" si="576"/>
        <v>45-55</v>
      </c>
      <c r="U8328" s="7">
        <f>R8328</f>
        <v>45688</v>
      </c>
      <c r="V8328">
        <f t="shared" si="578"/>
        <v>441</v>
      </c>
    </row>
    <row r="8329" spans="1:22">
      <c r="A8329">
        <v>123215</v>
      </c>
      <c r="B8329" t="s">
        <v>17</v>
      </c>
      <c r="C8329" t="s">
        <v>18</v>
      </c>
      <c r="D8329" t="s">
        <v>19</v>
      </c>
      <c r="H8329" t="s">
        <v>19</v>
      </c>
      <c r="J8329" t="s">
        <v>20</v>
      </c>
      <c r="K8329" s="7">
        <v>33119</v>
      </c>
      <c r="L8329" t="s">
        <v>72</v>
      </c>
      <c r="M8329" t="s">
        <v>22</v>
      </c>
      <c r="N8329" t="s">
        <v>34</v>
      </c>
      <c r="O8329" s="7" t="s">
        <v>36</v>
      </c>
      <c r="P8329" s="7" t="s">
        <v>36</v>
      </c>
      <c r="Q8329" t="s">
        <v>36</v>
      </c>
      <c r="R8329" s="7">
        <v>45688</v>
      </c>
      <c r="S8329" s="8">
        <f t="shared" si="577"/>
        <v>34.435616438356163</v>
      </c>
      <c r="T8329" t="str">
        <f t="shared" si="576"/>
        <v>25-35</v>
      </c>
      <c r="U8329" s="7" t="s">
        <v>36</v>
      </c>
      <c r="V8329" t="str">
        <f t="shared" si="578"/>
        <v/>
      </c>
    </row>
    <row r="8330" spans="1:22">
      <c r="A8330">
        <v>105948</v>
      </c>
      <c r="B8330" t="s">
        <v>17</v>
      </c>
      <c r="C8330" t="s">
        <v>18</v>
      </c>
      <c r="D8330" t="s">
        <v>19</v>
      </c>
      <c r="H8330" t="s">
        <v>19</v>
      </c>
      <c r="J8330" t="s">
        <v>20</v>
      </c>
      <c r="K8330" s="7">
        <v>28990</v>
      </c>
      <c r="L8330" t="s">
        <v>111</v>
      </c>
      <c r="M8330" t="s">
        <v>57</v>
      </c>
      <c r="N8330" t="s">
        <v>32</v>
      </c>
      <c r="O8330" s="7">
        <v>41585</v>
      </c>
      <c r="P8330" s="7">
        <v>41790</v>
      </c>
      <c r="Q8330" t="s">
        <v>36</v>
      </c>
      <c r="R8330" s="7">
        <v>45688</v>
      </c>
      <c r="S8330" s="8">
        <f t="shared" si="577"/>
        <v>45.747945205479454</v>
      </c>
      <c r="T8330" t="str">
        <f t="shared" si="576"/>
        <v>45-55</v>
      </c>
      <c r="U8330" s="7">
        <v>41790</v>
      </c>
      <c r="V8330">
        <f t="shared" si="578"/>
        <v>147</v>
      </c>
    </row>
    <row r="8331" spans="1:22">
      <c r="A8331">
        <v>119081</v>
      </c>
      <c r="B8331" t="s">
        <v>17</v>
      </c>
      <c r="C8331" t="s">
        <v>18</v>
      </c>
      <c r="D8331" t="s">
        <v>19</v>
      </c>
      <c r="H8331" t="s">
        <v>19</v>
      </c>
      <c r="J8331" t="s">
        <v>20</v>
      </c>
      <c r="K8331" s="7">
        <v>33958</v>
      </c>
      <c r="L8331" t="s">
        <v>26</v>
      </c>
      <c r="M8331" t="s">
        <v>27</v>
      </c>
      <c r="N8331" t="s">
        <v>34</v>
      </c>
      <c r="O8331" s="7" t="s">
        <v>36</v>
      </c>
      <c r="P8331" s="7" t="s">
        <v>36</v>
      </c>
      <c r="Q8331" t="s">
        <v>36</v>
      </c>
      <c r="R8331" s="7">
        <v>45688</v>
      </c>
      <c r="S8331" s="8">
        <f t="shared" si="577"/>
        <v>32.136986301369866</v>
      </c>
      <c r="T8331" t="str">
        <f t="shared" si="576"/>
        <v>25-35</v>
      </c>
      <c r="U8331" s="7" t="s">
        <v>36</v>
      </c>
      <c r="V8331" t="str">
        <f t="shared" si="578"/>
        <v/>
      </c>
    </row>
    <row r="8332" spans="1:22">
      <c r="A8332">
        <v>127088</v>
      </c>
      <c r="B8332" t="s">
        <v>17</v>
      </c>
      <c r="C8332" t="s">
        <v>18</v>
      </c>
      <c r="D8332" t="s">
        <v>19</v>
      </c>
      <c r="H8332" t="s">
        <v>19</v>
      </c>
      <c r="J8332" t="s">
        <v>20</v>
      </c>
      <c r="K8332" s="7">
        <v>36513</v>
      </c>
      <c r="L8332" t="s">
        <v>37</v>
      </c>
      <c r="M8332" t="s">
        <v>27</v>
      </c>
      <c r="N8332" t="s">
        <v>34</v>
      </c>
      <c r="O8332" s="7">
        <v>43137</v>
      </c>
      <c r="P8332" s="7">
        <v>43488</v>
      </c>
      <c r="Q8332" t="s">
        <v>24</v>
      </c>
      <c r="R8332" s="7">
        <v>45688</v>
      </c>
      <c r="S8332" s="8">
        <f t="shared" si="577"/>
        <v>25.136986301369863</v>
      </c>
      <c r="T8332" t="str">
        <f t="shared" si="576"/>
        <v>25-35</v>
      </c>
      <c r="U8332" s="7">
        <v>43488</v>
      </c>
      <c r="V8332">
        <f t="shared" si="578"/>
        <v>252</v>
      </c>
    </row>
    <row r="8333" spans="1:22">
      <c r="A8333">
        <v>31582</v>
      </c>
      <c r="B8333" t="s">
        <v>17</v>
      </c>
      <c r="C8333" t="s">
        <v>25</v>
      </c>
      <c r="D8333" t="s">
        <v>19</v>
      </c>
      <c r="H8333" t="s">
        <v>19</v>
      </c>
      <c r="J8333" t="s">
        <v>20</v>
      </c>
      <c r="K8333" s="7">
        <v>15841</v>
      </c>
      <c r="L8333" t="s">
        <v>37</v>
      </c>
      <c r="M8333" t="s">
        <v>27</v>
      </c>
      <c r="N8333" t="s">
        <v>34</v>
      </c>
      <c r="O8333" s="7">
        <v>35180</v>
      </c>
      <c r="P8333" s="7" t="s">
        <v>29</v>
      </c>
      <c r="Q8333" t="s">
        <v>55</v>
      </c>
      <c r="R8333" s="7">
        <v>45688</v>
      </c>
      <c r="S8333" s="8">
        <f t="shared" si="577"/>
        <v>81.772602739726025</v>
      </c>
      <c r="T8333" t="str">
        <f t="shared" si="576"/>
        <v>65+</v>
      </c>
      <c r="U8333" s="7">
        <f>R8333</f>
        <v>45688</v>
      </c>
      <c r="V8333">
        <f t="shared" si="578"/>
        <v>7507</v>
      </c>
    </row>
    <row r="8334" spans="1:22">
      <c r="A8334">
        <v>104811</v>
      </c>
      <c r="B8334" t="s">
        <v>17</v>
      </c>
      <c r="C8334" t="s">
        <v>18</v>
      </c>
      <c r="D8334" t="s">
        <v>19</v>
      </c>
      <c r="H8334" t="s">
        <v>19</v>
      </c>
      <c r="J8334" t="s">
        <v>20</v>
      </c>
      <c r="K8334" s="7">
        <v>35153</v>
      </c>
      <c r="L8334" t="s">
        <v>128</v>
      </c>
      <c r="M8334" t="s">
        <v>22</v>
      </c>
      <c r="N8334" t="s">
        <v>32</v>
      </c>
      <c r="O8334" s="7">
        <v>41458</v>
      </c>
      <c r="P8334" s="7">
        <v>42835</v>
      </c>
      <c r="Q8334" t="s">
        <v>24</v>
      </c>
      <c r="R8334" s="7">
        <v>45688</v>
      </c>
      <c r="S8334" s="8">
        <f t="shared" si="577"/>
        <v>28.863013698630137</v>
      </c>
      <c r="T8334" t="str">
        <f t="shared" si="576"/>
        <v>25-35</v>
      </c>
      <c r="U8334" s="7">
        <v>42835</v>
      </c>
      <c r="V8334">
        <f t="shared" si="578"/>
        <v>984</v>
      </c>
    </row>
    <row r="8335" spans="1:22">
      <c r="A8335">
        <v>90195</v>
      </c>
      <c r="B8335" t="s">
        <v>17</v>
      </c>
      <c r="C8335" t="s">
        <v>18</v>
      </c>
      <c r="D8335" t="s">
        <v>19</v>
      </c>
      <c r="G8335" t="s">
        <v>219</v>
      </c>
      <c r="H8335" t="s">
        <v>19</v>
      </c>
      <c r="J8335" t="s">
        <v>20</v>
      </c>
      <c r="K8335" s="7">
        <v>25452</v>
      </c>
      <c r="L8335" t="s">
        <v>59</v>
      </c>
      <c r="M8335" t="s">
        <v>27</v>
      </c>
      <c r="N8335" t="s">
        <v>34</v>
      </c>
      <c r="O8335" s="7" t="s">
        <v>36</v>
      </c>
      <c r="P8335" s="7" t="s">
        <v>36</v>
      </c>
      <c r="Q8335" t="s">
        <v>36</v>
      </c>
      <c r="R8335" s="7">
        <v>45688</v>
      </c>
      <c r="S8335" s="8">
        <f t="shared" si="577"/>
        <v>55.441095890410956</v>
      </c>
      <c r="T8335" t="str">
        <f t="shared" si="576"/>
        <v>55-65</v>
      </c>
      <c r="U8335" s="7" t="s">
        <v>36</v>
      </c>
      <c r="V8335" t="str">
        <f t="shared" si="578"/>
        <v/>
      </c>
    </row>
    <row r="8336" spans="1:22">
      <c r="A8336">
        <v>81068</v>
      </c>
      <c r="B8336" t="s">
        <v>17</v>
      </c>
      <c r="C8336" t="s">
        <v>18</v>
      </c>
      <c r="D8336" t="s">
        <v>19</v>
      </c>
      <c r="H8336" t="s">
        <v>19</v>
      </c>
      <c r="J8336" t="s">
        <v>20</v>
      </c>
      <c r="K8336" s="7">
        <v>14502</v>
      </c>
      <c r="L8336" t="s">
        <v>70</v>
      </c>
      <c r="M8336" t="s">
        <v>22</v>
      </c>
      <c r="N8336" t="s">
        <v>32</v>
      </c>
      <c r="O8336" s="7">
        <v>39972</v>
      </c>
      <c r="P8336" s="7">
        <v>1</v>
      </c>
      <c r="Q8336" t="s">
        <v>36</v>
      </c>
      <c r="R8336" s="7">
        <v>45688</v>
      </c>
      <c r="S8336" s="8">
        <f t="shared" si="577"/>
        <v>85.441095890410963</v>
      </c>
      <c r="T8336" t="str">
        <f t="shared" si="576"/>
        <v>65+</v>
      </c>
      <c r="U8336" s="7">
        <v>1</v>
      </c>
    </row>
    <row r="8337" spans="1:22">
      <c r="A8337">
        <v>169200</v>
      </c>
      <c r="B8337" t="s">
        <v>17</v>
      </c>
      <c r="C8337" t="s">
        <v>71</v>
      </c>
      <c r="D8337" t="s">
        <v>19</v>
      </c>
      <c r="H8337" t="s">
        <v>19</v>
      </c>
      <c r="J8337" t="s">
        <v>20</v>
      </c>
      <c r="K8337" s="7">
        <v>39600</v>
      </c>
      <c r="L8337" t="s">
        <v>54</v>
      </c>
      <c r="M8337" t="s">
        <v>27</v>
      </c>
      <c r="N8337" t="s">
        <v>34</v>
      </c>
      <c r="O8337" s="7" t="s">
        <v>36</v>
      </c>
      <c r="P8337" s="7" t="s">
        <v>36</v>
      </c>
      <c r="Q8337" t="s">
        <v>36</v>
      </c>
      <c r="R8337" s="7">
        <v>45688</v>
      </c>
      <c r="S8337" s="8">
        <f t="shared" si="577"/>
        <v>16.67945205479452</v>
      </c>
      <c r="T8337" t="str">
        <f t="shared" si="576"/>
        <v>16-25</v>
      </c>
      <c r="U8337" s="7" t="s">
        <v>36</v>
      </c>
      <c r="V8337" t="str">
        <f t="shared" si="578"/>
        <v/>
      </c>
    </row>
    <row r="8338" spans="1:22">
      <c r="A8338">
        <v>104804</v>
      </c>
      <c r="B8338" t="s">
        <v>17</v>
      </c>
      <c r="C8338" t="s">
        <v>18</v>
      </c>
      <c r="D8338" t="s">
        <v>19</v>
      </c>
      <c r="H8338" t="s">
        <v>19</v>
      </c>
      <c r="J8338" t="s">
        <v>20</v>
      </c>
      <c r="K8338" s="7">
        <v>35153</v>
      </c>
      <c r="L8338" t="s">
        <v>128</v>
      </c>
      <c r="M8338" t="s">
        <v>22</v>
      </c>
      <c r="N8338" t="s">
        <v>32</v>
      </c>
      <c r="O8338" s="7">
        <v>41458</v>
      </c>
      <c r="P8338" s="7">
        <v>42835</v>
      </c>
      <c r="Q8338" t="s">
        <v>24</v>
      </c>
      <c r="R8338" s="7">
        <v>45688</v>
      </c>
      <c r="S8338" s="8">
        <f t="shared" si="577"/>
        <v>28.863013698630137</v>
      </c>
      <c r="T8338" t="str">
        <f t="shared" si="576"/>
        <v>25-35</v>
      </c>
      <c r="U8338" s="7">
        <v>42835</v>
      </c>
      <c r="V8338">
        <f t="shared" si="578"/>
        <v>984</v>
      </c>
    </row>
    <row r="8339" spans="1:22">
      <c r="A8339">
        <v>156822</v>
      </c>
      <c r="B8339" t="s">
        <v>17</v>
      </c>
      <c r="C8339" t="s">
        <v>18</v>
      </c>
      <c r="D8339" t="s">
        <v>19</v>
      </c>
      <c r="H8339" t="s">
        <v>19</v>
      </c>
      <c r="J8339" t="s">
        <v>20</v>
      </c>
      <c r="K8339" s="7">
        <v>34905</v>
      </c>
      <c r="L8339" t="s">
        <v>157</v>
      </c>
      <c r="M8339" t="s">
        <v>57</v>
      </c>
      <c r="N8339" t="s">
        <v>34</v>
      </c>
      <c r="O8339" s="7" t="s">
        <v>36</v>
      </c>
      <c r="P8339" s="7" t="s">
        <v>36</v>
      </c>
      <c r="Q8339" t="s">
        <v>36</v>
      </c>
      <c r="R8339" s="7">
        <v>45688</v>
      </c>
      <c r="S8339" s="8">
        <f t="shared" si="577"/>
        <v>29.542465753424658</v>
      </c>
      <c r="T8339" t="str">
        <f t="shared" si="576"/>
        <v>25-35</v>
      </c>
      <c r="U8339" s="7" t="s">
        <v>36</v>
      </c>
      <c r="V8339" t="str">
        <f t="shared" si="578"/>
        <v/>
      </c>
    </row>
    <row r="8340" spans="1:22">
      <c r="A8340">
        <v>168564</v>
      </c>
      <c r="B8340" t="s">
        <v>17</v>
      </c>
      <c r="C8340" t="s">
        <v>71</v>
      </c>
      <c r="D8340" t="s">
        <v>19</v>
      </c>
      <c r="H8340" t="s">
        <v>19</v>
      </c>
      <c r="J8340" t="s">
        <v>20</v>
      </c>
      <c r="K8340" s="7">
        <v>38222</v>
      </c>
      <c r="L8340" t="s">
        <v>72</v>
      </c>
      <c r="M8340" t="s">
        <v>22</v>
      </c>
      <c r="N8340" t="s">
        <v>23</v>
      </c>
      <c r="O8340" s="7" t="s">
        <v>36</v>
      </c>
      <c r="P8340" s="7" t="s">
        <v>36</v>
      </c>
      <c r="Q8340" t="s">
        <v>36</v>
      </c>
      <c r="R8340" s="7">
        <v>45688</v>
      </c>
      <c r="S8340" s="8">
        <f t="shared" si="577"/>
        <v>20.454794520547946</v>
      </c>
      <c r="T8340" t="str">
        <f t="shared" si="576"/>
        <v>16-25</v>
      </c>
      <c r="U8340" s="7" t="s">
        <v>36</v>
      </c>
      <c r="V8340" t="str">
        <f t="shared" si="578"/>
        <v/>
      </c>
    </row>
    <row r="8341" spans="1:22">
      <c r="A8341">
        <v>120102</v>
      </c>
      <c r="B8341" t="s">
        <v>17</v>
      </c>
      <c r="C8341" t="s">
        <v>18</v>
      </c>
      <c r="D8341" t="s">
        <v>19</v>
      </c>
      <c r="H8341" t="s">
        <v>19</v>
      </c>
      <c r="J8341" t="s">
        <v>20</v>
      </c>
      <c r="K8341" s="7">
        <v>37710</v>
      </c>
      <c r="L8341" t="s">
        <v>44</v>
      </c>
      <c r="M8341" t="s">
        <v>27</v>
      </c>
      <c r="N8341" t="s">
        <v>34</v>
      </c>
      <c r="O8341" s="7" t="s">
        <v>36</v>
      </c>
      <c r="P8341" s="7" t="s">
        <v>36</v>
      </c>
      <c r="Q8341" t="s">
        <v>36</v>
      </c>
      <c r="R8341" s="7">
        <v>45688</v>
      </c>
      <c r="S8341" s="8">
        <f t="shared" si="577"/>
        <v>21.857534246575341</v>
      </c>
      <c r="T8341" t="str">
        <f t="shared" si="576"/>
        <v>16-25</v>
      </c>
      <c r="U8341" s="7" t="s">
        <v>36</v>
      </c>
      <c r="V8341" t="str">
        <f t="shared" si="578"/>
        <v/>
      </c>
    </row>
    <row r="8342" spans="1:22">
      <c r="A8342">
        <v>124215</v>
      </c>
      <c r="B8342" t="s">
        <v>17</v>
      </c>
      <c r="C8342" t="s">
        <v>18</v>
      </c>
      <c r="D8342" t="s">
        <v>19</v>
      </c>
      <c r="H8342" t="s">
        <v>19</v>
      </c>
      <c r="J8342" t="s">
        <v>20</v>
      </c>
      <c r="K8342" s="7">
        <v>34615</v>
      </c>
      <c r="L8342" t="s">
        <v>59</v>
      </c>
      <c r="M8342" t="s">
        <v>27</v>
      </c>
      <c r="N8342" t="s">
        <v>34</v>
      </c>
      <c r="O8342" s="7" t="s">
        <v>36</v>
      </c>
      <c r="P8342" s="7" t="s">
        <v>36</v>
      </c>
      <c r="Q8342" t="s">
        <v>55</v>
      </c>
      <c r="R8342" s="7">
        <v>45688</v>
      </c>
      <c r="S8342" s="8">
        <f t="shared" si="577"/>
        <v>30.336986301369862</v>
      </c>
      <c r="T8342" t="str">
        <f t="shared" si="576"/>
        <v>25-35</v>
      </c>
      <c r="U8342" s="7" t="s">
        <v>36</v>
      </c>
      <c r="V8342" t="str">
        <f t="shared" si="578"/>
        <v/>
      </c>
    </row>
    <row r="8343" spans="1:22">
      <c r="A8343">
        <v>148871</v>
      </c>
      <c r="B8343" t="s">
        <v>17</v>
      </c>
      <c r="C8343" t="s">
        <v>25</v>
      </c>
      <c r="D8343" t="s">
        <v>19</v>
      </c>
      <c r="H8343" t="s">
        <v>19</v>
      </c>
      <c r="J8343" t="s">
        <v>30</v>
      </c>
      <c r="L8343" t="s">
        <v>113</v>
      </c>
      <c r="M8343" t="s">
        <v>27</v>
      </c>
      <c r="N8343" t="s">
        <v>34</v>
      </c>
      <c r="O8343" s="7">
        <v>45507</v>
      </c>
      <c r="P8343" s="7" t="s">
        <v>29</v>
      </c>
      <c r="Q8343" t="s">
        <v>24</v>
      </c>
      <c r="R8343" s="7">
        <v>45688</v>
      </c>
      <c r="S8343" s="8">
        <f t="shared" si="577"/>
        <v>125.17260273972603</v>
      </c>
      <c r="T8343" t="str">
        <f t="shared" si="576"/>
        <v>65+</v>
      </c>
      <c r="U8343" s="7">
        <f>R8343</f>
        <v>45688</v>
      </c>
      <c r="V8343">
        <f t="shared" si="578"/>
        <v>130</v>
      </c>
    </row>
    <row r="8344" spans="1:22">
      <c r="A8344">
        <v>167299</v>
      </c>
      <c r="B8344" t="s">
        <v>17</v>
      </c>
      <c r="C8344" t="s">
        <v>18</v>
      </c>
      <c r="D8344" t="s">
        <v>19</v>
      </c>
      <c r="H8344" t="s">
        <v>19</v>
      </c>
      <c r="J8344" t="s">
        <v>30</v>
      </c>
      <c r="K8344" s="7">
        <v>35347</v>
      </c>
      <c r="L8344" t="s">
        <v>39</v>
      </c>
      <c r="M8344" t="s">
        <v>22</v>
      </c>
      <c r="N8344" t="s">
        <v>43</v>
      </c>
      <c r="O8344" s="7" t="s">
        <v>36</v>
      </c>
      <c r="P8344" s="7" t="s">
        <v>36</v>
      </c>
      <c r="Q8344" t="s">
        <v>36</v>
      </c>
      <c r="R8344" s="7">
        <v>45688</v>
      </c>
      <c r="S8344" s="8">
        <f t="shared" si="577"/>
        <v>28.331506849315069</v>
      </c>
      <c r="T8344" t="str">
        <f t="shared" si="576"/>
        <v>25-35</v>
      </c>
      <c r="U8344" s="7" t="s">
        <v>36</v>
      </c>
      <c r="V8344" t="str">
        <f t="shared" si="578"/>
        <v/>
      </c>
    </row>
    <row r="8345" spans="1:22">
      <c r="A8345">
        <v>130330</v>
      </c>
      <c r="B8345" t="s">
        <v>17</v>
      </c>
      <c r="C8345" t="s">
        <v>18</v>
      </c>
      <c r="D8345" t="s">
        <v>19</v>
      </c>
      <c r="H8345" t="s">
        <v>19</v>
      </c>
      <c r="J8345" t="s">
        <v>30</v>
      </c>
      <c r="K8345" s="7">
        <v>20954</v>
      </c>
      <c r="L8345" t="s">
        <v>100</v>
      </c>
      <c r="M8345" t="s">
        <v>27</v>
      </c>
      <c r="N8345" t="s">
        <v>34</v>
      </c>
      <c r="O8345" s="7">
        <v>43327</v>
      </c>
      <c r="P8345" s="7">
        <v>44788</v>
      </c>
      <c r="Q8345" t="s">
        <v>77</v>
      </c>
      <c r="R8345" s="7">
        <v>45688</v>
      </c>
      <c r="S8345" s="8">
        <f t="shared" si="577"/>
        <v>67.764383561643839</v>
      </c>
      <c r="T8345" t="str">
        <f t="shared" si="576"/>
        <v>65+</v>
      </c>
      <c r="U8345" s="7">
        <v>44788</v>
      </c>
      <c r="V8345">
        <f t="shared" si="578"/>
        <v>1044</v>
      </c>
    </row>
    <row r="8346" spans="1:22">
      <c r="A8346">
        <v>40167</v>
      </c>
      <c r="B8346" t="s">
        <v>17</v>
      </c>
      <c r="C8346" t="s">
        <v>18</v>
      </c>
      <c r="D8346" t="s">
        <v>19</v>
      </c>
      <c r="H8346" t="s">
        <v>19</v>
      </c>
      <c r="J8346" t="s">
        <v>20</v>
      </c>
      <c r="K8346" s="7">
        <v>17778</v>
      </c>
      <c r="L8346" t="s">
        <v>35</v>
      </c>
      <c r="M8346" t="s">
        <v>27</v>
      </c>
      <c r="N8346" t="s">
        <v>34</v>
      </c>
      <c r="O8346" s="7">
        <v>40304</v>
      </c>
      <c r="P8346" s="7">
        <v>44439</v>
      </c>
      <c r="Q8346" t="s">
        <v>24</v>
      </c>
      <c r="R8346" s="7">
        <v>45688</v>
      </c>
      <c r="S8346" s="8">
        <f t="shared" si="577"/>
        <v>76.465753424657535</v>
      </c>
      <c r="T8346" t="str">
        <f t="shared" si="576"/>
        <v>65+</v>
      </c>
      <c r="U8346" s="7">
        <v>44439</v>
      </c>
      <c r="V8346">
        <f t="shared" si="578"/>
        <v>2954</v>
      </c>
    </row>
    <row r="8347" spans="1:22">
      <c r="A8347">
        <v>105336</v>
      </c>
      <c r="B8347" t="s">
        <v>17</v>
      </c>
      <c r="C8347" t="s">
        <v>18</v>
      </c>
      <c r="D8347" t="s">
        <v>19</v>
      </c>
      <c r="H8347" t="s">
        <v>19</v>
      </c>
      <c r="J8347" t="s">
        <v>20</v>
      </c>
      <c r="K8347" s="7">
        <v>16886</v>
      </c>
      <c r="L8347" t="s">
        <v>26</v>
      </c>
      <c r="M8347" t="s">
        <v>27</v>
      </c>
      <c r="N8347" t="s">
        <v>34</v>
      </c>
      <c r="O8347" s="7">
        <v>41577</v>
      </c>
      <c r="P8347" s="7">
        <v>42508</v>
      </c>
      <c r="Q8347" t="s">
        <v>41</v>
      </c>
      <c r="R8347" s="7">
        <v>45688</v>
      </c>
      <c r="S8347" s="8">
        <f t="shared" si="577"/>
        <v>78.909589041095884</v>
      </c>
      <c r="T8347" t="str">
        <f t="shared" si="576"/>
        <v>65+</v>
      </c>
      <c r="U8347" s="7">
        <v>42508</v>
      </c>
      <c r="V8347">
        <f t="shared" si="578"/>
        <v>666</v>
      </c>
    </row>
    <row r="8348" spans="1:22">
      <c r="A8348">
        <v>100465</v>
      </c>
      <c r="B8348" t="s">
        <v>17</v>
      </c>
      <c r="C8348" t="s">
        <v>18</v>
      </c>
      <c r="D8348" t="s">
        <v>19</v>
      </c>
      <c r="H8348" t="s">
        <v>19</v>
      </c>
      <c r="J8348" t="s">
        <v>20</v>
      </c>
      <c r="K8348" s="7">
        <v>23738</v>
      </c>
      <c r="L8348" t="s">
        <v>54</v>
      </c>
      <c r="M8348" t="s">
        <v>27</v>
      </c>
      <c r="N8348" t="s">
        <v>34</v>
      </c>
      <c r="O8348" s="7">
        <v>41577</v>
      </c>
      <c r="P8348" s="7">
        <v>41577</v>
      </c>
      <c r="Q8348" t="s">
        <v>36</v>
      </c>
      <c r="R8348" s="7">
        <v>45688</v>
      </c>
      <c r="S8348" s="8">
        <f t="shared" si="577"/>
        <v>60.136986301369866</v>
      </c>
      <c r="T8348" t="str">
        <f t="shared" si="576"/>
        <v>55-65</v>
      </c>
      <c r="U8348" s="7">
        <v>41577</v>
      </c>
      <c r="V8348">
        <f t="shared" si="578"/>
        <v>1</v>
      </c>
    </row>
    <row r="8349" spans="1:22">
      <c r="A8349">
        <v>52305</v>
      </c>
      <c r="B8349" t="s">
        <v>17</v>
      </c>
      <c r="C8349" t="s">
        <v>18</v>
      </c>
      <c r="D8349" t="s">
        <v>19</v>
      </c>
      <c r="H8349" t="s">
        <v>19</v>
      </c>
      <c r="J8349" t="s">
        <v>20</v>
      </c>
      <c r="K8349" s="7">
        <v>16515</v>
      </c>
      <c r="L8349" t="s">
        <v>26</v>
      </c>
      <c r="M8349" t="s">
        <v>27</v>
      </c>
      <c r="N8349" t="s">
        <v>34</v>
      </c>
      <c r="O8349" s="7">
        <v>40462</v>
      </c>
      <c r="P8349" s="7">
        <v>44778</v>
      </c>
      <c r="Q8349" t="s">
        <v>41</v>
      </c>
      <c r="R8349" s="7">
        <v>45688</v>
      </c>
      <c r="S8349" s="8">
        <f t="shared" si="577"/>
        <v>79.92602739726027</v>
      </c>
      <c r="T8349" t="str">
        <f t="shared" si="576"/>
        <v>65+</v>
      </c>
      <c r="U8349" s="7">
        <v>44778</v>
      </c>
      <c r="V8349">
        <f t="shared" si="578"/>
        <v>3085</v>
      </c>
    </row>
    <row r="8350" spans="1:22">
      <c r="A8350">
        <v>70283</v>
      </c>
      <c r="B8350" t="s">
        <v>17</v>
      </c>
      <c r="C8350" t="s">
        <v>18</v>
      </c>
      <c r="D8350" t="s">
        <v>19</v>
      </c>
      <c r="H8350" t="s">
        <v>19</v>
      </c>
      <c r="J8350" t="s">
        <v>20</v>
      </c>
      <c r="K8350" s="7">
        <v>27520</v>
      </c>
      <c r="L8350" t="s">
        <v>37</v>
      </c>
      <c r="M8350" t="s">
        <v>27</v>
      </c>
      <c r="N8350" t="s">
        <v>34</v>
      </c>
      <c r="O8350" s="7">
        <v>41282</v>
      </c>
      <c r="P8350" s="7">
        <v>41376</v>
      </c>
      <c r="Q8350" t="s">
        <v>36</v>
      </c>
      <c r="R8350" s="7">
        <v>45688</v>
      </c>
      <c r="S8350" s="8">
        <f t="shared" si="577"/>
        <v>49.775342465753425</v>
      </c>
      <c r="T8350" t="str">
        <f t="shared" si="576"/>
        <v>45-55</v>
      </c>
      <c r="U8350" s="7">
        <v>41376</v>
      </c>
      <c r="V8350">
        <f t="shared" si="578"/>
        <v>69</v>
      </c>
    </row>
    <row r="8351" spans="1:22">
      <c r="A8351">
        <v>6988</v>
      </c>
      <c r="B8351" t="s">
        <v>17</v>
      </c>
      <c r="C8351" t="s">
        <v>18</v>
      </c>
      <c r="D8351" t="s">
        <v>19</v>
      </c>
      <c r="H8351" t="s">
        <v>19</v>
      </c>
      <c r="J8351" t="s">
        <v>20</v>
      </c>
      <c r="L8351" t="s">
        <v>35</v>
      </c>
      <c r="M8351" t="s">
        <v>27</v>
      </c>
      <c r="N8351" t="s">
        <v>32</v>
      </c>
      <c r="O8351" s="7">
        <v>1</v>
      </c>
      <c r="P8351" s="7">
        <v>1</v>
      </c>
      <c r="Q8351" t="s">
        <v>36</v>
      </c>
      <c r="R8351" s="7">
        <v>45688</v>
      </c>
      <c r="S8351" s="8">
        <f t="shared" si="577"/>
        <v>125.17260273972603</v>
      </c>
      <c r="T8351" t="str">
        <f t="shared" si="576"/>
        <v>65+</v>
      </c>
      <c r="U8351" s="7">
        <v>1</v>
      </c>
    </row>
    <row r="8352" spans="1:22">
      <c r="A8352">
        <v>45050</v>
      </c>
      <c r="B8352" t="s">
        <v>17</v>
      </c>
      <c r="C8352" t="s">
        <v>18</v>
      </c>
      <c r="D8352" t="s">
        <v>19</v>
      </c>
      <c r="H8352" t="s">
        <v>19</v>
      </c>
      <c r="J8352" t="s">
        <v>20</v>
      </c>
      <c r="L8352" t="s">
        <v>21</v>
      </c>
      <c r="M8352" t="s">
        <v>22</v>
      </c>
      <c r="N8352" t="s">
        <v>32</v>
      </c>
      <c r="O8352" s="7">
        <v>41537</v>
      </c>
      <c r="P8352" s="7">
        <v>41562</v>
      </c>
      <c r="Q8352" t="s">
        <v>36</v>
      </c>
      <c r="R8352" s="7">
        <v>45688</v>
      </c>
      <c r="S8352" s="8">
        <f t="shared" si="577"/>
        <v>125.17260273972603</v>
      </c>
      <c r="T8352" t="str">
        <f t="shared" si="576"/>
        <v>65+</v>
      </c>
      <c r="U8352" s="7">
        <v>41562</v>
      </c>
      <c r="V8352">
        <f t="shared" si="578"/>
        <v>18</v>
      </c>
    </row>
    <row r="8353" spans="1:22">
      <c r="A8353">
        <v>81067</v>
      </c>
      <c r="B8353" t="s">
        <v>17</v>
      </c>
      <c r="C8353" t="s">
        <v>25</v>
      </c>
      <c r="D8353" t="s">
        <v>19</v>
      </c>
      <c r="H8353" t="s">
        <v>19</v>
      </c>
      <c r="J8353" t="s">
        <v>20</v>
      </c>
      <c r="K8353" s="7">
        <v>14502</v>
      </c>
      <c r="L8353" t="s">
        <v>26</v>
      </c>
      <c r="M8353" t="s">
        <v>27</v>
      </c>
      <c r="N8353" t="s">
        <v>34</v>
      </c>
      <c r="O8353" s="7">
        <v>39972</v>
      </c>
      <c r="P8353" s="7">
        <v>44951</v>
      </c>
      <c r="Q8353" t="s">
        <v>24</v>
      </c>
      <c r="R8353" s="7">
        <v>45688</v>
      </c>
      <c r="S8353" s="8">
        <f t="shared" si="577"/>
        <v>85.441095890410963</v>
      </c>
      <c r="T8353" t="str">
        <f t="shared" si="576"/>
        <v>65+</v>
      </c>
      <c r="U8353" s="7">
        <v>44951</v>
      </c>
      <c r="V8353">
        <f t="shared" si="578"/>
        <v>3558</v>
      </c>
    </row>
    <row r="8354" spans="1:22">
      <c r="A8354">
        <v>10559</v>
      </c>
      <c r="B8354" t="s">
        <v>17</v>
      </c>
      <c r="C8354" t="s">
        <v>18</v>
      </c>
      <c r="D8354" t="s">
        <v>19</v>
      </c>
      <c r="H8354" t="s">
        <v>19</v>
      </c>
      <c r="J8354" t="s">
        <v>127</v>
      </c>
      <c r="L8354" t="s">
        <v>35</v>
      </c>
      <c r="M8354" t="s">
        <v>27</v>
      </c>
      <c r="N8354" t="s">
        <v>32</v>
      </c>
      <c r="O8354" s="7">
        <v>1</v>
      </c>
      <c r="P8354" s="7">
        <v>1</v>
      </c>
      <c r="Q8354" t="s">
        <v>36</v>
      </c>
      <c r="R8354" s="7">
        <v>45688</v>
      </c>
      <c r="S8354" s="8">
        <f t="shared" si="577"/>
        <v>125.17260273972603</v>
      </c>
      <c r="T8354" t="str">
        <f t="shared" si="576"/>
        <v>65+</v>
      </c>
      <c r="U8354" s="7">
        <v>1</v>
      </c>
    </row>
    <row r="8355" spans="1:22">
      <c r="A8355">
        <v>70515</v>
      </c>
      <c r="B8355" t="s">
        <v>17</v>
      </c>
      <c r="C8355" t="s">
        <v>18</v>
      </c>
      <c r="D8355" t="s">
        <v>19</v>
      </c>
      <c r="H8355" t="s">
        <v>19</v>
      </c>
      <c r="J8355" t="s">
        <v>20</v>
      </c>
      <c r="L8355" t="s">
        <v>35</v>
      </c>
      <c r="M8355" t="s">
        <v>27</v>
      </c>
      <c r="N8355" t="s">
        <v>32</v>
      </c>
      <c r="O8355" s="7">
        <v>1</v>
      </c>
      <c r="P8355" s="7">
        <v>1</v>
      </c>
      <c r="Q8355" t="s">
        <v>36</v>
      </c>
      <c r="R8355" s="7">
        <v>45688</v>
      </c>
      <c r="S8355" s="8">
        <f t="shared" si="577"/>
        <v>125.17260273972603</v>
      </c>
      <c r="T8355" t="str">
        <f t="shared" si="576"/>
        <v>65+</v>
      </c>
      <c r="U8355" s="7">
        <v>1</v>
      </c>
    </row>
    <row r="8356" spans="1:22">
      <c r="A8356">
        <v>125325</v>
      </c>
      <c r="B8356" t="s">
        <v>17</v>
      </c>
      <c r="C8356" t="s">
        <v>18</v>
      </c>
      <c r="D8356" t="s">
        <v>19</v>
      </c>
      <c r="H8356" t="s">
        <v>19</v>
      </c>
      <c r="J8356" t="s">
        <v>20</v>
      </c>
      <c r="L8356" t="s">
        <v>72</v>
      </c>
      <c r="M8356" t="s">
        <v>22</v>
      </c>
      <c r="N8356" t="s">
        <v>36</v>
      </c>
      <c r="O8356" s="7" t="s">
        <v>36</v>
      </c>
      <c r="P8356" s="7" t="s">
        <v>36</v>
      </c>
      <c r="Q8356" t="s">
        <v>36</v>
      </c>
      <c r="R8356" s="7">
        <v>45688</v>
      </c>
      <c r="S8356" s="8">
        <f t="shared" si="577"/>
        <v>125.17260273972603</v>
      </c>
      <c r="T8356" t="str">
        <f t="shared" si="576"/>
        <v>65+</v>
      </c>
      <c r="U8356" s="7" t="s">
        <v>36</v>
      </c>
      <c r="V8356" t="str">
        <f t="shared" si="578"/>
        <v/>
      </c>
    </row>
    <row r="8357" spans="1:22">
      <c r="A8357">
        <v>167785</v>
      </c>
      <c r="B8357" t="s">
        <v>17</v>
      </c>
      <c r="C8357" t="s">
        <v>25</v>
      </c>
      <c r="D8357" t="s">
        <v>19</v>
      </c>
      <c r="H8357" t="s">
        <v>19</v>
      </c>
      <c r="J8357" t="s">
        <v>20</v>
      </c>
      <c r="K8357" s="7">
        <v>28632</v>
      </c>
      <c r="L8357" t="s">
        <v>84</v>
      </c>
      <c r="M8357" t="s">
        <v>22</v>
      </c>
      <c r="N8357" t="s">
        <v>34</v>
      </c>
      <c r="O8357" s="7">
        <v>45433</v>
      </c>
      <c r="P8357" s="7" t="s">
        <v>29</v>
      </c>
      <c r="Q8357" t="s">
        <v>330</v>
      </c>
      <c r="R8357" s="7">
        <v>45688</v>
      </c>
      <c r="S8357" s="8">
        <f t="shared" si="577"/>
        <v>46.728767123287675</v>
      </c>
      <c r="T8357" t="str">
        <f t="shared" si="576"/>
        <v>45-55</v>
      </c>
      <c r="U8357" s="7">
        <f>R8357</f>
        <v>45688</v>
      </c>
      <c r="V8357">
        <f t="shared" si="578"/>
        <v>184</v>
      </c>
    </row>
    <row r="8358" spans="1:22">
      <c r="A8358">
        <v>73580</v>
      </c>
      <c r="B8358" t="s">
        <v>17</v>
      </c>
      <c r="C8358" t="s">
        <v>18</v>
      </c>
      <c r="D8358" t="s">
        <v>19</v>
      </c>
      <c r="H8358" t="s">
        <v>19</v>
      </c>
      <c r="J8358" t="s">
        <v>30</v>
      </c>
      <c r="L8358" t="s">
        <v>101</v>
      </c>
      <c r="M8358" t="s">
        <v>22</v>
      </c>
      <c r="N8358" t="s">
        <v>32</v>
      </c>
      <c r="O8358" s="7">
        <v>1</v>
      </c>
      <c r="P8358" s="7">
        <v>1</v>
      </c>
      <c r="Q8358" t="s">
        <v>36</v>
      </c>
      <c r="R8358" s="7">
        <v>45688</v>
      </c>
      <c r="S8358" s="8">
        <f t="shared" si="577"/>
        <v>125.17260273972603</v>
      </c>
      <c r="T8358" t="str">
        <f t="shared" si="576"/>
        <v>65+</v>
      </c>
      <c r="U8358" s="7">
        <v>1</v>
      </c>
    </row>
    <row r="8359" spans="1:22">
      <c r="A8359">
        <v>83341</v>
      </c>
      <c r="B8359" t="s">
        <v>17</v>
      </c>
      <c r="C8359" t="s">
        <v>18</v>
      </c>
      <c r="D8359" t="s">
        <v>19</v>
      </c>
      <c r="H8359" t="s">
        <v>19</v>
      </c>
      <c r="J8359" t="s">
        <v>30</v>
      </c>
      <c r="L8359" t="s">
        <v>65</v>
      </c>
      <c r="M8359" t="s">
        <v>27</v>
      </c>
      <c r="N8359" t="s">
        <v>34</v>
      </c>
      <c r="O8359" s="7">
        <v>1</v>
      </c>
      <c r="P8359" s="7">
        <v>1</v>
      </c>
      <c r="Q8359" t="s">
        <v>36</v>
      </c>
      <c r="R8359" s="7">
        <v>45688</v>
      </c>
      <c r="S8359" s="8">
        <f t="shared" si="577"/>
        <v>125.17260273972603</v>
      </c>
      <c r="T8359" t="str">
        <f t="shared" si="576"/>
        <v>65+</v>
      </c>
      <c r="U8359" s="7">
        <v>1</v>
      </c>
    </row>
    <row r="8360" spans="1:22">
      <c r="A8360">
        <v>81531</v>
      </c>
      <c r="B8360" t="s">
        <v>17</v>
      </c>
      <c r="C8360" t="s">
        <v>25</v>
      </c>
      <c r="D8360" t="s">
        <v>19</v>
      </c>
      <c r="H8360" t="s">
        <v>19</v>
      </c>
      <c r="J8360" t="s">
        <v>20</v>
      </c>
      <c r="K8360" s="7">
        <v>16433</v>
      </c>
      <c r="L8360" t="s">
        <v>58</v>
      </c>
      <c r="M8360" t="s">
        <v>27</v>
      </c>
      <c r="N8360" t="s">
        <v>34</v>
      </c>
      <c r="O8360" s="7">
        <v>38777</v>
      </c>
      <c r="P8360" s="7" t="s">
        <v>29</v>
      </c>
      <c r="Q8360" t="s">
        <v>38</v>
      </c>
      <c r="R8360" s="7">
        <v>45688</v>
      </c>
      <c r="S8360" s="8">
        <f t="shared" si="577"/>
        <v>80.150684931506845</v>
      </c>
      <c r="T8360" t="str">
        <f t="shared" si="576"/>
        <v>65+</v>
      </c>
      <c r="U8360" s="7">
        <f>R8360</f>
        <v>45688</v>
      </c>
      <c r="V8360">
        <f t="shared" si="578"/>
        <v>4938</v>
      </c>
    </row>
    <row r="8361" spans="1:22">
      <c r="A8361">
        <v>65832</v>
      </c>
      <c r="B8361" t="s">
        <v>17</v>
      </c>
      <c r="C8361" t="s">
        <v>18</v>
      </c>
      <c r="D8361" t="s">
        <v>19</v>
      </c>
      <c r="G8361" t="s">
        <v>176</v>
      </c>
      <c r="H8361" t="s">
        <v>19</v>
      </c>
      <c r="J8361" t="s">
        <v>20</v>
      </c>
      <c r="K8361" s="7">
        <v>19048</v>
      </c>
      <c r="L8361" t="s">
        <v>79</v>
      </c>
      <c r="M8361" t="s">
        <v>22</v>
      </c>
      <c r="N8361" t="s">
        <v>32</v>
      </c>
      <c r="O8361" s="7">
        <v>40268</v>
      </c>
      <c r="P8361" s="7">
        <v>40909</v>
      </c>
      <c r="Q8361" t="s">
        <v>36</v>
      </c>
      <c r="R8361" s="7">
        <v>45688</v>
      </c>
      <c r="S8361" s="8">
        <f t="shared" si="577"/>
        <v>72.986301369863014</v>
      </c>
      <c r="T8361" t="str">
        <f t="shared" si="576"/>
        <v>65+</v>
      </c>
      <c r="U8361" s="7">
        <v>40909</v>
      </c>
      <c r="V8361">
        <f t="shared" si="578"/>
        <v>458</v>
      </c>
    </row>
    <row r="8362" spans="1:22">
      <c r="A8362">
        <v>122517</v>
      </c>
      <c r="B8362" t="s">
        <v>17</v>
      </c>
      <c r="C8362" t="s">
        <v>25</v>
      </c>
      <c r="D8362" t="s">
        <v>19</v>
      </c>
      <c r="H8362" t="s">
        <v>19</v>
      </c>
      <c r="J8362" t="s">
        <v>30</v>
      </c>
      <c r="K8362" s="7">
        <v>17439</v>
      </c>
      <c r="L8362" t="s">
        <v>84</v>
      </c>
      <c r="M8362" t="s">
        <v>22</v>
      </c>
      <c r="N8362" t="s">
        <v>34</v>
      </c>
      <c r="O8362" s="7">
        <v>42807</v>
      </c>
      <c r="P8362" s="7" t="s">
        <v>29</v>
      </c>
      <c r="Q8362" t="s">
        <v>24</v>
      </c>
      <c r="R8362" s="7">
        <v>45688</v>
      </c>
      <c r="S8362" s="8">
        <f t="shared" si="577"/>
        <v>77.394520547945206</v>
      </c>
      <c r="T8362" t="str">
        <f t="shared" si="576"/>
        <v>65+</v>
      </c>
      <c r="U8362" s="7">
        <f>R8362</f>
        <v>45688</v>
      </c>
      <c r="V8362">
        <f t="shared" si="578"/>
        <v>2060</v>
      </c>
    </row>
    <row r="8363" spans="1:22">
      <c r="A8363">
        <v>118874</v>
      </c>
      <c r="B8363" t="s">
        <v>17</v>
      </c>
      <c r="C8363" t="s">
        <v>18</v>
      </c>
      <c r="D8363" t="s">
        <v>19</v>
      </c>
      <c r="H8363" t="s">
        <v>19</v>
      </c>
      <c r="J8363" t="s">
        <v>30</v>
      </c>
      <c r="K8363" s="7">
        <v>36361</v>
      </c>
      <c r="L8363" t="s">
        <v>110</v>
      </c>
      <c r="M8363" t="s">
        <v>22</v>
      </c>
      <c r="N8363" t="s">
        <v>32</v>
      </c>
      <c r="O8363" s="7">
        <v>42647</v>
      </c>
      <c r="P8363" s="7">
        <v>43327</v>
      </c>
      <c r="Q8363" t="s">
        <v>41</v>
      </c>
      <c r="R8363" s="7">
        <v>45688</v>
      </c>
      <c r="S8363" s="8">
        <f t="shared" si="577"/>
        <v>25.553424657534247</v>
      </c>
      <c r="T8363" t="str">
        <f t="shared" si="576"/>
        <v>25-35</v>
      </c>
      <c r="U8363" s="7">
        <v>43327</v>
      </c>
      <c r="V8363">
        <f t="shared" si="578"/>
        <v>487</v>
      </c>
    </row>
    <row r="8364" spans="1:22">
      <c r="A8364">
        <v>133483</v>
      </c>
      <c r="B8364" t="s">
        <v>17</v>
      </c>
      <c r="C8364" t="s">
        <v>18</v>
      </c>
      <c r="D8364" t="s">
        <v>19</v>
      </c>
      <c r="H8364" t="s">
        <v>19</v>
      </c>
      <c r="J8364" t="s">
        <v>20</v>
      </c>
      <c r="K8364" s="7">
        <v>23955</v>
      </c>
      <c r="L8364" t="s">
        <v>65</v>
      </c>
      <c r="M8364" t="s">
        <v>27</v>
      </c>
      <c r="N8364" t="s">
        <v>34</v>
      </c>
      <c r="O8364" s="7" t="s">
        <v>36</v>
      </c>
      <c r="P8364" s="7" t="s">
        <v>36</v>
      </c>
      <c r="Q8364" t="s">
        <v>55</v>
      </c>
      <c r="R8364" s="7">
        <v>45688</v>
      </c>
      <c r="S8364" s="8">
        <f t="shared" si="577"/>
        <v>59.542465753424658</v>
      </c>
      <c r="T8364" t="str">
        <f t="shared" si="576"/>
        <v>55-65</v>
      </c>
      <c r="U8364" s="7" t="s">
        <v>36</v>
      </c>
      <c r="V8364" t="str">
        <f t="shared" si="578"/>
        <v/>
      </c>
    </row>
    <row r="8365" spans="1:22">
      <c r="A8365">
        <v>113193</v>
      </c>
      <c r="B8365" t="s">
        <v>17</v>
      </c>
      <c r="C8365" t="s">
        <v>18</v>
      </c>
      <c r="D8365" t="s">
        <v>19</v>
      </c>
      <c r="H8365" t="s">
        <v>19</v>
      </c>
      <c r="J8365" t="s">
        <v>30</v>
      </c>
      <c r="K8365" s="7">
        <v>34589</v>
      </c>
      <c r="L8365" t="s">
        <v>84</v>
      </c>
      <c r="M8365" t="s">
        <v>22</v>
      </c>
      <c r="N8365" t="s">
        <v>32</v>
      </c>
      <c r="O8365" s="7">
        <v>42256</v>
      </c>
      <c r="P8365" s="7">
        <v>42278</v>
      </c>
      <c r="Q8365" t="s">
        <v>77</v>
      </c>
      <c r="R8365" s="7">
        <v>45688</v>
      </c>
      <c r="S8365" s="8">
        <f t="shared" si="577"/>
        <v>30.408219178082192</v>
      </c>
      <c r="T8365" t="str">
        <f t="shared" si="576"/>
        <v>25-35</v>
      </c>
      <c r="U8365" s="7">
        <v>42278</v>
      </c>
      <c r="V8365">
        <f t="shared" si="578"/>
        <v>17</v>
      </c>
    </row>
    <row r="8366" spans="1:22">
      <c r="A8366">
        <v>135561</v>
      </c>
      <c r="B8366" t="s">
        <v>17</v>
      </c>
      <c r="C8366" t="s">
        <v>18</v>
      </c>
      <c r="D8366" t="s">
        <v>19</v>
      </c>
      <c r="H8366" t="s">
        <v>19</v>
      </c>
      <c r="J8366" t="s">
        <v>20</v>
      </c>
      <c r="K8366" s="7">
        <v>30191</v>
      </c>
      <c r="L8366" t="s">
        <v>157</v>
      </c>
      <c r="M8366" t="s">
        <v>57</v>
      </c>
      <c r="N8366" t="s">
        <v>34</v>
      </c>
      <c r="O8366" s="7" t="s">
        <v>36</v>
      </c>
      <c r="P8366" s="7" t="s">
        <v>36</v>
      </c>
      <c r="Q8366" t="s">
        <v>36</v>
      </c>
      <c r="R8366" s="7">
        <v>45688</v>
      </c>
      <c r="S8366" s="8">
        <f t="shared" si="577"/>
        <v>42.457534246575342</v>
      </c>
      <c r="T8366" t="str">
        <f t="shared" si="576"/>
        <v>35-45</v>
      </c>
      <c r="U8366" s="7" t="s">
        <v>36</v>
      </c>
      <c r="V8366" t="str">
        <f t="shared" si="578"/>
        <v/>
      </c>
    </row>
    <row r="8367" spans="1:22">
      <c r="A8367">
        <v>130322</v>
      </c>
      <c r="B8367" t="s">
        <v>17</v>
      </c>
      <c r="C8367" t="s">
        <v>25</v>
      </c>
      <c r="D8367" t="s">
        <v>19</v>
      </c>
      <c r="H8367" t="s">
        <v>19</v>
      </c>
      <c r="J8367" t="s">
        <v>20</v>
      </c>
      <c r="K8367" s="7">
        <v>17898</v>
      </c>
      <c r="L8367" t="s">
        <v>78</v>
      </c>
      <c r="M8367" t="s">
        <v>22</v>
      </c>
      <c r="N8367" t="s">
        <v>34</v>
      </c>
      <c r="O8367" s="7">
        <v>43019</v>
      </c>
      <c r="P8367" s="7" t="s">
        <v>29</v>
      </c>
      <c r="Q8367" t="s">
        <v>77</v>
      </c>
      <c r="R8367" s="7">
        <v>45688</v>
      </c>
      <c r="S8367" s="8">
        <f t="shared" si="577"/>
        <v>76.136986301369859</v>
      </c>
      <c r="T8367" t="str">
        <f t="shared" si="576"/>
        <v>65+</v>
      </c>
      <c r="U8367" s="7">
        <f>R8367</f>
        <v>45688</v>
      </c>
      <c r="V8367">
        <f t="shared" si="578"/>
        <v>1908</v>
      </c>
    </row>
    <row r="8368" spans="1:22">
      <c r="A8368">
        <v>81069</v>
      </c>
      <c r="B8368" t="s">
        <v>17</v>
      </c>
      <c r="C8368" t="s">
        <v>18</v>
      </c>
      <c r="D8368" t="s">
        <v>19</v>
      </c>
      <c r="H8368" t="s">
        <v>19</v>
      </c>
      <c r="J8368" t="s">
        <v>20</v>
      </c>
      <c r="K8368" s="7">
        <v>22360</v>
      </c>
      <c r="L8368" t="s">
        <v>26</v>
      </c>
      <c r="M8368" t="s">
        <v>27</v>
      </c>
      <c r="N8368" t="s">
        <v>34</v>
      </c>
      <c r="O8368" s="7">
        <v>40337</v>
      </c>
      <c r="P8368" s="7">
        <v>41491</v>
      </c>
      <c r="Q8368" t="s">
        <v>36</v>
      </c>
      <c r="R8368" s="7">
        <v>45688</v>
      </c>
      <c r="S8368" s="8">
        <f t="shared" si="577"/>
        <v>63.912328767123284</v>
      </c>
      <c r="T8368" t="str">
        <f t="shared" si="576"/>
        <v>55-65</v>
      </c>
      <c r="U8368" s="7">
        <v>41491</v>
      </c>
      <c r="V8368">
        <f t="shared" si="578"/>
        <v>825</v>
      </c>
    </row>
    <row r="8369" spans="1:22">
      <c r="A8369">
        <v>81070</v>
      </c>
      <c r="B8369" t="s">
        <v>17</v>
      </c>
      <c r="C8369" t="s">
        <v>18</v>
      </c>
      <c r="D8369" t="s">
        <v>19</v>
      </c>
      <c r="H8369" t="s">
        <v>19</v>
      </c>
      <c r="J8369" t="s">
        <v>30</v>
      </c>
      <c r="K8369" s="7">
        <v>14514</v>
      </c>
      <c r="L8369" t="s">
        <v>37</v>
      </c>
      <c r="M8369" t="s">
        <v>27</v>
      </c>
      <c r="N8369" t="s">
        <v>34</v>
      </c>
      <c r="O8369" s="7">
        <v>40530</v>
      </c>
      <c r="P8369" s="7">
        <v>44946</v>
      </c>
      <c r="Q8369" t="s">
        <v>41</v>
      </c>
      <c r="R8369" s="7">
        <v>45688</v>
      </c>
      <c r="S8369" s="8">
        <f t="shared" si="577"/>
        <v>85.408219178082192</v>
      </c>
      <c r="T8369" t="str">
        <f t="shared" si="576"/>
        <v>65+</v>
      </c>
      <c r="U8369" s="7">
        <v>44946</v>
      </c>
      <c r="V8369">
        <f t="shared" si="578"/>
        <v>3155</v>
      </c>
    </row>
    <row r="8370" spans="1:22">
      <c r="A8370">
        <v>132149</v>
      </c>
      <c r="B8370" t="s">
        <v>17</v>
      </c>
      <c r="C8370" t="s">
        <v>18</v>
      </c>
      <c r="D8370" t="s">
        <v>19</v>
      </c>
      <c r="H8370" t="s">
        <v>19</v>
      </c>
      <c r="J8370" t="s">
        <v>20</v>
      </c>
      <c r="K8370" s="7">
        <v>34329</v>
      </c>
      <c r="L8370" t="s">
        <v>82</v>
      </c>
      <c r="M8370" t="s">
        <v>27</v>
      </c>
      <c r="N8370" t="s">
        <v>36</v>
      </c>
      <c r="O8370" s="7">
        <v>44826</v>
      </c>
      <c r="P8370" s="7">
        <v>44963</v>
      </c>
      <c r="Q8370" t="s">
        <v>24</v>
      </c>
      <c r="R8370" s="7">
        <v>45688</v>
      </c>
      <c r="S8370" s="8">
        <f t="shared" si="577"/>
        <v>31.12054794520548</v>
      </c>
      <c r="T8370" t="str">
        <f t="shared" si="576"/>
        <v>25-35</v>
      </c>
      <c r="U8370" s="7">
        <v>44963</v>
      </c>
      <c r="V8370">
        <f t="shared" si="578"/>
        <v>98</v>
      </c>
    </row>
    <row r="8371" spans="1:22">
      <c r="A8371">
        <v>94495</v>
      </c>
      <c r="B8371" t="s">
        <v>17</v>
      </c>
      <c r="C8371" t="s">
        <v>18</v>
      </c>
      <c r="D8371" t="s">
        <v>19</v>
      </c>
      <c r="H8371" t="s">
        <v>19</v>
      </c>
      <c r="J8371" t="s">
        <v>20</v>
      </c>
      <c r="L8371" t="s">
        <v>110</v>
      </c>
      <c r="M8371" t="s">
        <v>27</v>
      </c>
      <c r="N8371" t="s">
        <v>32</v>
      </c>
      <c r="O8371" s="7">
        <v>41232</v>
      </c>
      <c r="P8371" s="7">
        <v>41232</v>
      </c>
      <c r="Q8371" t="s">
        <v>36</v>
      </c>
      <c r="R8371" s="7">
        <v>45688</v>
      </c>
      <c r="S8371" s="8">
        <f t="shared" si="577"/>
        <v>125.17260273972603</v>
      </c>
      <c r="T8371" t="str">
        <f t="shared" si="576"/>
        <v>65+</v>
      </c>
      <c r="U8371" s="7">
        <v>41232</v>
      </c>
      <c r="V8371">
        <f t="shared" si="578"/>
        <v>1</v>
      </c>
    </row>
    <row r="8372" spans="1:22">
      <c r="A8372">
        <v>143606</v>
      </c>
      <c r="B8372" t="s">
        <v>17</v>
      </c>
      <c r="C8372" t="s">
        <v>18</v>
      </c>
      <c r="D8372" t="s">
        <v>19</v>
      </c>
      <c r="H8372" t="s">
        <v>19</v>
      </c>
      <c r="J8372" t="s">
        <v>30</v>
      </c>
      <c r="K8372" s="7">
        <v>35721</v>
      </c>
      <c r="L8372" t="s">
        <v>44</v>
      </c>
      <c r="M8372" t="s">
        <v>27</v>
      </c>
      <c r="N8372" t="s">
        <v>36</v>
      </c>
      <c r="O8372" s="7">
        <v>43874</v>
      </c>
      <c r="P8372" s="7">
        <v>43904</v>
      </c>
      <c r="Q8372" t="s">
        <v>77</v>
      </c>
      <c r="R8372" s="7">
        <v>45688</v>
      </c>
      <c r="S8372" s="8">
        <f t="shared" si="577"/>
        <v>27.306849315068494</v>
      </c>
      <c r="T8372" t="str">
        <f t="shared" si="576"/>
        <v>25-35</v>
      </c>
      <c r="U8372" s="7">
        <v>43904</v>
      </c>
      <c r="V8372">
        <f t="shared" si="578"/>
        <v>22</v>
      </c>
    </row>
    <row r="8373" spans="1:22">
      <c r="A8373">
        <v>79765</v>
      </c>
      <c r="B8373" t="s">
        <v>17</v>
      </c>
      <c r="C8373" t="s">
        <v>18</v>
      </c>
      <c r="D8373" t="s">
        <v>19</v>
      </c>
      <c r="H8373" t="s">
        <v>19</v>
      </c>
      <c r="J8373" t="s">
        <v>20</v>
      </c>
      <c r="K8373" s="7">
        <v>23302</v>
      </c>
      <c r="L8373" t="s">
        <v>521</v>
      </c>
      <c r="M8373" t="s">
        <v>52</v>
      </c>
      <c r="N8373" t="s">
        <v>32</v>
      </c>
      <c r="O8373" s="7">
        <v>40648</v>
      </c>
      <c r="P8373" s="7">
        <v>42521</v>
      </c>
      <c r="Q8373" t="s">
        <v>41</v>
      </c>
      <c r="R8373" s="7">
        <v>45688</v>
      </c>
      <c r="S8373" s="8">
        <f t="shared" si="577"/>
        <v>61.331506849315069</v>
      </c>
      <c r="T8373" t="str">
        <f t="shared" si="576"/>
        <v>55-65</v>
      </c>
      <c r="U8373" s="7">
        <v>42521</v>
      </c>
      <c r="V8373">
        <f t="shared" si="578"/>
        <v>1338</v>
      </c>
    </row>
    <row r="8374" spans="1:22">
      <c r="A8374">
        <v>129986</v>
      </c>
      <c r="B8374" t="s">
        <v>17</v>
      </c>
      <c r="C8374" t="s">
        <v>18</v>
      </c>
      <c r="D8374" t="s">
        <v>19</v>
      </c>
      <c r="H8374" t="s">
        <v>19</v>
      </c>
      <c r="J8374" t="s">
        <v>20</v>
      </c>
      <c r="K8374" s="7">
        <v>20212</v>
      </c>
      <c r="L8374" t="s">
        <v>54</v>
      </c>
      <c r="M8374" t="s">
        <v>27</v>
      </c>
      <c r="N8374" t="s">
        <v>34</v>
      </c>
      <c r="O8374" s="7">
        <v>43391</v>
      </c>
      <c r="P8374" s="7">
        <v>45121</v>
      </c>
      <c r="Q8374" t="s">
        <v>55</v>
      </c>
      <c r="R8374" s="7">
        <v>45688</v>
      </c>
      <c r="S8374" s="8">
        <f t="shared" si="577"/>
        <v>69.797260273972597</v>
      </c>
      <c r="T8374" t="str">
        <f t="shared" si="576"/>
        <v>65+</v>
      </c>
      <c r="U8374" s="7">
        <v>45121</v>
      </c>
      <c r="V8374">
        <f t="shared" si="578"/>
        <v>1237</v>
      </c>
    </row>
    <row r="8375" spans="1:22">
      <c r="A8375">
        <v>6900</v>
      </c>
      <c r="B8375" t="s">
        <v>17</v>
      </c>
      <c r="C8375" t="s">
        <v>18</v>
      </c>
      <c r="D8375" t="s">
        <v>19</v>
      </c>
      <c r="H8375" t="s">
        <v>19</v>
      </c>
      <c r="J8375" t="s">
        <v>20</v>
      </c>
      <c r="L8375" t="s">
        <v>59</v>
      </c>
      <c r="M8375" t="s">
        <v>27</v>
      </c>
      <c r="N8375" t="s">
        <v>32</v>
      </c>
      <c r="O8375" s="7">
        <v>40648</v>
      </c>
      <c r="P8375" s="7">
        <v>40787</v>
      </c>
      <c r="Q8375" t="s">
        <v>36</v>
      </c>
      <c r="R8375" s="7">
        <v>45688</v>
      </c>
      <c r="S8375" s="8">
        <f t="shared" si="577"/>
        <v>125.17260273972603</v>
      </c>
      <c r="T8375" t="str">
        <f t="shared" si="576"/>
        <v>65+</v>
      </c>
      <c r="U8375" s="7">
        <v>40787</v>
      </c>
      <c r="V8375">
        <f t="shared" si="578"/>
        <v>100</v>
      </c>
    </row>
    <row r="8376" spans="1:22">
      <c r="A8376">
        <v>112236</v>
      </c>
      <c r="B8376" t="s">
        <v>17</v>
      </c>
      <c r="C8376" t="s">
        <v>18</v>
      </c>
      <c r="D8376" t="s">
        <v>19</v>
      </c>
      <c r="H8376" t="s">
        <v>19</v>
      </c>
      <c r="J8376" t="s">
        <v>20</v>
      </c>
      <c r="K8376" s="7">
        <v>24308</v>
      </c>
      <c r="L8376" t="s">
        <v>76</v>
      </c>
      <c r="M8376" t="s">
        <v>23</v>
      </c>
      <c r="N8376" t="s">
        <v>32</v>
      </c>
      <c r="O8376" s="7">
        <v>41921</v>
      </c>
      <c r="P8376" s="7">
        <v>42846</v>
      </c>
      <c r="Q8376" t="s">
        <v>24</v>
      </c>
      <c r="R8376" s="7">
        <v>45688</v>
      </c>
      <c r="S8376" s="8">
        <f t="shared" si="577"/>
        <v>58.575342465753423</v>
      </c>
      <c r="T8376" t="str">
        <f t="shared" si="576"/>
        <v>55-65</v>
      </c>
      <c r="U8376" s="7">
        <v>42846</v>
      </c>
      <c r="V8376">
        <f t="shared" si="578"/>
        <v>662</v>
      </c>
    </row>
    <row r="8377" spans="1:22">
      <c r="A8377">
        <v>81968</v>
      </c>
      <c r="B8377" t="s">
        <v>17</v>
      </c>
      <c r="C8377" t="s">
        <v>18</v>
      </c>
      <c r="D8377" t="s">
        <v>19</v>
      </c>
      <c r="H8377" t="s">
        <v>19</v>
      </c>
      <c r="J8377" t="s">
        <v>30</v>
      </c>
      <c r="L8377" t="s">
        <v>65</v>
      </c>
      <c r="M8377" t="s">
        <v>27</v>
      </c>
      <c r="N8377" t="s">
        <v>34</v>
      </c>
      <c r="O8377" s="7">
        <v>40920</v>
      </c>
      <c r="P8377" s="7">
        <v>40920</v>
      </c>
      <c r="Q8377" t="s">
        <v>36</v>
      </c>
      <c r="R8377" s="7">
        <v>45688</v>
      </c>
      <c r="S8377" s="8">
        <f t="shared" si="577"/>
        <v>125.17260273972603</v>
      </c>
      <c r="T8377" t="str">
        <f t="shared" si="576"/>
        <v>65+</v>
      </c>
      <c r="U8377" s="7">
        <v>40920</v>
      </c>
      <c r="V8377">
        <f t="shared" si="578"/>
        <v>1</v>
      </c>
    </row>
    <row r="8378" spans="1:22">
      <c r="A8378">
        <v>152862</v>
      </c>
      <c r="B8378" t="s">
        <v>17</v>
      </c>
      <c r="C8378" t="s">
        <v>18</v>
      </c>
      <c r="D8378" t="s">
        <v>19</v>
      </c>
      <c r="H8378" t="s">
        <v>19</v>
      </c>
      <c r="J8378" t="s">
        <v>20</v>
      </c>
      <c r="K8378" s="7">
        <v>19700</v>
      </c>
      <c r="L8378" t="s">
        <v>66</v>
      </c>
      <c r="M8378" t="s">
        <v>57</v>
      </c>
      <c r="N8378" t="s">
        <v>34</v>
      </c>
      <c r="O8378" s="7">
        <v>44502</v>
      </c>
      <c r="P8378" s="7">
        <v>44776</v>
      </c>
      <c r="Q8378" t="s">
        <v>24</v>
      </c>
      <c r="R8378" s="7">
        <v>45688</v>
      </c>
      <c r="S8378" s="8">
        <f t="shared" si="577"/>
        <v>71.2</v>
      </c>
      <c r="T8378" t="str">
        <f t="shared" si="576"/>
        <v>65+</v>
      </c>
      <c r="U8378" s="7">
        <v>44776</v>
      </c>
      <c r="V8378">
        <f t="shared" si="578"/>
        <v>197</v>
      </c>
    </row>
    <row r="8379" spans="1:22">
      <c r="A8379">
        <v>106656</v>
      </c>
      <c r="B8379" t="s">
        <v>17</v>
      </c>
      <c r="C8379" t="s">
        <v>18</v>
      </c>
      <c r="D8379" t="s">
        <v>19</v>
      </c>
      <c r="H8379" t="s">
        <v>19</v>
      </c>
      <c r="J8379" t="s">
        <v>20</v>
      </c>
      <c r="K8379" s="7">
        <v>21594</v>
      </c>
      <c r="L8379" t="s">
        <v>78</v>
      </c>
      <c r="M8379" t="s">
        <v>22</v>
      </c>
      <c r="N8379" t="s">
        <v>34</v>
      </c>
      <c r="O8379" s="7">
        <v>41395</v>
      </c>
      <c r="P8379" s="7">
        <v>42002</v>
      </c>
      <c r="Q8379" t="s">
        <v>36</v>
      </c>
      <c r="R8379" s="7">
        <v>45688</v>
      </c>
      <c r="S8379" s="8">
        <f t="shared" si="577"/>
        <v>66.010958904109586</v>
      </c>
      <c r="T8379" t="str">
        <f t="shared" si="576"/>
        <v>65+</v>
      </c>
      <c r="U8379" s="7">
        <v>42002</v>
      </c>
      <c r="V8379">
        <f t="shared" si="578"/>
        <v>434</v>
      </c>
    </row>
    <row r="8380" spans="1:22">
      <c r="A8380">
        <v>109703</v>
      </c>
      <c r="B8380" t="s">
        <v>17</v>
      </c>
      <c r="C8380" t="s">
        <v>18</v>
      </c>
      <c r="D8380" t="s">
        <v>19</v>
      </c>
      <c r="H8380" t="s">
        <v>19</v>
      </c>
      <c r="J8380" t="s">
        <v>20</v>
      </c>
      <c r="K8380" s="7">
        <v>36667</v>
      </c>
      <c r="L8380" t="s">
        <v>70</v>
      </c>
      <c r="M8380" t="s">
        <v>22</v>
      </c>
      <c r="N8380" t="s">
        <v>34</v>
      </c>
      <c r="O8380" s="7">
        <v>41944</v>
      </c>
      <c r="P8380" s="7">
        <v>42448</v>
      </c>
      <c r="Q8380" t="s">
        <v>24</v>
      </c>
      <c r="R8380" s="7">
        <v>45688</v>
      </c>
      <c r="S8380" s="8">
        <f t="shared" si="577"/>
        <v>24.715068493150685</v>
      </c>
      <c r="T8380" t="str">
        <f t="shared" si="576"/>
        <v>16-25</v>
      </c>
      <c r="U8380" s="7">
        <v>42448</v>
      </c>
      <c r="V8380">
        <f t="shared" si="578"/>
        <v>360</v>
      </c>
    </row>
    <row r="8381" spans="1:22">
      <c r="A8381">
        <v>102289</v>
      </c>
      <c r="B8381" t="s">
        <v>17</v>
      </c>
      <c r="C8381" t="s">
        <v>18</v>
      </c>
      <c r="D8381" t="s">
        <v>19</v>
      </c>
      <c r="H8381" t="s">
        <v>19</v>
      </c>
      <c r="J8381" t="s">
        <v>20</v>
      </c>
      <c r="K8381" s="7">
        <v>35841</v>
      </c>
      <c r="L8381" t="s">
        <v>70</v>
      </c>
      <c r="M8381" t="s">
        <v>22</v>
      </c>
      <c r="N8381" t="s">
        <v>32</v>
      </c>
      <c r="O8381" s="7">
        <v>41244</v>
      </c>
      <c r="P8381" s="7">
        <v>41451</v>
      </c>
      <c r="Q8381" t="s">
        <v>36</v>
      </c>
      <c r="R8381" s="7">
        <v>45688</v>
      </c>
      <c r="S8381" s="8">
        <f t="shared" si="577"/>
        <v>26.978082191780821</v>
      </c>
      <c r="T8381" t="str">
        <f t="shared" si="576"/>
        <v>25-35</v>
      </c>
      <c r="U8381" s="7">
        <v>41451</v>
      </c>
      <c r="V8381">
        <f t="shared" si="578"/>
        <v>148</v>
      </c>
    </row>
    <row r="8382" spans="1:22">
      <c r="A8382">
        <v>107113</v>
      </c>
      <c r="B8382" t="s">
        <v>17</v>
      </c>
      <c r="C8382" t="s">
        <v>18</v>
      </c>
      <c r="D8382" t="s">
        <v>19</v>
      </c>
      <c r="H8382" t="s">
        <v>19</v>
      </c>
      <c r="J8382" t="s">
        <v>20</v>
      </c>
      <c r="L8382" t="s">
        <v>65</v>
      </c>
      <c r="M8382" t="s">
        <v>27</v>
      </c>
      <c r="N8382" t="s">
        <v>34</v>
      </c>
      <c r="O8382" s="7" t="s">
        <v>36</v>
      </c>
      <c r="P8382" s="7" t="s">
        <v>36</v>
      </c>
      <c r="Q8382" t="s">
        <v>36</v>
      </c>
      <c r="R8382" s="7">
        <v>45688</v>
      </c>
      <c r="S8382" s="8">
        <f t="shared" si="577"/>
        <v>125.17260273972603</v>
      </c>
      <c r="T8382" t="str">
        <f t="shared" si="576"/>
        <v>65+</v>
      </c>
      <c r="U8382" s="7" t="s">
        <v>36</v>
      </c>
      <c r="V8382" t="str">
        <f t="shared" si="578"/>
        <v/>
      </c>
    </row>
    <row r="8383" spans="1:22">
      <c r="A8383">
        <v>120693</v>
      </c>
      <c r="B8383" t="s">
        <v>17</v>
      </c>
      <c r="C8383" t="s">
        <v>18</v>
      </c>
      <c r="D8383" t="s">
        <v>19</v>
      </c>
      <c r="H8383" t="s">
        <v>19</v>
      </c>
      <c r="J8383" t="s">
        <v>20</v>
      </c>
      <c r="K8383" s="7">
        <v>36084</v>
      </c>
      <c r="L8383" t="s">
        <v>54</v>
      </c>
      <c r="M8383" t="s">
        <v>27</v>
      </c>
      <c r="N8383" t="s">
        <v>34</v>
      </c>
      <c r="O8383" s="7">
        <v>42804</v>
      </c>
      <c r="P8383" s="7">
        <v>44650</v>
      </c>
      <c r="Q8383" t="s">
        <v>41</v>
      </c>
      <c r="R8383" s="7">
        <v>45688</v>
      </c>
      <c r="S8383" s="8">
        <f t="shared" si="577"/>
        <v>26.312328767123287</v>
      </c>
      <c r="T8383" t="str">
        <f t="shared" si="576"/>
        <v>25-35</v>
      </c>
      <c r="U8383" s="7">
        <v>44650</v>
      </c>
      <c r="V8383">
        <f t="shared" si="578"/>
        <v>1319</v>
      </c>
    </row>
    <row r="8384" spans="1:22">
      <c r="A8384">
        <v>63375</v>
      </c>
      <c r="B8384" t="s">
        <v>17</v>
      </c>
      <c r="C8384" t="s">
        <v>18</v>
      </c>
      <c r="D8384" t="s">
        <v>19</v>
      </c>
      <c r="H8384" t="s">
        <v>19</v>
      </c>
      <c r="J8384" t="s">
        <v>20</v>
      </c>
      <c r="K8384" s="7">
        <v>18626</v>
      </c>
      <c r="L8384" t="s">
        <v>37</v>
      </c>
      <c r="M8384" t="s">
        <v>27</v>
      </c>
      <c r="N8384" t="s">
        <v>32</v>
      </c>
      <c r="O8384" s="7">
        <v>41253</v>
      </c>
      <c r="P8384" s="7">
        <v>41253</v>
      </c>
      <c r="Q8384" t="s">
        <v>36</v>
      </c>
      <c r="R8384" s="7">
        <v>45688</v>
      </c>
      <c r="S8384" s="8">
        <f t="shared" si="577"/>
        <v>74.142465753424659</v>
      </c>
      <c r="T8384" t="str">
        <f t="shared" si="576"/>
        <v>65+</v>
      </c>
      <c r="U8384" s="7">
        <v>41253</v>
      </c>
      <c r="V8384">
        <f t="shared" si="578"/>
        <v>1</v>
      </c>
    </row>
    <row r="8385" spans="1:22">
      <c r="A8385">
        <v>38498</v>
      </c>
      <c r="B8385" t="s">
        <v>17</v>
      </c>
      <c r="C8385" t="s">
        <v>18</v>
      </c>
      <c r="D8385" t="s">
        <v>19</v>
      </c>
      <c r="H8385" t="s">
        <v>19</v>
      </c>
      <c r="J8385" t="s">
        <v>20</v>
      </c>
      <c r="K8385" s="7">
        <v>16378</v>
      </c>
      <c r="L8385" t="s">
        <v>59</v>
      </c>
      <c r="M8385" t="s">
        <v>27</v>
      </c>
      <c r="N8385" t="s">
        <v>32</v>
      </c>
      <c r="O8385" s="7">
        <v>39007</v>
      </c>
      <c r="P8385" s="7">
        <v>40909</v>
      </c>
      <c r="Q8385" t="s">
        <v>36</v>
      </c>
      <c r="R8385" s="7">
        <v>45688</v>
      </c>
      <c r="S8385" s="8">
        <f t="shared" si="577"/>
        <v>80.301369863013704</v>
      </c>
      <c r="T8385" t="str">
        <f t="shared" si="576"/>
        <v>65+</v>
      </c>
      <c r="U8385" s="7">
        <v>40909</v>
      </c>
      <c r="V8385">
        <f t="shared" si="578"/>
        <v>1359</v>
      </c>
    </row>
    <row r="8386" spans="1:22">
      <c r="A8386">
        <v>146542</v>
      </c>
      <c r="B8386" t="s">
        <v>17</v>
      </c>
      <c r="C8386" t="s">
        <v>18</v>
      </c>
      <c r="D8386" t="s">
        <v>19</v>
      </c>
      <c r="H8386" t="s">
        <v>19</v>
      </c>
      <c r="J8386" t="s">
        <v>20</v>
      </c>
      <c r="K8386" s="7">
        <v>26603</v>
      </c>
      <c r="L8386" t="s">
        <v>102</v>
      </c>
      <c r="M8386" t="s">
        <v>22</v>
      </c>
      <c r="N8386" t="s">
        <v>32</v>
      </c>
      <c r="O8386" s="7">
        <v>43688</v>
      </c>
      <c r="P8386" s="7">
        <v>44063</v>
      </c>
      <c r="Q8386" t="s">
        <v>24</v>
      </c>
      <c r="R8386" s="7">
        <v>45688</v>
      </c>
      <c r="S8386" s="8">
        <f t="shared" si="577"/>
        <v>52.287671232876711</v>
      </c>
      <c r="T8386" t="str">
        <f t="shared" ref="T8386:T8449" si="579">IFERROR(VLOOKUP(S8386,Age_Group_Arr,2,TRUE),"")</f>
        <v>45-55</v>
      </c>
      <c r="U8386" s="7">
        <v>44063</v>
      </c>
      <c r="V8386">
        <f t="shared" si="578"/>
        <v>269</v>
      </c>
    </row>
    <row r="8387" spans="1:22">
      <c r="A8387">
        <v>150723</v>
      </c>
      <c r="B8387" t="s">
        <v>17</v>
      </c>
      <c r="C8387" t="s">
        <v>25</v>
      </c>
      <c r="D8387" t="s">
        <v>19</v>
      </c>
      <c r="H8387" t="s">
        <v>19</v>
      </c>
      <c r="J8387" t="s">
        <v>20</v>
      </c>
      <c r="K8387" s="7">
        <v>19522</v>
      </c>
      <c r="L8387" t="s">
        <v>21</v>
      </c>
      <c r="M8387" t="s">
        <v>22</v>
      </c>
      <c r="N8387" t="s">
        <v>34</v>
      </c>
      <c r="O8387" s="7">
        <v>44358</v>
      </c>
      <c r="P8387" s="7" t="s">
        <v>29</v>
      </c>
      <c r="Q8387" t="s">
        <v>24</v>
      </c>
      <c r="R8387" s="7">
        <v>45688</v>
      </c>
      <c r="S8387" s="8">
        <f t="shared" ref="S8387:S8450" si="580">(SUM(R8387-K8387)/365)</f>
        <v>71.68767123287671</v>
      </c>
      <c r="T8387" t="str">
        <f t="shared" si="579"/>
        <v>65+</v>
      </c>
      <c r="U8387" s="7">
        <f>R8387</f>
        <v>45688</v>
      </c>
      <c r="V8387">
        <f t="shared" ref="V8387:V8450" si="581">IFERROR(NETWORKDAYS(O8387,U8387,8),"")</f>
        <v>951</v>
      </c>
    </row>
    <row r="8388" spans="1:22">
      <c r="A8388">
        <v>115892</v>
      </c>
      <c r="B8388" t="s">
        <v>17</v>
      </c>
      <c r="C8388" t="s">
        <v>18</v>
      </c>
      <c r="D8388" t="s">
        <v>19</v>
      </c>
      <c r="H8388" t="s">
        <v>19</v>
      </c>
      <c r="J8388" t="s">
        <v>30</v>
      </c>
      <c r="K8388" s="7">
        <v>36864</v>
      </c>
      <c r="L8388" t="s">
        <v>101</v>
      </c>
      <c r="M8388" t="s">
        <v>22</v>
      </c>
      <c r="N8388" t="s">
        <v>36</v>
      </c>
      <c r="O8388" s="7">
        <v>42403</v>
      </c>
      <c r="P8388" s="7">
        <v>42838</v>
      </c>
      <c r="Q8388" t="s">
        <v>77</v>
      </c>
      <c r="R8388" s="7">
        <v>45688</v>
      </c>
      <c r="S8388" s="8">
        <f t="shared" si="580"/>
        <v>24.175342465753424</v>
      </c>
      <c r="T8388" t="str">
        <f t="shared" si="579"/>
        <v>16-25</v>
      </c>
      <c r="U8388" s="7">
        <v>42838</v>
      </c>
      <c r="V8388">
        <f t="shared" si="581"/>
        <v>312</v>
      </c>
    </row>
    <row r="8389" spans="1:22">
      <c r="A8389">
        <v>107399</v>
      </c>
      <c r="B8389" t="s">
        <v>17</v>
      </c>
      <c r="C8389" t="s">
        <v>18</v>
      </c>
      <c r="D8389" t="s">
        <v>19</v>
      </c>
      <c r="H8389" t="s">
        <v>19</v>
      </c>
      <c r="J8389" t="s">
        <v>20</v>
      </c>
      <c r="K8389" s="7">
        <v>20606</v>
      </c>
      <c r="L8389" t="s">
        <v>96</v>
      </c>
      <c r="M8389" t="s">
        <v>22</v>
      </c>
      <c r="N8389" t="s">
        <v>34</v>
      </c>
      <c r="O8389" s="7">
        <v>41635</v>
      </c>
      <c r="P8389" s="7">
        <v>41964</v>
      </c>
      <c r="Q8389" t="s">
        <v>24</v>
      </c>
      <c r="R8389" s="7">
        <v>45688</v>
      </c>
      <c r="S8389" s="8">
        <f t="shared" si="580"/>
        <v>68.717808219178082</v>
      </c>
      <c r="T8389" t="str">
        <f t="shared" si="579"/>
        <v>65+</v>
      </c>
      <c r="U8389" s="7">
        <v>41964</v>
      </c>
      <c r="V8389">
        <f t="shared" si="581"/>
        <v>236</v>
      </c>
    </row>
    <row r="8390" spans="1:22">
      <c r="A8390">
        <v>125672</v>
      </c>
      <c r="B8390" t="s">
        <v>17</v>
      </c>
      <c r="C8390" t="s">
        <v>18</v>
      </c>
      <c r="D8390" t="s">
        <v>19</v>
      </c>
      <c r="H8390" t="s">
        <v>19</v>
      </c>
      <c r="J8390" t="s">
        <v>20</v>
      </c>
      <c r="K8390" s="7">
        <v>32296</v>
      </c>
      <c r="L8390" t="s">
        <v>65</v>
      </c>
      <c r="M8390" t="s">
        <v>27</v>
      </c>
      <c r="N8390" t="s">
        <v>34</v>
      </c>
      <c r="O8390" s="7">
        <v>43406</v>
      </c>
      <c r="P8390" s="7">
        <v>44490</v>
      </c>
      <c r="Q8390" t="s">
        <v>41</v>
      </c>
      <c r="R8390" s="7">
        <v>45688</v>
      </c>
      <c r="S8390" s="8">
        <f t="shared" si="580"/>
        <v>36.69041095890411</v>
      </c>
      <c r="T8390" t="str">
        <f t="shared" si="579"/>
        <v>35-45</v>
      </c>
      <c r="U8390" s="7">
        <v>44490</v>
      </c>
      <c r="V8390">
        <f t="shared" si="581"/>
        <v>775</v>
      </c>
    </row>
    <row r="8391" spans="1:22">
      <c r="A8391">
        <v>81074</v>
      </c>
      <c r="B8391" t="s">
        <v>17</v>
      </c>
      <c r="C8391" t="s">
        <v>18</v>
      </c>
      <c r="D8391" t="s">
        <v>19</v>
      </c>
      <c r="H8391" t="s">
        <v>19</v>
      </c>
      <c r="J8391" t="s">
        <v>20</v>
      </c>
      <c r="K8391" s="7">
        <v>18018</v>
      </c>
      <c r="L8391" t="s">
        <v>65</v>
      </c>
      <c r="M8391" t="s">
        <v>27</v>
      </c>
      <c r="N8391" t="s">
        <v>32</v>
      </c>
      <c r="O8391" s="7">
        <v>38285</v>
      </c>
      <c r="P8391" s="7">
        <v>45379</v>
      </c>
      <c r="Q8391" t="s">
        <v>24</v>
      </c>
      <c r="R8391" s="7">
        <v>45688</v>
      </c>
      <c r="S8391" s="8">
        <f t="shared" si="580"/>
        <v>75.808219178082197</v>
      </c>
      <c r="T8391" t="str">
        <f t="shared" si="579"/>
        <v>65+</v>
      </c>
      <c r="U8391" s="7">
        <v>45379</v>
      </c>
      <c r="V8391">
        <f t="shared" si="581"/>
        <v>5069</v>
      </c>
    </row>
    <row r="8392" spans="1:22">
      <c r="A8392">
        <v>7006</v>
      </c>
      <c r="B8392" t="s">
        <v>17</v>
      </c>
      <c r="C8392" t="s">
        <v>18</v>
      </c>
      <c r="D8392" t="s">
        <v>19</v>
      </c>
      <c r="H8392" t="s">
        <v>46</v>
      </c>
      <c r="I8392" t="s">
        <v>522</v>
      </c>
      <c r="J8392" t="s">
        <v>30</v>
      </c>
      <c r="K8392" s="7">
        <v>6088</v>
      </c>
      <c r="L8392" t="s">
        <v>48</v>
      </c>
      <c r="M8392" t="s">
        <v>27</v>
      </c>
      <c r="N8392" t="s">
        <v>32</v>
      </c>
      <c r="O8392" s="7">
        <v>1</v>
      </c>
      <c r="P8392" s="7">
        <v>1</v>
      </c>
      <c r="Q8392" t="s">
        <v>36</v>
      </c>
      <c r="R8392" s="7">
        <v>45688</v>
      </c>
      <c r="S8392" s="8">
        <f t="shared" si="580"/>
        <v>108.49315068493151</v>
      </c>
      <c r="T8392" t="str">
        <f t="shared" si="579"/>
        <v>65+</v>
      </c>
      <c r="U8392" s="7">
        <v>1</v>
      </c>
    </row>
    <row r="8393" spans="1:22">
      <c r="A8393">
        <v>131168</v>
      </c>
      <c r="B8393" t="s">
        <v>17</v>
      </c>
      <c r="C8393" t="s">
        <v>18</v>
      </c>
      <c r="D8393" t="s">
        <v>19</v>
      </c>
      <c r="H8393" t="s">
        <v>19</v>
      </c>
      <c r="J8393" t="s">
        <v>20</v>
      </c>
      <c r="K8393" s="7">
        <v>35167</v>
      </c>
      <c r="L8393" t="s">
        <v>121</v>
      </c>
      <c r="M8393" t="s">
        <v>22</v>
      </c>
      <c r="N8393" t="s">
        <v>34</v>
      </c>
      <c r="O8393" s="7">
        <v>42962</v>
      </c>
      <c r="P8393" s="7">
        <v>43084</v>
      </c>
      <c r="Q8393" t="s">
        <v>24</v>
      </c>
      <c r="R8393" s="7">
        <v>45688</v>
      </c>
      <c r="S8393" s="8">
        <f t="shared" si="580"/>
        <v>28.824657534246576</v>
      </c>
      <c r="T8393" t="str">
        <f t="shared" si="579"/>
        <v>25-35</v>
      </c>
      <c r="U8393" s="7">
        <v>43084</v>
      </c>
      <c r="V8393">
        <f t="shared" si="581"/>
        <v>89</v>
      </c>
    </row>
    <row r="8394" spans="1:22">
      <c r="A8394">
        <v>113227</v>
      </c>
      <c r="B8394" t="s">
        <v>17</v>
      </c>
      <c r="C8394" t="s">
        <v>18</v>
      </c>
      <c r="D8394" t="s">
        <v>19</v>
      </c>
      <c r="H8394" t="s">
        <v>19</v>
      </c>
      <c r="J8394" t="s">
        <v>20</v>
      </c>
      <c r="K8394" s="7">
        <v>35832</v>
      </c>
      <c r="L8394" t="s">
        <v>67</v>
      </c>
      <c r="M8394" t="s">
        <v>22</v>
      </c>
      <c r="N8394" t="s">
        <v>34</v>
      </c>
      <c r="O8394" s="7">
        <v>42254</v>
      </c>
      <c r="P8394" s="7">
        <v>42457</v>
      </c>
      <c r="Q8394" t="s">
        <v>77</v>
      </c>
      <c r="R8394" s="7">
        <v>45688</v>
      </c>
      <c r="S8394" s="8">
        <f t="shared" si="580"/>
        <v>27.002739726027396</v>
      </c>
      <c r="T8394" t="str">
        <f t="shared" si="579"/>
        <v>25-35</v>
      </c>
      <c r="U8394" s="7">
        <v>42457</v>
      </c>
      <c r="V8394">
        <f t="shared" si="581"/>
        <v>146</v>
      </c>
    </row>
    <row r="8395" spans="1:22">
      <c r="A8395">
        <v>108726</v>
      </c>
      <c r="B8395" t="s">
        <v>17</v>
      </c>
      <c r="C8395" t="s">
        <v>18</v>
      </c>
      <c r="D8395" t="s">
        <v>19</v>
      </c>
      <c r="H8395" t="s">
        <v>19</v>
      </c>
      <c r="J8395" t="s">
        <v>30</v>
      </c>
      <c r="K8395" s="7">
        <v>35314</v>
      </c>
      <c r="L8395" t="s">
        <v>87</v>
      </c>
      <c r="M8395" t="s">
        <v>57</v>
      </c>
      <c r="N8395" t="s">
        <v>32</v>
      </c>
      <c r="O8395" s="7">
        <v>41850</v>
      </c>
      <c r="P8395" s="7">
        <v>42049</v>
      </c>
      <c r="Q8395" t="s">
        <v>36</v>
      </c>
      <c r="R8395" s="7">
        <v>45688</v>
      </c>
      <c r="S8395" s="8">
        <f t="shared" si="580"/>
        <v>28.421917808219177</v>
      </c>
      <c r="T8395" t="str">
        <f t="shared" si="579"/>
        <v>25-35</v>
      </c>
      <c r="U8395" s="7">
        <v>42049</v>
      </c>
      <c r="V8395">
        <f t="shared" si="581"/>
        <v>143</v>
      </c>
    </row>
    <row r="8396" spans="1:22">
      <c r="A8396">
        <v>155767</v>
      </c>
      <c r="B8396" t="s">
        <v>17</v>
      </c>
      <c r="C8396" t="s">
        <v>25</v>
      </c>
      <c r="D8396" t="s">
        <v>19</v>
      </c>
      <c r="H8396" t="s">
        <v>19</v>
      </c>
      <c r="J8396" t="s">
        <v>20</v>
      </c>
      <c r="K8396" s="7">
        <v>23377</v>
      </c>
      <c r="L8396" t="s">
        <v>151</v>
      </c>
      <c r="M8396" t="s">
        <v>22</v>
      </c>
      <c r="N8396" t="s">
        <v>34</v>
      </c>
      <c r="O8396" s="7" t="s">
        <v>36</v>
      </c>
      <c r="P8396" s="7" t="s">
        <v>36</v>
      </c>
      <c r="Q8396" t="s">
        <v>24</v>
      </c>
      <c r="R8396" s="7">
        <v>45688</v>
      </c>
      <c r="S8396" s="8">
        <f t="shared" si="580"/>
        <v>61.126027397260273</v>
      </c>
      <c r="T8396" t="str">
        <f t="shared" si="579"/>
        <v>55-65</v>
      </c>
      <c r="U8396" s="7" t="s">
        <v>36</v>
      </c>
      <c r="V8396" t="str">
        <f t="shared" si="581"/>
        <v/>
      </c>
    </row>
    <row r="8397" spans="1:22">
      <c r="A8397">
        <v>81532</v>
      </c>
      <c r="B8397" t="s">
        <v>17</v>
      </c>
      <c r="C8397" t="s">
        <v>18</v>
      </c>
      <c r="D8397" t="s">
        <v>19</v>
      </c>
      <c r="H8397" t="s">
        <v>19</v>
      </c>
      <c r="J8397" t="s">
        <v>30</v>
      </c>
      <c r="K8397" s="7">
        <v>17026</v>
      </c>
      <c r="L8397" t="s">
        <v>44</v>
      </c>
      <c r="M8397" t="s">
        <v>27</v>
      </c>
      <c r="N8397" t="s">
        <v>32</v>
      </c>
      <c r="O8397" s="7">
        <v>39845</v>
      </c>
      <c r="P8397" s="7">
        <v>42835</v>
      </c>
      <c r="Q8397" t="s">
        <v>38</v>
      </c>
      <c r="R8397" s="7">
        <v>45688</v>
      </c>
      <c r="S8397" s="8">
        <f t="shared" si="580"/>
        <v>78.526027397260279</v>
      </c>
      <c r="T8397" t="str">
        <f t="shared" si="579"/>
        <v>65+</v>
      </c>
      <c r="U8397" s="7">
        <v>42835</v>
      </c>
      <c r="V8397">
        <f t="shared" si="581"/>
        <v>2136</v>
      </c>
    </row>
    <row r="8398" spans="1:22">
      <c r="A8398">
        <v>81533</v>
      </c>
      <c r="B8398" t="s">
        <v>17</v>
      </c>
      <c r="C8398" t="s">
        <v>18</v>
      </c>
      <c r="D8398" t="s">
        <v>19</v>
      </c>
      <c r="H8398" t="s">
        <v>19</v>
      </c>
      <c r="J8398" t="s">
        <v>20</v>
      </c>
      <c r="K8398" s="7">
        <v>17554</v>
      </c>
      <c r="L8398" t="s">
        <v>44</v>
      </c>
      <c r="M8398" t="s">
        <v>27</v>
      </c>
      <c r="N8398" t="s">
        <v>32</v>
      </c>
      <c r="O8398" s="7">
        <v>39479</v>
      </c>
      <c r="P8398" s="7">
        <v>42835</v>
      </c>
      <c r="Q8398" t="s">
        <v>55</v>
      </c>
      <c r="R8398" s="7">
        <v>45688</v>
      </c>
      <c r="S8398" s="8">
        <f t="shared" si="580"/>
        <v>77.079452054794515</v>
      </c>
      <c r="T8398" t="str">
        <f t="shared" si="579"/>
        <v>65+</v>
      </c>
      <c r="U8398" s="7">
        <v>42835</v>
      </c>
      <c r="V8398">
        <f t="shared" si="581"/>
        <v>2397</v>
      </c>
    </row>
    <row r="8399" spans="1:22">
      <c r="A8399">
        <v>41189</v>
      </c>
      <c r="B8399" t="s">
        <v>17</v>
      </c>
      <c r="C8399" t="s">
        <v>18</v>
      </c>
      <c r="D8399" t="s">
        <v>19</v>
      </c>
      <c r="H8399" t="s">
        <v>19</v>
      </c>
      <c r="J8399" t="s">
        <v>20</v>
      </c>
      <c r="K8399" s="7">
        <v>13901</v>
      </c>
      <c r="L8399" t="s">
        <v>33</v>
      </c>
      <c r="M8399" t="s">
        <v>22</v>
      </c>
      <c r="N8399" t="s">
        <v>32</v>
      </c>
      <c r="O8399" s="7">
        <v>41051</v>
      </c>
      <c r="P8399" s="7">
        <v>41051</v>
      </c>
      <c r="Q8399" t="s">
        <v>36</v>
      </c>
      <c r="R8399" s="7">
        <v>45688</v>
      </c>
      <c r="S8399" s="8">
        <f t="shared" si="580"/>
        <v>87.087671232876716</v>
      </c>
      <c r="T8399" t="str">
        <f t="shared" si="579"/>
        <v>65+</v>
      </c>
      <c r="U8399" s="7">
        <v>41051</v>
      </c>
      <c r="V8399">
        <f t="shared" si="581"/>
        <v>1</v>
      </c>
    </row>
    <row r="8400" spans="1:22">
      <c r="A8400">
        <v>166999</v>
      </c>
      <c r="B8400" t="s">
        <v>17</v>
      </c>
      <c r="C8400" t="s">
        <v>25</v>
      </c>
      <c r="D8400" t="s">
        <v>19</v>
      </c>
      <c r="H8400" t="s">
        <v>19</v>
      </c>
      <c r="J8400" t="s">
        <v>20</v>
      </c>
      <c r="K8400" s="7">
        <v>39016</v>
      </c>
      <c r="L8400" t="s">
        <v>92</v>
      </c>
      <c r="M8400" t="s">
        <v>22</v>
      </c>
      <c r="N8400" t="s">
        <v>36</v>
      </c>
      <c r="O8400" s="7">
        <v>45369</v>
      </c>
      <c r="P8400" s="7" t="s">
        <v>29</v>
      </c>
      <c r="Q8400" t="s">
        <v>24</v>
      </c>
      <c r="R8400" s="7">
        <v>45688</v>
      </c>
      <c r="S8400" s="8">
        <f t="shared" si="580"/>
        <v>18.279452054794522</v>
      </c>
      <c r="T8400" t="str">
        <f t="shared" si="579"/>
        <v>16-25</v>
      </c>
      <c r="U8400" s="7">
        <f>R8400</f>
        <v>45688</v>
      </c>
      <c r="V8400">
        <f t="shared" si="581"/>
        <v>230</v>
      </c>
    </row>
    <row r="8401" spans="1:22">
      <c r="A8401">
        <v>83825</v>
      </c>
      <c r="B8401" t="s">
        <v>17</v>
      </c>
      <c r="C8401" t="s">
        <v>18</v>
      </c>
      <c r="D8401" t="s">
        <v>19</v>
      </c>
      <c r="H8401" t="s">
        <v>19</v>
      </c>
      <c r="J8401" t="s">
        <v>30</v>
      </c>
      <c r="K8401" s="7">
        <v>35360</v>
      </c>
      <c r="L8401" t="s">
        <v>82</v>
      </c>
      <c r="M8401" t="s">
        <v>27</v>
      </c>
      <c r="N8401" t="s">
        <v>34</v>
      </c>
      <c r="O8401" s="7">
        <v>40866</v>
      </c>
      <c r="P8401" s="7">
        <v>41230</v>
      </c>
      <c r="Q8401" t="s">
        <v>36</v>
      </c>
      <c r="R8401" s="7">
        <v>45688</v>
      </c>
      <c r="S8401" s="8">
        <f t="shared" si="580"/>
        <v>28.295890410958904</v>
      </c>
      <c r="T8401" t="str">
        <f t="shared" si="579"/>
        <v>25-35</v>
      </c>
      <c r="U8401" s="7">
        <v>41230</v>
      </c>
      <c r="V8401">
        <f t="shared" si="581"/>
        <v>260</v>
      </c>
    </row>
    <row r="8402" spans="1:22">
      <c r="A8402">
        <v>119114</v>
      </c>
      <c r="B8402" t="s">
        <v>17</v>
      </c>
      <c r="C8402" t="s">
        <v>25</v>
      </c>
      <c r="D8402" t="s">
        <v>19</v>
      </c>
      <c r="H8402" t="s">
        <v>19</v>
      </c>
      <c r="J8402" t="s">
        <v>20</v>
      </c>
      <c r="K8402" s="7">
        <v>15208</v>
      </c>
      <c r="L8402" t="s">
        <v>54</v>
      </c>
      <c r="M8402" t="s">
        <v>27</v>
      </c>
      <c r="N8402" t="s">
        <v>36</v>
      </c>
      <c r="O8402" s="7" t="s">
        <v>36</v>
      </c>
      <c r="P8402" s="7" t="s">
        <v>36</v>
      </c>
      <c r="Q8402" t="s">
        <v>24</v>
      </c>
      <c r="R8402" s="7">
        <v>45688</v>
      </c>
      <c r="S8402" s="8">
        <f t="shared" si="580"/>
        <v>83.506849315068493</v>
      </c>
      <c r="T8402" t="str">
        <f t="shared" si="579"/>
        <v>65+</v>
      </c>
      <c r="U8402" s="7" t="s">
        <v>36</v>
      </c>
      <c r="V8402" t="str">
        <f t="shared" si="581"/>
        <v/>
      </c>
    </row>
    <row r="8403" spans="1:22">
      <c r="A8403">
        <v>150638</v>
      </c>
      <c r="B8403" t="s">
        <v>17</v>
      </c>
      <c r="C8403" t="s">
        <v>18</v>
      </c>
      <c r="D8403" t="s">
        <v>19</v>
      </c>
      <c r="H8403" t="s">
        <v>19</v>
      </c>
      <c r="J8403" t="s">
        <v>30</v>
      </c>
      <c r="K8403" s="7">
        <v>36777</v>
      </c>
      <c r="L8403" t="s">
        <v>48</v>
      </c>
      <c r="M8403" t="s">
        <v>27</v>
      </c>
      <c r="N8403" t="s">
        <v>34</v>
      </c>
      <c r="O8403" s="7">
        <v>44331</v>
      </c>
      <c r="P8403" s="7">
        <v>44449</v>
      </c>
      <c r="Q8403" t="s">
        <v>24</v>
      </c>
      <c r="R8403" s="7">
        <v>45688</v>
      </c>
      <c r="S8403" s="8">
        <f t="shared" si="580"/>
        <v>24.413698630136988</v>
      </c>
      <c r="T8403" t="str">
        <f t="shared" si="579"/>
        <v>16-25</v>
      </c>
      <c r="U8403" s="7">
        <v>44449</v>
      </c>
      <c r="V8403">
        <f t="shared" si="581"/>
        <v>85</v>
      </c>
    </row>
    <row r="8404" spans="1:22">
      <c r="A8404">
        <v>147160</v>
      </c>
      <c r="B8404" t="s">
        <v>17</v>
      </c>
      <c r="C8404" t="s">
        <v>18</v>
      </c>
      <c r="D8404" t="s">
        <v>19</v>
      </c>
      <c r="H8404" t="s">
        <v>19</v>
      </c>
      <c r="J8404" t="s">
        <v>20</v>
      </c>
      <c r="K8404" s="7">
        <v>38746</v>
      </c>
      <c r="L8404" t="s">
        <v>110</v>
      </c>
      <c r="M8404" t="s">
        <v>22</v>
      </c>
      <c r="N8404" t="s">
        <v>32</v>
      </c>
      <c r="O8404" s="7" t="s">
        <v>36</v>
      </c>
      <c r="P8404" s="7" t="s">
        <v>36</v>
      </c>
      <c r="Q8404" t="s">
        <v>36</v>
      </c>
      <c r="R8404" s="7">
        <v>45688</v>
      </c>
      <c r="S8404" s="8">
        <f t="shared" si="580"/>
        <v>19.019178082191782</v>
      </c>
      <c r="T8404" t="str">
        <f t="shared" si="579"/>
        <v>16-25</v>
      </c>
      <c r="U8404" s="7" t="s">
        <v>36</v>
      </c>
      <c r="V8404" t="str">
        <f t="shared" si="581"/>
        <v/>
      </c>
    </row>
    <row r="8405" spans="1:22">
      <c r="A8405">
        <v>129760</v>
      </c>
      <c r="B8405" t="s">
        <v>17</v>
      </c>
      <c r="C8405" t="s">
        <v>18</v>
      </c>
      <c r="D8405" t="s">
        <v>19</v>
      </c>
      <c r="H8405" t="s">
        <v>19</v>
      </c>
      <c r="J8405" t="s">
        <v>30</v>
      </c>
      <c r="K8405" s="7">
        <v>18408</v>
      </c>
      <c r="L8405" t="s">
        <v>37</v>
      </c>
      <c r="M8405" t="s">
        <v>27</v>
      </c>
      <c r="N8405" t="s">
        <v>34</v>
      </c>
      <c r="O8405" s="7">
        <v>43396</v>
      </c>
      <c r="P8405" s="7">
        <v>43511</v>
      </c>
      <c r="Q8405" t="s">
        <v>41</v>
      </c>
      <c r="R8405" s="7">
        <v>45688</v>
      </c>
      <c r="S8405" s="8">
        <f t="shared" si="580"/>
        <v>74.739726027397253</v>
      </c>
      <c r="T8405" t="str">
        <f t="shared" si="579"/>
        <v>65+</v>
      </c>
      <c r="U8405" s="7">
        <v>43511</v>
      </c>
      <c r="V8405">
        <f t="shared" si="581"/>
        <v>84</v>
      </c>
    </row>
    <row r="8406" spans="1:22">
      <c r="A8406">
        <v>31511</v>
      </c>
      <c r="B8406" t="s">
        <v>17</v>
      </c>
      <c r="C8406" t="s">
        <v>18</v>
      </c>
      <c r="D8406" t="s">
        <v>19</v>
      </c>
      <c r="H8406" t="s">
        <v>46</v>
      </c>
      <c r="I8406" t="s">
        <v>523</v>
      </c>
      <c r="J8406" t="s">
        <v>20</v>
      </c>
      <c r="L8406" t="s">
        <v>37</v>
      </c>
      <c r="M8406" t="s">
        <v>27</v>
      </c>
      <c r="N8406" t="s">
        <v>32</v>
      </c>
      <c r="O8406" s="7">
        <v>34213</v>
      </c>
      <c r="P8406" s="7">
        <v>42233</v>
      </c>
      <c r="Q8406" t="s">
        <v>24</v>
      </c>
      <c r="R8406" s="7">
        <v>45688</v>
      </c>
      <c r="S8406" s="8">
        <f t="shared" si="580"/>
        <v>125.17260273972603</v>
      </c>
      <c r="T8406" t="str">
        <f t="shared" si="579"/>
        <v>65+</v>
      </c>
      <c r="U8406" s="7">
        <v>42233</v>
      </c>
      <c r="V8406">
        <f t="shared" si="581"/>
        <v>5729</v>
      </c>
    </row>
    <row r="8407" spans="1:22">
      <c r="A8407">
        <v>112217</v>
      </c>
      <c r="B8407" t="s">
        <v>17</v>
      </c>
      <c r="C8407" t="s">
        <v>18</v>
      </c>
      <c r="D8407" t="s">
        <v>19</v>
      </c>
      <c r="H8407" t="s">
        <v>19</v>
      </c>
      <c r="J8407" t="s">
        <v>20</v>
      </c>
      <c r="K8407" s="7">
        <v>36718</v>
      </c>
      <c r="L8407" t="s">
        <v>37</v>
      </c>
      <c r="M8407" t="s">
        <v>27</v>
      </c>
      <c r="N8407" t="s">
        <v>34</v>
      </c>
      <c r="O8407" s="7" t="s">
        <v>36</v>
      </c>
      <c r="P8407" s="7" t="s">
        <v>36</v>
      </c>
      <c r="Q8407" t="s">
        <v>36</v>
      </c>
      <c r="R8407" s="7">
        <v>45688</v>
      </c>
      <c r="S8407" s="8">
        <f t="shared" si="580"/>
        <v>24.575342465753426</v>
      </c>
      <c r="T8407" t="str">
        <f t="shared" si="579"/>
        <v>16-25</v>
      </c>
      <c r="U8407" s="7" t="s">
        <v>36</v>
      </c>
      <c r="V8407" t="str">
        <f t="shared" si="581"/>
        <v/>
      </c>
    </row>
    <row r="8408" spans="1:22">
      <c r="A8408">
        <v>109704</v>
      </c>
      <c r="B8408" t="s">
        <v>17</v>
      </c>
      <c r="C8408" t="s">
        <v>18</v>
      </c>
      <c r="D8408" t="s">
        <v>19</v>
      </c>
      <c r="H8408" t="s">
        <v>19</v>
      </c>
      <c r="J8408" t="s">
        <v>30</v>
      </c>
      <c r="K8408" s="7">
        <v>36369</v>
      </c>
      <c r="L8408" t="s">
        <v>59</v>
      </c>
      <c r="M8408" t="s">
        <v>27</v>
      </c>
      <c r="N8408" t="s">
        <v>32</v>
      </c>
      <c r="O8408" s="7" t="s">
        <v>36</v>
      </c>
      <c r="P8408" s="7" t="s">
        <v>36</v>
      </c>
      <c r="Q8408" t="s">
        <v>24</v>
      </c>
      <c r="R8408" s="7">
        <v>45688</v>
      </c>
      <c r="S8408" s="8">
        <f t="shared" si="580"/>
        <v>25.531506849315068</v>
      </c>
      <c r="T8408" t="str">
        <f t="shared" si="579"/>
        <v>25-35</v>
      </c>
      <c r="U8408" s="7" t="s">
        <v>36</v>
      </c>
      <c r="V8408" t="str">
        <f t="shared" si="581"/>
        <v/>
      </c>
    </row>
    <row r="8409" spans="1:22">
      <c r="A8409">
        <v>118242</v>
      </c>
      <c r="B8409" t="s">
        <v>17</v>
      </c>
      <c r="C8409" t="s">
        <v>25</v>
      </c>
      <c r="D8409" t="s">
        <v>19</v>
      </c>
      <c r="H8409" t="s">
        <v>19</v>
      </c>
      <c r="J8409" t="s">
        <v>20</v>
      </c>
      <c r="K8409" s="7">
        <v>26525</v>
      </c>
      <c r="L8409" t="s">
        <v>37</v>
      </c>
      <c r="M8409" t="s">
        <v>27</v>
      </c>
      <c r="N8409" t="s">
        <v>34</v>
      </c>
      <c r="O8409" s="7">
        <v>42592</v>
      </c>
      <c r="P8409" s="7" t="s">
        <v>29</v>
      </c>
      <c r="Q8409" t="s">
        <v>38</v>
      </c>
      <c r="R8409" s="7">
        <v>45688</v>
      </c>
      <c r="S8409" s="8">
        <f t="shared" si="580"/>
        <v>52.5013698630137</v>
      </c>
      <c r="T8409" t="str">
        <f t="shared" si="579"/>
        <v>45-55</v>
      </c>
      <c r="U8409" s="7">
        <f>R8409</f>
        <v>45688</v>
      </c>
      <c r="V8409">
        <f t="shared" si="581"/>
        <v>2213</v>
      </c>
    </row>
    <row r="8410" spans="1:22">
      <c r="A8410">
        <v>127651</v>
      </c>
      <c r="B8410" t="s">
        <v>17</v>
      </c>
      <c r="C8410" t="s">
        <v>18</v>
      </c>
      <c r="D8410" t="s">
        <v>19</v>
      </c>
      <c r="H8410" t="s">
        <v>19</v>
      </c>
      <c r="J8410" t="s">
        <v>30</v>
      </c>
      <c r="K8410" s="7">
        <v>32829</v>
      </c>
      <c r="L8410" t="s">
        <v>154</v>
      </c>
      <c r="M8410" t="s">
        <v>23</v>
      </c>
      <c r="N8410" t="s">
        <v>34</v>
      </c>
      <c r="O8410" s="7">
        <v>43195</v>
      </c>
      <c r="P8410" s="7">
        <v>43084</v>
      </c>
      <c r="Q8410" t="s">
        <v>24</v>
      </c>
      <c r="R8410" s="7">
        <v>45688</v>
      </c>
      <c r="S8410" s="8">
        <f t="shared" si="580"/>
        <v>35.230136986301368</v>
      </c>
      <c r="T8410" t="str">
        <f t="shared" si="579"/>
        <v>35-45</v>
      </c>
      <c r="U8410" s="7">
        <v>43084</v>
      </c>
      <c r="V8410">
        <f t="shared" si="581"/>
        <v>-80</v>
      </c>
    </row>
    <row r="8411" spans="1:22">
      <c r="A8411">
        <v>105886</v>
      </c>
      <c r="B8411" t="s">
        <v>17</v>
      </c>
      <c r="C8411" t="s">
        <v>18</v>
      </c>
      <c r="D8411" t="s">
        <v>19</v>
      </c>
      <c r="H8411" t="s">
        <v>19</v>
      </c>
      <c r="J8411" t="s">
        <v>20</v>
      </c>
      <c r="K8411" s="7">
        <v>16858</v>
      </c>
      <c r="L8411" t="s">
        <v>82</v>
      </c>
      <c r="M8411" t="s">
        <v>27</v>
      </c>
      <c r="N8411" t="s">
        <v>32</v>
      </c>
      <c r="O8411" s="7">
        <v>41589</v>
      </c>
      <c r="P8411" s="7">
        <v>42835</v>
      </c>
      <c r="Q8411" t="s">
        <v>24</v>
      </c>
      <c r="R8411" s="7">
        <v>45688</v>
      </c>
      <c r="S8411" s="8">
        <f t="shared" si="580"/>
        <v>78.986301369863014</v>
      </c>
      <c r="T8411" t="str">
        <f t="shared" si="579"/>
        <v>65+</v>
      </c>
      <c r="U8411" s="7">
        <v>42835</v>
      </c>
      <c r="V8411">
        <f t="shared" si="581"/>
        <v>891</v>
      </c>
    </row>
    <row r="8412" spans="1:22">
      <c r="A8412">
        <v>25368</v>
      </c>
      <c r="B8412" t="s">
        <v>17</v>
      </c>
      <c r="C8412" t="s">
        <v>25</v>
      </c>
      <c r="D8412" t="s">
        <v>19</v>
      </c>
      <c r="H8412" t="s">
        <v>19</v>
      </c>
      <c r="J8412" t="s">
        <v>30</v>
      </c>
      <c r="K8412" s="7">
        <v>12159</v>
      </c>
      <c r="L8412" t="s">
        <v>26</v>
      </c>
      <c r="M8412" t="s">
        <v>27</v>
      </c>
      <c r="N8412" t="s">
        <v>32</v>
      </c>
      <c r="O8412" s="7" t="s">
        <v>36</v>
      </c>
      <c r="P8412" s="7" t="s">
        <v>36</v>
      </c>
      <c r="Q8412" t="s">
        <v>41</v>
      </c>
      <c r="R8412" s="7">
        <v>45688</v>
      </c>
      <c r="S8412" s="8">
        <f t="shared" si="580"/>
        <v>91.860273972602741</v>
      </c>
      <c r="T8412" t="str">
        <f t="shared" si="579"/>
        <v>65+</v>
      </c>
      <c r="U8412" s="7" t="s">
        <v>36</v>
      </c>
      <c r="V8412" t="str">
        <f t="shared" si="581"/>
        <v/>
      </c>
    </row>
    <row r="8413" spans="1:22">
      <c r="A8413">
        <v>107819</v>
      </c>
      <c r="B8413" t="s">
        <v>17</v>
      </c>
      <c r="C8413" t="s">
        <v>18</v>
      </c>
      <c r="D8413" t="s">
        <v>19</v>
      </c>
      <c r="H8413" t="s">
        <v>19</v>
      </c>
      <c r="J8413" t="s">
        <v>20</v>
      </c>
      <c r="K8413" s="7">
        <v>35280</v>
      </c>
      <c r="L8413" t="s">
        <v>74</v>
      </c>
      <c r="M8413" t="s">
        <v>22</v>
      </c>
      <c r="N8413" t="s">
        <v>32</v>
      </c>
      <c r="O8413" s="7">
        <v>41745</v>
      </c>
      <c r="P8413" s="7">
        <v>42844</v>
      </c>
      <c r="Q8413" t="s">
        <v>24</v>
      </c>
      <c r="R8413" s="7">
        <v>45688</v>
      </c>
      <c r="S8413" s="8">
        <f t="shared" si="580"/>
        <v>28.515068493150686</v>
      </c>
      <c r="T8413" t="str">
        <f t="shared" si="579"/>
        <v>25-35</v>
      </c>
      <c r="U8413" s="7">
        <v>42844</v>
      </c>
      <c r="V8413">
        <f t="shared" si="581"/>
        <v>786</v>
      </c>
    </row>
    <row r="8414" spans="1:22">
      <c r="A8414">
        <v>102993</v>
      </c>
      <c r="B8414" t="s">
        <v>17</v>
      </c>
      <c r="C8414" t="s">
        <v>18</v>
      </c>
      <c r="D8414" t="s">
        <v>19</v>
      </c>
      <c r="H8414" t="s">
        <v>19</v>
      </c>
      <c r="J8414" t="s">
        <v>20</v>
      </c>
      <c r="K8414" s="7">
        <v>35212</v>
      </c>
      <c r="L8414" t="s">
        <v>99</v>
      </c>
      <c r="M8414" t="s">
        <v>27</v>
      </c>
      <c r="N8414" t="s">
        <v>34</v>
      </c>
      <c r="O8414" s="7">
        <v>41308</v>
      </c>
      <c r="P8414" s="7">
        <v>41456</v>
      </c>
      <c r="Q8414" t="s">
        <v>36</v>
      </c>
      <c r="R8414" s="7">
        <v>45688</v>
      </c>
      <c r="S8414" s="8">
        <f t="shared" si="580"/>
        <v>28.701369863013699</v>
      </c>
      <c r="T8414" t="str">
        <f t="shared" si="579"/>
        <v>25-35</v>
      </c>
      <c r="U8414" s="7">
        <v>41456</v>
      </c>
      <c r="V8414">
        <f t="shared" si="581"/>
        <v>106</v>
      </c>
    </row>
    <row r="8415" spans="1:22">
      <c r="A8415">
        <v>109597</v>
      </c>
      <c r="B8415" t="s">
        <v>17</v>
      </c>
      <c r="C8415" t="s">
        <v>18</v>
      </c>
      <c r="D8415" t="s">
        <v>19</v>
      </c>
      <c r="H8415" t="s">
        <v>19</v>
      </c>
      <c r="J8415" t="s">
        <v>20</v>
      </c>
      <c r="K8415" s="7">
        <v>36514</v>
      </c>
      <c r="L8415" t="s">
        <v>21</v>
      </c>
      <c r="M8415" t="s">
        <v>22</v>
      </c>
      <c r="N8415" t="s">
        <v>32</v>
      </c>
      <c r="O8415" s="7">
        <v>41935</v>
      </c>
      <c r="P8415" s="7">
        <v>43488</v>
      </c>
      <c r="Q8415" t="s">
        <v>24</v>
      </c>
      <c r="R8415" s="7">
        <v>45688</v>
      </c>
      <c r="S8415" s="8">
        <f t="shared" si="580"/>
        <v>25.134246575342466</v>
      </c>
      <c r="T8415" t="str">
        <f t="shared" si="579"/>
        <v>25-35</v>
      </c>
      <c r="U8415" s="7">
        <v>43488</v>
      </c>
      <c r="V8415">
        <f t="shared" si="581"/>
        <v>1110</v>
      </c>
    </row>
    <row r="8416" spans="1:22">
      <c r="A8416">
        <v>80574</v>
      </c>
      <c r="B8416" t="s">
        <v>17</v>
      </c>
      <c r="C8416" t="s">
        <v>18</v>
      </c>
      <c r="D8416" t="s">
        <v>19</v>
      </c>
      <c r="H8416" t="s">
        <v>19</v>
      </c>
      <c r="J8416" t="s">
        <v>20</v>
      </c>
      <c r="K8416" s="7">
        <v>33964</v>
      </c>
      <c r="L8416" t="s">
        <v>37</v>
      </c>
      <c r="M8416" t="s">
        <v>27</v>
      </c>
      <c r="N8416" t="s">
        <v>43</v>
      </c>
      <c r="O8416" s="7">
        <v>40550</v>
      </c>
      <c r="P8416" s="7">
        <v>44664</v>
      </c>
      <c r="Q8416" t="s">
        <v>55</v>
      </c>
      <c r="R8416" s="7">
        <v>45688</v>
      </c>
      <c r="S8416" s="8">
        <f t="shared" si="580"/>
        <v>32.12054794520548</v>
      </c>
      <c r="T8416" t="str">
        <f t="shared" si="579"/>
        <v>25-35</v>
      </c>
      <c r="U8416" s="7">
        <v>44664</v>
      </c>
      <c r="V8416">
        <f t="shared" si="581"/>
        <v>2939</v>
      </c>
    </row>
    <row r="8417" spans="1:22">
      <c r="A8417">
        <v>108980</v>
      </c>
      <c r="B8417" t="s">
        <v>17</v>
      </c>
      <c r="C8417" t="s">
        <v>18</v>
      </c>
      <c r="D8417" t="s">
        <v>19</v>
      </c>
      <c r="H8417" t="s">
        <v>19</v>
      </c>
      <c r="J8417" t="s">
        <v>20</v>
      </c>
      <c r="K8417" s="7">
        <v>36368</v>
      </c>
      <c r="L8417" t="s">
        <v>79</v>
      </c>
      <c r="M8417" t="s">
        <v>22</v>
      </c>
      <c r="N8417" t="s">
        <v>32</v>
      </c>
      <c r="O8417" s="7">
        <v>41794</v>
      </c>
      <c r="P8417" s="7">
        <v>42055</v>
      </c>
      <c r="Q8417" t="s">
        <v>36</v>
      </c>
      <c r="R8417" s="7">
        <v>45688</v>
      </c>
      <c r="S8417" s="8">
        <f t="shared" si="580"/>
        <v>25.534246575342465</v>
      </c>
      <c r="T8417" t="str">
        <f t="shared" si="579"/>
        <v>25-35</v>
      </c>
      <c r="U8417" s="7">
        <v>42055</v>
      </c>
      <c r="V8417">
        <f t="shared" si="581"/>
        <v>188</v>
      </c>
    </row>
    <row r="8418" spans="1:22">
      <c r="A8418">
        <v>93293</v>
      </c>
      <c r="B8418" t="s">
        <v>17</v>
      </c>
      <c r="C8418" t="s">
        <v>18</v>
      </c>
      <c r="D8418" t="s">
        <v>19</v>
      </c>
      <c r="H8418" t="s">
        <v>19</v>
      </c>
      <c r="J8418" t="s">
        <v>20</v>
      </c>
      <c r="K8418" s="7">
        <v>33629</v>
      </c>
      <c r="L8418" t="s">
        <v>69</v>
      </c>
      <c r="M8418" t="s">
        <v>27</v>
      </c>
      <c r="N8418" t="s">
        <v>32</v>
      </c>
      <c r="O8418" s="7">
        <v>40927</v>
      </c>
      <c r="P8418" s="7">
        <v>41484</v>
      </c>
      <c r="Q8418" t="s">
        <v>36</v>
      </c>
      <c r="R8418" s="7">
        <v>45688</v>
      </c>
      <c r="S8418" s="8">
        <f t="shared" si="580"/>
        <v>33.038356164383565</v>
      </c>
      <c r="T8418" t="str">
        <f t="shared" si="579"/>
        <v>25-35</v>
      </c>
      <c r="U8418" s="7">
        <v>41484</v>
      </c>
      <c r="V8418">
        <f t="shared" si="581"/>
        <v>398</v>
      </c>
    </row>
    <row r="8419" spans="1:22">
      <c r="A8419">
        <v>123997</v>
      </c>
      <c r="B8419" t="s">
        <v>17</v>
      </c>
      <c r="C8419" t="s">
        <v>18</v>
      </c>
      <c r="D8419" t="s">
        <v>19</v>
      </c>
      <c r="H8419" t="s">
        <v>19</v>
      </c>
      <c r="J8419" t="s">
        <v>20</v>
      </c>
      <c r="K8419" s="7">
        <v>36681</v>
      </c>
      <c r="L8419" t="s">
        <v>48</v>
      </c>
      <c r="M8419" t="s">
        <v>27</v>
      </c>
      <c r="N8419" t="s">
        <v>34</v>
      </c>
      <c r="O8419" s="7">
        <v>42957</v>
      </c>
      <c r="P8419" s="7">
        <v>42957</v>
      </c>
      <c r="Q8419" t="s">
        <v>24</v>
      </c>
      <c r="R8419" s="7">
        <v>45688</v>
      </c>
      <c r="S8419" s="8">
        <f t="shared" si="580"/>
        <v>24.676712328767124</v>
      </c>
      <c r="T8419" t="str">
        <f t="shared" si="579"/>
        <v>16-25</v>
      </c>
      <c r="U8419" s="7">
        <v>42957</v>
      </c>
      <c r="V8419">
        <f t="shared" si="581"/>
        <v>1</v>
      </c>
    </row>
    <row r="8420" spans="1:22">
      <c r="A8420">
        <v>93445</v>
      </c>
      <c r="B8420" t="s">
        <v>17</v>
      </c>
      <c r="C8420" t="s">
        <v>18</v>
      </c>
      <c r="D8420" t="s">
        <v>19</v>
      </c>
      <c r="H8420" t="s">
        <v>19</v>
      </c>
      <c r="J8420" t="s">
        <v>20</v>
      </c>
      <c r="K8420" s="7">
        <v>32149</v>
      </c>
      <c r="L8420" t="s">
        <v>72</v>
      </c>
      <c r="M8420" t="s">
        <v>22</v>
      </c>
      <c r="N8420" t="s">
        <v>32</v>
      </c>
      <c r="O8420" s="7">
        <v>40209</v>
      </c>
      <c r="P8420" s="7">
        <v>41034</v>
      </c>
      <c r="Q8420" t="s">
        <v>36</v>
      </c>
      <c r="R8420" s="7">
        <v>45688</v>
      </c>
      <c r="S8420" s="8">
        <f t="shared" si="580"/>
        <v>37.093150684931508</v>
      </c>
      <c r="T8420" t="str">
        <f t="shared" si="579"/>
        <v>35-45</v>
      </c>
      <c r="U8420" s="7">
        <v>41034</v>
      </c>
      <c r="V8420">
        <f t="shared" si="581"/>
        <v>590</v>
      </c>
    </row>
    <row r="8421" spans="1:22">
      <c r="A8421">
        <v>106702</v>
      </c>
      <c r="B8421" t="s">
        <v>17</v>
      </c>
      <c r="C8421" t="s">
        <v>18</v>
      </c>
      <c r="D8421" t="s">
        <v>19</v>
      </c>
      <c r="H8421" t="s">
        <v>19</v>
      </c>
      <c r="J8421" t="s">
        <v>20</v>
      </c>
      <c r="K8421" s="7">
        <v>31464</v>
      </c>
      <c r="L8421" t="s">
        <v>101</v>
      </c>
      <c r="M8421" t="s">
        <v>22</v>
      </c>
      <c r="N8421" t="s">
        <v>34</v>
      </c>
      <c r="O8421" s="7">
        <v>41690</v>
      </c>
      <c r="P8421" s="7">
        <v>41974</v>
      </c>
      <c r="Q8421" t="s">
        <v>36</v>
      </c>
      <c r="R8421" s="7">
        <v>45688</v>
      </c>
      <c r="S8421" s="8">
        <f t="shared" si="580"/>
        <v>38.969863013698628</v>
      </c>
      <c r="T8421" t="str">
        <f t="shared" si="579"/>
        <v>35-45</v>
      </c>
      <c r="U8421" s="7">
        <v>41974</v>
      </c>
      <c r="V8421">
        <f t="shared" si="581"/>
        <v>203</v>
      </c>
    </row>
    <row r="8422" spans="1:22">
      <c r="A8422">
        <v>159344</v>
      </c>
      <c r="B8422" t="s">
        <v>17</v>
      </c>
      <c r="C8422" t="s">
        <v>18</v>
      </c>
      <c r="D8422" t="s">
        <v>19</v>
      </c>
      <c r="H8422" t="s">
        <v>19</v>
      </c>
      <c r="J8422" t="s">
        <v>20</v>
      </c>
      <c r="K8422" s="7">
        <v>30642</v>
      </c>
      <c r="L8422" t="s">
        <v>78</v>
      </c>
      <c r="M8422" t="s">
        <v>22</v>
      </c>
      <c r="N8422" t="s">
        <v>23</v>
      </c>
      <c r="O8422" s="7">
        <v>44959</v>
      </c>
      <c r="P8422" s="7">
        <v>45183</v>
      </c>
      <c r="Q8422" t="s">
        <v>24</v>
      </c>
      <c r="R8422" s="7">
        <v>45688</v>
      </c>
      <c r="S8422" s="8">
        <f t="shared" si="580"/>
        <v>41.221917808219175</v>
      </c>
      <c r="T8422" t="str">
        <f t="shared" si="579"/>
        <v>35-45</v>
      </c>
      <c r="U8422" s="7">
        <v>45183</v>
      </c>
      <c r="V8422">
        <f t="shared" si="581"/>
        <v>161</v>
      </c>
    </row>
    <row r="8423" spans="1:22">
      <c r="A8423">
        <v>107538</v>
      </c>
      <c r="B8423" t="s">
        <v>17</v>
      </c>
      <c r="C8423" t="s">
        <v>18</v>
      </c>
      <c r="D8423" t="s">
        <v>19</v>
      </c>
      <c r="H8423" t="s">
        <v>19</v>
      </c>
      <c r="J8423" t="s">
        <v>20</v>
      </c>
      <c r="K8423" s="7">
        <v>35871</v>
      </c>
      <c r="L8423" t="s">
        <v>59</v>
      </c>
      <c r="M8423" t="s">
        <v>27</v>
      </c>
      <c r="N8423" t="s">
        <v>34</v>
      </c>
      <c r="O8423" s="7">
        <v>41884</v>
      </c>
      <c r="P8423" s="7">
        <v>42592</v>
      </c>
      <c r="Q8423" t="s">
        <v>41</v>
      </c>
      <c r="R8423" s="7">
        <v>45688</v>
      </c>
      <c r="S8423" s="8">
        <f t="shared" si="580"/>
        <v>26.895890410958906</v>
      </c>
      <c r="T8423" t="str">
        <f t="shared" si="579"/>
        <v>25-35</v>
      </c>
      <c r="U8423" s="7">
        <v>42592</v>
      </c>
      <c r="V8423">
        <f t="shared" si="581"/>
        <v>507</v>
      </c>
    </row>
    <row r="8424" spans="1:22">
      <c r="A8424">
        <v>153873</v>
      </c>
      <c r="B8424" t="s">
        <v>17</v>
      </c>
      <c r="C8424" t="s">
        <v>18</v>
      </c>
      <c r="D8424" t="s">
        <v>19</v>
      </c>
      <c r="H8424" t="s">
        <v>19</v>
      </c>
      <c r="J8424" t="s">
        <v>20</v>
      </c>
      <c r="K8424" s="7">
        <v>38348</v>
      </c>
      <c r="L8424" t="s">
        <v>128</v>
      </c>
      <c r="M8424" t="s">
        <v>22</v>
      </c>
      <c r="N8424" t="s">
        <v>86</v>
      </c>
      <c r="O8424" s="7" t="s">
        <v>36</v>
      </c>
      <c r="P8424" s="7" t="s">
        <v>36</v>
      </c>
      <c r="Q8424" t="s">
        <v>36</v>
      </c>
      <c r="R8424" s="7">
        <v>45688</v>
      </c>
      <c r="S8424" s="8">
        <f t="shared" si="580"/>
        <v>20.109589041095891</v>
      </c>
      <c r="T8424" t="str">
        <f t="shared" si="579"/>
        <v>16-25</v>
      </c>
      <c r="U8424" s="7" t="s">
        <v>36</v>
      </c>
      <c r="V8424" t="str">
        <f t="shared" si="581"/>
        <v/>
      </c>
    </row>
    <row r="8425" spans="1:22">
      <c r="A8425">
        <v>108123</v>
      </c>
      <c r="B8425" t="s">
        <v>17</v>
      </c>
      <c r="C8425" t="s">
        <v>18</v>
      </c>
      <c r="D8425" t="s">
        <v>19</v>
      </c>
      <c r="H8425" t="s">
        <v>19</v>
      </c>
      <c r="J8425" t="s">
        <v>20</v>
      </c>
      <c r="K8425" s="7">
        <v>33530</v>
      </c>
      <c r="L8425" t="s">
        <v>48</v>
      </c>
      <c r="M8425" t="s">
        <v>27</v>
      </c>
      <c r="N8425" t="s">
        <v>32</v>
      </c>
      <c r="O8425" s="7">
        <v>41729</v>
      </c>
      <c r="P8425" s="7">
        <v>41817</v>
      </c>
      <c r="Q8425" t="s">
        <v>36</v>
      </c>
      <c r="R8425" s="7">
        <v>45688</v>
      </c>
      <c r="S8425" s="8">
        <f t="shared" si="580"/>
        <v>33.30958904109589</v>
      </c>
      <c r="T8425" t="str">
        <f t="shared" si="579"/>
        <v>25-35</v>
      </c>
      <c r="U8425" s="7">
        <v>41817</v>
      </c>
      <c r="V8425">
        <f t="shared" si="581"/>
        <v>65</v>
      </c>
    </row>
    <row r="8426" spans="1:22">
      <c r="A8426">
        <v>109119</v>
      </c>
      <c r="B8426" t="s">
        <v>17</v>
      </c>
      <c r="C8426" t="s">
        <v>18</v>
      </c>
      <c r="D8426" t="s">
        <v>19</v>
      </c>
      <c r="H8426" t="s">
        <v>19</v>
      </c>
      <c r="J8426" t="s">
        <v>20</v>
      </c>
      <c r="K8426" s="7">
        <v>35309</v>
      </c>
      <c r="L8426" t="s">
        <v>83</v>
      </c>
      <c r="M8426" t="s">
        <v>27</v>
      </c>
      <c r="N8426" t="s">
        <v>34</v>
      </c>
      <c r="O8426" s="7">
        <v>41950</v>
      </c>
      <c r="P8426" s="7">
        <v>42674</v>
      </c>
      <c r="Q8426" t="s">
        <v>41</v>
      </c>
      <c r="R8426" s="7">
        <v>45688</v>
      </c>
      <c r="S8426" s="8">
        <f t="shared" si="580"/>
        <v>28.435616438356163</v>
      </c>
      <c r="T8426" t="str">
        <f t="shared" si="579"/>
        <v>25-35</v>
      </c>
      <c r="U8426" s="7">
        <v>42674</v>
      </c>
      <c r="V8426">
        <f t="shared" si="581"/>
        <v>517</v>
      </c>
    </row>
    <row r="8427" spans="1:22">
      <c r="A8427">
        <v>116299</v>
      </c>
      <c r="B8427" t="s">
        <v>17</v>
      </c>
      <c r="C8427" t="s">
        <v>18</v>
      </c>
      <c r="D8427" t="s">
        <v>19</v>
      </c>
      <c r="H8427" t="s">
        <v>19</v>
      </c>
      <c r="J8427" t="s">
        <v>30</v>
      </c>
      <c r="K8427" s="7">
        <v>23788</v>
      </c>
      <c r="L8427" t="s">
        <v>21</v>
      </c>
      <c r="M8427" t="s">
        <v>22</v>
      </c>
      <c r="N8427" t="s">
        <v>34</v>
      </c>
      <c r="O8427" s="7">
        <v>42537</v>
      </c>
      <c r="P8427" s="7">
        <v>43586</v>
      </c>
      <c r="Q8427" t="s">
        <v>24</v>
      </c>
      <c r="R8427" s="7">
        <v>45688</v>
      </c>
      <c r="S8427" s="8">
        <f t="shared" si="580"/>
        <v>60</v>
      </c>
      <c r="T8427" t="str">
        <f t="shared" si="579"/>
        <v>55-65</v>
      </c>
      <c r="U8427" s="7">
        <v>43586</v>
      </c>
      <c r="V8427">
        <f t="shared" si="581"/>
        <v>750</v>
      </c>
    </row>
    <row r="8428" spans="1:22">
      <c r="A8428">
        <v>115894</v>
      </c>
      <c r="B8428" t="s">
        <v>17</v>
      </c>
      <c r="C8428" t="s">
        <v>18</v>
      </c>
      <c r="D8428" t="s">
        <v>19</v>
      </c>
      <c r="H8428" t="s">
        <v>19</v>
      </c>
      <c r="J8428" t="s">
        <v>30</v>
      </c>
      <c r="K8428" s="7">
        <v>36898</v>
      </c>
      <c r="L8428" t="s">
        <v>101</v>
      </c>
      <c r="M8428" t="s">
        <v>22</v>
      </c>
      <c r="N8428" t="s">
        <v>36</v>
      </c>
      <c r="O8428" s="7">
        <v>42403</v>
      </c>
      <c r="P8428" s="7">
        <v>42522</v>
      </c>
      <c r="Q8428" t="s">
        <v>77</v>
      </c>
      <c r="R8428" s="7">
        <v>45688</v>
      </c>
      <c r="S8428" s="8">
        <f t="shared" si="580"/>
        <v>24.082191780821919</v>
      </c>
      <c r="T8428" t="str">
        <f t="shared" si="579"/>
        <v>16-25</v>
      </c>
      <c r="U8428" s="7">
        <v>42522</v>
      </c>
      <c r="V8428">
        <f t="shared" si="581"/>
        <v>86</v>
      </c>
    </row>
    <row r="8429" spans="1:22">
      <c r="A8429">
        <v>94406</v>
      </c>
      <c r="B8429" t="s">
        <v>17</v>
      </c>
      <c r="C8429" t="s">
        <v>18</v>
      </c>
      <c r="D8429" t="s">
        <v>19</v>
      </c>
      <c r="H8429" t="s">
        <v>19</v>
      </c>
      <c r="J8429" t="s">
        <v>30</v>
      </c>
      <c r="K8429" s="7">
        <v>17146</v>
      </c>
      <c r="L8429" t="s">
        <v>35</v>
      </c>
      <c r="M8429" t="s">
        <v>27</v>
      </c>
      <c r="N8429" t="s">
        <v>34</v>
      </c>
      <c r="O8429" s="7">
        <v>41045</v>
      </c>
      <c r="P8429" s="7">
        <v>44620</v>
      </c>
      <c r="Q8429" t="s">
        <v>55</v>
      </c>
      <c r="R8429" s="7">
        <v>45688</v>
      </c>
      <c r="S8429" s="8">
        <f t="shared" si="580"/>
        <v>78.197260273972603</v>
      </c>
      <c r="T8429" t="str">
        <f t="shared" si="579"/>
        <v>65+</v>
      </c>
      <c r="U8429" s="7">
        <v>44620</v>
      </c>
      <c r="V8429">
        <f t="shared" si="581"/>
        <v>2554</v>
      </c>
    </row>
    <row r="8430" spans="1:22">
      <c r="A8430">
        <v>169290</v>
      </c>
      <c r="B8430" t="s">
        <v>17</v>
      </c>
      <c r="C8430" t="s">
        <v>25</v>
      </c>
      <c r="D8430" t="s">
        <v>19</v>
      </c>
      <c r="H8430" t="s">
        <v>19</v>
      </c>
      <c r="J8430" t="s">
        <v>30</v>
      </c>
      <c r="K8430" s="7">
        <v>39508</v>
      </c>
      <c r="L8430" t="s">
        <v>172</v>
      </c>
      <c r="M8430" t="s">
        <v>22</v>
      </c>
      <c r="N8430" t="s">
        <v>34</v>
      </c>
      <c r="O8430" s="7">
        <v>45556</v>
      </c>
      <c r="P8430" s="7" t="s">
        <v>29</v>
      </c>
      <c r="Q8430" t="s">
        <v>24</v>
      </c>
      <c r="R8430" s="7">
        <v>45688</v>
      </c>
      <c r="S8430" s="8">
        <f t="shared" si="580"/>
        <v>16.931506849315067</v>
      </c>
      <c r="T8430" t="str">
        <f t="shared" si="579"/>
        <v>16-25</v>
      </c>
      <c r="U8430" s="7">
        <f>R8430</f>
        <v>45688</v>
      </c>
      <c r="V8430">
        <f t="shared" si="581"/>
        <v>95</v>
      </c>
    </row>
    <row r="8431" spans="1:22">
      <c r="A8431">
        <v>141418</v>
      </c>
      <c r="B8431" t="s">
        <v>17</v>
      </c>
      <c r="C8431" t="s">
        <v>18</v>
      </c>
      <c r="D8431" t="s">
        <v>19</v>
      </c>
      <c r="H8431" t="s">
        <v>19</v>
      </c>
      <c r="J8431" t="s">
        <v>30</v>
      </c>
      <c r="K8431" s="7">
        <v>33943</v>
      </c>
      <c r="L8431" t="s">
        <v>48</v>
      </c>
      <c r="M8431" t="s">
        <v>27</v>
      </c>
      <c r="N8431" t="s">
        <v>40</v>
      </c>
      <c r="O8431" s="7">
        <v>43810</v>
      </c>
      <c r="P8431" s="7">
        <v>44298</v>
      </c>
      <c r="Q8431" t="s">
        <v>24</v>
      </c>
      <c r="R8431" s="7">
        <v>45688</v>
      </c>
      <c r="S8431" s="8">
        <f t="shared" si="580"/>
        <v>32.178082191780824</v>
      </c>
      <c r="T8431" t="str">
        <f t="shared" si="579"/>
        <v>25-35</v>
      </c>
      <c r="U8431" s="7">
        <v>44298</v>
      </c>
      <c r="V8431">
        <f t="shared" si="581"/>
        <v>349</v>
      </c>
    </row>
    <row r="8432" spans="1:22">
      <c r="A8432">
        <v>117201</v>
      </c>
      <c r="B8432" t="s">
        <v>17</v>
      </c>
      <c r="C8432" t="s">
        <v>18</v>
      </c>
      <c r="D8432" t="s">
        <v>19</v>
      </c>
      <c r="H8432" t="s">
        <v>19</v>
      </c>
      <c r="J8432" t="s">
        <v>30</v>
      </c>
      <c r="K8432" s="7">
        <v>15831</v>
      </c>
      <c r="L8432" t="s">
        <v>37</v>
      </c>
      <c r="M8432" t="s">
        <v>27</v>
      </c>
      <c r="N8432" t="s">
        <v>34</v>
      </c>
      <c r="O8432" s="7">
        <v>42487</v>
      </c>
      <c r="P8432" s="7">
        <v>43448</v>
      </c>
      <c r="Q8432" t="s">
        <v>24</v>
      </c>
      <c r="R8432" s="7">
        <v>45688</v>
      </c>
      <c r="S8432" s="8">
        <f t="shared" si="580"/>
        <v>81.8</v>
      </c>
      <c r="T8432" t="str">
        <f t="shared" si="579"/>
        <v>65+</v>
      </c>
      <c r="U8432" s="7">
        <v>43448</v>
      </c>
      <c r="V8432">
        <f t="shared" si="581"/>
        <v>688</v>
      </c>
    </row>
    <row r="8433" spans="1:22">
      <c r="A8433">
        <v>100843</v>
      </c>
      <c r="B8433" t="s">
        <v>17</v>
      </c>
      <c r="C8433" t="s">
        <v>18</v>
      </c>
      <c r="D8433" t="s">
        <v>19</v>
      </c>
      <c r="H8433" t="s">
        <v>19</v>
      </c>
      <c r="J8433" t="s">
        <v>30</v>
      </c>
      <c r="K8433" s="7">
        <v>33530</v>
      </c>
      <c r="L8433" t="s">
        <v>35</v>
      </c>
      <c r="M8433" t="s">
        <v>27</v>
      </c>
      <c r="N8433" t="s">
        <v>32</v>
      </c>
      <c r="O8433" s="7">
        <v>41131</v>
      </c>
      <c r="P8433" s="7">
        <v>42233</v>
      </c>
      <c r="Q8433" t="s">
        <v>24</v>
      </c>
      <c r="R8433" s="7">
        <v>45688</v>
      </c>
      <c r="S8433" s="8">
        <f t="shared" si="580"/>
        <v>33.30958904109589</v>
      </c>
      <c r="T8433" t="str">
        <f t="shared" si="579"/>
        <v>25-35</v>
      </c>
      <c r="U8433" s="7">
        <v>42233</v>
      </c>
      <c r="V8433">
        <f t="shared" si="581"/>
        <v>787</v>
      </c>
    </row>
    <row r="8434" spans="1:22">
      <c r="A8434">
        <v>137045</v>
      </c>
      <c r="B8434" t="s">
        <v>17</v>
      </c>
      <c r="C8434" t="s">
        <v>18</v>
      </c>
      <c r="D8434" t="s">
        <v>19</v>
      </c>
      <c r="H8434" t="s">
        <v>19</v>
      </c>
      <c r="J8434" t="s">
        <v>30</v>
      </c>
      <c r="K8434" s="7">
        <v>30384</v>
      </c>
      <c r="L8434" t="s">
        <v>48</v>
      </c>
      <c r="M8434" t="s">
        <v>27</v>
      </c>
      <c r="N8434" t="s">
        <v>34</v>
      </c>
      <c r="O8434" s="7">
        <v>43670</v>
      </c>
      <c r="P8434" s="7">
        <v>44777</v>
      </c>
      <c r="Q8434" t="s">
        <v>24</v>
      </c>
      <c r="R8434" s="7">
        <v>45688</v>
      </c>
      <c r="S8434" s="8">
        <f t="shared" si="580"/>
        <v>41.92876712328767</v>
      </c>
      <c r="T8434" t="str">
        <f t="shared" si="579"/>
        <v>35-45</v>
      </c>
      <c r="U8434" s="7">
        <v>44777</v>
      </c>
      <c r="V8434">
        <f t="shared" si="581"/>
        <v>792</v>
      </c>
    </row>
    <row r="8435" spans="1:22">
      <c r="A8435">
        <v>81072</v>
      </c>
      <c r="B8435" t="s">
        <v>17</v>
      </c>
      <c r="C8435" t="s">
        <v>18</v>
      </c>
      <c r="D8435" t="s">
        <v>46</v>
      </c>
      <c r="E8435" t="s">
        <v>524</v>
      </c>
      <c r="F8435" t="s">
        <v>153</v>
      </c>
      <c r="G8435" t="s">
        <v>64</v>
      </c>
      <c r="H8435" t="s">
        <v>19</v>
      </c>
      <c r="J8435" t="s">
        <v>30</v>
      </c>
      <c r="K8435" s="7">
        <v>17617</v>
      </c>
      <c r="L8435" t="s">
        <v>26</v>
      </c>
      <c r="M8435" t="s">
        <v>27</v>
      </c>
      <c r="N8435" t="s">
        <v>34</v>
      </c>
      <c r="O8435" s="7">
        <v>39331</v>
      </c>
      <c r="P8435" s="7">
        <v>41141</v>
      </c>
      <c r="Q8435" t="s">
        <v>36</v>
      </c>
      <c r="R8435" s="7">
        <v>45688</v>
      </c>
      <c r="S8435" s="8">
        <f t="shared" si="580"/>
        <v>76.906849315068499</v>
      </c>
      <c r="T8435" t="str">
        <f t="shared" si="579"/>
        <v>65+</v>
      </c>
      <c r="U8435" s="7">
        <v>41141</v>
      </c>
      <c r="V8435">
        <f t="shared" si="581"/>
        <v>1293</v>
      </c>
    </row>
    <row r="8436" spans="1:22">
      <c r="A8436">
        <v>56370</v>
      </c>
      <c r="B8436" t="s">
        <v>17</v>
      </c>
      <c r="C8436" t="s">
        <v>18</v>
      </c>
      <c r="D8436" t="s">
        <v>19</v>
      </c>
      <c r="H8436" t="s">
        <v>19</v>
      </c>
      <c r="J8436" t="s">
        <v>30</v>
      </c>
      <c r="K8436" s="7">
        <v>19136</v>
      </c>
      <c r="L8436" t="s">
        <v>26</v>
      </c>
      <c r="M8436" t="s">
        <v>27</v>
      </c>
      <c r="N8436" t="s">
        <v>32</v>
      </c>
      <c r="O8436" s="7">
        <v>1</v>
      </c>
      <c r="P8436" s="7">
        <v>1</v>
      </c>
      <c r="Q8436" t="s">
        <v>36</v>
      </c>
      <c r="R8436" s="7">
        <v>45688</v>
      </c>
      <c r="S8436" s="8">
        <f t="shared" si="580"/>
        <v>72.745205479452054</v>
      </c>
      <c r="T8436" t="str">
        <f t="shared" si="579"/>
        <v>65+</v>
      </c>
      <c r="U8436" s="7">
        <v>1</v>
      </c>
    </row>
    <row r="8437" spans="1:22">
      <c r="A8437">
        <v>81071</v>
      </c>
      <c r="B8437" t="s">
        <v>17</v>
      </c>
      <c r="C8437" t="s">
        <v>18</v>
      </c>
      <c r="D8437" t="s">
        <v>19</v>
      </c>
      <c r="H8437" t="s">
        <v>19</v>
      </c>
      <c r="J8437" t="s">
        <v>20</v>
      </c>
      <c r="K8437" s="7">
        <v>17617</v>
      </c>
      <c r="L8437" t="s">
        <v>35</v>
      </c>
      <c r="M8437" t="s">
        <v>27</v>
      </c>
      <c r="N8437" t="s">
        <v>34</v>
      </c>
      <c r="O8437" s="7">
        <v>40304</v>
      </c>
      <c r="P8437" s="7">
        <v>44410</v>
      </c>
      <c r="Q8437" t="s">
        <v>55</v>
      </c>
      <c r="R8437" s="7">
        <v>45688</v>
      </c>
      <c r="S8437" s="8">
        <f t="shared" si="580"/>
        <v>76.906849315068499</v>
      </c>
      <c r="T8437" t="str">
        <f t="shared" si="579"/>
        <v>65+</v>
      </c>
      <c r="U8437" s="7">
        <v>44410</v>
      </c>
      <c r="V8437">
        <f t="shared" si="581"/>
        <v>2933</v>
      </c>
    </row>
    <row r="8438" spans="1:22">
      <c r="A8438">
        <v>167345</v>
      </c>
      <c r="B8438" t="s">
        <v>17</v>
      </c>
      <c r="C8438" t="s">
        <v>25</v>
      </c>
      <c r="D8438" t="s">
        <v>19</v>
      </c>
      <c r="H8438" t="s">
        <v>19</v>
      </c>
      <c r="J8438" t="s">
        <v>20</v>
      </c>
      <c r="K8438" s="7">
        <v>15842</v>
      </c>
      <c r="L8438" t="s">
        <v>26</v>
      </c>
      <c r="M8438" t="s">
        <v>27</v>
      </c>
      <c r="N8438" t="s">
        <v>43</v>
      </c>
      <c r="O8438" s="7">
        <v>45446</v>
      </c>
      <c r="P8438" s="7" t="s">
        <v>29</v>
      </c>
      <c r="Q8438" t="s">
        <v>24</v>
      </c>
      <c r="R8438" s="7">
        <v>45688</v>
      </c>
      <c r="S8438" s="8">
        <f t="shared" si="580"/>
        <v>81.769863013698625</v>
      </c>
      <c r="T8438" t="str">
        <f t="shared" si="579"/>
        <v>65+</v>
      </c>
      <c r="U8438" s="7">
        <f t="shared" ref="U8438:U8439" si="582">R8438</f>
        <v>45688</v>
      </c>
      <c r="V8438">
        <f t="shared" si="581"/>
        <v>175</v>
      </c>
    </row>
    <row r="8439" spans="1:22">
      <c r="A8439">
        <v>168704</v>
      </c>
      <c r="B8439" t="s">
        <v>17</v>
      </c>
      <c r="C8439" t="s">
        <v>25</v>
      </c>
      <c r="D8439" t="s">
        <v>19</v>
      </c>
      <c r="H8439" t="s">
        <v>19</v>
      </c>
      <c r="J8439" t="s">
        <v>20</v>
      </c>
      <c r="K8439" s="7">
        <v>22849</v>
      </c>
      <c r="L8439" t="s">
        <v>44</v>
      </c>
      <c r="M8439" t="s">
        <v>27</v>
      </c>
      <c r="N8439" t="s">
        <v>34</v>
      </c>
      <c r="O8439" s="7">
        <v>45533</v>
      </c>
      <c r="P8439" s="7" t="s">
        <v>29</v>
      </c>
      <c r="Q8439" t="s">
        <v>24</v>
      </c>
      <c r="R8439" s="7">
        <v>45688</v>
      </c>
      <c r="S8439" s="8">
        <f t="shared" si="580"/>
        <v>62.57260273972603</v>
      </c>
      <c r="T8439" t="str">
        <f t="shared" si="579"/>
        <v>55-65</v>
      </c>
      <c r="U8439" s="7">
        <f t="shared" si="582"/>
        <v>45688</v>
      </c>
      <c r="V8439">
        <f t="shared" si="581"/>
        <v>112</v>
      </c>
    </row>
    <row r="8440" spans="1:22">
      <c r="A8440">
        <v>112805</v>
      </c>
      <c r="B8440" t="s">
        <v>17</v>
      </c>
      <c r="C8440" t="s">
        <v>18</v>
      </c>
      <c r="D8440" t="s">
        <v>19</v>
      </c>
      <c r="H8440" t="s">
        <v>19</v>
      </c>
      <c r="J8440" t="s">
        <v>20</v>
      </c>
      <c r="K8440" s="7">
        <v>17118</v>
      </c>
      <c r="L8440" t="s">
        <v>69</v>
      </c>
      <c r="M8440" t="s">
        <v>27</v>
      </c>
      <c r="N8440" t="s">
        <v>32</v>
      </c>
      <c r="O8440" s="7">
        <v>42189</v>
      </c>
      <c r="P8440" s="7">
        <v>43488</v>
      </c>
      <c r="Q8440" t="s">
        <v>24</v>
      </c>
      <c r="R8440" s="7">
        <v>45688</v>
      </c>
      <c r="S8440" s="8">
        <f t="shared" si="580"/>
        <v>78.273972602739732</v>
      </c>
      <c r="T8440" t="str">
        <f t="shared" si="579"/>
        <v>65+</v>
      </c>
      <c r="U8440" s="7">
        <v>43488</v>
      </c>
      <c r="V8440">
        <f t="shared" si="581"/>
        <v>928</v>
      </c>
    </row>
    <row r="8441" spans="1:22">
      <c r="A8441">
        <v>105613</v>
      </c>
      <c r="B8441" t="s">
        <v>17</v>
      </c>
      <c r="C8441" t="s">
        <v>18</v>
      </c>
      <c r="D8441" t="s">
        <v>19</v>
      </c>
      <c r="H8441" t="s">
        <v>19</v>
      </c>
      <c r="J8441" t="s">
        <v>20</v>
      </c>
      <c r="K8441" s="7">
        <v>20824</v>
      </c>
      <c r="L8441" t="s">
        <v>48</v>
      </c>
      <c r="M8441" t="s">
        <v>27</v>
      </c>
      <c r="N8441" t="s">
        <v>32</v>
      </c>
      <c r="O8441" s="7">
        <v>40664</v>
      </c>
      <c r="P8441" s="7">
        <v>43910</v>
      </c>
      <c r="Q8441" t="s">
        <v>24</v>
      </c>
      <c r="R8441" s="7">
        <v>45688</v>
      </c>
      <c r="S8441" s="8">
        <f t="shared" si="580"/>
        <v>68.120547945205473</v>
      </c>
      <c r="T8441" t="str">
        <f t="shared" si="579"/>
        <v>65+</v>
      </c>
      <c r="U8441" s="7">
        <v>43910</v>
      </c>
      <c r="V8441">
        <f t="shared" si="581"/>
        <v>2320</v>
      </c>
    </row>
    <row r="8442" spans="1:22">
      <c r="A8442">
        <v>82462</v>
      </c>
      <c r="B8442" t="s">
        <v>17</v>
      </c>
      <c r="C8442" t="s">
        <v>18</v>
      </c>
      <c r="D8442" t="s">
        <v>19</v>
      </c>
      <c r="H8442" t="s">
        <v>19</v>
      </c>
      <c r="J8442" t="s">
        <v>20</v>
      </c>
      <c r="K8442" s="7">
        <v>17762</v>
      </c>
      <c r="L8442" t="s">
        <v>37</v>
      </c>
      <c r="M8442" t="s">
        <v>22</v>
      </c>
      <c r="N8442" t="s">
        <v>32</v>
      </c>
      <c r="O8442" s="7">
        <v>40812</v>
      </c>
      <c r="P8442" s="7">
        <v>41263</v>
      </c>
      <c r="Q8442" t="s">
        <v>36</v>
      </c>
      <c r="R8442" s="7">
        <v>45688</v>
      </c>
      <c r="S8442" s="8">
        <f t="shared" si="580"/>
        <v>76.509589041095893</v>
      </c>
      <c r="T8442" t="str">
        <f t="shared" si="579"/>
        <v>65+</v>
      </c>
      <c r="U8442" s="7">
        <v>41263</v>
      </c>
      <c r="V8442">
        <f t="shared" si="581"/>
        <v>324</v>
      </c>
    </row>
    <row r="8443" spans="1:22">
      <c r="A8443">
        <v>94170</v>
      </c>
      <c r="B8443" t="s">
        <v>17</v>
      </c>
      <c r="C8443" t="s">
        <v>18</v>
      </c>
      <c r="D8443" t="s">
        <v>19</v>
      </c>
      <c r="H8443" t="s">
        <v>19</v>
      </c>
      <c r="J8443" t="s">
        <v>20</v>
      </c>
      <c r="K8443" s="7">
        <v>22733</v>
      </c>
      <c r="L8443" t="s">
        <v>21</v>
      </c>
      <c r="M8443" t="s">
        <v>22</v>
      </c>
      <c r="N8443" t="s">
        <v>32</v>
      </c>
      <c r="O8443" s="7">
        <v>40983</v>
      </c>
      <c r="P8443" s="7">
        <v>41508</v>
      </c>
      <c r="Q8443" t="s">
        <v>36</v>
      </c>
      <c r="R8443" s="7">
        <v>45688</v>
      </c>
      <c r="S8443" s="8">
        <f t="shared" si="580"/>
        <v>62.890410958904113</v>
      </c>
      <c r="T8443" t="str">
        <f t="shared" si="579"/>
        <v>55-65</v>
      </c>
      <c r="U8443" s="7">
        <v>41508</v>
      </c>
      <c r="V8443">
        <f t="shared" si="581"/>
        <v>376</v>
      </c>
    </row>
    <row r="8444" spans="1:22">
      <c r="A8444">
        <v>135892</v>
      </c>
      <c r="B8444" t="s">
        <v>17</v>
      </c>
      <c r="C8444" t="s">
        <v>18</v>
      </c>
      <c r="D8444" t="s">
        <v>19</v>
      </c>
      <c r="H8444" t="s">
        <v>19</v>
      </c>
      <c r="J8444" t="s">
        <v>20</v>
      </c>
      <c r="K8444" s="7">
        <v>20996</v>
      </c>
      <c r="L8444" t="s">
        <v>37</v>
      </c>
      <c r="M8444" t="s">
        <v>27</v>
      </c>
      <c r="N8444" t="s">
        <v>34</v>
      </c>
      <c r="O8444" s="7" t="s">
        <v>36</v>
      </c>
      <c r="P8444" s="7" t="s">
        <v>36</v>
      </c>
      <c r="Q8444" t="s">
        <v>36</v>
      </c>
      <c r="R8444" s="7">
        <v>45688</v>
      </c>
      <c r="S8444" s="8">
        <f t="shared" si="580"/>
        <v>67.649315068493152</v>
      </c>
      <c r="T8444" t="str">
        <f t="shared" si="579"/>
        <v>65+</v>
      </c>
      <c r="U8444" s="7" t="s">
        <v>36</v>
      </c>
      <c r="V8444" t="str">
        <f t="shared" si="581"/>
        <v/>
      </c>
    </row>
    <row r="8445" spans="1:22">
      <c r="A8445">
        <v>153018</v>
      </c>
      <c r="B8445" t="s">
        <v>17</v>
      </c>
      <c r="C8445" t="s">
        <v>18</v>
      </c>
      <c r="D8445" t="s">
        <v>19</v>
      </c>
      <c r="H8445" t="s">
        <v>19</v>
      </c>
      <c r="J8445" t="s">
        <v>20</v>
      </c>
      <c r="K8445" s="7">
        <v>21847</v>
      </c>
      <c r="L8445" t="s">
        <v>73</v>
      </c>
      <c r="M8445" t="s">
        <v>22</v>
      </c>
      <c r="N8445" t="s">
        <v>34</v>
      </c>
      <c r="O8445" s="7">
        <v>44570</v>
      </c>
      <c r="P8445" s="7">
        <v>44570</v>
      </c>
      <c r="Q8445" t="s">
        <v>41</v>
      </c>
      <c r="R8445" s="7">
        <v>45688</v>
      </c>
      <c r="S8445" s="8">
        <f t="shared" si="580"/>
        <v>65.317808219178076</v>
      </c>
      <c r="T8445" t="str">
        <f t="shared" si="579"/>
        <v>65+</v>
      </c>
      <c r="U8445" s="7">
        <v>44570</v>
      </c>
      <c r="V8445">
        <f t="shared" si="581"/>
        <v>0</v>
      </c>
    </row>
    <row r="8446" spans="1:22">
      <c r="A8446">
        <v>83315</v>
      </c>
      <c r="B8446" t="s">
        <v>17</v>
      </c>
      <c r="C8446" t="s">
        <v>18</v>
      </c>
      <c r="D8446" t="s">
        <v>19</v>
      </c>
      <c r="H8446" t="s">
        <v>19</v>
      </c>
      <c r="J8446" t="s">
        <v>20</v>
      </c>
      <c r="K8446" s="7">
        <v>18348</v>
      </c>
      <c r="L8446" t="s">
        <v>26</v>
      </c>
      <c r="M8446" t="s">
        <v>27</v>
      </c>
      <c r="N8446" t="s">
        <v>34</v>
      </c>
      <c r="O8446" s="7">
        <v>40856</v>
      </c>
      <c r="P8446" s="7">
        <v>41380</v>
      </c>
      <c r="Q8446" t="s">
        <v>24</v>
      </c>
      <c r="R8446" s="7">
        <v>45688</v>
      </c>
      <c r="S8446" s="8">
        <f t="shared" si="580"/>
        <v>74.904109589041099</v>
      </c>
      <c r="T8446" t="str">
        <f t="shared" si="579"/>
        <v>65+</v>
      </c>
      <c r="U8446" s="7">
        <v>41380</v>
      </c>
      <c r="V8446">
        <f t="shared" si="581"/>
        <v>375</v>
      </c>
    </row>
    <row r="8447" spans="1:22">
      <c r="A8447">
        <v>167015</v>
      </c>
      <c r="B8447" t="s">
        <v>17</v>
      </c>
      <c r="C8447" t="s">
        <v>25</v>
      </c>
      <c r="D8447" t="s">
        <v>19</v>
      </c>
      <c r="H8447" t="s">
        <v>19</v>
      </c>
      <c r="J8447" t="s">
        <v>20</v>
      </c>
      <c r="K8447" s="7">
        <v>22407</v>
      </c>
      <c r="L8447" t="s">
        <v>74</v>
      </c>
      <c r="M8447" t="s">
        <v>22</v>
      </c>
      <c r="N8447" t="s">
        <v>34</v>
      </c>
      <c r="O8447" s="7">
        <v>45377</v>
      </c>
      <c r="P8447" s="7" t="s">
        <v>29</v>
      </c>
      <c r="Q8447" t="s">
        <v>24</v>
      </c>
      <c r="R8447" s="7">
        <v>45688</v>
      </c>
      <c r="S8447" s="8">
        <f t="shared" si="580"/>
        <v>63.783561643835618</v>
      </c>
      <c r="T8447" t="str">
        <f t="shared" si="579"/>
        <v>55-65</v>
      </c>
      <c r="U8447" s="7">
        <f t="shared" ref="U8447:U8448" si="583">R8447</f>
        <v>45688</v>
      </c>
      <c r="V8447">
        <f t="shared" si="581"/>
        <v>224</v>
      </c>
    </row>
    <row r="8448" spans="1:22">
      <c r="A8448">
        <v>114793</v>
      </c>
      <c r="B8448" t="s">
        <v>17</v>
      </c>
      <c r="C8448" t="s">
        <v>25</v>
      </c>
      <c r="D8448" t="s">
        <v>19</v>
      </c>
      <c r="H8448" t="s">
        <v>19</v>
      </c>
      <c r="J8448" t="s">
        <v>20</v>
      </c>
      <c r="K8448" s="7">
        <v>19807</v>
      </c>
      <c r="L8448" t="s">
        <v>33</v>
      </c>
      <c r="M8448" t="s">
        <v>22</v>
      </c>
      <c r="N8448" t="s">
        <v>34</v>
      </c>
      <c r="O8448" s="7">
        <v>42319</v>
      </c>
      <c r="P8448" s="7" t="s">
        <v>29</v>
      </c>
      <c r="Q8448" t="s">
        <v>24</v>
      </c>
      <c r="R8448" s="7">
        <v>45688</v>
      </c>
      <c r="S8448" s="8">
        <f t="shared" si="580"/>
        <v>70.906849315068499</v>
      </c>
      <c r="T8448" t="str">
        <f t="shared" si="579"/>
        <v>65+</v>
      </c>
      <c r="U8448" s="7">
        <f t="shared" si="583"/>
        <v>45688</v>
      </c>
      <c r="V8448">
        <f t="shared" si="581"/>
        <v>2408</v>
      </c>
    </row>
    <row r="8449" spans="1:22">
      <c r="A8449">
        <v>16815</v>
      </c>
      <c r="B8449" t="s">
        <v>17</v>
      </c>
      <c r="C8449" t="s">
        <v>18</v>
      </c>
      <c r="D8449" t="s">
        <v>19</v>
      </c>
      <c r="H8449" t="s">
        <v>19</v>
      </c>
      <c r="J8449" t="s">
        <v>20</v>
      </c>
      <c r="L8449" t="s">
        <v>54</v>
      </c>
      <c r="M8449" t="s">
        <v>27</v>
      </c>
      <c r="N8449" t="s">
        <v>32</v>
      </c>
      <c r="O8449" s="7">
        <v>1</v>
      </c>
      <c r="P8449" s="7">
        <v>1</v>
      </c>
      <c r="Q8449" t="s">
        <v>36</v>
      </c>
      <c r="R8449" s="7">
        <v>45688</v>
      </c>
      <c r="S8449" s="8">
        <f t="shared" si="580"/>
        <v>125.17260273972603</v>
      </c>
      <c r="T8449" t="str">
        <f t="shared" si="579"/>
        <v>65+</v>
      </c>
      <c r="U8449" s="7">
        <v>1</v>
      </c>
    </row>
    <row r="8450" spans="1:22">
      <c r="A8450">
        <v>150417</v>
      </c>
      <c r="B8450" t="s">
        <v>17</v>
      </c>
      <c r="C8450" t="s">
        <v>18</v>
      </c>
      <c r="D8450" t="s">
        <v>19</v>
      </c>
      <c r="H8450" t="s">
        <v>19</v>
      </c>
      <c r="J8450" t="s">
        <v>20</v>
      </c>
      <c r="K8450" s="7">
        <v>12695</v>
      </c>
      <c r="L8450" t="s">
        <v>254</v>
      </c>
      <c r="M8450" t="s">
        <v>23</v>
      </c>
      <c r="N8450" t="s">
        <v>34</v>
      </c>
      <c r="O8450" s="7">
        <v>44334</v>
      </c>
      <c r="P8450" s="7">
        <v>44397</v>
      </c>
      <c r="Q8450" t="s">
        <v>24</v>
      </c>
      <c r="R8450" s="7">
        <v>45688</v>
      </c>
      <c r="S8450" s="8">
        <f t="shared" si="580"/>
        <v>90.391780821917806</v>
      </c>
      <c r="T8450" t="str">
        <f t="shared" ref="T8450:T8513" si="584">IFERROR(VLOOKUP(S8450,Age_Group_Arr,2,TRUE),"")</f>
        <v>65+</v>
      </c>
      <c r="U8450" s="7">
        <v>44397</v>
      </c>
      <c r="V8450">
        <f t="shared" si="581"/>
        <v>46</v>
      </c>
    </row>
    <row r="8451" spans="1:22">
      <c r="A8451">
        <v>144455</v>
      </c>
      <c r="B8451" t="s">
        <v>17</v>
      </c>
      <c r="C8451" t="s">
        <v>18</v>
      </c>
      <c r="D8451" t="s">
        <v>46</v>
      </c>
      <c r="E8451" t="s">
        <v>525</v>
      </c>
      <c r="F8451" t="s">
        <v>407</v>
      </c>
      <c r="G8451" t="s">
        <v>344</v>
      </c>
      <c r="H8451" t="s">
        <v>19</v>
      </c>
      <c r="J8451" t="s">
        <v>20</v>
      </c>
      <c r="K8451" s="7">
        <v>24052</v>
      </c>
      <c r="L8451" t="s">
        <v>59</v>
      </c>
      <c r="M8451" t="s">
        <v>27</v>
      </c>
      <c r="N8451" t="s">
        <v>32</v>
      </c>
      <c r="O8451" s="7">
        <v>43923</v>
      </c>
      <c r="P8451" s="7">
        <v>44721</v>
      </c>
      <c r="Q8451" t="s">
        <v>38</v>
      </c>
      <c r="R8451" s="7">
        <v>45688</v>
      </c>
      <c r="S8451" s="8">
        <f t="shared" ref="S8451:S8514" si="585">(SUM(R8451-K8451)/365)</f>
        <v>59.276712328767125</v>
      </c>
      <c r="T8451" t="str">
        <f t="shared" si="584"/>
        <v>55-65</v>
      </c>
      <c r="U8451" s="7">
        <v>44721</v>
      </c>
      <c r="V8451">
        <f t="shared" ref="V8451:V8514" si="586">IFERROR(NETWORKDAYS(O8451,U8451,8),"")</f>
        <v>571</v>
      </c>
    </row>
    <row r="8452" spans="1:22">
      <c r="A8452">
        <v>168121</v>
      </c>
      <c r="B8452" t="s">
        <v>17</v>
      </c>
      <c r="C8452" t="s">
        <v>18</v>
      </c>
      <c r="D8452" t="s">
        <v>19</v>
      </c>
      <c r="H8452" t="s">
        <v>19</v>
      </c>
      <c r="J8452" t="s">
        <v>20</v>
      </c>
      <c r="K8452" s="7">
        <v>25224</v>
      </c>
      <c r="L8452" t="s">
        <v>82</v>
      </c>
      <c r="M8452" t="s">
        <v>27</v>
      </c>
      <c r="N8452" t="s">
        <v>34</v>
      </c>
      <c r="O8452" s="7" t="s">
        <v>36</v>
      </c>
      <c r="P8452" s="7" t="s">
        <v>36</v>
      </c>
      <c r="Q8452" t="s">
        <v>36</v>
      </c>
      <c r="R8452" s="7">
        <v>45688</v>
      </c>
      <c r="S8452" s="8">
        <f t="shared" si="585"/>
        <v>56.065753424657537</v>
      </c>
      <c r="T8452" t="str">
        <f t="shared" si="584"/>
        <v>55-65</v>
      </c>
      <c r="U8452" s="7" t="s">
        <v>36</v>
      </c>
      <c r="V8452" t="str">
        <f t="shared" si="586"/>
        <v/>
      </c>
    </row>
    <row r="8453" spans="1:22">
      <c r="A8453">
        <v>83001</v>
      </c>
      <c r="B8453" t="s">
        <v>17</v>
      </c>
      <c r="C8453" t="s">
        <v>18</v>
      </c>
      <c r="D8453" t="s">
        <v>19</v>
      </c>
      <c r="H8453" t="s">
        <v>19</v>
      </c>
      <c r="J8453" t="s">
        <v>20</v>
      </c>
      <c r="K8453" s="7">
        <v>30329</v>
      </c>
      <c r="L8453" t="s">
        <v>104</v>
      </c>
      <c r="M8453" t="s">
        <v>57</v>
      </c>
      <c r="N8453" t="s">
        <v>32</v>
      </c>
      <c r="O8453" s="7">
        <v>40589</v>
      </c>
      <c r="P8453" s="7">
        <v>43693</v>
      </c>
      <c r="Q8453" t="s">
        <v>24</v>
      </c>
      <c r="R8453" s="7">
        <v>45688</v>
      </c>
      <c r="S8453" s="8">
        <f t="shared" si="585"/>
        <v>42.079452054794523</v>
      </c>
      <c r="T8453" t="str">
        <f t="shared" si="584"/>
        <v>35-45</v>
      </c>
      <c r="U8453" s="7">
        <v>43693</v>
      </c>
      <c r="V8453">
        <f t="shared" si="586"/>
        <v>2219</v>
      </c>
    </row>
    <row r="8454" spans="1:22">
      <c r="A8454">
        <v>133180</v>
      </c>
      <c r="B8454" t="s">
        <v>17</v>
      </c>
      <c r="C8454" t="s">
        <v>18</v>
      </c>
      <c r="D8454" t="s">
        <v>19</v>
      </c>
      <c r="H8454" t="s">
        <v>19</v>
      </c>
      <c r="J8454" t="s">
        <v>20</v>
      </c>
      <c r="K8454" s="7">
        <v>35342</v>
      </c>
      <c r="L8454" t="s">
        <v>37</v>
      </c>
      <c r="M8454" t="s">
        <v>27</v>
      </c>
      <c r="N8454" t="s">
        <v>34</v>
      </c>
      <c r="O8454" s="7" t="s">
        <v>36</v>
      </c>
      <c r="P8454" s="7" t="s">
        <v>36</v>
      </c>
      <c r="Q8454" t="s">
        <v>36</v>
      </c>
      <c r="R8454" s="7">
        <v>45688</v>
      </c>
      <c r="S8454" s="8">
        <f t="shared" si="585"/>
        <v>28.345205479452055</v>
      </c>
      <c r="T8454" t="str">
        <f t="shared" si="584"/>
        <v>25-35</v>
      </c>
      <c r="U8454" s="7" t="s">
        <v>36</v>
      </c>
      <c r="V8454" t="str">
        <f t="shared" si="586"/>
        <v/>
      </c>
    </row>
    <row r="8455" spans="1:22">
      <c r="A8455">
        <v>108369</v>
      </c>
      <c r="B8455" t="s">
        <v>17</v>
      </c>
      <c r="C8455" t="s">
        <v>18</v>
      </c>
      <c r="D8455" t="s">
        <v>19</v>
      </c>
      <c r="H8455" t="s">
        <v>19</v>
      </c>
      <c r="J8455" t="s">
        <v>20</v>
      </c>
      <c r="K8455" s="7">
        <v>28996</v>
      </c>
      <c r="L8455" t="s">
        <v>111</v>
      </c>
      <c r="M8455" t="s">
        <v>57</v>
      </c>
      <c r="N8455" t="s">
        <v>32</v>
      </c>
      <c r="O8455" s="7">
        <v>41820</v>
      </c>
      <c r="P8455" s="7">
        <v>43693</v>
      </c>
      <c r="Q8455" t="s">
        <v>24</v>
      </c>
      <c r="R8455" s="7">
        <v>45688</v>
      </c>
      <c r="S8455" s="8">
        <f t="shared" si="585"/>
        <v>45.731506849315068</v>
      </c>
      <c r="T8455" t="str">
        <f t="shared" si="584"/>
        <v>45-55</v>
      </c>
      <c r="U8455" s="7">
        <v>43693</v>
      </c>
      <c r="V8455">
        <f t="shared" si="586"/>
        <v>1340</v>
      </c>
    </row>
    <row r="8456" spans="1:22">
      <c r="A8456">
        <v>116071</v>
      </c>
      <c r="B8456" t="s">
        <v>17</v>
      </c>
      <c r="C8456" t="s">
        <v>18</v>
      </c>
      <c r="D8456" t="s">
        <v>19</v>
      </c>
      <c r="H8456" t="s">
        <v>19</v>
      </c>
      <c r="J8456" t="s">
        <v>20</v>
      </c>
      <c r="K8456" s="7">
        <v>32347</v>
      </c>
      <c r="L8456" t="s">
        <v>42</v>
      </c>
      <c r="M8456" t="s">
        <v>22</v>
      </c>
      <c r="N8456" t="s">
        <v>34</v>
      </c>
      <c r="O8456" s="7">
        <v>42422</v>
      </c>
      <c r="P8456" s="7">
        <v>42657</v>
      </c>
      <c r="Q8456" t="s">
        <v>24</v>
      </c>
      <c r="R8456" s="7">
        <v>45688</v>
      </c>
      <c r="S8456" s="8">
        <f t="shared" si="585"/>
        <v>36.550684931506851</v>
      </c>
      <c r="T8456" t="str">
        <f t="shared" si="584"/>
        <v>35-45</v>
      </c>
      <c r="U8456" s="7">
        <v>42657</v>
      </c>
      <c r="V8456">
        <f t="shared" si="586"/>
        <v>170</v>
      </c>
    </row>
    <row r="8457" spans="1:22">
      <c r="A8457">
        <v>82758</v>
      </c>
      <c r="B8457" t="s">
        <v>17</v>
      </c>
      <c r="C8457" t="s">
        <v>18</v>
      </c>
      <c r="D8457" t="s">
        <v>19</v>
      </c>
      <c r="H8457" t="s">
        <v>19</v>
      </c>
      <c r="J8457" t="s">
        <v>20</v>
      </c>
      <c r="L8457" t="s">
        <v>83</v>
      </c>
      <c r="M8457" t="s">
        <v>27</v>
      </c>
      <c r="N8457" t="s">
        <v>34</v>
      </c>
      <c r="O8457" s="7">
        <v>1</v>
      </c>
      <c r="P8457" s="7">
        <v>1</v>
      </c>
      <c r="Q8457" t="s">
        <v>36</v>
      </c>
      <c r="R8457" s="7">
        <v>45688</v>
      </c>
      <c r="S8457" s="8">
        <f t="shared" si="585"/>
        <v>125.17260273972603</v>
      </c>
      <c r="T8457" t="str">
        <f t="shared" si="584"/>
        <v>65+</v>
      </c>
      <c r="U8457" s="7">
        <v>1</v>
      </c>
    </row>
    <row r="8458" spans="1:22">
      <c r="A8458">
        <v>150769</v>
      </c>
      <c r="B8458" t="s">
        <v>17</v>
      </c>
      <c r="C8458" t="s">
        <v>18</v>
      </c>
      <c r="D8458" t="s">
        <v>19</v>
      </c>
      <c r="H8458" t="s">
        <v>19</v>
      </c>
      <c r="J8458" t="s">
        <v>30</v>
      </c>
      <c r="K8458" s="7">
        <v>36878</v>
      </c>
      <c r="L8458" t="s">
        <v>96</v>
      </c>
      <c r="M8458" t="s">
        <v>22</v>
      </c>
      <c r="N8458" t="s">
        <v>34</v>
      </c>
      <c r="O8458" s="7">
        <v>44344</v>
      </c>
      <c r="P8458" s="7">
        <v>44378</v>
      </c>
      <c r="Q8458" t="s">
        <v>24</v>
      </c>
      <c r="R8458" s="7">
        <v>45688</v>
      </c>
      <c r="S8458" s="8">
        <f t="shared" si="585"/>
        <v>24.136986301369863</v>
      </c>
      <c r="T8458" t="str">
        <f t="shared" si="584"/>
        <v>16-25</v>
      </c>
      <c r="U8458" s="7">
        <v>44378</v>
      </c>
      <c r="V8458">
        <f t="shared" si="586"/>
        <v>25</v>
      </c>
    </row>
    <row r="8459" spans="1:22">
      <c r="A8459">
        <v>117151</v>
      </c>
      <c r="B8459" t="s">
        <v>17</v>
      </c>
      <c r="C8459" t="s">
        <v>18</v>
      </c>
      <c r="D8459" t="s">
        <v>19</v>
      </c>
      <c r="H8459" t="s">
        <v>19</v>
      </c>
      <c r="J8459" t="s">
        <v>20</v>
      </c>
      <c r="K8459" s="7">
        <v>29279</v>
      </c>
      <c r="L8459" t="s">
        <v>74</v>
      </c>
      <c r="M8459" t="s">
        <v>22</v>
      </c>
      <c r="N8459" t="s">
        <v>34</v>
      </c>
      <c r="O8459" s="7">
        <v>42503</v>
      </c>
      <c r="P8459" s="7">
        <v>42510</v>
      </c>
      <c r="Q8459" t="s">
        <v>77</v>
      </c>
      <c r="R8459" s="7">
        <v>45688</v>
      </c>
      <c r="S8459" s="8">
        <f t="shared" si="585"/>
        <v>44.956164383561642</v>
      </c>
      <c r="T8459" t="str">
        <f t="shared" si="584"/>
        <v>35-45</v>
      </c>
      <c r="U8459" s="7">
        <v>42510</v>
      </c>
      <c r="V8459">
        <f t="shared" si="586"/>
        <v>6</v>
      </c>
    </row>
    <row r="8460" spans="1:22">
      <c r="A8460">
        <v>121417</v>
      </c>
      <c r="B8460" t="s">
        <v>17</v>
      </c>
      <c r="C8460" t="s">
        <v>18</v>
      </c>
      <c r="D8460" t="s">
        <v>19</v>
      </c>
      <c r="H8460" t="s">
        <v>19</v>
      </c>
      <c r="J8460" t="s">
        <v>20</v>
      </c>
      <c r="K8460" s="7">
        <v>37213</v>
      </c>
      <c r="L8460" t="s">
        <v>526</v>
      </c>
      <c r="M8460" t="s">
        <v>23</v>
      </c>
      <c r="N8460" t="s">
        <v>34</v>
      </c>
      <c r="O8460" s="7">
        <v>42805</v>
      </c>
      <c r="P8460" s="7">
        <v>43586</v>
      </c>
      <c r="Q8460" t="s">
        <v>24</v>
      </c>
      <c r="R8460" s="7">
        <v>45688</v>
      </c>
      <c r="S8460" s="8">
        <f t="shared" si="585"/>
        <v>23.219178082191782</v>
      </c>
      <c r="T8460" t="str">
        <f t="shared" si="584"/>
        <v>16-25</v>
      </c>
      <c r="U8460" s="7">
        <v>43586</v>
      </c>
      <c r="V8460">
        <f t="shared" si="586"/>
        <v>558</v>
      </c>
    </row>
    <row r="8461" spans="1:22">
      <c r="A8461">
        <v>113100</v>
      </c>
      <c r="B8461" t="s">
        <v>17</v>
      </c>
      <c r="C8461" t="s">
        <v>25</v>
      </c>
      <c r="D8461" t="s">
        <v>19</v>
      </c>
      <c r="H8461" t="s">
        <v>19</v>
      </c>
      <c r="J8461" t="s">
        <v>30</v>
      </c>
      <c r="K8461" s="7">
        <v>17024</v>
      </c>
      <c r="L8461" t="s">
        <v>26</v>
      </c>
      <c r="M8461" t="s">
        <v>27</v>
      </c>
      <c r="N8461" t="s">
        <v>34</v>
      </c>
      <c r="O8461" s="7">
        <v>42445</v>
      </c>
      <c r="P8461" s="7" t="s">
        <v>29</v>
      </c>
      <c r="Q8461" t="s">
        <v>55</v>
      </c>
      <c r="R8461" s="7">
        <v>45688</v>
      </c>
      <c r="S8461" s="8">
        <f t="shared" si="585"/>
        <v>78.531506849315065</v>
      </c>
      <c r="T8461" t="str">
        <f t="shared" si="584"/>
        <v>65+</v>
      </c>
      <c r="U8461" s="7">
        <f>R8461</f>
        <v>45688</v>
      </c>
      <c r="V8461">
        <f t="shared" si="586"/>
        <v>2318</v>
      </c>
    </row>
    <row r="8462" spans="1:22">
      <c r="A8462">
        <v>123927</v>
      </c>
      <c r="B8462" t="s">
        <v>17</v>
      </c>
      <c r="C8462" t="s">
        <v>18</v>
      </c>
      <c r="D8462" t="s">
        <v>19</v>
      </c>
      <c r="H8462" t="s">
        <v>19</v>
      </c>
      <c r="J8462" t="s">
        <v>30</v>
      </c>
      <c r="K8462" s="7">
        <v>29329</v>
      </c>
      <c r="L8462" t="s">
        <v>66</v>
      </c>
      <c r="M8462" t="s">
        <v>57</v>
      </c>
      <c r="N8462" t="s">
        <v>40</v>
      </c>
      <c r="O8462" s="7">
        <v>42942</v>
      </c>
      <c r="P8462" s="7">
        <v>43054</v>
      </c>
      <c r="Q8462" t="s">
        <v>24</v>
      </c>
      <c r="R8462" s="7">
        <v>45688</v>
      </c>
      <c r="S8462" s="8">
        <f t="shared" si="585"/>
        <v>44.819178082191783</v>
      </c>
      <c r="T8462" t="str">
        <f t="shared" si="584"/>
        <v>35-45</v>
      </c>
      <c r="U8462" s="7">
        <v>43054</v>
      </c>
      <c r="V8462">
        <f t="shared" si="586"/>
        <v>81</v>
      </c>
    </row>
    <row r="8463" spans="1:22">
      <c r="A8463">
        <v>144117</v>
      </c>
      <c r="B8463" t="s">
        <v>17</v>
      </c>
      <c r="C8463" t="s">
        <v>25</v>
      </c>
      <c r="D8463" t="s">
        <v>19</v>
      </c>
      <c r="H8463" t="s">
        <v>19</v>
      </c>
      <c r="J8463" t="s">
        <v>20</v>
      </c>
      <c r="K8463" s="7">
        <v>11890</v>
      </c>
      <c r="L8463" t="s">
        <v>66</v>
      </c>
      <c r="M8463" t="s">
        <v>57</v>
      </c>
      <c r="N8463" t="s">
        <v>34</v>
      </c>
      <c r="O8463" s="7">
        <v>43895</v>
      </c>
      <c r="P8463" s="7" t="s">
        <v>29</v>
      </c>
      <c r="Q8463" t="s">
        <v>24</v>
      </c>
      <c r="R8463" s="7">
        <v>45688</v>
      </c>
      <c r="S8463" s="8">
        <f t="shared" si="585"/>
        <v>92.597260273972609</v>
      </c>
      <c r="T8463" t="str">
        <f t="shared" si="584"/>
        <v>65+</v>
      </c>
      <c r="U8463" s="7">
        <f>R8463</f>
        <v>45688</v>
      </c>
      <c r="V8463">
        <f t="shared" si="586"/>
        <v>1282</v>
      </c>
    </row>
    <row r="8464" spans="1:22">
      <c r="A8464">
        <v>149084</v>
      </c>
      <c r="B8464" t="s">
        <v>17</v>
      </c>
      <c r="C8464" t="s">
        <v>18</v>
      </c>
      <c r="D8464" t="s">
        <v>19</v>
      </c>
      <c r="H8464" t="s">
        <v>19</v>
      </c>
      <c r="J8464" t="s">
        <v>20</v>
      </c>
      <c r="K8464" s="7">
        <v>38157</v>
      </c>
      <c r="L8464" t="s">
        <v>73</v>
      </c>
      <c r="M8464" t="s">
        <v>22</v>
      </c>
      <c r="N8464" t="s">
        <v>34</v>
      </c>
      <c r="O8464" s="7">
        <v>44328</v>
      </c>
      <c r="P8464" s="7">
        <v>44487</v>
      </c>
      <c r="Q8464" t="s">
        <v>24</v>
      </c>
      <c r="R8464" s="7">
        <v>45688</v>
      </c>
      <c r="S8464" s="8">
        <f t="shared" si="585"/>
        <v>20.632876712328766</v>
      </c>
      <c r="T8464" t="str">
        <f t="shared" si="584"/>
        <v>16-25</v>
      </c>
      <c r="U8464" s="7">
        <v>44487</v>
      </c>
      <c r="V8464">
        <f t="shared" si="586"/>
        <v>114</v>
      </c>
    </row>
    <row r="8465" spans="1:22">
      <c r="A8465">
        <v>156270</v>
      </c>
      <c r="B8465" t="s">
        <v>17</v>
      </c>
      <c r="C8465" t="s">
        <v>18</v>
      </c>
      <c r="D8465" t="s">
        <v>19</v>
      </c>
      <c r="H8465" t="s">
        <v>19</v>
      </c>
      <c r="J8465" t="s">
        <v>30</v>
      </c>
      <c r="K8465" s="7">
        <v>38929</v>
      </c>
      <c r="L8465" t="s">
        <v>73</v>
      </c>
      <c r="M8465" t="s">
        <v>22</v>
      </c>
      <c r="N8465" t="s">
        <v>34</v>
      </c>
      <c r="O8465" s="7">
        <v>44744</v>
      </c>
      <c r="P8465" s="7">
        <v>44963</v>
      </c>
      <c r="Q8465" t="s">
        <v>24</v>
      </c>
      <c r="R8465" s="7">
        <v>45688</v>
      </c>
      <c r="S8465" s="8">
        <f t="shared" si="585"/>
        <v>18.517808219178082</v>
      </c>
      <c r="T8465" t="str">
        <f t="shared" si="584"/>
        <v>16-25</v>
      </c>
      <c r="U8465" s="7">
        <v>44963</v>
      </c>
      <c r="V8465">
        <f t="shared" si="586"/>
        <v>156</v>
      </c>
    </row>
    <row r="8466" spans="1:22">
      <c r="A8466">
        <v>28125</v>
      </c>
      <c r="B8466" t="s">
        <v>17</v>
      </c>
      <c r="C8466" t="s">
        <v>18</v>
      </c>
      <c r="D8466" t="s">
        <v>19</v>
      </c>
      <c r="H8466" t="s">
        <v>19</v>
      </c>
      <c r="J8466" t="s">
        <v>20</v>
      </c>
      <c r="K8466" s="7">
        <v>15079</v>
      </c>
      <c r="L8466" t="s">
        <v>527</v>
      </c>
      <c r="M8466" t="s">
        <v>52</v>
      </c>
      <c r="N8466" t="s">
        <v>32</v>
      </c>
      <c r="O8466" s="7">
        <v>34102</v>
      </c>
      <c r="P8466" s="7">
        <v>44379</v>
      </c>
      <c r="Q8466" t="s">
        <v>55</v>
      </c>
      <c r="R8466" s="7">
        <v>45688</v>
      </c>
      <c r="S8466" s="8">
        <f t="shared" si="585"/>
        <v>83.860273972602741</v>
      </c>
      <c r="T8466" t="str">
        <f t="shared" si="584"/>
        <v>65+</v>
      </c>
      <c r="U8466" s="7">
        <v>44379</v>
      </c>
      <c r="V8466">
        <f t="shared" si="586"/>
        <v>7342</v>
      </c>
    </row>
    <row r="8467" spans="1:22">
      <c r="A8467">
        <v>121024</v>
      </c>
      <c r="B8467" t="s">
        <v>17</v>
      </c>
      <c r="C8467" t="s">
        <v>25</v>
      </c>
      <c r="D8467" t="s">
        <v>19</v>
      </c>
      <c r="H8467" t="s">
        <v>19</v>
      </c>
      <c r="J8467" t="s">
        <v>20</v>
      </c>
      <c r="K8467" s="7">
        <v>36937</v>
      </c>
      <c r="L8467" t="s">
        <v>37</v>
      </c>
      <c r="M8467" t="s">
        <v>27</v>
      </c>
      <c r="N8467" t="s">
        <v>32</v>
      </c>
      <c r="O8467" s="7">
        <v>42248</v>
      </c>
      <c r="P8467" s="7" t="s">
        <v>29</v>
      </c>
      <c r="Q8467" t="s">
        <v>38</v>
      </c>
      <c r="R8467" s="7">
        <v>45688</v>
      </c>
      <c r="S8467" s="8">
        <f t="shared" si="585"/>
        <v>23.975342465753425</v>
      </c>
      <c r="T8467" t="str">
        <f t="shared" si="584"/>
        <v>16-25</v>
      </c>
      <c r="U8467" s="7">
        <f>R8467</f>
        <v>45688</v>
      </c>
      <c r="V8467">
        <f t="shared" si="586"/>
        <v>2459</v>
      </c>
    </row>
    <row r="8468" spans="1:22">
      <c r="A8468">
        <v>94651</v>
      </c>
      <c r="B8468" t="s">
        <v>17</v>
      </c>
      <c r="C8468" t="s">
        <v>18</v>
      </c>
      <c r="D8468" t="s">
        <v>19</v>
      </c>
      <c r="H8468" t="s">
        <v>19</v>
      </c>
      <c r="J8468" t="s">
        <v>20</v>
      </c>
      <c r="K8468" s="7">
        <v>30714</v>
      </c>
      <c r="L8468" t="s">
        <v>73</v>
      </c>
      <c r="M8468" t="s">
        <v>22</v>
      </c>
      <c r="N8468" t="s">
        <v>34</v>
      </c>
      <c r="O8468" s="7">
        <v>41157</v>
      </c>
      <c r="P8468" s="7">
        <v>41530</v>
      </c>
      <c r="Q8468" t="s">
        <v>36</v>
      </c>
      <c r="R8468" s="7">
        <v>45688</v>
      </c>
      <c r="S8468" s="8">
        <f t="shared" si="585"/>
        <v>41.024657534246572</v>
      </c>
      <c r="T8468" t="str">
        <f t="shared" si="584"/>
        <v>35-45</v>
      </c>
      <c r="U8468" s="7">
        <v>41530</v>
      </c>
      <c r="V8468">
        <f t="shared" si="586"/>
        <v>268</v>
      </c>
    </row>
    <row r="8469" spans="1:22">
      <c r="A8469">
        <v>130325</v>
      </c>
      <c r="B8469" t="s">
        <v>17</v>
      </c>
      <c r="C8469" t="s">
        <v>18</v>
      </c>
      <c r="D8469" t="s">
        <v>19</v>
      </c>
      <c r="H8469" t="s">
        <v>19</v>
      </c>
      <c r="J8469" t="s">
        <v>20</v>
      </c>
      <c r="K8469" s="7">
        <v>31669</v>
      </c>
      <c r="L8469" t="s">
        <v>45</v>
      </c>
      <c r="M8469" t="s">
        <v>22</v>
      </c>
      <c r="N8469" t="s">
        <v>36</v>
      </c>
      <c r="O8469" s="7">
        <v>43039</v>
      </c>
      <c r="P8469" s="7">
        <v>45082</v>
      </c>
      <c r="Q8469" t="s">
        <v>77</v>
      </c>
      <c r="R8469" s="7">
        <v>45688</v>
      </c>
      <c r="S8469" s="8">
        <f t="shared" si="585"/>
        <v>38.408219178082192</v>
      </c>
      <c r="T8469" t="str">
        <f t="shared" si="584"/>
        <v>35-45</v>
      </c>
      <c r="U8469" s="7">
        <v>45082</v>
      </c>
      <c r="V8469">
        <f t="shared" si="586"/>
        <v>1460</v>
      </c>
    </row>
    <row r="8470" spans="1:22">
      <c r="A8470">
        <v>7388</v>
      </c>
      <c r="B8470" t="s">
        <v>17</v>
      </c>
      <c r="C8470" t="s">
        <v>18</v>
      </c>
      <c r="D8470" t="s">
        <v>19</v>
      </c>
      <c r="H8470" t="s">
        <v>46</v>
      </c>
      <c r="I8470" t="s">
        <v>528</v>
      </c>
      <c r="J8470" t="s">
        <v>20</v>
      </c>
      <c r="K8470" s="7">
        <v>9152</v>
      </c>
      <c r="L8470" t="s">
        <v>26</v>
      </c>
      <c r="M8470" t="s">
        <v>27</v>
      </c>
      <c r="N8470" t="s">
        <v>32</v>
      </c>
      <c r="O8470" s="7">
        <v>1</v>
      </c>
      <c r="P8470" s="7">
        <v>1</v>
      </c>
      <c r="Q8470" t="s">
        <v>36</v>
      </c>
      <c r="R8470" s="7">
        <v>45688</v>
      </c>
      <c r="S8470" s="8">
        <f t="shared" si="585"/>
        <v>100.0986301369863</v>
      </c>
      <c r="T8470" t="str">
        <f t="shared" si="584"/>
        <v>65+</v>
      </c>
      <c r="U8470" s="7">
        <v>1</v>
      </c>
    </row>
    <row r="8471" spans="1:22">
      <c r="A8471">
        <v>109122</v>
      </c>
      <c r="B8471" t="s">
        <v>17</v>
      </c>
      <c r="C8471" t="s">
        <v>18</v>
      </c>
      <c r="D8471" t="s">
        <v>19</v>
      </c>
      <c r="H8471" t="s">
        <v>19</v>
      </c>
      <c r="J8471" t="s">
        <v>20</v>
      </c>
      <c r="K8471" s="7">
        <v>31948</v>
      </c>
      <c r="L8471" t="s">
        <v>495</v>
      </c>
      <c r="M8471" t="s">
        <v>52</v>
      </c>
      <c r="N8471" t="s">
        <v>34</v>
      </c>
      <c r="O8471" s="7">
        <v>42118</v>
      </c>
      <c r="P8471" s="7">
        <v>42558</v>
      </c>
      <c r="Q8471" t="s">
        <v>41</v>
      </c>
      <c r="R8471" s="7">
        <v>45688</v>
      </c>
      <c r="S8471" s="8">
        <f t="shared" si="585"/>
        <v>37.643835616438359</v>
      </c>
      <c r="T8471" t="str">
        <f t="shared" si="584"/>
        <v>35-45</v>
      </c>
      <c r="U8471" s="7">
        <v>42558</v>
      </c>
      <c r="V8471">
        <f t="shared" si="586"/>
        <v>315</v>
      </c>
    </row>
    <row r="8472" spans="1:22">
      <c r="A8472">
        <v>94492</v>
      </c>
      <c r="B8472" t="s">
        <v>17</v>
      </c>
      <c r="C8472" t="s">
        <v>18</v>
      </c>
      <c r="D8472" t="s">
        <v>19</v>
      </c>
      <c r="H8472" t="s">
        <v>19</v>
      </c>
      <c r="J8472" t="s">
        <v>30</v>
      </c>
      <c r="K8472" s="7">
        <v>33771</v>
      </c>
      <c r="L8472" t="s">
        <v>33</v>
      </c>
      <c r="M8472" t="s">
        <v>22</v>
      </c>
      <c r="N8472" t="s">
        <v>32</v>
      </c>
      <c r="O8472" s="7">
        <v>41019</v>
      </c>
      <c r="P8472" s="7">
        <v>41386</v>
      </c>
      <c r="Q8472" t="s">
        <v>36</v>
      </c>
      <c r="R8472" s="7">
        <v>45688</v>
      </c>
      <c r="S8472" s="8">
        <f t="shared" si="585"/>
        <v>32.649315068493152</v>
      </c>
      <c r="T8472" t="str">
        <f t="shared" si="584"/>
        <v>25-35</v>
      </c>
      <c r="U8472" s="7">
        <v>41386</v>
      </c>
      <c r="V8472">
        <f t="shared" si="586"/>
        <v>262</v>
      </c>
    </row>
    <row r="8473" spans="1:22">
      <c r="A8473">
        <v>158163</v>
      </c>
      <c r="B8473" t="s">
        <v>17</v>
      </c>
      <c r="C8473" t="s">
        <v>18</v>
      </c>
      <c r="D8473" t="s">
        <v>19</v>
      </c>
      <c r="H8473" t="s">
        <v>19</v>
      </c>
      <c r="J8473" t="s">
        <v>30</v>
      </c>
      <c r="K8473" s="7">
        <v>27094</v>
      </c>
      <c r="L8473" t="s">
        <v>120</v>
      </c>
      <c r="M8473" t="s">
        <v>22</v>
      </c>
      <c r="N8473" t="s">
        <v>34</v>
      </c>
      <c r="O8473" s="7">
        <v>45000</v>
      </c>
      <c r="P8473" s="7">
        <v>45153</v>
      </c>
      <c r="Q8473" t="s">
        <v>55</v>
      </c>
      <c r="R8473" s="7">
        <v>45688</v>
      </c>
      <c r="S8473" s="8">
        <f t="shared" si="585"/>
        <v>50.942465753424656</v>
      </c>
      <c r="T8473" t="str">
        <f t="shared" si="584"/>
        <v>45-55</v>
      </c>
      <c r="U8473" s="7">
        <v>45153</v>
      </c>
      <c r="V8473">
        <f t="shared" si="586"/>
        <v>110</v>
      </c>
    </row>
    <row r="8474" spans="1:22">
      <c r="A8474">
        <v>162029</v>
      </c>
      <c r="B8474" t="s">
        <v>17</v>
      </c>
      <c r="C8474" t="s">
        <v>25</v>
      </c>
      <c r="D8474" t="s">
        <v>19</v>
      </c>
      <c r="H8474" t="s">
        <v>19</v>
      </c>
      <c r="J8474" t="s">
        <v>30</v>
      </c>
      <c r="K8474" s="7">
        <v>19924</v>
      </c>
      <c r="L8474" t="s">
        <v>126</v>
      </c>
      <c r="M8474" t="s">
        <v>52</v>
      </c>
      <c r="N8474" t="s">
        <v>32</v>
      </c>
      <c r="O8474" s="7" t="s">
        <v>36</v>
      </c>
      <c r="P8474" s="7" t="s">
        <v>36</v>
      </c>
      <c r="Q8474" t="s">
        <v>24</v>
      </c>
      <c r="R8474" s="7">
        <v>45688</v>
      </c>
      <c r="S8474" s="8">
        <f t="shared" si="585"/>
        <v>70.586301369863008</v>
      </c>
      <c r="T8474" t="str">
        <f t="shared" si="584"/>
        <v>65+</v>
      </c>
      <c r="U8474" s="7" t="s">
        <v>36</v>
      </c>
      <c r="V8474" t="str">
        <f t="shared" si="586"/>
        <v/>
      </c>
    </row>
    <row r="8475" spans="1:22">
      <c r="A8475">
        <v>149194</v>
      </c>
      <c r="B8475" t="s">
        <v>17</v>
      </c>
      <c r="C8475" t="s">
        <v>18</v>
      </c>
      <c r="D8475" t="s">
        <v>19</v>
      </c>
      <c r="H8475" t="s">
        <v>19</v>
      </c>
      <c r="J8475" t="s">
        <v>30</v>
      </c>
      <c r="K8475" s="7">
        <v>28058</v>
      </c>
      <c r="L8475" t="s">
        <v>48</v>
      </c>
      <c r="M8475" t="s">
        <v>52</v>
      </c>
      <c r="N8475" t="s">
        <v>34</v>
      </c>
      <c r="O8475" s="7">
        <v>44342</v>
      </c>
      <c r="P8475" s="7">
        <v>44803</v>
      </c>
      <c r="Q8475" t="s">
        <v>24</v>
      </c>
      <c r="R8475" s="7">
        <v>45688</v>
      </c>
      <c r="S8475" s="8">
        <f t="shared" si="585"/>
        <v>48.301369863013697</v>
      </c>
      <c r="T8475" t="str">
        <f t="shared" si="584"/>
        <v>45-55</v>
      </c>
      <c r="U8475" s="7">
        <v>44803</v>
      </c>
      <c r="V8475">
        <f t="shared" si="586"/>
        <v>330</v>
      </c>
    </row>
    <row r="8476" spans="1:22">
      <c r="A8476">
        <v>100774</v>
      </c>
      <c r="B8476" t="s">
        <v>17</v>
      </c>
      <c r="C8476" t="s">
        <v>18</v>
      </c>
      <c r="D8476" t="s">
        <v>19</v>
      </c>
      <c r="H8476" t="s">
        <v>19</v>
      </c>
      <c r="J8476" t="s">
        <v>20</v>
      </c>
      <c r="K8476" s="7">
        <v>22184</v>
      </c>
      <c r="L8476" t="s">
        <v>72</v>
      </c>
      <c r="M8476" t="s">
        <v>22</v>
      </c>
      <c r="N8476" t="s">
        <v>32</v>
      </c>
      <c r="O8476" s="7">
        <v>41050</v>
      </c>
      <c r="P8476" s="7">
        <v>41613</v>
      </c>
      <c r="Q8476" t="s">
        <v>36</v>
      </c>
      <c r="R8476" s="7">
        <v>45688</v>
      </c>
      <c r="S8476" s="8">
        <f t="shared" si="585"/>
        <v>64.394520547945206</v>
      </c>
      <c r="T8476" t="str">
        <f t="shared" si="584"/>
        <v>55-65</v>
      </c>
      <c r="U8476" s="7">
        <v>41613</v>
      </c>
      <c r="V8476">
        <f t="shared" si="586"/>
        <v>404</v>
      </c>
    </row>
    <row r="8477" spans="1:22">
      <c r="A8477">
        <v>150639</v>
      </c>
      <c r="B8477" t="s">
        <v>17</v>
      </c>
      <c r="C8477" t="s">
        <v>18</v>
      </c>
      <c r="D8477" t="s">
        <v>19</v>
      </c>
      <c r="H8477" t="s">
        <v>19</v>
      </c>
      <c r="J8477" t="s">
        <v>20</v>
      </c>
      <c r="L8477" t="s">
        <v>113</v>
      </c>
      <c r="M8477" t="s">
        <v>27</v>
      </c>
      <c r="N8477" t="s">
        <v>34</v>
      </c>
      <c r="O8477" s="7">
        <v>44342</v>
      </c>
      <c r="P8477" s="7">
        <v>44348</v>
      </c>
      <c r="Q8477" t="s">
        <v>24</v>
      </c>
      <c r="R8477" s="7">
        <v>45688</v>
      </c>
      <c r="S8477" s="8">
        <f t="shared" si="585"/>
        <v>125.17260273972603</v>
      </c>
      <c r="T8477" t="str">
        <f t="shared" si="584"/>
        <v>65+</v>
      </c>
      <c r="U8477" s="7">
        <v>44348</v>
      </c>
      <c r="V8477">
        <f t="shared" si="586"/>
        <v>5</v>
      </c>
    </row>
    <row r="8478" spans="1:22">
      <c r="A8478">
        <v>100687</v>
      </c>
      <c r="B8478" t="s">
        <v>17</v>
      </c>
      <c r="C8478" t="s">
        <v>25</v>
      </c>
      <c r="D8478" t="s">
        <v>19</v>
      </c>
      <c r="H8478" t="s">
        <v>19</v>
      </c>
      <c r="J8478" t="s">
        <v>20</v>
      </c>
      <c r="K8478" s="7">
        <v>18527</v>
      </c>
      <c r="L8478" t="s">
        <v>33</v>
      </c>
      <c r="M8478" t="s">
        <v>22</v>
      </c>
      <c r="N8478" t="s">
        <v>32</v>
      </c>
      <c r="O8478" s="7">
        <v>41075</v>
      </c>
      <c r="P8478" s="7" t="s">
        <v>29</v>
      </c>
      <c r="Q8478" t="s">
        <v>24</v>
      </c>
      <c r="R8478" s="7">
        <v>45688</v>
      </c>
      <c r="S8478" s="8">
        <f t="shared" si="585"/>
        <v>74.413698630136992</v>
      </c>
      <c r="T8478" t="str">
        <f t="shared" si="584"/>
        <v>65+</v>
      </c>
      <c r="U8478" s="7">
        <f t="shared" ref="U8478:U8479" si="587">R8478</f>
        <v>45688</v>
      </c>
      <c r="V8478">
        <f t="shared" si="586"/>
        <v>3296</v>
      </c>
    </row>
    <row r="8479" spans="1:22">
      <c r="A8479">
        <v>51920</v>
      </c>
      <c r="B8479" t="s">
        <v>17</v>
      </c>
      <c r="C8479" t="s">
        <v>25</v>
      </c>
      <c r="D8479" t="s">
        <v>19</v>
      </c>
      <c r="H8479" t="s">
        <v>19</v>
      </c>
      <c r="J8479" t="s">
        <v>20</v>
      </c>
      <c r="K8479" s="7">
        <v>19236</v>
      </c>
      <c r="L8479" t="s">
        <v>44</v>
      </c>
      <c r="M8479" t="s">
        <v>27</v>
      </c>
      <c r="N8479" t="s">
        <v>34</v>
      </c>
      <c r="O8479" s="7">
        <v>39468</v>
      </c>
      <c r="P8479" s="7" t="s">
        <v>29</v>
      </c>
      <c r="Q8479" t="s">
        <v>24</v>
      </c>
      <c r="R8479" s="7">
        <v>45688</v>
      </c>
      <c r="S8479" s="8">
        <f t="shared" si="585"/>
        <v>72.471232876712335</v>
      </c>
      <c r="T8479" t="str">
        <f t="shared" si="584"/>
        <v>65+</v>
      </c>
      <c r="U8479" s="7">
        <f t="shared" si="587"/>
        <v>45688</v>
      </c>
      <c r="V8479">
        <f t="shared" si="586"/>
        <v>4445</v>
      </c>
    </row>
    <row r="8480" spans="1:22">
      <c r="A8480">
        <v>101289</v>
      </c>
      <c r="B8480" t="s">
        <v>17</v>
      </c>
      <c r="C8480" t="s">
        <v>18</v>
      </c>
      <c r="D8480" t="s">
        <v>19</v>
      </c>
      <c r="H8480" t="s">
        <v>19</v>
      </c>
      <c r="J8480" t="s">
        <v>20</v>
      </c>
      <c r="K8480" s="7">
        <v>27871</v>
      </c>
      <c r="L8480" t="s">
        <v>66</v>
      </c>
      <c r="M8480" t="s">
        <v>57</v>
      </c>
      <c r="N8480" t="s">
        <v>32</v>
      </c>
      <c r="O8480" s="7">
        <v>41176</v>
      </c>
      <c r="P8480" s="7">
        <v>41213</v>
      </c>
      <c r="Q8480" t="s">
        <v>36</v>
      </c>
      <c r="R8480" s="7">
        <v>45688</v>
      </c>
      <c r="S8480" s="8">
        <f t="shared" si="585"/>
        <v>48.813698630136983</v>
      </c>
      <c r="T8480" t="str">
        <f t="shared" si="584"/>
        <v>45-55</v>
      </c>
      <c r="U8480" s="7">
        <v>41213</v>
      </c>
      <c r="V8480">
        <f t="shared" si="586"/>
        <v>28</v>
      </c>
    </row>
    <row r="8481" spans="1:22">
      <c r="A8481">
        <v>81075</v>
      </c>
      <c r="B8481" t="s">
        <v>17</v>
      </c>
      <c r="C8481" t="s">
        <v>25</v>
      </c>
      <c r="D8481" t="s">
        <v>19</v>
      </c>
      <c r="H8481" t="s">
        <v>19</v>
      </c>
      <c r="J8481" t="s">
        <v>20</v>
      </c>
      <c r="K8481" s="7">
        <v>19480</v>
      </c>
      <c r="L8481" t="s">
        <v>26</v>
      </c>
      <c r="M8481" t="s">
        <v>27</v>
      </c>
      <c r="N8481" t="s">
        <v>34</v>
      </c>
      <c r="O8481" s="7">
        <v>40085</v>
      </c>
      <c r="P8481" s="7" t="s">
        <v>29</v>
      </c>
      <c r="Q8481" t="s">
        <v>24</v>
      </c>
      <c r="R8481" s="7">
        <v>45688</v>
      </c>
      <c r="S8481" s="8">
        <f t="shared" si="585"/>
        <v>71.802739726027397</v>
      </c>
      <c r="T8481" t="str">
        <f t="shared" si="584"/>
        <v>65+</v>
      </c>
      <c r="U8481" s="7">
        <f>R8481</f>
        <v>45688</v>
      </c>
      <c r="V8481">
        <f t="shared" si="586"/>
        <v>4004</v>
      </c>
    </row>
    <row r="8482" spans="1:22">
      <c r="A8482">
        <v>83866</v>
      </c>
      <c r="B8482" t="s">
        <v>17</v>
      </c>
      <c r="C8482" t="s">
        <v>18</v>
      </c>
      <c r="D8482" t="s">
        <v>19</v>
      </c>
      <c r="H8482" t="s">
        <v>19</v>
      </c>
      <c r="J8482" t="s">
        <v>20</v>
      </c>
      <c r="K8482" s="7">
        <v>21622</v>
      </c>
      <c r="L8482" t="s">
        <v>37</v>
      </c>
      <c r="M8482" t="s">
        <v>27</v>
      </c>
      <c r="N8482" t="s">
        <v>32</v>
      </c>
      <c r="O8482" s="7">
        <v>40884</v>
      </c>
      <c r="P8482" s="7">
        <v>41728</v>
      </c>
      <c r="Q8482" t="s">
        <v>36</v>
      </c>
      <c r="R8482" s="7">
        <v>45688</v>
      </c>
      <c r="S8482" s="8">
        <f t="shared" si="585"/>
        <v>65.93424657534247</v>
      </c>
      <c r="T8482" t="str">
        <f t="shared" si="584"/>
        <v>65+</v>
      </c>
      <c r="U8482" s="7">
        <v>41728</v>
      </c>
      <c r="V8482">
        <f t="shared" si="586"/>
        <v>603</v>
      </c>
    </row>
    <row r="8483" spans="1:22">
      <c r="A8483">
        <v>79021</v>
      </c>
      <c r="B8483" t="s">
        <v>17</v>
      </c>
      <c r="C8483" t="s">
        <v>18</v>
      </c>
      <c r="D8483" t="s">
        <v>19</v>
      </c>
      <c r="H8483" t="s">
        <v>19</v>
      </c>
      <c r="J8483" t="s">
        <v>20</v>
      </c>
      <c r="K8483" s="7">
        <v>21220</v>
      </c>
      <c r="L8483" t="s">
        <v>137</v>
      </c>
      <c r="M8483" t="s">
        <v>27</v>
      </c>
      <c r="N8483" t="s">
        <v>34</v>
      </c>
      <c r="O8483" s="7">
        <v>41962</v>
      </c>
      <c r="P8483" s="7">
        <v>45259</v>
      </c>
      <c r="Q8483" t="s">
        <v>41</v>
      </c>
      <c r="R8483" s="7">
        <v>45688</v>
      </c>
      <c r="S8483" s="8">
        <f t="shared" si="585"/>
        <v>67.035616438356158</v>
      </c>
      <c r="T8483" t="str">
        <f t="shared" si="584"/>
        <v>65+</v>
      </c>
      <c r="U8483" s="7">
        <v>45259</v>
      </c>
      <c r="V8483">
        <f t="shared" si="586"/>
        <v>2356</v>
      </c>
    </row>
    <row r="8484" spans="1:22">
      <c r="A8484">
        <v>152072</v>
      </c>
      <c r="B8484" t="s">
        <v>17</v>
      </c>
      <c r="C8484" t="s">
        <v>18</v>
      </c>
      <c r="D8484" t="s">
        <v>19</v>
      </c>
      <c r="H8484" t="s">
        <v>19</v>
      </c>
      <c r="J8484" t="s">
        <v>20</v>
      </c>
      <c r="K8484" s="7">
        <v>20563</v>
      </c>
      <c r="L8484" t="s">
        <v>54</v>
      </c>
      <c r="M8484" t="s">
        <v>27</v>
      </c>
      <c r="N8484" t="s">
        <v>34</v>
      </c>
      <c r="O8484" s="7">
        <v>44502</v>
      </c>
      <c r="P8484" s="7">
        <v>44824</v>
      </c>
      <c r="Q8484" t="s">
        <v>41</v>
      </c>
      <c r="R8484" s="7">
        <v>45688</v>
      </c>
      <c r="S8484" s="8">
        <f t="shared" si="585"/>
        <v>68.835616438356169</v>
      </c>
      <c r="T8484" t="str">
        <f t="shared" si="584"/>
        <v>65+</v>
      </c>
      <c r="U8484" s="7">
        <v>44824</v>
      </c>
      <c r="V8484">
        <f t="shared" si="586"/>
        <v>231</v>
      </c>
    </row>
    <row r="8485" spans="1:22">
      <c r="A8485">
        <v>79695</v>
      </c>
      <c r="B8485" t="s">
        <v>17</v>
      </c>
      <c r="C8485" t="s">
        <v>18</v>
      </c>
      <c r="D8485" t="s">
        <v>19</v>
      </c>
      <c r="H8485" t="s">
        <v>19</v>
      </c>
      <c r="J8485" t="s">
        <v>20</v>
      </c>
      <c r="K8485" s="7">
        <v>33425</v>
      </c>
      <c r="L8485" t="s">
        <v>355</v>
      </c>
      <c r="M8485" t="s">
        <v>23</v>
      </c>
      <c r="N8485" t="s">
        <v>34</v>
      </c>
      <c r="O8485" s="7">
        <v>40828</v>
      </c>
      <c r="P8485" s="7">
        <v>40807</v>
      </c>
      <c r="Q8485" t="s">
        <v>55</v>
      </c>
      <c r="R8485" s="7">
        <v>45688</v>
      </c>
      <c r="S8485" s="8">
        <f t="shared" si="585"/>
        <v>33.597260273972601</v>
      </c>
      <c r="T8485" t="str">
        <f t="shared" si="584"/>
        <v>25-35</v>
      </c>
      <c r="U8485" s="7">
        <v>40807</v>
      </c>
      <c r="V8485">
        <f t="shared" si="586"/>
        <v>-16</v>
      </c>
    </row>
    <row r="8486" spans="1:22">
      <c r="A8486">
        <v>56787</v>
      </c>
      <c r="B8486" t="s">
        <v>17</v>
      </c>
      <c r="C8486" t="s">
        <v>18</v>
      </c>
      <c r="D8486" t="s">
        <v>19</v>
      </c>
      <c r="H8486" t="s">
        <v>19</v>
      </c>
      <c r="J8486" t="s">
        <v>20</v>
      </c>
      <c r="K8486" s="7">
        <v>20953</v>
      </c>
      <c r="L8486" t="s">
        <v>37</v>
      </c>
      <c r="M8486" t="s">
        <v>27</v>
      </c>
      <c r="N8486" t="s">
        <v>32</v>
      </c>
      <c r="O8486" s="7">
        <v>1</v>
      </c>
      <c r="P8486" s="7">
        <v>1</v>
      </c>
      <c r="Q8486" t="s">
        <v>36</v>
      </c>
      <c r="R8486" s="7">
        <v>45688</v>
      </c>
      <c r="S8486" s="8">
        <f t="shared" si="585"/>
        <v>67.767123287671239</v>
      </c>
      <c r="T8486" t="str">
        <f t="shared" si="584"/>
        <v>65+</v>
      </c>
      <c r="U8486" s="7">
        <v>1</v>
      </c>
    </row>
    <row r="8487" spans="1:22">
      <c r="A8487">
        <v>122949</v>
      </c>
      <c r="B8487" t="s">
        <v>17</v>
      </c>
      <c r="C8487" t="s">
        <v>18</v>
      </c>
      <c r="D8487" t="s">
        <v>19</v>
      </c>
      <c r="H8487" t="s">
        <v>19</v>
      </c>
      <c r="J8487" t="s">
        <v>30</v>
      </c>
      <c r="K8487" s="7">
        <v>34918</v>
      </c>
      <c r="L8487" t="s">
        <v>84</v>
      </c>
      <c r="M8487" t="s">
        <v>22</v>
      </c>
      <c r="N8487" t="s">
        <v>34</v>
      </c>
      <c r="O8487" s="7">
        <v>42900</v>
      </c>
      <c r="P8487" s="7">
        <v>42962</v>
      </c>
      <c r="Q8487" t="s">
        <v>24</v>
      </c>
      <c r="R8487" s="7">
        <v>45688</v>
      </c>
      <c r="S8487" s="8">
        <f t="shared" si="585"/>
        <v>29.506849315068493</v>
      </c>
      <c r="T8487" t="str">
        <f t="shared" si="584"/>
        <v>25-35</v>
      </c>
      <c r="U8487" s="7">
        <v>42962</v>
      </c>
      <c r="V8487">
        <f t="shared" si="586"/>
        <v>45</v>
      </c>
    </row>
    <row r="8488" spans="1:22">
      <c r="A8488">
        <v>140278</v>
      </c>
      <c r="B8488" t="s">
        <v>17</v>
      </c>
      <c r="C8488" t="s">
        <v>18</v>
      </c>
      <c r="D8488" t="s">
        <v>19</v>
      </c>
      <c r="H8488" t="s">
        <v>19</v>
      </c>
      <c r="J8488" t="s">
        <v>20</v>
      </c>
      <c r="K8488" s="7">
        <v>18214</v>
      </c>
      <c r="L8488" t="s">
        <v>35</v>
      </c>
      <c r="M8488" t="s">
        <v>27</v>
      </c>
      <c r="N8488" t="s">
        <v>34</v>
      </c>
      <c r="O8488" s="7">
        <v>43787</v>
      </c>
      <c r="P8488" s="7">
        <v>44439</v>
      </c>
      <c r="Q8488" t="s">
        <v>24</v>
      </c>
      <c r="R8488" s="7">
        <v>45688</v>
      </c>
      <c r="S8488" s="8">
        <f t="shared" si="585"/>
        <v>75.271232876712332</v>
      </c>
      <c r="T8488" t="str">
        <f t="shared" si="584"/>
        <v>65+</v>
      </c>
      <c r="U8488" s="7">
        <v>44439</v>
      </c>
      <c r="V8488">
        <f t="shared" si="586"/>
        <v>467</v>
      </c>
    </row>
    <row r="8489" spans="1:22">
      <c r="A8489">
        <v>81076</v>
      </c>
      <c r="B8489" t="s">
        <v>17</v>
      </c>
      <c r="C8489" t="s">
        <v>18</v>
      </c>
      <c r="D8489" t="s">
        <v>19</v>
      </c>
      <c r="H8489" t="s">
        <v>19</v>
      </c>
      <c r="J8489" t="s">
        <v>20</v>
      </c>
      <c r="K8489" s="7">
        <v>9908</v>
      </c>
      <c r="L8489" t="s">
        <v>139</v>
      </c>
      <c r="M8489" t="s">
        <v>23</v>
      </c>
      <c r="N8489" t="s">
        <v>34</v>
      </c>
      <c r="O8489" s="7">
        <v>39734</v>
      </c>
      <c r="P8489" s="7">
        <v>42005</v>
      </c>
      <c r="Q8489" t="s">
        <v>36</v>
      </c>
      <c r="R8489" s="7">
        <v>45688</v>
      </c>
      <c r="S8489" s="8">
        <f t="shared" si="585"/>
        <v>98.027397260273972</v>
      </c>
      <c r="T8489" t="str">
        <f t="shared" si="584"/>
        <v>65+</v>
      </c>
      <c r="U8489" s="7">
        <v>42005</v>
      </c>
      <c r="V8489">
        <f t="shared" si="586"/>
        <v>1624</v>
      </c>
    </row>
    <row r="8490" spans="1:22">
      <c r="A8490">
        <v>37885</v>
      </c>
      <c r="B8490" t="s">
        <v>17</v>
      </c>
      <c r="C8490" t="s">
        <v>18</v>
      </c>
      <c r="D8490" t="s">
        <v>19</v>
      </c>
      <c r="H8490" t="s">
        <v>19</v>
      </c>
      <c r="J8490" t="s">
        <v>20</v>
      </c>
      <c r="K8490" s="7">
        <v>18983</v>
      </c>
      <c r="L8490" t="s">
        <v>227</v>
      </c>
      <c r="M8490" t="s">
        <v>22</v>
      </c>
      <c r="N8490" t="s">
        <v>34</v>
      </c>
      <c r="O8490" s="7">
        <v>38236</v>
      </c>
      <c r="P8490" s="7">
        <v>39697</v>
      </c>
      <c r="Q8490" t="s">
        <v>36</v>
      </c>
      <c r="R8490" s="7">
        <v>45688</v>
      </c>
      <c r="S8490" s="8">
        <f t="shared" si="585"/>
        <v>73.164383561643831</v>
      </c>
      <c r="T8490" t="str">
        <f t="shared" si="584"/>
        <v>65+</v>
      </c>
      <c r="U8490" s="7">
        <v>39697</v>
      </c>
      <c r="V8490">
        <f t="shared" si="586"/>
        <v>1045</v>
      </c>
    </row>
    <row r="8491" spans="1:22">
      <c r="A8491">
        <v>104924</v>
      </c>
      <c r="B8491" t="s">
        <v>17</v>
      </c>
      <c r="C8491" t="s">
        <v>18</v>
      </c>
      <c r="D8491" t="s">
        <v>19</v>
      </c>
      <c r="H8491" t="s">
        <v>19</v>
      </c>
      <c r="J8491" t="s">
        <v>30</v>
      </c>
      <c r="K8491" s="7">
        <v>14921</v>
      </c>
      <c r="L8491" t="s">
        <v>66</v>
      </c>
      <c r="M8491" t="s">
        <v>57</v>
      </c>
      <c r="N8491" t="s">
        <v>34</v>
      </c>
      <c r="O8491" s="7">
        <v>41456</v>
      </c>
      <c r="P8491" s="7">
        <v>44433</v>
      </c>
      <c r="Q8491" t="s">
        <v>24</v>
      </c>
      <c r="R8491" s="7">
        <v>45688</v>
      </c>
      <c r="S8491" s="8">
        <f t="shared" si="585"/>
        <v>84.293150684931504</v>
      </c>
      <c r="T8491" t="str">
        <f t="shared" si="584"/>
        <v>65+</v>
      </c>
      <c r="U8491" s="7">
        <v>44433</v>
      </c>
      <c r="V8491">
        <f t="shared" si="586"/>
        <v>2128</v>
      </c>
    </row>
    <row r="8492" spans="1:22">
      <c r="A8492">
        <v>101277</v>
      </c>
      <c r="B8492" t="s">
        <v>17</v>
      </c>
      <c r="C8492" t="s">
        <v>25</v>
      </c>
      <c r="D8492" t="s">
        <v>19</v>
      </c>
      <c r="H8492" t="s">
        <v>19</v>
      </c>
      <c r="J8492" t="s">
        <v>20</v>
      </c>
      <c r="K8492" s="7">
        <v>17178</v>
      </c>
      <c r="L8492" t="s">
        <v>66</v>
      </c>
      <c r="M8492" t="s">
        <v>57</v>
      </c>
      <c r="N8492" t="s">
        <v>34</v>
      </c>
      <c r="O8492" s="7">
        <v>41183</v>
      </c>
      <c r="P8492" s="7" t="s">
        <v>29</v>
      </c>
      <c r="Q8492" t="s">
        <v>24</v>
      </c>
      <c r="R8492" s="7">
        <v>45688</v>
      </c>
      <c r="S8492" s="8">
        <f t="shared" si="585"/>
        <v>78.109589041095887</v>
      </c>
      <c r="T8492" t="str">
        <f t="shared" si="584"/>
        <v>65+</v>
      </c>
      <c r="U8492" s="7">
        <f>R8492</f>
        <v>45688</v>
      </c>
      <c r="V8492">
        <f t="shared" si="586"/>
        <v>3220</v>
      </c>
    </row>
    <row r="8493" spans="1:22">
      <c r="A8493">
        <v>131508</v>
      </c>
      <c r="B8493" t="s">
        <v>17</v>
      </c>
      <c r="C8493" t="s">
        <v>18</v>
      </c>
      <c r="D8493" t="s">
        <v>19</v>
      </c>
      <c r="H8493" t="s">
        <v>19</v>
      </c>
      <c r="J8493" t="s">
        <v>30</v>
      </c>
      <c r="K8493" s="7">
        <v>22418</v>
      </c>
      <c r="L8493" t="s">
        <v>48</v>
      </c>
      <c r="M8493" t="s">
        <v>27</v>
      </c>
      <c r="N8493" t="s">
        <v>34</v>
      </c>
      <c r="O8493" s="7">
        <v>43473</v>
      </c>
      <c r="P8493" s="7">
        <v>43598</v>
      </c>
      <c r="Q8493" t="s">
        <v>41</v>
      </c>
      <c r="R8493" s="7">
        <v>45688</v>
      </c>
      <c r="S8493" s="8">
        <f t="shared" si="585"/>
        <v>63.753424657534246</v>
      </c>
      <c r="T8493" t="str">
        <f t="shared" si="584"/>
        <v>55-65</v>
      </c>
      <c r="U8493" s="7">
        <v>43598</v>
      </c>
      <c r="V8493">
        <f t="shared" si="586"/>
        <v>90</v>
      </c>
    </row>
    <row r="8494" spans="1:22">
      <c r="A8494">
        <v>106348</v>
      </c>
      <c r="B8494" t="s">
        <v>17</v>
      </c>
      <c r="C8494" t="s">
        <v>18</v>
      </c>
      <c r="D8494" t="s">
        <v>19</v>
      </c>
      <c r="H8494" t="s">
        <v>19</v>
      </c>
      <c r="J8494" t="s">
        <v>30</v>
      </c>
      <c r="K8494" s="7">
        <v>31034</v>
      </c>
      <c r="L8494" t="s">
        <v>48</v>
      </c>
      <c r="M8494" t="s">
        <v>27</v>
      </c>
      <c r="N8494" t="s">
        <v>32</v>
      </c>
      <c r="O8494" s="7">
        <v>41614</v>
      </c>
      <c r="P8494" s="7">
        <v>42233</v>
      </c>
      <c r="Q8494" t="s">
        <v>24</v>
      </c>
      <c r="R8494" s="7">
        <v>45688</v>
      </c>
      <c r="S8494" s="8">
        <f t="shared" si="585"/>
        <v>40.147945205479452</v>
      </c>
      <c r="T8494" t="str">
        <f t="shared" si="584"/>
        <v>35-45</v>
      </c>
      <c r="U8494" s="7">
        <v>42233</v>
      </c>
      <c r="V8494">
        <f t="shared" si="586"/>
        <v>442</v>
      </c>
    </row>
    <row r="8495" spans="1:22">
      <c r="A8495">
        <v>158571</v>
      </c>
      <c r="B8495" t="s">
        <v>17</v>
      </c>
      <c r="C8495" t="s">
        <v>18</v>
      </c>
      <c r="D8495" t="s">
        <v>19</v>
      </c>
      <c r="H8495" t="s">
        <v>19</v>
      </c>
      <c r="J8495" t="s">
        <v>30</v>
      </c>
      <c r="K8495" s="7">
        <v>38108</v>
      </c>
      <c r="L8495" t="s">
        <v>26</v>
      </c>
      <c r="M8495" t="s">
        <v>27</v>
      </c>
      <c r="N8495" t="s">
        <v>34</v>
      </c>
      <c r="O8495" s="7">
        <v>44963</v>
      </c>
      <c r="P8495" s="7" t="s">
        <v>29</v>
      </c>
      <c r="Q8495" t="s">
        <v>24</v>
      </c>
      <c r="R8495" s="7">
        <v>45688</v>
      </c>
      <c r="S8495" s="8">
        <f t="shared" si="585"/>
        <v>20.767123287671232</v>
      </c>
      <c r="T8495" t="str">
        <f t="shared" si="584"/>
        <v>16-25</v>
      </c>
      <c r="U8495" s="7">
        <f>R8495</f>
        <v>45688</v>
      </c>
      <c r="V8495">
        <f t="shared" si="586"/>
        <v>520</v>
      </c>
    </row>
    <row r="8496" spans="1:22">
      <c r="A8496">
        <v>151302</v>
      </c>
      <c r="B8496" t="s">
        <v>17</v>
      </c>
      <c r="C8496" t="s">
        <v>18</v>
      </c>
      <c r="D8496" t="s">
        <v>19</v>
      </c>
      <c r="H8496" t="s">
        <v>19</v>
      </c>
      <c r="J8496" t="s">
        <v>20</v>
      </c>
      <c r="K8496" s="7">
        <v>36839</v>
      </c>
      <c r="L8496" t="s">
        <v>96</v>
      </c>
      <c r="M8496" t="s">
        <v>22</v>
      </c>
      <c r="N8496" t="s">
        <v>34</v>
      </c>
      <c r="O8496" s="7">
        <v>44414</v>
      </c>
      <c r="P8496" s="7">
        <v>44698</v>
      </c>
      <c r="Q8496" t="s">
        <v>24</v>
      </c>
      <c r="R8496" s="7">
        <v>45688</v>
      </c>
      <c r="S8496" s="8">
        <f t="shared" si="585"/>
        <v>24.243835616438357</v>
      </c>
      <c r="T8496" t="str">
        <f t="shared" si="584"/>
        <v>16-25</v>
      </c>
      <c r="U8496" s="7">
        <v>44698</v>
      </c>
      <c r="V8496">
        <f t="shared" si="586"/>
        <v>203</v>
      </c>
    </row>
    <row r="8497" spans="1:22">
      <c r="A8497">
        <v>83101</v>
      </c>
      <c r="B8497" t="s">
        <v>17</v>
      </c>
      <c r="C8497" t="s">
        <v>18</v>
      </c>
      <c r="D8497" t="s">
        <v>19</v>
      </c>
      <c r="H8497" t="s">
        <v>19</v>
      </c>
      <c r="J8497" t="s">
        <v>20</v>
      </c>
      <c r="L8497" t="s">
        <v>37</v>
      </c>
      <c r="M8497" t="s">
        <v>27</v>
      </c>
      <c r="N8497" t="s">
        <v>34</v>
      </c>
      <c r="O8497" s="7">
        <v>1</v>
      </c>
      <c r="P8497" s="7">
        <v>1</v>
      </c>
      <c r="Q8497" t="s">
        <v>36</v>
      </c>
      <c r="R8497" s="7">
        <v>45688</v>
      </c>
      <c r="S8497" s="8">
        <f t="shared" si="585"/>
        <v>125.17260273972603</v>
      </c>
      <c r="T8497" t="str">
        <f t="shared" si="584"/>
        <v>65+</v>
      </c>
      <c r="U8497" s="7">
        <v>1</v>
      </c>
    </row>
    <row r="8498" spans="1:22">
      <c r="A8498">
        <v>145623</v>
      </c>
      <c r="B8498" t="s">
        <v>17</v>
      </c>
      <c r="C8498" t="s">
        <v>18</v>
      </c>
      <c r="D8498" t="s">
        <v>19</v>
      </c>
      <c r="H8498" t="s">
        <v>19</v>
      </c>
      <c r="J8498" t="s">
        <v>30</v>
      </c>
      <c r="K8498" s="7">
        <v>37296</v>
      </c>
      <c r="L8498" t="s">
        <v>67</v>
      </c>
      <c r="M8498" t="s">
        <v>22</v>
      </c>
      <c r="N8498" t="s">
        <v>34</v>
      </c>
      <c r="O8498" s="7">
        <v>44018</v>
      </c>
      <c r="P8498" s="7">
        <v>44089</v>
      </c>
      <c r="Q8498" t="s">
        <v>24</v>
      </c>
      <c r="R8498" s="7">
        <v>45688</v>
      </c>
      <c r="S8498" s="8">
        <f t="shared" si="585"/>
        <v>22.991780821917807</v>
      </c>
      <c r="T8498" t="str">
        <f t="shared" si="584"/>
        <v>16-25</v>
      </c>
      <c r="U8498" s="7">
        <v>44089</v>
      </c>
      <c r="V8498">
        <f t="shared" si="586"/>
        <v>52</v>
      </c>
    </row>
    <row r="8499" spans="1:22">
      <c r="A8499">
        <v>133594</v>
      </c>
      <c r="B8499" t="s">
        <v>17</v>
      </c>
      <c r="C8499" t="s">
        <v>18</v>
      </c>
      <c r="D8499" t="s">
        <v>19</v>
      </c>
      <c r="H8499" t="s">
        <v>19</v>
      </c>
      <c r="J8499" t="s">
        <v>20</v>
      </c>
      <c r="K8499" s="7">
        <v>18328</v>
      </c>
      <c r="L8499" t="s">
        <v>96</v>
      </c>
      <c r="M8499" t="s">
        <v>22</v>
      </c>
      <c r="N8499" t="s">
        <v>34</v>
      </c>
      <c r="O8499" s="7">
        <v>43517</v>
      </c>
      <c r="P8499" s="7">
        <v>43830</v>
      </c>
      <c r="Q8499" t="s">
        <v>24</v>
      </c>
      <c r="R8499" s="7">
        <v>45688</v>
      </c>
      <c r="S8499" s="8">
        <f t="shared" si="585"/>
        <v>74.958904109589042</v>
      </c>
      <c r="T8499" t="str">
        <f t="shared" si="584"/>
        <v>65+</v>
      </c>
      <c r="U8499" s="7">
        <v>43830</v>
      </c>
      <c r="V8499">
        <f t="shared" si="586"/>
        <v>224</v>
      </c>
    </row>
    <row r="8500" spans="1:22">
      <c r="A8500">
        <v>125184</v>
      </c>
      <c r="B8500" t="s">
        <v>17</v>
      </c>
      <c r="C8500" t="s">
        <v>18</v>
      </c>
      <c r="D8500" t="s">
        <v>19</v>
      </c>
      <c r="H8500" t="s">
        <v>19</v>
      </c>
      <c r="J8500" t="s">
        <v>20</v>
      </c>
      <c r="K8500" s="7">
        <v>29731</v>
      </c>
      <c r="L8500" t="s">
        <v>72</v>
      </c>
      <c r="M8500" t="s">
        <v>22</v>
      </c>
      <c r="N8500" t="s">
        <v>32</v>
      </c>
      <c r="O8500" s="7">
        <v>43042</v>
      </c>
      <c r="P8500" s="7">
        <v>43227</v>
      </c>
      <c r="Q8500" t="s">
        <v>24</v>
      </c>
      <c r="R8500" s="7">
        <v>45688</v>
      </c>
      <c r="S8500" s="8">
        <f t="shared" si="585"/>
        <v>43.717808219178082</v>
      </c>
      <c r="T8500" t="str">
        <f t="shared" si="584"/>
        <v>35-45</v>
      </c>
      <c r="U8500" s="7">
        <v>43227</v>
      </c>
      <c r="V8500">
        <f t="shared" si="586"/>
        <v>132</v>
      </c>
    </row>
    <row r="8501" spans="1:22">
      <c r="A8501">
        <v>56715</v>
      </c>
      <c r="B8501" t="s">
        <v>17</v>
      </c>
      <c r="C8501" t="s">
        <v>18</v>
      </c>
      <c r="D8501" t="s">
        <v>19</v>
      </c>
      <c r="H8501" t="s">
        <v>19</v>
      </c>
      <c r="J8501" t="s">
        <v>20</v>
      </c>
      <c r="K8501" s="7">
        <v>34007</v>
      </c>
      <c r="L8501" t="s">
        <v>37</v>
      </c>
      <c r="M8501" t="s">
        <v>27</v>
      </c>
      <c r="N8501" t="s">
        <v>34</v>
      </c>
      <c r="O8501" s="7">
        <v>41222</v>
      </c>
      <c r="P8501" s="7">
        <v>41640</v>
      </c>
      <c r="Q8501" t="s">
        <v>36</v>
      </c>
      <c r="R8501" s="7">
        <v>45688</v>
      </c>
      <c r="S8501" s="8">
        <f t="shared" si="585"/>
        <v>32.0027397260274</v>
      </c>
      <c r="T8501" t="str">
        <f t="shared" si="584"/>
        <v>25-35</v>
      </c>
      <c r="U8501" s="7">
        <v>41640</v>
      </c>
      <c r="V8501">
        <f t="shared" si="586"/>
        <v>299</v>
      </c>
    </row>
    <row r="8502" spans="1:22">
      <c r="A8502">
        <v>83162</v>
      </c>
      <c r="B8502" t="s">
        <v>17</v>
      </c>
      <c r="C8502" t="s">
        <v>18</v>
      </c>
      <c r="D8502" t="s">
        <v>19</v>
      </c>
      <c r="H8502" t="s">
        <v>19</v>
      </c>
      <c r="J8502" t="s">
        <v>20</v>
      </c>
      <c r="K8502" s="7">
        <v>25674</v>
      </c>
      <c r="L8502" t="s">
        <v>37</v>
      </c>
      <c r="M8502" t="s">
        <v>27</v>
      </c>
      <c r="N8502" t="s">
        <v>34</v>
      </c>
      <c r="O8502" s="7">
        <v>40897</v>
      </c>
      <c r="P8502" s="7">
        <v>42358</v>
      </c>
      <c r="Q8502" t="s">
        <v>36</v>
      </c>
      <c r="R8502" s="7">
        <v>45688</v>
      </c>
      <c r="S8502" s="8">
        <f t="shared" si="585"/>
        <v>54.832876712328769</v>
      </c>
      <c r="T8502" t="str">
        <f t="shared" si="584"/>
        <v>45-55</v>
      </c>
      <c r="U8502" s="7">
        <v>42358</v>
      </c>
      <c r="V8502">
        <f t="shared" si="586"/>
        <v>1044</v>
      </c>
    </row>
    <row r="8503" spans="1:22">
      <c r="A8503">
        <v>94908</v>
      </c>
      <c r="B8503" t="s">
        <v>17</v>
      </c>
      <c r="C8503" t="s">
        <v>18</v>
      </c>
      <c r="D8503" t="s">
        <v>19</v>
      </c>
      <c r="H8503" t="s">
        <v>19</v>
      </c>
      <c r="J8503" t="s">
        <v>20</v>
      </c>
      <c r="L8503" t="s">
        <v>26</v>
      </c>
      <c r="M8503" t="s">
        <v>27</v>
      </c>
      <c r="N8503" t="s">
        <v>32</v>
      </c>
      <c r="O8503" s="7">
        <v>41253</v>
      </c>
      <c r="P8503" s="7">
        <v>41253</v>
      </c>
      <c r="Q8503" t="s">
        <v>36</v>
      </c>
      <c r="R8503" s="7">
        <v>45688</v>
      </c>
      <c r="S8503" s="8">
        <f t="shared" si="585"/>
        <v>125.17260273972603</v>
      </c>
      <c r="T8503" t="str">
        <f t="shared" si="584"/>
        <v>65+</v>
      </c>
      <c r="U8503" s="7">
        <v>41253</v>
      </c>
      <c r="V8503">
        <f t="shared" si="586"/>
        <v>1</v>
      </c>
    </row>
    <row r="8504" spans="1:22">
      <c r="A8504">
        <v>167778</v>
      </c>
      <c r="B8504" t="s">
        <v>17</v>
      </c>
      <c r="C8504" t="s">
        <v>25</v>
      </c>
      <c r="D8504" t="s">
        <v>19</v>
      </c>
      <c r="H8504" t="s">
        <v>19</v>
      </c>
      <c r="J8504" t="s">
        <v>30</v>
      </c>
      <c r="K8504" s="7">
        <v>24684</v>
      </c>
      <c r="L8504" t="s">
        <v>67</v>
      </c>
      <c r="M8504" t="s">
        <v>22</v>
      </c>
      <c r="N8504" t="s">
        <v>34</v>
      </c>
      <c r="O8504" s="7">
        <v>45428</v>
      </c>
      <c r="P8504" s="7" t="s">
        <v>29</v>
      </c>
      <c r="Q8504" t="s">
        <v>77</v>
      </c>
      <c r="R8504" s="7">
        <v>45688</v>
      </c>
      <c r="S8504" s="8">
        <f t="shared" si="585"/>
        <v>57.545205479452058</v>
      </c>
      <c r="T8504" t="str">
        <f t="shared" si="584"/>
        <v>55-65</v>
      </c>
      <c r="U8504" s="7">
        <f>R8504</f>
        <v>45688</v>
      </c>
      <c r="V8504">
        <f t="shared" si="586"/>
        <v>187</v>
      </c>
    </row>
    <row r="8505" spans="1:22">
      <c r="A8505">
        <v>105456</v>
      </c>
      <c r="B8505" t="s">
        <v>17</v>
      </c>
      <c r="C8505" t="s">
        <v>18</v>
      </c>
      <c r="D8505" t="s">
        <v>19</v>
      </c>
      <c r="H8505" t="s">
        <v>19</v>
      </c>
      <c r="J8505" t="s">
        <v>30</v>
      </c>
      <c r="K8505" s="7">
        <v>35316</v>
      </c>
      <c r="L8505" t="s">
        <v>48</v>
      </c>
      <c r="M8505" t="s">
        <v>27</v>
      </c>
      <c r="N8505" t="s">
        <v>32</v>
      </c>
      <c r="O8505" s="7">
        <v>41531</v>
      </c>
      <c r="P8505" s="7">
        <v>44951</v>
      </c>
      <c r="Q8505" t="s">
        <v>24</v>
      </c>
      <c r="R8505" s="7">
        <v>45688</v>
      </c>
      <c r="S8505" s="8">
        <f t="shared" si="585"/>
        <v>28.416438356164385</v>
      </c>
      <c r="T8505" t="str">
        <f t="shared" si="584"/>
        <v>25-35</v>
      </c>
      <c r="U8505" s="7">
        <v>44951</v>
      </c>
      <c r="V8505">
        <f t="shared" si="586"/>
        <v>2443</v>
      </c>
    </row>
    <row r="8506" spans="1:22">
      <c r="A8506">
        <v>154679</v>
      </c>
      <c r="B8506" t="s">
        <v>17</v>
      </c>
      <c r="C8506" t="s">
        <v>18</v>
      </c>
      <c r="D8506" t="s">
        <v>19</v>
      </c>
      <c r="H8506" t="s">
        <v>19</v>
      </c>
      <c r="J8506" t="s">
        <v>20</v>
      </c>
      <c r="K8506" s="7">
        <v>22025</v>
      </c>
      <c r="L8506" t="s">
        <v>54</v>
      </c>
      <c r="M8506" t="s">
        <v>27</v>
      </c>
      <c r="N8506" t="s">
        <v>34</v>
      </c>
      <c r="O8506" s="7">
        <v>44593</v>
      </c>
      <c r="P8506" s="7">
        <v>44614</v>
      </c>
      <c r="Q8506" t="s">
        <v>24</v>
      </c>
      <c r="R8506" s="7">
        <v>45688</v>
      </c>
      <c r="S8506" s="8">
        <f t="shared" si="585"/>
        <v>64.830136986301369</v>
      </c>
      <c r="T8506" t="str">
        <f t="shared" si="584"/>
        <v>55-65</v>
      </c>
      <c r="U8506" s="7">
        <v>44614</v>
      </c>
      <c r="V8506">
        <f t="shared" si="586"/>
        <v>16</v>
      </c>
    </row>
    <row r="8507" spans="1:22">
      <c r="A8507">
        <v>109540</v>
      </c>
      <c r="B8507" t="s">
        <v>17</v>
      </c>
      <c r="C8507" t="s">
        <v>18</v>
      </c>
      <c r="D8507" t="s">
        <v>19</v>
      </c>
      <c r="H8507" t="s">
        <v>19</v>
      </c>
      <c r="J8507" t="s">
        <v>20</v>
      </c>
      <c r="K8507" s="7">
        <v>22025</v>
      </c>
      <c r="L8507" t="s">
        <v>117</v>
      </c>
      <c r="M8507" t="s">
        <v>22</v>
      </c>
      <c r="N8507" t="s">
        <v>34</v>
      </c>
      <c r="O8507" s="7">
        <v>41863</v>
      </c>
      <c r="P8507" s="7">
        <v>41964</v>
      </c>
      <c r="Q8507" t="s">
        <v>36</v>
      </c>
      <c r="R8507" s="7">
        <v>45688</v>
      </c>
      <c r="S8507" s="8">
        <f t="shared" si="585"/>
        <v>64.830136986301369</v>
      </c>
      <c r="T8507" t="str">
        <f t="shared" si="584"/>
        <v>55-65</v>
      </c>
      <c r="U8507" s="7">
        <v>41964</v>
      </c>
      <c r="V8507">
        <f t="shared" si="586"/>
        <v>74</v>
      </c>
    </row>
    <row r="8508" spans="1:22">
      <c r="A8508">
        <v>104277</v>
      </c>
      <c r="B8508" t="s">
        <v>17</v>
      </c>
      <c r="C8508" t="s">
        <v>18</v>
      </c>
      <c r="D8508" t="s">
        <v>19</v>
      </c>
      <c r="H8508" t="s">
        <v>19</v>
      </c>
      <c r="J8508" t="s">
        <v>20</v>
      </c>
      <c r="K8508" s="7">
        <v>32390</v>
      </c>
      <c r="L8508" t="s">
        <v>130</v>
      </c>
      <c r="M8508" t="s">
        <v>57</v>
      </c>
      <c r="N8508" t="s">
        <v>34</v>
      </c>
      <c r="O8508" s="7">
        <v>41577</v>
      </c>
      <c r="P8508" s="7">
        <v>41577</v>
      </c>
      <c r="Q8508" t="s">
        <v>36</v>
      </c>
      <c r="R8508" s="7">
        <v>45688</v>
      </c>
      <c r="S8508" s="8">
        <f t="shared" si="585"/>
        <v>36.43287671232877</v>
      </c>
      <c r="T8508" t="str">
        <f t="shared" si="584"/>
        <v>35-45</v>
      </c>
      <c r="U8508" s="7">
        <v>41577</v>
      </c>
      <c r="V8508">
        <f t="shared" si="586"/>
        <v>1</v>
      </c>
    </row>
    <row r="8509" spans="1:22">
      <c r="A8509">
        <v>164727</v>
      </c>
      <c r="B8509" t="s">
        <v>17</v>
      </c>
      <c r="C8509" t="s">
        <v>25</v>
      </c>
      <c r="D8509" t="s">
        <v>19</v>
      </c>
      <c r="H8509" t="s">
        <v>19</v>
      </c>
      <c r="J8509" t="s">
        <v>20</v>
      </c>
      <c r="K8509" s="7">
        <v>38954</v>
      </c>
      <c r="L8509" t="s">
        <v>72</v>
      </c>
      <c r="M8509" t="s">
        <v>22</v>
      </c>
      <c r="N8509" t="s">
        <v>36</v>
      </c>
      <c r="O8509" s="7">
        <v>45234</v>
      </c>
      <c r="P8509" s="7" t="s">
        <v>29</v>
      </c>
      <c r="Q8509" t="s">
        <v>77</v>
      </c>
      <c r="R8509" s="7">
        <v>45688</v>
      </c>
      <c r="S8509" s="8">
        <f t="shared" si="585"/>
        <v>18.449315068493149</v>
      </c>
      <c r="T8509" t="str">
        <f t="shared" si="584"/>
        <v>16-25</v>
      </c>
      <c r="U8509" s="7">
        <f>R8509</f>
        <v>45688</v>
      </c>
      <c r="V8509">
        <f t="shared" si="586"/>
        <v>325</v>
      </c>
    </row>
    <row r="8510" spans="1:22">
      <c r="A8510">
        <v>114705</v>
      </c>
      <c r="B8510" t="s">
        <v>17</v>
      </c>
      <c r="C8510" t="s">
        <v>18</v>
      </c>
      <c r="D8510" t="s">
        <v>19</v>
      </c>
      <c r="H8510" t="s">
        <v>19</v>
      </c>
      <c r="J8510" t="s">
        <v>20</v>
      </c>
      <c r="L8510" t="s">
        <v>37</v>
      </c>
      <c r="M8510" t="s">
        <v>27</v>
      </c>
      <c r="N8510" t="s">
        <v>32</v>
      </c>
      <c r="O8510" s="7" t="s">
        <v>36</v>
      </c>
      <c r="P8510" s="7" t="s">
        <v>36</v>
      </c>
      <c r="Q8510" t="s">
        <v>36</v>
      </c>
      <c r="R8510" s="7">
        <v>45688</v>
      </c>
      <c r="S8510" s="8">
        <f t="shared" si="585"/>
        <v>125.17260273972603</v>
      </c>
      <c r="T8510" t="str">
        <f t="shared" si="584"/>
        <v>65+</v>
      </c>
      <c r="U8510" s="7" t="s">
        <v>36</v>
      </c>
      <c r="V8510" t="str">
        <f t="shared" si="586"/>
        <v/>
      </c>
    </row>
    <row r="8511" spans="1:22">
      <c r="A8511">
        <v>104798</v>
      </c>
      <c r="B8511" t="s">
        <v>17</v>
      </c>
      <c r="C8511" t="s">
        <v>18</v>
      </c>
      <c r="D8511" t="s">
        <v>19</v>
      </c>
      <c r="H8511" t="s">
        <v>19</v>
      </c>
      <c r="J8511" t="s">
        <v>20</v>
      </c>
      <c r="K8511" s="7">
        <v>35969</v>
      </c>
      <c r="L8511" t="s">
        <v>48</v>
      </c>
      <c r="M8511" t="s">
        <v>27</v>
      </c>
      <c r="N8511" t="s">
        <v>34</v>
      </c>
      <c r="O8511" s="7">
        <v>41475</v>
      </c>
      <c r="P8511" s="7">
        <v>42788</v>
      </c>
      <c r="Q8511" t="s">
        <v>24</v>
      </c>
      <c r="R8511" s="7">
        <v>45688</v>
      </c>
      <c r="S8511" s="8">
        <f t="shared" si="585"/>
        <v>26.627397260273973</v>
      </c>
      <c r="T8511" t="str">
        <f t="shared" si="584"/>
        <v>25-35</v>
      </c>
      <c r="U8511" s="7">
        <v>42788</v>
      </c>
      <c r="V8511">
        <f t="shared" si="586"/>
        <v>938</v>
      </c>
    </row>
    <row r="8512" spans="1:22">
      <c r="A8512">
        <v>168483</v>
      </c>
      <c r="B8512" t="s">
        <v>17</v>
      </c>
      <c r="C8512" t="s">
        <v>71</v>
      </c>
      <c r="D8512" t="s">
        <v>19</v>
      </c>
      <c r="H8512" t="s">
        <v>19</v>
      </c>
      <c r="J8512" t="s">
        <v>20</v>
      </c>
      <c r="K8512" s="7">
        <v>25642</v>
      </c>
      <c r="L8512" t="s">
        <v>116</v>
      </c>
      <c r="M8512" t="s">
        <v>22</v>
      </c>
      <c r="N8512" t="s">
        <v>34</v>
      </c>
      <c r="O8512" s="7" t="s">
        <v>36</v>
      </c>
      <c r="P8512" s="7" t="s">
        <v>36</v>
      </c>
      <c r="Q8512" t="s">
        <v>36</v>
      </c>
      <c r="R8512" s="7">
        <v>45688</v>
      </c>
      <c r="S8512" s="8">
        <f t="shared" si="585"/>
        <v>54.920547945205477</v>
      </c>
      <c r="T8512" t="str">
        <f t="shared" si="584"/>
        <v>45-55</v>
      </c>
      <c r="U8512" s="7" t="s">
        <v>36</v>
      </c>
      <c r="V8512" t="str">
        <f t="shared" si="586"/>
        <v/>
      </c>
    </row>
    <row r="8513" spans="1:22">
      <c r="A8513">
        <v>122983</v>
      </c>
      <c r="B8513" t="s">
        <v>17</v>
      </c>
      <c r="C8513" t="s">
        <v>18</v>
      </c>
      <c r="D8513" t="s">
        <v>19</v>
      </c>
      <c r="H8513" t="s">
        <v>19</v>
      </c>
      <c r="J8513" t="s">
        <v>30</v>
      </c>
      <c r="K8513" s="7">
        <v>25496</v>
      </c>
      <c r="L8513" t="s">
        <v>45</v>
      </c>
      <c r="M8513" t="s">
        <v>22</v>
      </c>
      <c r="N8513" t="s">
        <v>34</v>
      </c>
      <c r="O8513" s="7" t="s">
        <v>36</v>
      </c>
      <c r="P8513" s="7" t="s">
        <v>36</v>
      </c>
      <c r="Q8513" t="s">
        <v>36</v>
      </c>
      <c r="R8513" s="7">
        <v>45688</v>
      </c>
      <c r="S8513" s="8">
        <f t="shared" si="585"/>
        <v>55.320547945205476</v>
      </c>
      <c r="T8513" t="str">
        <f t="shared" si="584"/>
        <v>55-65</v>
      </c>
      <c r="U8513" s="7" t="s">
        <v>36</v>
      </c>
      <c r="V8513" t="str">
        <f t="shared" si="586"/>
        <v/>
      </c>
    </row>
    <row r="8514" spans="1:22">
      <c r="A8514">
        <v>80564</v>
      </c>
      <c r="B8514" t="s">
        <v>17</v>
      </c>
      <c r="C8514" t="s">
        <v>18</v>
      </c>
      <c r="D8514" t="s">
        <v>19</v>
      </c>
      <c r="H8514" t="s">
        <v>19</v>
      </c>
      <c r="J8514" t="s">
        <v>30</v>
      </c>
      <c r="K8514" s="7">
        <v>16644</v>
      </c>
      <c r="L8514" t="s">
        <v>65</v>
      </c>
      <c r="M8514" t="s">
        <v>27</v>
      </c>
      <c r="N8514" t="s">
        <v>34</v>
      </c>
      <c r="O8514" s="7">
        <v>40788</v>
      </c>
      <c r="P8514" s="7">
        <v>44664</v>
      </c>
      <c r="Q8514" t="s">
        <v>55</v>
      </c>
      <c r="R8514" s="7">
        <v>45688</v>
      </c>
      <c r="S8514" s="8">
        <f t="shared" si="585"/>
        <v>79.572602739726022</v>
      </c>
      <c r="T8514" t="str">
        <f t="shared" ref="T8514:T8577" si="588">IFERROR(VLOOKUP(S8514,Age_Group_Arr,2,TRUE),"")</f>
        <v>65+</v>
      </c>
      <c r="U8514" s="7">
        <v>44664</v>
      </c>
      <c r="V8514">
        <f t="shared" si="586"/>
        <v>2769</v>
      </c>
    </row>
    <row r="8515" spans="1:22">
      <c r="A8515">
        <v>79785</v>
      </c>
      <c r="B8515" t="s">
        <v>17</v>
      </c>
      <c r="C8515" t="s">
        <v>18</v>
      </c>
      <c r="D8515" t="s">
        <v>19</v>
      </c>
      <c r="H8515" t="s">
        <v>19</v>
      </c>
      <c r="J8515" t="s">
        <v>30</v>
      </c>
      <c r="L8515" t="s">
        <v>26</v>
      </c>
      <c r="M8515" t="s">
        <v>27</v>
      </c>
      <c r="N8515" t="s">
        <v>34</v>
      </c>
      <c r="O8515" s="7">
        <v>40828</v>
      </c>
      <c r="P8515" s="7">
        <v>40828</v>
      </c>
      <c r="Q8515" t="s">
        <v>36</v>
      </c>
      <c r="R8515" s="7">
        <v>45688</v>
      </c>
      <c r="S8515" s="8">
        <f t="shared" ref="S8515:S8578" si="589">(SUM(R8515-K8515)/365)</f>
        <v>125.17260273972603</v>
      </c>
      <c r="T8515" t="str">
        <f t="shared" si="588"/>
        <v>65+</v>
      </c>
      <c r="U8515" s="7">
        <v>40828</v>
      </c>
      <c r="V8515">
        <f t="shared" ref="V8515:V8578" si="590">IFERROR(NETWORKDAYS(O8515,U8515,8),"")</f>
        <v>1</v>
      </c>
    </row>
    <row r="8516" spans="1:22">
      <c r="A8516">
        <v>81077</v>
      </c>
      <c r="B8516" t="s">
        <v>17</v>
      </c>
      <c r="C8516" t="s">
        <v>18</v>
      </c>
      <c r="D8516" t="s">
        <v>19</v>
      </c>
      <c r="H8516" t="s">
        <v>19</v>
      </c>
      <c r="J8516" t="s">
        <v>30</v>
      </c>
      <c r="K8516" s="7">
        <v>16942</v>
      </c>
      <c r="L8516" t="s">
        <v>139</v>
      </c>
      <c r="M8516" t="s">
        <v>23</v>
      </c>
      <c r="N8516" t="s">
        <v>34</v>
      </c>
      <c r="O8516" s="7">
        <v>39713</v>
      </c>
      <c r="P8516" s="7">
        <v>44951</v>
      </c>
      <c r="Q8516" t="s">
        <v>24</v>
      </c>
      <c r="R8516" s="7">
        <v>45688</v>
      </c>
      <c r="S8516" s="8">
        <f t="shared" si="589"/>
        <v>78.756164383561639</v>
      </c>
      <c r="T8516" t="str">
        <f t="shared" si="588"/>
        <v>65+</v>
      </c>
      <c r="U8516" s="7">
        <v>44951</v>
      </c>
      <c r="V8516">
        <f t="shared" si="590"/>
        <v>3743</v>
      </c>
    </row>
    <row r="8517" spans="1:22">
      <c r="A8517">
        <v>8237</v>
      </c>
      <c r="B8517" t="s">
        <v>17</v>
      </c>
      <c r="C8517" t="s">
        <v>25</v>
      </c>
      <c r="D8517" t="s">
        <v>19</v>
      </c>
      <c r="H8517" t="s">
        <v>19</v>
      </c>
      <c r="J8517" t="s">
        <v>20</v>
      </c>
      <c r="K8517" s="7">
        <v>13042</v>
      </c>
      <c r="L8517" t="s">
        <v>37</v>
      </c>
      <c r="M8517" t="s">
        <v>27</v>
      </c>
      <c r="N8517" t="s">
        <v>34</v>
      </c>
      <c r="O8517" s="7">
        <v>38456</v>
      </c>
      <c r="P8517" s="7" t="s">
        <v>29</v>
      </c>
      <c r="Q8517" t="s">
        <v>24</v>
      </c>
      <c r="R8517" s="7">
        <v>45688</v>
      </c>
      <c r="S8517" s="8">
        <f t="shared" si="589"/>
        <v>89.441095890410963</v>
      </c>
      <c r="T8517" t="str">
        <f t="shared" si="588"/>
        <v>65+</v>
      </c>
      <c r="U8517" s="7">
        <f>R8517</f>
        <v>45688</v>
      </c>
      <c r="V8517">
        <f t="shared" si="590"/>
        <v>5167</v>
      </c>
    </row>
    <row r="8518" spans="1:22">
      <c r="A8518">
        <v>124212</v>
      </c>
      <c r="B8518" t="s">
        <v>17</v>
      </c>
      <c r="C8518" t="s">
        <v>18</v>
      </c>
      <c r="D8518" t="s">
        <v>19</v>
      </c>
      <c r="H8518" t="s">
        <v>19</v>
      </c>
      <c r="J8518" t="s">
        <v>20</v>
      </c>
      <c r="K8518" s="7">
        <v>20624</v>
      </c>
      <c r="L8518" t="s">
        <v>128</v>
      </c>
      <c r="M8518" t="s">
        <v>22</v>
      </c>
      <c r="N8518" t="s">
        <v>34</v>
      </c>
      <c r="O8518" s="7">
        <v>42950</v>
      </c>
      <c r="P8518" s="7">
        <v>43183</v>
      </c>
      <c r="Q8518" t="s">
        <v>24</v>
      </c>
      <c r="R8518" s="7">
        <v>45688</v>
      </c>
      <c r="S8518" s="8">
        <f t="shared" si="589"/>
        <v>68.668493150684938</v>
      </c>
      <c r="T8518" t="str">
        <f t="shared" si="588"/>
        <v>65+</v>
      </c>
      <c r="U8518" s="7">
        <v>43183</v>
      </c>
      <c r="V8518">
        <f t="shared" si="590"/>
        <v>167</v>
      </c>
    </row>
    <row r="8519" spans="1:22">
      <c r="A8519">
        <v>43833</v>
      </c>
      <c r="B8519" t="s">
        <v>17</v>
      </c>
      <c r="C8519" t="s">
        <v>18</v>
      </c>
      <c r="D8519" t="s">
        <v>19</v>
      </c>
      <c r="H8519" t="s">
        <v>19</v>
      </c>
      <c r="J8519" t="s">
        <v>20</v>
      </c>
      <c r="K8519" s="7">
        <v>22451</v>
      </c>
      <c r="L8519" t="s">
        <v>65</v>
      </c>
      <c r="M8519" t="s">
        <v>27</v>
      </c>
      <c r="N8519" t="s">
        <v>32</v>
      </c>
      <c r="O8519" s="7">
        <v>39690</v>
      </c>
      <c r="P8519" s="7">
        <v>42863</v>
      </c>
      <c r="Q8519" t="s">
        <v>38</v>
      </c>
      <c r="R8519" s="7">
        <v>45688</v>
      </c>
      <c r="S8519" s="8">
        <f t="shared" si="589"/>
        <v>63.663013698630138</v>
      </c>
      <c r="T8519" t="str">
        <f t="shared" si="588"/>
        <v>55-65</v>
      </c>
      <c r="U8519" s="7">
        <v>42863</v>
      </c>
      <c r="V8519">
        <f t="shared" si="590"/>
        <v>2266</v>
      </c>
    </row>
    <row r="8520" spans="1:22">
      <c r="A8520">
        <v>150854</v>
      </c>
      <c r="B8520" t="s">
        <v>17</v>
      </c>
      <c r="C8520" t="s">
        <v>18</v>
      </c>
      <c r="D8520" t="s">
        <v>19</v>
      </c>
      <c r="H8520" t="s">
        <v>19</v>
      </c>
      <c r="J8520" t="s">
        <v>20</v>
      </c>
      <c r="K8520" s="7">
        <v>24511</v>
      </c>
      <c r="L8520" t="s">
        <v>100</v>
      </c>
      <c r="M8520" t="s">
        <v>27</v>
      </c>
      <c r="N8520" t="s">
        <v>34</v>
      </c>
      <c r="O8520" s="7">
        <v>44358</v>
      </c>
      <c r="P8520" s="7">
        <v>45139</v>
      </c>
      <c r="Q8520" t="s">
        <v>24</v>
      </c>
      <c r="R8520" s="7">
        <v>45688</v>
      </c>
      <c r="S8520" s="8">
        <f t="shared" si="589"/>
        <v>58.019178082191779</v>
      </c>
      <c r="T8520" t="str">
        <f t="shared" si="588"/>
        <v>55-65</v>
      </c>
      <c r="U8520" s="7">
        <v>45139</v>
      </c>
      <c r="V8520">
        <f t="shared" si="590"/>
        <v>558</v>
      </c>
    </row>
    <row r="8521" spans="1:22">
      <c r="A8521">
        <v>10578</v>
      </c>
      <c r="B8521" t="s">
        <v>17</v>
      </c>
      <c r="C8521" t="s">
        <v>18</v>
      </c>
      <c r="D8521" t="s">
        <v>19</v>
      </c>
      <c r="H8521" t="s">
        <v>19</v>
      </c>
      <c r="J8521" t="s">
        <v>20</v>
      </c>
      <c r="L8521" t="s">
        <v>529</v>
      </c>
      <c r="M8521" t="s">
        <v>52</v>
      </c>
      <c r="N8521" t="s">
        <v>32</v>
      </c>
      <c r="O8521" s="7">
        <v>1</v>
      </c>
      <c r="P8521" s="7">
        <v>1</v>
      </c>
      <c r="Q8521" t="s">
        <v>36</v>
      </c>
      <c r="R8521" s="7">
        <v>45688</v>
      </c>
      <c r="S8521" s="8">
        <f t="shared" si="589"/>
        <v>125.17260273972603</v>
      </c>
      <c r="T8521" t="str">
        <f t="shared" si="588"/>
        <v>65+</v>
      </c>
      <c r="U8521" s="7">
        <v>1</v>
      </c>
    </row>
    <row r="8522" spans="1:22">
      <c r="A8522">
        <v>55334</v>
      </c>
      <c r="B8522" t="s">
        <v>17</v>
      </c>
      <c r="C8522" t="s">
        <v>18</v>
      </c>
      <c r="D8522" t="s">
        <v>19</v>
      </c>
      <c r="H8522" t="s">
        <v>19</v>
      </c>
      <c r="J8522" t="s">
        <v>20</v>
      </c>
      <c r="K8522" s="7">
        <v>13682</v>
      </c>
      <c r="L8522" t="s">
        <v>65</v>
      </c>
      <c r="M8522" t="s">
        <v>27</v>
      </c>
      <c r="N8522" t="s">
        <v>34</v>
      </c>
      <c r="O8522" s="7">
        <v>38869</v>
      </c>
      <c r="P8522" s="7">
        <v>44755</v>
      </c>
      <c r="Q8522" t="s">
        <v>24</v>
      </c>
      <c r="R8522" s="7">
        <v>45688</v>
      </c>
      <c r="S8522" s="8">
        <f t="shared" si="589"/>
        <v>87.68767123287671</v>
      </c>
      <c r="T8522" t="str">
        <f t="shared" si="588"/>
        <v>65+</v>
      </c>
      <c r="U8522" s="7">
        <v>44755</v>
      </c>
      <c r="V8522">
        <f t="shared" si="590"/>
        <v>4205</v>
      </c>
    </row>
    <row r="8523" spans="1:22">
      <c r="A8523">
        <v>81078</v>
      </c>
      <c r="B8523" t="s">
        <v>17</v>
      </c>
      <c r="C8523" t="s">
        <v>18</v>
      </c>
      <c r="D8523" t="s">
        <v>19</v>
      </c>
      <c r="H8523" t="s">
        <v>19</v>
      </c>
      <c r="J8523" t="s">
        <v>20</v>
      </c>
      <c r="K8523" s="7">
        <v>16619</v>
      </c>
      <c r="L8523" t="s">
        <v>54</v>
      </c>
      <c r="M8523" t="s">
        <v>27</v>
      </c>
      <c r="N8523" t="s">
        <v>34</v>
      </c>
      <c r="O8523" s="7">
        <v>39814</v>
      </c>
      <c r="P8523" s="7">
        <v>43139</v>
      </c>
      <c r="Q8523" t="s">
        <v>55</v>
      </c>
      <c r="R8523" s="7">
        <v>45688</v>
      </c>
      <c r="S8523" s="8">
        <f t="shared" si="589"/>
        <v>79.641095890410952</v>
      </c>
      <c r="T8523" t="str">
        <f t="shared" si="588"/>
        <v>65+</v>
      </c>
      <c r="U8523" s="7">
        <v>43139</v>
      </c>
      <c r="V8523">
        <f t="shared" si="590"/>
        <v>2376</v>
      </c>
    </row>
    <row r="8524" spans="1:22">
      <c r="A8524">
        <v>166853</v>
      </c>
      <c r="B8524" t="s">
        <v>17</v>
      </c>
      <c r="C8524" t="s">
        <v>18</v>
      </c>
      <c r="D8524" t="s">
        <v>19</v>
      </c>
      <c r="H8524" t="s">
        <v>19</v>
      </c>
      <c r="J8524" t="s">
        <v>30</v>
      </c>
      <c r="K8524" s="7">
        <v>23147</v>
      </c>
      <c r="L8524" t="s">
        <v>60</v>
      </c>
      <c r="M8524" t="s">
        <v>27</v>
      </c>
      <c r="N8524" t="s">
        <v>34</v>
      </c>
      <c r="O8524" s="7" t="s">
        <v>36</v>
      </c>
      <c r="P8524" s="7" t="s">
        <v>36</v>
      </c>
      <c r="Q8524" t="s">
        <v>36</v>
      </c>
      <c r="R8524" s="7">
        <v>45688</v>
      </c>
      <c r="S8524" s="8">
        <f t="shared" si="589"/>
        <v>61.756164383561647</v>
      </c>
      <c r="T8524" t="str">
        <f t="shared" si="588"/>
        <v>55-65</v>
      </c>
      <c r="U8524" s="7" t="s">
        <v>36</v>
      </c>
      <c r="V8524" t="str">
        <f t="shared" si="590"/>
        <v/>
      </c>
    </row>
    <row r="8525" spans="1:22">
      <c r="A8525">
        <v>80575</v>
      </c>
      <c r="B8525" t="s">
        <v>17</v>
      </c>
      <c r="C8525" t="s">
        <v>18</v>
      </c>
      <c r="D8525" t="s">
        <v>19</v>
      </c>
      <c r="H8525" t="s">
        <v>19</v>
      </c>
      <c r="J8525" t="s">
        <v>20</v>
      </c>
      <c r="K8525" s="7">
        <v>21739</v>
      </c>
      <c r="L8525" t="s">
        <v>37</v>
      </c>
      <c r="M8525" t="s">
        <v>27</v>
      </c>
      <c r="N8525" t="s">
        <v>34</v>
      </c>
      <c r="O8525" s="7">
        <v>40589</v>
      </c>
      <c r="P8525" s="7">
        <v>41051</v>
      </c>
      <c r="Q8525" t="s">
        <v>36</v>
      </c>
      <c r="R8525" s="7">
        <v>45688</v>
      </c>
      <c r="S8525" s="8">
        <f t="shared" si="589"/>
        <v>65.61369863013698</v>
      </c>
      <c r="T8525" t="str">
        <f t="shared" si="588"/>
        <v>65+</v>
      </c>
      <c r="U8525" s="7">
        <v>41051</v>
      </c>
      <c r="V8525">
        <f t="shared" si="590"/>
        <v>331</v>
      </c>
    </row>
    <row r="8526" spans="1:22">
      <c r="A8526">
        <v>158492</v>
      </c>
      <c r="B8526" t="s">
        <v>17</v>
      </c>
      <c r="C8526" t="s">
        <v>25</v>
      </c>
      <c r="D8526" t="s">
        <v>19</v>
      </c>
      <c r="H8526" t="s">
        <v>19</v>
      </c>
      <c r="J8526" t="s">
        <v>20</v>
      </c>
      <c r="K8526" s="7">
        <v>31532</v>
      </c>
      <c r="L8526" t="s">
        <v>59</v>
      </c>
      <c r="M8526" t="s">
        <v>27</v>
      </c>
      <c r="N8526" t="s">
        <v>34</v>
      </c>
      <c r="O8526" s="7">
        <v>44872</v>
      </c>
      <c r="P8526" s="7" t="s">
        <v>29</v>
      </c>
      <c r="Q8526" t="s">
        <v>24</v>
      </c>
      <c r="R8526" s="7">
        <v>45688</v>
      </c>
      <c r="S8526" s="8">
        <f t="shared" si="589"/>
        <v>38.783561643835618</v>
      </c>
      <c r="T8526" t="str">
        <f t="shared" si="588"/>
        <v>35-45</v>
      </c>
      <c r="U8526" s="7">
        <f>R8526</f>
        <v>45688</v>
      </c>
      <c r="V8526">
        <f t="shared" si="590"/>
        <v>585</v>
      </c>
    </row>
    <row r="8527" spans="1:22">
      <c r="A8527">
        <v>108226</v>
      </c>
      <c r="B8527" t="s">
        <v>17</v>
      </c>
      <c r="C8527" t="s">
        <v>18</v>
      </c>
      <c r="D8527" t="s">
        <v>19</v>
      </c>
      <c r="H8527" t="s">
        <v>19</v>
      </c>
      <c r="J8527" t="s">
        <v>20</v>
      </c>
      <c r="K8527" s="7">
        <v>34633</v>
      </c>
      <c r="L8527" t="s">
        <v>67</v>
      </c>
      <c r="M8527" t="s">
        <v>22</v>
      </c>
      <c r="N8527" t="s">
        <v>32</v>
      </c>
      <c r="O8527" s="7">
        <v>41765</v>
      </c>
      <c r="P8527" s="7">
        <v>42038</v>
      </c>
      <c r="Q8527" t="s">
        <v>36</v>
      </c>
      <c r="R8527" s="7">
        <v>45688</v>
      </c>
      <c r="S8527" s="8">
        <f t="shared" si="589"/>
        <v>30.287671232876711</v>
      </c>
      <c r="T8527" t="str">
        <f t="shared" si="588"/>
        <v>25-35</v>
      </c>
      <c r="U8527" s="7">
        <v>42038</v>
      </c>
      <c r="V8527">
        <f t="shared" si="590"/>
        <v>196</v>
      </c>
    </row>
    <row r="8528" spans="1:22">
      <c r="A8528">
        <v>80324</v>
      </c>
      <c r="B8528" t="s">
        <v>17</v>
      </c>
      <c r="C8528" t="s">
        <v>18</v>
      </c>
      <c r="D8528" t="s">
        <v>19</v>
      </c>
      <c r="H8528" t="s">
        <v>19</v>
      </c>
      <c r="J8528" t="s">
        <v>20</v>
      </c>
      <c r="K8528" s="7">
        <v>22018</v>
      </c>
      <c r="L8528" t="s">
        <v>54</v>
      </c>
      <c r="M8528" t="s">
        <v>27</v>
      </c>
      <c r="N8528" t="s">
        <v>36</v>
      </c>
      <c r="O8528" s="7">
        <v>40704</v>
      </c>
      <c r="P8528" s="7">
        <v>42353</v>
      </c>
      <c r="Q8528" t="s">
        <v>24</v>
      </c>
      <c r="R8528" s="7">
        <v>45688</v>
      </c>
      <c r="S8528" s="8">
        <f t="shared" si="589"/>
        <v>64.849315068493155</v>
      </c>
      <c r="T8528" t="str">
        <f t="shared" si="588"/>
        <v>55-65</v>
      </c>
      <c r="U8528" s="7">
        <v>42353</v>
      </c>
      <c r="V8528">
        <f t="shared" si="590"/>
        <v>1178</v>
      </c>
    </row>
    <row r="8529" spans="1:22">
      <c r="A8529">
        <v>162494</v>
      </c>
      <c r="B8529" t="s">
        <v>17</v>
      </c>
      <c r="C8529" t="s">
        <v>25</v>
      </c>
      <c r="D8529" t="s">
        <v>19</v>
      </c>
      <c r="H8529" t="s">
        <v>19</v>
      </c>
      <c r="J8529" t="s">
        <v>20</v>
      </c>
      <c r="K8529" s="7">
        <v>39031</v>
      </c>
      <c r="L8529" t="s">
        <v>110</v>
      </c>
      <c r="M8529" t="s">
        <v>22</v>
      </c>
      <c r="N8529" t="s">
        <v>34</v>
      </c>
      <c r="O8529" s="7">
        <v>45159</v>
      </c>
      <c r="P8529" s="7" t="s">
        <v>29</v>
      </c>
      <c r="Q8529" t="s">
        <v>77</v>
      </c>
      <c r="R8529" s="7">
        <v>45688</v>
      </c>
      <c r="S8529" s="8">
        <f t="shared" si="589"/>
        <v>18.238356164383561</v>
      </c>
      <c r="T8529" t="str">
        <f t="shared" si="588"/>
        <v>16-25</v>
      </c>
      <c r="U8529" s="7">
        <f>R8529</f>
        <v>45688</v>
      </c>
      <c r="V8529">
        <f t="shared" si="590"/>
        <v>380</v>
      </c>
    </row>
    <row r="8530" spans="1:22">
      <c r="A8530">
        <v>108418</v>
      </c>
      <c r="B8530" t="s">
        <v>17</v>
      </c>
      <c r="C8530" t="s">
        <v>18</v>
      </c>
      <c r="D8530" t="s">
        <v>19</v>
      </c>
      <c r="H8530" t="s">
        <v>19</v>
      </c>
      <c r="J8530" t="s">
        <v>30</v>
      </c>
      <c r="L8530" t="s">
        <v>161</v>
      </c>
      <c r="M8530" t="s">
        <v>22</v>
      </c>
      <c r="N8530" t="s">
        <v>34</v>
      </c>
      <c r="O8530" s="7">
        <v>42354</v>
      </c>
      <c r="P8530" s="7">
        <v>42354</v>
      </c>
      <c r="Q8530" t="s">
        <v>36</v>
      </c>
      <c r="R8530" s="7">
        <v>45688</v>
      </c>
      <c r="S8530" s="8">
        <f t="shared" si="589"/>
        <v>125.17260273972603</v>
      </c>
      <c r="T8530" t="str">
        <f t="shared" si="588"/>
        <v>65+</v>
      </c>
      <c r="U8530" s="7">
        <v>42354</v>
      </c>
      <c r="V8530">
        <f t="shared" si="590"/>
        <v>1</v>
      </c>
    </row>
    <row r="8531" spans="1:22">
      <c r="A8531">
        <v>80241</v>
      </c>
      <c r="B8531" t="s">
        <v>17</v>
      </c>
      <c r="C8531" t="s">
        <v>18</v>
      </c>
      <c r="D8531" t="s">
        <v>19</v>
      </c>
      <c r="H8531" t="s">
        <v>19</v>
      </c>
      <c r="J8531" t="s">
        <v>20</v>
      </c>
      <c r="K8531" s="7">
        <v>24228</v>
      </c>
      <c r="L8531" t="s">
        <v>110</v>
      </c>
      <c r="M8531" t="s">
        <v>22</v>
      </c>
      <c r="N8531" t="s">
        <v>34</v>
      </c>
      <c r="O8531" s="7">
        <v>40716</v>
      </c>
      <c r="P8531" s="7">
        <v>40798</v>
      </c>
      <c r="Q8531" t="s">
        <v>36</v>
      </c>
      <c r="R8531" s="7">
        <v>45688</v>
      </c>
      <c r="S8531" s="8">
        <f t="shared" si="589"/>
        <v>58.794520547945204</v>
      </c>
      <c r="T8531" t="str">
        <f t="shared" si="588"/>
        <v>55-65</v>
      </c>
      <c r="U8531" s="7">
        <v>40798</v>
      </c>
      <c r="V8531">
        <f t="shared" si="590"/>
        <v>59</v>
      </c>
    </row>
    <row r="8532" spans="1:22">
      <c r="A8532">
        <v>159596</v>
      </c>
      <c r="B8532" t="s">
        <v>17</v>
      </c>
      <c r="C8532" t="s">
        <v>25</v>
      </c>
      <c r="D8532" t="s">
        <v>19</v>
      </c>
      <c r="H8532" t="s">
        <v>19</v>
      </c>
      <c r="J8532" t="s">
        <v>20</v>
      </c>
      <c r="K8532" s="7">
        <v>30519</v>
      </c>
      <c r="L8532" t="s">
        <v>59</v>
      </c>
      <c r="M8532" t="s">
        <v>27</v>
      </c>
      <c r="N8532" t="s">
        <v>34</v>
      </c>
      <c r="O8532" s="7">
        <v>44958</v>
      </c>
      <c r="P8532" s="7" t="s">
        <v>29</v>
      </c>
      <c r="Q8532" t="s">
        <v>38</v>
      </c>
      <c r="R8532" s="7">
        <v>45688</v>
      </c>
      <c r="S8532" s="8">
        <f t="shared" si="589"/>
        <v>41.558904109589044</v>
      </c>
      <c r="T8532" t="str">
        <f t="shared" si="588"/>
        <v>35-45</v>
      </c>
      <c r="U8532" s="7">
        <f t="shared" ref="U8532:U8536" si="591">R8532</f>
        <v>45688</v>
      </c>
      <c r="V8532">
        <f t="shared" si="590"/>
        <v>523</v>
      </c>
    </row>
    <row r="8533" spans="1:22">
      <c r="A8533">
        <v>163158</v>
      </c>
      <c r="B8533" t="s">
        <v>17</v>
      </c>
      <c r="C8533" t="s">
        <v>25</v>
      </c>
      <c r="D8533" t="s">
        <v>19</v>
      </c>
      <c r="H8533" t="s">
        <v>19</v>
      </c>
      <c r="J8533" t="s">
        <v>20</v>
      </c>
      <c r="K8533" s="7">
        <v>30445</v>
      </c>
      <c r="L8533" t="s">
        <v>78</v>
      </c>
      <c r="M8533" t="s">
        <v>22</v>
      </c>
      <c r="N8533" t="s">
        <v>34</v>
      </c>
      <c r="O8533" s="7">
        <v>45202</v>
      </c>
      <c r="P8533" s="7" t="s">
        <v>29</v>
      </c>
      <c r="Q8533" t="s">
        <v>77</v>
      </c>
      <c r="R8533" s="7">
        <v>45688</v>
      </c>
      <c r="S8533" s="8">
        <f t="shared" si="589"/>
        <v>41.761643835616439</v>
      </c>
      <c r="T8533" t="str">
        <f t="shared" si="588"/>
        <v>35-45</v>
      </c>
      <c r="U8533" s="7">
        <f t="shared" si="591"/>
        <v>45688</v>
      </c>
      <c r="V8533">
        <f t="shared" si="590"/>
        <v>349</v>
      </c>
    </row>
    <row r="8534" spans="1:22">
      <c r="A8534">
        <v>122647</v>
      </c>
      <c r="B8534" t="s">
        <v>17</v>
      </c>
      <c r="C8534" t="s">
        <v>25</v>
      </c>
      <c r="D8534" t="s">
        <v>19</v>
      </c>
      <c r="H8534" t="s">
        <v>19</v>
      </c>
      <c r="J8534" t="s">
        <v>30</v>
      </c>
      <c r="L8534" t="s">
        <v>37</v>
      </c>
      <c r="M8534" t="s">
        <v>27</v>
      </c>
      <c r="N8534" t="s">
        <v>32</v>
      </c>
      <c r="O8534" s="7">
        <v>42819</v>
      </c>
      <c r="P8534" s="7" t="s">
        <v>29</v>
      </c>
      <c r="Q8534" t="s">
        <v>38</v>
      </c>
      <c r="R8534" s="7">
        <v>45688</v>
      </c>
      <c r="S8534" s="8">
        <f t="shared" si="589"/>
        <v>125.17260273972603</v>
      </c>
      <c r="T8534" t="str">
        <f t="shared" si="588"/>
        <v>65+</v>
      </c>
      <c r="U8534" s="7">
        <f t="shared" si="591"/>
        <v>45688</v>
      </c>
      <c r="V8534">
        <f t="shared" si="590"/>
        <v>2050</v>
      </c>
    </row>
    <row r="8535" spans="1:22">
      <c r="A8535">
        <v>162025</v>
      </c>
      <c r="B8535" t="s">
        <v>17</v>
      </c>
      <c r="C8535" t="s">
        <v>25</v>
      </c>
      <c r="D8535" t="s">
        <v>19</v>
      </c>
      <c r="H8535" t="s">
        <v>19</v>
      </c>
      <c r="J8535" t="s">
        <v>127</v>
      </c>
      <c r="L8535" t="s">
        <v>82</v>
      </c>
      <c r="M8535" t="s">
        <v>27</v>
      </c>
      <c r="N8535" t="s">
        <v>34</v>
      </c>
      <c r="O8535" s="7">
        <v>43604</v>
      </c>
      <c r="P8535" s="7" t="s">
        <v>29</v>
      </c>
      <c r="Q8535" t="s">
        <v>24</v>
      </c>
      <c r="R8535" s="7">
        <v>45688</v>
      </c>
      <c r="S8535" s="8">
        <f t="shared" si="589"/>
        <v>125.17260273972603</v>
      </c>
      <c r="T8535" t="str">
        <f t="shared" si="588"/>
        <v>65+</v>
      </c>
      <c r="U8535" s="7">
        <f t="shared" si="591"/>
        <v>45688</v>
      </c>
      <c r="V8535">
        <f t="shared" si="590"/>
        <v>1490</v>
      </c>
    </row>
    <row r="8536" spans="1:22">
      <c r="A8536">
        <v>164614</v>
      </c>
      <c r="B8536" t="s">
        <v>17</v>
      </c>
      <c r="C8536" t="s">
        <v>25</v>
      </c>
      <c r="D8536" t="s">
        <v>19</v>
      </c>
      <c r="H8536" t="s">
        <v>19</v>
      </c>
      <c r="J8536" t="s">
        <v>20</v>
      </c>
      <c r="K8536" s="7">
        <v>38989</v>
      </c>
      <c r="L8536" t="s">
        <v>60</v>
      </c>
      <c r="M8536" t="s">
        <v>27</v>
      </c>
      <c r="N8536" t="s">
        <v>32</v>
      </c>
      <c r="O8536" s="7">
        <v>45206</v>
      </c>
      <c r="P8536" s="7" t="s">
        <v>29</v>
      </c>
      <c r="Q8536" t="s">
        <v>24</v>
      </c>
      <c r="R8536" s="7">
        <v>45688</v>
      </c>
      <c r="S8536" s="8">
        <f t="shared" si="589"/>
        <v>18.353424657534248</v>
      </c>
      <c r="T8536" t="str">
        <f t="shared" si="588"/>
        <v>16-25</v>
      </c>
      <c r="U8536" s="7">
        <f t="shared" si="591"/>
        <v>45688</v>
      </c>
      <c r="V8536">
        <f t="shared" si="590"/>
        <v>345</v>
      </c>
    </row>
    <row r="8537" spans="1:22">
      <c r="A8537">
        <v>93091</v>
      </c>
      <c r="B8537" t="s">
        <v>17</v>
      </c>
      <c r="C8537" t="s">
        <v>18</v>
      </c>
      <c r="D8537" t="s">
        <v>19</v>
      </c>
      <c r="H8537" t="s">
        <v>19</v>
      </c>
      <c r="J8537" t="s">
        <v>30</v>
      </c>
      <c r="L8537" t="s">
        <v>37</v>
      </c>
      <c r="M8537" t="s">
        <v>27</v>
      </c>
      <c r="N8537" t="s">
        <v>34</v>
      </c>
      <c r="O8537" s="7">
        <v>41087</v>
      </c>
      <c r="P8537" s="7">
        <v>41087</v>
      </c>
      <c r="Q8537" t="s">
        <v>36</v>
      </c>
      <c r="R8537" s="7">
        <v>45688</v>
      </c>
      <c r="S8537" s="8">
        <f t="shared" si="589"/>
        <v>125.17260273972603</v>
      </c>
      <c r="T8537" t="str">
        <f t="shared" si="588"/>
        <v>65+</v>
      </c>
      <c r="U8537" s="7">
        <v>41087</v>
      </c>
      <c r="V8537">
        <f t="shared" si="590"/>
        <v>1</v>
      </c>
    </row>
    <row r="8538" spans="1:22">
      <c r="A8538">
        <v>81079</v>
      </c>
      <c r="B8538" t="s">
        <v>17</v>
      </c>
      <c r="C8538" t="s">
        <v>25</v>
      </c>
      <c r="D8538" t="s">
        <v>19</v>
      </c>
      <c r="H8538" t="s">
        <v>19</v>
      </c>
      <c r="J8538" t="s">
        <v>20</v>
      </c>
      <c r="K8538" s="7">
        <v>17710</v>
      </c>
      <c r="L8538" t="s">
        <v>65</v>
      </c>
      <c r="M8538" t="s">
        <v>27</v>
      </c>
      <c r="N8538" t="s">
        <v>34</v>
      </c>
      <c r="O8538" s="7">
        <v>39749</v>
      </c>
      <c r="P8538" s="7" t="s">
        <v>29</v>
      </c>
      <c r="Q8538" t="s">
        <v>24</v>
      </c>
      <c r="R8538" s="7">
        <v>45688</v>
      </c>
      <c r="S8538" s="8">
        <f t="shared" si="589"/>
        <v>76.652054794520552</v>
      </c>
      <c r="T8538" t="str">
        <f t="shared" si="588"/>
        <v>65+</v>
      </c>
      <c r="U8538" s="7">
        <f>R8538</f>
        <v>45688</v>
      </c>
      <c r="V8538">
        <f t="shared" si="590"/>
        <v>4244</v>
      </c>
    </row>
    <row r="8539" spans="1:22">
      <c r="A8539">
        <v>162642</v>
      </c>
      <c r="B8539" t="s">
        <v>17</v>
      </c>
      <c r="C8539" t="s">
        <v>18</v>
      </c>
      <c r="D8539" t="s">
        <v>19</v>
      </c>
      <c r="H8539" t="s">
        <v>19</v>
      </c>
      <c r="J8539" t="s">
        <v>20</v>
      </c>
      <c r="K8539" s="7">
        <v>39807</v>
      </c>
      <c r="L8539" t="s">
        <v>110</v>
      </c>
      <c r="M8539" t="s">
        <v>22</v>
      </c>
      <c r="N8539" t="s">
        <v>34</v>
      </c>
      <c r="O8539" s="7" t="s">
        <v>36</v>
      </c>
      <c r="P8539" s="7" t="s">
        <v>36</v>
      </c>
      <c r="Q8539" t="s">
        <v>36</v>
      </c>
      <c r="R8539" s="7">
        <v>45688</v>
      </c>
      <c r="S8539" s="8">
        <f t="shared" si="589"/>
        <v>16.112328767123287</v>
      </c>
      <c r="T8539" t="str">
        <f t="shared" si="588"/>
        <v>16-25</v>
      </c>
      <c r="U8539" s="7" t="s">
        <v>36</v>
      </c>
      <c r="V8539" t="str">
        <f t="shared" si="590"/>
        <v/>
      </c>
    </row>
    <row r="8540" spans="1:22">
      <c r="A8540">
        <v>29033</v>
      </c>
      <c r="B8540" t="s">
        <v>17</v>
      </c>
      <c r="C8540" t="s">
        <v>18</v>
      </c>
      <c r="D8540" t="s">
        <v>19</v>
      </c>
      <c r="H8540" t="s">
        <v>19</v>
      </c>
      <c r="J8540" t="s">
        <v>30</v>
      </c>
      <c r="K8540" s="7">
        <v>18295</v>
      </c>
      <c r="L8540" t="s">
        <v>54</v>
      </c>
      <c r="M8540" t="s">
        <v>27</v>
      </c>
      <c r="N8540" t="s">
        <v>34</v>
      </c>
      <c r="O8540" s="7">
        <v>44467</v>
      </c>
      <c r="P8540" s="7">
        <v>45007</v>
      </c>
      <c r="Q8540" t="s">
        <v>24</v>
      </c>
      <c r="R8540" s="7">
        <v>45688</v>
      </c>
      <c r="S8540" s="8">
        <f t="shared" si="589"/>
        <v>75.049315068493144</v>
      </c>
      <c r="T8540" t="str">
        <f t="shared" si="588"/>
        <v>65+</v>
      </c>
      <c r="U8540" s="7">
        <v>45007</v>
      </c>
      <c r="V8540">
        <f t="shared" si="590"/>
        <v>387</v>
      </c>
    </row>
    <row r="8541" spans="1:22">
      <c r="A8541">
        <v>111641</v>
      </c>
      <c r="B8541" t="s">
        <v>17</v>
      </c>
      <c r="C8541" t="s">
        <v>25</v>
      </c>
      <c r="D8541" t="s">
        <v>19</v>
      </c>
      <c r="H8541" t="s">
        <v>19</v>
      </c>
      <c r="J8541" t="s">
        <v>20</v>
      </c>
      <c r="K8541" s="7">
        <v>29474</v>
      </c>
      <c r="L8541" t="s">
        <v>67</v>
      </c>
      <c r="M8541" t="s">
        <v>22</v>
      </c>
      <c r="N8541" t="s">
        <v>34</v>
      </c>
      <c r="O8541" s="7">
        <v>42311</v>
      </c>
      <c r="P8541" s="7" t="s">
        <v>29</v>
      </c>
      <c r="Q8541" t="s">
        <v>38</v>
      </c>
      <c r="R8541" s="7">
        <v>45688</v>
      </c>
      <c r="S8541" s="8">
        <f t="shared" si="589"/>
        <v>44.421917808219177</v>
      </c>
      <c r="T8541" t="str">
        <f t="shared" si="588"/>
        <v>35-45</v>
      </c>
      <c r="U8541" s="7">
        <f>R8541</f>
        <v>45688</v>
      </c>
      <c r="V8541">
        <f t="shared" si="590"/>
        <v>2414</v>
      </c>
    </row>
    <row r="8542" spans="1:22">
      <c r="A8542">
        <v>79511</v>
      </c>
      <c r="B8542" t="s">
        <v>17</v>
      </c>
      <c r="C8542" t="s">
        <v>18</v>
      </c>
      <c r="D8542" t="s">
        <v>19</v>
      </c>
      <c r="H8542" t="s">
        <v>19</v>
      </c>
      <c r="J8542" t="s">
        <v>20</v>
      </c>
      <c r="K8542" s="7">
        <v>19235</v>
      </c>
      <c r="L8542" t="s">
        <v>37</v>
      </c>
      <c r="M8542" t="s">
        <v>27</v>
      </c>
      <c r="N8542" t="s">
        <v>32</v>
      </c>
      <c r="O8542" s="7">
        <v>40618</v>
      </c>
      <c r="P8542" s="7">
        <v>40862</v>
      </c>
      <c r="Q8542" t="s">
        <v>36</v>
      </c>
      <c r="R8542" s="7">
        <v>45688</v>
      </c>
      <c r="S8542" s="8">
        <f t="shared" si="589"/>
        <v>72.473972602739721</v>
      </c>
      <c r="T8542" t="str">
        <f t="shared" si="588"/>
        <v>65+</v>
      </c>
      <c r="U8542" s="7">
        <v>40862</v>
      </c>
      <c r="V8542">
        <f t="shared" si="590"/>
        <v>175</v>
      </c>
    </row>
    <row r="8543" spans="1:22">
      <c r="A8543">
        <v>84052</v>
      </c>
      <c r="B8543" t="s">
        <v>17</v>
      </c>
      <c r="C8543" t="s">
        <v>18</v>
      </c>
      <c r="D8543" t="s">
        <v>19</v>
      </c>
      <c r="H8543" t="s">
        <v>19</v>
      </c>
      <c r="J8543" t="s">
        <v>20</v>
      </c>
      <c r="L8543" t="s">
        <v>37</v>
      </c>
      <c r="M8543" t="s">
        <v>27</v>
      </c>
      <c r="N8543" t="s">
        <v>34</v>
      </c>
      <c r="O8543" s="7">
        <v>41228</v>
      </c>
      <c r="P8543" s="7">
        <v>41228</v>
      </c>
      <c r="Q8543" t="s">
        <v>36</v>
      </c>
      <c r="R8543" s="7">
        <v>45688</v>
      </c>
      <c r="S8543" s="8">
        <f t="shared" si="589"/>
        <v>125.17260273972603</v>
      </c>
      <c r="T8543" t="str">
        <f t="shared" si="588"/>
        <v>65+</v>
      </c>
      <c r="U8543" s="7">
        <v>41228</v>
      </c>
      <c r="V8543">
        <f t="shared" si="590"/>
        <v>1</v>
      </c>
    </row>
    <row r="8544" spans="1:22">
      <c r="A8544">
        <v>86926</v>
      </c>
      <c r="B8544" t="s">
        <v>17</v>
      </c>
      <c r="C8544" t="s">
        <v>18</v>
      </c>
      <c r="D8544" t="s">
        <v>19</v>
      </c>
      <c r="H8544" t="s">
        <v>19</v>
      </c>
      <c r="J8544" t="s">
        <v>20</v>
      </c>
      <c r="K8544" s="7">
        <v>22396</v>
      </c>
      <c r="L8544" t="s">
        <v>37</v>
      </c>
      <c r="M8544" t="s">
        <v>27</v>
      </c>
      <c r="N8544" t="s">
        <v>34</v>
      </c>
      <c r="O8544" s="7" t="s">
        <v>36</v>
      </c>
      <c r="P8544" s="7" t="s">
        <v>36</v>
      </c>
      <c r="Q8544" t="s">
        <v>36</v>
      </c>
      <c r="R8544" s="7">
        <v>45688</v>
      </c>
      <c r="S8544" s="8">
        <f t="shared" si="589"/>
        <v>63.813698630136983</v>
      </c>
      <c r="T8544" t="str">
        <f t="shared" si="588"/>
        <v>55-65</v>
      </c>
      <c r="U8544" s="7" t="s">
        <v>36</v>
      </c>
      <c r="V8544" t="str">
        <f t="shared" si="590"/>
        <v/>
      </c>
    </row>
    <row r="8545" spans="1:22">
      <c r="A8545">
        <v>108292</v>
      </c>
      <c r="B8545" t="s">
        <v>17</v>
      </c>
      <c r="C8545" t="s">
        <v>18</v>
      </c>
      <c r="D8545" t="s">
        <v>19</v>
      </c>
      <c r="H8545" t="s">
        <v>19</v>
      </c>
      <c r="J8545" t="s">
        <v>20</v>
      </c>
      <c r="K8545" s="7">
        <v>20358</v>
      </c>
      <c r="L8545" t="s">
        <v>151</v>
      </c>
      <c r="M8545" t="s">
        <v>22</v>
      </c>
      <c r="N8545" t="s">
        <v>34</v>
      </c>
      <c r="O8545" s="7">
        <v>41766</v>
      </c>
      <c r="P8545" s="7">
        <v>43089</v>
      </c>
      <c r="Q8545" t="s">
        <v>24</v>
      </c>
      <c r="R8545" s="7">
        <v>45688</v>
      </c>
      <c r="S8545" s="8">
        <f t="shared" si="589"/>
        <v>69.397260273972606</v>
      </c>
      <c r="T8545" t="str">
        <f t="shared" si="588"/>
        <v>65+</v>
      </c>
      <c r="U8545" s="7">
        <v>43089</v>
      </c>
      <c r="V8545">
        <f t="shared" si="590"/>
        <v>946</v>
      </c>
    </row>
    <row r="8546" spans="1:22">
      <c r="A8546">
        <v>132021</v>
      </c>
      <c r="B8546" t="s">
        <v>17</v>
      </c>
      <c r="C8546" t="s">
        <v>18</v>
      </c>
      <c r="D8546" t="s">
        <v>19</v>
      </c>
      <c r="H8546" t="s">
        <v>19</v>
      </c>
      <c r="J8546" t="s">
        <v>30</v>
      </c>
      <c r="K8546" s="7">
        <v>38551</v>
      </c>
      <c r="L8546" t="s">
        <v>96</v>
      </c>
      <c r="M8546" t="s">
        <v>22</v>
      </c>
      <c r="N8546" t="s">
        <v>34</v>
      </c>
      <c r="O8546" s="7" t="s">
        <v>36</v>
      </c>
      <c r="P8546" s="7" t="s">
        <v>36</v>
      </c>
      <c r="Q8546" t="s">
        <v>36</v>
      </c>
      <c r="R8546" s="7">
        <v>45688</v>
      </c>
      <c r="S8546" s="8">
        <f t="shared" si="589"/>
        <v>19.553424657534247</v>
      </c>
      <c r="T8546" t="str">
        <f t="shared" si="588"/>
        <v>16-25</v>
      </c>
      <c r="U8546" s="7" t="s">
        <v>36</v>
      </c>
      <c r="V8546" t="str">
        <f t="shared" si="590"/>
        <v/>
      </c>
    </row>
    <row r="8547" spans="1:22">
      <c r="A8547">
        <v>9852</v>
      </c>
      <c r="B8547" t="s">
        <v>17</v>
      </c>
      <c r="C8547" t="s">
        <v>18</v>
      </c>
      <c r="D8547" t="s">
        <v>19</v>
      </c>
      <c r="H8547" t="s">
        <v>19</v>
      </c>
      <c r="J8547" t="s">
        <v>20</v>
      </c>
      <c r="L8547" t="s">
        <v>54</v>
      </c>
      <c r="M8547" t="s">
        <v>27</v>
      </c>
      <c r="N8547" t="s">
        <v>32</v>
      </c>
      <c r="O8547" s="7">
        <v>1</v>
      </c>
      <c r="P8547" s="7">
        <v>1</v>
      </c>
      <c r="Q8547" t="s">
        <v>36</v>
      </c>
      <c r="R8547" s="7">
        <v>45688</v>
      </c>
      <c r="S8547" s="8">
        <f t="shared" si="589"/>
        <v>125.17260273972603</v>
      </c>
      <c r="T8547" t="str">
        <f t="shared" si="588"/>
        <v>65+</v>
      </c>
      <c r="U8547" s="7">
        <v>1</v>
      </c>
    </row>
    <row r="8548" spans="1:22">
      <c r="A8548">
        <v>102700</v>
      </c>
      <c r="B8548" t="s">
        <v>17</v>
      </c>
      <c r="C8548" t="s">
        <v>25</v>
      </c>
      <c r="D8548" t="s">
        <v>19</v>
      </c>
      <c r="H8548" t="s">
        <v>19</v>
      </c>
      <c r="J8548" t="s">
        <v>20</v>
      </c>
      <c r="K8548" s="7">
        <v>17258</v>
      </c>
      <c r="L8548" t="s">
        <v>73</v>
      </c>
      <c r="M8548" t="s">
        <v>22</v>
      </c>
      <c r="N8548" t="s">
        <v>34</v>
      </c>
      <c r="O8548" s="7">
        <v>41295</v>
      </c>
      <c r="P8548" s="7" t="s">
        <v>29</v>
      </c>
      <c r="Q8548" t="s">
        <v>24</v>
      </c>
      <c r="R8548" s="7">
        <v>45688</v>
      </c>
      <c r="S8548" s="8">
        <f t="shared" si="589"/>
        <v>77.890410958904113</v>
      </c>
      <c r="T8548" t="str">
        <f t="shared" si="588"/>
        <v>65+</v>
      </c>
      <c r="U8548" s="7">
        <f>R8548</f>
        <v>45688</v>
      </c>
      <c r="V8548">
        <f t="shared" si="590"/>
        <v>3140</v>
      </c>
    </row>
    <row r="8549" spans="1:22">
      <c r="A8549">
        <v>130320</v>
      </c>
      <c r="B8549" t="s">
        <v>17</v>
      </c>
      <c r="C8549" t="s">
        <v>18</v>
      </c>
      <c r="D8549" t="s">
        <v>19</v>
      </c>
      <c r="H8549" t="s">
        <v>19</v>
      </c>
      <c r="J8549" t="s">
        <v>20</v>
      </c>
      <c r="K8549" s="7">
        <v>28638</v>
      </c>
      <c r="L8549" t="s">
        <v>37</v>
      </c>
      <c r="M8549" t="s">
        <v>27</v>
      </c>
      <c r="N8549" t="s">
        <v>34</v>
      </c>
      <c r="O8549" s="7" t="s">
        <v>36</v>
      </c>
      <c r="P8549" s="7" t="s">
        <v>36</v>
      </c>
      <c r="Q8549" t="s">
        <v>36</v>
      </c>
      <c r="R8549" s="7">
        <v>45688</v>
      </c>
      <c r="S8549" s="8">
        <f t="shared" si="589"/>
        <v>46.712328767123289</v>
      </c>
      <c r="T8549" t="str">
        <f t="shared" si="588"/>
        <v>45-55</v>
      </c>
      <c r="U8549" s="7" t="s">
        <v>36</v>
      </c>
      <c r="V8549" t="str">
        <f t="shared" si="590"/>
        <v/>
      </c>
    </row>
    <row r="8550" spans="1:22">
      <c r="A8550">
        <v>115707</v>
      </c>
      <c r="B8550" t="s">
        <v>17</v>
      </c>
      <c r="C8550" t="s">
        <v>18</v>
      </c>
      <c r="D8550" t="s">
        <v>19</v>
      </c>
      <c r="H8550" t="s">
        <v>19</v>
      </c>
      <c r="J8550" t="s">
        <v>20</v>
      </c>
      <c r="K8550" s="7">
        <v>36798</v>
      </c>
      <c r="L8550" t="s">
        <v>101</v>
      </c>
      <c r="M8550" t="s">
        <v>22</v>
      </c>
      <c r="N8550" t="s">
        <v>36</v>
      </c>
      <c r="O8550" s="7">
        <v>42384</v>
      </c>
      <c r="P8550" s="7">
        <v>42482</v>
      </c>
      <c r="Q8550" t="s">
        <v>77</v>
      </c>
      <c r="R8550" s="7">
        <v>45688</v>
      </c>
      <c r="S8550" s="8">
        <f t="shared" si="589"/>
        <v>24.356164383561644</v>
      </c>
      <c r="T8550" t="str">
        <f t="shared" si="588"/>
        <v>16-25</v>
      </c>
      <c r="U8550" s="7">
        <v>42482</v>
      </c>
      <c r="V8550">
        <f t="shared" si="590"/>
        <v>71</v>
      </c>
    </row>
    <row r="8551" spans="1:22">
      <c r="A8551">
        <v>107398</v>
      </c>
      <c r="B8551" t="s">
        <v>17</v>
      </c>
      <c r="C8551" t="s">
        <v>18</v>
      </c>
      <c r="D8551" t="s">
        <v>19</v>
      </c>
      <c r="H8551" t="s">
        <v>19</v>
      </c>
      <c r="J8551" t="s">
        <v>30</v>
      </c>
      <c r="K8551" s="7">
        <v>27009</v>
      </c>
      <c r="L8551" t="s">
        <v>72</v>
      </c>
      <c r="M8551" t="s">
        <v>22</v>
      </c>
      <c r="N8551" t="s">
        <v>34</v>
      </c>
      <c r="O8551" s="7">
        <v>41715</v>
      </c>
      <c r="P8551" s="7">
        <v>41792</v>
      </c>
      <c r="Q8551" t="s">
        <v>36</v>
      </c>
      <c r="R8551" s="7">
        <v>45688</v>
      </c>
      <c r="S8551" s="8">
        <f t="shared" si="589"/>
        <v>51.175342465753424</v>
      </c>
      <c r="T8551" t="str">
        <f t="shared" si="588"/>
        <v>45-55</v>
      </c>
      <c r="U8551" s="7">
        <v>41792</v>
      </c>
      <c r="V8551">
        <f t="shared" si="590"/>
        <v>56</v>
      </c>
    </row>
    <row r="8552" spans="1:22">
      <c r="A8552">
        <v>105218</v>
      </c>
      <c r="B8552" t="s">
        <v>17</v>
      </c>
      <c r="C8552" t="s">
        <v>18</v>
      </c>
      <c r="D8552" t="s">
        <v>19</v>
      </c>
      <c r="H8552" t="s">
        <v>46</v>
      </c>
      <c r="I8552" t="s">
        <v>530</v>
      </c>
      <c r="J8552" t="s">
        <v>20</v>
      </c>
      <c r="L8552" t="s">
        <v>37</v>
      </c>
      <c r="M8552" t="s">
        <v>27</v>
      </c>
      <c r="N8552" t="s">
        <v>32</v>
      </c>
      <c r="O8552" s="7" t="s">
        <v>36</v>
      </c>
      <c r="P8552" s="7" t="s">
        <v>36</v>
      </c>
      <c r="Q8552" t="s">
        <v>36</v>
      </c>
      <c r="R8552" s="7">
        <v>45688</v>
      </c>
      <c r="S8552" s="8">
        <f t="shared" si="589"/>
        <v>125.17260273972603</v>
      </c>
      <c r="T8552" t="str">
        <f t="shared" si="588"/>
        <v>65+</v>
      </c>
      <c r="U8552" s="7" t="s">
        <v>36</v>
      </c>
      <c r="V8552" t="str">
        <f t="shared" si="590"/>
        <v/>
      </c>
    </row>
    <row r="8553" spans="1:22">
      <c r="A8553">
        <v>105880</v>
      </c>
      <c r="B8553" t="s">
        <v>17</v>
      </c>
      <c r="C8553" t="s">
        <v>18</v>
      </c>
      <c r="D8553" t="s">
        <v>19</v>
      </c>
      <c r="H8553" t="s">
        <v>19</v>
      </c>
      <c r="J8553" t="s">
        <v>20</v>
      </c>
      <c r="K8553" s="7">
        <v>34051</v>
      </c>
      <c r="L8553" t="s">
        <v>72</v>
      </c>
      <c r="M8553" t="s">
        <v>22</v>
      </c>
      <c r="N8553" t="s">
        <v>32</v>
      </c>
      <c r="O8553" s="7">
        <v>41578</v>
      </c>
      <c r="P8553" s="7">
        <v>41641</v>
      </c>
      <c r="Q8553" t="s">
        <v>36</v>
      </c>
      <c r="R8553" s="7">
        <v>45688</v>
      </c>
      <c r="S8553" s="8">
        <f t="shared" si="589"/>
        <v>31.882191780821916</v>
      </c>
      <c r="T8553" t="str">
        <f t="shared" si="588"/>
        <v>25-35</v>
      </c>
      <c r="U8553" s="7">
        <v>41641</v>
      </c>
      <c r="V8553">
        <f t="shared" si="590"/>
        <v>46</v>
      </c>
    </row>
    <row r="8554" spans="1:22">
      <c r="A8554">
        <v>79237</v>
      </c>
      <c r="B8554" t="s">
        <v>17</v>
      </c>
      <c r="C8554" t="s">
        <v>18</v>
      </c>
      <c r="D8554" t="s">
        <v>19</v>
      </c>
      <c r="H8554" t="s">
        <v>19</v>
      </c>
      <c r="J8554" t="s">
        <v>20</v>
      </c>
      <c r="K8554" s="7">
        <v>24960</v>
      </c>
      <c r="L8554" t="s">
        <v>35</v>
      </c>
      <c r="M8554" t="s">
        <v>27</v>
      </c>
      <c r="N8554" t="s">
        <v>34</v>
      </c>
      <c r="O8554" s="7">
        <v>40676</v>
      </c>
      <c r="P8554" s="7">
        <v>42835</v>
      </c>
      <c r="Q8554" t="s">
        <v>41</v>
      </c>
      <c r="R8554" s="7">
        <v>45688</v>
      </c>
      <c r="S8554" s="8">
        <f t="shared" si="589"/>
        <v>56.789041095890411</v>
      </c>
      <c r="T8554" t="str">
        <f t="shared" si="588"/>
        <v>55-65</v>
      </c>
      <c r="U8554" s="7">
        <v>42835</v>
      </c>
      <c r="V8554">
        <f t="shared" si="590"/>
        <v>1542</v>
      </c>
    </row>
    <row r="8555" spans="1:22">
      <c r="A8555">
        <v>164731</v>
      </c>
      <c r="B8555" t="s">
        <v>17</v>
      </c>
      <c r="C8555" t="s">
        <v>25</v>
      </c>
      <c r="D8555" t="s">
        <v>19</v>
      </c>
      <c r="H8555" t="s">
        <v>19</v>
      </c>
      <c r="J8555" t="s">
        <v>20</v>
      </c>
      <c r="K8555" s="7">
        <v>39287</v>
      </c>
      <c r="L8555" t="s">
        <v>37</v>
      </c>
      <c r="M8555" t="s">
        <v>27</v>
      </c>
      <c r="N8555" t="s">
        <v>23</v>
      </c>
      <c r="O8555" s="7">
        <v>45374</v>
      </c>
      <c r="P8555" s="7" t="s">
        <v>29</v>
      </c>
      <c r="Q8555" t="s">
        <v>24</v>
      </c>
      <c r="R8555" s="7">
        <v>45688</v>
      </c>
      <c r="S8555" s="8">
        <f t="shared" si="589"/>
        <v>17.536986301369861</v>
      </c>
      <c r="T8555" t="str">
        <f t="shared" si="588"/>
        <v>16-25</v>
      </c>
      <c r="U8555" s="7">
        <f t="shared" ref="U8555:U8556" si="592">R8555</f>
        <v>45688</v>
      </c>
      <c r="V8555">
        <f t="shared" si="590"/>
        <v>225</v>
      </c>
    </row>
    <row r="8556" spans="1:22">
      <c r="A8556">
        <v>134734</v>
      </c>
      <c r="B8556" t="s">
        <v>17</v>
      </c>
      <c r="C8556" t="s">
        <v>25</v>
      </c>
      <c r="D8556" t="s">
        <v>19</v>
      </c>
      <c r="H8556" t="s">
        <v>19</v>
      </c>
      <c r="J8556" t="s">
        <v>20</v>
      </c>
      <c r="K8556" s="7">
        <v>26315</v>
      </c>
      <c r="L8556" t="s">
        <v>65</v>
      </c>
      <c r="M8556" t="s">
        <v>27</v>
      </c>
      <c r="N8556" t="s">
        <v>34</v>
      </c>
      <c r="O8556" s="7">
        <v>45296</v>
      </c>
      <c r="P8556" s="7" t="s">
        <v>29</v>
      </c>
      <c r="Q8556" t="s">
        <v>55</v>
      </c>
      <c r="R8556" s="7">
        <v>45688</v>
      </c>
      <c r="S8556" s="8">
        <f t="shared" si="589"/>
        <v>53.076712328767123</v>
      </c>
      <c r="T8556" t="str">
        <f t="shared" si="588"/>
        <v>45-55</v>
      </c>
      <c r="U8556" s="7">
        <f t="shared" si="592"/>
        <v>45688</v>
      </c>
      <c r="V8556">
        <f t="shared" si="590"/>
        <v>281</v>
      </c>
    </row>
    <row r="8557" spans="1:22">
      <c r="A8557">
        <v>83656</v>
      </c>
      <c r="B8557" t="s">
        <v>17</v>
      </c>
      <c r="C8557" t="s">
        <v>18</v>
      </c>
      <c r="D8557" t="s">
        <v>19</v>
      </c>
      <c r="H8557" t="s">
        <v>19</v>
      </c>
      <c r="J8557" t="s">
        <v>20</v>
      </c>
      <c r="L8557" t="s">
        <v>59</v>
      </c>
      <c r="M8557" t="s">
        <v>27</v>
      </c>
      <c r="N8557" t="s">
        <v>32</v>
      </c>
      <c r="O8557" s="7">
        <v>40891</v>
      </c>
      <c r="P8557" s="7">
        <v>40891</v>
      </c>
      <c r="Q8557" t="s">
        <v>36</v>
      </c>
      <c r="R8557" s="7">
        <v>45688</v>
      </c>
      <c r="S8557" s="8">
        <f t="shared" si="589"/>
        <v>125.17260273972603</v>
      </c>
      <c r="T8557" t="str">
        <f t="shared" si="588"/>
        <v>65+</v>
      </c>
      <c r="U8557" s="7">
        <v>40891</v>
      </c>
      <c r="V8557">
        <f t="shared" si="590"/>
        <v>1</v>
      </c>
    </row>
    <row r="8558" spans="1:22">
      <c r="A8558">
        <v>132701</v>
      </c>
      <c r="B8558" t="s">
        <v>17</v>
      </c>
      <c r="C8558" t="s">
        <v>18</v>
      </c>
      <c r="D8558" t="s">
        <v>19</v>
      </c>
      <c r="H8558" t="s">
        <v>19</v>
      </c>
      <c r="J8558" t="s">
        <v>20</v>
      </c>
      <c r="K8558" s="7">
        <v>37258</v>
      </c>
      <c r="L8558" t="s">
        <v>60</v>
      </c>
      <c r="M8558" t="s">
        <v>27</v>
      </c>
      <c r="N8558" t="s">
        <v>34</v>
      </c>
      <c r="O8558" s="7" t="s">
        <v>36</v>
      </c>
      <c r="P8558" s="7" t="s">
        <v>36</v>
      </c>
      <c r="Q8558" t="s">
        <v>36</v>
      </c>
      <c r="R8558" s="7">
        <v>45688</v>
      </c>
      <c r="S8558" s="8">
        <f t="shared" si="589"/>
        <v>23.095890410958905</v>
      </c>
      <c r="T8558" t="str">
        <f t="shared" si="588"/>
        <v>16-25</v>
      </c>
      <c r="U8558" s="7" t="s">
        <v>36</v>
      </c>
      <c r="V8558" t="str">
        <f t="shared" si="590"/>
        <v/>
      </c>
    </row>
    <row r="8559" spans="1:22">
      <c r="A8559">
        <v>27758</v>
      </c>
      <c r="B8559" t="s">
        <v>17</v>
      </c>
      <c r="C8559" t="s">
        <v>18</v>
      </c>
      <c r="D8559" t="s">
        <v>19</v>
      </c>
      <c r="H8559" t="s">
        <v>19</v>
      </c>
      <c r="J8559" t="s">
        <v>20</v>
      </c>
      <c r="K8559" s="7">
        <v>15532</v>
      </c>
      <c r="L8559" t="s">
        <v>26</v>
      </c>
      <c r="M8559" t="s">
        <v>27</v>
      </c>
      <c r="N8559" t="s">
        <v>32</v>
      </c>
      <c r="O8559" s="7">
        <v>37462</v>
      </c>
      <c r="P8559" s="7">
        <v>44789</v>
      </c>
      <c r="Q8559" t="s">
        <v>41</v>
      </c>
      <c r="R8559" s="7">
        <v>45688</v>
      </c>
      <c r="S8559" s="8">
        <f t="shared" si="589"/>
        <v>82.61917808219178</v>
      </c>
      <c r="T8559" t="str">
        <f t="shared" si="588"/>
        <v>65+</v>
      </c>
      <c r="U8559" s="7">
        <v>44789</v>
      </c>
      <c r="V8559">
        <f t="shared" si="590"/>
        <v>5234</v>
      </c>
    </row>
    <row r="8560" spans="1:22">
      <c r="A8560">
        <v>107540</v>
      </c>
      <c r="B8560" t="s">
        <v>17</v>
      </c>
      <c r="C8560" t="s">
        <v>18</v>
      </c>
      <c r="D8560" t="s">
        <v>19</v>
      </c>
      <c r="H8560" t="s">
        <v>19</v>
      </c>
      <c r="J8560" t="s">
        <v>20</v>
      </c>
      <c r="L8560" t="s">
        <v>65</v>
      </c>
      <c r="M8560" t="s">
        <v>27</v>
      </c>
      <c r="N8560" t="s">
        <v>34</v>
      </c>
      <c r="O8560" s="7">
        <v>41761</v>
      </c>
      <c r="P8560" s="7">
        <v>41761</v>
      </c>
      <c r="Q8560" t="s">
        <v>36</v>
      </c>
      <c r="R8560" s="7">
        <v>45688</v>
      </c>
      <c r="S8560" s="8">
        <f t="shared" si="589"/>
        <v>125.17260273972603</v>
      </c>
      <c r="T8560" t="str">
        <f t="shared" si="588"/>
        <v>65+</v>
      </c>
      <c r="U8560" s="7">
        <v>41761</v>
      </c>
      <c r="V8560">
        <f t="shared" si="590"/>
        <v>1</v>
      </c>
    </row>
    <row r="8561" spans="1:22">
      <c r="A8561">
        <v>104297</v>
      </c>
      <c r="B8561" t="s">
        <v>17</v>
      </c>
      <c r="C8561" t="s">
        <v>18</v>
      </c>
      <c r="D8561" t="s">
        <v>19</v>
      </c>
      <c r="H8561" t="s">
        <v>19</v>
      </c>
      <c r="J8561" t="s">
        <v>20</v>
      </c>
      <c r="L8561" t="s">
        <v>157</v>
      </c>
      <c r="M8561" t="s">
        <v>57</v>
      </c>
      <c r="N8561" t="s">
        <v>32</v>
      </c>
      <c r="O8561" s="7">
        <v>41426</v>
      </c>
      <c r="P8561" s="7">
        <v>41487</v>
      </c>
      <c r="Q8561" t="s">
        <v>36</v>
      </c>
      <c r="R8561" s="7">
        <v>45688</v>
      </c>
      <c r="S8561" s="8">
        <f t="shared" si="589"/>
        <v>125.17260273972603</v>
      </c>
      <c r="T8561" t="str">
        <f t="shared" si="588"/>
        <v>65+</v>
      </c>
      <c r="U8561" s="7">
        <v>41487</v>
      </c>
      <c r="V8561">
        <f t="shared" si="590"/>
        <v>44</v>
      </c>
    </row>
    <row r="8562" spans="1:22">
      <c r="A8562">
        <v>108058</v>
      </c>
      <c r="B8562" t="s">
        <v>17</v>
      </c>
      <c r="C8562" t="s">
        <v>25</v>
      </c>
      <c r="D8562" t="s">
        <v>19</v>
      </c>
      <c r="H8562" t="s">
        <v>19</v>
      </c>
      <c r="J8562" t="s">
        <v>20</v>
      </c>
      <c r="K8562" s="7">
        <v>23088</v>
      </c>
      <c r="L8562" t="s">
        <v>26</v>
      </c>
      <c r="M8562" t="s">
        <v>27</v>
      </c>
      <c r="N8562" t="s">
        <v>86</v>
      </c>
      <c r="O8562" s="7">
        <v>43848</v>
      </c>
      <c r="P8562" s="7" t="s">
        <v>29</v>
      </c>
      <c r="Q8562" t="s">
        <v>24</v>
      </c>
      <c r="R8562" s="7">
        <v>45688</v>
      </c>
      <c r="S8562" s="8">
        <f t="shared" si="589"/>
        <v>61.917808219178085</v>
      </c>
      <c r="T8562" t="str">
        <f t="shared" si="588"/>
        <v>55-65</v>
      </c>
      <c r="U8562" s="7">
        <f t="shared" ref="U8562:U8563" si="593">R8562</f>
        <v>45688</v>
      </c>
      <c r="V8562">
        <f t="shared" si="590"/>
        <v>1315</v>
      </c>
    </row>
    <row r="8563" spans="1:22">
      <c r="A8563">
        <v>164638</v>
      </c>
      <c r="B8563" t="s">
        <v>17</v>
      </c>
      <c r="C8563" t="s">
        <v>25</v>
      </c>
      <c r="D8563" t="s">
        <v>19</v>
      </c>
      <c r="H8563" t="s">
        <v>19</v>
      </c>
      <c r="J8563" t="s">
        <v>20</v>
      </c>
      <c r="K8563" s="7">
        <v>39798</v>
      </c>
      <c r="L8563" t="s">
        <v>67</v>
      </c>
      <c r="M8563" t="s">
        <v>22</v>
      </c>
      <c r="N8563" t="s">
        <v>34</v>
      </c>
      <c r="O8563" s="7">
        <v>45229</v>
      </c>
      <c r="P8563" s="7" t="s">
        <v>29</v>
      </c>
      <c r="Q8563" t="s">
        <v>77</v>
      </c>
      <c r="R8563" s="7">
        <v>45688</v>
      </c>
      <c r="S8563" s="8">
        <f t="shared" si="589"/>
        <v>16.136986301369863</v>
      </c>
      <c r="T8563" t="str">
        <f t="shared" si="588"/>
        <v>16-25</v>
      </c>
      <c r="U8563" s="7">
        <f t="shared" si="593"/>
        <v>45688</v>
      </c>
      <c r="V8563">
        <f t="shared" si="590"/>
        <v>330</v>
      </c>
    </row>
    <row r="8564" spans="1:22">
      <c r="A8564">
        <v>120547</v>
      </c>
      <c r="B8564" t="s">
        <v>17</v>
      </c>
      <c r="C8564" t="s">
        <v>18</v>
      </c>
      <c r="D8564" t="s">
        <v>19</v>
      </c>
      <c r="H8564" t="s">
        <v>19</v>
      </c>
      <c r="J8564" t="s">
        <v>20</v>
      </c>
      <c r="K8564" s="7">
        <v>28275</v>
      </c>
      <c r="L8564" t="s">
        <v>53</v>
      </c>
      <c r="M8564" t="s">
        <v>22</v>
      </c>
      <c r="N8564" t="s">
        <v>34</v>
      </c>
      <c r="O8564" s="7">
        <v>42636</v>
      </c>
      <c r="P8564" s="7">
        <v>42736</v>
      </c>
      <c r="Q8564" t="s">
        <v>24</v>
      </c>
      <c r="R8564" s="7">
        <v>45688</v>
      </c>
      <c r="S8564" s="8">
        <f t="shared" si="589"/>
        <v>47.706849315068496</v>
      </c>
      <c r="T8564" t="str">
        <f t="shared" si="588"/>
        <v>45-55</v>
      </c>
      <c r="U8564" s="7">
        <v>42736</v>
      </c>
      <c r="V8564">
        <f t="shared" si="590"/>
        <v>71</v>
      </c>
    </row>
    <row r="8565" spans="1:22">
      <c r="A8565">
        <v>81080</v>
      </c>
      <c r="B8565" t="s">
        <v>17</v>
      </c>
      <c r="C8565" t="s">
        <v>18</v>
      </c>
      <c r="D8565" t="s">
        <v>19</v>
      </c>
      <c r="H8565" t="s">
        <v>19</v>
      </c>
      <c r="J8565" t="s">
        <v>20</v>
      </c>
      <c r="K8565" s="7">
        <v>34648</v>
      </c>
      <c r="L8565" t="s">
        <v>433</v>
      </c>
      <c r="M8565" t="s">
        <v>23</v>
      </c>
      <c r="N8565" t="s">
        <v>34</v>
      </c>
      <c r="O8565" s="7">
        <v>40402</v>
      </c>
      <c r="P8565" s="7">
        <v>43586</v>
      </c>
      <c r="Q8565" t="s">
        <v>24</v>
      </c>
      <c r="R8565" s="7">
        <v>45688</v>
      </c>
      <c r="S8565" s="8">
        <f t="shared" si="589"/>
        <v>30.246575342465754</v>
      </c>
      <c r="T8565" t="str">
        <f t="shared" si="588"/>
        <v>25-35</v>
      </c>
      <c r="U8565" s="7">
        <v>43586</v>
      </c>
      <c r="V8565">
        <f t="shared" si="590"/>
        <v>2275</v>
      </c>
    </row>
    <row r="8566" spans="1:22">
      <c r="A8566">
        <v>116390</v>
      </c>
      <c r="B8566" t="s">
        <v>17</v>
      </c>
      <c r="C8566" t="s">
        <v>18</v>
      </c>
      <c r="D8566" t="s">
        <v>19</v>
      </c>
      <c r="H8566" t="s">
        <v>19</v>
      </c>
      <c r="J8566" t="s">
        <v>20</v>
      </c>
      <c r="K8566" s="7">
        <v>36147</v>
      </c>
      <c r="L8566" t="s">
        <v>37</v>
      </c>
      <c r="M8566" t="s">
        <v>27</v>
      </c>
      <c r="N8566" t="s">
        <v>34</v>
      </c>
      <c r="O8566" s="7">
        <v>42448</v>
      </c>
      <c r="P8566" s="7">
        <v>42993</v>
      </c>
      <c r="Q8566" t="s">
        <v>24</v>
      </c>
      <c r="R8566" s="7">
        <v>45688</v>
      </c>
      <c r="S8566" s="8">
        <f t="shared" si="589"/>
        <v>26.139726027397259</v>
      </c>
      <c r="T8566" t="str">
        <f t="shared" si="588"/>
        <v>25-35</v>
      </c>
      <c r="U8566" s="7">
        <v>42993</v>
      </c>
      <c r="V8566">
        <f t="shared" si="590"/>
        <v>390</v>
      </c>
    </row>
    <row r="8567" spans="1:22">
      <c r="A8567">
        <v>136405</v>
      </c>
      <c r="B8567" t="s">
        <v>17</v>
      </c>
      <c r="C8567" t="s">
        <v>18</v>
      </c>
      <c r="D8567" t="s">
        <v>19</v>
      </c>
      <c r="H8567" t="s">
        <v>19</v>
      </c>
      <c r="J8567" t="s">
        <v>20</v>
      </c>
      <c r="K8567" s="7">
        <v>37895</v>
      </c>
      <c r="L8567" t="s">
        <v>67</v>
      </c>
      <c r="M8567" t="s">
        <v>22</v>
      </c>
      <c r="N8567" t="s">
        <v>34</v>
      </c>
      <c r="O8567" s="7">
        <v>43652</v>
      </c>
      <c r="P8567" s="7">
        <v>44071</v>
      </c>
      <c r="Q8567" t="s">
        <v>24</v>
      </c>
      <c r="R8567" s="7">
        <v>45688</v>
      </c>
      <c r="S8567" s="8">
        <f t="shared" si="589"/>
        <v>21.350684931506848</v>
      </c>
      <c r="T8567" t="str">
        <f t="shared" si="588"/>
        <v>16-25</v>
      </c>
      <c r="U8567" s="7">
        <v>44071</v>
      </c>
      <c r="V8567">
        <f t="shared" si="590"/>
        <v>300</v>
      </c>
    </row>
    <row r="8568" spans="1:22">
      <c r="A8568">
        <v>127809</v>
      </c>
      <c r="B8568" t="s">
        <v>17</v>
      </c>
      <c r="C8568" t="s">
        <v>18</v>
      </c>
      <c r="D8568" t="s">
        <v>19</v>
      </c>
      <c r="H8568" t="s">
        <v>19</v>
      </c>
      <c r="J8568" t="s">
        <v>20</v>
      </c>
      <c r="K8568" s="7">
        <v>37672</v>
      </c>
      <c r="L8568" t="s">
        <v>128</v>
      </c>
      <c r="M8568" t="s">
        <v>22</v>
      </c>
      <c r="N8568" t="s">
        <v>34</v>
      </c>
      <c r="O8568" s="7">
        <v>43113</v>
      </c>
      <c r="P8568" s="7">
        <v>43201</v>
      </c>
      <c r="Q8568" t="s">
        <v>24</v>
      </c>
      <c r="R8568" s="7">
        <v>45688</v>
      </c>
      <c r="S8568" s="8">
        <f t="shared" si="589"/>
        <v>21.961643835616439</v>
      </c>
      <c r="T8568" t="str">
        <f t="shared" si="588"/>
        <v>16-25</v>
      </c>
      <c r="U8568" s="7">
        <v>43201</v>
      </c>
      <c r="V8568">
        <f t="shared" si="590"/>
        <v>63</v>
      </c>
    </row>
    <row r="8569" spans="1:22">
      <c r="A8569">
        <v>156625</v>
      </c>
      <c r="B8569" t="s">
        <v>17</v>
      </c>
      <c r="C8569" t="s">
        <v>18</v>
      </c>
      <c r="D8569" t="s">
        <v>19</v>
      </c>
      <c r="H8569" t="s">
        <v>19</v>
      </c>
      <c r="J8569" t="s">
        <v>20</v>
      </c>
      <c r="K8569" s="7">
        <v>26853</v>
      </c>
      <c r="L8569" t="s">
        <v>35</v>
      </c>
      <c r="M8569" t="s">
        <v>27</v>
      </c>
      <c r="N8569" t="s">
        <v>34</v>
      </c>
      <c r="O8569" s="7" t="s">
        <v>36</v>
      </c>
      <c r="P8569" s="7" t="s">
        <v>36</v>
      </c>
      <c r="Q8569" t="s">
        <v>36</v>
      </c>
      <c r="R8569" s="7">
        <v>45688</v>
      </c>
      <c r="S8569" s="8">
        <f t="shared" si="589"/>
        <v>51.602739726027394</v>
      </c>
      <c r="T8569" t="str">
        <f t="shared" si="588"/>
        <v>45-55</v>
      </c>
      <c r="U8569" s="7" t="s">
        <v>36</v>
      </c>
      <c r="V8569" t="str">
        <f t="shared" si="590"/>
        <v/>
      </c>
    </row>
    <row r="8570" spans="1:22">
      <c r="A8570">
        <v>154114</v>
      </c>
      <c r="B8570" t="s">
        <v>17</v>
      </c>
      <c r="C8570" t="s">
        <v>25</v>
      </c>
      <c r="D8570" t="s">
        <v>19</v>
      </c>
      <c r="H8570" t="s">
        <v>19</v>
      </c>
      <c r="J8570" t="s">
        <v>20</v>
      </c>
      <c r="K8570" s="7">
        <v>39293</v>
      </c>
      <c r="L8570" t="s">
        <v>74</v>
      </c>
      <c r="M8570" t="s">
        <v>22</v>
      </c>
      <c r="N8570" t="s">
        <v>34</v>
      </c>
      <c r="O8570" s="7">
        <v>44541</v>
      </c>
      <c r="P8570" s="7" t="s">
        <v>29</v>
      </c>
      <c r="Q8570" t="s">
        <v>24</v>
      </c>
      <c r="R8570" s="7">
        <v>45688</v>
      </c>
      <c r="S8570" s="8">
        <f t="shared" si="589"/>
        <v>17.520547945205479</v>
      </c>
      <c r="T8570" t="str">
        <f t="shared" si="588"/>
        <v>16-25</v>
      </c>
      <c r="U8570" s="7">
        <f>R8570</f>
        <v>45688</v>
      </c>
      <c r="V8570">
        <f t="shared" si="590"/>
        <v>820</v>
      </c>
    </row>
    <row r="8571" spans="1:22">
      <c r="A8571">
        <v>105201</v>
      </c>
      <c r="B8571" t="s">
        <v>17</v>
      </c>
      <c r="C8571" t="s">
        <v>18</v>
      </c>
      <c r="D8571" t="s">
        <v>19</v>
      </c>
      <c r="H8571" t="s">
        <v>19</v>
      </c>
      <c r="J8571" t="s">
        <v>20</v>
      </c>
      <c r="K8571" s="7">
        <v>35467</v>
      </c>
      <c r="L8571" t="s">
        <v>72</v>
      </c>
      <c r="M8571" t="s">
        <v>22</v>
      </c>
      <c r="N8571" t="s">
        <v>32</v>
      </c>
      <c r="O8571" s="7">
        <v>41503</v>
      </c>
      <c r="P8571" s="7">
        <v>41827</v>
      </c>
      <c r="Q8571" t="s">
        <v>36</v>
      </c>
      <c r="R8571" s="7">
        <v>45688</v>
      </c>
      <c r="S8571" s="8">
        <f t="shared" si="589"/>
        <v>28.002739726027396</v>
      </c>
      <c r="T8571" t="str">
        <f t="shared" si="588"/>
        <v>25-35</v>
      </c>
      <c r="U8571" s="7">
        <v>41827</v>
      </c>
      <c r="V8571">
        <f t="shared" si="590"/>
        <v>231</v>
      </c>
    </row>
    <row r="8572" spans="1:22">
      <c r="A8572">
        <v>120701</v>
      </c>
      <c r="B8572" t="s">
        <v>17</v>
      </c>
      <c r="C8572" t="s">
        <v>18</v>
      </c>
      <c r="D8572" t="s">
        <v>19</v>
      </c>
      <c r="H8572" t="s">
        <v>19</v>
      </c>
      <c r="J8572" t="s">
        <v>20</v>
      </c>
      <c r="L8572" t="s">
        <v>66</v>
      </c>
      <c r="M8572" t="s">
        <v>57</v>
      </c>
      <c r="N8572" t="s">
        <v>32</v>
      </c>
      <c r="O8572" s="7">
        <v>42690</v>
      </c>
      <c r="P8572" s="7">
        <v>43140</v>
      </c>
      <c r="Q8572" t="s">
        <v>24</v>
      </c>
      <c r="R8572" s="7">
        <v>45688</v>
      </c>
      <c r="S8572" s="8">
        <f t="shared" si="589"/>
        <v>125.17260273972603</v>
      </c>
      <c r="T8572" t="str">
        <f t="shared" si="588"/>
        <v>65+</v>
      </c>
      <c r="U8572" s="7">
        <v>43140</v>
      </c>
      <c r="V8572">
        <f t="shared" si="590"/>
        <v>323</v>
      </c>
    </row>
    <row r="8573" spans="1:22">
      <c r="A8573">
        <v>111903</v>
      </c>
      <c r="B8573" t="s">
        <v>17</v>
      </c>
      <c r="C8573" t="s">
        <v>18</v>
      </c>
      <c r="D8573" t="s">
        <v>19</v>
      </c>
      <c r="H8573" t="s">
        <v>19</v>
      </c>
      <c r="J8573" t="s">
        <v>30</v>
      </c>
      <c r="L8573" t="s">
        <v>48</v>
      </c>
      <c r="M8573" t="s">
        <v>27</v>
      </c>
      <c r="N8573" t="s">
        <v>34</v>
      </c>
      <c r="O8573" s="7">
        <v>42163</v>
      </c>
      <c r="P8573" s="7">
        <v>42163</v>
      </c>
      <c r="Q8573" t="s">
        <v>36</v>
      </c>
      <c r="R8573" s="7">
        <v>45688</v>
      </c>
      <c r="S8573" s="8">
        <f t="shared" si="589"/>
        <v>125.17260273972603</v>
      </c>
      <c r="T8573" t="str">
        <f t="shared" si="588"/>
        <v>65+</v>
      </c>
      <c r="U8573" s="7">
        <v>42163</v>
      </c>
      <c r="V8573">
        <f t="shared" si="590"/>
        <v>1</v>
      </c>
    </row>
    <row r="8574" spans="1:22">
      <c r="A8574">
        <v>127972</v>
      </c>
      <c r="B8574" t="s">
        <v>17</v>
      </c>
      <c r="C8574" t="s">
        <v>18</v>
      </c>
      <c r="D8574" t="s">
        <v>19</v>
      </c>
      <c r="H8574" t="s">
        <v>19</v>
      </c>
      <c r="J8574" t="s">
        <v>30</v>
      </c>
      <c r="K8574" s="7">
        <v>37538</v>
      </c>
      <c r="L8574" t="s">
        <v>74</v>
      </c>
      <c r="M8574" t="s">
        <v>22</v>
      </c>
      <c r="N8574" t="s">
        <v>34</v>
      </c>
      <c r="O8574" s="7">
        <v>43211</v>
      </c>
      <c r="P8574" s="7">
        <v>43449</v>
      </c>
      <c r="Q8574" t="s">
        <v>24</v>
      </c>
      <c r="R8574" s="7">
        <v>45688</v>
      </c>
      <c r="S8574" s="8">
        <f t="shared" si="589"/>
        <v>22.328767123287673</v>
      </c>
      <c r="T8574" t="str">
        <f t="shared" si="588"/>
        <v>16-25</v>
      </c>
      <c r="U8574" s="7">
        <v>43449</v>
      </c>
      <c r="V8574">
        <f t="shared" si="590"/>
        <v>170</v>
      </c>
    </row>
    <row r="8575" spans="1:22">
      <c r="A8575">
        <v>132827</v>
      </c>
      <c r="B8575" t="s">
        <v>17</v>
      </c>
      <c r="C8575" t="s">
        <v>18</v>
      </c>
      <c r="D8575" t="s">
        <v>19</v>
      </c>
      <c r="H8575" t="s">
        <v>19</v>
      </c>
      <c r="J8575" t="s">
        <v>30</v>
      </c>
      <c r="K8575" s="7">
        <v>37399</v>
      </c>
      <c r="L8575" t="s">
        <v>44</v>
      </c>
      <c r="M8575" t="s">
        <v>27</v>
      </c>
      <c r="N8575" t="s">
        <v>34</v>
      </c>
      <c r="O8575" s="7" t="s">
        <v>36</v>
      </c>
      <c r="P8575" s="7" t="s">
        <v>36</v>
      </c>
      <c r="Q8575" t="s">
        <v>36</v>
      </c>
      <c r="R8575" s="7">
        <v>45688</v>
      </c>
      <c r="S8575" s="8">
        <f t="shared" si="589"/>
        <v>22.709589041095889</v>
      </c>
      <c r="T8575" t="str">
        <f t="shared" si="588"/>
        <v>16-25</v>
      </c>
      <c r="U8575" s="7" t="s">
        <v>36</v>
      </c>
      <c r="V8575" t="str">
        <f t="shared" si="590"/>
        <v/>
      </c>
    </row>
    <row r="8576" spans="1:22">
      <c r="A8576">
        <v>114789</v>
      </c>
      <c r="B8576" t="s">
        <v>17</v>
      </c>
      <c r="C8576" t="s">
        <v>18</v>
      </c>
      <c r="D8576" t="s">
        <v>19</v>
      </c>
      <c r="H8576" t="s">
        <v>19</v>
      </c>
      <c r="J8576" t="s">
        <v>30</v>
      </c>
      <c r="K8576" s="7">
        <v>37085</v>
      </c>
      <c r="L8576" t="s">
        <v>33</v>
      </c>
      <c r="M8576" t="s">
        <v>22</v>
      </c>
      <c r="N8576" t="s">
        <v>32</v>
      </c>
      <c r="O8576" s="7">
        <v>42317</v>
      </c>
      <c r="P8576" s="7">
        <v>42447</v>
      </c>
      <c r="Q8576" t="s">
        <v>24</v>
      </c>
      <c r="R8576" s="7">
        <v>45688</v>
      </c>
      <c r="S8576" s="8">
        <f t="shared" si="589"/>
        <v>23.56986301369863</v>
      </c>
      <c r="T8576" t="str">
        <f t="shared" si="588"/>
        <v>16-25</v>
      </c>
      <c r="U8576" s="7">
        <v>42447</v>
      </c>
      <c r="V8576">
        <f t="shared" si="590"/>
        <v>95</v>
      </c>
    </row>
    <row r="8577" spans="1:22">
      <c r="A8577">
        <v>114976</v>
      </c>
      <c r="B8577" t="s">
        <v>17</v>
      </c>
      <c r="C8577" t="s">
        <v>18</v>
      </c>
      <c r="D8577" t="s">
        <v>19</v>
      </c>
      <c r="H8577" t="s">
        <v>19</v>
      </c>
      <c r="J8577" t="s">
        <v>30</v>
      </c>
      <c r="K8577" s="7">
        <v>36852</v>
      </c>
      <c r="L8577" t="s">
        <v>35</v>
      </c>
      <c r="M8577" t="s">
        <v>27</v>
      </c>
      <c r="N8577" t="s">
        <v>32</v>
      </c>
      <c r="O8577" s="7">
        <v>42322</v>
      </c>
      <c r="P8577" s="7">
        <v>42497</v>
      </c>
      <c r="Q8577" t="s">
        <v>24</v>
      </c>
      <c r="R8577" s="7">
        <v>45688</v>
      </c>
      <c r="S8577" s="8">
        <f t="shared" si="589"/>
        <v>24.208219178082192</v>
      </c>
      <c r="T8577" t="str">
        <f t="shared" si="588"/>
        <v>16-25</v>
      </c>
      <c r="U8577" s="7">
        <v>42497</v>
      </c>
      <c r="V8577">
        <f t="shared" si="590"/>
        <v>125</v>
      </c>
    </row>
    <row r="8578" spans="1:22">
      <c r="A8578">
        <v>103281</v>
      </c>
      <c r="B8578" t="s">
        <v>17</v>
      </c>
      <c r="C8578" t="s">
        <v>18</v>
      </c>
      <c r="D8578" t="s">
        <v>19</v>
      </c>
      <c r="H8578" t="s">
        <v>19</v>
      </c>
      <c r="J8578" t="s">
        <v>30</v>
      </c>
      <c r="K8578" s="7">
        <v>25580</v>
      </c>
      <c r="L8578" t="s">
        <v>26</v>
      </c>
      <c r="M8578" t="s">
        <v>27</v>
      </c>
      <c r="N8578" t="s">
        <v>34</v>
      </c>
      <c r="O8578" s="7">
        <v>41577</v>
      </c>
      <c r="P8578" s="7">
        <v>41577</v>
      </c>
      <c r="Q8578" t="s">
        <v>36</v>
      </c>
      <c r="R8578" s="7">
        <v>45688</v>
      </c>
      <c r="S8578" s="8">
        <f t="shared" si="589"/>
        <v>55.090410958904108</v>
      </c>
      <c r="T8578" t="str">
        <f t="shared" ref="T8578:T8641" si="594">IFERROR(VLOOKUP(S8578,Age_Group_Arr,2,TRUE),"")</f>
        <v>55-65</v>
      </c>
      <c r="U8578" s="7">
        <v>41577</v>
      </c>
      <c r="V8578">
        <f t="shared" si="590"/>
        <v>1</v>
      </c>
    </row>
    <row r="8579" spans="1:22">
      <c r="A8579">
        <v>81081</v>
      </c>
      <c r="B8579" t="s">
        <v>17</v>
      </c>
      <c r="C8579" t="s">
        <v>18</v>
      </c>
      <c r="D8579" t="s">
        <v>19</v>
      </c>
      <c r="H8579" t="s">
        <v>19</v>
      </c>
      <c r="J8579" t="s">
        <v>20</v>
      </c>
      <c r="K8579" s="7">
        <v>21230</v>
      </c>
      <c r="L8579" t="s">
        <v>67</v>
      </c>
      <c r="M8579" t="s">
        <v>22</v>
      </c>
      <c r="N8579" t="s">
        <v>32</v>
      </c>
      <c r="O8579" s="7">
        <v>40105</v>
      </c>
      <c r="P8579" s="7">
        <v>41225</v>
      </c>
      <c r="Q8579" t="s">
        <v>36</v>
      </c>
      <c r="R8579" s="7">
        <v>45688</v>
      </c>
      <c r="S8579" s="8">
        <f t="shared" ref="S8579:S8642" si="595">(SUM(R8579-K8579)/365)</f>
        <v>67.008219178082186</v>
      </c>
      <c r="T8579" t="str">
        <f t="shared" si="594"/>
        <v>65+</v>
      </c>
      <c r="U8579" s="7">
        <v>41225</v>
      </c>
      <c r="V8579">
        <f t="shared" ref="V8579:V8642" si="596">IFERROR(NETWORKDAYS(O8579,U8579,8),"")</f>
        <v>801</v>
      </c>
    </row>
    <row r="8580" spans="1:22">
      <c r="A8580">
        <v>8330</v>
      </c>
      <c r="B8580" t="s">
        <v>17</v>
      </c>
      <c r="C8580" t="s">
        <v>18</v>
      </c>
      <c r="D8580" t="s">
        <v>19</v>
      </c>
      <c r="H8580" t="s">
        <v>19</v>
      </c>
      <c r="J8580" t="s">
        <v>20</v>
      </c>
      <c r="L8580" t="s">
        <v>37</v>
      </c>
      <c r="M8580" t="s">
        <v>27</v>
      </c>
      <c r="N8580" t="s">
        <v>32</v>
      </c>
      <c r="O8580" s="7">
        <v>1</v>
      </c>
      <c r="P8580" s="7">
        <v>1</v>
      </c>
      <c r="Q8580" t="s">
        <v>36</v>
      </c>
      <c r="R8580" s="7">
        <v>45688</v>
      </c>
      <c r="S8580" s="8">
        <f t="shared" si="595"/>
        <v>125.17260273972603</v>
      </c>
      <c r="T8580" t="str">
        <f t="shared" si="594"/>
        <v>65+</v>
      </c>
      <c r="U8580" s="7">
        <v>1</v>
      </c>
    </row>
    <row r="8581" spans="1:22">
      <c r="A8581">
        <v>103278</v>
      </c>
      <c r="B8581" t="s">
        <v>17</v>
      </c>
      <c r="C8581" t="s">
        <v>18</v>
      </c>
      <c r="D8581" t="s">
        <v>19</v>
      </c>
      <c r="H8581" t="s">
        <v>19</v>
      </c>
      <c r="J8581" t="s">
        <v>20</v>
      </c>
      <c r="K8581" s="7">
        <v>24145</v>
      </c>
      <c r="L8581" t="s">
        <v>26</v>
      </c>
      <c r="M8581" t="s">
        <v>27</v>
      </c>
      <c r="N8581" t="s">
        <v>34</v>
      </c>
      <c r="O8581" s="7">
        <v>41577</v>
      </c>
      <c r="P8581" s="7">
        <v>41577</v>
      </c>
      <c r="Q8581" t="s">
        <v>36</v>
      </c>
      <c r="R8581" s="7">
        <v>45688</v>
      </c>
      <c r="S8581" s="8">
        <f t="shared" si="595"/>
        <v>59.021917808219179</v>
      </c>
      <c r="T8581" t="str">
        <f t="shared" si="594"/>
        <v>55-65</v>
      </c>
      <c r="U8581" s="7">
        <v>41577</v>
      </c>
      <c r="V8581">
        <f t="shared" si="596"/>
        <v>1</v>
      </c>
    </row>
    <row r="8582" spans="1:22">
      <c r="A8582">
        <v>101018</v>
      </c>
      <c r="B8582" t="s">
        <v>17</v>
      </c>
      <c r="C8582" t="s">
        <v>18</v>
      </c>
      <c r="D8582" t="s">
        <v>19</v>
      </c>
      <c r="H8582" t="s">
        <v>19</v>
      </c>
      <c r="J8582" t="s">
        <v>20</v>
      </c>
      <c r="K8582" s="7">
        <v>20503</v>
      </c>
      <c r="L8582" t="s">
        <v>156</v>
      </c>
      <c r="M8582" t="s">
        <v>57</v>
      </c>
      <c r="N8582" t="s">
        <v>32</v>
      </c>
      <c r="O8582" s="7">
        <v>41164</v>
      </c>
      <c r="P8582" s="7">
        <v>41470</v>
      </c>
      <c r="Q8582" t="s">
        <v>36</v>
      </c>
      <c r="R8582" s="7">
        <v>45688</v>
      </c>
      <c r="S8582" s="8">
        <f t="shared" si="595"/>
        <v>69</v>
      </c>
      <c r="T8582" t="str">
        <f t="shared" si="594"/>
        <v>65+</v>
      </c>
      <c r="U8582" s="7">
        <v>41470</v>
      </c>
      <c r="V8582">
        <f t="shared" si="596"/>
        <v>219</v>
      </c>
    </row>
    <row r="8583" spans="1:22">
      <c r="A8583">
        <v>66403</v>
      </c>
      <c r="B8583" t="s">
        <v>17</v>
      </c>
      <c r="C8583" t="s">
        <v>18</v>
      </c>
      <c r="D8583" t="s">
        <v>19</v>
      </c>
      <c r="H8583" t="s">
        <v>19</v>
      </c>
      <c r="J8583" t="s">
        <v>20</v>
      </c>
      <c r="K8583" s="7">
        <v>23949</v>
      </c>
      <c r="L8583" t="s">
        <v>37</v>
      </c>
      <c r="M8583" t="s">
        <v>27</v>
      </c>
      <c r="N8583" t="s">
        <v>34</v>
      </c>
      <c r="O8583" s="7">
        <v>40715</v>
      </c>
      <c r="P8583" s="7">
        <v>41584</v>
      </c>
      <c r="Q8583" t="s">
        <v>36</v>
      </c>
      <c r="R8583" s="7">
        <v>45688</v>
      </c>
      <c r="S8583" s="8">
        <f t="shared" si="595"/>
        <v>59.558904109589044</v>
      </c>
      <c r="T8583" t="str">
        <f t="shared" si="594"/>
        <v>55-65</v>
      </c>
      <c r="U8583" s="7">
        <v>41584</v>
      </c>
      <c r="V8583">
        <f t="shared" si="596"/>
        <v>622</v>
      </c>
    </row>
    <row r="8584" spans="1:22">
      <c r="A8584">
        <v>94016</v>
      </c>
      <c r="B8584" t="s">
        <v>17</v>
      </c>
      <c r="C8584" t="s">
        <v>18</v>
      </c>
      <c r="D8584" t="s">
        <v>19</v>
      </c>
      <c r="H8584" t="s">
        <v>19</v>
      </c>
      <c r="J8584" t="s">
        <v>20</v>
      </c>
      <c r="K8584" s="7">
        <v>16897</v>
      </c>
      <c r="L8584" t="s">
        <v>48</v>
      </c>
      <c r="M8584" t="s">
        <v>27</v>
      </c>
      <c r="N8584" t="s">
        <v>34</v>
      </c>
      <c r="O8584" s="7">
        <v>40974</v>
      </c>
      <c r="P8584" s="7">
        <v>42263</v>
      </c>
      <c r="Q8584" t="s">
        <v>24</v>
      </c>
      <c r="R8584" s="7">
        <v>45688</v>
      </c>
      <c r="S8584" s="8">
        <f t="shared" si="595"/>
        <v>78.879452054794527</v>
      </c>
      <c r="T8584" t="str">
        <f t="shared" si="594"/>
        <v>65+</v>
      </c>
      <c r="U8584" s="7">
        <v>42263</v>
      </c>
      <c r="V8584">
        <f t="shared" si="596"/>
        <v>922</v>
      </c>
    </row>
    <row r="8585" spans="1:22">
      <c r="A8585">
        <v>95066</v>
      </c>
      <c r="B8585" t="s">
        <v>17</v>
      </c>
      <c r="C8585" t="s">
        <v>18</v>
      </c>
      <c r="D8585" t="s">
        <v>46</v>
      </c>
      <c r="E8585" t="s">
        <v>531</v>
      </c>
      <c r="F8585" t="s">
        <v>149</v>
      </c>
      <c r="G8585" t="s">
        <v>219</v>
      </c>
      <c r="H8585" t="s">
        <v>19</v>
      </c>
      <c r="J8585" t="s">
        <v>20</v>
      </c>
      <c r="K8585" s="7">
        <v>19068</v>
      </c>
      <c r="L8585" t="s">
        <v>83</v>
      </c>
      <c r="M8585" t="s">
        <v>27</v>
      </c>
      <c r="N8585" t="s">
        <v>32</v>
      </c>
      <c r="O8585" s="7">
        <v>41060</v>
      </c>
      <c r="P8585" s="7">
        <v>44657</v>
      </c>
      <c r="Q8585" t="s">
        <v>24</v>
      </c>
      <c r="R8585" s="7">
        <v>45688</v>
      </c>
      <c r="S8585" s="8">
        <f t="shared" si="595"/>
        <v>72.93150684931507</v>
      </c>
      <c r="T8585" t="str">
        <f t="shared" si="594"/>
        <v>65+</v>
      </c>
      <c r="U8585" s="7">
        <v>44657</v>
      </c>
      <c r="V8585">
        <f t="shared" si="596"/>
        <v>2570</v>
      </c>
    </row>
    <row r="8586" spans="1:22">
      <c r="A8586">
        <v>105737</v>
      </c>
      <c r="B8586" t="s">
        <v>17</v>
      </c>
      <c r="C8586" t="s">
        <v>18</v>
      </c>
      <c r="D8586" t="s">
        <v>19</v>
      </c>
      <c r="H8586" t="s">
        <v>19</v>
      </c>
      <c r="J8586" t="s">
        <v>20</v>
      </c>
      <c r="K8586" s="7">
        <v>21524</v>
      </c>
      <c r="L8586" t="s">
        <v>21</v>
      </c>
      <c r="M8586" t="s">
        <v>22</v>
      </c>
      <c r="N8586" t="s">
        <v>32</v>
      </c>
      <c r="O8586" s="7">
        <v>41556</v>
      </c>
      <c r="P8586" s="7">
        <v>44664</v>
      </c>
      <c r="Q8586" t="s">
        <v>24</v>
      </c>
      <c r="R8586" s="7">
        <v>45688</v>
      </c>
      <c r="S8586" s="8">
        <f t="shared" si="595"/>
        <v>66.202739726027403</v>
      </c>
      <c r="T8586" t="str">
        <f t="shared" si="594"/>
        <v>65+</v>
      </c>
      <c r="U8586" s="7">
        <v>44664</v>
      </c>
      <c r="V8586">
        <f t="shared" si="596"/>
        <v>2221</v>
      </c>
    </row>
    <row r="8587" spans="1:22">
      <c r="A8587">
        <v>94188</v>
      </c>
      <c r="B8587" t="s">
        <v>17</v>
      </c>
      <c r="C8587" t="s">
        <v>18</v>
      </c>
      <c r="D8587" t="s">
        <v>19</v>
      </c>
      <c r="H8587" t="s">
        <v>19</v>
      </c>
      <c r="J8587" t="s">
        <v>20</v>
      </c>
      <c r="K8587" s="7">
        <v>28819</v>
      </c>
      <c r="L8587" t="s">
        <v>54</v>
      </c>
      <c r="M8587" t="s">
        <v>27</v>
      </c>
      <c r="N8587" t="s">
        <v>34</v>
      </c>
      <c r="O8587" s="7">
        <v>41078</v>
      </c>
      <c r="P8587" s="7">
        <v>44657</v>
      </c>
      <c r="Q8587" t="s">
        <v>55</v>
      </c>
      <c r="R8587" s="7">
        <v>45688</v>
      </c>
      <c r="S8587" s="8">
        <f t="shared" si="595"/>
        <v>46.216438356164382</v>
      </c>
      <c r="T8587" t="str">
        <f t="shared" si="594"/>
        <v>45-55</v>
      </c>
      <c r="U8587" s="7">
        <v>44657</v>
      </c>
      <c r="V8587">
        <f t="shared" si="596"/>
        <v>2558</v>
      </c>
    </row>
    <row r="8588" spans="1:22">
      <c r="A8588">
        <v>161996</v>
      </c>
      <c r="B8588" t="s">
        <v>17</v>
      </c>
      <c r="C8588" t="s">
        <v>25</v>
      </c>
      <c r="D8588" t="s">
        <v>19</v>
      </c>
      <c r="H8588" t="s">
        <v>19</v>
      </c>
      <c r="J8588" t="s">
        <v>20</v>
      </c>
      <c r="L8588" t="s">
        <v>126</v>
      </c>
      <c r="M8588" t="s">
        <v>52</v>
      </c>
      <c r="N8588" t="s">
        <v>32</v>
      </c>
      <c r="O8588" s="7" t="s">
        <v>36</v>
      </c>
      <c r="P8588" s="7" t="s">
        <v>36</v>
      </c>
      <c r="Q8588" t="s">
        <v>24</v>
      </c>
      <c r="R8588" s="7">
        <v>45688</v>
      </c>
      <c r="S8588" s="8">
        <f t="shared" si="595"/>
        <v>125.17260273972603</v>
      </c>
      <c r="T8588" t="str">
        <f t="shared" si="594"/>
        <v>65+</v>
      </c>
      <c r="U8588" s="7" t="s">
        <v>36</v>
      </c>
      <c r="V8588" t="str">
        <f t="shared" si="596"/>
        <v/>
      </c>
    </row>
    <row r="8589" spans="1:22">
      <c r="A8589">
        <v>118435</v>
      </c>
      <c r="B8589" t="s">
        <v>17</v>
      </c>
      <c r="C8589" t="s">
        <v>18</v>
      </c>
      <c r="D8589" t="s">
        <v>19</v>
      </c>
      <c r="H8589" t="s">
        <v>19</v>
      </c>
      <c r="J8589" t="s">
        <v>20</v>
      </c>
      <c r="K8589" s="7">
        <v>21086</v>
      </c>
      <c r="L8589" t="s">
        <v>48</v>
      </c>
      <c r="M8589" t="s">
        <v>27</v>
      </c>
      <c r="N8589" t="s">
        <v>32</v>
      </c>
      <c r="O8589" s="7" t="s">
        <v>36</v>
      </c>
      <c r="P8589" s="7" t="s">
        <v>36</v>
      </c>
      <c r="Q8589" t="s">
        <v>41</v>
      </c>
      <c r="R8589" s="7">
        <v>45688</v>
      </c>
      <c r="S8589" s="8">
        <f t="shared" si="595"/>
        <v>67.402739726027391</v>
      </c>
      <c r="T8589" t="str">
        <f t="shared" si="594"/>
        <v>65+</v>
      </c>
      <c r="U8589" s="7" t="s">
        <v>36</v>
      </c>
      <c r="V8589" t="str">
        <f t="shared" si="596"/>
        <v/>
      </c>
    </row>
    <row r="8590" spans="1:22">
      <c r="A8590">
        <v>168239</v>
      </c>
      <c r="B8590" t="s">
        <v>17</v>
      </c>
      <c r="C8590" t="s">
        <v>18</v>
      </c>
      <c r="D8590" t="s">
        <v>19</v>
      </c>
      <c r="H8590" t="s">
        <v>19</v>
      </c>
      <c r="J8590" t="s">
        <v>20</v>
      </c>
      <c r="K8590" s="7">
        <v>39127</v>
      </c>
      <c r="L8590" t="s">
        <v>261</v>
      </c>
      <c r="M8590" t="s">
        <v>57</v>
      </c>
      <c r="N8590" t="s">
        <v>34</v>
      </c>
      <c r="O8590" s="7" t="s">
        <v>36</v>
      </c>
      <c r="P8590" s="7" t="s">
        <v>36</v>
      </c>
      <c r="Q8590" t="s">
        <v>36</v>
      </c>
      <c r="R8590" s="7">
        <v>45688</v>
      </c>
      <c r="S8590" s="8">
        <f t="shared" si="595"/>
        <v>17.975342465753425</v>
      </c>
      <c r="T8590" t="str">
        <f t="shared" si="594"/>
        <v>16-25</v>
      </c>
      <c r="U8590" s="7" t="s">
        <v>36</v>
      </c>
      <c r="V8590" t="str">
        <f t="shared" si="596"/>
        <v/>
      </c>
    </row>
    <row r="8591" spans="1:22">
      <c r="A8591">
        <v>167873</v>
      </c>
      <c r="B8591" t="s">
        <v>17</v>
      </c>
      <c r="C8591" t="s">
        <v>71</v>
      </c>
      <c r="D8591" t="s">
        <v>19</v>
      </c>
      <c r="H8591" t="s">
        <v>19</v>
      </c>
      <c r="J8591" t="s">
        <v>20</v>
      </c>
      <c r="K8591" s="7">
        <v>39254</v>
      </c>
      <c r="L8591" t="s">
        <v>48</v>
      </c>
      <c r="M8591" t="s">
        <v>27</v>
      </c>
      <c r="N8591" t="s">
        <v>43</v>
      </c>
      <c r="O8591" s="7" t="s">
        <v>36</v>
      </c>
      <c r="P8591" s="7" t="s">
        <v>36</v>
      </c>
      <c r="Q8591" t="s">
        <v>36</v>
      </c>
      <c r="R8591" s="7">
        <v>45688</v>
      </c>
      <c r="S8591" s="8">
        <f t="shared" si="595"/>
        <v>17.627397260273973</v>
      </c>
      <c r="T8591" t="str">
        <f t="shared" si="594"/>
        <v>16-25</v>
      </c>
      <c r="U8591" s="7" t="s">
        <v>36</v>
      </c>
      <c r="V8591" t="str">
        <f t="shared" si="596"/>
        <v/>
      </c>
    </row>
    <row r="8592" spans="1:22">
      <c r="A8592">
        <v>125701</v>
      </c>
      <c r="B8592" t="s">
        <v>17</v>
      </c>
      <c r="C8592" t="s">
        <v>18</v>
      </c>
      <c r="D8592" t="s">
        <v>19</v>
      </c>
      <c r="H8592" t="s">
        <v>19</v>
      </c>
      <c r="J8592" t="s">
        <v>20</v>
      </c>
      <c r="K8592" s="7">
        <v>37821</v>
      </c>
      <c r="L8592" t="s">
        <v>141</v>
      </c>
      <c r="M8592" t="s">
        <v>57</v>
      </c>
      <c r="N8592" t="s">
        <v>32</v>
      </c>
      <c r="O8592" s="7" t="s">
        <v>36</v>
      </c>
      <c r="P8592" s="7" t="s">
        <v>36</v>
      </c>
      <c r="Q8592" t="s">
        <v>36</v>
      </c>
      <c r="R8592" s="7">
        <v>45688</v>
      </c>
      <c r="S8592" s="8">
        <f t="shared" si="595"/>
        <v>21.553424657534247</v>
      </c>
      <c r="T8592" t="str">
        <f t="shared" si="594"/>
        <v>16-25</v>
      </c>
      <c r="U8592" s="7" t="s">
        <v>36</v>
      </c>
      <c r="V8592" t="str">
        <f t="shared" si="596"/>
        <v/>
      </c>
    </row>
    <row r="8593" spans="1:22">
      <c r="A8593">
        <v>105729</v>
      </c>
      <c r="B8593" t="s">
        <v>17</v>
      </c>
      <c r="C8593" t="s">
        <v>18</v>
      </c>
      <c r="D8593" t="s">
        <v>19</v>
      </c>
      <c r="H8593" t="s">
        <v>19</v>
      </c>
      <c r="J8593" t="s">
        <v>20</v>
      </c>
      <c r="K8593" s="7">
        <v>36215</v>
      </c>
      <c r="L8593" t="s">
        <v>67</v>
      </c>
      <c r="M8593" t="s">
        <v>22</v>
      </c>
      <c r="N8593" t="s">
        <v>32</v>
      </c>
      <c r="O8593" s="7">
        <v>41559</v>
      </c>
      <c r="P8593" s="7">
        <v>41664</v>
      </c>
      <c r="Q8593" t="s">
        <v>36</v>
      </c>
      <c r="R8593" s="7">
        <v>45688</v>
      </c>
      <c r="S8593" s="8">
        <f t="shared" si="595"/>
        <v>25.953424657534246</v>
      </c>
      <c r="T8593" t="str">
        <f t="shared" si="594"/>
        <v>25-35</v>
      </c>
      <c r="U8593" s="7">
        <v>41664</v>
      </c>
      <c r="V8593">
        <f t="shared" si="596"/>
        <v>75</v>
      </c>
    </row>
    <row r="8594" spans="1:22">
      <c r="A8594">
        <v>150586</v>
      </c>
      <c r="B8594" t="s">
        <v>17</v>
      </c>
      <c r="C8594" t="s">
        <v>18</v>
      </c>
      <c r="D8594" t="s">
        <v>19</v>
      </c>
      <c r="H8594" t="s">
        <v>19</v>
      </c>
      <c r="J8594" t="s">
        <v>20</v>
      </c>
      <c r="K8594" s="7">
        <v>38116</v>
      </c>
      <c r="L8594" t="s">
        <v>48</v>
      </c>
      <c r="M8594" t="s">
        <v>27</v>
      </c>
      <c r="N8594" t="s">
        <v>36</v>
      </c>
      <c r="O8594" s="7">
        <v>44419</v>
      </c>
      <c r="P8594" s="7">
        <v>44755</v>
      </c>
      <c r="Q8594" t="s">
        <v>24</v>
      </c>
      <c r="R8594" s="7">
        <v>45688</v>
      </c>
      <c r="S8594" s="8">
        <f t="shared" si="595"/>
        <v>20.745205479452054</v>
      </c>
      <c r="T8594" t="str">
        <f t="shared" si="594"/>
        <v>16-25</v>
      </c>
      <c r="U8594" s="7">
        <v>44755</v>
      </c>
      <c r="V8594">
        <f t="shared" si="596"/>
        <v>241</v>
      </c>
    </row>
    <row r="8595" spans="1:22">
      <c r="A8595">
        <v>151055</v>
      </c>
      <c r="B8595" t="s">
        <v>17</v>
      </c>
      <c r="C8595" t="s">
        <v>18</v>
      </c>
      <c r="D8595" t="s">
        <v>19</v>
      </c>
      <c r="H8595" t="s">
        <v>19</v>
      </c>
      <c r="J8595" t="s">
        <v>20</v>
      </c>
      <c r="K8595" s="7">
        <v>38081</v>
      </c>
      <c r="L8595" t="s">
        <v>35</v>
      </c>
      <c r="M8595" t="s">
        <v>27</v>
      </c>
      <c r="N8595" t="s">
        <v>43</v>
      </c>
      <c r="O8595" s="7">
        <v>44424</v>
      </c>
      <c r="P8595" s="7">
        <v>44424</v>
      </c>
      <c r="Q8595" t="s">
        <v>36</v>
      </c>
      <c r="R8595" s="7">
        <v>45688</v>
      </c>
      <c r="S8595" s="8">
        <f t="shared" si="595"/>
        <v>20.841095890410958</v>
      </c>
      <c r="T8595" t="str">
        <f t="shared" si="594"/>
        <v>16-25</v>
      </c>
      <c r="U8595" s="7">
        <v>44424</v>
      </c>
      <c r="V8595">
        <f t="shared" si="596"/>
        <v>1</v>
      </c>
    </row>
    <row r="8596" spans="1:22">
      <c r="A8596">
        <v>107671</v>
      </c>
      <c r="B8596" t="s">
        <v>17</v>
      </c>
      <c r="C8596" t="s">
        <v>18</v>
      </c>
      <c r="D8596" t="s">
        <v>19</v>
      </c>
      <c r="H8596" t="s">
        <v>19</v>
      </c>
      <c r="J8596" t="s">
        <v>20</v>
      </c>
      <c r="K8596" s="7">
        <v>24772</v>
      </c>
      <c r="L8596" t="s">
        <v>221</v>
      </c>
      <c r="M8596" t="s">
        <v>22</v>
      </c>
      <c r="N8596" t="s">
        <v>36</v>
      </c>
      <c r="O8596" s="7">
        <v>42311</v>
      </c>
      <c r="P8596" s="7">
        <v>42433</v>
      </c>
      <c r="Q8596" t="s">
        <v>77</v>
      </c>
      <c r="R8596" s="7">
        <v>45688</v>
      </c>
      <c r="S8596" s="8">
        <f t="shared" si="595"/>
        <v>57.304109589041097</v>
      </c>
      <c r="T8596" t="str">
        <f t="shared" si="594"/>
        <v>55-65</v>
      </c>
      <c r="U8596" s="7">
        <v>42433</v>
      </c>
      <c r="V8596">
        <f t="shared" si="596"/>
        <v>89</v>
      </c>
    </row>
    <row r="8597" spans="1:22">
      <c r="A8597">
        <v>102946</v>
      </c>
      <c r="B8597" t="s">
        <v>17</v>
      </c>
      <c r="C8597" t="s">
        <v>18</v>
      </c>
      <c r="D8597" t="s">
        <v>19</v>
      </c>
      <c r="H8597" t="s">
        <v>19</v>
      </c>
      <c r="J8597" t="s">
        <v>30</v>
      </c>
      <c r="K8597" s="7">
        <v>35029</v>
      </c>
      <c r="L8597" t="s">
        <v>37</v>
      </c>
      <c r="M8597" t="s">
        <v>27</v>
      </c>
      <c r="N8597" t="s">
        <v>34</v>
      </c>
      <c r="O8597" s="7">
        <v>41960</v>
      </c>
      <c r="P8597" s="7">
        <v>41960</v>
      </c>
      <c r="Q8597" t="s">
        <v>36</v>
      </c>
      <c r="R8597" s="7">
        <v>45688</v>
      </c>
      <c r="S8597" s="8">
        <f t="shared" si="595"/>
        <v>29.202739726027396</v>
      </c>
      <c r="T8597" t="str">
        <f t="shared" si="594"/>
        <v>25-35</v>
      </c>
      <c r="U8597" s="7">
        <v>41960</v>
      </c>
      <c r="V8597">
        <f t="shared" si="596"/>
        <v>1</v>
      </c>
    </row>
    <row r="8598" spans="1:22">
      <c r="A8598">
        <v>82234</v>
      </c>
      <c r="B8598" t="s">
        <v>17</v>
      </c>
      <c r="C8598" t="s">
        <v>18</v>
      </c>
      <c r="D8598" t="s">
        <v>19</v>
      </c>
      <c r="H8598" t="s">
        <v>19</v>
      </c>
      <c r="J8598" t="s">
        <v>30</v>
      </c>
      <c r="L8598" t="s">
        <v>37</v>
      </c>
      <c r="M8598" t="s">
        <v>27</v>
      </c>
      <c r="N8598" t="s">
        <v>34</v>
      </c>
      <c r="O8598" s="7">
        <v>1</v>
      </c>
      <c r="P8598" s="7">
        <v>1</v>
      </c>
      <c r="Q8598" t="s">
        <v>36</v>
      </c>
      <c r="R8598" s="7">
        <v>45688</v>
      </c>
      <c r="S8598" s="8">
        <f t="shared" si="595"/>
        <v>125.17260273972603</v>
      </c>
      <c r="T8598" t="str">
        <f t="shared" si="594"/>
        <v>65+</v>
      </c>
      <c r="U8598" s="7">
        <v>1</v>
      </c>
    </row>
    <row r="8599" spans="1:22">
      <c r="A8599">
        <v>29227</v>
      </c>
      <c r="B8599" t="s">
        <v>17</v>
      </c>
      <c r="C8599" t="s">
        <v>18</v>
      </c>
      <c r="D8599" t="s">
        <v>19</v>
      </c>
      <c r="H8599" t="s">
        <v>19</v>
      </c>
      <c r="J8599" t="s">
        <v>20</v>
      </c>
      <c r="L8599" t="s">
        <v>65</v>
      </c>
      <c r="M8599" t="s">
        <v>27</v>
      </c>
      <c r="N8599" t="s">
        <v>32</v>
      </c>
      <c r="O8599" s="7">
        <v>1</v>
      </c>
      <c r="P8599" s="7">
        <v>1</v>
      </c>
      <c r="Q8599" t="s">
        <v>36</v>
      </c>
      <c r="R8599" s="7">
        <v>45688</v>
      </c>
      <c r="S8599" s="8">
        <f t="shared" si="595"/>
        <v>125.17260273972603</v>
      </c>
      <c r="T8599" t="str">
        <f t="shared" si="594"/>
        <v>65+</v>
      </c>
      <c r="U8599" s="7">
        <v>1</v>
      </c>
    </row>
    <row r="8600" spans="1:22">
      <c r="A8600">
        <v>164920</v>
      </c>
      <c r="B8600" t="s">
        <v>17</v>
      </c>
      <c r="C8600" t="s">
        <v>25</v>
      </c>
      <c r="D8600" t="s">
        <v>19</v>
      </c>
      <c r="H8600" t="s">
        <v>19</v>
      </c>
      <c r="J8600" t="s">
        <v>30</v>
      </c>
      <c r="K8600" s="7">
        <v>39895</v>
      </c>
      <c r="L8600" t="s">
        <v>134</v>
      </c>
      <c r="M8600" t="s">
        <v>22</v>
      </c>
      <c r="N8600" t="s">
        <v>40</v>
      </c>
      <c r="O8600" s="7">
        <v>45262</v>
      </c>
      <c r="P8600" s="7" t="s">
        <v>29</v>
      </c>
      <c r="Q8600" t="s">
        <v>77</v>
      </c>
      <c r="R8600" s="7">
        <v>45688</v>
      </c>
      <c r="S8600" s="8">
        <f t="shared" si="595"/>
        <v>15.871232876712329</v>
      </c>
      <c r="T8600" t="str">
        <f t="shared" si="594"/>
        <v/>
      </c>
      <c r="U8600" s="7">
        <f>R8600</f>
        <v>45688</v>
      </c>
      <c r="V8600">
        <f t="shared" si="596"/>
        <v>305</v>
      </c>
    </row>
    <row r="8601" spans="1:22">
      <c r="A8601">
        <v>108730</v>
      </c>
      <c r="B8601" t="s">
        <v>17</v>
      </c>
      <c r="C8601" t="s">
        <v>18</v>
      </c>
      <c r="D8601" t="s">
        <v>19</v>
      </c>
      <c r="H8601" t="s">
        <v>19</v>
      </c>
      <c r="J8601" t="s">
        <v>30</v>
      </c>
      <c r="K8601" s="7">
        <v>33749</v>
      </c>
      <c r="L8601" t="s">
        <v>156</v>
      </c>
      <c r="M8601" t="s">
        <v>57</v>
      </c>
      <c r="N8601" t="s">
        <v>32</v>
      </c>
      <c r="O8601" s="7">
        <v>41857</v>
      </c>
      <c r="P8601" s="7">
        <v>42845</v>
      </c>
      <c r="Q8601" t="s">
        <v>24</v>
      </c>
      <c r="R8601" s="7">
        <v>45688</v>
      </c>
      <c r="S8601" s="8">
        <f t="shared" si="595"/>
        <v>32.709589041095889</v>
      </c>
      <c r="T8601" t="str">
        <f t="shared" si="594"/>
        <v>25-35</v>
      </c>
      <c r="U8601" s="7">
        <v>42845</v>
      </c>
      <c r="V8601">
        <f t="shared" si="596"/>
        <v>707</v>
      </c>
    </row>
    <row r="8602" spans="1:22">
      <c r="A8602">
        <v>121178</v>
      </c>
      <c r="B8602" t="s">
        <v>17</v>
      </c>
      <c r="C8602" t="s">
        <v>18</v>
      </c>
      <c r="D8602" t="s">
        <v>19</v>
      </c>
      <c r="H8602" t="s">
        <v>19</v>
      </c>
      <c r="J8602" t="s">
        <v>20</v>
      </c>
      <c r="K8602" s="7">
        <v>21889</v>
      </c>
      <c r="L8602" t="s">
        <v>37</v>
      </c>
      <c r="M8602" t="s">
        <v>27</v>
      </c>
      <c r="N8602" t="s">
        <v>34</v>
      </c>
      <c r="O8602" s="7">
        <v>42831</v>
      </c>
      <c r="P8602" s="7">
        <v>43661</v>
      </c>
      <c r="Q8602" t="s">
        <v>24</v>
      </c>
      <c r="R8602" s="7">
        <v>45688</v>
      </c>
      <c r="S8602" s="8">
        <f t="shared" si="595"/>
        <v>65.202739726027403</v>
      </c>
      <c r="T8602" t="str">
        <f t="shared" si="594"/>
        <v>65+</v>
      </c>
      <c r="U8602" s="7">
        <v>43661</v>
      </c>
      <c r="V8602">
        <f t="shared" si="596"/>
        <v>593</v>
      </c>
    </row>
    <row r="8603" spans="1:22">
      <c r="A8603">
        <v>103048</v>
      </c>
      <c r="B8603" t="s">
        <v>17</v>
      </c>
      <c r="C8603" t="s">
        <v>18</v>
      </c>
      <c r="D8603" t="s">
        <v>19</v>
      </c>
      <c r="H8603" t="s">
        <v>19</v>
      </c>
      <c r="J8603" t="s">
        <v>20</v>
      </c>
      <c r="L8603" t="s">
        <v>37</v>
      </c>
      <c r="M8603" t="s">
        <v>27</v>
      </c>
      <c r="N8603" t="s">
        <v>34</v>
      </c>
      <c r="O8603" s="7">
        <v>41619</v>
      </c>
      <c r="P8603" s="7">
        <v>41619</v>
      </c>
      <c r="Q8603" t="s">
        <v>36</v>
      </c>
      <c r="R8603" s="7">
        <v>45688</v>
      </c>
      <c r="S8603" s="8">
        <f t="shared" si="595"/>
        <v>125.17260273972603</v>
      </c>
      <c r="T8603" t="str">
        <f t="shared" si="594"/>
        <v>65+</v>
      </c>
      <c r="U8603" s="7">
        <v>41619</v>
      </c>
      <c r="V8603">
        <f t="shared" si="596"/>
        <v>1</v>
      </c>
    </row>
    <row r="8604" spans="1:22">
      <c r="A8604">
        <v>115026</v>
      </c>
      <c r="B8604" t="s">
        <v>17</v>
      </c>
      <c r="C8604" t="s">
        <v>18</v>
      </c>
      <c r="D8604" t="s">
        <v>19</v>
      </c>
      <c r="H8604" t="s">
        <v>19</v>
      </c>
      <c r="J8604" t="s">
        <v>20</v>
      </c>
      <c r="K8604" s="7">
        <v>36368</v>
      </c>
      <c r="L8604" t="s">
        <v>54</v>
      </c>
      <c r="M8604" t="s">
        <v>27</v>
      </c>
      <c r="N8604" t="s">
        <v>28</v>
      </c>
      <c r="O8604" s="7">
        <v>42844</v>
      </c>
      <c r="P8604" s="7">
        <v>43622</v>
      </c>
      <c r="Q8604" t="s">
        <v>55</v>
      </c>
      <c r="R8604" s="7">
        <v>45688</v>
      </c>
      <c r="S8604" s="8">
        <f t="shared" si="595"/>
        <v>25.534246575342465</v>
      </c>
      <c r="T8604" t="str">
        <f t="shared" si="594"/>
        <v>25-35</v>
      </c>
      <c r="U8604" s="7">
        <v>43622</v>
      </c>
      <c r="V8604">
        <f t="shared" si="596"/>
        <v>557</v>
      </c>
    </row>
    <row r="8605" spans="1:22">
      <c r="A8605">
        <v>123732</v>
      </c>
      <c r="B8605" t="s">
        <v>17</v>
      </c>
      <c r="C8605" t="s">
        <v>18</v>
      </c>
      <c r="D8605" t="s">
        <v>19</v>
      </c>
      <c r="H8605" t="s">
        <v>19</v>
      </c>
      <c r="J8605" t="s">
        <v>20</v>
      </c>
      <c r="K8605" s="7">
        <v>36914</v>
      </c>
      <c r="L8605" t="s">
        <v>37</v>
      </c>
      <c r="M8605" t="s">
        <v>27</v>
      </c>
      <c r="N8605" t="s">
        <v>23</v>
      </c>
      <c r="O8605" s="7">
        <v>43158</v>
      </c>
      <c r="P8605" s="7">
        <v>43735</v>
      </c>
      <c r="Q8605" t="s">
        <v>55</v>
      </c>
      <c r="R8605" s="7">
        <v>45688</v>
      </c>
      <c r="S8605" s="8">
        <f t="shared" si="595"/>
        <v>24.038356164383561</v>
      </c>
      <c r="T8605" t="str">
        <f t="shared" si="594"/>
        <v>16-25</v>
      </c>
      <c r="U8605" s="7">
        <v>43735</v>
      </c>
      <c r="V8605">
        <f t="shared" si="596"/>
        <v>414</v>
      </c>
    </row>
    <row r="8606" spans="1:22">
      <c r="A8606">
        <v>130327</v>
      </c>
      <c r="B8606" t="s">
        <v>17</v>
      </c>
      <c r="C8606" t="s">
        <v>18</v>
      </c>
      <c r="D8606" t="s">
        <v>19</v>
      </c>
      <c r="H8606" t="s">
        <v>19</v>
      </c>
      <c r="J8606" t="s">
        <v>20</v>
      </c>
      <c r="K8606" s="7">
        <v>26844</v>
      </c>
      <c r="L8606" t="s">
        <v>45</v>
      </c>
      <c r="M8606" t="s">
        <v>22</v>
      </c>
      <c r="N8606" t="s">
        <v>23</v>
      </c>
      <c r="O8606" s="7">
        <v>43180</v>
      </c>
      <c r="P8606" s="7">
        <v>44439</v>
      </c>
      <c r="Q8606" t="s">
        <v>24</v>
      </c>
      <c r="R8606" s="7">
        <v>45688</v>
      </c>
      <c r="S8606" s="8">
        <f t="shared" si="595"/>
        <v>51.627397260273973</v>
      </c>
      <c r="T8606" t="str">
        <f t="shared" si="594"/>
        <v>45-55</v>
      </c>
      <c r="U8606" s="7">
        <v>44439</v>
      </c>
      <c r="V8606">
        <f t="shared" si="596"/>
        <v>900</v>
      </c>
    </row>
    <row r="8607" spans="1:22">
      <c r="A8607">
        <v>121628</v>
      </c>
      <c r="B8607" t="s">
        <v>17</v>
      </c>
      <c r="C8607" t="s">
        <v>18</v>
      </c>
      <c r="D8607" t="s">
        <v>19</v>
      </c>
      <c r="H8607" t="s">
        <v>19</v>
      </c>
      <c r="J8607" t="s">
        <v>30</v>
      </c>
      <c r="K8607" s="7">
        <v>34975</v>
      </c>
      <c r="L8607" t="s">
        <v>26</v>
      </c>
      <c r="M8607" t="s">
        <v>27</v>
      </c>
      <c r="N8607" t="s">
        <v>43</v>
      </c>
      <c r="O8607" s="7" t="s">
        <v>36</v>
      </c>
      <c r="P8607" s="7" t="s">
        <v>36</v>
      </c>
      <c r="Q8607" t="s">
        <v>36</v>
      </c>
      <c r="R8607" s="7">
        <v>45688</v>
      </c>
      <c r="S8607" s="8">
        <f t="shared" si="595"/>
        <v>29.350684931506848</v>
      </c>
      <c r="T8607" t="str">
        <f t="shared" si="594"/>
        <v>25-35</v>
      </c>
      <c r="U8607" s="7" t="s">
        <v>36</v>
      </c>
      <c r="V8607" t="str">
        <f t="shared" si="596"/>
        <v/>
      </c>
    </row>
    <row r="8608" spans="1:22">
      <c r="A8608">
        <v>123460</v>
      </c>
      <c r="B8608" t="s">
        <v>17</v>
      </c>
      <c r="C8608" t="s">
        <v>18</v>
      </c>
      <c r="D8608" t="s">
        <v>19</v>
      </c>
      <c r="H8608" t="s">
        <v>19</v>
      </c>
      <c r="J8608" t="s">
        <v>30</v>
      </c>
      <c r="K8608" s="7">
        <v>34883</v>
      </c>
      <c r="L8608" t="s">
        <v>92</v>
      </c>
      <c r="M8608" t="s">
        <v>22</v>
      </c>
      <c r="N8608" t="s">
        <v>32</v>
      </c>
      <c r="O8608" s="7">
        <v>42933</v>
      </c>
      <c r="P8608" s="7">
        <v>43040</v>
      </c>
      <c r="Q8608" t="s">
        <v>24</v>
      </c>
      <c r="R8608" s="7">
        <v>45688</v>
      </c>
      <c r="S8608" s="8">
        <f t="shared" si="595"/>
        <v>29.602739726027398</v>
      </c>
      <c r="T8608" t="str">
        <f t="shared" si="594"/>
        <v>25-35</v>
      </c>
      <c r="U8608" s="7">
        <v>43040</v>
      </c>
      <c r="V8608">
        <f t="shared" si="596"/>
        <v>78</v>
      </c>
    </row>
    <row r="8609" spans="1:22">
      <c r="A8609">
        <v>162659</v>
      </c>
      <c r="B8609" t="s">
        <v>17</v>
      </c>
      <c r="C8609" t="s">
        <v>18</v>
      </c>
      <c r="D8609" t="s">
        <v>19</v>
      </c>
      <c r="H8609" t="s">
        <v>19</v>
      </c>
      <c r="J8609" t="s">
        <v>20</v>
      </c>
      <c r="K8609" s="7">
        <v>39695</v>
      </c>
      <c r="L8609" t="s">
        <v>78</v>
      </c>
      <c r="M8609" t="s">
        <v>22</v>
      </c>
      <c r="N8609" t="s">
        <v>36</v>
      </c>
      <c r="O8609" s="7" t="s">
        <v>36</v>
      </c>
      <c r="P8609" s="7" t="s">
        <v>36</v>
      </c>
      <c r="Q8609" t="s">
        <v>36</v>
      </c>
      <c r="R8609" s="7">
        <v>45688</v>
      </c>
      <c r="S8609" s="8">
        <f t="shared" si="595"/>
        <v>16.419178082191781</v>
      </c>
      <c r="T8609" t="str">
        <f t="shared" si="594"/>
        <v>16-25</v>
      </c>
      <c r="U8609" s="7" t="s">
        <v>36</v>
      </c>
      <c r="V8609" t="str">
        <f t="shared" si="596"/>
        <v/>
      </c>
    </row>
    <row r="8610" spans="1:22">
      <c r="A8610">
        <v>81082</v>
      </c>
      <c r="B8610" t="s">
        <v>17</v>
      </c>
      <c r="C8610" t="s">
        <v>18</v>
      </c>
      <c r="D8610" t="s">
        <v>19</v>
      </c>
      <c r="H8610" t="s">
        <v>19</v>
      </c>
      <c r="J8610" t="s">
        <v>20</v>
      </c>
      <c r="K8610" s="7">
        <v>22927</v>
      </c>
      <c r="L8610" t="s">
        <v>48</v>
      </c>
      <c r="M8610" t="s">
        <v>27</v>
      </c>
      <c r="N8610" t="s">
        <v>32</v>
      </c>
      <c r="O8610" s="7">
        <v>40179</v>
      </c>
      <c r="P8610" s="7">
        <v>41316</v>
      </c>
      <c r="Q8610" t="s">
        <v>36</v>
      </c>
      <c r="R8610" s="7">
        <v>45688</v>
      </c>
      <c r="S8610" s="8">
        <f t="shared" si="595"/>
        <v>62.358904109589041</v>
      </c>
      <c r="T8610" t="str">
        <f t="shared" si="594"/>
        <v>55-65</v>
      </c>
      <c r="U8610" s="7">
        <v>41316</v>
      </c>
      <c r="V8610">
        <f t="shared" si="596"/>
        <v>812</v>
      </c>
    </row>
    <row r="8611" spans="1:22">
      <c r="A8611">
        <v>168130</v>
      </c>
      <c r="B8611" t="s">
        <v>17</v>
      </c>
      <c r="C8611" t="s">
        <v>18</v>
      </c>
      <c r="D8611" t="s">
        <v>19</v>
      </c>
      <c r="H8611" t="s">
        <v>19</v>
      </c>
      <c r="J8611" t="s">
        <v>20</v>
      </c>
      <c r="K8611" s="7">
        <v>37764</v>
      </c>
      <c r="L8611" t="s">
        <v>26</v>
      </c>
      <c r="M8611" t="s">
        <v>27</v>
      </c>
      <c r="N8611" t="s">
        <v>36</v>
      </c>
      <c r="O8611" s="7" t="s">
        <v>36</v>
      </c>
      <c r="P8611" s="7" t="s">
        <v>36</v>
      </c>
      <c r="Q8611" t="s">
        <v>36</v>
      </c>
      <c r="R8611" s="7">
        <v>45688</v>
      </c>
      <c r="S8611" s="8">
        <f t="shared" si="595"/>
        <v>21.709589041095889</v>
      </c>
      <c r="T8611" t="str">
        <f t="shared" si="594"/>
        <v>16-25</v>
      </c>
      <c r="U8611" s="7" t="s">
        <v>36</v>
      </c>
      <c r="V8611" t="str">
        <f t="shared" si="596"/>
        <v/>
      </c>
    </row>
    <row r="8612" spans="1:22">
      <c r="A8612">
        <v>129127</v>
      </c>
      <c r="B8612" t="s">
        <v>17</v>
      </c>
      <c r="C8612" t="s">
        <v>18</v>
      </c>
      <c r="D8612" t="s">
        <v>19</v>
      </c>
      <c r="H8612" t="s">
        <v>19</v>
      </c>
      <c r="J8612" t="s">
        <v>20</v>
      </c>
      <c r="L8612" t="s">
        <v>126</v>
      </c>
      <c r="M8612" t="s">
        <v>52</v>
      </c>
      <c r="N8612" t="s">
        <v>36</v>
      </c>
      <c r="O8612" s="7" t="s">
        <v>36</v>
      </c>
      <c r="P8612" s="7" t="s">
        <v>36</v>
      </c>
      <c r="Q8612" t="s">
        <v>36</v>
      </c>
      <c r="R8612" s="7">
        <v>45688</v>
      </c>
      <c r="S8612" s="8">
        <f t="shared" si="595"/>
        <v>125.17260273972603</v>
      </c>
      <c r="T8612" t="str">
        <f t="shared" si="594"/>
        <v>65+</v>
      </c>
      <c r="U8612" s="7" t="s">
        <v>36</v>
      </c>
      <c r="V8612" t="str">
        <f t="shared" si="596"/>
        <v/>
      </c>
    </row>
    <row r="8613" spans="1:22">
      <c r="A8613">
        <v>153757</v>
      </c>
      <c r="B8613" t="s">
        <v>17</v>
      </c>
      <c r="C8613" t="s">
        <v>18</v>
      </c>
      <c r="D8613" t="s">
        <v>19</v>
      </c>
      <c r="H8613" t="s">
        <v>19</v>
      </c>
      <c r="J8613" t="s">
        <v>20</v>
      </c>
      <c r="K8613" s="7">
        <v>39080</v>
      </c>
      <c r="L8613" t="s">
        <v>37</v>
      </c>
      <c r="M8613" t="s">
        <v>27</v>
      </c>
      <c r="N8613" t="s">
        <v>28</v>
      </c>
      <c r="O8613" s="7">
        <v>44681</v>
      </c>
      <c r="P8613" s="7">
        <v>44971</v>
      </c>
      <c r="Q8613" t="s">
        <v>24</v>
      </c>
      <c r="R8613" s="7">
        <v>45688</v>
      </c>
      <c r="S8613" s="8">
        <f t="shared" si="595"/>
        <v>18.104109589041094</v>
      </c>
      <c r="T8613" t="str">
        <f t="shared" si="594"/>
        <v>16-25</v>
      </c>
      <c r="U8613" s="7">
        <v>44971</v>
      </c>
      <c r="V8613">
        <f t="shared" si="596"/>
        <v>207</v>
      </c>
    </row>
    <row r="8614" spans="1:22">
      <c r="A8614">
        <v>82539</v>
      </c>
      <c r="B8614" t="s">
        <v>17</v>
      </c>
      <c r="C8614" t="s">
        <v>18</v>
      </c>
      <c r="D8614" t="s">
        <v>19</v>
      </c>
      <c r="H8614" t="s">
        <v>19</v>
      </c>
      <c r="J8614" t="s">
        <v>20</v>
      </c>
      <c r="K8614" s="7">
        <v>34508</v>
      </c>
      <c r="L8614" t="s">
        <v>83</v>
      </c>
      <c r="M8614" t="s">
        <v>27</v>
      </c>
      <c r="N8614" t="s">
        <v>32</v>
      </c>
      <c r="O8614" s="7">
        <v>40757</v>
      </c>
      <c r="P8614" s="7">
        <v>41122</v>
      </c>
      <c r="Q8614" t="s">
        <v>36</v>
      </c>
      <c r="R8614" s="7">
        <v>45688</v>
      </c>
      <c r="S8614" s="8">
        <f t="shared" si="595"/>
        <v>30.63013698630137</v>
      </c>
      <c r="T8614" t="str">
        <f t="shared" si="594"/>
        <v>25-35</v>
      </c>
      <c r="U8614" s="7">
        <v>41122</v>
      </c>
      <c r="V8614">
        <f t="shared" si="596"/>
        <v>262</v>
      </c>
    </row>
    <row r="8615" spans="1:22">
      <c r="A8615">
        <v>108986</v>
      </c>
      <c r="B8615" t="s">
        <v>17</v>
      </c>
      <c r="C8615" t="s">
        <v>18</v>
      </c>
      <c r="D8615" t="s">
        <v>19</v>
      </c>
      <c r="H8615" t="s">
        <v>19</v>
      </c>
      <c r="J8615" t="s">
        <v>20</v>
      </c>
      <c r="K8615" s="7">
        <v>36515</v>
      </c>
      <c r="L8615" t="s">
        <v>116</v>
      </c>
      <c r="M8615" t="s">
        <v>22</v>
      </c>
      <c r="N8615" t="s">
        <v>28</v>
      </c>
      <c r="O8615" s="7">
        <v>41860</v>
      </c>
      <c r="P8615" s="7">
        <v>42037</v>
      </c>
      <c r="Q8615" t="s">
        <v>24</v>
      </c>
      <c r="R8615" s="7">
        <v>45688</v>
      </c>
      <c r="S8615" s="8">
        <f t="shared" si="595"/>
        <v>25.13150684931507</v>
      </c>
      <c r="T8615" t="str">
        <f t="shared" si="594"/>
        <v>25-35</v>
      </c>
      <c r="U8615" s="7">
        <v>42037</v>
      </c>
      <c r="V8615">
        <f t="shared" si="596"/>
        <v>126</v>
      </c>
    </row>
    <row r="8616" spans="1:22">
      <c r="A8616">
        <v>94497</v>
      </c>
      <c r="B8616" t="s">
        <v>17</v>
      </c>
      <c r="C8616" t="s">
        <v>18</v>
      </c>
      <c r="D8616" t="s">
        <v>19</v>
      </c>
      <c r="H8616" t="s">
        <v>19</v>
      </c>
      <c r="J8616" t="s">
        <v>20</v>
      </c>
      <c r="K8616" s="7">
        <v>25335</v>
      </c>
      <c r="L8616" t="s">
        <v>33</v>
      </c>
      <c r="M8616" t="s">
        <v>22</v>
      </c>
      <c r="N8616" t="s">
        <v>32</v>
      </c>
      <c r="O8616" s="7">
        <v>41006</v>
      </c>
      <c r="P8616" s="7">
        <v>41117</v>
      </c>
      <c r="Q8616" t="s">
        <v>36</v>
      </c>
      <c r="R8616" s="7">
        <v>45688</v>
      </c>
      <c r="S8616" s="8">
        <f t="shared" si="595"/>
        <v>55.761643835616439</v>
      </c>
      <c r="T8616" t="str">
        <f t="shared" si="594"/>
        <v>55-65</v>
      </c>
      <c r="U8616" s="7">
        <v>41117</v>
      </c>
      <c r="V8616">
        <f t="shared" si="596"/>
        <v>80</v>
      </c>
    </row>
    <row r="8617" spans="1:22">
      <c r="A8617">
        <v>129106</v>
      </c>
      <c r="B8617" t="s">
        <v>17</v>
      </c>
      <c r="C8617" t="s">
        <v>18</v>
      </c>
      <c r="D8617" t="s">
        <v>19</v>
      </c>
      <c r="H8617" t="s">
        <v>19</v>
      </c>
      <c r="J8617" t="s">
        <v>20</v>
      </c>
      <c r="K8617" s="7">
        <v>34639</v>
      </c>
      <c r="L8617" t="s">
        <v>82</v>
      </c>
      <c r="M8617" t="s">
        <v>27</v>
      </c>
      <c r="N8617" t="s">
        <v>34</v>
      </c>
      <c r="O8617" s="7">
        <v>43277</v>
      </c>
      <c r="P8617" s="7">
        <v>43488</v>
      </c>
      <c r="Q8617" t="s">
        <v>24</v>
      </c>
      <c r="R8617" s="7">
        <v>45688</v>
      </c>
      <c r="S8617" s="8">
        <f t="shared" si="595"/>
        <v>30.271232876712329</v>
      </c>
      <c r="T8617" t="str">
        <f t="shared" si="594"/>
        <v>25-35</v>
      </c>
      <c r="U8617" s="7">
        <v>43488</v>
      </c>
      <c r="V8617">
        <f t="shared" si="596"/>
        <v>152</v>
      </c>
    </row>
    <row r="8618" spans="1:22">
      <c r="A8618">
        <v>63867</v>
      </c>
      <c r="B8618" t="s">
        <v>17</v>
      </c>
      <c r="C8618" t="s">
        <v>25</v>
      </c>
      <c r="D8618" t="s">
        <v>19</v>
      </c>
      <c r="H8618" t="s">
        <v>19</v>
      </c>
      <c r="J8618" t="s">
        <v>20</v>
      </c>
      <c r="K8618" s="7">
        <v>16264</v>
      </c>
      <c r="L8618" t="s">
        <v>78</v>
      </c>
      <c r="M8618" t="s">
        <v>22</v>
      </c>
      <c r="N8618" t="s">
        <v>36</v>
      </c>
      <c r="O8618" s="7">
        <v>40057</v>
      </c>
      <c r="P8618" s="7" t="s">
        <v>29</v>
      </c>
      <c r="Q8618" t="s">
        <v>24</v>
      </c>
      <c r="R8618" s="7">
        <v>45688</v>
      </c>
      <c r="S8618" s="8">
        <f t="shared" si="595"/>
        <v>80.61369863013698</v>
      </c>
      <c r="T8618" t="str">
        <f t="shared" si="594"/>
        <v>65+</v>
      </c>
      <c r="U8618" s="7">
        <f>R8618</f>
        <v>45688</v>
      </c>
      <c r="V8618">
        <f t="shared" si="596"/>
        <v>4024</v>
      </c>
    </row>
    <row r="8619" spans="1:22">
      <c r="A8619">
        <v>104855</v>
      </c>
      <c r="B8619" t="s">
        <v>17</v>
      </c>
      <c r="C8619" t="s">
        <v>18</v>
      </c>
      <c r="D8619" t="s">
        <v>19</v>
      </c>
      <c r="H8619" t="s">
        <v>19</v>
      </c>
      <c r="J8619" t="s">
        <v>20</v>
      </c>
      <c r="K8619" s="7">
        <v>33101</v>
      </c>
      <c r="L8619" t="s">
        <v>26</v>
      </c>
      <c r="M8619" t="s">
        <v>27</v>
      </c>
      <c r="N8619" t="s">
        <v>28</v>
      </c>
      <c r="O8619" s="7">
        <v>41621</v>
      </c>
      <c r="P8619" s="7">
        <v>41621</v>
      </c>
      <c r="Q8619" t="s">
        <v>36</v>
      </c>
      <c r="R8619" s="7">
        <v>45688</v>
      </c>
      <c r="S8619" s="8">
        <f t="shared" si="595"/>
        <v>34.484931506849314</v>
      </c>
      <c r="T8619" t="str">
        <f t="shared" si="594"/>
        <v>25-35</v>
      </c>
      <c r="U8619" s="7">
        <v>41621</v>
      </c>
      <c r="V8619">
        <f t="shared" si="596"/>
        <v>1</v>
      </c>
    </row>
    <row r="8620" spans="1:22">
      <c r="A8620">
        <v>160058</v>
      </c>
      <c r="B8620" t="s">
        <v>17</v>
      </c>
      <c r="C8620" t="s">
        <v>25</v>
      </c>
      <c r="D8620" t="s">
        <v>19</v>
      </c>
      <c r="H8620" t="s">
        <v>19</v>
      </c>
      <c r="J8620" t="s">
        <v>20</v>
      </c>
      <c r="K8620" s="7">
        <v>31170</v>
      </c>
      <c r="L8620" t="s">
        <v>26</v>
      </c>
      <c r="M8620" t="s">
        <v>27</v>
      </c>
      <c r="N8620" t="s">
        <v>34</v>
      </c>
      <c r="O8620" s="7">
        <v>45061</v>
      </c>
      <c r="P8620" s="7" t="s">
        <v>29</v>
      </c>
      <c r="Q8620" t="s">
        <v>24</v>
      </c>
      <c r="R8620" s="7">
        <v>45688</v>
      </c>
      <c r="S8620" s="8">
        <f t="shared" si="595"/>
        <v>39.775342465753425</v>
      </c>
      <c r="T8620" t="str">
        <f t="shared" si="594"/>
        <v>35-45</v>
      </c>
      <c r="U8620" s="7">
        <f>R8620</f>
        <v>45688</v>
      </c>
      <c r="V8620">
        <f t="shared" si="596"/>
        <v>450</v>
      </c>
    </row>
    <row r="8621" spans="1:22">
      <c r="A8621">
        <v>83102</v>
      </c>
      <c r="B8621" t="s">
        <v>17</v>
      </c>
      <c r="C8621" t="s">
        <v>18</v>
      </c>
      <c r="D8621" t="s">
        <v>19</v>
      </c>
      <c r="H8621" t="s">
        <v>19</v>
      </c>
      <c r="J8621" t="s">
        <v>20</v>
      </c>
      <c r="K8621" s="7">
        <v>30574</v>
      </c>
      <c r="L8621" t="s">
        <v>54</v>
      </c>
      <c r="M8621" t="s">
        <v>27</v>
      </c>
      <c r="N8621" t="s">
        <v>28</v>
      </c>
      <c r="O8621" s="7">
        <v>40884</v>
      </c>
      <c r="P8621" s="7">
        <v>41046</v>
      </c>
      <c r="Q8621" t="s">
        <v>36</v>
      </c>
      <c r="R8621" s="7">
        <v>45688</v>
      </c>
      <c r="S8621" s="8">
        <f t="shared" si="595"/>
        <v>41.408219178082192</v>
      </c>
      <c r="T8621" t="str">
        <f t="shared" si="594"/>
        <v>35-45</v>
      </c>
      <c r="U8621" s="7">
        <v>41046</v>
      </c>
      <c r="V8621">
        <f t="shared" si="596"/>
        <v>117</v>
      </c>
    </row>
    <row r="8622" spans="1:22">
      <c r="A8622">
        <v>106460</v>
      </c>
      <c r="B8622" t="s">
        <v>17</v>
      </c>
      <c r="C8622" t="s">
        <v>18</v>
      </c>
      <c r="D8622" t="s">
        <v>19</v>
      </c>
      <c r="H8622" t="s">
        <v>19</v>
      </c>
      <c r="J8622" t="s">
        <v>30</v>
      </c>
      <c r="K8622" s="7">
        <v>25375</v>
      </c>
      <c r="L8622" t="s">
        <v>111</v>
      </c>
      <c r="M8622" t="s">
        <v>57</v>
      </c>
      <c r="N8622" t="s">
        <v>43</v>
      </c>
      <c r="O8622" s="7">
        <v>41731</v>
      </c>
      <c r="P8622" s="7">
        <v>41731</v>
      </c>
      <c r="Q8622" t="s">
        <v>36</v>
      </c>
      <c r="R8622" s="7">
        <v>45688</v>
      </c>
      <c r="S8622" s="8">
        <f t="shared" si="595"/>
        <v>55.652054794520545</v>
      </c>
      <c r="T8622" t="str">
        <f t="shared" si="594"/>
        <v>55-65</v>
      </c>
      <c r="U8622" s="7">
        <v>41731</v>
      </c>
      <c r="V8622">
        <f t="shared" si="596"/>
        <v>1</v>
      </c>
    </row>
    <row r="8623" spans="1:22">
      <c r="A8623">
        <v>106385</v>
      </c>
      <c r="B8623" t="s">
        <v>17</v>
      </c>
      <c r="C8623" t="s">
        <v>18</v>
      </c>
      <c r="D8623" t="s">
        <v>19</v>
      </c>
      <c r="H8623" t="s">
        <v>19</v>
      </c>
      <c r="J8623" t="s">
        <v>20</v>
      </c>
      <c r="K8623" s="7">
        <v>25895</v>
      </c>
      <c r="L8623" t="s">
        <v>111</v>
      </c>
      <c r="M8623" t="s">
        <v>57</v>
      </c>
      <c r="N8623" t="s">
        <v>32</v>
      </c>
      <c r="O8623" s="7" t="s">
        <v>36</v>
      </c>
      <c r="P8623" s="7" t="s">
        <v>36</v>
      </c>
      <c r="Q8623" t="s">
        <v>36</v>
      </c>
      <c r="R8623" s="7">
        <v>45688</v>
      </c>
      <c r="S8623" s="8">
        <f t="shared" si="595"/>
        <v>54.227397260273975</v>
      </c>
      <c r="T8623" t="str">
        <f t="shared" si="594"/>
        <v>45-55</v>
      </c>
      <c r="U8623" s="7" t="s">
        <v>36</v>
      </c>
      <c r="V8623" t="str">
        <f t="shared" si="596"/>
        <v/>
      </c>
    </row>
    <row r="8624" spans="1:22">
      <c r="A8624">
        <v>123537</v>
      </c>
      <c r="B8624" t="s">
        <v>17</v>
      </c>
      <c r="C8624" t="s">
        <v>18</v>
      </c>
      <c r="D8624" t="s">
        <v>19</v>
      </c>
      <c r="H8624" t="s">
        <v>19</v>
      </c>
      <c r="J8624" t="s">
        <v>20</v>
      </c>
      <c r="K8624" s="7">
        <v>24961</v>
      </c>
      <c r="L8624" t="s">
        <v>54</v>
      </c>
      <c r="M8624" t="s">
        <v>27</v>
      </c>
      <c r="N8624" t="s">
        <v>23</v>
      </c>
      <c r="O8624" s="7">
        <v>43083</v>
      </c>
      <c r="P8624" s="7">
        <v>43174</v>
      </c>
      <c r="Q8624" t="s">
        <v>55</v>
      </c>
      <c r="R8624" s="7">
        <v>45688</v>
      </c>
      <c r="S8624" s="8">
        <f t="shared" si="595"/>
        <v>56.786301369863011</v>
      </c>
      <c r="T8624" t="str">
        <f t="shared" si="594"/>
        <v>55-65</v>
      </c>
      <c r="U8624" s="7">
        <v>43174</v>
      </c>
      <c r="V8624">
        <f t="shared" si="596"/>
        <v>66</v>
      </c>
    </row>
    <row r="8625" spans="1:22">
      <c r="A8625">
        <v>136586</v>
      </c>
      <c r="B8625" t="s">
        <v>17</v>
      </c>
      <c r="C8625" t="s">
        <v>18</v>
      </c>
      <c r="D8625" t="s">
        <v>19</v>
      </c>
      <c r="H8625" t="s">
        <v>19</v>
      </c>
      <c r="J8625" t="s">
        <v>20</v>
      </c>
      <c r="K8625" s="7">
        <v>29207</v>
      </c>
      <c r="L8625" t="s">
        <v>45</v>
      </c>
      <c r="M8625" t="s">
        <v>22</v>
      </c>
      <c r="N8625" t="s">
        <v>34</v>
      </c>
      <c r="O8625" s="7" t="s">
        <v>36</v>
      </c>
      <c r="P8625" s="7" t="s">
        <v>36</v>
      </c>
      <c r="Q8625" t="s">
        <v>36</v>
      </c>
      <c r="R8625" s="7">
        <v>45688</v>
      </c>
      <c r="S8625" s="8">
        <f t="shared" si="595"/>
        <v>45.153424657534245</v>
      </c>
      <c r="T8625" t="str">
        <f t="shared" si="594"/>
        <v>45-55</v>
      </c>
      <c r="U8625" s="7" t="s">
        <v>36</v>
      </c>
      <c r="V8625" t="str">
        <f t="shared" si="596"/>
        <v/>
      </c>
    </row>
    <row r="8626" spans="1:22">
      <c r="A8626">
        <v>118510</v>
      </c>
      <c r="B8626" t="s">
        <v>17</v>
      </c>
      <c r="C8626" t="s">
        <v>25</v>
      </c>
      <c r="D8626" t="s">
        <v>19</v>
      </c>
      <c r="H8626" t="s">
        <v>19</v>
      </c>
      <c r="J8626" t="s">
        <v>20</v>
      </c>
      <c r="K8626" s="7">
        <v>15564</v>
      </c>
      <c r="L8626" t="s">
        <v>65</v>
      </c>
      <c r="M8626" t="s">
        <v>27</v>
      </c>
      <c r="N8626" t="s">
        <v>34</v>
      </c>
      <c r="O8626" s="7">
        <v>44760</v>
      </c>
      <c r="P8626" s="7" t="s">
        <v>29</v>
      </c>
      <c r="Q8626" t="s">
        <v>24</v>
      </c>
      <c r="R8626" s="7">
        <v>45688</v>
      </c>
      <c r="S8626" s="8">
        <f t="shared" si="595"/>
        <v>82.531506849315065</v>
      </c>
      <c r="T8626" t="str">
        <f t="shared" si="594"/>
        <v>65+</v>
      </c>
      <c r="U8626" s="7">
        <f>R8626</f>
        <v>45688</v>
      </c>
      <c r="V8626">
        <f t="shared" si="596"/>
        <v>665</v>
      </c>
    </row>
    <row r="8627" spans="1:22">
      <c r="A8627">
        <v>105446</v>
      </c>
      <c r="B8627" t="s">
        <v>17</v>
      </c>
      <c r="C8627" t="s">
        <v>18</v>
      </c>
      <c r="D8627" t="s">
        <v>19</v>
      </c>
      <c r="H8627" t="s">
        <v>19</v>
      </c>
      <c r="J8627" t="s">
        <v>20</v>
      </c>
      <c r="L8627" t="s">
        <v>48</v>
      </c>
      <c r="M8627" t="s">
        <v>27</v>
      </c>
      <c r="N8627" t="s">
        <v>28</v>
      </c>
      <c r="O8627" s="7">
        <v>41577</v>
      </c>
      <c r="P8627" s="7">
        <v>41577</v>
      </c>
      <c r="Q8627" t="s">
        <v>36</v>
      </c>
      <c r="R8627" s="7">
        <v>45688</v>
      </c>
      <c r="S8627" s="8">
        <f t="shared" si="595"/>
        <v>125.17260273972603</v>
      </c>
      <c r="T8627" t="str">
        <f t="shared" si="594"/>
        <v>65+</v>
      </c>
      <c r="U8627" s="7">
        <v>41577</v>
      </c>
      <c r="V8627">
        <f t="shared" si="596"/>
        <v>1</v>
      </c>
    </row>
    <row r="8628" spans="1:22">
      <c r="A8628">
        <v>129345</v>
      </c>
      <c r="B8628" t="s">
        <v>17</v>
      </c>
      <c r="C8628" t="s">
        <v>18</v>
      </c>
      <c r="D8628" t="s">
        <v>19</v>
      </c>
      <c r="H8628" t="s">
        <v>46</v>
      </c>
      <c r="I8628" t="s">
        <v>532</v>
      </c>
      <c r="J8628" t="s">
        <v>20</v>
      </c>
      <c r="K8628" s="7">
        <v>28687</v>
      </c>
      <c r="L8628" t="s">
        <v>72</v>
      </c>
      <c r="M8628" t="s">
        <v>22</v>
      </c>
      <c r="N8628" t="s">
        <v>36</v>
      </c>
      <c r="O8628" s="7">
        <v>43290</v>
      </c>
      <c r="P8628" s="7">
        <v>44918</v>
      </c>
      <c r="Q8628" t="s">
        <v>77</v>
      </c>
      <c r="R8628" s="7">
        <v>45688</v>
      </c>
      <c r="S8628" s="8">
        <f t="shared" si="595"/>
        <v>46.578082191780823</v>
      </c>
      <c r="T8628" t="str">
        <f t="shared" si="594"/>
        <v>45-55</v>
      </c>
      <c r="U8628" s="7">
        <v>44918</v>
      </c>
      <c r="V8628">
        <f t="shared" si="596"/>
        <v>1165</v>
      </c>
    </row>
    <row r="8629" spans="1:22">
      <c r="A8629">
        <v>100586</v>
      </c>
      <c r="B8629" t="s">
        <v>17</v>
      </c>
      <c r="C8629" t="s">
        <v>18</v>
      </c>
      <c r="D8629" t="s">
        <v>19</v>
      </c>
      <c r="H8629" t="s">
        <v>19</v>
      </c>
      <c r="J8629" t="s">
        <v>20</v>
      </c>
      <c r="K8629" s="7">
        <v>34676</v>
      </c>
      <c r="L8629" t="s">
        <v>74</v>
      </c>
      <c r="M8629" t="s">
        <v>22</v>
      </c>
      <c r="N8629" t="s">
        <v>32</v>
      </c>
      <c r="O8629" s="7">
        <v>41117</v>
      </c>
      <c r="P8629" s="7">
        <v>41487</v>
      </c>
      <c r="Q8629" t="s">
        <v>36</v>
      </c>
      <c r="R8629" s="7">
        <v>45688</v>
      </c>
      <c r="S8629" s="8">
        <f t="shared" si="595"/>
        <v>30.169863013698631</v>
      </c>
      <c r="T8629" t="str">
        <f t="shared" si="594"/>
        <v>25-35</v>
      </c>
      <c r="U8629" s="7">
        <v>41487</v>
      </c>
      <c r="V8629">
        <f t="shared" si="596"/>
        <v>265</v>
      </c>
    </row>
    <row r="8630" spans="1:22">
      <c r="A8630">
        <v>94411</v>
      </c>
      <c r="B8630" t="s">
        <v>17</v>
      </c>
      <c r="C8630" t="s">
        <v>18</v>
      </c>
      <c r="D8630" t="s">
        <v>19</v>
      </c>
      <c r="H8630" t="s">
        <v>19</v>
      </c>
      <c r="J8630" t="s">
        <v>30</v>
      </c>
      <c r="L8630" t="s">
        <v>37</v>
      </c>
      <c r="M8630" t="s">
        <v>27</v>
      </c>
      <c r="N8630" t="s">
        <v>36</v>
      </c>
      <c r="O8630" s="7">
        <v>41253</v>
      </c>
      <c r="P8630" s="7">
        <v>41253</v>
      </c>
      <c r="Q8630" t="s">
        <v>36</v>
      </c>
      <c r="R8630" s="7">
        <v>45688</v>
      </c>
      <c r="S8630" s="8">
        <f t="shared" si="595"/>
        <v>125.17260273972603</v>
      </c>
      <c r="T8630" t="str">
        <f t="shared" si="594"/>
        <v>65+</v>
      </c>
      <c r="U8630" s="7">
        <v>41253</v>
      </c>
      <c r="V8630">
        <f t="shared" si="596"/>
        <v>1</v>
      </c>
    </row>
    <row r="8631" spans="1:22">
      <c r="A8631">
        <v>81534</v>
      </c>
      <c r="B8631" t="s">
        <v>17</v>
      </c>
      <c r="C8631" t="s">
        <v>25</v>
      </c>
      <c r="D8631" t="s">
        <v>19</v>
      </c>
      <c r="H8631" t="s">
        <v>19</v>
      </c>
      <c r="J8631" t="s">
        <v>30</v>
      </c>
      <c r="K8631" s="7">
        <v>15738</v>
      </c>
      <c r="L8631" t="s">
        <v>37</v>
      </c>
      <c r="M8631" t="s">
        <v>27</v>
      </c>
      <c r="N8631" t="s">
        <v>32</v>
      </c>
      <c r="O8631" s="7">
        <v>39807</v>
      </c>
      <c r="P8631" s="7" t="s">
        <v>29</v>
      </c>
      <c r="Q8631" t="s">
        <v>38</v>
      </c>
      <c r="R8631" s="7">
        <v>45688</v>
      </c>
      <c r="S8631" s="8">
        <f t="shared" si="595"/>
        <v>82.054794520547944</v>
      </c>
      <c r="T8631" t="str">
        <f t="shared" si="594"/>
        <v>65+</v>
      </c>
      <c r="U8631" s="7">
        <f>R8631</f>
        <v>45688</v>
      </c>
      <c r="V8631">
        <f t="shared" si="596"/>
        <v>4202</v>
      </c>
    </row>
    <row r="8632" spans="1:22">
      <c r="A8632">
        <v>95165</v>
      </c>
      <c r="B8632" t="s">
        <v>17</v>
      </c>
      <c r="C8632" t="s">
        <v>18</v>
      </c>
      <c r="D8632" t="s">
        <v>19</v>
      </c>
      <c r="H8632" t="s">
        <v>19</v>
      </c>
      <c r="J8632" t="s">
        <v>30</v>
      </c>
      <c r="K8632" s="7">
        <v>17397</v>
      </c>
      <c r="L8632" t="s">
        <v>72</v>
      </c>
      <c r="M8632" t="s">
        <v>22</v>
      </c>
      <c r="N8632" t="s">
        <v>34</v>
      </c>
      <c r="O8632" s="7">
        <v>41048</v>
      </c>
      <c r="P8632" s="7">
        <v>41613</v>
      </c>
      <c r="Q8632" t="s">
        <v>36</v>
      </c>
      <c r="R8632" s="7">
        <v>45688</v>
      </c>
      <c r="S8632" s="8">
        <f t="shared" si="595"/>
        <v>77.509589041095893</v>
      </c>
      <c r="T8632" t="str">
        <f t="shared" si="594"/>
        <v>65+</v>
      </c>
      <c r="U8632" s="7">
        <v>41613</v>
      </c>
      <c r="V8632">
        <f t="shared" si="596"/>
        <v>404</v>
      </c>
    </row>
    <row r="8633" spans="1:22">
      <c r="A8633">
        <v>109238</v>
      </c>
      <c r="B8633" t="s">
        <v>17</v>
      </c>
      <c r="C8633" t="s">
        <v>18</v>
      </c>
      <c r="D8633" t="s">
        <v>19</v>
      </c>
      <c r="H8633" t="s">
        <v>19</v>
      </c>
      <c r="J8633" t="s">
        <v>30</v>
      </c>
      <c r="K8633" s="7">
        <v>16862</v>
      </c>
      <c r="L8633" t="s">
        <v>37</v>
      </c>
      <c r="M8633" t="s">
        <v>27</v>
      </c>
      <c r="N8633" t="s">
        <v>32</v>
      </c>
      <c r="O8633" s="7">
        <v>41901</v>
      </c>
      <c r="P8633" s="7">
        <v>44181</v>
      </c>
      <c r="Q8633" t="s">
        <v>38</v>
      </c>
      <c r="R8633" s="7">
        <v>45688</v>
      </c>
      <c r="S8633" s="8">
        <f t="shared" si="595"/>
        <v>78.975342465753428</v>
      </c>
      <c r="T8633" t="str">
        <f t="shared" si="594"/>
        <v>65+</v>
      </c>
      <c r="U8633" s="7">
        <v>44181</v>
      </c>
      <c r="V8633">
        <f t="shared" si="596"/>
        <v>1629</v>
      </c>
    </row>
    <row r="8634" spans="1:22">
      <c r="A8634">
        <v>106754</v>
      </c>
      <c r="B8634" t="s">
        <v>17</v>
      </c>
      <c r="C8634" t="s">
        <v>25</v>
      </c>
      <c r="D8634" t="s">
        <v>19</v>
      </c>
      <c r="H8634" t="s">
        <v>19</v>
      </c>
      <c r="J8634" t="s">
        <v>30</v>
      </c>
      <c r="K8634" s="7">
        <v>21194</v>
      </c>
      <c r="L8634" t="s">
        <v>72</v>
      </c>
      <c r="M8634" t="s">
        <v>22</v>
      </c>
      <c r="N8634" t="s">
        <v>34</v>
      </c>
      <c r="O8634" s="7">
        <v>41639</v>
      </c>
      <c r="P8634" s="7" t="s">
        <v>29</v>
      </c>
      <c r="Q8634" t="s">
        <v>24</v>
      </c>
      <c r="R8634" s="7">
        <v>45688</v>
      </c>
      <c r="S8634" s="8">
        <f t="shared" si="595"/>
        <v>67.106849315068487</v>
      </c>
      <c r="T8634" t="str">
        <f t="shared" si="594"/>
        <v>65+</v>
      </c>
      <c r="U8634" s="7">
        <f>R8634</f>
        <v>45688</v>
      </c>
      <c r="V8634">
        <f t="shared" si="596"/>
        <v>2894</v>
      </c>
    </row>
    <row r="8635" spans="1:22">
      <c r="A8635">
        <v>109279</v>
      </c>
      <c r="B8635" t="s">
        <v>17</v>
      </c>
      <c r="C8635" t="s">
        <v>18</v>
      </c>
      <c r="D8635" t="s">
        <v>19</v>
      </c>
      <c r="H8635" t="s">
        <v>19</v>
      </c>
      <c r="J8635" t="s">
        <v>30</v>
      </c>
      <c r="K8635" s="7">
        <v>21034</v>
      </c>
      <c r="L8635" t="s">
        <v>74</v>
      </c>
      <c r="M8635" t="s">
        <v>22</v>
      </c>
      <c r="N8635" t="s">
        <v>32</v>
      </c>
      <c r="O8635" s="7">
        <v>41821</v>
      </c>
      <c r="P8635" s="7">
        <v>42844</v>
      </c>
      <c r="Q8635" t="s">
        <v>24</v>
      </c>
      <c r="R8635" s="7">
        <v>45688</v>
      </c>
      <c r="S8635" s="8">
        <f t="shared" si="595"/>
        <v>67.545205479452051</v>
      </c>
      <c r="T8635" t="str">
        <f t="shared" si="594"/>
        <v>65+</v>
      </c>
      <c r="U8635" s="7">
        <v>42844</v>
      </c>
      <c r="V8635">
        <f t="shared" si="596"/>
        <v>732</v>
      </c>
    </row>
    <row r="8636" spans="1:22">
      <c r="A8636">
        <v>104380</v>
      </c>
      <c r="B8636" t="s">
        <v>17</v>
      </c>
      <c r="C8636" t="s">
        <v>18</v>
      </c>
      <c r="D8636" t="s">
        <v>19</v>
      </c>
      <c r="H8636" t="s">
        <v>19</v>
      </c>
      <c r="J8636" t="s">
        <v>20</v>
      </c>
      <c r="K8636" s="7">
        <v>17560</v>
      </c>
      <c r="L8636" t="s">
        <v>79</v>
      </c>
      <c r="M8636" t="s">
        <v>22</v>
      </c>
      <c r="N8636" t="s">
        <v>32</v>
      </c>
      <c r="O8636" s="7">
        <v>41341</v>
      </c>
      <c r="P8636" s="7">
        <v>42055</v>
      </c>
      <c r="Q8636" t="s">
        <v>36</v>
      </c>
      <c r="R8636" s="7">
        <v>45688</v>
      </c>
      <c r="S8636" s="8">
        <f t="shared" si="595"/>
        <v>77.063013698630144</v>
      </c>
      <c r="T8636" t="str">
        <f t="shared" si="594"/>
        <v>65+</v>
      </c>
      <c r="U8636" s="7">
        <v>42055</v>
      </c>
      <c r="V8636">
        <f t="shared" si="596"/>
        <v>511</v>
      </c>
    </row>
    <row r="8637" spans="1:22">
      <c r="A8637">
        <v>150804</v>
      </c>
      <c r="B8637" t="s">
        <v>17</v>
      </c>
      <c r="C8637" t="s">
        <v>25</v>
      </c>
      <c r="D8637" t="s">
        <v>19</v>
      </c>
      <c r="H8637" t="s">
        <v>19</v>
      </c>
      <c r="J8637" t="s">
        <v>20</v>
      </c>
      <c r="K8637" s="7">
        <v>16797</v>
      </c>
      <c r="L8637" t="s">
        <v>60</v>
      </c>
      <c r="M8637" t="s">
        <v>27</v>
      </c>
      <c r="N8637" t="s">
        <v>34</v>
      </c>
      <c r="O8637" s="7">
        <v>43906</v>
      </c>
      <c r="P8637" s="7" t="s">
        <v>29</v>
      </c>
      <c r="Q8637" t="s">
        <v>24</v>
      </c>
      <c r="R8637" s="7">
        <v>45688</v>
      </c>
      <c r="S8637" s="8">
        <f t="shared" si="595"/>
        <v>79.153424657534245</v>
      </c>
      <c r="T8637" t="str">
        <f t="shared" si="594"/>
        <v>65+</v>
      </c>
      <c r="U8637" s="7">
        <f t="shared" ref="U8637:U8638" si="597">R8637</f>
        <v>45688</v>
      </c>
      <c r="V8637">
        <f t="shared" si="596"/>
        <v>1275</v>
      </c>
    </row>
    <row r="8638" spans="1:22">
      <c r="A8638">
        <v>16796</v>
      </c>
      <c r="B8638" t="s">
        <v>17</v>
      </c>
      <c r="C8638" t="s">
        <v>25</v>
      </c>
      <c r="D8638" t="s">
        <v>19</v>
      </c>
      <c r="H8638" t="s">
        <v>19</v>
      </c>
      <c r="J8638" t="s">
        <v>20</v>
      </c>
      <c r="K8638" s="7">
        <v>16336</v>
      </c>
      <c r="L8638" t="s">
        <v>37</v>
      </c>
      <c r="M8638" t="s">
        <v>27</v>
      </c>
      <c r="N8638" t="s">
        <v>32</v>
      </c>
      <c r="O8638" s="7">
        <v>36161</v>
      </c>
      <c r="P8638" s="7" t="s">
        <v>29</v>
      </c>
      <c r="Q8638" t="s">
        <v>38</v>
      </c>
      <c r="R8638" s="7">
        <v>45688</v>
      </c>
      <c r="S8638" s="8">
        <f t="shared" si="595"/>
        <v>80.416438356164377</v>
      </c>
      <c r="T8638" t="str">
        <f t="shared" si="594"/>
        <v>65+</v>
      </c>
      <c r="U8638" s="7">
        <f t="shared" si="597"/>
        <v>45688</v>
      </c>
      <c r="V8638">
        <f t="shared" si="596"/>
        <v>6806</v>
      </c>
    </row>
    <row r="8639" spans="1:22">
      <c r="A8639">
        <v>147624</v>
      </c>
      <c r="B8639" t="s">
        <v>17</v>
      </c>
      <c r="C8639" t="s">
        <v>18</v>
      </c>
      <c r="D8639" t="s">
        <v>19</v>
      </c>
      <c r="H8639" t="s">
        <v>19</v>
      </c>
      <c r="J8639" t="s">
        <v>20</v>
      </c>
      <c r="K8639" s="7">
        <v>23630</v>
      </c>
      <c r="L8639" t="s">
        <v>67</v>
      </c>
      <c r="M8639" t="s">
        <v>22</v>
      </c>
      <c r="N8639" t="s">
        <v>34</v>
      </c>
      <c r="O8639" s="7" t="s">
        <v>36</v>
      </c>
      <c r="P8639" s="7" t="s">
        <v>36</v>
      </c>
      <c r="Q8639" t="s">
        <v>36</v>
      </c>
      <c r="R8639" s="7">
        <v>45688</v>
      </c>
      <c r="S8639" s="8">
        <f t="shared" si="595"/>
        <v>60.43287671232877</v>
      </c>
      <c r="T8639" t="str">
        <f t="shared" si="594"/>
        <v>55-65</v>
      </c>
      <c r="U8639" s="7" t="s">
        <v>36</v>
      </c>
      <c r="V8639" t="str">
        <f t="shared" si="596"/>
        <v/>
      </c>
    </row>
    <row r="8640" spans="1:22">
      <c r="A8640">
        <v>113099</v>
      </c>
      <c r="B8640" t="s">
        <v>17</v>
      </c>
      <c r="C8640" t="s">
        <v>18</v>
      </c>
      <c r="D8640" t="s">
        <v>19</v>
      </c>
      <c r="H8640" t="s">
        <v>19</v>
      </c>
      <c r="J8640" t="s">
        <v>20</v>
      </c>
      <c r="K8640" s="7">
        <v>32637</v>
      </c>
      <c r="L8640" t="s">
        <v>533</v>
      </c>
      <c r="M8640" t="s">
        <v>23</v>
      </c>
      <c r="N8640" t="s">
        <v>34</v>
      </c>
      <c r="O8640" s="7">
        <v>42529</v>
      </c>
      <c r="P8640" s="7">
        <v>42529</v>
      </c>
      <c r="Q8640" t="s">
        <v>36</v>
      </c>
      <c r="R8640" s="7">
        <v>45688</v>
      </c>
      <c r="S8640" s="8">
        <f t="shared" si="595"/>
        <v>35.756164383561647</v>
      </c>
      <c r="T8640" t="str">
        <f t="shared" si="594"/>
        <v>35-45</v>
      </c>
      <c r="U8640" s="7">
        <v>42529</v>
      </c>
      <c r="V8640">
        <f t="shared" si="596"/>
        <v>1</v>
      </c>
    </row>
    <row r="8641" spans="1:22">
      <c r="A8641">
        <v>81083</v>
      </c>
      <c r="B8641" t="s">
        <v>17</v>
      </c>
      <c r="C8641" t="s">
        <v>18</v>
      </c>
      <c r="D8641" t="s">
        <v>19</v>
      </c>
      <c r="H8641" t="s">
        <v>19</v>
      </c>
      <c r="J8641" t="s">
        <v>20</v>
      </c>
      <c r="K8641" s="7">
        <v>26245</v>
      </c>
      <c r="L8641" t="s">
        <v>69</v>
      </c>
      <c r="M8641" t="s">
        <v>27</v>
      </c>
      <c r="N8641" t="s">
        <v>34</v>
      </c>
      <c r="O8641" s="7">
        <v>40463</v>
      </c>
      <c r="P8641" s="7">
        <v>42146</v>
      </c>
      <c r="Q8641" t="s">
        <v>24</v>
      </c>
      <c r="R8641" s="7">
        <v>45688</v>
      </c>
      <c r="S8641" s="8">
        <f t="shared" si="595"/>
        <v>53.268493150684932</v>
      </c>
      <c r="T8641" t="str">
        <f t="shared" si="594"/>
        <v>45-55</v>
      </c>
      <c r="U8641" s="7">
        <v>42146</v>
      </c>
      <c r="V8641">
        <f t="shared" si="596"/>
        <v>1204</v>
      </c>
    </row>
    <row r="8642" spans="1:22">
      <c r="A8642">
        <v>135875</v>
      </c>
      <c r="B8642" t="s">
        <v>17</v>
      </c>
      <c r="C8642" t="s">
        <v>18</v>
      </c>
      <c r="D8642" t="s">
        <v>19</v>
      </c>
      <c r="H8642" t="s">
        <v>19</v>
      </c>
      <c r="J8642" t="s">
        <v>20</v>
      </c>
      <c r="K8642" s="7">
        <v>30504</v>
      </c>
      <c r="L8642" t="s">
        <v>83</v>
      </c>
      <c r="M8642" t="s">
        <v>27</v>
      </c>
      <c r="N8642" t="s">
        <v>23</v>
      </c>
      <c r="O8642" s="7">
        <v>43637</v>
      </c>
      <c r="P8642" s="7">
        <v>43768</v>
      </c>
      <c r="Q8642" t="s">
        <v>24</v>
      </c>
      <c r="R8642" s="7">
        <v>45688</v>
      </c>
      <c r="S8642" s="8">
        <f t="shared" si="595"/>
        <v>41.6</v>
      </c>
      <c r="T8642" t="str">
        <f t="shared" ref="T8642:T8686" si="598">IFERROR(VLOOKUP(S8642,Age_Group_Arr,2,TRUE),"")</f>
        <v>35-45</v>
      </c>
      <c r="U8642" s="7">
        <v>43768</v>
      </c>
      <c r="V8642">
        <f t="shared" si="596"/>
        <v>94</v>
      </c>
    </row>
    <row r="8643" spans="1:22">
      <c r="A8643">
        <v>128088</v>
      </c>
      <c r="B8643" t="s">
        <v>17</v>
      </c>
      <c r="C8643" t="s">
        <v>18</v>
      </c>
      <c r="D8643" t="s">
        <v>19</v>
      </c>
      <c r="H8643" t="s">
        <v>19</v>
      </c>
      <c r="J8643" t="s">
        <v>20</v>
      </c>
      <c r="K8643" s="7">
        <v>33166</v>
      </c>
      <c r="L8643" t="s">
        <v>128</v>
      </c>
      <c r="M8643" t="s">
        <v>22</v>
      </c>
      <c r="N8643" t="s">
        <v>43</v>
      </c>
      <c r="O8643" s="7">
        <v>41507</v>
      </c>
      <c r="P8643" s="7">
        <v>43183</v>
      </c>
      <c r="Q8643" t="s">
        <v>36</v>
      </c>
      <c r="R8643" s="7">
        <v>45688</v>
      </c>
      <c r="S8643" s="8">
        <f t="shared" ref="S8643:S8686" si="599">(SUM(R8643-K8643)/365)</f>
        <v>34.30684931506849</v>
      </c>
      <c r="T8643" t="str">
        <f t="shared" si="598"/>
        <v>25-35</v>
      </c>
      <c r="U8643" s="7">
        <v>43183</v>
      </c>
      <c r="V8643">
        <f t="shared" ref="V8643:V8686" si="600">IFERROR(NETWORKDAYS(O8643,U8643,8),"")</f>
        <v>1198</v>
      </c>
    </row>
    <row r="8644" spans="1:22">
      <c r="A8644">
        <v>156382</v>
      </c>
      <c r="B8644" t="s">
        <v>17</v>
      </c>
      <c r="C8644" t="s">
        <v>25</v>
      </c>
      <c r="D8644" t="s">
        <v>19</v>
      </c>
      <c r="H8644" t="s">
        <v>19</v>
      </c>
      <c r="J8644" t="s">
        <v>20</v>
      </c>
      <c r="K8644" s="7">
        <v>38768</v>
      </c>
      <c r="L8644" t="s">
        <v>69</v>
      </c>
      <c r="M8644" t="s">
        <v>27</v>
      </c>
      <c r="N8644" t="s">
        <v>40</v>
      </c>
      <c r="O8644" s="7">
        <v>44723</v>
      </c>
      <c r="P8644" s="7" t="s">
        <v>29</v>
      </c>
      <c r="Q8644" t="s">
        <v>24</v>
      </c>
      <c r="R8644" s="7">
        <v>45688</v>
      </c>
      <c r="S8644" s="8">
        <f t="shared" si="599"/>
        <v>18.958904109589042</v>
      </c>
      <c r="T8644" t="str">
        <f t="shared" si="598"/>
        <v>16-25</v>
      </c>
      <c r="U8644" s="7">
        <f>R8644</f>
        <v>45688</v>
      </c>
      <c r="V8644">
        <f t="shared" si="600"/>
        <v>690</v>
      </c>
    </row>
    <row r="8645" spans="1:22">
      <c r="A8645">
        <v>162960</v>
      </c>
      <c r="B8645" t="s">
        <v>17</v>
      </c>
      <c r="C8645" t="s">
        <v>18</v>
      </c>
      <c r="D8645" t="s">
        <v>19</v>
      </c>
      <c r="H8645" t="s">
        <v>19</v>
      </c>
      <c r="J8645" t="s">
        <v>20</v>
      </c>
      <c r="K8645" s="7">
        <v>39191</v>
      </c>
      <c r="L8645" t="s">
        <v>33</v>
      </c>
      <c r="M8645" t="s">
        <v>22</v>
      </c>
      <c r="N8645" t="s">
        <v>28</v>
      </c>
      <c r="O8645" s="7" t="s">
        <v>36</v>
      </c>
      <c r="P8645" s="7" t="s">
        <v>36</v>
      </c>
      <c r="Q8645" t="s">
        <v>36</v>
      </c>
      <c r="R8645" s="7">
        <v>45688</v>
      </c>
      <c r="S8645" s="8">
        <f t="shared" si="599"/>
        <v>17.8</v>
      </c>
      <c r="T8645" t="str">
        <f t="shared" si="598"/>
        <v>16-25</v>
      </c>
      <c r="U8645" s="7" t="s">
        <v>36</v>
      </c>
      <c r="V8645" t="str">
        <f t="shared" si="600"/>
        <v/>
      </c>
    </row>
    <row r="8646" spans="1:22">
      <c r="A8646">
        <v>84061</v>
      </c>
      <c r="B8646" t="s">
        <v>17</v>
      </c>
      <c r="C8646" t="s">
        <v>18</v>
      </c>
      <c r="D8646" t="s">
        <v>19</v>
      </c>
      <c r="H8646" t="s">
        <v>19</v>
      </c>
      <c r="J8646" t="s">
        <v>20</v>
      </c>
      <c r="L8646" t="s">
        <v>59</v>
      </c>
      <c r="M8646" t="s">
        <v>27</v>
      </c>
      <c r="N8646" t="s">
        <v>34</v>
      </c>
      <c r="O8646" s="7">
        <v>41059</v>
      </c>
      <c r="P8646" s="7">
        <v>41059</v>
      </c>
      <c r="Q8646" t="s">
        <v>36</v>
      </c>
      <c r="R8646" s="7">
        <v>45688</v>
      </c>
      <c r="S8646" s="8">
        <f t="shared" si="599"/>
        <v>125.17260273972603</v>
      </c>
      <c r="T8646" t="str">
        <f t="shared" si="598"/>
        <v>65+</v>
      </c>
      <c r="U8646" s="7">
        <v>41059</v>
      </c>
      <c r="V8646">
        <f t="shared" si="600"/>
        <v>1</v>
      </c>
    </row>
    <row r="8647" spans="1:22">
      <c r="A8647">
        <v>116753</v>
      </c>
      <c r="B8647" t="s">
        <v>17</v>
      </c>
      <c r="C8647" t="s">
        <v>18</v>
      </c>
      <c r="D8647" t="s">
        <v>19</v>
      </c>
      <c r="H8647" t="s">
        <v>19</v>
      </c>
      <c r="J8647" t="s">
        <v>20</v>
      </c>
      <c r="L8647" t="s">
        <v>37</v>
      </c>
      <c r="M8647" t="s">
        <v>27</v>
      </c>
      <c r="N8647" t="s">
        <v>34</v>
      </c>
      <c r="O8647" s="7">
        <v>42543</v>
      </c>
      <c r="P8647" s="7">
        <v>42543</v>
      </c>
      <c r="Q8647" t="s">
        <v>36</v>
      </c>
      <c r="R8647" s="7">
        <v>45688</v>
      </c>
      <c r="S8647" s="8">
        <f t="shared" si="599"/>
        <v>125.17260273972603</v>
      </c>
      <c r="T8647" t="str">
        <f t="shared" si="598"/>
        <v>65+</v>
      </c>
      <c r="U8647" s="7">
        <v>42543</v>
      </c>
      <c r="V8647">
        <f t="shared" si="600"/>
        <v>1</v>
      </c>
    </row>
    <row r="8648" spans="1:22">
      <c r="A8648">
        <v>150776</v>
      </c>
      <c r="B8648" t="s">
        <v>17</v>
      </c>
      <c r="C8648" t="s">
        <v>18</v>
      </c>
      <c r="D8648" t="s">
        <v>19</v>
      </c>
      <c r="H8648" t="s">
        <v>19</v>
      </c>
      <c r="J8648" t="s">
        <v>20</v>
      </c>
      <c r="K8648" s="7">
        <v>37943</v>
      </c>
      <c r="L8648" t="s">
        <v>26</v>
      </c>
      <c r="M8648" t="s">
        <v>27</v>
      </c>
      <c r="N8648" t="s">
        <v>28</v>
      </c>
      <c r="O8648" s="7">
        <v>44385</v>
      </c>
      <c r="P8648" s="7">
        <v>44755</v>
      </c>
      <c r="Q8648" t="s">
        <v>55</v>
      </c>
      <c r="R8648" s="7">
        <v>45688</v>
      </c>
      <c r="S8648" s="8">
        <f t="shared" si="599"/>
        <v>21.219178082191782</v>
      </c>
      <c r="T8648" t="str">
        <f t="shared" si="598"/>
        <v>16-25</v>
      </c>
      <c r="U8648" s="7">
        <v>44755</v>
      </c>
      <c r="V8648">
        <f t="shared" si="600"/>
        <v>265</v>
      </c>
    </row>
    <row r="8649" spans="1:22">
      <c r="A8649">
        <v>101303</v>
      </c>
      <c r="B8649" t="s">
        <v>17</v>
      </c>
      <c r="C8649" t="s">
        <v>18</v>
      </c>
      <c r="D8649" t="s">
        <v>19</v>
      </c>
      <c r="H8649" t="s">
        <v>19</v>
      </c>
      <c r="J8649" t="s">
        <v>20</v>
      </c>
      <c r="K8649" s="7">
        <v>34677</v>
      </c>
      <c r="L8649" t="s">
        <v>26</v>
      </c>
      <c r="M8649" t="s">
        <v>27</v>
      </c>
      <c r="N8649" t="s">
        <v>32</v>
      </c>
      <c r="O8649" s="7">
        <v>41175</v>
      </c>
      <c r="P8649" s="7">
        <v>41274</v>
      </c>
      <c r="Q8649" t="s">
        <v>36</v>
      </c>
      <c r="R8649" s="7">
        <v>45688</v>
      </c>
      <c r="S8649" s="8">
        <f t="shared" si="599"/>
        <v>30.167123287671235</v>
      </c>
      <c r="T8649" t="str">
        <f t="shared" si="598"/>
        <v>25-35</v>
      </c>
      <c r="U8649" s="7">
        <v>41274</v>
      </c>
      <c r="V8649">
        <f t="shared" si="600"/>
        <v>71</v>
      </c>
    </row>
    <row r="8650" spans="1:22">
      <c r="A8650">
        <v>82398</v>
      </c>
      <c r="B8650" t="s">
        <v>17</v>
      </c>
      <c r="C8650" t="s">
        <v>18</v>
      </c>
      <c r="D8650" t="s">
        <v>19</v>
      </c>
      <c r="H8650" t="s">
        <v>19</v>
      </c>
      <c r="J8650" t="s">
        <v>30</v>
      </c>
      <c r="K8650" s="7">
        <v>33964</v>
      </c>
      <c r="L8650" t="s">
        <v>26</v>
      </c>
      <c r="M8650" t="s">
        <v>27</v>
      </c>
      <c r="N8650" t="s">
        <v>28</v>
      </c>
      <c r="O8650" s="7">
        <v>40796</v>
      </c>
      <c r="P8650" s="7">
        <v>41051</v>
      </c>
      <c r="Q8650" t="s">
        <v>36</v>
      </c>
      <c r="R8650" s="7">
        <v>45688</v>
      </c>
      <c r="S8650" s="8">
        <f t="shared" si="599"/>
        <v>32.12054794520548</v>
      </c>
      <c r="T8650" t="str">
        <f t="shared" si="598"/>
        <v>25-35</v>
      </c>
      <c r="U8650" s="7">
        <v>41051</v>
      </c>
      <c r="V8650">
        <f t="shared" si="600"/>
        <v>182</v>
      </c>
    </row>
    <row r="8651" spans="1:22">
      <c r="A8651">
        <v>162662</v>
      </c>
      <c r="B8651" t="s">
        <v>17</v>
      </c>
      <c r="C8651" t="s">
        <v>25</v>
      </c>
      <c r="D8651" t="s">
        <v>19</v>
      </c>
      <c r="H8651" t="s">
        <v>19</v>
      </c>
      <c r="J8651" t="s">
        <v>20</v>
      </c>
      <c r="K8651" s="7">
        <v>32713</v>
      </c>
      <c r="L8651" t="s">
        <v>151</v>
      </c>
      <c r="M8651" t="s">
        <v>22</v>
      </c>
      <c r="N8651" t="s">
        <v>34</v>
      </c>
      <c r="O8651" s="7">
        <v>45204</v>
      </c>
      <c r="P8651" s="7" t="s">
        <v>29</v>
      </c>
      <c r="Q8651" t="s">
        <v>77</v>
      </c>
      <c r="R8651" s="7">
        <v>45688</v>
      </c>
      <c r="S8651" s="8">
        <f t="shared" si="599"/>
        <v>35.547945205479451</v>
      </c>
      <c r="T8651" t="str">
        <f t="shared" si="598"/>
        <v>35-45</v>
      </c>
      <c r="U8651" s="7">
        <f>R8651</f>
        <v>45688</v>
      </c>
      <c r="V8651">
        <f t="shared" si="600"/>
        <v>347</v>
      </c>
    </row>
    <row r="8652" spans="1:22">
      <c r="A8652">
        <v>162364</v>
      </c>
      <c r="B8652" t="s">
        <v>17</v>
      </c>
      <c r="C8652" t="s">
        <v>18</v>
      </c>
      <c r="D8652" t="s">
        <v>19</v>
      </c>
      <c r="H8652" t="s">
        <v>19</v>
      </c>
      <c r="J8652" t="s">
        <v>20</v>
      </c>
      <c r="K8652" s="7">
        <v>38618</v>
      </c>
      <c r="L8652" t="s">
        <v>26</v>
      </c>
      <c r="M8652" t="s">
        <v>27</v>
      </c>
      <c r="N8652" t="s">
        <v>28</v>
      </c>
      <c r="O8652" s="7" t="s">
        <v>36</v>
      </c>
      <c r="P8652" s="7" t="s">
        <v>36</v>
      </c>
      <c r="Q8652" t="s">
        <v>36</v>
      </c>
      <c r="R8652" s="7">
        <v>45688</v>
      </c>
      <c r="S8652" s="8">
        <f t="shared" si="599"/>
        <v>19.36986301369863</v>
      </c>
      <c r="T8652" t="str">
        <f t="shared" si="598"/>
        <v>16-25</v>
      </c>
      <c r="U8652" s="7" t="s">
        <v>36</v>
      </c>
      <c r="V8652" t="str">
        <f t="shared" si="600"/>
        <v/>
      </c>
    </row>
    <row r="8653" spans="1:22">
      <c r="A8653">
        <v>135941</v>
      </c>
      <c r="B8653" t="s">
        <v>17</v>
      </c>
      <c r="C8653" t="s">
        <v>18</v>
      </c>
      <c r="D8653" t="s">
        <v>19</v>
      </c>
      <c r="H8653" t="s">
        <v>19</v>
      </c>
      <c r="J8653" t="s">
        <v>20</v>
      </c>
      <c r="K8653" s="7">
        <v>36952</v>
      </c>
      <c r="L8653" t="s">
        <v>35</v>
      </c>
      <c r="M8653" t="s">
        <v>52</v>
      </c>
      <c r="N8653" t="s">
        <v>28</v>
      </c>
      <c r="O8653" s="7">
        <v>43626</v>
      </c>
      <c r="P8653" s="7">
        <v>43636</v>
      </c>
      <c r="Q8653" t="s">
        <v>24</v>
      </c>
      <c r="R8653" s="7">
        <v>45688</v>
      </c>
      <c r="S8653" s="8">
        <f t="shared" si="599"/>
        <v>23.934246575342467</v>
      </c>
      <c r="T8653" t="str">
        <f t="shared" si="598"/>
        <v>16-25</v>
      </c>
      <c r="U8653" s="7">
        <v>43636</v>
      </c>
      <c r="V8653">
        <f t="shared" si="600"/>
        <v>9</v>
      </c>
    </row>
    <row r="8654" spans="1:22">
      <c r="A8654">
        <v>166861</v>
      </c>
      <c r="B8654" t="s">
        <v>17</v>
      </c>
      <c r="C8654" t="s">
        <v>25</v>
      </c>
      <c r="D8654" t="s">
        <v>19</v>
      </c>
      <c r="H8654" t="s">
        <v>19</v>
      </c>
      <c r="J8654" t="s">
        <v>20</v>
      </c>
      <c r="K8654" s="7">
        <v>33192</v>
      </c>
      <c r="L8654" t="s">
        <v>26</v>
      </c>
      <c r="M8654" t="s">
        <v>27</v>
      </c>
      <c r="N8654" t="s">
        <v>28</v>
      </c>
      <c r="O8654" s="7">
        <v>45403</v>
      </c>
      <c r="P8654" s="7" t="s">
        <v>29</v>
      </c>
      <c r="Q8654" t="s">
        <v>330</v>
      </c>
      <c r="R8654" s="7">
        <v>45688</v>
      </c>
      <c r="S8654" s="8">
        <f t="shared" si="599"/>
        <v>34.235616438356168</v>
      </c>
      <c r="T8654" t="str">
        <f t="shared" si="598"/>
        <v>25-35</v>
      </c>
      <c r="U8654" s="7">
        <f>R8654</f>
        <v>45688</v>
      </c>
      <c r="V8654">
        <f t="shared" si="600"/>
        <v>205</v>
      </c>
    </row>
    <row r="8655" spans="1:22">
      <c r="A8655">
        <v>154851</v>
      </c>
      <c r="B8655" t="s">
        <v>17</v>
      </c>
      <c r="C8655" t="s">
        <v>18</v>
      </c>
      <c r="D8655" t="s">
        <v>19</v>
      </c>
      <c r="H8655" t="s">
        <v>19</v>
      </c>
      <c r="J8655" t="s">
        <v>30</v>
      </c>
      <c r="K8655" s="7">
        <v>37572</v>
      </c>
      <c r="L8655" t="s">
        <v>75</v>
      </c>
      <c r="M8655" t="s">
        <v>22</v>
      </c>
      <c r="N8655" t="s">
        <v>36</v>
      </c>
      <c r="O8655" s="7">
        <v>44622</v>
      </c>
      <c r="P8655" s="7">
        <v>44755</v>
      </c>
      <c r="Q8655" t="s">
        <v>24</v>
      </c>
      <c r="R8655" s="7">
        <v>45688</v>
      </c>
      <c r="S8655" s="8">
        <f t="shared" si="599"/>
        <v>22.235616438356164</v>
      </c>
      <c r="T8655" t="str">
        <f t="shared" si="598"/>
        <v>16-25</v>
      </c>
      <c r="U8655" s="7">
        <v>44755</v>
      </c>
      <c r="V8655">
        <f t="shared" si="600"/>
        <v>96</v>
      </c>
    </row>
    <row r="8656" spans="1:22">
      <c r="A8656">
        <v>152861</v>
      </c>
      <c r="B8656" t="s">
        <v>17</v>
      </c>
      <c r="C8656" t="s">
        <v>18</v>
      </c>
      <c r="D8656" t="s">
        <v>19</v>
      </c>
      <c r="H8656" t="s">
        <v>19</v>
      </c>
      <c r="J8656" t="s">
        <v>20</v>
      </c>
      <c r="K8656" s="7">
        <v>38392</v>
      </c>
      <c r="L8656" t="s">
        <v>26</v>
      </c>
      <c r="M8656" t="s">
        <v>27</v>
      </c>
      <c r="N8656" t="s">
        <v>32</v>
      </c>
      <c r="O8656" s="7" t="s">
        <v>36</v>
      </c>
      <c r="P8656" s="7" t="s">
        <v>36</v>
      </c>
      <c r="Q8656" t="s">
        <v>36</v>
      </c>
      <c r="R8656" s="7">
        <v>45688</v>
      </c>
      <c r="S8656" s="8">
        <f t="shared" si="599"/>
        <v>19.989041095890411</v>
      </c>
      <c r="T8656" t="str">
        <f t="shared" si="598"/>
        <v>16-25</v>
      </c>
      <c r="U8656" s="7" t="s">
        <v>36</v>
      </c>
      <c r="V8656" t="str">
        <f t="shared" si="600"/>
        <v/>
      </c>
    </row>
    <row r="8657" spans="1:22">
      <c r="A8657">
        <v>112833</v>
      </c>
      <c r="B8657" t="s">
        <v>17</v>
      </c>
      <c r="C8657" t="s">
        <v>18</v>
      </c>
      <c r="D8657" t="s">
        <v>19</v>
      </c>
      <c r="H8657" t="s">
        <v>19</v>
      </c>
      <c r="J8657" t="s">
        <v>20</v>
      </c>
      <c r="K8657" s="7">
        <v>36070</v>
      </c>
      <c r="L8657" t="s">
        <v>26</v>
      </c>
      <c r="M8657" t="s">
        <v>27</v>
      </c>
      <c r="N8657" t="s">
        <v>32</v>
      </c>
      <c r="O8657" s="7">
        <v>42206</v>
      </c>
      <c r="P8657" s="7">
        <v>42846</v>
      </c>
      <c r="Q8657" t="s">
        <v>77</v>
      </c>
      <c r="R8657" s="7">
        <v>45688</v>
      </c>
      <c r="S8657" s="8">
        <f t="shared" si="599"/>
        <v>26.350684931506848</v>
      </c>
      <c r="T8657" t="str">
        <f t="shared" si="598"/>
        <v>25-35</v>
      </c>
      <c r="U8657" s="7">
        <v>42846</v>
      </c>
      <c r="V8657">
        <f t="shared" si="600"/>
        <v>459</v>
      </c>
    </row>
    <row r="8658" spans="1:22">
      <c r="A8658">
        <v>168922</v>
      </c>
      <c r="B8658" t="s">
        <v>17</v>
      </c>
      <c r="C8658" t="s">
        <v>71</v>
      </c>
      <c r="D8658" t="s">
        <v>19</v>
      </c>
      <c r="H8658" t="s">
        <v>19</v>
      </c>
      <c r="J8658" t="s">
        <v>30</v>
      </c>
      <c r="K8658" s="7">
        <v>39649</v>
      </c>
      <c r="L8658" t="s">
        <v>35</v>
      </c>
      <c r="M8658" t="s">
        <v>27</v>
      </c>
      <c r="N8658" t="s">
        <v>28</v>
      </c>
      <c r="O8658" s="7" t="s">
        <v>36</v>
      </c>
      <c r="P8658" s="7" t="s">
        <v>36</v>
      </c>
      <c r="Q8658" t="s">
        <v>36</v>
      </c>
      <c r="R8658" s="7">
        <v>45688</v>
      </c>
      <c r="S8658" s="8">
        <f t="shared" si="599"/>
        <v>16.545205479452054</v>
      </c>
      <c r="T8658" t="str">
        <f t="shared" si="598"/>
        <v>16-25</v>
      </c>
      <c r="U8658" s="7" t="s">
        <v>36</v>
      </c>
      <c r="V8658" t="str">
        <f t="shared" si="600"/>
        <v/>
      </c>
    </row>
    <row r="8659" spans="1:22">
      <c r="A8659">
        <v>153281</v>
      </c>
      <c r="B8659" t="s">
        <v>17</v>
      </c>
      <c r="C8659" t="s">
        <v>18</v>
      </c>
      <c r="D8659" t="s">
        <v>19</v>
      </c>
      <c r="H8659" t="s">
        <v>19</v>
      </c>
      <c r="J8659" t="s">
        <v>20</v>
      </c>
      <c r="K8659" s="7">
        <v>38078</v>
      </c>
      <c r="L8659" t="s">
        <v>48</v>
      </c>
      <c r="M8659" t="s">
        <v>27</v>
      </c>
      <c r="N8659" t="s">
        <v>28</v>
      </c>
      <c r="O8659" s="7" t="s">
        <v>36</v>
      </c>
      <c r="P8659" s="7" t="s">
        <v>36</v>
      </c>
      <c r="Q8659" t="s">
        <v>36</v>
      </c>
      <c r="R8659" s="7">
        <v>45688</v>
      </c>
      <c r="S8659" s="8">
        <f t="shared" si="599"/>
        <v>20.849315068493151</v>
      </c>
      <c r="T8659" t="str">
        <f t="shared" si="598"/>
        <v>16-25</v>
      </c>
      <c r="U8659" s="7" t="s">
        <v>36</v>
      </c>
      <c r="V8659" t="str">
        <f t="shared" si="600"/>
        <v/>
      </c>
    </row>
    <row r="8660" spans="1:22">
      <c r="A8660">
        <v>94013</v>
      </c>
      <c r="B8660" t="s">
        <v>17</v>
      </c>
      <c r="C8660" t="s">
        <v>18</v>
      </c>
      <c r="D8660" t="s">
        <v>19</v>
      </c>
      <c r="H8660" t="s">
        <v>19</v>
      </c>
      <c r="J8660" t="s">
        <v>30</v>
      </c>
      <c r="K8660" s="7">
        <v>32211</v>
      </c>
      <c r="L8660" t="s">
        <v>48</v>
      </c>
      <c r="M8660" t="s">
        <v>27</v>
      </c>
      <c r="N8660" t="s">
        <v>23</v>
      </c>
      <c r="O8660" s="7">
        <v>40971</v>
      </c>
      <c r="P8660" s="7">
        <v>41566</v>
      </c>
      <c r="Q8660" t="s">
        <v>36</v>
      </c>
      <c r="R8660" s="7">
        <v>45688</v>
      </c>
      <c r="S8660" s="8">
        <f t="shared" si="599"/>
        <v>36.923287671232877</v>
      </c>
      <c r="T8660" t="str">
        <f t="shared" si="598"/>
        <v>35-45</v>
      </c>
      <c r="U8660" s="7">
        <v>41566</v>
      </c>
      <c r="V8660">
        <f t="shared" si="600"/>
        <v>425</v>
      </c>
    </row>
    <row r="8661" spans="1:22">
      <c r="A8661">
        <v>141221</v>
      </c>
      <c r="B8661" t="s">
        <v>17</v>
      </c>
      <c r="C8661" t="s">
        <v>18</v>
      </c>
      <c r="D8661" t="s">
        <v>19</v>
      </c>
      <c r="H8661" t="s">
        <v>19</v>
      </c>
      <c r="J8661" t="s">
        <v>20</v>
      </c>
      <c r="K8661" s="7">
        <v>37377</v>
      </c>
      <c r="L8661" t="s">
        <v>48</v>
      </c>
      <c r="M8661" t="s">
        <v>27</v>
      </c>
      <c r="N8661" t="s">
        <v>28</v>
      </c>
      <c r="O8661" s="7" t="s">
        <v>36</v>
      </c>
      <c r="P8661" s="7" t="s">
        <v>36</v>
      </c>
      <c r="Q8661" t="s">
        <v>36</v>
      </c>
      <c r="R8661" s="7">
        <v>45688</v>
      </c>
      <c r="S8661" s="8">
        <f t="shared" si="599"/>
        <v>22.769863013698629</v>
      </c>
      <c r="T8661" t="str">
        <f t="shared" si="598"/>
        <v>16-25</v>
      </c>
      <c r="U8661" s="7" t="s">
        <v>36</v>
      </c>
      <c r="V8661" t="str">
        <f t="shared" si="600"/>
        <v/>
      </c>
    </row>
    <row r="8662" spans="1:22">
      <c r="A8662">
        <v>167300</v>
      </c>
      <c r="B8662" t="s">
        <v>17</v>
      </c>
      <c r="C8662" t="s">
        <v>18</v>
      </c>
      <c r="D8662" t="s">
        <v>19</v>
      </c>
      <c r="H8662" t="s">
        <v>19</v>
      </c>
      <c r="J8662" t="s">
        <v>20</v>
      </c>
      <c r="K8662" s="7">
        <v>39506</v>
      </c>
      <c r="L8662" t="s">
        <v>65</v>
      </c>
      <c r="M8662" t="s">
        <v>27</v>
      </c>
      <c r="N8662" t="s">
        <v>28</v>
      </c>
      <c r="O8662" s="7" t="s">
        <v>36</v>
      </c>
      <c r="P8662" s="7" t="s">
        <v>36</v>
      </c>
      <c r="Q8662" t="s">
        <v>36</v>
      </c>
      <c r="R8662" s="7">
        <v>45688</v>
      </c>
      <c r="S8662" s="8">
        <f t="shared" si="599"/>
        <v>16.936986301369863</v>
      </c>
      <c r="T8662" t="str">
        <f t="shared" si="598"/>
        <v>16-25</v>
      </c>
      <c r="U8662" s="7" t="s">
        <v>36</v>
      </c>
      <c r="V8662" t="str">
        <f t="shared" si="600"/>
        <v/>
      </c>
    </row>
    <row r="8663" spans="1:22">
      <c r="A8663">
        <v>106301</v>
      </c>
      <c r="B8663" t="s">
        <v>17</v>
      </c>
      <c r="C8663" t="s">
        <v>18</v>
      </c>
      <c r="D8663" t="s">
        <v>19</v>
      </c>
      <c r="H8663" t="s">
        <v>19</v>
      </c>
      <c r="J8663" t="s">
        <v>20</v>
      </c>
      <c r="K8663" s="7">
        <v>35854</v>
      </c>
      <c r="L8663" t="s">
        <v>42</v>
      </c>
      <c r="M8663" t="s">
        <v>22</v>
      </c>
      <c r="N8663" t="s">
        <v>32</v>
      </c>
      <c r="O8663" s="7">
        <v>41608</v>
      </c>
      <c r="P8663" s="7">
        <v>41727</v>
      </c>
      <c r="Q8663" t="s">
        <v>36</v>
      </c>
      <c r="R8663" s="7">
        <v>45688</v>
      </c>
      <c r="S8663" s="8">
        <f t="shared" si="599"/>
        <v>26.942465753424656</v>
      </c>
      <c r="T8663" t="str">
        <f t="shared" si="598"/>
        <v>25-35</v>
      </c>
      <c r="U8663" s="7">
        <v>41727</v>
      </c>
      <c r="V8663">
        <f t="shared" si="600"/>
        <v>85</v>
      </c>
    </row>
    <row r="8664" spans="1:22">
      <c r="A8664">
        <v>117692</v>
      </c>
      <c r="B8664" t="s">
        <v>17</v>
      </c>
      <c r="C8664" t="s">
        <v>18</v>
      </c>
      <c r="D8664" t="s">
        <v>19</v>
      </c>
      <c r="H8664" t="s">
        <v>19</v>
      </c>
      <c r="J8664" t="s">
        <v>30</v>
      </c>
      <c r="K8664" s="7">
        <v>36150</v>
      </c>
      <c r="L8664" t="s">
        <v>88</v>
      </c>
      <c r="M8664" t="s">
        <v>57</v>
      </c>
      <c r="N8664" t="s">
        <v>28</v>
      </c>
      <c r="O8664" s="7" t="s">
        <v>36</v>
      </c>
      <c r="P8664" s="7" t="s">
        <v>36</v>
      </c>
      <c r="Q8664" t="s">
        <v>36</v>
      </c>
      <c r="R8664" s="7">
        <v>45688</v>
      </c>
      <c r="S8664" s="8">
        <f t="shared" si="599"/>
        <v>26.13150684931507</v>
      </c>
      <c r="T8664" t="str">
        <f t="shared" si="598"/>
        <v>25-35</v>
      </c>
      <c r="U8664" s="7" t="s">
        <v>36</v>
      </c>
      <c r="V8664" t="str">
        <f t="shared" si="600"/>
        <v/>
      </c>
    </row>
    <row r="8665" spans="1:22">
      <c r="A8665">
        <v>79245</v>
      </c>
      <c r="B8665" t="s">
        <v>17</v>
      </c>
      <c r="C8665" t="s">
        <v>18</v>
      </c>
      <c r="D8665" t="s">
        <v>19</v>
      </c>
      <c r="H8665" t="s">
        <v>19</v>
      </c>
      <c r="J8665" t="s">
        <v>20</v>
      </c>
      <c r="L8665" t="s">
        <v>26</v>
      </c>
      <c r="M8665" t="s">
        <v>27</v>
      </c>
      <c r="N8665" t="s">
        <v>40</v>
      </c>
      <c r="O8665" s="7">
        <v>32874</v>
      </c>
      <c r="P8665" s="7">
        <v>1</v>
      </c>
      <c r="Q8665" t="s">
        <v>36</v>
      </c>
      <c r="R8665" s="7">
        <v>45688</v>
      </c>
      <c r="S8665" s="8">
        <f t="shared" si="599"/>
        <v>125.17260273972603</v>
      </c>
      <c r="T8665" t="str">
        <f t="shared" si="598"/>
        <v>65+</v>
      </c>
      <c r="U8665" s="7">
        <v>1</v>
      </c>
    </row>
    <row r="8666" spans="1:22">
      <c r="A8666">
        <v>81084</v>
      </c>
      <c r="B8666" t="s">
        <v>17</v>
      </c>
      <c r="C8666" t="s">
        <v>18</v>
      </c>
      <c r="D8666" t="s">
        <v>19</v>
      </c>
      <c r="H8666" t="s">
        <v>19</v>
      </c>
      <c r="J8666" t="s">
        <v>30</v>
      </c>
      <c r="L8666" t="s">
        <v>26</v>
      </c>
      <c r="M8666" t="s">
        <v>27</v>
      </c>
      <c r="N8666" t="s">
        <v>34</v>
      </c>
      <c r="O8666" s="7">
        <v>40936</v>
      </c>
      <c r="P8666" s="7">
        <v>40936</v>
      </c>
      <c r="Q8666" t="s">
        <v>36</v>
      </c>
      <c r="R8666" s="7">
        <v>45688</v>
      </c>
      <c r="S8666" s="8">
        <f t="shared" si="599"/>
        <v>125.17260273972603</v>
      </c>
      <c r="T8666" t="str">
        <f t="shared" si="598"/>
        <v>65+</v>
      </c>
      <c r="U8666" s="7">
        <v>40936</v>
      </c>
      <c r="V8666">
        <f t="shared" si="600"/>
        <v>0</v>
      </c>
    </row>
    <row r="8667" spans="1:22">
      <c r="A8667">
        <v>136259</v>
      </c>
      <c r="B8667" t="s">
        <v>17</v>
      </c>
      <c r="C8667" t="s">
        <v>18</v>
      </c>
      <c r="D8667" t="s">
        <v>19</v>
      </c>
      <c r="H8667" t="s">
        <v>19</v>
      </c>
      <c r="J8667" t="s">
        <v>20</v>
      </c>
      <c r="K8667" s="7">
        <v>34787</v>
      </c>
      <c r="L8667" t="s">
        <v>33</v>
      </c>
      <c r="M8667" t="s">
        <v>22</v>
      </c>
      <c r="N8667" t="s">
        <v>36</v>
      </c>
      <c r="O8667" s="7">
        <v>43719</v>
      </c>
      <c r="P8667" s="7">
        <v>43808</v>
      </c>
      <c r="Q8667" t="s">
        <v>24</v>
      </c>
      <c r="R8667" s="7">
        <v>45688</v>
      </c>
      <c r="S8667" s="8">
        <f t="shared" si="599"/>
        <v>29.865753424657534</v>
      </c>
      <c r="T8667" t="str">
        <f t="shared" si="598"/>
        <v>25-35</v>
      </c>
      <c r="U8667" s="7">
        <v>43808</v>
      </c>
      <c r="V8667">
        <f t="shared" si="600"/>
        <v>64</v>
      </c>
    </row>
    <row r="8668" spans="1:22">
      <c r="A8668">
        <v>167218</v>
      </c>
      <c r="B8668" t="s">
        <v>17</v>
      </c>
      <c r="C8668" t="s">
        <v>25</v>
      </c>
      <c r="D8668" t="s">
        <v>19</v>
      </c>
      <c r="H8668" t="s">
        <v>19</v>
      </c>
      <c r="J8668" t="s">
        <v>30</v>
      </c>
      <c r="K8668" s="7">
        <v>39756</v>
      </c>
      <c r="L8668" t="s">
        <v>72</v>
      </c>
      <c r="M8668" t="s">
        <v>22</v>
      </c>
      <c r="N8668" t="s">
        <v>23</v>
      </c>
      <c r="O8668" s="7">
        <v>45402</v>
      </c>
      <c r="P8668" s="7" t="s">
        <v>29</v>
      </c>
      <c r="Q8668" t="s">
        <v>330</v>
      </c>
      <c r="R8668" s="7">
        <v>45688</v>
      </c>
      <c r="S8668" s="8">
        <f t="shared" si="599"/>
        <v>16.252054794520546</v>
      </c>
      <c r="T8668" t="str">
        <f t="shared" si="598"/>
        <v>16-25</v>
      </c>
      <c r="U8668" s="7">
        <f>R8668</f>
        <v>45688</v>
      </c>
      <c r="V8668">
        <f t="shared" si="600"/>
        <v>205</v>
      </c>
    </row>
    <row r="8669" spans="1:22">
      <c r="A8669">
        <v>109603</v>
      </c>
      <c r="B8669" t="s">
        <v>17</v>
      </c>
      <c r="C8669" t="s">
        <v>18</v>
      </c>
      <c r="D8669" t="s">
        <v>46</v>
      </c>
      <c r="E8669" t="s">
        <v>534</v>
      </c>
      <c r="F8669" t="s">
        <v>153</v>
      </c>
      <c r="G8669" t="s">
        <v>193</v>
      </c>
      <c r="H8669" t="s">
        <v>19</v>
      </c>
      <c r="J8669" t="s">
        <v>20</v>
      </c>
      <c r="K8669" s="7">
        <v>15572</v>
      </c>
      <c r="L8669" t="s">
        <v>126</v>
      </c>
      <c r="M8669" t="s">
        <v>52</v>
      </c>
      <c r="N8669" t="s">
        <v>32</v>
      </c>
      <c r="O8669" s="7">
        <v>41927</v>
      </c>
      <c r="P8669" s="7">
        <v>45460</v>
      </c>
      <c r="Q8669" t="s">
        <v>24</v>
      </c>
      <c r="R8669" s="7">
        <v>45688</v>
      </c>
      <c r="S8669" s="8">
        <f t="shared" si="599"/>
        <v>82.509589041095893</v>
      </c>
      <c r="T8669" t="str">
        <f t="shared" si="598"/>
        <v>65+</v>
      </c>
      <c r="U8669" s="7">
        <v>45460</v>
      </c>
      <c r="V8669">
        <f t="shared" si="600"/>
        <v>2524</v>
      </c>
    </row>
    <row r="8670" spans="1:22">
      <c r="A8670">
        <v>137163</v>
      </c>
      <c r="B8670" t="s">
        <v>17</v>
      </c>
      <c r="C8670" t="s">
        <v>18</v>
      </c>
      <c r="D8670" t="s">
        <v>19</v>
      </c>
      <c r="H8670" t="s">
        <v>19</v>
      </c>
      <c r="J8670" t="s">
        <v>20</v>
      </c>
      <c r="K8670" s="7">
        <v>37532</v>
      </c>
      <c r="L8670" t="s">
        <v>48</v>
      </c>
      <c r="M8670" t="s">
        <v>27</v>
      </c>
      <c r="N8670" t="s">
        <v>28</v>
      </c>
      <c r="O8670" s="7">
        <v>43715</v>
      </c>
      <c r="P8670" s="7">
        <v>44433</v>
      </c>
      <c r="Q8670" t="s">
        <v>24</v>
      </c>
      <c r="R8670" s="7">
        <v>45688</v>
      </c>
      <c r="S8670" s="8">
        <f t="shared" si="599"/>
        <v>22.345205479452055</v>
      </c>
      <c r="T8670" t="str">
        <f t="shared" si="598"/>
        <v>16-25</v>
      </c>
      <c r="U8670" s="7">
        <v>44433</v>
      </c>
      <c r="V8670">
        <f t="shared" si="600"/>
        <v>513</v>
      </c>
    </row>
    <row r="8671" spans="1:22">
      <c r="A8671">
        <v>116224</v>
      </c>
      <c r="B8671" t="s">
        <v>17</v>
      </c>
      <c r="C8671" t="s">
        <v>18</v>
      </c>
      <c r="D8671" t="s">
        <v>19</v>
      </c>
      <c r="H8671" t="s">
        <v>19</v>
      </c>
      <c r="J8671" t="s">
        <v>20</v>
      </c>
      <c r="K8671" s="7">
        <v>36677</v>
      </c>
      <c r="L8671" t="s">
        <v>92</v>
      </c>
      <c r="M8671" t="s">
        <v>22</v>
      </c>
      <c r="N8671" t="s">
        <v>28</v>
      </c>
      <c r="O8671" s="7">
        <v>42418</v>
      </c>
      <c r="P8671" s="7">
        <v>42845</v>
      </c>
      <c r="Q8671" t="s">
        <v>24</v>
      </c>
      <c r="R8671" s="7">
        <v>45688</v>
      </c>
      <c r="S8671" s="8">
        <f t="shared" si="599"/>
        <v>24.687671232876713</v>
      </c>
      <c r="T8671" t="str">
        <f t="shared" si="598"/>
        <v>16-25</v>
      </c>
      <c r="U8671" s="7">
        <v>42845</v>
      </c>
      <c r="V8671">
        <f t="shared" si="600"/>
        <v>306</v>
      </c>
    </row>
    <row r="8672" spans="1:22">
      <c r="A8672">
        <v>116225</v>
      </c>
      <c r="B8672" t="s">
        <v>17</v>
      </c>
      <c r="C8672" t="s">
        <v>18</v>
      </c>
      <c r="D8672" t="s">
        <v>19</v>
      </c>
      <c r="H8672" t="s">
        <v>19</v>
      </c>
      <c r="J8672" t="s">
        <v>20</v>
      </c>
      <c r="K8672" s="7">
        <v>36677</v>
      </c>
      <c r="L8672" t="s">
        <v>92</v>
      </c>
      <c r="M8672" t="s">
        <v>22</v>
      </c>
      <c r="N8672" t="s">
        <v>28</v>
      </c>
      <c r="O8672" s="7">
        <v>42418</v>
      </c>
      <c r="P8672" s="7">
        <v>42845</v>
      </c>
      <c r="Q8672" t="s">
        <v>24</v>
      </c>
      <c r="R8672" s="7">
        <v>45688</v>
      </c>
      <c r="S8672" s="8">
        <f t="shared" si="599"/>
        <v>24.687671232876713</v>
      </c>
      <c r="T8672" t="str">
        <f t="shared" si="598"/>
        <v>16-25</v>
      </c>
      <c r="U8672" s="7">
        <v>42845</v>
      </c>
      <c r="V8672">
        <f t="shared" si="600"/>
        <v>306</v>
      </c>
    </row>
    <row r="8673" spans="1:22">
      <c r="A8673">
        <v>165987</v>
      </c>
      <c r="B8673" t="s">
        <v>17</v>
      </c>
      <c r="C8673" t="s">
        <v>18</v>
      </c>
      <c r="D8673" t="s">
        <v>19</v>
      </c>
      <c r="H8673" t="s">
        <v>19</v>
      </c>
      <c r="J8673" t="s">
        <v>20</v>
      </c>
      <c r="K8673" s="7">
        <v>40229</v>
      </c>
      <c r="L8673" t="s">
        <v>293</v>
      </c>
      <c r="M8673" t="s">
        <v>57</v>
      </c>
      <c r="N8673" t="s">
        <v>34</v>
      </c>
      <c r="O8673" s="7" t="s">
        <v>36</v>
      </c>
      <c r="P8673" s="7" t="s">
        <v>36</v>
      </c>
      <c r="Q8673" t="s">
        <v>36</v>
      </c>
      <c r="R8673" s="7">
        <v>45688</v>
      </c>
      <c r="S8673" s="8">
        <f t="shared" si="599"/>
        <v>14.956164383561644</v>
      </c>
      <c r="T8673" t="str">
        <f t="shared" si="598"/>
        <v/>
      </c>
      <c r="U8673" s="7" t="s">
        <v>36</v>
      </c>
      <c r="V8673" t="str">
        <f t="shared" si="600"/>
        <v/>
      </c>
    </row>
    <row r="8674" spans="1:22">
      <c r="A8674">
        <v>101541</v>
      </c>
      <c r="B8674" t="s">
        <v>17</v>
      </c>
      <c r="C8674" t="s">
        <v>18</v>
      </c>
      <c r="D8674" t="s">
        <v>19</v>
      </c>
      <c r="H8674" t="s">
        <v>19</v>
      </c>
      <c r="J8674" t="s">
        <v>20</v>
      </c>
      <c r="K8674" s="7">
        <v>35454</v>
      </c>
      <c r="L8674" t="s">
        <v>21</v>
      </c>
      <c r="M8674" t="s">
        <v>22</v>
      </c>
      <c r="N8674" t="s">
        <v>32</v>
      </c>
      <c r="O8674" s="7">
        <v>41211</v>
      </c>
      <c r="P8674" s="7">
        <v>42004</v>
      </c>
      <c r="Q8674" t="s">
        <v>24</v>
      </c>
      <c r="R8674" s="7">
        <v>45688</v>
      </c>
      <c r="S8674" s="8">
        <f t="shared" si="599"/>
        <v>28.038356164383561</v>
      </c>
      <c r="T8674" t="str">
        <f t="shared" si="598"/>
        <v>25-35</v>
      </c>
      <c r="U8674" s="7">
        <v>42004</v>
      </c>
      <c r="V8674">
        <f t="shared" si="600"/>
        <v>568</v>
      </c>
    </row>
    <row r="8675" spans="1:22">
      <c r="A8675">
        <v>134257</v>
      </c>
      <c r="B8675" t="s">
        <v>17</v>
      </c>
      <c r="C8675" t="s">
        <v>18</v>
      </c>
      <c r="D8675" t="s">
        <v>19</v>
      </c>
      <c r="H8675" t="s">
        <v>19</v>
      </c>
      <c r="J8675" t="s">
        <v>20</v>
      </c>
      <c r="K8675" s="7">
        <v>25403</v>
      </c>
      <c r="L8675" t="s">
        <v>35</v>
      </c>
      <c r="M8675" t="s">
        <v>27</v>
      </c>
      <c r="N8675" t="s">
        <v>28</v>
      </c>
      <c r="O8675" s="7" t="s">
        <v>36</v>
      </c>
      <c r="P8675" s="7" t="s">
        <v>36</v>
      </c>
      <c r="Q8675" t="s">
        <v>36</v>
      </c>
      <c r="R8675" s="7">
        <v>45688</v>
      </c>
      <c r="S8675" s="8">
        <f t="shared" si="599"/>
        <v>55.575342465753423</v>
      </c>
      <c r="T8675" t="str">
        <f t="shared" si="598"/>
        <v>55-65</v>
      </c>
      <c r="U8675" s="7" t="s">
        <v>36</v>
      </c>
      <c r="V8675" t="str">
        <f t="shared" si="600"/>
        <v/>
      </c>
    </row>
    <row r="8676" spans="1:22">
      <c r="A8676">
        <v>146530</v>
      </c>
      <c r="B8676" t="s">
        <v>17</v>
      </c>
      <c r="C8676" t="s">
        <v>18</v>
      </c>
      <c r="D8676" t="s">
        <v>19</v>
      </c>
      <c r="H8676" t="s">
        <v>19</v>
      </c>
      <c r="J8676" t="s">
        <v>20</v>
      </c>
      <c r="K8676" s="7">
        <v>33823</v>
      </c>
      <c r="L8676" t="s">
        <v>54</v>
      </c>
      <c r="M8676" t="s">
        <v>27</v>
      </c>
      <c r="N8676" t="s">
        <v>28</v>
      </c>
      <c r="O8676" s="7" t="s">
        <v>36</v>
      </c>
      <c r="P8676" s="7" t="s">
        <v>36</v>
      </c>
      <c r="Q8676" t="s">
        <v>36</v>
      </c>
      <c r="R8676" s="7">
        <v>45688</v>
      </c>
      <c r="S8676" s="8">
        <f t="shared" si="599"/>
        <v>32.506849315068493</v>
      </c>
      <c r="T8676" t="str">
        <f t="shared" si="598"/>
        <v>25-35</v>
      </c>
      <c r="U8676" s="7" t="s">
        <v>36</v>
      </c>
      <c r="V8676" t="str">
        <f t="shared" si="600"/>
        <v/>
      </c>
    </row>
    <row r="8677" spans="1:22">
      <c r="A8677">
        <v>157846</v>
      </c>
      <c r="B8677" t="s">
        <v>17</v>
      </c>
      <c r="C8677" t="s">
        <v>18</v>
      </c>
      <c r="D8677" t="s">
        <v>19</v>
      </c>
      <c r="H8677" t="s">
        <v>19</v>
      </c>
      <c r="J8677" t="s">
        <v>20</v>
      </c>
      <c r="K8677" s="7">
        <v>37690</v>
      </c>
      <c r="L8677" t="s">
        <v>26</v>
      </c>
      <c r="M8677" t="s">
        <v>27</v>
      </c>
      <c r="N8677" t="s">
        <v>28</v>
      </c>
      <c r="O8677" s="7" t="s">
        <v>36</v>
      </c>
      <c r="P8677" s="7" t="s">
        <v>36</v>
      </c>
      <c r="Q8677" t="s">
        <v>36</v>
      </c>
      <c r="R8677" s="7">
        <v>45688</v>
      </c>
      <c r="S8677" s="8">
        <f t="shared" si="599"/>
        <v>21.912328767123288</v>
      </c>
      <c r="T8677" t="str">
        <f t="shared" si="598"/>
        <v>16-25</v>
      </c>
      <c r="U8677" s="7" t="s">
        <v>36</v>
      </c>
      <c r="V8677" t="str">
        <f t="shared" si="600"/>
        <v/>
      </c>
    </row>
    <row r="8678" spans="1:22">
      <c r="A8678">
        <v>104350</v>
      </c>
      <c r="B8678" t="s">
        <v>17</v>
      </c>
      <c r="C8678" t="s">
        <v>18</v>
      </c>
      <c r="D8678" t="s">
        <v>19</v>
      </c>
      <c r="H8678" t="s">
        <v>19</v>
      </c>
      <c r="J8678" t="s">
        <v>20</v>
      </c>
      <c r="K8678" s="7">
        <v>34645</v>
      </c>
      <c r="L8678" t="s">
        <v>35</v>
      </c>
      <c r="M8678" t="s">
        <v>27</v>
      </c>
      <c r="N8678" t="s">
        <v>28</v>
      </c>
      <c r="O8678" s="7">
        <v>41676</v>
      </c>
      <c r="P8678" s="7">
        <v>42019</v>
      </c>
      <c r="Q8678" t="s">
        <v>36</v>
      </c>
      <c r="R8678" s="7">
        <v>45688</v>
      </c>
      <c r="S8678" s="8">
        <f t="shared" si="599"/>
        <v>30.254794520547946</v>
      </c>
      <c r="T8678" t="str">
        <f t="shared" si="598"/>
        <v>25-35</v>
      </c>
      <c r="U8678" s="7">
        <v>42019</v>
      </c>
      <c r="V8678">
        <f t="shared" si="600"/>
        <v>246</v>
      </c>
    </row>
    <row r="8679" spans="1:22">
      <c r="A8679">
        <v>95106</v>
      </c>
      <c r="B8679" t="s">
        <v>17</v>
      </c>
      <c r="C8679" t="s">
        <v>18</v>
      </c>
      <c r="D8679" t="s">
        <v>19</v>
      </c>
      <c r="H8679" t="s">
        <v>46</v>
      </c>
      <c r="I8679" t="s">
        <v>47</v>
      </c>
      <c r="J8679" t="s">
        <v>20</v>
      </c>
      <c r="K8679" s="7">
        <v>15941</v>
      </c>
      <c r="L8679" t="s">
        <v>74</v>
      </c>
      <c r="M8679" t="s">
        <v>22</v>
      </c>
      <c r="N8679" t="s">
        <v>32</v>
      </c>
      <c r="O8679" s="7">
        <v>41029</v>
      </c>
      <c r="P8679" s="7">
        <v>42844</v>
      </c>
      <c r="Q8679" t="s">
        <v>24</v>
      </c>
      <c r="R8679" s="7">
        <v>45688</v>
      </c>
      <c r="S8679" s="8">
        <f t="shared" si="599"/>
        <v>81.498630136986307</v>
      </c>
      <c r="T8679" t="str">
        <f t="shared" si="598"/>
        <v>65+</v>
      </c>
      <c r="U8679" s="7">
        <v>42844</v>
      </c>
      <c r="V8679">
        <f t="shared" si="600"/>
        <v>1298</v>
      </c>
    </row>
    <row r="8680" spans="1:22">
      <c r="A8680">
        <v>106757</v>
      </c>
      <c r="B8680" t="s">
        <v>17</v>
      </c>
      <c r="C8680" t="s">
        <v>18</v>
      </c>
      <c r="D8680" t="s">
        <v>19</v>
      </c>
      <c r="H8680" t="s">
        <v>19</v>
      </c>
      <c r="J8680" t="s">
        <v>30</v>
      </c>
      <c r="K8680" s="7">
        <v>33727</v>
      </c>
      <c r="L8680" t="s">
        <v>72</v>
      </c>
      <c r="M8680" t="s">
        <v>22</v>
      </c>
      <c r="N8680" t="s">
        <v>32</v>
      </c>
      <c r="O8680" s="7">
        <v>41646</v>
      </c>
      <c r="P8680" s="7">
        <v>41699</v>
      </c>
      <c r="Q8680" t="s">
        <v>36</v>
      </c>
      <c r="R8680" s="7">
        <v>45688</v>
      </c>
      <c r="S8680" s="8">
        <f t="shared" si="599"/>
        <v>32.769863013698632</v>
      </c>
      <c r="T8680" t="str">
        <f t="shared" si="598"/>
        <v>25-35</v>
      </c>
      <c r="U8680" s="7">
        <v>41699</v>
      </c>
      <c r="V8680">
        <f t="shared" si="600"/>
        <v>39</v>
      </c>
    </row>
    <row r="8681" spans="1:22">
      <c r="A8681">
        <v>106869</v>
      </c>
      <c r="B8681" t="s">
        <v>17</v>
      </c>
      <c r="C8681" t="s">
        <v>18</v>
      </c>
      <c r="D8681" t="s">
        <v>19</v>
      </c>
      <c r="H8681" t="s">
        <v>19</v>
      </c>
      <c r="J8681" t="s">
        <v>30</v>
      </c>
      <c r="K8681" s="7">
        <v>30106</v>
      </c>
      <c r="L8681" t="s">
        <v>42</v>
      </c>
      <c r="M8681" t="s">
        <v>22</v>
      </c>
      <c r="N8681" t="s">
        <v>32</v>
      </c>
      <c r="O8681" s="7">
        <v>41653</v>
      </c>
      <c r="P8681" s="7">
        <v>41841</v>
      </c>
      <c r="Q8681" t="s">
        <v>36</v>
      </c>
      <c r="R8681" s="7">
        <v>45688</v>
      </c>
      <c r="S8681" s="8">
        <f t="shared" si="599"/>
        <v>42.69041095890411</v>
      </c>
      <c r="T8681" t="str">
        <f t="shared" si="598"/>
        <v>35-45</v>
      </c>
      <c r="U8681" s="7">
        <v>41841</v>
      </c>
      <c r="V8681">
        <f t="shared" si="600"/>
        <v>135</v>
      </c>
    </row>
    <row r="8682" spans="1:22">
      <c r="A8682">
        <v>82694</v>
      </c>
      <c r="B8682" t="s">
        <v>17</v>
      </c>
      <c r="C8682" t="s">
        <v>18</v>
      </c>
      <c r="D8682" t="s">
        <v>19</v>
      </c>
      <c r="H8682" t="s">
        <v>19</v>
      </c>
      <c r="J8682" t="s">
        <v>30</v>
      </c>
      <c r="L8682" t="s">
        <v>101</v>
      </c>
      <c r="M8682" t="s">
        <v>22</v>
      </c>
      <c r="N8682" t="s">
        <v>43</v>
      </c>
      <c r="O8682" s="7">
        <v>41134</v>
      </c>
      <c r="P8682" s="7">
        <v>41134</v>
      </c>
      <c r="Q8682" t="s">
        <v>36</v>
      </c>
      <c r="R8682" s="7">
        <v>45688</v>
      </c>
      <c r="S8682" s="8">
        <f t="shared" si="599"/>
        <v>125.17260273972603</v>
      </c>
      <c r="T8682" t="str">
        <f t="shared" si="598"/>
        <v>65+</v>
      </c>
      <c r="U8682" s="7">
        <v>41134</v>
      </c>
      <c r="V8682">
        <f t="shared" si="600"/>
        <v>1</v>
      </c>
    </row>
    <row r="8683" spans="1:22">
      <c r="A8683">
        <v>110649</v>
      </c>
      <c r="B8683" t="s">
        <v>17</v>
      </c>
      <c r="C8683" t="s">
        <v>18</v>
      </c>
      <c r="D8683" t="s">
        <v>19</v>
      </c>
      <c r="H8683" t="s">
        <v>19</v>
      </c>
      <c r="J8683" t="s">
        <v>30</v>
      </c>
      <c r="K8683" s="7">
        <v>36832</v>
      </c>
      <c r="L8683" t="s">
        <v>53</v>
      </c>
      <c r="M8683" t="s">
        <v>22</v>
      </c>
      <c r="N8683" t="s">
        <v>34</v>
      </c>
      <c r="O8683" s="7">
        <v>42021</v>
      </c>
      <c r="P8683" s="7">
        <v>42195</v>
      </c>
      <c r="Q8683" t="s">
        <v>24</v>
      </c>
      <c r="R8683" s="7">
        <v>45688</v>
      </c>
      <c r="S8683" s="8">
        <f t="shared" si="599"/>
        <v>24.263013698630136</v>
      </c>
      <c r="T8683" t="str">
        <f t="shared" si="598"/>
        <v>16-25</v>
      </c>
      <c r="U8683" s="7">
        <v>42195</v>
      </c>
      <c r="V8683">
        <f t="shared" si="600"/>
        <v>125</v>
      </c>
    </row>
    <row r="8684" spans="1:22">
      <c r="A8684">
        <v>121141</v>
      </c>
      <c r="B8684" t="s">
        <v>17</v>
      </c>
      <c r="C8684" t="s">
        <v>18</v>
      </c>
      <c r="D8684" t="s">
        <v>19</v>
      </c>
      <c r="H8684" t="s">
        <v>19</v>
      </c>
      <c r="J8684" t="s">
        <v>20</v>
      </c>
      <c r="K8684" s="7">
        <v>15882</v>
      </c>
      <c r="L8684" t="s">
        <v>98</v>
      </c>
      <c r="M8684" t="s">
        <v>22</v>
      </c>
      <c r="N8684" t="s">
        <v>34</v>
      </c>
      <c r="O8684" s="7">
        <v>42741</v>
      </c>
      <c r="P8684" s="7">
        <v>44767</v>
      </c>
      <c r="Q8684" t="s">
        <v>24</v>
      </c>
      <c r="R8684" s="7">
        <v>45688</v>
      </c>
      <c r="S8684" s="8">
        <f t="shared" si="599"/>
        <v>81.660273972602738</v>
      </c>
      <c r="T8684" t="str">
        <f t="shared" si="598"/>
        <v>65+</v>
      </c>
      <c r="U8684" s="7">
        <v>44767</v>
      </c>
      <c r="V8684">
        <f t="shared" si="600"/>
        <v>1447</v>
      </c>
    </row>
    <row r="8685" spans="1:22">
      <c r="A8685">
        <v>153706</v>
      </c>
      <c r="B8685" t="s">
        <v>17</v>
      </c>
      <c r="C8685" t="s">
        <v>18</v>
      </c>
      <c r="D8685" t="s">
        <v>19</v>
      </c>
      <c r="H8685" t="s">
        <v>19</v>
      </c>
      <c r="J8685" t="s">
        <v>20</v>
      </c>
      <c r="K8685" s="7">
        <v>36693</v>
      </c>
      <c r="L8685" t="s">
        <v>48</v>
      </c>
      <c r="M8685" t="s">
        <v>27</v>
      </c>
      <c r="N8685" t="s">
        <v>28</v>
      </c>
      <c r="O8685" s="7" t="s">
        <v>36</v>
      </c>
      <c r="P8685" s="7" t="s">
        <v>36</v>
      </c>
      <c r="Q8685" t="s">
        <v>36</v>
      </c>
      <c r="R8685" s="7">
        <v>45688</v>
      </c>
      <c r="S8685" s="8">
        <f t="shared" si="599"/>
        <v>24.643835616438356</v>
      </c>
      <c r="T8685" t="str">
        <f t="shared" si="598"/>
        <v>16-25</v>
      </c>
      <c r="U8685" s="7" t="s">
        <v>36</v>
      </c>
      <c r="V8685" t="str">
        <f t="shared" si="600"/>
        <v/>
      </c>
    </row>
    <row r="8686" spans="1:22">
      <c r="A8686">
        <v>154138</v>
      </c>
      <c r="B8686" t="s">
        <v>17</v>
      </c>
      <c r="C8686" t="s">
        <v>18</v>
      </c>
      <c r="D8686" t="s">
        <v>19</v>
      </c>
      <c r="H8686" t="s">
        <v>19</v>
      </c>
      <c r="J8686" t="s">
        <v>20</v>
      </c>
      <c r="K8686" s="7">
        <v>38284</v>
      </c>
      <c r="L8686" t="s">
        <v>35</v>
      </c>
      <c r="M8686" t="s">
        <v>27</v>
      </c>
      <c r="N8686" t="s">
        <v>32</v>
      </c>
      <c r="O8686" s="7" t="s">
        <v>36</v>
      </c>
      <c r="P8686" s="7" t="s">
        <v>36</v>
      </c>
      <c r="Q8686" t="s">
        <v>36</v>
      </c>
      <c r="R8686" s="7">
        <v>45688</v>
      </c>
      <c r="S8686" s="8">
        <f t="shared" si="599"/>
        <v>20.284931506849315</v>
      </c>
      <c r="T8686" t="str">
        <f t="shared" si="598"/>
        <v>16-25</v>
      </c>
      <c r="U8686" s="7" t="s">
        <v>36</v>
      </c>
      <c r="V8686" t="str">
        <f t="shared" si="600"/>
        <v/>
      </c>
    </row>
  </sheetData>
  <autoFilter ref="A1:V8686" xr:uid="{909C1FF4-2346-3746-9F5D-4B83A78D65A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C1C3F-72D6-0C47-8034-1C406A3C8262}">
  <dimension ref="A1:Q8687"/>
  <sheetViews>
    <sheetView topLeftCell="C1" workbookViewId="0">
      <selection activeCell="H14" sqref="H14"/>
    </sheetView>
  </sheetViews>
  <sheetFormatPr defaultColWidth="11" defaultRowHeight="15.75"/>
  <sheetData>
    <row r="1" spans="1:17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>
      <c r="A2" s="34" t="s">
        <v>0</v>
      </c>
      <c r="B2" s="34" t="s">
        <v>1</v>
      </c>
      <c r="C2" s="34" t="s">
        <v>2</v>
      </c>
      <c r="D2" s="34" t="s">
        <v>3</v>
      </c>
      <c r="E2" s="34" t="s">
        <v>4</v>
      </c>
      <c r="F2" s="34" t="s">
        <v>5</v>
      </c>
      <c r="G2" s="34" t="s">
        <v>6</v>
      </c>
      <c r="H2" s="34" t="s">
        <v>7</v>
      </c>
      <c r="I2" s="34" t="s">
        <v>8</v>
      </c>
      <c r="J2" s="34" t="s">
        <v>9</v>
      </c>
      <c r="K2" s="34" t="s">
        <v>10</v>
      </c>
      <c r="L2" s="34" t="s">
        <v>11</v>
      </c>
      <c r="M2" s="34" t="s">
        <v>12</v>
      </c>
      <c r="N2" s="34" t="s">
        <v>13</v>
      </c>
      <c r="O2" s="34" t="s">
        <v>14</v>
      </c>
      <c r="P2" s="34" t="s">
        <v>15</v>
      </c>
      <c r="Q2" s="34" t="s">
        <v>16</v>
      </c>
    </row>
    <row r="3" spans="1:17">
      <c r="A3" s="34">
        <v>105882</v>
      </c>
      <c r="B3" s="34" t="s">
        <v>17</v>
      </c>
      <c r="C3" s="34" t="s">
        <v>18</v>
      </c>
      <c r="D3" s="34" t="s">
        <v>19</v>
      </c>
      <c r="E3" s="34"/>
      <c r="F3" s="34"/>
      <c r="G3" s="34"/>
      <c r="H3" s="34" t="s">
        <v>19</v>
      </c>
      <c r="I3" s="34"/>
      <c r="J3" s="34" t="s">
        <v>20</v>
      </c>
      <c r="K3" s="34">
        <v>23963</v>
      </c>
      <c r="L3" s="34" t="s">
        <v>21</v>
      </c>
      <c r="M3" s="34" t="s">
        <v>22</v>
      </c>
      <c r="N3" s="34" t="s">
        <v>23</v>
      </c>
      <c r="O3" s="34">
        <v>41576</v>
      </c>
      <c r="P3" s="34">
        <v>44664</v>
      </c>
      <c r="Q3" s="34" t="s">
        <v>24</v>
      </c>
    </row>
    <row r="4" spans="1:17">
      <c r="A4" s="34">
        <v>160065</v>
      </c>
      <c r="B4" s="34" t="s">
        <v>17</v>
      </c>
      <c r="C4" s="34" t="s">
        <v>25</v>
      </c>
      <c r="D4" s="34" t="s">
        <v>19</v>
      </c>
      <c r="E4" s="34"/>
      <c r="F4" s="34"/>
      <c r="G4" s="34"/>
      <c r="H4" s="34" t="s">
        <v>19</v>
      </c>
      <c r="I4" s="34"/>
      <c r="J4" s="34" t="s">
        <v>20</v>
      </c>
      <c r="K4" s="34">
        <v>38198</v>
      </c>
      <c r="L4" s="34" t="s">
        <v>26</v>
      </c>
      <c r="M4" s="34" t="s">
        <v>27</v>
      </c>
      <c r="N4" s="34" t="s">
        <v>28</v>
      </c>
      <c r="O4" s="34">
        <v>45002</v>
      </c>
      <c r="P4" s="34"/>
      <c r="Q4" s="34" t="s">
        <v>24</v>
      </c>
    </row>
    <row r="5" spans="1:17">
      <c r="A5" s="34">
        <v>125152</v>
      </c>
      <c r="B5" s="34" t="s">
        <v>17</v>
      </c>
      <c r="C5" s="34" t="s">
        <v>18</v>
      </c>
      <c r="D5" s="34" t="s">
        <v>19</v>
      </c>
      <c r="E5" s="34"/>
      <c r="F5" s="34"/>
      <c r="G5" s="34"/>
      <c r="H5" s="34" t="s">
        <v>19</v>
      </c>
      <c r="I5" s="34"/>
      <c r="J5" s="34" t="s">
        <v>30</v>
      </c>
      <c r="K5" s="34">
        <v>37775</v>
      </c>
      <c r="L5" s="34" t="s">
        <v>31</v>
      </c>
      <c r="M5" s="34" t="s">
        <v>22</v>
      </c>
      <c r="N5" s="34" t="s">
        <v>32</v>
      </c>
      <c r="O5" s="34">
        <v>43043</v>
      </c>
      <c r="P5" s="34">
        <v>43376</v>
      </c>
      <c r="Q5" s="34" t="s">
        <v>24</v>
      </c>
    </row>
    <row r="6" spans="1:17">
      <c r="A6" s="34">
        <v>154834</v>
      </c>
      <c r="B6" s="34" t="s">
        <v>17</v>
      </c>
      <c r="C6" s="34" t="s">
        <v>18</v>
      </c>
      <c r="D6" s="34" t="s">
        <v>19</v>
      </c>
      <c r="E6" s="34"/>
      <c r="F6" s="34"/>
      <c r="G6" s="34"/>
      <c r="H6" s="34" t="s">
        <v>19</v>
      </c>
      <c r="I6" s="34"/>
      <c r="J6" s="34" t="s">
        <v>20</v>
      </c>
      <c r="K6" s="34">
        <v>39628</v>
      </c>
      <c r="L6" s="34" t="s">
        <v>33</v>
      </c>
      <c r="M6" s="34" t="s">
        <v>22</v>
      </c>
      <c r="N6" s="34" t="s">
        <v>34</v>
      </c>
      <c r="O6" s="34">
        <v>44611</v>
      </c>
      <c r="P6" s="34">
        <v>44709</v>
      </c>
      <c r="Q6" s="34" t="s">
        <v>24</v>
      </c>
    </row>
    <row r="7" spans="1:17">
      <c r="A7" s="34">
        <v>124458</v>
      </c>
      <c r="B7" s="34" t="s">
        <v>17</v>
      </c>
      <c r="C7" s="34" t="s">
        <v>18</v>
      </c>
      <c r="D7" s="34" t="s">
        <v>19</v>
      </c>
      <c r="E7" s="34"/>
      <c r="F7" s="34"/>
      <c r="G7" s="34"/>
      <c r="H7" s="34" t="s">
        <v>19</v>
      </c>
      <c r="I7" s="34"/>
      <c r="J7" s="34" t="s">
        <v>20</v>
      </c>
      <c r="K7" s="34">
        <v>36850</v>
      </c>
      <c r="L7" s="34" t="s">
        <v>26</v>
      </c>
      <c r="M7" s="34" t="s">
        <v>27</v>
      </c>
      <c r="N7" s="34" t="s">
        <v>32</v>
      </c>
      <c r="O7" s="34">
        <v>43001</v>
      </c>
      <c r="P7" s="34">
        <v>43313</v>
      </c>
      <c r="Q7" s="34" t="s">
        <v>24</v>
      </c>
    </row>
    <row r="8" spans="1:17">
      <c r="A8" s="34">
        <v>115956</v>
      </c>
      <c r="B8" s="34" t="s">
        <v>17</v>
      </c>
      <c r="C8" s="34" t="s">
        <v>18</v>
      </c>
      <c r="D8" s="34" t="s">
        <v>19</v>
      </c>
      <c r="E8" s="34"/>
      <c r="F8" s="34"/>
      <c r="G8" s="34"/>
      <c r="H8" s="34" t="s">
        <v>19</v>
      </c>
      <c r="I8" s="34"/>
      <c r="J8" s="34" t="s">
        <v>30</v>
      </c>
      <c r="K8" s="34">
        <v>37111</v>
      </c>
      <c r="L8" s="34" t="s">
        <v>26</v>
      </c>
      <c r="M8" s="34" t="s">
        <v>27</v>
      </c>
      <c r="N8" s="34" t="s">
        <v>28</v>
      </c>
      <c r="O8" s="34">
        <v>42294</v>
      </c>
      <c r="P8" s="34">
        <v>43456</v>
      </c>
      <c r="Q8" s="34" t="s">
        <v>24</v>
      </c>
    </row>
    <row r="9" spans="1:17">
      <c r="A9" s="34">
        <v>150455</v>
      </c>
      <c r="B9" s="34" t="s">
        <v>17</v>
      </c>
      <c r="C9" s="34" t="s">
        <v>18</v>
      </c>
      <c r="D9" s="34" t="s">
        <v>19</v>
      </c>
      <c r="E9" s="34"/>
      <c r="F9" s="34"/>
      <c r="G9" s="34"/>
      <c r="H9" s="34" t="s">
        <v>19</v>
      </c>
      <c r="I9" s="34"/>
      <c r="J9" s="34" t="s">
        <v>30</v>
      </c>
      <c r="K9" s="34">
        <v>31584</v>
      </c>
      <c r="L9" s="34" t="s">
        <v>35</v>
      </c>
      <c r="M9" s="34" t="s">
        <v>27</v>
      </c>
      <c r="N9" s="34" t="s">
        <v>23</v>
      </c>
      <c r="O9" s="34" t="s">
        <v>36</v>
      </c>
      <c r="P9" s="34" t="s">
        <v>36</v>
      </c>
      <c r="Q9" s="34" t="s">
        <v>36</v>
      </c>
    </row>
    <row r="10" spans="1:17">
      <c r="A10" s="34">
        <v>122648</v>
      </c>
      <c r="B10" s="34" t="s">
        <v>17</v>
      </c>
      <c r="C10" s="34" t="s">
        <v>18</v>
      </c>
      <c r="D10" s="34" t="s">
        <v>19</v>
      </c>
      <c r="E10" s="34"/>
      <c r="F10" s="34"/>
      <c r="G10" s="34"/>
      <c r="H10" s="34" t="s">
        <v>19</v>
      </c>
      <c r="I10" s="34"/>
      <c r="J10" s="34" t="s">
        <v>20</v>
      </c>
      <c r="K10" s="34">
        <v>37120</v>
      </c>
      <c r="L10" s="34" t="s">
        <v>37</v>
      </c>
      <c r="M10" s="34" t="s">
        <v>27</v>
      </c>
      <c r="N10" s="34" t="s">
        <v>32</v>
      </c>
      <c r="O10" s="34">
        <v>42933</v>
      </c>
      <c r="P10" s="34">
        <v>44831</v>
      </c>
      <c r="Q10" s="34" t="s">
        <v>38</v>
      </c>
    </row>
    <row r="11" spans="1:17">
      <c r="A11" s="34">
        <v>80699</v>
      </c>
      <c r="B11" s="34" t="s">
        <v>17</v>
      </c>
      <c r="C11" s="34" t="s">
        <v>18</v>
      </c>
      <c r="D11" s="34" t="s">
        <v>19</v>
      </c>
      <c r="E11" s="34"/>
      <c r="F11" s="34"/>
      <c r="G11" s="34"/>
      <c r="H11" s="34" t="s">
        <v>19</v>
      </c>
      <c r="I11" s="34"/>
      <c r="J11" s="34" t="s">
        <v>30</v>
      </c>
      <c r="K11" s="34">
        <v>27415</v>
      </c>
      <c r="L11" s="34" t="s">
        <v>39</v>
      </c>
      <c r="M11" s="34" t="s">
        <v>22</v>
      </c>
      <c r="N11" s="34" t="s">
        <v>34</v>
      </c>
      <c r="O11" s="34">
        <v>40483</v>
      </c>
      <c r="P11" s="34">
        <v>42146</v>
      </c>
      <c r="Q11" s="34" t="s">
        <v>24</v>
      </c>
    </row>
    <row r="12" spans="1:17">
      <c r="A12" s="34">
        <v>83932</v>
      </c>
      <c r="B12" s="34" t="s">
        <v>17</v>
      </c>
      <c r="C12" s="34" t="s">
        <v>18</v>
      </c>
      <c r="D12" s="34" t="s">
        <v>19</v>
      </c>
      <c r="E12" s="34"/>
      <c r="F12" s="34"/>
      <c r="G12" s="34"/>
      <c r="H12" s="34" t="s">
        <v>19</v>
      </c>
      <c r="I12" s="34"/>
      <c r="J12" s="34" t="s">
        <v>30</v>
      </c>
      <c r="K12" s="34">
        <v>15346</v>
      </c>
      <c r="L12" s="34" t="s">
        <v>37</v>
      </c>
      <c r="M12" s="34" t="s">
        <v>27</v>
      </c>
      <c r="N12" s="34" t="s">
        <v>32</v>
      </c>
      <c r="O12" s="34">
        <v>40219</v>
      </c>
      <c r="P12" s="34">
        <v>41214</v>
      </c>
      <c r="Q12" s="34" t="s">
        <v>36</v>
      </c>
    </row>
    <row r="13" spans="1:17">
      <c r="A13" s="34">
        <v>80668</v>
      </c>
      <c r="B13" s="34" t="s">
        <v>17</v>
      </c>
      <c r="C13" s="34" t="s">
        <v>18</v>
      </c>
      <c r="D13" s="34" t="s">
        <v>19</v>
      </c>
      <c r="E13" s="34"/>
      <c r="F13" s="34"/>
      <c r="G13" s="34"/>
      <c r="H13" s="34" t="s">
        <v>19</v>
      </c>
      <c r="I13" s="34"/>
      <c r="J13" s="34" t="s">
        <v>20</v>
      </c>
      <c r="K13" s="34">
        <v>19504</v>
      </c>
      <c r="L13" s="34" t="s">
        <v>37</v>
      </c>
      <c r="M13" s="34" t="s">
        <v>27</v>
      </c>
      <c r="N13" s="34" t="s">
        <v>32</v>
      </c>
      <c r="O13" s="34">
        <v>40211</v>
      </c>
      <c r="P13" s="34">
        <v>41215</v>
      </c>
      <c r="Q13" s="34" t="s">
        <v>36</v>
      </c>
    </row>
    <row r="14" spans="1:17">
      <c r="A14" s="34">
        <v>105149</v>
      </c>
      <c r="B14" s="34" t="s">
        <v>17</v>
      </c>
      <c r="C14" s="34" t="s">
        <v>18</v>
      </c>
      <c r="D14" s="34" t="s">
        <v>19</v>
      </c>
      <c r="E14" s="34"/>
      <c r="F14" s="34"/>
      <c r="G14" s="34"/>
      <c r="H14" s="34" t="s">
        <v>19</v>
      </c>
      <c r="I14" s="34"/>
      <c r="J14" s="34" t="s">
        <v>20</v>
      </c>
      <c r="K14" s="34">
        <v>34798</v>
      </c>
      <c r="L14" s="34" t="s">
        <v>39</v>
      </c>
      <c r="M14" s="34" t="s">
        <v>22</v>
      </c>
      <c r="N14" s="34" t="s">
        <v>32</v>
      </c>
      <c r="O14" s="34">
        <v>40730</v>
      </c>
      <c r="P14" s="34">
        <v>42146</v>
      </c>
      <c r="Q14" s="34" t="s">
        <v>24</v>
      </c>
    </row>
    <row r="15" spans="1:17">
      <c r="A15" s="34">
        <v>158161</v>
      </c>
      <c r="B15" s="34" t="s">
        <v>17</v>
      </c>
      <c r="C15" s="34" t="s">
        <v>18</v>
      </c>
      <c r="D15" s="34" t="s">
        <v>19</v>
      </c>
      <c r="E15" s="34"/>
      <c r="F15" s="34"/>
      <c r="G15" s="34"/>
      <c r="H15" s="34" t="s">
        <v>19</v>
      </c>
      <c r="I15" s="34"/>
      <c r="J15" s="34" t="s">
        <v>20</v>
      </c>
      <c r="K15" s="34">
        <v>36945</v>
      </c>
      <c r="L15" s="34" t="s">
        <v>37</v>
      </c>
      <c r="M15" s="34" t="s">
        <v>27</v>
      </c>
      <c r="N15" s="34" t="s">
        <v>28</v>
      </c>
      <c r="O15" s="34" t="s">
        <v>36</v>
      </c>
      <c r="P15" s="34" t="s">
        <v>36</v>
      </c>
      <c r="Q15" s="34" t="s">
        <v>36</v>
      </c>
    </row>
    <row r="16" spans="1:17">
      <c r="A16" s="34">
        <v>156720</v>
      </c>
      <c r="B16" s="34" t="s">
        <v>17</v>
      </c>
      <c r="C16" s="34" t="s">
        <v>25</v>
      </c>
      <c r="D16" s="34" t="s">
        <v>19</v>
      </c>
      <c r="E16" s="34"/>
      <c r="F16" s="34"/>
      <c r="G16" s="34"/>
      <c r="H16" s="34" t="s">
        <v>19</v>
      </c>
      <c r="I16" s="34"/>
      <c r="J16" s="34" t="s">
        <v>20</v>
      </c>
      <c r="K16" s="34">
        <v>38365</v>
      </c>
      <c r="L16" s="34" t="s">
        <v>26</v>
      </c>
      <c r="M16" s="34" t="s">
        <v>27</v>
      </c>
      <c r="N16" s="34" t="s">
        <v>28</v>
      </c>
      <c r="O16" s="34">
        <v>44752</v>
      </c>
      <c r="P16" s="34"/>
      <c r="Q16" s="34" t="s">
        <v>24</v>
      </c>
    </row>
    <row r="17" spans="1:17">
      <c r="A17" s="34">
        <v>112770</v>
      </c>
      <c r="B17" s="34" t="s">
        <v>17</v>
      </c>
      <c r="C17" s="34" t="s">
        <v>18</v>
      </c>
      <c r="D17" s="34" t="s">
        <v>19</v>
      </c>
      <c r="E17" s="34"/>
      <c r="F17" s="34"/>
      <c r="G17" s="34"/>
      <c r="H17" s="34" t="s">
        <v>19</v>
      </c>
      <c r="I17" s="34"/>
      <c r="J17" s="34" t="s">
        <v>30</v>
      </c>
      <c r="K17" s="34">
        <v>35774</v>
      </c>
      <c r="L17" s="34" t="s">
        <v>26</v>
      </c>
      <c r="M17" s="34" t="s">
        <v>27</v>
      </c>
      <c r="N17" s="34" t="s">
        <v>40</v>
      </c>
      <c r="O17" s="34">
        <v>42332</v>
      </c>
      <c r="P17" s="34">
        <v>44657</v>
      </c>
      <c r="Q17" s="34" t="s">
        <v>41</v>
      </c>
    </row>
    <row r="18" spans="1:17">
      <c r="A18" s="34">
        <v>79929</v>
      </c>
      <c r="B18" s="34" t="s">
        <v>17</v>
      </c>
      <c r="C18" s="34" t="s">
        <v>18</v>
      </c>
      <c r="D18" s="34" t="s">
        <v>19</v>
      </c>
      <c r="E18" s="34"/>
      <c r="F18" s="34"/>
      <c r="G18" s="34"/>
      <c r="H18" s="34" t="s">
        <v>19</v>
      </c>
      <c r="I18" s="34"/>
      <c r="J18" s="34" t="s">
        <v>30</v>
      </c>
      <c r="K18" s="34">
        <v>28118</v>
      </c>
      <c r="L18" s="34" t="s">
        <v>37</v>
      </c>
      <c r="M18" s="34" t="s">
        <v>27</v>
      </c>
      <c r="N18" s="34" t="s">
        <v>28</v>
      </c>
      <c r="O18" s="34">
        <v>40679</v>
      </c>
      <c r="P18" s="34">
        <v>41113</v>
      </c>
      <c r="Q18" s="34" t="s">
        <v>36</v>
      </c>
    </row>
    <row r="19" spans="1:17">
      <c r="A19" s="34">
        <v>134965</v>
      </c>
      <c r="B19" s="34" t="s">
        <v>17</v>
      </c>
      <c r="C19" s="34" t="s">
        <v>18</v>
      </c>
      <c r="D19" s="34" t="s">
        <v>19</v>
      </c>
      <c r="E19" s="34"/>
      <c r="F19" s="34"/>
      <c r="G19" s="34"/>
      <c r="H19" s="34" t="s">
        <v>19</v>
      </c>
      <c r="I19" s="34"/>
      <c r="J19" s="34" t="s">
        <v>20</v>
      </c>
      <c r="K19" s="34">
        <v>37207</v>
      </c>
      <c r="L19" s="34" t="s">
        <v>42</v>
      </c>
      <c r="M19" s="34" t="s">
        <v>22</v>
      </c>
      <c r="N19" s="34" t="s">
        <v>43</v>
      </c>
      <c r="O19" s="34">
        <v>43558</v>
      </c>
      <c r="P19" s="34">
        <v>43901</v>
      </c>
      <c r="Q19" s="34" t="s">
        <v>24</v>
      </c>
    </row>
    <row r="20" spans="1:17">
      <c r="A20" s="34">
        <v>135163</v>
      </c>
      <c r="B20" s="34" t="s">
        <v>17</v>
      </c>
      <c r="C20" s="34" t="s">
        <v>18</v>
      </c>
      <c r="D20" s="34" t="s">
        <v>19</v>
      </c>
      <c r="E20" s="34"/>
      <c r="F20" s="34"/>
      <c r="G20" s="34"/>
      <c r="H20" s="34" t="s">
        <v>19</v>
      </c>
      <c r="I20" s="34"/>
      <c r="J20" s="34" t="s">
        <v>20</v>
      </c>
      <c r="K20" s="34">
        <v>37321</v>
      </c>
      <c r="L20" s="34" t="s">
        <v>44</v>
      </c>
      <c r="M20" s="34" t="s">
        <v>27</v>
      </c>
      <c r="N20" s="34" t="s">
        <v>34</v>
      </c>
      <c r="O20" s="34">
        <v>43353</v>
      </c>
      <c r="P20" s="34">
        <v>44432</v>
      </c>
      <c r="Q20" s="34" t="s">
        <v>24</v>
      </c>
    </row>
    <row r="21" spans="1:17">
      <c r="A21" s="34">
        <v>111346</v>
      </c>
      <c r="B21" s="34" t="s">
        <v>17</v>
      </c>
      <c r="C21" s="34" t="s">
        <v>18</v>
      </c>
      <c r="D21" s="34" t="s">
        <v>19</v>
      </c>
      <c r="E21" s="34"/>
      <c r="F21" s="34"/>
      <c r="G21" s="34"/>
      <c r="H21" s="34" t="s">
        <v>19</v>
      </c>
      <c r="I21" s="34"/>
      <c r="J21" s="34" t="s">
        <v>30</v>
      </c>
      <c r="K21" s="34">
        <v>26716</v>
      </c>
      <c r="L21" s="34" t="s">
        <v>45</v>
      </c>
      <c r="M21" s="34" t="s">
        <v>22</v>
      </c>
      <c r="N21" s="34" t="s">
        <v>43</v>
      </c>
      <c r="O21" s="34">
        <v>42089</v>
      </c>
      <c r="P21" s="34">
        <v>42356</v>
      </c>
      <c r="Q21" s="34" t="s">
        <v>24</v>
      </c>
    </row>
    <row r="22" spans="1:17">
      <c r="A22" s="34">
        <v>80700</v>
      </c>
      <c r="B22" s="34" t="s">
        <v>17</v>
      </c>
      <c r="C22" s="34" t="s">
        <v>18</v>
      </c>
      <c r="D22" s="34" t="s">
        <v>19</v>
      </c>
      <c r="E22" s="34"/>
      <c r="F22" s="34"/>
      <c r="G22" s="34"/>
      <c r="H22" s="34" t="s">
        <v>46</v>
      </c>
      <c r="I22" s="34">
        <v>45357</v>
      </c>
      <c r="J22" s="34" t="s">
        <v>20</v>
      </c>
      <c r="K22" s="34">
        <v>12234</v>
      </c>
      <c r="L22" s="34" t="s">
        <v>26</v>
      </c>
      <c r="M22" s="34" t="s">
        <v>27</v>
      </c>
      <c r="N22" s="34" t="s">
        <v>34</v>
      </c>
      <c r="O22" s="34">
        <v>36991</v>
      </c>
      <c r="P22" s="34">
        <v>42719</v>
      </c>
      <c r="Q22" s="34" t="s">
        <v>24</v>
      </c>
    </row>
    <row r="23" spans="1:17">
      <c r="A23" s="34">
        <v>167036</v>
      </c>
      <c r="B23" s="34" t="s">
        <v>17</v>
      </c>
      <c r="C23" s="34" t="s">
        <v>18</v>
      </c>
      <c r="D23" s="34" t="s">
        <v>19</v>
      </c>
      <c r="E23" s="34"/>
      <c r="F23" s="34"/>
      <c r="G23" s="34"/>
      <c r="H23" s="34" t="s">
        <v>19</v>
      </c>
      <c r="I23" s="34"/>
      <c r="J23" s="34" t="s">
        <v>30</v>
      </c>
      <c r="K23" s="34">
        <v>39739</v>
      </c>
      <c r="L23" s="34" t="s">
        <v>48</v>
      </c>
      <c r="M23" s="34" t="s">
        <v>27</v>
      </c>
      <c r="N23" s="34" t="s">
        <v>28</v>
      </c>
      <c r="O23" s="34" t="s">
        <v>36</v>
      </c>
      <c r="P23" s="34" t="s">
        <v>36</v>
      </c>
      <c r="Q23" s="34" t="s">
        <v>36</v>
      </c>
    </row>
    <row r="24" spans="1:17">
      <c r="A24" s="34">
        <v>154178</v>
      </c>
      <c r="B24" s="34" t="s">
        <v>17</v>
      </c>
      <c r="C24" s="34" t="s">
        <v>18</v>
      </c>
      <c r="D24" s="34" t="s">
        <v>19</v>
      </c>
      <c r="E24" s="34"/>
      <c r="F24" s="34"/>
      <c r="G24" s="34"/>
      <c r="H24" s="34" t="s">
        <v>19</v>
      </c>
      <c r="I24" s="34"/>
      <c r="J24" s="34" t="s">
        <v>20</v>
      </c>
      <c r="K24" s="34">
        <v>38131</v>
      </c>
      <c r="L24" s="34" t="s">
        <v>42</v>
      </c>
      <c r="M24" s="34" t="s">
        <v>22</v>
      </c>
      <c r="N24" s="34" t="s">
        <v>32</v>
      </c>
      <c r="O24" s="34" t="s">
        <v>36</v>
      </c>
      <c r="P24" s="34" t="s">
        <v>36</v>
      </c>
      <c r="Q24" s="34" t="s">
        <v>36</v>
      </c>
    </row>
    <row r="25" spans="1:17">
      <c r="A25" s="34">
        <v>109265</v>
      </c>
      <c r="B25" s="34" t="s">
        <v>17</v>
      </c>
      <c r="C25" s="34" t="s">
        <v>18</v>
      </c>
      <c r="D25" s="34" t="s">
        <v>19</v>
      </c>
      <c r="E25" s="34"/>
      <c r="F25" s="34"/>
      <c r="G25" s="34"/>
      <c r="H25" s="34" t="s">
        <v>19</v>
      </c>
      <c r="I25" s="34"/>
      <c r="J25" s="34" t="s">
        <v>20</v>
      </c>
      <c r="K25" s="34"/>
      <c r="L25" s="34" t="s">
        <v>49</v>
      </c>
      <c r="M25" s="34" t="s">
        <v>22</v>
      </c>
      <c r="N25" s="34" t="s">
        <v>32</v>
      </c>
      <c r="O25" s="34">
        <v>42037</v>
      </c>
      <c r="P25" s="34">
        <v>42037</v>
      </c>
      <c r="Q25" s="34" t="s">
        <v>36</v>
      </c>
    </row>
    <row r="26" spans="1:17">
      <c r="A26" s="34">
        <v>95296</v>
      </c>
      <c r="B26" s="34" t="s">
        <v>17</v>
      </c>
      <c r="C26" s="34" t="s">
        <v>18</v>
      </c>
      <c r="D26" s="34" t="s">
        <v>19</v>
      </c>
      <c r="E26" s="34"/>
      <c r="F26" s="34"/>
      <c r="G26" s="34"/>
      <c r="H26" s="34" t="s">
        <v>19</v>
      </c>
      <c r="I26" s="34"/>
      <c r="J26" s="34" t="s">
        <v>20</v>
      </c>
      <c r="K26" s="34"/>
      <c r="L26" s="34" t="s">
        <v>26</v>
      </c>
      <c r="M26" s="34" t="s">
        <v>27</v>
      </c>
      <c r="N26" s="34" t="s">
        <v>32</v>
      </c>
      <c r="O26" s="34">
        <v>41253</v>
      </c>
      <c r="P26" s="34">
        <v>41253</v>
      </c>
      <c r="Q26" s="34" t="s">
        <v>36</v>
      </c>
    </row>
    <row r="27" spans="1:17">
      <c r="A27" s="34">
        <v>80230</v>
      </c>
      <c r="B27" s="34" t="s">
        <v>17</v>
      </c>
      <c r="C27" s="34" t="s">
        <v>18</v>
      </c>
      <c r="D27" s="34" t="s">
        <v>19</v>
      </c>
      <c r="E27" s="34"/>
      <c r="F27" s="34"/>
      <c r="G27" s="34"/>
      <c r="H27" s="34" t="s">
        <v>19</v>
      </c>
      <c r="I27" s="34"/>
      <c r="J27" s="34" t="s">
        <v>20</v>
      </c>
      <c r="K27" s="34"/>
      <c r="L27" s="34" t="s">
        <v>37</v>
      </c>
      <c r="M27" s="34" t="s">
        <v>27</v>
      </c>
      <c r="N27" s="34" t="s">
        <v>32</v>
      </c>
      <c r="O27" s="34">
        <v>1</v>
      </c>
      <c r="P27" s="34">
        <v>1</v>
      </c>
      <c r="Q27" s="34" t="s">
        <v>36</v>
      </c>
    </row>
    <row r="28" spans="1:17">
      <c r="A28" s="34">
        <v>116423</v>
      </c>
      <c r="B28" s="34" t="s">
        <v>17</v>
      </c>
      <c r="C28" s="34" t="s">
        <v>18</v>
      </c>
      <c r="D28" s="34" t="s">
        <v>19</v>
      </c>
      <c r="E28" s="34"/>
      <c r="F28" s="34"/>
      <c r="G28" s="34"/>
      <c r="H28" s="34" t="s">
        <v>19</v>
      </c>
      <c r="I28" s="34"/>
      <c r="J28" s="34" t="s">
        <v>30</v>
      </c>
      <c r="K28" s="34">
        <v>20834</v>
      </c>
      <c r="L28" s="34" t="s">
        <v>50</v>
      </c>
      <c r="M28" s="34" t="s">
        <v>23</v>
      </c>
      <c r="N28" s="34" t="s">
        <v>32</v>
      </c>
      <c r="O28" s="34">
        <v>43102</v>
      </c>
      <c r="P28" s="34">
        <v>43160</v>
      </c>
      <c r="Q28" s="34" t="s">
        <v>24</v>
      </c>
    </row>
    <row r="29" spans="1:17">
      <c r="A29" s="34">
        <v>79974</v>
      </c>
      <c r="B29" s="34" t="s">
        <v>17</v>
      </c>
      <c r="C29" s="34" t="s">
        <v>18</v>
      </c>
      <c r="D29" s="34" t="s">
        <v>19</v>
      </c>
      <c r="E29" s="34"/>
      <c r="F29" s="34"/>
      <c r="G29" s="34"/>
      <c r="H29" s="34" t="s">
        <v>19</v>
      </c>
      <c r="I29" s="34"/>
      <c r="J29" s="34" t="s">
        <v>30</v>
      </c>
      <c r="K29" s="34">
        <v>15346</v>
      </c>
      <c r="L29" s="34" t="s">
        <v>26</v>
      </c>
      <c r="M29" s="34" t="s">
        <v>27</v>
      </c>
      <c r="N29" s="34" t="s">
        <v>32</v>
      </c>
      <c r="O29" s="34">
        <v>40219</v>
      </c>
      <c r="P29" s="34">
        <v>1</v>
      </c>
      <c r="Q29" s="34" t="s">
        <v>36</v>
      </c>
    </row>
    <row r="30" spans="1:17">
      <c r="A30" s="34">
        <v>108437</v>
      </c>
      <c r="B30" s="34" t="s">
        <v>17</v>
      </c>
      <c r="C30" s="34" t="s">
        <v>18</v>
      </c>
      <c r="D30" s="34" t="s">
        <v>19</v>
      </c>
      <c r="E30" s="34"/>
      <c r="F30" s="34"/>
      <c r="G30" s="34"/>
      <c r="H30" s="34" t="s">
        <v>19</v>
      </c>
      <c r="I30" s="34"/>
      <c r="J30" s="34" t="s">
        <v>20</v>
      </c>
      <c r="K30" s="34">
        <v>34324</v>
      </c>
      <c r="L30" s="34" t="s">
        <v>42</v>
      </c>
      <c r="M30" s="34" t="s">
        <v>22</v>
      </c>
      <c r="N30" s="34" t="s">
        <v>32</v>
      </c>
      <c r="O30" s="34">
        <v>41817</v>
      </c>
      <c r="P30" s="34">
        <v>41882</v>
      </c>
      <c r="Q30" s="34" t="s">
        <v>36</v>
      </c>
    </row>
    <row r="31" spans="1:17">
      <c r="A31" s="34">
        <v>94493</v>
      </c>
      <c r="B31" s="34" t="s">
        <v>17</v>
      </c>
      <c r="C31" s="34" t="s">
        <v>18</v>
      </c>
      <c r="D31" s="34" t="s">
        <v>19</v>
      </c>
      <c r="E31" s="34"/>
      <c r="F31" s="34"/>
      <c r="G31" s="34"/>
      <c r="H31" s="34" t="s">
        <v>19</v>
      </c>
      <c r="I31" s="34"/>
      <c r="J31" s="34" t="s">
        <v>20</v>
      </c>
      <c r="K31" s="34">
        <v>35609</v>
      </c>
      <c r="L31" s="34" t="s">
        <v>33</v>
      </c>
      <c r="M31" s="34" t="s">
        <v>22</v>
      </c>
      <c r="N31" s="34" t="s">
        <v>32</v>
      </c>
      <c r="O31" s="34">
        <v>40952</v>
      </c>
      <c r="P31" s="34">
        <v>41152</v>
      </c>
      <c r="Q31" s="34" t="s">
        <v>36</v>
      </c>
    </row>
    <row r="32" spans="1:17">
      <c r="A32" s="34">
        <v>83525</v>
      </c>
      <c r="B32" s="34" t="s">
        <v>17</v>
      </c>
      <c r="C32" s="34" t="s">
        <v>18</v>
      </c>
      <c r="D32" s="34" t="s">
        <v>19</v>
      </c>
      <c r="E32" s="34"/>
      <c r="F32" s="34"/>
      <c r="G32" s="34"/>
      <c r="H32" s="34" t="s">
        <v>19</v>
      </c>
      <c r="I32" s="34"/>
      <c r="J32" s="34" t="s">
        <v>20</v>
      </c>
      <c r="K32" s="34"/>
      <c r="L32" s="34" t="s">
        <v>51</v>
      </c>
      <c r="M32" s="34" t="s">
        <v>52</v>
      </c>
      <c r="N32" s="34" t="s">
        <v>34</v>
      </c>
      <c r="O32" s="34">
        <v>41099</v>
      </c>
      <c r="P32" s="34">
        <v>41099</v>
      </c>
      <c r="Q32" s="34" t="s">
        <v>36</v>
      </c>
    </row>
    <row r="33" spans="1:17">
      <c r="A33" s="34">
        <v>108371</v>
      </c>
      <c r="B33" s="34" t="s">
        <v>17</v>
      </c>
      <c r="C33" s="34" t="s">
        <v>18</v>
      </c>
      <c r="D33" s="34" t="s">
        <v>19</v>
      </c>
      <c r="E33" s="34"/>
      <c r="F33" s="34"/>
      <c r="G33" s="34"/>
      <c r="H33" s="34" t="s">
        <v>19</v>
      </c>
      <c r="I33" s="34"/>
      <c r="J33" s="34" t="s">
        <v>20</v>
      </c>
      <c r="K33" s="34">
        <v>30958</v>
      </c>
      <c r="L33" s="34" t="s">
        <v>53</v>
      </c>
      <c r="M33" s="34" t="s">
        <v>22</v>
      </c>
      <c r="N33" s="34" t="s">
        <v>34</v>
      </c>
      <c r="O33" s="34">
        <v>41761</v>
      </c>
      <c r="P33" s="34">
        <v>42689</v>
      </c>
      <c r="Q33" s="34" t="s">
        <v>24</v>
      </c>
    </row>
    <row r="34" spans="1:17">
      <c r="A34" s="34">
        <v>168232</v>
      </c>
      <c r="B34" s="34" t="s">
        <v>17</v>
      </c>
      <c r="C34" s="34" t="s">
        <v>25</v>
      </c>
      <c r="D34" s="34" t="s">
        <v>19</v>
      </c>
      <c r="E34" s="34"/>
      <c r="F34" s="34"/>
      <c r="G34" s="34"/>
      <c r="H34" s="34" t="s">
        <v>19</v>
      </c>
      <c r="I34" s="34"/>
      <c r="J34" s="34" t="s">
        <v>20</v>
      </c>
      <c r="K34" s="34">
        <v>38339</v>
      </c>
      <c r="L34" s="34" t="s">
        <v>54</v>
      </c>
      <c r="M34" s="34" t="s">
        <v>27</v>
      </c>
      <c r="N34" s="34" t="s">
        <v>34</v>
      </c>
      <c r="O34" s="34">
        <v>45506</v>
      </c>
      <c r="P34" s="34"/>
      <c r="Q34" s="34" t="s">
        <v>55</v>
      </c>
    </row>
    <row r="35" spans="1:17">
      <c r="A35" s="34">
        <v>80701</v>
      </c>
      <c r="B35" s="34" t="s">
        <v>17</v>
      </c>
      <c r="C35" s="34" t="s">
        <v>25</v>
      </c>
      <c r="D35" s="34" t="s">
        <v>19</v>
      </c>
      <c r="E35" s="34"/>
      <c r="F35" s="34"/>
      <c r="G35" s="34"/>
      <c r="H35" s="34" t="s">
        <v>19</v>
      </c>
      <c r="I35" s="34"/>
      <c r="J35" s="34" t="s">
        <v>20</v>
      </c>
      <c r="K35" s="34">
        <v>20953</v>
      </c>
      <c r="L35" s="34" t="s">
        <v>26</v>
      </c>
      <c r="M35" s="34" t="s">
        <v>27</v>
      </c>
      <c r="N35" s="34" t="s">
        <v>34</v>
      </c>
      <c r="O35" s="34">
        <v>36991</v>
      </c>
      <c r="P35" s="34">
        <v>45077</v>
      </c>
      <c r="Q35" s="34" t="s">
        <v>24</v>
      </c>
    </row>
    <row r="36" spans="1:17">
      <c r="A36" s="34">
        <v>108075</v>
      </c>
      <c r="B36" s="34" t="s">
        <v>17</v>
      </c>
      <c r="C36" s="34" t="s">
        <v>18</v>
      </c>
      <c r="D36" s="34" t="s">
        <v>19</v>
      </c>
      <c r="E36" s="34"/>
      <c r="F36" s="34"/>
      <c r="G36" s="34"/>
      <c r="H36" s="34" t="s">
        <v>19</v>
      </c>
      <c r="I36" s="34"/>
      <c r="J36" s="34" t="s">
        <v>20</v>
      </c>
      <c r="K36" s="34">
        <v>35274</v>
      </c>
      <c r="L36" s="34" t="s">
        <v>56</v>
      </c>
      <c r="M36" s="34" t="s">
        <v>57</v>
      </c>
      <c r="N36" s="34" t="s">
        <v>32</v>
      </c>
      <c r="O36" s="34">
        <v>41518</v>
      </c>
      <c r="P36" s="34">
        <v>41887</v>
      </c>
      <c r="Q36" s="34" t="s">
        <v>36</v>
      </c>
    </row>
    <row r="37" spans="1:17">
      <c r="A37" s="34">
        <v>106193</v>
      </c>
      <c r="B37" s="34" t="s">
        <v>17</v>
      </c>
      <c r="C37" s="34" t="s">
        <v>18</v>
      </c>
      <c r="D37" s="34" t="s">
        <v>19</v>
      </c>
      <c r="E37" s="34"/>
      <c r="F37" s="34"/>
      <c r="G37" s="34"/>
      <c r="H37" s="34" t="s">
        <v>19</v>
      </c>
      <c r="I37" s="34"/>
      <c r="J37" s="34" t="s">
        <v>20</v>
      </c>
      <c r="K37" s="34">
        <v>36284</v>
      </c>
      <c r="L37" s="34" t="s">
        <v>56</v>
      </c>
      <c r="M37" s="34" t="s">
        <v>57</v>
      </c>
      <c r="N37" s="34" t="s">
        <v>32</v>
      </c>
      <c r="O37" s="34">
        <v>41573</v>
      </c>
      <c r="P37" s="34">
        <v>42268</v>
      </c>
      <c r="Q37" s="34" t="s">
        <v>24</v>
      </c>
    </row>
    <row r="38" spans="1:17">
      <c r="A38" s="34">
        <v>110068</v>
      </c>
      <c r="B38" s="34" t="s">
        <v>17</v>
      </c>
      <c r="C38" s="34" t="s">
        <v>18</v>
      </c>
      <c r="D38" s="34" t="s">
        <v>19</v>
      </c>
      <c r="E38" s="34"/>
      <c r="F38" s="34"/>
      <c r="G38" s="34"/>
      <c r="H38" s="34" t="s">
        <v>19</v>
      </c>
      <c r="I38" s="34"/>
      <c r="J38" s="34" t="s">
        <v>20</v>
      </c>
      <c r="K38" s="34">
        <v>34798</v>
      </c>
      <c r="L38" s="34" t="s">
        <v>58</v>
      </c>
      <c r="M38" s="34" t="s">
        <v>27</v>
      </c>
      <c r="N38" s="34" t="s">
        <v>34</v>
      </c>
      <c r="O38" s="34">
        <v>42156</v>
      </c>
      <c r="P38" s="34">
        <v>42625</v>
      </c>
      <c r="Q38" s="34" t="s">
        <v>36</v>
      </c>
    </row>
    <row r="39" spans="1:17">
      <c r="A39" s="34">
        <v>81298</v>
      </c>
      <c r="B39" s="34" t="s">
        <v>17</v>
      </c>
      <c r="C39" s="34" t="s">
        <v>25</v>
      </c>
      <c r="D39" s="34" t="s">
        <v>19</v>
      </c>
      <c r="E39" s="34"/>
      <c r="F39" s="34"/>
      <c r="G39" s="34"/>
      <c r="H39" s="34" t="s">
        <v>19</v>
      </c>
      <c r="I39" s="34"/>
      <c r="J39" s="34" t="s">
        <v>30</v>
      </c>
      <c r="K39" s="34">
        <v>17043</v>
      </c>
      <c r="L39" s="34" t="s">
        <v>59</v>
      </c>
      <c r="M39" s="34" t="s">
        <v>27</v>
      </c>
      <c r="N39" s="34" t="s">
        <v>34</v>
      </c>
      <c r="O39" s="34">
        <v>33329</v>
      </c>
      <c r="P39" s="34"/>
      <c r="Q39" s="34" t="s">
        <v>38</v>
      </c>
    </row>
    <row r="40" spans="1:17">
      <c r="A40" s="34">
        <v>166575</v>
      </c>
      <c r="B40" s="34" t="s">
        <v>17</v>
      </c>
      <c r="C40" s="34" t="s">
        <v>25</v>
      </c>
      <c r="D40" s="34" t="s">
        <v>19</v>
      </c>
      <c r="E40" s="34"/>
      <c r="F40" s="34"/>
      <c r="G40" s="34"/>
      <c r="H40" s="34" t="s">
        <v>19</v>
      </c>
      <c r="I40" s="34"/>
      <c r="J40" s="34" t="s">
        <v>30</v>
      </c>
      <c r="K40" s="34">
        <v>23034</v>
      </c>
      <c r="L40" s="34" t="s">
        <v>60</v>
      </c>
      <c r="M40" s="34" t="s">
        <v>27</v>
      </c>
      <c r="N40" s="34" t="s">
        <v>34</v>
      </c>
      <c r="O40" s="34">
        <v>45329</v>
      </c>
      <c r="P40" s="34"/>
      <c r="Q40" s="34" t="s">
        <v>24</v>
      </c>
    </row>
    <row r="41" spans="1:17">
      <c r="A41" s="34">
        <v>94232</v>
      </c>
      <c r="B41" s="34" t="s">
        <v>17</v>
      </c>
      <c r="C41" s="34" t="s">
        <v>18</v>
      </c>
      <c r="D41" s="34" t="s">
        <v>19</v>
      </c>
      <c r="E41" s="34"/>
      <c r="F41" s="34"/>
      <c r="G41" s="34"/>
      <c r="H41" s="34" t="s">
        <v>19</v>
      </c>
      <c r="I41" s="34"/>
      <c r="J41" s="34" t="s">
        <v>30</v>
      </c>
      <c r="K41" s="34">
        <v>34317</v>
      </c>
      <c r="L41" s="34" t="s">
        <v>33</v>
      </c>
      <c r="M41" s="34" t="s">
        <v>22</v>
      </c>
      <c r="N41" s="34" t="s">
        <v>32</v>
      </c>
      <c r="O41" s="34">
        <v>40984</v>
      </c>
      <c r="P41" s="34">
        <v>41006</v>
      </c>
      <c r="Q41" s="34" t="s">
        <v>36</v>
      </c>
    </row>
    <row r="42" spans="1:17">
      <c r="A42" s="34">
        <v>114796</v>
      </c>
      <c r="B42" s="34" t="s">
        <v>17</v>
      </c>
      <c r="C42" s="34" t="s">
        <v>18</v>
      </c>
      <c r="D42" s="34" t="s">
        <v>19</v>
      </c>
      <c r="E42" s="34"/>
      <c r="F42" s="34"/>
      <c r="G42" s="34"/>
      <c r="H42" s="34" t="s">
        <v>19</v>
      </c>
      <c r="I42" s="34"/>
      <c r="J42" s="34" t="s">
        <v>30</v>
      </c>
      <c r="K42" s="34">
        <v>24163</v>
      </c>
      <c r="L42" s="34" t="s">
        <v>61</v>
      </c>
      <c r="M42" s="34" t="s">
        <v>22</v>
      </c>
      <c r="N42" s="34" t="s">
        <v>32</v>
      </c>
      <c r="O42" s="34">
        <v>42515</v>
      </c>
      <c r="P42" s="34">
        <v>42515</v>
      </c>
      <c r="Q42" s="34" t="s">
        <v>24</v>
      </c>
    </row>
    <row r="43" spans="1:17">
      <c r="A43" s="34">
        <v>122079</v>
      </c>
      <c r="B43" s="34" t="s">
        <v>17</v>
      </c>
      <c r="C43" s="34" t="s">
        <v>18</v>
      </c>
      <c r="D43" s="34" t="s">
        <v>46</v>
      </c>
      <c r="E43" s="34">
        <v>44018</v>
      </c>
      <c r="F43" s="34" t="s">
        <v>63</v>
      </c>
      <c r="G43" s="34" t="s">
        <v>64</v>
      </c>
      <c r="H43" s="34" t="s">
        <v>19</v>
      </c>
      <c r="I43" s="34"/>
      <c r="J43" s="34" t="s">
        <v>20</v>
      </c>
      <c r="K43" s="34">
        <v>15243</v>
      </c>
      <c r="L43" s="34" t="s">
        <v>37</v>
      </c>
      <c r="M43" s="34" t="s">
        <v>27</v>
      </c>
      <c r="N43" s="34" t="s">
        <v>34</v>
      </c>
      <c r="O43" s="34">
        <v>42842</v>
      </c>
      <c r="P43" s="34">
        <v>44396</v>
      </c>
      <c r="Q43" s="34" t="s">
        <v>24</v>
      </c>
    </row>
    <row r="44" spans="1:17">
      <c r="A44" s="34">
        <v>22188</v>
      </c>
      <c r="B44" s="34" t="s">
        <v>17</v>
      </c>
      <c r="C44" s="34" t="s">
        <v>18</v>
      </c>
      <c r="D44" s="34" t="s">
        <v>19</v>
      </c>
      <c r="E44" s="34"/>
      <c r="F44" s="34"/>
      <c r="G44" s="34"/>
      <c r="H44" s="34" t="s">
        <v>19</v>
      </c>
      <c r="I44" s="34"/>
      <c r="J44" s="34" t="s">
        <v>20</v>
      </c>
      <c r="K44" s="34"/>
      <c r="L44" s="34" t="s">
        <v>65</v>
      </c>
      <c r="M44" s="34" t="s">
        <v>27</v>
      </c>
      <c r="N44" s="34" t="s">
        <v>32</v>
      </c>
      <c r="O44" s="34">
        <v>1</v>
      </c>
      <c r="P44" s="34">
        <v>1</v>
      </c>
      <c r="Q44" s="34" t="s">
        <v>36</v>
      </c>
    </row>
    <row r="45" spans="1:17">
      <c r="A45" s="34">
        <v>153665</v>
      </c>
      <c r="B45" s="34" t="s">
        <v>17</v>
      </c>
      <c r="C45" s="34" t="s">
        <v>25</v>
      </c>
      <c r="D45" s="34" t="s">
        <v>19</v>
      </c>
      <c r="E45" s="34"/>
      <c r="F45" s="34"/>
      <c r="G45" s="34"/>
      <c r="H45" s="34" t="s">
        <v>19</v>
      </c>
      <c r="I45" s="34"/>
      <c r="J45" s="34" t="s">
        <v>20</v>
      </c>
      <c r="K45" s="34">
        <v>13217</v>
      </c>
      <c r="L45" s="34" t="s">
        <v>66</v>
      </c>
      <c r="M45" s="34" t="s">
        <v>57</v>
      </c>
      <c r="N45" s="34" t="s">
        <v>32</v>
      </c>
      <c r="O45" s="34">
        <v>44520</v>
      </c>
      <c r="P45" s="34"/>
      <c r="Q45" s="34" t="s">
        <v>24</v>
      </c>
    </row>
    <row r="46" spans="1:17">
      <c r="A46" s="34">
        <v>90070</v>
      </c>
      <c r="B46" s="34" t="s">
        <v>17</v>
      </c>
      <c r="C46" s="34" t="s">
        <v>18</v>
      </c>
      <c r="D46" s="34" t="s">
        <v>19</v>
      </c>
      <c r="E46" s="34"/>
      <c r="F46" s="34"/>
      <c r="G46" s="34"/>
      <c r="H46" s="34" t="s">
        <v>19</v>
      </c>
      <c r="I46" s="34"/>
      <c r="J46" s="34" t="s">
        <v>20</v>
      </c>
      <c r="K46" s="34">
        <v>17805</v>
      </c>
      <c r="L46" s="34" t="s">
        <v>26</v>
      </c>
      <c r="M46" s="34" t="s">
        <v>27</v>
      </c>
      <c r="N46" s="34" t="s">
        <v>32</v>
      </c>
      <c r="O46" s="34">
        <v>41682</v>
      </c>
      <c r="P46" s="34">
        <v>44778</v>
      </c>
      <c r="Q46" s="34" t="s">
        <v>24</v>
      </c>
    </row>
    <row r="47" spans="1:17">
      <c r="A47" s="34">
        <v>81324</v>
      </c>
      <c r="B47" s="34" t="s">
        <v>17</v>
      </c>
      <c r="C47" s="34" t="s">
        <v>25</v>
      </c>
      <c r="D47" s="34" t="s">
        <v>19</v>
      </c>
      <c r="E47" s="34"/>
      <c r="F47" s="34"/>
      <c r="G47" s="34"/>
      <c r="H47" s="34" t="s">
        <v>19</v>
      </c>
      <c r="I47" s="34"/>
      <c r="J47" s="34" t="s">
        <v>20</v>
      </c>
      <c r="K47" s="34">
        <v>17714</v>
      </c>
      <c r="L47" s="34" t="s">
        <v>59</v>
      </c>
      <c r="M47" s="34" t="s">
        <v>27</v>
      </c>
      <c r="N47" s="34" t="s">
        <v>34</v>
      </c>
      <c r="O47" s="34">
        <v>33329</v>
      </c>
      <c r="P47" s="34"/>
      <c r="Q47" s="34" t="s">
        <v>24</v>
      </c>
    </row>
    <row r="48" spans="1:17">
      <c r="A48" s="34">
        <v>94925</v>
      </c>
      <c r="B48" s="34" t="s">
        <v>17</v>
      </c>
      <c r="C48" s="34" t="s">
        <v>18</v>
      </c>
      <c r="D48" s="34" t="s">
        <v>19</v>
      </c>
      <c r="E48" s="34"/>
      <c r="F48" s="34"/>
      <c r="G48" s="34"/>
      <c r="H48" s="34" t="s">
        <v>19</v>
      </c>
      <c r="I48" s="34"/>
      <c r="J48" s="34" t="s">
        <v>20</v>
      </c>
      <c r="K48" s="34">
        <v>18960</v>
      </c>
      <c r="L48" s="34" t="s">
        <v>37</v>
      </c>
      <c r="M48" s="34" t="s">
        <v>27</v>
      </c>
      <c r="N48" s="34" t="s">
        <v>34</v>
      </c>
      <c r="O48" s="34">
        <v>41115</v>
      </c>
      <c r="P48" s="34">
        <v>42804</v>
      </c>
      <c r="Q48" s="34" t="s">
        <v>24</v>
      </c>
    </row>
    <row r="49" spans="1:17">
      <c r="A49" s="34">
        <v>119946</v>
      </c>
      <c r="B49" s="34" t="s">
        <v>17</v>
      </c>
      <c r="C49" s="34" t="s">
        <v>25</v>
      </c>
      <c r="D49" s="34" t="s">
        <v>19</v>
      </c>
      <c r="E49" s="34"/>
      <c r="F49" s="34"/>
      <c r="G49" s="34"/>
      <c r="H49" s="34" t="s">
        <v>19</v>
      </c>
      <c r="I49" s="34"/>
      <c r="J49" s="34" t="s">
        <v>30</v>
      </c>
      <c r="K49" s="34">
        <v>24830</v>
      </c>
      <c r="L49" s="34" t="s">
        <v>67</v>
      </c>
      <c r="M49" s="34" t="s">
        <v>22</v>
      </c>
      <c r="N49" s="34" t="s">
        <v>34</v>
      </c>
      <c r="O49" s="34">
        <v>42962</v>
      </c>
      <c r="P49" s="34"/>
      <c r="Q49" s="34" t="s">
        <v>55</v>
      </c>
    </row>
    <row r="50" spans="1:17">
      <c r="A50" s="34">
        <v>134549</v>
      </c>
      <c r="B50" s="34" t="s">
        <v>17</v>
      </c>
      <c r="C50" s="34" t="s">
        <v>18</v>
      </c>
      <c r="D50" s="34" t="s">
        <v>19</v>
      </c>
      <c r="E50" s="34"/>
      <c r="F50" s="34"/>
      <c r="G50" s="34"/>
      <c r="H50" s="34" t="s">
        <v>19</v>
      </c>
      <c r="I50" s="34"/>
      <c r="J50" s="34" t="s">
        <v>20</v>
      </c>
      <c r="K50" s="34">
        <v>37222</v>
      </c>
      <c r="L50" s="34" t="s">
        <v>67</v>
      </c>
      <c r="M50" s="34" t="s">
        <v>22</v>
      </c>
      <c r="N50" s="34" t="s">
        <v>34</v>
      </c>
      <c r="O50" s="34">
        <v>43526</v>
      </c>
      <c r="P50" s="34">
        <v>43570</v>
      </c>
      <c r="Q50" s="34" t="s">
        <v>24</v>
      </c>
    </row>
    <row r="51" spans="1:17">
      <c r="A51" s="34">
        <v>80702</v>
      </c>
      <c r="B51" s="34" t="s">
        <v>17</v>
      </c>
      <c r="C51" s="34" t="s">
        <v>18</v>
      </c>
      <c r="D51" s="34" t="s">
        <v>19</v>
      </c>
      <c r="E51" s="34"/>
      <c r="F51" s="34"/>
      <c r="G51" s="34"/>
      <c r="H51" s="34" t="s">
        <v>19</v>
      </c>
      <c r="I51" s="34"/>
      <c r="J51" s="34" t="s">
        <v>20</v>
      </c>
      <c r="K51" s="34">
        <v>17110</v>
      </c>
      <c r="L51" s="34" t="s">
        <v>67</v>
      </c>
      <c r="M51" s="34" t="s">
        <v>22</v>
      </c>
      <c r="N51" s="34" t="s">
        <v>34</v>
      </c>
      <c r="O51" s="34">
        <v>40060</v>
      </c>
      <c r="P51" s="34">
        <v>43729</v>
      </c>
      <c r="Q51" s="34" t="s">
        <v>24</v>
      </c>
    </row>
    <row r="52" spans="1:17">
      <c r="A52" s="34">
        <v>143382</v>
      </c>
      <c r="B52" s="34" t="s">
        <v>17</v>
      </c>
      <c r="C52" s="34" t="s">
        <v>18</v>
      </c>
      <c r="D52" s="34" t="s">
        <v>19</v>
      </c>
      <c r="E52" s="34"/>
      <c r="F52" s="34"/>
      <c r="G52" s="34"/>
      <c r="H52" s="34" t="s">
        <v>19</v>
      </c>
      <c r="I52" s="34"/>
      <c r="J52" s="34" t="s">
        <v>20</v>
      </c>
      <c r="K52" s="34">
        <v>32031</v>
      </c>
      <c r="L52" s="34" t="s">
        <v>66</v>
      </c>
      <c r="M52" s="34" t="s">
        <v>57</v>
      </c>
      <c r="N52" s="34" t="s">
        <v>34</v>
      </c>
      <c r="O52" s="34">
        <v>43865</v>
      </c>
      <c r="P52" s="34">
        <v>44433</v>
      </c>
      <c r="Q52" s="34" t="s">
        <v>24</v>
      </c>
    </row>
    <row r="53" spans="1:17">
      <c r="A53" s="34">
        <v>105121</v>
      </c>
      <c r="B53" s="34" t="s">
        <v>17</v>
      </c>
      <c r="C53" s="34" t="s">
        <v>18</v>
      </c>
      <c r="D53" s="34" t="s">
        <v>19</v>
      </c>
      <c r="E53" s="34"/>
      <c r="F53" s="34"/>
      <c r="G53" s="34"/>
      <c r="H53" s="34" t="s">
        <v>19</v>
      </c>
      <c r="I53" s="34"/>
      <c r="J53" s="34" t="s">
        <v>20</v>
      </c>
      <c r="K53" s="34">
        <v>33049</v>
      </c>
      <c r="L53" s="34" t="s">
        <v>68</v>
      </c>
      <c r="M53" s="34" t="s">
        <v>52</v>
      </c>
      <c r="N53" s="34" t="s">
        <v>34</v>
      </c>
      <c r="O53" s="34">
        <v>41669</v>
      </c>
      <c r="P53" s="34">
        <v>42081</v>
      </c>
      <c r="Q53" s="34" t="s">
        <v>36</v>
      </c>
    </row>
    <row r="54" spans="1:17">
      <c r="A54" s="34">
        <v>123777</v>
      </c>
      <c r="B54" s="34" t="s">
        <v>17</v>
      </c>
      <c r="C54" s="34" t="s">
        <v>18</v>
      </c>
      <c r="D54" s="34" t="s">
        <v>19</v>
      </c>
      <c r="E54" s="34"/>
      <c r="F54" s="34"/>
      <c r="G54" s="34"/>
      <c r="H54" s="34" t="s">
        <v>19</v>
      </c>
      <c r="I54" s="34"/>
      <c r="J54" s="34" t="s">
        <v>30</v>
      </c>
      <c r="K54" s="34">
        <v>36556</v>
      </c>
      <c r="L54" s="34" t="s">
        <v>48</v>
      </c>
      <c r="M54" s="34" t="s">
        <v>27</v>
      </c>
      <c r="N54" s="34" t="s">
        <v>32</v>
      </c>
      <c r="O54" s="34">
        <v>42952</v>
      </c>
      <c r="P54" s="34">
        <v>43214</v>
      </c>
      <c r="Q54" s="34" t="s">
        <v>24</v>
      </c>
    </row>
    <row r="55" spans="1:17">
      <c r="A55" s="34">
        <v>108343</v>
      </c>
      <c r="B55" s="34" t="s">
        <v>17</v>
      </c>
      <c r="C55" s="34" t="s">
        <v>18</v>
      </c>
      <c r="D55" s="34" t="s">
        <v>19</v>
      </c>
      <c r="E55" s="34"/>
      <c r="F55" s="34"/>
      <c r="G55" s="34"/>
      <c r="H55" s="34" t="s">
        <v>19</v>
      </c>
      <c r="I55" s="34"/>
      <c r="J55" s="34" t="s">
        <v>20</v>
      </c>
      <c r="K55" s="34">
        <v>35649</v>
      </c>
      <c r="L55" s="34" t="s">
        <v>48</v>
      </c>
      <c r="M55" s="34" t="s">
        <v>27</v>
      </c>
      <c r="N55" s="34" t="s">
        <v>32</v>
      </c>
      <c r="O55" s="34" t="s">
        <v>36</v>
      </c>
      <c r="P55" s="34" t="s">
        <v>36</v>
      </c>
      <c r="Q55" s="34" t="s">
        <v>38</v>
      </c>
    </row>
    <row r="56" spans="1:17">
      <c r="A56" s="34">
        <v>167430</v>
      </c>
      <c r="B56" s="34" t="s">
        <v>17</v>
      </c>
      <c r="C56" s="34" t="s">
        <v>18</v>
      </c>
      <c r="D56" s="34" t="s">
        <v>19</v>
      </c>
      <c r="E56" s="34"/>
      <c r="F56" s="34"/>
      <c r="G56" s="34"/>
      <c r="H56" s="34" t="s">
        <v>19</v>
      </c>
      <c r="I56" s="34"/>
      <c r="J56" s="34" t="s">
        <v>20</v>
      </c>
      <c r="K56" s="34">
        <v>36855</v>
      </c>
      <c r="L56" s="34" t="s">
        <v>69</v>
      </c>
      <c r="M56" s="34" t="s">
        <v>27</v>
      </c>
      <c r="N56" s="34" t="s">
        <v>43</v>
      </c>
      <c r="O56" s="34" t="s">
        <v>36</v>
      </c>
      <c r="P56" s="34" t="s">
        <v>36</v>
      </c>
      <c r="Q56" s="34" t="s">
        <v>36</v>
      </c>
    </row>
    <row r="57" spans="1:17">
      <c r="A57" s="34">
        <v>161904</v>
      </c>
      <c r="B57" s="34" t="s">
        <v>17</v>
      </c>
      <c r="C57" s="34" t="s">
        <v>25</v>
      </c>
      <c r="D57" s="34" t="s">
        <v>19</v>
      </c>
      <c r="E57" s="34"/>
      <c r="F57" s="34"/>
      <c r="G57" s="34"/>
      <c r="H57" s="34" t="s">
        <v>19</v>
      </c>
      <c r="I57" s="34"/>
      <c r="J57" s="34" t="s">
        <v>30</v>
      </c>
      <c r="K57" s="34">
        <v>33301</v>
      </c>
      <c r="L57" s="34" t="s">
        <v>70</v>
      </c>
      <c r="M57" s="34" t="s">
        <v>22</v>
      </c>
      <c r="N57" s="34" t="s">
        <v>43</v>
      </c>
      <c r="O57" s="34" t="s">
        <v>36</v>
      </c>
      <c r="P57" s="34" t="s">
        <v>36</v>
      </c>
      <c r="Q57" s="34" t="s">
        <v>41</v>
      </c>
    </row>
    <row r="58" spans="1:17">
      <c r="A58" s="34">
        <v>79697</v>
      </c>
      <c r="B58" s="34" t="s">
        <v>17</v>
      </c>
      <c r="C58" s="34" t="s">
        <v>18</v>
      </c>
      <c r="D58" s="34" t="s">
        <v>19</v>
      </c>
      <c r="E58" s="34"/>
      <c r="F58" s="34"/>
      <c r="G58" s="34"/>
      <c r="H58" s="34" t="s">
        <v>19</v>
      </c>
      <c r="I58" s="34"/>
      <c r="J58" s="34" t="s">
        <v>30</v>
      </c>
      <c r="K58" s="34">
        <v>27891</v>
      </c>
      <c r="L58" s="34" t="s">
        <v>26</v>
      </c>
      <c r="M58" s="34" t="s">
        <v>27</v>
      </c>
      <c r="N58" s="34" t="s">
        <v>32</v>
      </c>
      <c r="O58" s="34">
        <v>40837</v>
      </c>
      <c r="P58" s="34">
        <v>40837</v>
      </c>
      <c r="Q58" s="34" t="s">
        <v>36</v>
      </c>
    </row>
    <row r="59" spans="1:17">
      <c r="A59" s="34">
        <v>168469</v>
      </c>
      <c r="B59" s="34" t="s">
        <v>17</v>
      </c>
      <c r="C59" s="34" t="s">
        <v>71</v>
      </c>
      <c r="D59" s="34" t="s">
        <v>19</v>
      </c>
      <c r="E59" s="34"/>
      <c r="F59" s="34"/>
      <c r="G59" s="34"/>
      <c r="H59" s="34" t="s">
        <v>19</v>
      </c>
      <c r="I59" s="34"/>
      <c r="J59" s="34" t="s">
        <v>20</v>
      </c>
      <c r="K59" s="34">
        <v>39106</v>
      </c>
      <c r="L59" s="34" t="s">
        <v>72</v>
      </c>
      <c r="M59" s="34" t="s">
        <v>22</v>
      </c>
      <c r="N59" s="34" t="s">
        <v>43</v>
      </c>
      <c r="O59" s="34" t="s">
        <v>36</v>
      </c>
      <c r="P59" s="34" t="s">
        <v>36</v>
      </c>
      <c r="Q59" s="34" t="s">
        <v>36</v>
      </c>
    </row>
    <row r="60" spans="1:17">
      <c r="A60" s="34">
        <v>160776</v>
      </c>
      <c r="B60" s="34" t="s">
        <v>17</v>
      </c>
      <c r="C60" s="34" t="s">
        <v>25</v>
      </c>
      <c r="D60" s="34" t="s">
        <v>19</v>
      </c>
      <c r="E60" s="34"/>
      <c r="F60" s="34"/>
      <c r="G60" s="34"/>
      <c r="H60" s="34" t="s">
        <v>19</v>
      </c>
      <c r="I60" s="34"/>
      <c r="J60" s="34" t="s">
        <v>20</v>
      </c>
      <c r="K60" s="34">
        <v>38937</v>
      </c>
      <c r="L60" s="34" t="s">
        <v>26</v>
      </c>
      <c r="M60" s="34" t="s">
        <v>27</v>
      </c>
      <c r="N60" s="34" t="s">
        <v>43</v>
      </c>
      <c r="O60" s="34">
        <v>45045</v>
      </c>
      <c r="P60" s="34"/>
      <c r="Q60" s="34" t="s">
        <v>24</v>
      </c>
    </row>
    <row r="61" spans="1:17">
      <c r="A61" s="34">
        <v>105766</v>
      </c>
      <c r="B61" s="34" t="s">
        <v>17</v>
      </c>
      <c r="C61" s="34" t="s">
        <v>18</v>
      </c>
      <c r="D61" s="34" t="s">
        <v>19</v>
      </c>
      <c r="E61" s="34"/>
      <c r="F61" s="34"/>
      <c r="G61" s="34"/>
      <c r="H61" s="34" t="s">
        <v>19</v>
      </c>
      <c r="I61" s="34"/>
      <c r="J61" s="34" t="s">
        <v>20</v>
      </c>
      <c r="K61" s="34">
        <v>34920</v>
      </c>
      <c r="L61" s="34" t="s">
        <v>69</v>
      </c>
      <c r="M61" s="34" t="s">
        <v>27</v>
      </c>
      <c r="N61" s="34" t="s">
        <v>36</v>
      </c>
      <c r="O61" s="34">
        <v>41802</v>
      </c>
      <c r="P61" s="34">
        <v>41802</v>
      </c>
      <c r="Q61" s="34" t="s">
        <v>36</v>
      </c>
    </row>
    <row r="62" spans="1:17">
      <c r="A62" s="34">
        <v>101020</v>
      </c>
      <c r="B62" s="34" t="s">
        <v>17</v>
      </c>
      <c r="C62" s="34" t="s">
        <v>18</v>
      </c>
      <c r="D62" s="34" t="s">
        <v>19</v>
      </c>
      <c r="E62" s="34"/>
      <c r="F62" s="34"/>
      <c r="G62" s="34"/>
      <c r="H62" s="34" t="s">
        <v>19</v>
      </c>
      <c r="I62" s="34"/>
      <c r="J62" s="34" t="s">
        <v>20</v>
      </c>
      <c r="K62" s="34">
        <v>24411</v>
      </c>
      <c r="L62" s="34" t="s">
        <v>73</v>
      </c>
      <c r="M62" s="34" t="s">
        <v>22</v>
      </c>
      <c r="N62" s="34" t="s">
        <v>43</v>
      </c>
      <c r="O62" s="34">
        <v>41153</v>
      </c>
      <c r="P62" s="34">
        <v>42298</v>
      </c>
      <c r="Q62" s="34" t="s">
        <v>24</v>
      </c>
    </row>
    <row r="63" spans="1:17">
      <c r="A63" s="34">
        <v>150970</v>
      </c>
      <c r="B63" s="34" t="s">
        <v>17</v>
      </c>
      <c r="C63" s="34" t="s">
        <v>18</v>
      </c>
      <c r="D63" s="34" t="s">
        <v>19</v>
      </c>
      <c r="E63" s="34"/>
      <c r="F63" s="34"/>
      <c r="G63" s="34"/>
      <c r="H63" s="34" t="s">
        <v>19</v>
      </c>
      <c r="I63" s="34"/>
      <c r="J63" s="34" t="s">
        <v>30</v>
      </c>
      <c r="K63" s="34">
        <v>38739</v>
      </c>
      <c r="L63" s="34" t="s">
        <v>74</v>
      </c>
      <c r="M63" s="34" t="s">
        <v>22</v>
      </c>
      <c r="N63" s="34" t="s">
        <v>43</v>
      </c>
      <c r="O63" s="34">
        <v>44421</v>
      </c>
      <c r="P63" s="34">
        <v>44720</v>
      </c>
      <c r="Q63" s="34" t="s">
        <v>24</v>
      </c>
    </row>
    <row r="64" spans="1:17">
      <c r="A64" s="34">
        <v>82217</v>
      </c>
      <c r="B64" s="34" t="s">
        <v>17</v>
      </c>
      <c r="C64" s="34" t="s">
        <v>18</v>
      </c>
      <c r="D64" s="34" t="s">
        <v>19</v>
      </c>
      <c r="E64" s="34"/>
      <c r="F64" s="34"/>
      <c r="G64" s="34"/>
      <c r="H64" s="34" t="s">
        <v>19</v>
      </c>
      <c r="I64" s="34"/>
      <c r="J64" s="34" t="s">
        <v>30</v>
      </c>
      <c r="K64" s="34"/>
      <c r="L64" s="34" t="s">
        <v>48</v>
      </c>
      <c r="M64" s="34" t="s">
        <v>27</v>
      </c>
      <c r="N64" s="34" t="s">
        <v>43</v>
      </c>
      <c r="O64" s="34" t="s">
        <v>36</v>
      </c>
      <c r="P64" s="34" t="s">
        <v>36</v>
      </c>
      <c r="Q64" s="34" t="s">
        <v>36</v>
      </c>
    </row>
    <row r="65" spans="1:17">
      <c r="A65" s="34">
        <v>104256</v>
      </c>
      <c r="B65" s="34" t="s">
        <v>17</v>
      </c>
      <c r="C65" s="34" t="s">
        <v>18</v>
      </c>
      <c r="D65" s="34" t="s">
        <v>19</v>
      </c>
      <c r="E65" s="34"/>
      <c r="F65" s="34"/>
      <c r="G65" s="34"/>
      <c r="H65" s="34" t="s">
        <v>19</v>
      </c>
      <c r="I65" s="34"/>
      <c r="J65" s="34" t="s">
        <v>20</v>
      </c>
      <c r="K65" s="34">
        <v>34730</v>
      </c>
      <c r="L65" s="34" t="s">
        <v>74</v>
      </c>
      <c r="M65" s="34" t="s">
        <v>22</v>
      </c>
      <c r="N65" s="34" t="s">
        <v>43</v>
      </c>
      <c r="O65" s="34">
        <v>41449</v>
      </c>
      <c r="P65" s="34">
        <v>41486</v>
      </c>
      <c r="Q65" s="34" t="s">
        <v>36</v>
      </c>
    </row>
    <row r="66" spans="1:17">
      <c r="A66" s="34">
        <v>104253</v>
      </c>
      <c r="B66" s="34" t="s">
        <v>17</v>
      </c>
      <c r="C66" s="34" t="s">
        <v>18</v>
      </c>
      <c r="D66" s="34" t="s">
        <v>19</v>
      </c>
      <c r="E66" s="34"/>
      <c r="F66" s="34"/>
      <c r="G66" s="34"/>
      <c r="H66" s="34" t="s">
        <v>19</v>
      </c>
      <c r="I66" s="34"/>
      <c r="J66" s="34" t="s">
        <v>30</v>
      </c>
      <c r="K66" s="34">
        <v>35446</v>
      </c>
      <c r="L66" s="34" t="s">
        <v>74</v>
      </c>
      <c r="M66" s="34" t="s">
        <v>22</v>
      </c>
      <c r="N66" s="34" t="s">
        <v>36</v>
      </c>
      <c r="O66" s="34">
        <v>41533</v>
      </c>
      <c r="P66" s="34">
        <v>41533</v>
      </c>
      <c r="Q66" s="34" t="s">
        <v>36</v>
      </c>
    </row>
    <row r="67" spans="1:17">
      <c r="A67" s="34">
        <v>152909</v>
      </c>
      <c r="B67" s="34" t="s">
        <v>17</v>
      </c>
      <c r="C67" s="34" t="s">
        <v>25</v>
      </c>
      <c r="D67" s="34" t="s">
        <v>19</v>
      </c>
      <c r="E67" s="34"/>
      <c r="F67" s="34"/>
      <c r="G67" s="34"/>
      <c r="H67" s="34" t="s">
        <v>19</v>
      </c>
      <c r="I67" s="34"/>
      <c r="J67" s="34" t="s">
        <v>20</v>
      </c>
      <c r="K67" s="34">
        <v>39206</v>
      </c>
      <c r="L67" s="34" t="s">
        <v>21</v>
      </c>
      <c r="M67" s="34" t="s">
        <v>22</v>
      </c>
      <c r="N67" s="34" t="s">
        <v>43</v>
      </c>
      <c r="O67" s="34">
        <v>44498</v>
      </c>
      <c r="P67" s="34"/>
      <c r="Q67" s="34" t="s">
        <v>24</v>
      </c>
    </row>
    <row r="68" spans="1:17">
      <c r="A68" s="34">
        <v>102635</v>
      </c>
      <c r="B68" s="34" t="s">
        <v>17</v>
      </c>
      <c r="C68" s="34" t="s">
        <v>18</v>
      </c>
      <c r="D68" s="34" t="s">
        <v>19</v>
      </c>
      <c r="E68" s="34"/>
      <c r="F68" s="34"/>
      <c r="G68" s="34"/>
      <c r="H68" s="34" t="s">
        <v>19</v>
      </c>
      <c r="I68" s="34"/>
      <c r="J68" s="34" t="s">
        <v>20</v>
      </c>
      <c r="K68" s="34">
        <v>35117</v>
      </c>
      <c r="L68" s="34" t="s">
        <v>37</v>
      </c>
      <c r="M68" s="34" t="s">
        <v>27</v>
      </c>
      <c r="N68" s="34" t="s">
        <v>32</v>
      </c>
      <c r="O68" s="34">
        <v>41297</v>
      </c>
      <c r="P68" s="34">
        <v>41739</v>
      </c>
      <c r="Q68" s="34" t="s">
        <v>36</v>
      </c>
    </row>
    <row r="69" spans="1:17">
      <c r="A69" s="34">
        <v>132891</v>
      </c>
      <c r="B69" s="34" t="s">
        <v>17</v>
      </c>
      <c r="C69" s="34" t="s">
        <v>18</v>
      </c>
      <c r="D69" s="34" t="s">
        <v>19</v>
      </c>
      <c r="E69" s="34"/>
      <c r="F69" s="34"/>
      <c r="G69" s="34"/>
      <c r="H69" s="34" t="s">
        <v>19</v>
      </c>
      <c r="I69" s="34"/>
      <c r="J69" s="34" t="s">
        <v>20</v>
      </c>
      <c r="K69" s="34">
        <v>37144</v>
      </c>
      <c r="L69" s="34" t="s">
        <v>48</v>
      </c>
      <c r="M69" s="34" t="s">
        <v>27</v>
      </c>
      <c r="N69" s="34" t="s">
        <v>43</v>
      </c>
      <c r="O69" s="34">
        <v>43566</v>
      </c>
      <c r="P69" s="34">
        <v>44069</v>
      </c>
      <c r="Q69" s="34" t="s">
        <v>41</v>
      </c>
    </row>
    <row r="70" spans="1:17">
      <c r="A70" s="34">
        <v>143180</v>
      </c>
      <c r="B70" s="34" t="s">
        <v>17</v>
      </c>
      <c r="C70" s="34" t="s">
        <v>18</v>
      </c>
      <c r="D70" s="34" t="s">
        <v>19</v>
      </c>
      <c r="E70" s="34"/>
      <c r="F70" s="34"/>
      <c r="G70" s="34"/>
      <c r="H70" s="34" t="s">
        <v>19</v>
      </c>
      <c r="I70" s="34"/>
      <c r="J70" s="34" t="s">
        <v>20</v>
      </c>
      <c r="K70" s="34">
        <v>38301</v>
      </c>
      <c r="L70" s="34" t="s">
        <v>75</v>
      </c>
      <c r="M70" s="34" t="s">
        <v>22</v>
      </c>
      <c r="N70" s="34" t="s">
        <v>43</v>
      </c>
      <c r="O70" s="34">
        <v>43862</v>
      </c>
      <c r="P70" s="34">
        <v>43998</v>
      </c>
      <c r="Q70" s="34" t="s">
        <v>24</v>
      </c>
    </row>
    <row r="71" spans="1:17">
      <c r="A71" s="34">
        <v>108811</v>
      </c>
      <c r="B71" s="34" t="s">
        <v>17</v>
      </c>
      <c r="C71" s="34" t="s">
        <v>18</v>
      </c>
      <c r="D71" s="34" t="s">
        <v>19</v>
      </c>
      <c r="E71" s="34"/>
      <c r="F71" s="34"/>
      <c r="G71" s="34"/>
      <c r="H71" s="34" t="s">
        <v>19</v>
      </c>
      <c r="I71" s="34"/>
      <c r="J71" s="34" t="s">
        <v>30</v>
      </c>
      <c r="K71" s="34"/>
      <c r="L71" s="34" t="s">
        <v>26</v>
      </c>
      <c r="M71" s="34" t="s">
        <v>27</v>
      </c>
      <c r="N71" s="34" t="s">
        <v>43</v>
      </c>
      <c r="O71" s="34">
        <v>41946</v>
      </c>
      <c r="P71" s="34">
        <v>41946</v>
      </c>
      <c r="Q71" s="34" t="s">
        <v>36</v>
      </c>
    </row>
    <row r="72" spans="1:17">
      <c r="A72" s="34">
        <v>95166</v>
      </c>
      <c r="B72" s="34" t="s">
        <v>17</v>
      </c>
      <c r="C72" s="34" t="s">
        <v>18</v>
      </c>
      <c r="D72" s="34" t="s">
        <v>19</v>
      </c>
      <c r="E72" s="34"/>
      <c r="F72" s="34"/>
      <c r="G72" s="34"/>
      <c r="H72" s="34" t="s">
        <v>19</v>
      </c>
      <c r="I72" s="34"/>
      <c r="J72" s="34" t="s">
        <v>20</v>
      </c>
      <c r="K72" s="34">
        <v>34854</v>
      </c>
      <c r="L72" s="34" t="s">
        <v>48</v>
      </c>
      <c r="M72" s="34" t="s">
        <v>27</v>
      </c>
      <c r="N72" s="34" t="s">
        <v>34</v>
      </c>
      <c r="O72" s="34" t="s">
        <v>36</v>
      </c>
      <c r="P72" s="34" t="s">
        <v>36</v>
      </c>
      <c r="Q72" s="34" t="s">
        <v>36</v>
      </c>
    </row>
    <row r="73" spans="1:17">
      <c r="A73" s="34">
        <v>26869</v>
      </c>
      <c r="B73" s="34" t="s">
        <v>17</v>
      </c>
      <c r="C73" s="34" t="s">
        <v>18</v>
      </c>
      <c r="D73" s="34" t="s">
        <v>19</v>
      </c>
      <c r="E73" s="34"/>
      <c r="F73" s="34"/>
      <c r="G73" s="34"/>
      <c r="H73" s="34" t="s">
        <v>19</v>
      </c>
      <c r="I73" s="34"/>
      <c r="J73" s="34" t="s">
        <v>20</v>
      </c>
      <c r="K73" s="34"/>
      <c r="L73" s="34" t="s">
        <v>49</v>
      </c>
      <c r="M73" s="34" t="s">
        <v>22</v>
      </c>
      <c r="N73" s="34" t="s">
        <v>32</v>
      </c>
      <c r="O73" s="34">
        <v>1</v>
      </c>
      <c r="P73" s="34">
        <v>1</v>
      </c>
      <c r="Q73" s="34" t="s">
        <v>36</v>
      </c>
    </row>
    <row r="74" spans="1:17">
      <c r="A74" s="34">
        <v>63460</v>
      </c>
      <c r="B74" s="34" t="s">
        <v>17</v>
      </c>
      <c r="C74" s="34" t="s">
        <v>25</v>
      </c>
      <c r="D74" s="34" t="s">
        <v>19</v>
      </c>
      <c r="E74" s="34"/>
      <c r="F74" s="34"/>
      <c r="G74" s="34"/>
      <c r="H74" s="34" t="s">
        <v>19</v>
      </c>
      <c r="I74" s="34"/>
      <c r="J74" s="34" t="s">
        <v>20</v>
      </c>
      <c r="K74" s="34">
        <v>16333</v>
      </c>
      <c r="L74" s="34" t="s">
        <v>67</v>
      </c>
      <c r="M74" s="34" t="s">
        <v>22</v>
      </c>
      <c r="N74" s="34" t="s">
        <v>34</v>
      </c>
      <c r="O74" s="34">
        <v>40059</v>
      </c>
      <c r="P74" s="34"/>
      <c r="Q74" s="34" t="s">
        <v>24</v>
      </c>
    </row>
    <row r="75" spans="1:17">
      <c r="A75" s="34">
        <v>130845</v>
      </c>
      <c r="B75" s="34" t="s">
        <v>17</v>
      </c>
      <c r="C75" s="34" t="s">
        <v>25</v>
      </c>
      <c r="D75" s="34" t="s">
        <v>19</v>
      </c>
      <c r="E75" s="34"/>
      <c r="F75" s="34"/>
      <c r="G75" s="34"/>
      <c r="H75" s="34" t="s">
        <v>19</v>
      </c>
      <c r="I75" s="34"/>
      <c r="J75" s="34" t="s">
        <v>30</v>
      </c>
      <c r="K75" s="34">
        <v>15772</v>
      </c>
      <c r="L75" s="34" t="s">
        <v>26</v>
      </c>
      <c r="M75" s="34" t="s">
        <v>27</v>
      </c>
      <c r="N75" s="34" t="s">
        <v>34</v>
      </c>
      <c r="O75" s="34">
        <v>44505</v>
      </c>
      <c r="P75" s="34"/>
      <c r="Q75" s="34" t="s">
        <v>41</v>
      </c>
    </row>
    <row r="76" spans="1:17">
      <c r="A76" s="34">
        <v>161961</v>
      </c>
      <c r="B76" s="34" t="s">
        <v>17</v>
      </c>
      <c r="C76" s="34" t="s">
        <v>25</v>
      </c>
      <c r="D76" s="34" t="s">
        <v>19</v>
      </c>
      <c r="E76" s="34"/>
      <c r="F76" s="34"/>
      <c r="G76" s="34"/>
      <c r="H76" s="34" t="s">
        <v>19</v>
      </c>
      <c r="I76" s="34"/>
      <c r="J76" s="34" t="s">
        <v>20</v>
      </c>
      <c r="K76" s="34">
        <v>39694</v>
      </c>
      <c r="L76" s="34" t="s">
        <v>42</v>
      </c>
      <c r="M76" s="34" t="s">
        <v>22</v>
      </c>
      <c r="N76" s="34" t="s">
        <v>28</v>
      </c>
      <c r="O76" s="34">
        <v>45094</v>
      </c>
      <c r="P76" s="34"/>
      <c r="Q76" s="34" t="s">
        <v>24</v>
      </c>
    </row>
    <row r="77" spans="1:17">
      <c r="A77" s="34">
        <v>167424</v>
      </c>
      <c r="B77" s="34" t="s">
        <v>17</v>
      </c>
      <c r="C77" s="34" t="s">
        <v>18</v>
      </c>
      <c r="D77" s="34" t="s">
        <v>19</v>
      </c>
      <c r="E77" s="34"/>
      <c r="F77" s="34"/>
      <c r="G77" s="34"/>
      <c r="H77" s="34" t="s">
        <v>19</v>
      </c>
      <c r="I77" s="34"/>
      <c r="J77" s="34" t="s">
        <v>20</v>
      </c>
      <c r="K77" s="34">
        <v>38980</v>
      </c>
      <c r="L77" s="34" t="s">
        <v>76</v>
      </c>
      <c r="M77" s="34" t="s">
        <v>23</v>
      </c>
      <c r="N77" s="34" t="s">
        <v>43</v>
      </c>
      <c r="O77" s="34" t="s">
        <v>36</v>
      </c>
      <c r="P77" s="34" t="s">
        <v>36</v>
      </c>
      <c r="Q77" s="34" t="s">
        <v>36</v>
      </c>
    </row>
    <row r="78" spans="1:17">
      <c r="A78" s="34">
        <v>167487</v>
      </c>
      <c r="B78" s="34" t="s">
        <v>17</v>
      </c>
      <c r="C78" s="34" t="s">
        <v>71</v>
      </c>
      <c r="D78" s="34" t="s">
        <v>19</v>
      </c>
      <c r="E78" s="34"/>
      <c r="F78" s="34"/>
      <c r="G78" s="34"/>
      <c r="H78" s="34" t="s">
        <v>19</v>
      </c>
      <c r="I78" s="34"/>
      <c r="J78" s="34" t="s">
        <v>20</v>
      </c>
      <c r="K78" s="34">
        <v>36631</v>
      </c>
      <c r="L78" s="34" t="s">
        <v>37</v>
      </c>
      <c r="M78" s="34" t="s">
        <v>27</v>
      </c>
      <c r="N78" s="34" t="s">
        <v>28</v>
      </c>
      <c r="O78" s="34" t="s">
        <v>36</v>
      </c>
      <c r="P78" s="34" t="s">
        <v>36</v>
      </c>
      <c r="Q78" s="34" t="s">
        <v>36</v>
      </c>
    </row>
    <row r="79" spans="1:17">
      <c r="A79" s="34">
        <v>116717</v>
      </c>
      <c r="B79" s="34" t="s">
        <v>17</v>
      </c>
      <c r="C79" s="34" t="s">
        <v>18</v>
      </c>
      <c r="D79" s="34" t="s">
        <v>19</v>
      </c>
      <c r="E79" s="34"/>
      <c r="F79" s="34"/>
      <c r="G79" s="34"/>
      <c r="H79" s="34" t="s">
        <v>19</v>
      </c>
      <c r="I79" s="34"/>
      <c r="J79" s="34" t="s">
        <v>20</v>
      </c>
      <c r="K79" s="34">
        <v>37002</v>
      </c>
      <c r="L79" s="34" t="s">
        <v>42</v>
      </c>
      <c r="M79" s="34" t="s">
        <v>22</v>
      </c>
      <c r="N79" s="34" t="s">
        <v>36</v>
      </c>
      <c r="O79" s="34">
        <v>42394</v>
      </c>
      <c r="P79" s="34">
        <v>42836</v>
      </c>
      <c r="Q79" s="34" t="s">
        <v>77</v>
      </c>
    </row>
    <row r="80" spans="1:17">
      <c r="A80" s="34">
        <v>150841</v>
      </c>
      <c r="B80" s="34" t="s">
        <v>17</v>
      </c>
      <c r="C80" s="34" t="s">
        <v>18</v>
      </c>
      <c r="D80" s="34" t="s">
        <v>19</v>
      </c>
      <c r="E80" s="34"/>
      <c r="F80" s="34"/>
      <c r="G80" s="34"/>
      <c r="H80" s="34" t="s">
        <v>19</v>
      </c>
      <c r="I80" s="34"/>
      <c r="J80" s="34" t="s">
        <v>20</v>
      </c>
      <c r="K80" s="34">
        <v>38085</v>
      </c>
      <c r="L80" s="34" t="s">
        <v>21</v>
      </c>
      <c r="M80" s="34" t="s">
        <v>22</v>
      </c>
      <c r="N80" s="34" t="s">
        <v>28</v>
      </c>
      <c r="O80" s="34">
        <v>44387</v>
      </c>
      <c r="P80" s="34">
        <v>44755</v>
      </c>
      <c r="Q80" s="34" t="s">
        <v>24</v>
      </c>
    </row>
    <row r="81" spans="1:17">
      <c r="A81" s="34">
        <v>156484</v>
      </c>
      <c r="B81" s="34" t="s">
        <v>17</v>
      </c>
      <c r="C81" s="34" t="s">
        <v>18</v>
      </c>
      <c r="D81" s="34" t="s">
        <v>19</v>
      </c>
      <c r="E81" s="34"/>
      <c r="F81" s="34"/>
      <c r="G81" s="34"/>
      <c r="H81" s="34" t="s">
        <v>19</v>
      </c>
      <c r="I81" s="34"/>
      <c r="J81" s="34" t="s">
        <v>30</v>
      </c>
      <c r="K81" s="34">
        <v>38802</v>
      </c>
      <c r="L81" s="34" t="s">
        <v>54</v>
      </c>
      <c r="M81" s="34" t="s">
        <v>27</v>
      </c>
      <c r="N81" s="34" t="s">
        <v>28</v>
      </c>
      <c r="O81" s="34" t="s">
        <v>36</v>
      </c>
      <c r="P81" s="34" t="s">
        <v>36</v>
      </c>
      <c r="Q81" s="34" t="s">
        <v>36</v>
      </c>
    </row>
    <row r="82" spans="1:17">
      <c r="A82" s="34">
        <v>157146</v>
      </c>
      <c r="B82" s="34" t="s">
        <v>17</v>
      </c>
      <c r="C82" s="34" t="s">
        <v>18</v>
      </c>
      <c r="D82" s="34" t="s">
        <v>19</v>
      </c>
      <c r="E82" s="34"/>
      <c r="F82" s="34"/>
      <c r="G82" s="34"/>
      <c r="H82" s="34" t="s">
        <v>19</v>
      </c>
      <c r="I82" s="34"/>
      <c r="J82" s="34" t="s">
        <v>20</v>
      </c>
      <c r="K82" s="34">
        <v>39505</v>
      </c>
      <c r="L82" s="34" t="s">
        <v>33</v>
      </c>
      <c r="M82" s="34" t="s">
        <v>22</v>
      </c>
      <c r="N82" s="34" t="s">
        <v>34</v>
      </c>
      <c r="O82" s="34">
        <v>44586</v>
      </c>
      <c r="P82" s="34">
        <v>44762</v>
      </c>
      <c r="Q82" s="34" t="s">
        <v>24</v>
      </c>
    </row>
    <row r="83" spans="1:17">
      <c r="A83" s="34">
        <v>167713</v>
      </c>
      <c r="B83" s="34" t="s">
        <v>17</v>
      </c>
      <c r="C83" s="34" t="s">
        <v>18</v>
      </c>
      <c r="D83" s="34" t="s">
        <v>19</v>
      </c>
      <c r="E83" s="34"/>
      <c r="F83" s="34"/>
      <c r="G83" s="34"/>
      <c r="H83" s="34" t="s">
        <v>19</v>
      </c>
      <c r="I83" s="34"/>
      <c r="J83" s="34" t="s">
        <v>30</v>
      </c>
      <c r="K83" s="34">
        <v>40581</v>
      </c>
      <c r="L83" s="34" t="s">
        <v>37</v>
      </c>
      <c r="M83" s="34" t="s">
        <v>27</v>
      </c>
      <c r="N83" s="34" t="s">
        <v>28</v>
      </c>
      <c r="O83" s="34" t="s">
        <v>36</v>
      </c>
      <c r="P83" s="34" t="s">
        <v>36</v>
      </c>
      <c r="Q83" s="34" t="s">
        <v>36</v>
      </c>
    </row>
    <row r="84" spans="1:17">
      <c r="A84" s="34">
        <v>116320</v>
      </c>
      <c r="B84" s="34" t="s">
        <v>17</v>
      </c>
      <c r="C84" s="34" t="s">
        <v>18</v>
      </c>
      <c r="D84" s="34" t="s">
        <v>19</v>
      </c>
      <c r="E84" s="34"/>
      <c r="F84" s="34"/>
      <c r="G84" s="34"/>
      <c r="H84" s="34" t="s">
        <v>19</v>
      </c>
      <c r="I84" s="34"/>
      <c r="J84" s="34" t="s">
        <v>20</v>
      </c>
      <c r="K84" s="34"/>
      <c r="L84" s="34" t="s">
        <v>48</v>
      </c>
      <c r="M84" s="34" t="s">
        <v>27</v>
      </c>
      <c r="N84" s="34" t="s">
        <v>32</v>
      </c>
      <c r="O84" s="34" t="s">
        <v>36</v>
      </c>
      <c r="P84" s="34" t="s">
        <v>36</v>
      </c>
      <c r="Q84" s="34" t="s">
        <v>38</v>
      </c>
    </row>
    <row r="85" spans="1:17">
      <c r="A85" s="34">
        <v>165615</v>
      </c>
      <c r="B85" s="34" t="s">
        <v>17</v>
      </c>
      <c r="C85" s="34" t="s">
        <v>18</v>
      </c>
      <c r="D85" s="34" t="s">
        <v>19</v>
      </c>
      <c r="E85" s="34"/>
      <c r="F85" s="34"/>
      <c r="G85" s="34"/>
      <c r="H85" s="34" t="s">
        <v>19</v>
      </c>
      <c r="I85" s="34"/>
      <c r="J85" s="34" t="s">
        <v>30</v>
      </c>
      <c r="K85" s="34">
        <v>33683</v>
      </c>
      <c r="L85" s="34" t="s">
        <v>35</v>
      </c>
      <c r="M85" s="34" t="s">
        <v>27</v>
      </c>
      <c r="N85" s="34" t="s">
        <v>43</v>
      </c>
      <c r="O85" s="34" t="s">
        <v>36</v>
      </c>
      <c r="P85" s="34" t="s">
        <v>36</v>
      </c>
      <c r="Q85" s="34" t="s">
        <v>36</v>
      </c>
    </row>
    <row r="86" spans="1:17">
      <c r="A86" s="34">
        <v>168474</v>
      </c>
      <c r="B86" s="34" t="s">
        <v>17</v>
      </c>
      <c r="C86" s="34" t="s">
        <v>71</v>
      </c>
      <c r="D86" s="34" t="s">
        <v>19</v>
      </c>
      <c r="E86" s="34"/>
      <c r="F86" s="34"/>
      <c r="G86" s="34"/>
      <c r="H86" s="34" t="s">
        <v>19</v>
      </c>
      <c r="I86" s="34"/>
      <c r="J86" s="34" t="s">
        <v>20</v>
      </c>
      <c r="K86" s="34">
        <v>39278</v>
      </c>
      <c r="L86" s="34" t="s">
        <v>35</v>
      </c>
      <c r="M86" s="34" t="s">
        <v>27</v>
      </c>
      <c r="N86" s="34" t="s">
        <v>28</v>
      </c>
      <c r="O86" s="34" t="s">
        <v>36</v>
      </c>
      <c r="P86" s="34" t="s">
        <v>36</v>
      </c>
      <c r="Q86" s="34" t="s">
        <v>36</v>
      </c>
    </row>
    <row r="87" spans="1:17">
      <c r="A87" s="34">
        <v>157574</v>
      </c>
      <c r="B87" s="34" t="s">
        <v>17</v>
      </c>
      <c r="C87" s="34" t="s">
        <v>25</v>
      </c>
      <c r="D87" s="34" t="s">
        <v>19</v>
      </c>
      <c r="E87" s="34"/>
      <c r="F87" s="34"/>
      <c r="G87" s="34"/>
      <c r="H87" s="34" t="s">
        <v>19</v>
      </c>
      <c r="I87" s="34"/>
      <c r="J87" s="34" t="s">
        <v>20</v>
      </c>
      <c r="K87" s="34">
        <v>28964</v>
      </c>
      <c r="L87" s="34" t="s">
        <v>67</v>
      </c>
      <c r="M87" s="34" t="s">
        <v>22</v>
      </c>
      <c r="N87" s="34" t="s">
        <v>23</v>
      </c>
      <c r="O87" s="34">
        <v>44809</v>
      </c>
      <c r="P87" s="34"/>
      <c r="Q87" s="34" t="s">
        <v>24</v>
      </c>
    </row>
    <row r="88" spans="1:17">
      <c r="A88" s="34">
        <v>165731</v>
      </c>
      <c r="B88" s="34" t="s">
        <v>17</v>
      </c>
      <c r="C88" s="34" t="s">
        <v>18</v>
      </c>
      <c r="D88" s="34" t="s">
        <v>19</v>
      </c>
      <c r="E88" s="34"/>
      <c r="F88" s="34"/>
      <c r="G88" s="34"/>
      <c r="H88" s="34" t="s">
        <v>19</v>
      </c>
      <c r="I88" s="34"/>
      <c r="J88" s="34" t="s">
        <v>20</v>
      </c>
      <c r="K88" s="34">
        <v>40144</v>
      </c>
      <c r="L88" s="34" t="s">
        <v>78</v>
      </c>
      <c r="M88" s="34" t="s">
        <v>22</v>
      </c>
      <c r="N88" s="34" t="s">
        <v>34</v>
      </c>
      <c r="O88" s="34" t="s">
        <v>36</v>
      </c>
      <c r="P88" s="34" t="s">
        <v>36</v>
      </c>
      <c r="Q88" s="34" t="s">
        <v>36</v>
      </c>
    </row>
    <row r="89" spans="1:17">
      <c r="A89" s="34">
        <v>162997</v>
      </c>
      <c r="B89" s="34" t="s">
        <v>17</v>
      </c>
      <c r="C89" s="34" t="s">
        <v>18</v>
      </c>
      <c r="D89" s="34" t="s">
        <v>19</v>
      </c>
      <c r="E89" s="34"/>
      <c r="F89" s="34"/>
      <c r="G89" s="34"/>
      <c r="H89" s="34" t="s">
        <v>19</v>
      </c>
      <c r="I89" s="34"/>
      <c r="J89" s="34" t="s">
        <v>20</v>
      </c>
      <c r="K89" s="34">
        <v>21581</v>
      </c>
      <c r="L89" s="34" t="s">
        <v>33</v>
      </c>
      <c r="M89" s="34" t="s">
        <v>22</v>
      </c>
      <c r="N89" s="34" t="s">
        <v>34</v>
      </c>
      <c r="O89" s="34">
        <v>45190</v>
      </c>
      <c r="P89" s="34"/>
      <c r="Q89" s="34" t="s">
        <v>24</v>
      </c>
    </row>
    <row r="90" spans="1:17">
      <c r="A90" s="34">
        <v>163169</v>
      </c>
      <c r="B90" s="34" t="s">
        <v>17</v>
      </c>
      <c r="C90" s="34" t="s">
        <v>18</v>
      </c>
      <c r="D90" s="34" t="s">
        <v>19</v>
      </c>
      <c r="E90" s="34"/>
      <c r="F90" s="34"/>
      <c r="G90" s="34"/>
      <c r="H90" s="34" t="s">
        <v>19</v>
      </c>
      <c r="I90" s="34"/>
      <c r="J90" s="34" t="s">
        <v>20</v>
      </c>
      <c r="K90" s="34">
        <v>39971</v>
      </c>
      <c r="L90" s="34" t="s">
        <v>79</v>
      </c>
      <c r="M90" s="34" t="s">
        <v>22</v>
      </c>
      <c r="N90" s="34" t="s">
        <v>28</v>
      </c>
      <c r="O90" s="34" t="s">
        <v>36</v>
      </c>
      <c r="P90" s="34" t="s">
        <v>36</v>
      </c>
      <c r="Q90" s="34" t="s">
        <v>36</v>
      </c>
    </row>
    <row r="91" spans="1:17">
      <c r="A91" s="34">
        <v>151265</v>
      </c>
      <c r="B91" s="34" t="s">
        <v>17</v>
      </c>
      <c r="C91" s="34" t="s">
        <v>18</v>
      </c>
      <c r="D91" s="34" t="s">
        <v>19</v>
      </c>
      <c r="E91" s="34"/>
      <c r="F91" s="34"/>
      <c r="G91" s="34"/>
      <c r="H91" s="34" t="s">
        <v>19</v>
      </c>
      <c r="I91" s="34"/>
      <c r="J91" s="34" t="s">
        <v>20</v>
      </c>
      <c r="K91" s="34">
        <v>37981</v>
      </c>
      <c r="L91" s="34" t="s">
        <v>80</v>
      </c>
      <c r="M91" s="34" t="s">
        <v>23</v>
      </c>
      <c r="N91" s="34" t="s">
        <v>28</v>
      </c>
      <c r="O91" s="34">
        <v>44407</v>
      </c>
      <c r="P91" s="34">
        <v>44846</v>
      </c>
      <c r="Q91" s="34" t="s">
        <v>24</v>
      </c>
    </row>
    <row r="92" spans="1:17">
      <c r="A92" s="34">
        <v>151975</v>
      </c>
      <c r="B92" s="34" t="s">
        <v>17</v>
      </c>
      <c r="C92" s="34" t="s">
        <v>18</v>
      </c>
      <c r="D92" s="34" t="s">
        <v>19</v>
      </c>
      <c r="E92" s="34"/>
      <c r="F92" s="34"/>
      <c r="G92" s="34"/>
      <c r="H92" s="34" t="s">
        <v>19</v>
      </c>
      <c r="I92" s="34"/>
      <c r="J92" s="34" t="s">
        <v>30</v>
      </c>
      <c r="K92" s="34">
        <v>38272</v>
      </c>
      <c r="L92" s="34" t="s">
        <v>48</v>
      </c>
      <c r="M92" s="34" t="s">
        <v>27</v>
      </c>
      <c r="N92" s="34" t="s">
        <v>28</v>
      </c>
      <c r="O92" s="34" t="s">
        <v>36</v>
      </c>
      <c r="P92" s="34" t="s">
        <v>36</v>
      </c>
      <c r="Q92" s="34" t="s">
        <v>41</v>
      </c>
    </row>
    <row r="93" spans="1:17">
      <c r="A93" s="34">
        <v>110001</v>
      </c>
      <c r="B93" s="34" t="s">
        <v>17</v>
      </c>
      <c r="C93" s="34" t="s">
        <v>18</v>
      </c>
      <c r="D93" s="34" t="s">
        <v>19</v>
      </c>
      <c r="E93" s="34"/>
      <c r="F93" s="34"/>
      <c r="G93" s="34"/>
      <c r="H93" s="34" t="s">
        <v>19</v>
      </c>
      <c r="I93" s="34"/>
      <c r="J93" s="34" t="s">
        <v>30</v>
      </c>
      <c r="K93" s="34">
        <v>35840</v>
      </c>
      <c r="L93" s="34" t="s">
        <v>81</v>
      </c>
      <c r="M93" s="34" t="s">
        <v>23</v>
      </c>
      <c r="N93" s="34" t="s">
        <v>32</v>
      </c>
      <c r="O93" s="34">
        <v>41948</v>
      </c>
      <c r="P93" s="34">
        <v>42359</v>
      </c>
      <c r="Q93" s="34" t="s">
        <v>24</v>
      </c>
    </row>
    <row r="94" spans="1:17">
      <c r="A94" s="34">
        <v>159631</v>
      </c>
      <c r="B94" s="34" t="s">
        <v>17</v>
      </c>
      <c r="C94" s="34" t="s">
        <v>18</v>
      </c>
      <c r="D94" s="34" t="s">
        <v>19</v>
      </c>
      <c r="E94" s="34"/>
      <c r="F94" s="34"/>
      <c r="G94" s="34"/>
      <c r="H94" s="34" t="s">
        <v>19</v>
      </c>
      <c r="I94" s="34"/>
      <c r="J94" s="34" t="s">
        <v>20</v>
      </c>
      <c r="K94" s="34">
        <v>38616</v>
      </c>
      <c r="L94" s="34" t="s">
        <v>37</v>
      </c>
      <c r="M94" s="34" t="s">
        <v>27</v>
      </c>
      <c r="N94" s="34" t="s">
        <v>40</v>
      </c>
      <c r="O94" s="34" t="s">
        <v>36</v>
      </c>
      <c r="P94" s="34" t="s">
        <v>36</v>
      </c>
      <c r="Q94" s="34" t="s">
        <v>36</v>
      </c>
    </row>
    <row r="95" spans="1:17">
      <c r="A95" s="34">
        <v>168122</v>
      </c>
      <c r="B95" s="34" t="s">
        <v>17</v>
      </c>
      <c r="C95" s="34" t="s">
        <v>18</v>
      </c>
      <c r="D95" s="34" t="s">
        <v>19</v>
      </c>
      <c r="E95" s="34"/>
      <c r="F95" s="34"/>
      <c r="G95" s="34"/>
      <c r="H95" s="34" t="s">
        <v>19</v>
      </c>
      <c r="I95" s="34"/>
      <c r="J95" s="34" t="s">
        <v>20</v>
      </c>
      <c r="K95" s="34">
        <v>39515</v>
      </c>
      <c r="L95" s="34" t="s">
        <v>82</v>
      </c>
      <c r="M95" s="34" t="s">
        <v>27</v>
      </c>
      <c r="N95" s="34" t="s">
        <v>34</v>
      </c>
      <c r="O95" s="34" t="s">
        <v>36</v>
      </c>
      <c r="P95" s="34" t="s">
        <v>36</v>
      </c>
      <c r="Q95" s="34" t="s">
        <v>36</v>
      </c>
    </row>
    <row r="96" spans="1:17">
      <c r="A96" s="34">
        <v>125001</v>
      </c>
      <c r="B96" s="34" t="s">
        <v>17</v>
      </c>
      <c r="C96" s="34" t="s">
        <v>18</v>
      </c>
      <c r="D96" s="34" t="s">
        <v>19</v>
      </c>
      <c r="E96" s="34"/>
      <c r="F96" s="34"/>
      <c r="G96" s="34"/>
      <c r="H96" s="34" t="s">
        <v>19</v>
      </c>
      <c r="I96" s="34"/>
      <c r="J96" s="34" t="s">
        <v>30</v>
      </c>
      <c r="K96" s="34">
        <v>36316</v>
      </c>
      <c r="L96" s="34" t="s">
        <v>26</v>
      </c>
      <c r="M96" s="34" t="s">
        <v>27</v>
      </c>
      <c r="N96" s="34" t="s">
        <v>32</v>
      </c>
      <c r="O96" s="34">
        <v>43029</v>
      </c>
      <c r="P96" s="34">
        <v>43212</v>
      </c>
      <c r="Q96" s="34" t="s">
        <v>24</v>
      </c>
    </row>
    <row r="97" spans="1:17">
      <c r="A97" s="34">
        <v>160418</v>
      </c>
      <c r="B97" s="34" t="s">
        <v>17</v>
      </c>
      <c r="C97" s="34" t="s">
        <v>18</v>
      </c>
      <c r="D97" s="34" t="s">
        <v>19</v>
      </c>
      <c r="E97" s="34"/>
      <c r="F97" s="34"/>
      <c r="G97" s="34"/>
      <c r="H97" s="34" t="s">
        <v>19</v>
      </c>
      <c r="I97" s="34"/>
      <c r="J97" s="34" t="s">
        <v>20</v>
      </c>
      <c r="K97" s="34">
        <v>38015</v>
      </c>
      <c r="L97" s="34" t="s">
        <v>35</v>
      </c>
      <c r="M97" s="34" t="s">
        <v>27</v>
      </c>
      <c r="N97" s="34" t="s">
        <v>36</v>
      </c>
      <c r="O97" s="34" t="s">
        <v>36</v>
      </c>
      <c r="P97" s="34" t="s">
        <v>36</v>
      </c>
      <c r="Q97" s="34" t="s">
        <v>36</v>
      </c>
    </row>
    <row r="98" spans="1:17">
      <c r="A98" s="34">
        <v>157975</v>
      </c>
      <c r="B98" s="34" t="s">
        <v>17</v>
      </c>
      <c r="C98" s="34" t="s">
        <v>18</v>
      </c>
      <c r="D98" s="34" t="s">
        <v>19</v>
      </c>
      <c r="E98" s="34"/>
      <c r="F98" s="34"/>
      <c r="G98" s="34"/>
      <c r="H98" s="34" t="s">
        <v>19</v>
      </c>
      <c r="I98" s="34"/>
      <c r="J98" s="34" t="s">
        <v>20</v>
      </c>
      <c r="K98" s="34">
        <v>38729</v>
      </c>
      <c r="L98" s="34" t="s">
        <v>83</v>
      </c>
      <c r="M98" s="34" t="s">
        <v>27</v>
      </c>
      <c r="N98" s="34" t="s">
        <v>28</v>
      </c>
      <c r="O98" s="34">
        <v>44838</v>
      </c>
      <c r="P98" s="34">
        <v>44977</v>
      </c>
      <c r="Q98" s="34" t="s">
        <v>24</v>
      </c>
    </row>
    <row r="99" spans="1:17">
      <c r="A99" s="34">
        <v>162083</v>
      </c>
      <c r="B99" s="34" t="s">
        <v>17</v>
      </c>
      <c r="C99" s="34" t="s">
        <v>25</v>
      </c>
      <c r="D99" s="34" t="s">
        <v>19</v>
      </c>
      <c r="E99" s="34"/>
      <c r="F99" s="34"/>
      <c r="G99" s="34"/>
      <c r="H99" s="34" t="s">
        <v>19</v>
      </c>
      <c r="I99" s="34"/>
      <c r="J99" s="34" t="s">
        <v>20</v>
      </c>
      <c r="K99" s="34">
        <v>38786</v>
      </c>
      <c r="L99" s="34" t="s">
        <v>26</v>
      </c>
      <c r="M99" s="34" t="s">
        <v>27</v>
      </c>
      <c r="N99" s="34" t="s">
        <v>28</v>
      </c>
      <c r="O99" s="34">
        <v>45162</v>
      </c>
      <c r="P99" s="34"/>
      <c r="Q99" s="34" t="s">
        <v>24</v>
      </c>
    </row>
    <row r="100" spans="1:17">
      <c r="A100" s="34">
        <v>155587</v>
      </c>
      <c r="B100" s="34" t="s">
        <v>17</v>
      </c>
      <c r="C100" s="34" t="s">
        <v>18</v>
      </c>
      <c r="D100" s="34" t="s">
        <v>19</v>
      </c>
      <c r="E100" s="34"/>
      <c r="F100" s="34"/>
      <c r="G100" s="34"/>
      <c r="H100" s="34" t="s">
        <v>19</v>
      </c>
      <c r="I100" s="34"/>
      <c r="J100" s="34" t="s">
        <v>20</v>
      </c>
      <c r="K100" s="34">
        <v>39182</v>
      </c>
      <c r="L100" s="34" t="s">
        <v>35</v>
      </c>
      <c r="M100" s="34" t="s">
        <v>27</v>
      </c>
      <c r="N100" s="34" t="s">
        <v>28</v>
      </c>
      <c r="O100" s="34" t="s">
        <v>36</v>
      </c>
      <c r="P100" s="34" t="s">
        <v>36</v>
      </c>
      <c r="Q100" s="34" t="s">
        <v>36</v>
      </c>
    </row>
    <row r="101" spans="1:17">
      <c r="A101" s="34">
        <v>133210</v>
      </c>
      <c r="B101" s="34" t="s">
        <v>17</v>
      </c>
      <c r="C101" s="34" t="s">
        <v>18</v>
      </c>
      <c r="D101" s="34" t="s">
        <v>19</v>
      </c>
      <c r="E101" s="34"/>
      <c r="F101" s="34"/>
      <c r="G101" s="34"/>
      <c r="H101" s="34" t="s">
        <v>19</v>
      </c>
      <c r="I101" s="34"/>
      <c r="J101" s="34" t="s">
        <v>20</v>
      </c>
      <c r="K101" s="34">
        <v>38056</v>
      </c>
      <c r="L101" s="34" t="s">
        <v>53</v>
      </c>
      <c r="M101" s="34" t="s">
        <v>22</v>
      </c>
      <c r="N101" s="34" t="s">
        <v>34</v>
      </c>
      <c r="O101" s="34">
        <v>43505</v>
      </c>
      <c r="P101" s="34">
        <v>43814</v>
      </c>
      <c r="Q101" s="34" t="s">
        <v>24</v>
      </c>
    </row>
    <row r="102" spans="1:17">
      <c r="A102" s="34">
        <v>101974</v>
      </c>
      <c r="B102" s="34" t="s">
        <v>17</v>
      </c>
      <c r="C102" s="34" t="s">
        <v>18</v>
      </c>
      <c r="D102" s="34" t="s">
        <v>19</v>
      </c>
      <c r="E102" s="34"/>
      <c r="F102" s="34"/>
      <c r="G102" s="34"/>
      <c r="H102" s="34" t="s">
        <v>19</v>
      </c>
      <c r="I102" s="34"/>
      <c r="J102" s="34" t="s">
        <v>20</v>
      </c>
      <c r="K102" s="34">
        <v>31880</v>
      </c>
      <c r="L102" s="34" t="s">
        <v>35</v>
      </c>
      <c r="M102" s="34" t="s">
        <v>27</v>
      </c>
      <c r="N102" s="34" t="s">
        <v>28</v>
      </c>
      <c r="O102" s="34">
        <v>41718</v>
      </c>
      <c r="P102" s="34"/>
      <c r="Q102" s="34" t="s">
        <v>55</v>
      </c>
    </row>
    <row r="103" spans="1:17">
      <c r="A103" s="34">
        <v>149246</v>
      </c>
      <c r="B103" s="34" t="s">
        <v>17</v>
      </c>
      <c r="C103" s="34" t="s">
        <v>18</v>
      </c>
      <c r="D103" s="34" t="s">
        <v>19</v>
      </c>
      <c r="E103" s="34"/>
      <c r="F103" s="34"/>
      <c r="G103" s="34"/>
      <c r="H103" s="34" t="s">
        <v>19</v>
      </c>
      <c r="I103" s="34"/>
      <c r="J103" s="34" t="s">
        <v>20</v>
      </c>
      <c r="K103" s="34">
        <v>37940</v>
      </c>
      <c r="L103" s="34" t="s">
        <v>48</v>
      </c>
      <c r="M103" s="34" t="s">
        <v>27</v>
      </c>
      <c r="N103" s="34" t="s">
        <v>28</v>
      </c>
      <c r="O103" s="34">
        <v>44317</v>
      </c>
      <c r="P103" s="34">
        <v>44439</v>
      </c>
      <c r="Q103" s="34" t="s">
        <v>24</v>
      </c>
    </row>
    <row r="104" spans="1:17">
      <c r="A104" s="34">
        <v>167314</v>
      </c>
      <c r="B104" s="34" t="s">
        <v>17</v>
      </c>
      <c r="C104" s="34" t="s">
        <v>18</v>
      </c>
      <c r="D104" s="34" t="s">
        <v>19</v>
      </c>
      <c r="E104" s="34"/>
      <c r="F104" s="34"/>
      <c r="G104" s="34"/>
      <c r="H104" s="34" t="s">
        <v>19</v>
      </c>
      <c r="I104" s="34"/>
      <c r="J104" s="34" t="s">
        <v>20</v>
      </c>
      <c r="K104" s="34">
        <v>34612</v>
      </c>
      <c r="L104" s="34" t="s">
        <v>37</v>
      </c>
      <c r="M104" s="34" t="s">
        <v>27</v>
      </c>
      <c r="N104" s="34" t="s">
        <v>28</v>
      </c>
      <c r="O104" s="34" t="s">
        <v>36</v>
      </c>
      <c r="P104" s="34" t="s">
        <v>36</v>
      </c>
      <c r="Q104" s="34" t="s">
        <v>36</v>
      </c>
    </row>
    <row r="105" spans="1:17">
      <c r="A105" s="34">
        <v>99578</v>
      </c>
      <c r="B105" s="34" t="s">
        <v>17</v>
      </c>
      <c r="C105" s="34" t="s">
        <v>18</v>
      </c>
      <c r="D105" s="34" t="s">
        <v>19</v>
      </c>
      <c r="E105" s="34"/>
      <c r="F105" s="34"/>
      <c r="G105" s="34"/>
      <c r="H105" s="34" t="s">
        <v>19</v>
      </c>
      <c r="I105" s="34"/>
      <c r="J105" s="34" t="s">
        <v>20</v>
      </c>
      <c r="K105" s="34">
        <v>35238</v>
      </c>
      <c r="L105" s="34" t="s">
        <v>37</v>
      </c>
      <c r="M105" s="34" t="s">
        <v>27</v>
      </c>
      <c r="N105" s="34" t="s">
        <v>32</v>
      </c>
      <c r="O105" s="34">
        <v>41195</v>
      </c>
      <c r="P105" s="34">
        <v>41275</v>
      </c>
      <c r="Q105" s="34" t="s">
        <v>36</v>
      </c>
    </row>
    <row r="106" spans="1:17">
      <c r="A106" s="34">
        <v>157761</v>
      </c>
      <c r="B106" s="34" t="s">
        <v>17</v>
      </c>
      <c r="C106" s="34" t="s">
        <v>18</v>
      </c>
      <c r="D106" s="34" t="s">
        <v>19</v>
      </c>
      <c r="E106" s="34"/>
      <c r="F106" s="34"/>
      <c r="G106" s="34"/>
      <c r="H106" s="34" t="s">
        <v>19</v>
      </c>
      <c r="I106" s="34"/>
      <c r="J106" s="34" t="s">
        <v>20</v>
      </c>
      <c r="K106" s="34">
        <v>38472</v>
      </c>
      <c r="L106" s="34" t="s">
        <v>26</v>
      </c>
      <c r="M106" s="34" t="s">
        <v>27</v>
      </c>
      <c r="N106" s="34" t="s">
        <v>28</v>
      </c>
      <c r="O106" s="34" t="s">
        <v>36</v>
      </c>
      <c r="P106" s="34" t="s">
        <v>36</v>
      </c>
      <c r="Q106" s="34" t="s">
        <v>24</v>
      </c>
    </row>
    <row r="107" spans="1:17">
      <c r="A107" s="34">
        <v>114329</v>
      </c>
      <c r="B107" s="34" t="s">
        <v>17</v>
      </c>
      <c r="C107" s="34" t="s">
        <v>18</v>
      </c>
      <c r="D107" s="34" t="s">
        <v>19</v>
      </c>
      <c r="E107" s="34"/>
      <c r="F107" s="34"/>
      <c r="G107" s="34"/>
      <c r="H107" s="34" t="s">
        <v>19</v>
      </c>
      <c r="I107" s="34"/>
      <c r="J107" s="34" t="s">
        <v>20</v>
      </c>
      <c r="K107" s="34"/>
      <c r="L107" s="34" t="s">
        <v>26</v>
      </c>
      <c r="M107" s="34" t="s">
        <v>27</v>
      </c>
      <c r="N107" s="34" t="s">
        <v>28</v>
      </c>
      <c r="O107" s="34">
        <v>42298</v>
      </c>
      <c r="P107" s="34">
        <v>42298</v>
      </c>
      <c r="Q107" s="34" t="s">
        <v>36</v>
      </c>
    </row>
    <row r="108" spans="1:17">
      <c r="A108" s="34">
        <v>106657</v>
      </c>
      <c r="B108" s="34" t="s">
        <v>17</v>
      </c>
      <c r="C108" s="34" t="s">
        <v>18</v>
      </c>
      <c r="D108" s="34" t="s">
        <v>19</v>
      </c>
      <c r="E108" s="34"/>
      <c r="F108" s="34"/>
      <c r="G108" s="34"/>
      <c r="H108" s="34" t="s">
        <v>19</v>
      </c>
      <c r="I108" s="34"/>
      <c r="J108" s="34" t="s">
        <v>20</v>
      </c>
      <c r="K108" s="34">
        <v>35240</v>
      </c>
      <c r="L108" s="34" t="s">
        <v>48</v>
      </c>
      <c r="M108" s="34" t="s">
        <v>27</v>
      </c>
      <c r="N108" s="34" t="s">
        <v>32</v>
      </c>
      <c r="O108" s="34">
        <v>41635</v>
      </c>
      <c r="P108" s="34">
        <v>41946</v>
      </c>
      <c r="Q108" s="34" t="s">
        <v>36</v>
      </c>
    </row>
    <row r="109" spans="1:17">
      <c r="A109" s="34">
        <v>129443</v>
      </c>
      <c r="B109" s="34" t="s">
        <v>17</v>
      </c>
      <c r="C109" s="34" t="s">
        <v>18</v>
      </c>
      <c r="D109" s="34" t="s">
        <v>19</v>
      </c>
      <c r="E109" s="34"/>
      <c r="F109" s="34"/>
      <c r="G109" s="34"/>
      <c r="H109" s="34" t="s">
        <v>19</v>
      </c>
      <c r="I109" s="34"/>
      <c r="J109" s="34" t="s">
        <v>20</v>
      </c>
      <c r="K109" s="34"/>
      <c r="L109" s="34" t="s">
        <v>37</v>
      </c>
      <c r="M109" s="34" t="s">
        <v>27</v>
      </c>
      <c r="N109" s="34" t="s">
        <v>36</v>
      </c>
      <c r="O109" s="34" t="s">
        <v>36</v>
      </c>
      <c r="P109" s="34" t="s">
        <v>36</v>
      </c>
      <c r="Q109" s="34" t="s">
        <v>36</v>
      </c>
    </row>
    <row r="110" spans="1:17">
      <c r="A110" s="34">
        <v>129993</v>
      </c>
      <c r="B110" s="34" t="s">
        <v>17</v>
      </c>
      <c r="C110" s="34" t="s">
        <v>18</v>
      </c>
      <c r="D110" s="34" t="s">
        <v>19</v>
      </c>
      <c r="E110" s="34"/>
      <c r="F110" s="34"/>
      <c r="G110" s="34"/>
      <c r="H110" s="34" t="s">
        <v>19</v>
      </c>
      <c r="I110" s="34"/>
      <c r="J110" s="34" t="s">
        <v>20</v>
      </c>
      <c r="K110" s="34">
        <v>35098</v>
      </c>
      <c r="L110" s="34" t="s">
        <v>48</v>
      </c>
      <c r="M110" s="34" t="s">
        <v>27</v>
      </c>
      <c r="N110" s="34" t="s">
        <v>28</v>
      </c>
      <c r="O110" s="34" t="s">
        <v>36</v>
      </c>
      <c r="P110" s="34" t="s">
        <v>36</v>
      </c>
      <c r="Q110" s="34" t="s">
        <v>36</v>
      </c>
    </row>
    <row r="111" spans="1:17">
      <c r="A111" s="34">
        <v>167574</v>
      </c>
      <c r="B111" s="34" t="s">
        <v>17</v>
      </c>
      <c r="C111" s="34" t="s">
        <v>18</v>
      </c>
      <c r="D111" s="34" t="s">
        <v>19</v>
      </c>
      <c r="E111" s="34"/>
      <c r="F111" s="34"/>
      <c r="G111" s="34"/>
      <c r="H111" s="34" t="s">
        <v>19</v>
      </c>
      <c r="I111" s="34"/>
      <c r="J111" s="34" t="s">
        <v>20</v>
      </c>
      <c r="K111" s="34">
        <v>39186</v>
      </c>
      <c r="L111" s="34" t="s">
        <v>26</v>
      </c>
      <c r="M111" s="34" t="s">
        <v>27</v>
      </c>
      <c r="N111" s="34" t="s">
        <v>28</v>
      </c>
      <c r="O111" s="34" t="s">
        <v>36</v>
      </c>
      <c r="P111" s="34" t="s">
        <v>36</v>
      </c>
      <c r="Q111" s="34" t="s">
        <v>36</v>
      </c>
    </row>
    <row r="112" spans="1:17">
      <c r="A112" s="34">
        <v>155234</v>
      </c>
      <c r="B112" s="34" t="s">
        <v>17</v>
      </c>
      <c r="C112" s="34" t="s">
        <v>18</v>
      </c>
      <c r="D112" s="34" t="s">
        <v>19</v>
      </c>
      <c r="E112" s="34"/>
      <c r="F112" s="34"/>
      <c r="G112" s="34"/>
      <c r="H112" s="34" t="s">
        <v>19</v>
      </c>
      <c r="I112" s="34"/>
      <c r="J112" s="34" t="s">
        <v>20</v>
      </c>
      <c r="K112" s="34">
        <v>39175</v>
      </c>
      <c r="L112" s="34" t="s">
        <v>26</v>
      </c>
      <c r="M112" s="34" t="s">
        <v>27</v>
      </c>
      <c r="N112" s="34" t="s">
        <v>28</v>
      </c>
      <c r="O112" s="34">
        <v>44604</v>
      </c>
      <c r="P112" s="34">
        <v>44723</v>
      </c>
      <c r="Q112" s="34" t="s">
        <v>24</v>
      </c>
    </row>
    <row r="113" spans="1:17">
      <c r="A113" s="34">
        <v>168356</v>
      </c>
      <c r="B113" s="34" t="s">
        <v>17</v>
      </c>
      <c r="C113" s="34" t="s">
        <v>25</v>
      </c>
      <c r="D113" s="34" t="s">
        <v>19</v>
      </c>
      <c r="E113" s="34"/>
      <c r="F113" s="34"/>
      <c r="G113" s="34"/>
      <c r="H113" s="34" t="s">
        <v>19</v>
      </c>
      <c r="I113" s="34"/>
      <c r="J113" s="34" t="s">
        <v>20</v>
      </c>
      <c r="K113" s="34">
        <v>38548</v>
      </c>
      <c r="L113" s="34" t="s">
        <v>26</v>
      </c>
      <c r="M113" s="34" t="s">
        <v>27</v>
      </c>
      <c r="N113" s="34" t="s">
        <v>28</v>
      </c>
      <c r="O113" s="34">
        <v>45542</v>
      </c>
      <c r="P113" s="34"/>
      <c r="Q113" s="34" t="s">
        <v>24</v>
      </c>
    </row>
    <row r="114" spans="1:17">
      <c r="A114" s="34">
        <v>165355</v>
      </c>
      <c r="B114" s="34" t="s">
        <v>17</v>
      </c>
      <c r="C114" s="34" t="s">
        <v>25</v>
      </c>
      <c r="D114" s="34" t="s">
        <v>19</v>
      </c>
      <c r="E114" s="34"/>
      <c r="F114" s="34"/>
      <c r="G114" s="34"/>
      <c r="H114" s="34" t="s">
        <v>19</v>
      </c>
      <c r="I114" s="34"/>
      <c r="J114" s="34" t="s">
        <v>20</v>
      </c>
      <c r="K114" s="34">
        <v>39312</v>
      </c>
      <c r="L114" s="34" t="s">
        <v>48</v>
      </c>
      <c r="M114" s="34" t="s">
        <v>27</v>
      </c>
      <c r="N114" s="34" t="s">
        <v>36</v>
      </c>
      <c r="O114" s="34">
        <v>45556</v>
      </c>
      <c r="P114" s="34"/>
      <c r="Q114" s="34" t="s">
        <v>24</v>
      </c>
    </row>
    <row r="115" spans="1:17">
      <c r="A115" s="34">
        <v>140634</v>
      </c>
      <c r="B115" s="34" t="s">
        <v>17</v>
      </c>
      <c r="C115" s="34" t="s">
        <v>18</v>
      </c>
      <c r="D115" s="34" t="s">
        <v>19</v>
      </c>
      <c r="E115" s="34"/>
      <c r="F115" s="34"/>
      <c r="G115" s="34"/>
      <c r="H115" s="34" t="s">
        <v>19</v>
      </c>
      <c r="I115" s="34"/>
      <c r="J115" s="34" t="s">
        <v>20</v>
      </c>
      <c r="K115" s="34">
        <v>36657</v>
      </c>
      <c r="L115" s="34" t="s">
        <v>48</v>
      </c>
      <c r="M115" s="34" t="s">
        <v>27</v>
      </c>
      <c r="N115" s="34" t="s">
        <v>28</v>
      </c>
      <c r="O115" s="34">
        <v>43858</v>
      </c>
      <c r="P115" s="34">
        <v>43905</v>
      </c>
      <c r="Q115" s="34" t="s">
        <v>41</v>
      </c>
    </row>
    <row r="116" spans="1:17">
      <c r="A116" s="34">
        <v>166585</v>
      </c>
      <c r="B116" s="34" t="s">
        <v>17</v>
      </c>
      <c r="C116" s="34" t="s">
        <v>71</v>
      </c>
      <c r="D116" s="34" t="s">
        <v>19</v>
      </c>
      <c r="E116" s="34"/>
      <c r="F116" s="34"/>
      <c r="G116" s="34"/>
      <c r="H116" s="34" t="s">
        <v>19</v>
      </c>
      <c r="I116" s="34"/>
      <c r="J116" s="34" t="s">
        <v>20</v>
      </c>
      <c r="K116" s="34">
        <v>32545</v>
      </c>
      <c r="L116" s="34" t="s">
        <v>26</v>
      </c>
      <c r="M116" s="34" t="s">
        <v>27</v>
      </c>
      <c r="N116" s="34" t="s">
        <v>28</v>
      </c>
      <c r="O116" s="34" t="s">
        <v>36</v>
      </c>
      <c r="P116" s="34" t="s">
        <v>36</v>
      </c>
      <c r="Q116" s="34" t="s">
        <v>36</v>
      </c>
    </row>
    <row r="117" spans="1:17">
      <c r="A117" s="34">
        <v>107924</v>
      </c>
      <c r="B117" s="34" t="s">
        <v>17</v>
      </c>
      <c r="C117" s="34" t="s">
        <v>18</v>
      </c>
      <c r="D117" s="34" t="s">
        <v>19</v>
      </c>
      <c r="E117" s="34"/>
      <c r="F117" s="34"/>
      <c r="G117" s="34"/>
      <c r="H117" s="34" t="s">
        <v>19</v>
      </c>
      <c r="I117" s="34"/>
      <c r="J117" s="34" t="s">
        <v>20</v>
      </c>
      <c r="K117" s="34">
        <v>35462</v>
      </c>
      <c r="L117" s="34" t="s">
        <v>67</v>
      </c>
      <c r="M117" s="34" t="s">
        <v>22</v>
      </c>
      <c r="N117" s="34" t="s">
        <v>40</v>
      </c>
      <c r="O117" s="34">
        <v>42051</v>
      </c>
      <c r="P117" s="34">
        <v>42051</v>
      </c>
      <c r="Q117" s="34" t="s">
        <v>36</v>
      </c>
    </row>
    <row r="118" spans="1:17">
      <c r="A118" s="34">
        <v>162362</v>
      </c>
      <c r="B118" s="34" t="s">
        <v>17</v>
      </c>
      <c r="C118" s="34" t="s">
        <v>18</v>
      </c>
      <c r="D118" s="34" t="s">
        <v>19</v>
      </c>
      <c r="E118" s="34"/>
      <c r="F118" s="34"/>
      <c r="G118" s="34"/>
      <c r="H118" s="34" t="s">
        <v>19</v>
      </c>
      <c r="I118" s="34"/>
      <c r="J118" s="34" t="s">
        <v>20</v>
      </c>
      <c r="K118" s="34">
        <v>38585</v>
      </c>
      <c r="L118" s="34" t="s">
        <v>26</v>
      </c>
      <c r="M118" s="34" t="s">
        <v>27</v>
      </c>
      <c r="N118" s="34" t="s">
        <v>36</v>
      </c>
      <c r="O118" s="34">
        <v>45140</v>
      </c>
      <c r="P118" s="34">
        <v>45282</v>
      </c>
      <c r="Q118" s="34" t="s">
        <v>77</v>
      </c>
    </row>
    <row r="119" spans="1:17">
      <c r="A119" s="34">
        <v>108416</v>
      </c>
      <c r="B119" s="34" t="s">
        <v>17</v>
      </c>
      <c r="C119" s="34" t="s">
        <v>18</v>
      </c>
      <c r="D119" s="34" t="s">
        <v>19</v>
      </c>
      <c r="E119" s="34"/>
      <c r="F119" s="34"/>
      <c r="G119" s="34"/>
      <c r="H119" s="34" t="s">
        <v>19</v>
      </c>
      <c r="I119" s="34"/>
      <c r="J119" s="34" t="s">
        <v>20</v>
      </c>
      <c r="K119" s="34">
        <v>35544</v>
      </c>
      <c r="L119" s="34" t="s">
        <v>26</v>
      </c>
      <c r="M119" s="34" t="s">
        <v>27</v>
      </c>
      <c r="N119" s="34" t="s">
        <v>28</v>
      </c>
      <c r="O119" s="34">
        <v>41858</v>
      </c>
      <c r="P119" s="34">
        <v>42119</v>
      </c>
      <c r="Q119" s="34" t="s">
        <v>24</v>
      </c>
    </row>
    <row r="120" spans="1:17">
      <c r="A120" s="34">
        <v>118167</v>
      </c>
      <c r="B120" s="34" t="s">
        <v>17</v>
      </c>
      <c r="C120" s="34" t="s">
        <v>18</v>
      </c>
      <c r="D120" s="34" t="s">
        <v>19</v>
      </c>
      <c r="E120" s="34"/>
      <c r="F120" s="34"/>
      <c r="G120" s="34"/>
      <c r="H120" s="34" t="s">
        <v>19</v>
      </c>
      <c r="I120" s="34"/>
      <c r="J120" s="34" t="s">
        <v>20</v>
      </c>
      <c r="K120" s="34">
        <v>36440</v>
      </c>
      <c r="L120" s="34" t="s">
        <v>35</v>
      </c>
      <c r="M120" s="34" t="s">
        <v>27</v>
      </c>
      <c r="N120" s="34" t="s">
        <v>28</v>
      </c>
      <c r="O120" s="34">
        <v>43041</v>
      </c>
      <c r="P120" s="34">
        <v>44650</v>
      </c>
      <c r="Q120" s="34" t="s">
        <v>55</v>
      </c>
    </row>
    <row r="121" spans="1:17">
      <c r="A121" s="34">
        <v>108258</v>
      </c>
      <c r="B121" s="34" t="s">
        <v>17</v>
      </c>
      <c r="C121" s="34" t="s">
        <v>18</v>
      </c>
      <c r="D121" s="34" t="s">
        <v>19</v>
      </c>
      <c r="E121" s="34"/>
      <c r="F121" s="34"/>
      <c r="G121" s="34"/>
      <c r="H121" s="34" t="s">
        <v>19</v>
      </c>
      <c r="I121" s="34"/>
      <c r="J121" s="34" t="s">
        <v>20</v>
      </c>
      <c r="K121" s="34">
        <v>35571</v>
      </c>
      <c r="L121" s="34" t="s">
        <v>26</v>
      </c>
      <c r="M121" s="34" t="s">
        <v>27</v>
      </c>
      <c r="N121" s="34" t="s">
        <v>32</v>
      </c>
      <c r="O121" s="34">
        <v>41804</v>
      </c>
      <c r="P121" s="34">
        <v>42846</v>
      </c>
      <c r="Q121" s="34" t="s">
        <v>24</v>
      </c>
    </row>
    <row r="122" spans="1:17">
      <c r="A122" s="34">
        <v>154850</v>
      </c>
      <c r="B122" s="34" t="s">
        <v>17</v>
      </c>
      <c r="C122" s="34" t="s">
        <v>18</v>
      </c>
      <c r="D122" s="34" t="s">
        <v>19</v>
      </c>
      <c r="E122" s="34"/>
      <c r="F122" s="34"/>
      <c r="G122" s="34"/>
      <c r="H122" s="34" t="s">
        <v>19</v>
      </c>
      <c r="I122" s="34"/>
      <c r="J122" s="34" t="s">
        <v>20</v>
      </c>
      <c r="K122" s="34">
        <v>37085</v>
      </c>
      <c r="L122" s="34" t="s">
        <v>48</v>
      </c>
      <c r="M122" s="34" t="s">
        <v>27</v>
      </c>
      <c r="N122" s="34" t="s">
        <v>28</v>
      </c>
      <c r="O122" s="34">
        <v>44662</v>
      </c>
      <c r="P122" s="34">
        <v>44800</v>
      </c>
      <c r="Q122" s="34" t="s">
        <v>24</v>
      </c>
    </row>
    <row r="123" spans="1:17">
      <c r="A123" s="34">
        <v>109497</v>
      </c>
      <c r="B123" s="34" t="s">
        <v>17</v>
      </c>
      <c r="C123" s="34" t="s">
        <v>18</v>
      </c>
      <c r="D123" s="34" t="s">
        <v>19</v>
      </c>
      <c r="E123" s="34"/>
      <c r="F123" s="34"/>
      <c r="G123" s="34"/>
      <c r="H123" s="34" t="s">
        <v>19</v>
      </c>
      <c r="I123" s="34"/>
      <c r="J123" s="34" t="s">
        <v>30</v>
      </c>
      <c r="K123" s="34">
        <v>26086</v>
      </c>
      <c r="L123" s="34" t="s">
        <v>84</v>
      </c>
      <c r="M123" s="34" t="s">
        <v>22</v>
      </c>
      <c r="N123" s="34" t="s">
        <v>28</v>
      </c>
      <c r="O123" s="34" t="s">
        <v>36</v>
      </c>
      <c r="P123" s="34" t="s">
        <v>36</v>
      </c>
      <c r="Q123" s="34" t="s">
        <v>36</v>
      </c>
    </row>
    <row r="124" spans="1:17">
      <c r="A124" s="34">
        <v>119271</v>
      </c>
      <c r="B124" s="34" t="s">
        <v>17</v>
      </c>
      <c r="C124" s="34" t="s">
        <v>18</v>
      </c>
      <c r="D124" s="34" t="s">
        <v>19</v>
      </c>
      <c r="E124" s="34"/>
      <c r="F124" s="34"/>
      <c r="G124" s="34"/>
      <c r="H124" s="34" t="s">
        <v>19</v>
      </c>
      <c r="I124" s="34"/>
      <c r="J124" s="34" t="s">
        <v>30</v>
      </c>
      <c r="K124" s="34">
        <v>37296</v>
      </c>
      <c r="L124" s="34" t="s">
        <v>33</v>
      </c>
      <c r="M124" s="34" t="s">
        <v>22</v>
      </c>
      <c r="N124" s="34" t="s">
        <v>28</v>
      </c>
      <c r="O124" s="34">
        <v>42845</v>
      </c>
      <c r="P124" s="34">
        <v>42845</v>
      </c>
      <c r="Q124" s="34" t="s">
        <v>24</v>
      </c>
    </row>
    <row r="125" spans="1:17">
      <c r="A125" s="34">
        <v>82452</v>
      </c>
      <c r="B125" s="34" t="s">
        <v>17</v>
      </c>
      <c r="C125" s="34" t="s">
        <v>18</v>
      </c>
      <c r="D125" s="34" t="s">
        <v>19</v>
      </c>
      <c r="E125" s="34"/>
      <c r="F125" s="34"/>
      <c r="G125" s="34"/>
      <c r="H125" s="34" t="s">
        <v>19</v>
      </c>
      <c r="I125" s="34"/>
      <c r="J125" s="34" t="s">
        <v>30</v>
      </c>
      <c r="K125" s="34">
        <v>33746</v>
      </c>
      <c r="L125" s="34" t="s">
        <v>54</v>
      </c>
      <c r="M125" s="34" t="s">
        <v>27</v>
      </c>
      <c r="N125" s="34" t="s">
        <v>32</v>
      </c>
      <c r="O125" s="34">
        <v>40793</v>
      </c>
      <c r="P125" s="34">
        <v>40862</v>
      </c>
      <c r="Q125" s="34" t="s">
        <v>36</v>
      </c>
    </row>
    <row r="126" spans="1:17">
      <c r="A126" s="34">
        <v>113152</v>
      </c>
      <c r="B126" s="34" t="s">
        <v>17</v>
      </c>
      <c r="C126" s="34" t="s">
        <v>18</v>
      </c>
      <c r="D126" s="34" t="s">
        <v>19</v>
      </c>
      <c r="E126" s="34"/>
      <c r="F126" s="34"/>
      <c r="G126" s="34"/>
      <c r="H126" s="34" t="s">
        <v>19</v>
      </c>
      <c r="I126" s="34"/>
      <c r="J126" s="34" t="s">
        <v>30</v>
      </c>
      <c r="K126" s="34">
        <v>25968</v>
      </c>
      <c r="L126" s="34" t="s">
        <v>35</v>
      </c>
      <c r="M126" s="34" t="s">
        <v>27</v>
      </c>
      <c r="N126" s="34" t="s">
        <v>28</v>
      </c>
      <c r="O126" s="34" t="s">
        <v>36</v>
      </c>
      <c r="P126" s="34" t="s">
        <v>36</v>
      </c>
      <c r="Q126" s="34" t="s">
        <v>36</v>
      </c>
    </row>
    <row r="127" spans="1:17">
      <c r="A127" s="34">
        <v>142548</v>
      </c>
      <c r="B127" s="34" t="s">
        <v>17</v>
      </c>
      <c r="C127" s="34" t="s">
        <v>18</v>
      </c>
      <c r="D127" s="34" t="s">
        <v>19</v>
      </c>
      <c r="E127" s="34"/>
      <c r="F127" s="34"/>
      <c r="G127" s="34"/>
      <c r="H127" s="34" t="s">
        <v>19</v>
      </c>
      <c r="I127" s="34"/>
      <c r="J127" s="34" t="s">
        <v>30</v>
      </c>
      <c r="K127" s="34">
        <v>38709</v>
      </c>
      <c r="L127" s="34" t="s">
        <v>53</v>
      </c>
      <c r="M127" s="34" t="s">
        <v>22</v>
      </c>
      <c r="N127" s="34" t="s">
        <v>28</v>
      </c>
      <c r="O127" s="34">
        <v>43855</v>
      </c>
      <c r="P127" s="34">
        <v>44089</v>
      </c>
      <c r="Q127" s="34" t="s">
        <v>24</v>
      </c>
    </row>
    <row r="128" spans="1:17">
      <c r="A128" s="34">
        <v>116203</v>
      </c>
      <c r="B128" s="34" t="s">
        <v>17</v>
      </c>
      <c r="C128" s="34" t="s">
        <v>18</v>
      </c>
      <c r="D128" s="34" t="s">
        <v>19</v>
      </c>
      <c r="E128" s="34"/>
      <c r="F128" s="34"/>
      <c r="G128" s="34"/>
      <c r="H128" s="34" t="s">
        <v>19</v>
      </c>
      <c r="I128" s="34"/>
      <c r="J128" s="34" t="s">
        <v>30</v>
      </c>
      <c r="K128" s="34"/>
      <c r="L128" s="34" t="s">
        <v>26</v>
      </c>
      <c r="M128" s="34" t="s">
        <v>27</v>
      </c>
      <c r="N128" s="34" t="s">
        <v>28</v>
      </c>
      <c r="O128" s="34">
        <v>42544</v>
      </c>
      <c r="P128" s="34">
        <v>42544</v>
      </c>
      <c r="Q128" s="34" t="s">
        <v>36</v>
      </c>
    </row>
    <row r="129" spans="1:17">
      <c r="A129" s="34">
        <v>99583</v>
      </c>
      <c r="B129" s="34" t="s">
        <v>17</v>
      </c>
      <c r="C129" s="34" t="s">
        <v>18</v>
      </c>
      <c r="D129" s="34" t="s">
        <v>19</v>
      </c>
      <c r="E129" s="34"/>
      <c r="F129" s="34"/>
      <c r="G129" s="34"/>
      <c r="H129" s="34" t="s">
        <v>19</v>
      </c>
      <c r="I129" s="34"/>
      <c r="J129" s="34" t="s">
        <v>30</v>
      </c>
      <c r="K129" s="34">
        <v>34835</v>
      </c>
      <c r="L129" s="34" t="s">
        <v>26</v>
      </c>
      <c r="M129" s="34" t="s">
        <v>27</v>
      </c>
      <c r="N129" s="34" t="s">
        <v>32</v>
      </c>
      <c r="O129" s="34">
        <v>41253</v>
      </c>
      <c r="P129" s="34">
        <v>41253</v>
      </c>
      <c r="Q129" s="34" t="s">
        <v>36</v>
      </c>
    </row>
    <row r="130" spans="1:17">
      <c r="A130" s="34">
        <v>80234</v>
      </c>
      <c r="B130" s="34" t="s">
        <v>17</v>
      </c>
      <c r="C130" s="34" t="s">
        <v>18</v>
      </c>
      <c r="D130" s="34" t="s">
        <v>19</v>
      </c>
      <c r="E130" s="34"/>
      <c r="F130" s="34"/>
      <c r="G130" s="34"/>
      <c r="H130" s="34" t="s">
        <v>19</v>
      </c>
      <c r="I130" s="34"/>
      <c r="J130" s="34" t="s">
        <v>20</v>
      </c>
      <c r="K130" s="34"/>
      <c r="L130" s="34" t="s">
        <v>26</v>
      </c>
      <c r="M130" s="34" t="s">
        <v>27</v>
      </c>
      <c r="N130" s="34" t="s">
        <v>32</v>
      </c>
      <c r="O130" s="34">
        <v>1</v>
      </c>
      <c r="P130" s="34">
        <v>1</v>
      </c>
      <c r="Q130" s="34" t="s">
        <v>36</v>
      </c>
    </row>
    <row r="131" spans="1:17">
      <c r="A131" s="34">
        <v>165903</v>
      </c>
      <c r="B131" s="34" t="s">
        <v>17</v>
      </c>
      <c r="C131" s="34" t="s">
        <v>18</v>
      </c>
      <c r="D131" s="34" t="s">
        <v>19</v>
      </c>
      <c r="E131" s="34"/>
      <c r="F131" s="34"/>
      <c r="G131" s="34"/>
      <c r="H131" s="34" t="s">
        <v>19</v>
      </c>
      <c r="I131" s="34"/>
      <c r="J131" s="34" t="s">
        <v>20</v>
      </c>
      <c r="K131" s="34">
        <v>32392</v>
      </c>
      <c r="L131" s="34" t="s">
        <v>37</v>
      </c>
      <c r="M131" s="34" t="s">
        <v>27</v>
      </c>
      <c r="N131" s="34" t="s">
        <v>28</v>
      </c>
      <c r="O131" s="34" t="s">
        <v>36</v>
      </c>
      <c r="P131" s="34" t="s">
        <v>36</v>
      </c>
      <c r="Q131" s="34" t="s">
        <v>36</v>
      </c>
    </row>
    <row r="132" spans="1:17">
      <c r="A132" s="34">
        <v>108851</v>
      </c>
      <c r="B132" s="34" t="s">
        <v>17</v>
      </c>
      <c r="C132" s="34" t="s">
        <v>18</v>
      </c>
      <c r="D132" s="34" t="s">
        <v>19</v>
      </c>
      <c r="E132" s="34"/>
      <c r="F132" s="34"/>
      <c r="G132" s="34"/>
      <c r="H132" s="34" t="s">
        <v>19</v>
      </c>
      <c r="I132" s="34"/>
      <c r="J132" s="34" t="s">
        <v>20</v>
      </c>
      <c r="K132" s="34">
        <v>23970</v>
      </c>
      <c r="L132" s="34" t="s">
        <v>26</v>
      </c>
      <c r="M132" s="34" t="s">
        <v>27</v>
      </c>
      <c r="N132" s="34" t="s">
        <v>32</v>
      </c>
      <c r="O132" s="34">
        <v>41795</v>
      </c>
      <c r="P132" s="34">
        <v>42578</v>
      </c>
      <c r="Q132" s="34" t="s">
        <v>24</v>
      </c>
    </row>
    <row r="133" spans="1:17">
      <c r="A133" s="34">
        <v>128015</v>
      </c>
      <c r="B133" s="34" t="s">
        <v>17</v>
      </c>
      <c r="C133" s="34" t="s">
        <v>18</v>
      </c>
      <c r="D133" s="34" t="s">
        <v>19</v>
      </c>
      <c r="E133" s="34"/>
      <c r="F133" s="34"/>
      <c r="G133" s="34"/>
      <c r="H133" s="34" t="s">
        <v>19</v>
      </c>
      <c r="I133" s="34"/>
      <c r="J133" s="34" t="s">
        <v>20</v>
      </c>
      <c r="K133" s="34">
        <v>35918</v>
      </c>
      <c r="L133" s="34" t="s">
        <v>35</v>
      </c>
      <c r="M133" s="34" t="s">
        <v>27</v>
      </c>
      <c r="N133" s="34" t="s">
        <v>28</v>
      </c>
      <c r="O133" s="34" t="s">
        <v>36</v>
      </c>
      <c r="P133" s="34" t="s">
        <v>36</v>
      </c>
      <c r="Q133" s="34" t="s">
        <v>36</v>
      </c>
    </row>
    <row r="134" spans="1:17">
      <c r="A134" s="34">
        <v>136941</v>
      </c>
      <c r="B134" s="34" t="s">
        <v>17</v>
      </c>
      <c r="C134" s="34" t="s">
        <v>18</v>
      </c>
      <c r="D134" s="34" t="s">
        <v>19</v>
      </c>
      <c r="E134" s="34"/>
      <c r="F134" s="34"/>
      <c r="G134" s="34"/>
      <c r="H134" s="34" t="s">
        <v>19</v>
      </c>
      <c r="I134" s="34"/>
      <c r="J134" s="34" t="s">
        <v>20</v>
      </c>
      <c r="K134" s="34">
        <v>36268</v>
      </c>
      <c r="L134" s="34" t="s">
        <v>33</v>
      </c>
      <c r="M134" s="34" t="s">
        <v>22</v>
      </c>
      <c r="N134" s="34" t="s">
        <v>28</v>
      </c>
      <c r="O134" s="34" t="s">
        <v>36</v>
      </c>
      <c r="P134" s="34" t="s">
        <v>36</v>
      </c>
      <c r="Q134" s="34" t="s">
        <v>36</v>
      </c>
    </row>
    <row r="135" spans="1:17">
      <c r="A135" s="34">
        <v>78088</v>
      </c>
      <c r="B135" s="34" t="s">
        <v>17</v>
      </c>
      <c r="C135" s="34" t="s">
        <v>18</v>
      </c>
      <c r="D135" s="34" t="s">
        <v>19</v>
      </c>
      <c r="E135" s="34"/>
      <c r="F135" s="34"/>
      <c r="G135" s="34"/>
      <c r="H135" s="34" t="s">
        <v>19</v>
      </c>
      <c r="I135" s="34"/>
      <c r="J135" s="34" t="s">
        <v>20</v>
      </c>
      <c r="K135" s="34">
        <v>21750</v>
      </c>
      <c r="L135" s="34" t="s">
        <v>48</v>
      </c>
      <c r="M135" s="34" t="s">
        <v>27</v>
      </c>
      <c r="N135" s="34" t="s">
        <v>32</v>
      </c>
      <c r="O135" s="34">
        <v>35490</v>
      </c>
      <c r="P135" s="34">
        <v>42578</v>
      </c>
      <c r="Q135" s="34" t="s">
        <v>24</v>
      </c>
    </row>
    <row r="136" spans="1:17">
      <c r="A136" s="34">
        <v>168556</v>
      </c>
      <c r="B136" s="34" t="s">
        <v>17</v>
      </c>
      <c r="C136" s="34" t="s">
        <v>18</v>
      </c>
      <c r="D136" s="34" t="s">
        <v>19</v>
      </c>
      <c r="E136" s="34"/>
      <c r="F136" s="34"/>
      <c r="G136" s="34"/>
      <c r="H136" s="34" t="s">
        <v>19</v>
      </c>
      <c r="I136" s="34"/>
      <c r="J136" s="34" t="s">
        <v>20</v>
      </c>
      <c r="K136" s="34">
        <v>38900</v>
      </c>
      <c r="L136" s="34" t="s">
        <v>37</v>
      </c>
      <c r="M136" s="34" t="s">
        <v>27</v>
      </c>
      <c r="N136" s="34" t="s">
        <v>34</v>
      </c>
      <c r="O136" s="34" t="s">
        <v>36</v>
      </c>
      <c r="P136" s="34" t="s">
        <v>36</v>
      </c>
      <c r="Q136" s="34" t="s">
        <v>36</v>
      </c>
    </row>
    <row r="137" spans="1:17">
      <c r="A137" s="34">
        <v>141001</v>
      </c>
      <c r="B137" s="34" t="s">
        <v>17</v>
      </c>
      <c r="C137" s="34" t="s">
        <v>18</v>
      </c>
      <c r="D137" s="34" t="s">
        <v>19</v>
      </c>
      <c r="E137" s="34"/>
      <c r="F137" s="34"/>
      <c r="G137" s="34"/>
      <c r="H137" s="34" t="s">
        <v>19</v>
      </c>
      <c r="I137" s="34"/>
      <c r="J137" s="34" t="s">
        <v>30</v>
      </c>
      <c r="K137" s="34">
        <v>35637</v>
      </c>
      <c r="L137" s="34" t="s">
        <v>45</v>
      </c>
      <c r="M137" s="34" t="s">
        <v>22</v>
      </c>
      <c r="N137" s="34" t="s">
        <v>28</v>
      </c>
      <c r="O137" s="34">
        <v>44439</v>
      </c>
      <c r="P137" s="34">
        <v>44439</v>
      </c>
      <c r="Q137" s="34" t="s">
        <v>24</v>
      </c>
    </row>
    <row r="138" spans="1:17">
      <c r="A138" s="34">
        <v>157924</v>
      </c>
      <c r="B138" s="34" t="s">
        <v>17</v>
      </c>
      <c r="C138" s="34" t="s">
        <v>18</v>
      </c>
      <c r="D138" s="34" t="s">
        <v>19</v>
      </c>
      <c r="E138" s="34"/>
      <c r="F138" s="34"/>
      <c r="G138" s="34"/>
      <c r="H138" s="34" t="s">
        <v>19</v>
      </c>
      <c r="I138" s="34"/>
      <c r="J138" s="34" t="s">
        <v>30</v>
      </c>
      <c r="K138" s="34">
        <v>36861</v>
      </c>
      <c r="L138" s="34" t="s">
        <v>35</v>
      </c>
      <c r="M138" s="34" t="s">
        <v>27</v>
      </c>
      <c r="N138" s="34" t="s">
        <v>28</v>
      </c>
      <c r="O138" s="34" t="s">
        <v>36</v>
      </c>
      <c r="P138" s="34" t="s">
        <v>36</v>
      </c>
      <c r="Q138" s="34" t="s">
        <v>36</v>
      </c>
    </row>
    <row r="139" spans="1:17">
      <c r="A139" s="34">
        <v>154432</v>
      </c>
      <c r="B139" s="34" t="s">
        <v>17</v>
      </c>
      <c r="C139" s="34" t="s">
        <v>18</v>
      </c>
      <c r="D139" s="34" t="s">
        <v>19</v>
      </c>
      <c r="E139" s="34"/>
      <c r="F139" s="34"/>
      <c r="G139" s="34"/>
      <c r="H139" s="34" t="s">
        <v>19</v>
      </c>
      <c r="I139" s="34"/>
      <c r="J139" s="34" t="s">
        <v>20</v>
      </c>
      <c r="K139" s="34">
        <v>37954</v>
      </c>
      <c r="L139" s="34" t="s">
        <v>65</v>
      </c>
      <c r="M139" s="34" t="s">
        <v>27</v>
      </c>
      <c r="N139" s="34" t="s">
        <v>34</v>
      </c>
      <c r="O139" s="34">
        <v>44531</v>
      </c>
      <c r="P139" s="34">
        <v>44816</v>
      </c>
      <c r="Q139" s="34" t="s">
        <v>24</v>
      </c>
    </row>
    <row r="140" spans="1:17">
      <c r="A140" s="34">
        <v>14426</v>
      </c>
      <c r="B140" s="34" t="s">
        <v>17</v>
      </c>
      <c r="C140" s="34" t="s">
        <v>18</v>
      </c>
      <c r="D140" s="34" t="s">
        <v>19</v>
      </c>
      <c r="E140" s="34"/>
      <c r="F140" s="34"/>
      <c r="G140" s="34"/>
      <c r="H140" s="34" t="s">
        <v>19</v>
      </c>
      <c r="I140" s="34"/>
      <c r="J140" s="34" t="s">
        <v>85</v>
      </c>
      <c r="K140" s="34"/>
      <c r="L140" s="34" t="s">
        <v>65</v>
      </c>
      <c r="M140" s="34" t="s">
        <v>27</v>
      </c>
      <c r="N140" s="34" t="s">
        <v>32</v>
      </c>
      <c r="O140" s="34">
        <v>1</v>
      </c>
      <c r="P140" s="34">
        <v>1</v>
      </c>
      <c r="Q140" s="34" t="s">
        <v>36</v>
      </c>
    </row>
    <row r="141" spans="1:17">
      <c r="A141" s="34">
        <v>80703</v>
      </c>
      <c r="B141" s="34" t="s">
        <v>17</v>
      </c>
      <c r="C141" s="34" t="s">
        <v>18</v>
      </c>
      <c r="D141" s="34" t="s">
        <v>19</v>
      </c>
      <c r="E141" s="34"/>
      <c r="F141" s="34"/>
      <c r="G141" s="34"/>
      <c r="H141" s="34" t="s">
        <v>19</v>
      </c>
      <c r="I141" s="34"/>
      <c r="J141" s="34" t="s">
        <v>20</v>
      </c>
      <c r="K141" s="34">
        <v>11635</v>
      </c>
      <c r="L141" s="34" t="s">
        <v>26</v>
      </c>
      <c r="M141" s="34" t="s">
        <v>27</v>
      </c>
      <c r="N141" s="34" t="s">
        <v>86</v>
      </c>
      <c r="O141" s="34">
        <v>34700</v>
      </c>
      <c r="P141" s="34">
        <v>41502</v>
      </c>
      <c r="Q141" s="34" t="s">
        <v>36</v>
      </c>
    </row>
    <row r="142" spans="1:17">
      <c r="A142" s="34">
        <v>148538</v>
      </c>
      <c r="B142" s="34" t="s">
        <v>17</v>
      </c>
      <c r="C142" s="34" t="s">
        <v>18</v>
      </c>
      <c r="D142" s="34" t="s">
        <v>19</v>
      </c>
      <c r="E142" s="34"/>
      <c r="F142" s="34"/>
      <c r="G142" s="34"/>
      <c r="H142" s="34" t="s">
        <v>19</v>
      </c>
      <c r="I142" s="34"/>
      <c r="J142" s="34" t="s">
        <v>20</v>
      </c>
      <c r="K142" s="34"/>
      <c r="L142" s="34" t="s">
        <v>45</v>
      </c>
      <c r="M142" s="34" t="s">
        <v>22</v>
      </c>
      <c r="N142" s="34" t="s">
        <v>34</v>
      </c>
      <c r="O142" s="34" t="s">
        <v>36</v>
      </c>
      <c r="P142" s="34" t="s">
        <v>36</v>
      </c>
      <c r="Q142" s="34" t="s">
        <v>36</v>
      </c>
    </row>
    <row r="143" spans="1:17">
      <c r="A143" s="34">
        <v>96931</v>
      </c>
      <c r="B143" s="34" t="s">
        <v>17</v>
      </c>
      <c r="C143" s="34" t="s">
        <v>18</v>
      </c>
      <c r="D143" s="34" t="s">
        <v>19</v>
      </c>
      <c r="E143" s="34"/>
      <c r="F143" s="34"/>
      <c r="G143" s="34"/>
      <c r="H143" s="34" t="s">
        <v>19</v>
      </c>
      <c r="I143" s="34"/>
      <c r="J143" s="34" t="s">
        <v>30</v>
      </c>
      <c r="K143" s="34">
        <v>13862</v>
      </c>
      <c r="L143" s="34" t="s">
        <v>60</v>
      </c>
      <c r="M143" s="34" t="s">
        <v>27</v>
      </c>
      <c r="N143" s="34" t="s">
        <v>34</v>
      </c>
      <c r="O143" s="34">
        <v>44491</v>
      </c>
      <c r="P143" s="34">
        <v>45187</v>
      </c>
      <c r="Q143" s="34" t="s">
        <v>24</v>
      </c>
    </row>
    <row r="144" spans="1:17">
      <c r="A144" s="34">
        <v>36262</v>
      </c>
      <c r="B144" s="34" t="s">
        <v>17</v>
      </c>
      <c r="C144" s="34" t="s">
        <v>18</v>
      </c>
      <c r="D144" s="34" t="s">
        <v>19</v>
      </c>
      <c r="E144" s="34"/>
      <c r="F144" s="34"/>
      <c r="G144" s="34"/>
      <c r="H144" s="34" t="s">
        <v>19</v>
      </c>
      <c r="I144" s="34"/>
      <c r="J144" s="34" t="s">
        <v>20</v>
      </c>
      <c r="K144" s="34">
        <v>18119</v>
      </c>
      <c r="L144" s="34" t="s">
        <v>37</v>
      </c>
      <c r="M144" s="34" t="s">
        <v>27</v>
      </c>
      <c r="N144" s="34" t="s">
        <v>32</v>
      </c>
      <c r="O144" s="34">
        <v>38765</v>
      </c>
      <c r="P144" s="34">
        <v>44664</v>
      </c>
      <c r="Q144" s="34" t="s">
        <v>24</v>
      </c>
    </row>
    <row r="145" spans="1:17">
      <c r="A145" s="34">
        <v>104894</v>
      </c>
      <c r="B145" s="34" t="s">
        <v>17</v>
      </c>
      <c r="C145" s="34" t="s">
        <v>18</v>
      </c>
      <c r="D145" s="34" t="s">
        <v>19</v>
      </c>
      <c r="E145" s="34"/>
      <c r="F145" s="34"/>
      <c r="G145" s="34"/>
      <c r="H145" s="34" t="s">
        <v>19</v>
      </c>
      <c r="I145" s="34"/>
      <c r="J145" s="34" t="s">
        <v>30</v>
      </c>
      <c r="K145" s="34">
        <v>33572</v>
      </c>
      <c r="L145" s="34" t="s">
        <v>84</v>
      </c>
      <c r="M145" s="34" t="s">
        <v>22</v>
      </c>
      <c r="N145" s="34" t="s">
        <v>32</v>
      </c>
      <c r="O145" s="34">
        <v>41463</v>
      </c>
      <c r="P145" s="34">
        <v>41484</v>
      </c>
      <c r="Q145" s="34" t="s">
        <v>36</v>
      </c>
    </row>
    <row r="146" spans="1:17">
      <c r="A146" s="34">
        <v>162484</v>
      </c>
      <c r="B146" s="34" t="s">
        <v>17</v>
      </c>
      <c r="C146" s="34" t="s">
        <v>18</v>
      </c>
      <c r="D146" s="34" t="s">
        <v>19</v>
      </c>
      <c r="E146" s="34"/>
      <c r="F146" s="34"/>
      <c r="G146" s="34"/>
      <c r="H146" s="34" t="s">
        <v>19</v>
      </c>
      <c r="I146" s="34"/>
      <c r="J146" s="34" t="s">
        <v>20</v>
      </c>
      <c r="K146" s="34">
        <v>39782</v>
      </c>
      <c r="L146" s="34" t="s">
        <v>48</v>
      </c>
      <c r="M146" s="34" t="s">
        <v>27</v>
      </c>
      <c r="N146" s="34" t="s">
        <v>43</v>
      </c>
      <c r="O146" s="34">
        <v>45287</v>
      </c>
      <c r="P146" s="34">
        <v>45363</v>
      </c>
      <c r="Q146" s="34" t="s">
        <v>24</v>
      </c>
    </row>
    <row r="147" spans="1:17">
      <c r="A147" s="34">
        <v>165959</v>
      </c>
      <c r="B147" s="34" t="s">
        <v>17</v>
      </c>
      <c r="C147" s="34" t="s">
        <v>71</v>
      </c>
      <c r="D147" s="34" t="s">
        <v>19</v>
      </c>
      <c r="E147" s="34"/>
      <c r="F147" s="34"/>
      <c r="G147" s="34"/>
      <c r="H147" s="34" t="s">
        <v>19</v>
      </c>
      <c r="I147" s="34"/>
      <c r="J147" s="34" t="s">
        <v>30</v>
      </c>
      <c r="K147" s="34">
        <v>32840</v>
      </c>
      <c r="L147" s="34" t="s">
        <v>35</v>
      </c>
      <c r="M147" s="34" t="s">
        <v>27</v>
      </c>
      <c r="N147" s="34" t="s">
        <v>43</v>
      </c>
      <c r="O147" s="34" t="s">
        <v>36</v>
      </c>
      <c r="P147" s="34" t="s">
        <v>36</v>
      </c>
      <c r="Q147" s="34" t="s">
        <v>36</v>
      </c>
    </row>
    <row r="148" spans="1:17">
      <c r="A148" s="34">
        <v>128345</v>
      </c>
      <c r="B148" s="34" t="s">
        <v>17</v>
      </c>
      <c r="C148" s="34" t="s">
        <v>18</v>
      </c>
      <c r="D148" s="34" t="s">
        <v>19</v>
      </c>
      <c r="E148" s="34"/>
      <c r="F148" s="34"/>
      <c r="G148" s="34"/>
      <c r="H148" s="34" t="s">
        <v>19</v>
      </c>
      <c r="I148" s="34"/>
      <c r="J148" s="34" t="s">
        <v>20</v>
      </c>
      <c r="K148" s="34">
        <v>25528</v>
      </c>
      <c r="L148" s="34" t="s">
        <v>33</v>
      </c>
      <c r="M148" s="34" t="s">
        <v>22</v>
      </c>
      <c r="N148" s="34" t="s">
        <v>32</v>
      </c>
      <c r="O148" s="34">
        <v>43236</v>
      </c>
      <c r="P148" s="34">
        <v>43467</v>
      </c>
      <c r="Q148" s="34" t="s">
        <v>24</v>
      </c>
    </row>
    <row r="149" spans="1:17">
      <c r="A149" s="34">
        <v>118319</v>
      </c>
      <c r="B149" s="34" t="s">
        <v>17</v>
      </c>
      <c r="C149" s="34" t="s">
        <v>18</v>
      </c>
      <c r="D149" s="34" t="s">
        <v>19</v>
      </c>
      <c r="E149" s="34"/>
      <c r="F149" s="34"/>
      <c r="G149" s="34"/>
      <c r="H149" s="34" t="s">
        <v>19</v>
      </c>
      <c r="I149" s="34"/>
      <c r="J149" s="34" t="s">
        <v>30</v>
      </c>
      <c r="K149" s="34">
        <v>37316</v>
      </c>
      <c r="L149" s="34" t="s">
        <v>82</v>
      </c>
      <c r="M149" s="34" t="s">
        <v>27</v>
      </c>
      <c r="N149" s="34" t="s">
        <v>28</v>
      </c>
      <c r="O149" s="34">
        <v>42560</v>
      </c>
      <c r="P149" s="34">
        <v>42651</v>
      </c>
      <c r="Q149" s="34" t="s">
        <v>77</v>
      </c>
    </row>
    <row r="150" spans="1:17">
      <c r="A150" s="34">
        <v>123532</v>
      </c>
      <c r="B150" s="34" t="s">
        <v>17</v>
      </c>
      <c r="C150" s="34" t="s">
        <v>18</v>
      </c>
      <c r="D150" s="34" t="s">
        <v>19</v>
      </c>
      <c r="E150" s="34"/>
      <c r="F150" s="34"/>
      <c r="G150" s="34"/>
      <c r="H150" s="34" t="s">
        <v>19</v>
      </c>
      <c r="I150" s="34"/>
      <c r="J150" s="34" t="s">
        <v>20</v>
      </c>
      <c r="K150" s="34">
        <v>34126</v>
      </c>
      <c r="L150" s="34" t="s">
        <v>48</v>
      </c>
      <c r="M150" s="34" t="s">
        <v>27</v>
      </c>
      <c r="N150" s="34" t="s">
        <v>32</v>
      </c>
      <c r="O150" s="34">
        <v>42927</v>
      </c>
      <c r="P150" s="34">
        <v>43318</v>
      </c>
      <c r="Q150" s="34" t="s">
        <v>24</v>
      </c>
    </row>
    <row r="151" spans="1:17">
      <c r="A151" s="34">
        <v>138649</v>
      </c>
      <c r="B151" s="34" t="s">
        <v>17</v>
      </c>
      <c r="C151" s="34" t="s">
        <v>18</v>
      </c>
      <c r="D151" s="34" t="s">
        <v>19</v>
      </c>
      <c r="E151" s="34"/>
      <c r="F151" s="34"/>
      <c r="G151" s="34"/>
      <c r="H151" s="34" t="s">
        <v>19</v>
      </c>
      <c r="I151" s="34"/>
      <c r="J151" s="34" t="s">
        <v>30</v>
      </c>
      <c r="K151" s="34">
        <v>37712</v>
      </c>
      <c r="L151" s="34" t="s">
        <v>33</v>
      </c>
      <c r="M151" s="34" t="s">
        <v>22</v>
      </c>
      <c r="N151" s="34" t="s">
        <v>86</v>
      </c>
      <c r="O151" s="34">
        <v>43701</v>
      </c>
      <c r="P151" s="34">
        <v>44169</v>
      </c>
      <c r="Q151" s="34" t="s">
        <v>24</v>
      </c>
    </row>
    <row r="152" spans="1:17">
      <c r="A152" s="34">
        <v>157757</v>
      </c>
      <c r="B152" s="34" t="s">
        <v>17</v>
      </c>
      <c r="C152" s="34" t="s">
        <v>25</v>
      </c>
      <c r="D152" s="34" t="s">
        <v>19</v>
      </c>
      <c r="E152" s="34"/>
      <c r="F152" s="34"/>
      <c r="G152" s="34"/>
      <c r="H152" s="34" t="s">
        <v>19</v>
      </c>
      <c r="I152" s="34"/>
      <c r="J152" s="34" t="s">
        <v>20</v>
      </c>
      <c r="K152" s="34">
        <v>36802</v>
      </c>
      <c r="L152" s="34" t="s">
        <v>48</v>
      </c>
      <c r="M152" s="34" t="s">
        <v>27</v>
      </c>
      <c r="N152" s="34" t="s">
        <v>28</v>
      </c>
      <c r="O152" s="34">
        <v>44905</v>
      </c>
      <c r="P152" s="34"/>
      <c r="Q152" s="34" t="s">
        <v>24</v>
      </c>
    </row>
    <row r="153" spans="1:17">
      <c r="A153" s="34">
        <v>130926</v>
      </c>
      <c r="B153" s="34" t="s">
        <v>17</v>
      </c>
      <c r="C153" s="34" t="s">
        <v>18</v>
      </c>
      <c r="D153" s="34" t="s">
        <v>19</v>
      </c>
      <c r="E153" s="34"/>
      <c r="F153" s="34"/>
      <c r="G153" s="34"/>
      <c r="H153" s="34" t="s">
        <v>19</v>
      </c>
      <c r="I153" s="34"/>
      <c r="J153" s="34" t="s">
        <v>20</v>
      </c>
      <c r="K153" s="34">
        <v>37987</v>
      </c>
      <c r="L153" s="34" t="s">
        <v>26</v>
      </c>
      <c r="M153" s="34" t="s">
        <v>27</v>
      </c>
      <c r="N153" s="34" t="s">
        <v>28</v>
      </c>
      <c r="O153" s="34">
        <v>43379</v>
      </c>
      <c r="P153" s="34">
        <v>44433</v>
      </c>
      <c r="Q153" s="34" t="s">
        <v>24</v>
      </c>
    </row>
    <row r="154" spans="1:17">
      <c r="A154" s="34">
        <v>108574</v>
      </c>
      <c r="B154" s="34" t="s">
        <v>17</v>
      </c>
      <c r="C154" s="34" t="s">
        <v>18</v>
      </c>
      <c r="D154" s="34" t="s">
        <v>19</v>
      </c>
      <c r="E154" s="34"/>
      <c r="F154" s="34"/>
      <c r="G154" s="34"/>
      <c r="H154" s="34" t="s">
        <v>19</v>
      </c>
      <c r="I154" s="34"/>
      <c r="J154" s="34" t="s">
        <v>20</v>
      </c>
      <c r="K154" s="34"/>
      <c r="L154" s="34" t="s">
        <v>35</v>
      </c>
      <c r="M154" s="34" t="s">
        <v>27</v>
      </c>
      <c r="N154" s="34" t="s">
        <v>28</v>
      </c>
      <c r="O154" s="34">
        <v>41946</v>
      </c>
      <c r="P154" s="34">
        <v>41946</v>
      </c>
      <c r="Q154" s="34" t="s">
        <v>36</v>
      </c>
    </row>
    <row r="155" spans="1:17">
      <c r="A155" s="34">
        <v>95317</v>
      </c>
      <c r="B155" s="34" t="s">
        <v>17</v>
      </c>
      <c r="C155" s="34" t="s">
        <v>18</v>
      </c>
      <c r="D155" s="34" t="s">
        <v>19</v>
      </c>
      <c r="E155" s="34"/>
      <c r="F155" s="34"/>
      <c r="G155" s="34"/>
      <c r="H155" s="34" t="s">
        <v>19</v>
      </c>
      <c r="I155" s="34"/>
      <c r="J155" s="34" t="s">
        <v>20</v>
      </c>
      <c r="K155" s="34">
        <v>34657</v>
      </c>
      <c r="L155" s="34" t="s">
        <v>26</v>
      </c>
      <c r="M155" s="34" t="s">
        <v>27</v>
      </c>
      <c r="N155" s="34" t="s">
        <v>28</v>
      </c>
      <c r="O155" s="34">
        <v>41175</v>
      </c>
      <c r="P155" s="34">
        <v>41470</v>
      </c>
      <c r="Q155" s="34" t="s">
        <v>36</v>
      </c>
    </row>
    <row r="156" spans="1:17">
      <c r="A156" s="34">
        <v>101301</v>
      </c>
      <c r="B156" s="34" t="s">
        <v>17</v>
      </c>
      <c r="C156" s="34" t="s">
        <v>18</v>
      </c>
      <c r="D156" s="34" t="s">
        <v>19</v>
      </c>
      <c r="E156" s="34"/>
      <c r="F156" s="34"/>
      <c r="G156" s="34"/>
      <c r="H156" s="34" t="s">
        <v>19</v>
      </c>
      <c r="I156" s="34"/>
      <c r="J156" s="34" t="s">
        <v>20</v>
      </c>
      <c r="K156" s="34">
        <v>34679</v>
      </c>
      <c r="L156" s="34" t="s">
        <v>48</v>
      </c>
      <c r="M156" s="34" t="s">
        <v>27</v>
      </c>
      <c r="N156" s="34" t="s">
        <v>32</v>
      </c>
      <c r="O156" s="34">
        <v>41335</v>
      </c>
      <c r="P156" s="34">
        <v>41470</v>
      </c>
      <c r="Q156" s="34" t="s">
        <v>36</v>
      </c>
    </row>
    <row r="157" spans="1:17">
      <c r="A157" s="34">
        <v>83026</v>
      </c>
      <c r="B157" s="34" t="s">
        <v>17</v>
      </c>
      <c r="C157" s="34" t="s">
        <v>18</v>
      </c>
      <c r="D157" s="34" t="s">
        <v>19</v>
      </c>
      <c r="E157" s="34"/>
      <c r="F157" s="34"/>
      <c r="G157" s="34"/>
      <c r="H157" s="34" t="s">
        <v>19</v>
      </c>
      <c r="I157" s="34"/>
      <c r="J157" s="34" t="s">
        <v>20</v>
      </c>
      <c r="K157" s="34">
        <v>31203</v>
      </c>
      <c r="L157" s="34" t="s">
        <v>35</v>
      </c>
      <c r="M157" s="34" t="s">
        <v>27</v>
      </c>
      <c r="N157" s="34" t="s">
        <v>28</v>
      </c>
      <c r="O157" s="34">
        <v>40899</v>
      </c>
      <c r="P157" s="34">
        <v>41029</v>
      </c>
      <c r="Q157" s="34" t="s">
        <v>36</v>
      </c>
    </row>
    <row r="158" spans="1:17">
      <c r="A158" s="34">
        <v>160087</v>
      </c>
      <c r="B158" s="34" t="s">
        <v>17</v>
      </c>
      <c r="C158" s="34" t="s">
        <v>18</v>
      </c>
      <c r="D158" s="34" t="s">
        <v>19</v>
      </c>
      <c r="E158" s="34"/>
      <c r="F158" s="34"/>
      <c r="G158" s="34"/>
      <c r="H158" s="34" t="s">
        <v>19</v>
      </c>
      <c r="I158" s="34"/>
      <c r="J158" s="34" t="s">
        <v>20</v>
      </c>
      <c r="K158" s="34">
        <v>30148</v>
      </c>
      <c r="L158" s="34" t="s">
        <v>26</v>
      </c>
      <c r="M158" s="34" t="s">
        <v>27</v>
      </c>
      <c r="N158" s="34" t="s">
        <v>28</v>
      </c>
      <c r="O158" s="34" t="s">
        <v>36</v>
      </c>
      <c r="P158" s="34" t="s">
        <v>36</v>
      </c>
      <c r="Q158" s="34" t="s">
        <v>36</v>
      </c>
    </row>
    <row r="159" spans="1:17">
      <c r="A159" s="34">
        <v>100799</v>
      </c>
      <c r="B159" s="34" t="s">
        <v>17</v>
      </c>
      <c r="C159" s="34" t="s">
        <v>18</v>
      </c>
      <c r="D159" s="34" t="s">
        <v>19</v>
      </c>
      <c r="E159" s="34"/>
      <c r="F159" s="34"/>
      <c r="G159" s="34"/>
      <c r="H159" s="34" t="s">
        <v>19</v>
      </c>
      <c r="I159" s="34"/>
      <c r="J159" s="34" t="s">
        <v>20</v>
      </c>
      <c r="K159" s="34">
        <v>33296</v>
      </c>
      <c r="L159" s="34" t="s">
        <v>26</v>
      </c>
      <c r="M159" s="34" t="s">
        <v>27</v>
      </c>
      <c r="N159" s="34" t="s">
        <v>32</v>
      </c>
      <c r="O159" s="34">
        <v>41253</v>
      </c>
      <c r="P159" s="34">
        <v>41253</v>
      </c>
      <c r="Q159" s="34" t="s">
        <v>36</v>
      </c>
    </row>
    <row r="160" spans="1:17">
      <c r="A160" s="34">
        <v>24052</v>
      </c>
      <c r="B160" s="34" t="s">
        <v>17</v>
      </c>
      <c r="C160" s="34" t="s">
        <v>18</v>
      </c>
      <c r="D160" s="34" t="s">
        <v>19</v>
      </c>
      <c r="E160" s="34"/>
      <c r="F160" s="34"/>
      <c r="G160" s="34"/>
      <c r="H160" s="34" t="s">
        <v>19</v>
      </c>
      <c r="I160" s="34"/>
      <c r="J160" s="34" t="s">
        <v>30</v>
      </c>
      <c r="K160" s="34">
        <v>19246</v>
      </c>
      <c r="L160" s="34" t="s">
        <v>26</v>
      </c>
      <c r="M160" s="34" t="s">
        <v>27</v>
      </c>
      <c r="N160" s="34" t="s">
        <v>32</v>
      </c>
      <c r="O160" s="34">
        <v>1</v>
      </c>
      <c r="P160" s="34">
        <v>1</v>
      </c>
      <c r="Q160" s="34" t="s">
        <v>36</v>
      </c>
    </row>
    <row r="161" spans="1:17">
      <c r="A161" s="34">
        <v>161079</v>
      </c>
      <c r="B161" s="34" t="s">
        <v>17</v>
      </c>
      <c r="C161" s="34" t="s">
        <v>18</v>
      </c>
      <c r="D161" s="34" t="s">
        <v>19</v>
      </c>
      <c r="E161" s="34"/>
      <c r="F161" s="34"/>
      <c r="G161" s="34"/>
      <c r="H161" s="34" t="s">
        <v>19</v>
      </c>
      <c r="I161" s="34"/>
      <c r="J161" s="34" t="s">
        <v>20</v>
      </c>
      <c r="K161" s="34">
        <v>18005</v>
      </c>
      <c r="L161" s="34" t="s">
        <v>83</v>
      </c>
      <c r="M161" s="34" t="s">
        <v>27</v>
      </c>
      <c r="N161" s="34" t="s">
        <v>34</v>
      </c>
      <c r="O161" s="34">
        <v>45070</v>
      </c>
      <c r="P161" s="34">
        <v>45070</v>
      </c>
      <c r="Q161" s="34" t="s">
        <v>24</v>
      </c>
    </row>
    <row r="162" spans="1:17">
      <c r="A162" s="34">
        <v>161288</v>
      </c>
      <c r="B162" s="34" t="s">
        <v>17</v>
      </c>
      <c r="C162" s="34" t="s">
        <v>25</v>
      </c>
      <c r="D162" s="34" t="s">
        <v>19</v>
      </c>
      <c r="E162" s="34"/>
      <c r="F162" s="34"/>
      <c r="G162" s="34"/>
      <c r="H162" s="34" t="s">
        <v>19</v>
      </c>
      <c r="I162" s="34"/>
      <c r="J162" s="34" t="s">
        <v>20</v>
      </c>
      <c r="K162" s="34">
        <v>37520</v>
      </c>
      <c r="L162" s="34" t="s">
        <v>26</v>
      </c>
      <c r="M162" s="34" t="s">
        <v>27</v>
      </c>
      <c r="N162" s="34" t="s">
        <v>43</v>
      </c>
      <c r="O162" s="34">
        <v>45114</v>
      </c>
      <c r="P162" s="34"/>
      <c r="Q162" s="34" t="s">
        <v>24</v>
      </c>
    </row>
    <row r="163" spans="1:17">
      <c r="A163" s="34">
        <v>162091</v>
      </c>
      <c r="B163" s="34" t="s">
        <v>17</v>
      </c>
      <c r="C163" s="34" t="s">
        <v>18</v>
      </c>
      <c r="D163" s="34" t="s">
        <v>19</v>
      </c>
      <c r="E163" s="34"/>
      <c r="F163" s="34"/>
      <c r="G163" s="34"/>
      <c r="H163" s="34" t="s">
        <v>19</v>
      </c>
      <c r="I163" s="34"/>
      <c r="J163" s="34" t="s">
        <v>20</v>
      </c>
      <c r="K163" s="34">
        <v>39437</v>
      </c>
      <c r="L163" s="34" t="s">
        <v>26</v>
      </c>
      <c r="M163" s="34" t="s">
        <v>27</v>
      </c>
      <c r="N163" s="34" t="s">
        <v>36</v>
      </c>
      <c r="O163" s="34">
        <v>45117</v>
      </c>
      <c r="P163" s="34"/>
      <c r="Q163" s="34" t="s">
        <v>24</v>
      </c>
    </row>
    <row r="164" spans="1:17">
      <c r="A164" s="34">
        <v>129550</v>
      </c>
      <c r="B164" s="34" t="s">
        <v>17</v>
      </c>
      <c r="C164" s="34" t="s">
        <v>18</v>
      </c>
      <c r="D164" s="34" t="s">
        <v>19</v>
      </c>
      <c r="E164" s="34"/>
      <c r="F164" s="34"/>
      <c r="G164" s="34"/>
      <c r="H164" s="34" t="s">
        <v>19</v>
      </c>
      <c r="I164" s="34"/>
      <c r="J164" s="34" t="s">
        <v>30</v>
      </c>
      <c r="K164" s="34">
        <v>36825</v>
      </c>
      <c r="L164" s="34" t="s">
        <v>87</v>
      </c>
      <c r="M164" s="34" t="s">
        <v>57</v>
      </c>
      <c r="N164" s="34" t="s">
        <v>43</v>
      </c>
      <c r="O164" s="34" t="s">
        <v>36</v>
      </c>
      <c r="P164" s="34" t="s">
        <v>36</v>
      </c>
      <c r="Q164" s="34" t="s">
        <v>36</v>
      </c>
    </row>
    <row r="165" spans="1:17">
      <c r="A165" s="34">
        <v>84058</v>
      </c>
      <c r="B165" s="34" t="s">
        <v>17</v>
      </c>
      <c r="C165" s="34" t="s">
        <v>18</v>
      </c>
      <c r="D165" s="34" t="s">
        <v>19</v>
      </c>
      <c r="E165" s="34"/>
      <c r="F165" s="34"/>
      <c r="G165" s="34"/>
      <c r="H165" s="34" t="s">
        <v>19</v>
      </c>
      <c r="I165" s="34"/>
      <c r="J165" s="34" t="s">
        <v>30</v>
      </c>
      <c r="K165" s="34">
        <v>35514</v>
      </c>
      <c r="L165" s="34" t="s">
        <v>88</v>
      </c>
      <c r="M165" s="34" t="s">
        <v>57</v>
      </c>
      <c r="N165" s="34" t="s">
        <v>43</v>
      </c>
      <c r="O165" s="34">
        <v>41099</v>
      </c>
      <c r="P165" s="34">
        <v>41099</v>
      </c>
      <c r="Q165" s="34" t="s">
        <v>36</v>
      </c>
    </row>
    <row r="166" spans="1:17">
      <c r="A166" s="34">
        <v>163243</v>
      </c>
      <c r="B166" s="34" t="s">
        <v>17</v>
      </c>
      <c r="C166" s="34" t="s">
        <v>18</v>
      </c>
      <c r="D166" s="34" t="s">
        <v>19</v>
      </c>
      <c r="E166" s="34"/>
      <c r="F166" s="34"/>
      <c r="G166" s="34"/>
      <c r="H166" s="34" t="s">
        <v>19</v>
      </c>
      <c r="I166" s="34"/>
      <c r="J166" s="34" t="s">
        <v>20</v>
      </c>
      <c r="K166" s="34">
        <v>38822</v>
      </c>
      <c r="L166" s="34" t="s">
        <v>35</v>
      </c>
      <c r="M166" s="34" t="s">
        <v>27</v>
      </c>
      <c r="N166" s="34" t="s">
        <v>43</v>
      </c>
      <c r="O166" s="34">
        <v>45250</v>
      </c>
      <c r="P166" s="34">
        <v>45264</v>
      </c>
      <c r="Q166" s="34" t="s">
        <v>36</v>
      </c>
    </row>
    <row r="167" spans="1:17">
      <c r="A167" s="34">
        <v>147113</v>
      </c>
      <c r="B167" s="34" t="s">
        <v>17</v>
      </c>
      <c r="C167" s="34" t="s">
        <v>18</v>
      </c>
      <c r="D167" s="34" t="s">
        <v>19</v>
      </c>
      <c r="E167" s="34"/>
      <c r="F167" s="34"/>
      <c r="G167" s="34"/>
      <c r="H167" s="34" t="s">
        <v>19</v>
      </c>
      <c r="I167" s="34"/>
      <c r="J167" s="34" t="s">
        <v>20</v>
      </c>
      <c r="K167" s="34">
        <v>36989</v>
      </c>
      <c r="L167" s="34" t="s">
        <v>35</v>
      </c>
      <c r="M167" s="34" t="s">
        <v>27</v>
      </c>
      <c r="N167" s="34" t="s">
        <v>43</v>
      </c>
      <c r="O167" s="34">
        <v>44312</v>
      </c>
      <c r="P167" s="34">
        <v>44439</v>
      </c>
      <c r="Q167" s="34" t="s">
        <v>24</v>
      </c>
    </row>
    <row r="168" spans="1:17">
      <c r="A168" s="34">
        <v>169001</v>
      </c>
      <c r="B168" s="34" t="s">
        <v>17</v>
      </c>
      <c r="C168" s="34" t="s">
        <v>71</v>
      </c>
      <c r="D168" s="34" t="s">
        <v>19</v>
      </c>
      <c r="E168" s="34"/>
      <c r="F168" s="34"/>
      <c r="G168" s="34"/>
      <c r="H168" s="34" t="s">
        <v>19</v>
      </c>
      <c r="I168" s="34"/>
      <c r="J168" s="34" t="s">
        <v>20</v>
      </c>
      <c r="K168" s="34">
        <v>40035</v>
      </c>
      <c r="L168" s="34" t="s">
        <v>39</v>
      </c>
      <c r="M168" s="34" t="s">
        <v>23</v>
      </c>
      <c r="N168" s="34" t="s">
        <v>40</v>
      </c>
      <c r="O168" s="34" t="s">
        <v>36</v>
      </c>
      <c r="P168" s="34" t="s">
        <v>36</v>
      </c>
      <c r="Q168" s="34" t="s">
        <v>36</v>
      </c>
    </row>
    <row r="169" spans="1:17">
      <c r="A169" s="34">
        <v>102359</v>
      </c>
      <c r="B169" s="34" t="s">
        <v>17</v>
      </c>
      <c r="C169" s="34" t="s">
        <v>18</v>
      </c>
      <c r="D169" s="34" t="s">
        <v>19</v>
      </c>
      <c r="E169" s="34"/>
      <c r="F169" s="34"/>
      <c r="G169" s="34"/>
      <c r="H169" s="34" t="s">
        <v>19</v>
      </c>
      <c r="I169" s="34"/>
      <c r="J169" s="34" t="s">
        <v>20</v>
      </c>
      <c r="K169" s="34">
        <v>34762</v>
      </c>
      <c r="L169" s="34" t="s">
        <v>26</v>
      </c>
      <c r="M169" s="34" t="s">
        <v>27</v>
      </c>
      <c r="N169" s="34" t="s">
        <v>28</v>
      </c>
      <c r="O169" s="34">
        <v>41330</v>
      </c>
      <c r="P169" s="34">
        <v>41647</v>
      </c>
      <c r="Q169" s="34" t="s">
        <v>36</v>
      </c>
    </row>
    <row r="170" spans="1:17">
      <c r="A170" s="34">
        <v>136433</v>
      </c>
      <c r="B170" s="34" t="s">
        <v>17</v>
      </c>
      <c r="C170" s="34" t="s">
        <v>18</v>
      </c>
      <c r="D170" s="34" t="s">
        <v>19</v>
      </c>
      <c r="E170" s="34"/>
      <c r="F170" s="34"/>
      <c r="G170" s="34"/>
      <c r="H170" s="34" t="s">
        <v>19</v>
      </c>
      <c r="I170" s="34"/>
      <c r="J170" s="34" t="s">
        <v>20</v>
      </c>
      <c r="K170" s="34">
        <v>37394</v>
      </c>
      <c r="L170" s="34" t="s">
        <v>89</v>
      </c>
      <c r="M170" s="34" t="s">
        <v>57</v>
      </c>
      <c r="N170" s="34" t="s">
        <v>28</v>
      </c>
      <c r="O170" s="34" t="s">
        <v>36</v>
      </c>
      <c r="P170" s="34" t="s">
        <v>36</v>
      </c>
      <c r="Q170" s="34" t="s">
        <v>36</v>
      </c>
    </row>
    <row r="171" spans="1:17">
      <c r="A171" s="34">
        <v>167435</v>
      </c>
      <c r="B171" s="34" t="s">
        <v>17</v>
      </c>
      <c r="C171" s="34" t="s">
        <v>25</v>
      </c>
      <c r="D171" s="34" t="s">
        <v>19</v>
      </c>
      <c r="E171" s="34"/>
      <c r="F171" s="34"/>
      <c r="G171" s="34"/>
      <c r="H171" s="34" t="s">
        <v>19</v>
      </c>
      <c r="I171" s="34"/>
      <c r="J171" s="34" t="s">
        <v>20</v>
      </c>
      <c r="K171" s="34">
        <v>27774</v>
      </c>
      <c r="L171" s="34" t="s">
        <v>26</v>
      </c>
      <c r="M171" s="34" t="s">
        <v>27</v>
      </c>
      <c r="N171" s="34" t="s">
        <v>28</v>
      </c>
      <c r="O171" s="34">
        <v>45409</v>
      </c>
      <c r="P171" s="34"/>
      <c r="Q171" s="34" t="s">
        <v>24</v>
      </c>
    </row>
    <row r="172" spans="1:17">
      <c r="A172" s="34">
        <v>130580</v>
      </c>
      <c r="B172" s="34" t="s">
        <v>17</v>
      </c>
      <c r="C172" s="34" t="s">
        <v>18</v>
      </c>
      <c r="D172" s="34" t="s">
        <v>19</v>
      </c>
      <c r="E172" s="34"/>
      <c r="F172" s="34"/>
      <c r="G172" s="34"/>
      <c r="H172" s="34" t="s">
        <v>19</v>
      </c>
      <c r="I172" s="34"/>
      <c r="J172" s="34" t="s">
        <v>20</v>
      </c>
      <c r="K172" s="34">
        <v>30564</v>
      </c>
      <c r="L172" s="34" t="s">
        <v>48</v>
      </c>
      <c r="M172" s="34" t="s">
        <v>27</v>
      </c>
      <c r="N172" s="34" t="s">
        <v>28</v>
      </c>
      <c r="O172" s="34" t="s">
        <v>36</v>
      </c>
      <c r="P172" s="34" t="s">
        <v>36</v>
      </c>
      <c r="Q172" s="34" t="s">
        <v>36</v>
      </c>
    </row>
    <row r="173" spans="1:17">
      <c r="A173" s="34">
        <v>114481</v>
      </c>
      <c r="B173" s="34" t="s">
        <v>17</v>
      </c>
      <c r="C173" s="34" t="s">
        <v>18</v>
      </c>
      <c r="D173" s="34" t="s">
        <v>19</v>
      </c>
      <c r="E173" s="34"/>
      <c r="F173" s="34"/>
      <c r="G173" s="34"/>
      <c r="H173" s="34" t="s">
        <v>19</v>
      </c>
      <c r="I173" s="34"/>
      <c r="J173" s="34" t="s">
        <v>30</v>
      </c>
      <c r="K173" s="34">
        <v>26928</v>
      </c>
      <c r="L173" s="34" t="s">
        <v>90</v>
      </c>
      <c r="M173" s="34" t="s">
        <v>57</v>
      </c>
      <c r="N173" s="34" t="s">
        <v>36</v>
      </c>
      <c r="O173" s="34">
        <v>42314</v>
      </c>
      <c r="P173" s="34">
        <v>42426</v>
      </c>
      <c r="Q173" s="34" t="s">
        <v>24</v>
      </c>
    </row>
    <row r="174" spans="1:17">
      <c r="A174" s="34">
        <v>109504</v>
      </c>
      <c r="B174" s="34" t="s">
        <v>17</v>
      </c>
      <c r="C174" s="34" t="s">
        <v>18</v>
      </c>
      <c r="D174" s="34" t="s">
        <v>19</v>
      </c>
      <c r="E174" s="34"/>
      <c r="F174" s="34"/>
      <c r="G174" s="34"/>
      <c r="H174" s="34" t="s">
        <v>19</v>
      </c>
      <c r="I174" s="34"/>
      <c r="J174" s="34" t="s">
        <v>20</v>
      </c>
      <c r="K174" s="34">
        <v>21732</v>
      </c>
      <c r="L174" s="34" t="s">
        <v>53</v>
      </c>
      <c r="M174" s="34" t="s">
        <v>22</v>
      </c>
      <c r="N174" s="34" t="s">
        <v>23</v>
      </c>
      <c r="O174" s="34">
        <v>41899</v>
      </c>
      <c r="P174" s="34">
        <v>42699</v>
      </c>
      <c r="Q174" s="34" t="s">
        <v>24</v>
      </c>
    </row>
    <row r="175" spans="1:17">
      <c r="A175" s="34">
        <v>128382</v>
      </c>
      <c r="B175" s="34" t="s">
        <v>17</v>
      </c>
      <c r="C175" s="34" t="s">
        <v>18</v>
      </c>
      <c r="D175" s="34" t="s">
        <v>19</v>
      </c>
      <c r="E175" s="34"/>
      <c r="F175" s="34"/>
      <c r="G175" s="34"/>
      <c r="H175" s="34" t="s">
        <v>19</v>
      </c>
      <c r="I175" s="34"/>
      <c r="J175" s="34" t="s">
        <v>20</v>
      </c>
      <c r="K175" s="34">
        <v>36984</v>
      </c>
      <c r="L175" s="34" t="s">
        <v>37</v>
      </c>
      <c r="M175" s="34" t="s">
        <v>27</v>
      </c>
      <c r="N175" s="34" t="s">
        <v>32</v>
      </c>
      <c r="O175" s="34">
        <v>43241</v>
      </c>
      <c r="P175" s="34">
        <v>43245</v>
      </c>
      <c r="Q175" s="34" t="s">
        <v>36</v>
      </c>
    </row>
    <row r="176" spans="1:17">
      <c r="A176" s="34">
        <v>104268</v>
      </c>
      <c r="B176" s="34" t="s">
        <v>17</v>
      </c>
      <c r="C176" s="34" t="s">
        <v>18</v>
      </c>
      <c r="D176" s="34" t="s">
        <v>19</v>
      </c>
      <c r="E176" s="34"/>
      <c r="F176" s="34"/>
      <c r="G176" s="34"/>
      <c r="H176" s="34" t="s">
        <v>19</v>
      </c>
      <c r="I176" s="34"/>
      <c r="J176" s="34" t="s">
        <v>20</v>
      </c>
      <c r="K176" s="34">
        <v>35130</v>
      </c>
      <c r="L176" s="34" t="s">
        <v>26</v>
      </c>
      <c r="M176" s="34" t="s">
        <v>27</v>
      </c>
      <c r="N176" s="34" t="s">
        <v>28</v>
      </c>
      <c r="O176" s="34">
        <v>41960</v>
      </c>
      <c r="P176" s="34">
        <v>41960</v>
      </c>
      <c r="Q176" s="34" t="s">
        <v>36</v>
      </c>
    </row>
    <row r="177" spans="1:17">
      <c r="A177" s="34">
        <v>156411</v>
      </c>
      <c r="B177" s="34" t="s">
        <v>17</v>
      </c>
      <c r="C177" s="34" t="s">
        <v>18</v>
      </c>
      <c r="D177" s="34" t="s">
        <v>19</v>
      </c>
      <c r="E177" s="34"/>
      <c r="F177" s="34"/>
      <c r="G177" s="34"/>
      <c r="H177" s="34" t="s">
        <v>19</v>
      </c>
      <c r="I177" s="34"/>
      <c r="J177" s="34" t="s">
        <v>30</v>
      </c>
      <c r="K177" s="34">
        <v>38550</v>
      </c>
      <c r="L177" s="34" t="s">
        <v>37</v>
      </c>
      <c r="M177" s="34" t="s">
        <v>27</v>
      </c>
      <c r="N177" s="34" t="s">
        <v>28</v>
      </c>
      <c r="O177" s="34" t="s">
        <v>36</v>
      </c>
      <c r="P177" s="34" t="s">
        <v>36</v>
      </c>
      <c r="Q177" s="34" t="s">
        <v>36</v>
      </c>
    </row>
    <row r="178" spans="1:17">
      <c r="A178" s="34">
        <v>164696</v>
      </c>
      <c r="B178" s="34" t="s">
        <v>17</v>
      </c>
      <c r="C178" s="34" t="s">
        <v>25</v>
      </c>
      <c r="D178" s="34" t="s">
        <v>19</v>
      </c>
      <c r="E178" s="34"/>
      <c r="F178" s="34"/>
      <c r="G178" s="34"/>
      <c r="H178" s="34" t="s">
        <v>19</v>
      </c>
      <c r="I178" s="34"/>
      <c r="J178" s="34" t="s">
        <v>30</v>
      </c>
      <c r="K178" s="34">
        <v>35912</v>
      </c>
      <c r="L178" s="34" t="s">
        <v>35</v>
      </c>
      <c r="M178" s="34" t="s">
        <v>27</v>
      </c>
      <c r="N178" s="34" t="s">
        <v>36</v>
      </c>
      <c r="O178" s="34">
        <v>45239</v>
      </c>
      <c r="P178" s="34"/>
      <c r="Q178" s="34" t="s">
        <v>38</v>
      </c>
    </row>
    <row r="179" spans="1:17">
      <c r="A179" s="34">
        <v>157145</v>
      </c>
      <c r="B179" s="34" t="s">
        <v>17</v>
      </c>
      <c r="C179" s="34" t="s">
        <v>18</v>
      </c>
      <c r="D179" s="34" t="s">
        <v>19</v>
      </c>
      <c r="E179" s="34"/>
      <c r="F179" s="34"/>
      <c r="G179" s="34"/>
      <c r="H179" s="34" t="s">
        <v>19</v>
      </c>
      <c r="I179" s="34"/>
      <c r="J179" s="34" t="s">
        <v>30</v>
      </c>
      <c r="K179" s="34">
        <v>38471</v>
      </c>
      <c r="L179" s="34" t="s">
        <v>26</v>
      </c>
      <c r="M179" s="34" t="s">
        <v>27</v>
      </c>
      <c r="N179" s="34" t="s">
        <v>23</v>
      </c>
      <c r="O179" s="34">
        <v>44801</v>
      </c>
      <c r="P179" s="34">
        <v>44951</v>
      </c>
      <c r="Q179" s="34" t="s">
        <v>24</v>
      </c>
    </row>
    <row r="180" spans="1:17">
      <c r="A180" s="34">
        <v>64502</v>
      </c>
      <c r="B180" s="34" t="s">
        <v>17</v>
      </c>
      <c r="C180" s="34" t="s">
        <v>18</v>
      </c>
      <c r="D180" s="34" t="s">
        <v>19</v>
      </c>
      <c r="E180" s="34"/>
      <c r="F180" s="34"/>
      <c r="G180" s="34" t="s">
        <v>91</v>
      </c>
      <c r="H180" s="34" t="s">
        <v>19</v>
      </c>
      <c r="I180" s="34"/>
      <c r="J180" s="34" t="s">
        <v>30</v>
      </c>
      <c r="K180" s="34">
        <v>31919</v>
      </c>
      <c r="L180" s="34" t="s">
        <v>26</v>
      </c>
      <c r="M180" s="34" t="s">
        <v>27</v>
      </c>
      <c r="N180" s="34" t="s">
        <v>34</v>
      </c>
      <c r="O180" s="34" t="s">
        <v>36</v>
      </c>
      <c r="P180" s="34" t="s">
        <v>36</v>
      </c>
      <c r="Q180" s="34" t="s">
        <v>36</v>
      </c>
    </row>
    <row r="181" spans="1:17">
      <c r="A181" s="34">
        <v>121781</v>
      </c>
      <c r="B181" s="34" t="s">
        <v>17</v>
      </c>
      <c r="C181" s="34" t="s">
        <v>18</v>
      </c>
      <c r="D181" s="34" t="s">
        <v>19</v>
      </c>
      <c r="E181" s="34"/>
      <c r="F181" s="34"/>
      <c r="G181" s="34"/>
      <c r="H181" s="34" t="s">
        <v>19</v>
      </c>
      <c r="I181" s="34"/>
      <c r="J181" s="34" t="s">
        <v>20</v>
      </c>
      <c r="K181" s="34"/>
      <c r="L181" s="34" t="s">
        <v>54</v>
      </c>
      <c r="M181" s="34" t="s">
        <v>27</v>
      </c>
      <c r="N181" s="34" t="s">
        <v>34</v>
      </c>
      <c r="O181" s="34" t="s">
        <v>36</v>
      </c>
      <c r="P181" s="34" t="s">
        <v>36</v>
      </c>
      <c r="Q181" s="34" t="s">
        <v>36</v>
      </c>
    </row>
    <row r="182" spans="1:17">
      <c r="A182" s="34">
        <v>15903</v>
      </c>
      <c r="B182" s="34" t="s">
        <v>17</v>
      </c>
      <c r="C182" s="34" t="s">
        <v>18</v>
      </c>
      <c r="D182" s="34" t="s">
        <v>19</v>
      </c>
      <c r="E182" s="34"/>
      <c r="F182" s="34"/>
      <c r="G182" s="34"/>
      <c r="H182" s="34" t="s">
        <v>19</v>
      </c>
      <c r="I182" s="34"/>
      <c r="J182" s="34" t="s">
        <v>20</v>
      </c>
      <c r="K182" s="34"/>
      <c r="L182" s="34" t="s">
        <v>26</v>
      </c>
      <c r="M182" s="34" t="s">
        <v>27</v>
      </c>
      <c r="N182" s="34" t="s">
        <v>32</v>
      </c>
      <c r="O182" s="34">
        <v>1</v>
      </c>
      <c r="P182" s="34">
        <v>1</v>
      </c>
      <c r="Q182" s="34" t="s">
        <v>36</v>
      </c>
    </row>
    <row r="183" spans="1:17">
      <c r="A183" s="34">
        <v>80704</v>
      </c>
      <c r="B183" s="34" t="s">
        <v>17</v>
      </c>
      <c r="C183" s="34" t="s">
        <v>18</v>
      </c>
      <c r="D183" s="34" t="s">
        <v>19</v>
      </c>
      <c r="E183" s="34"/>
      <c r="F183" s="34"/>
      <c r="G183" s="34"/>
      <c r="H183" s="34" t="s">
        <v>19</v>
      </c>
      <c r="I183" s="34"/>
      <c r="J183" s="34" t="s">
        <v>20</v>
      </c>
      <c r="K183" s="34">
        <v>15045</v>
      </c>
      <c r="L183" s="34" t="s">
        <v>59</v>
      </c>
      <c r="M183" s="34" t="s">
        <v>27</v>
      </c>
      <c r="N183" s="34" t="s">
        <v>34</v>
      </c>
      <c r="O183" s="34">
        <v>39973</v>
      </c>
      <c r="P183" s="34">
        <v>42023</v>
      </c>
      <c r="Q183" s="34" t="s">
        <v>36</v>
      </c>
    </row>
    <row r="184" spans="1:17">
      <c r="A184" s="34">
        <v>150961</v>
      </c>
      <c r="B184" s="34" t="s">
        <v>17</v>
      </c>
      <c r="C184" s="34" t="s">
        <v>18</v>
      </c>
      <c r="D184" s="34" t="s">
        <v>19</v>
      </c>
      <c r="E184" s="34"/>
      <c r="F184" s="34"/>
      <c r="G184" s="34"/>
      <c r="H184" s="34" t="s">
        <v>19</v>
      </c>
      <c r="I184" s="34"/>
      <c r="J184" s="34" t="s">
        <v>20</v>
      </c>
      <c r="K184" s="34">
        <v>38435</v>
      </c>
      <c r="L184" s="34" t="s">
        <v>79</v>
      </c>
      <c r="M184" s="34" t="s">
        <v>22</v>
      </c>
      <c r="N184" s="34" t="s">
        <v>23</v>
      </c>
      <c r="O184" s="34" t="s">
        <v>36</v>
      </c>
      <c r="P184" s="34" t="s">
        <v>36</v>
      </c>
      <c r="Q184" s="34" t="s">
        <v>36</v>
      </c>
    </row>
    <row r="185" spans="1:17">
      <c r="A185" s="34">
        <v>165653</v>
      </c>
      <c r="B185" s="34" t="s">
        <v>17</v>
      </c>
      <c r="C185" s="34" t="s">
        <v>18</v>
      </c>
      <c r="D185" s="34" t="s">
        <v>19</v>
      </c>
      <c r="E185" s="34"/>
      <c r="F185" s="34"/>
      <c r="G185" s="34"/>
      <c r="H185" s="34" t="s">
        <v>19</v>
      </c>
      <c r="I185" s="34"/>
      <c r="J185" s="34" t="s">
        <v>20</v>
      </c>
      <c r="K185" s="34">
        <v>40171</v>
      </c>
      <c r="L185" s="34" t="s">
        <v>92</v>
      </c>
      <c r="M185" s="34" t="s">
        <v>22</v>
      </c>
      <c r="N185" s="34" t="s">
        <v>34</v>
      </c>
      <c r="O185" s="34" t="s">
        <v>36</v>
      </c>
      <c r="P185" s="34" t="s">
        <v>36</v>
      </c>
      <c r="Q185" s="34" t="s">
        <v>36</v>
      </c>
    </row>
    <row r="186" spans="1:17">
      <c r="A186" s="34">
        <v>82528</v>
      </c>
      <c r="B186" s="34" t="s">
        <v>17</v>
      </c>
      <c r="C186" s="34" t="s">
        <v>18</v>
      </c>
      <c r="D186" s="34" t="s">
        <v>19</v>
      </c>
      <c r="E186" s="34"/>
      <c r="F186" s="34"/>
      <c r="G186" s="34"/>
      <c r="H186" s="34" t="s">
        <v>19</v>
      </c>
      <c r="I186" s="34"/>
      <c r="J186" s="34" t="s">
        <v>30</v>
      </c>
      <c r="K186" s="34">
        <v>33853</v>
      </c>
      <c r="L186" s="34" t="s">
        <v>78</v>
      </c>
      <c r="M186" s="34" t="s">
        <v>22</v>
      </c>
      <c r="N186" s="34" t="s">
        <v>34</v>
      </c>
      <c r="O186" s="34">
        <v>1</v>
      </c>
      <c r="P186" s="34">
        <v>1</v>
      </c>
      <c r="Q186" s="34" t="s">
        <v>36</v>
      </c>
    </row>
    <row r="187" spans="1:17">
      <c r="A187" s="34">
        <v>108395</v>
      </c>
      <c r="B187" s="34" t="s">
        <v>17</v>
      </c>
      <c r="C187" s="34" t="s">
        <v>18</v>
      </c>
      <c r="D187" s="34" t="s">
        <v>19</v>
      </c>
      <c r="E187" s="34"/>
      <c r="F187" s="34"/>
      <c r="G187" s="34"/>
      <c r="H187" s="34" t="s">
        <v>19</v>
      </c>
      <c r="I187" s="34"/>
      <c r="J187" s="34" t="s">
        <v>30</v>
      </c>
      <c r="K187" s="34">
        <v>36180</v>
      </c>
      <c r="L187" s="34" t="s">
        <v>53</v>
      </c>
      <c r="M187" s="34" t="s">
        <v>22</v>
      </c>
      <c r="N187" s="34" t="s">
        <v>32</v>
      </c>
      <c r="O187" s="34">
        <v>41761</v>
      </c>
      <c r="P187" s="34">
        <v>41823</v>
      </c>
      <c r="Q187" s="34" t="s">
        <v>36</v>
      </c>
    </row>
    <row r="188" spans="1:17">
      <c r="A188" s="34">
        <v>84121</v>
      </c>
      <c r="B188" s="34" t="s">
        <v>17</v>
      </c>
      <c r="C188" s="34" t="s">
        <v>18</v>
      </c>
      <c r="D188" s="34" t="s">
        <v>19</v>
      </c>
      <c r="E188" s="34"/>
      <c r="F188" s="34"/>
      <c r="G188" s="34"/>
      <c r="H188" s="34" t="s">
        <v>19</v>
      </c>
      <c r="I188" s="34"/>
      <c r="J188" s="34" t="s">
        <v>30</v>
      </c>
      <c r="K188" s="34">
        <v>22550</v>
      </c>
      <c r="L188" s="34" t="s">
        <v>65</v>
      </c>
      <c r="M188" s="34" t="s">
        <v>27</v>
      </c>
      <c r="N188" s="34" t="s">
        <v>34</v>
      </c>
      <c r="O188" s="34">
        <v>44349</v>
      </c>
      <c r="P188" s="34">
        <v>44364</v>
      </c>
      <c r="Q188" s="34" t="s">
        <v>41</v>
      </c>
    </row>
    <row r="189" spans="1:17">
      <c r="A189" s="34">
        <v>127684</v>
      </c>
      <c r="B189" s="34" t="s">
        <v>17</v>
      </c>
      <c r="C189" s="34" t="s">
        <v>18</v>
      </c>
      <c r="D189" s="34" t="s">
        <v>19</v>
      </c>
      <c r="E189" s="34"/>
      <c r="F189" s="34"/>
      <c r="G189" s="34"/>
      <c r="H189" s="34" t="s">
        <v>19</v>
      </c>
      <c r="I189" s="34"/>
      <c r="J189" s="34" t="s">
        <v>20</v>
      </c>
      <c r="K189" s="34">
        <v>36003</v>
      </c>
      <c r="L189" s="34" t="s">
        <v>21</v>
      </c>
      <c r="M189" s="34" t="s">
        <v>22</v>
      </c>
      <c r="N189" s="34" t="s">
        <v>36</v>
      </c>
      <c r="O189" s="34">
        <v>43150</v>
      </c>
      <c r="P189" s="34">
        <v>43193</v>
      </c>
      <c r="Q189" s="34" t="s">
        <v>24</v>
      </c>
    </row>
    <row r="190" spans="1:17">
      <c r="A190" s="34">
        <v>162645</v>
      </c>
      <c r="B190" s="34" t="s">
        <v>17</v>
      </c>
      <c r="C190" s="34" t="s">
        <v>25</v>
      </c>
      <c r="D190" s="34" t="s">
        <v>19</v>
      </c>
      <c r="E190" s="34"/>
      <c r="F190" s="34"/>
      <c r="G190" s="34"/>
      <c r="H190" s="34" t="s">
        <v>19</v>
      </c>
      <c r="I190" s="34"/>
      <c r="J190" s="34" t="s">
        <v>30</v>
      </c>
      <c r="K190" s="34">
        <v>38658</v>
      </c>
      <c r="L190" s="34" t="s">
        <v>78</v>
      </c>
      <c r="M190" s="34" t="s">
        <v>22</v>
      </c>
      <c r="N190" s="34" t="s">
        <v>23</v>
      </c>
      <c r="O190" s="34">
        <v>45176</v>
      </c>
      <c r="P190" s="34"/>
      <c r="Q190" s="34" t="s">
        <v>24</v>
      </c>
    </row>
    <row r="191" spans="1:17">
      <c r="A191" s="34">
        <v>153679</v>
      </c>
      <c r="B191" s="34" t="s">
        <v>17</v>
      </c>
      <c r="C191" s="34" t="s">
        <v>18</v>
      </c>
      <c r="D191" s="34" t="s">
        <v>19</v>
      </c>
      <c r="E191" s="34"/>
      <c r="F191" s="34"/>
      <c r="G191" s="34"/>
      <c r="H191" s="34" t="s">
        <v>19</v>
      </c>
      <c r="I191" s="34"/>
      <c r="J191" s="34" t="s">
        <v>20</v>
      </c>
      <c r="K191" s="34">
        <v>38577</v>
      </c>
      <c r="L191" s="34" t="s">
        <v>69</v>
      </c>
      <c r="M191" s="34" t="s">
        <v>27</v>
      </c>
      <c r="N191" s="34" t="s">
        <v>36</v>
      </c>
      <c r="O191" s="34">
        <v>44625</v>
      </c>
      <c r="P191" s="34">
        <v>44816</v>
      </c>
      <c r="Q191" s="34" t="s">
        <v>24</v>
      </c>
    </row>
    <row r="192" spans="1:17">
      <c r="A192" s="34">
        <v>121449</v>
      </c>
      <c r="B192" s="34" t="s">
        <v>17</v>
      </c>
      <c r="C192" s="34" t="s">
        <v>25</v>
      </c>
      <c r="D192" s="34" t="s">
        <v>19</v>
      </c>
      <c r="E192" s="34"/>
      <c r="F192" s="34"/>
      <c r="G192" s="34"/>
      <c r="H192" s="34" t="s">
        <v>19</v>
      </c>
      <c r="I192" s="34"/>
      <c r="J192" s="34" t="s">
        <v>20</v>
      </c>
      <c r="K192" s="34">
        <v>25058</v>
      </c>
      <c r="L192" s="34" t="s">
        <v>26</v>
      </c>
      <c r="M192" s="34" t="s">
        <v>27</v>
      </c>
      <c r="N192" s="34" t="s">
        <v>34</v>
      </c>
      <c r="O192" s="34">
        <v>42810</v>
      </c>
      <c r="P192" s="34"/>
      <c r="Q192" s="34" t="s">
        <v>38</v>
      </c>
    </row>
    <row r="193" spans="1:17">
      <c r="A193" s="34">
        <v>133060</v>
      </c>
      <c r="B193" s="34" t="s">
        <v>17</v>
      </c>
      <c r="C193" s="34" t="s">
        <v>18</v>
      </c>
      <c r="D193" s="34" t="s">
        <v>19</v>
      </c>
      <c r="E193" s="34"/>
      <c r="F193" s="34"/>
      <c r="G193" s="34"/>
      <c r="H193" s="34" t="s">
        <v>19</v>
      </c>
      <c r="I193" s="34"/>
      <c r="J193" s="34" t="s">
        <v>30</v>
      </c>
      <c r="K193" s="34">
        <v>35363</v>
      </c>
      <c r="L193" s="34" t="s">
        <v>74</v>
      </c>
      <c r="M193" s="34" t="s">
        <v>22</v>
      </c>
      <c r="N193" s="34" t="s">
        <v>34</v>
      </c>
      <c r="O193" s="34">
        <v>43487</v>
      </c>
      <c r="P193" s="34">
        <v>43812</v>
      </c>
      <c r="Q193" s="34" t="s">
        <v>24</v>
      </c>
    </row>
    <row r="194" spans="1:17">
      <c r="A194" s="34">
        <v>134341</v>
      </c>
      <c r="B194" s="34" t="s">
        <v>17</v>
      </c>
      <c r="C194" s="34" t="s">
        <v>25</v>
      </c>
      <c r="D194" s="34" t="s">
        <v>19</v>
      </c>
      <c r="E194" s="34"/>
      <c r="F194" s="34"/>
      <c r="G194" s="34"/>
      <c r="H194" s="34" t="s">
        <v>19</v>
      </c>
      <c r="I194" s="34"/>
      <c r="J194" s="34" t="s">
        <v>30</v>
      </c>
      <c r="K194" s="34">
        <v>22463</v>
      </c>
      <c r="L194" s="34" t="s">
        <v>35</v>
      </c>
      <c r="M194" s="34" t="s">
        <v>27</v>
      </c>
      <c r="N194" s="34" t="s">
        <v>34</v>
      </c>
      <c r="O194" s="34">
        <v>43580</v>
      </c>
      <c r="P194" s="34"/>
      <c r="Q194" s="34" t="s">
        <v>55</v>
      </c>
    </row>
    <row r="195" spans="1:17">
      <c r="A195" s="34">
        <v>107770</v>
      </c>
      <c r="B195" s="34" t="s">
        <v>17</v>
      </c>
      <c r="C195" s="34" t="s">
        <v>18</v>
      </c>
      <c r="D195" s="34" t="s">
        <v>19</v>
      </c>
      <c r="E195" s="34"/>
      <c r="F195" s="34"/>
      <c r="G195" s="34"/>
      <c r="H195" s="34" t="s">
        <v>46</v>
      </c>
      <c r="I195" s="34">
        <v>45357</v>
      </c>
      <c r="J195" s="34" t="s">
        <v>30</v>
      </c>
      <c r="K195" s="34">
        <v>17197</v>
      </c>
      <c r="L195" s="34" t="s">
        <v>67</v>
      </c>
      <c r="M195" s="34" t="s">
        <v>22</v>
      </c>
      <c r="N195" s="34" t="s">
        <v>34</v>
      </c>
      <c r="O195" s="34">
        <v>41803</v>
      </c>
      <c r="P195" s="34">
        <v>42545</v>
      </c>
      <c r="Q195" s="34" t="s">
        <v>41</v>
      </c>
    </row>
    <row r="196" spans="1:17">
      <c r="A196" s="34">
        <v>134169</v>
      </c>
      <c r="B196" s="34" t="s">
        <v>17</v>
      </c>
      <c r="C196" s="34" t="s">
        <v>25</v>
      </c>
      <c r="D196" s="34" t="s">
        <v>19</v>
      </c>
      <c r="E196" s="34"/>
      <c r="F196" s="34"/>
      <c r="G196" s="34"/>
      <c r="H196" s="34" t="s">
        <v>19</v>
      </c>
      <c r="I196" s="34"/>
      <c r="J196" s="34" t="s">
        <v>20</v>
      </c>
      <c r="K196" s="34">
        <v>20484</v>
      </c>
      <c r="L196" s="34" t="s">
        <v>65</v>
      </c>
      <c r="M196" s="34" t="s">
        <v>27</v>
      </c>
      <c r="N196" s="34" t="s">
        <v>34</v>
      </c>
      <c r="O196" s="34">
        <v>43522</v>
      </c>
      <c r="P196" s="34"/>
      <c r="Q196" s="34" t="s">
        <v>24</v>
      </c>
    </row>
    <row r="197" spans="1:17">
      <c r="A197" s="34">
        <v>108294</v>
      </c>
      <c r="B197" s="34" t="s">
        <v>17</v>
      </c>
      <c r="C197" s="34" t="s">
        <v>18</v>
      </c>
      <c r="D197" s="34" t="s">
        <v>19</v>
      </c>
      <c r="E197" s="34"/>
      <c r="F197" s="34"/>
      <c r="G197" s="34"/>
      <c r="H197" s="34" t="s">
        <v>19</v>
      </c>
      <c r="I197" s="34"/>
      <c r="J197" s="34" t="s">
        <v>20</v>
      </c>
      <c r="K197" s="34">
        <v>26671</v>
      </c>
      <c r="L197" s="34" t="s">
        <v>93</v>
      </c>
      <c r="M197" s="34" t="s">
        <v>23</v>
      </c>
      <c r="N197" s="34" t="s">
        <v>23</v>
      </c>
      <c r="O197" s="34">
        <v>41677</v>
      </c>
      <c r="P197" s="34">
        <v>41810</v>
      </c>
      <c r="Q197" s="34" t="s">
        <v>36</v>
      </c>
    </row>
    <row r="198" spans="1:17">
      <c r="A198" s="34">
        <v>109217</v>
      </c>
      <c r="B198" s="34" t="s">
        <v>17</v>
      </c>
      <c r="C198" s="34" t="s">
        <v>18</v>
      </c>
      <c r="D198" s="34" t="s">
        <v>19</v>
      </c>
      <c r="E198" s="34"/>
      <c r="F198" s="34"/>
      <c r="G198" s="34"/>
      <c r="H198" s="34" t="s">
        <v>19</v>
      </c>
      <c r="I198" s="34"/>
      <c r="J198" s="34" t="s">
        <v>20</v>
      </c>
      <c r="K198" s="34"/>
      <c r="L198" s="34" t="s">
        <v>35</v>
      </c>
      <c r="M198" s="34" t="s">
        <v>27</v>
      </c>
      <c r="N198" s="34" t="s">
        <v>43</v>
      </c>
      <c r="O198" s="34" t="s">
        <v>36</v>
      </c>
      <c r="P198" s="34" t="s">
        <v>36</v>
      </c>
      <c r="Q198" s="34" t="s">
        <v>36</v>
      </c>
    </row>
    <row r="199" spans="1:17">
      <c r="A199" s="34">
        <v>10580</v>
      </c>
      <c r="B199" s="34" t="s">
        <v>17</v>
      </c>
      <c r="C199" s="34" t="s">
        <v>18</v>
      </c>
      <c r="D199" s="34" t="s">
        <v>19</v>
      </c>
      <c r="E199" s="34"/>
      <c r="F199" s="34"/>
      <c r="G199" s="34"/>
      <c r="H199" s="34" t="s">
        <v>19</v>
      </c>
      <c r="I199" s="34"/>
      <c r="J199" s="34" t="s">
        <v>20</v>
      </c>
      <c r="K199" s="34">
        <v>23894</v>
      </c>
      <c r="L199" s="34" t="s">
        <v>54</v>
      </c>
      <c r="M199" s="34" t="s">
        <v>27</v>
      </c>
      <c r="N199" s="34" t="s">
        <v>32</v>
      </c>
      <c r="O199" s="34">
        <v>1</v>
      </c>
      <c r="P199" s="34">
        <v>1</v>
      </c>
      <c r="Q199" s="34" t="s">
        <v>36</v>
      </c>
    </row>
    <row r="200" spans="1:17">
      <c r="A200" s="34">
        <v>132874</v>
      </c>
      <c r="B200" s="34" t="s">
        <v>17</v>
      </c>
      <c r="C200" s="34" t="s">
        <v>18</v>
      </c>
      <c r="D200" s="34" t="s">
        <v>19</v>
      </c>
      <c r="E200" s="34"/>
      <c r="F200" s="34"/>
      <c r="G200" s="34"/>
      <c r="H200" s="34" t="s">
        <v>19</v>
      </c>
      <c r="I200" s="34"/>
      <c r="J200" s="34" t="s">
        <v>20</v>
      </c>
      <c r="K200" s="34">
        <v>28501</v>
      </c>
      <c r="L200" s="34" t="s">
        <v>87</v>
      </c>
      <c r="M200" s="34" t="s">
        <v>57</v>
      </c>
      <c r="N200" s="34" t="s">
        <v>23</v>
      </c>
      <c r="O200" s="34">
        <v>43472</v>
      </c>
      <c r="P200" s="34">
        <v>43739</v>
      </c>
      <c r="Q200" s="34" t="s">
        <v>24</v>
      </c>
    </row>
    <row r="201" spans="1:17">
      <c r="A201" s="34">
        <v>83821</v>
      </c>
      <c r="B201" s="34" t="s">
        <v>17</v>
      </c>
      <c r="C201" s="34" t="s">
        <v>18</v>
      </c>
      <c r="D201" s="34" t="s">
        <v>19</v>
      </c>
      <c r="E201" s="34"/>
      <c r="F201" s="34"/>
      <c r="G201" s="34"/>
      <c r="H201" s="34" t="s">
        <v>19</v>
      </c>
      <c r="I201" s="34"/>
      <c r="J201" s="34" t="s">
        <v>20</v>
      </c>
      <c r="K201" s="34">
        <v>33106</v>
      </c>
      <c r="L201" s="34" t="s">
        <v>35</v>
      </c>
      <c r="M201" s="34" t="s">
        <v>27</v>
      </c>
      <c r="N201" s="34" t="s">
        <v>32</v>
      </c>
      <c r="O201" s="34">
        <v>40877</v>
      </c>
      <c r="P201" s="34">
        <v>41108</v>
      </c>
      <c r="Q201" s="34" t="s">
        <v>36</v>
      </c>
    </row>
    <row r="202" spans="1:17">
      <c r="A202" s="34">
        <v>126472</v>
      </c>
      <c r="B202" s="34" t="s">
        <v>17</v>
      </c>
      <c r="C202" s="34" t="s">
        <v>18</v>
      </c>
      <c r="D202" s="34" t="s">
        <v>19</v>
      </c>
      <c r="E202" s="34"/>
      <c r="F202" s="34"/>
      <c r="G202" s="34"/>
      <c r="H202" s="34" t="s">
        <v>19</v>
      </c>
      <c r="I202" s="34"/>
      <c r="J202" s="34" t="s">
        <v>20</v>
      </c>
      <c r="K202" s="34">
        <v>37063</v>
      </c>
      <c r="L202" s="34" t="s">
        <v>26</v>
      </c>
      <c r="M202" s="34" t="s">
        <v>27</v>
      </c>
      <c r="N202" s="34" t="s">
        <v>28</v>
      </c>
      <c r="O202" s="34" t="s">
        <v>36</v>
      </c>
      <c r="P202" s="34" t="s">
        <v>36</v>
      </c>
      <c r="Q202" s="34" t="s">
        <v>36</v>
      </c>
    </row>
    <row r="203" spans="1:17">
      <c r="A203" s="34">
        <v>130746</v>
      </c>
      <c r="B203" s="34" t="s">
        <v>17</v>
      </c>
      <c r="C203" s="34" t="s">
        <v>18</v>
      </c>
      <c r="D203" s="34" t="s">
        <v>19</v>
      </c>
      <c r="E203" s="34"/>
      <c r="F203" s="34"/>
      <c r="G203" s="34"/>
      <c r="H203" s="34" t="s">
        <v>19</v>
      </c>
      <c r="I203" s="34"/>
      <c r="J203" s="34" t="s">
        <v>20</v>
      </c>
      <c r="K203" s="34">
        <v>36952</v>
      </c>
      <c r="L203" s="34" t="s">
        <v>48</v>
      </c>
      <c r="M203" s="34" t="s">
        <v>27</v>
      </c>
      <c r="N203" s="34" t="s">
        <v>28</v>
      </c>
      <c r="O203" s="34">
        <v>43413</v>
      </c>
      <c r="P203" s="34">
        <v>43738</v>
      </c>
      <c r="Q203" s="34" t="s">
        <v>24</v>
      </c>
    </row>
    <row r="204" spans="1:17">
      <c r="A204" s="34">
        <v>161463</v>
      </c>
      <c r="B204" s="34" t="s">
        <v>17</v>
      </c>
      <c r="C204" s="34" t="s">
        <v>25</v>
      </c>
      <c r="D204" s="34" t="s">
        <v>19</v>
      </c>
      <c r="E204" s="34"/>
      <c r="F204" s="34"/>
      <c r="G204" s="34"/>
      <c r="H204" s="34" t="s">
        <v>19</v>
      </c>
      <c r="I204" s="34"/>
      <c r="J204" s="34" t="s">
        <v>20</v>
      </c>
      <c r="K204" s="34">
        <v>37952</v>
      </c>
      <c r="L204" s="34" t="s">
        <v>83</v>
      </c>
      <c r="M204" s="34" t="s">
        <v>27</v>
      </c>
      <c r="N204" s="34" t="s">
        <v>28</v>
      </c>
      <c r="O204" s="34">
        <v>45092</v>
      </c>
      <c r="P204" s="34"/>
      <c r="Q204" s="34" t="s">
        <v>24</v>
      </c>
    </row>
    <row r="205" spans="1:17">
      <c r="A205" s="34">
        <v>167715</v>
      </c>
      <c r="B205" s="34" t="s">
        <v>17</v>
      </c>
      <c r="C205" s="34" t="s">
        <v>25</v>
      </c>
      <c r="D205" s="34" t="s">
        <v>19</v>
      </c>
      <c r="E205" s="34"/>
      <c r="F205" s="34"/>
      <c r="G205" s="34"/>
      <c r="H205" s="34" t="s">
        <v>19</v>
      </c>
      <c r="I205" s="34"/>
      <c r="J205" s="34" t="s">
        <v>20</v>
      </c>
      <c r="K205" s="34">
        <v>39111</v>
      </c>
      <c r="L205" s="34" t="s">
        <v>78</v>
      </c>
      <c r="M205" s="34" t="s">
        <v>22</v>
      </c>
      <c r="N205" s="34" t="s">
        <v>28</v>
      </c>
      <c r="O205" s="34">
        <v>45459</v>
      </c>
      <c r="P205" s="34"/>
      <c r="Q205" s="34" t="s">
        <v>24</v>
      </c>
    </row>
    <row r="206" spans="1:17">
      <c r="A206" s="34">
        <v>154603</v>
      </c>
      <c r="B206" s="34" t="s">
        <v>17</v>
      </c>
      <c r="C206" s="34" t="s">
        <v>18</v>
      </c>
      <c r="D206" s="34" t="s">
        <v>19</v>
      </c>
      <c r="E206" s="34"/>
      <c r="F206" s="34"/>
      <c r="G206" s="34"/>
      <c r="H206" s="34" t="s">
        <v>19</v>
      </c>
      <c r="I206" s="34"/>
      <c r="J206" s="34" t="s">
        <v>20</v>
      </c>
      <c r="K206" s="34">
        <v>39159</v>
      </c>
      <c r="L206" s="34" t="s">
        <v>70</v>
      </c>
      <c r="M206" s="34" t="s">
        <v>22</v>
      </c>
      <c r="N206" s="34" t="s">
        <v>40</v>
      </c>
      <c r="O206" s="34">
        <v>44603</v>
      </c>
      <c r="P206" s="34">
        <v>44777</v>
      </c>
      <c r="Q206" s="34" t="s">
        <v>24</v>
      </c>
    </row>
    <row r="207" spans="1:17">
      <c r="A207" s="34">
        <v>150768</v>
      </c>
      <c r="B207" s="34" t="s">
        <v>17</v>
      </c>
      <c r="C207" s="34" t="s">
        <v>18</v>
      </c>
      <c r="D207" s="34" t="s">
        <v>19</v>
      </c>
      <c r="E207" s="34"/>
      <c r="F207" s="34"/>
      <c r="G207" s="34"/>
      <c r="H207" s="34" t="s">
        <v>19</v>
      </c>
      <c r="I207" s="34"/>
      <c r="J207" s="34" t="s">
        <v>20</v>
      </c>
      <c r="K207" s="34"/>
      <c r="L207" s="34" t="s">
        <v>94</v>
      </c>
      <c r="M207" s="34" t="s">
        <v>23</v>
      </c>
      <c r="N207" s="34" t="s">
        <v>36</v>
      </c>
      <c r="O207" s="34">
        <v>44357</v>
      </c>
      <c r="P207" s="34">
        <v>44378</v>
      </c>
      <c r="Q207" s="34" t="s">
        <v>24</v>
      </c>
    </row>
    <row r="208" spans="1:17">
      <c r="A208" s="34">
        <v>106918</v>
      </c>
      <c r="B208" s="34" t="s">
        <v>17</v>
      </c>
      <c r="C208" s="34" t="s">
        <v>18</v>
      </c>
      <c r="D208" s="34" t="s">
        <v>19</v>
      </c>
      <c r="E208" s="34"/>
      <c r="F208" s="34"/>
      <c r="G208" s="34"/>
      <c r="H208" s="34" t="s">
        <v>19</v>
      </c>
      <c r="I208" s="34"/>
      <c r="J208" s="34" t="s">
        <v>20</v>
      </c>
      <c r="K208" s="34">
        <v>35404</v>
      </c>
      <c r="L208" s="34" t="s">
        <v>42</v>
      </c>
      <c r="M208" s="34" t="s">
        <v>22</v>
      </c>
      <c r="N208" s="34" t="s">
        <v>32</v>
      </c>
      <c r="O208" s="34">
        <v>41657</v>
      </c>
      <c r="P208" s="34">
        <v>41895</v>
      </c>
      <c r="Q208" s="34" t="s">
        <v>36</v>
      </c>
    </row>
    <row r="209" spans="1:17">
      <c r="A209" s="34">
        <v>153051</v>
      </c>
      <c r="B209" s="34" t="s">
        <v>17</v>
      </c>
      <c r="C209" s="34" t="s">
        <v>18</v>
      </c>
      <c r="D209" s="34" t="s">
        <v>19</v>
      </c>
      <c r="E209" s="34"/>
      <c r="F209" s="34"/>
      <c r="G209" s="34"/>
      <c r="H209" s="34" t="s">
        <v>19</v>
      </c>
      <c r="I209" s="34"/>
      <c r="J209" s="34" t="s">
        <v>20</v>
      </c>
      <c r="K209" s="34">
        <v>37934</v>
      </c>
      <c r="L209" s="34" t="s">
        <v>42</v>
      </c>
      <c r="M209" s="34" t="s">
        <v>22</v>
      </c>
      <c r="N209" s="34" t="s">
        <v>28</v>
      </c>
      <c r="O209" s="34">
        <v>44527</v>
      </c>
      <c r="P209" s="34">
        <v>44755</v>
      </c>
      <c r="Q209" s="34" t="s">
        <v>24</v>
      </c>
    </row>
    <row r="210" spans="1:17">
      <c r="A210" s="34">
        <v>168471</v>
      </c>
      <c r="B210" s="34" t="s">
        <v>17</v>
      </c>
      <c r="C210" s="34" t="s">
        <v>71</v>
      </c>
      <c r="D210" s="34" t="s">
        <v>19</v>
      </c>
      <c r="E210" s="34"/>
      <c r="F210" s="34"/>
      <c r="G210" s="34"/>
      <c r="H210" s="34" t="s">
        <v>19</v>
      </c>
      <c r="I210" s="34"/>
      <c r="J210" s="34" t="s">
        <v>20</v>
      </c>
      <c r="K210" s="34">
        <v>39531</v>
      </c>
      <c r="L210" s="34" t="s">
        <v>65</v>
      </c>
      <c r="M210" s="34" t="s">
        <v>27</v>
      </c>
      <c r="N210" s="34" t="s">
        <v>34</v>
      </c>
      <c r="O210" s="34" t="s">
        <v>36</v>
      </c>
      <c r="P210" s="34" t="s">
        <v>36</v>
      </c>
      <c r="Q210" s="34" t="s">
        <v>36</v>
      </c>
    </row>
    <row r="211" spans="1:17">
      <c r="A211" s="34">
        <v>137313</v>
      </c>
      <c r="B211" s="34" t="s">
        <v>17</v>
      </c>
      <c r="C211" s="34" t="s">
        <v>18</v>
      </c>
      <c r="D211" s="34" t="s">
        <v>19</v>
      </c>
      <c r="E211" s="34"/>
      <c r="F211" s="34"/>
      <c r="G211" s="34"/>
      <c r="H211" s="34" t="s">
        <v>19</v>
      </c>
      <c r="I211" s="34"/>
      <c r="J211" s="34" t="s">
        <v>30</v>
      </c>
      <c r="K211" s="34">
        <v>28820</v>
      </c>
      <c r="L211" s="34" t="s">
        <v>95</v>
      </c>
      <c r="M211" s="34" t="s">
        <v>22</v>
      </c>
      <c r="N211" s="34" t="s">
        <v>36</v>
      </c>
      <c r="O211" s="34">
        <v>43690</v>
      </c>
      <c r="P211" s="34">
        <v>43723</v>
      </c>
      <c r="Q211" s="34" t="s">
        <v>24</v>
      </c>
    </row>
    <row r="212" spans="1:17">
      <c r="A212" s="34">
        <v>126470</v>
      </c>
      <c r="B212" s="34" t="s">
        <v>17</v>
      </c>
      <c r="C212" s="34" t="s">
        <v>18</v>
      </c>
      <c r="D212" s="34" t="s">
        <v>19</v>
      </c>
      <c r="E212" s="34"/>
      <c r="F212" s="34"/>
      <c r="G212" s="34"/>
      <c r="H212" s="34" t="s">
        <v>19</v>
      </c>
      <c r="I212" s="34"/>
      <c r="J212" s="34" t="s">
        <v>30</v>
      </c>
      <c r="K212" s="34">
        <v>37089</v>
      </c>
      <c r="L212" s="34" t="s">
        <v>26</v>
      </c>
      <c r="M212" s="34" t="s">
        <v>27</v>
      </c>
      <c r="N212" s="34" t="s">
        <v>28</v>
      </c>
      <c r="O212" s="34">
        <v>43204</v>
      </c>
      <c r="P212" s="34">
        <v>43596</v>
      </c>
      <c r="Q212" s="34" t="s">
        <v>77</v>
      </c>
    </row>
    <row r="213" spans="1:17">
      <c r="A213" s="34">
        <v>156394</v>
      </c>
      <c r="B213" s="34" t="s">
        <v>17</v>
      </c>
      <c r="C213" s="34" t="s">
        <v>18</v>
      </c>
      <c r="D213" s="34" t="s">
        <v>19</v>
      </c>
      <c r="E213" s="34"/>
      <c r="F213" s="34"/>
      <c r="G213" s="34"/>
      <c r="H213" s="34" t="s">
        <v>19</v>
      </c>
      <c r="I213" s="34"/>
      <c r="J213" s="34" t="s">
        <v>30</v>
      </c>
      <c r="K213" s="34">
        <v>39296</v>
      </c>
      <c r="L213" s="34" t="s">
        <v>78</v>
      </c>
      <c r="M213" s="34" t="s">
        <v>22</v>
      </c>
      <c r="N213" s="34" t="s">
        <v>28</v>
      </c>
      <c r="O213" s="34">
        <v>44725</v>
      </c>
      <c r="P213" s="34">
        <v>44729</v>
      </c>
      <c r="Q213" s="34" t="s">
        <v>77</v>
      </c>
    </row>
    <row r="214" spans="1:17">
      <c r="A214" s="34">
        <v>146877</v>
      </c>
      <c r="B214" s="34" t="s">
        <v>17</v>
      </c>
      <c r="C214" s="34" t="s">
        <v>18</v>
      </c>
      <c r="D214" s="34" t="s">
        <v>19</v>
      </c>
      <c r="E214" s="34"/>
      <c r="F214" s="34"/>
      <c r="G214" s="34"/>
      <c r="H214" s="34" t="s">
        <v>19</v>
      </c>
      <c r="I214" s="34"/>
      <c r="J214" s="34" t="s">
        <v>30</v>
      </c>
      <c r="K214" s="34">
        <v>36472</v>
      </c>
      <c r="L214" s="34" t="s">
        <v>48</v>
      </c>
      <c r="M214" s="34" t="s">
        <v>27</v>
      </c>
      <c r="N214" s="34" t="s">
        <v>28</v>
      </c>
      <c r="O214" s="34" t="s">
        <v>36</v>
      </c>
      <c r="P214" s="34" t="s">
        <v>36</v>
      </c>
      <c r="Q214" s="34" t="s">
        <v>36</v>
      </c>
    </row>
    <row r="215" spans="1:17">
      <c r="A215" s="34">
        <v>135701</v>
      </c>
      <c r="B215" s="34" t="s">
        <v>17</v>
      </c>
      <c r="C215" s="34" t="s">
        <v>18</v>
      </c>
      <c r="D215" s="34" t="s">
        <v>19</v>
      </c>
      <c r="E215" s="34"/>
      <c r="F215" s="34"/>
      <c r="G215" s="34"/>
      <c r="H215" s="34" t="s">
        <v>19</v>
      </c>
      <c r="I215" s="34"/>
      <c r="J215" s="34" t="s">
        <v>30</v>
      </c>
      <c r="K215" s="34">
        <v>37237</v>
      </c>
      <c r="L215" s="34" t="s">
        <v>26</v>
      </c>
      <c r="M215" s="34" t="s">
        <v>27</v>
      </c>
      <c r="N215" s="34" t="s">
        <v>28</v>
      </c>
      <c r="O215" s="34">
        <v>43634</v>
      </c>
      <c r="P215" s="34">
        <v>43728</v>
      </c>
      <c r="Q215" s="34" t="s">
        <v>24</v>
      </c>
    </row>
    <row r="216" spans="1:17">
      <c r="A216" s="34">
        <v>111284</v>
      </c>
      <c r="B216" s="34" t="s">
        <v>17</v>
      </c>
      <c r="C216" s="34" t="s">
        <v>18</v>
      </c>
      <c r="D216" s="34" t="s">
        <v>19</v>
      </c>
      <c r="E216" s="34"/>
      <c r="F216" s="34"/>
      <c r="G216" s="34"/>
      <c r="H216" s="34" t="s">
        <v>19</v>
      </c>
      <c r="I216" s="34"/>
      <c r="J216" s="34" t="s">
        <v>30</v>
      </c>
      <c r="K216" s="34">
        <v>36763</v>
      </c>
      <c r="L216" s="34" t="s">
        <v>96</v>
      </c>
      <c r="M216" s="34" t="s">
        <v>22</v>
      </c>
      <c r="N216" s="34" t="s">
        <v>28</v>
      </c>
      <c r="O216" s="34">
        <v>42079</v>
      </c>
      <c r="P216" s="34">
        <v>44657</v>
      </c>
      <c r="Q216" s="34" t="s">
        <v>24</v>
      </c>
    </row>
    <row r="217" spans="1:17">
      <c r="A217" s="34">
        <v>165259</v>
      </c>
      <c r="B217" s="34" t="s">
        <v>17</v>
      </c>
      <c r="C217" s="34" t="s">
        <v>18</v>
      </c>
      <c r="D217" s="34" t="s">
        <v>19</v>
      </c>
      <c r="E217" s="34"/>
      <c r="F217" s="34"/>
      <c r="G217" s="34"/>
      <c r="H217" s="34" t="s">
        <v>19</v>
      </c>
      <c r="I217" s="34"/>
      <c r="J217" s="34" t="s">
        <v>20</v>
      </c>
      <c r="K217" s="34">
        <v>29315</v>
      </c>
      <c r="L217" s="34" t="s">
        <v>69</v>
      </c>
      <c r="M217" s="34" t="s">
        <v>27</v>
      </c>
      <c r="N217" s="34" t="s">
        <v>28</v>
      </c>
      <c r="O217" s="34" t="s">
        <v>36</v>
      </c>
      <c r="P217" s="34" t="s">
        <v>36</v>
      </c>
      <c r="Q217" s="34" t="s">
        <v>36</v>
      </c>
    </row>
    <row r="218" spans="1:17">
      <c r="A218" s="34">
        <v>143200</v>
      </c>
      <c r="B218" s="34" t="s">
        <v>17</v>
      </c>
      <c r="C218" s="34" t="s">
        <v>18</v>
      </c>
      <c r="D218" s="34" t="s">
        <v>19</v>
      </c>
      <c r="E218" s="34"/>
      <c r="F218" s="34"/>
      <c r="G218" s="34"/>
      <c r="H218" s="34" t="s">
        <v>19</v>
      </c>
      <c r="I218" s="34"/>
      <c r="J218" s="34" t="s">
        <v>20</v>
      </c>
      <c r="K218" s="34">
        <v>27766</v>
      </c>
      <c r="L218" s="34" t="s">
        <v>21</v>
      </c>
      <c r="M218" s="34" t="s">
        <v>22</v>
      </c>
      <c r="N218" s="34" t="s">
        <v>28</v>
      </c>
      <c r="O218" s="34">
        <v>43864</v>
      </c>
      <c r="P218" s="34">
        <v>44755</v>
      </c>
      <c r="Q218" s="34" t="s">
        <v>24</v>
      </c>
    </row>
    <row r="219" spans="1:17">
      <c r="A219" s="34">
        <v>158254</v>
      </c>
      <c r="B219" s="34" t="s">
        <v>17</v>
      </c>
      <c r="C219" s="34" t="s">
        <v>18</v>
      </c>
      <c r="D219" s="34" t="s">
        <v>19</v>
      </c>
      <c r="E219" s="34"/>
      <c r="F219" s="34"/>
      <c r="G219" s="34"/>
      <c r="H219" s="34" t="s">
        <v>19</v>
      </c>
      <c r="I219" s="34"/>
      <c r="J219" s="34" t="s">
        <v>20</v>
      </c>
      <c r="K219" s="34">
        <v>38028</v>
      </c>
      <c r="L219" s="34" t="s">
        <v>65</v>
      </c>
      <c r="M219" s="34" t="s">
        <v>27</v>
      </c>
      <c r="N219" s="34" t="s">
        <v>28</v>
      </c>
      <c r="O219" s="34">
        <v>44903</v>
      </c>
      <c r="P219" s="34">
        <v>45153</v>
      </c>
      <c r="Q219" s="34" t="s">
        <v>41</v>
      </c>
    </row>
    <row r="220" spans="1:17">
      <c r="A220" s="34">
        <v>158164</v>
      </c>
      <c r="B220" s="34" t="s">
        <v>17</v>
      </c>
      <c r="C220" s="34" t="s">
        <v>18</v>
      </c>
      <c r="D220" s="34" t="s">
        <v>19</v>
      </c>
      <c r="E220" s="34"/>
      <c r="F220" s="34"/>
      <c r="G220" s="34"/>
      <c r="H220" s="34" t="s">
        <v>19</v>
      </c>
      <c r="I220" s="34"/>
      <c r="J220" s="34" t="s">
        <v>20</v>
      </c>
      <c r="K220" s="34">
        <v>36967</v>
      </c>
      <c r="L220" s="34" t="s">
        <v>65</v>
      </c>
      <c r="M220" s="34" t="s">
        <v>27</v>
      </c>
      <c r="N220" s="34" t="s">
        <v>28</v>
      </c>
      <c r="O220" s="34">
        <v>44903</v>
      </c>
      <c r="P220" s="34">
        <v>45153</v>
      </c>
      <c r="Q220" s="34" t="s">
        <v>41</v>
      </c>
    </row>
    <row r="221" spans="1:17">
      <c r="A221" s="34">
        <v>167294</v>
      </c>
      <c r="B221" s="34" t="s">
        <v>17</v>
      </c>
      <c r="C221" s="34" t="s">
        <v>18</v>
      </c>
      <c r="D221" s="34" t="s">
        <v>19</v>
      </c>
      <c r="E221" s="34"/>
      <c r="F221" s="34"/>
      <c r="G221" s="34"/>
      <c r="H221" s="34" t="s">
        <v>19</v>
      </c>
      <c r="I221" s="34"/>
      <c r="J221" s="34" t="s">
        <v>20</v>
      </c>
      <c r="K221" s="34">
        <v>39098</v>
      </c>
      <c r="L221" s="34" t="s">
        <v>60</v>
      </c>
      <c r="M221" s="34" t="s">
        <v>27</v>
      </c>
      <c r="N221" s="34" t="s">
        <v>40</v>
      </c>
      <c r="O221" s="34" t="s">
        <v>36</v>
      </c>
      <c r="P221" s="34" t="s">
        <v>36</v>
      </c>
      <c r="Q221" s="34" t="s">
        <v>36</v>
      </c>
    </row>
    <row r="222" spans="1:17">
      <c r="A222" s="34">
        <v>162371</v>
      </c>
      <c r="B222" s="34" t="s">
        <v>17</v>
      </c>
      <c r="C222" s="34" t="s">
        <v>25</v>
      </c>
      <c r="D222" s="34" t="s">
        <v>19</v>
      </c>
      <c r="E222" s="34"/>
      <c r="F222" s="34"/>
      <c r="G222" s="34"/>
      <c r="H222" s="34" t="s">
        <v>19</v>
      </c>
      <c r="I222" s="34"/>
      <c r="J222" s="34" t="s">
        <v>20</v>
      </c>
      <c r="K222" s="34">
        <v>38783</v>
      </c>
      <c r="L222" s="34" t="s">
        <v>35</v>
      </c>
      <c r="M222" s="34" t="s">
        <v>27</v>
      </c>
      <c r="N222" s="34" t="s">
        <v>28</v>
      </c>
      <c r="O222" s="34">
        <v>45161</v>
      </c>
      <c r="P222" s="34"/>
      <c r="Q222" s="34" t="s">
        <v>24</v>
      </c>
    </row>
    <row r="223" spans="1:17">
      <c r="A223" s="34">
        <v>150508</v>
      </c>
      <c r="B223" s="34" t="s">
        <v>17</v>
      </c>
      <c r="C223" s="34" t="s">
        <v>18</v>
      </c>
      <c r="D223" s="34" t="s">
        <v>19</v>
      </c>
      <c r="E223" s="34"/>
      <c r="F223" s="34"/>
      <c r="G223" s="34"/>
      <c r="H223" s="34" t="s">
        <v>19</v>
      </c>
      <c r="I223" s="34"/>
      <c r="J223" s="34" t="s">
        <v>20</v>
      </c>
      <c r="K223" s="34">
        <v>33535</v>
      </c>
      <c r="L223" s="34" t="s">
        <v>35</v>
      </c>
      <c r="M223" s="34" t="s">
        <v>27</v>
      </c>
      <c r="N223" s="34" t="s">
        <v>28</v>
      </c>
      <c r="O223" s="34">
        <v>44357</v>
      </c>
      <c r="P223" s="34">
        <v>44755</v>
      </c>
      <c r="Q223" s="34" t="s">
        <v>24</v>
      </c>
    </row>
    <row r="224" spans="1:17">
      <c r="A224" s="34">
        <v>166935</v>
      </c>
      <c r="B224" s="34" t="s">
        <v>17</v>
      </c>
      <c r="C224" s="34" t="s">
        <v>18</v>
      </c>
      <c r="D224" s="34" t="s">
        <v>19</v>
      </c>
      <c r="E224" s="34"/>
      <c r="F224" s="34"/>
      <c r="G224" s="34"/>
      <c r="H224" s="34" t="s">
        <v>19</v>
      </c>
      <c r="I224" s="34"/>
      <c r="J224" s="34" t="s">
        <v>30</v>
      </c>
      <c r="K224" s="34">
        <v>39998</v>
      </c>
      <c r="L224" s="34" t="s">
        <v>97</v>
      </c>
      <c r="M224" s="34" t="s">
        <v>52</v>
      </c>
      <c r="N224" s="34" t="s">
        <v>40</v>
      </c>
      <c r="O224" s="34" t="s">
        <v>36</v>
      </c>
      <c r="P224" s="34" t="s">
        <v>36</v>
      </c>
      <c r="Q224" s="34" t="s">
        <v>36</v>
      </c>
    </row>
    <row r="225" spans="1:17">
      <c r="A225" s="34">
        <v>149285</v>
      </c>
      <c r="B225" s="34" t="s">
        <v>17</v>
      </c>
      <c r="C225" s="34" t="s">
        <v>18</v>
      </c>
      <c r="D225" s="34" t="s">
        <v>19</v>
      </c>
      <c r="E225" s="34"/>
      <c r="F225" s="34"/>
      <c r="G225" s="34"/>
      <c r="H225" s="34" t="s">
        <v>19</v>
      </c>
      <c r="I225" s="34"/>
      <c r="J225" s="34" t="s">
        <v>20</v>
      </c>
      <c r="K225" s="34">
        <v>26532</v>
      </c>
      <c r="L225" s="34" t="s">
        <v>98</v>
      </c>
      <c r="M225" s="34" t="s">
        <v>22</v>
      </c>
      <c r="N225" s="34" t="s">
        <v>34</v>
      </c>
      <c r="O225" s="34">
        <v>44309</v>
      </c>
      <c r="P225" s="34">
        <v>44370</v>
      </c>
      <c r="Q225" s="34" t="s">
        <v>24</v>
      </c>
    </row>
    <row r="226" spans="1:17">
      <c r="A226" s="34">
        <v>81634</v>
      </c>
      <c r="B226" s="34" t="s">
        <v>17</v>
      </c>
      <c r="C226" s="34" t="s">
        <v>18</v>
      </c>
      <c r="D226" s="34" t="s">
        <v>19</v>
      </c>
      <c r="E226" s="34"/>
      <c r="F226" s="34"/>
      <c r="G226" s="34"/>
      <c r="H226" s="34" t="s">
        <v>19</v>
      </c>
      <c r="I226" s="34"/>
      <c r="J226" s="34" t="s">
        <v>20</v>
      </c>
      <c r="K226" s="34"/>
      <c r="L226" s="34" t="s">
        <v>84</v>
      </c>
      <c r="M226" s="34" t="s">
        <v>22</v>
      </c>
      <c r="N226" s="34" t="s">
        <v>34</v>
      </c>
      <c r="O226" s="34">
        <v>40822</v>
      </c>
      <c r="P226" s="34">
        <v>40822</v>
      </c>
      <c r="Q226" s="34" t="s">
        <v>36</v>
      </c>
    </row>
    <row r="227" spans="1:17">
      <c r="A227" s="34">
        <v>139553</v>
      </c>
      <c r="B227" s="34" t="s">
        <v>17</v>
      </c>
      <c r="C227" s="34" t="s">
        <v>18</v>
      </c>
      <c r="D227" s="34" t="s">
        <v>19</v>
      </c>
      <c r="E227" s="34"/>
      <c r="F227" s="34"/>
      <c r="G227" s="34"/>
      <c r="H227" s="34" t="s">
        <v>19</v>
      </c>
      <c r="I227" s="34"/>
      <c r="J227" s="34" t="s">
        <v>30</v>
      </c>
      <c r="K227" s="34">
        <v>38392</v>
      </c>
      <c r="L227" s="34" t="s">
        <v>74</v>
      </c>
      <c r="M227" s="34" t="s">
        <v>22</v>
      </c>
      <c r="N227" s="34" t="s">
        <v>34</v>
      </c>
      <c r="O227" s="34">
        <v>43736</v>
      </c>
      <c r="P227" s="34">
        <v>44352</v>
      </c>
      <c r="Q227" s="34" t="s">
        <v>77</v>
      </c>
    </row>
    <row r="228" spans="1:17">
      <c r="A228" s="34">
        <v>168144</v>
      </c>
      <c r="B228" s="34" t="s">
        <v>17</v>
      </c>
      <c r="C228" s="34" t="s">
        <v>25</v>
      </c>
      <c r="D228" s="34" t="s">
        <v>19</v>
      </c>
      <c r="E228" s="34"/>
      <c r="F228" s="34"/>
      <c r="G228" s="34"/>
      <c r="H228" s="34" t="s">
        <v>19</v>
      </c>
      <c r="I228" s="34"/>
      <c r="J228" s="34" t="s">
        <v>20</v>
      </c>
      <c r="K228" s="34">
        <v>35277</v>
      </c>
      <c r="L228" s="34" t="s">
        <v>82</v>
      </c>
      <c r="M228" s="34" t="s">
        <v>27</v>
      </c>
      <c r="N228" s="34" t="s">
        <v>34</v>
      </c>
      <c r="O228" s="34">
        <v>45481</v>
      </c>
      <c r="P228" s="34"/>
      <c r="Q228" s="34" t="s">
        <v>24</v>
      </c>
    </row>
    <row r="229" spans="1:17">
      <c r="A229" s="34">
        <v>111397</v>
      </c>
      <c r="B229" s="34" t="s">
        <v>17</v>
      </c>
      <c r="C229" s="34" t="s">
        <v>18</v>
      </c>
      <c r="D229" s="34" t="s">
        <v>19</v>
      </c>
      <c r="E229" s="34"/>
      <c r="F229" s="34"/>
      <c r="G229" s="34"/>
      <c r="H229" s="34" t="s">
        <v>19</v>
      </c>
      <c r="I229" s="34"/>
      <c r="J229" s="34" t="s">
        <v>20</v>
      </c>
      <c r="K229" s="34">
        <v>32107</v>
      </c>
      <c r="L229" s="34" t="s">
        <v>99</v>
      </c>
      <c r="M229" s="34" t="s">
        <v>27</v>
      </c>
      <c r="N229" s="34" t="s">
        <v>32</v>
      </c>
      <c r="O229" s="34">
        <v>42010</v>
      </c>
      <c r="P229" s="34">
        <v>42095</v>
      </c>
      <c r="Q229" s="34" t="s">
        <v>24</v>
      </c>
    </row>
    <row r="230" spans="1:17">
      <c r="A230" s="34">
        <v>107546</v>
      </c>
      <c r="B230" s="34" t="s">
        <v>17</v>
      </c>
      <c r="C230" s="34" t="s">
        <v>18</v>
      </c>
      <c r="D230" s="34" t="s">
        <v>19</v>
      </c>
      <c r="E230" s="34"/>
      <c r="F230" s="34"/>
      <c r="G230" s="34"/>
      <c r="H230" s="34" t="s">
        <v>19</v>
      </c>
      <c r="I230" s="34"/>
      <c r="J230" s="34" t="s">
        <v>20</v>
      </c>
      <c r="K230" s="34">
        <v>36178</v>
      </c>
      <c r="L230" s="34" t="s">
        <v>66</v>
      </c>
      <c r="M230" s="34" t="s">
        <v>57</v>
      </c>
      <c r="N230" s="34" t="s">
        <v>32</v>
      </c>
      <c r="O230" s="34">
        <v>41733</v>
      </c>
      <c r="P230" s="34">
        <v>41824</v>
      </c>
      <c r="Q230" s="34" t="s">
        <v>36</v>
      </c>
    </row>
    <row r="231" spans="1:17">
      <c r="A231" s="34">
        <v>166996</v>
      </c>
      <c r="B231" s="34" t="s">
        <v>17</v>
      </c>
      <c r="C231" s="34" t="s">
        <v>25</v>
      </c>
      <c r="D231" s="34" t="s">
        <v>19</v>
      </c>
      <c r="E231" s="34"/>
      <c r="F231" s="34"/>
      <c r="G231" s="34"/>
      <c r="H231" s="34" t="s">
        <v>19</v>
      </c>
      <c r="I231" s="34"/>
      <c r="J231" s="34" t="s">
        <v>20</v>
      </c>
      <c r="K231" s="34">
        <v>39708</v>
      </c>
      <c r="L231" s="34" t="s">
        <v>98</v>
      </c>
      <c r="M231" s="34" t="s">
        <v>22</v>
      </c>
      <c r="N231" s="34" t="s">
        <v>34</v>
      </c>
      <c r="O231" s="34">
        <v>45402</v>
      </c>
      <c r="P231" s="34"/>
      <c r="Q231" s="34" t="s">
        <v>24</v>
      </c>
    </row>
    <row r="232" spans="1:17">
      <c r="A232" s="34">
        <v>65842</v>
      </c>
      <c r="B232" s="34" t="s">
        <v>17</v>
      </c>
      <c r="C232" s="34" t="s">
        <v>18</v>
      </c>
      <c r="D232" s="34" t="s">
        <v>19</v>
      </c>
      <c r="E232" s="34"/>
      <c r="F232" s="34"/>
      <c r="G232" s="34"/>
      <c r="H232" s="34" t="s">
        <v>19</v>
      </c>
      <c r="I232" s="34"/>
      <c r="J232" s="34" t="s">
        <v>20</v>
      </c>
      <c r="K232" s="34">
        <v>33101</v>
      </c>
      <c r="L232" s="34" t="s">
        <v>49</v>
      </c>
      <c r="M232" s="34" t="s">
        <v>22</v>
      </c>
      <c r="N232" s="34" t="s">
        <v>32</v>
      </c>
      <c r="O232" s="34">
        <v>40892</v>
      </c>
      <c r="P232" s="34">
        <v>41234</v>
      </c>
      <c r="Q232" s="34" t="s">
        <v>36</v>
      </c>
    </row>
    <row r="233" spans="1:17">
      <c r="A233" s="34">
        <v>94057</v>
      </c>
      <c r="B233" s="34" t="s">
        <v>17</v>
      </c>
      <c r="C233" s="34" t="s">
        <v>18</v>
      </c>
      <c r="D233" s="34" t="s">
        <v>19</v>
      </c>
      <c r="E233" s="34"/>
      <c r="F233" s="34"/>
      <c r="G233" s="34"/>
      <c r="H233" s="34" t="s">
        <v>19</v>
      </c>
      <c r="I233" s="34"/>
      <c r="J233" s="34" t="s">
        <v>30</v>
      </c>
      <c r="K233" s="34">
        <v>22801</v>
      </c>
      <c r="L233" s="34" t="s">
        <v>21</v>
      </c>
      <c r="M233" s="34" t="s">
        <v>22</v>
      </c>
      <c r="N233" s="34" t="s">
        <v>32</v>
      </c>
      <c r="O233" s="34">
        <v>40970</v>
      </c>
      <c r="P233" s="34">
        <v>41050</v>
      </c>
      <c r="Q233" s="34" t="s">
        <v>36</v>
      </c>
    </row>
    <row r="234" spans="1:17">
      <c r="A234" s="34">
        <v>94528</v>
      </c>
      <c r="B234" s="34" t="s">
        <v>17</v>
      </c>
      <c r="C234" s="34" t="s">
        <v>18</v>
      </c>
      <c r="D234" s="34" t="s">
        <v>19</v>
      </c>
      <c r="E234" s="34"/>
      <c r="F234" s="34"/>
      <c r="G234" s="34"/>
      <c r="H234" s="34" t="s">
        <v>19</v>
      </c>
      <c r="I234" s="34"/>
      <c r="J234" s="34" t="s">
        <v>30</v>
      </c>
      <c r="K234" s="34">
        <v>34229</v>
      </c>
      <c r="L234" s="34" t="s">
        <v>49</v>
      </c>
      <c r="M234" s="34" t="s">
        <v>22</v>
      </c>
      <c r="N234" s="34" t="s">
        <v>32</v>
      </c>
      <c r="O234" s="34">
        <v>41016</v>
      </c>
      <c r="P234" s="34">
        <v>41274</v>
      </c>
      <c r="Q234" s="34" t="s">
        <v>36</v>
      </c>
    </row>
    <row r="235" spans="1:17">
      <c r="A235" s="34">
        <v>115951</v>
      </c>
      <c r="B235" s="34" t="s">
        <v>17</v>
      </c>
      <c r="C235" s="34" t="s">
        <v>18</v>
      </c>
      <c r="D235" s="34" t="s">
        <v>19</v>
      </c>
      <c r="E235" s="34"/>
      <c r="F235" s="34"/>
      <c r="G235" s="34"/>
      <c r="H235" s="34" t="s">
        <v>19</v>
      </c>
      <c r="I235" s="34"/>
      <c r="J235" s="34" t="s">
        <v>30</v>
      </c>
      <c r="K235" s="34">
        <v>32586</v>
      </c>
      <c r="L235" s="34" t="s">
        <v>100</v>
      </c>
      <c r="M235" s="34" t="s">
        <v>27</v>
      </c>
      <c r="N235" s="34" t="s">
        <v>32</v>
      </c>
      <c r="O235" s="34">
        <v>42404</v>
      </c>
      <c r="P235" s="34">
        <v>42419</v>
      </c>
      <c r="Q235" s="34" t="s">
        <v>77</v>
      </c>
    </row>
    <row r="236" spans="1:17">
      <c r="A236" s="34">
        <v>79113</v>
      </c>
      <c r="B236" s="34" t="s">
        <v>17</v>
      </c>
      <c r="C236" s="34" t="s">
        <v>18</v>
      </c>
      <c r="D236" s="34" t="s">
        <v>19</v>
      </c>
      <c r="E236" s="34"/>
      <c r="F236" s="34"/>
      <c r="G236" s="34"/>
      <c r="H236" s="34" t="s">
        <v>19</v>
      </c>
      <c r="I236" s="34"/>
      <c r="J236" s="34" t="s">
        <v>30</v>
      </c>
      <c r="K236" s="34">
        <v>17685</v>
      </c>
      <c r="L236" s="34" t="s">
        <v>69</v>
      </c>
      <c r="M236" s="34" t="s">
        <v>27</v>
      </c>
      <c r="N236" s="34" t="s">
        <v>36</v>
      </c>
      <c r="O236" s="34">
        <v>40588</v>
      </c>
      <c r="P236" s="34">
        <v>44432</v>
      </c>
      <c r="Q236" s="34" t="s">
        <v>24</v>
      </c>
    </row>
    <row r="237" spans="1:17">
      <c r="A237" s="34">
        <v>102062</v>
      </c>
      <c r="B237" s="34" t="s">
        <v>17</v>
      </c>
      <c r="C237" s="34" t="s">
        <v>18</v>
      </c>
      <c r="D237" s="34" t="s">
        <v>19</v>
      </c>
      <c r="E237" s="34"/>
      <c r="F237" s="34"/>
      <c r="G237" s="34"/>
      <c r="H237" s="34" t="s">
        <v>19</v>
      </c>
      <c r="I237" s="34"/>
      <c r="J237" s="34" t="s">
        <v>30</v>
      </c>
      <c r="K237" s="34">
        <v>22844</v>
      </c>
      <c r="L237" s="34" t="s">
        <v>73</v>
      </c>
      <c r="M237" s="34" t="s">
        <v>22</v>
      </c>
      <c r="N237" s="34" t="s">
        <v>32</v>
      </c>
      <c r="O237" s="34">
        <v>41031</v>
      </c>
      <c r="P237" s="34">
        <v>41471</v>
      </c>
      <c r="Q237" s="34" t="s">
        <v>36</v>
      </c>
    </row>
    <row r="238" spans="1:17">
      <c r="A238" s="34">
        <v>22198</v>
      </c>
      <c r="B238" s="34" t="s">
        <v>17</v>
      </c>
      <c r="C238" s="34" t="s">
        <v>18</v>
      </c>
      <c r="D238" s="34" t="s">
        <v>19</v>
      </c>
      <c r="E238" s="34"/>
      <c r="F238" s="34"/>
      <c r="G238" s="34"/>
      <c r="H238" s="34" t="s">
        <v>19</v>
      </c>
      <c r="I238" s="34"/>
      <c r="J238" s="34" t="s">
        <v>20</v>
      </c>
      <c r="K238" s="34"/>
      <c r="L238" s="34" t="s">
        <v>37</v>
      </c>
      <c r="M238" s="34" t="s">
        <v>27</v>
      </c>
      <c r="N238" s="34" t="s">
        <v>32</v>
      </c>
      <c r="O238" s="34">
        <v>33329</v>
      </c>
      <c r="P238" s="34">
        <v>41694</v>
      </c>
      <c r="Q238" s="34" t="s">
        <v>36</v>
      </c>
    </row>
    <row r="239" spans="1:17">
      <c r="A239" s="34">
        <v>110907</v>
      </c>
      <c r="B239" s="34" t="s">
        <v>17</v>
      </c>
      <c r="C239" s="34" t="s">
        <v>18</v>
      </c>
      <c r="D239" s="34" t="s">
        <v>19</v>
      </c>
      <c r="E239" s="34"/>
      <c r="F239" s="34"/>
      <c r="G239" s="34"/>
      <c r="H239" s="34" t="s">
        <v>19</v>
      </c>
      <c r="I239" s="34"/>
      <c r="J239" s="34" t="s">
        <v>20</v>
      </c>
      <c r="K239" s="34">
        <v>18211</v>
      </c>
      <c r="L239" s="34" t="s">
        <v>101</v>
      </c>
      <c r="M239" s="34" t="s">
        <v>22</v>
      </c>
      <c r="N239" s="34" t="s">
        <v>32</v>
      </c>
      <c r="O239" s="34">
        <v>42048</v>
      </c>
      <c r="P239" s="34">
        <v>42069</v>
      </c>
      <c r="Q239" s="34" t="s">
        <v>36</v>
      </c>
    </row>
    <row r="240" spans="1:17">
      <c r="A240" s="34">
        <v>128834</v>
      </c>
      <c r="B240" s="34" t="s">
        <v>17</v>
      </c>
      <c r="C240" s="34" t="s">
        <v>18</v>
      </c>
      <c r="D240" s="34" t="s">
        <v>19</v>
      </c>
      <c r="E240" s="34"/>
      <c r="F240" s="34"/>
      <c r="G240" s="34"/>
      <c r="H240" s="34" t="s">
        <v>19</v>
      </c>
      <c r="I240" s="34"/>
      <c r="J240" s="34" t="s">
        <v>20</v>
      </c>
      <c r="K240" s="34">
        <v>26513</v>
      </c>
      <c r="L240" s="34" t="s">
        <v>37</v>
      </c>
      <c r="M240" s="34" t="s">
        <v>27</v>
      </c>
      <c r="N240" s="34" t="s">
        <v>32</v>
      </c>
      <c r="O240" s="34">
        <v>43260</v>
      </c>
      <c r="P240" s="34">
        <v>44796</v>
      </c>
      <c r="Q240" s="34" t="s">
        <v>38</v>
      </c>
    </row>
    <row r="241" spans="1:17">
      <c r="A241" s="34">
        <v>100868</v>
      </c>
      <c r="B241" s="34" t="s">
        <v>17</v>
      </c>
      <c r="C241" s="34" t="s">
        <v>18</v>
      </c>
      <c r="D241" s="34" t="s">
        <v>19</v>
      </c>
      <c r="E241" s="34"/>
      <c r="F241" s="34"/>
      <c r="G241" s="34"/>
      <c r="H241" s="34" t="s">
        <v>19</v>
      </c>
      <c r="I241" s="34"/>
      <c r="J241" s="34" t="s">
        <v>20</v>
      </c>
      <c r="K241" s="34"/>
      <c r="L241" s="34" t="s">
        <v>26</v>
      </c>
      <c r="M241" s="34" t="s">
        <v>27</v>
      </c>
      <c r="N241" s="34" t="s">
        <v>32</v>
      </c>
      <c r="O241" s="34">
        <v>41242</v>
      </c>
      <c r="P241" s="34">
        <v>41242</v>
      </c>
      <c r="Q241" s="34" t="s">
        <v>36</v>
      </c>
    </row>
    <row r="242" spans="1:17">
      <c r="A242" s="34">
        <v>93844</v>
      </c>
      <c r="B242" s="34" t="s">
        <v>17</v>
      </c>
      <c r="C242" s="34" t="s">
        <v>18</v>
      </c>
      <c r="D242" s="34" t="s">
        <v>19</v>
      </c>
      <c r="E242" s="34"/>
      <c r="F242" s="34"/>
      <c r="G242" s="34"/>
      <c r="H242" s="34" t="s">
        <v>19</v>
      </c>
      <c r="I242" s="34"/>
      <c r="J242" s="34" t="s">
        <v>20</v>
      </c>
      <c r="K242" s="34">
        <v>14931</v>
      </c>
      <c r="L242" s="34" t="s">
        <v>33</v>
      </c>
      <c r="M242" s="34" t="s">
        <v>22</v>
      </c>
      <c r="N242" s="34" t="s">
        <v>32</v>
      </c>
      <c r="O242" s="34">
        <v>40962</v>
      </c>
      <c r="P242" s="34">
        <v>43748</v>
      </c>
      <c r="Q242" s="34" t="s">
        <v>24</v>
      </c>
    </row>
    <row r="243" spans="1:17">
      <c r="A243" s="34">
        <v>13229</v>
      </c>
      <c r="B243" s="34" t="s">
        <v>17</v>
      </c>
      <c r="C243" s="34" t="s">
        <v>18</v>
      </c>
      <c r="D243" s="34" t="s">
        <v>19</v>
      </c>
      <c r="E243" s="34"/>
      <c r="F243" s="34"/>
      <c r="G243" s="34"/>
      <c r="H243" s="34" t="s">
        <v>19</v>
      </c>
      <c r="I243" s="34"/>
      <c r="J243" s="34" t="s">
        <v>20</v>
      </c>
      <c r="K243" s="34">
        <v>13572</v>
      </c>
      <c r="L243" s="34" t="s">
        <v>48</v>
      </c>
      <c r="M243" s="34" t="s">
        <v>27</v>
      </c>
      <c r="N243" s="34" t="s">
        <v>32</v>
      </c>
      <c r="O243" s="34">
        <v>1</v>
      </c>
      <c r="P243" s="34">
        <v>1</v>
      </c>
      <c r="Q243" s="34" t="s">
        <v>36</v>
      </c>
    </row>
    <row r="244" spans="1:17">
      <c r="A244" s="34">
        <v>80705</v>
      </c>
      <c r="B244" s="34" t="s">
        <v>17</v>
      </c>
      <c r="C244" s="34" t="s">
        <v>18</v>
      </c>
      <c r="D244" s="34" t="s">
        <v>19</v>
      </c>
      <c r="E244" s="34"/>
      <c r="F244" s="34"/>
      <c r="G244" s="34"/>
      <c r="H244" s="34" t="s">
        <v>19</v>
      </c>
      <c r="I244" s="34"/>
      <c r="J244" s="34" t="s">
        <v>20</v>
      </c>
      <c r="K244" s="34">
        <v>13473</v>
      </c>
      <c r="L244" s="34" t="s">
        <v>54</v>
      </c>
      <c r="M244" s="34" t="s">
        <v>27</v>
      </c>
      <c r="N244" s="34" t="s">
        <v>34</v>
      </c>
      <c r="O244" s="34">
        <v>35733</v>
      </c>
      <c r="P244" s="34">
        <v>41674</v>
      </c>
      <c r="Q244" s="34" t="s">
        <v>36</v>
      </c>
    </row>
    <row r="245" spans="1:17">
      <c r="A245" s="34">
        <v>103916</v>
      </c>
      <c r="B245" s="34" t="s">
        <v>17</v>
      </c>
      <c r="C245" s="34" t="s">
        <v>18</v>
      </c>
      <c r="D245" s="34" t="s">
        <v>19</v>
      </c>
      <c r="E245" s="34"/>
      <c r="F245" s="34"/>
      <c r="G245" s="34"/>
      <c r="H245" s="34" t="s">
        <v>19</v>
      </c>
      <c r="I245" s="34"/>
      <c r="J245" s="34" t="s">
        <v>30</v>
      </c>
      <c r="K245" s="34">
        <v>36215</v>
      </c>
      <c r="L245" s="34" t="s">
        <v>96</v>
      </c>
      <c r="M245" s="34" t="s">
        <v>22</v>
      </c>
      <c r="N245" s="34" t="s">
        <v>32</v>
      </c>
      <c r="O245" s="34">
        <v>41419</v>
      </c>
      <c r="P245" s="34">
        <v>42168</v>
      </c>
      <c r="Q245" s="34" t="s">
        <v>24</v>
      </c>
    </row>
    <row r="246" spans="1:17">
      <c r="A246" s="34">
        <v>145935</v>
      </c>
      <c r="B246" s="34" t="s">
        <v>17</v>
      </c>
      <c r="C246" s="34" t="s">
        <v>18</v>
      </c>
      <c r="D246" s="34" t="s">
        <v>19</v>
      </c>
      <c r="E246" s="34"/>
      <c r="F246" s="34"/>
      <c r="G246" s="34"/>
      <c r="H246" s="34" t="s">
        <v>19</v>
      </c>
      <c r="I246" s="34"/>
      <c r="J246" s="34" t="s">
        <v>20</v>
      </c>
      <c r="K246" s="34">
        <v>38630</v>
      </c>
      <c r="L246" s="34" t="s">
        <v>102</v>
      </c>
      <c r="M246" s="34" t="s">
        <v>22</v>
      </c>
      <c r="N246" s="34" t="s">
        <v>34</v>
      </c>
      <c r="O246" s="34">
        <v>44100</v>
      </c>
      <c r="P246" s="34">
        <v>44758</v>
      </c>
      <c r="Q246" s="34" t="s">
        <v>24</v>
      </c>
    </row>
    <row r="247" spans="1:17">
      <c r="A247" s="34">
        <v>79698</v>
      </c>
      <c r="B247" s="34" t="s">
        <v>17</v>
      </c>
      <c r="C247" s="34" t="s">
        <v>18</v>
      </c>
      <c r="D247" s="34" t="s">
        <v>19</v>
      </c>
      <c r="E247" s="34"/>
      <c r="F247" s="34"/>
      <c r="G247" s="34"/>
      <c r="H247" s="34" t="s">
        <v>19</v>
      </c>
      <c r="I247" s="34"/>
      <c r="J247" s="34" t="s">
        <v>20</v>
      </c>
      <c r="K247" s="34">
        <v>33278</v>
      </c>
      <c r="L247" s="34" t="s">
        <v>65</v>
      </c>
      <c r="M247" s="34" t="s">
        <v>27</v>
      </c>
      <c r="N247" s="34" t="s">
        <v>34</v>
      </c>
      <c r="O247" s="34">
        <v>40702</v>
      </c>
      <c r="P247" s="34">
        <v>40787</v>
      </c>
      <c r="Q247" s="34" t="s">
        <v>36</v>
      </c>
    </row>
    <row r="248" spans="1:17">
      <c r="A248" s="34">
        <v>145940</v>
      </c>
      <c r="B248" s="34" t="s">
        <v>17</v>
      </c>
      <c r="C248" s="34" t="s">
        <v>18</v>
      </c>
      <c r="D248" s="34" t="s">
        <v>19</v>
      </c>
      <c r="E248" s="34"/>
      <c r="F248" s="34"/>
      <c r="G248" s="34"/>
      <c r="H248" s="34" t="s">
        <v>19</v>
      </c>
      <c r="I248" s="34"/>
      <c r="J248" s="34" t="s">
        <v>30</v>
      </c>
      <c r="K248" s="34">
        <v>38630</v>
      </c>
      <c r="L248" s="34" t="s">
        <v>102</v>
      </c>
      <c r="M248" s="34" t="s">
        <v>22</v>
      </c>
      <c r="N248" s="34" t="s">
        <v>34</v>
      </c>
      <c r="O248" s="34">
        <v>44100</v>
      </c>
      <c r="P248" s="34">
        <v>44758</v>
      </c>
      <c r="Q248" s="34" t="s">
        <v>24</v>
      </c>
    </row>
    <row r="249" spans="1:17">
      <c r="A249" s="34">
        <v>63934</v>
      </c>
      <c r="B249" s="34" t="s">
        <v>17</v>
      </c>
      <c r="C249" s="34" t="s">
        <v>18</v>
      </c>
      <c r="D249" s="34" t="s">
        <v>19</v>
      </c>
      <c r="E249" s="34"/>
      <c r="F249" s="34"/>
      <c r="G249" s="34"/>
      <c r="H249" s="34" t="s">
        <v>19</v>
      </c>
      <c r="I249" s="34"/>
      <c r="J249" s="34" t="s">
        <v>20</v>
      </c>
      <c r="K249" s="34"/>
      <c r="L249" s="34" t="s">
        <v>65</v>
      </c>
      <c r="M249" s="34" t="s">
        <v>27</v>
      </c>
      <c r="N249" s="34" t="s">
        <v>34</v>
      </c>
      <c r="O249" s="34">
        <v>40936</v>
      </c>
      <c r="P249" s="34">
        <v>40991</v>
      </c>
      <c r="Q249" s="34" t="s">
        <v>36</v>
      </c>
    </row>
    <row r="250" spans="1:17">
      <c r="A250" s="34">
        <v>80706</v>
      </c>
      <c r="B250" s="34" t="s">
        <v>17</v>
      </c>
      <c r="C250" s="34" t="s">
        <v>18</v>
      </c>
      <c r="D250" s="34" t="s">
        <v>19</v>
      </c>
      <c r="E250" s="34"/>
      <c r="F250" s="34"/>
      <c r="G250" s="34"/>
      <c r="H250" s="34" t="s">
        <v>46</v>
      </c>
      <c r="I250" s="34">
        <v>44137</v>
      </c>
      <c r="J250" s="34" t="s">
        <v>20</v>
      </c>
      <c r="K250" s="34">
        <v>17512</v>
      </c>
      <c r="L250" s="34" t="s">
        <v>67</v>
      </c>
      <c r="M250" s="34" t="s">
        <v>22</v>
      </c>
      <c r="N250" s="34" t="s">
        <v>34</v>
      </c>
      <c r="O250" s="34">
        <v>40117</v>
      </c>
      <c r="P250" s="34">
        <v>44156</v>
      </c>
      <c r="Q250" s="34" t="s">
        <v>24</v>
      </c>
    </row>
    <row r="251" spans="1:17">
      <c r="A251" s="34">
        <v>115109</v>
      </c>
      <c r="B251" s="34" t="s">
        <v>17</v>
      </c>
      <c r="C251" s="34" t="s">
        <v>18</v>
      </c>
      <c r="D251" s="34" t="s">
        <v>19</v>
      </c>
      <c r="E251" s="34"/>
      <c r="F251" s="34"/>
      <c r="G251" s="34"/>
      <c r="H251" s="34" t="s">
        <v>19</v>
      </c>
      <c r="I251" s="34"/>
      <c r="J251" s="34" t="s">
        <v>30</v>
      </c>
      <c r="K251" s="34">
        <v>36344</v>
      </c>
      <c r="L251" s="34" t="s">
        <v>65</v>
      </c>
      <c r="M251" s="34" t="s">
        <v>27</v>
      </c>
      <c r="N251" s="34" t="s">
        <v>34</v>
      </c>
      <c r="O251" s="34">
        <v>42338</v>
      </c>
      <c r="P251" s="34">
        <v>42502</v>
      </c>
      <c r="Q251" s="34" t="s">
        <v>41</v>
      </c>
    </row>
    <row r="252" spans="1:17">
      <c r="A252" s="34">
        <v>107253</v>
      </c>
      <c r="B252" s="34" t="s">
        <v>17</v>
      </c>
      <c r="C252" s="34" t="s">
        <v>18</v>
      </c>
      <c r="D252" s="34" t="s">
        <v>19</v>
      </c>
      <c r="E252" s="34"/>
      <c r="F252" s="34"/>
      <c r="G252" s="34"/>
      <c r="H252" s="34" t="s">
        <v>19</v>
      </c>
      <c r="I252" s="34"/>
      <c r="J252" s="34" t="s">
        <v>30</v>
      </c>
      <c r="K252" s="34">
        <v>30368</v>
      </c>
      <c r="L252" s="34" t="s">
        <v>72</v>
      </c>
      <c r="M252" s="34" t="s">
        <v>22</v>
      </c>
      <c r="N252" s="34" t="s">
        <v>32</v>
      </c>
      <c r="O252" s="34">
        <v>41695</v>
      </c>
      <c r="P252" s="34">
        <v>41703</v>
      </c>
      <c r="Q252" s="34" t="s">
        <v>36</v>
      </c>
    </row>
    <row r="253" spans="1:17">
      <c r="A253" s="34">
        <v>139588</v>
      </c>
      <c r="B253" s="34" t="s">
        <v>17</v>
      </c>
      <c r="C253" s="34" t="s">
        <v>18</v>
      </c>
      <c r="D253" s="34" t="s">
        <v>19</v>
      </c>
      <c r="E253" s="34"/>
      <c r="F253" s="34"/>
      <c r="G253" s="34"/>
      <c r="H253" s="34" t="s">
        <v>19</v>
      </c>
      <c r="I253" s="34"/>
      <c r="J253" s="34" t="s">
        <v>20</v>
      </c>
      <c r="K253" s="34">
        <v>35426</v>
      </c>
      <c r="L253" s="34" t="s">
        <v>84</v>
      </c>
      <c r="M253" s="34" t="s">
        <v>22</v>
      </c>
      <c r="N253" s="34" t="s">
        <v>36</v>
      </c>
      <c r="O253" s="34">
        <v>43787</v>
      </c>
      <c r="P253" s="34">
        <v>44447</v>
      </c>
      <c r="Q253" s="34" t="s">
        <v>24</v>
      </c>
    </row>
    <row r="254" spans="1:17">
      <c r="A254" s="34">
        <v>135093</v>
      </c>
      <c r="B254" s="34" t="s">
        <v>17</v>
      </c>
      <c r="C254" s="34" t="s">
        <v>18</v>
      </c>
      <c r="D254" s="34" t="s">
        <v>19</v>
      </c>
      <c r="E254" s="34"/>
      <c r="F254" s="34"/>
      <c r="G254" s="34"/>
      <c r="H254" s="34" t="s">
        <v>19</v>
      </c>
      <c r="I254" s="34"/>
      <c r="J254" s="34" t="s">
        <v>20</v>
      </c>
      <c r="K254" s="34">
        <v>28972</v>
      </c>
      <c r="L254" s="34" t="s">
        <v>87</v>
      </c>
      <c r="M254" s="34" t="s">
        <v>57</v>
      </c>
      <c r="N254" s="34" t="s">
        <v>23</v>
      </c>
      <c r="O254" s="34">
        <v>43538</v>
      </c>
      <c r="P254" s="34">
        <v>43748</v>
      </c>
      <c r="Q254" s="34" t="s">
        <v>24</v>
      </c>
    </row>
    <row r="255" spans="1:17">
      <c r="A255" s="34">
        <v>139332</v>
      </c>
      <c r="B255" s="34" t="s">
        <v>17</v>
      </c>
      <c r="C255" s="34" t="s">
        <v>18</v>
      </c>
      <c r="D255" s="34" t="s">
        <v>19</v>
      </c>
      <c r="E255" s="34"/>
      <c r="F255" s="34"/>
      <c r="G255" s="34"/>
      <c r="H255" s="34" t="s">
        <v>19</v>
      </c>
      <c r="I255" s="34"/>
      <c r="J255" s="34" t="s">
        <v>30</v>
      </c>
      <c r="K255" s="34">
        <v>27942</v>
      </c>
      <c r="L255" s="34" t="s">
        <v>104</v>
      </c>
      <c r="M255" s="34" t="s">
        <v>57</v>
      </c>
      <c r="N255" s="34" t="s">
        <v>23</v>
      </c>
      <c r="O255" s="34">
        <v>43756</v>
      </c>
      <c r="P255" s="34">
        <v>43782</v>
      </c>
      <c r="Q255" s="34" t="s">
        <v>24</v>
      </c>
    </row>
    <row r="256" spans="1:17">
      <c r="A256" s="34">
        <v>156068</v>
      </c>
      <c r="B256" s="34" t="s">
        <v>17</v>
      </c>
      <c r="C256" s="34" t="s">
        <v>18</v>
      </c>
      <c r="D256" s="34" t="s">
        <v>19</v>
      </c>
      <c r="E256" s="34"/>
      <c r="F256" s="34"/>
      <c r="G256" s="34"/>
      <c r="H256" s="34" t="s">
        <v>19</v>
      </c>
      <c r="I256" s="34"/>
      <c r="J256" s="34" t="s">
        <v>20</v>
      </c>
      <c r="K256" s="34">
        <v>35860</v>
      </c>
      <c r="L256" s="34" t="s">
        <v>48</v>
      </c>
      <c r="M256" s="34" t="s">
        <v>27</v>
      </c>
      <c r="N256" s="34" t="s">
        <v>28</v>
      </c>
      <c r="O256" s="34" t="s">
        <v>36</v>
      </c>
      <c r="P256" s="34" t="s">
        <v>36</v>
      </c>
      <c r="Q256" s="34" t="s">
        <v>36</v>
      </c>
    </row>
    <row r="257" spans="1:17">
      <c r="A257" s="34">
        <v>79512</v>
      </c>
      <c r="B257" s="34" t="s">
        <v>17</v>
      </c>
      <c r="C257" s="34" t="s">
        <v>18</v>
      </c>
      <c r="D257" s="34" t="s">
        <v>19</v>
      </c>
      <c r="E257" s="34"/>
      <c r="F257" s="34"/>
      <c r="G257" s="34"/>
      <c r="H257" s="34" t="s">
        <v>19</v>
      </c>
      <c r="I257" s="34"/>
      <c r="J257" s="34" t="s">
        <v>20</v>
      </c>
      <c r="K257" s="34">
        <v>29208</v>
      </c>
      <c r="L257" s="34" t="s">
        <v>84</v>
      </c>
      <c r="M257" s="34" t="s">
        <v>22</v>
      </c>
      <c r="N257" s="34" t="s">
        <v>34</v>
      </c>
      <c r="O257" s="34">
        <v>40611</v>
      </c>
      <c r="P257" s="34">
        <v>1</v>
      </c>
      <c r="Q257" s="34" t="s">
        <v>36</v>
      </c>
    </row>
    <row r="258" spans="1:17">
      <c r="A258" s="34">
        <v>106312</v>
      </c>
      <c r="B258" s="34" t="s">
        <v>17</v>
      </c>
      <c r="C258" s="34" t="s">
        <v>18</v>
      </c>
      <c r="D258" s="34" t="s">
        <v>19</v>
      </c>
      <c r="E258" s="34"/>
      <c r="F258" s="34"/>
      <c r="G258" s="34"/>
      <c r="H258" s="34" t="s">
        <v>19</v>
      </c>
      <c r="I258" s="34"/>
      <c r="J258" s="34" t="s">
        <v>30</v>
      </c>
      <c r="K258" s="34">
        <v>35092</v>
      </c>
      <c r="L258" s="34" t="s">
        <v>26</v>
      </c>
      <c r="M258" s="34" t="s">
        <v>27</v>
      </c>
      <c r="N258" s="34" t="s">
        <v>32</v>
      </c>
      <c r="O258" s="34">
        <v>41607</v>
      </c>
      <c r="P258" s="34">
        <v>41912</v>
      </c>
      <c r="Q258" s="34" t="s">
        <v>36</v>
      </c>
    </row>
    <row r="259" spans="1:17">
      <c r="A259" s="34">
        <v>153519</v>
      </c>
      <c r="B259" s="34" t="s">
        <v>17</v>
      </c>
      <c r="C259" s="34" t="s">
        <v>18</v>
      </c>
      <c r="D259" s="34" t="s">
        <v>19</v>
      </c>
      <c r="E259" s="34"/>
      <c r="F259" s="34"/>
      <c r="G259" s="34"/>
      <c r="H259" s="34" t="s">
        <v>19</v>
      </c>
      <c r="I259" s="34"/>
      <c r="J259" s="34" t="s">
        <v>20</v>
      </c>
      <c r="K259" s="34">
        <v>35928</v>
      </c>
      <c r="L259" s="34" t="s">
        <v>78</v>
      </c>
      <c r="M259" s="34" t="s">
        <v>22</v>
      </c>
      <c r="N259" s="34" t="s">
        <v>23</v>
      </c>
      <c r="O259" s="34">
        <v>44602</v>
      </c>
      <c r="P259" s="34">
        <v>45184</v>
      </c>
      <c r="Q259" s="34" t="s">
        <v>41</v>
      </c>
    </row>
    <row r="260" spans="1:17">
      <c r="A260" s="34">
        <v>108989</v>
      </c>
      <c r="B260" s="34" t="s">
        <v>17</v>
      </c>
      <c r="C260" s="34" t="s">
        <v>25</v>
      </c>
      <c r="D260" s="34" t="s">
        <v>19</v>
      </c>
      <c r="E260" s="34"/>
      <c r="F260" s="34"/>
      <c r="G260" s="34"/>
      <c r="H260" s="34" t="s">
        <v>19</v>
      </c>
      <c r="I260" s="34"/>
      <c r="J260" s="34" t="s">
        <v>20</v>
      </c>
      <c r="K260" s="34">
        <v>18303</v>
      </c>
      <c r="L260" s="34" t="s">
        <v>66</v>
      </c>
      <c r="M260" s="34" t="s">
        <v>57</v>
      </c>
      <c r="N260" s="34" t="s">
        <v>32</v>
      </c>
      <c r="O260" s="34">
        <v>41863</v>
      </c>
      <c r="P260" s="34"/>
      <c r="Q260" s="34" t="s">
        <v>24</v>
      </c>
    </row>
    <row r="261" spans="1:17">
      <c r="A261" s="34">
        <v>151684</v>
      </c>
      <c r="B261" s="34" t="s">
        <v>17</v>
      </c>
      <c r="C261" s="34" t="s">
        <v>18</v>
      </c>
      <c r="D261" s="34" t="s">
        <v>19</v>
      </c>
      <c r="E261" s="34"/>
      <c r="F261" s="34"/>
      <c r="G261" s="34"/>
      <c r="H261" s="34" t="s">
        <v>19</v>
      </c>
      <c r="I261" s="34"/>
      <c r="J261" s="34" t="s">
        <v>20</v>
      </c>
      <c r="K261" s="34">
        <v>38232</v>
      </c>
      <c r="L261" s="34" t="s">
        <v>48</v>
      </c>
      <c r="M261" s="34" t="s">
        <v>27</v>
      </c>
      <c r="N261" s="34" t="s">
        <v>28</v>
      </c>
      <c r="O261" s="34">
        <v>44439</v>
      </c>
      <c r="P261" s="34">
        <v>44508</v>
      </c>
      <c r="Q261" s="34" t="s">
        <v>38</v>
      </c>
    </row>
    <row r="262" spans="1:17">
      <c r="A262" s="34">
        <v>146796</v>
      </c>
      <c r="B262" s="34" t="s">
        <v>17</v>
      </c>
      <c r="C262" s="34" t="s">
        <v>18</v>
      </c>
      <c r="D262" s="34" t="s">
        <v>19</v>
      </c>
      <c r="E262" s="34"/>
      <c r="F262" s="34"/>
      <c r="G262" s="34"/>
      <c r="H262" s="34" t="s">
        <v>19</v>
      </c>
      <c r="I262" s="34"/>
      <c r="J262" s="34" t="s">
        <v>20</v>
      </c>
      <c r="K262" s="34">
        <v>38118</v>
      </c>
      <c r="L262" s="34" t="s">
        <v>48</v>
      </c>
      <c r="M262" s="34" t="s">
        <v>27</v>
      </c>
      <c r="N262" s="34" t="s">
        <v>28</v>
      </c>
      <c r="O262" s="34">
        <v>44344</v>
      </c>
      <c r="P262" s="34">
        <v>44442</v>
      </c>
      <c r="Q262" s="34" t="s">
        <v>24</v>
      </c>
    </row>
    <row r="263" spans="1:17">
      <c r="A263" s="34">
        <v>151328</v>
      </c>
      <c r="B263" s="34" t="s">
        <v>17</v>
      </c>
      <c r="C263" s="34" t="s">
        <v>18</v>
      </c>
      <c r="D263" s="34" t="s">
        <v>19</v>
      </c>
      <c r="E263" s="34"/>
      <c r="F263" s="34"/>
      <c r="G263" s="34"/>
      <c r="H263" s="34" t="s">
        <v>19</v>
      </c>
      <c r="I263" s="34"/>
      <c r="J263" s="34" t="s">
        <v>20</v>
      </c>
      <c r="K263" s="34">
        <v>37991</v>
      </c>
      <c r="L263" s="34" t="s">
        <v>48</v>
      </c>
      <c r="M263" s="34" t="s">
        <v>27</v>
      </c>
      <c r="N263" s="34" t="s">
        <v>28</v>
      </c>
      <c r="O263" s="34">
        <v>44433</v>
      </c>
      <c r="P263" s="34">
        <v>44478</v>
      </c>
      <c r="Q263" s="34" t="s">
        <v>24</v>
      </c>
    </row>
    <row r="264" spans="1:17">
      <c r="A264" s="34">
        <v>107608</v>
      </c>
      <c r="B264" s="34" t="s">
        <v>17</v>
      </c>
      <c r="C264" s="34" t="s">
        <v>18</v>
      </c>
      <c r="D264" s="34" t="s">
        <v>19</v>
      </c>
      <c r="E264" s="34"/>
      <c r="F264" s="34"/>
      <c r="G264" s="34"/>
      <c r="H264" s="34" t="s">
        <v>19</v>
      </c>
      <c r="I264" s="34"/>
      <c r="J264" s="34" t="s">
        <v>20</v>
      </c>
      <c r="K264" s="34">
        <v>36093</v>
      </c>
      <c r="L264" s="34" t="s">
        <v>75</v>
      </c>
      <c r="M264" s="34" t="s">
        <v>22</v>
      </c>
      <c r="N264" s="34" t="s">
        <v>28</v>
      </c>
      <c r="O264" s="34">
        <v>41732</v>
      </c>
      <c r="P264" s="34">
        <v>41895</v>
      </c>
      <c r="Q264" s="34" t="s">
        <v>36</v>
      </c>
    </row>
    <row r="265" spans="1:17">
      <c r="A265" s="34">
        <v>155873</v>
      </c>
      <c r="B265" s="34" t="s">
        <v>17</v>
      </c>
      <c r="C265" s="34" t="s">
        <v>18</v>
      </c>
      <c r="D265" s="34" t="s">
        <v>19</v>
      </c>
      <c r="E265" s="34"/>
      <c r="F265" s="34"/>
      <c r="G265" s="34"/>
      <c r="H265" s="34" t="s">
        <v>19</v>
      </c>
      <c r="I265" s="34"/>
      <c r="J265" s="34" t="s">
        <v>20</v>
      </c>
      <c r="K265" s="34">
        <v>30007</v>
      </c>
      <c r="L265" s="34" t="s">
        <v>26</v>
      </c>
      <c r="M265" s="34" t="s">
        <v>27</v>
      </c>
      <c r="N265" s="34" t="s">
        <v>28</v>
      </c>
      <c r="O265" s="34">
        <v>44755</v>
      </c>
      <c r="P265" s="34">
        <v>44881</v>
      </c>
      <c r="Q265" s="34" t="s">
        <v>41</v>
      </c>
    </row>
    <row r="266" spans="1:17">
      <c r="A266" s="34">
        <v>148179</v>
      </c>
      <c r="B266" s="34" t="s">
        <v>17</v>
      </c>
      <c r="C266" s="34" t="s">
        <v>18</v>
      </c>
      <c r="D266" s="34" t="s">
        <v>19</v>
      </c>
      <c r="E266" s="34"/>
      <c r="F266" s="34"/>
      <c r="G266" s="34"/>
      <c r="H266" s="34" t="s">
        <v>19</v>
      </c>
      <c r="I266" s="34"/>
      <c r="J266" s="34" t="s">
        <v>20</v>
      </c>
      <c r="K266" s="34">
        <v>37444</v>
      </c>
      <c r="L266" s="34" t="s">
        <v>105</v>
      </c>
      <c r="M266" s="34" t="s">
        <v>23</v>
      </c>
      <c r="N266" s="34" t="s">
        <v>40</v>
      </c>
      <c r="O266" s="34" t="s">
        <v>36</v>
      </c>
      <c r="P266" s="34" t="s">
        <v>36</v>
      </c>
      <c r="Q266" s="34" t="s">
        <v>36</v>
      </c>
    </row>
    <row r="267" spans="1:17">
      <c r="A267" s="34">
        <v>119342</v>
      </c>
      <c r="B267" s="34" t="s">
        <v>17</v>
      </c>
      <c r="C267" s="34" t="s">
        <v>18</v>
      </c>
      <c r="D267" s="34" t="s">
        <v>19</v>
      </c>
      <c r="E267" s="34"/>
      <c r="F267" s="34"/>
      <c r="G267" s="34"/>
      <c r="H267" s="34" t="s">
        <v>19</v>
      </c>
      <c r="I267" s="34"/>
      <c r="J267" s="34" t="s">
        <v>20</v>
      </c>
      <c r="K267" s="34">
        <v>33381</v>
      </c>
      <c r="L267" s="34" t="s">
        <v>21</v>
      </c>
      <c r="M267" s="34" t="s">
        <v>22</v>
      </c>
      <c r="N267" s="34" t="s">
        <v>34</v>
      </c>
      <c r="O267" s="34">
        <v>42597</v>
      </c>
      <c r="P267" s="34">
        <v>42836</v>
      </c>
      <c r="Q267" s="34" t="s">
        <v>77</v>
      </c>
    </row>
    <row r="268" spans="1:17">
      <c r="A268" s="34">
        <v>94483</v>
      </c>
      <c r="B268" s="34" t="s">
        <v>17</v>
      </c>
      <c r="C268" s="34" t="s">
        <v>18</v>
      </c>
      <c r="D268" s="34" t="s">
        <v>19</v>
      </c>
      <c r="E268" s="34"/>
      <c r="F268" s="34"/>
      <c r="G268" s="34"/>
      <c r="H268" s="34" t="s">
        <v>19</v>
      </c>
      <c r="I268" s="34"/>
      <c r="J268" s="34" t="s">
        <v>30</v>
      </c>
      <c r="K268" s="34">
        <v>22718</v>
      </c>
      <c r="L268" s="34" t="s">
        <v>49</v>
      </c>
      <c r="M268" s="34" t="s">
        <v>22</v>
      </c>
      <c r="N268" s="34" t="s">
        <v>32</v>
      </c>
      <c r="O268" s="34">
        <v>41253</v>
      </c>
      <c r="P268" s="34">
        <v>41253</v>
      </c>
      <c r="Q268" s="34" t="s">
        <v>36</v>
      </c>
    </row>
    <row r="269" spans="1:17">
      <c r="A269" s="34">
        <v>115563</v>
      </c>
      <c r="B269" s="34" t="s">
        <v>17</v>
      </c>
      <c r="C269" s="34" t="s">
        <v>18</v>
      </c>
      <c r="D269" s="34" t="s">
        <v>19</v>
      </c>
      <c r="E269" s="34"/>
      <c r="F269" s="34"/>
      <c r="G269" s="34"/>
      <c r="H269" s="34" t="s">
        <v>19</v>
      </c>
      <c r="I269" s="34"/>
      <c r="J269" s="34" t="s">
        <v>20</v>
      </c>
      <c r="K269" s="34"/>
      <c r="L269" s="34" t="s">
        <v>98</v>
      </c>
      <c r="M269" s="34" t="s">
        <v>22</v>
      </c>
      <c r="N269" s="34" t="s">
        <v>40</v>
      </c>
      <c r="O269" s="34">
        <v>42478</v>
      </c>
      <c r="P269" s="34">
        <v>42478</v>
      </c>
      <c r="Q269" s="34" t="s">
        <v>36</v>
      </c>
    </row>
    <row r="270" spans="1:17">
      <c r="A270" s="34">
        <v>110012</v>
      </c>
      <c r="B270" s="34" t="s">
        <v>17</v>
      </c>
      <c r="C270" s="34" t="s">
        <v>18</v>
      </c>
      <c r="D270" s="34" t="s">
        <v>19</v>
      </c>
      <c r="E270" s="34"/>
      <c r="F270" s="34"/>
      <c r="G270" s="34"/>
      <c r="H270" s="34" t="s">
        <v>19</v>
      </c>
      <c r="I270" s="34"/>
      <c r="J270" s="34" t="s">
        <v>20</v>
      </c>
      <c r="K270" s="34">
        <v>31540</v>
      </c>
      <c r="L270" s="34" t="s">
        <v>75</v>
      </c>
      <c r="M270" s="34" t="s">
        <v>22</v>
      </c>
      <c r="N270" s="34" t="s">
        <v>28</v>
      </c>
      <c r="O270" s="34">
        <v>41962</v>
      </c>
      <c r="P270" s="34">
        <v>41985</v>
      </c>
      <c r="Q270" s="34" t="s">
        <v>24</v>
      </c>
    </row>
    <row r="271" spans="1:17">
      <c r="A271" s="34">
        <v>105852</v>
      </c>
      <c r="B271" s="34" t="s">
        <v>17</v>
      </c>
      <c r="C271" s="34" t="s">
        <v>18</v>
      </c>
      <c r="D271" s="34" t="s">
        <v>19</v>
      </c>
      <c r="E271" s="34"/>
      <c r="F271" s="34"/>
      <c r="G271" s="34"/>
      <c r="H271" s="34" t="s">
        <v>19</v>
      </c>
      <c r="I271" s="34"/>
      <c r="J271" s="34" t="s">
        <v>20</v>
      </c>
      <c r="K271" s="34">
        <v>29971</v>
      </c>
      <c r="L271" s="34" t="s">
        <v>72</v>
      </c>
      <c r="M271" s="34" t="s">
        <v>22</v>
      </c>
      <c r="N271" s="34" t="s">
        <v>32</v>
      </c>
      <c r="O271" s="34">
        <v>41538</v>
      </c>
      <c r="P271" s="34">
        <v>42298</v>
      </c>
      <c r="Q271" s="34" t="s">
        <v>24</v>
      </c>
    </row>
    <row r="272" spans="1:17">
      <c r="A272" s="34">
        <v>162738</v>
      </c>
      <c r="B272" s="34" t="s">
        <v>17</v>
      </c>
      <c r="C272" s="34" t="s">
        <v>18</v>
      </c>
      <c r="D272" s="34" t="s">
        <v>19</v>
      </c>
      <c r="E272" s="34"/>
      <c r="F272" s="34"/>
      <c r="G272" s="34"/>
      <c r="H272" s="34" t="s">
        <v>19</v>
      </c>
      <c r="I272" s="34"/>
      <c r="J272" s="34" t="s">
        <v>20</v>
      </c>
      <c r="K272" s="34">
        <v>39945</v>
      </c>
      <c r="L272" s="34" t="s">
        <v>106</v>
      </c>
      <c r="M272" s="34" t="s">
        <v>57</v>
      </c>
      <c r="N272" s="34" t="s">
        <v>40</v>
      </c>
      <c r="O272" s="34" t="s">
        <v>36</v>
      </c>
      <c r="P272" s="34" t="s">
        <v>36</v>
      </c>
      <c r="Q272" s="34" t="s">
        <v>36</v>
      </c>
    </row>
    <row r="273" spans="1:17">
      <c r="A273" s="34">
        <v>103693</v>
      </c>
      <c r="B273" s="34" t="s">
        <v>17</v>
      </c>
      <c r="C273" s="34" t="s">
        <v>18</v>
      </c>
      <c r="D273" s="34" t="s">
        <v>19</v>
      </c>
      <c r="E273" s="34"/>
      <c r="F273" s="34"/>
      <c r="G273" s="34"/>
      <c r="H273" s="34" t="s">
        <v>19</v>
      </c>
      <c r="I273" s="34"/>
      <c r="J273" s="34" t="s">
        <v>20</v>
      </c>
      <c r="K273" s="34">
        <v>34599</v>
      </c>
      <c r="L273" s="34" t="s">
        <v>26</v>
      </c>
      <c r="M273" s="34" t="s">
        <v>27</v>
      </c>
      <c r="N273" s="34" t="s">
        <v>43</v>
      </c>
      <c r="O273" s="34">
        <v>41577</v>
      </c>
      <c r="P273" s="34">
        <v>41577</v>
      </c>
      <c r="Q273" s="34" t="s">
        <v>36</v>
      </c>
    </row>
    <row r="274" spans="1:17">
      <c r="A274" s="34">
        <v>150022</v>
      </c>
      <c r="B274" s="34" t="s">
        <v>17</v>
      </c>
      <c r="C274" s="34" t="s">
        <v>25</v>
      </c>
      <c r="D274" s="34" t="s">
        <v>19</v>
      </c>
      <c r="E274" s="34"/>
      <c r="F274" s="34"/>
      <c r="G274" s="34"/>
      <c r="H274" s="34" t="s">
        <v>19</v>
      </c>
      <c r="I274" s="34"/>
      <c r="J274" s="34" t="s">
        <v>20</v>
      </c>
      <c r="K274" s="34">
        <v>19132</v>
      </c>
      <c r="L274" s="34" t="s">
        <v>54</v>
      </c>
      <c r="M274" s="34" t="s">
        <v>27</v>
      </c>
      <c r="N274" s="34" t="s">
        <v>36</v>
      </c>
      <c r="O274" s="34">
        <v>45448</v>
      </c>
      <c r="P274" s="34"/>
      <c r="Q274" s="34" t="s">
        <v>24</v>
      </c>
    </row>
    <row r="275" spans="1:17">
      <c r="A275" s="34">
        <v>143160</v>
      </c>
      <c r="B275" s="34" t="s">
        <v>17</v>
      </c>
      <c r="C275" s="34" t="s">
        <v>18</v>
      </c>
      <c r="D275" s="34" t="s">
        <v>19</v>
      </c>
      <c r="E275" s="34"/>
      <c r="F275" s="34"/>
      <c r="G275" s="34"/>
      <c r="H275" s="34" t="s">
        <v>19</v>
      </c>
      <c r="I275" s="34"/>
      <c r="J275" s="34" t="s">
        <v>20</v>
      </c>
      <c r="K275" s="34">
        <v>22609</v>
      </c>
      <c r="L275" s="34" t="s">
        <v>59</v>
      </c>
      <c r="M275" s="34" t="s">
        <v>27</v>
      </c>
      <c r="N275" s="34" t="s">
        <v>34</v>
      </c>
      <c r="O275" s="34">
        <v>43839</v>
      </c>
      <c r="P275" s="34">
        <v>44343</v>
      </c>
      <c r="Q275" s="34" t="s">
        <v>77</v>
      </c>
    </row>
    <row r="276" spans="1:17">
      <c r="A276" s="34">
        <v>109817</v>
      </c>
      <c r="B276" s="34" t="s">
        <v>17</v>
      </c>
      <c r="C276" s="34" t="s">
        <v>18</v>
      </c>
      <c r="D276" s="34" t="s">
        <v>19</v>
      </c>
      <c r="E276" s="34"/>
      <c r="F276" s="34"/>
      <c r="G276" s="34"/>
      <c r="H276" s="34" t="s">
        <v>19</v>
      </c>
      <c r="I276" s="34"/>
      <c r="J276" s="34" t="s">
        <v>20</v>
      </c>
      <c r="K276" s="34"/>
      <c r="L276" s="34" t="s">
        <v>37</v>
      </c>
      <c r="M276" s="34" t="s">
        <v>27</v>
      </c>
      <c r="N276" s="34" t="s">
        <v>34</v>
      </c>
      <c r="O276" s="34">
        <v>41947</v>
      </c>
      <c r="P276" s="34">
        <v>41975</v>
      </c>
      <c r="Q276" s="34" t="s">
        <v>36</v>
      </c>
    </row>
    <row r="277" spans="1:17">
      <c r="A277" s="34">
        <v>33364</v>
      </c>
      <c r="B277" s="34" t="s">
        <v>17</v>
      </c>
      <c r="C277" s="34" t="s">
        <v>18</v>
      </c>
      <c r="D277" s="34" t="s">
        <v>19</v>
      </c>
      <c r="E277" s="34"/>
      <c r="F277" s="34"/>
      <c r="G277" s="34"/>
      <c r="H277" s="34" t="s">
        <v>46</v>
      </c>
      <c r="I277" s="34">
        <v>44124</v>
      </c>
      <c r="J277" s="34" t="s">
        <v>20</v>
      </c>
      <c r="K277" s="34">
        <v>12947</v>
      </c>
      <c r="L277" s="34" t="s">
        <v>37</v>
      </c>
      <c r="M277" s="34" t="s">
        <v>27</v>
      </c>
      <c r="N277" s="34" t="s">
        <v>34</v>
      </c>
      <c r="O277" s="34">
        <v>37270</v>
      </c>
      <c r="P277" s="34">
        <v>43497</v>
      </c>
      <c r="Q277" s="34" t="s">
        <v>24</v>
      </c>
    </row>
    <row r="278" spans="1:17">
      <c r="A278" s="34">
        <v>106947</v>
      </c>
      <c r="B278" s="34" t="s">
        <v>17</v>
      </c>
      <c r="C278" s="34" t="s">
        <v>25</v>
      </c>
      <c r="D278" s="34" t="s">
        <v>19</v>
      </c>
      <c r="E278" s="34"/>
      <c r="F278" s="34"/>
      <c r="G278" s="34"/>
      <c r="H278" s="34" t="s">
        <v>19</v>
      </c>
      <c r="I278" s="34"/>
      <c r="J278" s="34" t="s">
        <v>20</v>
      </c>
      <c r="K278" s="34">
        <v>22012</v>
      </c>
      <c r="L278" s="34" t="s">
        <v>44</v>
      </c>
      <c r="M278" s="34" t="s">
        <v>27</v>
      </c>
      <c r="N278" s="34" t="s">
        <v>43</v>
      </c>
      <c r="O278" s="34">
        <v>41710</v>
      </c>
      <c r="P278" s="34"/>
      <c r="Q278" s="34" t="s">
        <v>41</v>
      </c>
    </row>
    <row r="279" spans="1:17">
      <c r="A279" s="34">
        <v>80707</v>
      </c>
      <c r="B279" s="34" t="s">
        <v>17</v>
      </c>
      <c r="C279" s="34" t="s">
        <v>18</v>
      </c>
      <c r="D279" s="34" t="s">
        <v>19</v>
      </c>
      <c r="E279" s="34"/>
      <c r="F279" s="34"/>
      <c r="G279" s="34"/>
      <c r="H279" s="34" t="s">
        <v>46</v>
      </c>
      <c r="I279" s="34">
        <v>45408</v>
      </c>
      <c r="J279" s="34" t="s">
        <v>20</v>
      </c>
      <c r="K279" s="34">
        <v>14497</v>
      </c>
      <c r="L279" s="34" t="s">
        <v>26</v>
      </c>
      <c r="M279" s="34" t="s">
        <v>27</v>
      </c>
      <c r="N279" s="34" t="s">
        <v>34</v>
      </c>
      <c r="O279" s="34">
        <v>39395</v>
      </c>
      <c r="P279" s="34">
        <v>44439</v>
      </c>
      <c r="Q279" s="34" t="s">
        <v>24</v>
      </c>
    </row>
    <row r="280" spans="1:17">
      <c r="A280" s="34">
        <v>165637</v>
      </c>
      <c r="B280" s="34" t="s">
        <v>17</v>
      </c>
      <c r="C280" s="34" t="s">
        <v>25</v>
      </c>
      <c r="D280" s="34" t="s">
        <v>19</v>
      </c>
      <c r="E280" s="34"/>
      <c r="F280" s="34"/>
      <c r="G280" s="34"/>
      <c r="H280" s="34" t="s">
        <v>19</v>
      </c>
      <c r="I280" s="34"/>
      <c r="J280" s="34" t="s">
        <v>30</v>
      </c>
      <c r="K280" s="34">
        <v>40372</v>
      </c>
      <c r="L280" s="34" t="s">
        <v>102</v>
      </c>
      <c r="M280" s="34" t="s">
        <v>22</v>
      </c>
      <c r="N280" s="34" t="s">
        <v>36</v>
      </c>
      <c r="O280" s="34">
        <v>45325</v>
      </c>
      <c r="P280" s="34"/>
      <c r="Q280" s="34" t="s">
        <v>24</v>
      </c>
    </row>
    <row r="281" spans="1:17">
      <c r="A281" s="34">
        <v>80135</v>
      </c>
      <c r="B281" s="34" t="s">
        <v>17</v>
      </c>
      <c r="C281" s="34" t="s">
        <v>18</v>
      </c>
      <c r="D281" s="34" t="s">
        <v>19</v>
      </c>
      <c r="E281" s="34"/>
      <c r="F281" s="34"/>
      <c r="G281" s="34"/>
      <c r="H281" s="34" t="s">
        <v>19</v>
      </c>
      <c r="I281" s="34"/>
      <c r="J281" s="34" t="s">
        <v>30</v>
      </c>
      <c r="K281" s="34"/>
      <c r="L281" s="34" t="s">
        <v>26</v>
      </c>
      <c r="M281" s="34" t="s">
        <v>27</v>
      </c>
      <c r="N281" s="34" t="s">
        <v>32</v>
      </c>
      <c r="O281" s="34">
        <v>1</v>
      </c>
      <c r="P281" s="34">
        <v>1</v>
      </c>
      <c r="Q281" s="34" t="s">
        <v>36</v>
      </c>
    </row>
    <row r="282" spans="1:17">
      <c r="A282" s="34">
        <v>99604</v>
      </c>
      <c r="B282" s="34" t="s">
        <v>17</v>
      </c>
      <c r="C282" s="34" t="s">
        <v>18</v>
      </c>
      <c r="D282" s="34" t="s">
        <v>19</v>
      </c>
      <c r="E282" s="34"/>
      <c r="F282" s="34"/>
      <c r="G282" s="34"/>
      <c r="H282" s="34" t="s">
        <v>19</v>
      </c>
      <c r="I282" s="34"/>
      <c r="J282" s="34" t="s">
        <v>20</v>
      </c>
      <c r="K282" s="34">
        <v>34906</v>
      </c>
      <c r="L282" s="34" t="s">
        <v>37</v>
      </c>
      <c r="M282" s="34" t="s">
        <v>27</v>
      </c>
      <c r="N282" s="34" t="s">
        <v>34</v>
      </c>
      <c r="O282" s="34">
        <v>41104</v>
      </c>
      <c r="P282" s="34">
        <v>41540</v>
      </c>
      <c r="Q282" s="34" t="s">
        <v>36</v>
      </c>
    </row>
    <row r="283" spans="1:17">
      <c r="A283" s="34">
        <v>143450</v>
      </c>
      <c r="B283" s="34" t="s">
        <v>17</v>
      </c>
      <c r="C283" s="34" t="s">
        <v>25</v>
      </c>
      <c r="D283" s="34" t="s">
        <v>19</v>
      </c>
      <c r="E283" s="34"/>
      <c r="F283" s="34"/>
      <c r="G283" s="34"/>
      <c r="H283" s="34" t="s">
        <v>19</v>
      </c>
      <c r="I283" s="34"/>
      <c r="J283" s="34" t="s">
        <v>30</v>
      </c>
      <c r="K283" s="34">
        <v>19305</v>
      </c>
      <c r="L283" s="34" t="s">
        <v>109</v>
      </c>
      <c r="M283" s="34" t="s">
        <v>23</v>
      </c>
      <c r="N283" s="34" t="s">
        <v>34</v>
      </c>
      <c r="O283" s="34">
        <v>43844</v>
      </c>
      <c r="P283" s="34"/>
      <c r="Q283" s="34" t="s">
        <v>24</v>
      </c>
    </row>
    <row r="284" spans="1:17">
      <c r="A284" s="34">
        <v>82808</v>
      </c>
      <c r="B284" s="34" t="s">
        <v>17</v>
      </c>
      <c r="C284" s="34" t="s">
        <v>18</v>
      </c>
      <c r="D284" s="34" t="s">
        <v>19</v>
      </c>
      <c r="E284" s="34"/>
      <c r="F284" s="34"/>
      <c r="G284" s="34"/>
      <c r="H284" s="34" t="s">
        <v>19</v>
      </c>
      <c r="I284" s="34"/>
      <c r="J284" s="34" t="s">
        <v>30</v>
      </c>
      <c r="K284" s="34"/>
      <c r="L284" s="34" t="s">
        <v>110</v>
      </c>
      <c r="M284" s="34" t="s">
        <v>22</v>
      </c>
      <c r="N284" s="34" t="s">
        <v>34</v>
      </c>
      <c r="O284" s="34">
        <v>44616</v>
      </c>
      <c r="P284" s="34"/>
      <c r="Q284" s="34" t="s">
        <v>55</v>
      </c>
    </row>
    <row r="285" spans="1:17">
      <c r="A285" s="34">
        <v>134103</v>
      </c>
      <c r="B285" s="34" t="s">
        <v>17</v>
      </c>
      <c r="C285" s="34" t="s">
        <v>18</v>
      </c>
      <c r="D285" s="34" t="s">
        <v>19</v>
      </c>
      <c r="E285" s="34"/>
      <c r="F285" s="34"/>
      <c r="G285" s="34"/>
      <c r="H285" s="34" t="s">
        <v>19</v>
      </c>
      <c r="I285" s="34"/>
      <c r="J285" s="34" t="s">
        <v>20</v>
      </c>
      <c r="K285" s="34">
        <v>28203</v>
      </c>
      <c r="L285" s="34" t="s">
        <v>26</v>
      </c>
      <c r="M285" s="34" t="s">
        <v>27</v>
      </c>
      <c r="N285" s="34" t="s">
        <v>34</v>
      </c>
      <c r="O285" s="34">
        <v>43537</v>
      </c>
      <c r="P285" s="34">
        <v>44298</v>
      </c>
      <c r="Q285" s="34" t="s">
        <v>24</v>
      </c>
    </row>
    <row r="286" spans="1:17">
      <c r="A286" s="34">
        <v>41500</v>
      </c>
      <c r="B286" s="34" t="s">
        <v>17</v>
      </c>
      <c r="C286" s="34" t="s">
        <v>18</v>
      </c>
      <c r="D286" s="34" t="s">
        <v>19</v>
      </c>
      <c r="E286" s="34"/>
      <c r="F286" s="34"/>
      <c r="G286" s="34"/>
      <c r="H286" s="34" t="s">
        <v>19</v>
      </c>
      <c r="I286" s="34"/>
      <c r="J286" s="34" t="s">
        <v>20</v>
      </c>
      <c r="K286" s="34">
        <v>15682</v>
      </c>
      <c r="L286" s="34" t="s">
        <v>37</v>
      </c>
      <c r="M286" s="34" t="s">
        <v>27</v>
      </c>
      <c r="N286" s="34" t="s">
        <v>32</v>
      </c>
      <c r="O286" s="34">
        <v>1</v>
      </c>
      <c r="P286" s="34">
        <v>1</v>
      </c>
      <c r="Q286" s="34" t="s">
        <v>36</v>
      </c>
    </row>
    <row r="287" spans="1:17">
      <c r="A287" s="34">
        <v>26129</v>
      </c>
      <c r="B287" s="34" t="s">
        <v>17</v>
      </c>
      <c r="C287" s="34" t="s">
        <v>18</v>
      </c>
      <c r="D287" s="34" t="s">
        <v>19</v>
      </c>
      <c r="E287" s="34"/>
      <c r="F287" s="34"/>
      <c r="G287" s="34"/>
      <c r="H287" s="34" t="s">
        <v>19</v>
      </c>
      <c r="I287" s="34"/>
      <c r="J287" s="34" t="s">
        <v>20</v>
      </c>
      <c r="K287" s="34">
        <v>14013</v>
      </c>
      <c r="L287" s="34" t="s">
        <v>26</v>
      </c>
      <c r="M287" s="34" t="s">
        <v>27</v>
      </c>
      <c r="N287" s="34" t="s">
        <v>32</v>
      </c>
      <c r="O287" s="34">
        <v>36486</v>
      </c>
      <c r="P287" s="34">
        <v>37947</v>
      </c>
      <c r="Q287" s="34" t="s">
        <v>36</v>
      </c>
    </row>
    <row r="288" spans="1:17">
      <c r="A288" s="34">
        <v>80708</v>
      </c>
      <c r="B288" s="34" t="s">
        <v>17</v>
      </c>
      <c r="C288" s="34" t="s">
        <v>25</v>
      </c>
      <c r="D288" s="34" t="s">
        <v>19</v>
      </c>
      <c r="E288" s="34"/>
      <c r="F288" s="34"/>
      <c r="G288" s="34"/>
      <c r="H288" s="34" t="s">
        <v>19</v>
      </c>
      <c r="I288" s="34"/>
      <c r="J288" s="34" t="s">
        <v>20</v>
      </c>
      <c r="K288" s="34">
        <v>18426</v>
      </c>
      <c r="L288" s="34" t="s">
        <v>37</v>
      </c>
      <c r="M288" s="34" t="s">
        <v>27</v>
      </c>
      <c r="N288" s="34" t="s">
        <v>34</v>
      </c>
      <c r="O288" s="34">
        <v>39966</v>
      </c>
      <c r="P288" s="34"/>
      <c r="Q288" s="34" t="s">
        <v>24</v>
      </c>
    </row>
    <row r="289" spans="1:17">
      <c r="A289" s="34">
        <v>104799</v>
      </c>
      <c r="B289" s="34" t="s">
        <v>17</v>
      </c>
      <c r="C289" s="34" t="s">
        <v>18</v>
      </c>
      <c r="D289" s="34" t="s">
        <v>19</v>
      </c>
      <c r="E289" s="34"/>
      <c r="F289" s="34"/>
      <c r="G289" s="34"/>
      <c r="H289" s="34" t="s">
        <v>19</v>
      </c>
      <c r="I289" s="34"/>
      <c r="J289" s="34" t="s">
        <v>30</v>
      </c>
      <c r="K289" s="34">
        <v>33879</v>
      </c>
      <c r="L289" s="34" t="s">
        <v>72</v>
      </c>
      <c r="M289" s="34" t="s">
        <v>22</v>
      </c>
      <c r="N289" s="34" t="s">
        <v>32</v>
      </c>
      <c r="O289" s="34" t="s">
        <v>36</v>
      </c>
      <c r="P289" s="34" t="s">
        <v>36</v>
      </c>
      <c r="Q289" s="34" t="s">
        <v>36</v>
      </c>
    </row>
    <row r="290" spans="1:17">
      <c r="A290" s="34">
        <v>122306</v>
      </c>
      <c r="B290" s="34" t="s">
        <v>17</v>
      </c>
      <c r="C290" s="34" t="s">
        <v>18</v>
      </c>
      <c r="D290" s="34" t="s">
        <v>19</v>
      </c>
      <c r="E290" s="34"/>
      <c r="F290" s="34"/>
      <c r="G290" s="34"/>
      <c r="H290" s="34" t="s">
        <v>19</v>
      </c>
      <c r="I290" s="34"/>
      <c r="J290" s="34" t="s">
        <v>20</v>
      </c>
      <c r="K290" s="34">
        <v>30558</v>
      </c>
      <c r="L290" s="34" t="s">
        <v>35</v>
      </c>
      <c r="M290" s="34" t="s">
        <v>27</v>
      </c>
      <c r="N290" s="34" t="s">
        <v>34</v>
      </c>
      <c r="O290" s="34" t="s">
        <v>36</v>
      </c>
      <c r="P290" s="34" t="s">
        <v>36</v>
      </c>
      <c r="Q290" s="34" t="s">
        <v>36</v>
      </c>
    </row>
    <row r="291" spans="1:17">
      <c r="A291" s="34">
        <v>130323</v>
      </c>
      <c r="B291" s="34" t="s">
        <v>17</v>
      </c>
      <c r="C291" s="34" t="s">
        <v>18</v>
      </c>
      <c r="D291" s="34" t="s">
        <v>19</v>
      </c>
      <c r="E291" s="34"/>
      <c r="F291" s="34"/>
      <c r="G291" s="34"/>
      <c r="H291" s="34" t="s">
        <v>19</v>
      </c>
      <c r="I291" s="34"/>
      <c r="J291" s="34" t="s">
        <v>20</v>
      </c>
      <c r="K291" s="34">
        <v>30681</v>
      </c>
      <c r="L291" s="34" t="s">
        <v>78</v>
      </c>
      <c r="M291" s="34" t="s">
        <v>22</v>
      </c>
      <c r="N291" s="34" t="s">
        <v>36</v>
      </c>
      <c r="O291" s="34">
        <v>43037</v>
      </c>
      <c r="P291" s="34">
        <v>43361</v>
      </c>
      <c r="Q291" s="34" t="s">
        <v>77</v>
      </c>
    </row>
    <row r="292" spans="1:17">
      <c r="A292" s="34">
        <v>130102</v>
      </c>
      <c r="B292" s="34" t="s">
        <v>17</v>
      </c>
      <c r="C292" s="34" t="s">
        <v>18</v>
      </c>
      <c r="D292" s="34" t="s">
        <v>19</v>
      </c>
      <c r="E292" s="34"/>
      <c r="F292" s="34"/>
      <c r="G292" s="34"/>
      <c r="H292" s="34" t="s">
        <v>19</v>
      </c>
      <c r="I292" s="34"/>
      <c r="J292" s="34" t="s">
        <v>30</v>
      </c>
      <c r="K292" s="34">
        <v>38004</v>
      </c>
      <c r="L292" s="34" t="s">
        <v>67</v>
      </c>
      <c r="M292" s="34" t="s">
        <v>22</v>
      </c>
      <c r="N292" s="34" t="s">
        <v>36</v>
      </c>
      <c r="O292" s="34">
        <v>43319</v>
      </c>
      <c r="P292" s="34">
        <v>43554</v>
      </c>
      <c r="Q292" s="34" t="s">
        <v>24</v>
      </c>
    </row>
    <row r="293" spans="1:17">
      <c r="A293" s="34">
        <v>151327</v>
      </c>
      <c r="B293" s="34" t="s">
        <v>17</v>
      </c>
      <c r="C293" s="34" t="s">
        <v>18</v>
      </c>
      <c r="D293" s="34" t="s">
        <v>19</v>
      </c>
      <c r="E293" s="34"/>
      <c r="F293" s="34"/>
      <c r="G293" s="34"/>
      <c r="H293" s="34" t="s">
        <v>19</v>
      </c>
      <c r="I293" s="34"/>
      <c r="J293" s="34" t="s">
        <v>20</v>
      </c>
      <c r="K293" s="34">
        <v>34467</v>
      </c>
      <c r="L293" s="34" t="s">
        <v>35</v>
      </c>
      <c r="M293" s="34" t="s">
        <v>27</v>
      </c>
      <c r="N293" s="34" t="s">
        <v>43</v>
      </c>
      <c r="O293" s="34">
        <v>44421</v>
      </c>
      <c r="P293" s="34">
        <v>44755</v>
      </c>
      <c r="Q293" s="34" t="s">
        <v>24</v>
      </c>
    </row>
    <row r="294" spans="1:17">
      <c r="A294" s="34">
        <v>108404</v>
      </c>
      <c r="B294" s="34" t="s">
        <v>17</v>
      </c>
      <c r="C294" s="34" t="s">
        <v>18</v>
      </c>
      <c r="D294" s="34" t="s">
        <v>19</v>
      </c>
      <c r="E294" s="34"/>
      <c r="F294" s="34"/>
      <c r="G294" s="34"/>
      <c r="H294" s="34" t="s">
        <v>19</v>
      </c>
      <c r="I294" s="34"/>
      <c r="J294" s="34" t="s">
        <v>30</v>
      </c>
      <c r="K294" s="34">
        <v>35337</v>
      </c>
      <c r="L294" s="34" t="s">
        <v>72</v>
      </c>
      <c r="M294" s="34" t="s">
        <v>22</v>
      </c>
      <c r="N294" s="34" t="s">
        <v>32</v>
      </c>
      <c r="O294" s="34">
        <v>41822</v>
      </c>
      <c r="P294" s="34">
        <v>42009</v>
      </c>
      <c r="Q294" s="34" t="s">
        <v>36</v>
      </c>
    </row>
    <row r="295" spans="1:17">
      <c r="A295" s="34">
        <v>161527</v>
      </c>
      <c r="B295" s="34" t="s">
        <v>17</v>
      </c>
      <c r="C295" s="34" t="s">
        <v>18</v>
      </c>
      <c r="D295" s="34" t="s">
        <v>19</v>
      </c>
      <c r="E295" s="34"/>
      <c r="F295" s="34"/>
      <c r="G295" s="34"/>
      <c r="H295" s="34" t="s">
        <v>19</v>
      </c>
      <c r="I295" s="34"/>
      <c r="J295" s="34" t="s">
        <v>20</v>
      </c>
      <c r="K295" s="34">
        <v>38944</v>
      </c>
      <c r="L295" s="34" t="s">
        <v>69</v>
      </c>
      <c r="M295" s="34" t="s">
        <v>27</v>
      </c>
      <c r="N295" s="34" t="s">
        <v>28</v>
      </c>
      <c r="O295" s="34" t="s">
        <v>36</v>
      </c>
      <c r="P295" s="34" t="s">
        <v>36</v>
      </c>
      <c r="Q295" s="34" t="s">
        <v>36</v>
      </c>
    </row>
    <row r="296" spans="1:17">
      <c r="A296" s="34">
        <v>94102</v>
      </c>
      <c r="B296" s="34" t="s">
        <v>17</v>
      </c>
      <c r="C296" s="34" t="s">
        <v>18</v>
      </c>
      <c r="D296" s="34" t="s">
        <v>19</v>
      </c>
      <c r="E296" s="34"/>
      <c r="F296" s="34"/>
      <c r="G296" s="34"/>
      <c r="H296" s="34" t="s">
        <v>19</v>
      </c>
      <c r="I296" s="34"/>
      <c r="J296" s="34" t="s">
        <v>30</v>
      </c>
      <c r="K296" s="34">
        <v>20243</v>
      </c>
      <c r="L296" s="34" t="s">
        <v>75</v>
      </c>
      <c r="M296" s="34" t="s">
        <v>22</v>
      </c>
      <c r="N296" s="34" t="s">
        <v>34</v>
      </c>
      <c r="O296" s="34">
        <v>41030</v>
      </c>
      <c r="P296" s="34">
        <v>41403</v>
      </c>
      <c r="Q296" s="34" t="s">
        <v>36</v>
      </c>
    </row>
    <row r="297" spans="1:17">
      <c r="A297" s="34">
        <v>162784</v>
      </c>
      <c r="B297" s="34" t="s">
        <v>17</v>
      </c>
      <c r="C297" s="34" t="s">
        <v>71</v>
      </c>
      <c r="D297" s="34" t="s">
        <v>19</v>
      </c>
      <c r="E297" s="34"/>
      <c r="F297" s="34"/>
      <c r="G297" s="34"/>
      <c r="H297" s="34" t="s">
        <v>19</v>
      </c>
      <c r="I297" s="34"/>
      <c r="J297" s="34" t="s">
        <v>20</v>
      </c>
      <c r="K297" s="34">
        <v>27813</v>
      </c>
      <c r="L297" s="34" t="s">
        <v>82</v>
      </c>
      <c r="M297" s="34" t="s">
        <v>27</v>
      </c>
      <c r="N297" s="34" t="s">
        <v>34</v>
      </c>
      <c r="O297" s="34" t="s">
        <v>36</v>
      </c>
      <c r="P297" s="34" t="s">
        <v>36</v>
      </c>
      <c r="Q297" s="34" t="s">
        <v>36</v>
      </c>
    </row>
    <row r="298" spans="1:17">
      <c r="A298" s="34">
        <v>16273</v>
      </c>
      <c r="B298" s="34" t="s">
        <v>17</v>
      </c>
      <c r="C298" s="34" t="s">
        <v>18</v>
      </c>
      <c r="D298" s="34" t="s">
        <v>19</v>
      </c>
      <c r="E298" s="34"/>
      <c r="F298" s="34"/>
      <c r="G298" s="34"/>
      <c r="H298" s="34" t="s">
        <v>19</v>
      </c>
      <c r="I298" s="34"/>
      <c r="J298" s="34" t="s">
        <v>20</v>
      </c>
      <c r="K298" s="34">
        <v>15303</v>
      </c>
      <c r="L298" s="34" t="s">
        <v>37</v>
      </c>
      <c r="M298" s="34" t="s">
        <v>27</v>
      </c>
      <c r="N298" s="34" t="s">
        <v>32</v>
      </c>
      <c r="O298" s="34">
        <v>1</v>
      </c>
      <c r="P298" s="34">
        <v>1</v>
      </c>
      <c r="Q298" s="34" t="s">
        <v>36</v>
      </c>
    </row>
    <row r="299" spans="1:17">
      <c r="A299" s="34">
        <v>108174</v>
      </c>
      <c r="B299" s="34" t="s">
        <v>17</v>
      </c>
      <c r="C299" s="34" t="s">
        <v>18</v>
      </c>
      <c r="D299" s="34" t="s">
        <v>19</v>
      </c>
      <c r="E299" s="34"/>
      <c r="F299" s="34"/>
      <c r="G299" s="34"/>
      <c r="H299" s="34" t="s">
        <v>19</v>
      </c>
      <c r="I299" s="34"/>
      <c r="J299" s="34" t="s">
        <v>30</v>
      </c>
      <c r="K299" s="34">
        <v>20036</v>
      </c>
      <c r="L299" s="34" t="s">
        <v>75</v>
      </c>
      <c r="M299" s="34" t="s">
        <v>22</v>
      </c>
      <c r="N299" s="34" t="s">
        <v>32</v>
      </c>
      <c r="O299" s="34">
        <v>41794</v>
      </c>
      <c r="P299" s="34">
        <v>44664</v>
      </c>
      <c r="Q299" s="34" t="s">
        <v>24</v>
      </c>
    </row>
    <row r="300" spans="1:17">
      <c r="A300" s="34">
        <v>167120</v>
      </c>
      <c r="B300" s="34" t="s">
        <v>17</v>
      </c>
      <c r="C300" s="34" t="s">
        <v>18</v>
      </c>
      <c r="D300" s="34" t="s">
        <v>19</v>
      </c>
      <c r="E300" s="34"/>
      <c r="F300" s="34"/>
      <c r="G300" s="34"/>
      <c r="H300" s="34" t="s">
        <v>19</v>
      </c>
      <c r="I300" s="34"/>
      <c r="J300" s="34" t="s">
        <v>20</v>
      </c>
      <c r="K300" s="34">
        <v>30837</v>
      </c>
      <c r="L300" s="34" t="s">
        <v>56</v>
      </c>
      <c r="M300" s="34" t="s">
        <v>57</v>
      </c>
      <c r="N300" s="34" t="s">
        <v>43</v>
      </c>
      <c r="O300" s="34" t="s">
        <v>36</v>
      </c>
      <c r="P300" s="34" t="s">
        <v>36</v>
      </c>
      <c r="Q300" s="34" t="s">
        <v>36</v>
      </c>
    </row>
    <row r="301" spans="1:17">
      <c r="A301" s="34">
        <v>93140</v>
      </c>
      <c r="B301" s="34" t="s">
        <v>17</v>
      </c>
      <c r="C301" s="34" t="s">
        <v>18</v>
      </c>
      <c r="D301" s="34" t="s">
        <v>19</v>
      </c>
      <c r="E301" s="34"/>
      <c r="F301" s="34"/>
      <c r="G301" s="34"/>
      <c r="H301" s="34" t="s">
        <v>19</v>
      </c>
      <c r="I301" s="34"/>
      <c r="J301" s="34" t="s">
        <v>20</v>
      </c>
      <c r="K301" s="34">
        <v>35007</v>
      </c>
      <c r="L301" s="34" t="s">
        <v>26</v>
      </c>
      <c r="M301" s="34" t="s">
        <v>27</v>
      </c>
      <c r="N301" s="34" t="s">
        <v>28</v>
      </c>
      <c r="O301" s="34">
        <v>40966</v>
      </c>
      <c r="P301" s="34">
        <v>42863</v>
      </c>
      <c r="Q301" s="34" t="s">
        <v>38</v>
      </c>
    </row>
    <row r="302" spans="1:17">
      <c r="A302" s="34">
        <v>166768</v>
      </c>
      <c r="B302" s="34" t="s">
        <v>17</v>
      </c>
      <c r="C302" s="34" t="s">
        <v>18</v>
      </c>
      <c r="D302" s="34" t="s">
        <v>19</v>
      </c>
      <c r="E302" s="34"/>
      <c r="F302" s="34"/>
      <c r="G302" s="34"/>
      <c r="H302" s="34" t="s">
        <v>19</v>
      </c>
      <c r="I302" s="34"/>
      <c r="J302" s="34" t="s">
        <v>20</v>
      </c>
      <c r="K302" s="34">
        <v>34627</v>
      </c>
      <c r="L302" s="34" t="s">
        <v>37</v>
      </c>
      <c r="M302" s="34" t="s">
        <v>27</v>
      </c>
      <c r="N302" s="34" t="s">
        <v>28</v>
      </c>
      <c r="O302" s="34" t="s">
        <v>36</v>
      </c>
      <c r="P302" s="34" t="s">
        <v>36</v>
      </c>
      <c r="Q302" s="34" t="s">
        <v>36</v>
      </c>
    </row>
    <row r="303" spans="1:17">
      <c r="A303" s="34">
        <v>169199</v>
      </c>
      <c r="B303" s="34" t="s">
        <v>17</v>
      </c>
      <c r="C303" s="34" t="s">
        <v>71</v>
      </c>
      <c r="D303" s="34" t="s">
        <v>19</v>
      </c>
      <c r="E303" s="34"/>
      <c r="F303" s="34"/>
      <c r="G303" s="34"/>
      <c r="H303" s="34" t="s">
        <v>19</v>
      </c>
      <c r="I303" s="34"/>
      <c r="J303" s="34" t="s">
        <v>20</v>
      </c>
      <c r="K303" s="34">
        <v>40690</v>
      </c>
      <c r="L303" s="34" t="s">
        <v>76</v>
      </c>
      <c r="M303" s="34" t="s">
        <v>23</v>
      </c>
      <c r="N303" s="34" t="s">
        <v>43</v>
      </c>
      <c r="O303" s="34" t="s">
        <v>36</v>
      </c>
      <c r="P303" s="34" t="s">
        <v>36</v>
      </c>
      <c r="Q303" s="34" t="s">
        <v>36</v>
      </c>
    </row>
    <row r="304" spans="1:17">
      <c r="A304" s="34">
        <v>155742</v>
      </c>
      <c r="B304" s="34" t="s">
        <v>17</v>
      </c>
      <c r="C304" s="34" t="s">
        <v>25</v>
      </c>
      <c r="D304" s="34" t="s">
        <v>19</v>
      </c>
      <c r="E304" s="34"/>
      <c r="F304" s="34"/>
      <c r="G304" s="34"/>
      <c r="H304" s="34" t="s">
        <v>19</v>
      </c>
      <c r="I304" s="34"/>
      <c r="J304" s="34" t="s">
        <v>20</v>
      </c>
      <c r="K304" s="34">
        <v>37924</v>
      </c>
      <c r="L304" s="34" t="s">
        <v>111</v>
      </c>
      <c r="M304" s="34" t="s">
        <v>57</v>
      </c>
      <c r="N304" s="34" t="s">
        <v>40</v>
      </c>
      <c r="O304" s="34">
        <v>44665</v>
      </c>
      <c r="P304" s="34"/>
      <c r="Q304" s="34" t="s">
        <v>24</v>
      </c>
    </row>
    <row r="305" spans="1:17">
      <c r="A305" s="34">
        <v>83488</v>
      </c>
      <c r="B305" s="34" t="s">
        <v>17</v>
      </c>
      <c r="C305" s="34" t="s">
        <v>18</v>
      </c>
      <c r="D305" s="34" t="s">
        <v>19</v>
      </c>
      <c r="E305" s="34"/>
      <c r="F305" s="34"/>
      <c r="G305" s="34"/>
      <c r="H305" s="34" t="s">
        <v>19</v>
      </c>
      <c r="I305" s="34"/>
      <c r="J305" s="34" t="s">
        <v>20</v>
      </c>
      <c r="K305" s="34"/>
      <c r="L305" s="34" t="s">
        <v>65</v>
      </c>
      <c r="M305" s="34" t="s">
        <v>27</v>
      </c>
      <c r="N305" s="34" t="s">
        <v>32</v>
      </c>
      <c r="O305" s="34">
        <v>40885</v>
      </c>
      <c r="P305" s="34">
        <v>40885</v>
      </c>
      <c r="Q305" s="34" t="s">
        <v>36</v>
      </c>
    </row>
    <row r="306" spans="1:17">
      <c r="A306" s="34">
        <v>116884</v>
      </c>
      <c r="B306" s="34" t="s">
        <v>17</v>
      </c>
      <c r="C306" s="34" t="s">
        <v>25</v>
      </c>
      <c r="D306" s="34" t="s">
        <v>19</v>
      </c>
      <c r="E306" s="34"/>
      <c r="F306" s="34"/>
      <c r="G306" s="34"/>
      <c r="H306" s="34" t="s">
        <v>19</v>
      </c>
      <c r="I306" s="34"/>
      <c r="J306" s="34" t="s">
        <v>20</v>
      </c>
      <c r="K306" s="34">
        <v>19535</v>
      </c>
      <c r="L306" s="34" t="s">
        <v>82</v>
      </c>
      <c r="M306" s="34" t="s">
        <v>27</v>
      </c>
      <c r="N306" s="34" t="s">
        <v>34</v>
      </c>
      <c r="O306" s="34">
        <v>42538</v>
      </c>
      <c r="P306" s="34"/>
      <c r="Q306" s="34" t="s">
        <v>24</v>
      </c>
    </row>
    <row r="307" spans="1:17">
      <c r="A307" s="34">
        <v>109218</v>
      </c>
      <c r="B307" s="34" t="s">
        <v>17</v>
      </c>
      <c r="C307" s="34" t="s">
        <v>18</v>
      </c>
      <c r="D307" s="34" t="s">
        <v>19</v>
      </c>
      <c r="E307" s="34"/>
      <c r="F307" s="34"/>
      <c r="G307" s="34"/>
      <c r="H307" s="34" t="s">
        <v>19</v>
      </c>
      <c r="I307" s="34"/>
      <c r="J307" s="34" t="s">
        <v>20</v>
      </c>
      <c r="K307" s="34">
        <v>35530</v>
      </c>
      <c r="L307" s="34" t="s">
        <v>26</v>
      </c>
      <c r="M307" s="34" t="s">
        <v>27</v>
      </c>
      <c r="N307" s="34" t="s">
        <v>28</v>
      </c>
      <c r="O307" s="34">
        <v>42359</v>
      </c>
      <c r="P307" s="34">
        <v>42570</v>
      </c>
      <c r="Q307" s="34" t="s">
        <v>36</v>
      </c>
    </row>
    <row r="308" spans="1:17">
      <c r="A308" s="34">
        <v>118320</v>
      </c>
      <c r="B308" s="34" t="s">
        <v>17</v>
      </c>
      <c r="C308" s="34" t="s">
        <v>18</v>
      </c>
      <c r="D308" s="34" t="s">
        <v>19</v>
      </c>
      <c r="E308" s="34"/>
      <c r="F308" s="34"/>
      <c r="G308" s="34"/>
      <c r="H308" s="34" t="s">
        <v>19</v>
      </c>
      <c r="I308" s="34"/>
      <c r="J308" s="34" t="s">
        <v>20</v>
      </c>
      <c r="K308" s="34">
        <v>24138</v>
      </c>
      <c r="L308" s="34" t="s">
        <v>37</v>
      </c>
      <c r="M308" s="34" t="s">
        <v>27</v>
      </c>
      <c r="N308" s="34" t="s">
        <v>34</v>
      </c>
      <c r="O308" s="34">
        <v>42595</v>
      </c>
      <c r="P308" s="34">
        <v>44439</v>
      </c>
      <c r="Q308" s="34" t="s">
        <v>24</v>
      </c>
    </row>
    <row r="309" spans="1:17">
      <c r="A309" s="34">
        <v>122063</v>
      </c>
      <c r="B309" s="34" t="s">
        <v>17</v>
      </c>
      <c r="C309" s="34" t="s">
        <v>25</v>
      </c>
      <c r="D309" s="34" t="s">
        <v>19</v>
      </c>
      <c r="E309" s="34"/>
      <c r="F309" s="34"/>
      <c r="G309" s="34"/>
      <c r="H309" s="34" t="s">
        <v>19</v>
      </c>
      <c r="I309" s="34"/>
      <c r="J309" s="34" t="s">
        <v>20</v>
      </c>
      <c r="K309" s="34">
        <v>28606</v>
      </c>
      <c r="L309" s="34" t="s">
        <v>73</v>
      </c>
      <c r="M309" s="34" t="s">
        <v>22</v>
      </c>
      <c r="N309" s="34" t="s">
        <v>34</v>
      </c>
      <c r="O309" s="34" t="s">
        <v>36</v>
      </c>
      <c r="P309" s="34" t="s">
        <v>36</v>
      </c>
      <c r="Q309" s="34" t="s">
        <v>24</v>
      </c>
    </row>
    <row r="310" spans="1:17">
      <c r="A310" s="34">
        <v>148061</v>
      </c>
      <c r="B310" s="34" t="s">
        <v>17</v>
      </c>
      <c r="C310" s="34" t="s">
        <v>18</v>
      </c>
      <c r="D310" s="34" t="s">
        <v>19</v>
      </c>
      <c r="E310" s="34"/>
      <c r="F310" s="34"/>
      <c r="G310" s="34"/>
      <c r="H310" s="34" t="s">
        <v>19</v>
      </c>
      <c r="I310" s="34"/>
      <c r="J310" s="34" t="s">
        <v>20</v>
      </c>
      <c r="K310" s="34">
        <v>17991</v>
      </c>
      <c r="L310" s="34" t="s">
        <v>26</v>
      </c>
      <c r="M310" s="34" t="s">
        <v>27</v>
      </c>
      <c r="N310" s="34" t="s">
        <v>34</v>
      </c>
      <c r="O310" s="34">
        <v>44413</v>
      </c>
      <c r="P310" s="34">
        <v>45027</v>
      </c>
      <c r="Q310" s="34" t="s">
        <v>41</v>
      </c>
    </row>
    <row r="311" spans="1:17">
      <c r="A311" s="34">
        <v>94190</v>
      </c>
      <c r="B311" s="34" t="s">
        <v>17</v>
      </c>
      <c r="C311" s="34" t="s">
        <v>18</v>
      </c>
      <c r="D311" s="34" t="s">
        <v>19</v>
      </c>
      <c r="E311" s="34"/>
      <c r="F311" s="34"/>
      <c r="G311" s="34"/>
      <c r="H311" s="34" t="s">
        <v>19</v>
      </c>
      <c r="I311" s="34"/>
      <c r="J311" s="34" t="s">
        <v>20</v>
      </c>
      <c r="K311" s="34">
        <v>24351</v>
      </c>
      <c r="L311" s="34" t="s">
        <v>54</v>
      </c>
      <c r="M311" s="34" t="s">
        <v>27</v>
      </c>
      <c r="N311" s="34" t="s">
        <v>43</v>
      </c>
      <c r="O311" s="34">
        <v>41157</v>
      </c>
      <c r="P311" s="34">
        <v>41667</v>
      </c>
      <c r="Q311" s="34" t="s">
        <v>36</v>
      </c>
    </row>
    <row r="312" spans="1:17">
      <c r="A312" s="34">
        <v>151379</v>
      </c>
      <c r="B312" s="34" t="s">
        <v>17</v>
      </c>
      <c r="C312" s="34" t="s">
        <v>25</v>
      </c>
      <c r="D312" s="34" t="s">
        <v>19</v>
      </c>
      <c r="E312" s="34"/>
      <c r="F312" s="34"/>
      <c r="G312" s="34"/>
      <c r="H312" s="34" t="s">
        <v>19</v>
      </c>
      <c r="I312" s="34"/>
      <c r="J312" s="34" t="s">
        <v>20</v>
      </c>
      <c r="K312" s="34">
        <v>38552</v>
      </c>
      <c r="L312" s="34" t="s">
        <v>112</v>
      </c>
      <c r="M312" s="34" t="s">
        <v>22</v>
      </c>
      <c r="N312" s="34" t="s">
        <v>34</v>
      </c>
      <c r="O312" s="34">
        <v>44415</v>
      </c>
      <c r="P312" s="34"/>
      <c r="Q312" s="34" t="s">
        <v>24</v>
      </c>
    </row>
    <row r="313" spans="1:17">
      <c r="A313" s="34">
        <v>126585</v>
      </c>
      <c r="B313" s="34" t="s">
        <v>17</v>
      </c>
      <c r="C313" s="34" t="s">
        <v>18</v>
      </c>
      <c r="D313" s="34" t="s">
        <v>19</v>
      </c>
      <c r="E313" s="34"/>
      <c r="F313" s="34"/>
      <c r="G313" s="34"/>
      <c r="H313" s="34" t="s">
        <v>19</v>
      </c>
      <c r="I313" s="34"/>
      <c r="J313" s="34" t="s">
        <v>20</v>
      </c>
      <c r="K313" s="34">
        <v>36868</v>
      </c>
      <c r="L313" s="34" t="s">
        <v>67</v>
      </c>
      <c r="M313" s="34" t="s">
        <v>22</v>
      </c>
      <c r="N313" s="34" t="s">
        <v>34</v>
      </c>
      <c r="O313" s="34">
        <v>43241</v>
      </c>
      <c r="P313" s="34">
        <v>44831</v>
      </c>
      <c r="Q313" s="34" t="s">
        <v>38</v>
      </c>
    </row>
    <row r="314" spans="1:17">
      <c r="A314" s="34">
        <v>140914</v>
      </c>
      <c r="B314" s="34" t="s">
        <v>17</v>
      </c>
      <c r="C314" s="34" t="s">
        <v>18</v>
      </c>
      <c r="D314" s="34" t="s">
        <v>19</v>
      </c>
      <c r="E314" s="34"/>
      <c r="F314" s="34"/>
      <c r="G314" s="34"/>
      <c r="H314" s="34" t="s">
        <v>19</v>
      </c>
      <c r="I314" s="34"/>
      <c r="J314" s="34" t="s">
        <v>30</v>
      </c>
      <c r="K314" s="34">
        <v>20895</v>
      </c>
      <c r="L314" s="34" t="s">
        <v>65</v>
      </c>
      <c r="M314" s="34" t="s">
        <v>27</v>
      </c>
      <c r="N314" s="34" t="s">
        <v>34</v>
      </c>
      <c r="O314" s="34">
        <v>43792</v>
      </c>
      <c r="P314" s="34">
        <v>44755</v>
      </c>
      <c r="Q314" s="34" t="s">
        <v>24</v>
      </c>
    </row>
    <row r="315" spans="1:17">
      <c r="A315" s="34">
        <v>67254</v>
      </c>
      <c r="B315" s="34" t="s">
        <v>17</v>
      </c>
      <c r="C315" s="34" t="s">
        <v>18</v>
      </c>
      <c r="D315" s="34" t="s">
        <v>19</v>
      </c>
      <c r="E315" s="34"/>
      <c r="F315" s="34"/>
      <c r="G315" s="34"/>
      <c r="H315" s="34" t="s">
        <v>19</v>
      </c>
      <c r="I315" s="34"/>
      <c r="J315" s="34" t="s">
        <v>20</v>
      </c>
      <c r="K315" s="34">
        <v>19973</v>
      </c>
      <c r="L315" s="34" t="s">
        <v>48</v>
      </c>
      <c r="M315" s="34" t="s">
        <v>27</v>
      </c>
      <c r="N315" s="34" t="s">
        <v>34</v>
      </c>
      <c r="O315" s="34">
        <v>38285</v>
      </c>
      <c r="P315" s="34">
        <v>40823</v>
      </c>
      <c r="Q315" s="34" t="s">
        <v>36</v>
      </c>
    </row>
    <row r="316" spans="1:17">
      <c r="A316" s="34">
        <v>9655</v>
      </c>
      <c r="B316" s="34" t="s">
        <v>17</v>
      </c>
      <c r="C316" s="34" t="s">
        <v>18</v>
      </c>
      <c r="D316" s="34" t="s">
        <v>19</v>
      </c>
      <c r="E316" s="34"/>
      <c r="F316" s="34"/>
      <c r="G316" s="34"/>
      <c r="H316" s="34" t="s">
        <v>19</v>
      </c>
      <c r="I316" s="34"/>
      <c r="J316" s="34" t="s">
        <v>20</v>
      </c>
      <c r="K316" s="34"/>
      <c r="L316" s="34" t="s">
        <v>60</v>
      </c>
      <c r="M316" s="34" t="s">
        <v>27</v>
      </c>
      <c r="N316" s="34" t="s">
        <v>32</v>
      </c>
      <c r="O316" s="34">
        <v>1</v>
      </c>
      <c r="P316" s="34">
        <v>1</v>
      </c>
      <c r="Q316" s="34" t="s">
        <v>36</v>
      </c>
    </row>
    <row r="317" spans="1:17">
      <c r="A317" s="34">
        <v>102140</v>
      </c>
      <c r="B317" s="34" t="s">
        <v>17</v>
      </c>
      <c r="C317" s="34" t="s">
        <v>18</v>
      </c>
      <c r="D317" s="34" t="s">
        <v>19</v>
      </c>
      <c r="E317" s="34"/>
      <c r="F317" s="34"/>
      <c r="G317" s="34"/>
      <c r="H317" s="34" t="s">
        <v>19</v>
      </c>
      <c r="I317" s="34"/>
      <c r="J317" s="34" t="s">
        <v>20</v>
      </c>
      <c r="K317" s="34">
        <v>16627</v>
      </c>
      <c r="L317" s="34" t="s">
        <v>113</v>
      </c>
      <c r="M317" s="34" t="s">
        <v>27</v>
      </c>
      <c r="N317" s="34" t="s">
        <v>34</v>
      </c>
      <c r="O317" s="34">
        <v>41960</v>
      </c>
      <c r="P317" s="34">
        <v>41960</v>
      </c>
      <c r="Q317" s="34" t="s">
        <v>36</v>
      </c>
    </row>
    <row r="318" spans="1:17">
      <c r="A318" s="34">
        <v>165971</v>
      </c>
      <c r="B318" s="34" t="s">
        <v>17</v>
      </c>
      <c r="C318" s="34" t="s">
        <v>25</v>
      </c>
      <c r="D318" s="34" t="s">
        <v>19</v>
      </c>
      <c r="E318" s="34"/>
      <c r="F318" s="34"/>
      <c r="G318" s="34"/>
      <c r="H318" s="34" t="s">
        <v>19</v>
      </c>
      <c r="I318" s="34"/>
      <c r="J318" s="34" t="s">
        <v>20</v>
      </c>
      <c r="K318" s="34">
        <v>38772</v>
      </c>
      <c r="L318" s="34" t="s">
        <v>26</v>
      </c>
      <c r="M318" s="34" t="s">
        <v>27</v>
      </c>
      <c r="N318" s="34" t="s">
        <v>40</v>
      </c>
      <c r="O318" s="34">
        <v>45346</v>
      </c>
      <c r="P318" s="34">
        <v>45412</v>
      </c>
      <c r="Q318" s="34" t="s">
        <v>77</v>
      </c>
    </row>
    <row r="319" spans="1:17">
      <c r="A319" s="34">
        <v>150390</v>
      </c>
      <c r="B319" s="34" t="s">
        <v>17</v>
      </c>
      <c r="C319" s="34" t="s">
        <v>18</v>
      </c>
      <c r="D319" s="34" t="s">
        <v>19</v>
      </c>
      <c r="E319" s="34"/>
      <c r="F319" s="34"/>
      <c r="G319" s="34"/>
      <c r="H319" s="34" t="s">
        <v>19</v>
      </c>
      <c r="I319" s="34"/>
      <c r="J319" s="34" t="s">
        <v>20</v>
      </c>
      <c r="K319" s="34">
        <v>38592</v>
      </c>
      <c r="L319" s="34" t="s">
        <v>48</v>
      </c>
      <c r="M319" s="34" t="s">
        <v>27</v>
      </c>
      <c r="N319" s="34" t="s">
        <v>28</v>
      </c>
      <c r="O319" s="34">
        <v>44338</v>
      </c>
      <c r="P319" s="34">
        <v>44888</v>
      </c>
      <c r="Q319" s="34" t="s">
        <v>24</v>
      </c>
    </row>
    <row r="320" spans="1:17">
      <c r="A320" s="34">
        <v>165638</v>
      </c>
      <c r="B320" s="34" t="s">
        <v>17</v>
      </c>
      <c r="C320" s="34" t="s">
        <v>25</v>
      </c>
      <c r="D320" s="34" t="s">
        <v>19</v>
      </c>
      <c r="E320" s="34"/>
      <c r="F320" s="34"/>
      <c r="G320" s="34"/>
      <c r="H320" s="34" t="s">
        <v>19</v>
      </c>
      <c r="I320" s="34"/>
      <c r="J320" s="34" t="s">
        <v>20</v>
      </c>
      <c r="K320" s="34">
        <v>39778</v>
      </c>
      <c r="L320" s="34" t="s">
        <v>48</v>
      </c>
      <c r="M320" s="34" t="s">
        <v>27</v>
      </c>
      <c r="N320" s="34" t="s">
        <v>28</v>
      </c>
      <c r="O320" s="34">
        <v>45311</v>
      </c>
      <c r="P320" s="34"/>
      <c r="Q320" s="34" t="s">
        <v>24</v>
      </c>
    </row>
    <row r="321" spans="1:17">
      <c r="A321" s="34">
        <v>161202</v>
      </c>
      <c r="B321" s="34" t="s">
        <v>17</v>
      </c>
      <c r="C321" s="34" t="s">
        <v>18</v>
      </c>
      <c r="D321" s="34" t="s">
        <v>19</v>
      </c>
      <c r="E321" s="34"/>
      <c r="F321" s="34"/>
      <c r="G321" s="34"/>
      <c r="H321" s="34" t="s">
        <v>19</v>
      </c>
      <c r="I321" s="34"/>
      <c r="J321" s="34" t="s">
        <v>20</v>
      </c>
      <c r="K321" s="34">
        <v>37983</v>
      </c>
      <c r="L321" s="34" t="s">
        <v>48</v>
      </c>
      <c r="M321" s="34" t="s">
        <v>27</v>
      </c>
      <c r="N321" s="34" t="s">
        <v>28</v>
      </c>
      <c r="O321" s="34">
        <v>45111</v>
      </c>
      <c r="P321" s="34">
        <v>45153</v>
      </c>
      <c r="Q321" s="34" t="s">
        <v>24</v>
      </c>
    </row>
    <row r="322" spans="1:17">
      <c r="A322" s="34">
        <v>160405</v>
      </c>
      <c r="B322" s="34" t="s">
        <v>17</v>
      </c>
      <c r="C322" s="34" t="s">
        <v>18</v>
      </c>
      <c r="D322" s="34" t="s">
        <v>19</v>
      </c>
      <c r="E322" s="34"/>
      <c r="F322" s="34"/>
      <c r="G322" s="34"/>
      <c r="H322" s="34" t="s">
        <v>19</v>
      </c>
      <c r="I322" s="34"/>
      <c r="J322" s="34" t="s">
        <v>20</v>
      </c>
      <c r="K322" s="34">
        <v>36348</v>
      </c>
      <c r="L322" s="34" t="s">
        <v>54</v>
      </c>
      <c r="M322" s="34" t="s">
        <v>27</v>
      </c>
      <c r="N322" s="34" t="s">
        <v>34</v>
      </c>
      <c r="O322" s="34">
        <v>45000</v>
      </c>
      <c r="P322" s="34"/>
      <c r="Q322" s="34" t="s">
        <v>24</v>
      </c>
    </row>
    <row r="323" spans="1:17">
      <c r="A323" s="34">
        <v>146860</v>
      </c>
      <c r="B323" s="34" t="s">
        <v>17</v>
      </c>
      <c r="C323" s="34" t="s">
        <v>18</v>
      </c>
      <c r="D323" s="34" t="s">
        <v>19</v>
      </c>
      <c r="E323" s="34"/>
      <c r="F323" s="34"/>
      <c r="G323" s="34"/>
      <c r="H323" s="34" t="s">
        <v>19</v>
      </c>
      <c r="I323" s="34"/>
      <c r="J323" s="34" t="s">
        <v>30</v>
      </c>
      <c r="K323" s="34">
        <v>25121</v>
      </c>
      <c r="L323" s="34" t="s">
        <v>54</v>
      </c>
      <c r="M323" s="34" t="s">
        <v>27</v>
      </c>
      <c r="N323" s="34" t="s">
        <v>36</v>
      </c>
      <c r="O323" s="34">
        <v>44097</v>
      </c>
      <c r="P323" s="34">
        <v>45462</v>
      </c>
      <c r="Q323" s="34" t="s">
        <v>24</v>
      </c>
    </row>
    <row r="324" spans="1:17">
      <c r="A324" s="34">
        <v>82464</v>
      </c>
      <c r="B324" s="34" t="s">
        <v>17</v>
      </c>
      <c r="C324" s="34" t="s">
        <v>18</v>
      </c>
      <c r="D324" s="34" t="s">
        <v>19</v>
      </c>
      <c r="E324" s="34"/>
      <c r="F324" s="34"/>
      <c r="G324" s="34"/>
      <c r="H324" s="34" t="s">
        <v>19</v>
      </c>
      <c r="I324" s="34"/>
      <c r="J324" s="34" t="s">
        <v>20</v>
      </c>
      <c r="K324" s="34"/>
      <c r="L324" s="34" t="s">
        <v>48</v>
      </c>
      <c r="M324" s="34" t="s">
        <v>27</v>
      </c>
      <c r="N324" s="34" t="s">
        <v>28</v>
      </c>
      <c r="O324" s="34">
        <v>40921</v>
      </c>
      <c r="P324" s="34">
        <v>40921</v>
      </c>
      <c r="Q324" s="34" t="s">
        <v>36</v>
      </c>
    </row>
    <row r="325" spans="1:17">
      <c r="A325" s="34">
        <v>146741</v>
      </c>
      <c r="B325" s="34" t="s">
        <v>17</v>
      </c>
      <c r="C325" s="34" t="s">
        <v>18</v>
      </c>
      <c r="D325" s="34" t="s">
        <v>19</v>
      </c>
      <c r="E325" s="34"/>
      <c r="F325" s="34"/>
      <c r="G325" s="34"/>
      <c r="H325" s="34" t="s">
        <v>19</v>
      </c>
      <c r="I325" s="34"/>
      <c r="J325" s="34" t="s">
        <v>20</v>
      </c>
      <c r="K325" s="34">
        <v>37839</v>
      </c>
      <c r="L325" s="34" t="s">
        <v>35</v>
      </c>
      <c r="M325" s="34" t="s">
        <v>27</v>
      </c>
      <c r="N325" s="34" t="s">
        <v>36</v>
      </c>
      <c r="O325" s="34">
        <v>44092</v>
      </c>
      <c r="P325" s="34">
        <v>44454</v>
      </c>
      <c r="Q325" s="34" t="s">
        <v>24</v>
      </c>
    </row>
    <row r="326" spans="1:17">
      <c r="A326" s="34">
        <v>161009</v>
      </c>
      <c r="B326" s="34" t="s">
        <v>17</v>
      </c>
      <c r="C326" s="34" t="s">
        <v>18</v>
      </c>
      <c r="D326" s="34" t="s">
        <v>19</v>
      </c>
      <c r="E326" s="34"/>
      <c r="F326" s="34"/>
      <c r="G326" s="34"/>
      <c r="H326" s="34" t="s">
        <v>19</v>
      </c>
      <c r="I326" s="34"/>
      <c r="J326" s="34" t="s">
        <v>20</v>
      </c>
      <c r="K326" s="34">
        <v>35797</v>
      </c>
      <c r="L326" s="34" t="s">
        <v>54</v>
      </c>
      <c r="M326" s="34" t="s">
        <v>27</v>
      </c>
      <c r="N326" s="34" t="s">
        <v>43</v>
      </c>
      <c r="O326" s="34" t="s">
        <v>36</v>
      </c>
      <c r="P326" s="34" t="s">
        <v>36</v>
      </c>
      <c r="Q326" s="34" t="s">
        <v>36</v>
      </c>
    </row>
    <row r="327" spans="1:17">
      <c r="A327" s="34">
        <v>31568</v>
      </c>
      <c r="B327" s="34" t="s">
        <v>17</v>
      </c>
      <c r="C327" s="34" t="s">
        <v>18</v>
      </c>
      <c r="D327" s="34" t="s">
        <v>19</v>
      </c>
      <c r="E327" s="34"/>
      <c r="F327" s="34"/>
      <c r="G327" s="34"/>
      <c r="H327" s="34" t="s">
        <v>46</v>
      </c>
      <c r="I327" s="34">
        <v>45477</v>
      </c>
      <c r="J327" s="34" t="s">
        <v>30</v>
      </c>
      <c r="K327" s="34">
        <v>14881</v>
      </c>
      <c r="L327" s="34" t="s">
        <v>48</v>
      </c>
      <c r="M327" s="34" t="s">
        <v>27</v>
      </c>
      <c r="N327" s="34" t="s">
        <v>32</v>
      </c>
      <c r="O327" s="34">
        <v>1</v>
      </c>
      <c r="P327" s="34">
        <v>1</v>
      </c>
      <c r="Q327" s="34" t="s">
        <v>36</v>
      </c>
    </row>
    <row r="328" spans="1:17">
      <c r="A328" s="34">
        <v>108706</v>
      </c>
      <c r="B328" s="34" t="s">
        <v>17</v>
      </c>
      <c r="C328" s="34" t="s">
        <v>18</v>
      </c>
      <c r="D328" s="34" t="s">
        <v>19</v>
      </c>
      <c r="E328" s="34"/>
      <c r="F328" s="34"/>
      <c r="G328" s="34"/>
      <c r="H328" s="34" t="s">
        <v>19</v>
      </c>
      <c r="I328" s="34"/>
      <c r="J328" s="34" t="s">
        <v>20</v>
      </c>
      <c r="K328" s="34"/>
      <c r="L328" s="34" t="s">
        <v>65</v>
      </c>
      <c r="M328" s="34" t="s">
        <v>27</v>
      </c>
      <c r="N328" s="34" t="s">
        <v>34</v>
      </c>
      <c r="O328" s="34">
        <v>41946</v>
      </c>
      <c r="P328" s="34">
        <v>41946</v>
      </c>
      <c r="Q328" s="34" t="s">
        <v>36</v>
      </c>
    </row>
    <row r="329" spans="1:17">
      <c r="A329" s="34">
        <v>122735</v>
      </c>
      <c r="B329" s="34" t="s">
        <v>17</v>
      </c>
      <c r="C329" s="34" t="s">
        <v>18</v>
      </c>
      <c r="D329" s="34" t="s">
        <v>19</v>
      </c>
      <c r="E329" s="34"/>
      <c r="F329" s="34"/>
      <c r="G329" s="34"/>
      <c r="H329" s="34" t="s">
        <v>19</v>
      </c>
      <c r="I329" s="34"/>
      <c r="J329" s="34" t="s">
        <v>20</v>
      </c>
      <c r="K329" s="34">
        <v>30836</v>
      </c>
      <c r="L329" s="34" t="s">
        <v>39</v>
      </c>
      <c r="M329" s="34" t="s">
        <v>22</v>
      </c>
      <c r="N329" s="34" t="s">
        <v>34</v>
      </c>
      <c r="O329" s="34" t="s">
        <v>36</v>
      </c>
      <c r="P329" s="34" t="s">
        <v>36</v>
      </c>
      <c r="Q329" s="34" t="s">
        <v>24</v>
      </c>
    </row>
    <row r="330" spans="1:17">
      <c r="A330" s="34">
        <v>94050</v>
      </c>
      <c r="B330" s="34" t="s">
        <v>17</v>
      </c>
      <c r="C330" s="34" t="s">
        <v>18</v>
      </c>
      <c r="D330" s="34" t="s">
        <v>19</v>
      </c>
      <c r="E330" s="34"/>
      <c r="F330" s="34"/>
      <c r="G330" s="34"/>
      <c r="H330" s="34" t="s">
        <v>19</v>
      </c>
      <c r="I330" s="34"/>
      <c r="J330" s="34" t="s">
        <v>30</v>
      </c>
      <c r="K330" s="34"/>
      <c r="L330" s="34" t="s">
        <v>33</v>
      </c>
      <c r="M330" s="34" t="s">
        <v>22</v>
      </c>
      <c r="N330" s="34" t="s">
        <v>34</v>
      </c>
      <c r="O330" s="34">
        <v>40976</v>
      </c>
      <c r="P330" s="34">
        <v>41059</v>
      </c>
      <c r="Q330" s="34" t="s">
        <v>36</v>
      </c>
    </row>
    <row r="331" spans="1:17">
      <c r="A331" s="34">
        <v>145791</v>
      </c>
      <c r="B331" s="34" t="s">
        <v>17</v>
      </c>
      <c r="C331" s="34" t="s">
        <v>18</v>
      </c>
      <c r="D331" s="34" t="s">
        <v>19</v>
      </c>
      <c r="E331" s="34"/>
      <c r="F331" s="34"/>
      <c r="G331" s="34"/>
      <c r="H331" s="34" t="s">
        <v>19</v>
      </c>
      <c r="I331" s="34"/>
      <c r="J331" s="34" t="s">
        <v>20</v>
      </c>
      <c r="K331" s="34">
        <v>26425</v>
      </c>
      <c r="L331" s="34" t="s">
        <v>67</v>
      </c>
      <c r="M331" s="34" t="s">
        <v>22</v>
      </c>
      <c r="N331" s="34" t="s">
        <v>34</v>
      </c>
      <c r="O331" s="34">
        <v>44015</v>
      </c>
      <c r="P331" s="34">
        <v>44776</v>
      </c>
      <c r="Q331" s="34" t="s">
        <v>24</v>
      </c>
    </row>
    <row r="332" spans="1:17">
      <c r="A332" s="34">
        <v>159200</v>
      </c>
      <c r="B332" s="34" t="s">
        <v>17</v>
      </c>
      <c r="C332" s="34" t="s">
        <v>25</v>
      </c>
      <c r="D332" s="34" t="s">
        <v>19</v>
      </c>
      <c r="E332" s="34"/>
      <c r="F332" s="34"/>
      <c r="G332" s="34"/>
      <c r="H332" s="34" t="s">
        <v>19</v>
      </c>
      <c r="I332" s="34"/>
      <c r="J332" s="34" t="s">
        <v>30</v>
      </c>
      <c r="K332" s="34">
        <v>36758</v>
      </c>
      <c r="L332" s="34" t="s">
        <v>102</v>
      </c>
      <c r="M332" s="34" t="s">
        <v>22</v>
      </c>
      <c r="N332" s="34" t="s">
        <v>32</v>
      </c>
      <c r="O332" s="34">
        <v>44974</v>
      </c>
      <c r="P332" s="34"/>
      <c r="Q332" s="34" t="s">
        <v>24</v>
      </c>
    </row>
    <row r="333" spans="1:17">
      <c r="A333" s="34">
        <v>57432</v>
      </c>
      <c r="B333" s="34" t="s">
        <v>17</v>
      </c>
      <c r="C333" s="34" t="s">
        <v>18</v>
      </c>
      <c r="D333" s="34" t="s">
        <v>19</v>
      </c>
      <c r="E333" s="34"/>
      <c r="F333" s="34"/>
      <c r="G333" s="34"/>
      <c r="H333" s="34" t="s">
        <v>19</v>
      </c>
      <c r="I333" s="34"/>
      <c r="J333" s="34" t="s">
        <v>20</v>
      </c>
      <c r="K333" s="34">
        <v>18123</v>
      </c>
      <c r="L333" s="34" t="s">
        <v>65</v>
      </c>
      <c r="M333" s="34" t="s">
        <v>27</v>
      </c>
      <c r="N333" s="34" t="s">
        <v>34</v>
      </c>
      <c r="O333" s="34">
        <v>44434</v>
      </c>
      <c r="P333" s="34">
        <v>45392</v>
      </c>
      <c r="Q333" s="34" t="s">
        <v>41</v>
      </c>
    </row>
    <row r="334" spans="1:17">
      <c r="A334" s="34">
        <v>93084</v>
      </c>
      <c r="B334" s="34" t="s">
        <v>17</v>
      </c>
      <c r="C334" s="34" t="s">
        <v>18</v>
      </c>
      <c r="D334" s="34" t="s">
        <v>19</v>
      </c>
      <c r="E334" s="34"/>
      <c r="F334" s="34"/>
      <c r="G334" s="34"/>
      <c r="H334" s="34" t="s">
        <v>19</v>
      </c>
      <c r="I334" s="34"/>
      <c r="J334" s="34" t="s">
        <v>20</v>
      </c>
      <c r="K334" s="34">
        <v>17227</v>
      </c>
      <c r="L334" s="34" t="s">
        <v>26</v>
      </c>
      <c r="M334" s="34" t="s">
        <v>27</v>
      </c>
      <c r="N334" s="34" t="s">
        <v>34</v>
      </c>
      <c r="O334" s="34">
        <v>41050</v>
      </c>
      <c r="P334" s="34">
        <v>44553</v>
      </c>
      <c r="Q334" s="34" t="s">
        <v>55</v>
      </c>
    </row>
    <row r="335" spans="1:17">
      <c r="A335" s="34">
        <v>162041</v>
      </c>
      <c r="B335" s="34" t="s">
        <v>17</v>
      </c>
      <c r="C335" s="34" t="s">
        <v>18</v>
      </c>
      <c r="D335" s="34" t="s">
        <v>19</v>
      </c>
      <c r="E335" s="34"/>
      <c r="F335" s="34"/>
      <c r="G335" s="34"/>
      <c r="H335" s="34" t="s">
        <v>19</v>
      </c>
      <c r="I335" s="34"/>
      <c r="J335" s="34" t="s">
        <v>20</v>
      </c>
      <c r="K335" s="34">
        <v>17915</v>
      </c>
      <c r="L335" s="34" t="s">
        <v>58</v>
      </c>
      <c r="M335" s="34" t="s">
        <v>27</v>
      </c>
      <c r="N335" s="34" t="s">
        <v>32</v>
      </c>
      <c r="O335" s="34">
        <v>34050</v>
      </c>
      <c r="P335" s="34">
        <v>45350</v>
      </c>
      <c r="Q335" s="34" t="s">
        <v>41</v>
      </c>
    </row>
    <row r="336" spans="1:17">
      <c r="A336" s="34">
        <v>93712</v>
      </c>
      <c r="B336" s="34" t="s">
        <v>17</v>
      </c>
      <c r="C336" s="34" t="s">
        <v>18</v>
      </c>
      <c r="D336" s="34" t="s">
        <v>19</v>
      </c>
      <c r="E336" s="34"/>
      <c r="F336" s="34"/>
      <c r="G336" s="34"/>
      <c r="H336" s="34" t="s">
        <v>19</v>
      </c>
      <c r="I336" s="34"/>
      <c r="J336" s="34" t="s">
        <v>30</v>
      </c>
      <c r="K336" s="34">
        <v>34753</v>
      </c>
      <c r="L336" s="34" t="s">
        <v>65</v>
      </c>
      <c r="M336" s="34" t="s">
        <v>27</v>
      </c>
      <c r="N336" s="34" t="s">
        <v>34</v>
      </c>
      <c r="O336" s="34">
        <v>40990</v>
      </c>
      <c r="P336" s="34">
        <v>41275</v>
      </c>
      <c r="Q336" s="34" t="s">
        <v>36</v>
      </c>
    </row>
    <row r="337" spans="1:17">
      <c r="A337" s="34">
        <v>162092</v>
      </c>
      <c r="B337" s="34" t="s">
        <v>17</v>
      </c>
      <c r="C337" s="34" t="s">
        <v>18</v>
      </c>
      <c r="D337" s="34" t="s">
        <v>19</v>
      </c>
      <c r="E337" s="34"/>
      <c r="F337" s="34"/>
      <c r="G337" s="34"/>
      <c r="H337" s="34" t="s">
        <v>19</v>
      </c>
      <c r="I337" s="34"/>
      <c r="J337" s="34" t="s">
        <v>20</v>
      </c>
      <c r="K337" s="34">
        <v>36662</v>
      </c>
      <c r="L337" s="34" t="s">
        <v>37</v>
      </c>
      <c r="M337" s="34" t="s">
        <v>27</v>
      </c>
      <c r="N337" s="34" t="s">
        <v>40</v>
      </c>
      <c r="O337" s="34" t="s">
        <v>36</v>
      </c>
      <c r="P337" s="34" t="s">
        <v>36</v>
      </c>
      <c r="Q337" s="34" t="s">
        <v>36</v>
      </c>
    </row>
    <row r="338" spans="1:17">
      <c r="A338" s="34">
        <v>108855</v>
      </c>
      <c r="B338" s="34" t="s">
        <v>17</v>
      </c>
      <c r="C338" s="34" t="s">
        <v>18</v>
      </c>
      <c r="D338" s="34" t="s">
        <v>19</v>
      </c>
      <c r="E338" s="34"/>
      <c r="F338" s="34"/>
      <c r="G338" s="34"/>
      <c r="H338" s="34" t="s">
        <v>19</v>
      </c>
      <c r="I338" s="34"/>
      <c r="J338" s="34" t="s">
        <v>20</v>
      </c>
      <c r="K338" s="34"/>
      <c r="L338" s="34" t="s">
        <v>37</v>
      </c>
      <c r="M338" s="34" t="s">
        <v>27</v>
      </c>
      <c r="N338" s="34" t="s">
        <v>32</v>
      </c>
      <c r="O338" s="34" t="s">
        <v>36</v>
      </c>
      <c r="P338" s="34" t="s">
        <v>36</v>
      </c>
      <c r="Q338" s="34" t="s">
        <v>38</v>
      </c>
    </row>
    <row r="339" spans="1:17">
      <c r="A339" s="34">
        <v>117297</v>
      </c>
      <c r="B339" s="34" t="s">
        <v>17</v>
      </c>
      <c r="C339" s="34" t="s">
        <v>18</v>
      </c>
      <c r="D339" s="34" t="s">
        <v>19</v>
      </c>
      <c r="E339" s="34"/>
      <c r="F339" s="34"/>
      <c r="G339" s="34"/>
      <c r="H339" s="34" t="s">
        <v>19</v>
      </c>
      <c r="I339" s="34"/>
      <c r="J339" s="34" t="s">
        <v>20</v>
      </c>
      <c r="K339" s="34">
        <v>36969</v>
      </c>
      <c r="L339" s="34" t="s">
        <v>26</v>
      </c>
      <c r="M339" s="34" t="s">
        <v>27</v>
      </c>
      <c r="N339" s="34" t="s">
        <v>32</v>
      </c>
      <c r="O339" s="34">
        <v>42483</v>
      </c>
      <c r="P339" s="34">
        <v>42846</v>
      </c>
      <c r="Q339" s="34" t="s">
        <v>77</v>
      </c>
    </row>
    <row r="340" spans="1:17">
      <c r="A340" s="34">
        <v>107136</v>
      </c>
      <c r="B340" s="34" t="s">
        <v>17</v>
      </c>
      <c r="C340" s="34" t="s">
        <v>18</v>
      </c>
      <c r="D340" s="34" t="s">
        <v>19</v>
      </c>
      <c r="E340" s="34"/>
      <c r="F340" s="34"/>
      <c r="G340" s="34"/>
      <c r="H340" s="34" t="s">
        <v>19</v>
      </c>
      <c r="I340" s="34"/>
      <c r="J340" s="34" t="s">
        <v>30</v>
      </c>
      <c r="K340" s="34">
        <v>36402</v>
      </c>
      <c r="L340" s="34" t="s">
        <v>26</v>
      </c>
      <c r="M340" s="34" t="s">
        <v>27</v>
      </c>
      <c r="N340" s="34" t="s">
        <v>32</v>
      </c>
      <c r="O340" s="34">
        <v>41678</v>
      </c>
      <c r="P340" s="34">
        <v>41902</v>
      </c>
      <c r="Q340" s="34" t="s">
        <v>36</v>
      </c>
    </row>
    <row r="341" spans="1:17">
      <c r="A341" s="34">
        <v>139623</v>
      </c>
      <c r="B341" s="34" t="s">
        <v>17</v>
      </c>
      <c r="C341" s="34" t="s">
        <v>18</v>
      </c>
      <c r="D341" s="34" t="s">
        <v>19</v>
      </c>
      <c r="E341" s="34"/>
      <c r="F341" s="34"/>
      <c r="G341" s="34"/>
      <c r="H341" s="34" t="s">
        <v>19</v>
      </c>
      <c r="I341" s="34"/>
      <c r="J341" s="34" t="s">
        <v>30</v>
      </c>
      <c r="K341" s="34">
        <v>35565</v>
      </c>
      <c r="L341" s="34" t="s">
        <v>48</v>
      </c>
      <c r="M341" s="34" t="s">
        <v>27</v>
      </c>
      <c r="N341" s="34" t="s">
        <v>28</v>
      </c>
      <c r="O341" s="34" t="s">
        <v>36</v>
      </c>
      <c r="P341" s="34" t="s">
        <v>36</v>
      </c>
      <c r="Q341" s="34" t="s">
        <v>36</v>
      </c>
    </row>
    <row r="342" spans="1:17">
      <c r="A342" s="34">
        <v>130668</v>
      </c>
      <c r="B342" s="34" t="s">
        <v>17</v>
      </c>
      <c r="C342" s="34" t="s">
        <v>18</v>
      </c>
      <c r="D342" s="34" t="s">
        <v>19</v>
      </c>
      <c r="E342" s="34"/>
      <c r="F342" s="34"/>
      <c r="G342" s="34"/>
      <c r="H342" s="34" t="s">
        <v>19</v>
      </c>
      <c r="I342" s="34"/>
      <c r="J342" s="34" t="s">
        <v>30</v>
      </c>
      <c r="K342" s="34">
        <v>37320</v>
      </c>
      <c r="L342" s="34" t="s">
        <v>35</v>
      </c>
      <c r="M342" s="34" t="s">
        <v>27</v>
      </c>
      <c r="N342" s="34" t="s">
        <v>28</v>
      </c>
      <c r="O342" s="34" t="s">
        <v>36</v>
      </c>
      <c r="P342" s="34" t="s">
        <v>36</v>
      </c>
      <c r="Q342" s="34" t="s">
        <v>36</v>
      </c>
    </row>
    <row r="343" spans="1:17">
      <c r="A343" s="34">
        <v>150500</v>
      </c>
      <c r="B343" s="34" t="s">
        <v>17</v>
      </c>
      <c r="C343" s="34" t="s">
        <v>18</v>
      </c>
      <c r="D343" s="34" t="s">
        <v>19</v>
      </c>
      <c r="E343" s="34"/>
      <c r="F343" s="34"/>
      <c r="G343" s="34"/>
      <c r="H343" s="34" t="s">
        <v>19</v>
      </c>
      <c r="I343" s="34"/>
      <c r="J343" s="34" t="s">
        <v>30</v>
      </c>
      <c r="K343" s="34">
        <v>29113</v>
      </c>
      <c r="L343" s="34" t="s">
        <v>84</v>
      </c>
      <c r="M343" s="34" t="s">
        <v>22</v>
      </c>
      <c r="N343" s="34" t="s">
        <v>43</v>
      </c>
      <c r="O343" s="34">
        <v>44354</v>
      </c>
      <c r="P343" s="34">
        <v>44776</v>
      </c>
      <c r="Q343" s="34" t="s">
        <v>24</v>
      </c>
    </row>
    <row r="344" spans="1:17">
      <c r="A344" s="34">
        <v>137321</v>
      </c>
      <c r="B344" s="34" t="s">
        <v>17</v>
      </c>
      <c r="C344" s="34" t="s">
        <v>18</v>
      </c>
      <c r="D344" s="34" t="s">
        <v>19</v>
      </c>
      <c r="E344" s="34"/>
      <c r="F344" s="34"/>
      <c r="G344" s="34"/>
      <c r="H344" s="34" t="s">
        <v>19</v>
      </c>
      <c r="I344" s="34"/>
      <c r="J344" s="34" t="s">
        <v>20</v>
      </c>
      <c r="K344" s="34">
        <v>37785</v>
      </c>
      <c r="L344" s="34" t="s">
        <v>37</v>
      </c>
      <c r="M344" s="34" t="s">
        <v>27</v>
      </c>
      <c r="N344" s="34" t="s">
        <v>28</v>
      </c>
      <c r="O344" s="34">
        <v>43683</v>
      </c>
      <c r="P344" s="34">
        <v>44439</v>
      </c>
      <c r="Q344" s="34" t="s">
        <v>24</v>
      </c>
    </row>
    <row r="345" spans="1:17">
      <c r="A345" s="34">
        <v>105128</v>
      </c>
      <c r="B345" s="34" t="s">
        <v>17</v>
      </c>
      <c r="C345" s="34" t="s">
        <v>18</v>
      </c>
      <c r="D345" s="34" t="s">
        <v>19</v>
      </c>
      <c r="E345" s="34"/>
      <c r="F345" s="34"/>
      <c r="G345" s="34"/>
      <c r="H345" s="34" t="s">
        <v>19</v>
      </c>
      <c r="I345" s="34"/>
      <c r="J345" s="34" t="s">
        <v>20</v>
      </c>
      <c r="K345" s="34">
        <v>31374</v>
      </c>
      <c r="L345" s="34" t="s">
        <v>67</v>
      </c>
      <c r="M345" s="34" t="s">
        <v>22</v>
      </c>
      <c r="N345" s="34" t="s">
        <v>32</v>
      </c>
      <c r="O345" s="34">
        <v>41470</v>
      </c>
      <c r="P345" s="34">
        <v>41892</v>
      </c>
      <c r="Q345" s="34" t="s">
        <v>36</v>
      </c>
    </row>
    <row r="346" spans="1:17">
      <c r="A346" s="34">
        <v>122950</v>
      </c>
      <c r="B346" s="34" t="s">
        <v>17</v>
      </c>
      <c r="C346" s="34" t="s">
        <v>18</v>
      </c>
      <c r="D346" s="34" t="s">
        <v>19</v>
      </c>
      <c r="E346" s="34"/>
      <c r="F346" s="34"/>
      <c r="G346" s="34"/>
      <c r="H346" s="34" t="s">
        <v>19</v>
      </c>
      <c r="I346" s="34"/>
      <c r="J346" s="34" t="s">
        <v>20</v>
      </c>
      <c r="K346" s="34">
        <v>36679</v>
      </c>
      <c r="L346" s="34" t="s">
        <v>42</v>
      </c>
      <c r="M346" s="34" t="s">
        <v>22</v>
      </c>
      <c r="N346" s="34" t="s">
        <v>32</v>
      </c>
      <c r="O346" s="34">
        <v>42899</v>
      </c>
      <c r="P346" s="34">
        <v>43009</v>
      </c>
      <c r="Q346" s="34" t="s">
        <v>24</v>
      </c>
    </row>
    <row r="347" spans="1:17">
      <c r="A347" s="34">
        <v>109997</v>
      </c>
      <c r="B347" s="34" t="s">
        <v>17</v>
      </c>
      <c r="C347" s="34" t="s">
        <v>18</v>
      </c>
      <c r="D347" s="34" t="s">
        <v>19</v>
      </c>
      <c r="E347" s="34"/>
      <c r="F347" s="34"/>
      <c r="G347" s="34"/>
      <c r="H347" s="34" t="s">
        <v>19</v>
      </c>
      <c r="I347" s="34"/>
      <c r="J347" s="34" t="s">
        <v>30</v>
      </c>
      <c r="K347" s="34">
        <v>35754</v>
      </c>
      <c r="L347" s="34" t="s">
        <v>42</v>
      </c>
      <c r="M347" s="34" t="s">
        <v>22</v>
      </c>
      <c r="N347" s="34" t="s">
        <v>32</v>
      </c>
      <c r="O347" s="34">
        <v>41948</v>
      </c>
      <c r="P347" s="34">
        <v>42429</v>
      </c>
      <c r="Q347" s="34" t="s">
        <v>24</v>
      </c>
    </row>
    <row r="348" spans="1:17">
      <c r="A348" s="34">
        <v>150650</v>
      </c>
      <c r="B348" s="34" t="s">
        <v>17</v>
      </c>
      <c r="C348" s="34" t="s">
        <v>18</v>
      </c>
      <c r="D348" s="34" t="s">
        <v>19</v>
      </c>
      <c r="E348" s="34"/>
      <c r="F348" s="34"/>
      <c r="G348" s="34"/>
      <c r="H348" s="34" t="s">
        <v>19</v>
      </c>
      <c r="I348" s="34"/>
      <c r="J348" s="34" t="s">
        <v>20</v>
      </c>
      <c r="K348" s="34">
        <v>38506</v>
      </c>
      <c r="L348" s="34" t="s">
        <v>37</v>
      </c>
      <c r="M348" s="34" t="s">
        <v>27</v>
      </c>
      <c r="N348" s="34" t="s">
        <v>43</v>
      </c>
      <c r="O348" s="34">
        <v>44389</v>
      </c>
      <c r="P348" s="34">
        <v>44755</v>
      </c>
      <c r="Q348" s="34" t="s">
        <v>24</v>
      </c>
    </row>
    <row r="349" spans="1:17">
      <c r="A349" s="34">
        <v>109601</v>
      </c>
      <c r="B349" s="34" t="s">
        <v>17</v>
      </c>
      <c r="C349" s="34" t="s">
        <v>18</v>
      </c>
      <c r="D349" s="34" t="s">
        <v>19</v>
      </c>
      <c r="E349" s="34"/>
      <c r="F349" s="34"/>
      <c r="G349" s="34"/>
      <c r="H349" s="34" t="s">
        <v>19</v>
      </c>
      <c r="I349" s="34"/>
      <c r="J349" s="34" t="s">
        <v>30</v>
      </c>
      <c r="K349" s="34">
        <v>30141</v>
      </c>
      <c r="L349" s="34" t="s">
        <v>92</v>
      </c>
      <c r="M349" s="34" t="s">
        <v>22</v>
      </c>
      <c r="N349" s="34" t="s">
        <v>32</v>
      </c>
      <c r="O349" s="34">
        <v>41927</v>
      </c>
      <c r="P349" s="34">
        <v>42038</v>
      </c>
      <c r="Q349" s="34" t="s">
        <v>36</v>
      </c>
    </row>
    <row r="350" spans="1:17">
      <c r="A350" s="34">
        <v>103241</v>
      </c>
      <c r="B350" s="34" t="s">
        <v>17</v>
      </c>
      <c r="C350" s="34" t="s">
        <v>18</v>
      </c>
      <c r="D350" s="34" t="s">
        <v>19</v>
      </c>
      <c r="E350" s="34"/>
      <c r="F350" s="34"/>
      <c r="G350" s="34"/>
      <c r="H350" s="34" t="s">
        <v>19</v>
      </c>
      <c r="I350" s="34"/>
      <c r="J350" s="34" t="s">
        <v>20</v>
      </c>
      <c r="K350" s="34">
        <v>34309</v>
      </c>
      <c r="L350" s="34" t="s">
        <v>26</v>
      </c>
      <c r="M350" s="34" t="s">
        <v>27</v>
      </c>
      <c r="N350" s="34" t="s">
        <v>32</v>
      </c>
      <c r="O350" s="34" t="s">
        <v>36</v>
      </c>
      <c r="P350" s="34" t="s">
        <v>36</v>
      </c>
      <c r="Q350" s="34" t="s">
        <v>36</v>
      </c>
    </row>
    <row r="351" spans="1:17">
      <c r="A351" s="34">
        <v>80709</v>
      </c>
      <c r="B351" s="34" t="s">
        <v>17</v>
      </c>
      <c r="C351" s="34" t="s">
        <v>18</v>
      </c>
      <c r="D351" s="34" t="s">
        <v>19</v>
      </c>
      <c r="E351" s="34"/>
      <c r="F351" s="34"/>
      <c r="G351" s="34"/>
      <c r="H351" s="34" t="s">
        <v>19</v>
      </c>
      <c r="I351" s="34"/>
      <c r="J351" s="34" t="s">
        <v>20</v>
      </c>
      <c r="K351" s="34">
        <v>20388</v>
      </c>
      <c r="L351" s="34" t="s">
        <v>26</v>
      </c>
      <c r="M351" s="34" t="s">
        <v>27</v>
      </c>
      <c r="N351" s="34" t="s">
        <v>32</v>
      </c>
      <c r="O351" s="34">
        <v>39814</v>
      </c>
      <c r="P351" s="34">
        <v>45008</v>
      </c>
      <c r="Q351" s="34" t="s">
        <v>55</v>
      </c>
    </row>
    <row r="352" spans="1:17">
      <c r="A352" s="34">
        <v>119258</v>
      </c>
      <c r="B352" s="34" t="s">
        <v>17</v>
      </c>
      <c r="C352" s="34" t="s">
        <v>18</v>
      </c>
      <c r="D352" s="34" t="s">
        <v>19</v>
      </c>
      <c r="E352" s="34"/>
      <c r="F352" s="34"/>
      <c r="G352" s="34"/>
      <c r="H352" s="34" t="s">
        <v>19</v>
      </c>
      <c r="I352" s="34"/>
      <c r="J352" s="34" t="s">
        <v>30</v>
      </c>
      <c r="K352" s="34">
        <v>34340</v>
      </c>
      <c r="L352" s="34" t="s">
        <v>26</v>
      </c>
      <c r="M352" s="34" t="s">
        <v>27</v>
      </c>
      <c r="N352" s="34" t="s">
        <v>28</v>
      </c>
      <c r="O352" s="34">
        <v>42675</v>
      </c>
      <c r="P352" s="34">
        <v>43488</v>
      </c>
      <c r="Q352" s="34" t="s">
        <v>24</v>
      </c>
    </row>
    <row r="353" spans="1:17">
      <c r="A353" s="34">
        <v>161488</v>
      </c>
      <c r="B353" s="34" t="s">
        <v>17</v>
      </c>
      <c r="C353" s="34" t="s">
        <v>25</v>
      </c>
      <c r="D353" s="34" t="s">
        <v>19</v>
      </c>
      <c r="E353" s="34"/>
      <c r="F353" s="34"/>
      <c r="G353" s="34"/>
      <c r="H353" s="34" t="s">
        <v>19</v>
      </c>
      <c r="I353" s="34"/>
      <c r="J353" s="34" t="s">
        <v>20</v>
      </c>
      <c r="K353" s="34">
        <v>38455</v>
      </c>
      <c r="L353" s="34" t="s">
        <v>101</v>
      </c>
      <c r="M353" s="34" t="s">
        <v>22</v>
      </c>
      <c r="N353" s="34" t="s">
        <v>43</v>
      </c>
      <c r="O353" s="34">
        <v>45118</v>
      </c>
      <c r="P353" s="34"/>
      <c r="Q353" s="34" t="s">
        <v>24</v>
      </c>
    </row>
    <row r="354" spans="1:17">
      <c r="A354" s="34">
        <v>154394</v>
      </c>
      <c r="B354" s="34" t="s">
        <v>17</v>
      </c>
      <c r="C354" s="34" t="s">
        <v>25</v>
      </c>
      <c r="D354" s="34" t="s">
        <v>19</v>
      </c>
      <c r="E354" s="34"/>
      <c r="F354" s="34"/>
      <c r="G354" s="34"/>
      <c r="H354" s="34" t="s">
        <v>19</v>
      </c>
      <c r="I354" s="34"/>
      <c r="J354" s="34" t="s">
        <v>30</v>
      </c>
      <c r="K354" s="34">
        <v>25245</v>
      </c>
      <c r="L354" s="34" t="s">
        <v>26</v>
      </c>
      <c r="M354" s="34" t="s">
        <v>27</v>
      </c>
      <c r="N354" s="34" t="s">
        <v>40</v>
      </c>
      <c r="O354" s="34">
        <v>44576</v>
      </c>
      <c r="P354" s="34"/>
      <c r="Q354" s="34" t="s">
        <v>24</v>
      </c>
    </row>
    <row r="355" spans="1:17">
      <c r="A355" s="34">
        <v>169146</v>
      </c>
      <c r="B355" s="34" t="s">
        <v>17</v>
      </c>
      <c r="C355" s="34" t="s">
        <v>71</v>
      </c>
      <c r="D355" s="34" t="s">
        <v>19</v>
      </c>
      <c r="E355" s="34"/>
      <c r="F355" s="34"/>
      <c r="G355" s="34"/>
      <c r="H355" s="34" t="s">
        <v>19</v>
      </c>
      <c r="I355" s="34"/>
      <c r="J355" s="34" t="s">
        <v>20</v>
      </c>
      <c r="K355" s="34">
        <v>40387</v>
      </c>
      <c r="L355" s="34" t="s">
        <v>102</v>
      </c>
      <c r="M355" s="34" t="s">
        <v>22</v>
      </c>
      <c r="N355" s="34" t="s">
        <v>34</v>
      </c>
      <c r="O355" s="34" t="s">
        <v>36</v>
      </c>
      <c r="P355" s="34" t="s">
        <v>36</v>
      </c>
      <c r="Q355" s="34" t="s">
        <v>36</v>
      </c>
    </row>
    <row r="356" spans="1:17">
      <c r="A356" s="34">
        <v>80710</v>
      </c>
      <c r="B356" s="34" t="s">
        <v>17</v>
      </c>
      <c r="C356" s="34" t="s">
        <v>18</v>
      </c>
      <c r="D356" s="34" t="s">
        <v>19</v>
      </c>
      <c r="E356" s="34"/>
      <c r="F356" s="34"/>
      <c r="G356" s="34"/>
      <c r="H356" s="34" t="s">
        <v>19</v>
      </c>
      <c r="I356" s="34"/>
      <c r="J356" s="34" t="s">
        <v>30</v>
      </c>
      <c r="K356" s="34">
        <v>14260</v>
      </c>
      <c r="L356" s="34" t="s">
        <v>26</v>
      </c>
      <c r="M356" s="34" t="s">
        <v>27</v>
      </c>
      <c r="N356" s="34" t="s">
        <v>32</v>
      </c>
      <c r="O356" s="34">
        <v>39022</v>
      </c>
      <c r="P356" s="34">
        <v>45027</v>
      </c>
      <c r="Q356" s="34" t="s">
        <v>41</v>
      </c>
    </row>
    <row r="357" spans="1:17">
      <c r="A357" s="34">
        <v>80711</v>
      </c>
      <c r="B357" s="34" t="s">
        <v>17</v>
      </c>
      <c r="C357" s="34" t="s">
        <v>18</v>
      </c>
      <c r="D357" s="34" t="s">
        <v>19</v>
      </c>
      <c r="E357" s="34"/>
      <c r="F357" s="34"/>
      <c r="G357" s="34"/>
      <c r="H357" s="34" t="s">
        <v>19</v>
      </c>
      <c r="I357" s="34"/>
      <c r="J357" s="34" t="s">
        <v>30</v>
      </c>
      <c r="K357" s="34">
        <v>34106</v>
      </c>
      <c r="L357" s="34" t="s">
        <v>82</v>
      </c>
      <c r="M357" s="34" t="s">
        <v>27</v>
      </c>
      <c r="N357" s="34" t="s">
        <v>34</v>
      </c>
      <c r="O357" s="34">
        <v>39991</v>
      </c>
      <c r="P357" s="34">
        <v>40803</v>
      </c>
      <c r="Q357" s="34" t="s">
        <v>36</v>
      </c>
    </row>
    <row r="358" spans="1:17">
      <c r="A358" s="34">
        <v>137331</v>
      </c>
      <c r="B358" s="34" t="s">
        <v>17</v>
      </c>
      <c r="C358" s="34" t="s">
        <v>18</v>
      </c>
      <c r="D358" s="34" t="s">
        <v>19</v>
      </c>
      <c r="E358" s="34"/>
      <c r="F358" s="34"/>
      <c r="G358" s="34"/>
      <c r="H358" s="34" t="s">
        <v>19</v>
      </c>
      <c r="I358" s="34"/>
      <c r="J358" s="34" t="s">
        <v>30</v>
      </c>
      <c r="K358" s="34">
        <v>38455</v>
      </c>
      <c r="L358" s="34" t="s">
        <v>67</v>
      </c>
      <c r="M358" s="34" t="s">
        <v>22</v>
      </c>
      <c r="N358" s="34" t="s">
        <v>34</v>
      </c>
      <c r="O358" s="34" t="s">
        <v>36</v>
      </c>
      <c r="P358" s="34" t="s">
        <v>36</v>
      </c>
      <c r="Q358" s="34" t="s">
        <v>36</v>
      </c>
    </row>
    <row r="359" spans="1:17">
      <c r="A359" s="34">
        <v>130684</v>
      </c>
      <c r="B359" s="34" t="s">
        <v>17</v>
      </c>
      <c r="C359" s="34" t="s">
        <v>18</v>
      </c>
      <c r="D359" s="34" t="s">
        <v>46</v>
      </c>
      <c r="E359" s="34">
        <v>44019</v>
      </c>
      <c r="F359" s="34" t="s">
        <v>63</v>
      </c>
      <c r="G359" s="34" t="s">
        <v>64</v>
      </c>
      <c r="H359" s="34" t="s">
        <v>19</v>
      </c>
      <c r="I359" s="34"/>
      <c r="J359" s="34" t="s">
        <v>20</v>
      </c>
      <c r="K359" s="34">
        <v>36583</v>
      </c>
      <c r="L359" s="34" t="s">
        <v>35</v>
      </c>
      <c r="M359" s="34" t="s">
        <v>27</v>
      </c>
      <c r="N359" s="34" t="s">
        <v>36</v>
      </c>
      <c r="O359" s="34">
        <v>43367</v>
      </c>
      <c r="P359" s="34">
        <v>44131</v>
      </c>
      <c r="Q359" s="34" t="s">
        <v>24</v>
      </c>
    </row>
    <row r="360" spans="1:17">
      <c r="A360" s="34">
        <v>125901</v>
      </c>
      <c r="B360" s="34" t="s">
        <v>17</v>
      </c>
      <c r="C360" s="34" t="s">
        <v>18</v>
      </c>
      <c r="D360" s="34" t="s">
        <v>19</v>
      </c>
      <c r="E360" s="34"/>
      <c r="F360" s="34"/>
      <c r="G360" s="34"/>
      <c r="H360" s="34" t="s">
        <v>19</v>
      </c>
      <c r="I360" s="34"/>
      <c r="J360" s="34" t="s">
        <v>30</v>
      </c>
      <c r="K360" s="34">
        <v>37840</v>
      </c>
      <c r="L360" s="34" t="s">
        <v>37</v>
      </c>
      <c r="M360" s="34" t="s">
        <v>27</v>
      </c>
      <c r="N360" s="34" t="s">
        <v>28</v>
      </c>
      <c r="O360" s="34">
        <v>43141</v>
      </c>
      <c r="P360" s="34">
        <v>43488</v>
      </c>
      <c r="Q360" s="34" t="s">
        <v>24</v>
      </c>
    </row>
    <row r="361" spans="1:17">
      <c r="A361" s="34">
        <v>117700</v>
      </c>
      <c r="B361" s="34" t="s">
        <v>17</v>
      </c>
      <c r="C361" s="34" t="s">
        <v>18</v>
      </c>
      <c r="D361" s="34" t="s">
        <v>19</v>
      </c>
      <c r="E361" s="34"/>
      <c r="F361" s="34"/>
      <c r="G361" s="34"/>
      <c r="H361" s="34" t="s">
        <v>19</v>
      </c>
      <c r="I361" s="34"/>
      <c r="J361" s="34" t="s">
        <v>30</v>
      </c>
      <c r="K361" s="34">
        <v>32516</v>
      </c>
      <c r="L361" s="34" t="s">
        <v>65</v>
      </c>
      <c r="M361" s="34" t="s">
        <v>27</v>
      </c>
      <c r="N361" s="34" t="s">
        <v>28</v>
      </c>
      <c r="O361" s="34" t="s">
        <v>36</v>
      </c>
      <c r="P361" s="34" t="s">
        <v>36</v>
      </c>
      <c r="Q361" s="34" t="s">
        <v>36</v>
      </c>
    </row>
    <row r="362" spans="1:17">
      <c r="A362" s="34">
        <v>108810</v>
      </c>
      <c r="B362" s="34" t="s">
        <v>17</v>
      </c>
      <c r="C362" s="34" t="s">
        <v>18</v>
      </c>
      <c r="D362" s="34" t="s">
        <v>19</v>
      </c>
      <c r="E362" s="34"/>
      <c r="F362" s="34"/>
      <c r="G362" s="34"/>
      <c r="H362" s="34" t="s">
        <v>19</v>
      </c>
      <c r="I362" s="34"/>
      <c r="J362" s="34" t="s">
        <v>30</v>
      </c>
      <c r="K362" s="34"/>
      <c r="L362" s="34" t="s">
        <v>65</v>
      </c>
      <c r="M362" s="34" t="s">
        <v>27</v>
      </c>
      <c r="N362" s="34" t="s">
        <v>34</v>
      </c>
      <c r="O362" s="34">
        <v>42044</v>
      </c>
      <c r="P362" s="34">
        <v>42044</v>
      </c>
      <c r="Q362" s="34" t="s">
        <v>36</v>
      </c>
    </row>
    <row r="363" spans="1:17">
      <c r="A363" s="34">
        <v>63328</v>
      </c>
      <c r="B363" s="34" t="s">
        <v>17</v>
      </c>
      <c r="C363" s="34" t="s">
        <v>18</v>
      </c>
      <c r="D363" s="34" t="s">
        <v>19</v>
      </c>
      <c r="E363" s="34"/>
      <c r="F363" s="34"/>
      <c r="G363" s="34"/>
      <c r="H363" s="34" t="s">
        <v>19</v>
      </c>
      <c r="I363" s="34"/>
      <c r="J363" s="34" t="s">
        <v>20</v>
      </c>
      <c r="K363" s="34">
        <v>14609</v>
      </c>
      <c r="L363" s="34" t="s">
        <v>35</v>
      </c>
      <c r="M363" s="34" t="s">
        <v>27</v>
      </c>
      <c r="N363" s="34" t="s">
        <v>34</v>
      </c>
      <c r="O363" s="34" t="s">
        <v>36</v>
      </c>
      <c r="P363" s="34" t="s">
        <v>36</v>
      </c>
      <c r="Q363" s="34" t="s">
        <v>36</v>
      </c>
    </row>
    <row r="364" spans="1:17">
      <c r="A364" s="34">
        <v>145725</v>
      </c>
      <c r="B364" s="34" t="s">
        <v>17</v>
      </c>
      <c r="C364" s="34" t="s">
        <v>18</v>
      </c>
      <c r="D364" s="34" t="s">
        <v>19</v>
      </c>
      <c r="E364" s="34"/>
      <c r="F364" s="34"/>
      <c r="G364" s="34"/>
      <c r="H364" s="34" t="s">
        <v>19</v>
      </c>
      <c r="I364" s="34"/>
      <c r="J364" s="34" t="s">
        <v>20</v>
      </c>
      <c r="K364" s="34">
        <v>22507</v>
      </c>
      <c r="L364" s="34" t="s">
        <v>58</v>
      </c>
      <c r="M364" s="34" t="s">
        <v>27</v>
      </c>
      <c r="N364" s="34" t="s">
        <v>34</v>
      </c>
      <c r="O364" s="34" t="s">
        <v>36</v>
      </c>
      <c r="P364" s="34" t="s">
        <v>36</v>
      </c>
      <c r="Q364" s="34" t="s">
        <v>36</v>
      </c>
    </row>
    <row r="365" spans="1:17">
      <c r="A365" s="34">
        <v>125544</v>
      </c>
      <c r="B365" s="34" t="s">
        <v>17</v>
      </c>
      <c r="C365" s="34" t="s">
        <v>18</v>
      </c>
      <c r="D365" s="34" t="s">
        <v>19</v>
      </c>
      <c r="E365" s="34"/>
      <c r="F365" s="34"/>
      <c r="G365" s="34"/>
      <c r="H365" s="34" t="s">
        <v>46</v>
      </c>
      <c r="I365" s="34">
        <v>45357</v>
      </c>
      <c r="J365" s="34" t="s">
        <v>20</v>
      </c>
      <c r="K365" s="34">
        <v>22685</v>
      </c>
      <c r="L365" s="34" t="s">
        <v>110</v>
      </c>
      <c r="M365" s="34" t="s">
        <v>22</v>
      </c>
      <c r="N365" s="34" t="s">
        <v>34</v>
      </c>
      <c r="O365" s="34">
        <v>43059</v>
      </c>
      <c r="P365" s="34">
        <v>44060</v>
      </c>
      <c r="Q365" s="34" t="s">
        <v>24</v>
      </c>
    </row>
    <row r="366" spans="1:17">
      <c r="A366" s="34">
        <v>105317</v>
      </c>
      <c r="B366" s="34" t="s">
        <v>17</v>
      </c>
      <c r="C366" s="34" t="s">
        <v>18</v>
      </c>
      <c r="D366" s="34" t="s">
        <v>19</v>
      </c>
      <c r="E366" s="34"/>
      <c r="F366" s="34"/>
      <c r="G366" s="34"/>
      <c r="H366" s="34" t="s">
        <v>19</v>
      </c>
      <c r="I366" s="34"/>
      <c r="J366" s="34" t="s">
        <v>30</v>
      </c>
      <c r="K366" s="34">
        <v>35085</v>
      </c>
      <c r="L366" s="34" t="s">
        <v>26</v>
      </c>
      <c r="M366" s="34" t="s">
        <v>27</v>
      </c>
      <c r="N366" s="34" t="s">
        <v>28</v>
      </c>
      <c r="O366" s="34">
        <v>41577</v>
      </c>
      <c r="P366" s="34">
        <v>41577</v>
      </c>
      <c r="Q366" s="34" t="s">
        <v>36</v>
      </c>
    </row>
    <row r="367" spans="1:17">
      <c r="A367" s="34">
        <v>126227</v>
      </c>
      <c r="B367" s="34" t="s">
        <v>17</v>
      </c>
      <c r="C367" s="34" t="s">
        <v>18</v>
      </c>
      <c r="D367" s="34" t="s">
        <v>19</v>
      </c>
      <c r="E367" s="34"/>
      <c r="F367" s="34"/>
      <c r="G367" s="34"/>
      <c r="H367" s="34" t="s">
        <v>19</v>
      </c>
      <c r="I367" s="34"/>
      <c r="J367" s="34" t="s">
        <v>20</v>
      </c>
      <c r="K367" s="34">
        <v>33101</v>
      </c>
      <c r="L367" s="34" t="s">
        <v>48</v>
      </c>
      <c r="M367" s="34" t="s">
        <v>27</v>
      </c>
      <c r="N367" s="34" t="s">
        <v>28</v>
      </c>
      <c r="O367" s="34">
        <v>43106</v>
      </c>
      <c r="P367" s="34">
        <v>43327</v>
      </c>
      <c r="Q367" s="34" t="s">
        <v>24</v>
      </c>
    </row>
    <row r="368" spans="1:17">
      <c r="A368" s="34">
        <v>30102</v>
      </c>
      <c r="B368" s="34" t="s">
        <v>17</v>
      </c>
      <c r="C368" s="34" t="s">
        <v>18</v>
      </c>
      <c r="D368" s="34" t="s">
        <v>19</v>
      </c>
      <c r="E368" s="34"/>
      <c r="F368" s="34"/>
      <c r="G368" s="34"/>
      <c r="H368" s="34" t="s">
        <v>46</v>
      </c>
      <c r="I368" s="34">
        <v>45357</v>
      </c>
      <c r="J368" s="34" t="s">
        <v>30</v>
      </c>
      <c r="K368" s="34">
        <v>13214</v>
      </c>
      <c r="L368" s="34" t="s">
        <v>26</v>
      </c>
      <c r="M368" s="34" t="s">
        <v>27</v>
      </c>
      <c r="N368" s="34" t="s">
        <v>34</v>
      </c>
      <c r="O368" s="34">
        <v>37333</v>
      </c>
      <c r="P368" s="34">
        <v>43903</v>
      </c>
      <c r="Q368" s="34" t="s">
        <v>55</v>
      </c>
    </row>
    <row r="369" spans="1:17">
      <c r="A369" s="34">
        <v>112930</v>
      </c>
      <c r="B369" s="34" t="s">
        <v>17</v>
      </c>
      <c r="C369" s="34" t="s">
        <v>18</v>
      </c>
      <c r="D369" s="34" t="s">
        <v>19</v>
      </c>
      <c r="E369" s="34"/>
      <c r="F369" s="34"/>
      <c r="G369" s="34"/>
      <c r="H369" s="34" t="s">
        <v>19</v>
      </c>
      <c r="I369" s="34"/>
      <c r="J369" s="34" t="s">
        <v>20</v>
      </c>
      <c r="K369" s="34">
        <v>18549</v>
      </c>
      <c r="L369" s="34" t="s">
        <v>60</v>
      </c>
      <c r="M369" s="34" t="s">
        <v>27</v>
      </c>
      <c r="N369" s="34" t="s">
        <v>34</v>
      </c>
      <c r="O369" s="34">
        <v>42433</v>
      </c>
      <c r="P369" s="34">
        <v>44657</v>
      </c>
      <c r="Q369" s="34" t="s">
        <v>55</v>
      </c>
    </row>
    <row r="370" spans="1:17">
      <c r="A370" s="34">
        <v>131552</v>
      </c>
      <c r="B370" s="34" t="s">
        <v>17</v>
      </c>
      <c r="C370" s="34" t="s">
        <v>18</v>
      </c>
      <c r="D370" s="34" t="s">
        <v>19</v>
      </c>
      <c r="E370" s="34"/>
      <c r="F370" s="34"/>
      <c r="G370" s="34"/>
      <c r="H370" s="34" t="s">
        <v>19</v>
      </c>
      <c r="I370" s="34"/>
      <c r="J370" s="34" t="s">
        <v>20</v>
      </c>
      <c r="K370" s="34">
        <v>38393</v>
      </c>
      <c r="L370" s="34" t="s">
        <v>26</v>
      </c>
      <c r="M370" s="34" t="s">
        <v>27</v>
      </c>
      <c r="N370" s="34" t="s">
        <v>32</v>
      </c>
      <c r="O370" s="34">
        <v>43538</v>
      </c>
      <c r="P370" s="34">
        <v>43692</v>
      </c>
      <c r="Q370" s="34" t="s">
        <v>24</v>
      </c>
    </row>
    <row r="371" spans="1:17">
      <c r="A371" s="34">
        <v>133720</v>
      </c>
      <c r="B371" s="34" t="s">
        <v>17</v>
      </c>
      <c r="C371" s="34" t="s">
        <v>18</v>
      </c>
      <c r="D371" s="34" t="s">
        <v>19</v>
      </c>
      <c r="E371" s="34"/>
      <c r="F371" s="34"/>
      <c r="G371" s="34"/>
      <c r="H371" s="34" t="s">
        <v>19</v>
      </c>
      <c r="I371" s="34"/>
      <c r="J371" s="34" t="s">
        <v>30</v>
      </c>
      <c r="K371" s="34">
        <v>37487</v>
      </c>
      <c r="L371" s="34" t="s">
        <v>26</v>
      </c>
      <c r="M371" s="34" t="s">
        <v>27</v>
      </c>
      <c r="N371" s="34" t="s">
        <v>28</v>
      </c>
      <c r="O371" s="34">
        <v>43526</v>
      </c>
      <c r="P371" s="34">
        <v>44447</v>
      </c>
      <c r="Q371" s="34" t="s">
        <v>24</v>
      </c>
    </row>
    <row r="372" spans="1:17">
      <c r="A372" s="34">
        <v>136572</v>
      </c>
      <c r="B372" s="34" t="s">
        <v>17</v>
      </c>
      <c r="C372" s="34" t="s">
        <v>18</v>
      </c>
      <c r="D372" s="34" t="s">
        <v>19</v>
      </c>
      <c r="E372" s="34"/>
      <c r="F372" s="34"/>
      <c r="G372" s="34"/>
      <c r="H372" s="34" t="s">
        <v>19</v>
      </c>
      <c r="I372" s="34"/>
      <c r="J372" s="34" t="s">
        <v>20</v>
      </c>
      <c r="K372" s="34">
        <v>28391</v>
      </c>
      <c r="L372" s="34" t="s">
        <v>66</v>
      </c>
      <c r="M372" s="34" t="s">
        <v>57</v>
      </c>
      <c r="N372" s="34" t="s">
        <v>36</v>
      </c>
      <c r="O372" s="34">
        <v>43559</v>
      </c>
      <c r="P372" s="34">
        <v>43631</v>
      </c>
      <c r="Q372" s="34" t="s">
        <v>24</v>
      </c>
    </row>
    <row r="373" spans="1:17">
      <c r="A373" s="34">
        <v>79390</v>
      </c>
      <c r="B373" s="34" t="s">
        <v>17</v>
      </c>
      <c r="C373" s="34" t="s">
        <v>18</v>
      </c>
      <c r="D373" s="34" t="s">
        <v>19</v>
      </c>
      <c r="E373" s="34"/>
      <c r="F373" s="34"/>
      <c r="G373" s="34"/>
      <c r="H373" s="34" t="s">
        <v>19</v>
      </c>
      <c r="I373" s="34"/>
      <c r="J373" s="34" t="s">
        <v>20</v>
      </c>
      <c r="K373" s="34">
        <v>29960</v>
      </c>
      <c r="L373" s="34" t="s">
        <v>37</v>
      </c>
      <c r="M373" s="34" t="s">
        <v>27</v>
      </c>
      <c r="N373" s="34" t="s">
        <v>40</v>
      </c>
      <c r="O373" s="34">
        <v>40760</v>
      </c>
      <c r="P373" s="34">
        <v>40938</v>
      </c>
      <c r="Q373" s="34" t="s">
        <v>36</v>
      </c>
    </row>
    <row r="374" spans="1:17">
      <c r="A374" s="34">
        <v>151110</v>
      </c>
      <c r="B374" s="34" t="s">
        <v>17</v>
      </c>
      <c r="C374" s="34" t="s">
        <v>18</v>
      </c>
      <c r="D374" s="34" t="s">
        <v>19</v>
      </c>
      <c r="E374" s="34"/>
      <c r="F374" s="34"/>
      <c r="G374" s="34"/>
      <c r="H374" s="34" t="s">
        <v>19</v>
      </c>
      <c r="I374" s="34"/>
      <c r="J374" s="34" t="s">
        <v>20</v>
      </c>
      <c r="K374" s="34">
        <v>38107</v>
      </c>
      <c r="L374" s="34" t="s">
        <v>39</v>
      </c>
      <c r="M374" s="34" t="s">
        <v>22</v>
      </c>
      <c r="N374" s="34" t="s">
        <v>28</v>
      </c>
      <c r="O374" s="34">
        <v>44393</v>
      </c>
      <c r="P374" s="34">
        <v>44439</v>
      </c>
      <c r="Q374" s="34" t="s">
        <v>24</v>
      </c>
    </row>
    <row r="375" spans="1:17">
      <c r="A375" s="34">
        <v>136072</v>
      </c>
      <c r="B375" s="34" t="s">
        <v>17</v>
      </c>
      <c r="C375" s="34" t="s">
        <v>18</v>
      </c>
      <c r="D375" s="34" t="s">
        <v>19</v>
      </c>
      <c r="E375" s="34"/>
      <c r="F375" s="34"/>
      <c r="G375" s="34"/>
      <c r="H375" s="34" t="s">
        <v>19</v>
      </c>
      <c r="I375" s="34"/>
      <c r="J375" s="34" t="s">
        <v>20</v>
      </c>
      <c r="K375" s="34">
        <v>37607</v>
      </c>
      <c r="L375" s="34" t="s">
        <v>116</v>
      </c>
      <c r="M375" s="34" t="s">
        <v>22</v>
      </c>
      <c r="N375" s="34" t="s">
        <v>28</v>
      </c>
      <c r="O375" s="34">
        <v>43649</v>
      </c>
      <c r="P375" s="34">
        <v>43832</v>
      </c>
      <c r="Q375" s="34" t="s">
        <v>24</v>
      </c>
    </row>
    <row r="376" spans="1:17">
      <c r="A376" s="34">
        <v>167982</v>
      </c>
      <c r="B376" s="34" t="s">
        <v>17</v>
      </c>
      <c r="C376" s="34" t="s">
        <v>25</v>
      </c>
      <c r="D376" s="34" t="s">
        <v>19</v>
      </c>
      <c r="E376" s="34"/>
      <c r="F376" s="34"/>
      <c r="G376" s="34"/>
      <c r="H376" s="34" t="s">
        <v>19</v>
      </c>
      <c r="I376" s="34"/>
      <c r="J376" s="34" t="s">
        <v>20</v>
      </c>
      <c r="K376" s="34">
        <v>39943</v>
      </c>
      <c r="L376" s="34" t="s">
        <v>37</v>
      </c>
      <c r="M376" s="34" t="s">
        <v>27</v>
      </c>
      <c r="N376" s="34" t="s">
        <v>28</v>
      </c>
      <c r="O376" s="34">
        <v>45453</v>
      </c>
      <c r="P376" s="34"/>
      <c r="Q376" s="34" t="s">
        <v>24</v>
      </c>
    </row>
    <row r="377" spans="1:17">
      <c r="A377" s="34">
        <v>102728</v>
      </c>
      <c r="B377" s="34" t="s">
        <v>17</v>
      </c>
      <c r="C377" s="34" t="s">
        <v>18</v>
      </c>
      <c r="D377" s="34" t="s">
        <v>19</v>
      </c>
      <c r="E377" s="34"/>
      <c r="F377" s="34"/>
      <c r="G377" s="34"/>
      <c r="H377" s="34" t="s">
        <v>19</v>
      </c>
      <c r="I377" s="34"/>
      <c r="J377" s="34" t="s">
        <v>20</v>
      </c>
      <c r="K377" s="34">
        <v>33309</v>
      </c>
      <c r="L377" s="34" t="s">
        <v>26</v>
      </c>
      <c r="M377" s="34" t="s">
        <v>27</v>
      </c>
      <c r="N377" s="34" t="s">
        <v>28</v>
      </c>
      <c r="O377" s="34">
        <v>41960</v>
      </c>
      <c r="P377" s="34">
        <v>41960</v>
      </c>
      <c r="Q377" s="34" t="s">
        <v>36</v>
      </c>
    </row>
    <row r="378" spans="1:17">
      <c r="A378" s="34">
        <v>133110</v>
      </c>
      <c r="B378" s="34" t="s">
        <v>17</v>
      </c>
      <c r="C378" s="34" t="s">
        <v>18</v>
      </c>
      <c r="D378" s="34" t="s">
        <v>19</v>
      </c>
      <c r="E378" s="34"/>
      <c r="F378" s="34"/>
      <c r="G378" s="34"/>
      <c r="H378" s="34" t="s">
        <v>19</v>
      </c>
      <c r="I378" s="34"/>
      <c r="J378" s="34" t="s">
        <v>20</v>
      </c>
      <c r="K378" s="34">
        <v>36542</v>
      </c>
      <c r="L378" s="34" t="s">
        <v>84</v>
      </c>
      <c r="M378" s="34" t="s">
        <v>22</v>
      </c>
      <c r="N378" s="34" t="s">
        <v>32</v>
      </c>
      <c r="O378" s="34">
        <v>43481</v>
      </c>
      <c r="P378" s="34">
        <v>43708</v>
      </c>
      <c r="Q378" s="34" t="s">
        <v>24</v>
      </c>
    </row>
    <row r="379" spans="1:17">
      <c r="A379" s="34">
        <v>104563</v>
      </c>
      <c r="B379" s="34" t="s">
        <v>17</v>
      </c>
      <c r="C379" s="34" t="s">
        <v>18</v>
      </c>
      <c r="D379" s="34" t="s">
        <v>19</v>
      </c>
      <c r="E379" s="34"/>
      <c r="F379" s="34"/>
      <c r="G379" s="34"/>
      <c r="H379" s="34" t="s">
        <v>19</v>
      </c>
      <c r="I379" s="34"/>
      <c r="J379" s="34" t="s">
        <v>20</v>
      </c>
      <c r="K379" s="34">
        <v>34979</v>
      </c>
      <c r="L379" s="34" t="s">
        <v>54</v>
      </c>
      <c r="M379" s="34" t="s">
        <v>27</v>
      </c>
      <c r="N379" s="34" t="s">
        <v>28</v>
      </c>
      <c r="O379" s="34">
        <v>41499</v>
      </c>
      <c r="P379" s="34">
        <v>41799</v>
      </c>
      <c r="Q379" s="34" t="s">
        <v>36</v>
      </c>
    </row>
    <row r="380" spans="1:17">
      <c r="A380" s="34">
        <v>106418</v>
      </c>
      <c r="B380" s="34" t="s">
        <v>17</v>
      </c>
      <c r="C380" s="34" t="s">
        <v>18</v>
      </c>
      <c r="D380" s="34" t="s">
        <v>19</v>
      </c>
      <c r="E380" s="34"/>
      <c r="F380" s="34"/>
      <c r="G380" s="34"/>
      <c r="H380" s="34" t="s">
        <v>19</v>
      </c>
      <c r="I380" s="34"/>
      <c r="J380" s="34" t="s">
        <v>30</v>
      </c>
      <c r="K380" s="34">
        <v>26877</v>
      </c>
      <c r="L380" s="34" t="s">
        <v>21</v>
      </c>
      <c r="M380" s="34" t="s">
        <v>22</v>
      </c>
      <c r="N380" s="34" t="s">
        <v>32</v>
      </c>
      <c r="O380" s="34">
        <v>41606</v>
      </c>
      <c r="P380" s="34">
        <v>41638</v>
      </c>
      <c r="Q380" s="34" t="s">
        <v>36</v>
      </c>
    </row>
    <row r="381" spans="1:17">
      <c r="A381" s="34">
        <v>120545</v>
      </c>
      <c r="B381" s="34" t="s">
        <v>17</v>
      </c>
      <c r="C381" s="34" t="s">
        <v>18</v>
      </c>
      <c r="D381" s="34" t="s">
        <v>19</v>
      </c>
      <c r="E381" s="34"/>
      <c r="F381" s="34"/>
      <c r="G381" s="34"/>
      <c r="H381" s="34" t="s">
        <v>19</v>
      </c>
      <c r="I381" s="34"/>
      <c r="J381" s="34" t="s">
        <v>20</v>
      </c>
      <c r="K381" s="34">
        <v>33465</v>
      </c>
      <c r="L381" s="34" t="s">
        <v>117</v>
      </c>
      <c r="M381" s="34" t="s">
        <v>22</v>
      </c>
      <c r="N381" s="34" t="s">
        <v>32</v>
      </c>
      <c r="O381" s="34">
        <v>42752</v>
      </c>
      <c r="P381" s="34">
        <v>43271</v>
      </c>
      <c r="Q381" s="34" t="s">
        <v>24</v>
      </c>
    </row>
    <row r="382" spans="1:17">
      <c r="A382" s="34">
        <v>143027</v>
      </c>
      <c r="B382" s="34" t="s">
        <v>17</v>
      </c>
      <c r="C382" s="34" t="s">
        <v>18</v>
      </c>
      <c r="D382" s="34" t="s">
        <v>19</v>
      </c>
      <c r="E382" s="34"/>
      <c r="F382" s="34"/>
      <c r="G382" s="34"/>
      <c r="H382" s="34" t="s">
        <v>19</v>
      </c>
      <c r="I382" s="34"/>
      <c r="J382" s="34" t="s">
        <v>20</v>
      </c>
      <c r="K382" s="34">
        <v>38870</v>
      </c>
      <c r="L382" s="34" t="s">
        <v>96</v>
      </c>
      <c r="M382" s="34" t="s">
        <v>22</v>
      </c>
      <c r="N382" s="34" t="s">
        <v>34</v>
      </c>
      <c r="O382" s="34">
        <v>43862</v>
      </c>
      <c r="P382" s="34">
        <v>43966</v>
      </c>
      <c r="Q382" s="34" t="s">
        <v>24</v>
      </c>
    </row>
    <row r="383" spans="1:17">
      <c r="A383" s="34">
        <v>153902</v>
      </c>
      <c r="B383" s="34" t="s">
        <v>17</v>
      </c>
      <c r="C383" s="34" t="s">
        <v>18</v>
      </c>
      <c r="D383" s="34" t="s">
        <v>19</v>
      </c>
      <c r="E383" s="34"/>
      <c r="F383" s="34"/>
      <c r="G383" s="34"/>
      <c r="H383" s="34" t="s">
        <v>19</v>
      </c>
      <c r="I383" s="34"/>
      <c r="J383" s="34" t="s">
        <v>20</v>
      </c>
      <c r="K383" s="34">
        <v>38979</v>
      </c>
      <c r="L383" s="34" t="s">
        <v>118</v>
      </c>
      <c r="M383" s="34" t="s">
        <v>52</v>
      </c>
      <c r="N383" s="34" t="s">
        <v>32</v>
      </c>
      <c r="O383" s="34" t="s">
        <v>36</v>
      </c>
      <c r="P383" s="34" t="s">
        <v>36</v>
      </c>
      <c r="Q383" s="34" t="s">
        <v>36</v>
      </c>
    </row>
    <row r="384" spans="1:17">
      <c r="A384" s="34">
        <v>108288</v>
      </c>
      <c r="B384" s="34" t="s">
        <v>17</v>
      </c>
      <c r="C384" s="34" t="s">
        <v>18</v>
      </c>
      <c r="D384" s="34" t="s">
        <v>19</v>
      </c>
      <c r="E384" s="34"/>
      <c r="F384" s="34"/>
      <c r="G384" s="34"/>
      <c r="H384" s="34" t="s">
        <v>19</v>
      </c>
      <c r="I384" s="34"/>
      <c r="J384" s="34" t="s">
        <v>30</v>
      </c>
      <c r="K384" s="34">
        <v>20051</v>
      </c>
      <c r="L384" s="34" t="s">
        <v>92</v>
      </c>
      <c r="M384" s="34" t="s">
        <v>22</v>
      </c>
      <c r="N384" s="34" t="s">
        <v>32</v>
      </c>
      <c r="O384" s="34">
        <v>41778</v>
      </c>
      <c r="P384" s="34">
        <v>42845</v>
      </c>
      <c r="Q384" s="34" t="s">
        <v>24</v>
      </c>
    </row>
    <row r="385" spans="1:17">
      <c r="A385" s="34">
        <v>107461</v>
      </c>
      <c r="B385" s="34" t="s">
        <v>17</v>
      </c>
      <c r="C385" s="34" t="s">
        <v>18</v>
      </c>
      <c r="D385" s="34" t="s">
        <v>19</v>
      </c>
      <c r="E385" s="34"/>
      <c r="F385" s="34"/>
      <c r="G385" s="34"/>
      <c r="H385" s="34" t="s">
        <v>19</v>
      </c>
      <c r="I385" s="34"/>
      <c r="J385" s="34" t="s">
        <v>20</v>
      </c>
      <c r="K385" s="34">
        <v>36397</v>
      </c>
      <c r="L385" s="34" t="s">
        <v>74</v>
      </c>
      <c r="M385" s="34" t="s">
        <v>22</v>
      </c>
      <c r="N385" s="34" t="s">
        <v>32</v>
      </c>
      <c r="O385" s="34">
        <v>41713</v>
      </c>
      <c r="P385" s="34">
        <v>42843</v>
      </c>
      <c r="Q385" s="34" t="s">
        <v>24</v>
      </c>
    </row>
    <row r="386" spans="1:17">
      <c r="A386" s="34">
        <v>106415</v>
      </c>
      <c r="B386" s="34" t="s">
        <v>17</v>
      </c>
      <c r="C386" s="34" t="s">
        <v>18</v>
      </c>
      <c r="D386" s="34" t="s">
        <v>19</v>
      </c>
      <c r="E386" s="34"/>
      <c r="F386" s="34"/>
      <c r="G386" s="34"/>
      <c r="H386" s="34" t="s">
        <v>19</v>
      </c>
      <c r="I386" s="34"/>
      <c r="J386" s="34" t="s">
        <v>30</v>
      </c>
      <c r="K386" s="34">
        <v>29302</v>
      </c>
      <c r="L386" s="34" t="s">
        <v>74</v>
      </c>
      <c r="M386" s="34" t="s">
        <v>22</v>
      </c>
      <c r="N386" s="34" t="s">
        <v>32</v>
      </c>
      <c r="O386" s="34">
        <v>41565</v>
      </c>
      <c r="P386" s="34">
        <v>41841</v>
      </c>
      <c r="Q386" s="34" t="s">
        <v>36</v>
      </c>
    </row>
    <row r="387" spans="1:17">
      <c r="A387" s="34">
        <v>80712</v>
      </c>
      <c r="B387" s="34" t="s">
        <v>17</v>
      </c>
      <c r="C387" s="34" t="s">
        <v>18</v>
      </c>
      <c r="D387" s="34" t="s">
        <v>19</v>
      </c>
      <c r="E387" s="34"/>
      <c r="F387" s="34"/>
      <c r="G387" s="34"/>
      <c r="H387" s="34" t="s">
        <v>19</v>
      </c>
      <c r="I387" s="34"/>
      <c r="J387" s="34" t="s">
        <v>20</v>
      </c>
      <c r="K387" s="34">
        <v>15477</v>
      </c>
      <c r="L387" s="34" t="s">
        <v>119</v>
      </c>
      <c r="M387" s="34" t="s">
        <v>23</v>
      </c>
      <c r="N387" s="34" t="s">
        <v>86</v>
      </c>
      <c r="O387" s="34">
        <v>39722</v>
      </c>
      <c r="P387" s="34">
        <v>41255</v>
      </c>
      <c r="Q387" s="34" t="s">
        <v>36</v>
      </c>
    </row>
    <row r="388" spans="1:17">
      <c r="A388" s="34">
        <v>129701</v>
      </c>
      <c r="B388" s="34" t="s">
        <v>17</v>
      </c>
      <c r="C388" s="34" t="s">
        <v>18</v>
      </c>
      <c r="D388" s="34" t="s">
        <v>19</v>
      </c>
      <c r="E388" s="34"/>
      <c r="F388" s="34"/>
      <c r="G388" s="34"/>
      <c r="H388" s="34" t="s">
        <v>19</v>
      </c>
      <c r="I388" s="34"/>
      <c r="J388" s="34" t="s">
        <v>20</v>
      </c>
      <c r="K388" s="34">
        <v>24911</v>
      </c>
      <c r="L388" s="34" t="s">
        <v>54</v>
      </c>
      <c r="M388" s="34" t="s">
        <v>27</v>
      </c>
      <c r="N388" s="34" t="s">
        <v>34</v>
      </c>
      <c r="O388" s="34">
        <v>43375</v>
      </c>
      <c r="P388" s="34">
        <v>43411</v>
      </c>
      <c r="Q388" s="34" t="s">
        <v>55</v>
      </c>
    </row>
    <row r="389" spans="1:17">
      <c r="A389" s="34">
        <v>95368</v>
      </c>
      <c r="B389" s="34" t="s">
        <v>17</v>
      </c>
      <c r="C389" s="34" t="s">
        <v>18</v>
      </c>
      <c r="D389" s="34" t="s">
        <v>19</v>
      </c>
      <c r="E389" s="34"/>
      <c r="F389" s="34"/>
      <c r="G389" s="34"/>
      <c r="H389" s="34" t="s">
        <v>19</v>
      </c>
      <c r="I389" s="34"/>
      <c r="J389" s="34" t="s">
        <v>30</v>
      </c>
      <c r="K389" s="34">
        <v>34819</v>
      </c>
      <c r="L389" s="34" t="s">
        <v>37</v>
      </c>
      <c r="M389" s="34" t="s">
        <v>27</v>
      </c>
      <c r="N389" s="34" t="s">
        <v>32</v>
      </c>
      <c r="O389" s="34">
        <v>41129</v>
      </c>
      <c r="P389" s="34">
        <v>41129</v>
      </c>
      <c r="Q389" s="34" t="s">
        <v>36</v>
      </c>
    </row>
    <row r="390" spans="1:17">
      <c r="A390" s="34">
        <v>111077</v>
      </c>
      <c r="B390" s="34" t="s">
        <v>17</v>
      </c>
      <c r="C390" s="34" t="s">
        <v>18</v>
      </c>
      <c r="D390" s="34" t="s">
        <v>19</v>
      </c>
      <c r="E390" s="34"/>
      <c r="F390" s="34"/>
      <c r="G390" s="34"/>
      <c r="H390" s="34" t="s">
        <v>19</v>
      </c>
      <c r="I390" s="34"/>
      <c r="J390" s="34" t="s">
        <v>30</v>
      </c>
      <c r="K390" s="34">
        <v>22155</v>
      </c>
      <c r="L390" s="34" t="s">
        <v>120</v>
      </c>
      <c r="M390" s="34" t="s">
        <v>22</v>
      </c>
      <c r="N390" s="34" t="s">
        <v>32</v>
      </c>
      <c r="O390" s="34">
        <v>42059</v>
      </c>
      <c r="P390" s="34">
        <v>42069</v>
      </c>
      <c r="Q390" s="34" t="s">
        <v>36</v>
      </c>
    </row>
    <row r="391" spans="1:17">
      <c r="A391" s="34">
        <v>118170</v>
      </c>
      <c r="B391" s="34" t="s">
        <v>17</v>
      </c>
      <c r="C391" s="34" t="s">
        <v>18</v>
      </c>
      <c r="D391" s="34" t="s">
        <v>19</v>
      </c>
      <c r="E391" s="34"/>
      <c r="F391" s="34"/>
      <c r="G391" s="34"/>
      <c r="H391" s="34" t="s">
        <v>19</v>
      </c>
      <c r="I391" s="34"/>
      <c r="J391" s="34" t="s">
        <v>30</v>
      </c>
      <c r="K391" s="34">
        <v>14237</v>
      </c>
      <c r="L391" s="34" t="s">
        <v>54</v>
      </c>
      <c r="M391" s="34" t="s">
        <v>27</v>
      </c>
      <c r="N391" s="34" t="s">
        <v>32</v>
      </c>
      <c r="O391" s="34">
        <v>42646</v>
      </c>
      <c r="P391" s="34">
        <v>43352</v>
      </c>
      <c r="Q391" s="34" t="s">
        <v>55</v>
      </c>
    </row>
    <row r="392" spans="1:17">
      <c r="A392" s="34">
        <v>136029</v>
      </c>
      <c r="B392" s="34" t="s">
        <v>17</v>
      </c>
      <c r="C392" s="34" t="s">
        <v>18</v>
      </c>
      <c r="D392" s="34" t="s">
        <v>19</v>
      </c>
      <c r="E392" s="34"/>
      <c r="F392" s="34"/>
      <c r="G392" s="34"/>
      <c r="H392" s="34" t="s">
        <v>19</v>
      </c>
      <c r="I392" s="34"/>
      <c r="J392" s="34" t="s">
        <v>20</v>
      </c>
      <c r="K392" s="34">
        <v>27005</v>
      </c>
      <c r="L392" s="34" t="s">
        <v>121</v>
      </c>
      <c r="M392" s="34" t="s">
        <v>22</v>
      </c>
      <c r="N392" s="34" t="s">
        <v>86</v>
      </c>
      <c r="O392" s="34">
        <v>43398</v>
      </c>
      <c r="P392" s="34">
        <v>43626</v>
      </c>
      <c r="Q392" s="34" t="s">
        <v>24</v>
      </c>
    </row>
    <row r="393" spans="1:17">
      <c r="A393" s="34">
        <v>158255</v>
      </c>
      <c r="B393" s="34" t="s">
        <v>17</v>
      </c>
      <c r="C393" s="34" t="s">
        <v>18</v>
      </c>
      <c r="D393" s="34" t="s">
        <v>19</v>
      </c>
      <c r="E393" s="34"/>
      <c r="F393" s="34"/>
      <c r="G393" s="34"/>
      <c r="H393" s="34" t="s">
        <v>19</v>
      </c>
      <c r="I393" s="34"/>
      <c r="J393" s="34" t="s">
        <v>20</v>
      </c>
      <c r="K393" s="34">
        <v>33512</v>
      </c>
      <c r="L393" s="34" t="s">
        <v>54</v>
      </c>
      <c r="M393" s="34" t="s">
        <v>27</v>
      </c>
      <c r="N393" s="34" t="s">
        <v>34</v>
      </c>
      <c r="O393" s="34">
        <v>45008</v>
      </c>
      <c r="P393" s="34">
        <v>45008</v>
      </c>
      <c r="Q393" s="34" t="s">
        <v>41</v>
      </c>
    </row>
    <row r="394" spans="1:17">
      <c r="A394" s="34">
        <v>162721</v>
      </c>
      <c r="B394" s="34" t="s">
        <v>17</v>
      </c>
      <c r="C394" s="34" t="s">
        <v>18</v>
      </c>
      <c r="D394" s="34" t="s">
        <v>19</v>
      </c>
      <c r="E394" s="34"/>
      <c r="F394" s="34"/>
      <c r="G394" s="34"/>
      <c r="H394" s="34" t="s">
        <v>19</v>
      </c>
      <c r="I394" s="34"/>
      <c r="J394" s="34" t="s">
        <v>20</v>
      </c>
      <c r="K394" s="34">
        <v>40085</v>
      </c>
      <c r="L394" s="34" t="s">
        <v>96</v>
      </c>
      <c r="M394" s="34" t="s">
        <v>22</v>
      </c>
      <c r="N394" s="34" t="s">
        <v>34</v>
      </c>
      <c r="O394" s="34">
        <v>45185</v>
      </c>
      <c r="P394" s="34">
        <v>45276</v>
      </c>
      <c r="Q394" s="34" t="s">
        <v>77</v>
      </c>
    </row>
    <row r="395" spans="1:17">
      <c r="A395" s="34">
        <v>30643</v>
      </c>
      <c r="B395" s="34" t="s">
        <v>17</v>
      </c>
      <c r="C395" s="34" t="s">
        <v>18</v>
      </c>
      <c r="D395" s="34" t="s">
        <v>19</v>
      </c>
      <c r="E395" s="34"/>
      <c r="F395" s="34"/>
      <c r="G395" s="34"/>
      <c r="H395" s="34" t="s">
        <v>19</v>
      </c>
      <c r="I395" s="34"/>
      <c r="J395" s="34" t="s">
        <v>20</v>
      </c>
      <c r="K395" s="34">
        <v>11554</v>
      </c>
      <c r="L395" s="34" t="s">
        <v>65</v>
      </c>
      <c r="M395" s="34" t="s">
        <v>27</v>
      </c>
      <c r="N395" s="34" t="s">
        <v>34</v>
      </c>
      <c r="O395" s="34">
        <v>38838</v>
      </c>
      <c r="P395" s="34">
        <v>43753</v>
      </c>
      <c r="Q395" s="34" t="s">
        <v>55</v>
      </c>
    </row>
    <row r="396" spans="1:17">
      <c r="A396" s="34">
        <v>93346</v>
      </c>
      <c r="B396" s="34" t="s">
        <v>17</v>
      </c>
      <c r="C396" s="34" t="s">
        <v>18</v>
      </c>
      <c r="D396" s="34" t="s">
        <v>19</v>
      </c>
      <c r="E396" s="34"/>
      <c r="F396" s="34"/>
      <c r="G396" s="34"/>
      <c r="H396" s="34" t="s">
        <v>19</v>
      </c>
      <c r="I396" s="34"/>
      <c r="J396" s="34" t="s">
        <v>30</v>
      </c>
      <c r="K396" s="34">
        <v>35293</v>
      </c>
      <c r="L396" s="34" t="s">
        <v>74</v>
      </c>
      <c r="M396" s="34" t="s">
        <v>22</v>
      </c>
      <c r="N396" s="34" t="s">
        <v>32</v>
      </c>
      <c r="O396" s="34">
        <v>40934</v>
      </c>
      <c r="P396" s="34">
        <v>42843</v>
      </c>
      <c r="Q396" s="34" t="s">
        <v>24</v>
      </c>
    </row>
    <row r="397" spans="1:17">
      <c r="A397" s="34">
        <v>104895</v>
      </c>
      <c r="B397" s="34" t="s">
        <v>17</v>
      </c>
      <c r="C397" s="34" t="s">
        <v>18</v>
      </c>
      <c r="D397" s="34" t="s">
        <v>19</v>
      </c>
      <c r="E397" s="34"/>
      <c r="F397" s="34"/>
      <c r="G397" s="34"/>
      <c r="H397" s="34" t="s">
        <v>19</v>
      </c>
      <c r="I397" s="34"/>
      <c r="J397" s="34" t="s">
        <v>20</v>
      </c>
      <c r="K397" s="34">
        <v>25906</v>
      </c>
      <c r="L397" s="34" t="s">
        <v>96</v>
      </c>
      <c r="M397" s="34" t="s">
        <v>22</v>
      </c>
      <c r="N397" s="34" t="s">
        <v>32</v>
      </c>
      <c r="O397" s="34">
        <v>41467</v>
      </c>
      <c r="P397" s="34">
        <v>41797</v>
      </c>
      <c r="Q397" s="34" t="s">
        <v>36</v>
      </c>
    </row>
    <row r="398" spans="1:17">
      <c r="A398" s="34">
        <v>109933</v>
      </c>
      <c r="B398" s="34" t="s">
        <v>17</v>
      </c>
      <c r="C398" s="34" t="s">
        <v>18</v>
      </c>
      <c r="D398" s="34" t="s">
        <v>19</v>
      </c>
      <c r="E398" s="34"/>
      <c r="F398" s="34"/>
      <c r="G398" s="34"/>
      <c r="H398" s="34" t="s">
        <v>19</v>
      </c>
      <c r="I398" s="34"/>
      <c r="J398" s="34" t="s">
        <v>20</v>
      </c>
      <c r="K398" s="34"/>
      <c r="L398" s="34" t="s">
        <v>122</v>
      </c>
      <c r="M398" s="34" t="s">
        <v>23</v>
      </c>
      <c r="N398" s="34" t="s">
        <v>34</v>
      </c>
      <c r="O398" s="34">
        <v>42219</v>
      </c>
      <c r="P398" s="34">
        <v>42219</v>
      </c>
      <c r="Q398" s="34" t="s">
        <v>36</v>
      </c>
    </row>
    <row r="399" spans="1:17">
      <c r="A399" s="34">
        <v>62379</v>
      </c>
      <c r="B399" s="34" t="s">
        <v>17</v>
      </c>
      <c r="C399" s="34" t="s">
        <v>18</v>
      </c>
      <c r="D399" s="34" t="s">
        <v>19</v>
      </c>
      <c r="E399" s="34"/>
      <c r="F399" s="34"/>
      <c r="G399" s="34"/>
      <c r="H399" s="34" t="s">
        <v>19</v>
      </c>
      <c r="I399" s="34"/>
      <c r="J399" s="34" t="s">
        <v>20</v>
      </c>
      <c r="K399" s="34">
        <v>29020</v>
      </c>
      <c r="L399" s="34" t="s">
        <v>82</v>
      </c>
      <c r="M399" s="34" t="s">
        <v>27</v>
      </c>
      <c r="N399" s="34" t="s">
        <v>34</v>
      </c>
      <c r="O399" s="34">
        <v>41555</v>
      </c>
      <c r="P399" s="34">
        <v>42835</v>
      </c>
      <c r="Q399" s="34" t="s">
        <v>41</v>
      </c>
    </row>
    <row r="400" spans="1:17">
      <c r="A400" s="34">
        <v>118401</v>
      </c>
      <c r="B400" s="34" t="s">
        <v>17</v>
      </c>
      <c r="C400" s="34" t="s">
        <v>18</v>
      </c>
      <c r="D400" s="34" t="s">
        <v>19</v>
      </c>
      <c r="E400" s="34"/>
      <c r="F400" s="34"/>
      <c r="G400" s="34"/>
      <c r="H400" s="34" t="s">
        <v>19</v>
      </c>
      <c r="I400" s="34"/>
      <c r="J400" s="34" t="s">
        <v>30</v>
      </c>
      <c r="K400" s="34">
        <v>36048</v>
      </c>
      <c r="L400" s="34" t="s">
        <v>65</v>
      </c>
      <c r="M400" s="34" t="s">
        <v>27</v>
      </c>
      <c r="N400" s="34" t="s">
        <v>32</v>
      </c>
      <c r="O400" s="34" t="s">
        <v>36</v>
      </c>
      <c r="P400" s="34" t="s">
        <v>36</v>
      </c>
      <c r="Q400" s="34" t="s">
        <v>36</v>
      </c>
    </row>
    <row r="401" spans="1:17">
      <c r="A401" s="34">
        <v>112929</v>
      </c>
      <c r="B401" s="34" t="s">
        <v>17</v>
      </c>
      <c r="C401" s="34" t="s">
        <v>18</v>
      </c>
      <c r="D401" s="34" t="s">
        <v>19</v>
      </c>
      <c r="E401" s="34"/>
      <c r="F401" s="34"/>
      <c r="G401" s="34"/>
      <c r="H401" s="34" t="s">
        <v>19</v>
      </c>
      <c r="I401" s="34"/>
      <c r="J401" s="34" t="s">
        <v>30</v>
      </c>
      <c r="K401" s="34">
        <v>34723</v>
      </c>
      <c r="L401" s="34" t="s">
        <v>65</v>
      </c>
      <c r="M401" s="34" t="s">
        <v>27</v>
      </c>
      <c r="N401" s="34" t="s">
        <v>34</v>
      </c>
      <c r="O401" s="34">
        <v>42264</v>
      </c>
      <c r="P401" s="34">
        <v>43002</v>
      </c>
      <c r="Q401" s="34" t="s">
        <v>38</v>
      </c>
    </row>
    <row r="402" spans="1:17">
      <c r="A402" s="34">
        <v>945</v>
      </c>
      <c r="B402" s="34" t="s">
        <v>17</v>
      </c>
      <c r="C402" s="34" t="s">
        <v>18</v>
      </c>
      <c r="D402" s="34" t="s">
        <v>19</v>
      </c>
      <c r="E402" s="34"/>
      <c r="F402" s="34"/>
      <c r="G402" s="34"/>
      <c r="H402" s="34" t="s">
        <v>19</v>
      </c>
      <c r="I402" s="34"/>
      <c r="J402" s="34" t="s">
        <v>20</v>
      </c>
      <c r="K402" s="34">
        <v>11480</v>
      </c>
      <c r="L402" s="34" t="s">
        <v>54</v>
      </c>
      <c r="M402" s="34" t="s">
        <v>27</v>
      </c>
      <c r="N402" s="34" t="s">
        <v>34</v>
      </c>
      <c r="O402" s="34">
        <v>40450</v>
      </c>
      <c r="P402" s="34">
        <v>41061</v>
      </c>
      <c r="Q402" s="34" t="s">
        <v>36</v>
      </c>
    </row>
    <row r="403" spans="1:17">
      <c r="A403" s="34">
        <v>111731</v>
      </c>
      <c r="B403" s="34" t="s">
        <v>17</v>
      </c>
      <c r="C403" s="34" t="s">
        <v>25</v>
      </c>
      <c r="D403" s="34" t="s">
        <v>19</v>
      </c>
      <c r="E403" s="34"/>
      <c r="F403" s="34"/>
      <c r="G403" s="34"/>
      <c r="H403" s="34" t="s">
        <v>19</v>
      </c>
      <c r="I403" s="34"/>
      <c r="J403" s="34" t="s">
        <v>20</v>
      </c>
      <c r="K403" s="34">
        <v>23113</v>
      </c>
      <c r="L403" s="34" t="s">
        <v>65</v>
      </c>
      <c r="M403" s="34" t="s">
        <v>27</v>
      </c>
      <c r="N403" s="34" t="s">
        <v>86</v>
      </c>
      <c r="O403" s="34">
        <v>42345</v>
      </c>
      <c r="P403" s="34"/>
      <c r="Q403" s="34" t="s">
        <v>41</v>
      </c>
    </row>
    <row r="404" spans="1:17">
      <c r="A404" s="34">
        <v>83865</v>
      </c>
      <c r="B404" s="34" t="s">
        <v>17</v>
      </c>
      <c r="C404" s="34" t="s">
        <v>18</v>
      </c>
      <c r="D404" s="34" t="s">
        <v>19</v>
      </c>
      <c r="E404" s="34"/>
      <c r="F404" s="34"/>
      <c r="G404" s="34"/>
      <c r="H404" s="34" t="s">
        <v>19</v>
      </c>
      <c r="I404" s="34"/>
      <c r="J404" s="34" t="s">
        <v>20</v>
      </c>
      <c r="K404" s="34">
        <v>35008</v>
      </c>
      <c r="L404" s="34" t="s">
        <v>37</v>
      </c>
      <c r="M404" s="34" t="s">
        <v>27</v>
      </c>
      <c r="N404" s="34" t="s">
        <v>32</v>
      </c>
      <c r="O404" s="34">
        <v>40873</v>
      </c>
      <c r="P404" s="34">
        <v>1</v>
      </c>
      <c r="Q404" s="34" t="s">
        <v>36</v>
      </c>
    </row>
    <row r="405" spans="1:17">
      <c r="A405" s="34">
        <v>117447</v>
      </c>
      <c r="B405" s="34" t="s">
        <v>17</v>
      </c>
      <c r="C405" s="34" t="s">
        <v>18</v>
      </c>
      <c r="D405" s="34" t="s">
        <v>19</v>
      </c>
      <c r="E405" s="34"/>
      <c r="F405" s="34"/>
      <c r="G405" s="34"/>
      <c r="H405" s="34" t="s">
        <v>19</v>
      </c>
      <c r="I405" s="34"/>
      <c r="J405" s="34" t="s">
        <v>30</v>
      </c>
      <c r="K405" s="34">
        <v>16985</v>
      </c>
      <c r="L405" s="34" t="s">
        <v>123</v>
      </c>
      <c r="M405" s="34" t="s">
        <v>22</v>
      </c>
      <c r="N405" s="34" t="s">
        <v>32</v>
      </c>
      <c r="O405" s="34">
        <v>42536</v>
      </c>
      <c r="P405" s="34">
        <v>42612</v>
      </c>
      <c r="Q405" s="34" t="s">
        <v>77</v>
      </c>
    </row>
    <row r="406" spans="1:17">
      <c r="A406" s="34">
        <v>111585</v>
      </c>
      <c r="B406" s="34" t="s">
        <v>17</v>
      </c>
      <c r="C406" s="34" t="s">
        <v>18</v>
      </c>
      <c r="D406" s="34" t="s">
        <v>19</v>
      </c>
      <c r="E406" s="34"/>
      <c r="F406" s="34"/>
      <c r="G406" s="34"/>
      <c r="H406" s="34" t="s">
        <v>19</v>
      </c>
      <c r="I406" s="34"/>
      <c r="J406" s="34" t="s">
        <v>20</v>
      </c>
      <c r="K406" s="34">
        <v>25494</v>
      </c>
      <c r="L406" s="34" t="s">
        <v>74</v>
      </c>
      <c r="M406" s="34" t="s">
        <v>22</v>
      </c>
      <c r="N406" s="34" t="s">
        <v>32</v>
      </c>
      <c r="O406" s="34">
        <v>42122</v>
      </c>
      <c r="P406" s="34">
        <v>43900</v>
      </c>
      <c r="Q406" s="34" t="s">
        <v>24</v>
      </c>
    </row>
    <row r="407" spans="1:17">
      <c r="A407" s="34">
        <v>133889</v>
      </c>
      <c r="B407" s="34" t="s">
        <v>17</v>
      </c>
      <c r="C407" s="34" t="s">
        <v>18</v>
      </c>
      <c r="D407" s="34" t="s">
        <v>19</v>
      </c>
      <c r="E407" s="34"/>
      <c r="F407" s="34"/>
      <c r="G407" s="34"/>
      <c r="H407" s="34" t="s">
        <v>19</v>
      </c>
      <c r="I407" s="34"/>
      <c r="J407" s="34" t="s">
        <v>20</v>
      </c>
      <c r="K407" s="34">
        <v>37488</v>
      </c>
      <c r="L407" s="34" t="s">
        <v>67</v>
      </c>
      <c r="M407" s="34" t="s">
        <v>22</v>
      </c>
      <c r="N407" s="34" t="s">
        <v>34</v>
      </c>
      <c r="O407" s="34">
        <v>43546</v>
      </c>
      <c r="P407" s="34">
        <v>43684</v>
      </c>
      <c r="Q407" s="34" t="s">
        <v>24</v>
      </c>
    </row>
    <row r="408" spans="1:17">
      <c r="A408" s="34">
        <v>122127</v>
      </c>
      <c r="B408" s="34" t="s">
        <v>17</v>
      </c>
      <c r="C408" s="34" t="s">
        <v>18</v>
      </c>
      <c r="D408" s="34" t="s">
        <v>19</v>
      </c>
      <c r="E408" s="34"/>
      <c r="F408" s="34"/>
      <c r="G408" s="34"/>
      <c r="H408" s="34" t="s">
        <v>19</v>
      </c>
      <c r="I408" s="34"/>
      <c r="J408" s="34" t="s">
        <v>20</v>
      </c>
      <c r="K408" s="34">
        <v>36712</v>
      </c>
      <c r="L408" s="34" t="s">
        <v>37</v>
      </c>
      <c r="M408" s="34" t="s">
        <v>27</v>
      </c>
      <c r="N408" s="34" t="s">
        <v>32</v>
      </c>
      <c r="O408" s="34">
        <v>42899</v>
      </c>
      <c r="P408" s="34">
        <v>42937</v>
      </c>
      <c r="Q408" s="34" t="s">
        <v>55</v>
      </c>
    </row>
    <row r="409" spans="1:17">
      <c r="A409" s="34">
        <v>155785</v>
      </c>
      <c r="B409" s="34" t="s">
        <v>17</v>
      </c>
      <c r="C409" s="34" t="s">
        <v>18</v>
      </c>
      <c r="D409" s="34" t="s">
        <v>19</v>
      </c>
      <c r="E409" s="34"/>
      <c r="F409" s="34"/>
      <c r="G409" s="34"/>
      <c r="H409" s="34" t="s">
        <v>19</v>
      </c>
      <c r="I409" s="34"/>
      <c r="J409" s="34" t="s">
        <v>30</v>
      </c>
      <c r="K409" s="34">
        <v>38295</v>
      </c>
      <c r="L409" s="34" t="s">
        <v>37</v>
      </c>
      <c r="M409" s="34" t="s">
        <v>27</v>
      </c>
      <c r="N409" s="34" t="s">
        <v>28</v>
      </c>
      <c r="O409" s="34">
        <v>44709</v>
      </c>
      <c r="P409" s="34">
        <v>44800</v>
      </c>
      <c r="Q409" s="34" t="s">
        <v>24</v>
      </c>
    </row>
    <row r="410" spans="1:17">
      <c r="A410" s="34">
        <v>102982</v>
      </c>
      <c r="B410" s="34" t="s">
        <v>17</v>
      </c>
      <c r="C410" s="34" t="s">
        <v>18</v>
      </c>
      <c r="D410" s="34" t="s">
        <v>19</v>
      </c>
      <c r="E410" s="34"/>
      <c r="F410" s="34"/>
      <c r="G410" s="34"/>
      <c r="H410" s="34" t="s">
        <v>19</v>
      </c>
      <c r="I410" s="34"/>
      <c r="J410" s="34" t="s">
        <v>20</v>
      </c>
      <c r="K410" s="34">
        <v>29297</v>
      </c>
      <c r="L410" s="34" t="s">
        <v>48</v>
      </c>
      <c r="M410" s="34" t="s">
        <v>27</v>
      </c>
      <c r="N410" s="34" t="s">
        <v>43</v>
      </c>
      <c r="O410" s="34">
        <v>41577</v>
      </c>
      <c r="P410" s="34">
        <v>41577</v>
      </c>
      <c r="Q410" s="34" t="s">
        <v>36</v>
      </c>
    </row>
    <row r="411" spans="1:17">
      <c r="A411" s="34">
        <v>123637</v>
      </c>
      <c r="B411" s="34" t="s">
        <v>17</v>
      </c>
      <c r="C411" s="34" t="s">
        <v>18</v>
      </c>
      <c r="D411" s="34" t="s">
        <v>19</v>
      </c>
      <c r="E411" s="34"/>
      <c r="F411" s="34"/>
      <c r="G411" s="34"/>
      <c r="H411" s="34" t="s">
        <v>19</v>
      </c>
      <c r="I411" s="34"/>
      <c r="J411" s="34" t="s">
        <v>20</v>
      </c>
      <c r="K411" s="34">
        <v>36600</v>
      </c>
      <c r="L411" s="34" t="s">
        <v>67</v>
      </c>
      <c r="M411" s="34" t="s">
        <v>22</v>
      </c>
      <c r="N411" s="34" t="s">
        <v>43</v>
      </c>
      <c r="O411" s="34">
        <v>42977</v>
      </c>
      <c r="P411" s="34">
        <v>43054</v>
      </c>
      <c r="Q411" s="34" t="s">
        <v>24</v>
      </c>
    </row>
    <row r="412" spans="1:17">
      <c r="A412" s="34">
        <v>107402</v>
      </c>
      <c r="B412" s="34" t="s">
        <v>17</v>
      </c>
      <c r="C412" s="34" t="s">
        <v>18</v>
      </c>
      <c r="D412" s="34" t="s">
        <v>19</v>
      </c>
      <c r="E412" s="34"/>
      <c r="F412" s="34"/>
      <c r="G412" s="34"/>
      <c r="H412" s="34" t="s">
        <v>19</v>
      </c>
      <c r="I412" s="34"/>
      <c r="J412" s="34" t="s">
        <v>20</v>
      </c>
      <c r="K412" s="34">
        <v>35614</v>
      </c>
      <c r="L412" s="34" t="s">
        <v>67</v>
      </c>
      <c r="M412" s="34" t="s">
        <v>22</v>
      </c>
      <c r="N412" s="34" t="s">
        <v>43</v>
      </c>
      <c r="O412" s="34">
        <v>41706</v>
      </c>
      <c r="P412" s="34">
        <v>41893</v>
      </c>
      <c r="Q412" s="34" t="s">
        <v>36</v>
      </c>
    </row>
    <row r="413" spans="1:17">
      <c r="A413" s="34">
        <v>123527</v>
      </c>
      <c r="B413" s="34" t="s">
        <v>17</v>
      </c>
      <c r="C413" s="34" t="s">
        <v>18</v>
      </c>
      <c r="D413" s="34" t="s">
        <v>19</v>
      </c>
      <c r="E413" s="34"/>
      <c r="F413" s="34"/>
      <c r="G413" s="34"/>
      <c r="H413" s="34" t="s">
        <v>19</v>
      </c>
      <c r="I413" s="34"/>
      <c r="J413" s="34" t="s">
        <v>30</v>
      </c>
      <c r="K413" s="34">
        <v>31832</v>
      </c>
      <c r="L413" s="34" t="s">
        <v>26</v>
      </c>
      <c r="M413" s="34" t="s">
        <v>27</v>
      </c>
      <c r="N413" s="34" t="s">
        <v>40</v>
      </c>
      <c r="O413" s="34" t="s">
        <v>36</v>
      </c>
      <c r="P413" s="34" t="s">
        <v>36</v>
      </c>
      <c r="Q413" s="34" t="s">
        <v>36</v>
      </c>
    </row>
    <row r="414" spans="1:17">
      <c r="A414" s="34">
        <v>162367</v>
      </c>
      <c r="B414" s="34" t="s">
        <v>17</v>
      </c>
      <c r="C414" s="34" t="s">
        <v>18</v>
      </c>
      <c r="D414" s="34" t="s">
        <v>19</v>
      </c>
      <c r="E414" s="34"/>
      <c r="F414" s="34"/>
      <c r="G414" s="34"/>
      <c r="H414" s="34" t="s">
        <v>19</v>
      </c>
      <c r="I414" s="34"/>
      <c r="J414" s="34" t="s">
        <v>30</v>
      </c>
      <c r="K414" s="34">
        <v>28170</v>
      </c>
      <c r="L414" s="34" t="s">
        <v>101</v>
      </c>
      <c r="M414" s="34" t="s">
        <v>22</v>
      </c>
      <c r="N414" s="34" t="s">
        <v>43</v>
      </c>
      <c r="O414" s="34" t="s">
        <v>36</v>
      </c>
      <c r="P414" s="34" t="s">
        <v>36</v>
      </c>
      <c r="Q414" s="34" t="s">
        <v>36</v>
      </c>
    </row>
    <row r="415" spans="1:17">
      <c r="A415" s="34">
        <v>168513</v>
      </c>
      <c r="B415" s="34" t="s">
        <v>17</v>
      </c>
      <c r="C415" s="34" t="s">
        <v>25</v>
      </c>
      <c r="D415" s="34" t="s">
        <v>19</v>
      </c>
      <c r="E415" s="34"/>
      <c r="F415" s="34"/>
      <c r="G415" s="34"/>
      <c r="H415" s="34" t="s">
        <v>19</v>
      </c>
      <c r="I415" s="34"/>
      <c r="J415" s="34" t="s">
        <v>30</v>
      </c>
      <c r="K415" s="34">
        <v>28668</v>
      </c>
      <c r="L415" s="34" t="s">
        <v>35</v>
      </c>
      <c r="M415" s="34" t="s">
        <v>27</v>
      </c>
      <c r="N415" s="34" t="s">
        <v>43</v>
      </c>
      <c r="O415" s="34" t="s">
        <v>36</v>
      </c>
      <c r="P415" s="34" t="s">
        <v>36</v>
      </c>
      <c r="Q415" s="34" t="s">
        <v>55</v>
      </c>
    </row>
    <row r="416" spans="1:17">
      <c r="A416" s="34">
        <v>168817</v>
      </c>
      <c r="B416" s="34" t="s">
        <v>17</v>
      </c>
      <c r="C416" s="34" t="s">
        <v>71</v>
      </c>
      <c r="D416" s="34" t="s">
        <v>19</v>
      </c>
      <c r="E416" s="34"/>
      <c r="F416" s="34"/>
      <c r="G416" s="34"/>
      <c r="H416" s="34" t="s">
        <v>19</v>
      </c>
      <c r="I416" s="34"/>
      <c r="J416" s="34" t="s">
        <v>20</v>
      </c>
      <c r="K416" s="34">
        <v>29995</v>
      </c>
      <c r="L416" s="34" t="s">
        <v>35</v>
      </c>
      <c r="M416" s="34" t="s">
        <v>27</v>
      </c>
      <c r="N416" s="34" t="s">
        <v>43</v>
      </c>
      <c r="O416" s="34" t="s">
        <v>36</v>
      </c>
      <c r="P416" s="34" t="s">
        <v>36</v>
      </c>
      <c r="Q416" s="34" t="s">
        <v>36</v>
      </c>
    </row>
    <row r="417" spans="1:17">
      <c r="A417" s="34">
        <v>165274</v>
      </c>
      <c r="B417" s="34" t="s">
        <v>17</v>
      </c>
      <c r="C417" s="34" t="s">
        <v>18</v>
      </c>
      <c r="D417" s="34" t="s">
        <v>19</v>
      </c>
      <c r="E417" s="34"/>
      <c r="F417" s="34"/>
      <c r="G417" s="34"/>
      <c r="H417" s="34" t="s">
        <v>19</v>
      </c>
      <c r="I417" s="34"/>
      <c r="J417" s="34" t="s">
        <v>20</v>
      </c>
      <c r="K417" s="34">
        <v>40199</v>
      </c>
      <c r="L417" s="34" t="s">
        <v>42</v>
      </c>
      <c r="M417" s="34" t="s">
        <v>22</v>
      </c>
      <c r="N417" s="34" t="s">
        <v>28</v>
      </c>
      <c r="O417" s="34" t="s">
        <v>36</v>
      </c>
      <c r="P417" s="34" t="s">
        <v>36</v>
      </c>
      <c r="Q417" s="34" t="s">
        <v>36</v>
      </c>
    </row>
    <row r="418" spans="1:17">
      <c r="A418" s="34">
        <v>113096</v>
      </c>
      <c r="B418" s="34" t="s">
        <v>17</v>
      </c>
      <c r="C418" s="34" t="s">
        <v>18</v>
      </c>
      <c r="D418" s="34" t="s">
        <v>19</v>
      </c>
      <c r="E418" s="34"/>
      <c r="F418" s="34"/>
      <c r="G418" s="34"/>
      <c r="H418" s="34" t="s">
        <v>19</v>
      </c>
      <c r="I418" s="34"/>
      <c r="J418" s="34" t="s">
        <v>20</v>
      </c>
      <c r="K418" s="34">
        <v>35979</v>
      </c>
      <c r="L418" s="34" t="s">
        <v>37</v>
      </c>
      <c r="M418" s="34" t="s">
        <v>27</v>
      </c>
      <c r="N418" s="34" t="s">
        <v>23</v>
      </c>
      <c r="O418" s="34">
        <v>42397</v>
      </c>
      <c r="P418" s="34">
        <v>44657</v>
      </c>
      <c r="Q418" s="34" t="s">
        <v>55</v>
      </c>
    </row>
    <row r="419" spans="1:17">
      <c r="A419" s="34">
        <v>99591</v>
      </c>
      <c r="B419" s="34" t="s">
        <v>17</v>
      </c>
      <c r="C419" s="34" t="s">
        <v>18</v>
      </c>
      <c r="D419" s="34" t="s">
        <v>19</v>
      </c>
      <c r="E419" s="34"/>
      <c r="F419" s="34"/>
      <c r="G419" s="34"/>
      <c r="H419" s="34" t="s">
        <v>19</v>
      </c>
      <c r="I419" s="34"/>
      <c r="J419" s="34" t="s">
        <v>20</v>
      </c>
      <c r="K419" s="34">
        <v>34985</v>
      </c>
      <c r="L419" s="34" t="s">
        <v>26</v>
      </c>
      <c r="M419" s="34" t="s">
        <v>27</v>
      </c>
      <c r="N419" s="34" t="s">
        <v>32</v>
      </c>
      <c r="O419" s="34">
        <v>41251</v>
      </c>
      <c r="P419" s="34">
        <v>41349</v>
      </c>
      <c r="Q419" s="34" t="s">
        <v>36</v>
      </c>
    </row>
    <row r="420" spans="1:17">
      <c r="A420" s="34">
        <v>124578</v>
      </c>
      <c r="B420" s="34" t="s">
        <v>17</v>
      </c>
      <c r="C420" s="34" t="s">
        <v>18</v>
      </c>
      <c r="D420" s="34" t="s">
        <v>19</v>
      </c>
      <c r="E420" s="34"/>
      <c r="F420" s="34"/>
      <c r="G420" s="34"/>
      <c r="H420" s="34" t="s">
        <v>19</v>
      </c>
      <c r="I420" s="34"/>
      <c r="J420" s="34" t="s">
        <v>20</v>
      </c>
      <c r="K420" s="34">
        <v>31647</v>
      </c>
      <c r="L420" s="34" t="s">
        <v>74</v>
      </c>
      <c r="M420" s="34" t="s">
        <v>22</v>
      </c>
      <c r="N420" s="34" t="s">
        <v>32</v>
      </c>
      <c r="O420" s="34">
        <v>43004</v>
      </c>
      <c r="P420" s="34">
        <v>43488</v>
      </c>
      <c r="Q420" s="34" t="s">
        <v>24</v>
      </c>
    </row>
    <row r="421" spans="1:17">
      <c r="A421" s="34">
        <v>80713</v>
      </c>
      <c r="B421" s="34" t="s">
        <v>17</v>
      </c>
      <c r="C421" s="34" t="s">
        <v>18</v>
      </c>
      <c r="D421" s="34" t="s">
        <v>19</v>
      </c>
      <c r="E421" s="34"/>
      <c r="F421" s="34"/>
      <c r="G421" s="34"/>
      <c r="H421" s="34" t="s">
        <v>19</v>
      </c>
      <c r="I421" s="34"/>
      <c r="J421" s="34" t="s">
        <v>20</v>
      </c>
      <c r="K421" s="34">
        <v>13903</v>
      </c>
      <c r="L421" s="34" t="s">
        <v>58</v>
      </c>
      <c r="M421" s="34" t="s">
        <v>27</v>
      </c>
      <c r="N421" s="34" t="s">
        <v>34</v>
      </c>
      <c r="O421" s="34">
        <v>40399</v>
      </c>
      <c r="P421" s="34">
        <v>41214</v>
      </c>
      <c r="Q421" s="34" t="s">
        <v>36</v>
      </c>
    </row>
    <row r="422" spans="1:17">
      <c r="A422" s="34">
        <v>161289</v>
      </c>
      <c r="B422" s="34" t="s">
        <v>17</v>
      </c>
      <c r="C422" s="34" t="s">
        <v>18</v>
      </c>
      <c r="D422" s="34" t="s">
        <v>19</v>
      </c>
      <c r="E422" s="34"/>
      <c r="F422" s="34"/>
      <c r="G422" s="34"/>
      <c r="H422" s="34" t="s">
        <v>19</v>
      </c>
      <c r="I422" s="34"/>
      <c r="J422" s="34" t="s">
        <v>20</v>
      </c>
      <c r="K422" s="34">
        <v>20954</v>
      </c>
      <c r="L422" s="34" t="s">
        <v>37</v>
      </c>
      <c r="M422" s="34" t="s">
        <v>27</v>
      </c>
      <c r="N422" s="34" t="s">
        <v>34</v>
      </c>
      <c r="O422" s="34" t="s">
        <v>36</v>
      </c>
      <c r="P422" s="34" t="s">
        <v>36</v>
      </c>
      <c r="Q422" s="34" t="s">
        <v>36</v>
      </c>
    </row>
    <row r="423" spans="1:17">
      <c r="A423" s="34">
        <v>94590</v>
      </c>
      <c r="B423" s="34" t="s">
        <v>17</v>
      </c>
      <c r="C423" s="34" t="s">
        <v>18</v>
      </c>
      <c r="D423" s="34" t="s">
        <v>19</v>
      </c>
      <c r="E423" s="34"/>
      <c r="F423" s="34"/>
      <c r="G423" s="34"/>
      <c r="H423" s="34" t="s">
        <v>19</v>
      </c>
      <c r="I423" s="34"/>
      <c r="J423" s="34" t="s">
        <v>20</v>
      </c>
      <c r="K423" s="34"/>
      <c r="L423" s="34" t="s">
        <v>65</v>
      </c>
      <c r="M423" s="34" t="s">
        <v>27</v>
      </c>
      <c r="N423" s="34" t="s">
        <v>32</v>
      </c>
      <c r="O423" s="34">
        <v>41127</v>
      </c>
      <c r="P423" s="34">
        <v>41127</v>
      </c>
      <c r="Q423" s="34" t="s">
        <v>36</v>
      </c>
    </row>
    <row r="424" spans="1:17">
      <c r="A424" s="34">
        <v>159356</v>
      </c>
      <c r="B424" s="34" t="s">
        <v>17</v>
      </c>
      <c r="C424" s="34" t="s">
        <v>25</v>
      </c>
      <c r="D424" s="34" t="s">
        <v>19</v>
      </c>
      <c r="E424" s="34"/>
      <c r="F424" s="34"/>
      <c r="G424" s="34"/>
      <c r="H424" s="34" t="s">
        <v>19</v>
      </c>
      <c r="I424" s="34"/>
      <c r="J424" s="34" t="s">
        <v>20</v>
      </c>
      <c r="K424" s="34">
        <v>38715</v>
      </c>
      <c r="L424" s="34" t="s">
        <v>82</v>
      </c>
      <c r="M424" s="34" t="s">
        <v>27</v>
      </c>
      <c r="N424" s="34" t="s">
        <v>43</v>
      </c>
      <c r="O424" s="34">
        <v>45020</v>
      </c>
      <c r="P424" s="34"/>
      <c r="Q424" s="34" t="s">
        <v>24</v>
      </c>
    </row>
    <row r="425" spans="1:17">
      <c r="A425" s="34">
        <v>126462</v>
      </c>
      <c r="B425" s="34" t="s">
        <v>17</v>
      </c>
      <c r="C425" s="34" t="s">
        <v>18</v>
      </c>
      <c r="D425" s="34" t="s">
        <v>19</v>
      </c>
      <c r="E425" s="34"/>
      <c r="F425" s="34"/>
      <c r="G425" s="34"/>
      <c r="H425" s="34" t="s">
        <v>19</v>
      </c>
      <c r="I425" s="34"/>
      <c r="J425" s="34" t="s">
        <v>20</v>
      </c>
      <c r="K425" s="34">
        <v>37705</v>
      </c>
      <c r="L425" s="34" t="s">
        <v>35</v>
      </c>
      <c r="M425" s="34" t="s">
        <v>27</v>
      </c>
      <c r="N425" s="34" t="s">
        <v>32</v>
      </c>
      <c r="O425" s="34" t="s">
        <v>36</v>
      </c>
      <c r="P425" s="34" t="s">
        <v>36</v>
      </c>
      <c r="Q425" s="34" t="s">
        <v>24</v>
      </c>
    </row>
    <row r="426" spans="1:17">
      <c r="A426" s="34">
        <v>123667</v>
      </c>
      <c r="B426" s="34" t="s">
        <v>17</v>
      </c>
      <c r="C426" s="34" t="s">
        <v>18</v>
      </c>
      <c r="D426" s="34" t="s">
        <v>19</v>
      </c>
      <c r="E426" s="34"/>
      <c r="F426" s="34"/>
      <c r="G426" s="34"/>
      <c r="H426" s="34" t="s">
        <v>46</v>
      </c>
      <c r="I426" s="34">
        <v>45357</v>
      </c>
      <c r="J426" s="34" t="s">
        <v>20</v>
      </c>
      <c r="K426" s="34">
        <v>15007</v>
      </c>
      <c r="L426" s="34" t="s">
        <v>96</v>
      </c>
      <c r="M426" s="34" t="s">
        <v>22</v>
      </c>
      <c r="N426" s="34" t="s">
        <v>36</v>
      </c>
      <c r="O426" s="34">
        <v>42951</v>
      </c>
      <c r="P426" s="34">
        <v>43488</v>
      </c>
      <c r="Q426" s="34" t="s">
        <v>24</v>
      </c>
    </row>
    <row r="427" spans="1:17">
      <c r="A427" s="34">
        <v>80715</v>
      </c>
      <c r="B427" s="34" t="s">
        <v>17</v>
      </c>
      <c r="C427" s="34" t="s">
        <v>18</v>
      </c>
      <c r="D427" s="34" t="s">
        <v>19</v>
      </c>
      <c r="E427" s="34"/>
      <c r="F427" s="34"/>
      <c r="G427" s="34"/>
      <c r="H427" s="34" t="s">
        <v>19</v>
      </c>
      <c r="I427" s="34"/>
      <c r="J427" s="34" t="s">
        <v>20</v>
      </c>
      <c r="K427" s="34">
        <v>13857</v>
      </c>
      <c r="L427" s="34" t="s">
        <v>37</v>
      </c>
      <c r="M427" s="34" t="s">
        <v>27</v>
      </c>
      <c r="N427" s="34" t="s">
        <v>32</v>
      </c>
      <c r="O427" s="34">
        <v>38285</v>
      </c>
      <c r="P427" s="34">
        <v>43273</v>
      </c>
      <c r="Q427" s="34" t="s">
        <v>24</v>
      </c>
    </row>
    <row r="428" spans="1:17">
      <c r="A428" s="34">
        <v>80714</v>
      </c>
      <c r="B428" s="34" t="s">
        <v>17</v>
      </c>
      <c r="C428" s="34" t="s">
        <v>18</v>
      </c>
      <c r="D428" s="34" t="s">
        <v>19</v>
      </c>
      <c r="E428" s="34"/>
      <c r="F428" s="34"/>
      <c r="G428" s="34"/>
      <c r="H428" s="34" t="s">
        <v>19</v>
      </c>
      <c r="I428" s="34"/>
      <c r="J428" s="34" t="s">
        <v>20</v>
      </c>
      <c r="K428" s="34">
        <v>13857</v>
      </c>
      <c r="L428" s="34" t="s">
        <v>124</v>
      </c>
      <c r="M428" s="34" t="s">
        <v>57</v>
      </c>
      <c r="N428" s="34" t="s">
        <v>32</v>
      </c>
      <c r="O428" s="34">
        <v>39022</v>
      </c>
      <c r="P428" s="34">
        <v>40923</v>
      </c>
      <c r="Q428" s="34" t="s">
        <v>36</v>
      </c>
    </row>
    <row r="429" spans="1:17">
      <c r="A429" s="34">
        <v>100914</v>
      </c>
      <c r="B429" s="34" t="s">
        <v>17</v>
      </c>
      <c r="C429" s="34" t="s">
        <v>18</v>
      </c>
      <c r="D429" s="34" t="s">
        <v>19</v>
      </c>
      <c r="E429" s="34"/>
      <c r="F429" s="34"/>
      <c r="G429" s="34"/>
      <c r="H429" s="34" t="s">
        <v>46</v>
      </c>
      <c r="I429" s="34">
        <v>44022</v>
      </c>
      <c r="J429" s="34" t="s">
        <v>30</v>
      </c>
      <c r="K429" s="34">
        <v>32251</v>
      </c>
      <c r="L429" s="34" t="s">
        <v>37</v>
      </c>
      <c r="M429" s="34" t="s">
        <v>27</v>
      </c>
      <c r="N429" s="34" t="s">
        <v>34</v>
      </c>
      <c r="O429" s="34">
        <v>41253</v>
      </c>
      <c r="P429" s="34">
        <v>41253</v>
      </c>
      <c r="Q429" s="34" t="s">
        <v>36</v>
      </c>
    </row>
    <row r="430" spans="1:17">
      <c r="A430" s="34">
        <v>167868</v>
      </c>
      <c r="B430" s="34" t="s">
        <v>17</v>
      </c>
      <c r="C430" s="34" t="s">
        <v>18</v>
      </c>
      <c r="D430" s="34" t="s">
        <v>19</v>
      </c>
      <c r="E430" s="34"/>
      <c r="F430" s="34"/>
      <c r="G430" s="34"/>
      <c r="H430" s="34" t="s">
        <v>19</v>
      </c>
      <c r="I430" s="34"/>
      <c r="J430" s="34" t="s">
        <v>30</v>
      </c>
      <c r="K430" s="34">
        <v>39366</v>
      </c>
      <c r="L430" s="34" t="s">
        <v>126</v>
      </c>
      <c r="M430" s="34" t="s">
        <v>52</v>
      </c>
      <c r="N430" s="34" t="s">
        <v>43</v>
      </c>
      <c r="O430" s="34" t="s">
        <v>36</v>
      </c>
      <c r="P430" s="34" t="s">
        <v>36</v>
      </c>
      <c r="Q430" s="34" t="s">
        <v>36</v>
      </c>
    </row>
    <row r="431" spans="1:17">
      <c r="A431" s="34">
        <v>109120</v>
      </c>
      <c r="B431" s="34" t="s">
        <v>17</v>
      </c>
      <c r="C431" s="34" t="s">
        <v>18</v>
      </c>
      <c r="D431" s="34" t="s">
        <v>19</v>
      </c>
      <c r="E431" s="34"/>
      <c r="F431" s="34"/>
      <c r="G431" s="34"/>
      <c r="H431" s="34" t="s">
        <v>19</v>
      </c>
      <c r="I431" s="34"/>
      <c r="J431" s="34" t="s">
        <v>30</v>
      </c>
      <c r="K431" s="34"/>
      <c r="L431" s="34" t="s">
        <v>26</v>
      </c>
      <c r="M431" s="34" t="s">
        <v>27</v>
      </c>
      <c r="N431" s="34" t="s">
        <v>40</v>
      </c>
      <c r="O431" s="34">
        <v>41956</v>
      </c>
      <c r="P431" s="34">
        <v>41962</v>
      </c>
      <c r="Q431" s="34" t="s">
        <v>36</v>
      </c>
    </row>
    <row r="432" spans="1:17">
      <c r="A432" s="34">
        <v>146797</v>
      </c>
      <c r="B432" s="34" t="s">
        <v>17</v>
      </c>
      <c r="C432" s="34" t="s">
        <v>18</v>
      </c>
      <c r="D432" s="34" t="s">
        <v>19</v>
      </c>
      <c r="E432" s="34"/>
      <c r="F432" s="34"/>
      <c r="G432" s="34"/>
      <c r="H432" s="34" t="s">
        <v>19</v>
      </c>
      <c r="I432" s="34"/>
      <c r="J432" s="34" t="s">
        <v>30</v>
      </c>
      <c r="K432" s="34">
        <v>38670</v>
      </c>
      <c r="L432" s="34" t="s">
        <v>26</v>
      </c>
      <c r="M432" s="34" t="s">
        <v>27</v>
      </c>
      <c r="N432" s="34" t="s">
        <v>28</v>
      </c>
      <c r="O432" s="34">
        <v>44093</v>
      </c>
      <c r="P432" s="34">
        <v>44454</v>
      </c>
      <c r="Q432" s="34" t="s">
        <v>24</v>
      </c>
    </row>
    <row r="433" spans="1:17">
      <c r="A433" s="34">
        <v>165475</v>
      </c>
      <c r="B433" s="34" t="s">
        <v>17</v>
      </c>
      <c r="C433" s="34" t="s">
        <v>18</v>
      </c>
      <c r="D433" s="34" t="s">
        <v>19</v>
      </c>
      <c r="E433" s="34"/>
      <c r="F433" s="34"/>
      <c r="G433" s="34"/>
      <c r="H433" s="34" t="s">
        <v>19</v>
      </c>
      <c r="I433" s="34"/>
      <c r="J433" s="34" t="s">
        <v>20</v>
      </c>
      <c r="K433" s="34">
        <v>39702</v>
      </c>
      <c r="L433" s="34" t="s">
        <v>37</v>
      </c>
      <c r="M433" s="34" t="s">
        <v>27</v>
      </c>
      <c r="N433" s="34" t="s">
        <v>28</v>
      </c>
      <c r="O433" s="34" t="s">
        <v>36</v>
      </c>
      <c r="P433" s="34" t="s">
        <v>36</v>
      </c>
      <c r="Q433" s="34" t="s">
        <v>36</v>
      </c>
    </row>
    <row r="434" spans="1:17">
      <c r="A434" s="34">
        <v>162390</v>
      </c>
      <c r="B434" s="34" t="s">
        <v>17</v>
      </c>
      <c r="C434" s="34" t="s">
        <v>18</v>
      </c>
      <c r="D434" s="34" t="s">
        <v>19</v>
      </c>
      <c r="E434" s="34"/>
      <c r="F434" s="34"/>
      <c r="G434" s="34"/>
      <c r="H434" s="34" t="s">
        <v>19</v>
      </c>
      <c r="I434" s="34"/>
      <c r="J434" s="34" t="s">
        <v>20</v>
      </c>
      <c r="K434" s="34">
        <v>37973</v>
      </c>
      <c r="L434" s="34" t="s">
        <v>48</v>
      </c>
      <c r="M434" s="34" t="s">
        <v>27</v>
      </c>
      <c r="N434" s="34" t="s">
        <v>28</v>
      </c>
      <c r="O434" s="34">
        <v>45255</v>
      </c>
      <c r="P434" s="34">
        <v>45414</v>
      </c>
      <c r="Q434" s="34" t="s">
        <v>77</v>
      </c>
    </row>
    <row r="435" spans="1:17">
      <c r="A435" s="34">
        <v>129128</v>
      </c>
      <c r="B435" s="34" t="s">
        <v>17</v>
      </c>
      <c r="C435" s="34" t="s">
        <v>18</v>
      </c>
      <c r="D435" s="34" t="s">
        <v>19</v>
      </c>
      <c r="E435" s="34"/>
      <c r="F435" s="34"/>
      <c r="G435" s="34"/>
      <c r="H435" s="34" t="s">
        <v>19</v>
      </c>
      <c r="I435" s="34"/>
      <c r="J435" s="34" t="s">
        <v>127</v>
      </c>
      <c r="K435" s="34"/>
      <c r="L435" s="34" t="s">
        <v>126</v>
      </c>
      <c r="M435" s="34" t="s">
        <v>52</v>
      </c>
      <c r="N435" s="34" t="s">
        <v>36</v>
      </c>
      <c r="O435" s="34" t="s">
        <v>36</v>
      </c>
      <c r="P435" s="34" t="s">
        <v>36</v>
      </c>
      <c r="Q435" s="34" t="s">
        <v>36</v>
      </c>
    </row>
    <row r="436" spans="1:17">
      <c r="A436" s="34">
        <v>168321</v>
      </c>
      <c r="B436" s="34" t="s">
        <v>17</v>
      </c>
      <c r="C436" s="34" t="s">
        <v>18</v>
      </c>
      <c r="D436" s="34" t="s">
        <v>19</v>
      </c>
      <c r="E436" s="34"/>
      <c r="F436" s="34"/>
      <c r="G436" s="34"/>
      <c r="H436" s="34" t="s">
        <v>19</v>
      </c>
      <c r="I436" s="34"/>
      <c r="J436" s="34" t="s">
        <v>30</v>
      </c>
      <c r="K436" s="34">
        <v>39700</v>
      </c>
      <c r="L436" s="34" t="s">
        <v>83</v>
      </c>
      <c r="M436" s="34" t="s">
        <v>27</v>
      </c>
      <c r="N436" s="34" t="s">
        <v>28</v>
      </c>
      <c r="O436" s="34" t="s">
        <v>36</v>
      </c>
      <c r="P436" s="34" t="s">
        <v>36</v>
      </c>
      <c r="Q436" s="34" t="s">
        <v>36</v>
      </c>
    </row>
    <row r="437" spans="1:17">
      <c r="A437" s="34">
        <v>128598</v>
      </c>
      <c r="B437" s="34" t="s">
        <v>17</v>
      </c>
      <c r="C437" s="34" t="s">
        <v>18</v>
      </c>
      <c r="D437" s="34" t="s">
        <v>19</v>
      </c>
      <c r="E437" s="34"/>
      <c r="F437" s="34"/>
      <c r="G437" s="34"/>
      <c r="H437" s="34" t="s">
        <v>19</v>
      </c>
      <c r="I437" s="34"/>
      <c r="J437" s="34" t="s">
        <v>20</v>
      </c>
      <c r="K437" s="34">
        <v>38413</v>
      </c>
      <c r="L437" s="34" t="s">
        <v>79</v>
      </c>
      <c r="M437" s="34" t="s">
        <v>22</v>
      </c>
      <c r="N437" s="34" t="s">
        <v>40</v>
      </c>
      <c r="O437" s="34">
        <v>44535</v>
      </c>
      <c r="P437" s="34">
        <v>44607</v>
      </c>
      <c r="Q437" s="34" t="s">
        <v>24</v>
      </c>
    </row>
    <row r="438" spans="1:17">
      <c r="A438" s="34">
        <v>80677</v>
      </c>
      <c r="B438" s="34" t="s">
        <v>17</v>
      </c>
      <c r="C438" s="34" t="s">
        <v>18</v>
      </c>
      <c r="D438" s="34" t="s">
        <v>19</v>
      </c>
      <c r="E438" s="34"/>
      <c r="F438" s="34"/>
      <c r="G438" s="34"/>
      <c r="H438" s="34" t="s">
        <v>19</v>
      </c>
      <c r="I438" s="34"/>
      <c r="J438" s="34" t="s">
        <v>30</v>
      </c>
      <c r="K438" s="34"/>
      <c r="L438" s="34" t="s">
        <v>48</v>
      </c>
      <c r="M438" s="34" t="s">
        <v>27</v>
      </c>
      <c r="N438" s="34" t="s">
        <v>28</v>
      </c>
      <c r="O438" s="34" t="s">
        <v>36</v>
      </c>
      <c r="P438" s="34" t="s">
        <v>36</v>
      </c>
      <c r="Q438" s="34" t="s">
        <v>36</v>
      </c>
    </row>
    <row r="439" spans="1:17">
      <c r="A439" s="34">
        <v>119341</v>
      </c>
      <c r="B439" s="34" t="s">
        <v>17</v>
      </c>
      <c r="C439" s="34" t="s">
        <v>18</v>
      </c>
      <c r="D439" s="34" t="s">
        <v>19</v>
      </c>
      <c r="E439" s="34"/>
      <c r="F439" s="34"/>
      <c r="G439" s="34"/>
      <c r="H439" s="34" t="s">
        <v>19</v>
      </c>
      <c r="I439" s="34"/>
      <c r="J439" s="34" t="s">
        <v>20</v>
      </c>
      <c r="K439" s="34"/>
      <c r="L439" s="34" t="s">
        <v>21</v>
      </c>
      <c r="M439" s="34" t="s">
        <v>22</v>
      </c>
      <c r="N439" s="34" t="s">
        <v>36</v>
      </c>
      <c r="O439" s="34">
        <v>42675</v>
      </c>
      <c r="P439" s="34">
        <v>43801</v>
      </c>
      <c r="Q439" s="34" t="s">
        <v>24</v>
      </c>
    </row>
    <row r="440" spans="1:17">
      <c r="A440" s="34">
        <v>80716</v>
      </c>
      <c r="B440" s="34" t="s">
        <v>17</v>
      </c>
      <c r="C440" s="34" t="s">
        <v>25</v>
      </c>
      <c r="D440" s="34" t="s">
        <v>19</v>
      </c>
      <c r="E440" s="34"/>
      <c r="F440" s="34"/>
      <c r="G440" s="34"/>
      <c r="H440" s="34" t="s">
        <v>19</v>
      </c>
      <c r="I440" s="34"/>
      <c r="J440" s="34" t="s">
        <v>20</v>
      </c>
      <c r="K440" s="34">
        <v>17903</v>
      </c>
      <c r="L440" s="34" t="s">
        <v>44</v>
      </c>
      <c r="M440" s="34" t="s">
        <v>27</v>
      </c>
      <c r="N440" s="34" t="s">
        <v>34</v>
      </c>
      <c r="O440" s="34">
        <v>40254</v>
      </c>
      <c r="P440" s="34"/>
      <c r="Q440" s="34" t="s">
        <v>24</v>
      </c>
    </row>
    <row r="441" spans="1:17">
      <c r="A441" s="34">
        <v>124592</v>
      </c>
      <c r="B441" s="34" t="s">
        <v>17</v>
      </c>
      <c r="C441" s="34" t="s">
        <v>18</v>
      </c>
      <c r="D441" s="34" t="s">
        <v>19</v>
      </c>
      <c r="E441" s="34"/>
      <c r="F441" s="34"/>
      <c r="G441" s="34"/>
      <c r="H441" s="34" t="s">
        <v>19</v>
      </c>
      <c r="I441" s="34"/>
      <c r="J441" s="34" t="s">
        <v>20</v>
      </c>
      <c r="K441" s="34">
        <v>37800</v>
      </c>
      <c r="L441" s="34" t="s">
        <v>96</v>
      </c>
      <c r="M441" s="34" t="s">
        <v>22</v>
      </c>
      <c r="N441" s="34" t="s">
        <v>32</v>
      </c>
      <c r="O441" s="34">
        <v>42863</v>
      </c>
      <c r="P441" s="34">
        <v>42955</v>
      </c>
      <c r="Q441" s="34" t="s">
        <v>24</v>
      </c>
    </row>
    <row r="442" spans="1:17">
      <c r="A442" s="34">
        <v>110065</v>
      </c>
      <c r="B442" s="34" t="s">
        <v>17</v>
      </c>
      <c r="C442" s="34" t="s">
        <v>18</v>
      </c>
      <c r="D442" s="34" t="s">
        <v>19</v>
      </c>
      <c r="E442" s="34"/>
      <c r="F442" s="34"/>
      <c r="G442" s="34"/>
      <c r="H442" s="34" t="s">
        <v>19</v>
      </c>
      <c r="I442" s="34"/>
      <c r="J442" s="34" t="s">
        <v>30</v>
      </c>
      <c r="K442" s="34"/>
      <c r="L442" s="34" t="s">
        <v>37</v>
      </c>
      <c r="M442" s="34" t="s">
        <v>27</v>
      </c>
      <c r="N442" s="34" t="s">
        <v>32</v>
      </c>
      <c r="O442" s="34">
        <v>42219</v>
      </c>
      <c r="P442" s="34">
        <v>42219</v>
      </c>
      <c r="Q442" s="34" t="s">
        <v>36</v>
      </c>
    </row>
    <row r="443" spans="1:17">
      <c r="A443" s="34">
        <v>117695</v>
      </c>
      <c r="B443" s="34" t="s">
        <v>17</v>
      </c>
      <c r="C443" s="34" t="s">
        <v>18</v>
      </c>
      <c r="D443" s="34" t="s">
        <v>19</v>
      </c>
      <c r="E443" s="34"/>
      <c r="F443" s="34"/>
      <c r="G443" s="34"/>
      <c r="H443" s="34" t="s">
        <v>19</v>
      </c>
      <c r="I443" s="34"/>
      <c r="J443" s="34" t="s">
        <v>20</v>
      </c>
      <c r="K443" s="34">
        <v>35942</v>
      </c>
      <c r="L443" s="34" t="s">
        <v>26</v>
      </c>
      <c r="M443" s="34" t="s">
        <v>27</v>
      </c>
      <c r="N443" s="34" t="s">
        <v>36</v>
      </c>
      <c r="O443" s="34">
        <v>42599</v>
      </c>
      <c r="P443" s="34">
        <v>42599</v>
      </c>
      <c r="Q443" s="34" t="s">
        <v>36</v>
      </c>
    </row>
    <row r="444" spans="1:17">
      <c r="A444" s="34">
        <v>134959</v>
      </c>
      <c r="B444" s="34" t="s">
        <v>17</v>
      </c>
      <c r="C444" s="34" t="s">
        <v>18</v>
      </c>
      <c r="D444" s="34" t="s">
        <v>19</v>
      </c>
      <c r="E444" s="34"/>
      <c r="F444" s="34"/>
      <c r="G444" s="34"/>
      <c r="H444" s="34" t="s">
        <v>19</v>
      </c>
      <c r="I444" s="34"/>
      <c r="J444" s="34" t="s">
        <v>20</v>
      </c>
      <c r="K444" s="34">
        <v>31036</v>
      </c>
      <c r="L444" s="34" t="s">
        <v>54</v>
      </c>
      <c r="M444" s="34" t="s">
        <v>27</v>
      </c>
      <c r="N444" s="34" t="s">
        <v>34</v>
      </c>
      <c r="O444" s="34">
        <v>43566</v>
      </c>
      <c r="P444" s="34">
        <v>44651</v>
      </c>
      <c r="Q444" s="34" t="s">
        <v>24</v>
      </c>
    </row>
    <row r="445" spans="1:17">
      <c r="A445" s="34">
        <v>117918</v>
      </c>
      <c r="B445" s="34" t="s">
        <v>17</v>
      </c>
      <c r="C445" s="34" t="s">
        <v>18</v>
      </c>
      <c r="D445" s="34" t="s">
        <v>19</v>
      </c>
      <c r="E445" s="34"/>
      <c r="F445" s="34"/>
      <c r="G445" s="34"/>
      <c r="H445" s="34" t="s">
        <v>19</v>
      </c>
      <c r="I445" s="34"/>
      <c r="J445" s="34" t="s">
        <v>20</v>
      </c>
      <c r="K445" s="34">
        <v>34219</v>
      </c>
      <c r="L445" s="34" t="s">
        <v>44</v>
      </c>
      <c r="M445" s="34" t="s">
        <v>27</v>
      </c>
      <c r="N445" s="34" t="s">
        <v>34</v>
      </c>
      <c r="O445" s="34">
        <v>42646</v>
      </c>
      <c r="P445" s="34">
        <v>44650</v>
      </c>
      <c r="Q445" s="34" t="s">
        <v>36</v>
      </c>
    </row>
    <row r="446" spans="1:17">
      <c r="A446" s="34">
        <v>102012</v>
      </c>
      <c r="B446" s="34" t="s">
        <v>17</v>
      </c>
      <c r="C446" s="34" t="s">
        <v>25</v>
      </c>
      <c r="D446" s="34" t="s">
        <v>19</v>
      </c>
      <c r="E446" s="34"/>
      <c r="F446" s="34"/>
      <c r="G446" s="34"/>
      <c r="H446" s="34" t="s">
        <v>19</v>
      </c>
      <c r="I446" s="34"/>
      <c r="J446" s="34" t="s">
        <v>20</v>
      </c>
      <c r="K446" s="34">
        <v>16322</v>
      </c>
      <c r="L446" s="34" t="s">
        <v>101</v>
      </c>
      <c r="M446" s="34" t="s">
        <v>22</v>
      </c>
      <c r="N446" s="34" t="s">
        <v>32</v>
      </c>
      <c r="O446" s="34">
        <v>41239</v>
      </c>
      <c r="P446" s="34"/>
      <c r="Q446" s="34" t="s">
        <v>24</v>
      </c>
    </row>
    <row r="447" spans="1:17">
      <c r="A447" s="34">
        <v>93743</v>
      </c>
      <c r="B447" s="34" t="s">
        <v>17</v>
      </c>
      <c r="C447" s="34" t="s">
        <v>18</v>
      </c>
      <c r="D447" s="34" t="s">
        <v>19</v>
      </c>
      <c r="E447" s="34"/>
      <c r="F447" s="34"/>
      <c r="G447" s="34"/>
      <c r="H447" s="34" t="s">
        <v>19</v>
      </c>
      <c r="I447" s="34"/>
      <c r="J447" s="34" t="s">
        <v>20</v>
      </c>
      <c r="K447" s="34">
        <v>21671</v>
      </c>
      <c r="L447" s="34" t="s">
        <v>65</v>
      </c>
      <c r="M447" s="34" t="s">
        <v>27</v>
      </c>
      <c r="N447" s="34" t="s">
        <v>34</v>
      </c>
      <c r="O447" s="34">
        <v>40962</v>
      </c>
      <c r="P447" s="34">
        <v>44755</v>
      </c>
      <c r="Q447" s="34" t="s">
        <v>24</v>
      </c>
    </row>
    <row r="448" spans="1:17">
      <c r="A448" s="34">
        <v>103704</v>
      </c>
      <c r="B448" s="34" t="s">
        <v>17</v>
      </c>
      <c r="C448" s="34" t="s">
        <v>18</v>
      </c>
      <c r="D448" s="34" t="s">
        <v>19</v>
      </c>
      <c r="E448" s="34"/>
      <c r="F448" s="34"/>
      <c r="G448" s="34"/>
      <c r="H448" s="34" t="s">
        <v>19</v>
      </c>
      <c r="I448" s="34"/>
      <c r="J448" s="34" t="s">
        <v>20</v>
      </c>
      <c r="K448" s="34">
        <v>18541</v>
      </c>
      <c r="L448" s="34" t="s">
        <v>128</v>
      </c>
      <c r="M448" s="34" t="s">
        <v>22</v>
      </c>
      <c r="N448" s="34" t="s">
        <v>34</v>
      </c>
      <c r="O448" s="34" t="s">
        <v>36</v>
      </c>
      <c r="P448" s="34" t="s">
        <v>36</v>
      </c>
      <c r="Q448" s="34" t="s">
        <v>24</v>
      </c>
    </row>
    <row r="449" spans="1:17">
      <c r="A449" s="34">
        <v>151974</v>
      </c>
      <c r="B449" s="34" t="s">
        <v>17</v>
      </c>
      <c r="C449" s="34" t="s">
        <v>18</v>
      </c>
      <c r="D449" s="34" t="s">
        <v>19</v>
      </c>
      <c r="E449" s="34"/>
      <c r="F449" s="34"/>
      <c r="G449" s="34"/>
      <c r="H449" s="34" t="s">
        <v>19</v>
      </c>
      <c r="I449" s="34"/>
      <c r="J449" s="34" t="s">
        <v>20</v>
      </c>
      <c r="K449" s="34">
        <v>38109</v>
      </c>
      <c r="L449" s="34" t="s">
        <v>129</v>
      </c>
      <c r="M449" s="34" t="s">
        <v>57</v>
      </c>
      <c r="N449" s="34" t="s">
        <v>36</v>
      </c>
      <c r="O449" s="34" t="s">
        <v>36</v>
      </c>
      <c r="P449" s="34" t="s">
        <v>36</v>
      </c>
      <c r="Q449" s="34" t="s">
        <v>24</v>
      </c>
    </row>
    <row r="450" spans="1:17">
      <c r="A450" s="34">
        <v>155938</v>
      </c>
      <c r="B450" s="34" t="s">
        <v>17</v>
      </c>
      <c r="C450" s="34" t="s">
        <v>25</v>
      </c>
      <c r="D450" s="34" t="s">
        <v>19</v>
      </c>
      <c r="E450" s="34"/>
      <c r="F450" s="34"/>
      <c r="G450" s="34"/>
      <c r="H450" s="34" t="s">
        <v>19</v>
      </c>
      <c r="I450" s="34"/>
      <c r="J450" s="34" t="s">
        <v>30</v>
      </c>
      <c r="K450" s="34">
        <v>27918</v>
      </c>
      <c r="L450" s="34" t="s">
        <v>54</v>
      </c>
      <c r="M450" s="34" t="s">
        <v>27</v>
      </c>
      <c r="N450" s="34" t="s">
        <v>43</v>
      </c>
      <c r="O450" s="34">
        <v>44866</v>
      </c>
      <c r="P450" s="34"/>
      <c r="Q450" s="34" t="s">
        <v>55</v>
      </c>
    </row>
    <row r="451" spans="1:17">
      <c r="A451" s="34">
        <v>109657</v>
      </c>
      <c r="B451" s="34" t="s">
        <v>17</v>
      </c>
      <c r="C451" s="34" t="s">
        <v>18</v>
      </c>
      <c r="D451" s="34" t="s">
        <v>19</v>
      </c>
      <c r="E451" s="34"/>
      <c r="F451" s="34"/>
      <c r="G451" s="34"/>
      <c r="H451" s="34" t="s">
        <v>19</v>
      </c>
      <c r="I451" s="34"/>
      <c r="J451" s="34" t="s">
        <v>20</v>
      </c>
      <c r="K451" s="34"/>
      <c r="L451" s="34" t="s">
        <v>65</v>
      </c>
      <c r="M451" s="34" t="s">
        <v>27</v>
      </c>
      <c r="N451" s="34" t="s">
        <v>34</v>
      </c>
      <c r="O451" s="34">
        <v>42388</v>
      </c>
      <c r="P451" s="34">
        <v>42388</v>
      </c>
      <c r="Q451" s="34" t="s">
        <v>36</v>
      </c>
    </row>
    <row r="452" spans="1:17">
      <c r="A452" s="34">
        <v>139570</v>
      </c>
      <c r="B452" s="34" t="s">
        <v>17</v>
      </c>
      <c r="C452" s="34" t="s">
        <v>18</v>
      </c>
      <c r="D452" s="34" t="s">
        <v>19</v>
      </c>
      <c r="E452" s="34"/>
      <c r="F452" s="34"/>
      <c r="G452" s="34"/>
      <c r="H452" s="34" t="s">
        <v>19</v>
      </c>
      <c r="I452" s="34"/>
      <c r="J452" s="34" t="s">
        <v>20</v>
      </c>
      <c r="K452" s="34">
        <v>36725</v>
      </c>
      <c r="L452" s="34" t="s">
        <v>79</v>
      </c>
      <c r="M452" s="34" t="s">
        <v>22</v>
      </c>
      <c r="N452" s="34" t="s">
        <v>36</v>
      </c>
      <c r="O452" s="34">
        <v>43721</v>
      </c>
      <c r="P452" s="34">
        <v>44294</v>
      </c>
      <c r="Q452" s="34" t="s">
        <v>24</v>
      </c>
    </row>
    <row r="453" spans="1:17">
      <c r="A453" s="34">
        <v>168161</v>
      </c>
      <c r="B453" s="34" t="s">
        <v>17</v>
      </c>
      <c r="C453" s="34" t="s">
        <v>18</v>
      </c>
      <c r="D453" s="34" t="s">
        <v>19</v>
      </c>
      <c r="E453" s="34"/>
      <c r="F453" s="34"/>
      <c r="G453" s="34"/>
      <c r="H453" s="34" t="s">
        <v>19</v>
      </c>
      <c r="I453" s="34"/>
      <c r="J453" s="34" t="s">
        <v>20</v>
      </c>
      <c r="K453" s="34">
        <v>39649</v>
      </c>
      <c r="L453" s="34" t="s">
        <v>82</v>
      </c>
      <c r="M453" s="34" t="s">
        <v>27</v>
      </c>
      <c r="N453" s="34" t="s">
        <v>43</v>
      </c>
      <c r="O453" s="34" t="s">
        <v>36</v>
      </c>
      <c r="P453" s="34" t="s">
        <v>36</v>
      </c>
      <c r="Q453" s="34" t="s">
        <v>36</v>
      </c>
    </row>
    <row r="454" spans="1:17">
      <c r="A454" s="34">
        <v>166938</v>
      </c>
      <c r="B454" s="34" t="s">
        <v>17</v>
      </c>
      <c r="C454" s="34" t="s">
        <v>18</v>
      </c>
      <c r="D454" s="34" t="s">
        <v>19</v>
      </c>
      <c r="E454" s="34"/>
      <c r="F454" s="34"/>
      <c r="G454" s="34"/>
      <c r="H454" s="34" t="s">
        <v>19</v>
      </c>
      <c r="I454" s="34"/>
      <c r="J454" s="34" t="s">
        <v>20</v>
      </c>
      <c r="K454" s="34">
        <v>38965</v>
      </c>
      <c r="L454" s="34" t="s">
        <v>67</v>
      </c>
      <c r="M454" s="34" t="s">
        <v>22</v>
      </c>
      <c r="N454" s="34" t="s">
        <v>40</v>
      </c>
      <c r="O454" s="34" t="s">
        <v>36</v>
      </c>
      <c r="P454" s="34" t="s">
        <v>36</v>
      </c>
      <c r="Q454" s="34" t="s">
        <v>36</v>
      </c>
    </row>
    <row r="455" spans="1:17">
      <c r="A455" s="34">
        <v>106452</v>
      </c>
      <c r="B455" s="34" t="s">
        <v>17</v>
      </c>
      <c r="C455" s="34" t="s">
        <v>18</v>
      </c>
      <c r="D455" s="34" t="s">
        <v>19</v>
      </c>
      <c r="E455" s="34"/>
      <c r="F455" s="34"/>
      <c r="G455" s="34"/>
      <c r="H455" s="34" t="s">
        <v>19</v>
      </c>
      <c r="I455" s="34"/>
      <c r="J455" s="34" t="s">
        <v>20</v>
      </c>
      <c r="K455" s="34">
        <v>29097</v>
      </c>
      <c r="L455" s="34" t="s">
        <v>42</v>
      </c>
      <c r="M455" s="34" t="s">
        <v>22</v>
      </c>
      <c r="N455" s="34" t="s">
        <v>34</v>
      </c>
      <c r="O455" s="34">
        <v>41619</v>
      </c>
      <c r="P455" s="34">
        <v>42614</v>
      </c>
      <c r="Q455" s="34" t="s">
        <v>24</v>
      </c>
    </row>
    <row r="456" spans="1:17">
      <c r="A456" s="34">
        <v>140520</v>
      </c>
      <c r="B456" s="34" t="s">
        <v>17</v>
      </c>
      <c r="C456" s="34" t="s">
        <v>18</v>
      </c>
      <c r="D456" s="34" t="s">
        <v>19</v>
      </c>
      <c r="E456" s="34"/>
      <c r="F456" s="34"/>
      <c r="G456" s="34"/>
      <c r="H456" s="34" t="s">
        <v>19</v>
      </c>
      <c r="I456" s="34"/>
      <c r="J456" s="34" t="s">
        <v>30</v>
      </c>
      <c r="K456" s="34">
        <v>37219</v>
      </c>
      <c r="L456" s="34" t="s">
        <v>39</v>
      </c>
      <c r="M456" s="34" t="s">
        <v>22</v>
      </c>
      <c r="N456" s="34" t="s">
        <v>36</v>
      </c>
      <c r="O456" s="34" t="s">
        <v>36</v>
      </c>
      <c r="P456" s="34" t="s">
        <v>36</v>
      </c>
      <c r="Q456" s="34" t="s">
        <v>36</v>
      </c>
    </row>
    <row r="457" spans="1:17">
      <c r="A457" s="34">
        <v>126409</v>
      </c>
      <c r="B457" s="34" t="s">
        <v>17</v>
      </c>
      <c r="C457" s="34" t="s">
        <v>18</v>
      </c>
      <c r="D457" s="34" t="s">
        <v>19</v>
      </c>
      <c r="E457" s="34"/>
      <c r="F457" s="34"/>
      <c r="G457" s="34"/>
      <c r="H457" s="34" t="s">
        <v>19</v>
      </c>
      <c r="I457" s="34"/>
      <c r="J457" s="34" t="s">
        <v>20</v>
      </c>
      <c r="K457" s="34">
        <v>30293</v>
      </c>
      <c r="L457" s="34" t="s">
        <v>21</v>
      </c>
      <c r="M457" s="34" t="s">
        <v>22</v>
      </c>
      <c r="N457" s="34" t="s">
        <v>23</v>
      </c>
      <c r="O457" s="34">
        <v>43103</v>
      </c>
      <c r="P457" s="34">
        <v>43360</v>
      </c>
      <c r="Q457" s="34" t="s">
        <v>24</v>
      </c>
    </row>
    <row r="458" spans="1:17">
      <c r="A458" s="34">
        <v>150817</v>
      </c>
      <c r="B458" s="34" t="s">
        <v>17</v>
      </c>
      <c r="C458" s="34" t="s">
        <v>18</v>
      </c>
      <c r="D458" s="34" t="s">
        <v>19</v>
      </c>
      <c r="E458" s="34"/>
      <c r="F458" s="34"/>
      <c r="G458" s="34"/>
      <c r="H458" s="34" t="s">
        <v>19</v>
      </c>
      <c r="I458" s="34"/>
      <c r="J458" s="34" t="s">
        <v>20</v>
      </c>
      <c r="K458" s="34">
        <v>38168</v>
      </c>
      <c r="L458" s="34" t="s">
        <v>39</v>
      </c>
      <c r="M458" s="34" t="s">
        <v>22</v>
      </c>
      <c r="N458" s="34" t="s">
        <v>23</v>
      </c>
      <c r="O458" s="34">
        <v>44369</v>
      </c>
      <c r="P458" s="34">
        <v>44777</v>
      </c>
      <c r="Q458" s="34" t="s">
        <v>24</v>
      </c>
    </row>
    <row r="459" spans="1:17">
      <c r="A459" s="34">
        <v>151391</v>
      </c>
      <c r="B459" s="34" t="s">
        <v>17</v>
      </c>
      <c r="C459" s="34" t="s">
        <v>18</v>
      </c>
      <c r="D459" s="34" t="s">
        <v>19</v>
      </c>
      <c r="E459" s="34"/>
      <c r="F459" s="34"/>
      <c r="G459" s="34"/>
      <c r="H459" s="34" t="s">
        <v>19</v>
      </c>
      <c r="I459" s="34"/>
      <c r="J459" s="34" t="s">
        <v>20</v>
      </c>
      <c r="K459" s="34">
        <v>38628</v>
      </c>
      <c r="L459" s="34" t="s">
        <v>48</v>
      </c>
      <c r="M459" s="34" t="s">
        <v>27</v>
      </c>
      <c r="N459" s="34" t="s">
        <v>28</v>
      </c>
      <c r="O459" s="34" t="s">
        <v>36</v>
      </c>
      <c r="P459" s="34" t="s">
        <v>36</v>
      </c>
      <c r="Q459" s="34" t="s">
        <v>36</v>
      </c>
    </row>
    <row r="460" spans="1:17">
      <c r="A460" s="34">
        <v>118324</v>
      </c>
      <c r="B460" s="34" t="s">
        <v>17</v>
      </c>
      <c r="C460" s="34" t="s">
        <v>18</v>
      </c>
      <c r="D460" s="34" t="s">
        <v>19</v>
      </c>
      <c r="E460" s="34"/>
      <c r="F460" s="34"/>
      <c r="G460" s="34"/>
      <c r="H460" s="34" t="s">
        <v>19</v>
      </c>
      <c r="I460" s="34"/>
      <c r="J460" s="34" t="s">
        <v>30</v>
      </c>
      <c r="K460" s="34">
        <v>35608</v>
      </c>
      <c r="L460" s="34" t="s">
        <v>96</v>
      </c>
      <c r="M460" s="34" t="s">
        <v>22</v>
      </c>
      <c r="N460" s="34" t="s">
        <v>40</v>
      </c>
      <c r="O460" s="34">
        <v>42559</v>
      </c>
      <c r="P460" s="34">
        <v>43488</v>
      </c>
      <c r="Q460" s="34" t="s">
        <v>24</v>
      </c>
    </row>
    <row r="461" spans="1:17">
      <c r="A461" s="34">
        <v>160632</v>
      </c>
      <c r="B461" s="34" t="s">
        <v>17</v>
      </c>
      <c r="C461" s="34" t="s">
        <v>25</v>
      </c>
      <c r="D461" s="34" t="s">
        <v>19</v>
      </c>
      <c r="E461" s="34"/>
      <c r="F461" s="34"/>
      <c r="G461" s="34"/>
      <c r="H461" s="34" t="s">
        <v>19</v>
      </c>
      <c r="I461" s="34"/>
      <c r="J461" s="34" t="s">
        <v>20</v>
      </c>
      <c r="K461" s="34">
        <v>30777</v>
      </c>
      <c r="L461" s="34" t="s">
        <v>69</v>
      </c>
      <c r="M461" s="34" t="s">
        <v>27</v>
      </c>
      <c r="N461" s="34" t="s">
        <v>34</v>
      </c>
      <c r="O461" s="34">
        <v>45019</v>
      </c>
      <c r="P461" s="34"/>
      <c r="Q461" s="34" t="s">
        <v>24</v>
      </c>
    </row>
    <row r="462" spans="1:17">
      <c r="A462" s="34">
        <v>83337</v>
      </c>
      <c r="B462" s="34" t="s">
        <v>17</v>
      </c>
      <c r="C462" s="34" t="s">
        <v>18</v>
      </c>
      <c r="D462" s="34" t="s">
        <v>19</v>
      </c>
      <c r="E462" s="34"/>
      <c r="F462" s="34"/>
      <c r="G462" s="34"/>
      <c r="H462" s="34" t="s">
        <v>19</v>
      </c>
      <c r="I462" s="34"/>
      <c r="J462" s="34" t="s">
        <v>20</v>
      </c>
      <c r="K462" s="34"/>
      <c r="L462" s="34" t="s">
        <v>33</v>
      </c>
      <c r="M462" s="34" t="s">
        <v>22</v>
      </c>
      <c r="N462" s="34" t="s">
        <v>34</v>
      </c>
      <c r="O462" s="34">
        <v>41059</v>
      </c>
      <c r="P462" s="34">
        <v>41059</v>
      </c>
      <c r="Q462" s="34" t="s">
        <v>36</v>
      </c>
    </row>
    <row r="463" spans="1:17">
      <c r="A463" s="34">
        <v>139711</v>
      </c>
      <c r="B463" s="34" t="s">
        <v>17</v>
      </c>
      <c r="C463" s="34" t="s">
        <v>18</v>
      </c>
      <c r="D463" s="34" t="s">
        <v>19</v>
      </c>
      <c r="E463" s="34"/>
      <c r="F463" s="34"/>
      <c r="G463" s="34"/>
      <c r="H463" s="34" t="s">
        <v>19</v>
      </c>
      <c r="I463" s="34"/>
      <c r="J463" s="34" t="s">
        <v>20</v>
      </c>
      <c r="K463" s="34">
        <v>37593</v>
      </c>
      <c r="L463" s="34" t="s">
        <v>98</v>
      </c>
      <c r="M463" s="34" t="s">
        <v>22</v>
      </c>
      <c r="N463" s="34" t="s">
        <v>34</v>
      </c>
      <c r="O463" s="34" t="s">
        <v>36</v>
      </c>
      <c r="P463" s="34" t="s">
        <v>36</v>
      </c>
      <c r="Q463" s="34" t="s">
        <v>36</v>
      </c>
    </row>
    <row r="464" spans="1:17">
      <c r="A464" s="34">
        <v>81699</v>
      </c>
      <c r="B464" s="34" t="s">
        <v>17</v>
      </c>
      <c r="C464" s="34" t="s">
        <v>18</v>
      </c>
      <c r="D464" s="34" t="s">
        <v>19</v>
      </c>
      <c r="E464" s="34"/>
      <c r="F464" s="34"/>
      <c r="G464" s="34"/>
      <c r="H464" s="34" t="s">
        <v>19</v>
      </c>
      <c r="I464" s="34"/>
      <c r="J464" s="34" t="s">
        <v>20</v>
      </c>
      <c r="K464" s="34">
        <v>34759</v>
      </c>
      <c r="L464" s="34" t="s">
        <v>37</v>
      </c>
      <c r="M464" s="34" t="s">
        <v>27</v>
      </c>
      <c r="N464" s="34" t="s">
        <v>34</v>
      </c>
      <c r="O464" s="34">
        <v>40868</v>
      </c>
      <c r="P464" s="34">
        <v>41584</v>
      </c>
      <c r="Q464" s="34" t="s">
        <v>36</v>
      </c>
    </row>
    <row r="465" spans="1:17">
      <c r="A465" s="34">
        <v>93578</v>
      </c>
      <c r="B465" s="34" t="s">
        <v>17</v>
      </c>
      <c r="C465" s="34" t="s">
        <v>18</v>
      </c>
      <c r="D465" s="34" t="s">
        <v>19</v>
      </c>
      <c r="E465" s="34"/>
      <c r="F465" s="34"/>
      <c r="G465" s="34"/>
      <c r="H465" s="34" t="s">
        <v>19</v>
      </c>
      <c r="I465" s="34"/>
      <c r="J465" s="34" t="s">
        <v>20</v>
      </c>
      <c r="K465" s="34">
        <v>34421</v>
      </c>
      <c r="L465" s="34" t="s">
        <v>26</v>
      </c>
      <c r="M465" s="34" t="s">
        <v>27</v>
      </c>
      <c r="N465" s="34" t="s">
        <v>32</v>
      </c>
      <c r="O465" s="34">
        <v>40941</v>
      </c>
      <c r="P465" s="34">
        <v>41470</v>
      </c>
      <c r="Q465" s="34" t="s">
        <v>36</v>
      </c>
    </row>
    <row r="466" spans="1:17">
      <c r="A466" s="34">
        <v>121339</v>
      </c>
      <c r="B466" s="34" t="s">
        <v>17</v>
      </c>
      <c r="C466" s="34" t="s">
        <v>18</v>
      </c>
      <c r="D466" s="34" t="s">
        <v>19</v>
      </c>
      <c r="E466" s="34"/>
      <c r="F466" s="34"/>
      <c r="G466" s="34"/>
      <c r="H466" s="34" t="s">
        <v>19</v>
      </c>
      <c r="I466" s="34"/>
      <c r="J466" s="34" t="s">
        <v>30</v>
      </c>
      <c r="K466" s="34">
        <v>22284</v>
      </c>
      <c r="L466" s="34" t="s">
        <v>96</v>
      </c>
      <c r="M466" s="34" t="s">
        <v>22</v>
      </c>
      <c r="N466" s="34" t="s">
        <v>32</v>
      </c>
      <c r="O466" s="34">
        <v>42430</v>
      </c>
      <c r="P466" s="34">
        <v>42958</v>
      </c>
      <c r="Q466" s="34" t="s">
        <v>24</v>
      </c>
    </row>
    <row r="467" spans="1:17">
      <c r="A467" s="34">
        <v>162788</v>
      </c>
      <c r="B467" s="34" t="s">
        <v>17</v>
      </c>
      <c r="C467" s="34" t="s">
        <v>25</v>
      </c>
      <c r="D467" s="34" t="s">
        <v>19</v>
      </c>
      <c r="E467" s="34"/>
      <c r="F467" s="34"/>
      <c r="G467" s="34"/>
      <c r="H467" s="34" t="s">
        <v>19</v>
      </c>
      <c r="I467" s="34"/>
      <c r="J467" s="34" t="s">
        <v>30</v>
      </c>
      <c r="K467" s="34">
        <v>23268</v>
      </c>
      <c r="L467" s="34" t="s">
        <v>83</v>
      </c>
      <c r="M467" s="34" t="s">
        <v>27</v>
      </c>
      <c r="N467" s="34" t="s">
        <v>32</v>
      </c>
      <c r="O467" s="34" t="s">
        <v>36</v>
      </c>
      <c r="P467" s="34" t="s">
        <v>36</v>
      </c>
      <c r="Q467" s="34" t="s">
        <v>38</v>
      </c>
    </row>
    <row r="468" spans="1:17">
      <c r="A468" s="34">
        <v>153502</v>
      </c>
      <c r="B468" s="34" t="s">
        <v>17</v>
      </c>
      <c r="C468" s="34" t="s">
        <v>18</v>
      </c>
      <c r="D468" s="34" t="s">
        <v>19</v>
      </c>
      <c r="E468" s="34"/>
      <c r="F468" s="34"/>
      <c r="G468" s="34"/>
      <c r="H468" s="34" t="s">
        <v>19</v>
      </c>
      <c r="I468" s="34"/>
      <c r="J468" s="34" t="s">
        <v>30</v>
      </c>
      <c r="K468" s="34">
        <v>37547</v>
      </c>
      <c r="L468" s="34" t="s">
        <v>60</v>
      </c>
      <c r="M468" s="34" t="s">
        <v>27</v>
      </c>
      <c r="N468" s="34" t="s">
        <v>34</v>
      </c>
      <c r="O468" s="34">
        <v>44511</v>
      </c>
      <c r="P468" s="34">
        <v>44741</v>
      </c>
      <c r="Q468" s="34" t="s">
        <v>41</v>
      </c>
    </row>
    <row r="469" spans="1:17">
      <c r="A469" s="34">
        <v>102776</v>
      </c>
      <c r="B469" s="34" t="s">
        <v>17</v>
      </c>
      <c r="C469" s="34" t="s">
        <v>18</v>
      </c>
      <c r="D469" s="34" t="s">
        <v>19</v>
      </c>
      <c r="E469" s="34"/>
      <c r="F469" s="34"/>
      <c r="G469" s="34"/>
      <c r="H469" s="34" t="s">
        <v>19</v>
      </c>
      <c r="I469" s="34"/>
      <c r="J469" s="34" t="s">
        <v>30</v>
      </c>
      <c r="K469" s="34">
        <v>31965</v>
      </c>
      <c r="L469" s="34" t="s">
        <v>59</v>
      </c>
      <c r="M469" s="34" t="s">
        <v>27</v>
      </c>
      <c r="N469" s="34" t="s">
        <v>34</v>
      </c>
      <c r="O469" s="34">
        <v>41577</v>
      </c>
      <c r="P469" s="34">
        <v>41577</v>
      </c>
      <c r="Q469" s="34" t="s">
        <v>36</v>
      </c>
    </row>
    <row r="470" spans="1:17">
      <c r="A470" s="34">
        <v>82240</v>
      </c>
      <c r="B470" s="34" t="s">
        <v>17</v>
      </c>
      <c r="C470" s="34" t="s">
        <v>18</v>
      </c>
      <c r="D470" s="34" t="s">
        <v>19</v>
      </c>
      <c r="E470" s="34"/>
      <c r="F470" s="34"/>
      <c r="G470" s="34"/>
      <c r="H470" s="34" t="s">
        <v>19</v>
      </c>
      <c r="I470" s="34"/>
      <c r="J470" s="34" t="s">
        <v>30</v>
      </c>
      <c r="K470" s="34">
        <v>18563</v>
      </c>
      <c r="L470" s="34" t="s">
        <v>26</v>
      </c>
      <c r="M470" s="34" t="s">
        <v>27</v>
      </c>
      <c r="N470" s="34" t="s">
        <v>34</v>
      </c>
      <c r="O470" s="34">
        <v>40856</v>
      </c>
      <c r="P470" s="34">
        <v>41487</v>
      </c>
      <c r="Q470" s="34" t="s">
        <v>36</v>
      </c>
    </row>
    <row r="471" spans="1:17">
      <c r="A471" s="34">
        <v>49455</v>
      </c>
      <c r="B471" s="34" t="s">
        <v>17</v>
      </c>
      <c r="C471" s="34" t="s">
        <v>25</v>
      </c>
      <c r="D471" s="34" t="s">
        <v>19</v>
      </c>
      <c r="E471" s="34"/>
      <c r="F471" s="34"/>
      <c r="G471" s="34"/>
      <c r="H471" s="34" t="s">
        <v>19</v>
      </c>
      <c r="I471" s="34"/>
      <c r="J471" s="34" t="s">
        <v>20</v>
      </c>
      <c r="K471" s="34">
        <v>19588</v>
      </c>
      <c r="L471" s="34" t="s">
        <v>37</v>
      </c>
      <c r="M471" s="34" t="s">
        <v>27</v>
      </c>
      <c r="N471" s="34" t="s">
        <v>34</v>
      </c>
      <c r="O471" s="34">
        <v>40884</v>
      </c>
      <c r="P471" s="34"/>
      <c r="Q471" s="34" t="s">
        <v>38</v>
      </c>
    </row>
    <row r="472" spans="1:17">
      <c r="A472" s="34">
        <v>124579</v>
      </c>
      <c r="B472" s="34" t="s">
        <v>17</v>
      </c>
      <c r="C472" s="34" t="s">
        <v>25</v>
      </c>
      <c r="D472" s="34" t="s">
        <v>19</v>
      </c>
      <c r="E472" s="34"/>
      <c r="F472" s="34"/>
      <c r="G472" s="34"/>
      <c r="H472" s="34" t="s">
        <v>19</v>
      </c>
      <c r="I472" s="34"/>
      <c r="J472" s="34" t="s">
        <v>20</v>
      </c>
      <c r="K472" s="34">
        <v>17237</v>
      </c>
      <c r="L472" s="34" t="s">
        <v>53</v>
      </c>
      <c r="M472" s="34" t="s">
        <v>22</v>
      </c>
      <c r="N472" s="34" t="s">
        <v>86</v>
      </c>
      <c r="O472" s="34">
        <v>43011</v>
      </c>
      <c r="P472" s="34"/>
      <c r="Q472" s="34" t="s">
        <v>24</v>
      </c>
    </row>
    <row r="473" spans="1:17">
      <c r="A473" s="34">
        <v>3627</v>
      </c>
      <c r="B473" s="34" t="s">
        <v>17</v>
      </c>
      <c r="C473" s="34" t="s">
        <v>18</v>
      </c>
      <c r="D473" s="34" t="s">
        <v>19</v>
      </c>
      <c r="E473" s="34"/>
      <c r="F473" s="34"/>
      <c r="G473" s="34"/>
      <c r="H473" s="34" t="s">
        <v>19</v>
      </c>
      <c r="I473" s="34"/>
      <c r="J473" s="34" t="s">
        <v>20</v>
      </c>
      <c r="K473" s="34">
        <v>16458</v>
      </c>
      <c r="L473" s="34" t="s">
        <v>37</v>
      </c>
      <c r="M473" s="34" t="s">
        <v>27</v>
      </c>
      <c r="N473" s="34" t="s">
        <v>32</v>
      </c>
      <c r="O473" s="34">
        <v>40179</v>
      </c>
      <c r="P473" s="34">
        <v>44432</v>
      </c>
      <c r="Q473" s="34" t="s">
        <v>24</v>
      </c>
    </row>
    <row r="474" spans="1:17">
      <c r="A474" s="34">
        <v>53095</v>
      </c>
      <c r="B474" s="34" t="s">
        <v>17</v>
      </c>
      <c r="C474" s="34" t="s">
        <v>18</v>
      </c>
      <c r="D474" s="34" t="s">
        <v>19</v>
      </c>
      <c r="E474" s="34"/>
      <c r="F474" s="34"/>
      <c r="G474" s="34"/>
      <c r="H474" s="34" t="s">
        <v>19</v>
      </c>
      <c r="I474" s="34"/>
      <c r="J474" s="34" t="s">
        <v>20</v>
      </c>
      <c r="K474" s="34">
        <v>34817</v>
      </c>
      <c r="L474" s="34" t="s">
        <v>54</v>
      </c>
      <c r="M474" s="34" t="s">
        <v>27</v>
      </c>
      <c r="N474" s="34" t="s">
        <v>34</v>
      </c>
      <c r="O474" s="34">
        <v>40854</v>
      </c>
      <c r="P474" s="34">
        <v>44831</v>
      </c>
      <c r="Q474" s="34" t="s">
        <v>38</v>
      </c>
    </row>
    <row r="475" spans="1:17">
      <c r="A475" s="34">
        <v>110724</v>
      </c>
      <c r="B475" s="34" t="s">
        <v>17</v>
      </c>
      <c r="C475" s="34" t="s">
        <v>18</v>
      </c>
      <c r="D475" s="34" t="s">
        <v>19</v>
      </c>
      <c r="E475" s="34"/>
      <c r="F475" s="34"/>
      <c r="G475" s="34"/>
      <c r="H475" s="34" t="s">
        <v>19</v>
      </c>
      <c r="I475" s="34"/>
      <c r="J475" s="34" t="s">
        <v>20</v>
      </c>
      <c r="K475" s="34">
        <v>36648</v>
      </c>
      <c r="L475" s="34" t="s">
        <v>48</v>
      </c>
      <c r="M475" s="34" t="s">
        <v>27</v>
      </c>
      <c r="N475" s="34" t="s">
        <v>34</v>
      </c>
      <c r="O475" s="34">
        <v>42021</v>
      </c>
      <c r="P475" s="34">
        <v>42091</v>
      </c>
      <c r="Q475" s="34" t="s">
        <v>24</v>
      </c>
    </row>
    <row r="476" spans="1:17">
      <c r="A476" s="34">
        <v>121859</v>
      </c>
      <c r="B476" s="34" t="s">
        <v>17</v>
      </c>
      <c r="C476" s="34" t="s">
        <v>18</v>
      </c>
      <c r="D476" s="34" t="s">
        <v>19</v>
      </c>
      <c r="E476" s="34"/>
      <c r="F476" s="34"/>
      <c r="G476" s="34"/>
      <c r="H476" s="34" t="s">
        <v>19</v>
      </c>
      <c r="I476" s="34"/>
      <c r="J476" s="34" t="s">
        <v>20</v>
      </c>
      <c r="K476" s="34">
        <v>37671</v>
      </c>
      <c r="L476" s="34" t="s">
        <v>130</v>
      </c>
      <c r="M476" s="34" t="s">
        <v>57</v>
      </c>
      <c r="N476" s="34" t="s">
        <v>32</v>
      </c>
      <c r="O476" s="34">
        <v>42833</v>
      </c>
      <c r="P476" s="34">
        <v>43488</v>
      </c>
      <c r="Q476" s="34" t="s">
        <v>24</v>
      </c>
    </row>
    <row r="477" spans="1:17">
      <c r="A477" s="34">
        <v>121858</v>
      </c>
      <c r="B477" s="34" t="s">
        <v>17</v>
      </c>
      <c r="C477" s="34" t="s">
        <v>18</v>
      </c>
      <c r="D477" s="34" t="s">
        <v>19</v>
      </c>
      <c r="E477" s="34"/>
      <c r="F477" s="34"/>
      <c r="G477" s="34"/>
      <c r="H477" s="34" t="s">
        <v>19</v>
      </c>
      <c r="I477" s="34"/>
      <c r="J477" s="34" t="s">
        <v>20</v>
      </c>
      <c r="K477" s="34">
        <v>37671</v>
      </c>
      <c r="L477" s="34" t="s">
        <v>130</v>
      </c>
      <c r="M477" s="34" t="s">
        <v>57</v>
      </c>
      <c r="N477" s="34" t="s">
        <v>32</v>
      </c>
      <c r="O477" s="34">
        <v>42833</v>
      </c>
      <c r="P477" s="34">
        <v>42930</v>
      </c>
      <c r="Q477" s="34" t="s">
        <v>24</v>
      </c>
    </row>
    <row r="478" spans="1:17">
      <c r="A478" s="34">
        <v>131048</v>
      </c>
      <c r="B478" s="34" t="s">
        <v>17</v>
      </c>
      <c r="C478" s="34" t="s">
        <v>18</v>
      </c>
      <c r="D478" s="34" t="s">
        <v>19</v>
      </c>
      <c r="E478" s="34"/>
      <c r="F478" s="34"/>
      <c r="G478" s="34"/>
      <c r="H478" s="34" t="s">
        <v>19</v>
      </c>
      <c r="I478" s="34"/>
      <c r="J478" s="34" t="s">
        <v>20</v>
      </c>
      <c r="K478" s="34">
        <v>36176</v>
      </c>
      <c r="L478" s="34" t="s">
        <v>26</v>
      </c>
      <c r="M478" s="34" t="s">
        <v>27</v>
      </c>
      <c r="N478" s="34" t="s">
        <v>28</v>
      </c>
      <c r="O478" s="34" t="s">
        <v>36</v>
      </c>
      <c r="P478" s="34" t="s">
        <v>36</v>
      </c>
      <c r="Q478" s="34" t="s">
        <v>36</v>
      </c>
    </row>
    <row r="479" spans="1:17">
      <c r="A479" s="34">
        <v>80717</v>
      </c>
      <c r="B479" s="34" t="s">
        <v>17</v>
      </c>
      <c r="C479" s="34" t="s">
        <v>18</v>
      </c>
      <c r="D479" s="34" t="s">
        <v>19</v>
      </c>
      <c r="E479" s="34"/>
      <c r="F479" s="34"/>
      <c r="G479" s="34"/>
      <c r="H479" s="34" t="s">
        <v>19</v>
      </c>
      <c r="I479" s="34"/>
      <c r="J479" s="34" t="s">
        <v>20</v>
      </c>
      <c r="K479" s="34">
        <v>34056</v>
      </c>
      <c r="L479" s="34" t="s">
        <v>54</v>
      </c>
      <c r="M479" s="34" t="s">
        <v>27</v>
      </c>
      <c r="N479" s="34" t="s">
        <v>34</v>
      </c>
      <c r="O479" s="34">
        <v>40059</v>
      </c>
      <c r="P479" s="34">
        <v>40770</v>
      </c>
      <c r="Q479" s="34" t="s">
        <v>36</v>
      </c>
    </row>
    <row r="480" spans="1:17">
      <c r="A480" s="34">
        <v>95369</v>
      </c>
      <c r="B480" s="34" t="s">
        <v>17</v>
      </c>
      <c r="C480" s="34" t="s">
        <v>18</v>
      </c>
      <c r="D480" s="34" t="s">
        <v>19</v>
      </c>
      <c r="E480" s="34"/>
      <c r="F480" s="34"/>
      <c r="G480" s="34"/>
      <c r="H480" s="34" t="s">
        <v>19</v>
      </c>
      <c r="I480" s="34"/>
      <c r="J480" s="34" t="s">
        <v>30</v>
      </c>
      <c r="K480" s="34">
        <v>34874</v>
      </c>
      <c r="L480" s="34" t="s">
        <v>54</v>
      </c>
      <c r="M480" s="34" t="s">
        <v>27</v>
      </c>
      <c r="N480" s="34" t="s">
        <v>34</v>
      </c>
      <c r="O480" s="34">
        <v>41166</v>
      </c>
      <c r="P480" s="34">
        <v>41487</v>
      </c>
      <c r="Q480" s="34" t="s">
        <v>36</v>
      </c>
    </row>
    <row r="481" spans="1:17">
      <c r="A481" s="34">
        <v>133286</v>
      </c>
      <c r="B481" s="34" t="s">
        <v>17</v>
      </c>
      <c r="C481" s="34" t="s">
        <v>18</v>
      </c>
      <c r="D481" s="34" t="s">
        <v>19</v>
      </c>
      <c r="E481" s="34"/>
      <c r="F481" s="34"/>
      <c r="G481" s="34"/>
      <c r="H481" s="34" t="s">
        <v>19</v>
      </c>
      <c r="I481" s="34"/>
      <c r="J481" s="34" t="s">
        <v>20</v>
      </c>
      <c r="K481" s="34">
        <v>37997</v>
      </c>
      <c r="L481" s="34" t="s">
        <v>79</v>
      </c>
      <c r="M481" s="34" t="s">
        <v>22</v>
      </c>
      <c r="N481" s="34" t="s">
        <v>36</v>
      </c>
      <c r="O481" s="34">
        <v>43466</v>
      </c>
      <c r="P481" s="34">
        <v>44427</v>
      </c>
      <c r="Q481" s="34" t="s">
        <v>24</v>
      </c>
    </row>
    <row r="482" spans="1:17">
      <c r="A482" s="34">
        <v>83849</v>
      </c>
      <c r="B482" s="34" t="s">
        <v>17</v>
      </c>
      <c r="C482" s="34" t="s">
        <v>18</v>
      </c>
      <c r="D482" s="34" t="s">
        <v>19</v>
      </c>
      <c r="E482" s="34"/>
      <c r="F482" s="34"/>
      <c r="G482" s="34"/>
      <c r="H482" s="34" t="s">
        <v>19</v>
      </c>
      <c r="I482" s="34"/>
      <c r="J482" s="34" t="s">
        <v>20</v>
      </c>
      <c r="K482" s="34">
        <v>30640</v>
      </c>
      <c r="L482" s="34" t="s">
        <v>26</v>
      </c>
      <c r="M482" s="34" t="s">
        <v>27</v>
      </c>
      <c r="N482" s="34" t="s">
        <v>34</v>
      </c>
      <c r="O482" s="34">
        <v>41222</v>
      </c>
      <c r="P482" s="34">
        <v>41222</v>
      </c>
      <c r="Q482" s="34" t="s">
        <v>36</v>
      </c>
    </row>
    <row r="483" spans="1:17">
      <c r="A483" s="34">
        <v>100709</v>
      </c>
      <c r="B483" s="34" t="s">
        <v>17</v>
      </c>
      <c r="C483" s="34" t="s">
        <v>18</v>
      </c>
      <c r="D483" s="34" t="s">
        <v>19</v>
      </c>
      <c r="E483" s="34"/>
      <c r="F483" s="34"/>
      <c r="G483" s="34"/>
      <c r="H483" s="34" t="s">
        <v>19</v>
      </c>
      <c r="I483" s="34"/>
      <c r="J483" s="34" t="s">
        <v>20</v>
      </c>
      <c r="K483" s="34">
        <v>32869</v>
      </c>
      <c r="L483" s="34" t="s">
        <v>89</v>
      </c>
      <c r="M483" s="34" t="s">
        <v>57</v>
      </c>
      <c r="N483" s="34" t="s">
        <v>32</v>
      </c>
      <c r="O483" s="34">
        <v>41253</v>
      </c>
      <c r="P483" s="34">
        <v>41253</v>
      </c>
      <c r="Q483" s="34" t="s">
        <v>36</v>
      </c>
    </row>
    <row r="484" spans="1:17">
      <c r="A484" s="34">
        <v>112991</v>
      </c>
      <c r="B484" s="34" t="s">
        <v>17</v>
      </c>
      <c r="C484" s="34" t="s">
        <v>18</v>
      </c>
      <c r="D484" s="34" t="s">
        <v>19</v>
      </c>
      <c r="E484" s="34"/>
      <c r="F484" s="34"/>
      <c r="G484" s="34"/>
      <c r="H484" s="34" t="s">
        <v>19</v>
      </c>
      <c r="I484" s="34"/>
      <c r="J484" s="34" t="s">
        <v>20</v>
      </c>
      <c r="K484" s="34">
        <v>35476</v>
      </c>
      <c r="L484" s="34" t="s">
        <v>131</v>
      </c>
      <c r="M484" s="34" t="s">
        <v>22</v>
      </c>
      <c r="N484" s="34" t="s">
        <v>28</v>
      </c>
      <c r="O484" s="34">
        <v>42231</v>
      </c>
      <c r="P484" s="34">
        <v>43168</v>
      </c>
      <c r="Q484" s="34" t="s">
        <v>24</v>
      </c>
    </row>
    <row r="485" spans="1:17">
      <c r="A485" s="34">
        <v>125025</v>
      </c>
      <c r="B485" s="34" t="s">
        <v>17</v>
      </c>
      <c r="C485" s="34" t="s">
        <v>18</v>
      </c>
      <c r="D485" s="34" t="s">
        <v>19</v>
      </c>
      <c r="E485" s="34"/>
      <c r="F485" s="34"/>
      <c r="G485" s="34"/>
      <c r="H485" s="34" t="s">
        <v>19</v>
      </c>
      <c r="I485" s="34"/>
      <c r="J485" s="34" t="s">
        <v>30</v>
      </c>
      <c r="K485" s="34">
        <v>37263</v>
      </c>
      <c r="L485" s="34" t="s">
        <v>67</v>
      </c>
      <c r="M485" s="34" t="s">
        <v>22</v>
      </c>
      <c r="N485" s="34" t="s">
        <v>32</v>
      </c>
      <c r="O485" s="34">
        <v>43036</v>
      </c>
      <c r="P485" s="34">
        <v>43295</v>
      </c>
      <c r="Q485" s="34" t="s">
        <v>24</v>
      </c>
    </row>
    <row r="486" spans="1:17">
      <c r="A486" s="34">
        <v>122257</v>
      </c>
      <c r="B486" s="34" t="s">
        <v>17</v>
      </c>
      <c r="C486" s="34" t="s">
        <v>25</v>
      </c>
      <c r="D486" s="34" t="s">
        <v>19</v>
      </c>
      <c r="E486" s="34"/>
      <c r="F486" s="34"/>
      <c r="G486" s="34"/>
      <c r="H486" s="34" t="s">
        <v>19</v>
      </c>
      <c r="I486" s="34"/>
      <c r="J486" s="34" t="s">
        <v>20</v>
      </c>
      <c r="K486" s="34">
        <v>17809</v>
      </c>
      <c r="L486" s="34" t="s">
        <v>73</v>
      </c>
      <c r="M486" s="34" t="s">
        <v>22</v>
      </c>
      <c r="N486" s="34" t="s">
        <v>32</v>
      </c>
      <c r="O486" s="34">
        <v>42819</v>
      </c>
      <c r="P486" s="34"/>
      <c r="Q486" s="34" t="s">
        <v>38</v>
      </c>
    </row>
    <row r="487" spans="1:17">
      <c r="A487" s="34">
        <v>8332</v>
      </c>
      <c r="B487" s="34" t="s">
        <v>17</v>
      </c>
      <c r="C487" s="34" t="s">
        <v>18</v>
      </c>
      <c r="D487" s="34" t="s">
        <v>19</v>
      </c>
      <c r="E487" s="34"/>
      <c r="F487" s="34"/>
      <c r="G487" s="34"/>
      <c r="H487" s="34" t="s">
        <v>19</v>
      </c>
      <c r="I487" s="34"/>
      <c r="J487" s="34" t="s">
        <v>20</v>
      </c>
      <c r="K487" s="34"/>
      <c r="L487" s="34" t="s">
        <v>132</v>
      </c>
      <c r="M487" s="34" t="s">
        <v>52</v>
      </c>
      <c r="N487" s="34" t="s">
        <v>32</v>
      </c>
      <c r="O487" s="34">
        <v>1</v>
      </c>
      <c r="P487" s="34">
        <v>1</v>
      </c>
      <c r="Q487" s="34" t="s">
        <v>36</v>
      </c>
    </row>
    <row r="488" spans="1:17">
      <c r="A488" s="34">
        <v>154796</v>
      </c>
      <c r="B488" s="34" t="s">
        <v>17</v>
      </c>
      <c r="C488" s="34" t="s">
        <v>18</v>
      </c>
      <c r="D488" s="34" t="s">
        <v>19</v>
      </c>
      <c r="E488" s="34"/>
      <c r="F488" s="34"/>
      <c r="G488" s="34"/>
      <c r="H488" s="34" t="s">
        <v>19</v>
      </c>
      <c r="I488" s="34"/>
      <c r="J488" s="34" t="s">
        <v>30</v>
      </c>
      <c r="K488" s="34">
        <v>38102</v>
      </c>
      <c r="L488" s="34" t="s">
        <v>82</v>
      </c>
      <c r="M488" s="34" t="s">
        <v>27</v>
      </c>
      <c r="N488" s="34" t="s">
        <v>43</v>
      </c>
      <c r="O488" s="34" t="s">
        <v>36</v>
      </c>
      <c r="P488" s="34" t="s">
        <v>36</v>
      </c>
      <c r="Q488" s="34" t="s">
        <v>36</v>
      </c>
    </row>
    <row r="489" spans="1:17">
      <c r="A489" s="34">
        <v>104681</v>
      </c>
      <c r="B489" s="34" t="s">
        <v>17</v>
      </c>
      <c r="C489" s="34" t="s">
        <v>18</v>
      </c>
      <c r="D489" s="34" t="s">
        <v>19</v>
      </c>
      <c r="E489" s="34"/>
      <c r="F489" s="34"/>
      <c r="G489" s="34"/>
      <c r="H489" s="34" t="s">
        <v>19</v>
      </c>
      <c r="I489" s="34"/>
      <c r="J489" s="34" t="s">
        <v>20</v>
      </c>
      <c r="K489" s="34">
        <v>27402</v>
      </c>
      <c r="L489" s="34" t="s">
        <v>74</v>
      </c>
      <c r="M489" s="34" t="s">
        <v>22</v>
      </c>
      <c r="N489" s="34" t="s">
        <v>32</v>
      </c>
      <c r="O489" s="34">
        <v>41450</v>
      </c>
      <c r="P489" s="34">
        <v>41518</v>
      </c>
      <c r="Q489" s="34" t="s">
        <v>36</v>
      </c>
    </row>
    <row r="490" spans="1:17">
      <c r="A490" s="34">
        <v>115969</v>
      </c>
      <c r="B490" s="34" t="s">
        <v>17</v>
      </c>
      <c r="C490" s="34" t="s">
        <v>18</v>
      </c>
      <c r="D490" s="34" t="s">
        <v>19</v>
      </c>
      <c r="E490" s="34"/>
      <c r="F490" s="34"/>
      <c r="G490" s="34"/>
      <c r="H490" s="34" t="s">
        <v>19</v>
      </c>
      <c r="I490" s="34"/>
      <c r="J490" s="34" t="s">
        <v>20</v>
      </c>
      <c r="K490" s="34"/>
      <c r="L490" s="34" t="s">
        <v>48</v>
      </c>
      <c r="M490" s="34" t="s">
        <v>27</v>
      </c>
      <c r="N490" s="34" t="s">
        <v>36</v>
      </c>
      <c r="O490" s="34">
        <v>42544</v>
      </c>
      <c r="P490" s="34">
        <v>42544</v>
      </c>
      <c r="Q490" s="34" t="s">
        <v>36</v>
      </c>
    </row>
    <row r="491" spans="1:17">
      <c r="A491" s="34">
        <v>122165</v>
      </c>
      <c r="B491" s="34" t="s">
        <v>17</v>
      </c>
      <c r="C491" s="34" t="s">
        <v>18</v>
      </c>
      <c r="D491" s="34" t="s">
        <v>19</v>
      </c>
      <c r="E491" s="34"/>
      <c r="F491" s="34"/>
      <c r="G491" s="34"/>
      <c r="H491" s="34" t="s">
        <v>19</v>
      </c>
      <c r="I491" s="34"/>
      <c r="J491" s="34" t="s">
        <v>20</v>
      </c>
      <c r="K491" s="34">
        <v>23699</v>
      </c>
      <c r="L491" s="34" t="s">
        <v>37</v>
      </c>
      <c r="M491" s="34" t="s">
        <v>27</v>
      </c>
      <c r="N491" s="34" t="s">
        <v>32</v>
      </c>
      <c r="O491" s="34">
        <v>42819</v>
      </c>
      <c r="P491" s="34">
        <v>44831</v>
      </c>
      <c r="Q491" s="34" t="s">
        <v>38</v>
      </c>
    </row>
    <row r="492" spans="1:17">
      <c r="A492" s="34">
        <v>144127</v>
      </c>
      <c r="B492" s="34" t="s">
        <v>17</v>
      </c>
      <c r="C492" s="34" t="s">
        <v>18</v>
      </c>
      <c r="D492" s="34" t="s">
        <v>19</v>
      </c>
      <c r="E492" s="34"/>
      <c r="F492" s="34"/>
      <c r="G492" s="34"/>
      <c r="H492" s="34" t="s">
        <v>19</v>
      </c>
      <c r="I492" s="34"/>
      <c r="J492" s="34" t="s">
        <v>20</v>
      </c>
      <c r="K492" s="34">
        <v>28744</v>
      </c>
      <c r="L492" s="34" t="s">
        <v>66</v>
      </c>
      <c r="M492" s="34" t="s">
        <v>57</v>
      </c>
      <c r="N492" s="34" t="s">
        <v>32</v>
      </c>
      <c r="O492" s="34">
        <v>43895</v>
      </c>
      <c r="P492" s="34">
        <v>44650</v>
      </c>
      <c r="Q492" s="34" t="s">
        <v>24</v>
      </c>
    </row>
    <row r="493" spans="1:17">
      <c r="A493" s="34">
        <v>79173</v>
      </c>
      <c r="B493" s="34" t="s">
        <v>17</v>
      </c>
      <c r="C493" s="34" t="s">
        <v>18</v>
      </c>
      <c r="D493" s="34" t="s">
        <v>19</v>
      </c>
      <c r="E493" s="34"/>
      <c r="F493" s="34"/>
      <c r="G493" s="34"/>
      <c r="H493" s="34" t="s">
        <v>19</v>
      </c>
      <c r="I493" s="34"/>
      <c r="J493" s="34" t="s">
        <v>20</v>
      </c>
      <c r="K493" s="34">
        <v>34240</v>
      </c>
      <c r="L493" s="34" t="s">
        <v>65</v>
      </c>
      <c r="M493" s="34" t="s">
        <v>27</v>
      </c>
      <c r="N493" s="34" t="s">
        <v>34</v>
      </c>
      <c r="O493" s="34">
        <v>40724</v>
      </c>
      <c r="P493" s="34">
        <v>41115</v>
      </c>
      <c r="Q493" s="34" t="s">
        <v>36</v>
      </c>
    </row>
    <row r="494" spans="1:17">
      <c r="A494" s="34">
        <v>165651</v>
      </c>
      <c r="B494" s="34" t="s">
        <v>17</v>
      </c>
      <c r="C494" s="34" t="s">
        <v>18</v>
      </c>
      <c r="D494" s="34" t="s">
        <v>19</v>
      </c>
      <c r="E494" s="34"/>
      <c r="F494" s="34"/>
      <c r="G494" s="34"/>
      <c r="H494" s="34" t="s">
        <v>19</v>
      </c>
      <c r="I494" s="34"/>
      <c r="J494" s="34" t="s">
        <v>20</v>
      </c>
      <c r="K494" s="34">
        <v>37434</v>
      </c>
      <c r="L494" s="34" t="s">
        <v>37</v>
      </c>
      <c r="M494" s="34" t="s">
        <v>27</v>
      </c>
      <c r="N494" s="34" t="s">
        <v>34</v>
      </c>
      <c r="O494" s="34" t="s">
        <v>36</v>
      </c>
      <c r="P494" s="34" t="s">
        <v>36</v>
      </c>
      <c r="Q494" s="34" t="s">
        <v>36</v>
      </c>
    </row>
    <row r="495" spans="1:17">
      <c r="A495" s="34">
        <v>104812</v>
      </c>
      <c r="B495" s="34" t="s">
        <v>17</v>
      </c>
      <c r="C495" s="34" t="s">
        <v>18</v>
      </c>
      <c r="D495" s="34" t="s">
        <v>19</v>
      </c>
      <c r="E495" s="34"/>
      <c r="F495" s="34"/>
      <c r="G495" s="34"/>
      <c r="H495" s="34" t="s">
        <v>19</v>
      </c>
      <c r="I495" s="34"/>
      <c r="J495" s="34" t="s">
        <v>20</v>
      </c>
      <c r="K495" s="34">
        <v>34268</v>
      </c>
      <c r="L495" s="34" t="s">
        <v>133</v>
      </c>
      <c r="M495" s="34" t="s">
        <v>52</v>
      </c>
      <c r="N495" s="34" t="s">
        <v>34</v>
      </c>
      <c r="O495" s="34">
        <v>41459</v>
      </c>
      <c r="P495" s="34">
        <v>42845</v>
      </c>
      <c r="Q495" s="34" t="s">
        <v>24</v>
      </c>
    </row>
    <row r="496" spans="1:17">
      <c r="A496" s="34">
        <v>126167</v>
      </c>
      <c r="B496" s="34" t="s">
        <v>17</v>
      </c>
      <c r="C496" s="34" t="s">
        <v>25</v>
      </c>
      <c r="D496" s="34" t="s">
        <v>19</v>
      </c>
      <c r="E496" s="34"/>
      <c r="F496" s="34"/>
      <c r="G496" s="34"/>
      <c r="H496" s="34" t="s">
        <v>19</v>
      </c>
      <c r="I496" s="34"/>
      <c r="J496" s="34" t="s">
        <v>30</v>
      </c>
      <c r="K496" s="34">
        <v>19069</v>
      </c>
      <c r="L496" s="34" t="s">
        <v>59</v>
      </c>
      <c r="M496" s="34" t="s">
        <v>57</v>
      </c>
      <c r="N496" s="34" t="s">
        <v>34</v>
      </c>
      <c r="O496" s="34">
        <v>43216</v>
      </c>
      <c r="P496" s="34"/>
      <c r="Q496" s="34" t="s">
        <v>55</v>
      </c>
    </row>
    <row r="497" spans="1:17">
      <c r="A497" s="34">
        <v>167990</v>
      </c>
      <c r="B497" s="34" t="s">
        <v>17</v>
      </c>
      <c r="C497" s="34" t="s">
        <v>25</v>
      </c>
      <c r="D497" s="34" t="s">
        <v>19</v>
      </c>
      <c r="E497" s="34"/>
      <c r="F497" s="34"/>
      <c r="G497" s="34"/>
      <c r="H497" s="34" t="s">
        <v>19</v>
      </c>
      <c r="I497" s="34"/>
      <c r="J497" s="34" t="s">
        <v>20</v>
      </c>
      <c r="K497" s="34">
        <v>23393</v>
      </c>
      <c r="L497" s="34" t="s">
        <v>134</v>
      </c>
      <c r="M497" s="34" t="s">
        <v>22</v>
      </c>
      <c r="N497" s="34" t="s">
        <v>34</v>
      </c>
      <c r="O497" s="34">
        <v>45462</v>
      </c>
      <c r="P497" s="34"/>
      <c r="Q497" s="34" t="s">
        <v>24</v>
      </c>
    </row>
    <row r="498" spans="1:17">
      <c r="A498" s="34">
        <v>79138</v>
      </c>
      <c r="B498" s="34" t="s">
        <v>17</v>
      </c>
      <c r="C498" s="34" t="s">
        <v>25</v>
      </c>
      <c r="D498" s="34" t="s">
        <v>19</v>
      </c>
      <c r="E498" s="34"/>
      <c r="F498" s="34"/>
      <c r="G498" s="34"/>
      <c r="H498" s="34" t="s">
        <v>19</v>
      </c>
      <c r="I498" s="34"/>
      <c r="J498" s="34" t="s">
        <v>20</v>
      </c>
      <c r="K498" s="34">
        <v>23439</v>
      </c>
      <c r="L498" s="34" t="s">
        <v>37</v>
      </c>
      <c r="M498" s="34" t="s">
        <v>27</v>
      </c>
      <c r="N498" s="34" t="s">
        <v>34</v>
      </c>
      <c r="O498" s="34">
        <v>44390</v>
      </c>
      <c r="P498" s="34"/>
      <c r="Q498" s="34" t="s">
        <v>24</v>
      </c>
    </row>
    <row r="499" spans="1:17">
      <c r="A499" s="34">
        <v>132054</v>
      </c>
      <c r="B499" s="34" t="s">
        <v>17</v>
      </c>
      <c r="C499" s="34" t="s">
        <v>18</v>
      </c>
      <c r="D499" s="34" t="s">
        <v>19</v>
      </c>
      <c r="E499" s="34"/>
      <c r="F499" s="34"/>
      <c r="G499" s="34"/>
      <c r="H499" s="34" t="s">
        <v>19</v>
      </c>
      <c r="I499" s="34"/>
      <c r="J499" s="34" t="s">
        <v>20</v>
      </c>
      <c r="K499" s="34">
        <v>38335</v>
      </c>
      <c r="L499" s="34" t="s">
        <v>67</v>
      </c>
      <c r="M499" s="34" t="s">
        <v>22</v>
      </c>
      <c r="N499" s="34" t="s">
        <v>34</v>
      </c>
      <c r="O499" s="34">
        <v>43435</v>
      </c>
      <c r="P499" s="34">
        <v>43533</v>
      </c>
      <c r="Q499" s="34" t="s">
        <v>24</v>
      </c>
    </row>
    <row r="500" spans="1:17">
      <c r="A500" s="34">
        <v>99600</v>
      </c>
      <c r="B500" s="34" t="s">
        <v>17</v>
      </c>
      <c r="C500" s="34" t="s">
        <v>18</v>
      </c>
      <c r="D500" s="34" t="s">
        <v>19</v>
      </c>
      <c r="E500" s="34"/>
      <c r="F500" s="34"/>
      <c r="G500" s="34"/>
      <c r="H500" s="34" t="s">
        <v>19</v>
      </c>
      <c r="I500" s="34"/>
      <c r="J500" s="34" t="s">
        <v>20</v>
      </c>
      <c r="K500" s="34">
        <v>34959</v>
      </c>
      <c r="L500" s="34" t="s">
        <v>67</v>
      </c>
      <c r="M500" s="34" t="s">
        <v>22</v>
      </c>
      <c r="N500" s="34" t="s">
        <v>32</v>
      </c>
      <c r="O500" s="34">
        <v>41061</v>
      </c>
      <c r="P500" s="34">
        <v>41471</v>
      </c>
      <c r="Q500" s="34" t="s">
        <v>36</v>
      </c>
    </row>
    <row r="501" spans="1:17">
      <c r="A501" s="34">
        <v>160734</v>
      </c>
      <c r="B501" s="34" t="s">
        <v>17</v>
      </c>
      <c r="C501" s="34" t="s">
        <v>25</v>
      </c>
      <c r="D501" s="34" t="s">
        <v>19</v>
      </c>
      <c r="E501" s="34"/>
      <c r="F501" s="34"/>
      <c r="G501" s="34"/>
      <c r="H501" s="34" t="s">
        <v>19</v>
      </c>
      <c r="I501" s="34"/>
      <c r="J501" s="34" t="s">
        <v>20</v>
      </c>
      <c r="K501" s="34">
        <v>38773</v>
      </c>
      <c r="L501" s="34" t="s">
        <v>101</v>
      </c>
      <c r="M501" s="34" t="s">
        <v>22</v>
      </c>
      <c r="N501" s="34" t="s">
        <v>34</v>
      </c>
      <c r="O501" s="34">
        <v>45087</v>
      </c>
      <c r="P501" s="34"/>
      <c r="Q501" s="34" t="s">
        <v>24</v>
      </c>
    </row>
    <row r="502" spans="1:17">
      <c r="A502" s="34">
        <v>159195</v>
      </c>
      <c r="B502" s="34" t="s">
        <v>17</v>
      </c>
      <c r="C502" s="34" t="s">
        <v>25</v>
      </c>
      <c r="D502" s="34" t="s">
        <v>19</v>
      </c>
      <c r="E502" s="34"/>
      <c r="F502" s="34"/>
      <c r="G502" s="34"/>
      <c r="H502" s="34" t="s">
        <v>19</v>
      </c>
      <c r="I502" s="34"/>
      <c r="J502" s="34" t="s">
        <v>20</v>
      </c>
      <c r="K502" s="34">
        <v>39459</v>
      </c>
      <c r="L502" s="34" t="s">
        <v>102</v>
      </c>
      <c r="M502" s="34" t="s">
        <v>22</v>
      </c>
      <c r="N502" s="34" t="s">
        <v>34</v>
      </c>
      <c r="O502" s="34">
        <v>44597</v>
      </c>
      <c r="P502" s="34"/>
      <c r="Q502" s="34" t="s">
        <v>24</v>
      </c>
    </row>
    <row r="503" spans="1:17">
      <c r="A503" s="34">
        <v>104536</v>
      </c>
      <c r="B503" s="34" t="s">
        <v>17</v>
      </c>
      <c r="C503" s="34" t="s">
        <v>18</v>
      </c>
      <c r="D503" s="34" t="s">
        <v>19</v>
      </c>
      <c r="E503" s="34"/>
      <c r="F503" s="34"/>
      <c r="G503" s="34"/>
      <c r="H503" s="34" t="s">
        <v>19</v>
      </c>
      <c r="I503" s="34"/>
      <c r="J503" s="34" t="s">
        <v>30</v>
      </c>
      <c r="K503" s="34"/>
      <c r="L503" s="34" t="s">
        <v>79</v>
      </c>
      <c r="M503" s="34" t="s">
        <v>22</v>
      </c>
      <c r="N503" s="34" t="s">
        <v>32</v>
      </c>
      <c r="O503" s="34">
        <v>41451</v>
      </c>
      <c r="P503" s="34">
        <v>41470</v>
      </c>
      <c r="Q503" s="34" t="s">
        <v>36</v>
      </c>
    </row>
    <row r="504" spans="1:17">
      <c r="A504" s="34">
        <v>110332</v>
      </c>
      <c r="B504" s="34" t="s">
        <v>17</v>
      </c>
      <c r="C504" s="34" t="s">
        <v>18</v>
      </c>
      <c r="D504" s="34" t="s">
        <v>19</v>
      </c>
      <c r="E504" s="34"/>
      <c r="F504" s="34"/>
      <c r="G504" s="34"/>
      <c r="H504" s="34" t="s">
        <v>19</v>
      </c>
      <c r="I504" s="34"/>
      <c r="J504" s="34" t="s">
        <v>30</v>
      </c>
      <c r="K504" s="34">
        <v>35899</v>
      </c>
      <c r="L504" s="34" t="s">
        <v>84</v>
      </c>
      <c r="M504" s="34" t="s">
        <v>22</v>
      </c>
      <c r="N504" s="34" t="s">
        <v>32</v>
      </c>
      <c r="O504" s="34">
        <v>41986</v>
      </c>
      <c r="P504" s="34">
        <v>42640</v>
      </c>
      <c r="Q504" s="34" t="s">
        <v>24</v>
      </c>
    </row>
    <row r="505" spans="1:17">
      <c r="A505" s="34">
        <v>119133</v>
      </c>
      <c r="B505" s="34" t="s">
        <v>17</v>
      </c>
      <c r="C505" s="34" t="s">
        <v>18</v>
      </c>
      <c r="D505" s="34" t="s">
        <v>19</v>
      </c>
      <c r="E505" s="34"/>
      <c r="F505" s="34"/>
      <c r="G505" s="34"/>
      <c r="H505" s="34" t="s">
        <v>19</v>
      </c>
      <c r="I505" s="34"/>
      <c r="J505" s="34" t="s">
        <v>30</v>
      </c>
      <c r="K505" s="34">
        <v>37034</v>
      </c>
      <c r="L505" s="34" t="s">
        <v>42</v>
      </c>
      <c r="M505" s="34" t="s">
        <v>22</v>
      </c>
      <c r="N505" s="34" t="s">
        <v>28</v>
      </c>
      <c r="O505" s="34">
        <v>42658</v>
      </c>
      <c r="P505" s="34">
        <v>43586</v>
      </c>
      <c r="Q505" s="34" t="s">
        <v>24</v>
      </c>
    </row>
    <row r="506" spans="1:17">
      <c r="A506" s="34">
        <v>158771</v>
      </c>
      <c r="B506" s="34" t="s">
        <v>17</v>
      </c>
      <c r="C506" s="34" t="s">
        <v>18</v>
      </c>
      <c r="D506" s="34" t="s">
        <v>19</v>
      </c>
      <c r="E506" s="34"/>
      <c r="F506" s="34"/>
      <c r="G506" s="34"/>
      <c r="H506" s="34" t="s">
        <v>19</v>
      </c>
      <c r="I506" s="34"/>
      <c r="J506" s="34" t="s">
        <v>20</v>
      </c>
      <c r="K506" s="34">
        <v>32606</v>
      </c>
      <c r="L506" s="34" t="s">
        <v>39</v>
      </c>
      <c r="M506" s="34" t="s">
        <v>23</v>
      </c>
      <c r="N506" s="34" t="s">
        <v>23</v>
      </c>
      <c r="O506" s="34" t="s">
        <v>36</v>
      </c>
      <c r="P506" s="34" t="s">
        <v>36</v>
      </c>
      <c r="Q506" s="34" t="s">
        <v>36</v>
      </c>
    </row>
    <row r="507" spans="1:17">
      <c r="A507" s="34">
        <v>80192</v>
      </c>
      <c r="B507" s="34" t="s">
        <v>17</v>
      </c>
      <c r="C507" s="34" t="s">
        <v>18</v>
      </c>
      <c r="D507" s="34" t="s">
        <v>19</v>
      </c>
      <c r="E507" s="34"/>
      <c r="F507" s="34"/>
      <c r="G507" s="34"/>
      <c r="H507" s="34" t="s">
        <v>19</v>
      </c>
      <c r="I507" s="34"/>
      <c r="J507" s="34" t="s">
        <v>20</v>
      </c>
      <c r="K507" s="34">
        <v>27897</v>
      </c>
      <c r="L507" s="34" t="s">
        <v>26</v>
      </c>
      <c r="M507" s="34" t="s">
        <v>27</v>
      </c>
      <c r="N507" s="34" t="s">
        <v>34</v>
      </c>
      <c r="O507" s="34">
        <v>40701</v>
      </c>
      <c r="P507" s="34">
        <v>41167</v>
      </c>
      <c r="Q507" s="34" t="s">
        <v>36</v>
      </c>
    </row>
    <row r="508" spans="1:17">
      <c r="A508" s="34">
        <v>26604</v>
      </c>
      <c r="B508" s="34" t="s">
        <v>17</v>
      </c>
      <c r="C508" s="34" t="s">
        <v>18</v>
      </c>
      <c r="D508" s="34" t="s">
        <v>19</v>
      </c>
      <c r="E508" s="34"/>
      <c r="F508" s="34"/>
      <c r="G508" s="34"/>
      <c r="H508" s="34" t="s">
        <v>19</v>
      </c>
      <c r="I508" s="34"/>
      <c r="J508" s="34" t="s">
        <v>135</v>
      </c>
      <c r="K508" s="34"/>
      <c r="L508" s="34" t="s">
        <v>37</v>
      </c>
      <c r="M508" s="34" t="s">
        <v>27</v>
      </c>
      <c r="N508" s="34" t="s">
        <v>32</v>
      </c>
      <c r="O508" s="34">
        <v>1</v>
      </c>
      <c r="P508" s="34">
        <v>1</v>
      </c>
      <c r="Q508" s="34" t="s">
        <v>36</v>
      </c>
    </row>
    <row r="509" spans="1:17">
      <c r="A509" s="34">
        <v>168055</v>
      </c>
      <c r="B509" s="34" t="s">
        <v>17</v>
      </c>
      <c r="C509" s="34" t="s">
        <v>18</v>
      </c>
      <c r="D509" s="34" t="s">
        <v>19</v>
      </c>
      <c r="E509" s="34"/>
      <c r="F509" s="34"/>
      <c r="G509" s="34"/>
      <c r="H509" s="34" t="s">
        <v>19</v>
      </c>
      <c r="I509" s="34"/>
      <c r="J509" s="34" t="s">
        <v>20</v>
      </c>
      <c r="K509" s="34">
        <v>40250</v>
      </c>
      <c r="L509" s="34" t="s">
        <v>26</v>
      </c>
      <c r="M509" s="34" t="s">
        <v>27</v>
      </c>
      <c r="N509" s="34" t="s">
        <v>43</v>
      </c>
      <c r="O509" s="34" t="s">
        <v>36</v>
      </c>
      <c r="P509" s="34" t="s">
        <v>36</v>
      </c>
      <c r="Q509" s="34" t="s">
        <v>36</v>
      </c>
    </row>
    <row r="510" spans="1:17">
      <c r="A510" s="34">
        <v>107457</v>
      </c>
      <c r="B510" s="34" t="s">
        <v>17</v>
      </c>
      <c r="C510" s="34" t="s">
        <v>18</v>
      </c>
      <c r="D510" s="34" t="s">
        <v>19</v>
      </c>
      <c r="E510" s="34"/>
      <c r="F510" s="34"/>
      <c r="G510" s="34"/>
      <c r="H510" s="34" t="s">
        <v>19</v>
      </c>
      <c r="I510" s="34"/>
      <c r="J510" s="34" t="s">
        <v>20</v>
      </c>
      <c r="K510" s="34">
        <v>35131</v>
      </c>
      <c r="L510" s="34" t="s">
        <v>84</v>
      </c>
      <c r="M510" s="34" t="s">
        <v>22</v>
      </c>
      <c r="N510" s="34" t="s">
        <v>32</v>
      </c>
      <c r="O510" s="34">
        <v>41727</v>
      </c>
      <c r="P510" s="34">
        <v>41824</v>
      </c>
      <c r="Q510" s="34" t="s">
        <v>36</v>
      </c>
    </row>
    <row r="511" spans="1:17">
      <c r="A511" s="34">
        <v>133727</v>
      </c>
      <c r="B511" s="34" t="s">
        <v>17</v>
      </c>
      <c r="C511" s="34" t="s">
        <v>18</v>
      </c>
      <c r="D511" s="34" t="s">
        <v>19</v>
      </c>
      <c r="E511" s="34"/>
      <c r="F511" s="34"/>
      <c r="G511" s="34"/>
      <c r="H511" s="34" t="s">
        <v>19</v>
      </c>
      <c r="I511" s="34"/>
      <c r="J511" s="34" t="s">
        <v>20</v>
      </c>
      <c r="K511" s="34">
        <v>26738</v>
      </c>
      <c r="L511" s="34" t="s">
        <v>26</v>
      </c>
      <c r="M511" s="34" t="s">
        <v>27</v>
      </c>
      <c r="N511" s="34" t="s">
        <v>34</v>
      </c>
      <c r="O511" s="34">
        <v>43656</v>
      </c>
      <c r="P511" s="34">
        <v>44651</v>
      </c>
      <c r="Q511" s="34" t="s">
        <v>55</v>
      </c>
    </row>
    <row r="512" spans="1:17">
      <c r="A512" s="34">
        <v>160878</v>
      </c>
      <c r="B512" s="34" t="s">
        <v>17</v>
      </c>
      <c r="C512" s="34" t="s">
        <v>25</v>
      </c>
      <c r="D512" s="34" t="s">
        <v>19</v>
      </c>
      <c r="E512" s="34"/>
      <c r="F512" s="34"/>
      <c r="G512" s="34"/>
      <c r="H512" s="34" t="s">
        <v>19</v>
      </c>
      <c r="I512" s="34"/>
      <c r="J512" s="34" t="s">
        <v>30</v>
      </c>
      <c r="K512" s="34">
        <v>32748</v>
      </c>
      <c r="L512" s="34" t="s">
        <v>136</v>
      </c>
      <c r="M512" s="34" t="s">
        <v>22</v>
      </c>
      <c r="N512" s="34" t="s">
        <v>43</v>
      </c>
      <c r="O512" s="34">
        <v>45184</v>
      </c>
      <c r="P512" s="34"/>
      <c r="Q512" s="34" t="s">
        <v>41</v>
      </c>
    </row>
    <row r="513" spans="1:17">
      <c r="A513" s="34">
        <v>109560</v>
      </c>
      <c r="B513" s="34" t="s">
        <v>17</v>
      </c>
      <c r="C513" s="34" t="s">
        <v>18</v>
      </c>
      <c r="D513" s="34" t="s">
        <v>19</v>
      </c>
      <c r="E513" s="34"/>
      <c r="F513" s="34"/>
      <c r="G513" s="34"/>
      <c r="H513" s="34" t="s">
        <v>19</v>
      </c>
      <c r="I513" s="34"/>
      <c r="J513" s="34" t="s">
        <v>20</v>
      </c>
      <c r="K513" s="34"/>
      <c r="L513" s="34" t="s">
        <v>35</v>
      </c>
      <c r="M513" s="34" t="s">
        <v>27</v>
      </c>
      <c r="N513" s="34" t="s">
        <v>34</v>
      </c>
      <c r="O513" s="34">
        <v>42051</v>
      </c>
      <c r="P513" s="34">
        <v>42051</v>
      </c>
      <c r="Q513" s="34" t="s">
        <v>36</v>
      </c>
    </row>
    <row r="514" spans="1:17">
      <c r="A514" s="34">
        <v>111133</v>
      </c>
      <c r="B514" s="34" t="s">
        <v>17</v>
      </c>
      <c r="C514" s="34" t="s">
        <v>18</v>
      </c>
      <c r="D514" s="34" t="s">
        <v>19</v>
      </c>
      <c r="E514" s="34"/>
      <c r="F514" s="34"/>
      <c r="G514" s="34"/>
      <c r="H514" s="34" t="s">
        <v>19</v>
      </c>
      <c r="I514" s="34"/>
      <c r="J514" s="34" t="s">
        <v>20</v>
      </c>
      <c r="K514" s="34">
        <v>18727</v>
      </c>
      <c r="L514" s="34" t="s">
        <v>67</v>
      </c>
      <c r="M514" s="34" t="s">
        <v>22</v>
      </c>
      <c r="N514" s="34" t="s">
        <v>32</v>
      </c>
      <c r="O514" s="34">
        <v>42068</v>
      </c>
      <c r="P514" s="34">
        <v>42242</v>
      </c>
      <c r="Q514" s="34" t="s">
        <v>24</v>
      </c>
    </row>
    <row r="515" spans="1:17">
      <c r="A515" s="34">
        <v>131137</v>
      </c>
      <c r="B515" s="34" t="s">
        <v>17</v>
      </c>
      <c r="C515" s="34" t="s">
        <v>18</v>
      </c>
      <c r="D515" s="34" t="s">
        <v>19</v>
      </c>
      <c r="E515" s="34"/>
      <c r="F515" s="34"/>
      <c r="G515" s="34"/>
      <c r="H515" s="34" t="s">
        <v>19</v>
      </c>
      <c r="I515" s="34"/>
      <c r="J515" s="34" t="s">
        <v>20</v>
      </c>
      <c r="K515" s="34">
        <v>34192</v>
      </c>
      <c r="L515" s="34" t="s">
        <v>44</v>
      </c>
      <c r="M515" s="34" t="s">
        <v>27</v>
      </c>
      <c r="N515" s="34" t="s">
        <v>34</v>
      </c>
      <c r="O515" s="34">
        <v>43381</v>
      </c>
      <c r="P515" s="34">
        <v>44298</v>
      </c>
      <c r="Q515" s="34" t="s">
        <v>77</v>
      </c>
    </row>
    <row r="516" spans="1:17">
      <c r="A516" s="34">
        <v>127091</v>
      </c>
      <c r="B516" s="34" t="s">
        <v>17</v>
      </c>
      <c r="C516" s="34" t="s">
        <v>18</v>
      </c>
      <c r="D516" s="34" t="s">
        <v>19</v>
      </c>
      <c r="E516" s="34"/>
      <c r="F516" s="34"/>
      <c r="G516" s="34"/>
      <c r="H516" s="34" t="s">
        <v>19</v>
      </c>
      <c r="I516" s="34"/>
      <c r="J516" s="34" t="s">
        <v>20</v>
      </c>
      <c r="K516" s="34">
        <v>19603</v>
      </c>
      <c r="L516" s="34" t="s">
        <v>44</v>
      </c>
      <c r="M516" s="34" t="s">
        <v>27</v>
      </c>
      <c r="N516" s="34" t="s">
        <v>34</v>
      </c>
      <c r="O516" s="34">
        <v>43159</v>
      </c>
      <c r="P516" s="34">
        <v>44363</v>
      </c>
      <c r="Q516" s="34" t="s">
        <v>24</v>
      </c>
    </row>
    <row r="517" spans="1:17">
      <c r="A517" s="34">
        <v>109541</v>
      </c>
      <c r="B517" s="34" t="s">
        <v>17</v>
      </c>
      <c r="C517" s="34" t="s">
        <v>18</v>
      </c>
      <c r="D517" s="34" t="s">
        <v>19</v>
      </c>
      <c r="E517" s="34"/>
      <c r="F517" s="34"/>
      <c r="G517" s="34"/>
      <c r="H517" s="34" t="s">
        <v>19</v>
      </c>
      <c r="I517" s="34"/>
      <c r="J517" s="34" t="s">
        <v>20</v>
      </c>
      <c r="K517" s="34">
        <v>23067</v>
      </c>
      <c r="L517" s="34" t="s">
        <v>53</v>
      </c>
      <c r="M517" s="34" t="s">
        <v>22</v>
      </c>
      <c r="N517" s="34" t="s">
        <v>32</v>
      </c>
      <c r="O517" s="34">
        <v>41760</v>
      </c>
      <c r="P517" s="34">
        <v>43168</v>
      </c>
      <c r="Q517" s="34" t="s">
        <v>24</v>
      </c>
    </row>
    <row r="518" spans="1:17">
      <c r="A518" s="34">
        <v>169154</v>
      </c>
      <c r="B518" s="34" t="s">
        <v>17</v>
      </c>
      <c r="C518" s="34" t="s">
        <v>71</v>
      </c>
      <c r="D518" s="34" t="s">
        <v>19</v>
      </c>
      <c r="E518" s="34"/>
      <c r="F518" s="34"/>
      <c r="G518" s="34"/>
      <c r="H518" s="34" t="s">
        <v>19</v>
      </c>
      <c r="I518" s="34"/>
      <c r="J518" s="34" t="s">
        <v>20</v>
      </c>
      <c r="K518" s="34">
        <v>40547</v>
      </c>
      <c r="L518" s="34" t="s">
        <v>137</v>
      </c>
      <c r="M518" s="34" t="s">
        <v>27</v>
      </c>
      <c r="N518" s="34" t="s">
        <v>32</v>
      </c>
      <c r="O518" s="34" t="s">
        <v>36</v>
      </c>
      <c r="P518" s="34" t="s">
        <v>36</v>
      </c>
      <c r="Q518" s="34" t="s">
        <v>36</v>
      </c>
    </row>
    <row r="519" spans="1:17">
      <c r="A519" s="34">
        <v>7470</v>
      </c>
      <c r="B519" s="34" t="s">
        <v>17</v>
      </c>
      <c r="C519" s="34" t="s">
        <v>18</v>
      </c>
      <c r="D519" s="34" t="s">
        <v>19</v>
      </c>
      <c r="E519" s="34"/>
      <c r="F519" s="34"/>
      <c r="G519" s="34"/>
      <c r="H519" s="34" t="s">
        <v>19</v>
      </c>
      <c r="I519" s="34"/>
      <c r="J519" s="34" t="s">
        <v>20</v>
      </c>
      <c r="K519" s="34">
        <v>19614</v>
      </c>
      <c r="L519" s="34" t="s">
        <v>67</v>
      </c>
      <c r="M519" s="34" t="s">
        <v>22</v>
      </c>
      <c r="N519" s="34" t="s">
        <v>34</v>
      </c>
      <c r="O519" s="34">
        <v>42382</v>
      </c>
      <c r="P519" s="34">
        <v>43738</v>
      </c>
      <c r="Q519" s="34" t="s">
        <v>24</v>
      </c>
    </row>
    <row r="520" spans="1:17">
      <c r="A520" s="34">
        <v>111610</v>
      </c>
      <c r="B520" s="34" t="s">
        <v>17</v>
      </c>
      <c r="C520" s="34" t="s">
        <v>18</v>
      </c>
      <c r="D520" s="34" t="s">
        <v>19</v>
      </c>
      <c r="E520" s="34"/>
      <c r="F520" s="34"/>
      <c r="G520" s="34"/>
      <c r="H520" s="34" t="s">
        <v>19</v>
      </c>
      <c r="I520" s="34"/>
      <c r="J520" s="34" t="s">
        <v>20</v>
      </c>
      <c r="K520" s="34">
        <v>25875</v>
      </c>
      <c r="L520" s="34" t="s">
        <v>26</v>
      </c>
      <c r="M520" s="34" t="s">
        <v>27</v>
      </c>
      <c r="N520" s="34" t="s">
        <v>28</v>
      </c>
      <c r="O520" s="34">
        <v>42234</v>
      </c>
      <c r="P520" s="34">
        <v>42835</v>
      </c>
      <c r="Q520" s="34" t="s">
        <v>41</v>
      </c>
    </row>
    <row r="521" spans="1:17">
      <c r="A521" s="34">
        <v>101489</v>
      </c>
      <c r="B521" s="34" t="s">
        <v>17</v>
      </c>
      <c r="C521" s="34" t="s">
        <v>18</v>
      </c>
      <c r="D521" s="34" t="s">
        <v>19</v>
      </c>
      <c r="E521" s="34"/>
      <c r="F521" s="34"/>
      <c r="G521" s="34"/>
      <c r="H521" s="34" t="s">
        <v>19</v>
      </c>
      <c r="I521" s="34"/>
      <c r="J521" s="34" t="s">
        <v>30</v>
      </c>
      <c r="K521" s="34">
        <v>35094</v>
      </c>
      <c r="L521" s="34" t="s">
        <v>129</v>
      </c>
      <c r="M521" s="34" t="s">
        <v>57</v>
      </c>
      <c r="N521" s="34" t="s">
        <v>32</v>
      </c>
      <c r="O521" s="34">
        <v>41185</v>
      </c>
      <c r="P521" s="34">
        <v>41426</v>
      </c>
      <c r="Q521" s="34" t="s">
        <v>36</v>
      </c>
    </row>
    <row r="522" spans="1:17">
      <c r="A522" s="34">
        <v>157166</v>
      </c>
      <c r="B522" s="34" t="s">
        <v>17</v>
      </c>
      <c r="C522" s="34" t="s">
        <v>18</v>
      </c>
      <c r="D522" s="34" t="s">
        <v>19</v>
      </c>
      <c r="E522" s="34"/>
      <c r="F522" s="34"/>
      <c r="G522" s="34"/>
      <c r="H522" s="34" t="s">
        <v>19</v>
      </c>
      <c r="I522" s="34"/>
      <c r="J522" s="34" t="s">
        <v>30</v>
      </c>
      <c r="K522" s="34">
        <v>38382</v>
      </c>
      <c r="L522" s="34" t="s">
        <v>69</v>
      </c>
      <c r="M522" s="34" t="s">
        <v>27</v>
      </c>
      <c r="N522" s="34" t="s">
        <v>28</v>
      </c>
      <c r="O522" s="34">
        <v>44769</v>
      </c>
      <c r="P522" s="34">
        <v>44816</v>
      </c>
      <c r="Q522" s="34" t="s">
        <v>24</v>
      </c>
    </row>
    <row r="523" spans="1:17">
      <c r="A523" s="34">
        <v>105727</v>
      </c>
      <c r="B523" s="34" t="s">
        <v>17</v>
      </c>
      <c r="C523" s="34" t="s">
        <v>18</v>
      </c>
      <c r="D523" s="34" t="s">
        <v>19</v>
      </c>
      <c r="E523" s="34"/>
      <c r="F523" s="34"/>
      <c r="G523" s="34"/>
      <c r="H523" s="34" t="s">
        <v>19</v>
      </c>
      <c r="I523" s="34"/>
      <c r="J523" s="34" t="s">
        <v>20</v>
      </c>
      <c r="K523" s="34">
        <v>35548</v>
      </c>
      <c r="L523" s="34" t="s">
        <v>76</v>
      </c>
      <c r="M523" s="34" t="s">
        <v>23</v>
      </c>
      <c r="N523" s="34" t="s">
        <v>32</v>
      </c>
      <c r="O523" s="34">
        <v>41549</v>
      </c>
      <c r="P523" s="34">
        <v>41912</v>
      </c>
      <c r="Q523" s="34" t="s">
        <v>36</v>
      </c>
    </row>
    <row r="524" spans="1:17">
      <c r="A524" s="34">
        <v>167968</v>
      </c>
      <c r="B524" s="34" t="s">
        <v>17</v>
      </c>
      <c r="C524" s="34" t="s">
        <v>18</v>
      </c>
      <c r="D524" s="34" t="s">
        <v>19</v>
      </c>
      <c r="E524" s="34"/>
      <c r="F524" s="34"/>
      <c r="G524" s="34"/>
      <c r="H524" s="34" t="s">
        <v>19</v>
      </c>
      <c r="I524" s="34"/>
      <c r="J524" s="34" t="s">
        <v>20</v>
      </c>
      <c r="K524" s="34">
        <v>39557</v>
      </c>
      <c r="L524" s="34" t="s">
        <v>26</v>
      </c>
      <c r="M524" s="34" t="s">
        <v>27</v>
      </c>
      <c r="N524" s="34" t="s">
        <v>43</v>
      </c>
      <c r="O524" s="34" t="s">
        <v>36</v>
      </c>
      <c r="P524" s="34" t="s">
        <v>36</v>
      </c>
      <c r="Q524" s="34" t="s">
        <v>36</v>
      </c>
    </row>
    <row r="525" spans="1:17">
      <c r="A525" s="34">
        <v>93883</v>
      </c>
      <c r="B525" s="34" t="s">
        <v>17</v>
      </c>
      <c r="C525" s="34" t="s">
        <v>18</v>
      </c>
      <c r="D525" s="34" t="s">
        <v>19</v>
      </c>
      <c r="E525" s="34"/>
      <c r="F525" s="34"/>
      <c r="G525" s="34"/>
      <c r="H525" s="34" t="s">
        <v>19</v>
      </c>
      <c r="I525" s="34"/>
      <c r="J525" s="34" t="s">
        <v>20</v>
      </c>
      <c r="K525" s="34">
        <v>33714</v>
      </c>
      <c r="L525" s="34" t="s">
        <v>101</v>
      </c>
      <c r="M525" s="34" t="s">
        <v>22</v>
      </c>
      <c r="N525" s="34" t="s">
        <v>32</v>
      </c>
      <c r="O525" s="34">
        <v>40969</v>
      </c>
      <c r="P525" s="34">
        <v>41050</v>
      </c>
      <c r="Q525" s="34" t="s">
        <v>36</v>
      </c>
    </row>
    <row r="526" spans="1:17">
      <c r="A526" s="34">
        <v>112865</v>
      </c>
      <c r="B526" s="34" t="s">
        <v>17</v>
      </c>
      <c r="C526" s="34" t="s">
        <v>18</v>
      </c>
      <c r="D526" s="34" t="s">
        <v>19</v>
      </c>
      <c r="E526" s="34"/>
      <c r="F526" s="34"/>
      <c r="G526" s="34"/>
      <c r="H526" s="34" t="s">
        <v>19</v>
      </c>
      <c r="I526" s="34"/>
      <c r="J526" s="34" t="s">
        <v>20</v>
      </c>
      <c r="K526" s="34">
        <v>37125</v>
      </c>
      <c r="L526" s="34" t="s">
        <v>37</v>
      </c>
      <c r="M526" s="34" t="s">
        <v>27</v>
      </c>
      <c r="N526" s="34" t="s">
        <v>86</v>
      </c>
      <c r="O526" s="34">
        <v>42445</v>
      </c>
      <c r="P526" s="34">
        <v>42445</v>
      </c>
      <c r="Q526" s="34" t="s">
        <v>36</v>
      </c>
    </row>
    <row r="527" spans="1:17">
      <c r="A527" s="34">
        <v>111257</v>
      </c>
      <c r="B527" s="34" t="s">
        <v>17</v>
      </c>
      <c r="C527" s="34" t="s">
        <v>18</v>
      </c>
      <c r="D527" s="34" t="s">
        <v>19</v>
      </c>
      <c r="E527" s="34"/>
      <c r="F527" s="34"/>
      <c r="G527" s="34"/>
      <c r="H527" s="34" t="s">
        <v>19</v>
      </c>
      <c r="I527" s="34"/>
      <c r="J527" s="34" t="s">
        <v>20</v>
      </c>
      <c r="K527" s="34">
        <v>22702</v>
      </c>
      <c r="L527" s="34" t="s">
        <v>83</v>
      </c>
      <c r="M527" s="34" t="s">
        <v>27</v>
      </c>
      <c r="N527" s="34" t="s">
        <v>34</v>
      </c>
      <c r="O527" s="34">
        <v>42142</v>
      </c>
      <c r="P527" s="34">
        <v>43389</v>
      </c>
      <c r="Q527" s="34" t="s">
        <v>41</v>
      </c>
    </row>
    <row r="528" spans="1:17">
      <c r="A528" s="34">
        <v>168260</v>
      </c>
      <c r="B528" s="34" t="s">
        <v>17</v>
      </c>
      <c r="C528" s="34" t="s">
        <v>71</v>
      </c>
      <c r="D528" s="34" t="s">
        <v>19</v>
      </c>
      <c r="E528" s="34"/>
      <c r="F528" s="34"/>
      <c r="G528" s="34"/>
      <c r="H528" s="34" t="s">
        <v>19</v>
      </c>
      <c r="I528" s="34"/>
      <c r="J528" s="34" t="s">
        <v>20</v>
      </c>
      <c r="K528" s="34">
        <v>38087</v>
      </c>
      <c r="L528" s="34" t="s">
        <v>92</v>
      </c>
      <c r="M528" s="34" t="s">
        <v>22</v>
      </c>
      <c r="N528" s="34" t="s">
        <v>28</v>
      </c>
      <c r="O528" s="34" t="s">
        <v>36</v>
      </c>
      <c r="P528" s="34" t="s">
        <v>36</v>
      </c>
      <c r="Q528" s="34" t="s">
        <v>36</v>
      </c>
    </row>
    <row r="529" spans="1:17">
      <c r="A529" s="34">
        <v>81330</v>
      </c>
      <c r="B529" s="34" t="s">
        <v>17</v>
      </c>
      <c r="C529" s="34" t="s">
        <v>18</v>
      </c>
      <c r="D529" s="34" t="s">
        <v>19</v>
      </c>
      <c r="E529" s="34"/>
      <c r="F529" s="34"/>
      <c r="G529" s="34"/>
      <c r="H529" s="34" t="s">
        <v>19</v>
      </c>
      <c r="I529" s="34"/>
      <c r="J529" s="34" t="s">
        <v>20</v>
      </c>
      <c r="K529" s="34">
        <v>31514</v>
      </c>
      <c r="L529" s="34" t="s">
        <v>35</v>
      </c>
      <c r="M529" s="34" t="s">
        <v>27</v>
      </c>
      <c r="N529" s="34" t="s">
        <v>40</v>
      </c>
      <c r="O529" s="34">
        <v>40780</v>
      </c>
      <c r="P529" s="34">
        <v>41193</v>
      </c>
      <c r="Q529" s="34" t="s">
        <v>36</v>
      </c>
    </row>
    <row r="530" spans="1:17">
      <c r="A530" s="34">
        <v>117210</v>
      </c>
      <c r="B530" s="34" t="s">
        <v>17</v>
      </c>
      <c r="C530" s="34" t="s">
        <v>18</v>
      </c>
      <c r="D530" s="34" t="s">
        <v>19</v>
      </c>
      <c r="E530" s="34"/>
      <c r="F530" s="34"/>
      <c r="G530" s="34"/>
      <c r="H530" s="34" t="s">
        <v>19</v>
      </c>
      <c r="I530" s="34"/>
      <c r="J530" s="34" t="s">
        <v>20</v>
      </c>
      <c r="K530" s="34">
        <v>36917</v>
      </c>
      <c r="L530" s="34" t="s">
        <v>92</v>
      </c>
      <c r="M530" s="34" t="s">
        <v>22</v>
      </c>
      <c r="N530" s="34" t="s">
        <v>34</v>
      </c>
      <c r="O530" s="34">
        <v>42502</v>
      </c>
      <c r="P530" s="34">
        <v>44657</v>
      </c>
      <c r="Q530" s="34" t="s">
        <v>77</v>
      </c>
    </row>
    <row r="531" spans="1:17">
      <c r="A531" s="34">
        <v>116145</v>
      </c>
      <c r="B531" s="34" t="s">
        <v>17</v>
      </c>
      <c r="C531" s="34" t="s">
        <v>18</v>
      </c>
      <c r="D531" s="34" t="s">
        <v>19</v>
      </c>
      <c r="E531" s="34"/>
      <c r="F531" s="34"/>
      <c r="G531" s="34"/>
      <c r="H531" s="34" t="s">
        <v>19</v>
      </c>
      <c r="I531" s="34"/>
      <c r="J531" s="34" t="s">
        <v>20</v>
      </c>
      <c r="K531" s="34">
        <v>21748</v>
      </c>
      <c r="L531" s="34" t="s">
        <v>96</v>
      </c>
      <c r="M531" s="34" t="s">
        <v>22</v>
      </c>
      <c r="N531" s="34" t="s">
        <v>28</v>
      </c>
      <c r="O531" s="34" t="s">
        <v>36</v>
      </c>
      <c r="P531" s="34" t="s">
        <v>36</v>
      </c>
      <c r="Q531" s="34" t="s">
        <v>55</v>
      </c>
    </row>
    <row r="532" spans="1:17">
      <c r="A532" s="34">
        <v>93279</v>
      </c>
      <c r="B532" s="34" t="s">
        <v>17</v>
      </c>
      <c r="C532" s="34" t="s">
        <v>18</v>
      </c>
      <c r="D532" s="34" t="s">
        <v>19</v>
      </c>
      <c r="E532" s="34"/>
      <c r="F532" s="34"/>
      <c r="G532" s="34"/>
      <c r="H532" s="34" t="s">
        <v>19</v>
      </c>
      <c r="I532" s="34"/>
      <c r="J532" s="34" t="s">
        <v>20</v>
      </c>
      <c r="K532" s="34">
        <v>27133</v>
      </c>
      <c r="L532" s="34" t="s">
        <v>54</v>
      </c>
      <c r="M532" s="34" t="s">
        <v>27</v>
      </c>
      <c r="N532" s="34" t="s">
        <v>34</v>
      </c>
      <c r="O532" s="34">
        <v>41039</v>
      </c>
      <c r="P532" s="34">
        <v>41066</v>
      </c>
      <c r="Q532" s="34" t="s">
        <v>36</v>
      </c>
    </row>
    <row r="533" spans="1:17">
      <c r="A533" s="34">
        <v>26233</v>
      </c>
      <c r="B533" s="34" t="s">
        <v>17</v>
      </c>
      <c r="C533" s="34" t="s">
        <v>18</v>
      </c>
      <c r="D533" s="34" t="s">
        <v>19</v>
      </c>
      <c r="E533" s="34"/>
      <c r="F533" s="34"/>
      <c r="G533" s="34"/>
      <c r="H533" s="34" t="s">
        <v>46</v>
      </c>
      <c r="I533" s="34">
        <v>44349</v>
      </c>
      <c r="J533" s="34" t="s">
        <v>20</v>
      </c>
      <c r="K533" s="34">
        <v>11184</v>
      </c>
      <c r="L533" s="34" t="s">
        <v>37</v>
      </c>
      <c r="M533" s="34" t="s">
        <v>27</v>
      </c>
      <c r="N533" s="34" t="s">
        <v>34</v>
      </c>
      <c r="O533" s="34">
        <v>35186</v>
      </c>
      <c r="P533" s="34">
        <v>42705</v>
      </c>
      <c r="Q533" s="34" t="s">
        <v>24</v>
      </c>
    </row>
    <row r="534" spans="1:17">
      <c r="A534" s="34">
        <v>108293</v>
      </c>
      <c r="B534" s="34" t="s">
        <v>17</v>
      </c>
      <c r="C534" s="34" t="s">
        <v>18</v>
      </c>
      <c r="D534" s="34" t="s">
        <v>19</v>
      </c>
      <c r="E534" s="34"/>
      <c r="F534" s="34"/>
      <c r="G534" s="34"/>
      <c r="H534" s="34" t="s">
        <v>19</v>
      </c>
      <c r="I534" s="34"/>
      <c r="J534" s="34" t="s">
        <v>20</v>
      </c>
      <c r="K534" s="34">
        <v>14215</v>
      </c>
      <c r="L534" s="34" t="s">
        <v>139</v>
      </c>
      <c r="M534" s="34" t="s">
        <v>23</v>
      </c>
      <c r="N534" s="34" t="s">
        <v>34</v>
      </c>
      <c r="O534" s="34">
        <v>41725</v>
      </c>
      <c r="P534" s="34">
        <v>42284</v>
      </c>
      <c r="Q534" s="34" t="s">
        <v>24</v>
      </c>
    </row>
    <row r="535" spans="1:17">
      <c r="A535" s="34">
        <v>151497</v>
      </c>
      <c r="B535" s="34" t="s">
        <v>17</v>
      </c>
      <c r="C535" s="34" t="s">
        <v>25</v>
      </c>
      <c r="D535" s="34" t="s">
        <v>19</v>
      </c>
      <c r="E535" s="34"/>
      <c r="F535" s="34"/>
      <c r="G535" s="34"/>
      <c r="H535" s="34" t="s">
        <v>19</v>
      </c>
      <c r="I535" s="34"/>
      <c r="J535" s="34" t="s">
        <v>20</v>
      </c>
      <c r="K535" s="34">
        <v>24351</v>
      </c>
      <c r="L535" s="34" t="s">
        <v>67</v>
      </c>
      <c r="M535" s="34" t="s">
        <v>22</v>
      </c>
      <c r="N535" s="34" t="s">
        <v>34</v>
      </c>
      <c r="O535" s="34">
        <v>44431</v>
      </c>
      <c r="P535" s="34"/>
      <c r="Q535" s="34" t="s">
        <v>24</v>
      </c>
    </row>
    <row r="536" spans="1:17">
      <c r="A536" s="34">
        <v>79609</v>
      </c>
      <c r="B536" s="34" t="s">
        <v>17</v>
      </c>
      <c r="C536" s="34" t="s">
        <v>18</v>
      </c>
      <c r="D536" s="34" t="s">
        <v>19</v>
      </c>
      <c r="E536" s="34"/>
      <c r="F536" s="34"/>
      <c r="G536" s="34"/>
      <c r="H536" s="34" t="s">
        <v>46</v>
      </c>
      <c r="I536" s="34">
        <v>45240</v>
      </c>
      <c r="J536" s="34" t="s">
        <v>30</v>
      </c>
      <c r="K536" s="34">
        <v>13337</v>
      </c>
      <c r="L536" s="34" t="s">
        <v>48</v>
      </c>
      <c r="M536" s="34" t="s">
        <v>27</v>
      </c>
      <c r="N536" s="34" t="s">
        <v>34</v>
      </c>
      <c r="O536" s="34">
        <v>39615</v>
      </c>
      <c r="P536" s="34">
        <v>43466</v>
      </c>
      <c r="Q536" s="34" t="s">
        <v>24</v>
      </c>
    </row>
    <row r="537" spans="1:17">
      <c r="A537" s="34">
        <v>80718</v>
      </c>
      <c r="B537" s="34" t="s">
        <v>17</v>
      </c>
      <c r="C537" s="34" t="s">
        <v>25</v>
      </c>
      <c r="D537" s="34" t="s">
        <v>19</v>
      </c>
      <c r="E537" s="34"/>
      <c r="F537" s="34"/>
      <c r="G537" s="34"/>
      <c r="H537" s="34" t="s">
        <v>19</v>
      </c>
      <c r="I537" s="34"/>
      <c r="J537" s="34" t="s">
        <v>20</v>
      </c>
      <c r="K537" s="34">
        <v>14112</v>
      </c>
      <c r="L537" s="34" t="s">
        <v>48</v>
      </c>
      <c r="M537" s="34" t="s">
        <v>27</v>
      </c>
      <c r="N537" s="34" t="s">
        <v>34</v>
      </c>
      <c r="O537" s="34">
        <v>39850</v>
      </c>
      <c r="P537" s="34"/>
      <c r="Q537" s="34" t="s">
        <v>24</v>
      </c>
    </row>
    <row r="538" spans="1:17">
      <c r="A538" s="34">
        <v>103108</v>
      </c>
      <c r="B538" s="34" t="s">
        <v>17</v>
      </c>
      <c r="C538" s="34" t="s">
        <v>18</v>
      </c>
      <c r="D538" s="34" t="s">
        <v>19</v>
      </c>
      <c r="E538" s="34"/>
      <c r="F538" s="34"/>
      <c r="G538" s="34"/>
      <c r="H538" s="34" t="s">
        <v>19</v>
      </c>
      <c r="I538" s="34"/>
      <c r="J538" s="34" t="s">
        <v>20</v>
      </c>
      <c r="K538" s="34">
        <v>27412</v>
      </c>
      <c r="L538" s="34" t="s">
        <v>87</v>
      </c>
      <c r="M538" s="34" t="s">
        <v>57</v>
      </c>
      <c r="N538" s="34" t="s">
        <v>32</v>
      </c>
      <c r="O538" s="34">
        <v>41347</v>
      </c>
      <c r="P538" s="34">
        <v>42049</v>
      </c>
      <c r="Q538" s="34" t="s">
        <v>36</v>
      </c>
    </row>
    <row r="539" spans="1:17">
      <c r="A539" s="34">
        <v>169078</v>
      </c>
      <c r="B539" s="34" t="s">
        <v>17</v>
      </c>
      <c r="C539" s="34" t="s">
        <v>25</v>
      </c>
      <c r="D539" s="34" t="s">
        <v>19</v>
      </c>
      <c r="E539" s="34"/>
      <c r="F539" s="34"/>
      <c r="G539" s="34"/>
      <c r="H539" s="34" t="s">
        <v>19</v>
      </c>
      <c r="I539" s="34"/>
      <c r="J539" s="34" t="s">
        <v>20</v>
      </c>
      <c r="K539" s="34">
        <v>39598</v>
      </c>
      <c r="L539" s="34" t="s">
        <v>65</v>
      </c>
      <c r="M539" s="34" t="s">
        <v>27</v>
      </c>
      <c r="N539" s="34" t="s">
        <v>34</v>
      </c>
      <c r="O539" s="34">
        <v>45566</v>
      </c>
      <c r="P539" s="34"/>
      <c r="Q539" s="34" t="s">
        <v>36</v>
      </c>
    </row>
    <row r="540" spans="1:17">
      <c r="A540" s="34">
        <v>2390</v>
      </c>
      <c r="B540" s="34" t="s">
        <v>17</v>
      </c>
      <c r="C540" s="34" t="s">
        <v>18</v>
      </c>
      <c r="D540" s="34" t="s">
        <v>19</v>
      </c>
      <c r="E540" s="34"/>
      <c r="F540" s="34"/>
      <c r="G540" s="34"/>
      <c r="H540" s="34" t="s">
        <v>19</v>
      </c>
      <c r="I540" s="34"/>
      <c r="J540" s="34" t="s">
        <v>85</v>
      </c>
      <c r="K540" s="34"/>
      <c r="L540" s="34" t="s">
        <v>26</v>
      </c>
      <c r="M540" s="34" t="s">
        <v>27</v>
      </c>
      <c r="N540" s="34" t="s">
        <v>32</v>
      </c>
      <c r="O540" s="34">
        <v>1</v>
      </c>
      <c r="P540" s="34">
        <v>1</v>
      </c>
      <c r="Q540" s="34" t="s">
        <v>36</v>
      </c>
    </row>
    <row r="541" spans="1:17">
      <c r="A541" s="34">
        <v>104921</v>
      </c>
      <c r="B541" s="34" t="s">
        <v>17</v>
      </c>
      <c r="C541" s="34" t="s">
        <v>18</v>
      </c>
      <c r="D541" s="34" t="s">
        <v>19</v>
      </c>
      <c r="E541" s="34"/>
      <c r="F541" s="34"/>
      <c r="G541" s="34"/>
      <c r="H541" s="34" t="s">
        <v>19</v>
      </c>
      <c r="I541" s="34"/>
      <c r="J541" s="34" t="s">
        <v>30</v>
      </c>
      <c r="K541" s="34">
        <v>35308</v>
      </c>
      <c r="L541" s="34" t="s">
        <v>110</v>
      </c>
      <c r="M541" s="34" t="s">
        <v>22</v>
      </c>
      <c r="N541" s="34" t="s">
        <v>32</v>
      </c>
      <c r="O541" s="34">
        <v>41334</v>
      </c>
      <c r="P541" s="34">
        <v>42298</v>
      </c>
      <c r="Q541" s="34" t="s">
        <v>24</v>
      </c>
    </row>
    <row r="542" spans="1:17">
      <c r="A542" s="34">
        <v>169155</v>
      </c>
      <c r="B542" s="34" t="s">
        <v>17</v>
      </c>
      <c r="C542" s="34" t="s">
        <v>71</v>
      </c>
      <c r="D542" s="34" t="s">
        <v>19</v>
      </c>
      <c r="E542" s="34"/>
      <c r="F542" s="34"/>
      <c r="G542" s="34"/>
      <c r="H542" s="34" t="s">
        <v>19</v>
      </c>
      <c r="I542" s="34"/>
      <c r="J542" s="34" t="s">
        <v>30</v>
      </c>
      <c r="K542" s="34">
        <v>39023</v>
      </c>
      <c r="L542" s="34" t="s">
        <v>116</v>
      </c>
      <c r="M542" s="34" t="s">
        <v>22</v>
      </c>
      <c r="N542" s="34" t="s">
        <v>32</v>
      </c>
      <c r="O542" s="34" t="s">
        <v>36</v>
      </c>
      <c r="P542" s="34" t="s">
        <v>36</v>
      </c>
      <c r="Q542" s="34" t="s">
        <v>36</v>
      </c>
    </row>
    <row r="543" spans="1:17">
      <c r="A543" s="34">
        <v>80719</v>
      </c>
      <c r="B543" s="34" t="s">
        <v>17</v>
      </c>
      <c r="C543" s="34" t="s">
        <v>18</v>
      </c>
      <c r="D543" s="34" t="s">
        <v>19</v>
      </c>
      <c r="E543" s="34"/>
      <c r="F543" s="34"/>
      <c r="G543" s="34"/>
      <c r="H543" s="34" t="s">
        <v>19</v>
      </c>
      <c r="I543" s="34"/>
      <c r="J543" s="34" t="s">
        <v>30</v>
      </c>
      <c r="K543" s="34">
        <v>13743</v>
      </c>
      <c r="L543" s="34" t="s">
        <v>65</v>
      </c>
      <c r="M543" s="34" t="s">
        <v>27</v>
      </c>
      <c r="N543" s="34" t="s">
        <v>34</v>
      </c>
      <c r="O543" s="34">
        <v>38718</v>
      </c>
      <c r="P543" s="34">
        <v>41939</v>
      </c>
      <c r="Q543" s="34" t="s">
        <v>36</v>
      </c>
    </row>
    <row r="544" spans="1:17">
      <c r="A544" s="34">
        <v>36007</v>
      </c>
      <c r="B544" s="34" t="s">
        <v>17</v>
      </c>
      <c r="C544" s="34" t="s">
        <v>25</v>
      </c>
      <c r="D544" s="34" t="s">
        <v>19</v>
      </c>
      <c r="E544" s="34"/>
      <c r="F544" s="34"/>
      <c r="G544" s="34"/>
      <c r="H544" s="34" t="s">
        <v>19</v>
      </c>
      <c r="I544" s="34"/>
      <c r="J544" s="34" t="s">
        <v>20</v>
      </c>
      <c r="K544" s="34">
        <v>18688</v>
      </c>
      <c r="L544" s="34" t="s">
        <v>54</v>
      </c>
      <c r="M544" s="34" t="s">
        <v>27</v>
      </c>
      <c r="N544" s="34" t="s">
        <v>34</v>
      </c>
      <c r="O544" s="34">
        <v>37386</v>
      </c>
      <c r="P544" s="34"/>
      <c r="Q544" s="34" t="s">
        <v>24</v>
      </c>
    </row>
    <row r="545" spans="1:17">
      <c r="A545" s="34">
        <v>19021</v>
      </c>
      <c r="B545" s="34" t="s">
        <v>17</v>
      </c>
      <c r="C545" s="34" t="s">
        <v>18</v>
      </c>
      <c r="D545" s="34" t="s">
        <v>19</v>
      </c>
      <c r="E545" s="34"/>
      <c r="F545" s="34"/>
      <c r="G545" s="34"/>
      <c r="H545" s="34" t="s">
        <v>19</v>
      </c>
      <c r="I545" s="34"/>
      <c r="J545" s="34" t="s">
        <v>20</v>
      </c>
      <c r="K545" s="34"/>
      <c r="L545" s="34" t="s">
        <v>65</v>
      </c>
      <c r="M545" s="34" t="s">
        <v>27</v>
      </c>
      <c r="N545" s="34" t="s">
        <v>32</v>
      </c>
      <c r="O545" s="34">
        <v>37622</v>
      </c>
      <c r="P545" s="34">
        <v>40909</v>
      </c>
      <c r="Q545" s="34" t="s">
        <v>36</v>
      </c>
    </row>
    <row r="546" spans="1:17">
      <c r="A546" s="34">
        <v>23216</v>
      </c>
      <c r="B546" s="34" t="s">
        <v>17</v>
      </c>
      <c r="C546" s="34" t="s">
        <v>18</v>
      </c>
      <c r="D546" s="34" t="s">
        <v>19</v>
      </c>
      <c r="E546" s="34"/>
      <c r="F546" s="34"/>
      <c r="G546" s="34"/>
      <c r="H546" s="34" t="s">
        <v>19</v>
      </c>
      <c r="I546" s="34"/>
      <c r="J546" s="34" t="s">
        <v>20</v>
      </c>
      <c r="K546" s="34">
        <v>13467</v>
      </c>
      <c r="L546" s="34" t="s">
        <v>26</v>
      </c>
      <c r="M546" s="34" t="s">
        <v>27</v>
      </c>
      <c r="N546" s="34" t="s">
        <v>34</v>
      </c>
      <c r="O546" s="34">
        <v>38096</v>
      </c>
      <c r="P546" s="34">
        <v>41117</v>
      </c>
      <c r="Q546" s="34" t="s">
        <v>36</v>
      </c>
    </row>
    <row r="547" spans="1:17">
      <c r="A547" s="34">
        <v>80237</v>
      </c>
      <c r="B547" s="34" t="s">
        <v>17</v>
      </c>
      <c r="C547" s="34" t="s">
        <v>18</v>
      </c>
      <c r="D547" s="34" t="s">
        <v>19</v>
      </c>
      <c r="E547" s="34"/>
      <c r="F547" s="34"/>
      <c r="G547" s="34"/>
      <c r="H547" s="34" t="s">
        <v>19</v>
      </c>
      <c r="I547" s="34"/>
      <c r="J547" s="34" t="s">
        <v>20</v>
      </c>
      <c r="K547" s="34">
        <v>24298</v>
      </c>
      <c r="L547" s="34" t="s">
        <v>44</v>
      </c>
      <c r="M547" s="34" t="s">
        <v>27</v>
      </c>
      <c r="N547" s="34" t="s">
        <v>34</v>
      </c>
      <c r="O547" s="34">
        <v>40786</v>
      </c>
      <c r="P547" s="34">
        <v>44796</v>
      </c>
      <c r="Q547" s="34" t="s">
        <v>38</v>
      </c>
    </row>
    <row r="548" spans="1:17">
      <c r="A548" s="34">
        <v>123240</v>
      </c>
      <c r="B548" s="34" t="s">
        <v>17</v>
      </c>
      <c r="C548" s="34" t="s">
        <v>18</v>
      </c>
      <c r="D548" s="34" t="s">
        <v>19</v>
      </c>
      <c r="E548" s="34"/>
      <c r="F548" s="34"/>
      <c r="G548" s="34"/>
      <c r="H548" s="34" t="s">
        <v>19</v>
      </c>
      <c r="I548" s="34"/>
      <c r="J548" s="34" t="s">
        <v>20</v>
      </c>
      <c r="K548" s="34">
        <v>19691</v>
      </c>
      <c r="L548" s="34" t="s">
        <v>84</v>
      </c>
      <c r="M548" s="34" t="s">
        <v>22</v>
      </c>
      <c r="N548" s="34" t="s">
        <v>34</v>
      </c>
      <c r="O548" s="34">
        <v>42922</v>
      </c>
      <c r="P548" s="34">
        <v>44447</v>
      </c>
      <c r="Q548" s="34" t="s">
        <v>24</v>
      </c>
    </row>
    <row r="549" spans="1:17">
      <c r="A549" s="34">
        <v>83000</v>
      </c>
      <c r="B549" s="34" t="s">
        <v>17</v>
      </c>
      <c r="C549" s="34" t="s">
        <v>18</v>
      </c>
      <c r="D549" s="34" t="s">
        <v>19</v>
      </c>
      <c r="E549" s="34"/>
      <c r="F549" s="34"/>
      <c r="G549" s="34"/>
      <c r="H549" s="34" t="s">
        <v>19</v>
      </c>
      <c r="I549" s="34"/>
      <c r="J549" s="34" t="s">
        <v>20</v>
      </c>
      <c r="K549" s="34">
        <v>19691</v>
      </c>
      <c r="L549" s="34" t="s">
        <v>84</v>
      </c>
      <c r="M549" s="34" t="s">
        <v>22</v>
      </c>
      <c r="N549" s="34" t="s">
        <v>34</v>
      </c>
      <c r="O549" s="34">
        <v>40848</v>
      </c>
      <c r="P549" s="34">
        <v>40940</v>
      </c>
      <c r="Q549" s="34" t="s">
        <v>36</v>
      </c>
    </row>
    <row r="550" spans="1:17">
      <c r="A550" s="34">
        <v>101225</v>
      </c>
      <c r="B550" s="34" t="s">
        <v>17</v>
      </c>
      <c r="C550" s="34" t="s">
        <v>18</v>
      </c>
      <c r="D550" s="34" t="s">
        <v>19</v>
      </c>
      <c r="E550" s="34"/>
      <c r="F550" s="34"/>
      <c r="G550" s="34"/>
      <c r="H550" s="34" t="s">
        <v>19</v>
      </c>
      <c r="I550" s="34"/>
      <c r="J550" s="34" t="s">
        <v>20</v>
      </c>
      <c r="K550" s="34">
        <v>21054</v>
      </c>
      <c r="L550" s="34" t="s">
        <v>33</v>
      </c>
      <c r="M550" s="34" t="s">
        <v>22</v>
      </c>
      <c r="N550" s="34" t="s">
        <v>32</v>
      </c>
      <c r="O550" s="34">
        <v>41182</v>
      </c>
      <c r="P550" s="34">
        <v>41432</v>
      </c>
      <c r="Q550" s="34" t="s">
        <v>36</v>
      </c>
    </row>
    <row r="551" spans="1:17">
      <c r="A551" s="34">
        <v>103133</v>
      </c>
      <c r="B551" s="34" t="s">
        <v>17</v>
      </c>
      <c r="C551" s="34" t="s">
        <v>18</v>
      </c>
      <c r="D551" s="34" t="s">
        <v>19</v>
      </c>
      <c r="E551" s="34"/>
      <c r="F551" s="34"/>
      <c r="G551" s="34"/>
      <c r="H551" s="34" t="s">
        <v>19</v>
      </c>
      <c r="I551" s="34"/>
      <c r="J551" s="34" t="s">
        <v>20</v>
      </c>
      <c r="K551" s="34">
        <v>22792</v>
      </c>
      <c r="L551" s="34" t="s">
        <v>99</v>
      </c>
      <c r="M551" s="34" t="s">
        <v>27</v>
      </c>
      <c r="N551" s="34" t="s">
        <v>32</v>
      </c>
      <c r="O551" s="34">
        <v>41298</v>
      </c>
      <c r="P551" s="34">
        <v>41639</v>
      </c>
      <c r="Q551" s="34" t="s">
        <v>36</v>
      </c>
    </row>
    <row r="552" spans="1:17">
      <c r="A552" s="34">
        <v>118956</v>
      </c>
      <c r="B552" s="34" t="s">
        <v>17</v>
      </c>
      <c r="C552" s="34" t="s">
        <v>18</v>
      </c>
      <c r="D552" s="34" t="s">
        <v>19</v>
      </c>
      <c r="E552" s="34"/>
      <c r="F552" s="34"/>
      <c r="G552" s="34"/>
      <c r="H552" s="34" t="s">
        <v>19</v>
      </c>
      <c r="I552" s="34"/>
      <c r="J552" s="34" t="s">
        <v>20</v>
      </c>
      <c r="K552" s="34">
        <v>27898</v>
      </c>
      <c r="L552" s="34" t="s">
        <v>128</v>
      </c>
      <c r="M552" s="34" t="s">
        <v>22</v>
      </c>
      <c r="N552" s="34" t="s">
        <v>34</v>
      </c>
      <c r="O552" s="34">
        <v>42443</v>
      </c>
      <c r="P552" s="34">
        <v>43183</v>
      </c>
      <c r="Q552" s="34" t="s">
        <v>24</v>
      </c>
    </row>
    <row r="553" spans="1:17">
      <c r="A553" s="34">
        <v>82703</v>
      </c>
      <c r="B553" s="34" t="s">
        <v>17</v>
      </c>
      <c r="C553" s="34" t="s">
        <v>18</v>
      </c>
      <c r="D553" s="34" t="s">
        <v>19</v>
      </c>
      <c r="E553" s="34"/>
      <c r="F553" s="34"/>
      <c r="G553" s="34"/>
      <c r="H553" s="34" t="s">
        <v>19</v>
      </c>
      <c r="I553" s="34"/>
      <c r="J553" s="34" t="s">
        <v>20</v>
      </c>
      <c r="K553" s="34">
        <v>35282</v>
      </c>
      <c r="L553" s="34" t="s">
        <v>110</v>
      </c>
      <c r="M553" s="34" t="s">
        <v>22</v>
      </c>
      <c r="N553" s="34" t="s">
        <v>32</v>
      </c>
      <c r="O553" s="34">
        <v>40817</v>
      </c>
      <c r="P553" s="34">
        <v>41433</v>
      </c>
      <c r="Q553" s="34" t="s">
        <v>36</v>
      </c>
    </row>
    <row r="554" spans="1:17">
      <c r="A554" s="34">
        <v>133906</v>
      </c>
      <c r="B554" s="34" t="s">
        <v>17</v>
      </c>
      <c r="C554" s="34" t="s">
        <v>18</v>
      </c>
      <c r="D554" s="34" t="s">
        <v>19</v>
      </c>
      <c r="E554" s="34"/>
      <c r="F554" s="34"/>
      <c r="G554" s="34"/>
      <c r="H554" s="34" t="s">
        <v>19</v>
      </c>
      <c r="I554" s="34"/>
      <c r="J554" s="34" t="s">
        <v>20</v>
      </c>
      <c r="K554" s="34">
        <v>36558</v>
      </c>
      <c r="L554" s="34" t="s">
        <v>44</v>
      </c>
      <c r="M554" s="34" t="s">
        <v>27</v>
      </c>
      <c r="N554" s="34" t="s">
        <v>34</v>
      </c>
      <c r="O554" s="34">
        <v>43714</v>
      </c>
      <c r="P554" s="34">
        <v>43727</v>
      </c>
      <c r="Q554" s="34" t="s">
        <v>41</v>
      </c>
    </row>
    <row r="555" spans="1:17">
      <c r="A555" s="34">
        <v>102215</v>
      </c>
      <c r="B555" s="34" t="s">
        <v>17</v>
      </c>
      <c r="C555" s="34" t="s">
        <v>18</v>
      </c>
      <c r="D555" s="34" t="s">
        <v>19</v>
      </c>
      <c r="E555" s="34"/>
      <c r="F555" s="34"/>
      <c r="G555" s="34"/>
      <c r="H555" s="34" t="s">
        <v>19</v>
      </c>
      <c r="I555" s="34"/>
      <c r="J555" s="34" t="s">
        <v>30</v>
      </c>
      <c r="K555" s="34">
        <v>35626</v>
      </c>
      <c r="L555" s="34" t="s">
        <v>74</v>
      </c>
      <c r="M555" s="34" t="s">
        <v>22</v>
      </c>
      <c r="N555" s="34" t="s">
        <v>32</v>
      </c>
      <c r="O555" s="34">
        <v>41246</v>
      </c>
      <c r="P555" s="34">
        <v>42843</v>
      </c>
      <c r="Q555" s="34" t="s">
        <v>24</v>
      </c>
    </row>
    <row r="556" spans="1:17">
      <c r="A556" s="34">
        <v>40092</v>
      </c>
      <c r="B556" s="34" t="s">
        <v>17</v>
      </c>
      <c r="C556" s="34" t="s">
        <v>18</v>
      </c>
      <c r="D556" s="34" t="s">
        <v>19</v>
      </c>
      <c r="E556" s="34"/>
      <c r="F556" s="34"/>
      <c r="G556" s="34"/>
      <c r="H556" s="34" t="s">
        <v>19</v>
      </c>
      <c r="I556" s="34"/>
      <c r="J556" s="34" t="s">
        <v>30</v>
      </c>
      <c r="K556" s="34">
        <v>19503</v>
      </c>
      <c r="L556" s="34" t="s">
        <v>37</v>
      </c>
      <c r="M556" s="34" t="s">
        <v>27</v>
      </c>
      <c r="N556" s="34" t="s">
        <v>34</v>
      </c>
      <c r="O556" s="34">
        <v>38325</v>
      </c>
      <c r="P556" s="34">
        <v>42863</v>
      </c>
      <c r="Q556" s="34" t="s">
        <v>38</v>
      </c>
    </row>
    <row r="557" spans="1:17">
      <c r="A557" s="34">
        <v>87075</v>
      </c>
      <c r="B557" s="34" t="s">
        <v>17</v>
      </c>
      <c r="C557" s="34" t="s">
        <v>25</v>
      </c>
      <c r="D557" s="34" t="s">
        <v>19</v>
      </c>
      <c r="E557" s="34"/>
      <c r="F557" s="34"/>
      <c r="G557" s="34"/>
      <c r="H557" s="34" t="s">
        <v>19</v>
      </c>
      <c r="I557" s="34"/>
      <c r="J557" s="34" t="s">
        <v>20</v>
      </c>
      <c r="K557" s="34"/>
      <c r="L557" s="34" t="s">
        <v>98</v>
      </c>
      <c r="M557" s="34" t="s">
        <v>22</v>
      </c>
      <c r="N557" s="34" t="s">
        <v>34</v>
      </c>
      <c r="O557" s="34">
        <v>45320</v>
      </c>
      <c r="P557" s="34"/>
      <c r="Q557" s="34" t="s">
        <v>24</v>
      </c>
    </row>
    <row r="558" spans="1:17">
      <c r="A558" s="34">
        <v>50379</v>
      </c>
      <c r="B558" s="34" t="s">
        <v>17</v>
      </c>
      <c r="C558" s="34" t="s">
        <v>18</v>
      </c>
      <c r="D558" s="34" t="s">
        <v>19</v>
      </c>
      <c r="E558" s="34"/>
      <c r="F558" s="34"/>
      <c r="G558" s="34"/>
      <c r="H558" s="34" t="s">
        <v>19</v>
      </c>
      <c r="I558" s="34"/>
      <c r="J558" s="34" t="s">
        <v>20</v>
      </c>
      <c r="K558" s="34">
        <v>24076</v>
      </c>
      <c r="L558" s="34" t="s">
        <v>26</v>
      </c>
      <c r="M558" s="34" t="s">
        <v>27</v>
      </c>
      <c r="N558" s="34" t="s">
        <v>34</v>
      </c>
      <c r="O558" s="34" t="s">
        <v>36</v>
      </c>
      <c r="P558" s="34" t="s">
        <v>36</v>
      </c>
      <c r="Q558" s="34" t="s">
        <v>55</v>
      </c>
    </row>
    <row r="559" spans="1:17">
      <c r="A559" s="34">
        <v>81973</v>
      </c>
      <c r="B559" s="34" t="s">
        <v>17</v>
      </c>
      <c r="C559" s="34" t="s">
        <v>25</v>
      </c>
      <c r="D559" s="34" t="s">
        <v>19</v>
      </c>
      <c r="E559" s="34"/>
      <c r="F559" s="34"/>
      <c r="G559" s="34"/>
      <c r="H559" s="34" t="s">
        <v>19</v>
      </c>
      <c r="I559" s="34"/>
      <c r="J559" s="34" t="s">
        <v>20</v>
      </c>
      <c r="K559" s="34">
        <v>23009</v>
      </c>
      <c r="L559" s="34" t="s">
        <v>141</v>
      </c>
      <c r="M559" s="34" t="s">
        <v>57</v>
      </c>
      <c r="N559" s="34" t="s">
        <v>34</v>
      </c>
      <c r="O559" s="34">
        <v>40844</v>
      </c>
      <c r="P559" s="34"/>
      <c r="Q559" s="34" t="s">
        <v>38</v>
      </c>
    </row>
    <row r="560" spans="1:17">
      <c r="A560" s="34">
        <v>115376</v>
      </c>
      <c r="B560" s="34" t="s">
        <v>17</v>
      </c>
      <c r="C560" s="34" t="s">
        <v>25</v>
      </c>
      <c r="D560" s="34" t="s">
        <v>19</v>
      </c>
      <c r="E560" s="34"/>
      <c r="F560" s="34"/>
      <c r="G560" s="34"/>
      <c r="H560" s="34" t="s">
        <v>19</v>
      </c>
      <c r="I560" s="34"/>
      <c r="J560" s="34" t="s">
        <v>20</v>
      </c>
      <c r="K560" s="34">
        <v>19842</v>
      </c>
      <c r="L560" s="34" t="s">
        <v>66</v>
      </c>
      <c r="M560" s="34" t="s">
        <v>57</v>
      </c>
      <c r="N560" s="34" t="s">
        <v>34</v>
      </c>
      <c r="O560" s="34">
        <v>42345</v>
      </c>
      <c r="P560" s="34"/>
      <c r="Q560" s="34" t="s">
        <v>24</v>
      </c>
    </row>
    <row r="561" spans="1:17">
      <c r="A561" s="34">
        <v>49618</v>
      </c>
      <c r="B561" s="34" t="s">
        <v>17</v>
      </c>
      <c r="C561" s="34" t="s">
        <v>18</v>
      </c>
      <c r="D561" s="34" t="s">
        <v>19</v>
      </c>
      <c r="E561" s="34"/>
      <c r="F561" s="34"/>
      <c r="G561" s="34"/>
      <c r="H561" s="34" t="s">
        <v>19</v>
      </c>
      <c r="I561" s="34"/>
      <c r="J561" s="34" t="s">
        <v>20</v>
      </c>
      <c r="K561" s="34">
        <v>16361</v>
      </c>
      <c r="L561" s="34" t="s">
        <v>26</v>
      </c>
      <c r="M561" s="34" t="s">
        <v>27</v>
      </c>
      <c r="N561" s="34" t="s">
        <v>32</v>
      </c>
      <c r="O561" s="34">
        <v>41946</v>
      </c>
      <c r="P561" s="34">
        <v>44433</v>
      </c>
      <c r="Q561" s="34" t="s">
        <v>24</v>
      </c>
    </row>
    <row r="562" spans="1:17">
      <c r="A562" s="34">
        <v>25106</v>
      </c>
      <c r="B562" s="34" t="s">
        <v>17</v>
      </c>
      <c r="C562" s="34" t="s">
        <v>18</v>
      </c>
      <c r="D562" s="34" t="s">
        <v>19</v>
      </c>
      <c r="E562" s="34"/>
      <c r="F562" s="34"/>
      <c r="G562" s="34"/>
      <c r="H562" s="34" t="s">
        <v>19</v>
      </c>
      <c r="I562" s="34"/>
      <c r="J562" s="34" t="s">
        <v>20</v>
      </c>
      <c r="K562" s="34"/>
      <c r="L562" s="34" t="s">
        <v>65</v>
      </c>
      <c r="M562" s="34" t="s">
        <v>27</v>
      </c>
      <c r="N562" s="34" t="s">
        <v>32</v>
      </c>
      <c r="O562" s="34">
        <v>1</v>
      </c>
      <c r="P562" s="34">
        <v>1</v>
      </c>
      <c r="Q562" s="34" t="s">
        <v>36</v>
      </c>
    </row>
    <row r="563" spans="1:17">
      <c r="A563" s="34">
        <v>167198</v>
      </c>
      <c r="B563" s="34" t="s">
        <v>17</v>
      </c>
      <c r="C563" s="34" t="s">
        <v>25</v>
      </c>
      <c r="D563" s="34" t="s">
        <v>19</v>
      </c>
      <c r="E563" s="34"/>
      <c r="F563" s="34"/>
      <c r="G563" s="34"/>
      <c r="H563" s="34" t="s">
        <v>19</v>
      </c>
      <c r="I563" s="34"/>
      <c r="J563" s="34" t="s">
        <v>30</v>
      </c>
      <c r="K563" s="34">
        <v>40538</v>
      </c>
      <c r="L563" s="34" t="s">
        <v>53</v>
      </c>
      <c r="M563" s="34" t="s">
        <v>22</v>
      </c>
      <c r="N563" s="34" t="s">
        <v>34</v>
      </c>
      <c r="O563" s="34">
        <v>45387</v>
      </c>
      <c r="P563" s="34"/>
      <c r="Q563" s="34" t="s">
        <v>24</v>
      </c>
    </row>
    <row r="564" spans="1:17">
      <c r="A564" s="34">
        <v>150964</v>
      </c>
      <c r="B564" s="34" t="s">
        <v>17</v>
      </c>
      <c r="C564" s="34" t="s">
        <v>25</v>
      </c>
      <c r="D564" s="34" t="s">
        <v>19</v>
      </c>
      <c r="E564" s="34"/>
      <c r="F564" s="34"/>
      <c r="G564" s="34"/>
      <c r="H564" s="34" t="s">
        <v>19</v>
      </c>
      <c r="I564" s="34"/>
      <c r="J564" s="34" t="s">
        <v>30</v>
      </c>
      <c r="K564" s="34">
        <v>28849</v>
      </c>
      <c r="L564" s="34" t="s">
        <v>26</v>
      </c>
      <c r="M564" s="34" t="s">
        <v>27</v>
      </c>
      <c r="N564" s="34" t="s">
        <v>34</v>
      </c>
      <c r="O564" s="34">
        <v>44382</v>
      </c>
      <c r="P564" s="34"/>
      <c r="Q564" s="34" t="s">
        <v>24</v>
      </c>
    </row>
    <row r="565" spans="1:17">
      <c r="A565" s="34">
        <v>118646</v>
      </c>
      <c r="B565" s="34" t="s">
        <v>17</v>
      </c>
      <c r="C565" s="34" t="s">
        <v>25</v>
      </c>
      <c r="D565" s="34" t="s">
        <v>19</v>
      </c>
      <c r="E565" s="34"/>
      <c r="F565" s="34"/>
      <c r="G565" s="34"/>
      <c r="H565" s="34" t="s">
        <v>19</v>
      </c>
      <c r="I565" s="34"/>
      <c r="J565" s="34" t="s">
        <v>30</v>
      </c>
      <c r="K565" s="34">
        <v>22181</v>
      </c>
      <c r="L565" s="34" t="s">
        <v>49</v>
      </c>
      <c r="M565" s="34" t="s">
        <v>22</v>
      </c>
      <c r="N565" s="34" t="s">
        <v>32</v>
      </c>
      <c r="O565" s="34">
        <v>42663</v>
      </c>
      <c r="P565" s="34"/>
      <c r="Q565" s="34" t="s">
        <v>55</v>
      </c>
    </row>
    <row r="566" spans="1:17">
      <c r="A566" s="34">
        <v>154836</v>
      </c>
      <c r="B566" s="34" t="s">
        <v>17</v>
      </c>
      <c r="C566" s="34" t="s">
        <v>25</v>
      </c>
      <c r="D566" s="34" t="s">
        <v>19</v>
      </c>
      <c r="E566" s="34"/>
      <c r="F566" s="34"/>
      <c r="G566" s="34"/>
      <c r="H566" s="34" t="s">
        <v>19</v>
      </c>
      <c r="I566" s="34"/>
      <c r="J566" s="34" t="s">
        <v>20</v>
      </c>
      <c r="K566" s="34">
        <v>29746</v>
      </c>
      <c r="L566" s="34" t="s">
        <v>53</v>
      </c>
      <c r="M566" s="34" t="s">
        <v>22</v>
      </c>
      <c r="N566" s="34" t="s">
        <v>34</v>
      </c>
      <c r="O566" s="34">
        <v>44615</v>
      </c>
      <c r="P566" s="34"/>
      <c r="Q566" s="34" t="s">
        <v>24</v>
      </c>
    </row>
    <row r="567" spans="1:17">
      <c r="A567" s="34">
        <v>154832</v>
      </c>
      <c r="B567" s="34" t="s">
        <v>17</v>
      </c>
      <c r="C567" s="34" t="s">
        <v>25</v>
      </c>
      <c r="D567" s="34" t="s">
        <v>19</v>
      </c>
      <c r="E567" s="34"/>
      <c r="F567" s="34"/>
      <c r="G567" s="34"/>
      <c r="H567" s="34" t="s">
        <v>19</v>
      </c>
      <c r="I567" s="34"/>
      <c r="J567" s="34" t="s">
        <v>20</v>
      </c>
      <c r="K567" s="34">
        <v>39133</v>
      </c>
      <c r="L567" s="34" t="s">
        <v>67</v>
      </c>
      <c r="M567" s="34" t="s">
        <v>22</v>
      </c>
      <c r="N567" s="34" t="s">
        <v>23</v>
      </c>
      <c r="O567" s="34">
        <v>44576</v>
      </c>
      <c r="P567" s="34"/>
      <c r="Q567" s="34" t="s">
        <v>24</v>
      </c>
    </row>
    <row r="568" spans="1:17">
      <c r="A568" s="34">
        <v>161982</v>
      </c>
      <c r="B568" s="34" t="s">
        <v>17</v>
      </c>
      <c r="C568" s="34" t="s">
        <v>25</v>
      </c>
      <c r="D568" s="34" t="s">
        <v>19</v>
      </c>
      <c r="E568" s="34"/>
      <c r="F568" s="34"/>
      <c r="G568" s="34"/>
      <c r="H568" s="34" t="s">
        <v>19</v>
      </c>
      <c r="I568" s="34"/>
      <c r="J568" s="34" t="s">
        <v>20</v>
      </c>
      <c r="K568" s="34"/>
      <c r="L568" s="34" t="s">
        <v>126</v>
      </c>
      <c r="M568" s="34" t="s">
        <v>52</v>
      </c>
      <c r="N568" s="34" t="s">
        <v>32</v>
      </c>
      <c r="O568" s="34" t="s">
        <v>36</v>
      </c>
      <c r="P568" s="34" t="s">
        <v>36</v>
      </c>
      <c r="Q568" s="34" t="s">
        <v>24</v>
      </c>
    </row>
    <row r="569" spans="1:17">
      <c r="A569" s="34">
        <v>114942</v>
      </c>
      <c r="B569" s="34" t="s">
        <v>17</v>
      </c>
      <c r="C569" s="34" t="s">
        <v>18</v>
      </c>
      <c r="D569" s="34" t="s">
        <v>19</v>
      </c>
      <c r="E569" s="34"/>
      <c r="F569" s="34"/>
      <c r="G569" s="34"/>
      <c r="H569" s="34" t="s">
        <v>19</v>
      </c>
      <c r="I569" s="34"/>
      <c r="J569" s="34" t="s">
        <v>20</v>
      </c>
      <c r="K569" s="34">
        <v>36303</v>
      </c>
      <c r="L569" s="34" t="s">
        <v>37</v>
      </c>
      <c r="M569" s="34" t="s">
        <v>27</v>
      </c>
      <c r="N569" s="34" t="s">
        <v>34</v>
      </c>
      <c r="O569" s="34">
        <v>42325</v>
      </c>
      <c r="P569" s="34">
        <v>42986</v>
      </c>
      <c r="Q569" s="34" t="s">
        <v>24</v>
      </c>
    </row>
    <row r="570" spans="1:17">
      <c r="A570" s="34">
        <v>158557</v>
      </c>
      <c r="B570" s="34" t="s">
        <v>17</v>
      </c>
      <c r="C570" s="34" t="s">
        <v>18</v>
      </c>
      <c r="D570" s="34" t="s">
        <v>19</v>
      </c>
      <c r="E570" s="34"/>
      <c r="F570" s="34"/>
      <c r="G570" s="34"/>
      <c r="H570" s="34" t="s">
        <v>19</v>
      </c>
      <c r="I570" s="34"/>
      <c r="J570" s="34" t="s">
        <v>30</v>
      </c>
      <c r="K570" s="34">
        <v>37645</v>
      </c>
      <c r="L570" s="34" t="s">
        <v>131</v>
      </c>
      <c r="M570" s="34" t="s">
        <v>22</v>
      </c>
      <c r="N570" s="34" t="s">
        <v>34</v>
      </c>
      <c r="O570" s="34">
        <v>44876</v>
      </c>
      <c r="P570" s="34">
        <v>44951</v>
      </c>
      <c r="Q570" s="34" t="s">
        <v>24</v>
      </c>
    </row>
    <row r="571" spans="1:17">
      <c r="A571" s="34">
        <v>79457</v>
      </c>
      <c r="B571" s="34" t="s">
        <v>17</v>
      </c>
      <c r="C571" s="34" t="s">
        <v>18</v>
      </c>
      <c r="D571" s="34" t="s">
        <v>19</v>
      </c>
      <c r="E571" s="34"/>
      <c r="F571" s="34"/>
      <c r="G571" s="34"/>
      <c r="H571" s="34" t="s">
        <v>19</v>
      </c>
      <c r="I571" s="34"/>
      <c r="J571" s="34" t="s">
        <v>20</v>
      </c>
      <c r="K571" s="34">
        <v>30450</v>
      </c>
      <c r="L571" s="34" t="s">
        <v>26</v>
      </c>
      <c r="M571" s="34" t="s">
        <v>27</v>
      </c>
      <c r="N571" s="34" t="s">
        <v>86</v>
      </c>
      <c r="O571" s="34">
        <v>40605</v>
      </c>
      <c r="P571" s="34">
        <v>41543</v>
      </c>
      <c r="Q571" s="34" t="s">
        <v>36</v>
      </c>
    </row>
    <row r="572" spans="1:17">
      <c r="A572" s="34">
        <v>129388</v>
      </c>
      <c r="B572" s="34" t="s">
        <v>17</v>
      </c>
      <c r="C572" s="34" t="s">
        <v>18</v>
      </c>
      <c r="D572" s="34" t="s">
        <v>19</v>
      </c>
      <c r="E572" s="34"/>
      <c r="F572" s="34"/>
      <c r="G572" s="34"/>
      <c r="H572" s="34" t="s">
        <v>19</v>
      </c>
      <c r="I572" s="34"/>
      <c r="J572" s="34" t="s">
        <v>30</v>
      </c>
      <c r="K572" s="34">
        <v>36605</v>
      </c>
      <c r="L572" s="34" t="s">
        <v>26</v>
      </c>
      <c r="M572" s="34" t="s">
        <v>27</v>
      </c>
      <c r="N572" s="34" t="s">
        <v>40</v>
      </c>
      <c r="O572" s="34" t="s">
        <v>36</v>
      </c>
      <c r="P572" s="34" t="s">
        <v>36</v>
      </c>
      <c r="Q572" s="34" t="s">
        <v>36</v>
      </c>
    </row>
    <row r="573" spans="1:17">
      <c r="A573" s="34">
        <v>156219</v>
      </c>
      <c r="B573" s="34" t="s">
        <v>17</v>
      </c>
      <c r="C573" s="34" t="s">
        <v>18</v>
      </c>
      <c r="D573" s="34" t="s">
        <v>19</v>
      </c>
      <c r="E573" s="34"/>
      <c r="F573" s="34"/>
      <c r="G573" s="34"/>
      <c r="H573" s="34" t="s">
        <v>19</v>
      </c>
      <c r="I573" s="34"/>
      <c r="J573" s="34" t="s">
        <v>20</v>
      </c>
      <c r="K573" s="34">
        <v>34809</v>
      </c>
      <c r="L573" s="34" t="s">
        <v>83</v>
      </c>
      <c r="M573" s="34" t="s">
        <v>27</v>
      </c>
      <c r="N573" s="34" t="s">
        <v>23</v>
      </c>
      <c r="O573" s="34">
        <v>44707</v>
      </c>
      <c r="P573" s="34">
        <v>44921</v>
      </c>
      <c r="Q573" s="34" t="s">
        <v>24</v>
      </c>
    </row>
    <row r="574" spans="1:17">
      <c r="A574" s="34">
        <v>159546</v>
      </c>
      <c r="B574" s="34" t="s">
        <v>17</v>
      </c>
      <c r="C574" s="34" t="s">
        <v>18</v>
      </c>
      <c r="D574" s="34" t="s">
        <v>19</v>
      </c>
      <c r="E574" s="34"/>
      <c r="F574" s="34"/>
      <c r="G574" s="34"/>
      <c r="H574" s="34" t="s">
        <v>19</v>
      </c>
      <c r="I574" s="34"/>
      <c r="J574" s="34" t="s">
        <v>20</v>
      </c>
      <c r="K574" s="34"/>
      <c r="L574" s="34" t="s">
        <v>31</v>
      </c>
      <c r="M574" s="34" t="s">
        <v>22</v>
      </c>
      <c r="N574" s="34" t="s">
        <v>34</v>
      </c>
      <c r="O574" s="34" t="s">
        <v>36</v>
      </c>
      <c r="P574" s="34" t="s">
        <v>36</v>
      </c>
      <c r="Q574" s="34" t="s">
        <v>38</v>
      </c>
    </row>
    <row r="575" spans="1:17">
      <c r="A575" s="34">
        <v>18750</v>
      </c>
      <c r="B575" s="34" t="s">
        <v>17</v>
      </c>
      <c r="C575" s="34" t="s">
        <v>18</v>
      </c>
      <c r="D575" s="34" t="s">
        <v>19</v>
      </c>
      <c r="E575" s="34"/>
      <c r="F575" s="34"/>
      <c r="G575" s="34"/>
      <c r="H575" s="34" t="s">
        <v>19</v>
      </c>
      <c r="I575" s="34"/>
      <c r="J575" s="34" t="s">
        <v>20</v>
      </c>
      <c r="K575" s="34"/>
      <c r="L575" s="34" t="s">
        <v>48</v>
      </c>
      <c r="M575" s="34" t="s">
        <v>27</v>
      </c>
      <c r="N575" s="34" t="s">
        <v>32</v>
      </c>
      <c r="O575" s="34">
        <v>1</v>
      </c>
      <c r="P575" s="34">
        <v>1</v>
      </c>
      <c r="Q575" s="34" t="s">
        <v>36</v>
      </c>
    </row>
    <row r="576" spans="1:17">
      <c r="A576" s="34">
        <v>105552</v>
      </c>
      <c r="B576" s="34" t="s">
        <v>17</v>
      </c>
      <c r="C576" s="34" t="s">
        <v>18</v>
      </c>
      <c r="D576" s="34" t="s">
        <v>19</v>
      </c>
      <c r="E576" s="34"/>
      <c r="F576" s="34"/>
      <c r="G576" s="34"/>
      <c r="H576" s="34" t="s">
        <v>19</v>
      </c>
      <c r="I576" s="34"/>
      <c r="J576" s="34" t="s">
        <v>20</v>
      </c>
      <c r="K576" s="34">
        <v>26201</v>
      </c>
      <c r="L576" s="34" t="s">
        <v>113</v>
      </c>
      <c r="M576" s="34" t="s">
        <v>27</v>
      </c>
      <c r="N576" s="34" t="s">
        <v>32</v>
      </c>
      <c r="O576" s="34">
        <v>41533</v>
      </c>
      <c r="P576" s="34">
        <v>41681</v>
      </c>
      <c r="Q576" s="34" t="s">
        <v>36</v>
      </c>
    </row>
    <row r="577" spans="1:17">
      <c r="A577" s="34">
        <v>122846</v>
      </c>
      <c r="B577" s="34" t="s">
        <v>17</v>
      </c>
      <c r="C577" s="34" t="s">
        <v>25</v>
      </c>
      <c r="D577" s="34" t="s">
        <v>19</v>
      </c>
      <c r="E577" s="34"/>
      <c r="F577" s="34"/>
      <c r="G577" s="34"/>
      <c r="H577" s="34" t="s">
        <v>19</v>
      </c>
      <c r="I577" s="34"/>
      <c r="J577" s="34" t="s">
        <v>30</v>
      </c>
      <c r="K577" s="34">
        <v>19648</v>
      </c>
      <c r="L577" s="34" t="s">
        <v>48</v>
      </c>
      <c r="M577" s="34" t="s">
        <v>27</v>
      </c>
      <c r="N577" s="34" t="s">
        <v>34</v>
      </c>
      <c r="O577" s="34">
        <v>43431</v>
      </c>
      <c r="P577" s="34"/>
      <c r="Q577" s="34" t="s">
        <v>24</v>
      </c>
    </row>
    <row r="578" spans="1:17">
      <c r="A578" s="34">
        <v>143030</v>
      </c>
      <c r="B578" s="34" t="s">
        <v>17</v>
      </c>
      <c r="C578" s="34" t="s">
        <v>18</v>
      </c>
      <c r="D578" s="34" t="s">
        <v>19</v>
      </c>
      <c r="E578" s="34"/>
      <c r="F578" s="34"/>
      <c r="G578" s="34"/>
      <c r="H578" s="34" t="s">
        <v>19</v>
      </c>
      <c r="I578" s="34"/>
      <c r="J578" s="34" t="s">
        <v>20</v>
      </c>
      <c r="K578" s="34">
        <v>32107</v>
      </c>
      <c r="L578" s="34" t="s">
        <v>142</v>
      </c>
      <c r="M578" s="34" t="s">
        <v>52</v>
      </c>
      <c r="N578" s="34" t="s">
        <v>86</v>
      </c>
      <c r="O578" s="34" t="s">
        <v>36</v>
      </c>
      <c r="P578" s="34" t="s">
        <v>36</v>
      </c>
      <c r="Q578" s="34" t="s">
        <v>36</v>
      </c>
    </row>
    <row r="579" spans="1:17">
      <c r="A579" s="34">
        <v>118762</v>
      </c>
      <c r="B579" s="34" t="s">
        <v>17</v>
      </c>
      <c r="C579" s="34" t="s">
        <v>18</v>
      </c>
      <c r="D579" s="34" t="s">
        <v>19</v>
      </c>
      <c r="E579" s="34"/>
      <c r="F579" s="34"/>
      <c r="G579" s="34"/>
      <c r="H579" s="34" t="s">
        <v>19</v>
      </c>
      <c r="I579" s="34"/>
      <c r="J579" s="34" t="s">
        <v>20</v>
      </c>
      <c r="K579" s="34">
        <v>42583</v>
      </c>
      <c r="L579" s="34" t="s">
        <v>72</v>
      </c>
      <c r="M579" s="34" t="s">
        <v>22</v>
      </c>
      <c r="N579" s="34" t="s">
        <v>32</v>
      </c>
      <c r="O579" s="34">
        <v>42583</v>
      </c>
      <c r="P579" s="34">
        <v>42780</v>
      </c>
      <c r="Q579" s="34" t="s">
        <v>24</v>
      </c>
    </row>
    <row r="580" spans="1:17">
      <c r="A580" s="34">
        <v>117193</v>
      </c>
      <c r="B580" s="34" t="s">
        <v>17</v>
      </c>
      <c r="C580" s="34" t="s">
        <v>18</v>
      </c>
      <c r="D580" s="34" t="s">
        <v>19</v>
      </c>
      <c r="E580" s="34"/>
      <c r="F580" s="34"/>
      <c r="G580" s="34"/>
      <c r="H580" s="34" t="s">
        <v>19</v>
      </c>
      <c r="I580" s="34"/>
      <c r="J580" s="34" t="s">
        <v>20</v>
      </c>
      <c r="K580" s="34">
        <v>36876</v>
      </c>
      <c r="L580" s="34" t="s">
        <v>37</v>
      </c>
      <c r="M580" s="34" t="s">
        <v>27</v>
      </c>
      <c r="N580" s="34" t="s">
        <v>34</v>
      </c>
      <c r="O580" s="34">
        <v>42523</v>
      </c>
      <c r="P580" s="34">
        <v>42870</v>
      </c>
      <c r="Q580" s="34" t="s">
        <v>24</v>
      </c>
    </row>
    <row r="581" spans="1:17">
      <c r="A581" s="34">
        <v>135068</v>
      </c>
      <c r="B581" s="34" t="s">
        <v>17</v>
      </c>
      <c r="C581" s="34" t="s">
        <v>18</v>
      </c>
      <c r="D581" s="34" t="s">
        <v>19</v>
      </c>
      <c r="E581" s="34"/>
      <c r="F581" s="34"/>
      <c r="G581" s="34"/>
      <c r="H581" s="34" t="s">
        <v>19</v>
      </c>
      <c r="I581" s="34"/>
      <c r="J581" s="34" t="s">
        <v>20</v>
      </c>
      <c r="K581" s="34">
        <v>27276</v>
      </c>
      <c r="L581" s="34" t="s">
        <v>35</v>
      </c>
      <c r="M581" s="34" t="s">
        <v>27</v>
      </c>
      <c r="N581" s="34" t="s">
        <v>34</v>
      </c>
      <c r="O581" s="34">
        <v>43581</v>
      </c>
      <c r="P581" s="34">
        <v>43811</v>
      </c>
      <c r="Q581" s="34" t="s">
        <v>24</v>
      </c>
    </row>
    <row r="582" spans="1:17">
      <c r="A582" s="34">
        <v>146966</v>
      </c>
      <c r="B582" s="34" t="s">
        <v>17</v>
      </c>
      <c r="C582" s="34" t="s">
        <v>18</v>
      </c>
      <c r="D582" s="34" t="s">
        <v>19</v>
      </c>
      <c r="E582" s="34"/>
      <c r="F582" s="34"/>
      <c r="G582" s="34"/>
      <c r="H582" s="34" t="s">
        <v>19</v>
      </c>
      <c r="I582" s="34"/>
      <c r="J582" s="34" t="s">
        <v>20</v>
      </c>
      <c r="K582" s="34">
        <v>38911</v>
      </c>
      <c r="L582" s="34" t="s">
        <v>35</v>
      </c>
      <c r="M582" s="34" t="s">
        <v>27</v>
      </c>
      <c r="N582" s="34" t="s">
        <v>34</v>
      </c>
      <c r="O582" s="34">
        <v>44121</v>
      </c>
      <c r="P582" s="34">
        <v>44439</v>
      </c>
      <c r="Q582" s="34" t="s">
        <v>24</v>
      </c>
    </row>
    <row r="583" spans="1:17">
      <c r="A583" s="34">
        <v>107313</v>
      </c>
      <c r="B583" s="34" t="s">
        <v>17</v>
      </c>
      <c r="C583" s="34" t="s">
        <v>18</v>
      </c>
      <c r="D583" s="34" t="s">
        <v>19</v>
      </c>
      <c r="E583" s="34"/>
      <c r="F583" s="34"/>
      <c r="G583" s="34"/>
      <c r="H583" s="34" t="s">
        <v>19</v>
      </c>
      <c r="I583" s="34"/>
      <c r="J583" s="34" t="s">
        <v>30</v>
      </c>
      <c r="K583" s="34">
        <v>18741</v>
      </c>
      <c r="L583" s="34" t="s">
        <v>26</v>
      </c>
      <c r="M583" s="34" t="s">
        <v>27</v>
      </c>
      <c r="N583" s="34" t="s">
        <v>34</v>
      </c>
      <c r="O583" s="34">
        <v>41879</v>
      </c>
      <c r="P583" s="34">
        <v>43076</v>
      </c>
      <c r="Q583" s="34" t="s">
        <v>41</v>
      </c>
    </row>
    <row r="584" spans="1:17">
      <c r="A584" s="34">
        <v>108731</v>
      </c>
      <c r="B584" s="34" t="s">
        <v>17</v>
      </c>
      <c r="C584" s="34" t="s">
        <v>18</v>
      </c>
      <c r="D584" s="34" t="s">
        <v>19</v>
      </c>
      <c r="E584" s="34"/>
      <c r="F584" s="34"/>
      <c r="G584" s="34"/>
      <c r="H584" s="34" t="s">
        <v>19</v>
      </c>
      <c r="I584" s="34"/>
      <c r="J584" s="34" t="s">
        <v>30</v>
      </c>
      <c r="K584" s="34">
        <v>33669</v>
      </c>
      <c r="L584" s="34" t="s">
        <v>104</v>
      </c>
      <c r="M584" s="34" t="s">
        <v>57</v>
      </c>
      <c r="N584" s="34" t="s">
        <v>32</v>
      </c>
      <c r="O584" s="34">
        <v>41815</v>
      </c>
      <c r="P584" s="34">
        <v>42845</v>
      </c>
      <c r="Q584" s="34" t="s">
        <v>24</v>
      </c>
    </row>
    <row r="585" spans="1:17">
      <c r="A585" s="34">
        <v>63760</v>
      </c>
      <c r="B585" s="34" t="s">
        <v>17</v>
      </c>
      <c r="C585" s="34" t="s">
        <v>18</v>
      </c>
      <c r="D585" s="34" t="s">
        <v>19</v>
      </c>
      <c r="E585" s="34"/>
      <c r="F585" s="34"/>
      <c r="G585" s="34"/>
      <c r="H585" s="34" t="s">
        <v>19</v>
      </c>
      <c r="I585" s="34"/>
      <c r="J585" s="34" t="s">
        <v>20</v>
      </c>
      <c r="K585" s="34">
        <v>19524</v>
      </c>
      <c r="L585" s="34" t="s">
        <v>67</v>
      </c>
      <c r="M585" s="34" t="s">
        <v>22</v>
      </c>
      <c r="N585" s="34" t="s">
        <v>32</v>
      </c>
      <c r="O585" s="34">
        <v>40058</v>
      </c>
      <c r="P585" s="34">
        <v>43089</v>
      </c>
      <c r="Q585" s="34" t="s">
        <v>24</v>
      </c>
    </row>
    <row r="586" spans="1:17">
      <c r="A586" s="34">
        <v>101605</v>
      </c>
      <c r="B586" s="34" t="s">
        <v>17</v>
      </c>
      <c r="C586" s="34" t="s">
        <v>18</v>
      </c>
      <c r="D586" s="34" t="s">
        <v>19</v>
      </c>
      <c r="E586" s="34"/>
      <c r="F586" s="34"/>
      <c r="G586" s="34"/>
      <c r="H586" s="34" t="s">
        <v>19</v>
      </c>
      <c r="I586" s="34"/>
      <c r="J586" s="34" t="s">
        <v>20</v>
      </c>
      <c r="K586" s="34">
        <v>26577</v>
      </c>
      <c r="L586" s="34" t="s">
        <v>59</v>
      </c>
      <c r="M586" s="34" t="s">
        <v>27</v>
      </c>
      <c r="N586" s="34" t="s">
        <v>34</v>
      </c>
      <c r="O586" s="34">
        <v>41390</v>
      </c>
      <c r="P586" s="34">
        <v>42282</v>
      </c>
      <c r="Q586" s="34" t="s">
        <v>55</v>
      </c>
    </row>
    <row r="587" spans="1:17">
      <c r="A587" s="34">
        <v>5338</v>
      </c>
      <c r="B587" s="34" t="s">
        <v>17</v>
      </c>
      <c r="C587" s="34" t="s">
        <v>18</v>
      </c>
      <c r="D587" s="34" t="s">
        <v>19</v>
      </c>
      <c r="E587" s="34"/>
      <c r="F587" s="34"/>
      <c r="G587" s="34"/>
      <c r="H587" s="34" t="s">
        <v>19</v>
      </c>
      <c r="I587" s="34"/>
      <c r="J587" s="34" t="s">
        <v>30</v>
      </c>
      <c r="K587" s="34">
        <v>33668</v>
      </c>
      <c r="L587" s="34" t="s">
        <v>26</v>
      </c>
      <c r="M587" s="34" t="s">
        <v>27</v>
      </c>
      <c r="N587" s="34" t="s">
        <v>34</v>
      </c>
      <c r="O587" s="34">
        <v>40325</v>
      </c>
      <c r="P587" s="34">
        <v>42242</v>
      </c>
      <c r="Q587" s="34" t="s">
        <v>24</v>
      </c>
    </row>
    <row r="588" spans="1:17">
      <c r="A588" s="34">
        <v>94723</v>
      </c>
      <c r="B588" s="34" t="s">
        <v>17</v>
      </c>
      <c r="C588" s="34" t="s">
        <v>18</v>
      </c>
      <c r="D588" s="34" t="s">
        <v>19</v>
      </c>
      <c r="E588" s="34"/>
      <c r="F588" s="34"/>
      <c r="G588" s="34"/>
      <c r="H588" s="34" t="s">
        <v>19</v>
      </c>
      <c r="I588" s="34"/>
      <c r="J588" s="34" t="s">
        <v>20</v>
      </c>
      <c r="K588" s="34">
        <v>33872</v>
      </c>
      <c r="L588" s="34" t="s">
        <v>26</v>
      </c>
      <c r="M588" s="34" t="s">
        <v>27</v>
      </c>
      <c r="N588" s="34" t="s">
        <v>34</v>
      </c>
      <c r="O588" s="34">
        <v>41127</v>
      </c>
      <c r="P588" s="34">
        <v>41127</v>
      </c>
      <c r="Q588" s="34" t="s">
        <v>36</v>
      </c>
    </row>
    <row r="589" spans="1:17">
      <c r="A589" s="34">
        <v>146870</v>
      </c>
      <c r="B589" s="34" t="s">
        <v>17</v>
      </c>
      <c r="C589" s="34" t="s">
        <v>25</v>
      </c>
      <c r="D589" s="34" t="s">
        <v>19</v>
      </c>
      <c r="E589" s="34"/>
      <c r="F589" s="34"/>
      <c r="G589" s="34"/>
      <c r="H589" s="34" t="s">
        <v>19</v>
      </c>
      <c r="I589" s="34"/>
      <c r="J589" s="34" t="s">
        <v>20</v>
      </c>
      <c r="K589" s="34">
        <v>38732</v>
      </c>
      <c r="L589" s="34" t="s">
        <v>37</v>
      </c>
      <c r="M589" s="34" t="s">
        <v>27</v>
      </c>
      <c r="N589" s="34" t="s">
        <v>40</v>
      </c>
      <c r="O589" s="34">
        <v>44121</v>
      </c>
      <c r="P589" s="34"/>
      <c r="Q589" s="34" t="s">
        <v>24</v>
      </c>
    </row>
    <row r="590" spans="1:17">
      <c r="A590" s="34">
        <v>133523</v>
      </c>
      <c r="B590" s="34" t="s">
        <v>17</v>
      </c>
      <c r="C590" s="34" t="s">
        <v>18</v>
      </c>
      <c r="D590" s="34" t="s">
        <v>19</v>
      </c>
      <c r="E590" s="34"/>
      <c r="F590" s="34"/>
      <c r="G590" s="34"/>
      <c r="H590" s="34" t="s">
        <v>19</v>
      </c>
      <c r="I590" s="34"/>
      <c r="J590" s="34" t="s">
        <v>30</v>
      </c>
      <c r="K590" s="34">
        <v>35275</v>
      </c>
      <c r="L590" s="34" t="s">
        <v>67</v>
      </c>
      <c r="M590" s="34" t="s">
        <v>22</v>
      </c>
      <c r="N590" s="34" t="s">
        <v>34</v>
      </c>
      <c r="O590" s="34">
        <v>43507</v>
      </c>
      <c r="P590" s="34">
        <v>43657</v>
      </c>
      <c r="Q590" s="34" t="s">
        <v>24</v>
      </c>
    </row>
    <row r="591" spans="1:17">
      <c r="A591" s="34">
        <v>161983</v>
      </c>
      <c r="B591" s="34" t="s">
        <v>17</v>
      </c>
      <c r="C591" s="34" t="s">
        <v>25</v>
      </c>
      <c r="D591" s="34" t="s">
        <v>19</v>
      </c>
      <c r="E591" s="34"/>
      <c r="F591" s="34"/>
      <c r="G591" s="34"/>
      <c r="H591" s="34" t="s">
        <v>19</v>
      </c>
      <c r="I591" s="34"/>
      <c r="J591" s="34" t="s">
        <v>30</v>
      </c>
      <c r="K591" s="34">
        <v>18868</v>
      </c>
      <c r="L591" s="34" t="s">
        <v>99</v>
      </c>
      <c r="M591" s="34" t="s">
        <v>27</v>
      </c>
      <c r="N591" s="34" t="s">
        <v>34</v>
      </c>
      <c r="O591" s="34">
        <v>42275</v>
      </c>
      <c r="P591" s="34"/>
      <c r="Q591" s="34" t="s">
        <v>24</v>
      </c>
    </row>
    <row r="592" spans="1:17">
      <c r="A592" s="34">
        <v>120994</v>
      </c>
      <c r="B592" s="34" t="s">
        <v>17</v>
      </c>
      <c r="C592" s="34" t="s">
        <v>18</v>
      </c>
      <c r="D592" s="34" t="s">
        <v>19</v>
      </c>
      <c r="E592" s="34"/>
      <c r="F592" s="34"/>
      <c r="G592" s="34"/>
      <c r="H592" s="34" t="s">
        <v>19</v>
      </c>
      <c r="I592" s="34"/>
      <c r="J592" s="34" t="s">
        <v>30</v>
      </c>
      <c r="K592" s="34">
        <v>21220</v>
      </c>
      <c r="L592" s="34" t="s">
        <v>101</v>
      </c>
      <c r="M592" s="34" t="s">
        <v>22</v>
      </c>
      <c r="N592" s="34" t="s">
        <v>34</v>
      </c>
      <c r="O592" s="34" t="s">
        <v>36</v>
      </c>
      <c r="P592" s="34" t="s">
        <v>36</v>
      </c>
      <c r="Q592" s="34" t="s">
        <v>36</v>
      </c>
    </row>
    <row r="593" spans="1:17">
      <c r="A593" s="34">
        <v>157165</v>
      </c>
      <c r="B593" s="34" t="s">
        <v>17</v>
      </c>
      <c r="C593" s="34" t="s">
        <v>25</v>
      </c>
      <c r="D593" s="34" t="s">
        <v>19</v>
      </c>
      <c r="E593" s="34"/>
      <c r="F593" s="34"/>
      <c r="G593" s="34"/>
      <c r="H593" s="34" t="s">
        <v>19</v>
      </c>
      <c r="I593" s="34"/>
      <c r="J593" s="34" t="s">
        <v>20</v>
      </c>
      <c r="K593" s="34">
        <v>32507</v>
      </c>
      <c r="L593" s="34" t="s">
        <v>83</v>
      </c>
      <c r="M593" s="34" t="s">
        <v>27</v>
      </c>
      <c r="N593" s="34" t="s">
        <v>34</v>
      </c>
      <c r="O593" s="34">
        <v>44769</v>
      </c>
      <c r="P593" s="34"/>
      <c r="Q593" s="34" t="s">
        <v>24</v>
      </c>
    </row>
    <row r="594" spans="1:17">
      <c r="A594" s="34">
        <v>125503</v>
      </c>
      <c r="B594" s="34" t="s">
        <v>17</v>
      </c>
      <c r="C594" s="34" t="s">
        <v>18</v>
      </c>
      <c r="D594" s="34" t="s">
        <v>19</v>
      </c>
      <c r="E594" s="34"/>
      <c r="F594" s="34"/>
      <c r="G594" s="34"/>
      <c r="H594" s="34" t="s">
        <v>19</v>
      </c>
      <c r="I594" s="34"/>
      <c r="J594" s="34" t="s">
        <v>30</v>
      </c>
      <c r="K594" s="34">
        <v>23811</v>
      </c>
      <c r="L594" s="34" t="s">
        <v>88</v>
      </c>
      <c r="M594" s="34" t="s">
        <v>57</v>
      </c>
      <c r="N594" s="34" t="s">
        <v>36</v>
      </c>
      <c r="O594" s="34" t="s">
        <v>36</v>
      </c>
      <c r="P594" s="34" t="s">
        <v>36</v>
      </c>
      <c r="Q594" s="34" t="s">
        <v>36</v>
      </c>
    </row>
    <row r="595" spans="1:17">
      <c r="A595" s="34">
        <v>169152</v>
      </c>
      <c r="B595" s="34" t="s">
        <v>17</v>
      </c>
      <c r="C595" s="34" t="s">
        <v>71</v>
      </c>
      <c r="D595" s="34" t="s">
        <v>19</v>
      </c>
      <c r="E595" s="34"/>
      <c r="F595" s="34"/>
      <c r="G595" s="34"/>
      <c r="H595" s="34" t="s">
        <v>19</v>
      </c>
      <c r="I595" s="34"/>
      <c r="J595" s="34" t="s">
        <v>20</v>
      </c>
      <c r="K595" s="34"/>
      <c r="L595" s="34" t="s">
        <v>26</v>
      </c>
      <c r="M595" s="34" t="s">
        <v>27</v>
      </c>
      <c r="N595" s="34" t="s">
        <v>32</v>
      </c>
      <c r="O595" s="34" t="s">
        <v>36</v>
      </c>
      <c r="P595" s="34" t="s">
        <v>36</v>
      </c>
      <c r="Q595" s="34" t="s">
        <v>36</v>
      </c>
    </row>
    <row r="596" spans="1:17">
      <c r="A596" s="34">
        <v>103592</v>
      </c>
      <c r="B596" s="34" t="s">
        <v>17</v>
      </c>
      <c r="C596" s="34" t="s">
        <v>18</v>
      </c>
      <c r="D596" s="34" t="s">
        <v>19</v>
      </c>
      <c r="E596" s="34"/>
      <c r="F596" s="34"/>
      <c r="G596" s="34"/>
      <c r="H596" s="34" t="s">
        <v>19</v>
      </c>
      <c r="I596" s="34"/>
      <c r="J596" s="34" t="s">
        <v>20</v>
      </c>
      <c r="K596" s="34">
        <v>36124</v>
      </c>
      <c r="L596" s="34" t="s">
        <v>48</v>
      </c>
      <c r="M596" s="34" t="s">
        <v>27</v>
      </c>
      <c r="N596" s="34" t="s">
        <v>28</v>
      </c>
      <c r="O596" s="34">
        <v>41960</v>
      </c>
      <c r="P596" s="34">
        <v>41960</v>
      </c>
      <c r="Q596" s="34" t="s">
        <v>36</v>
      </c>
    </row>
    <row r="597" spans="1:17">
      <c r="A597" s="34">
        <v>150735</v>
      </c>
      <c r="B597" s="34" t="s">
        <v>17</v>
      </c>
      <c r="C597" s="34" t="s">
        <v>18</v>
      </c>
      <c r="D597" s="34" t="s">
        <v>19</v>
      </c>
      <c r="E597" s="34"/>
      <c r="F597" s="34"/>
      <c r="G597" s="34"/>
      <c r="H597" s="34" t="s">
        <v>19</v>
      </c>
      <c r="I597" s="34"/>
      <c r="J597" s="34" t="s">
        <v>20</v>
      </c>
      <c r="K597" s="34">
        <v>38283</v>
      </c>
      <c r="L597" s="34" t="s">
        <v>26</v>
      </c>
      <c r="M597" s="34" t="s">
        <v>27</v>
      </c>
      <c r="N597" s="34" t="s">
        <v>28</v>
      </c>
      <c r="O597" s="34">
        <v>44410</v>
      </c>
      <c r="P597" s="34">
        <v>45061</v>
      </c>
      <c r="Q597" s="34" t="s">
        <v>41</v>
      </c>
    </row>
    <row r="598" spans="1:17">
      <c r="A598" s="34">
        <v>139866</v>
      </c>
      <c r="B598" s="34" t="s">
        <v>17</v>
      </c>
      <c r="C598" s="34" t="s">
        <v>18</v>
      </c>
      <c r="D598" s="34" t="s">
        <v>19</v>
      </c>
      <c r="E598" s="34"/>
      <c r="F598" s="34"/>
      <c r="G598" s="34"/>
      <c r="H598" s="34" t="s">
        <v>19</v>
      </c>
      <c r="I598" s="34"/>
      <c r="J598" s="34" t="s">
        <v>20</v>
      </c>
      <c r="K598" s="34">
        <v>29221</v>
      </c>
      <c r="L598" s="34" t="s">
        <v>48</v>
      </c>
      <c r="M598" s="34" t="s">
        <v>27</v>
      </c>
      <c r="N598" s="34" t="s">
        <v>28</v>
      </c>
      <c r="O598" s="34">
        <v>43756</v>
      </c>
      <c r="P598" s="34">
        <v>43845</v>
      </c>
      <c r="Q598" s="34" t="s">
        <v>77</v>
      </c>
    </row>
    <row r="599" spans="1:17">
      <c r="A599" s="34">
        <v>117209</v>
      </c>
      <c r="B599" s="34" t="s">
        <v>17</v>
      </c>
      <c r="C599" s="34" t="s">
        <v>18</v>
      </c>
      <c r="D599" s="34" t="s">
        <v>19</v>
      </c>
      <c r="E599" s="34"/>
      <c r="F599" s="34"/>
      <c r="G599" s="34"/>
      <c r="H599" s="34" t="s">
        <v>19</v>
      </c>
      <c r="I599" s="34"/>
      <c r="J599" s="34" t="s">
        <v>20</v>
      </c>
      <c r="K599" s="34">
        <v>37109</v>
      </c>
      <c r="L599" s="34" t="s">
        <v>143</v>
      </c>
      <c r="M599" s="34" t="s">
        <v>23</v>
      </c>
      <c r="N599" s="34" t="s">
        <v>23</v>
      </c>
      <c r="O599" s="34">
        <v>42502</v>
      </c>
      <c r="P599" s="34">
        <v>42845</v>
      </c>
      <c r="Q599" s="34" t="s">
        <v>77</v>
      </c>
    </row>
    <row r="600" spans="1:17">
      <c r="A600" s="34">
        <v>167027</v>
      </c>
      <c r="B600" s="34" t="s">
        <v>17</v>
      </c>
      <c r="C600" s="34" t="s">
        <v>25</v>
      </c>
      <c r="D600" s="34" t="s">
        <v>19</v>
      </c>
      <c r="E600" s="34"/>
      <c r="F600" s="34"/>
      <c r="G600" s="34"/>
      <c r="H600" s="34" t="s">
        <v>19</v>
      </c>
      <c r="I600" s="34"/>
      <c r="J600" s="34" t="s">
        <v>30</v>
      </c>
      <c r="K600" s="34">
        <v>39784</v>
      </c>
      <c r="L600" s="34" t="s">
        <v>35</v>
      </c>
      <c r="M600" s="34" t="s">
        <v>27</v>
      </c>
      <c r="N600" s="34" t="s">
        <v>34</v>
      </c>
      <c r="O600" s="34">
        <v>45388</v>
      </c>
      <c r="P600" s="34"/>
      <c r="Q600" s="34" t="s">
        <v>24</v>
      </c>
    </row>
    <row r="601" spans="1:17">
      <c r="A601" s="34">
        <v>121116</v>
      </c>
      <c r="B601" s="34" t="s">
        <v>17</v>
      </c>
      <c r="C601" s="34" t="s">
        <v>18</v>
      </c>
      <c r="D601" s="34" t="s">
        <v>19</v>
      </c>
      <c r="E601" s="34"/>
      <c r="F601" s="34"/>
      <c r="G601" s="34"/>
      <c r="H601" s="34" t="s">
        <v>19</v>
      </c>
      <c r="I601" s="34"/>
      <c r="J601" s="34" t="s">
        <v>30</v>
      </c>
      <c r="K601" s="34"/>
      <c r="L601" s="34" t="s">
        <v>144</v>
      </c>
      <c r="M601" s="34" t="s">
        <v>52</v>
      </c>
      <c r="N601" s="34" t="s">
        <v>32</v>
      </c>
      <c r="O601" s="34">
        <v>42788</v>
      </c>
      <c r="P601" s="34">
        <v>42789</v>
      </c>
      <c r="Q601" s="34" t="s">
        <v>38</v>
      </c>
    </row>
    <row r="602" spans="1:17">
      <c r="A602" s="34">
        <v>151831</v>
      </c>
      <c r="B602" s="34" t="s">
        <v>17</v>
      </c>
      <c r="C602" s="34" t="s">
        <v>18</v>
      </c>
      <c r="D602" s="34" t="s">
        <v>19</v>
      </c>
      <c r="E602" s="34"/>
      <c r="F602" s="34"/>
      <c r="G602" s="34"/>
      <c r="H602" s="34" t="s">
        <v>19</v>
      </c>
      <c r="I602" s="34"/>
      <c r="J602" s="34" t="s">
        <v>20</v>
      </c>
      <c r="K602" s="34">
        <v>20384</v>
      </c>
      <c r="L602" s="34" t="s">
        <v>26</v>
      </c>
      <c r="M602" s="34" t="s">
        <v>27</v>
      </c>
      <c r="N602" s="34" t="s">
        <v>34</v>
      </c>
      <c r="O602" s="34">
        <v>44447</v>
      </c>
      <c r="P602" s="34">
        <v>44477</v>
      </c>
      <c r="Q602" s="34" t="s">
        <v>38</v>
      </c>
    </row>
    <row r="603" spans="1:17">
      <c r="A603" s="34">
        <v>135554</v>
      </c>
      <c r="B603" s="34" t="s">
        <v>17</v>
      </c>
      <c r="C603" s="34" t="s">
        <v>18</v>
      </c>
      <c r="D603" s="34" t="s">
        <v>19</v>
      </c>
      <c r="E603" s="34"/>
      <c r="F603" s="34"/>
      <c r="G603" s="34"/>
      <c r="H603" s="34" t="s">
        <v>19</v>
      </c>
      <c r="I603" s="34"/>
      <c r="J603" s="34" t="s">
        <v>30</v>
      </c>
      <c r="K603" s="34">
        <v>19311</v>
      </c>
      <c r="L603" s="34" t="s">
        <v>69</v>
      </c>
      <c r="M603" s="34" t="s">
        <v>27</v>
      </c>
      <c r="N603" s="34" t="s">
        <v>28</v>
      </c>
      <c r="O603" s="34">
        <v>43609</v>
      </c>
      <c r="P603" s="34">
        <v>44432</v>
      </c>
      <c r="Q603" s="34" t="s">
        <v>24</v>
      </c>
    </row>
    <row r="604" spans="1:17">
      <c r="A604" s="34">
        <v>111288</v>
      </c>
      <c r="B604" s="34" t="s">
        <v>17</v>
      </c>
      <c r="C604" s="34" t="s">
        <v>18</v>
      </c>
      <c r="D604" s="34" t="s">
        <v>19</v>
      </c>
      <c r="E604" s="34"/>
      <c r="F604" s="34"/>
      <c r="G604" s="34"/>
      <c r="H604" s="34" t="s">
        <v>19</v>
      </c>
      <c r="I604" s="34"/>
      <c r="J604" s="34" t="s">
        <v>20</v>
      </c>
      <c r="K604" s="34">
        <v>26002</v>
      </c>
      <c r="L604" s="34" t="s">
        <v>54</v>
      </c>
      <c r="M604" s="34" t="s">
        <v>27</v>
      </c>
      <c r="N604" s="34" t="s">
        <v>32</v>
      </c>
      <c r="O604" s="34">
        <v>42045</v>
      </c>
      <c r="P604" s="34">
        <v>44753</v>
      </c>
      <c r="Q604" s="34" t="s">
        <v>24</v>
      </c>
    </row>
    <row r="605" spans="1:17">
      <c r="A605" s="34">
        <v>78935</v>
      </c>
      <c r="B605" s="34" t="s">
        <v>17</v>
      </c>
      <c r="C605" s="34" t="s">
        <v>25</v>
      </c>
      <c r="D605" s="34" t="s">
        <v>19</v>
      </c>
      <c r="E605" s="34"/>
      <c r="F605" s="34"/>
      <c r="G605" s="34"/>
      <c r="H605" s="34" t="s">
        <v>19</v>
      </c>
      <c r="I605" s="34"/>
      <c r="J605" s="34" t="s">
        <v>20</v>
      </c>
      <c r="K605" s="34">
        <v>19346</v>
      </c>
      <c r="L605" s="34" t="s">
        <v>37</v>
      </c>
      <c r="M605" s="34" t="s">
        <v>27</v>
      </c>
      <c r="N605" s="34" t="s">
        <v>34</v>
      </c>
      <c r="O605" s="34">
        <v>39965</v>
      </c>
      <c r="P605" s="34"/>
      <c r="Q605" s="34" t="s">
        <v>24</v>
      </c>
    </row>
    <row r="606" spans="1:17">
      <c r="A606" s="34">
        <v>68679</v>
      </c>
      <c r="B606" s="34" t="s">
        <v>17</v>
      </c>
      <c r="C606" s="34" t="s">
        <v>18</v>
      </c>
      <c r="D606" s="34" t="s">
        <v>19</v>
      </c>
      <c r="E606" s="34"/>
      <c r="F606" s="34"/>
      <c r="G606" s="34"/>
      <c r="H606" s="34" t="s">
        <v>19</v>
      </c>
      <c r="I606" s="34"/>
      <c r="J606" s="34" t="s">
        <v>30</v>
      </c>
      <c r="K606" s="34">
        <v>30186</v>
      </c>
      <c r="L606" s="34" t="s">
        <v>26</v>
      </c>
      <c r="M606" s="34" t="s">
        <v>27</v>
      </c>
      <c r="N606" s="34" t="s">
        <v>34</v>
      </c>
      <c r="O606" s="34">
        <v>41228</v>
      </c>
      <c r="P606" s="34">
        <v>41228</v>
      </c>
      <c r="Q606" s="34" t="s">
        <v>36</v>
      </c>
    </row>
    <row r="607" spans="1:17">
      <c r="A607" s="34">
        <v>134280</v>
      </c>
      <c r="B607" s="34" t="s">
        <v>17</v>
      </c>
      <c r="C607" s="34" t="s">
        <v>18</v>
      </c>
      <c r="D607" s="34" t="s">
        <v>19</v>
      </c>
      <c r="E607" s="34"/>
      <c r="F607" s="34"/>
      <c r="G607" s="34"/>
      <c r="H607" s="34" t="s">
        <v>19</v>
      </c>
      <c r="I607" s="34"/>
      <c r="J607" s="34" t="s">
        <v>20</v>
      </c>
      <c r="K607" s="34">
        <v>38542</v>
      </c>
      <c r="L607" s="34" t="s">
        <v>59</v>
      </c>
      <c r="M607" s="34" t="s">
        <v>27</v>
      </c>
      <c r="N607" s="34" t="s">
        <v>34</v>
      </c>
      <c r="O607" s="34">
        <v>43582</v>
      </c>
      <c r="P607" s="34">
        <v>44951</v>
      </c>
      <c r="Q607" s="34" t="s">
        <v>24</v>
      </c>
    </row>
    <row r="608" spans="1:17">
      <c r="A608" s="34">
        <v>165339</v>
      </c>
      <c r="B608" s="34" t="s">
        <v>17</v>
      </c>
      <c r="C608" s="34" t="s">
        <v>25</v>
      </c>
      <c r="D608" s="34" t="s">
        <v>19</v>
      </c>
      <c r="E608" s="34"/>
      <c r="F608" s="34"/>
      <c r="G608" s="34"/>
      <c r="H608" s="34" t="s">
        <v>19</v>
      </c>
      <c r="I608" s="34"/>
      <c r="J608" s="34" t="s">
        <v>30</v>
      </c>
      <c r="K608" s="34">
        <v>40069</v>
      </c>
      <c r="L608" s="34" t="s">
        <v>60</v>
      </c>
      <c r="M608" s="34" t="s">
        <v>27</v>
      </c>
      <c r="N608" s="34" t="s">
        <v>34</v>
      </c>
      <c r="O608" s="34">
        <v>45322</v>
      </c>
      <c r="P608" s="34"/>
      <c r="Q608" s="34" t="s">
        <v>24</v>
      </c>
    </row>
    <row r="609" spans="1:17">
      <c r="A609" s="34">
        <v>158283</v>
      </c>
      <c r="B609" s="34" t="s">
        <v>17</v>
      </c>
      <c r="C609" s="34" t="s">
        <v>18</v>
      </c>
      <c r="D609" s="34" t="s">
        <v>19</v>
      </c>
      <c r="E609" s="34"/>
      <c r="F609" s="34"/>
      <c r="G609" s="34"/>
      <c r="H609" s="34" t="s">
        <v>19</v>
      </c>
      <c r="I609" s="34"/>
      <c r="J609" s="34" t="s">
        <v>30</v>
      </c>
      <c r="K609" s="34">
        <v>38879</v>
      </c>
      <c r="L609" s="34" t="s">
        <v>84</v>
      </c>
      <c r="M609" s="34" t="s">
        <v>22</v>
      </c>
      <c r="N609" s="34" t="s">
        <v>34</v>
      </c>
      <c r="O609" s="34">
        <v>44856</v>
      </c>
      <c r="P609" s="34"/>
      <c r="Q609" s="34" t="s">
        <v>24</v>
      </c>
    </row>
    <row r="610" spans="1:17">
      <c r="A610" s="34">
        <v>146945</v>
      </c>
      <c r="B610" s="34" t="s">
        <v>17</v>
      </c>
      <c r="C610" s="34" t="s">
        <v>18</v>
      </c>
      <c r="D610" s="34" t="s">
        <v>19</v>
      </c>
      <c r="E610" s="34"/>
      <c r="F610" s="34"/>
      <c r="G610" s="34"/>
      <c r="H610" s="34" t="s">
        <v>19</v>
      </c>
      <c r="I610" s="34"/>
      <c r="J610" s="34" t="s">
        <v>20</v>
      </c>
      <c r="K610" s="34">
        <v>16963</v>
      </c>
      <c r="L610" s="34" t="s">
        <v>65</v>
      </c>
      <c r="M610" s="34" t="s">
        <v>27</v>
      </c>
      <c r="N610" s="34" t="s">
        <v>34</v>
      </c>
      <c r="O610" s="34">
        <v>44173</v>
      </c>
      <c r="P610" s="34">
        <v>44951</v>
      </c>
      <c r="Q610" s="34" t="s">
        <v>24</v>
      </c>
    </row>
    <row r="611" spans="1:17">
      <c r="A611" s="34">
        <v>79699</v>
      </c>
      <c r="B611" s="34" t="s">
        <v>17</v>
      </c>
      <c r="C611" s="34" t="s">
        <v>18</v>
      </c>
      <c r="D611" s="34" t="s">
        <v>19</v>
      </c>
      <c r="E611" s="34"/>
      <c r="F611" s="34"/>
      <c r="G611" s="34"/>
      <c r="H611" s="34" t="s">
        <v>19</v>
      </c>
      <c r="I611" s="34"/>
      <c r="J611" s="34" t="s">
        <v>20</v>
      </c>
      <c r="K611" s="34">
        <v>26102</v>
      </c>
      <c r="L611" s="34" t="s">
        <v>65</v>
      </c>
      <c r="M611" s="34" t="s">
        <v>27</v>
      </c>
      <c r="N611" s="34" t="s">
        <v>32</v>
      </c>
      <c r="O611" s="34">
        <v>40718</v>
      </c>
      <c r="P611" s="34">
        <v>41250</v>
      </c>
      <c r="Q611" s="34" t="s">
        <v>36</v>
      </c>
    </row>
    <row r="612" spans="1:17">
      <c r="A612" s="34">
        <v>49030</v>
      </c>
      <c r="B612" s="34" t="s">
        <v>17</v>
      </c>
      <c r="C612" s="34" t="s">
        <v>18</v>
      </c>
      <c r="D612" s="34" t="s">
        <v>19</v>
      </c>
      <c r="E612" s="34"/>
      <c r="F612" s="34"/>
      <c r="G612" s="34"/>
      <c r="H612" s="34" t="s">
        <v>19</v>
      </c>
      <c r="I612" s="34"/>
      <c r="J612" s="34" t="s">
        <v>20</v>
      </c>
      <c r="K612" s="34">
        <v>24892</v>
      </c>
      <c r="L612" s="34" t="s">
        <v>59</v>
      </c>
      <c r="M612" s="34" t="s">
        <v>27</v>
      </c>
      <c r="N612" s="34" t="s">
        <v>32</v>
      </c>
      <c r="O612" s="34">
        <v>40603</v>
      </c>
      <c r="P612" s="34">
        <v>41214</v>
      </c>
      <c r="Q612" s="34" t="s">
        <v>36</v>
      </c>
    </row>
    <row r="613" spans="1:17">
      <c r="A613" s="34">
        <v>78011</v>
      </c>
      <c r="B613" s="34" t="s">
        <v>17</v>
      </c>
      <c r="C613" s="34" t="s">
        <v>18</v>
      </c>
      <c r="D613" s="34" t="s">
        <v>19</v>
      </c>
      <c r="E613" s="34"/>
      <c r="F613" s="34"/>
      <c r="G613" s="34"/>
      <c r="H613" s="34" t="s">
        <v>19</v>
      </c>
      <c r="I613" s="34"/>
      <c r="J613" s="34" t="s">
        <v>20</v>
      </c>
      <c r="K613" s="34">
        <v>23177</v>
      </c>
      <c r="L613" s="34" t="s">
        <v>67</v>
      </c>
      <c r="M613" s="34" t="s">
        <v>22</v>
      </c>
      <c r="N613" s="34" t="s">
        <v>34</v>
      </c>
      <c r="O613" s="34">
        <v>40572</v>
      </c>
      <c r="P613" s="34">
        <v>40908</v>
      </c>
      <c r="Q613" s="34" t="s">
        <v>36</v>
      </c>
    </row>
    <row r="614" spans="1:17">
      <c r="A614" s="34">
        <v>161392</v>
      </c>
      <c r="B614" s="34" t="s">
        <v>17</v>
      </c>
      <c r="C614" s="34" t="s">
        <v>18</v>
      </c>
      <c r="D614" s="34" t="s">
        <v>19</v>
      </c>
      <c r="E614" s="34"/>
      <c r="F614" s="34"/>
      <c r="G614" s="34"/>
      <c r="H614" s="34" t="s">
        <v>19</v>
      </c>
      <c r="I614" s="34"/>
      <c r="J614" s="34" t="s">
        <v>20</v>
      </c>
      <c r="K614" s="34">
        <v>38657</v>
      </c>
      <c r="L614" s="34" t="s">
        <v>26</v>
      </c>
      <c r="M614" s="34" t="s">
        <v>27</v>
      </c>
      <c r="N614" s="34" t="s">
        <v>28</v>
      </c>
      <c r="O614" s="34" t="s">
        <v>36</v>
      </c>
      <c r="P614" s="34" t="s">
        <v>36</v>
      </c>
      <c r="Q614" s="34" t="s">
        <v>36</v>
      </c>
    </row>
    <row r="615" spans="1:17">
      <c r="A615" s="34">
        <v>167983</v>
      </c>
      <c r="B615" s="34" t="s">
        <v>17</v>
      </c>
      <c r="C615" s="34" t="s">
        <v>25</v>
      </c>
      <c r="D615" s="34" t="s">
        <v>19</v>
      </c>
      <c r="E615" s="34"/>
      <c r="F615" s="34"/>
      <c r="G615" s="34"/>
      <c r="H615" s="34" t="s">
        <v>19</v>
      </c>
      <c r="I615" s="34"/>
      <c r="J615" s="34" t="s">
        <v>20</v>
      </c>
      <c r="K615" s="34">
        <v>27351</v>
      </c>
      <c r="L615" s="34" t="s">
        <v>26</v>
      </c>
      <c r="M615" s="34" t="s">
        <v>27</v>
      </c>
      <c r="N615" s="34" t="s">
        <v>28</v>
      </c>
      <c r="O615" s="34">
        <v>45456</v>
      </c>
      <c r="P615" s="34"/>
      <c r="Q615" s="34" t="s">
        <v>24</v>
      </c>
    </row>
    <row r="616" spans="1:17">
      <c r="A616" s="34">
        <v>163439</v>
      </c>
      <c r="B616" s="34" t="s">
        <v>17</v>
      </c>
      <c r="C616" s="34" t="s">
        <v>18</v>
      </c>
      <c r="D616" s="34" t="s">
        <v>19</v>
      </c>
      <c r="E616" s="34"/>
      <c r="F616" s="34"/>
      <c r="G616" s="34"/>
      <c r="H616" s="34" t="s">
        <v>19</v>
      </c>
      <c r="I616" s="34"/>
      <c r="J616" s="34" t="s">
        <v>20</v>
      </c>
      <c r="K616" s="34">
        <v>34045</v>
      </c>
      <c r="L616" s="34" t="s">
        <v>26</v>
      </c>
      <c r="M616" s="34" t="s">
        <v>27</v>
      </c>
      <c r="N616" s="34" t="s">
        <v>28</v>
      </c>
      <c r="O616" s="34" t="s">
        <v>36</v>
      </c>
      <c r="P616" s="34" t="s">
        <v>36</v>
      </c>
      <c r="Q616" s="34" t="s">
        <v>77</v>
      </c>
    </row>
    <row r="617" spans="1:17">
      <c r="A617" s="34">
        <v>167628</v>
      </c>
      <c r="B617" s="34" t="s">
        <v>17</v>
      </c>
      <c r="C617" s="34" t="s">
        <v>18</v>
      </c>
      <c r="D617" s="34" t="s">
        <v>19</v>
      </c>
      <c r="E617" s="34"/>
      <c r="F617" s="34"/>
      <c r="G617" s="34"/>
      <c r="H617" s="34" t="s">
        <v>19</v>
      </c>
      <c r="I617" s="34"/>
      <c r="J617" s="34" t="s">
        <v>30</v>
      </c>
      <c r="K617" s="34">
        <v>38593</v>
      </c>
      <c r="L617" s="34" t="s">
        <v>100</v>
      </c>
      <c r="M617" s="34" t="s">
        <v>27</v>
      </c>
      <c r="N617" s="34" t="s">
        <v>28</v>
      </c>
      <c r="O617" s="34" t="s">
        <v>36</v>
      </c>
      <c r="P617" s="34" t="s">
        <v>36</v>
      </c>
      <c r="Q617" s="34" t="s">
        <v>36</v>
      </c>
    </row>
    <row r="618" spans="1:17">
      <c r="A618" s="34">
        <v>115732</v>
      </c>
      <c r="B618" s="34" t="s">
        <v>17</v>
      </c>
      <c r="C618" s="34" t="s">
        <v>18</v>
      </c>
      <c r="D618" s="34" t="s">
        <v>19</v>
      </c>
      <c r="E618" s="34"/>
      <c r="F618" s="34"/>
      <c r="G618" s="34"/>
      <c r="H618" s="34" t="s">
        <v>19</v>
      </c>
      <c r="I618" s="34"/>
      <c r="J618" s="34" t="s">
        <v>20</v>
      </c>
      <c r="K618" s="34">
        <v>19878</v>
      </c>
      <c r="L618" s="34" t="s">
        <v>72</v>
      </c>
      <c r="M618" s="34" t="s">
        <v>22</v>
      </c>
      <c r="N618" s="34" t="s">
        <v>34</v>
      </c>
      <c r="O618" s="34">
        <v>42377</v>
      </c>
      <c r="P618" s="34">
        <v>42438</v>
      </c>
      <c r="Q618" s="34" t="s">
        <v>24</v>
      </c>
    </row>
    <row r="619" spans="1:17">
      <c r="A619" s="34">
        <v>106710</v>
      </c>
      <c r="B619" s="34" t="s">
        <v>17</v>
      </c>
      <c r="C619" s="34" t="s">
        <v>18</v>
      </c>
      <c r="D619" s="34" t="s">
        <v>19</v>
      </c>
      <c r="E619" s="34"/>
      <c r="F619" s="34"/>
      <c r="G619" s="34"/>
      <c r="H619" s="34" t="s">
        <v>19</v>
      </c>
      <c r="I619" s="34"/>
      <c r="J619" s="34" t="s">
        <v>30</v>
      </c>
      <c r="K619" s="34">
        <v>22474</v>
      </c>
      <c r="L619" s="34" t="s">
        <v>37</v>
      </c>
      <c r="M619" s="34" t="s">
        <v>27</v>
      </c>
      <c r="N619" s="34" t="s">
        <v>34</v>
      </c>
      <c r="O619" s="34">
        <v>41631</v>
      </c>
      <c r="P619" s="34">
        <v>41791</v>
      </c>
      <c r="Q619" s="34" t="s">
        <v>36</v>
      </c>
    </row>
    <row r="620" spans="1:17">
      <c r="A620" s="34">
        <v>161060</v>
      </c>
      <c r="B620" s="34" t="s">
        <v>17</v>
      </c>
      <c r="C620" s="34" t="s">
        <v>25</v>
      </c>
      <c r="D620" s="34" t="s">
        <v>19</v>
      </c>
      <c r="E620" s="34"/>
      <c r="F620" s="34"/>
      <c r="G620" s="34"/>
      <c r="H620" s="34" t="s">
        <v>19</v>
      </c>
      <c r="I620" s="34"/>
      <c r="J620" s="34" t="s">
        <v>20</v>
      </c>
      <c r="K620" s="34">
        <v>30288</v>
      </c>
      <c r="L620" s="34" t="s">
        <v>48</v>
      </c>
      <c r="M620" s="34" t="s">
        <v>27</v>
      </c>
      <c r="N620" s="34" t="s">
        <v>23</v>
      </c>
      <c r="O620" s="34" t="s">
        <v>36</v>
      </c>
      <c r="P620" s="34" t="s">
        <v>36</v>
      </c>
      <c r="Q620" s="34" t="s">
        <v>38</v>
      </c>
    </row>
    <row r="621" spans="1:17">
      <c r="A621" s="34">
        <v>80720</v>
      </c>
      <c r="B621" s="34" t="s">
        <v>17</v>
      </c>
      <c r="C621" s="34" t="s">
        <v>18</v>
      </c>
      <c r="D621" s="34" t="s">
        <v>19</v>
      </c>
      <c r="E621" s="34"/>
      <c r="F621" s="34"/>
      <c r="G621" s="34"/>
      <c r="H621" s="34" t="s">
        <v>19</v>
      </c>
      <c r="I621" s="34"/>
      <c r="J621" s="34" t="s">
        <v>20</v>
      </c>
      <c r="K621" s="34">
        <v>17832</v>
      </c>
      <c r="L621" s="34" t="s">
        <v>37</v>
      </c>
      <c r="M621" s="34" t="s">
        <v>27</v>
      </c>
      <c r="N621" s="34" t="s">
        <v>34</v>
      </c>
      <c r="O621" s="34">
        <v>39814</v>
      </c>
      <c r="P621" s="34">
        <v>44664</v>
      </c>
      <c r="Q621" s="34" t="s">
        <v>55</v>
      </c>
    </row>
    <row r="622" spans="1:17">
      <c r="A622" s="34">
        <v>103294</v>
      </c>
      <c r="B622" s="34" t="s">
        <v>17</v>
      </c>
      <c r="C622" s="34" t="s">
        <v>18</v>
      </c>
      <c r="D622" s="34" t="s">
        <v>19</v>
      </c>
      <c r="E622" s="34"/>
      <c r="F622" s="34"/>
      <c r="G622" s="34"/>
      <c r="H622" s="34" t="s">
        <v>19</v>
      </c>
      <c r="I622" s="34"/>
      <c r="J622" s="34" t="s">
        <v>20</v>
      </c>
      <c r="K622" s="34">
        <v>35454</v>
      </c>
      <c r="L622" s="34" t="s">
        <v>26</v>
      </c>
      <c r="M622" s="34" t="s">
        <v>27</v>
      </c>
      <c r="N622" s="34" t="s">
        <v>32</v>
      </c>
      <c r="O622" s="34">
        <v>41370</v>
      </c>
      <c r="P622" s="34">
        <v>41791</v>
      </c>
      <c r="Q622" s="34" t="s">
        <v>36</v>
      </c>
    </row>
    <row r="623" spans="1:17">
      <c r="A623" s="34">
        <v>167423</v>
      </c>
      <c r="B623" s="34" t="s">
        <v>17</v>
      </c>
      <c r="C623" s="34" t="s">
        <v>18</v>
      </c>
      <c r="D623" s="34" t="s">
        <v>19</v>
      </c>
      <c r="E623" s="34"/>
      <c r="F623" s="34"/>
      <c r="G623" s="34"/>
      <c r="H623" s="34" t="s">
        <v>19</v>
      </c>
      <c r="I623" s="34"/>
      <c r="J623" s="34" t="s">
        <v>30</v>
      </c>
      <c r="K623" s="34">
        <v>39112</v>
      </c>
      <c r="L623" s="34" t="s">
        <v>21</v>
      </c>
      <c r="M623" s="34" t="s">
        <v>22</v>
      </c>
      <c r="N623" s="34" t="s">
        <v>34</v>
      </c>
      <c r="O623" s="34" t="s">
        <v>36</v>
      </c>
      <c r="P623" s="34" t="s">
        <v>36</v>
      </c>
      <c r="Q623" s="34" t="s">
        <v>36</v>
      </c>
    </row>
    <row r="624" spans="1:17">
      <c r="A624" s="34">
        <v>99564</v>
      </c>
      <c r="B624" s="34" t="s">
        <v>17</v>
      </c>
      <c r="C624" s="34" t="s">
        <v>18</v>
      </c>
      <c r="D624" s="34" t="s">
        <v>19</v>
      </c>
      <c r="E624" s="34"/>
      <c r="F624" s="34"/>
      <c r="G624" s="34"/>
      <c r="H624" s="34" t="s">
        <v>19</v>
      </c>
      <c r="I624" s="34"/>
      <c r="J624" s="34" t="s">
        <v>20</v>
      </c>
      <c r="K624" s="34">
        <v>19375</v>
      </c>
      <c r="L624" s="34" t="s">
        <v>141</v>
      </c>
      <c r="M624" s="34" t="s">
        <v>57</v>
      </c>
      <c r="N624" s="34" t="s">
        <v>34</v>
      </c>
      <c r="O624" s="34">
        <v>41221</v>
      </c>
      <c r="P624" s="34">
        <v>42233</v>
      </c>
      <c r="Q624" s="34" t="s">
        <v>41</v>
      </c>
    </row>
    <row r="625" spans="1:17">
      <c r="A625" s="34">
        <v>157768</v>
      </c>
      <c r="B625" s="34" t="s">
        <v>17</v>
      </c>
      <c r="C625" s="34" t="s">
        <v>18</v>
      </c>
      <c r="D625" s="34" t="s">
        <v>19</v>
      </c>
      <c r="E625" s="34"/>
      <c r="F625" s="34"/>
      <c r="G625" s="34"/>
      <c r="H625" s="34" t="s">
        <v>19</v>
      </c>
      <c r="I625" s="34"/>
      <c r="J625" s="34" t="s">
        <v>20</v>
      </c>
      <c r="K625" s="34">
        <v>38540</v>
      </c>
      <c r="L625" s="34" t="s">
        <v>82</v>
      </c>
      <c r="M625" s="34" t="s">
        <v>27</v>
      </c>
      <c r="N625" s="34" t="s">
        <v>36</v>
      </c>
      <c r="O625" s="34">
        <v>44790</v>
      </c>
      <c r="P625" s="34">
        <v>44963</v>
      </c>
      <c r="Q625" s="34" t="s">
        <v>24</v>
      </c>
    </row>
    <row r="626" spans="1:17">
      <c r="A626" s="34">
        <v>130414</v>
      </c>
      <c r="B626" s="34" t="s">
        <v>17</v>
      </c>
      <c r="C626" s="34" t="s">
        <v>18</v>
      </c>
      <c r="D626" s="34" t="s">
        <v>19</v>
      </c>
      <c r="E626" s="34"/>
      <c r="F626" s="34"/>
      <c r="G626" s="34"/>
      <c r="H626" s="34" t="s">
        <v>19</v>
      </c>
      <c r="I626" s="34"/>
      <c r="J626" s="34" t="s">
        <v>20</v>
      </c>
      <c r="K626" s="34">
        <v>37811</v>
      </c>
      <c r="L626" s="34" t="s">
        <v>67</v>
      </c>
      <c r="M626" s="34" t="s">
        <v>22</v>
      </c>
      <c r="N626" s="34" t="s">
        <v>34</v>
      </c>
      <c r="O626" s="34">
        <v>43348</v>
      </c>
      <c r="P626" s="34">
        <v>43714</v>
      </c>
      <c r="Q626" s="34" t="s">
        <v>24</v>
      </c>
    </row>
    <row r="627" spans="1:17">
      <c r="A627" s="34">
        <v>112832</v>
      </c>
      <c r="B627" s="34" t="s">
        <v>17</v>
      </c>
      <c r="C627" s="34" t="s">
        <v>18</v>
      </c>
      <c r="D627" s="34" t="s">
        <v>19</v>
      </c>
      <c r="E627" s="34"/>
      <c r="F627" s="34"/>
      <c r="G627" s="34"/>
      <c r="H627" s="34" t="s">
        <v>19</v>
      </c>
      <c r="I627" s="34"/>
      <c r="J627" s="34" t="s">
        <v>20</v>
      </c>
      <c r="K627" s="34">
        <v>36607</v>
      </c>
      <c r="L627" s="34" t="s">
        <v>67</v>
      </c>
      <c r="M627" s="34" t="s">
        <v>22</v>
      </c>
      <c r="N627" s="34" t="s">
        <v>34</v>
      </c>
      <c r="O627" s="34">
        <v>42213</v>
      </c>
      <c r="P627" s="34">
        <v>43350</v>
      </c>
      <c r="Q627" s="34" t="s">
        <v>24</v>
      </c>
    </row>
    <row r="628" spans="1:17">
      <c r="A628" s="34">
        <v>151135</v>
      </c>
      <c r="B628" s="34" t="s">
        <v>17</v>
      </c>
      <c r="C628" s="34" t="s">
        <v>18</v>
      </c>
      <c r="D628" s="34" t="s">
        <v>19</v>
      </c>
      <c r="E628" s="34"/>
      <c r="F628" s="34"/>
      <c r="G628" s="34"/>
      <c r="H628" s="34" t="s">
        <v>19</v>
      </c>
      <c r="I628" s="34"/>
      <c r="J628" s="34" t="s">
        <v>20</v>
      </c>
      <c r="K628" s="34">
        <v>38230</v>
      </c>
      <c r="L628" s="34" t="s">
        <v>37</v>
      </c>
      <c r="M628" s="34" t="s">
        <v>27</v>
      </c>
      <c r="N628" s="34" t="s">
        <v>34</v>
      </c>
      <c r="O628" s="34" t="s">
        <v>36</v>
      </c>
      <c r="P628" s="34" t="s">
        <v>36</v>
      </c>
      <c r="Q628" s="34" t="s">
        <v>36</v>
      </c>
    </row>
    <row r="629" spans="1:17">
      <c r="A629" s="34">
        <v>151768</v>
      </c>
      <c r="B629" s="34" t="s">
        <v>17</v>
      </c>
      <c r="C629" s="34" t="s">
        <v>18</v>
      </c>
      <c r="D629" s="34" t="s">
        <v>19</v>
      </c>
      <c r="E629" s="34"/>
      <c r="F629" s="34"/>
      <c r="G629" s="34"/>
      <c r="H629" s="34" t="s">
        <v>19</v>
      </c>
      <c r="I629" s="34"/>
      <c r="J629" s="34" t="s">
        <v>20</v>
      </c>
      <c r="K629" s="34">
        <v>38575</v>
      </c>
      <c r="L629" s="34" t="s">
        <v>35</v>
      </c>
      <c r="M629" s="34" t="s">
        <v>27</v>
      </c>
      <c r="N629" s="34" t="s">
        <v>23</v>
      </c>
      <c r="O629" s="34">
        <v>44531</v>
      </c>
      <c r="P629" s="34">
        <v>44910</v>
      </c>
      <c r="Q629" s="34" t="s">
        <v>41</v>
      </c>
    </row>
    <row r="630" spans="1:17">
      <c r="A630" s="34">
        <v>139892</v>
      </c>
      <c r="B630" s="34" t="s">
        <v>17</v>
      </c>
      <c r="C630" s="34" t="s">
        <v>18</v>
      </c>
      <c r="D630" s="34" t="s">
        <v>19</v>
      </c>
      <c r="E630" s="34"/>
      <c r="F630" s="34"/>
      <c r="G630" s="34"/>
      <c r="H630" s="34" t="s">
        <v>19</v>
      </c>
      <c r="I630" s="34"/>
      <c r="J630" s="34" t="s">
        <v>20</v>
      </c>
      <c r="K630" s="34">
        <v>31068</v>
      </c>
      <c r="L630" s="34" t="s">
        <v>37</v>
      </c>
      <c r="M630" s="34" t="s">
        <v>27</v>
      </c>
      <c r="N630" s="34" t="s">
        <v>23</v>
      </c>
      <c r="O630" s="34" t="s">
        <v>36</v>
      </c>
      <c r="P630" s="34" t="s">
        <v>36</v>
      </c>
      <c r="Q630" s="34" t="s">
        <v>36</v>
      </c>
    </row>
    <row r="631" spans="1:17">
      <c r="A631" s="34">
        <v>102758</v>
      </c>
      <c r="B631" s="34" t="s">
        <v>17</v>
      </c>
      <c r="C631" s="34" t="s">
        <v>18</v>
      </c>
      <c r="D631" s="34" t="s">
        <v>19</v>
      </c>
      <c r="E631" s="34"/>
      <c r="F631" s="34"/>
      <c r="G631" s="34"/>
      <c r="H631" s="34" t="s">
        <v>19</v>
      </c>
      <c r="I631" s="34"/>
      <c r="J631" s="34" t="s">
        <v>20</v>
      </c>
      <c r="K631" s="34">
        <v>35210</v>
      </c>
      <c r="L631" s="34" t="s">
        <v>48</v>
      </c>
      <c r="M631" s="34" t="s">
        <v>27</v>
      </c>
      <c r="N631" s="34" t="s">
        <v>43</v>
      </c>
      <c r="O631" s="34">
        <v>41376</v>
      </c>
      <c r="P631" s="34">
        <v>44664</v>
      </c>
      <c r="Q631" s="34" t="s">
        <v>55</v>
      </c>
    </row>
    <row r="632" spans="1:17">
      <c r="A632" s="34">
        <v>143605</v>
      </c>
      <c r="B632" s="34" t="s">
        <v>17</v>
      </c>
      <c r="C632" s="34" t="s">
        <v>18</v>
      </c>
      <c r="D632" s="34" t="s">
        <v>19</v>
      </c>
      <c r="E632" s="34"/>
      <c r="F632" s="34"/>
      <c r="G632" s="34"/>
      <c r="H632" s="34" t="s">
        <v>19</v>
      </c>
      <c r="I632" s="34"/>
      <c r="J632" s="34" t="s">
        <v>20</v>
      </c>
      <c r="K632" s="34">
        <v>35079</v>
      </c>
      <c r="L632" s="34" t="s">
        <v>39</v>
      </c>
      <c r="M632" s="34" t="s">
        <v>22</v>
      </c>
      <c r="N632" s="34" t="s">
        <v>34</v>
      </c>
      <c r="O632" s="34" t="s">
        <v>36</v>
      </c>
      <c r="P632" s="34" t="s">
        <v>36</v>
      </c>
      <c r="Q632" s="34" t="s">
        <v>36</v>
      </c>
    </row>
    <row r="633" spans="1:17">
      <c r="A633" s="34">
        <v>83434</v>
      </c>
      <c r="B633" s="34" t="s">
        <v>17</v>
      </c>
      <c r="C633" s="34" t="s">
        <v>18</v>
      </c>
      <c r="D633" s="34" t="s">
        <v>19</v>
      </c>
      <c r="E633" s="34"/>
      <c r="F633" s="34"/>
      <c r="G633" s="34"/>
      <c r="H633" s="34" t="s">
        <v>19</v>
      </c>
      <c r="I633" s="34"/>
      <c r="J633" s="34" t="s">
        <v>30</v>
      </c>
      <c r="K633" s="34">
        <v>34360</v>
      </c>
      <c r="L633" s="34" t="s">
        <v>54</v>
      </c>
      <c r="M633" s="34" t="s">
        <v>27</v>
      </c>
      <c r="N633" s="34" t="s">
        <v>34</v>
      </c>
      <c r="O633" s="34">
        <v>40858</v>
      </c>
      <c r="P633" s="34">
        <v>41005</v>
      </c>
      <c r="Q633" s="34" t="s">
        <v>36</v>
      </c>
    </row>
    <row r="634" spans="1:17">
      <c r="A634" s="34">
        <v>114583</v>
      </c>
      <c r="B634" s="34" t="s">
        <v>17</v>
      </c>
      <c r="C634" s="34" t="s">
        <v>18</v>
      </c>
      <c r="D634" s="34" t="s">
        <v>19</v>
      </c>
      <c r="E634" s="34"/>
      <c r="F634" s="34"/>
      <c r="G634" s="34"/>
      <c r="H634" s="34" t="s">
        <v>19</v>
      </c>
      <c r="I634" s="34"/>
      <c r="J634" s="34" t="s">
        <v>30</v>
      </c>
      <c r="K634" s="34">
        <v>21554</v>
      </c>
      <c r="L634" s="34" t="s">
        <v>96</v>
      </c>
      <c r="M634" s="34" t="s">
        <v>22</v>
      </c>
      <c r="N634" s="34" t="s">
        <v>34</v>
      </c>
      <c r="O634" s="34">
        <v>42308</v>
      </c>
      <c r="P634" s="34">
        <v>43419</v>
      </c>
      <c r="Q634" s="34" t="s">
        <v>24</v>
      </c>
    </row>
    <row r="635" spans="1:17">
      <c r="A635" s="34">
        <v>64520</v>
      </c>
      <c r="B635" s="34" t="s">
        <v>17</v>
      </c>
      <c r="C635" s="34" t="s">
        <v>18</v>
      </c>
      <c r="D635" s="34" t="s">
        <v>19</v>
      </c>
      <c r="E635" s="34"/>
      <c r="F635" s="34"/>
      <c r="G635" s="34"/>
      <c r="H635" s="34" t="s">
        <v>19</v>
      </c>
      <c r="I635" s="34"/>
      <c r="J635" s="34" t="s">
        <v>20</v>
      </c>
      <c r="K635" s="34">
        <v>35390</v>
      </c>
      <c r="L635" s="34" t="s">
        <v>60</v>
      </c>
      <c r="M635" s="34" t="s">
        <v>27</v>
      </c>
      <c r="N635" s="34" t="s">
        <v>34</v>
      </c>
      <c r="O635" s="34">
        <v>42051</v>
      </c>
      <c r="P635" s="34">
        <v>42051</v>
      </c>
      <c r="Q635" s="34" t="s">
        <v>36</v>
      </c>
    </row>
    <row r="636" spans="1:17">
      <c r="A636" s="34">
        <v>49050</v>
      </c>
      <c r="B636" s="34" t="s">
        <v>17</v>
      </c>
      <c r="C636" s="34" t="s">
        <v>18</v>
      </c>
      <c r="D636" s="34" t="s">
        <v>19</v>
      </c>
      <c r="E636" s="34"/>
      <c r="F636" s="34"/>
      <c r="G636" s="34"/>
      <c r="H636" s="34" t="s">
        <v>19</v>
      </c>
      <c r="I636" s="34"/>
      <c r="J636" s="34" t="s">
        <v>30</v>
      </c>
      <c r="K636" s="34"/>
      <c r="L636" s="34" t="s">
        <v>60</v>
      </c>
      <c r="M636" s="34" t="s">
        <v>27</v>
      </c>
      <c r="N636" s="34" t="s">
        <v>32</v>
      </c>
      <c r="O636" s="34">
        <v>1</v>
      </c>
      <c r="P636" s="34">
        <v>1</v>
      </c>
      <c r="Q636" s="34" t="s">
        <v>36</v>
      </c>
    </row>
    <row r="637" spans="1:17">
      <c r="A637" s="34">
        <v>140489</v>
      </c>
      <c r="B637" s="34" t="s">
        <v>17</v>
      </c>
      <c r="C637" s="34" t="s">
        <v>25</v>
      </c>
      <c r="D637" s="34" t="s">
        <v>19</v>
      </c>
      <c r="E637" s="34"/>
      <c r="F637" s="34"/>
      <c r="G637" s="34" t="s">
        <v>145</v>
      </c>
      <c r="H637" s="34" t="s">
        <v>19</v>
      </c>
      <c r="I637" s="34"/>
      <c r="J637" s="34" t="s">
        <v>20</v>
      </c>
      <c r="K637" s="34">
        <v>31748</v>
      </c>
      <c r="L637" s="34" t="s">
        <v>59</v>
      </c>
      <c r="M637" s="34" t="s">
        <v>27</v>
      </c>
      <c r="N637" s="34" t="s">
        <v>34</v>
      </c>
      <c r="O637" s="34" t="s">
        <v>36</v>
      </c>
      <c r="P637" s="34" t="s">
        <v>36</v>
      </c>
      <c r="Q637" s="34" t="s">
        <v>55</v>
      </c>
    </row>
    <row r="638" spans="1:17">
      <c r="A638" s="34">
        <v>53449</v>
      </c>
      <c r="B638" s="34" t="s">
        <v>17</v>
      </c>
      <c r="C638" s="34" t="s">
        <v>18</v>
      </c>
      <c r="D638" s="34" t="s">
        <v>19</v>
      </c>
      <c r="E638" s="34"/>
      <c r="F638" s="34"/>
      <c r="G638" s="34"/>
      <c r="H638" s="34" t="s">
        <v>19</v>
      </c>
      <c r="I638" s="34"/>
      <c r="J638" s="34" t="s">
        <v>20</v>
      </c>
      <c r="K638" s="34">
        <v>31544</v>
      </c>
      <c r="L638" s="34" t="s">
        <v>60</v>
      </c>
      <c r="M638" s="34" t="s">
        <v>27</v>
      </c>
      <c r="N638" s="34" t="s">
        <v>34</v>
      </c>
      <c r="O638" s="34">
        <v>39815</v>
      </c>
      <c r="P638" s="34">
        <v>45504</v>
      </c>
      <c r="Q638" s="34" t="s">
        <v>55</v>
      </c>
    </row>
    <row r="639" spans="1:17">
      <c r="A639" s="34">
        <v>112868</v>
      </c>
      <c r="B639" s="34" t="s">
        <v>17</v>
      </c>
      <c r="C639" s="34" t="s">
        <v>18</v>
      </c>
      <c r="D639" s="34" t="s">
        <v>19</v>
      </c>
      <c r="E639" s="34"/>
      <c r="F639" s="34"/>
      <c r="G639" s="34"/>
      <c r="H639" s="34" t="s">
        <v>19</v>
      </c>
      <c r="I639" s="34"/>
      <c r="J639" s="34" t="s">
        <v>20</v>
      </c>
      <c r="K639" s="34">
        <v>28076</v>
      </c>
      <c r="L639" s="34" t="s">
        <v>56</v>
      </c>
      <c r="M639" s="34" t="s">
        <v>57</v>
      </c>
      <c r="N639" s="34" t="s">
        <v>34</v>
      </c>
      <c r="O639" s="34">
        <v>42354</v>
      </c>
      <c r="P639" s="34">
        <v>42445</v>
      </c>
      <c r="Q639" s="34" t="s">
        <v>41</v>
      </c>
    </row>
    <row r="640" spans="1:17">
      <c r="A640" s="34">
        <v>94625</v>
      </c>
      <c r="B640" s="34" t="s">
        <v>17</v>
      </c>
      <c r="C640" s="34" t="s">
        <v>18</v>
      </c>
      <c r="D640" s="34" t="s">
        <v>19</v>
      </c>
      <c r="E640" s="34"/>
      <c r="F640" s="34"/>
      <c r="G640" s="34"/>
      <c r="H640" s="34" t="s">
        <v>19</v>
      </c>
      <c r="I640" s="34"/>
      <c r="J640" s="34" t="s">
        <v>20</v>
      </c>
      <c r="K640" s="34">
        <v>18718</v>
      </c>
      <c r="L640" s="34" t="s">
        <v>78</v>
      </c>
      <c r="M640" s="34" t="s">
        <v>22</v>
      </c>
      <c r="N640" s="34" t="s">
        <v>32</v>
      </c>
      <c r="O640" s="34">
        <v>41027</v>
      </c>
      <c r="P640" s="34">
        <v>41348</v>
      </c>
      <c r="Q640" s="34" t="s">
        <v>36</v>
      </c>
    </row>
    <row r="641" spans="1:17">
      <c r="A641" s="34">
        <v>1729</v>
      </c>
      <c r="B641" s="34" t="s">
        <v>17</v>
      </c>
      <c r="C641" s="34" t="s">
        <v>18</v>
      </c>
      <c r="D641" s="34" t="s">
        <v>19</v>
      </c>
      <c r="E641" s="34"/>
      <c r="F641" s="34"/>
      <c r="G641" s="34"/>
      <c r="H641" s="34" t="s">
        <v>19</v>
      </c>
      <c r="I641" s="34"/>
      <c r="J641" s="34" t="s">
        <v>20</v>
      </c>
      <c r="K641" s="34"/>
      <c r="L641" s="34" t="s">
        <v>37</v>
      </c>
      <c r="M641" s="34" t="s">
        <v>27</v>
      </c>
      <c r="N641" s="34" t="s">
        <v>32</v>
      </c>
      <c r="O641" s="34">
        <v>1</v>
      </c>
      <c r="P641" s="34">
        <v>1</v>
      </c>
      <c r="Q641" s="34" t="s">
        <v>36</v>
      </c>
    </row>
    <row r="642" spans="1:17">
      <c r="A642" s="34">
        <v>152030</v>
      </c>
      <c r="B642" s="34" t="s">
        <v>17</v>
      </c>
      <c r="C642" s="34" t="s">
        <v>25</v>
      </c>
      <c r="D642" s="34" t="s">
        <v>19</v>
      </c>
      <c r="E642" s="34"/>
      <c r="F642" s="34"/>
      <c r="G642" s="34"/>
      <c r="H642" s="34" t="s">
        <v>19</v>
      </c>
      <c r="I642" s="34"/>
      <c r="J642" s="34" t="s">
        <v>20</v>
      </c>
      <c r="K642" s="34">
        <v>19463</v>
      </c>
      <c r="L642" s="34" t="s">
        <v>44</v>
      </c>
      <c r="M642" s="34" t="s">
        <v>27</v>
      </c>
      <c r="N642" s="34" t="s">
        <v>34</v>
      </c>
      <c r="O642" s="34">
        <v>44476</v>
      </c>
      <c r="P642" s="34"/>
      <c r="Q642" s="34" t="s">
        <v>24</v>
      </c>
    </row>
    <row r="643" spans="1:17">
      <c r="A643" s="34">
        <v>119161</v>
      </c>
      <c r="B643" s="34" t="s">
        <v>17</v>
      </c>
      <c r="C643" s="34" t="s">
        <v>18</v>
      </c>
      <c r="D643" s="34" t="s">
        <v>19</v>
      </c>
      <c r="E643" s="34"/>
      <c r="F643" s="34"/>
      <c r="G643" s="34"/>
      <c r="H643" s="34" t="s">
        <v>19</v>
      </c>
      <c r="I643" s="34"/>
      <c r="J643" s="34" t="s">
        <v>20</v>
      </c>
      <c r="K643" s="34">
        <v>13319</v>
      </c>
      <c r="L643" s="34" t="s">
        <v>37</v>
      </c>
      <c r="M643" s="34" t="s">
        <v>27</v>
      </c>
      <c r="N643" s="34" t="s">
        <v>34</v>
      </c>
      <c r="O643" s="34">
        <v>42679</v>
      </c>
      <c r="P643" s="34">
        <v>43488</v>
      </c>
      <c r="Q643" s="34" t="s">
        <v>24</v>
      </c>
    </row>
    <row r="644" spans="1:17">
      <c r="A644" s="34">
        <v>120699</v>
      </c>
      <c r="B644" s="34" t="s">
        <v>17</v>
      </c>
      <c r="C644" s="34" t="s">
        <v>25</v>
      </c>
      <c r="D644" s="34" t="s">
        <v>19</v>
      </c>
      <c r="E644" s="34"/>
      <c r="F644" s="34"/>
      <c r="G644" s="34"/>
      <c r="H644" s="34" t="s">
        <v>19</v>
      </c>
      <c r="I644" s="34"/>
      <c r="J644" s="34" t="s">
        <v>20</v>
      </c>
      <c r="K644" s="34">
        <v>18023</v>
      </c>
      <c r="L644" s="34" t="s">
        <v>54</v>
      </c>
      <c r="M644" s="34" t="s">
        <v>27</v>
      </c>
      <c r="N644" s="34" t="s">
        <v>36</v>
      </c>
      <c r="O644" s="34">
        <v>42748</v>
      </c>
      <c r="P644" s="34"/>
      <c r="Q644" s="34" t="s">
        <v>24</v>
      </c>
    </row>
    <row r="645" spans="1:17">
      <c r="A645" s="34">
        <v>100722</v>
      </c>
      <c r="B645" s="34" t="s">
        <v>17</v>
      </c>
      <c r="C645" s="34" t="s">
        <v>18</v>
      </c>
      <c r="D645" s="34" t="s">
        <v>19</v>
      </c>
      <c r="E645" s="34"/>
      <c r="F645" s="34"/>
      <c r="G645" s="34"/>
      <c r="H645" s="34" t="s">
        <v>19</v>
      </c>
      <c r="I645" s="34"/>
      <c r="J645" s="34" t="s">
        <v>20</v>
      </c>
      <c r="K645" s="34">
        <v>19552</v>
      </c>
      <c r="L645" s="34" t="s">
        <v>104</v>
      </c>
      <c r="M645" s="34" t="s">
        <v>57</v>
      </c>
      <c r="N645" s="34" t="s">
        <v>34</v>
      </c>
      <c r="O645" s="34" t="s">
        <v>36</v>
      </c>
      <c r="P645" s="34" t="s">
        <v>36</v>
      </c>
      <c r="Q645" s="34" t="s">
        <v>36</v>
      </c>
    </row>
    <row r="646" spans="1:17">
      <c r="A646" s="34">
        <v>123083</v>
      </c>
      <c r="B646" s="34" t="s">
        <v>17</v>
      </c>
      <c r="C646" s="34" t="s">
        <v>25</v>
      </c>
      <c r="D646" s="34" t="s">
        <v>19</v>
      </c>
      <c r="E646" s="34"/>
      <c r="F646" s="34"/>
      <c r="G646" s="34"/>
      <c r="H646" s="34" t="s">
        <v>19</v>
      </c>
      <c r="I646" s="34"/>
      <c r="J646" s="34" t="s">
        <v>20</v>
      </c>
      <c r="K646" s="34">
        <v>17525</v>
      </c>
      <c r="L646" s="34" t="s">
        <v>26</v>
      </c>
      <c r="M646" s="34" t="s">
        <v>27</v>
      </c>
      <c r="N646" s="34" t="s">
        <v>32</v>
      </c>
      <c r="O646" s="34">
        <v>42909</v>
      </c>
      <c r="P646" s="34"/>
      <c r="Q646" s="34" t="s">
        <v>24</v>
      </c>
    </row>
    <row r="647" spans="1:17">
      <c r="A647" s="34">
        <v>103742</v>
      </c>
      <c r="B647" s="34" t="s">
        <v>17</v>
      </c>
      <c r="C647" s="34" t="s">
        <v>18</v>
      </c>
      <c r="D647" s="34" t="s">
        <v>19</v>
      </c>
      <c r="E647" s="34"/>
      <c r="F647" s="34"/>
      <c r="G647" s="34"/>
      <c r="H647" s="34" t="s">
        <v>19</v>
      </c>
      <c r="I647" s="34"/>
      <c r="J647" s="34" t="s">
        <v>30</v>
      </c>
      <c r="K647" s="34">
        <v>31421</v>
      </c>
      <c r="L647" s="34" t="s">
        <v>37</v>
      </c>
      <c r="M647" s="34" t="s">
        <v>27</v>
      </c>
      <c r="N647" s="34" t="s">
        <v>40</v>
      </c>
      <c r="O647" s="34">
        <v>41577</v>
      </c>
      <c r="P647" s="34">
        <v>41577</v>
      </c>
      <c r="Q647" s="34" t="s">
        <v>36</v>
      </c>
    </row>
    <row r="648" spans="1:17">
      <c r="A648" s="34">
        <v>8944</v>
      </c>
      <c r="B648" s="34" t="s">
        <v>17</v>
      </c>
      <c r="C648" s="34" t="s">
        <v>18</v>
      </c>
      <c r="D648" s="34" t="s">
        <v>19</v>
      </c>
      <c r="E648" s="34"/>
      <c r="F648" s="34"/>
      <c r="G648" s="34"/>
      <c r="H648" s="34" t="s">
        <v>46</v>
      </c>
      <c r="I648" s="34">
        <v>44221</v>
      </c>
      <c r="J648" s="34" t="s">
        <v>30</v>
      </c>
      <c r="K648" s="34">
        <v>15067</v>
      </c>
      <c r="L648" s="34" t="s">
        <v>59</v>
      </c>
      <c r="M648" s="34" t="s">
        <v>27</v>
      </c>
      <c r="N648" s="34" t="s">
        <v>32</v>
      </c>
      <c r="O648" s="34">
        <v>40718</v>
      </c>
      <c r="P648" s="34">
        <v>44199</v>
      </c>
      <c r="Q648" s="34" t="s">
        <v>41</v>
      </c>
    </row>
    <row r="649" spans="1:17">
      <c r="A649" s="34">
        <v>79689</v>
      </c>
      <c r="B649" s="34" t="s">
        <v>17</v>
      </c>
      <c r="C649" s="34" t="s">
        <v>18</v>
      </c>
      <c r="D649" s="34" t="s">
        <v>19</v>
      </c>
      <c r="E649" s="34"/>
      <c r="F649" s="34"/>
      <c r="G649" s="34"/>
      <c r="H649" s="34" t="s">
        <v>19</v>
      </c>
      <c r="I649" s="34"/>
      <c r="J649" s="34" t="s">
        <v>30</v>
      </c>
      <c r="K649" s="34">
        <v>18565</v>
      </c>
      <c r="L649" s="34" t="s">
        <v>37</v>
      </c>
      <c r="M649" s="34" t="s">
        <v>27</v>
      </c>
      <c r="N649" s="34" t="s">
        <v>34</v>
      </c>
      <c r="O649" s="34">
        <v>40644</v>
      </c>
      <c r="P649" s="34">
        <v>44350</v>
      </c>
      <c r="Q649" s="34" t="s">
        <v>55</v>
      </c>
    </row>
    <row r="650" spans="1:17">
      <c r="A650" s="34">
        <v>93529</v>
      </c>
      <c r="B650" s="34" t="s">
        <v>17</v>
      </c>
      <c r="C650" s="34" t="s">
        <v>18</v>
      </c>
      <c r="D650" s="34" t="s">
        <v>19</v>
      </c>
      <c r="E650" s="34"/>
      <c r="F650" s="34"/>
      <c r="G650" s="34"/>
      <c r="H650" s="34" t="s">
        <v>19</v>
      </c>
      <c r="I650" s="34"/>
      <c r="J650" s="34" t="s">
        <v>20</v>
      </c>
      <c r="K650" s="34">
        <v>20267</v>
      </c>
      <c r="L650" s="34" t="s">
        <v>120</v>
      </c>
      <c r="M650" s="34" t="s">
        <v>22</v>
      </c>
      <c r="N650" s="34" t="s">
        <v>32</v>
      </c>
      <c r="O650" s="34">
        <v>41003</v>
      </c>
      <c r="P650" s="34">
        <v>43913</v>
      </c>
      <c r="Q650" s="34" t="s">
        <v>55</v>
      </c>
    </row>
    <row r="651" spans="1:17">
      <c r="A651" s="34">
        <v>18223</v>
      </c>
      <c r="B651" s="34" t="s">
        <v>17</v>
      </c>
      <c r="C651" s="34" t="s">
        <v>18</v>
      </c>
      <c r="D651" s="34" t="s">
        <v>19</v>
      </c>
      <c r="E651" s="34"/>
      <c r="F651" s="34"/>
      <c r="G651" s="34"/>
      <c r="H651" s="34" t="s">
        <v>19</v>
      </c>
      <c r="I651" s="34"/>
      <c r="J651" s="34" t="s">
        <v>20</v>
      </c>
      <c r="K651" s="34"/>
      <c r="L651" s="34" t="s">
        <v>54</v>
      </c>
      <c r="M651" s="34" t="s">
        <v>27</v>
      </c>
      <c r="N651" s="34" t="s">
        <v>32</v>
      </c>
      <c r="O651" s="34">
        <v>32874</v>
      </c>
      <c r="P651" s="34">
        <v>36526</v>
      </c>
      <c r="Q651" s="34" t="s">
        <v>36</v>
      </c>
    </row>
    <row r="652" spans="1:17">
      <c r="A652" s="34">
        <v>131512</v>
      </c>
      <c r="B652" s="34" t="s">
        <v>17</v>
      </c>
      <c r="C652" s="34" t="s">
        <v>18</v>
      </c>
      <c r="D652" s="34" t="s">
        <v>19</v>
      </c>
      <c r="E652" s="34"/>
      <c r="F652" s="34"/>
      <c r="G652" s="34"/>
      <c r="H652" s="34" t="s">
        <v>19</v>
      </c>
      <c r="I652" s="34"/>
      <c r="J652" s="34" t="s">
        <v>20</v>
      </c>
      <c r="K652" s="34">
        <v>24174</v>
      </c>
      <c r="L652" s="34" t="s">
        <v>33</v>
      </c>
      <c r="M652" s="34" t="s">
        <v>22</v>
      </c>
      <c r="N652" s="34" t="s">
        <v>32</v>
      </c>
      <c r="O652" s="34">
        <v>43397</v>
      </c>
      <c r="P652" s="34">
        <v>43496</v>
      </c>
      <c r="Q652" s="34" t="s">
        <v>24</v>
      </c>
    </row>
    <row r="653" spans="1:17">
      <c r="A653" s="34">
        <v>111516</v>
      </c>
      <c r="B653" s="34" t="s">
        <v>17</v>
      </c>
      <c r="C653" s="34" t="s">
        <v>18</v>
      </c>
      <c r="D653" s="34" t="s">
        <v>19</v>
      </c>
      <c r="E653" s="34"/>
      <c r="F653" s="34"/>
      <c r="G653" s="34"/>
      <c r="H653" s="34" t="s">
        <v>19</v>
      </c>
      <c r="I653" s="34"/>
      <c r="J653" s="34" t="s">
        <v>20</v>
      </c>
      <c r="K653" s="34">
        <v>22383</v>
      </c>
      <c r="L653" s="34" t="s">
        <v>137</v>
      </c>
      <c r="M653" s="34" t="s">
        <v>27</v>
      </c>
      <c r="N653" s="34" t="s">
        <v>32</v>
      </c>
      <c r="O653" s="34">
        <v>42072</v>
      </c>
      <c r="P653" s="34">
        <v>42268</v>
      </c>
      <c r="Q653" s="34" t="s">
        <v>24</v>
      </c>
    </row>
    <row r="654" spans="1:17">
      <c r="A654" s="34">
        <v>107441</v>
      </c>
      <c r="B654" s="34" t="s">
        <v>17</v>
      </c>
      <c r="C654" s="34" t="s">
        <v>18</v>
      </c>
      <c r="D654" s="34" t="s">
        <v>19</v>
      </c>
      <c r="E654" s="34"/>
      <c r="F654" s="34"/>
      <c r="G654" s="34"/>
      <c r="H654" s="34" t="s">
        <v>19</v>
      </c>
      <c r="I654" s="34"/>
      <c r="J654" s="34" t="s">
        <v>30</v>
      </c>
      <c r="K654" s="34"/>
      <c r="L654" s="34" t="s">
        <v>65</v>
      </c>
      <c r="M654" s="34" t="s">
        <v>27</v>
      </c>
      <c r="N654" s="34" t="s">
        <v>34</v>
      </c>
      <c r="O654" s="34" t="s">
        <v>36</v>
      </c>
      <c r="P654" s="34" t="s">
        <v>36</v>
      </c>
      <c r="Q654" s="34" t="s">
        <v>36</v>
      </c>
    </row>
    <row r="655" spans="1:17">
      <c r="A655" s="34">
        <v>71586</v>
      </c>
      <c r="B655" s="34" t="s">
        <v>17</v>
      </c>
      <c r="C655" s="34" t="s">
        <v>18</v>
      </c>
      <c r="D655" s="34" t="s">
        <v>19</v>
      </c>
      <c r="E655" s="34"/>
      <c r="F655" s="34"/>
      <c r="G655" s="34"/>
      <c r="H655" s="34" t="s">
        <v>19</v>
      </c>
      <c r="I655" s="34"/>
      <c r="J655" s="34" t="s">
        <v>20</v>
      </c>
      <c r="K655" s="34">
        <v>17941</v>
      </c>
      <c r="L655" s="34" t="s">
        <v>26</v>
      </c>
      <c r="M655" s="34" t="s">
        <v>27</v>
      </c>
      <c r="N655" s="34" t="s">
        <v>34</v>
      </c>
      <c r="O655" s="34">
        <v>42353</v>
      </c>
      <c r="P655" s="34">
        <v>45506</v>
      </c>
      <c r="Q655" s="34" t="s">
        <v>55</v>
      </c>
    </row>
    <row r="656" spans="1:17">
      <c r="A656" s="34">
        <v>79280</v>
      </c>
      <c r="B656" s="34" t="s">
        <v>17</v>
      </c>
      <c r="C656" s="34" t="s">
        <v>18</v>
      </c>
      <c r="D656" s="34" t="s">
        <v>19</v>
      </c>
      <c r="E656" s="34"/>
      <c r="F656" s="34"/>
      <c r="G656" s="34"/>
      <c r="H656" s="34" t="s">
        <v>19</v>
      </c>
      <c r="I656" s="34"/>
      <c r="J656" s="34" t="s">
        <v>30</v>
      </c>
      <c r="K656" s="34"/>
      <c r="L656" s="34" t="s">
        <v>44</v>
      </c>
      <c r="M656" s="34" t="s">
        <v>27</v>
      </c>
      <c r="N656" s="34" t="s">
        <v>32</v>
      </c>
      <c r="O656" s="34">
        <v>40603</v>
      </c>
      <c r="P656" s="34">
        <v>1</v>
      </c>
      <c r="Q656" s="34" t="s">
        <v>36</v>
      </c>
    </row>
    <row r="657" spans="1:17">
      <c r="A657" s="34">
        <v>145045</v>
      </c>
      <c r="B657" s="34" t="s">
        <v>17</v>
      </c>
      <c r="C657" s="34" t="s">
        <v>71</v>
      </c>
      <c r="D657" s="34" t="s">
        <v>19</v>
      </c>
      <c r="E657" s="34"/>
      <c r="F657" s="34"/>
      <c r="G657" s="34"/>
      <c r="H657" s="34" t="s">
        <v>19</v>
      </c>
      <c r="I657" s="34"/>
      <c r="J657" s="34" t="s">
        <v>20</v>
      </c>
      <c r="K657" s="34">
        <v>15413</v>
      </c>
      <c r="L657" s="34" t="s">
        <v>37</v>
      </c>
      <c r="M657" s="34" t="s">
        <v>27</v>
      </c>
      <c r="N657" s="34" t="s">
        <v>34</v>
      </c>
      <c r="O657" s="34">
        <v>45547</v>
      </c>
      <c r="P657" s="34"/>
      <c r="Q657" s="34" t="s">
        <v>36</v>
      </c>
    </row>
    <row r="658" spans="1:17">
      <c r="A658" s="34">
        <v>108119</v>
      </c>
      <c r="B658" s="34" t="s">
        <v>17</v>
      </c>
      <c r="C658" s="34" t="s">
        <v>18</v>
      </c>
      <c r="D658" s="34" t="s">
        <v>19</v>
      </c>
      <c r="E658" s="34"/>
      <c r="F658" s="34"/>
      <c r="G658" s="34"/>
      <c r="H658" s="34" t="s">
        <v>19</v>
      </c>
      <c r="I658" s="34"/>
      <c r="J658" s="34" t="s">
        <v>30</v>
      </c>
      <c r="K658" s="34">
        <v>26845</v>
      </c>
      <c r="L658" s="34" t="s">
        <v>92</v>
      </c>
      <c r="M658" s="34" t="s">
        <v>22</v>
      </c>
      <c r="N658" s="34" t="s">
        <v>32</v>
      </c>
      <c r="O658" s="34">
        <v>41759</v>
      </c>
      <c r="P658" s="34">
        <v>42203</v>
      </c>
      <c r="Q658" s="34" t="s">
        <v>24</v>
      </c>
    </row>
    <row r="659" spans="1:17">
      <c r="A659" s="34">
        <v>117330</v>
      </c>
      <c r="B659" s="34" t="s">
        <v>17</v>
      </c>
      <c r="C659" s="34" t="s">
        <v>18</v>
      </c>
      <c r="D659" s="34" t="s">
        <v>19</v>
      </c>
      <c r="E659" s="34"/>
      <c r="F659" s="34"/>
      <c r="G659" s="34"/>
      <c r="H659" s="34" t="s">
        <v>19</v>
      </c>
      <c r="I659" s="34"/>
      <c r="J659" s="34" t="s">
        <v>20</v>
      </c>
      <c r="K659" s="34">
        <v>30492</v>
      </c>
      <c r="L659" s="34" t="s">
        <v>59</v>
      </c>
      <c r="M659" s="34" t="s">
        <v>27</v>
      </c>
      <c r="N659" s="34" t="s">
        <v>34</v>
      </c>
      <c r="O659" s="34" t="s">
        <v>36</v>
      </c>
      <c r="P659" s="34" t="s">
        <v>36</v>
      </c>
      <c r="Q659" s="34" t="s">
        <v>77</v>
      </c>
    </row>
    <row r="660" spans="1:17">
      <c r="A660" s="34">
        <v>89648</v>
      </c>
      <c r="B660" s="34" t="s">
        <v>17</v>
      </c>
      <c r="C660" s="34" t="s">
        <v>18</v>
      </c>
      <c r="D660" s="34" t="s">
        <v>19</v>
      </c>
      <c r="E660" s="34"/>
      <c r="F660" s="34"/>
      <c r="G660" s="34"/>
      <c r="H660" s="34" t="s">
        <v>19</v>
      </c>
      <c r="I660" s="34"/>
      <c r="J660" s="34" t="s">
        <v>20</v>
      </c>
      <c r="K660" s="34">
        <v>16952</v>
      </c>
      <c r="L660" s="34" t="s">
        <v>59</v>
      </c>
      <c r="M660" s="34" t="s">
        <v>27</v>
      </c>
      <c r="N660" s="34" t="s">
        <v>34</v>
      </c>
      <c r="O660" s="34">
        <v>42745</v>
      </c>
      <c r="P660" s="34">
        <v>44447</v>
      </c>
      <c r="Q660" s="34" t="s">
        <v>24</v>
      </c>
    </row>
    <row r="661" spans="1:17">
      <c r="A661" s="34">
        <v>146423</v>
      </c>
      <c r="B661" s="34" t="s">
        <v>17</v>
      </c>
      <c r="C661" s="34" t="s">
        <v>18</v>
      </c>
      <c r="D661" s="34" t="s">
        <v>19</v>
      </c>
      <c r="E661" s="34"/>
      <c r="F661" s="34"/>
      <c r="G661" s="34"/>
      <c r="H661" s="34" t="s">
        <v>19</v>
      </c>
      <c r="I661" s="34"/>
      <c r="J661" s="34" t="s">
        <v>20</v>
      </c>
      <c r="K661" s="34">
        <v>38462</v>
      </c>
      <c r="L661" s="34" t="s">
        <v>67</v>
      </c>
      <c r="M661" s="34" t="s">
        <v>22</v>
      </c>
      <c r="N661" s="34" t="s">
        <v>28</v>
      </c>
      <c r="O661" s="34">
        <v>44386</v>
      </c>
      <c r="P661" s="34">
        <v>44776</v>
      </c>
      <c r="Q661" s="34" t="s">
        <v>24</v>
      </c>
    </row>
    <row r="662" spans="1:17">
      <c r="A662" s="34">
        <v>147480</v>
      </c>
      <c r="B662" s="34" t="s">
        <v>17</v>
      </c>
      <c r="C662" s="34" t="s">
        <v>25</v>
      </c>
      <c r="D662" s="34" t="s">
        <v>19</v>
      </c>
      <c r="E662" s="34"/>
      <c r="F662" s="34"/>
      <c r="G662" s="34"/>
      <c r="H662" s="34" t="s">
        <v>19</v>
      </c>
      <c r="I662" s="34"/>
      <c r="J662" s="34" t="s">
        <v>20</v>
      </c>
      <c r="K662" s="34">
        <v>26892</v>
      </c>
      <c r="L662" s="34" t="s">
        <v>67</v>
      </c>
      <c r="M662" s="34" t="s">
        <v>22</v>
      </c>
      <c r="N662" s="34" t="s">
        <v>28</v>
      </c>
      <c r="O662" s="34" t="s">
        <v>36</v>
      </c>
      <c r="P662" s="34" t="s">
        <v>36</v>
      </c>
      <c r="Q662" s="34" t="s">
        <v>24</v>
      </c>
    </row>
    <row r="663" spans="1:17">
      <c r="A663" s="34">
        <v>24730</v>
      </c>
      <c r="B663" s="34" t="s">
        <v>17</v>
      </c>
      <c r="C663" s="34" t="s">
        <v>18</v>
      </c>
      <c r="D663" s="34" t="s">
        <v>19</v>
      </c>
      <c r="E663" s="34"/>
      <c r="F663" s="34"/>
      <c r="G663" s="34"/>
      <c r="H663" s="34" t="s">
        <v>19</v>
      </c>
      <c r="I663" s="34"/>
      <c r="J663" s="34" t="s">
        <v>20</v>
      </c>
      <c r="K663" s="34"/>
      <c r="L663" s="34" t="s">
        <v>26</v>
      </c>
      <c r="M663" s="34" t="s">
        <v>27</v>
      </c>
      <c r="N663" s="34" t="s">
        <v>32</v>
      </c>
      <c r="O663" s="34">
        <v>1</v>
      </c>
      <c r="P663" s="34">
        <v>1</v>
      </c>
      <c r="Q663" s="34" t="s">
        <v>36</v>
      </c>
    </row>
    <row r="664" spans="1:17">
      <c r="A664" s="34">
        <v>4737</v>
      </c>
      <c r="B664" s="34" t="s">
        <v>17</v>
      </c>
      <c r="C664" s="34" t="s">
        <v>18</v>
      </c>
      <c r="D664" s="34" t="s">
        <v>19</v>
      </c>
      <c r="E664" s="34"/>
      <c r="F664" s="34"/>
      <c r="G664" s="34"/>
      <c r="H664" s="34" t="s">
        <v>46</v>
      </c>
      <c r="I664" s="34">
        <v>44188</v>
      </c>
      <c r="J664" s="34" t="s">
        <v>20</v>
      </c>
      <c r="K664" s="34"/>
      <c r="L664" s="34" t="s">
        <v>148</v>
      </c>
      <c r="M664" s="34" t="s">
        <v>52</v>
      </c>
      <c r="N664" s="34" t="s">
        <v>32</v>
      </c>
      <c r="O664" s="34">
        <v>1</v>
      </c>
      <c r="P664" s="34">
        <v>1</v>
      </c>
      <c r="Q664" s="34" t="s">
        <v>36</v>
      </c>
    </row>
    <row r="665" spans="1:17">
      <c r="A665" s="34">
        <v>37180</v>
      </c>
      <c r="B665" s="34" t="s">
        <v>17</v>
      </c>
      <c r="C665" s="34" t="s">
        <v>18</v>
      </c>
      <c r="D665" s="34" t="s">
        <v>19</v>
      </c>
      <c r="E665" s="34"/>
      <c r="F665" s="34"/>
      <c r="G665" s="34"/>
      <c r="H665" s="34" t="s">
        <v>19</v>
      </c>
      <c r="I665" s="34"/>
      <c r="J665" s="34" t="s">
        <v>20</v>
      </c>
      <c r="K665" s="34">
        <v>25783</v>
      </c>
      <c r="L665" s="34" t="s">
        <v>26</v>
      </c>
      <c r="M665" s="34" t="s">
        <v>27</v>
      </c>
      <c r="N665" s="34" t="s">
        <v>32</v>
      </c>
      <c r="O665" s="34">
        <v>37622</v>
      </c>
      <c r="P665" s="34">
        <v>42863</v>
      </c>
      <c r="Q665" s="34" t="s">
        <v>38</v>
      </c>
    </row>
    <row r="666" spans="1:17">
      <c r="A666" s="34">
        <v>104893</v>
      </c>
      <c r="B666" s="34" t="s">
        <v>17</v>
      </c>
      <c r="C666" s="34" t="s">
        <v>18</v>
      </c>
      <c r="D666" s="34" t="s">
        <v>19</v>
      </c>
      <c r="E666" s="34"/>
      <c r="F666" s="34"/>
      <c r="G666" s="34"/>
      <c r="H666" s="34" t="s">
        <v>19</v>
      </c>
      <c r="I666" s="34"/>
      <c r="J666" s="34" t="s">
        <v>20</v>
      </c>
      <c r="K666" s="34">
        <v>36028</v>
      </c>
      <c r="L666" s="34" t="s">
        <v>96</v>
      </c>
      <c r="M666" s="34" t="s">
        <v>22</v>
      </c>
      <c r="N666" s="34" t="s">
        <v>32</v>
      </c>
      <c r="O666" s="34">
        <v>41461</v>
      </c>
      <c r="P666" s="34">
        <v>41629</v>
      </c>
      <c r="Q666" s="34" t="s">
        <v>36</v>
      </c>
    </row>
    <row r="667" spans="1:17">
      <c r="A667" s="34">
        <v>119432</v>
      </c>
      <c r="B667" s="34" t="s">
        <v>17</v>
      </c>
      <c r="C667" s="34" t="s">
        <v>18</v>
      </c>
      <c r="D667" s="34" t="s">
        <v>19</v>
      </c>
      <c r="E667" s="34"/>
      <c r="F667" s="34"/>
      <c r="G667" s="34"/>
      <c r="H667" s="34" t="s">
        <v>19</v>
      </c>
      <c r="I667" s="34"/>
      <c r="J667" s="34" t="s">
        <v>30</v>
      </c>
      <c r="K667" s="34">
        <v>37463</v>
      </c>
      <c r="L667" s="34" t="s">
        <v>37</v>
      </c>
      <c r="M667" s="34" t="s">
        <v>27</v>
      </c>
      <c r="N667" s="34" t="s">
        <v>32</v>
      </c>
      <c r="O667" s="34">
        <v>42700</v>
      </c>
      <c r="P667" s="34">
        <v>42875</v>
      </c>
      <c r="Q667" s="34" t="s">
        <v>24</v>
      </c>
    </row>
    <row r="668" spans="1:17">
      <c r="A668" s="34">
        <v>83027</v>
      </c>
      <c r="B668" s="34" t="s">
        <v>17</v>
      </c>
      <c r="C668" s="34" t="s">
        <v>18</v>
      </c>
      <c r="D668" s="34" t="s">
        <v>19</v>
      </c>
      <c r="E668" s="34"/>
      <c r="F668" s="34"/>
      <c r="G668" s="34"/>
      <c r="H668" s="34" t="s">
        <v>19</v>
      </c>
      <c r="I668" s="34"/>
      <c r="J668" s="34" t="s">
        <v>20</v>
      </c>
      <c r="K668" s="34">
        <v>34183</v>
      </c>
      <c r="L668" s="34" t="s">
        <v>35</v>
      </c>
      <c r="M668" s="34" t="s">
        <v>27</v>
      </c>
      <c r="N668" s="34" t="s">
        <v>28</v>
      </c>
      <c r="O668" s="34">
        <v>40918</v>
      </c>
      <c r="P668" s="34">
        <v>41029</v>
      </c>
      <c r="Q668" s="34" t="s">
        <v>36</v>
      </c>
    </row>
    <row r="669" spans="1:17">
      <c r="A669" s="34">
        <v>121176</v>
      </c>
      <c r="B669" s="34" t="s">
        <v>17</v>
      </c>
      <c r="C669" s="34" t="s">
        <v>18</v>
      </c>
      <c r="D669" s="34" t="s">
        <v>19</v>
      </c>
      <c r="E669" s="34"/>
      <c r="F669" s="34"/>
      <c r="G669" s="34"/>
      <c r="H669" s="34" t="s">
        <v>19</v>
      </c>
      <c r="I669" s="34"/>
      <c r="J669" s="34" t="s">
        <v>20</v>
      </c>
      <c r="K669" s="34">
        <v>24517</v>
      </c>
      <c r="L669" s="34" t="s">
        <v>48</v>
      </c>
      <c r="M669" s="34" t="s">
        <v>27</v>
      </c>
      <c r="N669" s="34" t="s">
        <v>28</v>
      </c>
      <c r="O669" s="34">
        <v>42893</v>
      </c>
      <c r="P669" s="34">
        <v>44789</v>
      </c>
      <c r="Q669" s="34" t="s">
        <v>41</v>
      </c>
    </row>
    <row r="670" spans="1:17">
      <c r="A670" s="34">
        <v>130090</v>
      </c>
      <c r="B670" s="34" t="s">
        <v>17</v>
      </c>
      <c r="C670" s="34" t="s">
        <v>18</v>
      </c>
      <c r="D670" s="34" t="s">
        <v>46</v>
      </c>
      <c r="E670" s="34">
        <v>45408</v>
      </c>
      <c r="F670" s="34" t="s">
        <v>149</v>
      </c>
      <c r="G670" s="34" t="s">
        <v>145</v>
      </c>
      <c r="H670" s="34" t="s">
        <v>19</v>
      </c>
      <c r="I670" s="34"/>
      <c r="J670" s="34" t="s">
        <v>20</v>
      </c>
      <c r="K670" s="34">
        <v>33232</v>
      </c>
      <c r="L670" s="34" t="s">
        <v>150</v>
      </c>
      <c r="M670" s="34" t="s">
        <v>23</v>
      </c>
      <c r="N670" s="34" t="s">
        <v>28</v>
      </c>
      <c r="O670" s="34">
        <v>43396</v>
      </c>
      <c r="P670" s="34">
        <v>43700</v>
      </c>
      <c r="Q670" s="34" t="s">
        <v>55</v>
      </c>
    </row>
    <row r="671" spans="1:17">
      <c r="A671" s="34">
        <v>109626</v>
      </c>
      <c r="B671" s="34" t="s">
        <v>17</v>
      </c>
      <c r="C671" s="34" t="s">
        <v>18</v>
      </c>
      <c r="D671" s="34" t="s">
        <v>19</v>
      </c>
      <c r="E671" s="34"/>
      <c r="F671" s="34"/>
      <c r="G671" s="34"/>
      <c r="H671" s="34" t="s">
        <v>19</v>
      </c>
      <c r="I671" s="34"/>
      <c r="J671" s="34" t="s">
        <v>20</v>
      </c>
      <c r="K671" s="34">
        <v>35809</v>
      </c>
      <c r="L671" s="34" t="s">
        <v>35</v>
      </c>
      <c r="M671" s="34" t="s">
        <v>27</v>
      </c>
      <c r="N671" s="34" t="s">
        <v>28</v>
      </c>
      <c r="O671" s="34">
        <v>41937</v>
      </c>
      <c r="P671" s="34">
        <v>42233</v>
      </c>
      <c r="Q671" s="34" t="s">
        <v>24</v>
      </c>
    </row>
    <row r="672" spans="1:17">
      <c r="A672" s="34">
        <v>130128</v>
      </c>
      <c r="B672" s="34" t="s">
        <v>17</v>
      </c>
      <c r="C672" s="34" t="s">
        <v>18</v>
      </c>
      <c r="D672" s="34" t="s">
        <v>19</v>
      </c>
      <c r="E672" s="34"/>
      <c r="F672" s="34"/>
      <c r="G672" s="34"/>
      <c r="H672" s="34" t="s">
        <v>19</v>
      </c>
      <c r="I672" s="34"/>
      <c r="J672" s="34" t="s">
        <v>20</v>
      </c>
      <c r="K672" s="34">
        <v>37049</v>
      </c>
      <c r="L672" s="34" t="s">
        <v>104</v>
      </c>
      <c r="M672" s="34" t="s">
        <v>57</v>
      </c>
      <c r="N672" s="34" t="s">
        <v>32</v>
      </c>
      <c r="O672" s="34" t="s">
        <v>36</v>
      </c>
      <c r="P672" s="34" t="s">
        <v>36</v>
      </c>
      <c r="Q672" s="34" t="s">
        <v>36</v>
      </c>
    </row>
    <row r="673" spans="1:17">
      <c r="A673" s="34">
        <v>127083</v>
      </c>
      <c r="B673" s="34" t="s">
        <v>17</v>
      </c>
      <c r="C673" s="34" t="s">
        <v>18</v>
      </c>
      <c r="D673" s="34" t="s">
        <v>19</v>
      </c>
      <c r="E673" s="34"/>
      <c r="F673" s="34"/>
      <c r="G673" s="34"/>
      <c r="H673" s="34" t="s">
        <v>19</v>
      </c>
      <c r="I673" s="34"/>
      <c r="J673" s="34" t="s">
        <v>20</v>
      </c>
      <c r="K673" s="34">
        <v>37152</v>
      </c>
      <c r="L673" s="34" t="s">
        <v>26</v>
      </c>
      <c r="M673" s="34" t="s">
        <v>27</v>
      </c>
      <c r="N673" s="34" t="s">
        <v>28</v>
      </c>
      <c r="O673" s="34" t="s">
        <v>36</v>
      </c>
      <c r="P673" s="34" t="s">
        <v>36</v>
      </c>
      <c r="Q673" s="34" t="s">
        <v>36</v>
      </c>
    </row>
    <row r="674" spans="1:17">
      <c r="A674" s="34">
        <v>125898</v>
      </c>
      <c r="B674" s="34" t="s">
        <v>17</v>
      </c>
      <c r="C674" s="34" t="s">
        <v>18</v>
      </c>
      <c r="D674" s="34" t="s">
        <v>19</v>
      </c>
      <c r="E674" s="34"/>
      <c r="F674" s="34"/>
      <c r="G674" s="34"/>
      <c r="H674" s="34" t="s">
        <v>19</v>
      </c>
      <c r="I674" s="34"/>
      <c r="J674" s="34" t="s">
        <v>20</v>
      </c>
      <c r="K674" s="34">
        <v>36924</v>
      </c>
      <c r="L674" s="34" t="s">
        <v>26</v>
      </c>
      <c r="M674" s="34" t="s">
        <v>27</v>
      </c>
      <c r="N674" s="34" t="s">
        <v>36</v>
      </c>
      <c r="O674" s="34">
        <v>43081</v>
      </c>
      <c r="P674" s="34">
        <v>43449</v>
      </c>
      <c r="Q674" s="34" t="s">
        <v>24</v>
      </c>
    </row>
    <row r="675" spans="1:17">
      <c r="A675" s="34">
        <v>150926</v>
      </c>
      <c r="B675" s="34" t="s">
        <v>17</v>
      </c>
      <c r="C675" s="34" t="s">
        <v>18</v>
      </c>
      <c r="D675" s="34" t="s">
        <v>19</v>
      </c>
      <c r="E675" s="34"/>
      <c r="F675" s="34"/>
      <c r="G675" s="34"/>
      <c r="H675" s="34" t="s">
        <v>19</v>
      </c>
      <c r="I675" s="34"/>
      <c r="J675" s="34" t="s">
        <v>20</v>
      </c>
      <c r="K675" s="34">
        <v>38215</v>
      </c>
      <c r="L675" s="34" t="s">
        <v>35</v>
      </c>
      <c r="M675" s="34" t="s">
        <v>27</v>
      </c>
      <c r="N675" s="34" t="s">
        <v>28</v>
      </c>
      <c r="O675" s="34">
        <v>44389</v>
      </c>
      <c r="P675" s="34">
        <v>44755</v>
      </c>
      <c r="Q675" s="34" t="s">
        <v>24</v>
      </c>
    </row>
    <row r="676" spans="1:17">
      <c r="A676" s="34">
        <v>104296</v>
      </c>
      <c r="B676" s="34" t="s">
        <v>17</v>
      </c>
      <c r="C676" s="34" t="s">
        <v>18</v>
      </c>
      <c r="D676" s="34" t="s">
        <v>19</v>
      </c>
      <c r="E676" s="34"/>
      <c r="F676" s="34"/>
      <c r="G676" s="34"/>
      <c r="H676" s="34" t="s">
        <v>19</v>
      </c>
      <c r="I676" s="34"/>
      <c r="J676" s="34" t="s">
        <v>20</v>
      </c>
      <c r="K676" s="34">
        <v>34779</v>
      </c>
      <c r="L676" s="34" t="s">
        <v>111</v>
      </c>
      <c r="M676" s="34" t="s">
        <v>57</v>
      </c>
      <c r="N676" s="34" t="s">
        <v>32</v>
      </c>
      <c r="O676" s="34">
        <v>41433</v>
      </c>
      <c r="P676" s="34">
        <v>42049</v>
      </c>
      <c r="Q676" s="34" t="s">
        <v>36</v>
      </c>
    </row>
    <row r="677" spans="1:17">
      <c r="A677" s="34">
        <v>94566</v>
      </c>
      <c r="B677" s="34" t="s">
        <v>17</v>
      </c>
      <c r="C677" s="34" t="s">
        <v>18</v>
      </c>
      <c r="D677" s="34" t="s">
        <v>19</v>
      </c>
      <c r="E677" s="34"/>
      <c r="F677" s="34"/>
      <c r="G677" s="34"/>
      <c r="H677" s="34" t="s">
        <v>19</v>
      </c>
      <c r="I677" s="34"/>
      <c r="J677" s="34" t="s">
        <v>20</v>
      </c>
      <c r="K677" s="34"/>
      <c r="L677" s="34" t="s">
        <v>37</v>
      </c>
      <c r="M677" s="34" t="s">
        <v>27</v>
      </c>
      <c r="N677" s="34" t="s">
        <v>32</v>
      </c>
      <c r="O677" s="34">
        <v>41117</v>
      </c>
      <c r="P677" s="34">
        <v>41117</v>
      </c>
      <c r="Q677" s="34" t="s">
        <v>36</v>
      </c>
    </row>
    <row r="678" spans="1:17">
      <c r="A678" s="34">
        <v>151795</v>
      </c>
      <c r="B678" s="34" t="s">
        <v>17</v>
      </c>
      <c r="C678" s="34" t="s">
        <v>18</v>
      </c>
      <c r="D678" s="34" t="s">
        <v>19</v>
      </c>
      <c r="E678" s="34"/>
      <c r="F678" s="34"/>
      <c r="G678" s="34"/>
      <c r="H678" s="34" t="s">
        <v>19</v>
      </c>
      <c r="I678" s="34"/>
      <c r="J678" s="34" t="s">
        <v>20</v>
      </c>
      <c r="K678" s="34">
        <v>37862</v>
      </c>
      <c r="L678" s="34" t="s">
        <v>48</v>
      </c>
      <c r="M678" s="34" t="s">
        <v>27</v>
      </c>
      <c r="N678" s="34" t="s">
        <v>28</v>
      </c>
      <c r="O678" s="34">
        <v>44446</v>
      </c>
      <c r="P678" s="34">
        <v>44477</v>
      </c>
      <c r="Q678" s="34" t="s">
        <v>38</v>
      </c>
    </row>
    <row r="679" spans="1:17">
      <c r="A679" s="34">
        <v>156192</v>
      </c>
      <c r="B679" s="34" t="s">
        <v>17</v>
      </c>
      <c r="C679" s="34" t="s">
        <v>25</v>
      </c>
      <c r="D679" s="34" t="s">
        <v>19</v>
      </c>
      <c r="E679" s="34"/>
      <c r="F679" s="34"/>
      <c r="G679" s="34"/>
      <c r="H679" s="34" t="s">
        <v>19</v>
      </c>
      <c r="I679" s="34"/>
      <c r="J679" s="34" t="s">
        <v>20</v>
      </c>
      <c r="K679" s="34">
        <v>38165</v>
      </c>
      <c r="L679" s="34" t="s">
        <v>78</v>
      </c>
      <c r="M679" s="34" t="s">
        <v>22</v>
      </c>
      <c r="N679" s="34" t="s">
        <v>28</v>
      </c>
      <c r="O679" s="34">
        <v>44718</v>
      </c>
      <c r="P679" s="34"/>
      <c r="Q679" s="34" t="s">
        <v>24</v>
      </c>
    </row>
    <row r="680" spans="1:17">
      <c r="A680" s="34">
        <v>150770</v>
      </c>
      <c r="B680" s="34" t="s">
        <v>17</v>
      </c>
      <c r="C680" s="34" t="s">
        <v>18</v>
      </c>
      <c r="D680" s="34" t="s">
        <v>19</v>
      </c>
      <c r="E680" s="34"/>
      <c r="F680" s="34"/>
      <c r="G680" s="34"/>
      <c r="H680" s="34" t="s">
        <v>19</v>
      </c>
      <c r="I680" s="34"/>
      <c r="J680" s="34" t="s">
        <v>20</v>
      </c>
      <c r="K680" s="34">
        <v>36177</v>
      </c>
      <c r="L680" s="34" t="s">
        <v>72</v>
      </c>
      <c r="M680" s="34" t="s">
        <v>22</v>
      </c>
      <c r="N680" s="34" t="s">
        <v>36</v>
      </c>
      <c r="O680" s="34">
        <v>44361</v>
      </c>
      <c r="P680" s="34">
        <v>44755</v>
      </c>
      <c r="Q680" s="34" t="s">
        <v>24</v>
      </c>
    </row>
    <row r="681" spans="1:17">
      <c r="A681" s="34">
        <v>127717</v>
      </c>
      <c r="B681" s="34" t="s">
        <v>17</v>
      </c>
      <c r="C681" s="34" t="s">
        <v>18</v>
      </c>
      <c r="D681" s="34" t="s">
        <v>19</v>
      </c>
      <c r="E681" s="34"/>
      <c r="F681" s="34"/>
      <c r="G681" s="34"/>
      <c r="H681" s="34" t="s">
        <v>19</v>
      </c>
      <c r="I681" s="34"/>
      <c r="J681" s="34" t="s">
        <v>20</v>
      </c>
      <c r="K681" s="34">
        <v>36839</v>
      </c>
      <c r="L681" s="34" t="s">
        <v>35</v>
      </c>
      <c r="M681" s="34" t="s">
        <v>27</v>
      </c>
      <c r="N681" s="34" t="s">
        <v>36</v>
      </c>
      <c r="O681" s="34">
        <v>43197</v>
      </c>
      <c r="P681" s="34">
        <v>43400</v>
      </c>
      <c r="Q681" s="34" t="s">
        <v>24</v>
      </c>
    </row>
    <row r="682" spans="1:17">
      <c r="A682" s="34">
        <v>153533</v>
      </c>
      <c r="B682" s="34" t="s">
        <v>17</v>
      </c>
      <c r="C682" s="34" t="s">
        <v>18</v>
      </c>
      <c r="D682" s="34" t="s">
        <v>19</v>
      </c>
      <c r="E682" s="34"/>
      <c r="F682" s="34"/>
      <c r="G682" s="34"/>
      <c r="H682" s="34" t="s">
        <v>19</v>
      </c>
      <c r="I682" s="34"/>
      <c r="J682" s="34" t="s">
        <v>20</v>
      </c>
      <c r="K682" s="34">
        <v>39014</v>
      </c>
      <c r="L682" s="34" t="s">
        <v>26</v>
      </c>
      <c r="M682" s="34" t="s">
        <v>27</v>
      </c>
      <c r="N682" s="34" t="s">
        <v>28</v>
      </c>
      <c r="O682" s="34">
        <v>44513</v>
      </c>
      <c r="P682" s="34">
        <v>44755</v>
      </c>
      <c r="Q682" s="34" t="s">
        <v>24</v>
      </c>
    </row>
    <row r="683" spans="1:17">
      <c r="A683" s="34">
        <v>118362</v>
      </c>
      <c r="B683" s="34" t="s">
        <v>17</v>
      </c>
      <c r="C683" s="34" t="s">
        <v>18</v>
      </c>
      <c r="D683" s="34" t="s">
        <v>19</v>
      </c>
      <c r="E683" s="34"/>
      <c r="F683" s="34"/>
      <c r="G683" s="34"/>
      <c r="H683" s="34" t="s">
        <v>19</v>
      </c>
      <c r="I683" s="34"/>
      <c r="J683" s="34" t="s">
        <v>20</v>
      </c>
      <c r="K683" s="34">
        <v>36370</v>
      </c>
      <c r="L683" s="34" t="s">
        <v>35</v>
      </c>
      <c r="M683" s="34" t="s">
        <v>27</v>
      </c>
      <c r="N683" s="34" t="s">
        <v>32</v>
      </c>
      <c r="O683" s="34" t="s">
        <v>36</v>
      </c>
      <c r="P683" s="34" t="s">
        <v>36</v>
      </c>
      <c r="Q683" s="34" t="s">
        <v>36</v>
      </c>
    </row>
    <row r="684" spans="1:17">
      <c r="A684" s="34">
        <v>130364</v>
      </c>
      <c r="B684" s="34" t="s">
        <v>17</v>
      </c>
      <c r="C684" s="34" t="s">
        <v>25</v>
      </c>
      <c r="D684" s="34" t="s">
        <v>19</v>
      </c>
      <c r="E684" s="34"/>
      <c r="F684" s="34"/>
      <c r="G684" s="34"/>
      <c r="H684" s="34" t="s">
        <v>19</v>
      </c>
      <c r="I684" s="34"/>
      <c r="J684" s="34" t="s">
        <v>20</v>
      </c>
      <c r="K684" s="34">
        <v>31613</v>
      </c>
      <c r="L684" s="34" t="s">
        <v>21</v>
      </c>
      <c r="M684" s="34" t="s">
        <v>22</v>
      </c>
      <c r="N684" s="34" t="s">
        <v>28</v>
      </c>
      <c r="O684" s="34" t="s">
        <v>36</v>
      </c>
      <c r="P684" s="34" t="s">
        <v>36</v>
      </c>
      <c r="Q684" s="34" t="s">
        <v>24</v>
      </c>
    </row>
    <row r="685" spans="1:17">
      <c r="A685" s="34">
        <v>151994</v>
      </c>
      <c r="B685" s="34" t="s">
        <v>17</v>
      </c>
      <c r="C685" s="34" t="s">
        <v>18</v>
      </c>
      <c r="D685" s="34" t="s">
        <v>19</v>
      </c>
      <c r="E685" s="34"/>
      <c r="F685" s="34"/>
      <c r="G685" s="34"/>
      <c r="H685" s="34" t="s">
        <v>19</v>
      </c>
      <c r="I685" s="34"/>
      <c r="J685" s="34" t="s">
        <v>20</v>
      </c>
      <c r="K685" s="34">
        <v>31709</v>
      </c>
      <c r="L685" s="34" t="s">
        <v>37</v>
      </c>
      <c r="M685" s="34" t="s">
        <v>27</v>
      </c>
      <c r="N685" s="34" t="s">
        <v>28</v>
      </c>
      <c r="O685" s="34" t="s">
        <v>36</v>
      </c>
      <c r="P685" s="34" t="s">
        <v>36</v>
      </c>
      <c r="Q685" s="34" t="s">
        <v>36</v>
      </c>
    </row>
    <row r="686" spans="1:17">
      <c r="A686" s="34">
        <v>112783</v>
      </c>
      <c r="B686" s="34" t="s">
        <v>17</v>
      </c>
      <c r="C686" s="34" t="s">
        <v>18</v>
      </c>
      <c r="D686" s="34" t="s">
        <v>19</v>
      </c>
      <c r="E686" s="34"/>
      <c r="F686" s="34"/>
      <c r="G686" s="34"/>
      <c r="H686" s="34" t="s">
        <v>19</v>
      </c>
      <c r="I686" s="34"/>
      <c r="J686" s="34" t="s">
        <v>20</v>
      </c>
      <c r="K686" s="34">
        <v>27314</v>
      </c>
      <c r="L686" s="34" t="s">
        <v>26</v>
      </c>
      <c r="M686" s="34" t="s">
        <v>27</v>
      </c>
      <c r="N686" s="34" t="s">
        <v>32</v>
      </c>
      <c r="O686" s="34">
        <v>42210</v>
      </c>
      <c r="P686" s="34">
        <v>43511</v>
      </c>
      <c r="Q686" s="34" t="s">
        <v>24</v>
      </c>
    </row>
    <row r="687" spans="1:17">
      <c r="A687" s="34">
        <v>165693</v>
      </c>
      <c r="B687" s="34" t="s">
        <v>17</v>
      </c>
      <c r="C687" s="34" t="s">
        <v>18</v>
      </c>
      <c r="D687" s="34" t="s">
        <v>19</v>
      </c>
      <c r="E687" s="34"/>
      <c r="F687" s="34"/>
      <c r="G687" s="34"/>
      <c r="H687" s="34" t="s">
        <v>19</v>
      </c>
      <c r="I687" s="34"/>
      <c r="J687" s="34" t="s">
        <v>20</v>
      </c>
      <c r="K687" s="34">
        <v>34180</v>
      </c>
      <c r="L687" s="34" t="s">
        <v>48</v>
      </c>
      <c r="M687" s="34" t="s">
        <v>27</v>
      </c>
      <c r="N687" s="34" t="s">
        <v>36</v>
      </c>
      <c r="O687" s="34" t="s">
        <v>36</v>
      </c>
      <c r="P687" s="34" t="s">
        <v>36</v>
      </c>
      <c r="Q687" s="34" t="s">
        <v>36</v>
      </c>
    </row>
    <row r="688" spans="1:17">
      <c r="A688" s="34">
        <v>121370</v>
      </c>
      <c r="B688" s="34" t="s">
        <v>17</v>
      </c>
      <c r="C688" s="34" t="s">
        <v>18</v>
      </c>
      <c r="D688" s="34" t="s">
        <v>19</v>
      </c>
      <c r="E688" s="34"/>
      <c r="F688" s="34"/>
      <c r="G688" s="34"/>
      <c r="H688" s="34" t="s">
        <v>19</v>
      </c>
      <c r="I688" s="34"/>
      <c r="J688" s="34" t="s">
        <v>20</v>
      </c>
      <c r="K688" s="34">
        <v>29012</v>
      </c>
      <c r="L688" s="34" t="s">
        <v>37</v>
      </c>
      <c r="M688" s="34" t="s">
        <v>27</v>
      </c>
      <c r="N688" s="34" t="s">
        <v>32</v>
      </c>
      <c r="O688" s="34">
        <v>42780</v>
      </c>
      <c r="P688" s="34">
        <v>42978</v>
      </c>
      <c r="Q688" s="34" t="s">
        <v>77</v>
      </c>
    </row>
    <row r="689" spans="1:17">
      <c r="A689" s="34">
        <v>82397</v>
      </c>
      <c r="B689" s="34" t="s">
        <v>17</v>
      </c>
      <c r="C689" s="34" t="s">
        <v>18</v>
      </c>
      <c r="D689" s="34" t="s">
        <v>19</v>
      </c>
      <c r="E689" s="34"/>
      <c r="F689" s="34"/>
      <c r="G689" s="34"/>
      <c r="H689" s="34" t="s">
        <v>19</v>
      </c>
      <c r="I689" s="34"/>
      <c r="J689" s="34" t="s">
        <v>20</v>
      </c>
      <c r="K689" s="34">
        <v>25566</v>
      </c>
      <c r="L689" s="34" t="s">
        <v>48</v>
      </c>
      <c r="M689" s="34" t="s">
        <v>27</v>
      </c>
      <c r="N689" s="34" t="s">
        <v>32</v>
      </c>
      <c r="O689" s="34">
        <v>40796</v>
      </c>
      <c r="P689" s="34">
        <v>42391</v>
      </c>
      <c r="Q689" s="34" t="s">
        <v>24</v>
      </c>
    </row>
    <row r="690" spans="1:17">
      <c r="A690" s="34">
        <v>165804</v>
      </c>
      <c r="B690" s="34" t="s">
        <v>17</v>
      </c>
      <c r="C690" s="34" t="s">
        <v>18</v>
      </c>
      <c r="D690" s="34" t="s">
        <v>19</v>
      </c>
      <c r="E690" s="34"/>
      <c r="F690" s="34"/>
      <c r="G690" s="34"/>
      <c r="H690" s="34" t="s">
        <v>19</v>
      </c>
      <c r="I690" s="34"/>
      <c r="J690" s="34" t="s">
        <v>20</v>
      </c>
      <c r="K690" s="34">
        <v>37413</v>
      </c>
      <c r="L690" s="34" t="s">
        <v>48</v>
      </c>
      <c r="M690" s="34" t="s">
        <v>27</v>
      </c>
      <c r="N690" s="34" t="s">
        <v>28</v>
      </c>
      <c r="O690" s="34" t="s">
        <v>36</v>
      </c>
      <c r="P690" s="34" t="s">
        <v>36</v>
      </c>
      <c r="Q690" s="34" t="s">
        <v>36</v>
      </c>
    </row>
    <row r="691" spans="1:17">
      <c r="A691" s="34">
        <v>94504</v>
      </c>
      <c r="B691" s="34" t="s">
        <v>17</v>
      </c>
      <c r="C691" s="34" t="s">
        <v>18</v>
      </c>
      <c r="D691" s="34" t="s">
        <v>19</v>
      </c>
      <c r="E691" s="34"/>
      <c r="F691" s="34"/>
      <c r="G691" s="34"/>
      <c r="H691" s="34" t="s">
        <v>19</v>
      </c>
      <c r="I691" s="34"/>
      <c r="J691" s="34" t="s">
        <v>20</v>
      </c>
      <c r="K691" s="34">
        <v>34809</v>
      </c>
      <c r="L691" s="34" t="s">
        <v>48</v>
      </c>
      <c r="M691" s="34" t="s">
        <v>27</v>
      </c>
      <c r="N691" s="34" t="s">
        <v>32</v>
      </c>
      <c r="O691" s="34">
        <v>40985</v>
      </c>
      <c r="P691" s="34">
        <v>1</v>
      </c>
      <c r="Q691" s="34" t="s">
        <v>36</v>
      </c>
    </row>
    <row r="692" spans="1:17">
      <c r="A692" s="34">
        <v>118912</v>
      </c>
      <c r="B692" s="34" t="s">
        <v>17</v>
      </c>
      <c r="C692" s="34" t="s">
        <v>18</v>
      </c>
      <c r="D692" s="34" t="s">
        <v>19</v>
      </c>
      <c r="E692" s="34"/>
      <c r="F692" s="34"/>
      <c r="G692" s="34"/>
      <c r="H692" s="34" t="s">
        <v>19</v>
      </c>
      <c r="I692" s="34"/>
      <c r="J692" s="34" t="s">
        <v>20</v>
      </c>
      <c r="K692" s="34">
        <v>32960</v>
      </c>
      <c r="L692" s="34" t="s">
        <v>35</v>
      </c>
      <c r="M692" s="34" t="s">
        <v>27</v>
      </c>
      <c r="N692" s="34" t="s">
        <v>23</v>
      </c>
      <c r="O692" s="34">
        <v>42908</v>
      </c>
      <c r="P692" s="34">
        <v>43371</v>
      </c>
      <c r="Q692" s="34" t="s">
        <v>55</v>
      </c>
    </row>
    <row r="693" spans="1:17">
      <c r="A693" s="34">
        <v>121554</v>
      </c>
      <c r="B693" s="34" t="s">
        <v>17</v>
      </c>
      <c r="C693" s="34" t="s">
        <v>18</v>
      </c>
      <c r="D693" s="34" t="s">
        <v>19</v>
      </c>
      <c r="E693" s="34"/>
      <c r="F693" s="34"/>
      <c r="G693" s="34"/>
      <c r="H693" s="34" t="s">
        <v>19</v>
      </c>
      <c r="I693" s="34"/>
      <c r="J693" s="34" t="s">
        <v>20</v>
      </c>
      <c r="K693" s="34">
        <v>26658</v>
      </c>
      <c r="L693" s="34" t="s">
        <v>110</v>
      </c>
      <c r="M693" s="34" t="s">
        <v>22</v>
      </c>
      <c r="N693" s="34" t="s">
        <v>32</v>
      </c>
      <c r="O693" s="34">
        <v>42704</v>
      </c>
      <c r="P693" s="34">
        <v>43413</v>
      </c>
      <c r="Q693" s="34" t="s">
        <v>24</v>
      </c>
    </row>
    <row r="694" spans="1:17">
      <c r="A694" s="34">
        <v>93689</v>
      </c>
      <c r="B694" s="34" t="s">
        <v>17</v>
      </c>
      <c r="C694" s="34" t="s">
        <v>18</v>
      </c>
      <c r="D694" s="34" t="s">
        <v>19</v>
      </c>
      <c r="E694" s="34"/>
      <c r="F694" s="34"/>
      <c r="G694" s="34"/>
      <c r="H694" s="34" t="s">
        <v>19</v>
      </c>
      <c r="I694" s="34"/>
      <c r="J694" s="34" t="s">
        <v>30</v>
      </c>
      <c r="K694" s="34">
        <v>16025</v>
      </c>
      <c r="L694" s="34" t="s">
        <v>37</v>
      </c>
      <c r="M694" s="34" t="s">
        <v>27</v>
      </c>
      <c r="N694" s="34" t="s">
        <v>34</v>
      </c>
      <c r="O694" s="34">
        <v>40955</v>
      </c>
      <c r="P694" s="34">
        <v>42838</v>
      </c>
      <c r="Q694" s="34" t="s">
        <v>24</v>
      </c>
    </row>
    <row r="695" spans="1:17">
      <c r="A695" s="34">
        <v>102237</v>
      </c>
      <c r="B695" s="34" t="s">
        <v>17</v>
      </c>
      <c r="C695" s="34" t="s">
        <v>18</v>
      </c>
      <c r="D695" s="34" t="s">
        <v>19</v>
      </c>
      <c r="E695" s="34"/>
      <c r="F695" s="34"/>
      <c r="G695" s="34"/>
      <c r="H695" s="34" t="s">
        <v>19</v>
      </c>
      <c r="I695" s="34"/>
      <c r="J695" s="34" t="s">
        <v>20</v>
      </c>
      <c r="K695" s="34">
        <v>23687</v>
      </c>
      <c r="L695" s="34" t="s">
        <v>26</v>
      </c>
      <c r="M695" s="34" t="s">
        <v>27</v>
      </c>
      <c r="N695" s="34" t="s">
        <v>32</v>
      </c>
      <c r="O695" s="34">
        <v>41226</v>
      </c>
      <c r="P695" s="34">
        <v>41739</v>
      </c>
      <c r="Q695" s="34" t="s">
        <v>36</v>
      </c>
    </row>
    <row r="696" spans="1:17">
      <c r="A696" s="34">
        <v>151656</v>
      </c>
      <c r="B696" s="34" t="s">
        <v>17</v>
      </c>
      <c r="C696" s="34" t="s">
        <v>18</v>
      </c>
      <c r="D696" s="34" t="s">
        <v>19</v>
      </c>
      <c r="E696" s="34"/>
      <c r="F696" s="34"/>
      <c r="G696" s="34"/>
      <c r="H696" s="34" t="s">
        <v>19</v>
      </c>
      <c r="I696" s="34"/>
      <c r="J696" s="34" t="s">
        <v>30</v>
      </c>
      <c r="K696" s="34">
        <v>31199</v>
      </c>
      <c r="L696" s="34" t="s">
        <v>53</v>
      </c>
      <c r="M696" s="34" t="s">
        <v>22</v>
      </c>
      <c r="N696" s="34" t="s">
        <v>34</v>
      </c>
      <c r="O696" s="34">
        <v>44441</v>
      </c>
      <c r="P696" s="34">
        <v>44551</v>
      </c>
      <c r="Q696" s="34" t="s">
        <v>24</v>
      </c>
    </row>
    <row r="697" spans="1:17">
      <c r="A697" s="34">
        <v>106080</v>
      </c>
      <c r="B697" s="34" t="s">
        <v>17</v>
      </c>
      <c r="C697" s="34" t="s">
        <v>18</v>
      </c>
      <c r="D697" s="34" t="s">
        <v>19</v>
      </c>
      <c r="E697" s="34"/>
      <c r="F697" s="34"/>
      <c r="G697" s="34"/>
      <c r="H697" s="34" t="s">
        <v>19</v>
      </c>
      <c r="I697" s="34"/>
      <c r="J697" s="34" t="s">
        <v>20</v>
      </c>
      <c r="K697" s="34">
        <v>19618</v>
      </c>
      <c r="L697" s="34" t="s">
        <v>65</v>
      </c>
      <c r="M697" s="34" t="s">
        <v>27</v>
      </c>
      <c r="N697" s="34" t="s">
        <v>34</v>
      </c>
      <c r="O697" s="34">
        <v>41681</v>
      </c>
      <c r="P697" s="34">
        <v>41855</v>
      </c>
      <c r="Q697" s="34" t="s">
        <v>36</v>
      </c>
    </row>
    <row r="698" spans="1:17">
      <c r="A698" s="34">
        <v>159680</v>
      </c>
      <c r="B698" s="34" t="s">
        <v>17</v>
      </c>
      <c r="C698" s="34" t="s">
        <v>18</v>
      </c>
      <c r="D698" s="34" t="s">
        <v>19</v>
      </c>
      <c r="E698" s="34"/>
      <c r="F698" s="34"/>
      <c r="G698" s="34"/>
      <c r="H698" s="34" t="s">
        <v>19</v>
      </c>
      <c r="I698" s="34"/>
      <c r="J698" s="34" t="s">
        <v>20</v>
      </c>
      <c r="K698" s="34">
        <v>40015</v>
      </c>
      <c r="L698" s="34" t="s">
        <v>102</v>
      </c>
      <c r="M698" s="34" t="s">
        <v>22</v>
      </c>
      <c r="N698" s="34" t="s">
        <v>32</v>
      </c>
      <c r="O698" s="34">
        <v>44878</v>
      </c>
      <c r="P698" s="34">
        <v>45046</v>
      </c>
      <c r="Q698" s="34" t="s">
        <v>24</v>
      </c>
    </row>
    <row r="699" spans="1:17">
      <c r="A699" s="34">
        <v>121626</v>
      </c>
      <c r="B699" s="34" t="s">
        <v>17</v>
      </c>
      <c r="C699" s="34" t="s">
        <v>18</v>
      </c>
      <c r="D699" s="34" t="s">
        <v>19</v>
      </c>
      <c r="E699" s="34"/>
      <c r="F699" s="34"/>
      <c r="G699" s="34"/>
      <c r="H699" s="34" t="s">
        <v>19</v>
      </c>
      <c r="I699" s="34"/>
      <c r="J699" s="34" t="s">
        <v>20</v>
      </c>
      <c r="K699" s="34">
        <v>34484</v>
      </c>
      <c r="L699" s="34" t="s">
        <v>151</v>
      </c>
      <c r="M699" s="34" t="s">
        <v>22</v>
      </c>
      <c r="N699" s="34" t="s">
        <v>34</v>
      </c>
      <c r="O699" s="34">
        <v>42613</v>
      </c>
      <c r="P699" s="34">
        <v>45063</v>
      </c>
      <c r="Q699" s="34" t="s">
        <v>24</v>
      </c>
    </row>
    <row r="700" spans="1:17">
      <c r="A700" s="34">
        <v>165328</v>
      </c>
      <c r="B700" s="34" t="s">
        <v>17</v>
      </c>
      <c r="C700" s="34" t="s">
        <v>25</v>
      </c>
      <c r="D700" s="34" t="s">
        <v>19</v>
      </c>
      <c r="E700" s="34"/>
      <c r="F700" s="34"/>
      <c r="G700" s="34"/>
      <c r="H700" s="34" t="s">
        <v>19</v>
      </c>
      <c r="I700" s="34"/>
      <c r="J700" s="34" t="s">
        <v>20</v>
      </c>
      <c r="K700" s="34">
        <v>39930</v>
      </c>
      <c r="L700" s="34" t="s">
        <v>102</v>
      </c>
      <c r="M700" s="34" t="s">
        <v>22</v>
      </c>
      <c r="N700" s="34" t="s">
        <v>34</v>
      </c>
      <c r="O700" s="34">
        <v>45298</v>
      </c>
      <c r="P700" s="34"/>
      <c r="Q700" s="34" t="s">
        <v>24</v>
      </c>
    </row>
    <row r="701" spans="1:17">
      <c r="A701" s="34">
        <v>127250</v>
      </c>
      <c r="B701" s="34" t="s">
        <v>17</v>
      </c>
      <c r="C701" s="34" t="s">
        <v>18</v>
      </c>
      <c r="D701" s="34" t="s">
        <v>19</v>
      </c>
      <c r="E701" s="34"/>
      <c r="F701" s="34"/>
      <c r="G701" s="34"/>
      <c r="H701" s="34" t="s">
        <v>19</v>
      </c>
      <c r="I701" s="34"/>
      <c r="J701" s="34" t="s">
        <v>20</v>
      </c>
      <c r="K701" s="34">
        <v>30922</v>
      </c>
      <c r="L701" s="34" t="s">
        <v>45</v>
      </c>
      <c r="M701" s="34" t="s">
        <v>22</v>
      </c>
      <c r="N701" s="34" t="s">
        <v>34</v>
      </c>
      <c r="O701" s="34">
        <v>43221</v>
      </c>
      <c r="P701" s="34">
        <v>44439</v>
      </c>
      <c r="Q701" s="34" t="s">
        <v>24</v>
      </c>
    </row>
    <row r="702" spans="1:17">
      <c r="A702" s="34">
        <v>56046</v>
      </c>
      <c r="B702" s="34" t="s">
        <v>17</v>
      </c>
      <c r="C702" s="34" t="s">
        <v>18</v>
      </c>
      <c r="D702" s="34" t="s">
        <v>19</v>
      </c>
      <c r="E702" s="34"/>
      <c r="F702" s="34"/>
      <c r="G702" s="34"/>
      <c r="H702" s="34" t="s">
        <v>19</v>
      </c>
      <c r="I702" s="34"/>
      <c r="J702" s="34" t="s">
        <v>30</v>
      </c>
      <c r="K702" s="34">
        <v>23397</v>
      </c>
      <c r="L702" s="34" t="s">
        <v>26</v>
      </c>
      <c r="M702" s="34" t="s">
        <v>27</v>
      </c>
      <c r="N702" s="34" t="s">
        <v>34</v>
      </c>
      <c r="O702" s="34">
        <v>37591</v>
      </c>
      <c r="P702" s="34">
        <v>44775</v>
      </c>
      <c r="Q702" s="34" t="s">
        <v>38</v>
      </c>
    </row>
    <row r="703" spans="1:17">
      <c r="A703" s="34">
        <v>161735</v>
      </c>
      <c r="B703" s="34" t="s">
        <v>17</v>
      </c>
      <c r="C703" s="34" t="s">
        <v>25</v>
      </c>
      <c r="D703" s="34" t="s">
        <v>19</v>
      </c>
      <c r="E703" s="34"/>
      <c r="F703" s="34"/>
      <c r="G703" s="34"/>
      <c r="H703" s="34" t="s">
        <v>19</v>
      </c>
      <c r="I703" s="34"/>
      <c r="J703" s="34" t="s">
        <v>30</v>
      </c>
      <c r="K703" s="34">
        <v>26330</v>
      </c>
      <c r="L703" s="34" t="s">
        <v>84</v>
      </c>
      <c r="M703" s="34" t="s">
        <v>22</v>
      </c>
      <c r="N703" s="34" t="s">
        <v>34</v>
      </c>
      <c r="O703" s="34">
        <v>45154</v>
      </c>
      <c r="P703" s="34"/>
      <c r="Q703" s="34" t="s">
        <v>24</v>
      </c>
    </row>
    <row r="704" spans="1:17">
      <c r="A704" s="34">
        <v>79701</v>
      </c>
      <c r="B704" s="34" t="s">
        <v>17</v>
      </c>
      <c r="C704" s="34" t="s">
        <v>18</v>
      </c>
      <c r="D704" s="34" t="s">
        <v>19</v>
      </c>
      <c r="E704" s="34"/>
      <c r="F704" s="34"/>
      <c r="G704" s="34"/>
      <c r="H704" s="34" t="s">
        <v>19</v>
      </c>
      <c r="I704" s="34"/>
      <c r="J704" s="34" t="s">
        <v>30</v>
      </c>
      <c r="K704" s="34">
        <v>25359</v>
      </c>
      <c r="L704" s="34" t="s">
        <v>26</v>
      </c>
      <c r="M704" s="34" t="s">
        <v>27</v>
      </c>
      <c r="N704" s="34" t="s">
        <v>32</v>
      </c>
      <c r="O704" s="34">
        <v>1</v>
      </c>
      <c r="P704" s="34">
        <v>1</v>
      </c>
      <c r="Q704" s="34" t="s">
        <v>36</v>
      </c>
    </row>
    <row r="705" spans="1:17">
      <c r="A705" s="34">
        <v>161984</v>
      </c>
      <c r="B705" s="34" t="s">
        <v>17</v>
      </c>
      <c r="C705" s="34" t="s">
        <v>25</v>
      </c>
      <c r="D705" s="34" t="s">
        <v>19</v>
      </c>
      <c r="E705" s="34"/>
      <c r="F705" s="34"/>
      <c r="G705" s="34"/>
      <c r="H705" s="34" t="s">
        <v>19</v>
      </c>
      <c r="I705" s="34"/>
      <c r="J705" s="34" t="s">
        <v>30</v>
      </c>
      <c r="K705" s="34"/>
      <c r="L705" s="34" t="s">
        <v>126</v>
      </c>
      <c r="M705" s="34" t="s">
        <v>52</v>
      </c>
      <c r="N705" s="34" t="s">
        <v>32</v>
      </c>
      <c r="O705" s="34" t="s">
        <v>36</v>
      </c>
      <c r="P705" s="34" t="s">
        <v>36</v>
      </c>
      <c r="Q705" s="34" t="s">
        <v>24</v>
      </c>
    </row>
    <row r="706" spans="1:17">
      <c r="A706" s="34">
        <v>10095</v>
      </c>
      <c r="B706" s="34" t="s">
        <v>17</v>
      </c>
      <c r="C706" s="34" t="s">
        <v>18</v>
      </c>
      <c r="D706" s="34" t="s">
        <v>19</v>
      </c>
      <c r="E706" s="34"/>
      <c r="F706" s="34"/>
      <c r="G706" s="34"/>
      <c r="H706" s="34" t="s">
        <v>19</v>
      </c>
      <c r="I706" s="34"/>
      <c r="J706" s="34" t="s">
        <v>85</v>
      </c>
      <c r="K706" s="34"/>
      <c r="L706" s="34" t="s">
        <v>26</v>
      </c>
      <c r="M706" s="34" t="s">
        <v>27</v>
      </c>
      <c r="N706" s="34" t="s">
        <v>32</v>
      </c>
      <c r="O706" s="34">
        <v>1</v>
      </c>
      <c r="P706" s="34">
        <v>1</v>
      </c>
      <c r="Q706" s="34" t="s">
        <v>36</v>
      </c>
    </row>
    <row r="707" spans="1:17">
      <c r="A707" s="34">
        <v>102361</v>
      </c>
      <c r="B707" s="34" t="s">
        <v>17</v>
      </c>
      <c r="C707" s="34" t="s">
        <v>18</v>
      </c>
      <c r="D707" s="34" t="s">
        <v>19</v>
      </c>
      <c r="E707" s="34"/>
      <c r="F707" s="34"/>
      <c r="G707" s="34"/>
      <c r="H707" s="34" t="s">
        <v>19</v>
      </c>
      <c r="I707" s="34"/>
      <c r="J707" s="34" t="s">
        <v>30</v>
      </c>
      <c r="K707" s="34">
        <v>34670</v>
      </c>
      <c r="L707" s="34" t="s">
        <v>26</v>
      </c>
      <c r="M707" s="34" t="s">
        <v>27</v>
      </c>
      <c r="N707" s="34" t="s">
        <v>34</v>
      </c>
      <c r="O707" s="34">
        <v>41309</v>
      </c>
      <c r="P707" s="34">
        <v>42114</v>
      </c>
      <c r="Q707" s="34" t="s">
        <v>36</v>
      </c>
    </row>
    <row r="708" spans="1:17">
      <c r="A708" s="34">
        <v>50569</v>
      </c>
      <c r="B708" s="34" t="s">
        <v>17</v>
      </c>
      <c r="C708" s="34" t="s">
        <v>25</v>
      </c>
      <c r="D708" s="34" t="s">
        <v>19</v>
      </c>
      <c r="E708" s="34"/>
      <c r="F708" s="34"/>
      <c r="G708" s="34"/>
      <c r="H708" s="34" t="s">
        <v>19</v>
      </c>
      <c r="I708" s="34"/>
      <c r="J708" s="34" t="s">
        <v>20</v>
      </c>
      <c r="K708" s="34">
        <v>24614</v>
      </c>
      <c r="L708" s="34" t="s">
        <v>26</v>
      </c>
      <c r="M708" s="34" t="s">
        <v>27</v>
      </c>
      <c r="N708" s="34" t="s">
        <v>34</v>
      </c>
      <c r="O708" s="34">
        <v>40263</v>
      </c>
      <c r="P708" s="34"/>
      <c r="Q708" s="34" t="s">
        <v>41</v>
      </c>
    </row>
    <row r="709" spans="1:17">
      <c r="A709" s="34">
        <v>23474</v>
      </c>
      <c r="B709" s="34" t="s">
        <v>17</v>
      </c>
      <c r="C709" s="34" t="s">
        <v>18</v>
      </c>
      <c r="D709" s="34" t="s">
        <v>19</v>
      </c>
      <c r="E709" s="34"/>
      <c r="F709" s="34"/>
      <c r="G709" s="34"/>
      <c r="H709" s="34" t="s">
        <v>19</v>
      </c>
      <c r="I709" s="34"/>
      <c r="J709" s="34" t="s">
        <v>20</v>
      </c>
      <c r="K709" s="34">
        <v>21024</v>
      </c>
      <c r="L709" s="34" t="s">
        <v>37</v>
      </c>
      <c r="M709" s="34" t="s">
        <v>27</v>
      </c>
      <c r="N709" s="34" t="s">
        <v>34</v>
      </c>
      <c r="O709" s="34">
        <v>42842</v>
      </c>
      <c r="P709" s="34">
        <v>44439</v>
      </c>
      <c r="Q709" s="34" t="s">
        <v>24</v>
      </c>
    </row>
    <row r="710" spans="1:17">
      <c r="A710" s="34">
        <v>131957</v>
      </c>
      <c r="B710" s="34" t="s">
        <v>17</v>
      </c>
      <c r="C710" s="34" t="s">
        <v>18</v>
      </c>
      <c r="D710" s="34" t="s">
        <v>19</v>
      </c>
      <c r="E710" s="34"/>
      <c r="F710" s="34"/>
      <c r="G710" s="34"/>
      <c r="H710" s="34" t="s">
        <v>19</v>
      </c>
      <c r="I710" s="34"/>
      <c r="J710" s="34" t="s">
        <v>20</v>
      </c>
      <c r="K710" s="34">
        <v>38250</v>
      </c>
      <c r="L710" s="34" t="s">
        <v>26</v>
      </c>
      <c r="M710" s="34" t="s">
        <v>27</v>
      </c>
      <c r="N710" s="34" t="s">
        <v>34</v>
      </c>
      <c r="O710" s="34">
        <v>43517</v>
      </c>
      <c r="P710" s="34">
        <v>43692</v>
      </c>
      <c r="Q710" s="34" t="s">
        <v>24</v>
      </c>
    </row>
    <row r="711" spans="1:17">
      <c r="A711" s="34">
        <v>81357</v>
      </c>
      <c r="B711" s="34" t="s">
        <v>17</v>
      </c>
      <c r="C711" s="34" t="s">
        <v>18</v>
      </c>
      <c r="D711" s="34" t="s">
        <v>19</v>
      </c>
      <c r="E711" s="34"/>
      <c r="F711" s="34"/>
      <c r="G711" s="34"/>
      <c r="H711" s="34" t="s">
        <v>19</v>
      </c>
      <c r="I711" s="34"/>
      <c r="J711" s="34" t="s">
        <v>20</v>
      </c>
      <c r="K711" s="34">
        <v>19497</v>
      </c>
      <c r="L711" s="34" t="s">
        <v>110</v>
      </c>
      <c r="M711" s="34" t="s">
        <v>22</v>
      </c>
      <c r="N711" s="34" t="s">
        <v>32</v>
      </c>
      <c r="O711" s="34">
        <v>40742</v>
      </c>
      <c r="P711" s="34">
        <v>41263</v>
      </c>
      <c r="Q711" s="34" t="s">
        <v>36</v>
      </c>
    </row>
    <row r="712" spans="1:17">
      <c r="A712" s="34">
        <v>126253</v>
      </c>
      <c r="B712" s="34" t="s">
        <v>17</v>
      </c>
      <c r="C712" s="34" t="s">
        <v>18</v>
      </c>
      <c r="D712" s="34" t="s">
        <v>19</v>
      </c>
      <c r="E712" s="34"/>
      <c r="F712" s="34"/>
      <c r="G712" s="34"/>
      <c r="H712" s="34" t="s">
        <v>19</v>
      </c>
      <c r="I712" s="34"/>
      <c r="J712" s="34" t="s">
        <v>30</v>
      </c>
      <c r="K712" s="34">
        <v>37681</v>
      </c>
      <c r="L712" s="34" t="s">
        <v>96</v>
      </c>
      <c r="M712" s="34" t="s">
        <v>22</v>
      </c>
      <c r="N712" s="34" t="s">
        <v>32</v>
      </c>
      <c r="O712" s="34">
        <v>43068</v>
      </c>
      <c r="P712" s="34">
        <v>43103</v>
      </c>
      <c r="Q712" s="34" t="s">
        <v>24</v>
      </c>
    </row>
    <row r="713" spans="1:17">
      <c r="A713" s="34">
        <v>159252</v>
      </c>
      <c r="B713" s="34" t="s">
        <v>17</v>
      </c>
      <c r="C713" s="34" t="s">
        <v>18</v>
      </c>
      <c r="D713" s="34" t="s">
        <v>19</v>
      </c>
      <c r="E713" s="34"/>
      <c r="F713" s="34"/>
      <c r="G713" s="34"/>
      <c r="H713" s="34" t="s">
        <v>19</v>
      </c>
      <c r="I713" s="34"/>
      <c r="J713" s="34" t="s">
        <v>20</v>
      </c>
      <c r="K713" s="34">
        <v>38505</v>
      </c>
      <c r="L713" s="34" t="s">
        <v>35</v>
      </c>
      <c r="M713" s="34" t="s">
        <v>27</v>
      </c>
      <c r="N713" s="34" t="s">
        <v>23</v>
      </c>
      <c r="O713" s="34" t="s">
        <v>36</v>
      </c>
      <c r="P713" s="34" t="s">
        <v>36</v>
      </c>
      <c r="Q713" s="34" t="s">
        <v>36</v>
      </c>
    </row>
    <row r="714" spans="1:17">
      <c r="A714" s="34">
        <v>81545</v>
      </c>
      <c r="B714" s="34" t="s">
        <v>17</v>
      </c>
      <c r="C714" s="34" t="s">
        <v>25</v>
      </c>
      <c r="D714" s="34" t="s">
        <v>19</v>
      </c>
      <c r="E714" s="34"/>
      <c r="F714" s="34"/>
      <c r="G714" s="34"/>
      <c r="H714" s="34" t="s">
        <v>19</v>
      </c>
      <c r="I714" s="34"/>
      <c r="J714" s="34" t="s">
        <v>30</v>
      </c>
      <c r="K714" s="34">
        <v>17429</v>
      </c>
      <c r="L714" s="34" t="s">
        <v>54</v>
      </c>
      <c r="M714" s="34" t="s">
        <v>27</v>
      </c>
      <c r="N714" s="34" t="s">
        <v>32</v>
      </c>
      <c r="O714" s="34">
        <v>38337</v>
      </c>
      <c r="P714" s="34"/>
      <c r="Q714" s="34" t="s">
        <v>38</v>
      </c>
    </row>
    <row r="715" spans="1:17">
      <c r="A715" s="34">
        <v>81546</v>
      </c>
      <c r="B715" s="34" t="s">
        <v>17</v>
      </c>
      <c r="C715" s="34" t="s">
        <v>25</v>
      </c>
      <c r="D715" s="34" t="s">
        <v>19</v>
      </c>
      <c r="E715" s="34"/>
      <c r="F715" s="34"/>
      <c r="G715" s="34"/>
      <c r="H715" s="34" t="s">
        <v>19</v>
      </c>
      <c r="I715" s="34"/>
      <c r="J715" s="34" t="s">
        <v>20</v>
      </c>
      <c r="K715" s="34">
        <v>17192</v>
      </c>
      <c r="L715" s="34" t="s">
        <v>54</v>
      </c>
      <c r="M715" s="34" t="s">
        <v>27</v>
      </c>
      <c r="N715" s="34" t="s">
        <v>34</v>
      </c>
      <c r="O715" s="34">
        <v>38337</v>
      </c>
      <c r="P715" s="34"/>
      <c r="Q715" s="34" t="s">
        <v>38</v>
      </c>
    </row>
    <row r="716" spans="1:17">
      <c r="A716" s="34">
        <v>129377</v>
      </c>
      <c r="B716" s="34" t="s">
        <v>17</v>
      </c>
      <c r="C716" s="34" t="s">
        <v>18</v>
      </c>
      <c r="D716" s="34" t="s">
        <v>19</v>
      </c>
      <c r="E716" s="34"/>
      <c r="F716" s="34"/>
      <c r="G716" s="34"/>
      <c r="H716" s="34" t="s">
        <v>19</v>
      </c>
      <c r="I716" s="34"/>
      <c r="J716" s="34" t="s">
        <v>20</v>
      </c>
      <c r="K716" s="34">
        <v>37900</v>
      </c>
      <c r="L716" s="34" t="s">
        <v>74</v>
      </c>
      <c r="M716" s="34" t="s">
        <v>22</v>
      </c>
      <c r="N716" s="34" t="s">
        <v>36</v>
      </c>
      <c r="O716" s="34">
        <v>43288</v>
      </c>
      <c r="P716" s="34">
        <v>43470</v>
      </c>
      <c r="Q716" s="34" t="s">
        <v>24</v>
      </c>
    </row>
    <row r="717" spans="1:17">
      <c r="A717" s="34">
        <v>139869</v>
      </c>
      <c r="B717" s="34" t="s">
        <v>17</v>
      </c>
      <c r="C717" s="34" t="s">
        <v>18</v>
      </c>
      <c r="D717" s="34" t="s">
        <v>19</v>
      </c>
      <c r="E717" s="34"/>
      <c r="F717" s="34"/>
      <c r="G717" s="34"/>
      <c r="H717" s="34" t="s">
        <v>19</v>
      </c>
      <c r="I717" s="34"/>
      <c r="J717" s="34" t="s">
        <v>30</v>
      </c>
      <c r="K717" s="34">
        <v>38499</v>
      </c>
      <c r="L717" s="34" t="s">
        <v>37</v>
      </c>
      <c r="M717" s="34" t="s">
        <v>27</v>
      </c>
      <c r="N717" s="34" t="s">
        <v>23</v>
      </c>
      <c r="O717" s="34">
        <v>43756</v>
      </c>
      <c r="P717" s="34">
        <v>44454</v>
      </c>
      <c r="Q717" s="34" t="s">
        <v>77</v>
      </c>
    </row>
    <row r="718" spans="1:17">
      <c r="A718" s="34">
        <v>100781</v>
      </c>
      <c r="B718" s="34" t="s">
        <v>17</v>
      </c>
      <c r="C718" s="34" t="s">
        <v>18</v>
      </c>
      <c r="D718" s="34" t="s">
        <v>19</v>
      </c>
      <c r="E718" s="34"/>
      <c r="F718" s="34"/>
      <c r="G718" s="34"/>
      <c r="H718" s="34" t="s">
        <v>19</v>
      </c>
      <c r="I718" s="34"/>
      <c r="J718" s="34" t="s">
        <v>30</v>
      </c>
      <c r="K718" s="34">
        <v>34876</v>
      </c>
      <c r="L718" s="34" t="s">
        <v>72</v>
      </c>
      <c r="M718" s="34" t="s">
        <v>22</v>
      </c>
      <c r="N718" s="34" t="s">
        <v>32</v>
      </c>
      <c r="O718" s="34">
        <v>41131</v>
      </c>
      <c r="P718" s="34">
        <v>41501</v>
      </c>
      <c r="Q718" s="34" t="s">
        <v>36</v>
      </c>
    </row>
    <row r="719" spans="1:17">
      <c r="A719" s="34">
        <v>80721</v>
      </c>
      <c r="B719" s="34" t="s">
        <v>17</v>
      </c>
      <c r="C719" s="34" t="s">
        <v>18</v>
      </c>
      <c r="D719" s="34" t="s">
        <v>19</v>
      </c>
      <c r="E719" s="34"/>
      <c r="F719" s="34"/>
      <c r="G719" s="34"/>
      <c r="H719" s="34" t="s">
        <v>19</v>
      </c>
      <c r="I719" s="34"/>
      <c r="J719" s="34" t="s">
        <v>20</v>
      </c>
      <c r="K719" s="34">
        <v>18021</v>
      </c>
      <c r="L719" s="34" t="s">
        <v>35</v>
      </c>
      <c r="M719" s="34" t="s">
        <v>27</v>
      </c>
      <c r="N719" s="34" t="s">
        <v>34</v>
      </c>
      <c r="O719" s="34">
        <v>40462</v>
      </c>
      <c r="P719" s="34">
        <v>40940</v>
      </c>
      <c r="Q719" s="34" t="s">
        <v>36</v>
      </c>
    </row>
    <row r="720" spans="1:17">
      <c r="A720" s="34">
        <v>121849</v>
      </c>
      <c r="B720" s="34" t="s">
        <v>17</v>
      </c>
      <c r="C720" s="34" t="s">
        <v>18</v>
      </c>
      <c r="D720" s="34" t="s">
        <v>19</v>
      </c>
      <c r="E720" s="34"/>
      <c r="F720" s="34"/>
      <c r="G720" s="34"/>
      <c r="H720" s="34" t="s">
        <v>19</v>
      </c>
      <c r="I720" s="34"/>
      <c r="J720" s="34" t="s">
        <v>20</v>
      </c>
      <c r="K720" s="34">
        <v>37756</v>
      </c>
      <c r="L720" s="34" t="s">
        <v>96</v>
      </c>
      <c r="M720" s="34" t="s">
        <v>22</v>
      </c>
      <c r="N720" s="34" t="s">
        <v>32</v>
      </c>
      <c r="O720" s="34">
        <v>42831</v>
      </c>
      <c r="P720" s="34">
        <v>43488</v>
      </c>
      <c r="Q720" s="34" t="s">
        <v>24</v>
      </c>
    </row>
    <row r="721" spans="1:17">
      <c r="A721" s="34">
        <v>80571</v>
      </c>
      <c r="B721" s="34" t="s">
        <v>17</v>
      </c>
      <c r="C721" s="34" t="s">
        <v>18</v>
      </c>
      <c r="D721" s="34" t="s">
        <v>46</v>
      </c>
      <c r="E721" s="34">
        <v>44545</v>
      </c>
      <c r="F721" s="34" t="s">
        <v>153</v>
      </c>
      <c r="G721" s="34" t="s">
        <v>64</v>
      </c>
      <c r="H721" s="34" t="s">
        <v>19</v>
      </c>
      <c r="I721" s="34"/>
      <c r="J721" s="34" t="s">
        <v>20</v>
      </c>
      <c r="K721" s="34">
        <v>33185</v>
      </c>
      <c r="L721" s="34" t="s">
        <v>67</v>
      </c>
      <c r="M721" s="34" t="s">
        <v>22</v>
      </c>
      <c r="N721" s="34" t="s">
        <v>32</v>
      </c>
      <c r="O721" s="34">
        <v>40664</v>
      </c>
      <c r="P721" s="34">
        <v>41248</v>
      </c>
      <c r="Q721" s="34" t="s">
        <v>36</v>
      </c>
    </row>
    <row r="722" spans="1:17">
      <c r="A722" s="34">
        <v>80722</v>
      </c>
      <c r="B722" s="34" t="s">
        <v>17</v>
      </c>
      <c r="C722" s="34" t="s">
        <v>18</v>
      </c>
      <c r="D722" s="34" t="s">
        <v>46</v>
      </c>
      <c r="E722" s="34">
        <v>44545</v>
      </c>
      <c r="F722" s="34" t="s">
        <v>153</v>
      </c>
      <c r="G722" s="34" t="s">
        <v>64</v>
      </c>
      <c r="H722" s="34" t="s">
        <v>19</v>
      </c>
      <c r="I722" s="34"/>
      <c r="J722" s="34" t="s">
        <v>20</v>
      </c>
      <c r="K722" s="34">
        <v>21238</v>
      </c>
      <c r="L722" s="34" t="s">
        <v>67</v>
      </c>
      <c r="M722" s="34" t="s">
        <v>22</v>
      </c>
      <c r="N722" s="34" t="s">
        <v>34</v>
      </c>
      <c r="O722" s="34">
        <v>40435</v>
      </c>
      <c r="P722" s="34">
        <v>44298</v>
      </c>
      <c r="Q722" s="34" t="s">
        <v>24</v>
      </c>
    </row>
    <row r="723" spans="1:17">
      <c r="A723" s="34">
        <v>80723</v>
      </c>
      <c r="B723" s="34" t="s">
        <v>17</v>
      </c>
      <c r="C723" s="34" t="s">
        <v>18</v>
      </c>
      <c r="D723" s="34" t="s">
        <v>19</v>
      </c>
      <c r="E723" s="34"/>
      <c r="F723" s="34"/>
      <c r="G723" s="34"/>
      <c r="H723" s="34" t="s">
        <v>19</v>
      </c>
      <c r="I723" s="34"/>
      <c r="J723" s="34" t="s">
        <v>20</v>
      </c>
      <c r="K723" s="34">
        <v>18571</v>
      </c>
      <c r="L723" s="34" t="s">
        <v>154</v>
      </c>
      <c r="M723" s="34" t="s">
        <v>23</v>
      </c>
      <c r="N723" s="34" t="s">
        <v>34</v>
      </c>
      <c r="O723" s="34">
        <v>39772</v>
      </c>
      <c r="P723" s="34">
        <v>44298</v>
      </c>
      <c r="Q723" s="34" t="s">
        <v>24</v>
      </c>
    </row>
    <row r="724" spans="1:17">
      <c r="A724" s="34">
        <v>159503</v>
      </c>
      <c r="B724" s="34" t="s">
        <v>17</v>
      </c>
      <c r="C724" s="34" t="s">
        <v>25</v>
      </c>
      <c r="D724" s="34" t="s">
        <v>19</v>
      </c>
      <c r="E724" s="34"/>
      <c r="F724" s="34"/>
      <c r="G724" s="34"/>
      <c r="H724" s="34" t="s">
        <v>19</v>
      </c>
      <c r="I724" s="34"/>
      <c r="J724" s="34" t="s">
        <v>20</v>
      </c>
      <c r="K724" s="34">
        <v>39178</v>
      </c>
      <c r="L724" s="34" t="s">
        <v>102</v>
      </c>
      <c r="M724" s="34" t="s">
        <v>22</v>
      </c>
      <c r="N724" s="34" t="s">
        <v>32</v>
      </c>
      <c r="O724" s="34">
        <v>44542</v>
      </c>
      <c r="P724" s="34"/>
      <c r="Q724" s="34" t="s">
        <v>24</v>
      </c>
    </row>
    <row r="725" spans="1:17">
      <c r="A725" s="34">
        <v>105612</v>
      </c>
      <c r="B725" s="34" t="s">
        <v>17</v>
      </c>
      <c r="C725" s="34" t="s">
        <v>18</v>
      </c>
      <c r="D725" s="34" t="s">
        <v>19</v>
      </c>
      <c r="E725" s="34"/>
      <c r="F725" s="34"/>
      <c r="G725" s="34"/>
      <c r="H725" s="34" t="s">
        <v>19</v>
      </c>
      <c r="I725" s="34"/>
      <c r="J725" s="34" t="s">
        <v>20</v>
      </c>
      <c r="K725" s="34">
        <v>33547</v>
      </c>
      <c r="L725" s="34" t="s">
        <v>26</v>
      </c>
      <c r="M725" s="34" t="s">
        <v>27</v>
      </c>
      <c r="N725" s="34" t="s">
        <v>32</v>
      </c>
      <c r="O725" s="34">
        <v>41379</v>
      </c>
      <c r="P725" s="34">
        <v>42142</v>
      </c>
      <c r="Q725" s="34" t="s">
        <v>36</v>
      </c>
    </row>
    <row r="726" spans="1:17">
      <c r="A726" s="34">
        <v>165390</v>
      </c>
      <c r="B726" s="34" t="s">
        <v>17</v>
      </c>
      <c r="C726" s="34" t="s">
        <v>18</v>
      </c>
      <c r="D726" s="34" t="s">
        <v>19</v>
      </c>
      <c r="E726" s="34"/>
      <c r="F726" s="34"/>
      <c r="G726" s="34"/>
      <c r="H726" s="34" t="s">
        <v>19</v>
      </c>
      <c r="I726" s="34"/>
      <c r="J726" s="34" t="s">
        <v>20</v>
      </c>
      <c r="K726" s="34">
        <v>22729</v>
      </c>
      <c r="L726" s="34" t="s">
        <v>65</v>
      </c>
      <c r="M726" s="34" t="s">
        <v>27</v>
      </c>
      <c r="N726" s="34" t="s">
        <v>34</v>
      </c>
      <c r="O726" s="34" t="s">
        <v>36</v>
      </c>
      <c r="P726" s="34" t="s">
        <v>36</v>
      </c>
      <c r="Q726" s="34" t="s">
        <v>36</v>
      </c>
    </row>
    <row r="727" spans="1:17">
      <c r="A727" s="34">
        <v>4034</v>
      </c>
      <c r="B727" s="34" t="s">
        <v>17</v>
      </c>
      <c r="C727" s="34" t="s">
        <v>18</v>
      </c>
      <c r="D727" s="34" t="s">
        <v>19</v>
      </c>
      <c r="E727" s="34"/>
      <c r="F727" s="34"/>
      <c r="G727" s="34"/>
      <c r="H727" s="34" t="s">
        <v>19</v>
      </c>
      <c r="I727" s="34"/>
      <c r="J727" s="34" t="s">
        <v>30</v>
      </c>
      <c r="K727" s="34">
        <v>17256</v>
      </c>
      <c r="L727" s="34" t="s">
        <v>37</v>
      </c>
      <c r="M727" s="34" t="s">
        <v>27</v>
      </c>
      <c r="N727" s="34" t="s">
        <v>32</v>
      </c>
      <c r="O727" s="34">
        <v>1</v>
      </c>
      <c r="P727" s="34">
        <v>1</v>
      </c>
      <c r="Q727" s="34" t="s">
        <v>36</v>
      </c>
    </row>
    <row r="728" spans="1:17">
      <c r="A728" s="34">
        <v>161978</v>
      </c>
      <c r="B728" s="34" t="s">
        <v>17</v>
      </c>
      <c r="C728" s="34" t="s">
        <v>25</v>
      </c>
      <c r="D728" s="34" t="s">
        <v>19</v>
      </c>
      <c r="E728" s="34"/>
      <c r="F728" s="34"/>
      <c r="G728" s="34"/>
      <c r="H728" s="34" t="s">
        <v>19</v>
      </c>
      <c r="I728" s="34"/>
      <c r="J728" s="34" t="s">
        <v>30</v>
      </c>
      <c r="K728" s="34">
        <v>23920</v>
      </c>
      <c r="L728" s="34" t="s">
        <v>69</v>
      </c>
      <c r="M728" s="34" t="s">
        <v>27</v>
      </c>
      <c r="N728" s="34" t="s">
        <v>34</v>
      </c>
      <c r="O728" s="34">
        <v>44986</v>
      </c>
      <c r="P728" s="34"/>
      <c r="Q728" s="34" t="s">
        <v>41</v>
      </c>
    </row>
    <row r="729" spans="1:17">
      <c r="A729" s="34">
        <v>126733</v>
      </c>
      <c r="B729" s="34" t="s">
        <v>17</v>
      </c>
      <c r="C729" s="34" t="s">
        <v>18</v>
      </c>
      <c r="D729" s="34" t="s">
        <v>19</v>
      </c>
      <c r="E729" s="34"/>
      <c r="F729" s="34"/>
      <c r="G729" s="34"/>
      <c r="H729" s="34" t="s">
        <v>19</v>
      </c>
      <c r="I729" s="34"/>
      <c r="J729" s="34" t="s">
        <v>30</v>
      </c>
      <c r="K729" s="34">
        <v>20489</v>
      </c>
      <c r="L729" s="34" t="s">
        <v>37</v>
      </c>
      <c r="M729" s="34" t="s">
        <v>27</v>
      </c>
      <c r="N729" s="34" t="s">
        <v>34</v>
      </c>
      <c r="O729" s="34">
        <v>43049</v>
      </c>
      <c r="P729" s="34">
        <v>43669</v>
      </c>
      <c r="Q729" s="34" t="s">
        <v>24</v>
      </c>
    </row>
    <row r="730" spans="1:17">
      <c r="A730" s="34">
        <v>118181</v>
      </c>
      <c r="B730" s="34" t="s">
        <v>17</v>
      </c>
      <c r="C730" s="34" t="s">
        <v>18</v>
      </c>
      <c r="D730" s="34" t="s">
        <v>19</v>
      </c>
      <c r="E730" s="34"/>
      <c r="F730" s="34"/>
      <c r="G730" s="34"/>
      <c r="H730" s="34" t="s">
        <v>19</v>
      </c>
      <c r="I730" s="34"/>
      <c r="J730" s="34" t="s">
        <v>30</v>
      </c>
      <c r="K730" s="34">
        <v>36724</v>
      </c>
      <c r="L730" s="34" t="s">
        <v>110</v>
      </c>
      <c r="M730" s="34" t="s">
        <v>22</v>
      </c>
      <c r="N730" s="34" t="s">
        <v>34</v>
      </c>
      <c r="O730" s="34">
        <v>42577</v>
      </c>
      <c r="P730" s="34">
        <v>42613</v>
      </c>
      <c r="Q730" s="34" t="s">
        <v>77</v>
      </c>
    </row>
    <row r="731" spans="1:17">
      <c r="A731" s="34">
        <v>116475</v>
      </c>
      <c r="B731" s="34" t="s">
        <v>17</v>
      </c>
      <c r="C731" s="34" t="s">
        <v>18</v>
      </c>
      <c r="D731" s="34" t="s">
        <v>19</v>
      </c>
      <c r="E731" s="34"/>
      <c r="F731" s="34"/>
      <c r="G731" s="34"/>
      <c r="H731" s="34" t="s">
        <v>19</v>
      </c>
      <c r="I731" s="34"/>
      <c r="J731" s="34" t="s">
        <v>20</v>
      </c>
      <c r="K731" s="34"/>
      <c r="L731" s="34" t="s">
        <v>60</v>
      </c>
      <c r="M731" s="34" t="s">
        <v>27</v>
      </c>
      <c r="N731" s="34" t="s">
        <v>34</v>
      </c>
      <c r="O731" s="34" t="s">
        <v>36</v>
      </c>
      <c r="P731" s="34" t="s">
        <v>36</v>
      </c>
      <c r="Q731" s="34" t="s">
        <v>36</v>
      </c>
    </row>
    <row r="732" spans="1:17">
      <c r="A732" s="34">
        <v>6537</v>
      </c>
      <c r="B732" s="34" t="s">
        <v>17</v>
      </c>
      <c r="C732" s="34" t="s">
        <v>18</v>
      </c>
      <c r="D732" s="34" t="s">
        <v>19</v>
      </c>
      <c r="E732" s="34"/>
      <c r="F732" s="34"/>
      <c r="G732" s="34"/>
      <c r="H732" s="34" t="s">
        <v>19</v>
      </c>
      <c r="I732" s="34"/>
      <c r="J732" s="34" t="s">
        <v>20</v>
      </c>
      <c r="K732" s="34">
        <v>20749</v>
      </c>
      <c r="L732" s="34" t="s">
        <v>26</v>
      </c>
      <c r="M732" s="34" t="s">
        <v>27</v>
      </c>
      <c r="N732" s="34" t="s">
        <v>32</v>
      </c>
      <c r="O732" s="34">
        <v>1</v>
      </c>
      <c r="P732" s="34">
        <v>1</v>
      </c>
      <c r="Q732" s="34" t="s">
        <v>36</v>
      </c>
    </row>
    <row r="733" spans="1:17">
      <c r="A733" s="34">
        <v>111190</v>
      </c>
      <c r="B733" s="34" t="s">
        <v>17</v>
      </c>
      <c r="C733" s="34" t="s">
        <v>18</v>
      </c>
      <c r="D733" s="34" t="s">
        <v>19</v>
      </c>
      <c r="E733" s="34"/>
      <c r="F733" s="34"/>
      <c r="G733" s="34"/>
      <c r="H733" s="34" t="s">
        <v>19</v>
      </c>
      <c r="I733" s="34"/>
      <c r="J733" s="34" t="s">
        <v>20</v>
      </c>
      <c r="K733" s="34">
        <v>18840</v>
      </c>
      <c r="L733" s="34" t="s">
        <v>75</v>
      </c>
      <c r="M733" s="34" t="s">
        <v>22</v>
      </c>
      <c r="N733" s="34" t="s">
        <v>32</v>
      </c>
      <c r="O733" s="34">
        <v>42445</v>
      </c>
      <c r="P733" s="34">
        <v>44657</v>
      </c>
      <c r="Q733" s="34" t="s">
        <v>55</v>
      </c>
    </row>
    <row r="734" spans="1:17">
      <c r="A734" s="34">
        <v>105246</v>
      </c>
      <c r="B734" s="34" t="s">
        <v>17</v>
      </c>
      <c r="C734" s="34" t="s">
        <v>18</v>
      </c>
      <c r="D734" s="34" t="s">
        <v>19</v>
      </c>
      <c r="E734" s="34"/>
      <c r="F734" s="34"/>
      <c r="G734" s="34"/>
      <c r="H734" s="34" t="s">
        <v>19</v>
      </c>
      <c r="I734" s="34"/>
      <c r="J734" s="34" t="s">
        <v>20</v>
      </c>
      <c r="K734" s="34">
        <v>13249</v>
      </c>
      <c r="L734" s="34" t="s">
        <v>45</v>
      </c>
      <c r="M734" s="34" t="s">
        <v>22</v>
      </c>
      <c r="N734" s="34" t="s">
        <v>32</v>
      </c>
      <c r="O734" s="34">
        <v>40731</v>
      </c>
      <c r="P734" s="34">
        <v>42059</v>
      </c>
      <c r="Q734" s="34" t="s">
        <v>36</v>
      </c>
    </row>
    <row r="735" spans="1:17">
      <c r="A735" s="34">
        <v>108354</v>
      </c>
      <c r="B735" s="34" t="s">
        <v>17</v>
      </c>
      <c r="C735" s="34" t="s">
        <v>18</v>
      </c>
      <c r="D735" s="34" t="s">
        <v>19</v>
      </c>
      <c r="E735" s="34"/>
      <c r="F735" s="34"/>
      <c r="G735" s="34"/>
      <c r="H735" s="34" t="s">
        <v>19</v>
      </c>
      <c r="I735" s="34"/>
      <c r="J735" s="34" t="s">
        <v>20</v>
      </c>
      <c r="K735" s="34"/>
      <c r="L735" s="34" t="s">
        <v>59</v>
      </c>
      <c r="M735" s="34" t="s">
        <v>27</v>
      </c>
      <c r="N735" s="34" t="s">
        <v>34</v>
      </c>
      <c r="O735" s="34" t="s">
        <v>36</v>
      </c>
      <c r="P735" s="34" t="s">
        <v>36</v>
      </c>
      <c r="Q735" s="34" t="s">
        <v>36</v>
      </c>
    </row>
    <row r="736" spans="1:17">
      <c r="A736" s="34">
        <v>109821</v>
      </c>
      <c r="B736" s="34" t="s">
        <v>17</v>
      </c>
      <c r="C736" s="34" t="s">
        <v>18</v>
      </c>
      <c r="D736" s="34" t="s">
        <v>19</v>
      </c>
      <c r="E736" s="34"/>
      <c r="F736" s="34"/>
      <c r="G736" s="34"/>
      <c r="H736" s="34" t="s">
        <v>19</v>
      </c>
      <c r="I736" s="34"/>
      <c r="J736" s="34" t="s">
        <v>20</v>
      </c>
      <c r="K736" s="34"/>
      <c r="L736" s="34" t="s">
        <v>37</v>
      </c>
      <c r="M736" s="34" t="s">
        <v>27</v>
      </c>
      <c r="N736" s="34" t="s">
        <v>32</v>
      </c>
      <c r="O736" s="34" t="s">
        <v>36</v>
      </c>
      <c r="P736" s="34" t="s">
        <v>36</v>
      </c>
      <c r="Q736" s="34" t="s">
        <v>38</v>
      </c>
    </row>
    <row r="737" spans="1:17">
      <c r="A737" s="34">
        <v>134170</v>
      </c>
      <c r="B737" s="34" t="s">
        <v>17</v>
      </c>
      <c r="C737" s="34" t="s">
        <v>18</v>
      </c>
      <c r="D737" s="34" t="s">
        <v>19</v>
      </c>
      <c r="E737" s="34"/>
      <c r="F737" s="34"/>
      <c r="G737" s="34"/>
      <c r="H737" s="34" t="s">
        <v>19</v>
      </c>
      <c r="I737" s="34"/>
      <c r="J737" s="34" t="s">
        <v>20</v>
      </c>
      <c r="K737" s="34">
        <v>32768</v>
      </c>
      <c r="L737" s="34" t="s">
        <v>37</v>
      </c>
      <c r="M737" s="34" t="s">
        <v>27</v>
      </c>
      <c r="N737" s="34" t="s">
        <v>23</v>
      </c>
      <c r="O737" s="34" t="s">
        <v>36</v>
      </c>
      <c r="P737" s="34" t="s">
        <v>36</v>
      </c>
      <c r="Q737" s="34" t="s">
        <v>36</v>
      </c>
    </row>
    <row r="738" spans="1:17">
      <c r="A738" s="34">
        <v>107030</v>
      </c>
      <c r="B738" s="34" t="s">
        <v>17</v>
      </c>
      <c r="C738" s="34" t="s">
        <v>18</v>
      </c>
      <c r="D738" s="34" t="s">
        <v>19</v>
      </c>
      <c r="E738" s="34"/>
      <c r="F738" s="34"/>
      <c r="G738" s="34"/>
      <c r="H738" s="34" t="s">
        <v>19</v>
      </c>
      <c r="I738" s="34"/>
      <c r="J738" s="34" t="s">
        <v>20</v>
      </c>
      <c r="K738" s="34">
        <v>22572</v>
      </c>
      <c r="L738" s="34" t="s">
        <v>82</v>
      </c>
      <c r="M738" s="34" t="s">
        <v>27</v>
      </c>
      <c r="N738" s="34" t="s">
        <v>34</v>
      </c>
      <c r="O738" s="34">
        <v>41664</v>
      </c>
      <c r="P738" s="34">
        <v>42082</v>
      </c>
      <c r="Q738" s="34" t="s">
        <v>36</v>
      </c>
    </row>
    <row r="739" spans="1:17">
      <c r="A739" s="34">
        <v>109562</v>
      </c>
      <c r="B739" s="34" t="s">
        <v>17</v>
      </c>
      <c r="C739" s="34" t="s">
        <v>18</v>
      </c>
      <c r="D739" s="34" t="s">
        <v>19</v>
      </c>
      <c r="E739" s="34"/>
      <c r="F739" s="34"/>
      <c r="G739" s="34"/>
      <c r="H739" s="34" t="s">
        <v>19</v>
      </c>
      <c r="I739" s="34"/>
      <c r="J739" s="34" t="s">
        <v>20</v>
      </c>
      <c r="K739" s="34">
        <v>23292</v>
      </c>
      <c r="L739" s="34" t="s">
        <v>95</v>
      </c>
      <c r="M739" s="34" t="s">
        <v>22</v>
      </c>
      <c r="N739" s="34" t="s">
        <v>34</v>
      </c>
      <c r="O739" s="34">
        <v>42047</v>
      </c>
      <c r="P739" s="34">
        <v>45275</v>
      </c>
      <c r="Q739" s="34" t="s">
        <v>55</v>
      </c>
    </row>
    <row r="740" spans="1:17">
      <c r="A740" s="34">
        <v>113019</v>
      </c>
      <c r="B740" s="34" t="s">
        <v>17</v>
      </c>
      <c r="C740" s="34" t="s">
        <v>18</v>
      </c>
      <c r="D740" s="34" t="s">
        <v>19</v>
      </c>
      <c r="E740" s="34"/>
      <c r="F740" s="34"/>
      <c r="G740" s="34"/>
      <c r="H740" s="34" t="s">
        <v>19</v>
      </c>
      <c r="I740" s="34"/>
      <c r="J740" s="34" t="s">
        <v>20</v>
      </c>
      <c r="K740" s="34">
        <v>35116</v>
      </c>
      <c r="L740" s="34" t="s">
        <v>151</v>
      </c>
      <c r="M740" s="34" t="s">
        <v>22</v>
      </c>
      <c r="N740" s="34" t="s">
        <v>34</v>
      </c>
      <c r="O740" s="34">
        <v>42195</v>
      </c>
      <c r="P740" s="34">
        <v>43364</v>
      </c>
      <c r="Q740" s="34" t="s">
        <v>24</v>
      </c>
    </row>
    <row r="741" spans="1:17">
      <c r="A741" s="34">
        <v>146803</v>
      </c>
      <c r="B741" s="34" t="s">
        <v>17</v>
      </c>
      <c r="C741" s="34" t="s">
        <v>18</v>
      </c>
      <c r="D741" s="34" t="s">
        <v>19</v>
      </c>
      <c r="E741" s="34"/>
      <c r="F741" s="34"/>
      <c r="G741" s="34"/>
      <c r="H741" s="34" t="s">
        <v>19</v>
      </c>
      <c r="I741" s="34"/>
      <c r="J741" s="34" t="s">
        <v>20</v>
      </c>
      <c r="K741" s="34">
        <v>37543</v>
      </c>
      <c r="L741" s="34" t="s">
        <v>67</v>
      </c>
      <c r="M741" s="34" t="s">
        <v>22</v>
      </c>
      <c r="N741" s="34" t="s">
        <v>34</v>
      </c>
      <c r="O741" s="34">
        <v>44098</v>
      </c>
      <c r="P741" s="34">
        <v>44354</v>
      </c>
      <c r="Q741" s="34" t="s">
        <v>24</v>
      </c>
    </row>
    <row r="742" spans="1:17">
      <c r="A742" s="34">
        <v>79174</v>
      </c>
      <c r="B742" s="34" t="s">
        <v>17</v>
      </c>
      <c r="C742" s="34" t="s">
        <v>18</v>
      </c>
      <c r="D742" s="34" t="s">
        <v>19</v>
      </c>
      <c r="E742" s="34"/>
      <c r="F742" s="34"/>
      <c r="G742" s="34"/>
      <c r="H742" s="34" t="s">
        <v>19</v>
      </c>
      <c r="I742" s="34"/>
      <c r="J742" s="34" t="s">
        <v>20</v>
      </c>
      <c r="K742" s="34">
        <v>16488</v>
      </c>
      <c r="L742" s="34" t="s">
        <v>26</v>
      </c>
      <c r="M742" s="34" t="s">
        <v>27</v>
      </c>
      <c r="N742" s="34" t="s">
        <v>34</v>
      </c>
      <c r="O742" s="34">
        <v>40688</v>
      </c>
      <c r="P742" s="34">
        <v>1</v>
      </c>
      <c r="Q742" s="34" t="s">
        <v>36</v>
      </c>
    </row>
    <row r="743" spans="1:17">
      <c r="A743" s="34">
        <v>8057</v>
      </c>
      <c r="B743" s="34" t="s">
        <v>17</v>
      </c>
      <c r="C743" s="34" t="s">
        <v>18</v>
      </c>
      <c r="D743" s="34" t="s">
        <v>19</v>
      </c>
      <c r="E743" s="34"/>
      <c r="F743" s="34"/>
      <c r="G743" s="34"/>
      <c r="H743" s="34" t="s">
        <v>19</v>
      </c>
      <c r="I743" s="34"/>
      <c r="J743" s="34" t="s">
        <v>85</v>
      </c>
      <c r="K743" s="34"/>
      <c r="L743" s="34" t="s">
        <v>60</v>
      </c>
      <c r="M743" s="34" t="s">
        <v>57</v>
      </c>
      <c r="N743" s="34" t="s">
        <v>32</v>
      </c>
      <c r="O743" s="34">
        <v>1</v>
      </c>
      <c r="P743" s="34">
        <v>1</v>
      </c>
      <c r="Q743" s="34" t="s">
        <v>36</v>
      </c>
    </row>
    <row r="744" spans="1:17">
      <c r="A744" s="34">
        <v>125744</v>
      </c>
      <c r="B744" s="34" t="s">
        <v>17</v>
      </c>
      <c r="C744" s="34" t="s">
        <v>18</v>
      </c>
      <c r="D744" s="34" t="s">
        <v>19</v>
      </c>
      <c r="E744" s="34"/>
      <c r="F744" s="34"/>
      <c r="G744" s="34"/>
      <c r="H744" s="34" t="s">
        <v>19</v>
      </c>
      <c r="I744" s="34"/>
      <c r="J744" s="34" t="s">
        <v>20</v>
      </c>
      <c r="K744" s="34">
        <v>35187</v>
      </c>
      <c r="L744" s="34" t="s">
        <v>84</v>
      </c>
      <c r="M744" s="34" t="s">
        <v>22</v>
      </c>
      <c r="N744" s="34" t="s">
        <v>34</v>
      </c>
      <c r="O744" s="34" t="s">
        <v>36</v>
      </c>
      <c r="P744" s="34" t="s">
        <v>36</v>
      </c>
      <c r="Q744" s="34" t="s">
        <v>36</v>
      </c>
    </row>
    <row r="745" spans="1:17">
      <c r="A745" s="34">
        <v>152183</v>
      </c>
      <c r="B745" s="34" t="s">
        <v>17</v>
      </c>
      <c r="C745" s="34" t="s">
        <v>18</v>
      </c>
      <c r="D745" s="34" t="s">
        <v>19</v>
      </c>
      <c r="E745" s="34"/>
      <c r="F745" s="34"/>
      <c r="G745" s="34"/>
      <c r="H745" s="34" t="s">
        <v>19</v>
      </c>
      <c r="I745" s="34"/>
      <c r="J745" s="34" t="s">
        <v>30</v>
      </c>
      <c r="K745" s="34">
        <v>37394</v>
      </c>
      <c r="L745" s="34" t="s">
        <v>21</v>
      </c>
      <c r="M745" s="34" t="s">
        <v>52</v>
      </c>
      <c r="N745" s="34" t="s">
        <v>32</v>
      </c>
      <c r="O745" s="34">
        <v>44460</v>
      </c>
      <c r="P745" s="34">
        <v>44755</v>
      </c>
      <c r="Q745" s="34" t="s">
        <v>24</v>
      </c>
    </row>
    <row r="746" spans="1:17">
      <c r="A746" s="34">
        <v>107148</v>
      </c>
      <c r="B746" s="34" t="s">
        <v>17</v>
      </c>
      <c r="C746" s="34" t="s">
        <v>18</v>
      </c>
      <c r="D746" s="34" t="s">
        <v>19</v>
      </c>
      <c r="E746" s="34"/>
      <c r="F746" s="34"/>
      <c r="G746" s="34"/>
      <c r="H746" s="34" t="s">
        <v>19</v>
      </c>
      <c r="I746" s="34"/>
      <c r="J746" s="34" t="s">
        <v>20</v>
      </c>
      <c r="K746" s="34">
        <v>26158</v>
      </c>
      <c r="L746" s="34" t="s">
        <v>128</v>
      </c>
      <c r="M746" s="34" t="s">
        <v>22</v>
      </c>
      <c r="N746" s="34" t="s">
        <v>32</v>
      </c>
      <c r="O746" s="34">
        <v>41694</v>
      </c>
      <c r="P746" s="34">
        <v>42835</v>
      </c>
      <c r="Q746" s="34" t="s">
        <v>24</v>
      </c>
    </row>
    <row r="747" spans="1:17">
      <c r="A747" s="34">
        <v>114703</v>
      </c>
      <c r="B747" s="34" t="s">
        <v>17</v>
      </c>
      <c r="C747" s="34" t="s">
        <v>18</v>
      </c>
      <c r="D747" s="34" t="s">
        <v>19</v>
      </c>
      <c r="E747" s="34"/>
      <c r="F747" s="34"/>
      <c r="G747" s="34"/>
      <c r="H747" s="34" t="s">
        <v>19</v>
      </c>
      <c r="I747" s="34"/>
      <c r="J747" s="34" t="s">
        <v>20</v>
      </c>
      <c r="K747" s="34">
        <v>32917</v>
      </c>
      <c r="L747" s="34" t="s">
        <v>72</v>
      </c>
      <c r="M747" s="34" t="s">
        <v>22</v>
      </c>
      <c r="N747" s="34" t="s">
        <v>34</v>
      </c>
      <c r="O747" s="34">
        <v>42264</v>
      </c>
      <c r="P747" s="34">
        <v>42375</v>
      </c>
      <c r="Q747" s="34" t="s">
        <v>24</v>
      </c>
    </row>
    <row r="748" spans="1:17">
      <c r="A748" s="34">
        <v>146888</v>
      </c>
      <c r="B748" s="34" t="s">
        <v>17</v>
      </c>
      <c r="C748" s="34" t="s">
        <v>18</v>
      </c>
      <c r="D748" s="34" t="s">
        <v>19</v>
      </c>
      <c r="E748" s="34"/>
      <c r="F748" s="34"/>
      <c r="G748" s="34"/>
      <c r="H748" s="34" t="s">
        <v>19</v>
      </c>
      <c r="I748" s="34"/>
      <c r="J748" s="34" t="s">
        <v>20</v>
      </c>
      <c r="K748" s="34">
        <v>34758</v>
      </c>
      <c r="L748" s="34" t="s">
        <v>96</v>
      </c>
      <c r="M748" s="34" t="s">
        <v>22</v>
      </c>
      <c r="N748" s="34" t="s">
        <v>34</v>
      </c>
      <c r="O748" s="34">
        <v>44102</v>
      </c>
      <c r="P748" s="34">
        <v>44338</v>
      </c>
      <c r="Q748" s="34" t="s">
        <v>24</v>
      </c>
    </row>
    <row r="749" spans="1:17">
      <c r="A749" s="34">
        <v>159515</v>
      </c>
      <c r="B749" s="34" t="s">
        <v>17</v>
      </c>
      <c r="C749" s="34" t="s">
        <v>25</v>
      </c>
      <c r="D749" s="34" t="s">
        <v>19</v>
      </c>
      <c r="E749" s="34"/>
      <c r="F749" s="34"/>
      <c r="G749" s="34"/>
      <c r="H749" s="34" t="s">
        <v>19</v>
      </c>
      <c r="I749" s="34"/>
      <c r="J749" s="34" t="s">
        <v>20</v>
      </c>
      <c r="K749" s="34">
        <v>21130</v>
      </c>
      <c r="L749" s="34" t="s">
        <v>117</v>
      </c>
      <c r="M749" s="34" t="s">
        <v>22</v>
      </c>
      <c r="N749" s="34" t="s">
        <v>34</v>
      </c>
      <c r="O749" s="34">
        <v>44970</v>
      </c>
      <c r="P749" s="34"/>
      <c r="Q749" s="34" t="s">
        <v>24</v>
      </c>
    </row>
    <row r="750" spans="1:17">
      <c r="A750" s="34">
        <v>150986</v>
      </c>
      <c r="B750" s="34" t="s">
        <v>17</v>
      </c>
      <c r="C750" s="34" t="s">
        <v>18</v>
      </c>
      <c r="D750" s="34" t="s">
        <v>19</v>
      </c>
      <c r="E750" s="34"/>
      <c r="F750" s="34"/>
      <c r="G750" s="34"/>
      <c r="H750" s="34" t="s">
        <v>19</v>
      </c>
      <c r="I750" s="34"/>
      <c r="J750" s="34" t="s">
        <v>20</v>
      </c>
      <c r="K750" s="34">
        <v>28415</v>
      </c>
      <c r="L750" s="34" t="s">
        <v>37</v>
      </c>
      <c r="M750" s="34" t="s">
        <v>27</v>
      </c>
      <c r="N750" s="34" t="s">
        <v>34</v>
      </c>
      <c r="O750" s="34" t="s">
        <v>36</v>
      </c>
      <c r="P750" s="34" t="s">
        <v>36</v>
      </c>
      <c r="Q750" s="34" t="s">
        <v>36</v>
      </c>
    </row>
    <row r="751" spans="1:17">
      <c r="A751" s="34">
        <v>137401</v>
      </c>
      <c r="B751" s="34" t="s">
        <v>17</v>
      </c>
      <c r="C751" s="34" t="s">
        <v>18</v>
      </c>
      <c r="D751" s="34" t="s">
        <v>19</v>
      </c>
      <c r="E751" s="34"/>
      <c r="F751" s="34"/>
      <c r="G751" s="34"/>
      <c r="H751" s="34" t="s">
        <v>19</v>
      </c>
      <c r="I751" s="34"/>
      <c r="J751" s="34" t="s">
        <v>30</v>
      </c>
      <c r="K751" s="34">
        <v>38404</v>
      </c>
      <c r="L751" s="34" t="s">
        <v>96</v>
      </c>
      <c r="M751" s="34" t="s">
        <v>22</v>
      </c>
      <c r="N751" s="34" t="s">
        <v>34</v>
      </c>
      <c r="O751" s="34">
        <v>43491</v>
      </c>
      <c r="P751" s="34">
        <v>43529</v>
      </c>
      <c r="Q751" s="34" t="s">
        <v>24</v>
      </c>
    </row>
    <row r="752" spans="1:17">
      <c r="A752" s="34">
        <v>153620</v>
      </c>
      <c r="B752" s="34" t="s">
        <v>17</v>
      </c>
      <c r="C752" s="34" t="s">
        <v>18</v>
      </c>
      <c r="D752" s="34" t="s">
        <v>19</v>
      </c>
      <c r="E752" s="34"/>
      <c r="F752" s="34"/>
      <c r="G752" s="34"/>
      <c r="H752" s="34" t="s">
        <v>19</v>
      </c>
      <c r="I752" s="34"/>
      <c r="J752" s="34" t="s">
        <v>20</v>
      </c>
      <c r="K752" s="34">
        <v>36138</v>
      </c>
      <c r="L752" s="34" t="s">
        <v>48</v>
      </c>
      <c r="M752" s="34" t="s">
        <v>27</v>
      </c>
      <c r="N752" s="34" t="s">
        <v>34</v>
      </c>
      <c r="O752" s="34" t="s">
        <v>36</v>
      </c>
      <c r="P752" s="34" t="s">
        <v>36</v>
      </c>
      <c r="Q752" s="34" t="s">
        <v>36</v>
      </c>
    </row>
    <row r="753" spans="1:17">
      <c r="A753" s="34">
        <v>146935</v>
      </c>
      <c r="B753" s="34" t="s">
        <v>17</v>
      </c>
      <c r="C753" s="34" t="s">
        <v>18</v>
      </c>
      <c r="D753" s="34" t="s">
        <v>19</v>
      </c>
      <c r="E753" s="34"/>
      <c r="F753" s="34"/>
      <c r="G753" s="34"/>
      <c r="H753" s="34" t="s">
        <v>19</v>
      </c>
      <c r="I753" s="34"/>
      <c r="J753" s="34" t="s">
        <v>20</v>
      </c>
      <c r="K753" s="34">
        <v>37848</v>
      </c>
      <c r="L753" s="34" t="s">
        <v>137</v>
      </c>
      <c r="M753" s="34" t="s">
        <v>27</v>
      </c>
      <c r="N753" s="34" t="s">
        <v>34</v>
      </c>
      <c r="O753" s="34">
        <v>44133</v>
      </c>
      <c r="P753" s="34">
        <v>44866</v>
      </c>
      <c r="Q753" s="34" t="s">
        <v>24</v>
      </c>
    </row>
    <row r="754" spans="1:17">
      <c r="A754" s="34">
        <v>159345</v>
      </c>
      <c r="B754" s="34" t="s">
        <v>17</v>
      </c>
      <c r="C754" s="34" t="s">
        <v>25</v>
      </c>
      <c r="D754" s="34" t="s">
        <v>19</v>
      </c>
      <c r="E754" s="34"/>
      <c r="F754" s="34"/>
      <c r="G754" s="34"/>
      <c r="H754" s="34" t="s">
        <v>19</v>
      </c>
      <c r="I754" s="34"/>
      <c r="J754" s="34" t="s">
        <v>30</v>
      </c>
      <c r="K754" s="34">
        <v>38635</v>
      </c>
      <c r="L754" s="34" t="s">
        <v>102</v>
      </c>
      <c r="M754" s="34" t="s">
        <v>22</v>
      </c>
      <c r="N754" s="34" t="s">
        <v>40</v>
      </c>
      <c r="O754" s="34">
        <v>44905</v>
      </c>
      <c r="P754" s="34"/>
      <c r="Q754" s="34" t="s">
        <v>24</v>
      </c>
    </row>
    <row r="755" spans="1:17">
      <c r="A755" s="34">
        <v>102469</v>
      </c>
      <c r="B755" s="34" t="s">
        <v>17</v>
      </c>
      <c r="C755" s="34" t="s">
        <v>18</v>
      </c>
      <c r="D755" s="34" t="s">
        <v>19</v>
      </c>
      <c r="E755" s="34"/>
      <c r="F755" s="34"/>
      <c r="G755" s="34"/>
      <c r="H755" s="34" t="s">
        <v>19</v>
      </c>
      <c r="I755" s="34"/>
      <c r="J755" s="34" t="s">
        <v>20</v>
      </c>
      <c r="K755" s="34">
        <v>18099</v>
      </c>
      <c r="L755" s="34" t="s">
        <v>70</v>
      </c>
      <c r="M755" s="34" t="s">
        <v>22</v>
      </c>
      <c r="N755" s="34" t="s">
        <v>34</v>
      </c>
      <c r="O755" s="34">
        <v>41283</v>
      </c>
      <c r="P755" s="34">
        <v>41619</v>
      </c>
      <c r="Q755" s="34" t="s">
        <v>36</v>
      </c>
    </row>
    <row r="756" spans="1:17">
      <c r="A756" s="34">
        <v>128587</v>
      </c>
      <c r="B756" s="34" t="s">
        <v>17</v>
      </c>
      <c r="C756" s="34" t="s">
        <v>18</v>
      </c>
      <c r="D756" s="34" t="s">
        <v>19</v>
      </c>
      <c r="E756" s="34"/>
      <c r="F756" s="34"/>
      <c r="G756" s="34"/>
      <c r="H756" s="34" t="s">
        <v>19</v>
      </c>
      <c r="I756" s="34"/>
      <c r="J756" s="34" t="s">
        <v>20</v>
      </c>
      <c r="K756" s="34">
        <v>27127</v>
      </c>
      <c r="L756" s="34" t="s">
        <v>155</v>
      </c>
      <c r="M756" s="34" t="s">
        <v>57</v>
      </c>
      <c r="N756" s="34" t="s">
        <v>32</v>
      </c>
      <c r="O756" s="34">
        <v>43263</v>
      </c>
      <c r="P756" s="34">
        <v>43529</v>
      </c>
      <c r="Q756" s="34" t="s">
        <v>24</v>
      </c>
    </row>
    <row r="757" spans="1:17">
      <c r="A757" s="34">
        <v>110901</v>
      </c>
      <c r="B757" s="34" t="s">
        <v>17</v>
      </c>
      <c r="C757" s="34" t="s">
        <v>18</v>
      </c>
      <c r="D757" s="34" t="s">
        <v>19</v>
      </c>
      <c r="E757" s="34"/>
      <c r="F757" s="34"/>
      <c r="G757" s="34"/>
      <c r="H757" s="34" t="s">
        <v>19</v>
      </c>
      <c r="I757" s="34"/>
      <c r="J757" s="34" t="s">
        <v>20</v>
      </c>
      <c r="K757" s="34">
        <v>26552</v>
      </c>
      <c r="L757" s="34" t="s">
        <v>67</v>
      </c>
      <c r="M757" s="34" t="s">
        <v>22</v>
      </c>
      <c r="N757" s="34" t="s">
        <v>34</v>
      </c>
      <c r="O757" s="34" t="s">
        <v>36</v>
      </c>
      <c r="P757" s="34" t="s">
        <v>36</v>
      </c>
      <c r="Q757" s="34" t="s">
        <v>41</v>
      </c>
    </row>
    <row r="758" spans="1:17">
      <c r="A758" s="34">
        <v>79175</v>
      </c>
      <c r="B758" s="34" t="s">
        <v>17</v>
      </c>
      <c r="C758" s="34" t="s">
        <v>18</v>
      </c>
      <c r="D758" s="34" t="s">
        <v>19</v>
      </c>
      <c r="E758" s="34"/>
      <c r="F758" s="34"/>
      <c r="G758" s="34"/>
      <c r="H758" s="34" t="s">
        <v>19</v>
      </c>
      <c r="I758" s="34"/>
      <c r="J758" s="34" t="s">
        <v>20</v>
      </c>
      <c r="K758" s="34">
        <v>19042</v>
      </c>
      <c r="L758" s="34" t="s">
        <v>65</v>
      </c>
      <c r="M758" s="34" t="s">
        <v>27</v>
      </c>
      <c r="N758" s="34" t="s">
        <v>34</v>
      </c>
      <c r="O758" s="34">
        <v>1</v>
      </c>
      <c r="P758" s="34">
        <v>1</v>
      </c>
      <c r="Q758" s="34" t="s">
        <v>36</v>
      </c>
    </row>
    <row r="759" spans="1:17">
      <c r="A759" s="34">
        <v>80566</v>
      </c>
      <c r="B759" s="34" t="s">
        <v>17</v>
      </c>
      <c r="C759" s="34" t="s">
        <v>18</v>
      </c>
      <c r="D759" s="34" t="s">
        <v>19</v>
      </c>
      <c r="E759" s="34"/>
      <c r="F759" s="34"/>
      <c r="G759" s="34"/>
      <c r="H759" s="34" t="s">
        <v>19</v>
      </c>
      <c r="I759" s="34"/>
      <c r="J759" s="34" t="s">
        <v>20</v>
      </c>
      <c r="K759" s="34">
        <v>19042</v>
      </c>
      <c r="L759" s="34" t="s">
        <v>65</v>
      </c>
      <c r="M759" s="34" t="s">
        <v>27</v>
      </c>
      <c r="N759" s="34" t="s">
        <v>34</v>
      </c>
      <c r="O759" s="34">
        <v>40710</v>
      </c>
      <c r="P759" s="34">
        <v>41943</v>
      </c>
      <c r="Q759" s="34" t="s">
        <v>36</v>
      </c>
    </row>
    <row r="760" spans="1:17">
      <c r="A760" s="34">
        <v>56791</v>
      </c>
      <c r="B760" s="34" t="s">
        <v>17</v>
      </c>
      <c r="C760" s="34" t="s">
        <v>18</v>
      </c>
      <c r="D760" s="34" t="s">
        <v>19</v>
      </c>
      <c r="E760" s="34"/>
      <c r="F760" s="34"/>
      <c r="G760" s="34"/>
      <c r="H760" s="34" t="s">
        <v>19</v>
      </c>
      <c r="I760" s="34"/>
      <c r="J760" s="34" t="s">
        <v>20</v>
      </c>
      <c r="K760" s="34">
        <v>26365</v>
      </c>
      <c r="L760" s="34" t="s">
        <v>48</v>
      </c>
      <c r="M760" s="34" t="s">
        <v>27</v>
      </c>
      <c r="N760" s="34" t="s">
        <v>32</v>
      </c>
      <c r="O760" s="34">
        <v>39955</v>
      </c>
      <c r="P760" s="34">
        <v>42369</v>
      </c>
      <c r="Q760" s="34" t="s">
        <v>38</v>
      </c>
    </row>
    <row r="761" spans="1:17">
      <c r="A761" s="34">
        <v>112847</v>
      </c>
      <c r="B761" s="34" t="s">
        <v>17</v>
      </c>
      <c r="C761" s="34" t="s">
        <v>18</v>
      </c>
      <c r="D761" s="34" t="s">
        <v>19</v>
      </c>
      <c r="E761" s="34"/>
      <c r="F761" s="34"/>
      <c r="G761" s="34"/>
      <c r="H761" s="34" t="s">
        <v>19</v>
      </c>
      <c r="I761" s="34"/>
      <c r="J761" s="34" t="s">
        <v>20</v>
      </c>
      <c r="K761" s="34">
        <v>36353</v>
      </c>
      <c r="L761" s="34" t="s">
        <v>61</v>
      </c>
      <c r="M761" s="34" t="s">
        <v>23</v>
      </c>
      <c r="N761" s="34" t="s">
        <v>34</v>
      </c>
      <c r="O761" s="34">
        <v>42217</v>
      </c>
      <c r="P761" s="34">
        <v>42480</v>
      </c>
      <c r="Q761" s="34" t="s">
        <v>24</v>
      </c>
    </row>
    <row r="762" spans="1:17">
      <c r="A762" s="34">
        <v>115943</v>
      </c>
      <c r="B762" s="34" t="s">
        <v>17</v>
      </c>
      <c r="C762" s="34" t="s">
        <v>18</v>
      </c>
      <c r="D762" s="34" t="s">
        <v>19</v>
      </c>
      <c r="E762" s="34"/>
      <c r="F762" s="34"/>
      <c r="G762" s="34"/>
      <c r="H762" s="34" t="s">
        <v>19</v>
      </c>
      <c r="I762" s="34"/>
      <c r="J762" s="34" t="s">
        <v>20</v>
      </c>
      <c r="K762" s="34">
        <v>37044</v>
      </c>
      <c r="L762" s="34" t="s">
        <v>72</v>
      </c>
      <c r="M762" s="34" t="s">
        <v>22</v>
      </c>
      <c r="N762" s="34" t="s">
        <v>34</v>
      </c>
      <c r="O762" s="34">
        <v>42401</v>
      </c>
      <c r="P762" s="34">
        <v>42442</v>
      </c>
      <c r="Q762" s="34" t="s">
        <v>24</v>
      </c>
    </row>
    <row r="763" spans="1:17">
      <c r="A763" s="34">
        <v>116725</v>
      </c>
      <c r="B763" s="34" t="s">
        <v>17</v>
      </c>
      <c r="C763" s="34" t="s">
        <v>18</v>
      </c>
      <c r="D763" s="34" t="s">
        <v>19</v>
      </c>
      <c r="E763" s="34"/>
      <c r="F763" s="34"/>
      <c r="G763" s="34"/>
      <c r="H763" s="34" t="s">
        <v>19</v>
      </c>
      <c r="I763" s="34"/>
      <c r="J763" s="34" t="s">
        <v>20</v>
      </c>
      <c r="K763" s="34">
        <v>33445</v>
      </c>
      <c r="L763" s="34" t="s">
        <v>48</v>
      </c>
      <c r="M763" s="34" t="s">
        <v>27</v>
      </c>
      <c r="N763" s="34" t="s">
        <v>32</v>
      </c>
      <c r="O763" s="34">
        <v>42460</v>
      </c>
      <c r="P763" s="34">
        <v>43488</v>
      </c>
      <c r="Q763" s="34" t="s">
        <v>24</v>
      </c>
    </row>
    <row r="764" spans="1:17">
      <c r="A764" s="34">
        <v>14422</v>
      </c>
      <c r="B764" s="34" t="s">
        <v>17</v>
      </c>
      <c r="C764" s="34" t="s">
        <v>18</v>
      </c>
      <c r="D764" s="34" t="s">
        <v>19</v>
      </c>
      <c r="E764" s="34"/>
      <c r="F764" s="34"/>
      <c r="G764" s="34"/>
      <c r="H764" s="34" t="s">
        <v>19</v>
      </c>
      <c r="I764" s="34"/>
      <c r="J764" s="34" t="s">
        <v>30</v>
      </c>
      <c r="K764" s="34"/>
      <c r="L764" s="34" t="s">
        <v>37</v>
      </c>
      <c r="M764" s="34" t="s">
        <v>27</v>
      </c>
      <c r="N764" s="34" t="s">
        <v>32</v>
      </c>
      <c r="O764" s="34">
        <v>1</v>
      </c>
      <c r="P764" s="34">
        <v>1</v>
      </c>
      <c r="Q764" s="34" t="s">
        <v>36</v>
      </c>
    </row>
    <row r="765" spans="1:17">
      <c r="A765" s="34">
        <v>121850</v>
      </c>
      <c r="B765" s="34" t="s">
        <v>17</v>
      </c>
      <c r="C765" s="34" t="s">
        <v>18</v>
      </c>
      <c r="D765" s="34" t="s">
        <v>19</v>
      </c>
      <c r="E765" s="34"/>
      <c r="F765" s="34"/>
      <c r="G765" s="34"/>
      <c r="H765" s="34" t="s">
        <v>19</v>
      </c>
      <c r="I765" s="34"/>
      <c r="J765" s="34" t="s">
        <v>30</v>
      </c>
      <c r="K765" s="34">
        <v>36854</v>
      </c>
      <c r="L765" s="34" t="s">
        <v>96</v>
      </c>
      <c r="M765" s="34" t="s">
        <v>22</v>
      </c>
      <c r="N765" s="34" t="s">
        <v>32</v>
      </c>
      <c r="O765" s="34">
        <v>42683</v>
      </c>
      <c r="P765" s="34">
        <v>43488</v>
      </c>
      <c r="Q765" s="34" t="s">
        <v>24</v>
      </c>
    </row>
    <row r="766" spans="1:17">
      <c r="A766" s="34">
        <v>99637</v>
      </c>
      <c r="B766" s="34" t="s">
        <v>17</v>
      </c>
      <c r="C766" s="34" t="s">
        <v>25</v>
      </c>
      <c r="D766" s="34" t="s">
        <v>19</v>
      </c>
      <c r="E766" s="34"/>
      <c r="F766" s="34"/>
      <c r="G766" s="34"/>
      <c r="H766" s="34" t="s">
        <v>19</v>
      </c>
      <c r="I766" s="34"/>
      <c r="J766" s="34" t="s">
        <v>30</v>
      </c>
      <c r="K766" s="34">
        <v>27745</v>
      </c>
      <c r="L766" s="34" t="s">
        <v>156</v>
      </c>
      <c r="M766" s="34" t="s">
        <v>57</v>
      </c>
      <c r="N766" s="34" t="s">
        <v>32</v>
      </c>
      <c r="O766" s="34">
        <v>41153</v>
      </c>
      <c r="P766" s="34"/>
      <c r="Q766" s="34" t="s">
        <v>38</v>
      </c>
    </row>
    <row r="767" spans="1:17">
      <c r="A767" s="34">
        <v>162038</v>
      </c>
      <c r="B767" s="34" t="s">
        <v>17</v>
      </c>
      <c r="C767" s="34" t="s">
        <v>18</v>
      </c>
      <c r="D767" s="34" t="s">
        <v>19</v>
      </c>
      <c r="E767" s="34"/>
      <c r="F767" s="34"/>
      <c r="G767" s="34"/>
      <c r="H767" s="34" t="s">
        <v>19</v>
      </c>
      <c r="I767" s="34"/>
      <c r="J767" s="34" t="s">
        <v>20</v>
      </c>
      <c r="K767" s="34">
        <v>15198</v>
      </c>
      <c r="L767" s="34" t="s">
        <v>69</v>
      </c>
      <c r="M767" s="34" t="s">
        <v>27</v>
      </c>
      <c r="N767" s="34" t="s">
        <v>34</v>
      </c>
      <c r="O767" s="34">
        <v>43070</v>
      </c>
      <c r="P767" s="34">
        <v>45153</v>
      </c>
      <c r="Q767" s="34" t="s">
        <v>41</v>
      </c>
    </row>
    <row r="768" spans="1:17">
      <c r="A768" s="34">
        <v>128499</v>
      </c>
      <c r="B768" s="34" t="s">
        <v>17</v>
      </c>
      <c r="C768" s="34" t="s">
        <v>25</v>
      </c>
      <c r="D768" s="34" t="s">
        <v>19</v>
      </c>
      <c r="E768" s="34"/>
      <c r="F768" s="34"/>
      <c r="G768" s="34"/>
      <c r="H768" s="34" t="s">
        <v>19</v>
      </c>
      <c r="I768" s="34"/>
      <c r="J768" s="34" t="s">
        <v>20</v>
      </c>
      <c r="K768" s="34">
        <v>28355</v>
      </c>
      <c r="L768" s="34" t="s">
        <v>65</v>
      </c>
      <c r="M768" s="34" t="s">
        <v>27</v>
      </c>
      <c r="N768" s="34" t="s">
        <v>34</v>
      </c>
      <c r="O768" s="34">
        <v>44334</v>
      </c>
      <c r="P768" s="34"/>
      <c r="Q768" s="34" t="s">
        <v>24</v>
      </c>
    </row>
    <row r="769" spans="1:17">
      <c r="A769" s="34">
        <v>106225</v>
      </c>
      <c r="B769" s="34" t="s">
        <v>17</v>
      </c>
      <c r="C769" s="34" t="s">
        <v>18</v>
      </c>
      <c r="D769" s="34" t="s">
        <v>19</v>
      </c>
      <c r="E769" s="34"/>
      <c r="F769" s="34"/>
      <c r="G769" s="34"/>
      <c r="H769" s="34" t="s">
        <v>19</v>
      </c>
      <c r="I769" s="34"/>
      <c r="J769" s="34" t="s">
        <v>20</v>
      </c>
      <c r="K769" s="34">
        <v>20418</v>
      </c>
      <c r="L769" s="34" t="s">
        <v>75</v>
      </c>
      <c r="M769" s="34" t="s">
        <v>22</v>
      </c>
      <c r="N769" s="34" t="s">
        <v>32</v>
      </c>
      <c r="O769" s="34">
        <v>41598</v>
      </c>
      <c r="P769" s="34">
        <v>41681</v>
      </c>
      <c r="Q769" s="34" t="s">
        <v>24</v>
      </c>
    </row>
    <row r="770" spans="1:17">
      <c r="A770" s="34">
        <v>80724</v>
      </c>
      <c r="B770" s="34" t="s">
        <v>17</v>
      </c>
      <c r="C770" s="34" t="s">
        <v>18</v>
      </c>
      <c r="D770" s="34" t="s">
        <v>19</v>
      </c>
      <c r="E770" s="34"/>
      <c r="F770" s="34"/>
      <c r="G770" s="34"/>
      <c r="H770" s="34" t="s">
        <v>19</v>
      </c>
      <c r="I770" s="34"/>
      <c r="J770" s="34" t="s">
        <v>20</v>
      </c>
      <c r="K770" s="34">
        <v>17855</v>
      </c>
      <c r="L770" s="34" t="s">
        <v>157</v>
      </c>
      <c r="M770" s="34" t="s">
        <v>57</v>
      </c>
      <c r="N770" s="34" t="s">
        <v>34</v>
      </c>
      <c r="O770" s="34">
        <v>40389</v>
      </c>
      <c r="P770" s="34">
        <v>43833</v>
      </c>
      <c r="Q770" s="34" t="s">
        <v>24</v>
      </c>
    </row>
    <row r="771" spans="1:17">
      <c r="A771" s="34">
        <v>156629</v>
      </c>
      <c r="B771" s="34" t="s">
        <v>17</v>
      </c>
      <c r="C771" s="34" t="s">
        <v>18</v>
      </c>
      <c r="D771" s="34" t="s">
        <v>19</v>
      </c>
      <c r="E771" s="34"/>
      <c r="F771" s="34"/>
      <c r="G771" s="34"/>
      <c r="H771" s="34" t="s">
        <v>19</v>
      </c>
      <c r="I771" s="34"/>
      <c r="J771" s="34" t="s">
        <v>30</v>
      </c>
      <c r="K771" s="34">
        <v>30806</v>
      </c>
      <c r="L771" s="34" t="s">
        <v>158</v>
      </c>
      <c r="M771" s="34" t="s">
        <v>22</v>
      </c>
      <c r="N771" s="34" t="s">
        <v>40</v>
      </c>
      <c r="O771" s="34">
        <v>44789</v>
      </c>
      <c r="P771" s="34">
        <v>45258</v>
      </c>
      <c r="Q771" s="34" t="s">
        <v>24</v>
      </c>
    </row>
    <row r="772" spans="1:17">
      <c r="A772" s="34">
        <v>103660</v>
      </c>
      <c r="B772" s="34" t="s">
        <v>17</v>
      </c>
      <c r="C772" s="34" t="s">
        <v>18</v>
      </c>
      <c r="D772" s="34" t="s">
        <v>19</v>
      </c>
      <c r="E772" s="34"/>
      <c r="F772" s="34"/>
      <c r="G772" s="34"/>
      <c r="H772" s="34" t="s">
        <v>19</v>
      </c>
      <c r="I772" s="34"/>
      <c r="J772" s="34" t="s">
        <v>20</v>
      </c>
      <c r="K772" s="34"/>
      <c r="L772" s="34" t="s">
        <v>157</v>
      </c>
      <c r="M772" s="34" t="s">
        <v>57</v>
      </c>
      <c r="N772" s="34" t="s">
        <v>34</v>
      </c>
      <c r="O772" s="34">
        <v>44385</v>
      </c>
      <c r="P772" s="34">
        <v>44776</v>
      </c>
      <c r="Q772" s="34" t="s">
        <v>24</v>
      </c>
    </row>
    <row r="773" spans="1:17">
      <c r="A773" s="34">
        <v>113180</v>
      </c>
      <c r="B773" s="34" t="s">
        <v>17</v>
      </c>
      <c r="C773" s="34" t="s">
        <v>18</v>
      </c>
      <c r="D773" s="34" t="s">
        <v>19</v>
      </c>
      <c r="E773" s="34"/>
      <c r="F773" s="34"/>
      <c r="G773" s="34"/>
      <c r="H773" s="34" t="s">
        <v>19</v>
      </c>
      <c r="I773" s="34"/>
      <c r="J773" s="34" t="s">
        <v>20</v>
      </c>
      <c r="K773" s="34">
        <v>35687</v>
      </c>
      <c r="L773" s="34" t="s">
        <v>26</v>
      </c>
      <c r="M773" s="34" t="s">
        <v>27</v>
      </c>
      <c r="N773" s="34" t="s">
        <v>28</v>
      </c>
      <c r="O773" s="34">
        <v>42252</v>
      </c>
      <c r="P773" s="34">
        <v>42846</v>
      </c>
      <c r="Q773" s="34" t="s">
        <v>24</v>
      </c>
    </row>
    <row r="774" spans="1:17">
      <c r="A774" s="34">
        <v>109334</v>
      </c>
      <c r="B774" s="34" t="s">
        <v>17</v>
      </c>
      <c r="C774" s="34" t="s">
        <v>18</v>
      </c>
      <c r="D774" s="34" t="s">
        <v>19</v>
      </c>
      <c r="E774" s="34"/>
      <c r="F774" s="34"/>
      <c r="G774" s="34"/>
      <c r="H774" s="34" t="s">
        <v>19</v>
      </c>
      <c r="I774" s="34"/>
      <c r="J774" s="34" t="s">
        <v>30</v>
      </c>
      <c r="K774" s="34"/>
      <c r="L774" s="34" t="s">
        <v>65</v>
      </c>
      <c r="M774" s="34" t="s">
        <v>27</v>
      </c>
      <c r="N774" s="34" t="s">
        <v>34</v>
      </c>
      <c r="O774" s="34">
        <v>41981</v>
      </c>
      <c r="P774" s="34">
        <v>41981</v>
      </c>
      <c r="Q774" s="34" t="s">
        <v>36</v>
      </c>
    </row>
    <row r="775" spans="1:17">
      <c r="A775" s="34">
        <v>157834</v>
      </c>
      <c r="B775" s="34" t="s">
        <v>17</v>
      </c>
      <c r="C775" s="34" t="s">
        <v>18</v>
      </c>
      <c r="D775" s="34" t="s">
        <v>19</v>
      </c>
      <c r="E775" s="34"/>
      <c r="F775" s="34"/>
      <c r="G775" s="34"/>
      <c r="H775" s="34" t="s">
        <v>19</v>
      </c>
      <c r="I775" s="34"/>
      <c r="J775" s="34" t="s">
        <v>20</v>
      </c>
      <c r="K775" s="34">
        <v>38532</v>
      </c>
      <c r="L775" s="34" t="s">
        <v>83</v>
      </c>
      <c r="M775" s="34" t="s">
        <v>27</v>
      </c>
      <c r="N775" s="34" t="s">
        <v>28</v>
      </c>
      <c r="O775" s="34" t="s">
        <v>36</v>
      </c>
      <c r="P775" s="34" t="s">
        <v>36</v>
      </c>
      <c r="Q775" s="34" t="s">
        <v>36</v>
      </c>
    </row>
    <row r="776" spans="1:17">
      <c r="A776" s="34">
        <v>133725</v>
      </c>
      <c r="B776" s="34" t="s">
        <v>17</v>
      </c>
      <c r="C776" s="34" t="s">
        <v>18</v>
      </c>
      <c r="D776" s="34" t="s">
        <v>19</v>
      </c>
      <c r="E776" s="34"/>
      <c r="F776" s="34"/>
      <c r="G776" s="34"/>
      <c r="H776" s="34" t="s">
        <v>19</v>
      </c>
      <c r="I776" s="34"/>
      <c r="J776" s="34" t="s">
        <v>20</v>
      </c>
      <c r="K776" s="34">
        <v>38586</v>
      </c>
      <c r="L776" s="34" t="s">
        <v>26</v>
      </c>
      <c r="M776" s="34" t="s">
        <v>27</v>
      </c>
      <c r="N776" s="34" t="s">
        <v>28</v>
      </c>
      <c r="O776" s="34">
        <v>43519</v>
      </c>
      <c r="P776" s="34">
        <v>43603</v>
      </c>
      <c r="Q776" s="34" t="s">
        <v>24</v>
      </c>
    </row>
    <row r="777" spans="1:17">
      <c r="A777" s="34">
        <v>146856</v>
      </c>
      <c r="B777" s="34" t="s">
        <v>17</v>
      </c>
      <c r="C777" s="34" t="s">
        <v>18</v>
      </c>
      <c r="D777" s="34" t="s">
        <v>19</v>
      </c>
      <c r="E777" s="34"/>
      <c r="F777" s="34"/>
      <c r="G777" s="34"/>
      <c r="H777" s="34" t="s">
        <v>19</v>
      </c>
      <c r="I777" s="34"/>
      <c r="J777" s="34" t="s">
        <v>20</v>
      </c>
      <c r="K777" s="34">
        <v>37788</v>
      </c>
      <c r="L777" s="34" t="s">
        <v>35</v>
      </c>
      <c r="M777" s="34" t="s">
        <v>27</v>
      </c>
      <c r="N777" s="34" t="s">
        <v>32</v>
      </c>
      <c r="O777" s="34">
        <v>44105</v>
      </c>
      <c r="P777" s="34">
        <v>44314</v>
      </c>
      <c r="Q777" s="34" t="s">
        <v>24</v>
      </c>
    </row>
    <row r="778" spans="1:17">
      <c r="A778" s="34">
        <v>124298</v>
      </c>
      <c r="B778" s="34" t="s">
        <v>17</v>
      </c>
      <c r="C778" s="34" t="s">
        <v>71</v>
      </c>
      <c r="D778" s="34" t="s">
        <v>19</v>
      </c>
      <c r="E778" s="34"/>
      <c r="F778" s="34"/>
      <c r="G778" s="34"/>
      <c r="H778" s="34" t="s">
        <v>19</v>
      </c>
      <c r="I778" s="34"/>
      <c r="J778" s="34" t="s">
        <v>30</v>
      </c>
      <c r="K778" s="34">
        <v>22544</v>
      </c>
      <c r="L778" s="34" t="s">
        <v>54</v>
      </c>
      <c r="M778" s="34" t="s">
        <v>27</v>
      </c>
      <c r="N778" s="34" t="s">
        <v>34</v>
      </c>
      <c r="O778" s="34" t="s">
        <v>36</v>
      </c>
      <c r="P778" s="34" t="s">
        <v>36</v>
      </c>
      <c r="Q778" s="34" t="s">
        <v>36</v>
      </c>
    </row>
    <row r="779" spans="1:17">
      <c r="A779" s="34">
        <v>131141</v>
      </c>
      <c r="B779" s="34" t="s">
        <v>17</v>
      </c>
      <c r="C779" s="34" t="s">
        <v>18</v>
      </c>
      <c r="D779" s="34" t="s">
        <v>19</v>
      </c>
      <c r="E779" s="34"/>
      <c r="F779" s="34"/>
      <c r="G779" s="34"/>
      <c r="H779" s="34" t="s">
        <v>19</v>
      </c>
      <c r="I779" s="34"/>
      <c r="J779" s="34" t="s">
        <v>20</v>
      </c>
      <c r="K779" s="34">
        <v>38088</v>
      </c>
      <c r="L779" s="34" t="s">
        <v>82</v>
      </c>
      <c r="M779" s="34" t="s">
        <v>27</v>
      </c>
      <c r="N779" s="34" t="s">
        <v>28</v>
      </c>
      <c r="O779" s="34">
        <v>43340</v>
      </c>
      <c r="P779" s="34">
        <v>44432</v>
      </c>
      <c r="Q779" s="34" t="s">
        <v>24</v>
      </c>
    </row>
    <row r="780" spans="1:17">
      <c r="A780" s="34">
        <v>113017</v>
      </c>
      <c r="B780" s="34" t="s">
        <v>17</v>
      </c>
      <c r="C780" s="34" t="s">
        <v>18</v>
      </c>
      <c r="D780" s="34" t="s">
        <v>19</v>
      </c>
      <c r="E780" s="34"/>
      <c r="F780" s="34"/>
      <c r="G780" s="34"/>
      <c r="H780" s="34" t="s">
        <v>19</v>
      </c>
      <c r="I780" s="34"/>
      <c r="J780" s="34" t="s">
        <v>20</v>
      </c>
      <c r="K780" s="34">
        <v>37014</v>
      </c>
      <c r="L780" s="34" t="s">
        <v>116</v>
      </c>
      <c r="M780" s="34" t="s">
        <v>22</v>
      </c>
      <c r="N780" s="34" t="s">
        <v>28</v>
      </c>
      <c r="O780" s="34">
        <v>42234</v>
      </c>
      <c r="P780" s="34">
        <v>42366</v>
      </c>
      <c r="Q780" s="34" t="s">
        <v>24</v>
      </c>
    </row>
    <row r="781" spans="1:17">
      <c r="A781" s="34">
        <v>102515</v>
      </c>
      <c r="B781" s="34" t="s">
        <v>17</v>
      </c>
      <c r="C781" s="34" t="s">
        <v>18</v>
      </c>
      <c r="D781" s="34" t="s">
        <v>19</v>
      </c>
      <c r="E781" s="34"/>
      <c r="F781" s="34"/>
      <c r="G781" s="34"/>
      <c r="H781" s="34" t="s">
        <v>19</v>
      </c>
      <c r="I781" s="34"/>
      <c r="J781" s="34" t="s">
        <v>20</v>
      </c>
      <c r="K781" s="34">
        <v>29564</v>
      </c>
      <c r="L781" s="34" t="s">
        <v>79</v>
      </c>
      <c r="M781" s="34" t="s">
        <v>22</v>
      </c>
      <c r="N781" s="34" t="s">
        <v>32</v>
      </c>
      <c r="O781" s="34">
        <v>41274</v>
      </c>
      <c r="P781" s="34">
        <v>41519</v>
      </c>
      <c r="Q781" s="34" t="s">
        <v>36</v>
      </c>
    </row>
    <row r="782" spans="1:17">
      <c r="A782" s="34">
        <v>104503</v>
      </c>
      <c r="B782" s="34" t="s">
        <v>17</v>
      </c>
      <c r="C782" s="34" t="s">
        <v>18</v>
      </c>
      <c r="D782" s="34" t="s">
        <v>19</v>
      </c>
      <c r="E782" s="34"/>
      <c r="F782" s="34"/>
      <c r="G782" s="34"/>
      <c r="H782" s="34" t="s">
        <v>19</v>
      </c>
      <c r="I782" s="34"/>
      <c r="J782" s="34" t="s">
        <v>30</v>
      </c>
      <c r="K782" s="34"/>
      <c r="L782" s="34" t="s">
        <v>54</v>
      </c>
      <c r="M782" s="34" t="s">
        <v>27</v>
      </c>
      <c r="N782" s="34" t="s">
        <v>32</v>
      </c>
      <c r="O782" s="34">
        <v>41528</v>
      </c>
      <c r="P782" s="34">
        <v>41528</v>
      </c>
      <c r="Q782" s="34" t="s">
        <v>36</v>
      </c>
    </row>
    <row r="783" spans="1:17">
      <c r="A783" s="34">
        <v>133348</v>
      </c>
      <c r="B783" s="34" t="s">
        <v>17</v>
      </c>
      <c r="C783" s="34" t="s">
        <v>18</v>
      </c>
      <c r="D783" s="34" t="s">
        <v>19</v>
      </c>
      <c r="E783" s="34"/>
      <c r="F783" s="34"/>
      <c r="G783" s="34"/>
      <c r="H783" s="34" t="s">
        <v>19</v>
      </c>
      <c r="I783" s="34"/>
      <c r="J783" s="34" t="s">
        <v>20</v>
      </c>
      <c r="K783" s="34">
        <v>23412</v>
      </c>
      <c r="L783" s="34" t="s">
        <v>60</v>
      </c>
      <c r="M783" s="34" t="s">
        <v>27</v>
      </c>
      <c r="N783" s="34" t="s">
        <v>32</v>
      </c>
      <c r="O783" s="34" t="s">
        <v>36</v>
      </c>
      <c r="P783" s="34" t="s">
        <v>36</v>
      </c>
      <c r="Q783" s="34" t="s">
        <v>36</v>
      </c>
    </row>
    <row r="784" spans="1:17">
      <c r="A784" s="34">
        <v>80725</v>
      </c>
      <c r="B784" s="34" t="s">
        <v>17</v>
      </c>
      <c r="C784" s="34" t="s">
        <v>18</v>
      </c>
      <c r="D784" s="34" t="s">
        <v>19</v>
      </c>
      <c r="E784" s="34"/>
      <c r="F784" s="34"/>
      <c r="G784" s="34"/>
      <c r="H784" s="34" t="s">
        <v>19</v>
      </c>
      <c r="I784" s="34"/>
      <c r="J784" s="34" t="s">
        <v>20</v>
      </c>
      <c r="K784" s="34">
        <v>13806</v>
      </c>
      <c r="L784" s="34" t="s">
        <v>65</v>
      </c>
      <c r="M784" s="34" t="s">
        <v>27</v>
      </c>
      <c r="N784" s="34" t="s">
        <v>34</v>
      </c>
      <c r="O784" s="34">
        <v>36452</v>
      </c>
      <c r="P784" s="34">
        <v>42644</v>
      </c>
      <c r="Q784" s="34" t="s">
        <v>24</v>
      </c>
    </row>
    <row r="785" spans="1:17">
      <c r="A785" s="34">
        <v>155251</v>
      </c>
      <c r="B785" s="34" t="s">
        <v>17</v>
      </c>
      <c r="C785" s="34" t="s">
        <v>18</v>
      </c>
      <c r="D785" s="34" t="s">
        <v>19</v>
      </c>
      <c r="E785" s="34"/>
      <c r="F785" s="34"/>
      <c r="G785" s="34"/>
      <c r="H785" s="34" t="s">
        <v>19</v>
      </c>
      <c r="I785" s="34"/>
      <c r="J785" s="34" t="s">
        <v>20</v>
      </c>
      <c r="K785" s="34">
        <v>35475</v>
      </c>
      <c r="L785" s="34" t="s">
        <v>159</v>
      </c>
      <c r="M785" s="34" t="s">
        <v>23</v>
      </c>
      <c r="N785" s="34" t="s">
        <v>36</v>
      </c>
      <c r="O785" s="34">
        <v>44639</v>
      </c>
      <c r="P785" s="34">
        <v>44795</v>
      </c>
      <c r="Q785" s="34" t="s">
        <v>24</v>
      </c>
    </row>
    <row r="786" spans="1:17">
      <c r="A786" s="34">
        <v>80726</v>
      </c>
      <c r="B786" s="34" t="s">
        <v>17</v>
      </c>
      <c r="C786" s="34" t="s">
        <v>18</v>
      </c>
      <c r="D786" s="34" t="s">
        <v>19</v>
      </c>
      <c r="E786" s="34"/>
      <c r="F786" s="34"/>
      <c r="G786" s="34"/>
      <c r="H786" s="34" t="s">
        <v>19</v>
      </c>
      <c r="I786" s="34"/>
      <c r="J786" s="34" t="s">
        <v>20</v>
      </c>
      <c r="K786" s="34">
        <v>17877</v>
      </c>
      <c r="L786" s="34" t="s">
        <v>69</v>
      </c>
      <c r="M786" s="34" t="s">
        <v>27</v>
      </c>
      <c r="N786" s="34" t="s">
        <v>34</v>
      </c>
      <c r="O786" s="34" t="s">
        <v>36</v>
      </c>
      <c r="P786" s="34" t="s">
        <v>36</v>
      </c>
      <c r="Q786" s="34" t="s">
        <v>24</v>
      </c>
    </row>
    <row r="787" spans="1:17">
      <c r="A787" s="34">
        <v>49951</v>
      </c>
      <c r="B787" s="34" t="s">
        <v>17</v>
      </c>
      <c r="C787" s="34" t="s">
        <v>18</v>
      </c>
      <c r="D787" s="34" t="s">
        <v>19</v>
      </c>
      <c r="E787" s="34"/>
      <c r="F787" s="34"/>
      <c r="G787" s="34"/>
      <c r="H787" s="34" t="s">
        <v>19</v>
      </c>
      <c r="I787" s="34"/>
      <c r="J787" s="34" t="s">
        <v>20</v>
      </c>
      <c r="K787" s="34">
        <v>25315</v>
      </c>
      <c r="L787" s="34" t="s">
        <v>37</v>
      </c>
      <c r="M787" s="34" t="s">
        <v>27</v>
      </c>
      <c r="N787" s="34" t="s">
        <v>34</v>
      </c>
      <c r="O787" s="34">
        <v>43551</v>
      </c>
      <c r="P787" s="34">
        <v>44439</v>
      </c>
      <c r="Q787" s="34" t="s">
        <v>55</v>
      </c>
    </row>
    <row r="788" spans="1:17">
      <c r="A788" s="34">
        <v>106713</v>
      </c>
      <c r="B788" s="34" t="s">
        <v>17</v>
      </c>
      <c r="C788" s="34" t="s">
        <v>18</v>
      </c>
      <c r="D788" s="34" t="s">
        <v>19</v>
      </c>
      <c r="E788" s="34"/>
      <c r="F788" s="34"/>
      <c r="G788" s="34"/>
      <c r="H788" s="34" t="s">
        <v>19</v>
      </c>
      <c r="I788" s="34"/>
      <c r="J788" s="34" t="s">
        <v>20</v>
      </c>
      <c r="K788" s="34">
        <v>20183</v>
      </c>
      <c r="L788" s="34" t="s">
        <v>83</v>
      </c>
      <c r="M788" s="34" t="s">
        <v>27</v>
      </c>
      <c r="N788" s="34" t="s">
        <v>32</v>
      </c>
      <c r="O788" s="34">
        <v>41596</v>
      </c>
      <c r="P788" s="34">
        <v>41799</v>
      </c>
      <c r="Q788" s="34" t="s">
        <v>36</v>
      </c>
    </row>
    <row r="789" spans="1:17">
      <c r="A789" s="34">
        <v>102888</v>
      </c>
      <c r="B789" s="34" t="s">
        <v>17</v>
      </c>
      <c r="C789" s="34" t="s">
        <v>18</v>
      </c>
      <c r="D789" s="34" t="s">
        <v>19</v>
      </c>
      <c r="E789" s="34"/>
      <c r="F789" s="34"/>
      <c r="G789" s="34"/>
      <c r="H789" s="34" t="s">
        <v>19</v>
      </c>
      <c r="I789" s="34"/>
      <c r="J789" s="34" t="s">
        <v>30</v>
      </c>
      <c r="K789" s="34">
        <v>32647</v>
      </c>
      <c r="L789" s="34" t="s">
        <v>37</v>
      </c>
      <c r="M789" s="34" t="s">
        <v>27</v>
      </c>
      <c r="N789" s="34" t="s">
        <v>32</v>
      </c>
      <c r="O789" s="34">
        <v>41227</v>
      </c>
      <c r="P789" s="34">
        <v>41509</v>
      </c>
      <c r="Q789" s="34" t="s">
        <v>36</v>
      </c>
    </row>
    <row r="790" spans="1:17">
      <c r="A790" s="34">
        <v>162081</v>
      </c>
      <c r="B790" s="34" t="s">
        <v>17</v>
      </c>
      <c r="C790" s="34" t="s">
        <v>25</v>
      </c>
      <c r="D790" s="34" t="s">
        <v>19</v>
      </c>
      <c r="E790" s="34"/>
      <c r="F790" s="34"/>
      <c r="G790" s="34"/>
      <c r="H790" s="34" t="s">
        <v>19</v>
      </c>
      <c r="I790" s="34"/>
      <c r="J790" s="34" t="s">
        <v>20</v>
      </c>
      <c r="K790" s="34">
        <v>38958</v>
      </c>
      <c r="L790" s="34" t="s">
        <v>65</v>
      </c>
      <c r="M790" s="34" t="s">
        <v>27</v>
      </c>
      <c r="N790" s="34" t="s">
        <v>34</v>
      </c>
      <c r="O790" s="34">
        <v>45157</v>
      </c>
      <c r="P790" s="34"/>
      <c r="Q790" s="34" t="s">
        <v>24</v>
      </c>
    </row>
    <row r="791" spans="1:17">
      <c r="A791" s="34">
        <v>162128</v>
      </c>
      <c r="B791" s="34" t="s">
        <v>17</v>
      </c>
      <c r="C791" s="34" t="s">
        <v>25</v>
      </c>
      <c r="D791" s="34" t="s">
        <v>19</v>
      </c>
      <c r="E791" s="34"/>
      <c r="F791" s="34"/>
      <c r="G791" s="34"/>
      <c r="H791" s="34" t="s">
        <v>19</v>
      </c>
      <c r="I791" s="34"/>
      <c r="J791" s="34" t="s">
        <v>30</v>
      </c>
      <c r="K791" s="34">
        <v>22907</v>
      </c>
      <c r="L791" s="34" t="s">
        <v>65</v>
      </c>
      <c r="M791" s="34" t="s">
        <v>27</v>
      </c>
      <c r="N791" s="34" t="s">
        <v>34</v>
      </c>
      <c r="O791" s="34">
        <v>45153</v>
      </c>
      <c r="P791" s="34"/>
      <c r="Q791" s="34" t="s">
        <v>24</v>
      </c>
    </row>
    <row r="792" spans="1:17">
      <c r="A792" s="34">
        <v>17783</v>
      </c>
      <c r="B792" s="34" t="s">
        <v>17</v>
      </c>
      <c r="C792" s="34" t="s">
        <v>18</v>
      </c>
      <c r="D792" s="34" t="s">
        <v>19</v>
      </c>
      <c r="E792" s="34"/>
      <c r="F792" s="34"/>
      <c r="G792" s="34"/>
      <c r="H792" s="34" t="s">
        <v>19</v>
      </c>
      <c r="I792" s="34"/>
      <c r="J792" s="34" t="s">
        <v>20</v>
      </c>
      <c r="K792" s="34"/>
      <c r="L792" s="34" t="s">
        <v>160</v>
      </c>
      <c r="M792" s="34" t="s">
        <v>23</v>
      </c>
      <c r="N792" s="34" t="s">
        <v>32</v>
      </c>
      <c r="O792" s="34">
        <v>1</v>
      </c>
      <c r="P792" s="34">
        <v>1</v>
      </c>
      <c r="Q792" s="34" t="s">
        <v>36</v>
      </c>
    </row>
    <row r="793" spans="1:17">
      <c r="A793" s="34">
        <v>3747</v>
      </c>
      <c r="B793" s="34" t="s">
        <v>17</v>
      </c>
      <c r="C793" s="34" t="s">
        <v>18</v>
      </c>
      <c r="D793" s="34" t="s">
        <v>19</v>
      </c>
      <c r="E793" s="34"/>
      <c r="F793" s="34"/>
      <c r="G793" s="34"/>
      <c r="H793" s="34" t="s">
        <v>19</v>
      </c>
      <c r="I793" s="34"/>
      <c r="J793" s="34" t="s">
        <v>20</v>
      </c>
      <c r="K793" s="34">
        <v>12074</v>
      </c>
      <c r="L793" s="34" t="s">
        <v>26</v>
      </c>
      <c r="M793" s="34" t="s">
        <v>27</v>
      </c>
      <c r="N793" s="34" t="s">
        <v>34</v>
      </c>
      <c r="O793" s="34">
        <v>40631</v>
      </c>
      <c r="P793" s="34">
        <v>41379</v>
      </c>
      <c r="Q793" s="34" t="s">
        <v>36</v>
      </c>
    </row>
    <row r="794" spans="1:17">
      <c r="A794" s="34">
        <v>161023</v>
      </c>
      <c r="B794" s="34" t="s">
        <v>17</v>
      </c>
      <c r="C794" s="34" t="s">
        <v>25</v>
      </c>
      <c r="D794" s="34" t="s">
        <v>19</v>
      </c>
      <c r="E794" s="34"/>
      <c r="F794" s="34"/>
      <c r="G794" s="34"/>
      <c r="H794" s="34" t="s">
        <v>19</v>
      </c>
      <c r="I794" s="34"/>
      <c r="J794" s="34" t="s">
        <v>20</v>
      </c>
      <c r="K794" s="34">
        <v>24278</v>
      </c>
      <c r="L794" s="34" t="s">
        <v>65</v>
      </c>
      <c r="M794" s="34" t="s">
        <v>27</v>
      </c>
      <c r="N794" s="34" t="s">
        <v>34</v>
      </c>
      <c r="O794" s="34">
        <v>45101</v>
      </c>
      <c r="P794" s="34"/>
      <c r="Q794" s="34" t="s">
        <v>24</v>
      </c>
    </row>
    <row r="795" spans="1:17">
      <c r="A795" s="34">
        <v>155939</v>
      </c>
      <c r="B795" s="34" t="s">
        <v>17</v>
      </c>
      <c r="C795" s="34" t="s">
        <v>18</v>
      </c>
      <c r="D795" s="34" t="s">
        <v>19</v>
      </c>
      <c r="E795" s="34"/>
      <c r="F795" s="34"/>
      <c r="G795" s="34"/>
      <c r="H795" s="34" t="s">
        <v>19</v>
      </c>
      <c r="I795" s="34"/>
      <c r="J795" s="34" t="s">
        <v>20</v>
      </c>
      <c r="K795" s="34">
        <v>38337</v>
      </c>
      <c r="L795" s="34" t="s">
        <v>78</v>
      </c>
      <c r="M795" s="34" t="s">
        <v>22</v>
      </c>
      <c r="N795" s="34" t="s">
        <v>28</v>
      </c>
      <c r="O795" s="34">
        <v>44702</v>
      </c>
      <c r="P795" s="34">
        <v>44777</v>
      </c>
      <c r="Q795" s="34" t="s">
        <v>24</v>
      </c>
    </row>
    <row r="796" spans="1:17">
      <c r="A796" s="34">
        <v>106381</v>
      </c>
      <c r="B796" s="34" t="s">
        <v>17</v>
      </c>
      <c r="C796" s="34" t="s">
        <v>25</v>
      </c>
      <c r="D796" s="34" t="s">
        <v>19</v>
      </c>
      <c r="E796" s="34"/>
      <c r="F796" s="34"/>
      <c r="G796" s="34"/>
      <c r="H796" s="34" t="s">
        <v>19</v>
      </c>
      <c r="I796" s="34"/>
      <c r="J796" s="34" t="s">
        <v>20</v>
      </c>
      <c r="K796" s="34">
        <v>16230</v>
      </c>
      <c r="L796" s="34" t="s">
        <v>161</v>
      </c>
      <c r="M796" s="34" t="s">
        <v>22</v>
      </c>
      <c r="N796" s="34" t="s">
        <v>34</v>
      </c>
      <c r="O796" s="34">
        <v>41703</v>
      </c>
      <c r="P796" s="34"/>
      <c r="Q796" s="34" t="s">
        <v>24</v>
      </c>
    </row>
    <row r="797" spans="1:17">
      <c r="A797" s="34">
        <v>163063</v>
      </c>
      <c r="B797" s="34" t="s">
        <v>17</v>
      </c>
      <c r="C797" s="34" t="s">
        <v>25</v>
      </c>
      <c r="D797" s="34" t="s">
        <v>19</v>
      </c>
      <c r="E797" s="34"/>
      <c r="F797" s="34"/>
      <c r="G797" s="34"/>
      <c r="H797" s="34" t="s">
        <v>19</v>
      </c>
      <c r="I797" s="34"/>
      <c r="J797" s="34" t="s">
        <v>30</v>
      </c>
      <c r="K797" s="34">
        <v>39231</v>
      </c>
      <c r="L797" s="34" t="s">
        <v>134</v>
      </c>
      <c r="M797" s="34" t="s">
        <v>22</v>
      </c>
      <c r="N797" s="34" t="s">
        <v>34</v>
      </c>
      <c r="O797" s="34">
        <v>45204</v>
      </c>
      <c r="P797" s="34"/>
      <c r="Q797" s="34" t="s">
        <v>24</v>
      </c>
    </row>
    <row r="798" spans="1:17">
      <c r="A798" s="34">
        <v>108349</v>
      </c>
      <c r="B798" s="34" t="s">
        <v>17</v>
      </c>
      <c r="C798" s="34" t="s">
        <v>18</v>
      </c>
      <c r="D798" s="34" t="s">
        <v>19</v>
      </c>
      <c r="E798" s="34"/>
      <c r="F798" s="34"/>
      <c r="G798" s="34"/>
      <c r="H798" s="34" t="s">
        <v>19</v>
      </c>
      <c r="I798" s="34"/>
      <c r="J798" s="34" t="s">
        <v>30</v>
      </c>
      <c r="K798" s="34"/>
      <c r="L798" s="34" t="s">
        <v>48</v>
      </c>
      <c r="M798" s="34" t="s">
        <v>27</v>
      </c>
      <c r="N798" s="34" t="s">
        <v>34</v>
      </c>
      <c r="O798" s="34">
        <v>41946</v>
      </c>
      <c r="P798" s="34">
        <v>41946</v>
      </c>
      <c r="Q798" s="34" t="s">
        <v>36</v>
      </c>
    </row>
    <row r="799" spans="1:17">
      <c r="A799" s="34">
        <v>163408</v>
      </c>
      <c r="B799" s="34" t="s">
        <v>17</v>
      </c>
      <c r="C799" s="34" t="s">
        <v>18</v>
      </c>
      <c r="D799" s="34" t="s">
        <v>19</v>
      </c>
      <c r="E799" s="34"/>
      <c r="F799" s="34"/>
      <c r="G799" s="34"/>
      <c r="H799" s="34" t="s">
        <v>19</v>
      </c>
      <c r="I799" s="34"/>
      <c r="J799" s="34" t="s">
        <v>20</v>
      </c>
      <c r="K799" s="34">
        <v>39023</v>
      </c>
      <c r="L799" s="34" t="s">
        <v>82</v>
      </c>
      <c r="M799" s="34" t="s">
        <v>27</v>
      </c>
      <c r="N799" s="34" t="s">
        <v>28</v>
      </c>
      <c r="O799" s="34" t="s">
        <v>36</v>
      </c>
      <c r="P799" s="34" t="s">
        <v>36</v>
      </c>
      <c r="Q799" s="34" t="s">
        <v>36</v>
      </c>
    </row>
    <row r="800" spans="1:17">
      <c r="A800" s="34">
        <v>108665</v>
      </c>
      <c r="B800" s="34" t="s">
        <v>17</v>
      </c>
      <c r="C800" s="34" t="s">
        <v>18</v>
      </c>
      <c r="D800" s="34" t="s">
        <v>19</v>
      </c>
      <c r="E800" s="34"/>
      <c r="F800" s="34"/>
      <c r="G800" s="34"/>
      <c r="H800" s="34" t="s">
        <v>19</v>
      </c>
      <c r="I800" s="34"/>
      <c r="J800" s="34" t="s">
        <v>20</v>
      </c>
      <c r="K800" s="34">
        <v>35593</v>
      </c>
      <c r="L800" s="34" t="s">
        <v>42</v>
      </c>
      <c r="M800" s="34" t="s">
        <v>22</v>
      </c>
      <c r="N800" s="34" t="s">
        <v>32</v>
      </c>
      <c r="O800" s="34">
        <v>41846</v>
      </c>
      <c r="P800" s="34">
        <v>41902</v>
      </c>
      <c r="Q800" s="34" t="s">
        <v>36</v>
      </c>
    </row>
    <row r="801" spans="1:17">
      <c r="A801" s="34">
        <v>162989</v>
      </c>
      <c r="B801" s="34" t="s">
        <v>17</v>
      </c>
      <c r="C801" s="34" t="s">
        <v>18</v>
      </c>
      <c r="D801" s="34" t="s">
        <v>19</v>
      </c>
      <c r="E801" s="34"/>
      <c r="F801" s="34"/>
      <c r="G801" s="34"/>
      <c r="H801" s="34" t="s">
        <v>19</v>
      </c>
      <c r="I801" s="34"/>
      <c r="J801" s="34" t="s">
        <v>20</v>
      </c>
      <c r="K801" s="34">
        <v>37295</v>
      </c>
      <c r="L801" s="34" t="s">
        <v>48</v>
      </c>
      <c r="M801" s="34" t="s">
        <v>27</v>
      </c>
      <c r="N801" s="34" t="s">
        <v>28</v>
      </c>
      <c r="O801" s="34">
        <v>45311</v>
      </c>
      <c r="P801" s="34">
        <v>45544</v>
      </c>
      <c r="Q801" s="34" t="s">
        <v>55</v>
      </c>
    </row>
    <row r="802" spans="1:17">
      <c r="A802" s="34">
        <v>162553</v>
      </c>
      <c r="B802" s="34" t="s">
        <v>17</v>
      </c>
      <c r="C802" s="34" t="s">
        <v>25</v>
      </c>
      <c r="D802" s="34" t="s">
        <v>19</v>
      </c>
      <c r="E802" s="34"/>
      <c r="F802" s="34"/>
      <c r="G802" s="34"/>
      <c r="H802" s="34" t="s">
        <v>19</v>
      </c>
      <c r="I802" s="34"/>
      <c r="J802" s="34" t="s">
        <v>20</v>
      </c>
      <c r="K802" s="34">
        <v>39240</v>
      </c>
      <c r="L802" s="34" t="s">
        <v>72</v>
      </c>
      <c r="M802" s="34" t="s">
        <v>22</v>
      </c>
      <c r="N802" s="34" t="s">
        <v>34</v>
      </c>
      <c r="O802" s="34">
        <v>45137</v>
      </c>
      <c r="P802" s="34"/>
      <c r="Q802" s="34" t="s">
        <v>24</v>
      </c>
    </row>
    <row r="803" spans="1:17">
      <c r="A803" s="34">
        <v>93688</v>
      </c>
      <c r="B803" s="34" t="s">
        <v>17</v>
      </c>
      <c r="C803" s="34" t="s">
        <v>18</v>
      </c>
      <c r="D803" s="34" t="s">
        <v>19</v>
      </c>
      <c r="E803" s="34"/>
      <c r="F803" s="34"/>
      <c r="G803" s="34"/>
      <c r="H803" s="34" t="s">
        <v>19</v>
      </c>
      <c r="I803" s="34"/>
      <c r="J803" s="34" t="s">
        <v>20</v>
      </c>
      <c r="K803" s="34">
        <v>33529</v>
      </c>
      <c r="L803" s="34" t="s">
        <v>162</v>
      </c>
      <c r="M803" s="34" t="s">
        <v>52</v>
      </c>
      <c r="N803" s="34" t="s">
        <v>32</v>
      </c>
      <c r="O803" s="34">
        <v>40940</v>
      </c>
      <c r="P803" s="34">
        <v>42846</v>
      </c>
      <c r="Q803" s="34" t="s">
        <v>24</v>
      </c>
    </row>
    <row r="804" spans="1:17">
      <c r="A804" s="34">
        <v>155107</v>
      </c>
      <c r="B804" s="34" t="s">
        <v>17</v>
      </c>
      <c r="C804" s="34" t="s">
        <v>18</v>
      </c>
      <c r="D804" s="34" t="s">
        <v>19</v>
      </c>
      <c r="E804" s="34"/>
      <c r="F804" s="34"/>
      <c r="G804" s="34"/>
      <c r="H804" s="34" t="s">
        <v>19</v>
      </c>
      <c r="I804" s="34"/>
      <c r="J804" s="34" t="s">
        <v>30</v>
      </c>
      <c r="K804" s="34">
        <v>19715</v>
      </c>
      <c r="L804" s="34" t="s">
        <v>163</v>
      </c>
      <c r="M804" s="34" t="s">
        <v>57</v>
      </c>
      <c r="N804" s="34" t="s">
        <v>36</v>
      </c>
      <c r="O804" s="34">
        <v>44618</v>
      </c>
      <c r="P804" s="34">
        <v>45375</v>
      </c>
      <c r="Q804" s="34" t="s">
        <v>24</v>
      </c>
    </row>
    <row r="805" spans="1:17">
      <c r="A805" s="34">
        <v>144038</v>
      </c>
      <c r="B805" s="34" t="s">
        <v>17</v>
      </c>
      <c r="C805" s="34" t="s">
        <v>25</v>
      </c>
      <c r="D805" s="34" t="s">
        <v>19</v>
      </c>
      <c r="E805" s="34"/>
      <c r="F805" s="34"/>
      <c r="G805" s="34"/>
      <c r="H805" s="34" t="s">
        <v>19</v>
      </c>
      <c r="I805" s="34"/>
      <c r="J805" s="34" t="s">
        <v>20</v>
      </c>
      <c r="K805" s="34">
        <v>16246</v>
      </c>
      <c r="L805" s="34" t="s">
        <v>35</v>
      </c>
      <c r="M805" s="34" t="s">
        <v>27</v>
      </c>
      <c r="N805" s="34" t="s">
        <v>34</v>
      </c>
      <c r="O805" s="34">
        <v>43888</v>
      </c>
      <c r="P805" s="34"/>
      <c r="Q805" s="34" t="s">
        <v>24</v>
      </c>
    </row>
    <row r="806" spans="1:17">
      <c r="A806" s="34">
        <v>111050</v>
      </c>
      <c r="B806" s="34" t="s">
        <v>17</v>
      </c>
      <c r="C806" s="34" t="s">
        <v>18</v>
      </c>
      <c r="D806" s="34" t="s">
        <v>19</v>
      </c>
      <c r="E806" s="34"/>
      <c r="F806" s="34"/>
      <c r="G806" s="34"/>
      <c r="H806" s="34" t="s">
        <v>19</v>
      </c>
      <c r="I806" s="34"/>
      <c r="J806" s="34" t="s">
        <v>20</v>
      </c>
      <c r="K806" s="34">
        <v>21624</v>
      </c>
      <c r="L806" s="34" t="s">
        <v>58</v>
      </c>
      <c r="M806" s="34" t="s">
        <v>27</v>
      </c>
      <c r="N806" s="34" t="s">
        <v>34</v>
      </c>
      <c r="O806" s="34">
        <v>42116</v>
      </c>
      <c r="P806" s="34">
        <v>44831</v>
      </c>
      <c r="Q806" s="34" t="s">
        <v>38</v>
      </c>
    </row>
    <row r="807" spans="1:17">
      <c r="A807" s="34">
        <v>79115</v>
      </c>
      <c r="B807" s="34" t="s">
        <v>17</v>
      </c>
      <c r="C807" s="34" t="s">
        <v>25</v>
      </c>
      <c r="D807" s="34" t="s">
        <v>19</v>
      </c>
      <c r="E807" s="34"/>
      <c r="F807" s="34"/>
      <c r="G807" s="34"/>
      <c r="H807" s="34" t="s">
        <v>19</v>
      </c>
      <c r="I807" s="34"/>
      <c r="J807" s="34" t="s">
        <v>20</v>
      </c>
      <c r="K807" s="34">
        <v>21871</v>
      </c>
      <c r="L807" s="34" t="s">
        <v>37</v>
      </c>
      <c r="M807" s="34" t="s">
        <v>27</v>
      </c>
      <c r="N807" s="34" t="s">
        <v>34</v>
      </c>
      <c r="O807" s="34">
        <v>40259</v>
      </c>
      <c r="P807" s="34"/>
      <c r="Q807" s="34" t="s">
        <v>24</v>
      </c>
    </row>
    <row r="808" spans="1:17">
      <c r="A808" s="34">
        <v>121780</v>
      </c>
      <c r="B808" s="34" t="s">
        <v>17</v>
      </c>
      <c r="C808" s="34" t="s">
        <v>18</v>
      </c>
      <c r="D808" s="34" t="s">
        <v>19</v>
      </c>
      <c r="E808" s="34"/>
      <c r="F808" s="34"/>
      <c r="G808" s="34"/>
      <c r="H808" s="34" t="s">
        <v>19</v>
      </c>
      <c r="I808" s="34"/>
      <c r="J808" s="34" t="s">
        <v>20</v>
      </c>
      <c r="K808" s="34">
        <v>22134</v>
      </c>
      <c r="L808" s="34" t="s">
        <v>128</v>
      </c>
      <c r="M808" s="34" t="s">
        <v>22</v>
      </c>
      <c r="N808" s="34" t="s">
        <v>32</v>
      </c>
      <c r="O808" s="34">
        <v>42783</v>
      </c>
      <c r="P808" s="34">
        <v>43183</v>
      </c>
      <c r="Q808" s="34" t="s">
        <v>24</v>
      </c>
    </row>
    <row r="809" spans="1:17">
      <c r="A809" s="34">
        <v>113101</v>
      </c>
      <c r="B809" s="34" t="s">
        <v>17</v>
      </c>
      <c r="C809" s="34" t="s">
        <v>18</v>
      </c>
      <c r="D809" s="34" t="s">
        <v>19</v>
      </c>
      <c r="E809" s="34"/>
      <c r="F809" s="34"/>
      <c r="G809" s="34"/>
      <c r="H809" s="34" t="s">
        <v>19</v>
      </c>
      <c r="I809" s="34"/>
      <c r="J809" s="34" t="s">
        <v>20</v>
      </c>
      <c r="K809" s="34">
        <v>17566</v>
      </c>
      <c r="L809" s="34" t="s">
        <v>124</v>
      </c>
      <c r="M809" s="34" t="s">
        <v>27</v>
      </c>
      <c r="N809" s="34" t="s">
        <v>34</v>
      </c>
      <c r="O809" s="34">
        <v>42453</v>
      </c>
      <c r="P809" s="34">
        <v>42453</v>
      </c>
      <c r="Q809" s="34" t="s">
        <v>36</v>
      </c>
    </row>
    <row r="810" spans="1:17">
      <c r="A810" s="34">
        <v>63848</v>
      </c>
      <c r="B810" s="34" t="s">
        <v>17</v>
      </c>
      <c r="C810" s="34" t="s">
        <v>25</v>
      </c>
      <c r="D810" s="34" t="s">
        <v>19</v>
      </c>
      <c r="E810" s="34"/>
      <c r="F810" s="34"/>
      <c r="G810" s="34"/>
      <c r="H810" s="34" t="s">
        <v>19</v>
      </c>
      <c r="I810" s="34"/>
      <c r="J810" s="34" t="s">
        <v>20</v>
      </c>
      <c r="K810" s="34">
        <v>17952</v>
      </c>
      <c r="L810" s="34" t="s">
        <v>37</v>
      </c>
      <c r="M810" s="34" t="s">
        <v>27</v>
      </c>
      <c r="N810" s="34" t="s">
        <v>34</v>
      </c>
      <c r="O810" s="34">
        <v>40704</v>
      </c>
      <c r="P810" s="34"/>
      <c r="Q810" s="34" t="s">
        <v>24</v>
      </c>
    </row>
    <row r="811" spans="1:17">
      <c r="A811" s="34">
        <v>31937</v>
      </c>
      <c r="B811" s="34" t="s">
        <v>17</v>
      </c>
      <c r="C811" s="34" t="s">
        <v>18</v>
      </c>
      <c r="D811" s="34" t="s">
        <v>19</v>
      </c>
      <c r="E811" s="34"/>
      <c r="F811" s="34"/>
      <c r="G811" s="34"/>
      <c r="H811" s="34" t="s">
        <v>19</v>
      </c>
      <c r="I811" s="34"/>
      <c r="J811" s="34" t="s">
        <v>20</v>
      </c>
      <c r="K811" s="34">
        <v>18689</v>
      </c>
      <c r="L811" s="34" t="s">
        <v>48</v>
      </c>
      <c r="M811" s="34" t="s">
        <v>27</v>
      </c>
      <c r="N811" s="34" t="s">
        <v>34</v>
      </c>
      <c r="O811" s="34">
        <v>41061</v>
      </c>
      <c r="P811" s="34">
        <v>44439</v>
      </c>
      <c r="Q811" s="34" t="s">
        <v>24</v>
      </c>
    </row>
    <row r="812" spans="1:17">
      <c r="A812" s="34">
        <v>80268</v>
      </c>
      <c r="B812" s="34" t="s">
        <v>17</v>
      </c>
      <c r="C812" s="34" t="s">
        <v>18</v>
      </c>
      <c r="D812" s="34" t="s">
        <v>19</v>
      </c>
      <c r="E812" s="34"/>
      <c r="F812" s="34"/>
      <c r="G812" s="34"/>
      <c r="H812" s="34" t="s">
        <v>19</v>
      </c>
      <c r="I812" s="34"/>
      <c r="J812" s="34" t="s">
        <v>20</v>
      </c>
      <c r="K812" s="34">
        <v>17196</v>
      </c>
      <c r="L812" s="34" t="s">
        <v>54</v>
      </c>
      <c r="M812" s="34" t="s">
        <v>27</v>
      </c>
      <c r="N812" s="34" t="s">
        <v>86</v>
      </c>
      <c r="O812" s="34">
        <v>1</v>
      </c>
      <c r="P812" s="34">
        <v>1</v>
      </c>
      <c r="Q812" s="34" t="s">
        <v>36</v>
      </c>
    </row>
    <row r="813" spans="1:17">
      <c r="A813" s="34">
        <v>108862</v>
      </c>
      <c r="B813" s="34" t="s">
        <v>17</v>
      </c>
      <c r="C813" s="34" t="s">
        <v>18</v>
      </c>
      <c r="D813" s="34" t="s">
        <v>19</v>
      </c>
      <c r="E813" s="34"/>
      <c r="F813" s="34"/>
      <c r="G813" s="34"/>
      <c r="H813" s="34" t="s">
        <v>19</v>
      </c>
      <c r="I813" s="34"/>
      <c r="J813" s="34" t="s">
        <v>20</v>
      </c>
      <c r="K813" s="34">
        <v>34978</v>
      </c>
      <c r="L813" s="34" t="s">
        <v>26</v>
      </c>
      <c r="M813" s="34" t="s">
        <v>27</v>
      </c>
      <c r="N813" s="34" t="s">
        <v>34</v>
      </c>
      <c r="O813" s="34">
        <v>41954</v>
      </c>
      <c r="P813" s="34">
        <v>45027</v>
      </c>
      <c r="Q813" s="34" t="s">
        <v>41</v>
      </c>
    </row>
    <row r="814" spans="1:17">
      <c r="A814" s="34">
        <v>103575</v>
      </c>
      <c r="B814" s="34" t="s">
        <v>17</v>
      </c>
      <c r="C814" s="34" t="s">
        <v>18</v>
      </c>
      <c r="D814" s="34" t="s">
        <v>19</v>
      </c>
      <c r="E814" s="34"/>
      <c r="F814" s="34"/>
      <c r="G814" s="34"/>
      <c r="H814" s="34" t="s">
        <v>19</v>
      </c>
      <c r="I814" s="34"/>
      <c r="J814" s="34" t="s">
        <v>30</v>
      </c>
      <c r="K814" s="34">
        <v>33708</v>
      </c>
      <c r="L814" s="34" t="s">
        <v>88</v>
      </c>
      <c r="M814" s="34" t="s">
        <v>57</v>
      </c>
      <c r="N814" s="34" t="s">
        <v>32</v>
      </c>
      <c r="O814" s="34">
        <v>41387</v>
      </c>
      <c r="P814" s="34">
        <v>42845</v>
      </c>
      <c r="Q814" s="34" t="s">
        <v>24</v>
      </c>
    </row>
    <row r="815" spans="1:17">
      <c r="A815" s="34">
        <v>82850</v>
      </c>
      <c r="B815" s="34" t="s">
        <v>17</v>
      </c>
      <c r="C815" s="34" t="s">
        <v>18</v>
      </c>
      <c r="D815" s="34" t="s">
        <v>19</v>
      </c>
      <c r="E815" s="34"/>
      <c r="F815" s="34"/>
      <c r="G815" s="34"/>
      <c r="H815" s="34" t="s">
        <v>19</v>
      </c>
      <c r="I815" s="34"/>
      <c r="J815" s="34" t="s">
        <v>20</v>
      </c>
      <c r="K815" s="34">
        <v>25673</v>
      </c>
      <c r="L815" s="34" t="s">
        <v>59</v>
      </c>
      <c r="M815" s="34" t="s">
        <v>57</v>
      </c>
      <c r="N815" s="34" t="s">
        <v>34</v>
      </c>
      <c r="O815" s="34">
        <v>40924</v>
      </c>
      <c r="P815" s="34">
        <v>44664</v>
      </c>
      <c r="Q815" s="34" t="s">
        <v>55</v>
      </c>
    </row>
    <row r="816" spans="1:17">
      <c r="A816" s="34">
        <v>100915</v>
      </c>
      <c r="B816" s="34" t="s">
        <v>17</v>
      </c>
      <c r="C816" s="34" t="s">
        <v>18</v>
      </c>
      <c r="D816" s="34" t="s">
        <v>19</v>
      </c>
      <c r="E816" s="34"/>
      <c r="F816" s="34"/>
      <c r="G816" s="34"/>
      <c r="H816" s="34" t="s">
        <v>19</v>
      </c>
      <c r="I816" s="34"/>
      <c r="J816" s="34" t="s">
        <v>30</v>
      </c>
      <c r="K816" s="34">
        <v>32868</v>
      </c>
      <c r="L816" s="34" t="s">
        <v>26</v>
      </c>
      <c r="M816" s="34" t="s">
        <v>27</v>
      </c>
      <c r="N816" s="34" t="s">
        <v>34</v>
      </c>
      <c r="O816" s="34">
        <v>41253</v>
      </c>
      <c r="P816" s="34">
        <v>41253</v>
      </c>
      <c r="Q816" s="34" t="s">
        <v>36</v>
      </c>
    </row>
    <row r="817" spans="1:17">
      <c r="A817" s="34">
        <v>162015</v>
      </c>
      <c r="B817" s="34" t="s">
        <v>17</v>
      </c>
      <c r="C817" s="34" t="s">
        <v>25</v>
      </c>
      <c r="D817" s="34" t="s">
        <v>19</v>
      </c>
      <c r="E817" s="34"/>
      <c r="F817" s="34"/>
      <c r="G817" s="34"/>
      <c r="H817" s="34" t="s">
        <v>19</v>
      </c>
      <c r="I817" s="34"/>
      <c r="J817" s="34" t="s">
        <v>20</v>
      </c>
      <c r="K817" s="34"/>
      <c r="L817" s="34" t="s">
        <v>126</v>
      </c>
      <c r="M817" s="34" t="s">
        <v>52</v>
      </c>
      <c r="N817" s="34" t="s">
        <v>34</v>
      </c>
      <c r="O817" s="34">
        <v>44327</v>
      </c>
      <c r="P817" s="34"/>
      <c r="Q817" s="34" t="s">
        <v>24</v>
      </c>
    </row>
    <row r="818" spans="1:17">
      <c r="A818" s="34">
        <v>95072</v>
      </c>
      <c r="B818" s="34" t="s">
        <v>17</v>
      </c>
      <c r="C818" s="34" t="s">
        <v>18</v>
      </c>
      <c r="D818" s="34" t="s">
        <v>19</v>
      </c>
      <c r="E818" s="34"/>
      <c r="F818" s="34"/>
      <c r="G818" s="34"/>
      <c r="H818" s="34" t="s">
        <v>19</v>
      </c>
      <c r="I818" s="34"/>
      <c r="J818" s="34" t="s">
        <v>20</v>
      </c>
      <c r="K818" s="34">
        <v>19268</v>
      </c>
      <c r="L818" s="34" t="s">
        <v>72</v>
      </c>
      <c r="M818" s="34" t="s">
        <v>22</v>
      </c>
      <c r="N818" s="34" t="s">
        <v>34</v>
      </c>
      <c r="O818" s="34">
        <v>41225</v>
      </c>
      <c r="P818" s="34">
        <v>1</v>
      </c>
      <c r="Q818" s="34" t="s">
        <v>36</v>
      </c>
    </row>
    <row r="819" spans="1:17">
      <c r="A819" s="34">
        <v>164631</v>
      </c>
      <c r="B819" s="34" t="s">
        <v>17</v>
      </c>
      <c r="C819" s="34" t="s">
        <v>18</v>
      </c>
      <c r="D819" s="34" t="s">
        <v>19</v>
      </c>
      <c r="E819" s="34"/>
      <c r="F819" s="34"/>
      <c r="G819" s="34"/>
      <c r="H819" s="34" t="s">
        <v>19</v>
      </c>
      <c r="I819" s="34"/>
      <c r="J819" s="34" t="s">
        <v>20</v>
      </c>
      <c r="K819" s="34">
        <v>40028</v>
      </c>
      <c r="L819" s="34" t="s">
        <v>151</v>
      </c>
      <c r="M819" s="34" t="s">
        <v>22</v>
      </c>
      <c r="N819" s="34" t="s">
        <v>43</v>
      </c>
      <c r="O819" s="34">
        <v>45218</v>
      </c>
      <c r="P819" s="34"/>
      <c r="Q819" s="34" t="s">
        <v>77</v>
      </c>
    </row>
    <row r="820" spans="1:17">
      <c r="A820" s="34">
        <v>150805</v>
      </c>
      <c r="B820" s="34" t="s">
        <v>17</v>
      </c>
      <c r="C820" s="34" t="s">
        <v>25</v>
      </c>
      <c r="D820" s="34" t="s">
        <v>19</v>
      </c>
      <c r="E820" s="34"/>
      <c r="F820" s="34"/>
      <c r="G820" s="34"/>
      <c r="H820" s="34" t="s">
        <v>19</v>
      </c>
      <c r="I820" s="34"/>
      <c r="J820" s="34" t="s">
        <v>20</v>
      </c>
      <c r="K820" s="34">
        <v>35567</v>
      </c>
      <c r="L820" s="34" t="s">
        <v>96</v>
      </c>
      <c r="M820" s="34" t="s">
        <v>22</v>
      </c>
      <c r="N820" s="34" t="s">
        <v>34</v>
      </c>
      <c r="O820" s="34">
        <v>44369</v>
      </c>
      <c r="P820" s="34"/>
      <c r="Q820" s="34" t="s">
        <v>24</v>
      </c>
    </row>
    <row r="821" spans="1:17">
      <c r="A821" s="34">
        <v>7093</v>
      </c>
      <c r="B821" s="34" t="s">
        <v>17</v>
      </c>
      <c r="C821" s="34" t="s">
        <v>18</v>
      </c>
      <c r="D821" s="34" t="s">
        <v>19</v>
      </c>
      <c r="E821" s="34"/>
      <c r="F821" s="34"/>
      <c r="G821" s="34"/>
      <c r="H821" s="34" t="s">
        <v>19</v>
      </c>
      <c r="I821" s="34"/>
      <c r="J821" s="34" t="s">
        <v>20</v>
      </c>
      <c r="K821" s="34">
        <v>20948</v>
      </c>
      <c r="L821" s="34" t="s">
        <v>44</v>
      </c>
      <c r="M821" s="34" t="s">
        <v>27</v>
      </c>
      <c r="N821" s="34" t="s">
        <v>34</v>
      </c>
      <c r="O821" s="34">
        <v>43236</v>
      </c>
      <c r="P821" s="34">
        <v>44333</v>
      </c>
      <c r="Q821" s="34" t="s">
        <v>24</v>
      </c>
    </row>
    <row r="822" spans="1:17">
      <c r="A822" s="34">
        <v>153469</v>
      </c>
      <c r="B822" s="34" t="s">
        <v>17</v>
      </c>
      <c r="C822" s="34" t="s">
        <v>25</v>
      </c>
      <c r="D822" s="34" t="s">
        <v>19</v>
      </c>
      <c r="E822" s="34"/>
      <c r="F822" s="34"/>
      <c r="G822" s="34"/>
      <c r="H822" s="34" t="s">
        <v>19</v>
      </c>
      <c r="I822" s="34"/>
      <c r="J822" s="34" t="s">
        <v>20</v>
      </c>
      <c r="K822" s="34">
        <v>21940</v>
      </c>
      <c r="L822" s="34" t="s">
        <v>84</v>
      </c>
      <c r="M822" s="34" t="s">
        <v>22</v>
      </c>
      <c r="N822" s="34" t="s">
        <v>34</v>
      </c>
      <c r="O822" s="34">
        <v>44574</v>
      </c>
      <c r="P822" s="34"/>
      <c r="Q822" s="34" t="s">
        <v>24</v>
      </c>
    </row>
    <row r="823" spans="1:17">
      <c r="A823" s="34">
        <v>161985</v>
      </c>
      <c r="B823" s="34" t="s">
        <v>17</v>
      </c>
      <c r="C823" s="34" t="s">
        <v>25</v>
      </c>
      <c r="D823" s="34" t="s">
        <v>19</v>
      </c>
      <c r="E823" s="34"/>
      <c r="F823" s="34"/>
      <c r="G823" s="34"/>
      <c r="H823" s="34" t="s">
        <v>19</v>
      </c>
      <c r="I823" s="34"/>
      <c r="J823" s="34" t="s">
        <v>20</v>
      </c>
      <c r="K823" s="34"/>
      <c r="L823" s="34" t="s">
        <v>126</v>
      </c>
      <c r="M823" s="34" t="s">
        <v>52</v>
      </c>
      <c r="N823" s="34" t="s">
        <v>32</v>
      </c>
      <c r="O823" s="34" t="s">
        <v>36</v>
      </c>
      <c r="P823" s="34" t="s">
        <v>36</v>
      </c>
      <c r="Q823" s="34" t="s">
        <v>24</v>
      </c>
    </row>
    <row r="824" spans="1:17">
      <c r="A824" s="34">
        <v>101221</v>
      </c>
      <c r="B824" s="34" t="s">
        <v>17</v>
      </c>
      <c r="C824" s="34" t="s">
        <v>18</v>
      </c>
      <c r="D824" s="34" t="s">
        <v>19</v>
      </c>
      <c r="E824" s="34"/>
      <c r="F824" s="34"/>
      <c r="G824" s="34"/>
      <c r="H824" s="34" t="s">
        <v>19</v>
      </c>
      <c r="I824" s="34"/>
      <c r="J824" s="34" t="s">
        <v>20</v>
      </c>
      <c r="K824" s="34">
        <v>35757</v>
      </c>
      <c r="L824" s="34" t="s">
        <v>87</v>
      </c>
      <c r="M824" s="34" t="s">
        <v>57</v>
      </c>
      <c r="N824" s="34" t="s">
        <v>32</v>
      </c>
      <c r="O824" s="34">
        <v>41188</v>
      </c>
      <c r="P824" s="34">
        <v>41678</v>
      </c>
      <c r="Q824" s="34" t="s">
        <v>36</v>
      </c>
    </row>
    <row r="825" spans="1:17">
      <c r="A825" s="34">
        <v>39130</v>
      </c>
      <c r="B825" s="34" t="s">
        <v>17</v>
      </c>
      <c r="C825" s="34" t="s">
        <v>18</v>
      </c>
      <c r="D825" s="34" t="s">
        <v>19</v>
      </c>
      <c r="E825" s="34"/>
      <c r="F825" s="34"/>
      <c r="G825" s="34"/>
      <c r="H825" s="34" t="s">
        <v>19</v>
      </c>
      <c r="I825" s="34"/>
      <c r="J825" s="34" t="s">
        <v>20</v>
      </c>
      <c r="K825" s="34"/>
      <c r="L825" s="34" t="s">
        <v>48</v>
      </c>
      <c r="M825" s="34" t="s">
        <v>27</v>
      </c>
      <c r="N825" s="34" t="s">
        <v>32</v>
      </c>
      <c r="O825" s="34">
        <v>32874</v>
      </c>
      <c r="P825" s="34">
        <v>32874</v>
      </c>
      <c r="Q825" s="34" t="s">
        <v>36</v>
      </c>
    </row>
    <row r="826" spans="1:17">
      <c r="A826" s="34">
        <v>153771</v>
      </c>
      <c r="B826" s="34" t="s">
        <v>17</v>
      </c>
      <c r="C826" s="34" t="s">
        <v>18</v>
      </c>
      <c r="D826" s="34" t="s">
        <v>19</v>
      </c>
      <c r="E826" s="34"/>
      <c r="F826" s="34"/>
      <c r="G826" s="34"/>
      <c r="H826" s="34" t="s">
        <v>19</v>
      </c>
      <c r="I826" s="34"/>
      <c r="J826" s="34" t="s">
        <v>30</v>
      </c>
      <c r="K826" s="34">
        <v>39106</v>
      </c>
      <c r="L826" s="34" t="s">
        <v>26</v>
      </c>
      <c r="M826" s="34" t="s">
        <v>27</v>
      </c>
      <c r="N826" s="34" t="s">
        <v>40</v>
      </c>
      <c r="O826" s="34" t="s">
        <v>36</v>
      </c>
      <c r="P826" s="34" t="s">
        <v>36</v>
      </c>
      <c r="Q826" s="34" t="s">
        <v>36</v>
      </c>
    </row>
    <row r="827" spans="1:17">
      <c r="A827" s="34">
        <v>156063</v>
      </c>
      <c r="B827" s="34" t="s">
        <v>17</v>
      </c>
      <c r="C827" s="34" t="s">
        <v>18</v>
      </c>
      <c r="D827" s="34" t="s">
        <v>19</v>
      </c>
      <c r="E827" s="34"/>
      <c r="F827" s="34"/>
      <c r="G827" s="34"/>
      <c r="H827" s="34" t="s">
        <v>19</v>
      </c>
      <c r="I827" s="34"/>
      <c r="J827" s="34" t="s">
        <v>20</v>
      </c>
      <c r="K827" s="34">
        <v>38288</v>
      </c>
      <c r="L827" s="34" t="s">
        <v>134</v>
      </c>
      <c r="M827" s="34" t="s">
        <v>22</v>
      </c>
      <c r="N827" s="34" t="s">
        <v>34</v>
      </c>
      <c r="O827" s="34">
        <v>44722</v>
      </c>
      <c r="P827" s="34">
        <v>44894</v>
      </c>
      <c r="Q827" s="34" t="s">
        <v>24</v>
      </c>
    </row>
    <row r="828" spans="1:17">
      <c r="A828" s="34">
        <v>107796</v>
      </c>
      <c r="B828" s="34" t="s">
        <v>17</v>
      </c>
      <c r="C828" s="34" t="s">
        <v>18</v>
      </c>
      <c r="D828" s="34" t="s">
        <v>19</v>
      </c>
      <c r="E828" s="34"/>
      <c r="F828" s="34"/>
      <c r="G828" s="34"/>
      <c r="H828" s="34" t="s">
        <v>19</v>
      </c>
      <c r="I828" s="34"/>
      <c r="J828" s="34" t="s">
        <v>20</v>
      </c>
      <c r="K828" s="34">
        <v>36144</v>
      </c>
      <c r="L828" s="34" t="s">
        <v>67</v>
      </c>
      <c r="M828" s="34" t="s">
        <v>22</v>
      </c>
      <c r="N828" s="34" t="s">
        <v>34</v>
      </c>
      <c r="O828" s="34">
        <v>41757</v>
      </c>
      <c r="P828" s="34">
        <v>41892</v>
      </c>
      <c r="Q828" s="34" t="s">
        <v>36</v>
      </c>
    </row>
    <row r="829" spans="1:17">
      <c r="A829" s="34">
        <v>107112</v>
      </c>
      <c r="B829" s="34" t="s">
        <v>17</v>
      </c>
      <c r="C829" s="34" t="s">
        <v>18</v>
      </c>
      <c r="D829" s="34" t="s">
        <v>19</v>
      </c>
      <c r="E829" s="34"/>
      <c r="F829" s="34"/>
      <c r="G829" s="34"/>
      <c r="H829" s="34" t="s">
        <v>19</v>
      </c>
      <c r="I829" s="34"/>
      <c r="J829" s="34" t="s">
        <v>20</v>
      </c>
      <c r="K829" s="34"/>
      <c r="L829" s="34" t="s">
        <v>100</v>
      </c>
      <c r="M829" s="34" t="s">
        <v>27</v>
      </c>
      <c r="N829" s="34" t="s">
        <v>34</v>
      </c>
      <c r="O829" s="34" t="s">
        <v>36</v>
      </c>
      <c r="P829" s="34" t="s">
        <v>36</v>
      </c>
      <c r="Q829" s="34" t="s">
        <v>36</v>
      </c>
    </row>
    <row r="830" spans="1:17">
      <c r="A830" s="34">
        <v>142426</v>
      </c>
      <c r="B830" s="34" t="s">
        <v>17</v>
      </c>
      <c r="C830" s="34" t="s">
        <v>18</v>
      </c>
      <c r="D830" s="34" t="s">
        <v>19</v>
      </c>
      <c r="E830" s="34"/>
      <c r="F830" s="34"/>
      <c r="G830" s="34"/>
      <c r="H830" s="34" t="s">
        <v>19</v>
      </c>
      <c r="I830" s="34"/>
      <c r="J830" s="34" t="s">
        <v>30</v>
      </c>
      <c r="K830" s="34">
        <v>36805</v>
      </c>
      <c r="L830" s="34" t="s">
        <v>37</v>
      </c>
      <c r="M830" s="34" t="s">
        <v>27</v>
      </c>
      <c r="N830" s="34" t="s">
        <v>34</v>
      </c>
      <c r="O830" s="34">
        <v>43843</v>
      </c>
      <c r="P830" s="34">
        <v>44439</v>
      </c>
      <c r="Q830" s="34" t="s">
        <v>24</v>
      </c>
    </row>
    <row r="831" spans="1:17">
      <c r="A831" s="34">
        <v>100876</v>
      </c>
      <c r="B831" s="34" t="s">
        <v>17</v>
      </c>
      <c r="C831" s="34" t="s">
        <v>18</v>
      </c>
      <c r="D831" s="34" t="s">
        <v>19</v>
      </c>
      <c r="E831" s="34"/>
      <c r="F831" s="34"/>
      <c r="G831" s="34"/>
      <c r="H831" s="34" t="s">
        <v>19</v>
      </c>
      <c r="I831" s="34"/>
      <c r="J831" s="34" t="s">
        <v>20</v>
      </c>
      <c r="K831" s="34">
        <v>25559</v>
      </c>
      <c r="L831" s="34" t="s">
        <v>110</v>
      </c>
      <c r="M831" s="34" t="s">
        <v>27</v>
      </c>
      <c r="N831" s="34" t="s">
        <v>34</v>
      </c>
      <c r="O831" s="34">
        <v>41253</v>
      </c>
      <c r="P831" s="34">
        <v>41253</v>
      </c>
      <c r="Q831" s="34" t="s">
        <v>36</v>
      </c>
    </row>
    <row r="832" spans="1:17">
      <c r="A832" s="34">
        <v>107847</v>
      </c>
      <c r="B832" s="34" t="s">
        <v>17</v>
      </c>
      <c r="C832" s="34" t="s">
        <v>18</v>
      </c>
      <c r="D832" s="34" t="s">
        <v>19</v>
      </c>
      <c r="E832" s="34"/>
      <c r="F832" s="34"/>
      <c r="G832" s="34"/>
      <c r="H832" s="34" t="s">
        <v>19</v>
      </c>
      <c r="I832" s="34"/>
      <c r="J832" s="34" t="s">
        <v>20</v>
      </c>
      <c r="K832" s="34">
        <v>16704</v>
      </c>
      <c r="L832" s="34" t="s">
        <v>151</v>
      </c>
      <c r="M832" s="34" t="s">
        <v>23</v>
      </c>
      <c r="N832" s="34" t="s">
        <v>34</v>
      </c>
      <c r="O832" s="34">
        <v>41733</v>
      </c>
      <c r="P832" s="34">
        <v>45062</v>
      </c>
      <c r="Q832" s="34" t="s">
        <v>24</v>
      </c>
    </row>
    <row r="833" spans="1:17">
      <c r="A833" s="34">
        <v>79372</v>
      </c>
      <c r="B833" s="34" t="s">
        <v>17</v>
      </c>
      <c r="C833" s="34" t="s">
        <v>18</v>
      </c>
      <c r="D833" s="34" t="s">
        <v>19</v>
      </c>
      <c r="E833" s="34"/>
      <c r="F833" s="34"/>
      <c r="G833" s="34"/>
      <c r="H833" s="34" t="s">
        <v>19</v>
      </c>
      <c r="I833" s="34"/>
      <c r="J833" s="34" t="s">
        <v>20</v>
      </c>
      <c r="K833" s="34">
        <v>31452</v>
      </c>
      <c r="L833" s="34" t="s">
        <v>65</v>
      </c>
      <c r="M833" s="34" t="s">
        <v>27</v>
      </c>
      <c r="N833" s="34" t="s">
        <v>34</v>
      </c>
      <c r="O833" s="34">
        <v>41039</v>
      </c>
      <c r="P833" s="34">
        <v>41039</v>
      </c>
      <c r="Q833" s="34" t="s">
        <v>36</v>
      </c>
    </row>
    <row r="834" spans="1:17">
      <c r="A834" s="34">
        <v>114702</v>
      </c>
      <c r="B834" s="34" t="s">
        <v>17</v>
      </c>
      <c r="C834" s="34" t="s">
        <v>18</v>
      </c>
      <c r="D834" s="34" t="s">
        <v>19</v>
      </c>
      <c r="E834" s="34"/>
      <c r="F834" s="34"/>
      <c r="G834" s="34"/>
      <c r="H834" s="34" t="s">
        <v>19</v>
      </c>
      <c r="I834" s="34"/>
      <c r="J834" s="34" t="s">
        <v>20</v>
      </c>
      <c r="K834" s="34">
        <v>36831</v>
      </c>
      <c r="L834" s="34" t="s">
        <v>45</v>
      </c>
      <c r="M834" s="34" t="s">
        <v>22</v>
      </c>
      <c r="N834" s="34" t="s">
        <v>34</v>
      </c>
      <c r="O834" s="34">
        <v>42489</v>
      </c>
      <c r="P834" s="34">
        <v>42489</v>
      </c>
      <c r="Q834" s="34" t="s">
        <v>24</v>
      </c>
    </row>
    <row r="835" spans="1:17">
      <c r="A835" s="34">
        <v>117440</v>
      </c>
      <c r="B835" s="34" t="s">
        <v>17</v>
      </c>
      <c r="C835" s="34" t="s">
        <v>18</v>
      </c>
      <c r="D835" s="34" t="s">
        <v>19</v>
      </c>
      <c r="E835" s="34"/>
      <c r="F835" s="34"/>
      <c r="G835" s="34"/>
      <c r="H835" s="34" t="s">
        <v>19</v>
      </c>
      <c r="I835" s="34"/>
      <c r="J835" s="34" t="s">
        <v>30</v>
      </c>
      <c r="K835" s="34">
        <v>31590</v>
      </c>
      <c r="L835" s="34" t="s">
        <v>73</v>
      </c>
      <c r="M835" s="34" t="s">
        <v>22</v>
      </c>
      <c r="N835" s="34" t="s">
        <v>32</v>
      </c>
      <c r="O835" s="34">
        <v>42478</v>
      </c>
      <c r="P835" s="34">
        <v>44340</v>
      </c>
      <c r="Q835" s="34" t="s">
        <v>24</v>
      </c>
    </row>
    <row r="836" spans="1:17">
      <c r="A836" s="34">
        <v>161073</v>
      </c>
      <c r="B836" s="34" t="s">
        <v>17</v>
      </c>
      <c r="C836" s="34" t="s">
        <v>18</v>
      </c>
      <c r="D836" s="34" t="s">
        <v>19</v>
      </c>
      <c r="E836" s="34"/>
      <c r="F836" s="34"/>
      <c r="G836" s="34"/>
      <c r="H836" s="34" t="s">
        <v>19</v>
      </c>
      <c r="I836" s="34"/>
      <c r="J836" s="34" t="s">
        <v>30</v>
      </c>
      <c r="K836" s="34">
        <v>33743</v>
      </c>
      <c r="L836" s="34" t="s">
        <v>110</v>
      </c>
      <c r="M836" s="34" t="s">
        <v>27</v>
      </c>
      <c r="N836" s="34" t="s">
        <v>34</v>
      </c>
      <c r="O836" s="34">
        <v>45089</v>
      </c>
      <c r="P836" s="34">
        <v>45415</v>
      </c>
      <c r="Q836" s="34" t="s">
        <v>24</v>
      </c>
    </row>
    <row r="837" spans="1:17">
      <c r="A837" s="34">
        <v>162016</v>
      </c>
      <c r="B837" s="34" t="s">
        <v>17</v>
      </c>
      <c r="C837" s="34" t="s">
        <v>25</v>
      </c>
      <c r="D837" s="34" t="s">
        <v>19</v>
      </c>
      <c r="E837" s="34"/>
      <c r="F837" s="34"/>
      <c r="G837" s="34"/>
      <c r="H837" s="34" t="s">
        <v>19</v>
      </c>
      <c r="I837" s="34"/>
      <c r="J837" s="34" t="s">
        <v>20</v>
      </c>
      <c r="K837" s="34">
        <v>16996</v>
      </c>
      <c r="L837" s="34" t="s">
        <v>82</v>
      </c>
      <c r="M837" s="34" t="s">
        <v>27</v>
      </c>
      <c r="N837" s="34" t="s">
        <v>32</v>
      </c>
      <c r="O837" s="34" t="s">
        <v>36</v>
      </c>
      <c r="P837" s="34" t="s">
        <v>36</v>
      </c>
      <c r="Q837" s="34" t="s">
        <v>24</v>
      </c>
    </row>
    <row r="838" spans="1:17">
      <c r="A838" s="34">
        <v>95067</v>
      </c>
      <c r="B838" s="34" t="s">
        <v>17</v>
      </c>
      <c r="C838" s="34" t="s">
        <v>18</v>
      </c>
      <c r="D838" s="34" t="s">
        <v>19</v>
      </c>
      <c r="E838" s="34"/>
      <c r="F838" s="34"/>
      <c r="G838" s="34"/>
      <c r="H838" s="34" t="s">
        <v>19</v>
      </c>
      <c r="I838" s="34"/>
      <c r="J838" s="34" t="s">
        <v>30</v>
      </c>
      <c r="K838" s="34"/>
      <c r="L838" s="34" t="s">
        <v>82</v>
      </c>
      <c r="M838" s="34" t="s">
        <v>27</v>
      </c>
      <c r="N838" s="34" t="s">
        <v>32</v>
      </c>
      <c r="O838" s="34">
        <v>41078</v>
      </c>
      <c r="P838" s="34">
        <v>41183</v>
      </c>
      <c r="Q838" s="34" t="s">
        <v>36</v>
      </c>
    </row>
    <row r="839" spans="1:17">
      <c r="A839" s="34">
        <v>94328</v>
      </c>
      <c r="B839" s="34" t="s">
        <v>17</v>
      </c>
      <c r="C839" s="34" t="s">
        <v>18</v>
      </c>
      <c r="D839" s="34" t="s">
        <v>19</v>
      </c>
      <c r="E839" s="34"/>
      <c r="F839" s="34"/>
      <c r="G839" s="34"/>
      <c r="H839" s="34" t="s">
        <v>19</v>
      </c>
      <c r="I839" s="34"/>
      <c r="J839" s="34" t="s">
        <v>20</v>
      </c>
      <c r="K839" s="34"/>
      <c r="L839" s="34" t="s">
        <v>83</v>
      </c>
      <c r="M839" s="34" t="s">
        <v>27</v>
      </c>
      <c r="N839" s="34" t="s">
        <v>34</v>
      </c>
      <c r="O839" s="34">
        <v>41205</v>
      </c>
      <c r="P839" s="34">
        <v>41205</v>
      </c>
      <c r="Q839" s="34" t="s">
        <v>36</v>
      </c>
    </row>
    <row r="840" spans="1:17">
      <c r="A840" s="34">
        <v>104672</v>
      </c>
      <c r="B840" s="34" t="s">
        <v>17</v>
      </c>
      <c r="C840" s="34" t="s">
        <v>18</v>
      </c>
      <c r="D840" s="34" t="s">
        <v>19</v>
      </c>
      <c r="E840" s="34"/>
      <c r="F840" s="34"/>
      <c r="G840" s="34"/>
      <c r="H840" s="34" t="s">
        <v>19</v>
      </c>
      <c r="I840" s="34"/>
      <c r="J840" s="34" t="s">
        <v>20</v>
      </c>
      <c r="K840" s="34">
        <v>25207</v>
      </c>
      <c r="L840" s="34" t="s">
        <v>96</v>
      </c>
      <c r="M840" s="34" t="s">
        <v>22</v>
      </c>
      <c r="N840" s="34" t="s">
        <v>34</v>
      </c>
      <c r="O840" s="34">
        <v>41456</v>
      </c>
      <c r="P840" s="34">
        <v>44664</v>
      </c>
      <c r="Q840" s="34" t="s">
        <v>24</v>
      </c>
    </row>
    <row r="841" spans="1:17">
      <c r="A841" s="34">
        <v>118610</v>
      </c>
      <c r="B841" s="34" t="s">
        <v>17</v>
      </c>
      <c r="C841" s="34" t="s">
        <v>18</v>
      </c>
      <c r="D841" s="34" t="s">
        <v>19</v>
      </c>
      <c r="E841" s="34"/>
      <c r="F841" s="34"/>
      <c r="G841" s="34"/>
      <c r="H841" s="34" t="s">
        <v>19</v>
      </c>
      <c r="I841" s="34"/>
      <c r="J841" s="34" t="s">
        <v>20</v>
      </c>
      <c r="K841" s="34">
        <v>29007</v>
      </c>
      <c r="L841" s="34" t="s">
        <v>35</v>
      </c>
      <c r="M841" s="34" t="s">
        <v>27</v>
      </c>
      <c r="N841" s="34" t="s">
        <v>32</v>
      </c>
      <c r="O841" s="34">
        <v>42621</v>
      </c>
      <c r="P841" s="34">
        <v>44831</v>
      </c>
      <c r="Q841" s="34" t="s">
        <v>38</v>
      </c>
    </row>
    <row r="842" spans="1:17">
      <c r="A842" s="34">
        <v>93301</v>
      </c>
      <c r="B842" s="34" t="s">
        <v>17</v>
      </c>
      <c r="C842" s="34" t="s">
        <v>18</v>
      </c>
      <c r="D842" s="34" t="s">
        <v>19</v>
      </c>
      <c r="E842" s="34"/>
      <c r="F842" s="34"/>
      <c r="G842" s="34"/>
      <c r="H842" s="34" t="s">
        <v>19</v>
      </c>
      <c r="I842" s="34"/>
      <c r="J842" s="34" t="s">
        <v>30</v>
      </c>
      <c r="K842" s="34">
        <v>34606</v>
      </c>
      <c r="L842" s="34" t="s">
        <v>37</v>
      </c>
      <c r="M842" s="34" t="s">
        <v>27</v>
      </c>
      <c r="N842" s="34" t="s">
        <v>32</v>
      </c>
      <c r="O842" s="34">
        <v>40985</v>
      </c>
      <c r="P842" s="34">
        <v>41320</v>
      </c>
      <c r="Q842" s="34" t="s">
        <v>36</v>
      </c>
    </row>
    <row r="843" spans="1:17">
      <c r="A843" s="34">
        <v>54686</v>
      </c>
      <c r="B843" s="34" t="s">
        <v>17</v>
      </c>
      <c r="C843" s="34" t="s">
        <v>18</v>
      </c>
      <c r="D843" s="34" t="s">
        <v>19</v>
      </c>
      <c r="E843" s="34"/>
      <c r="F843" s="34"/>
      <c r="G843" s="34"/>
      <c r="H843" s="34" t="s">
        <v>46</v>
      </c>
      <c r="I843" s="34">
        <v>44635</v>
      </c>
      <c r="J843" s="34" t="s">
        <v>30</v>
      </c>
      <c r="K843" s="34">
        <v>17495</v>
      </c>
      <c r="L843" s="34" t="s">
        <v>26</v>
      </c>
      <c r="M843" s="34" t="s">
        <v>27</v>
      </c>
      <c r="N843" s="34" t="s">
        <v>34</v>
      </c>
      <c r="O843" s="34">
        <v>39749</v>
      </c>
      <c r="P843" s="34">
        <v>44096</v>
      </c>
      <c r="Q843" s="34" t="s">
        <v>55</v>
      </c>
    </row>
    <row r="844" spans="1:17">
      <c r="A844" s="34">
        <v>120803</v>
      </c>
      <c r="B844" s="34" t="s">
        <v>17</v>
      </c>
      <c r="C844" s="34" t="s">
        <v>18</v>
      </c>
      <c r="D844" s="34" t="s">
        <v>19</v>
      </c>
      <c r="E844" s="34"/>
      <c r="F844" s="34"/>
      <c r="G844" s="34"/>
      <c r="H844" s="34" t="s">
        <v>19</v>
      </c>
      <c r="I844" s="34"/>
      <c r="J844" s="34" t="s">
        <v>30</v>
      </c>
      <c r="K844" s="34">
        <v>37491</v>
      </c>
      <c r="L844" s="34" t="s">
        <v>33</v>
      </c>
      <c r="M844" s="34" t="s">
        <v>22</v>
      </c>
      <c r="N844" s="34" t="s">
        <v>34</v>
      </c>
      <c r="O844" s="34">
        <v>42812</v>
      </c>
      <c r="P844" s="34">
        <v>43488</v>
      </c>
      <c r="Q844" s="34" t="s">
        <v>24</v>
      </c>
    </row>
    <row r="845" spans="1:17">
      <c r="A845" s="34">
        <v>105705</v>
      </c>
      <c r="B845" s="34" t="s">
        <v>17</v>
      </c>
      <c r="C845" s="34" t="s">
        <v>18</v>
      </c>
      <c r="D845" s="34" t="s">
        <v>19</v>
      </c>
      <c r="E845" s="34"/>
      <c r="F845" s="34"/>
      <c r="G845" s="34"/>
      <c r="H845" s="34" t="s">
        <v>19</v>
      </c>
      <c r="I845" s="34"/>
      <c r="J845" s="34" t="s">
        <v>20</v>
      </c>
      <c r="K845" s="34">
        <v>16878</v>
      </c>
      <c r="L845" s="34" t="s">
        <v>128</v>
      </c>
      <c r="M845" s="34" t="s">
        <v>22</v>
      </c>
      <c r="N845" s="34" t="s">
        <v>34</v>
      </c>
      <c r="O845" s="34">
        <v>41557</v>
      </c>
      <c r="P845" s="34">
        <v>43183</v>
      </c>
      <c r="Q845" s="34" t="s">
        <v>24</v>
      </c>
    </row>
    <row r="846" spans="1:17">
      <c r="A846" s="34">
        <v>105656</v>
      </c>
      <c r="B846" s="34" t="s">
        <v>17</v>
      </c>
      <c r="C846" s="34" t="s">
        <v>18</v>
      </c>
      <c r="D846" s="34" t="s">
        <v>19</v>
      </c>
      <c r="E846" s="34"/>
      <c r="F846" s="34"/>
      <c r="G846" s="34"/>
      <c r="H846" s="34" t="s">
        <v>19</v>
      </c>
      <c r="I846" s="34"/>
      <c r="J846" s="34" t="s">
        <v>20</v>
      </c>
      <c r="K846" s="34">
        <v>14562</v>
      </c>
      <c r="L846" s="34" t="s">
        <v>42</v>
      </c>
      <c r="M846" s="34" t="s">
        <v>22</v>
      </c>
      <c r="N846" s="34" t="s">
        <v>32</v>
      </c>
      <c r="O846" s="34">
        <v>41537</v>
      </c>
      <c r="P846" s="34">
        <v>42383</v>
      </c>
      <c r="Q846" s="34" t="s">
        <v>24</v>
      </c>
    </row>
    <row r="847" spans="1:17">
      <c r="A847" s="34">
        <v>166952</v>
      </c>
      <c r="B847" s="34" t="s">
        <v>17</v>
      </c>
      <c r="C847" s="34" t="s">
        <v>18</v>
      </c>
      <c r="D847" s="34" t="s">
        <v>19</v>
      </c>
      <c r="E847" s="34"/>
      <c r="F847" s="34"/>
      <c r="G847" s="34"/>
      <c r="H847" s="34" t="s">
        <v>19</v>
      </c>
      <c r="I847" s="34"/>
      <c r="J847" s="34" t="s">
        <v>30</v>
      </c>
      <c r="K847" s="34">
        <v>26312</v>
      </c>
      <c r="L847" s="34" t="s">
        <v>82</v>
      </c>
      <c r="M847" s="34" t="s">
        <v>27</v>
      </c>
      <c r="N847" s="34" t="s">
        <v>34</v>
      </c>
      <c r="O847" s="34" t="s">
        <v>36</v>
      </c>
      <c r="P847" s="34" t="s">
        <v>36</v>
      </c>
      <c r="Q847" s="34" t="s">
        <v>36</v>
      </c>
    </row>
    <row r="848" spans="1:17">
      <c r="A848" s="34">
        <v>103290</v>
      </c>
      <c r="B848" s="34" t="s">
        <v>17</v>
      </c>
      <c r="C848" s="34" t="s">
        <v>18</v>
      </c>
      <c r="D848" s="34" t="s">
        <v>19</v>
      </c>
      <c r="E848" s="34"/>
      <c r="F848" s="34"/>
      <c r="G848" s="34"/>
      <c r="H848" s="34" t="s">
        <v>19</v>
      </c>
      <c r="I848" s="34"/>
      <c r="J848" s="34" t="s">
        <v>20</v>
      </c>
      <c r="K848" s="34">
        <v>36204</v>
      </c>
      <c r="L848" s="34" t="s">
        <v>37</v>
      </c>
      <c r="M848" s="34" t="s">
        <v>27</v>
      </c>
      <c r="N848" s="34" t="s">
        <v>32</v>
      </c>
      <c r="O848" s="34">
        <v>41370</v>
      </c>
      <c r="P848" s="34">
        <v>41739</v>
      </c>
      <c r="Q848" s="34" t="s">
        <v>36</v>
      </c>
    </row>
    <row r="849" spans="1:17">
      <c r="A849" s="34">
        <v>108237</v>
      </c>
      <c r="B849" s="34" t="s">
        <v>17</v>
      </c>
      <c r="C849" s="34" t="s">
        <v>18</v>
      </c>
      <c r="D849" s="34" t="s">
        <v>19</v>
      </c>
      <c r="E849" s="34"/>
      <c r="F849" s="34"/>
      <c r="G849" s="34"/>
      <c r="H849" s="34" t="s">
        <v>19</v>
      </c>
      <c r="I849" s="34"/>
      <c r="J849" s="34" t="s">
        <v>20</v>
      </c>
      <c r="K849" s="34">
        <v>35856</v>
      </c>
      <c r="L849" s="34" t="s">
        <v>37</v>
      </c>
      <c r="M849" s="34" t="s">
        <v>27</v>
      </c>
      <c r="N849" s="34" t="s">
        <v>34</v>
      </c>
      <c r="O849" s="34">
        <v>41878</v>
      </c>
      <c r="P849" s="34">
        <v>42598</v>
      </c>
      <c r="Q849" s="34" t="s">
        <v>41</v>
      </c>
    </row>
    <row r="850" spans="1:17">
      <c r="A850" s="34">
        <v>53901</v>
      </c>
      <c r="B850" s="34" t="s">
        <v>17</v>
      </c>
      <c r="C850" s="34" t="s">
        <v>18</v>
      </c>
      <c r="D850" s="34" t="s">
        <v>19</v>
      </c>
      <c r="E850" s="34"/>
      <c r="F850" s="34"/>
      <c r="G850" s="34"/>
      <c r="H850" s="34" t="s">
        <v>19</v>
      </c>
      <c r="I850" s="34"/>
      <c r="J850" s="34" t="s">
        <v>20</v>
      </c>
      <c r="K850" s="34">
        <v>19889</v>
      </c>
      <c r="L850" s="34" t="s">
        <v>26</v>
      </c>
      <c r="M850" s="34" t="s">
        <v>27</v>
      </c>
      <c r="N850" s="34" t="s">
        <v>32</v>
      </c>
      <c r="O850" s="34">
        <v>40623</v>
      </c>
      <c r="P850" s="34">
        <v>1</v>
      </c>
      <c r="Q850" s="34" t="s">
        <v>36</v>
      </c>
    </row>
    <row r="851" spans="1:17">
      <c r="A851" s="34">
        <v>32054</v>
      </c>
      <c r="B851" s="34" t="s">
        <v>17</v>
      </c>
      <c r="C851" s="34" t="s">
        <v>18</v>
      </c>
      <c r="D851" s="34" t="s">
        <v>19</v>
      </c>
      <c r="E851" s="34"/>
      <c r="F851" s="34"/>
      <c r="G851" s="34" t="s">
        <v>91</v>
      </c>
      <c r="H851" s="34" t="s">
        <v>19</v>
      </c>
      <c r="I851" s="34"/>
      <c r="J851" s="34" t="s">
        <v>30</v>
      </c>
      <c r="K851" s="34">
        <v>18046</v>
      </c>
      <c r="L851" s="34" t="s">
        <v>67</v>
      </c>
      <c r="M851" s="34" t="s">
        <v>22</v>
      </c>
      <c r="N851" s="34" t="s">
        <v>34</v>
      </c>
      <c r="O851" s="34">
        <v>40053</v>
      </c>
      <c r="P851" s="34">
        <v>42369</v>
      </c>
      <c r="Q851" s="34" t="s">
        <v>24</v>
      </c>
    </row>
    <row r="852" spans="1:17">
      <c r="A852" s="34">
        <v>63376</v>
      </c>
      <c r="B852" s="34" t="s">
        <v>17</v>
      </c>
      <c r="C852" s="34" t="s">
        <v>18</v>
      </c>
      <c r="D852" s="34" t="s">
        <v>19</v>
      </c>
      <c r="E852" s="34"/>
      <c r="F852" s="34"/>
      <c r="G852" s="34" t="s">
        <v>64</v>
      </c>
      <c r="H852" s="34" t="s">
        <v>19</v>
      </c>
      <c r="I852" s="34"/>
      <c r="J852" s="34" t="s">
        <v>20</v>
      </c>
      <c r="K852" s="34">
        <v>31055</v>
      </c>
      <c r="L852" s="34" t="s">
        <v>165</v>
      </c>
      <c r="M852" s="34" t="s">
        <v>52</v>
      </c>
      <c r="N852" s="34" t="s">
        <v>34</v>
      </c>
      <c r="O852" s="34">
        <v>39775</v>
      </c>
      <c r="P852" s="34">
        <v>44899</v>
      </c>
      <c r="Q852" s="34" t="s">
        <v>24</v>
      </c>
    </row>
    <row r="853" spans="1:17">
      <c r="A853" s="34">
        <v>115821</v>
      </c>
      <c r="B853" s="34" t="s">
        <v>17</v>
      </c>
      <c r="C853" s="34" t="s">
        <v>18</v>
      </c>
      <c r="D853" s="34" t="s">
        <v>19</v>
      </c>
      <c r="E853" s="34"/>
      <c r="F853" s="34"/>
      <c r="G853" s="34"/>
      <c r="H853" s="34" t="s">
        <v>19</v>
      </c>
      <c r="I853" s="34"/>
      <c r="J853" s="34" t="s">
        <v>30</v>
      </c>
      <c r="K853" s="34">
        <v>22709</v>
      </c>
      <c r="L853" s="34" t="s">
        <v>110</v>
      </c>
      <c r="M853" s="34" t="s">
        <v>22</v>
      </c>
      <c r="N853" s="34" t="s">
        <v>34</v>
      </c>
      <c r="O853" s="34">
        <v>42408</v>
      </c>
      <c r="P853" s="34">
        <v>43497</v>
      </c>
      <c r="Q853" s="34" t="s">
        <v>24</v>
      </c>
    </row>
    <row r="854" spans="1:17">
      <c r="A854" s="34">
        <v>2237</v>
      </c>
      <c r="B854" s="34" t="s">
        <v>17</v>
      </c>
      <c r="C854" s="34" t="s">
        <v>18</v>
      </c>
      <c r="D854" s="34" t="s">
        <v>19</v>
      </c>
      <c r="E854" s="34"/>
      <c r="F854" s="34"/>
      <c r="G854" s="34"/>
      <c r="H854" s="34" t="s">
        <v>19</v>
      </c>
      <c r="I854" s="34"/>
      <c r="J854" s="34" t="s">
        <v>20</v>
      </c>
      <c r="K854" s="34">
        <v>13137</v>
      </c>
      <c r="L854" s="34" t="s">
        <v>26</v>
      </c>
      <c r="M854" s="34" t="s">
        <v>27</v>
      </c>
      <c r="N854" s="34" t="s">
        <v>34</v>
      </c>
      <c r="O854" s="34">
        <v>36991</v>
      </c>
      <c r="P854" s="34">
        <v>42719</v>
      </c>
      <c r="Q854" s="34" t="s">
        <v>24</v>
      </c>
    </row>
    <row r="855" spans="1:17">
      <c r="A855" s="34">
        <v>130443</v>
      </c>
      <c r="B855" s="34" t="s">
        <v>17</v>
      </c>
      <c r="C855" s="34" t="s">
        <v>18</v>
      </c>
      <c r="D855" s="34" t="s">
        <v>19</v>
      </c>
      <c r="E855" s="34"/>
      <c r="F855" s="34"/>
      <c r="G855" s="34"/>
      <c r="H855" s="34" t="s">
        <v>19</v>
      </c>
      <c r="I855" s="34"/>
      <c r="J855" s="34" t="s">
        <v>30</v>
      </c>
      <c r="K855" s="34">
        <v>16661</v>
      </c>
      <c r="L855" s="34" t="s">
        <v>116</v>
      </c>
      <c r="M855" s="34" t="s">
        <v>22</v>
      </c>
      <c r="N855" s="34" t="s">
        <v>34</v>
      </c>
      <c r="O855" s="34" t="s">
        <v>36</v>
      </c>
      <c r="P855" s="34" t="s">
        <v>36</v>
      </c>
      <c r="Q855" s="34" t="s">
        <v>36</v>
      </c>
    </row>
    <row r="856" spans="1:17">
      <c r="A856" s="34">
        <v>133214</v>
      </c>
      <c r="B856" s="34" t="s">
        <v>17</v>
      </c>
      <c r="C856" s="34" t="s">
        <v>18</v>
      </c>
      <c r="D856" s="34" t="s">
        <v>19</v>
      </c>
      <c r="E856" s="34"/>
      <c r="F856" s="34"/>
      <c r="G856" s="34"/>
      <c r="H856" s="34" t="s">
        <v>19</v>
      </c>
      <c r="I856" s="34"/>
      <c r="J856" s="34" t="s">
        <v>20</v>
      </c>
      <c r="K856" s="34">
        <v>37924</v>
      </c>
      <c r="L856" s="34" t="s">
        <v>53</v>
      </c>
      <c r="M856" s="34" t="s">
        <v>22</v>
      </c>
      <c r="N856" s="34" t="s">
        <v>34</v>
      </c>
      <c r="O856" s="34">
        <v>43505</v>
      </c>
      <c r="P856" s="34">
        <v>43722</v>
      </c>
      <c r="Q856" s="34" t="s">
        <v>24</v>
      </c>
    </row>
    <row r="857" spans="1:17">
      <c r="A857" s="34">
        <v>108610</v>
      </c>
      <c r="B857" s="34" t="s">
        <v>17</v>
      </c>
      <c r="C857" s="34" t="s">
        <v>18</v>
      </c>
      <c r="D857" s="34" t="s">
        <v>19</v>
      </c>
      <c r="E857" s="34"/>
      <c r="F857" s="34"/>
      <c r="G857" s="34"/>
      <c r="H857" s="34" t="s">
        <v>19</v>
      </c>
      <c r="I857" s="34"/>
      <c r="J857" s="34" t="s">
        <v>20</v>
      </c>
      <c r="K857" s="34">
        <v>23646</v>
      </c>
      <c r="L857" s="34" t="s">
        <v>49</v>
      </c>
      <c r="M857" s="34" t="s">
        <v>22</v>
      </c>
      <c r="N857" s="34" t="s">
        <v>32</v>
      </c>
      <c r="O857" s="34">
        <v>41741</v>
      </c>
      <c r="P857" s="34">
        <v>41974</v>
      </c>
      <c r="Q857" s="34" t="s">
        <v>36</v>
      </c>
    </row>
    <row r="858" spans="1:17">
      <c r="A858" s="34">
        <v>108609</v>
      </c>
      <c r="B858" s="34" t="s">
        <v>17</v>
      </c>
      <c r="C858" s="34" t="s">
        <v>18</v>
      </c>
      <c r="D858" s="34" t="s">
        <v>19</v>
      </c>
      <c r="E858" s="34"/>
      <c r="F858" s="34"/>
      <c r="G858" s="34"/>
      <c r="H858" s="34" t="s">
        <v>19</v>
      </c>
      <c r="I858" s="34"/>
      <c r="J858" s="34" t="s">
        <v>20</v>
      </c>
      <c r="K858" s="34">
        <v>31685</v>
      </c>
      <c r="L858" s="34" t="s">
        <v>49</v>
      </c>
      <c r="M858" s="34" t="s">
        <v>22</v>
      </c>
      <c r="N858" s="34" t="s">
        <v>32</v>
      </c>
      <c r="O858" s="34">
        <v>41749</v>
      </c>
      <c r="P858" s="34">
        <v>41974</v>
      </c>
      <c r="Q858" s="34" t="s">
        <v>36</v>
      </c>
    </row>
    <row r="859" spans="1:17">
      <c r="A859" s="34">
        <v>83607</v>
      </c>
      <c r="B859" s="34" t="s">
        <v>17</v>
      </c>
      <c r="C859" s="34" t="s">
        <v>18</v>
      </c>
      <c r="D859" s="34" t="s">
        <v>19</v>
      </c>
      <c r="E859" s="34"/>
      <c r="F859" s="34"/>
      <c r="G859" s="34"/>
      <c r="H859" s="34" t="s">
        <v>19</v>
      </c>
      <c r="I859" s="34"/>
      <c r="J859" s="34" t="s">
        <v>20</v>
      </c>
      <c r="K859" s="34">
        <v>27502</v>
      </c>
      <c r="L859" s="34" t="s">
        <v>65</v>
      </c>
      <c r="M859" s="34" t="s">
        <v>27</v>
      </c>
      <c r="N859" s="34" t="s">
        <v>34</v>
      </c>
      <c r="O859" s="34">
        <v>41127</v>
      </c>
      <c r="P859" s="34">
        <v>41127</v>
      </c>
      <c r="Q859" s="34" t="s">
        <v>36</v>
      </c>
    </row>
    <row r="860" spans="1:17">
      <c r="A860" s="34">
        <v>105789</v>
      </c>
      <c r="B860" s="34" t="s">
        <v>17</v>
      </c>
      <c r="C860" s="34" t="s">
        <v>25</v>
      </c>
      <c r="D860" s="34" t="s">
        <v>19</v>
      </c>
      <c r="E860" s="34"/>
      <c r="F860" s="34"/>
      <c r="G860" s="34"/>
      <c r="H860" s="34" t="s">
        <v>19</v>
      </c>
      <c r="I860" s="34"/>
      <c r="J860" s="34" t="s">
        <v>30</v>
      </c>
      <c r="K860" s="34">
        <v>34569</v>
      </c>
      <c r="L860" s="34" t="s">
        <v>26</v>
      </c>
      <c r="M860" s="34" t="s">
        <v>27</v>
      </c>
      <c r="N860" s="34" t="s">
        <v>32</v>
      </c>
      <c r="O860" s="34">
        <v>41563</v>
      </c>
      <c r="P860" s="34"/>
      <c r="Q860" s="34" t="s">
        <v>24</v>
      </c>
    </row>
    <row r="861" spans="1:17">
      <c r="A861" s="34">
        <v>100873</v>
      </c>
      <c r="B861" s="34" t="s">
        <v>17</v>
      </c>
      <c r="C861" s="34" t="s">
        <v>18</v>
      </c>
      <c r="D861" s="34" t="s">
        <v>19</v>
      </c>
      <c r="E861" s="34"/>
      <c r="F861" s="34"/>
      <c r="G861" s="34"/>
      <c r="H861" s="34" t="s">
        <v>19</v>
      </c>
      <c r="I861" s="34"/>
      <c r="J861" s="34" t="s">
        <v>20</v>
      </c>
      <c r="K861" s="34">
        <v>34709</v>
      </c>
      <c r="L861" s="34" t="s">
        <v>166</v>
      </c>
      <c r="M861" s="34" t="s">
        <v>23</v>
      </c>
      <c r="N861" s="34" t="s">
        <v>34</v>
      </c>
      <c r="O861" s="34">
        <v>41296</v>
      </c>
      <c r="P861" s="34">
        <v>41296</v>
      </c>
      <c r="Q861" s="34" t="s">
        <v>36</v>
      </c>
    </row>
    <row r="862" spans="1:17">
      <c r="A862" s="34">
        <v>153874</v>
      </c>
      <c r="B862" s="34" t="s">
        <v>17</v>
      </c>
      <c r="C862" s="34" t="s">
        <v>18</v>
      </c>
      <c r="D862" s="34" t="s">
        <v>19</v>
      </c>
      <c r="E862" s="34"/>
      <c r="F862" s="34"/>
      <c r="G862" s="34"/>
      <c r="H862" s="34" t="s">
        <v>19</v>
      </c>
      <c r="I862" s="34"/>
      <c r="J862" s="34" t="s">
        <v>20</v>
      </c>
      <c r="K862" s="34">
        <v>39341</v>
      </c>
      <c r="L862" s="34" t="s">
        <v>69</v>
      </c>
      <c r="M862" s="34" t="s">
        <v>27</v>
      </c>
      <c r="N862" s="34" t="s">
        <v>34</v>
      </c>
      <c r="O862" s="34">
        <v>44597</v>
      </c>
      <c r="P862" s="34">
        <v>44739</v>
      </c>
      <c r="Q862" s="34" t="s">
        <v>24</v>
      </c>
    </row>
    <row r="863" spans="1:17">
      <c r="A863" s="34">
        <v>168875</v>
      </c>
      <c r="B863" s="34" t="s">
        <v>17</v>
      </c>
      <c r="C863" s="34" t="s">
        <v>71</v>
      </c>
      <c r="D863" s="34" t="s">
        <v>19</v>
      </c>
      <c r="E863" s="34"/>
      <c r="F863" s="34"/>
      <c r="G863" s="34"/>
      <c r="H863" s="34" t="s">
        <v>19</v>
      </c>
      <c r="I863" s="34"/>
      <c r="J863" s="34" t="s">
        <v>20</v>
      </c>
      <c r="K863" s="34">
        <v>15709</v>
      </c>
      <c r="L863" s="34" t="s">
        <v>33</v>
      </c>
      <c r="M863" s="34" t="s">
        <v>22</v>
      </c>
      <c r="N863" s="34" t="s">
        <v>34</v>
      </c>
      <c r="O863" s="34" t="s">
        <v>36</v>
      </c>
      <c r="P863" s="34" t="s">
        <v>36</v>
      </c>
      <c r="Q863" s="34" t="s">
        <v>36</v>
      </c>
    </row>
    <row r="864" spans="1:17">
      <c r="A864" s="34">
        <v>80119</v>
      </c>
      <c r="B864" s="34" t="s">
        <v>17</v>
      </c>
      <c r="C864" s="34" t="s">
        <v>18</v>
      </c>
      <c r="D864" s="34" t="s">
        <v>19</v>
      </c>
      <c r="E864" s="34"/>
      <c r="F864" s="34"/>
      <c r="G864" s="34"/>
      <c r="H864" s="34" t="s">
        <v>19</v>
      </c>
      <c r="I864" s="34"/>
      <c r="J864" s="34" t="s">
        <v>20</v>
      </c>
      <c r="K864" s="34">
        <v>25759</v>
      </c>
      <c r="L864" s="34" t="s">
        <v>82</v>
      </c>
      <c r="M864" s="34" t="s">
        <v>27</v>
      </c>
      <c r="N864" s="34" t="s">
        <v>32</v>
      </c>
      <c r="O864" s="34">
        <v>40547</v>
      </c>
      <c r="P864" s="34">
        <v>42958</v>
      </c>
      <c r="Q864" s="34" t="s">
        <v>24</v>
      </c>
    </row>
    <row r="865" spans="1:17">
      <c r="A865" s="34">
        <v>160333</v>
      </c>
      <c r="B865" s="34" t="s">
        <v>17</v>
      </c>
      <c r="C865" s="34" t="s">
        <v>18</v>
      </c>
      <c r="D865" s="34" t="s">
        <v>19</v>
      </c>
      <c r="E865" s="34"/>
      <c r="F865" s="34"/>
      <c r="G865" s="34"/>
      <c r="H865" s="34" t="s">
        <v>19</v>
      </c>
      <c r="I865" s="34"/>
      <c r="J865" s="34" t="s">
        <v>30</v>
      </c>
      <c r="K865" s="34">
        <v>37239</v>
      </c>
      <c r="L865" s="34" t="s">
        <v>59</v>
      </c>
      <c r="M865" s="34" t="s">
        <v>27</v>
      </c>
      <c r="N865" s="34" t="s">
        <v>34</v>
      </c>
      <c r="O865" s="34" t="s">
        <v>36</v>
      </c>
      <c r="P865" s="34" t="s">
        <v>36</v>
      </c>
      <c r="Q865" s="34" t="s">
        <v>36</v>
      </c>
    </row>
    <row r="866" spans="1:17">
      <c r="A866" s="34">
        <v>128283</v>
      </c>
      <c r="B866" s="34" t="s">
        <v>17</v>
      </c>
      <c r="C866" s="34" t="s">
        <v>18</v>
      </c>
      <c r="D866" s="34" t="s">
        <v>19</v>
      </c>
      <c r="E866" s="34"/>
      <c r="F866" s="34"/>
      <c r="G866" s="34"/>
      <c r="H866" s="34" t="s">
        <v>19</v>
      </c>
      <c r="I866" s="34"/>
      <c r="J866" s="34" t="s">
        <v>20</v>
      </c>
      <c r="K866" s="34">
        <v>34139</v>
      </c>
      <c r="L866" s="34" t="s">
        <v>74</v>
      </c>
      <c r="M866" s="34" t="s">
        <v>22</v>
      </c>
      <c r="N866" s="34" t="s">
        <v>34</v>
      </c>
      <c r="O866" s="34">
        <v>43487</v>
      </c>
      <c r="P866" s="34">
        <v>44308</v>
      </c>
      <c r="Q866" s="34" t="s">
        <v>55</v>
      </c>
    </row>
    <row r="867" spans="1:17">
      <c r="A867" s="34">
        <v>117438</v>
      </c>
      <c r="B867" s="34" t="s">
        <v>17</v>
      </c>
      <c r="C867" s="34" t="s">
        <v>18</v>
      </c>
      <c r="D867" s="34" t="s">
        <v>19</v>
      </c>
      <c r="E867" s="34"/>
      <c r="F867" s="34"/>
      <c r="G867" s="34"/>
      <c r="H867" s="34" t="s">
        <v>19</v>
      </c>
      <c r="I867" s="34"/>
      <c r="J867" s="34" t="s">
        <v>20</v>
      </c>
      <c r="K867" s="34">
        <v>33149</v>
      </c>
      <c r="L867" s="34" t="s">
        <v>167</v>
      </c>
      <c r="M867" s="34" t="s">
        <v>27</v>
      </c>
      <c r="N867" s="34" t="s">
        <v>32</v>
      </c>
      <c r="O867" s="34">
        <v>42473</v>
      </c>
      <c r="P867" s="34">
        <v>42838</v>
      </c>
      <c r="Q867" s="34" t="s">
        <v>77</v>
      </c>
    </row>
    <row r="868" spans="1:17">
      <c r="A868" s="34">
        <v>153509</v>
      </c>
      <c r="B868" s="34" t="s">
        <v>17</v>
      </c>
      <c r="C868" s="34" t="s">
        <v>18</v>
      </c>
      <c r="D868" s="34" t="s">
        <v>19</v>
      </c>
      <c r="E868" s="34"/>
      <c r="F868" s="34"/>
      <c r="G868" s="34"/>
      <c r="H868" s="34" t="s">
        <v>19</v>
      </c>
      <c r="I868" s="34"/>
      <c r="J868" s="34" t="s">
        <v>20</v>
      </c>
      <c r="K868" s="34">
        <v>38167</v>
      </c>
      <c r="L868" s="34" t="s">
        <v>48</v>
      </c>
      <c r="M868" s="34" t="s">
        <v>27</v>
      </c>
      <c r="N868" s="34" t="s">
        <v>32</v>
      </c>
      <c r="O868" s="34">
        <v>44511</v>
      </c>
      <c r="P868" s="34">
        <v>44741</v>
      </c>
      <c r="Q868" s="34" t="s">
        <v>41</v>
      </c>
    </row>
    <row r="869" spans="1:17">
      <c r="A869" s="34">
        <v>49709</v>
      </c>
      <c r="B869" s="34" t="s">
        <v>17</v>
      </c>
      <c r="C869" s="34" t="s">
        <v>25</v>
      </c>
      <c r="D869" s="34" t="s">
        <v>19</v>
      </c>
      <c r="E869" s="34"/>
      <c r="F869" s="34"/>
      <c r="G869" s="34"/>
      <c r="H869" s="34" t="s">
        <v>19</v>
      </c>
      <c r="I869" s="34"/>
      <c r="J869" s="34" t="s">
        <v>20</v>
      </c>
      <c r="K869" s="34">
        <v>15896</v>
      </c>
      <c r="L869" s="34" t="s">
        <v>26</v>
      </c>
      <c r="M869" s="34" t="s">
        <v>27</v>
      </c>
      <c r="N869" s="34" t="s">
        <v>34</v>
      </c>
      <c r="O869" s="34" t="s">
        <v>36</v>
      </c>
      <c r="P869" s="34" t="s">
        <v>36</v>
      </c>
      <c r="Q869" s="34" t="s">
        <v>24</v>
      </c>
    </row>
    <row r="870" spans="1:17">
      <c r="A870" s="34">
        <v>157747</v>
      </c>
      <c r="B870" s="34" t="s">
        <v>17</v>
      </c>
      <c r="C870" s="34" t="s">
        <v>18</v>
      </c>
      <c r="D870" s="34" t="s">
        <v>19</v>
      </c>
      <c r="E870" s="34"/>
      <c r="F870" s="34"/>
      <c r="G870" s="34"/>
      <c r="H870" s="34" t="s">
        <v>19</v>
      </c>
      <c r="I870" s="34"/>
      <c r="J870" s="34" t="s">
        <v>20</v>
      </c>
      <c r="K870" s="34">
        <v>28027</v>
      </c>
      <c r="L870" s="34" t="s">
        <v>168</v>
      </c>
      <c r="M870" s="34" t="s">
        <v>52</v>
      </c>
      <c r="N870" s="34" t="s">
        <v>34</v>
      </c>
      <c r="O870" s="34">
        <v>44840</v>
      </c>
      <c r="P870" s="34">
        <v>45169</v>
      </c>
      <c r="Q870" s="34" t="s">
        <v>24</v>
      </c>
    </row>
    <row r="871" spans="1:17">
      <c r="A871" s="34">
        <v>80728</v>
      </c>
      <c r="B871" s="34" t="s">
        <v>17</v>
      </c>
      <c r="C871" s="34" t="s">
        <v>18</v>
      </c>
      <c r="D871" s="34" t="s">
        <v>19</v>
      </c>
      <c r="E871" s="34"/>
      <c r="F871" s="34"/>
      <c r="G871" s="34"/>
      <c r="H871" s="34" t="s">
        <v>19</v>
      </c>
      <c r="I871" s="34"/>
      <c r="J871" s="34" t="s">
        <v>20</v>
      </c>
      <c r="K871" s="34">
        <v>26984</v>
      </c>
      <c r="L871" s="34" t="s">
        <v>101</v>
      </c>
      <c r="M871" s="34" t="s">
        <v>22</v>
      </c>
      <c r="N871" s="34" t="s">
        <v>34</v>
      </c>
      <c r="O871" s="34" t="s">
        <v>36</v>
      </c>
      <c r="P871" s="34" t="s">
        <v>36</v>
      </c>
      <c r="Q871" s="34" t="s">
        <v>24</v>
      </c>
    </row>
    <row r="872" spans="1:17">
      <c r="A872" s="34">
        <v>145462</v>
      </c>
      <c r="B872" s="34" t="s">
        <v>17</v>
      </c>
      <c r="C872" s="34" t="s">
        <v>25</v>
      </c>
      <c r="D872" s="34" t="s">
        <v>19</v>
      </c>
      <c r="E872" s="34"/>
      <c r="F872" s="34"/>
      <c r="G872" s="34"/>
      <c r="H872" s="34" t="s">
        <v>19</v>
      </c>
      <c r="I872" s="34"/>
      <c r="J872" s="34" t="s">
        <v>30</v>
      </c>
      <c r="K872" s="34">
        <v>36845</v>
      </c>
      <c r="L872" s="34" t="s">
        <v>48</v>
      </c>
      <c r="M872" s="34" t="s">
        <v>27</v>
      </c>
      <c r="N872" s="34" t="s">
        <v>34</v>
      </c>
      <c r="O872" s="34" t="s">
        <v>36</v>
      </c>
      <c r="P872" s="34" t="s">
        <v>36</v>
      </c>
      <c r="Q872" s="34" t="s">
        <v>24</v>
      </c>
    </row>
    <row r="873" spans="1:17">
      <c r="A873" s="34">
        <v>160444</v>
      </c>
      <c r="B873" s="34" t="s">
        <v>17</v>
      </c>
      <c r="C873" s="34" t="s">
        <v>18</v>
      </c>
      <c r="D873" s="34" t="s">
        <v>19</v>
      </c>
      <c r="E873" s="34"/>
      <c r="F873" s="34"/>
      <c r="G873" s="34"/>
      <c r="H873" s="34" t="s">
        <v>19</v>
      </c>
      <c r="I873" s="34"/>
      <c r="J873" s="34" t="s">
        <v>30</v>
      </c>
      <c r="K873" s="34">
        <v>30677</v>
      </c>
      <c r="L873" s="34" t="s">
        <v>26</v>
      </c>
      <c r="M873" s="34" t="s">
        <v>27</v>
      </c>
      <c r="N873" s="34" t="s">
        <v>32</v>
      </c>
      <c r="O873" s="34" t="s">
        <v>36</v>
      </c>
      <c r="P873" s="34" t="s">
        <v>36</v>
      </c>
      <c r="Q873" s="34" t="s">
        <v>36</v>
      </c>
    </row>
    <row r="874" spans="1:17">
      <c r="A874" s="34">
        <v>50527</v>
      </c>
      <c r="B874" s="34" t="s">
        <v>17</v>
      </c>
      <c r="C874" s="34" t="s">
        <v>18</v>
      </c>
      <c r="D874" s="34" t="s">
        <v>19</v>
      </c>
      <c r="E874" s="34"/>
      <c r="F874" s="34"/>
      <c r="G874" s="34"/>
      <c r="H874" s="34" t="s">
        <v>19</v>
      </c>
      <c r="I874" s="34"/>
      <c r="J874" s="34" t="s">
        <v>20</v>
      </c>
      <c r="K874" s="34">
        <v>28985</v>
      </c>
      <c r="L874" s="34" t="s">
        <v>48</v>
      </c>
      <c r="M874" s="34" t="s">
        <v>27</v>
      </c>
      <c r="N874" s="34" t="s">
        <v>36</v>
      </c>
      <c r="O874" s="34">
        <v>40556</v>
      </c>
      <c r="P874" s="34">
        <v>42298</v>
      </c>
      <c r="Q874" s="34" t="s">
        <v>55</v>
      </c>
    </row>
    <row r="875" spans="1:17">
      <c r="A875" s="34">
        <v>105841</v>
      </c>
      <c r="B875" s="34" t="s">
        <v>17</v>
      </c>
      <c r="C875" s="34" t="s">
        <v>18</v>
      </c>
      <c r="D875" s="34" t="s">
        <v>19</v>
      </c>
      <c r="E875" s="34"/>
      <c r="F875" s="34"/>
      <c r="G875" s="34"/>
      <c r="H875" s="34" t="s">
        <v>19</v>
      </c>
      <c r="I875" s="34"/>
      <c r="J875" s="34" t="s">
        <v>20</v>
      </c>
      <c r="K875" s="34">
        <v>27434</v>
      </c>
      <c r="L875" s="34" t="s">
        <v>65</v>
      </c>
      <c r="M875" s="34" t="s">
        <v>27</v>
      </c>
      <c r="N875" s="34" t="s">
        <v>34</v>
      </c>
      <c r="O875" s="34">
        <v>41570</v>
      </c>
      <c r="P875" s="34">
        <v>42704</v>
      </c>
      <c r="Q875" s="34" t="s">
        <v>24</v>
      </c>
    </row>
    <row r="876" spans="1:17">
      <c r="A876" s="34">
        <v>151126</v>
      </c>
      <c r="B876" s="34" t="s">
        <v>17</v>
      </c>
      <c r="C876" s="34" t="s">
        <v>18</v>
      </c>
      <c r="D876" s="34" t="s">
        <v>19</v>
      </c>
      <c r="E876" s="34"/>
      <c r="F876" s="34"/>
      <c r="G876" s="34"/>
      <c r="H876" s="34" t="s">
        <v>19</v>
      </c>
      <c r="I876" s="34"/>
      <c r="J876" s="34" t="s">
        <v>30</v>
      </c>
      <c r="K876" s="34">
        <v>38219</v>
      </c>
      <c r="L876" s="34" t="s">
        <v>124</v>
      </c>
      <c r="M876" s="34" t="s">
        <v>57</v>
      </c>
      <c r="N876" s="34" t="s">
        <v>34</v>
      </c>
      <c r="O876" s="34" t="s">
        <v>36</v>
      </c>
      <c r="P876" s="34" t="s">
        <v>36</v>
      </c>
      <c r="Q876" s="34" t="s">
        <v>36</v>
      </c>
    </row>
    <row r="877" spans="1:17">
      <c r="A877" s="34">
        <v>125253</v>
      </c>
      <c r="B877" s="34" t="s">
        <v>17</v>
      </c>
      <c r="C877" s="34" t="s">
        <v>18</v>
      </c>
      <c r="D877" s="34" t="s">
        <v>19</v>
      </c>
      <c r="E877" s="34"/>
      <c r="F877" s="34"/>
      <c r="G877" s="34"/>
      <c r="H877" s="34" t="s">
        <v>19</v>
      </c>
      <c r="I877" s="34"/>
      <c r="J877" s="34" t="s">
        <v>20</v>
      </c>
      <c r="K877" s="34"/>
      <c r="L877" s="34" t="s">
        <v>169</v>
      </c>
      <c r="M877" s="34" t="s">
        <v>52</v>
      </c>
      <c r="N877" s="34" t="s">
        <v>34</v>
      </c>
      <c r="O877" s="34" t="s">
        <v>36</v>
      </c>
      <c r="P877" s="34" t="s">
        <v>36</v>
      </c>
      <c r="Q877" s="34" t="s">
        <v>36</v>
      </c>
    </row>
    <row r="878" spans="1:17">
      <c r="A878" s="34">
        <v>106941</v>
      </c>
      <c r="B878" s="34" t="s">
        <v>17</v>
      </c>
      <c r="C878" s="34" t="s">
        <v>18</v>
      </c>
      <c r="D878" s="34" t="s">
        <v>19</v>
      </c>
      <c r="E878" s="34"/>
      <c r="F878" s="34"/>
      <c r="G878" s="34"/>
      <c r="H878" s="34" t="s">
        <v>19</v>
      </c>
      <c r="I878" s="34"/>
      <c r="J878" s="34" t="s">
        <v>20</v>
      </c>
      <c r="K878" s="34">
        <v>35546</v>
      </c>
      <c r="L878" s="34" t="s">
        <v>84</v>
      </c>
      <c r="M878" s="34" t="s">
        <v>22</v>
      </c>
      <c r="N878" s="34" t="s">
        <v>32</v>
      </c>
      <c r="O878" s="34">
        <v>41664</v>
      </c>
      <c r="P878" s="34">
        <v>41698</v>
      </c>
      <c r="Q878" s="34" t="s">
        <v>36</v>
      </c>
    </row>
    <row r="879" spans="1:17">
      <c r="A879" s="34">
        <v>102526</v>
      </c>
      <c r="B879" s="34" t="s">
        <v>17</v>
      </c>
      <c r="C879" s="34" t="s">
        <v>18</v>
      </c>
      <c r="D879" s="34" t="s">
        <v>19</v>
      </c>
      <c r="E879" s="34"/>
      <c r="F879" s="34"/>
      <c r="G879" s="34"/>
      <c r="H879" s="34" t="s">
        <v>46</v>
      </c>
      <c r="I879" s="34">
        <v>45110</v>
      </c>
      <c r="J879" s="34" t="s">
        <v>20</v>
      </c>
      <c r="K879" s="34">
        <v>18308</v>
      </c>
      <c r="L879" s="34" t="s">
        <v>35</v>
      </c>
      <c r="M879" s="34" t="s">
        <v>27</v>
      </c>
      <c r="N879" s="34" t="s">
        <v>34</v>
      </c>
      <c r="O879" s="34">
        <v>41960</v>
      </c>
      <c r="P879" s="34">
        <v>41960</v>
      </c>
      <c r="Q879" s="34" t="s">
        <v>36</v>
      </c>
    </row>
    <row r="880" spans="1:17">
      <c r="A880" s="34">
        <v>160534</v>
      </c>
      <c r="B880" s="34" t="s">
        <v>17</v>
      </c>
      <c r="C880" s="34" t="s">
        <v>18</v>
      </c>
      <c r="D880" s="34" t="s">
        <v>19</v>
      </c>
      <c r="E880" s="34"/>
      <c r="F880" s="34"/>
      <c r="G880" s="34"/>
      <c r="H880" s="34" t="s">
        <v>19</v>
      </c>
      <c r="I880" s="34"/>
      <c r="J880" s="34" t="s">
        <v>20</v>
      </c>
      <c r="K880" s="34">
        <v>39828</v>
      </c>
      <c r="L880" s="34" t="s">
        <v>48</v>
      </c>
      <c r="M880" s="34" t="s">
        <v>27</v>
      </c>
      <c r="N880" s="34" t="s">
        <v>43</v>
      </c>
      <c r="O880" s="34" t="s">
        <v>36</v>
      </c>
      <c r="P880" s="34" t="s">
        <v>36</v>
      </c>
      <c r="Q880" s="34" t="s">
        <v>36</v>
      </c>
    </row>
    <row r="881" spans="1:17">
      <c r="A881" s="34">
        <v>95077</v>
      </c>
      <c r="B881" s="34" t="s">
        <v>17</v>
      </c>
      <c r="C881" s="34" t="s">
        <v>18</v>
      </c>
      <c r="D881" s="34" t="s">
        <v>19</v>
      </c>
      <c r="E881" s="34"/>
      <c r="F881" s="34"/>
      <c r="G881" s="34"/>
      <c r="H881" s="34" t="s">
        <v>19</v>
      </c>
      <c r="I881" s="34"/>
      <c r="J881" s="34" t="s">
        <v>20</v>
      </c>
      <c r="K881" s="34">
        <v>29838</v>
      </c>
      <c r="L881" s="34" t="s">
        <v>26</v>
      </c>
      <c r="M881" s="34" t="s">
        <v>27</v>
      </c>
      <c r="N881" s="34" t="s">
        <v>32</v>
      </c>
      <c r="O881" s="34">
        <v>41071</v>
      </c>
      <c r="P881" s="34">
        <v>41153</v>
      </c>
      <c r="Q881" s="34" t="s">
        <v>36</v>
      </c>
    </row>
    <row r="882" spans="1:17">
      <c r="A882" s="34">
        <v>22617</v>
      </c>
      <c r="B882" s="34" t="s">
        <v>17</v>
      </c>
      <c r="C882" s="34" t="s">
        <v>18</v>
      </c>
      <c r="D882" s="34" t="s">
        <v>19</v>
      </c>
      <c r="E882" s="34"/>
      <c r="F882" s="34"/>
      <c r="G882" s="34"/>
      <c r="H882" s="34" t="s">
        <v>46</v>
      </c>
      <c r="I882" s="34">
        <v>44909</v>
      </c>
      <c r="J882" s="34" t="s">
        <v>20</v>
      </c>
      <c r="K882" s="34">
        <v>11938</v>
      </c>
      <c r="L882" s="34" t="s">
        <v>48</v>
      </c>
      <c r="M882" s="34" t="s">
        <v>27</v>
      </c>
      <c r="N882" s="34" t="s">
        <v>34</v>
      </c>
      <c r="O882" s="34">
        <v>36133</v>
      </c>
      <c r="P882" s="34">
        <v>44778</v>
      </c>
      <c r="Q882" s="34" t="s">
        <v>41</v>
      </c>
    </row>
    <row r="883" spans="1:17">
      <c r="A883" s="34">
        <v>108415</v>
      </c>
      <c r="B883" s="34" t="s">
        <v>17</v>
      </c>
      <c r="C883" s="34" t="s">
        <v>18</v>
      </c>
      <c r="D883" s="34" t="s">
        <v>19</v>
      </c>
      <c r="E883" s="34"/>
      <c r="F883" s="34"/>
      <c r="G883" s="34"/>
      <c r="H883" s="34" t="s">
        <v>19</v>
      </c>
      <c r="I883" s="34"/>
      <c r="J883" s="34" t="s">
        <v>20</v>
      </c>
      <c r="K883" s="34"/>
      <c r="L883" s="34" t="s">
        <v>26</v>
      </c>
      <c r="M883" s="34" t="s">
        <v>27</v>
      </c>
      <c r="N883" s="34" t="s">
        <v>23</v>
      </c>
      <c r="O883" s="34" t="s">
        <v>36</v>
      </c>
      <c r="P883" s="34" t="s">
        <v>36</v>
      </c>
      <c r="Q883" s="34" t="s">
        <v>36</v>
      </c>
    </row>
    <row r="884" spans="1:17">
      <c r="A884" s="34">
        <v>83928</v>
      </c>
      <c r="B884" s="34" t="s">
        <v>17</v>
      </c>
      <c r="C884" s="34" t="s">
        <v>18</v>
      </c>
      <c r="D884" s="34" t="s">
        <v>19</v>
      </c>
      <c r="E884" s="34"/>
      <c r="F884" s="34"/>
      <c r="G884" s="34"/>
      <c r="H884" s="34" t="s">
        <v>19</v>
      </c>
      <c r="I884" s="34"/>
      <c r="J884" s="34" t="s">
        <v>20</v>
      </c>
      <c r="K884" s="34">
        <v>35358</v>
      </c>
      <c r="L884" s="34" t="s">
        <v>37</v>
      </c>
      <c r="M884" s="34" t="s">
        <v>27</v>
      </c>
      <c r="N884" s="34" t="s">
        <v>32</v>
      </c>
      <c r="O884" s="34">
        <v>40887</v>
      </c>
      <c r="P884" s="34">
        <v>41904</v>
      </c>
      <c r="Q884" s="34" t="s">
        <v>36</v>
      </c>
    </row>
    <row r="885" spans="1:17">
      <c r="A885" s="34">
        <v>115889</v>
      </c>
      <c r="B885" s="34" t="s">
        <v>17</v>
      </c>
      <c r="C885" s="34" t="s">
        <v>18</v>
      </c>
      <c r="D885" s="34" t="s">
        <v>19</v>
      </c>
      <c r="E885" s="34"/>
      <c r="F885" s="34"/>
      <c r="G885" s="34"/>
      <c r="H885" s="34" t="s">
        <v>19</v>
      </c>
      <c r="I885" s="34"/>
      <c r="J885" s="34" t="s">
        <v>20</v>
      </c>
      <c r="K885" s="34">
        <v>36978</v>
      </c>
      <c r="L885" s="34" t="s">
        <v>45</v>
      </c>
      <c r="M885" s="34" t="s">
        <v>22</v>
      </c>
      <c r="N885" s="34" t="s">
        <v>36</v>
      </c>
      <c r="O885" s="34">
        <v>42392</v>
      </c>
      <c r="P885" s="34">
        <v>42495</v>
      </c>
      <c r="Q885" s="34" t="s">
        <v>24</v>
      </c>
    </row>
    <row r="886" spans="1:17">
      <c r="A886" s="34">
        <v>160054</v>
      </c>
      <c r="B886" s="34" t="s">
        <v>17</v>
      </c>
      <c r="C886" s="34" t="s">
        <v>25</v>
      </c>
      <c r="D886" s="34" t="s">
        <v>19</v>
      </c>
      <c r="E886" s="34"/>
      <c r="F886" s="34"/>
      <c r="G886" s="34"/>
      <c r="H886" s="34" t="s">
        <v>19</v>
      </c>
      <c r="I886" s="34"/>
      <c r="J886" s="34" t="s">
        <v>30</v>
      </c>
      <c r="K886" s="34">
        <v>39566</v>
      </c>
      <c r="L886" s="34" t="s">
        <v>67</v>
      </c>
      <c r="M886" s="34" t="s">
        <v>22</v>
      </c>
      <c r="N886" s="34" t="s">
        <v>43</v>
      </c>
      <c r="O886" s="34">
        <v>45038</v>
      </c>
      <c r="P886" s="34"/>
      <c r="Q886" s="34" t="s">
        <v>24</v>
      </c>
    </row>
    <row r="887" spans="1:17">
      <c r="A887" s="34">
        <v>112951</v>
      </c>
      <c r="B887" s="34" t="s">
        <v>17</v>
      </c>
      <c r="C887" s="34" t="s">
        <v>18</v>
      </c>
      <c r="D887" s="34" t="s">
        <v>19</v>
      </c>
      <c r="E887" s="34"/>
      <c r="F887" s="34"/>
      <c r="G887" s="34"/>
      <c r="H887" s="34" t="s">
        <v>19</v>
      </c>
      <c r="I887" s="34"/>
      <c r="J887" s="34" t="s">
        <v>20</v>
      </c>
      <c r="K887" s="34">
        <v>36097</v>
      </c>
      <c r="L887" s="34" t="s">
        <v>101</v>
      </c>
      <c r="M887" s="34" t="s">
        <v>22</v>
      </c>
      <c r="N887" s="34" t="s">
        <v>32</v>
      </c>
      <c r="O887" s="34">
        <v>42223</v>
      </c>
      <c r="P887" s="34">
        <v>42339</v>
      </c>
      <c r="Q887" s="34" t="s">
        <v>77</v>
      </c>
    </row>
    <row r="888" spans="1:17">
      <c r="A888" s="34">
        <v>105615</v>
      </c>
      <c r="B888" s="34" t="s">
        <v>17</v>
      </c>
      <c r="C888" s="34" t="s">
        <v>18</v>
      </c>
      <c r="D888" s="34" t="s">
        <v>19</v>
      </c>
      <c r="E888" s="34"/>
      <c r="F888" s="34"/>
      <c r="G888" s="34"/>
      <c r="H888" s="34" t="s">
        <v>19</v>
      </c>
      <c r="I888" s="34"/>
      <c r="J888" s="34" t="s">
        <v>20</v>
      </c>
      <c r="K888" s="34">
        <v>16213</v>
      </c>
      <c r="L888" s="34" t="s">
        <v>35</v>
      </c>
      <c r="M888" s="34" t="s">
        <v>27</v>
      </c>
      <c r="N888" s="34" t="s">
        <v>32</v>
      </c>
      <c r="O888" s="34">
        <v>41465</v>
      </c>
      <c r="P888" s="34">
        <v>43547</v>
      </c>
      <c r="Q888" s="34" t="s">
        <v>24</v>
      </c>
    </row>
    <row r="889" spans="1:17">
      <c r="A889" s="34">
        <v>79593</v>
      </c>
      <c r="B889" s="34" t="s">
        <v>17</v>
      </c>
      <c r="C889" s="34" t="s">
        <v>18</v>
      </c>
      <c r="D889" s="34" t="s">
        <v>19</v>
      </c>
      <c r="E889" s="34"/>
      <c r="F889" s="34"/>
      <c r="G889" s="34"/>
      <c r="H889" s="34" t="s">
        <v>46</v>
      </c>
      <c r="I889" s="34">
        <v>45357</v>
      </c>
      <c r="J889" s="34" t="s">
        <v>30</v>
      </c>
      <c r="K889" s="34">
        <v>14302</v>
      </c>
      <c r="L889" s="34" t="s">
        <v>26</v>
      </c>
      <c r="M889" s="34" t="s">
        <v>27</v>
      </c>
      <c r="N889" s="34" t="s">
        <v>86</v>
      </c>
      <c r="O889" s="34">
        <v>40637</v>
      </c>
      <c r="P889" s="34">
        <v>44433</v>
      </c>
      <c r="Q889" s="34" t="s">
        <v>24</v>
      </c>
    </row>
    <row r="890" spans="1:17">
      <c r="A890" s="34">
        <v>83319</v>
      </c>
      <c r="B890" s="34" t="s">
        <v>17</v>
      </c>
      <c r="C890" s="34" t="s">
        <v>25</v>
      </c>
      <c r="D890" s="34" t="s">
        <v>19</v>
      </c>
      <c r="E890" s="34"/>
      <c r="F890" s="34"/>
      <c r="G890" s="34"/>
      <c r="H890" s="34" t="s">
        <v>19</v>
      </c>
      <c r="I890" s="34"/>
      <c r="J890" s="34" t="s">
        <v>20</v>
      </c>
      <c r="K890" s="34">
        <v>18159</v>
      </c>
      <c r="L890" s="34" t="s">
        <v>82</v>
      </c>
      <c r="M890" s="34" t="s">
        <v>27</v>
      </c>
      <c r="N890" s="34" t="s">
        <v>36</v>
      </c>
      <c r="O890" s="34">
        <v>40857</v>
      </c>
      <c r="P890" s="34"/>
      <c r="Q890" s="34" t="s">
        <v>24</v>
      </c>
    </row>
    <row r="891" spans="1:17">
      <c r="A891" s="34">
        <v>161162</v>
      </c>
      <c r="B891" s="34" t="s">
        <v>17</v>
      </c>
      <c r="C891" s="34" t="s">
        <v>25</v>
      </c>
      <c r="D891" s="34" t="s">
        <v>19</v>
      </c>
      <c r="E891" s="34"/>
      <c r="F891" s="34"/>
      <c r="G891" s="34"/>
      <c r="H891" s="34" t="s">
        <v>19</v>
      </c>
      <c r="I891" s="34"/>
      <c r="J891" s="34" t="s">
        <v>20</v>
      </c>
      <c r="K891" s="34">
        <v>27935</v>
      </c>
      <c r="L891" s="34" t="s">
        <v>54</v>
      </c>
      <c r="M891" s="34" t="s">
        <v>27</v>
      </c>
      <c r="N891" s="34" t="s">
        <v>36</v>
      </c>
      <c r="O891" s="34">
        <v>45103</v>
      </c>
      <c r="P891" s="34"/>
      <c r="Q891" s="34" t="s">
        <v>24</v>
      </c>
    </row>
    <row r="892" spans="1:17">
      <c r="A892" s="34">
        <v>81409</v>
      </c>
      <c r="B892" s="34" t="s">
        <v>17</v>
      </c>
      <c r="C892" s="34" t="s">
        <v>18</v>
      </c>
      <c r="D892" s="34" t="s">
        <v>19</v>
      </c>
      <c r="E892" s="34"/>
      <c r="F892" s="34"/>
      <c r="G892" s="34"/>
      <c r="H892" s="34" t="s">
        <v>19</v>
      </c>
      <c r="I892" s="34"/>
      <c r="J892" s="34" t="s">
        <v>20</v>
      </c>
      <c r="K892" s="34">
        <v>34349</v>
      </c>
      <c r="L892" s="34" t="s">
        <v>37</v>
      </c>
      <c r="M892" s="34" t="s">
        <v>27</v>
      </c>
      <c r="N892" s="34" t="s">
        <v>32</v>
      </c>
      <c r="O892" s="34">
        <v>40749</v>
      </c>
      <c r="P892" s="34">
        <v>40969</v>
      </c>
      <c r="Q892" s="34" t="s">
        <v>36</v>
      </c>
    </row>
    <row r="893" spans="1:17">
      <c r="A893" s="34">
        <v>108368</v>
      </c>
      <c r="B893" s="34" t="s">
        <v>17</v>
      </c>
      <c r="C893" s="34" t="s">
        <v>18</v>
      </c>
      <c r="D893" s="34" t="s">
        <v>19</v>
      </c>
      <c r="E893" s="34"/>
      <c r="F893" s="34"/>
      <c r="G893" s="34"/>
      <c r="H893" s="34" t="s">
        <v>19</v>
      </c>
      <c r="I893" s="34"/>
      <c r="J893" s="34" t="s">
        <v>30</v>
      </c>
      <c r="K893" s="34">
        <v>21350</v>
      </c>
      <c r="L893" s="34" t="s">
        <v>69</v>
      </c>
      <c r="M893" s="34" t="s">
        <v>27</v>
      </c>
      <c r="N893" s="34" t="s">
        <v>32</v>
      </c>
      <c r="O893" s="34">
        <v>41808</v>
      </c>
      <c r="P893" s="34">
        <v>44298</v>
      </c>
      <c r="Q893" s="34" t="s">
        <v>24</v>
      </c>
    </row>
    <row r="894" spans="1:17">
      <c r="A894" s="34">
        <v>83824</v>
      </c>
      <c r="B894" s="34" t="s">
        <v>17</v>
      </c>
      <c r="C894" s="34" t="s">
        <v>25</v>
      </c>
      <c r="D894" s="34" t="s">
        <v>19</v>
      </c>
      <c r="E894" s="34"/>
      <c r="F894" s="34"/>
      <c r="G894" s="34"/>
      <c r="H894" s="34" t="s">
        <v>19</v>
      </c>
      <c r="I894" s="34"/>
      <c r="J894" s="34" t="s">
        <v>20</v>
      </c>
      <c r="K894" s="34">
        <v>22400</v>
      </c>
      <c r="L894" s="34" t="s">
        <v>37</v>
      </c>
      <c r="M894" s="34" t="s">
        <v>27</v>
      </c>
      <c r="N894" s="34" t="s">
        <v>32</v>
      </c>
      <c r="O894" s="34">
        <v>40878</v>
      </c>
      <c r="P894" s="34"/>
      <c r="Q894" s="34" t="s">
        <v>24</v>
      </c>
    </row>
    <row r="895" spans="1:17">
      <c r="A895" s="34">
        <v>109706</v>
      </c>
      <c r="B895" s="34" t="s">
        <v>17</v>
      </c>
      <c r="C895" s="34" t="s">
        <v>18</v>
      </c>
      <c r="D895" s="34" t="s">
        <v>19</v>
      </c>
      <c r="E895" s="34"/>
      <c r="F895" s="34"/>
      <c r="G895" s="34"/>
      <c r="H895" s="34" t="s">
        <v>19</v>
      </c>
      <c r="I895" s="34"/>
      <c r="J895" s="34" t="s">
        <v>20</v>
      </c>
      <c r="K895" s="34"/>
      <c r="L895" s="34" t="s">
        <v>110</v>
      </c>
      <c r="M895" s="34" t="s">
        <v>22</v>
      </c>
      <c r="N895" s="34" t="s">
        <v>32</v>
      </c>
      <c r="O895" s="34" t="s">
        <v>36</v>
      </c>
      <c r="P895" s="34" t="s">
        <v>36</v>
      </c>
      <c r="Q895" s="34" t="s">
        <v>38</v>
      </c>
    </row>
    <row r="896" spans="1:17">
      <c r="A896" s="34">
        <v>147935</v>
      </c>
      <c r="B896" s="34" t="s">
        <v>17</v>
      </c>
      <c r="C896" s="34" t="s">
        <v>18</v>
      </c>
      <c r="D896" s="34" t="s">
        <v>19</v>
      </c>
      <c r="E896" s="34"/>
      <c r="F896" s="34"/>
      <c r="G896" s="34"/>
      <c r="H896" s="34" t="s">
        <v>19</v>
      </c>
      <c r="I896" s="34"/>
      <c r="J896" s="34" t="s">
        <v>20</v>
      </c>
      <c r="K896" s="34">
        <v>33859</v>
      </c>
      <c r="L896" s="34" t="s">
        <v>21</v>
      </c>
      <c r="M896" s="34" t="s">
        <v>22</v>
      </c>
      <c r="N896" s="34" t="s">
        <v>36</v>
      </c>
      <c r="O896" s="34" t="s">
        <v>36</v>
      </c>
      <c r="P896" s="34" t="s">
        <v>36</v>
      </c>
      <c r="Q896" s="34" t="s">
        <v>36</v>
      </c>
    </row>
    <row r="897" spans="1:17">
      <c r="A897" s="34">
        <v>95078</v>
      </c>
      <c r="B897" s="34" t="s">
        <v>17</v>
      </c>
      <c r="C897" s="34" t="s">
        <v>18</v>
      </c>
      <c r="D897" s="34" t="s">
        <v>19</v>
      </c>
      <c r="E897" s="34"/>
      <c r="F897" s="34"/>
      <c r="G897" s="34"/>
      <c r="H897" s="34" t="s">
        <v>19</v>
      </c>
      <c r="I897" s="34"/>
      <c r="J897" s="34" t="s">
        <v>20</v>
      </c>
      <c r="K897" s="34">
        <v>34839</v>
      </c>
      <c r="L897" s="34" t="s">
        <v>101</v>
      </c>
      <c r="M897" s="34" t="s">
        <v>22</v>
      </c>
      <c r="N897" s="34" t="s">
        <v>32</v>
      </c>
      <c r="O897" s="34">
        <v>41076</v>
      </c>
      <c r="P897" s="34">
        <v>41223</v>
      </c>
      <c r="Q897" s="34" t="s">
        <v>36</v>
      </c>
    </row>
    <row r="898" spans="1:17">
      <c r="A898" s="34">
        <v>108002</v>
      </c>
      <c r="B898" s="34" t="s">
        <v>17</v>
      </c>
      <c r="C898" s="34" t="s">
        <v>18</v>
      </c>
      <c r="D898" s="34" t="s">
        <v>19</v>
      </c>
      <c r="E898" s="34"/>
      <c r="F898" s="34"/>
      <c r="G898" s="34"/>
      <c r="H898" s="34" t="s">
        <v>19</v>
      </c>
      <c r="I898" s="34"/>
      <c r="J898" s="34" t="s">
        <v>20</v>
      </c>
      <c r="K898" s="34">
        <v>35663</v>
      </c>
      <c r="L898" s="34" t="s">
        <v>79</v>
      </c>
      <c r="M898" s="34" t="s">
        <v>22</v>
      </c>
      <c r="N898" s="34" t="s">
        <v>32</v>
      </c>
      <c r="O898" s="34">
        <v>41780</v>
      </c>
      <c r="P898" s="34">
        <v>41967</v>
      </c>
      <c r="Q898" s="34" t="s">
        <v>36</v>
      </c>
    </row>
    <row r="899" spans="1:17">
      <c r="A899" s="34">
        <v>168876</v>
      </c>
      <c r="B899" s="34" t="s">
        <v>17</v>
      </c>
      <c r="C899" s="34" t="s">
        <v>71</v>
      </c>
      <c r="D899" s="34" t="s">
        <v>19</v>
      </c>
      <c r="E899" s="34"/>
      <c r="F899" s="34"/>
      <c r="G899" s="34"/>
      <c r="H899" s="34" t="s">
        <v>19</v>
      </c>
      <c r="I899" s="34"/>
      <c r="J899" s="34" t="s">
        <v>20</v>
      </c>
      <c r="K899" s="34">
        <v>38489</v>
      </c>
      <c r="L899" s="34" t="s">
        <v>65</v>
      </c>
      <c r="M899" s="34" t="s">
        <v>27</v>
      </c>
      <c r="N899" s="34" t="s">
        <v>34</v>
      </c>
      <c r="O899" s="34" t="s">
        <v>36</v>
      </c>
      <c r="P899" s="34" t="s">
        <v>36</v>
      </c>
      <c r="Q899" s="34" t="s">
        <v>36</v>
      </c>
    </row>
    <row r="900" spans="1:17">
      <c r="A900" s="34">
        <v>169277</v>
      </c>
      <c r="B900" s="34" t="s">
        <v>17</v>
      </c>
      <c r="C900" s="34" t="s">
        <v>25</v>
      </c>
      <c r="D900" s="34" t="s">
        <v>19</v>
      </c>
      <c r="E900" s="34"/>
      <c r="F900" s="34"/>
      <c r="G900" s="34"/>
      <c r="H900" s="34" t="s">
        <v>19</v>
      </c>
      <c r="I900" s="34"/>
      <c r="J900" s="34" t="s">
        <v>20</v>
      </c>
      <c r="K900" s="34">
        <v>38489</v>
      </c>
      <c r="L900" s="34" t="s">
        <v>65</v>
      </c>
      <c r="M900" s="34" t="s">
        <v>27</v>
      </c>
      <c r="N900" s="34" t="s">
        <v>34</v>
      </c>
      <c r="O900" s="34">
        <v>45547</v>
      </c>
      <c r="P900" s="34"/>
      <c r="Q900" s="34" t="s">
        <v>24</v>
      </c>
    </row>
    <row r="901" spans="1:17">
      <c r="A901" s="34">
        <v>80729</v>
      </c>
      <c r="B901" s="34" t="s">
        <v>17</v>
      </c>
      <c r="C901" s="34" t="s">
        <v>18</v>
      </c>
      <c r="D901" s="34" t="s">
        <v>19</v>
      </c>
      <c r="E901" s="34"/>
      <c r="F901" s="34"/>
      <c r="G901" s="34"/>
      <c r="H901" s="34" t="s">
        <v>19</v>
      </c>
      <c r="I901" s="34"/>
      <c r="J901" s="34" t="s">
        <v>20</v>
      </c>
      <c r="K901" s="34">
        <v>13034</v>
      </c>
      <c r="L901" s="34" t="s">
        <v>26</v>
      </c>
      <c r="M901" s="34" t="s">
        <v>27</v>
      </c>
      <c r="N901" s="34" t="s">
        <v>34</v>
      </c>
      <c r="O901" s="34">
        <v>35065</v>
      </c>
      <c r="P901" s="34">
        <v>40934</v>
      </c>
      <c r="Q901" s="34" t="s">
        <v>36</v>
      </c>
    </row>
    <row r="902" spans="1:17">
      <c r="A902" s="34">
        <v>124459</v>
      </c>
      <c r="B902" s="34" t="s">
        <v>17</v>
      </c>
      <c r="C902" s="34" t="s">
        <v>25</v>
      </c>
      <c r="D902" s="34" t="s">
        <v>19</v>
      </c>
      <c r="E902" s="34"/>
      <c r="F902" s="34"/>
      <c r="G902" s="34"/>
      <c r="H902" s="34" t="s">
        <v>19</v>
      </c>
      <c r="I902" s="34"/>
      <c r="J902" s="34" t="s">
        <v>20</v>
      </c>
      <c r="K902" s="34">
        <v>31053</v>
      </c>
      <c r="L902" s="34" t="s">
        <v>172</v>
      </c>
      <c r="M902" s="34" t="s">
        <v>22</v>
      </c>
      <c r="N902" s="34" t="s">
        <v>23</v>
      </c>
      <c r="O902" s="34">
        <v>42689</v>
      </c>
      <c r="P902" s="34"/>
      <c r="Q902" s="34" t="s">
        <v>24</v>
      </c>
    </row>
    <row r="903" spans="1:17">
      <c r="A903" s="34">
        <v>134023</v>
      </c>
      <c r="B903" s="34" t="s">
        <v>17</v>
      </c>
      <c r="C903" s="34" t="s">
        <v>18</v>
      </c>
      <c r="D903" s="34" t="s">
        <v>19</v>
      </c>
      <c r="E903" s="34"/>
      <c r="F903" s="34"/>
      <c r="G903" s="34"/>
      <c r="H903" s="34" t="s">
        <v>19</v>
      </c>
      <c r="I903" s="34"/>
      <c r="J903" s="34" t="s">
        <v>20</v>
      </c>
      <c r="K903" s="34">
        <v>29351</v>
      </c>
      <c r="L903" s="34" t="s">
        <v>26</v>
      </c>
      <c r="M903" s="34" t="s">
        <v>27</v>
      </c>
      <c r="N903" s="34" t="s">
        <v>34</v>
      </c>
      <c r="O903" s="34">
        <v>43532</v>
      </c>
      <c r="P903" s="34">
        <v>43840</v>
      </c>
      <c r="Q903" s="34" t="s">
        <v>24</v>
      </c>
    </row>
    <row r="904" spans="1:17">
      <c r="A904" s="34">
        <v>105780</v>
      </c>
      <c r="B904" s="34" t="s">
        <v>17</v>
      </c>
      <c r="C904" s="34" t="s">
        <v>18</v>
      </c>
      <c r="D904" s="34" t="s">
        <v>19</v>
      </c>
      <c r="E904" s="34"/>
      <c r="F904" s="34"/>
      <c r="G904" s="34"/>
      <c r="H904" s="34" t="s">
        <v>19</v>
      </c>
      <c r="I904" s="34"/>
      <c r="J904" s="34" t="s">
        <v>20</v>
      </c>
      <c r="K904" s="34">
        <v>34012</v>
      </c>
      <c r="L904" s="34" t="s">
        <v>72</v>
      </c>
      <c r="M904" s="34" t="s">
        <v>22</v>
      </c>
      <c r="N904" s="34" t="s">
        <v>32</v>
      </c>
      <c r="O904" s="34">
        <v>41520</v>
      </c>
      <c r="P904" s="34">
        <v>42125</v>
      </c>
      <c r="Q904" s="34" t="s">
        <v>24</v>
      </c>
    </row>
    <row r="905" spans="1:17">
      <c r="A905" s="34">
        <v>160777</v>
      </c>
      <c r="B905" s="34" t="s">
        <v>17</v>
      </c>
      <c r="C905" s="34" t="s">
        <v>25</v>
      </c>
      <c r="D905" s="34" t="s">
        <v>19</v>
      </c>
      <c r="E905" s="34"/>
      <c r="F905" s="34"/>
      <c r="G905" s="34"/>
      <c r="H905" s="34" t="s">
        <v>19</v>
      </c>
      <c r="I905" s="34"/>
      <c r="J905" s="34" t="s">
        <v>20</v>
      </c>
      <c r="K905" s="34">
        <v>38774</v>
      </c>
      <c r="L905" s="34" t="s">
        <v>26</v>
      </c>
      <c r="M905" s="34" t="s">
        <v>27</v>
      </c>
      <c r="N905" s="34" t="s">
        <v>43</v>
      </c>
      <c r="O905" s="34">
        <v>45038</v>
      </c>
      <c r="P905" s="34">
        <v>45064</v>
      </c>
      <c r="Q905" s="34" t="s">
        <v>24</v>
      </c>
    </row>
    <row r="906" spans="1:17">
      <c r="A906" s="34">
        <v>110666</v>
      </c>
      <c r="B906" s="34" t="s">
        <v>17</v>
      </c>
      <c r="C906" s="34" t="s">
        <v>18</v>
      </c>
      <c r="D906" s="34" t="s">
        <v>19</v>
      </c>
      <c r="E906" s="34"/>
      <c r="F906" s="34"/>
      <c r="G906" s="34"/>
      <c r="H906" s="34" t="s">
        <v>19</v>
      </c>
      <c r="I906" s="34"/>
      <c r="J906" s="34" t="s">
        <v>20</v>
      </c>
      <c r="K906" s="34">
        <v>36328</v>
      </c>
      <c r="L906" s="34" t="s">
        <v>66</v>
      </c>
      <c r="M906" s="34" t="s">
        <v>57</v>
      </c>
      <c r="N906" s="34" t="s">
        <v>32</v>
      </c>
      <c r="O906" s="34">
        <v>42012</v>
      </c>
      <c r="P906" s="34">
        <v>44664</v>
      </c>
      <c r="Q906" s="34" t="s">
        <v>24</v>
      </c>
    </row>
    <row r="907" spans="1:17">
      <c r="A907" s="34">
        <v>168619</v>
      </c>
      <c r="B907" s="34" t="s">
        <v>17</v>
      </c>
      <c r="C907" s="34" t="s">
        <v>25</v>
      </c>
      <c r="D907" s="34" t="s">
        <v>19</v>
      </c>
      <c r="E907" s="34"/>
      <c r="F907" s="34"/>
      <c r="G907" s="34"/>
      <c r="H907" s="34" t="s">
        <v>19</v>
      </c>
      <c r="I907" s="34"/>
      <c r="J907" s="34" t="s">
        <v>30</v>
      </c>
      <c r="K907" s="34">
        <v>22824</v>
      </c>
      <c r="L907" s="34" t="s">
        <v>26</v>
      </c>
      <c r="M907" s="34" t="s">
        <v>27</v>
      </c>
      <c r="N907" s="34" t="s">
        <v>36</v>
      </c>
      <c r="O907" s="34">
        <v>45459</v>
      </c>
      <c r="P907" s="34"/>
      <c r="Q907" s="34" t="s">
        <v>24</v>
      </c>
    </row>
    <row r="908" spans="1:17">
      <c r="A908" s="34">
        <v>132180</v>
      </c>
      <c r="B908" s="34" t="s">
        <v>17</v>
      </c>
      <c r="C908" s="34" t="s">
        <v>18</v>
      </c>
      <c r="D908" s="34" t="s">
        <v>19</v>
      </c>
      <c r="E908" s="34"/>
      <c r="F908" s="34"/>
      <c r="G908" s="34"/>
      <c r="H908" s="34" t="s">
        <v>19</v>
      </c>
      <c r="I908" s="34"/>
      <c r="J908" s="34" t="s">
        <v>20</v>
      </c>
      <c r="K908" s="34">
        <v>22973</v>
      </c>
      <c r="L908" s="34" t="s">
        <v>42</v>
      </c>
      <c r="M908" s="34" t="s">
        <v>22</v>
      </c>
      <c r="N908" s="34" t="s">
        <v>34</v>
      </c>
      <c r="O908" s="34">
        <v>43439</v>
      </c>
      <c r="P908" s="34">
        <v>45464</v>
      </c>
      <c r="Q908" s="34" t="s">
        <v>24</v>
      </c>
    </row>
    <row r="909" spans="1:17">
      <c r="A909" s="34">
        <v>151660</v>
      </c>
      <c r="B909" s="34" t="s">
        <v>17</v>
      </c>
      <c r="C909" s="34" t="s">
        <v>25</v>
      </c>
      <c r="D909" s="34" t="s">
        <v>19</v>
      </c>
      <c r="E909" s="34"/>
      <c r="F909" s="34"/>
      <c r="G909" s="34"/>
      <c r="H909" s="34" t="s">
        <v>19</v>
      </c>
      <c r="I909" s="34"/>
      <c r="J909" s="34" t="s">
        <v>20</v>
      </c>
      <c r="K909" s="34">
        <v>37945</v>
      </c>
      <c r="L909" s="34" t="s">
        <v>96</v>
      </c>
      <c r="M909" s="34" t="s">
        <v>22</v>
      </c>
      <c r="N909" s="34" t="s">
        <v>86</v>
      </c>
      <c r="O909" s="34">
        <v>44436</v>
      </c>
      <c r="P909" s="34"/>
      <c r="Q909" s="34" t="s">
        <v>24</v>
      </c>
    </row>
    <row r="910" spans="1:17">
      <c r="A910" s="34">
        <v>115731</v>
      </c>
      <c r="B910" s="34" t="s">
        <v>17</v>
      </c>
      <c r="C910" s="34" t="s">
        <v>18</v>
      </c>
      <c r="D910" s="34" t="s">
        <v>19</v>
      </c>
      <c r="E910" s="34"/>
      <c r="F910" s="34"/>
      <c r="G910" s="34"/>
      <c r="H910" s="34" t="s">
        <v>19</v>
      </c>
      <c r="I910" s="34"/>
      <c r="J910" s="34" t="s">
        <v>20</v>
      </c>
      <c r="K910" s="34">
        <v>36800</v>
      </c>
      <c r="L910" s="34" t="s">
        <v>72</v>
      </c>
      <c r="M910" s="34" t="s">
        <v>22</v>
      </c>
      <c r="N910" s="34" t="s">
        <v>34</v>
      </c>
      <c r="O910" s="34">
        <v>42380</v>
      </c>
      <c r="P910" s="34">
        <v>42422</v>
      </c>
      <c r="Q910" s="34" t="s">
        <v>24</v>
      </c>
    </row>
    <row r="911" spans="1:17">
      <c r="A911" s="34">
        <v>79450</v>
      </c>
      <c r="B911" s="34" t="s">
        <v>17</v>
      </c>
      <c r="C911" s="34" t="s">
        <v>18</v>
      </c>
      <c r="D911" s="34" t="s">
        <v>19</v>
      </c>
      <c r="E911" s="34"/>
      <c r="F911" s="34"/>
      <c r="G911" s="34"/>
      <c r="H911" s="34" t="s">
        <v>19</v>
      </c>
      <c r="I911" s="34"/>
      <c r="J911" s="34" t="s">
        <v>30</v>
      </c>
      <c r="K911" s="34">
        <v>32145</v>
      </c>
      <c r="L911" s="34" t="s">
        <v>110</v>
      </c>
      <c r="M911" s="34" t="s">
        <v>22</v>
      </c>
      <c r="N911" s="34" t="s">
        <v>32</v>
      </c>
      <c r="O911" s="34">
        <v>40583</v>
      </c>
      <c r="P911" s="34">
        <v>41214</v>
      </c>
      <c r="Q911" s="34" t="s">
        <v>36</v>
      </c>
    </row>
    <row r="912" spans="1:17">
      <c r="A912" s="34">
        <v>146395</v>
      </c>
      <c r="B912" s="34" t="s">
        <v>17</v>
      </c>
      <c r="C912" s="34" t="s">
        <v>18</v>
      </c>
      <c r="D912" s="34" t="s">
        <v>19</v>
      </c>
      <c r="E912" s="34"/>
      <c r="F912" s="34"/>
      <c r="G912" s="34"/>
      <c r="H912" s="34" t="s">
        <v>19</v>
      </c>
      <c r="I912" s="34"/>
      <c r="J912" s="34" t="s">
        <v>20</v>
      </c>
      <c r="K912" s="34">
        <v>19860</v>
      </c>
      <c r="L912" s="34" t="s">
        <v>59</v>
      </c>
      <c r="M912" s="34" t="s">
        <v>27</v>
      </c>
      <c r="N912" s="34" t="s">
        <v>34</v>
      </c>
      <c r="O912" s="34" t="s">
        <v>36</v>
      </c>
      <c r="P912" s="34" t="s">
        <v>36</v>
      </c>
      <c r="Q912" s="34" t="s">
        <v>36</v>
      </c>
    </row>
    <row r="913" spans="1:17">
      <c r="A913" s="34">
        <v>123707</v>
      </c>
      <c r="B913" s="34" t="s">
        <v>17</v>
      </c>
      <c r="C913" s="34" t="s">
        <v>18</v>
      </c>
      <c r="D913" s="34" t="s">
        <v>19</v>
      </c>
      <c r="E913" s="34"/>
      <c r="F913" s="34"/>
      <c r="G913" s="34"/>
      <c r="H913" s="34" t="s">
        <v>19</v>
      </c>
      <c r="I913" s="34"/>
      <c r="J913" s="34" t="s">
        <v>20</v>
      </c>
      <c r="K913" s="34">
        <v>18258</v>
      </c>
      <c r="L913" s="34" t="s">
        <v>173</v>
      </c>
      <c r="M913" s="34" t="s">
        <v>52</v>
      </c>
      <c r="N913" s="34" t="s">
        <v>36</v>
      </c>
      <c r="O913" s="34">
        <v>42951</v>
      </c>
      <c r="P913" s="34">
        <v>43488</v>
      </c>
      <c r="Q913" s="34" t="s">
        <v>24</v>
      </c>
    </row>
    <row r="914" spans="1:17">
      <c r="A914" s="34">
        <v>107373</v>
      </c>
      <c r="B914" s="34" t="s">
        <v>17</v>
      </c>
      <c r="C914" s="34" t="s">
        <v>25</v>
      </c>
      <c r="D914" s="34" t="s">
        <v>19</v>
      </c>
      <c r="E914" s="34"/>
      <c r="F914" s="34"/>
      <c r="G914" s="34"/>
      <c r="H914" s="34" t="s">
        <v>19</v>
      </c>
      <c r="I914" s="34"/>
      <c r="J914" s="34" t="s">
        <v>20</v>
      </c>
      <c r="K914" s="34">
        <v>21116</v>
      </c>
      <c r="L914" s="34" t="s">
        <v>33</v>
      </c>
      <c r="M914" s="34" t="s">
        <v>22</v>
      </c>
      <c r="N914" s="34" t="s">
        <v>34</v>
      </c>
      <c r="O914" s="34" t="s">
        <v>36</v>
      </c>
      <c r="P914" s="34" t="s">
        <v>36</v>
      </c>
      <c r="Q914" s="34" t="s">
        <v>24</v>
      </c>
    </row>
    <row r="915" spans="1:17">
      <c r="A915" s="34">
        <v>48539</v>
      </c>
      <c r="B915" s="34" t="s">
        <v>17</v>
      </c>
      <c r="C915" s="34" t="s">
        <v>18</v>
      </c>
      <c r="D915" s="34" t="s">
        <v>19</v>
      </c>
      <c r="E915" s="34"/>
      <c r="F915" s="34"/>
      <c r="G915" s="34"/>
      <c r="H915" s="34" t="s">
        <v>19</v>
      </c>
      <c r="I915" s="34"/>
      <c r="J915" s="34" t="s">
        <v>20</v>
      </c>
      <c r="K915" s="34">
        <v>30937</v>
      </c>
      <c r="L915" s="34" t="s">
        <v>54</v>
      </c>
      <c r="M915" s="34" t="s">
        <v>27</v>
      </c>
      <c r="N915" s="34" t="s">
        <v>32</v>
      </c>
      <c r="O915" s="34">
        <v>1</v>
      </c>
      <c r="P915" s="34">
        <v>1</v>
      </c>
      <c r="Q915" s="34" t="s">
        <v>36</v>
      </c>
    </row>
    <row r="916" spans="1:17">
      <c r="A916" s="34">
        <v>118543</v>
      </c>
      <c r="B916" s="34" t="s">
        <v>17</v>
      </c>
      <c r="C916" s="34" t="s">
        <v>25</v>
      </c>
      <c r="D916" s="34" t="s">
        <v>19</v>
      </c>
      <c r="E916" s="34"/>
      <c r="F916" s="34"/>
      <c r="G916" s="34"/>
      <c r="H916" s="34" t="s">
        <v>19</v>
      </c>
      <c r="I916" s="34"/>
      <c r="J916" s="34" t="s">
        <v>20</v>
      </c>
      <c r="K916" s="34">
        <v>22027</v>
      </c>
      <c r="L916" s="34" t="s">
        <v>65</v>
      </c>
      <c r="M916" s="34" t="s">
        <v>27</v>
      </c>
      <c r="N916" s="34" t="s">
        <v>34</v>
      </c>
      <c r="O916" s="34">
        <v>45518</v>
      </c>
      <c r="P916" s="34"/>
      <c r="Q916" s="34" t="s">
        <v>55</v>
      </c>
    </row>
    <row r="917" spans="1:17">
      <c r="A917" s="34">
        <v>107670</v>
      </c>
      <c r="B917" s="34" t="s">
        <v>17</v>
      </c>
      <c r="C917" s="34" t="s">
        <v>18</v>
      </c>
      <c r="D917" s="34" t="s">
        <v>19</v>
      </c>
      <c r="E917" s="34"/>
      <c r="F917" s="34"/>
      <c r="G917" s="34"/>
      <c r="H917" s="34" t="s">
        <v>19</v>
      </c>
      <c r="I917" s="34"/>
      <c r="J917" s="34" t="s">
        <v>30</v>
      </c>
      <c r="K917" s="34">
        <v>32404</v>
      </c>
      <c r="L917" s="34" t="s">
        <v>101</v>
      </c>
      <c r="M917" s="34" t="s">
        <v>22</v>
      </c>
      <c r="N917" s="34" t="s">
        <v>32</v>
      </c>
      <c r="O917" s="34">
        <v>41748</v>
      </c>
      <c r="P917" s="34">
        <v>42369</v>
      </c>
      <c r="Q917" s="34" t="s">
        <v>24</v>
      </c>
    </row>
    <row r="918" spans="1:17">
      <c r="A918" s="34">
        <v>102097</v>
      </c>
      <c r="B918" s="34" t="s">
        <v>17</v>
      </c>
      <c r="C918" s="34" t="s">
        <v>18</v>
      </c>
      <c r="D918" s="34" t="s">
        <v>19</v>
      </c>
      <c r="E918" s="34"/>
      <c r="F918" s="34"/>
      <c r="G918" s="34"/>
      <c r="H918" s="34" t="s">
        <v>19</v>
      </c>
      <c r="I918" s="34"/>
      <c r="J918" s="34" t="s">
        <v>20</v>
      </c>
      <c r="K918" s="34">
        <v>17261</v>
      </c>
      <c r="L918" s="34" t="s">
        <v>21</v>
      </c>
      <c r="M918" s="34" t="s">
        <v>22</v>
      </c>
      <c r="N918" s="34" t="s">
        <v>32</v>
      </c>
      <c r="O918" s="34">
        <v>41178</v>
      </c>
      <c r="P918" s="34">
        <v>41791</v>
      </c>
      <c r="Q918" s="34" t="s">
        <v>36</v>
      </c>
    </row>
    <row r="919" spans="1:17">
      <c r="A919" s="34">
        <v>120691</v>
      </c>
      <c r="B919" s="34" t="s">
        <v>17</v>
      </c>
      <c r="C919" s="34" t="s">
        <v>18</v>
      </c>
      <c r="D919" s="34" t="s">
        <v>19</v>
      </c>
      <c r="E919" s="34"/>
      <c r="F919" s="34"/>
      <c r="G919" s="34"/>
      <c r="H919" s="34" t="s">
        <v>19</v>
      </c>
      <c r="I919" s="34"/>
      <c r="J919" s="34" t="s">
        <v>20</v>
      </c>
      <c r="K919" s="34">
        <v>27148</v>
      </c>
      <c r="L919" s="34" t="s">
        <v>98</v>
      </c>
      <c r="M919" s="34" t="s">
        <v>22</v>
      </c>
      <c r="N919" s="34" t="s">
        <v>34</v>
      </c>
      <c r="O919" s="34">
        <v>42793</v>
      </c>
      <c r="P919" s="34">
        <v>43376</v>
      </c>
      <c r="Q919" s="34" t="s">
        <v>24</v>
      </c>
    </row>
    <row r="920" spans="1:17">
      <c r="A920" s="34">
        <v>168234</v>
      </c>
      <c r="B920" s="34" t="s">
        <v>17</v>
      </c>
      <c r="C920" s="34" t="s">
        <v>18</v>
      </c>
      <c r="D920" s="34" t="s">
        <v>19</v>
      </c>
      <c r="E920" s="34"/>
      <c r="F920" s="34"/>
      <c r="G920" s="34"/>
      <c r="H920" s="34" t="s">
        <v>19</v>
      </c>
      <c r="I920" s="34"/>
      <c r="J920" s="34" t="s">
        <v>20</v>
      </c>
      <c r="K920" s="34">
        <v>39766</v>
      </c>
      <c r="L920" s="34" t="s">
        <v>26</v>
      </c>
      <c r="M920" s="34" t="s">
        <v>27</v>
      </c>
      <c r="N920" s="34" t="s">
        <v>40</v>
      </c>
      <c r="O920" s="34" t="s">
        <v>36</v>
      </c>
      <c r="P920" s="34" t="s">
        <v>36</v>
      </c>
      <c r="Q920" s="34" t="s">
        <v>36</v>
      </c>
    </row>
    <row r="921" spans="1:17">
      <c r="A921" s="34">
        <v>118454</v>
      </c>
      <c r="B921" s="34" t="s">
        <v>17</v>
      </c>
      <c r="C921" s="34" t="s">
        <v>25</v>
      </c>
      <c r="D921" s="34" t="s">
        <v>19</v>
      </c>
      <c r="E921" s="34"/>
      <c r="F921" s="34"/>
      <c r="G921" s="34"/>
      <c r="H921" s="34" t="s">
        <v>19</v>
      </c>
      <c r="I921" s="34"/>
      <c r="J921" s="34" t="s">
        <v>20</v>
      </c>
      <c r="K921" s="34">
        <v>29302</v>
      </c>
      <c r="L921" s="34" t="s">
        <v>26</v>
      </c>
      <c r="M921" s="34" t="s">
        <v>27</v>
      </c>
      <c r="N921" s="34" t="s">
        <v>32</v>
      </c>
      <c r="O921" s="34">
        <v>43731</v>
      </c>
      <c r="P921" s="34"/>
      <c r="Q921" s="34" t="s">
        <v>38</v>
      </c>
    </row>
    <row r="922" spans="1:17">
      <c r="A922" s="34">
        <v>165020</v>
      </c>
      <c r="B922" s="34" t="s">
        <v>17</v>
      </c>
      <c r="C922" s="34" t="s">
        <v>25</v>
      </c>
      <c r="D922" s="34" t="s">
        <v>19</v>
      </c>
      <c r="E922" s="34"/>
      <c r="F922" s="34"/>
      <c r="G922" s="34"/>
      <c r="H922" s="34" t="s">
        <v>19</v>
      </c>
      <c r="I922" s="34"/>
      <c r="J922" s="34" t="s">
        <v>30</v>
      </c>
      <c r="K922" s="34">
        <v>39796</v>
      </c>
      <c r="L922" s="34" t="s">
        <v>35</v>
      </c>
      <c r="M922" s="34" t="s">
        <v>27</v>
      </c>
      <c r="N922" s="34" t="s">
        <v>36</v>
      </c>
      <c r="O922" s="34">
        <v>45316</v>
      </c>
      <c r="P922" s="34"/>
      <c r="Q922" s="34" t="s">
        <v>24</v>
      </c>
    </row>
    <row r="923" spans="1:17">
      <c r="A923" s="34">
        <v>81950</v>
      </c>
      <c r="B923" s="34" t="s">
        <v>17</v>
      </c>
      <c r="C923" s="34" t="s">
        <v>18</v>
      </c>
      <c r="D923" s="34" t="s">
        <v>19</v>
      </c>
      <c r="E923" s="34"/>
      <c r="F923" s="34"/>
      <c r="G923" s="34"/>
      <c r="H923" s="34" t="s">
        <v>19</v>
      </c>
      <c r="I923" s="34"/>
      <c r="J923" s="34" t="s">
        <v>20</v>
      </c>
      <c r="K923" s="34">
        <v>30688</v>
      </c>
      <c r="L923" s="34" t="s">
        <v>44</v>
      </c>
      <c r="M923" s="34" t="s">
        <v>27</v>
      </c>
      <c r="N923" s="34" t="s">
        <v>32</v>
      </c>
      <c r="O923" s="34">
        <v>40759</v>
      </c>
      <c r="P923" s="34">
        <v>1</v>
      </c>
      <c r="Q923" s="34" t="s">
        <v>36</v>
      </c>
    </row>
    <row r="924" spans="1:17">
      <c r="A924" s="34">
        <v>80731</v>
      </c>
      <c r="B924" s="34" t="s">
        <v>17</v>
      </c>
      <c r="C924" s="34" t="s">
        <v>18</v>
      </c>
      <c r="D924" s="34" t="s">
        <v>19</v>
      </c>
      <c r="E924" s="34"/>
      <c r="F924" s="34"/>
      <c r="G924" s="34"/>
      <c r="H924" s="34" t="s">
        <v>19</v>
      </c>
      <c r="I924" s="34"/>
      <c r="J924" s="34" t="s">
        <v>30</v>
      </c>
      <c r="K924" s="34">
        <v>15233</v>
      </c>
      <c r="L924" s="34" t="s">
        <v>67</v>
      </c>
      <c r="M924" s="34" t="s">
        <v>22</v>
      </c>
      <c r="N924" s="34" t="s">
        <v>32</v>
      </c>
      <c r="O924" s="34">
        <v>40096</v>
      </c>
      <c r="P924" s="34">
        <v>41662</v>
      </c>
      <c r="Q924" s="34" t="s">
        <v>36</v>
      </c>
    </row>
    <row r="925" spans="1:17">
      <c r="A925" s="34">
        <v>80730</v>
      </c>
      <c r="B925" s="34" t="s">
        <v>17</v>
      </c>
      <c r="C925" s="34" t="s">
        <v>18</v>
      </c>
      <c r="D925" s="34" t="s">
        <v>19</v>
      </c>
      <c r="E925" s="34"/>
      <c r="F925" s="34"/>
      <c r="G925" s="34"/>
      <c r="H925" s="34" t="s">
        <v>19</v>
      </c>
      <c r="I925" s="34"/>
      <c r="J925" s="34" t="s">
        <v>20</v>
      </c>
      <c r="K925" s="34">
        <v>16621</v>
      </c>
      <c r="L925" s="34" t="s">
        <v>67</v>
      </c>
      <c r="M925" s="34" t="s">
        <v>22</v>
      </c>
      <c r="N925" s="34" t="s">
        <v>32</v>
      </c>
      <c r="O925" s="34">
        <v>40096</v>
      </c>
      <c r="P925" s="34">
        <v>41662</v>
      </c>
      <c r="Q925" s="34" t="s">
        <v>36</v>
      </c>
    </row>
    <row r="926" spans="1:17">
      <c r="A926" s="34">
        <v>161179</v>
      </c>
      <c r="B926" s="34" t="s">
        <v>17</v>
      </c>
      <c r="C926" s="34" t="s">
        <v>18</v>
      </c>
      <c r="D926" s="34" t="s">
        <v>19</v>
      </c>
      <c r="E926" s="34"/>
      <c r="F926" s="34"/>
      <c r="G926" s="34"/>
      <c r="H926" s="34" t="s">
        <v>19</v>
      </c>
      <c r="I926" s="34"/>
      <c r="J926" s="34" t="s">
        <v>20</v>
      </c>
      <c r="K926" s="34">
        <v>39701</v>
      </c>
      <c r="L926" s="34" t="s">
        <v>33</v>
      </c>
      <c r="M926" s="34" t="s">
        <v>22</v>
      </c>
      <c r="N926" s="34" t="s">
        <v>34</v>
      </c>
      <c r="O926" s="34">
        <v>45059</v>
      </c>
      <c r="P926" s="34">
        <v>45143</v>
      </c>
      <c r="Q926" s="34" t="s">
        <v>24</v>
      </c>
    </row>
    <row r="927" spans="1:17">
      <c r="A927" s="34">
        <v>93848</v>
      </c>
      <c r="B927" s="34" t="s">
        <v>17</v>
      </c>
      <c r="C927" s="34" t="s">
        <v>18</v>
      </c>
      <c r="D927" s="34" t="s">
        <v>19</v>
      </c>
      <c r="E927" s="34"/>
      <c r="F927" s="34"/>
      <c r="G927" s="34"/>
      <c r="H927" s="34" t="s">
        <v>19</v>
      </c>
      <c r="I927" s="34"/>
      <c r="J927" s="34" t="s">
        <v>20</v>
      </c>
      <c r="K927" s="34">
        <v>15809</v>
      </c>
      <c r="L927" s="34" t="s">
        <v>33</v>
      </c>
      <c r="M927" s="34" t="s">
        <v>22</v>
      </c>
      <c r="N927" s="34" t="s">
        <v>34</v>
      </c>
      <c r="O927" s="34" t="s">
        <v>36</v>
      </c>
      <c r="P927" s="34" t="s">
        <v>36</v>
      </c>
      <c r="Q927" s="34" t="s">
        <v>24</v>
      </c>
    </row>
    <row r="928" spans="1:17">
      <c r="A928" s="34">
        <v>120544</v>
      </c>
      <c r="B928" s="34" t="s">
        <v>17</v>
      </c>
      <c r="C928" s="34" t="s">
        <v>18</v>
      </c>
      <c r="D928" s="34" t="s">
        <v>19</v>
      </c>
      <c r="E928" s="34"/>
      <c r="F928" s="34"/>
      <c r="G928" s="34"/>
      <c r="H928" s="34" t="s">
        <v>19</v>
      </c>
      <c r="I928" s="34"/>
      <c r="J928" s="34" t="s">
        <v>20</v>
      </c>
      <c r="K928" s="34">
        <v>18188</v>
      </c>
      <c r="L928" s="34" t="s">
        <v>101</v>
      </c>
      <c r="M928" s="34" t="s">
        <v>22</v>
      </c>
      <c r="N928" s="34" t="s">
        <v>34</v>
      </c>
      <c r="O928" s="34">
        <v>42794</v>
      </c>
      <c r="P928" s="34">
        <v>44447</v>
      </c>
      <c r="Q928" s="34" t="s">
        <v>24</v>
      </c>
    </row>
    <row r="929" spans="1:17">
      <c r="A929" s="34">
        <v>161973</v>
      </c>
      <c r="B929" s="34" t="s">
        <v>17</v>
      </c>
      <c r="C929" s="34" t="s">
        <v>18</v>
      </c>
      <c r="D929" s="34" t="s">
        <v>19</v>
      </c>
      <c r="E929" s="34"/>
      <c r="F929" s="34"/>
      <c r="G929" s="34"/>
      <c r="H929" s="34" t="s">
        <v>19</v>
      </c>
      <c r="I929" s="34"/>
      <c r="J929" s="34" t="s">
        <v>30</v>
      </c>
      <c r="K929" s="34">
        <v>15774</v>
      </c>
      <c r="L929" s="34" t="s">
        <v>58</v>
      </c>
      <c r="M929" s="34" t="s">
        <v>27</v>
      </c>
      <c r="N929" s="34" t="s">
        <v>32</v>
      </c>
      <c r="O929" s="34">
        <v>39786</v>
      </c>
      <c r="P929" s="34">
        <v>45231</v>
      </c>
      <c r="Q929" s="34" t="s">
        <v>41</v>
      </c>
    </row>
    <row r="930" spans="1:17">
      <c r="A930" s="34">
        <v>147515</v>
      </c>
      <c r="B930" s="34" t="s">
        <v>17</v>
      </c>
      <c r="C930" s="34" t="s">
        <v>18</v>
      </c>
      <c r="D930" s="34" t="s">
        <v>19</v>
      </c>
      <c r="E930" s="34"/>
      <c r="F930" s="34"/>
      <c r="G930" s="34"/>
      <c r="H930" s="34" t="s">
        <v>19</v>
      </c>
      <c r="I930" s="34"/>
      <c r="J930" s="34" t="s">
        <v>30</v>
      </c>
      <c r="K930" s="34">
        <v>38271</v>
      </c>
      <c r="L930" s="34" t="s">
        <v>96</v>
      </c>
      <c r="M930" s="34" t="s">
        <v>22</v>
      </c>
      <c r="N930" s="34" t="s">
        <v>34</v>
      </c>
      <c r="O930" s="34" t="s">
        <v>36</v>
      </c>
      <c r="P930" s="34" t="s">
        <v>36</v>
      </c>
      <c r="Q930" s="34" t="s">
        <v>24</v>
      </c>
    </row>
    <row r="931" spans="1:17">
      <c r="A931" s="34">
        <v>70600</v>
      </c>
      <c r="B931" s="34" t="s">
        <v>17</v>
      </c>
      <c r="C931" s="34" t="s">
        <v>18</v>
      </c>
      <c r="D931" s="34" t="s">
        <v>19</v>
      </c>
      <c r="E931" s="34"/>
      <c r="F931" s="34"/>
      <c r="G931" s="34"/>
      <c r="H931" s="34" t="s">
        <v>19</v>
      </c>
      <c r="I931" s="34"/>
      <c r="J931" s="34" t="s">
        <v>20</v>
      </c>
      <c r="K931" s="34"/>
      <c r="L931" s="34" t="s">
        <v>65</v>
      </c>
      <c r="M931" s="34" t="s">
        <v>27</v>
      </c>
      <c r="N931" s="34" t="s">
        <v>32</v>
      </c>
      <c r="O931" s="34">
        <v>1</v>
      </c>
      <c r="P931" s="34">
        <v>1</v>
      </c>
      <c r="Q931" s="34" t="s">
        <v>36</v>
      </c>
    </row>
    <row r="932" spans="1:17">
      <c r="A932" s="34">
        <v>100800</v>
      </c>
      <c r="B932" s="34" t="s">
        <v>17</v>
      </c>
      <c r="C932" s="34" t="s">
        <v>18</v>
      </c>
      <c r="D932" s="34" t="s">
        <v>19</v>
      </c>
      <c r="E932" s="34"/>
      <c r="F932" s="34"/>
      <c r="G932" s="34"/>
      <c r="H932" s="34" t="s">
        <v>19</v>
      </c>
      <c r="I932" s="34"/>
      <c r="J932" s="34" t="s">
        <v>30</v>
      </c>
      <c r="K932" s="34"/>
      <c r="L932" s="34" t="s">
        <v>26</v>
      </c>
      <c r="M932" s="34" t="s">
        <v>27</v>
      </c>
      <c r="N932" s="34" t="s">
        <v>34</v>
      </c>
      <c r="O932" s="34">
        <v>41698</v>
      </c>
      <c r="P932" s="34">
        <v>1</v>
      </c>
      <c r="Q932" s="34" t="s">
        <v>36</v>
      </c>
    </row>
    <row r="933" spans="1:17">
      <c r="A933" s="34">
        <v>80732</v>
      </c>
      <c r="B933" s="34" t="s">
        <v>17</v>
      </c>
      <c r="C933" s="34" t="s">
        <v>18</v>
      </c>
      <c r="D933" s="34" t="s">
        <v>19</v>
      </c>
      <c r="E933" s="34"/>
      <c r="F933" s="34"/>
      <c r="G933" s="34"/>
      <c r="H933" s="34" t="s">
        <v>19</v>
      </c>
      <c r="I933" s="34"/>
      <c r="J933" s="34" t="s">
        <v>20</v>
      </c>
      <c r="K933" s="34"/>
      <c r="L933" s="34" t="s">
        <v>65</v>
      </c>
      <c r="M933" s="34" t="s">
        <v>27</v>
      </c>
      <c r="N933" s="34" t="s">
        <v>34</v>
      </c>
      <c r="O933" s="34">
        <v>34608</v>
      </c>
      <c r="P933" s="34">
        <v>41183</v>
      </c>
      <c r="Q933" s="34" t="s">
        <v>24</v>
      </c>
    </row>
    <row r="934" spans="1:17">
      <c r="A934" s="34">
        <v>114424</v>
      </c>
      <c r="B934" s="34" t="s">
        <v>17</v>
      </c>
      <c r="C934" s="34" t="s">
        <v>18</v>
      </c>
      <c r="D934" s="34" t="s">
        <v>19</v>
      </c>
      <c r="E934" s="34"/>
      <c r="F934" s="34"/>
      <c r="G934" s="34"/>
      <c r="H934" s="34" t="s">
        <v>19</v>
      </c>
      <c r="I934" s="34"/>
      <c r="J934" s="34" t="s">
        <v>20</v>
      </c>
      <c r="K934" s="34">
        <v>24276</v>
      </c>
      <c r="L934" s="34" t="s">
        <v>59</v>
      </c>
      <c r="M934" s="34" t="s">
        <v>27</v>
      </c>
      <c r="N934" s="34" t="s">
        <v>34</v>
      </c>
      <c r="O934" s="34">
        <v>42383</v>
      </c>
      <c r="P934" s="34">
        <v>44657</v>
      </c>
      <c r="Q934" s="34" t="s">
        <v>41</v>
      </c>
    </row>
    <row r="935" spans="1:17">
      <c r="A935" s="34">
        <v>100772</v>
      </c>
      <c r="B935" s="34" t="s">
        <v>17</v>
      </c>
      <c r="C935" s="34" t="s">
        <v>25</v>
      </c>
      <c r="D935" s="34" t="s">
        <v>19</v>
      </c>
      <c r="E935" s="34"/>
      <c r="F935" s="34"/>
      <c r="G935" s="34"/>
      <c r="H935" s="34" t="s">
        <v>19</v>
      </c>
      <c r="I935" s="34"/>
      <c r="J935" s="34" t="s">
        <v>20</v>
      </c>
      <c r="K935" s="34">
        <v>22984</v>
      </c>
      <c r="L935" s="34" t="s">
        <v>79</v>
      </c>
      <c r="M935" s="34" t="s">
        <v>22</v>
      </c>
      <c r="N935" s="34" t="s">
        <v>34</v>
      </c>
      <c r="O935" s="34">
        <v>41050</v>
      </c>
      <c r="P935" s="34"/>
      <c r="Q935" s="34" t="s">
        <v>24</v>
      </c>
    </row>
    <row r="936" spans="1:17">
      <c r="A936" s="34">
        <v>162654</v>
      </c>
      <c r="B936" s="34" t="s">
        <v>17</v>
      </c>
      <c r="C936" s="34" t="s">
        <v>25</v>
      </c>
      <c r="D936" s="34" t="s">
        <v>19</v>
      </c>
      <c r="E936" s="34"/>
      <c r="F936" s="34"/>
      <c r="G936" s="34"/>
      <c r="H936" s="34" t="s">
        <v>19</v>
      </c>
      <c r="I936" s="34"/>
      <c r="J936" s="34" t="s">
        <v>30</v>
      </c>
      <c r="K936" s="34">
        <v>23404</v>
      </c>
      <c r="L936" s="34" t="s">
        <v>35</v>
      </c>
      <c r="M936" s="34" t="s">
        <v>27</v>
      </c>
      <c r="N936" s="34" t="s">
        <v>40</v>
      </c>
      <c r="O936" s="34" t="s">
        <v>36</v>
      </c>
      <c r="P936" s="34" t="s">
        <v>36</v>
      </c>
      <c r="Q936" s="34" t="s">
        <v>24</v>
      </c>
    </row>
    <row r="937" spans="1:17">
      <c r="A937" s="34">
        <v>80733</v>
      </c>
      <c r="B937" s="34" t="s">
        <v>17</v>
      </c>
      <c r="C937" s="34" t="s">
        <v>18</v>
      </c>
      <c r="D937" s="34" t="s">
        <v>19</v>
      </c>
      <c r="E937" s="34"/>
      <c r="F937" s="34"/>
      <c r="G937" s="34"/>
      <c r="H937" s="34" t="s">
        <v>46</v>
      </c>
      <c r="I937" s="34">
        <v>44970</v>
      </c>
      <c r="J937" s="34" t="s">
        <v>30</v>
      </c>
      <c r="K937" s="34">
        <v>21490</v>
      </c>
      <c r="L937" s="34" t="s">
        <v>37</v>
      </c>
      <c r="M937" s="34" t="s">
        <v>27</v>
      </c>
      <c r="N937" s="34" t="s">
        <v>34</v>
      </c>
      <c r="O937" s="34">
        <v>40325</v>
      </c>
      <c r="P937" s="34">
        <v>41757</v>
      </c>
      <c r="Q937" s="34" t="s">
        <v>36</v>
      </c>
    </row>
    <row r="938" spans="1:17">
      <c r="A938" s="34">
        <v>80685</v>
      </c>
      <c r="B938" s="34" t="s">
        <v>17</v>
      </c>
      <c r="C938" s="34" t="s">
        <v>18</v>
      </c>
      <c r="D938" s="34" t="s">
        <v>19</v>
      </c>
      <c r="E938" s="34"/>
      <c r="F938" s="34"/>
      <c r="G938" s="34"/>
      <c r="H938" s="34" t="s">
        <v>19</v>
      </c>
      <c r="I938" s="34"/>
      <c r="J938" s="34" t="s">
        <v>20</v>
      </c>
      <c r="K938" s="34">
        <v>18450</v>
      </c>
      <c r="L938" s="34" t="s">
        <v>37</v>
      </c>
      <c r="M938" s="34" t="s">
        <v>27</v>
      </c>
      <c r="N938" s="34" t="s">
        <v>32</v>
      </c>
      <c r="O938" s="34">
        <v>40512</v>
      </c>
      <c r="P938" s="34">
        <v>41739</v>
      </c>
      <c r="Q938" s="34" t="s">
        <v>36</v>
      </c>
    </row>
    <row r="939" spans="1:17">
      <c r="A939" s="34">
        <v>93791</v>
      </c>
      <c r="B939" s="34" t="s">
        <v>17</v>
      </c>
      <c r="C939" s="34" t="s">
        <v>18</v>
      </c>
      <c r="D939" s="34" t="s">
        <v>19</v>
      </c>
      <c r="E939" s="34"/>
      <c r="F939" s="34"/>
      <c r="G939" s="34"/>
      <c r="H939" s="34" t="s">
        <v>19</v>
      </c>
      <c r="I939" s="34"/>
      <c r="J939" s="34" t="s">
        <v>20</v>
      </c>
      <c r="K939" s="34">
        <v>23504</v>
      </c>
      <c r="L939" s="34" t="s">
        <v>74</v>
      </c>
      <c r="M939" s="34" t="s">
        <v>22</v>
      </c>
      <c r="N939" s="34" t="s">
        <v>34</v>
      </c>
      <c r="O939" s="34">
        <v>40956</v>
      </c>
      <c r="P939" s="34">
        <v>41487</v>
      </c>
      <c r="Q939" s="34" t="s">
        <v>36</v>
      </c>
    </row>
    <row r="940" spans="1:17">
      <c r="A940" s="34">
        <v>157076</v>
      </c>
      <c r="B940" s="34" t="s">
        <v>17</v>
      </c>
      <c r="C940" s="34" t="s">
        <v>25</v>
      </c>
      <c r="D940" s="34" t="s">
        <v>19</v>
      </c>
      <c r="E940" s="34"/>
      <c r="F940" s="34"/>
      <c r="G940" s="34"/>
      <c r="H940" s="34" t="s">
        <v>19</v>
      </c>
      <c r="I940" s="34"/>
      <c r="J940" s="34" t="s">
        <v>20</v>
      </c>
      <c r="K940" s="34">
        <v>37786</v>
      </c>
      <c r="L940" s="34" t="s">
        <v>96</v>
      </c>
      <c r="M940" s="34" t="s">
        <v>22</v>
      </c>
      <c r="N940" s="34" t="s">
        <v>34</v>
      </c>
      <c r="O940" s="34">
        <v>44767</v>
      </c>
      <c r="P940" s="34"/>
      <c r="Q940" s="34" t="s">
        <v>24</v>
      </c>
    </row>
    <row r="941" spans="1:17">
      <c r="A941" s="34">
        <v>159067</v>
      </c>
      <c r="B941" s="34" t="s">
        <v>17</v>
      </c>
      <c r="C941" s="34" t="s">
        <v>25</v>
      </c>
      <c r="D941" s="34" t="s">
        <v>19</v>
      </c>
      <c r="E941" s="34"/>
      <c r="F941" s="34"/>
      <c r="G941" s="34"/>
      <c r="H941" s="34" t="s">
        <v>19</v>
      </c>
      <c r="I941" s="34"/>
      <c r="J941" s="34" t="s">
        <v>20</v>
      </c>
      <c r="K941" s="34">
        <v>39451</v>
      </c>
      <c r="L941" s="34" t="s">
        <v>96</v>
      </c>
      <c r="M941" s="34" t="s">
        <v>22</v>
      </c>
      <c r="N941" s="34" t="s">
        <v>34</v>
      </c>
      <c r="O941" s="34">
        <v>44905</v>
      </c>
      <c r="P941" s="34"/>
      <c r="Q941" s="34" t="s">
        <v>24</v>
      </c>
    </row>
    <row r="942" spans="1:17">
      <c r="A942" s="34">
        <v>161981</v>
      </c>
      <c r="B942" s="34" t="s">
        <v>17</v>
      </c>
      <c r="C942" s="34" t="s">
        <v>18</v>
      </c>
      <c r="D942" s="34" t="s">
        <v>19</v>
      </c>
      <c r="E942" s="34"/>
      <c r="F942" s="34"/>
      <c r="G942" s="34"/>
      <c r="H942" s="34" t="s">
        <v>19</v>
      </c>
      <c r="I942" s="34"/>
      <c r="J942" s="34" t="s">
        <v>30</v>
      </c>
      <c r="K942" s="34">
        <v>19364</v>
      </c>
      <c r="L942" s="34" t="s">
        <v>83</v>
      </c>
      <c r="M942" s="34" t="s">
        <v>27</v>
      </c>
      <c r="N942" s="34" t="s">
        <v>34</v>
      </c>
      <c r="O942" s="34">
        <v>43758</v>
      </c>
      <c r="P942" s="34">
        <v>45217</v>
      </c>
      <c r="Q942" s="34" t="s">
        <v>41</v>
      </c>
    </row>
    <row r="943" spans="1:17">
      <c r="A943" s="34">
        <v>6958</v>
      </c>
      <c r="B943" s="34" t="s">
        <v>17</v>
      </c>
      <c r="C943" s="34" t="s">
        <v>18</v>
      </c>
      <c r="D943" s="34" t="s">
        <v>19</v>
      </c>
      <c r="E943" s="34"/>
      <c r="F943" s="34"/>
      <c r="G943" s="34"/>
      <c r="H943" s="34" t="s">
        <v>19</v>
      </c>
      <c r="I943" s="34"/>
      <c r="J943" s="34" t="s">
        <v>20</v>
      </c>
      <c r="K943" s="34"/>
      <c r="L943" s="34" t="s">
        <v>48</v>
      </c>
      <c r="M943" s="34" t="s">
        <v>27</v>
      </c>
      <c r="N943" s="34" t="s">
        <v>32</v>
      </c>
      <c r="O943" s="34">
        <v>1</v>
      </c>
      <c r="P943" s="34">
        <v>1</v>
      </c>
      <c r="Q943" s="34" t="s">
        <v>36</v>
      </c>
    </row>
    <row r="944" spans="1:17">
      <c r="A944" s="34">
        <v>100874</v>
      </c>
      <c r="B944" s="34" t="s">
        <v>17</v>
      </c>
      <c r="C944" s="34" t="s">
        <v>18</v>
      </c>
      <c r="D944" s="34" t="s">
        <v>19</v>
      </c>
      <c r="E944" s="34"/>
      <c r="F944" s="34"/>
      <c r="G944" s="34"/>
      <c r="H944" s="34" t="s">
        <v>19</v>
      </c>
      <c r="I944" s="34"/>
      <c r="J944" s="34" t="s">
        <v>20</v>
      </c>
      <c r="K944" s="34"/>
      <c r="L944" s="34" t="s">
        <v>56</v>
      </c>
      <c r="M944" s="34" t="s">
        <v>57</v>
      </c>
      <c r="N944" s="34" t="s">
        <v>32</v>
      </c>
      <c r="O944" s="34">
        <v>1</v>
      </c>
      <c r="P944" s="34">
        <v>1</v>
      </c>
      <c r="Q944" s="34" t="s">
        <v>36</v>
      </c>
    </row>
    <row r="945" spans="1:17">
      <c r="A945" s="34">
        <v>118314</v>
      </c>
      <c r="B945" s="34" t="s">
        <v>17</v>
      </c>
      <c r="C945" s="34" t="s">
        <v>18</v>
      </c>
      <c r="D945" s="34" t="s">
        <v>19</v>
      </c>
      <c r="E945" s="34"/>
      <c r="F945" s="34"/>
      <c r="G945" s="34"/>
      <c r="H945" s="34" t="s">
        <v>19</v>
      </c>
      <c r="I945" s="34"/>
      <c r="J945" s="34" t="s">
        <v>20</v>
      </c>
      <c r="K945" s="34">
        <v>21125</v>
      </c>
      <c r="L945" s="34" t="s">
        <v>45</v>
      </c>
      <c r="M945" s="34" t="s">
        <v>22</v>
      </c>
      <c r="N945" s="34" t="s">
        <v>32</v>
      </c>
      <c r="O945" s="34">
        <v>42564</v>
      </c>
      <c r="P945" s="34">
        <v>42874</v>
      </c>
      <c r="Q945" s="34" t="s">
        <v>77</v>
      </c>
    </row>
    <row r="946" spans="1:17">
      <c r="A946" s="34">
        <v>159497</v>
      </c>
      <c r="B946" s="34" t="s">
        <v>17</v>
      </c>
      <c r="C946" s="34" t="s">
        <v>25</v>
      </c>
      <c r="D946" s="34" t="s">
        <v>19</v>
      </c>
      <c r="E946" s="34"/>
      <c r="F946" s="34"/>
      <c r="G946" s="34"/>
      <c r="H946" s="34" t="s">
        <v>19</v>
      </c>
      <c r="I946" s="34"/>
      <c r="J946" s="34" t="s">
        <v>20</v>
      </c>
      <c r="K946" s="34">
        <v>40023</v>
      </c>
      <c r="L946" s="34" t="s">
        <v>102</v>
      </c>
      <c r="M946" s="34" t="s">
        <v>22</v>
      </c>
      <c r="N946" s="34" t="s">
        <v>32</v>
      </c>
      <c r="O946" s="34">
        <v>44850</v>
      </c>
      <c r="P946" s="34"/>
      <c r="Q946" s="34" t="s">
        <v>24</v>
      </c>
    </row>
    <row r="947" spans="1:17">
      <c r="A947" s="34">
        <v>165468</v>
      </c>
      <c r="B947" s="34" t="s">
        <v>17</v>
      </c>
      <c r="C947" s="34" t="s">
        <v>25</v>
      </c>
      <c r="D947" s="34" t="s">
        <v>19</v>
      </c>
      <c r="E947" s="34"/>
      <c r="F947" s="34"/>
      <c r="G947" s="34"/>
      <c r="H947" s="34" t="s">
        <v>19</v>
      </c>
      <c r="I947" s="34"/>
      <c r="J947" s="34" t="s">
        <v>20</v>
      </c>
      <c r="K947" s="34">
        <v>40217</v>
      </c>
      <c r="L947" s="34" t="s">
        <v>102</v>
      </c>
      <c r="M947" s="34" t="s">
        <v>22</v>
      </c>
      <c r="N947" s="34" t="s">
        <v>36</v>
      </c>
      <c r="O947" s="34">
        <v>45312</v>
      </c>
      <c r="P947" s="34"/>
      <c r="Q947" s="34" t="s">
        <v>24</v>
      </c>
    </row>
    <row r="948" spans="1:17">
      <c r="A948" s="34">
        <v>80734</v>
      </c>
      <c r="B948" s="34" t="s">
        <v>17</v>
      </c>
      <c r="C948" s="34" t="s">
        <v>18</v>
      </c>
      <c r="D948" s="34" t="s">
        <v>19</v>
      </c>
      <c r="E948" s="34"/>
      <c r="F948" s="34"/>
      <c r="G948" s="34"/>
      <c r="H948" s="34" t="s">
        <v>19</v>
      </c>
      <c r="I948" s="34"/>
      <c r="J948" s="34" t="s">
        <v>20</v>
      </c>
      <c r="K948" s="34"/>
      <c r="L948" s="34" t="s">
        <v>26</v>
      </c>
      <c r="M948" s="34" t="s">
        <v>27</v>
      </c>
      <c r="N948" s="34" t="s">
        <v>34</v>
      </c>
      <c r="O948" s="34">
        <v>33390</v>
      </c>
      <c r="P948" s="34">
        <v>41214</v>
      </c>
      <c r="Q948" s="34" t="s">
        <v>36</v>
      </c>
    </row>
    <row r="949" spans="1:17">
      <c r="A949" s="34">
        <v>80670</v>
      </c>
      <c r="B949" s="34" t="s">
        <v>17</v>
      </c>
      <c r="C949" s="34" t="s">
        <v>18</v>
      </c>
      <c r="D949" s="34" t="s">
        <v>19</v>
      </c>
      <c r="E949" s="34"/>
      <c r="F949" s="34"/>
      <c r="G949" s="34"/>
      <c r="H949" s="34" t="s">
        <v>19</v>
      </c>
      <c r="I949" s="34"/>
      <c r="J949" s="34" t="s">
        <v>20</v>
      </c>
      <c r="K949" s="34">
        <v>33040</v>
      </c>
      <c r="L949" s="34" t="s">
        <v>65</v>
      </c>
      <c r="M949" s="34" t="s">
        <v>27</v>
      </c>
      <c r="N949" s="34" t="s">
        <v>34</v>
      </c>
      <c r="O949" s="34">
        <v>40807</v>
      </c>
      <c r="P949" s="34">
        <v>40807</v>
      </c>
      <c r="Q949" s="34" t="s">
        <v>36</v>
      </c>
    </row>
    <row r="950" spans="1:17">
      <c r="A950" s="34">
        <v>66220</v>
      </c>
      <c r="B950" s="34" t="s">
        <v>17</v>
      </c>
      <c r="C950" s="34" t="s">
        <v>18</v>
      </c>
      <c r="D950" s="34" t="s">
        <v>19</v>
      </c>
      <c r="E950" s="34"/>
      <c r="F950" s="34"/>
      <c r="G950" s="34"/>
      <c r="H950" s="34" t="s">
        <v>19</v>
      </c>
      <c r="I950" s="34"/>
      <c r="J950" s="34" t="s">
        <v>30</v>
      </c>
      <c r="K950" s="34">
        <v>16570</v>
      </c>
      <c r="L950" s="34" t="s">
        <v>54</v>
      </c>
      <c r="M950" s="34" t="s">
        <v>27</v>
      </c>
      <c r="N950" s="34" t="s">
        <v>34</v>
      </c>
      <c r="O950" s="34">
        <v>40252</v>
      </c>
      <c r="P950" s="34">
        <v>41713</v>
      </c>
      <c r="Q950" s="34" t="s">
        <v>36</v>
      </c>
    </row>
    <row r="951" spans="1:17">
      <c r="A951" s="34">
        <v>41672</v>
      </c>
      <c r="B951" s="34" t="s">
        <v>17</v>
      </c>
      <c r="C951" s="34" t="s">
        <v>18</v>
      </c>
      <c r="D951" s="34" t="s">
        <v>19</v>
      </c>
      <c r="E951" s="34"/>
      <c r="F951" s="34"/>
      <c r="G951" s="34"/>
      <c r="H951" s="34" t="s">
        <v>19</v>
      </c>
      <c r="I951" s="34"/>
      <c r="J951" s="34" t="s">
        <v>20</v>
      </c>
      <c r="K951" s="34">
        <v>17273</v>
      </c>
      <c r="L951" s="34" t="s">
        <v>54</v>
      </c>
      <c r="M951" s="34" t="s">
        <v>27</v>
      </c>
      <c r="N951" s="34" t="s">
        <v>32</v>
      </c>
      <c r="O951" s="34">
        <v>39169</v>
      </c>
      <c r="P951" s="34">
        <v>42004</v>
      </c>
      <c r="Q951" s="34" t="s">
        <v>36</v>
      </c>
    </row>
    <row r="952" spans="1:17">
      <c r="A952" s="34">
        <v>80735</v>
      </c>
      <c r="B952" s="34" t="s">
        <v>17</v>
      </c>
      <c r="C952" s="34" t="s">
        <v>18</v>
      </c>
      <c r="D952" s="34" t="s">
        <v>19</v>
      </c>
      <c r="E952" s="34"/>
      <c r="F952" s="34"/>
      <c r="G952" s="34"/>
      <c r="H952" s="34" t="s">
        <v>19</v>
      </c>
      <c r="I952" s="34"/>
      <c r="J952" s="34" t="s">
        <v>20</v>
      </c>
      <c r="K952" s="34">
        <v>31992</v>
      </c>
      <c r="L952" s="34" t="s">
        <v>83</v>
      </c>
      <c r="M952" s="34" t="s">
        <v>27</v>
      </c>
      <c r="N952" s="34" t="s">
        <v>34</v>
      </c>
      <c r="O952" s="34">
        <v>40292</v>
      </c>
      <c r="P952" s="34">
        <v>41484</v>
      </c>
      <c r="Q952" s="34" t="s">
        <v>36</v>
      </c>
    </row>
    <row r="953" spans="1:17">
      <c r="A953" s="34">
        <v>82403</v>
      </c>
      <c r="B953" s="34" t="s">
        <v>17</v>
      </c>
      <c r="C953" s="34" t="s">
        <v>18</v>
      </c>
      <c r="D953" s="34" t="s">
        <v>19</v>
      </c>
      <c r="E953" s="34"/>
      <c r="F953" s="34"/>
      <c r="G953" s="34"/>
      <c r="H953" s="34" t="s">
        <v>19</v>
      </c>
      <c r="I953" s="34"/>
      <c r="J953" s="34" t="s">
        <v>20</v>
      </c>
      <c r="K953" s="34">
        <v>18511</v>
      </c>
      <c r="L953" s="34" t="s">
        <v>66</v>
      </c>
      <c r="M953" s="34" t="s">
        <v>57</v>
      </c>
      <c r="N953" s="34" t="s">
        <v>32</v>
      </c>
      <c r="O953" s="34">
        <v>40816</v>
      </c>
      <c r="P953" s="34"/>
      <c r="Q953" s="34" t="s">
        <v>24</v>
      </c>
    </row>
    <row r="954" spans="1:17">
      <c r="A954" s="34">
        <v>97505</v>
      </c>
      <c r="B954" s="34" t="s">
        <v>17</v>
      </c>
      <c r="C954" s="34" t="s">
        <v>18</v>
      </c>
      <c r="D954" s="34" t="s">
        <v>19</v>
      </c>
      <c r="E954" s="34"/>
      <c r="F954" s="34"/>
      <c r="G954" s="34"/>
      <c r="H954" s="34" t="s">
        <v>19</v>
      </c>
      <c r="I954" s="34"/>
      <c r="J954" s="34" t="s">
        <v>20</v>
      </c>
      <c r="K954" s="34">
        <v>18290</v>
      </c>
      <c r="L954" s="34" t="s">
        <v>37</v>
      </c>
      <c r="M954" s="34" t="s">
        <v>27</v>
      </c>
      <c r="N954" s="34" t="s">
        <v>32</v>
      </c>
      <c r="O954" s="34">
        <v>43260</v>
      </c>
      <c r="P954" s="34">
        <v>44831</v>
      </c>
      <c r="Q954" s="34" t="s">
        <v>38</v>
      </c>
    </row>
    <row r="955" spans="1:17">
      <c r="A955" s="34">
        <v>102821</v>
      </c>
      <c r="B955" s="34" t="s">
        <v>17</v>
      </c>
      <c r="C955" s="34" t="s">
        <v>18</v>
      </c>
      <c r="D955" s="34" t="s">
        <v>19</v>
      </c>
      <c r="E955" s="34"/>
      <c r="F955" s="34"/>
      <c r="G955" s="34"/>
      <c r="H955" s="34" t="s">
        <v>19</v>
      </c>
      <c r="I955" s="34"/>
      <c r="J955" s="34" t="s">
        <v>20</v>
      </c>
      <c r="K955" s="34">
        <v>15935</v>
      </c>
      <c r="L955" s="34" t="s">
        <v>99</v>
      </c>
      <c r="M955" s="34" t="s">
        <v>27</v>
      </c>
      <c r="N955" s="34" t="s">
        <v>34</v>
      </c>
      <c r="O955" s="34">
        <v>41300</v>
      </c>
      <c r="P955" s="34">
        <v>41857</v>
      </c>
      <c r="Q955" s="34" t="s">
        <v>24</v>
      </c>
    </row>
    <row r="956" spans="1:17">
      <c r="A956" s="34">
        <v>58485</v>
      </c>
      <c r="B956" s="34" t="s">
        <v>17</v>
      </c>
      <c r="C956" s="34" t="s">
        <v>18</v>
      </c>
      <c r="D956" s="34" t="s">
        <v>19</v>
      </c>
      <c r="E956" s="34"/>
      <c r="F956" s="34"/>
      <c r="G956" s="34"/>
      <c r="H956" s="34" t="s">
        <v>19</v>
      </c>
      <c r="I956" s="34"/>
      <c r="J956" s="34" t="s">
        <v>20</v>
      </c>
      <c r="K956" s="34"/>
      <c r="L956" s="34" t="s">
        <v>58</v>
      </c>
      <c r="M956" s="34" t="s">
        <v>27</v>
      </c>
      <c r="N956" s="34" t="s">
        <v>32</v>
      </c>
      <c r="O956" s="34">
        <v>42089</v>
      </c>
      <c r="P956" s="34">
        <v>44796</v>
      </c>
      <c r="Q956" s="34" t="s">
        <v>38</v>
      </c>
    </row>
    <row r="957" spans="1:17">
      <c r="A957" s="34">
        <v>112834</v>
      </c>
      <c r="B957" s="34" t="s">
        <v>17</v>
      </c>
      <c r="C957" s="34" t="s">
        <v>18</v>
      </c>
      <c r="D957" s="34" t="s">
        <v>19</v>
      </c>
      <c r="E957" s="34"/>
      <c r="F957" s="34"/>
      <c r="G957" s="34"/>
      <c r="H957" s="34" t="s">
        <v>19</v>
      </c>
      <c r="I957" s="34"/>
      <c r="J957" s="34" t="s">
        <v>20</v>
      </c>
      <c r="K957" s="34">
        <v>24610</v>
      </c>
      <c r="L957" s="34" t="s">
        <v>99</v>
      </c>
      <c r="M957" s="34" t="s">
        <v>23</v>
      </c>
      <c r="N957" s="34" t="s">
        <v>34</v>
      </c>
      <c r="O957" s="34">
        <v>43606</v>
      </c>
      <c r="P957" s="34">
        <v>44362</v>
      </c>
      <c r="Q957" s="34" t="s">
        <v>24</v>
      </c>
    </row>
    <row r="958" spans="1:17">
      <c r="A958" s="34">
        <v>125322</v>
      </c>
      <c r="B958" s="34" t="s">
        <v>17</v>
      </c>
      <c r="C958" s="34" t="s">
        <v>18</v>
      </c>
      <c r="D958" s="34" t="s">
        <v>19</v>
      </c>
      <c r="E958" s="34"/>
      <c r="F958" s="34"/>
      <c r="G958" s="34"/>
      <c r="H958" s="34" t="s">
        <v>19</v>
      </c>
      <c r="I958" s="34"/>
      <c r="J958" s="34" t="s">
        <v>20</v>
      </c>
      <c r="K958" s="34">
        <v>36063</v>
      </c>
      <c r="L958" s="34" t="s">
        <v>139</v>
      </c>
      <c r="M958" s="34" t="s">
        <v>23</v>
      </c>
      <c r="N958" s="34" t="s">
        <v>36</v>
      </c>
      <c r="O958" s="34">
        <v>43041</v>
      </c>
      <c r="P958" s="34">
        <v>43363</v>
      </c>
      <c r="Q958" s="34" t="s">
        <v>24</v>
      </c>
    </row>
    <row r="959" spans="1:17">
      <c r="A959" s="34">
        <v>107006</v>
      </c>
      <c r="B959" s="34" t="s">
        <v>17</v>
      </c>
      <c r="C959" s="34" t="s">
        <v>18</v>
      </c>
      <c r="D959" s="34" t="s">
        <v>19</v>
      </c>
      <c r="E959" s="34"/>
      <c r="F959" s="34"/>
      <c r="G959" s="34"/>
      <c r="H959" s="34" t="s">
        <v>19</v>
      </c>
      <c r="I959" s="34"/>
      <c r="J959" s="34" t="s">
        <v>30</v>
      </c>
      <c r="K959" s="34">
        <v>36090</v>
      </c>
      <c r="L959" s="34" t="s">
        <v>74</v>
      </c>
      <c r="M959" s="34" t="s">
        <v>22</v>
      </c>
      <c r="N959" s="34" t="s">
        <v>32</v>
      </c>
      <c r="O959" s="34">
        <v>41664</v>
      </c>
      <c r="P959" s="34">
        <v>42843</v>
      </c>
      <c r="Q959" s="34" t="s">
        <v>24</v>
      </c>
    </row>
    <row r="960" spans="1:17">
      <c r="A960" s="34">
        <v>161466</v>
      </c>
      <c r="B960" s="34" t="s">
        <v>17</v>
      </c>
      <c r="C960" s="34" t="s">
        <v>18</v>
      </c>
      <c r="D960" s="34" t="s">
        <v>19</v>
      </c>
      <c r="E960" s="34"/>
      <c r="F960" s="34"/>
      <c r="G960" s="34"/>
      <c r="H960" s="34" t="s">
        <v>19</v>
      </c>
      <c r="I960" s="34"/>
      <c r="J960" s="34" t="s">
        <v>20</v>
      </c>
      <c r="K960" s="34">
        <v>32575</v>
      </c>
      <c r="L960" s="34" t="s">
        <v>111</v>
      </c>
      <c r="M960" s="34" t="s">
        <v>57</v>
      </c>
      <c r="N960" s="34" t="s">
        <v>36</v>
      </c>
      <c r="O960" s="34">
        <v>45068</v>
      </c>
      <c r="P960" s="34">
        <v>45276</v>
      </c>
      <c r="Q960" s="34" t="s">
        <v>77</v>
      </c>
    </row>
    <row r="961" spans="1:17">
      <c r="A961" s="34">
        <v>81501</v>
      </c>
      <c r="B961" s="34" t="s">
        <v>17</v>
      </c>
      <c r="C961" s="34" t="s">
        <v>18</v>
      </c>
      <c r="D961" s="34" t="s">
        <v>19</v>
      </c>
      <c r="E961" s="34"/>
      <c r="F961" s="34"/>
      <c r="G961" s="34"/>
      <c r="H961" s="34" t="s">
        <v>46</v>
      </c>
      <c r="I961" s="34">
        <v>45323</v>
      </c>
      <c r="J961" s="34" t="s">
        <v>30</v>
      </c>
      <c r="K961" s="34">
        <v>13598</v>
      </c>
      <c r="L961" s="34" t="s">
        <v>54</v>
      </c>
      <c r="M961" s="34" t="s">
        <v>27</v>
      </c>
      <c r="N961" s="34" t="s">
        <v>32</v>
      </c>
      <c r="O961" s="34" t="s">
        <v>36</v>
      </c>
      <c r="P961" s="34" t="s">
        <v>36</v>
      </c>
      <c r="Q961" s="34" t="s">
        <v>36</v>
      </c>
    </row>
    <row r="962" spans="1:17">
      <c r="A962" s="34">
        <v>81503</v>
      </c>
      <c r="B962" s="34" t="s">
        <v>17</v>
      </c>
      <c r="C962" s="34" t="s">
        <v>18</v>
      </c>
      <c r="D962" s="34" t="s">
        <v>19</v>
      </c>
      <c r="E962" s="34"/>
      <c r="F962" s="34"/>
      <c r="G962" s="34"/>
      <c r="H962" s="34" t="s">
        <v>19</v>
      </c>
      <c r="I962" s="34"/>
      <c r="J962" s="34" t="s">
        <v>20</v>
      </c>
      <c r="K962" s="34">
        <v>15350</v>
      </c>
      <c r="L962" s="34" t="s">
        <v>54</v>
      </c>
      <c r="M962" s="34" t="s">
        <v>27</v>
      </c>
      <c r="N962" s="34" t="s">
        <v>32</v>
      </c>
      <c r="O962" s="34" t="s">
        <v>36</v>
      </c>
      <c r="P962" s="34" t="s">
        <v>36</v>
      </c>
      <c r="Q962" s="34" t="s">
        <v>38</v>
      </c>
    </row>
    <row r="963" spans="1:17">
      <c r="A963" s="34">
        <v>105420</v>
      </c>
      <c r="B963" s="34" t="s">
        <v>17</v>
      </c>
      <c r="C963" s="34" t="s">
        <v>18</v>
      </c>
      <c r="D963" s="34" t="s">
        <v>19</v>
      </c>
      <c r="E963" s="34"/>
      <c r="F963" s="34"/>
      <c r="G963" s="34"/>
      <c r="H963" s="34" t="s">
        <v>19</v>
      </c>
      <c r="I963" s="34"/>
      <c r="J963" s="34" t="s">
        <v>20</v>
      </c>
      <c r="K963" s="34">
        <v>21428</v>
      </c>
      <c r="L963" s="34" t="s">
        <v>37</v>
      </c>
      <c r="M963" s="34" t="s">
        <v>27</v>
      </c>
      <c r="N963" s="34" t="s">
        <v>34</v>
      </c>
      <c r="O963" s="34">
        <v>41696</v>
      </c>
      <c r="P963" s="34">
        <v>44460</v>
      </c>
      <c r="Q963" s="34" t="s">
        <v>55</v>
      </c>
    </row>
    <row r="964" spans="1:17">
      <c r="A964" s="34">
        <v>106378</v>
      </c>
      <c r="B964" s="34" t="s">
        <v>17</v>
      </c>
      <c r="C964" s="34" t="s">
        <v>18</v>
      </c>
      <c r="D964" s="34" t="s">
        <v>19</v>
      </c>
      <c r="E964" s="34"/>
      <c r="F964" s="34"/>
      <c r="G964" s="34"/>
      <c r="H964" s="34" t="s">
        <v>19</v>
      </c>
      <c r="I964" s="34"/>
      <c r="J964" s="34" t="s">
        <v>20</v>
      </c>
      <c r="K964" s="34">
        <v>35632</v>
      </c>
      <c r="L964" s="34" t="s">
        <v>26</v>
      </c>
      <c r="M964" s="34" t="s">
        <v>27</v>
      </c>
      <c r="N964" s="34" t="s">
        <v>34</v>
      </c>
      <c r="O964" s="34">
        <v>41745</v>
      </c>
      <c r="P964" s="34">
        <v>42447</v>
      </c>
      <c r="Q964" s="34" t="s">
        <v>41</v>
      </c>
    </row>
    <row r="965" spans="1:17">
      <c r="A965" s="34">
        <v>131869</v>
      </c>
      <c r="B965" s="34" t="s">
        <v>17</v>
      </c>
      <c r="C965" s="34" t="s">
        <v>18</v>
      </c>
      <c r="D965" s="34" t="s">
        <v>19</v>
      </c>
      <c r="E965" s="34"/>
      <c r="F965" s="34"/>
      <c r="G965" s="34"/>
      <c r="H965" s="34" t="s">
        <v>19</v>
      </c>
      <c r="I965" s="34"/>
      <c r="J965" s="34" t="s">
        <v>30</v>
      </c>
      <c r="K965" s="34">
        <v>36959</v>
      </c>
      <c r="L965" s="34" t="s">
        <v>37</v>
      </c>
      <c r="M965" s="34" t="s">
        <v>27</v>
      </c>
      <c r="N965" s="34" t="s">
        <v>32</v>
      </c>
      <c r="O965" s="34">
        <v>43416</v>
      </c>
      <c r="P965" s="34">
        <v>43531</v>
      </c>
      <c r="Q965" s="34" t="s">
        <v>24</v>
      </c>
    </row>
    <row r="966" spans="1:17">
      <c r="A966" s="34">
        <v>79893</v>
      </c>
      <c r="B966" s="34" t="s">
        <v>17</v>
      </c>
      <c r="C966" s="34" t="s">
        <v>18</v>
      </c>
      <c r="D966" s="34" t="s">
        <v>19</v>
      </c>
      <c r="E966" s="34"/>
      <c r="F966" s="34"/>
      <c r="G966" s="34"/>
      <c r="H966" s="34" t="s">
        <v>19</v>
      </c>
      <c r="I966" s="34"/>
      <c r="J966" s="34" t="s">
        <v>30</v>
      </c>
      <c r="K966" s="34">
        <v>33495</v>
      </c>
      <c r="L966" s="34" t="s">
        <v>101</v>
      </c>
      <c r="M966" s="34" t="s">
        <v>22</v>
      </c>
      <c r="N966" s="34" t="s">
        <v>32</v>
      </c>
      <c r="O966" s="34">
        <v>40259</v>
      </c>
      <c r="P966" s="34">
        <v>41108</v>
      </c>
      <c r="Q966" s="34" t="s">
        <v>36</v>
      </c>
    </row>
    <row r="967" spans="1:17">
      <c r="A967" s="34">
        <v>112582</v>
      </c>
      <c r="B967" s="34" t="s">
        <v>17</v>
      </c>
      <c r="C967" s="34" t="s">
        <v>18</v>
      </c>
      <c r="D967" s="34" t="s">
        <v>19</v>
      </c>
      <c r="E967" s="34"/>
      <c r="F967" s="34"/>
      <c r="G967" s="34"/>
      <c r="H967" s="34" t="s">
        <v>19</v>
      </c>
      <c r="I967" s="34"/>
      <c r="J967" s="34" t="s">
        <v>20</v>
      </c>
      <c r="K967" s="34">
        <v>20756</v>
      </c>
      <c r="L967" s="34" t="s">
        <v>73</v>
      </c>
      <c r="M967" s="34" t="s">
        <v>22</v>
      </c>
      <c r="N967" s="34" t="s">
        <v>32</v>
      </c>
      <c r="O967" s="34">
        <v>42193</v>
      </c>
      <c r="P967" s="34">
        <v>42374</v>
      </c>
      <c r="Q967" s="34" t="s">
        <v>24</v>
      </c>
    </row>
    <row r="968" spans="1:17">
      <c r="A968" s="34">
        <v>128169</v>
      </c>
      <c r="B968" s="34" t="s">
        <v>17</v>
      </c>
      <c r="C968" s="34" t="s">
        <v>18</v>
      </c>
      <c r="D968" s="34" t="s">
        <v>19</v>
      </c>
      <c r="E968" s="34"/>
      <c r="F968" s="34"/>
      <c r="G968" s="34"/>
      <c r="H968" s="34" t="s">
        <v>19</v>
      </c>
      <c r="I968" s="34"/>
      <c r="J968" s="34" t="s">
        <v>30</v>
      </c>
      <c r="K968" s="34"/>
      <c r="L968" s="34" t="s">
        <v>128</v>
      </c>
      <c r="M968" s="34" t="s">
        <v>22</v>
      </c>
      <c r="N968" s="34" t="s">
        <v>34</v>
      </c>
      <c r="O968" s="34" t="s">
        <v>36</v>
      </c>
      <c r="P968" s="34" t="s">
        <v>36</v>
      </c>
      <c r="Q968" s="34" t="s">
        <v>36</v>
      </c>
    </row>
    <row r="969" spans="1:17">
      <c r="A969" s="34">
        <v>111665</v>
      </c>
      <c r="B969" s="34" t="s">
        <v>17</v>
      </c>
      <c r="C969" s="34" t="s">
        <v>18</v>
      </c>
      <c r="D969" s="34" t="s">
        <v>19</v>
      </c>
      <c r="E969" s="34"/>
      <c r="F969" s="34"/>
      <c r="G969" s="34"/>
      <c r="H969" s="34" t="s">
        <v>19</v>
      </c>
      <c r="I969" s="34"/>
      <c r="J969" s="34" t="s">
        <v>20</v>
      </c>
      <c r="K969" s="34">
        <v>36283</v>
      </c>
      <c r="L969" s="34" t="s">
        <v>73</v>
      </c>
      <c r="M969" s="34" t="s">
        <v>22</v>
      </c>
      <c r="N969" s="34" t="s">
        <v>34</v>
      </c>
      <c r="O969" s="34">
        <v>41930</v>
      </c>
      <c r="P969" s="34">
        <v>42578</v>
      </c>
      <c r="Q969" s="34" t="s">
        <v>24</v>
      </c>
    </row>
    <row r="970" spans="1:17">
      <c r="A970" s="34">
        <v>105575</v>
      </c>
      <c r="B970" s="34" t="s">
        <v>17</v>
      </c>
      <c r="C970" s="34" t="s">
        <v>18</v>
      </c>
      <c r="D970" s="34" t="s">
        <v>19</v>
      </c>
      <c r="E970" s="34"/>
      <c r="F970" s="34"/>
      <c r="G970" s="34"/>
      <c r="H970" s="34" t="s">
        <v>19</v>
      </c>
      <c r="I970" s="34"/>
      <c r="J970" s="34" t="s">
        <v>30</v>
      </c>
      <c r="K970" s="34">
        <v>22139</v>
      </c>
      <c r="L970" s="34" t="s">
        <v>42</v>
      </c>
      <c r="M970" s="34" t="s">
        <v>22</v>
      </c>
      <c r="N970" s="34" t="s">
        <v>32</v>
      </c>
      <c r="O970" s="34">
        <v>41527</v>
      </c>
      <c r="P970" s="34">
        <v>41985</v>
      </c>
      <c r="Q970" s="34" t="s">
        <v>24</v>
      </c>
    </row>
    <row r="971" spans="1:17">
      <c r="A971" s="34">
        <v>127100</v>
      </c>
      <c r="B971" s="34" t="s">
        <v>17</v>
      </c>
      <c r="C971" s="34" t="s">
        <v>18</v>
      </c>
      <c r="D971" s="34" t="s">
        <v>19</v>
      </c>
      <c r="E971" s="34"/>
      <c r="F971" s="34"/>
      <c r="G971" s="34"/>
      <c r="H971" s="34" t="s">
        <v>19</v>
      </c>
      <c r="I971" s="34"/>
      <c r="J971" s="34" t="s">
        <v>20</v>
      </c>
      <c r="K971" s="34">
        <v>30944</v>
      </c>
      <c r="L971" s="34" t="s">
        <v>84</v>
      </c>
      <c r="M971" s="34" t="s">
        <v>22</v>
      </c>
      <c r="N971" s="34" t="s">
        <v>34</v>
      </c>
      <c r="O971" s="34">
        <v>43158</v>
      </c>
      <c r="P971" s="34">
        <v>43738</v>
      </c>
      <c r="Q971" s="34" t="s">
        <v>24</v>
      </c>
    </row>
    <row r="972" spans="1:17">
      <c r="A972" s="34">
        <v>119417</v>
      </c>
      <c r="B972" s="34" t="s">
        <v>17</v>
      </c>
      <c r="C972" s="34" t="s">
        <v>18</v>
      </c>
      <c r="D972" s="34" t="s">
        <v>19</v>
      </c>
      <c r="E972" s="34"/>
      <c r="F972" s="34"/>
      <c r="G972" s="34"/>
      <c r="H972" s="34" t="s">
        <v>19</v>
      </c>
      <c r="I972" s="34"/>
      <c r="J972" s="34" t="s">
        <v>20</v>
      </c>
      <c r="K972" s="34">
        <v>36772</v>
      </c>
      <c r="L972" s="34" t="s">
        <v>84</v>
      </c>
      <c r="M972" s="34" t="s">
        <v>22</v>
      </c>
      <c r="N972" s="34" t="s">
        <v>34</v>
      </c>
      <c r="O972" s="34">
        <v>42677</v>
      </c>
      <c r="P972" s="34">
        <v>43586</v>
      </c>
      <c r="Q972" s="34" t="s">
        <v>24</v>
      </c>
    </row>
    <row r="973" spans="1:17">
      <c r="A973" s="34">
        <v>36910</v>
      </c>
      <c r="B973" s="34" t="s">
        <v>17</v>
      </c>
      <c r="C973" s="34" t="s">
        <v>18</v>
      </c>
      <c r="D973" s="34" t="s">
        <v>19</v>
      </c>
      <c r="E973" s="34"/>
      <c r="F973" s="34"/>
      <c r="G973" s="34"/>
      <c r="H973" s="34" t="s">
        <v>19</v>
      </c>
      <c r="I973" s="34"/>
      <c r="J973" s="34" t="s">
        <v>20</v>
      </c>
      <c r="K973" s="34"/>
      <c r="L973" s="34" t="s">
        <v>26</v>
      </c>
      <c r="M973" s="34" t="s">
        <v>27</v>
      </c>
      <c r="N973" s="34" t="s">
        <v>32</v>
      </c>
      <c r="O973" s="34">
        <v>38292</v>
      </c>
      <c r="P973" s="34">
        <v>41219</v>
      </c>
      <c r="Q973" s="34" t="s">
        <v>36</v>
      </c>
    </row>
    <row r="974" spans="1:17">
      <c r="A974" s="34">
        <v>67658</v>
      </c>
      <c r="B974" s="34" t="s">
        <v>17</v>
      </c>
      <c r="C974" s="34" t="s">
        <v>25</v>
      </c>
      <c r="D974" s="34" t="s">
        <v>19</v>
      </c>
      <c r="E974" s="34"/>
      <c r="F974" s="34"/>
      <c r="G974" s="34"/>
      <c r="H974" s="34" t="s">
        <v>19</v>
      </c>
      <c r="I974" s="34"/>
      <c r="J974" s="34" t="s">
        <v>30</v>
      </c>
      <c r="K974" s="34">
        <v>14425</v>
      </c>
      <c r="L974" s="34" t="s">
        <v>26</v>
      </c>
      <c r="M974" s="34" t="s">
        <v>27</v>
      </c>
      <c r="N974" s="34" t="s">
        <v>34</v>
      </c>
      <c r="O974" s="34">
        <v>38326</v>
      </c>
      <c r="P974" s="34"/>
      <c r="Q974" s="34" t="s">
        <v>38</v>
      </c>
    </row>
    <row r="975" spans="1:17">
      <c r="A975" s="34">
        <v>45569</v>
      </c>
      <c r="B975" s="34" t="s">
        <v>17</v>
      </c>
      <c r="C975" s="34" t="s">
        <v>18</v>
      </c>
      <c r="D975" s="34" t="s">
        <v>19</v>
      </c>
      <c r="E975" s="34"/>
      <c r="F975" s="34"/>
      <c r="G975" s="34"/>
      <c r="H975" s="34" t="s">
        <v>19</v>
      </c>
      <c r="I975" s="34"/>
      <c r="J975" s="34" t="s">
        <v>20</v>
      </c>
      <c r="K975" s="34"/>
      <c r="L975" s="34" t="s">
        <v>48</v>
      </c>
      <c r="M975" s="34" t="s">
        <v>27</v>
      </c>
      <c r="N975" s="34" t="s">
        <v>32</v>
      </c>
      <c r="O975" s="34">
        <v>1</v>
      </c>
      <c r="P975" s="34">
        <v>1</v>
      </c>
      <c r="Q975" s="34" t="s">
        <v>36</v>
      </c>
    </row>
    <row r="976" spans="1:17">
      <c r="A976" s="34">
        <v>107871</v>
      </c>
      <c r="B976" s="34" t="s">
        <v>17</v>
      </c>
      <c r="C976" s="34" t="s">
        <v>18</v>
      </c>
      <c r="D976" s="34" t="s">
        <v>19</v>
      </c>
      <c r="E976" s="34"/>
      <c r="F976" s="34"/>
      <c r="G976" s="34"/>
      <c r="H976" s="34" t="s">
        <v>19</v>
      </c>
      <c r="I976" s="34"/>
      <c r="J976" s="34" t="s">
        <v>20</v>
      </c>
      <c r="K976" s="34">
        <v>15990</v>
      </c>
      <c r="L976" s="34" t="s">
        <v>53</v>
      </c>
      <c r="M976" s="34" t="s">
        <v>22</v>
      </c>
      <c r="N976" s="34" t="s">
        <v>34</v>
      </c>
      <c r="O976" s="34">
        <v>42388</v>
      </c>
      <c r="P976" s="34">
        <v>42388</v>
      </c>
      <c r="Q976" s="34" t="s">
        <v>36</v>
      </c>
    </row>
    <row r="977" spans="1:17">
      <c r="A977" s="34">
        <v>53899</v>
      </c>
      <c r="B977" s="34" t="s">
        <v>17</v>
      </c>
      <c r="C977" s="34" t="s">
        <v>18</v>
      </c>
      <c r="D977" s="34" t="s">
        <v>19</v>
      </c>
      <c r="E977" s="34"/>
      <c r="F977" s="34"/>
      <c r="G977" s="34"/>
      <c r="H977" s="34" t="s">
        <v>19</v>
      </c>
      <c r="I977" s="34"/>
      <c r="J977" s="34" t="s">
        <v>20</v>
      </c>
      <c r="K977" s="34">
        <v>11354</v>
      </c>
      <c r="L977" s="34" t="s">
        <v>48</v>
      </c>
      <c r="M977" s="34" t="s">
        <v>27</v>
      </c>
      <c r="N977" s="34" t="s">
        <v>34</v>
      </c>
      <c r="O977" s="34">
        <v>35065</v>
      </c>
      <c r="P977" s="34">
        <v>41920</v>
      </c>
      <c r="Q977" s="34" t="s">
        <v>36</v>
      </c>
    </row>
    <row r="978" spans="1:17">
      <c r="A978" s="34">
        <v>15870</v>
      </c>
      <c r="B978" s="34" t="s">
        <v>17</v>
      </c>
      <c r="C978" s="34" t="s">
        <v>25</v>
      </c>
      <c r="D978" s="34" t="s">
        <v>19</v>
      </c>
      <c r="E978" s="34"/>
      <c r="F978" s="34"/>
      <c r="G978" s="34"/>
      <c r="H978" s="34" t="s">
        <v>19</v>
      </c>
      <c r="I978" s="34"/>
      <c r="J978" s="34" t="s">
        <v>20</v>
      </c>
      <c r="K978" s="34">
        <v>14987</v>
      </c>
      <c r="L978" s="34" t="s">
        <v>26</v>
      </c>
      <c r="M978" s="34" t="s">
        <v>27</v>
      </c>
      <c r="N978" s="34" t="s">
        <v>32</v>
      </c>
      <c r="O978" s="34">
        <v>37956</v>
      </c>
      <c r="P978" s="34"/>
      <c r="Q978" s="34" t="s">
        <v>41</v>
      </c>
    </row>
    <row r="979" spans="1:17">
      <c r="A979" s="34">
        <v>116370</v>
      </c>
      <c r="B979" s="34" t="s">
        <v>17</v>
      </c>
      <c r="C979" s="34" t="s">
        <v>18</v>
      </c>
      <c r="D979" s="34" t="s">
        <v>19</v>
      </c>
      <c r="E979" s="34"/>
      <c r="F979" s="34"/>
      <c r="G979" s="34"/>
      <c r="H979" s="34" t="s">
        <v>19</v>
      </c>
      <c r="I979" s="34"/>
      <c r="J979" s="34" t="s">
        <v>20</v>
      </c>
      <c r="K979" s="34">
        <v>37287</v>
      </c>
      <c r="L979" s="34" t="s">
        <v>84</v>
      </c>
      <c r="M979" s="34" t="s">
        <v>22</v>
      </c>
      <c r="N979" s="34" t="s">
        <v>34</v>
      </c>
      <c r="O979" s="34">
        <v>42441</v>
      </c>
      <c r="P979" s="34">
        <v>42612</v>
      </c>
      <c r="Q979" s="34" t="s">
        <v>24</v>
      </c>
    </row>
    <row r="980" spans="1:17">
      <c r="A980" s="34">
        <v>153456</v>
      </c>
      <c r="B980" s="34" t="s">
        <v>17</v>
      </c>
      <c r="C980" s="34" t="s">
        <v>18</v>
      </c>
      <c r="D980" s="34" t="s">
        <v>19</v>
      </c>
      <c r="E980" s="34"/>
      <c r="F980" s="34"/>
      <c r="G980" s="34"/>
      <c r="H980" s="34" t="s">
        <v>19</v>
      </c>
      <c r="I980" s="34"/>
      <c r="J980" s="34" t="s">
        <v>20</v>
      </c>
      <c r="K980" s="34">
        <v>39218</v>
      </c>
      <c r="L980" s="34" t="s">
        <v>84</v>
      </c>
      <c r="M980" s="34" t="s">
        <v>22</v>
      </c>
      <c r="N980" s="34" t="s">
        <v>34</v>
      </c>
      <c r="O980" s="34" t="s">
        <v>36</v>
      </c>
      <c r="P980" s="34" t="s">
        <v>36</v>
      </c>
      <c r="Q980" s="34" t="s">
        <v>36</v>
      </c>
    </row>
    <row r="981" spans="1:17">
      <c r="A981" s="34">
        <v>134460</v>
      </c>
      <c r="B981" s="34" t="s">
        <v>17</v>
      </c>
      <c r="C981" s="34" t="s">
        <v>18</v>
      </c>
      <c r="D981" s="34" t="s">
        <v>19</v>
      </c>
      <c r="E981" s="34"/>
      <c r="F981" s="34"/>
      <c r="G981" s="34"/>
      <c r="H981" s="34" t="s">
        <v>19</v>
      </c>
      <c r="I981" s="34"/>
      <c r="J981" s="34" t="s">
        <v>30</v>
      </c>
      <c r="K981" s="34">
        <v>34495</v>
      </c>
      <c r="L981" s="34" t="s">
        <v>99</v>
      </c>
      <c r="M981" s="34" t="s">
        <v>27</v>
      </c>
      <c r="N981" s="34" t="s">
        <v>34</v>
      </c>
      <c r="O981" s="34">
        <v>43551</v>
      </c>
      <c r="P981" s="34">
        <v>44166</v>
      </c>
      <c r="Q981" s="34" t="s">
        <v>24</v>
      </c>
    </row>
    <row r="982" spans="1:17">
      <c r="A982" s="34">
        <v>167309</v>
      </c>
      <c r="B982" s="34" t="s">
        <v>17</v>
      </c>
      <c r="C982" s="34" t="s">
        <v>25</v>
      </c>
      <c r="D982" s="34" t="s">
        <v>19</v>
      </c>
      <c r="E982" s="34"/>
      <c r="F982" s="34"/>
      <c r="G982" s="34"/>
      <c r="H982" s="34" t="s">
        <v>19</v>
      </c>
      <c r="I982" s="34"/>
      <c r="J982" s="34" t="s">
        <v>20</v>
      </c>
      <c r="K982" s="34">
        <v>20726</v>
      </c>
      <c r="L982" s="34" t="s">
        <v>100</v>
      </c>
      <c r="M982" s="34" t="s">
        <v>27</v>
      </c>
      <c r="N982" s="34" t="s">
        <v>34</v>
      </c>
      <c r="O982" s="34">
        <v>45394</v>
      </c>
      <c r="P982" s="34"/>
      <c r="Q982" s="34" t="s">
        <v>24</v>
      </c>
    </row>
    <row r="983" spans="1:17">
      <c r="A983" s="34">
        <v>87279</v>
      </c>
      <c r="B983" s="34" t="s">
        <v>17</v>
      </c>
      <c r="C983" s="34" t="s">
        <v>18</v>
      </c>
      <c r="D983" s="34" t="s">
        <v>19</v>
      </c>
      <c r="E983" s="34"/>
      <c r="F983" s="34"/>
      <c r="G983" s="34"/>
      <c r="H983" s="34" t="s">
        <v>19</v>
      </c>
      <c r="I983" s="34"/>
      <c r="J983" s="34" t="s">
        <v>20</v>
      </c>
      <c r="K983" s="34">
        <v>17878</v>
      </c>
      <c r="L983" s="34" t="s">
        <v>37</v>
      </c>
      <c r="M983" s="34" t="s">
        <v>27</v>
      </c>
      <c r="N983" s="34" t="s">
        <v>34</v>
      </c>
      <c r="O983" s="34">
        <v>42667</v>
      </c>
      <c r="P983" s="34">
        <v>44439</v>
      </c>
      <c r="Q983" s="34" t="s">
        <v>24</v>
      </c>
    </row>
    <row r="984" spans="1:17">
      <c r="A984" s="34">
        <v>110211</v>
      </c>
      <c r="B984" s="34" t="s">
        <v>17</v>
      </c>
      <c r="C984" s="34" t="s">
        <v>18</v>
      </c>
      <c r="D984" s="34" t="s">
        <v>19</v>
      </c>
      <c r="E984" s="34"/>
      <c r="F984" s="34"/>
      <c r="G984" s="34"/>
      <c r="H984" s="34" t="s">
        <v>19</v>
      </c>
      <c r="I984" s="34"/>
      <c r="J984" s="34" t="s">
        <v>30</v>
      </c>
      <c r="K984" s="34">
        <v>29883</v>
      </c>
      <c r="L984" s="34" t="s">
        <v>48</v>
      </c>
      <c r="M984" s="34" t="s">
        <v>27</v>
      </c>
      <c r="N984" s="34" t="s">
        <v>32</v>
      </c>
      <c r="O984" s="34">
        <v>41972</v>
      </c>
      <c r="P984" s="34">
        <v>44439</v>
      </c>
      <c r="Q984" s="34" t="s">
        <v>24</v>
      </c>
    </row>
    <row r="985" spans="1:17">
      <c r="A985" s="34">
        <v>112844</v>
      </c>
      <c r="B985" s="34" t="s">
        <v>17</v>
      </c>
      <c r="C985" s="34" t="s">
        <v>18</v>
      </c>
      <c r="D985" s="34" t="s">
        <v>19</v>
      </c>
      <c r="E985" s="34"/>
      <c r="F985" s="34"/>
      <c r="G985" s="34"/>
      <c r="H985" s="34" t="s">
        <v>19</v>
      </c>
      <c r="I985" s="34"/>
      <c r="J985" s="34" t="s">
        <v>30</v>
      </c>
      <c r="K985" s="34">
        <v>37057</v>
      </c>
      <c r="L985" s="34" t="s">
        <v>96</v>
      </c>
      <c r="M985" s="34" t="s">
        <v>22</v>
      </c>
      <c r="N985" s="34" t="s">
        <v>34</v>
      </c>
      <c r="O985" s="34">
        <v>42212</v>
      </c>
      <c r="P985" s="34">
        <v>43488</v>
      </c>
      <c r="Q985" s="34" t="s">
        <v>24</v>
      </c>
    </row>
    <row r="986" spans="1:17">
      <c r="A986" s="34">
        <v>119377</v>
      </c>
      <c r="B986" s="34" t="s">
        <v>17</v>
      </c>
      <c r="C986" s="34" t="s">
        <v>18</v>
      </c>
      <c r="D986" s="34" t="s">
        <v>19</v>
      </c>
      <c r="E986" s="34"/>
      <c r="F986" s="34"/>
      <c r="G986" s="34"/>
      <c r="H986" s="34" t="s">
        <v>19</v>
      </c>
      <c r="I986" s="34"/>
      <c r="J986" s="34" t="s">
        <v>20</v>
      </c>
      <c r="K986" s="34">
        <v>23453</v>
      </c>
      <c r="L986" s="34" t="s">
        <v>96</v>
      </c>
      <c r="M986" s="34" t="s">
        <v>22</v>
      </c>
      <c r="N986" s="34" t="s">
        <v>32</v>
      </c>
      <c r="O986" s="34">
        <v>44432</v>
      </c>
      <c r="P986" s="34">
        <v>44432</v>
      </c>
      <c r="Q986" s="34" t="s">
        <v>24</v>
      </c>
    </row>
    <row r="987" spans="1:17">
      <c r="A987" s="34">
        <v>79894</v>
      </c>
      <c r="B987" s="34" t="s">
        <v>17</v>
      </c>
      <c r="C987" s="34" t="s">
        <v>18</v>
      </c>
      <c r="D987" s="34" t="s">
        <v>19</v>
      </c>
      <c r="E987" s="34"/>
      <c r="F987" s="34"/>
      <c r="G987" s="34"/>
      <c r="H987" s="34" t="s">
        <v>19</v>
      </c>
      <c r="I987" s="34"/>
      <c r="J987" s="34" t="s">
        <v>20</v>
      </c>
      <c r="K987" s="34">
        <v>25477</v>
      </c>
      <c r="L987" s="34" t="s">
        <v>73</v>
      </c>
      <c r="M987" s="34" t="s">
        <v>22</v>
      </c>
      <c r="N987" s="34" t="s">
        <v>34</v>
      </c>
      <c r="O987" s="34">
        <v>40520</v>
      </c>
      <c r="P987" s="34">
        <v>40918</v>
      </c>
      <c r="Q987" s="34" t="s">
        <v>36</v>
      </c>
    </row>
    <row r="988" spans="1:17">
      <c r="A988" s="34">
        <v>82522</v>
      </c>
      <c r="B988" s="34" t="s">
        <v>17</v>
      </c>
      <c r="C988" s="34" t="s">
        <v>18</v>
      </c>
      <c r="D988" s="34" t="s">
        <v>19</v>
      </c>
      <c r="E988" s="34"/>
      <c r="F988" s="34"/>
      <c r="G988" s="34"/>
      <c r="H988" s="34" t="s">
        <v>19</v>
      </c>
      <c r="I988" s="34"/>
      <c r="J988" s="34" t="s">
        <v>30</v>
      </c>
      <c r="K988" s="34">
        <v>34418</v>
      </c>
      <c r="L988" s="34" t="s">
        <v>37</v>
      </c>
      <c r="M988" s="34" t="s">
        <v>27</v>
      </c>
      <c r="N988" s="34" t="s">
        <v>34</v>
      </c>
      <c r="O988" s="34">
        <v>40966</v>
      </c>
      <c r="P988" s="34">
        <v>41688</v>
      </c>
      <c r="Q988" s="34" t="s">
        <v>36</v>
      </c>
    </row>
    <row r="989" spans="1:17">
      <c r="A989" s="34">
        <v>105419</v>
      </c>
      <c r="B989" s="34" t="s">
        <v>17</v>
      </c>
      <c r="C989" s="34" t="s">
        <v>18</v>
      </c>
      <c r="D989" s="34" t="s">
        <v>19</v>
      </c>
      <c r="E989" s="34"/>
      <c r="F989" s="34"/>
      <c r="G989" s="34"/>
      <c r="H989" s="34" t="s">
        <v>19</v>
      </c>
      <c r="I989" s="34"/>
      <c r="J989" s="34" t="s">
        <v>30</v>
      </c>
      <c r="K989" s="34"/>
      <c r="L989" s="34" t="s">
        <v>37</v>
      </c>
      <c r="M989" s="34" t="s">
        <v>27</v>
      </c>
      <c r="N989" s="34" t="s">
        <v>34</v>
      </c>
      <c r="O989" s="34">
        <v>41589</v>
      </c>
      <c r="P989" s="34">
        <v>41589</v>
      </c>
      <c r="Q989" s="34" t="s">
        <v>36</v>
      </c>
    </row>
    <row r="990" spans="1:17">
      <c r="A990" s="34">
        <v>7054</v>
      </c>
      <c r="B990" s="34" t="s">
        <v>17</v>
      </c>
      <c r="C990" s="34" t="s">
        <v>18</v>
      </c>
      <c r="D990" s="34" t="s">
        <v>19</v>
      </c>
      <c r="E990" s="34"/>
      <c r="F990" s="34"/>
      <c r="G990" s="34"/>
      <c r="H990" s="34" t="s">
        <v>19</v>
      </c>
      <c r="I990" s="34"/>
      <c r="J990" s="34" t="s">
        <v>20</v>
      </c>
      <c r="K990" s="34">
        <v>24280</v>
      </c>
      <c r="L990" s="34" t="s">
        <v>59</v>
      </c>
      <c r="M990" s="34" t="s">
        <v>27</v>
      </c>
      <c r="N990" s="34" t="s">
        <v>32</v>
      </c>
      <c r="O990" s="34">
        <v>1</v>
      </c>
      <c r="P990" s="34">
        <v>1</v>
      </c>
      <c r="Q990" s="34" t="s">
        <v>36</v>
      </c>
    </row>
    <row r="991" spans="1:17">
      <c r="A991" s="34">
        <v>83170</v>
      </c>
      <c r="B991" s="34" t="s">
        <v>17</v>
      </c>
      <c r="C991" s="34" t="s">
        <v>18</v>
      </c>
      <c r="D991" s="34" t="s">
        <v>19</v>
      </c>
      <c r="E991" s="34"/>
      <c r="F991" s="34"/>
      <c r="G991" s="34" t="s">
        <v>176</v>
      </c>
      <c r="H991" s="34" t="s">
        <v>19</v>
      </c>
      <c r="I991" s="34"/>
      <c r="J991" s="34" t="s">
        <v>20</v>
      </c>
      <c r="K991" s="34">
        <v>34114</v>
      </c>
      <c r="L991" s="34" t="s">
        <v>35</v>
      </c>
      <c r="M991" s="34" t="s">
        <v>27</v>
      </c>
      <c r="N991" s="34" t="s">
        <v>34</v>
      </c>
      <c r="O991" s="34">
        <v>40957</v>
      </c>
      <c r="P991" s="34">
        <v>41244</v>
      </c>
      <c r="Q991" s="34" t="s">
        <v>36</v>
      </c>
    </row>
    <row r="992" spans="1:17">
      <c r="A992" s="34">
        <v>107176</v>
      </c>
      <c r="B992" s="34" t="s">
        <v>17</v>
      </c>
      <c r="C992" s="34" t="s">
        <v>18</v>
      </c>
      <c r="D992" s="34" t="s">
        <v>19</v>
      </c>
      <c r="E992" s="34"/>
      <c r="F992" s="34"/>
      <c r="G992" s="34"/>
      <c r="H992" s="34" t="s">
        <v>19</v>
      </c>
      <c r="I992" s="34"/>
      <c r="J992" s="34" t="s">
        <v>20</v>
      </c>
      <c r="K992" s="34">
        <v>22860</v>
      </c>
      <c r="L992" s="34" t="s">
        <v>177</v>
      </c>
      <c r="M992" s="34" t="s">
        <v>52</v>
      </c>
      <c r="N992" s="34" t="s">
        <v>34</v>
      </c>
      <c r="O992" s="34">
        <v>41657</v>
      </c>
      <c r="P992" s="34">
        <v>42892</v>
      </c>
      <c r="Q992" s="34" t="s">
        <v>24</v>
      </c>
    </row>
    <row r="993" spans="1:17">
      <c r="A993" s="34">
        <v>80736</v>
      </c>
      <c r="B993" s="34" t="s">
        <v>17</v>
      </c>
      <c r="C993" s="34" t="s">
        <v>18</v>
      </c>
      <c r="D993" s="34" t="s">
        <v>19</v>
      </c>
      <c r="E993" s="34"/>
      <c r="F993" s="34"/>
      <c r="G993" s="34"/>
      <c r="H993" s="34" t="s">
        <v>19</v>
      </c>
      <c r="I993" s="34"/>
      <c r="J993" s="34" t="s">
        <v>20</v>
      </c>
      <c r="K993" s="34">
        <v>35248</v>
      </c>
      <c r="L993" s="34" t="s">
        <v>37</v>
      </c>
      <c r="M993" s="34" t="s">
        <v>27</v>
      </c>
      <c r="N993" s="34" t="s">
        <v>34</v>
      </c>
      <c r="O993" s="34">
        <v>40488</v>
      </c>
      <c r="P993" s="34">
        <v>40862</v>
      </c>
      <c r="Q993" s="34" t="s">
        <v>36</v>
      </c>
    </row>
    <row r="994" spans="1:17">
      <c r="A994" s="34">
        <v>103683</v>
      </c>
      <c r="B994" s="34" t="s">
        <v>17</v>
      </c>
      <c r="C994" s="34" t="s">
        <v>18</v>
      </c>
      <c r="D994" s="34" t="s">
        <v>19</v>
      </c>
      <c r="E994" s="34"/>
      <c r="F994" s="34"/>
      <c r="G994" s="34"/>
      <c r="H994" s="34" t="s">
        <v>19</v>
      </c>
      <c r="I994" s="34"/>
      <c r="J994" s="34" t="s">
        <v>30</v>
      </c>
      <c r="K994" s="34">
        <v>32089</v>
      </c>
      <c r="L994" s="34" t="s">
        <v>26</v>
      </c>
      <c r="M994" s="34" t="s">
        <v>27</v>
      </c>
      <c r="N994" s="34" t="s">
        <v>34</v>
      </c>
      <c r="O994" s="34">
        <v>41372</v>
      </c>
      <c r="P994" s="34">
        <v>41934</v>
      </c>
      <c r="Q994" s="34" t="s">
        <v>36</v>
      </c>
    </row>
    <row r="995" spans="1:17">
      <c r="A995" s="34">
        <v>67346</v>
      </c>
      <c r="B995" s="34" t="s">
        <v>17</v>
      </c>
      <c r="C995" s="34" t="s">
        <v>25</v>
      </c>
      <c r="D995" s="34" t="s">
        <v>19</v>
      </c>
      <c r="E995" s="34"/>
      <c r="F995" s="34"/>
      <c r="G995" s="34"/>
      <c r="H995" s="34" t="s">
        <v>19</v>
      </c>
      <c r="I995" s="34"/>
      <c r="J995" s="34" t="s">
        <v>20</v>
      </c>
      <c r="K995" s="34">
        <v>17666</v>
      </c>
      <c r="L995" s="34" t="s">
        <v>82</v>
      </c>
      <c r="M995" s="34" t="s">
        <v>27</v>
      </c>
      <c r="N995" s="34" t="s">
        <v>34</v>
      </c>
      <c r="O995" s="34">
        <v>39827</v>
      </c>
      <c r="P995" s="34"/>
      <c r="Q995" s="34" t="s">
        <v>24</v>
      </c>
    </row>
    <row r="996" spans="1:17">
      <c r="A996" s="34">
        <v>93155</v>
      </c>
      <c r="B996" s="34" t="s">
        <v>17</v>
      </c>
      <c r="C996" s="34" t="s">
        <v>18</v>
      </c>
      <c r="D996" s="34" t="s">
        <v>19</v>
      </c>
      <c r="E996" s="34"/>
      <c r="F996" s="34"/>
      <c r="G996" s="34"/>
      <c r="H996" s="34" t="s">
        <v>19</v>
      </c>
      <c r="I996" s="34"/>
      <c r="J996" s="34" t="s">
        <v>30</v>
      </c>
      <c r="K996" s="34">
        <v>17920</v>
      </c>
      <c r="L996" s="34" t="s">
        <v>37</v>
      </c>
      <c r="M996" s="34" t="s">
        <v>27</v>
      </c>
      <c r="N996" s="34" t="s">
        <v>34</v>
      </c>
      <c r="O996" s="34">
        <v>40980</v>
      </c>
      <c r="P996" s="34">
        <v>41117</v>
      </c>
      <c r="Q996" s="34" t="s">
        <v>36</v>
      </c>
    </row>
    <row r="997" spans="1:17">
      <c r="A997" s="34">
        <v>155133</v>
      </c>
      <c r="B997" s="34" t="s">
        <v>17</v>
      </c>
      <c r="C997" s="34" t="s">
        <v>18</v>
      </c>
      <c r="D997" s="34" t="s">
        <v>19</v>
      </c>
      <c r="E997" s="34"/>
      <c r="F997" s="34"/>
      <c r="G997" s="34"/>
      <c r="H997" s="34" t="s">
        <v>19</v>
      </c>
      <c r="I997" s="34"/>
      <c r="J997" s="34" t="s">
        <v>20</v>
      </c>
      <c r="K997" s="34">
        <v>23345</v>
      </c>
      <c r="L997" s="34" t="s">
        <v>65</v>
      </c>
      <c r="M997" s="34" t="s">
        <v>27</v>
      </c>
      <c r="N997" s="34" t="s">
        <v>34</v>
      </c>
      <c r="O997" s="34" t="s">
        <v>36</v>
      </c>
      <c r="P997" s="34" t="s">
        <v>36</v>
      </c>
      <c r="Q997" s="34" t="s">
        <v>36</v>
      </c>
    </row>
    <row r="998" spans="1:17">
      <c r="A998" s="34">
        <v>79285</v>
      </c>
      <c r="B998" s="34" t="s">
        <v>17</v>
      </c>
      <c r="C998" s="34" t="s">
        <v>18</v>
      </c>
      <c r="D998" s="34" t="s">
        <v>19</v>
      </c>
      <c r="E998" s="34"/>
      <c r="F998" s="34"/>
      <c r="G998" s="34"/>
      <c r="H998" s="34" t="s">
        <v>19</v>
      </c>
      <c r="I998" s="34"/>
      <c r="J998" s="34" t="s">
        <v>20</v>
      </c>
      <c r="K998" s="34">
        <v>26638</v>
      </c>
      <c r="L998" s="34" t="s">
        <v>26</v>
      </c>
      <c r="M998" s="34" t="s">
        <v>27</v>
      </c>
      <c r="N998" s="34" t="s">
        <v>34</v>
      </c>
      <c r="O998" s="34">
        <v>40603</v>
      </c>
      <c r="P998" s="34">
        <v>41117</v>
      </c>
      <c r="Q998" s="34" t="s">
        <v>36</v>
      </c>
    </row>
    <row r="999" spans="1:17">
      <c r="A999" s="34">
        <v>109357</v>
      </c>
      <c r="B999" s="34" t="s">
        <v>17</v>
      </c>
      <c r="C999" s="34" t="s">
        <v>18</v>
      </c>
      <c r="D999" s="34" t="s">
        <v>19</v>
      </c>
      <c r="E999" s="34"/>
      <c r="F999" s="34"/>
      <c r="G999" s="34"/>
      <c r="H999" s="34" t="s">
        <v>19</v>
      </c>
      <c r="I999" s="34"/>
      <c r="J999" s="34" t="s">
        <v>30</v>
      </c>
      <c r="K999" s="34">
        <v>35627</v>
      </c>
      <c r="L999" s="34" t="s">
        <v>83</v>
      </c>
      <c r="M999" s="34" t="s">
        <v>27</v>
      </c>
      <c r="N999" s="34" t="s">
        <v>32</v>
      </c>
      <c r="O999" s="34">
        <v>41905</v>
      </c>
      <c r="P999" s="34">
        <v>42178</v>
      </c>
      <c r="Q999" s="34" t="s">
        <v>24</v>
      </c>
    </row>
    <row r="1000" spans="1:17">
      <c r="A1000" s="34">
        <v>117788</v>
      </c>
      <c r="B1000" s="34" t="s">
        <v>17</v>
      </c>
      <c r="C1000" s="34" t="s">
        <v>18</v>
      </c>
      <c r="D1000" s="34" t="s">
        <v>19</v>
      </c>
      <c r="E1000" s="34"/>
      <c r="F1000" s="34"/>
      <c r="G1000" s="34"/>
      <c r="H1000" s="34" t="s">
        <v>19</v>
      </c>
      <c r="I1000" s="34"/>
      <c r="J1000" s="34" t="s">
        <v>20</v>
      </c>
      <c r="K1000" s="34">
        <v>36322</v>
      </c>
      <c r="L1000" s="34" t="s">
        <v>178</v>
      </c>
      <c r="M1000" s="34" t="s">
        <v>52</v>
      </c>
      <c r="N1000" s="34" t="s">
        <v>34</v>
      </c>
      <c r="O1000" s="34" t="s">
        <v>36</v>
      </c>
      <c r="P1000" s="34" t="s">
        <v>36</v>
      </c>
      <c r="Q1000" s="34" t="s">
        <v>24</v>
      </c>
    </row>
    <row r="1001" spans="1:17">
      <c r="A1001" s="34">
        <v>154226</v>
      </c>
      <c r="B1001" s="34" t="s">
        <v>17</v>
      </c>
      <c r="C1001" s="34" t="s">
        <v>18</v>
      </c>
      <c r="D1001" s="34" t="s">
        <v>19</v>
      </c>
      <c r="E1001" s="34"/>
      <c r="F1001" s="34"/>
      <c r="G1001" s="34"/>
      <c r="H1001" s="34" t="s">
        <v>19</v>
      </c>
      <c r="I1001" s="34"/>
      <c r="J1001" s="34" t="s">
        <v>20</v>
      </c>
      <c r="K1001" s="34">
        <v>29004</v>
      </c>
      <c r="L1001" s="34" t="s">
        <v>37</v>
      </c>
      <c r="M1001" s="34" t="s">
        <v>27</v>
      </c>
      <c r="N1001" s="34" t="s">
        <v>36</v>
      </c>
      <c r="O1001" s="34">
        <v>44585</v>
      </c>
      <c r="P1001" s="34">
        <v>44858</v>
      </c>
      <c r="Q1001" s="34" t="s">
        <v>24</v>
      </c>
    </row>
    <row r="1002" spans="1:17">
      <c r="A1002" s="34">
        <v>81249</v>
      </c>
      <c r="B1002" s="34" t="s">
        <v>17</v>
      </c>
      <c r="C1002" s="34" t="s">
        <v>18</v>
      </c>
      <c r="D1002" s="34" t="s">
        <v>19</v>
      </c>
      <c r="E1002" s="34"/>
      <c r="F1002" s="34"/>
      <c r="G1002" s="34"/>
      <c r="H1002" s="34" t="s">
        <v>19</v>
      </c>
      <c r="I1002" s="34"/>
      <c r="J1002" s="34" t="s">
        <v>20</v>
      </c>
      <c r="K1002" s="34"/>
      <c r="L1002" s="34" t="s">
        <v>37</v>
      </c>
      <c r="M1002" s="34" t="s">
        <v>27</v>
      </c>
      <c r="N1002" s="34" t="s">
        <v>34</v>
      </c>
      <c r="O1002" s="34">
        <v>40897</v>
      </c>
      <c r="P1002" s="34">
        <v>40897</v>
      </c>
      <c r="Q1002" s="34" t="s">
        <v>36</v>
      </c>
    </row>
    <row r="1003" spans="1:17">
      <c r="A1003" s="34">
        <v>28504</v>
      </c>
      <c r="B1003" s="34" t="s">
        <v>17</v>
      </c>
      <c r="C1003" s="34" t="s">
        <v>18</v>
      </c>
      <c r="D1003" s="34" t="s">
        <v>19</v>
      </c>
      <c r="E1003" s="34"/>
      <c r="F1003" s="34"/>
      <c r="G1003" s="34"/>
      <c r="H1003" s="34" t="s">
        <v>19</v>
      </c>
      <c r="I1003" s="34"/>
      <c r="J1003" s="34" t="s">
        <v>30</v>
      </c>
      <c r="K1003" s="34"/>
      <c r="L1003" s="34" t="s">
        <v>83</v>
      </c>
      <c r="M1003" s="34" t="s">
        <v>27</v>
      </c>
      <c r="N1003" s="34" t="s">
        <v>32</v>
      </c>
      <c r="O1003" s="34">
        <v>37179</v>
      </c>
      <c r="P1003" s="34">
        <v>42205</v>
      </c>
      <c r="Q1003" s="34" t="s">
        <v>38</v>
      </c>
    </row>
    <row r="1004" spans="1:17">
      <c r="A1004" s="34">
        <v>29221</v>
      </c>
      <c r="B1004" s="34" t="s">
        <v>17</v>
      </c>
      <c r="C1004" s="34" t="s">
        <v>18</v>
      </c>
      <c r="D1004" s="34" t="s">
        <v>19</v>
      </c>
      <c r="E1004" s="34"/>
      <c r="F1004" s="34"/>
      <c r="G1004" s="34"/>
      <c r="H1004" s="34" t="s">
        <v>19</v>
      </c>
      <c r="I1004" s="34"/>
      <c r="J1004" s="34" t="s">
        <v>20</v>
      </c>
      <c r="K1004" s="34">
        <v>23251</v>
      </c>
      <c r="L1004" s="34" t="s">
        <v>83</v>
      </c>
      <c r="M1004" s="34" t="s">
        <v>27</v>
      </c>
      <c r="N1004" s="34" t="s">
        <v>32</v>
      </c>
      <c r="O1004" s="34">
        <v>37179</v>
      </c>
      <c r="P1004" s="34">
        <v>42863</v>
      </c>
      <c r="Q1004" s="34" t="s">
        <v>38</v>
      </c>
    </row>
    <row r="1005" spans="1:17">
      <c r="A1005" s="34">
        <v>11967</v>
      </c>
      <c r="B1005" s="34" t="s">
        <v>17</v>
      </c>
      <c r="C1005" s="34" t="s">
        <v>18</v>
      </c>
      <c r="D1005" s="34" t="s">
        <v>19</v>
      </c>
      <c r="E1005" s="34"/>
      <c r="F1005" s="34"/>
      <c r="G1005" s="34"/>
      <c r="H1005" s="34" t="s">
        <v>19</v>
      </c>
      <c r="I1005" s="34"/>
      <c r="J1005" s="34" t="s">
        <v>20</v>
      </c>
      <c r="K1005" s="34"/>
      <c r="L1005" s="34" t="s">
        <v>48</v>
      </c>
      <c r="M1005" s="34" t="s">
        <v>52</v>
      </c>
      <c r="N1005" s="34" t="s">
        <v>32</v>
      </c>
      <c r="O1005" s="34">
        <v>1</v>
      </c>
      <c r="P1005" s="34">
        <v>1</v>
      </c>
      <c r="Q1005" s="34" t="s">
        <v>36</v>
      </c>
    </row>
    <row r="1006" spans="1:17">
      <c r="A1006" s="34">
        <v>31119</v>
      </c>
      <c r="B1006" s="34" t="s">
        <v>17</v>
      </c>
      <c r="C1006" s="34" t="s">
        <v>18</v>
      </c>
      <c r="D1006" s="34" t="s">
        <v>19</v>
      </c>
      <c r="E1006" s="34"/>
      <c r="F1006" s="34"/>
      <c r="G1006" s="34"/>
      <c r="H1006" s="34" t="s">
        <v>19</v>
      </c>
      <c r="I1006" s="34"/>
      <c r="J1006" s="34" t="s">
        <v>20</v>
      </c>
      <c r="K1006" s="34"/>
      <c r="L1006" s="34" t="s">
        <v>26</v>
      </c>
      <c r="M1006" s="34" t="s">
        <v>27</v>
      </c>
      <c r="N1006" s="34" t="s">
        <v>32</v>
      </c>
      <c r="O1006" s="34">
        <v>36339</v>
      </c>
      <c r="P1006" s="34">
        <v>42205</v>
      </c>
      <c r="Q1006" s="34" t="s">
        <v>38</v>
      </c>
    </row>
    <row r="1007" spans="1:17">
      <c r="A1007" s="34">
        <v>81325</v>
      </c>
      <c r="B1007" s="34" t="s">
        <v>17</v>
      </c>
      <c r="C1007" s="34" t="s">
        <v>18</v>
      </c>
      <c r="D1007" s="34" t="s">
        <v>19</v>
      </c>
      <c r="E1007" s="34"/>
      <c r="F1007" s="34"/>
      <c r="G1007" s="34"/>
      <c r="H1007" s="34" t="s">
        <v>19</v>
      </c>
      <c r="I1007" s="34"/>
      <c r="J1007" s="34" t="s">
        <v>30</v>
      </c>
      <c r="K1007" s="34">
        <v>13289</v>
      </c>
      <c r="L1007" s="34" t="s">
        <v>26</v>
      </c>
      <c r="M1007" s="34" t="s">
        <v>27</v>
      </c>
      <c r="N1007" s="34" t="s">
        <v>32</v>
      </c>
      <c r="O1007" s="34">
        <v>36339</v>
      </c>
      <c r="P1007" s="34">
        <v>42863</v>
      </c>
      <c r="Q1007" s="34" t="s">
        <v>38</v>
      </c>
    </row>
    <row r="1008" spans="1:17">
      <c r="A1008" s="34">
        <v>80737</v>
      </c>
      <c r="B1008" s="34" t="s">
        <v>17</v>
      </c>
      <c r="C1008" s="34" t="s">
        <v>18</v>
      </c>
      <c r="D1008" s="34" t="s">
        <v>19</v>
      </c>
      <c r="E1008" s="34"/>
      <c r="F1008" s="34"/>
      <c r="G1008" s="34"/>
      <c r="H1008" s="34" t="s">
        <v>19</v>
      </c>
      <c r="I1008" s="34"/>
      <c r="J1008" s="34" t="s">
        <v>20</v>
      </c>
      <c r="K1008" s="34">
        <v>13438</v>
      </c>
      <c r="L1008" s="34" t="s">
        <v>26</v>
      </c>
      <c r="M1008" s="34" t="s">
        <v>27</v>
      </c>
      <c r="N1008" s="34" t="s">
        <v>34</v>
      </c>
      <c r="O1008" s="34">
        <v>36364</v>
      </c>
      <c r="P1008" s="34">
        <v>42192</v>
      </c>
      <c r="Q1008" s="34" t="s">
        <v>38</v>
      </c>
    </row>
    <row r="1009" spans="1:17">
      <c r="A1009" s="34">
        <v>147874</v>
      </c>
      <c r="B1009" s="34" t="s">
        <v>17</v>
      </c>
      <c r="C1009" s="34" t="s">
        <v>18</v>
      </c>
      <c r="D1009" s="34" t="s">
        <v>19</v>
      </c>
      <c r="E1009" s="34"/>
      <c r="F1009" s="34"/>
      <c r="G1009" s="34"/>
      <c r="H1009" s="34" t="s">
        <v>19</v>
      </c>
      <c r="I1009" s="34"/>
      <c r="J1009" s="34" t="s">
        <v>20</v>
      </c>
      <c r="K1009" s="34">
        <v>34272</v>
      </c>
      <c r="L1009" s="34" t="s">
        <v>179</v>
      </c>
      <c r="M1009" s="34" t="s">
        <v>52</v>
      </c>
      <c r="N1009" s="34" t="s">
        <v>34</v>
      </c>
      <c r="O1009" s="34" t="s">
        <v>36</v>
      </c>
      <c r="P1009" s="34" t="s">
        <v>36</v>
      </c>
      <c r="Q1009" s="34" t="s">
        <v>36</v>
      </c>
    </row>
    <row r="1010" spans="1:17">
      <c r="A1010" s="34">
        <v>66141</v>
      </c>
      <c r="B1010" s="34" t="s">
        <v>17</v>
      </c>
      <c r="C1010" s="34" t="s">
        <v>18</v>
      </c>
      <c r="D1010" s="34" t="s">
        <v>19</v>
      </c>
      <c r="E1010" s="34"/>
      <c r="F1010" s="34"/>
      <c r="G1010" s="34"/>
      <c r="H1010" s="34" t="s">
        <v>19</v>
      </c>
      <c r="I1010" s="34"/>
      <c r="J1010" s="34" t="s">
        <v>20</v>
      </c>
      <c r="K1010" s="34">
        <v>20649</v>
      </c>
      <c r="L1010" s="34" t="s">
        <v>59</v>
      </c>
      <c r="M1010" s="34" t="s">
        <v>27</v>
      </c>
      <c r="N1010" s="34" t="s">
        <v>32</v>
      </c>
      <c r="O1010" s="34">
        <v>43054</v>
      </c>
      <c r="P1010" s="34">
        <v>43419</v>
      </c>
      <c r="Q1010" s="34" t="s">
        <v>24</v>
      </c>
    </row>
    <row r="1011" spans="1:17">
      <c r="A1011" s="34">
        <v>106801</v>
      </c>
      <c r="B1011" s="34" t="s">
        <v>17</v>
      </c>
      <c r="C1011" s="34" t="s">
        <v>18</v>
      </c>
      <c r="D1011" s="34" t="s">
        <v>19</v>
      </c>
      <c r="E1011" s="34"/>
      <c r="F1011" s="34"/>
      <c r="G1011" s="34"/>
      <c r="H1011" s="34" t="s">
        <v>19</v>
      </c>
      <c r="I1011" s="34"/>
      <c r="J1011" s="34" t="s">
        <v>20</v>
      </c>
      <c r="K1011" s="34">
        <v>23718</v>
      </c>
      <c r="L1011" s="34" t="s">
        <v>151</v>
      </c>
      <c r="M1011" s="34" t="s">
        <v>22</v>
      </c>
      <c r="N1011" s="34" t="s">
        <v>34</v>
      </c>
      <c r="O1011" s="34">
        <v>41597</v>
      </c>
      <c r="P1011" s="34">
        <v>41677</v>
      </c>
      <c r="Q1011" s="34" t="s">
        <v>36</v>
      </c>
    </row>
    <row r="1012" spans="1:17">
      <c r="A1012" s="34">
        <v>94155</v>
      </c>
      <c r="B1012" s="34" t="s">
        <v>17</v>
      </c>
      <c r="C1012" s="34" t="s">
        <v>18</v>
      </c>
      <c r="D1012" s="34" t="s">
        <v>19</v>
      </c>
      <c r="E1012" s="34"/>
      <c r="F1012" s="34"/>
      <c r="G1012" s="34"/>
      <c r="H1012" s="34" t="s">
        <v>19</v>
      </c>
      <c r="I1012" s="34"/>
      <c r="J1012" s="34" t="s">
        <v>20</v>
      </c>
      <c r="K1012" s="34"/>
      <c r="L1012" s="34" t="s">
        <v>26</v>
      </c>
      <c r="M1012" s="34" t="s">
        <v>27</v>
      </c>
      <c r="N1012" s="34" t="s">
        <v>32</v>
      </c>
      <c r="O1012" s="34">
        <v>41099</v>
      </c>
      <c r="P1012" s="34">
        <v>41099</v>
      </c>
      <c r="Q1012" s="34" t="s">
        <v>36</v>
      </c>
    </row>
    <row r="1013" spans="1:17">
      <c r="A1013" s="34">
        <v>105707</v>
      </c>
      <c r="B1013" s="34" t="s">
        <v>17</v>
      </c>
      <c r="C1013" s="34" t="s">
        <v>18</v>
      </c>
      <c r="D1013" s="34" t="s">
        <v>19</v>
      </c>
      <c r="E1013" s="34"/>
      <c r="F1013" s="34"/>
      <c r="G1013" s="34"/>
      <c r="H1013" s="34" t="s">
        <v>19</v>
      </c>
      <c r="I1013" s="34"/>
      <c r="J1013" s="34" t="s">
        <v>20</v>
      </c>
      <c r="K1013" s="34">
        <v>33278</v>
      </c>
      <c r="L1013" s="34" t="s">
        <v>67</v>
      </c>
      <c r="M1013" s="34" t="s">
        <v>22</v>
      </c>
      <c r="N1013" s="34" t="s">
        <v>23</v>
      </c>
      <c r="O1013" s="34">
        <v>41546</v>
      </c>
      <c r="P1013" s="34">
        <v>41824</v>
      </c>
      <c r="Q1013" s="34" t="s">
        <v>36</v>
      </c>
    </row>
    <row r="1014" spans="1:17">
      <c r="A1014" s="34">
        <v>108988</v>
      </c>
      <c r="B1014" s="34" t="s">
        <v>17</v>
      </c>
      <c r="C1014" s="34" t="s">
        <v>18</v>
      </c>
      <c r="D1014" s="34" t="s">
        <v>19</v>
      </c>
      <c r="E1014" s="34"/>
      <c r="F1014" s="34"/>
      <c r="G1014" s="34"/>
      <c r="H1014" s="34" t="s">
        <v>19</v>
      </c>
      <c r="I1014" s="34"/>
      <c r="J1014" s="34" t="s">
        <v>20</v>
      </c>
      <c r="K1014" s="34">
        <v>36270</v>
      </c>
      <c r="L1014" s="34" t="s">
        <v>59</v>
      </c>
      <c r="M1014" s="34" t="s">
        <v>27</v>
      </c>
      <c r="N1014" s="34" t="s">
        <v>32</v>
      </c>
      <c r="O1014" s="34">
        <v>41859</v>
      </c>
      <c r="P1014" s="34">
        <v>42268</v>
      </c>
      <c r="Q1014" s="34" t="s">
        <v>24</v>
      </c>
    </row>
    <row r="1015" spans="1:17">
      <c r="A1015" s="34">
        <v>105619</v>
      </c>
      <c r="B1015" s="34" t="s">
        <v>17</v>
      </c>
      <c r="C1015" s="34" t="s">
        <v>18</v>
      </c>
      <c r="D1015" s="34" t="s">
        <v>19</v>
      </c>
      <c r="E1015" s="34"/>
      <c r="F1015" s="34"/>
      <c r="G1015" s="34"/>
      <c r="H1015" s="34" t="s">
        <v>19</v>
      </c>
      <c r="I1015" s="34"/>
      <c r="J1015" s="34" t="s">
        <v>20</v>
      </c>
      <c r="K1015" s="34">
        <v>35134</v>
      </c>
      <c r="L1015" s="34" t="s">
        <v>59</v>
      </c>
      <c r="M1015" s="34" t="s">
        <v>27</v>
      </c>
      <c r="N1015" s="34" t="s">
        <v>40</v>
      </c>
      <c r="O1015" s="34">
        <v>41521</v>
      </c>
      <c r="P1015" s="34">
        <v>41897</v>
      </c>
      <c r="Q1015" s="34" t="s">
        <v>36</v>
      </c>
    </row>
    <row r="1016" spans="1:17">
      <c r="A1016" s="34">
        <v>128213</v>
      </c>
      <c r="B1016" s="34" t="s">
        <v>17</v>
      </c>
      <c r="C1016" s="34" t="s">
        <v>18</v>
      </c>
      <c r="D1016" s="34" t="s">
        <v>19</v>
      </c>
      <c r="E1016" s="34"/>
      <c r="F1016" s="34"/>
      <c r="G1016" s="34"/>
      <c r="H1016" s="34" t="s">
        <v>19</v>
      </c>
      <c r="I1016" s="34"/>
      <c r="J1016" s="34" t="s">
        <v>30</v>
      </c>
      <c r="K1016" s="34">
        <v>19970</v>
      </c>
      <c r="L1016" s="34" t="s">
        <v>67</v>
      </c>
      <c r="M1016" s="34" t="s">
        <v>22</v>
      </c>
      <c r="N1016" s="34" t="s">
        <v>34</v>
      </c>
      <c r="O1016" s="34">
        <v>43230</v>
      </c>
      <c r="P1016" s="34">
        <v>43913</v>
      </c>
      <c r="Q1016" s="34" t="s">
        <v>55</v>
      </c>
    </row>
    <row r="1017" spans="1:17">
      <c r="A1017" s="34">
        <v>142492</v>
      </c>
      <c r="B1017" s="34" t="s">
        <v>17</v>
      </c>
      <c r="C1017" s="34" t="s">
        <v>18</v>
      </c>
      <c r="D1017" s="34" t="s">
        <v>19</v>
      </c>
      <c r="E1017" s="34"/>
      <c r="F1017" s="34"/>
      <c r="G1017" s="34"/>
      <c r="H1017" s="34" t="s">
        <v>19</v>
      </c>
      <c r="I1017" s="34"/>
      <c r="J1017" s="34" t="s">
        <v>20</v>
      </c>
      <c r="K1017" s="34">
        <v>22135</v>
      </c>
      <c r="L1017" s="34" t="s">
        <v>67</v>
      </c>
      <c r="M1017" s="34" t="s">
        <v>22</v>
      </c>
      <c r="N1017" s="34" t="s">
        <v>32</v>
      </c>
      <c r="O1017" s="34" t="s">
        <v>36</v>
      </c>
      <c r="P1017" s="34" t="s">
        <v>36</v>
      </c>
      <c r="Q1017" s="34" t="s">
        <v>36</v>
      </c>
    </row>
    <row r="1018" spans="1:17">
      <c r="A1018" s="34">
        <v>168412</v>
      </c>
      <c r="B1018" s="34" t="s">
        <v>17</v>
      </c>
      <c r="C1018" s="34" t="s">
        <v>25</v>
      </c>
      <c r="D1018" s="34" t="s">
        <v>19</v>
      </c>
      <c r="E1018" s="34"/>
      <c r="F1018" s="34"/>
      <c r="G1018" s="34"/>
      <c r="H1018" s="34" t="s">
        <v>19</v>
      </c>
      <c r="I1018" s="34"/>
      <c r="J1018" s="34" t="s">
        <v>20</v>
      </c>
      <c r="K1018" s="34">
        <v>33045</v>
      </c>
      <c r="L1018" s="34" t="s">
        <v>26</v>
      </c>
      <c r="M1018" s="34" t="s">
        <v>27</v>
      </c>
      <c r="N1018" s="34" t="s">
        <v>34</v>
      </c>
      <c r="O1018" s="34">
        <v>45498</v>
      </c>
      <c r="P1018" s="34"/>
      <c r="Q1018" s="34" t="s">
        <v>38</v>
      </c>
    </row>
    <row r="1019" spans="1:17">
      <c r="A1019" s="34">
        <v>121450</v>
      </c>
      <c r="B1019" s="34" t="s">
        <v>17</v>
      </c>
      <c r="C1019" s="34" t="s">
        <v>18</v>
      </c>
      <c r="D1019" s="34" t="s">
        <v>19</v>
      </c>
      <c r="E1019" s="34"/>
      <c r="F1019" s="34"/>
      <c r="G1019" s="34"/>
      <c r="H1019" s="34" t="s">
        <v>19</v>
      </c>
      <c r="I1019" s="34"/>
      <c r="J1019" s="34" t="s">
        <v>20</v>
      </c>
      <c r="K1019" s="34">
        <v>36400</v>
      </c>
      <c r="L1019" s="34" t="s">
        <v>67</v>
      </c>
      <c r="M1019" s="34" t="s">
        <v>22</v>
      </c>
      <c r="N1019" s="34" t="s">
        <v>34</v>
      </c>
      <c r="O1019" s="34">
        <v>42805</v>
      </c>
      <c r="P1019" s="34">
        <v>42947</v>
      </c>
      <c r="Q1019" s="34" t="s">
        <v>77</v>
      </c>
    </row>
    <row r="1020" spans="1:17">
      <c r="A1020" s="34">
        <v>103678</v>
      </c>
      <c r="B1020" s="34" t="s">
        <v>17</v>
      </c>
      <c r="C1020" s="34" t="s">
        <v>18</v>
      </c>
      <c r="D1020" s="34" t="s">
        <v>19</v>
      </c>
      <c r="E1020" s="34"/>
      <c r="F1020" s="34"/>
      <c r="G1020" s="34"/>
      <c r="H1020" s="34" t="s">
        <v>19</v>
      </c>
      <c r="I1020" s="34"/>
      <c r="J1020" s="34" t="s">
        <v>20</v>
      </c>
      <c r="K1020" s="34">
        <v>33508</v>
      </c>
      <c r="L1020" s="34" t="s">
        <v>96</v>
      </c>
      <c r="M1020" s="34" t="s">
        <v>22</v>
      </c>
      <c r="N1020" s="34" t="s">
        <v>32</v>
      </c>
      <c r="O1020" s="34">
        <v>41398</v>
      </c>
      <c r="P1020" s="34">
        <v>41594</v>
      </c>
      <c r="Q1020" s="34" t="s">
        <v>36</v>
      </c>
    </row>
    <row r="1021" spans="1:17">
      <c r="A1021" s="34">
        <v>113155</v>
      </c>
      <c r="B1021" s="34" t="s">
        <v>17</v>
      </c>
      <c r="C1021" s="34" t="s">
        <v>25</v>
      </c>
      <c r="D1021" s="34" t="s">
        <v>19</v>
      </c>
      <c r="E1021" s="34"/>
      <c r="F1021" s="34"/>
      <c r="G1021" s="34"/>
      <c r="H1021" s="34" t="s">
        <v>19</v>
      </c>
      <c r="I1021" s="34"/>
      <c r="J1021" s="34" t="s">
        <v>20</v>
      </c>
      <c r="K1021" s="34">
        <v>22573</v>
      </c>
      <c r="L1021" s="34" t="s">
        <v>26</v>
      </c>
      <c r="M1021" s="34" t="s">
        <v>27</v>
      </c>
      <c r="N1021" s="34" t="s">
        <v>34</v>
      </c>
      <c r="O1021" s="34">
        <v>45306</v>
      </c>
      <c r="P1021" s="34"/>
      <c r="Q1021" s="34" t="s">
        <v>38</v>
      </c>
    </row>
    <row r="1022" spans="1:17">
      <c r="A1022" s="34">
        <v>41708</v>
      </c>
      <c r="B1022" s="34" t="s">
        <v>17</v>
      </c>
      <c r="C1022" s="34" t="s">
        <v>18</v>
      </c>
      <c r="D1022" s="34" t="s">
        <v>19</v>
      </c>
      <c r="E1022" s="34"/>
      <c r="F1022" s="34"/>
      <c r="G1022" s="34"/>
      <c r="H1022" s="34" t="s">
        <v>19</v>
      </c>
      <c r="I1022" s="34"/>
      <c r="J1022" s="34" t="s">
        <v>20</v>
      </c>
      <c r="K1022" s="34"/>
      <c r="L1022" s="34" t="s">
        <v>37</v>
      </c>
      <c r="M1022" s="34" t="s">
        <v>27</v>
      </c>
      <c r="N1022" s="34" t="s">
        <v>32</v>
      </c>
      <c r="O1022" s="34">
        <v>1</v>
      </c>
      <c r="P1022" s="34">
        <v>1</v>
      </c>
      <c r="Q1022" s="34" t="s">
        <v>36</v>
      </c>
    </row>
    <row r="1023" spans="1:17">
      <c r="A1023" s="34">
        <v>113151</v>
      </c>
      <c r="B1023" s="34" t="s">
        <v>17</v>
      </c>
      <c r="C1023" s="34" t="s">
        <v>18</v>
      </c>
      <c r="D1023" s="34" t="s">
        <v>19</v>
      </c>
      <c r="E1023" s="34"/>
      <c r="F1023" s="34"/>
      <c r="G1023" s="34"/>
      <c r="H1023" s="34" t="s">
        <v>19</v>
      </c>
      <c r="I1023" s="34"/>
      <c r="J1023" s="34" t="s">
        <v>20</v>
      </c>
      <c r="K1023" s="34">
        <v>30702</v>
      </c>
      <c r="L1023" s="34" t="s">
        <v>79</v>
      </c>
      <c r="M1023" s="34" t="s">
        <v>22</v>
      </c>
      <c r="N1023" s="34" t="s">
        <v>36</v>
      </c>
      <c r="O1023" s="34">
        <v>42352</v>
      </c>
      <c r="P1023" s="34">
        <v>42387</v>
      </c>
      <c r="Q1023" s="34" t="s">
        <v>41</v>
      </c>
    </row>
    <row r="1024" spans="1:17">
      <c r="A1024" s="34">
        <v>161076</v>
      </c>
      <c r="B1024" s="34" t="s">
        <v>17</v>
      </c>
      <c r="C1024" s="34" t="s">
        <v>18</v>
      </c>
      <c r="D1024" s="34" t="s">
        <v>19</v>
      </c>
      <c r="E1024" s="34"/>
      <c r="F1024" s="34"/>
      <c r="G1024" s="34"/>
      <c r="H1024" s="34" t="s">
        <v>19</v>
      </c>
      <c r="I1024" s="34"/>
      <c r="J1024" s="34" t="s">
        <v>20</v>
      </c>
      <c r="K1024" s="34">
        <v>37785</v>
      </c>
      <c r="L1024" s="34" t="s">
        <v>83</v>
      </c>
      <c r="M1024" s="34" t="s">
        <v>27</v>
      </c>
      <c r="N1024" s="34" t="s">
        <v>34</v>
      </c>
      <c r="O1024" s="34">
        <v>45068</v>
      </c>
      <c r="P1024" s="34">
        <v>45215</v>
      </c>
      <c r="Q1024" s="34" t="s">
        <v>24</v>
      </c>
    </row>
    <row r="1025" spans="1:17">
      <c r="A1025" s="34">
        <v>81965</v>
      </c>
      <c r="B1025" s="34" t="s">
        <v>17</v>
      </c>
      <c r="C1025" s="34" t="s">
        <v>18</v>
      </c>
      <c r="D1025" s="34" t="s">
        <v>19</v>
      </c>
      <c r="E1025" s="34"/>
      <c r="F1025" s="34"/>
      <c r="G1025" s="34"/>
      <c r="H1025" s="34" t="s">
        <v>19</v>
      </c>
      <c r="I1025" s="34"/>
      <c r="J1025" s="34" t="s">
        <v>20</v>
      </c>
      <c r="K1025" s="34"/>
      <c r="L1025" s="34" t="s">
        <v>180</v>
      </c>
      <c r="M1025" s="34" t="s">
        <v>23</v>
      </c>
      <c r="N1025" s="34" t="s">
        <v>34</v>
      </c>
      <c r="O1025" s="34">
        <v>1</v>
      </c>
      <c r="P1025" s="34">
        <v>1</v>
      </c>
      <c r="Q1025" s="34" t="s">
        <v>36</v>
      </c>
    </row>
    <row r="1026" spans="1:17">
      <c r="A1026" s="34">
        <v>105440</v>
      </c>
      <c r="B1026" s="34" t="s">
        <v>17</v>
      </c>
      <c r="C1026" s="34" t="s">
        <v>18</v>
      </c>
      <c r="D1026" s="34" t="s">
        <v>19</v>
      </c>
      <c r="E1026" s="34"/>
      <c r="F1026" s="34"/>
      <c r="G1026" s="34"/>
      <c r="H1026" s="34" t="s">
        <v>19</v>
      </c>
      <c r="I1026" s="34"/>
      <c r="J1026" s="34" t="s">
        <v>20</v>
      </c>
      <c r="K1026" s="34">
        <v>36133</v>
      </c>
      <c r="L1026" s="34" t="s">
        <v>104</v>
      </c>
      <c r="M1026" s="34" t="s">
        <v>57</v>
      </c>
      <c r="N1026" s="34" t="s">
        <v>32</v>
      </c>
      <c r="O1026" s="34">
        <v>41522</v>
      </c>
      <c r="P1026" s="34">
        <v>42069</v>
      </c>
      <c r="Q1026" s="34" t="s">
        <v>36</v>
      </c>
    </row>
    <row r="1027" spans="1:17">
      <c r="A1027" s="34">
        <v>3624</v>
      </c>
      <c r="B1027" s="34" t="s">
        <v>17</v>
      </c>
      <c r="C1027" s="34" t="s">
        <v>18</v>
      </c>
      <c r="D1027" s="34" t="s">
        <v>19</v>
      </c>
      <c r="E1027" s="34"/>
      <c r="F1027" s="34"/>
      <c r="G1027" s="34"/>
      <c r="H1027" s="34" t="s">
        <v>19</v>
      </c>
      <c r="I1027" s="34"/>
      <c r="J1027" s="34" t="s">
        <v>20</v>
      </c>
      <c r="K1027" s="34">
        <v>10300</v>
      </c>
      <c r="L1027" s="34" t="s">
        <v>37</v>
      </c>
      <c r="M1027" s="34" t="s">
        <v>27</v>
      </c>
      <c r="N1027" s="34" t="s">
        <v>32</v>
      </c>
      <c r="O1027" s="34">
        <v>36119</v>
      </c>
      <c r="P1027" s="34">
        <v>41380</v>
      </c>
      <c r="Q1027" s="34" t="s">
        <v>36</v>
      </c>
    </row>
    <row r="1028" spans="1:17">
      <c r="A1028" s="34">
        <v>103292</v>
      </c>
      <c r="B1028" s="34" t="s">
        <v>17</v>
      </c>
      <c r="C1028" s="34" t="s">
        <v>18</v>
      </c>
      <c r="D1028" s="34" t="s">
        <v>19</v>
      </c>
      <c r="E1028" s="34"/>
      <c r="F1028" s="34"/>
      <c r="G1028" s="34"/>
      <c r="H1028" s="34" t="s">
        <v>19</v>
      </c>
      <c r="I1028" s="34"/>
      <c r="J1028" s="34" t="s">
        <v>20</v>
      </c>
      <c r="K1028" s="34">
        <v>35813</v>
      </c>
      <c r="L1028" s="34" t="s">
        <v>37</v>
      </c>
      <c r="M1028" s="34" t="s">
        <v>27</v>
      </c>
      <c r="N1028" s="34" t="s">
        <v>32</v>
      </c>
      <c r="O1028" s="34">
        <v>41377</v>
      </c>
      <c r="P1028" s="34">
        <v>42121</v>
      </c>
      <c r="Q1028" s="34" t="s">
        <v>36</v>
      </c>
    </row>
    <row r="1029" spans="1:17">
      <c r="A1029" s="34">
        <v>80738</v>
      </c>
      <c r="B1029" s="34" t="s">
        <v>17</v>
      </c>
      <c r="C1029" s="34" t="s">
        <v>18</v>
      </c>
      <c r="D1029" s="34" t="s">
        <v>19</v>
      </c>
      <c r="E1029" s="34"/>
      <c r="F1029" s="34"/>
      <c r="G1029" s="34"/>
      <c r="H1029" s="34" t="s">
        <v>19</v>
      </c>
      <c r="I1029" s="34"/>
      <c r="J1029" s="34" t="s">
        <v>30</v>
      </c>
      <c r="K1029" s="34">
        <v>25451</v>
      </c>
      <c r="L1029" s="34" t="s">
        <v>37</v>
      </c>
      <c r="M1029" s="34" t="s">
        <v>27</v>
      </c>
      <c r="N1029" s="34" t="s">
        <v>32</v>
      </c>
      <c r="O1029" s="34" t="s">
        <v>36</v>
      </c>
      <c r="P1029" s="34" t="s">
        <v>36</v>
      </c>
      <c r="Q1029" s="34" t="s">
        <v>36</v>
      </c>
    </row>
    <row r="1030" spans="1:17">
      <c r="A1030" s="34">
        <v>123719</v>
      </c>
      <c r="B1030" s="34" t="s">
        <v>17</v>
      </c>
      <c r="C1030" s="34" t="s">
        <v>18</v>
      </c>
      <c r="D1030" s="34" t="s">
        <v>19</v>
      </c>
      <c r="E1030" s="34"/>
      <c r="F1030" s="34"/>
      <c r="G1030" s="34"/>
      <c r="H1030" s="34" t="s">
        <v>19</v>
      </c>
      <c r="I1030" s="34"/>
      <c r="J1030" s="34" t="s">
        <v>20</v>
      </c>
      <c r="K1030" s="34">
        <v>20085</v>
      </c>
      <c r="L1030" s="34" t="s">
        <v>99</v>
      </c>
      <c r="M1030" s="34" t="s">
        <v>27</v>
      </c>
      <c r="N1030" s="34" t="s">
        <v>32</v>
      </c>
      <c r="O1030" s="34" t="s">
        <v>36</v>
      </c>
      <c r="P1030" s="34" t="s">
        <v>36</v>
      </c>
      <c r="Q1030" s="34" t="s">
        <v>24</v>
      </c>
    </row>
    <row r="1031" spans="1:17">
      <c r="A1031" s="34">
        <v>162807</v>
      </c>
      <c r="B1031" s="34" t="s">
        <v>17</v>
      </c>
      <c r="C1031" s="34" t="s">
        <v>18</v>
      </c>
      <c r="D1031" s="34" t="s">
        <v>19</v>
      </c>
      <c r="E1031" s="34"/>
      <c r="F1031" s="34"/>
      <c r="G1031" s="34"/>
      <c r="H1031" s="34" t="s">
        <v>19</v>
      </c>
      <c r="I1031" s="34"/>
      <c r="J1031" s="34" t="s">
        <v>30</v>
      </c>
      <c r="K1031" s="34">
        <v>40752</v>
      </c>
      <c r="L1031" s="34" t="s">
        <v>26</v>
      </c>
      <c r="M1031" s="34" t="s">
        <v>27</v>
      </c>
      <c r="N1031" s="34" t="s">
        <v>34</v>
      </c>
      <c r="O1031" s="34">
        <v>45182</v>
      </c>
      <c r="P1031" s="34">
        <v>45182</v>
      </c>
      <c r="Q1031" s="34" t="s">
        <v>38</v>
      </c>
    </row>
    <row r="1032" spans="1:17">
      <c r="A1032" s="34">
        <v>168277</v>
      </c>
      <c r="B1032" s="34" t="s">
        <v>17</v>
      </c>
      <c r="C1032" s="34" t="s">
        <v>25</v>
      </c>
      <c r="D1032" s="34" t="s">
        <v>19</v>
      </c>
      <c r="E1032" s="34"/>
      <c r="F1032" s="34"/>
      <c r="G1032" s="34"/>
      <c r="H1032" s="34" t="s">
        <v>19</v>
      </c>
      <c r="I1032" s="34"/>
      <c r="J1032" s="34" t="s">
        <v>20</v>
      </c>
      <c r="K1032" s="34">
        <v>39388</v>
      </c>
      <c r="L1032" s="34" t="s">
        <v>35</v>
      </c>
      <c r="M1032" s="34" t="s">
        <v>27</v>
      </c>
      <c r="N1032" s="34" t="s">
        <v>34</v>
      </c>
      <c r="O1032" s="34">
        <v>45484</v>
      </c>
      <c r="P1032" s="34"/>
      <c r="Q1032" s="34" t="s">
        <v>24</v>
      </c>
    </row>
    <row r="1033" spans="1:17">
      <c r="A1033" s="34">
        <v>143617</v>
      </c>
      <c r="B1033" s="34" t="s">
        <v>17</v>
      </c>
      <c r="C1033" s="34" t="s">
        <v>18</v>
      </c>
      <c r="D1033" s="34" t="s">
        <v>19</v>
      </c>
      <c r="E1033" s="34"/>
      <c r="F1033" s="34"/>
      <c r="G1033" s="34"/>
      <c r="H1033" s="34" t="s">
        <v>19</v>
      </c>
      <c r="I1033" s="34"/>
      <c r="J1033" s="34" t="s">
        <v>20</v>
      </c>
      <c r="K1033" s="34">
        <v>25159</v>
      </c>
      <c r="L1033" s="34" t="s">
        <v>67</v>
      </c>
      <c r="M1033" s="34" t="s">
        <v>22</v>
      </c>
      <c r="N1033" s="34" t="s">
        <v>34</v>
      </c>
      <c r="O1033" s="34" t="s">
        <v>36</v>
      </c>
      <c r="P1033" s="34" t="s">
        <v>36</v>
      </c>
      <c r="Q1033" s="34" t="s">
        <v>36</v>
      </c>
    </row>
    <row r="1034" spans="1:17">
      <c r="A1034" s="34">
        <v>80740</v>
      </c>
      <c r="B1034" s="34" t="s">
        <v>17</v>
      </c>
      <c r="C1034" s="34" t="s">
        <v>18</v>
      </c>
      <c r="D1034" s="34" t="s">
        <v>19</v>
      </c>
      <c r="E1034" s="34"/>
      <c r="F1034" s="34"/>
      <c r="G1034" s="34"/>
      <c r="H1034" s="34" t="s">
        <v>19</v>
      </c>
      <c r="I1034" s="34"/>
      <c r="J1034" s="34" t="s">
        <v>20</v>
      </c>
      <c r="K1034" s="34">
        <v>33566</v>
      </c>
      <c r="L1034" s="34" t="s">
        <v>59</v>
      </c>
      <c r="M1034" s="34" t="s">
        <v>27</v>
      </c>
      <c r="N1034" s="34" t="s">
        <v>34</v>
      </c>
      <c r="O1034" s="34">
        <v>39657</v>
      </c>
      <c r="P1034" s="34">
        <v>41129</v>
      </c>
      <c r="Q1034" s="34" t="s">
        <v>36</v>
      </c>
    </row>
    <row r="1035" spans="1:17">
      <c r="A1035" s="34">
        <v>82529</v>
      </c>
      <c r="B1035" s="34" t="s">
        <v>17</v>
      </c>
      <c r="C1035" s="34" t="s">
        <v>18</v>
      </c>
      <c r="D1035" s="34" t="s">
        <v>19</v>
      </c>
      <c r="E1035" s="34"/>
      <c r="F1035" s="34"/>
      <c r="G1035" s="34"/>
      <c r="H1035" s="34" t="s">
        <v>19</v>
      </c>
      <c r="I1035" s="34"/>
      <c r="J1035" s="34" t="s">
        <v>20</v>
      </c>
      <c r="K1035" s="34">
        <v>34853</v>
      </c>
      <c r="L1035" s="34" t="s">
        <v>37</v>
      </c>
      <c r="M1035" s="34" t="s">
        <v>27</v>
      </c>
      <c r="N1035" s="34" t="s">
        <v>32</v>
      </c>
      <c r="O1035" s="34">
        <v>1</v>
      </c>
      <c r="P1035" s="34">
        <v>1</v>
      </c>
      <c r="Q1035" s="34" t="s">
        <v>36</v>
      </c>
    </row>
    <row r="1036" spans="1:17">
      <c r="A1036" s="34">
        <v>114595</v>
      </c>
      <c r="B1036" s="34" t="s">
        <v>17</v>
      </c>
      <c r="C1036" s="34" t="s">
        <v>18</v>
      </c>
      <c r="D1036" s="34" t="s">
        <v>19</v>
      </c>
      <c r="E1036" s="34"/>
      <c r="F1036" s="34"/>
      <c r="G1036" s="34"/>
      <c r="H1036" s="34" t="s">
        <v>19</v>
      </c>
      <c r="I1036" s="34"/>
      <c r="J1036" s="34" t="s">
        <v>20</v>
      </c>
      <c r="K1036" s="34">
        <v>20899</v>
      </c>
      <c r="L1036" s="34" t="s">
        <v>98</v>
      </c>
      <c r="M1036" s="34" t="s">
        <v>22</v>
      </c>
      <c r="N1036" s="34" t="s">
        <v>32</v>
      </c>
      <c r="O1036" s="34">
        <v>42289</v>
      </c>
      <c r="P1036" s="34">
        <v>42828</v>
      </c>
      <c r="Q1036" s="34" t="s">
        <v>24</v>
      </c>
    </row>
    <row r="1037" spans="1:17">
      <c r="A1037" s="34">
        <v>155454</v>
      </c>
      <c r="B1037" s="34" t="s">
        <v>17</v>
      </c>
      <c r="C1037" s="34" t="s">
        <v>18</v>
      </c>
      <c r="D1037" s="34" t="s">
        <v>19</v>
      </c>
      <c r="E1037" s="34"/>
      <c r="F1037" s="34"/>
      <c r="G1037" s="34"/>
      <c r="H1037" s="34" t="s">
        <v>19</v>
      </c>
      <c r="I1037" s="34"/>
      <c r="J1037" s="34" t="s">
        <v>20</v>
      </c>
      <c r="K1037" s="34">
        <v>28440</v>
      </c>
      <c r="L1037" s="34" t="s">
        <v>59</v>
      </c>
      <c r="M1037" s="34" t="s">
        <v>27</v>
      </c>
      <c r="N1037" s="34" t="s">
        <v>34</v>
      </c>
      <c r="O1037" s="34" t="s">
        <v>36</v>
      </c>
      <c r="P1037" s="34" t="s">
        <v>36</v>
      </c>
      <c r="Q1037" s="34" t="s">
        <v>36</v>
      </c>
    </row>
    <row r="1038" spans="1:17">
      <c r="A1038" s="34">
        <v>107005</v>
      </c>
      <c r="B1038" s="34" t="s">
        <v>17</v>
      </c>
      <c r="C1038" s="34" t="s">
        <v>18</v>
      </c>
      <c r="D1038" s="34" t="s">
        <v>19</v>
      </c>
      <c r="E1038" s="34"/>
      <c r="F1038" s="34"/>
      <c r="G1038" s="34"/>
      <c r="H1038" s="34" t="s">
        <v>19</v>
      </c>
      <c r="I1038" s="34"/>
      <c r="J1038" s="34" t="s">
        <v>20</v>
      </c>
      <c r="K1038" s="34">
        <v>32847</v>
      </c>
      <c r="L1038" s="34" t="s">
        <v>21</v>
      </c>
      <c r="M1038" s="34" t="s">
        <v>22</v>
      </c>
      <c r="N1038" s="34" t="s">
        <v>32</v>
      </c>
      <c r="O1038" s="34">
        <v>41669</v>
      </c>
      <c r="P1038" s="34">
        <v>41767</v>
      </c>
      <c r="Q1038" s="34" t="s">
        <v>36</v>
      </c>
    </row>
    <row r="1039" spans="1:17">
      <c r="A1039" s="34">
        <v>103109</v>
      </c>
      <c r="B1039" s="34" t="s">
        <v>17</v>
      </c>
      <c r="C1039" s="34" t="s">
        <v>18</v>
      </c>
      <c r="D1039" s="34" t="s">
        <v>19</v>
      </c>
      <c r="E1039" s="34"/>
      <c r="F1039" s="34"/>
      <c r="G1039" s="34"/>
      <c r="H1039" s="34" t="s">
        <v>19</v>
      </c>
      <c r="I1039" s="34"/>
      <c r="J1039" s="34" t="s">
        <v>30</v>
      </c>
      <c r="K1039" s="34">
        <v>28331</v>
      </c>
      <c r="L1039" s="34" t="s">
        <v>37</v>
      </c>
      <c r="M1039" s="34" t="s">
        <v>27</v>
      </c>
      <c r="N1039" s="34" t="s">
        <v>34</v>
      </c>
      <c r="O1039" s="34">
        <v>41284</v>
      </c>
      <c r="P1039" s="34">
        <v>45224</v>
      </c>
      <c r="Q1039" s="34" t="s">
        <v>24</v>
      </c>
    </row>
    <row r="1040" spans="1:17">
      <c r="A1040" s="34">
        <v>165965</v>
      </c>
      <c r="B1040" s="34" t="s">
        <v>17</v>
      </c>
      <c r="C1040" s="34" t="s">
        <v>25</v>
      </c>
      <c r="D1040" s="34" t="s">
        <v>19</v>
      </c>
      <c r="E1040" s="34"/>
      <c r="F1040" s="34"/>
      <c r="G1040" s="34"/>
      <c r="H1040" s="34" t="s">
        <v>19</v>
      </c>
      <c r="I1040" s="34"/>
      <c r="J1040" s="34" t="s">
        <v>30</v>
      </c>
      <c r="K1040" s="34">
        <v>39851</v>
      </c>
      <c r="L1040" s="34" t="s">
        <v>102</v>
      </c>
      <c r="M1040" s="34" t="s">
        <v>22</v>
      </c>
      <c r="N1040" s="34" t="s">
        <v>34</v>
      </c>
      <c r="O1040" s="34">
        <v>45339</v>
      </c>
      <c r="P1040" s="34"/>
      <c r="Q1040" s="34" t="s">
        <v>24</v>
      </c>
    </row>
    <row r="1041" spans="1:17">
      <c r="A1041" s="34">
        <v>111259</v>
      </c>
      <c r="B1041" s="34" t="s">
        <v>17</v>
      </c>
      <c r="C1041" s="34" t="s">
        <v>18</v>
      </c>
      <c r="D1041" s="34" t="s">
        <v>19</v>
      </c>
      <c r="E1041" s="34"/>
      <c r="F1041" s="34"/>
      <c r="G1041" s="34"/>
      <c r="H1041" s="34" t="s">
        <v>19</v>
      </c>
      <c r="I1041" s="34"/>
      <c r="J1041" s="34" t="s">
        <v>20</v>
      </c>
      <c r="K1041" s="34"/>
      <c r="L1041" s="34" t="s">
        <v>99</v>
      </c>
      <c r="M1041" s="34" t="s">
        <v>27</v>
      </c>
      <c r="N1041" s="34" t="s">
        <v>34</v>
      </c>
      <c r="O1041" s="34">
        <v>42352</v>
      </c>
      <c r="P1041" s="34">
        <v>42352</v>
      </c>
      <c r="Q1041" s="34" t="s">
        <v>36</v>
      </c>
    </row>
    <row r="1042" spans="1:17">
      <c r="A1042" s="34">
        <v>124583</v>
      </c>
      <c r="B1042" s="34" t="s">
        <v>17</v>
      </c>
      <c r="C1042" s="34" t="s">
        <v>18</v>
      </c>
      <c r="D1042" s="34" t="s">
        <v>19</v>
      </c>
      <c r="E1042" s="34"/>
      <c r="F1042" s="34"/>
      <c r="G1042" s="34"/>
      <c r="H1042" s="34" t="s">
        <v>19</v>
      </c>
      <c r="I1042" s="34"/>
      <c r="J1042" s="34" t="s">
        <v>20</v>
      </c>
      <c r="K1042" s="34">
        <v>37804</v>
      </c>
      <c r="L1042" s="34" t="s">
        <v>54</v>
      </c>
      <c r="M1042" s="34" t="s">
        <v>27</v>
      </c>
      <c r="N1042" s="34" t="s">
        <v>34</v>
      </c>
      <c r="O1042" s="34">
        <v>43035</v>
      </c>
      <c r="P1042" s="34">
        <v>43708</v>
      </c>
      <c r="Q1042" s="34" t="s">
        <v>24</v>
      </c>
    </row>
    <row r="1043" spans="1:17">
      <c r="A1043" s="34">
        <v>115522</v>
      </c>
      <c r="B1043" s="34" t="s">
        <v>17</v>
      </c>
      <c r="C1043" s="34" t="s">
        <v>18</v>
      </c>
      <c r="D1043" s="34" t="s">
        <v>19</v>
      </c>
      <c r="E1043" s="34"/>
      <c r="F1043" s="34"/>
      <c r="G1043" s="34"/>
      <c r="H1043" s="34" t="s">
        <v>19</v>
      </c>
      <c r="I1043" s="34"/>
      <c r="J1043" s="34" t="s">
        <v>20</v>
      </c>
      <c r="K1043" s="34">
        <v>37076</v>
      </c>
      <c r="L1043" s="34" t="s">
        <v>35</v>
      </c>
      <c r="M1043" s="34" t="s">
        <v>27</v>
      </c>
      <c r="N1043" s="34" t="s">
        <v>34</v>
      </c>
      <c r="O1043" s="34">
        <v>44063</v>
      </c>
      <c r="P1043" s="34">
        <v>44334</v>
      </c>
      <c r="Q1043" s="34" t="s">
        <v>24</v>
      </c>
    </row>
    <row r="1044" spans="1:17">
      <c r="A1044" s="34">
        <v>47393</v>
      </c>
      <c r="B1044" s="34" t="s">
        <v>17</v>
      </c>
      <c r="C1044" s="34" t="s">
        <v>18</v>
      </c>
      <c r="D1044" s="34" t="s">
        <v>19</v>
      </c>
      <c r="E1044" s="34"/>
      <c r="F1044" s="34"/>
      <c r="G1044" s="34"/>
      <c r="H1044" s="34" t="s">
        <v>19</v>
      </c>
      <c r="I1044" s="34"/>
      <c r="J1044" s="34" t="s">
        <v>20</v>
      </c>
      <c r="K1044" s="34">
        <v>31079</v>
      </c>
      <c r="L1044" s="34" t="s">
        <v>54</v>
      </c>
      <c r="M1044" s="34" t="s">
        <v>27</v>
      </c>
      <c r="N1044" s="34" t="s">
        <v>32</v>
      </c>
      <c r="O1044" s="34">
        <v>41577</v>
      </c>
      <c r="P1044" s="34">
        <v>41577</v>
      </c>
      <c r="Q1044" s="34" t="s">
        <v>36</v>
      </c>
    </row>
    <row r="1045" spans="1:17">
      <c r="A1045" s="34">
        <v>131882</v>
      </c>
      <c r="B1045" s="34" t="s">
        <v>17</v>
      </c>
      <c r="C1045" s="34" t="s">
        <v>18</v>
      </c>
      <c r="D1045" s="34" t="s">
        <v>19</v>
      </c>
      <c r="E1045" s="34"/>
      <c r="F1045" s="34"/>
      <c r="G1045" s="34"/>
      <c r="H1045" s="34" t="s">
        <v>19</v>
      </c>
      <c r="I1045" s="34"/>
      <c r="J1045" s="34" t="s">
        <v>20</v>
      </c>
      <c r="K1045" s="34">
        <v>30525</v>
      </c>
      <c r="L1045" s="34" t="s">
        <v>111</v>
      </c>
      <c r="M1045" s="34" t="s">
        <v>57</v>
      </c>
      <c r="N1045" s="34" t="s">
        <v>34</v>
      </c>
      <c r="O1045" s="34">
        <v>43411</v>
      </c>
      <c r="P1045" s="34">
        <v>43631</v>
      </c>
      <c r="Q1045" s="34" t="s">
        <v>24</v>
      </c>
    </row>
    <row r="1046" spans="1:17">
      <c r="A1046" s="34">
        <v>80323</v>
      </c>
      <c r="B1046" s="34" t="s">
        <v>17</v>
      </c>
      <c r="C1046" s="34" t="s">
        <v>18</v>
      </c>
      <c r="D1046" s="34" t="s">
        <v>19</v>
      </c>
      <c r="E1046" s="34"/>
      <c r="F1046" s="34"/>
      <c r="G1046" s="34"/>
      <c r="H1046" s="34" t="s">
        <v>19</v>
      </c>
      <c r="I1046" s="34"/>
      <c r="J1046" s="34" t="s">
        <v>30</v>
      </c>
      <c r="K1046" s="34"/>
      <c r="L1046" s="34" t="s">
        <v>26</v>
      </c>
      <c r="M1046" s="34" t="s">
        <v>27</v>
      </c>
      <c r="N1046" s="34" t="s">
        <v>32</v>
      </c>
      <c r="O1046" s="34">
        <v>1</v>
      </c>
      <c r="P1046" s="34">
        <v>1</v>
      </c>
      <c r="Q1046" s="34" t="s">
        <v>36</v>
      </c>
    </row>
    <row r="1047" spans="1:17">
      <c r="A1047" s="34">
        <v>131649</v>
      </c>
      <c r="B1047" s="34" t="s">
        <v>17</v>
      </c>
      <c r="C1047" s="34" t="s">
        <v>18</v>
      </c>
      <c r="D1047" s="34" t="s">
        <v>19</v>
      </c>
      <c r="E1047" s="34"/>
      <c r="F1047" s="34"/>
      <c r="G1047" s="34"/>
      <c r="H1047" s="34" t="s">
        <v>19</v>
      </c>
      <c r="I1047" s="34"/>
      <c r="J1047" s="34" t="s">
        <v>30</v>
      </c>
      <c r="K1047" s="34">
        <v>18623</v>
      </c>
      <c r="L1047" s="34" t="s">
        <v>66</v>
      </c>
      <c r="M1047" s="34" t="s">
        <v>57</v>
      </c>
      <c r="N1047" s="34" t="s">
        <v>34</v>
      </c>
      <c r="O1047" s="34">
        <v>43418</v>
      </c>
      <c r="P1047" s="34">
        <v>43586</v>
      </c>
      <c r="Q1047" s="34" t="s">
        <v>77</v>
      </c>
    </row>
    <row r="1048" spans="1:17">
      <c r="A1048" s="34">
        <v>118326</v>
      </c>
      <c r="B1048" s="34" t="s">
        <v>17</v>
      </c>
      <c r="C1048" s="34" t="s">
        <v>18</v>
      </c>
      <c r="D1048" s="34" t="s">
        <v>19</v>
      </c>
      <c r="E1048" s="34"/>
      <c r="F1048" s="34"/>
      <c r="G1048" s="34"/>
      <c r="H1048" s="34" t="s">
        <v>19</v>
      </c>
      <c r="I1048" s="34"/>
      <c r="J1048" s="34" t="s">
        <v>20</v>
      </c>
      <c r="K1048" s="34">
        <v>25602</v>
      </c>
      <c r="L1048" s="34" t="s">
        <v>96</v>
      </c>
      <c r="M1048" s="34" t="s">
        <v>22</v>
      </c>
      <c r="N1048" s="34" t="s">
        <v>34</v>
      </c>
      <c r="O1048" s="34" t="s">
        <v>36</v>
      </c>
      <c r="P1048" s="34" t="s">
        <v>36</v>
      </c>
      <c r="Q1048" s="34" t="s">
        <v>24</v>
      </c>
    </row>
    <row r="1049" spans="1:17">
      <c r="A1049" s="34">
        <v>122355</v>
      </c>
      <c r="B1049" s="34" t="s">
        <v>17</v>
      </c>
      <c r="C1049" s="34" t="s">
        <v>25</v>
      </c>
      <c r="D1049" s="34" t="s">
        <v>19</v>
      </c>
      <c r="E1049" s="34"/>
      <c r="F1049" s="34"/>
      <c r="G1049" s="34"/>
      <c r="H1049" s="34" t="s">
        <v>19</v>
      </c>
      <c r="I1049" s="34"/>
      <c r="J1049" s="34" t="s">
        <v>20</v>
      </c>
      <c r="K1049" s="34">
        <v>33831</v>
      </c>
      <c r="L1049" s="34" t="s">
        <v>26</v>
      </c>
      <c r="M1049" s="34" t="s">
        <v>27</v>
      </c>
      <c r="N1049" s="34" t="s">
        <v>34</v>
      </c>
      <c r="O1049" s="34">
        <v>43800</v>
      </c>
      <c r="P1049" s="34"/>
      <c r="Q1049" s="34" t="s">
        <v>38</v>
      </c>
    </row>
    <row r="1050" spans="1:17">
      <c r="A1050" s="34">
        <v>112283</v>
      </c>
      <c r="B1050" s="34" t="s">
        <v>17</v>
      </c>
      <c r="C1050" s="34" t="s">
        <v>18</v>
      </c>
      <c r="D1050" s="34" t="s">
        <v>19</v>
      </c>
      <c r="E1050" s="34"/>
      <c r="F1050" s="34"/>
      <c r="G1050" s="34"/>
      <c r="H1050" s="34" t="s">
        <v>19</v>
      </c>
      <c r="I1050" s="34"/>
      <c r="J1050" s="34" t="s">
        <v>20</v>
      </c>
      <c r="K1050" s="34">
        <v>27813</v>
      </c>
      <c r="L1050" s="34" t="s">
        <v>37</v>
      </c>
      <c r="M1050" s="34" t="s">
        <v>27</v>
      </c>
      <c r="N1050" s="34" t="s">
        <v>32</v>
      </c>
      <c r="O1050" s="34">
        <v>42156</v>
      </c>
      <c r="P1050" s="34">
        <v>42373</v>
      </c>
      <c r="Q1050" s="34" t="s">
        <v>24</v>
      </c>
    </row>
    <row r="1051" spans="1:17">
      <c r="A1051" s="34">
        <v>116310</v>
      </c>
      <c r="B1051" s="34" t="s">
        <v>17</v>
      </c>
      <c r="C1051" s="34" t="s">
        <v>18</v>
      </c>
      <c r="D1051" s="34" t="s">
        <v>19</v>
      </c>
      <c r="E1051" s="34"/>
      <c r="F1051" s="34"/>
      <c r="G1051" s="34"/>
      <c r="H1051" s="34" t="s">
        <v>19</v>
      </c>
      <c r="I1051" s="34"/>
      <c r="J1051" s="34" t="s">
        <v>20</v>
      </c>
      <c r="K1051" s="34">
        <v>36874</v>
      </c>
      <c r="L1051" s="34" t="s">
        <v>96</v>
      </c>
      <c r="M1051" s="34" t="s">
        <v>22</v>
      </c>
      <c r="N1051" s="34" t="s">
        <v>34</v>
      </c>
      <c r="O1051" s="34">
        <v>42378</v>
      </c>
      <c r="P1051" s="34">
        <v>43488</v>
      </c>
      <c r="Q1051" s="34" t="s">
        <v>24</v>
      </c>
    </row>
    <row r="1052" spans="1:17">
      <c r="A1052" s="34">
        <v>106380</v>
      </c>
      <c r="B1052" s="34" t="s">
        <v>17</v>
      </c>
      <c r="C1052" s="34" t="s">
        <v>18</v>
      </c>
      <c r="D1052" s="34" t="s">
        <v>19</v>
      </c>
      <c r="E1052" s="34"/>
      <c r="F1052" s="34"/>
      <c r="G1052" s="34"/>
      <c r="H1052" s="34" t="s">
        <v>19</v>
      </c>
      <c r="I1052" s="34"/>
      <c r="J1052" s="34" t="s">
        <v>30</v>
      </c>
      <c r="K1052" s="34">
        <v>41411</v>
      </c>
      <c r="L1052" s="34" t="s">
        <v>37</v>
      </c>
      <c r="M1052" s="34" t="s">
        <v>27</v>
      </c>
      <c r="N1052" s="34" t="s">
        <v>32</v>
      </c>
      <c r="O1052" s="34">
        <v>41960</v>
      </c>
      <c r="P1052" s="34">
        <v>41960</v>
      </c>
      <c r="Q1052" s="34" t="s">
        <v>36</v>
      </c>
    </row>
    <row r="1053" spans="1:17">
      <c r="A1053" s="34">
        <v>60654</v>
      </c>
      <c r="B1053" s="34" t="s">
        <v>17</v>
      </c>
      <c r="C1053" s="34" t="s">
        <v>18</v>
      </c>
      <c r="D1053" s="34" t="s">
        <v>19</v>
      </c>
      <c r="E1053" s="34"/>
      <c r="F1053" s="34"/>
      <c r="G1053" s="34"/>
      <c r="H1053" s="34" t="s">
        <v>19</v>
      </c>
      <c r="I1053" s="34"/>
      <c r="J1053" s="34" t="s">
        <v>20</v>
      </c>
      <c r="K1053" s="34">
        <v>11954</v>
      </c>
      <c r="L1053" s="34" t="s">
        <v>65</v>
      </c>
      <c r="M1053" s="34" t="s">
        <v>27</v>
      </c>
      <c r="N1053" s="34" t="s">
        <v>34</v>
      </c>
      <c r="O1053" s="34">
        <v>36458</v>
      </c>
      <c r="P1053" s="34">
        <v>1</v>
      </c>
      <c r="Q1053" s="34" t="s">
        <v>36</v>
      </c>
    </row>
    <row r="1054" spans="1:17">
      <c r="A1054" s="34">
        <v>79895</v>
      </c>
      <c r="B1054" s="34" t="s">
        <v>17</v>
      </c>
      <c r="C1054" s="34" t="s">
        <v>18</v>
      </c>
      <c r="D1054" s="34" t="s">
        <v>19</v>
      </c>
      <c r="E1054" s="34"/>
      <c r="F1054" s="34"/>
      <c r="G1054" s="34"/>
      <c r="H1054" s="34" t="s">
        <v>19</v>
      </c>
      <c r="I1054" s="34"/>
      <c r="J1054" s="34" t="s">
        <v>20</v>
      </c>
      <c r="K1054" s="34">
        <v>34789</v>
      </c>
      <c r="L1054" s="34" t="s">
        <v>73</v>
      </c>
      <c r="M1054" s="34" t="s">
        <v>22</v>
      </c>
      <c r="N1054" s="34" t="s">
        <v>34</v>
      </c>
      <c r="O1054" s="34">
        <v>40299</v>
      </c>
      <c r="P1054" s="34">
        <v>41531</v>
      </c>
      <c r="Q1054" s="34" t="s">
        <v>36</v>
      </c>
    </row>
    <row r="1055" spans="1:17">
      <c r="A1055" s="34">
        <v>18241</v>
      </c>
      <c r="B1055" s="34" t="s">
        <v>17</v>
      </c>
      <c r="C1055" s="34" t="s">
        <v>18</v>
      </c>
      <c r="D1055" s="34" t="s">
        <v>19</v>
      </c>
      <c r="E1055" s="34"/>
      <c r="F1055" s="34"/>
      <c r="G1055" s="34"/>
      <c r="H1055" s="34" t="s">
        <v>19</v>
      </c>
      <c r="I1055" s="34"/>
      <c r="J1055" s="34" t="s">
        <v>30</v>
      </c>
      <c r="K1055" s="34">
        <v>22992</v>
      </c>
      <c r="L1055" s="34" t="s">
        <v>26</v>
      </c>
      <c r="M1055" s="34" t="s">
        <v>27</v>
      </c>
      <c r="N1055" s="34" t="s">
        <v>32</v>
      </c>
      <c r="O1055" s="34">
        <v>1</v>
      </c>
      <c r="P1055" s="34">
        <v>1</v>
      </c>
      <c r="Q1055" s="34" t="s">
        <v>36</v>
      </c>
    </row>
    <row r="1056" spans="1:17">
      <c r="A1056" s="34">
        <v>31868</v>
      </c>
      <c r="B1056" s="34" t="s">
        <v>17</v>
      </c>
      <c r="C1056" s="34" t="s">
        <v>18</v>
      </c>
      <c r="D1056" s="34" t="s">
        <v>19</v>
      </c>
      <c r="E1056" s="34"/>
      <c r="F1056" s="34"/>
      <c r="G1056" s="34"/>
      <c r="H1056" s="34" t="s">
        <v>19</v>
      </c>
      <c r="I1056" s="34"/>
      <c r="J1056" s="34" t="s">
        <v>20</v>
      </c>
      <c r="K1056" s="34">
        <v>16968</v>
      </c>
      <c r="L1056" s="34" t="s">
        <v>65</v>
      </c>
      <c r="M1056" s="34" t="s">
        <v>27</v>
      </c>
      <c r="N1056" s="34" t="s">
        <v>32</v>
      </c>
      <c r="O1056" s="34">
        <v>1</v>
      </c>
      <c r="P1056" s="34">
        <v>1</v>
      </c>
      <c r="Q1056" s="34" t="s">
        <v>36</v>
      </c>
    </row>
    <row r="1057" spans="1:17">
      <c r="A1057" s="34">
        <v>108478</v>
      </c>
      <c r="B1057" s="34" t="s">
        <v>17</v>
      </c>
      <c r="C1057" s="34" t="s">
        <v>18</v>
      </c>
      <c r="D1057" s="34" t="s">
        <v>19</v>
      </c>
      <c r="E1057" s="34"/>
      <c r="F1057" s="34"/>
      <c r="G1057" s="34"/>
      <c r="H1057" s="34" t="s">
        <v>19</v>
      </c>
      <c r="I1057" s="34"/>
      <c r="J1057" s="34" t="s">
        <v>30</v>
      </c>
      <c r="K1057" s="34">
        <v>31129</v>
      </c>
      <c r="L1057" s="34" t="s">
        <v>61</v>
      </c>
      <c r="M1057" s="34" t="s">
        <v>22</v>
      </c>
      <c r="N1057" s="34" t="s">
        <v>32</v>
      </c>
      <c r="O1057" s="34">
        <v>41834</v>
      </c>
      <c r="P1057" s="34">
        <v>41859</v>
      </c>
      <c r="Q1057" s="34" t="s">
        <v>36</v>
      </c>
    </row>
    <row r="1058" spans="1:17">
      <c r="A1058" s="34">
        <v>102819</v>
      </c>
      <c r="B1058" s="34" t="s">
        <v>17</v>
      </c>
      <c r="C1058" s="34" t="s">
        <v>18</v>
      </c>
      <c r="D1058" s="34" t="s">
        <v>19</v>
      </c>
      <c r="E1058" s="34"/>
      <c r="F1058" s="34"/>
      <c r="G1058" s="34"/>
      <c r="H1058" s="34" t="s">
        <v>19</v>
      </c>
      <c r="I1058" s="34"/>
      <c r="J1058" s="34" t="s">
        <v>20</v>
      </c>
      <c r="K1058" s="34">
        <v>18248</v>
      </c>
      <c r="L1058" s="34" t="s">
        <v>82</v>
      </c>
      <c r="M1058" s="34" t="s">
        <v>27</v>
      </c>
      <c r="N1058" s="34" t="s">
        <v>34</v>
      </c>
      <c r="O1058" s="34">
        <v>41311</v>
      </c>
      <c r="P1058" s="34">
        <v>42838</v>
      </c>
      <c r="Q1058" s="34" t="s">
        <v>24</v>
      </c>
    </row>
    <row r="1059" spans="1:17">
      <c r="A1059" s="34">
        <v>112950</v>
      </c>
      <c r="B1059" s="34" t="s">
        <v>17</v>
      </c>
      <c r="C1059" s="34" t="s">
        <v>18</v>
      </c>
      <c r="D1059" s="34" t="s">
        <v>19</v>
      </c>
      <c r="E1059" s="34"/>
      <c r="F1059" s="34"/>
      <c r="G1059" s="34"/>
      <c r="H1059" s="34" t="s">
        <v>19</v>
      </c>
      <c r="I1059" s="34"/>
      <c r="J1059" s="34" t="s">
        <v>20</v>
      </c>
      <c r="K1059" s="34">
        <v>27057</v>
      </c>
      <c r="L1059" s="34" t="s">
        <v>104</v>
      </c>
      <c r="M1059" s="34" t="s">
        <v>57</v>
      </c>
      <c r="N1059" s="34" t="s">
        <v>32</v>
      </c>
      <c r="O1059" s="34">
        <v>42257</v>
      </c>
      <c r="P1059" s="34">
        <v>42845</v>
      </c>
      <c r="Q1059" s="34" t="s">
        <v>77</v>
      </c>
    </row>
    <row r="1060" spans="1:17">
      <c r="A1060" s="34">
        <v>116972</v>
      </c>
      <c r="B1060" s="34" t="s">
        <v>17</v>
      </c>
      <c r="C1060" s="34" t="s">
        <v>18</v>
      </c>
      <c r="D1060" s="34" t="s">
        <v>19</v>
      </c>
      <c r="E1060" s="34"/>
      <c r="F1060" s="34"/>
      <c r="G1060" s="34"/>
      <c r="H1060" s="34" t="s">
        <v>19</v>
      </c>
      <c r="I1060" s="34"/>
      <c r="J1060" s="34" t="s">
        <v>20</v>
      </c>
      <c r="K1060" s="34">
        <v>37401</v>
      </c>
      <c r="L1060" s="34" t="s">
        <v>33</v>
      </c>
      <c r="M1060" s="34" t="s">
        <v>22</v>
      </c>
      <c r="N1060" s="34" t="s">
        <v>34</v>
      </c>
      <c r="O1060" s="34">
        <v>42475</v>
      </c>
      <c r="P1060" s="34">
        <v>44657</v>
      </c>
      <c r="Q1060" s="34" t="s">
        <v>24</v>
      </c>
    </row>
    <row r="1061" spans="1:17">
      <c r="A1061" s="34">
        <v>80742</v>
      </c>
      <c r="B1061" s="34" t="s">
        <v>17</v>
      </c>
      <c r="C1061" s="34" t="s">
        <v>18</v>
      </c>
      <c r="D1061" s="34" t="s">
        <v>19</v>
      </c>
      <c r="E1061" s="34"/>
      <c r="F1061" s="34"/>
      <c r="G1061" s="34"/>
      <c r="H1061" s="34" t="s">
        <v>19</v>
      </c>
      <c r="I1061" s="34"/>
      <c r="J1061" s="34" t="s">
        <v>30</v>
      </c>
      <c r="K1061" s="34">
        <v>16758</v>
      </c>
      <c r="L1061" s="34" t="s">
        <v>84</v>
      </c>
      <c r="M1061" s="34" t="s">
        <v>22</v>
      </c>
      <c r="N1061" s="34" t="s">
        <v>34</v>
      </c>
      <c r="O1061" s="34">
        <v>40386</v>
      </c>
      <c r="P1061" s="34">
        <v>41073</v>
      </c>
      <c r="Q1061" s="34" t="s">
        <v>36</v>
      </c>
    </row>
    <row r="1062" spans="1:17">
      <c r="A1062" s="34">
        <v>128728</v>
      </c>
      <c r="B1062" s="34" t="s">
        <v>17</v>
      </c>
      <c r="C1062" s="34" t="s">
        <v>18</v>
      </c>
      <c r="D1062" s="34" t="s">
        <v>19</v>
      </c>
      <c r="E1062" s="34"/>
      <c r="F1062" s="34"/>
      <c r="G1062" s="34"/>
      <c r="H1062" s="34" t="s">
        <v>19</v>
      </c>
      <c r="I1062" s="34"/>
      <c r="J1062" s="34" t="s">
        <v>30</v>
      </c>
      <c r="K1062" s="34">
        <v>36830</v>
      </c>
      <c r="L1062" s="34" t="s">
        <v>128</v>
      </c>
      <c r="M1062" s="34" t="s">
        <v>22</v>
      </c>
      <c r="N1062" s="34" t="s">
        <v>34</v>
      </c>
      <c r="O1062" s="34">
        <v>42644</v>
      </c>
      <c r="P1062" s="34">
        <v>42692</v>
      </c>
      <c r="Q1062" s="34" t="s">
        <v>77</v>
      </c>
    </row>
    <row r="1063" spans="1:17">
      <c r="A1063" s="34">
        <v>107029</v>
      </c>
      <c r="B1063" s="34" t="s">
        <v>17</v>
      </c>
      <c r="C1063" s="34" t="s">
        <v>18</v>
      </c>
      <c r="D1063" s="34" t="s">
        <v>19</v>
      </c>
      <c r="E1063" s="34"/>
      <c r="F1063" s="34"/>
      <c r="G1063" s="34"/>
      <c r="H1063" s="34" t="s">
        <v>19</v>
      </c>
      <c r="I1063" s="34"/>
      <c r="J1063" s="34" t="s">
        <v>30</v>
      </c>
      <c r="K1063" s="34">
        <v>27348</v>
      </c>
      <c r="L1063" s="34" t="s">
        <v>37</v>
      </c>
      <c r="M1063" s="34" t="s">
        <v>27</v>
      </c>
      <c r="N1063" s="34" t="s">
        <v>34</v>
      </c>
      <c r="O1063" s="34">
        <v>42359</v>
      </c>
      <c r="P1063" s="34">
        <v>42359</v>
      </c>
      <c r="Q1063" s="34" t="s">
        <v>36</v>
      </c>
    </row>
    <row r="1064" spans="1:17">
      <c r="A1064" s="34">
        <v>104299</v>
      </c>
      <c r="B1064" s="34" t="s">
        <v>17</v>
      </c>
      <c r="C1064" s="34" t="s">
        <v>18</v>
      </c>
      <c r="D1064" s="34" t="s">
        <v>19</v>
      </c>
      <c r="E1064" s="34"/>
      <c r="F1064" s="34"/>
      <c r="G1064" s="34"/>
      <c r="H1064" s="34" t="s">
        <v>19</v>
      </c>
      <c r="I1064" s="34"/>
      <c r="J1064" s="34" t="s">
        <v>20</v>
      </c>
      <c r="K1064" s="34">
        <v>19416</v>
      </c>
      <c r="L1064" s="34" t="s">
        <v>26</v>
      </c>
      <c r="M1064" s="34" t="s">
        <v>27</v>
      </c>
      <c r="N1064" s="34" t="s">
        <v>32</v>
      </c>
      <c r="O1064" s="34">
        <v>41430</v>
      </c>
      <c r="P1064" s="34">
        <v>42567</v>
      </c>
      <c r="Q1064" s="34" t="s">
        <v>24</v>
      </c>
    </row>
    <row r="1065" spans="1:17">
      <c r="A1065" s="34">
        <v>80741</v>
      </c>
      <c r="B1065" s="34" t="s">
        <v>17</v>
      </c>
      <c r="C1065" s="34" t="s">
        <v>25</v>
      </c>
      <c r="D1065" s="34" t="s">
        <v>19</v>
      </c>
      <c r="E1065" s="34"/>
      <c r="F1065" s="34"/>
      <c r="G1065" s="34"/>
      <c r="H1065" s="34" t="s">
        <v>19</v>
      </c>
      <c r="I1065" s="34"/>
      <c r="J1065" s="34" t="s">
        <v>20</v>
      </c>
      <c r="K1065" s="34">
        <v>21079</v>
      </c>
      <c r="L1065" s="34" t="s">
        <v>37</v>
      </c>
      <c r="M1065" s="34" t="s">
        <v>27</v>
      </c>
      <c r="N1065" s="34" t="s">
        <v>34</v>
      </c>
      <c r="O1065" s="34">
        <v>40155</v>
      </c>
      <c r="P1065" s="34"/>
      <c r="Q1065" s="34" t="s">
        <v>41</v>
      </c>
    </row>
    <row r="1066" spans="1:17">
      <c r="A1066" s="34">
        <v>94587</v>
      </c>
      <c r="B1066" s="34" t="s">
        <v>17</v>
      </c>
      <c r="C1066" s="34" t="s">
        <v>18</v>
      </c>
      <c r="D1066" s="34" t="s">
        <v>19</v>
      </c>
      <c r="E1066" s="34"/>
      <c r="F1066" s="34"/>
      <c r="G1066" s="34"/>
      <c r="H1066" s="34" t="s">
        <v>19</v>
      </c>
      <c r="I1066" s="34"/>
      <c r="J1066" s="34" t="s">
        <v>30</v>
      </c>
      <c r="K1066" s="34">
        <v>34619</v>
      </c>
      <c r="L1066" s="34" t="s">
        <v>26</v>
      </c>
      <c r="M1066" s="34" t="s">
        <v>27</v>
      </c>
      <c r="N1066" s="34" t="s">
        <v>32</v>
      </c>
      <c r="O1066" s="34">
        <v>41043</v>
      </c>
      <c r="P1066" s="34">
        <v>41043</v>
      </c>
      <c r="Q1066" s="34" t="s">
        <v>36</v>
      </c>
    </row>
    <row r="1067" spans="1:17">
      <c r="A1067" s="34">
        <v>116205</v>
      </c>
      <c r="B1067" s="34" t="s">
        <v>17</v>
      </c>
      <c r="C1067" s="34" t="s">
        <v>18</v>
      </c>
      <c r="D1067" s="34" t="s">
        <v>19</v>
      </c>
      <c r="E1067" s="34"/>
      <c r="F1067" s="34"/>
      <c r="G1067" s="34"/>
      <c r="H1067" s="34" t="s">
        <v>19</v>
      </c>
      <c r="I1067" s="34"/>
      <c r="J1067" s="34" t="s">
        <v>20</v>
      </c>
      <c r="K1067" s="34">
        <v>36255</v>
      </c>
      <c r="L1067" s="34" t="s">
        <v>65</v>
      </c>
      <c r="M1067" s="34" t="s">
        <v>27</v>
      </c>
      <c r="N1067" s="34" t="s">
        <v>34</v>
      </c>
      <c r="O1067" s="34">
        <v>42495</v>
      </c>
      <c r="P1067" s="34">
        <v>42566</v>
      </c>
      <c r="Q1067" s="34" t="s">
        <v>77</v>
      </c>
    </row>
    <row r="1068" spans="1:17">
      <c r="A1068" s="34">
        <v>111399</v>
      </c>
      <c r="B1068" s="34" t="s">
        <v>17</v>
      </c>
      <c r="C1068" s="34" t="s">
        <v>18</v>
      </c>
      <c r="D1068" s="34" t="s">
        <v>19</v>
      </c>
      <c r="E1068" s="34"/>
      <c r="F1068" s="34"/>
      <c r="G1068" s="34"/>
      <c r="H1068" s="34" t="s">
        <v>19</v>
      </c>
      <c r="I1068" s="34"/>
      <c r="J1068" s="34" t="s">
        <v>20</v>
      </c>
      <c r="K1068" s="34">
        <v>36470</v>
      </c>
      <c r="L1068" s="34" t="s">
        <v>99</v>
      </c>
      <c r="M1068" s="34" t="s">
        <v>27</v>
      </c>
      <c r="N1068" s="34" t="s">
        <v>32</v>
      </c>
      <c r="O1068" s="34">
        <v>41965</v>
      </c>
      <c r="P1068" s="34">
        <v>43480</v>
      </c>
      <c r="Q1068" s="34" t="s">
        <v>24</v>
      </c>
    </row>
    <row r="1069" spans="1:17">
      <c r="A1069" s="34">
        <v>80744</v>
      </c>
      <c r="B1069" s="34" t="s">
        <v>17</v>
      </c>
      <c r="C1069" s="34" t="s">
        <v>25</v>
      </c>
      <c r="D1069" s="34" t="s">
        <v>19</v>
      </c>
      <c r="E1069" s="34"/>
      <c r="F1069" s="34"/>
      <c r="G1069" s="34"/>
      <c r="H1069" s="34" t="s">
        <v>19</v>
      </c>
      <c r="I1069" s="34"/>
      <c r="J1069" s="34" t="s">
        <v>20</v>
      </c>
      <c r="K1069" s="34">
        <v>18380</v>
      </c>
      <c r="L1069" s="34" t="s">
        <v>59</v>
      </c>
      <c r="M1069" s="34" t="s">
        <v>27</v>
      </c>
      <c r="N1069" s="34" t="s">
        <v>34</v>
      </c>
      <c r="O1069" s="34">
        <v>39940</v>
      </c>
      <c r="P1069" s="34"/>
      <c r="Q1069" s="34" t="s">
        <v>24</v>
      </c>
    </row>
    <row r="1070" spans="1:17">
      <c r="A1070" s="34">
        <v>79834</v>
      </c>
      <c r="B1070" s="34" t="s">
        <v>17</v>
      </c>
      <c r="C1070" s="34" t="s">
        <v>18</v>
      </c>
      <c r="D1070" s="34" t="s">
        <v>19</v>
      </c>
      <c r="E1070" s="34"/>
      <c r="F1070" s="34"/>
      <c r="G1070" s="34"/>
      <c r="H1070" s="34" t="s">
        <v>19</v>
      </c>
      <c r="I1070" s="34"/>
      <c r="J1070" s="34" t="s">
        <v>20</v>
      </c>
      <c r="K1070" s="34">
        <v>29921</v>
      </c>
      <c r="L1070" s="34" t="s">
        <v>37</v>
      </c>
      <c r="M1070" s="34" t="s">
        <v>27</v>
      </c>
      <c r="N1070" s="34" t="s">
        <v>34</v>
      </c>
      <c r="O1070" s="34">
        <v>1</v>
      </c>
      <c r="P1070" s="34">
        <v>1</v>
      </c>
      <c r="Q1070" s="34" t="s">
        <v>36</v>
      </c>
    </row>
    <row r="1071" spans="1:17">
      <c r="A1071" s="34">
        <v>104678</v>
      </c>
      <c r="B1071" s="34" t="s">
        <v>17</v>
      </c>
      <c r="C1071" s="34" t="s">
        <v>18</v>
      </c>
      <c r="D1071" s="34" t="s">
        <v>19</v>
      </c>
      <c r="E1071" s="34"/>
      <c r="F1071" s="34"/>
      <c r="G1071" s="34"/>
      <c r="H1071" s="34" t="s">
        <v>19</v>
      </c>
      <c r="I1071" s="34"/>
      <c r="J1071" s="34" t="s">
        <v>20</v>
      </c>
      <c r="K1071" s="34">
        <v>34581</v>
      </c>
      <c r="L1071" s="34" t="s">
        <v>167</v>
      </c>
      <c r="M1071" s="34" t="s">
        <v>27</v>
      </c>
      <c r="N1071" s="34" t="s">
        <v>32</v>
      </c>
      <c r="O1071" s="34">
        <v>40914</v>
      </c>
      <c r="P1071" s="34">
        <v>41577</v>
      </c>
      <c r="Q1071" s="34" t="s">
        <v>36</v>
      </c>
    </row>
    <row r="1072" spans="1:17">
      <c r="A1072" s="34">
        <v>121627</v>
      </c>
      <c r="B1072" s="34" t="s">
        <v>17</v>
      </c>
      <c r="C1072" s="34" t="s">
        <v>18</v>
      </c>
      <c r="D1072" s="34" t="s">
        <v>19</v>
      </c>
      <c r="E1072" s="34"/>
      <c r="F1072" s="34"/>
      <c r="G1072" s="34"/>
      <c r="H1072" s="34" t="s">
        <v>19</v>
      </c>
      <c r="I1072" s="34"/>
      <c r="J1072" s="34" t="s">
        <v>20</v>
      </c>
      <c r="K1072" s="34">
        <v>34175</v>
      </c>
      <c r="L1072" s="34" t="s">
        <v>151</v>
      </c>
      <c r="M1072" s="34" t="s">
        <v>22</v>
      </c>
      <c r="N1072" s="34" t="s">
        <v>34</v>
      </c>
      <c r="O1072" s="34">
        <v>42640</v>
      </c>
      <c r="P1072" s="34">
        <v>43586</v>
      </c>
      <c r="Q1072" s="34" t="s">
        <v>24</v>
      </c>
    </row>
    <row r="1073" spans="1:17">
      <c r="A1073" s="34">
        <v>80743</v>
      </c>
      <c r="B1073" s="34" t="s">
        <v>17</v>
      </c>
      <c r="C1073" s="34" t="s">
        <v>18</v>
      </c>
      <c r="D1073" s="34" t="s">
        <v>19</v>
      </c>
      <c r="E1073" s="34"/>
      <c r="F1073" s="34"/>
      <c r="G1073" s="34"/>
      <c r="H1073" s="34" t="s">
        <v>19</v>
      </c>
      <c r="I1073" s="34"/>
      <c r="J1073" s="34" t="s">
        <v>20</v>
      </c>
      <c r="K1073" s="34">
        <v>34441</v>
      </c>
      <c r="L1073" s="34" t="s">
        <v>37</v>
      </c>
      <c r="M1073" s="34" t="s">
        <v>27</v>
      </c>
      <c r="N1073" s="34" t="s">
        <v>34</v>
      </c>
      <c r="O1073" s="34">
        <v>40346</v>
      </c>
      <c r="P1073" s="34">
        <v>40862</v>
      </c>
      <c r="Q1073" s="34" t="s">
        <v>36</v>
      </c>
    </row>
    <row r="1074" spans="1:17">
      <c r="A1074" s="34">
        <v>111210</v>
      </c>
      <c r="B1074" s="34" t="s">
        <v>17</v>
      </c>
      <c r="C1074" s="34" t="s">
        <v>18</v>
      </c>
      <c r="D1074" s="34" t="s">
        <v>19</v>
      </c>
      <c r="E1074" s="34"/>
      <c r="F1074" s="34"/>
      <c r="G1074" s="34"/>
      <c r="H1074" s="34" t="s">
        <v>19</v>
      </c>
      <c r="I1074" s="34"/>
      <c r="J1074" s="34" t="s">
        <v>20</v>
      </c>
      <c r="K1074" s="34">
        <v>36575</v>
      </c>
      <c r="L1074" s="34" t="s">
        <v>33</v>
      </c>
      <c r="M1074" s="34" t="s">
        <v>22</v>
      </c>
      <c r="N1074" s="34" t="s">
        <v>32</v>
      </c>
      <c r="O1074" s="34">
        <v>42074</v>
      </c>
      <c r="P1074" s="34">
        <v>44657</v>
      </c>
      <c r="Q1074" s="34" t="s">
        <v>24</v>
      </c>
    </row>
    <row r="1075" spans="1:17">
      <c r="A1075" s="34">
        <v>102938</v>
      </c>
      <c r="B1075" s="34" t="s">
        <v>17</v>
      </c>
      <c r="C1075" s="34" t="s">
        <v>18</v>
      </c>
      <c r="D1075" s="34" t="s">
        <v>19</v>
      </c>
      <c r="E1075" s="34"/>
      <c r="F1075" s="34"/>
      <c r="G1075" s="34"/>
      <c r="H1075" s="34" t="s">
        <v>19</v>
      </c>
      <c r="I1075" s="34"/>
      <c r="J1075" s="34" t="s">
        <v>30</v>
      </c>
      <c r="K1075" s="34">
        <v>34779</v>
      </c>
      <c r="L1075" s="34" t="s">
        <v>181</v>
      </c>
      <c r="M1075" s="34" t="s">
        <v>23</v>
      </c>
      <c r="N1075" s="34" t="s">
        <v>34</v>
      </c>
      <c r="O1075" s="34">
        <v>41404</v>
      </c>
      <c r="P1075" s="34">
        <v>44664</v>
      </c>
      <c r="Q1075" s="34" t="s">
        <v>41</v>
      </c>
    </row>
    <row r="1076" spans="1:17">
      <c r="A1076" s="34">
        <v>161980</v>
      </c>
      <c r="B1076" s="34" t="s">
        <v>17</v>
      </c>
      <c r="C1076" s="34" t="s">
        <v>25</v>
      </c>
      <c r="D1076" s="34" t="s">
        <v>19</v>
      </c>
      <c r="E1076" s="34"/>
      <c r="F1076" s="34"/>
      <c r="G1076" s="34"/>
      <c r="H1076" s="34" t="s">
        <v>19</v>
      </c>
      <c r="I1076" s="34"/>
      <c r="J1076" s="34" t="s">
        <v>30</v>
      </c>
      <c r="K1076" s="34">
        <v>23923</v>
      </c>
      <c r="L1076" s="34" t="s">
        <v>69</v>
      </c>
      <c r="M1076" s="34" t="s">
        <v>27</v>
      </c>
      <c r="N1076" s="34" t="s">
        <v>34</v>
      </c>
      <c r="O1076" s="34">
        <v>45092</v>
      </c>
      <c r="P1076" s="34"/>
      <c r="Q1076" s="34" t="s">
        <v>41</v>
      </c>
    </row>
    <row r="1077" spans="1:17">
      <c r="A1077" s="34">
        <v>39170</v>
      </c>
      <c r="B1077" s="34" t="s">
        <v>17</v>
      </c>
      <c r="C1077" s="34" t="s">
        <v>25</v>
      </c>
      <c r="D1077" s="34" t="s">
        <v>19</v>
      </c>
      <c r="E1077" s="34"/>
      <c r="F1077" s="34"/>
      <c r="G1077" s="34"/>
      <c r="H1077" s="34" t="s">
        <v>19</v>
      </c>
      <c r="I1077" s="34"/>
      <c r="J1077" s="34" t="s">
        <v>30</v>
      </c>
      <c r="K1077" s="34">
        <v>17791</v>
      </c>
      <c r="L1077" s="34" t="s">
        <v>48</v>
      </c>
      <c r="M1077" s="34" t="s">
        <v>27</v>
      </c>
      <c r="N1077" s="34" t="s">
        <v>32</v>
      </c>
      <c r="O1077" s="34">
        <v>43724</v>
      </c>
      <c r="P1077" s="34"/>
      <c r="Q1077" s="34" t="s">
        <v>55</v>
      </c>
    </row>
    <row r="1078" spans="1:17">
      <c r="A1078" s="34">
        <v>8189</v>
      </c>
      <c r="B1078" s="34" t="s">
        <v>17</v>
      </c>
      <c r="C1078" s="34" t="s">
        <v>18</v>
      </c>
      <c r="D1078" s="34" t="s">
        <v>19</v>
      </c>
      <c r="E1078" s="34"/>
      <c r="F1078" s="34"/>
      <c r="G1078" s="34"/>
      <c r="H1078" s="34" t="s">
        <v>19</v>
      </c>
      <c r="I1078" s="34"/>
      <c r="J1078" s="34" t="s">
        <v>30</v>
      </c>
      <c r="K1078" s="34"/>
      <c r="L1078" s="34" t="s">
        <v>26</v>
      </c>
      <c r="M1078" s="34" t="s">
        <v>27</v>
      </c>
      <c r="N1078" s="34" t="s">
        <v>32</v>
      </c>
      <c r="O1078" s="34">
        <v>1</v>
      </c>
      <c r="P1078" s="34">
        <v>1</v>
      </c>
      <c r="Q1078" s="34" t="s">
        <v>36</v>
      </c>
    </row>
    <row r="1079" spans="1:17">
      <c r="A1079" s="34">
        <v>58709</v>
      </c>
      <c r="B1079" s="34" t="s">
        <v>17</v>
      </c>
      <c r="C1079" s="34" t="s">
        <v>18</v>
      </c>
      <c r="D1079" s="34" t="s">
        <v>19</v>
      </c>
      <c r="E1079" s="34"/>
      <c r="F1079" s="34"/>
      <c r="G1079" s="34"/>
      <c r="H1079" s="34" t="s">
        <v>19</v>
      </c>
      <c r="I1079" s="34"/>
      <c r="J1079" s="34" t="s">
        <v>20</v>
      </c>
      <c r="K1079" s="34">
        <v>12251</v>
      </c>
      <c r="L1079" s="34" t="s">
        <v>182</v>
      </c>
      <c r="M1079" s="34" t="s">
        <v>52</v>
      </c>
      <c r="N1079" s="34" t="s">
        <v>32</v>
      </c>
      <c r="O1079" s="34">
        <v>1</v>
      </c>
      <c r="P1079" s="34">
        <v>1</v>
      </c>
      <c r="Q1079" s="34" t="s">
        <v>36</v>
      </c>
    </row>
    <row r="1080" spans="1:17">
      <c r="A1080" s="34">
        <v>81310</v>
      </c>
      <c r="B1080" s="34" t="s">
        <v>17</v>
      </c>
      <c r="C1080" s="34" t="s">
        <v>18</v>
      </c>
      <c r="D1080" s="34" t="s">
        <v>19</v>
      </c>
      <c r="E1080" s="34"/>
      <c r="F1080" s="34"/>
      <c r="G1080" s="34"/>
      <c r="H1080" s="34" t="s">
        <v>19</v>
      </c>
      <c r="I1080" s="34"/>
      <c r="J1080" s="34" t="s">
        <v>20</v>
      </c>
      <c r="K1080" s="34">
        <v>29891</v>
      </c>
      <c r="L1080" s="34" t="s">
        <v>37</v>
      </c>
      <c r="M1080" s="34" t="s">
        <v>27</v>
      </c>
      <c r="N1080" s="34" t="s">
        <v>34</v>
      </c>
      <c r="O1080" s="34">
        <v>38326</v>
      </c>
      <c r="P1080" s="34">
        <v>42863</v>
      </c>
      <c r="Q1080" s="34" t="s">
        <v>38</v>
      </c>
    </row>
    <row r="1081" spans="1:17">
      <c r="A1081" s="34">
        <v>80881</v>
      </c>
      <c r="B1081" s="34" t="s">
        <v>17</v>
      </c>
      <c r="C1081" s="34" t="s">
        <v>18</v>
      </c>
      <c r="D1081" s="34" t="s">
        <v>19</v>
      </c>
      <c r="E1081" s="34"/>
      <c r="F1081" s="34"/>
      <c r="G1081" s="34"/>
      <c r="H1081" s="34" t="s">
        <v>19</v>
      </c>
      <c r="I1081" s="34"/>
      <c r="J1081" s="34" t="s">
        <v>20</v>
      </c>
      <c r="K1081" s="34">
        <v>12697</v>
      </c>
      <c r="L1081" s="34" t="s">
        <v>157</v>
      </c>
      <c r="M1081" s="34" t="s">
        <v>57</v>
      </c>
      <c r="N1081" s="34" t="s">
        <v>34</v>
      </c>
      <c r="O1081" s="34">
        <v>40575</v>
      </c>
      <c r="P1081" s="34">
        <v>42845</v>
      </c>
      <c r="Q1081" s="34" t="s">
        <v>24</v>
      </c>
    </row>
    <row r="1082" spans="1:17">
      <c r="A1082" s="34">
        <v>165968</v>
      </c>
      <c r="B1082" s="34" t="s">
        <v>17</v>
      </c>
      <c r="C1082" s="34" t="s">
        <v>25</v>
      </c>
      <c r="D1082" s="34" t="s">
        <v>19</v>
      </c>
      <c r="E1082" s="34"/>
      <c r="F1082" s="34"/>
      <c r="G1082" s="34"/>
      <c r="H1082" s="34" t="s">
        <v>19</v>
      </c>
      <c r="I1082" s="34"/>
      <c r="J1082" s="34" t="s">
        <v>20</v>
      </c>
      <c r="K1082" s="34">
        <v>23525</v>
      </c>
      <c r="L1082" s="34" t="s">
        <v>65</v>
      </c>
      <c r="M1082" s="34" t="s">
        <v>27</v>
      </c>
      <c r="N1082" s="34" t="s">
        <v>34</v>
      </c>
      <c r="O1082" s="34">
        <v>45309</v>
      </c>
      <c r="P1082" s="34"/>
      <c r="Q1082" s="34" t="s">
        <v>24</v>
      </c>
    </row>
    <row r="1083" spans="1:17">
      <c r="A1083" s="34">
        <v>38646</v>
      </c>
      <c r="B1083" s="34" t="s">
        <v>17</v>
      </c>
      <c r="C1083" s="34" t="s">
        <v>25</v>
      </c>
      <c r="D1083" s="34" t="s">
        <v>19</v>
      </c>
      <c r="E1083" s="34"/>
      <c r="F1083" s="34"/>
      <c r="G1083" s="34"/>
      <c r="H1083" s="34" t="s">
        <v>19</v>
      </c>
      <c r="I1083" s="34"/>
      <c r="J1083" s="34" t="s">
        <v>20</v>
      </c>
      <c r="K1083" s="34">
        <v>18160</v>
      </c>
      <c r="L1083" s="34" t="s">
        <v>37</v>
      </c>
      <c r="M1083" s="34" t="s">
        <v>27</v>
      </c>
      <c r="N1083" s="34" t="s">
        <v>34</v>
      </c>
      <c r="O1083" s="34">
        <v>40283</v>
      </c>
      <c r="P1083" s="34"/>
      <c r="Q1083" s="34" t="s">
        <v>41</v>
      </c>
    </row>
    <row r="1084" spans="1:17">
      <c r="A1084" s="34">
        <v>82218</v>
      </c>
      <c r="B1084" s="34" t="s">
        <v>17</v>
      </c>
      <c r="C1084" s="34" t="s">
        <v>25</v>
      </c>
      <c r="D1084" s="34" t="s">
        <v>19</v>
      </c>
      <c r="E1084" s="34"/>
      <c r="F1084" s="34"/>
      <c r="G1084" s="34"/>
      <c r="H1084" s="34" t="s">
        <v>19</v>
      </c>
      <c r="I1084" s="34"/>
      <c r="J1084" s="34" t="s">
        <v>20</v>
      </c>
      <c r="K1084" s="34">
        <v>16080</v>
      </c>
      <c r="L1084" s="34" t="s">
        <v>48</v>
      </c>
      <c r="M1084" s="34" t="s">
        <v>27</v>
      </c>
      <c r="N1084" s="34" t="s">
        <v>43</v>
      </c>
      <c r="O1084" s="34" t="s">
        <v>36</v>
      </c>
      <c r="P1084" s="34" t="s">
        <v>36</v>
      </c>
      <c r="Q1084" s="34" t="s">
        <v>24</v>
      </c>
    </row>
    <row r="1085" spans="1:17">
      <c r="A1085" s="34">
        <v>107458</v>
      </c>
      <c r="B1085" s="34" t="s">
        <v>17</v>
      </c>
      <c r="C1085" s="34" t="s">
        <v>18</v>
      </c>
      <c r="D1085" s="34" t="s">
        <v>19</v>
      </c>
      <c r="E1085" s="34"/>
      <c r="F1085" s="34"/>
      <c r="G1085" s="34"/>
      <c r="H1085" s="34" t="s">
        <v>19</v>
      </c>
      <c r="I1085" s="34"/>
      <c r="J1085" s="34" t="s">
        <v>20</v>
      </c>
      <c r="K1085" s="34">
        <v>20935</v>
      </c>
      <c r="L1085" s="34" t="s">
        <v>101</v>
      </c>
      <c r="M1085" s="34" t="s">
        <v>22</v>
      </c>
      <c r="N1085" s="34" t="s">
        <v>32</v>
      </c>
      <c r="O1085" s="34">
        <v>41720</v>
      </c>
      <c r="P1085" s="34">
        <v>42009</v>
      </c>
      <c r="Q1085" s="34" t="s">
        <v>36</v>
      </c>
    </row>
    <row r="1086" spans="1:17">
      <c r="A1086" s="34">
        <v>16295</v>
      </c>
      <c r="B1086" s="34" t="s">
        <v>17</v>
      </c>
      <c r="C1086" s="34" t="s">
        <v>18</v>
      </c>
      <c r="D1086" s="34" t="s">
        <v>19</v>
      </c>
      <c r="E1086" s="34"/>
      <c r="F1086" s="34"/>
      <c r="G1086" s="34"/>
      <c r="H1086" s="34" t="s">
        <v>19</v>
      </c>
      <c r="I1086" s="34"/>
      <c r="J1086" s="34" t="s">
        <v>20</v>
      </c>
      <c r="K1086" s="34">
        <v>16859</v>
      </c>
      <c r="L1086" s="34" t="s">
        <v>183</v>
      </c>
      <c r="M1086" s="34" t="s">
        <v>23</v>
      </c>
      <c r="N1086" s="34" t="s">
        <v>34</v>
      </c>
      <c r="O1086" s="34">
        <v>42852</v>
      </c>
      <c r="P1086" s="34">
        <v>44070</v>
      </c>
      <c r="Q1086" s="34" t="s">
        <v>55</v>
      </c>
    </row>
    <row r="1087" spans="1:17">
      <c r="A1087" s="34">
        <v>101030</v>
      </c>
      <c r="B1087" s="34" t="s">
        <v>17</v>
      </c>
      <c r="C1087" s="34" t="s">
        <v>18</v>
      </c>
      <c r="D1087" s="34" t="s">
        <v>19</v>
      </c>
      <c r="E1087" s="34"/>
      <c r="F1087" s="34"/>
      <c r="G1087" s="34"/>
      <c r="H1087" s="34" t="s">
        <v>19</v>
      </c>
      <c r="I1087" s="34"/>
      <c r="J1087" s="34" t="s">
        <v>20</v>
      </c>
      <c r="K1087" s="34">
        <v>18984</v>
      </c>
      <c r="L1087" s="34" t="s">
        <v>48</v>
      </c>
      <c r="M1087" s="34" t="s">
        <v>27</v>
      </c>
      <c r="N1087" s="34" t="s">
        <v>34</v>
      </c>
      <c r="O1087" s="34">
        <v>41356</v>
      </c>
      <c r="P1087" s="34">
        <v>44657</v>
      </c>
      <c r="Q1087" s="34" t="s">
        <v>41</v>
      </c>
    </row>
    <row r="1088" spans="1:17">
      <c r="A1088" s="34">
        <v>115949</v>
      </c>
      <c r="B1088" s="34" t="s">
        <v>17</v>
      </c>
      <c r="C1088" s="34" t="s">
        <v>18</v>
      </c>
      <c r="D1088" s="34" t="s">
        <v>19</v>
      </c>
      <c r="E1088" s="34"/>
      <c r="F1088" s="34"/>
      <c r="G1088" s="34"/>
      <c r="H1088" s="34" t="s">
        <v>19</v>
      </c>
      <c r="I1088" s="34"/>
      <c r="J1088" s="34" t="s">
        <v>20</v>
      </c>
      <c r="K1088" s="34">
        <v>20603</v>
      </c>
      <c r="L1088" s="34" t="s">
        <v>65</v>
      </c>
      <c r="M1088" s="34" t="s">
        <v>27</v>
      </c>
      <c r="N1088" s="34" t="s">
        <v>34</v>
      </c>
      <c r="O1088" s="34">
        <v>42404</v>
      </c>
      <c r="P1088" s="34">
        <v>42468</v>
      </c>
      <c r="Q1088" s="34" t="s">
        <v>77</v>
      </c>
    </row>
    <row r="1089" spans="1:17">
      <c r="A1089" s="34">
        <v>18402</v>
      </c>
      <c r="B1089" s="34" t="s">
        <v>17</v>
      </c>
      <c r="C1089" s="34" t="s">
        <v>18</v>
      </c>
      <c r="D1089" s="34" t="s">
        <v>19</v>
      </c>
      <c r="E1089" s="34"/>
      <c r="F1089" s="34"/>
      <c r="G1089" s="34"/>
      <c r="H1089" s="34" t="s">
        <v>19</v>
      </c>
      <c r="I1089" s="34"/>
      <c r="J1089" s="34" t="s">
        <v>20</v>
      </c>
      <c r="K1089" s="34">
        <v>14283</v>
      </c>
      <c r="L1089" s="34" t="s">
        <v>184</v>
      </c>
      <c r="M1089" s="34" t="s">
        <v>52</v>
      </c>
      <c r="N1089" s="34" t="s">
        <v>34</v>
      </c>
      <c r="O1089" s="34">
        <v>35065</v>
      </c>
      <c r="P1089" s="34">
        <v>44439</v>
      </c>
      <c r="Q1089" s="34" t="s">
        <v>24</v>
      </c>
    </row>
    <row r="1090" spans="1:17">
      <c r="A1090" s="34">
        <v>99104</v>
      </c>
      <c r="B1090" s="34" t="s">
        <v>17</v>
      </c>
      <c r="C1090" s="34" t="s">
        <v>18</v>
      </c>
      <c r="D1090" s="34" t="s">
        <v>19</v>
      </c>
      <c r="E1090" s="34"/>
      <c r="F1090" s="34"/>
      <c r="G1090" s="34"/>
      <c r="H1090" s="34" t="s">
        <v>19</v>
      </c>
      <c r="I1090" s="34"/>
      <c r="J1090" s="34" t="s">
        <v>20</v>
      </c>
      <c r="K1090" s="34"/>
      <c r="L1090" s="34" t="s">
        <v>101</v>
      </c>
      <c r="M1090" s="34" t="s">
        <v>22</v>
      </c>
      <c r="N1090" s="34" t="s">
        <v>32</v>
      </c>
      <c r="O1090" s="34">
        <v>44831</v>
      </c>
      <c r="P1090" s="34">
        <v>44831</v>
      </c>
      <c r="Q1090" s="34" t="s">
        <v>38</v>
      </c>
    </row>
    <row r="1091" spans="1:17">
      <c r="A1091" s="34">
        <v>102932</v>
      </c>
      <c r="B1091" s="34" t="s">
        <v>17</v>
      </c>
      <c r="C1091" s="34" t="s">
        <v>18</v>
      </c>
      <c r="D1091" s="34" t="s">
        <v>19</v>
      </c>
      <c r="E1091" s="34"/>
      <c r="F1091" s="34"/>
      <c r="G1091" s="34"/>
      <c r="H1091" s="34" t="s">
        <v>19</v>
      </c>
      <c r="I1091" s="34"/>
      <c r="J1091" s="34" t="s">
        <v>20</v>
      </c>
      <c r="K1091" s="34">
        <v>17764</v>
      </c>
      <c r="L1091" s="34" t="s">
        <v>124</v>
      </c>
      <c r="M1091" s="34" t="s">
        <v>57</v>
      </c>
      <c r="N1091" s="34" t="s">
        <v>32</v>
      </c>
      <c r="O1091" s="34">
        <v>41324</v>
      </c>
      <c r="P1091" s="34">
        <v>41509</v>
      </c>
      <c r="Q1091" s="34" t="s">
        <v>36</v>
      </c>
    </row>
    <row r="1092" spans="1:17">
      <c r="A1092" s="34">
        <v>111211</v>
      </c>
      <c r="B1092" s="34" t="s">
        <v>17</v>
      </c>
      <c r="C1092" s="34" t="s">
        <v>18</v>
      </c>
      <c r="D1092" s="34" t="s">
        <v>19</v>
      </c>
      <c r="E1092" s="34"/>
      <c r="F1092" s="34"/>
      <c r="G1092" s="34"/>
      <c r="H1092" s="34" t="s">
        <v>19</v>
      </c>
      <c r="I1092" s="34"/>
      <c r="J1092" s="34" t="s">
        <v>20</v>
      </c>
      <c r="K1092" s="34">
        <v>17764</v>
      </c>
      <c r="L1092" s="34" t="s">
        <v>163</v>
      </c>
      <c r="M1092" s="34" t="s">
        <v>57</v>
      </c>
      <c r="N1092" s="34" t="s">
        <v>32</v>
      </c>
      <c r="O1092" s="34">
        <v>41384</v>
      </c>
      <c r="P1092" s="34">
        <v>43390</v>
      </c>
      <c r="Q1092" s="34" t="s">
        <v>24</v>
      </c>
    </row>
    <row r="1093" spans="1:17">
      <c r="A1093" s="34">
        <v>167035</v>
      </c>
      <c r="B1093" s="34" t="s">
        <v>17</v>
      </c>
      <c r="C1093" s="34" t="s">
        <v>25</v>
      </c>
      <c r="D1093" s="34" t="s">
        <v>19</v>
      </c>
      <c r="E1093" s="34"/>
      <c r="F1093" s="34"/>
      <c r="G1093" s="34"/>
      <c r="H1093" s="34" t="s">
        <v>19</v>
      </c>
      <c r="I1093" s="34"/>
      <c r="J1093" s="34" t="s">
        <v>20</v>
      </c>
      <c r="K1093" s="34">
        <v>21693</v>
      </c>
      <c r="L1093" s="34" t="s">
        <v>26</v>
      </c>
      <c r="M1093" s="34" t="s">
        <v>27</v>
      </c>
      <c r="N1093" s="34" t="s">
        <v>34</v>
      </c>
      <c r="O1093" s="34">
        <v>45482</v>
      </c>
      <c r="P1093" s="34"/>
      <c r="Q1093" s="34" t="s">
        <v>41</v>
      </c>
    </row>
    <row r="1094" spans="1:17">
      <c r="A1094" s="34">
        <v>100837</v>
      </c>
      <c r="B1094" s="34" t="s">
        <v>17</v>
      </c>
      <c r="C1094" s="34" t="s">
        <v>18</v>
      </c>
      <c r="D1094" s="34" t="s">
        <v>19</v>
      </c>
      <c r="E1094" s="34"/>
      <c r="F1094" s="34"/>
      <c r="G1094" s="34"/>
      <c r="H1094" s="34" t="s">
        <v>19</v>
      </c>
      <c r="I1094" s="34"/>
      <c r="J1094" s="34" t="s">
        <v>20</v>
      </c>
      <c r="K1094" s="34">
        <v>32948</v>
      </c>
      <c r="L1094" s="34" t="s">
        <v>84</v>
      </c>
      <c r="M1094" s="34" t="s">
        <v>22</v>
      </c>
      <c r="N1094" s="34" t="s">
        <v>32</v>
      </c>
      <c r="O1094" s="34">
        <v>41139</v>
      </c>
      <c r="P1094" s="34">
        <v>41153</v>
      </c>
      <c r="Q1094" s="34" t="s">
        <v>36</v>
      </c>
    </row>
    <row r="1095" spans="1:17">
      <c r="A1095" s="34">
        <v>5347</v>
      </c>
      <c r="B1095" s="34" t="s">
        <v>17</v>
      </c>
      <c r="C1095" s="34" t="s">
        <v>18</v>
      </c>
      <c r="D1095" s="34" t="s">
        <v>19</v>
      </c>
      <c r="E1095" s="34"/>
      <c r="F1095" s="34"/>
      <c r="G1095" s="34"/>
      <c r="H1095" s="34" t="s">
        <v>19</v>
      </c>
      <c r="I1095" s="34"/>
      <c r="J1095" s="34" t="s">
        <v>20</v>
      </c>
      <c r="K1095" s="34"/>
      <c r="L1095" s="34" t="s">
        <v>35</v>
      </c>
      <c r="M1095" s="34" t="s">
        <v>27</v>
      </c>
      <c r="N1095" s="34" t="s">
        <v>32</v>
      </c>
      <c r="O1095" s="34">
        <v>1</v>
      </c>
      <c r="P1095" s="34">
        <v>1</v>
      </c>
      <c r="Q1095" s="34" t="s">
        <v>36</v>
      </c>
    </row>
    <row r="1096" spans="1:17">
      <c r="A1096" s="34">
        <v>34790</v>
      </c>
      <c r="B1096" s="34" t="s">
        <v>17</v>
      </c>
      <c r="C1096" s="34" t="s">
        <v>18</v>
      </c>
      <c r="D1096" s="34" t="s">
        <v>19</v>
      </c>
      <c r="E1096" s="34"/>
      <c r="F1096" s="34"/>
      <c r="G1096" s="34"/>
      <c r="H1096" s="34" t="s">
        <v>19</v>
      </c>
      <c r="I1096" s="34"/>
      <c r="J1096" s="34" t="s">
        <v>20</v>
      </c>
      <c r="K1096" s="34"/>
      <c r="L1096" s="34" t="s">
        <v>26</v>
      </c>
      <c r="M1096" s="34" t="s">
        <v>27</v>
      </c>
      <c r="N1096" s="34" t="s">
        <v>32</v>
      </c>
      <c r="O1096" s="34">
        <v>1</v>
      </c>
      <c r="P1096" s="34">
        <v>1</v>
      </c>
      <c r="Q1096" s="34" t="s">
        <v>36</v>
      </c>
    </row>
    <row r="1097" spans="1:17">
      <c r="A1097" s="34">
        <v>159242</v>
      </c>
      <c r="B1097" s="34" t="s">
        <v>17</v>
      </c>
      <c r="C1097" s="34" t="s">
        <v>25</v>
      </c>
      <c r="D1097" s="34" t="s">
        <v>19</v>
      </c>
      <c r="E1097" s="34"/>
      <c r="F1097" s="34"/>
      <c r="G1097" s="34"/>
      <c r="H1097" s="34" t="s">
        <v>19</v>
      </c>
      <c r="I1097" s="34"/>
      <c r="J1097" s="34" t="s">
        <v>20</v>
      </c>
      <c r="K1097" s="34">
        <v>18784</v>
      </c>
      <c r="L1097" s="34" t="s">
        <v>26</v>
      </c>
      <c r="M1097" s="34" t="s">
        <v>27</v>
      </c>
      <c r="N1097" s="34" t="s">
        <v>43</v>
      </c>
      <c r="O1097" s="34">
        <v>44958</v>
      </c>
      <c r="P1097" s="34"/>
      <c r="Q1097" s="34" t="s">
        <v>24</v>
      </c>
    </row>
    <row r="1098" spans="1:17">
      <c r="A1098" s="34">
        <v>81940</v>
      </c>
      <c r="B1098" s="34" t="s">
        <v>17</v>
      </c>
      <c r="C1098" s="34" t="s">
        <v>18</v>
      </c>
      <c r="D1098" s="34" t="s">
        <v>19</v>
      </c>
      <c r="E1098" s="34"/>
      <c r="F1098" s="34"/>
      <c r="G1098" s="34"/>
      <c r="H1098" s="34" t="s">
        <v>19</v>
      </c>
      <c r="I1098" s="34"/>
      <c r="J1098" s="34" t="s">
        <v>20</v>
      </c>
      <c r="K1098" s="34">
        <v>19280</v>
      </c>
      <c r="L1098" s="34" t="s">
        <v>78</v>
      </c>
      <c r="M1098" s="34" t="s">
        <v>22</v>
      </c>
      <c r="N1098" s="34" t="s">
        <v>32</v>
      </c>
      <c r="O1098" s="34">
        <v>40696</v>
      </c>
      <c r="P1098" s="34">
        <v>41187</v>
      </c>
      <c r="Q1098" s="34" t="s">
        <v>36</v>
      </c>
    </row>
    <row r="1099" spans="1:17">
      <c r="A1099" s="34">
        <v>104686</v>
      </c>
      <c r="B1099" s="34" t="s">
        <v>17</v>
      </c>
      <c r="C1099" s="34" t="s">
        <v>18</v>
      </c>
      <c r="D1099" s="34" t="s">
        <v>19</v>
      </c>
      <c r="E1099" s="34"/>
      <c r="F1099" s="34"/>
      <c r="G1099" s="34"/>
      <c r="H1099" s="34" t="s">
        <v>19</v>
      </c>
      <c r="I1099" s="34"/>
      <c r="J1099" s="34" t="s">
        <v>30</v>
      </c>
      <c r="K1099" s="34">
        <v>33428</v>
      </c>
      <c r="L1099" s="34" t="s">
        <v>128</v>
      </c>
      <c r="M1099" s="34" t="s">
        <v>22</v>
      </c>
      <c r="N1099" s="34" t="s">
        <v>32</v>
      </c>
      <c r="O1099" s="34">
        <v>41446</v>
      </c>
      <c r="P1099" s="34">
        <v>41547</v>
      </c>
      <c r="Q1099" s="34" t="s">
        <v>36</v>
      </c>
    </row>
    <row r="1100" spans="1:17">
      <c r="A1100" s="34">
        <v>93142</v>
      </c>
      <c r="B1100" s="34" t="s">
        <v>17</v>
      </c>
      <c r="C1100" s="34" t="s">
        <v>18</v>
      </c>
      <c r="D1100" s="34" t="s">
        <v>19</v>
      </c>
      <c r="E1100" s="34"/>
      <c r="F1100" s="34"/>
      <c r="G1100" s="34"/>
      <c r="H1100" s="34" t="s">
        <v>19</v>
      </c>
      <c r="I1100" s="34"/>
      <c r="J1100" s="34" t="s">
        <v>20</v>
      </c>
      <c r="K1100" s="34">
        <v>25335</v>
      </c>
      <c r="L1100" s="34" t="s">
        <v>37</v>
      </c>
      <c r="M1100" s="34" t="s">
        <v>27</v>
      </c>
      <c r="N1100" s="34" t="s">
        <v>34</v>
      </c>
      <c r="O1100" s="34">
        <v>41009</v>
      </c>
      <c r="P1100" s="34">
        <v>41760</v>
      </c>
      <c r="Q1100" s="34" t="s">
        <v>36</v>
      </c>
    </row>
    <row r="1101" spans="1:17">
      <c r="A1101" s="34">
        <v>167217</v>
      </c>
      <c r="B1101" s="34" t="s">
        <v>17</v>
      </c>
      <c r="C1101" s="34" t="s">
        <v>25</v>
      </c>
      <c r="D1101" s="34" t="s">
        <v>19</v>
      </c>
      <c r="E1101" s="34"/>
      <c r="F1101" s="34"/>
      <c r="G1101" s="34"/>
      <c r="H1101" s="34" t="s">
        <v>19</v>
      </c>
      <c r="I1101" s="34"/>
      <c r="J1101" s="34" t="s">
        <v>20</v>
      </c>
      <c r="K1101" s="34">
        <v>39961</v>
      </c>
      <c r="L1101" s="34" t="s">
        <v>72</v>
      </c>
      <c r="M1101" s="34" t="s">
        <v>22</v>
      </c>
      <c r="N1101" s="34" t="s">
        <v>34</v>
      </c>
      <c r="O1101" s="34">
        <v>45402</v>
      </c>
      <c r="P1101" s="34"/>
      <c r="Q1101" s="34" t="s">
        <v>24</v>
      </c>
    </row>
    <row r="1102" spans="1:17">
      <c r="A1102" s="34">
        <v>128706</v>
      </c>
      <c r="B1102" s="34" t="s">
        <v>17</v>
      </c>
      <c r="C1102" s="34" t="s">
        <v>18</v>
      </c>
      <c r="D1102" s="34" t="s">
        <v>19</v>
      </c>
      <c r="E1102" s="34"/>
      <c r="F1102" s="34"/>
      <c r="G1102" s="34"/>
      <c r="H1102" s="34" t="s">
        <v>19</v>
      </c>
      <c r="I1102" s="34"/>
      <c r="J1102" s="34" t="s">
        <v>20</v>
      </c>
      <c r="K1102" s="34">
        <v>32522</v>
      </c>
      <c r="L1102" s="34" t="s">
        <v>82</v>
      </c>
      <c r="M1102" s="34" t="s">
        <v>27</v>
      </c>
      <c r="N1102" s="34" t="s">
        <v>34</v>
      </c>
      <c r="O1102" s="34" t="s">
        <v>36</v>
      </c>
      <c r="P1102" s="34" t="s">
        <v>36</v>
      </c>
      <c r="Q1102" s="34" t="s">
        <v>36</v>
      </c>
    </row>
    <row r="1103" spans="1:17">
      <c r="A1103" s="34">
        <v>104294</v>
      </c>
      <c r="B1103" s="34" t="s">
        <v>17</v>
      </c>
      <c r="C1103" s="34" t="s">
        <v>18</v>
      </c>
      <c r="D1103" s="34" t="s">
        <v>19</v>
      </c>
      <c r="E1103" s="34"/>
      <c r="F1103" s="34"/>
      <c r="G1103" s="34"/>
      <c r="H1103" s="34" t="s">
        <v>19</v>
      </c>
      <c r="I1103" s="34"/>
      <c r="J1103" s="34" t="s">
        <v>20</v>
      </c>
      <c r="K1103" s="34">
        <v>28434</v>
      </c>
      <c r="L1103" s="34" t="s">
        <v>72</v>
      </c>
      <c r="M1103" s="34" t="s">
        <v>22</v>
      </c>
      <c r="N1103" s="34" t="s">
        <v>32</v>
      </c>
      <c r="O1103" s="34">
        <v>41426</v>
      </c>
      <c r="P1103" s="34">
        <v>42055</v>
      </c>
      <c r="Q1103" s="34" t="s">
        <v>36</v>
      </c>
    </row>
    <row r="1104" spans="1:17">
      <c r="A1104" s="34">
        <v>77535</v>
      </c>
      <c r="B1104" s="34" t="s">
        <v>17</v>
      </c>
      <c r="C1104" s="34" t="s">
        <v>18</v>
      </c>
      <c r="D1104" s="34" t="s">
        <v>19</v>
      </c>
      <c r="E1104" s="34"/>
      <c r="F1104" s="34"/>
      <c r="G1104" s="34"/>
      <c r="H1104" s="34" t="s">
        <v>19</v>
      </c>
      <c r="I1104" s="34"/>
      <c r="J1104" s="34" t="s">
        <v>20</v>
      </c>
      <c r="K1104" s="34"/>
      <c r="L1104" s="34" t="s">
        <v>67</v>
      </c>
      <c r="M1104" s="34" t="s">
        <v>22</v>
      </c>
      <c r="N1104" s="34" t="s">
        <v>32</v>
      </c>
      <c r="O1104" s="34">
        <v>40080</v>
      </c>
      <c r="P1104" s="34">
        <v>42004</v>
      </c>
      <c r="Q1104" s="34" t="s">
        <v>24</v>
      </c>
    </row>
    <row r="1105" spans="1:17">
      <c r="A1105" s="34">
        <v>79866</v>
      </c>
      <c r="B1105" s="34" t="s">
        <v>17</v>
      </c>
      <c r="C1105" s="34" t="s">
        <v>18</v>
      </c>
      <c r="D1105" s="34" t="s">
        <v>19</v>
      </c>
      <c r="E1105" s="34"/>
      <c r="F1105" s="34"/>
      <c r="G1105" s="34"/>
      <c r="H1105" s="34" t="s">
        <v>19</v>
      </c>
      <c r="I1105" s="34"/>
      <c r="J1105" s="34" t="s">
        <v>20</v>
      </c>
      <c r="K1105" s="34">
        <v>30767</v>
      </c>
      <c r="L1105" s="34" t="s">
        <v>54</v>
      </c>
      <c r="M1105" s="34" t="s">
        <v>27</v>
      </c>
      <c r="N1105" s="34" t="s">
        <v>32</v>
      </c>
      <c r="O1105" s="34">
        <v>40828</v>
      </c>
      <c r="P1105" s="34">
        <v>40828</v>
      </c>
      <c r="Q1105" s="34" t="s">
        <v>36</v>
      </c>
    </row>
    <row r="1106" spans="1:17">
      <c r="A1106" s="34">
        <v>79194</v>
      </c>
      <c r="B1106" s="34" t="s">
        <v>17</v>
      </c>
      <c r="C1106" s="34" t="s">
        <v>25</v>
      </c>
      <c r="D1106" s="34" t="s">
        <v>19</v>
      </c>
      <c r="E1106" s="34"/>
      <c r="F1106" s="34"/>
      <c r="G1106" s="34"/>
      <c r="H1106" s="34" t="s">
        <v>19</v>
      </c>
      <c r="I1106" s="34"/>
      <c r="J1106" s="34" t="s">
        <v>20</v>
      </c>
      <c r="K1106" s="34">
        <v>14021</v>
      </c>
      <c r="L1106" s="34" t="s">
        <v>35</v>
      </c>
      <c r="M1106" s="34" t="s">
        <v>27</v>
      </c>
      <c r="N1106" s="34" t="s">
        <v>86</v>
      </c>
      <c r="O1106" s="34" t="s">
        <v>36</v>
      </c>
      <c r="P1106" s="34" t="s">
        <v>36</v>
      </c>
      <c r="Q1106" s="34" t="s">
        <v>24</v>
      </c>
    </row>
    <row r="1107" spans="1:17">
      <c r="A1107" s="34">
        <v>79937</v>
      </c>
      <c r="B1107" s="34" t="s">
        <v>17</v>
      </c>
      <c r="C1107" s="34" t="s">
        <v>18</v>
      </c>
      <c r="D1107" s="34" t="s">
        <v>19</v>
      </c>
      <c r="E1107" s="34"/>
      <c r="F1107" s="34"/>
      <c r="G1107" s="34"/>
      <c r="H1107" s="34" t="s">
        <v>19</v>
      </c>
      <c r="I1107" s="34"/>
      <c r="J1107" s="34" t="s">
        <v>20</v>
      </c>
      <c r="K1107" s="34">
        <v>33386</v>
      </c>
      <c r="L1107" s="34" t="s">
        <v>45</v>
      </c>
      <c r="M1107" s="34" t="s">
        <v>22</v>
      </c>
      <c r="N1107" s="34" t="s">
        <v>34</v>
      </c>
      <c r="O1107" s="34">
        <v>41039</v>
      </c>
      <c r="P1107" s="34">
        <v>41039</v>
      </c>
      <c r="Q1107" s="34" t="s">
        <v>36</v>
      </c>
    </row>
    <row r="1108" spans="1:17">
      <c r="A1108" s="34">
        <v>78907</v>
      </c>
      <c r="B1108" s="34" t="s">
        <v>17</v>
      </c>
      <c r="C1108" s="34" t="s">
        <v>18</v>
      </c>
      <c r="D1108" s="34" t="s">
        <v>19</v>
      </c>
      <c r="E1108" s="34"/>
      <c r="F1108" s="34"/>
      <c r="G1108" s="34"/>
      <c r="H1108" s="34" t="s">
        <v>19</v>
      </c>
      <c r="I1108" s="34"/>
      <c r="J1108" s="34" t="s">
        <v>20</v>
      </c>
      <c r="K1108" s="34">
        <v>22428</v>
      </c>
      <c r="L1108" s="34" t="s">
        <v>45</v>
      </c>
      <c r="M1108" s="34" t="s">
        <v>22</v>
      </c>
      <c r="N1108" s="34" t="s">
        <v>32</v>
      </c>
      <c r="O1108" s="34">
        <v>40603</v>
      </c>
      <c r="P1108" s="34">
        <v>40659</v>
      </c>
      <c r="Q1108" s="34" t="s">
        <v>36</v>
      </c>
    </row>
    <row r="1109" spans="1:17">
      <c r="A1109" s="34">
        <v>159630</v>
      </c>
      <c r="B1109" s="34" t="s">
        <v>17</v>
      </c>
      <c r="C1109" s="34" t="s">
        <v>25</v>
      </c>
      <c r="D1109" s="34" t="s">
        <v>19</v>
      </c>
      <c r="E1109" s="34"/>
      <c r="F1109" s="34"/>
      <c r="G1109" s="34"/>
      <c r="H1109" s="34" t="s">
        <v>19</v>
      </c>
      <c r="I1109" s="34"/>
      <c r="J1109" s="34" t="s">
        <v>30</v>
      </c>
      <c r="K1109" s="34">
        <v>31827</v>
      </c>
      <c r="L1109" s="34" t="s">
        <v>60</v>
      </c>
      <c r="M1109" s="34" t="s">
        <v>27</v>
      </c>
      <c r="N1109" s="34" t="s">
        <v>34</v>
      </c>
      <c r="O1109" s="34">
        <v>44894</v>
      </c>
      <c r="P1109" s="34"/>
      <c r="Q1109" s="34" t="s">
        <v>24</v>
      </c>
    </row>
    <row r="1110" spans="1:17">
      <c r="A1110" s="34">
        <v>122244</v>
      </c>
      <c r="B1110" s="34" t="s">
        <v>17</v>
      </c>
      <c r="C1110" s="34" t="s">
        <v>18</v>
      </c>
      <c r="D1110" s="34" t="s">
        <v>19</v>
      </c>
      <c r="E1110" s="34"/>
      <c r="F1110" s="34"/>
      <c r="G1110" s="34"/>
      <c r="H1110" s="34" t="s">
        <v>19</v>
      </c>
      <c r="I1110" s="34"/>
      <c r="J1110" s="34" t="s">
        <v>20</v>
      </c>
      <c r="K1110" s="34">
        <v>36713</v>
      </c>
      <c r="L1110" s="34" t="s">
        <v>126</v>
      </c>
      <c r="M1110" s="34" t="s">
        <v>52</v>
      </c>
      <c r="N1110" s="34" t="s">
        <v>34</v>
      </c>
      <c r="O1110" s="34" t="s">
        <v>36</v>
      </c>
      <c r="P1110" s="34" t="s">
        <v>36</v>
      </c>
      <c r="Q1110" s="34" t="s">
        <v>36</v>
      </c>
    </row>
    <row r="1111" spans="1:17">
      <c r="A1111" s="34">
        <v>147140</v>
      </c>
      <c r="B1111" s="34" t="s">
        <v>17</v>
      </c>
      <c r="C1111" s="34" t="s">
        <v>18</v>
      </c>
      <c r="D1111" s="34" t="s">
        <v>19</v>
      </c>
      <c r="E1111" s="34"/>
      <c r="F1111" s="34"/>
      <c r="G1111" s="34"/>
      <c r="H1111" s="34" t="s">
        <v>19</v>
      </c>
      <c r="I1111" s="34"/>
      <c r="J1111" s="34" t="s">
        <v>20</v>
      </c>
      <c r="K1111" s="34">
        <v>35692</v>
      </c>
      <c r="L1111" s="34" t="s">
        <v>185</v>
      </c>
      <c r="M1111" s="34" t="s">
        <v>52</v>
      </c>
      <c r="N1111" s="34" t="s">
        <v>34</v>
      </c>
      <c r="O1111" s="34">
        <v>44395</v>
      </c>
      <c r="P1111" s="34">
        <v>44439</v>
      </c>
      <c r="Q1111" s="34" t="s">
        <v>24</v>
      </c>
    </row>
    <row r="1112" spans="1:17">
      <c r="A1112" s="34">
        <v>79710</v>
      </c>
      <c r="B1112" s="34" t="s">
        <v>17</v>
      </c>
      <c r="C1112" s="34" t="s">
        <v>18</v>
      </c>
      <c r="D1112" s="34" t="s">
        <v>19</v>
      </c>
      <c r="E1112" s="34"/>
      <c r="F1112" s="34"/>
      <c r="G1112" s="34"/>
      <c r="H1112" s="34" t="s">
        <v>19</v>
      </c>
      <c r="I1112" s="34"/>
      <c r="J1112" s="34" t="s">
        <v>30</v>
      </c>
      <c r="K1112" s="34">
        <v>21535</v>
      </c>
      <c r="L1112" s="34" t="s">
        <v>99</v>
      </c>
      <c r="M1112" s="34" t="s">
        <v>27</v>
      </c>
      <c r="N1112" s="34" t="s">
        <v>32</v>
      </c>
      <c r="O1112" s="34">
        <v>40637</v>
      </c>
      <c r="P1112" s="34">
        <v>1</v>
      </c>
      <c r="Q1112" s="34" t="s">
        <v>36</v>
      </c>
    </row>
    <row r="1113" spans="1:17">
      <c r="A1113" s="34">
        <v>126724</v>
      </c>
      <c r="B1113" s="34" t="s">
        <v>17</v>
      </c>
      <c r="C1113" s="34" t="s">
        <v>18</v>
      </c>
      <c r="D1113" s="34" t="s">
        <v>19</v>
      </c>
      <c r="E1113" s="34"/>
      <c r="F1113" s="34"/>
      <c r="G1113" s="34"/>
      <c r="H1113" s="34" t="s">
        <v>19</v>
      </c>
      <c r="I1113" s="34"/>
      <c r="J1113" s="34" t="s">
        <v>30</v>
      </c>
      <c r="K1113" s="34">
        <v>33756</v>
      </c>
      <c r="L1113" s="34" t="s">
        <v>74</v>
      </c>
      <c r="M1113" s="34" t="s">
        <v>22</v>
      </c>
      <c r="N1113" s="34" t="s">
        <v>34</v>
      </c>
      <c r="O1113" s="34">
        <v>43138</v>
      </c>
      <c r="P1113" s="34">
        <v>43488</v>
      </c>
      <c r="Q1113" s="34" t="s">
        <v>24</v>
      </c>
    </row>
    <row r="1114" spans="1:17">
      <c r="A1114" s="34">
        <v>156364</v>
      </c>
      <c r="B1114" s="34" t="s">
        <v>17</v>
      </c>
      <c r="C1114" s="34" t="s">
        <v>18</v>
      </c>
      <c r="D1114" s="34" t="s">
        <v>19</v>
      </c>
      <c r="E1114" s="34"/>
      <c r="F1114" s="34"/>
      <c r="G1114" s="34"/>
      <c r="H1114" s="34" t="s">
        <v>19</v>
      </c>
      <c r="I1114" s="34"/>
      <c r="J1114" s="34" t="s">
        <v>20</v>
      </c>
      <c r="K1114" s="34">
        <v>19036</v>
      </c>
      <c r="L1114" s="34" t="s">
        <v>26</v>
      </c>
      <c r="M1114" s="34" t="s">
        <v>27</v>
      </c>
      <c r="N1114" s="34" t="s">
        <v>34</v>
      </c>
      <c r="O1114" s="34">
        <v>44861</v>
      </c>
      <c r="P1114" s="34">
        <v>45504</v>
      </c>
      <c r="Q1114" s="34" t="s">
        <v>41</v>
      </c>
    </row>
    <row r="1115" spans="1:17">
      <c r="A1115" s="34">
        <v>81723</v>
      </c>
      <c r="B1115" s="34" t="s">
        <v>17</v>
      </c>
      <c r="C1115" s="34" t="s">
        <v>18</v>
      </c>
      <c r="D1115" s="34" t="s">
        <v>19</v>
      </c>
      <c r="E1115" s="34"/>
      <c r="F1115" s="34"/>
      <c r="G1115" s="34"/>
      <c r="H1115" s="34" t="s">
        <v>19</v>
      </c>
      <c r="I1115" s="34"/>
      <c r="J1115" s="34" t="s">
        <v>20</v>
      </c>
      <c r="K1115" s="34">
        <v>35335</v>
      </c>
      <c r="L1115" s="34" t="s">
        <v>26</v>
      </c>
      <c r="M1115" s="34" t="s">
        <v>27</v>
      </c>
      <c r="N1115" s="34" t="s">
        <v>86</v>
      </c>
      <c r="O1115" s="34">
        <v>40761</v>
      </c>
      <c r="P1115" s="34">
        <v>40998</v>
      </c>
      <c r="Q1115" s="34" t="s">
        <v>36</v>
      </c>
    </row>
    <row r="1116" spans="1:17">
      <c r="A1116" s="34">
        <v>25299</v>
      </c>
      <c r="B1116" s="34" t="s">
        <v>17</v>
      </c>
      <c r="C1116" s="34" t="s">
        <v>18</v>
      </c>
      <c r="D1116" s="34" t="s">
        <v>19</v>
      </c>
      <c r="E1116" s="34"/>
      <c r="F1116" s="34"/>
      <c r="G1116" s="34"/>
      <c r="H1116" s="34" t="s">
        <v>19</v>
      </c>
      <c r="I1116" s="34"/>
      <c r="J1116" s="34" t="s">
        <v>30</v>
      </c>
      <c r="K1116" s="34">
        <v>17057</v>
      </c>
      <c r="L1116" s="34" t="s">
        <v>186</v>
      </c>
      <c r="M1116" s="34" t="s">
        <v>57</v>
      </c>
      <c r="N1116" s="34" t="s">
        <v>32</v>
      </c>
      <c r="O1116" s="34">
        <v>1</v>
      </c>
      <c r="P1116" s="34">
        <v>1</v>
      </c>
      <c r="Q1116" s="34" t="s">
        <v>36</v>
      </c>
    </row>
    <row r="1117" spans="1:17">
      <c r="A1117" s="34">
        <v>160062</v>
      </c>
      <c r="B1117" s="34" t="s">
        <v>17</v>
      </c>
      <c r="C1117" s="34" t="s">
        <v>18</v>
      </c>
      <c r="D1117" s="34" t="s">
        <v>19</v>
      </c>
      <c r="E1117" s="34"/>
      <c r="F1117" s="34"/>
      <c r="G1117" s="34"/>
      <c r="H1117" s="34" t="s">
        <v>19</v>
      </c>
      <c r="I1117" s="34"/>
      <c r="J1117" s="34" t="s">
        <v>30</v>
      </c>
      <c r="K1117" s="34">
        <v>39444</v>
      </c>
      <c r="L1117" s="34" t="s">
        <v>67</v>
      </c>
      <c r="M1117" s="34" t="s">
        <v>22</v>
      </c>
      <c r="N1117" s="34" t="s">
        <v>23</v>
      </c>
      <c r="O1117" s="34">
        <v>44987</v>
      </c>
      <c r="P1117" s="34">
        <v>45005</v>
      </c>
      <c r="Q1117" s="34" t="s">
        <v>24</v>
      </c>
    </row>
    <row r="1118" spans="1:17">
      <c r="A1118" s="34">
        <v>158688</v>
      </c>
      <c r="B1118" s="34" t="s">
        <v>17</v>
      </c>
      <c r="C1118" s="34" t="s">
        <v>25</v>
      </c>
      <c r="D1118" s="34" t="s">
        <v>19</v>
      </c>
      <c r="E1118" s="34"/>
      <c r="F1118" s="34"/>
      <c r="G1118" s="34"/>
      <c r="H1118" s="34" t="s">
        <v>19</v>
      </c>
      <c r="I1118" s="34"/>
      <c r="J1118" s="34" t="s">
        <v>30</v>
      </c>
      <c r="K1118" s="34">
        <v>39681</v>
      </c>
      <c r="L1118" s="34" t="s">
        <v>45</v>
      </c>
      <c r="M1118" s="34" t="s">
        <v>22</v>
      </c>
      <c r="N1118" s="34" t="s">
        <v>34</v>
      </c>
      <c r="O1118" s="34">
        <v>44862</v>
      </c>
      <c r="P1118" s="34"/>
      <c r="Q1118" s="34" t="s">
        <v>24</v>
      </c>
    </row>
    <row r="1119" spans="1:17">
      <c r="A1119" s="34">
        <v>168052</v>
      </c>
      <c r="B1119" s="34" t="s">
        <v>17</v>
      </c>
      <c r="C1119" s="34" t="s">
        <v>18</v>
      </c>
      <c r="D1119" s="34" t="s">
        <v>19</v>
      </c>
      <c r="E1119" s="34"/>
      <c r="F1119" s="34"/>
      <c r="G1119" s="34"/>
      <c r="H1119" s="34" t="s">
        <v>19</v>
      </c>
      <c r="I1119" s="34"/>
      <c r="J1119" s="34" t="s">
        <v>20</v>
      </c>
      <c r="K1119" s="34">
        <v>38587</v>
      </c>
      <c r="L1119" s="34" t="s">
        <v>35</v>
      </c>
      <c r="M1119" s="34" t="s">
        <v>27</v>
      </c>
      <c r="N1119" s="34" t="s">
        <v>23</v>
      </c>
      <c r="O1119" s="34" t="s">
        <v>36</v>
      </c>
      <c r="P1119" s="34" t="s">
        <v>36</v>
      </c>
      <c r="Q1119" s="34" t="s">
        <v>36</v>
      </c>
    </row>
    <row r="1120" spans="1:17">
      <c r="A1120" s="34">
        <v>126384</v>
      </c>
      <c r="B1120" s="34" t="s">
        <v>17</v>
      </c>
      <c r="C1120" s="34" t="s">
        <v>18</v>
      </c>
      <c r="D1120" s="34" t="s">
        <v>19</v>
      </c>
      <c r="E1120" s="34"/>
      <c r="F1120" s="34"/>
      <c r="G1120" s="34"/>
      <c r="H1120" s="34" t="s">
        <v>19</v>
      </c>
      <c r="I1120" s="34"/>
      <c r="J1120" s="34" t="s">
        <v>20</v>
      </c>
      <c r="K1120" s="34">
        <v>37594</v>
      </c>
      <c r="L1120" s="34" t="s">
        <v>124</v>
      </c>
      <c r="M1120" s="34" t="s">
        <v>57</v>
      </c>
      <c r="N1120" s="34" t="s">
        <v>34</v>
      </c>
      <c r="O1120" s="34">
        <v>43117</v>
      </c>
      <c r="P1120" s="34">
        <v>43693</v>
      </c>
      <c r="Q1120" s="34" t="s">
        <v>24</v>
      </c>
    </row>
    <row r="1121" spans="1:17">
      <c r="A1121" s="34">
        <v>146965</v>
      </c>
      <c r="B1121" s="34" t="s">
        <v>17</v>
      </c>
      <c r="C1121" s="34" t="s">
        <v>25</v>
      </c>
      <c r="D1121" s="34" t="s">
        <v>19</v>
      </c>
      <c r="E1121" s="34"/>
      <c r="F1121" s="34"/>
      <c r="G1121" s="34"/>
      <c r="H1121" s="34" t="s">
        <v>19</v>
      </c>
      <c r="I1121" s="34"/>
      <c r="J1121" s="34" t="s">
        <v>20</v>
      </c>
      <c r="K1121" s="34">
        <v>20695</v>
      </c>
      <c r="L1121" s="34" t="s">
        <v>65</v>
      </c>
      <c r="M1121" s="34" t="s">
        <v>27</v>
      </c>
      <c r="N1121" s="34" t="s">
        <v>34</v>
      </c>
      <c r="O1121" s="34">
        <v>44131</v>
      </c>
      <c r="P1121" s="34"/>
      <c r="Q1121" s="34" t="s">
        <v>24</v>
      </c>
    </row>
    <row r="1122" spans="1:17">
      <c r="A1122" s="34">
        <v>100896</v>
      </c>
      <c r="B1122" s="34" t="s">
        <v>17</v>
      </c>
      <c r="C1122" s="34" t="s">
        <v>18</v>
      </c>
      <c r="D1122" s="34" t="s">
        <v>19</v>
      </c>
      <c r="E1122" s="34"/>
      <c r="F1122" s="34"/>
      <c r="G1122" s="34"/>
      <c r="H1122" s="34" t="s">
        <v>19</v>
      </c>
      <c r="I1122" s="34"/>
      <c r="J1122" s="34" t="s">
        <v>20</v>
      </c>
      <c r="K1122" s="34">
        <v>22182</v>
      </c>
      <c r="L1122" s="34" t="s">
        <v>72</v>
      </c>
      <c r="M1122" s="34" t="s">
        <v>22</v>
      </c>
      <c r="N1122" s="34" t="s">
        <v>32</v>
      </c>
      <c r="O1122" s="34">
        <v>41110</v>
      </c>
      <c r="P1122" s="34">
        <v>41501</v>
      </c>
      <c r="Q1122" s="34" t="s">
        <v>36</v>
      </c>
    </row>
    <row r="1123" spans="1:17">
      <c r="A1123" s="34">
        <v>122558</v>
      </c>
      <c r="B1123" s="34" t="s">
        <v>17</v>
      </c>
      <c r="C1123" s="34" t="s">
        <v>18</v>
      </c>
      <c r="D1123" s="34" t="s">
        <v>19</v>
      </c>
      <c r="E1123" s="34"/>
      <c r="F1123" s="34"/>
      <c r="G1123" s="34"/>
      <c r="H1123" s="34" t="s">
        <v>19</v>
      </c>
      <c r="I1123" s="34"/>
      <c r="J1123" s="34" t="s">
        <v>30</v>
      </c>
      <c r="K1123" s="34">
        <v>17936</v>
      </c>
      <c r="L1123" s="34" t="s">
        <v>39</v>
      </c>
      <c r="M1123" s="34" t="s">
        <v>22</v>
      </c>
      <c r="N1123" s="34" t="s">
        <v>34</v>
      </c>
      <c r="O1123" s="34">
        <v>41950</v>
      </c>
      <c r="P1123" s="34">
        <v>44270</v>
      </c>
      <c r="Q1123" s="34" t="s">
        <v>24</v>
      </c>
    </row>
    <row r="1124" spans="1:17">
      <c r="A1124" s="34">
        <v>157597</v>
      </c>
      <c r="B1124" s="34" t="s">
        <v>17</v>
      </c>
      <c r="C1124" s="34" t="s">
        <v>25</v>
      </c>
      <c r="D1124" s="34" t="s">
        <v>19</v>
      </c>
      <c r="E1124" s="34"/>
      <c r="F1124" s="34"/>
      <c r="G1124" s="34"/>
      <c r="H1124" s="34" t="s">
        <v>19</v>
      </c>
      <c r="I1124" s="34"/>
      <c r="J1124" s="34" t="s">
        <v>20</v>
      </c>
      <c r="K1124" s="34">
        <v>39546</v>
      </c>
      <c r="L1124" s="34" t="s">
        <v>67</v>
      </c>
      <c r="M1124" s="34" t="s">
        <v>22</v>
      </c>
      <c r="N1124" s="34" t="s">
        <v>34</v>
      </c>
      <c r="O1124" s="34">
        <v>44805</v>
      </c>
      <c r="P1124" s="34"/>
      <c r="Q1124" s="34" t="s">
        <v>24</v>
      </c>
    </row>
    <row r="1125" spans="1:17">
      <c r="A1125" s="34">
        <v>107296</v>
      </c>
      <c r="B1125" s="34" t="s">
        <v>17</v>
      </c>
      <c r="C1125" s="34" t="s">
        <v>18</v>
      </c>
      <c r="D1125" s="34" t="s">
        <v>19</v>
      </c>
      <c r="E1125" s="34"/>
      <c r="F1125" s="34"/>
      <c r="G1125" s="34"/>
      <c r="H1125" s="34" t="s">
        <v>19</v>
      </c>
      <c r="I1125" s="34"/>
      <c r="J1125" s="34" t="s">
        <v>30</v>
      </c>
      <c r="K1125" s="34">
        <v>36169</v>
      </c>
      <c r="L1125" s="34" t="s">
        <v>33</v>
      </c>
      <c r="M1125" s="34" t="s">
        <v>22</v>
      </c>
      <c r="N1125" s="34" t="s">
        <v>32</v>
      </c>
      <c r="O1125" s="34">
        <v>41699</v>
      </c>
      <c r="P1125" s="34">
        <v>41897</v>
      </c>
      <c r="Q1125" s="34" t="s">
        <v>36</v>
      </c>
    </row>
    <row r="1126" spans="1:17">
      <c r="A1126" s="34">
        <v>153654</v>
      </c>
      <c r="B1126" s="34" t="s">
        <v>17</v>
      </c>
      <c r="C1126" s="34" t="s">
        <v>18</v>
      </c>
      <c r="D1126" s="34" t="s">
        <v>19</v>
      </c>
      <c r="E1126" s="34"/>
      <c r="F1126" s="34"/>
      <c r="G1126" s="34"/>
      <c r="H1126" s="34" t="s">
        <v>19</v>
      </c>
      <c r="I1126" s="34"/>
      <c r="J1126" s="34" t="s">
        <v>20</v>
      </c>
      <c r="K1126" s="34">
        <v>39527</v>
      </c>
      <c r="L1126" s="34" t="s">
        <v>37</v>
      </c>
      <c r="M1126" s="34" t="s">
        <v>27</v>
      </c>
      <c r="N1126" s="34" t="s">
        <v>40</v>
      </c>
      <c r="O1126" s="34">
        <v>44583</v>
      </c>
      <c r="P1126" s="34">
        <v>44951</v>
      </c>
      <c r="Q1126" s="34" t="s">
        <v>24</v>
      </c>
    </row>
    <row r="1127" spans="1:17">
      <c r="A1127" s="34">
        <v>143965</v>
      </c>
      <c r="B1127" s="34" t="s">
        <v>17</v>
      </c>
      <c r="C1127" s="34" t="s">
        <v>18</v>
      </c>
      <c r="D1127" s="34" t="s">
        <v>19</v>
      </c>
      <c r="E1127" s="34"/>
      <c r="F1127" s="34"/>
      <c r="G1127" s="34"/>
      <c r="H1127" s="34" t="s">
        <v>19</v>
      </c>
      <c r="I1127" s="34"/>
      <c r="J1127" s="34" t="s">
        <v>20</v>
      </c>
      <c r="K1127" s="34">
        <v>38598</v>
      </c>
      <c r="L1127" s="34" t="s">
        <v>26</v>
      </c>
      <c r="M1127" s="34" t="s">
        <v>27</v>
      </c>
      <c r="N1127" s="34" t="s">
        <v>23</v>
      </c>
      <c r="O1127" s="34">
        <v>43848</v>
      </c>
      <c r="P1127" s="34">
        <v>43910</v>
      </c>
      <c r="Q1127" s="34" t="s">
        <v>77</v>
      </c>
    </row>
    <row r="1128" spans="1:17">
      <c r="A1128" s="34">
        <v>116477</v>
      </c>
      <c r="B1128" s="34" t="s">
        <v>17</v>
      </c>
      <c r="C1128" s="34" t="s">
        <v>18</v>
      </c>
      <c r="D1128" s="34" t="s">
        <v>19</v>
      </c>
      <c r="E1128" s="34"/>
      <c r="F1128" s="34"/>
      <c r="G1128" s="34"/>
      <c r="H1128" s="34" t="s">
        <v>19</v>
      </c>
      <c r="I1128" s="34"/>
      <c r="J1128" s="34" t="s">
        <v>30</v>
      </c>
      <c r="K1128" s="34">
        <v>36216</v>
      </c>
      <c r="L1128" s="34" t="s">
        <v>48</v>
      </c>
      <c r="M1128" s="34" t="s">
        <v>27</v>
      </c>
      <c r="N1128" s="34" t="s">
        <v>28</v>
      </c>
      <c r="O1128" s="34">
        <v>42488</v>
      </c>
      <c r="P1128" s="34">
        <v>44657</v>
      </c>
      <c r="Q1128" s="34" t="s">
        <v>24</v>
      </c>
    </row>
    <row r="1129" spans="1:17">
      <c r="A1129" s="34">
        <v>104933</v>
      </c>
      <c r="B1129" s="34" t="s">
        <v>17</v>
      </c>
      <c r="C1129" s="34" t="s">
        <v>18</v>
      </c>
      <c r="D1129" s="34" t="s">
        <v>19</v>
      </c>
      <c r="E1129" s="34"/>
      <c r="F1129" s="34"/>
      <c r="G1129" s="34"/>
      <c r="H1129" s="34" t="s">
        <v>19</v>
      </c>
      <c r="I1129" s="34"/>
      <c r="J1129" s="34" t="s">
        <v>20</v>
      </c>
      <c r="K1129" s="34">
        <v>35260</v>
      </c>
      <c r="L1129" s="34" t="s">
        <v>187</v>
      </c>
      <c r="M1129" s="34" t="s">
        <v>23</v>
      </c>
      <c r="N1129" s="34" t="s">
        <v>32</v>
      </c>
      <c r="O1129" s="34">
        <v>41468</v>
      </c>
      <c r="P1129" s="34">
        <v>42835</v>
      </c>
      <c r="Q1129" s="34" t="s">
        <v>24</v>
      </c>
    </row>
    <row r="1130" spans="1:17">
      <c r="A1130" s="34">
        <v>153511</v>
      </c>
      <c r="B1130" s="34" t="s">
        <v>17</v>
      </c>
      <c r="C1130" s="34" t="s">
        <v>18</v>
      </c>
      <c r="D1130" s="34" t="s">
        <v>19</v>
      </c>
      <c r="E1130" s="34"/>
      <c r="F1130" s="34"/>
      <c r="G1130" s="34"/>
      <c r="H1130" s="34" t="s">
        <v>19</v>
      </c>
      <c r="I1130" s="34"/>
      <c r="J1130" s="34" t="s">
        <v>30</v>
      </c>
      <c r="K1130" s="34">
        <v>38375</v>
      </c>
      <c r="L1130" s="34" t="s">
        <v>54</v>
      </c>
      <c r="M1130" s="34" t="s">
        <v>27</v>
      </c>
      <c r="N1130" s="34" t="s">
        <v>34</v>
      </c>
      <c r="O1130" s="34">
        <v>44601</v>
      </c>
      <c r="P1130" s="34">
        <v>44741</v>
      </c>
      <c r="Q1130" s="34" t="s">
        <v>41</v>
      </c>
    </row>
    <row r="1131" spans="1:17">
      <c r="A1131" s="34">
        <v>107231</v>
      </c>
      <c r="B1131" s="34" t="s">
        <v>17</v>
      </c>
      <c r="C1131" s="34" t="s">
        <v>18</v>
      </c>
      <c r="D1131" s="34" t="s">
        <v>19</v>
      </c>
      <c r="E1131" s="34"/>
      <c r="F1131" s="34"/>
      <c r="G1131" s="34"/>
      <c r="H1131" s="34" t="s">
        <v>19</v>
      </c>
      <c r="I1131" s="34"/>
      <c r="J1131" s="34" t="s">
        <v>30</v>
      </c>
      <c r="K1131" s="34"/>
      <c r="L1131" s="34" t="s">
        <v>37</v>
      </c>
      <c r="M1131" s="34" t="s">
        <v>27</v>
      </c>
      <c r="N1131" s="34" t="s">
        <v>32</v>
      </c>
      <c r="O1131" s="34">
        <v>44796</v>
      </c>
      <c r="P1131" s="34">
        <v>44796</v>
      </c>
      <c r="Q1131" s="34" t="s">
        <v>38</v>
      </c>
    </row>
    <row r="1132" spans="1:17">
      <c r="A1132" s="34">
        <v>145920</v>
      </c>
      <c r="B1132" s="34" t="s">
        <v>17</v>
      </c>
      <c r="C1132" s="34" t="s">
        <v>18</v>
      </c>
      <c r="D1132" s="34" t="s">
        <v>19</v>
      </c>
      <c r="E1132" s="34"/>
      <c r="F1132" s="34"/>
      <c r="G1132" s="34"/>
      <c r="H1132" s="34" t="s">
        <v>19</v>
      </c>
      <c r="I1132" s="34"/>
      <c r="J1132" s="34" t="s">
        <v>20</v>
      </c>
      <c r="K1132" s="34">
        <v>27200</v>
      </c>
      <c r="L1132" s="34" t="s">
        <v>78</v>
      </c>
      <c r="M1132" s="34" t="s">
        <v>22</v>
      </c>
      <c r="N1132" s="34" t="s">
        <v>34</v>
      </c>
      <c r="O1132" s="34" t="s">
        <v>36</v>
      </c>
      <c r="P1132" s="34" t="s">
        <v>36</v>
      </c>
      <c r="Q1132" s="34" t="s">
        <v>36</v>
      </c>
    </row>
    <row r="1133" spans="1:17">
      <c r="A1133" s="34">
        <v>145572</v>
      </c>
      <c r="B1133" s="34" t="s">
        <v>17</v>
      </c>
      <c r="C1133" s="34" t="s">
        <v>18</v>
      </c>
      <c r="D1133" s="34" t="s">
        <v>19</v>
      </c>
      <c r="E1133" s="34"/>
      <c r="F1133" s="34"/>
      <c r="G1133" s="34"/>
      <c r="H1133" s="34" t="s">
        <v>19</v>
      </c>
      <c r="I1133" s="34"/>
      <c r="J1133" s="34" t="s">
        <v>20</v>
      </c>
      <c r="K1133" s="34">
        <v>38099</v>
      </c>
      <c r="L1133" s="34" t="s">
        <v>49</v>
      </c>
      <c r="M1133" s="34" t="s">
        <v>22</v>
      </c>
      <c r="N1133" s="34" t="s">
        <v>34</v>
      </c>
      <c r="O1133" s="34" t="s">
        <v>36</v>
      </c>
      <c r="P1133" s="34" t="s">
        <v>36</v>
      </c>
      <c r="Q1133" s="34" t="s">
        <v>36</v>
      </c>
    </row>
    <row r="1134" spans="1:17">
      <c r="A1134" s="34">
        <v>80264</v>
      </c>
      <c r="B1134" s="34" t="s">
        <v>17</v>
      </c>
      <c r="C1134" s="34" t="s">
        <v>18</v>
      </c>
      <c r="D1134" s="34" t="s">
        <v>19</v>
      </c>
      <c r="E1134" s="34"/>
      <c r="F1134" s="34"/>
      <c r="G1134" s="34"/>
      <c r="H1134" s="34" t="s">
        <v>19</v>
      </c>
      <c r="I1134" s="34"/>
      <c r="J1134" s="34" t="s">
        <v>30</v>
      </c>
      <c r="K1134" s="34">
        <v>25879</v>
      </c>
      <c r="L1134" s="34" t="s">
        <v>73</v>
      </c>
      <c r="M1134" s="34" t="s">
        <v>22</v>
      </c>
      <c r="N1134" s="34" t="s">
        <v>32</v>
      </c>
      <c r="O1134" s="34">
        <v>40322</v>
      </c>
      <c r="P1134" s="34">
        <v>1</v>
      </c>
      <c r="Q1134" s="34" t="s">
        <v>36</v>
      </c>
    </row>
    <row r="1135" spans="1:17">
      <c r="A1135" s="34">
        <v>158157</v>
      </c>
      <c r="B1135" s="34" t="s">
        <v>17</v>
      </c>
      <c r="C1135" s="34" t="s">
        <v>18</v>
      </c>
      <c r="D1135" s="34" t="s">
        <v>19</v>
      </c>
      <c r="E1135" s="34"/>
      <c r="F1135" s="34"/>
      <c r="G1135" s="34"/>
      <c r="H1135" s="34" t="s">
        <v>19</v>
      </c>
      <c r="I1135" s="34"/>
      <c r="J1135" s="34" t="s">
        <v>20</v>
      </c>
      <c r="K1135" s="34">
        <v>33220</v>
      </c>
      <c r="L1135" s="34" t="s">
        <v>26</v>
      </c>
      <c r="M1135" s="34" t="s">
        <v>27</v>
      </c>
      <c r="N1135" s="34" t="s">
        <v>34</v>
      </c>
      <c r="O1135" s="34" t="s">
        <v>36</v>
      </c>
      <c r="P1135" s="34" t="s">
        <v>36</v>
      </c>
      <c r="Q1135" s="34" t="s">
        <v>36</v>
      </c>
    </row>
    <row r="1136" spans="1:17">
      <c r="A1136" s="34">
        <v>10563</v>
      </c>
      <c r="B1136" s="34" t="s">
        <v>17</v>
      </c>
      <c r="C1136" s="34" t="s">
        <v>18</v>
      </c>
      <c r="D1136" s="34" t="s">
        <v>19</v>
      </c>
      <c r="E1136" s="34"/>
      <c r="F1136" s="34"/>
      <c r="G1136" s="34"/>
      <c r="H1136" s="34" t="s">
        <v>19</v>
      </c>
      <c r="I1136" s="34"/>
      <c r="J1136" s="34" t="s">
        <v>20</v>
      </c>
      <c r="K1136" s="34">
        <v>19637</v>
      </c>
      <c r="L1136" s="34" t="s">
        <v>188</v>
      </c>
      <c r="M1136" s="34" t="s">
        <v>23</v>
      </c>
      <c r="N1136" s="34" t="s">
        <v>32</v>
      </c>
      <c r="O1136" s="34">
        <v>1</v>
      </c>
      <c r="P1136" s="34">
        <v>1</v>
      </c>
      <c r="Q1136" s="34" t="s">
        <v>36</v>
      </c>
    </row>
    <row r="1137" spans="1:17">
      <c r="A1137" s="34">
        <v>115682</v>
      </c>
      <c r="B1137" s="34" t="s">
        <v>17</v>
      </c>
      <c r="C1137" s="34" t="s">
        <v>18</v>
      </c>
      <c r="D1137" s="34" t="s">
        <v>19</v>
      </c>
      <c r="E1137" s="34"/>
      <c r="F1137" s="34"/>
      <c r="G1137" s="34"/>
      <c r="H1137" s="34" t="s">
        <v>19</v>
      </c>
      <c r="I1137" s="34"/>
      <c r="J1137" s="34" t="s">
        <v>20</v>
      </c>
      <c r="K1137" s="34">
        <v>32410</v>
      </c>
      <c r="L1137" s="34" t="s">
        <v>59</v>
      </c>
      <c r="M1137" s="34" t="s">
        <v>27</v>
      </c>
      <c r="N1137" s="34" t="s">
        <v>34</v>
      </c>
      <c r="O1137" s="34" t="s">
        <v>36</v>
      </c>
      <c r="P1137" s="34" t="s">
        <v>36</v>
      </c>
      <c r="Q1137" s="34" t="s">
        <v>36</v>
      </c>
    </row>
    <row r="1138" spans="1:17">
      <c r="A1138" s="34">
        <v>118396</v>
      </c>
      <c r="B1138" s="34" t="s">
        <v>17</v>
      </c>
      <c r="C1138" s="34" t="s">
        <v>18</v>
      </c>
      <c r="D1138" s="34" t="s">
        <v>19</v>
      </c>
      <c r="E1138" s="34"/>
      <c r="F1138" s="34"/>
      <c r="G1138" s="34"/>
      <c r="H1138" s="34" t="s">
        <v>19</v>
      </c>
      <c r="I1138" s="34"/>
      <c r="J1138" s="34" t="s">
        <v>30</v>
      </c>
      <c r="K1138" s="34">
        <v>16436</v>
      </c>
      <c r="L1138" s="34" t="s">
        <v>84</v>
      </c>
      <c r="M1138" s="34" t="s">
        <v>22</v>
      </c>
      <c r="N1138" s="34" t="s">
        <v>34</v>
      </c>
      <c r="O1138" s="34">
        <v>43172</v>
      </c>
      <c r="P1138" s="34">
        <v>43328</v>
      </c>
      <c r="Q1138" s="34" t="s">
        <v>24</v>
      </c>
    </row>
    <row r="1139" spans="1:17">
      <c r="A1139" s="34">
        <v>115734</v>
      </c>
      <c r="B1139" s="34" t="s">
        <v>17</v>
      </c>
      <c r="C1139" s="34" t="s">
        <v>18</v>
      </c>
      <c r="D1139" s="34" t="s">
        <v>19</v>
      </c>
      <c r="E1139" s="34"/>
      <c r="F1139" s="34"/>
      <c r="G1139" s="34"/>
      <c r="H1139" s="34" t="s">
        <v>19</v>
      </c>
      <c r="I1139" s="34"/>
      <c r="J1139" s="34" t="s">
        <v>20</v>
      </c>
      <c r="K1139" s="34">
        <v>18838</v>
      </c>
      <c r="L1139" s="34" t="s">
        <v>84</v>
      </c>
      <c r="M1139" s="34" t="s">
        <v>22</v>
      </c>
      <c r="N1139" s="34" t="s">
        <v>32</v>
      </c>
      <c r="O1139" s="34" t="s">
        <v>36</v>
      </c>
      <c r="P1139" s="34" t="s">
        <v>36</v>
      </c>
      <c r="Q1139" s="34" t="s">
        <v>24</v>
      </c>
    </row>
    <row r="1140" spans="1:17">
      <c r="A1140" s="34">
        <v>104896</v>
      </c>
      <c r="B1140" s="34" t="s">
        <v>17</v>
      </c>
      <c r="C1140" s="34" t="s">
        <v>18</v>
      </c>
      <c r="D1140" s="34" t="s">
        <v>19</v>
      </c>
      <c r="E1140" s="34"/>
      <c r="F1140" s="34"/>
      <c r="G1140" s="34"/>
      <c r="H1140" s="34" t="s">
        <v>19</v>
      </c>
      <c r="I1140" s="34"/>
      <c r="J1140" s="34" t="s">
        <v>20</v>
      </c>
      <c r="K1140" s="34">
        <v>35904</v>
      </c>
      <c r="L1140" s="34" t="s">
        <v>96</v>
      </c>
      <c r="M1140" s="34" t="s">
        <v>22</v>
      </c>
      <c r="N1140" s="34" t="s">
        <v>32</v>
      </c>
      <c r="O1140" s="34">
        <v>41696</v>
      </c>
      <c r="P1140" s="34">
        <v>42061</v>
      </c>
      <c r="Q1140" s="34" t="s">
        <v>36</v>
      </c>
    </row>
    <row r="1141" spans="1:17">
      <c r="A1141" s="34">
        <v>63169</v>
      </c>
      <c r="B1141" s="34" t="s">
        <v>17</v>
      </c>
      <c r="C1141" s="34" t="s">
        <v>18</v>
      </c>
      <c r="D1141" s="34" t="s">
        <v>19</v>
      </c>
      <c r="E1141" s="34"/>
      <c r="F1141" s="34"/>
      <c r="G1141" s="34"/>
      <c r="H1141" s="34" t="s">
        <v>19</v>
      </c>
      <c r="I1141" s="34"/>
      <c r="J1141" s="34" t="s">
        <v>20</v>
      </c>
      <c r="K1141" s="34">
        <v>22680</v>
      </c>
      <c r="L1141" s="34" t="s">
        <v>37</v>
      </c>
      <c r="M1141" s="34" t="s">
        <v>22</v>
      </c>
      <c r="N1141" s="34" t="s">
        <v>32</v>
      </c>
      <c r="O1141" s="34">
        <v>41087</v>
      </c>
      <c r="P1141" s="34">
        <v>42298</v>
      </c>
      <c r="Q1141" s="34" t="s">
        <v>24</v>
      </c>
    </row>
    <row r="1142" spans="1:17">
      <c r="A1142" s="34">
        <v>21360</v>
      </c>
      <c r="B1142" s="34" t="s">
        <v>17</v>
      </c>
      <c r="C1142" s="34" t="s">
        <v>18</v>
      </c>
      <c r="D1142" s="34" t="s">
        <v>19</v>
      </c>
      <c r="E1142" s="34"/>
      <c r="F1142" s="34"/>
      <c r="G1142" s="34"/>
      <c r="H1142" s="34" t="s">
        <v>19</v>
      </c>
      <c r="I1142" s="34"/>
      <c r="J1142" s="34" t="s">
        <v>30</v>
      </c>
      <c r="K1142" s="34"/>
      <c r="L1142" s="34" t="s">
        <v>26</v>
      </c>
      <c r="M1142" s="34" t="s">
        <v>27</v>
      </c>
      <c r="N1142" s="34" t="s">
        <v>32</v>
      </c>
      <c r="O1142" s="34">
        <v>1</v>
      </c>
      <c r="P1142" s="34">
        <v>1</v>
      </c>
      <c r="Q1142" s="34" t="s">
        <v>36</v>
      </c>
    </row>
    <row r="1143" spans="1:17">
      <c r="A1143" s="34">
        <v>39322</v>
      </c>
      <c r="B1143" s="34" t="s">
        <v>17</v>
      </c>
      <c r="C1143" s="34" t="s">
        <v>18</v>
      </c>
      <c r="D1143" s="34" t="s">
        <v>19</v>
      </c>
      <c r="E1143" s="34"/>
      <c r="F1143" s="34"/>
      <c r="G1143" s="34"/>
      <c r="H1143" s="34" t="s">
        <v>19</v>
      </c>
      <c r="I1143" s="34"/>
      <c r="J1143" s="34" t="s">
        <v>20</v>
      </c>
      <c r="K1143" s="34"/>
      <c r="L1143" s="34" t="s">
        <v>35</v>
      </c>
      <c r="M1143" s="34" t="s">
        <v>27</v>
      </c>
      <c r="N1143" s="34" t="s">
        <v>34</v>
      </c>
      <c r="O1143" s="34">
        <v>36678</v>
      </c>
      <c r="P1143" s="34">
        <v>42522</v>
      </c>
      <c r="Q1143" s="34" t="s">
        <v>24</v>
      </c>
    </row>
    <row r="1144" spans="1:17">
      <c r="A1144" s="34">
        <v>107533</v>
      </c>
      <c r="B1144" s="34" t="s">
        <v>17</v>
      </c>
      <c r="C1144" s="34" t="s">
        <v>18</v>
      </c>
      <c r="D1144" s="34" t="s">
        <v>19</v>
      </c>
      <c r="E1144" s="34"/>
      <c r="F1144" s="34"/>
      <c r="G1144" s="34"/>
      <c r="H1144" s="34" t="s">
        <v>19</v>
      </c>
      <c r="I1144" s="34"/>
      <c r="J1144" s="34" t="s">
        <v>20</v>
      </c>
      <c r="K1144" s="34">
        <v>35701</v>
      </c>
      <c r="L1144" s="34" t="s">
        <v>54</v>
      </c>
      <c r="M1144" s="34" t="s">
        <v>27</v>
      </c>
      <c r="N1144" s="34" t="s">
        <v>34</v>
      </c>
      <c r="O1144" s="34">
        <v>42352</v>
      </c>
      <c r="P1144" s="34">
        <v>42352</v>
      </c>
      <c r="Q1144" s="34" t="s">
        <v>36</v>
      </c>
    </row>
    <row r="1145" spans="1:17">
      <c r="A1145" s="34">
        <v>94049</v>
      </c>
      <c r="B1145" s="34" t="s">
        <v>17</v>
      </c>
      <c r="C1145" s="34" t="s">
        <v>18</v>
      </c>
      <c r="D1145" s="34" t="s">
        <v>19</v>
      </c>
      <c r="E1145" s="34"/>
      <c r="F1145" s="34"/>
      <c r="G1145" s="34"/>
      <c r="H1145" s="34" t="s">
        <v>19</v>
      </c>
      <c r="I1145" s="34"/>
      <c r="J1145" s="34" t="s">
        <v>20</v>
      </c>
      <c r="K1145" s="34">
        <v>32422</v>
      </c>
      <c r="L1145" s="34" t="s">
        <v>39</v>
      </c>
      <c r="M1145" s="34" t="s">
        <v>22</v>
      </c>
      <c r="N1145" s="34" t="s">
        <v>32</v>
      </c>
      <c r="O1145" s="34">
        <v>40974</v>
      </c>
      <c r="P1145" s="34">
        <v>44439</v>
      </c>
      <c r="Q1145" s="34" t="s">
        <v>24</v>
      </c>
    </row>
    <row r="1146" spans="1:17">
      <c r="A1146" s="34">
        <v>155778</v>
      </c>
      <c r="B1146" s="34" t="s">
        <v>17</v>
      </c>
      <c r="C1146" s="34" t="s">
        <v>25</v>
      </c>
      <c r="D1146" s="34" t="s">
        <v>19</v>
      </c>
      <c r="E1146" s="34"/>
      <c r="F1146" s="34"/>
      <c r="G1146" s="34"/>
      <c r="H1146" s="34" t="s">
        <v>19</v>
      </c>
      <c r="I1146" s="34"/>
      <c r="J1146" s="34" t="s">
        <v>20</v>
      </c>
      <c r="K1146" s="34">
        <v>39121</v>
      </c>
      <c r="L1146" s="34" t="s">
        <v>60</v>
      </c>
      <c r="M1146" s="34" t="s">
        <v>27</v>
      </c>
      <c r="N1146" s="34" t="s">
        <v>34</v>
      </c>
      <c r="O1146" s="34" t="s">
        <v>36</v>
      </c>
      <c r="P1146" s="34" t="s">
        <v>36</v>
      </c>
      <c r="Q1146" s="34" t="s">
        <v>41</v>
      </c>
    </row>
    <row r="1147" spans="1:17">
      <c r="A1147" s="34">
        <v>139873</v>
      </c>
      <c r="B1147" s="34" t="s">
        <v>17</v>
      </c>
      <c r="C1147" s="34" t="s">
        <v>18</v>
      </c>
      <c r="D1147" s="34" t="s">
        <v>19</v>
      </c>
      <c r="E1147" s="34"/>
      <c r="F1147" s="34"/>
      <c r="G1147" s="34"/>
      <c r="H1147" s="34" t="s">
        <v>19</v>
      </c>
      <c r="I1147" s="34"/>
      <c r="J1147" s="34" t="s">
        <v>30</v>
      </c>
      <c r="K1147" s="34">
        <v>37819</v>
      </c>
      <c r="L1147" s="34" t="s">
        <v>60</v>
      </c>
      <c r="M1147" s="34" t="s">
        <v>27</v>
      </c>
      <c r="N1147" s="34" t="s">
        <v>86</v>
      </c>
      <c r="O1147" s="34">
        <v>44637</v>
      </c>
      <c r="P1147" s="34">
        <v>45316</v>
      </c>
      <c r="Q1147" s="34" t="s">
        <v>41</v>
      </c>
    </row>
    <row r="1148" spans="1:17">
      <c r="A1148" s="34">
        <v>103538</v>
      </c>
      <c r="B1148" s="34" t="s">
        <v>17</v>
      </c>
      <c r="C1148" s="34" t="s">
        <v>18</v>
      </c>
      <c r="D1148" s="34" t="s">
        <v>19</v>
      </c>
      <c r="E1148" s="34"/>
      <c r="F1148" s="34"/>
      <c r="G1148" s="34"/>
      <c r="H1148" s="34" t="s">
        <v>19</v>
      </c>
      <c r="I1148" s="34"/>
      <c r="J1148" s="34" t="s">
        <v>20</v>
      </c>
      <c r="K1148" s="34">
        <v>35990</v>
      </c>
      <c r="L1148" s="34" t="s">
        <v>21</v>
      </c>
      <c r="M1148" s="34" t="s">
        <v>22</v>
      </c>
      <c r="N1148" s="34" t="s">
        <v>32</v>
      </c>
      <c r="O1148" s="34">
        <v>41370</v>
      </c>
      <c r="P1148" s="34">
        <v>41813</v>
      </c>
      <c r="Q1148" s="34" t="s">
        <v>36</v>
      </c>
    </row>
    <row r="1149" spans="1:17">
      <c r="A1149" s="34">
        <v>107550</v>
      </c>
      <c r="B1149" s="34" t="s">
        <v>17</v>
      </c>
      <c r="C1149" s="34" t="s">
        <v>18</v>
      </c>
      <c r="D1149" s="34" t="s">
        <v>19</v>
      </c>
      <c r="E1149" s="34"/>
      <c r="F1149" s="34"/>
      <c r="G1149" s="34"/>
      <c r="H1149" s="34" t="s">
        <v>19</v>
      </c>
      <c r="I1149" s="34"/>
      <c r="J1149" s="34" t="s">
        <v>20</v>
      </c>
      <c r="K1149" s="34">
        <v>34477</v>
      </c>
      <c r="L1149" s="34" t="s">
        <v>99</v>
      </c>
      <c r="M1149" s="34" t="s">
        <v>27</v>
      </c>
      <c r="N1149" s="34" t="s">
        <v>34</v>
      </c>
      <c r="O1149" s="34">
        <v>41667</v>
      </c>
      <c r="P1149" s="34">
        <v>42838</v>
      </c>
      <c r="Q1149" s="34" t="s">
        <v>24</v>
      </c>
    </row>
    <row r="1150" spans="1:17">
      <c r="A1150" s="34">
        <v>102764</v>
      </c>
      <c r="B1150" s="34" t="s">
        <v>17</v>
      </c>
      <c r="C1150" s="34" t="s">
        <v>18</v>
      </c>
      <c r="D1150" s="34" t="s">
        <v>19</v>
      </c>
      <c r="E1150" s="34"/>
      <c r="F1150" s="34"/>
      <c r="G1150" s="34"/>
      <c r="H1150" s="34" t="s">
        <v>19</v>
      </c>
      <c r="I1150" s="34"/>
      <c r="J1150" s="34" t="s">
        <v>30</v>
      </c>
      <c r="K1150" s="34">
        <v>25621</v>
      </c>
      <c r="L1150" s="34" t="s">
        <v>26</v>
      </c>
      <c r="M1150" s="34" t="s">
        <v>27</v>
      </c>
      <c r="N1150" s="34" t="s">
        <v>43</v>
      </c>
      <c r="O1150" s="34">
        <v>41676</v>
      </c>
      <c r="P1150" s="34">
        <v>42450</v>
      </c>
      <c r="Q1150" s="34" t="s">
        <v>55</v>
      </c>
    </row>
    <row r="1151" spans="1:17">
      <c r="A1151" s="34">
        <v>41709</v>
      </c>
      <c r="B1151" s="34" t="s">
        <v>17</v>
      </c>
      <c r="C1151" s="34" t="s">
        <v>18</v>
      </c>
      <c r="D1151" s="34" t="s">
        <v>19</v>
      </c>
      <c r="E1151" s="34"/>
      <c r="F1151" s="34"/>
      <c r="G1151" s="34"/>
      <c r="H1151" s="34" t="s">
        <v>19</v>
      </c>
      <c r="I1151" s="34"/>
      <c r="J1151" s="34" t="s">
        <v>20</v>
      </c>
      <c r="K1151" s="34"/>
      <c r="L1151" s="34" t="s">
        <v>65</v>
      </c>
      <c r="M1151" s="34" t="s">
        <v>27</v>
      </c>
      <c r="N1151" s="34" t="s">
        <v>34</v>
      </c>
      <c r="O1151" s="34">
        <v>37622</v>
      </c>
      <c r="P1151" s="34">
        <v>42863</v>
      </c>
      <c r="Q1151" s="34" t="s">
        <v>38</v>
      </c>
    </row>
    <row r="1152" spans="1:17">
      <c r="A1152" s="34">
        <v>105585</v>
      </c>
      <c r="B1152" s="34" t="s">
        <v>17</v>
      </c>
      <c r="C1152" s="34" t="s">
        <v>18</v>
      </c>
      <c r="D1152" s="34" t="s">
        <v>19</v>
      </c>
      <c r="E1152" s="34"/>
      <c r="F1152" s="34"/>
      <c r="G1152" s="34"/>
      <c r="H1152" s="34" t="s">
        <v>19</v>
      </c>
      <c r="I1152" s="34"/>
      <c r="J1152" s="34" t="s">
        <v>20</v>
      </c>
      <c r="K1152" s="34">
        <v>33966</v>
      </c>
      <c r="L1152" s="34" t="s">
        <v>76</v>
      </c>
      <c r="M1152" s="34" t="s">
        <v>23</v>
      </c>
      <c r="N1152" s="34" t="s">
        <v>32</v>
      </c>
      <c r="O1152" s="34">
        <v>41533</v>
      </c>
      <c r="P1152" s="34">
        <v>41624</v>
      </c>
      <c r="Q1152" s="34" t="s">
        <v>36</v>
      </c>
    </row>
    <row r="1153" spans="1:17">
      <c r="A1153" s="34">
        <v>167626</v>
      </c>
      <c r="B1153" s="34" t="s">
        <v>17</v>
      </c>
      <c r="C1153" s="34" t="s">
        <v>25</v>
      </c>
      <c r="D1153" s="34" t="s">
        <v>19</v>
      </c>
      <c r="E1153" s="34"/>
      <c r="F1153" s="34"/>
      <c r="G1153" s="34"/>
      <c r="H1153" s="34" t="s">
        <v>19</v>
      </c>
      <c r="I1153" s="34"/>
      <c r="J1153" s="34" t="s">
        <v>20</v>
      </c>
      <c r="K1153" s="34">
        <v>40309</v>
      </c>
      <c r="L1153" s="34" t="s">
        <v>87</v>
      </c>
      <c r="M1153" s="34" t="s">
        <v>57</v>
      </c>
      <c r="N1153" s="34" t="s">
        <v>34</v>
      </c>
      <c r="O1153" s="34">
        <v>45484</v>
      </c>
      <c r="P1153" s="34"/>
      <c r="Q1153" s="34" t="s">
        <v>24</v>
      </c>
    </row>
    <row r="1154" spans="1:17">
      <c r="A1154" s="34">
        <v>143801</v>
      </c>
      <c r="B1154" s="34" t="s">
        <v>17</v>
      </c>
      <c r="C1154" s="34" t="s">
        <v>18</v>
      </c>
      <c r="D1154" s="34" t="s">
        <v>19</v>
      </c>
      <c r="E1154" s="34"/>
      <c r="F1154" s="34"/>
      <c r="G1154" s="34"/>
      <c r="H1154" s="34" t="s">
        <v>19</v>
      </c>
      <c r="I1154" s="34"/>
      <c r="J1154" s="34" t="s">
        <v>30</v>
      </c>
      <c r="K1154" s="34">
        <v>22121</v>
      </c>
      <c r="L1154" s="34" t="s">
        <v>54</v>
      </c>
      <c r="M1154" s="34" t="s">
        <v>27</v>
      </c>
      <c r="N1154" s="34" t="s">
        <v>34</v>
      </c>
      <c r="O1154" s="34">
        <v>43878</v>
      </c>
      <c r="P1154" s="34">
        <v>44432</v>
      </c>
      <c r="Q1154" s="34" t="s">
        <v>24</v>
      </c>
    </row>
    <row r="1155" spans="1:17">
      <c r="A1155" s="34">
        <v>37844</v>
      </c>
      <c r="B1155" s="34" t="s">
        <v>17</v>
      </c>
      <c r="C1155" s="34" t="s">
        <v>18</v>
      </c>
      <c r="D1155" s="34" t="s">
        <v>19</v>
      </c>
      <c r="E1155" s="34"/>
      <c r="F1155" s="34"/>
      <c r="G1155" s="34"/>
      <c r="H1155" s="34" t="s">
        <v>19</v>
      </c>
      <c r="I1155" s="34"/>
      <c r="J1155" s="34" t="s">
        <v>30</v>
      </c>
      <c r="K1155" s="34"/>
      <c r="L1155" s="34" t="s">
        <v>54</v>
      </c>
      <c r="M1155" s="34" t="s">
        <v>27</v>
      </c>
      <c r="N1155" s="34" t="s">
        <v>32</v>
      </c>
      <c r="O1155" s="34">
        <v>41960</v>
      </c>
      <c r="P1155" s="34">
        <v>41960</v>
      </c>
      <c r="Q1155" s="34" t="s">
        <v>36</v>
      </c>
    </row>
    <row r="1156" spans="1:17">
      <c r="A1156" s="34">
        <v>134029</v>
      </c>
      <c r="B1156" s="34" t="s">
        <v>17</v>
      </c>
      <c r="C1156" s="34" t="s">
        <v>18</v>
      </c>
      <c r="D1156" s="34" t="s">
        <v>19</v>
      </c>
      <c r="E1156" s="34"/>
      <c r="F1156" s="34"/>
      <c r="G1156" s="34"/>
      <c r="H1156" s="34" t="s">
        <v>19</v>
      </c>
      <c r="I1156" s="34"/>
      <c r="J1156" s="34" t="s">
        <v>30</v>
      </c>
      <c r="K1156" s="34">
        <v>32251</v>
      </c>
      <c r="L1156" s="34" t="s">
        <v>59</v>
      </c>
      <c r="M1156" s="34" t="s">
        <v>27</v>
      </c>
      <c r="N1156" s="34" t="s">
        <v>34</v>
      </c>
      <c r="O1156" s="34" t="s">
        <v>36</v>
      </c>
      <c r="P1156" s="34" t="s">
        <v>36</v>
      </c>
      <c r="Q1156" s="34" t="s">
        <v>36</v>
      </c>
    </row>
    <row r="1157" spans="1:17">
      <c r="A1157" s="34">
        <v>119347</v>
      </c>
      <c r="B1157" s="34" t="s">
        <v>17</v>
      </c>
      <c r="C1157" s="34" t="s">
        <v>18</v>
      </c>
      <c r="D1157" s="34" t="s">
        <v>19</v>
      </c>
      <c r="E1157" s="34"/>
      <c r="F1157" s="34"/>
      <c r="G1157" s="34"/>
      <c r="H1157" s="34" t="s">
        <v>19</v>
      </c>
      <c r="I1157" s="34"/>
      <c r="J1157" s="34" t="s">
        <v>30</v>
      </c>
      <c r="K1157" s="34">
        <v>34087</v>
      </c>
      <c r="L1157" s="34" t="s">
        <v>21</v>
      </c>
      <c r="M1157" s="34" t="s">
        <v>22</v>
      </c>
      <c r="N1157" s="34" t="s">
        <v>34</v>
      </c>
      <c r="O1157" s="34">
        <v>42537</v>
      </c>
      <c r="P1157" s="34">
        <v>43488</v>
      </c>
      <c r="Q1157" s="34" t="s">
        <v>24</v>
      </c>
    </row>
    <row r="1158" spans="1:17">
      <c r="A1158" s="34">
        <v>153859</v>
      </c>
      <c r="B1158" s="34" t="s">
        <v>17</v>
      </c>
      <c r="C1158" s="34" t="s">
        <v>18</v>
      </c>
      <c r="D1158" s="34" t="s">
        <v>19</v>
      </c>
      <c r="E1158" s="34"/>
      <c r="F1158" s="34"/>
      <c r="G1158" s="34"/>
      <c r="H1158" s="34" t="s">
        <v>19</v>
      </c>
      <c r="I1158" s="34"/>
      <c r="J1158" s="34" t="s">
        <v>30</v>
      </c>
      <c r="K1158" s="34">
        <v>34597</v>
      </c>
      <c r="L1158" s="34" t="s">
        <v>59</v>
      </c>
      <c r="M1158" s="34" t="s">
        <v>27</v>
      </c>
      <c r="N1158" s="34" t="s">
        <v>34</v>
      </c>
      <c r="O1158" s="34" t="s">
        <v>36</v>
      </c>
      <c r="P1158" s="34" t="s">
        <v>36</v>
      </c>
      <c r="Q1158" s="34" t="s">
        <v>36</v>
      </c>
    </row>
    <row r="1159" spans="1:17">
      <c r="A1159" s="34">
        <v>129757</v>
      </c>
      <c r="B1159" s="34" t="s">
        <v>17</v>
      </c>
      <c r="C1159" s="34" t="s">
        <v>18</v>
      </c>
      <c r="D1159" s="34" t="s">
        <v>19</v>
      </c>
      <c r="E1159" s="34"/>
      <c r="F1159" s="34"/>
      <c r="G1159" s="34"/>
      <c r="H1159" s="34" t="s">
        <v>19</v>
      </c>
      <c r="I1159" s="34"/>
      <c r="J1159" s="34" t="s">
        <v>30</v>
      </c>
      <c r="K1159" s="34">
        <v>37337</v>
      </c>
      <c r="L1159" s="34" t="s">
        <v>65</v>
      </c>
      <c r="M1159" s="34" t="s">
        <v>27</v>
      </c>
      <c r="N1159" s="34" t="s">
        <v>34</v>
      </c>
      <c r="O1159" s="34" t="s">
        <v>36</v>
      </c>
      <c r="P1159" s="34" t="s">
        <v>36</v>
      </c>
      <c r="Q1159" s="34" t="s">
        <v>36</v>
      </c>
    </row>
    <row r="1160" spans="1:17">
      <c r="A1160" s="34">
        <v>155783</v>
      </c>
      <c r="B1160" s="34" t="s">
        <v>17</v>
      </c>
      <c r="C1160" s="34" t="s">
        <v>18</v>
      </c>
      <c r="D1160" s="34" t="s">
        <v>19</v>
      </c>
      <c r="E1160" s="34"/>
      <c r="F1160" s="34"/>
      <c r="G1160" s="34"/>
      <c r="H1160" s="34" t="s">
        <v>19</v>
      </c>
      <c r="I1160" s="34"/>
      <c r="J1160" s="34" t="s">
        <v>20</v>
      </c>
      <c r="K1160" s="34">
        <v>23294</v>
      </c>
      <c r="L1160" s="34" t="s">
        <v>26</v>
      </c>
      <c r="M1160" s="34" t="s">
        <v>27</v>
      </c>
      <c r="N1160" s="34" t="s">
        <v>34</v>
      </c>
      <c r="O1160" s="34" t="s">
        <v>36</v>
      </c>
      <c r="P1160" s="34" t="s">
        <v>36</v>
      </c>
      <c r="Q1160" s="34" t="s">
        <v>36</v>
      </c>
    </row>
    <row r="1161" spans="1:17">
      <c r="A1161" s="34">
        <v>80745</v>
      </c>
      <c r="B1161" s="34" t="s">
        <v>17</v>
      </c>
      <c r="C1161" s="34" t="s">
        <v>18</v>
      </c>
      <c r="D1161" s="34" t="s">
        <v>19</v>
      </c>
      <c r="E1161" s="34"/>
      <c r="F1161" s="34"/>
      <c r="G1161" s="34"/>
      <c r="H1161" s="34" t="s">
        <v>19</v>
      </c>
      <c r="I1161" s="34"/>
      <c r="J1161" s="34" t="s">
        <v>20</v>
      </c>
      <c r="K1161" s="34">
        <v>14934</v>
      </c>
      <c r="L1161" s="34" t="s">
        <v>59</v>
      </c>
      <c r="M1161" s="34" t="s">
        <v>27</v>
      </c>
      <c r="N1161" s="34" t="s">
        <v>32</v>
      </c>
      <c r="O1161" s="34">
        <v>40074</v>
      </c>
      <c r="P1161" s="34">
        <v>43823</v>
      </c>
      <c r="Q1161" s="34" t="s">
        <v>41</v>
      </c>
    </row>
    <row r="1162" spans="1:17">
      <c r="A1162" s="34">
        <v>108670</v>
      </c>
      <c r="B1162" s="34" t="s">
        <v>17</v>
      </c>
      <c r="C1162" s="34" t="s">
        <v>18</v>
      </c>
      <c r="D1162" s="34" t="s">
        <v>19</v>
      </c>
      <c r="E1162" s="34"/>
      <c r="F1162" s="34"/>
      <c r="G1162" s="34"/>
      <c r="H1162" s="34" t="s">
        <v>19</v>
      </c>
      <c r="I1162" s="34"/>
      <c r="J1162" s="34" t="s">
        <v>20</v>
      </c>
      <c r="K1162" s="34">
        <v>21621</v>
      </c>
      <c r="L1162" s="34" t="s">
        <v>21</v>
      </c>
      <c r="M1162" s="34" t="s">
        <v>22</v>
      </c>
      <c r="N1162" s="34" t="s">
        <v>32</v>
      </c>
      <c r="O1162" s="34">
        <v>41849</v>
      </c>
      <c r="P1162" s="34">
        <v>44356</v>
      </c>
      <c r="Q1162" s="34" t="s">
        <v>24</v>
      </c>
    </row>
    <row r="1163" spans="1:17">
      <c r="A1163" s="34">
        <v>167994</v>
      </c>
      <c r="B1163" s="34" t="s">
        <v>17</v>
      </c>
      <c r="C1163" s="34" t="s">
        <v>18</v>
      </c>
      <c r="D1163" s="34" t="s">
        <v>19</v>
      </c>
      <c r="E1163" s="34"/>
      <c r="F1163" s="34"/>
      <c r="G1163" s="34"/>
      <c r="H1163" s="34" t="s">
        <v>19</v>
      </c>
      <c r="I1163" s="34"/>
      <c r="J1163" s="34" t="s">
        <v>20</v>
      </c>
      <c r="K1163" s="34">
        <v>24956</v>
      </c>
      <c r="L1163" s="34" t="s">
        <v>72</v>
      </c>
      <c r="M1163" s="34" t="s">
        <v>22</v>
      </c>
      <c r="N1163" s="34" t="s">
        <v>34</v>
      </c>
      <c r="O1163" s="34" t="s">
        <v>36</v>
      </c>
      <c r="P1163" s="34" t="s">
        <v>36</v>
      </c>
      <c r="Q1163" s="34" t="s">
        <v>36</v>
      </c>
    </row>
    <row r="1164" spans="1:17">
      <c r="A1164" s="34">
        <v>79718</v>
      </c>
      <c r="B1164" s="34" t="s">
        <v>17</v>
      </c>
      <c r="C1164" s="34" t="s">
        <v>18</v>
      </c>
      <c r="D1164" s="34" t="s">
        <v>19</v>
      </c>
      <c r="E1164" s="34"/>
      <c r="F1164" s="34"/>
      <c r="G1164" s="34"/>
      <c r="H1164" s="34" t="s">
        <v>19</v>
      </c>
      <c r="I1164" s="34"/>
      <c r="J1164" s="34" t="s">
        <v>20</v>
      </c>
      <c r="K1164" s="34"/>
      <c r="L1164" s="34" t="s">
        <v>74</v>
      </c>
      <c r="M1164" s="34" t="s">
        <v>22</v>
      </c>
      <c r="N1164" s="34" t="s">
        <v>32</v>
      </c>
      <c r="O1164" s="34">
        <v>40822</v>
      </c>
      <c r="P1164" s="34">
        <v>40822</v>
      </c>
      <c r="Q1164" s="34" t="s">
        <v>36</v>
      </c>
    </row>
    <row r="1165" spans="1:17">
      <c r="A1165" s="34">
        <v>135075</v>
      </c>
      <c r="B1165" s="34" t="s">
        <v>17</v>
      </c>
      <c r="C1165" s="34" t="s">
        <v>18</v>
      </c>
      <c r="D1165" s="34" t="s">
        <v>19</v>
      </c>
      <c r="E1165" s="34"/>
      <c r="F1165" s="34"/>
      <c r="G1165" s="34"/>
      <c r="H1165" s="34" t="s">
        <v>19</v>
      </c>
      <c r="I1165" s="34"/>
      <c r="J1165" s="34" t="s">
        <v>30</v>
      </c>
      <c r="K1165" s="34">
        <v>38114</v>
      </c>
      <c r="L1165" s="34" t="s">
        <v>37</v>
      </c>
      <c r="M1165" s="34" t="s">
        <v>27</v>
      </c>
      <c r="N1165" s="34" t="s">
        <v>34</v>
      </c>
      <c r="O1165" s="34">
        <v>43584</v>
      </c>
      <c r="P1165" s="34">
        <v>44951</v>
      </c>
      <c r="Q1165" s="34" t="s">
        <v>24</v>
      </c>
    </row>
    <row r="1166" spans="1:17">
      <c r="A1166" s="34">
        <v>146967</v>
      </c>
      <c r="B1166" s="34" t="s">
        <v>17</v>
      </c>
      <c r="C1166" s="34" t="s">
        <v>18</v>
      </c>
      <c r="D1166" s="34" t="s">
        <v>19</v>
      </c>
      <c r="E1166" s="34"/>
      <c r="F1166" s="34"/>
      <c r="G1166" s="34"/>
      <c r="H1166" s="34" t="s">
        <v>19</v>
      </c>
      <c r="I1166" s="34"/>
      <c r="J1166" s="34" t="s">
        <v>20</v>
      </c>
      <c r="K1166" s="34">
        <v>38856</v>
      </c>
      <c r="L1166" s="34" t="s">
        <v>33</v>
      </c>
      <c r="M1166" s="34" t="s">
        <v>22</v>
      </c>
      <c r="N1166" s="34" t="s">
        <v>34</v>
      </c>
      <c r="O1166" s="34">
        <v>44119</v>
      </c>
      <c r="P1166" s="34">
        <v>44334</v>
      </c>
      <c r="Q1166" s="34" t="s">
        <v>24</v>
      </c>
    </row>
    <row r="1167" spans="1:17">
      <c r="A1167" s="34">
        <v>167805</v>
      </c>
      <c r="B1167" s="34" t="s">
        <v>17</v>
      </c>
      <c r="C1167" s="34" t="s">
        <v>18</v>
      </c>
      <c r="D1167" s="34" t="s">
        <v>19</v>
      </c>
      <c r="E1167" s="34"/>
      <c r="F1167" s="34"/>
      <c r="G1167" s="34"/>
      <c r="H1167" s="34" t="s">
        <v>19</v>
      </c>
      <c r="I1167" s="34"/>
      <c r="J1167" s="34" t="s">
        <v>30</v>
      </c>
      <c r="K1167" s="34">
        <v>20316</v>
      </c>
      <c r="L1167" s="34" t="s">
        <v>26</v>
      </c>
      <c r="M1167" s="34" t="s">
        <v>27</v>
      </c>
      <c r="N1167" s="34" t="s">
        <v>43</v>
      </c>
      <c r="O1167" s="34" t="s">
        <v>36</v>
      </c>
      <c r="P1167" s="34" t="s">
        <v>36</v>
      </c>
      <c r="Q1167" s="34" t="s">
        <v>36</v>
      </c>
    </row>
    <row r="1168" spans="1:17">
      <c r="A1168" s="34">
        <v>80255</v>
      </c>
      <c r="B1168" s="34" t="s">
        <v>17</v>
      </c>
      <c r="C1168" s="34" t="s">
        <v>18</v>
      </c>
      <c r="D1168" s="34" t="s">
        <v>19</v>
      </c>
      <c r="E1168" s="34"/>
      <c r="F1168" s="34"/>
      <c r="G1168" s="34"/>
      <c r="H1168" s="34" t="s">
        <v>19</v>
      </c>
      <c r="I1168" s="34"/>
      <c r="J1168" s="34" t="s">
        <v>30</v>
      </c>
      <c r="K1168" s="34">
        <v>31684</v>
      </c>
      <c r="L1168" s="34" t="s">
        <v>26</v>
      </c>
      <c r="M1168" s="34" t="s">
        <v>27</v>
      </c>
      <c r="N1168" s="34" t="s">
        <v>34</v>
      </c>
      <c r="O1168" s="34">
        <v>40932</v>
      </c>
      <c r="P1168" s="34">
        <v>40932</v>
      </c>
      <c r="Q1168" s="34" t="s">
        <v>36</v>
      </c>
    </row>
    <row r="1169" spans="1:17">
      <c r="A1169" s="34">
        <v>161828</v>
      </c>
      <c r="B1169" s="34" t="s">
        <v>17</v>
      </c>
      <c r="C1169" s="34" t="s">
        <v>18</v>
      </c>
      <c r="D1169" s="34" t="s">
        <v>19</v>
      </c>
      <c r="E1169" s="34"/>
      <c r="F1169" s="34"/>
      <c r="G1169" s="34"/>
      <c r="H1169" s="34" t="s">
        <v>19</v>
      </c>
      <c r="I1169" s="34"/>
      <c r="J1169" s="34" t="s">
        <v>30</v>
      </c>
      <c r="K1169" s="34">
        <v>22036</v>
      </c>
      <c r="L1169" s="34" t="s">
        <v>83</v>
      </c>
      <c r="M1169" s="34" t="s">
        <v>27</v>
      </c>
      <c r="N1169" s="34" t="s">
        <v>86</v>
      </c>
      <c r="O1169" s="34">
        <v>44797</v>
      </c>
      <c r="P1169" s="34">
        <v>45154</v>
      </c>
      <c r="Q1169" s="34" t="s">
        <v>41</v>
      </c>
    </row>
    <row r="1170" spans="1:17">
      <c r="A1170" s="34">
        <v>120951</v>
      </c>
      <c r="B1170" s="34" t="s">
        <v>17</v>
      </c>
      <c r="C1170" s="34" t="s">
        <v>18</v>
      </c>
      <c r="D1170" s="34" t="s">
        <v>19</v>
      </c>
      <c r="E1170" s="34"/>
      <c r="F1170" s="34"/>
      <c r="G1170" s="34"/>
      <c r="H1170" s="34" t="s">
        <v>19</v>
      </c>
      <c r="I1170" s="34"/>
      <c r="J1170" s="34" t="s">
        <v>20</v>
      </c>
      <c r="K1170" s="34">
        <v>32843</v>
      </c>
      <c r="L1170" s="34" t="s">
        <v>26</v>
      </c>
      <c r="M1170" s="34" t="s">
        <v>27</v>
      </c>
      <c r="N1170" s="34" t="s">
        <v>32</v>
      </c>
      <c r="O1170" s="34">
        <v>42819</v>
      </c>
      <c r="P1170" s="34">
        <v>44831</v>
      </c>
      <c r="Q1170" s="34" t="s">
        <v>38</v>
      </c>
    </row>
    <row r="1171" spans="1:17">
      <c r="A1171" s="34">
        <v>68001</v>
      </c>
      <c r="B1171" s="34" t="s">
        <v>17</v>
      </c>
      <c r="C1171" s="34" t="s">
        <v>18</v>
      </c>
      <c r="D1171" s="34" t="s">
        <v>19</v>
      </c>
      <c r="E1171" s="34"/>
      <c r="F1171" s="34"/>
      <c r="G1171" s="34"/>
      <c r="H1171" s="34" t="s">
        <v>19</v>
      </c>
      <c r="I1171" s="34"/>
      <c r="J1171" s="34" t="s">
        <v>20</v>
      </c>
      <c r="K1171" s="34"/>
      <c r="L1171" s="34" t="s">
        <v>37</v>
      </c>
      <c r="M1171" s="34" t="s">
        <v>27</v>
      </c>
      <c r="N1171" s="34" t="s">
        <v>32</v>
      </c>
      <c r="O1171" s="34">
        <v>40828</v>
      </c>
      <c r="P1171" s="34">
        <v>40828</v>
      </c>
      <c r="Q1171" s="34" t="s">
        <v>36</v>
      </c>
    </row>
    <row r="1172" spans="1:17">
      <c r="A1172" s="34">
        <v>80747</v>
      </c>
      <c r="B1172" s="34" t="s">
        <v>17</v>
      </c>
      <c r="C1172" s="34" t="s">
        <v>18</v>
      </c>
      <c r="D1172" s="34" t="s">
        <v>19</v>
      </c>
      <c r="E1172" s="34"/>
      <c r="F1172" s="34"/>
      <c r="G1172" s="34"/>
      <c r="H1172" s="34" t="s">
        <v>19</v>
      </c>
      <c r="I1172" s="34"/>
      <c r="J1172" s="34" t="s">
        <v>20</v>
      </c>
      <c r="K1172" s="34">
        <v>15855</v>
      </c>
      <c r="L1172" s="34" t="s">
        <v>26</v>
      </c>
      <c r="M1172" s="34" t="s">
        <v>27</v>
      </c>
      <c r="N1172" s="34" t="s">
        <v>32</v>
      </c>
      <c r="O1172" s="34">
        <v>39083</v>
      </c>
      <c r="P1172" s="34">
        <v>44460</v>
      </c>
      <c r="Q1172" s="34" t="s">
        <v>55</v>
      </c>
    </row>
    <row r="1173" spans="1:17">
      <c r="A1173" s="34">
        <v>153351</v>
      </c>
      <c r="B1173" s="34" t="s">
        <v>17</v>
      </c>
      <c r="C1173" s="34" t="s">
        <v>25</v>
      </c>
      <c r="D1173" s="34" t="s">
        <v>19</v>
      </c>
      <c r="E1173" s="34"/>
      <c r="F1173" s="34"/>
      <c r="G1173" s="34"/>
      <c r="H1173" s="34" t="s">
        <v>19</v>
      </c>
      <c r="I1173" s="34"/>
      <c r="J1173" s="34" t="s">
        <v>20</v>
      </c>
      <c r="K1173" s="34">
        <v>25604</v>
      </c>
      <c r="L1173" s="34" t="s">
        <v>26</v>
      </c>
      <c r="M1173" s="34" t="s">
        <v>27</v>
      </c>
      <c r="N1173" s="34" t="s">
        <v>34</v>
      </c>
      <c r="O1173" s="34" t="s">
        <v>36</v>
      </c>
      <c r="P1173" s="34" t="s">
        <v>36</v>
      </c>
      <c r="Q1173" s="34" t="s">
        <v>24</v>
      </c>
    </row>
    <row r="1174" spans="1:17">
      <c r="A1174" s="34">
        <v>102808</v>
      </c>
      <c r="B1174" s="34" t="s">
        <v>17</v>
      </c>
      <c r="C1174" s="34" t="s">
        <v>18</v>
      </c>
      <c r="D1174" s="34" t="s">
        <v>19</v>
      </c>
      <c r="E1174" s="34"/>
      <c r="F1174" s="34"/>
      <c r="G1174" s="34"/>
      <c r="H1174" s="34" t="s">
        <v>19</v>
      </c>
      <c r="I1174" s="34"/>
      <c r="J1174" s="34" t="s">
        <v>20</v>
      </c>
      <c r="K1174" s="34">
        <v>34826</v>
      </c>
      <c r="L1174" s="34" t="s">
        <v>37</v>
      </c>
      <c r="M1174" s="34" t="s">
        <v>27</v>
      </c>
      <c r="N1174" s="34" t="s">
        <v>40</v>
      </c>
      <c r="O1174" s="34">
        <v>41442</v>
      </c>
      <c r="P1174" s="34">
        <v>42489</v>
      </c>
      <c r="Q1174" s="34" t="s">
        <v>55</v>
      </c>
    </row>
    <row r="1175" spans="1:17">
      <c r="A1175" s="34">
        <v>108781</v>
      </c>
      <c r="B1175" s="34" t="s">
        <v>17</v>
      </c>
      <c r="C1175" s="34" t="s">
        <v>18</v>
      </c>
      <c r="D1175" s="34" t="s">
        <v>19</v>
      </c>
      <c r="E1175" s="34"/>
      <c r="F1175" s="34"/>
      <c r="G1175" s="34"/>
      <c r="H1175" s="34" t="s">
        <v>19</v>
      </c>
      <c r="I1175" s="34"/>
      <c r="J1175" s="34" t="s">
        <v>30</v>
      </c>
      <c r="K1175" s="34">
        <v>24029</v>
      </c>
      <c r="L1175" s="34" t="s">
        <v>69</v>
      </c>
      <c r="M1175" s="34" t="s">
        <v>27</v>
      </c>
      <c r="N1175" s="34" t="s">
        <v>32</v>
      </c>
      <c r="O1175" s="34">
        <v>41816</v>
      </c>
      <c r="P1175" s="34">
        <v>42552</v>
      </c>
      <c r="Q1175" s="34" t="s">
        <v>24</v>
      </c>
    </row>
    <row r="1176" spans="1:17">
      <c r="A1176" s="34">
        <v>28306</v>
      </c>
      <c r="B1176" s="34" t="s">
        <v>17</v>
      </c>
      <c r="C1176" s="34" t="s">
        <v>25</v>
      </c>
      <c r="D1176" s="34" t="s">
        <v>19</v>
      </c>
      <c r="E1176" s="34"/>
      <c r="F1176" s="34"/>
      <c r="G1176" s="34"/>
      <c r="H1176" s="34" t="s">
        <v>19</v>
      </c>
      <c r="I1176" s="34"/>
      <c r="J1176" s="34" t="s">
        <v>30</v>
      </c>
      <c r="K1176" s="34">
        <v>21245</v>
      </c>
      <c r="L1176" s="34" t="s">
        <v>37</v>
      </c>
      <c r="M1176" s="34" t="s">
        <v>27</v>
      </c>
      <c r="N1176" s="34" t="s">
        <v>34</v>
      </c>
      <c r="O1176" s="34">
        <v>43887</v>
      </c>
      <c r="P1176" s="34"/>
      <c r="Q1176" s="34" t="s">
        <v>41</v>
      </c>
    </row>
    <row r="1177" spans="1:17">
      <c r="A1177" s="34">
        <v>113729</v>
      </c>
      <c r="B1177" s="34" t="s">
        <v>17</v>
      </c>
      <c r="C1177" s="34" t="s">
        <v>18</v>
      </c>
      <c r="D1177" s="34" t="s">
        <v>19</v>
      </c>
      <c r="E1177" s="34"/>
      <c r="F1177" s="34"/>
      <c r="G1177" s="34"/>
      <c r="H1177" s="34" t="s">
        <v>19</v>
      </c>
      <c r="I1177" s="34"/>
      <c r="J1177" s="34" t="s">
        <v>20</v>
      </c>
      <c r="K1177" s="34">
        <v>21268</v>
      </c>
      <c r="L1177" s="34" t="s">
        <v>37</v>
      </c>
      <c r="M1177" s="34" t="s">
        <v>27</v>
      </c>
      <c r="N1177" s="34" t="s">
        <v>34</v>
      </c>
      <c r="O1177" s="34">
        <v>44539</v>
      </c>
      <c r="P1177" s="34">
        <v>45531</v>
      </c>
      <c r="Q1177" s="34" t="s">
        <v>41</v>
      </c>
    </row>
    <row r="1178" spans="1:17">
      <c r="A1178" s="34">
        <v>85044</v>
      </c>
      <c r="B1178" s="34" t="s">
        <v>17</v>
      </c>
      <c r="C1178" s="34" t="s">
        <v>18</v>
      </c>
      <c r="D1178" s="34" t="s">
        <v>19</v>
      </c>
      <c r="E1178" s="34"/>
      <c r="F1178" s="34"/>
      <c r="G1178" s="34"/>
      <c r="H1178" s="34" t="s">
        <v>19</v>
      </c>
      <c r="I1178" s="34"/>
      <c r="J1178" s="34" t="s">
        <v>20</v>
      </c>
      <c r="K1178" s="34">
        <v>13982</v>
      </c>
      <c r="L1178" s="34" t="s">
        <v>37</v>
      </c>
      <c r="M1178" s="34" t="s">
        <v>27</v>
      </c>
      <c r="N1178" s="34" t="s">
        <v>32</v>
      </c>
      <c r="O1178" s="34">
        <v>41142</v>
      </c>
      <c r="P1178" s="34">
        <v>43488</v>
      </c>
      <c r="Q1178" s="34" t="s">
        <v>24</v>
      </c>
    </row>
    <row r="1179" spans="1:17">
      <c r="A1179" s="34">
        <v>103631</v>
      </c>
      <c r="B1179" s="34" t="s">
        <v>17</v>
      </c>
      <c r="C1179" s="34" t="s">
        <v>18</v>
      </c>
      <c r="D1179" s="34" t="s">
        <v>19</v>
      </c>
      <c r="E1179" s="34"/>
      <c r="F1179" s="34"/>
      <c r="G1179" s="34"/>
      <c r="H1179" s="34" t="s">
        <v>19</v>
      </c>
      <c r="I1179" s="34"/>
      <c r="J1179" s="34" t="s">
        <v>20</v>
      </c>
      <c r="K1179" s="34">
        <v>27668</v>
      </c>
      <c r="L1179" s="34" t="s">
        <v>21</v>
      </c>
      <c r="M1179" s="34" t="s">
        <v>22</v>
      </c>
      <c r="N1179" s="34" t="s">
        <v>43</v>
      </c>
      <c r="O1179" s="34">
        <v>41398</v>
      </c>
      <c r="P1179" s="34">
        <v>41580</v>
      </c>
      <c r="Q1179" s="34" t="s">
        <v>36</v>
      </c>
    </row>
    <row r="1180" spans="1:17">
      <c r="A1180" s="34">
        <v>162017</v>
      </c>
      <c r="B1180" s="34" t="s">
        <v>17</v>
      </c>
      <c r="C1180" s="34" t="s">
        <v>25</v>
      </c>
      <c r="D1180" s="34" t="s">
        <v>19</v>
      </c>
      <c r="E1180" s="34"/>
      <c r="F1180" s="34"/>
      <c r="G1180" s="34"/>
      <c r="H1180" s="34" t="s">
        <v>19</v>
      </c>
      <c r="I1180" s="34"/>
      <c r="J1180" s="34" t="s">
        <v>20</v>
      </c>
      <c r="K1180" s="34">
        <v>18827</v>
      </c>
      <c r="L1180" s="34" t="s">
        <v>69</v>
      </c>
      <c r="M1180" s="34" t="s">
        <v>27</v>
      </c>
      <c r="N1180" s="34" t="s">
        <v>32</v>
      </c>
      <c r="O1180" s="34" t="s">
        <v>36</v>
      </c>
      <c r="P1180" s="34" t="s">
        <v>36</v>
      </c>
      <c r="Q1180" s="34" t="s">
        <v>24</v>
      </c>
    </row>
    <row r="1181" spans="1:17">
      <c r="A1181" s="34">
        <v>159677</v>
      </c>
      <c r="B1181" s="34" t="s">
        <v>17</v>
      </c>
      <c r="C1181" s="34" t="s">
        <v>25</v>
      </c>
      <c r="D1181" s="34" t="s">
        <v>19</v>
      </c>
      <c r="E1181" s="34"/>
      <c r="F1181" s="34"/>
      <c r="G1181" s="34"/>
      <c r="H1181" s="34" t="s">
        <v>19</v>
      </c>
      <c r="I1181" s="34"/>
      <c r="J1181" s="34" t="s">
        <v>30</v>
      </c>
      <c r="K1181" s="34">
        <v>39477</v>
      </c>
      <c r="L1181" s="34" t="s">
        <v>102</v>
      </c>
      <c r="M1181" s="34" t="s">
        <v>22</v>
      </c>
      <c r="N1181" s="34" t="s">
        <v>34</v>
      </c>
      <c r="O1181" s="34">
        <v>44961</v>
      </c>
      <c r="P1181" s="34"/>
      <c r="Q1181" s="34" t="s">
        <v>24</v>
      </c>
    </row>
    <row r="1182" spans="1:17">
      <c r="A1182" s="34">
        <v>151096</v>
      </c>
      <c r="B1182" s="34" t="s">
        <v>17</v>
      </c>
      <c r="C1182" s="34" t="s">
        <v>25</v>
      </c>
      <c r="D1182" s="34" t="s">
        <v>19</v>
      </c>
      <c r="E1182" s="34"/>
      <c r="F1182" s="34"/>
      <c r="G1182" s="34"/>
      <c r="H1182" s="34" t="s">
        <v>19</v>
      </c>
      <c r="I1182" s="34"/>
      <c r="J1182" s="34" t="s">
        <v>20</v>
      </c>
      <c r="K1182" s="34">
        <v>20509</v>
      </c>
      <c r="L1182" s="34" t="s">
        <v>65</v>
      </c>
      <c r="M1182" s="34" t="s">
        <v>27</v>
      </c>
      <c r="N1182" s="34" t="s">
        <v>34</v>
      </c>
      <c r="O1182" s="34">
        <v>44370</v>
      </c>
      <c r="P1182" s="34"/>
      <c r="Q1182" s="34" t="s">
        <v>24</v>
      </c>
    </row>
    <row r="1183" spans="1:17">
      <c r="A1183" s="34">
        <v>80748</v>
      </c>
      <c r="B1183" s="34" t="s">
        <v>17</v>
      </c>
      <c r="C1183" s="34" t="s">
        <v>18</v>
      </c>
      <c r="D1183" s="34" t="s">
        <v>19</v>
      </c>
      <c r="E1183" s="34"/>
      <c r="F1183" s="34"/>
      <c r="G1183" s="34"/>
      <c r="H1183" s="34" t="s">
        <v>19</v>
      </c>
      <c r="I1183" s="34"/>
      <c r="J1183" s="34" t="s">
        <v>20</v>
      </c>
      <c r="K1183" s="34">
        <v>35053</v>
      </c>
      <c r="L1183" s="34" t="s">
        <v>37</v>
      </c>
      <c r="M1183" s="34" t="s">
        <v>27</v>
      </c>
      <c r="N1183" s="34" t="s">
        <v>34</v>
      </c>
      <c r="O1183" s="34">
        <v>40341</v>
      </c>
      <c r="P1183" s="34">
        <v>41311</v>
      </c>
      <c r="Q1183" s="34" t="s">
        <v>36</v>
      </c>
    </row>
    <row r="1184" spans="1:17">
      <c r="A1184" s="34">
        <v>82823</v>
      </c>
      <c r="B1184" s="34" t="s">
        <v>17</v>
      </c>
      <c r="C1184" s="34" t="s">
        <v>18</v>
      </c>
      <c r="D1184" s="34" t="s">
        <v>19</v>
      </c>
      <c r="E1184" s="34"/>
      <c r="F1184" s="34"/>
      <c r="G1184" s="34"/>
      <c r="H1184" s="34" t="s">
        <v>19</v>
      </c>
      <c r="I1184" s="34"/>
      <c r="J1184" s="34" t="s">
        <v>20</v>
      </c>
      <c r="K1184" s="34"/>
      <c r="L1184" s="34" t="s">
        <v>69</v>
      </c>
      <c r="M1184" s="34" t="s">
        <v>27</v>
      </c>
      <c r="N1184" s="34" t="s">
        <v>34</v>
      </c>
      <c r="O1184" s="34">
        <v>1</v>
      </c>
      <c r="P1184" s="34">
        <v>1</v>
      </c>
      <c r="Q1184" s="34" t="s">
        <v>36</v>
      </c>
    </row>
    <row r="1185" spans="1:17">
      <c r="A1185" s="34">
        <v>105720</v>
      </c>
      <c r="B1185" s="34" t="s">
        <v>17</v>
      </c>
      <c r="C1185" s="34" t="s">
        <v>18</v>
      </c>
      <c r="D1185" s="34" t="s">
        <v>19</v>
      </c>
      <c r="E1185" s="34"/>
      <c r="F1185" s="34"/>
      <c r="G1185" s="34"/>
      <c r="H1185" s="34" t="s">
        <v>19</v>
      </c>
      <c r="I1185" s="34"/>
      <c r="J1185" s="34" t="s">
        <v>20</v>
      </c>
      <c r="K1185" s="34">
        <v>32461</v>
      </c>
      <c r="L1185" s="34" t="s">
        <v>21</v>
      </c>
      <c r="M1185" s="34" t="s">
        <v>22</v>
      </c>
      <c r="N1185" s="34" t="s">
        <v>32</v>
      </c>
      <c r="O1185" s="34">
        <v>41552</v>
      </c>
      <c r="P1185" s="34">
        <v>41552</v>
      </c>
      <c r="Q1185" s="34" t="s">
        <v>36</v>
      </c>
    </row>
    <row r="1186" spans="1:17">
      <c r="A1186" s="34">
        <v>106630</v>
      </c>
      <c r="B1186" s="34" t="s">
        <v>17</v>
      </c>
      <c r="C1186" s="34" t="s">
        <v>18</v>
      </c>
      <c r="D1186" s="34" t="s">
        <v>19</v>
      </c>
      <c r="E1186" s="34"/>
      <c r="F1186" s="34"/>
      <c r="G1186" s="34"/>
      <c r="H1186" s="34" t="s">
        <v>19</v>
      </c>
      <c r="I1186" s="34"/>
      <c r="J1186" s="34" t="s">
        <v>20</v>
      </c>
      <c r="K1186" s="34">
        <v>35338</v>
      </c>
      <c r="L1186" s="34" t="s">
        <v>26</v>
      </c>
      <c r="M1186" s="34" t="s">
        <v>27</v>
      </c>
      <c r="N1186" s="34" t="s">
        <v>34</v>
      </c>
      <c r="O1186" s="34" t="s">
        <v>36</v>
      </c>
      <c r="P1186" s="34" t="s">
        <v>36</v>
      </c>
      <c r="Q1186" s="34" t="s">
        <v>36</v>
      </c>
    </row>
    <row r="1187" spans="1:17">
      <c r="A1187" s="34">
        <v>143387</v>
      </c>
      <c r="B1187" s="34" t="s">
        <v>17</v>
      </c>
      <c r="C1187" s="34" t="s">
        <v>18</v>
      </c>
      <c r="D1187" s="34" t="s">
        <v>19</v>
      </c>
      <c r="E1187" s="34"/>
      <c r="F1187" s="34"/>
      <c r="G1187" s="34"/>
      <c r="H1187" s="34" t="s">
        <v>19</v>
      </c>
      <c r="I1187" s="34"/>
      <c r="J1187" s="34" t="s">
        <v>20</v>
      </c>
      <c r="K1187" s="34">
        <v>32109</v>
      </c>
      <c r="L1187" s="34" t="s">
        <v>72</v>
      </c>
      <c r="M1187" s="34" t="s">
        <v>22</v>
      </c>
      <c r="N1187" s="34" t="s">
        <v>32</v>
      </c>
      <c r="O1187" s="34">
        <v>43873</v>
      </c>
      <c r="P1187" s="34">
        <v>44185</v>
      </c>
      <c r="Q1187" s="34" t="s">
        <v>24</v>
      </c>
    </row>
    <row r="1188" spans="1:17">
      <c r="A1188" s="34">
        <v>147378</v>
      </c>
      <c r="B1188" s="34" t="s">
        <v>17</v>
      </c>
      <c r="C1188" s="34" t="s">
        <v>25</v>
      </c>
      <c r="D1188" s="34" t="s">
        <v>19</v>
      </c>
      <c r="E1188" s="34"/>
      <c r="F1188" s="34"/>
      <c r="G1188" s="34"/>
      <c r="H1188" s="34" t="s">
        <v>19</v>
      </c>
      <c r="I1188" s="34"/>
      <c r="J1188" s="34" t="s">
        <v>20</v>
      </c>
      <c r="K1188" s="34">
        <v>23489</v>
      </c>
      <c r="L1188" s="34" t="s">
        <v>69</v>
      </c>
      <c r="M1188" s="34" t="s">
        <v>27</v>
      </c>
      <c r="N1188" s="34" t="s">
        <v>34</v>
      </c>
      <c r="O1188" s="34">
        <v>44170</v>
      </c>
      <c r="P1188" s="34"/>
      <c r="Q1188" s="34" t="s">
        <v>24</v>
      </c>
    </row>
    <row r="1189" spans="1:17">
      <c r="A1189" s="34">
        <v>105928</v>
      </c>
      <c r="B1189" s="34" t="s">
        <v>17</v>
      </c>
      <c r="C1189" s="34" t="s">
        <v>18</v>
      </c>
      <c r="D1189" s="34" t="s">
        <v>19</v>
      </c>
      <c r="E1189" s="34"/>
      <c r="F1189" s="34"/>
      <c r="G1189" s="34"/>
      <c r="H1189" s="34" t="s">
        <v>19</v>
      </c>
      <c r="I1189" s="34"/>
      <c r="J1189" s="34" t="s">
        <v>30</v>
      </c>
      <c r="K1189" s="34">
        <v>34945</v>
      </c>
      <c r="L1189" s="34" t="s">
        <v>99</v>
      </c>
      <c r="M1189" s="34" t="s">
        <v>27</v>
      </c>
      <c r="N1189" s="34" t="s">
        <v>32</v>
      </c>
      <c r="O1189" s="34">
        <v>41555</v>
      </c>
      <c r="P1189" s="34">
        <v>42838</v>
      </c>
      <c r="Q1189" s="34" t="s">
        <v>24</v>
      </c>
    </row>
    <row r="1190" spans="1:17">
      <c r="A1190" s="34">
        <v>135593</v>
      </c>
      <c r="B1190" s="34" t="s">
        <v>17</v>
      </c>
      <c r="C1190" s="34" t="s">
        <v>18</v>
      </c>
      <c r="D1190" s="34" t="s">
        <v>19</v>
      </c>
      <c r="E1190" s="34"/>
      <c r="F1190" s="34"/>
      <c r="G1190" s="34"/>
      <c r="H1190" s="34" t="s">
        <v>19</v>
      </c>
      <c r="I1190" s="34"/>
      <c r="J1190" s="34" t="s">
        <v>30</v>
      </c>
      <c r="K1190" s="34">
        <v>38215</v>
      </c>
      <c r="L1190" s="34" t="s">
        <v>53</v>
      </c>
      <c r="M1190" s="34" t="s">
        <v>52</v>
      </c>
      <c r="N1190" s="34" t="s">
        <v>34</v>
      </c>
      <c r="O1190" s="34">
        <v>43638</v>
      </c>
      <c r="P1190" s="34">
        <v>43905</v>
      </c>
      <c r="Q1190" s="34" t="s">
        <v>24</v>
      </c>
    </row>
    <row r="1191" spans="1:17">
      <c r="A1191" s="34">
        <v>125472</v>
      </c>
      <c r="B1191" s="34" t="s">
        <v>17</v>
      </c>
      <c r="C1191" s="34" t="s">
        <v>18</v>
      </c>
      <c r="D1191" s="34" t="s">
        <v>19</v>
      </c>
      <c r="E1191" s="34"/>
      <c r="F1191" s="34"/>
      <c r="G1191" s="34"/>
      <c r="H1191" s="34" t="s">
        <v>19</v>
      </c>
      <c r="I1191" s="34"/>
      <c r="J1191" s="34" t="s">
        <v>30</v>
      </c>
      <c r="K1191" s="34">
        <v>39170</v>
      </c>
      <c r="L1191" s="34" t="s">
        <v>83</v>
      </c>
      <c r="M1191" s="34" t="s">
        <v>27</v>
      </c>
      <c r="N1191" s="34" t="s">
        <v>32</v>
      </c>
      <c r="O1191" s="34">
        <v>45218</v>
      </c>
      <c r="P1191" s="34">
        <v>45211</v>
      </c>
      <c r="Q1191" s="34" t="s">
        <v>24</v>
      </c>
    </row>
    <row r="1192" spans="1:17">
      <c r="A1192" s="34">
        <v>17430</v>
      </c>
      <c r="B1192" s="34" t="s">
        <v>17</v>
      </c>
      <c r="C1192" s="34" t="s">
        <v>18</v>
      </c>
      <c r="D1192" s="34" t="s">
        <v>19</v>
      </c>
      <c r="E1192" s="34"/>
      <c r="F1192" s="34"/>
      <c r="G1192" s="34"/>
      <c r="H1192" s="34" t="s">
        <v>19</v>
      </c>
      <c r="I1192" s="34"/>
      <c r="J1192" s="34" t="s">
        <v>20</v>
      </c>
      <c r="K1192" s="34">
        <v>16576</v>
      </c>
      <c r="L1192" s="34" t="s">
        <v>26</v>
      </c>
      <c r="M1192" s="34" t="s">
        <v>27</v>
      </c>
      <c r="N1192" s="34" t="s">
        <v>34</v>
      </c>
      <c r="O1192" s="34">
        <v>40436</v>
      </c>
      <c r="P1192" s="34">
        <v>44447</v>
      </c>
      <c r="Q1192" s="34" t="s">
        <v>24</v>
      </c>
    </row>
    <row r="1193" spans="1:17">
      <c r="A1193" s="34">
        <v>127964</v>
      </c>
      <c r="B1193" s="34" t="s">
        <v>17</v>
      </c>
      <c r="C1193" s="34" t="s">
        <v>18</v>
      </c>
      <c r="D1193" s="34" t="s">
        <v>19</v>
      </c>
      <c r="E1193" s="34"/>
      <c r="F1193" s="34"/>
      <c r="G1193" s="34"/>
      <c r="H1193" s="34" t="s">
        <v>19</v>
      </c>
      <c r="I1193" s="34"/>
      <c r="J1193" s="34" t="s">
        <v>30</v>
      </c>
      <c r="K1193" s="34">
        <v>37059</v>
      </c>
      <c r="L1193" s="34" t="s">
        <v>96</v>
      </c>
      <c r="M1193" s="34" t="s">
        <v>22</v>
      </c>
      <c r="N1193" s="34" t="s">
        <v>32</v>
      </c>
      <c r="O1193" s="34">
        <v>43204</v>
      </c>
      <c r="P1193" s="34">
        <v>43388</v>
      </c>
      <c r="Q1193" s="34" t="s">
        <v>24</v>
      </c>
    </row>
    <row r="1194" spans="1:17">
      <c r="A1194" s="34">
        <v>32515</v>
      </c>
      <c r="B1194" s="34" t="s">
        <v>17</v>
      </c>
      <c r="C1194" s="34" t="s">
        <v>18</v>
      </c>
      <c r="D1194" s="34" t="s">
        <v>19</v>
      </c>
      <c r="E1194" s="34"/>
      <c r="F1194" s="34"/>
      <c r="G1194" s="34"/>
      <c r="H1194" s="34" t="s">
        <v>19</v>
      </c>
      <c r="I1194" s="34"/>
      <c r="J1194" s="34" t="s">
        <v>20</v>
      </c>
      <c r="K1194" s="34"/>
      <c r="L1194" s="34" t="s">
        <v>59</v>
      </c>
      <c r="M1194" s="34" t="s">
        <v>27</v>
      </c>
      <c r="N1194" s="34" t="s">
        <v>32</v>
      </c>
      <c r="O1194" s="34">
        <v>1</v>
      </c>
      <c r="P1194" s="34">
        <v>1</v>
      </c>
      <c r="Q1194" s="34" t="s">
        <v>36</v>
      </c>
    </row>
    <row r="1195" spans="1:17">
      <c r="A1195" s="34">
        <v>118868</v>
      </c>
      <c r="B1195" s="34" t="s">
        <v>17</v>
      </c>
      <c r="C1195" s="34" t="s">
        <v>18</v>
      </c>
      <c r="D1195" s="34" t="s">
        <v>19</v>
      </c>
      <c r="E1195" s="34"/>
      <c r="F1195" s="34"/>
      <c r="G1195" s="34"/>
      <c r="H1195" s="34" t="s">
        <v>19</v>
      </c>
      <c r="I1195" s="34"/>
      <c r="J1195" s="34" t="s">
        <v>20</v>
      </c>
      <c r="K1195" s="34">
        <v>36602</v>
      </c>
      <c r="L1195" s="34" t="s">
        <v>73</v>
      </c>
      <c r="M1195" s="34" t="s">
        <v>22</v>
      </c>
      <c r="N1195" s="34" t="s">
        <v>86</v>
      </c>
      <c r="O1195" s="34">
        <v>42643</v>
      </c>
      <c r="P1195" s="34">
        <v>43126</v>
      </c>
      <c r="Q1195" s="34" t="s">
        <v>24</v>
      </c>
    </row>
    <row r="1196" spans="1:17">
      <c r="A1196" s="34">
        <v>127585</v>
      </c>
      <c r="B1196" s="34" t="s">
        <v>17</v>
      </c>
      <c r="C1196" s="34" t="s">
        <v>18</v>
      </c>
      <c r="D1196" s="34" t="s">
        <v>19</v>
      </c>
      <c r="E1196" s="34"/>
      <c r="F1196" s="34"/>
      <c r="G1196" s="34"/>
      <c r="H1196" s="34" t="s">
        <v>19</v>
      </c>
      <c r="I1196" s="34"/>
      <c r="J1196" s="34" t="s">
        <v>20</v>
      </c>
      <c r="K1196" s="34">
        <v>37785</v>
      </c>
      <c r="L1196" s="34" t="s">
        <v>73</v>
      </c>
      <c r="M1196" s="34" t="s">
        <v>22</v>
      </c>
      <c r="N1196" s="34" t="s">
        <v>34</v>
      </c>
      <c r="O1196" s="34" t="s">
        <v>36</v>
      </c>
      <c r="P1196" s="34" t="s">
        <v>36</v>
      </c>
      <c r="Q1196" s="34" t="s">
        <v>24</v>
      </c>
    </row>
    <row r="1197" spans="1:17">
      <c r="A1197" s="34">
        <v>110652</v>
      </c>
      <c r="B1197" s="34" t="s">
        <v>17</v>
      </c>
      <c r="C1197" s="34" t="s">
        <v>18</v>
      </c>
      <c r="D1197" s="34" t="s">
        <v>19</v>
      </c>
      <c r="E1197" s="34"/>
      <c r="F1197" s="34"/>
      <c r="G1197" s="34"/>
      <c r="H1197" s="34" t="s">
        <v>19</v>
      </c>
      <c r="I1197" s="34"/>
      <c r="J1197" s="34" t="s">
        <v>30</v>
      </c>
      <c r="K1197" s="34">
        <v>36267</v>
      </c>
      <c r="L1197" s="34" t="s">
        <v>33</v>
      </c>
      <c r="M1197" s="34" t="s">
        <v>22</v>
      </c>
      <c r="N1197" s="34" t="s">
        <v>34</v>
      </c>
      <c r="O1197" s="34">
        <v>42021</v>
      </c>
      <c r="P1197" s="34">
        <v>42233</v>
      </c>
      <c r="Q1197" s="34" t="s">
        <v>24</v>
      </c>
    </row>
    <row r="1198" spans="1:17">
      <c r="A1198" s="34">
        <v>116970</v>
      </c>
      <c r="B1198" s="34" t="s">
        <v>17</v>
      </c>
      <c r="C1198" s="34" t="s">
        <v>18</v>
      </c>
      <c r="D1198" s="34" t="s">
        <v>19</v>
      </c>
      <c r="E1198" s="34"/>
      <c r="F1198" s="34"/>
      <c r="G1198" s="34"/>
      <c r="H1198" s="34" t="s">
        <v>46</v>
      </c>
      <c r="I1198" s="34">
        <v>45357</v>
      </c>
      <c r="J1198" s="34" t="s">
        <v>20</v>
      </c>
      <c r="K1198" s="34">
        <v>20475</v>
      </c>
      <c r="L1198" s="34" t="s">
        <v>72</v>
      </c>
      <c r="M1198" s="34" t="s">
        <v>22</v>
      </c>
      <c r="N1198" s="34" t="s">
        <v>34</v>
      </c>
      <c r="O1198" s="34" t="s">
        <v>36</v>
      </c>
      <c r="P1198" s="34" t="s">
        <v>36</v>
      </c>
      <c r="Q1198" s="34" t="s">
        <v>77</v>
      </c>
    </row>
    <row r="1199" spans="1:17">
      <c r="A1199" s="34">
        <v>102611</v>
      </c>
      <c r="B1199" s="34" t="s">
        <v>17</v>
      </c>
      <c r="C1199" s="34" t="s">
        <v>18</v>
      </c>
      <c r="D1199" s="34" t="s">
        <v>19</v>
      </c>
      <c r="E1199" s="34"/>
      <c r="F1199" s="34"/>
      <c r="G1199" s="34"/>
      <c r="H1199" s="34" t="s">
        <v>19</v>
      </c>
      <c r="I1199" s="34"/>
      <c r="J1199" s="34" t="s">
        <v>30</v>
      </c>
      <c r="K1199" s="34">
        <v>33646</v>
      </c>
      <c r="L1199" s="34" t="s">
        <v>26</v>
      </c>
      <c r="M1199" s="34" t="s">
        <v>27</v>
      </c>
      <c r="N1199" s="34" t="s">
        <v>32</v>
      </c>
      <c r="O1199" s="34">
        <v>41481</v>
      </c>
      <c r="P1199" s="34">
        <v>41481</v>
      </c>
      <c r="Q1199" s="34" t="s">
        <v>36</v>
      </c>
    </row>
    <row r="1200" spans="1:17">
      <c r="A1200" s="34">
        <v>126272</v>
      </c>
      <c r="B1200" s="34" t="s">
        <v>17</v>
      </c>
      <c r="C1200" s="34" t="s">
        <v>18</v>
      </c>
      <c r="D1200" s="34" t="s">
        <v>19</v>
      </c>
      <c r="E1200" s="34"/>
      <c r="F1200" s="34"/>
      <c r="G1200" s="34"/>
      <c r="H1200" s="34" t="s">
        <v>19</v>
      </c>
      <c r="I1200" s="34"/>
      <c r="J1200" s="34" t="s">
        <v>20</v>
      </c>
      <c r="K1200" s="34">
        <v>37814</v>
      </c>
      <c r="L1200" s="34" t="s">
        <v>26</v>
      </c>
      <c r="M1200" s="34" t="s">
        <v>27</v>
      </c>
      <c r="N1200" s="34" t="s">
        <v>34</v>
      </c>
      <c r="O1200" s="34" t="s">
        <v>36</v>
      </c>
      <c r="P1200" s="34" t="s">
        <v>36</v>
      </c>
      <c r="Q1200" s="34" t="s">
        <v>41</v>
      </c>
    </row>
    <row r="1201" spans="1:17">
      <c r="A1201" s="34">
        <v>80749</v>
      </c>
      <c r="B1201" s="34" t="s">
        <v>17</v>
      </c>
      <c r="C1201" s="34" t="s">
        <v>18</v>
      </c>
      <c r="D1201" s="34" t="s">
        <v>19</v>
      </c>
      <c r="E1201" s="34"/>
      <c r="F1201" s="34"/>
      <c r="G1201" s="34"/>
      <c r="H1201" s="34" t="s">
        <v>19</v>
      </c>
      <c r="I1201" s="34"/>
      <c r="J1201" s="34" t="s">
        <v>20</v>
      </c>
      <c r="K1201" s="34">
        <v>35145</v>
      </c>
      <c r="L1201" s="34" t="s">
        <v>37</v>
      </c>
      <c r="M1201" s="34" t="s">
        <v>27</v>
      </c>
      <c r="N1201" s="34" t="s">
        <v>34</v>
      </c>
      <c r="O1201" s="34">
        <v>40341</v>
      </c>
      <c r="P1201" s="34">
        <v>40862</v>
      </c>
      <c r="Q1201" s="34" t="s">
        <v>36</v>
      </c>
    </row>
    <row r="1202" spans="1:17">
      <c r="A1202" s="34">
        <v>155957</v>
      </c>
      <c r="B1202" s="34" t="s">
        <v>17</v>
      </c>
      <c r="C1202" s="34" t="s">
        <v>18</v>
      </c>
      <c r="D1202" s="34" t="s">
        <v>19</v>
      </c>
      <c r="E1202" s="34"/>
      <c r="F1202" s="34"/>
      <c r="G1202" s="34"/>
      <c r="H1202" s="34" t="s">
        <v>19</v>
      </c>
      <c r="I1202" s="34"/>
      <c r="J1202" s="34" t="s">
        <v>20</v>
      </c>
      <c r="K1202" s="34">
        <v>39187</v>
      </c>
      <c r="L1202" s="34" t="s">
        <v>96</v>
      </c>
      <c r="M1202" s="34" t="s">
        <v>22</v>
      </c>
      <c r="N1202" s="34" t="s">
        <v>34</v>
      </c>
      <c r="O1202" s="34">
        <v>44674</v>
      </c>
      <c r="P1202" s="34">
        <v>44819</v>
      </c>
      <c r="Q1202" s="34" t="s">
        <v>24</v>
      </c>
    </row>
    <row r="1203" spans="1:17">
      <c r="A1203" s="34">
        <v>146964</v>
      </c>
      <c r="B1203" s="34" t="s">
        <v>17</v>
      </c>
      <c r="C1203" s="34" t="s">
        <v>18</v>
      </c>
      <c r="D1203" s="34" t="s">
        <v>19</v>
      </c>
      <c r="E1203" s="34"/>
      <c r="F1203" s="34"/>
      <c r="G1203" s="34"/>
      <c r="H1203" s="34" t="s">
        <v>19</v>
      </c>
      <c r="I1203" s="34"/>
      <c r="J1203" s="34" t="s">
        <v>20</v>
      </c>
      <c r="K1203" s="34">
        <v>36387</v>
      </c>
      <c r="L1203" s="34" t="s">
        <v>49</v>
      </c>
      <c r="M1203" s="34" t="s">
        <v>22</v>
      </c>
      <c r="N1203" s="34" t="s">
        <v>34</v>
      </c>
      <c r="O1203" s="34">
        <v>44153</v>
      </c>
      <c r="P1203" s="34">
        <v>44153</v>
      </c>
      <c r="Q1203" s="34" t="s">
        <v>38</v>
      </c>
    </row>
    <row r="1204" spans="1:17">
      <c r="A1204" s="34">
        <v>60947</v>
      </c>
      <c r="B1204" s="34" t="s">
        <v>17</v>
      </c>
      <c r="C1204" s="34" t="s">
        <v>18</v>
      </c>
      <c r="D1204" s="34" t="s">
        <v>19</v>
      </c>
      <c r="E1204" s="34"/>
      <c r="F1204" s="34"/>
      <c r="G1204" s="34"/>
      <c r="H1204" s="34" t="s">
        <v>19</v>
      </c>
      <c r="I1204" s="34"/>
      <c r="J1204" s="34" t="s">
        <v>30</v>
      </c>
      <c r="K1204" s="34">
        <v>27471</v>
      </c>
      <c r="L1204" s="34" t="s">
        <v>26</v>
      </c>
      <c r="M1204" s="34" t="s">
        <v>27</v>
      </c>
      <c r="N1204" s="34" t="s">
        <v>34</v>
      </c>
      <c r="O1204" s="34">
        <v>40843</v>
      </c>
      <c r="P1204" s="34">
        <v>41134</v>
      </c>
      <c r="Q1204" s="34" t="s">
        <v>36</v>
      </c>
    </row>
    <row r="1205" spans="1:17">
      <c r="A1205" s="34">
        <v>165111</v>
      </c>
      <c r="B1205" s="34" t="s">
        <v>17</v>
      </c>
      <c r="C1205" s="34" t="s">
        <v>25</v>
      </c>
      <c r="D1205" s="34" t="s">
        <v>19</v>
      </c>
      <c r="E1205" s="34"/>
      <c r="F1205" s="34"/>
      <c r="G1205" s="34"/>
      <c r="H1205" s="34" t="s">
        <v>19</v>
      </c>
      <c r="I1205" s="34"/>
      <c r="J1205" s="34" t="s">
        <v>20</v>
      </c>
      <c r="K1205" s="34">
        <v>28040</v>
      </c>
      <c r="L1205" s="34" t="s">
        <v>37</v>
      </c>
      <c r="M1205" s="34" t="s">
        <v>27</v>
      </c>
      <c r="N1205" s="34" t="s">
        <v>34</v>
      </c>
      <c r="O1205" s="34">
        <v>45313</v>
      </c>
      <c r="P1205" s="34"/>
      <c r="Q1205" s="34" t="s">
        <v>24</v>
      </c>
    </row>
    <row r="1206" spans="1:17">
      <c r="A1206" s="34">
        <v>94099</v>
      </c>
      <c r="B1206" s="34" t="s">
        <v>17</v>
      </c>
      <c r="C1206" s="34" t="s">
        <v>18</v>
      </c>
      <c r="D1206" s="34" t="s">
        <v>19</v>
      </c>
      <c r="E1206" s="34"/>
      <c r="F1206" s="34"/>
      <c r="G1206" s="34"/>
      <c r="H1206" s="34" t="s">
        <v>19</v>
      </c>
      <c r="I1206" s="34"/>
      <c r="J1206" s="34" t="s">
        <v>20</v>
      </c>
      <c r="K1206" s="34"/>
      <c r="L1206" s="34" t="s">
        <v>33</v>
      </c>
      <c r="M1206" s="34" t="s">
        <v>22</v>
      </c>
      <c r="N1206" s="34" t="s">
        <v>32</v>
      </c>
      <c r="O1206" s="34">
        <v>40984</v>
      </c>
      <c r="P1206" s="34">
        <v>41005</v>
      </c>
      <c r="Q1206" s="34" t="s">
        <v>36</v>
      </c>
    </row>
    <row r="1207" spans="1:17">
      <c r="A1207" s="34">
        <v>109631</v>
      </c>
      <c r="B1207" s="34" t="s">
        <v>17</v>
      </c>
      <c r="C1207" s="34" t="s">
        <v>18</v>
      </c>
      <c r="D1207" s="34" t="s">
        <v>19</v>
      </c>
      <c r="E1207" s="34"/>
      <c r="F1207" s="34"/>
      <c r="G1207" s="34"/>
      <c r="H1207" s="34" t="s">
        <v>19</v>
      </c>
      <c r="I1207" s="34"/>
      <c r="J1207" s="34" t="s">
        <v>20</v>
      </c>
      <c r="K1207" s="34">
        <v>35956</v>
      </c>
      <c r="L1207" s="34" t="s">
        <v>78</v>
      </c>
      <c r="M1207" s="34" t="s">
        <v>22</v>
      </c>
      <c r="N1207" s="34" t="s">
        <v>32</v>
      </c>
      <c r="O1207" s="34">
        <v>41935</v>
      </c>
      <c r="P1207" s="34">
        <v>42348</v>
      </c>
      <c r="Q1207" s="34" t="s">
        <v>24</v>
      </c>
    </row>
    <row r="1208" spans="1:17">
      <c r="A1208" s="34">
        <v>8696</v>
      </c>
      <c r="B1208" s="34" t="s">
        <v>17</v>
      </c>
      <c r="C1208" s="34" t="s">
        <v>18</v>
      </c>
      <c r="D1208" s="34" t="s">
        <v>19</v>
      </c>
      <c r="E1208" s="34"/>
      <c r="F1208" s="34"/>
      <c r="G1208" s="34"/>
      <c r="H1208" s="34" t="s">
        <v>46</v>
      </c>
      <c r="I1208" s="34">
        <v>45305</v>
      </c>
      <c r="J1208" s="34" t="s">
        <v>20</v>
      </c>
      <c r="K1208" s="34">
        <v>12637</v>
      </c>
      <c r="L1208" s="34" t="s">
        <v>26</v>
      </c>
      <c r="M1208" s="34" t="s">
        <v>27</v>
      </c>
      <c r="N1208" s="34" t="s">
        <v>32</v>
      </c>
      <c r="O1208" s="34">
        <v>1</v>
      </c>
      <c r="P1208" s="34">
        <v>1</v>
      </c>
      <c r="Q1208" s="34" t="s">
        <v>36</v>
      </c>
    </row>
    <row r="1209" spans="1:17">
      <c r="A1209" s="34">
        <v>94121</v>
      </c>
      <c r="B1209" s="34" t="s">
        <v>17</v>
      </c>
      <c r="C1209" s="34" t="s">
        <v>18</v>
      </c>
      <c r="D1209" s="34" t="s">
        <v>19</v>
      </c>
      <c r="E1209" s="34"/>
      <c r="F1209" s="34"/>
      <c r="G1209" s="34"/>
      <c r="H1209" s="34" t="s">
        <v>19</v>
      </c>
      <c r="I1209" s="34"/>
      <c r="J1209" s="34" t="s">
        <v>20</v>
      </c>
      <c r="K1209" s="34">
        <v>22396</v>
      </c>
      <c r="L1209" s="34" t="s">
        <v>65</v>
      </c>
      <c r="M1209" s="34" t="s">
        <v>27</v>
      </c>
      <c r="N1209" s="34" t="s">
        <v>34</v>
      </c>
      <c r="O1209" s="34">
        <v>41157</v>
      </c>
      <c r="P1209" s="34">
        <v>43021</v>
      </c>
      <c r="Q1209" s="34" t="s">
        <v>55</v>
      </c>
    </row>
    <row r="1210" spans="1:17">
      <c r="A1210" s="34">
        <v>80750</v>
      </c>
      <c r="B1210" s="34" t="s">
        <v>17</v>
      </c>
      <c r="C1210" s="34" t="s">
        <v>18</v>
      </c>
      <c r="D1210" s="34" t="s">
        <v>19</v>
      </c>
      <c r="E1210" s="34"/>
      <c r="F1210" s="34"/>
      <c r="G1210" s="34"/>
      <c r="H1210" s="34" t="s">
        <v>19</v>
      </c>
      <c r="I1210" s="34"/>
      <c r="J1210" s="34" t="s">
        <v>30</v>
      </c>
      <c r="K1210" s="34">
        <v>13409</v>
      </c>
      <c r="L1210" s="34" t="s">
        <v>54</v>
      </c>
      <c r="M1210" s="34" t="s">
        <v>27</v>
      </c>
      <c r="N1210" s="34" t="s">
        <v>34</v>
      </c>
      <c r="O1210" s="34">
        <v>40205</v>
      </c>
      <c r="P1210" s="34">
        <v>41365</v>
      </c>
      <c r="Q1210" s="34" t="s">
        <v>36</v>
      </c>
    </row>
    <row r="1211" spans="1:17">
      <c r="A1211" s="34">
        <v>16567</v>
      </c>
      <c r="B1211" s="34" t="s">
        <v>17</v>
      </c>
      <c r="C1211" s="34" t="s">
        <v>18</v>
      </c>
      <c r="D1211" s="34" t="s">
        <v>19</v>
      </c>
      <c r="E1211" s="34"/>
      <c r="F1211" s="34"/>
      <c r="G1211" s="34"/>
      <c r="H1211" s="34" t="s">
        <v>19</v>
      </c>
      <c r="I1211" s="34"/>
      <c r="J1211" s="34" t="s">
        <v>20</v>
      </c>
      <c r="K1211" s="34"/>
      <c r="L1211" s="34" t="s">
        <v>48</v>
      </c>
      <c r="M1211" s="34" t="s">
        <v>27</v>
      </c>
      <c r="N1211" s="34" t="s">
        <v>34</v>
      </c>
      <c r="O1211" s="34">
        <v>34151</v>
      </c>
      <c r="P1211" s="34">
        <v>42835</v>
      </c>
      <c r="Q1211" s="34" t="s">
        <v>24</v>
      </c>
    </row>
    <row r="1212" spans="1:17">
      <c r="A1212" s="34">
        <v>3914</v>
      </c>
      <c r="B1212" s="34" t="s">
        <v>17</v>
      </c>
      <c r="C1212" s="34" t="s">
        <v>18</v>
      </c>
      <c r="D1212" s="34" t="s">
        <v>19</v>
      </c>
      <c r="E1212" s="34"/>
      <c r="F1212" s="34"/>
      <c r="G1212" s="34"/>
      <c r="H1212" s="34" t="s">
        <v>46</v>
      </c>
      <c r="I1212" s="34">
        <v>45330</v>
      </c>
      <c r="J1212" s="34" t="s">
        <v>20</v>
      </c>
      <c r="K1212" s="34"/>
      <c r="L1212" s="34" t="s">
        <v>26</v>
      </c>
      <c r="M1212" s="34" t="s">
        <v>27</v>
      </c>
      <c r="N1212" s="34" t="s">
        <v>34</v>
      </c>
      <c r="O1212" s="34">
        <v>34516</v>
      </c>
      <c r="P1212" s="34">
        <v>1</v>
      </c>
      <c r="Q1212" s="34" t="s">
        <v>36</v>
      </c>
    </row>
    <row r="1213" spans="1:17">
      <c r="A1213" s="34">
        <v>54345</v>
      </c>
      <c r="B1213" s="34" t="s">
        <v>17</v>
      </c>
      <c r="C1213" s="34" t="s">
        <v>18</v>
      </c>
      <c r="D1213" s="34" t="s">
        <v>19</v>
      </c>
      <c r="E1213" s="34"/>
      <c r="F1213" s="34"/>
      <c r="G1213" s="34"/>
      <c r="H1213" s="34" t="s">
        <v>19</v>
      </c>
      <c r="I1213" s="34"/>
      <c r="J1213" s="34" t="s">
        <v>20</v>
      </c>
      <c r="K1213" s="34">
        <v>15122</v>
      </c>
      <c r="L1213" s="34" t="s">
        <v>54</v>
      </c>
      <c r="M1213" s="34" t="s">
        <v>27</v>
      </c>
      <c r="N1213" s="34" t="s">
        <v>34</v>
      </c>
      <c r="O1213" s="34">
        <v>40205</v>
      </c>
      <c r="P1213" s="34">
        <v>41365</v>
      </c>
      <c r="Q1213" s="34" t="s">
        <v>36</v>
      </c>
    </row>
    <row r="1214" spans="1:17">
      <c r="A1214" s="34">
        <v>115887</v>
      </c>
      <c r="B1214" s="34" t="s">
        <v>17</v>
      </c>
      <c r="C1214" s="34" t="s">
        <v>18</v>
      </c>
      <c r="D1214" s="34" t="s">
        <v>19</v>
      </c>
      <c r="E1214" s="34"/>
      <c r="F1214" s="34"/>
      <c r="G1214" s="34"/>
      <c r="H1214" s="34" t="s">
        <v>19</v>
      </c>
      <c r="I1214" s="34"/>
      <c r="J1214" s="34" t="s">
        <v>20</v>
      </c>
      <c r="K1214" s="34">
        <v>36250</v>
      </c>
      <c r="L1214" s="34" t="s">
        <v>33</v>
      </c>
      <c r="M1214" s="34" t="s">
        <v>22</v>
      </c>
      <c r="N1214" s="34" t="s">
        <v>36</v>
      </c>
      <c r="O1214" s="34">
        <v>42399</v>
      </c>
      <c r="P1214" s="34">
        <v>42539</v>
      </c>
      <c r="Q1214" s="34" t="s">
        <v>77</v>
      </c>
    </row>
    <row r="1215" spans="1:17">
      <c r="A1215" s="34">
        <v>115888</v>
      </c>
      <c r="B1215" s="34" t="s">
        <v>17</v>
      </c>
      <c r="C1215" s="34" t="s">
        <v>18</v>
      </c>
      <c r="D1215" s="34" t="s">
        <v>19</v>
      </c>
      <c r="E1215" s="34"/>
      <c r="F1215" s="34"/>
      <c r="G1215" s="34"/>
      <c r="H1215" s="34" t="s">
        <v>19</v>
      </c>
      <c r="I1215" s="34"/>
      <c r="J1215" s="34" t="s">
        <v>30</v>
      </c>
      <c r="K1215" s="34">
        <v>37109</v>
      </c>
      <c r="L1215" s="34" t="s">
        <v>33</v>
      </c>
      <c r="M1215" s="34" t="s">
        <v>22</v>
      </c>
      <c r="N1215" s="34" t="s">
        <v>36</v>
      </c>
      <c r="O1215" s="34">
        <v>42399</v>
      </c>
      <c r="P1215" s="34">
        <v>42539</v>
      </c>
      <c r="Q1215" s="34" t="s">
        <v>77</v>
      </c>
    </row>
    <row r="1216" spans="1:17">
      <c r="A1216" s="34">
        <v>168690</v>
      </c>
      <c r="B1216" s="34" t="s">
        <v>17</v>
      </c>
      <c r="C1216" s="34" t="s">
        <v>18</v>
      </c>
      <c r="D1216" s="34" t="s">
        <v>19</v>
      </c>
      <c r="E1216" s="34"/>
      <c r="F1216" s="34"/>
      <c r="G1216" s="34"/>
      <c r="H1216" s="34" t="s">
        <v>19</v>
      </c>
      <c r="I1216" s="34"/>
      <c r="J1216" s="34" t="s">
        <v>20</v>
      </c>
      <c r="K1216" s="34">
        <v>39028</v>
      </c>
      <c r="L1216" s="34" t="s">
        <v>26</v>
      </c>
      <c r="M1216" s="34" t="s">
        <v>27</v>
      </c>
      <c r="N1216" s="34" t="s">
        <v>43</v>
      </c>
      <c r="O1216" s="34" t="s">
        <v>36</v>
      </c>
      <c r="P1216" s="34" t="s">
        <v>36</v>
      </c>
      <c r="Q1216" s="34" t="s">
        <v>36</v>
      </c>
    </row>
    <row r="1217" spans="1:17">
      <c r="A1217" s="34">
        <v>115107</v>
      </c>
      <c r="B1217" s="34" t="s">
        <v>17</v>
      </c>
      <c r="C1217" s="34" t="s">
        <v>18</v>
      </c>
      <c r="D1217" s="34" t="s">
        <v>19</v>
      </c>
      <c r="E1217" s="34"/>
      <c r="F1217" s="34"/>
      <c r="G1217" s="34"/>
      <c r="H1217" s="34" t="s">
        <v>19</v>
      </c>
      <c r="I1217" s="34"/>
      <c r="J1217" s="34" t="s">
        <v>20</v>
      </c>
      <c r="K1217" s="34">
        <v>36057</v>
      </c>
      <c r="L1217" s="34" t="s">
        <v>26</v>
      </c>
      <c r="M1217" s="34" t="s">
        <v>27</v>
      </c>
      <c r="N1217" s="34" t="s">
        <v>43</v>
      </c>
      <c r="O1217" s="34">
        <v>42315</v>
      </c>
      <c r="P1217" s="34">
        <v>42783</v>
      </c>
      <c r="Q1217" s="34" t="s">
        <v>24</v>
      </c>
    </row>
    <row r="1218" spans="1:17">
      <c r="A1218" s="34">
        <v>143165</v>
      </c>
      <c r="B1218" s="34" t="s">
        <v>17</v>
      </c>
      <c r="C1218" s="34" t="s">
        <v>18</v>
      </c>
      <c r="D1218" s="34" t="s">
        <v>19</v>
      </c>
      <c r="E1218" s="34"/>
      <c r="F1218" s="34"/>
      <c r="G1218" s="34"/>
      <c r="H1218" s="34" t="s">
        <v>19</v>
      </c>
      <c r="I1218" s="34"/>
      <c r="J1218" s="34" t="s">
        <v>30</v>
      </c>
      <c r="K1218" s="34">
        <v>35568</v>
      </c>
      <c r="L1218" s="34" t="s">
        <v>88</v>
      </c>
      <c r="M1218" s="34" t="s">
        <v>57</v>
      </c>
      <c r="N1218" s="34" t="s">
        <v>34</v>
      </c>
      <c r="O1218" s="34">
        <v>43859</v>
      </c>
      <c r="P1218" s="34">
        <v>44776</v>
      </c>
      <c r="Q1218" s="34" t="s">
        <v>24</v>
      </c>
    </row>
    <row r="1219" spans="1:17">
      <c r="A1219" s="34">
        <v>27556</v>
      </c>
      <c r="B1219" s="34" t="s">
        <v>17</v>
      </c>
      <c r="C1219" s="34" t="s">
        <v>18</v>
      </c>
      <c r="D1219" s="34" t="s">
        <v>46</v>
      </c>
      <c r="E1219" s="34">
        <v>45369</v>
      </c>
      <c r="F1219" s="34" t="s">
        <v>192</v>
      </c>
      <c r="G1219" s="34" t="s">
        <v>193</v>
      </c>
      <c r="H1219" s="34" t="s">
        <v>19</v>
      </c>
      <c r="I1219" s="34"/>
      <c r="J1219" s="34" t="s">
        <v>20</v>
      </c>
      <c r="K1219" s="34">
        <v>14537</v>
      </c>
      <c r="L1219" s="34" t="s">
        <v>33</v>
      </c>
      <c r="M1219" s="34" t="s">
        <v>22</v>
      </c>
      <c r="N1219" s="34" t="s">
        <v>34</v>
      </c>
      <c r="O1219" s="34">
        <v>33239</v>
      </c>
      <c r="P1219" s="34">
        <v>42838</v>
      </c>
      <c r="Q1219" s="34" t="s">
        <v>38</v>
      </c>
    </row>
    <row r="1220" spans="1:17">
      <c r="A1220" s="34">
        <v>130450</v>
      </c>
      <c r="B1220" s="34" t="s">
        <v>17</v>
      </c>
      <c r="C1220" s="34" t="s">
        <v>18</v>
      </c>
      <c r="D1220" s="34" t="s">
        <v>19</v>
      </c>
      <c r="E1220" s="34"/>
      <c r="F1220" s="34"/>
      <c r="G1220" s="34"/>
      <c r="H1220" s="34" t="s">
        <v>19</v>
      </c>
      <c r="I1220" s="34"/>
      <c r="J1220" s="34" t="s">
        <v>20</v>
      </c>
      <c r="K1220" s="34"/>
      <c r="L1220" s="34" t="s">
        <v>126</v>
      </c>
      <c r="M1220" s="34" t="s">
        <v>52</v>
      </c>
      <c r="N1220" s="34" t="s">
        <v>34</v>
      </c>
      <c r="O1220" s="34" t="s">
        <v>36</v>
      </c>
      <c r="P1220" s="34" t="s">
        <v>36</v>
      </c>
      <c r="Q1220" s="34" t="s">
        <v>55</v>
      </c>
    </row>
    <row r="1221" spans="1:17">
      <c r="A1221" s="34">
        <v>110449</v>
      </c>
      <c r="B1221" s="34" t="s">
        <v>17</v>
      </c>
      <c r="C1221" s="34" t="s">
        <v>18</v>
      </c>
      <c r="D1221" s="34" t="s">
        <v>19</v>
      </c>
      <c r="E1221" s="34"/>
      <c r="F1221" s="34"/>
      <c r="G1221" s="34"/>
      <c r="H1221" s="34" t="s">
        <v>46</v>
      </c>
      <c r="I1221" s="34">
        <v>45357</v>
      </c>
      <c r="J1221" s="34" t="s">
        <v>20</v>
      </c>
      <c r="K1221" s="34">
        <v>16051</v>
      </c>
      <c r="L1221" s="34" t="s">
        <v>37</v>
      </c>
      <c r="M1221" s="34" t="s">
        <v>27</v>
      </c>
      <c r="N1221" s="34" t="s">
        <v>32</v>
      </c>
      <c r="O1221" s="34">
        <v>41992</v>
      </c>
      <c r="P1221" s="34">
        <v>42368</v>
      </c>
      <c r="Q1221" s="34" t="s">
        <v>24</v>
      </c>
    </row>
    <row r="1222" spans="1:17">
      <c r="A1222" s="34">
        <v>102825</v>
      </c>
      <c r="B1222" s="34" t="s">
        <v>17</v>
      </c>
      <c r="C1222" s="34" t="s">
        <v>18</v>
      </c>
      <c r="D1222" s="34" t="s">
        <v>19</v>
      </c>
      <c r="E1222" s="34"/>
      <c r="F1222" s="34"/>
      <c r="G1222" s="34"/>
      <c r="H1222" s="34" t="s">
        <v>19</v>
      </c>
      <c r="I1222" s="34"/>
      <c r="J1222" s="34" t="s">
        <v>20</v>
      </c>
      <c r="K1222" s="34">
        <v>34235</v>
      </c>
      <c r="L1222" s="34" t="s">
        <v>37</v>
      </c>
      <c r="M1222" s="34" t="s">
        <v>27</v>
      </c>
      <c r="N1222" s="34" t="s">
        <v>32</v>
      </c>
      <c r="O1222" s="34">
        <v>41319</v>
      </c>
      <c r="P1222" s="34">
        <v>41491</v>
      </c>
      <c r="Q1222" s="34" t="s">
        <v>36</v>
      </c>
    </row>
    <row r="1223" spans="1:17">
      <c r="A1223" s="34">
        <v>133509</v>
      </c>
      <c r="B1223" s="34" t="s">
        <v>17</v>
      </c>
      <c r="C1223" s="34" t="s">
        <v>18</v>
      </c>
      <c r="D1223" s="34" t="s">
        <v>19</v>
      </c>
      <c r="E1223" s="34"/>
      <c r="F1223" s="34"/>
      <c r="G1223" s="34"/>
      <c r="H1223" s="34" t="s">
        <v>19</v>
      </c>
      <c r="I1223" s="34"/>
      <c r="J1223" s="34" t="s">
        <v>30</v>
      </c>
      <c r="K1223" s="34">
        <v>37895</v>
      </c>
      <c r="L1223" s="34" t="s">
        <v>74</v>
      </c>
      <c r="M1223" s="34" t="s">
        <v>22</v>
      </c>
      <c r="N1223" s="34" t="s">
        <v>34</v>
      </c>
      <c r="O1223" s="34">
        <v>43505</v>
      </c>
      <c r="P1223" s="34">
        <v>43900</v>
      </c>
      <c r="Q1223" s="34" t="s">
        <v>24</v>
      </c>
    </row>
    <row r="1224" spans="1:17">
      <c r="A1224" s="34">
        <v>107032</v>
      </c>
      <c r="B1224" s="34" t="s">
        <v>17</v>
      </c>
      <c r="C1224" s="34" t="s">
        <v>18</v>
      </c>
      <c r="D1224" s="34" t="s">
        <v>19</v>
      </c>
      <c r="E1224" s="34"/>
      <c r="F1224" s="34"/>
      <c r="G1224" s="34"/>
      <c r="H1224" s="34" t="s">
        <v>19</v>
      </c>
      <c r="I1224" s="34"/>
      <c r="J1224" s="34" t="s">
        <v>30</v>
      </c>
      <c r="K1224" s="34">
        <v>35721</v>
      </c>
      <c r="L1224" s="34" t="s">
        <v>26</v>
      </c>
      <c r="M1224" s="34" t="s">
        <v>27</v>
      </c>
      <c r="N1224" s="34" t="s">
        <v>34</v>
      </c>
      <c r="O1224" s="34">
        <v>41713</v>
      </c>
      <c r="P1224" s="34">
        <v>42324</v>
      </c>
      <c r="Q1224" s="34" t="s">
        <v>24</v>
      </c>
    </row>
    <row r="1225" spans="1:17">
      <c r="A1225" s="34">
        <v>105655</v>
      </c>
      <c r="B1225" s="34" t="s">
        <v>17</v>
      </c>
      <c r="C1225" s="34" t="s">
        <v>18</v>
      </c>
      <c r="D1225" s="34" t="s">
        <v>19</v>
      </c>
      <c r="E1225" s="34"/>
      <c r="F1225" s="34"/>
      <c r="G1225" s="34"/>
      <c r="H1225" s="34" t="s">
        <v>19</v>
      </c>
      <c r="I1225" s="34"/>
      <c r="J1225" s="34" t="s">
        <v>20</v>
      </c>
      <c r="K1225" s="34">
        <v>21803</v>
      </c>
      <c r="L1225" s="34" t="s">
        <v>60</v>
      </c>
      <c r="M1225" s="34" t="s">
        <v>27</v>
      </c>
      <c r="N1225" s="34" t="s">
        <v>32</v>
      </c>
      <c r="O1225" s="34">
        <v>41550</v>
      </c>
      <c r="P1225" s="34">
        <v>41781</v>
      </c>
      <c r="Q1225" s="34" t="s">
        <v>36</v>
      </c>
    </row>
    <row r="1226" spans="1:17">
      <c r="A1226" s="34">
        <v>125550</v>
      </c>
      <c r="B1226" s="34" t="s">
        <v>17</v>
      </c>
      <c r="C1226" s="34" t="s">
        <v>25</v>
      </c>
      <c r="D1226" s="34" t="s">
        <v>19</v>
      </c>
      <c r="E1226" s="34"/>
      <c r="F1226" s="34"/>
      <c r="G1226" s="34"/>
      <c r="H1226" s="34" t="s">
        <v>19</v>
      </c>
      <c r="I1226" s="34"/>
      <c r="J1226" s="34" t="s">
        <v>20</v>
      </c>
      <c r="K1226" s="34">
        <v>19530</v>
      </c>
      <c r="L1226" s="34" t="s">
        <v>110</v>
      </c>
      <c r="M1226" s="34" t="s">
        <v>27</v>
      </c>
      <c r="N1226" s="34" t="s">
        <v>28</v>
      </c>
      <c r="O1226" s="34">
        <v>43046</v>
      </c>
      <c r="P1226" s="34"/>
      <c r="Q1226" s="34" t="s">
        <v>24</v>
      </c>
    </row>
    <row r="1227" spans="1:17">
      <c r="A1227" s="34">
        <v>145505</v>
      </c>
      <c r="B1227" s="34" t="s">
        <v>17</v>
      </c>
      <c r="C1227" s="34" t="s">
        <v>18</v>
      </c>
      <c r="D1227" s="34" t="s">
        <v>19</v>
      </c>
      <c r="E1227" s="34"/>
      <c r="F1227" s="34"/>
      <c r="G1227" s="34"/>
      <c r="H1227" s="34" t="s">
        <v>19</v>
      </c>
      <c r="I1227" s="34"/>
      <c r="J1227" s="34" t="s">
        <v>20</v>
      </c>
      <c r="K1227" s="34">
        <v>27205</v>
      </c>
      <c r="L1227" s="34" t="s">
        <v>54</v>
      </c>
      <c r="M1227" s="34" t="s">
        <v>27</v>
      </c>
      <c r="N1227" s="34" t="s">
        <v>34</v>
      </c>
      <c r="O1227" s="34">
        <v>44027</v>
      </c>
      <c r="P1227" s="34">
        <v>44454</v>
      </c>
      <c r="Q1227" s="34" t="s">
        <v>24</v>
      </c>
    </row>
    <row r="1228" spans="1:17">
      <c r="A1228" s="34">
        <v>111591</v>
      </c>
      <c r="B1228" s="34" t="s">
        <v>17</v>
      </c>
      <c r="C1228" s="34" t="s">
        <v>18</v>
      </c>
      <c r="D1228" s="34" t="s">
        <v>19</v>
      </c>
      <c r="E1228" s="34"/>
      <c r="F1228" s="34"/>
      <c r="G1228" s="34"/>
      <c r="H1228" s="34" t="s">
        <v>19</v>
      </c>
      <c r="I1228" s="34"/>
      <c r="J1228" s="34" t="s">
        <v>20</v>
      </c>
      <c r="K1228" s="34">
        <v>31416</v>
      </c>
      <c r="L1228" s="34" t="s">
        <v>121</v>
      </c>
      <c r="M1228" s="34" t="s">
        <v>22</v>
      </c>
      <c r="N1228" s="34" t="s">
        <v>34</v>
      </c>
      <c r="O1228" s="34">
        <v>42888</v>
      </c>
      <c r="P1228" s="34">
        <v>43100</v>
      </c>
      <c r="Q1228" s="34" t="s">
        <v>41</v>
      </c>
    </row>
    <row r="1229" spans="1:17">
      <c r="A1229" s="34">
        <v>139023</v>
      </c>
      <c r="B1229" s="34" t="s">
        <v>17</v>
      </c>
      <c r="C1229" s="34" t="s">
        <v>18</v>
      </c>
      <c r="D1229" s="34" t="s">
        <v>19</v>
      </c>
      <c r="E1229" s="34"/>
      <c r="F1229" s="34"/>
      <c r="G1229" s="34"/>
      <c r="H1229" s="34" t="s">
        <v>19</v>
      </c>
      <c r="I1229" s="34"/>
      <c r="J1229" s="34" t="s">
        <v>20</v>
      </c>
      <c r="K1229" s="34">
        <v>37197</v>
      </c>
      <c r="L1229" s="34" t="s">
        <v>48</v>
      </c>
      <c r="M1229" s="34" t="s">
        <v>27</v>
      </c>
      <c r="N1229" s="34" t="s">
        <v>28</v>
      </c>
      <c r="O1229" s="34" t="s">
        <v>36</v>
      </c>
      <c r="P1229" s="34" t="s">
        <v>36</v>
      </c>
      <c r="Q1229" s="34" t="s">
        <v>36</v>
      </c>
    </row>
    <row r="1230" spans="1:17">
      <c r="A1230" s="34">
        <v>156361</v>
      </c>
      <c r="B1230" s="34" t="s">
        <v>17</v>
      </c>
      <c r="C1230" s="34" t="s">
        <v>18</v>
      </c>
      <c r="D1230" s="34" t="s">
        <v>19</v>
      </c>
      <c r="E1230" s="34"/>
      <c r="F1230" s="34"/>
      <c r="G1230" s="34"/>
      <c r="H1230" s="34" t="s">
        <v>19</v>
      </c>
      <c r="I1230" s="34"/>
      <c r="J1230" s="34" t="s">
        <v>20</v>
      </c>
      <c r="K1230" s="34">
        <v>34983</v>
      </c>
      <c r="L1230" s="34" t="s">
        <v>42</v>
      </c>
      <c r="M1230" s="34" t="s">
        <v>22</v>
      </c>
      <c r="N1230" s="34" t="s">
        <v>28</v>
      </c>
      <c r="O1230" s="34">
        <v>44696</v>
      </c>
      <c r="P1230" s="34">
        <v>45077</v>
      </c>
      <c r="Q1230" s="34" t="s">
        <v>24</v>
      </c>
    </row>
    <row r="1231" spans="1:17">
      <c r="A1231" s="34">
        <v>49315</v>
      </c>
      <c r="B1231" s="34" t="s">
        <v>17</v>
      </c>
      <c r="C1231" s="34" t="s">
        <v>18</v>
      </c>
      <c r="D1231" s="34" t="s">
        <v>19</v>
      </c>
      <c r="E1231" s="34"/>
      <c r="F1231" s="34"/>
      <c r="G1231" s="34"/>
      <c r="H1231" s="34" t="s">
        <v>19</v>
      </c>
      <c r="I1231" s="34"/>
      <c r="J1231" s="34" t="s">
        <v>20</v>
      </c>
      <c r="K1231" s="34">
        <v>27506</v>
      </c>
      <c r="L1231" s="34" t="s">
        <v>48</v>
      </c>
      <c r="M1231" s="34" t="s">
        <v>27</v>
      </c>
      <c r="N1231" s="34" t="s">
        <v>28</v>
      </c>
      <c r="O1231" s="34" t="s">
        <v>36</v>
      </c>
      <c r="P1231" s="34" t="s">
        <v>36</v>
      </c>
      <c r="Q1231" s="34" t="s">
        <v>36</v>
      </c>
    </row>
    <row r="1232" spans="1:17">
      <c r="A1232" s="34">
        <v>130881</v>
      </c>
      <c r="B1232" s="34" t="s">
        <v>17</v>
      </c>
      <c r="C1232" s="34" t="s">
        <v>18</v>
      </c>
      <c r="D1232" s="34" t="s">
        <v>19</v>
      </c>
      <c r="E1232" s="34"/>
      <c r="F1232" s="34"/>
      <c r="G1232" s="34"/>
      <c r="H1232" s="34" t="s">
        <v>19</v>
      </c>
      <c r="I1232" s="34"/>
      <c r="J1232" s="34" t="s">
        <v>20</v>
      </c>
      <c r="K1232" s="34">
        <v>33817</v>
      </c>
      <c r="L1232" s="34" t="s">
        <v>37</v>
      </c>
      <c r="M1232" s="34" t="s">
        <v>27</v>
      </c>
      <c r="N1232" s="34" t="s">
        <v>28</v>
      </c>
      <c r="O1232" s="34" t="s">
        <v>36</v>
      </c>
      <c r="P1232" s="34" t="s">
        <v>36</v>
      </c>
      <c r="Q1232" s="34" t="s">
        <v>36</v>
      </c>
    </row>
    <row r="1233" spans="1:17">
      <c r="A1233" s="34">
        <v>111078</v>
      </c>
      <c r="B1233" s="34" t="s">
        <v>17</v>
      </c>
      <c r="C1233" s="34" t="s">
        <v>18</v>
      </c>
      <c r="D1233" s="34" t="s">
        <v>19</v>
      </c>
      <c r="E1233" s="34"/>
      <c r="F1233" s="34"/>
      <c r="G1233" s="34"/>
      <c r="H1233" s="34" t="s">
        <v>46</v>
      </c>
      <c r="I1233" s="34">
        <v>45357</v>
      </c>
      <c r="J1233" s="34" t="s">
        <v>30</v>
      </c>
      <c r="K1233" s="34">
        <v>23092</v>
      </c>
      <c r="L1233" s="34" t="s">
        <v>33</v>
      </c>
      <c r="M1233" s="34" t="s">
        <v>22</v>
      </c>
      <c r="N1233" s="34" t="s">
        <v>34</v>
      </c>
      <c r="O1233" s="34">
        <v>42027</v>
      </c>
      <c r="P1233" s="34">
        <v>43734</v>
      </c>
      <c r="Q1233" s="34" t="s">
        <v>24</v>
      </c>
    </row>
    <row r="1234" spans="1:17">
      <c r="A1234" s="34">
        <v>139077</v>
      </c>
      <c r="B1234" s="34" t="s">
        <v>17</v>
      </c>
      <c r="C1234" s="34" t="s">
        <v>18</v>
      </c>
      <c r="D1234" s="34" t="s">
        <v>19</v>
      </c>
      <c r="E1234" s="34"/>
      <c r="F1234" s="34"/>
      <c r="G1234" s="34"/>
      <c r="H1234" s="34" t="s">
        <v>19</v>
      </c>
      <c r="I1234" s="34"/>
      <c r="J1234" s="34" t="s">
        <v>20</v>
      </c>
      <c r="K1234" s="34">
        <v>38433</v>
      </c>
      <c r="L1234" s="34" t="s">
        <v>78</v>
      </c>
      <c r="M1234" s="34" t="s">
        <v>22</v>
      </c>
      <c r="N1234" s="34" t="s">
        <v>34</v>
      </c>
      <c r="O1234" s="34">
        <v>43718</v>
      </c>
      <c r="P1234" s="34">
        <v>43894</v>
      </c>
      <c r="Q1234" s="34" t="s">
        <v>24</v>
      </c>
    </row>
    <row r="1235" spans="1:17">
      <c r="A1235" s="34">
        <v>128259</v>
      </c>
      <c r="B1235" s="34" t="s">
        <v>17</v>
      </c>
      <c r="C1235" s="34" t="s">
        <v>18</v>
      </c>
      <c r="D1235" s="34" t="s">
        <v>19</v>
      </c>
      <c r="E1235" s="34"/>
      <c r="F1235" s="34"/>
      <c r="G1235" s="34"/>
      <c r="H1235" s="34" t="s">
        <v>19</v>
      </c>
      <c r="I1235" s="34"/>
      <c r="J1235" s="34" t="s">
        <v>30</v>
      </c>
      <c r="K1235" s="34">
        <v>37112</v>
      </c>
      <c r="L1235" s="34" t="s">
        <v>65</v>
      </c>
      <c r="M1235" s="34" t="s">
        <v>27</v>
      </c>
      <c r="N1235" s="34" t="s">
        <v>34</v>
      </c>
      <c r="O1235" s="34">
        <v>43225</v>
      </c>
      <c r="P1235" s="34">
        <v>43463</v>
      </c>
      <c r="Q1235" s="34" t="s">
        <v>24</v>
      </c>
    </row>
    <row r="1236" spans="1:17">
      <c r="A1236" s="34">
        <v>132681</v>
      </c>
      <c r="B1236" s="34" t="s">
        <v>17</v>
      </c>
      <c r="C1236" s="34" t="s">
        <v>18</v>
      </c>
      <c r="D1236" s="34" t="s">
        <v>19</v>
      </c>
      <c r="E1236" s="34"/>
      <c r="F1236" s="34"/>
      <c r="G1236" s="34"/>
      <c r="H1236" s="34" t="s">
        <v>19</v>
      </c>
      <c r="I1236" s="34"/>
      <c r="J1236" s="34" t="s">
        <v>20</v>
      </c>
      <c r="K1236" s="34">
        <v>24384</v>
      </c>
      <c r="L1236" s="34" t="s">
        <v>48</v>
      </c>
      <c r="M1236" s="34" t="s">
        <v>27</v>
      </c>
      <c r="N1236" s="34" t="s">
        <v>34</v>
      </c>
      <c r="O1236" s="34">
        <v>43473</v>
      </c>
      <c r="P1236" s="34">
        <v>44755</v>
      </c>
      <c r="Q1236" s="34" t="s">
        <v>24</v>
      </c>
    </row>
    <row r="1237" spans="1:17">
      <c r="A1237" s="34">
        <v>9782</v>
      </c>
      <c r="B1237" s="34" t="s">
        <v>17</v>
      </c>
      <c r="C1237" s="34" t="s">
        <v>18</v>
      </c>
      <c r="D1237" s="34" t="s">
        <v>19</v>
      </c>
      <c r="E1237" s="34"/>
      <c r="F1237" s="34"/>
      <c r="G1237" s="34"/>
      <c r="H1237" s="34" t="s">
        <v>19</v>
      </c>
      <c r="I1237" s="34"/>
      <c r="J1237" s="34" t="s">
        <v>30</v>
      </c>
      <c r="K1237" s="34"/>
      <c r="L1237" s="34" t="s">
        <v>37</v>
      </c>
      <c r="M1237" s="34" t="s">
        <v>27</v>
      </c>
      <c r="N1237" s="34" t="s">
        <v>32</v>
      </c>
      <c r="O1237" s="34">
        <v>1</v>
      </c>
      <c r="P1237" s="34">
        <v>1</v>
      </c>
      <c r="Q1237" s="34" t="s">
        <v>36</v>
      </c>
    </row>
    <row r="1238" spans="1:17">
      <c r="A1238" s="34">
        <v>117332</v>
      </c>
      <c r="B1238" s="34" t="s">
        <v>17</v>
      </c>
      <c r="C1238" s="34" t="s">
        <v>18</v>
      </c>
      <c r="D1238" s="34" t="s">
        <v>19</v>
      </c>
      <c r="E1238" s="34"/>
      <c r="F1238" s="34"/>
      <c r="G1238" s="34"/>
      <c r="H1238" s="34" t="s">
        <v>46</v>
      </c>
      <c r="I1238" s="34">
        <v>45357</v>
      </c>
      <c r="J1238" s="34" t="s">
        <v>20</v>
      </c>
      <c r="K1238" s="34">
        <v>21512</v>
      </c>
      <c r="L1238" s="34" t="s">
        <v>31</v>
      </c>
      <c r="M1238" s="34" t="s">
        <v>22</v>
      </c>
      <c r="N1238" s="34" t="s">
        <v>34</v>
      </c>
      <c r="O1238" s="34">
        <v>42528</v>
      </c>
      <c r="P1238" s="34">
        <v>42534</v>
      </c>
      <c r="Q1238" s="34" t="s">
        <v>77</v>
      </c>
    </row>
    <row r="1239" spans="1:17">
      <c r="A1239" s="34">
        <v>98421</v>
      </c>
      <c r="B1239" s="34" t="s">
        <v>17</v>
      </c>
      <c r="C1239" s="34" t="s">
        <v>25</v>
      </c>
      <c r="D1239" s="34" t="s">
        <v>19</v>
      </c>
      <c r="E1239" s="34"/>
      <c r="F1239" s="34"/>
      <c r="G1239" s="34"/>
      <c r="H1239" s="34" t="s">
        <v>19</v>
      </c>
      <c r="I1239" s="34"/>
      <c r="J1239" s="34" t="s">
        <v>30</v>
      </c>
      <c r="K1239" s="34">
        <v>21852</v>
      </c>
      <c r="L1239" s="34" t="s">
        <v>65</v>
      </c>
      <c r="M1239" s="34" t="s">
        <v>27</v>
      </c>
      <c r="N1239" s="34" t="s">
        <v>34</v>
      </c>
      <c r="O1239" s="34">
        <v>41795</v>
      </c>
      <c r="P1239" s="34"/>
      <c r="Q1239" s="34" t="s">
        <v>41</v>
      </c>
    </row>
    <row r="1240" spans="1:17">
      <c r="A1240" s="34">
        <v>53975</v>
      </c>
      <c r="B1240" s="34" t="s">
        <v>17</v>
      </c>
      <c r="C1240" s="34" t="s">
        <v>25</v>
      </c>
      <c r="D1240" s="34" t="s">
        <v>19</v>
      </c>
      <c r="E1240" s="34"/>
      <c r="F1240" s="34"/>
      <c r="G1240" s="34"/>
      <c r="H1240" s="34" t="s">
        <v>19</v>
      </c>
      <c r="I1240" s="34"/>
      <c r="J1240" s="34" t="s">
        <v>20</v>
      </c>
      <c r="K1240" s="34"/>
      <c r="L1240" s="34" t="s">
        <v>65</v>
      </c>
      <c r="M1240" s="34" t="s">
        <v>27</v>
      </c>
      <c r="N1240" s="34" t="s">
        <v>32</v>
      </c>
      <c r="O1240" s="34" t="s">
        <v>36</v>
      </c>
      <c r="P1240" s="34" t="s">
        <v>36</v>
      </c>
      <c r="Q1240" s="34" t="s">
        <v>38</v>
      </c>
    </row>
    <row r="1241" spans="1:17">
      <c r="A1241" s="34">
        <v>147569</v>
      </c>
      <c r="B1241" s="34" t="s">
        <v>17</v>
      </c>
      <c r="C1241" s="34" t="s">
        <v>18</v>
      </c>
      <c r="D1241" s="34" t="s">
        <v>19</v>
      </c>
      <c r="E1241" s="34"/>
      <c r="F1241" s="34"/>
      <c r="G1241" s="34"/>
      <c r="H1241" s="34" t="s">
        <v>19</v>
      </c>
      <c r="I1241" s="34"/>
      <c r="J1241" s="34" t="s">
        <v>20</v>
      </c>
      <c r="K1241" s="34">
        <v>28658</v>
      </c>
      <c r="L1241" s="34" t="s">
        <v>96</v>
      </c>
      <c r="M1241" s="34" t="s">
        <v>22</v>
      </c>
      <c r="N1241" s="34" t="s">
        <v>34</v>
      </c>
      <c r="O1241" s="34">
        <v>44188</v>
      </c>
      <c r="P1241" s="34">
        <v>44846</v>
      </c>
      <c r="Q1241" s="34" t="s">
        <v>24</v>
      </c>
    </row>
    <row r="1242" spans="1:17">
      <c r="A1242" s="34">
        <v>83316</v>
      </c>
      <c r="B1242" s="34" t="s">
        <v>17</v>
      </c>
      <c r="C1242" s="34" t="s">
        <v>18</v>
      </c>
      <c r="D1242" s="34" t="s">
        <v>19</v>
      </c>
      <c r="E1242" s="34"/>
      <c r="F1242" s="34"/>
      <c r="G1242" s="34"/>
      <c r="H1242" s="34" t="s">
        <v>19</v>
      </c>
      <c r="I1242" s="34"/>
      <c r="J1242" s="34" t="s">
        <v>20</v>
      </c>
      <c r="K1242" s="34">
        <v>18770</v>
      </c>
      <c r="L1242" s="34" t="s">
        <v>37</v>
      </c>
      <c r="M1242" s="34" t="s">
        <v>27</v>
      </c>
      <c r="N1242" s="34" t="s">
        <v>32</v>
      </c>
      <c r="O1242" s="34">
        <v>40861</v>
      </c>
      <c r="P1242" s="34">
        <v>44439</v>
      </c>
      <c r="Q1242" s="34" t="s">
        <v>24</v>
      </c>
    </row>
    <row r="1243" spans="1:17">
      <c r="A1243" s="34">
        <v>38942</v>
      </c>
      <c r="B1243" s="34" t="s">
        <v>17</v>
      </c>
      <c r="C1243" s="34" t="s">
        <v>25</v>
      </c>
      <c r="D1243" s="34" t="s">
        <v>19</v>
      </c>
      <c r="E1243" s="34"/>
      <c r="F1243" s="34"/>
      <c r="G1243" s="34"/>
      <c r="H1243" s="34" t="s">
        <v>19</v>
      </c>
      <c r="I1243" s="34"/>
      <c r="J1243" s="34" t="s">
        <v>20</v>
      </c>
      <c r="K1243" s="34">
        <v>17030</v>
      </c>
      <c r="L1243" s="34" t="s">
        <v>70</v>
      </c>
      <c r="M1243" s="34" t="s">
        <v>22</v>
      </c>
      <c r="N1243" s="34" t="s">
        <v>34</v>
      </c>
      <c r="O1243" s="34">
        <v>38338</v>
      </c>
      <c r="P1243" s="34"/>
      <c r="Q1243" s="34" t="s">
        <v>38</v>
      </c>
    </row>
    <row r="1244" spans="1:17">
      <c r="A1244" s="34">
        <v>168236</v>
      </c>
      <c r="B1244" s="34" t="s">
        <v>17</v>
      </c>
      <c r="C1244" s="34" t="s">
        <v>18</v>
      </c>
      <c r="D1244" s="34" t="s">
        <v>19</v>
      </c>
      <c r="E1244" s="34"/>
      <c r="F1244" s="34"/>
      <c r="G1244" s="34"/>
      <c r="H1244" s="34" t="s">
        <v>19</v>
      </c>
      <c r="I1244" s="34"/>
      <c r="J1244" s="34" t="s">
        <v>20</v>
      </c>
      <c r="K1244" s="34">
        <v>34357</v>
      </c>
      <c r="L1244" s="34" t="s">
        <v>56</v>
      </c>
      <c r="M1244" s="34" t="s">
        <v>57</v>
      </c>
      <c r="N1244" s="34" t="s">
        <v>28</v>
      </c>
      <c r="O1244" s="34" t="s">
        <v>36</v>
      </c>
      <c r="P1244" s="34" t="s">
        <v>36</v>
      </c>
      <c r="Q1244" s="34" t="s">
        <v>36</v>
      </c>
    </row>
    <row r="1245" spans="1:17">
      <c r="A1245" s="34">
        <v>79371</v>
      </c>
      <c r="B1245" s="34" t="s">
        <v>17</v>
      </c>
      <c r="C1245" s="34" t="s">
        <v>18</v>
      </c>
      <c r="D1245" s="34" t="s">
        <v>19</v>
      </c>
      <c r="E1245" s="34"/>
      <c r="F1245" s="34"/>
      <c r="G1245" s="34"/>
      <c r="H1245" s="34" t="s">
        <v>19</v>
      </c>
      <c r="I1245" s="34"/>
      <c r="J1245" s="34" t="s">
        <v>20</v>
      </c>
      <c r="K1245" s="34">
        <v>15927</v>
      </c>
      <c r="L1245" s="34" t="s">
        <v>82</v>
      </c>
      <c r="M1245" s="34" t="s">
        <v>27</v>
      </c>
      <c r="N1245" s="34" t="s">
        <v>34</v>
      </c>
      <c r="O1245" s="34">
        <v>40656</v>
      </c>
      <c r="P1245" s="34">
        <v>44461</v>
      </c>
      <c r="Q1245" s="34" t="s">
        <v>55</v>
      </c>
    </row>
    <row r="1246" spans="1:17">
      <c r="A1246" s="34">
        <v>14559</v>
      </c>
      <c r="B1246" s="34" t="s">
        <v>17</v>
      </c>
      <c r="C1246" s="34" t="s">
        <v>18</v>
      </c>
      <c r="D1246" s="34" t="s">
        <v>19</v>
      </c>
      <c r="E1246" s="34"/>
      <c r="F1246" s="34"/>
      <c r="G1246" s="34"/>
      <c r="H1246" s="34" t="s">
        <v>19</v>
      </c>
      <c r="I1246" s="34"/>
      <c r="J1246" s="34" t="s">
        <v>20</v>
      </c>
      <c r="K1246" s="34">
        <v>12845</v>
      </c>
      <c r="L1246" s="34" t="s">
        <v>35</v>
      </c>
      <c r="M1246" s="34" t="s">
        <v>27</v>
      </c>
      <c r="N1246" s="34" t="s">
        <v>32</v>
      </c>
      <c r="O1246" s="34">
        <v>1</v>
      </c>
      <c r="P1246" s="34">
        <v>1</v>
      </c>
      <c r="Q1246" s="34" t="s">
        <v>36</v>
      </c>
    </row>
    <row r="1247" spans="1:17">
      <c r="A1247" s="34">
        <v>30847</v>
      </c>
      <c r="B1247" s="34" t="s">
        <v>17</v>
      </c>
      <c r="C1247" s="34" t="s">
        <v>18</v>
      </c>
      <c r="D1247" s="34" t="s">
        <v>19</v>
      </c>
      <c r="E1247" s="34"/>
      <c r="F1247" s="34"/>
      <c r="G1247" s="34"/>
      <c r="H1247" s="34" t="s">
        <v>19</v>
      </c>
      <c r="I1247" s="34"/>
      <c r="J1247" s="34" t="s">
        <v>20</v>
      </c>
      <c r="K1247" s="34">
        <v>15518</v>
      </c>
      <c r="L1247" s="34" t="s">
        <v>48</v>
      </c>
      <c r="M1247" s="34" t="s">
        <v>27</v>
      </c>
      <c r="N1247" s="34" t="s">
        <v>34</v>
      </c>
      <c r="O1247" s="34">
        <v>35765</v>
      </c>
      <c r="P1247" s="34">
        <v>41817</v>
      </c>
      <c r="Q1247" s="34" t="s">
        <v>36</v>
      </c>
    </row>
    <row r="1248" spans="1:17">
      <c r="A1248" s="34">
        <v>122995</v>
      </c>
      <c r="B1248" s="34" t="s">
        <v>17</v>
      </c>
      <c r="C1248" s="34" t="s">
        <v>18</v>
      </c>
      <c r="D1248" s="34" t="s">
        <v>19</v>
      </c>
      <c r="E1248" s="34"/>
      <c r="F1248" s="34"/>
      <c r="G1248" s="34"/>
      <c r="H1248" s="34" t="s">
        <v>19</v>
      </c>
      <c r="I1248" s="34"/>
      <c r="J1248" s="34" t="s">
        <v>20</v>
      </c>
      <c r="K1248" s="34">
        <v>36553</v>
      </c>
      <c r="L1248" s="34" t="s">
        <v>26</v>
      </c>
      <c r="M1248" s="34" t="s">
        <v>27</v>
      </c>
      <c r="N1248" s="34" t="s">
        <v>40</v>
      </c>
      <c r="O1248" s="34" t="s">
        <v>36</v>
      </c>
      <c r="P1248" s="34" t="s">
        <v>36</v>
      </c>
      <c r="Q1248" s="34" t="s">
        <v>36</v>
      </c>
    </row>
    <row r="1249" spans="1:17">
      <c r="A1249" s="34">
        <v>110812</v>
      </c>
      <c r="B1249" s="34" t="s">
        <v>17</v>
      </c>
      <c r="C1249" s="34" t="s">
        <v>18</v>
      </c>
      <c r="D1249" s="34" t="s">
        <v>19</v>
      </c>
      <c r="E1249" s="34"/>
      <c r="F1249" s="34"/>
      <c r="G1249" s="34"/>
      <c r="H1249" s="34" t="s">
        <v>19</v>
      </c>
      <c r="I1249" s="34"/>
      <c r="J1249" s="34" t="s">
        <v>20</v>
      </c>
      <c r="K1249" s="34">
        <v>36593</v>
      </c>
      <c r="L1249" s="34" t="s">
        <v>21</v>
      </c>
      <c r="M1249" s="34" t="s">
        <v>22</v>
      </c>
      <c r="N1249" s="34" t="s">
        <v>32</v>
      </c>
      <c r="O1249" s="34">
        <v>41986</v>
      </c>
      <c r="P1249" s="34">
        <v>42036</v>
      </c>
      <c r="Q1249" s="34" t="s">
        <v>36</v>
      </c>
    </row>
    <row r="1250" spans="1:17">
      <c r="A1250" s="34">
        <v>155505</v>
      </c>
      <c r="B1250" s="34" t="s">
        <v>17</v>
      </c>
      <c r="C1250" s="34" t="s">
        <v>18</v>
      </c>
      <c r="D1250" s="34" t="s">
        <v>19</v>
      </c>
      <c r="E1250" s="34"/>
      <c r="F1250" s="34"/>
      <c r="G1250" s="34"/>
      <c r="H1250" s="34" t="s">
        <v>19</v>
      </c>
      <c r="I1250" s="34"/>
      <c r="J1250" s="34" t="s">
        <v>30</v>
      </c>
      <c r="K1250" s="34">
        <v>25789</v>
      </c>
      <c r="L1250" s="34" t="s">
        <v>98</v>
      </c>
      <c r="M1250" s="34" t="s">
        <v>22</v>
      </c>
      <c r="N1250" s="34" t="s">
        <v>34</v>
      </c>
      <c r="O1250" s="34" t="s">
        <v>36</v>
      </c>
      <c r="P1250" s="34" t="s">
        <v>36</v>
      </c>
      <c r="Q1250" s="34" t="s">
        <v>36</v>
      </c>
    </row>
    <row r="1251" spans="1:17">
      <c r="A1251" s="34">
        <v>150527</v>
      </c>
      <c r="B1251" s="34" t="s">
        <v>17</v>
      </c>
      <c r="C1251" s="34" t="s">
        <v>18</v>
      </c>
      <c r="D1251" s="34" t="s">
        <v>19</v>
      </c>
      <c r="E1251" s="34"/>
      <c r="F1251" s="34"/>
      <c r="G1251" s="34"/>
      <c r="H1251" s="34" t="s">
        <v>19</v>
      </c>
      <c r="I1251" s="34"/>
      <c r="J1251" s="34" t="s">
        <v>30</v>
      </c>
      <c r="K1251" s="34">
        <v>17662</v>
      </c>
      <c r="L1251" s="34" t="s">
        <v>74</v>
      </c>
      <c r="M1251" s="34" t="s">
        <v>22</v>
      </c>
      <c r="N1251" s="34" t="s">
        <v>34</v>
      </c>
      <c r="O1251" s="34" t="s">
        <v>36</v>
      </c>
      <c r="P1251" s="34" t="s">
        <v>36</v>
      </c>
      <c r="Q1251" s="34" t="s">
        <v>36</v>
      </c>
    </row>
    <row r="1252" spans="1:17">
      <c r="A1252" s="34">
        <v>131896</v>
      </c>
      <c r="B1252" s="34" t="s">
        <v>17</v>
      </c>
      <c r="C1252" s="34" t="s">
        <v>18</v>
      </c>
      <c r="D1252" s="34" t="s">
        <v>19</v>
      </c>
      <c r="E1252" s="34"/>
      <c r="F1252" s="34"/>
      <c r="G1252" s="34"/>
      <c r="H1252" s="34" t="s">
        <v>19</v>
      </c>
      <c r="I1252" s="34"/>
      <c r="J1252" s="34" t="s">
        <v>30</v>
      </c>
      <c r="K1252" s="34">
        <v>24391</v>
      </c>
      <c r="L1252" s="34" t="s">
        <v>156</v>
      </c>
      <c r="M1252" s="34" t="s">
        <v>57</v>
      </c>
      <c r="N1252" s="34" t="s">
        <v>34</v>
      </c>
      <c r="O1252" s="34">
        <v>43325</v>
      </c>
      <c r="P1252" s="34">
        <v>44409</v>
      </c>
      <c r="Q1252" s="34" t="s">
        <v>24</v>
      </c>
    </row>
    <row r="1253" spans="1:17">
      <c r="A1253" s="34">
        <v>94668</v>
      </c>
      <c r="B1253" s="34" t="s">
        <v>17</v>
      </c>
      <c r="C1253" s="34" t="s">
        <v>18</v>
      </c>
      <c r="D1253" s="34" t="s">
        <v>19</v>
      </c>
      <c r="E1253" s="34"/>
      <c r="F1253" s="34"/>
      <c r="G1253" s="34"/>
      <c r="H1253" s="34" t="s">
        <v>19</v>
      </c>
      <c r="I1253" s="34"/>
      <c r="J1253" s="34" t="s">
        <v>20</v>
      </c>
      <c r="K1253" s="34">
        <v>26952</v>
      </c>
      <c r="L1253" s="34" t="s">
        <v>33</v>
      </c>
      <c r="M1253" s="34" t="s">
        <v>22</v>
      </c>
      <c r="N1253" s="34" t="s">
        <v>32</v>
      </c>
      <c r="O1253" s="34">
        <v>41040</v>
      </c>
      <c r="P1253" s="34">
        <v>42838</v>
      </c>
      <c r="Q1253" s="34" t="s">
        <v>24</v>
      </c>
    </row>
    <row r="1254" spans="1:17">
      <c r="A1254" s="34">
        <v>105881</v>
      </c>
      <c r="B1254" s="34" t="s">
        <v>17</v>
      </c>
      <c r="C1254" s="34" t="s">
        <v>18</v>
      </c>
      <c r="D1254" s="34" t="s">
        <v>19</v>
      </c>
      <c r="E1254" s="34"/>
      <c r="F1254" s="34"/>
      <c r="G1254" s="34"/>
      <c r="H1254" s="34" t="s">
        <v>19</v>
      </c>
      <c r="I1254" s="34"/>
      <c r="J1254" s="34" t="s">
        <v>20</v>
      </c>
      <c r="K1254" s="34">
        <v>22503</v>
      </c>
      <c r="L1254" s="34" t="s">
        <v>72</v>
      </c>
      <c r="M1254" s="34" t="s">
        <v>22</v>
      </c>
      <c r="N1254" s="34" t="s">
        <v>34</v>
      </c>
      <c r="O1254" s="34">
        <v>41550</v>
      </c>
      <c r="P1254" s="34">
        <v>42187</v>
      </c>
      <c r="Q1254" s="34" t="s">
        <v>24</v>
      </c>
    </row>
    <row r="1255" spans="1:17">
      <c r="A1255" s="34">
        <v>113204</v>
      </c>
      <c r="B1255" s="34" t="s">
        <v>17</v>
      </c>
      <c r="C1255" s="34" t="s">
        <v>18</v>
      </c>
      <c r="D1255" s="34" t="s">
        <v>19</v>
      </c>
      <c r="E1255" s="34"/>
      <c r="F1255" s="34"/>
      <c r="G1255" s="34"/>
      <c r="H1255" s="34" t="s">
        <v>19</v>
      </c>
      <c r="I1255" s="34"/>
      <c r="J1255" s="34" t="s">
        <v>20</v>
      </c>
      <c r="K1255" s="34">
        <v>22503</v>
      </c>
      <c r="L1255" s="34" t="s">
        <v>72</v>
      </c>
      <c r="M1255" s="34" t="s">
        <v>22</v>
      </c>
      <c r="N1255" s="34" t="s">
        <v>28</v>
      </c>
      <c r="O1255" s="34">
        <v>42289</v>
      </c>
      <c r="P1255" s="34">
        <v>42828</v>
      </c>
      <c r="Q1255" s="34" t="s">
        <v>24</v>
      </c>
    </row>
    <row r="1256" spans="1:17">
      <c r="A1256" s="34">
        <v>128172</v>
      </c>
      <c r="B1256" s="34" t="s">
        <v>17</v>
      </c>
      <c r="C1256" s="34" t="s">
        <v>18</v>
      </c>
      <c r="D1256" s="34" t="s">
        <v>19</v>
      </c>
      <c r="E1256" s="34"/>
      <c r="F1256" s="34"/>
      <c r="G1256" s="34"/>
      <c r="H1256" s="34" t="s">
        <v>19</v>
      </c>
      <c r="I1256" s="34"/>
      <c r="J1256" s="34" t="s">
        <v>30</v>
      </c>
      <c r="K1256" s="34"/>
      <c r="L1256" s="34" t="s">
        <v>128</v>
      </c>
      <c r="M1256" s="34" t="s">
        <v>22</v>
      </c>
      <c r="N1256" s="34" t="s">
        <v>32</v>
      </c>
      <c r="O1256" s="34">
        <v>41716</v>
      </c>
      <c r="P1256" s="34">
        <v>43183</v>
      </c>
      <c r="Q1256" s="34" t="s">
        <v>36</v>
      </c>
    </row>
    <row r="1257" spans="1:17">
      <c r="A1257" s="34">
        <v>155874</v>
      </c>
      <c r="B1257" s="34" t="s">
        <v>17</v>
      </c>
      <c r="C1257" s="34" t="s">
        <v>18</v>
      </c>
      <c r="D1257" s="34" t="s">
        <v>19</v>
      </c>
      <c r="E1257" s="34"/>
      <c r="F1257" s="34"/>
      <c r="G1257" s="34"/>
      <c r="H1257" s="34" t="s">
        <v>19</v>
      </c>
      <c r="I1257" s="34"/>
      <c r="J1257" s="34" t="s">
        <v>20</v>
      </c>
      <c r="K1257" s="34">
        <v>32927</v>
      </c>
      <c r="L1257" s="34" t="s">
        <v>42</v>
      </c>
      <c r="M1257" s="34" t="s">
        <v>22</v>
      </c>
      <c r="N1257" s="34" t="s">
        <v>28</v>
      </c>
      <c r="O1257" s="34">
        <v>44742</v>
      </c>
      <c r="P1257" s="34">
        <v>44951</v>
      </c>
      <c r="Q1257" s="34" t="s">
        <v>24</v>
      </c>
    </row>
    <row r="1258" spans="1:17">
      <c r="A1258" s="34">
        <v>157154</v>
      </c>
      <c r="B1258" s="34" t="s">
        <v>17</v>
      </c>
      <c r="C1258" s="34" t="s">
        <v>25</v>
      </c>
      <c r="D1258" s="34" t="s">
        <v>19</v>
      </c>
      <c r="E1258" s="34"/>
      <c r="F1258" s="34"/>
      <c r="G1258" s="34"/>
      <c r="H1258" s="34" t="s">
        <v>19</v>
      </c>
      <c r="I1258" s="34"/>
      <c r="J1258" s="34" t="s">
        <v>20</v>
      </c>
      <c r="K1258" s="34">
        <v>32637</v>
      </c>
      <c r="L1258" s="34" t="s">
        <v>33</v>
      </c>
      <c r="M1258" s="34" t="s">
        <v>22</v>
      </c>
      <c r="N1258" s="34" t="s">
        <v>86</v>
      </c>
      <c r="O1258" s="34">
        <v>44779</v>
      </c>
      <c r="P1258" s="34"/>
      <c r="Q1258" s="34" t="s">
        <v>24</v>
      </c>
    </row>
    <row r="1259" spans="1:17">
      <c r="A1259" s="34">
        <v>100797</v>
      </c>
      <c r="B1259" s="34" t="s">
        <v>17</v>
      </c>
      <c r="C1259" s="34" t="s">
        <v>18</v>
      </c>
      <c r="D1259" s="34" t="s">
        <v>19</v>
      </c>
      <c r="E1259" s="34"/>
      <c r="F1259" s="34"/>
      <c r="G1259" s="34"/>
      <c r="H1259" s="34" t="s">
        <v>19</v>
      </c>
      <c r="I1259" s="34"/>
      <c r="J1259" s="34" t="s">
        <v>30</v>
      </c>
      <c r="K1259" s="34">
        <v>34284</v>
      </c>
      <c r="L1259" s="34" t="s">
        <v>49</v>
      </c>
      <c r="M1259" s="34" t="s">
        <v>22</v>
      </c>
      <c r="N1259" s="34" t="s">
        <v>32</v>
      </c>
      <c r="O1259" s="34">
        <v>41123</v>
      </c>
      <c r="P1259" s="34">
        <v>41153</v>
      </c>
      <c r="Q1259" s="34" t="s">
        <v>36</v>
      </c>
    </row>
    <row r="1260" spans="1:17">
      <c r="A1260" s="34">
        <v>93892</v>
      </c>
      <c r="B1260" s="34" t="s">
        <v>17</v>
      </c>
      <c r="C1260" s="34" t="s">
        <v>18</v>
      </c>
      <c r="D1260" s="34" t="s">
        <v>19</v>
      </c>
      <c r="E1260" s="34"/>
      <c r="F1260" s="34"/>
      <c r="G1260" s="34"/>
      <c r="H1260" s="34" t="s">
        <v>19</v>
      </c>
      <c r="I1260" s="34"/>
      <c r="J1260" s="34" t="s">
        <v>20</v>
      </c>
      <c r="K1260" s="34">
        <v>24406</v>
      </c>
      <c r="L1260" s="34" t="s">
        <v>194</v>
      </c>
      <c r="M1260" s="34" t="s">
        <v>52</v>
      </c>
      <c r="N1260" s="34" t="s">
        <v>34</v>
      </c>
      <c r="O1260" s="34">
        <v>41166</v>
      </c>
      <c r="P1260" s="34">
        <v>43238</v>
      </c>
      <c r="Q1260" s="34" t="s">
        <v>24</v>
      </c>
    </row>
    <row r="1261" spans="1:17">
      <c r="A1261" s="34">
        <v>142652</v>
      </c>
      <c r="B1261" s="34" t="s">
        <v>17</v>
      </c>
      <c r="C1261" s="34" t="s">
        <v>18</v>
      </c>
      <c r="D1261" s="34" t="s">
        <v>19</v>
      </c>
      <c r="E1261" s="34"/>
      <c r="F1261" s="34"/>
      <c r="G1261" s="34"/>
      <c r="H1261" s="34" t="s">
        <v>19</v>
      </c>
      <c r="I1261" s="34"/>
      <c r="J1261" s="34" t="s">
        <v>30</v>
      </c>
      <c r="K1261" s="34">
        <v>38315</v>
      </c>
      <c r="L1261" s="34" t="s">
        <v>102</v>
      </c>
      <c r="M1261" s="34" t="s">
        <v>22</v>
      </c>
      <c r="N1261" s="34" t="s">
        <v>36</v>
      </c>
      <c r="O1261" s="34">
        <v>43848</v>
      </c>
      <c r="P1261" s="34">
        <v>44309</v>
      </c>
      <c r="Q1261" s="34" t="s">
        <v>77</v>
      </c>
    </row>
    <row r="1262" spans="1:17">
      <c r="A1262" s="34">
        <v>111941</v>
      </c>
      <c r="B1262" s="34" t="s">
        <v>17</v>
      </c>
      <c r="C1262" s="34" t="s">
        <v>18</v>
      </c>
      <c r="D1262" s="34" t="s">
        <v>19</v>
      </c>
      <c r="E1262" s="34"/>
      <c r="F1262" s="34"/>
      <c r="G1262" s="34"/>
      <c r="H1262" s="34" t="s">
        <v>19</v>
      </c>
      <c r="I1262" s="34"/>
      <c r="J1262" s="34" t="s">
        <v>30</v>
      </c>
      <c r="K1262" s="34">
        <v>36646</v>
      </c>
      <c r="L1262" s="34" t="s">
        <v>31</v>
      </c>
      <c r="M1262" s="34" t="s">
        <v>22</v>
      </c>
      <c r="N1262" s="34" t="s">
        <v>34</v>
      </c>
      <c r="O1262" s="34">
        <v>42140</v>
      </c>
      <c r="P1262" s="34">
        <v>42387</v>
      </c>
      <c r="Q1262" s="34" t="s">
        <v>24</v>
      </c>
    </row>
    <row r="1263" spans="1:17">
      <c r="A1263" s="34">
        <v>132810</v>
      </c>
      <c r="B1263" s="34" t="s">
        <v>17</v>
      </c>
      <c r="C1263" s="34" t="s">
        <v>18</v>
      </c>
      <c r="D1263" s="34" t="s">
        <v>19</v>
      </c>
      <c r="E1263" s="34"/>
      <c r="F1263" s="34"/>
      <c r="G1263" s="34"/>
      <c r="H1263" s="34" t="s">
        <v>19</v>
      </c>
      <c r="I1263" s="34"/>
      <c r="J1263" s="34" t="s">
        <v>20</v>
      </c>
      <c r="K1263" s="34">
        <v>39175</v>
      </c>
      <c r="L1263" s="34" t="s">
        <v>65</v>
      </c>
      <c r="M1263" s="34" t="s">
        <v>27</v>
      </c>
      <c r="N1263" s="34" t="s">
        <v>34</v>
      </c>
      <c r="O1263" s="34">
        <v>44576</v>
      </c>
      <c r="P1263" s="34">
        <v>45190</v>
      </c>
      <c r="Q1263" s="34" t="s">
        <v>24</v>
      </c>
    </row>
    <row r="1264" spans="1:17">
      <c r="A1264" s="34">
        <v>83974</v>
      </c>
      <c r="B1264" s="34" t="s">
        <v>17</v>
      </c>
      <c r="C1264" s="34" t="s">
        <v>18</v>
      </c>
      <c r="D1264" s="34" t="s">
        <v>19</v>
      </c>
      <c r="E1264" s="34"/>
      <c r="F1264" s="34"/>
      <c r="G1264" s="34"/>
      <c r="H1264" s="34" t="s">
        <v>19</v>
      </c>
      <c r="I1264" s="34"/>
      <c r="J1264" s="34" t="s">
        <v>20</v>
      </c>
      <c r="K1264" s="34">
        <v>35419</v>
      </c>
      <c r="L1264" s="34" t="s">
        <v>195</v>
      </c>
      <c r="M1264" s="34" t="s">
        <v>52</v>
      </c>
      <c r="N1264" s="34" t="s">
        <v>32</v>
      </c>
      <c r="O1264" s="34">
        <v>40894</v>
      </c>
      <c r="P1264" s="34">
        <v>42045</v>
      </c>
      <c r="Q1264" s="34" t="s">
        <v>36</v>
      </c>
    </row>
    <row r="1265" spans="1:17">
      <c r="A1265" s="34">
        <v>129113</v>
      </c>
      <c r="B1265" s="34" t="s">
        <v>17</v>
      </c>
      <c r="C1265" s="34" t="s">
        <v>18</v>
      </c>
      <c r="D1265" s="34" t="s">
        <v>19</v>
      </c>
      <c r="E1265" s="34"/>
      <c r="F1265" s="34"/>
      <c r="G1265" s="34"/>
      <c r="H1265" s="34" t="s">
        <v>19</v>
      </c>
      <c r="I1265" s="34"/>
      <c r="J1265" s="34" t="s">
        <v>20</v>
      </c>
      <c r="K1265" s="34">
        <v>34479</v>
      </c>
      <c r="L1265" s="34" t="s">
        <v>196</v>
      </c>
      <c r="M1265" s="34" t="s">
        <v>23</v>
      </c>
      <c r="N1265" s="34" t="s">
        <v>34</v>
      </c>
      <c r="O1265" s="34" t="s">
        <v>36</v>
      </c>
      <c r="P1265" s="34" t="s">
        <v>36</v>
      </c>
      <c r="Q1265" s="34" t="s">
        <v>36</v>
      </c>
    </row>
    <row r="1266" spans="1:17">
      <c r="A1266" s="34">
        <v>20560</v>
      </c>
      <c r="B1266" s="34" t="s">
        <v>17</v>
      </c>
      <c r="C1266" s="34" t="s">
        <v>18</v>
      </c>
      <c r="D1266" s="34" t="s">
        <v>19</v>
      </c>
      <c r="E1266" s="34"/>
      <c r="F1266" s="34"/>
      <c r="G1266" s="34"/>
      <c r="H1266" s="34" t="s">
        <v>19</v>
      </c>
      <c r="I1266" s="34"/>
      <c r="J1266" s="34" t="s">
        <v>30</v>
      </c>
      <c r="K1266" s="34"/>
      <c r="L1266" s="34" t="s">
        <v>37</v>
      </c>
      <c r="M1266" s="34" t="s">
        <v>27</v>
      </c>
      <c r="N1266" s="34" t="s">
        <v>32</v>
      </c>
      <c r="O1266" s="34">
        <v>1</v>
      </c>
      <c r="P1266" s="34">
        <v>1</v>
      </c>
      <c r="Q1266" s="34" t="s">
        <v>36</v>
      </c>
    </row>
    <row r="1267" spans="1:17">
      <c r="A1267" s="34">
        <v>29202</v>
      </c>
      <c r="B1267" s="34" t="s">
        <v>17</v>
      </c>
      <c r="C1267" s="34" t="s">
        <v>18</v>
      </c>
      <c r="D1267" s="34" t="s">
        <v>46</v>
      </c>
      <c r="E1267" s="34">
        <v>45040</v>
      </c>
      <c r="F1267" s="34" t="s">
        <v>149</v>
      </c>
      <c r="G1267" s="34" t="s">
        <v>193</v>
      </c>
      <c r="H1267" s="34" t="s">
        <v>19</v>
      </c>
      <c r="I1267" s="34"/>
      <c r="J1267" s="34" t="s">
        <v>20</v>
      </c>
      <c r="K1267" s="34"/>
      <c r="L1267" s="34" t="s">
        <v>26</v>
      </c>
      <c r="M1267" s="34" t="s">
        <v>27</v>
      </c>
      <c r="N1267" s="34" t="s">
        <v>32</v>
      </c>
      <c r="O1267" s="34">
        <v>1</v>
      </c>
      <c r="P1267" s="34">
        <v>1</v>
      </c>
      <c r="Q1267" s="34" t="s">
        <v>36</v>
      </c>
    </row>
    <row r="1268" spans="1:17">
      <c r="A1268" s="34">
        <v>102270</v>
      </c>
      <c r="B1268" s="34" t="s">
        <v>17</v>
      </c>
      <c r="C1268" s="34" t="s">
        <v>18</v>
      </c>
      <c r="D1268" s="34" t="s">
        <v>19</v>
      </c>
      <c r="E1268" s="34"/>
      <c r="F1268" s="34"/>
      <c r="G1268" s="34"/>
      <c r="H1268" s="34" t="s">
        <v>19</v>
      </c>
      <c r="I1268" s="34"/>
      <c r="J1268" s="34" t="s">
        <v>20</v>
      </c>
      <c r="K1268" s="34">
        <v>14220</v>
      </c>
      <c r="L1268" s="34" t="s">
        <v>26</v>
      </c>
      <c r="M1268" s="34" t="s">
        <v>27</v>
      </c>
      <c r="N1268" s="34" t="s">
        <v>34</v>
      </c>
      <c r="O1268" s="34">
        <v>41373</v>
      </c>
      <c r="P1268" s="34">
        <v>43886</v>
      </c>
      <c r="Q1268" s="34" t="s">
        <v>55</v>
      </c>
    </row>
    <row r="1269" spans="1:17">
      <c r="A1269" s="34">
        <v>168484</v>
      </c>
      <c r="B1269" s="34" t="s">
        <v>17</v>
      </c>
      <c r="C1269" s="34" t="s">
        <v>25</v>
      </c>
      <c r="D1269" s="34" t="s">
        <v>19</v>
      </c>
      <c r="E1269" s="34"/>
      <c r="F1269" s="34"/>
      <c r="G1269" s="34"/>
      <c r="H1269" s="34" t="s">
        <v>19</v>
      </c>
      <c r="I1269" s="34"/>
      <c r="J1269" s="34" t="s">
        <v>20</v>
      </c>
      <c r="K1269" s="34">
        <v>22340</v>
      </c>
      <c r="L1269" s="34" t="s">
        <v>67</v>
      </c>
      <c r="M1269" s="34" t="s">
        <v>22</v>
      </c>
      <c r="N1269" s="34" t="s">
        <v>23</v>
      </c>
      <c r="O1269" s="34">
        <v>45520</v>
      </c>
      <c r="P1269" s="34"/>
      <c r="Q1269" s="34" t="s">
        <v>24</v>
      </c>
    </row>
    <row r="1270" spans="1:17">
      <c r="A1270" s="34">
        <v>95035</v>
      </c>
      <c r="B1270" s="34" t="s">
        <v>17</v>
      </c>
      <c r="C1270" s="34" t="s">
        <v>18</v>
      </c>
      <c r="D1270" s="34" t="s">
        <v>19</v>
      </c>
      <c r="E1270" s="34"/>
      <c r="F1270" s="34"/>
      <c r="G1270" s="34"/>
      <c r="H1270" s="34" t="s">
        <v>19</v>
      </c>
      <c r="I1270" s="34"/>
      <c r="J1270" s="34" t="s">
        <v>20</v>
      </c>
      <c r="K1270" s="34">
        <v>32876</v>
      </c>
      <c r="L1270" s="34" t="s">
        <v>33</v>
      </c>
      <c r="M1270" s="34" t="s">
        <v>22</v>
      </c>
      <c r="N1270" s="34" t="s">
        <v>32</v>
      </c>
      <c r="O1270" s="34">
        <v>41068</v>
      </c>
      <c r="P1270" s="34">
        <v>41141</v>
      </c>
      <c r="Q1270" s="34" t="s">
        <v>36</v>
      </c>
    </row>
    <row r="1271" spans="1:17">
      <c r="A1271" s="34">
        <v>169148</v>
      </c>
      <c r="B1271" s="34" t="s">
        <v>17</v>
      </c>
      <c r="C1271" s="34" t="s">
        <v>71</v>
      </c>
      <c r="D1271" s="34" t="s">
        <v>19</v>
      </c>
      <c r="E1271" s="34"/>
      <c r="F1271" s="34"/>
      <c r="G1271" s="34"/>
      <c r="H1271" s="34" t="s">
        <v>19</v>
      </c>
      <c r="I1271" s="34"/>
      <c r="J1271" s="34" t="s">
        <v>30</v>
      </c>
      <c r="K1271" s="34">
        <v>40201</v>
      </c>
      <c r="L1271" s="34" t="s">
        <v>78</v>
      </c>
      <c r="M1271" s="34" t="s">
        <v>22</v>
      </c>
      <c r="N1271" s="34" t="s">
        <v>32</v>
      </c>
      <c r="O1271" s="34" t="s">
        <v>36</v>
      </c>
      <c r="P1271" s="34" t="s">
        <v>36</v>
      </c>
      <c r="Q1271" s="34" t="s">
        <v>36</v>
      </c>
    </row>
    <row r="1272" spans="1:17">
      <c r="A1272" s="34">
        <v>83188</v>
      </c>
      <c r="B1272" s="34" t="s">
        <v>17</v>
      </c>
      <c r="C1272" s="34" t="s">
        <v>18</v>
      </c>
      <c r="D1272" s="34" t="s">
        <v>19</v>
      </c>
      <c r="E1272" s="34"/>
      <c r="F1272" s="34"/>
      <c r="G1272" s="34"/>
      <c r="H1272" s="34" t="s">
        <v>19</v>
      </c>
      <c r="I1272" s="34"/>
      <c r="J1272" s="34" t="s">
        <v>20</v>
      </c>
      <c r="K1272" s="34">
        <v>35103</v>
      </c>
      <c r="L1272" s="34" t="s">
        <v>49</v>
      </c>
      <c r="M1272" s="34" t="s">
        <v>22</v>
      </c>
      <c r="N1272" s="34" t="s">
        <v>32</v>
      </c>
      <c r="O1272" s="34">
        <v>40843</v>
      </c>
      <c r="P1272" s="34">
        <v>40996</v>
      </c>
      <c r="Q1272" s="34" t="s">
        <v>36</v>
      </c>
    </row>
    <row r="1273" spans="1:17">
      <c r="A1273" s="34">
        <v>150187</v>
      </c>
      <c r="B1273" s="34" t="s">
        <v>17</v>
      </c>
      <c r="C1273" s="34" t="s">
        <v>18</v>
      </c>
      <c r="D1273" s="34" t="s">
        <v>19</v>
      </c>
      <c r="E1273" s="34"/>
      <c r="F1273" s="34"/>
      <c r="G1273" s="34"/>
      <c r="H1273" s="34" t="s">
        <v>19</v>
      </c>
      <c r="I1273" s="34"/>
      <c r="J1273" s="34" t="s">
        <v>30</v>
      </c>
      <c r="K1273" s="34">
        <v>37342</v>
      </c>
      <c r="L1273" s="34" t="s">
        <v>21</v>
      </c>
      <c r="M1273" s="34" t="s">
        <v>22</v>
      </c>
      <c r="N1273" s="34" t="s">
        <v>34</v>
      </c>
      <c r="O1273" s="34">
        <v>44309</v>
      </c>
      <c r="P1273" s="34">
        <v>44351</v>
      </c>
      <c r="Q1273" s="34" t="s">
        <v>24</v>
      </c>
    </row>
    <row r="1274" spans="1:17">
      <c r="A1274" s="34">
        <v>165015</v>
      </c>
      <c r="B1274" s="34" t="s">
        <v>17</v>
      </c>
      <c r="C1274" s="34" t="s">
        <v>25</v>
      </c>
      <c r="D1274" s="34" t="s">
        <v>19</v>
      </c>
      <c r="E1274" s="34"/>
      <c r="F1274" s="34"/>
      <c r="G1274" s="34"/>
      <c r="H1274" s="34" t="s">
        <v>19</v>
      </c>
      <c r="I1274" s="34"/>
      <c r="J1274" s="34" t="s">
        <v>30</v>
      </c>
      <c r="K1274" s="34">
        <v>40140</v>
      </c>
      <c r="L1274" s="34" t="s">
        <v>54</v>
      </c>
      <c r="M1274" s="34" t="s">
        <v>27</v>
      </c>
      <c r="N1274" s="34" t="s">
        <v>23</v>
      </c>
      <c r="O1274" s="34">
        <v>45307</v>
      </c>
      <c r="P1274" s="34"/>
      <c r="Q1274" s="34" t="s">
        <v>24</v>
      </c>
    </row>
    <row r="1275" spans="1:17">
      <c r="A1275" s="34">
        <v>144049</v>
      </c>
      <c r="B1275" s="34" t="s">
        <v>17</v>
      </c>
      <c r="C1275" s="34" t="s">
        <v>18</v>
      </c>
      <c r="D1275" s="34" t="s">
        <v>19</v>
      </c>
      <c r="E1275" s="34"/>
      <c r="F1275" s="34"/>
      <c r="G1275" s="34"/>
      <c r="H1275" s="34" t="s">
        <v>19</v>
      </c>
      <c r="I1275" s="34"/>
      <c r="J1275" s="34" t="s">
        <v>30</v>
      </c>
      <c r="K1275" s="34">
        <v>22586</v>
      </c>
      <c r="L1275" s="34" t="s">
        <v>59</v>
      </c>
      <c r="M1275" s="34" t="s">
        <v>27</v>
      </c>
      <c r="N1275" s="34" t="s">
        <v>86</v>
      </c>
      <c r="O1275" s="34" t="s">
        <v>36</v>
      </c>
      <c r="P1275" s="34" t="s">
        <v>36</v>
      </c>
      <c r="Q1275" s="34" t="s">
        <v>36</v>
      </c>
    </row>
    <row r="1276" spans="1:17">
      <c r="A1276" s="34">
        <v>94272</v>
      </c>
      <c r="B1276" s="34" t="s">
        <v>17</v>
      </c>
      <c r="C1276" s="34" t="s">
        <v>18</v>
      </c>
      <c r="D1276" s="34" t="s">
        <v>19</v>
      </c>
      <c r="E1276" s="34"/>
      <c r="F1276" s="34"/>
      <c r="G1276" s="34"/>
      <c r="H1276" s="34" t="s">
        <v>19</v>
      </c>
      <c r="I1276" s="34"/>
      <c r="J1276" s="34" t="s">
        <v>20</v>
      </c>
      <c r="K1276" s="34"/>
      <c r="L1276" s="34" t="s">
        <v>59</v>
      </c>
      <c r="M1276" s="34" t="s">
        <v>27</v>
      </c>
      <c r="N1276" s="34" t="s">
        <v>34</v>
      </c>
      <c r="O1276" s="34">
        <v>41253</v>
      </c>
      <c r="P1276" s="34">
        <v>41253</v>
      </c>
      <c r="Q1276" s="34" t="s">
        <v>36</v>
      </c>
    </row>
    <row r="1277" spans="1:17">
      <c r="A1277" s="34">
        <v>129534</v>
      </c>
      <c r="B1277" s="34" t="s">
        <v>17</v>
      </c>
      <c r="C1277" s="34" t="s">
        <v>18</v>
      </c>
      <c r="D1277" s="34" t="s">
        <v>19</v>
      </c>
      <c r="E1277" s="34"/>
      <c r="F1277" s="34"/>
      <c r="G1277" s="34"/>
      <c r="H1277" s="34" t="s">
        <v>19</v>
      </c>
      <c r="I1277" s="34"/>
      <c r="J1277" s="34" t="s">
        <v>20</v>
      </c>
      <c r="K1277" s="34">
        <v>30116</v>
      </c>
      <c r="L1277" s="34" t="s">
        <v>26</v>
      </c>
      <c r="M1277" s="34" t="s">
        <v>27</v>
      </c>
      <c r="N1277" s="34" t="s">
        <v>36</v>
      </c>
      <c r="O1277" s="34" t="s">
        <v>36</v>
      </c>
      <c r="P1277" s="34" t="s">
        <v>36</v>
      </c>
      <c r="Q1277" s="34" t="s">
        <v>36</v>
      </c>
    </row>
    <row r="1278" spans="1:17">
      <c r="A1278" s="34">
        <v>140908</v>
      </c>
      <c r="B1278" s="34" t="s">
        <v>17</v>
      </c>
      <c r="C1278" s="34" t="s">
        <v>18</v>
      </c>
      <c r="D1278" s="34" t="s">
        <v>19</v>
      </c>
      <c r="E1278" s="34"/>
      <c r="F1278" s="34"/>
      <c r="G1278" s="34"/>
      <c r="H1278" s="34" t="s">
        <v>19</v>
      </c>
      <c r="I1278" s="34"/>
      <c r="J1278" s="34" t="s">
        <v>30</v>
      </c>
      <c r="K1278" s="34">
        <v>38379</v>
      </c>
      <c r="L1278" s="34" t="s">
        <v>37</v>
      </c>
      <c r="M1278" s="34" t="s">
        <v>27</v>
      </c>
      <c r="N1278" s="34" t="s">
        <v>34</v>
      </c>
      <c r="O1278" s="34">
        <v>43790</v>
      </c>
      <c r="P1278" s="34">
        <v>44454</v>
      </c>
      <c r="Q1278" s="34" t="s">
        <v>24</v>
      </c>
    </row>
    <row r="1279" spans="1:17">
      <c r="A1279" s="34">
        <v>107400</v>
      </c>
      <c r="B1279" s="34" t="s">
        <v>17</v>
      </c>
      <c r="C1279" s="34" t="s">
        <v>18</v>
      </c>
      <c r="D1279" s="34" t="s">
        <v>19</v>
      </c>
      <c r="E1279" s="34"/>
      <c r="F1279" s="34"/>
      <c r="G1279" s="34"/>
      <c r="H1279" s="34" t="s">
        <v>19</v>
      </c>
      <c r="I1279" s="34"/>
      <c r="J1279" s="34" t="s">
        <v>20</v>
      </c>
      <c r="K1279" s="34">
        <v>35961</v>
      </c>
      <c r="L1279" s="34" t="s">
        <v>96</v>
      </c>
      <c r="M1279" s="34" t="s">
        <v>22</v>
      </c>
      <c r="N1279" s="34" t="s">
        <v>34</v>
      </c>
      <c r="O1279" s="34">
        <v>41657</v>
      </c>
      <c r="P1279" s="34">
        <v>41930</v>
      </c>
      <c r="Q1279" s="34" t="s">
        <v>36</v>
      </c>
    </row>
    <row r="1280" spans="1:17">
      <c r="A1280" s="34">
        <v>169190</v>
      </c>
      <c r="B1280" s="34" t="s">
        <v>17</v>
      </c>
      <c r="C1280" s="34" t="s">
        <v>71</v>
      </c>
      <c r="D1280" s="34" t="s">
        <v>19</v>
      </c>
      <c r="E1280" s="34"/>
      <c r="F1280" s="34"/>
      <c r="G1280" s="34"/>
      <c r="H1280" s="34" t="s">
        <v>19</v>
      </c>
      <c r="I1280" s="34"/>
      <c r="J1280" s="34" t="s">
        <v>20</v>
      </c>
      <c r="K1280" s="34">
        <v>39364</v>
      </c>
      <c r="L1280" s="34" t="s">
        <v>65</v>
      </c>
      <c r="M1280" s="34" t="s">
        <v>27</v>
      </c>
      <c r="N1280" s="34" t="s">
        <v>34</v>
      </c>
      <c r="O1280" s="34" t="s">
        <v>36</v>
      </c>
      <c r="P1280" s="34" t="s">
        <v>36</v>
      </c>
      <c r="Q1280" s="34" t="s">
        <v>36</v>
      </c>
    </row>
    <row r="1281" spans="1:17">
      <c r="A1281" s="34">
        <v>80752</v>
      </c>
      <c r="B1281" s="34" t="s">
        <v>17</v>
      </c>
      <c r="C1281" s="34" t="s">
        <v>18</v>
      </c>
      <c r="D1281" s="34" t="s">
        <v>19</v>
      </c>
      <c r="E1281" s="34"/>
      <c r="F1281" s="34"/>
      <c r="G1281" s="34"/>
      <c r="H1281" s="34" t="s">
        <v>19</v>
      </c>
      <c r="I1281" s="34"/>
      <c r="J1281" s="34" t="s">
        <v>20</v>
      </c>
      <c r="K1281" s="34">
        <v>17020</v>
      </c>
      <c r="L1281" s="34" t="s">
        <v>48</v>
      </c>
      <c r="M1281" s="34" t="s">
        <v>27</v>
      </c>
      <c r="N1281" s="34" t="s">
        <v>34</v>
      </c>
      <c r="O1281" s="34">
        <v>39114</v>
      </c>
      <c r="P1281" s="34">
        <v>44432</v>
      </c>
      <c r="Q1281" s="34" t="s">
        <v>24</v>
      </c>
    </row>
    <row r="1282" spans="1:17">
      <c r="A1282" s="34">
        <v>125040</v>
      </c>
      <c r="B1282" s="34" t="s">
        <v>17</v>
      </c>
      <c r="C1282" s="34" t="s">
        <v>18</v>
      </c>
      <c r="D1282" s="34" t="s">
        <v>19</v>
      </c>
      <c r="E1282" s="34"/>
      <c r="F1282" s="34"/>
      <c r="G1282" s="34"/>
      <c r="H1282" s="34" t="s">
        <v>19</v>
      </c>
      <c r="I1282" s="34"/>
      <c r="J1282" s="34" t="s">
        <v>20</v>
      </c>
      <c r="K1282" s="34">
        <v>37710</v>
      </c>
      <c r="L1282" s="34" t="s">
        <v>67</v>
      </c>
      <c r="M1282" s="34" t="s">
        <v>22</v>
      </c>
      <c r="N1282" s="34" t="s">
        <v>32</v>
      </c>
      <c r="O1282" s="34">
        <v>43036</v>
      </c>
      <c r="P1282" s="34">
        <v>43176</v>
      </c>
      <c r="Q1282" s="34" t="s">
        <v>24</v>
      </c>
    </row>
    <row r="1283" spans="1:17">
      <c r="A1283" s="34">
        <v>114966</v>
      </c>
      <c r="B1283" s="34" t="s">
        <v>17</v>
      </c>
      <c r="C1283" s="34" t="s">
        <v>18</v>
      </c>
      <c r="D1283" s="34" t="s">
        <v>19</v>
      </c>
      <c r="E1283" s="34"/>
      <c r="F1283" s="34"/>
      <c r="G1283" s="34"/>
      <c r="H1283" s="34" t="s">
        <v>19</v>
      </c>
      <c r="I1283" s="34"/>
      <c r="J1283" s="34" t="s">
        <v>20</v>
      </c>
      <c r="K1283" s="34">
        <v>34256</v>
      </c>
      <c r="L1283" s="34" t="s">
        <v>26</v>
      </c>
      <c r="M1283" s="34" t="s">
        <v>27</v>
      </c>
      <c r="N1283" s="34" t="s">
        <v>32</v>
      </c>
      <c r="O1283" s="34">
        <v>42514</v>
      </c>
      <c r="P1283" s="34">
        <v>42514</v>
      </c>
      <c r="Q1283" s="34" t="s">
        <v>36</v>
      </c>
    </row>
    <row r="1284" spans="1:17">
      <c r="A1284" s="34">
        <v>82518</v>
      </c>
      <c r="B1284" s="34" t="s">
        <v>17</v>
      </c>
      <c r="C1284" s="34" t="s">
        <v>18</v>
      </c>
      <c r="D1284" s="34" t="s">
        <v>19</v>
      </c>
      <c r="E1284" s="34"/>
      <c r="F1284" s="34"/>
      <c r="G1284" s="34"/>
      <c r="H1284" s="34" t="s">
        <v>19</v>
      </c>
      <c r="I1284" s="34"/>
      <c r="J1284" s="34" t="s">
        <v>20</v>
      </c>
      <c r="K1284" s="34">
        <v>33035</v>
      </c>
      <c r="L1284" s="34" t="s">
        <v>198</v>
      </c>
      <c r="M1284" s="34" t="s">
        <v>23</v>
      </c>
      <c r="N1284" s="34" t="s">
        <v>34</v>
      </c>
      <c r="O1284" s="34">
        <v>40974</v>
      </c>
      <c r="P1284" s="34">
        <v>44664</v>
      </c>
      <c r="Q1284" s="34" t="s">
        <v>36</v>
      </c>
    </row>
    <row r="1285" spans="1:17">
      <c r="A1285" s="34">
        <v>158142</v>
      </c>
      <c r="B1285" s="34" t="s">
        <v>17</v>
      </c>
      <c r="C1285" s="34" t="s">
        <v>18</v>
      </c>
      <c r="D1285" s="34" t="s">
        <v>19</v>
      </c>
      <c r="E1285" s="34"/>
      <c r="F1285" s="34"/>
      <c r="G1285" s="34"/>
      <c r="H1285" s="34" t="s">
        <v>19</v>
      </c>
      <c r="I1285" s="34"/>
      <c r="J1285" s="34" t="s">
        <v>20</v>
      </c>
      <c r="K1285" s="34">
        <v>37904</v>
      </c>
      <c r="L1285" s="34" t="s">
        <v>96</v>
      </c>
      <c r="M1285" s="34" t="s">
        <v>22</v>
      </c>
      <c r="N1285" s="34" t="s">
        <v>40</v>
      </c>
      <c r="O1285" s="34">
        <v>43568</v>
      </c>
      <c r="P1285" s="34">
        <v>44846</v>
      </c>
      <c r="Q1285" s="34" t="s">
        <v>24</v>
      </c>
    </row>
    <row r="1286" spans="1:17">
      <c r="A1286" s="34">
        <v>105001</v>
      </c>
      <c r="B1286" s="34" t="s">
        <v>17</v>
      </c>
      <c r="C1286" s="34" t="s">
        <v>18</v>
      </c>
      <c r="D1286" s="34" t="s">
        <v>19</v>
      </c>
      <c r="E1286" s="34"/>
      <c r="F1286" s="34"/>
      <c r="G1286" s="34"/>
      <c r="H1286" s="34" t="s">
        <v>19</v>
      </c>
      <c r="I1286" s="34"/>
      <c r="J1286" s="34" t="s">
        <v>30</v>
      </c>
      <c r="K1286" s="34">
        <v>35456</v>
      </c>
      <c r="L1286" s="34" t="s">
        <v>72</v>
      </c>
      <c r="M1286" s="34" t="s">
        <v>22</v>
      </c>
      <c r="N1286" s="34" t="s">
        <v>32</v>
      </c>
      <c r="O1286" s="34">
        <v>41485</v>
      </c>
      <c r="P1286" s="34">
        <v>41485</v>
      </c>
      <c r="Q1286" s="34" t="s">
        <v>36</v>
      </c>
    </row>
    <row r="1287" spans="1:17">
      <c r="A1287" s="34">
        <v>105318</v>
      </c>
      <c r="B1287" s="34" t="s">
        <v>17</v>
      </c>
      <c r="C1287" s="34" t="s">
        <v>18</v>
      </c>
      <c r="D1287" s="34" t="s">
        <v>19</v>
      </c>
      <c r="E1287" s="34"/>
      <c r="F1287" s="34"/>
      <c r="G1287" s="34"/>
      <c r="H1287" s="34" t="s">
        <v>19</v>
      </c>
      <c r="I1287" s="34"/>
      <c r="J1287" s="34" t="s">
        <v>20</v>
      </c>
      <c r="K1287" s="34">
        <v>19310</v>
      </c>
      <c r="L1287" s="34" t="s">
        <v>48</v>
      </c>
      <c r="M1287" s="34" t="s">
        <v>27</v>
      </c>
      <c r="N1287" s="34" t="s">
        <v>28</v>
      </c>
      <c r="O1287" s="34">
        <v>41698</v>
      </c>
      <c r="P1287" s="34">
        <v>42233</v>
      </c>
      <c r="Q1287" s="34" t="s">
        <v>55</v>
      </c>
    </row>
    <row r="1288" spans="1:17">
      <c r="A1288" s="34">
        <v>80753</v>
      </c>
      <c r="B1288" s="34" t="s">
        <v>17</v>
      </c>
      <c r="C1288" s="34" t="s">
        <v>18</v>
      </c>
      <c r="D1288" s="34" t="s">
        <v>19</v>
      </c>
      <c r="E1288" s="34"/>
      <c r="F1288" s="34"/>
      <c r="G1288" s="34"/>
      <c r="H1288" s="34" t="s">
        <v>19</v>
      </c>
      <c r="I1288" s="34"/>
      <c r="J1288" s="34" t="s">
        <v>20</v>
      </c>
      <c r="K1288" s="34">
        <v>17517</v>
      </c>
      <c r="L1288" s="34" t="s">
        <v>44</v>
      </c>
      <c r="M1288" s="34" t="s">
        <v>27</v>
      </c>
      <c r="N1288" s="34" t="s">
        <v>34</v>
      </c>
      <c r="O1288" s="34">
        <v>40424</v>
      </c>
      <c r="P1288" s="34">
        <v>43905</v>
      </c>
      <c r="Q1288" s="34" t="s">
        <v>24</v>
      </c>
    </row>
    <row r="1289" spans="1:17">
      <c r="A1289" s="34">
        <v>38718</v>
      </c>
      <c r="B1289" s="34" t="s">
        <v>17</v>
      </c>
      <c r="C1289" s="34" t="s">
        <v>18</v>
      </c>
      <c r="D1289" s="34" t="s">
        <v>19</v>
      </c>
      <c r="E1289" s="34"/>
      <c r="F1289" s="34"/>
      <c r="G1289" s="34"/>
      <c r="H1289" s="34" t="s">
        <v>19</v>
      </c>
      <c r="I1289" s="34"/>
      <c r="J1289" s="34" t="s">
        <v>20</v>
      </c>
      <c r="K1289" s="34">
        <v>13408</v>
      </c>
      <c r="L1289" s="34" t="s">
        <v>37</v>
      </c>
      <c r="M1289" s="34" t="s">
        <v>27</v>
      </c>
      <c r="N1289" s="34" t="s">
        <v>86</v>
      </c>
      <c r="O1289" s="34">
        <v>38407</v>
      </c>
      <c r="P1289" s="34">
        <v>42594</v>
      </c>
      <c r="Q1289" s="34" t="s">
        <v>41</v>
      </c>
    </row>
    <row r="1290" spans="1:17">
      <c r="A1290" s="34">
        <v>100742</v>
      </c>
      <c r="B1290" s="34" t="s">
        <v>17</v>
      </c>
      <c r="C1290" s="34" t="s">
        <v>18</v>
      </c>
      <c r="D1290" s="34" t="s">
        <v>19</v>
      </c>
      <c r="E1290" s="34"/>
      <c r="F1290" s="34"/>
      <c r="G1290" s="34"/>
      <c r="H1290" s="34" t="s">
        <v>19</v>
      </c>
      <c r="I1290" s="34"/>
      <c r="J1290" s="34" t="s">
        <v>20</v>
      </c>
      <c r="K1290" s="34">
        <v>22179</v>
      </c>
      <c r="L1290" s="34" t="s">
        <v>78</v>
      </c>
      <c r="M1290" s="34" t="s">
        <v>22</v>
      </c>
      <c r="N1290" s="34" t="s">
        <v>32</v>
      </c>
      <c r="O1290" s="34">
        <v>41122</v>
      </c>
      <c r="P1290" s="34">
        <v>41501</v>
      </c>
      <c r="Q1290" s="34" t="s">
        <v>36</v>
      </c>
    </row>
    <row r="1291" spans="1:17">
      <c r="A1291" s="34">
        <v>157759</v>
      </c>
      <c r="B1291" s="34" t="s">
        <v>17</v>
      </c>
      <c r="C1291" s="34" t="s">
        <v>18</v>
      </c>
      <c r="D1291" s="34" t="s">
        <v>19</v>
      </c>
      <c r="E1291" s="34"/>
      <c r="F1291" s="34"/>
      <c r="G1291" s="34"/>
      <c r="H1291" s="34" t="s">
        <v>19</v>
      </c>
      <c r="I1291" s="34"/>
      <c r="J1291" s="34" t="s">
        <v>20</v>
      </c>
      <c r="K1291" s="34">
        <v>38287</v>
      </c>
      <c r="L1291" s="34" t="s">
        <v>101</v>
      </c>
      <c r="M1291" s="34" t="s">
        <v>22</v>
      </c>
      <c r="N1291" s="34" t="s">
        <v>40</v>
      </c>
      <c r="O1291" s="34" t="s">
        <v>36</v>
      </c>
      <c r="P1291" s="34" t="s">
        <v>36</v>
      </c>
      <c r="Q1291" s="34" t="s">
        <v>36</v>
      </c>
    </row>
    <row r="1292" spans="1:17">
      <c r="A1292" s="34">
        <v>128344</v>
      </c>
      <c r="B1292" s="34" t="s">
        <v>17</v>
      </c>
      <c r="C1292" s="34" t="s">
        <v>18</v>
      </c>
      <c r="D1292" s="34" t="s">
        <v>19</v>
      </c>
      <c r="E1292" s="34"/>
      <c r="F1292" s="34"/>
      <c r="G1292" s="34"/>
      <c r="H1292" s="34" t="s">
        <v>19</v>
      </c>
      <c r="I1292" s="34"/>
      <c r="J1292" s="34" t="s">
        <v>20</v>
      </c>
      <c r="K1292" s="34">
        <v>26738</v>
      </c>
      <c r="L1292" s="34" t="s">
        <v>199</v>
      </c>
      <c r="M1292" s="34" t="s">
        <v>57</v>
      </c>
      <c r="N1292" s="34" t="s">
        <v>36</v>
      </c>
      <c r="O1292" s="34" t="s">
        <v>36</v>
      </c>
      <c r="P1292" s="34" t="s">
        <v>36</v>
      </c>
      <c r="Q1292" s="34" t="s">
        <v>36</v>
      </c>
    </row>
    <row r="1293" spans="1:17">
      <c r="A1293" s="34">
        <v>161012</v>
      </c>
      <c r="B1293" s="34" t="s">
        <v>17</v>
      </c>
      <c r="C1293" s="34" t="s">
        <v>18</v>
      </c>
      <c r="D1293" s="34" t="s">
        <v>19</v>
      </c>
      <c r="E1293" s="34"/>
      <c r="F1293" s="34"/>
      <c r="G1293" s="34"/>
      <c r="H1293" s="34" t="s">
        <v>19</v>
      </c>
      <c r="I1293" s="34"/>
      <c r="J1293" s="34" t="s">
        <v>30</v>
      </c>
      <c r="K1293" s="34">
        <v>39618</v>
      </c>
      <c r="L1293" s="34" t="s">
        <v>102</v>
      </c>
      <c r="M1293" s="34" t="s">
        <v>22</v>
      </c>
      <c r="N1293" s="34" t="s">
        <v>34</v>
      </c>
      <c r="O1293" s="34">
        <v>45101</v>
      </c>
      <c r="P1293" s="34">
        <v>45395</v>
      </c>
      <c r="Q1293" s="34" t="s">
        <v>24</v>
      </c>
    </row>
    <row r="1294" spans="1:17">
      <c r="A1294" s="34">
        <v>80754</v>
      </c>
      <c r="B1294" s="34" t="s">
        <v>17</v>
      </c>
      <c r="C1294" s="34" t="s">
        <v>18</v>
      </c>
      <c r="D1294" s="34" t="s">
        <v>19</v>
      </c>
      <c r="E1294" s="34"/>
      <c r="F1294" s="34"/>
      <c r="G1294" s="34"/>
      <c r="H1294" s="34" t="s">
        <v>19</v>
      </c>
      <c r="I1294" s="34"/>
      <c r="J1294" s="34" t="s">
        <v>20</v>
      </c>
      <c r="K1294" s="34">
        <v>23491</v>
      </c>
      <c r="L1294" s="34" t="s">
        <v>26</v>
      </c>
      <c r="M1294" s="34" t="s">
        <v>27</v>
      </c>
      <c r="N1294" s="34" t="s">
        <v>34</v>
      </c>
      <c r="O1294" s="34">
        <v>40038</v>
      </c>
      <c r="P1294" s="34">
        <v>42233</v>
      </c>
      <c r="Q1294" s="34" t="s">
        <v>41</v>
      </c>
    </row>
    <row r="1295" spans="1:17">
      <c r="A1295" s="34">
        <v>121543</v>
      </c>
      <c r="B1295" s="34" t="s">
        <v>17</v>
      </c>
      <c r="C1295" s="34" t="s">
        <v>18</v>
      </c>
      <c r="D1295" s="34" t="s">
        <v>19</v>
      </c>
      <c r="E1295" s="34"/>
      <c r="F1295" s="34"/>
      <c r="G1295" s="34"/>
      <c r="H1295" s="34" t="s">
        <v>19</v>
      </c>
      <c r="I1295" s="34"/>
      <c r="J1295" s="34" t="s">
        <v>30</v>
      </c>
      <c r="K1295" s="34">
        <v>18907</v>
      </c>
      <c r="L1295" s="34" t="s">
        <v>110</v>
      </c>
      <c r="M1295" s="34" t="s">
        <v>27</v>
      </c>
      <c r="N1295" s="34" t="s">
        <v>34</v>
      </c>
      <c r="O1295" s="34">
        <v>42836</v>
      </c>
      <c r="P1295" s="34">
        <v>42836</v>
      </c>
      <c r="Q1295" s="34" t="s">
        <v>36</v>
      </c>
    </row>
    <row r="1296" spans="1:17">
      <c r="A1296" s="34">
        <v>159665</v>
      </c>
      <c r="B1296" s="34" t="s">
        <v>17</v>
      </c>
      <c r="C1296" s="34" t="s">
        <v>25</v>
      </c>
      <c r="D1296" s="34" t="s">
        <v>19</v>
      </c>
      <c r="E1296" s="34"/>
      <c r="F1296" s="34"/>
      <c r="G1296" s="34"/>
      <c r="H1296" s="34" t="s">
        <v>19</v>
      </c>
      <c r="I1296" s="34"/>
      <c r="J1296" s="34" t="s">
        <v>20</v>
      </c>
      <c r="K1296" s="34">
        <v>37044</v>
      </c>
      <c r="L1296" s="34" t="s">
        <v>74</v>
      </c>
      <c r="M1296" s="34" t="s">
        <v>22</v>
      </c>
      <c r="N1296" s="34" t="s">
        <v>34</v>
      </c>
      <c r="O1296" s="34">
        <v>44801</v>
      </c>
      <c r="P1296" s="34"/>
      <c r="Q1296" s="34" t="s">
        <v>24</v>
      </c>
    </row>
    <row r="1297" spans="1:17">
      <c r="A1297" s="34">
        <v>90453</v>
      </c>
      <c r="B1297" s="34" t="s">
        <v>17</v>
      </c>
      <c r="C1297" s="34" t="s">
        <v>25</v>
      </c>
      <c r="D1297" s="34" t="s">
        <v>19</v>
      </c>
      <c r="E1297" s="34"/>
      <c r="F1297" s="34"/>
      <c r="G1297" s="34"/>
      <c r="H1297" s="34" t="s">
        <v>19</v>
      </c>
      <c r="I1297" s="34"/>
      <c r="J1297" s="34" t="s">
        <v>30</v>
      </c>
      <c r="K1297" s="34">
        <v>21533</v>
      </c>
      <c r="L1297" s="34" t="s">
        <v>54</v>
      </c>
      <c r="M1297" s="34" t="s">
        <v>27</v>
      </c>
      <c r="N1297" s="34" t="s">
        <v>34</v>
      </c>
      <c r="O1297" s="34">
        <v>43181</v>
      </c>
      <c r="P1297" s="34"/>
      <c r="Q1297" s="34" t="s">
        <v>41</v>
      </c>
    </row>
    <row r="1298" spans="1:17">
      <c r="A1298" s="34">
        <v>80211</v>
      </c>
      <c r="B1298" s="34" t="s">
        <v>17</v>
      </c>
      <c r="C1298" s="34" t="s">
        <v>18</v>
      </c>
      <c r="D1298" s="34" t="s">
        <v>19</v>
      </c>
      <c r="E1298" s="34"/>
      <c r="F1298" s="34"/>
      <c r="G1298" s="34"/>
      <c r="H1298" s="34" t="s">
        <v>19</v>
      </c>
      <c r="I1298" s="34"/>
      <c r="J1298" s="34" t="s">
        <v>30</v>
      </c>
      <c r="K1298" s="34"/>
      <c r="L1298" s="34" t="s">
        <v>37</v>
      </c>
      <c r="M1298" s="34" t="s">
        <v>27</v>
      </c>
      <c r="N1298" s="34" t="s">
        <v>32</v>
      </c>
      <c r="O1298" s="34">
        <v>40764</v>
      </c>
      <c r="P1298" s="34">
        <v>40764</v>
      </c>
      <c r="Q1298" s="34" t="s">
        <v>36</v>
      </c>
    </row>
    <row r="1299" spans="1:17">
      <c r="A1299" s="34">
        <v>19860</v>
      </c>
      <c r="B1299" s="34" t="s">
        <v>17</v>
      </c>
      <c r="C1299" s="34" t="s">
        <v>18</v>
      </c>
      <c r="D1299" s="34" t="s">
        <v>19</v>
      </c>
      <c r="E1299" s="34"/>
      <c r="F1299" s="34"/>
      <c r="G1299" s="34"/>
      <c r="H1299" s="34" t="s">
        <v>19</v>
      </c>
      <c r="I1299" s="34"/>
      <c r="J1299" s="34" t="s">
        <v>20</v>
      </c>
      <c r="K1299" s="34"/>
      <c r="L1299" s="34" t="s">
        <v>37</v>
      </c>
      <c r="M1299" s="34" t="s">
        <v>27</v>
      </c>
      <c r="N1299" s="34" t="s">
        <v>32</v>
      </c>
      <c r="O1299" s="34">
        <v>1</v>
      </c>
      <c r="P1299" s="34">
        <v>1</v>
      </c>
      <c r="Q1299" s="34" t="s">
        <v>36</v>
      </c>
    </row>
    <row r="1300" spans="1:17">
      <c r="A1300" s="34">
        <v>93789</v>
      </c>
      <c r="B1300" s="34" t="s">
        <v>17</v>
      </c>
      <c r="C1300" s="34" t="s">
        <v>18</v>
      </c>
      <c r="D1300" s="34" t="s">
        <v>19</v>
      </c>
      <c r="E1300" s="34"/>
      <c r="F1300" s="34"/>
      <c r="G1300" s="34"/>
      <c r="H1300" s="34" t="s">
        <v>19</v>
      </c>
      <c r="I1300" s="34"/>
      <c r="J1300" s="34" t="s">
        <v>20</v>
      </c>
      <c r="K1300" s="34">
        <v>31917</v>
      </c>
      <c r="L1300" s="34" t="s">
        <v>74</v>
      </c>
      <c r="M1300" s="34" t="s">
        <v>22</v>
      </c>
      <c r="N1300" s="34" t="s">
        <v>36</v>
      </c>
      <c r="O1300" s="34">
        <v>40955</v>
      </c>
      <c r="P1300" s="34">
        <v>41061</v>
      </c>
      <c r="Q1300" s="34" t="s">
        <v>36</v>
      </c>
    </row>
    <row r="1301" spans="1:17">
      <c r="A1301" s="34">
        <v>137159</v>
      </c>
      <c r="B1301" s="34" t="s">
        <v>17</v>
      </c>
      <c r="C1301" s="34" t="s">
        <v>18</v>
      </c>
      <c r="D1301" s="34" t="s">
        <v>19</v>
      </c>
      <c r="E1301" s="34"/>
      <c r="F1301" s="34"/>
      <c r="G1301" s="34"/>
      <c r="H1301" s="34" t="s">
        <v>19</v>
      </c>
      <c r="I1301" s="34"/>
      <c r="J1301" s="34" t="s">
        <v>30</v>
      </c>
      <c r="K1301" s="34">
        <v>23981</v>
      </c>
      <c r="L1301" s="34" t="s">
        <v>48</v>
      </c>
      <c r="M1301" s="34" t="s">
        <v>27</v>
      </c>
      <c r="N1301" s="34" t="s">
        <v>34</v>
      </c>
      <c r="O1301" s="34">
        <v>43682</v>
      </c>
      <c r="P1301" s="34">
        <v>43913</v>
      </c>
      <c r="Q1301" s="34" t="s">
        <v>24</v>
      </c>
    </row>
    <row r="1302" spans="1:17">
      <c r="A1302" s="34">
        <v>114134</v>
      </c>
      <c r="B1302" s="34" t="s">
        <v>17</v>
      </c>
      <c r="C1302" s="34" t="s">
        <v>71</v>
      </c>
      <c r="D1302" s="34" t="s">
        <v>19</v>
      </c>
      <c r="E1302" s="34"/>
      <c r="F1302" s="34"/>
      <c r="G1302" s="34"/>
      <c r="H1302" s="34" t="s">
        <v>19</v>
      </c>
      <c r="I1302" s="34"/>
      <c r="J1302" s="34" t="s">
        <v>20</v>
      </c>
      <c r="K1302" s="34">
        <v>21979</v>
      </c>
      <c r="L1302" s="34" t="s">
        <v>54</v>
      </c>
      <c r="M1302" s="34" t="s">
        <v>27</v>
      </c>
      <c r="N1302" s="34" t="s">
        <v>34</v>
      </c>
      <c r="O1302" s="34">
        <v>45546</v>
      </c>
      <c r="P1302" s="34"/>
      <c r="Q1302" s="34" t="s">
        <v>36</v>
      </c>
    </row>
    <row r="1303" spans="1:17">
      <c r="A1303" s="34">
        <v>103134</v>
      </c>
      <c r="B1303" s="34" t="s">
        <v>17</v>
      </c>
      <c r="C1303" s="34" t="s">
        <v>18</v>
      </c>
      <c r="D1303" s="34" t="s">
        <v>19</v>
      </c>
      <c r="E1303" s="34"/>
      <c r="F1303" s="34"/>
      <c r="G1303" s="34"/>
      <c r="H1303" s="34" t="s">
        <v>19</v>
      </c>
      <c r="I1303" s="34"/>
      <c r="J1303" s="34" t="s">
        <v>30</v>
      </c>
      <c r="K1303" s="34">
        <v>25408</v>
      </c>
      <c r="L1303" s="34" t="s">
        <v>31</v>
      </c>
      <c r="M1303" s="34" t="s">
        <v>22</v>
      </c>
      <c r="N1303" s="34" t="s">
        <v>32</v>
      </c>
      <c r="O1303" s="34">
        <v>41352</v>
      </c>
      <c r="P1303" s="34">
        <v>41501</v>
      </c>
      <c r="Q1303" s="34" t="s">
        <v>36</v>
      </c>
    </row>
    <row r="1304" spans="1:17">
      <c r="A1304" s="34">
        <v>9783</v>
      </c>
      <c r="B1304" s="34" t="s">
        <v>17</v>
      </c>
      <c r="C1304" s="34" t="s">
        <v>18</v>
      </c>
      <c r="D1304" s="34" t="s">
        <v>19</v>
      </c>
      <c r="E1304" s="34"/>
      <c r="F1304" s="34"/>
      <c r="G1304" s="34"/>
      <c r="H1304" s="34" t="s">
        <v>19</v>
      </c>
      <c r="I1304" s="34"/>
      <c r="J1304" s="34" t="s">
        <v>20</v>
      </c>
      <c r="K1304" s="34"/>
      <c r="L1304" s="34" t="s">
        <v>69</v>
      </c>
      <c r="M1304" s="34" t="s">
        <v>27</v>
      </c>
      <c r="N1304" s="34" t="s">
        <v>32</v>
      </c>
      <c r="O1304" s="34">
        <v>1</v>
      </c>
      <c r="P1304" s="34">
        <v>1</v>
      </c>
      <c r="Q1304" s="34" t="s">
        <v>36</v>
      </c>
    </row>
    <row r="1305" spans="1:17">
      <c r="A1305" s="34">
        <v>153004</v>
      </c>
      <c r="B1305" s="34" t="s">
        <v>17</v>
      </c>
      <c r="C1305" s="34" t="s">
        <v>18</v>
      </c>
      <c r="D1305" s="34" t="s">
        <v>19</v>
      </c>
      <c r="E1305" s="34"/>
      <c r="F1305" s="34"/>
      <c r="G1305" s="34"/>
      <c r="H1305" s="34" t="s">
        <v>19</v>
      </c>
      <c r="I1305" s="34"/>
      <c r="J1305" s="34" t="s">
        <v>20</v>
      </c>
      <c r="K1305" s="34">
        <v>39199</v>
      </c>
      <c r="L1305" s="34" t="s">
        <v>44</v>
      </c>
      <c r="M1305" s="34" t="s">
        <v>27</v>
      </c>
      <c r="N1305" s="34" t="s">
        <v>32</v>
      </c>
      <c r="O1305" s="34">
        <v>44486</v>
      </c>
      <c r="P1305" s="34">
        <v>44769</v>
      </c>
      <c r="Q1305" s="34" t="s">
        <v>24</v>
      </c>
    </row>
    <row r="1306" spans="1:17">
      <c r="A1306" s="34">
        <v>116202</v>
      </c>
      <c r="B1306" s="34" t="s">
        <v>17</v>
      </c>
      <c r="C1306" s="34" t="s">
        <v>18</v>
      </c>
      <c r="D1306" s="34" t="s">
        <v>19</v>
      </c>
      <c r="E1306" s="34"/>
      <c r="F1306" s="34"/>
      <c r="G1306" s="34"/>
      <c r="H1306" s="34" t="s">
        <v>19</v>
      </c>
      <c r="I1306" s="34"/>
      <c r="J1306" s="34" t="s">
        <v>20</v>
      </c>
      <c r="K1306" s="34"/>
      <c r="L1306" s="34" t="s">
        <v>35</v>
      </c>
      <c r="M1306" s="34" t="s">
        <v>27</v>
      </c>
      <c r="N1306" s="34" t="s">
        <v>32</v>
      </c>
      <c r="O1306" s="34">
        <v>42515</v>
      </c>
      <c r="P1306" s="34">
        <v>42515</v>
      </c>
      <c r="Q1306" s="34" t="s">
        <v>36</v>
      </c>
    </row>
    <row r="1307" spans="1:17">
      <c r="A1307" s="34">
        <v>128805</v>
      </c>
      <c r="B1307" s="34" t="s">
        <v>17</v>
      </c>
      <c r="C1307" s="34" t="s">
        <v>18</v>
      </c>
      <c r="D1307" s="34" t="s">
        <v>19</v>
      </c>
      <c r="E1307" s="34"/>
      <c r="F1307" s="34"/>
      <c r="G1307" s="34"/>
      <c r="H1307" s="34" t="s">
        <v>19</v>
      </c>
      <c r="I1307" s="34"/>
      <c r="J1307" s="34" t="s">
        <v>20</v>
      </c>
      <c r="K1307" s="34">
        <v>36641</v>
      </c>
      <c r="L1307" s="34" t="s">
        <v>99</v>
      </c>
      <c r="M1307" s="34" t="s">
        <v>27</v>
      </c>
      <c r="N1307" s="34" t="s">
        <v>34</v>
      </c>
      <c r="O1307" s="34">
        <v>43262</v>
      </c>
      <c r="P1307" s="34">
        <v>43488</v>
      </c>
      <c r="Q1307" s="34" t="s">
        <v>24</v>
      </c>
    </row>
    <row r="1308" spans="1:17">
      <c r="A1308" s="34">
        <v>118760</v>
      </c>
      <c r="B1308" s="34" t="s">
        <v>17</v>
      </c>
      <c r="C1308" s="34" t="s">
        <v>18</v>
      </c>
      <c r="D1308" s="34" t="s">
        <v>19</v>
      </c>
      <c r="E1308" s="34"/>
      <c r="F1308" s="34"/>
      <c r="G1308" s="34"/>
      <c r="H1308" s="34" t="s">
        <v>19</v>
      </c>
      <c r="I1308" s="34"/>
      <c r="J1308" s="34" t="s">
        <v>20</v>
      </c>
      <c r="K1308" s="34">
        <v>37471</v>
      </c>
      <c r="L1308" s="34" t="s">
        <v>37</v>
      </c>
      <c r="M1308" s="34" t="s">
        <v>27</v>
      </c>
      <c r="N1308" s="34" t="s">
        <v>34</v>
      </c>
      <c r="O1308" s="34" t="s">
        <v>36</v>
      </c>
      <c r="P1308" s="34" t="s">
        <v>36</v>
      </c>
      <c r="Q1308" s="34" t="s">
        <v>36</v>
      </c>
    </row>
    <row r="1309" spans="1:17">
      <c r="A1309" s="34">
        <v>107624</v>
      </c>
      <c r="B1309" s="34" t="s">
        <v>17</v>
      </c>
      <c r="C1309" s="34" t="s">
        <v>18</v>
      </c>
      <c r="D1309" s="34" t="s">
        <v>19</v>
      </c>
      <c r="E1309" s="34"/>
      <c r="F1309" s="34"/>
      <c r="G1309" s="34"/>
      <c r="H1309" s="34" t="s">
        <v>19</v>
      </c>
      <c r="I1309" s="34"/>
      <c r="J1309" s="34" t="s">
        <v>20</v>
      </c>
      <c r="K1309" s="34">
        <v>24582</v>
      </c>
      <c r="L1309" s="34" t="s">
        <v>37</v>
      </c>
      <c r="M1309" s="34" t="s">
        <v>27</v>
      </c>
      <c r="N1309" s="34" t="s">
        <v>34</v>
      </c>
      <c r="O1309" s="34">
        <v>41970</v>
      </c>
      <c r="P1309" s="34">
        <v>42248</v>
      </c>
      <c r="Q1309" s="34" t="s">
        <v>55</v>
      </c>
    </row>
    <row r="1310" spans="1:17">
      <c r="A1310" s="34">
        <v>114939</v>
      </c>
      <c r="B1310" s="34" t="s">
        <v>17</v>
      </c>
      <c r="C1310" s="34" t="s">
        <v>18</v>
      </c>
      <c r="D1310" s="34" t="s">
        <v>19</v>
      </c>
      <c r="E1310" s="34"/>
      <c r="F1310" s="34"/>
      <c r="G1310" s="34"/>
      <c r="H1310" s="34" t="s">
        <v>19</v>
      </c>
      <c r="I1310" s="34"/>
      <c r="J1310" s="34" t="s">
        <v>30</v>
      </c>
      <c r="K1310" s="34">
        <v>35936</v>
      </c>
      <c r="L1310" s="34" t="s">
        <v>37</v>
      </c>
      <c r="M1310" s="34" t="s">
        <v>27</v>
      </c>
      <c r="N1310" s="34" t="s">
        <v>34</v>
      </c>
      <c r="O1310" s="34">
        <v>42325</v>
      </c>
      <c r="P1310" s="34">
        <v>42466</v>
      </c>
      <c r="Q1310" s="34" t="s">
        <v>24</v>
      </c>
    </row>
    <row r="1311" spans="1:17">
      <c r="A1311" s="34">
        <v>94226</v>
      </c>
      <c r="B1311" s="34" t="s">
        <v>17</v>
      </c>
      <c r="C1311" s="34" t="s">
        <v>18</v>
      </c>
      <c r="D1311" s="34" t="s">
        <v>19</v>
      </c>
      <c r="E1311" s="34"/>
      <c r="F1311" s="34"/>
      <c r="G1311" s="34"/>
      <c r="H1311" s="34" t="s">
        <v>19</v>
      </c>
      <c r="I1311" s="34"/>
      <c r="J1311" s="34" t="s">
        <v>20</v>
      </c>
      <c r="K1311" s="34">
        <v>15996</v>
      </c>
      <c r="L1311" s="34" t="s">
        <v>33</v>
      </c>
      <c r="M1311" s="34" t="s">
        <v>22</v>
      </c>
      <c r="N1311" s="34" t="s">
        <v>32</v>
      </c>
      <c r="O1311" s="34">
        <v>41021</v>
      </c>
      <c r="P1311" s="34">
        <v>41763</v>
      </c>
      <c r="Q1311" s="34" t="s">
        <v>36</v>
      </c>
    </row>
    <row r="1312" spans="1:17">
      <c r="A1312" s="34">
        <v>129453</v>
      </c>
      <c r="B1312" s="34" t="s">
        <v>17</v>
      </c>
      <c r="C1312" s="34" t="s">
        <v>25</v>
      </c>
      <c r="D1312" s="34" t="s">
        <v>19</v>
      </c>
      <c r="E1312" s="34"/>
      <c r="F1312" s="34"/>
      <c r="G1312" s="34"/>
      <c r="H1312" s="34" t="s">
        <v>19</v>
      </c>
      <c r="I1312" s="34"/>
      <c r="J1312" s="34" t="s">
        <v>20</v>
      </c>
      <c r="K1312" s="34">
        <v>22798</v>
      </c>
      <c r="L1312" s="34" t="s">
        <v>67</v>
      </c>
      <c r="M1312" s="34" t="s">
        <v>22</v>
      </c>
      <c r="N1312" s="34" t="s">
        <v>34</v>
      </c>
      <c r="O1312" s="34" t="s">
        <v>36</v>
      </c>
      <c r="P1312" s="34" t="s">
        <v>36</v>
      </c>
      <c r="Q1312" s="34" t="s">
        <v>24</v>
      </c>
    </row>
    <row r="1313" spans="1:17">
      <c r="A1313" s="34">
        <v>107004</v>
      </c>
      <c r="B1313" s="34" t="s">
        <v>17</v>
      </c>
      <c r="C1313" s="34" t="s">
        <v>18</v>
      </c>
      <c r="D1313" s="34" t="s">
        <v>19</v>
      </c>
      <c r="E1313" s="34"/>
      <c r="F1313" s="34"/>
      <c r="G1313" s="34"/>
      <c r="H1313" s="34" t="s">
        <v>19</v>
      </c>
      <c r="I1313" s="34"/>
      <c r="J1313" s="34" t="s">
        <v>20</v>
      </c>
      <c r="K1313" s="34">
        <v>28451</v>
      </c>
      <c r="L1313" s="34" t="s">
        <v>72</v>
      </c>
      <c r="M1313" s="34" t="s">
        <v>22</v>
      </c>
      <c r="N1313" s="34" t="s">
        <v>32</v>
      </c>
      <c r="O1313" s="34">
        <v>41668</v>
      </c>
      <c r="P1313" s="34">
        <v>41834</v>
      </c>
      <c r="Q1313" s="34" t="s">
        <v>36</v>
      </c>
    </row>
    <row r="1314" spans="1:17">
      <c r="A1314" s="34">
        <v>118186</v>
      </c>
      <c r="B1314" s="34" t="s">
        <v>17</v>
      </c>
      <c r="C1314" s="34" t="s">
        <v>18</v>
      </c>
      <c r="D1314" s="34" t="s">
        <v>19</v>
      </c>
      <c r="E1314" s="34"/>
      <c r="F1314" s="34"/>
      <c r="G1314" s="34"/>
      <c r="H1314" s="34" t="s">
        <v>19</v>
      </c>
      <c r="I1314" s="34"/>
      <c r="J1314" s="34" t="s">
        <v>20</v>
      </c>
      <c r="K1314" s="34">
        <v>34485</v>
      </c>
      <c r="L1314" s="34" t="s">
        <v>128</v>
      </c>
      <c r="M1314" s="34" t="s">
        <v>22</v>
      </c>
      <c r="N1314" s="34" t="s">
        <v>34</v>
      </c>
      <c r="O1314" s="34">
        <v>42193</v>
      </c>
      <c r="P1314" s="34">
        <v>43182</v>
      </c>
      <c r="Q1314" s="34" t="s">
        <v>24</v>
      </c>
    </row>
    <row r="1315" spans="1:17">
      <c r="A1315" s="34">
        <v>95214</v>
      </c>
      <c r="B1315" s="34" t="s">
        <v>17</v>
      </c>
      <c r="C1315" s="34" t="s">
        <v>18</v>
      </c>
      <c r="D1315" s="34" t="s">
        <v>19</v>
      </c>
      <c r="E1315" s="34"/>
      <c r="F1315" s="34"/>
      <c r="G1315" s="34"/>
      <c r="H1315" s="34" t="s">
        <v>19</v>
      </c>
      <c r="I1315" s="34"/>
      <c r="J1315" s="34" t="s">
        <v>20</v>
      </c>
      <c r="K1315" s="34">
        <v>34056</v>
      </c>
      <c r="L1315" s="34" t="s">
        <v>26</v>
      </c>
      <c r="M1315" s="34" t="s">
        <v>27</v>
      </c>
      <c r="N1315" s="34" t="s">
        <v>34</v>
      </c>
      <c r="O1315" s="34">
        <v>41129</v>
      </c>
      <c r="P1315" s="34">
        <v>41486</v>
      </c>
      <c r="Q1315" s="34" t="s">
        <v>36</v>
      </c>
    </row>
    <row r="1316" spans="1:17">
      <c r="A1316" s="34">
        <v>122533</v>
      </c>
      <c r="B1316" s="34" t="s">
        <v>17</v>
      </c>
      <c r="C1316" s="34" t="s">
        <v>18</v>
      </c>
      <c r="D1316" s="34" t="s">
        <v>19</v>
      </c>
      <c r="E1316" s="34"/>
      <c r="F1316" s="34"/>
      <c r="G1316" s="34"/>
      <c r="H1316" s="34" t="s">
        <v>19</v>
      </c>
      <c r="I1316" s="34"/>
      <c r="J1316" s="34" t="s">
        <v>20</v>
      </c>
      <c r="K1316" s="34">
        <v>33802</v>
      </c>
      <c r="L1316" s="34" t="s">
        <v>121</v>
      </c>
      <c r="M1316" s="34" t="s">
        <v>22</v>
      </c>
      <c r="N1316" s="34" t="s">
        <v>34</v>
      </c>
      <c r="O1316" s="34">
        <v>42886</v>
      </c>
      <c r="P1316" s="34">
        <v>43692</v>
      </c>
      <c r="Q1316" s="34" t="s">
        <v>24</v>
      </c>
    </row>
    <row r="1317" spans="1:17">
      <c r="A1317" s="34">
        <v>130472</v>
      </c>
      <c r="B1317" s="34" t="s">
        <v>17</v>
      </c>
      <c r="C1317" s="34" t="s">
        <v>18</v>
      </c>
      <c r="D1317" s="34" t="s">
        <v>19</v>
      </c>
      <c r="E1317" s="34"/>
      <c r="F1317" s="34"/>
      <c r="G1317" s="34"/>
      <c r="H1317" s="34" t="s">
        <v>19</v>
      </c>
      <c r="I1317" s="34"/>
      <c r="J1317" s="34" t="s">
        <v>20</v>
      </c>
      <c r="K1317" s="34">
        <v>37934</v>
      </c>
      <c r="L1317" s="34" t="s">
        <v>70</v>
      </c>
      <c r="M1317" s="34" t="s">
        <v>22</v>
      </c>
      <c r="N1317" s="34" t="s">
        <v>34</v>
      </c>
      <c r="O1317" s="34">
        <v>43351</v>
      </c>
      <c r="P1317" s="34">
        <v>44394</v>
      </c>
      <c r="Q1317" s="34" t="s">
        <v>24</v>
      </c>
    </row>
    <row r="1318" spans="1:17">
      <c r="A1318" s="34">
        <v>45480</v>
      </c>
      <c r="B1318" s="34" t="s">
        <v>17</v>
      </c>
      <c r="C1318" s="34" t="s">
        <v>18</v>
      </c>
      <c r="D1318" s="34" t="s">
        <v>19</v>
      </c>
      <c r="E1318" s="34"/>
      <c r="F1318" s="34"/>
      <c r="G1318" s="34"/>
      <c r="H1318" s="34" t="s">
        <v>19</v>
      </c>
      <c r="I1318" s="34"/>
      <c r="J1318" s="34" t="s">
        <v>85</v>
      </c>
      <c r="K1318" s="34"/>
      <c r="L1318" s="34" t="s">
        <v>56</v>
      </c>
      <c r="M1318" s="34" t="s">
        <v>57</v>
      </c>
      <c r="N1318" s="34" t="s">
        <v>32</v>
      </c>
      <c r="O1318" s="34">
        <v>1</v>
      </c>
      <c r="P1318" s="34">
        <v>1</v>
      </c>
      <c r="Q1318" s="34" t="s">
        <v>36</v>
      </c>
    </row>
    <row r="1319" spans="1:17">
      <c r="A1319" s="34">
        <v>132823</v>
      </c>
      <c r="B1319" s="34" t="s">
        <v>17</v>
      </c>
      <c r="C1319" s="34" t="s">
        <v>18</v>
      </c>
      <c r="D1319" s="34" t="s">
        <v>19</v>
      </c>
      <c r="E1319" s="34"/>
      <c r="F1319" s="34"/>
      <c r="G1319" s="34"/>
      <c r="H1319" s="34" t="s">
        <v>19</v>
      </c>
      <c r="I1319" s="34"/>
      <c r="J1319" s="34" t="s">
        <v>20</v>
      </c>
      <c r="K1319" s="34">
        <v>36233</v>
      </c>
      <c r="L1319" s="34" t="s">
        <v>200</v>
      </c>
      <c r="M1319" s="34" t="s">
        <v>23</v>
      </c>
      <c r="N1319" s="34" t="s">
        <v>34</v>
      </c>
      <c r="O1319" s="34" t="s">
        <v>36</v>
      </c>
      <c r="P1319" s="34" t="s">
        <v>36</v>
      </c>
      <c r="Q1319" s="34" t="s">
        <v>36</v>
      </c>
    </row>
    <row r="1320" spans="1:17">
      <c r="A1320" s="34">
        <v>121553</v>
      </c>
      <c r="B1320" s="34" t="s">
        <v>17</v>
      </c>
      <c r="C1320" s="34" t="s">
        <v>18</v>
      </c>
      <c r="D1320" s="34" t="s">
        <v>19</v>
      </c>
      <c r="E1320" s="34"/>
      <c r="F1320" s="34"/>
      <c r="G1320" s="34"/>
      <c r="H1320" s="34" t="s">
        <v>19</v>
      </c>
      <c r="I1320" s="34"/>
      <c r="J1320" s="34" t="s">
        <v>20</v>
      </c>
      <c r="K1320" s="34">
        <v>36571</v>
      </c>
      <c r="L1320" s="34" t="s">
        <v>44</v>
      </c>
      <c r="M1320" s="34" t="s">
        <v>27</v>
      </c>
      <c r="N1320" s="34" t="s">
        <v>34</v>
      </c>
      <c r="O1320" s="34" t="s">
        <v>36</v>
      </c>
      <c r="P1320" s="34" t="s">
        <v>36</v>
      </c>
      <c r="Q1320" s="34" t="s">
        <v>36</v>
      </c>
    </row>
    <row r="1321" spans="1:17">
      <c r="A1321" s="34">
        <v>83213</v>
      </c>
      <c r="B1321" s="34" t="s">
        <v>17</v>
      </c>
      <c r="C1321" s="34" t="s">
        <v>18</v>
      </c>
      <c r="D1321" s="34" t="s">
        <v>19</v>
      </c>
      <c r="E1321" s="34"/>
      <c r="F1321" s="34"/>
      <c r="G1321" s="34"/>
      <c r="H1321" s="34" t="s">
        <v>19</v>
      </c>
      <c r="I1321" s="34"/>
      <c r="J1321" s="34" t="s">
        <v>30</v>
      </c>
      <c r="K1321" s="34">
        <v>22704</v>
      </c>
      <c r="L1321" s="34" t="s">
        <v>37</v>
      </c>
      <c r="M1321" s="34" t="s">
        <v>27</v>
      </c>
      <c r="N1321" s="34" t="s">
        <v>32</v>
      </c>
      <c r="O1321" s="34">
        <v>40856</v>
      </c>
      <c r="P1321" s="34">
        <v>40884</v>
      </c>
      <c r="Q1321" s="34" t="s">
        <v>36</v>
      </c>
    </row>
    <row r="1322" spans="1:17">
      <c r="A1322" s="34">
        <v>77546</v>
      </c>
      <c r="B1322" s="34" t="s">
        <v>17</v>
      </c>
      <c r="C1322" s="34" t="s">
        <v>18</v>
      </c>
      <c r="D1322" s="34" t="s">
        <v>19</v>
      </c>
      <c r="E1322" s="34"/>
      <c r="F1322" s="34"/>
      <c r="G1322" s="34"/>
      <c r="H1322" s="34" t="s">
        <v>19</v>
      </c>
      <c r="I1322" s="34"/>
      <c r="J1322" s="34" t="s">
        <v>20</v>
      </c>
      <c r="K1322" s="34"/>
      <c r="L1322" s="34" t="s">
        <v>72</v>
      </c>
      <c r="M1322" s="34" t="s">
        <v>22</v>
      </c>
      <c r="N1322" s="34" t="s">
        <v>40</v>
      </c>
      <c r="O1322" s="34">
        <v>1</v>
      </c>
      <c r="P1322" s="34">
        <v>1</v>
      </c>
      <c r="Q1322" s="34" t="s">
        <v>36</v>
      </c>
    </row>
    <row r="1323" spans="1:17">
      <c r="A1323" s="34">
        <v>168273</v>
      </c>
      <c r="B1323" s="34" t="s">
        <v>17</v>
      </c>
      <c r="C1323" s="34" t="s">
        <v>18</v>
      </c>
      <c r="D1323" s="34" t="s">
        <v>19</v>
      </c>
      <c r="E1323" s="34"/>
      <c r="F1323" s="34"/>
      <c r="G1323" s="34"/>
      <c r="H1323" s="34" t="s">
        <v>19</v>
      </c>
      <c r="I1323" s="34"/>
      <c r="J1323" s="34" t="s">
        <v>20</v>
      </c>
      <c r="K1323" s="34">
        <v>38846</v>
      </c>
      <c r="L1323" s="34" t="s">
        <v>201</v>
      </c>
      <c r="M1323" s="34" t="s">
        <v>22</v>
      </c>
      <c r="N1323" s="34" t="s">
        <v>34</v>
      </c>
      <c r="O1323" s="34">
        <v>45484</v>
      </c>
      <c r="P1323" s="34">
        <v>45547</v>
      </c>
      <c r="Q1323" s="34" t="s">
        <v>24</v>
      </c>
    </row>
    <row r="1324" spans="1:17">
      <c r="A1324" s="34">
        <v>40019</v>
      </c>
      <c r="B1324" s="34" t="s">
        <v>17</v>
      </c>
      <c r="C1324" s="34" t="s">
        <v>18</v>
      </c>
      <c r="D1324" s="34" t="s">
        <v>19</v>
      </c>
      <c r="E1324" s="34"/>
      <c r="F1324" s="34"/>
      <c r="G1324" s="34"/>
      <c r="H1324" s="34" t="s">
        <v>46</v>
      </c>
      <c r="I1324" s="34">
        <v>44356</v>
      </c>
      <c r="J1324" s="34" t="s">
        <v>20</v>
      </c>
      <c r="K1324" s="34">
        <v>15752</v>
      </c>
      <c r="L1324" s="34" t="s">
        <v>26</v>
      </c>
      <c r="M1324" s="34" t="s">
        <v>27</v>
      </c>
      <c r="N1324" s="34" t="s">
        <v>86</v>
      </c>
      <c r="O1324" s="34">
        <v>39083</v>
      </c>
      <c r="P1324" s="34">
        <v>39083</v>
      </c>
      <c r="Q1324" s="34" t="s">
        <v>36</v>
      </c>
    </row>
    <row r="1325" spans="1:17">
      <c r="A1325" s="34">
        <v>10515</v>
      </c>
      <c r="B1325" s="34" t="s">
        <v>17</v>
      </c>
      <c r="C1325" s="34" t="s">
        <v>18</v>
      </c>
      <c r="D1325" s="34" t="s">
        <v>19</v>
      </c>
      <c r="E1325" s="34"/>
      <c r="F1325" s="34"/>
      <c r="G1325" s="34"/>
      <c r="H1325" s="34" t="s">
        <v>19</v>
      </c>
      <c r="I1325" s="34"/>
      <c r="J1325" s="34" t="s">
        <v>20</v>
      </c>
      <c r="K1325" s="34"/>
      <c r="L1325" s="34" t="s">
        <v>26</v>
      </c>
      <c r="M1325" s="34" t="s">
        <v>27</v>
      </c>
      <c r="N1325" s="34" t="s">
        <v>32</v>
      </c>
      <c r="O1325" s="34">
        <v>1</v>
      </c>
      <c r="P1325" s="34">
        <v>1</v>
      </c>
      <c r="Q1325" s="34" t="s">
        <v>36</v>
      </c>
    </row>
    <row r="1326" spans="1:17">
      <c r="A1326" s="34">
        <v>135651</v>
      </c>
      <c r="B1326" s="34" t="s">
        <v>17</v>
      </c>
      <c r="C1326" s="34" t="s">
        <v>18</v>
      </c>
      <c r="D1326" s="34" t="s">
        <v>19</v>
      </c>
      <c r="E1326" s="34"/>
      <c r="F1326" s="34"/>
      <c r="G1326" s="34"/>
      <c r="H1326" s="34" t="s">
        <v>19</v>
      </c>
      <c r="I1326" s="34"/>
      <c r="J1326" s="34" t="s">
        <v>20</v>
      </c>
      <c r="K1326" s="34">
        <v>36791</v>
      </c>
      <c r="L1326" s="34" t="s">
        <v>72</v>
      </c>
      <c r="M1326" s="34" t="s">
        <v>22</v>
      </c>
      <c r="N1326" s="34" t="s">
        <v>34</v>
      </c>
      <c r="O1326" s="34">
        <v>43614</v>
      </c>
      <c r="P1326" s="34">
        <v>44413</v>
      </c>
      <c r="Q1326" s="34" t="s">
        <v>77</v>
      </c>
    </row>
    <row r="1327" spans="1:17">
      <c r="A1327" s="34">
        <v>165911</v>
      </c>
      <c r="B1327" s="34" t="s">
        <v>17</v>
      </c>
      <c r="C1327" s="34" t="s">
        <v>25</v>
      </c>
      <c r="D1327" s="34" t="s">
        <v>19</v>
      </c>
      <c r="E1327" s="34"/>
      <c r="F1327" s="34"/>
      <c r="G1327" s="34"/>
      <c r="H1327" s="34" t="s">
        <v>19</v>
      </c>
      <c r="I1327" s="34"/>
      <c r="J1327" s="34" t="s">
        <v>20</v>
      </c>
      <c r="K1327" s="34">
        <v>19832</v>
      </c>
      <c r="L1327" s="34" t="s">
        <v>83</v>
      </c>
      <c r="M1327" s="34" t="s">
        <v>27</v>
      </c>
      <c r="N1327" s="34" t="s">
        <v>23</v>
      </c>
      <c r="O1327" s="34">
        <v>45334</v>
      </c>
      <c r="P1327" s="34"/>
      <c r="Q1327" s="34" t="s">
        <v>24</v>
      </c>
    </row>
    <row r="1328" spans="1:17">
      <c r="A1328" s="34">
        <v>130354</v>
      </c>
      <c r="B1328" s="34" t="s">
        <v>17</v>
      </c>
      <c r="C1328" s="34" t="s">
        <v>18</v>
      </c>
      <c r="D1328" s="34" t="s">
        <v>19</v>
      </c>
      <c r="E1328" s="34"/>
      <c r="F1328" s="34"/>
      <c r="G1328" s="34"/>
      <c r="H1328" s="34" t="s">
        <v>19</v>
      </c>
      <c r="I1328" s="34"/>
      <c r="J1328" s="34" t="s">
        <v>30</v>
      </c>
      <c r="K1328" s="34">
        <v>35084</v>
      </c>
      <c r="L1328" s="34" t="s">
        <v>37</v>
      </c>
      <c r="M1328" s="34" t="s">
        <v>27</v>
      </c>
      <c r="N1328" s="34" t="s">
        <v>34</v>
      </c>
      <c r="O1328" s="34" t="s">
        <v>36</v>
      </c>
      <c r="P1328" s="34" t="s">
        <v>36</v>
      </c>
      <c r="Q1328" s="34" t="s">
        <v>36</v>
      </c>
    </row>
    <row r="1329" spans="1:17">
      <c r="A1329" s="34">
        <v>103054</v>
      </c>
      <c r="B1329" s="34" t="s">
        <v>17</v>
      </c>
      <c r="C1329" s="34" t="s">
        <v>18</v>
      </c>
      <c r="D1329" s="34" t="s">
        <v>19</v>
      </c>
      <c r="E1329" s="34"/>
      <c r="F1329" s="34"/>
      <c r="G1329" s="34"/>
      <c r="H1329" s="34" t="s">
        <v>19</v>
      </c>
      <c r="I1329" s="34"/>
      <c r="J1329" s="34" t="s">
        <v>30</v>
      </c>
      <c r="K1329" s="34">
        <v>16062</v>
      </c>
      <c r="L1329" s="34" t="s">
        <v>96</v>
      </c>
      <c r="M1329" s="34" t="s">
        <v>22</v>
      </c>
      <c r="N1329" s="34" t="s">
        <v>32</v>
      </c>
      <c r="O1329" s="34">
        <v>41197</v>
      </c>
      <c r="P1329" s="34">
        <v>42592</v>
      </c>
      <c r="Q1329" s="34" t="s">
        <v>24</v>
      </c>
    </row>
    <row r="1330" spans="1:17">
      <c r="A1330" s="34">
        <v>118065</v>
      </c>
      <c r="B1330" s="34" t="s">
        <v>17</v>
      </c>
      <c r="C1330" s="34" t="s">
        <v>18</v>
      </c>
      <c r="D1330" s="34" t="s">
        <v>19</v>
      </c>
      <c r="E1330" s="34"/>
      <c r="F1330" s="34"/>
      <c r="G1330" s="34"/>
      <c r="H1330" s="34" t="s">
        <v>19</v>
      </c>
      <c r="I1330" s="34"/>
      <c r="J1330" s="34" t="s">
        <v>20</v>
      </c>
      <c r="K1330" s="34">
        <v>16692</v>
      </c>
      <c r="L1330" s="34" t="s">
        <v>67</v>
      </c>
      <c r="M1330" s="34" t="s">
        <v>22</v>
      </c>
      <c r="N1330" s="34" t="s">
        <v>32</v>
      </c>
      <c r="O1330" s="34">
        <v>42553</v>
      </c>
      <c r="P1330" s="34">
        <v>42704</v>
      </c>
      <c r="Q1330" s="34" t="s">
        <v>77</v>
      </c>
    </row>
    <row r="1331" spans="1:17">
      <c r="A1331" s="34">
        <v>18225</v>
      </c>
      <c r="B1331" s="34" t="s">
        <v>17</v>
      </c>
      <c r="C1331" s="34" t="s">
        <v>18</v>
      </c>
      <c r="D1331" s="34" t="s">
        <v>19</v>
      </c>
      <c r="E1331" s="34"/>
      <c r="F1331" s="34"/>
      <c r="G1331" s="34"/>
      <c r="H1331" s="34" t="s">
        <v>19</v>
      </c>
      <c r="I1331" s="34"/>
      <c r="J1331" s="34" t="s">
        <v>20</v>
      </c>
      <c r="K1331" s="34">
        <v>13523</v>
      </c>
      <c r="L1331" s="34" t="s">
        <v>54</v>
      </c>
      <c r="M1331" s="34" t="s">
        <v>27</v>
      </c>
      <c r="N1331" s="34" t="s">
        <v>32</v>
      </c>
      <c r="O1331" s="34">
        <v>1</v>
      </c>
      <c r="P1331" s="34">
        <v>1</v>
      </c>
      <c r="Q1331" s="34" t="s">
        <v>36</v>
      </c>
    </row>
    <row r="1332" spans="1:17">
      <c r="A1332" s="34">
        <v>169288</v>
      </c>
      <c r="B1332" s="34" t="s">
        <v>17</v>
      </c>
      <c r="C1332" s="34" t="s">
        <v>25</v>
      </c>
      <c r="D1332" s="34" t="s">
        <v>19</v>
      </c>
      <c r="E1332" s="34"/>
      <c r="F1332" s="34"/>
      <c r="G1332" s="34"/>
      <c r="H1332" s="34" t="s">
        <v>19</v>
      </c>
      <c r="I1332" s="34"/>
      <c r="J1332" s="34" t="s">
        <v>20</v>
      </c>
      <c r="K1332" s="34">
        <v>17505</v>
      </c>
      <c r="L1332" s="34" t="s">
        <v>72</v>
      </c>
      <c r="M1332" s="34" t="s">
        <v>22</v>
      </c>
      <c r="N1332" s="34" t="s">
        <v>34</v>
      </c>
      <c r="O1332" s="34">
        <v>45547</v>
      </c>
      <c r="P1332" s="34"/>
      <c r="Q1332" s="34" t="s">
        <v>24</v>
      </c>
    </row>
    <row r="1333" spans="1:17">
      <c r="A1333" s="34">
        <v>112917</v>
      </c>
      <c r="B1333" s="34" t="s">
        <v>17</v>
      </c>
      <c r="C1333" s="34" t="s">
        <v>18</v>
      </c>
      <c r="D1333" s="34" t="s">
        <v>19</v>
      </c>
      <c r="E1333" s="34"/>
      <c r="F1333" s="34"/>
      <c r="G1333" s="34"/>
      <c r="H1333" s="34" t="s">
        <v>19</v>
      </c>
      <c r="I1333" s="34"/>
      <c r="J1333" s="34" t="s">
        <v>20</v>
      </c>
      <c r="K1333" s="34">
        <v>21944</v>
      </c>
      <c r="L1333" s="34" t="s">
        <v>89</v>
      </c>
      <c r="M1333" s="34" t="s">
        <v>57</v>
      </c>
      <c r="N1333" s="34" t="s">
        <v>32</v>
      </c>
      <c r="O1333" s="34">
        <v>42095</v>
      </c>
      <c r="P1333" s="34">
        <v>42845</v>
      </c>
      <c r="Q1333" s="34" t="s">
        <v>77</v>
      </c>
    </row>
    <row r="1334" spans="1:17">
      <c r="A1334" s="34">
        <v>131956</v>
      </c>
      <c r="B1334" s="34" t="s">
        <v>17</v>
      </c>
      <c r="C1334" s="34" t="s">
        <v>18</v>
      </c>
      <c r="D1334" s="34" t="s">
        <v>19</v>
      </c>
      <c r="E1334" s="34"/>
      <c r="F1334" s="34"/>
      <c r="G1334" s="34"/>
      <c r="H1334" s="34" t="s">
        <v>19</v>
      </c>
      <c r="I1334" s="34"/>
      <c r="J1334" s="34" t="s">
        <v>20</v>
      </c>
      <c r="K1334" s="34">
        <v>33416</v>
      </c>
      <c r="L1334" s="34" t="s">
        <v>98</v>
      </c>
      <c r="M1334" s="34" t="s">
        <v>22</v>
      </c>
      <c r="N1334" s="34" t="s">
        <v>36</v>
      </c>
      <c r="O1334" s="34">
        <v>43405</v>
      </c>
      <c r="P1334" s="34">
        <v>43636</v>
      </c>
      <c r="Q1334" s="34" t="s">
        <v>24</v>
      </c>
    </row>
    <row r="1335" spans="1:17">
      <c r="A1335" s="34">
        <v>82219</v>
      </c>
      <c r="B1335" s="34" t="s">
        <v>17</v>
      </c>
      <c r="C1335" s="34" t="s">
        <v>18</v>
      </c>
      <c r="D1335" s="34" t="s">
        <v>19</v>
      </c>
      <c r="E1335" s="34"/>
      <c r="F1335" s="34"/>
      <c r="G1335" s="34"/>
      <c r="H1335" s="34" t="s">
        <v>19</v>
      </c>
      <c r="I1335" s="34"/>
      <c r="J1335" s="34" t="s">
        <v>20</v>
      </c>
      <c r="K1335" s="34"/>
      <c r="L1335" s="34" t="s">
        <v>98</v>
      </c>
      <c r="M1335" s="34" t="s">
        <v>22</v>
      </c>
      <c r="N1335" s="34" t="s">
        <v>34</v>
      </c>
      <c r="O1335" s="34">
        <v>40828</v>
      </c>
      <c r="P1335" s="34">
        <v>40828</v>
      </c>
      <c r="Q1335" s="34" t="s">
        <v>36</v>
      </c>
    </row>
    <row r="1336" spans="1:17">
      <c r="A1336" s="34">
        <v>127014</v>
      </c>
      <c r="B1336" s="34" t="s">
        <v>17</v>
      </c>
      <c r="C1336" s="34" t="s">
        <v>18</v>
      </c>
      <c r="D1336" s="34" t="s">
        <v>19</v>
      </c>
      <c r="E1336" s="34"/>
      <c r="F1336" s="34"/>
      <c r="G1336" s="34"/>
      <c r="H1336" s="34" t="s">
        <v>19</v>
      </c>
      <c r="I1336" s="34"/>
      <c r="J1336" s="34" t="s">
        <v>30</v>
      </c>
      <c r="K1336" s="34">
        <v>22238</v>
      </c>
      <c r="L1336" s="34" t="s">
        <v>104</v>
      </c>
      <c r="M1336" s="34" t="s">
        <v>57</v>
      </c>
      <c r="N1336" s="34" t="s">
        <v>34</v>
      </c>
      <c r="O1336" s="34">
        <v>43155</v>
      </c>
      <c r="P1336" s="34">
        <v>45169</v>
      </c>
      <c r="Q1336" s="34" t="s">
        <v>24</v>
      </c>
    </row>
    <row r="1337" spans="1:17">
      <c r="A1337" s="34">
        <v>121950</v>
      </c>
      <c r="B1337" s="34" t="s">
        <v>17</v>
      </c>
      <c r="C1337" s="34" t="s">
        <v>18</v>
      </c>
      <c r="D1337" s="34" t="s">
        <v>19</v>
      </c>
      <c r="E1337" s="34"/>
      <c r="F1337" s="34"/>
      <c r="G1337" s="34"/>
      <c r="H1337" s="34" t="s">
        <v>19</v>
      </c>
      <c r="I1337" s="34"/>
      <c r="J1337" s="34" t="s">
        <v>30</v>
      </c>
      <c r="K1337" s="34">
        <v>28939</v>
      </c>
      <c r="L1337" s="34" t="s">
        <v>203</v>
      </c>
      <c r="M1337" s="34" t="s">
        <v>52</v>
      </c>
      <c r="N1337" s="34" t="s">
        <v>32</v>
      </c>
      <c r="O1337" s="34">
        <v>42736</v>
      </c>
      <c r="P1337" s="34">
        <v>42874</v>
      </c>
      <c r="Q1337" s="34" t="s">
        <v>24</v>
      </c>
    </row>
    <row r="1338" spans="1:17">
      <c r="A1338" s="34">
        <v>29578</v>
      </c>
      <c r="B1338" s="34" t="s">
        <v>17</v>
      </c>
      <c r="C1338" s="34" t="s">
        <v>18</v>
      </c>
      <c r="D1338" s="34" t="s">
        <v>19</v>
      </c>
      <c r="E1338" s="34"/>
      <c r="F1338" s="34"/>
      <c r="G1338" s="34"/>
      <c r="H1338" s="34" t="s">
        <v>19</v>
      </c>
      <c r="I1338" s="34"/>
      <c r="J1338" s="34" t="s">
        <v>30</v>
      </c>
      <c r="K1338" s="34">
        <v>17294</v>
      </c>
      <c r="L1338" s="34" t="s">
        <v>33</v>
      </c>
      <c r="M1338" s="34" t="s">
        <v>22</v>
      </c>
      <c r="N1338" s="34" t="s">
        <v>34</v>
      </c>
      <c r="O1338" s="34">
        <v>40787</v>
      </c>
      <c r="P1338" s="34">
        <v>41848</v>
      </c>
      <c r="Q1338" s="34" t="s">
        <v>36</v>
      </c>
    </row>
    <row r="1339" spans="1:17">
      <c r="A1339" s="34">
        <v>88496</v>
      </c>
      <c r="B1339" s="34" t="s">
        <v>17</v>
      </c>
      <c r="C1339" s="34" t="s">
        <v>18</v>
      </c>
      <c r="D1339" s="34" t="s">
        <v>19</v>
      </c>
      <c r="E1339" s="34"/>
      <c r="F1339" s="34"/>
      <c r="G1339" s="34"/>
      <c r="H1339" s="34" t="s">
        <v>19</v>
      </c>
      <c r="I1339" s="34"/>
      <c r="J1339" s="34" t="s">
        <v>30</v>
      </c>
      <c r="K1339" s="34">
        <v>24212</v>
      </c>
      <c r="L1339" s="34" t="s">
        <v>59</v>
      </c>
      <c r="M1339" s="34" t="s">
        <v>27</v>
      </c>
      <c r="N1339" s="34" t="s">
        <v>34</v>
      </c>
      <c r="O1339" s="34">
        <v>42801</v>
      </c>
      <c r="P1339" s="34">
        <v>43801</v>
      </c>
      <c r="Q1339" s="34" t="s">
        <v>41</v>
      </c>
    </row>
    <row r="1340" spans="1:17">
      <c r="A1340" s="34">
        <v>85631</v>
      </c>
      <c r="B1340" s="34" t="s">
        <v>17</v>
      </c>
      <c r="C1340" s="34" t="s">
        <v>18</v>
      </c>
      <c r="D1340" s="34" t="s">
        <v>19</v>
      </c>
      <c r="E1340" s="34"/>
      <c r="F1340" s="34"/>
      <c r="G1340" s="34"/>
      <c r="H1340" s="34" t="s">
        <v>19</v>
      </c>
      <c r="I1340" s="34"/>
      <c r="J1340" s="34" t="s">
        <v>30</v>
      </c>
      <c r="K1340" s="34">
        <v>18114</v>
      </c>
      <c r="L1340" s="34" t="s">
        <v>203</v>
      </c>
      <c r="M1340" s="34" t="s">
        <v>52</v>
      </c>
      <c r="N1340" s="34" t="s">
        <v>34</v>
      </c>
      <c r="O1340" s="34">
        <v>41306</v>
      </c>
      <c r="P1340" s="34">
        <v>44287</v>
      </c>
      <c r="Q1340" s="34" t="s">
        <v>24</v>
      </c>
    </row>
    <row r="1341" spans="1:17">
      <c r="A1341" s="34">
        <v>93079</v>
      </c>
      <c r="B1341" s="34" t="s">
        <v>17</v>
      </c>
      <c r="C1341" s="34" t="s">
        <v>18</v>
      </c>
      <c r="D1341" s="34" t="s">
        <v>19</v>
      </c>
      <c r="E1341" s="34"/>
      <c r="F1341" s="34"/>
      <c r="G1341" s="34"/>
      <c r="H1341" s="34" t="s">
        <v>19</v>
      </c>
      <c r="I1341" s="34"/>
      <c r="J1341" s="34" t="s">
        <v>20</v>
      </c>
      <c r="K1341" s="34">
        <v>19575</v>
      </c>
      <c r="L1341" s="34" t="s">
        <v>48</v>
      </c>
      <c r="M1341" s="34" t="s">
        <v>27</v>
      </c>
      <c r="N1341" s="34" t="s">
        <v>34</v>
      </c>
      <c r="O1341" s="34">
        <v>40949</v>
      </c>
      <c r="P1341" s="34">
        <v>40956</v>
      </c>
      <c r="Q1341" s="34" t="s">
        <v>36</v>
      </c>
    </row>
    <row r="1342" spans="1:17">
      <c r="A1342" s="34">
        <v>102371</v>
      </c>
      <c r="B1342" s="34" t="s">
        <v>17</v>
      </c>
      <c r="C1342" s="34" t="s">
        <v>18</v>
      </c>
      <c r="D1342" s="34" t="s">
        <v>19</v>
      </c>
      <c r="E1342" s="34"/>
      <c r="F1342" s="34"/>
      <c r="G1342" s="34"/>
      <c r="H1342" s="34" t="s">
        <v>19</v>
      </c>
      <c r="I1342" s="34"/>
      <c r="J1342" s="34" t="s">
        <v>20</v>
      </c>
      <c r="K1342" s="34">
        <v>18427</v>
      </c>
      <c r="L1342" s="34" t="s">
        <v>203</v>
      </c>
      <c r="M1342" s="34" t="s">
        <v>52</v>
      </c>
      <c r="N1342" s="34" t="s">
        <v>34</v>
      </c>
      <c r="O1342" s="34">
        <v>41309</v>
      </c>
      <c r="P1342" s="34">
        <v>44298</v>
      </c>
      <c r="Q1342" s="34" t="s">
        <v>24</v>
      </c>
    </row>
    <row r="1343" spans="1:17">
      <c r="A1343" s="34">
        <v>161077</v>
      </c>
      <c r="B1343" s="34" t="s">
        <v>17</v>
      </c>
      <c r="C1343" s="34" t="s">
        <v>25</v>
      </c>
      <c r="D1343" s="34" t="s">
        <v>19</v>
      </c>
      <c r="E1343" s="34"/>
      <c r="F1343" s="34"/>
      <c r="G1343" s="34"/>
      <c r="H1343" s="34" t="s">
        <v>19</v>
      </c>
      <c r="I1343" s="34"/>
      <c r="J1343" s="34" t="s">
        <v>20</v>
      </c>
      <c r="K1343" s="34">
        <v>36580</v>
      </c>
      <c r="L1343" s="34" t="s">
        <v>102</v>
      </c>
      <c r="M1343" s="34" t="s">
        <v>22</v>
      </c>
      <c r="N1343" s="34" t="s">
        <v>36</v>
      </c>
      <c r="O1343" s="34">
        <v>45058</v>
      </c>
      <c r="P1343" s="34"/>
      <c r="Q1343" s="34" t="s">
        <v>24</v>
      </c>
    </row>
    <row r="1344" spans="1:17">
      <c r="A1344" s="34">
        <v>103000</v>
      </c>
      <c r="B1344" s="34" t="s">
        <v>17</v>
      </c>
      <c r="C1344" s="34" t="s">
        <v>18</v>
      </c>
      <c r="D1344" s="34" t="s">
        <v>19</v>
      </c>
      <c r="E1344" s="34"/>
      <c r="F1344" s="34"/>
      <c r="G1344" s="34"/>
      <c r="H1344" s="34" t="s">
        <v>46</v>
      </c>
      <c r="I1344" s="34">
        <v>44083</v>
      </c>
      <c r="J1344" s="34" t="s">
        <v>30</v>
      </c>
      <c r="K1344" s="34"/>
      <c r="L1344" s="34" t="s">
        <v>65</v>
      </c>
      <c r="M1344" s="34" t="s">
        <v>27</v>
      </c>
      <c r="N1344" s="34" t="s">
        <v>32</v>
      </c>
      <c r="O1344" s="34" t="s">
        <v>36</v>
      </c>
      <c r="P1344" s="34" t="s">
        <v>36</v>
      </c>
      <c r="Q1344" s="34" t="s">
        <v>36</v>
      </c>
    </row>
    <row r="1345" spans="1:17">
      <c r="A1345" s="34">
        <v>95062</v>
      </c>
      <c r="B1345" s="34" t="s">
        <v>17</v>
      </c>
      <c r="C1345" s="34" t="s">
        <v>18</v>
      </c>
      <c r="D1345" s="34" t="s">
        <v>19</v>
      </c>
      <c r="E1345" s="34"/>
      <c r="F1345" s="34"/>
      <c r="G1345" s="34"/>
      <c r="H1345" s="34" t="s">
        <v>19</v>
      </c>
      <c r="I1345" s="34"/>
      <c r="J1345" s="34" t="s">
        <v>20</v>
      </c>
      <c r="K1345" s="34">
        <v>35887</v>
      </c>
      <c r="L1345" s="34" t="s">
        <v>96</v>
      </c>
      <c r="M1345" s="34" t="s">
        <v>22</v>
      </c>
      <c r="N1345" s="34" t="s">
        <v>32</v>
      </c>
      <c r="O1345" s="34">
        <v>41058</v>
      </c>
      <c r="P1345" s="34">
        <v>41182</v>
      </c>
      <c r="Q1345" s="34" t="s">
        <v>36</v>
      </c>
    </row>
    <row r="1346" spans="1:17">
      <c r="A1346" s="34">
        <v>80118</v>
      </c>
      <c r="B1346" s="34" t="s">
        <v>17</v>
      </c>
      <c r="C1346" s="34" t="s">
        <v>18</v>
      </c>
      <c r="D1346" s="34" t="s">
        <v>19</v>
      </c>
      <c r="E1346" s="34"/>
      <c r="F1346" s="34"/>
      <c r="G1346" s="34"/>
      <c r="H1346" s="34" t="s">
        <v>19</v>
      </c>
      <c r="I1346" s="34"/>
      <c r="J1346" s="34" t="s">
        <v>20</v>
      </c>
      <c r="K1346" s="34">
        <v>32299</v>
      </c>
      <c r="L1346" s="34" t="s">
        <v>35</v>
      </c>
      <c r="M1346" s="34" t="s">
        <v>27</v>
      </c>
      <c r="N1346" s="34" t="s">
        <v>32</v>
      </c>
      <c r="O1346" s="34">
        <v>40682</v>
      </c>
      <c r="P1346" s="34">
        <v>44298</v>
      </c>
      <c r="Q1346" s="34" t="s">
        <v>24</v>
      </c>
    </row>
    <row r="1347" spans="1:17">
      <c r="A1347" s="34">
        <v>128725</v>
      </c>
      <c r="B1347" s="34" t="s">
        <v>17</v>
      </c>
      <c r="C1347" s="34" t="s">
        <v>18</v>
      </c>
      <c r="D1347" s="34" t="s">
        <v>19</v>
      </c>
      <c r="E1347" s="34"/>
      <c r="F1347" s="34"/>
      <c r="G1347" s="34"/>
      <c r="H1347" s="34" t="s">
        <v>19</v>
      </c>
      <c r="I1347" s="34"/>
      <c r="J1347" s="34" t="s">
        <v>30</v>
      </c>
      <c r="K1347" s="34">
        <v>25065</v>
      </c>
      <c r="L1347" s="34" t="s">
        <v>117</v>
      </c>
      <c r="M1347" s="34" t="s">
        <v>22</v>
      </c>
      <c r="N1347" s="34" t="s">
        <v>86</v>
      </c>
      <c r="O1347" s="34">
        <v>43259</v>
      </c>
      <c r="P1347" s="34">
        <v>43586</v>
      </c>
      <c r="Q1347" s="34" t="s">
        <v>77</v>
      </c>
    </row>
    <row r="1348" spans="1:17">
      <c r="A1348" s="34">
        <v>133253</v>
      </c>
      <c r="B1348" s="34" t="s">
        <v>17</v>
      </c>
      <c r="C1348" s="34" t="s">
        <v>18</v>
      </c>
      <c r="D1348" s="34" t="s">
        <v>19</v>
      </c>
      <c r="E1348" s="34"/>
      <c r="F1348" s="34"/>
      <c r="G1348" s="34"/>
      <c r="H1348" s="34" t="s">
        <v>19</v>
      </c>
      <c r="I1348" s="34"/>
      <c r="J1348" s="34" t="s">
        <v>30</v>
      </c>
      <c r="K1348" s="34">
        <v>36625</v>
      </c>
      <c r="L1348" s="34" t="s">
        <v>99</v>
      </c>
      <c r="M1348" s="34" t="s">
        <v>27</v>
      </c>
      <c r="N1348" s="34" t="s">
        <v>34</v>
      </c>
      <c r="O1348" s="34">
        <v>43381</v>
      </c>
      <c r="P1348" s="34">
        <v>43558</v>
      </c>
      <c r="Q1348" s="34" t="s">
        <v>24</v>
      </c>
    </row>
    <row r="1349" spans="1:17">
      <c r="A1349" s="34">
        <v>134925</v>
      </c>
      <c r="B1349" s="34" t="s">
        <v>17</v>
      </c>
      <c r="C1349" s="34" t="s">
        <v>25</v>
      </c>
      <c r="D1349" s="34" t="s">
        <v>19</v>
      </c>
      <c r="E1349" s="34"/>
      <c r="F1349" s="34"/>
      <c r="G1349" s="34"/>
      <c r="H1349" s="34" t="s">
        <v>19</v>
      </c>
      <c r="I1349" s="34"/>
      <c r="J1349" s="34" t="s">
        <v>30</v>
      </c>
      <c r="K1349" s="34">
        <v>29099</v>
      </c>
      <c r="L1349" s="34" t="s">
        <v>76</v>
      </c>
      <c r="M1349" s="34" t="s">
        <v>23</v>
      </c>
      <c r="N1349" s="34" t="s">
        <v>34</v>
      </c>
      <c r="O1349" s="34">
        <v>43542</v>
      </c>
      <c r="P1349" s="34"/>
      <c r="Q1349" s="34" t="s">
        <v>24</v>
      </c>
    </row>
    <row r="1350" spans="1:17">
      <c r="A1350" s="34">
        <v>121847</v>
      </c>
      <c r="B1350" s="34" t="s">
        <v>17</v>
      </c>
      <c r="C1350" s="34" t="s">
        <v>18</v>
      </c>
      <c r="D1350" s="34" t="s">
        <v>19</v>
      </c>
      <c r="E1350" s="34"/>
      <c r="F1350" s="34"/>
      <c r="G1350" s="34"/>
      <c r="H1350" s="34" t="s">
        <v>19</v>
      </c>
      <c r="I1350" s="34"/>
      <c r="J1350" s="34" t="s">
        <v>20</v>
      </c>
      <c r="K1350" s="34">
        <v>36764</v>
      </c>
      <c r="L1350" s="34" t="s">
        <v>45</v>
      </c>
      <c r="M1350" s="34" t="s">
        <v>22</v>
      </c>
      <c r="N1350" s="34" t="s">
        <v>34</v>
      </c>
      <c r="O1350" s="34" t="s">
        <v>36</v>
      </c>
      <c r="P1350" s="34" t="s">
        <v>36</v>
      </c>
      <c r="Q1350" s="34" t="s">
        <v>36</v>
      </c>
    </row>
    <row r="1351" spans="1:17">
      <c r="A1351" s="34">
        <v>111082</v>
      </c>
      <c r="B1351" s="34" t="s">
        <v>17</v>
      </c>
      <c r="C1351" s="34" t="s">
        <v>18</v>
      </c>
      <c r="D1351" s="34" t="s">
        <v>19</v>
      </c>
      <c r="E1351" s="34"/>
      <c r="F1351" s="34"/>
      <c r="G1351" s="34"/>
      <c r="H1351" s="34" t="s">
        <v>19</v>
      </c>
      <c r="I1351" s="34"/>
      <c r="J1351" s="34" t="s">
        <v>30</v>
      </c>
      <c r="K1351" s="34">
        <v>19805</v>
      </c>
      <c r="L1351" s="34" t="s">
        <v>67</v>
      </c>
      <c r="M1351" s="34" t="s">
        <v>22</v>
      </c>
      <c r="N1351" s="34" t="s">
        <v>32</v>
      </c>
      <c r="O1351" s="34">
        <v>42051</v>
      </c>
      <c r="P1351" s="34">
        <v>44095</v>
      </c>
      <c r="Q1351" s="34" t="s">
        <v>24</v>
      </c>
    </row>
    <row r="1352" spans="1:17">
      <c r="A1352" s="34">
        <v>63840</v>
      </c>
      <c r="B1352" s="34" t="s">
        <v>17</v>
      </c>
      <c r="C1352" s="34" t="s">
        <v>25</v>
      </c>
      <c r="D1352" s="34" t="s">
        <v>19</v>
      </c>
      <c r="E1352" s="34"/>
      <c r="F1352" s="34"/>
      <c r="G1352" s="34"/>
      <c r="H1352" s="34" t="s">
        <v>19</v>
      </c>
      <c r="I1352" s="34"/>
      <c r="J1352" s="34" t="s">
        <v>20</v>
      </c>
      <c r="K1352" s="34">
        <v>19128</v>
      </c>
      <c r="L1352" s="34" t="s">
        <v>67</v>
      </c>
      <c r="M1352" s="34" t="s">
        <v>22</v>
      </c>
      <c r="N1352" s="34" t="s">
        <v>34</v>
      </c>
      <c r="O1352" s="34">
        <v>43554</v>
      </c>
      <c r="P1352" s="34"/>
      <c r="Q1352" s="34" t="s">
        <v>24</v>
      </c>
    </row>
    <row r="1353" spans="1:17">
      <c r="A1353" s="34">
        <v>101252</v>
      </c>
      <c r="B1353" s="34" t="s">
        <v>17</v>
      </c>
      <c r="C1353" s="34" t="s">
        <v>18</v>
      </c>
      <c r="D1353" s="34" t="s">
        <v>19</v>
      </c>
      <c r="E1353" s="34"/>
      <c r="F1353" s="34"/>
      <c r="G1353" s="34"/>
      <c r="H1353" s="34" t="s">
        <v>19</v>
      </c>
      <c r="I1353" s="34"/>
      <c r="J1353" s="34" t="s">
        <v>20</v>
      </c>
      <c r="K1353" s="34">
        <v>33064</v>
      </c>
      <c r="L1353" s="34" t="s">
        <v>37</v>
      </c>
      <c r="M1353" s="34" t="s">
        <v>27</v>
      </c>
      <c r="N1353" s="34" t="s">
        <v>34</v>
      </c>
      <c r="O1353" s="34">
        <v>41253</v>
      </c>
      <c r="P1353" s="34">
        <v>41253</v>
      </c>
      <c r="Q1353" s="34" t="s">
        <v>36</v>
      </c>
    </row>
    <row r="1354" spans="1:17">
      <c r="A1354" s="34">
        <v>165630</v>
      </c>
      <c r="B1354" s="34" t="s">
        <v>17</v>
      </c>
      <c r="C1354" s="34" t="s">
        <v>18</v>
      </c>
      <c r="D1354" s="34" t="s">
        <v>19</v>
      </c>
      <c r="E1354" s="34"/>
      <c r="F1354" s="34"/>
      <c r="G1354" s="34"/>
      <c r="H1354" s="34" t="s">
        <v>19</v>
      </c>
      <c r="I1354" s="34"/>
      <c r="J1354" s="34" t="s">
        <v>20</v>
      </c>
      <c r="K1354" s="34">
        <v>40280</v>
      </c>
      <c r="L1354" s="34" t="s">
        <v>65</v>
      </c>
      <c r="M1354" s="34" t="s">
        <v>27</v>
      </c>
      <c r="N1354" s="34" t="s">
        <v>36</v>
      </c>
      <c r="O1354" s="34" t="s">
        <v>36</v>
      </c>
      <c r="P1354" s="34" t="s">
        <v>36</v>
      </c>
      <c r="Q1354" s="34" t="s">
        <v>36</v>
      </c>
    </row>
    <row r="1355" spans="1:17">
      <c r="A1355" s="34">
        <v>122649</v>
      </c>
      <c r="B1355" s="34" t="s">
        <v>17</v>
      </c>
      <c r="C1355" s="34" t="s">
        <v>18</v>
      </c>
      <c r="D1355" s="34" t="s">
        <v>19</v>
      </c>
      <c r="E1355" s="34"/>
      <c r="F1355" s="34"/>
      <c r="G1355" s="34"/>
      <c r="H1355" s="34" t="s">
        <v>19</v>
      </c>
      <c r="I1355" s="34"/>
      <c r="J1355" s="34" t="s">
        <v>20</v>
      </c>
      <c r="K1355" s="34"/>
      <c r="L1355" s="34" t="s">
        <v>126</v>
      </c>
      <c r="M1355" s="34" t="s">
        <v>52</v>
      </c>
      <c r="N1355" s="34" t="s">
        <v>32</v>
      </c>
      <c r="O1355" s="34">
        <v>43207</v>
      </c>
      <c r="P1355" s="34"/>
      <c r="Q1355" s="34" t="s">
        <v>38</v>
      </c>
    </row>
    <row r="1356" spans="1:17">
      <c r="A1356" s="34">
        <v>95158</v>
      </c>
      <c r="B1356" s="34" t="s">
        <v>17</v>
      </c>
      <c r="C1356" s="34" t="s">
        <v>18</v>
      </c>
      <c r="D1356" s="34" t="s">
        <v>19</v>
      </c>
      <c r="E1356" s="34"/>
      <c r="F1356" s="34"/>
      <c r="G1356" s="34"/>
      <c r="H1356" s="34" t="s">
        <v>19</v>
      </c>
      <c r="I1356" s="34"/>
      <c r="J1356" s="34" t="s">
        <v>20</v>
      </c>
      <c r="K1356" s="34">
        <v>35485</v>
      </c>
      <c r="L1356" s="34" t="s">
        <v>33</v>
      </c>
      <c r="M1356" s="34" t="s">
        <v>22</v>
      </c>
      <c r="N1356" s="34" t="s">
        <v>32</v>
      </c>
      <c r="O1356" s="34">
        <v>41027</v>
      </c>
      <c r="P1356" s="34">
        <v>41442</v>
      </c>
      <c r="Q1356" s="34" t="s">
        <v>36</v>
      </c>
    </row>
    <row r="1357" spans="1:17">
      <c r="A1357" s="34">
        <v>112351</v>
      </c>
      <c r="B1357" s="34" t="s">
        <v>17</v>
      </c>
      <c r="C1357" s="34" t="s">
        <v>18</v>
      </c>
      <c r="D1357" s="34" t="s">
        <v>19</v>
      </c>
      <c r="E1357" s="34"/>
      <c r="F1357" s="34"/>
      <c r="G1357" s="34"/>
      <c r="H1357" s="34" t="s">
        <v>19</v>
      </c>
      <c r="I1357" s="34"/>
      <c r="J1357" s="34" t="s">
        <v>30</v>
      </c>
      <c r="K1357" s="34">
        <v>30881</v>
      </c>
      <c r="L1357" s="34" t="s">
        <v>84</v>
      </c>
      <c r="M1357" s="34" t="s">
        <v>22</v>
      </c>
      <c r="N1357" s="34" t="s">
        <v>32</v>
      </c>
      <c r="O1357" s="34">
        <v>42178</v>
      </c>
      <c r="P1357" s="34">
        <v>42184</v>
      </c>
      <c r="Q1357" s="34" t="s">
        <v>24</v>
      </c>
    </row>
    <row r="1358" spans="1:17">
      <c r="A1358" s="34">
        <v>150196</v>
      </c>
      <c r="B1358" s="34" t="s">
        <v>17</v>
      </c>
      <c r="C1358" s="34" t="s">
        <v>18</v>
      </c>
      <c r="D1358" s="34" t="s">
        <v>19</v>
      </c>
      <c r="E1358" s="34"/>
      <c r="F1358" s="34"/>
      <c r="G1358" s="34"/>
      <c r="H1358" s="34" t="s">
        <v>19</v>
      </c>
      <c r="I1358" s="34"/>
      <c r="J1358" s="34" t="s">
        <v>20</v>
      </c>
      <c r="K1358" s="34">
        <v>23083</v>
      </c>
      <c r="L1358" s="34" t="s">
        <v>48</v>
      </c>
      <c r="M1358" s="34" t="s">
        <v>27</v>
      </c>
      <c r="N1358" s="34" t="s">
        <v>34</v>
      </c>
      <c r="O1358" s="34">
        <v>44314</v>
      </c>
      <c r="P1358" s="34">
        <v>44439</v>
      </c>
      <c r="Q1358" s="34" t="s">
        <v>24</v>
      </c>
    </row>
    <row r="1359" spans="1:17">
      <c r="A1359" s="34">
        <v>80755</v>
      </c>
      <c r="B1359" s="34" t="s">
        <v>17</v>
      </c>
      <c r="C1359" s="34" t="s">
        <v>18</v>
      </c>
      <c r="D1359" s="34" t="s">
        <v>19</v>
      </c>
      <c r="E1359" s="34"/>
      <c r="F1359" s="34"/>
      <c r="G1359" s="34"/>
      <c r="H1359" s="34" t="s">
        <v>19</v>
      </c>
      <c r="I1359" s="34"/>
      <c r="J1359" s="34" t="s">
        <v>20</v>
      </c>
      <c r="K1359" s="34">
        <v>11568</v>
      </c>
      <c r="L1359" s="34" t="s">
        <v>26</v>
      </c>
      <c r="M1359" s="34" t="s">
        <v>27</v>
      </c>
      <c r="N1359" s="34" t="s">
        <v>34</v>
      </c>
      <c r="O1359" s="34">
        <v>37582</v>
      </c>
      <c r="P1359" s="34">
        <v>41364</v>
      </c>
      <c r="Q1359" s="34" t="s">
        <v>36</v>
      </c>
    </row>
    <row r="1360" spans="1:17">
      <c r="A1360" s="34">
        <v>132607</v>
      </c>
      <c r="B1360" s="34" t="s">
        <v>17</v>
      </c>
      <c r="C1360" s="34" t="s">
        <v>25</v>
      </c>
      <c r="D1360" s="34" t="s">
        <v>19</v>
      </c>
      <c r="E1360" s="34"/>
      <c r="F1360" s="34"/>
      <c r="G1360" s="34"/>
      <c r="H1360" s="34" t="s">
        <v>19</v>
      </c>
      <c r="I1360" s="34"/>
      <c r="J1360" s="34" t="s">
        <v>20</v>
      </c>
      <c r="K1360" s="34">
        <v>20830</v>
      </c>
      <c r="L1360" s="34" t="s">
        <v>54</v>
      </c>
      <c r="M1360" s="34" t="s">
        <v>27</v>
      </c>
      <c r="N1360" s="34" t="s">
        <v>34</v>
      </c>
      <c r="O1360" s="34">
        <v>43782</v>
      </c>
      <c r="P1360" s="34"/>
      <c r="Q1360" s="34" t="s">
        <v>24</v>
      </c>
    </row>
    <row r="1361" spans="1:17">
      <c r="A1361" s="34">
        <v>116480</v>
      </c>
      <c r="B1361" s="34" t="s">
        <v>17</v>
      </c>
      <c r="C1361" s="34" t="s">
        <v>18</v>
      </c>
      <c r="D1361" s="34" t="s">
        <v>19</v>
      </c>
      <c r="E1361" s="34"/>
      <c r="F1361" s="34"/>
      <c r="G1361" s="34"/>
      <c r="H1361" s="34" t="s">
        <v>19</v>
      </c>
      <c r="I1361" s="34"/>
      <c r="J1361" s="34" t="s">
        <v>20</v>
      </c>
      <c r="K1361" s="34">
        <v>18089</v>
      </c>
      <c r="L1361" s="34" t="s">
        <v>37</v>
      </c>
      <c r="M1361" s="34" t="s">
        <v>27</v>
      </c>
      <c r="N1361" s="34" t="s">
        <v>34</v>
      </c>
      <c r="O1361" s="34">
        <v>42515</v>
      </c>
      <c r="P1361" s="34">
        <v>43452</v>
      </c>
      <c r="Q1361" s="34" t="s">
        <v>41</v>
      </c>
    </row>
    <row r="1362" spans="1:17">
      <c r="A1362" s="34">
        <v>142574</v>
      </c>
      <c r="B1362" s="34" t="s">
        <v>17</v>
      </c>
      <c r="C1362" s="34" t="s">
        <v>18</v>
      </c>
      <c r="D1362" s="34" t="s">
        <v>19</v>
      </c>
      <c r="E1362" s="34"/>
      <c r="F1362" s="34"/>
      <c r="G1362" s="34"/>
      <c r="H1362" s="34" t="s">
        <v>19</v>
      </c>
      <c r="I1362" s="34"/>
      <c r="J1362" s="34" t="s">
        <v>20</v>
      </c>
      <c r="K1362" s="34">
        <v>33767</v>
      </c>
      <c r="L1362" s="34" t="s">
        <v>92</v>
      </c>
      <c r="M1362" s="34" t="s">
        <v>22</v>
      </c>
      <c r="N1362" s="34" t="s">
        <v>34</v>
      </c>
      <c r="O1362" s="34">
        <v>43858</v>
      </c>
      <c r="P1362" s="34">
        <v>44755</v>
      </c>
      <c r="Q1362" s="34" t="s">
        <v>24</v>
      </c>
    </row>
    <row r="1363" spans="1:17">
      <c r="A1363" s="34">
        <v>139815</v>
      </c>
      <c r="B1363" s="34" t="s">
        <v>17</v>
      </c>
      <c r="C1363" s="34" t="s">
        <v>18</v>
      </c>
      <c r="D1363" s="34" t="s">
        <v>19</v>
      </c>
      <c r="E1363" s="34"/>
      <c r="F1363" s="34"/>
      <c r="G1363" s="34"/>
      <c r="H1363" s="34" t="s">
        <v>19</v>
      </c>
      <c r="I1363" s="34"/>
      <c r="J1363" s="34" t="s">
        <v>20</v>
      </c>
      <c r="K1363" s="34">
        <v>24000</v>
      </c>
      <c r="L1363" s="34" t="s">
        <v>67</v>
      </c>
      <c r="M1363" s="34" t="s">
        <v>22</v>
      </c>
      <c r="N1363" s="34" t="s">
        <v>34</v>
      </c>
      <c r="O1363" s="34">
        <v>43745</v>
      </c>
      <c r="P1363" s="34">
        <v>44314</v>
      </c>
      <c r="Q1363" s="34" t="s">
        <v>24</v>
      </c>
    </row>
    <row r="1364" spans="1:17">
      <c r="A1364" s="34">
        <v>133030</v>
      </c>
      <c r="B1364" s="34" t="s">
        <v>17</v>
      </c>
      <c r="C1364" s="34" t="s">
        <v>18</v>
      </c>
      <c r="D1364" s="34" t="s">
        <v>19</v>
      </c>
      <c r="E1364" s="34"/>
      <c r="F1364" s="34"/>
      <c r="G1364" s="34"/>
      <c r="H1364" s="34" t="s">
        <v>19</v>
      </c>
      <c r="I1364" s="34"/>
      <c r="J1364" s="34" t="s">
        <v>20</v>
      </c>
      <c r="K1364" s="34">
        <v>21217</v>
      </c>
      <c r="L1364" s="34" t="s">
        <v>65</v>
      </c>
      <c r="M1364" s="34" t="s">
        <v>27</v>
      </c>
      <c r="N1364" s="34" t="s">
        <v>34</v>
      </c>
      <c r="O1364" s="34">
        <v>43516</v>
      </c>
      <c r="P1364" s="34">
        <v>44295</v>
      </c>
      <c r="Q1364" s="34" t="s">
        <v>24</v>
      </c>
    </row>
    <row r="1365" spans="1:17">
      <c r="A1365" s="34">
        <v>133909</v>
      </c>
      <c r="B1365" s="34" t="s">
        <v>17</v>
      </c>
      <c r="C1365" s="34" t="s">
        <v>18</v>
      </c>
      <c r="D1365" s="34" t="s">
        <v>19</v>
      </c>
      <c r="E1365" s="34"/>
      <c r="F1365" s="34"/>
      <c r="G1365" s="34"/>
      <c r="H1365" s="34" t="s">
        <v>19</v>
      </c>
      <c r="I1365" s="34"/>
      <c r="J1365" s="34" t="s">
        <v>20</v>
      </c>
      <c r="K1365" s="34">
        <v>38349</v>
      </c>
      <c r="L1365" s="34" t="s">
        <v>67</v>
      </c>
      <c r="M1365" s="34" t="s">
        <v>22</v>
      </c>
      <c r="N1365" s="34" t="s">
        <v>34</v>
      </c>
      <c r="O1365" s="34">
        <v>43526</v>
      </c>
      <c r="P1365" s="34">
        <v>43645</v>
      </c>
      <c r="Q1365" s="34" t="s">
        <v>24</v>
      </c>
    </row>
    <row r="1366" spans="1:17">
      <c r="A1366" s="34">
        <v>154367</v>
      </c>
      <c r="B1366" s="34" t="s">
        <v>17</v>
      </c>
      <c r="C1366" s="34" t="s">
        <v>25</v>
      </c>
      <c r="D1366" s="34" t="s">
        <v>19</v>
      </c>
      <c r="E1366" s="34"/>
      <c r="F1366" s="34"/>
      <c r="G1366" s="34"/>
      <c r="H1366" s="34" t="s">
        <v>19</v>
      </c>
      <c r="I1366" s="34"/>
      <c r="J1366" s="34" t="s">
        <v>20</v>
      </c>
      <c r="K1366" s="34"/>
      <c r="L1366" s="34" t="s">
        <v>126</v>
      </c>
      <c r="M1366" s="34" t="s">
        <v>52</v>
      </c>
      <c r="N1366" s="34" t="s">
        <v>36</v>
      </c>
      <c r="O1366" s="34" t="s">
        <v>36</v>
      </c>
      <c r="P1366" s="34" t="s">
        <v>36</v>
      </c>
      <c r="Q1366" s="34" t="s">
        <v>38</v>
      </c>
    </row>
    <row r="1367" spans="1:17">
      <c r="A1367" s="34">
        <v>94117</v>
      </c>
      <c r="B1367" s="34" t="s">
        <v>17</v>
      </c>
      <c r="C1367" s="34" t="s">
        <v>18</v>
      </c>
      <c r="D1367" s="34" t="s">
        <v>19</v>
      </c>
      <c r="E1367" s="34"/>
      <c r="F1367" s="34"/>
      <c r="G1367" s="34"/>
      <c r="H1367" s="34" t="s">
        <v>19</v>
      </c>
      <c r="I1367" s="34"/>
      <c r="J1367" s="34" t="s">
        <v>20</v>
      </c>
      <c r="K1367" s="34"/>
      <c r="L1367" s="34" t="s">
        <v>26</v>
      </c>
      <c r="M1367" s="34" t="s">
        <v>27</v>
      </c>
      <c r="N1367" s="34" t="s">
        <v>32</v>
      </c>
      <c r="O1367" s="34">
        <v>41101</v>
      </c>
      <c r="P1367" s="34">
        <v>41101</v>
      </c>
      <c r="Q1367" s="34" t="s">
        <v>36</v>
      </c>
    </row>
    <row r="1368" spans="1:17">
      <c r="A1368" s="34">
        <v>167434</v>
      </c>
      <c r="B1368" s="34" t="s">
        <v>17</v>
      </c>
      <c r="C1368" s="34" t="s">
        <v>25</v>
      </c>
      <c r="D1368" s="34" t="s">
        <v>19</v>
      </c>
      <c r="E1368" s="34"/>
      <c r="F1368" s="34"/>
      <c r="G1368" s="34"/>
      <c r="H1368" s="34" t="s">
        <v>19</v>
      </c>
      <c r="I1368" s="34"/>
      <c r="J1368" s="34" t="s">
        <v>20</v>
      </c>
      <c r="K1368" s="34">
        <v>40390</v>
      </c>
      <c r="L1368" s="34" t="s">
        <v>59</v>
      </c>
      <c r="M1368" s="34" t="s">
        <v>27</v>
      </c>
      <c r="N1368" s="34" t="s">
        <v>34</v>
      </c>
      <c r="O1368" s="34">
        <v>45409</v>
      </c>
      <c r="P1368" s="34"/>
      <c r="Q1368" s="34" t="s">
        <v>24</v>
      </c>
    </row>
    <row r="1369" spans="1:17">
      <c r="A1369" s="34">
        <v>165728</v>
      </c>
      <c r="B1369" s="34" t="s">
        <v>17</v>
      </c>
      <c r="C1369" s="34" t="s">
        <v>25</v>
      </c>
      <c r="D1369" s="34" t="s">
        <v>19</v>
      </c>
      <c r="E1369" s="34"/>
      <c r="F1369" s="34"/>
      <c r="G1369" s="34"/>
      <c r="H1369" s="34" t="s">
        <v>19</v>
      </c>
      <c r="I1369" s="34"/>
      <c r="J1369" s="34" t="s">
        <v>20</v>
      </c>
      <c r="K1369" s="34">
        <v>19965</v>
      </c>
      <c r="L1369" s="34" t="s">
        <v>151</v>
      </c>
      <c r="M1369" s="34" t="s">
        <v>22</v>
      </c>
      <c r="N1369" s="34" t="s">
        <v>34</v>
      </c>
      <c r="O1369" s="34">
        <v>45236</v>
      </c>
      <c r="P1369" s="34"/>
      <c r="Q1369" s="34" t="s">
        <v>24</v>
      </c>
    </row>
    <row r="1370" spans="1:17">
      <c r="A1370" s="34">
        <v>150995</v>
      </c>
      <c r="B1370" s="34" t="s">
        <v>17</v>
      </c>
      <c r="C1370" s="34" t="s">
        <v>18</v>
      </c>
      <c r="D1370" s="34" t="s">
        <v>19</v>
      </c>
      <c r="E1370" s="34"/>
      <c r="F1370" s="34"/>
      <c r="G1370" s="34"/>
      <c r="H1370" s="34" t="s">
        <v>19</v>
      </c>
      <c r="I1370" s="34"/>
      <c r="J1370" s="34" t="s">
        <v>20</v>
      </c>
      <c r="K1370" s="34">
        <v>22856</v>
      </c>
      <c r="L1370" s="34" t="s">
        <v>70</v>
      </c>
      <c r="M1370" s="34" t="s">
        <v>22</v>
      </c>
      <c r="N1370" s="34" t="s">
        <v>86</v>
      </c>
      <c r="O1370" s="34">
        <v>44378</v>
      </c>
      <c r="P1370" s="34">
        <v>44776</v>
      </c>
      <c r="Q1370" s="34" t="s">
        <v>24</v>
      </c>
    </row>
    <row r="1371" spans="1:17">
      <c r="A1371" s="34">
        <v>102939</v>
      </c>
      <c r="B1371" s="34" t="s">
        <v>17</v>
      </c>
      <c r="C1371" s="34" t="s">
        <v>18</v>
      </c>
      <c r="D1371" s="34" t="s">
        <v>19</v>
      </c>
      <c r="E1371" s="34"/>
      <c r="F1371" s="34"/>
      <c r="G1371" s="34"/>
      <c r="H1371" s="34" t="s">
        <v>19</v>
      </c>
      <c r="I1371" s="34"/>
      <c r="J1371" s="34" t="s">
        <v>30</v>
      </c>
      <c r="K1371" s="34">
        <v>32451</v>
      </c>
      <c r="L1371" s="34" t="s">
        <v>35</v>
      </c>
      <c r="M1371" s="34" t="s">
        <v>27</v>
      </c>
      <c r="N1371" s="34" t="s">
        <v>40</v>
      </c>
      <c r="O1371" s="34">
        <v>41960</v>
      </c>
      <c r="P1371" s="34">
        <v>41960</v>
      </c>
      <c r="Q1371" s="34" t="s">
        <v>36</v>
      </c>
    </row>
    <row r="1372" spans="1:17">
      <c r="A1372" s="34">
        <v>160890</v>
      </c>
      <c r="B1372" s="34" t="s">
        <v>17</v>
      </c>
      <c r="C1372" s="34" t="s">
        <v>25</v>
      </c>
      <c r="D1372" s="34" t="s">
        <v>19</v>
      </c>
      <c r="E1372" s="34"/>
      <c r="F1372" s="34"/>
      <c r="G1372" s="34"/>
      <c r="H1372" s="34" t="s">
        <v>19</v>
      </c>
      <c r="I1372" s="34"/>
      <c r="J1372" s="34" t="s">
        <v>30</v>
      </c>
      <c r="K1372" s="34">
        <v>39454</v>
      </c>
      <c r="L1372" s="34" t="s">
        <v>54</v>
      </c>
      <c r="M1372" s="34" t="s">
        <v>27</v>
      </c>
      <c r="N1372" s="34" t="s">
        <v>34</v>
      </c>
      <c r="O1372" s="34">
        <v>45041</v>
      </c>
      <c r="P1372" s="34"/>
      <c r="Q1372" s="34" t="s">
        <v>24</v>
      </c>
    </row>
    <row r="1373" spans="1:17">
      <c r="A1373" s="34">
        <v>80756</v>
      </c>
      <c r="B1373" s="34" t="s">
        <v>17</v>
      </c>
      <c r="C1373" s="34" t="s">
        <v>18</v>
      </c>
      <c r="D1373" s="34" t="s">
        <v>19</v>
      </c>
      <c r="E1373" s="34"/>
      <c r="F1373" s="34"/>
      <c r="G1373" s="34"/>
      <c r="H1373" s="34" t="s">
        <v>19</v>
      </c>
      <c r="I1373" s="34"/>
      <c r="J1373" s="34" t="s">
        <v>20</v>
      </c>
      <c r="K1373" s="34">
        <v>23367</v>
      </c>
      <c r="L1373" s="34" t="s">
        <v>35</v>
      </c>
      <c r="M1373" s="34" t="s">
        <v>27</v>
      </c>
      <c r="N1373" s="34" t="s">
        <v>34</v>
      </c>
      <c r="O1373" s="34">
        <v>40179</v>
      </c>
      <c r="P1373" s="34">
        <v>41649</v>
      </c>
      <c r="Q1373" s="34" t="s">
        <v>36</v>
      </c>
    </row>
    <row r="1374" spans="1:17">
      <c r="A1374" s="34">
        <v>159203</v>
      </c>
      <c r="B1374" s="34" t="s">
        <v>17</v>
      </c>
      <c r="C1374" s="34" t="s">
        <v>18</v>
      </c>
      <c r="D1374" s="34" t="s">
        <v>19</v>
      </c>
      <c r="E1374" s="34"/>
      <c r="F1374" s="34"/>
      <c r="G1374" s="34"/>
      <c r="H1374" s="34" t="s">
        <v>19</v>
      </c>
      <c r="I1374" s="34"/>
      <c r="J1374" s="34" t="s">
        <v>20</v>
      </c>
      <c r="K1374" s="34"/>
      <c r="L1374" s="34" t="s">
        <v>102</v>
      </c>
      <c r="M1374" s="34" t="s">
        <v>22</v>
      </c>
      <c r="N1374" s="34" t="s">
        <v>36</v>
      </c>
      <c r="O1374" s="34">
        <v>43396</v>
      </c>
      <c r="P1374" s="34">
        <v>44723</v>
      </c>
      <c r="Q1374" s="34" t="s">
        <v>24</v>
      </c>
    </row>
    <row r="1375" spans="1:17">
      <c r="A1375" s="34">
        <v>134974</v>
      </c>
      <c r="B1375" s="34" t="s">
        <v>17</v>
      </c>
      <c r="C1375" s="34" t="s">
        <v>18</v>
      </c>
      <c r="D1375" s="34" t="s">
        <v>19</v>
      </c>
      <c r="E1375" s="34"/>
      <c r="F1375" s="34"/>
      <c r="G1375" s="34"/>
      <c r="H1375" s="34" t="s">
        <v>19</v>
      </c>
      <c r="I1375" s="34"/>
      <c r="J1375" s="34" t="s">
        <v>20</v>
      </c>
      <c r="K1375" s="34">
        <v>37157</v>
      </c>
      <c r="L1375" s="34" t="s">
        <v>51</v>
      </c>
      <c r="M1375" s="34" t="s">
        <v>52</v>
      </c>
      <c r="N1375" s="34" t="s">
        <v>32</v>
      </c>
      <c r="O1375" s="34" t="s">
        <v>36</v>
      </c>
      <c r="P1375" s="34" t="s">
        <v>36</v>
      </c>
      <c r="Q1375" s="34" t="s">
        <v>36</v>
      </c>
    </row>
    <row r="1376" spans="1:17">
      <c r="A1376" s="34">
        <v>115967</v>
      </c>
      <c r="B1376" s="34" t="s">
        <v>17</v>
      </c>
      <c r="C1376" s="34" t="s">
        <v>18</v>
      </c>
      <c r="D1376" s="34" t="s">
        <v>19</v>
      </c>
      <c r="E1376" s="34"/>
      <c r="F1376" s="34"/>
      <c r="G1376" s="34"/>
      <c r="H1376" s="34" t="s">
        <v>46</v>
      </c>
      <c r="I1376" s="34">
        <v>44068</v>
      </c>
      <c r="J1376" s="34" t="s">
        <v>30</v>
      </c>
      <c r="K1376" s="34">
        <v>24303</v>
      </c>
      <c r="L1376" s="34" t="s">
        <v>37</v>
      </c>
      <c r="M1376" s="34" t="s">
        <v>27</v>
      </c>
      <c r="N1376" s="34" t="s">
        <v>32</v>
      </c>
      <c r="O1376" s="34">
        <v>42756</v>
      </c>
      <c r="P1376" s="34">
        <v>44068</v>
      </c>
      <c r="Q1376" s="34" t="s">
        <v>55</v>
      </c>
    </row>
    <row r="1377" spans="1:17">
      <c r="A1377" s="34">
        <v>165324</v>
      </c>
      <c r="B1377" s="34" t="s">
        <v>17</v>
      </c>
      <c r="C1377" s="34" t="s">
        <v>25</v>
      </c>
      <c r="D1377" s="34" t="s">
        <v>19</v>
      </c>
      <c r="E1377" s="34"/>
      <c r="F1377" s="34"/>
      <c r="G1377" s="34"/>
      <c r="H1377" s="34" t="s">
        <v>19</v>
      </c>
      <c r="I1377" s="34"/>
      <c r="J1377" s="34" t="s">
        <v>30</v>
      </c>
      <c r="K1377" s="34">
        <v>40176</v>
      </c>
      <c r="L1377" s="34" t="s">
        <v>75</v>
      </c>
      <c r="M1377" s="34" t="s">
        <v>22</v>
      </c>
      <c r="N1377" s="34" t="s">
        <v>34</v>
      </c>
      <c r="O1377" s="34">
        <v>45308</v>
      </c>
      <c r="P1377" s="34"/>
      <c r="Q1377" s="34" t="s">
        <v>24</v>
      </c>
    </row>
    <row r="1378" spans="1:17">
      <c r="A1378" s="34">
        <v>101287</v>
      </c>
      <c r="B1378" s="34" t="s">
        <v>17</v>
      </c>
      <c r="C1378" s="34" t="s">
        <v>18</v>
      </c>
      <c r="D1378" s="34" t="s">
        <v>19</v>
      </c>
      <c r="E1378" s="34"/>
      <c r="F1378" s="34"/>
      <c r="G1378" s="34"/>
      <c r="H1378" s="34" t="s">
        <v>19</v>
      </c>
      <c r="I1378" s="34"/>
      <c r="J1378" s="34" t="s">
        <v>30</v>
      </c>
      <c r="K1378" s="34">
        <v>34597</v>
      </c>
      <c r="L1378" s="34" t="s">
        <v>101</v>
      </c>
      <c r="M1378" s="34" t="s">
        <v>22</v>
      </c>
      <c r="N1378" s="34" t="s">
        <v>32</v>
      </c>
      <c r="O1378" s="34">
        <v>41176</v>
      </c>
      <c r="P1378" s="34">
        <v>41426</v>
      </c>
      <c r="Q1378" s="34" t="s">
        <v>36</v>
      </c>
    </row>
    <row r="1379" spans="1:17">
      <c r="A1379" s="34">
        <v>104654</v>
      </c>
      <c r="B1379" s="34" t="s">
        <v>17</v>
      </c>
      <c r="C1379" s="34" t="s">
        <v>18</v>
      </c>
      <c r="D1379" s="34" t="s">
        <v>19</v>
      </c>
      <c r="E1379" s="34"/>
      <c r="F1379" s="34"/>
      <c r="G1379" s="34"/>
      <c r="H1379" s="34" t="s">
        <v>19</v>
      </c>
      <c r="I1379" s="34"/>
      <c r="J1379" s="34" t="s">
        <v>20</v>
      </c>
      <c r="K1379" s="34"/>
      <c r="L1379" s="34" t="s">
        <v>54</v>
      </c>
      <c r="M1379" s="34" t="s">
        <v>27</v>
      </c>
      <c r="N1379" s="34" t="s">
        <v>32</v>
      </c>
      <c r="O1379" s="34" t="s">
        <v>36</v>
      </c>
      <c r="P1379" s="34" t="s">
        <v>36</v>
      </c>
      <c r="Q1379" s="34" t="s">
        <v>36</v>
      </c>
    </row>
    <row r="1380" spans="1:17">
      <c r="A1380" s="34">
        <v>114515</v>
      </c>
      <c r="B1380" s="34" t="s">
        <v>17</v>
      </c>
      <c r="C1380" s="34" t="s">
        <v>18</v>
      </c>
      <c r="D1380" s="34" t="s">
        <v>19</v>
      </c>
      <c r="E1380" s="34"/>
      <c r="F1380" s="34"/>
      <c r="G1380" s="34"/>
      <c r="H1380" s="34" t="s">
        <v>19</v>
      </c>
      <c r="I1380" s="34"/>
      <c r="J1380" s="34" t="s">
        <v>30</v>
      </c>
      <c r="K1380" s="34">
        <v>23647</v>
      </c>
      <c r="L1380" s="34" t="s">
        <v>72</v>
      </c>
      <c r="M1380" s="34" t="s">
        <v>22</v>
      </c>
      <c r="N1380" s="34" t="s">
        <v>36</v>
      </c>
      <c r="O1380" s="34">
        <v>42290</v>
      </c>
      <c r="P1380" s="34">
        <v>42807</v>
      </c>
      <c r="Q1380" s="34" t="s">
        <v>24</v>
      </c>
    </row>
    <row r="1381" spans="1:17">
      <c r="A1381" s="34">
        <v>120197</v>
      </c>
      <c r="B1381" s="34" t="s">
        <v>17</v>
      </c>
      <c r="C1381" s="34" t="s">
        <v>18</v>
      </c>
      <c r="D1381" s="34" t="s">
        <v>19</v>
      </c>
      <c r="E1381" s="34"/>
      <c r="F1381" s="34"/>
      <c r="G1381" s="34"/>
      <c r="H1381" s="34" t="s">
        <v>19</v>
      </c>
      <c r="I1381" s="34"/>
      <c r="J1381" s="34" t="s">
        <v>20</v>
      </c>
      <c r="K1381" s="34">
        <v>37862</v>
      </c>
      <c r="L1381" s="34" t="s">
        <v>37</v>
      </c>
      <c r="M1381" s="34" t="s">
        <v>27</v>
      </c>
      <c r="N1381" s="34" t="s">
        <v>34</v>
      </c>
      <c r="O1381" s="34">
        <v>42772</v>
      </c>
      <c r="P1381" s="34">
        <v>43488</v>
      </c>
      <c r="Q1381" s="34" t="s">
        <v>24</v>
      </c>
    </row>
    <row r="1382" spans="1:17">
      <c r="A1382" s="34">
        <v>167112</v>
      </c>
      <c r="B1382" s="34" t="s">
        <v>17</v>
      </c>
      <c r="C1382" s="34" t="s">
        <v>18</v>
      </c>
      <c r="D1382" s="34" t="s">
        <v>19</v>
      </c>
      <c r="E1382" s="34"/>
      <c r="F1382" s="34"/>
      <c r="G1382" s="34"/>
      <c r="H1382" s="34" t="s">
        <v>19</v>
      </c>
      <c r="I1382" s="34"/>
      <c r="J1382" s="34" t="s">
        <v>20</v>
      </c>
      <c r="K1382" s="34">
        <v>38490</v>
      </c>
      <c r="L1382" s="34" t="s">
        <v>33</v>
      </c>
      <c r="M1382" s="34" t="s">
        <v>22</v>
      </c>
      <c r="N1382" s="34" t="s">
        <v>34</v>
      </c>
      <c r="O1382" s="34" t="s">
        <v>36</v>
      </c>
      <c r="P1382" s="34" t="s">
        <v>36</v>
      </c>
      <c r="Q1382" s="34" t="s">
        <v>36</v>
      </c>
    </row>
    <row r="1383" spans="1:17">
      <c r="A1383" s="34">
        <v>42089</v>
      </c>
      <c r="B1383" s="34" t="s">
        <v>17</v>
      </c>
      <c r="C1383" s="34" t="s">
        <v>18</v>
      </c>
      <c r="D1383" s="34" t="s">
        <v>19</v>
      </c>
      <c r="E1383" s="34"/>
      <c r="F1383" s="34"/>
      <c r="G1383" s="34"/>
      <c r="H1383" s="34" t="s">
        <v>19</v>
      </c>
      <c r="I1383" s="34"/>
      <c r="J1383" s="34" t="s">
        <v>20</v>
      </c>
      <c r="K1383" s="34">
        <v>18219</v>
      </c>
      <c r="L1383" s="34" t="s">
        <v>65</v>
      </c>
      <c r="M1383" s="34" t="s">
        <v>27</v>
      </c>
      <c r="N1383" s="34" t="s">
        <v>34</v>
      </c>
      <c r="O1383" s="34">
        <v>39865</v>
      </c>
      <c r="P1383" s="34">
        <v>44329</v>
      </c>
      <c r="Q1383" s="34" t="s">
        <v>24</v>
      </c>
    </row>
    <row r="1384" spans="1:17">
      <c r="A1384" s="34">
        <v>136671</v>
      </c>
      <c r="B1384" s="34" t="s">
        <v>17</v>
      </c>
      <c r="C1384" s="34" t="s">
        <v>18</v>
      </c>
      <c r="D1384" s="34" t="s">
        <v>19</v>
      </c>
      <c r="E1384" s="34"/>
      <c r="F1384" s="34"/>
      <c r="G1384" s="34"/>
      <c r="H1384" s="34" t="s">
        <v>19</v>
      </c>
      <c r="I1384" s="34"/>
      <c r="J1384" s="34" t="s">
        <v>20</v>
      </c>
      <c r="K1384" s="34">
        <v>16127</v>
      </c>
      <c r="L1384" s="34" t="s">
        <v>83</v>
      </c>
      <c r="M1384" s="34" t="s">
        <v>27</v>
      </c>
      <c r="N1384" s="34" t="s">
        <v>34</v>
      </c>
      <c r="O1384" s="34">
        <v>43645</v>
      </c>
      <c r="P1384" s="34">
        <v>44432</v>
      </c>
      <c r="Q1384" s="34" t="s">
        <v>24</v>
      </c>
    </row>
    <row r="1385" spans="1:17">
      <c r="A1385" s="34">
        <v>111080</v>
      </c>
      <c r="B1385" s="34" t="s">
        <v>17</v>
      </c>
      <c r="C1385" s="34" t="s">
        <v>25</v>
      </c>
      <c r="D1385" s="34" t="s">
        <v>19</v>
      </c>
      <c r="E1385" s="34"/>
      <c r="F1385" s="34"/>
      <c r="G1385" s="34"/>
      <c r="H1385" s="34" t="s">
        <v>19</v>
      </c>
      <c r="I1385" s="34"/>
      <c r="J1385" s="34" t="s">
        <v>20</v>
      </c>
      <c r="K1385" s="34">
        <v>18900</v>
      </c>
      <c r="L1385" s="34" t="s">
        <v>59</v>
      </c>
      <c r="M1385" s="34" t="s">
        <v>27</v>
      </c>
      <c r="N1385" s="34" t="s">
        <v>32</v>
      </c>
      <c r="O1385" s="34">
        <v>41944</v>
      </c>
      <c r="P1385" s="34"/>
      <c r="Q1385" s="34" t="s">
        <v>24</v>
      </c>
    </row>
    <row r="1386" spans="1:17">
      <c r="A1386" s="34">
        <v>118128</v>
      </c>
      <c r="B1386" s="34" t="s">
        <v>17</v>
      </c>
      <c r="C1386" s="34" t="s">
        <v>25</v>
      </c>
      <c r="D1386" s="34" t="s">
        <v>19</v>
      </c>
      <c r="E1386" s="34"/>
      <c r="F1386" s="34"/>
      <c r="G1386" s="34"/>
      <c r="H1386" s="34" t="s">
        <v>19</v>
      </c>
      <c r="I1386" s="34"/>
      <c r="J1386" s="34" t="s">
        <v>20</v>
      </c>
      <c r="K1386" s="34"/>
      <c r="L1386" s="34" t="s">
        <v>65</v>
      </c>
      <c r="M1386" s="34" t="s">
        <v>27</v>
      </c>
      <c r="N1386" s="34" t="s">
        <v>32</v>
      </c>
      <c r="O1386" s="34" t="s">
        <v>36</v>
      </c>
      <c r="P1386" s="34" t="s">
        <v>36</v>
      </c>
      <c r="Q1386" s="34" t="s">
        <v>38</v>
      </c>
    </row>
    <row r="1387" spans="1:17">
      <c r="A1387" s="34">
        <v>139028</v>
      </c>
      <c r="B1387" s="34" t="s">
        <v>17</v>
      </c>
      <c r="C1387" s="34" t="s">
        <v>18</v>
      </c>
      <c r="D1387" s="34" t="s">
        <v>19</v>
      </c>
      <c r="E1387" s="34"/>
      <c r="F1387" s="34"/>
      <c r="G1387" s="34"/>
      <c r="H1387" s="34" t="s">
        <v>19</v>
      </c>
      <c r="I1387" s="34"/>
      <c r="J1387" s="34" t="s">
        <v>20</v>
      </c>
      <c r="K1387" s="34">
        <v>27508</v>
      </c>
      <c r="L1387" s="34" t="s">
        <v>26</v>
      </c>
      <c r="M1387" s="34" t="s">
        <v>27</v>
      </c>
      <c r="N1387" s="34" t="s">
        <v>34</v>
      </c>
      <c r="O1387" s="34" t="s">
        <v>36</v>
      </c>
      <c r="P1387" s="34" t="s">
        <v>36</v>
      </c>
      <c r="Q1387" s="34" t="s">
        <v>36</v>
      </c>
    </row>
    <row r="1388" spans="1:17">
      <c r="A1388" s="34">
        <v>166718</v>
      </c>
      <c r="B1388" s="34" t="s">
        <v>17</v>
      </c>
      <c r="C1388" s="34" t="s">
        <v>18</v>
      </c>
      <c r="D1388" s="34" t="s">
        <v>19</v>
      </c>
      <c r="E1388" s="34"/>
      <c r="F1388" s="34"/>
      <c r="G1388" s="34"/>
      <c r="H1388" s="34" t="s">
        <v>19</v>
      </c>
      <c r="I1388" s="34"/>
      <c r="J1388" s="34" t="s">
        <v>20</v>
      </c>
      <c r="K1388" s="34">
        <v>39267</v>
      </c>
      <c r="L1388" s="34" t="s">
        <v>59</v>
      </c>
      <c r="M1388" s="34" t="s">
        <v>27</v>
      </c>
      <c r="N1388" s="34" t="s">
        <v>34</v>
      </c>
      <c r="O1388" s="34" t="s">
        <v>36</v>
      </c>
      <c r="P1388" s="34" t="s">
        <v>36</v>
      </c>
      <c r="Q1388" s="34" t="s">
        <v>36</v>
      </c>
    </row>
    <row r="1389" spans="1:17">
      <c r="A1389" s="34">
        <v>111515</v>
      </c>
      <c r="B1389" s="34" t="s">
        <v>17</v>
      </c>
      <c r="C1389" s="34" t="s">
        <v>25</v>
      </c>
      <c r="D1389" s="34" t="s">
        <v>19</v>
      </c>
      <c r="E1389" s="34"/>
      <c r="F1389" s="34"/>
      <c r="G1389" s="34"/>
      <c r="H1389" s="34" t="s">
        <v>19</v>
      </c>
      <c r="I1389" s="34"/>
      <c r="J1389" s="34" t="s">
        <v>30</v>
      </c>
      <c r="K1389" s="34">
        <v>25947</v>
      </c>
      <c r="L1389" s="34" t="s">
        <v>99</v>
      </c>
      <c r="M1389" s="34" t="s">
        <v>27</v>
      </c>
      <c r="N1389" s="34" t="s">
        <v>34</v>
      </c>
      <c r="O1389" s="34">
        <v>42103</v>
      </c>
      <c r="P1389" s="34"/>
      <c r="Q1389" s="34" t="s">
        <v>24</v>
      </c>
    </row>
    <row r="1390" spans="1:17">
      <c r="A1390" s="34">
        <v>79584</v>
      </c>
      <c r="B1390" s="34" t="s">
        <v>17</v>
      </c>
      <c r="C1390" s="34" t="s">
        <v>18</v>
      </c>
      <c r="D1390" s="34" t="s">
        <v>19</v>
      </c>
      <c r="E1390" s="34"/>
      <c r="F1390" s="34"/>
      <c r="G1390" s="34"/>
      <c r="H1390" s="34" t="s">
        <v>19</v>
      </c>
      <c r="I1390" s="34"/>
      <c r="J1390" s="34" t="s">
        <v>20</v>
      </c>
      <c r="K1390" s="34">
        <v>25942</v>
      </c>
      <c r="L1390" s="34" t="s">
        <v>48</v>
      </c>
      <c r="M1390" s="34" t="s">
        <v>27</v>
      </c>
      <c r="N1390" s="34" t="s">
        <v>34</v>
      </c>
      <c r="O1390" s="34">
        <v>40633</v>
      </c>
      <c r="P1390" s="34">
        <v>40868</v>
      </c>
      <c r="Q1390" s="34" t="s">
        <v>36</v>
      </c>
    </row>
    <row r="1391" spans="1:17">
      <c r="A1391" s="34">
        <v>126073</v>
      </c>
      <c r="B1391" s="34" t="s">
        <v>17</v>
      </c>
      <c r="C1391" s="34" t="s">
        <v>18</v>
      </c>
      <c r="D1391" s="34" t="s">
        <v>19</v>
      </c>
      <c r="E1391" s="34"/>
      <c r="F1391" s="34"/>
      <c r="G1391" s="34"/>
      <c r="H1391" s="34" t="s">
        <v>19</v>
      </c>
      <c r="I1391" s="34"/>
      <c r="J1391" s="34" t="s">
        <v>20</v>
      </c>
      <c r="K1391" s="34">
        <v>36697</v>
      </c>
      <c r="L1391" s="34" t="s">
        <v>26</v>
      </c>
      <c r="M1391" s="34" t="s">
        <v>27</v>
      </c>
      <c r="N1391" s="34" t="s">
        <v>32</v>
      </c>
      <c r="O1391" s="34">
        <v>43070</v>
      </c>
      <c r="P1391" s="34">
        <v>44831</v>
      </c>
      <c r="Q1391" s="34" t="s">
        <v>38</v>
      </c>
    </row>
    <row r="1392" spans="1:17">
      <c r="A1392" s="34">
        <v>109280</v>
      </c>
      <c r="B1392" s="34" t="s">
        <v>17</v>
      </c>
      <c r="C1392" s="34" t="s">
        <v>18</v>
      </c>
      <c r="D1392" s="34" t="s">
        <v>19</v>
      </c>
      <c r="E1392" s="34"/>
      <c r="F1392" s="34"/>
      <c r="G1392" s="34"/>
      <c r="H1392" s="34" t="s">
        <v>19</v>
      </c>
      <c r="I1392" s="34"/>
      <c r="J1392" s="34" t="s">
        <v>30</v>
      </c>
      <c r="K1392" s="34">
        <v>20282</v>
      </c>
      <c r="L1392" s="34" t="s">
        <v>206</v>
      </c>
      <c r="M1392" s="34" t="s">
        <v>22</v>
      </c>
      <c r="N1392" s="34" t="s">
        <v>32</v>
      </c>
      <c r="O1392" s="34">
        <v>41841</v>
      </c>
      <c r="P1392" s="34">
        <v>43840</v>
      </c>
      <c r="Q1392" s="34" t="s">
        <v>24</v>
      </c>
    </row>
    <row r="1393" spans="1:17">
      <c r="A1393" s="34">
        <v>105035</v>
      </c>
      <c r="B1393" s="34" t="s">
        <v>17</v>
      </c>
      <c r="C1393" s="34" t="s">
        <v>18</v>
      </c>
      <c r="D1393" s="34" t="s">
        <v>19</v>
      </c>
      <c r="E1393" s="34"/>
      <c r="F1393" s="34"/>
      <c r="G1393" s="34"/>
      <c r="H1393" s="34" t="s">
        <v>19</v>
      </c>
      <c r="I1393" s="34"/>
      <c r="J1393" s="34" t="s">
        <v>30</v>
      </c>
      <c r="K1393" s="34">
        <v>41464</v>
      </c>
      <c r="L1393" s="34" t="s">
        <v>112</v>
      </c>
      <c r="M1393" s="34" t="s">
        <v>22</v>
      </c>
      <c r="N1393" s="34" t="s">
        <v>32</v>
      </c>
      <c r="O1393" s="34">
        <v>41494</v>
      </c>
      <c r="P1393" s="34">
        <v>41506</v>
      </c>
      <c r="Q1393" s="34" t="s">
        <v>36</v>
      </c>
    </row>
    <row r="1394" spans="1:17">
      <c r="A1394" s="34">
        <v>126072</v>
      </c>
      <c r="B1394" s="34" t="s">
        <v>17</v>
      </c>
      <c r="C1394" s="34" t="s">
        <v>25</v>
      </c>
      <c r="D1394" s="34" t="s">
        <v>19</v>
      </c>
      <c r="E1394" s="34"/>
      <c r="F1394" s="34"/>
      <c r="G1394" s="34"/>
      <c r="H1394" s="34" t="s">
        <v>19</v>
      </c>
      <c r="I1394" s="34"/>
      <c r="J1394" s="34" t="s">
        <v>20</v>
      </c>
      <c r="K1394" s="34">
        <v>25865</v>
      </c>
      <c r="L1394" s="34" t="s">
        <v>26</v>
      </c>
      <c r="M1394" s="34" t="s">
        <v>27</v>
      </c>
      <c r="N1394" s="34" t="s">
        <v>32</v>
      </c>
      <c r="O1394" s="34">
        <v>43070</v>
      </c>
      <c r="P1394" s="34"/>
      <c r="Q1394" s="34" t="s">
        <v>38</v>
      </c>
    </row>
    <row r="1395" spans="1:17">
      <c r="A1395" s="34">
        <v>140491</v>
      </c>
      <c r="B1395" s="34" t="s">
        <v>17</v>
      </c>
      <c r="C1395" s="34" t="s">
        <v>25</v>
      </c>
      <c r="D1395" s="34" t="s">
        <v>19</v>
      </c>
      <c r="E1395" s="34"/>
      <c r="F1395" s="34"/>
      <c r="G1395" s="34"/>
      <c r="H1395" s="34" t="s">
        <v>19</v>
      </c>
      <c r="I1395" s="34"/>
      <c r="J1395" s="34" t="s">
        <v>20</v>
      </c>
      <c r="K1395" s="34">
        <v>20909</v>
      </c>
      <c r="L1395" s="34" t="s">
        <v>54</v>
      </c>
      <c r="M1395" s="34" t="s">
        <v>27</v>
      </c>
      <c r="N1395" s="34" t="s">
        <v>34</v>
      </c>
      <c r="O1395" s="34" t="s">
        <v>36</v>
      </c>
      <c r="P1395" s="34" t="s">
        <v>36</v>
      </c>
      <c r="Q1395" s="34" t="s">
        <v>24</v>
      </c>
    </row>
    <row r="1396" spans="1:17">
      <c r="A1396" s="34">
        <v>90114</v>
      </c>
      <c r="B1396" s="34" t="s">
        <v>17</v>
      </c>
      <c r="C1396" s="34" t="s">
        <v>25</v>
      </c>
      <c r="D1396" s="34" t="s">
        <v>19</v>
      </c>
      <c r="E1396" s="34"/>
      <c r="F1396" s="34"/>
      <c r="G1396" s="34"/>
      <c r="H1396" s="34" t="s">
        <v>19</v>
      </c>
      <c r="I1396" s="34"/>
      <c r="J1396" s="34" t="s">
        <v>20</v>
      </c>
      <c r="K1396" s="34">
        <v>21233</v>
      </c>
      <c r="L1396" s="34" t="s">
        <v>26</v>
      </c>
      <c r="M1396" s="34" t="s">
        <v>27</v>
      </c>
      <c r="N1396" s="34" t="s">
        <v>34</v>
      </c>
      <c r="O1396" s="34">
        <v>44343</v>
      </c>
      <c r="P1396" s="34"/>
      <c r="Q1396" s="34" t="s">
        <v>24</v>
      </c>
    </row>
    <row r="1397" spans="1:17">
      <c r="A1397" s="34">
        <v>62615</v>
      </c>
      <c r="B1397" s="34" t="s">
        <v>17</v>
      </c>
      <c r="C1397" s="34" t="s">
        <v>18</v>
      </c>
      <c r="D1397" s="34" t="s">
        <v>19</v>
      </c>
      <c r="E1397" s="34"/>
      <c r="F1397" s="34"/>
      <c r="G1397" s="34"/>
      <c r="H1397" s="34" t="s">
        <v>19</v>
      </c>
      <c r="I1397" s="34"/>
      <c r="J1397" s="34" t="s">
        <v>30</v>
      </c>
      <c r="K1397" s="34">
        <v>24008</v>
      </c>
      <c r="L1397" s="34" t="s">
        <v>37</v>
      </c>
      <c r="M1397" s="34" t="s">
        <v>27</v>
      </c>
      <c r="N1397" s="34" t="s">
        <v>34</v>
      </c>
      <c r="O1397" s="34">
        <v>39843</v>
      </c>
      <c r="P1397" s="34">
        <v>42838</v>
      </c>
      <c r="Q1397" s="34" t="s">
        <v>24</v>
      </c>
    </row>
    <row r="1398" spans="1:17">
      <c r="A1398" s="34">
        <v>118946</v>
      </c>
      <c r="B1398" s="34" t="s">
        <v>17</v>
      </c>
      <c r="C1398" s="34" t="s">
        <v>18</v>
      </c>
      <c r="D1398" s="34" t="s">
        <v>19</v>
      </c>
      <c r="E1398" s="34"/>
      <c r="F1398" s="34"/>
      <c r="G1398" s="34"/>
      <c r="H1398" s="34" t="s">
        <v>19</v>
      </c>
      <c r="I1398" s="34"/>
      <c r="J1398" s="34" t="s">
        <v>20</v>
      </c>
      <c r="K1398" s="34">
        <v>37287</v>
      </c>
      <c r="L1398" s="34" t="s">
        <v>207</v>
      </c>
      <c r="M1398" s="34" t="s">
        <v>23</v>
      </c>
      <c r="N1398" s="34" t="s">
        <v>32</v>
      </c>
      <c r="O1398" s="34">
        <v>42632</v>
      </c>
      <c r="P1398" s="34">
        <v>43185</v>
      </c>
      <c r="Q1398" s="34" t="s">
        <v>24</v>
      </c>
    </row>
    <row r="1399" spans="1:17">
      <c r="A1399" s="34">
        <v>167028</v>
      </c>
      <c r="B1399" s="34" t="s">
        <v>17</v>
      </c>
      <c r="C1399" s="34" t="s">
        <v>18</v>
      </c>
      <c r="D1399" s="34" t="s">
        <v>19</v>
      </c>
      <c r="E1399" s="34"/>
      <c r="F1399" s="34"/>
      <c r="G1399" s="34"/>
      <c r="H1399" s="34" t="s">
        <v>19</v>
      </c>
      <c r="I1399" s="34"/>
      <c r="J1399" s="34" t="s">
        <v>20</v>
      </c>
      <c r="K1399" s="34">
        <v>24938</v>
      </c>
      <c r="L1399" s="34" t="s">
        <v>82</v>
      </c>
      <c r="M1399" s="34" t="s">
        <v>27</v>
      </c>
      <c r="N1399" s="34" t="s">
        <v>23</v>
      </c>
      <c r="O1399" s="34" t="s">
        <v>36</v>
      </c>
      <c r="P1399" s="34" t="s">
        <v>36</v>
      </c>
      <c r="Q1399" s="34" t="s">
        <v>36</v>
      </c>
    </row>
    <row r="1400" spans="1:17">
      <c r="A1400" s="34">
        <v>159875</v>
      </c>
      <c r="B1400" s="34" t="s">
        <v>17</v>
      </c>
      <c r="C1400" s="34" t="s">
        <v>25</v>
      </c>
      <c r="D1400" s="34" t="s">
        <v>19</v>
      </c>
      <c r="E1400" s="34"/>
      <c r="F1400" s="34"/>
      <c r="G1400" s="34"/>
      <c r="H1400" s="34" t="s">
        <v>19</v>
      </c>
      <c r="I1400" s="34"/>
      <c r="J1400" s="34" t="s">
        <v>20</v>
      </c>
      <c r="K1400" s="34">
        <v>35244</v>
      </c>
      <c r="L1400" s="34" t="s">
        <v>37</v>
      </c>
      <c r="M1400" s="34" t="s">
        <v>27</v>
      </c>
      <c r="N1400" s="34" t="s">
        <v>34</v>
      </c>
      <c r="O1400" s="34">
        <v>45149</v>
      </c>
      <c r="P1400" s="34"/>
      <c r="Q1400" s="34" t="s">
        <v>24</v>
      </c>
    </row>
    <row r="1401" spans="1:17">
      <c r="A1401" s="34">
        <v>80757</v>
      </c>
      <c r="B1401" s="34" t="s">
        <v>17</v>
      </c>
      <c r="C1401" s="34" t="s">
        <v>18</v>
      </c>
      <c r="D1401" s="34" t="s">
        <v>19</v>
      </c>
      <c r="E1401" s="34"/>
      <c r="F1401" s="34"/>
      <c r="G1401" s="34"/>
      <c r="H1401" s="34" t="s">
        <v>19</v>
      </c>
      <c r="I1401" s="34"/>
      <c r="J1401" s="34" t="s">
        <v>30</v>
      </c>
      <c r="K1401" s="34">
        <v>31556</v>
      </c>
      <c r="L1401" s="34" t="s">
        <v>65</v>
      </c>
      <c r="M1401" s="34" t="s">
        <v>27</v>
      </c>
      <c r="N1401" s="34" t="s">
        <v>34</v>
      </c>
      <c r="O1401" s="34">
        <v>40344</v>
      </c>
      <c r="P1401" s="34">
        <v>40744</v>
      </c>
      <c r="Q1401" s="34" t="s">
        <v>36</v>
      </c>
    </row>
    <row r="1402" spans="1:17">
      <c r="A1402" s="34">
        <v>32763</v>
      </c>
      <c r="B1402" s="34" t="s">
        <v>17</v>
      </c>
      <c r="C1402" s="34" t="s">
        <v>18</v>
      </c>
      <c r="D1402" s="34" t="s">
        <v>19</v>
      </c>
      <c r="E1402" s="34"/>
      <c r="F1402" s="34"/>
      <c r="G1402" s="34"/>
      <c r="H1402" s="34" t="s">
        <v>19</v>
      </c>
      <c r="I1402" s="34"/>
      <c r="J1402" s="34" t="s">
        <v>30</v>
      </c>
      <c r="K1402" s="34"/>
      <c r="L1402" s="34" t="s">
        <v>65</v>
      </c>
      <c r="M1402" s="34" t="s">
        <v>27</v>
      </c>
      <c r="N1402" s="34" t="s">
        <v>32</v>
      </c>
      <c r="O1402" s="34">
        <v>1</v>
      </c>
      <c r="P1402" s="34">
        <v>1</v>
      </c>
      <c r="Q1402" s="34" t="s">
        <v>36</v>
      </c>
    </row>
    <row r="1403" spans="1:17">
      <c r="A1403" s="34">
        <v>144258</v>
      </c>
      <c r="B1403" s="34" t="s">
        <v>17</v>
      </c>
      <c r="C1403" s="34" t="s">
        <v>18</v>
      </c>
      <c r="D1403" s="34" t="s">
        <v>19</v>
      </c>
      <c r="E1403" s="34"/>
      <c r="F1403" s="34"/>
      <c r="G1403" s="34"/>
      <c r="H1403" s="34" t="s">
        <v>19</v>
      </c>
      <c r="I1403" s="34"/>
      <c r="J1403" s="34" t="s">
        <v>20</v>
      </c>
      <c r="K1403" s="34">
        <v>31907</v>
      </c>
      <c r="L1403" s="34" t="s">
        <v>45</v>
      </c>
      <c r="M1403" s="34" t="s">
        <v>22</v>
      </c>
      <c r="N1403" s="34" t="s">
        <v>34</v>
      </c>
      <c r="O1403" s="34">
        <v>43908</v>
      </c>
      <c r="P1403" s="34">
        <v>44306</v>
      </c>
      <c r="Q1403" s="34" t="s">
        <v>24</v>
      </c>
    </row>
    <row r="1404" spans="1:17">
      <c r="A1404" s="34">
        <v>62433</v>
      </c>
      <c r="B1404" s="34" t="s">
        <v>17</v>
      </c>
      <c r="C1404" s="34" t="s">
        <v>18</v>
      </c>
      <c r="D1404" s="34" t="s">
        <v>19</v>
      </c>
      <c r="E1404" s="34"/>
      <c r="F1404" s="34"/>
      <c r="G1404" s="34"/>
      <c r="H1404" s="34" t="s">
        <v>19</v>
      </c>
      <c r="I1404" s="34"/>
      <c r="J1404" s="34" t="s">
        <v>20</v>
      </c>
      <c r="K1404" s="34">
        <v>31907</v>
      </c>
      <c r="L1404" s="34" t="s">
        <v>67</v>
      </c>
      <c r="M1404" s="34" t="s">
        <v>22</v>
      </c>
      <c r="N1404" s="34" t="s">
        <v>34</v>
      </c>
      <c r="O1404" s="34">
        <v>40058</v>
      </c>
      <c r="P1404" s="34">
        <v>41499</v>
      </c>
      <c r="Q1404" s="34" t="s">
        <v>36</v>
      </c>
    </row>
    <row r="1405" spans="1:17">
      <c r="A1405" s="34">
        <v>120680</v>
      </c>
      <c r="B1405" s="34" t="s">
        <v>17</v>
      </c>
      <c r="C1405" s="34" t="s">
        <v>18</v>
      </c>
      <c r="D1405" s="34" t="s">
        <v>19</v>
      </c>
      <c r="E1405" s="34"/>
      <c r="F1405" s="34"/>
      <c r="G1405" s="34" t="s">
        <v>145</v>
      </c>
      <c r="H1405" s="34" t="s">
        <v>19</v>
      </c>
      <c r="I1405" s="34"/>
      <c r="J1405" s="34" t="s">
        <v>20</v>
      </c>
      <c r="K1405" s="34"/>
      <c r="L1405" s="34" t="s">
        <v>59</v>
      </c>
      <c r="M1405" s="34" t="s">
        <v>27</v>
      </c>
      <c r="N1405" s="34" t="s">
        <v>32</v>
      </c>
      <c r="O1405" s="34">
        <v>42705</v>
      </c>
      <c r="P1405" s="34">
        <v>44431</v>
      </c>
      <c r="Q1405" s="34" t="s">
        <v>38</v>
      </c>
    </row>
    <row r="1406" spans="1:17">
      <c r="A1406" s="34">
        <v>31759</v>
      </c>
      <c r="B1406" s="34" t="s">
        <v>17</v>
      </c>
      <c r="C1406" s="34" t="s">
        <v>18</v>
      </c>
      <c r="D1406" s="34" t="s">
        <v>19</v>
      </c>
      <c r="E1406" s="34"/>
      <c r="F1406" s="34"/>
      <c r="G1406" s="34"/>
      <c r="H1406" s="34" t="s">
        <v>19</v>
      </c>
      <c r="I1406" s="34"/>
      <c r="J1406" s="34" t="s">
        <v>20</v>
      </c>
      <c r="K1406" s="34">
        <v>26461</v>
      </c>
      <c r="L1406" s="34" t="s">
        <v>26</v>
      </c>
      <c r="M1406" s="34" t="s">
        <v>27</v>
      </c>
      <c r="N1406" s="34" t="s">
        <v>34</v>
      </c>
      <c r="O1406" s="34">
        <v>42551</v>
      </c>
      <c r="P1406" s="34">
        <v>42551</v>
      </c>
      <c r="Q1406" s="34" t="s">
        <v>36</v>
      </c>
    </row>
    <row r="1407" spans="1:17">
      <c r="A1407" s="34">
        <v>114951</v>
      </c>
      <c r="B1407" s="34" t="s">
        <v>17</v>
      </c>
      <c r="C1407" s="34" t="s">
        <v>18</v>
      </c>
      <c r="D1407" s="34" t="s">
        <v>19</v>
      </c>
      <c r="E1407" s="34"/>
      <c r="F1407" s="34"/>
      <c r="G1407" s="34"/>
      <c r="H1407" s="34" t="s">
        <v>19</v>
      </c>
      <c r="I1407" s="34"/>
      <c r="J1407" s="34" t="s">
        <v>20</v>
      </c>
      <c r="K1407" s="34">
        <v>22686</v>
      </c>
      <c r="L1407" s="34" t="s">
        <v>61</v>
      </c>
      <c r="M1407" s="34" t="s">
        <v>22</v>
      </c>
      <c r="N1407" s="34" t="s">
        <v>34</v>
      </c>
      <c r="O1407" s="34">
        <v>42425</v>
      </c>
      <c r="P1407" s="34">
        <v>42502</v>
      </c>
      <c r="Q1407" s="34" t="s">
        <v>55</v>
      </c>
    </row>
    <row r="1408" spans="1:17">
      <c r="A1408" s="34">
        <v>79818</v>
      </c>
      <c r="B1408" s="34" t="s">
        <v>17</v>
      </c>
      <c r="C1408" s="34" t="s">
        <v>18</v>
      </c>
      <c r="D1408" s="34" t="s">
        <v>19</v>
      </c>
      <c r="E1408" s="34"/>
      <c r="F1408" s="34"/>
      <c r="G1408" s="34"/>
      <c r="H1408" s="34" t="s">
        <v>19</v>
      </c>
      <c r="I1408" s="34"/>
      <c r="J1408" s="34" t="s">
        <v>20</v>
      </c>
      <c r="K1408" s="34"/>
      <c r="L1408" s="34" t="s">
        <v>26</v>
      </c>
      <c r="M1408" s="34" t="s">
        <v>27</v>
      </c>
      <c r="N1408" s="34" t="s">
        <v>34</v>
      </c>
      <c r="O1408" s="34">
        <v>40828</v>
      </c>
      <c r="P1408" s="34">
        <v>40828</v>
      </c>
      <c r="Q1408" s="34" t="s">
        <v>36</v>
      </c>
    </row>
    <row r="1409" spans="1:17">
      <c r="A1409" s="34">
        <v>154108</v>
      </c>
      <c r="B1409" s="34" t="s">
        <v>17</v>
      </c>
      <c r="C1409" s="34" t="s">
        <v>25</v>
      </c>
      <c r="D1409" s="34" t="s">
        <v>19</v>
      </c>
      <c r="E1409" s="34"/>
      <c r="F1409" s="34"/>
      <c r="G1409" s="34"/>
      <c r="H1409" s="34" t="s">
        <v>19</v>
      </c>
      <c r="I1409" s="34"/>
      <c r="J1409" s="34" t="s">
        <v>20</v>
      </c>
      <c r="K1409" s="34">
        <v>18710</v>
      </c>
      <c r="L1409" s="34" t="s">
        <v>134</v>
      </c>
      <c r="M1409" s="34" t="s">
        <v>22</v>
      </c>
      <c r="N1409" s="34" t="s">
        <v>34</v>
      </c>
      <c r="O1409" s="34">
        <v>44543</v>
      </c>
      <c r="P1409" s="34"/>
      <c r="Q1409" s="34" t="s">
        <v>24</v>
      </c>
    </row>
    <row r="1410" spans="1:17">
      <c r="A1410" s="34">
        <v>142582</v>
      </c>
      <c r="B1410" s="34" t="s">
        <v>17</v>
      </c>
      <c r="C1410" s="34" t="s">
        <v>18</v>
      </c>
      <c r="D1410" s="34" t="s">
        <v>19</v>
      </c>
      <c r="E1410" s="34"/>
      <c r="F1410" s="34"/>
      <c r="G1410" s="34"/>
      <c r="H1410" s="34" t="s">
        <v>19</v>
      </c>
      <c r="I1410" s="34"/>
      <c r="J1410" s="34" t="s">
        <v>20</v>
      </c>
      <c r="K1410" s="34">
        <v>19457</v>
      </c>
      <c r="L1410" s="34" t="s">
        <v>208</v>
      </c>
      <c r="M1410" s="34" t="s">
        <v>52</v>
      </c>
      <c r="N1410" s="34" t="s">
        <v>34</v>
      </c>
      <c r="O1410" s="34" t="s">
        <v>36</v>
      </c>
      <c r="P1410" s="34" t="s">
        <v>36</v>
      </c>
      <c r="Q1410" s="34" t="s">
        <v>55</v>
      </c>
    </row>
    <row r="1411" spans="1:17">
      <c r="A1411" s="34">
        <v>130445</v>
      </c>
      <c r="B1411" s="34" t="s">
        <v>17</v>
      </c>
      <c r="C1411" s="34" t="s">
        <v>18</v>
      </c>
      <c r="D1411" s="34" t="s">
        <v>19</v>
      </c>
      <c r="E1411" s="34"/>
      <c r="F1411" s="34"/>
      <c r="G1411" s="34"/>
      <c r="H1411" s="34" t="s">
        <v>19</v>
      </c>
      <c r="I1411" s="34"/>
      <c r="J1411" s="34" t="s">
        <v>20</v>
      </c>
      <c r="K1411" s="34">
        <v>38181</v>
      </c>
      <c r="L1411" s="34" t="s">
        <v>83</v>
      </c>
      <c r="M1411" s="34" t="s">
        <v>27</v>
      </c>
      <c r="N1411" s="34" t="s">
        <v>34</v>
      </c>
      <c r="O1411" s="34">
        <v>43351</v>
      </c>
      <c r="P1411" s="34">
        <v>44333</v>
      </c>
      <c r="Q1411" s="34" t="s">
        <v>24</v>
      </c>
    </row>
    <row r="1412" spans="1:17">
      <c r="A1412" s="34">
        <v>168137</v>
      </c>
      <c r="B1412" s="34" t="s">
        <v>17</v>
      </c>
      <c r="C1412" s="34" t="s">
        <v>25</v>
      </c>
      <c r="D1412" s="34" t="s">
        <v>19</v>
      </c>
      <c r="E1412" s="34"/>
      <c r="F1412" s="34"/>
      <c r="G1412" s="34"/>
      <c r="H1412" s="34" t="s">
        <v>19</v>
      </c>
      <c r="I1412" s="34"/>
      <c r="J1412" s="34" t="s">
        <v>20</v>
      </c>
      <c r="K1412" s="34">
        <v>40228</v>
      </c>
      <c r="L1412" s="34" t="s">
        <v>83</v>
      </c>
      <c r="M1412" s="34" t="s">
        <v>27</v>
      </c>
      <c r="N1412" s="34" t="s">
        <v>34</v>
      </c>
      <c r="O1412" s="34">
        <v>45388</v>
      </c>
      <c r="P1412" s="34"/>
      <c r="Q1412" s="34" t="s">
        <v>24</v>
      </c>
    </row>
    <row r="1413" spans="1:17">
      <c r="A1413" s="34">
        <v>49926</v>
      </c>
      <c r="B1413" s="34" t="s">
        <v>17</v>
      </c>
      <c r="C1413" s="34" t="s">
        <v>18</v>
      </c>
      <c r="D1413" s="34" t="s">
        <v>19</v>
      </c>
      <c r="E1413" s="34"/>
      <c r="F1413" s="34"/>
      <c r="G1413" s="34"/>
      <c r="H1413" s="34" t="s">
        <v>19</v>
      </c>
      <c r="I1413" s="34"/>
      <c r="J1413" s="34" t="s">
        <v>30</v>
      </c>
      <c r="K1413" s="34">
        <v>15005</v>
      </c>
      <c r="L1413" s="34" t="s">
        <v>65</v>
      </c>
      <c r="M1413" s="34" t="s">
        <v>27</v>
      </c>
      <c r="N1413" s="34" t="s">
        <v>32</v>
      </c>
      <c r="O1413" s="34">
        <v>39317</v>
      </c>
      <c r="P1413" s="34">
        <v>40909</v>
      </c>
      <c r="Q1413" s="34" t="s">
        <v>36</v>
      </c>
    </row>
    <row r="1414" spans="1:17">
      <c r="A1414" s="34">
        <v>158359</v>
      </c>
      <c r="B1414" s="34" t="s">
        <v>17</v>
      </c>
      <c r="C1414" s="34" t="s">
        <v>18</v>
      </c>
      <c r="D1414" s="34" t="s">
        <v>19</v>
      </c>
      <c r="E1414" s="34"/>
      <c r="F1414" s="34"/>
      <c r="G1414" s="34"/>
      <c r="H1414" s="34" t="s">
        <v>19</v>
      </c>
      <c r="I1414" s="34"/>
      <c r="J1414" s="34" t="s">
        <v>20</v>
      </c>
      <c r="K1414" s="34">
        <v>34792</v>
      </c>
      <c r="L1414" s="34" t="s">
        <v>72</v>
      </c>
      <c r="M1414" s="34" t="s">
        <v>22</v>
      </c>
      <c r="N1414" s="34" t="s">
        <v>23</v>
      </c>
      <c r="O1414" s="34" t="s">
        <v>36</v>
      </c>
      <c r="P1414" s="34" t="s">
        <v>36</v>
      </c>
      <c r="Q1414" s="34" t="s">
        <v>36</v>
      </c>
    </row>
    <row r="1415" spans="1:17">
      <c r="A1415" s="34">
        <v>136349</v>
      </c>
      <c r="B1415" s="34" t="s">
        <v>17</v>
      </c>
      <c r="C1415" s="34" t="s">
        <v>18</v>
      </c>
      <c r="D1415" s="34" t="s">
        <v>19</v>
      </c>
      <c r="E1415" s="34"/>
      <c r="F1415" s="34"/>
      <c r="G1415" s="34"/>
      <c r="H1415" s="34" t="s">
        <v>19</v>
      </c>
      <c r="I1415" s="34"/>
      <c r="J1415" s="34" t="s">
        <v>20</v>
      </c>
      <c r="K1415" s="34">
        <v>38184</v>
      </c>
      <c r="L1415" s="34" t="s">
        <v>21</v>
      </c>
      <c r="M1415" s="34" t="s">
        <v>22</v>
      </c>
      <c r="N1415" s="34" t="s">
        <v>43</v>
      </c>
      <c r="O1415" s="34">
        <v>43655</v>
      </c>
      <c r="P1415" s="34">
        <v>43743</v>
      </c>
      <c r="Q1415" s="34" t="s">
        <v>24</v>
      </c>
    </row>
    <row r="1416" spans="1:17">
      <c r="A1416" s="34">
        <v>145946</v>
      </c>
      <c r="B1416" s="34" t="s">
        <v>17</v>
      </c>
      <c r="C1416" s="34" t="s">
        <v>18</v>
      </c>
      <c r="D1416" s="34" t="s">
        <v>19</v>
      </c>
      <c r="E1416" s="34"/>
      <c r="F1416" s="34"/>
      <c r="G1416" s="34"/>
      <c r="H1416" s="34" t="s">
        <v>19</v>
      </c>
      <c r="I1416" s="34"/>
      <c r="J1416" s="34" t="s">
        <v>20</v>
      </c>
      <c r="K1416" s="34">
        <v>34472</v>
      </c>
      <c r="L1416" s="34" t="s">
        <v>110</v>
      </c>
      <c r="M1416" s="34" t="s">
        <v>22</v>
      </c>
      <c r="N1416" s="34" t="s">
        <v>28</v>
      </c>
      <c r="O1416" s="34">
        <v>44034</v>
      </c>
      <c r="P1416" s="34">
        <v>44075</v>
      </c>
      <c r="Q1416" s="34" t="s">
        <v>24</v>
      </c>
    </row>
    <row r="1417" spans="1:17">
      <c r="A1417" s="34">
        <v>167572</v>
      </c>
      <c r="B1417" s="34" t="s">
        <v>17</v>
      </c>
      <c r="C1417" s="34" t="s">
        <v>18</v>
      </c>
      <c r="D1417" s="34" t="s">
        <v>19</v>
      </c>
      <c r="E1417" s="34"/>
      <c r="F1417" s="34"/>
      <c r="G1417" s="34"/>
      <c r="H1417" s="34" t="s">
        <v>19</v>
      </c>
      <c r="I1417" s="34"/>
      <c r="J1417" s="34" t="s">
        <v>20</v>
      </c>
      <c r="K1417" s="34">
        <v>39241</v>
      </c>
      <c r="L1417" s="34" t="s">
        <v>35</v>
      </c>
      <c r="M1417" s="34" t="s">
        <v>27</v>
      </c>
      <c r="N1417" s="34" t="s">
        <v>28</v>
      </c>
      <c r="O1417" s="34" t="s">
        <v>36</v>
      </c>
      <c r="P1417" s="34" t="s">
        <v>36</v>
      </c>
      <c r="Q1417" s="34" t="s">
        <v>36</v>
      </c>
    </row>
    <row r="1418" spans="1:17">
      <c r="A1418" s="34">
        <v>146805</v>
      </c>
      <c r="B1418" s="34" t="s">
        <v>17</v>
      </c>
      <c r="C1418" s="34" t="s">
        <v>18</v>
      </c>
      <c r="D1418" s="34" t="s">
        <v>19</v>
      </c>
      <c r="E1418" s="34"/>
      <c r="F1418" s="34"/>
      <c r="G1418" s="34"/>
      <c r="H1418" s="34" t="s">
        <v>19</v>
      </c>
      <c r="I1418" s="34"/>
      <c r="J1418" s="34" t="s">
        <v>20</v>
      </c>
      <c r="K1418" s="34">
        <v>37921</v>
      </c>
      <c r="L1418" s="34" t="s">
        <v>26</v>
      </c>
      <c r="M1418" s="34" t="s">
        <v>27</v>
      </c>
      <c r="N1418" s="34" t="s">
        <v>34</v>
      </c>
      <c r="O1418" s="34" t="s">
        <v>36</v>
      </c>
      <c r="P1418" s="34" t="s">
        <v>36</v>
      </c>
      <c r="Q1418" s="34" t="s">
        <v>36</v>
      </c>
    </row>
    <row r="1419" spans="1:17">
      <c r="A1419" s="34">
        <v>165167</v>
      </c>
      <c r="B1419" s="34" t="s">
        <v>17</v>
      </c>
      <c r="C1419" s="34" t="s">
        <v>18</v>
      </c>
      <c r="D1419" s="34" t="s">
        <v>19</v>
      </c>
      <c r="E1419" s="34"/>
      <c r="F1419" s="34"/>
      <c r="G1419" s="34"/>
      <c r="H1419" s="34" t="s">
        <v>19</v>
      </c>
      <c r="I1419" s="34"/>
      <c r="J1419" s="34" t="s">
        <v>30</v>
      </c>
      <c r="K1419" s="34">
        <v>16440</v>
      </c>
      <c r="L1419" s="34" t="s">
        <v>65</v>
      </c>
      <c r="M1419" s="34" t="s">
        <v>27</v>
      </c>
      <c r="N1419" s="34" t="s">
        <v>34</v>
      </c>
      <c r="O1419" s="34" t="s">
        <v>36</v>
      </c>
      <c r="P1419" s="34" t="s">
        <v>36</v>
      </c>
      <c r="Q1419" s="34" t="s">
        <v>36</v>
      </c>
    </row>
    <row r="1420" spans="1:17">
      <c r="A1420" s="34">
        <v>106650</v>
      </c>
      <c r="B1420" s="34" t="s">
        <v>17</v>
      </c>
      <c r="C1420" s="34" t="s">
        <v>25</v>
      </c>
      <c r="D1420" s="34" t="s">
        <v>19</v>
      </c>
      <c r="E1420" s="34"/>
      <c r="F1420" s="34"/>
      <c r="G1420" s="34"/>
      <c r="H1420" s="34" t="s">
        <v>19</v>
      </c>
      <c r="I1420" s="34"/>
      <c r="J1420" s="34" t="s">
        <v>30</v>
      </c>
      <c r="K1420" s="34">
        <v>20347</v>
      </c>
      <c r="L1420" s="34" t="s">
        <v>37</v>
      </c>
      <c r="M1420" s="34" t="s">
        <v>27</v>
      </c>
      <c r="N1420" s="34" t="s">
        <v>34</v>
      </c>
      <c r="O1420" s="34">
        <v>41632</v>
      </c>
      <c r="P1420" s="34"/>
      <c r="Q1420" s="34" t="s">
        <v>24</v>
      </c>
    </row>
    <row r="1421" spans="1:17">
      <c r="A1421" s="34">
        <v>101758</v>
      </c>
      <c r="B1421" s="34" t="s">
        <v>17</v>
      </c>
      <c r="C1421" s="34" t="s">
        <v>18</v>
      </c>
      <c r="D1421" s="34" t="s">
        <v>19</v>
      </c>
      <c r="E1421" s="34"/>
      <c r="F1421" s="34"/>
      <c r="G1421" s="34"/>
      <c r="H1421" s="34" t="s">
        <v>19</v>
      </c>
      <c r="I1421" s="34"/>
      <c r="J1421" s="34" t="s">
        <v>20</v>
      </c>
      <c r="K1421" s="34">
        <v>30118</v>
      </c>
      <c r="L1421" s="34" t="s">
        <v>73</v>
      </c>
      <c r="M1421" s="34" t="s">
        <v>22</v>
      </c>
      <c r="N1421" s="34" t="s">
        <v>34</v>
      </c>
      <c r="O1421" s="34">
        <v>41960</v>
      </c>
      <c r="P1421" s="34">
        <v>41960</v>
      </c>
      <c r="Q1421" s="34" t="s">
        <v>36</v>
      </c>
    </row>
    <row r="1422" spans="1:17">
      <c r="A1422" s="34">
        <v>128112</v>
      </c>
      <c r="B1422" s="34" t="s">
        <v>17</v>
      </c>
      <c r="C1422" s="34" t="s">
        <v>18</v>
      </c>
      <c r="D1422" s="34" t="s">
        <v>19</v>
      </c>
      <c r="E1422" s="34"/>
      <c r="F1422" s="34"/>
      <c r="G1422" s="34"/>
      <c r="H1422" s="34" t="s">
        <v>19</v>
      </c>
      <c r="I1422" s="34"/>
      <c r="J1422" s="34" t="s">
        <v>30</v>
      </c>
      <c r="K1422" s="34"/>
      <c r="L1422" s="34" t="s">
        <v>128</v>
      </c>
      <c r="M1422" s="34" t="s">
        <v>22</v>
      </c>
      <c r="N1422" s="34" t="s">
        <v>34</v>
      </c>
      <c r="O1422" s="34" t="s">
        <v>36</v>
      </c>
      <c r="P1422" s="34" t="s">
        <v>36</v>
      </c>
      <c r="Q1422" s="34" t="s">
        <v>36</v>
      </c>
    </row>
    <row r="1423" spans="1:17">
      <c r="A1423" s="34">
        <v>94181</v>
      </c>
      <c r="B1423" s="34" t="s">
        <v>17</v>
      </c>
      <c r="C1423" s="34" t="s">
        <v>25</v>
      </c>
      <c r="D1423" s="34" t="s">
        <v>19</v>
      </c>
      <c r="E1423" s="34"/>
      <c r="F1423" s="34"/>
      <c r="G1423" s="34"/>
      <c r="H1423" s="34" t="s">
        <v>19</v>
      </c>
      <c r="I1423" s="34"/>
      <c r="J1423" s="34" t="s">
        <v>20</v>
      </c>
      <c r="K1423" s="34">
        <v>17308</v>
      </c>
      <c r="L1423" s="34" t="s">
        <v>33</v>
      </c>
      <c r="M1423" s="34" t="s">
        <v>22</v>
      </c>
      <c r="N1423" s="34" t="s">
        <v>34</v>
      </c>
      <c r="O1423" s="34">
        <v>40991</v>
      </c>
      <c r="P1423" s="34"/>
      <c r="Q1423" s="34" t="s">
        <v>24</v>
      </c>
    </row>
    <row r="1424" spans="1:17">
      <c r="A1424" s="34">
        <v>44708</v>
      </c>
      <c r="B1424" s="34" t="s">
        <v>17</v>
      </c>
      <c r="C1424" s="34" t="s">
        <v>25</v>
      </c>
      <c r="D1424" s="34" t="s">
        <v>19</v>
      </c>
      <c r="E1424" s="34"/>
      <c r="F1424" s="34"/>
      <c r="G1424" s="34"/>
      <c r="H1424" s="34" t="s">
        <v>19</v>
      </c>
      <c r="I1424" s="34"/>
      <c r="J1424" s="34" t="s">
        <v>20</v>
      </c>
      <c r="K1424" s="34">
        <v>29911</v>
      </c>
      <c r="L1424" s="34" t="s">
        <v>65</v>
      </c>
      <c r="M1424" s="34" t="s">
        <v>27</v>
      </c>
      <c r="N1424" s="34" t="s">
        <v>32</v>
      </c>
      <c r="O1424" s="34">
        <v>38326</v>
      </c>
      <c r="P1424" s="34"/>
      <c r="Q1424" s="34" t="s">
        <v>38</v>
      </c>
    </row>
    <row r="1425" spans="1:17">
      <c r="A1425" s="34">
        <v>160379</v>
      </c>
      <c r="B1425" s="34" t="s">
        <v>17</v>
      </c>
      <c r="C1425" s="34" t="s">
        <v>18</v>
      </c>
      <c r="D1425" s="34" t="s">
        <v>19</v>
      </c>
      <c r="E1425" s="34"/>
      <c r="F1425" s="34"/>
      <c r="G1425" s="34"/>
      <c r="H1425" s="34" t="s">
        <v>19</v>
      </c>
      <c r="I1425" s="34"/>
      <c r="J1425" s="34" t="s">
        <v>30</v>
      </c>
      <c r="K1425" s="34">
        <v>38953</v>
      </c>
      <c r="L1425" s="34" t="s">
        <v>45</v>
      </c>
      <c r="M1425" s="34" t="s">
        <v>22</v>
      </c>
      <c r="N1425" s="34" t="s">
        <v>28</v>
      </c>
      <c r="O1425" s="34" t="s">
        <v>36</v>
      </c>
      <c r="P1425" s="34" t="s">
        <v>36</v>
      </c>
      <c r="Q1425" s="34" t="s">
        <v>36</v>
      </c>
    </row>
    <row r="1426" spans="1:17">
      <c r="A1426" s="34">
        <v>160640</v>
      </c>
      <c r="B1426" s="34" t="s">
        <v>17</v>
      </c>
      <c r="C1426" s="34" t="s">
        <v>18</v>
      </c>
      <c r="D1426" s="34" t="s">
        <v>19</v>
      </c>
      <c r="E1426" s="34"/>
      <c r="F1426" s="34"/>
      <c r="G1426" s="34"/>
      <c r="H1426" s="34" t="s">
        <v>19</v>
      </c>
      <c r="I1426" s="34"/>
      <c r="J1426" s="34" t="s">
        <v>30</v>
      </c>
      <c r="K1426" s="34">
        <v>25349</v>
      </c>
      <c r="L1426" s="34" t="s">
        <v>26</v>
      </c>
      <c r="M1426" s="34" t="s">
        <v>27</v>
      </c>
      <c r="N1426" s="34" t="s">
        <v>23</v>
      </c>
      <c r="O1426" s="34">
        <v>45005</v>
      </c>
      <c r="P1426" s="34">
        <v>45275</v>
      </c>
      <c r="Q1426" s="34" t="s">
        <v>24</v>
      </c>
    </row>
    <row r="1427" spans="1:17">
      <c r="A1427" s="34">
        <v>110813</v>
      </c>
      <c r="B1427" s="34" t="s">
        <v>17</v>
      </c>
      <c r="C1427" s="34" t="s">
        <v>18</v>
      </c>
      <c r="D1427" s="34" t="s">
        <v>19</v>
      </c>
      <c r="E1427" s="34"/>
      <c r="F1427" s="34"/>
      <c r="G1427" s="34"/>
      <c r="H1427" s="34" t="s">
        <v>19</v>
      </c>
      <c r="I1427" s="34"/>
      <c r="J1427" s="34" t="s">
        <v>20</v>
      </c>
      <c r="K1427" s="34">
        <v>36679</v>
      </c>
      <c r="L1427" s="34" t="s">
        <v>66</v>
      </c>
      <c r="M1427" s="34" t="s">
        <v>57</v>
      </c>
      <c r="N1427" s="34" t="s">
        <v>32</v>
      </c>
      <c r="O1427" s="34">
        <v>41968</v>
      </c>
      <c r="P1427" s="34">
        <v>44664</v>
      </c>
      <c r="Q1427" s="34" t="s">
        <v>24</v>
      </c>
    </row>
    <row r="1428" spans="1:17">
      <c r="A1428" s="34">
        <v>81258</v>
      </c>
      <c r="B1428" s="34" t="s">
        <v>17</v>
      </c>
      <c r="C1428" s="34" t="s">
        <v>18</v>
      </c>
      <c r="D1428" s="34" t="s">
        <v>19</v>
      </c>
      <c r="E1428" s="34"/>
      <c r="F1428" s="34"/>
      <c r="G1428" s="34"/>
      <c r="H1428" s="34" t="s">
        <v>19</v>
      </c>
      <c r="I1428" s="34"/>
      <c r="J1428" s="34" t="s">
        <v>20</v>
      </c>
      <c r="K1428" s="34">
        <v>31142</v>
      </c>
      <c r="L1428" s="34" t="s">
        <v>79</v>
      </c>
      <c r="M1428" s="34" t="s">
        <v>22</v>
      </c>
      <c r="N1428" s="34" t="s">
        <v>32</v>
      </c>
      <c r="O1428" s="34">
        <v>40702</v>
      </c>
      <c r="P1428" s="34">
        <v>41190</v>
      </c>
      <c r="Q1428" s="34" t="s">
        <v>36</v>
      </c>
    </row>
    <row r="1429" spans="1:17">
      <c r="A1429" s="34">
        <v>34895</v>
      </c>
      <c r="B1429" s="34" t="s">
        <v>17</v>
      </c>
      <c r="C1429" s="34" t="s">
        <v>18</v>
      </c>
      <c r="D1429" s="34" t="s">
        <v>19</v>
      </c>
      <c r="E1429" s="34"/>
      <c r="F1429" s="34"/>
      <c r="G1429" s="34"/>
      <c r="H1429" s="34" t="s">
        <v>19</v>
      </c>
      <c r="I1429" s="34"/>
      <c r="J1429" s="34" t="s">
        <v>85</v>
      </c>
      <c r="K1429" s="34">
        <v>13742</v>
      </c>
      <c r="L1429" s="34" t="s">
        <v>26</v>
      </c>
      <c r="M1429" s="34" t="s">
        <v>27</v>
      </c>
      <c r="N1429" s="34" t="s">
        <v>32</v>
      </c>
      <c r="O1429" s="34">
        <v>1</v>
      </c>
      <c r="P1429" s="34">
        <v>1</v>
      </c>
      <c r="Q1429" s="34" t="s">
        <v>36</v>
      </c>
    </row>
    <row r="1430" spans="1:17">
      <c r="A1430" s="34">
        <v>131582</v>
      </c>
      <c r="B1430" s="34" t="s">
        <v>17</v>
      </c>
      <c r="C1430" s="34" t="s">
        <v>18</v>
      </c>
      <c r="D1430" s="34" t="s">
        <v>19</v>
      </c>
      <c r="E1430" s="34"/>
      <c r="F1430" s="34"/>
      <c r="G1430" s="34"/>
      <c r="H1430" s="34" t="s">
        <v>19</v>
      </c>
      <c r="I1430" s="34"/>
      <c r="J1430" s="34" t="s">
        <v>20</v>
      </c>
      <c r="K1430" s="34">
        <v>19769</v>
      </c>
      <c r="L1430" s="34" t="s">
        <v>110</v>
      </c>
      <c r="M1430" s="34" t="s">
        <v>22</v>
      </c>
      <c r="N1430" s="34" t="s">
        <v>34</v>
      </c>
      <c r="O1430" s="34">
        <v>43424</v>
      </c>
      <c r="P1430" s="34">
        <v>44307</v>
      </c>
      <c r="Q1430" s="34" t="s">
        <v>24</v>
      </c>
    </row>
    <row r="1431" spans="1:17">
      <c r="A1431" s="34">
        <v>126647</v>
      </c>
      <c r="B1431" s="34" t="s">
        <v>17</v>
      </c>
      <c r="C1431" s="34" t="s">
        <v>18</v>
      </c>
      <c r="D1431" s="34" t="s">
        <v>19</v>
      </c>
      <c r="E1431" s="34"/>
      <c r="F1431" s="34"/>
      <c r="G1431" s="34"/>
      <c r="H1431" s="34" t="s">
        <v>19</v>
      </c>
      <c r="I1431" s="34"/>
      <c r="J1431" s="34" t="s">
        <v>20</v>
      </c>
      <c r="K1431" s="34">
        <v>32360</v>
      </c>
      <c r="L1431" s="34" t="s">
        <v>65</v>
      </c>
      <c r="M1431" s="34" t="s">
        <v>27</v>
      </c>
      <c r="N1431" s="34" t="s">
        <v>34</v>
      </c>
      <c r="O1431" s="34" t="s">
        <v>36</v>
      </c>
      <c r="P1431" s="34" t="s">
        <v>36</v>
      </c>
      <c r="Q1431" s="34" t="s">
        <v>36</v>
      </c>
    </row>
    <row r="1432" spans="1:17">
      <c r="A1432" s="34">
        <v>108408</v>
      </c>
      <c r="B1432" s="34" t="s">
        <v>17</v>
      </c>
      <c r="C1432" s="34" t="s">
        <v>18</v>
      </c>
      <c r="D1432" s="34" t="s">
        <v>19</v>
      </c>
      <c r="E1432" s="34"/>
      <c r="F1432" s="34"/>
      <c r="G1432" s="34"/>
      <c r="H1432" s="34" t="s">
        <v>19</v>
      </c>
      <c r="I1432" s="34"/>
      <c r="J1432" s="34" t="s">
        <v>20</v>
      </c>
      <c r="K1432" s="34">
        <v>35393</v>
      </c>
      <c r="L1432" s="34" t="s">
        <v>101</v>
      </c>
      <c r="M1432" s="34" t="s">
        <v>22</v>
      </c>
      <c r="N1432" s="34" t="s">
        <v>32</v>
      </c>
      <c r="O1432" s="34">
        <v>41824</v>
      </c>
      <c r="P1432" s="34">
        <v>41995</v>
      </c>
      <c r="Q1432" s="34" t="s">
        <v>36</v>
      </c>
    </row>
    <row r="1433" spans="1:17">
      <c r="A1433" s="34">
        <v>101290</v>
      </c>
      <c r="B1433" s="34" t="s">
        <v>17</v>
      </c>
      <c r="C1433" s="34" t="s">
        <v>18</v>
      </c>
      <c r="D1433" s="34" t="s">
        <v>19</v>
      </c>
      <c r="E1433" s="34"/>
      <c r="F1433" s="34"/>
      <c r="G1433" s="34"/>
      <c r="H1433" s="34" t="s">
        <v>19</v>
      </c>
      <c r="I1433" s="34"/>
      <c r="J1433" s="34" t="s">
        <v>20</v>
      </c>
      <c r="K1433" s="34">
        <v>34776</v>
      </c>
      <c r="L1433" s="34" t="s">
        <v>26</v>
      </c>
      <c r="M1433" s="34" t="s">
        <v>27</v>
      </c>
      <c r="N1433" s="34" t="s">
        <v>32</v>
      </c>
      <c r="O1433" s="34">
        <v>41192</v>
      </c>
      <c r="P1433" s="34">
        <v>41516</v>
      </c>
      <c r="Q1433" s="34" t="s">
        <v>36</v>
      </c>
    </row>
    <row r="1434" spans="1:17">
      <c r="A1434" s="34">
        <v>28443</v>
      </c>
      <c r="B1434" s="34" t="s">
        <v>17</v>
      </c>
      <c r="C1434" s="34" t="s">
        <v>25</v>
      </c>
      <c r="D1434" s="34" t="s">
        <v>19</v>
      </c>
      <c r="E1434" s="34"/>
      <c r="F1434" s="34"/>
      <c r="G1434" s="34"/>
      <c r="H1434" s="34" t="s">
        <v>19</v>
      </c>
      <c r="I1434" s="34"/>
      <c r="J1434" s="34" t="s">
        <v>30</v>
      </c>
      <c r="K1434" s="34">
        <v>15162</v>
      </c>
      <c r="L1434" s="34" t="s">
        <v>67</v>
      </c>
      <c r="M1434" s="34" t="s">
        <v>22</v>
      </c>
      <c r="N1434" s="34" t="s">
        <v>34</v>
      </c>
      <c r="O1434" s="34">
        <v>36500</v>
      </c>
      <c r="P1434" s="34"/>
      <c r="Q1434" s="34" t="s">
        <v>38</v>
      </c>
    </row>
    <row r="1435" spans="1:17">
      <c r="A1435" s="34">
        <v>137360</v>
      </c>
      <c r="B1435" s="34" t="s">
        <v>17</v>
      </c>
      <c r="C1435" s="34" t="s">
        <v>25</v>
      </c>
      <c r="D1435" s="34" t="s">
        <v>19</v>
      </c>
      <c r="E1435" s="34"/>
      <c r="F1435" s="34"/>
      <c r="G1435" s="34"/>
      <c r="H1435" s="34" t="s">
        <v>19</v>
      </c>
      <c r="I1435" s="34"/>
      <c r="J1435" s="34" t="s">
        <v>20</v>
      </c>
      <c r="K1435" s="34">
        <v>26141</v>
      </c>
      <c r="L1435" s="34" t="s">
        <v>26</v>
      </c>
      <c r="M1435" s="34" t="s">
        <v>27</v>
      </c>
      <c r="N1435" s="34" t="s">
        <v>34</v>
      </c>
      <c r="O1435" s="34">
        <v>43757</v>
      </c>
      <c r="P1435" s="34"/>
      <c r="Q1435" s="34" t="s">
        <v>55</v>
      </c>
    </row>
    <row r="1436" spans="1:17">
      <c r="A1436" s="34">
        <v>44152</v>
      </c>
      <c r="B1436" s="34" t="s">
        <v>17</v>
      </c>
      <c r="C1436" s="34" t="s">
        <v>25</v>
      </c>
      <c r="D1436" s="34" t="s">
        <v>19</v>
      </c>
      <c r="E1436" s="34"/>
      <c r="F1436" s="34"/>
      <c r="G1436" s="34"/>
      <c r="H1436" s="34" t="s">
        <v>19</v>
      </c>
      <c r="I1436" s="34"/>
      <c r="J1436" s="34" t="s">
        <v>20</v>
      </c>
      <c r="K1436" s="34">
        <v>18044</v>
      </c>
      <c r="L1436" s="34" t="s">
        <v>65</v>
      </c>
      <c r="M1436" s="34" t="s">
        <v>27</v>
      </c>
      <c r="N1436" s="34" t="s">
        <v>34</v>
      </c>
      <c r="O1436" s="34">
        <v>40456</v>
      </c>
      <c r="P1436" s="34"/>
      <c r="Q1436" s="34" t="s">
        <v>24</v>
      </c>
    </row>
    <row r="1437" spans="1:17">
      <c r="A1437" s="34">
        <v>154368</v>
      </c>
      <c r="B1437" s="34" t="s">
        <v>17</v>
      </c>
      <c r="C1437" s="34" t="s">
        <v>25</v>
      </c>
      <c r="D1437" s="34" t="s">
        <v>19</v>
      </c>
      <c r="E1437" s="34"/>
      <c r="F1437" s="34"/>
      <c r="G1437" s="34"/>
      <c r="H1437" s="34" t="s">
        <v>19</v>
      </c>
      <c r="I1437" s="34"/>
      <c r="J1437" s="34" t="s">
        <v>20</v>
      </c>
      <c r="K1437" s="34"/>
      <c r="L1437" s="34" t="s">
        <v>126</v>
      </c>
      <c r="M1437" s="34" t="s">
        <v>52</v>
      </c>
      <c r="N1437" s="34" t="s">
        <v>36</v>
      </c>
      <c r="O1437" s="34" t="s">
        <v>36</v>
      </c>
      <c r="P1437" s="34" t="s">
        <v>36</v>
      </c>
      <c r="Q1437" s="34" t="s">
        <v>38</v>
      </c>
    </row>
    <row r="1438" spans="1:17">
      <c r="A1438" s="34">
        <v>94930</v>
      </c>
      <c r="B1438" s="34" t="s">
        <v>17</v>
      </c>
      <c r="C1438" s="34" t="s">
        <v>18</v>
      </c>
      <c r="D1438" s="34" t="s">
        <v>19</v>
      </c>
      <c r="E1438" s="34"/>
      <c r="F1438" s="34"/>
      <c r="G1438" s="34"/>
      <c r="H1438" s="34" t="s">
        <v>19</v>
      </c>
      <c r="I1438" s="34"/>
      <c r="J1438" s="34" t="s">
        <v>20</v>
      </c>
      <c r="K1438" s="34">
        <v>34941</v>
      </c>
      <c r="L1438" s="34" t="s">
        <v>37</v>
      </c>
      <c r="M1438" s="34" t="s">
        <v>27</v>
      </c>
      <c r="N1438" s="34" t="s">
        <v>28</v>
      </c>
      <c r="O1438" s="34">
        <v>41103</v>
      </c>
      <c r="P1438" s="34">
        <v>41494</v>
      </c>
      <c r="Q1438" s="34" t="s">
        <v>36</v>
      </c>
    </row>
    <row r="1439" spans="1:17">
      <c r="A1439" s="34">
        <v>161398</v>
      </c>
      <c r="B1439" s="34" t="s">
        <v>17</v>
      </c>
      <c r="C1439" s="34" t="s">
        <v>25</v>
      </c>
      <c r="D1439" s="34" t="s">
        <v>19</v>
      </c>
      <c r="E1439" s="34"/>
      <c r="F1439" s="34"/>
      <c r="G1439" s="34"/>
      <c r="H1439" s="34" t="s">
        <v>19</v>
      </c>
      <c r="I1439" s="34"/>
      <c r="J1439" s="34" t="s">
        <v>30</v>
      </c>
      <c r="K1439" s="34">
        <v>22430</v>
      </c>
      <c r="L1439" s="34" t="s">
        <v>37</v>
      </c>
      <c r="M1439" s="34" t="s">
        <v>27</v>
      </c>
      <c r="N1439" s="34" t="s">
        <v>28</v>
      </c>
      <c r="O1439" s="34">
        <v>45492</v>
      </c>
      <c r="P1439" s="34"/>
      <c r="Q1439" s="34" t="s">
        <v>55</v>
      </c>
    </row>
    <row r="1440" spans="1:17">
      <c r="A1440" s="34">
        <v>161397</v>
      </c>
      <c r="B1440" s="34" t="s">
        <v>17</v>
      </c>
      <c r="C1440" s="34" t="s">
        <v>18</v>
      </c>
      <c r="D1440" s="34" t="s">
        <v>19</v>
      </c>
      <c r="E1440" s="34"/>
      <c r="F1440" s="34"/>
      <c r="G1440" s="34"/>
      <c r="H1440" s="34" t="s">
        <v>19</v>
      </c>
      <c r="I1440" s="34"/>
      <c r="J1440" s="34" t="s">
        <v>20</v>
      </c>
      <c r="K1440" s="34">
        <v>22738</v>
      </c>
      <c r="L1440" s="34" t="s">
        <v>37</v>
      </c>
      <c r="M1440" s="34" t="s">
        <v>27</v>
      </c>
      <c r="N1440" s="34" t="s">
        <v>28</v>
      </c>
      <c r="O1440" s="34" t="s">
        <v>36</v>
      </c>
      <c r="P1440" s="34" t="s">
        <v>36</v>
      </c>
      <c r="Q1440" s="34" t="s">
        <v>36</v>
      </c>
    </row>
    <row r="1441" spans="1:17">
      <c r="A1441" s="34">
        <v>57364</v>
      </c>
      <c r="B1441" s="34" t="s">
        <v>17</v>
      </c>
      <c r="C1441" s="34" t="s">
        <v>18</v>
      </c>
      <c r="D1441" s="34" t="s">
        <v>19</v>
      </c>
      <c r="E1441" s="34"/>
      <c r="F1441" s="34"/>
      <c r="G1441" s="34"/>
      <c r="H1441" s="34" t="s">
        <v>46</v>
      </c>
      <c r="I1441" s="34">
        <v>44329</v>
      </c>
      <c r="J1441" s="34" t="s">
        <v>30</v>
      </c>
      <c r="K1441" s="34">
        <v>10330</v>
      </c>
      <c r="L1441" s="34" t="s">
        <v>54</v>
      </c>
      <c r="M1441" s="34" t="s">
        <v>27</v>
      </c>
      <c r="N1441" s="34" t="s">
        <v>34</v>
      </c>
      <c r="O1441" s="34">
        <v>39829</v>
      </c>
      <c r="P1441" s="34">
        <v>42142</v>
      </c>
      <c r="Q1441" s="34" t="s">
        <v>36</v>
      </c>
    </row>
    <row r="1442" spans="1:17">
      <c r="A1442" s="34">
        <v>124179</v>
      </c>
      <c r="B1442" s="34" t="s">
        <v>17</v>
      </c>
      <c r="C1442" s="34" t="s">
        <v>18</v>
      </c>
      <c r="D1442" s="34" t="s">
        <v>19</v>
      </c>
      <c r="E1442" s="34"/>
      <c r="F1442" s="34"/>
      <c r="G1442" s="34"/>
      <c r="H1442" s="34" t="s">
        <v>19</v>
      </c>
      <c r="I1442" s="34"/>
      <c r="J1442" s="34" t="s">
        <v>20</v>
      </c>
      <c r="K1442" s="34">
        <v>36312</v>
      </c>
      <c r="L1442" s="34" t="s">
        <v>65</v>
      </c>
      <c r="M1442" s="34" t="s">
        <v>27</v>
      </c>
      <c r="N1442" s="34" t="s">
        <v>34</v>
      </c>
      <c r="O1442" s="34">
        <v>42977</v>
      </c>
      <c r="P1442" s="34">
        <v>43488</v>
      </c>
      <c r="Q1442" s="34" t="s">
        <v>24</v>
      </c>
    </row>
    <row r="1443" spans="1:17">
      <c r="A1443" s="34">
        <v>80663</v>
      </c>
      <c r="B1443" s="34" t="s">
        <v>17</v>
      </c>
      <c r="C1443" s="34" t="s">
        <v>18</v>
      </c>
      <c r="D1443" s="34" t="s">
        <v>19</v>
      </c>
      <c r="E1443" s="34"/>
      <c r="F1443" s="34"/>
      <c r="G1443" s="34" t="s">
        <v>210</v>
      </c>
      <c r="H1443" s="34" t="s">
        <v>19</v>
      </c>
      <c r="I1443" s="34"/>
      <c r="J1443" s="34" t="s">
        <v>20</v>
      </c>
      <c r="K1443" s="34">
        <v>28949</v>
      </c>
      <c r="L1443" s="34" t="s">
        <v>26</v>
      </c>
      <c r="M1443" s="34" t="s">
        <v>27</v>
      </c>
      <c r="N1443" s="34" t="s">
        <v>43</v>
      </c>
      <c r="O1443" s="34">
        <v>40823</v>
      </c>
      <c r="P1443" s="34">
        <v>40823</v>
      </c>
      <c r="Q1443" s="34" t="s">
        <v>36</v>
      </c>
    </row>
    <row r="1444" spans="1:17">
      <c r="A1444" s="34">
        <v>80666</v>
      </c>
      <c r="B1444" s="34" t="s">
        <v>17</v>
      </c>
      <c r="C1444" s="34" t="s">
        <v>18</v>
      </c>
      <c r="D1444" s="34" t="s">
        <v>19</v>
      </c>
      <c r="E1444" s="34"/>
      <c r="F1444" s="34"/>
      <c r="G1444" s="34"/>
      <c r="H1444" s="34" t="s">
        <v>19</v>
      </c>
      <c r="I1444" s="34"/>
      <c r="J1444" s="34" t="s">
        <v>20</v>
      </c>
      <c r="K1444" s="34">
        <v>34368</v>
      </c>
      <c r="L1444" s="34" t="s">
        <v>26</v>
      </c>
      <c r="M1444" s="34" t="s">
        <v>27</v>
      </c>
      <c r="N1444" s="34" t="s">
        <v>28</v>
      </c>
      <c r="O1444" s="34">
        <v>41131</v>
      </c>
      <c r="P1444" s="34">
        <v>41635</v>
      </c>
      <c r="Q1444" s="34" t="s">
        <v>36</v>
      </c>
    </row>
    <row r="1445" spans="1:17">
      <c r="A1445" s="34">
        <v>152934</v>
      </c>
      <c r="B1445" s="34" t="s">
        <v>17</v>
      </c>
      <c r="C1445" s="34" t="s">
        <v>18</v>
      </c>
      <c r="D1445" s="34" t="s">
        <v>19</v>
      </c>
      <c r="E1445" s="34"/>
      <c r="F1445" s="34"/>
      <c r="G1445" s="34"/>
      <c r="H1445" s="34" t="s">
        <v>19</v>
      </c>
      <c r="I1445" s="34"/>
      <c r="J1445" s="34" t="s">
        <v>20</v>
      </c>
      <c r="K1445" s="34">
        <v>38972</v>
      </c>
      <c r="L1445" s="34" t="s">
        <v>33</v>
      </c>
      <c r="M1445" s="34" t="s">
        <v>22</v>
      </c>
      <c r="N1445" s="34" t="s">
        <v>28</v>
      </c>
      <c r="O1445" s="34">
        <v>44482</v>
      </c>
      <c r="P1445" s="34">
        <v>44768</v>
      </c>
      <c r="Q1445" s="34" t="s">
        <v>24</v>
      </c>
    </row>
    <row r="1446" spans="1:17">
      <c r="A1446" s="34">
        <v>117688</v>
      </c>
      <c r="B1446" s="34" t="s">
        <v>17</v>
      </c>
      <c r="C1446" s="34" t="s">
        <v>18</v>
      </c>
      <c r="D1446" s="34" t="s">
        <v>19</v>
      </c>
      <c r="E1446" s="34"/>
      <c r="F1446" s="34"/>
      <c r="G1446" s="34"/>
      <c r="H1446" s="34" t="s">
        <v>19</v>
      </c>
      <c r="I1446" s="34"/>
      <c r="J1446" s="34" t="s">
        <v>30</v>
      </c>
      <c r="K1446" s="34">
        <v>34235</v>
      </c>
      <c r="L1446" s="34" t="s">
        <v>211</v>
      </c>
      <c r="M1446" s="34" t="s">
        <v>52</v>
      </c>
      <c r="N1446" s="34" t="s">
        <v>23</v>
      </c>
      <c r="O1446" s="34" t="s">
        <v>36</v>
      </c>
      <c r="P1446" s="34" t="s">
        <v>36</v>
      </c>
      <c r="Q1446" s="34" t="s">
        <v>24</v>
      </c>
    </row>
    <row r="1447" spans="1:17">
      <c r="A1447" s="34">
        <v>93141</v>
      </c>
      <c r="B1447" s="34" t="s">
        <v>17</v>
      </c>
      <c r="C1447" s="34" t="s">
        <v>18</v>
      </c>
      <c r="D1447" s="34" t="s">
        <v>19</v>
      </c>
      <c r="E1447" s="34"/>
      <c r="F1447" s="34"/>
      <c r="G1447" s="34"/>
      <c r="H1447" s="34" t="s">
        <v>19</v>
      </c>
      <c r="I1447" s="34"/>
      <c r="J1447" s="34" t="s">
        <v>20</v>
      </c>
      <c r="K1447" s="34">
        <v>33890</v>
      </c>
      <c r="L1447" s="34" t="s">
        <v>110</v>
      </c>
      <c r="M1447" s="34" t="s">
        <v>27</v>
      </c>
      <c r="N1447" s="34" t="s">
        <v>28</v>
      </c>
      <c r="O1447" s="34">
        <v>41061</v>
      </c>
      <c r="P1447" s="34">
        <v>41228</v>
      </c>
      <c r="Q1447" s="34" t="s">
        <v>36</v>
      </c>
    </row>
    <row r="1448" spans="1:17">
      <c r="A1448" s="34">
        <v>119051</v>
      </c>
      <c r="B1448" s="34" t="s">
        <v>17</v>
      </c>
      <c r="C1448" s="34" t="s">
        <v>18</v>
      </c>
      <c r="D1448" s="34" t="s">
        <v>19</v>
      </c>
      <c r="E1448" s="34"/>
      <c r="F1448" s="34"/>
      <c r="G1448" s="34"/>
      <c r="H1448" s="34" t="s">
        <v>19</v>
      </c>
      <c r="I1448" s="34"/>
      <c r="J1448" s="34" t="s">
        <v>20</v>
      </c>
      <c r="K1448" s="34">
        <v>25913</v>
      </c>
      <c r="L1448" s="34" t="s">
        <v>26</v>
      </c>
      <c r="M1448" s="34" t="s">
        <v>27</v>
      </c>
      <c r="N1448" s="34" t="s">
        <v>32</v>
      </c>
      <c r="O1448" s="34">
        <v>42709</v>
      </c>
      <c r="P1448" s="34">
        <v>42901</v>
      </c>
      <c r="Q1448" s="34" t="s">
        <v>24</v>
      </c>
    </row>
    <row r="1449" spans="1:17">
      <c r="A1449" s="34">
        <v>167025</v>
      </c>
      <c r="B1449" s="34" t="s">
        <v>17</v>
      </c>
      <c r="C1449" s="34" t="s">
        <v>25</v>
      </c>
      <c r="D1449" s="34" t="s">
        <v>19</v>
      </c>
      <c r="E1449" s="34"/>
      <c r="F1449" s="34"/>
      <c r="G1449" s="34"/>
      <c r="H1449" s="34" t="s">
        <v>19</v>
      </c>
      <c r="I1449" s="34"/>
      <c r="J1449" s="34" t="s">
        <v>20</v>
      </c>
      <c r="K1449" s="34">
        <v>37998</v>
      </c>
      <c r="L1449" s="34" t="s">
        <v>99</v>
      </c>
      <c r="M1449" s="34" t="s">
        <v>27</v>
      </c>
      <c r="N1449" s="34" t="s">
        <v>34</v>
      </c>
      <c r="O1449" s="34">
        <v>45395</v>
      </c>
      <c r="P1449" s="34"/>
      <c r="Q1449" s="34" t="s">
        <v>24</v>
      </c>
    </row>
    <row r="1450" spans="1:17">
      <c r="A1450" s="34">
        <v>94065</v>
      </c>
      <c r="B1450" s="34" t="s">
        <v>17</v>
      </c>
      <c r="C1450" s="34" t="s">
        <v>18</v>
      </c>
      <c r="D1450" s="34" t="s">
        <v>19</v>
      </c>
      <c r="E1450" s="34"/>
      <c r="F1450" s="34"/>
      <c r="G1450" s="34"/>
      <c r="H1450" s="34" t="s">
        <v>19</v>
      </c>
      <c r="I1450" s="34"/>
      <c r="J1450" s="34" t="s">
        <v>20</v>
      </c>
      <c r="K1450" s="34"/>
      <c r="L1450" s="34" t="s">
        <v>48</v>
      </c>
      <c r="M1450" s="34" t="s">
        <v>27</v>
      </c>
      <c r="N1450" s="34" t="s">
        <v>34</v>
      </c>
      <c r="O1450" s="34">
        <v>41296</v>
      </c>
      <c r="P1450" s="34">
        <v>41296</v>
      </c>
      <c r="Q1450" s="34" t="s">
        <v>36</v>
      </c>
    </row>
    <row r="1451" spans="1:17">
      <c r="A1451" s="34">
        <v>120772</v>
      </c>
      <c r="B1451" s="34" t="s">
        <v>17</v>
      </c>
      <c r="C1451" s="34" t="s">
        <v>18</v>
      </c>
      <c r="D1451" s="34" t="s">
        <v>19</v>
      </c>
      <c r="E1451" s="34"/>
      <c r="F1451" s="34"/>
      <c r="G1451" s="34"/>
      <c r="H1451" s="34" t="s">
        <v>19</v>
      </c>
      <c r="I1451" s="34"/>
      <c r="J1451" s="34" t="s">
        <v>30</v>
      </c>
      <c r="K1451" s="34"/>
      <c r="L1451" s="34" t="s">
        <v>35</v>
      </c>
      <c r="M1451" s="34" t="s">
        <v>27</v>
      </c>
      <c r="N1451" s="34" t="s">
        <v>34</v>
      </c>
      <c r="O1451" s="34" t="s">
        <v>36</v>
      </c>
      <c r="P1451" s="34" t="s">
        <v>36</v>
      </c>
      <c r="Q1451" s="34" t="s">
        <v>36</v>
      </c>
    </row>
    <row r="1452" spans="1:17">
      <c r="A1452" s="34">
        <v>121221</v>
      </c>
      <c r="B1452" s="34" t="s">
        <v>17</v>
      </c>
      <c r="C1452" s="34" t="s">
        <v>18</v>
      </c>
      <c r="D1452" s="34" t="s">
        <v>19</v>
      </c>
      <c r="E1452" s="34"/>
      <c r="F1452" s="34"/>
      <c r="G1452" s="34"/>
      <c r="H1452" s="34" t="s">
        <v>19</v>
      </c>
      <c r="I1452" s="34"/>
      <c r="J1452" s="34" t="s">
        <v>30</v>
      </c>
      <c r="K1452" s="34">
        <v>36759</v>
      </c>
      <c r="L1452" s="34" t="s">
        <v>44</v>
      </c>
      <c r="M1452" s="34" t="s">
        <v>27</v>
      </c>
      <c r="N1452" s="34" t="s">
        <v>34</v>
      </c>
      <c r="O1452" s="34" t="s">
        <v>36</v>
      </c>
      <c r="P1452" s="34" t="s">
        <v>36</v>
      </c>
      <c r="Q1452" s="34" t="s">
        <v>36</v>
      </c>
    </row>
    <row r="1453" spans="1:17">
      <c r="A1453" s="34">
        <v>82163</v>
      </c>
      <c r="B1453" s="34" t="s">
        <v>17</v>
      </c>
      <c r="C1453" s="34" t="s">
        <v>25</v>
      </c>
      <c r="D1453" s="34" t="s">
        <v>19</v>
      </c>
      <c r="E1453" s="34"/>
      <c r="F1453" s="34"/>
      <c r="G1453" s="34"/>
      <c r="H1453" s="34" t="s">
        <v>19</v>
      </c>
      <c r="I1453" s="34"/>
      <c r="J1453" s="34" t="s">
        <v>30</v>
      </c>
      <c r="K1453" s="34">
        <v>21009</v>
      </c>
      <c r="L1453" s="34" t="s">
        <v>60</v>
      </c>
      <c r="M1453" s="34" t="s">
        <v>27</v>
      </c>
      <c r="N1453" s="34" t="s">
        <v>34</v>
      </c>
      <c r="O1453" s="34">
        <v>39271</v>
      </c>
      <c r="P1453" s="34"/>
      <c r="Q1453" s="34" t="s">
        <v>41</v>
      </c>
    </row>
    <row r="1454" spans="1:17">
      <c r="A1454" s="34">
        <v>105148</v>
      </c>
      <c r="B1454" s="34" t="s">
        <v>17</v>
      </c>
      <c r="C1454" s="34" t="s">
        <v>18</v>
      </c>
      <c r="D1454" s="34" t="s">
        <v>19</v>
      </c>
      <c r="E1454" s="34"/>
      <c r="F1454" s="34"/>
      <c r="G1454" s="34"/>
      <c r="H1454" s="34" t="s">
        <v>19</v>
      </c>
      <c r="I1454" s="34"/>
      <c r="J1454" s="34" t="s">
        <v>20</v>
      </c>
      <c r="K1454" s="34">
        <v>24155</v>
      </c>
      <c r="L1454" s="34" t="s">
        <v>172</v>
      </c>
      <c r="M1454" s="34" t="s">
        <v>22</v>
      </c>
      <c r="N1454" s="34" t="s">
        <v>32</v>
      </c>
      <c r="O1454" s="34">
        <v>41276</v>
      </c>
      <c r="P1454" s="34">
        <v>44439</v>
      </c>
      <c r="Q1454" s="34" t="s">
        <v>24</v>
      </c>
    </row>
    <row r="1455" spans="1:17">
      <c r="A1455" s="34">
        <v>112048</v>
      </c>
      <c r="B1455" s="34" t="s">
        <v>17</v>
      </c>
      <c r="C1455" s="34" t="s">
        <v>18</v>
      </c>
      <c r="D1455" s="34" t="s">
        <v>19</v>
      </c>
      <c r="E1455" s="34"/>
      <c r="F1455" s="34"/>
      <c r="G1455" s="34"/>
      <c r="H1455" s="34" t="s">
        <v>19</v>
      </c>
      <c r="I1455" s="34"/>
      <c r="J1455" s="34" t="s">
        <v>20</v>
      </c>
      <c r="K1455" s="34">
        <v>20489</v>
      </c>
      <c r="L1455" s="34" t="s">
        <v>65</v>
      </c>
      <c r="M1455" s="34" t="s">
        <v>27</v>
      </c>
      <c r="N1455" s="34" t="s">
        <v>34</v>
      </c>
      <c r="O1455" s="34">
        <v>42222</v>
      </c>
      <c r="P1455" s="34">
        <v>44491</v>
      </c>
      <c r="Q1455" s="34" t="s">
        <v>41</v>
      </c>
    </row>
    <row r="1456" spans="1:17">
      <c r="A1456" s="34">
        <v>82449</v>
      </c>
      <c r="B1456" s="34" t="s">
        <v>17</v>
      </c>
      <c r="C1456" s="34" t="s">
        <v>25</v>
      </c>
      <c r="D1456" s="34" t="s">
        <v>19</v>
      </c>
      <c r="E1456" s="34"/>
      <c r="F1456" s="34"/>
      <c r="G1456" s="34"/>
      <c r="H1456" s="34" t="s">
        <v>19</v>
      </c>
      <c r="I1456" s="34"/>
      <c r="J1456" s="34" t="s">
        <v>20</v>
      </c>
      <c r="K1456" s="34">
        <v>19889</v>
      </c>
      <c r="L1456" s="34" t="s">
        <v>60</v>
      </c>
      <c r="M1456" s="34" t="s">
        <v>27</v>
      </c>
      <c r="N1456" s="34" t="s">
        <v>34</v>
      </c>
      <c r="O1456" s="34">
        <v>39271</v>
      </c>
      <c r="P1456" s="34"/>
      <c r="Q1456" s="34" t="s">
        <v>41</v>
      </c>
    </row>
    <row r="1457" spans="1:17">
      <c r="A1457" s="34">
        <v>135397</v>
      </c>
      <c r="B1457" s="34" t="s">
        <v>17</v>
      </c>
      <c r="C1457" s="34" t="s">
        <v>18</v>
      </c>
      <c r="D1457" s="34" t="s">
        <v>19</v>
      </c>
      <c r="E1457" s="34"/>
      <c r="F1457" s="34"/>
      <c r="G1457" s="34"/>
      <c r="H1457" s="34" t="s">
        <v>19</v>
      </c>
      <c r="I1457" s="34"/>
      <c r="J1457" s="34" t="s">
        <v>20</v>
      </c>
      <c r="K1457" s="34">
        <v>21606</v>
      </c>
      <c r="L1457" s="34" t="s">
        <v>109</v>
      </c>
      <c r="M1457" s="34" t="s">
        <v>27</v>
      </c>
      <c r="N1457" s="34" t="s">
        <v>34</v>
      </c>
      <c r="O1457" s="34">
        <v>43629</v>
      </c>
      <c r="P1457" s="34">
        <v>43912</v>
      </c>
      <c r="Q1457" s="34" t="s">
        <v>24</v>
      </c>
    </row>
    <row r="1458" spans="1:17">
      <c r="A1458" s="34">
        <v>144253</v>
      </c>
      <c r="B1458" s="34" t="s">
        <v>17</v>
      </c>
      <c r="C1458" s="34" t="s">
        <v>18</v>
      </c>
      <c r="D1458" s="34" t="s">
        <v>19</v>
      </c>
      <c r="E1458" s="34"/>
      <c r="F1458" s="34"/>
      <c r="G1458" s="34"/>
      <c r="H1458" s="34" t="s">
        <v>19</v>
      </c>
      <c r="I1458" s="34"/>
      <c r="J1458" s="34" t="s">
        <v>20</v>
      </c>
      <c r="K1458" s="34">
        <v>38960</v>
      </c>
      <c r="L1458" s="34" t="s">
        <v>74</v>
      </c>
      <c r="M1458" s="34" t="s">
        <v>22</v>
      </c>
      <c r="N1458" s="34" t="s">
        <v>34</v>
      </c>
      <c r="O1458" s="34">
        <v>43911</v>
      </c>
      <c r="P1458" s="34">
        <v>44447</v>
      </c>
      <c r="Q1458" s="34" t="s">
        <v>24</v>
      </c>
    </row>
    <row r="1459" spans="1:17">
      <c r="A1459" s="34">
        <v>94502</v>
      </c>
      <c r="B1459" s="34" t="s">
        <v>17</v>
      </c>
      <c r="C1459" s="34" t="s">
        <v>18</v>
      </c>
      <c r="D1459" s="34" t="s">
        <v>19</v>
      </c>
      <c r="E1459" s="34"/>
      <c r="F1459" s="34"/>
      <c r="G1459" s="34"/>
      <c r="H1459" s="34" t="s">
        <v>19</v>
      </c>
      <c r="I1459" s="34"/>
      <c r="J1459" s="34" t="s">
        <v>20</v>
      </c>
      <c r="K1459" s="34">
        <v>35124</v>
      </c>
      <c r="L1459" s="34" t="s">
        <v>37</v>
      </c>
      <c r="M1459" s="34" t="s">
        <v>27</v>
      </c>
      <c r="N1459" s="34" t="s">
        <v>32</v>
      </c>
      <c r="O1459" s="34">
        <v>41020</v>
      </c>
      <c r="P1459" s="34">
        <v>41745</v>
      </c>
      <c r="Q1459" s="34" t="s">
        <v>36</v>
      </c>
    </row>
    <row r="1460" spans="1:17">
      <c r="A1460" s="34">
        <v>123362</v>
      </c>
      <c r="B1460" s="34" t="s">
        <v>17</v>
      </c>
      <c r="C1460" s="34" t="s">
        <v>18</v>
      </c>
      <c r="D1460" s="34" t="s">
        <v>19</v>
      </c>
      <c r="E1460" s="34"/>
      <c r="F1460" s="34"/>
      <c r="G1460" s="34"/>
      <c r="H1460" s="34" t="s">
        <v>19</v>
      </c>
      <c r="I1460" s="34"/>
      <c r="J1460" s="34" t="s">
        <v>20</v>
      </c>
      <c r="K1460" s="34">
        <v>35170</v>
      </c>
      <c r="L1460" s="34" t="s">
        <v>117</v>
      </c>
      <c r="M1460" s="34" t="s">
        <v>22</v>
      </c>
      <c r="N1460" s="34" t="s">
        <v>34</v>
      </c>
      <c r="O1460" s="34">
        <v>42937</v>
      </c>
      <c r="P1460" s="34">
        <v>43030</v>
      </c>
      <c r="Q1460" s="34" t="s">
        <v>24</v>
      </c>
    </row>
    <row r="1461" spans="1:17">
      <c r="A1461" s="34">
        <v>102962</v>
      </c>
      <c r="B1461" s="34" t="s">
        <v>17</v>
      </c>
      <c r="C1461" s="34" t="s">
        <v>18</v>
      </c>
      <c r="D1461" s="34" t="s">
        <v>19</v>
      </c>
      <c r="E1461" s="34"/>
      <c r="F1461" s="34"/>
      <c r="G1461" s="34"/>
      <c r="H1461" s="34" t="s">
        <v>19</v>
      </c>
      <c r="I1461" s="34"/>
      <c r="J1461" s="34" t="s">
        <v>20</v>
      </c>
      <c r="K1461" s="34">
        <v>25480</v>
      </c>
      <c r="L1461" s="34" t="s">
        <v>67</v>
      </c>
      <c r="M1461" s="34" t="s">
        <v>22</v>
      </c>
      <c r="N1461" s="34" t="s">
        <v>32</v>
      </c>
      <c r="O1461" s="34">
        <v>41338</v>
      </c>
      <c r="P1461" s="34">
        <v>41548</v>
      </c>
      <c r="Q1461" s="34" t="s">
        <v>36</v>
      </c>
    </row>
    <row r="1462" spans="1:17">
      <c r="A1462" s="34">
        <v>105425</v>
      </c>
      <c r="B1462" s="34" t="s">
        <v>17</v>
      </c>
      <c r="C1462" s="34" t="s">
        <v>18</v>
      </c>
      <c r="D1462" s="34" t="s">
        <v>19</v>
      </c>
      <c r="E1462" s="34"/>
      <c r="F1462" s="34"/>
      <c r="G1462" s="34"/>
      <c r="H1462" s="34" t="s">
        <v>19</v>
      </c>
      <c r="I1462" s="34"/>
      <c r="J1462" s="34" t="s">
        <v>20</v>
      </c>
      <c r="K1462" s="34">
        <v>35989</v>
      </c>
      <c r="L1462" s="34" t="s">
        <v>212</v>
      </c>
      <c r="M1462" s="34" t="s">
        <v>23</v>
      </c>
      <c r="N1462" s="34" t="s">
        <v>32</v>
      </c>
      <c r="O1462" s="34">
        <v>41526</v>
      </c>
      <c r="P1462" s="34">
        <v>42835</v>
      </c>
      <c r="Q1462" s="34" t="s">
        <v>24</v>
      </c>
    </row>
    <row r="1463" spans="1:17">
      <c r="A1463" s="34">
        <v>114928</v>
      </c>
      <c r="B1463" s="34" t="s">
        <v>17</v>
      </c>
      <c r="C1463" s="34" t="s">
        <v>18</v>
      </c>
      <c r="D1463" s="34" t="s">
        <v>19</v>
      </c>
      <c r="E1463" s="34"/>
      <c r="F1463" s="34"/>
      <c r="G1463" s="34"/>
      <c r="H1463" s="34" t="s">
        <v>19</v>
      </c>
      <c r="I1463" s="34"/>
      <c r="J1463" s="34" t="s">
        <v>20</v>
      </c>
      <c r="K1463" s="34">
        <v>35521</v>
      </c>
      <c r="L1463" s="34" t="s">
        <v>67</v>
      </c>
      <c r="M1463" s="34" t="s">
        <v>22</v>
      </c>
      <c r="N1463" s="34" t="s">
        <v>34</v>
      </c>
      <c r="O1463" s="34">
        <v>42324</v>
      </c>
      <c r="P1463" s="34">
        <v>42719</v>
      </c>
      <c r="Q1463" s="34" t="s">
        <v>24</v>
      </c>
    </row>
    <row r="1464" spans="1:17">
      <c r="A1464" s="34">
        <v>150332</v>
      </c>
      <c r="B1464" s="34" t="s">
        <v>17</v>
      </c>
      <c r="C1464" s="34" t="s">
        <v>25</v>
      </c>
      <c r="D1464" s="34" t="s">
        <v>19</v>
      </c>
      <c r="E1464" s="34"/>
      <c r="F1464" s="34"/>
      <c r="G1464" s="34"/>
      <c r="H1464" s="34" t="s">
        <v>19</v>
      </c>
      <c r="I1464" s="34"/>
      <c r="J1464" s="34" t="s">
        <v>30</v>
      </c>
      <c r="K1464" s="34">
        <v>38094</v>
      </c>
      <c r="L1464" s="34" t="s">
        <v>54</v>
      </c>
      <c r="M1464" s="34" t="s">
        <v>27</v>
      </c>
      <c r="N1464" s="34" t="s">
        <v>34</v>
      </c>
      <c r="O1464" s="34">
        <v>44310</v>
      </c>
      <c r="P1464" s="34"/>
      <c r="Q1464" s="34" t="s">
        <v>24</v>
      </c>
    </row>
    <row r="1465" spans="1:17">
      <c r="A1465" s="34">
        <v>83819</v>
      </c>
      <c r="B1465" s="34" t="s">
        <v>17</v>
      </c>
      <c r="C1465" s="34" t="s">
        <v>18</v>
      </c>
      <c r="D1465" s="34" t="s">
        <v>19</v>
      </c>
      <c r="E1465" s="34"/>
      <c r="F1465" s="34"/>
      <c r="G1465" s="34"/>
      <c r="H1465" s="34" t="s">
        <v>19</v>
      </c>
      <c r="I1465" s="34"/>
      <c r="J1465" s="34" t="s">
        <v>20</v>
      </c>
      <c r="K1465" s="34">
        <v>24307</v>
      </c>
      <c r="L1465" s="34" t="s">
        <v>35</v>
      </c>
      <c r="M1465" s="34" t="s">
        <v>27</v>
      </c>
      <c r="N1465" s="34" t="s">
        <v>32</v>
      </c>
      <c r="O1465" s="34">
        <v>40877</v>
      </c>
      <c r="P1465" s="34">
        <v>40925</v>
      </c>
      <c r="Q1465" s="34" t="s">
        <v>36</v>
      </c>
    </row>
    <row r="1466" spans="1:17">
      <c r="A1466" s="34">
        <v>103146</v>
      </c>
      <c r="B1466" s="34" t="s">
        <v>17</v>
      </c>
      <c r="C1466" s="34" t="s">
        <v>18</v>
      </c>
      <c r="D1466" s="34" t="s">
        <v>19</v>
      </c>
      <c r="E1466" s="34"/>
      <c r="F1466" s="34"/>
      <c r="G1466" s="34"/>
      <c r="H1466" s="34" t="s">
        <v>19</v>
      </c>
      <c r="I1466" s="34"/>
      <c r="J1466" s="34" t="s">
        <v>20</v>
      </c>
      <c r="K1466" s="34"/>
      <c r="L1466" s="34" t="s">
        <v>48</v>
      </c>
      <c r="M1466" s="34" t="s">
        <v>27</v>
      </c>
      <c r="N1466" s="34" t="s">
        <v>32</v>
      </c>
      <c r="O1466" s="34">
        <v>33970</v>
      </c>
      <c r="P1466" s="34">
        <v>42863</v>
      </c>
      <c r="Q1466" s="34" t="s">
        <v>38</v>
      </c>
    </row>
    <row r="1467" spans="1:17">
      <c r="A1467" s="34">
        <v>103141</v>
      </c>
      <c r="B1467" s="34" t="s">
        <v>17</v>
      </c>
      <c r="C1467" s="34" t="s">
        <v>25</v>
      </c>
      <c r="D1467" s="34" t="s">
        <v>19</v>
      </c>
      <c r="E1467" s="34"/>
      <c r="F1467" s="34"/>
      <c r="G1467" s="34"/>
      <c r="H1467" s="34" t="s">
        <v>19</v>
      </c>
      <c r="I1467" s="34"/>
      <c r="J1467" s="34" t="s">
        <v>20</v>
      </c>
      <c r="K1467" s="34">
        <v>17149</v>
      </c>
      <c r="L1467" s="34" t="s">
        <v>65</v>
      </c>
      <c r="M1467" s="34" t="s">
        <v>27</v>
      </c>
      <c r="N1467" s="34" t="s">
        <v>34</v>
      </c>
      <c r="O1467" s="34">
        <v>41464</v>
      </c>
      <c r="P1467" s="34"/>
      <c r="Q1467" s="34" t="s">
        <v>55</v>
      </c>
    </row>
    <row r="1468" spans="1:17">
      <c r="A1468" s="34">
        <v>118961</v>
      </c>
      <c r="B1468" s="34" t="s">
        <v>17</v>
      </c>
      <c r="C1468" s="34" t="s">
        <v>18</v>
      </c>
      <c r="D1468" s="34" t="s">
        <v>19</v>
      </c>
      <c r="E1468" s="34"/>
      <c r="F1468" s="34"/>
      <c r="G1468" s="34"/>
      <c r="H1468" s="34" t="s">
        <v>19</v>
      </c>
      <c r="I1468" s="34"/>
      <c r="J1468" s="34" t="s">
        <v>30</v>
      </c>
      <c r="K1468" s="34">
        <v>36497</v>
      </c>
      <c r="L1468" s="34" t="s">
        <v>128</v>
      </c>
      <c r="M1468" s="34" t="s">
        <v>22</v>
      </c>
      <c r="N1468" s="34" t="s">
        <v>34</v>
      </c>
      <c r="O1468" s="34">
        <v>42641</v>
      </c>
      <c r="P1468" s="34">
        <v>43183</v>
      </c>
      <c r="Q1468" s="34" t="s">
        <v>24</v>
      </c>
    </row>
    <row r="1469" spans="1:17">
      <c r="A1469" s="34">
        <v>68992</v>
      </c>
      <c r="B1469" s="34" t="s">
        <v>17</v>
      </c>
      <c r="C1469" s="34" t="s">
        <v>18</v>
      </c>
      <c r="D1469" s="34" t="s">
        <v>19</v>
      </c>
      <c r="E1469" s="34"/>
      <c r="F1469" s="34"/>
      <c r="G1469" s="34"/>
      <c r="H1469" s="34" t="s">
        <v>19</v>
      </c>
      <c r="I1469" s="34"/>
      <c r="J1469" s="34" t="s">
        <v>20</v>
      </c>
      <c r="K1469" s="34">
        <v>18177</v>
      </c>
      <c r="L1469" s="34" t="s">
        <v>73</v>
      </c>
      <c r="M1469" s="34" t="s">
        <v>22</v>
      </c>
      <c r="N1469" s="34" t="s">
        <v>34</v>
      </c>
      <c r="O1469" s="34">
        <v>40208</v>
      </c>
      <c r="P1469" s="34">
        <v>41578</v>
      </c>
      <c r="Q1469" s="34" t="s">
        <v>36</v>
      </c>
    </row>
    <row r="1470" spans="1:17">
      <c r="A1470" s="34">
        <v>105574</v>
      </c>
      <c r="B1470" s="34" t="s">
        <v>17</v>
      </c>
      <c r="C1470" s="34" t="s">
        <v>18</v>
      </c>
      <c r="D1470" s="34" t="s">
        <v>19</v>
      </c>
      <c r="E1470" s="34"/>
      <c r="F1470" s="34"/>
      <c r="G1470" s="34"/>
      <c r="H1470" s="34" t="s">
        <v>19</v>
      </c>
      <c r="I1470" s="34"/>
      <c r="J1470" s="34" t="s">
        <v>30</v>
      </c>
      <c r="K1470" s="34">
        <v>24759</v>
      </c>
      <c r="L1470" s="34" t="s">
        <v>21</v>
      </c>
      <c r="M1470" s="34" t="s">
        <v>22</v>
      </c>
      <c r="N1470" s="34" t="s">
        <v>34</v>
      </c>
      <c r="O1470" s="34">
        <v>41530</v>
      </c>
      <c r="P1470" s="34">
        <v>42531</v>
      </c>
      <c r="Q1470" s="34" t="s">
        <v>24</v>
      </c>
    </row>
    <row r="1471" spans="1:17">
      <c r="A1471" s="34">
        <v>127958</v>
      </c>
      <c r="B1471" s="34" t="s">
        <v>17</v>
      </c>
      <c r="C1471" s="34" t="s">
        <v>18</v>
      </c>
      <c r="D1471" s="34" t="s">
        <v>19</v>
      </c>
      <c r="E1471" s="34"/>
      <c r="F1471" s="34"/>
      <c r="G1471" s="34"/>
      <c r="H1471" s="34" t="s">
        <v>19</v>
      </c>
      <c r="I1471" s="34"/>
      <c r="J1471" s="34" t="s">
        <v>20</v>
      </c>
      <c r="K1471" s="34">
        <v>21410</v>
      </c>
      <c r="L1471" s="34" t="s">
        <v>79</v>
      </c>
      <c r="M1471" s="34" t="s">
        <v>22</v>
      </c>
      <c r="N1471" s="34" t="s">
        <v>34</v>
      </c>
      <c r="O1471" s="34">
        <v>43207</v>
      </c>
      <c r="P1471" s="34">
        <v>44714</v>
      </c>
      <c r="Q1471" s="34" t="s">
        <v>24</v>
      </c>
    </row>
    <row r="1472" spans="1:17">
      <c r="A1472" s="34">
        <v>154339</v>
      </c>
      <c r="B1472" s="34" t="s">
        <v>17</v>
      </c>
      <c r="C1472" s="34" t="s">
        <v>18</v>
      </c>
      <c r="D1472" s="34" t="s">
        <v>19</v>
      </c>
      <c r="E1472" s="34"/>
      <c r="F1472" s="34"/>
      <c r="G1472" s="34"/>
      <c r="H1472" s="34" t="s">
        <v>19</v>
      </c>
      <c r="I1472" s="34"/>
      <c r="J1472" s="34" t="s">
        <v>20</v>
      </c>
      <c r="K1472" s="34">
        <v>27023</v>
      </c>
      <c r="L1472" s="34" t="s">
        <v>21</v>
      </c>
      <c r="M1472" s="34" t="s">
        <v>22</v>
      </c>
      <c r="N1472" s="34" t="s">
        <v>34</v>
      </c>
      <c r="O1472" s="34">
        <v>44573</v>
      </c>
      <c r="P1472" s="34">
        <v>44698</v>
      </c>
      <c r="Q1472" s="34" t="s">
        <v>24</v>
      </c>
    </row>
    <row r="1473" spans="1:17">
      <c r="A1473" s="34">
        <v>128087</v>
      </c>
      <c r="B1473" s="34" t="s">
        <v>17</v>
      </c>
      <c r="C1473" s="34" t="s">
        <v>18</v>
      </c>
      <c r="D1473" s="34" t="s">
        <v>19</v>
      </c>
      <c r="E1473" s="34"/>
      <c r="F1473" s="34"/>
      <c r="G1473" s="34"/>
      <c r="H1473" s="34" t="s">
        <v>19</v>
      </c>
      <c r="I1473" s="34"/>
      <c r="J1473" s="34" t="s">
        <v>30</v>
      </c>
      <c r="K1473" s="34"/>
      <c r="L1473" s="34" t="s">
        <v>128</v>
      </c>
      <c r="M1473" s="34" t="s">
        <v>23</v>
      </c>
      <c r="N1473" s="34" t="s">
        <v>34</v>
      </c>
      <c r="O1473" s="34">
        <v>43222</v>
      </c>
      <c r="P1473" s="34">
        <v>43640</v>
      </c>
      <c r="Q1473" s="34" t="s">
        <v>36</v>
      </c>
    </row>
    <row r="1474" spans="1:17">
      <c r="A1474" s="34">
        <v>115411</v>
      </c>
      <c r="B1474" s="34" t="s">
        <v>17</v>
      </c>
      <c r="C1474" s="34" t="s">
        <v>25</v>
      </c>
      <c r="D1474" s="34" t="s">
        <v>19</v>
      </c>
      <c r="E1474" s="34"/>
      <c r="F1474" s="34"/>
      <c r="G1474" s="34"/>
      <c r="H1474" s="34" t="s">
        <v>19</v>
      </c>
      <c r="I1474" s="34"/>
      <c r="J1474" s="34" t="s">
        <v>30</v>
      </c>
      <c r="K1474" s="34">
        <v>23608</v>
      </c>
      <c r="L1474" s="34" t="s">
        <v>26</v>
      </c>
      <c r="M1474" s="34" t="s">
        <v>27</v>
      </c>
      <c r="N1474" s="34" t="s">
        <v>32</v>
      </c>
      <c r="O1474" s="34">
        <v>42353</v>
      </c>
      <c r="P1474" s="34"/>
      <c r="Q1474" s="34" t="s">
        <v>38</v>
      </c>
    </row>
    <row r="1475" spans="1:17">
      <c r="A1475" s="34">
        <v>94931</v>
      </c>
      <c r="B1475" s="34" t="s">
        <v>17</v>
      </c>
      <c r="C1475" s="34" t="s">
        <v>18</v>
      </c>
      <c r="D1475" s="34" t="s">
        <v>19</v>
      </c>
      <c r="E1475" s="34"/>
      <c r="F1475" s="34"/>
      <c r="G1475" s="34"/>
      <c r="H1475" s="34" t="s">
        <v>19</v>
      </c>
      <c r="I1475" s="34"/>
      <c r="J1475" s="34" t="s">
        <v>20</v>
      </c>
      <c r="K1475" s="34"/>
      <c r="L1475" s="34" t="s">
        <v>37</v>
      </c>
      <c r="M1475" s="34" t="s">
        <v>27</v>
      </c>
      <c r="N1475" s="34" t="s">
        <v>34</v>
      </c>
      <c r="O1475" s="34">
        <v>41253</v>
      </c>
      <c r="P1475" s="34">
        <v>41253</v>
      </c>
      <c r="Q1475" s="34" t="s">
        <v>36</v>
      </c>
    </row>
    <row r="1476" spans="1:17">
      <c r="A1476" s="34">
        <v>159621</v>
      </c>
      <c r="B1476" s="34" t="s">
        <v>17</v>
      </c>
      <c r="C1476" s="34" t="s">
        <v>18</v>
      </c>
      <c r="D1476" s="34" t="s">
        <v>19</v>
      </c>
      <c r="E1476" s="34"/>
      <c r="F1476" s="34"/>
      <c r="G1476" s="34"/>
      <c r="H1476" s="34" t="s">
        <v>19</v>
      </c>
      <c r="I1476" s="34"/>
      <c r="J1476" s="34" t="s">
        <v>20</v>
      </c>
      <c r="K1476" s="34">
        <v>39140</v>
      </c>
      <c r="L1476" s="34" t="s">
        <v>35</v>
      </c>
      <c r="M1476" s="34" t="s">
        <v>27</v>
      </c>
      <c r="N1476" s="34" t="s">
        <v>34</v>
      </c>
      <c r="O1476" s="34" t="s">
        <v>36</v>
      </c>
      <c r="P1476" s="34" t="s">
        <v>36</v>
      </c>
      <c r="Q1476" s="34" t="s">
        <v>36</v>
      </c>
    </row>
    <row r="1477" spans="1:17">
      <c r="A1477" s="34">
        <v>39375</v>
      </c>
      <c r="B1477" s="34" t="s">
        <v>17</v>
      </c>
      <c r="C1477" s="34" t="s">
        <v>18</v>
      </c>
      <c r="D1477" s="34" t="s">
        <v>19</v>
      </c>
      <c r="E1477" s="34"/>
      <c r="F1477" s="34"/>
      <c r="G1477" s="34"/>
      <c r="H1477" s="34" t="s">
        <v>19</v>
      </c>
      <c r="I1477" s="34"/>
      <c r="J1477" s="34" t="s">
        <v>20</v>
      </c>
      <c r="K1477" s="34"/>
      <c r="L1477" s="34" t="s">
        <v>54</v>
      </c>
      <c r="M1477" s="34" t="s">
        <v>27</v>
      </c>
      <c r="N1477" s="34" t="s">
        <v>32</v>
      </c>
      <c r="O1477" s="34">
        <v>1</v>
      </c>
      <c r="P1477" s="34">
        <v>1</v>
      </c>
      <c r="Q1477" s="34" t="s">
        <v>36</v>
      </c>
    </row>
    <row r="1478" spans="1:17">
      <c r="A1478" s="34">
        <v>9784</v>
      </c>
      <c r="B1478" s="34" t="s">
        <v>17</v>
      </c>
      <c r="C1478" s="34" t="s">
        <v>18</v>
      </c>
      <c r="D1478" s="34" t="s">
        <v>19</v>
      </c>
      <c r="E1478" s="34"/>
      <c r="F1478" s="34"/>
      <c r="G1478" s="34"/>
      <c r="H1478" s="34" t="s">
        <v>19</v>
      </c>
      <c r="I1478" s="34"/>
      <c r="J1478" s="34" t="s">
        <v>20</v>
      </c>
      <c r="K1478" s="34"/>
      <c r="L1478" s="34" t="s">
        <v>213</v>
      </c>
      <c r="M1478" s="34" t="s">
        <v>23</v>
      </c>
      <c r="N1478" s="34" t="s">
        <v>32</v>
      </c>
      <c r="O1478" s="34">
        <v>1</v>
      </c>
      <c r="P1478" s="34">
        <v>1</v>
      </c>
      <c r="Q1478" s="34" t="s">
        <v>36</v>
      </c>
    </row>
    <row r="1479" spans="1:17">
      <c r="A1479" s="34">
        <v>99561</v>
      </c>
      <c r="B1479" s="34" t="s">
        <v>17</v>
      </c>
      <c r="C1479" s="34" t="s">
        <v>25</v>
      </c>
      <c r="D1479" s="34" t="s">
        <v>19</v>
      </c>
      <c r="E1479" s="34"/>
      <c r="F1479" s="34"/>
      <c r="G1479" s="34"/>
      <c r="H1479" s="34" t="s">
        <v>19</v>
      </c>
      <c r="I1479" s="34"/>
      <c r="J1479" s="34" t="s">
        <v>20</v>
      </c>
      <c r="K1479" s="34">
        <v>19230</v>
      </c>
      <c r="L1479" s="34" t="s">
        <v>79</v>
      </c>
      <c r="M1479" s="34" t="s">
        <v>22</v>
      </c>
      <c r="N1479" s="34" t="s">
        <v>32</v>
      </c>
      <c r="O1479" s="34">
        <v>41086</v>
      </c>
      <c r="P1479" s="34"/>
      <c r="Q1479" s="34" t="s">
        <v>24</v>
      </c>
    </row>
    <row r="1480" spans="1:17">
      <c r="A1480" s="34">
        <v>120193</v>
      </c>
      <c r="B1480" s="34" t="s">
        <v>17</v>
      </c>
      <c r="C1480" s="34" t="s">
        <v>18</v>
      </c>
      <c r="D1480" s="34" t="s">
        <v>19</v>
      </c>
      <c r="E1480" s="34"/>
      <c r="F1480" s="34"/>
      <c r="G1480" s="34"/>
      <c r="H1480" s="34" t="s">
        <v>19</v>
      </c>
      <c r="I1480" s="34"/>
      <c r="J1480" s="34" t="s">
        <v>30</v>
      </c>
      <c r="K1480" s="34">
        <v>19255</v>
      </c>
      <c r="L1480" s="34" t="s">
        <v>67</v>
      </c>
      <c r="M1480" s="34" t="s">
        <v>22</v>
      </c>
      <c r="N1480" s="34" t="s">
        <v>34</v>
      </c>
      <c r="O1480" s="34">
        <v>42810</v>
      </c>
      <c r="P1480" s="34">
        <v>42968</v>
      </c>
      <c r="Q1480" s="34" t="s">
        <v>55</v>
      </c>
    </row>
    <row r="1481" spans="1:17">
      <c r="A1481" s="34">
        <v>157147</v>
      </c>
      <c r="B1481" s="34" t="s">
        <v>17</v>
      </c>
      <c r="C1481" s="34" t="s">
        <v>25</v>
      </c>
      <c r="D1481" s="34" t="s">
        <v>19</v>
      </c>
      <c r="E1481" s="34"/>
      <c r="F1481" s="34"/>
      <c r="G1481" s="34"/>
      <c r="H1481" s="34" t="s">
        <v>19</v>
      </c>
      <c r="I1481" s="34"/>
      <c r="J1481" s="34" t="s">
        <v>20</v>
      </c>
      <c r="K1481" s="34">
        <v>38919</v>
      </c>
      <c r="L1481" s="34" t="s">
        <v>83</v>
      </c>
      <c r="M1481" s="34" t="s">
        <v>27</v>
      </c>
      <c r="N1481" s="34" t="s">
        <v>28</v>
      </c>
      <c r="O1481" s="34">
        <v>44849</v>
      </c>
      <c r="P1481" s="34"/>
      <c r="Q1481" s="34" t="s">
        <v>24</v>
      </c>
    </row>
    <row r="1482" spans="1:17">
      <c r="A1482" s="34">
        <v>102984</v>
      </c>
      <c r="B1482" s="34" t="s">
        <v>17</v>
      </c>
      <c r="C1482" s="34" t="s">
        <v>18</v>
      </c>
      <c r="D1482" s="34" t="s">
        <v>19</v>
      </c>
      <c r="E1482" s="34"/>
      <c r="F1482" s="34"/>
      <c r="G1482" s="34"/>
      <c r="H1482" s="34" t="s">
        <v>19</v>
      </c>
      <c r="I1482" s="34"/>
      <c r="J1482" s="34" t="s">
        <v>30</v>
      </c>
      <c r="K1482" s="34">
        <v>26769</v>
      </c>
      <c r="L1482" s="34" t="s">
        <v>54</v>
      </c>
      <c r="M1482" s="34" t="s">
        <v>27</v>
      </c>
      <c r="N1482" s="34" t="s">
        <v>34</v>
      </c>
      <c r="O1482" s="34">
        <v>41722</v>
      </c>
      <c r="P1482" s="34">
        <v>41722</v>
      </c>
      <c r="Q1482" s="34" t="s">
        <v>36</v>
      </c>
    </row>
    <row r="1483" spans="1:17">
      <c r="A1483" s="34">
        <v>163052</v>
      </c>
      <c r="B1483" s="34" t="s">
        <v>17</v>
      </c>
      <c r="C1483" s="34" t="s">
        <v>18</v>
      </c>
      <c r="D1483" s="34" t="s">
        <v>19</v>
      </c>
      <c r="E1483" s="34"/>
      <c r="F1483" s="34"/>
      <c r="G1483" s="34"/>
      <c r="H1483" s="34" t="s">
        <v>19</v>
      </c>
      <c r="I1483" s="34"/>
      <c r="J1483" s="34" t="s">
        <v>20</v>
      </c>
      <c r="K1483" s="34">
        <v>38658</v>
      </c>
      <c r="L1483" s="34" t="s">
        <v>35</v>
      </c>
      <c r="M1483" s="34" t="s">
        <v>27</v>
      </c>
      <c r="N1483" s="34" t="s">
        <v>28</v>
      </c>
      <c r="O1483" s="34" t="s">
        <v>36</v>
      </c>
      <c r="P1483" s="34" t="s">
        <v>36</v>
      </c>
      <c r="Q1483" s="34" t="s">
        <v>36</v>
      </c>
    </row>
    <row r="1484" spans="1:17">
      <c r="A1484" s="34">
        <v>136970</v>
      </c>
      <c r="B1484" s="34" t="s">
        <v>17</v>
      </c>
      <c r="C1484" s="34" t="s">
        <v>18</v>
      </c>
      <c r="D1484" s="34" t="s">
        <v>19</v>
      </c>
      <c r="E1484" s="34"/>
      <c r="F1484" s="34"/>
      <c r="G1484" s="34"/>
      <c r="H1484" s="34" t="s">
        <v>19</v>
      </c>
      <c r="I1484" s="34"/>
      <c r="J1484" s="34" t="s">
        <v>20</v>
      </c>
      <c r="K1484" s="34">
        <v>36376</v>
      </c>
      <c r="L1484" s="34" t="s">
        <v>48</v>
      </c>
      <c r="M1484" s="34" t="s">
        <v>27</v>
      </c>
      <c r="N1484" s="34" t="s">
        <v>28</v>
      </c>
      <c r="O1484" s="34" t="s">
        <v>36</v>
      </c>
      <c r="P1484" s="34" t="s">
        <v>36</v>
      </c>
      <c r="Q1484" s="34" t="s">
        <v>36</v>
      </c>
    </row>
    <row r="1485" spans="1:17">
      <c r="A1485" s="34">
        <v>122946</v>
      </c>
      <c r="B1485" s="34" t="s">
        <v>17</v>
      </c>
      <c r="C1485" s="34" t="s">
        <v>18</v>
      </c>
      <c r="D1485" s="34" t="s">
        <v>19</v>
      </c>
      <c r="E1485" s="34"/>
      <c r="F1485" s="34"/>
      <c r="G1485" s="34"/>
      <c r="H1485" s="34" t="s">
        <v>19</v>
      </c>
      <c r="I1485" s="34"/>
      <c r="J1485" s="34" t="s">
        <v>20</v>
      </c>
      <c r="K1485" s="34">
        <v>37254</v>
      </c>
      <c r="L1485" s="34" t="s">
        <v>42</v>
      </c>
      <c r="M1485" s="34" t="s">
        <v>22</v>
      </c>
      <c r="N1485" s="34" t="s">
        <v>32</v>
      </c>
      <c r="O1485" s="34">
        <v>42903</v>
      </c>
      <c r="P1485" s="34">
        <v>43040</v>
      </c>
      <c r="Q1485" s="34" t="s">
        <v>24</v>
      </c>
    </row>
    <row r="1486" spans="1:17">
      <c r="A1486" s="34">
        <v>104644</v>
      </c>
      <c r="B1486" s="34" t="s">
        <v>17</v>
      </c>
      <c r="C1486" s="34" t="s">
        <v>18</v>
      </c>
      <c r="D1486" s="34" t="s">
        <v>19</v>
      </c>
      <c r="E1486" s="34"/>
      <c r="F1486" s="34"/>
      <c r="G1486" s="34"/>
      <c r="H1486" s="34" t="s">
        <v>19</v>
      </c>
      <c r="I1486" s="34"/>
      <c r="J1486" s="34" t="s">
        <v>20</v>
      </c>
      <c r="K1486" s="34"/>
      <c r="L1486" s="34" t="s">
        <v>37</v>
      </c>
      <c r="M1486" s="34" t="s">
        <v>27</v>
      </c>
      <c r="N1486" s="34" t="s">
        <v>28</v>
      </c>
      <c r="O1486" s="34">
        <v>41509</v>
      </c>
      <c r="P1486" s="34">
        <v>41509</v>
      </c>
      <c r="Q1486" s="34" t="s">
        <v>36</v>
      </c>
    </row>
    <row r="1487" spans="1:17">
      <c r="A1487" s="34">
        <v>110563</v>
      </c>
      <c r="B1487" s="34" t="s">
        <v>17</v>
      </c>
      <c r="C1487" s="34" t="s">
        <v>18</v>
      </c>
      <c r="D1487" s="34" t="s">
        <v>19</v>
      </c>
      <c r="E1487" s="34"/>
      <c r="F1487" s="34"/>
      <c r="G1487" s="34"/>
      <c r="H1487" s="34" t="s">
        <v>19</v>
      </c>
      <c r="I1487" s="34"/>
      <c r="J1487" s="34" t="s">
        <v>20</v>
      </c>
      <c r="K1487" s="34">
        <v>36172</v>
      </c>
      <c r="L1487" s="34" t="s">
        <v>26</v>
      </c>
      <c r="M1487" s="34" t="s">
        <v>27</v>
      </c>
      <c r="N1487" s="34" t="s">
        <v>32</v>
      </c>
      <c r="O1487" s="34" t="s">
        <v>36</v>
      </c>
      <c r="P1487" s="34" t="s">
        <v>36</v>
      </c>
      <c r="Q1487" s="34" t="s">
        <v>41</v>
      </c>
    </row>
    <row r="1488" spans="1:17">
      <c r="A1488" s="34">
        <v>102239</v>
      </c>
      <c r="B1488" s="34" t="s">
        <v>17</v>
      </c>
      <c r="C1488" s="34" t="s">
        <v>18</v>
      </c>
      <c r="D1488" s="34" t="s">
        <v>19</v>
      </c>
      <c r="E1488" s="34"/>
      <c r="F1488" s="34"/>
      <c r="G1488" s="34"/>
      <c r="H1488" s="34" t="s">
        <v>19</v>
      </c>
      <c r="I1488" s="34"/>
      <c r="J1488" s="34" t="s">
        <v>30</v>
      </c>
      <c r="K1488" s="34">
        <v>34434</v>
      </c>
      <c r="L1488" s="34" t="s">
        <v>37</v>
      </c>
      <c r="M1488" s="34" t="s">
        <v>27</v>
      </c>
      <c r="N1488" s="34" t="s">
        <v>32</v>
      </c>
      <c r="O1488" s="34">
        <v>41193</v>
      </c>
      <c r="P1488" s="34">
        <v>41320</v>
      </c>
      <c r="Q1488" s="34" t="s">
        <v>36</v>
      </c>
    </row>
    <row r="1489" spans="1:17">
      <c r="A1489" s="34">
        <v>127721</v>
      </c>
      <c r="B1489" s="34" t="s">
        <v>17</v>
      </c>
      <c r="C1489" s="34" t="s">
        <v>18</v>
      </c>
      <c r="D1489" s="34" t="s">
        <v>19</v>
      </c>
      <c r="E1489" s="34"/>
      <c r="F1489" s="34"/>
      <c r="G1489" s="34"/>
      <c r="H1489" s="34" t="s">
        <v>19</v>
      </c>
      <c r="I1489" s="34"/>
      <c r="J1489" s="34" t="s">
        <v>30</v>
      </c>
      <c r="K1489" s="34">
        <v>37575</v>
      </c>
      <c r="L1489" s="34" t="s">
        <v>65</v>
      </c>
      <c r="M1489" s="34" t="s">
        <v>27</v>
      </c>
      <c r="N1489" s="34" t="s">
        <v>28</v>
      </c>
      <c r="O1489" s="34">
        <v>43134</v>
      </c>
      <c r="P1489" s="34">
        <v>43266</v>
      </c>
      <c r="Q1489" s="34" t="s">
        <v>24</v>
      </c>
    </row>
    <row r="1490" spans="1:17">
      <c r="A1490" s="34">
        <v>68214</v>
      </c>
      <c r="B1490" s="34" t="s">
        <v>17</v>
      </c>
      <c r="C1490" s="34" t="s">
        <v>18</v>
      </c>
      <c r="D1490" s="34" t="s">
        <v>19</v>
      </c>
      <c r="E1490" s="34"/>
      <c r="F1490" s="34"/>
      <c r="G1490" s="34"/>
      <c r="H1490" s="34" t="s">
        <v>19</v>
      </c>
      <c r="I1490" s="34"/>
      <c r="J1490" s="34" t="s">
        <v>20</v>
      </c>
      <c r="K1490" s="34">
        <v>29038</v>
      </c>
      <c r="L1490" s="34" t="s">
        <v>65</v>
      </c>
      <c r="M1490" s="34" t="s">
        <v>27</v>
      </c>
      <c r="N1490" s="34" t="s">
        <v>28</v>
      </c>
      <c r="O1490" s="34">
        <v>41477</v>
      </c>
      <c r="P1490" s="34">
        <v>42419</v>
      </c>
      <c r="Q1490" s="34" t="s">
        <v>55</v>
      </c>
    </row>
    <row r="1491" spans="1:17">
      <c r="A1491" s="34">
        <v>132939</v>
      </c>
      <c r="B1491" s="34" t="s">
        <v>17</v>
      </c>
      <c r="C1491" s="34" t="s">
        <v>18</v>
      </c>
      <c r="D1491" s="34" t="s">
        <v>19</v>
      </c>
      <c r="E1491" s="34"/>
      <c r="F1491" s="34"/>
      <c r="G1491" s="34"/>
      <c r="H1491" s="34" t="s">
        <v>19</v>
      </c>
      <c r="I1491" s="34"/>
      <c r="J1491" s="34" t="s">
        <v>20</v>
      </c>
      <c r="K1491" s="34">
        <v>31572</v>
      </c>
      <c r="L1491" s="34" t="s">
        <v>37</v>
      </c>
      <c r="M1491" s="34" t="s">
        <v>27</v>
      </c>
      <c r="N1491" s="34" t="s">
        <v>28</v>
      </c>
      <c r="O1491" s="34" t="s">
        <v>36</v>
      </c>
      <c r="P1491" s="34" t="s">
        <v>36</v>
      </c>
      <c r="Q1491" s="34" t="s">
        <v>36</v>
      </c>
    </row>
    <row r="1492" spans="1:17">
      <c r="A1492" s="34">
        <v>67905</v>
      </c>
      <c r="B1492" s="34" t="s">
        <v>17</v>
      </c>
      <c r="C1492" s="34" t="s">
        <v>18</v>
      </c>
      <c r="D1492" s="34" t="s">
        <v>19</v>
      </c>
      <c r="E1492" s="34"/>
      <c r="F1492" s="34"/>
      <c r="G1492" s="34"/>
      <c r="H1492" s="34" t="s">
        <v>19</v>
      </c>
      <c r="I1492" s="34"/>
      <c r="J1492" s="34" t="s">
        <v>20</v>
      </c>
      <c r="K1492" s="34">
        <v>26225</v>
      </c>
      <c r="L1492" s="34" t="s">
        <v>26</v>
      </c>
      <c r="M1492" s="34" t="s">
        <v>27</v>
      </c>
      <c r="N1492" s="34" t="s">
        <v>28</v>
      </c>
      <c r="O1492" s="34">
        <v>40308</v>
      </c>
      <c r="P1492" s="34">
        <v>42863</v>
      </c>
      <c r="Q1492" s="34">
        <v>0</v>
      </c>
    </row>
    <row r="1493" spans="1:17">
      <c r="A1493" s="34">
        <v>165378</v>
      </c>
      <c r="B1493" s="34" t="s">
        <v>17</v>
      </c>
      <c r="C1493" s="34" t="s">
        <v>18</v>
      </c>
      <c r="D1493" s="34" t="s">
        <v>19</v>
      </c>
      <c r="E1493" s="34"/>
      <c r="F1493" s="34"/>
      <c r="G1493" s="34"/>
      <c r="H1493" s="34" t="s">
        <v>19</v>
      </c>
      <c r="I1493" s="34"/>
      <c r="J1493" s="34" t="s">
        <v>20</v>
      </c>
      <c r="K1493" s="34">
        <v>39132</v>
      </c>
      <c r="L1493" s="34" t="s">
        <v>87</v>
      </c>
      <c r="M1493" s="34" t="s">
        <v>57</v>
      </c>
      <c r="N1493" s="34" t="s">
        <v>28</v>
      </c>
      <c r="O1493" s="34" t="s">
        <v>36</v>
      </c>
      <c r="P1493" s="34" t="s">
        <v>36</v>
      </c>
      <c r="Q1493" s="34" t="s">
        <v>36</v>
      </c>
    </row>
    <row r="1494" spans="1:17">
      <c r="A1494" s="34">
        <v>82465</v>
      </c>
      <c r="B1494" s="34" t="s">
        <v>17</v>
      </c>
      <c r="C1494" s="34" t="s">
        <v>18</v>
      </c>
      <c r="D1494" s="34" t="s">
        <v>19</v>
      </c>
      <c r="E1494" s="34"/>
      <c r="F1494" s="34"/>
      <c r="G1494" s="34"/>
      <c r="H1494" s="34" t="s">
        <v>19</v>
      </c>
      <c r="I1494" s="34"/>
      <c r="J1494" s="34" t="s">
        <v>20</v>
      </c>
      <c r="K1494" s="34">
        <v>30946</v>
      </c>
      <c r="L1494" s="34" t="s">
        <v>26</v>
      </c>
      <c r="M1494" s="34" t="s">
        <v>27</v>
      </c>
      <c r="N1494" s="34" t="s">
        <v>28</v>
      </c>
      <c r="O1494" s="34">
        <v>41220</v>
      </c>
      <c r="P1494" s="34">
        <v>41411</v>
      </c>
      <c r="Q1494" s="34" t="s">
        <v>36</v>
      </c>
    </row>
    <row r="1495" spans="1:17">
      <c r="A1495" s="34">
        <v>107865</v>
      </c>
      <c r="B1495" s="34" t="s">
        <v>17</v>
      </c>
      <c r="C1495" s="34" t="s">
        <v>18</v>
      </c>
      <c r="D1495" s="34" t="s">
        <v>19</v>
      </c>
      <c r="E1495" s="34"/>
      <c r="F1495" s="34"/>
      <c r="G1495" s="34"/>
      <c r="H1495" s="34" t="s">
        <v>19</v>
      </c>
      <c r="I1495" s="34"/>
      <c r="J1495" s="34" t="s">
        <v>30</v>
      </c>
      <c r="K1495" s="34"/>
      <c r="L1495" s="34" t="s">
        <v>26</v>
      </c>
      <c r="M1495" s="34" t="s">
        <v>27</v>
      </c>
      <c r="N1495" s="34" t="s">
        <v>28</v>
      </c>
      <c r="O1495" s="34" t="s">
        <v>36</v>
      </c>
      <c r="P1495" s="34" t="s">
        <v>36</v>
      </c>
      <c r="Q1495" s="34" t="s">
        <v>36</v>
      </c>
    </row>
    <row r="1496" spans="1:17">
      <c r="A1496" s="34">
        <v>161504</v>
      </c>
      <c r="B1496" s="34" t="s">
        <v>17</v>
      </c>
      <c r="C1496" s="34" t="s">
        <v>25</v>
      </c>
      <c r="D1496" s="34" t="s">
        <v>19</v>
      </c>
      <c r="E1496" s="34"/>
      <c r="F1496" s="34"/>
      <c r="G1496" s="34"/>
      <c r="H1496" s="34" t="s">
        <v>19</v>
      </c>
      <c r="I1496" s="34"/>
      <c r="J1496" s="34" t="s">
        <v>20</v>
      </c>
      <c r="K1496" s="34">
        <v>26085</v>
      </c>
      <c r="L1496" s="34" t="s">
        <v>45</v>
      </c>
      <c r="M1496" s="34" t="s">
        <v>22</v>
      </c>
      <c r="N1496" s="34" t="s">
        <v>43</v>
      </c>
      <c r="O1496" s="34">
        <v>45044</v>
      </c>
      <c r="P1496" s="34"/>
      <c r="Q1496" s="34" t="s">
        <v>24</v>
      </c>
    </row>
    <row r="1497" spans="1:17">
      <c r="A1497" s="34">
        <v>127475</v>
      </c>
      <c r="B1497" s="34" t="s">
        <v>17</v>
      </c>
      <c r="C1497" s="34" t="s">
        <v>18</v>
      </c>
      <c r="D1497" s="34" t="s">
        <v>19</v>
      </c>
      <c r="E1497" s="34"/>
      <c r="F1497" s="34"/>
      <c r="G1497" s="34"/>
      <c r="H1497" s="34" t="s">
        <v>19</v>
      </c>
      <c r="I1497" s="34"/>
      <c r="J1497" s="34" t="s">
        <v>20</v>
      </c>
      <c r="K1497" s="34">
        <v>37510</v>
      </c>
      <c r="L1497" s="34" t="s">
        <v>78</v>
      </c>
      <c r="M1497" s="34" t="s">
        <v>22</v>
      </c>
      <c r="N1497" s="34" t="s">
        <v>28</v>
      </c>
      <c r="O1497" s="34">
        <v>43185</v>
      </c>
      <c r="P1497" s="34">
        <v>43414</v>
      </c>
      <c r="Q1497" s="34" t="s">
        <v>24</v>
      </c>
    </row>
    <row r="1498" spans="1:17">
      <c r="A1498" s="34">
        <v>159272</v>
      </c>
      <c r="B1498" s="34" t="s">
        <v>17</v>
      </c>
      <c r="C1498" s="34" t="s">
        <v>18</v>
      </c>
      <c r="D1498" s="34" t="s">
        <v>19</v>
      </c>
      <c r="E1498" s="34"/>
      <c r="F1498" s="34"/>
      <c r="G1498" s="34"/>
      <c r="H1498" s="34" t="s">
        <v>19</v>
      </c>
      <c r="I1498" s="34"/>
      <c r="J1498" s="34" t="s">
        <v>30</v>
      </c>
      <c r="K1498" s="34">
        <v>36287</v>
      </c>
      <c r="L1498" s="34" t="s">
        <v>60</v>
      </c>
      <c r="M1498" s="34" t="s">
        <v>27</v>
      </c>
      <c r="N1498" s="34" t="s">
        <v>34</v>
      </c>
      <c r="O1498" s="34">
        <v>44935</v>
      </c>
      <c r="P1498" s="34">
        <v>44984</v>
      </c>
      <c r="Q1498" s="34" t="s">
        <v>24</v>
      </c>
    </row>
    <row r="1499" spans="1:17">
      <c r="A1499" s="34">
        <v>164742</v>
      </c>
      <c r="B1499" s="34" t="s">
        <v>17</v>
      </c>
      <c r="C1499" s="34" t="s">
        <v>18</v>
      </c>
      <c r="D1499" s="34" t="s">
        <v>19</v>
      </c>
      <c r="E1499" s="34"/>
      <c r="F1499" s="34"/>
      <c r="G1499" s="34"/>
      <c r="H1499" s="34" t="s">
        <v>19</v>
      </c>
      <c r="I1499" s="34"/>
      <c r="J1499" s="34" t="s">
        <v>20</v>
      </c>
      <c r="K1499" s="34">
        <v>39973</v>
      </c>
      <c r="L1499" s="34" t="s">
        <v>67</v>
      </c>
      <c r="M1499" s="34" t="s">
        <v>22</v>
      </c>
      <c r="N1499" s="34" t="s">
        <v>40</v>
      </c>
      <c r="O1499" s="34">
        <v>45238</v>
      </c>
      <c r="P1499" s="34">
        <v>45428</v>
      </c>
      <c r="Q1499" s="34" t="s">
        <v>77</v>
      </c>
    </row>
    <row r="1500" spans="1:17">
      <c r="A1500" s="34">
        <v>109992</v>
      </c>
      <c r="B1500" s="34" t="s">
        <v>17</v>
      </c>
      <c r="C1500" s="34" t="s">
        <v>18</v>
      </c>
      <c r="D1500" s="34" t="s">
        <v>19</v>
      </c>
      <c r="E1500" s="34"/>
      <c r="F1500" s="34"/>
      <c r="G1500" s="34"/>
      <c r="H1500" s="34" t="s">
        <v>19</v>
      </c>
      <c r="I1500" s="34"/>
      <c r="J1500" s="34" t="s">
        <v>20</v>
      </c>
      <c r="K1500" s="34">
        <v>26022</v>
      </c>
      <c r="L1500" s="34" t="s">
        <v>84</v>
      </c>
      <c r="M1500" s="34" t="s">
        <v>22</v>
      </c>
      <c r="N1500" s="34" t="s">
        <v>32</v>
      </c>
      <c r="O1500" s="34">
        <v>41969</v>
      </c>
      <c r="P1500" s="34">
        <v>41995</v>
      </c>
      <c r="Q1500" s="34" t="s">
        <v>36</v>
      </c>
    </row>
    <row r="1501" spans="1:17">
      <c r="A1501" s="34">
        <v>112866</v>
      </c>
      <c r="B1501" s="34" t="s">
        <v>17</v>
      </c>
      <c r="C1501" s="34" t="s">
        <v>18</v>
      </c>
      <c r="D1501" s="34" t="s">
        <v>19</v>
      </c>
      <c r="E1501" s="34"/>
      <c r="F1501" s="34"/>
      <c r="G1501" s="34"/>
      <c r="H1501" s="34" t="s">
        <v>19</v>
      </c>
      <c r="I1501" s="34"/>
      <c r="J1501" s="34" t="s">
        <v>30</v>
      </c>
      <c r="K1501" s="34"/>
      <c r="L1501" s="34" t="s">
        <v>56</v>
      </c>
      <c r="M1501" s="34" t="s">
        <v>57</v>
      </c>
      <c r="N1501" s="34" t="s">
        <v>28</v>
      </c>
      <c r="O1501" s="34">
        <v>42282</v>
      </c>
      <c r="P1501" s="34">
        <v>42282</v>
      </c>
      <c r="Q1501" s="34" t="s">
        <v>36</v>
      </c>
    </row>
    <row r="1502" spans="1:17">
      <c r="A1502" s="34">
        <v>107681</v>
      </c>
      <c r="B1502" s="34" t="s">
        <v>17</v>
      </c>
      <c r="C1502" s="34" t="s">
        <v>18</v>
      </c>
      <c r="D1502" s="34" t="s">
        <v>19</v>
      </c>
      <c r="E1502" s="34"/>
      <c r="F1502" s="34"/>
      <c r="G1502" s="34"/>
      <c r="H1502" s="34" t="s">
        <v>19</v>
      </c>
      <c r="I1502" s="34"/>
      <c r="J1502" s="34" t="s">
        <v>20</v>
      </c>
      <c r="K1502" s="34">
        <v>35200</v>
      </c>
      <c r="L1502" s="34" t="s">
        <v>60</v>
      </c>
      <c r="M1502" s="34" t="s">
        <v>27</v>
      </c>
      <c r="N1502" s="34" t="s">
        <v>23</v>
      </c>
      <c r="O1502" s="34" t="s">
        <v>36</v>
      </c>
      <c r="P1502" s="34" t="s">
        <v>36</v>
      </c>
      <c r="Q1502" s="34" t="s">
        <v>36</v>
      </c>
    </row>
    <row r="1503" spans="1:17">
      <c r="A1503" s="34">
        <v>138797</v>
      </c>
      <c r="B1503" s="34" t="s">
        <v>17</v>
      </c>
      <c r="C1503" s="34" t="s">
        <v>18</v>
      </c>
      <c r="D1503" s="34" t="s">
        <v>19</v>
      </c>
      <c r="E1503" s="34"/>
      <c r="F1503" s="34"/>
      <c r="G1503" s="34"/>
      <c r="H1503" s="34" t="s">
        <v>19</v>
      </c>
      <c r="I1503" s="34"/>
      <c r="J1503" s="34" t="s">
        <v>30</v>
      </c>
      <c r="K1503" s="34">
        <v>38440</v>
      </c>
      <c r="L1503" s="34" t="s">
        <v>67</v>
      </c>
      <c r="M1503" s="34" t="s">
        <v>22</v>
      </c>
      <c r="N1503" s="34" t="s">
        <v>34</v>
      </c>
      <c r="O1503" s="34" t="s">
        <v>36</v>
      </c>
      <c r="P1503" s="34" t="s">
        <v>36</v>
      </c>
      <c r="Q1503" s="34" t="s">
        <v>24</v>
      </c>
    </row>
    <row r="1504" spans="1:17">
      <c r="A1504" s="34">
        <v>95173</v>
      </c>
      <c r="B1504" s="34" t="s">
        <v>17</v>
      </c>
      <c r="C1504" s="34" t="s">
        <v>18</v>
      </c>
      <c r="D1504" s="34" t="s">
        <v>19</v>
      </c>
      <c r="E1504" s="34"/>
      <c r="F1504" s="34"/>
      <c r="G1504" s="34"/>
      <c r="H1504" s="34" t="s">
        <v>19</v>
      </c>
      <c r="I1504" s="34"/>
      <c r="J1504" s="34" t="s">
        <v>20</v>
      </c>
      <c r="K1504" s="34"/>
      <c r="L1504" s="34" t="s">
        <v>67</v>
      </c>
      <c r="M1504" s="34" t="s">
        <v>22</v>
      </c>
      <c r="N1504" s="34" t="s">
        <v>34</v>
      </c>
      <c r="O1504" s="34">
        <v>41157</v>
      </c>
      <c r="P1504" s="34">
        <v>41157</v>
      </c>
      <c r="Q1504" s="34" t="s">
        <v>36</v>
      </c>
    </row>
    <row r="1505" spans="1:17">
      <c r="A1505" s="34">
        <v>109456</v>
      </c>
      <c r="B1505" s="34" t="s">
        <v>17</v>
      </c>
      <c r="C1505" s="34" t="s">
        <v>18</v>
      </c>
      <c r="D1505" s="34" t="s">
        <v>19</v>
      </c>
      <c r="E1505" s="34"/>
      <c r="F1505" s="34"/>
      <c r="G1505" s="34"/>
      <c r="H1505" s="34" t="s">
        <v>19</v>
      </c>
      <c r="I1505" s="34"/>
      <c r="J1505" s="34" t="s">
        <v>20</v>
      </c>
      <c r="K1505" s="34">
        <v>28250</v>
      </c>
      <c r="L1505" s="34" t="s">
        <v>67</v>
      </c>
      <c r="M1505" s="34" t="s">
        <v>22</v>
      </c>
      <c r="N1505" s="34" t="s">
        <v>34</v>
      </c>
      <c r="O1505" s="34">
        <v>41914</v>
      </c>
      <c r="P1505" s="34">
        <v>42767</v>
      </c>
      <c r="Q1505" s="34" t="s">
        <v>24</v>
      </c>
    </row>
    <row r="1506" spans="1:17">
      <c r="A1506" s="34">
        <v>100801</v>
      </c>
      <c r="B1506" s="34" t="s">
        <v>17</v>
      </c>
      <c r="C1506" s="34" t="s">
        <v>18</v>
      </c>
      <c r="D1506" s="34" t="s">
        <v>19</v>
      </c>
      <c r="E1506" s="34"/>
      <c r="F1506" s="34"/>
      <c r="G1506" s="34"/>
      <c r="H1506" s="34" t="s">
        <v>19</v>
      </c>
      <c r="I1506" s="34"/>
      <c r="J1506" s="34" t="s">
        <v>20</v>
      </c>
      <c r="K1506" s="34">
        <v>27727</v>
      </c>
      <c r="L1506" s="34" t="s">
        <v>54</v>
      </c>
      <c r="M1506" s="34" t="s">
        <v>27</v>
      </c>
      <c r="N1506" s="34" t="s">
        <v>34</v>
      </c>
      <c r="O1506" s="34">
        <v>41283</v>
      </c>
      <c r="P1506" s="34">
        <v>41667</v>
      </c>
      <c r="Q1506" s="34" t="s">
        <v>36</v>
      </c>
    </row>
    <row r="1507" spans="1:17">
      <c r="A1507" s="34">
        <v>9661</v>
      </c>
      <c r="B1507" s="34" t="s">
        <v>17</v>
      </c>
      <c r="C1507" s="34" t="s">
        <v>18</v>
      </c>
      <c r="D1507" s="34" t="s">
        <v>19</v>
      </c>
      <c r="E1507" s="34"/>
      <c r="F1507" s="34"/>
      <c r="G1507" s="34"/>
      <c r="H1507" s="34" t="s">
        <v>19</v>
      </c>
      <c r="I1507" s="34"/>
      <c r="J1507" s="34" t="s">
        <v>20</v>
      </c>
      <c r="K1507" s="34">
        <v>11465</v>
      </c>
      <c r="L1507" s="34" t="s">
        <v>60</v>
      </c>
      <c r="M1507" s="34" t="s">
        <v>27</v>
      </c>
      <c r="N1507" s="34" t="s">
        <v>32</v>
      </c>
      <c r="O1507" s="34">
        <v>1</v>
      </c>
      <c r="P1507" s="34">
        <v>1</v>
      </c>
      <c r="Q1507" s="34" t="s">
        <v>36</v>
      </c>
    </row>
    <row r="1508" spans="1:17">
      <c r="A1508" s="34">
        <v>120993</v>
      </c>
      <c r="B1508" s="34" t="s">
        <v>17</v>
      </c>
      <c r="C1508" s="34" t="s">
        <v>18</v>
      </c>
      <c r="D1508" s="34" t="s">
        <v>19</v>
      </c>
      <c r="E1508" s="34"/>
      <c r="F1508" s="34"/>
      <c r="G1508" s="34"/>
      <c r="H1508" s="34" t="s">
        <v>19</v>
      </c>
      <c r="I1508" s="34"/>
      <c r="J1508" s="34" t="s">
        <v>20</v>
      </c>
      <c r="K1508" s="34">
        <v>21451</v>
      </c>
      <c r="L1508" s="34" t="s">
        <v>110</v>
      </c>
      <c r="M1508" s="34" t="s">
        <v>27</v>
      </c>
      <c r="N1508" s="34" t="s">
        <v>34</v>
      </c>
      <c r="O1508" s="34">
        <v>42821</v>
      </c>
      <c r="P1508" s="34">
        <v>42821</v>
      </c>
      <c r="Q1508" s="34" t="s">
        <v>36</v>
      </c>
    </row>
    <row r="1509" spans="1:17">
      <c r="A1509" s="34">
        <v>94624</v>
      </c>
      <c r="B1509" s="34" t="s">
        <v>17</v>
      </c>
      <c r="C1509" s="34" t="s">
        <v>18</v>
      </c>
      <c r="D1509" s="34" t="s">
        <v>19</v>
      </c>
      <c r="E1509" s="34"/>
      <c r="F1509" s="34"/>
      <c r="G1509" s="34"/>
      <c r="H1509" s="34" t="s">
        <v>19</v>
      </c>
      <c r="I1509" s="34"/>
      <c r="J1509" s="34" t="s">
        <v>30</v>
      </c>
      <c r="K1509" s="34">
        <v>33763</v>
      </c>
      <c r="L1509" s="34" t="s">
        <v>79</v>
      </c>
      <c r="M1509" s="34" t="s">
        <v>22</v>
      </c>
      <c r="N1509" s="34" t="s">
        <v>32</v>
      </c>
      <c r="O1509" s="34">
        <v>41045</v>
      </c>
      <c r="P1509" s="34">
        <v>41091</v>
      </c>
      <c r="Q1509" s="34" t="s">
        <v>36</v>
      </c>
    </row>
    <row r="1510" spans="1:17">
      <c r="A1510" s="34">
        <v>154449</v>
      </c>
      <c r="B1510" s="34" t="s">
        <v>17</v>
      </c>
      <c r="C1510" s="34" t="s">
        <v>25</v>
      </c>
      <c r="D1510" s="34" t="s">
        <v>19</v>
      </c>
      <c r="E1510" s="34"/>
      <c r="F1510" s="34"/>
      <c r="G1510" s="34"/>
      <c r="H1510" s="34" t="s">
        <v>19</v>
      </c>
      <c r="I1510" s="34"/>
      <c r="J1510" s="34" t="s">
        <v>20</v>
      </c>
      <c r="K1510" s="34">
        <v>19511</v>
      </c>
      <c r="L1510" s="34" t="s">
        <v>45</v>
      </c>
      <c r="M1510" s="34" t="s">
        <v>22</v>
      </c>
      <c r="N1510" s="34" t="s">
        <v>28</v>
      </c>
      <c r="O1510" s="34">
        <v>44652</v>
      </c>
      <c r="P1510" s="34"/>
      <c r="Q1510" s="34" t="s">
        <v>24</v>
      </c>
    </row>
    <row r="1511" spans="1:17">
      <c r="A1511" s="34">
        <v>38723</v>
      </c>
      <c r="B1511" s="34" t="s">
        <v>17</v>
      </c>
      <c r="C1511" s="34" t="s">
        <v>18</v>
      </c>
      <c r="D1511" s="34" t="s">
        <v>19</v>
      </c>
      <c r="E1511" s="34"/>
      <c r="F1511" s="34"/>
      <c r="G1511" s="34"/>
      <c r="H1511" s="34" t="s">
        <v>19</v>
      </c>
      <c r="I1511" s="34"/>
      <c r="J1511" s="34" t="s">
        <v>20</v>
      </c>
      <c r="K1511" s="34"/>
      <c r="L1511" s="34" t="s">
        <v>26</v>
      </c>
      <c r="M1511" s="34" t="s">
        <v>27</v>
      </c>
      <c r="N1511" s="34" t="s">
        <v>32</v>
      </c>
      <c r="O1511" s="34">
        <v>40897</v>
      </c>
      <c r="P1511" s="34">
        <v>40897</v>
      </c>
      <c r="Q1511" s="34" t="s">
        <v>36</v>
      </c>
    </row>
    <row r="1512" spans="1:17">
      <c r="A1512" s="34">
        <v>167124</v>
      </c>
      <c r="B1512" s="34" t="s">
        <v>17</v>
      </c>
      <c r="C1512" s="34" t="s">
        <v>18</v>
      </c>
      <c r="D1512" s="34" t="s">
        <v>19</v>
      </c>
      <c r="E1512" s="34"/>
      <c r="F1512" s="34"/>
      <c r="G1512" s="34"/>
      <c r="H1512" s="34" t="s">
        <v>19</v>
      </c>
      <c r="I1512" s="34"/>
      <c r="J1512" s="34" t="s">
        <v>20</v>
      </c>
      <c r="K1512" s="34">
        <v>39699</v>
      </c>
      <c r="L1512" s="34" t="s">
        <v>99</v>
      </c>
      <c r="M1512" s="34" t="s">
        <v>27</v>
      </c>
      <c r="N1512" s="34" t="s">
        <v>34</v>
      </c>
      <c r="O1512" s="34" t="s">
        <v>36</v>
      </c>
      <c r="P1512" s="34" t="s">
        <v>36</v>
      </c>
      <c r="Q1512" s="34" t="s">
        <v>36</v>
      </c>
    </row>
    <row r="1513" spans="1:17">
      <c r="A1513" s="34">
        <v>147110</v>
      </c>
      <c r="B1513" s="34" t="s">
        <v>17</v>
      </c>
      <c r="C1513" s="34" t="s">
        <v>18</v>
      </c>
      <c r="D1513" s="34" t="s">
        <v>19</v>
      </c>
      <c r="E1513" s="34"/>
      <c r="F1513" s="34"/>
      <c r="G1513" s="34"/>
      <c r="H1513" s="34" t="s">
        <v>19</v>
      </c>
      <c r="I1513" s="34"/>
      <c r="J1513" s="34" t="s">
        <v>20</v>
      </c>
      <c r="K1513" s="34">
        <v>37279</v>
      </c>
      <c r="L1513" s="34" t="s">
        <v>99</v>
      </c>
      <c r="M1513" s="34" t="s">
        <v>27</v>
      </c>
      <c r="N1513" s="34" t="s">
        <v>34</v>
      </c>
      <c r="O1513" s="34">
        <v>44123</v>
      </c>
      <c r="P1513" s="34">
        <v>44348</v>
      </c>
      <c r="Q1513" s="34" t="s">
        <v>24</v>
      </c>
    </row>
    <row r="1514" spans="1:17">
      <c r="A1514" s="34">
        <v>151153</v>
      </c>
      <c r="B1514" s="34" t="s">
        <v>17</v>
      </c>
      <c r="C1514" s="34" t="s">
        <v>18</v>
      </c>
      <c r="D1514" s="34" t="s">
        <v>19</v>
      </c>
      <c r="E1514" s="34"/>
      <c r="F1514" s="34"/>
      <c r="G1514" s="34"/>
      <c r="H1514" s="34" t="s">
        <v>19</v>
      </c>
      <c r="I1514" s="34"/>
      <c r="J1514" s="34" t="s">
        <v>20</v>
      </c>
      <c r="K1514" s="34">
        <v>39272</v>
      </c>
      <c r="L1514" s="34" t="s">
        <v>102</v>
      </c>
      <c r="M1514" s="34" t="s">
        <v>22</v>
      </c>
      <c r="N1514" s="34" t="s">
        <v>34</v>
      </c>
      <c r="O1514" s="34">
        <v>44419</v>
      </c>
      <c r="P1514" s="34">
        <v>44616</v>
      </c>
      <c r="Q1514" s="34" t="s">
        <v>24</v>
      </c>
    </row>
    <row r="1515" spans="1:17">
      <c r="A1515" s="34">
        <v>107137</v>
      </c>
      <c r="B1515" s="34" t="s">
        <v>17</v>
      </c>
      <c r="C1515" s="34" t="s">
        <v>18</v>
      </c>
      <c r="D1515" s="34" t="s">
        <v>19</v>
      </c>
      <c r="E1515" s="34"/>
      <c r="F1515" s="34"/>
      <c r="G1515" s="34"/>
      <c r="H1515" s="34" t="s">
        <v>19</v>
      </c>
      <c r="I1515" s="34"/>
      <c r="J1515" s="34" t="s">
        <v>30</v>
      </c>
      <c r="K1515" s="34">
        <v>36200</v>
      </c>
      <c r="L1515" s="34" t="s">
        <v>33</v>
      </c>
      <c r="M1515" s="34" t="s">
        <v>22</v>
      </c>
      <c r="N1515" s="34" t="s">
        <v>32</v>
      </c>
      <c r="O1515" s="34">
        <v>41671</v>
      </c>
      <c r="P1515" s="34">
        <v>41755</v>
      </c>
      <c r="Q1515" s="34" t="s">
        <v>36</v>
      </c>
    </row>
    <row r="1516" spans="1:17">
      <c r="A1516" s="34">
        <v>104375</v>
      </c>
      <c r="B1516" s="34" t="s">
        <v>17</v>
      </c>
      <c r="C1516" s="34" t="s">
        <v>18</v>
      </c>
      <c r="D1516" s="34" t="s">
        <v>19</v>
      </c>
      <c r="E1516" s="34"/>
      <c r="F1516" s="34"/>
      <c r="G1516" s="34"/>
      <c r="H1516" s="34" t="s">
        <v>19</v>
      </c>
      <c r="I1516" s="34"/>
      <c r="J1516" s="34" t="s">
        <v>30</v>
      </c>
      <c r="K1516" s="34"/>
      <c r="L1516" s="34" t="s">
        <v>54</v>
      </c>
      <c r="M1516" s="34" t="s">
        <v>27</v>
      </c>
      <c r="N1516" s="34" t="s">
        <v>32</v>
      </c>
      <c r="O1516" s="34">
        <v>41528</v>
      </c>
      <c r="P1516" s="34">
        <v>42369</v>
      </c>
      <c r="Q1516" s="34" t="s">
        <v>38</v>
      </c>
    </row>
    <row r="1517" spans="1:17">
      <c r="A1517" s="34">
        <v>83097</v>
      </c>
      <c r="B1517" s="34" t="s">
        <v>17</v>
      </c>
      <c r="C1517" s="34" t="s">
        <v>18</v>
      </c>
      <c r="D1517" s="34" t="s">
        <v>19</v>
      </c>
      <c r="E1517" s="34"/>
      <c r="F1517" s="34"/>
      <c r="G1517" s="34"/>
      <c r="H1517" s="34" t="s">
        <v>19</v>
      </c>
      <c r="I1517" s="34"/>
      <c r="J1517" s="34" t="s">
        <v>20</v>
      </c>
      <c r="K1517" s="34"/>
      <c r="L1517" s="34" t="s">
        <v>54</v>
      </c>
      <c r="M1517" s="34" t="s">
        <v>27</v>
      </c>
      <c r="N1517" s="34" t="s">
        <v>34</v>
      </c>
      <c r="O1517" s="34">
        <v>1</v>
      </c>
      <c r="P1517" s="34">
        <v>1</v>
      </c>
      <c r="Q1517" s="34" t="s">
        <v>36</v>
      </c>
    </row>
    <row r="1518" spans="1:17">
      <c r="A1518" s="34">
        <v>151243</v>
      </c>
      <c r="B1518" s="34" t="s">
        <v>17</v>
      </c>
      <c r="C1518" s="34" t="s">
        <v>25</v>
      </c>
      <c r="D1518" s="34" t="s">
        <v>19</v>
      </c>
      <c r="E1518" s="34"/>
      <c r="F1518" s="34"/>
      <c r="G1518" s="34"/>
      <c r="H1518" s="34" t="s">
        <v>19</v>
      </c>
      <c r="I1518" s="34"/>
      <c r="J1518" s="34" t="s">
        <v>20</v>
      </c>
      <c r="K1518" s="34">
        <v>37579</v>
      </c>
      <c r="L1518" s="34" t="s">
        <v>78</v>
      </c>
      <c r="M1518" s="34" t="s">
        <v>22</v>
      </c>
      <c r="N1518" s="34" t="s">
        <v>28</v>
      </c>
      <c r="O1518" s="34">
        <v>44406</v>
      </c>
      <c r="P1518" s="34"/>
      <c r="Q1518" s="34" t="s">
        <v>24</v>
      </c>
    </row>
    <row r="1519" spans="1:17">
      <c r="A1519" s="34">
        <v>135548</v>
      </c>
      <c r="B1519" s="34" t="s">
        <v>17</v>
      </c>
      <c r="C1519" s="34" t="s">
        <v>18</v>
      </c>
      <c r="D1519" s="34" t="s">
        <v>19</v>
      </c>
      <c r="E1519" s="34"/>
      <c r="F1519" s="34"/>
      <c r="G1519" s="34"/>
      <c r="H1519" s="34" t="s">
        <v>19</v>
      </c>
      <c r="I1519" s="34"/>
      <c r="J1519" s="34" t="s">
        <v>20</v>
      </c>
      <c r="K1519" s="34">
        <v>37848</v>
      </c>
      <c r="L1519" s="34" t="s">
        <v>156</v>
      </c>
      <c r="M1519" s="34" t="s">
        <v>57</v>
      </c>
      <c r="N1519" s="34" t="s">
        <v>28</v>
      </c>
      <c r="O1519" s="34" t="s">
        <v>36</v>
      </c>
      <c r="P1519" s="34" t="s">
        <v>36</v>
      </c>
      <c r="Q1519" s="34" t="s">
        <v>36</v>
      </c>
    </row>
    <row r="1520" spans="1:17">
      <c r="A1520" s="34">
        <v>121772</v>
      </c>
      <c r="B1520" s="34" t="s">
        <v>17</v>
      </c>
      <c r="C1520" s="34" t="s">
        <v>18</v>
      </c>
      <c r="D1520" s="34" t="s">
        <v>19</v>
      </c>
      <c r="E1520" s="34"/>
      <c r="F1520" s="34"/>
      <c r="G1520" s="34"/>
      <c r="H1520" s="34" t="s">
        <v>19</v>
      </c>
      <c r="I1520" s="34"/>
      <c r="J1520" s="34" t="s">
        <v>30</v>
      </c>
      <c r="K1520" s="34">
        <v>36802</v>
      </c>
      <c r="L1520" s="34" t="s">
        <v>65</v>
      </c>
      <c r="M1520" s="34" t="s">
        <v>27</v>
      </c>
      <c r="N1520" s="34" t="s">
        <v>34</v>
      </c>
      <c r="O1520" s="34" t="s">
        <v>36</v>
      </c>
      <c r="P1520" s="34" t="s">
        <v>36</v>
      </c>
      <c r="Q1520" s="34" t="s">
        <v>36</v>
      </c>
    </row>
    <row r="1521" spans="1:17">
      <c r="A1521" s="34">
        <v>146396</v>
      </c>
      <c r="B1521" s="34" t="s">
        <v>17</v>
      </c>
      <c r="C1521" s="34" t="s">
        <v>25</v>
      </c>
      <c r="D1521" s="34" t="s">
        <v>19</v>
      </c>
      <c r="E1521" s="34"/>
      <c r="F1521" s="34"/>
      <c r="G1521" s="34"/>
      <c r="H1521" s="34" t="s">
        <v>19</v>
      </c>
      <c r="I1521" s="34"/>
      <c r="J1521" s="34" t="s">
        <v>30</v>
      </c>
      <c r="K1521" s="34">
        <v>34339</v>
      </c>
      <c r="L1521" s="34" t="s">
        <v>48</v>
      </c>
      <c r="M1521" s="34" t="s">
        <v>27</v>
      </c>
      <c r="N1521" s="34" t="s">
        <v>28</v>
      </c>
      <c r="O1521" s="34">
        <v>44084</v>
      </c>
      <c r="P1521" s="34"/>
      <c r="Q1521" s="34" t="s">
        <v>24</v>
      </c>
    </row>
    <row r="1522" spans="1:17">
      <c r="A1522" s="34">
        <v>41180</v>
      </c>
      <c r="B1522" s="34" t="s">
        <v>17</v>
      </c>
      <c r="C1522" s="34" t="s">
        <v>25</v>
      </c>
      <c r="D1522" s="34" t="s">
        <v>19</v>
      </c>
      <c r="E1522" s="34"/>
      <c r="F1522" s="34"/>
      <c r="G1522" s="34"/>
      <c r="H1522" s="34" t="s">
        <v>19</v>
      </c>
      <c r="I1522" s="34"/>
      <c r="J1522" s="34" t="s">
        <v>20</v>
      </c>
      <c r="K1522" s="34">
        <v>14599</v>
      </c>
      <c r="L1522" s="34" t="s">
        <v>54</v>
      </c>
      <c r="M1522" s="34" t="s">
        <v>27</v>
      </c>
      <c r="N1522" s="34" t="s">
        <v>32</v>
      </c>
      <c r="O1522" s="34">
        <v>39083</v>
      </c>
      <c r="P1522" s="34"/>
      <c r="Q1522" s="34" t="s">
        <v>38</v>
      </c>
    </row>
    <row r="1523" spans="1:17">
      <c r="A1523" s="34">
        <v>111453</v>
      </c>
      <c r="B1523" s="34" t="s">
        <v>17</v>
      </c>
      <c r="C1523" s="34" t="s">
        <v>18</v>
      </c>
      <c r="D1523" s="34" t="s">
        <v>19</v>
      </c>
      <c r="E1523" s="34"/>
      <c r="F1523" s="34"/>
      <c r="G1523" s="34"/>
      <c r="H1523" s="34" t="s">
        <v>19</v>
      </c>
      <c r="I1523" s="34"/>
      <c r="J1523" s="34" t="s">
        <v>30</v>
      </c>
      <c r="K1523" s="34">
        <v>34593</v>
      </c>
      <c r="L1523" s="34" t="s">
        <v>95</v>
      </c>
      <c r="M1523" s="34" t="s">
        <v>22</v>
      </c>
      <c r="N1523" s="34" t="s">
        <v>32</v>
      </c>
      <c r="O1523" s="34">
        <v>42101</v>
      </c>
      <c r="P1523" s="34">
        <v>42125</v>
      </c>
      <c r="Q1523" s="34" t="s">
        <v>24</v>
      </c>
    </row>
    <row r="1524" spans="1:17">
      <c r="A1524" s="34">
        <v>56400</v>
      </c>
      <c r="B1524" s="34" t="s">
        <v>17</v>
      </c>
      <c r="C1524" s="34" t="s">
        <v>18</v>
      </c>
      <c r="D1524" s="34" t="s">
        <v>19</v>
      </c>
      <c r="E1524" s="34"/>
      <c r="F1524" s="34"/>
      <c r="G1524" s="34"/>
      <c r="H1524" s="34" t="s">
        <v>19</v>
      </c>
      <c r="I1524" s="34"/>
      <c r="J1524" s="34" t="s">
        <v>20</v>
      </c>
      <c r="K1524" s="34"/>
      <c r="L1524" s="34" t="s">
        <v>87</v>
      </c>
      <c r="M1524" s="34" t="s">
        <v>57</v>
      </c>
      <c r="N1524" s="34" t="s">
        <v>32</v>
      </c>
      <c r="O1524" s="34">
        <v>40828</v>
      </c>
      <c r="P1524" s="34">
        <v>40828</v>
      </c>
      <c r="Q1524" s="34" t="s">
        <v>36</v>
      </c>
    </row>
    <row r="1525" spans="1:17">
      <c r="A1525" s="34">
        <v>167623</v>
      </c>
      <c r="B1525" s="34" t="s">
        <v>17</v>
      </c>
      <c r="C1525" s="34" t="s">
        <v>18</v>
      </c>
      <c r="D1525" s="34" t="s">
        <v>19</v>
      </c>
      <c r="E1525" s="34"/>
      <c r="F1525" s="34"/>
      <c r="G1525" s="34"/>
      <c r="H1525" s="34" t="s">
        <v>19</v>
      </c>
      <c r="I1525" s="34"/>
      <c r="J1525" s="34" t="s">
        <v>30</v>
      </c>
      <c r="K1525" s="34">
        <v>30725</v>
      </c>
      <c r="L1525" s="34" t="s">
        <v>84</v>
      </c>
      <c r="M1525" s="34" t="s">
        <v>22</v>
      </c>
      <c r="N1525" s="34" t="s">
        <v>43</v>
      </c>
      <c r="O1525" s="34" t="s">
        <v>36</v>
      </c>
      <c r="P1525" s="34" t="s">
        <v>36</v>
      </c>
      <c r="Q1525" s="34" t="s">
        <v>36</v>
      </c>
    </row>
    <row r="1526" spans="1:17">
      <c r="A1526" s="34">
        <v>129131</v>
      </c>
      <c r="B1526" s="34" t="s">
        <v>17</v>
      </c>
      <c r="C1526" s="34" t="s">
        <v>18</v>
      </c>
      <c r="D1526" s="34" t="s">
        <v>19</v>
      </c>
      <c r="E1526" s="34"/>
      <c r="F1526" s="34"/>
      <c r="G1526" s="34"/>
      <c r="H1526" s="34" t="s">
        <v>19</v>
      </c>
      <c r="I1526" s="34"/>
      <c r="J1526" s="34" t="s">
        <v>20</v>
      </c>
      <c r="K1526" s="34">
        <v>30815</v>
      </c>
      <c r="L1526" s="34" t="s">
        <v>88</v>
      </c>
      <c r="M1526" s="34" t="s">
        <v>57</v>
      </c>
      <c r="N1526" s="34" t="s">
        <v>32</v>
      </c>
      <c r="O1526" s="34">
        <v>43296</v>
      </c>
      <c r="P1526" s="34">
        <v>44831</v>
      </c>
      <c r="Q1526" s="34" t="s">
        <v>38</v>
      </c>
    </row>
    <row r="1527" spans="1:17">
      <c r="A1527" s="34">
        <v>166844</v>
      </c>
      <c r="B1527" s="34" t="s">
        <v>17</v>
      </c>
      <c r="C1527" s="34" t="s">
        <v>18</v>
      </c>
      <c r="D1527" s="34" t="s">
        <v>19</v>
      </c>
      <c r="E1527" s="34"/>
      <c r="F1527" s="34"/>
      <c r="G1527" s="34"/>
      <c r="H1527" s="34" t="s">
        <v>19</v>
      </c>
      <c r="I1527" s="34"/>
      <c r="J1527" s="34" t="s">
        <v>20</v>
      </c>
      <c r="K1527" s="34">
        <v>33010</v>
      </c>
      <c r="L1527" s="34" t="s">
        <v>37</v>
      </c>
      <c r="M1527" s="34" t="s">
        <v>27</v>
      </c>
      <c r="N1527" s="34" t="s">
        <v>43</v>
      </c>
      <c r="O1527" s="34" t="s">
        <v>36</v>
      </c>
      <c r="P1527" s="34" t="s">
        <v>36</v>
      </c>
      <c r="Q1527" s="34" t="s">
        <v>36</v>
      </c>
    </row>
    <row r="1528" spans="1:17">
      <c r="A1528" s="34">
        <v>107578</v>
      </c>
      <c r="B1528" s="34" t="s">
        <v>17</v>
      </c>
      <c r="C1528" s="34" t="s">
        <v>18</v>
      </c>
      <c r="D1528" s="34" t="s">
        <v>19</v>
      </c>
      <c r="E1528" s="34"/>
      <c r="F1528" s="34"/>
      <c r="G1528" s="34"/>
      <c r="H1528" s="34" t="s">
        <v>19</v>
      </c>
      <c r="I1528" s="34"/>
      <c r="J1528" s="34" t="s">
        <v>20</v>
      </c>
      <c r="K1528" s="34">
        <v>36115</v>
      </c>
      <c r="L1528" s="34" t="s">
        <v>67</v>
      </c>
      <c r="M1528" s="34" t="s">
        <v>22</v>
      </c>
      <c r="N1528" s="34" t="s">
        <v>34</v>
      </c>
      <c r="O1528" s="34">
        <v>41725</v>
      </c>
      <c r="P1528" s="34">
        <v>41844</v>
      </c>
      <c r="Q1528" s="34" t="s">
        <v>36</v>
      </c>
    </row>
    <row r="1529" spans="1:17">
      <c r="A1529" s="34">
        <v>168079</v>
      </c>
      <c r="B1529" s="34" t="s">
        <v>17</v>
      </c>
      <c r="C1529" s="34" t="s">
        <v>18</v>
      </c>
      <c r="D1529" s="34" t="s">
        <v>19</v>
      </c>
      <c r="E1529" s="34"/>
      <c r="F1529" s="34"/>
      <c r="G1529" s="34"/>
      <c r="H1529" s="34" t="s">
        <v>19</v>
      </c>
      <c r="I1529" s="34"/>
      <c r="J1529" s="34" t="s">
        <v>20</v>
      </c>
      <c r="K1529" s="34">
        <v>39044</v>
      </c>
      <c r="L1529" s="34" t="s">
        <v>35</v>
      </c>
      <c r="M1529" s="34" t="s">
        <v>27</v>
      </c>
      <c r="N1529" s="34" t="s">
        <v>28</v>
      </c>
      <c r="O1529" s="34" t="s">
        <v>36</v>
      </c>
      <c r="P1529" s="34" t="s">
        <v>36</v>
      </c>
      <c r="Q1529" s="34" t="s">
        <v>36</v>
      </c>
    </row>
    <row r="1530" spans="1:17">
      <c r="A1530" s="34">
        <v>167625</v>
      </c>
      <c r="B1530" s="34" t="s">
        <v>17</v>
      </c>
      <c r="C1530" s="34" t="s">
        <v>18</v>
      </c>
      <c r="D1530" s="34" t="s">
        <v>19</v>
      </c>
      <c r="E1530" s="34"/>
      <c r="F1530" s="34"/>
      <c r="G1530" s="34"/>
      <c r="H1530" s="34" t="s">
        <v>19</v>
      </c>
      <c r="I1530" s="34"/>
      <c r="J1530" s="34" t="s">
        <v>20</v>
      </c>
      <c r="K1530" s="34">
        <v>14016</v>
      </c>
      <c r="L1530" s="34" t="s">
        <v>73</v>
      </c>
      <c r="M1530" s="34" t="s">
        <v>22</v>
      </c>
      <c r="N1530" s="34" t="s">
        <v>34</v>
      </c>
      <c r="O1530" s="34" t="s">
        <v>36</v>
      </c>
      <c r="P1530" s="34" t="s">
        <v>36</v>
      </c>
      <c r="Q1530" s="34" t="s">
        <v>36</v>
      </c>
    </row>
    <row r="1531" spans="1:17">
      <c r="A1531" s="34">
        <v>102434</v>
      </c>
      <c r="B1531" s="34" t="s">
        <v>17</v>
      </c>
      <c r="C1531" s="34" t="s">
        <v>18</v>
      </c>
      <c r="D1531" s="34" t="s">
        <v>19</v>
      </c>
      <c r="E1531" s="34"/>
      <c r="F1531" s="34"/>
      <c r="G1531" s="34"/>
      <c r="H1531" s="34" t="s">
        <v>19</v>
      </c>
      <c r="I1531" s="34"/>
      <c r="J1531" s="34" t="s">
        <v>20</v>
      </c>
      <c r="K1531" s="34">
        <v>24515</v>
      </c>
      <c r="L1531" s="34" t="s">
        <v>26</v>
      </c>
      <c r="M1531" s="34" t="s">
        <v>27</v>
      </c>
      <c r="N1531" s="34" t="s">
        <v>34</v>
      </c>
      <c r="O1531" s="34">
        <v>41526</v>
      </c>
      <c r="P1531" s="34">
        <v>41526</v>
      </c>
      <c r="Q1531" s="34" t="s">
        <v>36</v>
      </c>
    </row>
    <row r="1532" spans="1:17">
      <c r="A1532" s="34">
        <v>115992</v>
      </c>
      <c r="B1532" s="34" t="s">
        <v>17</v>
      </c>
      <c r="C1532" s="34" t="s">
        <v>18</v>
      </c>
      <c r="D1532" s="34" t="s">
        <v>19</v>
      </c>
      <c r="E1532" s="34"/>
      <c r="F1532" s="34"/>
      <c r="G1532" s="34"/>
      <c r="H1532" s="34" t="s">
        <v>19</v>
      </c>
      <c r="I1532" s="34"/>
      <c r="J1532" s="34" t="s">
        <v>20</v>
      </c>
      <c r="K1532" s="34">
        <v>37068</v>
      </c>
      <c r="L1532" s="34" t="s">
        <v>48</v>
      </c>
      <c r="M1532" s="34" t="s">
        <v>27</v>
      </c>
      <c r="N1532" s="34" t="s">
        <v>36</v>
      </c>
      <c r="O1532" s="34">
        <v>42401</v>
      </c>
      <c r="P1532" s="34">
        <v>42986</v>
      </c>
      <c r="Q1532" s="34" t="s">
        <v>77</v>
      </c>
    </row>
    <row r="1533" spans="1:17">
      <c r="A1533" s="34">
        <v>139868</v>
      </c>
      <c r="B1533" s="34" t="s">
        <v>17</v>
      </c>
      <c r="C1533" s="34" t="s">
        <v>71</v>
      </c>
      <c r="D1533" s="34" t="s">
        <v>19</v>
      </c>
      <c r="E1533" s="34"/>
      <c r="F1533" s="34"/>
      <c r="G1533" s="34"/>
      <c r="H1533" s="34" t="s">
        <v>19</v>
      </c>
      <c r="I1533" s="34"/>
      <c r="J1533" s="34" t="s">
        <v>20</v>
      </c>
      <c r="K1533" s="34">
        <v>38318</v>
      </c>
      <c r="L1533" s="34" t="s">
        <v>37</v>
      </c>
      <c r="M1533" s="34" t="s">
        <v>27</v>
      </c>
      <c r="N1533" s="34" t="s">
        <v>28</v>
      </c>
      <c r="O1533" s="34">
        <v>43754</v>
      </c>
      <c r="P1533" s="34">
        <v>44439</v>
      </c>
      <c r="Q1533" s="34" t="s">
        <v>24</v>
      </c>
    </row>
    <row r="1534" spans="1:17">
      <c r="A1534" s="34">
        <v>113014</v>
      </c>
      <c r="B1534" s="34" t="s">
        <v>17</v>
      </c>
      <c r="C1534" s="34" t="s">
        <v>18</v>
      </c>
      <c r="D1534" s="34" t="s">
        <v>19</v>
      </c>
      <c r="E1534" s="34"/>
      <c r="F1534" s="34"/>
      <c r="G1534" s="34"/>
      <c r="H1534" s="34" t="s">
        <v>19</v>
      </c>
      <c r="I1534" s="34"/>
      <c r="J1534" s="34" t="s">
        <v>30</v>
      </c>
      <c r="K1534" s="34">
        <v>36248</v>
      </c>
      <c r="L1534" s="34" t="s">
        <v>92</v>
      </c>
      <c r="M1534" s="34" t="s">
        <v>22</v>
      </c>
      <c r="N1534" s="34" t="s">
        <v>28</v>
      </c>
      <c r="O1534" s="34">
        <v>42234</v>
      </c>
      <c r="P1534" s="34">
        <v>42674</v>
      </c>
      <c r="Q1534" s="34" t="s">
        <v>24</v>
      </c>
    </row>
    <row r="1535" spans="1:17">
      <c r="A1535" s="34">
        <v>158558</v>
      </c>
      <c r="B1535" s="34" t="s">
        <v>17</v>
      </c>
      <c r="C1535" s="34" t="s">
        <v>18</v>
      </c>
      <c r="D1535" s="34" t="s">
        <v>19</v>
      </c>
      <c r="E1535" s="34"/>
      <c r="F1535" s="34"/>
      <c r="G1535" s="34"/>
      <c r="H1535" s="34" t="s">
        <v>19</v>
      </c>
      <c r="I1535" s="34"/>
      <c r="J1535" s="34" t="s">
        <v>30</v>
      </c>
      <c r="K1535" s="34">
        <v>29173</v>
      </c>
      <c r="L1535" s="34" t="s">
        <v>45</v>
      </c>
      <c r="M1535" s="34" t="s">
        <v>22</v>
      </c>
      <c r="N1535" s="34" t="s">
        <v>28</v>
      </c>
      <c r="O1535" s="34" t="s">
        <v>36</v>
      </c>
      <c r="P1535" s="34" t="s">
        <v>36</v>
      </c>
      <c r="Q1535" s="34" t="s">
        <v>36</v>
      </c>
    </row>
    <row r="1536" spans="1:17">
      <c r="A1536" s="34">
        <v>83212</v>
      </c>
      <c r="B1536" s="34" t="s">
        <v>17</v>
      </c>
      <c r="C1536" s="34" t="s">
        <v>18</v>
      </c>
      <c r="D1536" s="34" t="s">
        <v>19</v>
      </c>
      <c r="E1536" s="34"/>
      <c r="F1536" s="34"/>
      <c r="G1536" s="34"/>
      <c r="H1536" s="34" t="s">
        <v>19</v>
      </c>
      <c r="I1536" s="34"/>
      <c r="J1536" s="34" t="s">
        <v>30</v>
      </c>
      <c r="K1536" s="34">
        <v>33038</v>
      </c>
      <c r="L1536" s="34" t="s">
        <v>35</v>
      </c>
      <c r="M1536" s="34" t="s">
        <v>27</v>
      </c>
      <c r="N1536" s="34" t="s">
        <v>32</v>
      </c>
      <c r="O1536" s="34">
        <v>40856</v>
      </c>
      <c r="P1536" s="34">
        <v>41108</v>
      </c>
      <c r="Q1536" s="34" t="s">
        <v>36</v>
      </c>
    </row>
    <row r="1537" spans="1:17">
      <c r="A1537" s="34">
        <v>109398</v>
      </c>
      <c r="B1537" s="34" t="s">
        <v>17</v>
      </c>
      <c r="C1537" s="34" t="s">
        <v>18</v>
      </c>
      <c r="D1537" s="34" t="s">
        <v>19</v>
      </c>
      <c r="E1537" s="34"/>
      <c r="F1537" s="34"/>
      <c r="G1537" s="34"/>
      <c r="H1537" s="34" t="s">
        <v>19</v>
      </c>
      <c r="I1537" s="34"/>
      <c r="J1537" s="34" t="s">
        <v>20</v>
      </c>
      <c r="K1537" s="34">
        <v>36543</v>
      </c>
      <c r="L1537" s="34" t="s">
        <v>33</v>
      </c>
      <c r="M1537" s="34" t="s">
        <v>22</v>
      </c>
      <c r="N1537" s="34" t="s">
        <v>32</v>
      </c>
      <c r="O1537" s="34">
        <v>41916</v>
      </c>
      <c r="P1537" s="34">
        <v>42838</v>
      </c>
      <c r="Q1537" s="34" t="s">
        <v>24</v>
      </c>
    </row>
    <row r="1538" spans="1:17">
      <c r="A1538" s="34">
        <v>158946</v>
      </c>
      <c r="B1538" s="34" t="s">
        <v>17</v>
      </c>
      <c r="C1538" s="34" t="s">
        <v>18</v>
      </c>
      <c r="D1538" s="34" t="s">
        <v>19</v>
      </c>
      <c r="E1538" s="34"/>
      <c r="F1538" s="34"/>
      <c r="G1538" s="34"/>
      <c r="H1538" s="34" t="s">
        <v>19</v>
      </c>
      <c r="I1538" s="34"/>
      <c r="J1538" s="34" t="s">
        <v>30</v>
      </c>
      <c r="K1538" s="34">
        <v>32144</v>
      </c>
      <c r="L1538" s="34" t="s">
        <v>37</v>
      </c>
      <c r="M1538" s="34" t="s">
        <v>27</v>
      </c>
      <c r="N1538" s="34" t="s">
        <v>28</v>
      </c>
      <c r="O1538" s="34" t="s">
        <v>36</v>
      </c>
      <c r="P1538" s="34" t="s">
        <v>36</v>
      </c>
      <c r="Q1538" s="34" t="s">
        <v>36</v>
      </c>
    </row>
    <row r="1539" spans="1:17">
      <c r="A1539" s="34">
        <v>156619</v>
      </c>
      <c r="B1539" s="34" t="s">
        <v>17</v>
      </c>
      <c r="C1539" s="34" t="s">
        <v>18</v>
      </c>
      <c r="D1539" s="34" t="s">
        <v>19</v>
      </c>
      <c r="E1539" s="34"/>
      <c r="F1539" s="34"/>
      <c r="G1539" s="34"/>
      <c r="H1539" s="34" t="s">
        <v>19</v>
      </c>
      <c r="I1539" s="34"/>
      <c r="J1539" s="34" t="s">
        <v>30</v>
      </c>
      <c r="K1539" s="34">
        <v>39292</v>
      </c>
      <c r="L1539" s="34" t="s">
        <v>37</v>
      </c>
      <c r="M1539" s="34" t="s">
        <v>27</v>
      </c>
      <c r="N1539" s="34" t="s">
        <v>28</v>
      </c>
      <c r="O1539" s="34" t="s">
        <v>36</v>
      </c>
      <c r="P1539" s="34" t="s">
        <v>36</v>
      </c>
      <c r="Q1539" s="34" t="s">
        <v>36</v>
      </c>
    </row>
    <row r="1540" spans="1:17">
      <c r="A1540" s="34">
        <v>121552</v>
      </c>
      <c r="B1540" s="34" t="s">
        <v>17</v>
      </c>
      <c r="C1540" s="34" t="s">
        <v>18</v>
      </c>
      <c r="D1540" s="34" t="s">
        <v>19</v>
      </c>
      <c r="E1540" s="34"/>
      <c r="F1540" s="34"/>
      <c r="G1540" s="34"/>
      <c r="H1540" s="34" t="s">
        <v>19</v>
      </c>
      <c r="I1540" s="34"/>
      <c r="J1540" s="34" t="s">
        <v>20</v>
      </c>
      <c r="K1540" s="34">
        <v>37262</v>
      </c>
      <c r="L1540" s="34" t="s">
        <v>37</v>
      </c>
      <c r="M1540" s="34" t="s">
        <v>27</v>
      </c>
      <c r="N1540" s="34" t="s">
        <v>28</v>
      </c>
      <c r="O1540" s="34">
        <v>42905</v>
      </c>
      <c r="P1540" s="34">
        <v>42916</v>
      </c>
      <c r="Q1540" s="34" t="s">
        <v>41</v>
      </c>
    </row>
    <row r="1541" spans="1:17">
      <c r="A1541" s="34">
        <v>116149</v>
      </c>
      <c r="B1541" s="34" t="s">
        <v>17</v>
      </c>
      <c r="C1541" s="34" t="s">
        <v>18</v>
      </c>
      <c r="D1541" s="34" t="s">
        <v>19</v>
      </c>
      <c r="E1541" s="34"/>
      <c r="F1541" s="34"/>
      <c r="G1541" s="34"/>
      <c r="H1541" s="34" t="s">
        <v>19</v>
      </c>
      <c r="I1541" s="34"/>
      <c r="J1541" s="34" t="s">
        <v>20</v>
      </c>
      <c r="K1541" s="34">
        <v>36315</v>
      </c>
      <c r="L1541" s="34" t="s">
        <v>26</v>
      </c>
      <c r="M1541" s="34" t="s">
        <v>27</v>
      </c>
      <c r="N1541" s="34" t="s">
        <v>28</v>
      </c>
      <c r="O1541" s="34">
        <v>42835</v>
      </c>
      <c r="P1541" s="34">
        <v>42835</v>
      </c>
      <c r="Q1541" s="34" t="s">
        <v>55</v>
      </c>
    </row>
    <row r="1542" spans="1:17">
      <c r="A1542" s="34">
        <v>103857</v>
      </c>
      <c r="B1542" s="34" t="s">
        <v>17</v>
      </c>
      <c r="C1542" s="34" t="s">
        <v>18</v>
      </c>
      <c r="D1542" s="34" t="s">
        <v>19</v>
      </c>
      <c r="E1542" s="34"/>
      <c r="F1542" s="34"/>
      <c r="G1542" s="34"/>
      <c r="H1542" s="34" t="s">
        <v>19</v>
      </c>
      <c r="I1542" s="34"/>
      <c r="J1542" s="34" t="s">
        <v>20</v>
      </c>
      <c r="K1542" s="34">
        <v>27511</v>
      </c>
      <c r="L1542" s="34" t="s">
        <v>37</v>
      </c>
      <c r="M1542" s="34" t="s">
        <v>27</v>
      </c>
      <c r="N1542" s="34" t="s">
        <v>28</v>
      </c>
      <c r="O1542" s="34" t="s">
        <v>36</v>
      </c>
      <c r="P1542" s="34" t="s">
        <v>36</v>
      </c>
      <c r="Q1542" s="34" t="s">
        <v>36</v>
      </c>
    </row>
    <row r="1543" spans="1:17">
      <c r="A1543" s="34">
        <v>168702</v>
      </c>
      <c r="B1543" s="34" t="s">
        <v>17</v>
      </c>
      <c r="C1543" s="34" t="s">
        <v>71</v>
      </c>
      <c r="D1543" s="34" t="s">
        <v>19</v>
      </c>
      <c r="E1543" s="34"/>
      <c r="F1543" s="34"/>
      <c r="G1543" s="34"/>
      <c r="H1543" s="34" t="s">
        <v>19</v>
      </c>
      <c r="I1543" s="34"/>
      <c r="J1543" s="34" t="s">
        <v>20</v>
      </c>
      <c r="K1543" s="34">
        <v>37776</v>
      </c>
      <c r="L1543" s="34" t="s">
        <v>48</v>
      </c>
      <c r="M1543" s="34" t="s">
        <v>27</v>
      </c>
      <c r="N1543" s="34" t="s">
        <v>28</v>
      </c>
      <c r="O1543" s="34" t="s">
        <v>36</v>
      </c>
      <c r="P1543" s="34" t="s">
        <v>36</v>
      </c>
      <c r="Q1543" s="34" t="s">
        <v>36</v>
      </c>
    </row>
    <row r="1544" spans="1:17">
      <c r="A1544" s="34">
        <v>154345</v>
      </c>
      <c r="B1544" s="34" t="s">
        <v>17</v>
      </c>
      <c r="C1544" s="34" t="s">
        <v>18</v>
      </c>
      <c r="D1544" s="34" t="s">
        <v>19</v>
      </c>
      <c r="E1544" s="34"/>
      <c r="F1544" s="34"/>
      <c r="G1544" s="34"/>
      <c r="H1544" s="34" t="s">
        <v>19</v>
      </c>
      <c r="I1544" s="34"/>
      <c r="J1544" s="34" t="s">
        <v>20</v>
      </c>
      <c r="K1544" s="34">
        <v>38257</v>
      </c>
      <c r="L1544" s="34" t="s">
        <v>37</v>
      </c>
      <c r="M1544" s="34" t="s">
        <v>27</v>
      </c>
      <c r="N1544" s="34" t="s">
        <v>28</v>
      </c>
      <c r="O1544" s="34" t="s">
        <v>36</v>
      </c>
      <c r="P1544" s="34" t="s">
        <v>36</v>
      </c>
      <c r="Q1544" s="34" t="s">
        <v>36</v>
      </c>
    </row>
    <row r="1545" spans="1:17">
      <c r="A1545" s="34">
        <v>162488</v>
      </c>
      <c r="B1545" s="34" t="s">
        <v>17</v>
      </c>
      <c r="C1545" s="34" t="s">
        <v>25</v>
      </c>
      <c r="D1545" s="34" t="s">
        <v>19</v>
      </c>
      <c r="E1545" s="34"/>
      <c r="F1545" s="34"/>
      <c r="G1545" s="34"/>
      <c r="H1545" s="34" t="s">
        <v>19</v>
      </c>
      <c r="I1545" s="34"/>
      <c r="J1545" s="34" t="s">
        <v>20</v>
      </c>
      <c r="K1545" s="34">
        <v>38627</v>
      </c>
      <c r="L1545" s="34" t="s">
        <v>26</v>
      </c>
      <c r="M1545" s="34" t="s">
        <v>27</v>
      </c>
      <c r="N1545" s="34" t="s">
        <v>36</v>
      </c>
      <c r="O1545" s="34">
        <v>45151</v>
      </c>
      <c r="P1545" s="34"/>
      <c r="Q1545" s="34" t="s">
        <v>24</v>
      </c>
    </row>
    <row r="1546" spans="1:17">
      <c r="A1546" s="34">
        <v>128604</v>
      </c>
      <c r="B1546" s="34" t="s">
        <v>17</v>
      </c>
      <c r="C1546" s="34" t="s">
        <v>18</v>
      </c>
      <c r="D1546" s="34" t="s">
        <v>19</v>
      </c>
      <c r="E1546" s="34"/>
      <c r="F1546" s="34"/>
      <c r="G1546" s="34"/>
      <c r="H1546" s="34" t="s">
        <v>19</v>
      </c>
      <c r="I1546" s="34"/>
      <c r="J1546" s="34" t="s">
        <v>20</v>
      </c>
      <c r="K1546" s="34">
        <v>36101</v>
      </c>
      <c r="L1546" s="34" t="s">
        <v>37</v>
      </c>
      <c r="M1546" s="34" t="s">
        <v>27</v>
      </c>
      <c r="N1546" s="34" t="s">
        <v>34</v>
      </c>
      <c r="O1546" s="34" t="s">
        <v>36</v>
      </c>
      <c r="P1546" s="34" t="s">
        <v>36</v>
      </c>
      <c r="Q1546" s="34" t="s">
        <v>36</v>
      </c>
    </row>
    <row r="1547" spans="1:17">
      <c r="A1547" s="34">
        <v>94148</v>
      </c>
      <c r="B1547" s="34" t="s">
        <v>17</v>
      </c>
      <c r="C1547" s="34" t="s">
        <v>18</v>
      </c>
      <c r="D1547" s="34" t="s">
        <v>19</v>
      </c>
      <c r="E1547" s="34"/>
      <c r="F1547" s="34"/>
      <c r="G1547" s="34"/>
      <c r="H1547" s="34" t="s">
        <v>19</v>
      </c>
      <c r="I1547" s="34"/>
      <c r="J1547" s="34" t="s">
        <v>30</v>
      </c>
      <c r="K1547" s="34">
        <v>31571</v>
      </c>
      <c r="L1547" s="34" t="s">
        <v>48</v>
      </c>
      <c r="M1547" s="34" t="s">
        <v>27</v>
      </c>
      <c r="N1547" s="34" t="s">
        <v>32</v>
      </c>
      <c r="O1547" s="34">
        <v>40980</v>
      </c>
      <c r="P1547" s="34">
        <v>42233</v>
      </c>
      <c r="Q1547" s="34" t="s">
        <v>24</v>
      </c>
    </row>
    <row r="1548" spans="1:17">
      <c r="A1548" s="34">
        <v>103349</v>
      </c>
      <c r="B1548" s="34" t="s">
        <v>17</v>
      </c>
      <c r="C1548" s="34" t="s">
        <v>18</v>
      </c>
      <c r="D1548" s="34" t="s">
        <v>19</v>
      </c>
      <c r="E1548" s="34"/>
      <c r="F1548" s="34"/>
      <c r="G1548" s="34"/>
      <c r="H1548" s="34" t="s">
        <v>19</v>
      </c>
      <c r="I1548" s="34"/>
      <c r="J1548" s="34" t="s">
        <v>30</v>
      </c>
      <c r="K1548" s="34">
        <v>30372</v>
      </c>
      <c r="L1548" s="34" t="s">
        <v>26</v>
      </c>
      <c r="M1548" s="34" t="s">
        <v>27</v>
      </c>
      <c r="N1548" s="34" t="s">
        <v>28</v>
      </c>
      <c r="O1548" s="34">
        <v>41960</v>
      </c>
      <c r="P1548" s="34">
        <v>41960</v>
      </c>
      <c r="Q1548" s="34" t="s">
        <v>36</v>
      </c>
    </row>
    <row r="1549" spans="1:17">
      <c r="A1549" s="34">
        <v>80759</v>
      </c>
      <c r="B1549" s="34" t="s">
        <v>17</v>
      </c>
      <c r="C1549" s="34" t="s">
        <v>18</v>
      </c>
      <c r="D1549" s="34" t="s">
        <v>19</v>
      </c>
      <c r="E1549" s="34"/>
      <c r="F1549" s="34"/>
      <c r="G1549" s="34"/>
      <c r="H1549" s="34" t="s">
        <v>19</v>
      </c>
      <c r="I1549" s="34"/>
      <c r="J1549" s="34" t="s">
        <v>30</v>
      </c>
      <c r="K1549" s="34">
        <v>21673</v>
      </c>
      <c r="L1549" s="34" t="s">
        <v>37</v>
      </c>
      <c r="M1549" s="34" t="s">
        <v>27</v>
      </c>
      <c r="N1549" s="34" t="s">
        <v>32</v>
      </c>
      <c r="O1549" s="34">
        <v>40256</v>
      </c>
      <c r="P1549" s="34">
        <v>40932</v>
      </c>
      <c r="Q1549" s="34" t="s">
        <v>36</v>
      </c>
    </row>
    <row r="1550" spans="1:17">
      <c r="A1550" s="34">
        <v>134164</v>
      </c>
      <c r="B1550" s="34" t="s">
        <v>17</v>
      </c>
      <c r="C1550" s="34" t="s">
        <v>18</v>
      </c>
      <c r="D1550" s="34" t="s">
        <v>19</v>
      </c>
      <c r="E1550" s="34"/>
      <c r="F1550" s="34"/>
      <c r="G1550" s="34"/>
      <c r="H1550" s="34" t="s">
        <v>19</v>
      </c>
      <c r="I1550" s="34"/>
      <c r="J1550" s="34" t="s">
        <v>30</v>
      </c>
      <c r="K1550" s="34">
        <v>37672</v>
      </c>
      <c r="L1550" s="34" t="s">
        <v>26</v>
      </c>
      <c r="M1550" s="34" t="s">
        <v>27</v>
      </c>
      <c r="N1550" s="34" t="s">
        <v>28</v>
      </c>
      <c r="O1550" s="34">
        <v>43540</v>
      </c>
      <c r="P1550" s="34">
        <v>43820</v>
      </c>
      <c r="Q1550" s="34" t="s">
        <v>24</v>
      </c>
    </row>
    <row r="1551" spans="1:17">
      <c r="A1551" s="34">
        <v>166816</v>
      </c>
      <c r="B1551" s="34" t="s">
        <v>17</v>
      </c>
      <c r="C1551" s="34" t="s">
        <v>18</v>
      </c>
      <c r="D1551" s="34" t="s">
        <v>19</v>
      </c>
      <c r="E1551" s="34"/>
      <c r="F1551" s="34"/>
      <c r="G1551" s="34"/>
      <c r="H1551" s="34" t="s">
        <v>19</v>
      </c>
      <c r="I1551" s="34"/>
      <c r="J1551" s="34" t="s">
        <v>30</v>
      </c>
      <c r="K1551" s="34">
        <v>39782</v>
      </c>
      <c r="L1551" s="34" t="s">
        <v>48</v>
      </c>
      <c r="M1551" s="34" t="s">
        <v>27</v>
      </c>
      <c r="N1551" s="34" t="s">
        <v>28</v>
      </c>
      <c r="O1551" s="34" t="s">
        <v>36</v>
      </c>
      <c r="P1551" s="34" t="s">
        <v>36</v>
      </c>
      <c r="Q1551" s="34" t="s">
        <v>36</v>
      </c>
    </row>
    <row r="1552" spans="1:17">
      <c r="A1552" s="34">
        <v>138902</v>
      </c>
      <c r="B1552" s="34" t="s">
        <v>17</v>
      </c>
      <c r="C1552" s="34" t="s">
        <v>18</v>
      </c>
      <c r="D1552" s="34" t="s">
        <v>19</v>
      </c>
      <c r="E1552" s="34"/>
      <c r="F1552" s="34"/>
      <c r="G1552" s="34"/>
      <c r="H1552" s="34" t="s">
        <v>19</v>
      </c>
      <c r="I1552" s="34"/>
      <c r="J1552" s="34" t="s">
        <v>20</v>
      </c>
      <c r="K1552" s="34">
        <v>30037</v>
      </c>
      <c r="L1552" s="34" t="s">
        <v>26</v>
      </c>
      <c r="M1552" s="34" t="s">
        <v>27</v>
      </c>
      <c r="N1552" s="34" t="s">
        <v>28</v>
      </c>
      <c r="O1552" s="34" t="s">
        <v>36</v>
      </c>
      <c r="P1552" s="34" t="s">
        <v>36</v>
      </c>
      <c r="Q1552" s="34" t="s">
        <v>36</v>
      </c>
    </row>
    <row r="1553" spans="1:17">
      <c r="A1553" s="34">
        <v>93714</v>
      </c>
      <c r="B1553" s="34" t="s">
        <v>17</v>
      </c>
      <c r="C1553" s="34" t="s">
        <v>18</v>
      </c>
      <c r="D1553" s="34" t="s">
        <v>19</v>
      </c>
      <c r="E1553" s="34"/>
      <c r="F1553" s="34"/>
      <c r="G1553" s="34"/>
      <c r="H1553" s="34" t="s">
        <v>19</v>
      </c>
      <c r="I1553" s="34"/>
      <c r="J1553" s="34" t="s">
        <v>20</v>
      </c>
      <c r="K1553" s="34"/>
      <c r="L1553" s="34" t="s">
        <v>26</v>
      </c>
      <c r="M1553" s="34" t="s">
        <v>27</v>
      </c>
      <c r="N1553" s="34" t="s">
        <v>32</v>
      </c>
      <c r="O1553" s="34">
        <v>41061</v>
      </c>
      <c r="P1553" s="34">
        <v>41061</v>
      </c>
      <c r="Q1553" s="34" t="s">
        <v>36</v>
      </c>
    </row>
    <row r="1554" spans="1:17">
      <c r="A1554" s="34">
        <v>129439</v>
      </c>
      <c r="B1554" s="34" t="s">
        <v>17</v>
      </c>
      <c r="C1554" s="34" t="s">
        <v>18</v>
      </c>
      <c r="D1554" s="34" t="s">
        <v>19</v>
      </c>
      <c r="E1554" s="34"/>
      <c r="F1554" s="34"/>
      <c r="G1554" s="34"/>
      <c r="H1554" s="34" t="s">
        <v>19</v>
      </c>
      <c r="I1554" s="34"/>
      <c r="J1554" s="34" t="s">
        <v>20</v>
      </c>
      <c r="K1554" s="34">
        <v>36876</v>
      </c>
      <c r="L1554" s="34" t="s">
        <v>37</v>
      </c>
      <c r="M1554" s="34" t="s">
        <v>27</v>
      </c>
      <c r="N1554" s="34" t="s">
        <v>28</v>
      </c>
      <c r="O1554" s="34" t="s">
        <v>36</v>
      </c>
      <c r="P1554" s="34" t="s">
        <v>36</v>
      </c>
      <c r="Q1554" s="34" t="s">
        <v>36</v>
      </c>
    </row>
    <row r="1555" spans="1:17">
      <c r="A1555" s="34">
        <v>134027</v>
      </c>
      <c r="B1555" s="34" t="s">
        <v>17</v>
      </c>
      <c r="C1555" s="34" t="s">
        <v>18</v>
      </c>
      <c r="D1555" s="34" t="s">
        <v>19</v>
      </c>
      <c r="E1555" s="34"/>
      <c r="F1555" s="34"/>
      <c r="G1555" s="34"/>
      <c r="H1555" s="34" t="s">
        <v>19</v>
      </c>
      <c r="I1555" s="34"/>
      <c r="J1555" s="34" t="s">
        <v>20</v>
      </c>
      <c r="K1555" s="34">
        <v>38075</v>
      </c>
      <c r="L1555" s="34" t="s">
        <v>48</v>
      </c>
      <c r="M1555" s="34" t="s">
        <v>27</v>
      </c>
      <c r="N1555" s="34" t="s">
        <v>28</v>
      </c>
      <c r="O1555" s="34">
        <v>43526</v>
      </c>
      <c r="P1555" s="34">
        <v>44290</v>
      </c>
      <c r="Q1555" s="34" t="s">
        <v>24</v>
      </c>
    </row>
    <row r="1556" spans="1:17">
      <c r="A1556" s="34">
        <v>147641</v>
      </c>
      <c r="B1556" s="34" t="s">
        <v>17</v>
      </c>
      <c r="C1556" s="34" t="s">
        <v>18</v>
      </c>
      <c r="D1556" s="34" t="s">
        <v>19</v>
      </c>
      <c r="E1556" s="34"/>
      <c r="F1556" s="34"/>
      <c r="G1556" s="34"/>
      <c r="H1556" s="34" t="s">
        <v>19</v>
      </c>
      <c r="I1556" s="34"/>
      <c r="J1556" s="34" t="s">
        <v>20</v>
      </c>
      <c r="K1556" s="34">
        <v>37773</v>
      </c>
      <c r="L1556" s="34" t="s">
        <v>35</v>
      </c>
      <c r="M1556" s="34" t="s">
        <v>27</v>
      </c>
      <c r="N1556" s="34" t="s">
        <v>86</v>
      </c>
      <c r="O1556" s="34">
        <v>44366</v>
      </c>
      <c r="P1556" s="34">
        <v>44755</v>
      </c>
      <c r="Q1556" s="34" t="s">
        <v>24</v>
      </c>
    </row>
    <row r="1557" spans="1:17">
      <c r="A1557" s="34">
        <v>156549</v>
      </c>
      <c r="B1557" s="34" t="s">
        <v>17</v>
      </c>
      <c r="C1557" s="34" t="s">
        <v>25</v>
      </c>
      <c r="D1557" s="34" t="s">
        <v>19</v>
      </c>
      <c r="E1557" s="34"/>
      <c r="F1557" s="34"/>
      <c r="G1557" s="34"/>
      <c r="H1557" s="34" t="s">
        <v>19</v>
      </c>
      <c r="I1557" s="34"/>
      <c r="J1557" s="34" t="s">
        <v>20</v>
      </c>
      <c r="K1557" s="34">
        <v>38391</v>
      </c>
      <c r="L1557" s="34" t="s">
        <v>37</v>
      </c>
      <c r="M1557" s="34" t="s">
        <v>27</v>
      </c>
      <c r="N1557" s="34" t="s">
        <v>28</v>
      </c>
      <c r="O1557" s="34">
        <v>44796</v>
      </c>
      <c r="P1557" s="34"/>
      <c r="Q1557" s="34" t="s">
        <v>41</v>
      </c>
    </row>
    <row r="1558" spans="1:17">
      <c r="A1558" s="34">
        <v>168278</v>
      </c>
      <c r="B1558" s="34" t="s">
        <v>17</v>
      </c>
      <c r="C1558" s="34" t="s">
        <v>71</v>
      </c>
      <c r="D1558" s="34" t="s">
        <v>19</v>
      </c>
      <c r="E1558" s="34"/>
      <c r="F1558" s="34"/>
      <c r="G1558" s="34"/>
      <c r="H1558" s="34" t="s">
        <v>19</v>
      </c>
      <c r="I1558" s="34"/>
      <c r="J1558" s="34" t="s">
        <v>20</v>
      </c>
      <c r="K1558" s="34">
        <v>38745</v>
      </c>
      <c r="L1558" s="34" t="s">
        <v>35</v>
      </c>
      <c r="M1558" s="34" t="s">
        <v>27</v>
      </c>
      <c r="N1558" s="34" t="s">
        <v>28</v>
      </c>
      <c r="O1558" s="34" t="s">
        <v>36</v>
      </c>
      <c r="P1558" s="34" t="s">
        <v>36</v>
      </c>
      <c r="Q1558" s="34" t="s">
        <v>36</v>
      </c>
    </row>
    <row r="1559" spans="1:17">
      <c r="A1559" s="34">
        <v>157049</v>
      </c>
      <c r="B1559" s="34" t="s">
        <v>17</v>
      </c>
      <c r="C1559" s="34" t="s">
        <v>18</v>
      </c>
      <c r="D1559" s="34" t="s">
        <v>19</v>
      </c>
      <c r="E1559" s="34"/>
      <c r="F1559" s="34"/>
      <c r="G1559" s="34"/>
      <c r="H1559" s="34" t="s">
        <v>19</v>
      </c>
      <c r="I1559" s="34"/>
      <c r="J1559" s="34" t="s">
        <v>20</v>
      </c>
      <c r="K1559" s="34">
        <v>38969</v>
      </c>
      <c r="L1559" s="34" t="s">
        <v>111</v>
      </c>
      <c r="M1559" s="34" t="s">
        <v>57</v>
      </c>
      <c r="N1559" s="34" t="s">
        <v>28</v>
      </c>
      <c r="O1559" s="34" t="s">
        <v>36</v>
      </c>
      <c r="P1559" s="34" t="s">
        <v>36</v>
      </c>
      <c r="Q1559" s="34" t="s">
        <v>36</v>
      </c>
    </row>
    <row r="1560" spans="1:17">
      <c r="A1560" s="34">
        <v>150980</v>
      </c>
      <c r="B1560" s="34" t="s">
        <v>17</v>
      </c>
      <c r="C1560" s="34" t="s">
        <v>18</v>
      </c>
      <c r="D1560" s="34" t="s">
        <v>19</v>
      </c>
      <c r="E1560" s="34"/>
      <c r="F1560" s="34"/>
      <c r="G1560" s="34"/>
      <c r="H1560" s="34" t="s">
        <v>19</v>
      </c>
      <c r="I1560" s="34"/>
      <c r="J1560" s="34" t="s">
        <v>20</v>
      </c>
      <c r="K1560" s="34">
        <v>38329</v>
      </c>
      <c r="L1560" s="34" t="s">
        <v>48</v>
      </c>
      <c r="M1560" s="34" t="s">
        <v>27</v>
      </c>
      <c r="N1560" s="34" t="s">
        <v>28</v>
      </c>
      <c r="O1560" s="34">
        <v>44411</v>
      </c>
      <c r="P1560" s="34">
        <v>44432</v>
      </c>
      <c r="Q1560" s="34" t="s">
        <v>24</v>
      </c>
    </row>
    <row r="1561" spans="1:17">
      <c r="A1561" s="34">
        <v>169205</v>
      </c>
      <c r="B1561" s="34" t="s">
        <v>17</v>
      </c>
      <c r="C1561" s="34" t="s">
        <v>71</v>
      </c>
      <c r="D1561" s="34" t="s">
        <v>19</v>
      </c>
      <c r="E1561" s="34"/>
      <c r="F1561" s="34"/>
      <c r="G1561" s="34"/>
      <c r="H1561" s="34" t="s">
        <v>19</v>
      </c>
      <c r="I1561" s="34"/>
      <c r="J1561" s="34" t="s">
        <v>20</v>
      </c>
      <c r="K1561" s="34">
        <v>40589</v>
      </c>
      <c r="L1561" s="34" t="s">
        <v>48</v>
      </c>
      <c r="M1561" s="34" t="s">
        <v>27</v>
      </c>
      <c r="N1561" s="34" t="s">
        <v>32</v>
      </c>
      <c r="O1561" s="34" t="s">
        <v>36</v>
      </c>
      <c r="P1561" s="34" t="s">
        <v>36</v>
      </c>
      <c r="Q1561" s="34" t="s">
        <v>36</v>
      </c>
    </row>
    <row r="1562" spans="1:17">
      <c r="A1562" s="34">
        <v>156741</v>
      </c>
      <c r="B1562" s="34" t="s">
        <v>17</v>
      </c>
      <c r="C1562" s="34" t="s">
        <v>18</v>
      </c>
      <c r="D1562" s="34" t="s">
        <v>19</v>
      </c>
      <c r="E1562" s="34"/>
      <c r="F1562" s="34"/>
      <c r="G1562" s="34"/>
      <c r="H1562" s="34" t="s">
        <v>19</v>
      </c>
      <c r="I1562" s="34"/>
      <c r="J1562" s="34" t="s">
        <v>20</v>
      </c>
      <c r="K1562" s="34">
        <v>38499</v>
      </c>
      <c r="L1562" s="34" t="s">
        <v>37</v>
      </c>
      <c r="M1562" s="34" t="s">
        <v>27</v>
      </c>
      <c r="N1562" s="34" t="s">
        <v>28</v>
      </c>
      <c r="O1562" s="34">
        <v>44792</v>
      </c>
      <c r="P1562" s="34">
        <v>44805</v>
      </c>
      <c r="Q1562" s="34" t="s">
        <v>24</v>
      </c>
    </row>
    <row r="1563" spans="1:17">
      <c r="A1563" s="34">
        <v>108517</v>
      </c>
      <c r="B1563" s="34" t="s">
        <v>17</v>
      </c>
      <c r="C1563" s="34" t="s">
        <v>18</v>
      </c>
      <c r="D1563" s="34" t="s">
        <v>19</v>
      </c>
      <c r="E1563" s="34"/>
      <c r="F1563" s="34"/>
      <c r="G1563" s="34"/>
      <c r="H1563" s="34" t="s">
        <v>19</v>
      </c>
      <c r="I1563" s="34"/>
      <c r="J1563" s="34" t="s">
        <v>20</v>
      </c>
      <c r="K1563" s="34">
        <v>35391</v>
      </c>
      <c r="L1563" s="34" t="s">
        <v>37</v>
      </c>
      <c r="M1563" s="34" t="s">
        <v>27</v>
      </c>
      <c r="N1563" s="34" t="s">
        <v>32</v>
      </c>
      <c r="O1563" s="34">
        <v>41690</v>
      </c>
      <c r="P1563" s="34">
        <v>42838</v>
      </c>
      <c r="Q1563" s="34" t="s">
        <v>24</v>
      </c>
    </row>
    <row r="1564" spans="1:17">
      <c r="A1564" s="34">
        <v>130589</v>
      </c>
      <c r="B1564" s="34" t="s">
        <v>17</v>
      </c>
      <c r="C1564" s="34" t="s">
        <v>18</v>
      </c>
      <c r="D1564" s="34" t="s">
        <v>19</v>
      </c>
      <c r="E1564" s="34"/>
      <c r="F1564" s="34"/>
      <c r="G1564" s="34"/>
      <c r="H1564" s="34" t="s">
        <v>19</v>
      </c>
      <c r="I1564" s="34"/>
      <c r="J1564" s="34" t="s">
        <v>30</v>
      </c>
      <c r="K1564" s="34">
        <v>36125</v>
      </c>
      <c r="L1564" s="34" t="s">
        <v>26</v>
      </c>
      <c r="M1564" s="34" t="s">
        <v>27</v>
      </c>
      <c r="N1564" s="34" t="s">
        <v>28</v>
      </c>
      <c r="O1564" s="34" t="s">
        <v>36</v>
      </c>
      <c r="P1564" s="34" t="s">
        <v>36</v>
      </c>
      <c r="Q1564" s="34" t="s">
        <v>36</v>
      </c>
    </row>
    <row r="1565" spans="1:17">
      <c r="A1565" s="34">
        <v>149152</v>
      </c>
      <c r="B1565" s="34" t="s">
        <v>17</v>
      </c>
      <c r="C1565" s="34" t="s">
        <v>18</v>
      </c>
      <c r="D1565" s="34" t="s">
        <v>19</v>
      </c>
      <c r="E1565" s="34"/>
      <c r="F1565" s="34"/>
      <c r="G1565" s="34"/>
      <c r="H1565" s="34" t="s">
        <v>19</v>
      </c>
      <c r="I1565" s="34"/>
      <c r="J1565" s="34" t="s">
        <v>30</v>
      </c>
      <c r="K1565" s="34">
        <v>37995</v>
      </c>
      <c r="L1565" s="34" t="s">
        <v>26</v>
      </c>
      <c r="M1565" s="34" t="s">
        <v>27</v>
      </c>
      <c r="N1565" s="34" t="s">
        <v>28</v>
      </c>
      <c r="O1565" s="34">
        <v>44313</v>
      </c>
      <c r="P1565" s="34">
        <v>44755</v>
      </c>
      <c r="Q1565" s="34" t="s">
        <v>24</v>
      </c>
    </row>
    <row r="1566" spans="1:17">
      <c r="A1566" s="34">
        <v>114643</v>
      </c>
      <c r="B1566" s="34" t="s">
        <v>17</v>
      </c>
      <c r="C1566" s="34" t="s">
        <v>18</v>
      </c>
      <c r="D1566" s="34" t="s">
        <v>19</v>
      </c>
      <c r="E1566" s="34"/>
      <c r="F1566" s="34"/>
      <c r="G1566" s="34"/>
      <c r="H1566" s="34" t="s">
        <v>19</v>
      </c>
      <c r="I1566" s="34"/>
      <c r="J1566" s="34" t="s">
        <v>20</v>
      </c>
      <c r="K1566" s="34">
        <v>31048</v>
      </c>
      <c r="L1566" s="34" t="s">
        <v>26</v>
      </c>
      <c r="M1566" s="34" t="s">
        <v>27</v>
      </c>
      <c r="N1566" s="34" t="s">
        <v>32</v>
      </c>
      <c r="O1566" s="34">
        <v>42291</v>
      </c>
      <c r="P1566" s="34">
        <v>43214</v>
      </c>
      <c r="Q1566" s="34" t="s">
        <v>24</v>
      </c>
    </row>
    <row r="1567" spans="1:17">
      <c r="A1567" s="34">
        <v>102933</v>
      </c>
      <c r="B1567" s="34" t="s">
        <v>17</v>
      </c>
      <c r="C1567" s="34" t="s">
        <v>18</v>
      </c>
      <c r="D1567" s="34" t="s">
        <v>19</v>
      </c>
      <c r="E1567" s="34"/>
      <c r="F1567" s="34"/>
      <c r="G1567" s="34"/>
      <c r="H1567" s="34" t="s">
        <v>19</v>
      </c>
      <c r="I1567" s="34"/>
      <c r="J1567" s="34" t="s">
        <v>20</v>
      </c>
      <c r="K1567" s="34">
        <v>32010</v>
      </c>
      <c r="L1567" s="34" t="s">
        <v>26</v>
      </c>
      <c r="M1567" s="34" t="s">
        <v>27</v>
      </c>
      <c r="N1567" s="34" t="s">
        <v>32</v>
      </c>
      <c r="O1567" s="34">
        <v>41316</v>
      </c>
      <c r="P1567" s="34">
        <v>41645</v>
      </c>
      <c r="Q1567" s="34" t="s">
        <v>36</v>
      </c>
    </row>
    <row r="1568" spans="1:17">
      <c r="A1568" s="34">
        <v>102544</v>
      </c>
      <c r="B1568" s="34" t="s">
        <v>17</v>
      </c>
      <c r="C1568" s="34" t="s">
        <v>18</v>
      </c>
      <c r="D1568" s="34" t="s">
        <v>19</v>
      </c>
      <c r="E1568" s="34"/>
      <c r="F1568" s="34"/>
      <c r="G1568" s="34"/>
      <c r="H1568" s="34" t="s">
        <v>19</v>
      </c>
      <c r="I1568" s="34"/>
      <c r="J1568" s="34" t="s">
        <v>20</v>
      </c>
      <c r="K1568" s="34">
        <v>27608</v>
      </c>
      <c r="L1568" s="34" t="s">
        <v>37</v>
      </c>
      <c r="M1568" s="34" t="s">
        <v>27</v>
      </c>
      <c r="N1568" s="34" t="s">
        <v>28</v>
      </c>
      <c r="O1568" s="34">
        <v>41291</v>
      </c>
      <c r="P1568" s="34">
        <v>41757</v>
      </c>
      <c r="Q1568" s="34" t="s">
        <v>36</v>
      </c>
    </row>
    <row r="1569" spans="1:17">
      <c r="A1569" s="34">
        <v>150671</v>
      </c>
      <c r="B1569" s="34" t="s">
        <v>17</v>
      </c>
      <c r="C1569" s="34" t="s">
        <v>18</v>
      </c>
      <c r="D1569" s="34" t="s">
        <v>19</v>
      </c>
      <c r="E1569" s="34"/>
      <c r="F1569" s="34"/>
      <c r="G1569" s="34"/>
      <c r="H1569" s="34" t="s">
        <v>19</v>
      </c>
      <c r="I1569" s="34"/>
      <c r="J1569" s="34" t="s">
        <v>20</v>
      </c>
      <c r="K1569" s="34">
        <v>33155</v>
      </c>
      <c r="L1569" s="34" t="s">
        <v>39</v>
      </c>
      <c r="M1569" s="34" t="s">
        <v>22</v>
      </c>
      <c r="N1569" s="34" t="s">
        <v>28</v>
      </c>
      <c r="O1569" s="34">
        <v>44352</v>
      </c>
      <c r="P1569" s="34">
        <v>44777</v>
      </c>
      <c r="Q1569" s="34" t="s">
        <v>24</v>
      </c>
    </row>
    <row r="1570" spans="1:17">
      <c r="A1570" s="34">
        <v>140205</v>
      </c>
      <c r="B1570" s="34" t="s">
        <v>17</v>
      </c>
      <c r="C1570" s="34" t="s">
        <v>18</v>
      </c>
      <c r="D1570" s="34" t="s">
        <v>19</v>
      </c>
      <c r="E1570" s="34"/>
      <c r="F1570" s="34"/>
      <c r="G1570" s="34"/>
      <c r="H1570" s="34" t="s">
        <v>19</v>
      </c>
      <c r="I1570" s="34"/>
      <c r="J1570" s="34" t="s">
        <v>20</v>
      </c>
      <c r="K1570" s="34">
        <v>22804</v>
      </c>
      <c r="L1570" s="34" t="s">
        <v>26</v>
      </c>
      <c r="M1570" s="34" t="s">
        <v>27</v>
      </c>
      <c r="N1570" s="34" t="s">
        <v>28</v>
      </c>
      <c r="O1570" s="34">
        <v>43774</v>
      </c>
      <c r="P1570" s="34">
        <v>45285</v>
      </c>
      <c r="Q1570" s="34" t="s">
        <v>24</v>
      </c>
    </row>
    <row r="1571" spans="1:17">
      <c r="A1571" s="34">
        <v>83855</v>
      </c>
      <c r="B1571" s="34" t="s">
        <v>17</v>
      </c>
      <c r="C1571" s="34" t="s">
        <v>18</v>
      </c>
      <c r="D1571" s="34" t="s">
        <v>19</v>
      </c>
      <c r="E1571" s="34"/>
      <c r="F1571" s="34"/>
      <c r="G1571" s="34"/>
      <c r="H1571" s="34" t="s">
        <v>19</v>
      </c>
      <c r="I1571" s="34"/>
      <c r="J1571" s="34" t="s">
        <v>30</v>
      </c>
      <c r="K1571" s="34">
        <v>34673</v>
      </c>
      <c r="L1571" s="34" t="s">
        <v>26</v>
      </c>
      <c r="M1571" s="34" t="s">
        <v>27</v>
      </c>
      <c r="N1571" s="34" t="s">
        <v>28</v>
      </c>
      <c r="O1571" s="34">
        <v>40936</v>
      </c>
      <c r="P1571" s="34">
        <v>41536</v>
      </c>
      <c r="Q1571" s="34" t="s">
        <v>36</v>
      </c>
    </row>
    <row r="1572" spans="1:17">
      <c r="A1572" s="34">
        <v>125137</v>
      </c>
      <c r="B1572" s="34" t="s">
        <v>17</v>
      </c>
      <c r="C1572" s="34" t="s">
        <v>18</v>
      </c>
      <c r="D1572" s="34" t="s">
        <v>19</v>
      </c>
      <c r="E1572" s="34"/>
      <c r="F1572" s="34"/>
      <c r="G1572" s="34"/>
      <c r="H1572" s="34" t="s">
        <v>19</v>
      </c>
      <c r="I1572" s="34"/>
      <c r="J1572" s="34" t="s">
        <v>20</v>
      </c>
      <c r="K1572" s="34">
        <v>36420</v>
      </c>
      <c r="L1572" s="34" t="s">
        <v>110</v>
      </c>
      <c r="M1572" s="34" t="s">
        <v>22</v>
      </c>
      <c r="N1572" s="34" t="s">
        <v>34</v>
      </c>
      <c r="O1572" s="34" t="s">
        <v>36</v>
      </c>
      <c r="P1572" s="34" t="s">
        <v>36</v>
      </c>
      <c r="Q1572" s="34" t="s">
        <v>36</v>
      </c>
    </row>
    <row r="1573" spans="1:17">
      <c r="A1573" s="34">
        <v>3363</v>
      </c>
      <c r="B1573" s="34" t="s">
        <v>17</v>
      </c>
      <c r="C1573" s="34" t="s">
        <v>18</v>
      </c>
      <c r="D1573" s="34" t="s">
        <v>19</v>
      </c>
      <c r="E1573" s="34"/>
      <c r="F1573" s="34"/>
      <c r="G1573" s="34"/>
      <c r="H1573" s="34" t="s">
        <v>19</v>
      </c>
      <c r="I1573" s="34"/>
      <c r="J1573" s="34" t="s">
        <v>20</v>
      </c>
      <c r="K1573" s="34"/>
      <c r="L1573" s="34" t="s">
        <v>35</v>
      </c>
      <c r="M1573" s="34" t="s">
        <v>27</v>
      </c>
      <c r="N1573" s="34" t="s">
        <v>32</v>
      </c>
      <c r="O1573" s="34">
        <v>1</v>
      </c>
      <c r="P1573" s="34">
        <v>1</v>
      </c>
      <c r="Q1573" s="34" t="s">
        <v>36</v>
      </c>
    </row>
    <row r="1574" spans="1:17">
      <c r="A1574" s="34">
        <v>133892</v>
      </c>
      <c r="B1574" s="34" t="s">
        <v>17</v>
      </c>
      <c r="C1574" s="34" t="s">
        <v>18</v>
      </c>
      <c r="D1574" s="34" t="s">
        <v>19</v>
      </c>
      <c r="E1574" s="34"/>
      <c r="F1574" s="34"/>
      <c r="G1574" s="34"/>
      <c r="H1574" s="34" t="s">
        <v>19</v>
      </c>
      <c r="I1574" s="34"/>
      <c r="J1574" s="34" t="s">
        <v>20</v>
      </c>
      <c r="K1574" s="34">
        <v>15890</v>
      </c>
      <c r="L1574" s="34" t="s">
        <v>96</v>
      </c>
      <c r="M1574" s="34" t="s">
        <v>22</v>
      </c>
      <c r="N1574" s="34" t="s">
        <v>34</v>
      </c>
      <c r="O1574" s="34">
        <v>43532</v>
      </c>
      <c r="P1574" s="34">
        <v>43722</v>
      </c>
      <c r="Q1574" s="34" t="s">
        <v>24</v>
      </c>
    </row>
    <row r="1575" spans="1:17">
      <c r="A1575" s="34">
        <v>158896</v>
      </c>
      <c r="B1575" s="34" t="s">
        <v>17</v>
      </c>
      <c r="C1575" s="34" t="s">
        <v>25</v>
      </c>
      <c r="D1575" s="34" t="s">
        <v>19</v>
      </c>
      <c r="E1575" s="34"/>
      <c r="F1575" s="34"/>
      <c r="G1575" s="34"/>
      <c r="H1575" s="34" t="s">
        <v>19</v>
      </c>
      <c r="I1575" s="34"/>
      <c r="J1575" s="34" t="s">
        <v>20</v>
      </c>
      <c r="K1575" s="34">
        <v>34219</v>
      </c>
      <c r="L1575" s="34" t="s">
        <v>100</v>
      </c>
      <c r="M1575" s="34" t="s">
        <v>27</v>
      </c>
      <c r="N1575" s="34" t="s">
        <v>34</v>
      </c>
      <c r="O1575" s="34" t="s">
        <v>36</v>
      </c>
      <c r="P1575" s="34" t="s">
        <v>36</v>
      </c>
      <c r="Q1575" s="34" t="s">
        <v>38</v>
      </c>
    </row>
    <row r="1576" spans="1:17">
      <c r="A1576" s="34">
        <v>119956</v>
      </c>
      <c r="B1576" s="34" t="s">
        <v>17</v>
      </c>
      <c r="C1576" s="34" t="s">
        <v>18</v>
      </c>
      <c r="D1576" s="34" t="s">
        <v>19</v>
      </c>
      <c r="E1576" s="34"/>
      <c r="F1576" s="34"/>
      <c r="G1576" s="34"/>
      <c r="H1576" s="34" t="s">
        <v>19</v>
      </c>
      <c r="I1576" s="34"/>
      <c r="J1576" s="34" t="s">
        <v>30</v>
      </c>
      <c r="K1576" s="34">
        <v>34940</v>
      </c>
      <c r="L1576" s="34" t="s">
        <v>48</v>
      </c>
      <c r="M1576" s="34" t="s">
        <v>27</v>
      </c>
      <c r="N1576" s="34" t="s">
        <v>40</v>
      </c>
      <c r="O1576" s="34" t="s">
        <v>36</v>
      </c>
      <c r="P1576" s="34" t="s">
        <v>36</v>
      </c>
      <c r="Q1576" s="34" t="s">
        <v>55</v>
      </c>
    </row>
    <row r="1577" spans="1:17">
      <c r="A1577" s="34">
        <v>63144</v>
      </c>
      <c r="B1577" s="34" t="s">
        <v>17</v>
      </c>
      <c r="C1577" s="34" t="s">
        <v>18</v>
      </c>
      <c r="D1577" s="34" t="s">
        <v>19</v>
      </c>
      <c r="E1577" s="34"/>
      <c r="F1577" s="34"/>
      <c r="G1577" s="34"/>
      <c r="H1577" s="34" t="s">
        <v>19</v>
      </c>
      <c r="I1577" s="34"/>
      <c r="J1577" s="34" t="s">
        <v>20</v>
      </c>
      <c r="K1577" s="34">
        <v>17197</v>
      </c>
      <c r="L1577" s="34" t="s">
        <v>26</v>
      </c>
      <c r="M1577" s="34" t="s">
        <v>27</v>
      </c>
      <c r="N1577" s="34" t="s">
        <v>34</v>
      </c>
      <c r="O1577" s="34">
        <v>40057</v>
      </c>
      <c r="P1577" s="34">
        <v>41559</v>
      </c>
      <c r="Q1577" s="34" t="s">
        <v>36</v>
      </c>
    </row>
    <row r="1578" spans="1:17">
      <c r="A1578" s="34">
        <v>130486</v>
      </c>
      <c r="B1578" s="34" t="s">
        <v>17</v>
      </c>
      <c r="C1578" s="34" t="s">
        <v>71</v>
      </c>
      <c r="D1578" s="34" t="s">
        <v>19</v>
      </c>
      <c r="E1578" s="34"/>
      <c r="F1578" s="34"/>
      <c r="G1578" s="34"/>
      <c r="H1578" s="34" t="s">
        <v>19</v>
      </c>
      <c r="I1578" s="34"/>
      <c r="J1578" s="34" t="s">
        <v>20</v>
      </c>
      <c r="K1578" s="34">
        <v>31507</v>
      </c>
      <c r="L1578" s="34" t="s">
        <v>65</v>
      </c>
      <c r="M1578" s="34" t="s">
        <v>27</v>
      </c>
      <c r="N1578" s="34" t="s">
        <v>34</v>
      </c>
      <c r="O1578" s="34" t="s">
        <v>36</v>
      </c>
      <c r="P1578" s="34" t="s">
        <v>36</v>
      </c>
      <c r="Q1578" s="34" t="s">
        <v>36</v>
      </c>
    </row>
    <row r="1579" spans="1:17">
      <c r="A1579" s="34">
        <v>111364</v>
      </c>
      <c r="B1579" s="34" t="s">
        <v>17</v>
      </c>
      <c r="C1579" s="34" t="s">
        <v>18</v>
      </c>
      <c r="D1579" s="34" t="s">
        <v>19</v>
      </c>
      <c r="E1579" s="34"/>
      <c r="F1579" s="34"/>
      <c r="G1579" s="34"/>
      <c r="H1579" s="34" t="s">
        <v>19</v>
      </c>
      <c r="I1579" s="34"/>
      <c r="J1579" s="34" t="s">
        <v>20</v>
      </c>
      <c r="K1579" s="34">
        <v>35848</v>
      </c>
      <c r="L1579" s="34" t="s">
        <v>26</v>
      </c>
      <c r="M1579" s="34" t="s">
        <v>27</v>
      </c>
      <c r="N1579" s="34" t="s">
        <v>34</v>
      </c>
      <c r="O1579" s="34">
        <v>42215</v>
      </c>
      <c r="P1579" s="34">
        <v>43608</v>
      </c>
      <c r="Q1579" s="34" t="s">
        <v>214</v>
      </c>
    </row>
    <row r="1580" spans="1:17">
      <c r="A1580" s="34">
        <v>124460</v>
      </c>
      <c r="B1580" s="34" t="s">
        <v>17</v>
      </c>
      <c r="C1580" s="34" t="s">
        <v>18</v>
      </c>
      <c r="D1580" s="34" t="s">
        <v>19</v>
      </c>
      <c r="E1580" s="34"/>
      <c r="F1580" s="34"/>
      <c r="G1580" s="34"/>
      <c r="H1580" s="34" t="s">
        <v>19</v>
      </c>
      <c r="I1580" s="34"/>
      <c r="J1580" s="34" t="s">
        <v>30</v>
      </c>
      <c r="K1580" s="34">
        <v>37678</v>
      </c>
      <c r="L1580" s="34" t="s">
        <v>66</v>
      </c>
      <c r="M1580" s="34" t="s">
        <v>57</v>
      </c>
      <c r="N1580" s="34" t="s">
        <v>28</v>
      </c>
      <c r="O1580" s="34">
        <v>42978</v>
      </c>
      <c r="P1580" s="34">
        <v>43282</v>
      </c>
      <c r="Q1580" s="34" t="s">
        <v>24</v>
      </c>
    </row>
    <row r="1581" spans="1:17">
      <c r="A1581" s="34">
        <v>168233</v>
      </c>
      <c r="B1581" s="34" t="s">
        <v>17</v>
      </c>
      <c r="C1581" s="34" t="s">
        <v>25</v>
      </c>
      <c r="D1581" s="34" t="s">
        <v>19</v>
      </c>
      <c r="E1581" s="34"/>
      <c r="F1581" s="34"/>
      <c r="G1581" s="34"/>
      <c r="H1581" s="34" t="s">
        <v>19</v>
      </c>
      <c r="I1581" s="34"/>
      <c r="J1581" s="34" t="s">
        <v>20</v>
      </c>
      <c r="K1581" s="34">
        <v>39241</v>
      </c>
      <c r="L1581" s="34" t="s">
        <v>42</v>
      </c>
      <c r="M1581" s="34" t="s">
        <v>22</v>
      </c>
      <c r="N1581" s="34" t="s">
        <v>32</v>
      </c>
      <c r="O1581" s="34">
        <v>45474</v>
      </c>
      <c r="P1581" s="34"/>
      <c r="Q1581" s="34" t="s">
        <v>24</v>
      </c>
    </row>
    <row r="1582" spans="1:17">
      <c r="A1582" s="34">
        <v>95364</v>
      </c>
      <c r="B1582" s="34" t="s">
        <v>17</v>
      </c>
      <c r="C1582" s="34" t="s">
        <v>25</v>
      </c>
      <c r="D1582" s="34" t="s">
        <v>19</v>
      </c>
      <c r="E1582" s="34"/>
      <c r="F1582" s="34"/>
      <c r="G1582" s="34"/>
      <c r="H1582" s="34" t="s">
        <v>19</v>
      </c>
      <c r="I1582" s="34"/>
      <c r="J1582" s="34" t="s">
        <v>20</v>
      </c>
      <c r="K1582" s="34">
        <v>18572</v>
      </c>
      <c r="L1582" s="34" t="s">
        <v>65</v>
      </c>
      <c r="M1582" s="34" t="s">
        <v>27</v>
      </c>
      <c r="N1582" s="34" t="s">
        <v>34</v>
      </c>
      <c r="O1582" s="34">
        <v>41106</v>
      </c>
      <c r="P1582" s="34"/>
      <c r="Q1582" s="34" t="s">
        <v>24</v>
      </c>
    </row>
    <row r="1583" spans="1:17">
      <c r="A1583" s="34">
        <v>122624</v>
      </c>
      <c r="B1583" s="34" t="s">
        <v>17</v>
      </c>
      <c r="C1583" s="34" t="s">
        <v>18</v>
      </c>
      <c r="D1583" s="34" t="s">
        <v>19</v>
      </c>
      <c r="E1583" s="34"/>
      <c r="F1583" s="34"/>
      <c r="G1583" s="34"/>
      <c r="H1583" s="34" t="s">
        <v>19</v>
      </c>
      <c r="I1583" s="34"/>
      <c r="J1583" s="34" t="s">
        <v>20</v>
      </c>
      <c r="K1583" s="34">
        <v>25528</v>
      </c>
      <c r="L1583" s="34" t="s">
        <v>79</v>
      </c>
      <c r="M1583" s="34" t="s">
        <v>22</v>
      </c>
      <c r="N1583" s="34" t="s">
        <v>34</v>
      </c>
      <c r="O1583" s="34">
        <v>42643</v>
      </c>
      <c r="P1583" s="34">
        <v>43376</v>
      </c>
      <c r="Q1583" s="34" t="s">
        <v>24</v>
      </c>
    </row>
    <row r="1584" spans="1:17">
      <c r="A1584" s="34">
        <v>79727</v>
      </c>
      <c r="B1584" s="34" t="s">
        <v>17</v>
      </c>
      <c r="C1584" s="34" t="s">
        <v>18</v>
      </c>
      <c r="D1584" s="34" t="s">
        <v>19</v>
      </c>
      <c r="E1584" s="34"/>
      <c r="F1584" s="34"/>
      <c r="G1584" s="34"/>
      <c r="H1584" s="34" t="s">
        <v>19</v>
      </c>
      <c r="I1584" s="34"/>
      <c r="J1584" s="34" t="s">
        <v>20</v>
      </c>
      <c r="K1584" s="34"/>
      <c r="L1584" s="34" t="s">
        <v>35</v>
      </c>
      <c r="M1584" s="34" t="s">
        <v>27</v>
      </c>
      <c r="N1584" s="34" t="s">
        <v>86</v>
      </c>
      <c r="O1584" s="34">
        <v>1</v>
      </c>
      <c r="P1584" s="34">
        <v>1</v>
      </c>
      <c r="Q1584" s="34" t="s">
        <v>36</v>
      </c>
    </row>
    <row r="1585" spans="1:17">
      <c r="A1585" s="34">
        <v>111549</v>
      </c>
      <c r="B1585" s="34" t="s">
        <v>17</v>
      </c>
      <c r="C1585" s="34" t="s">
        <v>18</v>
      </c>
      <c r="D1585" s="34" t="s">
        <v>19</v>
      </c>
      <c r="E1585" s="34"/>
      <c r="F1585" s="34"/>
      <c r="G1585" s="34"/>
      <c r="H1585" s="34" t="s">
        <v>19</v>
      </c>
      <c r="I1585" s="34"/>
      <c r="J1585" s="34" t="s">
        <v>20</v>
      </c>
      <c r="K1585" s="34">
        <v>31329</v>
      </c>
      <c r="L1585" s="34" t="s">
        <v>72</v>
      </c>
      <c r="M1585" s="34" t="s">
        <v>22</v>
      </c>
      <c r="N1585" s="34" t="s">
        <v>32</v>
      </c>
      <c r="O1585" s="34">
        <v>42155</v>
      </c>
      <c r="P1585" s="34">
        <v>42298</v>
      </c>
      <c r="Q1585" s="34" t="s">
        <v>24</v>
      </c>
    </row>
    <row r="1586" spans="1:17">
      <c r="A1586" s="34">
        <v>158699</v>
      </c>
      <c r="B1586" s="34" t="s">
        <v>17</v>
      </c>
      <c r="C1586" s="34" t="s">
        <v>25</v>
      </c>
      <c r="D1586" s="34" t="s">
        <v>19</v>
      </c>
      <c r="E1586" s="34"/>
      <c r="F1586" s="34"/>
      <c r="G1586" s="34"/>
      <c r="H1586" s="34" t="s">
        <v>19</v>
      </c>
      <c r="I1586" s="34"/>
      <c r="J1586" s="34" t="s">
        <v>20</v>
      </c>
      <c r="K1586" s="34">
        <v>18498</v>
      </c>
      <c r="L1586" s="34" t="s">
        <v>69</v>
      </c>
      <c r="M1586" s="34" t="s">
        <v>27</v>
      </c>
      <c r="N1586" s="34" t="s">
        <v>34</v>
      </c>
      <c r="O1586" s="34" t="s">
        <v>36</v>
      </c>
      <c r="P1586" s="34" t="s">
        <v>36</v>
      </c>
      <c r="Q1586" s="34" t="s">
        <v>38</v>
      </c>
    </row>
    <row r="1587" spans="1:17">
      <c r="A1587" s="34">
        <v>155106</v>
      </c>
      <c r="B1587" s="34" t="s">
        <v>17</v>
      </c>
      <c r="C1587" s="34" t="s">
        <v>18</v>
      </c>
      <c r="D1587" s="34" t="s">
        <v>19</v>
      </c>
      <c r="E1587" s="34"/>
      <c r="F1587" s="34"/>
      <c r="G1587" s="34"/>
      <c r="H1587" s="34" t="s">
        <v>19</v>
      </c>
      <c r="I1587" s="34"/>
      <c r="J1587" s="34" t="s">
        <v>20</v>
      </c>
      <c r="K1587" s="34">
        <v>18277</v>
      </c>
      <c r="L1587" s="34" t="s">
        <v>35</v>
      </c>
      <c r="M1587" s="34" t="s">
        <v>27</v>
      </c>
      <c r="N1587" s="34" t="s">
        <v>86</v>
      </c>
      <c r="O1587" s="34" t="s">
        <v>36</v>
      </c>
      <c r="P1587" s="34" t="s">
        <v>36</v>
      </c>
      <c r="Q1587" s="34" t="s">
        <v>36</v>
      </c>
    </row>
    <row r="1588" spans="1:17">
      <c r="A1588" s="34">
        <v>101543</v>
      </c>
      <c r="B1588" s="34" t="s">
        <v>17</v>
      </c>
      <c r="C1588" s="34" t="s">
        <v>18</v>
      </c>
      <c r="D1588" s="34" t="s">
        <v>19</v>
      </c>
      <c r="E1588" s="34"/>
      <c r="F1588" s="34"/>
      <c r="G1588" s="34"/>
      <c r="H1588" s="34" t="s">
        <v>19</v>
      </c>
      <c r="I1588" s="34"/>
      <c r="J1588" s="34" t="s">
        <v>20</v>
      </c>
      <c r="K1588" s="34">
        <v>35416</v>
      </c>
      <c r="L1588" s="34" t="s">
        <v>21</v>
      </c>
      <c r="M1588" s="34" t="s">
        <v>22</v>
      </c>
      <c r="N1588" s="34" t="s">
        <v>32</v>
      </c>
      <c r="O1588" s="34">
        <v>41211</v>
      </c>
      <c r="P1588" s="34">
        <v>41681</v>
      </c>
      <c r="Q1588" s="34" t="s">
        <v>24</v>
      </c>
    </row>
    <row r="1589" spans="1:17">
      <c r="A1589" s="34">
        <v>108780</v>
      </c>
      <c r="B1589" s="34" t="s">
        <v>17</v>
      </c>
      <c r="C1589" s="34" t="s">
        <v>18</v>
      </c>
      <c r="D1589" s="34" t="s">
        <v>19</v>
      </c>
      <c r="E1589" s="34"/>
      <c r="F1589" s="34"/>
      <c r="G1589" s="34"/>
      <c r="H1589" s="34" t="s">
        <v>19</v>
      </c>
      <c r="I1589" s="34"/>
      <c r="J1589" s="34" t="s">
        <v>20</v>
      </c>
      <c r="K1589" s="34">
        <v>21934</v>
      </c>
      <c r="L1589" s="34" t="s">
        <v>98</v>
      </c>
      <c r="M1589" s="34" t="s">
        <v>22</v>
      </c>
      <c r="N1589" s="34" t="s">
        <v>34</v>
      </c>
      <c r="O1589" s="34">
        <v>41858</v>
      </c>
      <c r="P1589" s="34">
        <v>42055</v>
      </c>
      <c r="Q1589" s="34" t="s">
        <v>36</v>
      </c>
    </row>
    <row r="1590" spans="1:17">
      <c r="A1590" s="34">
        <v>161040</v>
      </c>
      <c r="B1590" s="34" t="s">
        <v>17</v>
      </c>
      <c r="C1590" s="34" t="s">
        <v>25</v>
      </c>
      <c r="D1590" s="34" t="s">
        <v>19</v>
      </c>
      <c r="E1590" s="34"/>
      <c r="F1590" s="34"/>
      <c r="G1590" s="34"/>
      <c r="H1590" s="34" t="s">
        <v>19</v>
      </c>
      <c r="I1590" s="34"/>
      <c r="J1590" s="34" t="s">
        <v>30</v>
      </c>
      <c r="K1590" s="34">
        <v>39949</v>
      </c>
      <c r="L1590" s="34" t="s">
        <v>26</v>
      </c>
      <c r="M1590" s="34" t="s">
        <v>27</v>
      </c>
      <c r="N1590" s="34" t="s">
        <v>36</v>
      </c>
      <c r="O1590" s="34">
        <v>45049</v>
      </c>
      <c r="P1590" s="34">
        <v>45119</v>
      </c>
      <c r="Q1590" s="34" t="s">
        <v>38</v>
      </c>
    </row>
    <row r="1591" spans="1:17">
      <c r="A1591" s="34">
        <v>162908</v>
      </c>
      <c r="B1591" s="34" t="s">
        <v>17</v>
      </c>
      <c r="C1591" s="34" t="s">
        <v>25</v>
      </c>
      <c r="D1591" s="34" t="s">
        <v>19</v>
      </c>
      <c r="E1591" s="34"/>
      <c r="F1591" s="34"/>
      <c r="G1591" s="34"/>
      <c r="H1591" s="34" t="s">
        <v>19</v>
      </c>
      <c r="I1591" s="34"/>
      <c r="J1591" s="34" t="s">
        <v>30</v>
      </c>
      <c r="K1591" s="34">
        <v>39972</v>
      </c>
      <c r="L1591" s="34" t="s">
        <v>74</v>
      </c>
      <c r="M1591" s="34" t="s">
        <v>22</v>
      </c>
      <c r="N1591" s="34" t="s">
        <v>34</v>
      </c>
      <c r="O1591" s="34">
        <v>45185</v>
      </c>
      <c r="P1591" s="34"/>
      <c r="Q1591" s="34" t="s">
        <v>24</v>
      </c>
    </row>
    <row r="1592" spans="1:17">
      <c r="A1592" s="34">
        <v>80760</v>
      </c>
      <c r="B1592" s="34" t="s">
        <v>17</v>
      </c>
      <c r="C1592" s="34" t="s">
        <v>18</v>
      </c>
      <c r="D1592" s="34" t="s">
        <v>19</v>
      </c>
      <c r="E1592" s="34"/>
      <c r="F1592" s="34"/>
      <c r="G1592" s="34"/>
      <c r="H1592" s="34" t="s">
        <v>46</v>
      </c>
      <c r="I1592" s="34">
        <v>45156</v>
      </c>
      <c r="J1592" s="34" t="s">
        <v>20</v>
      </c>
      <c r="K1592" s="34">
        <v>17610</v>
      </c>
      <c r="L1592" s="34" t="s">
        <v>26</v>
      </c>
      <c r="M1592" s="34" t="s">
        <v>27</v>
      </c>
      <c r="N1592" s="34" t="s">
        <v>32</v>
      </c>
      <c r="O1592" s="34">
        <v>40500</v>
      </c>
      <c r="P1592" s="34"/>
      <c r="Q1592" s="34" t="s">
        <v>41</v>
      </c>
    </row>
    <row r="1593" spans="1:17">
      <c r="A1593" s="34">
        <v>46511</v>
      </c>
      <c r="B1593" s="34" t="s">
        <v>17</v>
      </c>
      <c r="C1593" s="34" t="s">
        <v>18</v>
      </c>
      <c r="D1593" s="34" t="s">
        <v>19</v>
      </c>
      <c r="E1593" s="34"/>
      <c r="F1593" s="34"/>
      <c r="G1593" s="34"/>
      <c r="H1593" s="34" t="s">
        <v>19</v>
      </c>
      <c r="I1593" s="34"/>
      <c r="J1593" s="34" t="s">
        <v>20</v>
      </c>
      <c r="K1593" s="34"/>
      <c r="L1593" s="34" t="s">
        <v>37</v>
      </c>
      <c r="M1593" s="34" t="s">
        <v>27</v>
      </c>
      <c r="N1593" s="34" t="s">
        <v>32</v>
      </c>
      <c r="O1593" s="34">
        <v>39173</v>
      </c>
      <c r="P1593" s="34">
        <v>42205</v>
      </c>
      <c r="Q1593" s="34" t="s">
        <v>38</v>
      </c>
    </row>
    <row r="1594" spans="1:17">
      <c r="A1594" s="34">
        <v>119952</v>
      </c>
      <c r="B1594" s="34" t="s">
        <v>17</v>
      </c>
      <c r="C1594" s="34" t="s">
        <v>18</v>
      </c>
      <c r="D1594" s="34" t="s">
        <v>19</v>
      </c>
      <c r="E1594" s="34"/>
      <c r="F1594" s="34"/>
      <c r="G1594" s="34"/>
      <c r="H1594" s="34" t="s">
        <v>19</v>
      </c>
      <c r="I1594" s="34"/>
      <c r="J1594" s="34" t="s">
        <v>20</v>
      </c>
      <c r="K1594" s="34">
        <v>37478</v>
      </c>
      <c r="L1594" s="34" t="s">
        <v>163</v>
      </c>
      <c r="M1594" s="34" t="s">
        <v>57</v>
      </c>
      <c r="N1594" s="34" t="s">
        <v>32</v>
      </c>
      <c r="O1594" s="34">
        <v>42689</v>
      </c>
      <c r="P1594" s="34">
        <v>42993</v>
      </c>
      <c r="Q1594" s="34" t="s">
        <v>24</v>
      </c>
    </row>
    <row r="1595" spans="1:17">
      <c r="A1595" s="34">
        <v>105709</v>
      </c>
      <c r="B1595" s="34" t="s">
        <v>17</v>
      </c>
      <c r="C1595" s="34" t="s">
        <v>18</v>
      </c>
      <c r="D1595" s="34" t="s">
        <v>19</v>
      </c>
      <c r="E1595" s="34"/>
      <c r="F1595" s="34"/>
      <c r="G1595" s="34"/>
      <c r="H1595" s="34" t="s">
        <v>19</v>
      </c>
      <c r="I1595" s="34"/>
      <c r="J1595" s="34" t="s">
        <v>20</v>
      </c>
      <c r="K1595" s="34">
        <v>33811</v>
      </c>
      <c r="L1595" s="34" t="s">
        <v>150</v>
      </c>
      <c r="M1595" s="34" t="s">
        <v>23</v>
      </c>
      <c r="N1595" s="34" t="s">
        <v>32</v>
      </c>
      <c r="O1595" s="34">
        <v>41544</v>
      </c>
      <c r="P1595" s="34">
        <v>41728</v>
      </c>
      <c r="Q1595" s="34" t="s">
        <v>24</v>
      </c>
    </row>
    <row r="1596" spans="1:17">
      <c r="A1596" s="34">
        <v>156398</v>
      </c>
      <c r="B1596" s="34" t="s">
        <v>17</v>
      </c>
      <c r="C1596" s="34" t="s">
        <v>25</v>
      </c>
      <c r="D1596" s="34" t="s">
        <v>19</v>
      </c>
      <c r="E1596" s="34"/>
      <c r="F1596" s="34"/>
      <c r="G1596" s="34"/>
      <c r="H1596" s="34" t="s">
        <v>19</v>
      </c>
      <c r="I1596" s="34"/>
      <c r="J1596" s="34" t="s">
        <v>30</v>
      </c>
      <c r="K1596" s="34">
        <v>38861</v>
      </c>
      <c r="L1596" s="34" t="s">
        <v>37</v>
      </c>
      <c r="M1596" s="34" t="s">
        <v>27</v>
      </c>
      <c r="N1596" s="34" t="s">
        <v>34</v>
      </c>
      <c r="O1596" s="34">
        <v>44749</v>
      </c>
      <c r="P1596" s="34"/>
      <c r="Q1596" s="34" t="s">
        <v>24</v>
      </c>
    </row>
    <row r="1597" spans="1:17">
      <c r="A1597" s="34">
        <v>102845</v>
      </c>
      <c r="B1597" s="34" t="s">
        <v>17</v>
      </c>
      <c r="C1597" s="34" t="s">
        <v>18</v>
      </c>
      <c r="D1597" s="34" t="s">
        <v>19</v>
      </c>
      <c r="E1597" s="34"/>
      <c r="F1597" s="34"/>
      <c r="G1597" s="34"/>
      <c r="H1597" s="34" t="s">
        <v>19</v>
      </c>
      <c r="I1597" s="34"/>
      <c r="J1597" s="34" t="s">
        <v>30</v>
      </c>
      <c r="K1597" s="34"/>
      <c r="L1597" s="34" t="s">
        <v>26</v>
      </c>
      <c r="M1597" s="34" t="s">
        <v>27</v>
      </c>
      <c r="N1597" s="34" t="s">
        <v>32</v>
      </c>
      <c r="O1597" s="34">
        <v>41481</v>
      </c>
      <c r="P1597" s="34">
        <v>41481</v>
      </c>
      <c r="Q1597" s="34" t="s">
        <v>36</v>
      </c>
    </row>
    <row r="1598" spans="1:17">
      <c r="A1598" s="34">
        <v>107545</v>
      </c>
      <c r="B1598" s="34" t="s">
        <v>17</v>
      </c>
      <c r="C1598" s="34" t="s">
        <v>18</v>
      </c>
      <c r="D1598" s="34" t="s">
        <v>19</v>
      </c>
      <c r="E1598" s="34"/>
      <c r="F1598" s="34"/>
      <c r="G1598" s="34"/>
      <c r="H1598" s="34" t="s">
        <v>19</v>
      </c>
      <c r="I1598" s="34"/>
      <c r="J1598" s="34" t="s">
        <v>30</v>
      </c>
      <c r="K1598" s="34">
        <v>19500</v>
      </c>
      <c r="L1598" s="34" t="s">
        <v>21</v>
      </c>
      <c r="M1598" s="34" t="s">
        <v>22</v>
      </c>
      <c r="N1598" s="34" t="s">
        <v>32</v>
      </c>
      <c r="O1598" s="34">
        <v>41675</v>
      </c>
      <c r="P1598" s="34">
        <v>41760</v>
      </c>
      <c r="Q1598" s="34" t="s">
        <v>36</v>
      </c>
    </row>
    <row r="1599" spans="1:17">
      <c r="A1599" s="34">
        <v>53475</v>
      </c>
      <c r="B1599" s="34" t="s">
        <v>17</v>
      </c>
      <c r="C1599" s="34" t="s">
        <v>18</v>
      </c>
      <c r="D1599" s="34" t="s">
        <v>19</v>
      </c>
      <c r="E1599" s="34"/>
      <c r="F1599" s="34"/>
      <c r="G1599" s="34"/>
      <c r="H1599" s="34" t="s">
        <v>19</v>
      </c>
      <c r="I1599" s="34"/>
      <c r="J1599" s="34" t="s">
        <v>30</v>
      </c>
      <c r="K1599" s="34">
        <v>24846</v>
      </c>
      <c r="L1599" s="34" t="s">
        <v>65</v>
      </c>
      <c r="M1599" s="34" t="s">
        <v>27</v>
      </c>
      <c r="N1599" s="34" t="s">
        <v>32</v>
      </c>
      <c r="O1599" s="34">
        <v>40694</v>
      </c>
      <c r="P1599" s="34">
        <v>42863</v>
      </c>
      <c r="Q1599" s="34" t="s">
        <v>38</v>
      </c>
    </row>
    <row r="1600" spans="1:17">
      <c r="A1600" s="34">
        <v>161705</v>
      </c>
      <c r="B1600" s="34" t="s">
        <v>17</v>
      </c>
      <c r="C1600" s="34" t="s">
        <v>18</v>
      </c>
      <c r="D1600" s="34" t="s">
        <v>19</v>
      </c>
      <c r="E1600" s="34"/>
      <c r="F1600" s="34"/>
      <c r="G1600" s="34"/>
      <c r="H1600" s="34" t="s">
        <v>19</v>
      </c>
      <c r="I1600" s="34"/>
      <c r="J1600" s="34" t="s">
        <v>30</v>
      </c>
      <c r="K1600" s="34">
        <v>23969</v>
      </c>
      <c r="L1600" s="34" t="s">
        <v>35</v>
      </c>
      <c r="M1600" s="34" t="s">
        <v>27</v>
      </c>
      <c r="N1600" s="34" t="s">
        <v>34</v>
      </c>
      <c r="O1600" s="34" t="s">
        <v>36</v>
      </c>
      <c r="P1600" s="34" t="s">
        <v>36</v>
      </c>
      <c r="Q1600" s="34" t="s">
        <v>36</v>
      </c>
    </row>
    <row r="1601" spans="1:17">
      <c r="A1601" s="34">
        <v>112346</v>
      </c>
      <c r="B1601" s="34" t="s">
        <v>17</v>
      </c>
      <c r="C1601" s="34" t="s">
        <v>18</v>
      </c>
      <c r="D1601" s="34" t="s">
        <v>19</v>
      </c>
      <c r="E1601" s="34"/>
      <c r="F1601" s="34"/>
      <c r="G1601" s="34"/>
      <c r="H1601" s="34" t="s">
        <v>19</v>
      </c>
      <c r="I1601" s="34"/>
      <c r="J1601" s="34" t="s">
        <v>30</v>
      </c>
      <c r="K1601" s="34">
        <v>36144</v>
      </c>
      <c r="L1601" s="34" t="s">
        <v>48</v>
      </c>
      <c r="M1601" s="34" t="s">
        <v>27</v>
      </c>
      <c r="N1601" s="34" t="s">
        <v>34</v>
      </c>
      <c r="O1601" s="34">
        <v>42154</v>
      </c>
      <c r="P1601" s="34">
        <v>42838</v>
      </c>
      <c r="Q1601" s="34" t="s">
        <v>24</v>
      </c>
    </row>
    <row r="1602" spans="1:17">
      <c r="A1602" s="34">
        <v>32759</v>
      </c>
      <c r="B1602" s="34" t="s">
        <v>17</v>
      </c>
      <c r="C1602" s="34" t="s">
        <v>18</v>
      </c>
      <c r="D1602" s="34" t="s">
        <v>19</v>
      </c>
      <c r="E1602" s="34"/>
      <c r="F1602" s="34"/>
      <c r="G1602" s="34"/>
      <c r="H1602" s="34" t="s">
        <v>19</v>
      </c>
      <c r="I1602" s="34"/>
      <c r="J1602" s="34" t="s">
        <v>30</v>
      </c>
      <c r="K1602" s="34"/>
      <c r="L1602" s="34" t="s">
        <v>216</v>
      </c>
      <c r="M1602" s="34" t="s">
        <v>23</v>
      </c>
      <c r="N1602" s="34" t="s">
        <v>32</v>
      </c>
      <c r="O1602" s="34">
        <v>1</v>
      </c>
      <c r="P1602" s="34">
        <v>1</v>
      </c>
      <c r="Q1602" s="34" t="s">
        <v>36</v>
      </c>
    </row>
    <row r="1603" spans="1:17">
      <c r="A1603" s="34">
        <v>155304</v>
      </c>
      <c r="B1603" s="34" t="s">
        <v>17</v>
      </c>
      <c r="C1603" s="34" t="s">
        <v>18</v>
      </c>
      <c r="D1603" s="34" t="s">
        <v>19</v>
      </c>
      <c r="E1603" s="34"/>
      <c r="F1603" s="34"/>
      <c r="G1603" s="34"/>
      <c r="H1603" s="34" t="s">
        <v>19</v>
      </c>
      <c r="I1603" s="34"/>
      <c r="J1603" s="34" t="s">
        <v>30</v>
      </c>
      <c r="K1603" s="34">
        <v>37901</v>
      </c>
      <c r="L1603" s="34" t="s">
        <v>70</v>
      </c>
      <c r="M1603" s="34" t="s">
        <v>22</v>
      </c>
      <c r="N1603" s="34" t="s">
        <v>34</v>
      </c>
      <c r="O1603" s="34">
        <v>44643</v>
      </c>
      <c r="P1603" s="34">
        <v>44755</v>
      </c>
      <c r="Q1603" s="34" t="s">
        <v>24</v>
      </c>
    </row>
    <row r="1604" spans="1:17">
      <c r="A1604" s="34">
        <v>156111</v>
      </c>
      <c r="B1604" s="34" t="s">
        <v>17</v>
      </c>
      <c r="C1604" s="34" t="s">
        <v>18</v>
      </c>
      <c r="D1604" s="34" t="s">
        <v>19</v>
      </c>
      <c r="E1604" s="34"/>
      <c r="F1604" s="34"/>
      <c r="G1604" s="34"/>
      <c r="H1604" s="34" t="s">
        <v>19</v>
      </c>
      <c r="I1604" s="34"/>
      <c r="J1604" s="34" t="s">
        <v>30</v>
      </c>
      <c r="K1604" s="34">
        <v>38037</v>
      </c>
      <c r="L1604" s="34" t="s">
        <v>67</v>
      </c>
      <c r="M1604" s="34" t="s">
        <v>22</v>
      </c>
      <c r="N1604" s="34" t="s">
        <v>34</v>
      </c>
      <c r="O1604" s="34">
        <v>44810</v>
      </c>
      <c r="P1604" s="34">
        <v>45057</v>
      </c>
      <c r="Q1604" s="34" t="s">
        <v>55</v>
      </c>
    </row>
    <row r="1605" spans="1:17">
      <c r="A1605" s="34">
        <v>48032</v>
      </c>
      <c r="B1605" s="34" t="s">
        <v>17</v>
      </c>
      <c r="C1605" s="34" t="s">
        <v>18</v>
      </c>
      <c r="D1605" s="34" t="s">
        <v>19</v>
      </c>
      <c r="E1605" s="34"/>
      <c r="F1605" s="34"/>
      <c r="G1605" s="34"/>
      <c r="H1605" s="34" t="s">
        <v>46</v>
      </c>
      <c r="I1605" s="34">
        <v>45259</v>
      </c>
      <c r="J1605" s="34" t="s">
        <v>20</v>
      </c>
      <c r="K1605" s="34">
        <v>17567</v>
      </c>
      <c r="L1605" s="34" t="s">
        <v>54</v>
      </c>
      <c r="M1605" s="34" t="s">
        <v>27</v>
      </c>
      <c r="N1605" s="34" t="s">
        <v>34</v>
      </c>
      <c r="O1605" s="34">
        <v>39448</v>
      </c>
      <c r="P1605" s="34">
        <v>41309</v>
      </c>
      <c r="Q1605" s="34" t="s">
        <v>36</v>
      </c>
    </row>
    <row r="1606" spans="1:17">
      <c r="A1606" s="34">
        <v>101146</v>
      </c>
      <c r="B1606" s="34" t="s">
        <v>17</v>
      </c>
      <c r="C1606" s="34" t="s">
        <v>18</v>
      </c>
      <c r="D1606" s="34" t="s">
        <v>19</v>
      </c>
      <c r="E1606" s="34"/>
      <c r="F1606" s="34"/>
      <c r="G1606" s="34"/>
      <c r="H1606" s="34" t="s">
        <v>19</v>
      </c>
      <c r="I1606" s="34"/>
      <c r="J1606" s="34" t="s">
        <v>20</v>
      </c>
      <c r="K1606" s="34">
        <v>27570</v>
      </c>
      <c r="L1606" s="34" t="s">
        <v>37</v>
      </c>
      <c r="M1606" s="34" t="s">
        <v>27</v>
      </c>
      <c r="N1606" s="34" t="s">
        <v>34</v>
      </c>
      <c r="O1606" s="34">
        <v>41383</v>
      </c>
      <c r="P1606" s="34">
        <v>42298</v>
      </c>
      <c r="Q1606" s="34" t="s">
        <v>55</v>
      </c>
    </row>
    <row r="1607" spans="1:17">
      <c r="A1607" s="34">
        <v>95073</v>
      </c>
      <c r="B1607" s="34" t="s">
        <v>17</v>
      </c>
      <c r="C1607" s="34" t="s">
        <v>18</v>
      </c>
      <c r="D1607" s="34" t="s">
        <v>19</v>
      </c>
      <c r="E1607" s="34"/>
      <c r="F1607" s="34"/>
      <c r="G1607" s="34"/>
      <c r="H1607" s="34" t="s">
        <v>19</v>
      </c>
      <c r="I1607" s="34"/>
      <c r="J1607" s="34" t="s">
        <v>20</v>
      </c>
      <c r="K1607" s="34">
        <v>15890</v>
      </c>
      <c r="L1607" s="34" t="s">
        <v>45</v>
      </c>
      <c r="M1607" s="34" t="s">
        <v>22</v>
      </c>
      <c r="N1607" s="34" t="s">
        <v>23</v>
      </c>
      <c r="O1607" s="34">
        <v>41011</v>
      </c>
      <c r="P1607" s="34">
        <v>42887</v>
      </c>
      <c r="Q1607" s="34" t="s">
        <v>24</v>
      </c>
    </row>
    <row r="1608" spans="1:17">
      <c r="A1608" s="34">
        <v>78193</v>
      </c>
      <c r="B1608" s="34" t="s">
        <v>17</v>
      </c>
      <c r="C1608" s="34" t="s">
        <v>18</v>
      </c>
      <c r="D1608" s="34" t="s">
        <v>19</v>
      </c>
      <c r="E1608" s="34"/>
      <c r="F1608" s="34"/>
      <c r="G1608" s="34"/>
      <c r="H1608" s="34" t="s">
        <v>19</v>
      </c>
      <c r="I1608" s="34"/>
      <c r="J1608" s="34" t="s">
        <v>20</v>
      </c>
      <c r="K1608" s="34">
        <v>23599</v>
      </c>
      <c r="L1608" s="34" t="s">
        <v>37</v>
      </c>
      <c r="M1608" s="34" t="s">
        <v>27</v>
      </c>
      <c r="N1608" s="34" t="s">
        <v>34</v>
      </c>
      <c r="O1608" s="34">
        <v>41530</v>
      </c>
      <c r="P1608" s="34">
        <v>44439</v>
      </c>
      <c r="Q1608" s="34" t="s">
        <v>24</v>
      </c>
    </row>
    <row r="1609" spans="1:17">
      <c r="A1609" s="34">
        <v>146850</v>
      </c>
      <c r="B1609" s="34" t="s">
        <v>17</v>
      </c>
      <c r="C1609" s="34" t="s">
        <v>18</v>
      </c>
      <c r="D1609" s="34" t="s">
        <v>19</v>
      </c>
      <c r="E1609" s="34"/>
      <c r="F1609" s="34"/>
      <c r="G1609" s="34"/>
      <c r="H1609" s="34" t="s">
        <v>19</v>
      </c>
      <c r="I1609" s="34"/>
      <c r="J1609" s="34" t="s">
        <v>20</v>
      </c>
      <c r="K1609" s="34">
        <v>28026</v>
      </c>
      <c r="L1609" s="34" t="s">
        <v>113</v>
      </c>
      <c r="M1609" s="34" t="s">
        <v>27</v>
      </c>
      <c r="N1609" s="34" t="s">
        <v>34</v>
      </c>
      <c r="O1609" s="34">
        <v>44531</v>
      </c>
      <c r="P1609" s="34">
        <v>44831</v>
      </c>
      <c r="Q1609" s="34" t="s">
        <v>38</v>
      </c>
    </row>
    <row r="1610" spans="1:17">
      <c r="A1610" s="34">
        <v>26667</v>
      </c>
      <c r="B1610" s="34" t="s">
        <v>17</v>
      </c>
      <c r="C1610" s="34" t="s">
        <v>18</v>
      </c>
      <c r="D1610" s="34" t="s">
        <v>19</v>
      </c>
      <c r="E1610" s="34"/>
      <c r="F1610" s="34"/>
      <c r="G1610" s="34"/>
      <c r="H1610" s="34" t="s">
        <v>19</v>
      </c>
      <c r="I1610" s="34"/>
      <c r="J1610" s="34" t="s">
        <v>20</v>
      </c>
      <c r="K1610" s="34">
        <v>17250</v>
      </c>
      <c r="L1610" s="34" t="s">
        <v>59</v>
      </c>
      <c r="M1610" s="34" t="s">
        <v>27</v>
      </c>
      <c r="N1610" s="34" t="s">
        <v>32</v>
      </c>
      <c r="O1610" s="34">
        <v>1</v>
      </c>
      <c r="P1610" s="34">
        <v>1</v>
      </c>
      <c r="Q1610" s="34" t="s">
        <v>36</v>
      </c>
    </row>
    <row r="1611" spans="1:17">
      <c r="A1611" s="34">
        <v>80761</v>
      </c>
      <c r="B1611" s="34" t="s">
        <v>17</v>
      </c>
      <c r="C1611" s="34" t="s">
        <v>18</v>
      </c>
      <c r="D1611" s="34" t="s">
        <v>19</v>
      </c>
      <c r="E1611" s="34"/>
      <c r="F1611" s="34"/>
      <c r="G1611" s="34"/>
      <c r="H1611" s="34" t="s">
        <v>19</v>
      </c>
      <c r="I1611" s="34"/>
      <c r="J1611" s="34" t="s">
        <v>20</v>
      </c>
      <c r="K1611" s="34">
        <v>19206</v>
      </c>
      <c r="L1611" s="34" t="s">
        <v>65</v>
      </c>
      <c r="M1611" s="34" t="s">
        <v>27</v>
      </c>
      <c r="N1611" s="34" t="s">
        <v>34</v>
      </c>
      <c r="O1611" s="34">
        <v>40295</v>
      </c>
      <c r="P1611" s="34">
        <v>41796</v>
      </c>
      <c r="Q1611" s="34" t="s">
        <v>36</v>
      </c>
    </row>
    <row r="1612" spans="1:17">
      <c r="A1612" s="34">
        <v>8218</v>
      </c>
      <c r="B1612" s="34" t="s">
        <v>17</v>
      </c>
      <c r="C1612" s="34" t="s">
        <v>18</v>
      </c>
      <c r="D1612" s="34" t="s">
        <v>19</v>
      </c>
      <c r="E1612" s="34"/>
      <c r="F1612" s="34"/>
      <c r="G1612" s="34"/>
      <c r="H1612" s="34" t="s">
        <v>19</v>
      </c>
      <c r="I1612" s="34"/>
      <c r="J1612" s="34" t="s">
        <v>20</v>
      </c>
      <c r="K1612" s="34"/>
      <c r="L1612" s="34" t="s">
        <v>48</v>
      </c>
      <c r="M1612" s="34" t="s">
        <v>27</v>
      </c>
      <c r="N1612" s="34" t="s">
        <v>32</v>
      </c>
      <c r="O1612" s="34">
        <v>1</v>
      </c>
      <c r="P1612" s="34">
        <v>1</v>
      </c>
      <c r="Q1612" s="34" t="s">
        <v>36</v>
      </c>
    </row>
    <row r="1613" spans="1:17">
      <c r="A1613" s="34">
        <v>114604</v>
      </c>
      <c r="B1613" s="34" t="s">
        <v>17</v>
      </c>
      <c r="C1613" s="34" t="s">
        <v>18</v>
      </c>
      <c r="D1613" s="34" t="s">
        <v>19</v>
      </c>
      <c r="E1613" s="34"/>
      <c r="F1613" s="34"/>
      <c r="G1613" s="34"/>
      <c r="H1613" s="34" t="s">
        <v>19</v>
      </c>
      <c r="I1613" s="34"/>
      <c r="J1613" s="34" t="s">
        <v>20</v>
      </c>
      <c r="K1613" s="34">
        <v>15839</v>
      </c>
      <c r="L1613" s="34" t="s">
        <v>218</v>
      </c>
      <c r="M1613" s="34" t="s">
        <v>52</v>
      </c>
      <c r="N1613" s="34" t="s">
        <v>32</v>
      </c>
      <c r="O1613" s="34">
        <v>42157</v>
      </c>
      <c r="P1613" s="34">
        <v>44427</v>
      </c>
      <c r="Q1613" s="34" t="s">
        <v>24</v>
      </c>
    </row>
    <row r="1614" spans="1:17">
      <c r="A1614" s="34">
        <v>160735</v>
      </c>
      <c r="B1614" s="34" t="s">
        <v>17</v>
      </c>
      <c r="C1614" s="34" t="s">
        <v>25</v>
      </c>
      <c r="D1614" s="34" t="s">
        <v>19</v>
      </c>
      <c r="E1614" s="34"/>
      <c r="F1614" s="34"/>
      <c r="G1614" s="34"/>
      <c r="H1614" s="34" t="s">
        <v>19</v>
      </c>
      <c r="I1614" s="34"/>
      <c r="J1614" s="34" t="s">
        <v>20</v>
      </c>
      <c r="K1614" s="34">
        <v>20558</v>
      </c>
      <c r="L1614" s="34" t="s">
        <v>26</v>
      </c>
      <c r="M1614" s="34" t="s">
        <v>27</v>
      </c>
      <c r="N1614" s="34" t="s">
        <v>34</v>
      </c>
      <c r="O1614" s="34">
        <v>45017</v>
      </c>
      <c r="P1614" s="34"/>
      <c r="Q1614" s="34" t="s">
        <v>24</v>
      </c>
    </row>
    <row r="1615" spans="1:17">
      <c r="A1615" s="34">
        <v>64084</v>
      </c>
      <c r="B1615" s="34" t="s">
        <v>17</v>
      </c>
      <c r="C1615" s="34" t="s">
        <v>25</v>
      </c>
      <c r="D1615" s="34" t="s">
        <v>19</v>
      </c>
      <c r="E1615" s="34"/>
      <c r="F1615" s="34"/>
      <c r="G1615" s="34"/>
      <c r="H1615" s="34" t="s">
        <v>19</v>
      </c>
      <c r="I1615" s="34"/>
      <c r="J1615" s="34" t="s">
        <v>20</v>
      </c>
      <c r="K1615" s="34">
        <v>23132</v>
      </c>
      <c r="L1615" s="34" t="s">
        <v>37</v>
      </c>
      <c r="M1615" s="34" t="s">
        <v>27</v>
      </c>
      <c r="N1615" s="34" t="s">
        <v>32</v>
      </c>
      <c r="O1615" s="34">
        <v>37622</v>
      </c>
      <c r="P1615" s="34"/>
      <c r="Q1615" s="34" t="s">
        <v>38</v>
      </c>
    </row>
    <row r="1616" spans="1:17">
      <c r="A1616" s="34">
        <v>79670</v>
      </c>
      <c r="B1616" s="34" t="s">
        <v>17</v>
      </c>
      <c r="C1616" s="34" t="s">
        <v>18</v>
      </c>
      <c r="D1616" s="34" t="s">
        <v>19</v>
      </c>
      <c r="E1616" s="34"/>
      <c r="F1616" s="34"/>
      <c r="G1616" s="34"/>
      <c r="H1616" s="34" t="s">
        <v>19</v>
      </c>
      <c r="I1616" s="34"/>
      <c r="J1616" s="34" t="s">
        <v>20</v>
      </c>
      <c r="K1616" s="34">
        <v>20176</v>
      </c>
      <c r="L1616" s="34" t="s">
        <v>37</v>
      </c>
      <c r="M1616" s="34" t="s">
        <v>27</v>
      </c>
      <c r="N1616" s="34" t="s">
        <v>34</v>
      </c>
      <c r="O1616" s="34">
        <v>40672</v>
      </c>
      <c r="P1616" s="34">
        <v>44705</v>
      </c>
      <c r="Q1616" s="34" t="s">
        <v>55</v>
      </c>
    </row>
    <row r="1617" spans="1:17">
      <c r="A1617" s="34">
        <v>110013</v>
      </c>
      <c r="B1617" s="34" t="s">
        <v>17</v>
      </c>
      <c r="C1617" s="34" t="s">
        <v>18</v>
      </c>
      <c r="D1617" s="34" t="s">
        <v>19</v>
      </c>
      <c r="E1617" s="34"/>
      <c r="F1617" s="34"/>
      <c r="G1617" s="34"/>
      <c r="H1617" s="34" t="s">
        <v>19</v>
      </c>
      <c r="I1617" s="34"/>
      <c r="J1617" s="34" t="s">
        <v>20</v>
      </c>
      <c r="K1617" s="34">
        <v>36406</v>
      </c>
      <c r="L1617" s="34" t="s">
        <v>33</v>
      </c>
      <c r="M1617" s="34" t="s">
        <v>22</v>
      </c>
      <c r="N1617" s="34" t="s">
        <v>32</v>
      </c>
      <c r="O1617" s="34">
        <v>41965</v>
      </c>
      <c r="P1617" s="34">
        <v>42838</v>
      </c>
      <c r="Q1617" s="34" t="s">
        <v>24</v>
      </c>
    </row>
    <row r="1618" spans="1:17">
      <c r="A1618" s="34">
        <v>80044</v>
      </c>
      <c r="B1618" s="34" t="s">
        <v>17</v>
      </c>
      <c r="C1618" s="34" t="s">
        <v>18</v>
      </c>
      <c r="D1618" s="34" t="s">
        <v>19</v>
      </c>
      <c r="E1618" s="34"/>
      <c r="F1618" s="34"/>
      <c r="G1618" s="34"/>
      <c r="H1618" s="34" t="s">
        <v>19</v>
      </c>
      <c r="I1618" s="34"/>
      <c r="J1618" s="34" t="s">
        <v>20</v>
      </c>
      <c r="K1618" s="34">
        <v>32181</v>
      </c>
      <c r="L1618" s="34" t="s">
        <v>33</v>
      </c>
      <c r="M1618" s="34" t="s">
        <v>22</v>
      </c>
      <c r="N1618" s="34" t="s">
        <v>32</v>
      </c>
      <c r="O1618" s="34">
        <v>40686</v>
      </c>
      <c r="P1618" s="34">
        <v>41023</v>
      </c>
      <c r="Q1618" s="34" t="s">
        <v>36</v>
      </c>
    </row>
    <row r="1619" spans="1:17">
      <c r="A1619" s="34">
        <v>109836</v>
      </c>
      <c r="B1619" s="34" t="s">
        <v>17</v>
      </c>
      <c r="C1619" s="34" t="s">
        <v>18</v>
      </c>
      <c r="D1619" s="34" t="s">
        <v>19</v>
      </c>
      <c r="E1619" s="34"/>
      <c r="F1619" s="34"/>
      <c r="G1619" s="34"/>
      <c r="H1619" s="34" t="s">
        <v>19</v>
      </c>
      <c r="I1619" s="34"/>
      <c r="J1619" s="34" t="s">
        <v>20</v>
      </c>
      <c r="K1619" s="34"/>
      <c r="L1619" s="34" t="s">
        <v>37</v>
      </c>
      <c r="M1619" s="34" t="s">
        <v>27</v>
      </c>
      <c r="N1619" s="34" t="s">
        <v>43</v>
      </c>
      <c r="O1619" s="34">
        <v>42409</v>
      </c>
      <c r="P1619" s="34">
        <v>42409</v>
      </c>
      <c r="Q1619" s="34" t="s">
        <v>36</v>
      </c>
    </row>
    <row r="1620" spans="1:17">
      <c r="A1620" s="34">
        <v>94909</v>
      </c>
      <c r="B1620" s="34" t="s">
        <v>17</v>
      </c>
      <c r="C1620" s="34" t="s">
        <v>18</v>
      </c>
      <c r="D1620" s="34" t="s">
        <v>19</v>
      </c>
      <c r="E1620" s="34"/>
      <c r="F1620" s="34"/>
      <c r="G1620" s="34"/>
      <c r="H1620" s="34" t="s">
        <v>19</v>
      </c>
      <c r="I1620" s="34"/>
      <c r="J1620" s="34" t="s">
        <v>20</v>
      </c>
      <c r="K1620" s="34"/>
      <c r="L1620" s="34" t="s">
        <v>48</v>
      </c>
      <c r="M1620" s="34" t="s">
        <v>27</v>
      </c>
      <c r="N1620" s="34" t="s">
        <v>32</v>
      </c>
      <c r="O1620" s="34">
        <v>41577</v>
      </c>
      <c r="P1620" s="34">
        <v>41577</v>
      </c>
      <c r="Q1620" s="34" t="s">
        <v>36</v>
      </c>
    </row>
    <row r="1621" spans="1:17">
      <c r="A1621" s="34">
        <v>119247</v>
      </c>
      <c r="B1621" s="34" t="s">
        <v>17</v>
      </c>
      <c r="C1621" s="34" t="s">
        <v>25</v>
      </c>
      <c r="D1621" s="34" t="s">
        <v>19</v>
      </c>
      <c r="E1621" s="34"/>
      <c r="F1621" s="34"/>
      <c r="G1621" s="34"/>
      <c r="H1621" s="34" t="s">
        <v>19</v>
      </c>
      <c r="I1621" s="34"/>
      <c r="J1621" s="34" t="s">
        <v>20</v>
      </c>
      <c r="K1621" s="34">
        <v>30365</v>
      </c>
      <c r="L1621" s="34" t="s">
        <v>26</v>
      </c>
      <c r="M1621" s="34" t="s">
        <v>27</v>
      </c>
      <c r="N1621" s="34" t="s">
        <v>32</v>
      </c>
      <c r="O1621" s="34">
        <v>42682</v>
      </c>
      <c r="P1621" s="34"/>
      <c r="Q1621" s="34" t="s">
        <v>38</v>
      </c>
    </row>
    <row r="1622" spans="1:17">
      <c r="A1622" s="34">
        <v>103628</v>
      </c>
      <c r="B1622" s="34" t="s">
        <v>17</v>
      </c>
      <c r="C1622" s="34" t="s">
        <v>18</v>
      </c>
      <c r="D1622" s="34" t="s">
        <v>19</v>
      </c>
      <c r="E1622" s="34"/>
      <c r="F1622" s="34"/>
      <c r="G1622" s="34"/>
      <c r="H1622" s="34" t="s">
        <v>19</v>
      </c>
      <c r="I1622" s="34"/>
      <c r="J1622" s="34" t="s">
        <v>20</v>
      </c>
      <c r="K1622" s="34">
        <v>35366</v>
      </c>
      <c r="L1622" s="34" t="s">
        <v>172</v>
      </c>
      <c r="M1622" s="34" t="s">
        <v>22</v>
      </c>
      <c r="N1622" s="34" t="s">
        <v>32</v>
      </c>
      <c r="O1622" s="34">
        <v>41384</v>
      </c>
      <c r="P1622" s="34">
        <v>42005</v>
      </c>
      <c r="Q1622" s="34" t="s">
        <v>36</v>
      </c>
    </row>
    <row r="1623" spans="1:17">
      <c r="A1623" s="34">
        <v>70558</v>
      </c>
      <c r="B1623" s="34" t="s">
        <v>17</v>
      </c>
      <c r="C1623" s="34" t="s">
        <v>18</v>
      </c>
      <c r="D1623" s="34" t="s">
        <v>19</v>
      </c>
      <c r="E1623" s="34"/>
      <c r="F1623" s="34"/>
      <c r="G1623" s="34"/>
      <c r="H1623" s="34" t="s">
        <v>19</v>
      </c>
      <c r="I1623" s="34"/>
      <c r="J1623" s="34" t="s">
        <v>20</v>
      </c>
      <c r="K1623" s="34">
        <v>34432</v>
      </c>
      <c r="L1623" s="34" t="s">
        <v>37</v>
      </c>
      <c r="M1623" s="34" t="s">
        <v>27</v>
      </c>
      <c r="N1623" s="34" t="s">
        <v>32</v>
      </c>
      <c r="O1623" s="34">
        <v>40592</v>
      </c>
      <c r="P1623" s="34">
        <v>42835</v>
      </c>
      <c r="Q1623" s="34" t="s">
        <v>38</v>
      </c>
    </row>
    <row r="1624" spans="1:17">
      <c r="A1624" s="34">
        <v>108419</v>
      </c>
      <c r="B1624" s="34" t="s">
        <v>17</v>
      </c>
      <c r="C1624" s="34" t="s">
        <v>18</v>
      </c>
      <c r="D1624" s="34" t="s">
        <v>19</v>
      </c>
      <c r="E1624" s="34"/>
      <c r="F1624" s="34"/>
      <c r="G1624" s="34"/>
      <c r="H1624" s="34" t="s">
        <v>19</v>
      </c>
      <c r="I1624" s="34"/>
      <c r="J1624" s="34" t="s">
        <v>20</v>
      </c>
      <c r="K1624" s="34">
        <v>35729</v>
      </c>
      <c r="L1624" s="34" t="s">
        <v>26</v>
      </c>
      <c r="M1624" s="34" t="s">
        <v>27</v>
      </c>
      <c r="N1624" s="34" t="s">
        <v>43</v>
      </c>
      <c r="O1624" s="34">
        <v>41877</v>
      </c>
      <c r="P1624" s="34">
        <v>42603</v>
      </c>
      <c r="Q1624" s="34" t="s">
        <v>41</v>
      </c>
    </row>
    <row r="1625" spans="1:17">
      <c r="A1625" s="34">
        <v>100690</v>
      </c>
      <c r="B1625" s="34" t="s">
        <v>17</v>
      </c>
      <c r="C1625" s="34" t="s">
        <v>18</v>
      </c>
      <c r="D1625" s="34" t="s">
        <v>19</v>
      </c>
      <c r="E1625" s="34"/>
      <c r="F1625" s="34"/>
      <c r="G1625" s="34"/>
      <c r="H1625" s="34" t="s">
        <v>19</v>
      </c>
      <c r="I1625" s="34"/>
      <c r="J1625" s="34" t="s">
        <v>20</v>
      </c>
      <c r="K1625" s="34">
        <v>34283</v>
      </c>
      <c r="L1625" s="34" t="s">
        <v>37</v>
      </c>
      <c r="M1625" s="34" t="s">
        <v>27</v>
      </c>
      <c r="N1625" s="34" t="s">
        <v>32</v>
      </c>
      <c r="O1625" s="34">
        <v>41099</v>
      </c>
      <c r="P1625" s="34">
        <v>41243</v>
      </c>
      <c r="Q1625" s="34" t="s">
        <v>36</v>
      </c>
    </row>
    <row r="1626" spans="1:17">
      <c r="A1626" s="34">
        <v>107389</v>
      </c>
      <c r="B1626" s="34" t="s">
        <v>17</v>
      </c>
      <c r="C1626" s="34" t="s">
        <v>18</v>
      </c>
      <c r="D1626" s="34" t="s">
        <v>19</v>
      </c>
      <c r="E1626" s="34"/>
      <c r="F1626" s="34"/>
      <c r="G1626" s="34"/>
      <c r="H1626" s="34" t="s">
        <v>19</v>
      </c>
      <c r="I1626" s="34"/>
      <c r="J1626" s="34" t="s">
        <v>30</v>
      </c>
      <c r="K1626" s="34">
        <v>33978</v>
      </c>
      <c r="L1626" s="34" t="s">
        <v>26</v>
      </c>
      <c r="M1626" s="34" t="s">
        <v>27</v>
      </c>
      <c r="N1626" s="34" t="s">
        <v>32</v>
      </c>
      <c r="O1626" s="34">
        <v>41779</v>
      </c>
      <c r="P1626" s="34">
        <v>41779</v>
      </c>
      <c r="Q1626" s="34" t="s">
        <v>36</v>
      </c>
    </row>
    <row r="1627" spans="1:17">
      <c r="A1627" s="34">
        <v>118882</v>
      </c>
      <c r="B1627" s="34" t="s">
        <v>17</v>
      </c>
      <c r="C1627" s="34" t="s">
        <v>18</v>
      </c>
      <c r="D1627" s="34" t="s">
        <v>19</v>
      </c>
      <c r="E1627" s="34"/>
      <c r="F1627" s="34"/>
      <c r="G1627" s="34"/>
      <c r="H1627" s="34" t="s">
        <v>19</v>
      </c>
      <c r="I1627" s="34"/>
      <c r="J1627" s="34" t="s">
        <v>30</v>
      </c>
      <c r="K1627" s="34">
        <v>18103</v>
      </c>
      <c r="L1627" s="34" t="s">
        <v>48</v>
      </c>
      <c r="M1627" s="34" t="s">
        <v>27</v>
      </c>
      <c r="N1627" s="34" t="s">
        <v>36</v>
      </c>
      <c r="O1627" s="34">
        <v>42461</v>
      </c>
      <c r="P1627" s="34">
        <v>43586</v>
      </c>
      <c r="Q1627" s="34" t="s">
        <v>24</v>
      </c>
    </row>
    <row r="1628" spans="1:17">
      <c r="A1628" s="34">
        <v>136560</v>
      </c>
      <c r="B1628" s="34" t="s">
        <v>17</v>
      </c>
      <c r="C1628" s="34" t="s">
        <v>18</v>
      </c>
      <c r="D1628" s="34" t="s">
        <v>19</v>
      </c>
      <c r="E1628" s="34"/>
      <c r="F1628" s="34"/>
      <c r="G1628" s="34"/>
      <c r="H1628" s="34" t="s">
        <v>19</v>
      </c>
      <c r="I1628" s="34"/>
      <c r="J1628" s="34" t="s">
        <v>30</v>
      </c>
      <c r="K1628" s="34">
        <v>34962</v>
      </c>
      <c r="L1628" s="34" t="s">
        <v>111</v>
      </c>
      <c r="M1628" s="34" t="s">
        <v>57</v>
      </c>
      <c r="N1628" s="34" t="s">
        <v>34</v>
      </c>
      <c r="O1628" s="34">
        <v>43641</v>
      </c>
      <c r="P1628" s="34">
        <v>45195</v>
      </c>
      <c r="Q1628" s="34" t="s">
        <v>24</v>
      </c>
    </row>
    <row r="1629" spans="1:17">
      <c r="A1629" s="34">
        <v>154401</v>
      </c>
      <c r="B1629" s="34" t="s">
        <v>17</v>
      </c>
      <c r="C1629" s="34" t="s">
        <v>25</v>
      </c>
      <c r="D1629" s="34" t="s">
        <v>19</v>
      </c>
      <c r="E1629" s="34"/>
      <c r="F1629" s="34"/>
      <c r="G1629" s="34"/>
      <c r="H1629" s="34" t="s">
        <v>19</v>
      </c>
      <c r="I1629" s="34"/>
      <c r="J1629" s="34" t="s">
        <v>30</v>
      </c>
      <c r="K1629" s="34"/>
      <c r="L1629" s="34" t="s">
        <v>26</v>
      </c>
      <c r="M1629" s="34" t="s">
        <v>27</v>
      </c>
      <c r="N1629" s="34" t="s">
        <v>36</v>
      </c>
      <c r="O1629" s="34" t="s">
        <v>36</v>
      </c>
      <c r="P1629" s="34" t="s">
        <v>36</v>
      </c>
      <c r="Q1629" s="34" t="s">
        <v>38</v>
      </c>
    </row>
    <row r="1630" spans="1:17">
      <c r="A1630" s="34">
        <v>155872</v>
      </c>
      <c r="B1630" s="34" t="s">
        <v>17</v>
      </c>
      <c r="C1630" s="34" t="s">
        <v>18</v>
      </c>
      <c r="D1630" s="34" t="s">
        <v>19</v>
      </c>
      <c r="E1630" s="34"/>
      <c r="F1630" s="34"/>
      <c r="G1630" s="34"/>
      <c r="H1630" s="34" t="s">
        <v>19</v>
      </c>
      <c r="I1630" s="34"/>
      <c r="J1630" s="34" t="s">
        <v>30</v>
      </c>
      <c r="K1630" s="34">
        <v>36367</v>
      </c>
      <c r="L1630" s="34" t="s">
        <v>59</v>
      </c>
      <c r="M1630" s="34" t="s">
        <v>27</v>
      </c>
      <c r="N1630" s="34" t="s">
        <v>34</v>
      </c>
      <c r="O1630" s="34" t="s">
        <v>36</v>
      </c>
      <c r="P1630" s="34" t="s">
        <v>36</v>
      </c>
      <c r="Q1630" s="34" t="s">
        <v>36</v>
      </c>
    </row>
    <row r="1631" spans="1:17">
      <c r="A1631" s="34">
        <v>150683</v>
      </c>
      <c r="B1631" s="34" t="s">
        <v>17</v>
      </c>
      <c r="C1631" s="34" t="s">
        <v>25</v>
      </c>
      <c r="D1631" s="34" t="s">
        <v>19</v>
      </c>
      <c r="E1631" s="34"/>
      <c r="F1631" s="34"/>
      <c r="G1631" s="34"/>
      <c r="H1631" s="34" t="s">
        <v>19</v>
      </c>
      <c r="I1631" s="34"/>
      <c r="J1631" s="34" t="s">
        <v>30</v>
      </c>
      <c r="K1631" s="34">
        <v>38384</v>
      </c>
      <c r="L1631" s="34" t="s">
        <v>70</v>
      </c>
      <c r="M1631" s="34" t="s">
        <v>22</v>
      </c>
      <c r="N1631" s="34" t="s">
        <v>34</v>
      </c>
      <c r="O1631" s="34">
        <v>44355</v>
      </c>
      <c r="P1631" s="34"/>
      <c r="Q1631" s="34" t="s">
        <v>24</v>
      </c>
    </row>
    <row r="1632" spans="1:17">
      <c r="A1632" s="34">
        <v>95370</v>
      </c>
      <c r="B1632" s="34" t="s">
        <v>17</v>
      </c>
      <c r="C1632" s="34" t="s">
        <v>18</v>
      </c>
      <c r="D1632" s="34" t="s">
        <v>19</v>
      </c>
      <c r="E1632" s="34"/>
      <c r="F1632" s="34"/>
      <c r="G1632" s="34"/>
      <c r="H1632" s="34" t="s">
        <v>19</v>
      </c>
      <c r="I1632" s="34"/>
      <c r="J1632" s="34" t="s">
        <v>30</v>
      </c>
      <c r="K1632" s="34">
        <v>33876</v>
      </c>
      <c r="L1632" s="34" t="s">
        <v>48</v>
      </c>
      <c r="M1632" s="34" t="s">
        <v>27</v>
      </c>
      <c r="N1632" s="34" t="s">
        <v>34</v>
      </c>
      <c r="O1632" s="34">
        <v>41253</v>
      </c>
      <c r="P1632" s="34">
        <v>41253</v>
      </c>
      <c r="Q1632" s="34" t="s">
        <v>36</v>
      </c>
    </row>
    <row r="1633" spans="1:17">
      <c r="A1633" s="34">
        <v>130117</v>
      </c>
      <c r="B1633" s="34" t="s">
        <v>17</v>
      </c>
      <c r="C1633" s="34" t="s">
        <v>25</v>
      </c>
      <c r="D1633" s="34" t="s">
        <v>19</v>
      </c>
      <c r="E1633" s="34"/>
      <c r="F1633" s="34"/>
      <c r="G1633" s="34"/>
      <c r="H1633" s="34" t="s">
        <v>19</v>
      </c>
      <c r="I1633" s="34"/>
      <c r="J1633" s="34" t="s">
        <v>30</v>
      </c>
      <c r="K1633" s="34">
        <v>16398</v>
      </c>
      <c r="L1633" s="34" t="s">
        <v>54</v>
      </c>
      <c r="M1633" s="34" t="s">
        <v>27</v>
      </c>
      <c r="N1633" s="34" t="s">
        <v>34</v>
      </c>
      <c r="O1633" s="34">
        <v>43433</v>
      </c>
      <c r="P1633" s="34"/>
      <c r="Q1633" s="34" t="s">
        <v>55</v>
      </c>
    </row>
    <row r="1634" spans="1:17">
      <c r="A1634" s="34">
        <v>103913</v>
      </c>
      <c r="B1634" s="34" t="s">
        <v>17</v>
      </c>
      <c r="C1634" s="34" t="s">
        <v>25</v>
      </c>
      <c r="D1634" s="34" t="s">
        <v>19</v>
      </c>
      <c r="E1634" s="34"/>
      <c r="F1634" s="34"/>
      <c r="G1634" s="34"/>
      <c r="H1634" s="34" t="s">
        <v>19</v>
      </c>
      <c r="I1634" s="34"/>
      <c r="J1634" s="34" t="s">
        <v>30</v>
      </c>
      <c r="K1634" s="34">
        <v>30723</v>
      </c>
      <c r="L1634" s="34" t="s">
        <v>75</v>
      </c>
      <c r="M1634" s="34" t="s">
        <v>22</v>
      </c>
      <c r="N1634" s="34" t="s">
        <v>34</v>
      </c>
      <c r="O1634" s="34">
        <v>41297</v>
      </c>
      <c r="P1634" s="34"/>
      <c r="Q1634" s="34" t="s">
        <v>24</v>
      </c>
    </row>
    <row r="1635" spans="1:17">
      <c r="A1635" s="34">
        <v>93858</v>
      </c>
      <c r="B1635" s="34" t="s">
        <v>17</v>
      </c>
      <c r="C1635" s="34" t="s">
        <v>18</v>
      </c>
      <c r="D1635" s="34" t="s">
        <v>19</v>
      </c>
      <c r="E1635" s="34"/>
      <c r="F1635" s="34"/>
      <c r="G1635" s="34"/>
      <c r="H1635" s="34" t="s">
        <v>19</v>
      </c>
      <c r="I1635" s="34"/>
      <c r="J1635" s="34" t="s">
        <v>20</v>
      </c>
      <c r="K1635" s="34">
        <v>25469</v>
      </c>
      <c r="L1635" s="34" t="s">
        <v>65</v>
      </c>
      <c r="M1635" s="34" t="s">
        <v>27</v>
      </c>
      <c r="N1635" s="34" t="s">
        <v>34</v>
      </c>
      <c r="O1635" s="34">
        <v>41040</v>
      </c>
      <c r="P1635" s="34">
        <v>42814</v>
      </c>
      <c r="Q1635" s="34" t="s">
        <v>55</v>
      </c>
    </row>
    <row r="1636" spans="1:17">
      <c r="A1636" s="34">
        <v>59187</v>
      </c>
      <c r="B1636" s="34" t="s">
        <v>17</v>
      </c>
      <c r="C1636" s="34" t="s">
        <v>18</v>
      </c>
      <c r="D1636" s="34" t="s">
        <v>19</v>
      </c>
      <c r="E1636" s="34"/>
      <c r="F1636" s="34"/>
      <c r="G1636" s="34"/>
      <c r="H1636" s="34" t="s">
        <v>19</v>
      </c>
      <c r="I1636" s="34"/>
      <c r="J1636" s="34" t="s">
        <v>20</v>
      </c>
      <c r="K1636" s="34">
        <v>21989</v>
      </c>
      <c r="L1636" s="34" t="s">
        <v>35</v>
      </c>
      <c r="M1636" s="34" t="s">
        <v>27</v>
      </c>
      <c r="N1636" s="34" t="s">
        <v>34</v>
      </c>
      <c r="O1636" s="34" t="s">
        <v>36</v>
      </c>
      <c r="P1636" s="34" t="s">
        <v>36</v>
      </c>
      <c r="Q1636" s="34" t="s">
        <v>55</v>
      </c>
    </row>
    <row r="1637" spans="1:17">
      <c r="A1637" s="34">
        <v>105617</v>
      </c>
      <c r="B1637" s="34" t="s">
        <v>17</v>
      </c>
      <c r="C1637" s="34" t="s">
        <v>18</v>
      </c>
      <c r="D1637" s="34" t="s">
        <v>19</v>
      </c>
      <c r="E1637" s="34"/>
      <c r="F1637" s="34"/>
      <c r="G1637" s="34"/>
      <c r="H1637" s="34" t="s">
        <v>19</v>
      </c>
      <c r="I1637" s="34"/>
      <c r="J1637" s="34" t="s">
        <v>20</v>
      </c>
      <c r="K1637" s="34">
        <v>11852</v>
      </c>
      <c r="L1637" s="34" t="s">
        <v>96</v>
      </c>
      <c r="M1637" s="34" t="s">
        <v>22</v>
      </c>
      <c r="N1637" s="34" t="s">
        <v>34</v>
      </c>
      <c r="O1637" s="34">
        <v>41538</v>
      </c>
      <c r="P1637" s="34">
        <v>43596</v>
      </c>
      <c r="Q1637" s="34" t="s">
        <v>24</v>
      </c>
    </row>
    <row r="1638" spans="1:17">
      <c r="A1638" s="34">
        <v>49214</v>
      </c>
      <c r="B1638" s="34" t="s">
        <v>17</v>
      </c>
      <c r="C1638" s="34" t="s">
        <v>18</v>
      </c>
      <c r="D1638" s="34" t="s">
        <v>19</v>
      </c>
      <c r="E1638" s="34"/>
      <c r="F1638" s="34"/>
      <c r="G1638" s="34"/>
      <c r="H1638" s="34" t="s">
        <v>19</v>
      </c>
      <c r="I1638" s="34"/>
      <c r="J1638" s="34" t="s">
        <v>20</v>
      </c>
      <c r="K1638" s="34">
        <v>17971</v>
      </c>
      <c r="L1638" s="34" t="s">
        <v>59</v>
      </c>
      <c r="M1638" s="34" t="s">
        <v>27</v>
      </c>
      <c r="N1638" s="34" t="s">
        <v>34</v>
      </c>
      <c r="O1638" s="34">
        <v>39262</v>
      </c>
      <c r="P1638" s="34"/>
      <c r="Q1638" s="34" t="s">
        <v>38</v>
      </c>
    </row>
    <row r="1639" spans="1:17">
      <c r="A1639" s="34">
        <v>16264</v>
      </c>
      <c r="B1639" s="34" t="s">
        <v>17</v>
      </c>
      <c r="C1639" s="34" t="s">
        <v>25</v>
      </c>
      <c r="D1639" s="34" t="s">
        <v>19</v>
      </c>
      <c r="E1639" s="34"/>
      <c r="F1639" s="34"/>
      <c r="G1639" s="34"/>
      <c r="H1639" s="34" t="s">
        <v>19</v>
      </c>
      <c r="I1639" s="34"/>
      <c r="J1639" s="34" t="s">
        <v>20</v>
      </c>
      <c r="K1639" s="34">
        <v>19930</v>
      </c>
      <c r="L1639" s="34" t="s">
        <v>48</v>
      </c>
      <c r="M1639" s="34" t="s">
        <v>27</v>
      </c>
      <c r="N1639" s="34" t="s">
        <v>32</v>
      </c>
      <c r="O1639" s="34">
        <v>40625</v>
      </c>
      <c r="P1639" s="34"/>
      <c r="Q1639" s="34" t="s">
        <v>24</v>
      </c>
    </row>
    <row r="1640" spans="1:17">
      <c r="A1640" s="34">
        <v>37342</v>
      </c>
      <c r="B1640" s="34" t="s">
        <v>17</v>
      </c>
      <c r="C1640" s="34" t="s">
        <v>25</v>
      </c>
      <c r="D1640" s="34" t="s">
        <v>19</v>
      </c>
      <c r="E1640" s="34"/>
      <c r="F1640" s="34"/>
      <c r="G1640" s="34"/>
      <c r="H1640" s="34" t="s">
        <v>19</v>
      </c>
      <c r="I1640" s="34"/>
      <c r="J1640" s="34" t="s">
        <v>20</v>
      </c>
      <c r="K1640" s="34">
        <v>17424</v>
      </c>
      <c r="L1640" s="34" t="s">
        <v>54</v>
      </c>
      <c r="M1640" s="34" t="s">
        <v>27</v>
      </c>
      <c r="N1640" s="34" t="s">
        <v>34</v>
      </c>
      <c r="O1640" s="34">
        <v>43705</v>
      </c>
      <c r="P1640" s="34"/>
      <c r="Q1640" s="34" t="s">
        <v>55</v>
      </c>
    </row>
    <row r="1641" spans="1:17">
      <c r="A1641" s="34">
        <v>41455</v>
      </c>
      <c r="B1641" s="34" t="s">
        <v>17</v>
      </c>
      <c r="C1641" s="34" t="s">
        <v>18</v>
      </c>
      <c r="D1641" s="34" t="s">
        <v>19</v>
      </c>
      <c r="E1641" s="34"/>
      <c r="F1641" s="34"/>
      <c r="G1641" s="34"/>
      <c r="H1641" s="34" t="s">
        <v>19</v>
      </c>
      <c r="I1641" s="34"/>
      <c r="J1641" s="34" t="s">
        <v>20</v>
      </c>
      <c r="K1641" s="34"/>
      <c r="L1641" s="34" t="s">
        <v>65</v>
      </c>
      <c r="M1641" s="34" t="s">
        <v>27</v>
      </c>
      <c r="N1641" s="34" t="s">
        <v>34</v>
      </c>
      <c r="O1641" s="34">
        <v>38169</v>
      </c>
      <c r="P1641" s="34">
        <v>44664</v>
      </c>
      <c r="Q1641" s="34" t="s">
        <v>24</v>
      </c>
    </row>
    <row r="1642" spans="1:17">
      <c r="A1642" s="34">
        <v>111466</v>
      </c>
      <c r="B1642" s="34" t="s">
        <v>17</v>
      </c>
      <c r="C1642" s="34" t="s">
        <v>25</v>
      </c>
      <c r="D1642" s="34" t="s">
        <v>19</v>
      </c>
      <c r="E1642" s="34"/>
      <c r="F1642" s="34"/>
      <c r="G1642" s="34"/>
      <c r="H1642" s="34" t="s">
        <v>19</v>
      </c>
      <c r="I1642" s="34"/>
      <c r="J1642" s="34" t="s">
        <v>20</v>
      </c>
      <c r="K1642" s="34">
        <v>17329</v>
      </c>
      <c r="L1642" s="34" t="s">
        <v>121</v>
      </c>
      <c r="M1642" s="34" t="s">
        <v>22</v>
      </c>
      <c r="N1642" s="34" t="s">
        <v>32</v>
      </c>
      <c r="O1642" s="34">
        <v>41791</v>
      </c>
      <c r="P1642" s="34"/>
      <c r="Q1642" s="34" t="s">
        <v>24</v>
      </c>
    </row>
    <row r="1643" spans="1:17">
      <c r="A1643" s="34">
        <v>41711</v>
      </c>
      <c r="B1643" s="34" t="s">
        <v>17</v>
      </c>
      <c r="C1643" s="34" t="s">
        <v>18</v>
      </c>
      <c r="D1643" s="34" t="s">
        <v>19</v>
      </c>
      <c r="E1643" s="34"/>
      <c r="F1643" s="34"/>
      <c r="G1643" s="34"/>
      <c r="H1643" s="34" t="s">
        <v>19</v>
      </c>
      <c r="I1643" s="34"/>
      <c r="J1643" s="34" t="s">
        <v>20</v>
      </c>
      <c r="K1643" s="34">
        <v>21417</v>
      </c>
      <c r="L1643" s="34" t="s">
        <v>26</v>
      </c>
      <c r="M1643" s="34" t="s">
        <v>27</v>
      </c>
      <c r="N1643" s="34" t="s">
        <v>32</v>
      </c>
      <c r="O1643" s="34">
        <v>37622</v>
      </c>
      <c r="P1643" s="34">
        <v>42863</v>
      </c>
      <c r="Q1643" s="34" t="s">
        <v>38</v>
      </c>
    </row>
    <row r="1644" spans="1:17">
      <c r="A1644" s="34">
        <v>154402</v>
      </c>
      <c r="B1644" s="34" t="s">
        <v>17</v>
      </c>
      <c r="C1644" s="34" t="s">
        <v>25</v>
      </c>
      <c r="D1644" s="34" t="s">
        <v>19</v>
      </c>
      <c r="E1644" s="34"/>
      <c r="F1644" s="34"/>
      <c r="G1644" s="34"/>
      <c r="H1644" s="34" t="s">
        <v>19</v>
      </c>
      <c r="I1644" s="34"/>
      <c r="J1644" s="34" t="s">
        <v>20</v>
      </c>
      <c r="K1644" s="34"/>
      <c r="L1644" s="34" t="s">
        <v>26</v>
      </c>
      <c r="M1644" s="34" t="s">
        <v>27</v>
      </c>
      <c r="N1644" s="34" t="s">
        <v>36</v>
      </c>
      <c r="O1644" s="34" t="s">
        <v>36</v>
      </c>
      <c r="P1644" s="34" t="s">
        <v>36</v>
      </c>
      <c r="Q1644" s="34" t="s">
        <v>38</v>
      </c>
    </row>
    <row r="1645" spans="1:17">
      <c r="A1645" s="34">
        <v>41712</v>
      </c>
      <c r="B1645" s="34" t="s">
        <v>17</v>
      </c>
      <c r="C1645" s="34" t="s">
        <v>18</v>
      </c>
      <c r="D1645" s="34" t="s">
        <v>19</v>
      </c>
      <c r="E1645" s="34"/>
      <c r="F1645" s="34"/>
      <c r="G1645" s="34" t="s">
        <v>219</v>
      </c>
      <c r="H1645" s="34" t="s">
        <v>19</v>
      </c>
      <c r="I1645" s="34"/>
      <c r="J1645" s="34" t="s">
        <v>20</v>
      </c>
      <c r="K1645" s="34">
        <v>21982</v>
      </c>
      <c r="L1645" s="34" t="s">
        <v>220</v>
      </c>
      <c r="M1645" s="34" t="s">
        <v>52</v>
      </c>
      <c r="N1645" s="34" t="s">
        <v>34</v>
      </c>
      <c r="O1645" s="34">
        <v>37226</v>
      </c>
      <c r="P1645" s="34">
        <v>43815</v>
      </c>
      <c r="Q1645" s="34" t="s">
        <v>38</v>
      </c>
    </row>
    <row r="1646" spans="1:17">
      <c r="A1646" s="34">
        <v>138707</v>
      </c>
      <c r="B1646" s="34" t="s">
        <v>17</v>
      </c>
      <c r="C1646" s="34" t="s">
        <v>25</v>
      </c>
      <c r="D1646" s="34" t="s">
        <v>19</v>
      </c>
      <c r="E1646" s="34"/>
      <c r="F1646" s="34"/>
      <c r="G1646" s="34"/>
      <c r="H1646" s="34" t="s">
        <v>19</v>
      </c>
      <c r="I1646" s="34"/>
      <c r="J1646" s="34" t="s">
        <v>20</v>
      </c>
      <c r="K1646" s="34"/>
      <c r="L1646" s="34" t="s">
        <v>26</v>
      </c>
      <c r="M1646" s="34" t="s">
        <v>27</v>
      </c>
      <c r="N1646" s="34" t="s">
        <v>36</v>
      </c>
      <c r="O1646" s="34" t="s">
        <v>36</v>
      </c>
      <c r="P1646" s="34" t="s">
        <v>36</v>
      </c>
      <c r="Q1646" s="34" t="s">
        <v>38</v>
      </c>
    </row>
    <row r="1647" spans="1:17">
      <c r="A1647" s="34">
        <v>118416</v>
      </c>
      <c r="B1647" s="34" t="s">
        <v>17</v>
      </c>
      <c r="C1647" s="34" t="s">
        <v>18</v>
      </c>
      <c r="D1647" s="34" t="s">
        <v>19</v>
      </c>
      <c r="E1647" s="34"/>
      <c r="F1647" s="34"/>
      <c r="G1647" s="34"/>
      <c r="H1647" s="34" t="s">
        <v>19</v>
      </c>
      <c r="I1647" s="34"/>
      <c r="J1647" s="34" t="s">
        <v>20</v>
      </c>
      <c r="K1647" s="34">
        <v>37400</v>
      </c>
      <c r="L1647" s="34" t="s">
        <v>74</v>
      </c>
      <c r="M1647" s="34" t="s">
        <v>22</v>
      </c>
      <c r="N1647" s="34" t="s">
        <v>32</v>
      </c>
      <c r="O1647" s="34">
        <v>42598</v>
      </c>
      <c r="P1647" s="34">
        <v>42980</v>
      </c>
      <c r="Q1647" s="34" t="s">
        <v>77</v>
      </c>
    </row>
    <row r="1648" spans="1:17">
      <c r="A1648" s="34">
        <v>95076</v>
      </c>
      <c r="B1648" s="34" t="s">
        <v>17</v>
      </c>
      <c r="C1648" s="34" t="s">
        <v>18</v>
      </c>
      <c r="D1648" s="34" t="s">
        <v>19</v>
      </c>
      <c r="E1648" s="34"/>
      <c r="F1648" s="34"/>
      <c r="G1648" s="34"/>
      <c r="H1648" s="34" t="s">
        <v>19</v>
      </c>
      <c r="I1648" s="34"/>
      <c r="J1648" s="34" t="s">
        <v>20</v>
      </c>
      <c r="K1648" s="34">
        <v>19551</v>
      </c>
      <c r="L1648" s="34" t="s">
        <v>221</v>
      </c>
      <c r="M1648" s="34" t="s">
        <v>22</v>
      </c>
      <c r="N1648" s="34" t="s">
        <v>34</v>
      </c>
      <c r="O1648" s="34">
        <v>41023</v>
      </c>
      <c r="P1648" s="34">
        <v>44439</v>
      </c>
      <c r="Q1648" s="34" t="s">
        <v>24</v>
      </c>
    </row>
    <row r="1649" spans="1:17">
      <c r="A1649" s="34">
        <v>126333</v>
      </c>
      <c r="B1649" s="34" t="s">
        <v>17</v>
      </c>
      <c r="C1649" s="34" t="s">
        <v>18</v>
      </c>
      <c r="D1649" s="34" t="s">
        <v>19</v>
      </c>
      <c r="E1649" s="34"/>
      <c r="F1649" s="34"/>
      <c r="G1649" s="34"/>
      <c r="H1649" s="34" t="s">
        <v>19</v>
      </c>
      <c r="I1649" s="34"/>
      <c r="J1649" s="34" t="s">
        <v>20</v>
      </c>
      <c r="K1649" s="34">
        <v>37807</v>
      </c>
      <c r="L1649" s="34" t="s">
        <v>110</v>
      </c>
      <c r="M1649" s="34" t="s">
        <v>22</v>
      </c>
      <c r="N1649" s="34" t="s">
        <v>34</v>
      </c>
      <c r="O1649" s="34">
        <v>43148</v>
      </c>
      <c r="P1649" s="34">
        <v>43448</v>
      </c>
      <c r="Q1649" s="34" t="s">
        <v>24</v>
      </c>
    </row>
    <row r="1650" spans="1:17">
      <c r="A1650" s="34">
        <v>156246</v>
      </c>
      <c r="B1650" s="34" t="s">
        <v>17</v>
      </c>
      <c r="C1650" s="34" t="s">
        <v>25</v>
      </c>
      <c r="D1650" s="34" t="s">
        <v>19</v>
      </c>
      <c r="E1650" s="34"/>
      <c r="F1650" s="34"/>
      <c r="G1650" s="34"/>
      <c r="H1650" s="34" t="s">
        <v>19</v>
      </c>
      <c r="I1650" s="34"/>
      <c r="J1650" s="34" t="s">
        <v>20</v>
      </c>
      <c r="K1650" s="34">
        <v>21126</v>
      </c>
      <c r="L1650" s="34" t="s">
        <v>124</v>
      </c>
      <c r="M1650" s="34" t="s">
        <v>27</v>
      </c>
      <c r="N1650" s="34" t="s">
        <v>34</v>
      </c>
      <c r="O1650" s="34">
        <v>44849</v>
      </c>
      <c r="P1650" s="34"/>
      <c r="Q1650" s="34" t="s">
        <v>24</v>
      </c>
    </row>
    <row r="1651" spans="1:17">
      <c r="A1651" s="34">
        <v>118184</v>
      </c>
      <c r="B1651" s="34" t="s">
        <v>17</v>
      </c>
      <c r="C1651" s="34" t="s">
        <v>18</v>
      </c>
      <c r="D1651" s="34" t="s">
        <v>19</v>
      </c>
      <c r="E1651" s="34"/>
      <c r="F1651" s="34"/>
      <c r="G1651" s="34"/>
      <c r="H1651" s="34" t="s">
        <v>19</v>
      </c>
      <c r="I1651" s="34"/>
      <c r="J1651" s="34" t="s">
        <v>30</v>
      </c>
      <c r="K1651" s="34">
        <v>24364</v>
      </c>
      <c r="L1651" s="34" t="s">
        <v>212</v>
      </c>
      <c r="M1651" s="34" t="s">
        <v>23</v>
      </c>
      <c r="N1651" s="34" t="s">
        <v>34</v>
      </c>
      <c r="O1651" s="34">
        <v>42248</v>
      </c>
      <c r="P1651" s="34">
        <v>42669</v>
      </c>
      <c r="Q1651" s="34" t="s">
        <v>77</v>
      </c>
    </row>
    <row r="1652" spans="1:17">
      <c r="A1652" s="34">
        <v>130116</v>
      </c>
      <c r="B1652" s="34" t="s">
        <v>17</v>
      </c>
      <c r="C1652" s="34" t="s">
        <v>18</v>
      </c>
      <c r="D1652" s="34" t="s">
        <v>19</v>
      </c>
      <c r="E1652" s="34"/>
      <c r="F1652" s="34"/>
      <c r="G1652" s="34"/>
      <c r="H1652" s="34" t="s">
        <v>19</v>
      </c>
      <c r="I1652" s="34"/>
      <c r="J1652" s="34" t="s">
        <v>20</v>
      </c>
      <c r="K1652" s="34">
        <v>18769</v>
      </c>
      <c r="L1652" s="34" t="s">
        <v>222</v>
      </c>
      <c r="M1652" s="34" t="s">
        <v>52</v>
      </c>
      <c r="N1652" s="34" t="s">
        <v>32</v>
      </c>
      <c r="O1652" s="34" t="s">
        <v>36</v>
      </c>
      <c r="P1652" s="34" t="s">
        <v>36</v>
      </c>
      <c r="Q1652" s="34" t="s">
        <v>36</v>
      </c>
    </row>
    <row r="1653" spans="1:17">
      <c r="A1653" s="34">
        <v>159891</v>
      </c>
      <c r="B1653" s="34" t="s">
        <v>17</v>
      </c>
      <c r="C1653" s="34" t="s">
        <v>25</v>
      </c>
      <c r="D1653" s="34" t="s">
        <v>19</v>
      </c>
      <c r="E1653" s="34"/>
      <c r="F1653" s="34"/>
      <c r="G1653" s="34"/>
      <c r="H1653" s="34" t="s">
        <v>19</v>
      </c>
      <c r="I1653" s="34"/>
      <c r="J1653" s="34" t="s">
        <v>20</v>
      </c>
      <c r="K1653" s="34">
        <v>20849</v>
      </c>
      <c r="L1653" s="34" t="s">
        <v>102</v>
      </c>
      <c r="M1653" s="34" t="s">
        <v>22</v>
      </c>
      <c r="N1653" s="34" t="s">
        <v>34</v>
      </c>
      <c r="O1653" s="34">
        <v>45000</v>
      </c>
      <c r="P1653" s="34"/>
      <c r="Q1653" s="34" t="s">
        <v>24</v>
      </c>
    </row>
    <row r="1654" spans="1:17">
      <c r="A1654" s="34">
        <v>105999</v>
      </c>
      <c r="B1654" s="34" t="s">
        <v>17</v>
      </c>
      <c r="C1654" s="34" t="s">
        <v>18</v>
      </c>
      <c r="D1654" s="34" t="s">
        <v>19</v>
      </c>
      <c r="E1654" s="34"/>
      <c r="F1654" s="34"/>
      <c r="G1654" s="34"/>
      <c r="H1654" s="34" t="s">
        <v>19</v>
      </c>
      <c r="I1654" s="34"/>
      <c r="J1654" s="34" t="s">
        <v>20</v>
      </c>
      <c r="K1654" s="34">
        <v>36319</v>
      </c>
      <c r="L1654" s="34" t="s">
        <v>37</v>
      </c>
      <c r="M1654" s="34" t="s">
        <v>27</v>
      </c>
      <c r="N1654" s="34" t="s">
        <v>32</v>
      </c>
      <c r="O1654" s="34">
        <v>41587</v>
      </c>
      <c r="P1654" s="34">
        <v>41739</v>
      </c>
      <c r="Q1654" s="34" t="s">
        <v>36</v>
      </c>
    </row>
    <row r="1655" spans="1:17">
      <c r="A1655" s="34">
        <v>80696</v>
      </c>
      <c r="B1655" s="34" t="s">
        <v>17</v>
      </c>
      <c r="C1655" s="34" t="s">
        <v>18</v>
      </c>
      <c r="D1655" s="34" t="s">
        <v>19</v>
      </c>
      <c r="E1655" s="34"/>
      <c r="F1655" s="34"/>
      <c r="G1655" s="34"/>
      <c r="H1655" s="34" t="s">
        <v>19</v>
      </c>
      <c r="I1655" s="34"/>
      <c r="J1655" s="34" t="s">
        <v>20</v>
      </c>
      <c r="K1655" s="34">
        <v>34418</v>
      </c>
      <c r="L1655" s="34" t="s">
        <v>37</v>
      </c>
      <c r="M1655" s="34" t="s">
        <v>27</v>
      </c>
      <c r="N1655" s="34" t="s">
        <v>32</v>
      </c>
      <c r="O1655" s="34">
        <v>40603</v>
      </c>
      <c r="P1655" s="34">
        <v>40857</v>
      </c>
      <c r="Q1655" s="34" t="s">
        <v>36</v>
      </c>
    </row>
    <row r="1656" spans="1:17">
      <c r="A1656" s="34">
        <v>113226</v>
      </c>
      <c r="B1656" s="34" t="s">
        <v>17</v>
      </c>
      <c r="C1656" s="34" t="s">
        <v>18</v>
      </c>
      <c r="D1656" s="34" t="s">
        <v>19</v>
      </c>
      <c r="E1656" s="34"/>
      <c r="F1656" s="34"/>
      <c r="G1656" s="34"/>
      <c r="H1656" s="34" t="s">
        <v>19</v>
      </c>
      <c r="I1656" s="34"/>
      <c r="J1656" s="34" t="s">
        <v>20</v>
      </c>
      <c r="K1656" s="34">
        <v>36151</v>
      </c>
      <c r="L1656" s="34" t="s">
        <v>67</v>
      </c>
      <c r="M1656" s="34" t="s">
        <v>22</v>
      </c>
      <c r="N1656" s="34" t="s">
        <v>34</v>
      </c>
      <c r="O1656" s="34">
        <v>42252</v>
      </c>
      <c r="P1656" s="34">
        <v>42613</v>
      </c>
      <c r="Q1656" s="34" t="s">
        <v>77</v>
      </c>
    </row>
    <row r="1657" spans="1:17">
      <c r="A1657" s="34">
        <v>16532</v>
      </c>
      <c r="B1657" s="34" t="s">
        <v>17</v>
      </c>
      <c r="C1657" s="34" t="s">
        <v>18</v>
      </c>
      <c r="D1657" s="34" t="s">
        <v>19</v>
      </c>
      <c r="E1657" s="34"/>
      <c r="F1657" s="34"/>
      <c r="G1657" s="34"/>
      <c r="H1657" s="34" t="s">
        <v>19</v>
      </c>
      <c r="I1657" s="34"/>
      <c r="J1657" s="34" t="s">
        <v>20</v>
      </c>
      <c r="K1657" s="34">
        <v>14151</v>
      </c>
      <c r="L1657" s="34" t="s">
        <v>26</v>
      </c>
      <c r="M1657" s="34" t="s">
        <v>27</v>
      </c>
      <c r="N1657" s="34" t="s">
        <v>32</v>
      </c>
      <c r="O1657" s="34">
        <v>36130</v>
      </c>
      <c r="P1657" s="34">
        <v>41166</v>
      </c>
      <c r="Q1657" s="34" t="s">
        <v>36</v>
      </c>
    </row>
    <row r="1658" spans="1:17">
      <c r="A1658" s="34">
        <v>82312</v>
      </c>
      <c r="B1658" s="34" t="s">
        <v>17</v>
      </c>
      <c r="C1658" s="34" t="s">
        <v>18</v>
      </c>
      <c r="D1658" s="34" t="s">
        <v>19</v>
      </c>
      <c r="E1658" s="34"/>
      <c r="F1658" s="34"/>
      <c r="G1658" s="34"/>
      <c r="H1658" s="34" t="s">
        <v>19</v>
      </c>
      <c r="I1658" s="34"/>
      <c r="J1658" s="34" t="s">
        <v>20</v>
      </c>
      <c r="K1658" s="34">
        <v>25548</v>
      </c>
      <c r="L1658" s="34" t="s">
        <v>37</v>
      </c>
      <c r="M1658" s="34" t="s">
        <v>27</v>
      </c>
      <c r="N1658" s="34" t="s">
        <v>34</v>
      </c>
      <c r="O1658" s="34">
        <v>40280</v>
      </c>
      <c r="P1658" s="34">
        <v>41568</v>
      </c>
      <c r="Q1658" s="34" t="s">
        <v>36</v>
      </c>
    </row>
    <row r="1659" spans="1:17">
      <c r="A1659" s="34">
        <v>80762</v>
      </c>
      <c r="B1659" s="34" t="s">
        <v>17</v>
      </c>
      <c r="C1659" s="34" t="s">
        <v>18</v>
      </c>
      <c r="D1659" s="34" t="s">
        <v>19</v>
      </c>
      <c r="E1659" s="34"/>
      <c r="F1659" s="34"/>
      <c r="G1659" s="34"/>
      <c r="H1659" s="34" t="s">
        <v>19</v>
      </c>
      <c r="I1659" s="34"/>
      <c r="J1659" s="34" t="s">
        <v>20</v>
      </c>
      <c r="K1659" s="34">
        <v>34952</v>
      </c>
      <c r="L1659" s="34" t="s">
        <v>26</v>
      </c>
      <c r="M1659" s="34" t="s">
        <v>27</v>
      </c>
      <c r="N1659" s="34" t="s">
        <v>34</v>
      </c>
      <c r="O1659" s="34">
        <v>40299</v>
      </c>
      <c r="P1659" s="34">
        <v>41502</v>
      </c>
      <c r="Q1659" s="34" t="s">
        <v>36</v>
      </c>
    </row>
    <row r="1660" spans="1:17">
      <c r="A1660" s="34">
        <v>7921</v>
      </c>
      <c r="B1660" s="34" t="s">
        <v>17</v>
      </c>
      <c r="C1660" s="34" t="s">
        <v>18</v>
      </c>
      <c r="D1660" s="34" t="s">
        <v>19</v>
      </c>
      <c r="E1660" s="34"/>
      <c r="F1660" s="34"/>
      <c r="G1660" s="34"/>
      <c r="H1660" s="34" t="s">
        <v>19</v>
      </c>
      <c r="I1660" s="34"/>
      <c r="J1660" s="34" t="s">
        <v>85</v>
      </c>
      <c r="K1660" s="34"/>
      <c r="L1660" s="34" t="s">
        <v>67</v>
      </c>
      <c r="M1660" s="34" t="s">
        <v>22</v>
      </c>
      <c r="N1660" s="34" t="s">
        <v>32</v>
      </c>
      <c r="O1660" s="34">
        <v>1</v>
      </c>
      <c r="P1660" s="34">
        <v>1</v>
      </c>
      <c r="Q1660" s="34" t="s">
        <v>36</v>
      </c>
    </row>
    <row r="1661" spans="1:17">
      <c r="A1661" s="34">
        <v>101545</v>
      </c>
      <c r="B1661" s="34" t="s">
        <v>17</v>
      </c>
      <c r="C1661" s="34" t="s">
        <v>18</v>
      </c>
      <c r="D1661" s="34" t="s">
        <v>19</v>
      </c>
      <c r="E1661" s="34"/>
      <c r="F1661" s="34"/>
      <c r="G1661" s="34"/>
      <c r="H1661" s="34" t="s">
        <v>19</v>
      </c>
      <c r="I1661" s="34"/>
      <c r="J1661" s="34" t="s">
        <v>20</v>
      </c>
      <c r="K1661" s="34">
        <v>24358</v>
      </c>
      <c r="L1661" s="34" t="s">
        <v>78</v>
      </c>
      <c r="M1661" s="34" t="s">
        <v>22</v>
      </c>
      <c r="N1661" s="34" t="s">
        <v>32</v>
      </c>
      <c r="O1661" s="34">
        <v>41169</v>
      </c>
      <c r="P1661" s="34">
        <v>42845</v>
      </c>
      <c r="Q1661" s="34" t="s">
        <v>24</v>
      </c>
    </row>
    <row r="1662" spans="1:17">
      <c r="A1662" s="34">
        <v>83248</v>
      </c>
      <c r="B1662" s="34" t="s">
        <v>17</v>
      </c>
      <c r="C1662" s="34" t="s">
        <v>18</v>
      </c>
      <c r="D1662" s="34" t="s">
        <v>19</v>
      </c>
      <c r="E1662" s="34"/>
      <c r="F1662" s="34"/>
      <c r="G1662" s="34"/>
      <c r="H1662" s="34" t="s">
        <v>19</v>
      </c>
      <c r="I1662" s="34"/>
      <c r="J1662" s="34" t="s">
        <v>20</v>
      </c>
      <c r="K1662" s="34"/>
      <c r="L1662" s="34" t="s">
        <v>37</v>
      </c>
      <c r="M1662" s="34" t="s">
        <v>27</v>
      </c>
      <c r="N1662" s="34" t="s">
        <v>34</v>
      </c>
      <c r="O1662" s="34">
        <v>41253</v>
      </c>
      <c r="P1662" s="34">
        <v>41253</v>
      </c>
      <c r="Q1662" s="34" t="s">
        <v>36</v>
      </c>
    </row>
    <row r="1663" spans="1:17">
      <c r="A1663" s="34">
        <v>106916</v>
      </c>
      <c r="B1663" s="34" t="s">
        <v>17</v>
      </c>
      <c r="C1663" s="34" t="s">
        <v>18</v>
      </c>
      <c r="D1663" s="34" t="s">
        <v>19</v>
      </c>
      <c r="E1663" s="34"/>
      <c r="F1663" s="34"/>
      <c r="G1663" s="34"/>
      <c r="H1663" s="34" t="s">
        <v>19</v>
      </c>
      <c r="I1663" s="34"/>
      <c r="J1663" s="34" t="s">
        <v>30</v>
      </c>
      <c r="K1663" s="34">
        <v>36051</v>
      </c>
      <c r="L1663" s="34" t="s">
        <v>37</v>
      </c>
      <c r="M1663" s="34" t="s">
        <v>27</v>
      </c>
      <c r="N1663" s="34" t="s">
        <v>32</v>
      </c>
      <c r="O1663" s="34">
        <v>41657</v>
      </c>
      <c r="P1663" s="34">
        <v>42121</v>
      </c>
      <c r="Q1663" s="34" t="s">
        <v>36</v>
      </c>
    </row>
    <row r="1664" spans="1:17">
      <c r="A1664" s="34">
        <v>164946</v>
      </c>
      <c r="B1664" s="34" t="s">
        <v>17</v>
      </c>
      <c r="C1664" s="34" t="s">
        <v>25</v>
      </c>
      <c r="D1664" s="34" t="s">
        <v>19</v>
      </c>
      <c r="E1664" s="34"/>
      <c r="F1664" s="34"/>
      <c r="G1664" s="34"/>
      <c r="H1664" s="34" t="s">
        <v>19</v>
      </c>
      <c r="I1664" s="34"/>
      <c r="J1664" s="34" t="s">
        <v>20</v>
      </c>
      <c r="K1664" s="34">
        <v>20975</v>
      </c>
      <c r="L1664" s="34" t="s">
        <v>37</v>
      </c>
      <c r="M1664" s="34" t="s">
        <v>27</v>
      </c>
      <c r="N1664" s="34" t="s">
        <v>34</v>
      </c>
      <c r="O1664" s="34">
        <v>45245</v>
      </c>
      <c r="P1664" s="34"/>
      <c r="Q1664" s="34" t="s">
        <v>24</v>
      </c>
    </row>
    <row r="1665" spans="1:17">
      <c r="A1665" s="34">
        <v>162026</v>
      </c>
      <c r="B1665" s="34" t="s">
        <v>17</v>
      </c>
      <c r="C1665" s="34" t="s">
        <v>25</v>
      </c>
      <c r="D1665" s="34" t="s">
        <v>19</v>
      </c>
      <c r="E1665" s="34"/>
      <c r="F1665" s="34"/>
      <c r="G1665" s="34"/>
      <c r="H1665" s="34" t="s">
        <v>19</v>
      </c>
      <c r="I1665" s="34"/>
      <c r="J1665" s="34" t="s">
        <v>20</v>
      </c>
      <c r="K1665" s="34">
        <v>20332</v>
      </c>
      <c r="L1665" s="34" t="s">
        <v>82</v>
      </c>
      <c r="M1665" s="34" t="s">
        <v>27</v>
      </c>
      <c r="N1665" s="34" t="s">
        <v>32</v>
      </c>
      <c r="O1665" s="34" t="s">
        <v>36</v>
      </c>
      <c r="P1665" s="34" t="s">
        <v>36</v>
      </c>
      <c r="Q1665" s="34" t="s">
        <v>24</v>
      </c>
    </row>
    <row r="1666" spans="1:17">
      <c r="A1666" s="34">
        <v>80763</v>
      </c>
      <c r="B1666" s="34" t="s">
        <v>17</v>
      </c>
      <c r="C1666" s="34" t="s">
        <v>18</v>
      </c>
      <c r="D1666" s="34" t="s">
        <v>19</v>
      </c>
      <c r="E1666" s="34"/>
      <c r="F1666" s="34"/>
      <c r="G1666" s="34"/>
      <c r="H1666" s="34" t="s">
        <v>19</v>
      </c>
      <c r="I1666" s="34"/>
      <c r="J1666" s="34" t="s">
        <v>20</v>
      </c>
      <c r="K1666" s="34">
        <v>10036</v>
      </c>
      <c r="L1666" s="34" t="s">
        <v>67</v>
      </c>
      <c r="M1666" s="34" t="s">
        <v>22</v>
      </c>
      <c r="N1666" s="34" t="s">
        <v>32</v>
      </c>
      <c r="O1666" s="34">
        <v>40058</v>
      </c>
      <c r="P1666" s="34">
        <v>44095</v>
      </c>
      <c r="Q1666" s="34" t="s">
        <v>24</v>
      </c>
    </row>
    <row r="1667" spans="1:17">
      <c r="A1667" s="34">
        <v>106192</v>
      </c>
      <c r="B1667" s="34" t="s">
        <v>17</v>
      </c>
      <c r="C1667" s="34" t="s">
        <v>18</v>
      </c>
      <c r="D1667" s="34" t="s">
        <v>19</v>
      </c>
      <c r="E1667" s="34"/>
      <c r="F1667" s="34"/>
      <c r="G1667" s="34"/>
      <c r="H1667" s="34" t="s">
        <v>19</v>
      </c>
      <c r="I1667" s="34"/>
      <c r="J1667" s="34" t="s">
        <v>20</v>
      </c>
      <c r="K1667" s="34">
        <v>35106</v>
      </c>
      <c r="L1667" s="34" t="s">
        <v>98</v>
      </c>
      <c r="M1667" s="34" t="s">
        <v>22</v>
      </c>
      <c r="N1667" s="34" t="s">
        <v>32</v>
      </c>
      <c r="O1667" s="34">
        <v>41594</v>
      </c>
      <c r="P1667" s="34">
        <v>42186</v>
      </c>
      <c r="Q1667" s="34" t="s">
        <v>24</v>
      </c>
    </row>
    <row r="1668" spans="1:17">
      <c r="A1668" s="34">
        <v>121103</v>
      </c>
      <c r="B1668" s="34" t="s">
        <v>17</v>
      </c>
      <c r="C1668" s="34" t="s">
        <v>18</v>
      </c>
      <c r="D1668" s="34" t="s">
        <v>19</v>
      </c>
      <c r="E1668" s="34"/>
      <c r="F1668" s="34"/>
      <c r="G1668" s="34"/>
      <c r="H1668" s="34" t="s">
        <v>19</v>
      </c>
      <c r="I1668" s="34"/>
      <c r="J1668" s="34" t="s">
        <v>30</v>
      </c>
      <c r="K1668" s="34">
        <v>24191</v>
      </c>
      <c r="L1668" s="34" t="s">
        <v>59</v>
      </c>
      <c r="M1668" s="34" t="s">
        <v>27</v>
      </c>
      <c r="N1668" s="34" t="s">
        <v>43</v>
      </c>
      <c r="O1668" s="34">
        <v>42859</v>
      </c>
      <c r="P1668" s="34">
        <v>43187</v>
      </c>
      <c r="Q1668" s="34" t="s">
        <v>55</v>
      </c>
    </row>
    <row r="1669" spans="1:17">
      <c r="A1669" s="34">
        <v>162034</v>
      </c>
      <c r="B1669" s="34" t="s">
        <v>17</v>
      </c>
      <c r="C1669" s="34" t="s">
        <v>25</v>
      </c>
      <c r="D1669" s="34" t="s">
        <v>19</v>
      </c>
      <c r="E1669" s="34"/>
      <c r="F1669" s="34"/>
      <c r="G1669" s="34"/>
      <c r="H1669" s="34" t="s">
        <v>19</v>
      </c>
      <c r="I1669" s="34"/>
      <c r="J1669" s="34" t="s">
        <v>30</v>
      </c>
      <c r="K1669" s="34">
        <v>34590</v>
      </c>
      <c r="L1669" s="34" t="s">
        <v>69</v>
      </c>
      <c r="M1669" s="34" t="s">
        <v>27</v>
      </c>
      <c r="N1669" s="34" t="s">
        <v>34</v>
      </c>
      <c r="O1669" s="34">
        <v>44683</v>
      </c>
      <c r="P1669" s="34"/>
      <c r="Q1669" s="34" t="s">
        <v>41</v>
      </c>
    </row>
    <row r="1670" spans="1:17">
      <c r="A1670" s="34">
        <v>128332</v>
      </c>
      <c r="B1670" s="34" t="s">
        <v>17</v>
      </c>
      <c r="C1670" s="34" t="s">
        <v>18</v>
      </c>
      <c r="D1670" s="34" t="s">
        <v>19</v>
      </c>
      <c r="E1670" s="34"/>
      <c r="F1670" s="34"/>
      <c r="G1670" s="34"/>
      <c r="H1670" s="34" t="s">
        <v>19</v>
      </c>
      <c r="I1670" s="34"/>
      <c r="J1670" s="34" t="s">
        <v>20</v>
      </c>
      <c r="K1670" s="34">
        <v>19209</v>
      </c>
      <c r="L1670" s="34" t="s">
        <v>151</v>
      </c>
      <c r="M1670" s="34" t="s">
        <v>22</v>
      </c>
      <c r="N1670" s="34" t="s">
        <v>34</v>
      </c>
      <c r="O1670" s="34">
        <v>43166</v>
      </c>
      <c r="P1670" s="34">
        <v>45434</v>
      </c>
      <c r="Q1670" s="34" t="s">
        <v>24</v>
      </c>
    </row>
    <row r="1671" spans="1:17">
      <c r="A1671" s="34">
        <v>108004</v>
      </c>
      <c r="B1671" s="34" t="s">
        <v>17</v>
      </c>
      <c r="C1671" s="34" t="s">
        <v>18</v>
      </c>
      <c r="D1671" s="34" t="s">
        <v>19</v>
      </c>
      <c r="E1671" s="34"/>
      <c r="F1671" s="34"/>
      <c r="G1671" s="34"/>
      <c r="H1671" s="34" t="s">
        <v>19</v>
      </c>
      <c r="I1671" s="34"/>
      <c r="J1671" s="34" t="s">
        <v>20</v>
      </c>
      <c r="K1671" s="34">
        <v>16040</v>
      </c>
      <c r="L1671" s="34" t="s">
        <v>60</v>
      </c>
      <c r="M1671" s="34" t="s">
        <v>57</v>
      </c>
      <c r="N1671" s="34" t="s">
        <v>32</v>
      </c>
      <c r="O1671" s="34">
        <v>41782</v>
      </c>
      <c r="P1671" s="34">
        <v>43488</v>
      </c>
      <c r="Q1671" s="34" t="s">
        <v>24</v>
      </c>
    </row>
    <row r="1672" spans="1:17">
      <c r="A1672" s="34">
        <v>79897</v>
      </c>
      <c r="B1672" s="34" t="s">
        <v>17</v>
      </c>
      <c r="C1672" s="34" t="s">
        <v>18</v>
      </c>
      <c r="D1672" s="34" t="s">
        <v>19</v>
      </c>
      <c r="E1672" s="34"/>
      <c r="F1672" s="34"/>
      <c r="G1672" s="34"/>
      <c r="H1672" s="34" t="s">
        <v>19</v>
      </c>
      <c r="I1672" s="34"/>
      <c r="J1672" s="34" t="s">
        <v>30</v>
      </c>
      <c r="K1672" s="34">
        <v>18177</v>
      </c>
      <c r="L1672" s="34" t="s">
        <v>110</v>
      </c>
      <c r="M1672" s="34" t="s">
        <v>22</v>
      </c>
      <c r="N1672" s="34" t="s">
        <v>34</v>
      </c>
      <c r="O1672" s="34">
        <v>40360</v>
      </c>
      <c r="P1672" s="34">
        <v>41137</v>
      </c>
      <c r="Q1672" s="34" t="s">
        <v>36</v>
      </c>
    </row>
    <row r="1673" spans="1:17">
      <c r="A1673" s="34">
        <v>154380</v>
      </c>
      <c r="B1673" s="34" t="s">
        <v>17</v>
      </c>
      <c r="C1673" s="34" t="s">
        <v>25</v>
      </c>
      <c r="D1673" s="34" t="s">
        <v>19</v>
      </c>
      <c r="E1673" s="34"/>
      <c r="F1673" s="34"/>
      <c r="G1673" s="34"/>
      <c r="H1673" s="34" t="s">
        <v>19</v>
      </c>
      <c r="I1673" s="34"/>
      <c r="J1673" s="34" t="s">
        <v>20</v>
      </c>
      <c r="K1673" s="34"/>
      <c r="L1673" s="34" t="s">
        <v>126</v>
      </c>
      <c r="M1673" s="34" t="s">
        <v>52</v>
      </c>
      <c r="N1673" s="34" t="s">
        <v>36</v>
      </c>
      <c r="O1673" s="34" t="s">
        <v>36</v>
      </c>
      <c r="P1673" s="34" t="s">
        <v>36</v>
      </c>
      <c r="Q1673" s="34" t="s">
        <v>38</v>
      </c>
    </row>
    <row r="1674" spans="1:17">
      <c r="A1674" s="34">
        <v>126247</v>
      </c>
      <c r="B1674" s="34" t="s">
        <v>17</v>
      </c>
      <c r="C1674" s="34" t="s">
        <v>18</v>
      </c>
      <c r="D1674" s="34" t="s">
        <v>19</v>
      </c>
      <c r="E1674" s="34"/>
      <c r="F1674" s="34"/>
      <c r="G1674" s="34"/>
      <c r="H1674" s="34" t="s">
        <v>19</v>
      </c>
      <c r="I1674" s="34"/>
      <c r="J1674" s="34" t="s">
        <v>20</v>
      </c>
      <c r="K1674" s="34">
        <v>37864</v>
      </c>
      <c r="L1674" s="34" t="s">
        <v>54</v>
      </c>
      <c r="M1674" s="34" t="s">
        <v>27</v>
      </c>
      <c r="N1674" s="34" t="s">
        <v>34</v>
      </c>
      <c r="O1674" s="34">
        <v>43099</v>
      </c>
      <c r="P1674" s="34">
        <v>44447</v>
      </c>
      <c r="Q1674" s="34" t="s">
        <v>24</v>
      </c>
    </row>
    <row r="1675" spans="1:17">
      <c r="A1675" s="34">
        <v>121138</v>
      </c>
      <c r="B1675" s="34" t="s">
        <v>17</v>
      </c>
      <c r="C1675" s="34" t="s">
        <v>18</v>
      </c>
      <c r="D1675" s="34" t="s">
        <v>19</v>
      </c>
      <c r="E1675" s="34"/>
      <c r="F1675" s="34"/>
      <c r="G1675" s="34"/>
      <c r="H1675" s="34" t="s">
        <v>19</v>
      </c>
      <c r="I1675" s="34"/>
      <c r="J1675" s="34" t="s">
        <v>20</v>
      </c>
      <c r="K1675" s="34"/>
      <c r="L1675" s="34" t="s">
        <v>72</v>
      </c>
      <c r="M1675" s="34" t="s">
        <v>22</v>
      </c>
      <c r="N1675" s="34" t="s">
        <v>32</v>
      </c>
      <c r="O1675" s="34">
        <v>42752</v>
      </c>
      <c r="P1675" s="34">
        <v>42962</v>
      </c>
      <c r="Q1675" s="34" t="s">
        <v>24</v>
      </c>
    </row>
    <row r="1676" spans="1:17">
      <c r="A1676" s="34">
        <v>5114</v>
      </c>
      <c r="B1676" s="34" t="s">
        <v>17</v>
      </c>
      <c r="C1676" s="34" t="s">
        <v>18</v>
      </c>
      <c r="D1676" s="34" t="s">
        <v>19</v>
      </c>
      <c r="E1676" s="34"/>
      <c r="F1676" s="34"/>
      <c r="G1676" s="34"/>
      <c r="H1676" s="34" t="s">
        <v>19</v>
      </c>
      <c r="I1676" s="34"/>
      <c r="J1676" s="34" t="s">
        <v>30</v>
      </c>
      <c r="K1676" s="34"/>
      <c r="L1676" s="34" t="s">
        <v>37</v>
      </c>
      <c r="M1676" s="34" t="s">
        <v>27</v>
      </c>
      <c r="N1676" s="34" t="s">
        <v>32</v>
      </c>
      <c r="O1676" s="34">
        <v>1</v>
      </c>
      <c r="P1676" s="34">
        <v>1</v>
      </c>
      <c r="Q1676" s="34" t="s">
        <v>36</v>
      </c>
    </row>
    <row r="1677" spans="1:17">
      <c r="A1677" s="34">
        <v>55276</v>
      </c>
      <c r="B1677" s="34" t="s">
        <v>17</v>
      </c>
      <c r="C1677" s="34" t="s">
        <v>18</v>
      </c>
      <c r="D1677" s="34" t="s">
        <v>19</v>
      </c>
      <c r="E1677" s="34"/>
      <c r="F1677" s="34"/>
      <c r="G1677" s="34"/>
      <c r="H1677" s="34" t="s">
        <v>19</v>
      </c>
      <c r="I1677" s="34"/>
      <c r="J1677" s="34" t="s">
        <v>20</v>
      </c>
      <c r="K1677" s="34">
        <v>18239</v>
      </c>
      <c r="L1677" s="34" t="s">
        <v>65</v>
      </c>
      <c r="M1677" s="34" t="s">
        <v>27</v>
      </c>
      <c r="N1677" s="34" t="s">
        <v>34</v>
      </c>
      <c r="O1677" s="34">
        <v>39001</v>
      </c>
      <c r="P1677" s="34">
        <v>42391</v>
      </c>
      <c r="Q1677" s="34" t="s">
        <v>24</v>
      </c>
    </row>
    <row r="1678" spans="1:17">
      <c r="A1678" s="34">
        <v>151512</v>
      </c>
      <c r="B1678" s="34" t="s">
        <v>17</v>
      </c>
      <c r="C1678" s="34" t="s">
        <v>18</v>
      </c>
      <c r="D1678" s="34" t="s">
        <v>19</v>
      </c>
      <c r="E1678" s="34"/>
      <c r="F1678" s="34"/>
      <c r="G1678" s="34"/>
      <c r="H1678" s="34" t="s">
        <v>19</v>
      </c>
      <c r="I1678" s="34"/>
      <c r="J1678" s="34" t="s">
        <v>20</v>
      </c>
      <c r="K1678" s="34">
        <v>39099</v>
      </c>
      <c r="L1678" s="34" t="s">
        <v>69</v>
      </c>
      <c r="M1678" s="34" t="s">
        <v>27</v>
      </c>
      <c r="N1678" s="34" t="s">
        <v>34</v>
      </c>
      <c r="O1678" s="34">
        <v>44424</v>
      </c>
      <c r="P1678" s="34">
        <v>44739</v>
      </c>
      <c r="Q1678" s="34" t="s">
        <v>24</v>
      </c>
    </row>
    <row r="1679" spans="1:17">
      <c r="A1679" s="34">
        <v>135162</v>
      </c>
      <c r="B1679" s="34" t="s">
        <v>17</v>
      </c>
      <c r="C1679" s="34" t="s">
        <v>18</v>
      </c>
      <c r="D1679" s="34" t="s">
        <v>19</v>
      </c>
      <c r="E1679" s="34"/>
      <c r="F1679" s="34"/>
      <c r="G1679" s="34"/>
      <c r="H1679" s="34" t="s">
        <v>19</v>
      </c>
      <c r="I1679" s="34"/>
      <c r="J1679" s="34" t="s">
        <v>30</v>
      </c>
      <c r="K1679" s="34">
        <v>23101</v>
      </c>
      <c r="L1679" s="34" t="s">
        <v>69</v>
      </c>
      <c r="M1679" s="34" t="s">
        <v>27</v>
      </c>
      <c r="N1679" s="34" t="s">
        <v>34</v>
      </c>
      <c r="O1679" s="34">
        <v>42573</v>
      </c>
      <c r="P1679" s="34">
        <v>44432</v>
      </c>
      <c r="Q1679" s="34" t="s">
        <v>24</v>
      </c>
    </row>
    <row r="1680" spans="1:17">
      <c r="A1680" s="34">
        <v>100692</v>
      </c>
      <c r="B1680" s="34" t="s">
        <v>17</v>
      </c>
      <c r="C1680" s="34" t="s">
        <v>18</v>
      </c>
      <c r="D1680" s="34" t="s">
        <v>19</v>
      </c>
      <c r="E1680" s="34"/>
      <c r="F1680" s="34"/>
      <c r="G1680" s="34"/>
      <c r="H1680" s="34" t="s">
        <v>19</v>
      </c>
      <c r="I1680" s="34"/>
      <c r="J1680" s="34" t="s">
        <v>20</v>
      </c>
      <c r="K1680" s="34">
        <v>31343</v>
      </c>
      <c r="L1680" s="34" t="s">
        <v>157</v>
      </c>
      <c r="M1680" s="34" t="s">
        <v>57</v>
      </c>
      <c r="N1680" s="34" t="s">
        <v>32</v>
      </c>
      <c r="O1680" s="34">
        <v>41123</v>
      </c>
      <c r="P1680" s="34">
        <v>41579</v>
      </c>
      <c r="Q1680" s="34" t="s">
        <v>36</v>
      </c>
    </row>
    <row r="1681" spans="1:17">
      <c r="A1681" s="34">
        <v>82297</v>
      </c>
      <c r="B1681" s="34" t="s">
        <v>17</v>
      </c>
      <c r="C1681" s="34" t="s">
        <v>18</v>
      </c>
      <c r="D1681" s="34" t="s">
        <v>19</v>
      </c>
      <c r="E1681" s="34"/>
      <c r="F1681" s="34"/>
      <c r="G1681" s="34"/>
      <c r="H1681" s="34" t="s">
        <v>19</v>
      </c>
      <c r="I1681" s="34"/>
      <c r="J1681" s="34" t="s">
        <v>20</v>
      </c>
      <c r="K1681" s="34">
        <v>33690</v>
      </c>
      <c r="L1681" s="34" t="s">
        <v>37</v>
      </c>
      <c r="M1681" s="34" t="s">
        <v>27</v>
      </c>
      <c r="N1681" s="34" t="s">
        <v>34</v>
      </c>
      <c r="O1681" s="34">
        <v>43194</v>
      </c>
      <c r="P1681" s="34">
        <v>45251</v>
      </c>
      <c r="Q1681" s="34" t="s">
        <v>55</v>
      </c>
    </row>
    <row r="1682" spans="1:17">
      <c r="A1682" s="34">
        <v>154646</v>
      </c>
      <c r="B1682" s="34" t="s">
        <v>17</v>
      </c>
      <c r="C1682" s="34" t="s">
        <v>25</v>
      </c>
      <c r="D1682" s="34" t="s">
        <v>19</v>
      </c>
      <c r="E1682" s="34"/>
      <c r="F1682" s="34"/>
      <c r="G1682" s="34"/>
      <c r="H1682" s="34" t="s">
        <v>19</v>
      </c>
      <c r="I1682" s="34"/>
      <c r="J1682" s="34" t="s">
        <v>20</v>
      </c>
      <c r="K1682" s="34">
        <v>21270</v>
      </c>
      <c r="L1682" s="34" t="s">
        <v>54</v>
      </c>
      <c r="M1682" s="34" t="s">
        <v>27</v>
      </c>
      <c r="N1682" s="34" t="s">
        <v>34</v>
      </c>
      <c r="O1682" s="34">
        <v>44614</v>
      </c>
      <c r="P1682" s="34"/>
      <c r="Q1682" s="34" t="s">
        <v>24</v>
      </c>
    </row>
    <row r="1683" spans="1:17">
      <c r="A1683" s="34">
        <v>81535</v>
      </c>
      <c r="B1683" s="34" t="s">
        <v>17</v>
      </c>
      <c r="C1683" s="34" t="s">
        <v>25</v>
      </c>
      <c r="D1683" s="34" t="s">
        <v>19</v>
      </c>
      <c r="E1683" s="34"/>
      <c r="F1683" s="34"/>
      <c r="G1683" s="34"/>
      <c r="H1683" s="34" t="s">
        <v>19</v>
      </c>
      <c r="I1683" s="34"/>
      <c r="J1683" s="34" t="s">
        <v>30</v>
      </c>
      <c r="K1683" s="34">
        <v>18362</v>
      </c>
      <c r="L1683" s="34" t="s">
        <v>60</v>
      </c>
      <c r="M1683" s="34" t="s">
        <v>27</v>
      </c>
      <c r="N1683" s="34" t="s">
        <v>32</v>
      </c>
      <c r="O1683" s="34">
        <v>37591</v>
      </c>
      <c r="P1683" s="34"/>
      <c r="Q1683" s="34" t="s">
        <v>38</v>
      </c>
    </row>
    <row r="1684" spans="1:17">
      <c r="A1684" s="34">
        <v>81536</v>
      </c>
      <c r="B1684" s="34" t="s">
        <v>17</v>
      </c>
      <c r="C1684" s="34" t="s">
        <v>25</v>
      </c>
      <c r="D1684" s="34" t="s">
        <v>19</v>
      </c>
      <c r="E1684" s="34"/>
      <c r="F1684" s="34"/>
      <c r="G1684" s="34"/>
      <c r="H1684" s="34" t="s">
        <v>19</v>
      </c>
      <c r="I1684" s="34"/>
      <c r="J1684" s="34" t="s">
        <v>20</v>
      </c>
      <c r="K1684" s="34">
        <v>19485</v>
      </c>
      <c r="L1684" s="34" t="s">
        <v>60</v>
      </c>
      <c r="M1684" s="34" t="s">
        <v>27</v>
      </c>
      <c r="N1684" s="34" t="s">
        <v>32</v>
      </c>
      <c r="O1684" s="34">
        <v>37591</v>
      </c>
      <c r="P1684" s="34"/>
      <c r="Q1684" s="34" t="s">
        <v>38</v>
      </c>
    </row>
    <row r="1685" spans="1:17">
      <c r="A1685" s="34">
        <v>140562</v>
      </c>
      <c r="B1685" s="34" t="s">
        <v>17</v>
      </c>
      <c r="C1685" s="34" t="s">
        <v>18</v>
      </c>
      <c r="D1685" s="34" t="s">
        <v>19</v>
      </c>
      <c r="E1685" s="34"/>
      <c r="F1685" s="34"/>
      <c r="G1685" s="34"/>
      <c r="H1685" s="34" t="s">
        <v>19</v>
      </c>
      <c r="I1685" s="34"/>
      <c r="J1685" s="34" t="s">
        <v>30</v>
      </c>
      <c r="K1685" s="34">
        <v>38234</v>
      </c>
      <c r="L1685" s="34" t="s">
        <v>67</v>
      </c>
      <c r="M1685" s="34" t="s">
        <v>22</v>
      </c>
      <c r="N1685" s="34" t="s">
        <v>34</v>
      </c>
      <c r="O1685" s="34" t="s">
        <v>36</v>
      </c>
      <c r="P1685" s="34" t="s">
        <v>36</v>
      </c>
      <c r="Q1685" s="34" t="s">
        <v>36</v>
      </c>
    </row>
    <row r="1686" spans="1:17">
      <c r="A1686" s="34">
        <v>39243</v>
      </c>
      <c r="B1686" s="34" t="s">
        <v>17</v>
      </c>
      <c r="C1686" s="34" t="s">
        <v>25</v>
      </c>
      <c r="D1686" s="34" t="s">
        <v>19</v>
      </c>
      <c r="E1686" s="34"/>
      <c r="F1686" s="34"/>
      <c r="G1686" s="34"/>
      <c r="H1686" s="34" t="s">
        <v>19</v>
      </c>
      <c r="I1686" s="34"/>
      <c r="J1686" s="34" t="s">
        <v>20</v>
      </c>
      <c r="K1686" s="34">
        <v>24664</v>
      </c>
      <c r="L1686" s="34" t="s">
        <v>37</v>
      </c>
      <c r="M1686" s="34" t="s">
        <v>27</v>
      </c>
      <c r="N1686" s="34" t="s">
        <v>32</v>
      </c>
      <c r="O1686" s="34">
        <v>42819</v>
      </c>
      <c r="P1686" s="34"/>
      <c r="Q1686" s="34" t="s">
        <v>38</v>
      </c>
    </row>
    <row r="1687" spans="1:17">
      <c r="A1687" s="34">
        <v>52842</v>
      </c>
      <c r="B1687" s="34" t="s">
        <v>17</v>
      </c>
      <c r="C1687" s="34" t="s">
        <v>18</v>
      </c>
      <c r="D1687" s="34" t="s">
        <v>19</v>
      </c>
      <c r="E1687" s="34"/>
      <c r="F1687" s="34"/>
      <c r="G1687" s="34"/>
      <c r="H1687" s="34" t="s">
        <v>19</v>
      </c>
      <c r="I1687" s="34"/>
      <c r="J1687" s="34" t="s">
        <v>20</v>
      </c>
      <c r="K1687" s="34">
        <v>15655</v>
      </c>
      <c r="L1687" s="34" t="s">
        <v>26</v>
      </c>
      <c r="M1687" s="34" t="s">
        <v>27</v>
      </c>
      <c r="N1687" s="34" t="s">
        <v>34</v>
      </c>
      <c r="O1687" s="34">
        <v>39356</v>
      </c>
      <c r="P1687" s="34">
        <v>44480</v>
      </c>
      <c r="Q1687" s="34" t="s">
        <v>55</v>
      </c>
    </row>
    <row r="1688" spans="1:17">
      <c r="A1688" s="34">
        <v>160536</v>
      </c>
      <c r="B1688" s="34" t="s">
        <v>17</v>
      </c>
      <c r="C1688" s="34" t="s">
        <v>18</v>
      </c>
      <c r="D1688" s="34" t="s">
        <v>19</v>
      </c>
      <c r="E1688" s="34"/>
      <c r="F1688" s="34"/>
      <c r="G1688" s="34"/>
      <c r="H1688" s="34" t="s">
        <v>19</v>
      </c>
      <c r="I1688" s="34"/>
      <c r="J1688" s="34" t="s">
        <v>20</v>
      </c>
      <c r="K1688" s="34">
        <v>37927</v>
      </c>
      <c r="L1688" s="34" t="s">
        <v>65</v>
      </c>
      <c r="M1688" s="34" t="s">
        <v>27</v>
      </c>
      <c r="N1688" s="34" t="s">
        <v>34</v>
      </c>
      <c r="O1688" s="34">
        <v>45090</v>
      </c>
      <c r="P1688" s="34">
        <v>45504</v>
      </c>
      <c r="Q1688" s="34" t="s">
        <v>41</v>
      </c>
    </row>
    <row r="1689" spans="1:17">
      <c r="A1689" s="34">
        <v>134623</v>
      </c>
      <c r="B1689" s="34" t="s">
        <v>17</v>
      </c>
      <c r="C1689" s="34" t="s">
        <v>18</v>
      </c>
      <c r="D1689" s="34" t="s">
        <v>19</v>
      </c>
      <c r="E1689" s="34"/>
      <c r="F1689" s="34"/>
      <c r="G1689" s="34"/>
      <c r="H1689" s="34" t="s">
        <v>19</v>
      </c>
      <c r="I1689" s="34"/>
      <c r="J1689" s="34" t="s">
        <v>30</v>
      </c>
      <c r="K1689" s="34">
        <v>20605</v>
      </c>
      <c r="L1689" s="34" t="s">
        <v>67</v>
      </c>
      <c r="M1689" s="34" t="s">
        <v>22</v>
      </c>
      <c r="N1689" s="34" t="s">
        <v>32</v>
      </c>
      <c r="O1689" s="34">
        <v>43559</v>
      </c>
      <c r="P1689" s="34">
        <v>44096</v>
      </c>
      <c r="Q1689" s="34" t="s">
        <v>24</v>
      </c>
    </row>
    <row r="1690" spans="1:17">
      <c r="A1690" s="34">
        <v>119776</v>
      </c>
      <c r="B1690" s="34" t="s">
        <v>17</v>
      </c>
      <c r="C1690" s="34" t="s">
        <v>18</v>
      </c>
      <c r="D1690" s="34" t="s">
        <v>19</v>
      </c>
      <c r="E1690" s="34"/>
      <c r="F1690" s="34"/>
      <c r="G1690" s="34"/>
      <c r="H1690" s="34" t="s">
        <v>19</v>
      </c>
      <c r="I1690" s="34"/>
      <c r="J1690" s="34" t="s">
        <v>20</v>
      </c>
      <c r="K1690" s="34">
        <v>37264</v>
      </c>
      <c r="L1690" s="34" t="s">
        <v>117</v>
      </c>
      <c r="M1690" s="34" t="s">
        <v>22</v>
      </c>
      <c r="N1690" s="34" t="s">
        <v>34</v>
      </c>
      <c r="O1690" s="34">
        <v>42742</v>
      </c>
      <c r="P1690" s="34">
        <v>42917</v>
      </c>
      <c r="Q1690" s="34" t="s">
        <v>24</v>
      </c>
    </row>
    <row r="1691" spans="1:17">
      <c r="A1691" s="34">
        <v>148401</v>
      </c>
      <c r="B1691" s="34" t="s">
        <v>17</v>
      </c>
      <c r="C1691" s="34" t="s">
        <v>18</v>
      </c>
      <c r="D1691" s="34" t="s">
        <v>19</v>
      </c>
      <c r="E1691" s="34"/>
      <c r="F1691" s="34"/>
      <c r="G1691" s="34"/>
      <c r="H1691" s="34" t="s">
        <v>19</v>
      </c>
      <c r="I1691" s="34"/>
      <c r="J1691" s="34" t="s">
        <v>20</v>
      </c>
      <c r="K1691" s="34">
        <v>33727</v>
      </c>
      <c r="L1691" s="34" t="s">
        <v>84</v>
      </c>
      <c r="M1691" s="34" t="s">
        <v>22</v>
      </c>
      <c r="N1691" s="34" t="s">
        <v>34</v>
      </c>
      <c r="O1691" s="34" t="s">
        <v>36</v>
      </c>
      <c r="P1691" s="34" t="s">
        <v>36</v>
      </c>
      <c r="Q1691" s="34" t="s">
        <v>36</v>
      </c>
    </row>
    <row r="1692" spans="1:17">
      <c r="A1692" s="34">
        <v>117456</v>
      </c>
      <c r="B1692" s="34" t="s">
        <v>17</v>
      </c>
      <c r="C1692" s="34" t="s">
        <v>18</v>
      </c>
      <c r="D1692" s="34" t="s">
        <v>19</v>
      </c>
      <c r="E1692" s="34"/>
      <c r="F1692" s="34"/>
      <c r="G1692" s="34"/>
      <c r="H1692" s="34" t="s">
        <v>19</v>
      </c>
      <c r="I1692" s="34"/>
      <c r="J1692" s="34" t="s">
        <v>30</v>
      </c>
      <c r="K1692" s="34">
        <v>38580</v>
      </c>
      <c r="L1692" s="34" t="s">
        <v>26</v>
      </c>
      <c r="M1692" s="34" t="s">
        <v>27</v>
      </c>
      <c r="N1692" s="34" t="s">
        <v>34</v>
      </c>
      <c r="O1692" s="34" t="s">
        <v>36</v>
      </c>
      <c r="P1692" s="34" t="s">
        <v>36</v>
      </c>
      <c r="Q1692" s="34" t="s">
        <v>36</v>
      </c>
    </row>
    <row r="1693" spans="1:17">
      <c r="A1693" s="34">
        <v>101802</v>
      </c>
      <c r="B1693" s="34" t="s">
        <v>17</v>
      </c>
      <c r="C1693" s="34" t="s">
        <v>18</v>
      </c>
      <c r="D1693" s="34" t="s">
        <v>19</v>
      </c>
      <c r="E1693" s="34"/>
      <c r="F1693" s="34"/>
      <c r="G1693" s="34"/>
      <c r="H1693" s="34" t="s">
        <v>19</v>
      </c>
      <c r="I1693" s="34"/>
      <c r="J1693" s="34" t="s">
        <v>20</v>
      </c>
      <c r="K1693" s="34">
        <v>33650</v>
      </c>
      <c r="L1693" s="34" t="s">
        <v>101</v>
      </c>
      <c r="M1693" s="34" t="s">
        <v>22</v>
      </c>
      <c r="N1693" s="34" t="s">
        <v>32</v>
      </c>
      <c r="O1693" s="34">
        <v>41222</v>
      </c>
      <c r="P1693" s="34">
        <v>41425</v>
      </c>
      <c r="Q1693" s="34" t="s">
        <v>36</v>
      </c>
    </row>
    <row r="1694" spans="1:17">
      <c r="A1694" s="34">
        <v>111735</v>
      </c>
      <c r="B1694" s="34" t="s">
        <v>17</v>
      </c>
      <c r="C1694" s="34" t="s">
        <v>18</v>
      </c>
      <c r="D1694" s="34" t="s">
        <v>19</v>
      </c>
      <c r="E1694" s="34"/>
      <c r="F1694" s="34"/>
      <c r="G1694" s="34"/>
      <c r="H1694" s="34" t="s">
        <v>19</v>
      </c>
      <c r="I1694" s="34"/>
      <c r="J1694" s="34" t="s">
        <v>20</v>
      </c>
      <c r="K1694" s="34"/>
      <c r="L1694" s="34" t="s">
        <v>223</v>
      </c>
      <c r="M1694" s="34" t="s">
        <v>23</v>
      </c>
      <c r="N1694" s="34" t="s">
        <v>34</v>
      </c>
      <c r="O1694" s="34">
        <v>42268</v>
      </c>
      <c r="P1694" s="34">
        <v>42268</v>
      </c>
      <c r="Q1694" s="34" t="s">
        <v>36</v>
      </c>
    </row>
    <row r="1695" spans="1:17">
      <c r="A1695" s="34">
        <v>112409</v>
      </c>
      <c r="B1695" s="34" t="s">
        <v>17</v>
      </c>
      <c r="C1695" s="34" t="s">
        <v>25</v>
      </c>
      <c r="D1695" s="34" t="s">
        <v>19</v>
      </c>
      <c r="E1695" s="34"/>
      <c r="F1695" s="34"/>
      <c r="G1695" s="34"/>
      <c r="H1695" s="34" t="s">
        <v>19</v>
      </c>
      <c r="I1695" s="34"/>
      <c r="J1695" s="34" t="s">
        <v>20</v>
      </c>
      <c r="K1695" s="34">
        <v>36907</v>
      </c>
      <c r="L1695" s="34" t="s">
        <v>26</v>
      </c>
      <c r="M1695" s="34" t="s">
        <v>27</v>
      </c>
      <c r="N1695" s="34" t="s">
        <v>32</v>
      </c>
      <c r="O1695" s="34">
        <v>42154</v>
      </c>
      <c r="P1695" s="34"/>
      <c r="Q1695" s="34" t="s">
        <v>38</v>
      </c>
    </row>
    <row r="1696" spans="1:17">
      <c r="A1696" s="34">
        <v>134316</v>
      </c>
      <c r="B1696" s="34" t="s">
        <v>17</v>
      </c>
      <c r="C1696" s="34" t="s">
        <v>18</v>
      </c>
      <c r="D1696" s="34" t="s">
        <v>19</v>
      </c>
      <c r="E1696" s="34"/>
      <c r="F1696" s="34"/>
      <c r="G1696" s="34"/>
      <c r="H1696" s="34" t="s">
        <v>19</v>
      </c>
      <c r="I1696" s="34"/>
      <c r="J1696" s="34" t="s">
        <v>30</v>
      </c>
      <c r="K1696" s="34">
        <v>37925</v>
      </c>
      <c r="L1696" s="34" t="s">
        <v>96</v>
      </c>
      <c r="M1696" s="34" t="s">
        <v>22</v>
      </c>
      <c r="N1696" s="34" t="s">
        <v>34</v>
      </c>
      <c r="O1696" s="34">
        <v>43554</v>
      </c>
      <c r="P1696" s="34">
        <v>43589</v>
      </c>
      <c r="Q1696" s="34" t="s">
        <v>24</v>
      </c>
    </row>
    <row r="1697" spans="1:17">
      <c r="A1697" s="34">
        <v>15050</v>
      </c>
      <c r="B1697" s="34" t="s">
        <v>17</v>
      </c>
      <c r="C1697" s="34" t="s">
        <v>18</v>
      </c>
      <c r="D1697" s="34" t="s">
        <v>19</v>
      </c>
      <c r="E1697" s="34"/>
      <c r="F1697" s="34"/>
      <c r="G1697" s="34"/>
      <c r="H1697" s="34" t="s">
        <v>19</v>
      </c>
      <c r="I1697" s="34"/>
      <c r="J1697" s="34" t="s">
        <v>30</v>
      </c>
      <c r="K1697" s="34">
        <v>14824</v>
      </c>
      <c r="L1697" s="34" t="s">
        <v>48</v>
      </c>
      <c r="M1697" s="34" t="s">
        <v>27</v>
      </c>
      <c r="N1697" s="34" t="s">
        <v>32</v>
      </c>
      <c r="O1697" s="34">
        <v>36526</v>
      </c>
      <c r="P1697" s="34">
        <v>44796</v>
      </c>
      <c r="Q1697" s="34" t="s">
        <v>38</v>
      </c>
    </row>
    <row r="1698" spans="1:17">
      <c r="A1698" s="34">
        <v>121025</v>
      </c>
      <c r="B1698" s="34" t="s">
        <v>17</v>
      </c>
      <c r="C1698" s="34" t="s">
        <v>25</v>
      </c>
      <c r="D1698" s="34" t="s">
        <v>19</v>
      </c>
      <c r="E1698" s="34"/>
      <c r="F1698" s="34"/>
      <c r="G1698" s="34"/>
      <c r="H1698" s="34" t="s">
        <v>19</v>
      </c>
      <c r="I1698" s="34"/>
      <c r="J1698" s="34" t="s">
        <v>30</v>
      </c>
      <c r="K1698" s="34">
        <v>27547</v>
      </c>
      <c r="L1698" s="34" t="s">
        <v>26</v>
      </c>
      <c r="M1698" s="34" t="s">
        <v>27</v>
      </c>
      <c r="N1698" s="34" t="s">
        <v>32</v>
      </c>
      <c r="O1698" s="34">
        <v>42784</v>
      </c>
      <c r="P1698" s="34"/>
      <c r="Q1698" s="34" t="s">
        <v>38</v>
      </c>
    </row>
    <row r="1699" spans="1:17">
      <c r="A1699" s="34">
        <v>145665</v>
      </c>
      <c r="B1699" s="34" t="s">
        <v>17</v>
      </c>
      <c r="C1699" s="34" t="s">
        <v>18</v>
      </c>
      <c r="D1699" s="34" t="s">
        <v>19</v>
      </c>
      <c r="E1699" s="34"/>
      <c r="F1699" s="34"/>
      <c r="G1699" s="34"/>
      <c r="H1699" s="34" t="s">
        <v>19</v>
      </c>
      <c r="I1699" s="34"/>
      <c r="J1699" s="34" t="s">
        <v>30</v>
      </c>
      <c r="K1699" s="34">
        <v>30618</v>
      </c>
      <c r="L1699" s="34" t="s">
        <v>26</v>
      </c>
      <c r="M1699" s="34" t="s">
        <v>27</v>
      </c>
      <c r="N1699" s="34" t="s">
        <v>34</v>
      </c>
      <c r="O1699" s="34">
        <v>44019</v>
      </c>
      <c r="P1699" s="34">
        <v>44454</v>
      </c>
      <c r="Q1699" s="34" t="s">
        <v>24</v>
      </c>
    </row>
    <row r="1700" spans="1:17">
      <c r="A1700" s="34">
        <v>116581</v>
      </c>
      <c r="B1700" s="34" t="s">
        <v>17</v>
      </c>
      <c r="C1700" s="34" t="s">
        <v>18</v>
      </c>
      <c r="D1700" s="34" t="s">
        <v>19</v>
      </c>
      <c r="E1700" s="34"/>
      <c r="F1700" s="34"/>
      <c r="G1700" s="34"/>
      <c r="H1700" s="34" t="s">
        <v>19</v>
      </c>
      <c r="I1700" s="34"/>
      <c r="J1700" s="34" t="s">
        <v>30</v>
      </c>
      <c r="K1700" s="34">
        <v>36622</v>
      </c>
      <c r="L1700" s="34" t="s">
        <v>48</v>
      </c>
      <c r="M1700" s="34" t="s">
        <v>27</v>
      </c>
      <c r="N1700" s="34" t="s">
        <v>34</v>
      </c>
      <c r="O1700" s="34">
        <v>42592</v>
      </c>
      <c r="P1700" s="34">
        <v>43327</v>
      </c>
      <c r="Q1700" s="34" t="s">
        <v>41</v>
      </c>
    </row>
    <row r="1701" spans="1:17">
      <c r="A1701" s="34">
        <v>102766</v>
      </c>
      <c r="B1701" s="34" t="s">
        <v>17</v>
      </c>
      <c r="C1701" s="34" t="s">
        <v>18</v>
      </c>
      <c r="D1701" s="34" t="s">
        <v>19</v>
      </c>
      <c r="E1701" s="34"/>
      <c r="F1701" s="34"/>
      <c r="G1701" s="34"/>
      <c r="H1701" s="34" t="s">
        <v>19</v>
      </c>
      <c r="I1701" s="34"/>
      <c r="J1701" s="34" t="s">
        <v>30</v>
      </c>
      <c r="K1701" s="34">
        <v>34911</v>
      </c>
      <c r="L1701" s="34" t="s">
        <v>65</v>
      </c>
      <c r="M1701" s="34" t="s">
        <v>27</v>
      </c>
      <c r="N1701" s="34" t="s">
        <v>34</v>
      </c>
      <c r="O1701" s="34">
        <v>41401</v>
      </c>
      <c r="P1701" s="34">
        <v>42114</v>
      </c>
      <c r="Q1701" s="34" t="s">
        <v>36</v>
      </c>
    </row>
    <row r="1702" spans="1:17">
      <c r="A1702" s="34">
        <v>100594</v>
      </c>
      <c r="B1702" s="34" t="s">
        <v>17</v>
      </c>
      <c r="C1702" s="34" t="s">
        <v>18</v>
      </c>
      <c r="D1702" s="34" t="s">
        <v>19</v>
      </c>
      <c r="E1702" s="34"/>
      <c r="F1702" s="34"/>
      <c r="G1702" s="34"/>
      <c r="H1702" s="34" t="s">
        <v>19</v>
      </c>
      <c r="I1702" s="34"/>
      <c r="J1702" s="34" t="s">
        <v>30</v>
      </c>
      <c r="K1702" s="34">
        <v>33861</v>
      </c>
      <c r="L1702" s="34" t="s">
        <v>45</v>
      </c>
      <c r="M1702" s="34" t="s">
        <v>22</v>
      </c>
      <c r="N1702" s="34" t="s">
        <v>32</v>
      </c>
      <c r="O1702" s="34">
        <v>41191</v>
      </c>
      <c r="P1702" s="34">
        <v>41191</v>
      </c>
      <c r="Q1702" s="34" t="s">
        <v>36</v>
      </c>
    </row>
    <row r="1703" spans="1:17">
      <c r="A1703" s="34">
        <v>80764</v>
      </c>
      <c r="B1703" s="34" t="s">
        <v>17</v>
      </c>
      <c r="C1703" s="34" t="s">
        <v>18</v>
      </c>
      <c r="D1703" s="34" t="s">
        <v>19</v>
      </c>
      <c r="E1703" s="34"/>
      <c r="F1703" s="34"/>
      <c r="G1703" s="34"/>
      <c r="H1703" s="34" t="s">
        <v>19</v>
      </c>
      <c r="I1703" s="34"/>
      <c r="J1703" s="34" t="s">
        <v>20</v>
      </c>
      <c r="K1703" s="34">
        <v>19028</v>
      </c>
      <c r="L1703" s="34" t="s">
        <v>26</v>
      </c>
      <c r="M1703" s="34" t="s">
        <v>27</v>
      </c>
      <c r="N1703" s="34" t="s">
        <v>34</v>
      </c>
      <c r="O1703" s="34">
        <v>38108</v>
      </c>
      <c r="P1703" s="34">
        <v>41117</v>
      </c>
      <c r="Q1703" s="34" t="s">
        <v>36</v>
      </c>
    </row>
    <row r="1704" spans="1:17">
      <c r="A1704" s="34">
        <v>104537</v>
      </c>
      <c r="B1704" s="34" t="s">
        <v>17</v>
      </c>
      <c r="C1704" s="34" t="s">
        <v>25</v>
      </c>
      <c r="D1704" s="34" t="s">
        <v>19</v>
      </c>
      <c r="E1704" s="34"/>
      <c r="F1704" s="34"/>
      <c r="G1704" s="34"/>
      <c r="H1704" s="34" t="s">
        <v>19</v>
      </c>
      <c r="I1704" s="34"/>
      <c r="J1704" s="34" t="s">
        <v>20</v>
      </c>
      <c r="K1704" s="34">
        <v>14858</v>
      </c>
      <c r="L1704" s="34" t="s">
        <v>79</v>
      </c>
      <c r="M1704" s="34" t="s">
        <v>22</v>
      </c>
      <c r="N1704" s="34" t="s">
        <v>32</v>
      </c>
      <c r="O1704" s="34">
        <v>41449</v>
      </c>
      <c r="P1704" s="34"/>
      <c r="Q1704" s="34" t="s">
        <v>24</v>
      </c>
    </row>
    <row r="1705" spans="1:17">
      <c r="A1705" s="34">
        <v>129728</v>
      </c>
      <c r="B1705" s="34" t="s">
        <v>17</v>
      </c>
      <c r="C1705" s="34" t="s">
        <v>18</v>
      </c>
      <c r="D1705" s="34" t="s">
        <v>19</v>
      </c>
      <c r="E1705" s="34"/>
      <c r="F1705" s="34"/>
      <c r="G1705" s="34"/>
      <c r="H1705" s="34" t="s">
        <v>19</v>
      </c>
      <c r="I1705" s="34"/>
      <c r="J1705" s="34" t="s">
        <v>20</v>
      </c>
      <c r="K1705" s="34">
        <v>36547</v>
      </c>
      <c r="L1705" s="34" t="s">
        <v>26</v>
      </c>
      <c r="M1705" s="34" t="s">
        <v>27</v>
      </c>
      <c r="N1705" s="34" t="s">
        <v>34</v>
      </c>
      <c r="O1705" s="34">
        <v>43313</v>
      </c>
      <c r="P1705" s="34">
        <v>43488</v>
      </c>
      <c r="Q1705" s="34" t="s">
        <v>24</v>
      </c>
    </row>
    <row r="1706" spans="1:17">
      <c r="A1706" s="34">
        <v>154616</v>
      </c>
      <c r="B1706" s="34" t="s">
        <v>17</v>
      </c>
      <c r="C1706" s="34" t="s">
        <v>18</v>
      </c>
      <c r="D1706" s="34" t="s">
        <v>19</v>
      </c>
      <c r="E1706" s="34"/>
      <c r="F1706" s="34"/>
      <c r="G1706" s="34"/>
      <c r="H1706" s="34" t="s">
        <v>19</v>
      </c>
      <c r="I1706" s="34"/>
      <c r="J1706" s="34" t="s">
        <v>20</v>
      </c>
      <c r="K1706" s="34">
        <v>38483</v>
      </c>
      <c r="L1706" s="34" t="s">
        <v>54</v>
      </c>
      <c r="M1706" s="34" t="s">
        <v>27</v>
      </c>
      <c r="N1706" s="34" t="s">
        <v>34</v>
      </c>
      <c r="O1706" s="34">
        <v>44599</v>
      </c>
      <c r="P1706" s="34">
        <v>44789</v>
      </c>
      <c r="Q1706" s="34" t="s">
        <v>41</v>
      </c>
    </row>
    <row r="1707" spans="1:17">
      <c r="A1707" s="34">
        <v>93783</v>
      </c>
      <c r="B1707" s="34" t="s">
        <v>17</v>
      </c>
      <c r="C1707" s="34" t="s">
        <v>18</v>
      </c>
      <c r="D1707" s="34" t="s">
        <v>19</v>
      </c>
      <c r="E1707" s="34"/>
      <c r="F1707" s="34"/>
      <c r="G1707" s="34"/>
      <c r="H1707" s="34" t="s">
        <v>19</v>
      </c>
      <c r="I1707" s="34"/>
      <c r="J1707" s="34" t="s">
        <v>30</v>
      </c>
      <c r="K1707" s="34">
        <v>31217</v>
      </c>
      <c r="L1707" s="34" t="s">
        <v>65</v>
      </c>
      <c r="M1707" s="34" t="s">
        <v>27</v>
      </c>
      <c r="N1707" s="34" t="s">
        <v>32</v>
      </c>
      <c r="O1707" s="34">
        <v>40983</v>
      </c>
      <c r="P1707" s="34">
        <v>41074</v>
      </c>
      <c r="Q1707" s="34" t="s">
        <v>36</v>
      </c>
    </row>
    <row r="1708" spans="1:17">
      <c r="A1708" s="34">
        <v>56990</v>
      </c>
      <c r="B1708" s="34" t="s">
        <v>17</v>
      </c>
      <c r="C1708" s="34" t="s">
        <v>25</v>
      </c>
      <c r="D1708" s="34" t="s">
        <v>19</v>
      </c>
      <c r="E1708" s="34"/>
      <c r="F1708" s="34"/>
      <c r="G1708" s="34"/>
      <c r="H1708" s="34" t="s">
        <v>19</v>
      </c>
      <c r="I1708" s="34"/>
      <c r="J1708" s="34" t="s">
        <v>20</v>
      </c>
      <c r="K1708" s="34">
        <v>18179</v>
      </c>
      <c r="L1708" s="34" t="s">
        <v>48</v>
      </c>
      <c r="M1708" s="34" t="s">
        <v>27</v>
      </c>
      <c r="N1708" s="34" t="s">
        <v>36</v>
      </c>
      <c r="O1708" s="34">
        <v>40336</v>
      </c>
      <c r="P1708" s="34"/>
      <c r="Q1708" s="34" t="s">
        <v>38</v>
      </c>
    </row>
    <row r="1709" spans="1:17">
      <c r="A1709" s="34">
        <v>115561</v>
      </c>
      <c r="B1709" s="34" t="s">
        <v>17</v>
      </c>
      <c r="C1709" s="34" t="s">
        <v>25</v>
      </c>
      <c r="D1709" s="34" t="s">
        <v>19</v>
      </c>
      <c r="E1709" s="34"/>
      <c r="F1709" s="34"/>
      <c r="G1709" s="34"/>
      <c r="H1709" s="34" t="s">
        <v>19</v>
      </c>
      <c r="I1709" s="34"/>
      <c r="J1709" s="34" t="s">
        <v>20</v>
      </c>
      <c r="K1709" s="34">
        <v>23270</v>
      </c>
      <c r="L1709" s="34" t="s">
        <v>59</v>
      </c>
      <c r="M1709" s="34" t="s">
        <v>27</v>
      </c>
      <c r="N1709" s="34" t="s">
        <v>34</v>
      </c>
      <c r="O1709" s="34">
        <v>42496</v>
      </c>
      <c r="P1709" s="34"/>
      <c r="Q1709" s="34" t="s">
        <v>38</v>
      </c>
    </row>
    <row r="1710" spans="1:17">
      <c r="A1710" s="34">
        <v>114685</v>
      </c>
      <c r="B1710" s="34" t="s">
        <v>17</v>
      </c>
      <c r="C1710" s="34" t="s">
        <v>25</v>
      </c>
      <c r="D1710" s="34" t="s">
        <v>19</v>
      </c>
      <c r="E1710" s="34"/>
      <c r="F1710" s="34"/>
      <c r="G1710" s="34"/>
      <c r="H1710" s="34" t="s">
        <v>19</v>
      </c>
      <c r="I1710" s="34"/>
      <c r="J1710" s="34" t="s">
        <v>20</v>
      </c>
      <c r="K1710" s="34">
        <v>18761</v>
      </c>
      <c r="L1710" s="34" t="s">
        <v>37</v>
      </c>
      <c r="M1710" s="34" t="s">
        <v>27</v>
      </c>
      <c r="N1710" s="34" t="s">
        <v>34</v>
      </c>
      <c r="O1710" s="34">
        <v>43763</v>
      </c>
      <c r="P1710" s="34"/>
      <c r="Q1710" s="34" t="s">
        <v>24</v>
      </c>
    </row>
    <row r="1711" spans="1:17">
      <c r="A1711" s="34">
        <v>123807</v>
      </c>
      <c r="B1711" s="34" t="s">
        <v>17</v>
      </c>
      <c r="C1711" s="34" t="s">
        <v>25</v>
      </c>
      <c r="D1711" s="34" t="s">
        <v>19</v>
      </c>
      <c r="E1711" s="34"/>
      <c r="F1711" s="34"/>
      <c r="G1711" s="34"/>
      <c r="H1711" s="34" t="s">
        <v>19</v>
      </c>
      <c r="I1711" s="34"/>
      <c r="J1711" s="34" t="s">
        <v>20</v>
      </c>
      <c r="K1711" s="34">
        <v>32325</v>
      </c>
      <c r="L1711" s="34" t="s">
        <v>37</v>
      </c>
      <c r="M1711" s="34" t="s">
        <v>27</v>
      </c>
      <c r="N1711" s="34" t="s">
        <v>34</v>
      </c>
      <c r="O1711" s="34">
        <v>43007</v>
      </c>
      <c r="P1711" s="34"/>
      <c r="Q1711" s="34" t="s">
        <v>24</v>
      </c>
    </row>
    <row r="1712" spans="1:17">
      <c r="A1712" s="34">
        <v>154924</v>
      </c>
      <c r="B1712" s="34" t="s">
        <v>17</v>
      </c>
      <c r="C1712" s="34" t="s">
        <v>18</v>
      </c>
      <c r="D1712" s="34" t="s">
        <v>19</v>
      </c>
      <c r="E1712" s="34"/>
      <c r="F1712" s="34"/>
      <c r="G1712" s="34"/>
      <c r="H1712" s="34" t="s">
        <v>19</v>
      </c>
      <c r="I1712" s="34"/>
      <c r="J1712" s="34" t="s">
        <v>30</v>
      </c>
      <c r="K1712" s="34">
        <v>39177</v>
      </c>
      <c r="L1712" s="34" t="s">
        <v>73</v>
      </c>
      <c r="M1712" s="34" t="s">
        <v>22</v>
      </c>
      <c r="N1712" s="34" t="s">
        <v>34</v>
      </c>
      <c r="O1712" s="34">
        <v>44590</v>
      </c>
      <c r="P1712" s="34">
        <v>44680</v>
      </c>
      <c r="Q1712" s="34" t="s">
        <v>24</v>
      </c>
    </row>
    <row r="1713" spans="1:17">
      <c r="A1713" s="34">
        <v>160414</v>
      </c>
      <c r="B1713" s="34" t="s">
        <v>17</v>
      </c>
      <c r="C1713" s="34" t="s">
        <v>25</v>
      </c>
      <c r="D1713" s="34" t="s">
        <v>19</v>
      </c>
      <c r="E1713" s="34"/>
      <c r="F1713" s="34"/>
      <c r="G1713" s="34"/>
      <c r="H1713" s="34" t="s">
        <v>19</v>
      </c>
      <c r="I1713" s="34"/>
      <c r="J1713" s="34" t="s">
        <v>20</v>
      </c>
      <c r="K1713" s="34">
        <v>19727</v>
      </c>
      <c r="L1713" s="34" t="s">
        <v>84</v>
      </c>
      <c r="M1713" s="34" t="s">
        <v>22</v>
      </c>
      <c r="N1713" s="34" t="s">
        <v>34</v>
      </c>
      <c r="O1713" s="34">
        <v>45008</v>
      </c>
      <c r="P1713" s="34"/>
      <c r="Q1713" s="34" t="s">
        <v>24</v>
      </c>
    </row>
    <row r="1714" spans="1:17">
      <c r="A1714" s="34">
        <v>94048</v>
      </c>
      <c r="B1714" s="34" t="s">
        <v>17</v>
      </c>
      <c r="C1714" s="34" t="s">
        <v>18</v>
      </c>
      <c r="D1714" s="34" t="s">
        <v>19</v>
      </c>
      <c r="E1714" s="34"/>
      <c r="F1714" s="34"/>
      <c r="G1714" s="34"/>
      <c r="H1714" s="34" t="s">
        <v>19</v>
      </c>
      <c r="I1714" s="34"/>
      <c r="J1714" s="34" t="s">
        <v>30</v>
      </c>
      <c r="K1714" s="34">
        <v>35087</v>
      </c>
      <c r="L1714" s="34" t="s">
        <v>45</v>
      </c>
      <c r="M1714" s="34" t="s">
        <v>22</v>
      </c>
      <c r="N1714" s="34" t="s">
        <v>32</v>
      </c>
      <c r="O1714" s="34">
        <v>40936</v>
      </c>
      <c r="P1714" s="34">
        <v>41183</v>
      </c>
      <c r="Q1714" s="34" t="s">
        <v>36</v>
      </c>
    </row>
    <row r="1715" spans="1:17">
      <c r="A1715" s="34">
        <v>167018</v>
      </c>
      <c r="B1715" s="34" t="s">
        <v>17</v>
      </c>
      <c r="C1715" s="34" t="s">
        <v>18</v>
      </c>
      <c r="D1715" s="34" t="s">
        <v>19</v>
      </c>
      <c r="E1715" s="34"/>
      <c r="F1715" s="34"/>
      <c r="G1715" s="34"/>
      <c r="H1715" s="34" t="s">
        <v>19</v>
      </c>
      <c r="I1715" s="34"/>
      <c r="J1715" s="34" t="s">
        <v>20</v>
      </c>
      <c r="K1715" s="34">
        <v>40044</v>
      </c>
      <c r="L1715" s="34" t="s">
        <v>69</v>
      </c>
      <c r="M1715" s="34" t="s">
        <v>27</v>
      </c>
      <c r="N1715" s="34" t="s">
        <v>23</v>
      </c>
      <c r="O1715" s="34" t="s">
        <v>36</v>
      </c>
      <c r="P1715" s="34" t="s">
        <v>36</v>
      </c>
      <c r="Q1715" s="34" t="s">
        <v>36</v>
      </c>
    </row>
    <row r="1716" spans="1:17">
      <c r="A1716" s="34">
        <v>80405</v>
      </c>
      <c r="B1716" s="34" t="s">
        <v>17</v>
      </c>
      <c r="C1716" s="34" t="s">
        <v>25</v>
      </c>
      <c r="D1716" s="34" t="s">
        <v>19</v>
      </c>
      <c r="E1716" s="34"/>
      <c r="F1716" s="34"/>
      <c r="G1716" s="34"/>
      <c r="H1716" s="34" t="s">
        <v>19</v>
      </c>
      <c r="I1716" s="34"/>
      <c r="J1716" s="34" t="s">
        <v>20</v>
      </c>
      <c r="K1716" s="34"/>
      <c r="L1716" s="34" t="s">
        <v>99</v>
      </c>
      <c r="M1716" s="34" t="s">
        <v>27</v>
      </c>
      <c r="N1716" s="34" t="s">
        <v>34</v>
      </c>
      <c r="O1716" s="34">
        <v>45324</v>
      </c>
      <c r="P1716" s="34"/>
      <c r="Q1716" s="34" t="s">
        <v>24</v>
      </c>
    </row>
    <row r="1717" spans="1:17">
      <c r="A1717" s="34">
        <v>43246</v>
      </c>
      <c r="B1717" s="34" t="s">
        <v>17</v>
      </c>
      <c r="C1717" s="34" t="s">
        <v>18</v>
      </c>
      <c r="D1717" s="34" t="s">
        <v>19</v>
      </c>
      <c r="E1717" s="34"/>
      <c r="F1717" s="34"/>
      <c r="G1717" s="34"/>
      <c r="H1717" s="34" t="s">
        <v>19</v>
      </c>
      <c r="I1717" s="34"/>
      <c r="J1717" s="34" t="s">
        <v>20</v>
      </c>
      <c r="K1717" s="34">
        <v>23011</v>
      </c>
      <c r="L1717" s="34" t="s">
        <v>26</v>
      </c>
      <c r="M1717" s="34" t="s">
        <v>27</v>
      </c>
      <c r="N1717" s="34" t="s">
        <v>34</v>
      </c>
      <c r="O1717" s="34">
        <v>40977</v>
      </c>
      <c r="P1717" s="34">
        <v>41548</v>
      </c>
      <c r="Q1717" s="34" t="s">
        <v>36</v>
      </c>
    </row>
    <row r="1718" spans="1:17">
      <c r="A1718" s="34">
        <v>165979</v>
      </c>
      <c r="B1718" s="34" t="s">
        <v>17</v>
      </c>
      <c r="C1718" s="34" t="s">
        <v>25</v>
      </c>
      <c r="D1718" s="34" t="s">
        <v>19</v>
      </c>
      <c r="E1718" s="34"/>
      <c r="F1718" s="34"/>
      <c r="G1718" s="34"/>
      <c r="H1718" s="34" t="s">
        <v>19</v>
      </c>
      <c r="I1718" s="34"/>
      <c r="J1718" s="34" t="s">
        <v>20</v>
      </c>
      <c r="K1718" s="34">
        <v>25267</v>
      </c>
      <c r="L1718" s="34" t="s">
        <v>151</v>
      </c>
      <c r="M1718" s="34" t="s">
        <v>22</v>
      </c>
      <c r="N1718" s="34" t="s">
        <v>34</v>
      </c>
      <c r="O1718" s="34">
        <v>45388</v>
      </c>
      <c r="P1718" s="34"/>
      <c r="Q1718" s="34" t="s">
        <v>24</v>
      </c>
    </row>
    <row r="1719" spans="1:17">
      <c r="A1719" s="34">
        <v>111900</v>
      </c>
      <c r="B1719" s="34" t="s">
        <v>17</v>
      </c>
      <c r="C1719" s="34" t="s">
        <v>18</v>
      </c>
      <c r="D1719" s="34" t="s">
        <v>19</v>
      </c>
      <c r="E1719" s="34"/>
      <c r="F1719" s="34"/>
      <c r="G1719" s="34"/>
      <c r="H1719" s="34" t="s">
        <v>19</v>
      </c>
      <c r="I1719" s="34"/>
      <c r="J1719" s="34" t="s">
        <v>30</v>
      </c>
      <c r="K1719" s="34">
        <v>36122</v>
      </c>
      <c r="L1719" s="34" t="s">
        <v>35</v>
      </c>
      <c r="M1719" s="34" t="s">
        <v>27</v>
      </c>
      <c r="N1719" s="34" t="s">
        <v>34</v>
      </c>
      <c r="O1719" s="34">
        <v>42231</v>
      </c>
      <c r="P1719" s="34">
        <v>42954</v>
      </c>
      <c r="Q1719" s="34" t="s">
        <v>41</v>
      </c>
    </row>
    <row r="1720" spans="1:17">
      <c r="A1720" s="34">
        <v>131745</v>
      </c>
      <c r="B1720" s="34" t="s">
        <v>17</v>
      </c>
      <c r="C1720" s="34" t="s">
        <v>18</v>
      </c>
      <c r="D1720" s="34" t="s">
        <v>19</v>
      </c>
      <c r="E1720" s="34"/>
      <c r="F1720" s="34"/>
      <c r="G1720" s="34"/>
      <c r="H1720" s="34" t="s">
        <v>19</v>
      </c>
      <c r="I1720" s="34"/>
      <c r="J1720" s="34" t="s">
        <v>30</v>
      </c>
      <c r="K1720" s="34">
        <v>18506</v>
      </c>
      <c r="L1720" s="34" t="s">
        <v>65</v>
      </c>
      <c r="M1720" s="34" t="s">
        <v>27</v>
      </c>
      <c r="N1720" s="34" t="s">
        <v>34</v>
      </c>
      <c r="O1720" s="34">
        <v>43497</v>
      </c>
      <c r="P1720" s="34">
        <v>44096</v>
      </c>
      <c r="Q1720" s="34" t="s">
        <v>55</v>
      </c>
    </row>
    <row r="1721" spans="1:17">
      <c r="A1721" s="34">
        <v>41484</v>
      </c>
      <c r="B1721" s="34" t="s">
        <v>17</v>
      </c>
      <c r="C1721" s="34" t="s">
        <v>18</v>
      </c>
      <c r="D1721" s="34" t="s">
        <v>19</v>
      </c>
      <c r="E1721" s="34"/>
      <c r="F1721" s="34"/>
      <c r="G1721" s="34"/>
      <c r="H1721" s="34" t="s">
        <v>19</v>
      </c>
      <c r="I1721" s="34"/>
      <c r="J1721" s="34" t="s">
        <v>20</v>
      </c>
      <c r="K1721" s="34">
        <v>34435</v>
      </c>
      <c r="L1721" s="34" t="s">
        <v>26</v>
      </c>
      <c r="M1721" s="34" t="s">
        <v>27</v>
      </c>
      <c r="N1721" s="34" t="s">
        <v>34</v>
      </c>
      <c r="O1721" s="34">
        <v>40630</v>
      </c>
      <c r="P1721" s="34">
        <v>41141</v>
      </c>
      <c r="Q1721" s="34" t="s">
        <v>36</v>
      </c>
    </row>
    <row r="1722" spans="1:17">
      <c r="A1722" s="34">
        <v>64155</v>
      </c>
      <c r="B1722" s="34" t="s">
        <v>17</v>
      </c>
      <c r="C1722" s="34" t="s">
        <v>25</v>
      </c>
      <c r="D1722" s="34" t="s">
        <v>19</v>
      </c>
      <c r="E1722" s="34"/>
      <c r="F1722" s="34"/>
      <c r="G1722" s="34"/>
      <c r="H1722" s="34" t="s">
        <v>19</v>
      </c>
      <c r="I1722" s="34"/>
      <c r="J1722" s="34" t="s">
        <v>20</v>
      </c>
      <c r="K1722" s="34">
        <v>32535</v>
      </c>
      <c r="L1722" s="34" t="s">
        <v>59</v>
      </c>
      <c r="M1722" s="34" t="s">
        <v>27</v>
      </c>
      <c r="N1722" s="34" t="s">
        <v>34</v>
      </c>
      <c r="O1722" s="34">
        <v>40278</v>
      </c>
      <c r="P1722" s="34"/>
      <c r="Q1722" s="34" t="s">
        <v>24</v>
      </c>
    </row>
    <row r="1723" spans="1:17">
      <c r="A1723" s="34">
        <v>83441</v>
      </c>
      <c r="B1723" s="34" t="s">
        <v>17</v>
      </c>
      <c r="C1723" s="34" t="s">
        <v>18</v>
      </c>
      <c r="D1723" s="34" t="s">
        <v>19</v>
      </c>
      <c r="E1723" s="34"/>
      <c r="F1723" s="34"/>
      <c r="G1723" s="34"/>
      <c r="H1723" s="34" t="s">
        <v>19</v>
      </c>
      <c r="I1723" s="34"/>
      <c r="J1723" s="34" t="s">
        <v>30</v>
      </c>
      <c r="K1723" s="34">
        <v>20227</v>
      </c>
      <c r="L1723" s="34" t="s">
        <v>84</v>
      </c>
      <c r="M1723" s="34" t="s">
        <v>22</v>
      </c>
      <c r="N1723" s="34" t="s">
        <v>32</v>
      </c>
      <c r="O1723" s="34">
        <v>40830</v>
      </c>
      <c r="P1723" s="34">
        <v>40883</v>
      </c>
      <c r="Q1723" s="34" t="s">
        <v>36</v>
      </c>
    </row>
    <row r="1724" spans="1:17">
      <c r="A1724" s="34">
        <v>106863</v>
      </c>
      <c r="B1724" s="34" t="s">
        <v>17</v>
      </c>
      <c r="C1724" s="34" t="s">
        <v>18</v>
      </c>
      <c r="D1724" s="34" t="s">
        <v>19</v>
      </c>
      <c r="E1724" s="34"/>
      <c r="F1724" s="34"/>
      <c r="G1724" s="34"/>
      <c r="H1724" s="34" t="s">
        <v>19</v>
      </c>
      <c r="I1724" s="34"/>
      <c r="J1724" s="34" t="s">
        <v>20</v>
      </c>
      <c r="K1724" s="34">
        <v>26378</v>
      </c>
      <c r="L1724" s="34" t="s">
        <v>84</v>
      </c>
      <c r="M1724" s="34" t="s">
        <v>22</v>
      </c>
      <c r="N1724" s="34" t="s">
        <v>32</v>
      </c>
      <c r="O1724" s="34">
        <v>41519</v>
      </c>
      <c r="P1724" s="34">
        <v>43586</v>
      </c>
      <c r="Q1724" s="34" t="s">
        <v>24</v>
      </c>
    </row>
    <row r="1725" spans="1:17">
      <c r="A1725" s="34">
        <v>83874</v>
      </c>
      <c r="B1725" s="34" t="s">
        <v>17</v>
      </c>
      <c r="C1725" s="34" t="s">
        <v>18</v>
      </c>
      <c r="D1725" s="34" t="s">
        <v>19</v>
      </c>
      <c r="E1725" s="34"/>
      <c r="F1725" s="34"/>
      <c r="G1725" s="34"/>
      <c r="H1725" s="34" t="s">
        <v>19</v>
      </c>
      <c r="I1725" s="34"/>
      <c r="J1725" s="34" t="s">
        <v>20</v>
      </c>
      <c r="K1725" s="34">
        <v>34355</v>
      </c>
      <c r="L1725" s="34" t="s">
        <v>35</v>
      </c>
      <c r="M1725" s="34" t="s">
        <v>27</v>
      </c>
      <c r="N1725" s="34" t="s">
        <v>32</v>
      </c>
      <c r="O1725" s="34">
        <v>40886</v>
      </c>
      <c r="P1725" s="34">
        <v>41486</v>
      </c>
      <c r="Q1725" s="34" t="s">
        <v>36</v>
      </c>
    </row>
    <row r="1726" spans="1:17">
      <c r="A1726" s="34">
        <v>134415</v>
      </c>
      <c r="B1726" s="34" t="s">
        <v>17</v>
      </c>
      <c r="C1726" s="34" t="s">
        <v>18</v>
      </c>
      <c r="D1726" s="34" t="s">
        <v>19</v>
      </c>
      <c r="E1726" s="34"/>
      <c r="F1726" s="34"/>
      <c r="G1726" s="34"/>
      <c r="H1726" s="34" t="s">
        <v>19</v>
      </c>
      <c r="I1726" s="34"/>
      <c r="J1726" s="34" t="s">
        <v>20</v>
      </c>
      <c r="K1726" s="34">
        <v>37468</v>
      </c>
      <c r="L1726" s="34" t="s">
        <v>84</v>
      </c>
      <c r="M1726" s="34" t="s">
        <v>22</v>
      </c>
      <c r="N1726" s="34" t="s">
        <v>86</v>
      </c>
      <c r="O1726" s="34">
        <v>43551</v>
      </c>
      <c r="P1726" s="34">
        <v>44776</v>
      </c>
      <c r="Q1726" s="34" t="s">
        <v>24</v>
      </c>
    </row>
    <row r="1727" spans="1:17">
      <c r="A1727" s="34">
        <v>81652</v>
      </c>
      <c r="B1727" s="34" t="s">
        <v>17</v>
      </c>
      <c r="C1727" s="34" t="s">
        <v>18</v>
      </c>
      <c r="D1727" s="34" t="s">
        <v>19</v>
      </c>
      <c r="E1727" s="34"/>
      <c r="F1727" s="34"/>
      <c r="G1727" s="34"/>
      <c r="H1727" s="34" t="s">
        <v>19</v>
      </c>
      <c r="I1727" s="34"/>
      <c r="J1727" s="34" t="s">
        <v>30</v>
      </c>
      <c r="K1727" s="34">
        <v>17907</v>
      </c>
      <c r="L1727" s="34" t="s">
        <v>65</v>
      </c>
      <c r="M1727" s="34" t="s">
        <v>27</v>
      </c>
      <c r="N1727" s="34" t="s">
        <v>34</v>
      </c>
      <c r="O1727" s="34">
        <v>42251</v>
      </c>
      <c r="P1727" s="34">
        <v>42453</v>
      </c>
      <c r="Q1727" s="34" t="s">
        <v>36</v>
      </c>
    </row>
    <row r="1728" spans="1:17">
      <c r="A1728" s="34">
        <v>150767</v>
      </c>
      <c r="B1728" s="34" t="s">
        <v>17</v>
      </c>
      <c r="C1728" s="34" t="s">
        <v>18</v>
      </c>
      <c r="D1728" s="34" t="s">
        <v>19</v>
      </c>
      <c r="E1728" s="34"/>
      <c r="F1728" s="34"/>
      <c r="G1728" s="34"/>
      <c r="H1728" s="34" t="s">
        <v>19</v>
      </c>
      <c r="I1728" s="34"/>
      <c r="J1728" s="34" t="s">
        <v>30</v>
      </c>
      <c r="K1728" s="34">
        <v>36967</v>
      </c>
      <c r="L1728" s="34" t="s">
        <v>96</v>
      </c>
      <c r="M1728" s="34" t="s">
        <v>22</v>
      </c>
      <c r="N1728" s="34" t="s">
        <v>34</v>
      </c>
      <c r="O1728" s="34">
        <v>44363</v>
      </c>
      <c r="P1728" s="34">
        <v>44650</v>
      </c>
      <c r="Q1728" s="34" t="s">
        <v>24</v>
      </c>
    </row>
    <row r="1729" spans="1:17">
      <c r="A1729" s="34">
        <v>80765</v>
      </c>
      <c r="B1729" s="34" t="s">
        <v>17</v>
      </c>
      <c r="C1729" s="34" t="s">
        <v>25</v>
      </c>
      <c r="D1729" s="34" t="s">
        <v>19</v>
      </c>
      <c r="E1729" s="34"/>
      <c r="F1729" s="34"/>
      <c r="G1729" s="34"/>
      <c r="H1729" s="34" t="s">
        <v>19</v>
      </c>
      <c r="I1729" s="34"/>
      <c r="J1729" s="34" t="s">
        <v>30</v>
      </c>
      <c r="K1729" s="34">
        <v>17328</v>
      </c>
      <c r="L1729" s="34" t="s">
        <v>65</v>
      </c>
      <c r="M1729" s="34" t="s">
        <v>27</v>
      </c>
      <c r="N1729" s="34" t="s">
        <v>34</v>
      </c>
      <c r="O1729" s="34">
        <v>36526</v>
      </c>
      <c r="P1729" s="34"/>
      <c r="Q1729" s="34" t="s">
        <v>55</v>
      </c>
    </row>
    <row r="1730" spans="1:17">
      <c r="A1730" s="34">
        <v>126730</v>
      </c>
      <c r="B1730" s="34" t="s">
        <v>17</v>
      </c>
      <c r="C1730" s="34" t="s">
        <v>18</v>
      </c>
      <c r="D1730" s="34" t="s">
        <v>19</v>
      </c>
      <c r="E1730" s="34"/>
      <c r="F1730" s="34"/>
      <c r="G1730" s="34"/>
      <c r="H1730" s="34" t="s">
        <v>19</v>
      </c>
      <c r="I1730" s="34"/>
      <c r="J1730" s="34" t="s">
        <v>30</v>
      </c>
      <c r="K1730" s="34">
        <v>34841</v>
      </c>
      <c r="L1730" s="34" t="s">
        <v>21</v>
      </c>
      <c r="M1730" s="34" t="s">
        <v>22</v>
      </c>
      <c r="N1730" s="34" t="s">
        <v>34</v>
      </c>
      <c r="O1730" s="34">
        <v>43112</v>
      </c>
      <c r="P1730" s="34">
        <v>43586</v>
      </c>
      <c r="Q1730" s="34" t="s">
        <v>24</v>
      </c>
    </row>
    <row r="1731" spans="1:17">
      <c r="A1731" s="34">
        <v>121113</v>
      </c>
      <c r="B1731" s="34" t="s">
        <v>17</v>
      </c>
      <c r="C1731" s="34" t="s">
        <v>18</v>
      </c>
      <c r="D1731" s="34" t="s">
        <v>19</v>
      </c>
      <c r="E1731" s="34"/>
      <c r="F1731" s="34"/>
      <c r="G1731" s="34"/>
      <c r="H1731" s="34" t="s">
        <v>19</v>
      </c>
      <c r="I1731" s="34"/>
      <c r="J1731" s="34" t="s">
        <v>20</v>
      </c>
      <c r="K1731" s="34">
        <v>32784</v>
      </c>
      <c r="L1731" s="34" t="s">
        <v>54</v>
      </c>
      <c r="M1731" s="34" t="s">
        <v>27</v>
      </c>
      <c r="N1731" s="34" t="s">
        <v>34</v>
      </c>
      <c r="O1731" s="34" t="s">
        <v>36</v>
      </c>
      <c r="P1731" s="34" t="s">
        <v>36</v>
      </c>
      <c r="Q1731" s="34" t="s">
        <v>36</v>
      </c>
    </row>
    <row r="1732" spans="1:17">
      <c r="A1732" s="34">
        <v>102372</v>
      </c>
      <c r="B1732" s="34" t="s">
        <v>17</v>
      </c>
      <c r="C1732" s="34" t="s">
        <v>18</v>
      </c>
      <c r="D1732" s="34" t="s">
        <v>19</v>
      </c>
      <c r="E1732" s="34"/>
      <c r="F1732" s="34"/>
      <c r="G1732" s="34"/>
      <c r="H1732" s="34" t="s">
        <v>19</v>
      </c>
      <c r="I1732" s="34"/>
      <c r="J1732" s="34" t="s">
        <v>20</v>
      </c>
      <c r="K1732" s="34">
        <v>23939</v>
      </c>
      <c r="L1732" s="34" t="s">
        <v>54</v>
      </c>
      <c r="M1732" s="34" t="s">
        <v>27</v>
      </c>
      <c r="N1732" s="34" t="s">
        <v>34</v>
      </c>
      <c r="O1732" s="34">
        <v>41394</v>
      </c>
      <c r="P1732" s="34">
        <v>42845</v>
      </c>
      <c r="Q1732" s="34" t="s">
        <v>41</v>
      </c>
    </row>
    <row r="1733" spans="1:17">
      <c r="A1733" s="34">
        <v>35596</v>
      </c>
      <c r="B1733" s="34" t="s">
        <v>17</v>
      </c>
      <c r="C1733" s="34" t="s">
        <v>18</v>
      </c>
      <c r="D1733" s="34" t="s">
        <v>19</v>
      </c>
      <c r="E1733" s="34"/>
      <c r="F1733" s="34"/>
      <c r="G1733" s="34"/>
      <c r="H1733" s="34" t="s">
        <v>19</v>
      </c>
      <c r="I1733" s="34"/>
      <c r="J1733" s="34" t="s">
        <v>20</v>
      </c>
      <c r="K1733" s="34"/>
      <c r="L1733" s="34" t="s">
        <v>26</v>
      </c>
      <c r="M1733" s="34" t="s">
        <v>27</v>
      </c>
      <c r="N1733" s="34" t="s">
        <v>36</v>
      </c>
      <c r="O1733" s="34" t="s">
        <v>36</v>
      </c>
      <c r="P1733" s="34" t="s">
        <v>36</v>
      </c>
      <c r="Q1733" s="34" t="s">
        <v>24</v>
      </c>
    </row>
    <row r="1734" spans="1:17">
      <c r="A1734" s="34">
        <v>79596</v>
      </c>
      <c r="B1734" s="34" t="s">
        <v>17</v>
      </c>
      <c r="C1734" s="34" t="s">
        <v>18</v>
      </c>
      <c r="D1734" s="34" t="s">
        <v>19</v>
      </c>
      <c r="E1734" s="34"/>
      <c r="F1734" s="34"/>
      <c r="G1734" s="34"/>
      <c r="H1734" s="34" t="s">
        <v>46</v>
      </c>
      <c r="I1734" s="34">
        <v>44551</v>
      </c>
      <c r="J1734" s="34" t="s">
        <v>20</v>
      </c>
      <c r="K1734" s="34">
        <v>16230</v>
      </c>
      <c r="L1734" s="34" t="s">
        <v>65</v>
      </c>
      <c r="M1734" s="34" t="s">
        <v>27</v>
      </c>
      <c r="N1734" s="34" t="s">
        <v>32</v>
      </c>
      <c r="O1734" s="34">
        <v>40624</v>
      </c>
      <c r="P1734" s="34">
        <v>44551</v>
      </c>
      <c r="Q1734" s="34" t="s">
        <v>24</v>
      </c>
    </row>
    <row r="1735" spans="1:17">
      <c r="A1735" s="34">
        <v>102890</v>
      </c>
      <c r="B1735" s="34" t="s">
        <v>17</v>
      </c>
      <c r="C1735" s="34" t="s">
        <v>18</v>
      </c>
      <c r="D1735" s="34" t="s">
        <v>19</v>
      </c>
      <c r="E1735" s="34"/>
      <c r="F1735" s="34"/>
      <c r="G1735" s="34"/>
      <c r="H1735" s="34" t="s">
        <v>19</v>
      </c>
      <c r="I1735" s="34"/>
      <c r="J1735" s="34" t="s">
        <v>20</v>
      </c>
      <c r="K1735" s="34">
        <v>23508</v>
      </c>
      <c r="L1735" s="34" t="s">
        <v>225</v>
      </c>
      <c r="M1735" s="34" t="s">
        <v>57</v>
      </c>
      <c r="N1735" s="34" t="s">
        <v>34</v>
      </c>
      <c r="O1735" s="34">
        <v>41321</v>
      </c>
      <c r="P1735" s="34">
        <v>41630</v>
      </c>
      <c r="Q1735" s="34" t="s">
        <v>36</v>
      </c>
    </row>
    <row r="1736" spans="1:17">
      <c r="A1736" s="34">
        <v>123663</v>
      </c>
      <c r="B1736" s="34" t="s">
        <v>17</v>
      </c>
      <c r="C1736" s="34" t="s">
        <v>18</v>
      </c>
      <c r="D1736" s="34" t="s">
        <v>19</v>
      </c>
      <c r="E1736" s="34"/>
      <c r="F1736" s="34"/>
      <c r="G1736" s="34"/>
      <c r="H1736" s="34" t="s">
        <v>19</v>
      </c>
      <c r="I1736" s="34"/>
      <c r="J1736" s="34" t="s">
        <v>20</v>
      </c>
      <c r="K1736" s="34">
        <v>25365</v>
      </c>
      <c r="L1736" s="34" t="s">
        <v>54</v>
      </c>
      <c r="M1736" s="34" t="s">
        <v>27</v>
      </c>
      <c r="N1736" s="34" t="s">
        <v>34</v>
      </c>
      <c r="O1736" s="34">
        <v>43084</v>
      </c>
      <c r="P1736" s="34">
        <v>45027</v>
      </c>
      <c r="Q1736" s="34" t="s">
        <v>41</v>
      </c>
    </row>
    <row r="1737" spans="1:17">
      <c r="A1737" s="34">
        <v>80766</v>
      </c>
      <c r="B1737" s="34" t="s">
        <v>17</v>
      </c>
      <c r="C1737" s="34" t="s">
        <v>18</v>
      </c>
      <c r="D1737" s="34" t="s">
        <v>19</v>
      </c>
      <c r="E1737" s="34"/>
      <c r="F1737" s="34"/>
      <c r="G1737" s="34"/>
      <c r="H1737" s="34" t="s">
        <v>19</v>
      </c>
      <c r="I1737" s="34"/>
      <c r="J1737" s="34" t="s">
        <v>20</v>
      </c>
      <c r="K1737" s="34">
        <v>20741</v>
      </c>
      <c r="L1737" s="34" t="s">
        <v>37</v>
      </c>
      <c r="M1737" s="34" t="s">
        <v>27</v>
      </c>
      <c r="N1737" s="34" t="s">
        <v>34</v>
      </c>
      <c r="O1737" s="34">
        <v>39788</v>
      </c>
      <c r="P1737" s="34">
        <v>42838</v>
      </c>
      <c r="Q1737" s="34" t="s">
        <v>24</v>
      </c>
    </row>
    <row r="1738" spans="1:17">
      <c r="A1738" s="34">
        <v>79435</v>
      </c>
      <c r="B1738" s="34" t="s">
        <v>17</v>
      </c>
      <c r="C1738" s="34" t="s">
        <v>18</v>
      </c>
      <c r="D1738" s="34" t="s">
        <v>19</v>
      </c>
      <c r="E1738" s="34"/>
      <c r="F1738" s="34"/>
      <c r="G1738" s="34"/>
      <c r="H1738" s="34" t="s">
        <v>19</v>
      </c>
      <c r="I1738" s="34"/>
      <c r="J1738" s="34" t="s">
        <v>20</v>
      </c>
      <c r="K1738" s="34">
        <v>19834</v>
      </c>
      <c r="L1738" s="34" t="s">
        <v>65</v>
      </c>
      <c r="M1738" s="34" t="s">
        <v>27</v>
      </c>
      <c r="N1738" s="34" t="s">
        <v>36</v>
      </c>
      <c r="O1738" s="34">
        <v>40072</v>
      </c>
      <c r="P1738" s="34">
        <v>44825</v>
      </c>
      <c r="Q1738" s="34" t="s">
        <v>41</v>
      </c>
    </row>
    <row r="1739" spans="1:17">
      <c r="A1739" s="34">
        <v>94491</v>
      </c>
      <c r="B1739" s="34" t="s">
        <v>17</v>
      </c>
      <c r="C1739" s="34" t="s">
        <v>18</v>
      </c>
      <c r="D1739" s="34" t="s">
        <v>19</v>
      </c>
      <c r="E1739" s="34"/>
      <c r="F1739" s="34"/>
      <c r="G1739" s="34"/>
      <c r="H1739" s="34" t="s">
        <v>19</v>
      </c>
      <c r="I1739" s="34"/>
      <c r="J1739" s="34" t="s">
        <v>20</v>
      </c>
      <c r="K1739" s="34">
        <v>10957</v>
      </c>
      <c r="L1739" s="34" t="s">
        <v>33</v>
      </c>
      <c r="M1739" s="34" t="s">
        <v>22</v>
      </c>
      <c r="N1739" s="34" t="s">
        <v>32</v>
      </c>
      <c r="O1739" s="34">
        <v>41012</v>
      </c>
      <c r="P1739" s="34">
        <v>42011</v>
      </c>
      <c r="Q1739" s="34" t="s">
        <v>36</v>
      </c>
    </row>
    <row r="1740" spans="1:17">
      <c r="A1740" s="34">
        <v>63795</v>
      </c>
      <c r="B1740" s="34" t="s">
        <v>17</v>
      </c>
      <c r="C1740" s="34" t="s">
        <v>18</v>
      </c>
      <c r="D1740" s="34" t="s">
        <v>19</v>
      </c>
      <c r="E1740" s="34"/>
      <c r="F1740" s="34"/>
      <c r="G1740" s="34"/>
      <c r="H1740" s="34" t="s">
        <v>19</v>
      </c>
      <c r="I1740" s="34"/>
      <c r="J1740" s="34" t="s">
        <v>20</v>
      </c>
      <c r="K1740" s="34">
        <v>16951</v>
      </c>
      <c r="L1740" s="34" t="s">
        <v>26</v>
      </c>
      <c r="M1740" s="34" t="s">
        <v>27</v>
      </c>
      <c r="N1740" s="34" t="s">
        <v>34</v>
      </c>
      <c r="O1740" s="34">
        <v>39196</v>
      </c>
      <c r="P1740" s="34">
        <v>42919</v>
      </c>
      <c r="Q1740" s="34" t="s">
        <v>24</v>
      </c>
    </row>
    <row r="1741" spans="1:17">
      <c r="A1741" s="34">
        <v>101776</v>
      </c>
      <c r="B1741" s="34" t="s">
        <v>17</v>
      </c>
      <c r="C1741" s="34" t="s">
        <v>18</v>
      </c>
      <c r="D1741" s="34" t="s">
        <v>19</v>
      </c>
      <c r="E1741" s="34"/>
      <c r="F1741" s="34"/>
      <c r="G1741" s="34"/>
      <c r="H1741" s="34" t="s">
        <v>19</v>
      </c>
      <c r="I1741" s="34"/>
      <c r="J1741" s="34" t="s">
        <v>20</v>
      </c>
      <c r="K1741" s="34">
        <v>34766</v>
      </c>
      <c r="L1741" s="34" t="s">
        <v>26</v>
      </c>
      <c r="M1741" s="34" t="s">
        <v>27</v>
      </c>
      <c r="N1741" s="34" t="s">
        <v>32</v>
      </c>
      <c r="O1741" s="34">
        <v>41228</v>
      </c>
      <c r="P1741" s="34">
        <v>42298</v>
      </c>
      <c r="Q1741" s="34" t="s">
        <v>24</v>
      </c>
    </row>
    <row r="1742" spans="1:17">
      <c r="A1742" s="34">
        <v>102541</v>
      </c>
      <c r="B1742" s="34" t="s">
        <v>17</v>
      </c>
      <c r="C1742" s="34" t="s">
        <v>18</v>
      </c>
      <c r="D1742" s="34" t="s">
        <v>19</v>
      </c>
      <c r="E1742" s="34"/>
      <c r="F1742" s="34"/>
      <c r="G1742" s="34"/>
      <c r="H1742" s="34" t="s">
        <v>19</v>
      </c>
      <c r="I1742" s="34"/>
      <c r="J1742" s="34" t="s">
        <v>30</v>
      </c>
      <c r="K1742" s="34">
        <v>35519</v>
      </c>
      <c r="L1742" s="34" t="s">
        <v>37</v>
      </c>
      <c r="M1742" s="34" t="s">
        <v>27</v>
      </c>
      <c r="N1742" s="34" t="s">
        <v>32</v>
      </c>
      <c r="O1742" s="34">
        <v>41286</v>
      </c>
      <c r="P1742" s="34">
        <v>41509</v>
      </c>
      <c r="Q1742" s="34" t="s">
        <v>36</v>
      </c>
    </row>
    <row r="1743" spans="1:17">
      <c r="A1743" s="34">
        <v>130248</v>
      </c>
      <c r="B1743" s="34" t="s">
        <v>17</v>
      </c>
      <c r="C1743" s="34" t="s">
        <v>18</v>
      </c>
      <c r="D1743" s="34" t="s">
        <v>19</v>
      </c>
      <c r="E1743" s="34"/>
      <c r="F1743" s="34"/>
      <c r="G1743" s="34"/>
      <c r="H1743" s="34" t="s">
        <v>19</v>
      </c>
      <c r="I1743" s="34"/>
      <c r="J1743" s="34" t="s">
        <v>20</v>
      </c>
      <c r="K1743" s="34">
        <v>24622</v>
      </c>
      <c r="L1743" s="34" t="s">
        <v>26</v>
      </c>
      <c r="M1743" s="34" t="s">
        <v>27</v>
      </c>
      <c r="N1743" s="34" t="s">
        <v>32</v>
      </c>
      <c r="O1743" s="34">
        <v>43401</v>
      </c>
      <c r="P1743" s="34">
        <v>44831</v>
      </c>
      <c r="Q1743" s="34" t="s">
        <v>38</v>
      </c>
    </row>
    <row r="1744" spans="1:17">
      <c r="A1744" s="34">
        <v>45439</v>
      </c>
      <c r="B1744" s="34" t="s">
        <v>17</v>
      </c>
      <c r="C1744" s="34" t="s">
        <v>18</v>
      </c>
      <c r="D1744" s="34" t="s">
        <v>19</v>
      </c>
      <c r="E1744" s="34"/>
      <c r="F1744" s="34"/>
      <c r="G1744" s="34"/>
      <c r="H1744" s="34" t="s">
        <v>19</v>
      </c>
      <c r="I1744" s="34"/>
      <c r="J1744" s="34" t="s">
        <v>20</v>
      </c>
      <c r="K1744" s="34"/>
      <c r="L1744" s="34" t="s">
        <v>48</v>
      </c>
      <c r="M1744" s="34" t="s">
        <v>27</v>
      </c>
      <c r="N1744" s="34" t="s">
        <v>32</v>
      </c>
      <c r="O1744" s="34">
        <v>1</v>
      </c>
      <c r="P1744" s="34">
        <v>1</v>
      </c>
      <c r="Q1744" s="34" t="s">
        <v>36</v>
      </c>
    </row>
    <row r="1745" spans="1:17">
      <c r="A1745" s="34">
        <v>6967</v>
      </c>
      <c r="B1745" s="34" t="s">
        <v>17</v>
      </c>
      <c r="C1745" s="34" t="s">
        <v>18</v>
      </c>
      <c r="D1745" s="34" t="s">
        <v>19</v>
      </c>
      <c r="E1745" s="34"/>
      <c r="F1745" s="34"/>
      <c r="G1745" s="34"/>
      <c r="H1745" s="34" t="s">
        <v>19</v>
      </c>
      <c r="I1745" s="34"/>
      <c r="J1745" s="34" t="s">
        <v>30</v>
      </c>
      <c r="K1745" s="34"/>
      <c r="L1745" s="34" t="s">
        <v>37</v>
      </c>
      <c r="M1745" s="34" t="s">
        <v>27</v>
      </c>
      <c r="N1745" s="34" t="s">
        <v>32</v>
      </c>
      <c r="O1745" s="34">
        <v>1</v>
      </c>
      <c r="P1745" s="34">
        <v>1</v>
      </c>
      <c r="Q1745" s="34" t="s">
        <v>36</v>
      </c>
    </row>
    <row r="1746" spans="1:17">
      <c r="A1746" s="34">
        <v>161997</v>
      </c>
      <c r="B1746" s="34" t="s">
        <v>17</v>
      </c>
      <c r="C1746" s="34" t="s">
        <v>18</v>
      </c>
      <c r="D1746" s="34" t="s">
        <v>19</v>
      </c>
      <c r="E1746" s="34"/>
      <c r="F1746" s="34"/>
      <c r="G1746" s="34"/>
      <c r="H1746" s="34" t="s">
        <v>19</v>
      </c>
      <c r="I1746" s="34"/>
      <c r="J1746" s="34" t="s">
        <v>127</v>
      </c>
      <c r="K1746" s="34">
        <v>39184</v>
      </c>
      <c r="L1746" s="34" t="s">
        <v>83</v>
      </c>
      <c r="M1746" s="34" t="s">
        <v>27</v>
      </c>
      <c r="N1746" s="34" t="s">
        <v>32</v>
      </c>
      <c r="O1746" s="34">
        <v>45218</v>
      </c>
      <c r="P1746" s="34">
        <v>45212</v>
      </c>
      <c r="Q1746" s="34" t="s">
        <v>24</v>
      </c>
    </row>
    <row r="1747" spans="1:17">
      <c r="A1747" s="34">
        <v>107822</v>
      </c>
      <c r="B1747" s="34" t="s">
        <v>17</v>
      </c>
      <c r="C1747" s="34" t="s">
        <v>18</v>
      </c>
      <c r="D1747" s="34" t="s">
        <v>19</v>
      </c>
      <c r="E1747" s="34"/>
      <c r="F1747" s="34"/>
      <c r="G1747" s="34"/>
      <c r="H1747" s="34" t="s">
        <v>19</v>
      </c>
      <c r="I1747" s="34"/>
      <c r="J1747" s="34" t="s">
        <v>30</v>
      </c>
      <c r="K1747" s="34">
        <v>22959</v>
      </c>
      <c r="L1747" s="34" t="s">
        <v>74</v>
      </c>
      <c r="M1747" s="34" t="s">
        <v>22</v>
      </c>
      <c r="N1747" s="34" t="s">
        <v>34</v>
      </c>
      <c r="O1747" s="34" t="s">
        <v>36</v>
      </c>
      <c r="P1747" s="34" t="s">
        <v>36</v>
      </c>
      <c r="Q1747" s="34" t="s">
        <v>24</v>
      </c>
    </row>
    <row r="1748" spans="1:17">
      <c r="A1748" s="34">
        <v>80767</v>
      </c>
      <c r="B1748" s="34" t="s">
        <v>17</v>
      </c>
      <c r="C1748" s="34" t="s">
        <v>18</v>
      </c>
      <c r="D1748" s="34" t="s">
        <v>19</v>
      </c>
      <c r="E1748" s="34"/>
      <c r="F1748" s="34"/>
      <c r="G1748" s="34"/>
      <c r="H1748" s="34" t="s">
        <v>46</v>
      </c>
      <c r="I1748" s="34">
        <v>44958</v>
      </c>
      <c r="J1748" s="34" t="s">
        <v>30</v>
      </c>
      <c r="K1748" s="34">
        <v>15041</v>
      </c>
      <c r="L1748" s="34" t="s">
        <v>37</v>
      </c>
      <c r="M1748" s="34" t="s">
        <v>27</v>
      </c>
      <c r="N1748" s="34" t="s">
        <v>34</v>
      </c>
      <c r="O1748" s="34">
        <v>39538</v>
      </c>
      <c r="P1748" s="34">
        <v>42107</v>
      </c>
      <c r="Q1748" s="34" t="s">
        <v>36</v>
      </c>
    </row>
    <row r="1749" spans="1:17">
      <c r="A1749" s="34">
        <v>80768</v>
      </c>
      <c r="B1749" s="34" t="s">
        <v>17</v>
      </c>
      <c r="C1749" s="34" t="s">
        <v>25</v>
      </c>
      <c r="D1749" s="34" t="s">
        <v>19</v>
      </c>
      <c r="E1749" s="34"/>
      <c r="F1749" s="34"/>
      <c r="G1749" s="34"/>
      <c r="H1749" s="34" t="s">
        <v>19</v>
      </c>
      <c r="I1749" s="34"/>
      <c r="J1749" s="34" t="s">
        <v>20</v>
      </c>
      <c r="K1749" s="34">
        <v>15302</v>
      </c>
      <c r="L1749" s="34" t="s">
        <v>37</v>
      </c>
      <c r="M1749" s="34" t="s">
        <v>27</v>
      </c>
      <c r="N1749" s="34" t="s">
        <v>34</v>
      </c>
      <c r="O1749" s="34">
        <v>37180</v>
      </c>
      <c r="P1749" s="34"/>
      <c r="Q1749" s="34" t="s">
        <v>24</v>
      </c>
    </row>
    <row r="1750" spans="1:17">
      <c r="A1750" s="34">
        <v>117112</v>
      </c>
      <c r="B1750" s="34" t="s">
        <v>17</v>
      </c>
      <c r="C1750" s="34" t="s">
        <v>25</v>
      </c>
      <c r="D1750" s="34" t="s">
        <v>19</v>
      </c>
      <c r="E1750" s="34"/>
      <c r="F1750" s="34"/>
      <c r="G1750" s="34"/>
      <c r="H1750" s="34" t="s">
        <v>19</v>
      </c>
      <c r="I1750" s="34"/>
      <c r="J1750" s="34" t="s">
        <v>30</v>
      </c>
      <c r="K1750" s="34">
        <v>37431</v>
      </c>
      <c r="L1750" s="34" t="s">
        <v>37</v>
      </c>
      <c r="M1750" s="34" t="s">
        <v>27</v>
      </c>
      <c r="N1750" s="34" t="s">
        <v>32</v>
      </c>
      <c r="O1750" s="34">
        <v>42469</v>
      </c>
      <c r="P1750" s="34"/>
      <c r="Q1750" s="34" t="s">
        <v>24</v>
      </c>
    </row>
    <row r="1751" spans="1:17">
      <c r="A1751" s="34">
        <v>49684</v>
      </c>
      <c r="B1751" s="34" t="s">
        <v>17</v>
      </c>
      <c r="C1751" s="34" t="s">
        <v>18</v>
      </c>
      <c r="D1751" s="34" t="s">
        <v>19</v>
      </c>
      <c r="E1751" s="34"/>
      <c r="F1751" s="34"/>
      <c r="G1751" s="34"/>
      <c r="H1751" s="34" t="s">
        <v>19</v>
      </c>
      <c r="I1751" s="34"/>
      <c r="J1751" s="34" t="s">
        <v>20</v>
      </c>
      <c r="K1751" s="34">
        <v>15432</v>
      </c>
      <c r="L1751" s="34" t="s">
        <v>37</v>
      </c>
      <c r="M1751" s="34" t="s">
        <v>27</v>
      </c>
      <c r="N1751" s="34" t="s">
        <v>34</v>
      </c>
      <c r="O1751" s="34">
        <v>40161</v>
      </c>
      <c r="P1751" s="34">
        <v>41757</v>
      </c>
      <c r="Q1751" s="34" t="s">
        <v>36</v>
      </c>
    </row>
    <row r="1752" spans="1:17">
      <c r="A1752" s="34">
        <v>35144</v>
      </c>
      <c r="B1752" s="34" t="s">
        <v>17</v>
      </c>
      <c r="C1752" s="34" t="s">
        <v>18</v>
      </c>
      <c r="D1752" s="34" t="s">
        <v>19</v>
      </c>
      <c r="E1752" s="34"/>
      <c r="F1752" s="34"/>
      <c r="G1752" s="34"/>
      <c r="H1752" s="34" t="s">
        <v>19</v>
      </c>
      <c r="I1752" s="34"/>
      <c r="J1752" s="34" t="s">
        <v>20</v>
      </c>
      <c r="K1752" s="34"/>
      <c r="L1752" s="34" t="s">
        <v>59</v>
      </c>
      <c r="M1752" s="34" t="s">
        <v>27</v>
      </c>
      <c r="N1752" s="34" t="s">
        <v>32</v>
      </c>
      <c r="O1752" s="34">
        <v>37956</v>
      </c>
      <c r="P1752" s="34">
        <v>39417</v>
      </c>
      <c r="Q1752" s="34" t="s">
        <v>36</v>
      </c>
    </row>
    <row r="1753" spans="1:17">
      <c r="A1753" s="34">
        <v>103906</v>
      </c>
      <c r="B1753" s="34" t="s">
        <v>17</v>
      </c>
      <c r="C1753" s="34" t="s">
        <v>25</v>
      </c>
      <c r="D1753" s="34" t="s">
        <v>19</v>
      </c>
      <c r="E1753" s="34"/>
      <c r="F1753" s="34"/>
      <c r="G1753" s="34"/>
      <c r="H1753" s="34" t="s">
        <v>19</v>
      </c>
      <c r="I1753" s="34"/>
      <c r="J1753" s="34" t="s">
        <v>20</v>
      </c>
      <c r="K1753" s="34">
        <v>17296</v>
      </c>
      <c r="L1753" s="34" t="s">
        <v>65</v>
      </c>
      <c r="M1753" s="34" t="s">
        <v>27</v>
      </c>
      <c r="N1753" s="34" t="s">
        <v>32</v>
      </c>
      <c r="O1753" s="34" t="s">
        <v>36</v>
      </c>
      <c r="P1753" s="34" t="s">
        <v>36</v>
      </c>
      <c r="Q1753" s="34" t="s">
        <v>24</v>
      </c>
    </row>
    <row r="1754" spans="1:17">
      <c r="A1754" s="34">
        <v>126804</v>
      </c>
      <c r="B1754" s="34" t="s">
        <v>17</v>
      </c>
      <c r="C1754" s="34" t="s">
        <v>18</v>
      </c>
      <c r="D1754" s="34" t="s">
        <v>19</v>
      </c>
      <c r="E1754" s="34"/>
      <c r="F1754" s="34"/>
      <c r="G1754" s="34"/>
      <c r="H1754" s="34" t="s">
        <v>19</v>
      </c>
      <c r="I1754" s="34"/>
      <c r="J1754" s="34" t="s">
        <v>20</v>
      </c>
      <c r="K1754" s="34">
        <v>37730</v>
      </c>
      <c r="L1754" s="34" t="s">
        <v>78</v>
      </c>
      <c r="M1754" s="34" t="s">
        <v>22</v>
      </c>
      <c r="N1754" s="34" t="s">
        <v>34</v>
      </c>
      <c r="O1754" s="34">
        <v>43145</v>
      </c>
      <c r="P1754" s="34">
        <v>43295</v>
      </c>
      <c r="Q1754" s="34" t="s">
        <v>77</v>
      </c>
    </row>
    <row r="1755" spans="1:17">
      <c r="A1755" s="34">
        <v>108239</v>
      </c>
      <c r="B1755" s="34" t="s">
        <v>17</v>
      </c>
      <c r="C1755" s="34" t="s">
        <v>18</v>
      </c>
      <c r="D1755" s="34" t="s">
        <v>19</v>
      </c>
      <c r="E1755" s="34"/>
      <c r="F1755" s="34"/>
      <c r="G1755" s="34"/>
      <c r="H1755" s="34" t="s">
        <v>19</v>
      </c>
      <c r="I1755" s="34"/>
      <c r="J1755" s="34" t="s">
        <v>20</v>
      </c>
      <c r="K1755" s="34">
        <v>31343</v>
      </c>
      <c r="L1755" s="34" t="s">
        <v>227</v>
      </c>
      <c r="M1755" s="34" t="s">
        <v>52</v>
      </c>
      <c r="N1755" s="34" t="s">
        <v>32</v>
      </c>
      <c r="O1755" s="34" t="s">
        <v>36</v>
      </c>
      <c r="P1755" s="34" t="s">
        <v>36</v>
      </c>
      <c r="Q1755" s="34" t="s">
        <v>38</v>
      </c>
    </row>
    <row r="1756" spans="1:17">
      <c r="A1756" s="34">
        <v>130927</v>
      </c>
      <c r="B1756" s="34" t="s">
        <v>17</v>
      </c>
      <c r="C1756" s="34" t="s">
        <v>18</v>
      </c>
      <c r="D1756" s="34" t="s">
        <v>19</v>
      </c>
      <c r="E1756" s="34"/>
      <c r="F1756" s="34"/>
      <c r="G1756" s="34"/>
      <c r="H1756" s="34" t="s">
        <v>19</v>
      </c>
      <c r="I1756" s="34"/>
      <c r="J1756" s="34" t="s">
        <v>20</v>
      </c>
      <c r="K1756" s="34">
        <v>36604</v>
      </c>
      <c r="L1756" s="34" t="s">
        <v>65</v>
      </c>
      <c r="M1756" s="34" t="s">
        <v>27</v>
      </c>
      <c r="N1756" s="34" t="s">
        <v>34</v>
      </c>
      <c r="O1756" s="34" t="s">
        <v>36</v>
      </c>
      <c r="P1756" s="34" t="s">
        <v>36</v>
      </c>
      <c r="Q1756" s="34" t="s">
        <v>36</v>
      </c>
    </row>
    <row r="1757" spans="1:17">
      <c r="A1757" s="34">
        <v>105865</v>
      </c>
      <c r="B1757" s="34" t="s">
        <v>17</v>
      </c>
      <c r="C1757" s="34" t="s">
        <v>18</v>
      </c>
      <c r="D1757" s="34" t="s">
        <v>19</v>
      </c>
      <c r="E1757" s="34"/>
      <c r="F1757" s="34"/>
      <c r="G1757" s="34"/>
      <c r="H1757" s="34" t="s">
        <v>19</v>
      </c>
      <c r="I1757" s="34"/>
      <c r="J1757" s="34" t="s">
        <v>20</v>
      </c>
      <c r="K1757" s="34">
        <v>35057</v>
      </c>
      <c r="L1757" s="34" t="s">
        <v>37</v>
      </c>
      <c r="M1757" s="34" t="s">
        <v>27</v>
      </c>
      <c r="N1757" s="34" t="s">
        <v>34</v>
      </c>
      <c r="O1757" s="34">
        <v>42380</v>
      </c>
      <c r="P1757" s="34">
        <v>42380</v>
      </c>
      <c r="Q1757" s="34" t="s">
        <v>36</v>
      </c>
    </row>
    <row r="1758" spans="1:17">
      <c r="A1758" s="34">
        <v>28657</v>
      </c>
      <c r="B1758" s="34" t="s">
        <v>17</v>
      </c>
      <c r="C1758" s="34" t="s">
        <v>18</v>
      </c>
      <c r="D1758" s="34" t="s">
        <v>19</v>
      </c>
      <c r="E1758" s="34"/>
      <c r="F1758" s="34"/>
      <c r="G1758" s="34"/>
      <c r="H1758" s="34" t="s">
        <v>19</v>
      </c>
      <c r="I1758" s="34"/>
      <c r="J1758" s="34" t="s">
        <v>20</v>
      </c>
      <c r="K1758" s="34">
        <v>23364</v>
      </c>
      <c r="L1758" s="34" t="s">
        <v>37</v>
      </c>
      <c r="M1758" s="34" t="s">
        <v>27</v>
      </c>
      <c r="N1758" s="34" t="s">
        <v>32</v>
      </c>
      <c r="O1758" s="34">
        <v>40640</v>
      </c>
      <c r="P1758" s="34">
        <v>43913</v>
      </c>
      <c r="Q1758" s="34" t="s">
        <v>55</v>
      </c>
    </row>
    <row r="1759" spans="1:17">
      <c r="A1759" s="34">
        <v>163436</v>
      </c>
      <c r="B1759" s="34" t="s">
        <v>17</v>
      </c>
      <c r="C1759" s="34" t="s">
        <v>18</v>
      </c>
      <c r="D1759" s="34" t="s">
        <v>19</v>
      </c>
      <c r="E1759" s="34"/>
      <c r="F1759" s="34"/>
      <c r="G1759" s="34"/>
      <c r="H1759" s="34" t="s">
        <v>19</v>
      </c>
      <c r="I1759" s="34"/>
      <c r="J1759" s="34" t="s">
        <v>20</v>
      </c>
      <c r="K1759" s="34">
        <v>32085</v>
      </c>
      <c r="L1759" s="34" t="s">
        <v>228</v>
      </c>
      <c r="M1759" s="34" t="s">
        <v>52</v>
      </c>
      <c r="N1759" s="34" t="s">
        <v>34</v>
      </c>
      <c r="O1759" s="34" t="s">
        <v>36</v>
      </c>
      <c r="P1759" s="34" t="s">
        <v>36</v>
      </c>
      <c r="Q1759" s="34" t="s">
        <v>36</v>
      </c>
    </row>
    <row r="1760" spans="1:17">
      <c r="A1760" s="34">
        <v>112425</v>
      </c>
      <c r="B1760" s="34" t="s">
        <v>17</v>
      </c>
      <c r="C1760" s="34" t="s">
        <v>18</v>
      </c>
      <c r="D1760" s="34" t="s">
        <v>19</v>
      </c>
      <c r="E1760" s="34"/>
      <c r="F1760" s="34"/>
      <c r="G1760" s="34"/>
      <c r="H1760" s="34" t="s">
        <v>19</v>
      </c>
      <c r="I1760" s="34"/>
      <c r="J1760" s="34" t="s">
        <v>20</v>
      </c>
      <c r="K1760" s="34"/>
      <c r="L1760" s="34" t="s">
        <v>26</v>
      </c>
      <c r="M1760" s="34" t="s">
        <v>27</v>
      </c>
      <c r="N1760" s="34" t="s">
        <v>34</v>
      </c>
      <c r="O1760" s="34">
        <v>42219</v>
      </c>
      <c r="P1760" s="34">
        <v>42219</v>
      </c>
      <c r="Q1760" s="34" t="s">
        <v>36</v>
      </c>
    </row>
    <row r="1761" spans="1:17">
      <c r="A1761" s="34">
        <v>107228</v>
      </c>
      <c r="B1761" s="34" t="s">
        <v>17</v>
      </c>
      <c r="C1761" s="34" t="s">
        <v>18</v>
      </c>
      <c r="D1761" s="34" t="s">
        <v>19</v>
      </c>
      <c r="E1761" s="34"/>
      <c r="F1761" s="34"/>
      <c r="G1761" s="34"/>
      <c r="H1761" s="34" t="s">
        <v>19</v>
      </c>
      <c r="I1761" s="34"/>
      <c r="J1761" s="34" t="s">
        <v>30</v>
      </c>
      <c r="K1761" s="34"/>
      <c r="L1761" s="34" t="s">
        <v>37</v>
      </c>
      <c r="M1761" s="34" t="s">
        <v>27</v>
      </c>
      <c r="N1761" s="34" t="s">
        <v>32</v>
      </c>
      <c r="O1761" s="34" t="s">
        <v>36</v>
      </c>
      <c r="P1761" s="34" t="s">
        <v>36</v>
      </c>
      <c r="Q1761" s="34" t="s">
        <v>38</v>
      </c>
    </row>
    <row r="1762" spans="1:17">
      <c r="A1762" s="34">
        <v>155960</v>
      </c>
      <c r="B1762" s="34" t="s">
        <v>17</v>
      </c>
      <c r="C1762" s="34" t="s">
        <v>18</v>
      </c>
      <c r="D1762" s="34" t="s">
        <v>19</v>
      </c>
      <c r="E1762" s="34"/>
      <c r="F1762" s="34"/>
      <c r="G1762" s="34"/>
      <c r="H1762" s="34" t="s">
        <v>19</v>
      </c>
      <c r="I1762" s="34"/>
      <c r="J1762" s="34" t="s">
        <v>20</v>
      </c>
      <c r="K1762" s="34">
        <v>37267</v>
      </c>
      <c r="L1762" s="34" t="s">
        <v>72</v>
      </c>
      <c r="M1762" s="34" t="s">
        <v>22</v>
      </c>
      <c r="N1762" s="34" t="s">
        <v>34</v>
      </c>
      <c r="O1762" s="34">
        <v>44655</v>
      </c>
      <c r="P1762" s="34">
        <v>44951</v>
      </c>
      <c r="Q1762" s="34" t="s">
        <v>24</v>
      </c>
    </row>
    <row r="1763" spans="1:17">
      <c r="A1763" s="34">
        <v>146840</v>
      </c>
      <c r="B1763" s="34" t="s">
        <v>17</v>
      </c>
      <c r="C1763" s="34" t="s">
        <v>18</v>
      </c>
      <c r="D1763" s="34" t="s">
        <v>19</v>
      </c>
      <c r="E1763" s="34"/>
      <c r="F1763" s="34"/>
      <c r="G1763" s="34"/>
      <c r="H1763" s="34" t="s">
        <v>19</v>
      </c>
      <c r="I1763" s="34"/>
      <c r="J1763" s="34" t="s">
        <v>20</v>
      </c>
      <c r="K1763" s="34">
        <v>34360</v>
      </c>
      <c r="L1763" s="34" t="s">
        <v>37</v>
      </c>
      <c r="M1763" s="34" t="s">
        <v>27</v>
      </c>
      <c r="N1763" s="34" t="s">
        <v>34</v>
      </c>
      <c r="O1763" s="34" t="s">
        <v>36</v>
      </c>
      <c r="P1763" s="34" t="s">
        <v>36</v>
      </c>
      <c r="Q1763" s="34" t="s">
        <v>36</v>
      </c>
    </row>
    <row r="1764" spans="1:17">
      <c r="A1764" s="34">
        <v>168492</v>
      </c>
      <c r="B1764" s="34" t="s">
        <v>17</v>
      </c>
      <c r="C1764" s="34" t="s">
        <v>71</v>
      </c>
      <c r="D1764" s="34" t="s">
        <v>19</v>
      </c>
      <c r="E1764" s="34"/>
      <c r="F1764" s="34"/>
      <c r="G1764" s="34"/>
      <c r="H1764" s="34" t="s">
        <v>19</v>
      </c>
      <c r="I1764" s="34"/>
      <c r="J1764" s="34" t="s">
        <v>20</v>
      </c>
      <c r="K1764" s="34">
        <v>36846</v>
      </c>
      <c r="L1764" s="34" t="s">
        <v>98</v>
      </c>
      <c r="M1764" s="34" t="s">
        <v>22</v>
      </c>
      <c r="N1764" s="34" t="s">
        <v>34</v>
      </c>
      <c r="O1764" s="34" t="s">
        <v>36</v>
      </c>
      <c r="P1764" s="34" t="s">
        <v>36</v>
      </c>
      <c r="Q1764" s="34" t="s">
        <v>36</v>
      </c>
    </row>
    <row r="1765" spans="1:17">
      <c r="A1765" s="34">
        <v>146841</v>
      </c>
      <c r="B1765" s="34" t="s">
        <v>17</v>
      </c>
      <c r="C1765" s="34" t="s">
        <v>18</v>
      </c>
      <c r="D1765" s="34" t="s">
        <v>19</v>
      </c>
      <c r="E1765" s="34"/>
      <c r="F1765" s="34"/>
      <c r="G1765" s="34"/>
      <c r="H1765" s="34" t="s">
        <v>19</v>
      </c>
      <c r="I1765" s="34"/>
      <c r="J1765" s="34" t="s">
        <v>20</v>
      </c>
      <c r="K1765" s="34">
        <v>34360</v>
      </c>
      <c r="L1765" s="34" t="s">
        <v>37</v>
      </c>
      <c r="M1765" s="34" t="s">
        <v>27</v>
      </c>
      <c r="N1765" s="34" t="s">
        <v>34</v>
      </c>
      <c r="O1765" s="34" t="s">
        <v>36</v>
      </c>
      <c r="P1765" s="34" t="s">
        <v>36</v>
      </c>
      <c r="Q1765" s="34" t="s">
        <v>36</v>
      </c>
    </row>
    <row r="1766" spans="1:17">
      <c r="A1766" s="34">
        <v>107391</v>
      </c>
      <c r="B1766" s="34" t="s">
        <v>17</v>
      </c>
      <c r="C1766" s="34" t="s">
        <v>18</v>
      </c>
      <c r="D1766" s="34" t="s">
        <v>19</v>
      </c>
      <c r="E1766" s="34"/>
      <c r="F1766" s="34"/>
      <c r="G1766" s="34"/>
      <c r="H1766" s="34" t="s">
        <v>19</v>
      </c>
      <c r="I1766" s="34"/>
      <c r="J1766" s="34" t="s">
        <v>30</v>
      </c>
      <c r="K1766" s="34">
        <v>22323</v>
      </c>
      <c r="L1766" s="34" t="s">
        <v>26</v>
      </c>
      <c r="M1766" s="34" t="s">
        <v>27</v>
      </c>
      <c r="N1766" s="34" t="s">
        <v>34</v>
      </c>
      <c r="O1766" s="34" t="s">
        <v>36</v>
      </c>
      <c r="P1766" s="34" t="s">
        <v>36</v>
      </c>
      <c r="Q1766" s="34" t="s">
        <v>36</v>
      </c>
    </row>
    <row r="1767" spans="1:17">
      <c r="A1767" s="34">
        <v>165886</v>
      </c>
      <c r="B1767" s="34" t="s">
        <v>17</v>
      </c>
      <c r="C1767" s="34" t="s">
        <v>25</v>
      </c>
      <c r="D1767" s="34" t="s">
        <v>19</v>
      </c>
      <c r="E1767" s="34"/>
      <c r="F1767" s="34"/>
      <c r="G1767" s="34"/>
      <c r="H1767" s="34" t="s">
        <v>19</v>
      </c>
      <c r="I1767" s="34"/>
      <c r="J1767" s="34" t="s">
        <v>20</v>
      </c>
      <c r="K1767" s="34">
        <v>27895</v>
      </c>
      <c r="L1767" s="34" t="s">
        <v>39</v>
      </c>
      <c r="M1767" s="34" t="s">
        <v>22</v>
      </c>
      <c r="N1767" s="34" t="s">
        <v>34</v>
      </c>
      <c r="O1767" s="34">
        <v>45322</v>
      </c>
      <c r="P1767" s="34"/>
      <c r="Q1767" s="34" t="s">
        <v>24</v>
      </c>
    </row>
    <row r="1768" spans="1:17">
      <c r="A1768" s="34">
        <v>46441</v>
      </c>
      <c r="B1768" s="34" t="s">
        <v>17</v>
      </c>
      <c r="C1768" s="34" t="s">
        <v>25</v>
      </c>
      <c r="D1768" s="34" t="s">
        <v>19</v>
      </c>
      <c r="E1768" s="34"/>
      <c r="F1768" s="34"/>
      <c r="G1768" s="34"/>
      <c r="H1768" s="34" t="s">
        <v>19</v>
      </c>
      <c r="I1768" s="34"/>
      <c r="J1768" s="34" t="s">
        <v>30</v>
      </c>
      <c r="K1768" s="34">
        <v>23908</v>
      </c>
      <c r="L1768" s="34" t="s">
        <v>48</v>
      </c>
      <c r="M1768" s="34" t="s">
        <v>27</v>
      </c>
      <c r="N1768" s="34" t="s">
        <v>32</v>
      </c>
      <c r="O1768" s="34">
        <v>36434</v>
      </c>
      <c r="P1768" s="34"/>
      <c r="Q1768" s="34" t="s">
        <v>55</v>
      </c>
    </row>
    <row r="1769" spans="1:17">
      <c r="A1769" s="34">
        <v>120689</v>
      </c>
      <c r="B1769" s="34" t="s">
        <v>17</v>
      </c>
      <c r="C1769" s="34" t="s">
        <v>18</v>
      </c>
      <c r="D1769" s="34" t="s">
        <v>19</v>
      </c>
      <c r="E1769" s="34"/>
      <c r="F1769" s="34"/>
      <c r="G1769" s="34"/>
      <c r="H1769" s="34" t="s">
        <v>19</v>
      </c>
      <c r="I1769" s="34"/>
      <c r="J1769" s="34" t="s">
        <v>20</v>
      </c>
      <c r="K1769" s="34">
        <v>31477</v>
      </c>
      <c r="L1769" s="34" t="s">
        <v>26</v>
      </c>
      <c r="M1769" s="34" t="s">
        <v>27</v>
      </c>
      <c r="N1769" s="34" t="s">
        <v>32</v>
      </c>
      <c r="O1769" s="34">
        <v>42705</v>
      </c>
      <c r="P1769" s="34">
        <v>44831</v>
      </c>
      <c r="Q1769" s="34" t="s">
        <v>38</v>
      </c>
    </row>
    <row r="1770" spans="1:17">
      <c r="A1770" s="34">
        <v>127960</v>
      </c>
      <c r="B1770" s="34" t="s">
        <v>17</v>
      </c>
      <c r="C1770" s="34" t="s">
        <v>18</v>
      </c>
      <c r="D1770" s="34" t="s">
        <v>19</v>
      </c>
      <c r="E1770" s="34"/>
      <c r="F1770" s="34"/>
      <c r="G1770" s="34"/>
      <c r="H1770" s="34" t="s">
        <v>19</v>
      </c>
      <c r="I1770" s="34"/>
      <c r="J1770" s="34" t="s">
        <v>20</v>
      </c>
      <c r="K1770" s="34">
        <v>34000</v>
      </c>
      <c r="L1770" s="34" t="s">
        <v>37</v>
      </c>
      <c r="M1770" s="34" t="s">
        <v>27</v>
      </c>
      <c r="N1770" s="34" t="s">
        <v>34</v>
      </c>
      <c r="O1770" s="34" t="s">
        <v>36</v>
      </c>
      <c r="P1770" s="34" t="s">
        <v>36</v>
      </c>
      <c r="Q1770" s="34" t="s">
        <v>24</v>
      </c>
    </row>
    <row r="1771" spans="1:17">
      <c r="A1771" s="34">
        <v>116073</v>
      </c>
      <c r="B1771" s="34" t="s">
        <v>17</v>
      </c>
      <c r="C1771" s="34" t="s">
        <v>18</v>
      </c>
      <c r="D1771" s="34" t="s">
        <v>19</v>
      </c>
      <c r="E1771" s="34"/>
      <c r="F1771" s="34"/>
      <c r="G1771" s="34"/>
      <c r="H1771" s="34" t="s">
        <v>19</v>
      </c>
      <c r="I1771" s="34"/>
      <c r="J1771" s="34" t="s">
        <v>20</v>
      </c>
      <c r="K1771" s="34">
        <v>29260</v>
      </c>
      <c r="L1771" s="34" t="s">
        <v>37</v>
      </c>
      <c r="M1771" s="34" t="s">
        <v>27</v>
      </c>
      <c r="N1771" s="34" t="s">
        <v>23</v>
      </c>
      <c r="O1771" s="34">
        <v>42423</v>
      </c>
      <c r="P1771" s="34">
        <v>42838</v>
      </c>
      <c r="Q1771" s="34" t="s">
        <v>24</v>
      </c>
    </row>
    <row r="1772" spans="1:17">
      <c r="A1772" s="34">
        <v>93080</v>
      </c>
      <c r="B1772" s="34" t="s">
        <v>17</v>
      </c>
      <c r="C1772" s="34" t="s">
        <v>18</v>
      </c>
      <c r="D1772" s="34" t="s">
        <v>19</v>
      </c>
      <c r="E1772" s="34"/>
      <c r="F1772" s="34"/>
      <c r="G1772" s="34"/>
      <c r="H1772" s="34" t="s">
        <v>19</v>
      </c>
      <c r="I1772" s="34"/>
      <c r="J1772" s="34" t="s">
        <v>20</v>
      </c>
      <c r="K1772" s="34">
        <v>31602</v>
      </c>
      <c r="L1772" s="34" t="s">
        <v>26</v>
      </c>
      <c r="M1772" s="34" t="s">
        <v>27</v>
      </c>
      <c r="N1772" s="34" t="s">
        <v>34</v>
      </c>
      <c r="O1772" s="34">
        <v>40983</v>
      </c>
      <c r="P1772" s="34">
        <v>41219</v>
      </c>
      <c r="Q1772" s="34" t="s">
        <v>36</v>
      </c>
    </row>
    <row r="1773" spans="1:17">
      <c r="A1773" s="34">
        <v>103264</v>
      </c>
      <c r="B1773" s="34" t="s">
        <v>17</v>
      </c>
      <c r="C1773" s="34" t="s">
        <v>18</v>
      </c>
      <c r="D1773" s="34" t="s">
        <v>19</v>
      </c>
      <c r="E1773" s="34"/>
      <c r="F1773" s="34"/>
      <c r="G1773" s="34"/>
      <c r="H1773" s="34" t="s">
        <v>19</v>
      </c>
      <c r="I1773" s="34"/>
      <c r="J1773" s="34" t="s">
        <v>30</v>
      </c>
      <c r="K1773" s="34">
        <v>19622</v>
      </c>
      <c r="L1773" s="34" t="s">
        <v>26</v>
      </c>
      <c r="M1773" s="34" t="s">
        <v>27</v>
      </c>
      <c r="N1773" s="34" t="s">
        <v>86</v>
      </c>
      <c r="O1773" s="34">
        <v>41411</v>
      </c>
      <c r="P1773" s="34">
        <v>44329</v>
      </c>
      <c r="Q1773" s="34" t="s">
        <v>41</v>
      </c>
    </row>
    <row r="1774" spans="1:17">
      <c r="A1774" s="34">
        <v>167568</v>
      </c>
      <c r="B1774" s="34" t="s">
        <v>17</v>
      </c>
      <c r="C1774" s="34" t="s">
        <v>71</v>
      </c>
      <c r="D1774" s="34" t="s">
        <v>19</v>
      </c>
      <c r="E1774" s="34"/>
      <c r="F1774" s="34"/>
      <c r="G1774" s="34"/>
      <c r="H1774" s="34" t="s">
        <v>19</v>
      </c>
      <c r="I1774" s="34"/>
      <c r="J1774" s="34" t="s">
        <v>30</v>
      </c>
      <c r="K1774" s="34">
        <v>27022</v>
      </c>
      <c r="L1774" s="34" t="s">
        <v>35</v>
      </c>
      <c r="M1774" s="34" t="s">
        <v>27</v>
      </c>
      <c r="N1774" s="34" t="s">
        <v>34</v>
      </c>
      <c r="O1774" s="34" t="s">
        <v>36</v>
      </c>
      <c r="P1774" s="34" t="s">
        <v>36</v>
      </c>
      <c r="Q1774" s="34" t="s">
        <v>36</v>
      </c>
    </row>
    <row r="1775" spans="1:17">
      <c r="A1775" s="34">
        <v>104414</v>
      </c>
      <c r="B1775" s="34" t="s">
        <v>17</v>
      </c>
      <c r="C1775" s="34" t="s">
        <v>18</v>
      </c>
      <c r="D1775" s="34" t="s">
        <v>19</v>
      </c>
      <c r="E1775" s="34"/>
      <c r="F1775" s="34"/>
      <c r="G1775" s="34"/>
      <c r="H1775" s="34" t="s">
        <v>19</v>
      </c>
      <c r="I1775" s="34"/>
      <c r="J1775" s="34" t="s">
        <v>20</v>
      </c>
      <c r="K1775" s="34">
        <v>17433</v>
      </c>
      <c r="L1775" s="34" t="s">
        <v>59</v>
      </c>
      <c r="M1775" s="34" t="s">
        <v>27</v>
      </c>
      <c r="N1775" s="34" t="s">
        <v>86</v>
      </c>
      <c r="O1775" s="34">
        <v>41533</v>
      </c>
      <c r="P1775" s="34">
        <v>41533</v>
      </c>
      <c r="Q1775" s="34" t="s">
        <v>36</v>
      </c>
    </row>
    <row r="1776" spans="1:17">
      <c r="A1776" s="34">
        <v>93894</v>
      </c>
      <c r="B1776" s="34" t="s">
        <v>17</v>
      </c>
      <c r="C1776" s="34" t="s">
        <v>18</v>
      </c>
      <c r="D1776" s="34" t="s">
        <v>19</v>
      </c>
      <c r="E1776" s="34"/>
      <c r="F1776" s="34"/>
      <c r="G1776" s="34"/>
      <c r="H1776" s="34" t="s">
        <v>19</v>
      </c>
      <c r="I1776" s="34"/>
      <c r="J1776" s="34" t="s">
        <v>20</v>
      </c>
      <c r="K1776" s="34"/>
      <c r="L1776" s="34" t="s">
        <v>35</v>
      </c>
      <c r="M1776" s="34" t="s">
        <v>27</v>
      </c>
      <c r="N1776" s="34" t="s">
        <v>34</v>
      </c>
      <c r="O1776" s="34">
        <v>41099</v>
      </c>
      <c r="P1776" s="34">
        <v>41099</v>
      </c>
      <c r="Q1776" s="34" t="s">
        <v>36</v>
      </c>
    </row>
    <row r="1777" spans="1:17">
      <c r="A1777" s="34">
        <v>123717</v>
      </c>
      <c r="B1777" s="34" t="s">
        <v>17</v>
      </c>
      <c r="C1777" s="34" t="s">
        <v>18</v>
      </c>
      <c r="D1777" s="34" t="s">
        <v>19</v>
      </c>
      <c r="E1777" s="34"/>
      <c r="F1777" s="34"/>
      <c r="G1777" s="34"/>
      <c r="H1777" s="34" t="s">
        <v>19</v>
      </c>
      <c r="I1777" s="34"/>
      <c r="J1777" s="34" t="s">
        <v>20</v>
      </c>
      <c r="K1777" s="34">
        <v>34042</v>
      </c>
      <c r="L1777" s="34" t="s">
        <v>128</v>
      </c>
      <c r="M1777" s="34" t="s">
        <v>22</v>
      </c>
      <c r="N1777" s="34" t="s">
        <v>34</v>
      </c>
      <c r="O1777" s="34">
        <v>42846</v>
      </c>
      <c r="P1777" s="34">
        <v>43183</v>
      </c>
      <c r="Q1777" s="34" t="s">
        <v>24</v>
      </c>
    </row>
    <row r="1778" spans="1:17">
      <c r="A1778" s="34">
        <v>155255</v>
      </c>
      <c r="B1778" s="34" t="s">
        <v>17</v>
      </c>
      <c r="C1778" s="34" t="s">
        <v>25</v>
      </c>
      <c r="D1778" s="34" t="s">
        <v>19</v>
      </c>
      <c r="E1778" s="34"/>
      <c r="F1778" s="34"/>
      <c r="G1778" s="34"/>
      <c r="H1778" s="34" t="s">
        <v>19</v>
      </c>
      <c r="I1778" s="34"/>
      <c r="J1778" s="34" t="s">
        <v>20</v>
      </c>
      <c r="K1778" s="34">
        <v>39056</v>
      </c>
      <c r="L1778" s="34" t="s">
        <v>78</v>
      </c>
      <c r="M1778" s="34" t="s">
        <v>22</v>
      </c>
      <c r="N1778" s="34" t="s">
        <v>40</v>
      </c>
      <c r="O1778" s="34">
        <v>44650</v>
      </c>
      <c r="P1778" s="34"/>
      <c r="Q1778" s="34" t="s">
        <v>24</v>
      </c>
    </row>
    <row r="1779" spans="1:17">
      <c r="A1779" s="34">
        <v>113205</v>
      </c>
      <c r="B1779" s="34" t="s">
        <v>17</v>
      </c>
      <c r="C1779" s="34" t="s">
        <v>18</v>
      </c>
      <c r="D1779" s="34" t="s">
        <v>19</v>
      </c>
      <c r="E1779" s="34"/>
      <c r="F1779" s="34"/>
      <c r="G1779" s="34"/>
      <c r="H1779" s="34" t="s">
        <v>19</v>
      </c>
      <c r="I1779" s="34"/>
      <c r="J1779" s="34" t="s">
        <v>20</v>
      </c>
      <c r="K1779" s="34"/>
      <c r="L1779" s="34" t="s">
        <v>96</v>
      </c>
      <c r="M1779" s="34" t="s">
        <v>22</v>
      </c>
      <c r="N1779" s="34" t="s">
        <v>34</v>
      </c>
      <c r="O1779" s="34">
        <v>42509</v>
      </c>
      <c r="P1779" s="34">
        <v>43488</v>
      </c>
      <c r="Q1779" s="34" t="s">
        <v>24</v>
      </c>
    </row>
    <row r="1780" spans="1:17">
      <c r="A1780" s="34">
        <v>108120</v>
      </c>
      <c r="B1780" s="34" t="s">
        <v>17</v>
      </c>
      <c r="C1780" s="34" t="s">
        <v>18</v>
      </c>
      <c r="D1780" s="34" t="s">
        <v>19</v>
      </c>
      <c r="E1780" s="34"/>
      <c r="F1780" s="34"/>
      <c r="G1780" s="34"/>
      <c r="H1780" s="34" t="s">
        <v>19</v>
      </c>
      <c r="I1780" s="34"/>
      <c r="J1780" s="34" t="s">
        <v>20</v>
      </c>
      <c r="K1780" s="34">
        <v>34621</v>
      </c>
      <c r="L1780" s="34" t="s">
        <v>75</v>
      </c>
      <c r="M1780" s="34" t="s">
        <v>22</v>
      </c>
      <c r="N1780" s="34" t="s">
        <v>32</v>
      </c>
      <c r="O1780" s="34">
        <v>41781</v>
      </c>
      <c r="P1780" s="34">
        <v>42002</v>
      </c>
      <c r="Q1780" s="34" t="s">
        <v>36</v>
      </c>
    </row>
    <row r="1781" spans="1:17">
      <c r="A1781" s="34">
        <v>116069</v>
      </c>
      <c r="B1781" s="34" t="s">
        <v>17</v>
      </c>
      <c r="C1781" s="34" t="s">
        <v>18</v>
      </c>
      <c r="D1781" s="34" t="s">
        <v>19</v>
      </c>
      <c r="E1781" s="34"/>
      <c r="F1781" s="34"/>
      <c r="G1781" s="34"/>
      <c r="H1781" s="34" t="s">
        <v>19</v>
      </c>
      <c r="I1781" s="34"/>
      <c r="J1781" s="34" t="s">
        <v>20</v>
      </c>
      <c r="K1781" s="34">
        <v>37084</v>
      </c>
      <c r="L1781" s="34" t="s">
        <v>42</v>
      </c>
      <c r="M1781" s="34" t="s">
        <v>22</v>
      </c>
      <c r="N1781" s="34" t="s">
        <v>34</v>
      </c>
      <c r="O1781" s="34">
        <v>42415</v>
      </c>
      <c r="P1781" s="34">
        <v>42845</v>
      </c>
      <c r="Q1781" s="34" t="s">
        <v>24</v>
      </c>
    </row>
    <row r="1782" spans="1:17">
      <c r="A1782" s="34">
        <v>93577</v>
      </c>
      <c r="B1782" s="34" t="s">
        <v>17</v>
      </c>
      <c r="C1782" s="34" t="s">
        <v>18</v>
      </c>
      <c r="D1782" s="34" t="s">
        <v>19</v>
      </c>
      <c r="E1782" s="34"/>
      <c r="F1782" s="34"/>
      <c r="G1782" s="34"/>
      <c r="H1782" s="34" t="s">
        <v>19</v>
      </c>
      <c r="I1782" s="34"/>
      <c r="J1782" s="34" t="s">
        <v>20</v>
      </c>
      <c r="K1782" s="34">
        <v>32012</v>
      </c>
      <c r="L1782" s="34" t="s">
        <v>104</v>
      </c>
      <c r="M1782" s="34" t="s">
        <v>57</v>
      </c>
      <c r="N1782" s="34" t="s">
        <v>32</v>
      </c>
      <c r="O1782" s="34">
        <v>40942</v>
      </c>
      <c r="P1782" s="34">
        <v>42845</v>
      </c>
      <c r="Q1782" s="34" t="s">
        <v>24</v>
      </c>
    </row>
    <row r="1783" spans="1:17">
      <c r="A1783" s="34">
        <v>114335</v>
      </c>
      <c r="B1783" s="34" t="s">
        <v>17</v>
      </c>
      <c r="C1783" s="34" t="s">
        <v>18</v>
      </c>
      <c r="D1783" s="34" t="s">
        <v>19</v>
      </c>
      <c r="E1783" s="34"/>
      <c r="F1783" s="34"/>
      <c r="G1783" s="34"/>
      <c r="H1783" s="34" t="s">
        <v>19</v>
      </c>
      <c r="I1783" s="34"/>
      <c r="J1783" s="34" t="s">
        <v>20</v>
      </c>
      <c r="K1783" s="34">
        <v>35957</v>
      </c>
      <c r="L1783" s="34" t="s">
        <v>54</v>
      </c>
      <c r="M1783" s="34" t="s">
        <v>27</v>
      </c>
      <c r="N1783" s="34" t="s">
        <v>34</v>
      </c>
      <c r="O1783" s="34" t="s">
        <v>36</v>
      </c>
      <c r="P1783" s="34" t="s">
        <v>36</v>
      </c>
      <c r="Q1783" s="34" t="s">
        <v>36</v>
      </c>
    </row>
    <row r="1784" spans="1:17">
      <c r="A1784" s="34">
        <v>119950</v>
      </c>
      <c r="B1784" s="34" t="s">
        <v>17</v>
      </c>
      <c r="C1784" s="34" t="s">
        <v>18</v>
      </c>
      <c r="D1784" s="34" t="s">
        <v>19</v>
      </c>
      <c r="E1784" s="34"/>
      <c r="F1784" s="34"/>
      <c r="G1784" s="34"/>
      <c r="H1784" s="34" t="s">
        <v>19</v>
      </c>
      <c r="I1784" s="34"/>
      <c r="J1784" s="34" t="s">
        <v>20</v>
      </c>
      <c r="K1784" s="34">
        <v>37006</v>
      </c>
      <c r="L1784" s="34" t="s">
        <v>74</v>
      </c>
      <c r="M1784" s="34" t="s">
        <v>22</v>
      </c>
      <c r="N1784" s="34" t="s">
        <v>32</v>
      </c>
      <c r="O1784" s="34">
        <v>42693</v>
      </c>
      <c r="P1784" s="34">
        <v>42968</v>
      </c>
      <c r="Q1784" s="34" t="s">
        <v>77</v>
      </c>
    </row>
    <row r="1785" spans="1:17">
      <c r="A1785" s="34">
        <v>107549</v>
      </c>
      <c r="B1785" s="34" t="s">
        <v>17</v>
      </c>
      <c r="C1785" s="34" t="s">
        <v>18</v>
      </c>
      <c r="D1785" s="34" t="s">
        <v>19</v>
      </c>
      <c r="E1785" s="34"/>
      <c r="F1785" s="34"/>
      <c r="G1785" s="34"/>
      <c r="H1785" s="34" t="s">
        <v>19</v>
      </c>
      <c r="I1785" s="34"/>
      <c r="J1785" s="34" t="s">
        <v>30</v>
      </c>
      <c r="K1785" s="34">
        <v>35487</v>
      </c>
      <c r="L1785" s="34" t="s">
        <v>99</v>
      </c>
      <c r="M1785" s="34" t="s">
        <v>27</v>
      </c>
      <c r="N1785" s="34" t="s">
        <v>34</v>
      </c>
      <c r="O1785" s="34">
        <v>41585</v>
      </c>
      <c r="P1785" s="34">
        <v>43728</v>
      </c>
      <c r="Q1785" s="34" t="s">
        <v>24</v>
      </c>
    </row>
    <row r="1786" spans="1:17">
      <c r="A1786" s="34">
        <v>80771</v>
      </c>
      <c r="B1786" s="34" t="s">
        <v>17</v>
      </c>
      <c r="C1786" s="34" t="s">
        <v>25</v>
      </c>
      <c r="D1786" s="34" t="s">
        <v>19</v>
      </c>
      <c r="E1786" s="34"/>
      <c r="F1786" s="34"/>
      <c r="G1786" s="34"/>
      <c r="H1786" s="34" t="s">
        <v>19</v>
      </c>
      <c r="I1786" s="34"/>
      <c r="J1786" s="34" t="s">
        <v>30</v>
      </c>
      <c r="K1786" s="34">
        <v>14065</v>
      </c>
      <c r="L1786" s="34" t="s">
        <v>26</v>
      </c>
      <c r="M1786" s="34" t="s">
        <v>27</v>
      </c>
      <c r="N1786" s="34" t="s">
        <v>32</v>
      </c>
      <c r="O1786" s="34" t="s">
        <v>36</v>
      </c>
      <c r="P1786" s="34" t="s">
        <v>36</v>
      </c>
      <c r="Q1786" s="34" t="s">
        <v>38</v>
      </c>
    </row>
    <row r="1787" spans="1:17">
      <c r="A1787" s="34">
        <v>109027</v>
      </c>
      <c r="B1787" s="34" t="s">
        <v>17</v>
      </c>
      <c r="C1787" s="34" t="s">
        <v>18</v>
      </c>
      <c r="D1787" s="34" t="s">
        <v>19</v>
      </c>
      <c r="E1787" s="34"/>
      <c r="F1787" s="34"/>
      <c r="G1787" s="34"/>
      <c r="H1787" s="34" t="s">
        <v>19</v>
      </c>
      <c r="I1787" s="34"/>
      <c r="J1787" s="34" t="s">
        <v>30</v>
      </c>
      <c r="K1787" s="34">
        <v>20686</v>
      </c>
      <c r="L1787" s="34" t="s">
        <v>54</v>
      </c>
      <c r="M1787" s="34" t="s">
        <v>27</v>
      </c>
      <c r="N1787" s="34" t="s">
        <v>32</v>
      </c>
      <c r="O1787" s="34">
        <v>41872</v>
      </c>
      <c r="P1787" s="34">
        <v>44298</v>
      </c>
      <c r="Q1787" s="34" t="s">
        <v>24</v>
      </c>
    </row>
    <row r="1788" spans="1:17">
      <c r="A1788" s="34">
        <v>108441</v>
      </c>
      <c r="B1788" s="34" t="s">
        <v>17</v>
      </c>
      <c r="C1788" s="34" t="s">
        <v>18</v>
      </c>
      <c r="D1788" s="34" t="s">
        <v>19</v>
      </c>
      <c r="E1788" s="34"/>
      <c r="F1788" s="34"/>
      <c r="G1788" s="34"/>
      <c r="H1788" s="34" t="s">
        <v>19</v>
      </c>
      <c r="I1788" s="34"/>
      <c r="J1788" s="34" t="s">
        <v>30</v>
      </c>
      <c r="K1788" s="34">
        <v>35102</v>
      </c>
      <c r="L1788" s="34" t="s">
        <v>99</v>
      </c>
      <c r="M1788" s="34" t="s">
        <v>27</v>
      </c>
      <c r="N1788" s="34" t="s">
        <v>34</v>
      </c>
      <c r="O1788" s="34">
        <v>41806</v>
      </c>
      <c r="P1788" s="34">
        <v>41890</v>
      </c>
      <c r="Q1788" s="34" t="s">
        <v>36</v>
      </c>
    </row>
    <row r="1789" spans="1:17">
      <c r="A1789" s="34">
        <v>108264</v>
      </c>
      <c r="B1789" s="34" t="s">
        <v>17</v>
      </c>
      <c r="C1789" s="34" t="s">
        <v>18</v>
      </c>
      <c r="D1789" s="34" t="s">
        <v>19</v>
      </c>
      <c r="E1789" s="34"/>
      <c r="F1789" s="34"/>
      <c r="G1789" s="34"/>
      <c r="H1789" s="34" t="s">
        <v>19</v>
      </c>
      <c r="I1789" s="34"/>
      <c r="J1789" s="34" t="s">
        <v>85</v>
      </c>
      <c r="K1789" s="34"/>
      <c r="L1789" s="34" t="s">
        <v>229</v>
      </c>
      <c r="M1789" s="34" t="s">
        <v>57</v>
      </c>
      <c r="N1789" s="34" t="s">
        <v>32</v>
      </c>
      <c r="O1789" s="34" t="s">
        <v>36</v>
      </c>
      <c r="P1789" s="34" t="s">
        <v>36</v>
      </c>
      <c r="Q1789" s="34" t="s">
        <v>36</v>
      </c>
    </row>
    <row r="1790" spans="1:17">
      <c r="A1790" s="34">
        <v>109993</v>
      </c>
      <c r="B1790" s="34" t="s">
        <v>17</v>
      </c>
      <c r="C1790" s="34" t="s">
        <v>18</v>
      </c>
      <c r="D1790" s="34" t="s">
        <v>19</v>
      </c>
      <c r="E1790" s="34"/>
      <c r="F1790" s="34"/>
      <c r="G1790" s="34"/>
      <c r="H1790" s="34" t="s">
        <v>19</v>
      </c>
      <c r="I1790" s="34"/>
      <c r="J1790" s="34" t="s">
        <v>20</v>
      </c>
      <c r="K1790" s="34">
        <v>22369</v>
      </c>
      <c r="L1790" s="34" t="s">
        <v>101</v>
      </c>
      <c r="M1790" s="34" t="s">
        <v>22</v>
      </c>
      <c r="N1790" s="34" t="s">
        <v>32</v>
      </c>
      <c r="O1790" s="34">
        <v>41969</v>
      </c>
      <c r="P1790" s="34">
        <v>41995</v>
      </c>
      <c r="Q1790" s="34" t="s">
        <v>36</v>
      </c>
    </row>
    <row r="1791" spans="1:17">
      <c r="A1791" s="34">
        <v>32335</v>
      </c>
      <c r="B1791" s="34" t="s">
        <v>17</v>
      </c>
      <c r="C1791" s="34" t="s">
        <v>18</v>
      </c>
      <c r="D1791" s="34" t="s">
        <v>19</v>
      </c>
      <c r="E1791" s="34"/>
      <c r="F1791" s="34"/>
      <c r="G1791" s="34"/>
      <c r="H1791" s="34" t="s">
        <v>19</v>
      </c>
      <c r="I1791" s="34"/>
      <c r="J1791" s="34" t="s">
        <v>20</v>
      </c>
      <c r="K1791" s="34"/>
      <c r="L1791" s="34" t="s">
        <v>65</v>
      </c>
      <c r="M1791" s="34" t="s">
        <v>27</v>
      </c>
      <c r="N1791" s="34" t="s">
        <v>32</v>
      </c>
      <c r="O1791" s="34">
        <v>1</v>
      </c>
      <c r="P1791" s="34">
        <v>1</v>
      </c>
      <c r="Q1791" s="34" t="s">
        <v>36</v>
      </c>
    </row>
    <row r="1792" spans="1:17">
      <c r="A1792" s="34">
        <v>10795</v>
      </c>
      <c r="B1792" s="34" t="s">
        <v>17</v>
      </c>
      <c r="C1792" s="34" t="s">
        <v>18</v>
      </c>
      <c r="D1792" s="34" t="s">
        <v>19</v>
      </c>
      <c r="E1792" s="34"/>
      <c r="F1792" s="34"/>
      <c r="G1792" s="34"/>
      <c r="H1792" s="34" t="s">
        <v>19</v>
      </c>
      <c r="I1792" s="34"/>
      <c r="J1792" s="34" t="s">
        <v>30</v>
      </c>
      <c r="K1792" s="34"/>
      <c r="L1792" s="34" t="s">
        <v>26</v>
      </c>
      <c r="M1792" s="34" t="s">
        <v>27</v>
      </c>
      <c r="N1792" s="34" t="s">
        <v>32</v>
      </c>
      <c r="O1792" s="34">
        <v>1</v>
      </c>
      <c r="P1792" s="34">
        <v>1</v>
      </c>
      <c r="Q1792" s="34" t="s">
        <v>36</v>
      </c>
    </row>
    <row r="1793" spans="1:17">
      <c r="A1793" s="34">
        <v>9785</v>
      </c>
      <c r="B1793" s="34" t="s">
        <v>17</v>
      </c>
      <c r="C1793" s="34" t="s">
        <v>18</v>
      </c>
      <c r="D1793" s="34" t="s">
        <v>19</v>
      </c>
      <c r="E1793" s="34"/>
      <c r="F1793" s="34"/>
      <c r="G1793" s="34"/>
      <c r="H1793" s="34" t="s">
        <v>19</v>
      </c>
      <c r="I1793" s="34"/>
      <c r="J1793" s="34" t="s">
        <v>20</v>
      </c>
      <c r="K1793" s="34"/>
      <c r="L1793" s="34" t="s">
        <v>59</v>
      </c>
      <c r="M1793" s="34" t="s">
        <v>27</v>
      </c>
      <c r="N1793" s="34" t="s">
        <v>32</v>
      </c>
      <c r="O1793" s="34">
        <v>1</v>
      </c>
      <c r="P1793" s="34">
        <v>1</v>
      </c>
      <c r="Q1793" s="34" t="s">
        <v>36</v>
      </c>
    </row>
    <row r="1794" spans="1:17">
      <c r="A1794" s="34">
        <v>80772</v>
      </c>
      <c r="B1794" s="34" t="s">
        <v>17</v>
      </c>
      <c r="C1794" s="34" t="s">
        <v>18</v>
      </c>
      <c r="D1794" s="34" t="s">
        <v>19</v>
      </c>
      <c r="E1794" s="34"/>
      <c r="F1794" s="34"/>
      <c r="G1794" s="34"/>
      <c r="H1794" s="34" t="s">
        <v>19</v>
      </c>
      <c r="I1794" s="34"/>
      <c r="J1794" s="34" t="s">
        <v>20</v>
      </c>
      <c r="K1794" s="34">
        <v>20738</v>
      </c>
      <c r="L1794" s="34" t="s">
        <v>65</v>
      </c>
      <c r="M1794" s="34" t="s">
        <v>27</v>
      </c>
      <c r="N1794" s="34" t="s">
        <v>34</v>
      </c>
      <c r="O1794" s="34" t="s">
        <v>36</v>
      </c>
      <c r="P1794" s="34" t="s">
        <v>36</v>
      </c>
      <c r="Q1794" s="34" t="s">
        <v>55</v>
      </c>
    </row>
    <row r="1795" spans="1:17">
      <c r="A1795" s="34">
        <v>81326</v>
      </c>
      <c r="B1795" s="34" t="s">
        <v>17</v>
      </c>
      <c r="C1795" s="34" t="s">
        <v>18</v>
      </c>
      <c r="D1795" s="34" t="s">
        <v>19</v>
      </c>
      <c r="E1795" s="34"/>
      <c r="F1795" s="34"/>
      <c r="G1795" s="34"/>
      <c r="H1795" s="34" t="s">
        <v>19</v>
      </c>
      <c r="I1795" s="34"/>
      <c r="J1795" s="34" t="s">
        <v>20</v>
      </c>
      <c r="K1795" s="34">
        <v>15255</v>
      </c>
      <c r="L1795" s="34" t="s">
        <v>26</v>
      </c>
      <c r="M1795" s="34" t="s">
        <v>27</v>
      </c>
      <c r="N1795" s="34" t="s">
        <v>34</v>
      </c>
      <c r="O1795" s="34">
        <v>39678</v>
      </c>
      <c r="P1795" s="34">
        <v>42863</v>
      </c>
      <c r="Q1795" s="34" t="s">
        <v>38</v>
      </c>
    </row>
    <row r="1796" spans="1:17">
      <c r="A1796" s="34">
        <v>47844</v>
      </c>
      <c r="B1796" s="34" t="s">
        <v>17</v>
      </c>
      <c r="C1796" s="34" t="s">
        <v>18</v>
      </c>
      <c r="D1796" s="34" t="s">
        <v>19</v>
      </c>
      <c r="E1796" s="34"/>
      <c r="F1796" s="34"/>
      <c r="G1796" s="34"/>
      <c r="H1796" s="34" t="s">
        <v>19</v>
      </c>
      <c r="I1796" s="34"/>
      <c r="J1796" s="34" t="s">
        <v>20</v>
      </c>
      <c r="K1796" s="34">
        <v>17459</v>
      </c>
      <c r="L1796" s="34" t="s">
        <v>65</v>
      </c>
      <c r="M1796" s="34" t="s">
        <v>27</v>
      </c>
      <c r="N1796" s="34" t="s">
        <v>34</v>
      </c>
      <c r="O1796" s="34">
        <v>40010</v>
      </c>
      <c r="P1796" s="34">
        <v>42307</v>
      </c>
      <c r="Q1796" s="34" t="s">
        <v>24</v>
      </c>
    </row>
    <row r="1797" spans="1:17">
      <c r="A1797" s="34">
        <v>134253</v>
      </c>
      <c r="B1797" s="34" t="s">
        <v>17</v>
      </c>
      <c r="C1797" s="34" t="s">
        <v>18</v>
      </c>
      <c r="D1797" s="34" t="s">
        <v>19</v>
      </c>
      <c r="E1797" s="34"/>
      <c r="F1797" s="34"/>
      <c r="G1797" s="34"/>
      <c r="H1797" s="34" t="s">
        <v>19</v>
      </c>
      <c r="I1797" s="34"/>
      <c r="J1797" s="34" t="s">
        <v>20</v>
      </c>
      <c r="K1797" s="34">
        <v>28816</v>
      </c>
      <c r="L1797" s="34" t="s">
        <v>26</v>
      </c>
      <c r="M1797" s="34" t="s">
        <v>27</v>
      </c>
      <c r="N1797" s="34" t="s">
        <v>34</v>
      </c>
      <c r="O1797" s="34">
        <v>43579</v>
      </c>
      <c r="P1797" s="34">
        <v>43649</v>
      </c>
      <c r="Q1797" s="34" t="s">
        <v>24</v>
      </c>
    </row>
    <row r="1798" spans="1:17">
      <c r="A1798" s="34">
        <v>120006</v>
      </c>
      <c r="B1798" s="34" t="s">
        <v>17</v>
      </c>
      <c r="C1798" s="34" t="s">
        <v>18</v>
      </c>
      <c r="D1798" s="34" t="s">
        <v>19</v>
      </c>
      <c r="E1798" s="34"/>
      <c r="F1798" s="34"/>
      <c r="G1798" s="34"/>
      <c r="H1798" s="34" t="s">
        <v>19</v>
      </c>
      <c r="I1798" s="34"/>
      <c r="J1798" s="34" t="s">
        <v>20</v>
      </c>
      <c r="K1798" s="34">
        <v>27456</v>
      </c>
      <c r="L1798" s="34" t="s">
        <v>227</v>
      </c>
      <c r="M1798" s="34" t="s">
        <v>22</v>
      </c>
      <c r="N1798" s="34" t="s">
        <v>34</v>
      </c>
      <c r="O1798" s="34">
        <v>42781</v>
      </c>
      <c r="P1798" s="34">
        <v>42781</v>
      </c>
      <c r="Q1798" s="34" t="s">
        <v>36</v>
      </c>
    </row>
    <row r="1799" spans="1:17">
      <c r="A1799" s="34">
        <v>160454</v>
      </c>
      <c r="B1799" s="34" t="s">
        <v>17</v>
      </c>
      <c r="C1799" s="34" t="s">
        <v>25</v>
      </c>
      <c r="D1799" s="34" t="s">
        <v>19</v>
      </c>
      <c r="E1799" s="34"/>
      <c r="F1799" s="34"/>
      <c r="G1799" s="34"/>
      <c r="H1799" s="34" t="s">
        <v>19</v>
      </c>
      <c r="I1799" s="34"/>
      <c r="J1799" s="34" t="s">
        <v>20</v>
      </c>
      <c r="K1799" s="34">
        <v>22259</v>
      </c>
      <c r="L1799" s="34" t="s">
        <v>96</v>
      </c>
      <c r="M1799" s="34" t="s">
        <v>22</v>
      </c>
      <c r="N1799" s="34" t="s">
        <v>34</v>
      </c>
      <c r="O1799" s="34">
        <v>44992</v>
      </c>
      <c r="P1799" s="34"/>
      <c r="Q1799" s="34" t="s">
        <v>24</v>
      </c>
    </row>
    <row r="1800" spans="1:17">
      <c r="A1800" s="34">
        <v>165191</v>
      </c>
      <c r="B1800" s="34" t="s">
        <v>17</v>
      </c>
      <c r="C1800" s="34" t="s">
        <v>18</v>
      </c>
      <c r="D1800" s="34" t="s">
        <v>19</v>
      </c>
      <c r="E1800" s="34"/>
      <c r="F1800" s="34"/>
      <c r="G1800" s="34"/>
      <c r="H1800" s="34" t="s">
        <v>19</v>
      </c>
      <c r="I1800" s="34"/>
      <c r="J1800" s="34" t="s">
        <v>20</v>
      </c>
      <c r="K1800" s="34">
        <v>40085</v>
      </c>
      <c r="L1800" s="34" t="s">
        <v>78</v>
      </c>
      <c r="M1800" s="34" t="s">
        <v>22</v>
      </c>
      <c r="N1800" s="34" t="s">
        <v>28</v>
      </c>
      <c r="O1800" s="34" t="s">
        <v>36</v>
      </c>
      <c r="P1800" s="34" t="s">
        <v>36</v>
      </c>
      <c r="Q1800" s="34" t="s">
        <v>36</v>
      </c>
    </row>
    <row r="1801" spans="1:17">
      <c r="A1801" s="34">
        <v>6858</v>
      </c>
      <c r="B1801" s="34" t="s">
        <v>17</v>
      </c>
      <c r="C1801" s="34" t="s">
        <v>18</v>
      </c>
      <c r="D1801" s="34" t="s">
        <v>19</v>
      </c>
      <c r="E1801" s="34"/>
      <c r="F1801" s="34"/>
      <c r="G1801" s="34"/>
      <c r="H1801" s="34" t="s">
        <v>19</v>
      </c>
      <c r="I1801" s="34"/>
      <c r="J1801" s="34" t="s">
        <v>20</v>
      </c>
      <c r="K1801" s="34"/>
      <c r="L1801" s="34" t="s">
        <v>54</v>
      </c>
      <c r="M1801" s="34" t="s">
        <v>27</v>
      </c>
      <c r="N1801" s="34" t="s">
        <v>32</v>
      </c>
      <c r="O1801" s="34">
        <v>1</v>
      </c>
      <c r="P1801" s="34">
        <v>1</v>
      </c>
      <c r="Q1801" s="34" t="s">
        <v>36</v>
      </c>
    </row>
    <row r="1802" spans="1:17">
      <c r="A1802" s="34">
        <v>140759</v>
      </c>
      <c r="B1802" s="34" t="s">
        <v>17</v>
      </c>
      <c r="C1802" s="34" t="s">
        <v>25</v>
      </c>
      <c r="D1802" s="34" t="s">
        <v>19</v>
      </c>
      <c r="E1802" s="34"/>
      <c r="F1802" s="34"/>
      <c r="G1802" s="34"/>
      <c r="H1802" s="34" t="s">
        <v>19</v>
      </c>
      <c r="I1802" s="34"/>
      <c r="J1802" s="34" t="s">
        <v>20</v>
      </c>
      <c r="K1802" s="34">
        <v>20209</v>
      </c>
      <c r="L1802" s="34" t="s">
        <v>35</v>
      </c>
      <c r="M1802" s="34" t="s">
        <v>27</v>
      </c>
      <c r="N1802" s="34" t="s">
        <v>34</v>
      </c>
      <c r="O1802" s="34">
        <v>43780</v>
      </c>
      <c r="P1802" s="34"/>
      <c r="Q1802" s="34" t="s">
        <v>24</v>
      </c>
    </row>
    <row r="1803" spans="1:17">
      <c r="A1803" s="34">
        <v>150960</v>
      </c>
      <c r="B1803" s="34" t="s">
        <v>17</v>
      </c>
      <c r="C1803" s="34" t="s">
        <v>25</v>
      </c>
      <c r="D1803" s="34" t="s">
        <v>19</v>
      </c>
      <c r="E1803" s="34"/>
      <c r="F1803" s="34"/>
      <c r="G1803" s="34"/>
      <c r="H1803" s="34" t="s">
        <v>19</v>
      </c>
      <c r="I1803" s="34"/>
      <c r="J1803" s="34" t="s">
        <v>30</v>
      </c>
      <c r="K1803" s="34">
        <v>22699</v>
      </c>
      <c r="L1803" s="34" t="s">
        <v>67</v>
      </c>
      <c r="M1803" s="34" t="s">
        <v>22</v>
      </c>
      <c r="N1803" s="34" t="s">
        <v>34</v>
      </c>
      <c r="O1803" s="34">
        <v>44649</v>
      </c>
      <c r="P1803" s="34"/>
      <c r="Q1803" s="34" t="s">
        <v>55</v>
      </c>
    </row>
    <row r="1804" spans="1:17">
      <c r="A1804" s="34">
        <v>29204</v>
      </c>
      <c r="B1804" s="34" t="s">
        <v>17</v>
      </c>
      <c r="C1804" s="34" t="s">
        <v>18</v>
      </c>
      <c r="D1804" s="34" t="s">
        <v>19</v>
      </c>
      <c r="E1804" s="34"/>
      <c r="F1804" s="34"/>
      <c r="G1804" s="34"/>
      <c r="H1804" s="34" t="s">
        <v>19</v>
      </c>
      <c r="I1804" s="34"/>
      <c r="J1804" s="34" t="s">
        <v>20</v>
      </c>
      <c r="K1804" s="34">
        <v>23396</v>
      </c>
      <c r="L1804" s="34" t="s">
        <v>65</v>
      </c>
      <c r="M1804" s="34" t="s">
        <v>27</v>
      </c>
      <c r="N1804" s="34" t="s">
        <v>34</v>
      </c>
      <c r="O1804" s="34">
        <v>41790</v>
      </c>
      <c r="P1804" s="34">
        <v>41792</v>
      </c>
      <c r="Q1804" s="34" t="s">
        <v>36</v>
      </c>
    </row>
    <row r="1805" spans="1:17">
      <c r="A1805" s="34">
        <v>150884</v>
      </c>
      <c r="B1805" s="34" t="s">
        <v>17</v>
      </c>
      <c r="C1805" s="34" t="s">
        <v>18</v>
      </c>
      <c r="D1805" s="34" t="s">
        <v>19</v>
      </c>
      <c r="E1805" s="34"/>
      <c r="F1805" s="34"/>
      <c r="G1805" s="34"/>
      <c r="H1805" s="34" t="s">
        <v>19</v>
      </c>
      <c r="I1805" s="34"/>
      <c r="J1805" s="34" t="s">
        <v>20</v>
      </c>
      <c r="K1805" s="34">
        <v>34472</v>
      </c>
      <c r="L1805" s="34" t="s">
        <v>26</v>
      </c>
      <c r="M1805" s="34" t="s">
        <v>27</v>
      </c>
      <c r="N1805" s="34" t="s">
        <v>34</v>
      </c>
      <c r="O1805" s="34" t="s">
        <v>36</v>
      </c>
      <c r="P1805" s="34" t="s">
        <v>36</v>
      </c>
      <c r="Q1805" s="34" t="s">
        <v>36</v>
      </c>
    </row>
    <row r="1806" spans="1:17">
      <c r="A1806" s="34">
        <v>104291</v>
      </c>
      <c r="B1806" s="34" t="s">
        <v>17</v>
      </c>
      <c r="C1806" s="34" t="s">
        <v>18</v>
      </c>
      <c r="D1806" s="34" t="s">
        <v>19</v>
      </c>
      <c r="E1806" s="34"/>
      <c r="F1806" s="34"/>
      <c r="G1806" s="34"/>
      <c r="H1806" s="34" t="s">
        <v>19</v>
      </c>
      <c r="I1806" s="34"/>
      <c r="J1806" s="34" t="s">
        <v>20</v>
      </c>
      <c r="K1806" s="34">
        <v>34964</v>
      </c>
      <c r="L1806" s="34" t="s">
        <v>26</v>
      </c>
      <c r="M1806" s="34" t="s">
        <v>27</v>
      </c>
      <c r="N1806" s="34" t="s">
        <v>32</v>
      </c>
      <c r="O1806" s="34">
        <v>41237</v>
      </c>
      <c r="P1806" s="34">
        <v>42282</v>
      </c>
      <c r="Q1806" s="34" t="s">
        <v>24</v>
      </c>
    </row>
    <row r="1807" spans="1:17">
      <c r="A1807" s="34">
        <v>127593</v>
      </c>
      <c r="B1807" s="34" t="s">
        <v>17</v>
      </c>
      <c r="C1807" s="34" t="s">
        <v>18</v>
      </c>
      <c r="D1807" s="34" t="s">
        <v>19</v>
      </c>
      <c r="E1807" s="34"/>
      <c r="F1807" s="34"/>
      <c r="G1807" s="34"/>
      <c r="H1807" s="34" t="s">
        <v>19</v>
      </c>
      <c r="I1807" s="34"/>
      <c r="J1807" s="34" t="s">
        <v>20</v>
      </c>
      <c r="K1807" s="34">
        <v>37628</v>
      </c>
      <c r="L1807" s="34" t="s">
        <v>66</v>
      </c>
      <c r="M1807" s="34" t="s">
        <v>57</v>
      </c>
      <c r="N1807" s="34" t="s">
        <v>34</v>
      </c>
      <c r="O1807" s="34">
        <v>43181</v>
      </c>
      <c r="P1807" s="34">
        <v>44433</v>
      </c>
      <c r="Q1807" s="34" t="s">
        <v>24</v>
      </c>
    </row>
    <row r="1808" spans="1:17">
      <c r="A1808" s="34">
        <v>103594</v>
      </c>
      <c r="B1808" s="34" t="s">
        <v>17</v>
      </c>
      <c r="C1808" s="34" t="s">
        <v>18</v>
      </c>
      <c r="D1808" s="34" t="s">
        <v>19</v>
      </c>
      <c r="E1808" s="34"/>
      <c r="F1808" s="34"/>
      <c r="G1808" s="34"/>
      <c r="H1808" s="34" t="s">
        <v>19</v>
      </c>
      <c r="I1808" s="34"/>
      <c r="J1808" s="34" t="s">
        <v>20</v>
      </c>
      <c r="K1808" s="34">
        <v>33845</v>
      </c>
      <c r="L1808" s="34" t="s">
        <v>37</v>
      </c>
      <c r="M1808" s="34" t="s">
        <v>27</v>
      </c>
      <c r="N1808" s="34" t="s">
        <v>34</v>
      </c>
      <c r="O1808" s="34" t="s">
        <v>36</v>
      </c>
      <c r="P1808" s="34" t="s">
        <v>36</v>
      </c>
      <c r="Q1808" s="34" t="s">
        <v>38</v>
      </c>
    </row>
    <row r="1809" spans="1:17">
      <c r="A1809" s="34">
        <v>122419</v>
      </c>
      <c r="B1809" s="34" t="s">
        <v>17</v>
      </c>
      <c r="C1809" s="34" t="s">
        <v>18</v>
      </c>
      <c r="D1809" s="34" t="s">
        <v>19</v>
      </c>
      <c r="E1809" s="34"/>
      <c r="F1809" s="34"/>
      <c r="G1809" s="34"/>
      <c r="H1809" s="34" t="s">
        <v>19</v>
      </c>
      <c r="I1809" s="34"/>
      <c r="J1809" s="34" t="s">
        <v>20</v>
      </c>
      <c r="K1809" s="34">
        <v>36614</v>
      </c>
      <c r="L1809" s="34" t="s">
        <v>225</v>
      </c>
      <c r="M1809" s="34" t="s">
        <v>57</v>
      </c>
      <c r="N1809" s="34" t="s">
        <v>32</v>
      </c>
      <c r="O1809" s="34">
        <v>42868</v>
      </c>
      <c r="P1809" s="34">
        <v>43488</v>
      </c>
      <c r="Q1809" s="34" t="s">
        <v>24</v>
      </c>
    </row>
    <row r="1810" spans="1:17">
      <c r="A1810" s="34">
        <v>94661</v>
      </c>
      <c r="B1810" s="34" t="s">
        <v>17</v>
      </c>
      <c r="C1810" s="34" t="s">
        <v>18</v>
      </c>
      <c r="D1810" s="34" t="s">
        <v>19</v>
      </c>
      <c r="E1810" s="34"/>
      <c r="F1810" s="34"/>
      <c r="G1810" s="34"/>
      <c r="H1810" s="34" t="s">
        <v>19</v>
      </c>
      <c r="I1810" s="34"/>
      <c r="J1810" s="34" t="s">
        <v>20</v>
      </c>
      <c r="K1810" s="34">
        <v>30329</v>
      </c>
      <c r="L1810" s="34" t="s">
        <v>101</v>
      </c>
      <c r="M1810" s="34" t="s">
        <v>22</v>
      </c>
      <c r="N1810" s="34" t="s">
        <v>32</v>
      </c>
      <c r="O1810" s="34">
        <v>41025</v>
      </c>
      <c r="P1810" s="34">
        <v>41143</v>
      </c>
      <c r="Q1810" s="34" t="s">
        <v>36</v>
      </c>
    </row>
    <row r="1811" spans="1:17">
      <c r="A1811" s="34">
        <v>112161</v>
      </c>
      <c r="B1811" s="34" t="s">
        <v>17</v>
      </c>
      <c r="C1811" s="34" t="s">
        <v>18</v>
      </c>
      <c r="D1811" s="34" t="s">
        <v>19</v>
      </c>
      <c r="E1811" s="34"/>
      <c r="F1811" s="34"/>
      <c r="G1811" s="34"/>
      <c r="H1811" s="34" t="s">
        <v>19</v>
      </c>
      <c r="I1811" s="34"/>
      <c r="J1811" s="34" t="s">
        <v>20</v>
      </c>
      <c r="K1811" s="34">
        <v>33239</v>
      </c>
      <c r="L1811" s="34" t="s">
        <v>84</v>
      </c>
      <c r="M1811" s="34" t="s">
        <v>22</v>
      </c>
      <c r="N1811" s="34" t="s">
        <v>32</v>
      </c>
      <c r="O1811" s="34">
        <v>42160</v>
      </c>
      <c r="P1811" s="34">
        <v>43205</v>
      </c>
      <c r="Q1811" s="34" t="s">
        <v>24</v>
      </c>
    </row>
    <row r="1812" spans="1:17">
      <c r="A1812" s="34">
        <v>80773</v>
      </c>
      <c r="B1812" s="34" t="s">
        <v>17</v>
      </c>
      <c r="C1812" s="34" t="s">
        <v>18</v>
      </c>
      <c r="D1812" s="34" t="s">
        <v>19</v>
      </c>
      <c r="E1812" s="34"/>
      <c r="F1812" s="34"/>
      <c r="G1812" s="34"/>
      <c r="H1812" s="34" t="s">
        <v>19</v>
      </c>
      <c r="I1812" s="34"/>
      <c r="J1812" s="34" t="s">
        <v>20</v>
      </c>
      <c r="K1812" s="34">
        <v>34043</v>
      </c>
      <c r="L1812" s="34" t="s">
        <v>65</v>
      </c>
      <c r="M1812" s="34" t="s">
        <v>27</v>
      </c>
      <c r="N1812" s="34" t="s">
        <v>34</v>
      </c>
      <c r="O1812" s="34">
        <v>39979</v>
      </c>
      <c r="P1812" s="34">
        <v>40756</v>
      </c>
      <c r="Q1812" s="34" t="s">
        <v>36</v>
      </c>
    </row>
    <row r="1813" spans="1:17">
      <c r="A1813" s="34">
        <v>83172</v>
      </c>
      <c r="B1813" s="34" t="s">
        <v>17</v>
      </c>
      <c r="C1813" s="34" t="s">
        <v>18</v>
      </c>
      <c r="D1813" s="34" t="s">
        <v>19</v>
      </c>
      <c r="E1813" s="34"/>
      <c r="F1813" s="34"/>
      <c r="G1813" s="34"/>
      <c r="H1813" s="34" t="s">
        <v>19</v>
      </c>
      <c r="I1813" s="34"/>
      <c r="J1813" s="34" t="s">
        <v>20</v>
      </c>
      <c r="K1813" s="34">
        <v>24653</v>
      </c>
      <c r="L1813" s="34" t="s">
        <v>65</v>
      </c>
      <c r="M1813" s="34" t="s">
        <v>27</v>
      </c>
      <c r="N1813" s="34" t="s">
        <v>36</v>
      </c>
      <c r="O1813" s="34">
        <v>41143</v>
      </c>
      <c r="P1813" s="34">
        <v>41143</v>
      </c>
      <c r="Q1813" s="34" t="s">
        <v>36</v>
      </c>
    </row>
    <row r="1814" spans="1:17">
      <c r="A1814" s="34">
        <v>108003</v>
      </c>
      <c r="B1814" s="34" t="s">
        <v>17</v>
      </c>
      <c r="C1814" s="34" t="s">
        <v>18</v>
      </c>
      <c r="D1814" s="34" t="s">
        <v>19</v>
      </c>
      <c r="E1814" s="34"/>
      <c r="F1814" s="34"/>
      <c r="G1814" s="34"/>
      <c r="H1814" s="34" t="s">
        <v>19</v>
      </c>
      <c r="I1814" s="34"/>
      <c r="J1814" s="34" t="s">
        <v>20</v>
      </c>
      <c r="K1814" s="34">
        <v>22409</v>
      </c>
      <c r="L1814" s="34" t="s">
        <v>230</v>
      </c>
      <c r="M1814" s="34" t="s">
        <v>23</v>
      </c>
      <c r="N1814" s="34" t="s">
        <v>32</v>
      </c>
      <c r="O1814" s="34">
        <v>41786</v>
      </c>
      <c r="P1814" s="34">
        <v>42005</v>
      </c>
      <c r="Q1814" s="34" t="s">
        <v>36</v>
      </c>
    </row>
    <row r="1815" spans="1:17">
      <c r="A1815" s="34">
        <v>123184</v>
      </c>
      <c r="B1815" s="34" t="s">
        <v>17</v>
      </c>
      <c r="C1815" s="34" t="s">
        <v>18</v>
      </c>
      <c r="D1815" s="34" t="s">
        <v>19</v>
      </c>
      <c r="E1815" s="34"/>
      <c r="F1815" s="34"/>
      <c r="G1815" s="34"/>
      <c r="H1815" s="34" t="s">
        <v>19</v>
      </c>
      <c r="I1815" s="34"/>
      <c r="J1815" s="34" t="s">
        <v>20</v>
      </c>
      <c r="K1815" s="34">
        <v>37279</v>
      </c>
      <c r="L1815" s="34" t="s">
        <v>69</v>
      </c>
      <c r="M1815" s="34" t="s">
        <v>27</v>
      </c>
      <c r="N1815" s="34" t="s">
        <v>34</v>
      </c>
      <c r="O1815" s="34">
        <v>43008</v>
      </c>
      <c r="P1815" s="34">
        <v>43488</v>
      </c>
      <c r="Q1815" s="34" t="s">
        <v>24</v>
      </c>
    </row>
    <row r="1816" spans="1:17">
      <c r="A1816" s="34">
        <v>106648</v>
      </c>
      <c r="B1816" s="34" t="s">
        <v>17</v>
      </c>
      <c r="C1816" s="34" t="s">
        <v>18</v>
      </c>
      <c r="D1816" s="34" t="s">
        <v>19</v>
      </c>
      <c r="E1816" s="34"/>
      <c r="F1816" s="34"/>
      <c r="G1816" s="34"/>
      <c r="H1816" s="34" t="s">
        <v>19</v>
      </c>
      <c r="I1816" s="34"/>
      <c r="J1816" s="34" t="s">
        <v>30</v>
      </c>
      <c r="K1816" s="34">
        <v>36046</v>
      </c>
      <c r="L1816" s="34" t="s">
        <v>37</v>
      </c>
      <c r="M1816" s="34" t="s">
        <v>27</v>
      </c>
      <c r="N1816" s="34" t="s">
        <v>32</v>
      </c>
      <c r="O1816" s="34">
        <v>41615</v>
      </c>
      <c r="P1816" s="34">
        <v>41752</v>
      </c>
      <c r="Q1816" s="34" t="s">
        <v>36</v>
      </c>
    </row>
    <row r="1817" spans="1:17">
      <c r="A1817" s="34">
        <v>82406</v>
      </c>
      <c r="B1817" s="34" t="s">
        <v>17</v>
      </c>
      <c r="C1817" s="34" t="s">
        <v>18</v>
      </c>
      <c r="D1817" s="34" t="s">
        <v>19</v>
      </c>
      <c r="E1817" s="34"/>
      <c r="F1817" s="34"/>
      <c r="G1817" s="34"/>
      <c r="H1817" s="34" t="s">
        <v>19</v>
      </c>
      <c r="I1817" s="34"/>
      <c r="J1817" s="34" t="s">
        <v>30</v>
      </c>
      <c r="K1817" s="34">
        <v>27307</v>
      </c>
      <c r="L1817" s="34" t="s">
        <v>110</v>
      </c>
      <c r="M1817" s="34" t="s">
        <v>22</v>
      </c>
      <c r="N1817" s="34" t="s">
        <v>32</v>
      </c>
      <c r="O1817" s="34">
        <v>40799</v>
      </c>
      <c r="P1817" s="34">
        <v>43913</v>
      </c>
      <c r="Q1817" s="34" t="s">
        <v>24</v>
      </c>
    </row>
    <row r="1818" spans="1:17">
      <c r="A1818" s="34">
        <v>142741</v>
      </c>
      <c r="B1818" s="34" t="s">
        <v>17</v>
      </c>
      <c r="C1818" s="34" t="s">
        <v>18</v>
      </c>
      <c r="D1818" s="34" t="s">
        <v>19</v>
      </c>
      <c r="E1818" s="34"/>
      <c r="F1818" s="34"/>
      <c r="G1818" s="34"/>
      <c r="H1818" s="34" t="s">
        <v>19</v>
      </c>
      <c r="I1818" s="34"/>
      <c r="J1818" s="34" t="s">
        <v>30</v>
      </c>
      <c r="K1818" s="34">
        <v>26767</v>
      </c>
      <c r="L1818" s="34" t="s">
        <v>124</v>
      </c>
      <c r="M1818" s="34" t="s">
        <v>57</v>
      </c>
      <c r="N1818" s="34" t="s">
        <v>32</v>
      </c>
      <c r="O1818" s="34">
        <v>35431</v>
      </c>
      <c r="P1818" s="34">
        <v>42205</v>
      </c>
      <c r="Q1818" s="34" t="s">
        <v>38</v>
      </c>
    </row>
    <row r="1819" spans="1:17">
      <c r="A1819" s="34">
        <v>126208</v>
      </c>
      <c r="B1819" s="34" t="s">
        <v>17</v>
      </c>
      <c r="C1819" s="34" t="s">
        <v>18</v>
      </c>
      <c r="D1819" s="34" t="s">
        <v>19</v>
      </c>
      <c r="E1819" s="34"/>
      <c r="F1819" s="34"/>
      <c r="G1819" s="34"/>
      <c r="H1819" s="34" t="s">
        <v>19</v>
      </c>
      <c r="I1819" s="34"/>
      <c r="J1819" s="34" t="s">
        <v>30</v>
      </c>
      <c r="K1819" s="34">
        <v>21849</v>
      </c>
      <c r="L1819" s="34" t="s">
        <v>65</v>
      </c>
      <c r="M1819" s="34" t="s">
        <v>27</v>
      </c>
      <c r="N1819" s="34" t="s">
        <v>34</v>
      </c>
      <c r="O1819" s="34" t="s">
        <v>36</v>
      </c>
      <c r="P1819" s="34" t="s">
        <v>36</v>
      </c>
      <c r="Q1819" s="34" t="s">
        <v>36</v>
      </c>
    </row>
    <row r="1820" spans="1:17">
      <c r="A1820" s="34">
        <v>137307</v>
      </c>
      <c r="B1820" s="34" t="s">
        <v>17</v>
      </c>
      <c r="C1820" s="34" t="s">
        <v>18</v>
      </c>
      <c r="D1820" s="34" t="s">
        <v>19</v>
      </c>
      <c r="E1820" s="34"/>
      <c r="F1820" s="34"/>
      <c r="G1820" s="34"/>
      <c r="H1820" s="34" t="s">
        <v>19</v>
      </c>
      <c r="I1820" s="34"/>
      <c r="J1820" s="34" t="s">
        <v>30</v>
      </c>
      <c r="K1820" s="34">
        <v>16176</v>
      </c>
      <c r="L1820" s="34" t="s">
        <v>84</v>
      </c>
      <c r="M1820" s="34" t="s">
        <v>22</v>
      </c>
      <c r="N1820" s="34" t="s">
        <v>34</v>
      </c>
      <c r="O1820" s="34">
        <v>43668</v>
      </c>
      <c r="P1820" s="34">
        <v>43692</v>
      </c>
      <c r="Q1820" s="34" t="s">
        <v>24</v>
      </c>
    </row>
    <row r="1821" spans="1:17">
      <c r="A1821" s="34">
        <v>93796</v>
      </c>
      <c r="B1821" s="34" t="s">
        <v>17</v>
      </c>
      <c r="C1821" s="34" t="s">
        <v>18</v>
      </c>
      <c r="D1821" s="34" t="s">
        <v>19</v>
      </c>
      <c r="E1821" s="34"/>
      <c r="F1821" s="34"/>
      <c r="G1821" s="34"/>
      <c r="H1821" s="34" t="s">
        <v>19</v>
      </c>
      <c r="I1821" s="34"/>
      <c r="J1821" s="34" t="s">
        <v>30</v>
      </c>
      <c r="K1821" s="34">
        <v>35903</v>
      </c>
      <c r="L1821" s="34" t="s">
        <v>37</v>
      </c>
      <c r="M1821" s="34" t="s">
        <v>27</v>
      </c>
      <c r="N1821" s="34" t="s">
        <v>32</v>
      </c>
      <c r="O1821" s="34">
        <v>40957</v>
      </c>
      <c r="P1821" s="34">
        <v>41320</v>
      </c>
      <c r="Q1821" s="34" t="s">
        <v>36</v>
      </c>
    </row>
    <row r="1822" spans="1:17">
      <c r="A1822" s="34">
        <v>129218</v>
      </c>
      <c r="B1822" s="34" t="s">
        <v>17</v>
      </c>
      <c r="C1822" s="34" t="s">
        <v>18</v>
      </c>
      <c r="D1822" s="34" t="s">
        <v>19</v>
      </c>
      <c r="E1822" s="34"/>
      <c r="F1822" s="34"/>
      <c r="G1822" s="34"/>
      <c r="H1822" s="34" t="s">
        <v>19</v>
      </c>
      <c r="I1822" s="34"/>
      <c r="J1822" s="34" t="s">
        <v>30</v>
      </c>
      <c r="K1822" s="34">
        <v>36090</v>
      </c>
      <c r="L1822" s="34" t="s">
        <v>74</v>
      </c>
      <c r="M1822" s="34" t="s">
        <v>22</v>
      </c>
      <c r="N1822" s="34" t="s">
        <v>34</v>
      </c>
      <c r="O1822" s="34" t="s">
        <v>36</v>
      </c>
      <c r="P1822" s="34" t="s">
        <v>36</v>
      </c>
      <c r="Q1822" s="34" t="s">
        <v>24</v>
      </c>
    </row>
    <row r="1823" spans="1:17">
      <c r="A1823" s="34">
        <v>126727</v>
      </c>
      <c r="B1823" s="34" t="s">
        <v>17</v>
      </c>
      <c r="C1823" s="34" t="s">
        <v>18</v>
      </c>
      <c r="D1823" s="34" t="s">
        <v>19</v>
      </c>
      <c r="E1823" s="34"/>
      <c r="F1823" s="34"/>
      <c r="G1823" s="34"/>
      <c r="H1823" s="34" t="s">
        <v>19</v>
      </c>
      <c r="I1823" s="34"/>
      <c r="J1823" s="34" t="s">
        <v>30</v>
      </c>
      <c r="K1823" s="34">
        <v>37685</v>
      </c>
      <c r="L1823" s="34" t="s">
        <v>74</v>
      </c>
      <c r="M1823" s="34" t="s">
        <v>22</v>
      </c>
      <c r="N1823" s="34" t="s">
        <v>34</v>
      </c>
      <c r="O1823" s="34">
        <v>43134</v>
      </c>
      <c r="P1823" s="34">
        <v>43449</v>
      </c>
      <c r="Q1823" s="34" t="s">
        <v>24</v>
      </c>
    </row>
    <row r="1824" spans="1:17">
      <c r="A1824" s="34">
        <v>22476</v>
      </c>
      <c r="B1824" s="34" t="s">
        <v>17</v>
      </c>
      <c r="C1824" s="34" t="s">
        <v>18</v>
      </c>
      <c r="D1824" s="34" t="s">
        <v>19</v>
      </c>
      <c r="E1824" s="34"/>
      <c r="F1824" s="34"/>
      <c r="G1824" s="34"/>
      <c r="H1824" s="34" t="s">
        <v>19</v>
      </c>
      <c r="I1824" s="34"/>
      <c r="J1824" s="34" t="s">
        <v>30</v>
      </c>
      <c r="K1824" s="34">
        <v>17309</v>
      </c>
      <c r="L1824" s="34" t="s">
        <v>37</v>
      </c>
      <c r="M1824" s="34" t="s">
        <v>27</v>
      </c>
      <c r="N1824" s="34" t="s">
        <v>34</v>
      </c>
      <c r="O1824" s="34">
        <v>35765</v>
      </c>
      <c r="P1824" s="34">
        <v>44778</v>
      </c>
      <c r="Q1824" s="34" t="s">
        <v>41</v>
      </c>
    </row>
    <row r="1825" spans="1:17">
      <c r="A1825" s="34">
        <v>159397</v>
      </c>
      <c r="B1825" s="34" t="s">
        <v>17</v>
      </c>
      <c r="C1825" s="34" t="s">
        <v>25</v>
      </c>
      <c r="D1825" s="34" t="s">
        <v>19</v>
      </c>
      <c r="E1825" s="34"/>
      <c r="F1825" s="34"/>
      <c r="G1825" s="34"/>
      <c r="H1825" s="34" t="s">
        <v>19</v>
      </c>
      <c r="I1825" s="34"/>
      <c r="J1825" s="34" t="s">
        <v>30</v>
      </c>
      <c r="K1825" s="34">
        <v>38498</v>
      </c>
      <c r="L1825" s="34" t="s">
        <v>37</v>
      </c>
      <c r="M1825" s="34" t="s">
        <v>27</v>
      </c>
      <c r="N1825" s="34" t="s">
        <v>40</v>
      </c>
      <c r="O1825" s="34">
        <v>44968</v>
      </c>
      <c r="P1825" s="34"/>
      <c r="Q1825" s="34" t="s">
        <v>24</v>
      </c>
    </row>
    <row r="1826" spans="1:17">
      <c r="A1826" s="34">
        <v>79283</v>
      </c>
      <c r="B1826" s="34" t="s">
        <v>17</v>
      </c>
      <c r="C1826" s="34" t="s">
        <v>18</v>
      </c>
      <c r="D1826" s="34" t="s">
        <v>19</v>
      </c>
      <c r="E1826" s="34"/>
      <c r="F1826" s="34"/>
      <c r="G1826" s="34"/>
      <c r="H1826" s="34" t="s">
        <v>19</v>
      </c>
      <c r="I1826" s="34"/>
      <c r="J1826" s="34" t="s">
        <v>20</v>
      </c>
      <c r="K1826" s="34">
        <v>21524</v>
      </c>
      <c r="L1826" s="34" t="s">
        <v>110</v>
      </c>
      <c r="M1826" s="34" t="s">
        <v>22</v>
      </c>
      <c r="N1826" s="34" t="s">
        <v>34</v>
      </c>
      <c r="O1826" s="34">
        <v>40603</v>
      </c>
      <c r="P1826" s="34">
        <v>41051</v>
      </c>
      <c r="Q1826" s="34" t="s">
        <v>36</v>
      </c>
    </row>
    <row r="1827" spans="1:17">
      <c r="A1827" s="34">
        <v>115880</v>
      </c>
      <c r="B1827" s="34" t="s">
        <v>17</v>
      </c>
      <c r="C1827" s="34" t="s">
        <v>25</v>
      </c>
      <c r="D1827" s="34" t="s">
        <v>19</v>
      </c>
      <c r="E1827" s="34"/>
      <c r="F1827" s="34"/>
      <c r="G1827" s="34"/>
      <c r="H1827" s="34" t="s">
        <v>19</v>
      </c>
      <c r="I1827" s="34"/>
      <c r="J1827" s="34" t="s">
        <v>20</v>
      </c>
      <c r="K1827" s="34">
        <v>17247</v>
      </c>
      <c r="L1827" s="34" t="s">
        <v>59</v>
      </c>
      <c r="M1827" s="34" t="s">
        <v>27</v>
      </c>
      <c r="N1827" s="34" t="s">
        <v>34</v>
      </c>
      <c r="O1827" s="34">
        <v>42419</v>
      </c>
      <c r="P1827" s="34"/>
      <c r="Q1827" s="34" t="s">
        <v>55</v>
      </c>
    </row>
    <row r="1828" spans="1:17">
      <c r="A1828" s="34">
        <v>102100</v>
      </c>
      <c r="B1828" s="34" t="s">
        <v>17</v>
      </c>
      <c r="C1828" s="34" t="s">
        <v>18</v>
      </c>
      <c r="D1828" s="34" t="s">
        <v>19</v>
      </c>
      <c r="E1828" s="34"/>
      <c r="F1828" s="34"/>
      <c r="G1828" s="34"/>
      <c r="H1828" s="34" t="s">
        <v>46</v>
      </c>
      <c r="I1828" s="34">
        <v>45357</v>
      </c>
      <c r="J1828" s="34" t="s">
        <v>20</v>
      </c>
      <c r="K1828" s="34">
        <v>16392</v>
      </c>
      <c r="L1828" s="34" t="s">
        <v>21</v>
      </c>
      <c r="M1828" s="34" t="s">
        <v>22</v>
      </c>
      <c r="N1828" s="34" t="s">
        <v>32</v>
      </c>
      <c r="O1828" s="34">
        <v>41225</v>
      </c>
      <c r="P1828" s="34">
        <v>42355</v>
      </c>
      <c r="Q1828" s="34" t="s">
        <v>24</v>
      </c>
    </row>
    <row r="1829" spans="1:17">
      <c r="A1829" s="34">
        <v>63851</v>
      </c>
      <c r="B1829" s="34" t="s">
        <v>17</v>
      </c>
      <c r="C1829" s="34" t="s">
        <v>18</v>
      </c>
      <c r="D1829" s="34" t="s">
        <v>19</v>
      </c>
      <c r="E1829" s="34"/>
      <c r="F1829" s="34"/>
      <c r="G1829" s="34"/>
      <c r="H1829" s="34" t="s">
        <v>19</v>
      </c>
      <c r="I1829" s="34"/>
      <c r="J1829" s="34" t="s">
        <v>20</v>
      </c>
      <c r="K1829" s="34">
        <v>13771</v>
      </c>
      <c r="L1829" s="34" t="s">
        <v>65</v>
      </c>
      <c r="M1829" s="34" t="s">
        <v>27</v>
      </c>
      <c r="N1829" s="34" t="s">
        <v>34</v>
      </c>
      <c r="O1829" s="34">
        <v>37350</v>
      </c>
      <c r="P1829" s="34">
        <v>41214</v>
      </c>
      <c r="Q1829" s="34" t="s">
        <v>36</v>
      </c>
    </row>
    <row r="1830" spans="1:17">
      <c r="A1830" s="34">
        <v>26287</v>
      </c>
      <c r="B1830" s="34" t="s">
        <v>17</v>
      </c>
      <c r="C1830" s="34" t="s">
        <v>25</v>
      </c>
      <c r="D1830" s="34" t="s">
        <v>19</v>
      </c>
      <c r="E1830" s="34"/>
      <c r="F1830" s="34"/>
      <c r="G1830" s="34"/>
      <c r="H1830" s="34" t="s">
        <v>19</v>
      </c>
      <c r="I1830" s="34"/>
      <c r="J1830" s="34" t="s">
        <v>20</v>
      </c>
      <c r="K1830" s="34">
        <v>34043</v>
      </c>
      <c r="L1830" s="34" t="s">
        <v>37</v>
      </c>
      <c r="M1830" s="34" t="s">
        <v>27</v>
      </c>
      <c r="N1830" s="34" t="s">
        <v>32</v>
      </c>
      <c r="O1830" s="34">
        <v>35765</v>
      </c>
      <c r="P1830" s="34"/>
      <c r="Q1830" s="34" t="s">
        <v>38</v>
      </c>
    </row>
    <row r="1831" spans="1:17">
      <c r="A1831" s="34">
        <v>94063</v>
      </c>
      <c r="B1831" s="34" t="s">
        <v>17</v>
      </c>
      <c r="C1831" s="34" t="s">
        <v>18</v>
      </c>
      <c r="D1831" s="34" t="s">
        <v>19</v>
      </c>
      <c r="E1831" s="34"/>
      <c r="F1831" s="34"/>
      <c r="G1831" s="34"/>
      <c r="H1831" s="34" t="s">
        <v>19</v>
      </c>
      <c r="I1831" s="34"/>
      <c r="J1831" s="34" t="s">
        <v>20</v>
      </c>
      <c r="K1831" s="34">
        <v>14675</v>
      </c>
      <c r="L1831" s="34" t="s">
        <v>227</v>
      </c>
      <c r="M1831" s="34" t="s">
        <v>22</v>
      </c>
      <c r="N1831" s="34" t="s">
        <v>32</v>
      </c>
      <c r="O1831" s="34">
        <v>40974</v>
      </c>
      <c r="P1831" s="34">
        <v>41191</v>
      </c>
      <c r="Q1831" s="34" t="s">
        <v>36</v>
      </c>
    </row>
    <row r="1832" spans="1:17">
      <c r="A1832" s="34">
        <v>130092</v>
      </c>
      <c r="B1832" s="34" t="s">
        <v>17</v>
      </c>
      <c r="C1832" s="34" t="s">
        <v>18</v>
      </c>
      <c r="D1832" s="34" t="s">
        <v>19</v>
      </c>
      <c r="E1832" s="34"/>
      <c r="F1832" s="34"/>
      <c r="G1832" s="34"/>
      <c r="H1832" s="34" t="s">
        <v>19</v>
      </c>
      <c r="I1832" s="34"/>
      <c r="J1832" s="34" t="s">
        <v>20</v>
      </c>
      <c r="K1832" s="34">
        <v>21021</v>
      </c>
      <c r="L1832" s="34" t="s">
        <v>45</v>
      </c>
      <c r="M1832" s="34" t="s">
        <v>22</v>
      </c>
      <c r="N1832" s="34" t="s">
        <v>36</v>
      </c>
      <c r="O1832" s="34">
        <v>43196</v>
      </c>
      <c r="P1832" s="34">
        <v>43463</v>
      </c>
      <c r="Q1832" s="34" t="s">
        <v>24</v>
      </c>
    </row>
    <row r="1833" spans="1:17">
      <c r="A1833" s="34">
        <v>57626</v>
      </c>
      <c r="B1833" s="34" t="s">
        <v>17</v>
      </c>
      <c r="C1833" s="34" t="s">
        <v>18</v>
      </c>
      <c r="D1833" s="34" t="s">
        <v>19</v>
      </c>
      <c r="E1833" s="34"/>
      <c r="F1833" s="34"/>
      <c r="G1833" s="34"/>
      <c r="H1833" s="34" t="s">
        <v>19</v>
      </c>
      <c r="I1833" s="34"/>
      <c r="J1833" s="34" t="s">
        <v>30</v>
      </c>
      <c r="K1833" s="34">
        <v>21713</v>
      </c>
      <c r="L1833" s="34" t="s">
        <v>48</v>
      </c>
      <c r="M1833" s="34" t="s">
        <v>27</v>
      </c>
      <c r="N1833" s="34" t="s">
        <v>34</v>
      </c>
      <c r="O1833" s="34">
        <v>41960</v>
      </c>
      <c r="P1833" s="34">
        <v>41960</v>
      </c>
      <c r="Q1833" s="34" t="s">
        <v>36</v>
      </c>
    </row>
    <row r="1834" spans="1:17">
      <c r="A1834" s="34">
        <v>154446</v>
      </c>
      <c r="B1834" s="34" t="s">
        <v>17</v>
      </c>
      <c r="C1834" s="34" t="s">
        <v>18</v>
      </c>
      <c r="D1834" s="34" t="s">
        <v>19</v>
      </c>
      <c r="E1834" s="34"/>
      <c r="F1834" s="34"/>
      <c r="G1834" s="34"/>
      <c r="H1834" s="34" t="s">
        <v>19</v>
      </c>
      <c r="I1834" s="34"/>
      <c r="J1834" s="34" t="s">
        <v>30</v>
      </c>
      <c r="K1834" s="34">
        <v>39070</v>
      </c>
      <c r="L1834" s="34" t="s">
        <v>33</v>
      </c>
      <c r="M1834" s="34" t="s">
        <v>22</v>
      </c>
      <c r="N1834" s="34" t="s">
        <v>34</v>
      </c>
      <c r="O1834" s="34">
        <v>44583</v>
      </c>
      <c r="P1834" s="34">
        <v>44951</v>
      </c>
      <c r="Q1834" s="34" t="s">
        <v>24</v>
      </c>
    </row>
    <row r="1835" spans="1:17">
      <c r="A1835" s="34">
        <v>160406</v>
      </c>
      <c r="B1835" s="34" t="s">
        <v>17</v>
      </c>
      <c r="C1835" s="34" t="s">
        <v>25</v>
      </c>
      <c r="D1835" s="34" t="s">
        <v>19</v>
      </c>
      <c r="E1835" s="34"/>
      <c r="F1835" s="34"/>
      <c r="G1835" s="34"/>
      <c r="H1835" s="34" t="s">
        <v>19</v>
      </c>
      <c r="I1835" s="34"/>
      <c r="J1835" s="34" t="s">
        <v>30</v>
      </c>
      <c r="K1835" s="34">
        <v>15457</v>
      </c>
      <c r="L1835" s="34" t="s">
        <v>99</v>
      </c>
      <c r="M1835" s="34" t="s">
        <v>27</v>
      </c>
      <c r="N1835" s="34" t="s">
        <v>34</v>
      </c>
      <c r="O1835" s="34">
        <v>44998</v>
      </c>
      <c r="P1835" s="34"/>
      <c r="Q1835" s="34" t="s">
        <v>24</v>
      </c>
    </row>
    <row r="1836" spans="1:17">
      <c r="A1836" s="34">
        <v>49139</v>
      </c>
      <c r="B1836" s="34" t="s">
        <v>17</v>
      </c>
      <c r="C1836" s="34" t="s">
        <v>18</v>
      </c>
      <c r="D1836" s="34" t="s">
        <v>19</v>
      </c>
      <c r="E1836" s="34"/>
      <c r="F1836" s="34"/>
      <c r="G1836" s="34"/>
      <c r="H1836" s="34" t="s">
        <v>19</v>
      </c>
      <c r="I1836" s="34"/>
      <c r="J1836" s="34" t="s">
        <v>20</v>
      </c>
      <c r="K1836" s="34"/>
      <c r="L1836" s="34" t="s">
        <v>70</v>
      </c>
      <c r="M1836" s="34" t="s">
        <v>22</v>
      </c>
      <c r="N1836" s="34" t="s">
        <v>32</v>
      </c>
      <c r="O1836" s="34">
        <v>1</v>
      </c>
      <c r="P1836" s="34">
        <v>1</v>
      </c>
      <c r="Q1836" s="34" t="s">
        <v>36</v>
      </c>
    </row>
    <row r="1837" spans="1:17">
      <c r="A1837" s="34">
        <v>168514</v>
      </c>
      <c r="B1837" s="34" t="s">
        <v>17</v>
      </c>
      <c r="C1837" s="34" t="s">
        <v>25</v>
      </c>
      <c r="D1837" s="34" t="s">
        <v>19</v>
      </c>
      <c r="E1837" s="34"/>
      <c r="F1837" s="34"/>
      <c r="G1837" s="34"/>
      <c r="H1837" s="34" t="s">
        <v>19</v>
      </c>
      <c r="I1837" s="34"/>
      <c r="J1837" s="34" t="s">
        <v>20</v>
      </c>
      <c r="K1837" s="34">
        <v>24503</v>
      </c>
      <c r="L1837" s="34" t="s">
        <v>54</v>
      </c>
      <c r="M1837" s="34" t="s">
        <v>27</v>
      </c>
      <c r="N1837" s="34" t="s">
        <v>34</v>
      </c>
      <c r="O1837" s="34">
        <v>45513</v>
      </c>
      <c r="P1837" s="34"/>
      <c r="Q1837" s="34" t="s">
        <v>24</v>
      </c>
    </row>
    <row r="1838" spans="1:17">
      <c r="A1838" s="34">
        <v>55494</v>
      </c>
      <c r="B1838" s="34" t="s">
        <v>17</v>
      </c>
      <c r="C1838" s="34" t="s">
        <v>18</v>
      </c>
      <c r="D1838" s="34" t="s">
        <v>19</v>
      </c>
      <c r="E1838" s="34"/>
      <c r="F1838" s="34"/>
      <c r="G1838" s="34"/>
      <c r="H1838" s="34" t="s">
        <v>19</v>
      </c>
      <c r="I1838" s="34"/>
      <c r="J1838" s="34" t="s">
        <v>20</v>
      </c>
      <c r="K1838" s="34">
        <v>24684</v>
      </c>
      <c r="L1838" s="34" t="s">
        <v>48</v>
      </c>
      <c r="M1838" s="34" t="s">
        <v>27</v>
      </c>
      <c r="N1838" s="34" t="s">
        <v>32</v>
      </c>
      <c r="O1838" s="34">
        <v>39765</v>
      </c>
      <c r="P1838" s="34">
        <v>41117</v>
      </c>
      <c r="Q1838" s="34" t="s">
        <v>36</v>
      </c>
    </row>
    <row r="1839" spans="1:17">
      <c r="A1839" s="34">
        <v>168237</v>
      </c>
      <c r="B1839" s="34" t="s">
        <v>17</v>
      </c>
      <c r="C1839" s="34" t="s">
        <v>25</v>
      </c>
      <c r="D1839" s="34" t="s">
        <v>19</v>
      </c>
      <c r="E1839" s="34"/>
      <c r="F1839" s="34"/>
      <c r="G1839" s="34"/>
      <c r="H1839" s="34" t="s">
        <v>19</v>
      </c>
      <c r="I1839" s="34"/>
      <c r="J1839" s="34" t="s">
        <v>20</v>
      </c>
      <c r="K1839" s="34">
        <v>23097</v>
      </c>
      <c r="L1839" s="34" t="s">
        <v>134</v>
      </c>
      <c r="M1839" s="34" t="s">
        <v>22</v>
      </c>
      <c r="N1839" s="34" t="s">
        <v>23</v>
      </c>
      <c r="O1839" s="34">
        <v>45486</v>
      </c>
      <c r="P1839" s="34"/>
      <c r="Q1839" s="34" t="s">
        <v>24</v>
      </c>
    </row>
    <row r="1840" spans="1:17">
      <c r="A1840" s="34">
        <v>150868</v>
      </c>
      <c r="B1840" s="34" t="s">
        <v>17</v>
      </c>
      <c r="C1840" s="34" t="s">
        <v>25</v>
      </c>
      <c r="D1840" s="34" t="s">
        <v>19</v>
      </c>
      <c r="E1840" s="34"/>
      <c r="F1840" s="34"/>
      <c r="G1840" s="34"/>
      <c r="H1840" s="34" t="s">
        <v>19</v>
      </c>
      <c r="I1840" s="34"/>
      <c r="J1840" s="34" t="s">
        <v>20</v>
      </c>
      <c r="K1840" s="34">
        <v>35411</v>
      </c>
      <c r="L1840" s="34" t="s">
        <v>45</v>
      </c>
      <c r="M1840" s="34" t="s">
        <v>22</v>
      </c>
      <c r="N1840" s="34" t="s">
        <v>23</v>
      </c>
      <c r="O1840" s="34">
        <v>44365</v>
      </c>
      <c r="P1840" s="34"/>
      <c r="Q1840" s="34" t="s">
        <v>24</v>
      </c>
    </row>
    <row r="1841" spans="1:17">
      <c r="A1841" s="34">
        <v>124913</v>
      </c>
      <c r="B1841" s="34" t="s">
        <v>17</v>
      </c>
      <c r="C1841" s="34" t="s">
        <v>18</v>
      </c>
      <c r="D1841" s="34" t="s">
        <v>19</v>
      </c>
      <c r="E1841" s="34"/>
      <c r="F1841" s="34"/>
      <c r="G1841" s="34"/>
      <c r="H1841" s="34" t="s">
        <v>19</v>
      </c>
      <c r="I1841" s="34"/>
      <c r="J1841" s="34" t="s">
        <v>20</v>
      </c>
      <c r="K1841" s="34">
        <v>34065</v>
      </c>
      <c r="L1841" s="34" t="s">
        <v>54</v>
      </c>
      <c r="M1841" s="34" t="s">
        <v>27</v>
      </c>
      <c r="N1841" s="34" t="s">
        <v>34</v>
      </c>
      <c r="O1841" s="34">
        <v>43131</v>
      </c>
      <c r="P1841" s="34">
        <v>43679</v>
      </c>
      <c r="Q1841" s="34" t="s">
        <v>55</v>
      </c>
    </row>
    <row r="1842" spans="1:17">
      <c r="A1842" s="34">
        <v>22194</v>
      </c>
      <c r="B1842" s="34" t="s">
        <v>17</v>
      </c>
      <c r="C1842" s="34" t="s">
        <v>18</v>
      </c>
      <c r="D1842" s="34" t="s">
        <v>19</v>
      </c>
      <c r="E1842" s="34"/>
      <c r="F1842" s="34"/>
      <c r="G1842" s="34"/>
      <c r="H1842" s="34" t="s">
        <v>19</v>
      </c>
      <c r="I1842" s="34"/>
      <c r="J1842" s="34" t="s">
        <v>85</v>
      </c>
      <c r="K1842" s="34"/>
      <c r="L1842" s="34" t="s">
        <v>59</v>
      </c>
      <c r="M1842" s="34" t="s">
        <v>27</v>
      </c>
      <c r="N1842" s="34" t="s">
        <v>32</v>
      </c>
      <c r="O1842" s="34">
        <v>1</v>
      </c>
      <c r="P1842" s="34">
        <v>1</v>
      </c>
      <c r="Q1842" s="34" t="s">
        <v>36</v>
      </c>
    </row>
    <row r="1843" spans="1:17">
      <c r="A1843" s="34">
        <v>141973</v>
      </c>
      <c r="B1843" s="34" t="s">
        <v>17</v>
      </c>
      <c r="C1843" s="34" t="s">
        <v>25</v>
      </c>
      <c r="D1843" s="34" t="s">
        <v>19</v>
      </c>
      <c r="E1843" s="34"/>
      <c r="F1843" s="34"/>
      <c r="G1843" s="34"/>
      <c r="H1843" s="34" t="s">
        <v>19</v>
      </c>
      <c r="I1843" s="34"/>
      <c r="J1843" s="34" t="s">
        <v>20</v>
      </c>
      <c r="K1843" s="34">
        <v>38908</v>
      </c>
      <c r="L1843" s="34" t="s">
        <v>37</v>
      </c>
      <c r="M1843" s="34" t="s">
        <v>27</v>
      </c>
      <c r="N1843" s="34" t="s">
        <v>34</v>
      </c>
      <c r="O1843" s="34">
        <v>44583</v>
      </c>
      <c r="P1843" s="34"/>
      <c r="Q1843" s="34" t="s">
        <v>24</v>
      </c>
    </row>
    <row r="1844" spans="1:17">
      <c r="A1844" s="34">
        <v>28082</v>
      </c>
      <c r="B1844" s="34" t="s">
        <v>17</v>
      </c>
      <c r="C1844" s="34" t="s">
        <v>18</v>
      </c>
      <c r="D1844" s="34" t="s">
        <v>19</v>
      </c>
      <c r="E1844" s="34"/>
      <c r="F1844" s="34"/>
      <c r="G1844" s="34"/>
      <c r="H1844" s="34" t="s">
        <v>19</v>
      </c>
      <c r="I1844" s="34"/>
      <c r="J1844" s="34" t="s">
        <v>20</v>
      </c>
      <c r="K1844" s="34">
        <v>17408</v>
      </c>
      <c r="L1844" s="34" t="s">
        <v>26</v>
      </c>
      <c r="M1844" s="34" t="s">
        <v>27</v>
      </c>
      <c r="N1844" s="34" t="s">
        <v>34</v>
      </c>
      <c r="O1844" s="34" t="s">
        <v>36</v>
      </c>
      <c r="P1844" s="34" t="s">
        <v>36</v>
      </c>
      <c r="Q1844" s="34" t="s">
        <v>36</v>
      </c>
    </row>
    <row r="1845" spans="1:17">
      <c r="A1845" s="34">
        <v>122651</v>
      </c>
      <c r="B1845" s="34" t="s">
        <v>17</v>
      </c>
      <c r="C1845" s="34" t="s">
        <v>18</v>
      </c>
      <c r="D1845" s="34" t="s">
        <v>19</v>
      </c>
      <c r="E1845" s="34"/>
      <c r="F1845" s="34"/>
      <c r="G1845" s="34"/>
      <c r="H1845" s="34" t="s">
        <v>19</v>
      </c>
      <c r="I1845" s="34"/>
      <c r="J1845" s="34" t="s">
        <v>20</v>
      </c>
      <c r="K1845" s="34">
        <v>20554</v>
      </c>
      <c r="L1845" s="34" t="s">
        <v>72</v>
      </c>
      <c r="M1845" s="34" t="s">
        <v>22</v>
      </c>
      <c r="N1845" s="34" t="s">
        <v>34</v>
      </c>
      <c r="O1845" s="34">
        <v>42887</v>
      </c>
      <c r="P1845" s="34">
        <v>44951</v>
      </c>
      <c r="Q1845" s="34" t="s">
        <v>24</v>
      </c>
    </row>
    <row r="1846" spans="1:17">
      <c r="A1846" s="34">
        <v>105333</v>
      </c>
      <c r="B1846" s="34" t="s">
        <v>17</v>
      </c>
      <c r="C1846" s="34" t="s">
        <v>18</v>
      </c>
      <c r="D1846" s="34" t="s">
        <v>19</v>
      </c>
      <c r="E1846" s="34"/>
      <c r="F1846" s="34"/>
      <c r="G1846" s="34"/>
      <c r="H1846" s="34" t="s">
        <v>19</v>
      </c>
      <c r="I1846" s="34"/>
      <c r="J1846" s="34" t="s">
        <v>20</v>
      </c>
      <c r="K1846" s="34">
        <v>37009</v>
      </c>
      <c r="L1846" s="34" t="s">
        <v>37</v>
      </c>
      <c r="M1846" s="34" t="s">
        <v>27</v>
      </c>
      <c r="N1846" s="34" t="s">
        <v>32</v>
      </c>
      <c r="O1846" s="34">
        <v>42315</v>
      </c>
      <c r="P1846" s="34">
        <v>42846</v>
      </c>
      <c r="Q1846" s="34" t="s">
        <v>24</v>
      </c>
    </row>
    <row r="1847" spans="1:17">
      <c r="A1847" s="34">
        <v>118683</v>
      </c>
      <c r="B1847" s="34" t="s">
        <v>17</v>
      </c>
      <c r="C1847" s="34" t="s">
        <v>18</v>
      </c>
      <c r="D1847" s="34" t="s">
        <v>19</v>
      </c>
      <c r="E1847" s="34"/>
      <c r="F1847" s="34"/>
      <c r="G1847" s="34"/>
      <c r="H1847" s="34" t="s">
        <v>19</v>
      </c>
      <c r="I1847" s="34"/>
      <c r="J1847" s="34" t="s">
        <v>20</v>
      </c>
      <c r="K1847" s="34"/>
      <c r="L1847" s="34" t="s">
        <v>37</v>
      </c>
      <c r="M1847" s="34" t="s">
        <v>27</v>
      </c>
      <c r="N1847" s="34" t="s">
        <v>32</v>
      </c>
      <c r="O1847" s="34">
        <v>42623</v>
      </c>
      <c r="P1847" s="34">
        <v>42845</v>
      </c>
      <c r="Q1847" s="34" t="s">
        <v>24</v>
      </c>
    </row>
    <row r="1848" spans="1:17">
      <c r="A1848" s="34">
        <v>28580</v>
      </c>
      <c r="B1848" s="34" t="s">
        <v>17</v>
      </c>
      <c r="C1848" s="34" t="s">
        <v>18</v>
      </c>
      <c r="D1848" s="34" t="s">
        <v>19</v>
      </c>
      <c r="E1848" s="34"/>
      <c r="F1848" s="34"/>
      <c r="G1848" s="34"/>
      <c r="H1848" s="34" t="s">
        <v>19</v>
      </c>
      <c r="I1848" s="34"/>
      <c r="J1848" s="34" t="s">
        <v>20</v>
      </c>
      <c r="K1848" s="34">
        <v>18831</v>
      </c>
      <c r="L1848" s="34" t="s">
        <v>37</v>
      </c>
      <c r="M1848" s="34" t="s">
        <v>27</v>
      </c>
      <c r="N1848" s="34" t="s">
        <v>32</v>
      </c>
      <c r="O1848" s="34">
        <v>40891</v>
      </c>
      <c r="P1848" s="34">
        <v>44641</v>
      </c>
      <c r="Q1848" s="34" t="s">
        <v>41</v>
      </c>
    </row>
    <row r="1849" spans="1:17">
      <c r="A1849" s="34">
        <v>66352</v>
      </c>
      <c r="B1849" s="34" t="s">
        <v>17</v>
      </c>
      <c r="C1849" s="34" t="s">
        <v>18</v>
      </c>
      <c r="D1849" s="34" t="s">
        <v>19</v>
      </c>
      <c r="E1849" s="34"/>
      <c r="F1849" s="34"/>
      <c r="G1849" s="34"/>
      <c r="H1849" s="34" t="s">
        <v>19</v>
      </c>
      <c r="I1849" s="34"/>
      <c r="J1849" s="34" t="s">
        <v>20</v>
      </c>
      <c r="K1849" s="34">
        <v>27013</v>
      </c>
      <c r="L1849" s="34" t="s">
        <v>102</v>
      </c>
      <c r="M1849" s="34" t="s">
        <v>22</v>
      </c>
      <c r="N1849" s="34" t="s">
        <v>32</v>
      </c>
      <c r="O1849" s="34">
        <v>40456</v>
      </c>
      <c r="P1849" s="34">
        <v>42835</v>
      </c>
      <c r="Q1849" s="34" t="s">
        <v>38</v>
      </c>
    </row>
    <row r="1850" spans="1:17">
      <c r="A1850" s="34">
        <v>102010</v>
      </c>
      <c r="B1850" s="34" t="s">
        <v>17</v>
      </c>
      <c r="C1850" s="34" t="s">
        <v>18</v>
      </c>
      <c r="D1850" s="34" t="s">
        <v>19</v>
      </c>
      <c r="E1850" s="34"/>
      <c r="F1850" s="34"/>
      <c r="G1850" s="34"/>
      <c r="H1850" s="34" t="s">
        <v>19</v>
      </c>
      <c r="I1850" s="34"/>
      <c r="J1850" s="34" t="s">
        <v>20</v>
      </c>
      <c r="K1850" s="34">
        <v>34991</v>
      </c>
      <c r="L1850" s="34" t="s">
        <v>82</v>
      </c>
      <c r="M1850" s="34" t="s">
        <v>27</v>
      </c>
      <c r="N1850" s="34" t="s">
        <v>32</v>
      </c>
      <c r="O1850" s="34">
        <v>41242</v>
      </c>
      <c r="P1850" s="34">
        <v>41242</v>
      </c>
      <c r="Q1850" s="34" t="s">
        <v>36</v>
      </c>
    </row>
    <row r="1851" spans="1:17">
      <c r="A1851" s="34">
        <v>154130</v>
      </c>
      <c r="B1851" s="34" t="s">
        <v>17</v>
      </c>
      <c r="C1851" s="34" t="s">
        <v>25</v>
      </c>
      <c r="D1851" s="34" t="s">
        <v>19</v>
      </c>
      <c r="E1851" s="34"/>
      <c r="F1851" s="34"/>
      <c r="G1851" s="34"/>
      <c r="H1851" s="34" t="s">
        <v>19</v>
      </c>
      <c r="I1851" s="34"/>
      <c r="J1851" s="34" t="s">
        <v>20</v>
      </c>
      <c r="K1851" s="34">
        <v>20676</v>
      </c>
      <c r="L1851" s="34" t="s">
        <v>72</v>
      </c>
      <c r="M1851" s="34" t="s">
        <v>22</v>
      </c>
      <c r="N1851" s="34" t="s">
        <v>34</v>
      </c>
      <c r="O1851" s="34" t="s">
        <v>36</v>
      </c>
      <c r="P1851" s="34" t="s">
        <v>36</v>
      </c>
      <c r="Q1851" s="34" t="s">
        <v>24</v>
      </c>
    </row>
    <row r="1852" spans="1:17">
      <c r="A1852" s="34">
        <v>112918</v>
      </c>
      <c r="B1852" s="34" t="s">
        <v>17</v>
      </c>
      <c r="C1852" s="34" t="s">
        <v>18</v>
      </c>
      <c r="D1852" s="34" t="s">
        <v>19</v>
      </c>
      <c r="E1852" s="34"/>
      <c r="F1852" s="34"/>
      <c r="G1852" s="34"/>
      <c r="H1852" s="34" t="s">
        <v>19</v>
      </c>
      <c r="I1852" s="34"/>
      <c r="J1852" s="34" t="s">
        <v>30</v>
      </c>
      <c r="K1852" s="34">
        <v>25278</v>
      </c>
      <c r="L1852" s="34" t="s">
        <v>37</v>
      </c>
      <c r="M1852" s="34" t="s">
        <v>27</v>
      </c>
      <c r="N1852" s="34" t="s">
        <v>32</v>
      </c>
      <c r="O1852" s="34">
        <v>42216</v>
      </c>
      <c r="P1852" s="34">
        <v>42388</v>
      </c>
      <c r="Q1852" s="34" t="s">
        <v>77</v>
      </c>
    </row>
    <row r="1853" spans="1:17">
      <c r="A1853" s="34">
        <v>167775</v>
      </c>
      <c r="B1853" s="34" t="s">
        <v>17</v>
      </c>
      <c r="C1853" s="34" t="s">
        <v>25</v>
      </c>
      <c r="D1853" s="34" t="s">
        <v>19</v>
      </c>
      <c r="E1853" s="34"/>
      <c r="F1853" s="34"/>
      <c r="G1853" s="34"/>
      <c r="H1853" s="34" t="s">
        <v>19</v>
      </c>
      <c r="I1853" s="34"/>
      <c r="J1853" s="34" t="s">
        <v>20</v>
      </c>
      <c r="K1853" s="34">
        <v>21206</v>
      </c>
      <c r="L1853" s="34" t="s">
        <v>65</v>
      </c>
      <c r="M1853" s="34" t="s">
        <v>27</v>
      </c>
      <c r="N1853" s="34" t="s">
        <v>34</v>
      </c>
      <c r="O1853" s="34">
        <v>45512</v>
      </c>
      <c r="P1853" s="34"/>
      <c r="Q1853" s="34" t="s">
        <v>24</v>
      </c>
    </row>
    <row r="1854" spans="1:17">
      <c r="A1854" s="34">
        <v>131293</v>
      </c>
      <c r="B1854" s="34" t="s">
        <v>17</v>
      </c>
      <c r="C1854" s="34" t="s">
        <v>18</v>
      </c>
      <c r="D1854" s="34" t="s">
        <v>19</v>
      </c>
      <c r="E1854" s="34"/>
      <c r="F1854" s="34"/>
      <c r="G1854" s="34"/>
      <c r="H1854" s="34" t="s">
        <v>19</v>
      </c>
      <c r="I1854" s="34"/>
      <c r="J1854" s="34" t="s">
        <v>20</v>
      </c>
      <c r="K1854" s="34">
        <v>34838</v>
      </c>
      <c r="L1854" s="34" t="s">
        <v>231</v>
      </c>
      <c r="M1854" s="34" t="s">
        <v>23</v>
      </c>
      <c r="N1854" s="34" t="s">
        <v>34</v>
      </c>
      <c r="O1854" s="34" t="s">
        <v>36</v>
      </c>
      <c r="P1854" s="34" t="s">
        <v>36</v>
      </c>
      <c r="Q1854" s="34" t="s">
        <v>36</v>
      </c>
    </row>
    <row r="1855" spans="1:17">
      <c r="A1855" s="34">
        <v>107667</v>
      </c>
      <c r="B1855" s="34" t="s">
        <v>17</v>
      </c>
      <c r="C1855" s="34" t="s">
        <v>18</v>
      </c>
      <c r="D1855" s="34" t="s">
        <v>19</v>
      </c>
      <c r="E1855" s="34"/>
      <c r="F1855" s="34"/>
      <c r="G1855" s="34"/>
      <c r="H1855" s="34" t="s">
        <v>19</v>
      </c>
      <c r="I1855" s="34"/>
      <c r="J1855" s="34" t="s">
        <v>20</v>
      </c>
      <c r="K1855" s="34">
        <v>32065</v>
      </c>
      <c r="L1855" s="34" t="s">
        <v>49</v>
      </c>
      <c r="M1855" s="34" t="s">
        <v>22</v>
      </c>
      <c r="N1855" s="34" t="s">
        <v>32</v>
      </c>
      <c r="O1855" s="34">
        <v>41678</v>
      </c>
      <c r="P1855" s="34">
        <v>41974</v>
      </c>
      <c r="Q1855" s="34" t="s">
        <v>36</v>
      </c>
    </row>
    <row r="1856" spans="1:17">
      <c r="A1856" s="34">
        <v>80774</v>
      </c>
      <c r="B1856" s="34" t="s">
        <v>17</v>
      </c>
      <c r="C1856" s="34" t="s">
        <v>18</v>
      </c>
      <c r="D1856" s="34" t="s">
        <v>19</v>
      </c>
      <c r="E1856" s="34"/>
      <c r="F1856" s="34"/>
      <c r="G1856" s="34"/>
      <c r="H1856" s="34" t="s">
        <v>19</v>
      </c>
      <c r="I1856" s="34"/>
      <c r="J1856" s="34" t="s">
        <v>20</v>
      </c>
      <c r="K1856" s="34">
        <v>12239</v>
      </c>
      <c r="L1856" s="34" t="s">
        <v>48</v>
      </c>
      <c r="M1856" s="34" t="s">
        <v>27</v>
      </c>
      <c r="N1856" s="34" t="s">
        <v>86</v>
      </c>
      <c r="O1856" s="34">
        <v>39903</v>
      </c>
      <c r="P1856" s="34">
        <v>41274</v>
      </c>
      <c r="Q1856" s="34" t="s">
        <v>36</v>
      </c>
    </row>
    <row r="1857" spans="1:17">
      <c r="A1857" s="34">
        <v>80775</v>
      </c>
      <c r="B1857" s="34" t="s">
        <v>17</v>
      </c>
      <c r="C1857" s="34" t="s">
        <v>18</v>
      </c>
      <c r="D1857" s="34" t="s">
        <v>19</v>
      </c>
      <c r="E1857" s="34"/>
      <c r="F1857" s="34"/>
      <c r="G1857" s="34"/>
      <c r="H1857" s="34" t="s">
        <v>19</v>
      </c>
      <c r="I1857" s="34"/>
      <c r="J1857" s="34" t="s">
        <v>30</v>
      </c>
      <c r="K1857" s="34">
        <v>27844</v>
      </c>
      <c r="L1857" s="34" t="s">
        <v>48</v>
      </c>
      <c r="M1857" s="34" t="s">
        <v>27</v>
      </c>
      <c r="N1857" s="34" t="s">
        <v>34</v>
      </c>
      <c r="O1857" s="34">
        <v>40036</v>
      </c>
      <c r="P1857" s="34">
        <v>43530</v>
      </c>
      <c r="Q1857" s="34" t="s">
        <v>41</v>
      </c>
    </row>
    <row r="1858" spans="1:17">
      <c r="A1858" s="34">
        <v>164909</v>
      </c>
      <c r="B1858" s="34" t="s">
        <v>17</v>
      </c>
      <c r="C1858" s="34" t="s">
        <v>18</v>
      </c>
      <c r="D1858" s="34" t="s">
        <v>19</v>
      </c>
      <c r="E1858" s="34"/>
      <c r="F1858" s="34"/>
      <c r="G1858" s="34"/>
      <c r="H1858" s="34" t="s">
        <v>19</v>
      </c>
      <c r="I1858" s="34"/>
      <c r="J1858" s="34" t="s">
        <v>30</v>
      </c>
      <c r="K1858" s="34">
        <v>25956</v>
      </c>
      <c r="L1858" s="34" t="s">
        <v>37</v>
      </c>
      <c r="M1858" s="34" t="s">
        <v>27</v>
      </c>
      <c r="N1858" s="34" t="s">
        <v>23</v>
      </c>
      <c r="O1858" s="34" t="s">
        <v>36</v>
      </c>
      <c r="P1858" s="34" t="s">
        <v>36</v>
      </c>
      <c r="Q1858" s="34" t="s">
        <v>36</v>
      </c>
    </row>
    <row r="1859" spans="1:17">
      <c r="A1859" s="34">
        <v>135483</v>
      </c>
      <c r="B1859" s="34" t="s">
        <v>17</v>
      </c>
      <c r="C1859" s="34" t="s">
        <v>18</v>
      </c>
      <c r="D1859" s="34" t="s">
        <v>19</v>
      </c>
      <c r="E1859" s="34"/>
      <c r="F1859" s="34"/>
      <c r="G1859" s="34"/>
      <c r="H1859" s="34" t="s">
        <v>19</v>
      </c>
      <c r="I1859" s="34"/>
      <c r="J1859" s="34" t="s">
        <v>20</v>
      </c>
      <c r="K1859" s="34">
        <v>38624</v>
      </c>
      <c r="L1859" s="34" t="s">
        <v>44</v>
      </c>
      <c r="M1859" s="34" t="s">
        <v>27</v>
      </c>
      <c r="N1859" s="34" t="s">
        <v>34</v>
      </c>
      <c r="O1859" s="34">
        <v>44424</v>
      </c>
      <c r="P1859" s="34">
        <v>44739</v>
      </c>
      <c r="Q1859" s="34" t="s">
        <v>24</v>
      </c>
    </row>
    <row r="1860" spans="1:17">
      <c r="A1860" s="34">
        <v>161848</v>
      </c>
      <c r="B1860" s="34" t="s">
        <v>17</v>
      </c>
      <c r="C1860" s="34" t="s">
        <v>25</v>
      </c>
      <c r="D1860" s="34" t="s">
        <v>19</v>
      </c>
      <c r="E1860" s="34"/>
      <c r="F1860" s="34"/>
      <c r="G1860" s="34"/>
      <c r="H1860" s="34" t="s">
        <v>19</v>
      </c>
      <c r="I1860" s="34"/>
      <c r="J1860" s="34" t="s">
        <v>20</v>
      </c>
      <c r="K1860" s="34">
        <v>18578</v>
      </c>
      <c r="L1860" s="34" t="s">
        <v>232</v>
      </c>
      <c r="M1860" s="34" t="s">
        <v>22</v>
      </c>
      <c r="N1860" s="34" t="s">
        <v>36</v>
      </c>
      <c r="O1860" s="34">
        <v>45103</v>
      </c>
      <c r="P1860" s="34"/>
      <c r="Q1860" s="34" t="s">
        <v>24</v>
      </c>
    </row>
    <row r="1861" spans="1:17">
      <c r="A1861" s="34">
        <v>149251</v>
      </c>
      <c r="B1861" s="34" t="s">
        <v>17</v>
      </c>
      <c r="C1861" s="34" t="s">
        <v>25</v>
      </c>
      <c r="D1861" s="34" t="s">
        <v>19</v>
      </c>
      <c r="E1861" s="34"/>
      <c r="F1861" s="34"/>
      <c r="G1861" s="34"/>
      <c r="H1861" s="34" t="s">
        <v>19</v>
      </c>
      <c r="I1861" s="34"/>
      <c r="J1861" s="34" t="s">
        <v>20</v>
      </c>
      <c r="K1861" s="34">
        <v>28962</v>
      </c>
      <c r="L1861" s="34" t="s">
        <v>37</v>
      </c>
      <c r="M1861" s="34" t="s">
        <v>27</v>
      </c>
      <c r="N1861" s="34" t="s">
        <v>23</v>
      </c>
      <c r="O1861" s="34" t="s">
        <v>36</v>
      </c>
      <c r="P1861" s="34" t="s">
        <v>36</v>
      </c>
      <c r="Q1861" s="34" t="s">
        <v>24</v>
      </c>
    </row>
    <row r="1862" spans="1:17">
      <c r="A1862" s="34">
        <v>139708</v>
      </c>
      <c r="B1862" s="34" t="s">
        <v>17</v>
      </c>
      <c r="C1862" s="34" t="s">
        <v>18</v>
      </c>
      <c r="D1862" s="34" t="s">
        <v>19</v>
      </c>
      <c r="E1862" s="34"/>
      <c r="F1862" s="34"/>
      <c r="G1862" s="34"/>
      <c r="H1862" s="34" t="s">
        <v>19</v>
      </c>
      <c r="I1862" s="34"/>
      <c r="J1862" s="34" t="s">
        <v>20</v>
      </c>
      <c r="K1862" s="34">
        <v>27733</v>
      </c>
      <c r="L1862" s="34" t="s">
        <v>35</v>
      </c>
      <c r="M1862" s="34" t="s">
        <v>27</v>
      </c>
      <c r="N1862" s="34" t="s">
        <v>34</v>
      </c>
      <c r="O1862" s="34" t="s">
        <v>36</v>
      </c>
      <c r="P1862" s="34" t="s">
        <v>36</v>
      </c>
      <c r="Q1862" s="34" t="s">
        <v>36</v>
      </c>
    </row>
    <row r="1863" spans="1:17">
      <c r="A1863" s="34">
        <v>104208</v>
      </c>
      <c r="B1863" s="34" t="s">
        <v>17</v>
      </c>
      <c r="C1863" s="34" t="s">
        <v>25</v>
      </c>
      <c r="D1863" s="34" t="s">
        <v>19</v>
      </c>
      <c r="E1863" s="34"/>
      <c r="F1863" s="34"/>
      <c r="G1863" s="34"/>
      <c r="H1863" s="34" t="s">
        <v>19</v>
      </c>
      <c r="I1863" s="34"/>
      <c r="J1863" s="34" t="s">
        <v>20</v>
      </c>
      <c r="K1863" s="34">
        <v>15104</v>
      </c>
      <c r="L1863" s="34" t="s">
        <v>33</v>
      </c>
      <c r="M1863" s="34" t="s">
        <v>22</v>
      </c>
      <c r="N1863" s="34" t="s">
        <v>34</v>
      </c>
      <c r="O1863" s="34">
        <v>41428</v>
      </c>
      <c r="P1863" s="34"/>
      <c r="Q1863" s="34" t="s">
        <v>24</v>
      </c>
    </row>
    <row r="1864" spans="1:17">
      <c r="A1864" s="34">
        <v>103135</v>
      </c>
      <c r="B1864" s="34" t="s">
        <v>17</v>
      </c>
      <c r="C1864" s="34" t="s">
        <v>18</v>
      </c>
      <c r="D1864" s="34" t="s">
        <v>19</v>
      </c>
      <c r="E1864" s="34"/>
      <c r="F1864" s="34"/>
      <c r="G1864" s="34"/>
      <c r="H1864" s="34" t="s">
        <v>19</v>
      </c>
      <c r="I1864" s="34"/>
      <c r="J1864" s="34" t="s">
        <v>20</v>
      </c>
      <c r="K1864" s="34">
        <v>34864</v>
      </c>
      <c r="L1864" s="34" t="s">
        <v>72</v>
      </c>
      <c r="M1864" s="34" t="s">
        <v>22</v>
      </c>
      <c r="N1864" s="34" t="s">
        <v>32</v>
      </c>
      <c r="O1864" s="34">
        <v>41335</v>
      </c>
      <c r="P1864" s="34">
        <v>41730</v>
      </c>
      <c r="Q1864" s="34" t="s">
        <v>36</v>
      </c>
    </row>
    <row r="1865" spans="1:17">
      <c r="A1865" s="34">
        <v>102883</v>
      </c>
      <c r="B1865" s="34" t="s">
        <v>17</v>
      </c>
      <c r="C1865" s="34" t="s">
        <v>18</v>
      </c>
      <c r="D1865" s="34" t="s">
        <v>19</v>
      </c>
      <c r="E1865" s="34"/>
      <c r="F1865" s="34"/>
      <c r="G1865" s="34"/>
      <c r="H1865" s="34" t="s">
        <v>19</v>
      </c>
      <c r="I1865" s="34"/>
      <c r="J1865" s="34" t="s">
        <v>20</v>
      </c>
      <c r="K1865" s="34">
        <v>17748</v>
      </c>
      <c r="L1865" s="34" t="s">
        <v>79</v>
      </c>
      <c r="M1865" s="34" t="s">
        <v>22</v>
      </c>
      <c r="N1865" s="34" t="s">
        <v>32</v>
      </c>
      <c r="O1865" s="34">
        <v>41323</v>
      </c>
      <c r="P1865" s="34">
        <v>41337</v>
      </c>
      <c r="Q1865" s="34" t="s">
        <v>36</v>
      </c>
    </row>
    <row r="1866" spans="1:17">
      <c r="A1866" s="34">
        <v>114699</v>
      </c>
      <c r="B1866" s="34" t="s">
        <v>17</v>
      </c>
      <c r="C1866" s="34" t="s">
        <v>18</v>
      </c>
      <c r="D1866" s="34" t="s">
        <v>19</v>
      </c>
      <c r="E1866" s="34"/>
      <c r="F1866" s="34"/>
      <c r="G1866" s="34"/>
      <c r="H1866" s="34" t="s">
        <v>19</v>
      </c>
      <c r="I1866" s="34"/>
      <c r="J1866" s="34" t="s">
        <v>20</v>
      </c>
      <c r="K1866" s="34"/>
      <c r="L1866" s="34" t="s">
        <v>92</v>
      </c>
      <c r="M1866" s="34" t="s">
        <v>22</v>
      </c>
      <c r="N1866" s="34" t="s">
        <v>34</v>
      </c>
      <c r="O1866" s="34">
        <v>42417</v>
      </c>
      <c r="P1866" s="34">
        <v>42477</v>
      </c>
      <c r="Q1866" s="34" t="s">
        <v>24</v>
      </c>
    </row>
    <row r="1867" spans="1:17">
      <c r="A1867" s="34">
        <v>114973</v>
      </c>
      <c r="B1867" s="34" t="s">
        <v>17</v>
      </c>
      <c r="C1867" s="34" t="s">
        <v>18</v>
      </c>
      <c r="D1867" s="34" t="s">
        <v>19</v>
      </c>
      <c r="E1867" s="34"/>
      <c r="F1867" s="34"/>
      <c r="G1867" s="34"/>
      <c r="H1867" s="34" t="s">
        <v>19</v>
      </c>
      <c r="I1867" s="34"/>
      <c r="J1867" s="34" t="s">
        <v>20</v>
      </c>
      <c r="K1867" s="34">
        <v>36955</v>
      </c>
      <c r="L1867" s="34" t="s">
        <v>45</v>
      </c>
      <c r="M1867" s="34" t="s">
        <v>22</v>
      </c>
      <c r="N1867" s="34" t="s">
        <v>32</v>
      </c>
      <c r="O1867" s="34">
        <v>42322</v>
      </c>
      <c r="P1867" s="34">
        <v>42689</v>
      </c>
      <c r="Q1867" s="34" t="s">
        <v>24</v>
      </c>
    </row>
    <row r="1868" spans="1:17">
      <c r="A1868" s="34">
        <v>131406</v>
      </c>
      <c r="B1868" s="34" t="s">
        <v>17</v>
      </c>
      <c r="C1868" s="34" t="s">
        <v>25</v>
      </c>
      <c r="D1868" s="34" t="s">
        <v>19</v>
      </c>
      <c r="E1868" s="34"/>
      <c r="F1868" s="34"/>
      <c r="G1868" s="34"/>
      <c r="H1868" s="34" t="s">
        <v>19</v>
      </c>
      <c r="I1868" s="34"/>
      <c r="J1868" s="34" t="s">
        <v>20</v>
      </c>
      <c r="K1868" s="34">
        <v>17354</v>
      </c>
      <c r="L1868" s="34" t="s">
        <v>37</v>
      </c>
      <c r="M1868" s="34" t="s">
        <v>27</v>
      </c>
      <c r="N1868" s="34" t="s">
        <v>34</v>
      </c>
      <c r="O1868" s="34">
        <v>43405</v>
      </c>
      <c r="P1868" s="34"/>
      <c r="Q1868" s="34" t="s">
        <v>24</v>
      </c>
    </row>
    <row r="1869" spans="1:17">
      <c r="A1869" s="34">
        <v>81944</v>
      </c>
      <c r="B1869" s="34" t="s">
        <v>17</v>
      </c>
      <c r="C1869" s="34" t="s">
        <v>18</v>
      </c>
      <c r="D1869" s="34" t="s">
        <v>19</v>
      </c>
      <c r="E1869" s="34"/>
      <c r="F1869" s="34"/>
      <c r="G1869" s="34"/>
      <c r="H1869" s="34" t="s">
        <v>19</v>
      </c>
      <c r="I1869" s="34"/>
      <c r="J1869" s="34" t="s">
        <v>20</v>
      </c>
      <c r="K1869" s="34">
        <v>34249</v>
      </c>
      <c r="L1869" s="34" t="s">
        <v>101</v>
      </c>
      <c r="M1869" s="34" t="s">
        <v>22</v>
      </c>
      <c r="N1869" s="34" t="s">
        <v>32</v>
      </c>
      <c r="O1869" s="34">
        <v>40732</v>
      </c>
      <c r="P1869" s="34">
        <v>41579</v>
      </c>
      <c r="Q1869" s="34" t="s">
        <v>36</v>
      </c>
    </row>
    <row r="1870" spans="1:17">
      <c r="A1870" s="34">
        <v>109244</v>
      </c>
      <c r="B1870" s="34" t="s">
        <v>17</v>
      </c>
      <c r="C1870" s="34" t="s">
        <v>18</v>
      </c>
      <c r="D1870" s="34" t="s">
        <v>19</v>
      </c>
      <c r="E1870" s="34"/>
      <c r="F1870" s="34"/>
      <c r="G1870" s="34"/>
      <c r="H1870" s="34" t="s">
        <v>19</v>
      </c>
      <c r="I1870" s="34"/>
      <c r="J1870" s="34" t="s">
        <v>20</v>
      </c>
      <c r="K1870" s="34">
        <v>34253</v>
      </c>
      <c r="L1870" s="34" t="s">
        <v>92</v>
      </c>
      <c r="M1870" s="34" t="s">
        <v>22</v>
      </c>
      <c r="N1870" s="34" t="s">
        <v>34</v>
      </c>
      <c r="O1870" s="34">
        <v>41884</v>
      </c>
      <c r="P1870" s="34">
        <v>42726</v>
      </c>
      <c r="Q1870" s="34" t="s">
        <v>24</v>
      </c>
    </row>
    <row r="1871" spans="1:17">
      <c r="A1871" s="34">
        <v>85294</v>
      </c>
      <c r="B1871" s="34" t="s">
        <v>17</v>
      </c>
      <c r="C1871" s="34" t="s">
        <v>18</v>
      </c>
      <c r="D1871" s="34" t="s">
        <v>19</v>
      </c>
      <c r="E1871" s="34"/>
      <c r="F1871" s="34"/>
      <c r="G1871" s="34"/>
      <c r="H1871" s="34" t="s">
        <v>19</v>
      </c>
      <c r="I1871" s="34"/>
      <c r="J1871" s="34" t="s">
        <v>20</v>
      </c>
      <c r="K1871" s="34">
        <v>32748</v>
      </c>
      <c r="L1871" s="34" t="s">
        <v>98</v>
      </c>
      <c r="M1871" s="34" t="s">
        <v>22</v>
      </c>
      <c r="N1871" s="34" t="s">
        <v>32</v>
      </c>
      <c r="O1871" s="34">
        <v>41060</v>
      </c>
      <c r="P1871" s="34">
        <v>41579</v>
      </c>
      <c r="Q1871" s="34" t="s">
        <v>36</v>
      </c>
    </row>
    <row r="1872" spans="1:17">
      <c r="A1872" s="34">
        <v>116066</v>
      </c>
      <c r="B1872" s="34" t="s">
        <v>17</v>
      </c>
      <c r="C1872" s="34" t="s">
        <v>18</v>
      </c>
      <c r="D1872" s="34" t="s">
        <v>19</v>
      </c>
      <c r="E1872" s="34"/>
      <c r="F1872" s="34"/>
      <c r="G1872" s="34"/>
      <c r="H1872" s="34" t="s">
        <v>19</v>
      </c>
      <c r="I1872" s="34"/>
      <c r="J1872" s="34" t="s">
        <v>20</v>
      </c>
      <c r="K1872" s="34">
        <v>23472</v>
      </c>
      <c r="L1872" s="34" t="s">
        <v>59</v>
      </c>
      <c r="M1872" s="34" t="s">
        <v>27</v>
      </c>
      <c r="N1872" s="34" t="s">
        <v>32</v>
      </c>
      <c r="O1872" s="34">
        <v>42373</v>
      </c>
      <c r="P1872" s="34">
        <v>44657</v>
      </c>
      <c r="Q1872" s="34" t="s">
        <v>24</v>
      </c>
    </row>
    <row r="1873" spans="1:17">
      <c r="A1873" s="34">
        <v>81359</v>
      </c>
      <c r="B1873" s="34" t="s">
        <v>17</v>
      </c>
      <c r="C1873" s="34" t="s">
        <v>18</v>
      </c>
      <c r="D1873" s="34" t="s">
        <v>19</v>
      </c>
      <c r="E1873" s="34"/>
      <c r="F1873" s="34"/>
      <c r="G1873" s="34"/>
      <c r="H1873" s="34" t="s">
        <v>19</v>
      </c>
      <c r="I1873" s="34"/>
      <c r="J1873" s="34" t="s">
        <v>20</v>
      </c>
      <c r="K1873" s="34">
        <v>34432</v>
      </c>
      <c r="L1873" s="34" t="s">
        <v>79</v>
      </c>
      <c r="M1873" s="34" t="s">
        <v>22</v>
      </c>
      <c r="N1873" s="34" t="s">
        <v>32</v>
      </c>
      <c r="O1873" s="34">
        <v>40740</v>
      </c>
      <c r="P1873" s="34">
        <v>41142</v>
      </c>
      <c r="Q1873" s="34" t="s">
        <v>36</v>
      </c>
    </row>
    <row r="1874" spans="1:17">
      <c r="A1874" s="34">
        <v>80776</v>
      </c>
      <c r="B1874" s="34" t="s">
        <v>17</v>
      </c>
      <c r="C1874" s="34" t="s">
        <v>18</v>
      </c>
      <c r="D1874" s="34" t="s">
        <v>19</v>
      </c>
      <c r="E1874" s="34"/>
      <c r="F1874" s="34"/>
      <c r="G1874" s="34"/>
      <c r="H1874" s="34" t="s">
        <v>19</v>
      </c>
      <c r="I1874" s="34"/>
      <c r="J1874" s="34" t="s">
        <v>30</v>
      </c>
      <c r="K1874" s="34">
        <v>18429</v>
      </c>
      <c r="L1874" s="34" t="s">
        <v>48</v>
      </c>
      <c r="M1874" s="34" t="s">
        <v>27</v>
      </c>
      <c r="N1874" s="34" t="s">
        <v>34</v>
      </c>
      <c r="O1874" s="34">
        <v>40454</v>
      </c>
      <c r="P1874" s="34">
        <v>42036</v>
      </c>
      <c r="Q1874" s="34" t="s">
        <v>36</v>
      </c>
    </row>
    <row r="1875" spans="1:17">
      <c r="A1875" s="34">
        <v>156913</v>
      </c>
      <c r="B1875" s="34" t="s">
        <v>17</v>
      </c>
      <c r="C1875" s="34" t="s">
        <v>18</v>
      </c>
      <c r="D1875" s="34" t="s">
        <v>19</v>
      </c>
      <c r="E1875" s="34"/>
      <c r="F1875" s="34"/>
      <c r="G1875" s="34"/>
      <c r="H1875" s="34" t="s">
        <v>19</v>
      </c>
      <c r="I1875" s="34"/>
      <c r="J1875" s="34" t="s">
        <v>30</v>
      </c>
      <c r="K1875" s="34">
        <v>18860</v>
      </c>
      <c r="L1875" s="34" t="s">
        <v>161</v>
      </c>
      <c r="M1875" s="34" t="s">
        <v>22</v>
      </c>
      <c r="N1875" s="34" t="s">
        <v>34</v>
      </c>
      <c r="O1875" s="34">
        <v>44763</v>
      </c>
      <c r="P1875" s="34">
        <v>45322</v>
      </c>
      <c r="Q1875" s="34" t="s">
        <v>24</v>
      </c>
    </row>
    <row r="1876" spans="1:17">
      <c r="A1876" s="34">
        <v>117145</v>
      </c>
      <c r="B1876" s="34" t="s">
        <v>17</v>
      </c>
      <c r="C1876" s="34" t="s">
        <v>18</v>
      </c>
      <c r="D1876" s="34" t="s">
        <v>19</v>
      </c>
      <c r="E1876" s="34"/>
      <c r="F1876" s="34"/>
      <c r="G1876" s="34"/>
      <c r="H1876" s="34" t="s">
        <v>19</v>
      </c>
      <c r="I1876" s="34"/>
      <c r="J1876" s="34" t="s">
        <v>30</v>
      </c>
      <c r="K1876" s="34">
        <v>36802</v>
      </c>
      <c r="L1876" s="34" t="s">
        <v>96</v>
      </c>
      <c r="M1876" s="34" t="s">
        <v>22</v>
      </c>
      <c r="N1876" s="34" t="s">
        <v>32</v>
      </c>
      <c r="O1876" s="34">
        <v>42482</v>
      </c>
      <c r="P1876" s="34">
        <v>43488</v>
      </c>
      <c r="Q1876" s="34" t="s">
        <v>24</v>
      </c>
    </row>
    <row r="1877" spans="1:17">
      <c r="A1877" s="34">
        <v>108513</v>
      </c>
      <c r="B1877" s="34" t="s">
        <v>17</v>
      </c>
      <c r="C1877" s="34" t="s">
        <v>25</v>
      </c>
      <c r="D1877" s="34" t="s">
        <v>19</v>
      </c>
      <c r="E1877" s="34"/>
      <c r="F1877" s="34"/>
      <c r="G1877" s="34"/>
      <c r="H1877" s="34" t="s">
        <v>19</v>
      </c>
      <c r="I1877" s="34"/>
      <c r="J1877" s="34" t="s">
        <v>20</v>
      </c>
      <c r="K1877" s="34">
        <v>20168</v>
      </c>
      <c r="L1877" s="34" t="s">
        <v>69</v>
      </c>
      <c r="M1877" s="34" t="s">
        <v>27</v>
      </c>
      <c r="N1877" s="34" t="s">
        <v>34</v>
      </c>
      <c r="O1877" s="34" t="s">
        <v>36</v>
      </c>
      <c r="P1877" s="34" t="s">
        <v>36</v>
      </c>
      <c r="Q1877" s="34" t="s">
        <v>24</v>
      </c>
    </row>
    <row r="1878" spans="1:17">
      <c r="A1878" s="34">
        <v>107061</v>
      </c>
      <c r="B1878" s="34" t="s">
        <v>17</v>
      </c>
      <c r="C1878" s="34" t="s">
        <v>18</v>
      </c>
      <c r="D1878" s="34" t="s">
        <v>19</v>
      </c>
      <c r="E1878" s="34"/>
      <c r="F1878" s="34"/>
      <c r="G1878" s="34"/>
      <c r="H1878" s="34" t="s">
        <v>19</v>
      </c>
      <c r="I1878" s="34"/>
      <c r="J1878" s="34" t="s">
        <v>20</v>
      </c>
      <c r="K1878" s="34">
        <v>14654</v>
      </c>
      <c r="L1878" s="34" t="s">
        <v>116</v>
      </c>
      <c r="M1878" s="34" t="s">
        <v>22</v>
      </c>
      <c r="N1878" s="34" t="s">
        <v>32</v>
      </c>
      <c r="O1878" s="34">
        <v>41673</v>
      </c>
      <c r="P1878" s="34">
        <v>42177</v>
      </c>
      <c r="Q1878" s="34" t="s">
        <v>24</v>
      </c>
    </row>
    <row r="1879" spans="1:17">
      <c r="A1879" s="34">
        <v>102994</v>
      </c>
      <c r="B1879" s="34" t="s">
        <v>17</v>
      </c>
      <c r="C1879" s="34" t="s">
        <v>18</v>
      </c>
      <c r="D1879" s="34" t="s">
        <v>19</v>
      </c>
      <c r="E1879" s="34"/>
      <c r="F1879" s="34"/>
      <c r="G1879" s="34"/>
      <c r="H1879" s="34" t="s">
        <v>19</v>
      </c>
      <c r="I1879" s="34"/>
      <c r="J1879" s="34" t="s">
        <v>20</v>
      </c>
      <c r="K1879" s="34">
        <v>36097</v>
      </c>
      <c r="L1879" s="34" t="s">
        <v>99</v>
      </c>
      <c r="M1879" s="34" t="s">
        <v>27</v>
      </c>
      <c r="N1879" s="34" t="s">
        <v>34</v>
      </c>
      <c r="O1879" s="34">
        <v>41329</v>
      </c>
      <c r="P1879" s="34">
        <v>43488</v>
      </c>
      <c r="Q1879" s="34" t="s">
        <v>24</v>
      </c>
    </row>
    <row r="1880" spans="1:17">
      <c r="A1880" s="34">
        <v>168240</v>
      </c>
      <c r="B1880" s="34" t="s">
        <v>17</v>
      </c>
      <c r="C1880" s="34" t="s">
        <v>18</v>
      </c>
      <c r="D1880" s="34" t="s">
        <v>19</v>
      </c>
      <c r="E1880" s="34"/>
      <c r="F1880" s="34"/>
      <c r="G1880" s="34"/>
      <c r="H1880" s="34" t="s">
        <v>19</v>
      </c>
      <c r="I1880" s="34"/>
      <c r="J1880" s="34" t="s">
        <v>20</v>
      </c>
      <c r="K1880" s="34">
        <v>39578</v>
      </c>
      <c r="L1880" s="34" t="s">
        <v>99</v>
      </c>
      <c r="M1880" s="34" t="s">
        <v>27</v>
      </c>
      <c r="N1880" s="34" t="s">
        <v>34</v>
      </c>
      <c r="O1880" s="34" t="s">
        <v>36</v>
      </c>
      <c r="P1880" s="34" t="s">
        <v>36</v>
      </c>
      <c r="Q1880" s="34" t="s">
        <v>36</v>
      </c>
    </row>
    <row r="1881" spans="1:17">
      <c r="A1881" s="34">
        <v>51608</v>
      </c>
      <c r="B1881" s="34" t="s">
        <v>17</v>
      </c>
      <c r="C1881" s="34" t="s">
        <v>18</v>
      </c>
      <c r="D1881" s="34" t="s">
        <v>19</v>
      </c>
      <c r="E1881" s="34"/>
      <c r="F1881" s="34"/>
      <c r="G1881" s="34"/>
      <c r="H1881" s="34" t="s">
        <v>19</v>
      </c>
      <c r="I1881" s="34"/>
      <c r="J1881" s="34" t="s">
        <v>20</v>
      </c>
      <c r="K1881" s="34">
        <v>16154</v>
      </c>
      <c r="L1881" s="34" t="s">
        <v>37</v>
      </c>
      <c r="M1881" s="34" t="s">
        <v>27</v>
      </c>
      <c r="N1881" s="34" t="s">
        <v>34</v>
      </c>
      <c r="O1881" s="34">
        <v>37257</v>
      </c>
      <c r="P1881" s="34">
        <v>41315</v>
      </c>
      <c r="Q1881" s="34" t="s">
        <v>36</v>
      </c>
    </row>
    <row r="1882" spans="1:17">
      <c r="A1882" s="34">
        <v>107230</v>
      </c>
      <c r="B1882" s="34" t="s">
        <v>17</v>
      </c>
      <c r="C1882" s="34" t="s">
        <v>18</v>
      </c>
      <c r="D1882" s="34" t="s">
        <v>19</v>
      </c>
      <c r="E1882" s="34"/>
      <c r="F1882" s="34"/>
      <c r="G1882" s="34"/>
      <c r="H1882" s="34" t="s">
        <v>19</v>
      </c>
      <c r="I1882" s="34"/>
      <c r="J1882" s="34" t="s">
        <v>20</v>
      </c>
      <c r="K1882" s="34"/>
      <c r="L1882" s="34" t="s">
        <v>37</v>
      </c>
      <c r="M1882" s="34" t="s">
        <v>27</v>
      </c>
      <c r="N1882" s="34" t="s">
        <v>32</v>
      </c>
      <c r="O1882" s="34">
        <v>42996</v>
      </c>
      <c r="P1882" s="34">
        <v>43207</v>
      </c>
      <c r="Q1882" s="34" t="s">
        <v>38</v>
      </c>
    </row>
    <row r="1883" spans="1:17">
      <c r="A1883" s="34">
        <v>108724</v>
      </c>
      <c r="B1883" s="34" t="s">
        <v>17</v>
      </c>
      <c r="C1883" s="34" t="s">
        <v>25</v>
      </c>
      <c r="D1883" s="34" t="s">
        <v>19</v>
      </c>
      <c r="E1883" s="34"/>
      <c r="F1883" s="34"/>
      <c r="G1883" s="34"/>
      <c r="H1883" s="34" t="s">
        <v>19</v>
      </c>
      <c r="I1883" s="34"/>
      <c r="J1883" s="34" t="s">
        <v>20</v>
      </c>
      <c r="K1883" s="34">
        <v>16614</v>
      </c>
      <c r="L1883" s="34" t="s">
        <v>67</v>
      </c>
      <c r="M1883" s="34" t="s">
        <v>22</v>
      </c>
      <c r="N1883" s="34" t="s">
        <v>34</v>
      </c>
      <c r="O1883" s="34">
        <v>41845</v>
      </c>
      <c r="P1883" s="34"/>
      <c r="Q1883" s="34" t="s">
        <v>24</v>
      </c>
    </row>
    <row r="1884" spans="1:17">
      <c r="A1884" s="34">
        <v>126506</v>
      </c>
      <c r="B1884" s="34" t="s">
        <v>17</v>
      </c>
      <c r="C1884" s="34" t="s">
        <v>18</v>
      </c>
      <c r="D1884" s="34" t="s">
        <v>19</v>
      </c>
      <c r="E1884" s="34"/>
      <c r="F1884" s="34"/>
      <c r="G1884" s="34"/>
      <c r="H1884" s="34" t="s">
        <v>19</v>
      </c>
      <c r="I1884" s="34"/>
      <c r="J1884" s="34" t="s">
        <v>20</v>
      </c>
      <c r="K1884" s="34">
        <v>24247</v>
      </c>
      <c r="L1884" s="34" t="s">
        <v>67</v>
      </c>
      <c r="M1884" s="34" t="s">
        <v>22</v>
      </c>
      <c r="N1884" s="34" t="s">
        <v>34</v>
      </c>
      <c r="O1884" s="34">
        <v>43334</v>
      </c>
      <c r="P1884" s="34">
        <v>43553</v>
      </c>
      <c r="Q1884" s="34" t="s">
        <v>55</v>
      </c>
    </row>
    <row r="1885" spans="1:17">
      <c r="A1885" s="34">
        <v>90815</v>
      </c>
      <c r="B1885" s="34" t="s">
        <v>17</v>
      </c>
      <c r="C1885" s="34" t="s">
        <v>18</v>
      </c>
      <c r="D1885" s="34" t="s">
        <v>19</v>
      </c>
      <c r="E1885" s="34"/>
      <c r="F1885" s="34"/>
      <c r="G1885" s="34"/>
      <c r="H1885" s="34" t="s">
        <v>19</v>
      </c>
      <c r="I1885" s="34"/>
      <c r="J1885" s="34" t="s">
        <v>20</v>
      </c>
      <c r="K1885" s="34">
        <v>21981</v>
      </c>
      <c r="L1885" s="34" t="s">
        <v>233</v>
      </c>
      <c r="M1885" s="34" t="s">
        <v>23</v>
      </c>
      <c r="N1885" s="34" t="s">
        <v>32</v>
      </c>
      <c r="O1885" s="34">
        <v>40756</v>
      </c>
      <c r="P1885" s="34">
        <v>43363</v>
      </c>
      <c r="Q1885" s="34" t="s">
        <v>24</v>
      </c>
    </row>
    <row r="1886" spans="1:17">
      <c r="A1886" s="34">
        <v>79428</v>
      </c>
      <c r="B1886" s="34" t="s">
        <v>17</v>
      </c>
      <c r="C1886" s="34" t="s">
        <v>18</v>
      </c>
      <c r="D1886" s="34" t="s">
        <v>19</v>
      </c>
      <c r="E1886" s="34"/>
      <c r="F1886" s="34"/>
      <c r="G1886" s="34"/>
      <c r="H1886" s="34" t="s">
        <v>19</v>
      </c>
      <c r="I1886" s="34"/>
      <c r="J1886" s="34" t="s">
        <v>30</v>
      </c>
      <c r="K1886" s="34">
        <v>19466</v>
      </c>
      <c r="L1886" s="34" t="s">
        <v>113</v>
      </c>
      <c r="M1886" s="34" t="s">
        <v>27</v>
      </c>
      <c r="N1886" s="34" t="s">
        <v>34</v>
      </c>
      <c r="O1886" s="34">
        <v>40618</v>
      </c>
      <c r="P1886" s="34">
        <v>41948</v>
      </c>
      <c r="Q1886" s="34" t="s">
        <v>36</v>
      </c>
    </row>
    <row r="1887" spans="1:17">
      <c r="A1887" s="34">
        <v>161518</v>
      </c>
      <c r="B1887" s="34" t="s">
        <v>17</v>
      </c>
      <c r="C1887" s="34" t="s">
        <v>25</v>
      </c>
      <c r="D1887" s="34" t="s">
        <v>19</v>
      </c>
      <c r="E1887" s="34"/>
      <c r="F1887" s="34"/>
      <c r="G1887" s="34"/>
      <c r="H1887" s="34" t="s">
        <v>19</v>
      </c>
      <c r="I1887" s="34"/>
      <c r="J1887" s="34" t="s">
        <v>20</v>
      </c>
      <c r="K1887" s="34">
        <v>38750</v>
      </c>
      <c r="L1887" s="34" t="s">
        <v>37</v>
      </c>
      <c r="M1887" s="34" t="s">
        <v>27</v>
      </c>
      <c r="N1887" s="34" t="s">
        <v>34</v>
      </c>
      <c r="O1887" s="34">
        <v>45108</v>
      </c>
      <c r="P1887" s="34"/>
      <c r="Q1887" s="34" t="s">
        <v>24</v>
      </c>
    </row>
    <row r="1888" spans="1:17">
      <c r="A1888" s="34">
        <v>167979</v>
      </c>
      <c r="B1888" s="34" t="s">
        <v>17</v>
      </c>
      <c r="C1888" s="34" t="s">
        <v>18</v>
      </c>
      <c r="D1888" s="34" t="s">
        <v>19</v>
      </c>
      <c r="E1888" s="34"/>
      <c r="F1888" s="34"/>
      <c r="G1888" s="34"/>
      <c r="H1888" s="34" t="s">
        <v>19</v>
      </c>
      <c r="I1888" s="34"/>
      <c r="J1888" s="34" t="s">
        <v>30</v>
      </c>
      <c r="K1888" s="34">
        <v>33703</v>
      </c>
      <c r="L1888" s="34" t="s">
        <v>48</v>
      </c>
      <c r="M1888" s="34" t="s">
        <v>27</v>
      </c>
      <c r="N1888" s="34" t="s">
        <v>40</v>
      </c>
      <c r="O1888" s="34" t="s">
        <v>36</v>
      </c>
      <c r="P1888" s="34" t="s">
        <v>36</v>
      </c>
      <c r="Q1888" s="34" t="s">
        <v>36</v>
      </c>
    </row>
    <row r="1889" spans="1:17">
      <c r="A1889" s="34">
        <v>105566</v>
      </c>
      <c r="B1889" s="34" t="s">
        <v>17</v>
      </c>
      <c r="C1889" s="34" t="s">
        <v>18</v>
      </c>
      <c r="D1889" s="34" t="s">
        <v>19</v>
      </c>
      <c r="E1889" s="34"/>
      <c r="F1889" s="34"/>
      <c r="G1889" s="34"/>
      <c r="H1889" s="34" t="s">
        <v>19</v>
      </c>
      <c r="I1889" s="34"/>
      <c r="J1889" s="34" t="s">
        <v>30</v>
      </c>
      <c r="K1889" s="34">
        <v>22282</v>
      </c>
      <c r="L1889" s="34" t="s">
        <v>65</v>
      </c>
      <c r="M1889" s="34" t="s">
        <v>27</v>
      </c>
      <c r="N1889" s="34" t="s">
        <v>34</v>
      </c>
      <c r="O1889" s="34" t="s">
        <v>36</v>
      </c>
      <c r="P1889" s="34" t="s">
        <v>36</v>
      </c>
      <c r="Q1889" s="34" t="s">
        <v>24</v>
      </c>
    </row>
    <row r="1890" spans="1:17">
      <c r="A1890" s="34">
        <v>80777</v>
      </c>
      <c r="B1890" s="34" t="s">
        <v>17</v>
      </c>
      <c r="C1890" s="34" t="s">
        <v>18</v>
      </c>
      <c r="D1890" s="34" t="s">
        <v>19</v>
      </c>
      <c r="E1890" s="34"/>
      <c r="F1890" s="34"/>
      <c r="G1890" s="34"/>
      <c r="H1890" s="34" t="s">
        <v>19</v>
      </c>
      <c r="I1890" s="34"/>
      <c r="J1890" s="34" t="s">
        <v>20</v>
      </c>
      <c r="K1890" s="34">
        <v>12616</v>
      </c>
      <c r="L1890" s="34" t="s">
        <v>67</v>
      </c>
      <c r="M1890" s="34" t="s">
        <v>22</v>
      </c>
      <c r="N1890" s="34" t="s">
        <v>32</v>
      </c>
      <c r="O1890" s="34">
        <v>40093</v>
      </c>
      <c r="P1890" s="34">
        <v>40908</v>
      </c>
      <c r="Q1890" s="34" t="s">
        <v>36</v>
      </c>
    </row>
    <row r="1891" spans="1:17">
      <c r="A1891" s="34">
        <v>111727</v>
      </c>
      <c r="B1891" s="34" t="s">
        <v>17</v>
      </c>
      <c r="C1891" s="34" t="s">
        <v>18</v>
      </c>
      <c r="D1891" s="34" t="s">
        <v>19</v>
      </c>
      <c r="E1891" s="34"/>
      <c r="F1891" s="34"/>
      <c r="G1891" s="34"/>
      <c r="H1891" s="34" t="s">
        <v>19</v>
      </c>
      <c r="I1891" s="34"/>
      <c r="J1891" s="34" t="s">
        <v>20</v>
      </c>
      <c r="K1891" s="34"/>
      <c r="L1891" s="34" t="s">
        <v>26</v>
      </c>
      <c r="M1891" s="34" t="s">
        <v>27</v>
      </c>
      <c r="N1891" s="34" t="s">
        <v>34</v>
      </c>
      <c r="O1891" s="34">
        <v>42531</v>
      </c>
      <c r="P1891" s="34">
        <v>42531</v>
      </c>
      <c r="Q1891" s="34" t="s">
        <v>36</v>
      </c>
    </row>
    <row r="1892" spans="1:17">
      <c r="A1892" s="34">
        <v>105558</v>
      </c>
      <c r="B1892" s="34" t="s">
        <v>17</v>
      </c>
      <c r="C1892" s="34" t="s">
        <v>18</v>
      </c>
      <c r="D1892" s="34" t="s">
        <v>19</v>
      </c>
      <c r="E1892" s="34"/>
      <c r="F1892" s="34"/>
      <c r="G1892" s="34"/>
      <c r="H1892" s="34" t="s">
        <v>19</v>
      </c>
      <c r="I1892" s="34"/>
      <c r="J1892" s="34" t="s">
        <v>20</v>
      </c>
      <c r="K1892" s="34">
        <v>36194</v>
      </c>
      <c r="L1892" s="34" t="s">
        <v>72</v>
      </c>
      <c r="M1892" s="34" t="s">
        <v>22</v>
      </c>
      <c r="N1892" s="34" t="s">
        <v>32</v>
      </c>
      <c r="O1892" s="34" t="s">
        <v>36</v>
      </c>
      <c r="P1892" s="34" t="s">
        <v>36</v>
      </c>
      <c r="Q1892" s="34" t="s">
        <v>24</v>
      </c>
    </row>
    <row r="1893" spans="1:17">
      <c r="A1893" s="34">
        <v>157978</v>
      </c>
      <c r="B1893" s="34" t="s">
        <v>17</v>
      </c>
      <c r="C1893" s="34" t="s">
        <v>25</v>
      </c>
      <c r="D1893" s="34" t="s">
        <v>19</v>
      </c>
      <c r="E1893" s="34"/>
      <c r="F1893" s="34"/>
      <c r="G1893" s="34"/>
      <c r="H1893" s="34" t="s">
        <v>19</v>
      </c>
      <c r="I1893" s="34"/>
      <c r="J1893" s="34" t="s">
        <v>20</v>
      </c>
      <c r="K1893" s="34">
        <v>25592</v>
      </c>
      <c r="L1893" s="34" t="s">
        <v>82</v>
      </c>
      <c r="M1893" s="34" t="s">
        <v>27</v>
      </c>
      <c r="N1893" s="34" t="s">
        <v>34</v>
      </c>
      <c r="O1893" s="34">
        <v>44838</v>
      </c>
      <c r="P1893" s="34"/>
      <c r="Q1893" s="34" t="s">
        <v>24</v>
      </c>
    </row>
    <row r="1894" spans="1:17">
      <c r="A1894" s="34">
        <v>68283</v>
      </c>
      <c r="B1894" s="34" t="s">
        <v>17</v>
      </c>
      <c r="C1894" s="34" t="s">
        <v>18</v>
      </c>
      <c r="D1894" s="34" t="s">
        <v>19</v>
      </c>
      <c r="E1894" s="34"/>
      <c r="F1894" s="34"/>
      <c r="G1894" s="34"/>
      <c r="H1894" s="34" t="s">
        <v>19</v>
      </c>
      <c r="I1894" s="34"/>
      <c r="J1894" s="34" t="s">
        <v>20</v>
      </c>
      <c r="K1894" s="34">
        <v>29407</v>
      </c>
      <c r="L1894" s="34" t="s">
        <v>126</v>
      </c>
      <c r="M1894" s="34" t="s">
        <v>52</v>
      </c>
      <c r="N1894" s="34" t="s">
        <v>32</v>
      </c>
      <c r="O1894" s="34">
        <v>40435</v>
      </c>
      <c r="P1894" s="34">
        <v>44775</v>
      </c>
      <c r="Q1894" s="34" t="s">
        <v>38</v>
      </c>
    </row>
    <row r="1895" spans="1:17">
      <c r="A1895" s="34">
        <v>80779</v>
      </c>
      <c r="B1895" s="34" t="s">
        <v>17</v>
      </c>
      <c r="C1895" s="34" t="s">
        <v>18</v>
      </c>
      <c r="D1895" s="34" t="s">
        <v>19</v>
      </c>
      <c r="E1895" s="34"/>
      <c r="F1895" s="34"/>
      <c r="G1895" s="34"/>
      <c r="H1895" s="34" t="s">
        <v>19</v>
      </c>
      <c r="I1895" s="34"/>
      <c r="J1895" s="34" t="s">
        <v>30</v>
      </c>
      <c r="K1895" s="34">
        <v>20425</v>
      </c>
      <c r="L1895" s="34" t="s">
        <v>65</v>
      </c>
      <c r="M1895" s="34" t="s">
        <v>27</v>
      </c>
      <c r="N1895" s="34" t="s">
        <v>32</v>
      </c>
      <c r="O1895" s="34" t="s">
        <v>36</v>
      </c>
      <c r="P1895" s="34" t="s">
        <v>36</v>
      </c>
      <c r="Q1895" s="34" t="s">
        <v>36</v>
      </c>
    </row>
    <row r="1896" spans="1:17">
      <c r="A1896" s="34">
        <v>79108</v>
      </c>
      <c r="B1896" s="34" t="s">
        <v>17</v>
      </c>
      <c r="C1896" s="34" t="s">
        <v>18</v>
      </c>
      <c r="D1896" s="34" t="s">
        <v>19</v>
      </c>
      <c r="E1896" s="34"/>
      <c r="F1896" s="34"/>
      <c r="G1896" s="34"/>
      <c r="H1896" s="34" t="s">
        <v>19</v>
      </c>
      <c r="I1896" s="34"/>
      <c r="J1896" s="34" t="s">
        <v>30</v>
      </c>
      <c r="K1896" s="34"/>
      <c r="L1896" s="34" t="s">
        <v>79</v>
      </c>
      <c r="M1896" s="34" t="s">
        <v>22</v>
      </c>
      <c r="N1896" s="34" t="s">
        <v>34</v>
      </c>
      <c r="O1896" s="34">
        <v>40589</v>
      </c>
      <c r="P1896" s="34">
        <v>1</v>
      </c>
      <c r="Q1896" s="34" t="s">
        <v>36</v>
      </c>
    </row>
    <row r="1897" spans="1:17">
      <c r="A1897" s="34">
        <v>127711</v>
      </c>
      <c r="B1897" s="34" t="s">
        <v>17</v>
      </c>
      <c r="C1897" s="34" t="s">
        <v>18</v>
      </c>
      <c r="D1897" s="34" t="s">
        <v>19</v>
      </c>
      <c r="E1897" s="34"/>
      <c r="F1897" s="34"/>
      <c r="G1897" s="34"/>
      <c r="H1897" s="34" t="s">
        <v>19</v>
      </c>
      <c r="I1897" s="34"/>
      <c r="J1897" s="34" t="s">
        <v>20</v>
      </c>
      <c r="K1897" s="34">
        <v>24096</v>
      </c>
      <c r="L1897" s="34" t="s">
        <v>26</v>
      </c>
      <c r="M1897" s="34" t="s">
        <v>27</v>
      </c>
      <c r="N1897" s="34" t="s">
        <v>34</v>
      </c>
      <c r="O1897" s="34" t="s">
        <v>36</v>
      </c>
      <c r="P1897" s="34" t="s">
        <v>36</v>
      </c>
      <c r="Q1897" s="34" t="s">
        <v>36</v>
      </c>
    </row>
    <row r="1898" spans="1:17">
      <c r="A1898" s="34">
        <v>17052</v>
      </c>
      <c r="B1898" s="34" t="s">
        <v>17</v>
      </c>
      <c r="C1898" s="34" t="s">
        <v>18</v>
      </c>
      <c r="D1898" s="34" t="s">
        <v>19</v>
      </c>
      <c r="E1898" s="34"/>
      <c r="F1898" s="34"/>
      <c r="G1898" s="34"/>
      <c r="H1898" s="34" t="s">
        <v>19</v>
      </c>
      <c r="I1898" s="34"/>
      <c r="J1898" s="34" t="s">
        <v>20</v>
      </c>
      <c r="K1898" s="34">
        <v>19637</v>
      </c>
      <c r="L1898" s="34" t="s">
        <v>113</v>
      </c>
      <c r="M1898" s="34" t="s">
        <v>27</v>
      </c>
      <c r="N1898" s="34" t="s">
        <v>34</v>
      </c>
      <c r="O1898" s="34">
        <v>43889</v>
      </c>
      <c r="P1898" s="34">
        <v>44088</v>
      </c>
      <c r="Q1898" s="34" t="s">
        <v>55</v>
      </c>
    </row>
    <row r="1899" spans="1:17">
      <c r="A1899" s="34">
        <v>143989</v>
      </c>
      <c r="B1899" s="34" t="s">
        <v>17</v>
      </c>
      <c r="C1899" s="34" t="s">
        <v>18</v>
      </c>
      <c r="D1899" s="34" t="s">
        <v>19</v>
      </c>
      <c r="E1899" s="34"/>
      <c r="F1899" s="34"/>
      <c r="G1899" s="34"/>
      <c r="H1899" s="34" t="s">
        <v>19</v>
      </c>
      <c r="I1899" s="34"/>
      <c r="J1899" s="34" t="s">
        <v>20</v>
      </c>
      <c r="K1899" s="34">
        <v>20968</v>
      </c>
      <c r="L1899" s="34" t="s">
        <v>60</v>
      </c>
      <c r="M1899" s="34" t="s">
        <v>27</v>
      </c>
      <c r="N1899" s="34" t="s">
        <v>34</v>
      </c>
      <c r="O1899" s="34" t="s">
        <v>36</v>
      </c>
      <c r="P1899" s="34" t="s">
        <v>36</v>
      </c>
      <c r="Q1899" s="34" t="s">
        <v>36</v>
      </c>
    </row>
    <row r="1900" spans="1:17">
      <c r="A1900" s="34">
        <v>103685</v>
      </c>
      <c r="B1900" s="34" t="s">
        <v>17</v>
      </c>
      <c r="C1900" s="34" t="s">
        <v>18</v>
      </c>
      <c r="D1900" s="34" t="s">
        <v>19</v>
      </c>
      <c r="E1900" s="34"/>
      <c r="F1900" s="34"/>
      <c r="G1900" s="34"/>
      <c r="H1900" s="34" t="s">
        <v>19</v>
      </c>
      <c r="I1900" s="34"/>
      <c r="J1900" s="34" t="s">
        <v>20</v>
      </c>
      <c r="K1900" s="34">
        <v>25536</v>
      </c>
      <c r="L1900" s="34" t="s">
        <v>100</v>
      </c>
      <c r="M1900" s="34" t="s">
        <v>27</v>
      </c>
      <c r="N1900" s="34" t="s">
        <v>32</v>
      </c>
      <c r="O1900" s="34">
        <v>41344</v>
      </c>
      <c r="P1900" s="34">
        <v>41579</v>
      </c>
      <c r="Q1900" s="34" t="s">
        <v>36</v>
      </c>
    </row>
    <row r="1901" spans="1:17">
      <c r="A1901" s="34">
        <v>122137</v>
      </c>
      <c r="B1901" s="34" t="s">
        <v>17</v>
      </c>
      <c r="C1901" s="34" t="s">
        <v>18</v>
      </c>
      <c r="D1901" s="34" t="s">
        <v>19</v>
      </c>
      <c r="E1901" s="34"/>
      <c r="F1901" s="34"/>
      <c r="G1901" s="34"/>
      <c r="H1901" s="34" t="s">
        <v>19</v>
      </c>
      <c r="I1901" s="34"/>
      <c r="J1901" s="34" t="s">
        <v>20</v>
      </c>
      <c r="K1901" s="34">
        <v>22146</v>
      </c>
      <c r="L1901" s="34" t="s">
        <v>26</v>
      </c>
      <c r="M1901" s="34" t="s">
        <v>27</v>
      </c>
      <c r="N1901" s="34" t="s">
        <v>34</v>
      </c>
      <c r="O1901" s="34">
        <v>42906</v>
      </c>
      <c r="P1901" s="34">
        <v>43311</v>
      </c>
      <c r="Q1901" s="34" t="s">
        <v>24</v>
      </c>
    </row>
    <row r="1902" spans="1:17">
      <c r="A1902" s="34">
        <v>61364</v>
      </c>
      <c r="B1902" s="34" t="s">
        <v>17</v>
      </c>
      <c r="C1902" s="34" t="s">
        <v>18</v>
      </c>
      <c r="D1902" s="34" t="s">
        <v>19</v>
      </c>
      <c r="E1902" s="34"/>
      <c r="F1902" s="34"/>
      <c r="G1902" s="34"/>
      <c r="H1902" s="34" t="s">
        <v>46</v>
      </c>
      <c r="I1902" s="34">
        <v>44777</v>
      </c>
      <c r="J1902" s="34" t="s">
        <v>20</v>
      </c>
      <c r="K1902" s="34">
        <v>12348</v>
      </c>
      <c r="L1902" s="34" t="s">
        <v>65</v>
      </c>
      <c r="M1902" s="34" t="s">
        <v>27</v>
      </c>
      <c r="N1902" s="34" t="s">
        <v>34</v>
      </c>
      <c r="O1902" s="34">
        <v>36410</v>
      </c>
      <c r="P1902" s="34">
        <v>43833</v>
      </c>
      <c r="Q1902" s="34" t="s">
        <v>24</v>
      </c>
    </row>
    <row r="1903" spans="1:17">
      <c r="A1903" s="34">
        <v>94066</v>
      </c>
      <c r="B1903" s="34" t="s">
        <v>17</v>
      </c>
      <c r="C1903" s="34" t="s">
        <v>18</v>
      </c>
      <c r="D1903" s="34" t="s">
        <v>19</v>
      </c>
      <c r="E1903" s="34"/>
      <c r="F1903" s="34"/>
      <c r="G1903" s="34"/>
      <c r="H1903" s="34" t="s">
        <v>19</v>
      </c>
      <c r="I1903" s="34"/>
      <c r="J1903" s="34" t="s">
        <v>20</v>
      </c>
      <c r="K1903" s="34">
        <v>29847</v>
      </c>
      <c r="L1903" s="34" t="s">
        <v>82</v>
      </c>
      <c r="M1903" s="34" t="s">
        <v>27</v>
      </c>
      <c r="N1903" s="34" t="s">
        <v>34</v>
      </c>
      <c r="O1903" s="34">
        <v>41125</v>
      </c>
      <c r="P1903" s="34">
        <v>41609</v>
      </c>
      <c r="Q1903" s="34" t="s">
        <v>36</v>
      </c>
    </row>
    <row r="1904" spans="1:17">
      <c r="A1904" s="34">
        <v>80778</v>
      </c>
      <c r="B1904" s="34" t="s">
        <v>17</v>
      </c>
      <c r="C1904" s="34" t="s">
        <v>18</v>
      </c>
      <c r="D1904" s="34" t="s">
        <v>19</v>
      </c>
      <c r="E1904" s="34"/>
      <c r="F1904" s="34"/>
      <c r="G1904" s="34"/>
      <c r="H1904" s="34" t="s">
        <v>19</v>
      </c>
      <c r="I1904" s="34"/>
      <c r="J1904" s="34" t="s">
        <v>20</v>
      </c>
      <c r="K1904" s="34">
        <v>16773</v>
      </c>
      <c r="L1904" s="34" t="s">
        <v>65</v>
      </c>
      <c r="M1904" s="34" t="s">
        <v>27</v>
      </c>
      <c r="N1904" s="34" t="s">
        <v>34</v>
      </c>
      <c r="O1904" s="34">
        <v>38078</v>
      </c>
      <c r="P1904" s="34">
        <v>38078</v>
      </c>
      <c r="Q1904" s="34" t="s">
        <v>36</v>
      </c>
    </row>
    <row r="1905" spans="1:17">
      <c r="A1905" s="34">
        <v>115696</v>
      </c>
      <c r="B1905" s="34" t="s">
        <v>17</v>
      </c>
      <c r="C1905" s="34" t="s">
        <v>18</v>
      </c>
      <c r="D1905" s="34" t="s">
        <v>19</v>
      </c>
      <c r="E1905" s="34"/>
      <c r="F1905" s="34"/>
      <c r="G1905" s="34"/>
      <c r="H1905" s="34" t="s">
        <v>19</v>
      </c>
      <c r="I1905" s="34"/>
      <c r="J1905" s="34" t="s">
        <v>30</v>
      </c>
      <c r="K1905" s="34"/>
      <c r="L1905" s="34" t="s">
        <v>26</v>
      </c>
      <c r="M1905" s="34" t="s">
        <v>27</v>
      </c>
      <c r="N1905" s="34" t="s">
        <v>34</v>
      </c>
      <c r="O1905" s="34" t="s">
        <v>36</v>
      </c>
      <c r="P1905" s="34" t="s">
        <v>36</v>
      </c>
      <c r="Q1905" s="34" t="s">
        <v>36</v>
      </c>
    </row>
    <row r="1906" spans="1:17">
      <c r="A1906" s="34">
        <v>126979</v>
      </c>
      <c r="B1906" s="34" t="s">
        <v>17</v>
      </c>
      <c r="C1906" s="34" t="s">
        <v>18</v>
      </c>
      <c r="D1906" s="34" t="s">
        <v>19</v>
      </c>
      <c r="E1906" s="34"/>
      <c r="F1906" s="34"/>
      <c r="G1906" s="34" t="s">
        <v>193</v>
      </c>
      <c r="H1906" s="34" t="s">
        <v>19</v>
      </c>
      <c r="I1906" s="34"/>
      <c r="J1906" s="34" t="s">
        <v>20</v>
      </c>
      <c r="K1906" s="34">
        <v>34730</v>
      </c>
      <c r="L1906" s="34" t="s">
        <v>82</v>
      </c>
      <c r="M1906" s="34" t="s">
        <v>27</v>
      </c>
      <c r="N1906" s="34" t="s">
        <v>32</v>
      </c>
      <c r="O1906" s="34">
        <v>43070</v>
      </c>
      <c r="P1906" s="34">
        <v>44363</v>
      </c>
      <c r="Q1906" s="34" t="s">
        <v>38</v>
      </c>
    </row>
    <row r="1907" spans="1:17">
      <c r="A1907" s="34">
        <v>111860</v>
      </c>
      <c r="B1907" s="34" t="s">
        <v>17</v>
      </c>
      <c r="C1907" s="34" t="s">
        <v>18</v>
      </c>
      <c r="D1907" s="34" t="s">
        <v>19</v>
      </c>
      <c r="E1907" s="34"/>
      <c r="F1907" s="34"/>
      <c r="G1907" s="34"/>
      <c r="H1907" s="34" t="s">
        <v>19</v>
      </c>
      <c r="I1907" s="34"/>
      <c r="J1907" s="34" t="s">
        <v>20</v>
      </c>
      <c r="K1907" s="34">
        <v>23127</v>
      </c>
      <c r="L1907" s="34" t="s">
        <v>221</v>
      </c>
      <c r="M1907" s="34" t="s">
        <v>22</v>
      </c>
      <c r="N1907" s="34" t="s">
        <v>34</v>
      </c>
      <c r="O1907" s="34">
        <v>42129</v>
      </c>
      <c r="P1907" s="34">
        <v>44776</v>
      </c>
      <c r="Q1907" s="34" t="s">
        <v>24</v>
      </c>
    </row>
    <row r="1908" spans="1:17">
      <c r="A1908" s="34">
        <v>100877</v>
      </c>
      <c r="B1908" s="34" t="s">
        <v>17</v>
      </c>
      <c r="C1908" s="34" t="s">
        <v>18</v>
      </c>
      <c r="D1908" s="34" t="s">
        <v>19</v>
      </c>
      <c r="E1908" s="34"/>
      <c r="F1908" s="34"/>
      <c r="G1908" s="34"/>
      <c r="H1908" s="34" t="s">
        <v>19</v>
      </c>
      <c r="I1908" s="34"/>
      <c r="J1908" s="34" t="s">
        <v>20</v>
      </c>
      <c r="K1908" s="34">
        <v>30698</v>
      </c>
      <c r="L1908" s="34" t="s">
        <v>54</v>
      </c>
      <c r="M1908" s="34" t="s">
        <v>27</v>
      </c>
      <c r="N1908" s="34" t="s">
        <v>23</v>
      </c>
      <c r="O1908" s="34">
        <v>41191</v>
      </c>
      <c r="P1908" s="34">
        <v>41397</v>
      </c>
      <c r="Q1908" s="34" t="s">
        <v>36</v>
      </c>
    </row>
    <row r="1909" spans="1:17">
      <c r="A1909" s="34">
        <v>102516</v>
      </c>
      <c r="B1909" s="34" t="s">
        <v>17</v>
      </c>
      <c r="C1909" s="34" t="s">
        <v>18</v>
      </c>
      <c r="D1909" s="34" t="s">
        <v>19</v>
      </c>
      <c r="E1909" s="34"/>
      <c r="F1909" s="34"/>
      <c r="G1909" s="34"/>
      <c r="H1909" s="34" t="s">
        <v>19</v>
      </c>
      <c r="I1909" s="34"/>
      <c r="J1909" s="34" t="s">
        <v>20</v>
      </c>
      <c r="K1909" s="34">
        <v>35009</v>
      </c>
      <c r="L1909" s="34" t="s">
        <v>45</v>
      </c>
      <c r="M1909" s="34" t="s">
        <v>22</v>
      </c>
      <c r="N1909" s="34" t="s">
        <v>32</v>
      </c>
      <c r="O1909" s="34">
        <v>41086</v>
      </c>
      <c r="P1909" s="34">
        <v>41752</v>
      </c>
      <c r="Q1909" s="34" t="s">
        <v>36</v>
      </c>
    </row>
    <row r="1910" spans="1:17">
      <c r="A1910" s="34">
        <v>81504</v>
      </c>
      <c r="B1910" s="34" t="s">
        <v>17</v>
      </c>
      <c r="C1910" s="34" t="s">
        <v>25</v>
      </c>
      <c r="D1910" s="34" t="s">
        <v>19</v>
      </c>
      <c r="E1910" s="34"/>
      <c r="F1910" s="34"/>
      <c r="G1910" s="34"/>
      <c r="H1910" s="34" t="s">
        <v>19</v>
      </c>
      <c r="I1910" s="34"/>
      <c r="J1910" s="34" t="s">
        <v>20</v>
      </c>
      <c r="K1910" s="34">
        <v>17705</v>
      </c>
      <c r="L1910" s="34" t="s">
        <v>65</v>
      </c>
      <c r="M1910" s="34" t="s">
        <v>27</v>
      </c>
      <c r="N1910" s="34" t="s">
        <v>34</v>
      </c>
      <c r="O1910" s="34" t="s">
        <v>36</v>
      </c>
      <c r="P1910" s="34" t="s">
        <v>36</v>
      </c>
      <c r="Q1910" s="34" t="s">
        <v>38</v>
      </c>
    </row>
    <row r="1911" spans="1:17">
      <c r="A1911" s="34">
        <v>93975</v>
      </c>
      <c r="B1911" s="34" t="s">
        <v>17</v>
      </c>
      <c r="C1911" s="34" t="s">
        <v>18</v>
      </c>
      <c r="D1911" s="34" t="s">
        <v>19</v>
      </c>
      <c r="E1911" s="34"/>
      <c r="F1911" s="34"/>
      <c r="G1911" s="34"/>
      <c r="H1911" s="34" t="s">
        <v>19</v>
      </c>
      <c r="I1911" s="34"/>
      <c r="J1911" s="34" t="s">
        <v>20</v>
      </c>
      <c r="K1911" s="34">
        <v>34310</v>
      </c>
      <c r="L1911" s="34" t="s">
        <v>104</v>
      </c>
      <c r="M1911" s="34" t="s">
        <v>57</v>
      </c>
      <c r="N1911" s="34" t="s">
        <v>34</v>
      </c>
      <c r="O1911" s="34">
        <v>41117</v>
      </c>
      <c r="P1911" s="34">
        <v>41117</v>
      </c>
      <c r="Q1911" s="34" t="s">
        <v>36</v>
      </c>
    </row>
    <row r="1912" spans="1:17">
      <c r="A1912" s="34">
        <v>119861</v>
      </c>
      <c r="B1912" s="34" t="s">
        <v>17</v>
      </c>
      <c r="C1912" s="34" t="s">
        <v>18</v>
      </c>
      <c r="D1912" s="34" t="s">
        <v>19</v>
      </c>
      <c r="E1912" s="34"/>
      <c r="F1912" s="34"/>
      <c r="G1912" s="34"/>
      <c r="H1912" s="34" t="s">
        <v>19</v>
      </c>
      <c r="I1912" s="34"/>
      <c r="J1912" s="34" t="s">
        <v>20</v>
      </c>
      <c r="K1912" s="34">
        <v>37316</v>
      </c>
      <c r="L1912" s="34" t="s">
        <v>33</v>
      </c>
      <c r="M1912" s="34" t="s">
        <v>22</v>
      </c>
      <c r="N1912" s="34" t="s">
        <v>34</v>
      </c>
      <c r="O1912" s="34" t="s">
        <v>36</v>
      </c>
      <c r="P1912" s="34" t="s">
        <v>36</v>
      </c>
      <c r="Q1912" s="34" t="s">
        <v>24</v>
      </c>
    </row>
    <row r="1913" spans="1:17">
      <c r="A1913" s="34">
        <v>80780</v>
      </c>
      <c r="B1913" s="34" t="s">
        <v>17</v>
      </c>
      <c r="C1913" s="34" t="s">
        <v>18</v>
      </c>
      <c r="D1913" s="34" t="s">
        <v>19</v>
      </c>
      <c r="E1913" s="34"/>
      <c r="F1913" s="34"/>
      <c r="G1913" s="34"/>
      <c r="H1913" s="34" t="s">
        <v>19</v>
      </c>
      <c r="I1913" s="34"/>
      <c r="J1913" s="34" t="s">
        <v>20</v>
      </c>
      <c r="K1913" s="34">
        <v>30350</v>
      </c>
      <c r="L1913" s="34" t="s">
        <v>58</v>
      </c>
      <c r="M1913" s="34" t="s">
        <v>27</v>
      </c>
      <c r="N1913" s="34" t="s">
        <v>34</v>
      </c>
      <c r="O1913" s="34" t="s">
        <v>36</v>
      </c>
      <c r="P1913" s="34" t="s">
        <v>36</v>
      </c>
      <c r="Q1913" s="34" t="s">
        <v>41</v>
      </c>
    </row>
    <row r="1914" spans="1:17">
      <c r="A1914" s="34">
        <v>151954</v>
      </c>
      <c r="B1914" s="34" t="s">
        <v>17</v>
      </c>
      <c r="C1914" s="34" t="s">
        <v>18</v>
      </c>
      <c r="D1914" s="34" t="s">
        <v>19</v>
      </c>
      <c r="E1914" s="34"/>
      <c r="F1914" s="34"/>
      <c r="G1914" s="34"/>
      <c r="H1914" s="34" t="s">
        <v>19</v>
      </c>
      <c r="I1914" s="34"/>
      <c r="J1914" s="34" t="s">
        <v>20</v>
      </c>
      <c r="K1914" s="34">
        <v>39209</v>
      </c>
      <c r="L1914" s="34" t="s">
        <v>37</v>
      </c>
      <c r="M1914" s="34" t="s">
        <v>27</v>
      </c>
      <c r="N1914" s="34" t="s">
        <v>34</v>
      </c>
      <c r="O1914" s="34">
        <v>44464</v>
      </c>
      <c r="P1914" s="34">
        <v>44778</v>
      </c>
      <c r="Q1914" s="34" t="s">
        <v>24</v>
      </c>
    </row>
    <row r="1915" spans="1:17">
      <c r="A1915" s="34">
        <v>134028</v>
      </c>
      <c r="B1915" s="34" t="s">
        <v>17</v>
      </c>
      <c r="C1915" s="34" t="s">
        <v>18</v>
      </c>
      <c r="D1915" s="34" t="s">
        <v>19</v>
      </c>
      <c r="E1915" s="34"/>
      <c r="F1915" s="34"/>
      <c r="G1915" s="34"/>
      <c r="H1915" s="34" t="s">
        <v>19</v>
      </c>
      <c r="I1915" s="34"/>
      <c r="J1915" s="34" t="s">
        <v>20</v>
      </c>
      <c r="K1915" s="34">
        <v>26888</v>
      </c>
      <c r="L1915" s="34" t="s">
        <v>110</v>
      </c>
      <c r="M1915" s="34" t="s">
        <v>22</v>
      </c>
      <c r="N1915" s="34" t="s">
        <v>34</v>
      </c>
      <c r="O1915" s="34">
        <v>43634</v>
      </c>
      <c r="P1915" s="34">
        <v>45027</v>
      </c>
      <c r="Q1915" s="34" t="s">
        <v>41</v>
      </c>
    </row>
    <row r="1916" spans="1:17">
      <c r="A1916" s="34">
        <v>109935</v>
      </c>
      <c r="B1916" s="34" t="s">
        <v>17</v>
      </c>
      <c r="C1916" s="34" t="s">
        <v>18</v>
      </c>
      <c r="D1916" s="34" t="s">
        <v>19</v>
      </c>
      <c r="E1916" s="34"/>
      <c r="F1916" s="34"/>
      <c r="G1916" s="34"/>
      <c r="H1916" s="34" t="s">
        <v>19</v>
      </c>
      <c r="I1916" s="34"/>
      <c r="J1916" s="34" t="s">
        <v>20</v>
      </c>
      <c r="K1916" s="34"/>
      <c r="L1916" s="34" t="s">
        <v>60</v>
      </c>
      <c r="M1916" s="34" t="s">
        <v>27</v>
      </c>
      <c r="N1916" s="34" t="s">
        <v>34</v>
      </c>
      <c r="O1916" s="34">
        <v>42219</v>
      </c>
      <c r="P1916" s="34">
        <v>42219</v>
      </c>
      <c r="Q1916" s="34" t="s">
        <v>36</v>
      </c>
    </row>
    <row r="1917" spans="1:17">
      <c r="A1917" s="34">
        <v>82137</v>
      </c>
      <c r="B1917" s="34" t="s">
        <v>17</v>
      </c>
      <c r="C1917" s="34" t="s">
        <v>18</v>
      </c>
      <c r="D1917" s="34" t="s">
        <v>19</v>
      </c>
      <c r="E1917" s="34"/>
      <c r="F1917" s="34"/>
      <c r="G1917" s="34"/>
      <c r="H1917" s="34" t="s">
        <v>19</v>
      </c>
      <c r="I1917" s="34"/>
      <c r="J1917" s="34" t="s">
        <v>20</v>
      </c>
      <c r="K1917" s="34">
        <v>32770</v>
      </c>
      <c r="L1917" s="34" t="s">
        <v>48</v>
      </c>
      <c r="M1917" s="34" t="s">
        <v>27</v>
      </c>
      <c r="N1917" s="34" t="s">
        <v>34</v>
      </c>
      <c r="O1917" s="34">
        <v>40831</v>
      </c>
      <c r="P1917" s="34">
        <v>42004</v>
      </c>
      <c r="Q1917" s="34" t="s">
        <v>36</v>
      </c>
    </row>
    <row r="1918" spans="1:17">
      <c r="A1918" s="34">
        <v>101483</v>
      </c>
      <c r="B1918" s="34" t="s">
        <v>17</v>
      </c>
      <c r="C1918" s="34" t="s">
        <v>18</v>
      </c>
      <c r="D1918" s="34" t="s">
        <v>19</v>
      </c>
      <c r="E1918" s="34"/>
      <c r="F1918" s="34"/>
      <c r="G1918" s="34"/>
      <c r="H1918" s="34" t="s">
        <v>19</v>
      </c>
      <c r="I1918" s="34"/>
      <c r="J1918" s="34" t="s">
        <v>30</v>
      </c>
      <c r="K1918" s="34">
        <v>34123</v>
      </c>
      <c r="L1918" s="34" t="s">
        <v>35</v>
      </c>
      <c r="M1918" s="34" t="s">
        <v>27</v>
      </c>
      <c r="N1918" s="34" t="s">
        <v>32</v>
      </c>
      <c r="O1918" s="34">
        <v>41215</v>
      </c>
      <c r="P1918" s="34">
        <v>41841</v>
      </c>
      <c r="Q1918" s="34" t="s">
        <v>36</v>
      </c>
    </row>
    <row r="1919" spans="1:17">
      <c r="A1919" s="34">
        <v>113012</v>
      </c>
      <c r="B1919" s="34" t="s">
        <v>17</v>
      </c>
      <c r="C1919" s="34" t="s">
        <v>18</v>
      </c>
      <c r="D1919" s="34" t="s">
        <v>19</v>
      </c>
      <c r="E1919" s="34"/>
      <c r="F1919" s="34"/>
      <c r="G1919" s="34"/>
      <c r="H1919" s="34" t="s">
        <v>19</v>
      </c>
      <c r="I1919" s="34"/>
      <c r="J1919" s="34" t="s">
        <v>20</v>
      </c>
      <c r="K1919" s="34">
        <v>36747</v>
      </c>
      <c r="L1919" s="34" t="s">
        <v>74</v>
      </c>
      <c r="M1919" s="34" t="s">
        <v>22</v>
      </c>
      <c r="N1919" s="34" t="s">
        <v>32</v>
      </c>
      <c r="O1919" s="34">
        <v>42231</v>
      </c>
      <c r="P1919" s="34">
        <v>42843</v>
      </c>
      <c r="Q1919" s="34" t="s">
        <v>77</v>
      </c>
    </row>
    <row r="1920" spans="1:17">
      <c r="A1920" s="34">
        <v>95318</v>
      </c>
      <c r="B1920" s="34" t="s">
        <v>17</v>
      </c>
      <c r="C1920" s="34" t="s">
        <v>18</v>
      </c>
      <c r="D1920" s="34" t="s">
        <v>19</v>
      </c>
      <c r="E1920" s="34"/>
      <c r="F1920" s="34"/>
      <c r="G1920" s="34"/>
      <c r="H1920" s="34" t="s">
        <v>19</v>
      </c>
      <c r="I1920" s="34"/>
      <c r="J1920" s="34" t="s">
        <v>20</v>
      </c>
      <c r="K1920" s="34">
        <v>34128</v>
      </c>
      <c r="L1920" s="34" t="s">
        <v>67</v>
      </c>
      <c r="M1920" s="34" t="s">
        <v>22</v>
      </c>
      <c r="N1920" s="34" t="s">
        <v>34</v>
      </c>
      <c r="O1920" s="34">
        <v>41141</v>
      </c>
      <c r="P1920" s="34">
        <v>41141</v>
      </c>
      <c r="Q1920" s="34" t="s">
        <v>36</v>
      </c>
    </row>
    <row r="1921" spans="1:17">
      <c r="A1921" s="34">
        <v>55119</v>
      </c>
      <c r="B1921" s="34" t="s">
        <v>17</v>
      </c>
      <c r="C1921" s="34" t="s">
        <v>25</v>
      </c>
      <c r="D1921" s="34" t="s">
        <v>19</v>
      </c>
      <c r="E1921" s="34"/>
      <c r="F1921" s="34"/>
      <c r="G1921" s="34"/>
      <c r="H1921" s="34" t="s">
        <v>19</v>
      </c>
      <c r="I1921" s="34"/>
      <c r="J1921" s="34" t="s">
        <v>30</v>
      </c>
      <c r="K1921" s="34">
        <v>12009</v>
      </c>
      <c r="L1921" s="34" t="s">
        <v>26</v>
      </c>
      <c r="M1921" s="34" t="s">
        <v>27</v>
      </c>
      <c r="N1921" s="34" t="s">
        <v>34</v>
      </c>
      <c r="O1921" s="34">
        <v>37792</v>
      </c>
      <c r="P1921" s="34"/>
      <c r="Q1921" s="34" t="s">
        <v>24</v>
      </c>
    </row>
    <row r="1922" spans="1:17">
      <c r="A1922" s="34">
        <v>158539</v>
      </c>
      <c r="B1922" s="34" t="s">
        <v>17</v>
      </c>
      <c r="C1922" s="34" t="s">
        <v>25</v>
      </c>
      <c r="D1922" s="34" t="s">
        <v>19</v>
      </c>
      <c r="E1922" s="34"/>
      <c r="F1922" s="34"/>
      <c r="G1922" s="34"/>
      <c r="H1922" s="34" t="s">
        <v>19</v>
      </c>
      <c r="I1922" s="34"/>
      <c r="J1922" s="34" t="s">
        <v>20</v>
      </c>
      <c r="K1922" s="34">
        <v>27292</v>
      </c>
      <c r="L1922" s="34" t="s">
        <v>37</v>
      </c>
      <c r="M1922" s="34" t="s">
        <v>27</v>
      </c>
      <c r="N1922" s="34" t="s">
        <v>34</v>
      </c>
      <c r="O1922" s="34">
        <v>45343</v>
      </c>
      <c r="P1922" s="34"/>
      <c r="Q1922" s="34" t="s">
        <v>41</v>
      </c>
    </row>
    <row r="1923" spans="1:17">
      <c r="A1923" s="34">
        <v>151627</v>
      </c>
      <c r="B1923" s="34" t="s">
        <v>17</v>
      </c>
      <c r="C1923" s="34" t="s">
        <v>18</v>
      </c>
      <c r="D1923" s="34" t="s">
        <v>19</v>
      </c>
      <c r="E1923" s="34"/>
      <c r="F1923" s="34"/>
      <c r="G1923" s="34"/>
      <c r="H1923" s="34" t="s">
        <v>19</v>
      </c>
      <c r="I1923" s="34"/>
      <c r="J1923" s="34" t="s">
        <v>20</v>
      </c>
      <c r="K1923" s="34">
        <v>35413</v>
      </c>
      <c r="L1923" s="34" t="s">
        <v>35</v>
      </c>
      <c r="M1923" s="34" t="s">
        <v>27</v>
      </c>
      <c r="N1923" s="34" t="s">
        <v>23</v>
      </c>
      <c r="O1923" s="34">
        <v>44433</v>
      </c>
      <c r="P1923" s="34">
        <v>44477</v>
      </c>
      <c r="Q1923" s="34" t="s">
        <v>38</v>
      </c>
    </row>
    <row r="1924" spans="1:17">
      <c r="A1924" s="34">
        <v>80781</v>
      </c>
      <c r="B1924" s="34" t="s">
        <v>17</v>
      </c>
      <c r="C1924" s="34" t="s">
        <v>18</v>
      </c>
      <c r="D1924" s="34" t="s">
        <v>19</v>
      </c>
      <c r="E1924" s="34"/>
      <c r="F1924" s="34"/>
      <c r="G1924" s="34"/>
      <c r="H1924" s="34" t="s">
        <v>19</v>
      </c>
      <c r="I1924" s="34"/>
      <c r="J1924" s="34" t="s">
        <v>20</v>
      </c>
      <c r="K1924" s="34">
        <v>33480</v>
      </c>
      <c r="L1924" s="34" t="s">
        <v>67</v>
      </c>
      <c r="M1924" s="34" t="s">
        <v>22</v>
      </c>
      <c r="N1924" s="34" t="s">
        <v>32</v>
      </c>
      <c r="O1924" s="34">
        <v>40061</v>
      </c>
      <c r="P1924" s="34">
        <v>41487</v>
      </c>
      <c r="Q1924" s="34" t="s">
        <v>36</v>
      </c>
    </row>
    <row r="1925" spans="1:17">
      <c r="A1925" s="34">
        <v>116325</v>
      </c>
      <c r="B1925" s="34" t="s">
        <v>17</v>
      </c>
      <c r="C1925" s="34" t="s">
        <v>18</v>
      </c>
      <c r="D1925" s="34" t="s">
        <v>19</v>
      </c>
      <c r="E1925" s="34"/>
      <c r="F1925" s="34"/>
      <c r="G1925" s="34"/>
      <c r="H1925" s="34" t="s">
        <v>19</v>
      </c>
      <c r="I1925" s="34"/>
      <c r="J1925" s="34" t="s">
        <v>20</v>
      </c>
      <c r="K1925" s="34"/>
      <c r="L1925" s="34" t="s">
        <v>235</v>
      </c>
      <c r="M1925" s="34" t="s">
        <v>23</v>
      </c>
      <c r="N1925" s="34" t="s">
        <v>32</v>
      </c>
      <c r="O1925" s="34">
        <v>42451</v>
      </c>
      <c r="P1925" s="34">
        <v>43665</v>
      </c>
      <c r="Q1925" s="34" t="s">
        <v>38</v>
      </c>
    </row>
    <row r="1926" spans="1:17">
      <c r="A1926" s="34">
        <v>40365</v>
      </c>
      <c r="B1926" s="34" t="s">
        <v>17</v>
      </c>
      <c r="C1926" s="34" t="s">
        <v>18</v>
      </c>
      <c r="D1926" s="34" t="s">
        <v>19</v>
      </c>
      <c r="E1926" s="34"/>
      <c r="F1926" s="34"/>
      <c r="G1926" s="34"/>
      <c r="H1926" s="34" t="s">
        <v>19</v>
      </c>
      <c r="I1926" s="34"/>
      <c r="J1926" s="34" t="s">
        <v>20</v>
      </c>
      <c r="K1926" s="34"/>
      <c r="L1926" s="34" t="s">
        <v>65</v>
      </c>
      <c r="M1926" s="34" t="s">
        <v>27</v>
      </c>
      <c r="N1926" s="34" t="s">
        <v>32</v>
      </c>
      <c r="O1926" s="34">
        <v>1</v>
      </c>
      <c r="P1926" s="34">
        <v>1</v>
      </c>
      <c r="Q1926" s="34" t="s">
        <v>36</v>
      </c>
    </row>
    <row r="1927" spans="1:17">
      <c r="A1927" s="34">
        <v>18222</v>
      </c>
      <c r="B1927" s="34" t="s">
        <v>17</v>
      </c>
      <c r="C1927" s="34" t="s">
        <v>18</v>
      </c>
      <c r="D1927" s="34" t="s">
        <v>19</v>
      </c>
      <c r="E1927" s="34"/>
      <c r="F1927" s="34"/>
      <c r="G1927" s="34"/>
      <c r="H1927" s="34" t="s">
        <v>19</v>
      </c>
      <c r="I1927" s="34"/>
      <c r="J1927" s="34" t="s">
        <v>20</v>
      </c>
      <c r="K1927" s="34">
        <v>14306</v>
      </c>
      <c r="L1927" s="34" t="s">
        <v>26</v>
      </c>
      <c r="M1927" s="34" t="s">
        <v>27</v>
      </c>
      <c r="N1927" s="34" t="s">
        <v>32</v>
      </c>
      <c r="O1927" s="34">
        <v>1</v>
      </c>
      <c r="P1927" s="34">
        <v>1</v>
      </c>
      <c r="Q1927" s="34" t="s">
        <v>36</v>
      </c>
    </row>
    <row r="1928" spans="1:17">
      <c r="A1928" s="34">
        <v>146538</v>
      </c>
      <c r="B1928" s="34" t="s">
        <v>17</v>
      </c>
      <c r="C1928" s="34" t="s">
        <v>18</v>
      </c>
      <c r="D1928" s="34" t="s">
        <v>19</v>
      </c>
      <c r="E1928" s="34"/>
      <c r="F1928" s="34"/>
      <c r="G1928" s="34"/>
      <c r="H1928" s="34" t="s">
        <v>19</v>
      </c>
      <c r="I1928" s="34"/>
      <c r="J1928" s="34" t="s">
        <v>30</v>
      </c>
      <c r="K1928" s="34">
        <v>28717</v>
      </c>
      <c r="L1928" s="34" t="s">
        <v>37</v>
      </c>
      <c r="M1928" s="34" t="s">
        <v>27</v>
      </c>
      <c r="N1928" s="34" t="s">
        <v>23</v>
      </c>
      <c r="O1928" s="34" t="s">
        <v>36</v>
      </c>
      <c r="P1928" s="34" t="s">
        <v>36</v>
      </c>
      <c r="Q1928" s="34" t="s">
        <v>36</v>
      </c>
    </row>
    <row r="1929" spans="1:17">
      <c r="A1929" s="34">
        <v>134529</v>
      </c>
      <c r="B1929" s="34" t="s">
        <v>17</v>
      </c>
      <c r="C1929" s="34" t="s">
        <v>18</v>
      </c>
      <c r="D1929" s="34" t="s">
        <v>19</v>
      </c>
      <c r="E1929" s="34"/>
      <c r="F1929" s="34"/>
      <c r="G1929" s="34"/>
      <c r="H1929" s="34" t="s">
        <v>19</v>
      </c>
      <c r="I1929" s="34"/>
      <c r="J1929" s="34" t="s">
        <v>30</v>
      </c>
      <c r="K1929" s="34">
        <v>29423</v>
      </c>
      <c r="L1929" s="34" t="s">
        <v>60</v>
      </c>
      <c r="M1929" s="34" t="s">
        <v>27</v>
      </c>
      <c r="N1929" s="34" t="s">
        <v>32</v>
      </c>
      <c r="O1929" s="34" t="s">
        <v>36</v>
      </c>
      <c r="P1929" s="34" t="s">
        <v>36</v>
      </c>
      <c r="Q1929" s="34" t="s">
        <v>36</v>
      </c>
    </row>
    <row r="1930" spans="1:17">
      <c r="A1930" s="34">
        <v>9788</v>
      </c>
      <c r="B1930" s="34" t="s">
        <v>17</v>
      </c>
      <c r="C1930" s="34" t="s">
        <v>18</v>
      </c>
      <c r="D1930" s="34" t="s">
        <v>19</v>
      </c>
      <c r="E1930" s="34"/>
      <c r="F1930" s="34"/>
      <c r="G1930" s="34"/>
      <c r="H1930" s="34" t="s">
        <v>19</v>
      </c>
      <c r="I1930" s="34"/>
      <c r="J1930" s="34" t="s">
        <v>20</v>
      </c>
      <c r="K1930" s="34"/>
      <c r="L1930" s="34" t="s">
        <v>37</v>
      </c>
      <c r="M1930" s="34" t="s">
        <v>27</v>
      </c>
      <c r="N1930" s="34" t="s">
        <v>32</v>
      </c>
      <c r="O1930" s="34">
        <v>1</v>
      </c>
      <c r="P1930" s="34">
        <v>1</v>
      </c>
      <c r="Q1930" s="34" t="s">
        <v>36</v>
      </c>
    </row>
    <row r="1931" spans="1:17">
      <c r="A1931" s="34">
        <v>152749</v>
      </c>
      <c r="B1931" s="34" t="s">
        <v>17</v>
      </c>
      <c r="C1931" s="34" t="s">
        <v>25</v>
      </c>
      <c r="D1931" s="34" t="s">
        <v>19</v>
      </c>
      <c r="E1931" s="34"/>
      <c r="F1931" s="34"/>
      <c r="G1931" s="34"/>
      <c r="H1931" s="34" t="s">
        <v>19</v>
      </c>
      <c r="I1931" s="34"/>
      <c r="J1931" s="34" t="s">
        <v>20</v>
      </c>
      <c r="K1931" s="34">
        <v>39355</v>
      </c>
      <c r="L1931" s="34" t="s">
        <v>35</v>
      </c>
      <c r="M1931" s="34" t="s">
        <v>27</v>
      </c>
      <c r="N1931" s="34" t="s">
        <v>86</v>
      </c>
      <c r="O1931" s="34">
        <v>44513</v>
      </c>
      <c r="P1931" s="34"/>
      <c r="Q1931" s="34" t="s">
        <v>24</v>
      </c>
    </row>
    <row r="1932" spans="1:17">
      <c r="A1932" s="34">
        <v>7055</v>
      </c>
      <c r="B1932" s="34" t="s">
        <v>17</v>
      </c>
      <c r="C1932" s="34" t="s">
        <v>18</v>
      </c>
      <c r="D1932" s="34" t="s">
        <v>19</v>
      </c>
      <c r="E1932" s="34"/>
      <c r="F1932" s="34"/>
      <c r="G1932" s="34"/>
      <c r="H1932" s="34" t="s">
        <v>19</v>
      </c>
      <c r="I1932" s="34"/>
      <c r="J1932" s="34" t="s">
        <v>20</v>
      </c>
      <c r="K1932" s="34">
        <v>10982</v>
      </c>
      <c r="L1932" s="34" t="s">
        <v>59</v>
      </c>
      <c r="M1932" s="34" t="s">
        <v>27</v>
      </c>
      <c r="N1932" s="34" t="s">
        <v>32</v>
      </c>
      <c r="O1932" s="34">
        <v>1</v>
      </c>
      <c r="P1932" s="34">
        <v>1</v>
      </c>
      <c r="Q1932" s="34" t="s">
        <v>36</v>
      </c>
    </row>
    <row r="1933" spans="1:17">
      <c r="A1933" s="34">
        <v>154135</v>
      </c>
      <c r="B1933" s="34" t="s">
        <v>17</v>
      </c>
      <c r="C1933" s="34" t="s">
        <v>18</v>
      </c>
      <c r="D1933" s="34" t="s">
        <v>19</v>
      </c>
      <c r="E1933" s="34"/>
      <c r="F1933" s="34"/>
      <c r="G1933" s="34"/>
      <c r="H1933" s="34" t="s">
        <v>19</v>
      </c>
      <c r="I1933" s="34"/>
      <c r="J1933" s="34" t="s">
        <v>20</v>
      </c>
      <c r="K1933" s="34">
        <v>37770</v>
      </c>
      <c r="L1933" s="34" t="s">
        <v>35</v>
      </c>
      <c r="M1933" s="34" t="s">
        <v>27</v>
      </c>
      <c r="N1933" s="34" t="s">
        <v>40</v>
      </c>
      <c r="O1933" s="34" t="s">
        <v>36</v>
      </c>
      <c r="P1933" s="34" t="s">
        <v>36</v>
      </c>
      <c r="Q1933" s="34" t="s">
        <v>36</v>
      </c>
    </row>
    <row r="1934" spans="1:17">
      <c r="A1934" s="34">
        <v>79176</v>
      </c>
      <c r="B1934" s="34" t="s">
        <v>17</v>
      </c>
      <c r="C1934" s="34" t="s">
        <v>18</v>
      </c>
      <c r="D1934" s="34" t="s">
        <v>19</v>
      </c>
      <c r="E1934" s="34"/>
      <c r="F1934" s="34"/>
      <c r="G1934" s="34"/>
      <c r="H1934" s="34" t="s">
        <v>19</v>
      </c>
      <c r="I1934" s="34"/>
      <c r="J1934" s="34" t="s">
        <v>20</v>
      </c>
      <c r="K1934" s="34">
        <v>34784</v>
      </c>
      <c r="L1934" s="34" t="s">
        <v>236</v>
      </c>
      <c r="M1934" s="34" t="s">
        <v>52</v>
      </c>
      <c r="N1934" s="34" t="s">
        <v>34</v>
      </c>
      <c r="O1934" s="34">
        <v>40781</v>
      </c>
      <c r="P1934" s="34">
        <v>42233</v>
      </c>
      <c r="Q1934" s="34" t="s">
        <v>24</v>
      </c>
    </row>
    <row r="1935" spans="1:17">
      <c r="A1935" s="34">
        <v>80782</v>
      </c>
      <c r="B1935" s="34" t="s">
        <v>17</v>
      </c>
      <c r="C1935" s="34" t="s">
        <v>18</v>
      </c>
      <c r="D1935" s="34" t="s">
        <v>19</v>
      </c>
      <c r="E1935" s="34"/>
      <c r="F1935" s="34"/>
      <c r="G1935" s="34"/>
      <c r="H1935" s="34" t="s">
        <v>19</v>
      </c>
      <c r="I1935" s="34"/>
      <c r="J1935" s="34" t="s">
        <v>30</v>
      </c>
      <c r="K1935" s="34">
        <v>23774</v>
      </c>
      <c r="L1935" s="34" t="s">
        <v>26</v>
      </c>
      <c r="M1935" s="34" t="s">
        <v>27</v>
      </c>
      <c r="N1935" s="34" t="s">
        <v>86</v>
      </c>
      <c r="O1935" s="34">
        <v>40105</v>
      </c>
      <c r="P1935" s="34">
        <v>43666</v>
      </c>
      <c r="Q1935" s="34" t="s">
        <v>24</v>
      </c>
    </row>
    <row r="1936" spans="1:17">
      <c r="A1936" s="34">
        <v>79750</v>
      </c>
      <c r="B1936" s="34" t="s">
        <v>17</v>
      </c>
      <c r="C1936" s="34" t="s">
        <v>18</v>
      </c>
      <c r="D1936" s="34" t="s">
        <v>19</v>
      </c>
      <c r="E1936" s="34"/>
      <c r="F1936" s="34"/>
      <c r="G1936" s="34"/>
      <c r="H1936" s="34" t="s">
        <v>19</v>
      </c>
      <c r="I1936" s="34"/>
      <c r="J1936" s="34" t="s">
        <v>30</v>
      </c>
      <c r="K1936" s="34">
        <v>33527</v>
      </c>
      <c r="L1936" s="34" t="s">
        <v>26</v>
      </c>
      <c r="M1936" s="34" t="s">
        <v>27</v>
      </c>
      <c r="N1936" s="34" t="s">
        <v>32</v>
      </c>
      <c r="O1936" s="34">
        <v>40637</v>
      </c>
      <c r="P1936" s="34">
        <v>42242</v>
      </c>
      <c r="Q1936" s="34" t="s">
        <v>24</v>
      </c>
    </row>
    <row r="1937" spans="1:17">
      <c r="A1937" s="34">
        <v>122948</v>
      </c>
      <c r="B1937" s="34" t="s">
        <v>17</v>
      </c>
      <c r="C1937" s="34" t="s">
        <v>18</v>
      </c>
      <c r="D1937" s="34" t="s">
        <v>19</v>
      </c>
      <c r="E1937" s="34"/>
      <c r="F1937" s="34"/>
      <c r="G1937" s="34"/>
      <c r="H1937" s="34" t="s">
        <v>19</v>
      </c>
      <c r="I1937" s="34"/>
      <c r="J1937" s="34" t="s">
        <v>30</v>
      </c>
      <c r="K1937" s="34">
        <v>34610</v>
      </c>
      <c r="L1937" s="34" t="s">
        <v>99</v>
      </c>
      <c r="M1937" s="34" t="s">
        <v>27</v>
      </c>
      <c r="N1937" s="34" t="s">
        <v>34</v>
      </c>
      <c r="O1937" s="34">
        <v>42923</v>
      </c>
      <c r="P1937" s="34">
        <v>43677</v>
      </c>
      <c r="Q1937" s="34" t="s">
        <v>24</v>
      </c>
    </row>
    <row r="1938" spans="1:17">
      <c r="A1938" s="34">
        <v>118350</v>
      </c>
      <c r="B1938" s="34" t="s">
        <v>17</v>
      </c>
      <c r="C1938" s="34" t="s">
        <v>25</v>
      </c>
      <c r="D1938" s="34" t="s">
        <v>19</v>
      </c>
      <c r="E1938" s="34"/>
      <c r="F1938" s="34"/>
      <c r="G1938" s="34"/>
      <c r="H1938" s="34" t="s">
        <v>19</v>
      </c>
      <c r="I1938" s="34"/>
      <c r="J1938" s="34" t="s">
        <v>20</v>
      </c>
      <c r="K1938" s="34">
        <v>31717</v>
      </c>
      <c r="L1938" s="34" t="s">
        <v>59</v>
      </c>
      <c r="M1938" s="34" t="s">
        <v>27</v>
      </c>
      <c r="N1938" s="34" t="s">
        <v>32</v>
      </c>
      <c r="O1938" s="34">
        <v>43070</v>
      </c>
      <c r="P1938" s="34"/>
      <c r="Q1938" s="34" t="s">
        <v>38</v>
      </c>
    </row>
    <row r="1939" spans="1:17">
      <c r="A1939" s="34">
        <v>129548</v>
      </c>
      <c r="B1939" s="34" t="s">
        <v>17</v>
      </c>
      <c r="C1939" s="34" t="s">
        <v>18</v>
      </c>
      <c r="D1939" s="34" t="s">
        <v>19</v>
      </c>
      <c r="E1939" s="34"/>
      <c r="F1939" s="34"/>
      <c r="G1939" s="34"/>
      <c r="H1939" s="34" t="s">
        <v>19</v>
      </c>
      <c r="I1939" s="34"/>
      <c r="J1939" s="34" t="s">
        <v>20</v>
      </c>
      <c r="K1939" s="34">
        <v>13810</v>
      </c>
      <c r="L1939" s="34" t="s">
        <v>59</v>
      </c>
      <c r="M1939" s="34" t="s">
        <v>27</v>
      </c>
      <c r="N1939" s="34" t="s">
        <v>34</v>
      </c>
      <c r="O1939" s="34">
        <v>43311</v>
      </c>
      <c r="P1939" s="34">
        <v>43388</v>
      </c>
      <c r="Q1939" s="34" t="s">
        <v>24</v>
      </c>
    </row>
    <row r="1940" spans="1:17">
      <c r="A1940" s="34">
        <v>130541</v>
      </c>
      <c r="B1940" s="34" t="s">
        <v>17</v>
      </c>
      <c r="C1940" s="34" t="s">
        <v>18</v>
      </c>
      <c r="D1940" s="34" t="s">
        <v>19</v>
      </c>
      <c r="E1940" s="34"/>
      <c r="F1940" s="34"/>
      <c r="G1940" s="34"/>
      <c r="H1940" s="34" t="s">
        <v>19</v>
      </c>
      <c r="I1940" s="34"/>
      <c r="J1940" s="34" t="s">
        <v>30</v>
      </c>
      <c r="K1940" s="34">
        <v>38218</v>
      </c>
      <c r="L1940" s="34" t="s">
        <v>67</v>
      </c>
      <c r="M1940" s="34" t="s">
        <v>22</v>
      </c>
      <c r="N1940" s="34" t="s">
        <v>36</v>
      </c>
      <c r="O1940" s="34">
        <v>43353</v>
      </c>
      <c r="P1940" s="34">
        <v>44743</v>
      </c>
      <c r="Q1940" s="34" t="s">
        <v>24</v>
      </c>
    </row>
    <row r="1941" spans="1:17">
      <c r="A1941" s="34">
        <v>82216</v>
      </c>
      <c r="B1941" s="34" t="s">
        <v>17</v>
      </c>
      <c r="C1941" s="34" t="s">
        <v>18</v>
      </c>
      <c r="D1941" s="34" t="s">
        <v>19</v>
      </c>
      <c r="E1941" s="34"/>
      <c r="F1941" s="34"/>
      <c r="G1941" s="34"/>
      <c r="H1941" s="34" t="s">
        <v>19</v>
      </c>
      <c r="I1941" s="34"/>
      <c r="J1941" s="34" t="s">
        <v>20</v>
      </c>
      <c r="K1941" s="34">
        <v>27153</v>
      </c>
      <c r="L1941" s="34" t="s">
        <v>237</v>
      </c>
      <c r="M1941" s="34" t="s">
        <v>23</v>
      </c>
      <c r="N1941" s="34" t="s">
        <v>34</v>
      </c>
      <c r="O1941" s="34">
        <v>40827</v>
      </c>
      <c r="P1941" s="34">
        <v>40909</v>
      </c>
      <c r="Q1941" s="34" t="s">
        <v>36</v>
      </c>
    </row>
    <row r="1942" spans="1:17">
      <c r="A1942" s="34">
        <v>115697</v>
      </c>
      <c r="B1942" s="34" t="s">
        <v>17</v>
      </c>
      <c r="C1942" s="34" t="s">
        <v>18</v>
      </c>
      <c r="D1942" s="34" t="s">
        <v>19</v>
      </c>
      <c r="E1942" s="34"/>
      <c r="F1942" s="34"/>
      <c r="G1942" s="34"/>
      <c r="H1942" s="34" t="s">
        <v>19</v>
      </c>
      <c r="I1942" s="34"/>
      <c r="J1942" s="34" t="s">
        <v>20</v>
      </c>
      <c r="K1942" s="34"/>
      <c r="L1942" s="34" t="s">
        <v>26</v>
      </c>
      <c r="M1942" s="34" t="s">
        <v>27</v>
      </c>
      <c r="N1942" s="34" t="s">
        <v>34</v>
      </c>
      <c r="O1942" s="34">
        <v>42544</v>
      </c>
      <c r="P1942" s="34">
        <v>42544</v>
      </c>
      <c r="Q1942" s="34" t="s">
        <v>36</v>
      </c>
    </row>
    <row r="1943" spans="1:17">
      <c r="A1943" s="34">
        <v>106006</v>
      </c>
      <c r="B1943" s="34" t="s">
        <v>17</v>
      </c>
      <c r="C1943" s="34" t="s">
        <v>18</v>
      </c>
      <c r="D1943" s="34" t="s">
        <v>19</v>
      </c>
      <c r="E1943" s="34"/>
      <c r="F1943" s="34"/>
      <c r="G1943" s="34"/>
      <c r="H1943" s="34" t="s">
        <v>19</v>
      </c>
      <c r="I1943" s="34"/>
      <c r="J1943" s="34" t="s">
        <v>30</v>
      </c>
      <c r="K1943" s="34">
        <v>34352</v>
      </c>
      <c r="L1943" s="34" t="s">
        <v>48</v>
      </c>
      <c r="M1943" s="34" t="s">
        <v>27</v>
      </c>
      <c r="N1943" s="34" t="s">
        <v>34</v>
      </c>
      <c r="O1943" s="34" t="s">
        <v>36</v>
      </c>
      <c r="P1943" s="34" t="s">
        <v>36</v>
      </c>
      <c r="Q1943" s="34" t="s">
        <v>36</v>
      </c>
    </row>
    <row r="1944" spans="1:17">
      <c r="A1944" s="34">
        <v>152007</v>
      </c>
      <c r="B1944" s="34" t="s">
        <v>17</v>
      </c>
      <c r="C1944" s="34" t="s">
        <v>18</v>
      </c>
      <c r="D1944" s="34" t="s">
        <v>19</v>
      </c>
      <c r="E1944" s="34"/>
      <c r="F1944" s="34"/>
      <c r="G1944" s="34"/>
      <c r="H1944" s="34" t="s">
        <v>19</v>
      </c>
      <c r="I1944" s="34"/>
      <c r="J1944" s="34" t="s">
        <v>20</v>
      </c>
      <c r="K1944" s="34">
        <v>15090</v>
      </c>
      <c r="L1944" s="34" t="s">
        <v>60</v>
      </c>
      <c r="M1944" s="34" t="s">
        <v>27</v>
      </c>
      <c r="N1944" s="34" t="s">
        <v>40</v>
      </c>
      <c r="O1944" s="34">
        <v>44448</v>
      </c>
      <c r="P1944" s="34">
        <v>44678</v>
      </c>
      <c r="Q1944" s="34" t="s">
        <v>24</v>
      </c>
    </row>
    <row r="1945" spans="1:17">
      <c r="A1945" s="34">
        <v>142656</v>
      </c>
      <c r="B1945" s="34" t="s">
        <v>17</v>
      </c>
      <c r="C1945" s="34" t="s">
        <v>18</v>
      </c>
      <c r="D1945" s="34" t="s">
        <v>19</v>
      </c>
      <c r="E1945" s="34"/>
      <c r="F1945" s="34"/>
      <c r="G1945" s="34"/>
      <c r="H1945" s="34" t="s">
        <v>19</v>
      </c>
      <c r="I1945" s="34"/>
      <c r="J1945" s="34" t="s">
        <v>20</v>
      </c>
      <c r="K1945" s="34">
        <v>37618</v>
      </c>
      <c r="L1945" s="34" t="s">
        <v>102</v>
      </c>
      <c r="M1945" s="34" t="s">
        <v>22</v>
      </c>
      <c r="N1945" s="34" t="s">
        <v>32</v>
      </c>
      <c r="O1945" s="34">
        <v>43849</v>
      </c>
      <c r="P1945" s="34">
        <v>44309</v>
      </c>
      <c r="Q1945" s="34" t="s">
        <v>24</v>
      </c>
    </row>
    <row r="1946" spans="1:17">
      <c r="A1946" s="34">
        <v>160067</v>
      </c>
      <c r="B1946" s="34" t="s">
        <v>17</v>
      </c>
      <c r="C1946" s="34" t="s">
        <v>25</v>
      </c>
      <c r="D1946" s="34" t="s">
        <v>19</v>
      </c>
      <c r="E1946" s="34"/>
      <c r="F1946" s="34"/>
      <c r="G1946" s="34"/>
      <c r="H1946" s="34" t="s">
        <v>19</v>
      </c>
      <c r="I1946" s="34"/>
      <c r="J1946" s="34" t="s">
        <v>20</v>
      </c>
      <c r="K1946" s="34">
        <v>16929</v>
      </c>
      <c r="L1946" s="34" t="s">
        <v>54</v>
      </c>
      <c r="M1946" s="34" t="s">
        <v>27</v>
      </c>
      <c r="N1946" s="34" t="s">
        <v>34</v>
      </c>
      <c r="O1946" s="34">
        <v>44995</v>
      </c>
      <c r="P1946" s="34"/>
      <c r="Q1946" s="34" t="s">
        <v>24</v>
      </c>
    </row>
    <row r="1947" spans="1:17">
      <c r="A1947" s="34">
        <v>164635</v>
      </c>
      <c r="B1947" s="34" t="s">
        <v>17</v>
      </c>
      <c r="C1947" s="34" t="s">
        <v>25</v>
      </c>
      <c r="D1947" s="34" t="s">
        <v>19</v>
      </c>
      <c r="E1947" s="34"/>
      <c r="F1947" s="34"/>
      <c r="G1947" s="34"/>
      <c r="H1947" s="34" t="s">
        <v>19</v>
      </c>
      <c r="I1947" s="34"/>
      <c r="J1947" s="34" t="s">
        <v>20</v>
      </c>
      <c r="K1947" s="34">
        <v>20527</v>
      </c>
      <c r="L1947" s="34" t="s">
        <v>48</v>
      </c>
      <c r="M1947" s="34" t="s">
        <v>27</v>
      </c>
      <c r="N1947" s="34" t="s">
        <v>34</v>
      </c>
      <c r="O1947" s="34">
        <v>45252</v>
      </c>
      <c r="P1947" s="34"/>
      <c r="Q1947" s="34" t="s">
        <v>24</v>
      </c>
    </row>
    <row r="1948" spans="1:17">
      <c r="A1948" s="34">
        <v>79177</v>
      </c>
      <c r="B1948" s="34" t="s">
        <v>17</v>
      </c>
      <c r="C1948" s="34" t="s">
        <v>18</v>
      </c>
      <c r="D1948" s="34" t="s">
        <v>19</v>
      </c>
      <c r="E1948" s="34"/>
      <c r="F1948" s="34"/>
      <c r="G1948" s="34"/>
      <c r="H1948" s="34" t="s">
        <v>19</v>
      </c>
      <c r="I1948" s="34"/>
      <c r="J1948" s="34" t="s">
        <v>30</v>
      </c>
      <c r="K1948" s="34">
        <v>31393</v>
      </c>
      <c r="L1948" s="34" t="s">
        <v>221</v>
      </c>
      <c r="M1948" s="34" t="s">
        <v>22</v>
      </c>
      <c r="N1948" s="34" t="s">
        <v>32</v>
      </c>
      <c r="O1948" s="34">
        <v>40677</v>
      </c>
      <c r="P1948" s="34">
        <v>42005</v>
      </c>
      <c r="Q1948" s="34" t="s">
        <v>36</v>
      </c>
    </row>
    <row r="1949" spans="1:17">
      <c r="A1949" s="34">
        <v>168246</v>
      </c>
      <c r="B1949" s="34" t="s">
        <v>17</v>
      </c>
      <c r="C1949" s="34" t="s">
        <v>18</v>
      </c>
      <c r="D1949" s="34" t="s">
        <v>19</v>
      </c>
      <c r="E1949" s="34"/>
      <c r="F1949" s="34"/>
      <c r="G1949" s="34"/>
      <c r="H1949" s="34" t="s">
        <v>19</v>
      </c>
      <c r="I1949" s="34"/>
      <c r="J1949" s="34" t="s">
        <v>30</v>
      </c>
      <c r="K1949" s="34">
        <v>37313</v>
      </c>
      <c r="L1949" s="34" t="s">
        <v>73</v>
      </c>
      <c r="M1949" s="34" t="s">
        <v>22</v>
      </c>
      <c r="N1949" s="34" t="s">
        <v>34</v>
      </c>
      <c r="O1949" s="34" t="s">
        <v>36</v>
      </c>
      <c r="P1949" s="34" t="s">
        <v>36</v>
      </c>
      <c r="Q1949" s="34" t="s">
        <v>36</v>
      </c>
    </row>
    <row r="1950" spans="1:17">
      <c r="A1950" s="34">
        <v>106695</v>
      </c>
      <c r="B1950" s="34" t="s">
        <v>17</v>
      </c>
      <c r="C1950" s="34" t="s">
        <v>18</v>
      </c>
      <c r="D1950" s="34" t="s">
        <v>19</v>
      </c>
      <c r="E1950" s="34"/>
      <c r="F1950" s="34"/>
      <c r="G1950" s="34"/>
      <c r="H1950" s="34" t="s">
        <v>19</v>
      </c>
      <c r="I1950" s="34"/>
      <c r="J1950" s="34" t="s">
        <v>20</v>
      </c>
      <c r="K1950" s="34">
        <v>16116</v>
      </c>
      <c r="L1950" s="34" t="s">
        <v>121</v>
      </c>
      <c r="M1950" s="34" t="s">
        <v>22</v>
      </c>
      <c r="N1950" s="34" t="s">
        <v>86</v>
      </c>
      <c r="O1950" s="34">
        <v>42282</v>
      </c>
      <c r="P1950" s="34">
        <v>42282</v>
      </c>
      <c r="Q1950" s="34" t="s">
        <v>36</v>
      </c>
    </row>
    <row r="1951" spans="1:17">
      <c r="A1951" s="34">
        <v>111547</v>
      </c>
      <c r="B1951" s="34" t="s">
        <v>17</v>
      </c>
      <c r="C1951" s="34" t="s">
        <v>18</v>
      </c>
      <c r="D1951" s="34" t="s">
        <v>19</v>
      </c>
      <c r="E1951" s="34"/>
      <c r="F1951" s="34"/>
      <c r="G1951" s="34"/>
      <c r="H1951" s="34" t="s">
        <v>19</v>
      </c>
      <c r="I1951" s="34"/>
      <c r="J1951" s="34" t="s">
        <v>30</v>
      </c>
      <c r="K1951" s="34">
        <v>26317</v>
      </c>
      <c r="L1951" s="34" t="s">
        <v>72</v>
      </c>
      <c r="M1951" s="34" t="s">
        <v>22</v>
      </c>
      <c r="N1951" s="34" t="s">
        <v>32</v>
      </c>
      <c r="O1951" s="34">
        <v>42019</v>
      </c>
      <c r="P1951" s="34">
        <v>42241</v>
      </c>
      <c r="Q1951" s="34" t="s">
        <v>24</v>
      </c>
    </row>
    <row r="1952" spans="1:17">
      <c r="A1952" s="34">
        <v>63164</v>
      </c>
      <c r="B1952" s="34" t="s">
        <v>17</v>
      </c>
      <c r="C1952" s="34" t="s">
        <v>18</v>
      </c>
      <c r="D1952" s="34" t="s">
        <v>19</v>
      </c>
      <c r="E1952" s="34"/>
      <c r="F1952" s="34"/>
      <c r="G1952" s="34"/>
      <c r="H1952" s="34" t="s">
        <v>19</v>
      </c>
      <c r="I1952" s="34"/>
      <c r="J1952" s="34" t="s">
        <v>20</v>
      </c>
      <c r="K1952" s="34">
        <v>18064</v>
      </c>
      <c r="L1952" s="34" t="s">
        <v>26</v>
      </c>
      <c r="M1952" s="34" t="s">
        <v>27</v>
      </c>
      <c r="N1952" s="34" t="s">
        <v>34</v>
      </c>
      <c r="O1952" s="34">
        <v>39084</v>
      </c>
      <c r="P1952" s="34">
        <v>41128</v>
      </c>
      <c r="Q1952" s="34" t="s">
        <v>36</v>
      </c>
    </row>
    <row r="1953" spans="1:17">
      <c r="A1953" s="34">
        <v>145664</v>
      </c>
      <c r="B1953" s="34" t="s">
        <v>17</v>
      </c>
      <c r="C1953" s="34" t="s">
        <v>18</v>
      </c>
      <c r="D1953" s="34" t="s">
        <v>19</v>
      </c>
      <c r="E1953" s="34"/>
      <c r="F1953" s="34"/>
      <c r="G1953" s="34"/>
      <c r="H1953" s="34" t="s">
        <v>19</v>
      </c>
      <c r="I1953" s="34"/>
      <c r="J1953" s="34" t="s">
        <v>20</v>
      </c>
      <c r="K1953" s="34">
        <v>38219</v>
      </c>
      <c r="L1953" s="34" t="s">
        <v>65</v>
      </c>
      <c r="M1953" s="34" t="s">
        <v>27</v>
      </c>
      <c r="N1953" s="34" t="s">
        <v>34</v>
      </c>
      <c r="O1953" s="34" t="s">
        <v>36</v>
      </c>
      <c r="P1953" s="34" t="s">
        <v>36</v>
      </c>
      <c r="Q1953" s="34" t="s">
        <v>36</v>
      </c>
    </row>
    <row r="1954" spans="1:17">
      <c r="A1954" s="34">
        <v>114591</v>
      </c>
      <c r="B1954" s="34" t="s">
        <v>17</v>
      </c>
      <c r="C1954" s="34" t="s">
        <v>18</v>
      </c>
      <c r="D1954" s="34" t="s">
        <v>19</v>
      </c>
      <c r="E1954" s="34"/>
      <c r="F1954" s="34"/>
      <c r="G1954" s="34"/>
      <c r="H1954" s="34" t="s">
        <v>19</v>
      </c>
      <c r="I1954" s="34"/>
      <c r="J1954" s="34" t="s">
        <v>20</v>
      </c>
      <c r="K1954" s="34">
        <v>27642</v>
      </c>
      <c r="L1954" s="34" t="s">
        <v>66</v>
      </c>
      <c r="M1954" s="34" t="s">
        <v>57</v>
      </c>
      <c r="N1954" s="34" t="s">
        <v>32</v>
      </c>
      <c r="O1954" s="34">
        <v>42301</v>
      </c>
      <c r="P1954" s="34">
        <v>42766</v>
      </c>
      <c r="Q1954" s="34" t="s">
        <v>24</v>
      </c>
    </row>
    <row r="1955" spans="1:17">
      <c r="A1955" s="34">
        <v>102855</v>
      </c>
      <c r="B1955" s="34" t="s">
        <v>17</v>
      </c>
      <c r="C1955" s="34" t="s">
        <v>18</v>
      </c>
      <c r="D1955" s="34" t="s">
        <v>19</v>
      </c>
      <c r="E1955" s="34"/>
      <c r="F1955" s="34"/>
      <c r="G1955" s="34"/>
      <c r="H1955" s="34" t="s">
        <v>19</v>
      </c>
      <c r="I1955" s="34"/>
      <c r="J1955" s="34" t="s">
        <v>20</v>
      </c>
      <c r="K1955" s="34">
        <v>33608</v>
      </c>
      <c r="L1955" s="34" t="s">
        <v>35</v>
      </c>
      <c r="M1955" s="34" t="s">
        <v>27</v>
      </c>
      <c r="N1955" s="34" t="s">
        <v>28</v>
      </c>
      <c r="O1955" s="34">
        <v>41577</v>
      </c>
      <c r="P1955" s="34">
        <v>41577</v>
      </c>
      <c r="Q1955" s="34" t="s">
        <v>36</v>
      </c>
    </row>
    <row r="1956" spans="1:17">
      <c r="A1956" s="34">
        <v>107434</v>
      </c>
      <c r="B1956" s="34" t="s">
        <v>17</v>
      </c>
      <c r="C1956" s="34" t="s">
        <v>18</v>
      </c>
      <c r="D1956" s="34" t="s">
        <v>19</v>
      </c>
      <c r="E1956" s="34"/>
      <c r="F1956" s="34"/>
      <c r="G1956" s="34"/>
      <c r="H1956" s="34" t="s">
        <v>19</v>
      </c>
      <c r="I1956" s="34"/>
      <c r="J1956" s="34" t="s">
        <v>20</v>
      </c>
      <c r="K1956" s="34">
        <v>17286</v>
      </c>
      <c r="L1956" s="34" t="s">
        <v>161</v>
      </c>
      <c r="M1956" s="34" t="s">
        <v>22</v>
      </c>
      <c r="N1956" s="34" t="s">
        <v>32</v>
      </c>
      <c r="O1956" s="34">
        <v>41715</v>
      </c>
      <c r="P1956" s="34">
        <v>41883</v>
      </c>
      <c r="Q1956" s="34" t="s">
        <v>24</v>
      </c>
    </row>
    <row r="1957" spans="1:17">
      <c r="A1957" s="34">
        <v>165173</v>
      </c>
      <c r="B1957" s="34" t="s">
        <v>17</v>
      </c>
      <c r="C1957" s="34" t="s">
        <v>18</v>
      </c>
      <c r="D1957" s="34" t="s">
        <v>19</v>
      </c>
      <c r="E1957" s="34"/>
      <c r="F1957" s="34"/>
      <c r="G1957" s="34"/>
      <c r="H1957" s="34" t="s">
        <v>19</v>
      </c>
      <c r="I1957" s="34"/>
      <c r="J1957" s="34" t="s">
        <v>20</v>
      </c>
      <c r="K1957" s="34">
        <v>27757</v>
      </c>
      <c r="L1957" s="34" t="s">
        <v>26</v>
      </c>
      <c r="M1957" s="34" t="s">
        <v>27</v>
      </c>
      <c r="N1957" s="34" t="s">
        <v>34</v>
      </c>
      <c r="O1957" s="34" t="s">
        <v>36</v>
      </c>
      <c r="P1957" s="34" t="s">
        <v>36</v>
      </c>
      <c r="Q1957" s="34" t="s">
        <v>36</v>
      </c>
    </row>
    <row r="1958" spans="1:17">
      <c r="A1958" s="34">
        <v>144456</v>
      </c>
      <c r="B1958" s="34" t="s">
        <v>17</v>
      </c>
      <c r="C1958" s="34" t="s">
        <v>18</v>
      </c>
      <c r="D1958" s="34" t="s">
        <v>19</v>
      </c>
      <c r="E1958" s="34"/>
      <c r="F1958" s="34"/>
      <c r="G1958" s="34"/>
      <c r="H1958" s="34" t="s">
        <v>19</v>
      </c>
      <c r="I1958" s="34"/>
      <c r="J1958" s="34" t="s">
        <v>30</v>
      </c>
      <c r="K1958" s="34">
        <v>21013</v>
      </c>
      <c r="L1958" s="34" t="s">
        <v>73</v>
      </c>
      <c r="M1958" s="34" t="s">
        <v>22</v>
      </c>
      <c r="N1958" s="34" t="s">
        <v>32</v>
      </c>
      <c r="O1958" s="34" t="s">
        <v>36</v>
      </c>
      <c r="P1958" s="34" t="s">
        <v>36</v>
      </c>
      <c r="Q1958" s="34" t="s">
        <v>36</v>
      </c>
    </row>
    <row r="1959" spans="1:17">
      <c r="A1959" s="34">
        <v>15942</v>
      </c>
      <c r="B1959" s="34" t="s">
        <v>17</v>
      </c>
      <c r="C1959" s="34" t="s">
        <v>18</v>
      </c>
      <c r="D1959" s="34" t="s">
        <v>19</v>
      </c>
      <c r="E1959" s="34"/>
      <c r="F1959" s="34"/>
      <c r="G1959" s="34"/>
      <c r="H1959" s="34" t="s">
        <v>19</v>
      </c>
      <c r="I1959" s="34"/>
      <c r="J1959" s="34" t="s">
        <v>20</v>
      </c>
      <c r="K1959" s="34"/>
      <c r="L1959" s="34" t="s">
        <v>26</v>
      </c>
      <c r="M1959" s="34" t="s">
        <v>27</v>
      </c>
      <c r="N1959" s="34" t="s">
        <v>32</v>
      </c>
      <c r="O1959" s="34">
        <v>42819</v>
      </c>
      <c r="P1959" s="34">
        <v>44831</v>
      </c>
      <c r="Q1959" s="34" t="s">
        <v>38</v>
      </c>
    </row>
    <row r="1960" spans="1:17">
      <c r="A1960" s="34">
        <v>128215</v>
      </c>
      <c r="B1960" s="34" t="s">
        <v>17</v>
      </c>
      <c r="C1960" s="34" t="s">
        <v>18</v>
      </c>
      <c r="D1960" s="34" t="s">
        <v>19</v>
      </c>
      <c r="E1960" s="34"/>
      <c r="F1960" s="34"/>
      <c r="G1960" s="34"/>
      <c r="H1960" s="34" t="s">
        <v>19</v>
      </c>
      <c r="I1960" s="34"/>
      <c r="J1960" s="34" t="s">
        <v>20</v>
      </c>
      <c r="K1960" s="34">
        <v>24426</v>
      </c>
      <c r="L1960" s="34" t="s">
        <v>113</v>
      </c>
      <c r="M1960" s="34" t="s">
        <v>27</v>
      </c>
      <c r="N1960" s="34" t="s">
        <v>34</v>
      </c>
      <c r="O1960" s="34">
        <v>43234</v>
      </c>
      <c r="P1960" s="34">
        <v>43290</v>
      </c>
      <c r="Q1960" s="34" t="s">
        <v>24</v>
      </c>
    </row>
    <row r="1961" spans="1:17">
      <c r="A1961" s="34">
        <v>79546</v>
      </c>
      <c r="B1961" s="34" t="s">
        <v>17</v>
      </c>
      <c r="C1961" s="34" t="s">
        <v>18</v>
      </c>
      <c r="D1961" s="34" t="s">
        <v>19</v>
      </c>
      <c r="E1961" s="34"/>
      <c r="F1961" s="34"/>
      <c r="G1961" s="34"/>
      <c r="H1961" s="34" t="s">
        <v>19</v>
      </c>
      <c r="I1961" s="34"/>
      <c r="J1961" s="34" t="s">
        <v>30</v>
      </c>
      <c r="K1961" s="34">
        <v>15214</v>
      </c>
      <c r="L1961" s="34" t="s">
        <v>59</v>
      </c>
      <c r="M1961" s="34" t="s">
        <v>57</v>
      </c>
      <c r="N1961" s="34" t="s">
        <v>34</v>
      </c>
      <c r="O1961" s="34">
        <v>40633</v>
      </c>
      <c r="P1961" s="34">
        <v>41432</v>
      </c>
      <c r="Q1961" s="34" t="s">
        <v>36</v>
      </c>
    </row>
    <row r="1962" spans="1:17">
      <c r="A1962" s="34">
        <v>79773</v>
      </c>
      <c r="B1962" s="34" t="s">
        <v>17</v>
      </c>
      <c r="C1962" s="34" t="s">
        <v>25</v>
      </c>
      <c r="D1962" s="34" t="s">
        <v>19</v>
      </c>
      <c r="E1962" s="34"/>
      <c r="F1962" s="34"/>
      <c r="G1962" s="34"/>
      <c r="H1962" s="34" t="s">
        <v>19</v>
      </c>
      <c r="I1962" s="34"/>
      <c r="J1962" s="34" t="s">
        <v>30</v>
      </c>
      <c r="K1962" s="34">
        <v>16669</v>
      </c>
      <c r="L1962" s="34" t="s">
        <v>48</v>
      </c>
      <c r="M1962" s="34" t="s">
        <v>27</v>
      </c>
      <c r="N1962" s="34" t="s">
        <v>32</v>
      </c>
      <c r="O1962" s="34">
        <v>40696</v>
      </c>
      <c r="P1962" s="34"/>
      <c r="Q1962" s="34" t="s">
        <v>24</v>
      </c>
    </row>
    <row r="1963" spans="1:17">
      <c r="A1963" s="34">
        <v>112814</v>
      </c>
      <c r="B1963" s="34" t="s">
        <v>17</v>
      </c>
      <c r="C1963" s="34" t="s">
        <v>18</v>
      </c>
      <c r="D1963" s="34" t="s">
        <v>19</v>
      </c>
      <c r="E1963" s="34"/>
      <c r="F1963" s="34"/>
      <c r="G1963" s="34"/>
      <c r="H1963" s="34" t="s">
        <v>19</v>
      </c>
      <c r="I1963" s="34"/>
      <c r="J1963" s="34" t="s">
        <v>30</v>
      </c>
      <c r="K1963" s="34">
        <v>17315</v>
      </c>
      <c r="L1963" s="34" t="s">
        <v>37</v>
      </c>
      <c r="M1963" s="34" t="s">
        <v>27</v>
      </c>
      <c r="N1963" s="34" t="s">
        <v>34</v>
      </c>
      <c r="O1963" s="34">
        <v>42376</v>
      </c>
      <c r="P1963" s="34">
        <v>43281</v>
      </c>
      <c r="Q1963" s="34" t="s">
        <v>41</v>
      </c>
    </row>
    <row r="1964" spans="1:17">
      <c r="A1964" s="34">
        <v>50681</v>
      </c>
      <c r="B1964" s="34" t="s">
        <v>17</v>
      </c>
      <c r="C1964" s="34" t="s">
        <v>18</v>
      </c>
      <c r="D1964" s="34" t="s">
        <v>19</v>
      </c>
      <c r="E1964" s="34"/>
      <c r="F1964" s="34"/>
      <c r="G1964" s="34"/>
      <c r="H1964" s="34" t="s">
        <v>19</v>
      </c>
      <c r="I1964" s="34"/>
      <c r="J1964" s="34" t="s">
        <v>20</v>
      </c>
      <c r="K1964" s="34">
        <v>19114</v>
      </c>
      <c r="L1964" s="34" t="s">
        <v>37</v>
      </c>
      <c r="M1964" s="34" t="s">
        <v>27</v>
      </c>
      <c r="N1964" s="34" t="s">
        <v>34</v>
      </c>
      <c r="O1964" s="34">
        <v>41838</v>
      </c>
      <c r="P1964" s="34">
        <v>42688</v>
      </c>
      <c r="Q1964" s="34" t="s">
        <v>41</v>
      </c>
    </row>
    <row r="1965" spans="1:17">
      <c r="A1965" s="34">
        <v>103537</v>
      </c>
      <c r="B1965" s="34" t="s">
        <v>17</v>
      </c>
      <c r="C1965" s="34" t="s">
        <v>18</v>
      </c>
      <c r="D1965" s="34" t="s">
        <v>19</v>
      </c>
      <c r="E1965" s="34"/>
      <c r="F1965" s="34"/>
      <c r="G1965" s="34"/>
      <c r="H1965" s="34" t="s">
        <v>19</v>
      </c>
      <c r="I1965" s="34"/>
      <c r="J1965" s="34" t="s">
        <v>20</v>
      </c>
      <c r="K1965" s="34">
        <v>15779</v>
      </c>
      <c r="L1965" s="34" t="s">
        <v>21</v>
      </c>
      <c r="M1965" s="34" t="s">
        <v>22</v>
      </c>
      <c r="N1965" s="34" t="s">
        <v>32</v>
      </c>
      <c r="O1965" s="34">
        <v>41390</v>
      </c>
      <c r="P1965" s="34">
        <v>42180</v>
      </c>
      <c r="Q1965" s="34" t="s">
        <v>24</v>
      </c>
    </row>
    <row r="1966" spans="1:17">
      <c r="A1966" s="34">
        <v>103111</v>
      </c>
      <c r="B1966" s="34" t="s">
        <v>17</v>
      </c>
      <c r="C1966" s="34" t="s">
        <v>18</v>
      </c>
      <c r="D1966" s="34" t="s">
        <v>19</v>
      </c>
      <c r="E1966" s="34"/>
      <c r="F1966" s="34"/>
      <c r="G1966" s="34"/>
      <c r="H1966" s="34" t="s">
        <v>19</v>
      </c>
      <c r="I1966" s="34"/>
      <c r="J1966" s="34" t="s">
        <v>20</v>
      </c>
      <c r="K1966" s="34">
        <v>33093</v>
      </c>
      <c r="L1966" s="34" t="s">
        <v>48</v>
      </c>
      <c r="M1966" s="34" t="s">
        <v>27</v>
      </c>
      <c r="N1966" s="34" t="s">
        <v>32</v>
      </c>
      <c r="O1966" s="34">
        <v>41328</v>
      </c>
      <c r="P1966" s="34">
        <v>41640</v>
      </c>
      <c r="Q1966" s="34" t="s">
        <v>24</v>
      </c>
    </row>
    <row r="1967" spans="1:17">
      <c r="A1967" s="34">
        <v>81303</v>
      </c>
      <c r="B1967" s="34" t="s">
        <v>17</v>
      </c>
      <c r="C1967" s="34" t="s">
        <v>18</v>
      </c>
      <c r="D1967" s="34" t="s">
        <v>19</v>
      </c>
      <c r="E1967" s="34"/>
      <c r="F1967" s="34"/>
      <c r="G1967" s="34"/>
      <c r="H1967" s="34" t="s">
        <v>19</v>
      </c>
      <c r="I1967" s="34"/>
      <c r="J1967" s="34" t="s">
        <v>20</v>
      </c>
      <c r="K1967" s="34">
        <v>16373</v>
      </c>
      <c r="L1967" s="34" t="s">
        <v>26</v>
      </c>
      <c r="M1967" s="34" t="s">
        <v>27</v>
      </c>
      <c r="N1967" s="34" t="s">
        <v>34</v>
      </c>
      <c r="O1967" s="34" t="s">
        <v>36</v>
      </c>
      <c r="P1967" s="34" t="s">
        <v>36</v>
      </c>
      <c r="Q1967" s="34" t="s">
        <v>36</v>
      </c>
    </row>
    <row r="1968" spans="1:17">
      <c r="A1968" s="34">
        <v>124580</v>
      </c>
      <c r="B1968" s="34" t="s">
        <v>17</v>
      </c>
      <c r="C1968" s="34" t="s">
        <v>18</v>
      </c>
      <c r="D1968" s="34" t="s">
        <v>19</v>
      </c>
      <c r="E1968" s="34"/>
      <c r="F1968" s="34"/>
      <c r="G1968" s="34"/>
      <c r="H1968" s="34" t="s">
        <v>19</v>
      </c>
      <c r="I1968" s="34"/>
      <c r="J1968" s="34" t="s">
        <v>20</v>
      </c>
      <c r="K1968" s="34">
        <v>33343</v>
      </c>
      <c r="L1968" s="34" t="s">
        <v>26</v>
      </c>
      <c r="M1968" s="34" t="s">
        <v>27</v>
      </c>
      <c r="N1968" s="34" t="s">
        <v>40</v>
      </c>
      <c r="O1968" s="34" t="s">
        <v>36</v>
      </c>
      <c r="P1968" s="34" t="s">
        <v>36</v>
      </c>
      <c r="Q1968" s="34" t="s">
        <v>36</v>
      </c>
    </row>
    <row r="1969" spans="1:17">
      <c r="A1969" s="34">
        <v>106920</v>
      </c>
      <c r="B1969" s="34" t="s">
        <v>17</v>
      </c>
      <c r="C1969" s="34" t="s">
        <v>18</v>
      </c>
      <c r="D1969" s="34" t="s">
        <v>19</v>
      </c>
      <c r="E1969" s="34"/>
      <c r="F1969" s="34"/>
      <c r="G1969" s="34"/>
      <c r="H1969" s="34" t="s">
        <v>19</v>
      </c>
      <c r="I1969" s="34"/>
      <c r="J1969" s="34" t="s">
        <v>20</v>
      </c>
      <c r="K1969" s="34">
        <v>24426</v>
      </c>
      <c r="L1969" s="34" t="s">
        <v>48</v>
      </c>
      <c r="M1969" s="34" t="s">
        <v>27</v>
      </c>
      <c r="N1969" s="34" t="s">
        <v>34</v>
      </c>
      <c r="O1969" s="34" t="s">
        <v>36</v>
      </c>
      <c r="P1969" s="34" t="s">
        <v>36</v>
      </c>
      <c r="Q1969" s="34" t="s">
        <v>24</v>
      </c>
    </row>
    <row r="1970" spans="1:17">
      <c r="A1970" s="34">
        <v>119155</v>
      </c>
      <c r="B1970" s="34" t="s">
        <v>17</v>
      </c>
      <c r="C1970" s="34" t="s">
        <v>18</v>
      </c>
      <c r="D1970" s="34" t="s">
        <v>19</v>
      </c>
      <c r="E1970" s="34"/>
      <c r="F1970" s="34"/>
      <c r="G1970" s="34"/>
      <c r="H1970" s="34" t="s">
        <v>19</v>
      </c>
      <c r="I1970" s="34"/>
      <c r="J1970" s="34" t="s">
        <v>20</v>
      </c>
      <c r="K1970" s="34">
        <v>32984</v>
      </c>
      <c r="L1970" s="34" t="s">
        <v>84</v>
      </c>
      <c r="M1970" s="34" t="s">
        <v>22</v>
      </c>
      <c r="N1970" s="34" t="s">
        <v>32</v>
      </c>
      <c r="O1970" s="34">
        <v>42674</v>
      </c>
      <c r="P1970" s="34">
        <v>42865</v>
      </c>
      <c r="Q1970" s="34" t="s">
        <v>24</v>
      </c>
    </row>
    <row r="1971" spans="1:17">
      <c r="A1971" s="34">
        <v>18752</v>
      </c>
      <c r="B1971" s="34" t="s">
        <v>17</v>
      </c>
      <c r="C1971" s="34" t="s">
        <v>18</v>
      </c>
      <c r="D1971" s="34" t="s">
        <v>19</v>
      </c>
      <c r="E1971" s="34"/>
      <c r="F1971" s="34"/>
      <c r="G1971" s="34"/>
      <c r="H1971" s="34" t="s">
        <v>19</v>
      </c>
      <c r="I1971" s="34"/>
      <c r="J1971" s="34" t="s">
        <v>20</v>
      </c>
      <c r="K1971" s="34"/>
      <c r="L1971" s="34" t="s">
        <v>54</v>
      </c>
      <c r="M1971" s="34" t="s">
        <v>27</v>
      </c>
      <c r="N1971" s="34" t="s">
        <v>32</v>
      </c>
      <c r="O1971" s="34">
        <v>1</v>
      </c>
      <c r="P1971" s="34">
        <v>1</v>
      </c>
      <c r="Q1971" s="34" t="s">
        <v>36</v>
      </c>
    </row>
    <row r="1972" spans="1:17">
      <c r="A1972" s="34">
        <v>107375</v>
      </c>
      <c r="B1972" s="34" t="s">
        <v>17</v>
      </c>
      <c r="C1972" s="34" t="s">
        <v>18</v>
      </c>
      <c r="D1972" s="34" t="s">
        <v>19</v>
      </c>
      <c r="E1972" s="34"/>
      <c r="F1972" s="34"/>
      <c r="G1972" s="34"/>
      <c r="H1972" s="34" t="s">
        <v>19</v>
      </c>
      <c r="I1972" s="34"/>
      <c r="J1972" s="34" t="s">
        <v>20</v>
      </c>
      <c r="K1972" s="34">
        <v>35710</v>
      </c>
      <c r="L1972" s="34" t="s">
        <v>117</v>
      </c>
      <c r="M1972" s="34" t="s">
        <v>22</v>
      </c>
      <c r="N1972" s="34" t="s">
        <v>32</v>
      </c>
      <c r="O1972" s="34">
        <v>41705</v>
      </c>
      <c r="P1972" s="34">
        <v>42002</v>
      </c>
      <c r="Q1972" s="34" t="s">
        <v>36</v>
      </c>
    </row>
    <row r="1973" spans="1:17">
      <c r="A1973" s="34">
        <v>94051</v>
      </c>
      <c r="B1973" s="34" t="s">
        <v>17</v>
      </c>
      <c r="C1973" s="34" t="s">
        <v>18</v>
      </c>
      <c r="D1973" s="34" t="s">
        <v>19</v>
      </c>
      <c r="E1973" s="34"/>
      <c r="F1973" s="34"/>
      <c r="G1973" s="34"/>
      <c r="H1973" s="34" t="s">
        <v>19</v>
      </c>
      <c r="I1973" s="34"/>
      <c r="J1973" s="34" t="s">
        <v>30</v>
      </c>
      <c r="K1973" s="34"/>
      <c r="L1973" s="34" t="s">
        <v>92</v>
      </c>
      <c r="M1973" s="34" t="s">
        <v>22</v>
      </c>
      <c r="N1973" s="34" t="s">
        <v>32</v>
      </c>
      <c r="O1973" s="34">
        <v>40969</v>
      </c>
      <c r="P1973" s="34">
        <v>41106</v>
      </c>
      <c r="Q1973" s="34" t="s">
        <v>36</v>
      </c>
    </row>
    <row r="1974" spans="1:17">
      <c r="A1974" s="34">
        <v>80783</v>
      </c>
      <c r="B1974" s="34" t="s">
        <v>17</v>
      </c>
      <c r="C1974" s="34" t="s">
        <v>18</v>
      </c>
      <c r="D1974" s="34" t="s">
        <v>19</v>
      </c>
      <c r="E1974" s="34"/>
      <c r="F1974" s="34"/>
      <c r="G1974" s="34"/>
      <c r="H1974" s="34" t="s">
        <v>19</v>
      </c>
      <c r="I1974" s="34"/>
      <c r="J1974" s="34" t="s">
        <v>20</v>
      </c>
      <c r="K1974" s="34">
        <v>20907</v>
      </c>
      <c r="L1974" s="34" t="s">
        <v>59</v>
      </c>
      <c r="M1974" s="34" t="s">
        <v>27</v>
      </c>
      <c r="N1974" s="34" t="s">
        <v>34</v>
      </c>
      <c r="O1974" s="34">
        <v>39692</v>
      </c>
      <c r="P1974" s="34">
        <v>41214</v>
      </c>
      <c r="Q1974" s="34" t="s">
        <v>36</v>
      </c>
    </row>
    <row r="1975" spans="1:17">
      <c r="A1975" s="34">
        <v>28523</v>
      </c>
      <c r="B1975" s="34" t="s">
        <v>17</v>
      </c>
      <c r="C1975" s="34" t="s">
        <v>18</v>
      </c>
      <c r="D1975" s="34" t="s">
        <v>19</v>
      </c>
      <c r="E1975" s="34"/>
      <c r="F1975" s="34"/>
      <c r="G1975" s="34"/>
      <c r="H1975" s="34" t="s">
        <v>19</v>
      </c>
      <c r="I1975" s="34"/>
      <c r="J1975" s="34" t="s">
        <v>20</v>
      </c>
      <c r="K1975" s="34">
        <v>16091</v>
      </c>
      <c r="L1975" s="34" t="s">
        <v>65</v>
      </c>
      <c r="M1975" s="34" t="s">
        <v>27</v>
      </c>
      <c r="N1975" s="34" t="s">
        <v>32</v>
      </c>
      <c r="O1975" s="34">
        <v>1</v>
      </c>
      <c r="P1975" s="34">
        <v>1</v>
      </c>
      <c r="Q1975" s="34" t="s">
        <v>36</v>
      </c>
    </row>
    <row r="1976" spans="1:17">
      <c r="A1976" s="34">
        <v>156856</v>
      </c>
      <c r="B1976" s="34" t="s">
        <v>17</v>
      </c>
      <c r="C1976" s="34" t="s">
        <v>18</v>
      </c>
      <c r="D1976" s="34" t="s">
        <v>19</v>
      </c>
      <c r="E1976" s="34"/>
      <c r="F1976" s="34"/>
      <c r="G1976" s="34"/>
      <c r="H1976" s="34" t="s">
        <v>19</v>
      </c>
      <c r="I1976" s="34"/>
      <c r="J1976" s="34" t="s">
        <v>20</v>
      </c>
      <c r="K1976" s="34">
        <v>38297</v>
      </c>
      <c r="L1976" s="34" t="s">
        <v>59</v>
      </c>
      <c r="M1976" s="34" t="s">
        <v>27</v>
      </c>
      <c r="N1976" s="34" t="s">
        <v>32</v>
      </c>
      <c r="O1976" s="34" t="s">
        <v>36</v>
      </c>
      <c r="P1976" s="34" t="s">
        <v>36</v>
      </c>
      <c r="Q1976" s="34" t="s">
        <v>36</v>
      </c>
    </row>
    <row r="1977" spans="1:17">
      <c r="A1977" s="34">
        <v>86560</v>
      </c>
      <c r="B1977" s="34" t="s">
        <v>17</v>
      </c>
      <c r="C1977" s="34" t="s">
        <v>18</v>
      </c>
      <c r="D1977" s="34" t="s">
        <v>19</v>
      </c>
      <c r="E1977" s="34"/>
      <c r="F1977" s="34"/>
      <c r="G1977" s="34"/>
      <c r="H1977" s="34" t="s">
        <v>19</v>
      </c>
      <c r="I1977" s="34"/>
      <c r="J1977" s="34" t="s">
        <v>30</v>
      </c>
      <c r="K1977" s="34">
        <v>16290</v>
      </c>
      <c r="L1977" s="34" t="s">
        <v>137</v>
      </c>
      <c r="M1977" s="34" t="s">
        <v>27</v>
      </c>
      <c r="N1977" s="34" t="s">
        <v>32</v>
      </c>
      <c r="O1977" s="34">
        <v>41431</v>
      </c>
      <c r="P1977" s="34">
        <v>41872</v>
      </c>
      <c r="Q1977" s="34" t="s">
        <v>36</v>
      </c>
    </row>
    <row r="1978" spans="1:17">
      <c r="A1978" s="34">
        <v>165966</v>
      </c>
      <c r="B1978" s="34" t="s">
        <v>17</v>
      </c>
      <c r="C1978" s="34" t="s">
        <v>18</v>
      </c>
      <c r="D1978" s="34" t="s">
        <v>19</v>
      </c>
      <c r="E1978" s="34"/>
      <c r="F1978" s="34"/>
      <c r="G1978" s="34"/>
      <c r="H1978" s="34" t="s">
        <v>19</v>
      </c>
      <c r="I1978" s="34"/>
      <c r="J1978" s="34" t="s">
        <v>30</v>
      </c>
      <c r="K1978" s="34">
        <v>39090</v>
      </c>
      <c r="L1978" s="34" t="s">
        <v>65</v>
      </c>
      <c r="M1978" s="34" t="s">
        <v>27</v>
      </c>
      <c r="N1978" s="34" t="s">
        <v>36</v>
      </c>
      <c r="O1978" s="34" t="s">
        <v>36</v>
      </c>
      <c r="P1978" s="34" t="s">
        <v>36</v>
      </c>
      <c r="Q1978" s="34" t="s">
        <v>36</v>
      </c>
    </row>
    <row r="1979" spans="1:17">
      <c r="A1979" s="34">
        <v>116147</v>
      </c>
      <c r="B1979" s="34" t="s">
        <v>17</v>
      </c>
      <c r="C1979" s="34" t="s">
        <v>18</v>
      </c>
      <c r="D1979" s="34" t="s">
        <v>19</v>
      </c>
      <c r="E1979" s="34"/>
      <c r="F1979" s="34"/>
      <c r="G1979" s="34"/>
      <c r="H1979" s="34" t="s">
        <v>46</v>
      </c>
      <c r="I1979" s="34">
        <v>44200</v>
      </c>
      <c r="J1979" s="34" t="s">
        <v>30</v>
      </c>
      <c r="K1979" s="34">
        <v>17993</v>
      </c>
      <c r="L1979" s="34" t="s">
        <v>37</v>
      </c>
      <c r="M1979" s="34" t="s">
        <v>27</v>
      </c>
      <c r="N1979" s="34" t="s">
        <v>34</v>
      </c>
      <c r="O1979" s="34" t="s">
        <v>36</v>
      </c>
      <c r="P1979" s="34" t="s">
        <v>36</v>
      </c>
      <c r="Q1979" s="34" t="s">
        <v>36</v>
      </c>
    </row>
    <row r="1980" spans="1:17">
      <c r="A1980" s="34">
        <v>79178</v>
      </c>
      <c r="B1980" s="34" t="s">
        <v>17</v>
      </c>
      <c r="C1980" s="34" t="s">
        <v>18</v>
      </c>
      <c r="D1980" s="34" t="s">
        <v>46</v>
      </c>
      <c r="E1980" s="34">
        <v>45029</v>
      </c>
      <c r="F1980" s="34" t="s">
        <v>63</v>
      </c>
      <c r="G1980" s="34" t="s">
        <v>64</v>
      </c>
      <c r="H1980" s="34" t="s">
        <v>19</v>
      </c>
      <c r="I1980" s="34"/>
      <c r="J1980" s="34" t="s">
        <v>20</v>
      </c>
      <c r="K1980" s="34">
        <v>16750</v>
      </c>
      <c r="L1980" s="34" t="s">
        <v>26</v>
      </c>
      <c r="M1980" s="34" t="s">
        <v>27</v>
      </c>
      <c r="N1980" s="34" t="s">
        <v>86</v>
      </c>
      <c r="O1980" s="34" t="s">
        <v>36</v>
      </c>
      <c r="P1980" s="34" t="s">
        <v>36</v>
      </c>
      <c r="Q1980" s="34" t="s">
        <v>36</v>
      </c>
    </row>
    <row r="1981" spans="1:17">
      <c r="A1981" s="34">
        <v>109682</v>
      </c>
      <c r="B1981" s="34" t="s">
        <v>17</v>
      </c>
      <c r="C1981" s="34" t="s">
        <v>18</v>
      </c>
      <c r="D1981" s="34" t="s">
        <v>19</v>
      </c>
      <c r="E1981" s="34"/>
      <c r="F1981" s="34"/>
      <c r="G1981" s="34"/>
      <c r="H1981" s="34" t="s">
        <v>19</v>
      </c>
      <c r="I1981" s="34"/>
      <c r="J1981" s="34" t="s">
        <v>20</v>
      </c>
      <c r="K1981" s="34">
        <v>29471</v>
      </c>
      <c r="L1981" s="34" t="s">
        <v>102</v>
      </c>
      <c r="M1981" s="34" t="s">
        <v>22</v>
      </c>
      <c r="N1981" s="34" t="s">
        <v>32</v>
      </c>
      <c r="O1981" s="34" t="s">
        <v>36</v>
      </c>
      <c r="P1981" s="34" t="s">
        <v>36</v>
      </c>
      <c r="Q1981" s="34" t="s">
        <v>24</v>
      </c>
    </row>
    <row r="1982" spans="1:17">
      <c r="A1982" s="34">
        <v>102011</v>
      </c>
      <c r="B1982" s="34" t="s">
        <v>17</v>
      </c>
      <c r="C1982" s="34" t="s">
        <v>18</v>
      </c>
      <c r="D1982" s="34" t="s">
        <v>19</v>
      </c>
      <c r="E1982" s="34"/>
      <c r="F1982" s="34"/>
      <c r="G1982" s="34"/>
      <c r="H1982" s="34" t="s">
        <v>19</v>
      </c>
      <c r="I1982" s="34"/>
      <c r="J1982" s="34" t="s">
        <v>20</v>
      </c>
      <c r="K1982" s="34">
        <v>36011</v>
      </c>
      <c r="L1982" s="34" t="s">
        <v>37</v>
      </c>
      <c r="M1982" s="34" t="s">
        <v>27</v>
      </c>
      <c r="N1982" s="34" t="s">
        <v>34</v>
      </c>
      <c r="O1982" s="34">
        <v>41237</v>
      </c>
      <c r="P1982" s="34">
        <v>42431</v>
      </c>
      <c r="Q1982" s="34" t="s">
        <v>24</v>
      </c>
    </row>
    <row r="1983" spans="1:17">
      <c r="A1983" s="34">
        <v>106455</v>
      </c>
      <c r="B1983" s="34" t="s">
        <v>17</v>
      </c>
      <c r="C1983" s="34" t="s">
        <v>18</v>
      </c>
      <c r="D1983" s="34" t="s">
        <v>19</v>
      </c>
      <c r="E1983" s="34"/>
      <c r="F1983" s="34"/>
      <c r="G1983" s="34"/>
      <c r="H1983" s="34" t="s">
        <v>19</v>
      </c>
      <c r="I1983" s="34"/>
      <c r="J1983" s="34" t="s">
        <v>30</v>
      </c>
      <c r="K1983" s="34">
        <v>35332</v>
      </c>
      <c r="L1983" s="34" t="s">
        <v>37</v>
      </c>
      <c r="M1983" s="34" t="s">
        <v>27</v>
      </c>
      <c r="N1983" s="34" t="s">
        <v>32</v>
      </c>
      <c r="O1983" s="34">
        <v>41615</v>
      </c>
      <c r="P1983" s="34">
        <v>42431</v>
      </c>
      <c r="Q1983" s="34" t="s">
        <v>24</v>
      </c>
    </row>
    <row r="1984" spans="1:17">
      <c r="A1984" s="34">
        <v>151694</v>
      </c>
      <c r="B1984" s="34" t="s">
        <v>17</v>
      </c>
      <c r="C1984" s="34" t="s">
        <v>18</v>
      </c>
      <c r="D1984" s="34" t="s">
        <v>19</v>
      </c>
      <c r="E1984" s="34"/>
      <c r="F1984" s="34"/>
      <c r="G1984" s="34"/>
      <c r="H1984" s="34" t="s">
        <v>19</v>
      </c>
      <c r="I1984" s="34"/>
      <c r="J1984" s="34" t="s">
        <v>30</v>
      </c>
      <c r="K1984" s="34">
        <v>17442</v>
      </c>
      <c r="L1984" s="34" t="s">
        <v>240</v>
      </c>
      <c r="M1984" s="34" t="s">
        <v>52</v>
      </c>
      <c r="N1984" s="34" t="s">
        <v>34</v>
      </c>
      <c r="O1984" s="34">
        <v>44439</v>
      </c>
      <c r="P1984" s="34">
        <v>44720</v>
      </c>
      <c r="Q1984" s="34" t="s">
        <v>24</v>
      </c>
    </row>
    <row r="1985" spans="1:17">
      <c r="A1985" s="34">
        <v>83926</v>
      </c>
      <c r="B1985" s="34" t="s">
        <v>17</v>
      </c>
      <c r="C1985" s="34" t="s">
        <v>18</v>
      </c>
      <c r="D1985" s="34" t="s">
        <v>19</v>
      </c>
      <c r="E1985" s="34"/>
      <c r="F1985" s="34"/>
      <c r="G1985" s="34"/>
      <c r="H1985" s="34" t="s">
        <v>19</v>
      </c>
      <c r="I1985" s="34"/>
      <c r="J1985" s="34" t="s">
        <v>30</v>
      </c>
      <c r="K1985" s="34"/>
      <c r="L1985" s="34" t="s">
        <v>26</v>
      </c>
      <c r="M1985" s="34" t="s">
        <v>27</v>
      </c>
      <c r="N1985" s="34" t="s">
        <v>34</v>
      </c>
      <c r="O1985" s="34">
        <v>41228</v>
      </c>
      <c r="P1985" s="34">
        <v>41228</v>
      </c>
      <c r="Q1985" s="34" t="s">
        <v>36</v>
      </c>
    </row>
    <row r="1986" spans="1:17">
      <c r="A1986" s="34">
        <v>107314</v>
      </c>
      <c r="B1986" s="34" t="s">
        <v>17</v>
      </c>
      <c r="C1986" s="34" t="s">
        <v>18</v>
      </c>
      <c r="D1986" s="34" t="s">
        <v>19</v>
      </c>
      <c r="E1986" s="34"/>
      <c r="F1986" s="34"/>
      <c r="G1986" s="34"/>
      <c r="H1986" s="34" t="s">
        <v>19</v>
      </c>
      <c r="I1986" s="34"/>
      <c r="J1986" s="34" t="s">
        <v>30</v>
      </c>
      <c r="K1986" s="34">
        <v>31672</v>
      </c>
      <c r="L1986" s="34" t="s">
        <v>48</v>
      </c>
      <c r="M1986" s="34" t="s">
        <v>27</v>
      </c>
      <c r="N1986" s="34" t="s">
        <v>34</v>
      </c>
      <c r="O1986" s="34">
        <v>41809</v>
      </c>
      <c r="P1986" s="34">
        <v>42236</v>
      </c>
      <c r="Q1986" s="34" t="s">
        <v>41</v>
      </c>
    </row>
    <row r="1987" spans="1:17">
      <c r="A1987" s="34">
        <v>127584</v>
      </c>
      <c r="B1987" s="34" t="s">
        <v>17</v>
      </c>
      <c r="C1987" s="34" t="s">
        <v>18</v>
      </c>
      <c r="D1987" s="34" t="s">
        <v>19</v>
      </c>
      <c r="E1987" s="34"/>
      <c r="F1987" s="34"/>
      <c r="G1987" s="34"/>
      <c r="H1987" s="34" t="s">
        <v>19</v>
      </c>
      <c r="I1987" s="34"/>
      <c r="J1987" s="34" t="s">
        <v>20</v>
      </c>
      <c r="K1987" s="34">
        <v>16476</v>
      </c>
      <c r="L1987" s="34" t="s">
        <v>73</v>
      </c>
      <c r="M1987" s="34" t="s">
        <v>22</v>
      </c>
      <c r="N1987" s="34" t="s">
        <v>34</v>
      </c>
      <c r="O1987" s="34">
        <v>43197</v>
      </c>
      <c r="P1987" s="34">
        <v>43488</v>
      </c>
      <c r="Q1987" s="34" t="s">
        <v>24</v>
      </c>
    </row>
    <row r="1988" spans="1:17">
      <c r="A1988" s="34">
        <v>99654</v>
      </c>
      <c r="B1988" s="34" t="s">
        <v>17</v>
      </c>
      <c r="C1988" s="34" t="s">
        <v>18</v>
      </c>
      <c r="D1988" s="34" t="s">
        <v>19</v>
      </c>
      <c r="E1988" s="34"/>
      <c r="F1988" s="34"/>
      <c r="G1988" s="34"/>
      <c r="H1988" s="34" t="s">
        <v>19</v>
      </c>
      <c r="I1988" s="34"/>
      <c r="J1988" s="34" t="s">
        <v>20</v>
      </c>
      <c r="K1988" s="34">
        <v>16476</v>
      </c>
      <c r="L1988" s="34" t="s">
        <v>73</v>
      </c>
      <c r="M1988" s="34" t="s">
        <v>22</v>
      </c>
      <c r="N1988" s="34" t="s">
        <v>32</v>
      </c>
      <c r="O1988" s="34">
        <v>41127</v>
      </c>
      <c r="P1988" s="34">
        <v>42445</v>
      </c>
      <c r="Q1988" s="34" t="s">
        <v>24</v>
      </c>
    </row>
    <row r="1989" spans="1:17">
      <c r="A1989" s="34">
        <v>101154</v>
      </c>
      <c r="B1989" s="34" t="s">
        <v>17</v>
      </c>
      <c r="C1989" s="34" t="s">
        <v>18</v>
      </c>
      <c r="D1989" s="34" t="s">
        <v>19</v>
      </c>
      <c r="E1989" s="34"/>
      <c r="F1989" s="34"/>
      <c r="G1989" s="34"/>
      <c r="H1989" s="34" t="s">
        <v>19</v>
      </c>
      <c r="I1989" s="34"/>
      <c r="J1989" s="34" t="s">
        <v>20</v>
      </c>
      <c r="K1989" s="34">
        <v>25335</v>
      </c>
      <c r="L1989" s="34" t="s">
        <v>48</v>
      </c>
      <c r="M1989" s="34" t="s">
        <v>27</v>
      </c>
      <c r="N1989" s="34" t="s">
        <v>34</v>
      </c>
      <c r="O1989" s="34">
        <v>41366</v>
      </c>
      <c r="P1989" s="34">
        <v>41712</v>
      </c>
      <c r="Q1989" s="34" t="s">
        <v>36</v>
      </c>
    </row>
    <row r="1990" spans="1:17">
      <c r="A1990" s="34">
        <v>104377</v>
      </c>
      <c r="B1990" s="34" t="s">
        <v>17</v>
      </c>
      <c r="C1990" s="34" t="s">
        <v>18</v>
      </c>
      <c r="D1990" s="34" t="s">
        <v>19</v>
      </c>
      <c r="E1990" s="34"/>
      <c r="F1990" s="34"/>
      <c r="G1990" s="34"/>
      <c r="H1990" s="34" t="s">
        <v>19</v>
      </c>
      <c r="I1990" s="34"/>
      <c r="J1990" s="34" t="s">
        <v>30</v>
      </c>
      <c r="K1990" s="34">
        <v>35962</v>
      </c>
      <c r="L1990" s="34" t="s">
        <v>79</v>
      </c>
      <c r="M1990" s="34" t="s">
        <v>22</v>
      </c>
      <c r="N1990" s="34" t="s">
        <v>32</v>
      </c>
      <c r="O1990" s="34">
        <v>41395</v>
      </c>
      <c r="P1990" s="34">
        <v>41710</v>
      </c>
      <c r="Q1990" s="34" t="s">
        <v>36</v>
      </c>
    </row>
    <row r="1991" spans="1:17">
      <c r="A1991" s="34">
        <v>107665</v>
      </c>
      <c r="B1991" s="34" t="s">
        <v>17</v>
      </c>
      <c r="C1991" s="34" t="s">
        <v>18</v>
      </c>
      <c r="D1991" s="34" t="s">
        <v>19</v>
      </c>
      <c r="E1991" s="34"/>
      <c r="F1991" s="34"/>
      <c r="G1991" s="34"/>
      <c r="H1991" s="34" t="s">
        <v>19</v>
      </c>
      <c r="I1991" s="34"/>
      <c r="J1991" s="34" t="s">
        <v>20</v>
      </c>
      <c r="K1991" s="34">
        <v>18146</v>
      </c>
      <c r="L1991" s="34" t="s">
        <v>49</v>
      </c>
      <c r="M1991" s="34" t="s">
        <v>22</v>
      </c>
      <c r="N1991" s="34" t="s">
        <v>34</v>
      </c>
      <c r="O1991" s="34">
        <v>41674</v>
      </c>
      <c r="P1991" s="34">
        <v>41974</v>
      </c>
      <c r="Q1991" s="34" t="s">
        <v>36</v>
      </c>
    </row>
    <row r="1992" spans="1:17">
      <c r="A1992" s="34">
        <v>80784</v>
      </c>
      <c r="B1992" s="34" t="s">
        <v>17</v>
      </c>
      <c r="C1992" s="34" t="s">
        <v>18</v>
      </c>
      <c r="D1992" s="34" t="s">
        <v>19</v>
      </c>
      <c r="E1992" s="34"/>
      <c r="F1992" s="34"/>
      <c r="G1992" s="34"/>
      <c r="H1992" s="34" t="s">
        <v>19</v>
      </c>
      <c r="I1992" s="34"/>
      <c r="J1992" s="34" t="s">
        <v>20</v>
      </c>
      <c r="K1992" s="34">
        <v>18844</v>
      </c>
      <c r="L1992" s="34" t="s">
        <v>59</v>
      </c>
      <c r="M1992" s="34" t="s">
        <v>27</v>
      </c>
      <c r="N1992" s="34" t="s">
        <v>34</v>
      </c>
      <c r="O1992" s="34">
        <v>39713</v>
      </c>
      <c r="P1992" s="34">
        <v>1</v>
      </c>
      <c r="Q1992" s="34" t="s">
        <v>36</v>
      </c>
    </row>
    <row r="1993" spans="1:17">
      <c r="A1993" s="34">
        <v>167121</v>
      </c>
      <c r="B1993" s="34" t="s">
        <v>17</v>
      </c>
      <c r="C1993" s="34" t="s">
        <v>18</v>
      </c>
      <c r="D1993" s="34" t="s">
        <v>19</v>
      </c>
      <c r="E1993" s="34"/>
      <c r="F1993" s="34"/>
      <c r="G1993" s="34"/>
      <c r="H1993" s="34" t="s">
        <v>19</v>
      </c>
      <c r="I1993" s="34"/>
      <c r="J1993" s="34" t="s">
        <v>20</v>
      </c>
      <c r="K1993" s="34">
        <v>38470</v>
      </c>
      <c r="L1993" s="34" t="s">
        <v>84</v>
      </c>
      <c r="M1993" s="34" t="s">
        <v>22</v>
      </c>
      <c r="N1993" s="34" t="s">
        <v>23</v>
      </c>
      <c r="O1993" s="34" t="s">
        <v>36</v>
      </c>
      <c r="P1993" s="34" t="s">
        <v>36</v>
      </c>
      <c r="Q1993" s="34" t="s">
        <v>36</v>
      </c>
    </row>
    <row r="1994" spans="1:17">
      <c r="A1994" s="34">
        <v>150178</v>
      </c>
      <c r="B1994" s="34" t="s">
        <v>17</v>
      </c>
      <c r="C1994" s="34" t="s">
        <v>18</v>
      </c>
      <c r="D1994" s="34" t="s">
        <v>19</v>
      </c>
      <c r="E1994" s="34"/>
      <c r="F1994" s="34"/>
      <c r="G1994" s="34"/>
      <c r="H1994" s="34" t="s">
        <v>19</v>
      </c>
      <c r="I1994" s="34"/>
      <c r="J1994" s="34" t="s">
        <v>20</v>
      </c>
      <c r="K1994" s="34">
        <v>33255</v>
      </c>
      <c r="L1994" s="34" t="s">
        <v>83</v>
      </c>
      <c r="M1994" s="34" t="s">
        <v>27</v>
      </c>
      <c r="N1994" s="34" t="s">
        <v>36</v>
      </c>
      <c r="O1994" s="34">
        <v>44312</v>
      </c>
      <c r="P1994" s="34">
        <v>44778</v>
      </c>
      <c r="Q1994" s="34" t="s">
        <v>24</v>
      </c>
    </row>
    <row r="1995" spans="1:17">
      <c r="A1995" s="34">
        <v>115322</v>
      </c>
      <c r="B1995" s="34" t="s">
        <v>17</v>
      </c>
      <c r="C1995" s="34" t="s">
        <v>18</v>
      </c>
      <c r="D1995" s="34" t="s">
        <v>19</v>
      </c>
      <c r="E1995" s="34"/>
      <c r="F1995" s="34"/>
      <c r="G1995" s="34"/>
      <c r="H1995" s="34" t="s">
        <v>19</v>
      </c>
      <c r="I1995" s="34"/>
      <c r="J1995" s="34" t="s">
        <v>20</v>
      </c>
      <c r="K1995" s="34">
        <v>25004</v>
      </c>
      <c r="L1995" s="34" t="s">
        <v>45</v>
      </c>
      <c r="M1995" s="34" t="s">
        <v>22</v>
      </c>
      <c r="N1995" s="34" t="s">
        <v>32</v>
      </c>
      <c r="O1995" s="34">
        <v>42332</v>
      </c>
      <c r="P1995" s="34">
        <v>43035</v>
      </c>
      <c r="Q1995" s="34" t="s">
        <v>24</v>
      </c>
    </row>
    <row r="1996" spans="1:17">
      <c r="A1996" s="34">
        <v>116394</v>
      </c>
      <c r="B1996" s="34" t="s">
        <v>17</v>
      </c>
      <c r="C1996" s="34" t="s">
        <v>18</v>
      </c>
      <c r="D1996" s="34" t="s">
        <v>19</v>
      </c>
      <c r="E1996" s="34"/>
      <c r="F1996" s="34"/>
      <c r="G1996" s="34"/>
      <c r="H1996" s="34" t="s">
        <v>19</v>
      </c>
      <c r="I1996" s="34"/>
      <c r="J1996" s="34" t="s">
        <v>20</v>
      </c>
      <c r="K1996" s="34">
        <v>36843</v>
      </c>
      <c r="L1996" s="34" t="s">
        <v>241</v>
      </c>
      <c r="M1996" s="34" t="s">
        <v>23</v>
      </c>
      <c r="N1996" s="34" t="s">
        <v>32</v>
      </c>
      <c r="O1996" s="34">
        <v>42441</v>
      </c>
      <c r="P1996" s="34">
        <v>42835</v>
      </c>
      <c r="Q1996" s="34" t="s">
        <v>24</v>
      </c>
    </row>
    <row r="1997" spans="1:17">
      <c r="A1997" s="34">
        <v>127491</v>
      </c>
      <c r="B1997" s="34" t="s">
        <v>17</v>
      </c>
      <c r="C1997" s="34" t="s">
        <v>18</v>
      </c>
      <c r="D1997" s="34" t="s">
        <v>19</v>
      </c>
      <c r="E1997" s="34"/>
      <c r="F1997" s="34"/>
      <c r="G1997" s="34"/>
      <c r="H1997" s="34" t="s">
        <v>19</v>
      </c>
      <c r="I1997" s="34"/>
      <c r="J1997" s="34" t="s">
        <v>20</v>
      </c>
      <c r="K1997" s="34">
        <v>25524</v>
      </c>
      <c r="L1997" s="34" t="s">
        <v>92</v>
      </c>
      <c r="M1997" s="34" t="s">
        <v>22</v>
      </c>
      <c r="N1997" s="34" t="s">
        <v>43</v>
      </c>
      <c r="O1997" s="34" t="s">
        <v>36</v>
      </c>
      <c r="P1997" s="34" t="s">
        <v>36</v>
      </c>
      <c r="Q1997" s="34" t="s">
        <v>36</v>
      </c>
    </row>
    <row r="1998" spans="1:17">
      <c r="A1998" s="34">
        <v>151409</v>
      </c>
      <c r="B1998" s="34" t="s">
        <v>17</v>
      </c>
      <c r="C1998" s="34" t="s">
        <v>18</v>
      </c>
      <c r="D1998" s="34" t="s">
        <v>19</v>
      </c>
      <c r="E1998" s="34"/>
      <c r="F1998" s="34"/>
      <c r="G1998" s="34"/>
      <c r="H1998" s="34" t="s">
        <v>19</v>
      </c>
      <c r="I1998" s="34"/>
      <c r="J1998" s="34" t="s">
        <v>30</v>
      </c>
      <c r="K1998" s="34">
        <v>38091</v>
      </c>
      <c r="L1998" s="34" t="s">
        <v>67</v>
      </c>
      <c r="M1998" s="34" t="s">
        <v>22</v>
      </c>
      <c r="N1998" s="34" t="s">
        <v>32</v>
      </c>
      <c r="O1998" s="34">
        <v>44414</v>
      </c>
      <c r="P1998" s="34">
        <v>44951</v>
      </c>
      <c r="Q1998" s="34" t="s">
        <v>24</v>
      </c>
    </row>
    <row r="1999" spans="1:17">
      <c r="A1999" s="34">
        <v>139627</v>
      </c>
      <c r="B1999" s="34" t="s">
        <v>17</v>
      </c>
      <c r="C1999" s="34" t="s">
        <v>18</v>
      </c>
      <c r="D1999" s="34" t="s">
        <v>19</v>
      </c>
      <c r="E1999" s="34"/>
      <c r="F1999" s="34"/>
      <c r="G1999" s="34"/>
      <c r="H1999" s="34" t="s">
        <v>19</v>
      </c>
      <c r="I1999" s="34"/>
      <c r="J1999" s="34" t="s">
        <v>30</v>
      </c>
      <c r="K1999" s="34"/>
      <c r="L1999" s="34" t="s">
        <v>96</v>
      </c>
      <c r="M1999" s="34" t="s">
        <v>22</v>
      </c>
      <c r="N1999" s="34" t="s">
        <v>34</v>
      </c>
      <c r="O1999" s="34">
        <v>43753</v>
      </c>
      <c r="P1999" s="34">
        <v>43845</v>
      </c>
      <c r="Q1999" s="34" t="s">
        <v>24</v>
      </c>
    </row>
    <row r="2000" spans="1:17">
      <c r="A2000" s="34">
        <v>160442</v>
      </c>
      <c r="B2000" s="34" t="s">
        <v>17</v>
      </c>
      <c r="C2000" s="34" t="s">
        <v>18</v>
      </c>
      <c r="D2000" s="34" t="s">
        <v>19</v>
      </c>
      <c r="E2000" s="34"/>
      <c r="F2000" s="34"/>
      <c r="G2000" s="34"/>
      <c r="H2000" s="34" t="s">
        <v>19</v>
      </c>
      <c r="I2000" s="34"/>
      <c r="J2000" s="34" t="s">
        <v>30</v>
      </c>
      <c r="K2000" s="34">
        <v>35699</v>
      </c>
      <c r="L2000" s="34" t="s">
        <v>26</v>
      </c>
      <c r="M2000" s="34" t="s">
        <v>27</v>
      </c>
      <c r="N2000" s="34" t="s">
        <v>32</v>
      </c>
      <c r="O2000" s="34" t="s">
        <v>36</v>
      </c>
      <c r="P2000" s="34" t="s">
        <v>36</v>
      </c>
      <c r="Q2000" s="34" t="s">
        <v>36</v>
      </c>
    </row>
    <row r="2001" spans="1:17">
      <c r="A2001" s="34">
        <v>94401</v>
      </c>
      <c r="B2001" s="34" t="s">
        <v>17</v>
      </c>
      <c r="C2001" s="34" t="s">
        <v>18</v>
      </c>
      <c r="D2001" s="34" t="s">
        <v>19</v>
      </c>
      <c r="E2001" s="34"/>
      <c r="F2001" s="34"/>
      <c r="G2001" s="34"/>
      <c r="H2001" s="34" t="s">
        <v>19</v>
      </c>
      <c r="I2001" s="34"/>
      <c r="J2001" s="34" t="s">
        <v>30</v>
      </c>
      <c r="K2001" s="34">
        <v>34308</v>
      </c>
      <c r="L2001" s="34" t="s">
        <v>26</v>
      </c>
      <c r="M2001" s="34" t="s">
        <v>27</v>
      </c>
      <c r="N2001" s="34" t="s">
        <v>34</v>
      </c>
      <c r="O2001" s="34">
        <v>41099</v>
      </c>
      <c r="P2001" s="34">
        <v>42419</v>
      </c>
      <c r="Q2001" s="34" t="s">
        <v>55</v>
      </c>
    </row>
    <row r="2002" spans="1:17">
      <c r="A2002" s="34">
        <v>99585</v>
      </c>
      <c r="B2002" s="34" t="s">
        <v>17</v>
      </c>
      <c r="C2002" s="34" t="s">
        <v>18</v>
      </c>
      <c r="D2002" s="34" t="s">
        <v>19</v>
      </c>
      <c r="E2002" s="34"/>
      <c r="F2002" s="34"/>
      <c r="G2002" s="34"/>
      <c r="H2002" s="34" t="s">
        <v>19</v>
      </c>
      <c r="I2002" s="34"/>
      <c r="J2002" s="34" t="s">
        <v>20</v>
      </c>
      <c r="K2002" s="34">
        <v>19833</v>
      </c>
      <c r="L2002" s="34" t="s">
        <v>26</v>
      </c>
      <c r="M2002" s="34" t="s">
        <v>27</v>
      </c>
      <c r="N2002" s="34" t="s">
        <v>34</v>
      </c>
      <c r="O2002" s="34">
        <v>41207</v>
      </c>
      <c r="P2002" s="34">
        <v>42121</v>
      </c>
      <c r="Q2002" s="34" t="s">
        <v>36</v>
      </c>
    </row>
    <row r="2003" spans="1:17">
      <c r="A2003" s="34">
        <v>125506</v>
      </c>
      <c r="B2003" s="34" t="s">
        <v>17</v>
      </c>
      <c r="C2003" s="34" t="s">
        <v>18</v>
      </c>
      <c r="D2003" s="34" t="s">
        <v>19</v>
      </c>
      <c r="E2003" s="34"/>
      <c r="F2003" s="34"/>
      <c r="G2003" s="34"/>
      <c r="H2003" s="34" t="s">
        <v>19</v>
      </c>
      <c r="I2003" s="34"/>
      <c r="J2003" s="34" t="s">
        <v>20</v>
      </c>
      <c r="K2003" s="34">
        <v>37569</v>
      </c>
      <c r="L2003" s="34" t="s">
        <v>48</v>
      </c>
      <c r="M2003" s="34" t="s">
        <v>27</v>
      </c>
      <c r="N2003" s="34" t="s">
        <v>32</v>
      </c>
      <c r="O2003" s="34">
        <v>43130</v>
      </c>
      <c r="P2003" s="34">
        <v>43143</v>
      </c>
      <c r="Q2003" s="34" t="s">
        <v>41</v>
      </c>
    </row>
    <row r="2004" spans="1:17">
      <c r="A2004" s="34">
        <v>123774</v>
      </c>
      <c r="B2004" s="34" t="s">
        <v>17</v>
      </c>
      <c r="C2004" s="34" t="s">
        <v>18</v>
      </c>
      <c r="D2004" s="34" t="s">
        <v>19</v>
      </c>
      <c r="E2004" s="34"/>
      <c r="F2004" s="34"/>
      <c r="G2004" s="34"/>
      <c r="H2004" s="34" t="s">
        <v>19</v>
      </c>
      <c r="I2004" s="34"/>
      <c r="J2004" s="34" t="s">
        <v>20</v>
      </c>
      <c r="K2004" s="34">
        <v>26248</v>
      </c>
      <c r="L2004" s="34" t="s">
        <v>96</v>
      </c>
      <c r="M2004" s="34" t="s">
        <v>22</v>
      </c>
      <c r="N2004" s="34" t="s">
        <v>36</v>
      </c>
      <c r="O2004" s="34">
        <v>42951</v>
      </c>
      <c r="P2004" s="34">
        <v>43354</v>
      </c>
      <c r="Q2004" s="34" t="s">
        <v>24</v>
      </c>
    </row>
    <row r="2005" spans="1:17">
      <c r="A2005" s="34">
        <v>107243</v>
      </c>
      <c r="B2005" s="34" t="s">
        <v>17</v>
      </c>
      <c r="C2005" s="34" t="s">
        <v>18</v>
      </c>
      <c r="D2005" s="34" t="s">
        <v>19</v>
      </c>
      <c r="E2005" s="34"/>
      <c r="F2005" s="34"/>
      <c r="G2005" s="34"/>
      <c r="H2005" s="34" t="s">
        <v>19</v>
      </c>
      <c r="I2005" s="34"/>
      <c r="J2005" s="34" t="s">
        <v>20</v>
      </c>
      <c r="K2005" s="34">
        <v>23735</v>
      </c>
      <c r="L2005" s="34" t="s">
        <v>35</v>
      </c>
      <c r="M2005" s="34" t="s">
        <v>27</v>
      </c>
      <c r="N2005" s="34" t="s">
        <v>34</v>
      </c>
      <c r="O2005" s="34" t="s">
        <v>36</v>
      </c>
      <c r="P2005" s="34" t="s">
        <v>36</v>
      </c>
      <c r="Q2005" s="34" t="s">
        <v>55</v>
      </c>
    </row>
    <row r="2006" spans="1:17">
      <c r="A2006" s="34">
        <v>83502</v>
      </c>
      <c r="B2006" s="34" t="s">
        <v>17</v>
      </c>
      <c r="C2006" s="34" t="s">
        <v>18</v>
      </c>
      <c r="D2006" s="34" t="s">
        <v>19</v>
      </c>
      <c r="E2006" s="34"/>
      <c r="F2006" s="34"/>
      <c r="G2006" s="34"/>
      <c r="H2006" s="34" t="s">
        <v>19</v>
      </c>
      <c r="I2006" s="34"/>
      <c r="J2006" s="34" t="s">
        <v>20</v>
      </c>
      <c r="K2006" s="34">
        <v>23069</v>
      </c>
      <c r="L2006" s="34" t="s">
        <v>37</v>
      </c>
      <c r="M2006" s="34" t="s">
        <v>27</v>
      </c>
      <c r="N2006" s="34" t="s">
        <v>32</v>
      </c>
      <c r="O2006" s="34">
        <v>40870</v>
      </c>
      <c r="P2006" s="34">
        <v>44439</v>
      </c>
      <c r="Q2006" s="34" t="s">
        <v>24</v>
      </c>
    </row>
    <row r="2007" spans="1:17">
      <c r="A2007" s="34">
        <v>120907</v>
      </c>
      <c r="B2007" s="34" t="s">
        <v>17</v>
      </c>
      <c r="C2007" s="34" t="s">
        <v>18</v>
      </c>
      <c r="D2007" s="34" t="s">
        <v>19</v>
      </c>
      <c r="E2007" s="34"/>
      <c r="F2007" s="34"/>
      <c r="G2007" s="34"/>
      <c r="H2007" s="34" t="s">
        <v>19</v>
      </c>
      <c r="I2007" s="34"/>
      <c r="J2007" s="34" t="s">
        <v>30</v>
      </c>
      <c r="K2007" s="34">
        <v>24847</v>
      </c>
      <c r="L2007" s="34" t="s">
        <v>78</v>
      </c>
      <c r="M2007" s="34" t="s">
        <v>22</v>
      </c>
      <c r="N2007" s="34" t="s">
        <v>34</v>
      </c>
      <c r="O2007" s="34">
        <v>42990</v>
      </c>
      <c r="P2007" s="34">
        <v>45247</v>
      </c>
      <c r="Q2007" s="34" t="s">
        <v>41</v>
      </c>
    </row>
    <row r="2008" spans="1:17">
      <c r="A2008" s="34">
        <v>154627</v>
      </c>
      <c r="B2008" s="34" t="s">
        <v>17</v>
      </c>
      <c r="C2008" s="34" t="s">
        <v>18</v>
      </c>
      <c r="D2008" s="34" t="s">
        <v>19</v>
      </c>
      <c r="E2008" s="34"/>
      <c r="F2008" s="34"/>
      <c r="G2008" s="34"/>
      <c r="H2008" s="34" t="s">
        <v>19</v>
      </c>
      <c r="I2008" s="34"/>
      <c r="J2008" s="34" t="s">
        <v>30</v>
      </c>
      <c r="K2008" s="34"/>
      <c r="L2008" s="34" t="s">
        <v>65</v>
      </c>
      <c r="M2008" s="34" t="s">
        <v>27</v>
      </c>
      <c r="N2008" s="34" t="s">
        <v>34</v>
      </c>
      <c r="O2008" s="34">
        <v>44599</v>
      </c>
      <c r="P2008" s="34">
        <v>44775</v>
      </c>
      <c r="Q2008" s="34" t="s">
        <v>41</v>
      </c>
    </row>
    <row r="2009" spans="1:17">
      <c r="A2009" s="34">
        <v>157646</v>
      </c>
      <c r="B2009" s="34" t="s">
        <v>17</v>
      </c>
      <c r="C2009" s="34" t="s">
        <v>18</v>
      </c>
      <c r="D2009" s="34" t="s">
        <v>19</v>
      </c>
      <c r="E2009" s="34"/>
      <c r="F2009" s="34"/>
      <c r="G2009" s="34"/>
      <c r="H2009" s="34" t="s">
        <v>19</v>
      </c>
      <c r="I2009" s="34"/>
      <c r="J2009" s="34" t="s">
        <v>20</v>
      </c>
      <c r="K2009" s="34">
        <v>24707</v>
      </c>
      <c r="L2009" s="34" t="s">
        <v>98</v>
      </c>
      <c r="M2009" s="34" t="s">
        <v>22</v>
      </c>
      <c r="N2009" s="34" t="s">
        <v>34</v>
      </c>
      <c r="O2009" s="34">
        <v>44810</v>
      </c>
      <c r="P2009" s="34">
        <v>44951</v>
      </c>
      <c r="Q2009" s="34" t="s">
        <v>24</v>
      </c>
    </row>
    <row r="2010" spans="1:17">
      <c r="A2010" s="34">
        <v>168575</v>
      </c>
      <c r="B2010" s="34" t="s">
        <v>17</v>
      </c>
      <c r="C2010" s="34" t="s">
        <v>25</v>
      </c>
      <c r="D2010" s="34" t="s">
        <v>19</v>
      </c>
      <c r="E2010" s="34"/>
      <c r="F2010" s="34"/>
      <c r="G2010" s="34"/>
      <c r="H2010" s="34" t="s">
        <v>19</v>
      </c>
      <c r="I2010" s="34"/>
      <c r="J2010" s="34" t="s">
        <v>20</v>
      </c>
      <c r="K2010" s="34">
        <v>20710</v>
      </c>
      <c r="L2010" s="34" t="s">
        <v>33</v>
      </c>
      <c r="M2010" s="34" t="s">
        <v>22</v>
      </c>
      <c r="N2010" s="34" t="s">
        <v>34</v>
      </c>
      <c r="O2010" s="34">
        <v>45554</v>
      </c>
      <c r="P2010" s="34"/>
      <c r="Q2010" s="34" t="s">
        <v>24</v>
      </c>
    </row>
    <row r="2011" spans="1:17">
      <c r="A2011" s="34">
        <v>101263</v>
      </c>
      <c r="B2011" s="34" t="s">
        <v>17</v>
      </c>
      <c r="C2011" s="34" t="s">
        <v>18</v>
      </c>
      <c r="D2011" s="34" t="s">
        <v>19</v>
      </c>
      <c r="E2011" s="34"/>
      <c r="F2011" s="34"/>
      <c r="G2011" s="34"/>
      <c r="H2011" s="34" t="s">
        <v>19</v>
      </c>
      <c r="I2011" s="34"/>
      <c r="J2011" s="34" t="s">
        <v>30</v>
      </c>
      <c r="K2011" s="34"/>
      <c r="L2011" s="34" t="s">
        <v>26</v>
      </c>
      <c r="M2011" s="34" t="s">
        <v>27</v>
      </c>
      <c r="N2011" s="34" t="s">
        <v>34</v>
      </c>
      <c r="O2011" s="34">
        <v>41344</v>
      </c>
      <c r="P2011" s="34">
        <v>41344</v>
      </c>
      <c r="Q2011" s="34" t="s">
        <v>36</v>
      </c>
    </row>
    <row r="2012" spans="1:17">
      <c r="A2012" s="34">
        <v>95156</v>
      </c>
      <c r="B2012" s="34" t="s">
        <v>17</v>
      </c>
      <c r="C2012" s="34" t="s">
        <v>18</v>
      </c>
      <c r="D2012" s="34" t="s">
        <v>19</v>
      </c>
      <c r="E2012" s="34"/>
      <c r="F2012" s="34"/>
      <c r="G2012" s="34"/>
      <c r="H2012" s="34" t="s">
        <v>19</v>
      </c>
      <c r="I2012" s="34"/>
      <c r="J2012" s="34" t="s">
        <v>20</v>
      </c>
      <c r="K2012" s="34">
        <v>23489</v>
      </c>
      <c r="L2012" s="34" t="s">
        <v>119</v>
      </c>
      <c r="M2012" s="34" t="s">
        <v>23</v>
      </c>
      <c r="N2012" s="34" t="s">
        <v>32</v>
      </c>
      <c r="O2012" s="34">
        <v>40955</v>
      </c>
      <c r="P2012" s="34">
        <v>41533</v>
      </c>
      <c r="Q2012" s="34" t="s">
        <v>36</v>
      </c>
    </row>
    <row r="2013" spans="1:17">
      <c r="A2013" s="34">
        <v>95362</v>
      </c>
      <c r="B2013" s="34" t="s">
        <v>17</v>
      </c>
      <c r="C2013" s="34" t="s">
        <v>18</v>
      </c>
      <c r="D2013" s="34" t="s">
        <v>19</v>
      </c>
      <c r="E2013" s="34"/>
      <c r="F2013" s="34"/>
      <c r="G2013" s="34"/>
      <c r="H2013" s="34" t="s">
        <v>19</v>
      </c>
      <c r="I2013" s="34"/>
      <c r="J2013" s="34" t="s">
        <v>20</v>
      </c>
      <c r="K2013" s="34">
        <v>15827</v>
      </c>
      <c r="L2013" s="34" t="s">
        <v>157</v>
      </c>
      <c r="M2013" s="34" t="s">
        <v>57</v>
      </c>
      <c r="N2013" s="34" t="s">
        <v>32</v>
      </c>
      <c r="O2013" s="34">
        <v>41110</v>
      </c>
      <c r="P2013" s="34">
        <v>43693</v>
      </c>
      <c r="Q2013" s="34" t="s">
        <v>24</v>
      </c>
    </row>
    <row r="2014" spans="1:17">
      <c r="A2014" s="34">
        <v>115454</v>
      </c>
      <c r="B2014" s="34" t="s">
        <v>17</v>
      </c>
      <c r="C2014" s="34" t="s">
        <v>18</v>
      </c>
      <c r="D2014" s="34" t="s">
        <v>19</v>
      </c>
      <c r="E2014" s="34"/>
      <c r="F2014" s="34"/>
      <c r="G2014" s="34"/>
      <c r="H2014" s="34" t="s">
        <v>19</v>
      </c>
      <c r="I2014" s="34"/>
      <c r="J2014" s="34" t="s">
        <v>20</v>
      </c>
      <c r="K2014" s="34">
        <v>27058</v>
      </c>
      <c r="L2014" s="34" t="s">
        <v>37</v>
      </c>
      <c r="M2014" s="34" t="s">
        <v>27</v>
      </c>
      <c r="N2014" s="34" t="s">
        <v>23</v>
      </c>
      <c r="O2014" s="34">
        <v>42248</v>
      </c>
      <c r="P2014" s="34">
        <v>43488</v>
      </c>
      <c r="Q2014" s="34" t="s">
        <v>24</v>
      </c>
    </row>
    <row r="2015" spans="1:17">
      <c r="A2015" s="34">
        <v>129190</v>
      </c>
      <c r="B2015" s="34" t="s">
        <v>17</v>
      </c>
      <c r="C2015" s="34" t="s">
        <v>18</v>
      </c>
      <c r="D2015" s="34" t="s">
        <v>19</v>
      </c>
      <c r="E2015" s="34"/>
      <c r="F2015" s="34"/>
      <c r="G2015" s="34"/>
      <c r="H2015" s="34" t="s">
        <v>19</v>
      </c>
      <c r="I2015" s="34"/>
      <c r="J2015" s="34" t="s">
        <v>20</v>
      </c>
      <c r="K2015" s="34">
        <v>36878</v>
      </c>
      <c r="L2015" s="34" t="s">
        <v>35</v>
      </c>
      <c r="M2015" s="34" t="s">
        <v>27</v>
      </c>
      <c r="N2015" s="34" t="s">
        <v>36</v>
      </c>
      <c r="O2015" s="34" t="s">
        <v>36</v>
      </c>
      <c r="P2015" s="34" t="s">
        <v>36</v>
      </c>
      <c r="Q2015" s="34" t="s">
        <v>36</v>
      </c>
    </row>
    <row r="2016" spans="1:17">
      <c r="A2016" s="34">
        <v>149178</v>
      </c>
      <c r="B2016" s="34" t="s">
        <v>17</v>
      </c>
      <c r="C2016" s="34" t="s">
        <v>18</v>
      </c>
      <c r="D2016" s="34" t="s">
        <v>19</v>
      </c>
      <c r="E2016" s="34"/>
      <c r="F2016" s="34"/>
      <c r="G2016" s="34"/>
      <c r="H2016" s="34" t="s">
        <v>19</v>
      </c>
      <c r="I2016" s="34"/>
      <c r="J2016" s="34" t="s">
        <v>20</v>
      </c>
      <c r="K2016" s="34">
        <v>38034</v>
      </c>
      <c r="L2016" s="34" t="s">
        <v>54</v>
      </c>
      <c r="M2016" s="34" t="s">
        <v>27</v>
      </c>
      <c r="N2016" s="34" t="s">
        <v>43</v>
      </c>
      <c r="O2016" s="34" t="s">
        <v>36</v>
      </c>
      <c r="P2016" s="34" t="s">
        <v>36</v>
      </c>
      <c r="Q2016" s="34" t="s">
        <v>36</v>
      </c>
    </row>
    <row r="2017" spans="1:17">
      <c r="A2017" s="34">
        <v>106813</v>
      </c>
      <c r="B2017" s="34" t="s">
        <v>17</v>
      </c>
      <c r="C2017" s="34" t="s">
        <v>18</v>
      </c>
      <c r="D2017" s="34" t="s">
        <v>19</v>
      </c>
      <c r="E2017" s="34"/>
      <c r="F2017" s="34"/>
      <c r="G2017" s="34"/>
      <c r="H2017" s="34" t="s">
        <v>19</v>
      </c>
      <c r="I2017" s="34"/>
      <c r="J2017" s="34" t="s">
        <v>30</v>
      </c>
      <c r="K2017" s="34">
        <v>35491</v>
      </c>
      <c r="L2017" s="34" t="s">
        <v>112</v>
      </c>
      <c r="M2017" s="34" t="s">
        <v>22</v>
      </c>
      <c r="N2017" s="34" t="s">
        <v>34</v>
      </c>
      <c r="O2017" s="34" t="s">
        <v>36</v>
      </c>
      <c r="P2017" s="34" t="s">
        <v>36</v>
      </c>
      <c r="Q2017" s="34" t="s">
        <v>24</v>
      </c>
    </row>
    <row r="2018" spans="1:17">
      <c r="A2018" s="34">
        <v>151182</v>
      </c>
      <c r="B2018" s="34" t="s">
        <v>17</v>
      </c>
      <c r="C2018" s="34" t="s">
        <v>18</v>
      </c>
      <c r="D2018" s="34" t="s">
        <v>19</v>
      </c>
      <c r="E2018" s="34"/>
      <c r="F2018" s="34"/>
      <c r="G2018" s="34"/>
      <c r="H2018" s="34" t="s">
        <v>19</v>
      </c>
      <c r="I2018" s="34"/>
      <c r="J2018" s="34" t="s">
        <v>30</v>
      </c>
      <c r="K2018" s="34">
        <v>38454</v>
      </c>
      <c r="L2018" s="34" t="s">
        <v>72</v>
      </c>
      <c r="M2018" s="34" t="s">
        <v>22</v>
      </c>
      <c r="N2018" s="34" t="s">
        <v>43</v>
      </c>
      <c r="O2018" s="34">
        <v>44457</v>
      </c>
      <c r="P2018" s="34">
        <v>44951</v>
      </c>
      <c r="Q2018" s="34" t="s">
        <v>24</v>
      </c>
    </row>
    <row r="2019" spans="1:17">
      <c r="A2019" s="34">
        <v>105853</v>
      </c>
      <c r="B2019" s="34" t="s">
        <v>17</v>
      </c>
      <c r="C2019" s="34" t="s">
        <v>18</v>
      </c>
      <c r="D2019" s="34" t="s">
        <v>19</v>
      </c>
      <c r="E2019" s="34"/>
      <c r="F2019" s="34"/>
      <c r="G2019" s="34"/>
      <c r="H2019" s="34" t="s">
        <v>19</v>
      </c>
      <c r="I2019" s="34"/>
      <c r="J2019" s="34" t="s">
        <v>20</v>
      </c>
      <c r="K2019" s="34">
        <v>29584</v>
      </c>
      <c r="L2019" s="34" t="s">
        <v>35</v>
      </c>
      <c r="M2019" s="34" t="s">
        <v>27</v>
      </c>
      <c r="N2019" s="34" t="s">
        <v>32</v>
      </c>
      <c r="O2019" s="34">
        <v>41564</v>
      </c>
      <c r="P2019" s="34">
        <v>42049</v>
      </c>
      <c r="Q2019" s="34" t="s">
        <v>36</v>
      </c>
    </row>
    <row r="2020" spans="1:17">
      <c r="A2020" s="34">
        <v>168703</v>
      </c>
      <c r="B2020" s="34" t="s">
        <v>17</v>
      </c>
      <c r="C2020" s="34" t="s">
        <v>25</v>
      </c>
      <c r="D2020" s="34" t="s">
        <v>19</v>
      </c>
      <c r="E2020" s="34"/>
      <c r="F2020" s="34"/>
      <c r="G2020" s="34"/>
      <c r="H2020" s="34" t="s">
        <v>19</v>
      </c>
      <c r="I2020" s="34"/>
      <c r="J2020" s="34" t="s">
        <v>30</v>
      </c>
      <c r="K2020" s="34">
        <v>37041</v>
      </c>
      <c r="L2020" s="34" t="s">
        <v>70</v>
      </c>
      <c r="M2020" s="34" t="s">
        <v>22</v>
      </c>
      <c r="N2020" s="34" t="s">
        <v>34</v>
      </c>
      <c r="O2020" s="34">
        <v>45536</v>
      </c>
      <c r="P2020" s="34"/>
      <c r="Q2020" s="34" t="s">
        <v>24</v>
      </c>
    </row>
    <row r="2021" spans="1:17">
      <c r="A2021" s="34">
        <v>37861</v>
      </c>
      <c r="B2021" s="34" t="s">
        <v>17</v>
      </c>
      <c r="C2021" s="34" t="s">
        <v>18</v>
      </c>
      <c r="D2021" s="34" t="s">
        <v>19</v>
      </c>
      <c r="E2021" s="34"/>
      <c r="F2021" s="34"/>
      <c r="G2021" s="34"/>
      <c r="H2021" s="34" t="s">
        <v>19</v>
      </c>
      <c r="I2021" s="34"/>
      <c r="J2021" s="34" t="s">
        <v>85</v>
      </c>
      <c r="K2021" s="34"/>
      <c r="L2021" s="34" t="s">
        <v>26</v>
      </c>
      <c r="M2021" s="34" t="s">
        <v>27</v>
      </c>
      <c r="N2021" s="34" t="s">
        <v>32</v>
      </c>
      <c r="O2021" s="34">
        <v>1</v>
      </c>
      <c r="P2021" s="34">
        <v>1</v>
      </c>
      <c r="Q2021" s="34" t="s">
        <v>36</v>
      </c>
    </row>
    <row r="2022" spans="1:17">
      <c r="A2022" s="34">
        <v>80785</v>
      </c>
      <c r="B2022" s="34" t="s">
        <v>17</v>
      </c>
      <c r="C2022" s="34" t="s">
        <v>18</v>
      </c>
      <c r="D2022" s="34" t="s">
        <v>19</v>
      </c>
      <c r="E2022" s="34"/>
      <c r="F2022" s="34"/>
      <c r="G2022" s="34"/>
      <c r="H2022" s="34" t="s">
        <v>19</v>
      </c>
      <c r="I2022" s="34"/>
      <c r="J2022" s="34" t="s">
        <v>20</v>
      </c>
      <c r="K2022" s="34">
        <v>16951</v>
      </c>
      <c r="L2022" s="34" t="s">
        <v>65</v>
      </c>
      <c r="M2022" s="34" t="s">
        <v>27</v>
      </c>
      <c r="N2022" s="34" t="s">
        <v>34</v>
      </c>
      <c r="O2022" s="34">
        <v>39114</v>
      </c>
      <c r="P2022" s="34">
        <v>44180</v>
      </c>
      <c r="Q2022" s="34" t="s">
        <v>24</v>
      </c>
    </row>
    <row r="2023" spans="1:17">
      <c r="A2023" s="34">
        <v>111286</v>
      </c>
      <c r="B2023" s="34" t="s">
        <v>17</v>
      </c>
      <c r="C2023" s="34" t="s">
        <v>18</v>
      </c>
      <c r="D2023" s="34" t="s">
        <v>19</v>
      </c>
      <c r="E2023" s="34"/>
      <c r="F2023" s="34"/>
      <c r="G2023" s="34"/>
      <c r="H2023" s="34" t="s">
        <v>19</v>
      </c>
      <c r="I2023" s="34"/>
      <c r="J2023" s="34" t="s">
        <v>20</v>
      </c>
      <c r="K2023" s="34">
        <v>7514</v>
      </c>
      <c r="L2023" s="34" t="s">
        <v>66</v>
      </c>
      <c r="M2023" s="34" t="s">
        <v>57</v>
      </c>
      <c r="N2023" s="34" t="s">
        <v>34</v>
      </c>
      <c r="O2023" s="34">
        <v>42082</v>
      </c>
      <c r="P2023" s="34">
        <v>42975</v>
      </c>
      <c r="Q2023" s="34" t="s">
        <v>24</v>
      </c>
    </row>
    <row r="2024" spans="1:17">
      <c r="A2024" s="34">
        <v>94174</v>
      </c>
      <c r="B2024" s="34" t="s">
        <v>17</v>
      </c>
      <c r="C2024" s="34" t="s">
        <v>18</v>
      </c>
      <c r="D2024" s="34" t="s">
        <v>19</v>
      </c>
      <c r="E2024" s="34"/>
      <c r="F2024" s="34"/>
      <c r="G2024" s="34"/>
      <c r="H2024" s="34" t="s">
        <v>19</v>
      </c>
      <c r="I2024" s="34"/>
      <c r="J2024" s="34" t="s">
        <v>20</v>
      </c>
      <c r="K2024" s="34">
        <v>30951</v>
      </c>
      <c r="L2024" s="34" t="s">
        <v>75</v>
      </c>
      <c r="M2024" s="34" t="s">
        <v>22</v>
      </c>
      <c r="N2024" s="34" t="s">
        <v>32</v>
      </c>
      <c r="O2024" s="34">
        <v>41383</v>
      </c>
      <c r="P2024" s="34">
        <v>42355</v>
      </c>
      <c r="Q2024" s="34" t="s">
        <v>24</v>
      </c>
    </row>
    <row r="2025" spans="1:17">
      <c r="A2025" s="34">
        <v>169055</v>
      </c>
      <c r="B2025" s="34" t="s">
        <v>17</v>
      </c>
      <c r="C2025" s="34" t="s">
        <v>18</v>
      </c>
      <c r="D2025" s="34" t="s">
        <v>19</v>
      </c>
      <c r="E2025" s="34"/>
      <c r="F2025" s="34"/>
      <c r="G2025" s="34"/>
      <c r="H2025" s="34" t="s">
        <v>19</v>
      </c>
      <c r="I2025" s="34"/>
      <c r="J2025" s="34" t="s">
        <v>30</v>
      </c>
      <c r="K2025" s="34">
        <v>38598</v>
      </c>
      <c r="L2025" s="34" t="s">
        <v>48</v>
      </c>
      <c r="M2025" s="34" t="s">
        <v>27</v>
      </c>
      <c r="N2025" s="34" t="s">
        <v>43</v>
      </c>
      <c r="O2025" s="34" t="s">
        <v>36</v>
      </c>
      <c r="P2025" s="34" t="s">
        <v>36</v>
      </c>
      <c r="Q2025" s="34" t="s">
        <v>36</v>
      </c>
    </row>
    <row r="2026" spans="1:17">
      <c r="A2026" s="34">
        <v>167439</v>
      </c>
      <c r="B2026" s="34" t="s">
        <v>17</v>
      </c>
      <c r="C2026" s="34" t="s">
        <v>25</v>
      </c>
      <c r="D2026" s="34" t="s">
        <v>19</v>
      </c>
      <c r="E2026" s="34"/>
      <c r="F2026" s="34"/>
      <c r="G2026" s="34"/>
      <c r="H2026" s="34" t="s">
        <v>19</v>
      </c>
      <c r="I2026" s="34"/>
      <c r="J2026" s="34" t="s">
        <v>20</v>
      </c>
      <c r="K2026" s="34">
        <v>37418</v>
      </c>
      <c r="L2026" s="34" t="s">
        <v>26</v>
      </c>
      <c r="M2026" s="34" t="s">
        <v>27</v>
      </c>
      <c r="N2026" s="34" t="s">
        <v>28</v>
      </c>
      <c r="O2026" s="34">
        <v>45427</v>
      </c>
      <c r="P2026" s="34"/>
      <c r="Q2026" s="34" t="s">
        <v>24</v>
      </c>
    </row>
    <row r="2027" spans="1:17">
      <c r="A2027" s="34">
        <v>161911</v>
      </c>
      <c r="B2027" s="34" t="s">
        <v>17</v>
      </c>
      <c r="C2027" s="34" t="s">
        <v>25</v>
      </c>
      <c r="D2027" s="34" t="s">
        <v>19</v>
      </c>
      <c r="E2027" s="34"/>
      <c r="F2027" s="34"/>
      <c r="G2027" s="34"/>
      <c r="H2027" s="34" t="s">
        <v>19</v>
      </c>
      <c r="I2027" s="34"/>
      <c r="J2027" s="34" t="s">
        <v>20</v>
      </c>
      <c r="K2027" s="34">
        <v>39231</v>
      </c>
      <c r="L2027" s="34" t="s">
        <v>26</v>
      </c>
      <c r="M2027" s="34" t="s">
        <v>27</v>
      </c>
      <c r="N2027" s="34" t="s">
        <v>28</v>
      </c>
      <c r="O2027" s="34">
        <v>45168</v>
      </c>
      <c r="P2027" s="34"/>
      <c r="Q2027" s="34" t="s">
        <v>24</v>
      </c>
    </row>
    <row r="2028" spans="1:17">
      <c r="A2028" s="34">
        <v>108351</v>
      </c>
      <c r="B2028" s="34" t="s">
        <v>17</v>
      </c>
      <c r="C2028" s="34" t="s">
        <v>18</v>
      </c>
      <c r="D2028" s="34" t="s">
        <v>19</v>
      </c>
      <c r="E2028" s="34"/>
      <c r="F2028" s="34"/>
      <c r="G2028" s="34"/>
      <c r="H2028" s="34" t="s">
        <v>19</v>
      </c>
      <c r="I2028" s="34"/>
      <c r="J2028" s="34" t="s">
        <v>20</v>
      </c>
      <c r="K2028" s="34"/>
      <c r="L2028" s="34" t="s">
        <v>26</v>
      </c>
      <c r="M2028" s="34" t="s">
        <v>27</v>
      </c>
      <c r="N2028" s="34" t="s">
        <v>28</v>
      </c>
      <c r="O2028" s="34">
        <v>42051</v>
      </c>
      <c r="P2028" s="34">
        <v>42051</v>
      </c>
      <c r="Q2028" s="34" t="s">
        <v>36</v>
      </c>
    </row>
    <row r="2029" spans="1:17">
      <c r="A2029" s="34">
        <v>158576</v>
      </c>
      <c r="B2029" s="34" t="s">
        <v>17</v>
      </c>
      <c r="C2029" s="34" t="s">
        <v>18</v>
      </c>
      <c r="D2029" s="34" t="s">
        <v>19</v>
      </c>
      <c r="E2029" s="34"/>
      <c r="F2029" s="34"/>
      <c r="G2029" s="34"/>
      <c r="H2029" s="34" t="s">
        <v>19</v>
      </c>
      <c r="I2029" s="34"/>
      <c r="J2029" s="34" t="s">
        <v>20</v>
      </c>
      <c r="K2029" s="34">
        <v>36956</v>
      </c>
      <c r="L2029" s="34" t="s">
        <v>48</v>
      </c>
      <c r="M2029" s="34" t="s">
        <v>27</v>
      </c>
      <c r="N2029" s="34" t="s">
        <v>28</v>
      </c>
      <c r="O2029" s="34" t="s">
        <v>36</v>
      </c>
      <c r="P2029" s="34" t="s">
        <v>36</v>
      </c>
      <c r="Q2029" s="34" t="s">
        <v>36</v>
      </c>
    </row>
    <row r="2030" spans="1:17">
      <c r="A2030" s="34">
        <v>116371</v>
      </c>
      <c r="B2030" s="34" t="s">
        <v>17</v>
      </c>
      <c r="C2030" s="34" t="s">
        <v>18</v>
      </c>
      <c r="D2030" s="34" t="s">
        <v>19</v>
      </c>
      <c r="E2030" s="34"/>
      <c r="F2030" s="34"/>
      <c r="G2030" s="34"/>
      <c r="H2030" s="34" t="s">
        <v>19</v>
      </c>
      <c r="I2030" s="34"/>
      <c r="J2030" s="34" t="s">
        <v>30</v>
      </c>
      <c r="K2030" s="34">
        <v>29534</v>
      </c>
      <c r="L2030" s="34" t="s">
        <v>92</v>
      </c>
      <c r="M2030" s="34" t="s">
        <v>22</v>
      </c>
      <c r="N2030" s="34" t="s">
        <v>28</v>
      </c>
      <c r="O2030" s="34">
        <v>42439</v>
      </c>
      <c r="P2030" s="34">
        <v>42502</v>
      </c>
      <c r="Q2030" s="34" t="s">
        <v>24</v>
      </c>
    </row>
    <row r="2031" spans="1:17">
      <c r="A2031" s="34">
        <v>106653</v>
      </c>
      <c r="B2031" s="34" t="s">
        <v>17</v>
      </c>
      <c r="C2031" s="34" t="s">
        <v>18</v>
      </c>
      <c r="D2031" s="34" t="s">
        <v>19</v>
      </c>
      <c r="E2031" s="34"/>
      <c r="F2031" s="34"/>
      <c r="G2031" s="34"/>
      <c r="H2031" s="34" t="s">
        <v>19</v>
      </c>
      <c r="I2031" s="34"/>
      <c r="J2031" s="34" t="s">
        <v>20</v>
      </c>
      <c r="K2031" s="34">
        <v>21588</v>
      </c>
      <c r="L2031" s="34" t="s">
        <v>113</v>
      </c>
      <c r="M2031" s="34" t="s">
        <v>27</v>
      </c>
      <c r="N2031" s="34" t="s">
        <v>34</v>
      </c>
      <c r="O2031" s="34">
        <v>41621</v>
      </c>
      <c r="P2031" s="34">
        <v>42988</v>
      </c>
      <c r="Q2031" s="34" t="s">
        <v>24</v>
      </c>
    </row>
    <row r="2032" spans="1:17">
      <c r="A2032" s="34">
        <v>108287</v>
      </c>
      <c r="B2032" s="34" t="s">
        <v>17</v>
      </c>
      <c r="C2032" s="34" t="s">
        <v>25</v>
      </c>
      <c r="D2032" s="34" t="s">
        <v>19</v>
      </c>
      <c r="E2032" s="34"/>
      <c r="F2032" s="34"/>
      <c r="G2032" s="34"/>
      <c r="H2032" s="34" t="s">
        <v>19</v>
      </c>
      <c r="I2032" s="34"/>
      <c r="J2032" s="34" t="s">
        <v>20</v>
      </c>
      <c r="K2032" s="34">
        <v>21162</v>
      </c>
      <c r="L2032" s="34" t="s">
        <v>110</v>
      </c>
      <c r="M2032" s="34" t="s">
        <v>22</v>
      </c>
      <c r="N2032" s="34" t="s">
        <v>32</v>
      </c>
      <c r="O2032" s="34">
        <v>41669</v>
      </c>
      <c r="P2032" s="34"/>
      <c r="Q2032" s="34" t="s">
        <v>24</v>
      </c>
    </row>
    <row r="2033" spans="1:17">
      <c r="A2033" s="34">
        <v>49670</v>
      </c>
      <c r="B2033" s="34" t="s">
        <v>17</v>
      </c>
      <c r="C2033" s="34" t="s">
        <v>18</v>
      </c>
      <c r="D2033" s="34" t="s">
        <v>19</v>
      </c>
      <c r="E2033" s="34"/>
      <c r="F2033" s="34"/>
      <c r="G2033" s="34"/>
      <c r="H2033" s="34" t="s">
        <v>19</v>
      </c>
      <c r="I2033" s="34"/>
      <c r="J2033" s="34" t="s">
        <v>20</v>
      </c>
      <c r="K2033" s="34">
        <v>17481</v>
      </c>
      <c r="L2033" s="34" t="s">
        <v>33</v>
      </c>
      <c r="M2033" s="34" t="s">
        <v>22</v>
      </c>
      <c r="N2033" s="34" t="s">
        <v>32</v>
      </c>
      <c r="O2033" s="34">
        <v>40947</v>
      </c>
      <c r="P2033" s="34">
        <v>42993</v>
      </c>
      <c r="Q2033" s="34" t="s">
        <v>24</v>
      </c>
    </row>
    <row r="2034" spans="1:17">
      <c r="A2034" s="34">
        <v>128241</v>
      </c>
      <c r="B2034" s="34" t="s">
        <v>17</v>
      </c>
      <c r="C2034" s="34" t="s">
        <v>18</v>
      </c>
      <c r="D2034" s="34" t="s">
        <v>19</v>
      </c>
      <c r="E2034" s="34"/>
      <c r="F2034" s="34"/>
      <c r="G2034" s="34"/>
      <c r="H2034" s="34" t="s">
        <v>19</v>
      </c>
      <c r="I2034" s="34"/>
      <c r="J2034" s="34" t="s">
        <v>20</v>
      </c>
      <c r="K2034" s="34">
        <v>26875</v>
      </c>
      <c r="L2034" s="34" t="s">
        <v>59</v>
      </c>
      <c r="M2034" s="34" t="s">
        <v>27</v>
      </c>
      <c r="N2034" s="34" t="s">
        <v>34</v>
      </c>
      <c r="O2034" s="34">
        <v>43473</v>
      </c>
      <c r="P2034" s="34">
        <v>44487</v>
      </c>
      <c r="Q2034" s="34" t="s">
        <v>55</v>
      </c>
    </row>
    <row r="2035" spans="1:17">
      <c r="A2035" s="34">
        <v>102548</v>
      </c>
      <c r="B2035" s="34" t="s">
        <v>17</v>
      </c>
      <c r="C2035" s="34" t="s">
        <v>18</v>
      </c>
      <c r="D2035" s="34" t="s">
        <v>19</v>
      </c>
      <c r="E2035" s="34"/>
      <c r="F2035" s="34"/>
      <c r="G2035" s="34"/>
      <c r="H2035" s="34" t="s">
        <v>19</v>
      </c>
      <c r="I2035" s="34"/>
      <c r="J2035" s="34" t="s">
        <v>30</v>
      </c>
      <c r="K2035" s="34"/>
      <c r="L2035" s="34" t="s">
        <v>48</v>
      </c>
      <c r="M2035" s="34" t="s">
        <v>27</v>
      </c>
      <c r="N2035" s="34" t="s">
        <v>32</v>
      </c>
      <c r="O2035" s="34">
        <v>41960</v>
      </c>
      <c r="P2035" s="34">
        <v>41960</v>
      </c>
      <c r="Q2035" s="34" t="s">
        <v>36</v>
      </c>
    </row>
    <row r="2036" spans="1:17">
      <c r="A2036" s="34">
        <v>8119</v>
      </c>
      <c r="B2036" s="34" t="s">
        <v>17</v>
      </c>
      <c r="C2036" s="34" t="s">
        <v>18</v>
      </c>
      <c r="D2036" s="34" t="s">
        <v>19</v>
      </c>
      <c r="E2036" s="34"/>
      <c r="F2036" s="34"/>
      <c r="G2036" s="34"/>
      <c r="H2036" s="34" t="s">
        <v>46</v>
      </c>
      <c r="I2036" s="34">
        <v>43864</v>
      </c>
      <c r="J2036" s="34" t="s">
        <v>20</v>
      </c>
      <c r="K2036" s="34">
        <v>15110</v>
      </c>
      <c r="L2036" s="34" t="s">
        <v>48</v>
      </c>
      <c r="M2036" s="34" t="s">
        <v>27</v>
      </c>
      <c r="N2036" s="34" t="s">
        <v>34</v>
      </c>
      <c r="O2036" s="34">
        <v>33756</v>
      </c>
      <c r="P2036" s="34">
        <v>43488</v>
      </c>
      <c r="Q2036" s="34" t="s">
        <v>24</v>
      </c>
    </row>
    <row r="2037" spans="1:17">
      <c r="A2037" s="34">
        <v>63392</v>
      </c>
      <c r="B2037" s="34" t="s">
        <v>17</v>
      </c>
      <c r="C2037" s="34" t="s">
        <v>18</v>
      </c>
      <c r="D2037" s="34" t="s">
        <v>19</v>
      </c>
      <c r="E2037" s="34"/>
      <c r="F2037" s="34"/>
      <c r="G2037" s="34"/>
      <c r="H2037" s="34" t="s">
        <v>19</v>
      </c>
      <c r="I2037" s="34"/>
      <c r="J2037" s="34" t="s">
        <v>20</v>
      </c>
      <c r="K2037" s="34">
        <v>24515</v>
      </c>
      <c r="L2037" s="34" t="s">
        <v>65</v>
      </c>
      <c r="M2037" s="34" t="s">
        <v>27</v>
      </c>
      <c r="N2037" s="34" t="s">
        <v>34</v>
      </c>
      <c r="O2037" s="34">
        <v>40533</v>
      </c>
      <c r="P2037" s="34">
        <v>42088</v>
      </c>
      <c r="Q2037" s="34" t="s">
        <v>36</v>
      </c>
    </row>
    <row r="2038" spans="1:17">
      <c r="A2038" s="34">
        <v>111600</v>
      </c>
      <c r="B2038" s="34" t="s">
        <v>17</v>
      </c>
      <c r="C2038" s="34" t="s">
        <v>18</v>
      </c>
      <c r="D2038" s="34" t="s">
        <v>19</v>
      </c>
      <c r="E2038" s="34"/>
      <c r="F2038" s="34"/>
      <c r="G2038" s="34"/>
      <c r="H2038" s="34" t="s">
        <v>19</v>
      </c>
      <c r="I2038" s="34"/>
      <c r="J2038" s="34" t="s">
        <v>30</v>
      </c>
      <c r="K2038" s="34">
        <v>35335</v>
      </c>
      <c r="L2038" s="34" t="s">
        <v>26</v>
      </c>
      <c r="M2038" s="34" t="s">
        <v>27</v>
      </c>
      <c r="N2038" s="34" t="s">
        <v>34</v>
      </c>
      <c r="O2038" s="34">
        <v>42544</v>
      </c>
      <c r="P2038" s="34">
        <v>42544</v>
      </c>
      <c r="Q2038" s="34" t="s">
        <v>36</v>
      </c>
    </row>
    <row r="2039" spans="1:17">
      <c r="A2039" s="34">
        <v>107749</v>
      </c>
      <c r="B2039" s="34" t="s">
        <v>17</v>
      </c>
      <c r="C2039" s="34" t="s">
        <v>18</v>
      </c>
      <c r="D2039" s="34" t="s">
        <v>19</v>
      </c>
      <c r="E2039" s="34"/>
      <c r="F2039" s="34"/>
      <c r="G2039" s="34"/>
      <c r="H2039" s="34" t="s">
        <v>19</v>
      </c>
      <c r="I2039" s="34"/>
      <c r="J2039" s="34" t="s">
        <v>30</v>
      </c>
      <c r="K2039" s="34">
        <v>33498</v>
      </c>
      <c r="L2039" s="34" t="s">
        <v>42</v>
      </c>
      <c r="M2039" s="34" t="s">
        <v>22</v>
      </c>
      <c r="N2039" s="34" t="s">
        <v>32</v>
      </c>
      <c r="O2039" s="34">
        <v>41741</v>
      </c>
      <c r="P2039" s="34">
        <v>41841</v>
      </c>
      <c r="Q2039" s="34" t="s">
        <v>36</v>
      </c>
    </row>
    <row r="2040" spans="1:17">
      <c r="A2040" s="34">
        <v>70897</v>
      </c>
      <c r="B2040" s="34" t="s">
        <v>17</v>
      </c>
      <c r="C2040" s="34" t="s">
        <v>18</v>
      </c>
      <c r="D2040" s="34" t="s">
        <v>19</v>
      </c>
      <c r="E2040" s="34"/>
      <c r="F2040" s="34"/>
      <c r="G2040" s="34"/>
      <c r="H2040" s="34" t="s">
        <v>19</v>
      </c>
      <c r="I2040" s="34"/>
      <c r="J2040" s="34" t="s">
        <v>30</v>
      </c>
      <c r="K2040" s="34">
        <v>18434</v>
      </c>
      <c r="L2040" s="34" t="s">
        <v>37</v>
      </c>
      <c r="M2040" s="34" t="s">
        <v>27</v>
      </c>
      <c r="N2040" s="34" t="s">
        <v>34</v>
      </c>
      <c r="O2040" s="34">
        <v>39827</v>
      </c>
      <c r="P2040" s="34">
        <v>41487</v>
      </c>
      <c r="Q2040" s="34" t="s">
        <v>36</v>
      </c>
    </row>
    <row r="2041" spans="1:17">
      <c r="A2041" s="34">
        <v>162039</v>
      </c>
      <c r="B2041" s="34" t="s">
        <v>17</v>
      </c>
      <c r="C2041" s="34" t="s">
        <v>25</v>
      </c>
      <c r="D2041" s="34" t="s">
        <v>19</v>
      </c>
      <c r="E2041" s="34"/>
      <c r="F2041" s="34"/>
      <c r="G2041" s="34"/>
      <c r="H2041" s="34" t="s">
        <v>19</v>
      </c>
      <c r="I2041" s="34"/>
      <c r="J2041" s="34" t="s">
        <v>20</v>
      </c>
      <c r="K2041" s="34">
        <v>18733</v>
      </c>
      <c r="L2041" s="34" t="s">
        <v>83</v>
      </c>
      <c r="M2041" s="34" t="s">
        <v>27</v>
      </c>
      <c r="N2041" s="34" t="s">
        <v>32</v>
      </c>
      <c r="O2041" s="34">
        <v>33765</v>
      </c>
      <c r="P2041" s="34"/>
      <c r="Q2041" s="34" t="s">
        <v>55</v>
      </c>
    </row>
    <row r="2042" spans="1:17">
      <c r="A2042" s="34">
        <v>165695</v>
      </c>
      <c r="B2042" s="34" t="s">
        <v>17</v>
      </c>
      <c r="C2042" s="34" t="s">
        <v>18</v>
      </c>
      <c r="D2042" s="34" t="s">
        <v>19</v>
      </c>
      <c r="E2042" s="34"/>
      <c r="F2042" s="34"/>
      <c r="G2042" s="34"/>
      <c r="H2042" s="34" t="s">
        <v>19</v>
      </c>
      <c r="I2042" s="34"/>
      <c r="J2042" s="34" t="s">
        <v>20</v>
      </c>
      <c r="K2042" s="34">
        <v>32996</v>
      </c>
      <c r="L2042" s="34" t="s">
        <v>90</v>
      </c>
      <c r="M2042" s="34" t="s">
        <v>57</v>
      </c>
      <c r="N2042" s="34" t="s">
        <v>34</v>
      </c>
      <c r="O2042" s="34" t="s">
        <v>36</v>
      </c>
      <c r="P2042" s="34" t="s">
        <v>36</v>
      </c>
      <c r="Q2042" s="34" t="s">
        <v>36</v>
      </c>
    </row>
    <row r="2043" spans="1:17">
      <c r="A2043" s="34">
        <v>145662</v>
      </c>
      <c r="B2043" s="34" t="s">
        <v>17</v>
      </c>
      <c r="C2043" s="34" t="s">
        <v>18</v>
      </c>
      <c r="D2043" s="34" t="s">
        <v>19</v>
      </c>
      <c r="E2043" s="34"/>
      <c r="F2043" s="34"/>
      <c r="G2043" s="34"/>
      <c r="H2043" s="34" t="s">
        <v>19</v>
      </c>
      <c r="I2043" s="34"/>
      <c r="J2043" s="34" t="s">
        <v>20</v>
      </c>
      <c r="K2043" s="34">
        <v>21642</v>
      </c>
      <c r="L2043" s="34" t="s">
        <v>141</v>
      </c>
      <c r="M2043" s="34" t="s">
        <v>57</v>
      </c>
      <c r="N2043" s="34" t="s">
        <v>34</v>
      </c>
      <c r="O2043" s="34" t="s">
        <v>36</v>
      </c>
      <c r="P2043" s="34" t="s">
        <v>36</v>
      </c>
      <c r="Q2043" s="34" t="s">
        <v>36</v>
      </c>
    </row>
    <row r="2044" spans="1:17">
      <c r="A2044" s="34">
        <v>94109</v>
      </c>
      <c r="B2044" s="34" t="s">
        <v>17</v>
      </c>
      <c r="C2044" s="34" t="s">
        <v>18</v>
      </c>
      <c r="D2044" s="34" t="s">
        <v>19</v>
      </c>
      <c r="E2044" s="34"/>
      <c r="F2044" s="34"/>
      <c r="G2044" s="34"/>
      <c r="H2044" s="34" t="s">
        <v>19</v>
      </c>
      <c r="I2044" s="34"/>
      <c r="J2044" s="34" t="s">
        <v>20</v>
      </c>
      <c r="K2044" s="34"/>
      <c r="L2044" s="34" t="s">
        <v>44</v>
      </c>
      <c r="M2044" s="34" t="s">
        <v>27</v>
      </c>
      <c r="N2044" s="34" t="s">
        <v>32</v>
      </c>
      <c r="O2044" s="34">
        <v>41099</v>
      </c>
      <c r="P2044" s="34">
        <v>41099</v>
      </c>
      <c r="Q2044" s="34" t="s">
        <v>36</v>
      </c>
    </row>
    <row r="2045" spans="1:17">
      <c r="A2045" s="34">
        <v>79418</v>
      </c>
      <c r="B2045" s="34" t="s">
        <v>17</v>
      </c>
      <c r="C2045" s="34" t="s">
        <v>18</v>
      </c>
      <c r="D2045" s="34" t="s">
        <v>19</v>
      </c>
      <c r="E2045" s="34"/>
      <c r="F2045" s="34"/>
      <c r="G2045" s="34"/>
      <c r="H2045" s="34" t="s">
        <v>19</v>
      </c>
      <c r="I2045" s="34"/>
      <c r="J2045" s="34" t="s">
        <v>20</v>
      </c>
      <c r="K2045" s="34">
        <v>29595</v>
      </c>
      <c r="L2045" s="34" t="s">
        <v>54</v>
      </c>
      <c r="M2045" s="34" t="s">
        <v>27</v>
      </c>
      <c r="N2045" s="34" t="s">
        <v>28</v>
      </c>
      <c r="O2045" s="34">
        <v>40688</v>
      </c>
      <c r="P2045" s="34">
        <v>41667</v>
      </c>
      <c r="Q2045" s="34" t="s">
        <v>36</v>
      </c>
    </row>
    <row r="2046" spans="1:17">
      <c r="A2046" s="34">
        <v>122717</v>
      </c>
      <c r="B2046" s="34" t="s">
        <v>17</v>
      </c>
      <c r="C2046" s="34" t="s">
        <v>25</v>
      </c>
      <c r="D2046" s="34" t="s">
        <v>19</v>
      </c>
      <c r="E2046" s="34"/>
      <c r="F2046" s="34"/>
      <c r="G2046" s="34"/>
      <c r="H2046" s="34" t="s">
        <v>19</v>
      </c>
      <c r="I2046" s="34"/>
      <c r="J2046" s="34" t="s">
        <v>20</v>
      </c>
      <c r="K2046" s="34">
        <v>31400</v>
      </c>
      <c r="L2046" s="34" t="s">
        <v>59</v>
      </c>
      <c r="M2046" s="34" t="s">
        <v>27</v>
      </c>
      <c r="N2046" s="34" t="s">
        <v>28</v>
      </c>
      <c r="O2046" s="34">
        <v>42901</v>
      </c>
      <c r="P2046" s="34"/>
      <c r="Q2046" s="34" t="s">
        <v>24</v>
      </c>
    </row>
    <row r="2047" spans="1:17">
      <c r="A2047" s="34">
        <v>117791</v>
      </c>
      <c r="B2047" s="34" t="s">
        <v>17</v>
      </c>
      <c r="C2047" s="34" t="s">
        <v>18</v>
      </c>
      <c r="D2047" s="34" t="s">
        <v>19</v>
      </c>
      <c r="E2047" s="34"/>
      <c r="F2047" s="34"/>
      <c r="G2047" s="34"/>
      <c r="H2047" s="34" t="s">
        <v>19</v>
      </c>
      <c r="I2047" s="34"/>
      <c r="J2047" s="34" t="s">
        <v>20</v>
      </c>
      <c r="K2047" s="34">
        <v>35859</v>
      </c>
      <c r="L2047" s="34" t="s">
        <v>104</v>
      </c>
      <c r="M2047" s="34" t="s">
        <v>57</v>
      </c>
      <c r="N2047" s="34" t="s">
        <v>43</v>
      </c>
      <c r="O2047" s="34" t="s">
        <v>36</v>
      </c>
      <c r="P2047" s="34" t="s">
        <v>36</v>
      </c>
      <c r="Q2047" s="34" t="s">
        <v>36</v>
      </c>
    </row>
    <row r="2048" spans="1:17">
      <c r="A2048" s="34">
        <v>135545</v>
      </c>
      <c r="B2048" s="34" t="s">
        <v>17</v>
      </c>
      <c r="C2048" s="34" t="s">
        <v>18</v>
      </c>
      <c r="D2048" s="34" t="s">
        <v>19</v>
      </c>
      <c r="E2048" s="34"/>
      <c r="F2048" s="34"/>
      <c r="G2048" s="34"/>
      <c r="H2048" s="34" t="s">
        <v>19</v>
      </c>
      <c r="I2048" s="34"/>
      <c r="J2048" s="34" t="s">
        <v>20</v>
      </c>
      <c r="K2048" s="34">
        <v>38071</v>
      </c>
      <c r="L2048" s="34" t="s">
        <v>74</v>
      </c>
      <c r="M2048" s="34" t="s">
        <v>22</v>
      </c>
      <c r="N2048" s="34" t="s">
        <v>34</v>
      </c>
      <c r="O2048" s="34">
        <v>43610</v>
      </c>
      <c r="P2048" s="34">
        <v>44447</v>
      </c>
      <c r="Q2048" s="34" t="s">
        <v>24</v>
      </c>
    </row>
    <row r="2049" spans="1:17">
      <c r="A2049" s="34">
        <v>80198</v>
      </c>
      <c r="B2049" s="34" t="s">
        <v>17</v>
      </c>
      <c r="C2049" s="34" t="s">
        <v>18</v>
      </c>
      <c r="D2049" s="34" t="s">
        <v>19</v>
      </c>
      <c r="E2049" s="34"/>
      <c r="F2049" s="34"/>
      <c r="G2049" s="34"/>
      <c r="H2049" s="34" t="s">
        <v>19</v>
      </c>
      <c r="I2049" s="34"/>
      <c r="J2049" s="34" t="s">
        <v>20</v>
      </c>
      <c r="K2049" s="34">
        <v>31238</v>
      </c>
      <c r="L2049" s="34" t="s">
        <v>39</v>
      </c>
      <c r="M2049" s="34" t="s">
        <v>23</v>
      </c>
      <c r="N2049" s="34" t="s">
        <v>32</v>
      </c>
      <c r="O2049" s="34">
        <v>40673</v>
      </c>
      <c r="P2049" s="34">
        <v>40909</v>
      </c>
      <c r="Q2049" s="34" t="s">
        <v>36</v>
      </c>
    </row>
    <row r="2050" spans="1:17">
      <c r="A2050" s="34">
        <v>155400</v>
      </c>
      <c r="B2050" s="34" t="s">
        <v>17</v>
      </c>
      <c r="C2050" s="34" t="s">
        <v>18</v>
      </c>
      <c r="D2050" s="34" t="s">
        <v>19</v>
      </c>
      <c r="E2050" s="34"/>
      <c r="F2050" s="34"/>
      <c r="G2050" s="34"/>
      <c r="H2050" s="34" t="s">
        <v>19</v>
      </c>
      <c r="I2050" s="34"/>
      <c r="J2050" s="34" t="s">
        <v>30</v>
      </c>
      <c r="K2050" s="34">
        <v>34935</v>
      </c>
      <c r="L2050" s="34" t="s">
        <v>35</v>
      </c>
      <c r="M2050" s="34" t="s">
        <v>27</v>
      </c>
      <c r="N2050" s="34" t="s">
        <v>34</v>
      </c>
      <c r="O2050" s="34" t="s">
        <v>36</v>
      </c>
      <c r="P2050" s="34" t="s">
        <v>36</v>
      </c>
      <c r="Q2050" s="34" t="s">
        <v>36</v>
      </c>
    </row>
    <row r="2051" spans="1:17">
      <c r="A2051" s="34">
        <v>160048</v>
      </c>
      <c r="B2051" s="34" t="s">
        <v>17</v>
      </c>
      <c r="C2051" s="34" t="s">
        <v>18</v>
      </c>
      <c r="D2051" s="34" t="s">
        <v>19</v>
      </c>
      <c r="E2051" s="34"/>
      <c r="F2051" s="34"/>
      <c r="G2051" s="34"/>
      <c r="H2051" s="34" t="s">
        <v>19</v>
      </c>
      <c r="I2051" s="34"/>
      <c r="J2051" s="34" t="s">
        <v>20</v>
      </c>
      <c r="K2051" s="34">
        <v>39767</v>
      </c>
      <c r="L2051" s="34" t="s">
        <v>96</v>
      </c>
      <c r="M2051" s="34" t="s">
        <v>22</v>
      </c>
      <c r="N2051" s="34" t="s">
        <v>34</v>
      </c>
      <c r="O2051" s="34">
        <v>44968</v>
      </c>
      <c r="P2051" s="34"/>
      <c r="Q2051" s="34" t="s">
        <v>24</v>
      </c>
    </row>
    <row r="2052" spans="1:17">
      <c r="A2052" s="34">
        <v>155961</v>
      </c>
      <c r="B2052" s="34" t="s">
        <v>17</v>
      </c>
      <c r="C2052" s="34" t="s">
        <v>25</v>
      </c>
      <c r="D2052" s="34" t="s">
        <v>19</v>
      </c>
      <c r="E2052" s="34"/>
      <c r="F2052" s="34"/>
      <c r="G2052" s="34"/>
      <c r="H2052" s="34" t="s">
        <v>19</v>
      </c>
      <c r="I2052" s="34"/>
      <c r="J2052" s="34" t="s">
        <v>30</v>
      </c>
      <c r="K2052" s="34">
        <v>37688</v>
      </c>
      <c r="L2052" s="34" t="s">
        <v>96</v>
      </c>
      <c r="M2052" s="34" t="s">
        <v>22</v>
      </c>
      <c r="N2052" s="34" t="s">
        <v>86</v>
      </c>
      <c r="O2052" s="34">
        <v>44676</v>
      </c>
      <c r="P2052" s="34"/>
      <c r="Q2052" s="34" t="s">
        <v>24</v>
      </c>
    </row>
    <row r="2053" spans="1:17">
      <c r="A2053" s="34">
        <v>105891</v>
      </c>
      <c r="B2053" s="34" t="s">
        <v>17</v>
      </c>
      <c r="C2053" s="34" t="s">
        <v>18</v>
      </c>
      <c r="D2053" s="34" t="s">
        <v>19</v>
      </c>
      <c r="E2053" s="34"/>
      <c r="F2053" s="34"/>
      <c r="G2053" s="34"/>
      <c r="H2053" s="34" t="s">
        <v>19</v>
      </c>
      <c r="I2053" s="34"/>
      <c r="J2053" s="34" t="s">
        <v>30</v>
      </c>
      <c r="K2053" s="34">
        <v>36345</v>
      </c>
      <c r="L2053" s="34" t="s">
        <v>67</v>
      </c>
      <c r="M2053" s="34" t="s">
        <v>22</v>
      </c>
      <c r="N2053" s="34" t="s">
        <v>32</v>
      </c>
      <c r="O2053" s="34">
        <v>41566</v>
      </c>
      <c r="P2053" s="34">
        <v>41759</v>
      </c>
      <c r="Q2053" s="34" t="s">
        <v>36</v>
      </c>
    </row>
    <row r="2054" spans="1:17">
      <c r="A2054" s="34">
        <v>139589</v>
      </c>
      <c r="B2054" s="34" t="s">
        <v>17</v>
      </c>
      <c r="C2054" s="34" t="s">
        <v>18</v>
      </c>
      <c r="D2054" s="34" t="s">
        <v>19</v>
      </c>
      <c r="E2054" s="34"/>
      <c r="F2054" s="34"/>
      <c r="G2054" s="34"/>
      <c r="H2054" s="34" t="s">
        <v>19</v>
      </c>
      <c r="I2054" s="34"/>
      <c r="J2054" s="34" t="s">
        <v>30</v>
      </c>
      <c r="K2054" s="34">
        <v>38491</v>
      </c>
      <c r="L2054" s="34" t="s">
        <v>96</v>
      </c>
      <c r="M2054" s="34" t="s">
        <v>22</v>
      </c>
      <c r="N2054" s="34" t="s">
        <v>86</v>
      </c>
      <c r="O2054" s="34">
        <v>43771</v>
      </c>
      <c r="P2054" s="34">
        <v>43855</v>
      </c>
      <c r="Q2054" s="34" t="s">
        <v>24</v>
      </c>
    </row>
    <row r="2055" spans="1:17">
      <c r="A2055" s="34">
        <v>106347</v>
      </c>
      <c r="B2055" s="34" t="s">
        <v>17</v>
      </c>
      <c r="C2055" s="34" t="s">
        <v>18</v>
      </c>
      <c r="D2055" s="34" t="s">
        <v>19</v>
      </c>
      <c r="E2055" s="34"/>
      <c r="F2055" s="34"/>
      <c r="G2055" s="34"/>
      <c r="H2055" s="34" t="s">
        <v>19</v>
      </c>
      <c r="I2055" s="34"/>
      <c r="J2055" s="34" t="s">
        <v>30</v>
      </c>
      <c r="K2055" s="34">
        <v>21697</v>
      </c>
      <c r="L2055" s="34" t="s">
        <v>84</v>
      </c>
      <c r="M2055" s="34" t="s">
        <v>22</v>
      </c>
      <c r="N2055" s="34" t="s">
        <v>32</v>
      </c>
      <c r="O2055" s="34">
        <v>41617</v>
      </c>
      <c r="P2055" s="34">
        <v>41642</v>
      </c>
      <c r="Q2055" s="34" t="s">
        <v>36</v>
      </c>
    </row>
    <row r="2056" spans="1:17">
      <c r="A2056" s="34">
        <v>150965</v>
      </c>
      <c r="B2056" s="34" t="s">
        <v>17</v>
      </c>
      <c r="C2056" s="34" t="s">
        <v>18</v>
      </c>
      <c r="D2056" s="34" t="s">
        <v>19</v>
      </c>
      <c r="E2056" s="34"/>
      <c r="F2056" s="34"/>
      <c r="G2056" s="34"/>
      <c r="H2056" s="34" t="s">
        <v>19</v>
      </c>
      <c r="I2056" s="34"/>
      <c r="J2056" s="34" t="s">
        <v>30</v>
      </c>
      <c r="K2056" s="34">
        <v>37323</v>
      </c>
      <c r="L2056" s="34" t="s">
        <v>48</v>
      </c>
      <c r="M2056" s="34" t="s">
        <v>27</v>
      </c>
      <c r="N2056" s="34" t="s">
        <v>43</v>
      </c>
      <c r="O2056" s="34">
        <v>44383</v>
      </c>
      <c r="P2056" s="34">
        <v>44755</v>
      </c>
      <c r="Q2056" s="34" t="s">
        <v>24</v>
      </c>
    </row>
    <row r="2057" spans="1:17">
      <c r="A2057" s="34">
        <v>109482</v>
      </c>
      <c r="B2057" s="34" t="s">
        <v>17</v>
      </c>
      <c r="C2057" s="34" t="s">
        <v>18</v>
      </c>
      <c r="D2057" s="34" t="s">
        <v>19</v>
      </c>
      <c r="E2057" s="34"/>
      <c r="F2057" s="34"/>
      <c r="G2057" s="34"/>
      <c r="H2057" s="34" t="s">
        <v>19</v>
      </c>
      <c r="I2057" s="34"/>
      <c r="J2057" s="34" t="s">
        <v>30</v>
      </c>
      <c r="K2057" s="34">
        <v>35850</v>
      </c>
      <c r="L2057" s="34" t="s">
        <v>45</v>
      </c>
      <c r="M2057" s="34" t="s">
        <v>22</v>
      </c>
      <c r="N2057" s="34" t="s">
        <v>32</v>
      </c>
      <c r="O2057" s="34">
        <v>41915</v>
      </c>
      <c r="P2057" s="34">
        <v>44664</v>
      </c>
      <c r="Q2057" s="34" t="s">
        <v>24</v>
      </c>
    </row>
    <row r="2058" spans="1:17">
      <c r="A2058" s="34">
        <v>124908</v>
      </c>
      <c r="B2058" s="34" t="s">
        <v>17</v>
      </c>
      <c r="C2058" s="34" t="s">
        <v>18</v>
      </c>
      <c r="D2058" s="34" t="s">
        <v>19</v>
      </c>
      <c r="E2058" s="34"/>
      <c r="F2058" s="34"/>
      <c r="G2058" s="34"/>
      <c r="H2058" s="34" t="s">
        <v>19</v>
      </c>
      <c r="I2058" s="34"/>
      <c r="J2058" s="34" t="s">
        <v>20</v>
      </c>
      <c r="K2058" s="34">
        <v>21612</v>
      </c>
      <c r="L2058" s="34" t="s">
        <v>53</v>
      </c>
      <c r="M2058" s="34" t="s">
        <v>22</v>
      </c>
      <c r="N2058" s="34" t="s">
        <v>34</v>
      </c>
      <c r="O2058" s="34">
        <v>43034</v>
      </c>
      <c r="P2058" s="34">
        <v>43905</v>
      </c>
      <c r="Q2058" s="34" t="s">
        <v>24</v>
      </c>
    </row>
    <row r="2059" spans="1:17">
      <c r="A2059" s="34">
        <v>102399</v>
      </c>
      <c r="B2059" s="34" t="s">
        <v>17</v>
      </c>
      <c r="C2059" s="34" t="s">
        <v>18</v>
      </c>
      <c r="D2059" s="34" t="s">
        <v>19</v>
      </c>
      <c r="E2059" s="34"/>
      <c r="F2059" s="34"/>
      <c r="G2059" s="34"/>
      <c r="H2059" s="34" t="s">
        <v>19</v>
      </c>
      <c r="I2059" s="34"/>
      <c r="J2059" s="34" t="s">
        <v>20</v>
      </c>
      <c r="K2059" s="34">
        <v>34923</v>
      </c>
      <c r="L2059" s="34" t="s">
        <v>37</v>
      </c>
      <c r="M2059" s="34" t="s">
        <v>27</v>
      </c>
      <c r="N2059" s="34" t="s">
        <v>32</v>
      </c>
      <c r="O2059" s="34">
        <v>41292</v>
      </c>
      <c r="P2059" s="34">
        <v>41745</v>
      </c>
      <c r="Q2059" s="34" t="s">
        <v>36</v>
      </c>
    </row>
    <row r="2060" spans="1:17">
      <c r="A2060" s="34">
        <v>145983</v>
      </c>
      <c r="B2060" s="34" t="s">
        <v>17</v>
      </c>
      <c r="C2060" s="34" t="s">
        <v>25</v>
      </c>
      <c r="D2060" s="34" t="s">
        <v>19</v>
      </c>
      <c r="E2060" s="34"/>
      <c r="F2060" s="34"/>
      <c r="G2060" s="34"/>
      <c r="H2060" s="34" t="s">
        <v>19</v>
      </c>
      <c r="I2060" s="34"/>
      <c r="J2060" s="34" t="s">
        <v>20</v>
      </c>
      <c r="K2060" s="34">
        <v>38902</v>
      </c>
      <c r="L2060" s="34" t="s">
        <v>102</v>
      </c>
      <c r="M2060" s="34" t="s">
        <v>22</v>
      </c>
      <c r="N2060" s="34" t="s">
        <v>34</v>
      </c>
      <c r="O2060" s="34" t="s">
        <v>36</v>
      </c>
      <c r="P2060" s="34" t="s">
        <v>36</v>
      </c>
      <c r="Q2060" s="34" t="s">
        <v>24</v>
      </c>
    </row>
    <row r="2061" spans="1:17">
      <c r="A2061" s="34">
        <v>106227</v>
      </c>
      <c r="B2061" s="34" t="s">
        <v>17</v>
      </c>
      <c r="C2061" s="34" t="s">
        <v>18</v>
      </c>
      <c r="D2061" s="34" t="s">
        <v>19</v>
      </c>
      <c r="E2061" s="34"/>
      <c r="F2061" s="34"/>
      <c r="G2061" s="34"/>
      <c r="H2061" s="34" t="s">
        <v>19</v>
      </c>
      <c r="I2061" s="34"/>
      <c r="J2061" s="34" t="s">
        <v>20</v>
      </c>
      <c r="K2061" s="34">
        <v>24639</v>
      </c>
      <c r="L2061" s="34" t="s">
        <v>123</v>
      </c>
      <c r="M2061" s="34" t="s">
        <v>22</v>
      </c>
      <c r="N2061" s="34" t="s">
        <v>32</v>
      </c>
      <c r="O2061" s="34">
        <v>41603</v>
      </c>
      <c r="P2061" s="34">
        <v>42146</v>
      </c>
      <c r="Q2061" s="34" t="s">
        <v>24</v>
      </c>
    </row>
    <row r="2062" spans="1:17">
      <c r="A2062" s="34">
        <v>132856</v>
      </c>
      <c r="B2062" s="34" t="s">
        <v>17</v>
      </c>
      <c r="C2062" s="34" t="s">
        <v>18</v>
      </c>
      <c r="D2062" s="34" t="s">
        <v>19</v>
      </c>
      <c r="E2062" s="34"/>
      <c r="F2062" s="34"/>
      <c r="G2062" s="34"/>
      <c r="H2062" s="34" t="s">
        <v>19</v>
      </c>
      <c r="I2062" s="34"/>
      <c r="J2062" s="34" t="s">
        <v>20</v>
      </c>
      <c r="K2062" s="34">
        <v>38666</v>
      </c>
      <c r="L2062" s="34" t="s">
        <v>54</v>
      </c>
      <c r="M2062" s="34" t="s">
        <v>27</v>
      </c>
      <c r="N2062" s="34" t="s">
        <v>34</v>
      </c>
      <c r="O2062" s="34" t="s">
        <v>36</v>
      </c>
      <c r="P2062" s="34" t="s">
        <v>36</v>
      </c>
      <c r="Q2062" s="34" t="s">
        <v>36</v>
      </c>
    </row>
    <row r="2063" spans="1:17">
      <c r="A2063" s="34">
        <v>160378</v>
      </c>
      <c r="B2063" s="34" t="s">
        <v>17</v>
      </c>
      <c r="C2063" s="34" t="s">
        <v>18</v>
      </c>
      <c r="D2063" s="34" t="s">
        <v>19</v>
      </c>
      <c r="E2063" s="34"/>
      <c r="F2063" s="34"/>
      <c r="G2063" s="34"/>
      <c r="H2063" s="34" t="s">
        <v>19</v>
      </c>
      <c r="I2063" s="34"/>
      <c r="J2063" s="34" t="s">
        <v>20</v>
      </c>
      <c r="K2063" s="34">
        <v>28620</v>
      </c>
      <c r="L2063" s="34" t="s">
        <v>161</v>
      </c>
      <c r="M2063" s="34" t="s">
        <v>22</v>
      </c>
      <c r="N2063" s="34" t="s">
        <v>34</v>
      </c>
      <c r="O2063" s="34">
        <v>44991</v>
      </c>
      <c r="P2063" s="34">
        <v>45139</v>
      </c>
      <c r="Q2063" s="34" t="s">
        <v>24</v>
      </c>
    </row>
    <row r="2064" spans="1:17">
      <c r="A2064" s="34">
        <v>145979</v>
      </c>
      <c r="B2064" s="34" t="s">
        <v>17</v>
      </c>
      <c r="C2064" s="34" t="s">
        <v>18</v>
      </c>
      <c r="D2064" s="34" t="s">
        <v>19</v>
      </c>
      <c r="E2064" s="34"/>
      <c r="F2064" s="34"/>
      <c r="G2064" s="34"/>
      <c r="H2064" s="34" t="s">
        <v>19</v>
      </c>
      <c r="I2064" s="34"/>
      <c r="J2064" s="34" t="s">
        <v>20</v>
      </c>
      <c r="K2064" s="34">
        <v>38902</v>
      </c>
      <c r="L2064" s="34" t="s">
        <v>102</v>
      </c>
      <c r="M2064" s="34" t="s">
        <v>22</v>
      </c>
      <c r="N2064" s="34" t="s">
        <v>34</v>
      </c>
      <c r="O2064" s="34" t="s">
        <v>36</v>
      </c>
      <c r="P2064" s="34" t="s">
        <v>36</v>
      </c>
      <c r="Q2064" s="34" t="s">
        <v>24</v>
      </c>
    </row>
    <row r="2065" spans="1:17">
      <c r="A2065" s="34">
        <v>145501</v>
      </c>
      <c r="B2065" s="34" t="s">
        <v>17</v>
      </c>
      <c r="C2065" s="34" t="s">
        <v>18</v>
      </c>
      <c r="D2065" s="34" t="s">
        <v>19</v>
      </c>
      <c r="E2065" s="34"/>
      <c r="F2065" s="34"/>
      <c r="G2065" s="34"/>
      <c r="H2065" s="34" t="s">
        <v>19</v>
      </c>
      <c r="I2065" s="34"/>
      <c r="J2065" s="34" t="s">
        <v>20</v>
      </c>
      <c r="K2065" s="34">
        <v>30441</v>
      </c>
      <c r="L2065" s="34" t="s">
        <v>65</v>
      </c>
      <c r="M2065" s="34" t="s">
        <v>27</v>
      </c>
      <c r="N2065" s="34" t="s">
        <v>34</v>
      </c>
      <c r="O2065" s="34" t="s">
        <v>36</v>
      </c>
      <c r="P2065" s="34" t="s">
        <v>36</v>
      </c>
      <c r="Q2065" s="34" t="s">
        <v>36</v>
      </c>
    </row>
    <row r="2066" spans="1:17">
      <c r="A2066" s="34">
        <v>127018</v>
      </c>
      <c r="B2066" s="34" t="s">
        <v>17</v>
      </c>
      <c r="C2066" s="34" t="s">
        <v>18</v>
      </c>
      <c r="D2066" s="34" t="s">
        <v>19</v>
      </c>
      <c r="E2066" s="34"/>
      <c r="F2066" s="34"/>
      <c r="G2066" s="34"/>
      <c r="H2066" s="34" t="s">
        <v>19</v>
      </c>
      <c r="I2066" s="34"/>
      <c r="J2066" s="34" t="s">
        <v>20</v>
      </c>
      <c r="K2066" s="34">
        <v>37776</v>
      </c>
      <c r="L2066" s="34" t="s">
        <v>87</v>
      </c>
      <c r="M2066" s="34" t="s">
        <v>57</v>
      </c>
      <c r="N2066" s="34" t="s">
        <v>34</v>
      </c>
      <c r="O2066" s="34">
        <v>43155</v>
      </c>
      <c r="P2066" s="34">
        <v>43693</v>
      </c>
      <c r="Q2066" s="34" t="s">
        <v>24</v>
      </c>
    </row>
    <row r="2067" spans="1:17">
      <c r="A2067" s="34">
        <v>106940</v>
      </c>
      <c r="B2067" s="34" t="s">
        <v>17</v>
      </c>
      <c r="C2067" s="34" t="s">
        <v>18</v>
      </c>
      <c r="D2067" s="34" t="s">
        <v>19</v>
      </c>
      <c r="E2067" s="34"/>
      <c r="F2067" s="34"/>
      <c r="G2067" s="34"/>
      <c r="H2067" s="34" t="s">
        <v>19</v>
      </c>
      <c r="I2067" s="34"/>
      <c r="J2067" s="34" t="s">
        <v>30</v>
      </c>
      <c r="K2067" s="34">
        <v>33541</v>
      </c>
      <c r="L2067" s="34" t="s">
        <v>121</v>
      </c>
      <c r="M2067" s="34" t="s">
        <v>22</v>
      </c>
      <c r="N2067" s="34" t="s">
        <v>32</v>
      </c>
      <c r="O2067" s="34">
        <v>41666</v>
      </c>
      <c r="P2067" s="34">
        <v>41698</v>
      </c>
      <c r="Q2067" s="34" t="s">
        <v>36</v>
      </c>
    </row>
    <row r="2068" spans="1:17">
      <c r="A2068" s="34">
        <v>134109</v>
      </c>
      <c r="B2068" s="34" t="s">
        <v>17</v>
      </c>
      <c r="C2068" s="34" t="s">
        <v>18</v>
      </c>
      <c r="D2068" s="34" t="s">
        <v>19</v>
      </c>
      <c r="E2068" s="34"/>
      <c r="F2068" s="34"/>
      <c r="G2068" s="34"/>
      <c r="H2068" s="34" t="s">
        <v>19</v>
      </c>
      <c r="I2068" s="34"/>
      <c r="J2068" s="34" t="s">
        <v>30</v>
      </c>
      <c r="K2068" s="34">
        <v>37881</v>
      </c>
      <c r="L2068" s="34" t="s">
        <v>78</v>
      </c>
      <c r="M2068" s="34" t="s">
        <v>22</v>
      </c>
      <c r="N2068" s="34" t="s">
        <v>34</v>
      </c>
      <c r="O2068" s="34">
        <v>43537</v>
      </c>
      <c r="P2068" s="34">
        <v>43803</v>
      </c>
      <c r="Q2068" s="34" t="s">
        <v>24</v>
      </c>
    </row>
    <row r="2069" spans="1:17">
      <c r="A2069" s="34">
        <v>159525</v>
      </c>
      <c r="B2069" s="34" t="s">
        <v>17</v>
      </c>
      <c r="C2069" s="34" t="s">
        <v>18</v>
      </c>
      <c r="D2069" s="34" t="s">
        <v>19</v>
      </c>
      <c r="E2069" s="34"/>
      <c r="F2069" s="34"/>
      <c r="G2069" s="34"/>
      <c r="H2069" s="34" t="s">
        <v>19</v>
      </c>
      <c r="I2069" s="34"/>
      <c r="J2069" s="34" t="s">
        <v>30</v>
      </c>
      <c r="K2069" s="34">
        <v>39884</v>
      </c>
      <c r="L2069" s="34" t="s">
        <v>48</v>
      </c>
      <c r="M2069" s="34" t="s">
        <v>27</v>
      </c>
      <c r="N2069" s="34" t="s">
        <v>36</v>
      </c>
      <c r="O2069" s="34">
        <v>44989</v>
      </c>
      <c r="P2069" s="34">
        <v>45087</v>
      </c>
      <c r="Q2069" s="34" t="s">
        <v>24</v>
      </c>
    </row>
    <row r="2070" spans="1:17">
      <c r="A2070" s="34">
        <v>162932</v>
      </c>
      <c r="B2070" s="34" t="s">
        <v>17</v>
      </c>
      <c r="C2070" s="34" t="s">
        <v>18</v>
      </c>
      <c r="D2070" s="34" t="s">
        <v>19</v>
      </c>
      <c r="E2070" s="34"/>
      <c r="F2070" s="34"/>
      <c r="G2070" s="34"/>
      <c r="H2070" s="34" t="s">
        <v>19</v>
      </c>
      <c r="I2070" s="34"/>
      <c r="J2070" s="34" t="s">
        <v>30</v>
      </c>
      <c r="K2070" s="34">
        <v>39586</v>
      </c>
      <c r="L2070" s="34" t="s">
        <v>33</v>
      </c>
      <c r="M2070" s="34" t="s">
        <v>22</v>
      </c>
      <c r="N2070" s="34" t="s">
        <v>34</v>
      </c>
      <c r="O2070" s="34" t="s">
        <v>36</v>
      </c>
      <c r="P2070" s="34" t="s">
        <v>36</v>
      </c>
      <c r="Q2070" s="34" t="s">
        <v>36</v>
      </c>
    </row>
    <row r="2071" spans="1:17">
      <c r="A2071" s="34">
        <v>120872</v>
      </c>
      <c r="B2071" s="34" t="s">
        <v>17</v>
      </c>
      <c r="C2071" s="34" t="s">
        <v>18</v>
      </c>
      <c r="D2071" s="34" t="s">
        <v>19</v>
      </c>
      <c r="E2071" s="34"/>
      <c r="F2071" s="34"/>
      <c r="G2071" s="34"/>
      <c r="H2071" s="34" t="s">
        <v>19</v>
      </c>
      <c r="I2071" s="34"/>
      <c r="J2071" s="34" t="s">
        <v>30</v>
      </c>
      <c r="K2071" s="34">
        <v>21387</v>
      </c>
      <c r="L2071" s="34" t="s">
        <v>56</v>
      </c>
      <c r="M2071" s="34" t="s">
        <v>57</v>
      </c>
      <c r="N2071" s="34" t="s">
        <v>32</v>
      </c>
      <c r="O2071" s="34">
        <v>42745</v>
      </c>
      <c r="P2071" s="34">
        <v>42962</v>
      </c>
      <c r="Q2071" s="34" t="s">
        <v>24</v>
      </c>
    </row>
    <row r="2072" spans="1:17">
      <c r="A2072" s="34">
        <v>106798</v>
      </c>
      <c r="B2072" s="34" t="s">
        <v>17</v>
      </c>
      <c r="C2072" s="34" t="s">
        <v>18</v>
      </c>
      <c r="D2072" s="34" t="s">
        <v>19</v>
      </c>
      <c r="E2072" s="34"/>
      <c r="F2072" s="34"/>
      <c r="G2072" s="34"/>
      <c r="H2072" s="34" t="s">
        <v>19</v>
      </c>
      <c r="I2072" s="34"/>
      <c r="J2072" s="34" t="s">
        <v>20</v>
      </c>
      <c r="K2072" s="34">
        <v>16020</v>
      </c>
      <c r="L2072" s="34" t="s">
        <v>134</v>
      </c>
      <c r="M2072" s="34" t="s">
        <v>22</v>
      </c>
      <c r="N2072" s="34" t="s">
        <v>34</v>
      </c>
      <c r="O2072" s="34">
        <v>41597</v>
      </c>
      <c r="P2072" s="34">
        <v>45104</v>
      </c>
      <c r="Q2072" s="34" t="s">
        <v>24</v>
      </c>
    </row>
    <row r="2073" spans="1:17">
      <c r="A2073" s="34">
        <v>126657</v>
      </c>
      <c r="B2073" s="34" t="s">
        <v>17</v>
      </c>
      <c r="C2073" s="34" t="s">
        <v>25</v>
      </c>
      <c r="D2073" s="34" t="s">
        <v>19</v>
      </c>
      <c r="E2073" s="34"/>
      <c r="F2073" s="34"/>
      <c r="G2073" s="34"/>
      <c r="H2073" s="34" t="s">
        <v>19</v>
      </c>
      <c r="I2073" s="34"/>
      <c r="J2073" s="34" t="s">
        <v>20</v>
      </c>
      <c r="K2073" s="34">
        <v>20594</v>
      </c>
      <c r="L2073" s="34" t="s">
        <v>65</v>
      </c>
      <c r="M2073" s="34" t="s">
        <v>27</v>
      </c>
      <c r="N2073" s="34" t="s">
        <v>34</v>
      </c>
      <c r="O2073" s="34">
        <v>43132</v>
      </c>
      <c r="P2073" s="34"/>
      <c r="Q2073" s="34" t="s">
        <v>24</v>
      </c>
    </row>
    <row r="2074" spans="1:17">
      <c r="A2074" s="34">
        <v>40727</v>
      </c>
      <c r="B2074" s="34" t="s">
        <v>17</v>
      </c>
      <c r="C2074" s="34" t="s">
        <v>18</v>
      </c>
      <c r="D2074" s="34" t="s">
        <v>19</v>
      </c>
      <c r="E2074" s="34"/>
      <c r="F2074" s="34"/>
      <c r="G2074" s="34"/>
      <c r="H2074" s="34" t="s">
        <v>19</v>
      </c>
      <c r="I2074" s="34"/>
      <c r="J2074" s="34" t="s">
        <v>20</v>
      </c>
      <c r="K2074" s="34">
        <v>20271</v>
      </c>
      <c r="L2074" s="34" t="s">
        <v>26</v>
      </c>
      <c r="M2074" s="34" t="s">
        <v>27</v>
      </c>
      <c r="N2074" s="34" t="s">
        <v>34</v>
      </c>
      <c r="O2074" s="34">
        <v>41099</v>
      </c>
      <c r="P2074" s="34">
        <v>41099</v>
      </c>
      <c r="Q2074" s="34" t="s">
        <v>36</v>
      </c>
    </row>
    <row r="2075" spans="1:17">
      <c r="A2075" s="34">
        <v>133024</v>
      </c>
      <c r="B2075" s="34" t="s">
        <v>17</v>
      </c>
      <c r="C2075" s="34" t="s">
        <v>18</v>
      </c>
      <c r="D2075" s="34" t="s">
        <v>19</v>
      </c>
      <c r="E2075" s="34"/>
      <c r="F2075" s="34"/>
      <c r="G2075" s="34"/>
      <c r="H2075" s="34" t="s">
        <v>19</v>
      </c>
      <c r="I2075" s="34"/>
      <c r="J2075" s="34" t="s">
        <v>20</v>
      </c>
      <c r="K2075" s="34">
        <v>24794</v>
      </c>
      <c r="L2075" s="34" t="s">
        <v>33</v>
      </c>
      <c r="M2075" s="34" t="s">
        <v>22</v>
      </c>
      <c r="N2075" s="34" t="s">
        <v>32</v>
      </c>
      <c r="O2075" s="34">
        <v>43503</v>
      </c>
      <c r="P2075" s="34">
        <v>44439</v>
      </c>
      <c r="Q2075" s="34" t="s">
        <v>24</v>
      </c>
    </row>
    <row r="2076" spans="1:17">
      <c r="A2076" s="34">
        <v>105890</v>
      </c>
      <c r="B2076" s="34" t="s">
        <v>17</v>
      </c>
      <c r="C2076" s="34" t="s">
        <v>18</v>
      </c>
      <c r="D2076" s="34" t="s">
        <v>19</v>
      </c>
      <c r="E2076" s="34"/>
      <c r="F2076" s="34"/>
      <c r="G2076" s="34"/>
      <c r="H2076" s="34" t="s">
        <v>19</v>
      </c>
      <c r="I2076" s="34"/>
      <c r="J2076" s="34" t="s">
        <v>20</v>
      </c>
      <c r="K2076" s="34">
        <v>25309</v>
      </c>
      <c r="L2076" s="34" t="s">
        <v>72</v>
      </c>
      <c r="M2076" s="34" t="s">
        <v>22</v>
      </c>
      <c r="N2076" s="34" t="s">
        <v>34</v>
      </c>
      <c r="O2076" s="34">
        <v>41567</v>
      </c>
      <c r="P2076" s="34">
        <v>41699</v>
      </c>
      <c r="Q2076" s="34" t="s">
        <v>36</v>
      </c>
    </row>
    <row r="2077" spans="1:17">
      <c r="A2077" s="34">
        <v>94490</v>
      </c>
      <c r="B2077" s="34" t="s">
        <v>17</v>
      </c>
      <c r="C2077" s="34" t="s">
        <v>25</v>
      </c>
      <c r="D2077" s="34" t="s">
        <v>19</v>
      </c>
      <c r="E2077" s="34"/>
      <c r="F2077" s="34"/>
      <c r="G2077" s="34"/>
      <c r="H2077" s="34" t="s">
        <v>19</v>
      </c>
      <c r="I2077" s="34"/>
      <c r="J2077" s="34" t="s">
        <v>20</v>
      </c>
      <c r="K2077" s="34">
        <v>20392</v>
      </c>
      <c r="L2077" s="34" t="s">
        <v>33</v>
      </c>
      <c r="M2077" s="34" t="s">
        <v>22</v>
      </c>
      <c r="N2077" s="34" t="s">
        <v>32</v>
      </c>
      <c r="O2077" s="34">
        <v>41020</v>
      </c>
      <c r="P2077" s="34"/>
      <c r="Q2077" s="34" t="s">
        <v>24</v>
      </c>
    </row>
    <row r="2078" spans="1:17">
      <c r="A2078" s="34">
        <v>70855</v>
      </c>
      <c r="B2078" s="34" t="s">
        <v>17</v>
      </c>
      <c r="C2078" s="34" t="s">
        <v>25</v>
      </c>
      <c r="D2078" s="34" t="s">
        <v>19</v>
      </c>
      <c r="E2078" s="34"/>
      <c r="F2078" s="34"/>
      <c r="G2078" s="34"/>
      <c r="H2078" s="34" t="s">
        <v>19</v>
      </c>
      <c r="I2078" s="34"/>
      <c r="J2078" s="34" t="s">
        <v>20</v>
      </c>
      <c r="K2078" s="34">
        <v>18760</v>
      </c>
      <c r="L2078" s="34" t="s">
        <v>82</v>
      </c>
      <c r="M2078" s="34" t="s">
        <v>27</v>
      </c>
      <c r="N2078" s="34" t="s">
        <v>34</v>
      </c>
      <c r="O2078" s="34">
        <v>39882</v>
      </c>
      <c r="P2078" s="34"/>
      <c r="Q2078" s="34" t="s">
        <v>24</v>
      </c>
    </row>
    <row r="2079" spans="1:17">
      <c r="A2079" s="34">
        <v>84006</v>
      </c>
      <c r="B2079" s="34" t="s">
        <v>17</v>
      </c>
      <c r="C2079" s="34" t="s">
        <v>18</v>
      </c>
      <c r="D2079" s="34" t="s">
        <v>19</v>
      </c>
      <c r="E2079" s="34"/>
      <c r="F2079" s="34"/>
      <c r="G2079" s="34"/>
      <c r="H2079" s="34" t="s">
        <v>19</v>
      </c>
      <c r="I2079" s="34"/>
      <c r="J2079" s="34" t="s">
        <v>20</v>
      </c>
      <c r="K2079" s="34">
        <v>24684</v>
      </c>
      <c r="L2079" s="34" t="s">
        <v>95</v>
      </c>
      <c r="M2079" s="34" t="s">
        <v>22</v>
      </c>
      <c r="N2079" s="34" t="s">
        <v>32</v>
      </c>
      <c r="O2079" s="34">
        <v>40894</v>
      </c>
      <c r="P2079" s="34">
        <v>40985</v>
      </c>
      <c r="Q2079" s="34" t="s">
        <v>36</v>
      </c>
    </row>
    <row r="2080" spans="1:17">
      <c r="A2080" s="34">
        <v>120681</v>
      </c>
      <c r="B2080" s="34" t="s">
        <v>17</v>
      </c>
      <c r="C2080" s="34" t="s">
        <v>25</v>
      </c>
      <c r="D2080" s="34" t="s">
        <v>19</v>
      </c>
      <c r="E2080" s="34"/>
      <c r="F2080" s="34"/>
      <c r="G2080" s="34"/>
      <c r="H2080" s="34" t="s">
        <v>19</v>
      </c>
      <c r="I2080" s="34"/>
      <c r="J2080" s="34" t="s">
        <v>20</v>
      </c>
      <c r="K2080" s="34">
        <v>34378</v>
      </c>
      <c r="L2080" s="34" t="s">
        <v>26</v>
      </c>
      <c r="M2080" s="34" t="s">
        <v>27</v>
      </c>
      <c r="N2080" s="34" t="s">
        <v>32</v>
      </c>
      <c r="O2080" s="34">
        <v>43070</v>
      </c>
      <c r="P2080" s="34"/>
      <c r="Q2080" s="34" t="s">
        <v>38</v>
      </c>
    </row>
    <row r="2081" spans="1:17">
      <c r="A2081" s="34">
        <v>125190</v>
      </c>
      <c r="B2081" s="34" t="s">
        <v>17</v>
      </c>
      <c r="C2081" s="34" t="s">
        <v>18</v>
      </c>
      <c r="D2081" s="34" t="s">
        <v>19</v>
      </c>
      <c r="E2081" s="34"/>
      <c r="F2081" s="34"/>
      <c r="G2081" s="34"/>
      <c r="H2081" s="34" t="s">
        <v>19</v>
      </c>
      <c r="I2081" s="34"/>
      <c r="J2081" s="34" t="s">
        <v>20</v>
      </c>
      <c r="K2081" s="34">
        <v>37583</v>
      </c>
      <c r="L2081" s="34" t="s">
        <v>128</v>
      </c>
      <c r="M2081" s="34" t="s">
        <v>22</v>
      </c>
      <c r="N2081" s="34" t="s">
        <v>34</v>
      </c>
      <c r="O2081" s="34">
        <v>43007</v>
      </c>
      <c r="P2081" s="34">
        <v>43183</v>
      </c>
      <c r="Q2081" s="34" t="s">
        <v>24</v>
      </c>
    </row>
    <row r="2082" spans="1:17">
      <c r="A2082" s="34">
        <v>123569</v>
      </c>
      <c r="B2082" s="34" t="s">
        <v>17</v>
      </c>
      <c r="C2082" s="34" t="s">
        <v>18</v>
      </c>
      <c r="D2082" s="34" t="s">
        <v>19</v>
      </c>
      <c r="E2082" s="34"/>
      <c r="F2082" s="34"/>
      <c r="G2082" s="34"/>
      <c r="H2082" s="34" t="s">
        <v>19</v>
      </c>
      <c r="I2082" s="34"/>
      <c r="J2082" s="34" t="s">
        <v>20</v>
      </c>
      <c r="K2082" s="34">
        <v>34296</v>
      </c>
      <c r="L2082" s="34" t="s">
        <v>243</v>
      </c>
      <c r="M2082" s="34" t="s">
        <v>52</v>
      </c>
      <c r="N2082" s="34" t="s">
        <v>34</v>
      </c>
      <c r="O2082" s="34" t="s">
        <v>36</v>
      </c>
      <c r="P2082" s="34" t="s">
        <v>36</v>
      </c>
      <c r="Q2082" s="34" t="s">
        <v>36</v>
      </c>
    </row>
    <row r="2083" spans="1:17">
      <c r="A2083" s="34">
        <v>153774</v>
      </c>
      <c r="B2083" s="34" t="s">
        <v>17</v>
      </c>
      <c r="C2083" s="34" t="s">
        <v>25</v>
      </c>
      <c r="D2083" s="34" t="s">
        <v>19</v>
      </c>
      <c r="E2083" s="34"/>
      <c r="F2083" s="34"/>
      <c r="G2083" s="34"/>
      <c r="H2083" s="34" t="s">
        <v>19</v>
      </c>
      <c r="I2083" s="34"/>
      <c r="J2083" s="34" t="s">
        <v>20</v>
      </c>
      <c r="K2083" s="34">
        <v>32564</v>
      </c>
      <c r="L2083" s="34" t="s">
        <v>83</v>
      </c>
      <c r="M2083" s="34" t="s">
        <v>27</v>
      </c>
      <c r="N2083" s="34" t="s">
        <v>34</v>
      </c>
      <c r="O2083" s="34">
        <v>44662</v>
      </c>
      <c r="P2083" s="34"/>
      <c r="Q2083" s="34" t="s">
        <v>24</v>
      </c>
    </row>
    <row r="2084" spans="1:17">
      <c r="A2084" s="34">
        <v>112403</v>
      </c>
      <c r="B2084" s="34" t="s">
        <v>17</v>
      </c>
      <c r="C2084" s="34" t="s">
        <v>18</v>
      </c>
      <c r="D2084" s="34" t="s">
        <v>19</v>
      </c>
      <c r="E2084" s="34"/>
      <c r="F2084" s="34"/>
      <c r="G2084" s="34"/>
      <c r="H2084" s="34" t="s">
        <v>19</v>
      </c>
      <c r="I2084" s="34"/>
      <c r="J2084" s="34" t="s">
        <v>20</v>
      </c>
      <c r="K2084" s="34">
        <v>24567</v>
      </c>
      <c r="L2084" s="34" t="s">
        <v>111</v>
      </c>
      <c r="M2084" s="34" t="s">
        <v>57</v>
      </c>
      <c r="N2084" s="34" t="s">
        <v>32</v>
      </c>
      <c r="O2084" s="34">
        <v>42208</v>
      </c>
      <c r="P2084" s="34">
        <v>42324</v>
      </c>
      <c r="Q2084" s="34" t="s">
        <v>24</v>
      </c>
    </row>
    <row r="2085" spans="1:17">
      <c r="A2085" s="34">
        <v>157815</v>
      </c>
      <c r="B2085" s="34" t="s">
        <v>17</v>
      </c>
      <c r="C2085" s="34" t="s">
        <v>18</v>
      </c>
      <c r="D2085" s="34" t="s">
        <v>19</v>
      </c>
      <c r="E2085" s="34"/>
      <c r="F2085" s="34"/>
      <c r="G2085" s="34"/>
      <c r="H2085" s="34" t="s">
        <v>19</v>
      </c>
      <c r="I2085" s="34"/>
      <c r="J2085" s="34" t="s">
        <v>20</v>
      </c>
      <c r="K2085" s="34">
        <v>38290</v>
      </c>
      <c r="L2085" s="34" t="s">
        <v>78</v>
      </c>
      <c r="M2085" s="34" t="s">
        <v>22</v>
      </c>
      <c r="N2085" s="34" t="s">
        <v>40</v>
      </c>
      <c r="O2085" s="34">
        <v>44851</v>
      </c>
      <c r="P2085" s="34">
        <v>44979</v>
      </c>
      <c r="Q2085" s="34" t="s">
        <v>24</v>
      </c>
    </row>
    <row r="2086" spans="1:17">
      <c r="A2086" s="34">
        <v>107256</v>
      </c>
      <c r="B2086" s="34" t="s">
        <v>17</v>
      </c>
      <c r="C2086" s="34" t="s">
        <v>18</v>
      </c>
      <c r="D2086" s="34" t="s">
        <v>19</v>
      </c>
      <c r="E2086" s="34"/>
      <c r="F2086" s="34"/>
      <c r="G2086" s="34"/>
      <c r="H2086" s="34" t="s">
        <v>19</v>
      </c>
      <c r="I2086" s="34"/>
      <c r="J2086" s="34" t="s">
        <v>20</v>
      </c>
      <c r="K2086" s="34">
        <v>26744</v>
      </c>
      <c r="L2086" s="34" t="s">
        <v>59</v>
      </c>
      <c r="M2086" s="34" t="s">
        <v>27</v>
      </c>
      <c r="N2086" s="34" t="s">
        <v>34</v>
      </c>
      <c r="O2086" s="34">
        <v>41696</v>
      </c>
      <c r="P2086" s="34">
        <v>41791</v>
      </c>
      <c r="Q2086" s="34" t="s">
        <v>36</v>
      </c>
    </row>
    <row r="2087" spans="1:17">
      <c r="A2087" s="34">
        <v>81250</v>
      </c>
      <c r="B2087" s="34" t="s">
        <v>17</v>
      </c>
      <c r="C2087" s="34" t="s">
        <v>18</v>
      </c>
      <c r="D2087" s="34" t="s">
        <v>19</v>
      </c>
      <c r="E2087" s="34"/>
      <c r="F2087" s="34"/>
      <c r="G2087" s="34"/>
      <c r="H2087" s="34" t="s">
        <v>19</v>
      </c>
      <c r="I2087" s="34"/>
      <c r="J2087" s="34" t="s">
        <v>30</v>
      </c>
      <c r="K2087" s="34">
        <v>33452</v>
      </c>
      <c r="L2087" s="34" t="s">
        <v>65</v>
      </c>
      <c r="M2087" s="34" t="s">
        <v>27</v>
      </c>
      <c r="N2087" s="34" t="s">
        <v>34</v>
      </c>
      <c r="O2087" s="34">
        <v>40896</v>
      </c>
      <c r="P2087" s="34">
        <v>41117</v>
      </c>
      <c r="Q2087" s="34" t="s">
        <v>36</v>
      </c>
    </row>
    <row r="2088" spans="1:17">
      <c r="A2088" s="34">
        <v>18240</v>
      </c>
      <c r="B2088" s="34" t="s">
        <v>17</v>
      </c>
      <c r="C2088" s="34" t="s">
        <v>18</v>
      </c>
      <c r="D2088" s="34" t="s">
        <v>19</v>
      </c>
      <c r="E2088" s="34"/>
      <c r="F2088" s="34"/>
      <c r="G2088" s="34"/>
      <c r="H2088" s="34" t="s">
        <v>19</v>
      </c>
      <c r="I2088" s="34"/>
      <c r="J2088" s="34" t="s">
        <v>30</v>
      </c>
      <c r="K2088" s="34"/>
      <c r="L2088" s="34" t="s">
        <v>59</v>
      </c>
      <c r="M2088" s="34" t="s">
        <v>27</v>
      </c>
      <c r="N2088" s="34" t="s">
        <v>32</v>
      </c>
      <c r="O2088" s="34">
        <v>1</v>
      </c>
      <c r="P2088" s="34">
        <v>1</v>
      </c>
      <c r="Q2088" s="34" t="s">
        <v>36</v>
      </c>
    </row>
    <row r="2089" spans="1:17">
      <c r="A2089" s="34">
        <v>131715</v>
      </c>
      <c r="B2089" s="34" t="s">
        <v>17</v>
      </c>
      <c r="C2089" s="34" t="s">
        <v>18</v>
      </c>
      <c r="D2089" s="34" t="s">
        <v>19</v>
      </c>
      <c r="E2089" s="34"/>
      <c r="F2089" s="34"/>
      <c r="G2089" s="34"/>
      <c r="H2089" s="34" t="s">
        <v>19</v>
      </c>
      <c r="I2089" s="34"/>
      <c r="J2089" s="34" t="s">
        <v>30</v>
      </c>
      <c r="K2089" s="34">
        <v>37660</v>
      </c>
      <c r="L2089" s="34" t="s">
        <v>83</v>
      </c>
      <c r="M2089" s="34" t="s">
        <v>27</v>
      </c>
      <c r="N2089" s="34" t="s">
        <v>36</v>
      </c>
      <c r="O2089" s="34" t="s">
        <v>36</v>
      </c>
      <c r="P2089" s="34" t="s">
        <v>36</v>
      </c>
      <c r="Q2089" s="34" t="s">
        <v>24</v>
      </c>
    </row>
    <row r="2090" spans="1:17">
      <c r="A2090" s="34">
        <v>130329</v>
      </c>
      <c r="B2090" s="34" t="s">
        <v>17</v>
      </c>
      <c r="C2090" s="34" t="s">
        <v>18</v>
      </c>
      <c r="D2090" s="34" t="s">
        <v>19</v>
      </c>
      <c r="E2090" s="34"/>
      <c r="F2090" s="34"/>
      <c r="G2090" s="34"/>
      <c r="H2090" s="34" t="s">
        <v>19</v>
      </c>
      <c r="I2090" s="34"/>
      <c r="J2090" s="34" t="s">
        <v>30</v>
      </c>
      <c r="K2090" s="34">
        <v>35763</v>
      </c>
      <c r="L2090" s="34" t="s">
        <v>83</v>
      </c>
      <c r="M2090" s="34" t="s">
        <v>27</v>
      </c>
      <c r="N2090" s="34" t="s">
        <v>34</v>
      </c>
      <c r="O2090" s="34">
        <v>43332</v>
      </c>
      <c r="P2090" s="34">
        <v>43381</v>
      </c>
      <c r="Q2090" s="34" t="s">
        <v>77</v>
      </c>
    </row>
    <row r="2091" spans="1:17">
      <c r="A2091" s="34">
        <v>154617</v>
      </c>
      <c r="B2091" s="34" t="s">
        <v>17</v>
      </c>
      <c r="C2091" s="34" t="s">
        <v>18</v>
      </c>
      <c r="D2091" s="34" t="s">
        <v>19</v>
      </c>
      <c r="E2091" s="34"/>
      <c r="F2091" s="34"/>
      <c r="G2091" s="34"/>
      <c r="H2091" s="34" t="s">
        <v>19</v>
      </c>
      <c r="I2091" s="34"/>
      <c r="J2091" s="34" t="s">
        <v>30</v>
      </c>
      <c r="K2091" s="34">
        <v>40102</v>
      </c>
      <c r="L2091" s="34" t="s">
        <v>59</v>
      </c>
      <c r="M2091" s="34" t="s">
        <v>27</v>
      </c>
      <c r="N2091" s="34" t="s">
        <v>34</v>
      </c>
      <c r="O2091" s="34">
        <v>44599</v>
      </c>
      <c r="P2091" s="34">
        <v>44775</v>
      </c>
      <c r="Q2091" s="34" t="s">
        <v>41</v>
      </c>
    </row>
    <row r="2092" spans="1:17">
      <c r="A2092" s="34">
        <v>152893</v>
      </c>
      <c r="B2092" s="34" t="s">
        <v>17</v>
      </c>
      <c r="C2092" s="34" t="s">
        <v>18</v>
      </c>
      <c r="D2092" s="34" t="s">
        <v>19</v>
      </c>
      <c r="E2092" s="34"/>
      <c r="F2092" s="34"/>
      <c r="G2092" s="34"/>
      <c r="H2092" s="34" t="s">
        <v>19</v>
      </c>
      <c r="I2092" s="34"/>
      <c r="J2092" s="34" t="s">
        <v>30</v>
      </c>
      <c r="K2092" s="34">
        <v>35881</v>
      </c>
      <c r="L2092" s="34" t="s">
        <v>26</v>
      </c>
      <c r="M2092" s="34" t="s">
        <v>27</v>
      </c>
      <c r="N2092" s="34" t="s">
        <v>34</v>
      </c>
      <c r="O2092" s="34" t="s">
        <v>36</v>
      </c>
      <c r="P2092" s="34" t="s">
        <v>36</v>
      </c>
      <c r="Q2092" s="34" t="s">
        <v>36</v>
      </c>
    </row>
    <row r="2093" spans="1:17">
      <c r="A2093" s="34">
        <v>130084</v>
      </c>
      <c r="B2093" s="34" t="s">
        <v>17</v>
      </c>
      <c r="C2093" s="34" t="s">
        <v>18</v>
      </c>
      <c r="D2093" s="34" t="s">
        <v>19</v>
      </c>
      <c r="E2093" s="34"/>
      <c r="F2093" s="34"/>
      <c r="G2093" s="34"/>
      <c r="H2093" s="34" t="s">
        <v>19</v>
      </c>
      <c r="I2093" s="34"/>
      <c r="J2093" s="34" t="s">
        <v>30</v>
      </c>
      <c r="K2093" s="34">
        <v>36472</v>
      </c>
      <c r="L2093" s="34" t="s">
        <v>83</v>
      </c>
      <c r="M2093" s="34" t="s">
        <v>27</v>
      </c>
      <c r="N2093" s="34" t="s">
        <v>34</v>
      </c>
      <c r="O2093" s="34">
        <v>43325</v>
      </c>
      <c r="P2093" s="34">
        <v>43381</v>
      </c>
      <c r="Q2093" s="34" t="s">
        <v>24</v>
      </c>
    </row>
    <row r="2094" spans="1:17">
      <c r="A2094" s="34">
        <v>102392</v>
      </c>
      <c r="B2094" s="34" t="s">
        <v>17</v>
      </c>
      <c r="C2094" s="34" t="s">
        <v>18</v>
      </c>
      <c r="D2094" s="34" t="s">
        <v>19</v>
      </c>
      <c r="E2094" s="34"/>
      <c r="F2094" s="34"/>
      <c r="G2094" s="34"/>
      <c r="H2094" s="34" t="s">
        <v>19</v>
      </c>
      <c r="I2094" s="34"/>
      <c r="J2094" s="34" t="s">
        <v>30</v>
      </c>
      <c r="K2094" s="34">
        <v>16715</v>
      </c>
      <c r="L2094" s="34" t="s">
        <v>74</v>
      </c>
      <c r="M2094" s="34" t="s">
        <v>22</v>
      </c>
      <c r="N2094" s="34" t="s">
        <v>32</v>
      </c>
      <c r="O2094" s="34">
        <v>41261</v>
      </c>
      <c r="P2094" s="34">
        <v>41487</v>
      </c>
      <c r="Q2094" s="34" t="s">
        <v>36</v>
      </c>
    </row>
    <row r="2095" spans="1:17">
      <c r="A2095" s="34">
        <v>132255</v>
      </c>
      <c r="B2095" s="34" t="s">
        <v>17</v>
      </c>
      <c r="C2095" s="34" t="s">
        <v>18</v>
      </c>
      <c r="D2095" s="34" t="s">
        <v>19</v>
      </c>
      <c r="E2095" s="34"/>
      <c r="F2095" s="34"/>
      <c r="G2095" s="34"/>
      <c r="H2095" s="34" t="s">
        <v>19</v>
      </c>
      <c r="I2095" s="34"/>
      <c r="J2095" s="34" t="s">
        <v>30</v>
      </c>
      <c r="K2095" s="34">
        <v>19743</v>
      </c>
      <c r="L2095" s="34" t="s">
        <v>72</v>
      </c>
      <c r="M2095" s="34" t="s">
        <v>22</v>
      </c>
      <c r="N2095" s="34" t="s">
        <v>34</v>
      </c>
      <c r="O2095" s="34">
        <v>43445</v>
      </c>
      <c r="P2095" s="34">
        <v>43528</v>
      </c>
      <c r="Q2095" s="34" t="s">
        <v>24</v>
      </c>
    </row>
    <row r="2096" spans="1:17">
      <c r="A2096" s="34">
        <v>168134</v>
      </c>
      <c r="B2096" s="34" t="s">
        <v>17</v>
      </c>
      <c r="C2096" s="34" t="s">
        <v>25</v>
      </c>
      <c r="D2096" s="34" t="s">
        <v>19</v>
      </c>
      <c r="E2096" s="34"/>
      <c r="F2096" s="34"/>
      <c r="G2096" s="34"/>
      <c r="H2096" s="34" t="s">
        <v>19</v>
      </c>
      <c r="I2096" s="34"/>
      <c r="J2096" s="34" t="s">
        <v>20</v>
      </c>
      <c r="K2096" s="34">
        <v>16857</v>
      </c>
      <c r="L2096" s="34" t="s">
        <v>83</v>
      </c>
      <c r="M2096" s="34" t="s">
        <v>27</v>
      </c>
      <c r="N2096" s="34" t="s">
        <v>34</v>
      </c>
      <c r="O2096" s="34">
        <v>45467</v>
      </c>
      <c r="P2096" s="34"/>
      <c r="Q2096" s="34" t="s">
        <v>24</v>
      </c>
    </row>
    <row r="2097" spans="1:17">
      <c r="A2097" s="34">
        <v>80803</v>
      </c>
      <c r="B2097" s="34" t="s">
        <v>17</v>
      </c>
      <c r="C2097" s="34" t="s">
        <v>18</v>
      </c>
      <c r="D2097" s="34" t="s">
        <v>19</v>
      </c>
      <c r="E2097" s="34"/>
      <c r="F2097" s="34"/>
      <c r="G2097" s="34"/>
      <c r="H2097" s="34" t="s">
        <v>19</v>
      </c>
      <c r="I2097" s="34"/>
      <c r="J2097" s="34" t="s">
        <v>20</v>
      </c>
      <c r="K2097" s="34">
        <v>19183</v>
      </c>
      <c r="L2097" s="34" t="s">
        <v>141</v>
      </c>
      <c r="M2097" s="34" t="s">
        <v>57</v>
      </c>
      <c r="N2097" s="34" t="s">
        <v>34</v>
      </c>
      <c r="O2097" s="34">
        <v>40210</v>
      </c>
      <c r="P2097" s="34">
        <v>43693</v>
      </c>
      <c r="Q2097" s="34" t="s">
        <v>24</v>
      </c>
    </row>
    <row r="2098" spans="1:17">
      <c r="A2098" s="34">
        <v>120685</v>
      </c>
      <c r="B2098" s="34" t="s">
        <v>17</v>
      </c>
      <c r="C2098" s="34" t="s">
        <v>25</v>
      </c>
      <c r="D2098" s="34" t="s">
        <v>19</v>
      </c>
      <c r="E2098" s="34"/>
      <c r="F2098" s="34"/>
      <c r="G2098" s="34"/>
      <c r="H2098" s="34" t="s">
        <v>19</v>
      </c>
      <c r="I2098" s="34"/>
      <c r="J2098" s="34" t="s">
        <v>20</v>
      </c>
      <c r="K2098" s="34"/>
      <c r="L2098" s="34" t="s">
        <v>26</v>
      </c>
      <c r="M2098" s="34" t="s">
        <v>27</v>
      </c>
      <c r="N2098" s="34" t="s">
        <v>32</v>
      </c>
      <c r="O2098" s="34">
        <v>43070</v>
      </c>
      <c r="P2098" s="34"/>
      <c r="Q2098" s="34" t="s">
        <v>38</v>
      </c>
    </row>
    <row r="2099" spans="1:17">
      <c r="A2099" s="34">
        <v>80788</v>
      </c>
      <c r="B2099" s="34" t="s">
        <v>17</v>
      </c>
      <c r="C2099" s="34" t="s">
        <v>18</v>
      </c>
      <c r="D2099" s="34" t="s">
        <v>19</v>
      </c>
      <c r="E2099" s="34"/>
      <c r="F2099" s="34"/>
      <c r="G2099" s="34"/>
      <c r="H2099" s="34" t="s">
        <v>19</v>
      </c>
      <c r="I2099" s="34"/>
      <c r="J2099" s="34" t="s">
        <v>20</v>
      </c>
      <c r="K2099" s="34">
        <v>14379</v>
      </c>
      <c r="L2099" s="34" t="s">
        <v>65</v>
      </c>
      <c r="M2099" s="34" t="s">
        <v>27</v>
      </c>
      <c r="N2099" s="34" t="s">
        <v>34</v>
      </c>
      <c r="O2099" s="34">
        <v>37773</v>
      </c>
      <c r="P2099" s="34">
        <v>44025</v>
      </c>
      <c r="Q2099" s="34" t="s">
        <v>24</v>
      </c>
    </row>
    <row r="2100" spans="1:17">
      <c r="A2100" s="34">
        <v>135546</v>
      </c>
      <c r="B2100" s="34" t="s">
        <v>17</v>
      </c>
      <c r="C2100" s="34" t="s">
        <v>25</v>
      </c>
      <c r="D2100" s="34" t="s">
        <v>19</v>
      </c>
      <c r="E2100" s="34"/>
      <c r="F2100" s="34"/>
      <c r="G2100" s="34"/>
      <c r="H2100" s="34" t="s">
        <v>19</v>
      </c>
      <c r="I2100" s="34"/>
      <c r="J2100" s="34" t="s">
        <v>20</v>
      </c>
      <c r="K2100" s="34">
        <v>22964</v>
      </c>
      <c r="L2100" s="34" t="s">
        <v>72</v>
      </c>
      <c r="M2100" s="34" t="s">
        <v>22</v>
      </c>
      <c r="N2100" s="34" t="s">
        <v>34</v>
      </c>
      <c r="O2100" s="34">
        <v>43617</v>
      </c>
      <c r="P2100" s="34"/>
      <c r="Q2100" s="34" t="s">
        <v>24</v>
      </c>
    </row>
    <row r="2101" spans="1:17">
      <c r="A2101" s="34">
        <v>99563</v>
      </c>
      <c r="B2101" s="34" t="s">
        <v>17</v>
      </c>
      <c r="C2101" s="34" t="s">
        <v>18</v>
      </c>
      <c r="D2101" s="34" t="s">
        <v>19</v>
      </c>
      <c r="E2101" s="34"/>
      <c r="F2101" s="34"/>
      <c r="G2101" s="34"/>
      <c r="H2101" s="34" t="s">
        <v>19</v>
      </c>
      <c r="I2101" s="34"/>
      <c r="J2101" s="34" t="s">
        <v>20</v>
      </c>
      <c r="K2101" s="34">
        <v>21757</v>
      </c>
      <c r="L2101" s="34" t="s">
        <v>102</v>
      </c>
      <c r="M2101" s="34" t="s">
        <v>22</v>
      </c>
      <c r="N2101" s="34" t="s">
        <v>32</v>
      </c>
      <c r="O2101" s="34">
        <v>41821</v>
      </c>
      <c r="P2101" s="34">
        <v>42369</v>
      </c>
      <c r="Q2101" s="34" t="s">
        <v>24</v>
      </c>
    </row>
    <row r="2102" spans="1:17">
      <c r="A2102" s="34">
        <v>165164</v>
      </c>
      <c r="B2102" s="34" t="s">
        <v>17</v>
      </c>
      <c r="C2102" s="34" t="s">
        <v>25</v>
      </c>
      <c r="D2102" s="34" t="s">
        <v>19</v>
      </c>
      <c r="E2102" s="34"/>
      <c r="F2102" s="34"/>
      <c r="G2102" s="34"/>
      <c r="H2102" s="34" t="s">
        <v>19</v>
      </c>
      <c r="I2102" s="34"/>
      <c r="J2102" s="34" t="s">
        <v>30</v>
      </c>
      <c r="K2102" s="34">
        <v>40401</v>
      </c>
      <c r="L2102" s="34" t="s">
        <v>44</v>
      </c>
      <c r="M2102" s="34" t="s">
        <v>27</v>
      </c>
      <c r="N2102" s="34" t="s">
        <v>36</v>
      </c>
      <c r="O2102" s="34">
        <v>45222</v>
      </c>
      <c r="P2102" s="34"/>
      <c r="Q2102" s="34" t="s">
        <v>24</v>
      </c>
    </row>
    <row r="2103" spans="1:17">
      <c r="A2103" s="34">
        <v>159598</v>
      </c>
      <c r="B2103" s="34" t="s">
        <v>17</v>
      </c>
      <c r="C2103" s="34" t="s">
        <v>25</v>
      </c>
      <c r="D2103" s="34" t="s">
        <v>19</v>
      </c>
      <c r="E2103" s="34"/>
      <c r="F2103" s="34"/>
      <c r="G2103" s="34"/>
      <c r="H2103" s="34" t="s">
        <v>19</v>
      </c>
      <c r="I2103" s="34"/>
      <c r="J2103" s="34" t="s">
        <v>30</v>
      </c>
      <c r="K2103" s="34">
        <v>39789</v>
      </c>
      <c r="L2103" s="34" t="s">
        <v>44</v>
      </c>
      <c r="M2103" s="34" t="s">
        <v>27</v>
      </c>
      <c r="N2103" s="34" t="s">
        <v>34</v>
      </c>
      <c r="O2103" s="34">
        <v>45002</v>
      </c>
      <c r="P2103" s="34"/>
      <c r="Q2103" s="34" t="s">
        <v>24</v>
      </c>
    </row>
    <row r="2104" spans="1:17">
      <c r="A2104" s="34">
        <v>114704</v>
      </c>
      <c r="B2104" s="34" t="s">
        <v>17</v>
      </c>
      <c r="C2104" s="34" t="s">
        <v>18</v>
      </c>
      <c r="D2104" s="34" t="s">
        <v>19</v>
      </c>
      <c r="E2104" s="34"/>
      <c r="F2104" s="34"/>
      <c r="G2104" s="34"/>
      <c r="H2104" s="34" t="s">
        <v>19</v>
      </c>
      <c r="I2104" s="34"/>
      <c r="J2104" s="34" t="s">
        <v>20</v>
      </c>
      <c r="K2104" s="34"/>
      <c r="L2104" s="34" t="s">
        <v>37</v>
      </c>
      <c r="M2104" s="34" t="s">
        <v>27</v>
      </c>
      <c r="N2104" s="34" t="s">
        <v>32</v>
      </c>
      <c r="O2104" s="34" t="s">
        <v>36</v>
      </c>
      <c r="P2104" s="34" t="s">
        <v>36</v>
      </c>
      <c r="Q2104" s="34" t="s">
        <v>36</v>
      </c>
    </row>
    <row r="2105" spans="1:17">
      <c r="A2105" s="34">
        <v>102467</v>
      </c>
      <c r="B2105" s="34" t="s">
        <v>17</v>
      </c>
      <c r="C2105" s="34" t="s">
        <v>18</v>
      </c>
      <c r="D2105" s="34" t="s">
        <v>19</v>
      </c>
      <c r="E2105" s="34"/>
      <c r="F2105" s="34"/>
      <c r="G2105" s="34"/>
      <c r="H2105" s="34" t="s">
        <v>19</v>
      </c>
      <c r="I2105" s="34"/>
      <c r="J2105" s="34" t="s">
        <v>20</v>
      </c>
      <c r="K2105" s="34">
        <v>34843</v>
      </c>
      <c r="L2105" s="34" t="s">
        <v>37</v>
      </c>
      <c r="M2105" s="34" t="s">
        <v>27</v>
      </c>
      <c r="N2105" s="34" t="s">
        <v>32</v>
      </c>
      <c r="O2105" s="34">
        <v>41290</v>
      </c>
      <c r="P2105" s="34">
        <v>42431</v>
      </c>
      <c r="Q2105" s="34" t="s">
        <v>24</v>
      </c>
    </row>
    <row r="2106" spans="1:17">
      <c r="A2106" s="34">
        <v>160460</v>
      </c>
      <c r="B2106" s="34" t="s">
        <v>17</v>
      </c>
      <c r="C2106" s="34" t="s">
        <v>25</v>
      </c>
      <c r="D2106" s="34" t="s">
        <v>19</v>
      </c>
      <c r="E2106" s="34"/>
      <c r="F2106" s="34"/>
      <c r="G2106" s="34"/>
      <c r="H2106" s="34" t="s">
        <v>19</v>
      </c>
      <c r="I2106" s="34"/>
      <c r="J2106" s="34" t="s">
        <v>20</v>
      </c>
      <c r="K2106" s="34">
        <v>39373</v>
      </c>
      <c r="L2106" s="34" t="s">
        <v>48</v>
      </c>
      <c r="M2106" s="34" t="s">
        <v>27</v>
      </c>
      <c r="N2106" s="34" t="s">
        <v>43</v>
      </c>
      <c r="O2106" s="34">
        <v>45003</v>
      </c>
      <c r="P2106" s="34"/>
      <c r="Q2106" s="34" t="s">
        <v>24</v>
      </c>
    </row>
    <row r="2107" spans="1:17">
      <c r="A2107" s="34">
        <v>25809</v>
      </c>
      <c r="B2107" s="34" t="s">
        <v>17</v>
      </c>
      <c r="C2107" s="34" t="s">
        <v>18</v>
      </c>
      <c r="D2107" s="34" t="s">
        <v>19</v>
      </c>
      <c r="E2107" s="34"/>
      <c r="F2107" s="34"/>
      <c r="G2107" s="34"/>
      <c r="H2107" s="34" t="s">
        <v>19</v>
      </c>
      <c r="I2107" s="34"/>
      <c r="J2107" s="34" t="s">
        <v>30</v>
      </c>
      <c r="K2107" s="34">
        <v>20567</v>
      </c>
      <c r="L2107" s="34" t="s">
        <v>83</v>
      </c>
      <c r="M2107" s="34" t="s">
        <v>27</v>
      </c>
      <c r="N2107" s="34" t="s">
        <v>32</v>
      </c>
      <c r="O2107" s="34">
        <v>1</v>
      </c>
      <c r="P2107" s="34">
        <v>1</v>
      </c>
      <c r="Q2107" s="34" t="s">
        <v>36</v>
      </c>
    </row>
    <row r="2108" spans="1:17">
      <c r="A2108" s="34">
        <v>112423</v>
      </c>
      <c r="B2108" s="34" t="s">
        <v>17</v>
      </c>
      <c r="C2108" s="34" t="s">
        <v>18</v>
      </c>
      <c r="D2108" s="34" t="s">
        <v>19</v>
      </c>
      <c r="E2108" s="34"/>
      <c r="F2108" s="34"/>
      <c r="G2108" s="34"/>
      <c r="H2108" s="34" t="s">
        <v>19</v>
      </c>
      <c r="I2108" s="34"/>
      <c r="J2108" s="34" t="s">
        <v>20</v>
      </c>
      <c r="K2108" s="34"/>
      <c r="L2108" s="34" t="s">
        <v>35</v>
      </c>
      <c r="M2108" s="34" t="s">
        <v>27</v>
      </c>
      <c r="N2108" s="34" t="s">
        <v>34</v>
      </c>
      <c r="O2108" s="34">
        <v>42219</v>
      </c>
      <c r="P2108" s="34">
        <v>42219</v>
      </c>
      <c r="Q2108" s="34" t="s">
        <v>36</v>
      </c>
    </row>
    <row r="2109" spans="1:17">
      <c r="A2109" s="34">
        <v>105577</v>
      </c>
      <c r="B2109" s="34" t="s">
        <v>17</v>
      </c>
      <c r="C2109" s="34" t="s">
        <v>18</v>
      </c>
      <c r="D2109" s="34" t="s">
        <v>19</v>
      </c>
      <c r="E2109" s="34"/>
      <c r="F2109" s="34"/>
      <c r="G2109" s="34"/>
      <c r="H2109" s="34" t="s">
        <v>19</v>
      </c>
      <c r="I2109" s="34"/>
      <c r="J2109" s="34" t="s">
        <v>30</v>
      </c>
      <c r="K2109" s="34">
        <v>22406</v>
      </c>
      <c r="L2109" s="34" t="s">
        <v>116</v>
      </c>
      <c r="M2109" s="34" t="s">
        <v>22</v>
      </c>
      <c r="N2109" s="34" t="s">
        <v>32</v>
      </c>
      <c r="O2109" s="34">
        <v>41526</v>
      </c>
      <c r="P2109" s="34">
        <v>42441</v>
      </c>
      <c r="Q2109" s="34" t="s">
        <v>24</v>
      </c>
    </row>
    <row r="2110" spans="1:17">
      <c r="A2110" s="34">
        <v>79180</v>
      </c>
      <c r="B2110" s="34" t="s">
        <v>17</v>
      </c>
      <c r="C2110" s="34" t="s">
        <v>18</v>
      </c>
      <c r="D2110" s="34" t="s">
        <v>19</v>
      </c>
      <c r="E2110" s="34"/>
      <c r="F2110" s="34"/>
      <c r="G2110" s="34"/>
      <c r="H2110" s="34" t="s">
        <v>19</v>
      </c>
      <c r="I2110" s="34"/>
      <c r="J2110" s="34" t="s">
        <v>30</v>
      </c>
      <c r="K2110" s="34">
        <v>24617</v>
      </c>
      <c r="L2110" s="34" t="s">
        <v>26</v>
      </c>
      <c r="M2110" s="34" t="s">
        <v>27</v>
      </c>
      <c r="N2110" s="34" t="s">
        <v>34</v>
      </c>
      <c r="O2110" s="34" t="s">
        <v>36</v>
      </c>
      <c r="P2110" s="34" t="s">
        <v>36</v>
      </c>
      <c r="Q2110" s="34" t="s">
        <v>24</v>
      </c>
    </row>
    <row r="2111" spans="1:17">
      <c r="A2111" s="34">
        <v>154706</v>
      </c>
      <c r="B2111" s="34" t="s">
        <v>17</v>
      </c>
      <c r="C2111" s="34" t="s">
        <v>18</v>
      </c>
      <c r="D2111" s="34" t="s">
        <v>19</v>
      </c>
      <c r="E2111" s="34"/>
      <c r="F2111" s="34"/>
      <c r="G2111" s="34"/>
      <c r="H2111" s="34" t="s">
        <v>19</v>
      </c>
      <c r="I2111" s="34"/>
      <c r="J2111" s="34" t="s">
        <v>20</v>
      </c>
      <c r="K2111" s="34">
        <v>19679</v>
      </c>
      <c r="L2111" s="34" t="s">
        <v>110</v>
      </c>
      <c r="M2111" s="34" t="s">
        <v>22</v>
      </c>
      <c r="N2111" s="34" t="s">
        <v>34</v>
      </c>
      <c r="O2111" s="34">
        <v>44515</v>
      </c>
      <c r="P2111" s="34">
        <v>44655</v>
      </c>
      <c r="Q2111" s="34" t="s">
        <v>24</v>
      </c>
    </row>
    <row r="2112" spans="1:17">
      <c r="A2112" s="34">
        <v>102423</v>
      </c>
      <c r="B2112" s="34" t="s">
        <v>17</v>
      </c>
      <c r="C2112" s="34" t="s">
        <v>18</v>
      </c>
      <c r="D2112" s="34" t="s">
        <v>19</v>
      </c>
      <c r="E2112" s="34"/>
      <c r="F2112" s="34"/>
      <c r="G2112" s="34"/>
      <c r="H2112" s="34" t="s">
        <v>19</v>
      </c>
      <c r="I2112" s="34"/>
      <c r="J2112" s="34" t="s">
        <v>20</v>
      </c>
      <c r="K2112" s="34"/>
      <c r="L2112" s="34" t="s">
        <v>37</v>
      </c>
      <c r="M2112" s="34" t="s">
        <v>27</v>
      </c>
      <c r="N2112" s="34" t="s">
        <v>32</v>
      </c>
      <c r="O2112" s="34">
        <v>44831</v>
      </c>
      <c r="P2112" s="34">
        <v>44831</v>
      </c>
      <c r="Q2112" s="34" t="s">
        <v>38</v>
      </c>
    </row>
    <row r="2113" spans="1:17">
      <c r="A2113" s="34">
        <v>28123</v>
      </c>
      <c r="B2113" s="34" t="s">
        <v>17</v>
      </c>
      <c r="C2113" s="34" t="s">
        <v>18</v>
      </c>
      <c r="D2113" s="34" t="s">
        <v>19</v>
      </c>
      <c r="E2113" s="34"/>
      <c r="F2113" s="34"/>
      <c r="G2113" s="34"/>
      <c r="H2113" s="34" t="s">
        <v>19</v>
      </c>
      <c r="I2113" s="34"/>
      <c r="J2113" s="34" t="s">
        <v>20</v>
      </c>
      <c r="K2113" s="34">
        <v>10377</v>
      </c>
      <c r="L2113" s="34" t="s">
        <v>37</v>
      </c>
      <c r="M2113" s="34" t="s">
        <v>27</v>
      </c>
      <c r="N2113" s="34" t="s">
        <v>34</v>
      </c>
      <c r="O2113" s="34">
        <v>33483</v>
      </c>
      <c r="P2113" s="34">
        <v>44775</v>
      </c>
      <c r="Q2113" s="34" t="s">
        <v>41</v>
      </c>
    </row>
    <row r="2114" spans="1:17">
      <c r="A2114" s="34">
        <v>80739</v>
      </c>
      <c r="B2114" s="34" t="s">
        <v>17</v>
      </c>
      <c r="C2114" s="34" t="s">
        <v>18</v>
      </c>
      <c r="D2114" s="34" t="s">
        <v>19</v>
      </c>
      <c r="E2114" s="34"/>
      <c r="F2114" s="34"/>
      <c r="G2114" s="34"/>
      <c r="H2114" s="34" t="s">
        <v>19</v>
      </c>
      <c r="I2114" s="34"/>
      <c r="J2114" s="34" t="s">
        <v>20</v>
      </c>
      <c r="K2114" s="34">
        <v>24746</v>
      </c>
      <c r="L2114" s="34" t="s">
        <v>48</v>
      </c>
      <c r="M2114" s="34" t="s">
        <v>27</v>
      </c>
      <c r="N2114" s="34" t="s">
        <v>34</v>
      </c>
      <c r="O2114" s="34" t="s">
        <v>36</v>
      </c>
      <c r="P2114" s="34" t="s">
        <v>36</v>
      </c>
      <c r="Q2114" s="34" t="s">
        <v>24</v>
      </c>
    </row>
    <row r="2115" spans="1:17">
      <c r="A2115" s="34">
        <v>55139</v>
      </c>
      <c r="B2115" s="34" t="s">
        <v>17</v>
      </c>
      <c r="C2115" s="34" t="s">
        <v>18</v>
      </c>
      <c r="D2115" s="34" t="s">
        <v>19</v>
      </c>
      <c r="E2115" s="34"/>
      <c r="F2115" s="34"/>
      <c r="G2115" s="34"/>
      <c r="H2115" s="34" t="s">
        <v>19</v>
      </c>
      <c r="I2115" s="34"/>
      <c r="J2115" s="34" t="s">
        <v>20</v>
      </c>
      <c r="K2115" s="34">
        <v>15201</v>
      </c>
      <c r="L2115" s="34" t="s">
        <v>37</v>
      </c>
      <c r="M2115" s="34" t="s">
        <v>27</v>
      </c>
      <c r="N2115" s="34" t="s">
        <v>34</v>
      </c>
      <c r="O2115" s="34">
        <v>39643</v>
      </c>
      <c r="P2115" s="34">
        <v>44664</v>
      </c>
      <c r="Q2115" s="34" t="s">
        <v>41</v>
      </c>
    </row>
    <row r="2116" spans="1:17">
      <c r="A2116" s="34">
        <v>143036</v>
      </c>
      <c r="B2116" s="34" t="s">
        <v>17</v>
      </c>
      <c r="C2116" s="34" t="s">
        <v>18</v>
      </c>
      <c r="D2116" s="34" t="s">
        <v>19</v>
      </c>
      <c r="E2116" s="34"/>
      <c r="F2116" s="34"/>
      <c r="G2116" s="34"/>
      <c r="H2116" s="34" t="s">
        <v>19</v>
      </c>
      <c r="I2116" s="34"/>
      <c r="J2116" s="34" t="s">
        <v>20</v>
      </c>
      <c r="K2116" s="34">
        <v>27837</v>
      </c>
      <c r="L2116" s="34" t="s">
        <v>98</v>
      </c>
      <c r="M2116" s="34" t="s">
        <v>22</v>
      </c>
      <c r="N2116" s="34" t="s">
        <v>23</v>
      </c>
      <c r="O2116" s="34">
        <v>43832</v>
      </c>
      <c r="P2116" s="34">
        <v>44294</v>
      </c>
      <c r="Q2116" s="34" t="s">
        <v>24</v>
      </c>
    </row>
    <row r="2117" spans="1:17">
      <c r="A2117" s="34">
        <v>157073</v>
      </c>
      <c r="B2117" s="34" t="s">
        <v>17</v>
      </c>
      <c r="C2117" s="34" t="s">
        <v>18</v>
      </c>
      <c r="D2117" s="34" t="s">
        <v>19</v>
      </c>
      <c r="E2117" s="34"/>
      <c r="F2117" s="34"/>
      <c r="G2117" s="34"/>
      <c r="H2117" s="34" t="s">
        <v>19</v>
      </c>
      <c r="I2117" s="34"/>
      <c r="J2117" s="34" t="s">
        <v>30</v>
      </c>
      <c r="K2117" s="34">
        <v>39577</v>
      </c>
      <c r="L2117" s="34" t="s">
        <v>67</v>
      </c>
      <c r="M2117" s="34" t="s">
        <v>22</v>
      </c>
      <c r="N2117" s="34" t="s">
        <v>34</v>
      </c>
      <c r="O2117" s="34">
        <v>44771</v>
      </c>
      <c r="P2117" s="34">
        <v>45171</v>
      </c>
      <c r="Q2117" s="34" t="s">
        <v>24</v>
      </c>
    </row>
    <row r="2118" spans="1:17">
      <c r="A2118" s="34">
        <v>129230</v>
      </c>
      <c r="B2118" s="34" t="s">
        <v>17</v>
      </c>
      <c r="C2118" s="34" t="s">
        <v>18</v>
      </c>
      <c r="D2118" s="34" t="s">
        <v>19</v>
      </c>
      <c r="E2118" s="34"/>
      <c r="F2118" s="34"/>
      <c r="G2118" s="34"/>
      <c r="H2118" s="34" t="s">
        <v>19</v>
      </c>
      <c r="I2118" s="34"/>
      <c r="J2118" s="34" t="s">
        <v>20</v>
      </c>
      <c r="K2118" s="34">
        <v>37039</v>
      </c>
      <c r="L2118" s="34" t="s">
        <v>48</v>
      </c>
      <c r="M2118" s="34" t="s">
        <v>27</v>
      </c>
      <c r="N2118" s="34" t="s">
        <v>28</v>
      </c>
      <c r="O2118" s="34">
        <v>43470</v>
      </c>
      <c r="P2118" s="34">
        <v>43586</v>
      </c>
      <c r="Q2118" s="34" t="s">
        <v>24</v>
      </c>
    </row>
    <row r="2119" spans="1:17">
      <c r="A2119" s="34">
        <v>169140</v>
      </c>
      <c r="B2119" s="34" t="s">
        <v>17</v>
      </c>
      <c r="C2119" s="34" t="s">
        <v>71</v>
      </c>
      <c r="D2119" s="34" t="s">
        <v>19</v>
      </c>
      <c r="E2119" s="34"/>
      <c r="F2119" s="34"/>
      <c r="G2119" s="34"/>
      <c r="H2119" s="34" t="s">
        <v>19</v>
      </c>
      <c r="I2119" s="34"/>
      <c r="J2119" s="34" t="s">
        <v>20</v>
      </c>
      <c r="K2119" s="34">
        <v>39674</v>
      </c>
      <c r="L2119" s="34" t="s">
        <v>48</v>
      </c>
      <c r="M2119" s="34" t="s">
        <v>27</v>
      </c>
      <c r="N2119" s="34" t="s">
        <v>28</v>
      </c>
      <c r="O2119" s="34" t="s">
        <v>36</v>
      </c>
      <c r="P2119" s="34" t="s">
        <v>36</v>
      </c>
      <c r="Q2119" s="34" t="s">
        <v>36</v>
      </c>
    </row>
    <row r="2120" spans="1:17">
      <c r="A2120" s="34">
        <v>123044</v>
      </c>
      <c r="B2120" s="34" t="s">
        <v>17</v>
      </c>
      <c r="C2120" s="34" t="s">
        <v>18</v>
      </c>
      <c r="D2120" s="34" t="s">
        <v>19</v>
      </c>
      <c r="E2120" s="34"/>
      <c r="F2120" s="34"/>
      <c r="G2120" s="34"/>
      <c r="H2120" s="34" t="s">
        <v>19</v>
      </c>
      <c r="I2120" s="34"/>
      <c r="J2120" s="34" t="s">
        <v>20</v>
      </c>
      <c r="K2120" s="34">
        <v>36739</v>
      </c>
      <c r="L2120" s="34" t="s">
        <v>48</v>
      </c>
      <c r="M2120" s="34" t="s">
        <v>27</v>
      </c>
      <c r="N2120" s="34" t="s">
        <v>34</v>
      </c>
      <c r="O2120" s="34" t="s">
        <v>36</v>
      </c>
      <c r="P2120" s="34" t="s">
        <v>36</v>
      </c>
      <c r="Q2120" s="34" t="s">
        <v>24</v>
      </c>
    </row>
    <row r="2121" spans="1:17">
      <c r="A2121" s="34">
        <v>118185</v>
      </c>
      <c r="B2121" s="34" t="s">
        <v>17</v>
      </c>
      <c r="C2121" s="34" t="s">
        <v>18</v>
      </c>
      <c r="D2121" s="34" t="s">
        <v>19</v>
      </c>
      <c r="E2121" s="34"/>
      <c r="F2121" s="34"/>
      <c r="G2121" s="34"/>
      <c r="H2121" s="34" t="s">
        <v>19</v>
      </c>
      <c r="I2121" s="34"/>
      <c r="J2121" s="34" t="s">
        <v>20</v>
      </c>
      <c r="K2121" s="34">
        <v>35978</v>
      </c>
      <c r="L2121" s="34" t="s">
        <v>128</v>
      </c>
      <c r="M2121" s="34" t="s">
        <v>22</v>
      </c>
      <c r="N2121" s="34" t="s">
        <v>32</v>
      </c>
      <c r="O2121" s="34">
        <v>41946</v>
      </c>
      <c r="P2121" s="34">
        <v>42835</v>
      </c>
      <c r="Q2121" s="34" t="s">
        <v>77</v>
      </c>
    </row>
    <row r="2122" spans="1:17">
      <c r="A2122" s="34">
        <v>165333</v>
      </c>
      <c r="B2122" s="34" t="s">
        <v>17</v>
      </c>
      <c r="C2122" s="34" t="s">
        <v>25</v>
      </c>
      <c r="D2122" s="34" t="s">
        <v>19</v>
      </c>
      <c r="E2122" s="34"/>
      <c r="F2122" s="34"/>
      <c r="G2122" s="34"/>
      <c r="H2122" s="34" t="s">
        <v>19</v>
      </c>
      <c r="I2122" s="34"/>
      <c r="J2122" s="34" t="s">
        <v>30</v>
      </c>
      <c r="K2122" s="34">
        <v>39843</v>
      </c>
      <c r="L2122" s="34" t="s">
        <v>37</v>
      </c>
      <c r="M2122" s="34" t="s">
        <v>27</v>
      </c>
      <c r="N2122" s="34" t="s">
        <v>23</v>
      </c>
      <c r="O2122" s="34">
        <v>45269</v>
      </c>
      <c r="P2122" s="34"/>
      <c r="Q2122" s="34" t="s">
        <v>24</v>
      </c>
    </row>
    <row r="2123" spans="1:17">
      <c r="A2123" s="34">
        <v>102513</v>
      </c>
      <c r="B2123" s="34" t="s">
        <v>17</v>
      </c>
      <c r="C2123" s="34" t="s">
        <v>18</v>
      </c>
      <c r="D2123" s="34" t="s">
        <v>19</v>
      </c>
      <c r="E2123" s="34"/>
      <c r="F2123" s="34"/>
      <c r="G2123" s="34"/>
      <c r="H2123" s="34" t="s">
        <v>19</v>
      </c>
      <c r="I2123" s="34"/>
      <c r="J2123" s="34" t="s">
        <v>30</v>
      </c>
      <c r="K2123" s="34">
        <v>33406</v>
      </c>
      <c r="L2123" s="34" t="s">
        <v>83</v>
      </c>
      <c r="M2123" s="34" t="s">
        <v>27</v>
      </c>
      <c r="N2123" s="34" t="s">
        <v>32</v>
      </c>
      <c r="O2123" s="34">
        <v>41281</v>
      </c>
      <c r="P2123" s="34">
        <v>41622</v>
      </c>
      <c r="Q2123" s="34" t="s">
        <v>36</v>
      </c>
    </row>
    <row r="2124" spans="1:17">
      <c r="A2124" s="34">
        <v>101793</v>
      </c>
      <c r="B2124" s="34" t="s">
        <v>17</v>
      </c>
      <c r="C2124" s="34" t="s">
        <v>25</v>
      </c>
      <c r="D2124" s="34" t="s">
        <v>19</v>
      </c>
      <c r="E2124" s="34"/>
      <c r="F2124" s="34"/>
      <c r="G2124" s="34"/>
      <c r="H2124" s="34" t="s">
        <v>19</v>
      </c>
      <c r="I2124" s="34"/>
      <c r="J2124" s="34" t="s">
        <v>20</v>
      </c>
      <c r="K2124" s="34">
        <v>18607</v>
      </c>
      <c r="L2124" s="34" t="s">
        <v>37</v>
      </c>
      <c r="M2124" s="34" t="s">
        <v>27</v>
      </c>
      <c r="N2124" s="34" t="s">
        <v>40</v>
      </c>
      <c r="O2124" s="34">
        <v>41331</v>
      </c>
      <c r="P2124" s="34"/>
      <c r="Q2124" s="34" t="s">
        <v>41</v>
      </c>
    </row>
    <row r="2125" spans="1:17">
      <c r="A2125" s="34">
        <v>93700</v>
      </c>
      <c r="B2125" s="34" t="s">
        <v>17</v>
      </c>
      <c r="C2125" s="34" t="s">
        <v>25</v>
      </c>
      <c r="D2125" s="34" t="s">
        <v>19</v>
      </c>
      <c r="E2125" s="34"/>
      <c r="F2125" s="34"/>
      <c r="G2125" s="34"/>
      <c r="H2125" s="34" t="s">
        <v>19</v>
      </c>
      <c r="I2125" s="34"/>
      <c r="J2125" s="34" t="s">
        <v>20</v>
      </c>
      <c r="K2125" s="34">
        <v>23205</v>
      </c>
      <c r="L2125" s="34" t="s">
        <v>26</v>
      </c>
      <c r="M2125" s="34" t="s">
        <v>27</v>
      </c>
      <c r="N2125" s="34" t="s">
        <v>23</v>
      </c>
      <c r="O2125" s="34">
        <v>41071</v>
      </c>
      <c r="P2125" s="34"/>
      <c r="Q2125" s="34" t="s">
        <v>55</v>
      </c>
    </row>
    <row r="2126" spans="1:17">
      <c r="A2126" s="34">
        <v>122646</v>
      </c>
      <c r="B2126" s="34" t="s">
        <v>17</v>
      </c>
      <c r="C2126" s="34" t="s">
        <v>18</v>
      </c>
      <c r="D2126" s="34" t="s">
        <v>19</v>
      </c>
      <c r="E2126" s="34"/>
      <c r="F2126" s="34"/>
      <c r="G2126" s="34"/>
      <c r="H2126" s="34" t="s">
        <v>19</v>
      </c>
      <c r="I2126" s="34"/>
      <c r="J2126" s="34" t="s">
        <v>30</v>
      </c>
      <c r="K2126" s="34"/>
      <c r="L2126" s="34" t="s">
        <v>126</v>
      </c>
      <c r="M2126" s="34" t="s">
        <v>52</v>
      </c>
      <c r="N2126" s="34" t="s">
        <v>32</v>
      </c>
      <c r="O2126" s="34">
        <v>42819</v>
      </c>
      <c r="P2126" s="34">
        <v>44831</v>
      </c>
      <c r="Q2126" s="34" t="s">
        <v>38</v>
      </c>
    </row>
    <row r="2127" spans="1:17">
      <c r="A2127" s="34">
        <v>105610</v>
      </c>
      <c r="B2127" s="34" t="s">
        <v>17</v>
      </c>
      <c r="C2127" s="34" t="s">
        <v>25</v>
      </c>
      <c r="D2127" s="34" t="s">
        <v>19</v>
      </c>
      <c r="E2127" s="34"/>
      <c r="F2127" s="34"/>
      <c r="G2127" s="34"/>
      <c r="H2127" s="34" t="s">
        <v>19</v>
      </c>
      <c r="I2127" s="34"/>
      <c r="J2127" s="34" t="s">
        <v>20</v>
      </c>
      <c r="K2127" s="34">
        <v>19565</v>
      </c>
      <c r="L2127" s="34" t="s">
        <v>26</v>
      </c>
      <c r="M2127" s="34" t="s">
        <v>27</v>
      </c>
      <c r="N2127" s="34" t="s">
        <v>34</v>
      </c>
      <c r="O2127" s="34">
        <v>40348</v>
      </c>
      <c r="P2127" s="34"/>
      <c r="Q2127" s="34" t="s">
        <v>24</v>
      </c>
    </row>
    <row r="2128" spans="1:17">
      <c r="A2128" s="34">
        <v>163416</v>
      </c>
      <c r="B2128" s="34" t="s">
        <v>17</v>
      </c>
      <c r="C2128" s="34" t="s">
        <v>25</v>
      </c>
      <c r="D2128" s="34" t="s">
        <v>19</v>
      </c>
      <c r="E2128" s="34"/>
      <c r="F2128" s="34"/>
      <c r="G2128" s="34"/>
      <c r="H2128" s="34" t="s">
        <v>19</v>
      </c>
      <c r="I2128" s="34"/>
      <c r="J2128" s="34" t="s">
        <v>20</v>
      </c>
      <c r="K2128" s="34">
        <v>17227</v>
      </c>
      <c r="L2128" s="34" t="s">
        <v>53</v>
      </c>
      <c r="M2128" s="34" t="s">
        <v>22</v>
      </c>
      <c r="N2128" s="34" t="s">
        <v>34</v>
      </c>
      <c r="O2128" s="34">
        <v>45230</v>
      </c>
      <c r="P2128" s="34"/>
      <c r="Q2128" s="34" t="s">
        <v>24</v>
      </c>
    </row>
    <row r="2129" spans="1:17">
      <c r="A2129" s="34">
        <v>6534</v>
      </c>
      <c r="B2129" s="34" t="s">
        <v>17</v>
      </c>
      <c r="C2129" s="34" t="s">
        <v>18</v>
      </c>
      <c r="D2129" s="34" t="s">
        <v>19</v>
      </c>
      <c r="E2129" s="34"/>
      <c r="F2129" s="34"/>
      <c r="G2129" s="34"/>
      <c r="H2129" s="34" t="s">
        <v>19</v>
      </c>
      <c r="I2129" s="34"/>
      <c r="J2129" s="34" t="s">
        <v>20</v>
      </c>
      <c r="K2129" s="34"/>
      <c r="L2129" s="34" t="s">
        <v>244</v>
      </c>
      <c r="M2129" s="34" t="s">
        <v>52</v>
      </c>
      <c r="N2129" s="34" t="s">
        <v>32</v>
      </c>
      <c r="O2129" s="34">
        <v>1</v>
      </c>
      <c r="P2129" s="34">
        <v>1</v>
      </c>
      <c r="Q2129" s="34" t="s">
        <v>36</v>
      </c>
    </row>
    <row r="2130" spans="1:17">
      <c r="A2130" s="34">
        <v>116368</v>
      </c>
      <c r="B2130" s="34" t="s">
        <v>17</v>
      </c>
      <c r="C2130" s="34" t="s">
        <v>18</v>
      </c>
      <c r="D2130" s="34" t="s">
        <v>19</v>
      </c>
      <c r="E2130" s="34"/>
      <c r="F2130" s="34"/>
      <c r="G2130" s="34"/>
      <c r="H2130" s="34" t="s">
        <v>19</v>
      </c>
      <c r="I2130" s="34"/>
      <c r="J2130" s="34" t="s">
        <v>20</v>
      </c>
      <c r="K2130" s="34">
        <v>27049</v>
      </c>
      <c r="L2130" s="34" t="s">
        <v>111</v>
      </c>
      <c r="M2130" s="34" t="s">
        <v>57</v>
      </c>
      <c r="N2130" s="34" t="s">
        <v>34</v>
      </c>
      <c r="O2130" s="34">
        <v>42420</v>
      </c>
      <c r="P2130" s="34">
        <v>43693</v>
      </c>
      <c r="Q2130" s="34" t="s">
        <v>24</v>
      </c>
    </row>
    <row r="2131" spans="1:17">
      <c r="A2131" s="34">
        <v>82451</v>
      </c>
      <c r="B2131" s="34" t="s">
        <v>17</v>
      </c>
      <c r="C2131" s="34" t="s">
        <v>18</v>
      </c>
      <c r="D2131" s="34" t="s">
        <v>19</v>
      </c>
      <c r="E2131" s="34"/>
      <c r="F2131" s="34"/>
      <c r="G2131" s="34"/>
      <c r="H2131" s="34" t="s">
        <v>19</v>
      </c>
      <c r="I2131" s="34"/>
      <c r="J2131" s="34" t="s">
        <v>20</v>
      </c>
      <c r="K2131" s="34">
        <v>29671</v>
      </c>
      <c r="L2131" s="34" t="s">
        <v>66</v>
      </c>
      <c r="M2131" s="34" t="s">
        <v>57</v>
      </c>
      <c r="N2131" s="34" t="s">
        <v>32</v>
      </c>
      <c r="O2131" s="34">
        <v>40816</v>
      </c>
      <c r="P2131" s="34">
        <v>41091</v>
      </c>
      <c r="Q2131" s="34" t="s">
        <v>36</v>
      </c>
    </row>
    <row r="2132" spans="1:17">
      <c r="A2132" s="34">
        <v>57715</v>
      </c>
      <c r="B2132" s="34" t="s">
        <v>17</v>
      </c>
      <c r="C2132" s="34" t="s">
        <v>18</v>
      </c>
      <c r="D2132" s="34" t="s">
        <v>19</v>
      </c>
      <c r="E2132" s="34"/>
      <c r="F2132" s="34"/>
      <c r="G2132" s="34"/>
      <c r="H2132" s="34" t="s">
        <v>19</v>
      </c>
      <c r="I2132" s="34"/>
      <c r="J2132" s="34" t="s">
        <v>30</v>
      </c>
      <c r="K2132" s="34">
        <v>21391</v>
      </c>
      <c r="L2132" s="34" t="s">
        <v>26</v>
      </c>
      <c r="M2132" s="34" t="s">
        <v>27</v>
      </c>
      <c r="N2132" s="34" t="s">
        <v>32</v>
      </c>
      <c r="O2132" s="34">
        <v>40234</v>
      </c>
      <c r="P2132" s="34">
        <v>40955</v>
      </c>
      <c r="Q2132" s="34" t="s">
        <v>36</v>
      </c>
    </row>
    <row r="2133" spans="1:17">
      <c r="A2133" s="34">
        <v>142653</v>
      </c>
      <c r="B2133" s="34" t="s">
        <v>17</v>
      </c>
      <c r="C2133" s="34" t="s">
        <v>18</v>
      </c>
      <c r="D2133" s="34" t="s">
        <v>19</v>
      </c>
      <c r="E2133" s="34"/>
      <c r="F2133" s="34"/>
      <c r="G2133" s="34"/>
      <c r="H2133" s="34" t="s">
        <v>19</v>
      </c>
      <c r="I2133" s="34"/>
      <c r="J2133" s="34" t="s">
        <v>30</v>
      </c>
      <c r="K2133" s="34">
        <v>25205</v>
      </c>
      <c r="L2133" s="34" t="s">
        <v>33</v>
      </c>
      <c r="M2133" s="34" t="s">
        <v>22</v>
      </c>
      <c r="N2133" s="34" t="s">
        <v>34</v>
      </c>
      <c r="O2133" s="34">
        <v>43852</v>
      </c>
      <c r="P2133" s="34">
        <v>44427</v>
      </c>
      <c r="Q2133" s="34" t="s">
        <v>24</v>
      </c>
    </row>
    <row r="2134" spans="1:17">
      <c r="A2134" s="34">
        <v>8040</v>
      </c>
      <c r="B2134" s="34" t="s">
        <v>17</v>
      </c>
      <c r="C2134" s="34" t="s">
        <v>18</v>
      </c>
      <c r="D2134" s="34" t="s">
        <v>19</v>
      </c>
      <c r="E2134" s="34"/>
      <c r="F2134" s="34"/>
      <c r="G2134" s="34"/>
      <c r="H2134" s="34" t="s">
        <v>19</v>
      </c>
      <c r="I2134" s="34"/>
      <c r="J2134" s="34" t="s">
        <v>20</v>
      </c>
      <c r="K2134" s="34">
        <v>17711</v>
      </c>
      <c r="L2134" s="34" t="s">
        <v>26</v>
      </c>
      <c r="M2134" s="34" t="s">
        <v>27</v>
      </c>
      <c r="N2134" s="34" t="s">
        <v>32</v>
      </c>
      <c r="O2134" s="34">
        <v>1</v>
      </c>
      <c r="P2134" s="34">
        <v>1</v>
      </c>
      <c r="Q2134" s="34" t="s">
        <v>36</v>
      </c>
    </row>
    <row r="2135" spans="1:17">
      <c r="A2135" s="34">
        <v>165195</v>
      </c>
      <c r="B2135" s="34" t="s">
        <v>17</v>
      </c>
      <c r="C2135" s="34" t="s">
        <v>25</v>
      </c>
      <c r="D2135" s="34" t="s">
        <v>19</v>
      </c>
      <c r="E2135" s="34"/>
      <c r="F2135" s="34"/>
      <c r="G2135" s="34"/>
      <c r="H2135" s="34" t="s">
        <v>19</v>
      </c>
      <c r="I2135" s="34"/>
      <c r="J2135" s="34" t="s">
        <v>20</v>
      </c>
      <c r="K2135" s="34">
        <v>40134</v>
      </c>
      <c r="L2135" s="34" t="s">
        <v>66</v>
      </c>
      <c r="M2135" s="34" t="s">
        <v>57</v>
      </c>
      <c r="N2135" s="34" t="s">
        <v>34</v>
      </c>
      <c r="O2135" s="34">
        <v>45367</v>
      </c>
      <c r="P2135" s="34"/>
      <c r="Q2135" s="34" t="s">
        <v>24</v>
      </c>
    </row>
    <row r="2136" spans="1:17">
      <c r="A2136" s="34">
        <v>105421</v>
      </c>
      <c r="B2136" s="34" t="s">
        <v>17</v>
      </c>
      <c r="C2136" s="34" t="s">
        <v>18</v>
      </c>
      <c r="D2136" s="34" t="s">
        <v>19</v>
      </c>
      <c r="E2136" s="34"/>
      <c r="F2136" s="34"/>
      <c r="G2136" s="34"/>
      <c r="H2136" s="34" t="s">
        <v>19</v>
      </c>
      <c r="I2136" s="34"/>
      <c r="J2136" s="34" t="s">
        <v>20</v>
      </c>
      <c r="K2136" s="34"/>
      <c r="L2136" s="34" t="s">
        <v>48</v>
      </c>
      <c r="M2136" s="34" t="s">
        <v>27</v>
      </c>
      <c r="N2136" s="34" t="s">
        <v>34</v>
      </c>
      <c r="O2136" s="34" t="s">
        <v>36</v>
      </c>
      <c r="P2136" s="34" t="s">
        <v>36</v>
      </c>
      <c r="Q2136" s="34" t="s">
        <v>36</v>
      </c>
    </row>
    <row r="2137" spans="1:17">
      <c r="A2137" s="34">
        <v>168150</v>
      </c>
      <c r="B2137" s="34" t="s">
        <v>17</v>
      </c>
      <c r="C2137" s="34" t="s">
        <v>25</v>
      </c>
      <c r="D2137" s="34" t="s">
        <v>19</v>
      </c>
      <c r="E2137" s="34"/>
      <c r="F2137" s="34"/>
      <c r="G2137" s="34"/>
      <c r="H2137" s="34" t="s">
        <v>19</v>
      </c>
      <c r="I2137" s="34"/>
      <c r="J2137" s="34" t="s">
        <v>30</v>
      </c>
      <c r="K2137" s="34">
        <v>39352</v>
      </c>
      <c r="L2137" s="34" t="s">
        <v>99</v>
      </c>
      <c r="M2137" s="34" t="s">
        <v>27</v>
      </c>
      <c r="N2137" s="34" t="s">
        <v>34</v>
      </c>
      <c r="O2137" s="34">
        <v>45509</v>
      </c>
      <c r="P2137" s="34"/>
      <c r="Q2137" s="34" t="s">
        <v>24</v>
      </c>
    </row>
    <row r="2138" spans="1:17">
      <c r="A2138" s="34">
        <v>102698</v>
      </c>
      <c r="B2138" s="34" t="s">
        <v>17</v>
      </c>
      <c r="C2138" s="34" t="s">
        <v>18</v>
      </c>
      <c r="D2138" s="34" t="s">
        <v>19</v>
      </c>
      <c r="E2138" s="34"/>
      <c r="F2138" s="34"/>
      <c r="G2138" s="34"/>
      <c r="H2138" s="34" t="s">
        <v>19</v>
      </c>
      <c r="I2138" s="34"/>
      <c r="J2138" s="34" t="s">
        <v>30</v>
      </c>
      <c r="K2138" s="34">
        <v>29089</v>
      </c>
      <c r="L2138" s="34" t="s">
        <v>136</v>
      </c>
      <c r="M2138" s="34" t="s">
        <v>22</v>
      </c>
      <c r="N2138" s="34" t="s">
        <v>32</v>
      </c>
      <c r="O2138" s="34">
        <v>41260</v>
      </c>
      <c r="P2138" s="34">
        <v>41518</v>
      </c>
      <c r="Q2138" s="34" t="s">
        <v>36</v>
      </c>
    </row>
    <row r="2139" spans="1:17">
      <c r="A2139" s="34">
        <v>107326</v>
      </c>
      <c r="B2139" s="34" t="s">
        <v>17</v>
      </c>
      <c r="C2139" s="34" t="s">
        <v>18</v>
      </c>
      <c r="D2139" s="34" t="s">
        <v>19</v>
      </c>
      <c r="E2139" s="34"/>
      <c r="F2139" s="34"/>
      <c r="G2139" s="34"/>
      <c r="H2139" s="34" t="s">
        <v>19</v>
      </c>
      <c r="I2139" s="34"/>
      <c r="J2139" s="34" t="s">
        <v>20</v>
      </c>
      <c r="K2139" s="34">
        <v>32402</v>
      </c>
      <c r="L2139" s="34" t="s">
        <v>65</v>
      </c>
      <c r="M2139" s="34" t="s">
        <v>27</v>
      </c>
      <c r="N2139" s="34" t="s">
        <v>34</v>
      </c>
      <c r="O2139" s="34">
        <v>41722</v>
      </c>
      <c r="P2139" s="34">
        <v>42079</v>
      </c>
      <c r="Q2139" s="34" t="s">
        <v>36</v>
      </c>
    </row>
    <row r="2140" spans="1:17">
      <c r="A2140" s="34">
        <v>144513</v>
      </c>
      <c r="B2140" s="34" t="s">
        <v>17</v>
      </c>
      <c r="C2140" s="34" t="s">
        <v>25</v>
      </c>
      <c r="D2140" s="34" t="s">
        <v>19</v>
      </c>
      <c r="E2140" s="34"/>
      <c r="F2140" s="34"/>
      <c r="G2140" s="34"/>
      <c r="H2140" s="34" t="s">
        <v>19</v>
      </c>
      <c r="I2140" s="34"/>
      <c r="J2140" s="34" t="s">
        <v>20</v>
      </c>
      <c r="K2140" s="34">
        <v>26050</v>
      </c>
      <c r="L2140" s="34" t="s">
        <v>35</v>
      </c>
      <c r="M2140" s="34" t="s">
        <v>27</v>
      </c>
      <c r="N2140" s="34" t="s">
        <v>34</v>
      </c>
      <c r="O2140" s="34">
        <v>45310</v>
      </c>
      <c r="P2140" s="34"/>
      <c r="Q2140" s="34" t="s">
        <v>41</v>
      </c>
    </row>
    <row r="2141" spans="1:17">
      <c r="A2141" s="34">
        <v>79987</v>
      </c>
      <c r="B2141" s="34" t="s">
        <v>17</v>
      </c>
      <c r="C2141" s="34" t="s">
        <v>18</v>
      </c>
      <c r="D2141" s="34" t="s">
        <v>19</v>
      </c>
      <c r="E2141" s="34"/>
      <c r="F2141" s="34"/>
      <c r="G2141" s="34"/>
      <c r="H2141" s="34" t="s">
        <v>19</v>
      </c>
      <c r="I2141" s="34"/>
      <c r="J2141" s="34" t="s">
        <v>30</v>
      </c>
      <c r="K2141" s="34">
        <v>17598</v>
      </c>
      <c r="L2141" s="34" t="s">
        <v>26</v>
      </c>
      <c r="M2141" s="34" t="s">
        <v>27</v>
      </c>
      <c r="N2141" s="34" t="s">
        <v>32</v>
      </c>
      <c r="O2141" s="34">
        <v>40633</v>
      </c>
      <c r="P2141" s="34">
        <v>43901</v>
      </c>
      <c r="Q2141" s="34" t="s">
        <v>24</v>
      </c>
    </row>
    <row r="2142" spans="1:17">
      <c r="A2142" s="34">
        <v>82907</v>
      </c>
      <c r="B2142" s="34" t="s">
        <v>17</v>
      </c>
      <c r="C2142" s="34" t="s">
        <v>18</v>
      </c>
      <c r="D2142" s="34" t="s">
        <v>19</v>
      </c>
      <c r="E2142" s="34"/>
      <c r="F2142" s="34"/>
      <c r="G2142" s="34"/>
      <c r="H2142" s="34" t="s">
        <v>19</v>
      </c>
      <c r="I2142" s="34"/>
      <c r="J2142" s="34" t="s">
        <v>20</v>
      </c>
      <c r="K2142" s="34">
        <v>16800</v>
      </c>
      <c r="L2142" s="34" t="s">
        <v>163</v>
      </c>
      <c r="M2142" s="34" t="s">
        <v>57</v>
      </c>
      <c r="N2142" s="34" t="s">
        <v>34</v>
      </c>
      <c r="O2142" s="34" t="s">
        <v>36</v>
      </c>
      <c r="P2142" s="34" t="s">
        <v>36</v>
      </c>
      <c r="Q2142" s="34" t="s">
        <v>24</v>
      </c>
    </row>
    <row r="2143" spans="1:17">
      <c r="A2143" s="34">
        <v>136729</v>
      </c>
      <c r="B2143" s="34" t="s">
        <v>17</v>
      </c>
      <c r="C2143" s="34" t="s">
        <v>18</v>
      </c>
      <c r="D2143" s="34" t="s">
        <v>19</v>
      </c>
      <c r="E2143" s="34"/>
      <c r="F2143" s="34"/>
      <c r="G2143" s="34"/>
      <c r="H2143" s="34" t="s">
        <v>19</v>
      </c>
      <c r="I2143" s="34"/>
      <c r="J2143" s="34" t="s">
        <v>20</v>
      </c>
      <c r="K2143" s="34">
        <v>38363</v>
      </c>
      <c r="L2143" s="34" t="s">
        <v>37</v>
      </c>
      <c r="M2143" s="34" t="s">
        <v>27</v>
      </c>
      <c r="N2143" s="34" t="s">
        <v>34</v>
      </c>
      <c r="O2143" s="34">
        <v>43670</v>
      </c>
      <c r="P2143" s="34">
        <v>44489</v>
      </c>
      <c r="Q2143" s="34" t="s">
        <v>24</v>
      </c>
    </row>
    <row r="2144" spans="1:17">
      <c r="A2144" s="34">
        <v>105203</v>
      </c>
      <c r="B2144" s="34" t="s">
        <v>17</v>
      </c>
      <c r="C2144" s="34" t="s">
        <v>18</v>
      </c>
      <c r="D2144" s="34" t="s">
        <v>19</v>
      </c>
      <c r="E2144" s="34"/>
      <c r="F2144" s="34"/>
      <c r="G2144" s="34"/>
      <c r="H2144" s="34" t="s">
        <v>19</v>
      </c>
      <c r="I2144" s="34"/>
      <c r="J2144" s="34" t="s">
        <v>20</v>
      </c>
      <c r="K2144" s="34">
        <v>14611</v>
      </c>
      <c r="L2144" s="34" t="s">
        <v>212</v>
      </c>
      <c r="M2144" s="34" t="s">
        <v>23</v>
      </c>
      <c r="N2144" s="34" t="s">
        <v>32</v>
      </c>
      <c r="O2144" s="34">
        <v>41486</v>
      </c>
      <c r="P2144" s="34">
        <v>41605</v>
      </c>
      <c r="Q2144" s="34" t="s">
        <v>36</v>
      </c>
    </row>
    <row r="2145" spans="1:17">
      <c r="A2145" s="34">
        <v>80790</v>
      </c>
      <c r="B2145" s="34" t="s">
        <v>17</v>
      </c>
      <c r="C2145" s="34" t="s">
        <v>18</v>
      </c>
      <c r="D2145" s="34" t="s">
        <v>19</v>
      </c>
      <c r="E2145" s="34"/>
      <c r="F2145" s="34"/>
      <c r="G2145" s="34"/>
      <c r="H2145" s="34" t="s">
        <v>19</v>
      </c>
      <c r="I2145" s="34"/>
      <c r="J2145" s="34" t="s">
        <v>20</v>
      </c>
      <c r="K2145" s="34"/>
      <c r="L2145" s="34" t="s">
        <v>82</v>
      </c>
      <c r="M2145" s="34" t="s">
        <v>27</v>
      </c>
      <c r="N2145" s="34" t="s">
        <v>32</v>
      </c>
      <c r="O2145" s="34">
        <v>40217</v>
      </c>
      <c r="P2145" s="34">
        <v>40828</v>
      </c>
      <c r="Q2145" s="34" t="s">
        <v>36</v>
      </c>
    </row>
    <row r="2146" spans="1:17">
      <c r="A2146" s="34">
        <v>107392</v>
      </c>
      <c r="B2146" s="34" t="s">
        <v>17</v>
      </c>
      <c r="C2146" s="34" t="s">
        <v>18</v>
      </c>
      <c r="D2146" s="34" t="s">
        <v>19</v>
      </c>
      <c r="E2146" s="34"/>
      <c r="F2146" s="34"/>
      <c r="G2146" s="34"/>
      <c r="H2146" s="34" t="s">
        <v>19</v>
      </c>
      <c r="I2146" s="34"/>
      <c r="J2146" s="34" t="s">
        <v>20</v>
      </c>
      <c r="K2146" s="34">
        <v>21959</v>
      </c>
      <c r="L2146" s="34" t="s">
        <v>65</v>
      </c>
      <c r="M2146" s="34" t="s">
        <v>27</v>
      </c>
      <c r="N2146" s="34" t="s">
        <v>34</v>
      </c>
      <c r="O2146" s="34">
        <v>42035</v>
      </c>
      <c r="P2146" s="34">
        <v>42544</v>
      </c>
      <c r="Q2146" s="34" t="s">
        <v>41</v>
      </c>
    </row>
    <row r="2147" spans="1:17">
      <c r="A2147" s="34">
        <v>142415</v>
      </c>
      <c r="B2147" s="34" t="s">
        <v>17</v>
      </c>
      <c r="C2147" s="34" t="s">
        <v>18</v>
      </c>
      <c r="D2147" s="34" t="s">
        <v>19</v>
      </c>
      <c r="E2147" s="34"/>
      <c r="F2147" s="34"/>
      <c r="G2147" s="34"/>
      <c r="H2147" s="34" t="s">
        <v>19</v>
      </c>
      <c r="I2147" s="34"/>
      <c r="J2147" s="34" t="s">
        <v>30</v>
      </c>
      <c r="K2147" s="34">
        <v>37539</v>
      </c>
      <c r="L2147" s="34" t="s">
        <v>92</v>
      </c>
      <c r="M2147" s="34" t="s">
        <v>22</v>
      </c>
      <c r="N2147" s="34" t="s">
        <v>34</v>
      </c>
      <c r="O2147" s="34">
        <v>43865</v>
      </c>
      <c r="P2147" s="34">
        <v>44421</v>
      </c>
      <c r="Q2147" s="34" t="s">
        <v>24</v>
      </c>
    </row>
    <row r="2148" spans="1:17">
      <c r="A2148" s="34">
        <v>80318</v>
      </c>
      <c r="B2148" s="34" t="s">
        <v>17</v>
      </c>
      <c r="C2148" s="34" t="s">
        <v>18</v>
      </c>
      <c r="D2148" s="34" t="s">
        <v>19</v>
      </c>
      <c r="E2148" s="34"/>
      <c r="F2148" s="34"/>
      <c r="G2148" s="34"/>
      <c r="H2148" s="34" t="s">
        <v>19</v>
      </c>
      <c r="I2148" s="34"/>
      <c r="J2148" s="34" t="s">
        <v>30</v>
      </c>
      <c r="K2148" s="34"/>
      <c r="L2148" s="34" t="s">
        <v>83</v>
      </c>
      <c r="M2148" s="34" t="s">
        <v>27</v>
      </c>
      <c r="N2148" s="34" t="s">
        <v>32</v>
      </c>
      <c r="O2148" s="34">
        <v>40823</v>
      </c>
      <c r="P2148" s="34">
        <v>40823</v>
      </c>
      <c r="Q2148" s="34" t="s">
        <v>36</v>
      </c>
    </row>
    <row r="2149" spans="1:17">
      <c r="A2149" s="34">
        <v>111598</v>
      </c>
      <c r="B2149" s="34" t="s">
        <v>17</v>
      </c>
      <c r="C2149" s="34" t="s">
        <v>18</v>
      </c>
      <c r="D2149" s="34" t="s">
        <v>19</v>
      </c>
      <c r="E2149" s="34"/>
      <c r="F2149" s="34"/>
      <c r="G2149" s="34"/>
      <c r="H2149" s="34" t="s">
        <v>19</v>
      </c>
      <c r="I2149" s="34"/>
      <c r="J2149" s="34" t="s">
        <v>30</v>
      </c>
      <c r="K2149" s="34"/>
      <c r="L2149" s="34" t="s">
        <v>26</v>
      </c>
      <c r="M2149" s="34" t="s">
        <v>27</v>
      </c>
      <c r="N2149" s="34" t="s">
        <v>40</v>
      </c>
      <c r="O2149" s="34">
        <v>42268</v>
      </c>
      <c r="P2149" s="34">
        <v>42268</v>
      </c>
      <c r="Q2149" s="34" t="s">
        <v>36</v>
      </c>
    </row>
    <row r="2150" spans="1:17">
      <c r="A2150" s="34">
        <v>131228</v>
      </c>
      <c r="B2150" s="34" t="s">
        <v>17</v>
      </c>
      <c r="C2150" s="34" t="s">
        <v>18</v>
      </c>
      <c r="D2150" s="34" t="s">
        <v>19</v>
      </c>
      <c r="E2150" s="34"/>
      <c r="F2150" s="34"/>
      <c r="G2150" s="34"/>
      <c r="H2150" s="34" t="s">
        <v>19</v>
      </c>
      <c r="I2150" s="34"/>
      <c r="J2150" s="34" t="s">
        <v>20</v>
      </c>
      <c r="K2150" s="34"/>
      <c r="L2150" s="34" t="s">
        <v>37</v>
      </c>
      <c r="M2150" s="34" t="s">
        <v>27</v>
      </c>
      <c r="N2150" s="34" t="s">
        <v>32</v>
      </c>
      <c r="O2150" s="34" t="s">
        <v>36</v>
      </c>
      <c r="P2150" s="34" t="s">
        <v>36</v>
      </c>
      <c r="Q2150" s="34" t="s">
        <v>36</v>
      </c>
    </row>
    <row r="2151" spans="1:17">
      <c r="A2151" s="34">
        <v>101800</v>
      </c>
      <c r="B2151" s="34" t="s">
        <v>17</v>
      </c>
      <c r="C2151" s="34" t="s">
        <v>18</v>
      </c>
      <c r="D2151" s="34" t="s">
        <v>19</v>
      </c>
      <c r="E2151" s="34"/>
      <c r="F2151" s="34"/>
      <c r="G2151" s="34"/>
      <c r="H2151" s="34" t="s">
        <v>19</v>
      </c>
      <c r="I2151" s="34"/>
      <c r="J2151" s="34" t="s">
        <v>30</v>
      </c>
      <c r="K2151" s="34">
        <v>35776</v>
      </c>
      <c r="L2151" s="34" t="s">
        <v>26</v>
      </c>
      <c r="M2151" s="34" t="s">
        <v>27</v>
      </c>
      <c r="N2151" s="34" t="s">
        <v>32</v>
      </c>
      <c r="O2151" s="34">
        <v>41209</v>
      </c>
      <c r="P2151" s="34">
        <v>41306</v>
      </c>
      <c r="Q2151" s="34" t="s">
        <v>36</v>
      </c>
    </row>
    <row r="2152" spans="1:17">
      <c r="A2152" s="34">
        <v>108982</v>
      </c>
      <c r="B2152" s="34" t="s">
        <v>17</v>
      </c>
      <c r="C2152" s="34" t="s">
        <v>18</v>
      </c>
      <c r="D2152" s="34" t="s">
        <v>19</v>
      </c>
      <c r="E2152" s="34"/>
      <c r="F2152" s="34"/>
      <c r="G2152" s="34"/>
      <c r="H2152" s="34" t="s">
        <v>19</v>
      </c>
      <c r="I2152" s="34"/>
      <c r="J2152" s="34" t="s">
        <v>20</v>
      </c>
      <c r="K2152" s="34">
        <v>35917</v>
      </c>
      <c r="L2152" s="34" t="s">
        <v>98</v>
      </c>
      <c r="M2152" s="34" t="s">
        <v>22</v>
      </c>
      <c r="N2152" s="34" t="s">
        <v>32</v>
      </c>
      <c r="O2152" s="34">
        <v>41791</v>
      </c>
      <c r="P2152" s="34">
        <v>42424</v>
      </c>
      <c r="Q2152" s="34" t="s">
        <v>24</v>
      </c>
    </row>
    <row r="2153" spans="1:17">
      <c r="A2153" s="34">
        <v>157175</v>
      </c>
      <c r="B2153" s="34" t="s">
        <v>17</v>
      </c>
      <c r="C2153" s="34" t="s">
        <v>25</v>
      </c>
      <c r="D2153" s="34" t="s">
        <v>19</v>
      </c>
      <c r="E2153" s="34"/>
      <c r="F2153" s="34"/>
      <c r="G2153" s="34"/>
      <c r="H2153" s="34" t="s">
        <v>19</v>
      </c>
      <c r="I2153" s="34"/>
      <c r="J2153" s="34" t="s">
        <v>30</v>
      </c>
      <c r="K2153" s="34">
        <v>34990</v>
      </c>
      <c r="L2153" s="34" t="s">
        <v>79</v>
      </c>
      <c r="M2153" s="34" t="s">
        <v>22</v>
      </c>
      <c r="N2153" s="34" t="s">
        <v>34</v>
      </c>
      <c r="O2153" s="34">
        <v>44869</v>
      </c>
      <c r="P2153" s="34"/>
      <c r="Q2153" s="34" t="s">
        <v>24</v>
      </c>
    </row>
    <row r="2154" spans="1:17">
      <c r="A2154" s="34">
        <v>159605</v>
      </c>
      <c r="B2154" s="34" t="s">
        <v>17</v>
      </c>
      <c r="C2154" s="34" t="s">
        <v>18</v>
      </c>
      <c r="D2154" s="34" t="s">
        <v>19</v>
      </c>
      <c r="E2154" s="34"/>
      <c r="F2154" s="34"/>
      <c r="G2154" s="34"/>
      <c r="H2154" s="34" t="s">
        <v>19</v>
      </c>
      <c r="I2154" s="34"/>
      <c r="J2154" s="34" t="s">
        <v>20</v>
      </c>
      <c r="K2154" s="34">
        <v>21560</v>
      </c>
      <c r="L2154" s="34" t="s">
        <v>39</v>
      </c>
      <c r="M2154" s="34" t="s">
        <v>22</v>
      </c>
      <c r="N2154" s="34" t="s">
        <v>34</v>
      </c>
      <c r="O2154" s="34" t="s">
        <v>36</v>
      </c>
      <c r="P2154" s="34" t="s">
        <v>36</v>
      </c>
      <c r="Q2154" s="34" t="s">
        <v>36</v>
      </c>
    </row>
    <row r="2155" spans="1:17">
      <c r="A2155" s="34">
        <v>133534</v>
      </c>
      <c r="B2155" s="34" t="s">
        <v>17</v>
      </c>
      <c r="C2155" s="34" t="s">
        <v>18</v>
      </c>
      <c r="D2155" s="34" t="s">
        <v>46</v>
      </c>
      <c r="E2155" s="34">
        <v>44449</v>
      </c>
      <c r="F2155" s="34" t="s">
        <v>63</v>
      </c>
      <c r="G2155" s="34" t="s">
        <v>64</v>
      </c>
      <c r="H2155" s="34" t="s">
        <v>19</v>
      </c>
      <c r="I2155" s="34"/>
      <c r="J2155" s="34" t="s">
        <v>20</v>
      </c>
      <c r="K2155" s="34">
        <v>21411</v>
      </c>
      <c r="L2155" s="34" t="s">
        <v>65</v>
      </c>
      <c r="M2155" s="34" t="s">
        <v>52</v>
      </c>
      <c r="N2155" s="34" t="s">
        <v>36</v>
      </c>
      <c r="O2155" s="34">
        <v>43507</v>
      </c>
      <c r="P2155" s="34">
        <v>44432</v>
      </c>
      <c r="Q2155" s="34" t="s">
        <v>24</v>
      </c>
    </row>
    <row r="2156" spans="1:17">
      <c r="A2156" s="34">
        <v>127961</v>
      </c>
      <c r="B2156" s="34" t="s">
        <v>17</v>
      </c>
      <c r="C2156" s="34" t="s">
        <v>18</v>
      </c>
      <c r="D2156" s="34" t="s">
        <v>19</v>
      </c>
      <c r="E2156" s="34"/>
      <c r="F2156" s="34"/>
      <c r="G2156" s="34"/>
      <c r="H2156" s="34" t="s">
        <v>19</v>
      </c>
      <c r="I2156" s="34"/>
      <c r="J2156" s="34" t="s">
        <v>20</v>
      </c>
      <c r="K2156" s="34">
        <v>37586</v>
      </c>
      <c r="L2156" s="34" t="s">
        <v>96</v>
      </c>
      <c r="M2156" s="34" t="s">
        <v>22</v>
      </c>
      <c r="N2156" s="34" t="s">
        <v>32</v>
      </c>
      <c r="O2156" s="34" t="s">
        <v>36</v>
      </c>
      <c r="P2156" s="34" t="s">
        <v>36</v>
      </c>
      <c r="Q2156" s="34" t="s">
        <v>24</v>
      </c>
    </row>
    <row r="2157" spans="1:17">
      <c r="A2157" s="34">
        <v>162018</v>
      </c>
      <c r="B2157" s="34" t="s">
        <v>17</v>
      </c>
      <c r="C2157" s="34" t="s">
        <v>25</v>
      </c>
      <c r="D2157" s="34" t="s">
        <v>19</v>
      </c>
      <c r="E2157" s="34"/>
      <c r="F2157" s="34"/>
      <c r="G2157" s="34"/>
      <c r="H2157" s="34" t="s">
        <v>19</v>
      </c>
      <c r="I2157" s="34"/>
      <c r="J2157" s="34" t="s">
        <v>20</v>
      </c>
      <c r="K2157" s="34"/>
      <c r="L2157" s="34" t="s">
        <v>126</v>
      </c>
      <c r="M2157" s="34" t="s">
        <v>52</v>
      </c>
      <c r="N2157" s="34" t="s">
        <v>32</v>
      </c>
      <c r="O2157" s="34" t="s">
        <v>36</v>
      </c>
      <c r="P2157" s="34" t="s">
        <v>36</v>
      </c>
      <c r="Q2157" s="34" t="s">
        <v>24</v>
      </c>
    </row>
    <row r="2158" spans="1:17">
      <c r="A2158" s="34">
        <v>104202</v>
      </c>
      <c r="B2158" s="34" t="s">
        <v>17</v>
      </c>
      <c r="C2158" s="34" t="s">
        <v>25</v>
      </c>
      <c r="D2158" s="34" t="s">
        <v>19</v>
      </c>
      <c r="E2158" s="34"/>
      <c r="F2158" s="34"/>
      <c r="G2158" s="34"/>
      <c r="H2158" s="34" t="s">
        <v>19</v>
      </c>
      <c r="I2158" s="34"/>
      <c r="J2158" s="34" t="s">
        <v>20</v>
      </c>
      <c r="K2158" s="34">
        <v>21858</v>
      </c>
      <c r="L2158" s="34" t="s">
        <v>119</v>
      </c>
      <c r="M2158" s="34" t="s">
        <v>23</v>
      </c>
      <c r="N2158" s="34" t="s">
        <v>34</v>
      </c>
      <c r="O2158" s="34" t="s">
        <v>36</v>
      </c>
      <c r="P2158" s="34" t="s">
        <v>36</v>
      </c>
      <c r="Q2158" s="34" t="s">
        <v>24</v>
      </c>
    </row>
    <row r="2159" spans="1:17">
      <c r="A2159" s="34">
        <v>95319</v>
      </c>
      <c r="B2159" s="34" t="s">
        <v>17</v>
      </c>
      <c r="C2159" s="34" t="s">
        <v>18</v>
      </c>
      <c r="D2159" s="34" t="s">
        <v>19</v>
      </c>
      <c r="E2159" s="34"/>
      <c r="F2159" s="34"/>
      <c r="G2159" s="34"/>
      <c r="H2159" s="34" t="s">
        <v>19</v>
      </c>
      <c r="I2159" s="34"/>
      <c r="J2159" s="34" t="s">
        <v>20</v>
      </c>
      <c r="K2159" s="34">
        <v>27202</v>
      </c>
      <c r="L2159" s="34" t="s">
        <v>111</v>
      </c>
      <c r="M2159" s="34" t="s">
        <v>57</v>
      </c>
      <c r="N2159" s="34" t="s">
        <v>32</v>
      </c>
      <c r="O2159" s="34">
        <v>41233</v>
      </c>
      <c r="P2159" s="34">
        <v>41233</v>
      </c>
      <c r="Q2159" s="34" t="s">
        <v>36</v>
      </c>
    </row>
    <row r="2160" spans="1:17">
      <c r="A2160" s="34">
        <v>132871</v>
      </c>
      <c r="B2160" s="34" t="s">
        <v>17</v>
      </c>
      <c r="C2160" s="34" t="s">
        <v>18</v>
      </c>
      <c r="D2160" s="34" t="s">
        <v>19</v>
      </c>
      <c r="E2160" s="34"/>
      <c r="F2160" s="34"/>
      <c r="G2160" s="34"/>
      <c r="H2160" s="34" t="s">
        <v>19</v>
      </c>
      <c r="I2160" s="34"/>
      <c r="J2160" s="34" t="s">
        <v>20</v>
      </c>
      <c r="K2160" s="34">
        <v>39662</v>
      </c>
      <c r="L2160" s="34" t="s">
        <v>82</v>
      </c>
      <c r="M2160" s="34" t="s">
        <v>27</v>
      </c>
      <c r="N2160" s="34" t="s">
        <v>34</v>
      </c>
      <c r="O2160" s="34">
        <v>44807</v>
      </c>
      <c r="P2160" s="34">
        <v>45257</v>
      </c>
      <c r="Q2160" s="34" t="s">
        <v>24</v>
      </c>
    </row>
    <row r="2161" spans="1:17">
      <c r="A2161" s="34">
        <v>160463</v>
      </c>
      <c r="B2161" s="34" t="s">
        <v>17</v>
      </c>
      <c r="C2161" s="34" t="s">
        <v>18</v>
      </c>
      <c r="D2161" s="34" t="s">
        <v>19</v>
      </c>
      <c r="E2161" s="34"/>
      <c r="F2161" s="34"/>
      <c r="G2161" s="34"/>
      <c r="H2161" s="34" t="s">
        <v>19</v>
      </c>
      <c r="I2161" s="34"/>
      <c r="J2161" s="34" t="s">
        <v>20</v>
      </c>
      <c r="K2161" s="34">
        <v>38816</v>
      </c>
      <c r="L2161" s="34" t="s">
        <v>26</v>
      </c>
      <c r="M2161" s="34" t="s">
        <v>27</v>
      </c>
      <c r="N2161" s="34" t="s">
        <v>36</v>
      </c>
      <c r="O2161" s="34">
        <v>45003</v>
      </c>
      <c r="P2161" s="34"/>
      <c r="Q2161" s="34" t="s">
        <v>24</v>
      </c>
    </row>
    <row r="2162" spans="1:17">
      <c r="A2162" s="34">
        <v>101653</v>
      </c>
      <c r="B2162" s="34" t="s">
        <v>17</v>
      </c>
      <c r="C2162" s="34" t="s">
        <v>18</v>
      </c>
      <c r="D2162" s="34" t="s">
        <v>19</v>
      </c>
      <c r="E2162" s="34"/>
      <c r="F2162" s="34"/>
      <c r="G2162" s="34"/>
      <c r="H2162" s="34" t="s">
        <v>19</v>
      </c>
      <c r="I2162" s="34"/>
      <c r="J2162" s="34" t="s">
        <v>20</v>
      </c>
      <c r="K2162" s="34"/>
      <c r="L2162" s="34" t="s">
        <v>45</v>
      </c>
      <c r="M2162" s="34" t="s">
        <v>22</v>
      </c>
      <c r="N2162" s="34" t="s">
        <v>32</v>
      </c>
      <c r="O2162" s="34">
        <v>41173</v>
      </c>
      <c r="P2162" s="34">
        <v>42163</v>
      </c>
      <c r="Q2162" s="34" t="s">
        <v>24</v>
      </c>
    </row>
    <row r="2163" spans="1:17">
      <c r="A2163" s="34">
        <v>95320</v>
      </c>
      <c r="B2163" s="34" t="s">
        <v>17</v>
      </c>
      <c r="C2163" s="34" t="s">
        <v>18</v>
      </c>
      <c r="D2163" s="34" t="s">
        <v>46</v>
      </c>
      <c r="E2163" s="34">
        <v>44820</v>
      </c>
      <c r="F2163" s="34" t="s">
        <v>63</v>
      </c>
      <c r="G2163" s="34" t="s">
        <v>193</v>
      </c>
      <c r="H2163" s="34" t="s">
        <v>19</v>
      </c>
      <c r="I2163" s="34"/>
      <c r="J2163" s="34" t="s">
        <v>20</v>
      </c>
      <c r="K2163" s="34">
        <v>34591</v>
      </c>
      <c r="L2163" s="34" t="s">
        <v>59</v>
      </c>
      <c r="M2163" s="34" t="s">
        <v>27</v>
      </c>
      <c r="N2163" s="34" t="s">
        <v>34</v>
      </c>
      <c r="O2163" s="34">
        <v>41150</v>
      </c>
      <c r="P2163" s="34">
        <v>44431</v>
      </c>
      <c r="Q2163" s="34" t="s">
        <v>38</v>
      </c>
    </row>
    <row r="2164" spans="1:17">
      <c r="A2164" s="34">
        <v>18226</v>
      </c>
      <c r="B2164" s="34" t="s">
        <v>17</v>
      </c>
      <c r="C2164" s="34" t="s">
        <v>18</v>
      </c>
      <c r="D2164" s="34" t="s">
        <v>19</v>
      </c>
      <c r="E2164" s="34"/>
      <c r="F2164" s="34"/>
      <c r="G2164" s="34"/>
      <c r="H2164" s="34" t="s">
        <v>19</v>
      </c>
      <c r="I2164" s="34"/>
      <c r="J2164" s="34" t="s">
        <v>20</v>
      </c>
      <c r="K2164" s="34"/>
      <c r="L2164" s="34" t="s">
        <v>54</v>
      </c>
      <c r="M2164" s="34" t="s">
        <v>27</v>
      </c>
      <c r="N2164" s="34" t="s">
        <v>32</v>
      </c>
      <c r="O2164" s="34">
        <v>1</v>
      </c>
      <c r="P2164" s="34">
        <v>1</v>
      </c>
      <c r="Q2164" s="34" t="s">
        <v>36</v>
      </c>
    </row>
    <row r="2165" spans="1:17">
      <c r="A2165" s="34">
        <v>18236</v>
      </c>
      <c r="B2165" s="34" t="s">
        <v>17</v>
      </c>
      <c r="C2165" s="34" t="s">
        <v>18</v>
      </c>
      <c r="D2165" s="34" t="s">
        <v>19</v>
      </c>
      <c r="E2165" s="34"/>
      <c r="F2165" s="34"/>
      <c r="G2165" s="34"/>
      <c r="H2165" s="34" t="s">
        <v>19</v>
      </c>
      <c r="I2165" s="34"/>
      <c r="J2165" s="34" t="s">
        <v>30</v>
      </c>
      <c r="K2165" s="34">
        <v>12444</v>
      </c>
      <c r="L2165" s="34" t="s">
        <v>59</v>
      </c>
      <c r="M2165" s="34" t="s">
        <v>27</v>
      </c>
      <c r="N2165" s="34" t="s">
        <v>32</v>
      </c>
      <c r="O2165" s="34">
        <v>1</v>
      </c>
      <c r="P2165" s="34">
        <v>1</v>
      </c>
      <c r="Q2165" s="34" t="s">
        <v>36</v>
      </c>
    </row>
    <row r="2166" spans="1:17">
      <c r="A2166" s="34">
        <v>134112</v>
      </c>
      <c r="B2166" s="34" t="s">
        <v>17</v>
      </c>
      <c r="C2166" s="34" t="s">
        <v>18</v>
      </c>
      <c r="D2166" s="34" t="s">
        <v>19</v>
      </c>
      <c r="E2166" s="34"/>
      <c r="F2166" s="34"/>
      <c r="G2166" s="34"/>
      <c r="H2166" s="34" t="s">
        <v>19</v>
      </c>
      <c r="I2166" s="34"/>
      <c r="J2166" s="34" t="s">
        <v>20</v>
      </c>
      <c r="K2166" s="34">
        <v>38080</v>
      </c>
      <c r="L2166" s="34" t="s">
        <v>67</v>
      </c>
      <c r="M2166" s="34" t="s">
        <v>22</v>
      </c>
      <c r="N2166" s="34" t="s">
        <v>34</v>
      </c>
      <c r="O2166" s="34">
        <v>43536</v>
      </c>
      <c r="P2166" s="34">
        <v>44650</v>
      </c>
      <c r="Q2166" s="34" t="s">
        <v>24</v>
      </c>
    </row>
    <row r="2167" spans="1:17">
      <c r="A2167" s="34">
        <v>81718</v>
      </c>
      <c r="B2167" s="34" t="s">
        <v>17</v>
      </c>
      <c r="C2167" s="34" t="s">
        <v>18</v>
      </c>
      <c r="D2167" s="34" t="s">
        <v>19</v>
      </c>
      <c r="E2167" s="34"/>
      <c r="F2167" s="34"/>
      <c r="G2167" s="34"/>
      <c r="H2167" s="34" t="s">
        <v>19</v>
      </c>
      <c r="I2167" s="34"/>
      <c r="J2167" s="34" t="s">
        <v>30</v>
      </c>
      <c r="K2167" s="34">
        <v>17095</v>
      </c>
      <c r="L2167" s="34" t="s">
        <v>65</v>
      </c>
      <c r="M2167" s="34" t="s">
        <v>27</v>
      </c>
      <c r="N2167" s="34" t="s">
        <v>32</v>
      </c>
      <c r="O2167" s="34">
        <v>38687</v>
      </c>
      <c r="P2167" s="34">
        <v>44831</v>
      </c>
      <c r="Q2167" s="34" t="s">
        <v>38</v>
      </c>
    </row>
    <row r="2168" spans="1:17">
      <c r="A2168" s="34">
        <v>160627</v>
      </c>
      <c r="B2168" s="34" t="s">
        <v>17</v>
      </c>
      <c r="C2168" s="34" t="s">
        <v>25</v>
      </c>
      <c r="D2168" s="34" t="s">
        <v>19</v>
      </c>
      <c r="E2168" s="34"/>
      <c r="F2168" s="34"/>
      <c r="G2168" s="34"/>
      <c r="H2168" s="34" t="s">
        <v>19</v>
      </c>
      <c r="I2168" s="34"/>
      <c r="J2168" s="34" t="s">
        <v>30</v>
      </c>
      <c r="K2168" s="34">
        <v>33534</v>
      </c>
      <c r="L2168" s="34" t="s">
        <v>82</v>
      </c>
      <c r="M2168" s="34" t="s">
        <v>27</v>
      </c>
      <c r="N2168" s="34" t="s">
        <v>34</v>
      </c>
      <c r="O2168" s="34">
        <v>45015</v>
      </c>
      <c r="P2168" s="34"/>
      <c r="Q2168" s="34" t="s">
        <v>24</v>
      </c>
    </row>
    <row r="2169" spans="1:17">
      <c r="A2169" s="34">
        <v>82762</v>
      </c>
      <c r="B2169" s="34" t="s">
        <v>17</v>
      </c>
      <c r="C2169" s="34" t="s">
        <v>18</v>
      </c>
      <c r="D2169" s="34" t="s">
        <v>19</v>
      </c>
      <c r="E2169" s="34"/>
      <c r="F2169" s="34"/>
      <c r="G2169" s="34"/>
      <c r="H2169" s="34" t="s">
        <v>19</v>
      </c>
      <c r="I2169" s="34"/>
      <c r="J2169" s="34" t="s">
        <v>20</v>
      </c>
      <c r="K2169" s="34"/>
      <c r="L2169" s="34" t="s">
        <v>54</v>
      </c>
      <c r="M2169" s="34" t="s">
        <v>27</v>
      </c>
      <c r="N2169" s="34" t="s">
        <v>34</v>
      </c>
      <c r="O2169" s="34">
        <v>41099</v>
      </c>
      <c r="P2169" s="34">
        <v>41099</v>
      </c>
      <c r="Q2169" s="34" t="s">
        <v>36</v>
      </c>
    </row>
    <row r="2170" spans="1:17">
      <c r="A2170" s="34">
        <v>81719</v>
      </c>
      <c r="B2170" s="34" t="s">
        <v>17</v>
      </c>
      <c r="C2170" s="34" t="s">
        <v>18</v>
      </c>
      <c r="D2170" s="34" t="s">
        <v>19</v>
      </c>
      <c r="E2170" s="34"/>
      <c r="F2170" s="34"/>
      <c r="G2170" s="34"/>
      <c r="H2170" s="34" t="s">
        <v>19</v>
      </c>
      <c r="I2170" s="34"/>
      <c r="J2170" s="34" t="s">
        <v>20</v>
      </c>
      <c r="K2170" s="34">
        <v>16531</v>
      </c>
      <c r="L2170" s="34" t="s">
        <v>65</v>
      </c>
      <c r="M2170" s="34" t="s">
        <v>27</v>
      </c>
      <c r="N2170" s="34" t="s">
        <v>32</v>
      </c>
      <c r="O2170" s="34">
        <v>38687</v>
      </c>
      <c r="P2170" s="34">
        <v>44831</v>
      </c>
      <c r="Q2170" s="34" t="s">
        <v>38</v>
      </c>
    </row>
    <row r="2171" spans="1:17">
      <c r="A2171" s="34">
        <v>161471</v>
      </c>
      <c r="B2171" s="34" t="s">
        <v>17</v>
      </c>
      <c r="C2171" s="34" t="s">
        <v>25</v>
      </c>
      <c r="D2171" s="34" t="s">
        <v>19</v>
      </c>
      <c r="E2171" s="34"/>
      <c r="F2171" s="34"/>
      <c r="G2171" s="34"/>
      <c r="H2171" s="34" t="s">
        <v>19</v>
      </c>
      <c r="I2171" s="34"/>
      <c r="J2171" s="34" t="s">
        <v>20</v>
      </c>
      <c r="K2171" s="34">
        <v>26245</v>
      </c>
      <c r="L2171" s="34" t="s">
        <v>59</v>
      </c>
      <c r="M2171" s="34" t="s">
        <v>27</v>
      </c>
      <c r="N2171" s="34" t="s">
        <v>43</v>
      </c>
      <c r="O2171" s="34">
        <v>45071</v>
      </c>
      <c r="P2171" s="34"/>
      <c r="Q2171" s="34" t="s">
        <v>24</v>
      </c>
    </row>
    <row r="2172" spans="1:17">
      <c r="A2172" s="34">
        <v>102827</v>
      </c>
      <c r="B2172" s="34" t="s">
        <v>17</v>
      </c>
      <c r="C2172" s="34" t="s">
        <v>18</v>
      </c>
      <c r="D2172" s="34" t="s">
        <v>19</v>
      </c>
      <c r="E2172" s="34"/>
      <c r="F2172" s="34"/>
      <c r="G2172" s="34"/>
      <c r="H2172" s="34" t="s">
        <v>19</v>
      </c>
      <c r="I2172" s="34"/>
      <c r="J2172" s="34" t="s">
        <v>20</v>
      </c>
      <c r="K2172" s="34">
        <v>16740</v>
      </c>
      <c r="L2172" s="34" t="s">
        <v>96</v>
      </c>
      <c r="M2172" s="34" t="s">
        <v>22</v>
      </c>
      <c r="N2172" s="34" t="s">
        <v>34</v>
      </c>
      <c r="O2172" s="34">
        <v>41319</v>
      </c>
      <c r="P2172" s="34">
        <v>41319</v>
      </c>
      <c r="Q2172" s="34" t="s">
        <v>36</v>
      </c>
    </row>
    <row r="2173" spans="1:17">
      <c r="A2173" s="34">
        <v>104338</v>
      </c>
      <c r="B2173" s="34" t="s">
        <v>17</v>
      </c>
      <c r="C2173" s="34" t="s">
        <v>18</v>
      </c>
      <c r="D2173" s="34" t="s">
        <v>19</v>
      </c>
      <c r="E2173" s="34"/>
      <c r="F2173" s="34"/>
      <c r="G2173" s="34"/>
      <c r="H2173" s="34" t="s">
        <v>19</v>
      </c>
      <c r="I2173" s="34"/>
      <c r="J2173" s="34" t="s">
        <v>20</v>
      </c>
      <c r="K2173" s="34">
        <v>23290</v>
      </c>
      <c r="L2173" s="34" t="s">
        <v>26</v>
      </c>
      <c r="M2173" s="34" t="s">
        <v>27</v>
      </c>
      <c r="N2173" s="34" t="s">
        <v>34</v>
      </c>
      <c r="O2173" s="34">
        <v>41565</v>
      </c>
      <c r="P2173" s="34">
        <v>42865</v>
      </c>
      <c r="Q2173" s="34" t="s">
        <v>55</v>
      </c>
    </row>
    <row r="2174" spans="1:17">
      <c r="A2174" s="34">
        <v>154070</v>
      </c>
      <c r="B2174" s="34" t="s">
        <v>17</v>
      </c>
      <c r="C2174" s="34" t="s">
        <v>18</v>
      </c>
      <c r="D2174" s="34" t="s">
        <v>19</v>
      </c>
      <c r="E2174" s="34"/>
      <c r="F2174" s="34"/>
      <c r="G2174" s="34"/>
      <c r="H2174" s="34" t="s">
        <v>19</v>
      </c>
      <c r="I2174" s="34"/>
      <c r="J2174" s="34" t="s">
        <v>30</v>
      </c>
      <c r="K2174" s="34">
        <v>33963</v>
      </c>
      <c r="L2174" s="34" t="s">
        <v>83</v>
      </c>
      <c r="M2174" s="34" t="s">
        <v>27</v>
      </c>
      <c r="N2174" s="34" t="s">
        <v>34</v>
      </c>
      <c r="O2174" s="34" t="s">
        <v>36</v>
      </c>
      <c r="P2174" s="34" t="s">
        <v>36</v>
      </c>
      <c r="Q2174" s="34" t="s">
        <v>36</v>
      </c>
    </row>
    <row r="2175" spans="1:17">
      <c r="A2175" s="34">
        <v>80791</v>
      </c>
      <c r="B2175" s="34" t="s">
        <v>17</v>
      </c>
      <c r="C2175" s="34" t="s">
        <v>18</v>
      </c>
      <c r="D2175" s="34" t="s">
        <v>19</v>
      </c>
      <c r="E2175" s="34"/>
      <c r="F2175" s="34"/>
      <c r="G2175" s="34"/>
      <c r="H2175" s="34" t="s">
        <v>19</v>
      </c>
      <c r="I2175" s="34"/>
      <c r="J2175" s="34" t="s">
        <v>30</v>
      </c>
      <c r="K2175" s="34">
        <v>14215</v>
      </c>
      <c r="L2175" s="34" t="s">
        <v>26</v>
      </c>
      <c r="M2175" s="34" t="s">
        <v>27</v>
      </c>
      <c r="N2175" s="34" t="s">
        <v>32</v>
      </c>
      <c r="O2175" s="34">
        <v>38047</v>
      </c>
      <c r="P2175" s="34">
        <v>40923</v>
      </c>
      <c r="Q2175" s="34" t="s">
        <v>36</v>
      </c>
    </row>
    <row r="2176" spans="1:17">
      <c r="A2176" s="34">
        <v>121625</v>
      </c>
      <c r="B2176" s="34" t="s">
        <v>17</v>
      </c>
      <c r="C2176" s="34" t="s">
        <v>18</v>
      </c>
      <c r="D2176" s="34" t="s">
        <v>19</v>
      </c>
      <c r="E2176" s="34"/>
      <c r="F2176" s="34"/>
      <c r="G2176" s="34"/>
      <c r="H2176" s="34" t="s">
        <v>19</v>
      </c>
      <c r="I2176" s="34"/>
      <c r="J2176" s="34" t="s">
        <v>20</v>
      </c>
      <c r="K2176" s="34">
        <v>21230</v>
      </c>
      <c r="L2176" s="34" t="s">
        <v>151</v>
      </c>
      <c r="M2176" s="34" t="s">
        <v>22</v>
      </c>
      <c r="N2176" s="34" t="s">
        <v>34</v>
      </c>
      <c r="O2176" s="34">
        <v>42808</v>
      </c>
      <c r="P2176" s="34">
        <v>45065</v>
      </c>
      <c r="Q2176" s="34" t="s">
        <v>24</v>
      </c>
    </row>
    <row r="2177" spans="1:17">
      <c r="A2177" s="34">
        <v>151785</v>
      </c>
      <c r="B2177" s="34" t="s">
        <v>17</v>
      </c>
      <c r="C2177" s="34" t="s">
        <v>18</v>
      </c>
      <c r="D2177" s="34" t="s">
        <v>19</v>
      </c>
      <c r="E2177" s="34"/>
      <c r="F2177" s="34"/>
      <c r="G2177" s="34"/>
      <c r="H2177" s="34" t="s">
        <v>19</v>
      </c>
      <c r="I2177" s="34"/>
      <c r="J2177" s="34" t="s">
        <v>20</v>
      </c>
      <c r="K2177" s="34">
        <v>36835</v>
      </c>
      <c r="L2177" s="34" t="s">
        <v>72</v>
      </c>
      <c r="M2177" s="34" t="s">
        <v>22</v>
      </c>
      <c r="N2177" s="34" t="s">
        <v>28</v>
      </c>
      <c r="O2177" s="34">
        <v>44452</v>
      </c>
      <c r="P2177" s="34">
        <v>44777</v>
      </c>
      <c r="Q2177" s="34" t="s">
        <v>24</v>
      </c>
    </row>
    <row r="2178" spans="1:17">
      <c r="A2178" s="34">
        <v>137210</v>
      </c>
      <c r="B2178" s="34" t="s">
        <v>17</v>
      </c>
      <c r="C2178" s="34" t="s">
        <v>18</v>
      </c>
      <c r="D2178" s="34" t="s">
        <v>19</v>
      </c>
      <c r="E2178" s="34"/>
      <c r="F2178" s="34"/>
      <c r="G2178" s="34"/>
      <c r="H2178" s="34" t="s">
        <v>19</v>
      </c>
      <c r="I2178" s="34"/>
      <c r="J2178" s="34" t="s">
        <v>30</v>
      </c>
      <c r="K2178" s="34">
        <v>37737</v>
      </c>
      <c r="L2178" s="34" t="s">
        <v>37</v>
      </c>
      <c r="M2178" s="34" t="s">
        <v>27</v>
      </c>
      <c r="N2178" s="34" t="s">
        <v>28</v>
      </c>
      <c r="O2178" s="34">
        <v>43682</v>
      </c>
      <c r="P2178" s="34">
        <v>44454</v>
      </c>
      <c r="Q2178" s="34" t="s">
        <v>24</v>
      </c>
    </row>
    <row r="2179" spans="1:17">
      <c r="A2179" s="34">
        <v>79898</v>
      </c>
      <c r="B2179" s="34" t="s">
        <v>17</v>
      </c>
      <c r="C2179" s="34" t="s">
        <v>18</v>
      </c>
      <c r="D2179" s="34" t="s">
        <v>19</v>
      </c>
      <c r="E2179" s="34"/>
      <c r="F2179" s="34"/>
      <c r="G2179" s="34"/>
      <c r="H2179" s="34" t="s">
        <v>19</v>
      </c>
      <c r="I2179" s="34"/>
      <c r="J2179" s="34" t="s">
        <v>20</v>
      </c>
      <c r="K2179" s="34"/>
      <c r="L2179" s="34" t="s">
        <v>110</v>
      </c>
      <c r="M2179" s="34" t="s">
        <v>22</v>
      </c>
      <c r="N2179" s="34" t="s">
        <v>34</v>
      </c>
      <c r="O2179" s="34">
        <v>40385</v>
      </c>
      <c r="P2179" s="34">
        <v>41244</v>
      </c>
      <c r="Q2179" s="34" t="s">
        <v>36</v>
      </c>
    </row>
    <row r="2180" spans="1:17">
      <c r="A2180" s="34">
        <v>110710</v>
      </c>
      <c r="B2180" s="34" t="s">
        <v>17</v>
      </c>
      <c r="C2180" s="34" t="s">
        <v>18</v>
      </c>
      <c r="D2180" s="34" t="s">
        <v>19</v>
      </c>
      <c r="E2180" s="34"/>
      <c r="F2180" s="34"/>
      <c r="G2180" s="34"/>
      <c r="H2180" s="34" t="s">
        <v>19</v>
      </c>
      <c r="I2180" s="34"/>
      <c r="J2180" s="34" t="s">
        <v>20</v>
      </c>
      <c r="K2180" s="34"/>
      <c r="L2180" s="34" t="s">
        <v>26</v>
      </c>
      <c r="M2180" s="34" t="s">
        <v>27</v>
      </c>
      <c r="N2180" s="34" t="s">
        <v>34</v>
      </c>
      <c r="O2180" s="34">
        <v>42282</v>
      </c>
      <c r="P2180" s="34">
        <v>42282</v>
      </c>
      <c r="Q2180" s="34" t="s">
        <v>36</v>
      </c>
    </row>
    <row r="2181" spans="1:17">
      <c r="A2181" s="34">
        <v>111134</v>
      </c>
      <c r="B2181" s="34" t="s">
        <v>17</v>
      </c>
      <c r="C2181" s="34" t="s">
        <v>18</v>
      </c>
      <c r="D2181" s="34" t="s">
        <v>19</v>
      </c>
      <c r="E2181" s="34"/>
      <c r="F2181" s="34"/>
      <c r="G2181" s="34"/>
      <c r="H2181" s="34" t="s">
        <v>19</v>
      </c>
      <c r="I2181" s="34"/>
      <c r="J2181" s="34" t="s">
        <v>20</v>
      </c>
      <c r="K2181" s="34">
        <v>25039</v>
      </c>
      <c r="L2181" s="34" t="s">
        <v>26</v>
      </c>
      <c r="M2181" s="34" t="s">
        <v>27</v>
      </c>
      <c r="N2181" s="34" t="s">
        <v>28</v>
      </c>
      <c r="O2181" s="34">
        <v>42022</v>
      </c>
      <c r="P2181" s="34">
        <v>44664</v>
      </c>
      <c r="Q2181" s="34" t="s">
        <v>24</v>
      </c>
    </row>
    <row r="2182" spans="1:17">
      <c r="A2182" s="34">
        <v>109144</v>
      </c>
      <c r="B2182" s="34" t="s">
        <v>17</v>
      </c>
      <c r="C2182" s="34" t="s">
        <v>18</v>
      </c>
      <c r="D2182" s="34" t="s">
        <v>19</v>
      </c>
      <c r="E2182" s="34"/>
      <c r="F2182" s="34"/>
      <c r="G2182" s="34"/>
      <c r="H2182" s="34" t="s">
        <v>19</v>
      </c>
      <c r="I2182" s="34"/>
      <c r="J2182" s="34" t="s">
        <v>20</v>
      </c>
      <c r="K2182" s="34">
        <v>36383</v>
      </c>
      <c r="L2182" s="34" t="s">
        <v>37</v>
      </c>
      <c r="M2182" s="34" t="s">
        <v>27</v>
      </c>
      <c r="N2182" s="34" t="s">
        <v>34</v>
      </c>
      <c r="O2182" s="34" t="s">
        <v>36</v>
      </c>
      <c r="P2182" s="34" t="s">
        <v>36</v>
      </c>
      <c r="Q2182" s="34" t="s">
        <v>24</v>
      </c>
    </row>
    <row r="2183" spans="1:17">
      <c r="A2183" s="34">
        <v>114615</v>
      </c>
      <c r="B2183" s="34" t="s">
        <v>17</v>
      </c>
      <c r="C2183" s="34" t="s">
        <v>18</v>
      </c>
      <c r="D2183" s="34" t="s">
        <v>19</v>
      </c>
      <c r="E2183" s="34"/>
      <c r="F2183" s="34"/>
      <c r="G2183" s="34"/>
      <c r="H2183" s="34" t="s">
        <v>19</v>
      </c>
      <c r="I2183" s="34"/>
      <c r="J2183" s="34" t="s">
        <v>20</v>
      </c>
      <c r="K2183" s="34">
        <v>36346</v>
      </c>
      <c r="L2183" s="34" t="s">
        <v>26</v>
      </c>
      <c r="M2183" s="34" t="s">
        <v>27</v>
      </c>
      <c r="N2183" s="34" t="s">
        <v>28</v>
      </c>
      <c r="O2183" s="34">
        <v>42385</v>
      </c>
      <c r="P2183" s="34">
        <v>43023</v>
      </c>
      <c r="Q2183" s="34" t="s">
        <v>24</v>
      </c>
    </row>
    <row r="2184" spans="1:17">
      <c r="A2184" s="34">
        <v>109460</v>
      </c>
      <c r="B2184" s="34" t="s">
        <v>17</v>
      </c>
      <c r="C2184" s="34" t="s">
        <v>18</v>
      </c>
      <c r="D2184" s="34" t="s">
        <v>19</v>
      </c>
      <c r="E2184" s="34"/>
      <c r="F2184" s="34"/>
      <c r="G2184" s="34"/>
      <c r="H2184" s="34" t="s">
        <v>19</v>
      </c>
      <c r="I2184" s="34"/>
      <c r="J2184" s="34" t="s">
        <v>20</v>
      </c>
      <c r="K2184" s="34">
        <v>36240</v>
      </c>
      <c r="L2184" s="34" t="s">
        <v>67</v>
      </c>
      <c r="M2184" s="34" t="s">
        <v>22</v>
      </c>
      <c r="N2184" s="34" t="s">
        <v>34</v>
      </c>
      <c r="O2184" s="34">
        <v>41918</v>
      </c>
      <c r="P2184" s="34">
        <v>42217</v>
      </c>
      <c r="Q2184" s="34" t="s">
        <v>24</v>
      </c>
    </row>
    <row r="2185" spans="1:17">
      <c r="A2185" s="34">
        <v>162027</v>
      </c>
      <c r="B2185" s="34" t="s">
        <v>17</v>
      </c>
      <c r="C2185" s="34" t="s">
        <v>25</v>
      </c>
      <c r="D2185" s="34" t="s">
        <v>19</v>
      </c>
      <c r="E2185" s="34"/>
      <c r="F2185" s="34"/>
      <c r="G2185" s="34"/>
      <c r="H2185" s="34" t="s">
        <v>19</v>
      </c>
      <c r="I2185" s="34"/>
      <c r="J2185" s="34" t="s">
        <v>20</v>
      </c>
      <c r="K2185" s="34">
        <v>36756</v>
      </c>
      <c r="L2185" s="34" t="s">
        <v>126</v>
      </c>
      <c r="M2185" s="34" t="s">
        <v>52</v>
      </c>
      <c r="N2185" s="34" t="s">
        <v>32</v>
      </c>
      <c r="O2185" s="34" t="s">
        <v>36</v>
      </c>
      <c r="P2185" s="34" t="s">
        <v>36</v>
      </c>
      <c r="Q2185" s="34" t="s">
        <v>24</v>
      </c>
    </row>
    <row r="2186" spans="1:17">
      <c r="A2186" s="34">
        <v>79103</v>
      </c>
      <c r="B2186" s="34" t="s">
        <v>17</v>
      </c>
      <c r="C2186" s="34" t="s">
        <v>18</v>
      </c>
      <c r="D2186" s="34" t="s">
        <v>19</v>
      </c>
      <c r="E2186" s="34"/>
      <c r="F2186" s="34"/>
      <c r="G2186" s="34"/>
      <c r="H2186" s="34" t="s">
        <v>19</v>
      </c>
      <c r="I2186" s="34"/>
      <c r="J2186" s="34" t="s">
        <v>30</v>
      </c>
      <c r="K2186" s="34">
        <v>35169</v>
      </c>
      <c r="L2186" s="34" t="s">
        <v>37</v>
      </c>
      <c r="M2186" s="34" t="s">
        <v>27</v>
      </c>
      <c r="N2186" s="34" t="s">
        <v>32</v>
      </c>
      <c r="O2186" s="34" t="s">
        <v>36</v>
      </c>
      <c r="P2186" s="34" t="s">
        <v>36</v>
      </c>
      <c r="Q2186" s="34" t="s">
        <v>36</v>
      </c>
    </row>
    <row r="2187" spans="1:17">
      <c r="A2187" s="34">
        <v>112224</v>
      </c>
      <c r="B2187" s="34" t="s">
        <v>17</v>
      </c>
      <c r="C2187" s="34" t="s">
        <v>18</v>
      </c>
      <c r="D2187" s="34" t="s">
        <v>19</v>
      </c>
      <c r="E2187" s="34"/>
      <c r="F2187" s="34"/>
      <c r="G2187" s="34"/>
      <c r="H2187" s="34" t="s">
        <v>19</v>
      </c>
      <c r="I2187" s="34"/>
      <c r="J2187" s="34" t="s">
        <v>20</v>
      </c>
      <c r="K2187" s="34">
        <v>37540</v>
      </c>
      <c r="L2187" s="34" t="s">
        <v>35</v>
      </c>
      <c r="M2187" s="34" t="s">
        <v>27</v>
      </c>
      <c r="N2187" s="34" t="s">
        <v>34</v>
      </c>
      <c r="O2187" s="34" t="s">
        <v>36</v>
      </c>
      <c r="P2187" s="34" t="s">
        <v>36</v>
      </c>
      <c r="Q2187" s="34" t="s">
        <v>36</v>
      </c>
    </row>
    <row r="2188" spans="1:17">
      <c r="A2188" s="34">
        <v>114548</v>
      </c>
      <c r="B2188" s="34" t="s">
        <v>17</v>
      </c>
      <c r="C2188" s="34" t="s">
        <v>18</v>
      </c>
      <c r="D2188" s="34" t="s">
        <v>19</v>
      </c>
      <c r="E2188" s="34"/>
      <c r="F2188" s="34"/>
      <c r="G2188" s="34"/>
      <c r="H2188" s="34" t="s">
        <v>19</v>
      </c>
      <c r="I2188" s="34"/>
      <c r="J2188" s="34" t="s">
        <v>20</v>
      </c>
      <c r="K2188" s="34">
        <v>36110</v>
      </c>
      <c r="L2188" s="34" t="s">
        <v>35</v>
      </c>
      <c r="M2188" s="34" t="s">
        <v>27</v>
      </c>
      <c r="N2188" s="34" t="s">
        <v>34</v>
      </c>
      <c r="O2188" s="34">
        <v>42451</v>
      </c>
      <c r="P2188" s="34">
        <v>42512</v>
      </c>
      <c r="Q2188" s="34" t="s">
        <v>247</v>
      </c>
    </row>
    <row r="2189" spans="1:17">
      <c r="A2189" s="34">
        <v>103092</v>
      </c>
      <c r="B2189" s="34" t="s">
        <v>17</v>
      </c>
      <c r="C2189" s="34" t="s">
        <v>18</v>
      </c>
      <c r="D2189" s="34" t="s">
        <v>19</v>
      </c>
      <c r="E2189" s="34"/>
      <c r="F2189" s="34"/>
      <c r="G2189" s="34"/>
      <c r="H2189" s="34" t="s">
        <v>19</v>
      </c>
      <c r="I2189" s="34"/>
      <c r="J2189" s="34" t="s">
        <v>20</v>
      </c>
      <c r="K2189" s="34">
        <v>27733</v>
      </c>
      <c r="L2189" s="34" t="s">
        <v>26</v>
      </c>
      <c r="M2189" s="34" t="s">
        <v>27</v>
      </c>
      <c r="N2189" s="34" t="s">
        <v>32</v>
      </c>
      <c r="O2189" s="34">
        <v>41761</v>
      </c>
      <c r="P2189" s="34">
        <v>41761</v>
      </c>
      <c r="Q2189" s="34" t="s">
        <v>36</v>
      </c>
    </row>
    <row r="2190" spans="1:17">
      <c r="A2190" s="34">
        <v>108701</v>
      </c>
      <c r="B2190" s="34" t="s">
        <v>17</v>
      </c>
      <c r="C2190" s="34" t="s">
        <v>18</v>
      </c>
      <c r="D2190" s="34" t="s">
        <v>19</v>
      </c>
      <c r="E2190" s="34"/>
      <c r="F2190" s="34"/>
      <c r="G2190" s="34"/>
      <c r="H2190" s="34" t="s">
        <v>19</v>
      </c>
      <c r="I2190" s="34"/>
      <c r="J2190" s="34" t="s">
        <v>20</v>
      </c>
      <c r="K2190" s="34">
        <v>15746</v>
      </c>
      <c r="L2190" s="34" t="s">
        <v>26</v>
      </c>
      <c r="M2190" s="34" t="s">
        <v>27</v>
      </c>
      <c r="N2190" s="34" t="s">
        <v>34</v>
      </c>
      <c r="O2190" s="34">
        <v>41848</v>
      </c>
      <c r="P2190" s="34">
        <v>42079</v>
      </c>
      <c r="Q2190" s="34" t="s">
        <v>36</v>
      </c>
    </row>
    <row r="2191" spans="1:17">
      <c r="A2191" s="34">
        <v>108663</v>
      </c>
      <c r="B2191" s="34" t="s">
        <v>17</v>
      </c>
      <c r="C2191" s="34" t="s">
        <v>18</v>
      </c>
      <c r="D2191" s="34" t="s">
        <v>19</v>
      </c>
      <c r="E2191" s="34"/>
      <c r="F2191" s="34"/>
      <c r="G2191" s="34"/>
      <c r="H2191" s="34" t="s">
        <v>19</v>
      </c>
      <c r="I2191" s="34"/>
      <c r="J2191" s="34" t="s">
        <v>30</v>
      </c>
      <c r="K2191" s="34">
        <v>36415</v>
      </c>
      <c r="L2191" s="34" t="s">
        <v>33</v>
      </c>
      <c r="M2191" s="34" t="s">
        <v>22</v>
      </c>
      <c r="N2191" s="34" t="s">
        <v>34</v>
      </c>
      <c r="O2191" s="34">
        <v>41846</v>
      </c>
      <c r="P2191" s="34">
        <v>42014</v>
      </c>
      <c r="Q2191" s="34" t="s">
        <v>36</v>
      </c>
    </row>
    <row r="2192" spans="1:17">
      <c r="A2192" s="34">
        <v>162909</v>
      </c>
      <c r="B2192" s="34" t="s">
        <v>17</v>
      </c>
      <c r="C2192" s="34" t="s">
        <v>25</v>
      </c>
      <c r="D2192" s="34" t="s">
        <v>19</v>
      </c>
      <c r="E2192" s="34"/>
      <c r="F2192" s="34"/>
      <c r="G2192" s="34"/>
      <c r="H2192" s="34" t="s">
        <v>19</v>
      </c>
      <c r="I2192" s="34"/>
      <c r="J2192" s="34" t="s">
        <v>20</v>
      </c>
      <c r="K2192" s="34">
        <v>39787</v>
      </c>
      <c r="L2192" s="34" t="s">
        <v>74</v>
      </c>
      <c r="M2192" s="34" t="s">
        <v>22</v>
      </c>
      <c r="N2192" s="34" t="s">
        <v>36</v>
      </c>
      <c r="O2192" s="34">
        <v>45185</v>
      </c>
      <c r="P2192" s="34"/>
      <c r="Q2192" s="34" t="s">
        <v>24</v>
      </c>
    </row>
    <row r="2193" spans="1:17">
      <c r="A2193" s="34">
        <v>80191</v>
      </c>
      <c r="B2193" s="34" t="s">
        <v>17</v>
      </c>
      <c r="C2193" s="34" t="s">
        <v>18</v>
      </c>
      <c r="D2193" s="34" t="s">
        <v>19</v>
      </c>
      <c r="E2193" s="34"/>
      <c r="F2193" s="34"/>
      <c r="G2193" s="34"/>
      <c r="H2193" s="34" t="s">
        <v>19</v>
      </c>
      <c r="I2193" s="34"/>
      <c r="J2193" s="34" t="s">
        <v>20</v>
      </c>
      <c r="K2193" s="34">
        <v>24795</v>
      </c>
      <c r="L2193" s="34" t="s">
        <v>69</v>
      </c>
      <c r="M2193" s="34" t="s">
        <v>27</v>
      </c>
      <c r="N2193" s="34" t="s">
        <v>32</v>
      </c>
      <c r="O2193" s="34">
        <v>40674</v>
      </c>
      <c r="P2193" s="34">
        <v>41143</v>
      </c>
      <c r="Q2193" s="34" t="s">
        <v>36</v>
      </c>
    </row>
    <row r="2194" spans="1:17">
      <c r="A2194" s="34">
        <v>150347</v>
      </c>
      <c r="B2194" s="34" t="s">
        <v>17</v>
      </c>
      <c r="C2194" s="34" t="s">
        <v>25</v>
      </c>
      <c r="D2194" s="34" t="s">
        <v>19</v>
      </c>
      <c r="E2194" s="34"/>
      <c r="F2194" s="34"/>
      <c r="G2194" s="34"/>
      <c r="H2194" s="34" t="s">
        <v>19</v>
      </c>
      <c r="I2194" s="34"/>
      <c r="J2194" s="34" t="s">
        <v>20</v>
      </c>
      <c r="K2194" s="34">
        <v>26423</v>
      </c>
      <c r="L2194" s="34" t="s">
        <v>83</v>
      </c>
      <c r="M2194" s="34" t="s">
        <v>27</v>
      </c>
      <c r="N2194" s="34" t="s">
        <v>28</v>
      </c>
      <c r="O2194" s="34">
        <v>44326</v>
      </c>
      <c r="P2194" s="34"/>
      <c r="Q2194" s="34" t="s">
        <v>24</v>
      </c>
    </row>
    <row r="2195" spans="1:17">
      <c r="A2195" s="34">
        <v>80792</v>
      </c>
      <c r="B2195" s="34" t="s">
        <v>17</v>
      </c>
      <c r="C2195" s="34" t="s">
        <v>18</v>
      </c>
      <c r="D2195" s="34" t="s">
        <v>19</v>
      </c>
      <c r="E2195" s="34"/>
      <c r="F2195" s="34"/>
      <c r="G2195" s="34"/>
      <c r="H2195" s="34" t="s">
        <v>19</v>
      </c>
      <c r="I2195" s="34"/>
      <c r="J2195" s="34" t="s">
        <v>20</v>
      </c>
      <c r="K2195" s="34">
        <v>31899</v>
      </c>
      <c r="L2195" s="34" t="s">
        <v>82</v>
      </c>
      <c r="M2195" s="34" t="s">
        <v>27</v>
      </c>
      <c r="N2195" s="34" t="s">
        <v>34</v>
      </c>
      <c r="O2195" s="34">
        <v>40271</v>
      </c>
      <c r="P2195" s="34">
        <v>41061</v>
      </c>
      <c r="Q2195" s="34" t="s">
        <v>36</v>
      </c>
    </row>
    <row r="2196" spans="1:17">
      <c r="A2196" s="34">
        <v>80242</v>
      </c>
      <c r="B2196" s="34" t="s">
        <v>17</v>
      </c>
      <c r="C2196" s="34" t="s">
        <v>18</v>
      </c>
      <c r="D2196" s="34" t="s">
        <v>19</v>
      </c>
      <c r="E2196" s="34"/>
      <c r="F2196" s="34"/>
      <c r="G2196" s="34"/>
      <c r="H2196" s="34" t="s">
        <v>19</v>
      </c>
      <c r="I2196" s="34"/>
      <c r="J2196" s="34" t="s">
        <v>20</v>
      </c>
      <c r="K2196" s="34">
        <v>33208</v>
      </c>
      <c r="L2196" s="34" t="s">
        <v>82</v>
      </c>
      <c r="M2196" s="34" t="s">
        <v>27</v>
      </c>
      <c r="N2196" s="34" t="s">
        <v>32</v>
      </c>
      <c r="O2196" s="34">
        <v>40691</v>
      </c>
      <c r="P2196" s="34">
        <v>41244</v>
      </c>
      <c r="Q2196" s="34" t="s">
        <v>36</v>
      </c>
    </row>
    <row r="2197" spans="1:17">
      <c r="A2197" s="34">
        <v>93081</v>
      </c>
      <c r="B2197" s="34" t="s">
        <v>17</v>
      </c>
      <c r="C2197" s="34" t="s">
        <v>18</v>
      </c>
      <c r="D2197" s="34" t="s">
        <v>19</v>
      </c>
      <c r="E2197" s="34"/>
      <c r="F2197" s="34"/>
      <c r="G2197" s="34"/>
      <c r="H2197" s="34" t="s">
        <v>19</v>
      </c>
      <c r="I2197" s="34"/>
      <c r="J2197" s="34" t="s">
        <v>20</v>
      </c>
      <c r="K2197" s="34">
        <v>34441</v>
      </c>
      <c r="L2197" s="34" t="s">
        <v>88</v>
      </c>
      <c r="M2197" s="34" t="s">
        <v>57</v>
      </c>
      <c r="N2197" s="34" t="s">
        <v>28</v>
      </c>
      <c r="O2197" s="34">
        <v>41071</v>
      </c>
      <c r="P2197" s="34">
        <v>42508</v>
      </c>
      <c r="Q2197" s="34" t="s">
        <v>55</v>
      </c>
    </row>
    <row r="2198" spans="1:17">
      <c r="A2198" s="34">
        <v>79454</v>
      </c>
      <c r="B2198" s="34" t="s">
        <v>17</v>
      </c>
      <c r="C2198" s="34" t="s">
        <v>18</v>
      </c>
      <c r="D2198" s="34" t="s">
        <v>19</v>
      </c>
      <c r="E2198" s="34"/>
      <c r="F2198" s="34"/>
      <c r="G2198" s="34"/>
      <c r="H2198" s="34" t="s">
        <v>19</v>
      </c>
      <c r="I2198" s="34"/>
      <c r="J2198" s="34" t="s">
        <v>20</v>
      </c>
      <c r="K2198" s="34">
        <v>35230</v>
      </c>
      <c r="L2198" s="34" t="s">
        <v>44</v>
      </c>
      <c r="M2198" s="34" t="s">
        <v>27</v>
      </c>
      <c r="N2198" s="34" t="s">
        <v>40</v>
      </c>
      <c r="O2198" s="34">
        <v>40586</v>
      </c>
      <c r="P2198" s="34">
        <v>42217</v>
      </c>
      <c r="Q2198" s="34" t="s">
        <v>24</v>
      </c>
    </row>
    <row r="2199" spans="1:17">
      <c r="A2199" s="34">
        <v>59455</v>
      </c>
      <c r="B2199" s="34" t="s">
        <v>17</v>
      </c>
      <c r="C2199" s="34" t="s">
        <v>18</v>
      </c>
      <c r="D2199" s="34" t="s">
        <v>19</v>
      </c>
      <c r="E2199" s="34"/>
      <c r="F2199" s="34"/>
      <c r="G2199" s="34"/>
      <c r="H2199" s="34" t="s">
        <v>19</v>
      </c>
      <c r="I2199" s="34"/>
      <c r="J2199" s="34" t="s">
        <v>20</v>
      </c>
      <c r="K2199" s="34">
        <v>24220</v>
      </c>
      <c r="L2199" s="34" t="s">
        <v>248</v>
      </c>
      <c r="M2199" s="34" t="s">
        <v>23</v>
      </c>
      <c r="N2199" s="34" t="s">
        <v>32</v>
      </c>
      <c r="O2199" s="34">
        <v>40897</v>
      </c>
      <c r="P2199" s="34">
        <v>40909</v>
      </c>
      <c r="Q2199" s="34" t="s">
        <v>36</v>
      </c>
    </row>
    <row r="2200" spans="1:17">
      <c r="A2200" s="34">
        <v>135025</v>
      </c>
      <c r="B2200" s="34" t="s">
        <v>17</v>
      </c>
      <c r="C2200" s="34" t="s">
        <v>18</v>
      </c>
      <c r="D2200" s="34" t="s">
        <v>19</v>
      </c>
      <c r="E2200" s="34"/>
      <c r="F2200" s="34"/>
      <c r="G2200" s="34"/>
      <c r="H2200" s="34" t="s">
        <v>19</v>
      </c>
      <c r="I2200" s="34"/>
      <c r="J2200" s="34" t="s">
        <v>20</v>
      </c>
      <c r="K2200" s="34">
        <v>20503</v>
      </c>
      <c r="L2200" s="34" t="s">
        <v>37</v>
      </c>
      <c r="M2200" s="34" t="s">
        <v>27</v>
      </c>
      <c r="N2200" s="34" t="s">
        <v>28</v>
      </c>
      <c r="O2200" s="34">
        <v>43673</v>
      </c>
      <c r="P2200" s="34">
        <v>43820</v>
      </c>
      <c r="Q2200" s="34" t="s">
        <v>24</v>
      </c>
    </row>
    <row r="2201" spans="1:17">
      <c r="A2201" s="34">
        <v>128222</v>
      </c>
      <c r="B2201" s="34" t="s">
        <v>17</v>
      </c>
      <c r="C2201" s="34" t="s">
        <v>18</v>
      </c>
      <c r="D2201" s="34" t="s">
        <v>19</v>
      </c>
      <c r="E2201" s="34"/>
      <c r="F2201" s="34"/>
      <c r="G2201" s="34"/>
      <c r="H2201" s="34" t="s">
        <v>19</v>
      </c>
      <c r="I2201" s="34"/>
      <c r="J2201" s="34" t="s">
        <v>20</v>
      </c>
      <c r="K2201" s="34"/>
      <c r="L2201" s="34" t="s">
        <v>126</v>
      </c>
      <c r="M2201" s="34" t="s">
        <v>52</v>
      </c>
      <c r="N2201" s="34" t="s">
        <v>36</v>
      </c>
      <c r="O2201" s="34">
        <v>42648</v>
      </c>
      <c r="P2201" s="34">
        <v>43185</v>
      </c>
      <c r="Q2201" s="34" t="s">
        <v>36</v>
      </c>
    </row>
    <row r="2202" spans="1:17">
      <c r="A2202" s="34">
        <v>112345</v>
      </c>
      <c r="B2202" s="34" t="s">
        <v>17</v>
      </c>
      <c r="C2202" s="34" t="s">
        <v>18</v>
      </c>
      <c r="D2202" s="34" t="s">
        <v>19</v>
      </c>
      <c r="E2202" s="34"/>
      <c r="F2202" s="34"/>
      <c r="G2202" s="34"/>
      <c r="H2202" s="34" t="s">
        <v>19</v>
      </c>
      <c r="I2202" s="34"/>
      <c r="J2202" s="34" t="s">
        <v>20</v>
      </c>
      <c r="K2202" s="34">
        <v>36471</v>
      </c>
      <c r="L2202" s="34" t="s">
        <v>75</v>
      </c>
      <c r="M2202" s="34" t="s">
        <v>22</v>
      </c>
      <c r="N2202" s="34" t="s">
        <v>32</v>
      </c>
      <c r="O2202" s="34">
        <v>42178</v>
      </c>
      <c r="P2202" s="34">
        <v>42569</v>
      </c>
      <c r="Q2202" s="34" t="s">
        <v>24</v>
      </c>
    </row>
    <row r="2203" spans="1:17">
      <c r="A2203" s="34">
        <v>83969</v>
      </c>
      <c r="B2203" s="34" t="s">
        <v>17</v>
      </c>
      <c r="C2203" s="34" t="s">
        <v>18</v>
      </c>
      <c r="D2203" s="34" t="s">
        <v>19</v>
      </c>
      <c r="E2203" s="34"/>
      <c r="F2203" s="34"/>
      <c r="G2203" s="34"/>
      <c r="H2203" s="34" t="s">
        <v>19</v>
      </c>
      <c r="I2203" s="34"/>
      <c r="J2203" s="34" t="s">
        <v>20</v>
      </c>
      <c r="K2203" s="34">
        <v>26258</v>
      </c>
      <c r="L2203" s="34" t="s">
        <v>69</v>
      </c>
      <c r="M2203" s="34" t="s">
        <v>27</v>
      </c>
      <c r="N2203" s="34" t="s">
        <v>23</v>
      </c>
      <c r="O2203" s="34">
        <v>40889</v>
      </c>
      <c r="P2203" s="34">
        <v>41701</v>
      </c>
      <c r="Q2203" s="34" t="s">
        <v>36</v>
      </c>
    </row>
    <row r="2204" spans="1:17">
      <c r="A2204" s="34">
        <v>146830</v>
      </c>
      <c r="B2204" s="34" t="s">
        <v>17</v>
      </c>
      <c r="C2204" s="34" t="s">
        <v>18</v>
      </c>
      <c r="D2204" s="34" t="s">
        <v>19</v>
      </c>
      <c r="E2204" s="34"/>
      <c r="F2204" s="34"/>
      <c r="G2204" s="34"/>
      <c r="H2204" s="34" t="s">
        <v>19</v>
      </c>
      <c r="I2204" s="34"/>
      <c r="J2204" s="34" t="s">
        <v>20</v>
      </c>
      <c r="K2204" s="34">
        <v>33059</v>
      </c>
      <c r="L2204" s="34" t="s">
        <v>69</v>
      </c>
      <c r="M2204" s="34" t="s">
        <v>27</v>
      </c>
      <c r="N2204" s="34" t="s">
        <v>34</v>
      </c>
      <c r="O2204" s="34" t="s">
        <v>36</v>
      </c>
      <c r="P2204" s="34" t="s">
        <v>36</v>
      </c>
      <c r="Q2204" s="34" t="s">
        <v>36</v>
      </c>
    </row>
    <row r="2205" spans="1:17">
      <c r="A2205" s="34">
        <v>159867</v>
      </c>
      <c r="B2205" s="34" t="s">
        <v>17</v>
      </c>
      <c r="C2205" s="34" t="s">
        <v>18</v>
      </c>
      <c r="D2205" s="34" t="s">
        <v>19</v>
      </c>
      <c r="E2205" s="34"/>
      <c r="F2205" s="34"/>
      <c r="G2205" s="34"/>
      <c r="H2205" s="34" t="s">
        <v>19</v>
      </c>
      <c r="I2205" s="34"/>
      <c r="J2205" s="34" t="s">
        <v>20</v>
      </c>
      <c r="K2205" s="34">
        <v>39670</v>
      </c>
      <c r="L2205" s="34" t="s">
        <v>26</v>
      </c>
      <c r="M2205" s="34" t="s">
        <v>27</v>
      </c>
      <c r="N2205" s="34" t="s">
        <v>43</v>
      </c>
      <c r="O2205" s="34" t="s">
        <v>36</v>
      </c>
      <c r="P2205" s="34" t="s">
        <v>36</v>
      </c>
      <c r="Q2205" s="34" t="s">
        <v>24</v>
      </c>
    </row>
    <row r="2206" spans="1:17">
      <c r="A2206" s="34">
        <v>9011</v>
      </c>
      <c r="B2206" s="34" t="s">
        <v>17</v>
      </c>
      <c r="C2206" s="34" t="s">
        <v>18</v>
      </c>
      <c r="D2206" s="34" t="s">
        <v>19</v>
      </c>
      <c r="E2206" s="34"/>
      <c r="F2206" s="34"/>
      <c r="G2206" s="34"/>
      <c r="H2206" s="34" t="s">
        <v>19</v>
      </c>
      <c r="I2206" s="34"/>
      <c r="J2206" s="34" t="s">
        <v>20</v>
      </c>
      <c r="K2206" s="34"/>
      <c r="L2206" s="34" t="s">
        <v>35</v>
      </c>
      <c r="M2206" s="34" t="s">
        <v>27</v>
      </c>
      <c r="N2206" s="34" t="s">
        <v>32</v>
      </c>
      <c r="O2206" s="34">
        <v>1</v>
      </c>
      <c r="P2206" s="34">
        <v>1</v>
      </c>
      <c r="Q2206" s="34" t="s">
        <v>36</v>
      </c>
    </row>
    <row r="2207" spans="1:17">
      <c r="A2207" s="34">
        <v>165908</v>
      </c>
      <c r="B2207" s="34" t="s">
        <v>17</v>
      </c>
      <c r="C2207" s="34" t="s">
        <v>18</v>
      </c>
      <c r="D2207" s="34" t="s">
        <v>19</v>
      </c>
      <c r="E2207" s="34"/>
      <c r="F2207" s="34"/>
      <c r="G2207" s="34"/>
      <c r="H2207" s="34" t="s">
        <v>19</v>
      </c>
      <c r="I2207" s="34"/>
      <c r="J2207" s="34" t="s">
        <v>20</v>
      </c>
      <c r="K2207" s="34">
        <v>40414</v>
      </c>
      <c r="L2207" s="34" t="s">
        <v>75</v>
      </c>
      <c r="M2207" s="34" t="s">
        <v>22</v>
      </c>
      <c r="N2207" s="34" t="s">
        <v>28</v>
      </c>
      <c r="O2207" s="34" t="s">
        <v>36</v>
      </c>
      <c r="P2207" s="34" t="s">
        <v>36</v>
      </c>
      <c r="Q2207" s="34" t="s">
        <v>36</v>
      </c>
    </row>
    <row r="2208" spans="1:17">
      <c r="A2208" s="34">
        <v>93896</v>
      </c>
      <c r="B2208" s="34" t="s">
        <v>17</v>
      </c>
      <c r="C2208" s="34" t="s">
        <v>18</v>
      </c>
      <c r="D2208" s="34" t="s">
        <v>19</v>
      </c>
      <c r="E2208" s="34"/>
      <c r="F2208" s="34"/>
      <c r="G2208" s="34"/>
      <c r="H2208" s="34" t="s">
        <v>19</v>
      </c>
      <c r="I2208" s="34"/>
      <c r="J2208" s="34" t="s">
        <v>20</v>
      </c>
      <c r="K2208" s="34"/>
      <c r="L2208" s="34" t="s">
        <v>48</v>
      </c>
      <c r="M2208" s="34" t="s">
        <v>27</v>
      </c>
      <c r="N2208" s="34" t="s">
        <v>43</v>
      </c>
      <c r="O2208" s="34">
        <v>40983</v>
      </c>
      <c r="P2208" s="34">
        <v>40983</v>
      </c>
      <c r="Q2208" s="34" t="s">
        <v>36</v>
      </c>
    </row>
    <row r="2209" spans="1:17">
      <c r="A2209" s="34">
        <v>120251</v>
      </c>
      <c r="B2209" s="34" t="s">
        <v>17</v>
      </c>
      <c r="C2209" s="34" t="s">
        <v>25</v>
      </c>
      <c r="D2209" s="34" t="s">
        <v>19</v>
      </c>
      <c r="E2209" s="34"/>
      <c r="F2209" s="34"/>
      <c r="G2209" s="34"/>
      <c r="H2209" s="34" t="s">
        <v>19</v>
      </c>
      <c r="I2209" s="34"/>
      <c r="J2209" s="34" t="s">
        <v>20</v>
      </c>
      <c r="K2209" s="34">
        <v>26919</v>
      </c>
      <c r="L2209" s="34" t="s">
        <v>151</v>
      </c>
      <c r="M2209" s="34" t="s">
        <v>22</v>
      </c>
      <c r="N2209" s="34" t="s">
        <v>34</v>
      </c>
      <c r="O2209" s="34">
        <v>45232</v>
      </c>
      <c r="P2209" s="34"/>
      <c r="Q2209" s="34" t="s">
        <v>24</v>
      </c>
    </row>
    <row r="2210" spans="1:17">
      <c r="A2210" s="34">
        <v>69148</v>
      </c>
      <c r="B2210" s="34" t="s">
        <v>17</v>
      </c>
      <c r="C2210" s="34" t="s">
        <v>18</v>
      </c>
      <c r="D2210" s="34" t="s">
        <v>19</v>
      </c>
      <c r="E2210" s="34"/>
      <c r="F2210" s="34"/>
      <c r="G2210" s="34"/>
      <c r="H2210" s="34" t="s">
        <v>19</v>
      </c>
      <c r="I2210" s="34"/>
      <c r="J2210" s="34" t="s">
        <v>30</v>
      </c>
      <c r="K2210" s="34">
        <v>20911</v>
      </c>
      <c r="L2210" s="34" t="s">
        <v>65</v>
      </c>
      <c r="M2210" s="34" t="s">
        <v>27</v>
      </c>
      <c r="N2210" s="34" t="s">
        <v>34</v>
      </c>
      <c r="O2210" s="34" t="s">
        <v>36</v>
      </c>
      <c r="P2210" s="34" t="s">
        <v>36</v>
      </c>
      <c r="Q2210" s="34" t="s">
        <v>36</v>
      </c>
    </row>
    <row r="2211" spans="1:17">
      <c r="A2211" s="34">
        <v>133587</v>
      </c>
      <c r="B2211" s="34" t="s">
        <v>17</v>
      </c>
      <c r="C2211" s="34" t="s">
        <v>18</v>
      </c>
      <c r="D2211" s="34" t="s">
        <v>19</v>
      </c>
      <c r="E2211" s="34"/>
      <c r="F2211" s="34"/>
      <c r="G2211" s="34"/>
      <c r="H2211" s="34" t="s">
        <v>19</v>
      </c>
      <c r="I2211" s="34"/>
      <c r="J2211" s="34" t="s">
        <v>20</v>
      </c>
      <c r="K2211" s="34">
        <v>20136</v>
      </c>
      <c r="L2211" s="34" t="s">
        <v>65</v>
      </c>
      <c r="M2211" s="34" t="s">
        <v>27</v>
      </c>
      <c r="N2211" s="34" t="s">
        <v>34</v>
      </c>
      <c r="O2211" s="34" t="s">
        <v>36</v>
      </c>
      <c r="P2211" s="34" t="s">
        <v>36</v>
      </c>
      <c r="Q2211" s="34" t="s">
        <v>36</v>
      </c>
    </row>
    <row r="2212" spans="1:17">
      <c r="A2212" s="34">
        <v>110711</v>
      </c>
      <c r="B2212" s="34" t="s">
        <v>17</v>
      </c>
      <c r="C2212" s="34" t="s">
        <v>18</v>
      </c>
      <c r="D2212" s="34" t="s">
        <v>19</v>
      </c>
      <c r="E2212" s="34"/>
      <c r="F2212" s="34"/>
      <c r="G2212" s="34"/>
      <c r="H2212" s="34" t="s">
        <v>19</v>
      </c>
      <c r="I2212" s="34"/>
      <c r="J2212" s="34" t="s">
        <v>30</v>
      </c>
      <c r="K2212" s="34">
        <v>17140</v>
      </c>
      <c r="L2212" s="34" t="s">
        <v>59</v>
      </c>
      <c r="M2212" s="34" t="s">
        <v>27</v>
      </c>
      <c r="N2212" s="34" t="s">
        <v>34</v>
      </c>
      <c r="O2212" s="34">
        <v>42340</v>
      </c>
      <c r="P2212" s="34">
        <v>44606</v>
      </c>
      <c r="Q2212" s="34" t="s">
        <v>55</v>
      </c>
    </row>
    <row r="2213" spans="1:17">
      <c r="A2213" s="34">
        <v>152935</v>
      </c>
      <c r="B2213" s="34" t="s">
        <v>17</v>
      </c>
      <c r="C2213" s="34" t="s">
        <v>25</v>
      </c>
      <c r="D2213" s="34" t="s">
        <v>19</v>
      </c>
      <c r="E2213" s="34"/>
      <c r="F2213" s="34"/>
      <c r="G2213" s="34"/>
      <c r="H2213" s="34" t="s">
        <v>19</v>
      </c>
      <c r="I2213" s="34"/>
      <c r="J2213" s="34" t="s">
        <v>20</v>
      </c>
      <c r="K2213" s="34">
        <v>38668</v>
      </c>
      <c r="L2213" s="34" t="s">
        <v>33</v>
      </c>
      <c r="M2213" s="34" t="s">
        <v>22</v>
      </c>
      <c r="N2213" s="34" t="s">
        <v>34</v>
      </c>
      <c r="O2213" s="34">
        <v>44477</v>
      </c>
      <c r="P2213" s="34"/>
      <c r="Q2213" s="34" t="s">
        <v>24</v>
      </c>
    </row>
    <row r="2214" spans="1:17">
      <c r="A2214" s="34">
        <v>161159</v>
      </c>
      <c r="B2214" s="34" t="s">
        <v>17</v>
      </c>
      <c r="C2214" s="34" t="s">
        <v>25</v>
      </c>
      <c r="D2214" s="34" t="s">
        <v>19</v>
      </c>
      <c r="E2214" s="34"/>
      <c r="F2214" s="34"/>
      <c r="G2214" s="34"/>
      <c r="H2214" s="34" t="s">
        <v>19</v>
      </c>
      <c r="I2214" s="34"/>
      <c r="J2214" s="34" t="s">
        <v>20</v>
      </c>
      <c r="K2214" s="34">
        <v>39332</v>
      </c>
      <c r="L2214" s="34" t="s">
        <v>33</v>
      </c>
      <c r="M2214" s="34" t="s">
        <v>22</v>
      </c>
      <c r="N2214" s="34" t="s">
        <v>34</v>
      </c>
      <c r="O2214" s="34">
        <v>45058</v>
      </c>
      <c r="P2214" s="34"/>
      <c r="Q2214" s="34" t="s">
        <v>24</v>
      </c>
    </row>
    <row r="2215" spans="1:17">
      <c r="A2215" s="34">
        <v>159675</v>
      </c>
      <c r="B2215" s="34" t="s">
        <v>17</v>
      </c>
      <c r="C2215" s="34" t="s">
        <v>18</v>
      </c>
      <c r="D2215" s="34" t="s">
        <v>19</v>
      </c>
      <c r="E2215" s="34"/>
      <c r="F2215" s="34"/>
      <c r="G2215" s="34"/>
      <c r="H2215" s="34" t="s">
        <v>19</v>
      </c>
      <c r="I2215" s="34"/>
      <c r="J2215" s="34" t="s">
        <v>30</v>
      </c>
      <c r="K2215" s="34">
        <v>39855</v>
      </c>
      <c r="L2215" s="34" t="s">
        <v>82</v>
      </c>
      <c r="M2215" s="34" t="s">
        <v>27</v>
      </c>
      <c r="N2215" s="34" t="s">
        <v>34</v>
      </c>
      <c r="O2215" s="34" t="s">
        <v>36</v>
      </c>
      <c r="P2215" s="34" t="s">
        <v>36</v>
      </c>
      <c r="Q2215" s="34" t="s">
        <v>36</v>
      </c>
    </row>
    <row r="2216" spans="1:17">
      <c r="A2216" s="34">
        <v>151990</v>
      </c>
      <c r="B2216" s="34" t="s">
        <v>17</v>
      </c>
      <c r="C2216" s="34" t="s">
        <v>18</v>
      </c>
      <c r="D2216" s="34" t="s">
        <v>19</v>
      </c>
      <c r="E2216" s="34"/>
      <c r="F2216" s="34"/>
      <c r="G2216" s="34"/>
      <c r="H2216" s="34" t="s">
        <v>19</v>
      </c>
      <c r="I2216" s="34"/>
      <c r="J2216" s="34" t="s">
        <v>20</v>
      </c>
      <c r="K2216" s="34">
        <v>38833</v>
      </c>
      <c r="L2216" s="34" t="s">
        <v>42</v>
      </c>
      <c r="M2216" s="34" t="s">
        <v>22</v>
      </c>
      <c r="N2216" s="34" t="s">
        <v>28</v>
      </c>
      <c r="O2216" s="34" t="s">
        <v>36</v>
      </c>
      <c r="P2216" s="34" t="s">
        <v>36</v>
      </c>
      <c r="Q2216" s="34" t="s">
        <v>36</v>
      </c>
    </row>
    <row r="2217" spans="1:17">
      <c r="A2217" s="34">
        <v>139021</v>
      </c>
      <c r="B2217" s="34" t="s">
        <v>17</v>
      </c>
      <c r="C2217" s="34" t="s">
        <v>18</v>
      </c>
      <c r="D2217" s="34" t="s">
        <v>19</v>
      </c>
      <c r="E2217" s="34"/>
      <c r="F2217" s="34"/>
      <c r="G2217" s="34"/>
      <c r="H2217" s="34" t="s">
        <v>19</v>
      </c>
      <c r="I2217" s="34"/>
      <c r="J2217" s="34" t="s">
        <v>20</v>
      </c>
      <c r="K2217" s="34">
        <v>27589</v>
      </c>
      <c r="L2217" s="34" t="s">
        <v>83</v>
      </c>
      <c r="M2217" s="34" t="s">
        <v>27</v>
      </c>
      <c r="N2217" s="34" t="s">
        <v>34</v>
      </c>
      <c r="O2217" s="34" t="s">
        <v>36</v>
      </c>
      <c r="P2217" s="34" t="s">
        <v>36</v>
      </c>
      <c r="Q2217" s="34" t="s">
        <v>36</v>
      </c>
    </row>
    <row r="2218" spans="1:17">
      <c r="A2218" s="34">
        <v>135160</v>
      </c>
      <c r="B2218" s="34" t="s">
        <v>17</v>
      </c>
      <c r="C2218" s="34" t="s">
        <v>25</v>
      </c>
      <c r="D2218" s="34" t="s">
        <v>19</v>
      </c>
      <c r="E2218" s="34"/>
      <c r="F2218" s="34"/>
      <c r="G2218" s="34"/>
      <c r="H2218" s="34" t="s">
        <v>19</v>
      </c>
      <c r="I2218" s="34"/>
      <c r="J2218" s="34" t="s">
        <v>20</v>
      </c>
      <c r="K2218" s="34">
        <v>36172</v>
      </c>
      <c r="L2218" s="34" t="s">
        <v>69</v>
      </c>
      <c r="M2218" s="34" t="s">
        <v>27</v>
      </c>
      <c r="N2218" s="34" t="s">
        <v>34</v>
      </c>
      <c r="O2218" s="34">
        <v>43385</v>
      </c>
      <c r="P2218" s="34"/>
      <c r="Q2218" s="34" t="s">
        <v>24</v>
      </c>
    </row>
    <row r="2219" spans="1:17">
      <c r="A2219" s="34">
        <v>109278</v>
      </c>
      <c r="B2219" s="34" t="s">
        <v>17</v>
      </c>
      <c r="C2219" s="34" t="s">
        <v>18</v>
      </c>
      <c r="D2219" s="34" t="s">
        <v>19</v>
      </c>
      <c r="E2219" s="34"/>
      <c r="F2219" s="34"/>
      <c r="G2219" s="34"/>
      <c r="H2219" s="34" t="s">
        <v>19</v>
      </c>
      <c r="I2219" s="34"/>
      <c r="J2219" s="34" t="s">
        <v>20</v>
      </c>
      <c r="K2219" s="34">
        <v>27032</v>
      </c>
      <c r="L2219" s="34" t="s">
        <v>48</v>
      </c>
      <c r="M2219" s="34" t="s">
        <v>27</v>
      </c>
      <c r="N2219" s="34" t="s">
        <v>32</v>
      </c>
      <c r="O2219" s="34">
        <v>41792</v>
      </c>
      <c r="P2219" s="34">
        <v>42255</v>
      </c>
      <c r="Q2219" s="34" t="s">
        <v>24</v>
      </c>
    </row>
    <row r="2220" spans="1:17">
      <c r="A2220" s="34">
        <v>127954</v>
      </c>
      <c r="B2220" s="34" t="s">
        <v>17</v>
      </c>
      <c r="C2220" s="34" t="s">
        <v>18</v>
      </c>
      <c r="D2220" s="34" t="s">
        <v>19</v>
      </c>
      <c r="E2220" s="34"/>
      <c r="F2220" s="34"/>
      <c r="G2220" s="34"/>
      <c r="H2220" s="34" t="s">
        <v>19</v>
      </c>
      <c r="I2220" s="34"/>
      <c r="J2220" s="34" t="s">
        <v>30</v>
      </c>
      <c r="K2220" s="34">
        <v>26267</v>
      </c>
      <c r="L2220" s="34" t="s">
        <v>92</v>
      </c>
      <c r="M2220" s="34" t="s">
        <v>22</v>
      </c>
      <c r="N2220" s="34" t="s">
        <v>34</v>
      </c>
      <c r="O2220" s="34">
        <v>43145</v>
      </c>
      <c r="P2220" s="34">
        <v>43252</v>
      </c>
      <c r="Q2220" s="34" t="s">
        <v>24</v>
      </c>
    </row>
    <row r="2221" spans="1:17">
      <c r="A2221" s="34">
        <v>83674</v>
      </c>
      <c r="B2221" s="34" t="s">
        <v>17</v>
      </c>
      <c r="C2221" s="34" t="s">
        <v>18</v>
      </c>
      <c r="D2221" s="34" t="s">
        <v>19</v>
      </c>
      <c r="E2221" s="34"/>
      <c r="F2221" s="34"/>
      <c r="G2221" s="34"/>
      <c r="H2221" s="34" t="s">
        <v>19</v>
      </c>
      <c r="I2221" s="34"/>
      <c r="J2221" s="34" t="s">
        <v>20</v>
      </c>
      <c r="K2221" s="34">
        <v>19817</v>
      </c>
      <c r="L2221" s="34" t="s">
        <v>67</v>
      </c>
      <c r="M2221" s="34" t="s">
        <v>22</v>
      </c>
      <c r="N2221" s="34" t="s">
        <v>32</v>
      </c>
      <c r="O2221" s="34">
        <v>40731</v>
      </c>
      <c r="P2221" s="34">
        <v>43358</v>
      </c>
      <c r="Q2221" s="34" t="s">
        <v>24</v>
      </c>
    </row>
    <row r="2222" spans="1:17">
      <c r="A2222" s="34">
        <v>104522</v>
      </c>
      <c r="B2222" s="34" t="s">
        <v>17</v>
      </c>
      <c r="C2222" s="34" t="s">
        <v>18</v>
      </c>
      <c r="D2222" s="34" t="s">
        <v>19</v>
      </c>
      <c r="E2222" s="34"/>
      <c r="F2222" s="34"/>
      <c r="G2222" s="34"/>
      <c r="H2222" s="34" t="s">
        <v>19</v>
      </c>
      <c r="I2222" s="34"/>
      <c r="J2222" s="34" t="s">
        <v>20</v>
      </c>
      <c r="K2222" s="34">
        <v>35637</v>
      </c>
      <c r="L2222" s="34" t="s">
        <v>99</v>
      </c>
      <c r="M2222" s="34" t="s">
        <v>27</v>
      </c>
      <c r="N2222" s="34" t="s">
        <v>32</v>
      </c>
      <c r="O2222" s="34">
        <v>41334</v>
      </c>
      <c r="P2222" s="34">
        <v>41752</v>
      </c>
      <c r="Q2222" s="34" t="s">
        <v>36</v>
      </c>
    </row>
    <row r="2223" spans="1:17">
      <c r="A2223" s="34">
        <v>101592</v>
      </c>
      <c r="B2223" s="34" t="s">
        <v>17</v>
      </c>
      <c r="C2223" s="34" t="s">
        <v>18</v>
      </c>
      <c r="D2223" s="34" t="s">
        <v>19</v>
      </c>
      <c r="E2223" s="34"/>
      <c r="F2223" s="34"/>
      <c r="G2223" s="34"/>
      <c r="H2223" s="34" t="s">
        <v>19</v>
      </c>
      <c r="I2223" s="34"/>
      <c r="J2223" s="34" t="s">
        <v>20</v>
      </c>
      <c r="K2223" s="34">
        <v>25752</v>
      </c>
      <c r="L2223" s="34" t="s">
        <v>99</v>
      </c>
      <c r="M2223" s="34" t="s">
        <v>27</v>
      </c>
      <c r="N2223" s="34" t="s">
        <v>32</v>
      </c>
      <c r="O2223" s="34">
        <v>41296</v>
      </c>
      <c r="P2223" s="34">
        <v>41752</v>
      </c>
      <c r="Q2223" s="34" t="s">
        <v>36</v>
      </c>
    </row>
    <row r="2224" spans="1:17">
      <c r="A2224" s="34">
        <v>105567</v>
      </c>
      <c r="B2224" s="34" t="s">
        <v>17</v>
      </c>
      <c r="C2224" s="34" t="s">
        <v>18</v>
      </c>
      <c r="D2224" s="34" t="s">
        <v>19</v>
      </c>
      <c r="E2224" s="34"/>
      <c r="F2224" s="34"/>
      <c r="G2224" s="34"/>
      <c r="H2224" s="34" t="s">
        <v>19</v>
      </c>
      <c r="I2224" s="34"/>
      <c r="J2224" s="34" t="s">
        <v>30</v>
      </c>
      <c r="K2224" s="34">
        <v>35499</v>
      </c>
      <c r="L2224" s="34" t="s">
        <v>65</v>
      </c>
      <c r="M2224" s="34" t="s">
        <v>27</v>
      </c>
      <c r="N2224" s="34" t="s">
        <v>34</v>
      </c>
      <c r="O2224" s="34">
        <v>41620</v>
      </c>
      <c r="P2224" s="34">
        <v>41620</v>
      </c>
      <c r="Q2224" s="34" t="s">
        <v>36</v>
      </c>
    </row>
    <row r="2225" spans="1:17">
      <c r="A2225" s="34">
        <v>22306</v>
      </c>
      <c r="B2225" s="34" t="s">
        <v>17</v>
      </c>
      <c r="C2225" s="34" t="s">
        <v>18</v>
      </c>
      <c r="D2225" s="34" t="s">
        <v>19</v>
      </c>
      <c r="E2225" s="34"/>
      <c r="F2225" s="34"/>
      <c r="G2225" s="34"/>
      <c r="H2225" s="34" t="s">
        <v>19</v>
      </c>
      <c r="I2225" s="34"/>
      <c r="J2225" s="34" t="s">
        <v>20</v>
      </c>
      <c r="K2225" s="34">
        <v>21628</v>
      </c>
      <c r="L2225" s="34" t="s">
        <v>37</v>
      </c>
      <c r="M2225" s="34" t="s">
        <v>27</v>
      </c>
      <c r="N2225" s="34" t="s">
        <v>32</v>
      </c>
      <c r="O2225" s="34">
        <v>1</v>
      </c>
      <c r="P2225" s="34">
        <v>1</v>
      </c>
      <c r="Q2225" s="34" t="s">
        <v>36</v>
      </c>
    </row>
    <row r="2226" spans="1:17">
      <c r="A2226" s="34">
        <v>80793</v>
      </c>
      <c r="B2226" s="34" t="s">
        <v>17</v>
      </c>
      <c r="C2226" s="34" t="s">
        <v>18</v>
      </c>
      <c r="D2226" s="34" t="s">
        <v>19</v>
      </c>
      <c r="E2226" s="34"/>
      <c r="F2226" s="34"/>
      <c r="G2226" s="34"/>
      <c r="H2226" s="34" t="s">
        <v>19</v>
      </c>
      <c r="I2226" s="34"/>
      <c r="J2226" s="34" t="s">
        <v>20</v>
      </c>
      <c r="K2226" s="34">
        <v>15199</v>
      </c>
      <c r="L2226" s="34" t="s">
        <v>26</v>
      </c>
      <c r="M2226" s="34" t="s">
        <v>27</v>
      </c>
      <c r="N2226" s="34" t="s">
        <v>32</v>
      </c>
      <c r="O2226" s="34">
        <v>37987</v>
      </c>
      <c r="P2226" s="34">
        <v>41894</v>
      </c>
      <c r="Q2226" s="34" t="s">
        <v>36</v>
      </c>
    </row>
    <row r="2227" spans="1:17">
      <c r="A2227" s="34">
        <v>133591</v>
      </c>
      <c r="B2227" s="34" t="s">
        <v>17</v>
      </c>
      <c r="C2227" s="34" t="s">
        <v>18</v>
      </c>
      <c r="D2227" s="34" t="s">
        <v>19</v>
      </c>
      <c r="E2227" s="34"/>
      <c r="F2227" s="34"/>
      <c r="G2227" s="34"/>
      <c r="H2227" s="34" t="s">
        <v>19</v>
      </c>
      <c r="I2227" s="34"/>
      <c r="J2227" s="34" t="s">
        <v>20</v>
      </c>
      <c r="K2227" s="34">
        <v>38295</v>
      </c>
      <c r="L2227" s="34" t="s">
        <v>37</v>
      </c>
      <c r="M2227" s="34" t="s">
        <v>27</v>
      </c>
      <c r="N2227" s="34" t="s">
        <v>28</v>
      </c>
      <c r="O2227" s="34">
        <v>43519</v>
      </c>
      <c r="P2227" s="34">
        <v>43603</v>
      </c>
      <c r="Q2227" s="34" t="s">
        <v>24</v>
      </c>
    </row>
    <row r="2228" spans="1:17">
      <c r="A2228" s="34">
        <v>108666</v>
      </c>
      <c r="B2228" s="34" t="s">
        <v>17</v>
      </c>
      <c r="C2228" s="34" t="s">
        <v>18</v>
      </c>
      <c r="D2228" s="34" t="s">
        <v>19</v>
      </c>
      <c r="E2228" s="34"/>
      <c r="F2228" s="34"/>
      <c r="G2228" s="34"/>
      <c r="H2228" s="34" t="s">
        <v>19</v>
      </c>
      <c r="I2228" s="34"/>
      <c r="J2228" s="34" t="s">
        <v>20</v>
      </c>
      <c r="K2228" s="34">
        <v>35452</v>
      </c>
      <c r="L2228" s="34" t="s">
        <v>42</v>
      </c>
      <c r="M2228" s="34" t="s">
        <v>22</v>
      </c>
      <c r="N2228" s="34" t="s">
        <v>28</v>
      </c>
      <c r="O2228" s="34">
        <v>41842</v>
      </c>
      <c r="P2228" s="34">
        <v>42372</v>
      </c>
      <c r="Q2228" s="34" t="s">
        <v>24</v>
      </c>
    </row>
    <row r="2229" spans="1:17">
      <c r="A2229" s="34">
        <v>108664</v>
      </c>
      <c r="B2229" s="34" t="s">
        <v>17</v>
      </c>
      <c r="C2229" s="34" t="s">
        <v>18</v>
      </c>
      <c r="D2229" s="34" t="s">
        <v>19</v>
      </c>
      <c r="E2229" s="34"/>
      <c r="F2229" s="34"/>
      <c r="G2229" s="34"/>
      <c r="H2229" s="34" t="s">
        <v>19</v>
      </c>
      <c r="I2229" s="34"/>
      <c r="J2229" s="34" t="s">
        <v>20</v>
      </c>
      <c r="K2229" s="34">
        <v>36272</v>
      </c>
      <c r="L2229" s="34" t="s">
        <v>42</v>
      </c>
      <c r="M2229" s="34" t="s">
        <v>22</v>
      </c>
      <c r="N2229" s="34" t="s">
        <v>32</v>
      </c>
      <c r="O2229" s="34">
        <v>41842</v>
      </c>
      <c r="P2229" s="34">
        <v>42622</v>
      </c>
      <c r="Q2229" s="34" t="s">
        <v>24</v>
      </c>
    </row>
    <row r="2230" spans="1:17">
      <c r="A2230" s="34">
        <v>58992</v>
      </c>
      <c r="B2230" s="34" t="s">
        <v>17</v>
      </c>
      <c r="C2230" s="34" t="s">
        <v>18</v>
      </c>
      <c r="D2230" s="34" t="s">
        <v>19</v>
      </c>
      <c r="E2230" s="34"/>
      <c r="F2230" s="34"/>
      <c r="G2230" s="34"/>
      <c r="H2230" s="34" t="s">
        <v>19</v>
      </c>
      <c r="I2230" s="34"/>
      <c r="J2230" s="34" t="s">
        <v>20</v>
      </c>
      <c r="K2230" s="34">
        <v>26705</v>
      </c>
      <c r="L2230" s="34" t="s">
        <v>37</v>
      </c>
      <c r="M2230" s="34" t="s">
        <v>27</v>
      </c>
      <c r="N2230" s="34" t="s">
        <v>32</v>
      </c>
      <c r="O2230" s="34">
        <v>40091</v>
      </c>
      <c r="P2230" s="34">
        <v>40908</v>
      </c>
      <c r="Q2230" s="34" t="s">
        <v>36</v>
      </c>
    </row>
    <row r="2231" spans="1:17">
      <c r="A2231" s="34">
        <v>134454</v>
      </c>
      <c r="B2231" s="34" t="s">
        <v>17</v>
      </c>
      <c r="C2231" s="34" t="s">
        <v>18</v>
      </c>
      <c r="D2231" s="34" t="s">
        <v>19</v>
      </c>
      <c r="E2231" s="34"/>
      <c r="F2231" s="34"/>
      <c r="G2231" s="34"/>
      <c r="H2231" s="34" t="s">
        <v>19</v>
      </c>
      <c r="I2231" s="34"/>
      <c r="J2231" s="34" t="s">
        <v>30</v>
      </c>
      <c r="K2231" s="34">
        <v>21759</v>
      </c>
      <c r="L2231" s="34" t="s">
        <v>178</v>
      </c>
      <c r="M2231" s="34" t="s">
        <v>52</v>
      </c>
      <c r="N2231" s="34" t="s">
        <v>32</v>
      </c>
      <c r="O2231" s="34">
        <v>43812</v>
      </c>
      <c r="P2231" s="34">
        <v>45027</v>
      </c>
      <c r="Q2231" s="34" t="s">
        <v>55</v>
      </c>
    </row>
    <row r="2232" spans="1:17">
      <c r="A2232" s="34">
        <v>71339</v>
      </c>
      <c r="B2232" s="34" t="s">
        <v>17</v>
      </c>
      <c r="C2232" s="34" t="s">
        <v>18</v>
      </c>
      <c r="D2232" s="34" t="s">
        <v>19</v>
      </c>
      <c r="E2232" s="34"/>
      <c r="F2232" s="34"/>
      <c r="G2232" s="34"/>
      <c r="H2232" s="34" t="s">
        <v>19</v>
      </c>
      <c r="I2232" s="34"/>
      <c r="J2232" s="34" t="s">
        <v>20</v>
      </c>
      <c r="K2232" s="34">
        <v>34225</v>
      </c>
      <c r="L2232" s="34" t="s">
        <v>65</v>
      </c>
      <c r="M2232" s="34" t="s">
        <v>27</v>
      </c>
      <c r="N2232" s="34" t="s">
        <v>34</v>
      </c>
      <c r="O2232" s="34">
        <v>40856</v>
      </c>
      <c r="P2232" s="34">
        <v>41138</v>
      </c>
      <c r="Q2232" s="34" t="s">
        <v>36</v>
      </c>
    </row>
    <row r="2233" spans="1:17">
      <c r="A2233" s="34">
        <v>159607</v>
      </c>
      <c r="B2233" s="34" t="s">
        <v>17</v>
      </c>
      <c r="C2233" s="34" t="s">
        <v>25</v>
      </c>
      <c r="D2233" s="34" t="s">
        <v>19</v>
      </c>
      <c r="E2233" s="34"/>
      <c r="F2233" s="34"/>
      <c r="G2233" s="34"/>
      <c r="H2233" s="34" t="s">
        <v>19</v>
      </c>
      <c r="I2233" s="34"/>
      <c r="J2233" s="34" t="s">
        <v>20</v>
      </c>
      <c r="K2233" s="34">
        <v>38708</v>
      </c>
      <c r="L2233" s="34" t="s">
        <v>26</v>
      </c>
      <c r="M2233" s="34" t="s">
        <v>27</v>
      </c>
      <c r="N2233" s="34" t="s">
        <v>36</v>
      </c>
      <c r="O2233" s="34">
        <v>45017</v>
      </c>
      <c r="P2233" s="34"/>
      <c r="Q2233" s="34" t="s">
        <v>24</v>
      </c>
    </row>
    <row r="2234" spans="1:17">
      <c r="A2234" s="34">
        <v>165595</v>
      </c>
      <c r="B2234" s="34" t="s">
        <v>17</v>
      </c>
      <c r="C2234" s="34" t="s">
        <v>18</v>
      </c>
      <c r="D2234" s="34" t="s">
        <v>19</v>
      </c>
      <c r="E2234" s="34"/>
      <c r="F2234" s="34"/>
      <c r="G2234" s="34"/>
      <c r="H2234" s="34" t="s">
        <v>19</v>
      </c>
      <c r="I2234" s="34"/>
      <c r="J2234" s="34" t="s">
        <v>20</v>
      </c>
      <c r="K2234" s="34">
        <v>27956</v>
      </c>
      <c r="L2234" s="34" t="s">
        <v>42</v>
      </c>
      <c r="M2234" s="34" t="s">
        <v>22</v>
      </c>
      <c r="N2234" s="34" t="s">
        <v>28</v>
      </c>
      <c r="O2234" s="34" t="s">
        <v>36</v>
      </c>
      <c r="P2234" s="34" t="s">
        <v>36</v>
      </c>
      <c r="Q2234" s="34" t="s">
        <v>36</v>
      </c>
    </row>
    <row r="2235" spans="1:17">
      <c r="A2235" s="34">
        <v>150431</v>
      </c>
      <c r="B2235" s="34" t="s">
        <v>17</v>
      </c>
      <c r="C2235" s="34" t="s">
        <v>18</v>
      </c>
      <c r="D2235" s="34" t="s">
        <v>19</v>
      </c>
      <c r="E2235" s="34"/>
      <c r="F2235" s="34"/>
      <c r="G2235" s="34"/>
      <c r="H2235" s="34" t="s">
        <v>19</v>
      </c>
      <c r="I2235" s="34"/>
      <c r="J2235" s="34" t="s">
        <v>30</v>
      </c>
      <c r="K2235" s="34">
        <v>34806</v>
      </c>
      <c r="L2235" s="34" t="s">
        <v>66</v>
      </c>
      <c r="M2235" s="34" t="s">
        <v>57</v>
      </c>
      <c r="N2235" s="34" t="s">
        <v>32</v>
      </c>
      <c r="O2235" s="34">
        <v>44333</v>
      </c>
      <c r="P2235" s="34">
        <v>44433</v>
      </c>
      <c r="Q2235" s="34" t="s">
        <v>24</v>
      </c>
    </row>
    <row r="2236" spans="1:17">
      <c r="A2236" s="34">
        <v>10553</v>
      </c>
      <c r="B2236" s="34" t="s">
        <v>17</v>
      </c>
      <c r="C2236" s="34" t="s">
        <v>18</v>
      </c>
      <c r="D2236" s="34" t="s">
        <v>19</v>
      </c>
      <c r="E2236" s="34"/>
      <c r="F2236" s="34"/>
      <c r="G2236" s="34"/>
      <c r="H2236" s="34" t="s">
        <v>19</v>
      </c>
      <c r="I2236" s="34"/>
      <c r="J2236" s="34" t="s">
        <v>20</v>
      </c>
      <c r="K2236" s="34"/>
      <c r="L2236" s="34" t="s">
        <v>35</v>
      </c>
      <c r="M2236" s="34" t="s">
        <v>27</v>
      </c>
      <c r="N2236" s="34" t="s">
        <v>32</v>
      </c>
      <c r="O2236" s="34">
        <v>1</v>
      </c>
      <c r="P2236" s="34">
        <v>1</v>
      </c>
      <c r="Q2236" s="34" t="s">
        <v>36</v>
      </c>
    </row>
    <row r="2237" spans="1:17">
      <c r="A2237" s="34">
        <v>159196</v>
      </c>
      <c r="B2237" s="34" t="s">
        <v>17</v>
      </c>
      <c r="C2237" s="34" t="s">
        <v>25</v>
      </c>
      <c r="D2237" s="34" t="s">
        <v>19</v>
      </c>
      <c r="E2237" s="34"/>
      <c r="F2237" s="34"/>
      <c r="G2237" s="34"/>
      <c r="H2237" s="34" t="s">
        <v>19</v>
      </c>
      <c r="I2237" s="34"/>
      <c r="J2237" s="34" t="s">
        <v>20</v>
      </c>
      <c r="K2237" s="34">
        <v>39519</v>
      </c>
      <c r="L2237" s="34" t="s">
        <v>102</v>
      </c>
      <c r="M2237" s="34" t="s">
        <v>22</v>
      </c>
      <c r="N2237" s="34" t="s">
        <v>40</v>
      </c>
      <c r="O2237" s="34">
        <v>44800</v>
      </c>
      <c r="P2237" s="34"/>
      <c r="Q2237" s="34" t="s">
        <v>24</v>
      </c>
    </row>
    <row r="2238" spans="1:17">
      <c r="A2238" s="34">
        <v>151927</v>
      </c>
      <c r="B2238" s="34" t="s">
        <v>17</v>
      </c>
      <c r="C2238" s="34" t="s">
        <v>18</v>
      </c>
      <c r="D2238" s="34" t="s">
        <v>19</v>
      </c>
      <c r="E2238" s="34"/>
      <c r="F2238" s="34"/>
      <c r="G2238" s="34"/>
      <c r="H2238" s="34" t="s">
        <v>19</v>
      </c>
      <c r="I2238" s="34"/>
      <c r="J2238" s="34" t="s">
        <v>20</v>
      </c>
      <c r="K2238" s="34">
        <v>39015</v>
      </c>
      <c r="L2238" s="34" t="s">
        <v>37</v>
      </c>
      <c r="M2238" s="34" t="s">
        <v>27</v>
      </c>
      <c r="N2238" s="34" t="s">
        <v>34</v>
      </c>
      <c r="O2238" s="34">
        <v>44464</v>
      </c>
      <c r="P2238" s="34">
        <v>44778</v>
      </c>
      <c r="Q2238" s="34" t="s">
        <v>24</v>
      </c>
    </row>
    <row r="2239" spans="1:17">
      <c r="A2239" s="34">
        <v>79181</v>
      </c>
      <c r="B2239" s="34" t="s">
        <v>17</v>
      </c>
      <c r="C2239" s="34" t="s">
        <v>18</v>
      </c>
      <c r="D2239" s="34" t="s">
        <v>19</v>
      </c>
      <c r="E2239" s="34"/>
      <c r="F2239" s="34"/>
      <c r="G2239" s="34"/>
      <c r="H2239" s="34" t="s">
        <v>19</v>
      </c>
      <c r="I2239" s="34"/>
      <c r="J2239" s="34" t="s">
        <v>30</v>
      </c>
      <c r="K2239" s="34">
        <v>34400</v>
      </c>
      <c r="L2239" s="34" t="s">
        <v>35</v>
      </c>
      <c r="M2239" s="34" t="s">
        <v>27</v>
      </c>
      <c r="N2239" s="34" t="s">
        <v>34</v>
      </c>
      <c r="O2239" s="34">
        <v>1</v>
      </c>
      <c r="P2239" s="34">
        <v>1</v>
      </c>
      <c r="Q2239" s="34" t="s">
        <v>36</v>
      </c>
    </row>
    <row r="2240" spans="1:17">
      <c r="A2240" s="34">
        <v>101288</v>
      </c>
      <c r="B2240" s="34" t="s">
        <v>17</v>
      </c>
      <c r="C2240" s="34" t="s">
        <v>18</v>
      </c>
      <c r="D2240" s="34" t="s">
        <v>19</v>
      </c>
      <c r="E2240" s="34"/>
      <c r="F2240" s="34"/>
      <c r="G2240" s="34"/>
      <c r="H2240" s="34" t="s">
        <v>19</v>
      </c>
      <c r="I2240" s="34"/>
      <c r="J2240" s="34" t="s">
        <v>30</v>
      </c>
      <c r="K2240" s="34">
        <v>33445</v>
      </c>
      <c r="L2240" s="34" t="s">
        <v>96</v>
      </c>
      <c r="M2240" s="34" t="s">
        <v>57</v>
      </c>
      <c r="N2240" s="34" t="s">
        <v>32</v>
      </c>
      <c r="O2240" s="34">
        <v>41099</v>
      </c>
      <c r="P2240" s="34">
        <v>41275</v>
      </c>
      <c r="Q2240" s="34" t="s">
        <v>36</v>
      </c>
    </row>
    <row r="2241" spans="1:17">
      <c r="A2241" s="34">
        <v>127825</v>
      </c>
      <c r="B2241" s="34" t="s">
        <v>17</v>
      </c>
      <c r="C2241" s="34" t="s">
        <v>25</v>
      </c>
      <c r="D2241" s="34" t="s">
        <v>19</v>
      </c>
      <c r="E2241" s="34"/>
      <c r="F2241" s="34"/>
      <c r="G2241" s="34"/>
      <c r="H2241" s="34" t="s">
        <v>19</v>
      </c>
      <c r="I2241" s="34"/>
      <c r="J2241" s="34" t="s">
        <v>20</v>
      </c>
      <c r="K2241" s="34">
        <v>16402</v>
      </c>
      <c r="L2241" s="34" t="s">
        <v>65</v>
      </c>
      <c r="M2241" s="34" t="s">
        <v>27</v>
      </c>
      <c r="N2241" s="34" t="s">
        <v>34</v>
      </c>
      <c r="O2241" s="34">
        <v>43194</v>
      </c>
      <c r="P2241" s="34"/>
      <c r="Q2241" s="34" t="s">
        <v>24</v>
      </c>
    </row>
    <row r="2242" spans="1:17">
      <c r="A2242" s="34">
        <v>101314</v>
      </c>
      <c r="B2242" s="34" t="s">
        <v>17</v>
      </c>
      <c r="C2242" s="34" t="s">
        <v>18</v>
      </c>
      <c r="D2242" s="34" t="s">
        <v>19</v>
      </c>
      <c r="E2242" s="34"/>
      <c r="F2242" s="34"/>
      <c r="G2242" s="34"/>
      <c r="H2242" s="34" t="s">
        <v>46</v>
      </c>
      <c r="I2242" s="34">
        <v>45357</v>
      </c>
      <c r="J2242" s="34" t="s">
        <v>30</v>
      </c>
      <c r="K2242" s="34">
        <v>13064</v>
      </c>
      <c r="L2242" s="34" t="s">
        <v>65</v>
      </c>
      <c r="M2242" s="34" t="s">
        <v>27</v>
      </c>
      <c r="N2242" s="34" t="s">
        <v>34</v>
      </c>
      <c r="O2242" s="34">
        <v>41464</v>
      </c>
      <c r="P2242" s="34">
        <v>42369</v>
      </c>
      <c r="Q2242" s="34" t="s">
        <v>55</v>
      </c>
    </row>
    <row r="2243" spans="1:17">
      <c r="A2243" s="34">
        <v>166571</v>
      </c>
      <c r="B2243" s="34" t="s">
        <v>17</v>
      </c>
      <c r="C2243" s="34" t="s">
        <v>25</v>
      </c>
      <c r="D2243" s="34" t="s">
        <v>19</v>
      </c>
      <c r="E2243" s="34"/>
      <c r="F2243" s="34"/>
      <c r="G2243" s="34"/>
      <c r="H2243" s="34" t="s">
        <v>19</v>
      </c>
      <c r="I2243" s="34"/>
      <c r="J2243" s="34" t="s">
        <v>30</v>
      </c>
      <c r="K2243" s="34">
        <v>38303</v>
      </c>
      <c r="L2243" s="34" t="s">
        <v>139</v>
      </c>
      <c r="M2243" s="34" t="s">
        <v>23</v>
      </c>
      <c r="N2243" s="34" t="s">
        <v>34</v>
      </c>
      <c r="O2243" s="34">
        <v>45325</v>
      </c>
      <c r="P2243" s="34"/>
      <c r="Q2243" s="34" t="s">
        <v>24</v>
      </c>
    </row>
    <row r="2244" spans="1:17">
      <c r="A2244" s="34">
        <v>154480</v>
      </c>
      <c r="B2244" s="34" t="s">
        <v>17</v>
      </c>
      <c r="C2244" s="34" t="s">
        <v>18</v>
      </c>
      <c r="D2244" s="34" t="s">
        <v>19</v>
      </c>
      <c r="E2244" s="34"/>
      <c r="F2244" s="34"/>
      <c r="G2244" s="34"/>
      <c r="H2244" s="34" t="s">
        <v>19</v>
      </c>
      <c r="I2244" s="34"/>
      <c r="J2244" s="34" t="s">
        <v>30</v>
      </c>
      <c r="K2244" s="34">
        <v>35257</v>
      </c>
      <c r="L2244" s="34" t="s">
        <v>26</v>
      </c>
      <c r="M2244" s="34" t="s">
        <v>27</v>
      </c>
      <c r="N2244" s="34" t="s">
        <v>34</v>
      </c>
      <c r="O2244" s="34" t="s">
        <v>36</v>
      </c>
      <c r="P2244" s="34" t="s">
        <v>36</v>
      </c>
      <c r="Q2244" s="34" t="s">
        <v>36</v>
      </c>
    </row>
    <row r="2245" spans="1:17">
      <c r="A2245" s="34">
        <v>94097</v>
      </c>
      <c r="B2245" s="34" t="s">
        <v>17</v>
      </c>
      <c r="C2245" s="34" t="s">
        <v>25</v>
      </c>
      <c r="D2245" s="34" t="s">
        <v>19</v>
      </c>
      <c r="E2245" s="34"/>
      <c r="F2245" s="34"/>
      <c r="G2245" s="34"/>
      <c r="H2245" s="34" t="s">
        <v>19</v>
      </c>
      <c r="I2245" s="34"/>
      <c r="J2245" s="34" t="s">
        <v>20</v>
      </c>
      <c r="K2245" s="34">
        <v>16936</v>
      </c>
      <c r="L2245" s="34" t="s">
        <v>33</v>
      </c>
      <c r="M2245" s="34" t="s">
        <v>22</v>
      </c>
      <c r="N2245" s="34" t="s">
        <v>32</v>
      </c>
      <c r="O2245" s="34">
        <v>40966</v>
      </c>
      <c r="P2245" s="34"/>
      <c r="Q2245" s="34" t="s">
        <v>24</v>
      </c>
    </row>
    <row r="2246" spans="1:17">
      <c r="A2246" s="34">
        <v>80794</v>
      </c>
      <c r="B2246" s="34" t="s">
        <v>17</v>
      </c>
      <c r="C2246" s="34" t="s">
        <v>25</v>
      </c>
      <c r="D2246" s="34" t="s">
        <v>19</v>
      </c>
      <c r="E2246" s="34"/>
      <c r="F2246" s="34"/>
      <c r="G2246" s="34"/>
      <c r="H2246" s="34" t="s">
        <v>19</v>
      </c>
      <c r="I2246" s="34"/>
      <c r="J2246" s="34" t="s">
        <v>20</v>
      </c>
      <c r="K2246" s="34">
        <v>18542</v>
      </c>
      <c r="L2246" s="34" t="s">
        <v>54</v>
      </c>
      <c r="M2246" s="34" t="s">
        <v>27</v>
      </c>
      <c r="N2246" s="34" t="s">
        <v>34</v>
      </c>
      <c r="O2246" s="34">
        <v>40206</v>
      </c>
      <c r="P2246" s="34"/>
      <c r="Q2246" s="34" t="s">
        <v>24</v>
      </c>
    </row>
    <row r="2247" spans="1:17">
      <c r="A2247" s="34">
        <v>101400</v>
      </c>
      <c r="B2247" s="34" t="s">
        <v>17</v>
      </c>
      <c r="C2247" s="34" t="s">
        <v>18</v>
      </c>
      <c r="D2247" s="34" t="s">
        <v>19</v>
      </c>
      <c r="E2247" s="34"/>
      <c r="F2247" s="34"/>
      <c r="G2247" s="34"/>
      <c r="H2247" s="34" t="s">
        <v>19</v>
      </c>
      <c r="I2247" s="34"/>
      <c r="J2247" s="34" t="s">
        <v>20</v>
      </c>
      <c r="K2247" s="34">
        <v>15105</v>
      </c>
      <c r="L2247" s="34" t="s">
        <v>37</v>
      </c>
      <c r="M2247" s="34" t="s">
        <v>27</v>
      </c>
      <c r="N2247" s="34" t="s">
        <v>34</v>
      </c>
      <c r="O2247" s="34">
        <v>41303</v>
      </c>
      <c r="P2247" s="34">
        <v>44657</v>
      </c>
      <c r="Q2247" s="34" t="s">
        <v>41</v>
      </c>
    </row>
    <row r="2248" spans="1:17">
      <c r="A2248" s="34">
        <v>106715</v>
      </c>
      <c r="B2248" s="34" t="s">
        <v>17</v>
      </c>
      <c r="C2248" s="34" t="s">
        <v>18</v>
      </c>
      <c r="D2248" s="34" t="s">
        <v>19</v>
      </c>
      <c r="E2248" s="34"/>
      <c r="F2248" s="34"/>
      <c r="G2248" s="34"/>
      <c r="H2248" s="34" t="s">
        <v>19</v>
      </c>
      <c r="I2248" s="34"/>
      <c r="J2248" s="34" t="s">
        <v>20</v>
      </c>
      <c r="K2248" s="34">
        <v>25465</v>
      </c>
      <c r="L2248" s="34" t="s">
        <v>129</v>
      </c>
      <c r="M2248" s="34" t="s">
        <v>57</v>
      </c>
      <c r="N2248" s="34" t="s">
        <v>36</v>
      </c>
      <c r="O2248" s="34" t="s">
        <v>36</v>
      </c>
      <c r="P2248" s="34" t="s">
        <v>36</v>
      </c>
      <c r="Q2248" s="34" t="s">
        <v>24</v>
      </c>
    </row>
    <row r="2249" spans="1:17">
      <c r="A2249" s="34">
        <v>111946</v>
      </c>
      <c r="B2249" s="34" t="s">
        <v>17</v>
      </c>
      <c r="C2249" s="34" t="s">
        <v>18</v>
      </c>
      <c r="D2249" s="34" t="s">
        <v>19</v>
      </c>
      <c r="E2249" s="34"/>
      <c r="F2249" s="34"/>
      <c r="G2249" s="34"/>
      <c r="H2249" s="34" t="s">
        <v>19</v>
      </c>
      <c r="I2249" s="34"/>
      <c r="J2249" s="34" t="s">
        <v>30</v>
      </c>
      <c r="K2249" s="34">
        <v>35103</v>
      </c>
      <c r="L2249" s="34" t="s">
        <v>26</v>
      </c>
      <c r="M2249" s="34" t="s">
        <v>27</v>
      </c>
      <c r="N2249" s="34" t="s">
        <v>28</v>
      </c>
      <c r="O2249" s="34">
        <v>42126</v>
      </c>
      <c r="P2249" s="34">
        <v>42277</v>
      </c>
      <c r="Q2249" s="34" t="s">
        <v>24</v>
      </c>
    </row>
    <row r="2250" spans="1:17">
      <c r="A2250" s="34">
        <v>160772</v>
      </c>
      <c r="B2250" s="34" t="s">
        <v>17</v>
      </c>
      <c r="C2250" s="34" t="s">
        <v>18</v>
      </c>
      <c r="D2250" s="34" t="s">
        <v>19</v>
      </c>
      <c r="E2250" s="34"/>
      <c r="F2250" s="34"/>
      <c r="G2250" s="34"/>
      <c r="H2250" s="34" t="s">
        <v>19</v>
      </c>
      <c r="I2250" s="34"/>
      <c r="J2250" s="34" t="s">
        <v>20</v>
      </c>
      <c r="K2250" s="34">
        <v>38843</v>
      </c>
      <c r="L2250" s="34" t="s">
        <v>37</v>
      </c>
      <c r="M2250" s="34" t="s">
        <v>27</v>
      </c>
      <c r="N2250" s="34" t="s">
        <v>32</v>
      </c>
      <c r="O2250" s="34">
        <v>45090</v>
      </c>
      <c r="P2250" s="34">
        <v>45504</v>
      </c>
      <c r="Q2250" s="34" t="s">
        <v>41</v>
      </c>
    </row>
    <row r="2251" spans="1:17">
      <c r="A2251" s="34">
        <v>110908</v>
      </c>
      <c r="B2251" s="34" t="s">
        <v>17</v>
      </c>
      <c r="C2251" s="34" t="s">
        <v>18</v>
      </c>
      <c r="D2251" s="34" t="s">
        <v>19</v>
      </c>
      <c r="E2251" s="34"/>
      <c r="F2251" s="34"/>
      <c r="G2251" s="34"/>
      <c r="H2251" s="34" t="s">
        <v>19</v>
      </c>
      <c r="I2251" s="34"/>
      <c r="J2251" s="34" t="s">
        <v>20</v>
      </c>
      <c r="K2251" s="34">
        <v>25191</v>
      </c>
      <c r="L2251" s="34" t="s">
        <v>53</v>
      </c>
      <c r="M2251" s="34" t="s">
        <v>22</v>
      </c>
      <c r="N2251" s="34" t="s">
        <v>32</v>
      </c>
      <c r="O2251" s="34">
        <v>42044</v>
      </c>
      <c r="P2251" s="34">
        <v>42962</v>
      </c>
      <c r="Q2251" s="34" t="s">
        <v>24</v>
      </c>
    </row>
    <row r="2252" spans="1:17">
      <c r="A2252" s="34">
        <v>100689</v>
      </c>
      <c r="B2252" s="34" t="s">
        <v>17</v>
      </c>
      <c r="C2252" s="34" t="s">
        <v>18</v>
      </c>
      <c r="D2252" s="34" t="s">
        <v>19</v>
      </c>
      <c r="E2252" s="34"/>
      <c r="F2252" s="34"/>
      <c r="G2252" s="34"/>
      <c r="H2252" s="34" t="s">
        <v>19</v>
      </c>
      <c r="I2252" s="34"/>
      <c r="J2252" s="34" t="s">
        <v>30</v>
      </c>
      <c r="K2252" s="34">
        <v>34549</v>
      </c>
      <c r="L2252" s="34" t="s">
        <v>26</v>
      </c>
      <c r="M2252" s="34" t="s">
        <v>27</v>
      </c>
      <c r="N2252" s="34" t="s">
        <v>32</v>
      </c>
      <c r="O2252" s="34">
        <v>41113</v>
      </c>
      <c r="P2252" s="34">
        <v>41182</v>
      </c>
      <c r="Q2252" s="34" t="s">
        <v>36</v>
      </c>
    </row>
    <row r="2253" spans="1:17">
      <c r="A2253" s="34">
        <v>100596</v>
      </c>
      <c r="B2253" s="34" t="s">
        <v>17</v>
      </c>
      <c r="C2253" s="34" t="s">
        <v>18</v>
      </c>
      <c r="D2253" s="34" t="s">
        <v>19</v>
      </c>
      <c r="E2253" s="34"/>
      <c r="F2253" s="34"/>
      <c r="G2253" s="34"/>
      <c r="H2253" s="34" t="s">
        <v>19</v>
      </c>
      <c r="I2253" s="34"/>
      <c r="J2253" s="34" t="s">
        <v>20</v>
      </c>
      <c r="K2253" s="34">
        <v>30678</v>
      </c>
      <c r="L2253" s="34" t="s">
        <v>102</v>
      </c>
      <c r="M2253" s="34" t="s">
        <v>22</v>
      </c>
      <c r="N2253" s="34" t="s">
        <v>34</v>
      </c>
      <c r="O2253" s="34">
        <v>41200</v>
      </c>
      <c r="P2253" s="34">
        <v>41395</v>
      </c>
      <c r="Q2253" s="34" t="s">
        <v>36</v>
      </c>
    </row>
    <row r="2254" spans="1:17">
      <c r="A2254" s="34">
        <v>21780</v>
      </c>
      <c r="B2254" s="34" t="s">
        <v>17</v>
      </c>
      <c r="C2254" s="34" t="s">
        <v>18</v>
      </c>
      <c r="D2254" s="34" t="s">
        <v>19</v>
      </c>
      <c r="E2254" s="34"/>
      <c r="F2254" s="34"/>
      <c r="G2254" s="34"/>
      <c r="H2254" s="34" t="s">
        <v>19</v>
      </c>
      <c r="I2254" s="34"/>
      <c r="J2254" s="34" t="s">
        <v>20</v>
      </c>
      <c r="K2254" s="34"/>
      <c r="L2254" s="34" t="s">
        <v>48</v>
      </c>
      <c r="M2254" s="34" t="s">
        <v>27</v>
      </c>
      <c r="N2254" s="34" t="s">
        <v>32</v>
      </c>
      <c r="O2254" s="34">
        <v>1</v>
      </c>
      <c r="P2254" s="34">
        <v>1</v>
      </c>
      <c r="Q2254" s="34" t="s">
        <v>36</v>
      </c>
    </row>
    <row r="2255" spans="1:17">
      <c r="A2255" s="34">
        <v>48688</v>
      </c>
      <c r="B2255" s="34" t="s">
        <v>17</v>
      </c>
      <c r="C2255" s="34" t="s">
        <v>18</v>
      </c>
      <c r="D2255" s="34" t="s">
        <v>19</v>
      </c>
      <c r="E2255" s="34"/>
      <c r="F2255" s="34"/>
      <c r="G2255" s="34"/>
      <c r="H2255" s="34" t="s">
        <v>19</v>
      </c>
      <c r="I2255" s="34"/>
      <c r="J2255" s="34" t="s">
        <v>20</v>
      </c>
      <c r="K2255" s="34">
        <v>15588</v>
      </c>
      <c r="L2255" s="34" t="s">
        <v>37</v>
      </c>
      <c r="M2255" s="34" t="s">
        <v>27</v>
      </c>
      <c r="N2255" s="34" t="s">
        <v>34</v>
      </c>
      <c r="O2255" s="34">
        <v>39039</v>
      </c>
      <c r="P2255" s="34">
        <v>41113</v>
      </c>
      <c r="Q2255" s="34" t="s">
        <v>36</v>
      </c>
    </row>
    <row r="2256" spans="1:17">
      <c r="A2256" s="34">
        <v>152727</v>
      </c>
      <c r="B2256" s="34" t="s">
        <v>17</v>
      </c>
      <c r="C2256" s="34" t="s">
        <v>18</v>
      </c>
      <c r="D2256" s="34" t="s">
        <v>19</v>
      </c>
      <c r="E2256" s="34"/>
      <c r="F2256" s="34"/>
      <c r="G2256" s="34"/>
      <c r="H2256" s="34" t="s">
        <v>19</v>
      </c>
      <c r="I2256" s="34"/>
      <c r="J2256" s="34" t="s">
        <v>20</v>
      </c>
      <c r="K2256" s="34"/>
      <c r="L2256" s="34" t="s">
        <v>37</v>
      </c>
      <c r="M2256" s="34" t="s">
        <v>27</v>
      </c>
      <c r="N2256" s="34" t="s">
        <v>34</v>
      </c>
      <c r="O2256" s="34" t="s">
        <v>36</v>
      </c>
      <c r="P2256" s="34" t="s">
        <v>36</v>
      </c>
      <c r="Q2256" s="34" t="s">
        <v>36</v>
      </c>
    </row>
    <row r="2257" spans="1:17">
      <c r="A2257" s="34">
        <v>121366</v>
      </c>
      <c r="B2257" s="34" t="s">
        <v>17</v>
      </c>
      <c r="C2257" s="34" t="s">
        <v>18</v>
      </c>
      <c r="D2257" s="34" t="s">
        <v>19</v>
      </c>
      <c r="E2257" s="34"/>
      <c r="F2257" s="34"/>
      <c r="G2257" s="34" t="s">
        <v>176</v>
      </c>
      <c r="H2257" s="34" t="s">
        <v>19</v>
      </c>
      <c r="I2257" s="34"/>
      <c r="J2257" s="34" t="s">
        <v>20</v>
      </c>
      <c r="K2257" s="34">
        <v>27822</v>
      </c>
      <c r="L2257" s="34" t="s">
        <v>65</v>
      </c>
      <c r="M2257" s="34" t="s">
        <v>27</v>
      </c>
      <c r="N2257" s="34" t="s">
        <v>34</v>
      </c>
      <c r="O2257" s="34">
        <v>44775</v>
      </c>
      <c r="P2257" s="34">
        <v>44775</v>
      </c>
      <c r="Q2257" s="34" t="s">
        <v>55</v>
      </c>
    </row>
    <row r="2258" spans="1:17">
      <c r="A2258" s="34">
        <v>80795</v>
      </c>
      <c r="B2258" s="34" t="s">
        <v>17</v>
      </c>
      <c r="C2258" s="34" t="s">
        <v>18</v>
      </c>
      <c r="D2258" s="34" t="s">
        <v>19</v>
      </c>
      <c r="E2258" s="34"/>
      <c r="F2258" s="34"/>
      <c r="G2258" s="34"/>
      <c r="H2258" s="34" t="s">
        <v>19</v>
      </c>
      <c r="I2258" s="34"/>
      <c r="J2258" s="34" t="s">
        <v>20</v>
      </c>
      <c r="K2258" s="34">
        <v>15449</v>
      </c>
      <c r="L2258" s="34" t="s">
        <v>82</v>
      </c>
      <c r="M2258" s="34" t="s">
        <v>27</v>
      </c>
      <c r="N2258" s="34" t="s">
        <v>40</v>
      </c>
      <c r="O2258" s="34">
        <v>40169</v>
      </c>
      <c r="P2258" s="34">
        <v>41548</v>
      </c>
      <c r="Q2258" s="34" t="s">
        <v>36</v>
      </c>
    </row>
    <row r="2259" spans="1:17">
      <c r="A2259" s="34">
        <v>115483</v>
      </c>
      <c r="B2259" s="34" t="s">
        <v>17</v>
      </c>
      <c r="C2259" s="34" t="s">
        <v>25</v>
      </c>
      <c r="D2259" s="34" t="s">
        <v>19</v>
      </c>
      <c r="E2259" s="34"/>
      <c r="F2259" s="34"/>
      <c r="G2259" s="34"/>
      <c r="H2259" s="34" t="s">
        <v>19</v>
      </c>
      <c r="I2259" s="34"/>
      <c r="J2259" s="34" t="s">
        <v>20</v>
      </c>
      <c r="K2259" s="34"/>
      <c r="L2259" s="34" t="s">
        <v>65</v>
      </c>
      <c r="M2259" s="34" t="s">
        <v>27</v>
      </c>
      <c r="N2259" s="34" t="s">
        <v>32</v>
      </c>
      <c r="O2259" s="34">
        <v>43930</v>
      </c>
      <c r="P2259" s="34"/>
      <c r="Q2259" s="34" t="s">
        <v>38</v>
      </c>
    </row>
    <row r="2260" spans="1:17">
      <c r="A2260" s="34">
        <v>102373</v>
      </c>
      <c r="B2260" s="34" t="s">
        <v>17</v>
      </c>
      <c r="C2260" s="34" t="s">
        <v>18</v>
      </c>
      <c r="D2260" s="34" t="s">
        <v>19</v>
      </c>
      <c r="E2260" s="34"/>
      <c r="F2260" s="34"/>
      <c r="G2260" s="34"/>
      <c r="H2260" s="34" t="s">
        <v>19</v>
      </c>
      <c r="I2260" s="34"/>
      <c r="J2260" s="34" t="s">
        <v>30</v>
      </c>
      <c r="K2260" s="34">
        <v>21025</v>
      </c>
      <c r="L2260" s="34" t="s">
        <v>37</v>
      </c>
      <c r="M2260" s="34" t="s">
        <v>27</v>
      </c>
      <c r="N2260" s="34" t="s">
        <v>34</v>
      </c>
      <c r="O2260" s="34">
        <v>41381</v>
      </c>
      <c r="P2260" s="34">
        <v>44664</v>
      </c>
      <c r="Q2260" s="34" t="s">
        <v>41</v>
      </c>
    </row>
    <row r="2261" spans="1:17">
      <c r="A2261" s="34">
        <v>136146</v>
      </c>
      <c r="B2261" s="34" t="s">
        <v>17</v>
      </c>
      <c r="C2261" s="34" t="s">
        <v>18</v>
      </c>
      <c r="D2261" s="34" t="s">
        <v>19</v>
      </c>
      <c r="E2261" s="34"/>
      <c r="F2261" s="34"/>
      <c r="G2261" s="34"/>
      <c r="H2261" s="34" t="s">
        <v>19</v>
      </c>
      <c r="I2261" s="34"/>
      <c r="J2261" s="34" t="s">
        <v>20</v>
      </c>
      <c r="K2261" s="34">
        <v>37424</v>
      </c>
      <c r="L2261" s="34" t="s">
        <v>96</v>
      </c>
      <c r="M2261" s="34" t="s">
        <v>22</v>
      </c>
      <c r="N2261" s="34" t="s">
        <v>34</v>
      </c>
      <c r="O2261" s="34">
        <v>43641</v>
      </c>
      <c r="P2261" s="34">
        <v>43692</v>
      </c>
      <c r="Q2261" s="34" t="s">
        <v>24</v>
      </c>
    </row>
    <row r="2262" spans="1:17">
      <c r="A2262" s="34">
        <v>156657</v>
      </c>
      <c r="B2262" s="34" t="s">
        <v>17</v>
      </c>
      <c r="C2262" s="34" t="s">
        <v>25</v>
      </c>
      <c r="D2262" s="34" t="s">
        <v>19</v>
      </c>
      <c r="E2262" s="34"/>
      <c r="F2262" s="34"/>
      <c r="G2262" s="34"/>
      <c r="H2262" s="34" t="s">
        <v>19</v>
      </c>
      <c r="I2262" s="34"/>
      <c r="J2262" s="34" t="s">
        <v>20</v>
      </c>
      <c r="K2262" s="34">
        <v>19364</v>
      </c>
      <c r="L2262" s="34" t="s">
        <v>48</v>
      </c>
      <c r="M2262" s="34" t="s">
        <v>27</v>
      </c>
      <c r="N2262" s="34" t="s">
        <v>34</v>
      </c>
      <c r="O2262" s="34">
        <v>44638</v>
      </c>
      <c r="P2262" s="34"/>
      <c r="Q2262" s="34" t="s">
        <v>24</v>
      </c>
    </row>
    <row r="2263" spans="1:17">
      <c r="A2263" s="34">
        <v>109374</v>
      </c>
      <c r="B2263" s="34" t="s">
        <v>17</v>
      </c>
      <c r="C2263" s="34" t="s">
        <v>18</v>
      </c>
      <c r="D2263" s="34" t="s">
        <v>19</v>
      </c>
      <c r="E2263" s="34"/>
      <c r="F2263" s="34"/>
      <c r="G2263" s="34"/>
      <c r="H2263" s="34" t="s">
        <v>19</v>
      </c>
      <c r="I2263" s="34"/>
      <c r="J2263" s="34" t="s">
        <v>20</v>
      </c>
      <c r="K2263" s="34"/>
      <c r="L2263" s="34" t="s">
        <v>48</v>
      </c>
      <c r="M2263" s="34" t="s">
        <v>27</v>
      </c>
      <c r="N2263" s="34" t="s">
        <v>43</v>
      </c>
      <c r="O2263" s="34">
        <v>41956</v>
      </c>
      <c r="P2263" s="34">
        <v>41962</v>
      </c>
      <c r="Q2263" s="34" t="s">
        <v>36</v>
      </c>
    </row>
    <row r="2264" spans="1:17">
      <c r="A2264" s="34">
        <v>16075</v>
      </c>
      <c r="B2264" s="34" t="s">
        <v>17</v>
      </c>
      <c r="C2264" s="34" t="s">
        <v>18</v>
      </c>
      <c r="D2264" s="34" t="s">
        <v>19</v>
      </c>
      <c r="E2264" s="34"/>
      <c r="F2264" s="34"/>
      <c r="G2264" s="34"/>
      <c r="H2264" s="34" t="s">
        <v>19</v>
      </c>
      <c r="I2264" s="34"/>
      <c r="J2264" s="34" t="s">
        <v>20</v>
      </c>
      <c r="K2264" s="34"/>
      <c r="L2264" s="34" t="s">
        <v>37</v>
      </c>
      <c r="M2264" s="34" t="s">
        <v>27</v>
      </c>
      <c r="N2264" s="34" t="s">
        <v>32</v>
      </c>
      <c r="O2264" s="34">
        <v>1</v>
      </c>
      <c r="P2264" s="34">
        <v>1</v>
      </c>
      <c r="Q2264" s="34" t="s">
        <v>36</v>
      </c>
    </row>
    <row r="2265" spans="1:17">
      <c r="A2265" s="34">
        <v>151866</v>
      </c>
      <c r="B2265" s="34" t="s">
        <v>17</v>
      </c>
      <c r="C2265" s="34" t="s">
        <v>18</v>
      </c>
      <c r="D2265" s="34" t="s">
        <v>19</v>
      </c>
      <c r="E2265" s="34"/>
      <c r="F2265" s="34"/>
      <c r="G2265" s="34"/>
      <c r="H2265" s="34" t="s">
        <v>19</v>
      </c>
      <c r="I2265" s="34"/>
      <c r="J2265" s="34" t="s">
        <v>20</v>
      </c>
      <c r="K2265" s="34">
        <v>39227</v>
      </c>
      <c r="L2265" s="34" t="s">
        <v>78</v>
      </c>
      <c r="M2265" s="34" t="s">
        <v>22</v>
      </c>
      <c r="N2265" s="34" t="s">
        <v>34</v>
      </c>
      <c r="O2265" s="34" t="s">
        <v>36</v>
      </c>
      <c r="P2265" s="34" t="s">
        <v>36</v>
      </c>
      <c r="Q2265" s="34" t="s">
        <v>24</v>
      </c>
    </row>
    <row r="2266" spans="1:17">
      <c r="A2266" s="34">
        <v>80239</v>
      </c>
      <c r="B2266" s="34" t="s">
        <v>17</v>
      </c>
      <c r="C2266" s="34" t="s">
        <v>18</v>
      </c>
      <c r="D2266" s="34" t="s">
        <v>19</v>
      </c>
      <c r="E2266" s="34"/>
      <c r="F2266" s="34"/>
      <c r="G2266" s="34"/>
      <c r="H2266" s="34" t="s">
        <v>19</v>
      </c>
      <c r="I2266" s="34"/>
      <c r="J2266" s="34" t="s">
        <v>20</v>
      </c>
      <c r="K2266" s="34"/>
      <c r="L2266" s="34" t="s">
        <v>54</v>
      </c>
      <c r="M2266" s="34" t="s">
        <v>27</v>
      </c>
      <c r="N2266" s="34" t="s">
        <v>32</v>
      </c>
      <c r="O2266" s="34">
        <v>1</v>
      </c>
      <c r="P2266" s="34">
        <v>1</v>
      </c>
      <c r="Q2266" s="34" t="s">
        <v>36</v>
      </c>
    </row>
    <row r="2267" spans="1:17">
      <c r="A2267" s="34">
        <v>105718</v>
      </c>
      <c r="B2267" s="34" t="s">
        <v>17</v>
      </c>
      <c r="C2267" s="34" t="s">
        <v>18</v>
      </c>
      <c r="D2267" s="34" t="s">
        <v>19</v>
      </c>
      <c r="E2267" s="34"/>
      <c r="F2267" s="34"/>
      <c r="G2267" s="34"/>
      <c r="H2267" s="34" t="s">
        <v>19</v>
      </c>
      <c r="I2267" s="34"/>
      <c r="J2267" s="34" t="s">
        <v>30</v>
      </c>
      <c r="K2267" s="34">
        <v>35686</v>
      </c>
      <c r="L2267" s="34" t="s">
        <v>42</v>
      </c>
      <c r="M2267" s="34" t="s">
        <v>22</v>
      </c>
      <c r="N2267" s="34" t="s">
        <v>32</v>
      </c>
      <c r="O2267" s="34">
        <v>41520</v>
      </c>
      <c r="P2267" s="34">
        <v>41902</v>
      </c>
      <c r="Q2267" s="34" t="s">
        <v>36</v>
      </c>
    </row>
    <row r="2268" spans="1:17">
      <c r="A2268" s="34">
        <v>82702</v>
      </c>
      <c r="B2268" s="34" t="s">
        <v>17</v>
      </c>
      <c r="C2268" s="34" t="s">
        <v>18</v>
      </c>
      <c r="D2268" s="34" t="s">
        <v>19</v>
      </c>
      <c r="E2268" s="34"/>
      <c r="F2268" s="34"/>
      <c r="G2268" s="34"/>
      <c r="H2268" s="34" t="s">
        <v>19</v>
      </c>
      <c r="I2268" s="34"/>
      <c r="J2268" s="34" t="s">
        <v>30</v>
      </c>
      <c r="K2268" s="34">
        <v>31821</v>
      </c>
      <c r="L2268" s="34" t="s">
        <v>101</v>
      </c>
      <c r="M2268" s="34" t="s">
        <v>22</v>
      </c>
      <c r="N2268" s="34" t="s">
        <v>32</v>
      </c>
      <c r="O2268" s="34">
        <v>40822</v>
      </c>
      <c r="P2268" s="34">
        <v>40913</v>
      </c>
      <c r="Q2268" s="34" t="s">
        <v>36</v>
      </c>
    </row>
    <row r="2269" spans="1:17">
      <c r="A2269" s="34">
        <v>120805</v>
      </c>
      <c r="B2269" s="34" t="s">
        <v>17</v>
      </c>
      <c r="C2269" s="34" t="s">
        <v>18</v>
      </c>
      <c r="D2269" s="34" t="s">
        <v>19</v>
      </c>
      <c r="E2269" s="34"/>
      <c r="F2269" s="34"/>
      <c r="G2269" s="34"/>
      <c r="H2269" s="34" t="s">
        <v>46</v>
      </c>
      <c r="I2269" s="34">
        <v>45357</v>
      </c>
      <c r="J2269" s="34" t="s">
        <v>30</v>
      </c>
      <c r="K2269" s="34">
        <v>23551</v>
      </c>
      <c r="L2269" s="34" t="s">
        <v>74</v>
      </c>
      <c r="M2269" s="34" t="s">
        <v>22</v>
      </c>
      <c r="N2269" s="34" t="s">
        <v>34</v>
      </c>
      <c r="O2269" s="34">
        <v>42762</v>
      </c>
      <c r="P2269" s="34">
        <v>43488</v>
      </c>
      <c r="Q2269" s="34" t="s">
        <v>24</v>
      </c>
    </row>
    <row r="2270" spans="1:17">
      <c r="A2270" s="34">
        <v>63595</v>
      </c>
      <c r="B2270" s="34" t="s">
        <v>17</v>
      </c>
      <c r="C2270" s="34" t="s">
        <v>18</v>
      </c>
      <c r="D2270" s="34" t="s">
        <v>19</v>
      </c>
      <c r="E2270" s="34"/>
      <c r="F2270" s="34"/>
      <c r="G2270" s="34"/>
      <c r="H2270" s="34" t="s">
        <v>19</v>
      </c>
      <c r="I2270" s="34"/>
      <c r="J2270" s="34" t="s">
        <v>20</v>
      </c>
      <c r="K2270" s="34">
        <v>15303</v>
      </c>
      <c r="L2270" s="34" t="s">
        <v>54</v>
      </c>
      <c r="M2270" s="34" t="s">
        <v>27</v>
      </c>
      <c r="N2270" s="34" t="s">
        <v>34</v>
      </c>
      <c r="O2270" s="34">
        <v>39763</v>
      </c>
      <c r="P2270" s="34">
        <v>40544</v>
      </c>
      <c r="Q2270" s="34" t="s">
        <v>36</v>
      </c>
    </row>
    <row r="2271" spans="1:17">
      <c r="A2271" s="34">
        <v>52354</v>
      </c>
      <c r="B2271" s="34" t="s">
        <v>17</v>
      </c>
      <c r="C2271" s="34" t="s">
        <v>18</v>
      </c>
      <c r="D2271" s="34" t="s">
        <v>19</v>
      </c>
      <c r="E2271" s="34"/>
      <c r="F2271" s="34"/>
      <c r="G2271" s="34"/>
      <c r="H2271" s="34" t="s">
        <v>19</v>
      </c>
      <c r="I2271" s="34"/>
      <c r="J2271" s="34" t="s">
        <v>20</v>
      </c>
      <c r="K2271" s="34">
        <v>16881</v>
      </c>
      <c r="L2271" s="34" t="s">
        <v>26</v>
      </c>
      <c r="M2271" s="34" t="s">
        <v>27</v>
      </c>
      <c r="N2271" s="34" t="s">
        <v>86</v>
      </c>
      <c r="O2271" s="34">
        <v>40983</v>
      </c>
      <c r="P2271" s="34">
        <v>41138</v>
      </c>
      <c r="Q2271" s="34" t="s">
        <v>36</v>
      </c>
    </row>
    <row r="2272" spans="1:17">
      <c r="A2272" s="34">
        <v>136577</v>
      </c>
      <c r="B2272" s="34" t="s">
        <v>17</v>
      </c>
      <c r="C2272" s="34" t="s">
        <v>25</v>
      </c>
      <c r="D2272" s="34" t="s">
        <v>19</v>
      </c>
      <c r="E2272" s="34"/>
      <c r="F2272" s="34"/>
      <c r="G2272" s="34"/>
      <c r="H2272" s="34" t="s">
        <v>19</v>
      </c>
      <c r="I2272" s="34"/>
      <c r="J2272" s="34" t="s">
        <v>20</v>
      </c>
      <c r="K2272" s="34">
        <v>26748</v>
      </c>
      <c r="L2272" s="34" t="s">
        <v>82</v>
      </c>
      <c r="M2272" s="34" t="s">
        <v>27</v>
      </c>
      <c r="N2272" s="34" t="s">
        <v>43</v>
      </c>
      <c r="O2272" s="34">
        <v>43655</v>
      </c>
      <c r="P2272" s="34"/>
      <c r="Q2272" s="34" t="s">
        <v>24</v>
      </c>
    </row>
    <row r="2273" spans="1:17">
      <c r="A2273" s="34">
        <v>139195</v>
      </c>
      <c r="B2273" s="34" t="s">
        <v>17</v>
      </c>
      <c r="C2273" s="34" t="s">
        <v>18</v>
      </c>
      <c r="D2273" s="34" t="s">
        <v>19</v>
      </c>
      <c r="E2273" s="34"/>
      <c r="F2273" s="34"/>
      <c r="G2273" s="34"/>
      <c r="H2273" s="34" t="s">
        <v>19</v>
      </c>
      <c r="I2273" s="34"/>
      <c r="J2273" s="34" t="s">
        <v>20</v>
      </c>
      <c r="K2273" s="34">
        <v>31699</v>
      </c>
      <c r="L2273" s="34" t="s">
        <v>110</v>
      </c>
      <c r="M2273" s="34" t="s">
        <v>27</v>
      </c>
      <c r="N2273" s="34" t="s">
        <v>34</v>
      </c>
      <c r="O2273" s="34" t="s">
        <v>36</v>
      </c>
      <c r="P2273" s="34" t="s">
        <v>36</v>
      </c>
      <c r="Q2273" s="34" t="s">
        <v>36</v>
      </c>
    </row>
    <row r="2274" spans="1:17">
      <c r="A2274" s="34">
        <v>145502</v>
      </c>
      <c r="B2274" s="34" t="s">
        <v>17</v>
      </c>
      <c r="C2274" s="34" t="s">
        <v>18</v>
      </c>
      <c r="D2274" s="34" t="s">
        <v>19</v>
      </c>
      <c r="E2274" s="34"/>
      <c r="F2274" s="34"/>
      <c r="G2274" s="34"/>
      <c r="H2274" s="34" t="s">
        <v>19</v>
      </c>
      <c r="I2274" s="34"/>
      <c r="J2274" s="34" t="s">
        <v>30</v>
      </c>
      <c r="K2274" s="34">
        <v>26136</v>
      </c>
      <c r="L2274" s="34" t="s">
        <v>66</v>
      </c>
      <c r="M2274" s="34" t="s">
        <v>57</v>
      </c>
      <c r="N2274" s="34" t="s">
        <v>34</v>
      </c>
      <c r="O2274" s="34" t="s">
        <v>36</v>
      </c>
      <c r="P2274" s="34" t="s">
        <v>36</v>
      </c>
      <c r="Q2274" s="34" t="s">
        <v>36</v>
      </c>
    </row>
    <row r="2275" spans="1:17">
      <c r="A2275" s="34">
        <v>163318</v>
      </c>
      <c r="B2275" s="34" t="s">
        <v>17</v>
      </c>
      <c r="C2275" s="34" t="s">
        <v>18</v>
      </c>
      <c r="D2275" s="34" t="s">
        <v>19</v>
      </c>
      <c r="E2275" s="34"/>
      <c r="F2275" s="34"/>
      <c r="G2275" s="34"/>
      <c r="H2275" s="34" t="s">
        <v>19</v>
      </c>
      <c r="I2275" s="34"/>
      <c r="J2275" s="34" t="s">
        <v>30</v>
      </c>
      <c r="K2275" s="34">
        <v>39742</v>
      </c>
      <c r="L2275" s="34" t="s">
        <v>67</v>
      </c>
      <c r="M2275" s="34" t="s">
        <v>22</v>
      </c>
      <c r="N2275" s="34" t="s">
        <v>34</v>
      </c>
      <c r="O2275" s="34">
        <v>45212</v>
      </c>
      <c r="P2275" s="34">
        <v>45331</v>
      </c>
      <c r="Q2275" s="34" t="s">
        <v>77</v>
      </c>
    </row>
    <row r="2276" spans="1:17">
      <c r="A2276" s="34">
        <v>119187</v>
      </c>
      <c r="B2276" s="34" t="s">
        <v>17</v>
      </c>
      <c r="C2276" s="34" t="s">
        <v>18</v>
      </c>
      <c r="D2276" s="34" t="s">
        <v>19</v>
      </c>
      <c r="E2276" s="34"/>
      <c r="F2276" s="34"/>
      <c r="G2276" s="34"/>
      <c r="H2276" s="34" t="s">
        <v>19</v>
      </c>
      <c r="I2276" s="34"/>
      <c r="J2276" s="34" t="s">
        <v>20</v>
      </c>
      <c r="K2276" s="34">
        <v>19252</v>
      </c>
      <c r="L2276" s="34" t="s">
        <v>65</v>
      </c>
      <c r="M2276" s="34" t="s">
        <v>27</v>
      </c>
      <c r="N2276" s="34" t="s">
        <v>32</v>
      </c>
      <c r="O2276" s="34">
        <v>42836</v>
      </c>
      <c r="P2276" s="34">
        <v>43916</v>
      </c>
      <c r="Q2276" s="34" t="s">
        <v>55</v>
      </c>
    </row>
    <row r="2277" spans="1:17">
      <c r="A2277" s="34">
        <v>81305</v>
      </c>
      <c r="B2277" s="34" t="s">
        <v>17</v>
      </c>
      <c r="C2277" s="34" t="s">
        <v>18</v>
      </c>
      <c r="D2277" s="34" t="s">
        <v>19</v>
      </c>
      <c r="E2277" s="34"/>
      <c r="F2277" s="34"/>
      <c r="G2277" s="34"/>
      <c r="H2277" s="34" t="s">
        <v>19</v>
      </c>
      <c r="I2277" s="34"/>
      <c r="J2277" s="34" t="s">
        <v>30</v>
      </c>
      <c r="K2277" s="34"/>
      <c r="L2277" s="34" t="s">
        <v>26</v>
      </c>
      <c r="M2277" s="34" t="s">
        <v>27</v>
      </c>
      <c r="N2277" s="34" t="s">
        <v>32</v>
      </c>
      <c r="O2277" s="34">
        <v>37895</v>
      </c>
      <c r="P2277" s="34">
        <v>44810</v>
      </c>
      <c r="Q2277" s="34" t="s">
        <v>38</v>
      </c>
    </row>
    <row r="2278" spans="1:17">
      <c r="A2278" s="34">
        <v>81329</v>
      </c>
      <c r="B2278" s="34" t="s">
        <v>17</v>
      </c>
      <c r="C2278" s="34" t="s">
        <v>18</v>
      </c>
      <c r="D2278" s="34" t="s">
        <v>19</v>
      </c>
      <c r="E2278" s="34"/>
      <c r="F2278" s="34"/>
      <c r="G2278" s="34"/>
      <c r="H2278" s="34" t="s">
        <v>19</v>
      </c>
      <c r="I2278" s="34"/>
      <c r="J2278" s="34" t="s">
        <v>20</v>
      </c>
      <c r="K2278" s="34">
        <v>15709</v>
      </c>
      <c r="L2278" s="34" t="s">
        <v>26</v>
      </c>
      <c r="M2278" s="34" t="s">
        <v>27</v>
      </c>
      <c r="N2278" s="34" t="s">
        <v>32</v>
      </c>
      <c r="O2278" s="34">
        <v>37895</v>
      </c>
      <c r="P2278" s="34">
        <v>44810</v>
      </c>
      <c r="Q2278" s="34" t="s">
        <v>38</v>
      </c>
    </row>
    <row r="2279" spans="1:17">
      <c r="A2279" s="34">
        <v>41714</v>
      </c>
      <c r="B2279" s="34" t="s">
        <v>17</v>
      </c>
      <c r="C2279" s="34" t="s">
        <v>18</v>
      </c>
      <c r="D2279" s="34" t="s">
        <v>19</v>
      </c>
      <c r="E2279" s="34"/>
      <c r="F2279" s="34"/>
      <c r="G2279" s="34"/>
      <c r="H2279" s="34" t="s">
        <v>19</v>
      </c>
      <c r="I2279" s="34"/>
      <c r="J2279" s="34" t="s">
        <v>20</v>
      </c>
      <c r="K2279" s="34">
        <v>32664</v>
      </c>
      <c r="L2279" s="34" t="s">
        <v>26</v>
      </c>
      <c r="M2279" s="34" t="s">
        <v>27</v>
      </c>
      <c r="N2279" s="34" t="s">
        <v>32</v>
      </c>
      <c r="O2279" s="34">
        <v>38652</v>
      </c>
      <c r="P2279" s="34">
        <v>44796</v>
      </c>
      <c r="Q2279" s="34" t="s">
        <v>38</v>
      </c>
    </row>
    <row r="2280" spans="1:17">
      <c r="A2280" s="34">
        <v>80570</v>
      </c>
      <c r="B2280" s="34" t="s">
        <v>17</v>
      </c>
      <c r="C2280" s="34" t="s">
        <v>18</v>
      </c>
      <c r="D2280" s="34" t="s">
        <v>19</v>
      </c>
      <c r="E2280" s="34"/>
      <c r="F2280" s="34"/>
      <c r="G2280" s="34"/>
      <c r="H2280" s="34" t="s">
        <v>19</v>
      </c>
      <c r="I2280" s="34"/>
      <c r="J2280" s="34" t="s">
        <v>20</v>
      </c>
      <c r="K2280" s="34">
        <v>34485</v>
      </c>
      <c r="L2280" s="34" t="s">
        <v>65</v>
      </c>
      <c r="M2280" s="34" t="s">
        <v>27</v>
      </c>
      <c r="N2280" s="34" t="s">
        <v>32</v>
      </c>
      <c r="O2280" s="34">
        <v>40744</v>
      </c>
      <c r="P2280" s="34">
        <v>41117</v>
      </c>
      <c r="Q2280" s="34" t="s">
        <v>36</v>
      </c>
    </row>
    <row r="2281" spans="1:17">
      <c r="A2281" s="34">
        <v>56809</v>
      </c>
      <c r="B2281" s="34" t="s">
        <v>17</v>
      </c>
      <c r="C2281" s="34" t="s">
        <v>18</v>
      </c>
      <c r="D2281" s="34" t="s">
        <v>19</v>
      </c>
      <c r="E2281" s="34"/>
      <c r="F2281" s="34"/>
      <c r="G2281" s="34"/>
      <c r="H2281" s="34" t="s">
        <v>19</v>
      </c>
      <c r="I2281" s="34"/>
      <c r="J2281" s="34" t="s">
        <v>20</v>
      </c>
      <c r="K2281" s="34">
        <v>21596</v>
      </c>
      <c r="L2281" s="34" t="s">
        <v>54</v>
      </c>
      <c r="M2281" s="34" t="s">
        <v>27</v>
      </c>
      <c r="N2281" s="34" t="s">
        <v>34</v>
      </c>
      <c r="O2281" s="34">
        <v>39881</v>
      </c>
      <c r="P2281" s="34">
        <v>42756</v>
      </c>
      <c r="Q2281" s="34" t="s">
        <v>24</v>
      </c>
    </row>
    <row r="2282" spans="1:17">
      <c r="A2282" s="34">
        <v>145594</v>
      </c>
      <c r="B2282" s="34" t="s">
        <v>17</v>
      </c>
      <c r="C2282" s="34" t="s">
        <v>18</v>
      </c>
      <c r="D2282" s="34" t="s">
        <v>19</v>
      </c>
      <c r="E2282" s="34"/>
      <c r="F2282" s="34"/>
      <c r="G2282" s="34"/>
      <c r="H2282" s="34" t="s">
        <v>19</v>
      </c>
      <c r="I2282" s="34"/>
      <c r="J2282" s="34" t="s">
        <v>20</v>
      </c>
      <c r="K2282" s="34">
        <v>36651</v>
      </c>
      <c r="L2282" s="34" t="s">
        <v>26</v>
      </c>
      <c r="M2282" s="34" t="s">
        <v>27</v>
      </c>
      <c r="N2282" s="34" t="s">
        <v>34</v>
      </c>
      <c r="O2282" s="34">
        <v>44044</v>
      </c>
      <c r="P2282" s="34">
        <v>44433</v>
      </c>
      <c r="Q2282" s="34" t="s">
        <v>24</v>
      </c>
    </row>
    <row r="2283" spans="1:17">
      <c r="A2283" s="34">
        <v>161286</v>
      </c>
      <c r="B2283" s="34" t="s">
        <v>17</v>
      </c>
      <c r="C2283" s="34" t="s">
        <v>25</v>
      </c>
      <c r="D2283" s="34" t="s">
        <v>19</v>
      </c>
      <c r="E2283" s="34"/>
      <c r="F2283" s="34"/>
      <c r="G2283" s="34"/>
      <c r="H2283" s="34" t="s">
        <v>19</v>
      </c>
      <c r="I2283" s="34"/>
      <c r="J2283" s="34" t="s">
        <v>30</v>
      </c>
      <c r="K2283" s="34">
        <v>33163</v>
      </c>
      <c r="L2283" s="34" t="s">
        <v>74</v>
      </c>
      <c r="M2283" s="34" t="s">
        <v>22</v>
      </c>
      <c r="N2283" s="34" t="s">
        <v>34</v>
      </c>
      <c r="O2283" s="34">
        <v>45071</v>
      </c>
      <c r="P2283" s="34"/>
      <c r="Q2283" s="34" t="s">
        <v>24</v>
      </c>
    </row>
    <row r="2284" spans="1:17">
      <c r="A2284" s="34">
        <v>68354</v>
      </c>
      <c r="B2284" s="34" t="s">
        <v>17</v>
      </c>
      <c r="C2284" s="34" t="s">
        <v>25</v>
      </c>
      <c r="D2284" s="34" t="s">
        <v>19</v>
      </c>
      <c r="E2284" s="34"/>
      <c r="F2284" s="34"/>
      <c r="G2284" s="34"/>
      <c r="H2284" s="34" t="s">
        <v>19</v>
      </c>
      <c r="I2284" s="34"/>
      <c r="J2284" s="34" t="s">
        <v>20</v>
      </c>
      <c r="K2284" s="34">
        <v>17230</v>
      </c>
      <c r="L2284" s="34" t="s">
        <v>65</v>
      </c>
      <c r="M2284" s="34" t="s">
        <v>27</v>
      </c>
      <c r="N2284" s="34" t="s">
        <v>34</v>
      </c>
      <c r="O2284" s="34">
        <v>39933</v>
      </c>
      <c r="P2284" s="34"/>
      <c r="Q2284" s="34" t="s">
        <v>24</v>
      </c>
    </row>
    <row r="2285" spans="1:17">
      <c r="A2285" s="34">
        <v>111584</v>
      </c>
      <c r="B2285" s="34" t="s">
        <v>17</v>
      </c>
      <c r="C2285" s="34" t="s">
        <v>25</v>
      </c>
      <c r="D2285" s="34" t="s">
        <v>19</v>
      </c>
      <c r="E2285" s="34"/>
      <c r="F2285" s="34"/>
      <c r="G2285" s="34"/>
      <c r="H2285" s="34" t="s">
        <v>19</v>
      </c>
      <c r="I2285" s="34"/>
      <c r="J2285" s="34" t="s">
        <v>20</v>
      </c>
      <c r="K2285" s="34">
        <v>21226</v>
      </c>
      <c r="L2285" s="34" t="s">
        <v>67</v>
      </c>
      <c r="M2285" s="34" t="s">
        <v>22</v>
      </c>
      <c r="N2285" s="34" t="s">
        <v>34</v>
      </c>
      <c r="O2285" s="34">
        <v>42111</v>
      </c>
      <c r="P2285" s="34"/>
      <c r="Q2285" s="34" t="s">
        <v>24</v>
      </c>
    </row>
    <row r="2286" spans="1:17">
      <c r="A2286" s="34">
        <v>110538</v>
      </c>
      <c r="B2286" s="34" t="s">
        <v>17</v>
      </c>
      <c r="C2286" s="34" t="s">
        <v>25</v>
      </c>
      <c r="D2286" s="34" t="s">
        <v>19</v>
      </c>
      <c r="E2286" s="34"/>
      <c r="F2286" s="34"/>
      <c r="G2286" s="34"/>
      <c r="H2286" s="34" t="s">
        <v>19</v>
      </c>
      <c r="I2286" s="34"/>
      <c r="J2286" s="34" t="s">
        <v>20</v>
      </c>
      <c r="K2286" s="34">
        <v>29384</v>
      </c>
      <c r="L2286" s="34" t="s">
        <v>26</v>
      </c>
      <c r="M2286" s="34" t="s">
        <v>27</v>
      </c>
      <c r="N2286" s="34" t="s">
        <v>32</v>
      </c>
      <c r="O2286" s="34">
        <v>42013</v>
      </c>
      <c r="P2286" s="34"/>
      <c r="Q2286" s="34" t="s">
        <v>38</v>
      </c>
    </row>
    <row r="2287" spans="1:17">
      <c r="A2287" s="34">
        <v>108500</v>
      </c>
      <c r="B2287" s="34" t="s">
        <v>17</v>
      </c>
      <c r="C2287" s="34" t="s">
        <v>18</v>
      </c>
      <c r="D2287" s="34" t="s">
        <v>19</v>
      </c>
      <c r="E2287" s="34"/>
      <c r="F2287" s="34"/>
      <c r="G2287" s="34"/>
      <c r="H2287" s="34" t="s">
        <v>19</v>
      </c>
      <c r="I2287" s="34"/>
      <c r="J2287" s="34" t="s">
        <v>20</v>
      </c>
      <c r="K2287" s="34">
        <v>26416</v>
      </c>
      <c r="L2287" s="34" t="s">
        <v>249</v>
      </c>
      <c r="M2287" s="34" t="s">
        <v>22</v>
      </c>
      <c r="N2287" s="34" t="s">
        <v>34</v>
      </c>
      <c r="O2287" s="34">
        <v>42354</v>
      </c>
      <c r="P2287" s="34">
        <v>42354</v>
      </c>
      <c r="Q2287" s="34" t="s">
        <v>36</v>
      </c>
    </row>
    <row r="2288" spans="1:17">
      <c r="A2288" s="34">
        <v>119953</v>
      </c>
      <c r="B2288" s="34" t="s">
        <v>17</v>
      </c>
      <c r="C2288" s="34" t="s">
        <v>18</v>
      </c>
      <c r="D2288" s="34" t="s">
        <v>19</v>
      </c>
      <c r="E2288" s="34"/>
      <c r="F2288" s="34"/>
      <c r="G2288" s="34"/>
      <c r="H2288" s="34" t="s">
        <v>19</v>
      </c>
      <c r="I2288" s="34"/>
      <c r="J2288" s="34" t="s">
        <v>30</v>
      </c>
      <c r="K2288" s="34">
        <v>36206</v>
      </c>
      <c r="L2288" s="34" t="s">
        <v>59</v>
      </c>
      <c r="M2288" s="34" t="s">
        <v>27</v>
      </c>
      <c r="N2288" s="34" t="s">
        <v>32</v>
      </c>
      <c r="O2288" s="34">
        <v>42709</v>
      </c>
      <c r="P2288" s="34">
        <v>43553</v>
      </c>
      <c r="Q2288" s="34" t="s">
        <v>24</v>
      </c>
    </row>
    <row r="2289" spans="1:17">
      <c r="A2289" s="34">
        <v>80796</v>
      </c>
      <c r="B2289" s="34" t="s">
        <v>17</v>
      </c>
      <c r="C2289" s="34" t="s">
        <v>18</v>
      </c>
      <c r="D2289" s="34" t="s">
        <v>19</v>
      </c>
      <c r="E2289" s="34"/>
      <c r="F2289" s="34"/>
      <c r="G2289" s="34"/>
      <c r="H2289" s="34" t="s">
        <v>19</v>
      </c>
      <c r="I2289" s="34"/>
      <c r="J2289" s="34" t="s">
        <v>20</v>
      </c>
      <c r="K2289" s="34">
        <v>35075</v>
      </c>
      <c r="L2289" s="34" t="s">
        <v>37</v>
      </c>
      <c r="M2289" s="34" t="s">
        <v>27</v>
      </c>
      <c r="N2289" s="34" t="s">
        <v>34</v>
      </c>
      <c r="O2289" s="34">
        <v>40516</v>
      </c>
      <c r="P2289" s="34">
        <v>41108</v>
      </c>
      <c r="Q2289" s="34" t="s">
        <v>36</v>
      </c>
    </row>
    <row r="2290" spans="1:17">
      <c r="A2290" s="34">
        <v>48014</v>
      </c>
      <c r="B2290" s="34" t="s">
        <v>17</v>
      </c>
      <c r="C2290" s="34" t="s">
        <v>18</v>
      </c>
      <c r="D2290" s="34" t="s">
        <v>19</v>
      </c>
      <c r="E2290" s="34"/>
      <c r="F2290" s="34"/>
      <c r="G2290" s="34"/>
      <c r="H2290" s="34" t="s">
        <v>19</v>
      </c>
      <c r="I2290" s="34"/>
      <c r="J2290" s="34" t="s">
        <v>20</v>
      </c>
      <c r="K2290" s="34">
        <v>9554</v>
      </c>
      <c r="L2290" s="34" t="s">
        <v>65</v>
      </c>
      <c r="M2290" s="34" t="s">
        <v>27</v>
      </c>
      <c r="N2290" s="34" t="s">
        <v>34</v>
      </c>
      <c r="O2290" s="34">
        <v>38018</v>
      </c>
      <c r="P2290" s="34">
        <v>41971</v>
      </c>
      <c r="Q2290" s="34" t="s">
        <v>24</v>
      </c>
    </row>
    <row r="2291" spans="1:17">
      <c r="A2291" s="34">
        <v>81125</v>
      </c>
      <c r="B2291" s="34" t="s">
        <v>17</v>
      </c>
      <c r="C2291" s="34" t="s">
        <v>18</v>
      </c>
      <c r="D2291" s="34" t="s">
        <v>19</v>
      </c>
      <c r="E2291" s="34"/>
      <c r="F2291" s="34"/>
      <c r="G2291" s="34"/>
      <c r="H2291" s="34" t="s">
        <v>19</v>
      </c>
      <c r="I2291" s="34"/>
      <c r="J2291" s="34" t="s">
        <v>20</v>
      </c>
      <c r="K2291" s="34">
        <v>28436</v>
      </c>
      <c r="L2291" s="34" t="s">
        <v>59</v>
      </c>
      <c r="M2291" s="34" t="s">
        <v>27</v>
      </c>
      <c r="N2291" s="34" t="s">
        <v>32</v>
      </c>
      <c r="O2291" s="34">
        <v>40786</v>
      </c>
      <c r="P2291" s="34">
        <v>42508</v>
      </c>
      <c r="Q2291" s="34" t="s">
        <v>55</v>
      </c>
    </row>
    <row r="2292" spans="1:17">
      <c r="A2292" s="34">
        <v>144116</v>
      </c>
      <c r="B2292" s="34" t="s">
        <v>17</v>
      </c>
      <c r="C2292" s="34" t="s">
        <v>18</v>
      </c>
      <c r="D2292" s="34" t="s">
        <v>19</v>
      </c>
      <c r="E2292" s="34"/>
      <c r="F2292" s="34"/>
      <c r="G2292" s="34"/>
      <c r="H2292" s="34" t="s">
        <v>19</v>
      </c>
      <c r="I2292" s="34"/>
      <c r="J2292" s="34" t="s">
        <v>20</v>
      </c>
      <c r="K2292" s="34">
        <v>36599</v>
      </c>
      <c r="L2292" s="34" t="s">
        <v>66</v>
      </c>
      <c r="M2292" s="34" t="s">
        <v>57</v>
      </c>
      <c r="N2292" s="34" t="s">
        <v>34</v>
      </c>
      <c r="O2292" s="34">
        <v>43895</v>
      </c>
      <c r="P2292" s="34">
        <v>44650</v>
      </c>
      <c r="Q2292" s="34" t="s">
        <v>24</v>
      </c>
    </row>
    <row r="2293" spans="1:17">
      <c r="A2293" s="34">
        <v>162978</v>
      </c>
      <c r="B2293" s="34" t="s">
        <v>17</v>
      </c>
      <c r="C2293" s="34" t="s">
        <v>18</v>
      </c>
      <c r="D2293" s="34" t="s">
        <v>19</v>
      </c>
      <c r="E2293" s="34"/>
      <c r="F2293" s="34"/>
      <c r="G2293" s="34"/>
      <c r="H2293" s="34" t="s">
        <v>19</v>
      </c>
      <c r="I2293" s="34"/>
      <c r="J2293" s="34" t="s">
        <v>30</v>
      </c>
      <c r="K2293" s="34">
        <v>39277</v>
      </c>
      <c r="L2293" s="34" t="s">
        <v>69</v>
      </c>
      <c r="M2293" s="34" t="s">
        <v>27</v>
      </c>
      <c r="N2293" s="34" t="s">
        <v>36</v>
      </c>
      <c r="O2293" s="34" t="s">
        <v>36</v>
      </c>
      <c r="P2293" s="34" t="s">
        <v>36</v>
      </c>
      <c r="Q2293" s="34" t="s">
        <v>36</v>
      </c>
    </row>
    <row r="2294" spans="1:17">
      <c r="A2294" s="34">
        <v>107853</v>
      </c>
      <c r="B2294" s="34" t="s">
        <v>17</v>
      </c>
      <c r="C2294" s="34" t="s">
        <v>18</v>
      </c>
      <c r="D2294" s="34" t="s">
        <v>19</v>
      </c>
      <c r="E2294" s="34"/>
      <c r="F2294" s="34"/>
      <c r="G2294" s="34"/>
      <c r="H2294" s="34" t="s">
        <v>19</v>
      </c>
      <c r="I2294" s="34"/>
      <c r="J2294" s="34" t="s">
        <v>20</v>
      </c>
      <c r="K2294" s="34">
        <v>24271</v>
      </c>
      <c r="L2294" s="34" t="s">
        <v>139</v>
      </c>
      <c r="M2294" s="34" t="s">
        <v>23</v>
      </c>
      <c r="N2294" s="34" t="s">
        <v>34</v>
      </c>
      <c r="O2294" s="34">
        <v>41752</v>
      </c>
      <c r="P2294" s="34">
        <v>45065</v>
      </c>
      <c r="Q2294" s="34" t="s">
        <v>24</v>
      </c>
    </row>
    <row r="2295" spans="1:17">
      <c r="A2295" s="34">
        <v>82936</v>
      </c>
      <c r="B2295" s="34" t="s">
        <v>17</v>
      </c>
      <c r="C2295" s="34" t="s">
        <v>18</v>
      </c>
      <c r="D2295" s="34" t="s">
        <v>19</v>
      </c>
      <c r="E2295" s="34"/>
      <c r="F2295" s="34"/>
      <c r="G2295" s="34"/>
      <c r="H2295" s="34" t="s">
        <v>19</v>
      </c>
      <c r="I2295" s="34"/>
      <c r="J2295" s="34" t="s">
        <v>30</v>
      </c>
      <c r="K2295" s="34"/>
      <c r="L2295" s="34" t="s">
        <v>65</v>
      </c>
      <c r="M2295" s="34" t="s">
        <v>27</v>
      </c>
      <c r="N2295" s="34" t="s">
        <v>32</v>
      </c>
      <c r="O2295" s="34" t="s">
        <v>36</v>
      </c>
      <c r="P2295" s="34" t="s">
        <v>36</v>
      </c>
      <c r="Q2295" s="34" t="s">
        <v>36</v>
      </c>
    </row>
    <row r="2296" spans="1:17">
      <c r="A2296" s="34">
        <v>110601</v>
      </c>
      <c r="B2296" s="34" t="s">
        <v>17</v>
      </c>
      <c r="C2296" s="34" t="s">
        <v>18</v>
      </c>
      <c r="D2296" s="34" t="s">
        <v>19</v>
      </c>
      <c r="E2296" s="34"/>
      <c r="F2296" s="34"/>
      <c r="G2296" s="34"/>
      <c r="H2296" s="34" t="s">
        <v>19</v>
      </c>
      <c r="I2296" s="34"/>
      <c r="J2296" s="34" t="s">
        <v>20</v>
      </c>
      <c r="K2296" s="34">
        <v>23967</v>
      </c>
      <c r="L2296" s="34" t="s">
        <v>65</v>
      </c>
      <c r="M2296" s="34" t="s">
        <v>27</v>
      </c>
      <c r="N2296" s="34" t="s">
        <v>34</v>
      </c>
      <c r="O2296" s="34">
        <v>42146</v>
      </c>
      <c r="P2296" s="34">
        <v>43488</v>
      </c>
      <c r="Q2296" s="34" t="s">
        <v>24</v>
      </c>
    </row>
    <row r="2297" spans="1:17">
      <c r="A2297" s="34">
        <v>103093</v>
      </c>
      <c r="B2297" s="34" t="s">
        <v>17</v>
      </c>
      <c r="C2297" s="34" t="s">
        <v>18</v>
      </c>
      <c r="D2297" s="34" t="s">
        <v>19</v>
      </c>
      <c r="E2297" s="34"/>
      <c r="F2297" s="34"/>
      <c r="G2297" s="34"/>
      <c r="H2297" s="34" t="s">
        <v>19</v>
      </c>
      <c r="I2297" s="34"/>
      <c r="J2297" s="34" t="s">
        <v>20</v>
      </c>
      <c r="K2297" s="34">
        <v>33442</v>
      </c>
      <c r="L2297" s="34" t="s">
        <v>48</v>
      </c>
      <c r="M2297" s="34" t="s">
        <v>27</v>
      </c>
      <c r="N2297" s="34" t="s">
        <v>34</v>
      </c>
      <c r="O2297" s="34">
        <v>41523</v>
      </c>
      <c r="P2297" s="34">
        <v>42298</v>
      </c>
      <c r="Q2297" s="34" t="s">
        <v>55</v>
      </c>
    </row>
    <row r="2298" spans="1:17">
      <c r="A2298" s="34">
        <v>63597</v>
      </c>
      <c r="B2298" s="34" t="s">
        <v>17</v>
      </c>
      <c r="C2298" s="34" t="s">
        <v>18</v>
      </c>
      <c r="D2298" s="34" t="s">
        <v>19</v>
      </c>
      <c r="E2298" s="34"/>
      <c r="F2298" s="34"/>
      <c r="G2298" s="34"/>
      <c r="H2298" s="34" t="s">
        <v>19</v>
      </c>
      <c r="I2298" s="34"/>
      <c r="J2298" s="34" t="s">
        <v>20</v>
      </c>
      <c r="K2298" s="34">
        <v>17264</v>
      </c>
      <c r="L2298" s="34" t="s">
        <v>37</v>
      </c>
      <c r="M2298" s="34" t="s">
        <v>27</v>
      </c>
      <c r="N2298" s="34" t="s">
        <v>86</v>
      </c>
      <c r="O2298" s="34">
        <v>39083</v>
      </c>
      <c r="P2298" s="34">
        <v>42369</v>
      </c>
      <c r="Q2298" s="34" t="s">
        <v>24</v>
      </c>
    </row>
    <row r="2299" spans="1:17">
      <c r="A2299" s="34">
        <v>119860</v>
      </c>
      <c r="B2299" s="34" t="s">
        <v>17</v>
      </c>
      <c r="C2299" s="34" t="s">
        <v>18</v>
      </c>
      <c r="D2299" s="34" t="s">
        <v>19</v>
      </c>
      <c r="E2299" s="34"/>
      <c r="F2299" s="34"/>
      <c r="G2299" s="34"/>
      <c r="H2299" s="34" t="s">
        <v>19</v>
      </c>
      <c r="I2299" s="34"/>
      <c r="J2299" s="34" t="s">
        <v>20</v>
      </c>
      <c r="K2299" s="34">
        <v>27204</v>
      </c>
      <c r="L2299" s="34" t="s">
        <v>101</v>
      </c>
      <c r="M2299" s="34" t="s">
        <v>22</v>
      </c>
      <c r="N2299" s="34" t="s">
        <v>32</v>
      </c>
      <c r="O2299" s="34" t="s">
        <v>36</v>
      </c>
      <c r="P2299" s="34" t="s">
        <v>36</v>
      </c>
      <c r="Q2299" s="34" t="s">
        <v>36</v>
      </c>
    </row>
    <row r="2300" spans="1:17">
      <c r="A2300" s="34">
        <v>133278</v>
      </c>
      <c r="B2300" s="34" t="s">
        <v>17</v>
      </c>
      <c r="C2300" s="34" t="s">
        <v>18</v>
      </c>
      <c r="D2300" s="34" t="s">
        <v>19</v>
      </c>
      <c r="E2300" s="34"/>
      <c r="F2300" s="34"/>
      <c r="G2300" s="34"/>
      <c r="H2300" s="34" t="s">
        <v>19</v>
      </c>
      <c r="I2300" s="34"/>
      <c r="J2300" s="34" t="s">
        <v>20</v>
      </c>
      <c r="K2300" s="34">
        <v>24517</v>
      </c>
      <c r="L2300" s="34" t="s">
        <v>78</v>
      </c>
      <c r="M2300" s="34" t="s">
        <v>22</v>
      </c>
      <c r="N2300" s="34" t="s">
        <v>36</v>
      </c>
      <c r="O2300" s="34">
        <v>43474</v>
      </c>
      <c r="P2300" s="34">
        <v>43586</v>
      </c>
      <c r="Q2300" s="34" t="s">
        <v>24</v>
      </c>
    </row>
    <row r="2301" spans="1:17">
      <c r="A2301" s="34">
        <v>168341</v>
      </c>
      <c r="B2301" s="34" t="s">
        <v>17</v>
      </c>
      <c r="C2301" s="34" t="s">
        <v>71</v>
      </c>
      <c r="D2301" s="34" t="s">
        <v>19</v>
      </c>
      <c r="E2301" s="34"/>
      <c r="F2301" s="34"/>
      <c r="G2301" s="34"/>
      <c r="H2301" s="34" t="s">
        <v>19</v>
      </c>
      <c r="I2301" s="34"/>
      <c r="J2301" s="34" t="s">
        <v>20</v>
      </c>
      <c r="K2301" s="34">
        <v>22281</v>
      </c>
      <c r="L2301" s="34" t="s">
        <v>101</v>
      </c>
      <c r="M2301" s="34" t="s">
        <v>22</v>
      </c>
      <c r="N2301" s="34" t="s">
        <v>34</v>
      </c>
      <c r="O2301" s="34" t="s">
        <v>36</v>
      </c>
      <c r="P2301" s="34" t="s">
        <v>36</v>
      </c>
      <c r="Q2301" s="34" t="s">
        <v>36</v>
      </c>
    </row>
    <row r="2302" spans="1:17">
      <c r="A2302" s="34">
        <v>33728</v>
      </c>
      <c r="B2302" s="34" t="s">
        <v>17</v>
      </c>
      <c r="C2302" s="34" t="s">
        <v>18</v>
      </c>
      <c r="D2302" s="34" t="s">
        <v>19</v>
      </c>
      <c r="E2302" s="34"/>
      <c r="F2302" s="34"/>
      <c r="G2302" s="34"/>
      <c r="H2302" s="34" t="s">
        <v>19</v>
      </c>
      <c r="I2302" s="34"/>
      <c r="J2302" s="34" t="s">
        <v>20</v>
      </c>
      <c r="K2302" s="34"/>
      <c r="L2302" s="34" t="s">
        <v>54</v>
      </c>
      <c r="M2302" s="34" t="s">
        <v>27</v>
      </c>
      <c r="N2302" s="34" t="s">
        <v>32</v>
      </c>
      <c r="O2302" s="34">
        <v>1</v>
      </c>
      <c r="P2302" s="34">
        <v>1</v>
      </c>
      <c r="Q2302" s="34" t="s">
        <v>36</v>
      </c>
    </row>
    <row r="2303" spans="1:17">
      <c r="A2303" s="34">
        <v>161170</v>
      </c>
      <c r="B2303" s="34" t="s">
        <v>17</v>
      </c>
      <c r="C2303" s="34" t="s">
        <v>18</v>
      </c>
      <c r="D2303" s="34" t="s">
        <v>19</v>
      </c>
      <c r="E2303" s="34"/>
      <c r="F2303" s="34"/>
      <c r="G2303" s="34"/>
      <c r="H2303" s="34" t="s">
        <v>19</v>
      </c>
      <c r="I2303" s="34"/>
      <c r="J2303" s="34" t="s">
        <v>20</v>
      </c>
      <c r="K2303" s="34">
        <v>38571</v>
      </c>
      <c r="L2303" s="34" t="s">
        <v>26</v>
      </c>
      <c r="M2303" s="34" t="s">
        <v>27</v>
      </c>
      <c r="N2303" s="34" t="s">
        <v>34</v>
      </c>
      <c r="O2303" s="34" t="s">
        <v>36</v>
      </c>
      <c r="P2303" s="34" t="s">
        <v>36</v>
      </c>
      <c r="Q2303" s="34" t="s">
        <v>36</v>
      </c>
    </row>
    <row r="2304" spans="1:17">
      <c r="A2304" s="34">
        <v>81254</v>
      </c>
      <c r="B2304" s="34" t="s">
        <v>17</v>
      </c>
      <c r="C2304" s="34" t="s">
        <v>18</v>
      </c>
      <c r="D2304" s="34" t="s">
        <v>19</v>
      </c>
      <c r="E2304" s="34"/>
      <c r="F2304" s="34"/>
      <c r="G2304" s="34"/>
      <c r="H2304" s="34" t="s">
        <v>19</v>
      </c>
      <c r="I2304" s="34"/>
      <c r="J2304" s="34" t="s">
        <v>20</v>
      </c>
      <c r="K2304" s="34"/>
      <c r="L2304" s="34" t="s">
        <v>37</v>
      </c>
      <c r="M2304" s="34" t="s">
        <v>27</v>
      </c>
      <c r="N2304" s="34" t="s">
        <v>34</v>
      </c>
      <c r="O2304" s="34">
        <v>40833</v>
      </c>
      <c r="P2304" s="34">
        <v>41010</v>
      </c>
      <c r="Q2304" s="34" t="s">
        <v>36</v>
      </c>
    </row>
    <row r="2305" spans="1:17">
      <c r="A2305" s="34">
        <v>111105</v>
      </c>
      <c r="B2305" s="34" t="s">
        <v>17</v>
      </c>
      <c r="C2305" s="34" t="s">
        <v>18</v>
      </c>
      <c r="D2305" s="34" t="s">
        <v>19</v>
      </c>
      <c r="E2305" s="34"/>
      <c r="F2305" s="34"/>
      <c r="G2305" s="34"/>
      <c r="H2305" s="34" t="s">
        <v>19</v>
      </c>
      <c r="I2305" s="34"/>
      <c r="J2305" s="34" t="s">
        <v>20</v>
      </c>
      <c r="K2305" s="34">
        <v>27095</v>
      </c>
      <c r="L2305" s="34" t="s">
        <v>84</v>
      </c>
      <c r="M2305" s="34" t="s">
        <v>22</v>
      </c>
      <c r="N2305" s="34" t="s">
        <v>32</v>
      </c>
      <c r="O2305" s="34">
        <v>42058</v>
      </c>
      <c r="P2305" s="34">
        <v>42171</v>
      </c>
      <c r="Q2305" s="34" t="s">
        <v>24</v>
      </c>
    </row>
    <row r="2306" spans="1:17">
      <c r="A2306" s="34">
        <v>162562</v>
      </c>
      <c r="B2306" s="34" t="s">
        <v>17</v>
      </c>
      <c r="C2306" s="34" t="s">
        <v>25</v>
      </c>
      <c r="D2306" s="34" t="s">
        <v>19</v>
      </c>
      <c r="E2306" s="34"/>
      <c r="F2306" s="34"/>
      <c r="G2306" s="34"/>
      <c r="H2306" s="34" t="s">
        <v>19</v>
      </c>
      <c r="I2306" s="34"/>
      <c r="J2306" s="34" t="s">
        <v>30</v>
      </c>
      <c r="K2306" s="34">
        <v>38886</v>
      </c>
      <c r="L2306" s="34" t="s">
        <v>99</v>
      </c>
      <c r="M2306" s="34" t="s">
        <v>27</v>
      </c>
      <c r="N2306" s="34" t="s">
        <v>34</v>
      </c>
      <c r="O2306" s="34">
        <v>45152</v>
      </c>
      <c r="P2306" s="34"/>
      <c r="Q2306" s="34" t="s">
        <v>24</v>
      </c>
    </row>
    <row r="2307" spans="1:17">
      <c r="A2307" s="34">
        <v>124078</v>
      </c>
      <c r="B2307" s="34" t="s">
        <v>17</v>
      </c>
      <c r="C2307" s="34" t="s">
        <v>18</v>
      </c>
      <c r="D2307" s="34" t="s">
        <v>19</v>
      </c>
      <c r="E2307" s="34"/>
      <c r="F2307" s="34"/>
      <c r="G2307" s="34"/>
      <c r="H2307" s="34" t="s">
        <v>19</v>
      </c>
      <c r="I2307" s="34"/>
      <c r="J2307" s="34" t="s">
        <v>20</v>
      </c>
      <c r="K2307" s="34">
        <v>36922</v>
      </c>
      <c r="L2307" s="34" t="s">
        <v>67</v>
      </c>
      <c r="M2307" s="34" t="s">
        <v>22</v>
      </c>
      <c r="N2307" s="34" t="s">
        <v>34</v>
      </c>
      <c r="O2307" s="34">
        <v>42952</v>
      </c>
      <c r="P2307" s="34">
        <v>43281</v>
      </c>
      <c r="Q2307" s="34" t="s">
        <v>24</v>
      </c>
    </row>
    <row r="2308" spans="1:17">
      <c r="A2308" s="34">
        <v>161854</v>
      </c>
      <c r="B2308" s="34" t="s">
        <v>17</v>
      </c>
      <c r="C2308" s="34" t="s">
        <v>18</v>
      </c>
      <c r="D2308" s="34" t="s">
        <v>19</v>
      </c>
      <c r="E2308" s="34"/>
      <c r="F2308" s="34"/>
      <c r="G2308" s="34"/>
      <c r="H2308" s="34" t="s">
        <v>19</v>
      </c>
      <c r="I2308" s="34"/>
      <c r="J2308" s="34" t="s">
        <v>20</v>
      </c>
      <c r="K2308" s="34">
        <v>39744</v>
      </c>
      <c r="L2308" s="34" t="s">
        <v>70</v>
      </c>
      <c r="M2308" s="34" t="s">
        <v>22</v>
      </c>
      <c r="N2308" s="34" t="s">
        <v>34</v>
      </c>
      <c r="O2308" s="34">
        <v>45105</v>
      </c>
      <c r="P2308" s="34">
        <v>45351</v>
      </c>
      <c r="Q2308" s="34" t="s">
        <v>24</v>
      </c>
    </row>
    <row r="2309" spans="1:17">
      <c r="A2309" s="34">
        <v>118546</v>
      </c>
      <c r="B2309" s="34" t="s">
        <v>17</v>
      </c>
      <c r="C2309" s="34" t="s">
        <v>18</v>
      </c>
      <c r="D2309" s="34" t="s">
        <v>19</v>
      </c>
      <c r="E2309" s="34"/>
      <c r="F2309" s="34"/>
      <c r="G2309" s="34"/>
      <c r="H2309" s="34" t="s">
        <v>19</v>
      </c>
      <c r="I2309" s="34"/>
      <c r="J2309" s="34" t="s">
        <v>20</v>
      </c>
      <c r="K2309" s="34">
        <v>30875</v>
      </c>
      <c r="L2309" s="34" t="s">
        <v>26</v>
      </c>
      <c r="M2309" s="34" t="s">
        <v>27</v>
      </c>
      <c r="N2309" s="34" t="s">
        <v>32</v>
      </c>
      <c r="O2309" s="34">
        <v>43070</v>
      </c>
      <c r="P2309" s="34">
        <v>44910</v>
      </c>
      <c r="Q2309" s="34" t="s">
        <v>38</v>
      </c>
    </row>
    <row r="2310" spans="1:17">
      <c r="A2310" s="34">
        <v>80797</v>
      </c>
      <c r="B2310" s="34" t="s">
        <v>17</v>
      </c>
      <c r="C2310" s="34" t="s">
        <v>18</v>
      </c>
      <c r="D2310" s="34" t="s">
        <v>19</v>
      </c>
      <c r="E2310" s="34"/>
      <c r="F2310" s="34"/>
      <c r="G2310" s="34"/>
      <c r="H2310" s="34" t="s">
        <v>19</v>
      </c>
      <c r="I2310" s="34"/>
      <c r="J2310" s="34" t="s">
        <v>20</v>
      </c>
      <c r="K2310" s="34">
        <v>22351</v>
      </c>
      <c r="L2310" s="34" t="s">
        <v>37</v>
      </c>
      <c r="M2310" s="34" t="s">
        <v>27</v>
      </c>
      <c r="N2310" s="34" t="s">
        <v>34</v>
      </c>
      <c r="O2310" s="34">
        <v>40551</v>
      </c>
      <c r="P2310" s="34">
        <v>1</v>
      </c>
      <c r="Q2310" s="34" t="s">
        <v>36</v>
      </c>
    </row>
    <row r="2311" spans="1:17">
      <c r="A2311" s="34">
        <v>103207</v>
      </c>
      <c r="B2311" s="34" t="s">
        <v>17</v>
      </c>
      <c r="C2311" s="34" t="s">
        <v>18</v>
      </c>
      <c r="D2311" s="34" t="s">
        <v>19</v>
      </c>
      <c r="E2311" s="34"/>
      <c r="F2311" s="34"/>
      <c r="G2311" s="34"/>
      <c r="H2311" s="34" t="s">
        <v>19</v>
      </c>
      <c r="I2311" s="34"/>
      <c r="J2311" s="34" t="s">
        <v>30</v>
      </c>
      <c r="K2311" s="34">
        <v>35198</v>
      </c>
      <c r="L2311" s="34" t="s">
        <v>26</v>
      </c>
      <c r="M2311" s="34" t="s">
        <v>27</v>
      </c>
      <c r="N2311" s="34" t="s">
        <v>34</v>
      </c>
      <c r="O2311" s="34">
        <v>41536</v>
      </c>
      <c r="P2311" s="34">
        <v>42236</v>
      </c>
      <c r="Q2311" s="34" t="s">
        <v>41</v>
      </c>
    </row>
    <row r="2312" spans="1:17">
      <c r="A2312" s="34">
        <v>112286</v>
      </c>
      <c r="B2312" s="34" t="s">
        <v>17</v>
      </c>
      <c r="C2312" s="34" t="s">
        <v>18</v>
      </c>
      <c r="D2312" s="34" t="s">
        <v>19</v>
      </c>
      <c r="E2312" s="34"/>
      <c r="F2312" s="34"/>
      <c r="G2312" s="34"/>
      <c r="H2312" s="34" t="s">
        <v>19</v>
      </c>
      <c r="I2312" s="34"/>
      <c r="J2312" s="34" t="s">
        <v>20</v>
      </c>
      <c r="K2312" s="34">
        <v>34623</v>
      </c>
      <c r="L2312" s="34" t="s">
        <v>53</v>
      </c>
      <c r="M2312" s="34" t="s">
        <v>22</v>
      </c>
      <c r="N2312" s="34" t="s">
        <v>34</v>
      </c>
      <c r="O2312" s="34">
        <v>42171</v>
      </c>
      <c r="P2312" s="34">
        <v>42234</v>
      </c>
      <c r="Q2312" s="34" t="s">
        <v>24</v>
      </c>
    </row>
    <row r="2313" spans="1:17">
      <c r="A2313" s="34">
        <v>128813</v>
      </c>
      <c r="B2313" s="34" t="s">
        <v>17</v>
      </c>
      <c r="C2313" s="34" t="s">
        <v>18</v>
      </c>
      <c r="D2313" s="34" t="s">
        <v>19</v>
      </c>
      <c r="E2313" s="34"/>
      <c r="F2313" s="34"/>
      <c r="G2313" s="34"/>
      <c r="H2313" s="34" t="s">
        <v>19</v>
      </c>
      <c r="I2313" s="34"/>
      <c r="J2313" s="34" t="s">
        <v>30</v>
      </c>
      <c r="K2313" s="34">
        <v>29196</v>
      </c>
      <c r="L2313" s="34" t="s">
        <v>37</v>
      </c>
      <c r="M2313" s="34" t="s">
        <v>27</v>
      </c>
      <c r="N2313" s="34" t="s">
        <v>34</v>
      </c>
      <c r="O2313" s="34">
        <v>44309</v>
      </c>
      <c r="P2313" s="34">
        <v>45412</v>
      </c>
      <c r="Q2313" s="34" t="s">
        <v>24</v>
      </c>
    </row>
    <row r="2314" spans="1:17">
      <c r="A2314" s="34">
        <v>54340</v>
      </c>
      <c r="B2314" s="34" t="s">
        <v>17</v>
      </c>
      <c r="C2314" s="34" t="s">
        <v>25</v>
      </c>
      <c r="D2314" s="34" t="s">
        <v>19</v>
      </c>
      <c r="E2314" s="34"/>
      <c r="F2314" s="34"/>
      <c r="G2314" s="34"/>
      <c r="H2314" s="34" t="s">
        <v>19</v>
      </c>
      <c r="I2314" s="34"/>
      <c r="J2314" s="34" t="s">
        <v>20</v>
      </c>
      <c r="K2314" s="34">
        <v>24997</v>
      </c>
      <c r="L2314" s="34" t="s">
        <v>54</v>
      </c>
      <c r="M2314" s="34" t="s">
        <v>27</v>
      </c>
      <c r="N2314" s="34" t="s">
        <v>34</v>
      </c>
      <c r="O2314" s="34">
        <v>45021</v>
      </c>
      <c r="P2314" s="34"/>
      <c r="Q2314" s="34" t="s">
        <v>41</v>
      </c>
    </row>
    <row r="2315" spans="1:17">
      <c r="A2315" s="34">
        <v>79804</v>
      </c>
      <c r="B2315" s="34" t="s">
        <v>17</v>
      </c>
      <c r="C2315" s="34" t="s">
        <v>18</v>
      </c>
      <c r="D2315" s="34" t="s">
        <v>19</v>
      </c>
      <c r="E2315" s="34"/>
      <c r="F2315" s="34"/>
      <c r="G2315" s="34"/>
      <c r="H2315" s="34" t="s">
        <v>19</v>
      </c>
      <c r="I2315" s="34"/>
      <c r="J2315" s="34" t="s">
        <v>20</v>
      </c>
      <c r="K2315" s="34">
        <v>26747</v>
      </c>
      <c r="L2315" s="34" t="s">
        <v>48</v>
      </c>
      <c r="M2315" s="34" t="s">
        <v>27</v>
      </c>
      <c r="N2315" s="34" t="s">
        <v>32</v>
      </c>
      <c r="O2315" s="34">
        <v>40652</v>
      </c>
      <c r="P2315" s="34">
        <v>42955</v>
      </c>
      <c r="Q2315" s="34" t="s">
        <v>55</v>
      </c>
    </row>
    <row r="2316" spans="1:17">
      <c r="A2316" s="34">
        <v>126332</v>
      </c>
      <c r="B2316" s="34" t="s">
        <v>17</v>
      </c>
      <c r="C2316" s="34" t="s">
        <v>18</v>
      </c>
      <c r="D2316" s="34" t="s">
        <v>19</v>
      </c>
      <c r="E2316" s="34"/>
      <c r="F2316" s="34"/>
      <c r="G2316" s="34"/>
      <c r="H2316" s="34" t="s">
        <v>19</v>
      </c>
      <c r="I2316" s="34"/>
      <c r="J2316" s="34" t="s">
        <v>30</v>
      </c>
      <c r="K2316" s="34">
        <v>37472</v>
      </c>
      <c r="L2316" s="34" t="s">
        <v>26</v>
      </c>
      <c r="M2316" s="34" t="s">
        <v>27</v>
      </c>
      <c r="N2316" s="34" t="s">
        <v>43</v>
      </c>
      <c r="O2316" s="34">
        <v>42616</v>
      </c>
      <c r="P2316" s="34">
        <v>43685</v>
      </c>
      <c r="Q2316" s="34" t="s">
        <v>24</v>
      </c>
    </row>
    <row r="2317" spans="1:17">
      <c r="A2317" s="34">
        <v>158300</v>
      </c>
      <c r="B2317" s="34" t="s">
        <v>17</v>
      </c>
      <c r="C2317" s="34" t="s">
        <v>25</v>
      </c>
      <c r="D2317" s="34" t="s">
        <v>19</v>
      </c>
      <c r="E2317" s="34"/>
      <c r="F2317" s="34"/>
      <c r="G2317" s="34"/>
      <c r="H2317" s="34" t="s">
        <v>19</v>
      </c>
      <c r="I2317" s="34"/>
      <c r="J2317" s="34" t="s">
        <v>20</v>
      </c>
      <c r="K2317" s="34">
        <v>38654</v>
      </c>
      <c r="L2317" s="34" t="s">
        <v>98</v>
      </c>
      <c r="M2317" s="34" t="s">
        <v>22</v>
      </c>
      <c r="N2317" s="34" t="s">
        <v>28</v>
      </c>
      <c r="O2317" s="34">
        <v>44856</v>
      </c>
      <c r="P2317" s="34"/>
      <c r="Q2317" s="34" t="s">
        <v>24</v>
      </c>
    </row>
    <row r="2318" spans="1:17">
      <c r="A2318" s="34">
        <v>80003</v>
      </c>
      <c r="B2318" s="34" t="s">
        <v>17</v>
      </c>
      <c r="C2318" s="34" t="s">
        <v>18</v>
      </c>
      <c r="D2318" s="34" t="s">
        <v>19</v>
      </c>
      <c r="E2318" s="34"/>
      <c r="F2318" s="34"/>
      <c r="G2318" s="34"/>
      <c r="H2318" s="34" t="s">
        <v>19</v>
      </c>
      <c r="I2318" s="34"/>
      <c r="J2318" s="34" t="s">
        <v>20</v>
      </c>
      <c r="K2318" s="34">
        <v>33308</v>
      </c>
      <c r="L2318" s="34" t="s">
        <v>250</v>
      </c>
      <c r="M2318" s="34" t="s">
        <v>23</v>
      </c>
      <c r="N2318" s="34" t="s">
        <v>43</v>
      </c>
      <c r="O2318" s="34">
        <v>40948</v>
      </c>
      <c r="P2318" s="34">
        <v>40948</v>
      </c>
      <c r="Q2318" s="34" t="s">
        <v>36</v>
      </c>
    </row>
    <row r="2319" spans="1:17">
      <c r="A2319" s="34">
        <v>168165</v>
      </c>
      <c r="B2319" s="34" t="s">
        <v>17</v>
      </c>
      <c r="C2319" s="34" t="s">
        <v>18</v>
      </c>
      <c r="D2319" s="34" t="s">
        <v>19</v>
      </c>
      <c r="E2319" s="34"/>
      <c r="F2319" s="34"/>
      <c r="G2319" s="34"/>
      <c r="H2319" s="34" t="s">
        <v>19</v>
      </c>
      <c r="I2319" s="34"/>
      <c r="J2319" s="34" t="s">
        <v>30</v>
      </c>
      <c r="K2319" s="34">
        <v>45485</v>
      </c>
      <c r="L2319" s="34" t="s">
        <v>98</v>
      </c>
      <c r="M2319" s="34" t="s">
        <v>22</v>
      </c>
      <c r="N2319" s="34" t="s">
        <v>43</v>
      </c>
      <c r="O2319" s="34" t="s">
        <v>36</v>
      </c>
      <c r="P2319" s="34" t="s">
        <v>36</v>
      </c>
      <c r="Q2319" s="34" t="s">
        <v>36</v>
      </c>
    </row>
    <row r="2320" spans="1:17">
      <c r="A2320" s="34">
        <v>67349</v>
      </c>
      <c r="B2320" s="34" t="s">
        <v>17</v>
      </c>
      <c r="C2320" s="34" t="s">
        <v>18</v>
      </c>
      <c r="D2320" s="34" t="s">
        <v>19</v>
      </c>
      <c r="E2320" s="34"/>
      <c r="F2320" s="34"/>
      <c r="G2320" s="34"/>
      <c r="H2320" s="34" t="s">
        <v>19</v>
      </c>
      <c r="I2320" s="34"/>
      <c r="J2320" s="34" t="s">
        <v>20</v>
      </c>
      <c r="K2320" s="34">
        <v>22490</v>
      </c>
      <c r="L2320" s="34" t="s">
        <v>54</v>
      </c>
      <c r="M2320" s="34" t="s">
        <v>27</v>
      </c>
      <c r="N2320" s="34" t="s">
        <v>34</v>
      </c>
      <c r="O2320" s="34">
        <v>40788</v>
      </c>
      <c r="P2320" s="34">
        <v>41555</v>
      </c>
      <c r="Q2320" s="34" t="s">
        <v>36</v>
      </c>
    </row>
    <row r="2321" spans="1:17">
      <c r="A2321" s="34">
        <v>126195</v>
      </c>
      <c r="B2321" s="34" t="s">
        <v>17</v>
      </c>
      <c r="C2321" s="34" t="s">
        <v>18</v>
      </c>
      <c r="D2321" s="34" t="s">
        <v>19</v>
      </c>
      <c r="E2321" s="34"/>
      <c r="F2321" s="34"/>
      <c r="G2321" s="34"/>
      <c r="H2321" s="34" t="s">
        <v>19</v>
      </c>
      <c r="I2321" s="34"/>
      <c r="J2321" s="34" t="s">
        <v>20</v>
      </c>
      <c r="K2321" s="34">
        <v>25786</v>
      </c>
      <c r="L2321" s="34" t="s">
        <v>156</v>
      </c>
      <c r="M2321" s="34" t="s">
        <v>57</v>
      </c>
      <c r="N2321" s="34" t="s">
        <v>32</v>
      </c>
      <c r="O2321" s="34">
        <v>43098</v>
      </c>
      <c r="P2321" s="34">
        <v>43693</v>
      </c>
      <c r="Q2321" s="34" t="s">
        <v>24</v>
      </c>
    </row>
    <row r="2322" spans="1:17">
      <c r="A2322" s="34">
        <v>60171</v>
      </c>
      <c r="B2322" s="34" t="s">
        <v>17</v>
      </c>
      <c r="C2322" s="34" t="s">
        <v>18</v>
      </c>
      <c r="D2322" s="34" t="s">
        <v>19</v>
      </c>
      <c r="E2322" s="34"/>
      <c r="F2322" s="34"/>
      <c r="G2322" s="34"/>
      <c r="H2322" s="34" t="s">
        <v>19</v>
      </c>
      <c r="I2322" s="34"/>
      <c r="J2322" s="34" t="s">
        <v>30</v>
      </c>
      <c r="K2322" s="34">
        <v>34947</v>
      </c>
      <c r="L2322" s="34" t="s">
        <v>26</v>
      </c>
      <c r="M2322" s="34" t="s">
        <v>27</v>
      </c>
      <c r="N2322" s="34" t="s">
        <v>32</v>
      </c>
      <c r="O2322" s="34">
        <v>41216</v>
      </c>
      <c r="P2322" s="34">
        <v>41465</v>
      </c>
      <c r="Q2322" s="34" t="s">
        <v>36</v>
      </c>
    </row>
    <row r="2323" spans="1:17">
      <c r="A2323" s="34">
        <v>166847</v>
      </c>
      <c r="B2323" s="34" t="s">
        <v>17</v>
      </c>
      <c r="C2323" s="34" t="s">
        <v>25</v>
      </c>
      <c r="D2323" s="34" t="s">
        <v>19</v>
      </c>
      <c r="E2323" s="34"/>
      <c r="F2323" s="34"/>
      <c r="G2323" s="34"/>
      <c r="H2323" s="34" t="s">
        <v>19</v>
      </c>
      <c r="I2323" s="34"/>
      <c r="J2323" s="34" t="s">
        <v>30</v>
      </c>
      <c r="K2323" s="34">
        <v>36600</v>
      </c>
      <c r="L2323" s="34" t="s">
        <v>83</v>
      </c>
      <c r="M2323" s="34" t="s">
        <v>27</v>
      </c>
      <c r="N2323" s="34" t="s">
        <v>34</v>
      </c>
      <c r="O2323" s="34">
        <v>45366</v>
      </c>
      <c r="P2323" s="34"/>
      <c r="Q2323" s="34" t="s">
        <v>24</v>
      </c>
    </row>
    <row r="2324" spans="1:17">
      <c r="A2324" s="34">
        <v>127720</v>
      </c>
      <c r="B2324" s="34" t="s">
        <v>17</v>
      </c>
      <c r="C2324" s="34" t="s">
        <v>18</v>
      </c>
      <c r="D2324" s="34" t="s">
        <v>19</v>
      </c>
      <c r="E2324" s="34"/>
      <c r="F2324" s="34"/>
      <c r="G2324" s="34"/>
      <c r="H2324" s="34" t="s">
        <v>19</v>
      </c>
      <c r="I2324" s="34"/>
      <c r="J2324" s="34" t="s">
        <v>30</v>
      </c>
      <c r="K2324" s="34">
        <v>36931</v>
      </c>
      <c r="L2324" s="34" t="s">
        <v>26</v>
      </c>
      <c r="M2324" s="34" t="s">
        <v>27</v>
      </c>
      <c r="N2324" s="34" t="s">
        <v>34</v>
      </c>
      <c r="O2324" s="34">
        <v>43133</v>
      </c>
      <c r="P2324" s="34">
        <v>43295</v>
      </c>
      <c r="Q2324" s="34" t="s">
        <v>24</v>
      </c>
    </row>
    <row r="2325" spans="1:17">
      <c r="A2325" s="34">
        <v>124617</v>
      </c>
      <c r="B2325" s="34" t="s">
        <v>17</v>
      </c>
      <c r="C2325" s="34" t="s">
        <v>18</v>
      </c>
      <c r="D2325" s="34" t="s">
        <v>19</v>
      </c>
      <c r="E2325" s="34"/>
      <c r="F2325" s="34"/>
      <c r="G2325" s="34"/>
      <c r="H2325" s="34" t="s">
        <v>19</v>
      </c>
      <c r="I2325" s="34"/>
      <c r="J2325" s="34" t="s">
        <v>30</v>
      </c>
      <c r="K2325" s="34">
        <v>36166</v>
      </c>
      <c r="L2325" s="34" t="s">
        <v>37</v>
      </c>
      <c r="M2325" s="34" t="s">
        <v>27</v>
      </c>
      <c r="N2325" s="34" t="s">
        <v>34</v>
      </c>
      <c r="O2325" s="34">
        <v>43008</v>
      </c>
      <c r="P2325" s="34">
        <v>43488</v>
      </c>
      <c r="Q2325" s="34" t="s">
        <v>24</v>
      </c>
    </row>
    <row r="2326" spans="1:17">
      <c r="A2326" s="34">
        <v>106800</v>
      </c>
      <c r="B2326" s="34" t="s">
        <v>17</v>
      </c>
      <c r="C2326" s="34" t="s">
        <v>18</v>
      </c>
      <c r="D2326" s="34" t="s">
        <v>19</v>
      </c>
      <c r="E2326" s="34"/>
      <c r="F2326" s="34"/>
      <c r="G2326" s="34"/>
      <c r="H2326" s="34" t="s">
        <v>19</v>
      </c>
      <c r="I2326" s="34"/>
      <c r="J2326" s="34" t="s">
        <v>20</v>
      </c>
      <c r="K2326" s="34">
        <v>20912</v>
      </c>
      <c r="L2326" s="34" t="s">
        <v>134</v>
      </c>
      <c r="M2326" s="34" t="s">
        <v>22</v>
      </c>
      <c r="N2326" s="34" t="s">
        <v>34</v>
      </c>
      <c r="O2326" s="34">
        <v>41603</v>
      </c>
      <c r="P2326" s="34">
        <v>41680</v>
      </c>
      <c r="Q2326" s="34" t="s">
        <v>36</v>
      </c>
    </row>
    <row r="2327" spans="1:17">
      <c r="A2327" s="34">
        <v>147455</v>
      </c>
      <c r="B2327" s="34" t="s">
        <v>17</v>
      </c>
      <c r="C2327" s="34" t="s">
        <v>25</v>
      </c>
      <c r="D2327" s="34" t="s">
        <v>19</v>
      </c>
      <c r="E2327" s="34"/>
      <c r="F2327" s="34"/>
      <c r="G2327" s="34"/>
      <c r="H2327" s="34" t="s">
        <v>19</v>
      </c>
      <c r="I2327" s="34"/>
      <c r="J2327" s="34" t="s">
        <v>30</v>
      </c>
      <c r="K2327" s="34">
        <v>32528</v>
      </c>
      <c r="L2327" s="34" t="s">
        <v>54</v>
      </c>
      <c r="M2327" s="34" t="s">
        <v>27</v>
      </c>
      <c r="N2327" s="34" t="s">
        <v>34</v>
      </c>
      <c r="O2327" s="34">
        <v>44175</v>
      </c>
      <c r="P2327" s="34"/>
      <c r="Q2327" s="34" t="s">
        <v>38</v>
      </c>
    </row>
    <row r="2328" spans="1:17">
      <c r="A2328" s="34">
        <v>80798</v>
      </c>
      <c r="B2328" s="34" t="s">
        <v>17</v>
      </c>
      <c r="C2328" s="34" t="s">
        <v>25</v>
      </c>
      <c r="D2328" s="34" t="s">
        <v>19</v>
      </c>
      <c r="E2328" s="34"/>
      <c r="F2328" s="34"/>
      <c r="G2328" s="34"/>
      <c r="H2328" s="34" t="s">
        <v>19</v>
      </c>
      <c r="I2328" s="34"/>
      <c r="J2328" s="34" t="s">
        <v>20</v>
      </c>
      <c r="K2328" s="34">
        <v>33216</v>
      </c>
      <c r="L2328" s="34" t="s">
        <v>54</v>
      </c>
      <c r="M2328" s="34" t="s">
        <v>27</v>
      </c>
      <c r="N2328" s="34" t="s">
        <v>34</v>
      </c>
      <c r="O2328" s="34">
        <v>40380</v>
      </c>
      <c r="P2328" s="34"/>
      <c r="Q2328" s="34" t="s">
        <v>24</v>
      </c>
    </row>
    <row r="2329" spans="1:17">
      <c r="A2329" s="34">
        <v>169274</v>
      </c>
      <c r="B2329" s="34" t="s">
        <v>17</v>
      </c>
      <c r="C2329" s="34" t="s">
        <v>71</v>
      </c>
      <c r="D2329" s="34" t="s">
        <v>19</v>
      </c>
      <c r="E2329" s="34"/>
      <c r="F2329" s="34"/>
      <c r="G2329" s="34"/>
      <c r="H2329" s="34" t="s">
        <v>19</v>
      </c>
      <c r="I2329" s="34"/>
      <c r="J2329" s="34" t="s">
        <v>20</v>
      </c>
      <c r="K2329" s="34">
        <v>38546</v>
      </c>
      <c r="L2329" s="34" t="s">
        <v>157</v>
      </c>
      <c r="M2329" s="34" t="s">
        <v>57</v>
      </c>
      <c r="N2329" s="34" t="s">
        <v>34</v>
      </c>
      <c r="O2329" s="34" t="s">
        <v>36</v>
      </c>
      <c r="P2329" s="34" t="s">
        <v>36</v>
      </c>
      <c r="Q2329" s="34" t="s">
        <v>36</v>
      </c>
    </row>
    <row r="2330" spans="1:17">
      <c r="A2330" s="34">
        <v>103813</v>
      </c>
      <c r="B2330" s="34" t="s">
        <v>17</v>
      </c>
      <c r="C2330" s="34" t="s">
        <v>18</v>
      </c>
      <c r="D2330" s="34" t="s">
        <v>19</v>
      </c>
      <c r="E2330" s="34"/>
      <c r="F2330" s="34"/>
      <c r="G2330" s="34"/>
      <c r="H2330" s="34" t="s">
        <v>19</v>
      </c>
      <c r="I2330" s="34"/>
      <c r="J2330" s="34" t="s">
        <v>30</v>
      </c>
      <c r="K2330" s="34">
        <v>35799</v>
      </c>
      <c r="L2330" s="34" t="s">
        <v>26</v>
      </c>
      <c r="M2330" s="34" t="s">
        <v>27</v>
      </c>
      <c r="N2330" s="34" t="s">
        <v>32</v>
      </c>
      <c r="O2330" s="34">
        <v>41412</v>
      </c>
      <c r="P2330" s="34">
        <v>42095</v>
      </c>
      <c r="Q2330" s="34" t="s">
        <v>24</v>
      </c>
    </row>
    <row r="2331" spans="1:17">
      <c r="A2331" s="34">
        <v>119039</v>
      </c>
      <c r="B2331" s="34" t="s">
        <v>17</v>
      </c>
      <c r="C2331" s="34" t="s">
        <v>18</v>
      </c>
      <c r="D2331" s="34" t="s">
        <v>19</v>
      </c>
      <c r="E2331" s="34"/>
      <c r="F2331" s="34"/>
      <c r="G2331" s="34"/>
      <c r="H2331" s="34" t="s">
        <v>19</v>
      </c>
      <c r="I2331" s="34"/>
      <c r="J2331" s="34" t="s">
        <v>30</v>
      </c>
      <c r="K2331" s="34">
        <v>37276</v>
      </c>
      <c r="L2331" s="34" t="s">
        <v>26</v>
      </c>
      <c r="M2331" s="34" t="s">
        <v>27</v>
      </c>
      <c r="N2331" s="34" t="s">
        <v>36</v>
      </c>
      <c r="O2331" s="34">
        <v>42643</v>
      </c>
      <c r="P2331" s="34">
        <v>42769</v>
      </c>
      <c r="Q2331" s="34" t="s">
        <v>24</v>
      </c>
    </row>
    <row r="2332" spans="1:17">
      <c r="A2332" s="34">
        <v>103680</v>
      </c>
      <c r="B2332" s="34" t="s">
        <v>17</v>
      </c>
      <c r="C2332" s="34" t="s">
        <v>18</v>
      </c>
      <c r="D2332" s="34" t="s">
        <v>19</v>
      </c>
      <c r="E2332" s="34"/>
      <c r="F2332" s="34"/>
      <c r="G2332" s="34"/>
      <c r="H2332" s="34" t="s">
        <v>19</v>
      </c>
      <c r="I2332" s="34"/>
      <c r="J2332" s="34" t="s">
        <v>20</v>
      </c>
      <c r="K2332" s="34">
        <v>23395</v>
      </c>
      <c r="L2332" s="34" t="s">
        <v>21</v>
      </c>
      <c r="M2332" s="34" t="s">
        <v>22</v>
      </c>
      <c r="N2332" s="34" t="s">
        <v>32</v>
      </c>
      <c r="O2332" s="34">
        <v>41408</v>
      </c>
      <c r="P2332" s="34">
        <v>41432</v>
      </c>
      <c r="Q2332" s="34" t="s">
        <v>36</v>
      </c>
    </row>
    <row r="2333" spans="1:17">
      <c r="A2333" s="34">
        <v>112083</v>
      </c>
      <c r="B2333" s="34" t="s">
        <v>17</v>
      </c>
      <c r="C2333" s="34" t="s">
        <v>18</v>
      </c>
      <c r="D2333" s="34" t="s">
        <v>19</v>
      </c>
      <c r="E2333" s="34"/>
      <c r="F2333" s="34"/>
      <c r="G2333" s="34"/>
      <c r="H2333" s="34" t="s">
        <v>19</v>
      </c>
      <c r="I2333" s="34"/>
      <c r="J2333" s="34" t="s">
        <v>20</v>
      </c>
      <c r="K2333" s="34">
        <v>26176</v>
      </c>
      <c r="L2333" s="34" t="s">
        <v>33</v>
      </c>
      <c r="M2333" s="34" t="s">
        <v>22</v>
      </c>
      <c r="N2333" s="34" t="s">
        <v>34</v>
      </c>
      <c r="O2333" s="34" t="s">
        <v>36</v>
      </c>
      <c r="P2333" s="34" t="s">
        <v>36</v>
      </c>
      <c r="Q2333" s="34" t="s">
        <v>24</v>
      </c>
    </row>
    <row r="2334" spans="1:17">
      <c r="A2334" s="34">
        <v>155460</v>
      </c>
      <c r="B2334" s="34" t="s">
        <v>17</v>
      </c>
      <c r="C2334" s="34" t="s">
        <v>18</v>
      </c>
      <c r="D2334" s="34" t="s">
        <v>19</v>
      </c>
      <c r="E2334" s="34"/>
      <c r="F2334" s="34"/>
      <c r="G2334" s="34"/>
      <c r="H2334" s="34" t="s">
        <v>19</v>
      </c>
      <c r="I2334" s="34"/>
      <c r="J2334" s="34" t="s">
        <v>20</v>
      </c>
      <c r="K2334" s="34">
        <v>21711</v>
      </c>
      <c r="L2334" s="34" t="s">
        <v>65</v>
      </c>
      <c r="M2334" s="34" t="s">
        <v>27</v>
      </c>
      <c r="N2334" s="34" t="s">
        <v>34</v>
      </c>
      <c r="O2334" s="34">
        <v>44690</v>
      </c>
      <c r="P2334" s="34">
        <v>45000</v>
      </c>
      <c r="Q2334" s="34" t="s">
        <v>41</v>
      </c>
    </row>
    <row r="2335" spans="1:17">
      <c r="A2335" s="34">
        <v>157094</v>
      </c>
      <c r="B2335" s="34" t="s">
        <v>17</v>
      </c>
      <c r="C2335" s="34" t="s">
        <v>18</v>
      </c>
      <c r="D2335" s="34" t="s">
        <v>19</v>
      </c>
      <c r="E2335" s="34"/>
      <c r="F2335" s="34"/>
      <c r="G2335" s="34"/>
      <c r="H2335" s="34" t="s">
        <v>19</v>
      </c>
      <c r="I2335" s="34"/>
      <c r="J2335" s="34" t="s">
        <v>30</v>
      </c>
      <c r="K2335" s="34">
        <v>38951</v>
      </c>
      <c r="L2335" s="34" t="s">
        <v>96</v>
      </c>
      <c r="M2335" s="34" t="s">
        <v>22</v>
      </c>
      <c r="N2335" s="34" t="s">
        <v>34</v>
      </c>
      <c r="O2335" s="34">
        <v>44741</v>
      </c>
      <c r="P2335" s="34">
        <v>44933</v>
      </c>
      <c r="Q2335" s="34" t="s">
        <v>24</v>
      </c>
    </row>
    <row r="2336" spans="1:17">
      <c r="A2336" s="34">
        <v>119143</v>
      </c>
      <c r="B2336" s="34" t="s">
        <v>17</v>
      </c>
      <c r="C2336" s="34" t="s">
        <v>18</v>
      </c>
      <c r="D2336" s="34" t="s">
        <v>19</v>
      </c>
      <c r="E2336" s="34"/>
      <c r="F2336" s="34"/>
      <c r="G2336" s="34"/>
      <c r="H2336" s="34" t="s">
        <v>19</v>
      </c>
      <c r="I2336" s="34"/>
      <c r="J2336" s="34" t="s">
        <v>20</v>
      </c>
      <c r="K2336" s="34">
        <v>37006</v>
      </c>
      <c r="L2336" s="34" t="s">
        <v>67</v>
      </c>
      <c r="M2336" s="34" t="s">
        <v>22</v>
      </c>
      <c r="N2336" s="34" t="s">
        <v>36</v>
      </c>
      <c r="O2336" s="34">
        <v>43027</v>
      </c>
      <c r="P2336" s="34">
        <v>43027</v>
      </c>
      <c r="Q2336" s="34" t="s">
        <v>24</v>
      </c>
    </row>
    <row r="2337" spans="1:17">
      <c r="A2337" s="34">
        <v>115560</v>
      </c>
      <c r="B2337" s="34" t="s">
        <v>17</v>
      </c>
      <c r="C2337" s="34" t="s">
        <v>18</v>
      </c>
      <c r="D2337" s="34" t="s">
        <v>19</v>
      </c>
      <c r="E2337" s="34"/>
      <c r="F2337" s="34"/>
      <c r="G2337" s="34"/>
      <c r="H2337" s="34" t="s">
        <v>19</v>
      </c>
      <c r="I2337" s="34"/>
      <c r="J2337" s="34" t="s">
        <v>20</v>
      </c>
      <c r="K2337" s="34">
        <v>24542</v>
      </c>
      <c r="L2337" s="34" t="s">
        <v>33</v>
      </c>
      <c r="M2337" s="34" t="s">
        <v>22</v>
      </c>
      <c r="N2337" s="34" t="s">
        <v>34</v>
      </c>
      <c r="O2337" s="34">
        <v>42481</v>
      </c>
      <c r="P2337" s="34">
        <v>42481</v>
      </c>
      <c r="Q2337" s="34" t="s">
        <v>36</v>
      </c>
    </row>
    <row r="2338" spans="1:17">
      <c r="A2338" s="34">
        <v>136614</v>
      </c>
      <c r="B2338" s="34" t="s">
        <v>17</v>
      </c>
      <c r="C2338" s="34" t="s">
        <v>18</v>
      </c>
      <c r="D2338" s="34" t="s">
        <v>19</v>
      </c>
      <c r="E2338" s="34"/>
      <c r="F2338" s="34"/>
      <c r="G2338" s="34"/>
      <c r="H2338" s="34" t="s">
        <v>19</v>
      </c>
      <c r="I2338" s="34"/>
      <c r="J2338" s="34" t="s">
        <v>20</v>
      </c>
      <c r="K2338" s="34">
        <v>37490</v>
      </c>
      <c r="L2338" s="34" t="s">
        <v>54</v>
      </c>
      <c r="M2338" s="34" t="s">
        <v>27</v>
      </c>
      <c r="N2338" s="34" t="s">
        <v>28</v>
      </c>
      <c r="O2338" s="34">
        <v>43673</v>
      </c>
      <c r="P2338" s="34"/>
      <c r="Q2338" s="34" t="s">
        <v>24</v>
      </c>
    </row>
    <row r="2339" spans="1:17">
      <c r="A2339" s="34">
        <v>105807</v>
      </c>
      <c r="B2339" s="34" t="s">
        <v>17</v>
      </c>
      <c r="C2339" s="34" t="s">
        <v>18</v>
      </c>
      <c r="D2339" s="34" t="s">
        <v>19</v>
      </c>
      <c r="E2339" s="34"/>
      <c r="F2339" s="34"/>
      <c r="G2339" s="34"/>
      <c r="H2339" s="34" t="s">
        <v>19</v>
      </c>
      <c r="I2339" s="34"/>
      <c r="J2339" s="34" t="s">
        <v>20</v>
      </c>
      <c r="K2339" s="34">
        <v>29634</v>
      </c>
      <c r="L2339" s="34" t="s">
        <v>37</v>
      </c>
      <c r="M2339" s="34" t="s">
        <v>27</v>
      </c>
      <c r="N2339" s="34" t="s">
        <v>34</v>
      </c>
      <c r="O2339" s="34">
        <v>43372</v>
      </c>
      <c r="P2339" s="34">
        <v>43389</v>
      </c>
      <c r="Q2339" s="34" t="s">
        <v>41</v>
      </c>
    </row>
    <row r="2340" spans="1:17">
      <c r="A2340" s="34">
        <v>129984</v>
      </c>
      <c r="B2340" s="34" t="s">
        <v>17</v>
      </c>
      <c r="C2340" s="34" t="s">
        <v>18</v>
      </c>
      <c r="D2340" s="34" t="s">
        <v>19</v>
      </c>
      <c r="E2340" s="34"/>
      <c r="F2340" s="34"/>
      <c r="G2340" s="34"/>
      <c r="H2340" s="34" t="s">
        <v>19</v>
      </c>
      <c r="I2340" s="34"/>
      <c r="J2340" s="34" t="s">
        <v>20</v>
      </c>
      <c r="K2340" s="34">
        <v>34161</v>
      </c>
      <c r="L2340" s="34" t="s">
        <v>151</v>
      </c>
      <c r="M2340" s="34" t="s">
        <v>22</v>
      </c>
      <c r="N2340" s="34" t="s">
        <v>34</v>
      </c>
      <c r="O2340" s="34">
        <v>43312</v>
      </c>
      <c r="P2340" s="34">
        <v>45059</v>
      </c>
      <c r="Q2340" s="34" t="s">
        <v>24</v>
      </c>
    </row>
    <row r="2341" spans="1:17">
      <c r="A2341" s="34">
        <v>144334</v>
      </c>
      <c r="B2341" s="34" t="s">
        <v>17</v>
      </c>
      <c r="C2341" s="34" t="s">
        <v>18</v>
      </c>
      <c r="D2341" s="34" t="s">
        <v>19</v>
      </c>
      <c r="E2341" s="34"/>
      <c r="F2341" s="34"/>
      <c r="G2341" s="34"/>
      <c r="H2341" s="34" t="s">
        <v>19</v>
      </c>
      <c r="I2341" s="34"/>
      <c r="J2341" s="34" t="s">
        <v>30</v>
      </c>
      <c r="K2341" s="34">
        <v>37216</v>
      </c>
      <c r="L2341" s="34" t="s">
        <v>151</v>
      </c>
      <c r="M2341" s="34" t="s">
        <v>22</v>
      </c>
      <c r="N2341" s="34" t="s">
        <v>34</v>
      </c>
      <c r="O2341" s="34">
        <v>43907</v>
      </c>
      <c r="P2341" s="34">
        <v>45061</v>
      </c>
      <c r="Q2341" s="34" t="s">
        <v>24</v>
      </c>
    </row>
    <row r="2342" spans="1:17">
      <c r="A2342" s="34">
        <v>113028</v>
      </c>
      <c r="B2342" s="34" t="s">
        <v>17</v>
      </c>
      <c r="C2342" s="34" t="s">
        <v>18</v>
      </c>
      <c r="D2342" s="34" t="s">
        <v>19</v>
      </c>
      <c r="E2342" s="34"/>
      <c r="F2342" s="34"/>
      <c r="G2342" s="34"/>
      <c r="H2342" s="34" t="s">
        <v>19</v>
      </c>
      <c r="I2342" s="34"/>
      <c r="J2342" s="34" t="s">
        <v>30</v>
      </c>
      <c r="K2342" s="34">
        <v>16155</v>
      </c>
      <c r="L2342" s="34" t="s">
        <v>35</v>
      </c>
      <c r="M2342" s="34" t="s">
        <v>27</v>
      </c>
      <c r="N2342" s="34" t="s">
        <v>34</v>
      </c>
      <c r="O2342" s="34">
        <v>42431</v>
      </c>
      <c r="P2342" s="34">
        <v>44000</v>
      </c>
      <c r="Q2342" s="34" t="s">
        <v>55</v>
      </c>
    </row>
    <row r="2343" spans="1:17">
      <c r="A2343" s="34">
        <v>79659</v>
      </c>
      <c r="B2343" s="34" t="s">
        <v>17</v>
      </c>
      <c r="C2343" s="34" t="s">
        <v>18</v>
      </c>
      <c r="D2343" s="34" t="s">
        <v>19</v>
      </c>
      <c r="E2343" s="34"/>
      <c r="F2343" s="34"/>
      <c r="G2343" s="34"/>
      <c r="H2343" s="34" t="s">
        <v>19</v>
      </c>
      <c r="I2343" s="34"/>
      <c r="J2343" s="34" t="s">
        <v>30</v>
      </c>
      <c r="K2343" s="34">
        <v>20318</v>
      </c>
      <c r="L2343" s="34" t="s">
        <v>95</v>
      </c>
      <c r="M2343" s="34" t="s">
        <v>22</v>
      </c>
      <c r="N2343" s="34" t="s">
        <v>32</v>
      </c>
      <c r="O2343" s="34">
        <v>40555</v>
      </c>
      <c r="P2343" s="34">
        <v>40566</v>
      </c>
      <c r="Q2343" s="34" t="s">
        <v>36</v>
      </c>
    </row>
    <row r="2344" spans="1:17">
      <c r="A2344" s="34">
        <v>83675</v>
      </c>
      <c r="B2344" s="34" t="s">
        <v>17</v>
      </c>
      <c r="C2344" s="34" t="s">
        <v>18</v>
      </c>
      <c r="D2344" s="34" t="s">
        <v>19</v>
      </c>
      <c r="E2344" s="34"/>
      <c r="F2344" s="34"/>
      <c r="G2344" s="34"/>
      <c r="H2344" s="34" t="s">
        <v>19</v>
      </c>
      <c r="I2344" s="34"/>
      <c r="J2344" s="34" t="s">
        <v>20</v>
      </c>
      <c r="K2344" s="34">
        <v>15070</v>
      </c>
      <c r="L2344" s="34" t="s">
        <v>157</v>
      </c>
      <c r="M2344" s="34" t="s">
        <v>57</v>
      </c>
      <c r="N2344" s="34" t="s">
        <v>32</v>
      </c>
      <c r="O2344" s="34">
        <v>40791</v>
      </c>
      <c r="P2344" s="34">
        <v>43693</v>
      </c>
      <c r="Q2344" s="34" t="s">
        <v>24</v>
      </c>
    </row>
    <row r="2345" spans="1:17">
      <c r="A2345" s="34">
        <v>169136</v>
      </c>
      <c r="B2345" s="34" t="s">
        <v>17</v>
      </c>
      <c r="C2345" s="34" t="s">
        <v>71</v>
      </c>
      <c r="D2345" s="34" t="s">
        <v>19</v>
      </c>
      <c r="E2345" s="34"/>
      <c r="F2345" s="34"/>
      <c r="G2345" s="34"/>
      <c r="H2345" s="34" t="s">
        <v>19</v>
      </c>
      <c r="I2345" s="34"/>
      <c r="J2345" s="34" t="s">
        <v>30</v>
      </c>
      <c r="K2345" s="34">
        <v>39128</v>
      </c>
      <c r="L2345" s="34" t="s">
        <v>84</v>
      </c>
      <c r="M2345" s="34" t="s">
        <v>22</v>
      </c>
      <c r="N2345" s="34" t="s">
        <v>34</v>
      </c>
      <c r="O2345" s="34" t="s">
        <v>36</v>
      </c>
      <c r="P2345" s="34" t="s">
        <v>36</v>
      </c>
      <c r="Q2345" s="34" t="s">
        <v>36</v>
      </c>
    </row>
    <row r="2346" spans="1:17">
      <c r="A2346" s="34">
        <v>82457</v>
      </c>
      <c r="B2346" s="34" t="s">
        <v>17</v>
      </c>
      <c r="C2346" s="34" t="s">
        <v>18</v>
      </c>
      <c r="D2346" s="34" t="s">
        <v>19</v>
      </c>
      <c r="E2346" s="34"/>
      <c r="F2346" s="34"/>
      <c r="G2346" s="34"/>
      <c r="H2346" s="34" t="s">
        <v>19</v>
      </c>
      <c r="I2346" s="34"/>
      <c r="J2346" s="34" t="s">
        <v>20</v>
      </c>
      <c r="K2346" s="34">
        <v>31339</v>
      </c>
      <c r="L2346" s="34" t="s">
        <v>73</v>
      </c>
      <c r="M2346" s="34" t="s">
        <v>22</v>
      </c>
      <c r="N2346" s="34" t="s">
        <v>32</v>
      </c>
      <c r="O2346" s="34">
        <v>40813</v>
      </c>
      <c r="P2346" s="34">
        <v>40924</v>
      </c>
      <c r="Q2346" s="34" t="s">
        <v>36</v>
      </c>
    </row>
    <row r="2347" spans="1:17">
      <c r="A2347" s="34">
        <v>150464</v>
      </c>
      <c r="B2347" s="34" t="s">
        <v>17</v>
      </c>
      <c r="C2347" s="34" t="s">
        <v>25</v>
      </c>
      <c r="D2347" s="34" t="s">
        <v>19</v>
      </c>
      <c r="E2347" s="34"/>
      <c r="F2347" s="34"/>
      <c r="G2347" s="34"/>
      <c r="H2347" s="34" t="s">
        <v>19</v>
      </c>
      <c r="I2347" s="34"/>
      <c r="J2347" s="34" t="s">
        <v>20</v>
      </c>
      <c r="K2347" s="34">
        <v>18161</v>
      </c>
      <c r="L2347" s="34" t="s">
        <v>66</v>
      </c>
      <c r="M2347" s="34" t="s">
        <v>57</v>
      </c>
      <c r="N2347" s="34" t="s">
        <v>34</v>
      </c>
      <c r="O2347" s="34">
        <v>44334</v>
      </c>
      <c r="P2347" s="34"/>
      <c r="Q2347" s="34" t="s">
        <v>24</v>
      </c>
    </row>
    <row r="2348" spans="1:17">
      <c r="A2348" s="34">
        <v>82671</v>
      </c>
      <c r="B2348" s="34" t="s">
        <v>17</v>
      </c>
      <c r="C2348" s="34" t="s">
        <v>18</v>
      </c>
      <c r="D2348" s="34" t="s">
        <v>19</v>
      </c>
      <c r="E2348" s="34"/>
      <c r="F2348" s="34"/>
      <c r="G2348" s="34"/>
      <c r="H2348" s="34" t="s">
        <v>19</v>
      </c>
      <c r="I2348" s="34"/>
      <c r="J2348" s="34" t="s">
        <v>20</v>
      </c>
      <c r="K2348" s="34">
        <v>35549</v>
      </c>
      <c r="L2348" s="34" t="s">
        <v>37</v>
      </c>
      <c r="M2348" s="34" t="s">
        <v>27</v>
      </c>
      <c r="N2348" s="34" t="s">
        <v>32</v>
      </c>
      <c r="O2348" s="34">
        <v>40817</v>
      </c>
      <c r="P2348" s="34">
        <v>42121</v>
      </c>
      <c r="Q2348" s="34" t="s">
        <v>36</v>
      </c>
    </row>
    <row r="2349" spans="1:17">
      <c r="A2349" s="34">
        <v>101320</v>
      </c>
      <c r="B2349" s="34" t="s">
        <v>17</v>
      </c>
      <c r="C2349" s="34" t="s">
        <v>18</v>
      </c>
      <c r="D2349" s="34" t="s">
        <v>19</v>
      </c>
      <c r="E2349" s="34"/>
      <c r="F2349" s="34"/>
      <c r="G2349" s="34"/>
      <c r="H2349" s="34" t="s">
        <v>19</v>
      </c>
      <c r="I2349" s="34"/>
      <c r="J2349" s="34" t="s">
        <v>20</v>
      </c>
      <c r="K2349" s="34">
        <v>36004</v>
      </c>
      <c r="L2349" s="34" t="s">
        <v>37</v>
      </c>
      <c r="M2349" s="34" t="s">
        <v>27</v>
      </c>
      <c r="N2349" s="34" t="s">
        <v>32</v>
      </c>
      <c r="O2349" s="34">
        <v>41202</v>
      </c>
      <c r="P2349" s="34">
        <v>41494</v>
      </c>
      <c r="Q2349" s="34" t="s">
        <v>36</v>
      </c>
    </row>
    <row r="2350" spans="1:17">
      <c r="A2350" s="34">
        <v>80799</v>
      </c>
      <c r="B2350" s="34" t="s">
        <v>17</v>
      </c>
      <c r="C2350" s="34" t="s">
        <v>18</v>
      </c>
      <c r="D2350" s="34" t="s">
        <v>19</v>
      </c>
      <c r="E2350" s="34"/>
      <c r="F2350" s="34"/>
      <c r="G2350" s="34"/>
      <c r="H2350" s="34" t="s">
        <v>19</v>
      </c>
      <c r="I2350" s="34"/>
      <c r="J2350" s="34" t="s">
        <v>30</v>
      </c>
      <c r="K2350" s="34">
        <v>34992</v>
      </c>
      <c r="L2350" s="34" t="s">
        <v>37</v>
      </c>
      <c r="M2350" s="34" t="s">
        <v>27</v>
      </c>
      <c r="N2350" s="34" t="s">
        <v>40</v>
      </c>
      <c r="O2350" s="34">
        <v>40572</v>
      </c>
      <c r="P2350" s="34">
        <v>40939</v>
      </c>
      <c r="Q2350" s="34" t="s">
        <v>36</v>
      </c>
    </row>
    <row r="2351" spans="1:17">
      <c r="A2351" s="34">
        <v>125056</v>
      </c>
      <c r="B2351" s="34" t="s">
        <v>17</v>
      </c>
      <c r="C2351" s="34" t="s">
        <v>18</v>
      </c>
      <c r="D2351" s="34" t="s">
        <v>19</v>
      </c>
      <c r="E2351" s="34"/>
      <c r="F2351" s="34"/>
      <c r="G2351" s="34"/>
      <c r="H2351" s="34" t="s">
        <v>19</v>
      </c>
      <c r="I2351" s="34"/>
      <c r="J2351" s="34" t="s">
        <v>30</v>
      </c>
      <c r="K2351" s="34">
        <v>36587</v>
      </c>
      <c r="L2351" s="34" t="s">
        <v>98</v>
      </c>
      <c r="M2351" s="34" t="s">
        <v>22</v>
      </c>
      <c r="N2351" s="34" t="s">
        <v>32</v>
      </c>
      <c r="O2351" s="34">
        <v>43026</v>
      </c>
      <c r="P2351" s="34">
        <v>44571</v>
      </c>
      <c r="Q2351" s="34" t="s">
        <v>24</v>
      </c>
    </row>
    <row r="2352" spans="1:17">
      <c r="A2352" s="34">
        <v>116326</v>
      </c>
      <c r="B2352" s="34" t="s">
        <v>17</v>
      </c>
      <c r="C2352" s="34" t="s">
        <v>18</v>
      </c>
      <c r="D2352" s="34" t="s">
        <v>19</v>
      </c>
      <c r="E2352" s="34"/>
      <c r="F2352" s="34"/>
      <c r="G2352" s="34"/>
      <c r="H2352" s="34" t="s">
        <v>19</v>
      </c>
      <c r="I2352" s="34"/>
      <c r="J2352" s="34" t="s">
        <v>20</v>
      </c>
      <c r="K2352" s="34"/>
      <c r="L2352" s="34" t="s">
        <v>251</v>
      </c>
      <c r="M2352" s="34" t="s">
        <v>23</v>
      </c>
      <c r="N2352" s="34" t="s">
        <v>32</v>
      </c>
      <c r="O2352" s="34">
        <v>42451</v>
      </c>
      <c r="P2352" s="34">
        <v>43665</v>
      </c>
      <c r="Q2352" s="34" t="s">
        <v>38</v>
      </c>
    </row>
    <row r="2353" spans="1:17">
      <c r="A2353" s="34">
        <v>162658</v>
      </c>
      <c r="B2353" s="34" t="s">
        <v>17</v>
      </c>
      <c r="C2353" s="34" t="s">
        <v>25</v>
      </c>
      <c r="D2353" s="34" t="s">
        <v>19</v>
      </c>
      <c r="E2353" s="34"/>
      <c r="F2353" s="34"/>
      <c r="G2353" s="34"/>
      <c r="H2353" s="34" t="s">
        <v>19</v>
      </c>
      <c r="I2353" s="34"/>
      <c r="J2353" s="34" t="s">
        <v>20</v>
      </c>
      <c r="K2353" s="34">
        <v>30678</v>
      </c>
      <c r="L2353" s="34" t="s">
        <v>102</v>
      </c>
      <c r="M2353" s="34" t="s">
        <v>22</v>
      </c>
      <c r="N2353" s="34" t="s">
        <v>34</v>
      </c>
      <c r="O2353" s="34">
        <v>45168</v>
      </c>
      <c r="P2353" s="34"/>
      <c r="Q2353" s="34" t="s">
        <v>55</v>
      </c>
    </row>
    <row r="2354" spans="1:17">
      <c r="A2354" s="34">
        <v>165375</v>
      </c>
      <c r="B2354" s="34" t="s">
        <v>17</v>
      </c>
      <c r="C2354" s="34" t="s">
        <v>18</v>
      </c>
      <c r="D2354" s="34" t="s">
        <v>19</v>
      </c>
      <c r="E2354" s="34"/>
      <c r="F2354" s="34"/>
      <c r="G2354" s="34"/>
      <c r="H2354" s="34" t="s">
        <v>19</v>
      </c>
      <c r="I2354" s="34"/>
      <c r="J2354" s="34" t="s">
        <v>20</v>
      </c>
      <c r="K2354" s="34">
        <v>23181</v>
      </c>
      <c r="L2354" s="34" t="s">
        <v>37</v>
      </c>
      <c r="M2354" s="34" t="s">
        <v>27</v>
      </c>
      <c r="N2354" s="34" t="s">
        <v>34</v>
      </c>
      <c r="O2354" s="34">
        <v>45345</v>
      </c>
      <c r="P2354" s="34">
        <v>45365</v>
      </c>
      <c r="Q2354" s="34" t="s">
        <v>41</v>
      </c>
    </row>
    <row r="2355" spans="1:17">
      <c r="A2355" s="34">
        <v>163006</v>
      </c>
      <c r="B2355" s="34" t="s">
        <v>17</v>
      </c>
      <c r="C2355" s="34" t="s">
        <v>18</v>
      </c>
      <c r="D2355" s="34" t="s">
        <v>19</v>
      </c>
      <c r="E2355" s="34"/>
      <c r="F2355" s="34"/>
      <c r="G2355" s="34"/>
      <c r="H2355" s="34" t="s">
        <v>19</v>
      </c>
      <c r="I2355" s="34"/>
      <c r="J2355" s="34" t="s">
        <v>20</v>
      </c>
      <c r="K2355" s="34">
        <v>40393</v>
      </c>
      <c r="L2355" s="34" t="s">
        <v>67</v>
      </c>
      <c r="M2355" s="34" t="s">
        <v>22</v>
      </c>
      <c r="N2355" s="34" t="s">
        <v>34</v>
      </c>
      <c r="O2355" s="34">
        <v>45194</v>
      </c>
      <c r="P2355" s="34">
        <v>45231</v>
      </c>
      <c r="Q2355" s="34" t="s">
        <v>77</v>
      </c>
    </row>
    <row r="2356" spans="1:17">
      <c r="A2356" s="34">
        <v>130535</v>
      </c>
      <c r="B2356" s="34" t="s">
        <v>17</v>
      </c>
      <c r="C2356" s="34" t="s">
        <v>18</v>
      </c>
      <c r="D2356" s="34" t="s">
        <v>19</v>
      </c>
      <c r="E2356" s="34"/>
      <c r="F2356" s="34"/>
      <c r="G2356" s="34"/>
      <c r="H2356" s="34" t="s">
        <v>19</v>
      </c>
      <c r="I2356" s="34"/>
      <c r="J2356" s="34" t="s">
        <v>20</v>
      </c>
      <c r="K2356" s="34">
        <v>38159</v>
      </c>
      <c r="L2356" s="34" t="s">
        <v>33</v>
      </c>
      <c r="M2356" s="34" t="s">
        <v>22</v>
      </c>
      <c r="N2356" s="34" t="s">
        <v>34</v>
      </c>
      <c r="O2356" s="34">
        <v>43365</v>
      </c>
      <c r="P2356" s="34">
        <v>43484</v>
      </c>
      <c r="Q2356" s="34" t="s">
        <v>77</v>
      </c>
    </row>
    <row r="2357" spans="1:17">
      <c r="A2357" s="34">
        <v>7661</v>
      </c>
      <c r="B2357" s="34" t="s">
        <v>17</v>
      </c>
      <c r="C2357" s="34" t="s">
        <v>18</v>
      </c>
      <c r="D2357" s="34" t="s">
        <v>19</v>
      </c>
      <c r="E2357" s="34"/>
      <c r="F2357" s="34"/>
      <c r="G2357" s="34"/>
      <c r="H2357" s="34" t="s">
        <v>19</v>
      </c>
      <c r="I2357" s="34"/>
      <c r="J2357" s="34" t="s">
        <v>20</v>
      </c>
      <c r="K2357" s="34"/>
      <c r="L2357" s="34" t="s">
        <v>37</v>
      </c>
      <c r="M2357" s="34" t="s">
        <v>27</v>
      </c>
      <c r="N2357" s="34" t="s">
        <v>32</v>
      </c>
      <c r="O2357" s="34">
        <v>1</v>
      </c>
      <c r="P2357" s="34">
        <v>1</v>
      </c>
      <c r="Q2357" s="34" t="s">
        <v>36</v>
      </c>
    </row>
    <row r="2358" spans="1:17">
      <c r="A2358" s="34">
        <v>105220</v>
      </c>
      <c r="B2358" s="34" t="s">
        <v>17</v>
      </c>
      <c r="C2358" s="34" t="s">
        <v>18</v>
      </c>
      <c r="D2358" s="34" t="s">
        <v>19</v>
      </c>
      <c r="E2358" s="34"/>
      <c r="F2358" s="34"/>
      <c r="G2358" s="34"/>
      <c r="H2358" s="34" t="s">
        <v>19</v>
      </c>
      <c r="I2358" s="34"/>
      <c r="J2358" s="34" t="s">
        <v>30</v>
      </c>
      <c r="K2358" s="34"/>
      <c r="L2358" s="34" t="s">
        <v>69</v>
      </c>
      <c r="M2358" s="34" t="s">
        <v>27</v>
      </c>
      <c r="N2358" s="34" t="s">
        <v>32</v>
      </c>
      <c r="O2358" s="34">
        <v>41514</v>
      </c>
      <c r="P2358" s="34">
        <v>42975</v>
      </c>
      <c r="Q2358" s="34" t="s">
        <v>36</v>
      </c>
    </row>
    <row r="2359" spans="1:17">
      <c r="A2359" s="34">
        <v>169150</v>
      </c>
      <c r="B2359" s="34" t="s">
        <v>17</v>
      </c>
      <c r="C2359" s="34" t="s">
        <v>71</v>
      </c>
      <c r="D2359" s="34" t="s">
        <v>19</v>
      </c>
      <c r="E2359" s="34"/>
      <c r="F2359" s="34"/>
      <c r="G2359" s="34"/>
      <c r="H2359" s="34" t="s">
        <v>19</v>
      </c>
      <c r="I2359" s="34"/>
      <c r="J2359" s="34" t="s">
        <v>20</v>
      </c>
      <c r="K2359" s="34">
        <v>32531</v>
      </c>
      <c r="L2359" s="34" t="s">
        <v>45</v>
      </c>
      <c r="M2359" s="34" t="s">
        <v>22</v>
      </c>
      <c r="N2359" s="34" t="s">
        <v>32</v>
      </c>
      <c r="O2359" s="34" t="s">
        <v>36</v>
      </c>
      <c r="P2359" s="34" t="s">
        <v>36</v>
      </c>
      <c r="Q2359" s="34" t="s">
        <v>36</v>
      </c>
    </row>
    <row r="2360" spans="1:17">
      <c r="A2360" s="34">
        <v>119036</v>
      </c>
      <c r="B2360" s="34" t="s">
        <v>17</v>
      </c>
      <c r="C2360" s="34" t="s">
        <v>18</v>
      </c>
      <c r="D2360" s="34" t="s">
        <v>19</v>
      </c>
      <c r="E2360" s="34"/>
      <c r="F2360" s="34"/>
      <c r="G2360" s="34"/>
      <c r="H2360" s="34" t="s">
        <v>19</v>
      </c>
      <c r="I2360" s="34"/>
      <c r="J2360" s="34" t="s">
        <v>20</v>
      </c>
      <c r="K2360" s="34">
        <v>37098</v>
      </c>
      <c r="L2360" s="34" t="s">
        <v>67</v>
      </c>
      <c r="M2360" s="34" t="s">
        <v>22</v>
      </c>
      <c r="N2360" s="34" t="s">
        <v>36</v>
      </c>
      <c r="O2360" s="34">
        <v>42840</v>
      </c>
      <c r="P2360" s="34">
        <v>42840</v>
      </c>
      <c r="Q2360" s="34" t="s">
        <v>24</v>
      </c>
    </row>
    <row r="2361" spans="1:17">
      <c r="A2361" s="34">
        <v>119037</v>
      </c>
      <c r="B2361" s="34" t="s">
        <v>17</v>
      </c>
      <c r="C2361" s="34" t="s">
        <v>18</v>
      </c>
      <c r="D2361" s="34" t="s">
        <v>19</v>
      </c>
      <c r="E2361" s="34"/>
      <c r="F2361" s="34"/>
      <c r="G2361" s="34"/>
      <c r="H2361" s="34" t="s">
        <v>19</v>
      </c>
      <c r="I2361" s="34"/>
      <c r="J2361" s="34" t="s">
        <v>30</v>
      </c>
      <c r="K2361" s="34">
        <v>37098</v>
      </c>
      <c r="L2361" s="34" t="s">
        <v>67</v>
      </c>
      <c r="M2361" s="34" t="s">
        <v>22</v>
      </c>
      <c r="N2361" s="34" t="s">
        <v>36</v>
      </c>
      <c r="O2361" s="34">
        <v>42644</v>
      </c>
      <c r="P2361" s="34">
        <v>42840</v>
      </c>
      <c r="Q2361" s="34" t="s">
        <v>24</v>
      </c>
    </row>
    <row r="2362" spans="1:17">
      <c r="A2362" s="34">
        <v>133142</v>
      </c>
      <c r="B2362" s="34" t="s">
        <v>17</v>
      </c>
      <c r="C2362" s="34" t="s">
        <v>25</v>
      </c>
      <c r="D2362" s="34" t="s">
        <v>19</v>
      </c>
      <c r="E2362" s="34"/>
      <c r="F2362" s="34"/>
      <c r="G2362" s="34"/>
      <c r="H2362" s="34" t="s">
        <v>19</v>
      </c>
      <c r="I2362" s="34"/>
      <c r="J2362" s="34" t="s">
        <v>20</v>
      </c>
      <c r="K2362" s="34"/>
      <c r="L2362" s="34" t="s">
        <v>67</v>
      </c>
      <c r="M2362" s="34" t="s">
        <v>22</v>
      </c>
      <c r="N2362" s="34" t="s">
        <v>34</v>
      </c>
      <c r="O2362" s="34">
        <v>44880</v>
      </c>
      <c r="P2362" s="34"/>
      <c r="Q2362" s="34" t="s">
        <v>24</v>
      </c>
    </row>
    <row r="2363" spans="1:17">
      <c r="A2363" s="34">
        <v>101308</v>
      </c>
      <c r="B2363" s="34" t="s">
        <v>17</v>
      </c>
      <c r="C2363" s="34" t="s">
        <v>18</v>
      </c>
      <c r="D2363" s="34" t="s">
        <v>19</v>
      </c>
      <c r="E2363" s="34"/>
      <c r="F2363" s="34"/>
      <c r="G2363" s="34"/>
      <c r="H2363" s="34" t="s">
        <v>19</v>
      </c>
      <c r="I2363" s="34"/>
      <c r="J2363" s="34" t="s">
        <v>30</v>
      </c>
      <c r="K2363" s="34">
        <v>17899</v>
      </c>
      <c r="L2363" s="34" t="s">
        <v>37</v>
      </c>
      <c r="M2363" s="34" t="s">
        <v>27</v>
      </c>
      <c r="N2363" s="34" t="s">
        <v>32</v>
      </c>
      <c r="O2363" s="34">
        <v>41197</v>
      </c>
      <c r="P2363" s="34">
        <v>41484</v>
      </c>
      <c r="Q2363" s="34" t="s">
        <v>36</v>
      </c>
    </row>
    <row r="2364" spans="1:17">
      <c r="A2364" s="34">
        <v>165599</v>
      </c>
      <c r="B2364" s="34" t="s">
        <v>17</v>
      </c>
      <c r="C2364" s="34" t="s">
        <v>18</v>
      </c>
      <c r="D2364" s="34" t="s">
        <v>19</v>
      </c>
      <c r="E2364" s="34"/>
      <c r="F2364" s="34"/>
      <c r="G2364" s="34"/>
      <c r="H2364" s="34" t="s">
        <v>19</v>
      </c>
      <c r="I2364" s="34"/>
      <c r="J2364" s="34" t="s">
        <v>20</v>
      </c>
      <c r="K2364" s="34">
        <v>40008</v>
      </c>
      <c r="L2364" s="34" t="s">
        <v>78</v>
      </c>
      <c r="M2364" s="34" t="s">
        <v>22</v>
      </c>
      <c r="N2364" s="34" t="s">
        <v>34</v>
      </c>
      <c r="O2364" s="34" t="s">
        <v>36</v>
      </c>
      <c r="P2364" s="34" t="s">
        <v>36</v>
      </c>
      <c r="Q2364" s="34" t="s">
        <v>36</v>
      </c>
    </row>
    <row r="2365" spans="1:17">
      <c r="A2365" s="34">
        <v>725</v>
      </c>
      <c r="B2365" s="34" t="s">
        <v>17</v>
      </c>
      <c r="C2365" s="34" t="s">
        <v>18</v>
      </c>
      <c r="D2365" s="34" t="s">
        <v>19</v>
      </c>
      <c r="E2365" s="34"/>
      <c r="F2365" s="34"/>
      <c r="G2365" s="34"/>
      <c r="H2365" s="34" t="s">
        <v>19</v>
      </c>
      <c r="I2365" s="34"/>
      <c r="J2365" s="34" t="s">
        <v>30</v>
      </c>
      <c r="K2365" s="34"/>
      <c r="L2365" s="34" t="s">
        <v>26</v>
      </c>
      <c r="M2365" s="34" t="s">
        <v>27</v>
      </c>
      <c r="N2365" s="34" t="s">
        <v>32</v>
      </c>
      <c r="O2365" s="34">
        <v>1</v>
      </c>
      <c r="P2365" s="34">
        <v>1</v>
      </c>
      <c r="Q2365" s="34" t="s">
        <v>36</v>
      </c>
    </row>
    <row r="2366" spans="1:17">
      <c r="A2366" s="34">
        <v>726</v>
      </c>
      <c r="B2366" s="34" t="s">
        <v>17</v>
      </c>
      <c r="C2366" s="34" t="s">
        <v>18</v>
      </c>
      <c r="D2366" s="34" t="s">
        <v>19</v>
      </c>
      <c r="E2366" s="34"/>
      <c r="F2366" s="34"/>
      <c r="G2366" s="34"/>
      <c r="H2366" s="34" t="s">
        <v>46</v>
      </c>
      <c r="I2366" s="34">
        <v>44826</v>
      </c>
      <c r="J2366" s="34" t="s">
        <v>20</v>
      </c>
      <c r="K2366" s="34">
        <v>11421</v>
      </c>
      <c r="L2366" s="34" t="s">
        <v>37</v>
      </c>
      <c r="M2366" s="34" t="s">
        <v>27</v>
      </c>
      <c r="N2366" s="34" t="s">
        <v>32</v>
      </c>
      <c r="O2366" s="34">
        <v>33512</v>
      </c>
      <c r="P2366" s="34">
        <v>43334</v>
      </c>
      <c r="Q2366" s="34" t="s">
        <v>38</v>
      </c>
    </row>
    <row r="2367" spans="1:17">
      <c r="A2367" s="34">
        <v>82044</v>
      </c>
      <c r="B2367" s="34" t="s">
        <v>17</v>
      </c>
      <c r="C2367" s="34" t="s">
        <v>18</v>
      </c>
      <c r="D2367" s="34" t="s">
        <v>19</v>
      </c>
      <c r="E2367" s="34"/>
      <c r="F2367" s="34"/>
      <c r="G2367" s="34"/>
      <c r="H2367" s="34" t="s">
        <v>19</v>
      </c>
      <c r="I2367" s="34"/>
      <c r="J2367" s="34" t="s">
        <v>30</v>
      </c>
      <c r="K2367" s="34">
        <v>34228</v>
      </c>
      <c r="L2367" s="34" t="s">
        <v>82</v>
      </c>
      <c r="M2367" s="34" t="s">
        <v>27</v>
      </c>
      <c r="N2367" s="34" t="s">
        <v>32</v>
      </c>
      <c r="O2367" s="34">
        <v>40760</v>
      </c>
      <c r="P2367" s="34">
        <v>41122</v>
      </c>
      <c r="Q2367" s="34" t="s">
        <v>36</v>
      </c>
    </row>
    <row r="2368" spans="1:17">
      <c r="A2368" s="34">
        <v>139874</v>
      </c>
      <c r="B2368" s="34" t="s">
        <v>17</v>
      </c>
      <c r="C2368" s="34" t="s">
        <v>18</v>
      </c>
      <c r="D2368" s="34" t="s">
        <v>19</v>
      </c>
      <c r="E2368" s="34"/>
      <c r="F2368" s="34"/>
      <c r="G2368" s="34"/>
      <c r="H2368" s="34" t="s">
        <v>46</v>
      </c>
      <c r="I2368" s="34">
        <v>45357</v>
      </c>
      <c r="J2368" s="34" t="s">
        <v>20</v>
      </c>
      <c r="K2368" s="34">
        <v>16788</v>
      </c>
      <c r="L2368" s="34" t="s">
        <v>67</v>
      </c>
      <c r="M2368" s="34" t="s">
        <v>22</v>
      </c>
      <c r="N2368" s="34" t="s">
        <v>86</v>
      </c>
      <c r="O2368" s="34" t="s">
        <v>36</v>
      </c>
      <c r="P2368" s="34" t="s">
        <v>36</v>
      </c>
      <c r="Q2368" s="34" t="s">
        <v>55</v>
      </c>
    </row>
    <row r="2369" spans="1:17">
      <c r="A2369" s="34">
        <v>16209</v>
      </c>
      <c r="B2369" s="34" t="s">
        <v>17</v>
      </c>
      <c r="C2369" s="34" t="s">
        <v>18</v>
      </c>
      <c r="D2369" s="34" t="s">
        <v>19</v>
      </c>
      <c r="E2369" s="34"/>
      <c r="F2369" s="34"/>
      <c r="G2369" s="34"/>
      <c r="H2369" s="34" t="s">
        <v>19</v>
      </c>
      <c r="I2369" s="34"/>
      <c r="J2369" s="34" t="s">
        <v>20</v>
      </c>
      <c r="K2369" s="34">
        <v>12334</v>
      </c>
      <c r="L2369" s="34" t="s">
        <v>35</v>
      </c>
      <c r="M2369" s="34" t="s">
        <v>27</v>
      </c>
      <c r="N2369" s="34" t="s">
        <v>34</v>
      </c>
      <c r="O2369" s="34">
        <v>39449</v>
      </c>
      <c r="P2369" s="34">
        <v>44664</v>
      </c>
      <c r="Q2369" s="34" t="s">
        <v>41</v>
      </c>
    </row>
    <row r="2370" spans="1:17">
      <c r="A2370" s="34">
        <v>8039</v>
      </c>
      <c r="B2370" s="34" t="s">
        <v>17</v>
      </c>
      <c r="C2370" s="34" t="s">
        <v>18</v>
      </c>
      <c r="D2370" s="34" t="s">
        <v>19</v>
      </c>
      <c r="E2370" s="34"/>
      <c r="F2370" s="34"/>
      <c r="G2370" s="34"/>
      <c r="H2370" s="34" t="s">
        <v>19</v>
      </c>
      <c r="I2370" s="34"/>
      <c r="J2370" s="34" t="s">
        <v>20</v>
      </c>
      <c r="K2370" s="34"/>
      <c r="L2370" s="34" t="s">
        <v>26</v>
      </c>
      <c r="M2370" s="34" t="s">
        <v>27</v>
      </c>
      <c r="N2370" s="34" t="s">
        <v>32</v>
      </c>
      <c r="O2370" s="34">
        <v>1</v>
      </c>
      <c r="P2370" s="34">
        <v>1</v>
      </c>
      <c r="Q2370" s="34" t="s">
        <v>36</v>
      </c>
    </row>
    <row r="2371" spans="1:17">
      <c r="A2371" s="34">
        <v>165171</v>
      </c>
      <c r="B2371" s="34" t="s">
        <v>17</v>
      </c>
      <c r="C2371" s="34" t="s">
        <v>18</v>
      </c>
      <c r="D2371" s="34" t="s">
        <v>19</v>
      </c>
      <c r="E2371" s="34"/>
      <c r="F2371" s="34"/>
      <c r="G2371" s="34"/>
      <c r="H2371" s="34" t="s">
        <v>19</v>
      </c>
      <c r="I2371" s="34"/>
      <c r="J2371" s="34" t="s">
        <v>30</v>
      </c>
      <c r="K2371" s="34">
        <v>39750</v>
      </c>
      <c r="L2371" s="34" t="s">
        <v>102</v>
      </c>
      <c r="M2371" s="34" t="s">
        <v>22</v>
      </c>
      <c r="N2371" s="34" t="s">
        <v>36</v>
      </c>
      <c r="O2371" s="34">
        <v>45263</v>
      </c>
      <c r="P2371" s="34">
        <v>45486</v>
      </c>
      <c r="Q2371" s="34" t="s">
        <v>24</v>
      </c>
    </row>
    <row r="2372" spans="1:17">
      <c r="A2372" s="34">
        <v>4911</v>
      </c>
      <c r="B2372" s="34" t="s">
        <v>17</v>
      </c>
      <c r="C2372" s="34" t="s">
        <v>25</v>
      </c>
      <c r="D2372" s="34" t="s">
        <v>19</v>
      </c>
      <c r="E2372" s="34"/>
      <c r="F2372" s="34"/>
      <c r="G2372" s="34"/>
      <c r="H2372" s="34" t="s">
        <v>19</v>
      </c>
      <c r="I2372" s="34"/>
      <c r="J2372" s="34" t="s">
        <v>30</v>
      </c>
      <c r="K2372" s="34">
        <v>17846</v>
      </c>
      <c r="L2372" s="34" t="s">
        <v>65</v>
      </c>
      <c r="M2372" s="34" t="s">
        <v>27</v>
      </c>
      <c r="N2372" s="34" t="s">
        <v>34</v>
      </c>
      <c r="O2372" s="34">
        <v>43024</v>
      </c>
      <c r="P2372" s="34"/>
      <c r="Q2372" s="34" t="s">
        <v>55</v>
      </c>
    </row>
    <row r="2373" spans="1:17">
      <c r="A2373" s="34">
        <v>94047</v>
      </c>
      <c r="B2373" s="34" t="s">
        <v>17</v>
      </c>
      <c r="C2373" s="34" t="s">
        <v>18</v>
      </c>
      <c r="D2373" s="34" t="s">
        <v>19</v>
      </c>
      <c r="E2373" s="34"/>
      <c r="F2373" s="34"/>
      <c r="G2373" s="34"/>
      <c r="H2373" s="34" t="s">
        <v>19</v>
      </c>
      <c r="I2373" s="34"/>
      <c r="J2373" s="34" t="s">
        <v>20</v>
      </c>
      <c r="K2373" s="34">
        <v>24179</v>
      </c>
      <c r="L2373" s="34" t="s">
        <v>33</v>
      </c>
      <c r="M2373" s="34" t="s">
        <v>22</v>
      </c>
      <c r="N2373" s="34" t="s">
        <v>32</v>
      </c>
      <c r="O2373" s="34">
        <v>40969</v>
      </c>
      <c r="P2373" s="34">
        <v>41386</v>
      </c>
      <c r="Q2373" s="34" t="s">
        <v>36</v>
      </c>
    </row>
    <row r="2374" spans="1:17">
      <c r="A2374" s="34">
        <v>166704</v>
      </c>
      <c r="B2374" s="34" t="s">
        <v>17</v>
      </c>
      <c r="C2374" s="34" t="s">
        <v>25</v>
      </c>
      <c r="D2374" s="34" t="s">
        <v>19</v>
      </c>
      <c r="E2374" s="34"/>
      <c r="F2374" s="34"/>
      <c r="G2374" s="34"/>
      <c r="H2374" s="34" t="s">
        <v>19</v>
      </c>
      <c r="I2374" s="34"/>
      <c r="J2374" s="34" t="s">
        <v>20</v>
      </c>
      <c r="K2374" s="34">
        <v>13962</v>
      </c>
      <c r="L2374" s="34" t="s">
        <v>60</v>
      </c>
      <c r="M2374" s="34" t="s">
        <v>27</v>
      </c>
      <c r="N2374" s="34" t="s">
        <v>36</v>
      </c>
      <c r="O2374" s="34">
        <v>45338</v>
      </c>
      <c r="P2374" s="34"/>
      <c r="Q2374" s="34" t="s">
        <v>24</v>
      </c>
    </row>
    <row r="2375" spans="1:17">
      <c r="A2375" s="34">
        <v>79182</v>
      </c>
      <c r="B2375" s="34" t="s">
        <v>17</v>
      </c>
      <c r="C2375" s="34" t="s">
        <v>25</v>
      </c>
      <c r="D2375" s="34" t="s">
        <v>19</v>
      </c>
      <c r="E2375" s="34"/>
      <c r="F2375" s="34"/>
      <c r="G2375" s="34"/>
      <c r="H2375" s="34" t="s">
        <v>19</v>
      </c>
      <c r="I2375" s="34"/>
      <c r="J2375" s="34" t="s">
        <v>20</v>
      </c>
      <c r="K2375" s="34">
        <v>18488</v>
      </c>
      <c r="L2375" s="34" t="s">
        <v>54</v>
      </c>
      <c r="M2375" s="34" t="s">
        <v>27</v>
      </c>
      <c r="N2375" s="34" t="s">
        <v>34</v>
      </c>
      <c r="O2375" s="34">
        <v>40589</v>
      </c>
      <c r="P2375" s="34"/>
      <c r="Q2375" s="34" t="s">
        <v>24</v>
      </c>
    </row>
    <row r="2376" spans="1:17">
      <c r="A2376" s="34">
        <v>161554</v>
      </c>
      <c r="B2376" s="34" t="s">
        <v>17</v>
      </c>
      <c r="C2376" s="34" t="s">
        <v>25</v>
      </c>
      <c r="D2376" s="34" t="s">
        <v>19</v>
      </c>
      <c r="E2376" s="34"/>
      <c r="F2376" s="34"/>
      <c r="G2376" s="34"/>
      <c r="H2376" s="34" t="s">
        <v>19</v>
      </c>
      <c r="I2376" s="34"/>
      <c r="J2376" s="34" t="s">
        <v>20</v>
      </c>
      <c r="K2376" s="34">
        <v>18599</v>
      </c>
      <c r="L2376" s="34" t="s">
        <v>65</v>
      </c>
      <c r="M2376" s="34" t="s">
        <v>27</v>
      </c>
      <c r="N2376" s="34" t="s">
        <v>34</v>
      </c>
      <c r="O2376" s="34">
        <v>45104</v>
      </c>
      <c r="P2376" s="34"/>
      <c r="Q2376" s="34" t="s">
        <v>24</v>
      </c>
    </row>
    <row r="2377" spans="1:17">
      <c r="A2377" s="34">
        <v>109604</v>
      </c>
      <c r="B2377" s="34" t="s">
        <v>17</v>
      </c>
      <c r="C2377" s="34" t="s">
        <v>18</v>
      </c>
      <c r="D2377" s="34" t="s">
        <v>19</v>
      </c>
      <c r="E2377" s="34"/>
      <c r="F2377" s="34"/>
      <c r="G2377" s="34"/>
      <c r="H2377" s="34" t="s">
        <v>19</v>
      </c>
      <c r="I2377" s="34"/>
      <c r="J2377" s="34" t="s">
        <v>20</v>
      </c>
      <c r="K2377" s="34">
        <v>22652</v>
      </c>
      <c r="L2377" s="34" t="s">
        <v>33</v>
      </c>
      <c r="M2377" s="34" t="s">
        <v>22</v>
      </c>
      <c r="N2377" s="34" t="s">
        <v>34</v>
      </c>
      <c r="O2377" s="34">
        <v>41939</v>
      </c>
      <c r="P2377" s="34">
        <v>42447</v>
      </c>
      <c r="Q2377" s="34" t="s">
        <v>24</v>
      </c>
    </row>
    <row r="2378" spans="1:17">
      <c r="A2378" s="34">
        <v>79816</v>
      </c>
      <c r="B2378" s="34" t="s">
        <v>17</v>
      </c>
      <c r="C2378" s="34" t="s">
        <v>18</v>
      </c>
      <c r="D2378" s="34" t="s">
        <v>19</v>
      </c>
      <c r="E2378" s="34"/>
      <c r="F2378" s="34"/>
      <c r="G2378" s="34"/>
      <c r="H2378" s="34" t="s">
        <v>19</v>
      </c>
      <c r="I2378" s="34"/>
      <c r="J2378" s="34" t="s">
        <v>20</v>
      </c>
      <c r="K2378" s="34">
        <v>26711</v>
      </c>
      <c r="L2378" s="34" t="s">
        <v>26</v>
      </c>
      <c r="M2378" s="34" t="s">
        <v>27</v>
      </c>
      <c r="N2378" s="34" t="s">
        <v>34</v>
      </c>
      <c r="O2378" s="34">
        <v>40767</v>
      </c>
      <c r="P2378" s="34">
        <v>44831</v>
      </c>
      <c r="Q2378" s="34" t="s">
        <v>38</v>
      </c>
    </row>
    <row r="2379" spans="1:17">
      <c r="A2379" s="34">
        <v>65161</v>
      </c>
      <c r="B2379" s="34" t="s">
        <v>17</v>
      </c>
      <c r="C2379" s="34" t="s">
        <v>18</v>
      </c>
      <c r="D2379" s="34" t="s">
        <v>19</v>
      </c>
      <c r="E2379" s="34"/>
      <c r="F2379" s="34"/>
      <c r="G2379" s="34"/>
      <c r="H2379" s="34" t="s">
        <v>19</v>
      </c>
      <c r="I2379" s="34"/>
      <c r="J2379" s="34" t="s">
        <v>30</v>
      </c>
      <c r="K2379" s="34">
        <v>35758</v>
      </c>
      <c r="L2379" s="34" t="s">
        <v>48</v>
      </c>
      <c r="M2379" s="34" t="s">
        <v>27</v>
      </c>
      <c r="N2379" s="34" t="s">
        <v>34</v>
      </c>
      <c r="O2379" s="34">
        <v>40159</v>
      </c>
      <c r="P2379" s="34">
        <v>43608</v>
      </c>
      <c r="Q2379" s="34" t="s">
        <v>38</v>
      </c>
    </row>
    <row r="2380" spans="1:17">
      <c r="A2380" s="34">
        <v>169</v>
      </c>
      <c r="B2380" s="34" t="s">
        <v>17</v>
      </c>
      <c r="C2380" s="34" t="s">
        <v>18</v>
      </c>
      <c r="D2380" s="34" t="s">
        <v>19</v>
      </c>
      <c r="E2380" s="34"/>
      <c r="F2380" s="34"/>
      <c r="G2380" s="34"/>
      <c r="H2380" s="34" t="s">
        <v>19</v>
      </c>
      <c r="I2380" s="34"/>
      <c r="J2380" s="34" t="s">
        <v>20</v>
      </c>
      <c r="K2380" s="34">
        <v>13058</v>
      </c>
      <c r="L2380" s="34" t="s">
        <v>253</v>
      </c>
      <c r="M2380" s="34" t="s">
        <v>52</v>
      </c>
      <c r="N2380" s="34" t="s">
        <v>32</v>
      </c>
      <c r="O2380" s="34">
        <v>1</v>
      </c>
      <c r="P2380" s="34">
        <v>1</v>
      </c>
      <c r="Q2380" s="34" t="s">
        <v>36</v>
      </c>
    </row>
    <row r="2381" spans="1:17">
      <c r="A2381" s="34">
        <v>108518</v>
      </c>
      <c r="B2381" s="34" t="s">
        <v>17</v>
      </c>
      <c r="C2381" s="34" t="s">
        <v>18</v>
      </c>
      <c r="D2381" s="34" t="s">
        <v>19</v>
      </c>
      <c r="E2381" s="34"/>
      <c r="F2381" s="34"/>
      <c r="G2381" s="34"/>
      <c r="H2381" s="34" t="s">
        <v>19</v>
      </c>
      <c r="I2381" s="34"/>
      <c r="J2381" s="34" t="s">
        <v>20</v>
      </c>
      <c r="K2381" s="34">
        <v>36450</v>
      </c>
      <c r="L2381" s="34" t="s">
        <v>37</v>
      </c>
      <c r="M2381" s="34" t="s">
        <v>27</v>
      </c>
      <c r="N2381" s="34" t="s">
        <v>32</v>
      </c>
      <c r="O2381" s="34">
        <v>41825</v>
      </c>
      <c r="P2381" s="34">
        <v>41845</v>
      </c>
      <c r="Q2381" s="34" t="s">
        <v>36</v>
      </c>
    </row>
    <row r="2382" spans="1:17">
      <c r="A2382" s="34">
        <v>39112</v>
      </c>
      <c r="B2382" s="34" t="s">
        <v>17</v>
      </c>
      <c r="C2382" s="34" t="s">
        <v>25</v>
      </c>
      <c r="D2382" s="34" t="s">
        <v>19</v>
      </c>
      <c r="E2382" s="34"/>
      <c r="F2382" s="34"/>
      <c r="G2382" s="34"/>
      <c r="H2382" s="34" t="s">
        <v>19</v>
      </c>
      <c r="I2382" s="34"/>
      <c r="J2382" s="34" t="s">
        <v>30</v>
      </c>
      <c r="K2382" s="34">
        <v>18205</v>
      </c>
      <c r="L2382" s="34" t="s">
        <v>54</v>
      </c>
      <c r="M2382" s="34" t="s">
        <v>27</v>
      </c>
      <c r="N2382" s="34" t="s">
        <v>34</v>
      </c>
      <c r="O2382" s="34">
        <v>40872</v>
      </c>
      <c r="P2382" s="34"/>
      <c r="Q2382" s="34" t="s">
        <v>55</v>
      </c>
    </row>
    <row r="2383" spans="1:17">
      <c r="A2383" s="34">
        <v>105322</v>
      </c>
      <c r="B2383" s="34" t="s">
        <v>17</v>
      </c>
      <c r="C2383" s="34" t="s">
        <v>18</v>
      </c>
      <c r="D2383" s="34" t="s">
        <v>19</v>
      </c>
      <c r="E2383" s="34"/>
      <c r="F2383" s="34"/>
      <c r="G2383" s="34"/>
      <c r="H2383" s="34" t="s">
        <v>19</v>
      </c>
      <c r="I2383" s="34"/>
      <c r="J2383" s="34" t="s">
        <v>20</v>
      </c>
      <c r="K2383" s="34">
        <v>17171</v>
      </c>
      <c r="L2383" s="34" t="s">
        <v>54</v>
      </c>
      <c r="M2383" s="34" t="s">
        <v>27</v>
      </c>
      <c r="N2383" s="34" t="s">
        <v>34</v>
      </c>
      <c r="O2383" s="34">
        <v>41661</v>
      </c>
      <c r="P2383" s="34">
        <v>44284</v>
      </c>
      <c r="Q2383" s="34" t="s">
        <v>55</v>
      </c>
    </row>
    <row r="2384" spans="1:17">
      <c r="A2384" s="34">
        <v>104901</v>
      </c>
      <c r="B2384" s="34" t="s">
        <v>17</v>
      </c>
      <c r="C2384" s="34" t="s">
        <v>18</v>
      </c>
      <c r="D2384" s="34" t="s">
        <v>19</v>
      </c>
      <c r="E2384" s="34"/>
      <c r="F2384" s="34"/>
      <c r="G2384" s="34"/>
      <c r="H2384" s="34" t="s">
        <v>19</v>
      </c>
      <c r="I2384" s="34"/>
      <c r="J2384" s="34" t="s">
        <v>20</v>
      </c>
      <c r="K2384" s="34">
        <v>34221</v>
      </c>
      <c r="L2384" s="34" t="s">
        <v>76</v>
      </c>
      <c r="M2384" s="34" t="s">
        <v>52</v>
      </c>
      <c r="N2384" s="34" t="s">
        <v>32</v>
      </c>
      <c r="O2384" s="34">
        <v>41467</v>
      </c>
      <c r="P2384" s="34">
        <v>42005</v>
      </c>
      <c r="Q2384" s="34" t="s">
        <v>36</v>
      </c>
    </row>
    <row r="2385" spans="1:17">
      <c r="A2385" s="34">
        <v>102940</v>
      </c>
      <c r="B2385" s="34" t="s">
        <v>17</v>
      </c>
      <c r="C2385" s="34" t="s">
        <v>18</v>
      </c>
      <c r="D2385" s="34" t="s">
        <v>19</v>
      </c>
      <c r="E2385" s="34"/>
      <c r="F2385" s="34"/>
      <c r="G2385" s="34"/>
      <c r="H2385" s="34" t="s">
        <v>19</v>
      </c>
      <c r="I2385" s="34"/>
      <c r="J2385" s="34" t="s">
        <v>30</v>
      </c>
      <c r="K2385" s="34">
        <v>35250</v>
      </c>
      <c r="L2385" s="34" t="s">
        <v>37</v>
      </c>
      <c r="M2385" s="34" t="s">
        <v>27</v>
      </c>
      <c r="N2385" s="34" t="s">
        <v>34</v>
      </c>
      <c r="O2385" s="34">
        <v>41502</v>
      </c>
      <c r="P2385" s="34">
        <v>42233</v>
      </c>
      <c r="Q2385" s="34" t="s">
        <v>41</v>
      </c>
    </row>
    <row r="2386" spans="1:17">
      <c r="A2386" s="34">
        <v>103036</v>
      </c>
      <c r="B2386" s="34" t="s">
        <v>17</v>
      </c>
      <c r="C2386" s="34" t="s">
        <v>18</v>
      </c>
      <c r="D2386" s="34" t="s">
        <v>19</v>
      </c>
      <c r="E2386" s="34"/>
      <c r="F2386" s="34"/>
      <c r="G2386" s="34"/>
      <c r="H2386" s="34" t="s">
        <v>19</v>
      </c>
      <c r="I2386" s="34"/>
      <c r="J2386" s="34" t="s">
        <v>20</v>
      </c>
      <c r="K2386" s="34">
        <v>33177</v>
      </c>
      <c r="L2386" s="34" t="s">
        <v>74</v>
      </c>
      <c r="M2386" s="34" t="s">
        <v>22</v>
      </c>
      <c r="N2386" s="34" t="s">
        <v>34</v>
      </c>
      <c r="O2386" s="34">
        <v>41577</v>
      </c>
      <c r="P2386" s="34">
        <v>41577</v>
      </c>
      <c r="Q2386" s="34" t="s">
        <v>36</v>
      </c>
    </row>
    <row r="2387" spans="1:17">
      <c r="A2387" s="34">
        <v>94996</v>
      </c>
      <c r="B2387" s="34" t="s">
        <v>17</v>
      </c>
      <c r="C2387" s="34" t="s">
        <v>18</v>
      </c>
      <c r="D2387" s="34" t="s">
        <v>19</v>
      </c>
      <c r="E2387" s="34"/>
      <c r="F2387" s="34"/>
      <c r="G2387" s="34"/>
      <c r="H2387" s="34" t="s">
        <v>19</v>
      </c>
      <c r="I2387" s="34"/>
      <c r="J2387" s="34" t="s">
        <v>20</v>
      </c>
      <c r="K2387" s="34">
        <v>34831</v>
      </c>
      <c r="L2387" s="34" t="s">
        <v>82</v>
      </c>
      <c r="M2387" s="34" t="s">
        <v>27</v>
      </c>
      <c r="N2387" s="34" t="s">
        <v>34</v>
      </c>
      <c r="O2387" s="34">
        <v>41069</v>
      </c>
      <c r="P2387" s="34">
        <v>41558</v>
      </c>
      <c r="Q2387" s="34" t="s">
        <v>36</v>
      </c>
    </row>
    <row r="2388" spans="1:17">
      <c r="A2388" s="34">
        <v>140007</v>
      </c>
      <c r="B2388" s="34" t="s">
        <v>17</v>
      </c>
      <c r="C2388" s="34" t="s">
        <v>25</v>
      </c>
      <c r="D2388" s="34" t="s">
        <v>19</v>
      </c>
      <c r="E2388" s="34"/>
      <c r="F2388" s="34"/>
      <c r="G2388" s="34"/>
      <c r="H2388" s="34" t="s">
        <v>19</v>
      </c>
      <c r="I2388" s="34"/>
      <c r="J2388" s="34" t="s">
        <v>20</v>
      </c>
      <c r="K2388" s="34">
        <v>31332</v>
      </c>
      <c r="L2388" s="34" t="s">
        <v>37</v>
      </c>
      <c r="M2388" s="34" t="s">
        <v>27</v>
      </c>
      <c r="N2388" s="34" t="s">
        <v>34</v>
      </c>
      <c r="O2388" s="34">
        <v>45236</v>
      </c>
      <c r="P2388" s="34"/>
      <c r="Q2388" s="34" t="s">
        <v>38</v>
      </c>
    </row>
    <row r="2389" spans="1:17">
      <c r="A2389" s="34">
        <v>124620</v>
      </c>
      <c r="B2389" s="34" t="s">
        <v>17</v>
      </c>
      <c r="C2389" s="34" t="s">
        <v>18</v>
      </c>
      <c r="D2389" s="34" t="s">
        <v>19</v>
      </c>
      <c r="E2389" s="34"/>
      <c r="F2389" s="34"/>
      <c r="G2389" s="34"/>
      <c r="H2389" s="34" t="s">
        <v>19</v>
      </c>
      <c r="I2389" s="34"/>
      <c r="J2389" s="34" t="s">
        <v>20</v>
      </c>
      <c r="K2389" s="34">
        <v>36817</v>
      </c>
      <c r="L2389" s="34" t="s">
        <v>78</v>
      </c>
      <c r="M2389" s="34" t="s">
        <v>22</v>
      </c>
      <c r="N2389" s="34" t="s">
        <v>34</v>
      </c>
      <c r="O2389" s="34">
        <v>43012</v>
      </c>
      <c r="P2389" s="34">
        <v>43369</v>
      </c>
      <c r="Q2389" s="34" t="s">
        <v>24</v>
      </c>
    </row>
    <row r="2390" spans="1:17">
      <c r="A2390" s="34">
        <v>155617</v>
      </c>
      <c r="B2390" s="34" t="s">
        <v>17</v>
      </c>
      <c r="C2390" s="34" t="s">
        <v>18</v>
      </c>
      <c r="D2390" s="34" t="s">
        <v>19</v>
      </c>
      <c r="E2390" s="34"/>
      <c r="F2390" s="34"/>
      <c r="G2390" s="34"/>
      <c r="H2390" s="34" t="s">
        <v>19</v>
      </c>
      <c r="I2390" s="34"/>
      <c r="J2390" s="34" t="s">
        <v>20</v>
      </c>
      <c r="K2390" s="34">
        <v>23825</v>
      </c>
      <c r="L2390" s="34" t="s">
        <v>60</v>
      </c>
      <c r="M2390" s="34" t="s">
        <v>27</v>
      </c>
      <c r="N2390" s="34" t="s">
        <v>36</v>
      </c>
      <c r="O2390" s="34">
        <v>44676</v>
      </c>
      <c r="P2390" s="34">
        <v>44788</v>
      </c>
      <c r="Q2390" s="34" t="s">
        <v>24</v>
      </c>
    </row>
    <row r="2391" spans="1:17">
      <c r="A2391" s="34">
        <v>161032</v>
      </c>
      <c r="B2391" s="34" t="s">
        <v>17</v>
      </c>
      <c r="C2391" s="34" t="s">
        <v>25</v>
      </c>
      <c r="D2391" s="34" t="s">
        <v>19</v>
      </c>
      <c r="E2391" s="34"/>
      <c r="F2391" s="34"/>
      <c r="G2391" s="34"/>
      <c r="H2391" s="34" t="s">
        <v>19</v>
      </c>
      <c r="I2391" s="34"/>
      <c r="J2391" s="34" t="s">
        <v>20</v>
      </c>
      <c r="K2391" s="34">
        <v>39779</v>
      </c>
      <c r="L2391" s="34" t="s">
        <v>254</v>
      </c>
      <c r="M2391" s="34" t="s">
        <v>23</v>
      </c>
      <c r="N2391" s="34" t="s">
        <v>34</v>
      </c>
      <c r="O2391" s="34">
        <v>45031</v>
      </c>
      <c r="P2391" s="34"/>
      <c r="Q2391" s="34" t="s">
        <v>24</v>
      </c>
    </row>
    <row r="2392" spans="1:17">
      <c r="A2392" s="34">
        <v>154349</v>
      </c>
      <c r="B2392" s="34" t="s">
        <v>17</v>
      </c>
      <c r="C2392" s="34" t="s">
        <v>18</v>
      </c>
      <c r="D2392" s="34" t="s">
        <v>19</v>
      </c>
      <c r="E2392" s="34"/>
      <c r="F2392" s="34"/>
      <c r="G2392" s="34"/>
      <c r="H2392" s="34" t="s">
        <v>19</v>
      </c>
      <c r="I2392" s="34"/>
      <c r="J2392" s="34" t="s">
        <v>20</v>
      </c>
      <c r="K2392" s="34">
        <v>38733</v>
      </c>
      <c r="L2392" s="34" t="s">
        <v>83</v>
      </c>
      <c r="M2392" s="34" t="s">
        <v>27</v>
      </c>
      <c r="N2392" s="34" t="s">
        <v>34</v>
      </c>
      <c r="O2392" s="34">
        <v>44654</v>
      </c>
      <c r="P2392" s="34">
        <v>44739</v>
      </c>
      <c r="Q2392" s="34" t="s">
        <v>24</v>
      </c>
    </row>
    <row r="2393" spans="1:17">
      <c r="A2393" s="34">
        <v>103131</v>
      </c>
      <c r="B2393" s="34" t="s">
        <v>17</v>
      </c>
      <c r="C2393" s="34" t="s">
        <v>18</v>
      </c>
      <c r="D2393" s="34" t="s">
        <v>19</v>
      </c>
      <c r="E2393" s="34"/>
      <c r="F2393" s="34"/>
      <c r="G2393" s="34"/>
      <c r="H2393" s="34" t="s">
        <v>19</v>
      </c>
      <c r="I2393" s="34"/>
      <c r="J2393" s="34" t="s">
        <v>20</v>
      </c>
      <c r="K2393" s="34">
        <v>30089</v>
      </c>
      <c r="L2393" s="34" t="s">
        <v>99</v>
      </c>
      <c r="M2393" s="34" t="s">
        <v>27</v>
      </c>
      <c r="N2393" s="34" t="s">
        <v>32</v>
      </c>
      <c r="O2393" s="34">
        <v>41307</v>
      </c>
      <c r="P2393" s="34">
        <v>41456</v>
      </c>
      <c r="Q2393" s="34" t="s">
        <v>36</v>
      </c>
    </row>
    <row r="2394" spans="1:17">
      <c r="A2394" s="34">
        <v>95371</v>
      </c>
      <c r="B2394" s="34" t="s">
        <v>17</v>
      </c>
      <c r="C2394" s="34" t="s">
        <v>18</v>
      </c>
      <c r="D2394" s="34" t="s">
        <v>19</v>
      </c>
      <c r="E2394" s="34"/>
      <c r="F2394" s="34"/>
      <c r="G2394" s="34"/>
      <c r="H2394" s="34" t="s">
        <v>19</v>
      </c>
      <c r="I2394" s="34"/>
      <c r="J2394" s="34" t="s">
        <v>20</v>
      </c>
      <c r="K2394" s="34">
        <v>32453</v>
      </c>
      <c r="L2394" s="34" t="s">
        <v>65</v>
      </c>
      <c r="M2394" s="34" t="s">
        <v>27</v>
      </c>
      <c r="N2394" s="34" t="s">
        <v>32</v>
      </c>
      <c r="O2394" s="34">
        <v>41134</v>
      </c>
      <c r="P2394" s="34">
        <v>44831</v>
      </c>
      <c r="Q2394" s="34" t="s">
        <v>38</v>
      </c>
    </row>
    <row r="2395" spans="1:17">
      <c r="A2395" s="34">
        <v>119777</v>
      </c>
      <c r="B2395" s="34" t="s">
        <v>17</v>
      </c>
      <c r="C2395" s="34" t="s">
        <v>18</v>
      </c>
      <c r="D2395" s="34" t="s">
        <v>19</v>
      </c>
      <c r="E2395" s="34"/>
      <c r="F2395" s="34"/>
      <c r="G2395" s="34"/>
      <c r="H2395" s="34" t="s">
        <v>19</v>
      </c>
      <c r="I2395" s="34"/>
      <c r="J2395" s="34" t="s">
        <v>20</v>
      </c>
      <c r="K2395" s="34">
        <v>37533</v>
      </c>
      <c r="L2395" s="34" t="s">
        <v>96</v>
      </c>
      <c r="M2395" s="34" t="s">
        <v>22</v>
      </c>
      <c r="N2395" s="34" t="s">
        <v>34</v>
      </c>
      <c r="O2395" s="34">
        <v>42686</v>
      </c>
      <c r="P2395" s="34">
        <v>43354</v>
      </c>
      <c r="Q2395" s="34" t="s">
        <v>24</v>
      </c>
    </row>
    <row r="2396" spans="1:17">
      <c r="A2396" s="34">
        <v>106772</v>
      </c>
      <c r="B2396" s="34" t="s">
        <v>17</v>
      </c>
      <c r="C2396" s="34" t="s">
        <v>18</v>
      </c>
      <c r="D2396" s="34" t="s">
        <v>19</v>
      </c>
      <c r="E2396" s="34"/>
      <c r="F2396" s="34"/>
      <c r="G2396" s="34"/>
      <c r="H2396" s="34" t="s">
        <v>19</v>
      </c>
      <c r="I2396" s="34"/>
      <c r="J2396" s="34" t="s">
        <v>20</v>
      </c>
      <c r="K2396" s="34">
        <v>33723</v>
      </c>
      <c r="L2396" s="34" t="s">
        <v>37</v>
      </c>
      <c r="M2396" s="34" t="s">
        <v>27</v>
      </c>
      <c r="N2396" s="34" t="s">
        <v>34</v>
      </c>
      <c r="O2396" s="34">
        <v>41808</v>
      </c>
      <c r="P2396" s="34">
        <v>41808</v>
      </c>
      <c r="Q2396" s="34" t="s">
        <v>36</v>
      </c>
    </row>
    <row r="2397" spans="1:17">
      <c r="A2397" s="34">
        <v>144324</v>
      </c>
      <c r="B2397" s="34" t="s">
        <v>17</v>
      </c>
      <c r="C2397" s="34" t="s">
        <v>25</v>
      </c>
      <c r="D2397" s="34" t="s">
        <v>19</v>
      </c>
      <c r="E2397" s="34"/>
      <c r="F2397" s="34"/>
      <c r="G2397" s="34"/>
      <c r="H2397" s="34" t="s">
        <v>19</v>
      </c>
      <c r="I2397" s="34"/>
      <c r="J2397" s="34" t="s">
        <v>20</v>
      </c>
      <c r="K2397" s="34">
        <v>25322</v>
      </c>
      <c r="L2397" s="34" t="s">
        <v>255</v>
      </c>
      <c r="M2397" s="34" t="s">
        <v>23</v>
      </c>
      <c r="N2397" s="34" t="s">
        <v>34</v>
      </c>
      <c r="O2397" s="34">
        <v>43910</v>
      </c>
      <c r="P2397" s="34"/>
      <c r="Q2397" s="34" t="s">
        <v>24</v>
      </c>
    </row>
    <row r="2398" spans="1:17">
      <c r="A2398" s="34">
        <v>115045</v>
      </c>
      <c r="B2398" s="34" t="s">
        <v>17</v>
      </c>
      <c r="C2398" s="34" t="s">
        <v>18</v>
      </c>
      <c r="D2398" s="34" t="s">
        <v>19</v>
      </c>
      <c r="E2398" s="34"/>
      <c r="F2398" s="34"/>
      <c r="G2398" s="34"/>
      <c r="H2398" s="34" t="s">
        <v>19</v>
      </c>
      <c r="I2398" s="34"/>
      <c r="J2398" s="34" t="s">
        <v>20</v>
      </c>
      <c r="K2398" s="34">
        <v>34019</v>
      </c>
      <c r="L2398" s="34" t="s">
        <v>37</v>
      </c>
      <c r="M2398" s="34" t="s">
        <v>27</v>
      </c>
      <c r="N2398" s="34" t="s">
        <v>43</v>
      </c>
      <c r="O2398" s="34">
        <v>42451</v>
      </c>
      <c r="P2398" s="34"/>
      <c r="Q2398" s="34" t="s">
        <v>38</v>
      </c>
    </row>
    <row r="2399" spans="1:17">
      <c r="A2399" s="34">
        <v>88711</v>
      </c>
      <c r="B2399" s="34" t="s">
        <v>17</v>
      </c>
      <c r="C2399" s="34" t="s">
        <v>18</v>
      </c>
      <c r="D2399" s="34" t="s">
        <v>19</v>
      </c>
      <c r="E2399" s="34"/>
      <c r="F2399" s="34"/>
      <c r="G2399" s="34"/>
      <c r="H2399" s="34" t="s">
        <v>19</v>
      </c>
      <c r="I2399" s="34"/>
      <c r="J2399" s="34" t="s">
        <v>20</v>
      </c>
      <c r="K2399" s="34">
        <v>24002</v>
      </c>
      <c r="L2399" s="34" t="s">
        <v>37</v>
      </c>
      <c r="M2399" s="34" t="s">
        <v>27</v>
      </c>
      <c r="N2399" s="34" t="s">
        <v>32</v>
      </c>
      <c r="O2399" s="34">
        <v>41359</v>
      </c>
      <c r="P2399" s="34">
        <v>41502</v>
      </c>
      <c r="Q2399" s="34" t="s">
        <v>36</v>
      </c>
    </row>
    <row r="2400" spans="1:17">
      <c r="A2400" s="34">
        <v>80801</v>
      </c>
      <c r="B2400" s="34" t="s">
        <v>17</v>
      </c>
      <c r="C2400" s="34" t="s">
        <v>18</v>
      </c>
      <c r="D2400" s="34" t="s">
        <v>19</v>
      </c>
      <c r="E2400" s="34"/>
      <c r="F2400" s="34"/>
      <c r="G2400" s="34"/>
      <c r="H2400" s="34" t="s">
        <v>19</v>
      </c>
      <c r="I2400" s="34"/>
      <c r="J2400" s="34" t="s">
        <v>30</v>
      </c>
      <c r="K2400" s="34">
        <v>18289</v>
      </c>
      <c r="L2400" s="34" t="s">
        <v>48</v>
      </c>
      <c r="M2400" s="34" t="s">
        <v>27</v>
      </c>
      <c r="N2400" s="34" t="s">
        <v>32</v>
      </c>
      <c r="O2400" s="34" t="s">
        <v>36</v>
      </c>
      <c r="P2400" s="34" t="s">
        <v>36</v>
      </c>
      <c r="Q2400" s="34" t="s">
        <v>24</v>
      </c>
    </row>
    <row r="2401" spans="1:17">
      <c r="A2401" s="34">
        <v>156633</v>
      </c>
      <c r="B2401" s="34" t="s">
        <v>17</v>
      </c>
      <c r="C2401" s="34" t="s">
        <v>25</v>
      </c>
      <c r="D2401" s="34" t="s">
        <v>19</v>
      </c>
      <c r="E2401" s="34"/>
      <c r="F2401" s="34"/>
      <c r="G2401" s="34"/>
      <c r="H2401" s="34" t="s">
        <v>19</v>
      </c>
      <c r="I2401" s="34"/>
      <c r="J2401" s="34" t="s">
        <v>30</v>
      </c>
      <c r="K2401" s="34">
        <v>38941</v>
      </c>
      <c r="L2401" s="34" t="s">
        <v>33</v>
      </c>
      <c r="M2401" s="34" t="s">
        <v>22</v>
      </c>
      <c r="N2401" s="34" t="s">
        <v>34</v>
      </c>
      <c r="O2401" s="34">
        <v>44792</v>
      </c>
      <c r="P2401" s="34"/>
      <c r="Q2401" s="34" t="s">
        <v>24</v>
      </c>
    </row>
    <row r="2402" spans="1:17">
      <c r="A2402" s="34">
        <v>116303</v>
      </c>
      <c r="B2402" s="34" t="s">
        <v>17</v>
      </c>
      <c r="C2402" s="34" t="s">
        <v>18</v>
      </c>
      <c r="D2402" s="34" t="s">
        <v>19</v>
      </c>
      <c r="E2402" s="34"/>
      <c r="F2402" s="34"/>
      <c r="G2402" s="34"/>
      <c r="H2402" s="34" t="s">
        <v>19</v>
      </c>
      <c r="I2402" s="34"/>
      <c r="J2402" s="34" t="s">
        <v>30</v>
      </c>
      <c r="K2402" s="34">
        <v>35983</v>
      </c>
      <c r="L2402" s="34" t="s">
        <v>96</v>
      </c>
      <c r="M2402" s="34" t="s">
        <v>22</v>
      </c>
      <c r="N2402" s="34" t="s">
        <v>32</v>
      </c>
      <c r="O2402" s="34">
        <v>42317</v>
      </c>
      <c r="P2402" s="34">
        <v>43488</v>
      </c>
      <c r="Q2402" s="34" t="s">
        <v>24</v>
      </c>
    </row>
    <row r="2403" spans="1:17">
      <c r="A2403" s="34">
        <v>93145</v>
      </c>
      <c r="B2403" s="34" t="s">
        <v>17</v>
      </c>
      <c r="C2403" s="34" t="s">
        <v>18</v>
      </c>
      <c r="D2403" s="34" t="s">
        <v>19</v>
      </c>
      <c r="E2403" s="34"/>
      <c r="F2403" s="34"/>
      <c r="G2403" s="34"/>
      <c r="H2403" s="34" t="s">
        <v>19</v>
      </c>
      <c r="I2403" s="34"/>
      <c r="J2403" s="34" t="s">
        <v>30</v>
      </c>
      <c r="K2403" s="34">
        <v>34038</v>
      </c>
      <c r="L2403" s="34" t="s">
        <v>156</v>
      </c>
      <c r="M2403" s="34" t="s">
        <v>57</v>
      </c>
      <c r="N2403" s="34" t="s">
        <v>32</v>
      </c>
      <c r="O2403" s="34">
        <v>40868</v>
      </c>
      <c r="P2403" s="34">
        <v>43693</v>
      </c>
      <c r="Q2403" s="34" t="s">
        <v>24</v>
      </c>
    </row>
    <row r="2404" spans="1:17">
      <c r="A2404" s="34">
        <v>105140</v>
      </c>
      <c r="B2404" s="34" t="s">
        <v>17</v>
      </c>
      <c r="C2404" s="34" t="s">
        <v>18</v>
      </c>
      <c r="D2404" s="34" t="s">
        <v>19</v>
      </c>
      <c r="E2404" s="34"/>
      <c r="F2404" s="34"/>
      <c r="G2404" s="34"/>
      <c r="H2404" s="34" t="s">
        <v>19</v>
      </c>
      <c r="I2404" s="34"/>
      <c r="J2404" s="34" t="s">
        <v>30</v>
      </c>
      <c r="K2404" s="34">
        <v>22454</v>
      </c>
      <c r="L2404" s="34" t="s">
        <v>49</v>
      </c>
      <c r="M2404" s="34" t="s">
        <v>22</v>
      </c>
      <c r="N2404" s="34" t="s">
        <v>32</v>
      </c>
      <c r="O2404" s="34">
        <v>41505</v>
      </c>
      <c r="P2404" s="34">
        <v>41537</v>
      </c>
      <c r="Q2404" s="34" t="s">
        <v>36</v>
      </c>
    </row>
    <row r="2405" spans="1:17">
      <c r="A2405" s="34">
        <v>133274</v>
      </c>
      <c r="B2405" s="34" t="s">
        <v>17</v>
      </c>
      <c r="C2405" s="34" t="s">
        <v>25</v>
      </c>
      <c r="D2405" s="34" t="s">
        <v>19</v>
      </c>
      <c r="E2405" s="34"/>
      <c r="F2405" s="34"/>
      <c r="G2405" s="34"/>
      <c r="H2405" s="34" t="s">
        <v>19</v>
      </c>
      <c r="I2405" s="34"/>
      <c r="J2405" s="34" t="s">
        <v>30</v>
      </c>
      <c r="K2405" s="34">
        <v>17474</v>
      </c>
      <c r="L2405" s="34" t="s">
        <v>96</v>
      </c>
      <c r="M2405" s="34" t="s">
        <v>22</v>
      </c>
      <c r="N2405" s="34" t="s">
        <v>34</v>
      </c>
      <c r="O2405" s="34">
        <v>43493</v>
      </c>
      <c r="P2405" s="34"/>
      <c r="Q2405" s="34" t="s">
        <v>24</v>
      </c>
    </row>
    <row r="2406" spans="1:17">
      <c r="A2406" s="34">
        <v>124447</v>
      </c>
      <c r="B2406" s="34" t="s">
        <v>17</v>
      </c>
      <c r="C2406" s="34" t="s">
        <v>18</v>
      </c>
      <c r="D2406" s="34" t="s">
        <v>19</v>
      </c>
      <c r="E2406" s="34"/>
      <c r="F2406" s="34"/>
      <c r="G2406" s="34"/>
      <c r="H2406" s="34" t="s">
        <v>19</v>
      </c>
      <c r="I2406" s="34"/>
      <c r="J2406" s="34" t="s">
        <v>30</v>
      </c>
      <c r="K2406" s="34">
        <v>36695</v>
      </c>
      <c r="L2406" s="34" t="s">
        <v>96</v>
      </c>
      <c r="M2406" s="34" t="s">
        <v>22</v>
      </c>
      <c r="N2406" s="34" t="s">
        <v>32</v>
      </c>
      <c r="O2406" s="34">
        <v>42994</v>
      </c>
      <c r="P2406" s="34">
        <v>43354</v>
      </c>
      <c r="Q2406" s="34" t="s">
        <v>24</v>
      </c>
    </row>
    <row r="2407" spans="1:17">
      <c r="A2407" s="34">
        <v>140323</v>
      </c>
      <c r="B2407" s="34" t="s">
        <v>17</v>
      </c>
      <c r="C2407" s="34" t="s">
        <v>18</v>
      </c>
      <c r="D2407" s="34" t="s">
        <v>46</v>
      </c>
      <c r="E2407" s="34">
        <v>44468</v>
      </c>
      <c r="F2407" s="34" t="s">
        <v>149</v>
      </c>
      <c r="G2407" s="34" t="s">
        <v>145</v>
      </c>
      <c r="H2407" s="34" t="s">
        <v>19</v>
      </c>
      <c r="I2407" s="34"/>
      <c r="J2407" s="34" t="s">
        <v>20</v>
      </c>
      <c r="K2407" s="34">
        <v>21983</v>
      </c>
      <c r="L2407" s="34" t="s">
        <v>69</v>
      </c>
      <c r="M2407" s="34" t="s">
        <v>27</v>
      </c>
      <c r="N2407" s="34" t="s">
        <v>34</v>
      </c>
      <c r="O2407" s="34" t="s">
        <v>36</v>
      </c>
      <c r="P2407" s="34" t="s">
        <v>36</v>
      </c>
      <c r="Q2407" s="34" t="s">
        <v>24</v>
      </c>
    </row>
    <row r="2408" spans="1:17">
      <c r="A2408" s="34">
        <v>80800</v>
      </c>
      <c r="B2408" s="34" t="s">
        <v>17</v>
      </c>
      <c r="C2408" s="34" t="s">
        <v>18</v>
      </c>
      <c r="D2408" s="34" t="s">
        <v>19</v>
      </c>
      <c r="E2408" s="34"/>
      <c r="F2408" s="34"/>
      <c r="G2408" s="34"/>
      <c r="H2408" s="34" t="s">
        <v>19</v>
      </c>
      <c r="I2408" s="34"/>
      <c r="J2408" s="34" t="s">
        <v>20</v>
      </c>
      <c r="K2408" s="34">
        <v>13807</v>
      </c>
      <c r="L2408" s="34" t="s">
        <v>54</v>
      </c>
      <c r="M2408" s="34" t="s">
        <v>27</v>
      </c>
      <c r="N2408" s="34" t="s">
        <v>34</v>
      </c>
      <c r="O2408" s="34">
        <v>39143</v>
      </c>
      <c r="P2408" s="34">
        <v>44525</v>
      </c>
      <c r="Q2408" s="34" t="s">
        <v>41</v>
      </c>
    </row>
    <row r="2409" spans="1:17">
      <c r="A2409" s="34">
        <v>168344</v>
      </c>
      <c r="B2409" s="34" t="s">
        <v>17</v>
      </c>
      <c r="C2409" s="34" t="s">
        <v>25</v>
      </c>
      <c r="D2409" s="34" t="s">
        <v>19</v>
      </c>
      <c r="E2409" s="34"/>
      <c r="F2409" s="34"/>
      <c r="G2409" s="34"/>
      <c r="H2409" s="34" t="s">
        <v>19</v>
      </c>
      <c r="I2409" s="34"/>
      <c r="J2409" s="34" t="s">
        <v>20</v>
      </c>
      <c r="K2409" s="34">
        <v>30183</v>
      </c>
      <c r="L2409" s="34" t="s">
        <v>65</v>
      </c>
      <c r="M2409" s="34" t="s">
        <v>27</v>
      </c>
      <c r="N2409" s="34" t="s">
        <v>34</v>
      </c>
      <c r="O2409" s="34" t="s">
        <v>36</v>
      </c>
      <c r="P2409" s="34" t="s">
        <v>36</v>
      </c>
      <c r="Q2409" s="34" t="s">
        <v>55</v>
      </c>
    </row>
    <row r="2410" spans="1:17">
      <c r="A2410" s="34">
        <v>14356</v>
      </c>
      <c r="B2410" s="34" t="s">
        <v>17</v>
      </c>
      <c r="C2410" s="34" t="s">
        <v>18</v>
      </c>
      <c r="D2410" s="34" t="s">
        <v>46</v>
      </c>
      <c r="E2410" s="34">
        <v>45376</v>
      </c>
      <c r="F2410" s="34" t="s">
        <v>192</v>
      </c>
      <c r="G2410" s="34" t="s">
        <v>193</v>
      </c>
      <c r="H2410" s="34" t="s">
        <v>46</v>
      </c>
      <c r="I2410" s="34">
        <v>45385</v>
      </c>
      <c r="J2410" s="34" t="s">
        <v>20</v>
      </c>
      <c r="K2410" s="34">
        <v>18497</v>
      </c>
      <c r="L2410" s="34" t="s">
        <v>65</v>
      </c>
      <c r="M2410" s="34" t="s">
        <v>27</v>
      </c>
      <c r="N2410" s="34" t="s">
        <v>32</v>
      </c>
      <c r="O2410" s="34">
        <v>31789</v>
      </c>
      <c r="P2410" s="34">
        <v>42835</v>
      </c>
      <c r="Q2410" s="34" t="s">
        <v>41</v>
      </c>
    </row>
    <row r="2411" spans="1:17">
      <c r="A2411" s="34">
        <v>83816</v>
      </c>
      <c r="B2411" s="34" t="s">
        <v>17</v>
      </c>
      <c r="C2411" s="34" t="s">
        <v>18</v>
      </c>
      <c r="D2411" s="34" t="s">
        <v>19</v>
      </c>
      <c r="E2411" s="34"/>
      <c r="F2411" s="34"/>
      <c r="G2411" s="34"/>
      <c r="H2411" s="34" t="s">
        <v>19</v>
      </c>
      <c r="I2411" s="34"/>
      <c r="J2411" s="34" t="s">
        <v>20</v>
      </c>
      <c r="K2411" s="34">
        <v>17281</v>
      </c>
      <c r="L2411" s="34" t="s">
        <v>37</v>
      </c>
      <c r="M2411" s="34" t="s">
        <v>27</v>
      </c>
      <c r="N2411" s="34" t="s">
        <v>34</v>
      </c>
      <c r="O2411" s="34">
        <v>40879</v>
      </c>
      <c r="P2411" s="34">
        <v>43586</v>
      </c>
      <c r="Q2411" s="34" t="s">
        <v>24</v>
      </c>
    </row>
    <row r="2412" spans="1:17">
      <c r="A2412" s="34">
        <v>154365</v>
      </c>
      <c r="B2412" s="34" t="s">
        <v>17</v>
      </c>
      <c r="C2412" s="34" t="s">
        <v>25</v>
      </c>
      <c r="D2412" s="34" t="s">
        <v>19</v>
      </c>
      <c r="E2412" s="34"/>
      <c r="F2412" s="34"/>
      <c r="G2412" s="34"/>
      <c r="H2412" s="34" t="s">
        <v>19</v>
      </c>
      <c r="I2412" s="34"/>
      <c r="J2412" s="34" t="s">
        <v>20</v>
      </c>
      <c r="K2412" s="34"/>
      <c r="L2412" s="34" t="s">
        <v>126</v>
      </c>
      <c r="M2412" s="34" t="s">
        <v>52</v>
      </c>
      <c r="N2412" s="34" t="s">
        <v>36</v>
      </c>
      <c r="O2412" s="34" t="s">
        <v>36</v>
      </c>
      <c r="P2412" s="34" t="s">
        <v>36</v>
      </c>
      <c r="Q2412" s="34" t="s">
        <v>38</v>
      </c>
    </row>
    <row r="2413" spans="1:17">
      <c r="A2413" s="34">
        <v>153682</v>
      </c>
      <c r="B2413" s="34" t="s">
        <v>17</v>
      </c>
      <c r="C2413" s="34" t="s">
        <v>18</v>
      </c>
      <c r="D2413" s="34" t="s">
        <v>19</v>
      </c>
      <c r="E2413" s="34"/>
      <c r="F2413" s="34"/>
      <c r="G2413" s="34"/>
      <c r="H2413" s="34" t="s">
        <v>19</v>
      </c>
      <c r="I2413" s="34"/>
      <c r="J2413" s="34" t="s">
        <v>20</v>
      </c>
      <c r="K2413" s="34">
        <v>27217</v>
      </c>
      <c r="L2413" s="34" t="s">
        <v>44</v>
      </c>
      <c r="M2413" s="34" t="s">
        <v>27</v>
      </c>
      <c r="N2413" s="34" t="s">
        <v>34</v>
      </c>
      <c r="O2413" s="34">
        <v>44529</v>
      </c>
      <c r="P2413" s="34">
        <v>44596</v>
      </c>
      <c r="Q2413" s="34" t="s">
        <v>24</v>
      </c>
    </row>
    <row r="2414" spans="1:17">
      <c r="A2414" s="34">
        <v>107818</v>
      </c>
      <c r="B2414" s="34" t="s">
        <v>17</v>
      </c>
      <c r="C2414" s="34" t="s">
        <v>18</v>
      </c>
      <c r="D2414" s="34" t="s">
        <v>19</v>
      </c>
      <c r="E2414" s="34"/>
      <c r="F2414" s="34"/>
      <c r="G2414" s="34"/>
      <c r="H2414" s="34" t="s">
        <v>19</v>
      </c>
      <c r="I2414" s="34"/>
      <c r="J2414" s="34" t="s">
        <v>30</v>
      </c>
      <c r="K2414" s="34">
        <v>32981</v>
      </c>
      <c r="L2414" s="34" t="s">
        <v>74</v>
      </c>
      <c r="M2414" s="34" t="s">
        <v>22</v>
      </c>
      <c r="N2414" s="34" t="s">
        <v>32</v>
      </c>
      <c r="O2414" s="34">
        <v>41746</v>
      </c>
      <c r="P2414" s="34">
        <v>42843</v>
      </c>
      <c r="Q2414" s="34" t="s">
        <v>24</v>
      </c>
    </row>
    <row r="2415" spans="1:17">
      <c r="A2415" s="34">
        <v>114872</v>
      </c>
      <c r="B2415" s="34" t="s">
        <v>17</v>
      </c>
      <c r="C2415" s="34" t="s">
        <v>18</v>
      </c>
      <c r="D2415" s="34" t="s">
        <v>19</v>
      </c>
      <c r="E2415" s="34"/>
      <c r="F2415" s="34"/>
      <c r="G2415" s="34"/>
      <c r="H2415" s="34" t="s">
        <v>19</v>
      </c>
      <c r="I2415" s="34"/>
      <c r="J2415" s="34" t="s">
        <v>30</v>
      </c>
      <c r="K2415" s="34">
        <v>36262</v>
      </c>
      <c r="L2415" s="34" t="s">
        <v>259</v>
      </c>
      <c r="M2415" s="34" t="s">
        <v>23</v>
      </c>
      <c r="N2415" s="34" t="s">
        <v>32</v>
      </c>
      <c r="O2415" s="34">
        <v>42322</v>
      </c>
      <c r="P2415" s="34">
        <v>42567</v>
      </c>
      <c r="Q2415" s="34" t="s">
        <v>24</v>
      </c>
    </row>
    <row r="2416" spans="1:17">
      <c r="A2416" s="34">
        <v>165732</v>
      </c>
      <c r="B2416" s="34" t="s">
        <v>17</v>
      </c>
      <c r="C2416" s="34" t="s">
        <v>18</v>
      </c>
      <c r="D2416" s="34" t="s">
        <v>19</v>
      </c>
      <c r="E2416" s="34"/>
      <c r="F2416" s="34"/>
      <c r="G2416" s="34"/>
      <c r="H2416" s="34" t="s">
        <v>19</v>
      </c>
      <c r="I2416" s="34"/>
      <c r="J2416" s="34" t="s">
        <v>20</v>
      </c>
      <c r="K2416" s="34">
        <v>28730</v>
      </c>
      <c r="L2416" s="34" t="s">
        <v>151</v>
      </c>
      <c r="M2416" s="34" t="s">
        <v>22</v>
      </c>
      <c r="N2416" s="34" t="s">
        <v>43</v>
      </c>
      <c r="O2416" s="34">
        <v>45313</v>
      </c>
      <c r="P2416" s="34">
        <v>45513</v>
      </c>
      <c r="Q2416" s="34" t="s">
        <v>24</v>
      </c>
    </row>
    <row r="2417" spans="1:17">
      <c r="A2417" s="34">
        <v>135379</v>
      </c>
      <c r="B2417" s="34" t="s">
        <v>17</v>
      </c>
      <c r="C2417" s="34" t="s">
        <v>18</v>
      </c>
      <c r="D2417" s="34" t="s">
        <v>19</v>
      </c>
      <c r="E2417" s="34"/>
      <c r="F2417" s="34"/>
      <c r="G2417" s="34"/>
      <c r="H2417" s="34" t="s">
        <v>19</v>
      </c>
      <c r="I2417" s="34"/>
      <c r="J2417" s="34" t="s">
        <v>20</v>
      </c>
      <c r="K2417" s="34">
        <v>20841</v>
      </c>
      <c r="L2417" s="34" t="s">
        <v>21</v>
      </c>
      <c r="M2417" s="34" t="s">
        <v>22</v>
      </c>
      <c r="N2417" s="34" t="s">
        <v>34</v>
      </c>
      <c r="O2417" s="34">
        <v>43608</v>
      </c>
      <c r="P2417" s="34">
        <v>44798</v>
      </c>
      <c r="Q2417" s="34" t="s">
        <v>77</v>
      </c>
    </row>
    <row r="2418" spans="1:17">
      <c r="A2418" s="34">
        <v>157621</v>
      </c>
      <c r="B2418" s="34" t="s">
        <v>17</v>
      </c>
      <c r="C2418" s="34" t="s">
        <v>18</v>
      </c>
      <c r="D2418" s="34" t="s">
        <v>19</v>
      </c>
      <c r="E2418" s="34"/>
      <c r="F2418" s="34"/>
      <c r="G2418" s="34"/>
      <c r="H2418" s="34" t="s">
        <v>19</v>
      </c>
      <c r="I2418" s="34"/>
      <c r="J2418" s="34" t="s">
        <v>30</v>
      </c>
      <c r="K2418" s="34">
        <v>23433</v>
      </c>
      <c r="L2418" s="34" t="s">
        <v>60</v>
      </c>
      <c r="M2418" s="34" t="s">
        <v>27</v>
      </c>
      <c r="N2418" s="34" t="s">
        <v>34</v>
      </c>
      <c r="O2418" s="34">
        <v>44819</v>
      </c>
      <c r="P2418" s="34">
        <v>44840</v>
      </c>
      <c r="Q2418" s="34" t="s">
        <v>24</v>
      </c>
    </row>
    <row r="2419" spans="1:17">
      <c r="A2419" s="34">
        <v>143498</v>
      </c>
      <c r="B2419" s="34" t="s">
        <v>17</v>
      </c>
      <c r="C2419" s="34" t="s">
        <v>18</v>
      </c>
      <c r="D2419" s="34" t="s">
        <v>19</v>
      </c>
      <c r="E2419" s="34"/>
      <c r="F2419" s="34"/>
      <c r="G2419" s="34"/>
      <c r="H2419" s="34" t="s">
        <v>19</v>
      </c>
      <c r="I2419" s="34"/>
      <c r="J2419" s="34" t="s">
        <v>30</v>
      </c>
      <c r="K2419" s="34">
        <v>37857</v>
      </c>
      <c r="L2419" s="34" t="s">
        <v>37</v>
      </c>
      <c r="M2419" s="34" t="s">
        <v>27</v>
      </c>
      <c r="N2419" s="34" t="s">
        <v>32</v>
      </c>
      <c r="O2419" s="34">
        <v>43871</v>
      </c>
      <c r="P2419" s="34">
        <v>44432</v>
      </c>
      <c r="Q2419" s="34" t="s">
        <v>24</v>
      </c>
    </row>
    <row r="2420" spans="1:17">
      <c r="A2420" s="34">
        <v>95060</v>
      </c>
      <c r="B2420" s="34" t="s">
        <v>17</v>
      </c>
      <c r="C2420" s="34" t="s">
        <v>18</v>
      </c>
      <c r="D2420" s="34" t="s">
        <v>19</v>
      </c>
      <c r="E2420" s="34"/>
      <c r="F2420" s="34"/>
      <c r="G2420" s="34"/>
      <c r="H2420" s="34" t="s">
        <v>46</v>
      </c>
      <c r="I2420" s="34">
        <v>45357</v>
      </c>
      <c r="J2420" s="34" t="s">
        <v>20</v>
      </c>
      <c r="K2420" s="34">
        <v>18131</v>
      </c>
      <c r="L2420" s="34" t="s">
        <v>96</v>
      </c>
      <c r="M2420" s="34" t="s">
        <v>22</v>
      </c>
      <c r="N2420" s="34" t="s">
        <v>34</v>
      </c>
      <c r="O2420" s="34">
        <v>41068</v>
      </c>
      <c r="P2420" s="34">
        <v>43488</v>
      </c>
      <c r="Q2420" s="34" t="s">
        <v>24</v>
      </c>
    </row>
    <row r="2421" spans="1:17">
      <c r="A2421" s="34">
        <v>112424</v>
      </c>
      <c r="B2421" s="34" t="s">
        <v>17</v>
      </c>
      <c r="C2421" s="34" t="s">
        <v>18</v>
      </c>
      <c r="D2421" s="34" t="s">
        <v>19</v>
      </c>
      <c r="E2421" s="34"/>
      <c r="F2421" s="34"/>
      <c r="G2421" s="34"/>
      <c r="H2421" s="34" t="s">
        <v>19</v>
      </c>
      <c r="I2421" s="34"/>
      <c r="J2421" s="34" t="s">
        <v>20</v>
      </c>
      <c r="K2421" s="34">
        <v>34354</v>
      </c>
      <c r="L2421" s="34" t="s">
        <v>35</v>
      </c>
      <c r="M2421" s="34" t="s">
        <v>27</v>
      </c>
      <c r="N2421" s="34" t="s">
        <v>28</v>
      </c>
      <c r="O2421" s="34">
        <v>42243</v>
      </c>
      <c r="P2421" s="34">
        <v>42278</v>
      </c>
      <c r="Q2421" s="34" t="s">
        <v>77</v>
      </c>
    </row>
    <row r="2422" spans="1:17">
      <c r="A2422" s="34">
        <v>168961</v>
      </c>
      <c r="B2422" s="34" t="s">
        <v>17</v>
      </c>
      <c r="C2422" s="34" t="s">
        <v>25</v>
      </c>
      <c r="D2422" s="34" t="s">
        <v>19</v>
      </c>
      <c r="E2422" s="34"/>
      <c r="F2422" s="34"/>
      <c r="G2422" s="34"/>
      <c r="H2422" s="34" t="s">
        <v>19</v>
      </c>
      <c r="I2422" s="34"/>
      <c r="J2422" s="34" t="s">
        <v>20</v>
      </c>
      <c r="K2422" s="34">
        <v>40367</v>
      </c>
      <c r="L2422" s="34" t="s">
        <v>67</v>
      </c>
      <c r="M2422" s="34" t="s">
        <v>22</v>
      </c>
      <c r="N2422" s="34" t="s">
        <v>43</v>
      </c>
      <c r="O2422" s="34">
        <v>45549</v>
      </c>
      <c r="P2422" s="34"/>
      <c r="Q2422" s="34" t="s">
        <v>24</v>
      </c>
    </row>
    <row r="2423" spans="1:17">
      <c r="A2423" s="34">
        <v>168482</v>
      </c>
      <c r="B2423" s="34" t="s">
        <v>17</v>
      </c>
      <c r="C2423" s="34" t="s">
        <v>71</v>
      </c>
      <c r="D2423" s="34" t="s">
        <v>19</v>
      </c>
      <c r="E2423" s="34"/>
      <c r="F2423" s="34"/>
      <c r="G2423" s="34"/>
      <c r="H2423" s="34" t="s">
        <v>19</v>
      </c>
      <c r="I2423" s="34"/>
      <c r="J2423" s="34" t="s">
        <v>20</v>
      </c>
      <c r="K2423" s="34">
        <v>32835</v>
      </c>
      <c r="L2423" s="34" t="s">
        <v>260</v>
      </c>
      <c r="M2423" s="34" t="s">
        <v>52</v>
      </c>
      <c r="N2423" s="34" t="s">
        <v>28</v>
      </c>
      <c r="O2423" s="34" t="s">
        <v>36</v>
      </c>
      <c r="P2423" s="34" t="s">
        <v>36</v>
      </c>
      <c r="Q2423" s="34" t="s">
        <v>36</v>
      </c>
    </row>
    <row r="2424" spans="1:17">
      <c r="A2424" s="34">
        <v>80802</v>
      </c>
      <c r="B2424" s="34" t="s">
        <v>17</v>
      </c>
      <c r="C2424" s="34" t="s">
        <v>18</v>
      </c>
      <c r="D2424" s="34" t="s">
        <v>19</v>
      </c>
      <c r="E2424" s="34"/>
      <c r="F2424" s="34"/>
      <c r="G2424" s="34"/>
      <c r="H2424" s="34" t="s">
        <v>19</v>
      </c>
      <c r="I2424" s="34"/>
      <c r="J2424" s="34" t="s">
        <v>30</v>
      </c>
      <c r="K2424" s="34">
        <v>29983</v>
      </c>
      <c r="L2424" s="34" t="s">
        <v>48</v>
      </c>
      <c r="M2424" s="34" t="s">
        <v>27</v>
      </c>
      <c r="N2424" s="34" t="s">
        <v>32</v>
      </c>
      <c r="O2424" s="34" t="s">
        <v>36</v>
      </c>
      <c r="P2424" s="34" t="s">
        <v>36</v>
      </c>
      <c r="Q2424" s="34" t="s">
        <v>36</v>
      </c>
    </row>
    <row r="2425" spans="1:17">
      <c r="A2425" s="34">
        <v>168696</v>
      </c>
      <c r="B2425" s="34" t="s">
        <v>17</v>
      </c>
      <c r="C2425" s="34" t="s">
        <v>18</v>
      </c>
      <c r="D2425" s="34" t="s">
        <v>19</v>
      </c>
      <c r="E2425" s="34"/>
      <c r="F2425" s="34"/>
      <c r="G2425" s="34"/>
      <c r="H2425" s="34" t="s">
        <v>19</v>
      </c>
      <c r="I2425" s="34"/>
      <c r="J2425" s="34" t="s">
        <v>30</v>
      </c>
      <c r="K2425" s="34">
        <v>35783</v>
      </c>
      <c r="L2425" s="34" t="s">
        <v>26</v>
      </c>
      <c r="M2425" s="34" t="s">
        <v>27</v>
      </c>
      <c r="N2425" s="34" t="s">
        <v>43</v>
      </c>
      <c r="O2425" s="34" t="s">
        <v>36</v>
      </c>
      <c r="P2425" s="34" t="s">
        <v>36</v>
      </c>
      <c r="Q2425" s="34" t="s">
        <v>36</v>
      </c>
    </row>
    <row r="2426" spans="1:17">
      <c r="A2426" s="34">
        <v>161301</v>
      </c>
      <c r="B2426" s="34" t="s">
        <v>17</v>
      </c>
      <c r="C2426" s="34" t="s">
        <v>18</v>
      </c>
      <c r="D2426" s="34" t="s">
        <v>19</v>
      </c>
      <c r="E2426" s="34"/>
      <c r="F2426" s="34"/>
      <c r="G2426" s="34"/>
      <c r="H2426" s="34" t="s">
        <v>19</v>
      </c>
      <c r="I2426" s="34"/>
      <c r="J2426" s="34" t="s">
        <v>30</v>
      </c>
      <c r="K2426" s="34">
        <v>35141</v>
      </c>
      <c r="L2426" s="34" t="s">
        <v>35</v>
      </c>
      <c r="M2426" s="34" t="s">
        <v>27</v>
      </c>
      <c r="N2426" s="34" t="s">
        <v>28</v>
      </c>
      <c r="O2426" s="34" t="s">
        <v>36</v>
      </c>
      <c r="P2426" s="34" t="s">
        <v>36</v>
      </c>
      <c r="Q2426" s="34" t="s">
        <v>36</v>
      </c>
    </row>
    <row r="2427" spans="1:17">
      <c r="A2427" s="34">
        <v>115664</v>
      </c>
      <c r="B2427" s="34" t="s">
        <v>17</v>
      </c>
      <c r="C2427" s="34" t="s">
        <v>18</v>
      </c>
      <c r="D2427" s="34" t="s">
        <v>19</v>
      </c>
      <c r="E2427" s="34"/>
      <c r="F2427" s="34"/>
      <c r="G2427" s="34"/>
      <c r="H2427" s="34" t="s">
        <v>19</v>
      </c>
      <c r="I2427" s="34"/>
      <c r="J2427" s="34" t="s">
        <v>20</v>
      </c>
      <c r="K2427" s="34">
        <v>24177</v>
      </c>
      <c r="L2427" s="34" t="s">
        <v>73</v>
      </c>
      <c r="M2427" s="34" t="s">
        <v>22</v>
      </c>
      <c r="N2427" s="34" t="s">
        <v>43</v>
      </c>
      <c r="O2427" s="34">
        <v>42374</v>
      </c>
      <c r="P2427" s="34">
        <v>42643</v>
      </c>
      <c r="Q2427" s="34" t="s">
        <v>77</v>
      </c>
    </row>
    <row r="2428" spans="1:17">
      <c r="A2428" s="34">
        <v>166584</v>
      </c>
      <c r="B2428" s="34" t="s">
        <v>17</v>
      </c>
      <c r="C2428" s="34" t="s">
        <v>18</v>
      </c>
      <c r="D2428" s="34" t="s">
        <v>19</v>
      </c>
      <c r="E2428" s="34"/>
      <c r="F2428" s="34"/>
      <c r="G2428" s="34"/>
      <c r="H2428" s="34" t="s">
        <v>19</v>
      </c>
      <c r="I2428" s="34"/>
      <c r="J2428" s="34" t="s">
        <v>30</v>
      </c>
      <c r="K2428" s="34">
        <v>35287</v>
      </c>
      <c r="L2428" s="34" t="s">
        <v>35</v>
      </c>
      <c r="M2428" s="34" t="s">
        <v>27</v>
      </c>
      <c r="N2428" s="34" t="s">
        <v>43</v>
      </c>
      <c r="O2428" s="34" t="s">
        <v>36</v>
      </c>
      <c r="P2428" s="34" t="s">
        <v>36</v>
      </c>
      <c r="Q2428" s="34" t="s">
        <v>36</v>
      </c>
    </row>
    <row r="2429" spans="1:17">
      <c r="A2429" s="34">
        <v>426</v>
      </c>
      <c r="B2429" s="34" t="s">
        <v>17</v>
      </c>
      <c r="C2429" s="34" t="s">
        <v>18</v>
      </c>
      <c r="D2429" s="34" t="s">
        <v>19</v>
      </c>
      <c r="E2429" s="34"/>
      <c r="F2429" s="34"/>
      <c r="G2429" s="34"/>
      <c r="H2429" s="34" t="s">
        <v>19</v>
      </c>
      <c r="I2429" s="34"/>
      <c r="J2429" s="34" t="s">
        <v>20</v>
      </c>
      <c r="K2429" s="34"/>
      <c r="L2429" s="34" t="s">
        <v>37</v>
      </c>
      <c r="M2429" s="34" t="s">
        <v>27</v>
      </c>
      <c r="N2429" s="34" t="s">
        <v>32</v>
      </c>
      <c r="O2429" s="34">
        <v>1</v>
      </c>
      <c r="P2429" s="34">
        <v>1</v>
      </c>
      <c r="Q2429" s="34" t="s">
        <v>36</v>
      </c>
    </row>
    <row r="2430" spans="1:17">
      <c r="A2430" s="34">
        <v>154838</v>
      </c>
      <c r="B2430" s="34" t="s">
        <v>17</v>
      </c>
      <c r="C2430" s="34" t="s">
        <v>18</v>
      </c>
      <c r="D2430" s="34" t="s">
        <v>19</v>
      </c>
      <c r="E2430" s="34"/>
      <c r="F2430" s="34"/>
      <c r="G2430" s="34"/>
      <c r="H2430" s="34" t="s">
        <v>19</v>
      </c>
      <c r="I2430" s="34"/>
      <c r="J2430" s="34" t="s">
        <v>30</v>
      </c>
      <c r="K2430" s="34">
        <v>37714</v>
      </c>
      <c r="L2430" s="34" t="s">
        <v>26</v>
      </c>
      <c r="M2430" s="34" t="s">
        <v>27</v>
      </c>
      <c r="N2430" s="34" t="s">
        <v>23</v>
      </c>
      <c r="O2430" s="34">
        <v>44653</v>
      </c>
      <c r="P2430" s="34">
        <v>44723</v>
      </c>
      <c r="Q2430" s="34" t="s">
        <v>24</v>
      </c>
    </row>
    <row r="2431" spans="1:17">
      <c r="A2431" s="34">
        <v>107525</v>
      </c>
      <c r="B2431" s="34" t="s">
        <v>17</v>
      </c>
      <c r="C2431" s="34" t="s">
        <v>18</v>
      </c>
      <c r="D2431" s="34" t="s">
        <v>19</v>
      </c>
      <c r="E2431" s="34"/>
      <c r="F2431" s="34"/>
      <c r="G2431" s="34"/>
      <c r="H2431" s="34" t="s">
        <v>19</v>
      </c>
      <c r="I2431" s="34"/>
      <c r="J2431" s="34" t="s">
        <v>30</v>
      </c>
      <c r="K2431" s="34">
        <v>33856</v>
      </c>
      <c r="L2431" s="34" t="s">
        <v>72</v>
      </c>
      <c r="M2431" s="34" t="s">
        <v>22</v>
      </c>
      <c r="N2431" s="34" t="s">
        <v>32</v>
      </c>
      <c r="O2431" s="34">
        <v>41939</v>
      </c>
      <c r="P2431" s="34">
        <v>41939</v>
      </c>
      <c r="Q2431" s="34" t="s">
        <v>36</v>
      </c>
    </row>
    <row r="2432" spans="1:17">
      <c r="A2432" s="34">
        <v>91231</v>
      </c>
      <c r="B2432" s="34" t="s">
        <v>17</v>
      </c>
      <c r="C2432" s="34" t="s">
        <v>25</v>
      </c>
      <c r="D2432" s="34" t="s">
        <v>19</v>
      </c>
      <c r="E2432" s="34"/>
      <c r="F2432" s="34"/>
      <c r="G2432" s="34"/>
      <c r="H2432" s="34" t="s">
        <v>19</v>
      </c>
      <c r="I2432" s="34"/>
      <c r="J2432" s="34" t="s">
        <v>20</v>
      </c>
      <c r="K2432" s="34">
        <v>20093</v>
      </c>
      <c r="L2432" s="34" t="s">
        <v>26</v>
      </c>
      <c r="M2432" s="34" t="s">
        <v>27</v>
      </c>
      <c r="N2432" s="34" t="s">
        <v>34</v>
      </c>
      <c r="O2432" s="34" t="s">
        <v>36</v>
      </c>
      <c r="P2432" s="34" t="s">
        <v>36</v>
      </c>
      <c r="Q2432" s="34" t="s">
        <v>24</v>
      </c>
    </row>
    <row r="2433" spans="1:17">
      <c r="A2433" s="34">
        <v>107307</v>
      </c>
      <c r="B2433" s="34" t="s">
        <v>17</v>
      </c>
      <c r="C2433" s="34" t="s">
        <v>18</v>
      </c>
      <c r="D2433" s="34" t="s">
        <v>19</v>
      </c>
      <c r="E2433" s="34"/>
      <c r="F2433" s="34"/>
      <c r="G2433" s="34"/>
      <c r="H2433" s="34" t="s">
        <v>19</v>
      </c>
      <c r="I2433" s="34"/>
      <c r="J2433" s="34" t="s">
        <v>20</v>
      </c>
      <c r="K2433" s="34">
        <v>28167</v>
      </c>
      <c r="L2433" s="34" t="s">
        <v>65</v>
      </c>
      <c r="M2433" s="34" t="s">
        <v>27</v>
      </c>
      <c r="N2433" s="34" t="s">
        <v>34</v>
      </c>
      <c r="O2433" s="34">
        <v>41709</v>
      </c>
      <c r="P2433" s="34">
        <v>43011</v>
      </c>
      <c r="Q2433" s="34" t="s">
        <v>24</v>
      </c>
    </row>
    <row r="2434" spans="1:17">
      <c r="A2434" s="34">
        <v>51727</v>
      </c>
      <c r="B2434" s="34" t="s">
        <v>17</v>
      </c>
      <c r="C2434" s="34" t="s">
        <v>18</v>
      </c>
      <c r="D2434" s="34" t="s">
        <v>19</v>
      </c>
      <c r="E2434" s="34"/>
      <c r="F2434" s="34"/>
      <c r="G2434" s="34"/>
      <c r="H2434" s="34" t="s">
        <v>19</v>
      </c>
      <c r="I2434" s="34"/>
      <c r="J2434" s="34" t="s">
        <v>20</v>
      </c>
      <c r="K2434" s="34">
        <v>16341</v>
      </c>
      <c r="L2434" s="34" t="s">
        <v>26</v>
      </c>
      <c r="M2434" s="34" t="s">
        <v>27</v>
      </c>
      <c r="N2434" s="34" t="s">
        <v>32</v>
      </c>
      <c r="O2434" s="34">
        <v>39251</v>
      </c>
      <c r="P2434" s="34">
        <v>44664</v>
      </c>
      <c r="Q2434" s="34" t="s">
        <v>41</v>
      </c>
    </row>
    <row r="2435" spans="1:17">
      <c r="A2435" s="34">
        <v>106645</v>
      </c>
      <c r="B2435" s="34" t="s">
        <v>17</v>
      </c>
      <c r="C2435" s="34" t="s">
        <v>18</v>
      </c>
      <c r="D2435" s="34" t="s">
        <v>19</v>
      </c>
      <c r="E2435" s="34"/>
      <c r="F2435" s="34"/>
      <c r="G2435" s="34"/>
      <c r="H2435" s="34" t="s">
        <v>19</v>
      </c>
      <c r="I2435" s="34"/>
      <c r="J2435" s="34" t="s">
        <v>20</v>
      </c>
      <c r="K2435" s="34">
        <v>19421</v>
      </c>
      <c r="L2435" s="34" t="s">
        <v>78</v>
      </c>
      <c r="M2435" s="34" t="s">
        <v>22</v>
      </c>
      <c r="N2435" s="34" t="s">
        <v>34</v>
      </c>
      <c r="O2435" s="34">
        <v>41568</v>
      </c>
      <c r="P2435" s="34">
        <v>44777</v>
      </c>
      <c r="Q2435" s="34" t="s">
        <v>24</v>
      </c>
    </row>
    <row r="2436" spans="1:17">
      <c r="A2436" s="34">
        <v>79419</v>
      </c>
      <c r="B2436" s="34" t="s">
        <v>17</v>
      </c>
      <c r="C2436" s="34" t="s">
        <v>18</v>
      </c>
      <c r="D2436" s="34" t="s">
        <v>19</v>
      </c>
      <c r="E2436" s="34"/>
      <c r="F2436" s="34"/>
      <c r="G2436" s="34"/>
      <c r="H2436" s="34" t="s">
        <v>19</v>
      </c>
      <c r="I2436" s="34"/>
      <c r="J2436" s="34" t="s">
        <v>30</v>
      </c>
      <c r="K2436" s="34">
        <v>14746</v>
      </c>
      <c r="L2436" s="34" t="s">
        <v>35</v>
      </c>
      <c r="M2436" s="34" t="s">
        <v>27</v>
      </c>
      <c r="N2436" s="34" t="s">
        <v>28</v>
      </c>
      <c r="O2436" s="34">
        <v>1</v>
      </c>
      <c r="P2436" s="34">
        <v>1</v>
      </c>
      <c r="Q2436" s="34" t="s">
        <v>36</v>
      </c>
    </row>
    <row r="2437" spans="1:17">
      <c r="A2437" s="34">
        <v>78292</v>
      </c>
      <c r="B2437" s="34" t="s">
        <v>17</v>
      </c>
      <c r="C2437" s="34" t="s">
        <v>18</v>
      </c>
      <c r="D2437" s="34" t="s">
        <v>19</v>
      </c>
      <c r="E2437" s="34"/>
      <c r="F2437" s="34"/>
      <c r="G2437" s="34"/>
      <c r="H2437" s="34" t="s">
        <v>19</v>
      </c>
      <c r="I2437" s="34"/>
      <c r="J2437" s="34" t="s">
        <v>20</v>
      </c>
      <c r="K2437" s="34">
        <v>21709</v>
      </c>
      <c r="L2437" s="34" t="s">
        <v>87</v>
      </c>
      <c r="M2437" s="34" t="s">
        <v>57</v>
      </c>
      <c r="N2437" s="34" t="s">
        <v>34</v>
      </c>
      <c r="O2437" s="34">
        <v>43553</v>
      </c>
      <c r="P2437" s="34">
        <v>44650</v>
      </c>
      <c r="Q2437" s="34" t="s">
        <v>24</v>
      </c>
    </row>
    <row r="2438" spans="1:17">
      <c r="A2438" s="34">
        <v>154011</v>
      </c>
      <c r="B2438" s="34" t="s">
        <v>17</v>
      </c>
      <c r="C2438" s="34" t="s">
        <v>18</v>
      </c>
      <c r="D2438" s="34" t="s">
        <v>19</v>
      </c>
      <c r="E2438" s="34"/>
      <c r="F2438" s="34"/>
      <c r="G2438" s="34"/>
      <c r="H2438" s="34" t="s">
        <v>19</v>
      </c>
      <c r="I2438" s="34"/>
      <c r="J2438" s="34" t="s">
        <v>20</v>
      </c>
      <c r="K2438" s="34">
        <v>19736</v>
      </c>
      <c r="L2438" s="34" t="s">
        <v>35</v>
      </c>
      <c r="M2438" s="34" t="s">
        <v>27</v>
      </c>
      <c r="N2438" s="34" t="s">
        <v>43</v>
      </c>
      <c r="O2438" s="34" t="s">
        <v>36</v>
      </c>
      <c r="P2438" s="34" t="s">
        <v>36</v>
      </c>
      <c r="Q2438" s="34" t="s">
        <v>36</v>
      </c>
    </row>
    <row r="2439" spans="1:17">
      <c r="A2439" s="34">
        <v>101846</v>
      </c>
      <c r="B2439" s="34" t="s">
        <v>17</v>
      </c>
      <c r="C2439" s="34" t="s">
        <v>18</v>
      </c>
      <c r="D2439" s="34" t="s">
        <v>19</v>
      </c>
      <c r="E2439" s="34"/>
      <c r="F2439" s="34"/>
      <c r="G2439" s="34"/>
      <c r="H2439" s="34" t="s">
        <v>19</v>
      </c>
      <c r="I2439" s="34"/>
      <c r="J2439" s="34" t="s">
        <v>20</v>
      </c>
      <c r="K2439" s="34">
        <v>32853</v>
      </c>
      <c r="L2439" s="34" t="s">
        <v>48</v>
      </c>
      <c r="M2439" s="34" t="s">
        <v>27</v>
      </c>
      <c r="N2439" s="34" t="s">
        <v>34</v>
      </c>
      <c r="O2439" s="34">
        <v>41311</v>
      </c>
      <c r="P2439" s="34">
        <v>41334</v>
      </c>
      <c r="Q2439" s="34" t="s">
        <v>36</v>
      </c>
    </row>
    <row r="2440" spans="1:17">
      <c r="A2440" s="34">
        <v>117916</v>
      </c>
      <c r="B2440" s="34" t="s">
        <v>17</v>
      </c>
      <c r="C2440" s="34" t="s">
        <v>18</v>
      </c>
      <c r="D2440" s="34" t="s">
        <v>19</v>
      </c>
      <c r="E2440" s="34"/>
      <c r="F2440" s="34"/>
      <c r="G2440" s="34"/>
      <c r="H2440" s="34" t="s">
        <v>19</v>
      </c>
      <c r="I2440" s="34"/>
      <c r="J2440" s="34" t="s">
        <v>20</v>
      </c>
      <c r="K2440" s="34">
        <v>33998</v>
      </c>
      <c r="L2440" s="34" t="s">
        <v>65</v>
      </c>
      <c r="M2440" s="34" t="s">
        <v>27</v>
      </c>
      <c r="N2440" s="34" t="s">
        <v>34</v>
      </c>
      <c r="O2440" s="34" t="s">
        <v>36</v>
      </c>
      <c r="P2440" s="34" t="s">
        <v>36</v>
      </c>
      <c r="Q2440" s="34" t="s">
        <v>36</v>
      </c>
    </row>
    <row r="2441" spans="1:17">
      <c r="A2441" s="34">
        <v>126594</v>
      </c>
      <c r="B2441" s="34" t="s">
        <v>17</v>
      </c>
      <c r="C2441" s="34" t="s">
        <v>25</v>
      </c>
      <c r="D2441" s="34" t="s">
        <v>19</v>
      </c>
      <c r="E2441" s="34"/>
      <c r="F2441" s="34"/>
      <c r="G2441" s="34"/>
      <c r="H2441" s="34" t="s">
        <v>19</v>
      </c>
      <c r="I2441" s="34"/>
      <c r="J2441" s="34" t="s">
        <v>20</v>
      </c>
      <c r="K2441" s="34">
        <v>22829</v>
      </c>
      <c r="L2441" s="34" t="s">
        <v>45</v>
      </c>
      <c r="M2441" s="34" t="s">
        <v>22</v>
      </c>
      <c r="N2441" s="34" t="s">
        <v>34</v>
      </c>
      <c r="O2441" s="34">
        <v>43157</v>
      </c>
      <c r="P2441" s="34"/>
      <c r="Q2441" s="34" t="s">
        <v>24</v>
      </c>
    </row>
    <row r="2442" spans="1:17">
      <c r="A2442" s="34">
        <v>104378</v>
      </c>
      <c r="B2442" s="34" t="s">
        <v>17</v>
      </c>
      <c r="C2442" s="34" t="s">
        <v>18</v>
      </c>
      <c r="D2442" s="34" t="s">
        <v>19</v>
      </c>
      <c r="E2442" s="34"/>
      <c r="F2442" s="34"/>
      <c r="G2442" s="34"/>
      <c r="H2442" s="34" t="s">
        <v>19</v>
      </c>
      <c r="I2442" s="34"/>
      <c r="J2442" s="34" t="s">
        <v>20</v>
      </c>
      <c r="K2442" s="34">
        <v>36028</v>
      </c>
      <c r="L2442" s="34" t="s">
        <v>98</v>
      </c>
      <c r="M2442" s="34" t="s">
        <v>22</v>
      </c>
      <c r="N2442" s="34" t="s">
        <v>32</v>
      </c>
      <c r="O2442" s="34">
        <v>41394</v>
      </c>
      <c r="P2442" s="34">
        <v>41501</v>
      </c>
      <c r="Q2442" s="34" t="s">
        <v>36</v>
      </c>
    </row>
    <row r="2443" spans="1:17">
      <c r="A2443" s="34">
        <v>68118</v>
      </c>
      <c r="B2443" s="34" t="s">
        <v>17</v>
      </c>
      <c r="C2443" s="34" t="s">
        <v>18</v>
      </c>
      <c r="D2443" s="34" t="s">
        <v>19</v>
      </c>
      <c r="E2443" s="34"/>
      <c r="F2443" s="34"/>
      <c r="G2443" s="34"/>
      <c r="H2443" s="34" t="s">
        <v>19</v>
      </c>
      <c r="I2443" s="34"/>
      <c r="J2443" s="34" t="s">
        <v>20</v>
      </c>
      <c r="K2443" s="34">
        <v>35760</v>
      </c>
      <c r="L2443" s="34" t="s">
        <v>101</v>
      </c>
      <c r="M2443" s="34" t="s">
        <v>22</v>
      </c>
      <c r="N2443" s="34" t="s">
        <v>34</v>
      </c>
      <c r="O2443" s="34" t="s">
        <v>36</v>
      </c>
      <c r="P2443" s="34" t="s">
        <v>36</v>
      </c>
      <c r="Q2443" s="34" t="s">
        <v>36</v>
      </c>
    </row>
    <row r="2444" spans="1:17">
      <c r="A2444" s="34">
        <v>80806</v>
      </c>
      <c r="B2444" s="34" t="s">
        <v>17</v>
      </c>
      <c r="C2444" s="34" t="s">
        <v>18</v>
      </c>
      <c r="D2444" s="34" t="s">
        <v>19</v>
      </c>
      <c r="E2444" s="34"/>
      <c r="F2444" s="34"/>
      <c r="G2444" s="34"/>
      <c r="H2444" s="34" t="s">
        <v>19</v>
      </c>
      <c r="I2444" s="34"/>
      <c r="J2444" s="34" t="s">
        <v>30</v>
      </c>
      <c r="K2444" s="34">
        <v>14791</v>
      </c>
      <c r="L2444" s="34" t="s">
        <v>26</v>
      </c>
      <c r="M2444" s="34" t="s">
        <v>27</v>
      </c>
      <c r="N2444" s="34" t="s">
        <v>34</v>
      </c>
      <c r="O2444" s="34">
        <v>37310</v>
      </c>
      <c r="P2444" s="34">
        <v>41292</v>
      </c>
      <c r="Q2444" s="34" t="s">
        <v>36</v>
      </c>
    </row>
    <row r="2445" spans="1:17">
      <c r="A2445" s="34">
        <v>95363</v>
      </c>
      <c r="B2445" s="34" t="s">
        <v>17</v>
      </c>
      <c r="C2445" s="34" t="s">
        <v>18</v>
      </c>
      <c r="D2445" s="34" t="s">
        <v>19</v>
      </c>
      <c r="E2445" s="34"/>
      <c r="F2445" s="34"/>
      <c r="G2445" s="34"/>
      <c r="H2445" s="34" t="s">
        <v>19</v>
      </c>
      <c r="I2445" s="34"/>
      <c r="J2445" s="34" t="s">
        <v>30</v>
      </c>
      <c r="K2445" s="34">
        <v>34130</v>
      </c>
      <c r="L2445" s="34" t="s">
        <v>111</v>
      </c>
      <c r="M2445" s="34" t="s">
        <v>57</v>
      </c>
      <c r="N2445" s="34" t="s">
        <v>32</v>
      </c>
      <c r="O2445" s="34">
        <v>41100</v>
      </c>
      <c r="P2445" s="34">
        <v>42845</v>
      </c>
      <c r="Q2445" s="34" t="s">
        <v>24</v>
      </c>
    </row>
    <row r="2446" spans="1:17">
      <c r="A2446" s="34">
        <v>80805</v>
      </c>
      <c r="B2446" s="34" t="s">
        <v>17</v>
      </c>
      <c r="C2446" s="34" t="s">
        <v>18</v>
      </c>
      <c r="D2446" s="34" t="s">
        <v>19</v>
      </c>
      <c r="E2446" s="34"/>
      <c r="F2446" s="34"/>
      <c r="G2446" s="34"/>
      <c r="H2446" s="34" t="s">
        <v>19</v>
      </c>
      <c r="I2446" s="34"/>
      <c r="J2446" s="34" t="s">
        <v>20</v>
      </c>
      <c r="K2446" s="34">
        <v>14791</v>
      </c>
      <c r="L2446" s="34" t="s">
        <v>26</v>
      </c>
      <c r="M2446" s="34" t="s">
        <v>27</v>
      </c>
      <c r="N2446" s="34" t="s">
        <v>34</v>
      </c>
      <c r="O2446" s="34">
        <v>38359</v>
      </c>
      <c r="P2446" s="34">
        <v>40923</v>
      </c>
      <c r="Q2446" s="34" t="s">
        <v>36</v>
      </c>
    </row>
    <row r="2447" spans="1:17">
      <c r="A2447" s="34">
        <v>114350</v>
      </c>
      <c r="B2447" s="34" t="s">
        <v>17</v>
      </c>
      <c r="C2447" s="34" t="s">
        <v>25</v>
      </c>
      <c r="D2447" s="34" t="s">
        <v>19</v>
      </c>
      <c r="E2447" s="34"/>
      <c r="F2447" s="34"/>
      <c r="G2447" s="34"/>
      <c r="H2447" s="34" t="s">
        <v>19</v>
      </c>
      <c r="I2447" s="34"/>
      <c r="J2447" s="34" t="s">
        <v>20</v>
      </c>
      <c r="K2447" s="34">
        <v>16089</v>
      </c>
      <c r="L2447" s="34" t="s">
        <v>53</v>
      </c>
      <c r="M2447" s="34" t="s">
        <v>22</v>
      </c>
      <c r="N2447" s="34" t="s">
        <v>34</v>
      </c>
      <c r="O2447" s="34" t="s">
        <v>36</v>
      </c>
      <c r="P2447" s="34" t="s">
        <v>36</v>
      </c>
      <c r="Q2447" s="34" t="s">
        <v>24</v>
      </c>
    </row>
    <row r="2448" spans="1:17">
      <c r="A2448" s="34">
        <v>18933</v>
      </c>
      <c r="B2448" s="34" t="s">
        <v>17</v>
      </c>
      <c r="C2448" s="34" t="s">
        <v>18</v>
      </c>
      <c r="D2448" s="34" t="s">
        <v>19</v>
      </c>
      <c r="E2448" s="34"/>
      <c r="F2448" s="34"/>
      <c r="G2448" s="34"/>
      <c r="H2448" s="34" t="s">
        <v>19</v>
      </c>
      <c r="I2448" s="34"/>
      <c r="J2448" s="34" t="s">
        <v>20</v>
      </c>
      <c r="K2448" s="34"/>
      <c r="L2448" s="34" t="s">
        <v>65</v>
      </c>
      <c r="M2448" s="34" t="s">
        <v>27</v>
      </c>
      <c r="N2448" s="34" t="s">
        <v>32</v>
      </c>
      <c r="O2448" s="34">
        <v>41170</v>
      </c>
      <c r="P2448" s="34">
        <v>42631</v>
      </c>
      <c r="Q2448" s="34" t="s">
        <v>36</v>
      </c>
    </row>
    <row r="2449" spans="1:17">
      <c r="A2449" s="34">
        <v>83190</v>
      </c>
      <c r="B2449" s="34" t="s">
        <v>17</v>
      </c>
      <c r="C2449" s="34" t="s">
        <v>18</v>
      </c>
      <c r="D2449" s="34" t="s">
        <v>19</v>
      </c>
      <c r="E2449" s="34"/>
      <c r="F2449" s="34"/>
      <c r="G2449" s="34"/>
      <c r="H2449" s="34" t="s">
        <v>19</v>
      </c>
      <c r="I2449" s="34"/>
      <c r="J2449" s="34" t="s">
        <v>20</v>
      </c>
      <c r="K2449" s="34">
        <v>23103</v>
      </c>
      <c r="L2449" s="34" t="s">
        <v>111</v>
      </c>
      <c r="M2449" s="34" t="s">
        <v>57</v>
      </c>
      <c r="N2449" s="34" t="s">
        <v>32</v>
      </c>
      <c r="O2449" s="34">
        <v>40849</v>
      </c>
      <c r="P2449" s="34">
        <v>44447</v>
      </c>
      <c r="Q2449" s="34" t="s">
        <v>24</v>
      </c>
    </row>
    <row r="2450" spans="1:17">
      <c r="A2450" s="34">
        <v>154362</v>
      </c>
      <c r="B2450" s="34" t="s">
        <v>17</v>
      </c>
      <c r="C2450" s="34" t="s">
        <v>25</v>
      </c>
      <c r="D2450" s="34" t="s">
        <v>19</v>
      </c>
      <c r="E2450" s="34"/>
      <c r="F2450" s="34"/>
      <c r="G2450" s="34"/>
      <c r="H2450" s="34" t="s">
        <v>19</v>
      </c>
      <c r="I2450" s="34"/>
      <c r="J2450" s="34" t="s">
        <v>20</v>
      </c>
      <c r="K2450" s="34"/>
      <c r="L2450" s="34" t="s">
        <v>37</v>
      </c>
      <c r="M2450" s="34" t="s">
        <v>27</v>
      </c>
      <c r="N2450" s="34" t="s">
        <v>36</v>
      </c>
      <c r="O2450" s="34">
        <v>44548</v>
      </c>
      <c r="P2450" s="34"/>
      <c r="Q2450" s="34" t="s">
        <v>38</v>
      </c>
    </row>
    <row r="2451" spans="1:17">
      <c r="A2451" s="34">
        <v>102756</v>
      </c>
      <c r="B2451" s="34" t="s">
        <v>17</v>
      </c>
      <c r="C2451" s="34" t="s">
        <v>18</v>
      </c>
      <c r="D2451" s="34" t="s">
        <v>19</v>
      </c>
      <c r="E2451" s="34"/>
      <c r="F2451" s="34"/>
      <c r="G2451" s="34"/>
      <c r="H2451" s="34" t="s">
        <v>19</v>
      </c>
      <c r="I2451" s="34"/>
      <c r="J2451" s="34" t="s">
        <v>20</v>
      </c>
      <c r="K2451" s="34">
        <v>23850</v>
      </c>
      <c r="L2451" s="34" t="s">
        <v>37</v>
      </c>
      <c r="M2451" s="34" t="s">
        <v>27</v>
      </c>
      <c r="N2451" s="34" t="s">
        <v>34</v>
      </c>
      <c r="O2451" s="34">
        <v>41340</v>
      </c>
      <c r="P2451" s="34">
        <v>42121</v>
      </c>
      <c r="Q2451" s="34" t="s">
        <v>36</v>
      </c>
    </row>
    <row r="2452" spans="1:17">
      <c r="A2452" s="34">
        <v>168515</v>
      </c>
      <c r="B2452" s="34" t="s">
        <v>17</v>
      </c>
      <c r="C2452" s="34" t="s">
        <v>71</v>
      </c>
      <c r="D2452" s="34" t="s">
        <v>19</v>
      </c>
      <c r="E2452" s="34"/>
      <c r="F2452" s="34"/>
      <c r="G2452" s="34"/>
      <c r="H2452" s="34" t="s">
        <v>19</v>
      </c>
      <c r="I2452" s="34"/>
      <c r="J2452" s="34" t="s">
        <v>20</v>
      </c>
      <c r="K2452" s="34">
        <v>38729</v>
      </c>
      <c r="L2452" s="34" t="s">
        <v>26</v>
      </c>
      <c r="M2452" s="34" t="s">
        <v>27</v>
      </c>
      <c r="N2452" s="34" t="s">
        <v>43</v>
      </c>
      <c r="O2452" s="34" t="s">
        <v>36</v>
      </c>
      <c r="P2452" s="34" t="s">
        <v>36</v>
      </c>
      <c r="Q2452" s="34" t="s">
        <v>36</v>
      </c>
    </row>
    <row r="2453" spans="1:17">
      <c r="A2453" s="34">
        <v>118313</v>
      </c>
      <c r="B2453" s="34" t="s">
        <v>17</v>
      </c>
      <c r="C2453" s="34" t="s">
        <v>18</v>
      </c>
      <c r="D2453" s="34" t="s">
        <v>19</v>
      </c>
      <c r="E2453" s="34"/>
      <c r="F2453" s="34"/>
      <c r="G2453" s="34"/>
      <c r="H2453" s="34" t="s">
        <v>19</v>
      </c>
      <c r="I2453" s="34"/>
      <c r="J2453" s="34" t="s">
        <v>20</v>
      </c>
      <c r="K2453" s="34">
        <v>36806</v>
      </c>
      <c r="L2453" s="34" t="s">
        <v>21</v>
      </c>
      <c r="M2453" s="34" t="s">
        <v>22</v>
      </c>
      <c r="N2453" s="34" t="s">
        <v>32</v>
      </c>
      <c r="O2453" s="34">
        <v>42456</v>
      </c>
      <c r="P2453" s="34">
        <v>42592</v>
      </c>
      <c r="Q2453" s="34" t="s">
        <v>77</v>
      </c>
    </row>
    <row r="2454" spans="1:17">
      <c r="A2454" s="34">
        <v>110800</v>
      </c>
      <c r="B2454" s="34" t="s">
        <v>17</v>
      </c>
      <c r="C2454" s="34" t="s">
        <v>18</v>
      </c>
      <c r="D2454" s="34" t="s">
        <v>19</v>
      </c>
      <c r="E2454" s="34"/>
      <c r="F2454" s="34"/>
      <c r="G2454" s="34"/>
      <c r="H2454" s="34" t="s">
        <v>19</v>
      </c>
      <c r="I2454" s="34"/>
      <c r="J2454" s="34" t="s">
        <v>20</v>
      </c>
      <c r="K2454" s="34">
        <v>20524</v>
      </c>
      <c r="L2454" s="34" t="s">
        <v>53</v>
      </c>
      <c r="M2454" s="34" t="s">
        <v>22</v>
      </c>
      <c r="N2454" s="34" t="s">
        <v>34</v>
      </c>
      <c r="O2454" s="34">
        <v>42027</v>
      </c>
      <c r="P2454" s="34">
        <v>42055</v>
      </c>
      <c r="Q2454" s="34" t="s">
        <v>24</v>
      </c>
    </row>
    <row r="2455" spans="1:17">
      <c r="A2455" s="34">
        <v>103910</v>
      </c>
      <c r="B2455" s="34" t="s">
        <v>17</v>
      </c>
      <c r="C2455" s="34" t="s">
        <v>18</v>
      </c>
      <c r="D2455" s="34" t="s">
        <v>19</v>
      </c>
      <c r="E2455" s="34"/>
      <c r="F2455" s="34"/>
      <c r="G2455" s="34"/>
      <c r="H2455" s="34" t="s">
        <v>19</v>
      </c>
      <c r="I2455" s="34"/>
      <c r="J2455" s="34" t="s">
        <v>20</v>
      </c>
      <c r="K2455" s="34">
        <v>35309</v>
      </c>
      <c r="L2455" s="34" t="s">
        <v>74</v>
      </c>
      <c r="M2455" s="34" t="s">
        <v>22</v>
      </c>
      <c r="N2455" s="34" t="s">
        <v>32</v>
      </c>
      <c r="O2455" s="34">
        <v>41423</v>
      </c>
      <c r="P2455" s="34">
        <v>41456</v>
      </c>
      <c r="Q2455" s="34" t="s">
        <v>36</v>
      </c>
    </row>
    <row r="2456" spans="1:17">
      <c r="A2456" s="34">
        <v>81943</v>
      </c>
      <c r="B2456" s="34" t="s">
        <v>17</v>
      </c>
      <c r="C2456" s="34" t="s">
        <v>18</v>
      </c>
      <c r="D2456" s="34" t="s">
        <v>19</v>
      </c>
      <c r="E2456" s="34"/>
      <c r="F2456" s="34"/>
      <c r="G2456" s="34"/>
      <c r="H2456" s="34" t="s">
        <v>19</v>
      </c>
      <c r="I2456" s="34"/>
      <c r="J2456" s="34" t="s">
        <v>20</v>
      </c>
      <c r="K2456" s="34">
        <v>29247</v>
      </c>
      <c r="L2456" s="34" t="s">
        <v>84</v>
      </c>
      <c r="M2456" s="34" t="s">
        <v>22</v>
      </c>
      <c r="N2456" s="34" t="s">
        <v>32</v>
      </c>
      <c r="O2456" s="34">
        <v>40763</v>
      </c>
      <c r="P2456" s="34">
        <v>40865</v>
      </c>
      <c r="Q2456" s="34" t="s">
        <v>36</v>
      </c>
    </row>
    <row r="2457" spans="1:17">
      <c r="A2457" s="34">
        <v>82124</v>
      </c>
      <c r="B2457" s="34" t="s">
        <v>17</v>
      </c>
      <c r="C2457" s="34" t="s">
        <v>18</v>
      </c>
      <c r="D2457" s="34" t="s">
        <v>19</v>
      </c>
      <c r="E2457" s="34"/>
      <c r="F2457" s="34"/>
      <c r="G2457" s="34"/>
      <c r="H2457" s="34" t="s">
        <v>19</v>
      </c>
      <c r="I2457" s="34"/>
      <c r="J2457" s="34" t="s">
        <v>20</v>
      </c>
      <c r="K2457" s="34">
        <v>30478</v>
      </c>
      <c r="L2457" s="34" t="s">
        <v>26</v>
      </c>
      <c r="M2457" s="34" t="s">
        <v>27</v>
      </c>
      <c r="N2457" s="34" t="s">
        <v>34</v>
      </c>
      <c r="O2457" s="34">
        <v>40835</v>
      </c>
      <c r="P2457" s="34">
        <v>40962</v>
      </c>
      <c r="Q2457" s="34" t="s">
        <v>36</v>
      </c>
    </row>
    <row r="2458" spans="1:17">
      <c r="A2458" s="34">
        <v>121588</v>
      </c>
      <c r="B2458" s="34" t="s">
        <v>17</v>
      </c>
      <c r="C2458" s="34" t="s">
        <v>18</v>
      </c>
      <c r="D2458" s="34" t="s">
        <v>19</v>
      </c>
      <c r="E2458" s="34"/>
      <c r="F2458" s="34"/>
      <c r="G2458" s="34"/>
      <c r="H2458" s="34" t="s">
        <v>19</v>
      </c>
      <c r="I2458" s="34"/>
      <c r="J2458" s="34" t="s">
        <v>20</v>
      </c>
      <c r="K2458" s="34">
        <v>19250</v>
      </c>
      <c r="L2458" s="34" t="s">
        <v>21</v>
      </c>
      <c r="M2458" s="34" t="s">
        <v>22</v>
      </c>
      <c r="N2458" s="34" t="s">
        <v>34</v>
      </c>
      <c r="O2458" s="34">
        <v>42788</v>
      </c>
      <c r="P2458" s="34">
        <v>43586</v>
      </c>
      <c r="Q2458" s="34" t="s">
        <v>77</v>
      </c>
    </row>
    <row r="2459" spans="1:17">
      <c r="A2459" s="34">
        <v>143611</v>
      </c>
      <c r="B2459" s="34" t="s">
        <v>17</v>
      </c>
      <c r="C2459" s="34" t="s">
        <v>18</v>
      </c>
      <c r="D2459" s="34" t="s">
        <v>19</v>
      </c>
      <c r="E2459" s="34"/>
      <c r="F2459" s="34"/>
      <c r="G2459" s="34"/>
      <c r="H2459" s="34" t="s">
        <v>19</v>
      </c>
      <c r="I2459" s="34"/>
      <c r="J2459" s="34" t="s">
        <v>20</v>
      </c>
      <c r="K2459" s="34">
        <v>35916</v>
      </c>
      <c r="L2459" s="34" t="s">
        <v>261</v>
      </c>
      <c r="M2459" s="34" t="s">
        <v>57</v>
      </c>
      <c r="N2459" s="34" t="s">
        <v>28</v>
      </c>
      <c r="O2459" s="34" t="s">
        <v>36</v>
      </c>
      <c r="P2459" s="34" t="s">
        <v>36</v>
      </c>
      <c r="Q2459" s="34" t="s">
        <v>36</v>
      </c>
    </row>
    <row r="2460" spans="1:17">
      <c r="A2460" s="34">
        <v>126385</v>
      </c>
      <c r="B2460" s="34" t="s">
        <v>17</v>
      </c>
      <c r="C2460" s="34" t="s">
        <v>18</v>
      </c>
      <c r="D2460" s="34" t="s">
        <v>19</v>
      </c>
      <c r="E2460" s="34"/>
      <c r="F2460" s="34"/>
      <c r="G2460" s="34"/>
      <c r="H2460" s="34" t="s">
        <v>19</v>
      </c>
      <c r="I2460" s="34"/>
      <c r="J2460" s="34" t="s">
        <v>20</v>
      </c>
      <c r="K2460" s="34">
        <v>35595</v>
      </c>
      <c r="L2460" s="34" t="s">
        <v>262</v>
      </c>
      <c r="M2460" s="34" t="s">
        <v>23</v>
      </c>
      <c r="N2460" s="34" t="s">
        <v>34</v>
      </c>
      <c r="O2460" s="34" t="s">
        <v>36</v>
      </c>
      <c r="P2460" s="34" t="s">
        <v>36</v>
      </c>
      <c r="Q2460" s="34" t="s">
        <v>36</v>
      </c>
    </row>
    <row r="2461" spans="1:17">
      <c r="A2461" s="34">
        <v>163426</v>
      </c>
      <c r="B2461" s="34" t="s">
        <v>17</v>
      </c>
      <c r="C2461" s="34" t="s">
        <v>18</v>
      </c>
      <c r="D2461" s="34" t="s">
        <v>19</v>
      </c>
      <c r="E2461" s="34"/>
      <c r="F2461" s="34"/>
      <c r="G2461" s="34"/>
      <c r="H2461" s="34" t="s">
        <v>19</v>
      </c>
      <c r="I2461" s="34"/>
      <c r="J2461" s="34" t="s">
        <v>30</v>
      </c>
      <c r="K2461" s="34">
        <v>33732</v>
      </c>
      <c r="L2461" s="34" t="s">
        <v>37</v>
      </c>
      <c r="M2461" s="34" t="s">
        <v>27</v>
      </c>
      <c r="N2461" s="34" t="s">
        <v>28</v>
      </c>
      <c r="O2461" s="34" t="s">
        <v>36</v>
      </c>
      <c r="P2461" s="34" t="s">
        <v>36</v>
      </c>
      <c r="Q2461" s="34" t="s">
        <v>36</v>
      </c>
    </row>
    <row r="2462" spans="1:17">
      <c r="A2462" s="34">
        <v>158158</v>
      </c>
      <c r="B2462" s="34" t="s">
        <v>17</v>
      </c>
      <c r="C2462" s="34" t="s">
        <v>18</v>
      </c>
      <c r="D2462" s="34" t="s">
        <v>19</v>
      </c>
      <c r="E2462" s="34"/>
      <c r="F2462" s="34"/>
      <c r="G2462" s="34"/>
      <c r="H2462" s="34" t="s">
        <v>19</v>
      </c>
      <c r="I2462" s="34"/>
      <c r="J2462" s="34" t="s">
        <v>20</v>
      </c>
      <c r="K2462" s="34">
        <v>38689</v>
      </c>
      <c r="L2462" s="34" t="s">
        <v>37</v>
      </c>
      <c r="M2462" s="34" t="s">
        <v>27</v>
      </c>
      <c r="N2462" s="34" t="s">
        <v>43</v>
      </c>
      <c r="O2462" s="34">
        <v>45296</v>
      </c>
      <c r="P2462" s="34">
        <v>45541</v>
      </c>
      <c r="Q2462" s="34" t="s">
        <v>41</v>
      </c>
    </row>
    <row r="2463" spans="1:17">
      <c r="A2463" s="34">
        <v>141334</v>
      </c>
      <c r="B2463" s="34" t="s">
        <v>17</v>
      </c>
      <c r="C2463" s="34" t="s">
        <v>18</v>
      </c>
      <c r="D2463" s="34" t="s">
        <v>19</v>
      </c>
      <c r="E2463" s="34"/>
      <c r="F2463" s="34"/>
      <c r="G2463" s="34"/>
      <c r="H2463" s="34" t="s">
        <v>19</v>
      </c>
      <c r="I2463" s="34"/>
      <c r="J2463" s="34" t="s">
        <v>20</v>
      </c>
      <c r="K2463" s="34">
        <v>36486</v>
      </c>
      <c r="L2463" s="34" t="s">
        <v>67</v>
      </c>
      <c r="M2463" s="34" t="s">
        <v>22</v>
      </c>
      <c r="N2463" s="34" t="s">
        <v>34</v>
      </c>
      <c r="O2463" s="34">
        <v>43803</v>
      </c>
      <c r="P2463" s="34">
        <v>44432</v>
      </c>
      <c r="Q2463" s="34" t="s">
        <v>77</v>
      </c>
    </row>
    <row r="2464" spans="1:17">
      <c r="A2464" s="34">
        <v>162019</v>
      </c>
      <c r="B2464" s="34" t="s">
        <v>17</v>
      </c>
      <c r="C2464" s="34" t="s">
        <v>25</v>
      </c>
      <c r="D2464" s="34" t="s">
        <v>19</v>
      </c>
      <c r="E2464" s="34"/>
      <c r="F2464" s="34"/>
      <c r="G2464" s="34"/>
      <c r="H2464" s="34" t="s">
        <v>19</v>
      </c>
      <c r="I2464" s="34"/>
      <c r="J2464" s="34" t="s">
        <v>20</v>
      </c>
      <c r="K2464" s="34">
        <v>18543</v>
      </c>
      <c r="L2464" s="34" t="s">
        <v>44</v>
      </c>
      <c r="M2464" s="34" t="s">
        <v>27</v>
      </c>
      <c r="N2464" s="34" t="s">
        <v>34</v>
      </c>
      <c r="O2464" s="34">
        <v>44370</v>
      </c>
      <c r="P2464" s="34"/>
      <c r="Q2464" s="34" t="s">
        <v>24</v>
      </c>
    </row>
    <row r="2465" spans="1:17">
      <c r="A2465" s="34">
        <v>113013</v>
      </c>
      <c r="B2465" s="34" t="s">
        <v>17</v>
      </c>
      <c r="C2465" s="34" t="s">
        <v>18</v>
      </c>
      <c r="D2465" s="34" t="s">
        <v>19</v>
      </c>
      <c r="E2465" s="34"/>
      <c r="F2465" s="34"/>
      <c r="G2465" s="34"/>
      <c r="H2465" s="34" t="s">
        <v>19</v>
      </c>
      <c r="I2465" s="34"/>
      <c r="J2465" s="34" t="s">
        <v>20</v>
      </c>
      <c r="K2465" s="34">
        <v>26455</v>
      </c>
      <c r="L2465" s="34" t="s">
        <v>104</v>
      </c>
      <c r="M2465" s="34" t="s">
        <v>57</v>
      </c>
      <c r="N2465" s="34" t="s">
        <v>32</v>
      </c>
      <c r="O2465" s="34">
        <v>42185</v>
      </c>
      <c r="P2465" s="34">
        <v>42845</v>
      </c>
      <c r="Q2465" s="34" t="s">
        <v>77</v>
      </c>
    </row>
    <row r="2466" spans="1:17">
      <c r="A2466" s="34">
        <v>124582</v>
      </c>
      <c r="B2466" s="34" t="s">
        <v>17</v>
      </c>
      <c r="C2466" s="34" t="s">
        <v>18</v>
      </c>
      <c r="D2466" s="34" t="s">
        <v>19</v>
      </c>
      <c r="E2466" s="34"/>
      <c r="F2466" s="34"/>
      <c r="G2466" s="34"/>
      <c r="H2466" s="34" t="s">
        <v>19</v>
      </c>
      <c r="I2466" s="34"/>
      <c r="J2466" s="34" t="s">
        <v>20</v>
      </c>
      <c r="K2466" s="34">
        <v>34588</v>
      </c>
      <c r="L2466" s="34" t="s">
        <v>263</v>
      </c>
      <c r="M2466" s="34" t="s">
        <v>52</v>
      </c>
      <c r="N2466" s="34" t="s">
        <v>43</v>
      </c>
      <c r="O2466" s="34" t="s">
        <v>36</v>
      </c>
      <c r="P2466" s="34" t="s">
        <v>36</v>
      </c>
      <c r="Q2466" s="34" t="s">
        <v>36</v>
      </c>
    </row>
    <row r="2467" spans="1:17">
      <c r="A2467" s="34">
        <v>139867</v>
      </c>
      <c r="B2467" s="34" t="s">
        <v>17</v>
      </c>
      <c r="C2467" s="34" t="s">
        <v>18</v>
      </c>
      <c r="D2467" s="34" t="s">
        <v>19</v>
      </c>
      <c r="E2467" s="34"/>
      <c r="F2467" s="34"/>
      <c r="G2467" s="34"/>
      <c r="H2467" s="34" t="s">
        <v>19</v>
      </c>
      <c r="I2467" s="34"/>
      <c r="J2467" s="34" t="s">
        <v>20</v>
      </c>
      <c r="K2467" s="34">
        <v>37582</v>
      </c>
      <c r="L2467" s="34" t="s">
        <v>37</v>
      </c>
      <c r="M2467" s="34" t="s">
        <v>27</v>
      </c>
      <c r="N2467" s="34" t="s">
        <v>23</v>
      </c>
      <c r="O2467" s="34" t="s">
        <v>36</v>
      </c>
      <c r="P2467" s="34" t="s">
        <v>36</v>
      </c>
      <c r="Q2467" s="34" t="s">
        <v>36</v>
      </c>
    </row>
    <row r="2468" spans="1:17">
      <c r="A2468" s="34">
        <v>94667</v>
      </c>
      <c r="B2468" s="34" t="s">
        <v>17</v>
      </c>
      <c r="C2468" s="34" t="s">
        <v>18</v>
      </c>
      <c r="D2468" s="34" t="s">
        <v>19</v>
      </c>
      <c r="E2468" s="34"/>
      <c r="F2468" s="34"/>
      <c r="G2468" s="34"/>
      <c r="H2468" s="34" t="s">
        <v>19</v>
      </c>
      <c r="I2468" s="34"/>
      <c r="J2468" s="34" t="s">
        <v>20</v>
      </c>
      <c r="K2468" s="34">
        <v>12979</v>
      </c>
      <c r="L2468" s="34" t="s">
        <v>33</v>
      </c>
      <c r="M2468" s="34" t="s">
        <v>22</v>
      </c>
      <c r="N2468" s="34" t="s">
        <v>32</v>
      </c>
      <c r="O2468" s="34">
        <v>40977</v>
      </c>
      <c r="P2468" s="34">
        <v>44427</v>
      </c>
      <c r="Q2468" s="34" t="s">
        <v>24</v>
      </c>
    </row>
    <row r="2469" spans="1:17">
      <c r="A2469" s="34">
        <v>47385</v>
      </c>
      <c r="B2469" s="34" t="s">
        <v>17</v>
      </c>
      <c r="C2469" s="34" t="s">
        <v>18</v>
      </c>
      <c r="D2469" s="34" t="s">
        <v>19</v>
      </c>
      <c r="E2469" s="34"/>
      <c r="F2469" s="34"/>
      <c r="G2469" s="34"/>
      <c r="H2469" s="34" t="s">
        <v>19</v>
      </c>
      <c r="I2469" s="34"/>
      <c r="J2469" s="34" t="s">
        <v>30</v>
      </c>
      <c r="K2469" s="34"/>
      <c r="L2469" s="34" t="s">
        <v>65</v>
      </c>
      <c r="M2469" s="34" t="s">
        <v>27</v>
      </c>
      <c r="N2469" s="34" t="s">
        <v>32</v>
      </c>
      <c r="O2469" s="34">
        <v>39264</v>
      </c>
      <c r="P2469" s="34">
        <v>42205</v>
      </c>
      <c r="Q2469" s="34" t="s">
        <v>38</v>
      </c>
    </row>
    <row r="2470" spans="1:17">
      <c r="A2470" s="34">
        <v>130972</v>
      </c>
      <c r="B2470" s="34" t="s">
        <v>17</v>
      </c>
      <c r="C2470" s="34" t="s">
        <v>18</v>
      </c>
      <c r="D2470" s="34" t="s">
        <v>19</v>
      </c>
      <c r="E2470" s="34"/>
      <c r="F2470" s="34"/>
      <c r="G2470" s="34"/>
      <c r="H2470" s="34" t="s">
        <v>19</v>
      </c>
      <c r="I2470" s="34"/>
      <c r="J2470" s="34" t="s">
        <v>20</v>
      </c>
      <c r="K2470" s="34">
        <v>24575</v>
      </c>
      <c r="L2470" s="34" t="s">
        <v>67</v>
      </c>
      <c r="M2470" s="34" t="s">
        <v>22</v>
      </c>
      <c r="N2470" s="34" t="s">
        <v>34</v>
      </c>
      <c r="O2470" s="34">
        <v>43367</v>
      </c>
      <c r="P2470" s="34">
        <v>43449</v>
      </c>
      <c r="Q2470" s="34" t="s">
        <v>24</v>
      </c>
    </row>
    <row r="2471" spans="1:17">
      <c r="A2471" s="34">
        <v>53703</v>
      </c>
      <c r="B2471" s="34" t="s">
        <v>17</v>
      </c>
      <c r="C2471" s="34" t="s">
        <v>18</v>
      </c>
      <c r="D2471" s="34" t="s">
        <v>19</v>
      </c>
      <c r="E2471" s="34"/>
      <c r="F2471" s="34"/>
      <c r="G2471" s="34"/>
      <c r="H2471" s="34" t="s">
        <v>19</v>
      </c>
      <c r="I2471" s="34"/>
      <c r="J2471" s="34" t="s">
        <v>20</v>
      </c>
      <c r="K2471" s="34">
        <v>17581</v>
      </c>
      <c r="L2471" s="34" t="s">
        <v>59</v>
      </c>
      <c r="M2471" s="34" t="s">
        <v>27</v>
      </c>
      <c r="N2471" s="34" t="s">
        <v>34</v>
      </c>
      <c r="O2471" s="34">
        <v>40333</v>
      </c>
      <c r="P2471" s="34">
        <v>44182</v>
      </c>
      <c r="Q2471" s="34" t="s">
        <v>41</v>
      </c>
    </row>
    <row r="2472" spans="1:17">
      <c r="A2472" s="34">
        <v>94219</v>
      </c>
      <c r="B2472" s="34" t="s">
        <v>17</v>
      </c>
      <c r="C2472" s="34" t="s">
        <v>25</v>
      </c>
      <c r="D2472" s="34" t="s">
        <v>19</v>
      </c>
      <c r="E2472" s="34"/>
      <c r="F2472" s="34"/>
      <c r="G2472" s="34"/>
      <c r="H2472" s="34" t="s">
        <v>19</v>
      </c>
      <c r="I2472" s="34"/>
      <c r="J2472" s="34" t="s">
        <v>20</v>
      </c>
      <c r="K2472" s="34">
        <v>17844</v>
      </c>
      <c r="L2472" s="34" t="s">
        <v>33</v>
      </c>
      <c r="M2472" s="34" t="s">
        <v>22</v>
      </c>
      <c r="N2472" s="34" t="s">
        <v>32</v>
      </c>
      <c r="O2472" s="34">
        <v>41001</v>
      </c>
      <c r="P2472" s="34"/>
      <c r="Q2472" s="34" t="s">
        <v>24</v>
      </c>
    </row>
    <row r="2473" spans="1:17">
      <c r="A2473" s="34">
        <v>116311</v>
      </c>
      <c r="B2473" s="34" t="s">
        <v>17</v>
      </c>
      <c r="C2473" s="34" t="s">
        <v>18</v>
      </c>
      <c r="D2473" s="34" t="s">
        <v>46</v>
      </c>
      <c r="E2473" s="34">
        <v>45408</v>
      </c>
      <c r="F2473" s="34" t="s">
        <v>149</v>
      </c>
      <c r="G2473" s="34" t="s">
        <v>145</v>
      </c>
      <c r="H2473" s="34" t="s">
        <v>19</v>
      </c>
      <c r="I2473" s="34"/>
      <c r="J2473" s="34" t="s">
        <v>20</v>
      </c>
      <c r="K2473" s="34">
        <v>36942</v>
      </c>
      <c r="L2473" s="34" t="s">
        <v>96</v>
      </c>
      <c r="M2473" s="34" t="s">
        <v>22</v>
      </c>
      <c r="N2473" s="34" t="s">
        <v>34</v>
      </c>
      <c r="O2473" s="34" t="s">
        <v>36</v>
      </c>
      <c r="P2473" s="34" t="s">
        <v>36</v>
      </c>
      <c r="Q2473" s="34" t="s">
        <v>24</v>
      </c>
    </row>
    <row r="2474" spans="1:17">
      <c r="A2474" s="34">
        <v>151127</v>
      </c>
      <c r="B2474" s="34" t="s">
        <v>17</v>
      </c>
      <c r="C2474" s="34" t="s">
        <v>18</v>
      </c>
      <c r="D2474" s="34" t="s">
        <v>19</v>
      </c>
      <c r="E2474" s="34"/>
      <c r="F2474" s="34"/>
      <c r="G2474" s="34"/>
      <c r="H2474" s="34" t="s">
        <v>19</v>
      </c>
      <c r="I2474" s="34"/>
      <c r="J2474" s="34" t="s">
        <v>30</v>
      </c>
      <c r="K2474" s="34">
        <v>38533</v>
      </c>
      <c r="L2474" s="34" t="s">
        <v>129</v>
      </c>
      <c r="M2474" s="34" t="s">
        <v>57</v>
      </c>
      <c r="N2474" s="34" t="s">
        <v>32</v>
      </c>
      <c r="O2474" s="34" t="s">
        <v>36</v>
      </c>
      <c r="P2474" s="34" t="s">
        <v>36</v>
      </c>
      <c r="Q2474" s="34" t="s">
        <v>36</v>
      </c>
    </row>
    <row r="2475" spans="1:17">
      <c r="A2475" s="34">
        <v>163437</v>
      </c>
      <c r="B2475" s="34" t="s">
        <v>17</v>
      </c>
      <c r="C2475" s="34" t="s">
        <v>18</v>
      </c>
      <c r="D2475" s="34" t="s">
        <v>19</v>
      </c>
      <c r="E2475" s="34"/>
      <c r="F2475" s="34"/>
      <c r="G2475" s="34"/>
      <c r="H2475" s="34" t="s">
        <v>19</v>
      </c>
      <c r="I2475" s="34"/>
      <c r="J2475" s="34" t="s">
        <v>20</v>
      </c>
      <c r="K2475" s="34">
        <v>38364</v>
      </c>
      <c r="L2475" s="34" t="s">
        <v>60</v>
      </c>
      <c r="M2475" s="34" t="s">
        <v>27</v>
      </c>
      <c r="N2475" s="34" t="s">
        <v>23</v>
      </c>
      <c r="O2475" s="34" t="s">
        <v>36</v>
      </c>
      <c r="P2475" s="34" t="s">
        <v>36</v>
      </c>
      <c r="Q2475" s="34" t="s">
        <v>77</v>
      </c>
    </row>
    <row r="2476" spans="1:17">
      <c r="A2476" s="34">
        <v>135692</v>
      </c>
      <c r="B2476" s="34" t="s">
        <v>17</v>
      </c>
      <c r="C2476" s="34" t="s">
        <v>18</v>
      </c>
      <c r="D2476" s="34" t="s">
        <v>19</v>
      </c>
      <c r="E2476" s="34"/>
      <c r="F2476" s="34"/>
      <c r="G2476" s="34"/>
      <c r="H2476" s="34" t="s">
        <v>19</v>
      </c>
      <c r="I2476" s="34"/>
      <c r="J2476" s="34" t="s">
        <v>20</v>
      </c>
      <c r="K2476" s="34">
        <v>34058</v>
      </c>
      <c r="L2476" s="34" t="s">
        <v>112</v>
      </c>
      <c r="M2476" s="34" t="s">
        <v>22</v>
      </c>
      <c r="N2476" s="34" t="s">
        <v>34</v>
      </c>
      <c r="O2476" s="34">
        <v>43385</v>
      </c>
      <c r="P2476" s="34">
        <v>43892</v>
      </c>
      <c r="Q2476" s="34" t="s">
        <v>24</v>
      </c>
    </row>
    <row r="2477" spans="1:17">
      <c r="A2477" s="34">
        <v>81355</v>
      </c>
      <c r="B2477" s="34" t="s">
        <v>17</v>
      </c>
      <c r="C2477" s="34" t="s">
        <v>18</v>
      </c>
      <c r="D2477" s="34" t="s">
        <v>19</v>
      </c>
      <c r="E2477" s="34"/>
      <c r="F2477" s="34"/>
      <c r="G2477" s="34"/>
      <c r="H2477" s="34" t="s">
        <v>19</v>
      </c>
      <c r="I2477" s="34"/>
      <c r="J2477" s="34" t="s">
        <v>20</v>
      </c>
      <c r="K2477" s="34">
        <v>34014</v>
      </c>
      <c r="L2477" s="34" t="s">
        <v>83</v>
      </c>
      <c r="M2477" s="34" t="s">
        <v>27</v>
      </c>
      <c r="N2477" s="34" t="s">
        <v>32</v>
      </c>
      <c r="O2477" s="34">
        <v>40732</v>
      </c>
      <c r="P2477" s="34">
        <v>41621</v>
      </c>
      <c r="Q2477" s="34" t="s">
        <v>36</v>
      </c>
    </row>
    <row r="2478" spans="1:17">
      <c r="A2478" s="34">
        <v>103855</v>
      </c>
      <c r="B2478" s="34" t="s">
        <v>17</v>
      </c>
      <c r="C2478" s="34" t="s">
        <v>18</v>
      </c>
      <c r="D2478" s="34" t="s">
        <v>19</v>
      </c>
      <c r="E2478" s="34"/>
      <c r="F2478" s="34"/>
      <c r="G2478" s="34"/>
      <c r="H2478" s="34" t="s">
        <v>19</v>
      </c>
      <c r="I2478" s="34"/>
      <c r="J2478" s="34" t="s">
        <v>30</v>
      </c>
      <c r="K2478" s="34">
        <v>34159</v>
      </c>
      <c r="L2478" s="34" t="s">
        <v>26</v>
      </c>
      <c r="M2478" s="34" t="s">
        <v>27</v>
      </c>
      <c r="N2478" s="34" t="s">
        <v>34</v>
      </c>
      <c r="O2478" s="34">
        <v>41577</v>
      </c>
      <c r="P2478" s="34">
        <v>41577</v>
      </c>
      <c r="Q2478" s="34" t="s">
        <v>36</v>
      </c>
    </row>
    <row r="2479" spans="1:17">
      <c r="A2479" s="34">
        <v>156914</v>
      </c>
      <c r="B2479" s="34" t="s">
        <v>17</v>
      </c>
      <c r="C2479" s="34" t="s">
        <v>25</v>
      </c>
      <c r="D2479" s="34" t="s">
        <v>19</v>
      </c>
      <c r="E2479" s="34"/>
      <c r="F2479" s="34"/>
      <c r="G2479" s="34"/>
      <c r="H2479" s="34" t="s">
        <v>19</v>
      </c>
      <c r="I2479" s="34"/>
      <c r="J2479" s="34" t="s">
        <v>20</v>
      </c>
      <c r="K2479" s="34">
        <v>21337</v>
      </c>
      <c r="L2479" s="34" t="s">
        <v>76</v>
      </c>
      <c r="M2479" s="34" t="s">
        <v>23</v>
      </c>
      <c r="N2479" s="34" t="s">
        <v>34</v>
      </c>
      <c r="O2479" s="34">
        <v>44763</v>
      </c>
      <c r="P2479" s="34"/>
      <c r="Q2479" s="34" t="s">
        <v>24</v>
      </c>
    </row>
    <row r="2480" spans="1:17">
      <c r="A2480" s="34">
        <v>142400</v>
      </c>
      <c r="B2480" s="34" t="s">
        <v>17</v>
      </c>
      <c r="C2480" s="34" t="s">
        <v>18</v>
      </c>
      <c r="D2480" s="34" t="s">
        <v>19</v>
      </c>
      <c r="E2480" s="34"/>
      <c r="F2480" s="34"/>
      <c r="G2480" s="34"/>
      <c r="H2480" s="34" t="s">
        <v>19</v>
      </c>
      <c r="I2480" s="34"/>
      <c r="J2480" s="34" t="s">
        <v>20</v>
      </c>
      <c r="K2480" s="34">
        <v>30053</v>
      </c>
      <c r="L2480" s="34" t="s">
        <v>37</v>
      </c>
      <c r="M2480" s="34" t="s">
        <v>27</v>
      </c>
      <c r="N2480" s="34" t="s">
        <v>28</v>
      </c>
      <c r="O2480" s="34">
        <v>43837</v>
      </c>
      <c r="P2480" s="34">
        <v>44439</v>
      </c>
      <c r="Q2480" s="34" t="s">
        <v>24</v>
      </c>
    </row>
    <row r="2481" spans="1:17">
      <c r="A2481" s="34">
        <v>161734</v>
      </c>
      <c r="B2481" s="34" t="s">
        <v>17</v>
      </c>
      <c r="C2481" s="34" t="s">
        <v>18</v>
      </c>
      <c r="D2481" s="34" t="s">
        <v>19</v>
      </c>
      <c r="E2481" s="34"/>
      <c r="F2481" s="34"/>
      <c r="G2481" s="34"/>
      <c r="H2481" s="34" t="s">
        <v>19</v>
      </c>
      <c r="I2481" s="34"/>
      <c r="J2481" s="34" t="s">
        <v>20</v>
      </c>
      <c r="K2481" s="34">
        <v>38946</v>
      </c>
      <c r="L2481" s="34" t="s">
        <v>37</v>
      </c>
      <c r="M2481" s="34" t="s">
        <v>27</v>
      </c>
      <c r="N2481" s="34" t="s">
        <v>43</v>
      </c>
      <c r="O2481" s="34" t="s">
        <v>36</v>
      </c>
      <c r="P2481" s="34" t="s">
        <v>36</v>
      </c>
      <c r="Q2481" s="34" t="s">
        <v>36</v>
      </c>
    </row>
    <row r="2482" spans="1:17">
      <c r="A2482" s="34">
        <v>150362</v>
      </c>
      <c r="B2482" s="34" t="s">
        <v>17</v>
      </c>
      <c r="C2482" s="34" t="s">
        <v>18</v>
      </c>
      <c r="D2482" s="34" t="s">
        <v>19</v>
      </c>
      <c r="E2482" s="34"/>
      <c r="F2482" s="34"/>
      <c r="G2482" s="34"/>
      <c r="H2482" s="34" t="s">
        <v>19</v>
      </c>
      <c r="I2482" s="34"/>
      <c r="J2482" s="34" t="s">
        <v>20</v>
      </c>
      <c r="K2482" s="34">
        <v>37484</v>
      </c>
      <c r="L2482" s="34" t="s">
        <v>116</v>
      </c>
      <c r="M2482" s="34" t="s">
        <v>22</v>
      </c>
      <c r="N2482" s="34" t="s">
        <v>23</v>
      </c>
      <c r="O2482" s="34" t="s">
        <v>36</v>
      </c>
      <c r="P2482" s="34" t="s">
        <v>36</v>
      </c>
      <c r="Q2482" s="34" t="s">
        <v>24</v>
      </c>
    </row>
    <row r="2483" spans="1:17">
      <c r="A2483" s="34">
        <v>108520</v>
      </c>
      <c r="B2483" s="34" t="s">
        <v>17</v>
      </c>
      <c r="C2483" s="34" t="s">
        <v>18</v>
      </c>
      <c r="D2483" s="34" t="s">
        <v>19</v>
      </c>
      <c r="E2483" s="34"/>
      <c r="F2483" s="34"/>
      <c r="G2483" s="34"/>
      <c r="H2483" s="34" t="s">
        <v>19</v>
      </c>
      <c r="I2483" s="34"/>
      <c r="J2483" s="34" t="s">
        <v>30</v>
      </c>
      <c r="K2483" s="34">
        <v>34713</v>
      </c>
      <c r="L2483" s="34" t="s">
        <v>21</v>
      </c>
      <c r="M2483" s="34" t="s">
        <v>22</v>
      </c>
      <c r="N2483" s="34" t="s">
        <v>32</v>
      </c>
      <c r="O2483" s="34">
        <v>41832</v>
      </c>
      <c r="P2483" s="34">
        <v>41883</v>
      </c>
      <c r="Q2483" s="34" t="s">
        <v>24</v>
      </c>
    </row>
    <row r="2484" spans="1:17">
      <c r="A2484" s="34">
        <v>146669</v>
      </c>
      <c r="B2484" s="34" t="s">
        <v>17</v>
      </c>
      <c r="C2484" s="34" t="s">
        <v>18</v>
      </c>
      <c r="D2484" s="34" t="s">
        <v>19</v>
      </c>
      <c r="E2484" s="34"/>
      <c r="F2484" s="34"/>
      <c r="G2484" s="34"/>
      <c r="H2484" s="34" t="s">
        <v>19</v>
      </c>
      <c r="I2484" s="34"/>
      <c r="J2484" s="34" t="s">
        <v>20</v>
      </c>
      <c r="K2484" s="34">
        <v>24269</v>
      </c>
      <c r="L2484" s="34" t="s">
        <v>44</v>
      </c>
      <c r="M2484" s="34" t="s">
        <v>27</v>
      </c>
      <c r="N2484" s="34" t="s">
        <v>34</v>
      </c>
      <c r="O2484" s="34">
        <v>44107</v>
      </c>
      <c r="P2484" s="34">
        <v>44298</v>
      </c>
      <c r="Q2484" s="34" t="s">
        <v>24</v>
      </c>
    </row>
    <row r="2485" spans="1:17">
      <c r="A2485" s="34">
        <v>93711</v>
      </c>
      <c r="B2485" s="34" t="s">
        <v>17</v>
      </c>
      <c r="C2485" s="34" t="s">
        <v>18</v>
      </c>
      <c r="D2485" s="34" t="s">
        <v>19</v>
      </c>
      <c r="E2485" s="34"/>
      <c r="F2485" s="34"/>
      <c r="G2485" s="34"/>
      <c r="H2485" s="34" t="s">
        <v>19</v>
      </c>
      <c r="I2485" s="34"/>
      <c r="J2485" s="34" t="s">
        <v>20</v>
      </c>
      <c r="K2485" s="34">
        <v>35386</v>
      </c>
      <c r="L2485" s="34" t="s">
        <v>88</v>
      </c>
      <c r="M2485" s="34" t="s">
        <v>57</v>
      </c>
      <c r="N2485" s="34" t="s">
        <v>40</v>
      </c>
      <c r="O2485" s="34">
        <v>41241</v>
      </c>
      <c r="P2485" s="34">
        <v>41260</v>
      </c>
      <c r="Q2485" s="34" t="s">
        <v>36</v>
      </c>
    </row>
    <row r="2486" spans="1:17">
      <c r="A2486" s="34">
        <v>155104</v>
      </c>
      <c r="B2486" s="34" t="s">
        <v>17</v>
      </c>
      <c r="C2486" s="34" t="s">
        <v>18</v>
      </c>
      <c r="D2486" s="34" t="s">
        <v>19</v>
      </c>
      <c r="E2486" s="34"/>
      <c r="F2486" s="34"/>
      <c r="G2486" s="34"/>
      <c r="H2486" s="34" t="s">
        <v>19</v>
      </c>
      <c r="I2486" s="34"/>
      <c r="J2486" s="34" t="s">
        <v>20</v>
      </c>
      <c r="K2486" s="34">
        <v>39323</v>
      </c>
      <c r="L2486" s="34" t="s">
        <v>117</v>
      </c>
      <c r="M2486" s="34" t="s">
        <v>22</v>
      </c>
      <c r="N2486" s="34" t="s">
        <v>34</v>
      </c>
      <c r="O2486" s="34" t="s">
        <v>36</v>
      </c>
      <c r="P2486" s="34" t="s">
        <v>36</v>
      </c>
      <c r="Q2486" s="34" t="s">
        <v>24</v>
      </c>
    </row>
    <row r="2487" spans="1:17">
      <c r="A2487" s="34">
        <v>105153</v>
      </c>
      <c r="B2487" s="34" t="s">
        <v>17</v>
      </c>
      <c r="C2487" s="34" t="s">
        <v>18</v>
      </c>
      <c r="D2487" s="34" t="s">
        <v>19</v>
      </c>
      <c r="E2487" s="34"/>
      <c r="F2487" s="34"/>
      <c r="G2487" s="34"/>
      <c r="H2487" s="34" t="s">
        <v>19</v>
      </c>
      <c r="I2487" s="34"/>
      <c r="J2487" s="34" t="s">
        <v>20</v>
      </c>
      <c r="K2487" s="34">
        <v>36186</v>
      </c>
      <c r="L2487" s="34" t="s">
        <v>33</v>
      </c>
      <c r="M2487" s="34" t="s">
        <v>22</v>
      </c>
      <c r="N2487" s="34" t="s">
        <v>32</v>
      </c>
      <c r="O2487" s="34">
        <v>41503</v>
      </c>
      <c r="P2487" s="34">
        <v>42838</v>
      </c>
      <c r="Q2487" s="34" t="s">
        <v>24</v>
      </c>
    </row>
    <row r="2488" spans="1:17">
      <c r="A2488" s="34">
        <v>133350</v>
      </c>
      <c r="B2488" s="34" t="s">
        <v>17</v>
      </c>
      <c r="C2488" s="34" t="s">
        <v>18</v>
      </c>
      <c r="D2488" s="34" t="s">
        <v>19</v>
      </c>
      <c r="E2488" s="34"/>
      <c r="F2488" s="34"/>
      <c r="G2488" s="34"/>
      <c r="H2488" s="34" t="s">
        <v>19</v>
      </c>
      <c r="I2488" s="34"/>
      <c r="J2488" s="34" t="s">
        <v>20</v>
      </c>
      <c r="K2488" s="34">
        <v>37031</v>
      </c>
      <c r="L2488" s="34" t="s">
        <v>101</v>
      </c>
      <c r="M2488" s="34" t="s">
        <v>22</v>
      </c>
      <c r="N2488" s="34" t="s">
        <v>34</v>
      </c>
      <c r="O2488" s="34">
        <v>43386</v>
      </c>
      <c r="P2488" s="34">
        <v>44757</v>
      </c>
      <c r="Q2488" s="34" t="s">
        <v>24</v>
      </c>
    </row>
    <row r="2489" spans="1:17">
      <c r="A2489" s="34">
        <v>118573</v>
      </c>
      <c r="B2489" s="34" t="s">
        <v>17</v>
      </c>
      <c r="C2489" s="34" t="s">
        <v>18</v>
      </c>
      <c r="D2489" s="34" t="s">
        <v>19</v>
      </c>
      <c r="E2489" s="34"/>
      <c r="F2489" s="34"/>
      <c r="G2489" s="34"/>
      <c r="H2489" s="34" t="s">
        <v>19</v>
      </c>
      <c r="I2489" s="34"/>
      <c r="J2489" s="34" t="s">
        <v>20</v>
      </c>
      <c r="K2489" s="34">
        <v>37391</v>
      </c>
      <c r="L2489" s="34" t="s">
        <v>33</v>
      </c>
      <c r="M2489" s="34" t="s">
        <v>22</v>
      </c>
      <c r="N2489" s="34" t="s">
        <v>32</v>
      </c>
      <c r="O2489" s="34" t="s">
        <v>36</v>
      </c>
      <c r="P2489" s="34" t="s">
        <v>36</v>
      </c>
      <c r="Q2489" s="34" t="s">
        <v>36</v>
      </c>
    </row>
    <row r="2490" spans="1:17">
      <c r="A2490" s="34">
        <v>162010</v>
      </c>
      <c r="B2490" s="34" t="s">
        <v>17</v>
      </c>
      <c r="C2490" s="34" t="s">
        <v>25</v>
      </c>
      <c r="D2490" s="34" t="s">
        <v>19</v>
      </c>
      <c r="E2490" s="34"/>
      <c r="F2490" s="34"/>
      <c r="G2490" s="34"/>
      <c r="H2490" s="34" t="s">
        <v>19</v>
      </c>
      <c r="I2490" s="34"/>
      <c r="J2490" s="34" t="s">
        <v>20</v>
      </c>
      <c r="K2490" s="34">
        <v>40129</v>
      </c>
      <c r="L2490" s="34" t="s">
        <v>82</v>
      </c>
      <c r="M2490" s="34" t="s">
        <v>27</v>
      </c>
      <c r="N2490" s="34" t="s">
        <v>34</v>
      </c>
      <c r="O2490" s="34">
        <v>44668</v>
      </c>
      <c r="P2490" s="34"/>
      <c r="Q2490" s="34" t="s">
        <v>24</v>
      </c>
    </row>
    <row r="2491" spans="1:17">
      <c r="A2491" s="34">
        <v>145582</v>
      </c>
      <c r="B2491" s="34" t="s">
        <v>17</v>
      </c>
      <c r="C2491" s="34" t="s">
        <v>18</v>
      </c>
      <c r="D2491" s="34" t="s">
        <v>19</v>
      </c>
      <c r="E2491" s="34"/>
      <c r="F2491" s="34"/>
      <c r="G2491" s="34"/>
      <c r="H2491" s="34" t="s">
        <v>19</v>
      </c>
      <c r="I2491" s="34"/>
      <c r="J2491" s="34" t="s">
        <v>20</v>
      </c>
      <c r="K2491" s="34">
        <v>33491</v>
      </c>
      <c r="L2491" s="34" t="s">
        <v>59</v>
      </c>
      <c r="M2491" s="34" t="s">
        <v>27</v>
      </c>
      <c r="N2491" s="34" t="s">
        <v>34</v>
      </c>
      <c r="O2491" s="34" t="s">
        <v>36</v>
      </c>
      <c r="P2491" s="34" t="s">
        <v>36</v>
      </c>
      <c r="Q2491" s="34" t="s">
        <v>36</v>
      </c>
    </row>
    <row r="2492" spans="1:17">
      <c r="A2492" s="34">
        <v>112310</v>
      </c>
      <c r="B2492" s="34" t="s">
        <v>17</v>
      </c>
      <c r="C2492" s="34" t="s">
        <v>18</v>
      </c>
      <c r="D2492" s="34" t="s">
        <v>19</v>
      </c>
      <c r="E2492" s="34"/>
      <c r="F2492" s="34"/>
      <c r="G2492" s="34"/>
      <c r="H2492" s="34" t="s">
        <v>19</v>
      </c>
      <c r="I2492" s="34"/>
      <c r="J2492" s="34" t="s">
        <v>20</v>
      </c>
      <c r="K2492" s="34"/>
      <c r="L2492" s="34" t="s">
        <v>264</v>
      </c>
      <c r="M2492" s="34" t="s">
        <v>52</v>
      </c>
      <c r="N2492" s="34" t="s">
        <v>34</v>
      </c>
      <c r="O2492" s="34">
        <v>42557</v>
      </c>
      <c r="P2492" s="34">
        <v>42778</v>
      </c>
      <c r="Q2492" s="34" t="s">
        <v>38</v>
      </c>
    </row>
    <row r="2493" spans="1:17">
      <c r="A2493" s="34">
        <v>107709</v>
      </c>
      <c r="B2493" s="34" t="s">
        <v>17</v>
      </c>
      <c r="C2493" s="34" t="s">
        <v>18</v>
      </c>
      <c r="D2493" s="34" t="s">
        <v>19</v>
      </c>
      <c r="E2493" s="34"/>
      <c r="F2493" s="34"/>
      <c r="G2493" s="34"/>
      <c r="H2493" s="34" t="s">
        <v>19</v>
      </c>
      <c r="I2493" s="34"/>
      <c r="J2493" s="34" t="s">
        <v>20</v>
      </c>
      <c r="K2493" s="34">
        <v>35392</v>
      </c>
      <c r="L2493" s="34" t="s">
        <v>128</v>
      </c>
      <c r="M2493" s="34" t="s">
        <v>22</v>
      </c>
      <c r="N2493" s="34" t="s">
        <v>32</v>
      </c>
      <c r="O2493" s="34">
        <v>41677</v>
      </c>
      <c r="P2493" s="34">
        <v>42835</v>
      </c>
      <c r="Q2493" s="34" t="s">
        <v>24</v>
      </c>
    </row>
    <row r="2494" spans="1:17">
      <c r="A2494" s="34">
        <v>155620</v>
      </c>
      <c r="B2494" s="34" t="s">
        <v>17</v>
      </c>
      <c r="C2494" s="34" t="s">
        <v>18</v>
      </c>
      <c r="D2494" s="34" t="s">
        <v>19</v>
      </c>
      <c r="E2494" s="34"/>
      <c r="F2494" s="34"/>
      <c r="G2494" s="34"/>
      <c r="H2494" s="34" t="s">
        <v>19</v>
      </c>
      <c r="I2494" s="34"/>
      <c r="J2494" s="34" t="s">
        <v>20</v>
      </c>
      <c r="K2494" s="34">
        <v>33628</v>
      </c>
      <c r="L2494" s="34" t="s">
        <v>60</v>
      </c>
      <c r="M2494" s="34" t="s">
        <v>27</v>
      </c>
      <c r="N2494" s="34" t="s">
        <v>34</v>
      </c>
      <c r="O2494" s="34" t="s">
        <v>36</v>
      </c>
      <c r="P2494" s="34" t="s">
        <v>36</v>
      </c>
      <c r="Q2494" s="34" t="s">
        <v>36</v>
      </c>
    </row>
    <row r="2495" spans="1:17">
      <c r="A2495" s="34">
        <v>105323</v>
      </c>
      <c r="B2495" s="34" t="s">
        <v>17</v>
      </c>
      <c r="C2495" s="34" t="s">
        <v>18</v>
      </c>
      <c r="D2495" s="34" t="s">
        <v>19</v>
      </c>
      <c r="E2495" s="34"/>
      <c r="F2495" s="34"/>
      <c r="G2495" s="34"/>
      <c r="H2495" s="34" t="s">
        <v>19</v>
      </c>
      <c r="I2495" s="34"/>
      <c r="J2495" s="34" t="s">
        <v>30</v>
      </c>
      <c r="K2495" s="34">
        <v>35726</v>
      </c>
      <c r="L2495" s="34" t="s">
        <v>65</v>
      </c>
      <c r="M2495" s="34" t="s">
        <v>27</v>
      </c>
      <c r="N2495" s="34" t="s">
        <v>34</v>
      </c>
      <c r="O2495" s="34">
        <v>41745</v>
      </c>
      <c r="P2495" s="34">
        <v>42447</v>
      </c>
      <c r="Q2495" s="34" t="s">
        <v>38</v>
      </c>
    </row>
    <row r="2496" spans="1:17">
      <c r="A2496" s="34">
        <v>146716</v>
      </c>
      <c r="B2496" s="34" t="s">
        <v>17</v>
      </c>
      <c r="C2496" s="34" t="s">
        <v>18</v>
      </c>
      <c r="D2496" s="34" t="s">
        <v>19</v>
      </c>
      <c r="E2496" s="34"/>
      <c r="F2496" s="34"/>
      <c r="G2496" s="34"/>
      <c r="H2496" s="34" t="s">
        <v>19</v>
      </c>
      <c r="I2496" s="34"/>
      <c r="J2496" s="34" t="s">
        <v>30</v>
      </c>
      <c r="K2496" s="34">
        <v>37715</v>
      </c>
      <c r="L2496" s="34" t="s">
        <v>67</v>
      </c>
      <c r="M2496" s="34" t="s">
        <v>22</v>
      </c>
      <c r="N2496" s="34" t="s">
        <v>34</v>
      </c>
      <c r="O2496" s="34">
        <v>44093</v>
      </c>
      <c r="P2496" s="34">
        <v>44776</v>
      </c>
      <c r="Q2496" s="34" t="s">
        <v>24</v>
      </c>
    </row>
    <row r="2497" spans="1:17">
      <c r="A2497" s="34">
        <v>166767</v>
      </c>
      <c r="B2497" s="34" t="s">
        <v>17</v>
      </c>
      <c r="C2497" s="34" t="s">
        <v>25</v>
      </c>
      <c r="D2497" s="34" t="s">
        <v>19</v>
      </c>
      <c r="E2497" s="34"/>
      <c r="F2497" s="34"/>
      <c r="G2497" s="34"/>
      <c r="H2497" s="34" t="s">
        <v>19</v>
      </c>
      <c r="I2497" s="34"/>
      <c r="J2497" s="34" t="s">
        <v>30</v>
      </c>
      <c r="K2497" s="34">
        <v>40417</v>
      </c>
      <c r="L2497" s="34" t="s">
        <v>48</v>
      </c>
      <c r="M2497" s="34" t="s">
        <v>27</v>
      </c>
      <c r="N2497" s="34" t="s">
        <v>34</v>
      </c>
      <c r="O2497" s="34">
        <v>45334</v>
      </c>
      <c r="P2497" s="34"/>
      <c r="Q2497" s="34" t="s">
        <v>24</v>
      </c>
    </row>
    <row r="2498" spans="1:17">
      <c r="A2498" s="34">
        <v>111214</v>
      </c>
      <c r="B2498" s="34" t="s">
        <v>17</v>
      </c>
      <c r="C2498" s="34" t="s">
        <v>18</v>
      </c>
      <c r="D2498" s="34" t="s">
        <v>19</v>
      </c>
      <c r="E2498" s="34"/>
      <c r="F2498" s="34"/>
      <c r="G2498" s="34"/>
      <c r="H2498" s="34" t="s">
        <v>19</v>
      </c>
      <c r="I2498" s="34"/>
      <c r="J2498" s="34" t="s">
        <v>30</v>
      </c>
      <c r="K2498" s="34">
        <v>26013</v>
      </c>
      <c r="L2498" s="34" t="s">
        <v>74</v>
      </c>
      <c r="M2498" s="34" t="s">
        <v>22</v>
      </c>
      <c r="N2498" s="34" t="s">
        <v>32</v>
      </c>
      <c r="O2498" s="34">
        <v>42067</v>
      </c>
      <c r="P2498" s="34">
        <v>42843</v>
      </c>
      <c r="Q2498" s="34" t="s">
        <v>24</v>
      </c>
    </row>
    <row r="2499" spans="1:17">
      <c r="A2499" s="34">
        <v>106182</v>
      </c>
      <c r="B2499" s="34" t="s">
        <v>17</v>
      </c>
      <c r="C2499" s="34" t="s">
        <v>18</v>
      </c>
      <c r="D2499" s="34" t="s">
        <v>19</v>
      </c>
      <c r="E2499" s="34"/>
      <c r="F2499" s="34"/>
      <c r="G2499" s="34"/>
      <c r="H2499" s="34" t="s">
        <v>19</v>
      </c>
      <c r="I2499" s="34"/>
      <c r="J2499" s="34" t="s">
        <v>30</v>
      </c>
      <c r="K2499" s="34">
        <v>17240</v>
      </c>
      <c r="L2499" s="34" t="s">
        <v>151</v>
      </c>
      <c r="M2499" s="34" t="s">
        <v>22</v>
      </c>
      <c r="N2499" s="34" t="s">
        <v>34</v>
      </c>
      <c r="O2499" s="34">
        <v>41607</v>
      </c>
      <c r="P2499" s="34">
        <v>44831</v>
      </c>
      <c r="Q2499" s="34" t="s">
        <v>38</v>
      </c>
    </row>
    <row r="2500" spans="1:17">
      <c r="A2500" s="34">
        <v>94018</v>
      </c>
      <c r="B2500" s="34" t="s">
        <v>17</v>
      </c>
      <c r="C2500" s="34" t="s">
        <v>18</v>
      </c>
      <c r="D2500" s="34" t="s">
        <v>19</v>
      </c>
      <c r="E2500" s="34"/>
      <c r="F2500" s="34"/>
      <c r="G2500" s="34"/>
      <c r="H2500" s="34" t="s">
        <v>19</v>
      </c>
      <c r="I2500" s="34"/>
      <c r="J2500" s="34" t="s">
        <v>20</v>
      </c>
      <c r="K2500" s="34">
        <v>19020</v>
      </c>
      <c r="L2500" s="34" t="s">
        <v>45</v>
      </c>
      <c r="M2500" s="34" t="s">
        <v>22</v>
      </c>
      <c r="N2500" s="34" t="s">
        <v>32</v>
      </c>
      <c r="O2500" s="34">
        <v>41243</v>
      </c>
      <c r="P2500" s="34">
        <v>41530</v>
      </c>
      <c r="Q2500" s="34" t="s">
        <v>36</v>
      </c>
    </row>
    <row r="2501" spans="1:17">
      <c r="A2501" s="34">
        <v>139886</v>
      </c>
      <c r="B2501" s="34" t="s">
        <v>17</v>
      </c>
      <c r="C2501" s="34" t="s">
        <v>18</v>
      </c>
      <c r="D2501" s="34" t="s">
        <v>19</v>
      </c>
      <c r="E2501" s="34"/>
      <c r="F2501" s="34"/>
      <c r="G2501" s="34"/>
      <c r="H2501" s="34" t="s">
        <v>19</v>
      </c>
      <c r="I2501" s="34"/>
      <c r="J2501" s="34" t="s">
        <v>20</v>
      </c>
      <c r="K2501" s="34">
        <v>26774</v>
      </c>
      <c r="L2501" s="34" t="s">
        <v>65</v>
      </c>
      <c r="M2501" s="34" t="s">
        <v>27</v>
      </c>
      <c r="N2501" s="34" t="s">
        <v>32</v>
      </c>
      <c r="O2501" s="34" t="s">
        <v>36</v>
      </c>
      <c r="P2501" s="34" t="s">
        <v>36</v>
      </c>
      <c r="Q2501" s="34" t="s">
        <v>36</v>
      </c>
    </row>
    <row r="2502" spans="1:17">
      <c r="A2502" s="34">
        <v>80808</v>
      </c>
      <c r="B2502" s="34" t="s">
        <v>17</v>
      </c>
      <c r="C2502" s="34" t="s">
        <v>18</v>
      </c>
      <c r="D2502" s="34" t="s">
        <v>19</v>
      </c>
      <c r="E2502" s="34"/>
      <c r="F2502" s="34"/>
      <c r="G2502" s="34"/>
      <c r="H2502" s="34" t="s">
        <v>19</v>
      </c>
      <c r="I2502" s="34"/>
      <c r="J2502" s="34" t="s">
        <v>20</v>
      </c>
      <c r="K2502" s="34">
        <v>16442</v>
      </c>
      <c r="L2502" s="34" t="s">
        <v>67</v>
      </c>
      <c r="M2502" s="34" t="s">
        <v>22</v>
      </c>
      <c r="N2502" s="34" t="s">
        <v>32</v>
      </c>
      <c r="O2502" s="34">
        <v>40336</v>
      </c>
      <c r="P2502" s="34">
        <v>41225</v>
      </c>
      <c r="Q2502" s="34" t="s">
        <v>36</v>
      </c>
    </row>
    <row r="2503" spans="1:17">
      <c r="A2503" s="34">
        <v>117318</v>
      </c>
      <c r="B2503" s="34" t="s">
        <v>17</v>
      </c>
      <c r="C2503" s="34" t="s">
        <v>25</v>
      </c>
      <c r="D2503" s="34" t="s">
        <v>19</v>
      </c>
      <c r="E2503" s="34"/>
      <c r="F2503" s="34"/>
      <c r="G2503" s="34"/>
      <c r="H2503" s="34" t="s">
        <v>19</v>
      </c>
      <c r="I2503" s="34"/>
      <c r="J2503" s="34" t="s">
        <v>20</v>
      </c>
      <c r="K2503" s="34">
        <v>21881</v>
      </c>
      <c r="L2503" s="34" t="s">
        <v>58</v>
      </c>
      <c r="M2503" s="34" t="s">
        <v>27</v>
      </c>
      <c r="N2503" s="34" t="s">
        <v>34</v>
      </c>
      <c r="O2503" s="34">
        <v>44858</v>
      </c>
      <c r="P2503" s="34"/>
      <c r="Q2503" s="34" t="s">
        <v>41</v>
      </c>
    </row>
    <row r="2504" spans="1:17">
      <c r="A2504" s="34">
        <v>147085</v>
      </c>
      <c r="B2504" s="34" t="s">
        <v>17</v>
      </c>
      <c r="C2504" s="34" t="s">
        <v>25</v>
      </c>
      <c r="D2504" s="34" t="s">
        <v>19</v>
      </c>
      <c r="E2504" s="34"/>
      <c r="F2504" s="34"/>
      <c r="G2504" s="34"/>
      <c r="H2504" s="34" t="s">
        <v>19</v>
      </c>
      <c r="I2504" s="34"/>
      <c r="J2504" s="34" t="s">
        <v>20</v>
      </c>
      <c r="K2504" s="34">
        <v>20626</v>
      </c>
      <c r="L2504" s="34" t="s">
        <v>67</v>
      </c>
      <c r="M2504" s="34" t="s">
        <v>22</v>
      </c>
      <c r="N2504" s="34" t="s">
        <v>34</v>
      </c>
      <c r="O2504" s="34">
        <v>44326</v>
      </c>
      <c r="P2504" s="34"/>
      <c r="Q2504" s="34" t="s">
        <v>24</v>
      </c>
    </row>
    <row r="2505" spans="1:17">
      <c r="A2505" s="34">
        <v>108522</v>
      </c>
      <c r="B2505" s="34" t="s">
        <v>17</v>
      </c>
      <c r="C2505" s="34" t="s">
        <v>18</v>
      </c>
      <c r="D2505" s="34" t="s">
        <v>19</v>
      </c>
      <c r="E2505" s="34"/>
      <c r="F2505" s="34"/>
      <c r="G2505" s="34"/>
      <c r="H2505" s="34" t="s">
        <v>19</v>
      </c>
      <c r="I2505" s="34"/>
      <c r="J2505" s="34" t="s">
        <v>20</v>
      </c>
      <c r="K2505" s="34">
        <v>21098</v>
      </c>
      <c r="L2505" s="34" t="s">
        <v>99</v>
      </c>
      <c r="M2505" s="34" t="s">
        <v>27</v>
      </c>
      <c r="N2505" s="34" t="s">
        <v>32</v>
      </c>
      <c r="O2505" s="34">
        <v>41674</v>
      </c>
      <c r="P2505" s="34">
        <v>41934</v>
      </c>
      <c r="Q2505" s="34" t="s">
        <v>36</v>
      </c>
    </row>
    <row r="2506" spans="1:17">
      <c r="A2506" s="34">
        <v>80807</v>
      </c>
      <c r="B2506" s="34" t="s">
        <v>17</v>
      </c>
      <c r="C2506" s="34" t="s">
        <v>18</v>
      </c>
      <c r="D2506" s="34" t="s">
        <v>19</v>
      </c>
      <c r="E2506" s="34"/>
      <c r="F2506" s="34"/>
      <c r="G2506" s="34"/>
      <c r="H2506" s="34" t="s">
        <v>19</v>
      </c>
      <c r="I2506" s="34"/>
      <c r="J2506" s="34" t="s">
        <v>20</v>
      </c>
      <c r="K2506" s="34">
        <v>16442</v>
      </c>
      <c r="L2506" s="34" t="s">
        <v>83</v>
      </c>
      <c r="M2506" s="34" t="s">
        <v>27</v>
      </c>
      <c r="N2506" s="34" t="s">
        <v>34</v>
      </c>
      <c r="O2506" s="34">
        <v>40165</v>
      </c>
      <c r="P2506" s="34">
        <v>41038</v>
      </c>
      <c r="Q2506" s="34" t="s">
        <v>36</v>
      </c>
    </row>
    <row r="2507" spans="1:17">
      <c r="A2507" s="34">
        <v>102471</v>
      </c>
      <c r="B2507" s="34" t="s">
        <v>17</v>
      </c>
      <c r="C2507" s="34" t="s">
        <v>18</v>
      </c>
      <c r="D2507" s="34" t="s">
        <v>19</v>
      </c>
      <c r="E2507" s="34"/>
      <c r="F2507" s="34"/>
      <c r="G2507" s="34"/>
      <c r="H2507" s="34" t="s">
        <v>19</v>
      </c>
      <c r="I2507" s="34"/>
      <c r="J2507" s="34" t="s">
        <v>20</v>
      </c>
      <c r="K2507" s="34">
        <v>33164</v>
      </c>
      <c r="L2507" s="34" t="s">
        <v>84</v>
      </c>
      <c r="M2507" s="34" t="s">
        <v>22</v>
      </c>
      <c r="N2507" s="34" t="s">
        <v>32</v>
      </c>
      <c r="O2507" s="34">
        <v>41313</v>
      </c>
      <c r="P2507" s="34">
        <v>41333</v>
      </c>
      <c r="Q2507" s="34" t="s">
        <v>36</v>
      </c>
    </row>
    <row r="2508" spans="1:17">
      <c r="A2508" s="34">
        <v>154803</v>
      </c>
      <c r="B2508" s="34" t="s">
        <v>17</v>
      </c>
      <c r="C2508" s="34" t="s">
        <v>18</v>
      </c>
      <c r="D2508" s="34" t="s">
        <v>19</v>
      </c>
      <c r="E2508" s="34"/>
      <c r="F2508" s="34"/>
      <c r="G2508" s="34"/>
      <c r="H2508" s="34" t="s">
        <v>19</v>
      </c>
      <c r="I2508" s="34"/>
      <c r="J2508" s="34" t="s">
        <v>20</v>
      </c>
      <c r="K2508" s="34">
        <v>39290</v>
      </c>
      <c r="L2508" s="34" t="s">
        <v>75</v>
      </c>
      <c r="M2508" s="34" t="s">
        <v>22</v>
      </c>
      <c r="N2508" s="34" t="s">
        <v>34</v>
      </c>
      <c r="O2508" s="34">
        <v>44611</v>
      </c>
      <c r="P2508" s="34">
        <v>44764</v>
      </c>
      <c r="Q2508" s="34" t="s">
        <v>24</v>
      </c>
    </row>
    <row r="2509" spans="1:17">
      <c r="A2509" s="34">
        <v>107050</v>
      </c>
      <c r="B2509" s="34" t="s">
        <v>17</v>
      </c>
      <c r="C2509" s="34" t="s">
        <v>18</v>
      </c>
      <c r="D2509" s="34" t="s">
        <v>19</v>
      </c>
      <c r="E2509" s="34"/>
      <c r="F2509" s="34"/>
      <c r="G2509" s="34"/>
      <c r="H2509" s="34" t="s">
        <v>19</v>
      </c>
      <c r="I2509" s="34"/>
      <c r="J2509" s="34" t="s">
        <v>20</v>
      </c>
      <c r="K2509" s="34">
        <v>33164</v>
      </c>
      <c r="L2509" s="34" t="s">
        <v>26</v>
      </c>
      <c r="M2509" s="34" t="s">
        <v>27</v>
      </c>
      <c r="N2509" s="34" t="s">
        <v>32</v>
      </c>
      <c r="O2509" s="34">
        <v>41657</v>
      </c>
      <c r="P2509" s="34">
        <v>42248</v>
      </c>
      <c r="Q2509" s="34" t="s">
        <v>24</v>
      </c>
    </row>
    <row r="2510" spans="1:17">
      <c r="A2510" s="34">
        <v>39990</v>
      </c>
      <c r="B2510" s="34" t="s">
        <v>17</v>
      </c>
      <c r="C2510" s="34" t="s">
        <v>18</v>
      </c>
      <c r="D2510" s="34" t="s">
        <v>19</v>
      </c>
      <c r="E2510" s="34"/>
      <c r="F2510" s="34"/>
      <c r="G2510" s="34"/>
      <c r="H2510" s="34" t="s">
        <v>19</v>
      </c>
      <c r="I2510" s="34"/>
      <c r="J2510" s="34" t="s">
        <v>20</v>
      </c>
      <c r="K2510" s="34"/>
      <c r="L2510" s="34" t="s">
        <v>113</v>
      </c>
      <c r="M2510" s="34" t="s">
        <v>27</v>
      </c>
      <c r="N2510" s="34" t="s">
        <v>32</v>
      </c>
      <c r="O2510" s="34">
        <v>1</v>
      </c>
      <c r="P2510" s="34">
        <v>1</v>
      </c>
      <c r="Q2510" s="34" t="s">
        <v>36</v>
      </c>
    </row>
    <row r="2511" spans="1:17">
      <c r="A2511" s="34">
        <v>81332</v>
      </c>
      <c r="B2511" s="34" t="s">
        <v>17</v>
      </c>
      <c r="C2511" s="34" t="s">
        <v>18</v>
      </c>
      <c r="D2511" s="34" t="s">
        <v>19</v>
      </c>
      <c r="E2511" s="34"/>
      <c r="F2511" s="34"/>
      <c r="G2511" s="34"/>
      <c r="H2511" s="34" t="s">
        <v>19</v>
      </c>
      <c r="I2511" s="34"/>
      <c r="J2511" s="34" t="s">
        <v>30</v>
      </c>
      <c r="K2511" s="34"/>
      <c r="L2511" s="34" t="s">
        <v>26</v>
      </c>
      <c r="M2511" s="34" t="s">
        <v>27</v>
      </c>
      <c r="N2511" s="34" t="s">
        <v>34</v>
      </c>
      <c r="O2511" s="34">
        <v>40879</v>
      </c>
      <c r="P2511" s="34">
        <v>40879</v>
      </c>
      <c r="Q2511" s="34" t="s">
        <v>36</v>
      </c>
    </row>
    <row r="2512" spans="1:17">
      <c r="A2512" s="34">
        <v>154073</v>
      </c>
      <c r="B2512" s="34" t="s">
        <v>17</v>
      </c>
      <c r="C2512" s="34" t="s">
        <v>25</v>
      </c>
      <c r="D2512" s="34" t="s">
        <v>19</v>
      </c>
      <c r="E2512" s="34"/>
      <c r="F2512" s="34"/>
      <c r="G2512" s="34"/>
      <c r="H2512" s="34" t="s">
        <v>19</v>
      </c>
      <c r="I2512" s="34"/>
      <c r="J2512" s="34" t="s">
        <v>20</v>
      </c>
      <c r="K2512" s="34">
        <v>15136</v>
      </c>
      <c r="L2512" s="34" t="s">
        <v>139</v>
      </c>
      <c r="M2512" s="34" t="s">
        <v>23</v>
      </c>
      <c r="N2512" s="34" t="s">
        <v>34</v>
      </c>
      <c r="O2512" s="34">
        <v>44511</v>
      </c>
      <c r="P2512" s="34"/>
      <c r="Q2512" s="34" t="s">
        <v>24</v>
      </c>
    </row>
    <row r="2513" spans="1:17">
      <c r="A2513" s="34">
        <v>31405</v>
      </c>
      <c r="B2513" s="34" t="s">
        <v>17</v>
      </c>
      <c r="C2513" s="34" t="s">
        <v>18</v>
      </c>
      <c r="D2513" s="34" t="s">
        <v>19</v>
      </c>
      <c r="E2513" s="34"/>
      <c r="F2513" s="34"/>
      <c r="G2513" s="34"/>
      <c r="H2513" s="34" t="s">
        <v>46</v>
      </c>
      <c r="I2513" s="34">
        <v>44649</v>
      </c>
      <c r="J2513" s="34" t="s">
        <v>20</v>
      </c>
      <c r="K2513" s="34"/>
      <c r="L2513" s="34" t="s">
        <v>26</v>
      </c>
      <c r="M2513" s="34" t="s">
        <v>27</v>
      </c>
      <c r="N2513" s="34" t="s">
        <v>32</v>
      </c>
      <c r="O2513" s="34">
        <v>36812</v>
      </c>
      <c r="P2513" s="34">
        <v>40854</v>
      </c>
      <c r="Q2513" s="34" t="s">
        <v>36</v>
      </c>
    </row>
    <row r="2514" spans="1:17">
      <c r="A2514" s="34">
        <v>104682</v>
      </c>
      <c r="B2514" s="34" t="s">
        <v>17</v>
      </c>
      <c r="C2514" s="34" t="s">
        <v>18</v>
      </c>
      <c r="D2514" s="34" t="s">
        <v>19</v>
      </c>
      <c r="E2514" s="34"/>
      <c r="F2514" s="34"/>
      <c r="G2514" s="34"/>
      <c r="H2514" s="34" t="s">
        <v>19</v>
      </c>
      <c r="I2514" s="34"/>
      <c r="J2514" s="34" t="s">
        <v>20</v>
      </c>
      <c r="K2514" s="34">
        <v>35141</v>
      </c>
      <c r="L2514" s="34" t="s">
        <v>98</v>
      </c>
      <c r="M2514" s="34" t="s">
        <v>22</v>
      </c>
      <c r="N2514" s="34" t="s">
        <v>32</v>
      </c>
      <c r="O2514" s="34">
        <v>41433</v>
      </c>
      <c r="P2514" s="34">
        <v>41456</v>
      </c>
      <c r="Q2514" s="34" t="s">
        <v>36</v>
      </c>
    </row>
    <row r="2515" spans="1:17">
      <c r="A2515" s="34">
        <v>99605</v>
      </c>
      <c r="B2515" s="34" t="s">
        <v>17</v>
      </c>
      <c r="C2515" s="34" t="s">
        <v>18</v>
      </c>
      <c r="D2515" s="34" t="s">
        <v>19</v>
      </c>
      <c r="E2515" s="34"/>
      <c r="F2515" s="34"/>
      <c r="G2515" s="34"/>
      <c r="H2515" s="34" t="s">
        <v>19</v>
      </c>
      <c r="I2515" s="34"/>
      <c r="J2515" s="34" t="s">
        <v>30</v>
      </c>
      <c r="K2515" s="34">
        <v>34354</v>
      </c>
      <c r="L2515" s="34" t="s">
        <v>37</v>
      </c>
      <c r="M2515" s="34" t="s">
        <v>27</v>
      </c>
      <c r="N2515" s="34" t="s">
        <v>32</v>
      </c>
      <c r="O2515" s="34">
        <v>41077</v>
      </c>
      <c r="P2515" s="34">
        <v>41320</v>
      </c>
      <c r="Q2515" s="34" t="s">
        <v>36</v>
      </c>
    </row>
    <row r="2516" spans="1:17">
      <c r="A2516" s="34">
        <v>79899</v>
      </c>
      <c r="B2516" s="34" t="s">
        <v>17</v>
      </c>
      <c r="C2516" s="34" t="s">
        <v>18</v>
      </c>
      <c r="D2516" s="34" t="s">
        <v>19</v>
      </c>
      <c r="E2516" s="34"/>
      <c r="F2516" s="34"/>
      <c r="G2516" s="34"/>
      <c r="H2516" s="34" t="s">
        <v>19</v>
      </c>
      <c r="I2516" s="34"/>
      <c r="J2516" s="34" t="s">
        <v>20</v>
      </c>
      <c r="K2516" s="34">
        <v>13771</v>
      </c>
      <c r="L2516" s="34" t="s">
        <v>73</v>
      </c>
      <c r="M2516" s="34" t="s">
        <v>22</v>
      </c>
      <c r="N2516" s="34" t="s">
        <v>34</v>
      </c>
      <c r="O2516" s="34">
        <v>40204</v>
      </c>
      <c r="P2516" s="34">
        <v>41214</v>
      </c>
      <c r="Q2516" s="34" t="s">
        <v>36</v>
      </c>
    </row>
    <row r="2517" spans="1:17">
      <c r="A2517" s="34">
        <v>158443</v>
      </c>
      <c r="B2517" s="34" t="s">
        <v>17</v>
      </c>
      <c r="C2517" s="34" t="s">
        <v>25</v>
      </c>
      <c r="D2517" s="34" t="s">
        <v>19</v>
      </c>
      <c r="E2517" s="34"/>
      <c r="F2517" s="34"/>
      <c r="G2517" s="34"/>
      <c r="H2517" s="34" t="s">
        <v>19</v>
      </c>
      <c r="I2517" s="34"/>
      <c r="J2517" s="34" t="s">
        <v>30</v>
      </c>
      <c r="K2517" s="34">
        <v>39234</v>
      </c>
      <c r="L2517" s="34" t="s">
        <v>60</v>
      </c>
      <c r="M2517" s="34" t="s">
        <v>27</v>
      </c>
      <c r="N2517" s="34" t="s">
        <v>32</v>
      </c>
      <c r="O2517" s="34">
        <v>44576</v>
      </c>
      <c r="P2517" s="34"/>
      <c r="Q2517" s="34" t="s">
        <v>24</v>
      </c>
    </row>
    <row r="2518" spans="1:17">
      <c r="A2518" s="34">
        <v>143453</v>
      </c>
      <c r="B2518" s="34" t="s">
        <v>17</v>
      </c>
      <c r="C2518" s="34" t="s">
        <v>18</v>
      </c>
      <c r="D2518" s="34" t="s">
        <v>19</v>
      </c>
      <c r="E2518" s="34"/>
      <c r="F2518" s="34"/>
      <c r="G2518" s="34"/>
      <c r="H2518" s="34" t="s">
        <v>19</v>
      </c>
      <c r="I2518" s="34"/>
      <c r="J2518" s="34" t="s">
        <v>20</v>
      </c>
      <c r="K2518" s="34">
        <v>17654</v>
      </c>
      <c r="L2518" s="34" t="s">
        <v>99</v>
      </c>
      <c r="M2518" s="34" t="s">
        <v>27</v>
      </c>
      <c r="N2518" s="34" t="s">
        <v>34</v>
      </c>
      <c r="O2518" s="34">
        <v>43837</v>
      </c>
      <c r="P2518" s="34">
        <v>44624</v>
      </c>
      <c r="Q2518" s="34" t="s">
        <v>24</v>
      </c>
    </row>
    <row r="2519" spans="1:17">
      <c r="A2519" s="34">
        <v>129753</v>
      </c>
      <c r="B2519" s="34" t="s">
        <v>17</v>
      </c>
      <c r="C2519" s="34" t="s">
        <v>18</v>
      </c>
      <c r="D2519" s="34" t="s">
        <v>19</v>
      </c>
      <c r="E2519" s="34"/>
      <c r="F2519" s="34"/>
      <c r="G2519" s="34"/>
      <c r="H2519" s="34" t="s">
        <v>19</v>
      </c>
      <c r="I2519" s="34"/>
      <c r="J2519" s="34" t="s">
        <v>20</v>
      </c>
      <c r="K2519" s="34">
        <v>34761</v>
      </c>
      <c r="L2519" s="34" t="s">
        <v>35</v>
      </c>
      <c r="M2519" s="34" t="s">
        <v>27</v>
      </c>
      <c r="N2519" s="34" t="s">
        <v>34</v>
      </c>
      <c r="O2519" s="34" t="s">
        <v>36</v>
      </c>
      <c r="P2519" s="34" t="s">
        <v>36</v>
      </c>
      <c r="Q2519" s="34" t="s">
        <v>36</v>
      </c>
    </row>
    <row r="2520" spans="1:17">
      <c r="A2520" s="34">
        <v>102613</v>
      </c>
      <c r="B2520" s="34" t="s">
        <v>17</v>
      </c>
      <c r="C2520" s="34" t="s">
        <v>25</v>
      </c>
      <c r="D2520" s="34" t="s">
        <v>19</v>
      </c>
      <c r="E2520" s="34"/>
      <c r="F2520" s="34"/>
      <c r="G2520" s="34"/>
      <c r="H2520" s="34" t="s">
        <v>19</v>
      </c>
      <c r="I2520" s="34"/>
      <c r="J2520" s="34" t="s">
        <v>20</v>
      </c>
      <c r="K2520" s="34">
        <v>21616</v>
      </c>
      <c r="L2520" s="34" t="s">
        <v>65</v>
      </c>
      <c r="M2520" s="34" t="s">
        <v>27</v>
      </c>
      <c r="N2520" s="34" t="s">
        <v>34</v>
      </c>
      <c r="O2520" s="34">
        <v>41383</v>
      </c>
      <c r="P2520" s="34"/>
      <c r="Q2520" s="34" t="s">
        <v>38</v>
      </c>
    </row>
    <row r="2521" spans="1:17">
      <c r="A2521" s="34">
        <v>71300</v>
      </c>
      <c r="B2521" s="34" t="s">
        <v>17</v>
      </c>
      <c r="C2521" s="34" t="s">
        <v>18</v>
      </c>
      <c r="D2521" s="34" t="s">
        <v>19</v>
      </c>
      <c r="E2521" s="34"/>
      <c r="F2521" s="34"/>
      <c r="G2521" s="34"/>
      <c r="H2521" s="34" t="s">
        <v>19</v>
      </c>
      <c r="I2521" s="34"/>
      <c r="J2521" s="34" t="s">
        <v>20</v>
      </c>
      <c r="K2521" s="34"/>
      <c r="L2521" s="34" t="s">
        <v>101</v>
      </c>
      <c r="M2521" s="34" t="s">
        <v>22</v>
      </c>
      <c r="N2521" s="34" t="s">
        <v>32</v>
      </c>
      <c r="O2521" s="34">
        <v>1</v>
      </c>
      <c r="P2521" s="34">
        <v>1</v>
      </c>
      <c r="Q2521" s="34" t="s">
        <v>36</v>
      </c>
    </row>
    <row r="2522" spans="1:17">
      <c r="A2522" s="34">
        <v>161008</v>
      </c>
      <c r="B2522" s="34" t="s">
        <v>17</v>
      </c>
      <c r="C2522" s="34" t="s">
        <v>18</v>
      </c>
      <c r="D2522" s="34" t="s">
        <v>19</v>
      </c>
      <c r="E2522" s="34"/>
      <c r="F2522" s="34"/>
      <c r="G2522" s="34"/>
      <c r="H2522" s="34" t="s">
        <v>19</v>
      </c>
      <c r="I2522" s="34"/>
      <c r="J2522" s="34" t="s">
        <v>20</v>
      </c>
      <c r="K2522" s="34">
        <v>36723</v>
      </c>
      <c r="L2522" s="34" t="s">
        <v>37</v>
      </c>
      <c r="M2522" s="34" t="s">
        <v>27</v>
      </c>
      <c r="N2522" s="34" t="s">
        <v>43</v>
      </c>
      <c r="O2522" s="34">
        <v>45146</v>
      </c>
      <c r="P2522" s="34">
        <v>45470</v>
      </c>
      <c r="Q2522" s="34" t="s">
        <v>41</v>
      </c>
    </row>
    <row r="2523" spans="1:17">
      <c r="A2523" s="34">
        <v>128468</v>
      </c>
      <c r="B2523" s="34" t="s">
        <v>17</v>
      </c>
      <c r="C2523" s="34" t="s">
        <v>18</v>
      </c>
      <c r="D2523" s="34" t="s">
        <v>19</v>
      </c>
      <c r="E2523" s="34"/>
      <c r="F2523" s="34"/>
      <c r="G2523" s="34"/>
      <c r="H2523" s="34" t="s">
        <v>19</v>
      </c>
      <c r="I2523" s="34"/>
      <c r="J2523" s="34" t="s">
        <v>20</v>
      </c>
      <c r="K2523" s="34">
        <v>38637</v>
      </c>
      <c r="L2523" s="34" t="s">
        <v>66</v>
      </c>
      <c r="M2523" s="34" t="s">
        <v>57</v>
      </c>
      <c r="N2523" s="34" t="s">
        <v>34</v>
      </c>
      <c r="O2523" s="34">
        <v>43237</v>
      </c>
      <c r="P2523" s="34">
        <v>43282</v>
      </c>
      <c r="Q2523" s="34" t="s">
        <v>24</v>
      </c>
    </row>
    <row r="2524" spans="1:17">
      <c r="A2524" s="34">
        <v>102823</v>
      </c>
      <c r="B2524" s="34" t="s">
        <v>17</v>
      </c>
      <c r="C2524" s="34" t="s">
        <v>18</v>
      </c>
      <c r="D2524" s="34" t="s">
        <v>19</v>
      </c>
      <c r="E2524" s="34"/>
      <c r="F2524" s="34"/>
      <c r="G2524" s="34"/>
      <c r="H2524" s="34" t="s">
        <v>19</v>
      </c>
      <c r="I2524" s="34"/>
      <c r="J2524" s="34" t="s">
        <v>20</v>
      </c>
      <c r="K2524" s="34">
        <v>15557</v>
      </c>
      <c r="L2524" s="34" t="s">
        <v>69</v>
      </c>
      <c r="M2524" s="34" t="s">
        <v>27</v>
      </c>
      <c r="N2524" s="34" t="s">
        <v>32</v>
      </c>
      <c r="O2524" s="34">
        <v>41316</v>
      </c>
      <c r="P2524" s="34">
        <v>44363</v>
      </c>
      <c r="Q2524" s="34" t="s">
        <v>24</v>
      </c>
    </row>
    <row r="2525" spans="1:17">
      <c r="A2525" s="34">
        <v>79771</v>
      </c>
      <c r="B2525" s="34" t="s">
        <v>17</v>
      </c>
      <c r="C2525" s="34" t="s">
        <v>18</v>
      </c>
      <c r="D2525" s="34" t="s">
        <v>19</v>
      </c>
      <c r="E2525" s="34"/>
      <c r="F2525" s="34"/>
      <c r="G2525" s="34"/>
      <c r="H2525" s="34" t="s">
        <v>19</v>
      </c>
      <c r="I2525" s="34"/>
      <c r="J2525" s="34" t="s">
        <v>30</v>
      </c>
      <c r="K2525" s="34">
        <v>34878</v>
      </c>
      <c r="L2525" s="34" t="s">
        <v>65</v>
      </c>
      <c r="M2525" s="34" t="s">
        <v>27</v>
      </c>
      <c r="N2525" s="34" t="s">
        <v>34</v>
      </c>
      <c r="O2525" s="34">
        <v>40724</v>
      </c>
      <c r="P2525" s="34">
        <v>41494</v>
      </c>
      <c r="Q2525" s="34" t="s">
        <v>36</v>
      </c>
    </row>
    <row r="2526" spans="1:17">
      <c r="A2526" s="34">
        <v>31585</v>
      </c>
      <c r="B2526" s="34" t="s">
        <v>17</v>
      </c>
      <c r="C2526" s="34" t="s">
        <v>18</v>
      </c>
      <c r="D2526" s="34" t="s">
        <v>19</v>
      </c>
      <c r="E2526" s="34"/>
      <c r="F2526" s="34"/>
      <c r="G2526" s="34"/>
      <c r="H2526" s="34" t="s">
        <v>19</v>
      </c>
      <c r="I2526" s="34"/>
      <c r="J2526" s="34" t="s">
        <v>20</v>
      </c>
      <c r="K2526" s="34">
        <v>23947</v>
      </c>
      <c r="L2526" s="34" t="s">
        <v>65</v>
      </c>
      <c r="M2526" s="34" t="s">
        <v>27</v>
      </c>
      <c r="N2526" s="34" t="s">
        <v>32</v>
      </c>
      <c r="O2526" s="34">
        <v>38624</v>
      </c>
      <c r="P2526" s="34">
        <v>41215</v>
      </c>
      <c r="Q2526" s="34" t="s">
        <v>36</v>
      </c>
    </row>
    <row r="2527" spans="1:17">
      <c r="A2527" s="34">
        <v>121845</v>
      </c>
      <c r="B2527" s="34" t="s">
        <v>17</v>
      </c>
      <c r="C2527" s="34" t="s">
        <v>18</v>
      </c>
      <c r="D2527" s="34" t="s">
        <v>19</v>
      </c>
      <c r="E2527" s="34"/>
      <c r="F2527" s="34"/>
      <c r="G2527" s="34"/>
      <c r="H2527" s="34" t="s">
        <v>19</v>
      </c>
      <c r="I2527" s="34"/>
      <c r="J2527" s="34" t="s">
        <v>20</v>
      </c>
      <c r="K2527" s="34">
        <v>36579</v>
      </c>
      <c r="L2527" s="34" t="s">
        <v>26</v>
      </c>
      <c r="M2527" s="34" t="s">
        <v>27</v>
      </c>
      <c r="N2527" s="34" t="s">
        <v>43</v>
      </c>
      <c r="O2527" s="34">
        <v>42920</v>
      </c>
      <c r="P2527" s="34">
        <v>42923</v>
      </c>
      <c r="Q2527" s="34" t="s">
        <v>41</v>
      </c>
    </row>
    <row r="2528" spans="1:17">
      <c r="A2528" s="34">
        <v>106986</v>
      </c>
      <c r="B2528" s="34" t="s">
        <v>17</v>
      </c>
      <c r="C2528" s="34" t="s">
        <v>25</v>
      </c>
      <c r="D2528" s="34" t="s">
        <v>19</v>
      </c>
      <c r="E2528" s="34"/>
      <c r="F2528" s="34"/>
      <c r="G2528" s="34"/>
      <c r="H2528" s="34" t="s">
        <v>19</v>
      </c>
      <c r="I2528" s="34"/>
      <c r="J2528" s="34" t="s">
        <v>30</v>
      </c>
      <c r="K2528" s="34">
        <v>23515</v>
      </c>
      <c r="L2528" s="34" t="s">
        <v>26</v>
      </c>
      <c r="M2528" s="34" t="s">
        <v>27</v>
      </c>
      <c r="N2528" s="34" t="s">
        <v>32</v>
      </c>
      <c r="O2528" s="34">
        <v>41850</v>
      </c>
      <c r="P2528" s="34"/>
      <c r="Q2528" s="34" t="s">
        <v>55</v>
      </c>
    </row>
    <row r="2529" spans="1:17">
      <c r="A2529" s="34">
        <v>89365</v>
      </c>
      <c r="B2529" s="34" t="s">
        <v>17</v>
      </c>
      <c r="C2529" s="34" t="s">
        <v>18</v>
      </c>
      <c r="D2529" s="34" t="s">
        <v>19</v>
      </c>
      <c r="E2529" s="34"/>
      <c r="F2529" s="34"/>
      <c r="G2529" s="34"/>
      <c r="H2529" s="34" t="s">
        <v>19</v>
      </c>
      <c r="I2529" s="34"/>
      <c r="J2529" s="34" t="s">
        <v>20</v>
      </c>
      <c r="K2529" s="34">
        <v>22913</v>
      </c>
      <c r="L2529" s="34" t="s">
        <v>37</v>
      </c>
      <c r="M2529" s="34" t="s">
        <v>27</v>
      </c>
      <c r="N2529" s="34" t="s">
        <v>34</v>
      </c>
      <c r="O2529" s="34">
        <v>44391</v>
      </c>
      <c r="P2529" s="34">
        <v>44951</v>
      </c>
      <c r="Q2529" s="34" t="s">
        <v>24</v>
      </c>
    </row>
    <row r="2530" spans="1:17">
      <c r="A2530" s="34">
        <v>35377</v>
      </c>
      <c r="B2530" s="34" t="s">
        <v>17</v>
      </c>
      <c r="C2530" s="34" t="s">
        <v>18</v>
      </c>
      <c r="D2530" s="34" t="s">
        <v>19</v>
      </c>
      <c r="E2530" s="34"/>
      <c r="F2530" s="34"/>
      <c r="G2530" s="34"/>
      <c r="H2530" s="34" t="s">
        <v>19</v>
      </c>
      <c r="I2530" s="34"/>
      <c r="J2530" s="34" t="s">
        <v>30</v>
      </c>
      <c r="K2530" s="34">
        <v>35281</v>
      </c>
      <c r="L2530" s="34" t="s">
        <v>37</v>
      </c>
      <c r="M2530" s="34" t="s">
        <v>27</v>
      </c>
      <c r="N2530" s="34" t="s">
        <v>32</v>
      </c>
      <c r="O2530" s="34">
        <v>41897</v>
      </c>
      <c r="P2530" s="34">
        <v>42121</v>
      </c>
      <c r="Q2530" s="34" t="s">
        <v>36</v>
      </c>
    </row>
    <row r="2531" spans="1:17">
      <c r="A2531" s="34">
        <v>129667</v>
      </c>
      <c r="B2531" s="34" t="s">
        <v>17</v>
      </c>
      <c r="C2531" s="34" t="s">
        <v>18</v>
      </c>
      <c r="D2531" s="34" t="s">
        <v>19</v>
      </c>
      <c r="E2531" s="34"/>
      <c r="F2531" s="34"/>
      <c r="G2531" s="34"/>
      <c r="H2531" s="34" t="s">
        <v>19</v>
      </c>
      <c r="I2531" s="34"/>
      <c r="J2531" s="34" t="s">
        <v>20</v>
      </c>
      <c r="K2531" s="34">
        <v>36525</v>
      </c>
      <c r="L2531" s="34" t="s">
        <v>26</v>
      </c>
      <c r="M2531" s="34" t="s">
        <v>27</v>
      </c>
      <c r="N2531" s="34" t="s">
        <v>28</v>
      </c>
      <c r="O2531" s="34" t="s">
        <v>36</v>
      </c>
      <c r="P2531" s="34" t="s">
        <v>36</v>
      </c>
      <c r="Q2531" s="34" t="s">
        <v>36</v>
      </c>
    </row>
    <row r="2532" spans="1:17">
      <c r="A2532" s="34">
        <v>133275</v>
      </c>
      <c r="B2532" s="34" t="s">
        <v>17</v>
      </c>
      <c r="C2532" s="34" t="s">
        <v>25</v>
      </c>
      <c r="D2532" s="34" t="s">
        <v>19</v>
      </c>
      <c r="E2532" s="34"/>
      <c r="F2532" s="34"/>
      <c r="G2532" s="34"/>
      <c r="H2532" s="34" t="s">
        <v>19</v>
      </c>
      <c r="I2532" s="34"/>
      <c r="J2532" s="34" t="s">
        <v>20</v>
      </c>
      <c r="K2532" s="34">
        <v>21470</v>
      </c>
      <c r="L2532" s="34" t="s">
        <v>26</v>
      </c>
      <c r="M2532" s="34" t="s">
        <v>27</v>
      </c>
      <c r="N2532" s="34" t="s">
        <v>43</v>
      </c>
      <c r="O2532" s="34">
        <v>43351</v>
      </c>
      <c r="P2532" s="34"/>
      <c r="Q2532" s="34" t="s">
        <v>38</v>
      </c>
    </row>
    <row r="2533" spans="1:17">
      <c r="A2533" s="34">
        <v>148258</v>
      </c>
      <c r="B2533" s="34" t="s">
        <v>17</v>
      </c>
      <c r="C2533" s="34" t="s">
        <v>18</v>
      </c>
      <c r="D2533" s="34" t="s">
        <v>19</v>
      </c>
      <c r="E2533" s="34"/>
      <c r="F2533" s="34"/>
      <c r="G2533" s="34"/>
      <c r="H2533" s="34" t="s">
        <v>19</v>
      </c>
      <c r="I2533" s="34"/>
      <c r="J2533" s="34" t="s">
        <v>20</v>
      </c>
      <c r="K2533" s="34">
        <v>37939</v>
      </c>
      <c r="L2533" s="34" t="s">
        <v>26</v>
      </c>
      <c r="M2533" s="34" t="s">
        <v>27</v>
      </c>
      <c r="N2533" s="34" t="s">
        <v>34</v>
      </c>
      <c r="O2533" s="34" t="s">
        <v>36</v>
      </c>
      <c r="P2533" s="34" t="s">
        <v>36</v>
      </c>
      <c r="Q2533" s="34" t="s">
        <v>41</v>
      </c>
    </row>
    <row r="2534" spans="1:17">
      <c r="A2534" s="34">
        <v>45653</v>
      </c>
      <c r="B2534" s="34" t="s">
        <v>17</v>
      </c>
      <c r="C2534" s="34" t="s">
        <v>18</v>
      </c>
      <c r="D2534" s="34" t="s">
        <v>19</v>
      </c>
      <c r="E2534" s="34"/>
      <c r="F2534" s="34"/>
      <c r="G2534" s="34"/>
      <c r="H2534" s="34" t="s">
        <v>19</v>
      </c>
      <c r="I2534" s="34"/>
      <c r="J2534" s="34" t="s">
        <v>30</v>
      </c>
      <c r="K2534" s="34">
        <v>28922</v>
      </c>
      <c r="L2534" s="34" t="s">
        <v>48</v>
      </c>
      <c r="M2534" s="34" t="s">
        <v>27</v>
      </c>
      <c r="N2534" s="34" t="s">
        <v>32</v>
      </c>
      <c r="O2534" s="34">
        <v>42376</v>
      </c>
      <c r="P2534" s="34">
        <v>42376</v>
      </c>
      <c r="Q2534" s="34" t="s">
        <v>36</v>
      </c>
    </row>
    <row r="2535" spans="1:17">
      <c r="A2535" s="34">
        <v>80809</v>
      </c>
      <c r="B2535" s="34" t="s">
        <v>17</v>
      </c>
      <c r="C2535" s="34" t="s">
        <v>18</v>
      </c>
      <c r="D2535" s="34" t="s">
        <v>19</v>
      </c>
      <c r="E2535" s="34"/>
      <c r="F2535" s="34"/>
      <c r="G2535" s="34"/>
      <c r="H2535" s="34" t="s">
        <v>19</v>
      </c>
      <c r="I2535" s="34"/>
      <c r="J2535" s="34" t="s">
        <v>20</v>
      </c>
      <c r="K2535" s="34">
        <v>17317</v>
      </c>
      <c r="L2535" s="34" t="s">
        <v>65</v>
      </c>
      <c r="M2535" s="34" t="s">
        <v>27</v>
      </c>
      <c r="N2535" s="34" t="s">
        <v>32</v>
      </c>
      <c r="O2535" s="34">
        <v>39448</v>
      </c>
      <c r="P2535" s="34">
        <v>44664</v>
      </c>
      <c r="Q2535" s="34" t="s">
        <v>55</v>
      </c>
    </row>
    <row r="2536" spans="1:17">
      <c r="A2536" s="34">
        <v>159499</v>
      </c>
      <c r="B2536" s="34" t="s">
        <v>17</v>
      </c>
      <c r="C2536" s="34" t="s">
        <v>18</v>
      </c>
      <c r="D2536" s="34" t="s">
        <v>19</v>
      </c>
      <c r="E2536" s="34"/>
      <c r="F2536" s="34"/>
      <c r="G2536" s="34"/>
      <c r="H2536" s="34" t="s">
        <v>19</v>
      </c>
      <c r="I2536" s="34"/>
      <c r="J2536" s="34" t="s">
        <v>20</v>
      </c>
      <c r="K2536" s="34">
        <v>39291</v>
      </c>
      <c r="L2536" s="34" t="s">
        <v>102</v>
      </c>
      <c r="M2536" s="34" t="s">
        <v>22</v>
      </c>
      <c r="N2536" s="34" t="s">
        <v>32</v>
      </c>
      <c r="O2536" s="34">
        <v>44535</v>
      </c>
      <c r="P2536" s="34">
        <v>45361</v>
      </c>
      <c r="Q2536" s="34" t="s">
        <v>24</v>
      </c>
    </row>
    <row r="2537" spans="1:17">
      <c r="A2537" s="34">
        <v>147635</v>
      </c>
      <c r="B2537" s="34" t="s">
        <v>17</v>
      </c>
      <c r="C2537" s="34" t="s">
        <v>18</v>
      </c>
      <c r="D2537" s="34" t="s">
        <v>19</v>
      </c>
      <c r="E2537" s="34"/>
      <c r="F2537" s="34"/>
      <c r="G2537" s="34"/>
      <c r="H2537" s="34" t="s">
        <v>19</v>
      </c>
      <c r="I2537" s="34"/>
      <c r="J2537" s="34" t="s">
        <v>20</v>
      </c>
      <c r="K2537" s="34">
        <v>38212</v>
      </c>
      <c r="L2537" s="34" t="s">
        <v>266</v>
      </c>
      <c r="M2537" s="34" t="s">
        <v>23</v>
      </c>
      <c r="N2537" s="34" t="s">
        <v>36</v>
      </c>
      <c r="O2537" s="34" t="s">
        <v>36</v>
      </c>
      <c r="P2537" s="34" t="s">
        <v>36</v>
      </c>
      <c r="Q2537" s="34" t="s">
        <v>36</v>
      </c>
    </row>
    <row r="2538" spans="1:17">
      <c r="A2538" s="34">
        <v>106714</v>
      </c>
      <c r="B2538" s="34" t="s">
        <v>17</v>
      </c>
      <c r="C2538" s="34" t="s">
        <v>18</v>
      </c>
      <c r="D2538" s="34" t="s">
        <v>19</v>
      </c>
      <c r="E2538" s="34"/>
      <c r="F2538" s="34"/>
      <c r="G2538" s="34"/>
      <c r="H2538" s="34" t="s">
        <v>19</v>
      </c>
      <c r="I2538" s="34"/>
      <c r="J2538" s="34" t="s">
        <v>20</v>
      </c>
      <c r="K2538" s="34">
        <v>20621</v>
      </c>
      <c r="L2538" s="34" t="s">
        <v>79</v>
      </c>
      <c r="M2538" s="34" t="s">
        <v>22</v>
      </c>
      <c r="N2538" s="34" t="s">
        <v>32</v>
      </c>
      <c r="O2538" s="34" t="s">
        <v>36</v>
      </c>
      <c r="P2538" s="34" t="s">
        <v>36</v>
      </c>
      <c r="Q2538" s="34" t="s">
        <v>36</v>
      </c>
    </row>
    <row r="2539" spans="1:17">
      <c r="A2539" s="34">
        <v>165958</v>
      </c>
      <c r="B2539" s="34" t="s">
        <v>17</v>
      </c>
      <c r="C2539" s="34" t="s">
        <v>25</v>
      </c>
      <c r="D2539" s="34" t="s">
        <v>19</v>
      </c>
      <c r="E2539" s="34"/>
      <c r="F2539" s="34"/>
      <c r="G2539" s="34"/>
      <c r="H2539" s="34" t="s">
        <v>19</v>
      </c>
      <c r="I2539" s="34"/>
      <c r="J2539" s="34" t="s">
        <v>20</v>
      </c>
      <c r="K2539" s="34">
        <v>38940</v>
      </c>
      <c r="L2539" s="34" t="s">
        <v>82</v>
      </c>
      <c r="M2539" s="34" t="s">
        <v>27</v>
      </c>
      <c r="N2539" s="34" t="s">
        <v>34</v>
      </c>
      <c r="O2539" s="34" t="s">
        <v>36</v>
      </c>
      <c r="P2539" s="34" t="s">
        <v>36</v>
      </c>
      <c r="Q2539" s="34" t="s">
        <v>36</v>
      </c>
    </row>
    <row r="2540" spans="1:17">
      <c r="A2540" s="34">
        <v>149247</v>
      </c>
      <c r="B2540" s="34" t="s">
        <v>17</v>
      </c>
      <c r="C2540" s="34" t="s">
        <v>18</v>
      </c>
      <c r="D2540" s="34" t="s">
        <v>19</v>
      </c>
      <c r="E2540" s="34"/>
      <c r="F2540" s="34"/>
      <c r="G2540" s="34"/>
      <c r="H2540" s="34" t="s">
        <v>19</v>
      </c>
      <c r="I2540" s="34"/>
      <c r="J2540" s="34" t="s">
        <v>30</v>
      </c>
      <c r="K2540" s="34">
        <v>36957</v>
      </c>
      <c r="L2540" s="34" t="s">
        <v>35</v>
      </c>
      <c r="M2540" s="34" t="s">
        <v>27</v>
      </c>
      <c r="N2540" s="34" t="s">
        <v>23</v>
      </c>
      <c r="O2540" s="34">
        <v>44312</v>
      </c>
      <c r="P2540" s="34">
        <v>44951</v>
      </c>
      <c r="Q2540" s="34" t="s">
        <v>24</v>
      </c>
    </row>
    <row r="2541" spans="1:17">
      <c r="A2541" s="34">
        <v>161521</v>
      </c>
      <c r="B2541" s="34" t="s">
        <v>17</v>
      </c>
      <c r="C2541" s="34" t="s">
        <v>25</v>
      </c>
      <c r="D2541" s="34" t="s">
        <v>19</v>
      </c>
      <c r="E2541" s="34"/>
      <c r="F2541" s="34"/>
      <c r="G2541" s="34"/>
      <c r="H2541" s="34" t="s">
        <v>19</v>
      </c>
      <c r="I2541" s="34"/>
      <c r="J2541" s="34" t="s">
        <v>20</v>
      </c>
      <c r="K2541" s="34">
        <v>37917</v>
      </c>
      <c r="L2541" s="34" t="s">
        <v>26</v>
      </c>
      <c r="M2541" s="34" t="s">
        <v>27</v>
      </c>
      <c r="N2541" s="34" t="s">
        <v>28</v>
      </c>
      <c r="O2541" s="34">
        <v>45097</v>
      </c>
      <c r="P2541" s="34"/>
      <c r="Q2541" s="34" t="s">
        <v>24</v>
      </c>
    </row>
    <row r="2542" spans="1:17">
      <c r="A2542" s="34">
        <v>100778</v>
      </c>
      <c r="B2542" s="34" t="s">
        <v>17</v>
      </c>
      <c r="C2542" s="34" t="s">
        <v>18</v>
      </c>
      <c r="D2542" s="34" t="s">
        <v>19</v>
      </c>
      <c r="E2542" s="34"/>
      <c r="F2542" s="34"/>
      <c r="G2542" s="34"/>
      <c r="H2542" s="34" t="s">
        <v>19</v>
      </c>
      <c r="I2542" s="34"/>
      <c r="J2542" s="34" t="s">
        <v>30</v>
      </c>
      <c r="K2542" s="34">
        <v>22405</v>
      </c>
      <c r="L2542" s="34" t="s">
        <v>72</v>
      </c>
      <c r="M2542" s="34" t="s">
        <v>22</v>
      </c>
      <c r="N2542" s="34" t="s">
        <v>34</v>
      </c>
      <c r="O2542" s="34">
        <v>41095</v>
      </c>
      <c r="P2542" s="34">
        <v>42447</v>
      </c>
      <c r="Q2542" s="34" t="s">
        <v>24</v>
      </c>
    </row>
    <row r="2543" spans="1:17">
      <c r="A2543" s="34">
        <v>121857</v>
      </c>
      <c r="B2543" s="34" t="s">
        <v>17</v>
      </c>
      <c r="C2543" s="34" t="s">
        <v>18</v>
      </c>
      <c r="D2543" s="34" t="s">
        <v>19</v>
      </c>
      <c r="E2543" s="34"/>
      <c r="F2543" s="34"/>
      <c r="G2543" s="34"/>
      <c r="H2543" s="34" t="s">
        <v>19</v>
      </c>
      <c r="I2543" s="34"/>
      <c r="J2543" s="34" t="s">
        <v>30</v>
      </c>
      <c r="K2543" s="34">
        <v>37656</v>
      </c>
      <c r="L2543" s="34" t="s">
        <v>37</v>
      </c>
      <c r="M2543" s="34" t="s">
        <v>27</v>
      </c>
      <c r="N2543" s="34" t="s">
        <v>34</v>
      </c>
      <c r="O2543" s="34">
        <v>42889</v>
      </c>
      <c r="P2543" s="34">
        <v>43488</v>
      </c>
      <c r="Q2543" s="34" t="s">
        <v>24</v>
      </c>
    </row>
    <row r="2544" spans="1:17">
      <c r="A2544" s="34">
        <v>134069</v>
      </c>
      <c r="B2544" s="34" t="s">
        <v>17</v>
      </c>
      <c r="C2544" s="34" t="s">
        <v>18</v>
      </c>
      <c r="D2544" s="34" t="s">
        <v>19</v>
      </c>
      <c r="E2544" s="34"/>
      <c r="F2544" s="34"/>
      <c r="G2544" s="34"/>
      <c r="H2544" s="34" t="s">
        <v>19</v>
      </c>
      <c r="I2544" s="34"/>
      <c r="J2544" s="34" t="s">
        <v>20</v>
      </c>
      <c r="K2544" s="34">
        <v>38223</v>
      </c>
      <c r="L2544" s="34" t="s">
        <v>37</v>
      </c>
      <c r="M2544" s="34" t="s">
        <v>27</v>
      </c>
      <c r="N2544" s="34" t="s">
        <v>34</v>
      </c>
      <c r="O2544" s="34">
        <v>43549</v>
      </c>
      <c r="P2544" s="34">
        <v>43553</v>
      </c>
      <c r="Q2544" s="34" t="s">
        <v>41</v>
      </c>
    </row>
    <row r="2545" spans="1:17">
      <c r="A2545" s="34">
        <v>83857</v>
      </c>
      <c r="B2545" s="34" t="s">
        <v>17</v>
      </c>
      <c r="C2545" s="34" t="s">
        <v>18</v>
      </c>
      <c r="D2545" s="34" t="s">
        <v>19</v>
      </c>
      <c r="E2545" s="34"/>
      <c r="F2545" s="34"/>
      <c r="G2545" s="34"/>
      <c r="H2545" s="34" t="s">
        <v>19</v>
      </c>
      <c r="I2545" s="34"/>
      <c r="J2545" s="34" t="s">
        <v>20</v>
      </c>
      <c r="K2545" s="34">
        <v>18422</v>
      </c>
      <c r="L2545" s="34" t="s">
        <v>37</v>
      </c>
      <c r="M2545" s="34" t="s">
        <v>27</v>
      </c>
      <c r="N2545" s="34" t="s">
        <v>34</v>
      </c>
      <c r="O2545" s="34">
        <v>40917</v>
      </c>
      <c r="P2545" s="34">
        <v>41897</v>
      </c>
      <c r="Q2545" s="34" t="s">
        <v>36</v>
      </c>
    </row>
    <row r="2546" spans="1:17">
      <c r="A2546" s="34">
        <v>110605</v>
      </c>
      <c r="B2546" s="34" t="s">
        <v>17</v>
      </c>
      <c r="C2546" s="34" t="s">
        <v>18</v>
      </c>
      <c r="D2546" s="34" t="s">
        <v>19</v>
      </c>
      <c r="E2546" s="34"/>
      <c r="F2546" s="34"/>
      <c r="G2546" s="34"/>
      <c r="H2546" s="34" t="s">
        <v>19</v>
      </c>
      <c r="I2546" s="34"/>
      <c r="J2546" s="34" t="s">
        <v>30</v>
      </c>
      <c r="K2546" s="34"/>
      <c r="L2546" s="34" t="s">
        <v>44</v>
      </c>
      <c r="M2546" s="34" t="s">
        <v>27</v>
      </c>
      <c r="N2546" s="34" t="s">
        <v>34</v>
      </c>
      <c r="O2546" s="34">
        <v>42219</v>
      </c>
      <c r="P2546" s="34">
        <v>42219</v>
      </c>
      <c r="Q2546" s="34" t="s">
        <v>36</v>
      </c>
    </row>
    <row r="2547" spans="1:17">
      <c r="A2547" s="34">
        <v>106977</v>
      </c>
      <c r="B2547" s="34" t="s">
        <v>17</v>
      </c>
      <c r="C2547" s="34" t="s">
        <v>25</v>
      </c>
      <c r="D2547" s="34" t="s">
        <v>19</v>
      </c>
      <c r="E2547" s="34"/>
      <c r="F2547" s="34"/>
      <c r="G2547" s="34"/>
      <c r="H2547" s="34" t="s">
        <v>19</v>
      </c>
      <c r="I2547" s="34"/>
      <c r="J2547" s="34" t="s">
        <v>20</v>
      </c>
      <c r="K2547" s="34">
        <v>17143</v>
      </c>
      <c r="L2547" s="34" t="s">
        <v>66</v>
      </c>
      <c r="M2547" s="34" t="s">
        <v>57</v>
      </c>
      <c r="N2547" s="34" t="s">
        <v>34</v>
      </c>
      <c r="O2547" s="34">
        <v>41663</v>
      </c>
      <c r="P2547" s="34"/>
      <c r="Q2547" s="34" t="s">
        <v>24</v>
      </c>
    </row>
    <row r="2548" spans="1:17">
      <c r="A2548" s="34">
        <v>101655</v>
      </c>
      <c r="B2548" s="34" t="s">
        <v>17</v>
      </c>
      <c r="C2548" s="34" t="s">
        <v>18</v>
      </c>
      <c r="D2548" s="34" t="s">
        <v>19</v>
      </c>
      <c r="E2548" s="34"/>
      <c r="F2548" s="34"/>
      <c r="G2548" s="34"/>
      <c r="H2548" s="34" t="s">
        <v>19</v>
      </c>
      <c r="I2548" s="34"/>
      <c r="J2548" s="34" t="s">
        <v>30</v>
      </c>
      <c r="K2548" s="34">
        <v>35679</v>
      </c>
      <c r="L2548" s="34" t="s">
        <v>37</v>
      </c>
      <c r="M2548" s="34" t="s">
        <v>27</v>
      </c>
      <c r="N2548" s="34" t="s">
        <v>32</v>
      </c>
      <c r="O2548" s="34">
        <v>41211</v>
      </c>
      <c r="P2548" s="34">
        <v>42838</v>
      </c>
      <c r="Q2548" s="34" t="s">
        <v>24</v>
      </c>
    </row>
    <row r="2549" spans="1:17">
      <c r="A2549" s="34">
        <v>105586</v>
      </c>
      <c r="B2549" s="34" t="s">
        <v>17</v>
      </c>
      <c r="C2549" s="34" t="s">
        <v>18</v>
      </c>
      <c r="D2549" s="34" t="s">
        <v>19</v>
      </c>
      <c r="E2549" s="34"/>
      <c r="F2549" s="34"/>
      <c r="G2549" s="34"/>
      <c r="H2549" s="34" t="s">
        <v>19</v>
      </c>
      <c r="I2549" s="34"/>
      <c r="J2549" s="34" t="s">
        <v>20</v>
      </c>
      <c r="K2549" s="34">
        <v>31781</v>
      </c>
      <c r="L2549" s="34" t="s">
        <v>267</v>
      </c>
      <c r="M2549" s="34" t="s">
        <v>23</v>
      </c>
      <c r="N2549" s="34" t="s">
        <v>32</v>
      </c>
      <c r="O2549" s="34">
        <v>41531</v>
      </c>
      <c r="P2549" s="34">
        <v>42005</v>
      </c>
      <c r="Q2549" s="34" t="s">
        <v>36</v>
      </c>
    </row>
    <row r="2550" spans="1:17">
      <c r="A2550" s="34">
        <v>93344</v>
      </c>
      <c r="B2550" s="34" t="s">
        <v>17</v>
      </c>
      <c r="C2550" s="34" t="s">
        <v>18</v>
      </c>
      <c r="D2550" s="34" t="s">
        <v>19</v>
      </c>
      <c r="E2550" s="34"/>
      <c r="F2550" s="34"/>
      <c r="G2550" s="34"/>
      <c r="H2550" s="34" t="s">
        <v>19</v>
      </c>
      <c r="I2550" s="34"/>
      <c r="J2550" s="34" t="s">
        <v>20</v>
      </c>
      <c r="K2550" s="34">
        <v>35081</v>
      </c>
      <c r="L2550" s="34" t="s">
        <v>74</v>
      </c>
      <c r="M2550" s="34" t="s">
        <v>22</v>
      </c>
      <c r="N2550" s="34" t="s">
        <v>23</v>
      </c>
      <c r="O2550" s="34">
        <v>40940</v>
      </c>
      <c r="P2550" s="34">
        <v>41498</v>
      </c>
      <c r="Q2550" s="34" t="s">
        <v>36</v>
      </c>
    </row>
    <row r="2551" spans="1:17">
      <c r="A2551" s="34">
        <v>100916</v>
      </c>
      <c r="B2551" s="34" t="s">
        <v>17</v>
      </c>
      <c r="C2551" s="34" t="s">
        <v>18</v>
      </c>
      <c r="D2551" s="34" t="s">
        <v>19</v>
      </c>
      <c r="E2551" s="34"/>
      <c r="F2551" s="34"/>
      <c r="G2551" s="34"/>
      <c r="H2551" s="34" t="s">
        <v>19</v>
      </c>
      <c r="I2551" s="34"/>
      <c r="J2551" s="34" t="s">
        <v>20</v>
      </c>
      <c r="K2551" s="34">
        <v>34547</v>
      </c>
      <c r="L2551" s="34" t="s">
        <v>48</v>
      </c>
      <c r="M2551" s="34" t="s">
        <v>27</v>
      </c>
      <c r="N2551" s="34" t="s">
        <v>32</v>
      </c>
      <c r="O2551" s="34">
        <v>41283</v>
      </c>
      <c r="P2551" s="34">
        <v>42430</v>
      </c>
      <c r="Q2551" s="34" t="s">
        <v>55</v>
      </c>
    </row>
    <row r="2552" spans="1:17">
      <c r="A2552" s="34">
        <v>117736</v>
      </c>
      <c r="B2552" s="34" t="s">
        <v>17</v>
      </c>
      <c r="C2552" s="34" t="s">
        <v>25</v>
      </c>
      <c r="D2552" s="34" t="s">
        <v>19</v>
      </c>
      <c r="E2552" s="34"/>
      <c r="F2552" s="34"/>
      <c r="G2552" s="34"/>
      <c r="H2552" s="34" t="s">
        <v>19</v>
      </c>
      <c r="I2552" s="34"/>
      <c r="J2552" s="34" t="s">
        <v>30</v>
      </c>
      <c r="K2552" s="34">
        <v>36766</v>
      </c>
      <c r="L2552" s="34" t="s">
        <v>26</v>
      </c>
      <c r="M2552" s="34" t="s">
        <v>27</v>
      </c>
      <c r="N2552" s="34" t="s">
        <v>34</v>
      </c>
      <c r="O2552" s="34">
        <v>45168</v>
      </c>
      <c r="P2552" s="34"/>
      <c r="Q2552" s="34" t="s">
        <v>38</v>
      </c>
    </row>
    <row r="2553" spans="1:17">
      <c r="A2553" s="34">
        <v>164933</v>
      </c>
      <c r="B2553" s="34" t="s">
        <v>17</v>
      </c>
      <c r="C2553" s="34" t="s">
        <v>25</v>
      </c>
      <c r="D2553" s="34" t="s">
        <v>19</v>
      </c>
      <c r="E2553" s="34"/>
      <c r="F2553" s="34"/>
      <c r="G2553" s="34"/>
      <c r="H2553" s="34" t="s">
        <v>19</v>
      </c>
      <c r="I2553" s="34"/>
      <c r="J2553" s="34" t="s">
        <v>20</v>
      </c>
      <c r="K2553" s="34">
        <v>39920</v>
      </c>
      <c r="L2553" s="34" t="s">
        <v>102</v>
      </c>
      <c r="M2553" s="34" t="s">
        <v>22</v>
      </c>
      <c r="N2553" s="34" t="s">
        <v>34</v>
      </c>
      <c r="O2553" s="34">
        <v>45263</v>
      </c>
      <c r="P2553" s="34"/>
      <c r="Q2553" s="34" t="s">
        <v>24</v>
      </c>
    </row>
    <row r="2554" spans="1:17">
      <c r="A2554" s="34">
        <v>7225</v>
      </c>
      <c r="B2554" s="34" t="s">
        <v>17</v>
      </c>
      <c r="C2554" s="34" t="s">
        <v>18</v>
      </c>
      <c r="D2554" s="34" t="s">
        <v>19</v>
      </c>
      <c r="E2554" s="34"/>
      <c r="F2554" s="34"/>
      <c r="G2554" s="34"/>
      <c r="H2554" s="34" t="s">
        <v>19</v>
      </c>
      <c r="I2554" s="34"/>
      <c r="J2554" s="34" t="s">
        <v>20</v>
      </c>
      <c r="K2554" s="34">
        <v>12083</v>
      </c>
      <c r="L2554" s="34" t="s">
        <v>26</v>
      </c>
      <c r="M2554" s="34" t="s">
        <v>27</v>
      </c>
      <c r="N2554" s="34" t="s">
        <v>32</v>
      </c>
      <c r="O2554" s="34">
        <v>33329</v>
      </c>
      <c r="P2554" s="34">
        <v>44775</v>
      </c>
      <c r="Q2554" s="34" t="s">
        <v>38</v>
      </c>
    </row>
    <row r="2555" spans="1:17">
      <c r="A2555" s="34">
        <v>120007</v>
      </c>
      <c r="B2555" s="34" t="s">
        <v>17</v>
      </c>
      <c r="C2555" s="34" t="s">
        <v>18</v>
      </c>
      <c r="D2555" s="34" t="s">
        <v>19</v>
      </c>
      <c r="E2555" s="34"/>
      <c r="F2555" s="34"/>
      <c r="G2555" s="34"/>
      <c r="H2555" s="34" t="s">
        <v>19</v>
      </c>
      <c r="I2555" s="34"/>
      <c r="J2555" s="34" t="s">
        <v>20</v>
      </c>
      <c r="K2555" s="34">
        <v>32618</v>
      </c>
      <c r="L2555" s="34" t="s">
        <v>37</v>
      </c>
      <c r="M2555" s="34" t="s">
        <v>27</v>
      </c>
      <c r="N2555" s="34" t="s">
        <v>32</v>
      </c>
      <c r="O2555" s="34">
        <v>42677</v>
      </c>
      <c r="P2555" s="34">
        <v>43488</v>
      </c>
      <c r="Q2555" s="34" t="s">
        <v>24</v>
      </c>
    </row>
    <row r="2556" spans="1:17">
      <c r="A2556" s="34">
        <v>161998</v>
      </c>
      <c r="B2556" s="34" t="s">
        <v>17</v>
      </c>
      <c r="C2556" s="34" t="s">
        <v>25</v>
      </c>
      <c r="D2556" s="34" t="s">
        <v>19</v>
      </c>
      <c r="E2556" s="34"/>
      <c r="F2556" s="34"/>
      <c r="G2556" s="34"/>
      <c r="H2556" s="34" t="s">
        <v>19</v>
      </c>
      <c r="I2556" s="34"/>
      <c r="J2556" s="34" t="s">
        <v>20</v>
      </c>
      <c r="K2556" s="34">
        <v>21541</v>
      </c>
      <c r="L2556" s="34" t="s">
        <v>58</v>
      </c>
      <c r="M2556" s="34" t="s">
        <v>27</v>
      </c>
      <c r="N2556" s="34" t="s">
        <v>32</v>
      </c>
      <c r="O2556" s="34" t="s">
        <v>36</v>
      </c>
      <c r="P2556" s="34" t="s">
        <v>36</v>
      </c>
      <c r="Q2556" s="34" t="s">
        <v>24</v>
      </c>
    </row>
    <row r="2557" spans="1:17">
      <c r="A2557" s="34">
        <v>112238</v>
      </c>
      <c r="B2557" s="34" t="s">
        <v>17</v>
      </c>
      <c r="C2557" s="34" t="s">
        <v>18</v>
      </c>
      <c r="D2557" s="34" t="s">
        <v>19</v>
      </c>
      <c r="E2557" s="34"/>
      <c r="F2557" s="34"/>
      <c r="G2557" s="34"/>
      <c r="H2557" s="34" t="s">
        <v>19</v>
      </c>
      <c r="I2557" s="34"/>
      <c r="J2557" s="34" t="s">
        <v>20</v>
      </c>
      <c r="K2557" s="34">
        <v>31847</v>
      </c>
      <c r="L2557" s="34" t="s">
        <v>44</v>
      </c>
      <c r="M2557" s="34" t="s">
        <v>27</v>
      </c>
      <c r="N2557" s="34" t="s">
        <v>34</v>
      </c>
      <c r="O2557" s="34">
        <v>42157</v>
      </c>
      <c r="P2557" s="34">
        <v>44657</v>
      </c>
      <c r="Q2557" s="34" t="s">
        <v>24</v>
      </c>
    </row>
    <row r="2558" spans="1:17">
      <c r="A2558" s="34">
        <v>127977</v>
      </c>
      <c r="B2558" s="34" t="s">
        <v>17</v>
      </c>
      <c r="C2558" s="34" t="s">
        <v>18</v>
      </c>
      <c r="D2558" s="34" t="s">
        <v>19</v>
      </c>
      <c r="E2558" s="34"/>
      <c r="F2558" s="34"/>
      <c r="G2558" s="34"/>
      <c r="H2558" s="34" t="s">
        <v>19</v>
      </c>
      <c r="I2558" s="34"/>
      <c r="J2558" s="34" t="s">
        <v>20</v>
      </c>
      <c r="K2558" s="34">
        <v>37341</v>
      </c>
      <c r="L2558" s="34" t="s">
        <v>37</v>
      </c>
      <c r="M2558" s="34" t="s">
        <v>27</v>
      </c>
      <c r="N2558" s="34" t="s">
        <v>34</v>
      </c>
      <c r="O2558" s="34" t="s">
        <v>36</v>
      </c>
      <c r="P2558" s="34" t="s">
        <v>36</v>
      </c>
      <c r="Q2558" s="34" t="s">
        <v>36</v>
      </c>
    </row>
    <row r="2559" spans="1:17">
      <c r="A2559" s="34">
        <v>165906</v>
      </c>
      <c r="B2559" s="34" t="s">
        <v>17</v>
      </c>
      <c r="C2559" s="34" t="s">
        <v>25</v>
      </c>
      <c r="D2559" s="34" t="s">
        <v>19</v>
      </c>
      <c r="E2559" s="34"/>
      <c r="F2559" s="34"/>
      <c r="G2559" s="34"/>
      <c r="H2559" s="34" t="s">
        <v>19</v>
      </c>
      <c r="I2559" s="34"/>
      <c r="J2559" s="34" t="s">
        <v>20</v>
      </c>
      <c r="K2559" s="34">
        <v>40152</v>
      </c>
      <c r="L2559" s="34" t="s">
        <v>155</v>
      </c>
      <c r="M2559" s="34" t="s">
        <v>57</v>
      </c>
      <c r="N2559" s="34" t="s">
        <v>34</v>
      </c>
      <c r="O2559" s="34">
        <v>45317</v>
      </c>
      <c r="P2559" s="34"/>
      <c r="Q2559" s="34" t="s">
        <v>24</v>
      </c>
    </row>
    <row r="2560" spans="1:17">
      <c r="A2560" s="34">
        <v>111434</v>
      </c>
      <c r="B2560" s="34" t="s">
        <v>17</v>
      </c>
      <c r="C2560" s="34" t="s">
        <v>18</v>
      </c>
      <c r="D2560" s="34" t="s">
        <v>19</v>
      </c>
      <c r="E2560" s="34"/>
      <c r="F2560" s="34"/>
      <c r="G2560" s="34"/>
      <c r="H2560" s="34" t="s">
        <v>19</v>
      </c>
      <c r="I2560" s="34"/>
      <c r="J2560" s="34" t="s">
        <v>20</v>
      </c>
      <c r="K2560" s="34">
        <v>29875</v>
      </c>
      <c r="L2560" s="34" t="s">
        <v>59</v>
      </c>
      <c r="M2560" s="34" t="s">
        <v>27</v>
      </c>
      <c r="N2560" s="34" t="s">
        <v>34</v>
      </c>
      <c r="O2560" s="34">
        <v>42222</v>
      </c>
      <c r="P2560" s="34">
        <v>42447</v>
      </c>
      <c r="Q2560" s="34" t="s">
        <v>247</v>
      </c>
    </row>
    <row r="2561" spans="1:17">
      <c r="A2561" s="34">
        <v>112499</v>
      </c>
      <c r="B2561" s="34" t="s">
        <v>17</v>
      </c>
      <c r="C2561" s="34" t="s">
        <v>18</v>
      </c>
      <c r="D2561" s="34" t="s">
        <v>19</v>
      </c>
      <c r="E2561" s="34"/>
      <c r="F2561" s="34"/>
      <c r="G2561" s="34"/>
      <c r="H2561" s="34" t="s">
        <v>19</v>
      </c>
      <c r="I2561" s="34"/>
      <c r="J2561" s="34" t="s">
        <v>20</v>
      </c>
      <c r="K2561" s="34">
        <v>15908</v>
      </c>
      <c r="L2561" s="34" t="s">
        <v>26</v>
      </c>
      <c r="M2561" s="34" t="s">
        <v>27</v>
      </c>
      <c r="N2561" s="34" t="s">
        <v>34</v>
      </c>
      <c r="O2561" s="34">
        <v>42445</v>
      </c>
      <c r="P2561" s="34">
        <v>42786</v>
      </c>
      <c r="Q2561" s="34" t="s">
        <v>36</v>
      </c>
    </row>
    <row r="2562" spans="1:17">
      <c r="A2562" s="34">
        <v>114645</v>
      </c>
      <c r="B2562" s="34" t="s">
        <v>17</v>
      </c>
      <c r="C2562" s="34" t="s">
        <v>18</v>
      </c>
      <c r="D2562" s="34" t="s">
        <v>19</v>
      </c>
      <c r="E2562" s="34"/>
      <c r="F2562" s="34"/>
      <c r="G2562" s="34"/>
      <c r="H2562" s="34" t="s">
        <v>19</v>
      </c>
      <c r="I2562" s="34"/>
      <c r="J2562" s="34" t="s">
        <v>30</v>
      </c>
      <c r="K2562" s="34">
        <v>36284</v>
      </c>
      <c r="L2562" s="34" t="s">
        <v>72</v>
      </c>
      <c r="M2562" s="34" t="s">
        <v>22</v>
      </c>
      <c r="N2562" s="34" t="s">
        <v>34</v>
      </c>
      <c r="O2562" s="34">
        <v>42297</v>
      </c>
      <c r="P2562" s="34">
        <v>42384</v>
      </c>
      <c r="Q2562" s="34" t="s">
        <v>77</v>
      </c>
    </row>
    <row r="2563" spans="1:17">
      <c r="A2563" s="34">
        <v>79658</v>
      </c>
      <c r="B2563" s="34" t="s">
        <v>17</v>
      </c>
      <c r="C2563" s="34" t="s">
        <v>25</v>
      </c>
      <c r="D2563" s="34" t="s">
        <v>19</v>
      </c>
      <c r="E2563" s="34"/>
      <c r="F2563" s="34"/>
      <c r="G2563" s="34"/>
      <c r="H2563" s="34" t="s">
        <v>19</v>
      </c>
      <c r="I2563" s="34"/>
      <c r="J2563" s="34" t="s">
        <v>20</v>
      </c>
      <c r="K2563" s="34">
        <v>17947</v>
      </c>
      <c r="L2563" s="34" t="s">
        <v>98</v>
      </c>
      <c r="M2563" s="34" t="s">
        <v>22</v>
      </c>
      <c r="N2563" s="34" t="s">
        <v>34</v>
      </c>
      <c r="O2563" s="34">
        <v>40569</v>
      </c>
      <c r="P2563" s="34"/>
      <c r="Q2563" s="34" t="s">
        <v>24</v>
      </c>
    </row>
    <row r="2564" spans="1:17">
      <c r="A2564" s="34">
        <v>162126</v>
      </c>
      <c r="B2564" s="34" t="s">
        <v>17</v>
      </c>
      <c r="C2564" s="34" t="s">
        <v>25</v>
      </c>
      <c r="D2564" s="34" t="s">
        <v>19</v>
      </c>
      <c r="E2564" s="34"/>
      <c r="F2564" s="34"/>
      <c r="G2564" s="34"/>
      <c r="H2564" s="34" t="s">
        <v>19</v>
      </c>
      <c r="I2564" s="34"/>
      <c r="J2564" s="34" t="s">
        <v>20</v>
      </c>
      <c r="K2564" s="34">
        <v>38958</v>
      </c>
      <c r="L2564" s="34" t="s">
        <v>67</v>
      </c>
      <c r="M2564" s="34" t="s">
        <v>22</v>
      </c>
      <c r="N2564" s="34" t="s">
        <v>34</v>
      </c>
      <c r="O2564" s="34">
        <v>45117</v>
      </c>
      <c r="P2564" s="34"/>
      <c r="Q2564" s="34" t="s">
        <v>24</v>
      </c>
    </row>
    <row r="2565" spans="1:17">
      <c r="A2565" s="34">
        <v>118323</v>
      </c>
      <c r="B2565" s="34" t="s">
        <v>17</v>
      </c>
      <c r="C2565" s="34" t="s">
        <v>18</v>
      </c>
      <c r="D2565" s="34" t="s">
        <v>19</v>
      </c>
      <c r="E2565" s="34"/>
      <c r="F2565" s="34"/>
      <c r="G2565" s="34"/>
      <c r="H2565" s="34" t="s">
        <v>19</v>
      </c>
      <c r="I2565" s="34"/>
      <c r="J2565" s="34" t="s">
        <v>20</v>
      </c>
      <c r="K2565" s="34">
        <v>37445</v>
      </c>
      <c r="L2565" s="34" t="s">
        <v>96</v>
      </c>
      <c r="M2565" s="34" t="s">
        <v>22</v>
      </c>
      <c r="N2565" s="34" t="s">
        <v>32</v>
      </c>
      <c r="O2565" s="34">
        <v>42602</v>
      </c>
      <c r="P2565" s="34">
        <v>43488</v>
      </c>
      <c r="Q2565" s="34" t="s">
        <v>24</v>
      </c>
    </row>
    <row r="2566" spans="1:17">
      <c r="A2566" s="34">
        <v>115618</v>
      </c>
      <c r="B2566" s="34" t="s">
        <v>17</v>
      </c>
      <c r="C2566" s="34" t="s">
        <v>18</v>
      </c>
      <c r="D2566" s="34" t="s">
        <v>19</v>
      </c>
      <c r="E2566" s="34"/>
      <c r="F2566" s="34"/>
      <c r="G2566" s="34"/>
      <c r="H2566" s="34" t="s">
        <v>19</v>
      </c>
      <c r="I2566" s="34"/>
      <c r="J2566" s="34" t="s">
        <v>30</v>
      </c>
      <c r="K2566" s="34">
        <v>37081</v>
      </c>
      <c r="L2566" s="34" t="s">
        <v>116</v>
      </c>
      <c r="M2566" s="34" t="s">
        <v>22</v>
      </c>
      <c r="N2566" s="34" t="s">
        <v>43</v>
      </c>
      <c r="O2566" s="34">
        <v>42331</v>
      </c>
      <c r="P2566" s="34">
        <v>42845</v>
      </c>
      <c r="Q2566" s="34" t="s">
        <v>24</v>
      </c>
    </row>
    <row r="2567" spans="1:17">
      <c r="A2567" s="34">
        <v>118960</v>
      </c>
      <c r="B2567" s="34" t="s">
        <v>17</v>
      </c>
      <c r="C2567" s="34" t="s">
        <v>18</v>
      </c>
      <c r="D2567" s="34" t="s">
        <v>19</v>
      </c>
      <c r="E2567" s="34"/>
      <c r="F2567" s="34"/>
      <c r="G2567" s="34"/>
      <c r="H2567" s="34" t="s">
        <v>19</v>
      </c>
      <c r="I2567" s="34"/>
      <c r="J2567" s="34" t="s">
        <v>20</v>
      </c>
      <c r="K2567" s="34">
        <v>36851</v>
      </c>
      <c r="L2567" s="34" t="s">
        <v>268</v>
      </c>
      <c r="M2567" s="34" t="s">
        <v>52</v>
      </c>
      <c r="N2567" s="34" t="s">
        <v>43</v>
      </c>
      <c r="O2567" s="34">
        <v>42641</v>
      </c>
      <c r="P2567" s="34">
        <v>43185</v>
      </c>
      <c r="Q2567" s="34" t="s">
        <v>24</v>
      </c>
    </row>
    <row r="2568" spans="1:17">
      <c r="A2568" s="34">
        <v>143386</v>
      </c>
      <c r="B2568" s="34" t="s">
        <v>17</v>
      </c>
      <c r="C2568" s="34" t="s">
        <v>18</v>
      </c>
      <c r="D2568" s="34" t="s">
        <v>19</v>
      </c>
      <c r="E2568" s="34"/>
      <c r="F2568" s="34"/>
      <c r="G2568" s="34"/>
      <c r="H2568" s="34" t="s">
        <v>19</v>
      </c>
      <c r="I2568" s="34"/>
      <c r="J2568" s="34" t="s">
        <v>20</v>
      </c>
      <c r="K2568" s="34">
        <v>33956</v>
      </c>
      <c r="L2568" s="34" t="s">
        <v>45</v>
      </c>
      <c r="M2568" s="34" t="s">
        <v>22</v>
      </c>
      <c r="N2568" s="34" t="s">
        <v>28</v>
      </c>
      <c r="O2568" s="34">
        <v>43867</v>
      </c>
      <c r="P2568" s="34">
        <v>44439</v>
      </c>
      <c r="Q2568" s="34" t="s">
        <v>24</v>
      </c>
    </row>
    <row r="2569" spans="1:17">
      <c r="A2569" s="34">
        <v>127998</v>
      </c>
      <c r="B2569" s="34" t="s">
        <v>17</v>
      </c>
      <c r="C2569" s="34" t="s">
        <v>18</v>
      </c>
      <c r="D2569" s="34" t="s">
        <v>19</v>
      </c>
      <c r="E2569" s="34"/>
      <c r="F2569" s="34"/>
      <c r="G2569" s="34"/>
      <c r="H2569" s="34" t="s">
        <v>19</v>
      </c>
      <c r="I2569" s="34"/>
      <c r="J2569" s="34" t="s">
        <v>20</v>
      </c>
      <c r="K2569" s="34">
        <v>37732</v>
      </c>
      <c r="L2569" s="34" t="s">
        <v>37</v>
      </c>
      <c r="M2569" s="34" t="s">
        <v>27</v>
      </c>
      <c r="N2569" s="34" t="s">
        <v>28</v>
      </c>
      <c r="O2569" s="34" t="s">
        <v>36</v>
      </c>
      <c r="P2569" s="34" t="s">
        <v>36</v>
      </c>
      <c r="Q2569" s="34" t="s">
        <v>36</v>
      </c>
    </row>
    <row r="2570" spans="1:17">
      <c r="A2570" s="34">
        <v>160659</v>
      </c>
      <c r="B2570" s="34" t="s">
        <v>17</v>
      </c>
      <c r="C2570" s="34" t="s">
        <v>18</v>
      </c>
      <c r="D2570" s="34" t="s">
        <v>19</v>
      </c>
      <c r="E2570" s="34"/>
      <c r="F2570" s="34"/>
      <c r="G2570" s="34"/>
      <c r="H2570" s="34" t="s">
        <v>19</v>
      </c>
      <c r="I2570" s="34"/>
      <c r="J2570" s="34" t="s">
        <v>20</v>
      </c>
      <c r="K2570" s="34">
        <v>31516</v>
      </c>
      <c r="L2570" s="34" t="s">
        <v>48</v>
      </c>
      <c r="M2570" s="34" t="s">
        <v>27</v>
      </c>
      <c r="N2570" s="34" t="s">
        <v>28</v>
      </c>
      <c r="O2570" s="34" t="s">
        <v>36</v>
      </c>
      <c r="P2570" s="34" t="s">
        <v>36</v>
      </c>
      <c r="Q2570" s="34" t="s">
        <v>36</v>
      </c>
    </row>
    <row r="2571" spans="1:17">
      <c r="A2571" s="34">
        <v>106379</v>
      </c>
      <c r="B2571" s="34" t="s">
        <v>17</v>
      </c>
      <c r="C2571" s="34" t="s">
        <v>18</v>
      </c>
      <c r="D2571" s="34" t="s">
        <v>19</v>
      </c>
      <c r="E2571" s="34"/>
      <c r="F2571" s="34"/>
      <c r="G2571" s="34"/>
      <c r="H2571" s="34" t="s">
        <v>19</v>
      </c>
      <c r="I2571" s="34"/>
      <c r="J2571" s="34" t="s">
        <v>20</v>
      </c>
      <c r="K2571" s="34">
        <v>26485</v>
      </c>
      <c r="L2571" s="34" t="s">
        <v>48</v>
      </c>
      <c r="M2571" s="34" t="s">
        <v>27</v>
      </c>
      <c r="N2571" s="34" t="s">
        <v>28</v>
      </c>
      <c r="O2571" s="34">
        <v>41731</v>
      </c>
      <c r="P2571" s="34">
        <v>41731</v>
      </c>
      <c r="Q2571" s="34" t="s">
        <v>36</v>
      </c>
    </row>
    <row r="2572" spans="1:17">
      <c r="A2572" s="34">
        <v>154605</v>
      </c>
      <c r="B2572" s="34" t="s">
        <v>17</v>
      </c>
      <c r="C2572" s="34" t="s">
        <v>18</v>
      </c>
      <c r="D2572" s="34" t="s">
        <v>19</v>
      </c>
      <c r="E2572" s="34"/>
      <c r="F2572" s="34"/>
      <c r="G2572" s="34"/>
      <c r="H2572" s="34" t="s">
        <v>19</v>
      </c>
      <c r="I2572" s="34"/>
      <c r="J2572" s="34" t="s">
        <v>20</v>
      </c>
      <c r="K2572" s="34">
        <v>37411</v>
      </c>
      <c r="L2572" s="34" t="s">
        <v>26</v>
      </c>
      <c r="M2572" s="34" t="s">
        <v>27</v>
      </c>
      <c r="N2572" s="34" t="s">
        <v>34</v>
      </c>
      <c r="O2572" s="34">
        <v>44604</v>
      </c>
      <c r="P2572" s="34">
        <v>44951</v>
      </c>
      <c r="Q2572" s="34" t="s">
        <v>24</v>
      </c>
    </row>
    <row r="2573" spans="1:17">
      <c r="A2573" s="34">
        <v>26223</v>
      </c>
      <c r="B2573" s="34" t="s">
        <v>17</v>
      </c>
      <c r="C2573" s="34" t="s">
        <v>18</v>
      </c>
      <c r="D2573" s="34" t="s">
        <v>19</v>
      </c>
      <c r="E2573" s="34"/>
      <c r="F2573" s="34"/>
      <c r="G2573" s="34"/>
      <c r="H2573" s="34" t="s">
        <v>19</v>
      </c>
      <c r="I2573" s="34"/>
      <c r="J2573" s="34" t="s">
        <v>85</v>
      </c>
      <c r="K2573" s="34"/>
      <c r="L2573" s="34" t="s">
        <v>87</v>
      </c>
      <c r="M2573" s="34" t="s">
        <v>57</v>
      </c>
      <c r="N2573" s="34" t="s">
        <v>32</v>
      </c>
      <c r="O2573" s="34">
        <v>1</v>
      </c>
      <c r="P2573" s="34">
        <v>1</v>
      </c>
      <c r="Q2573" s="34" t="s">
        <v>36</v>
      </c>
    </row>
    <row r="2574" spans="1:17">
      <c r="A2574" s="34">
        <v>115044</v>
      </c>
      <c r="B2574" s="34" t="s">
        <v>17</v>
      </c>
      <c r="C2574" s="34" t="s">
        <v>25</v>
      </c>
      <c r="D2574" s="34" t="s">
        <v>19</v>
      </c>
      <c r="E2574" s="34"/>
      <c r="F2574" s="34"/>
      <c r="G2574" s="34"/>
      <c r="H2574" s="34" t="s">
        <v>19</v>
      </c>
      <c r="I2574" s="34"/>
      <c r="J2574" s="34" t="s">
        <v>30</v>
      </c>
      <c r="K2574" s="34">
        <v>23650</v>
      </c>
      <c r="L2574" s="34" t="s">
        <v>65</v>
      </c>
      <c r="M2574" s="34" t="s">
        <v>27</v>
      </c>
      <c r="N2574" s="34" t="s">
        <v>34</v>
      </c>
      <c r="O2574" s="34">
        <v>42310</v>
      </c>
      <c r="P2574" s="34"/>
      <c r="Q2574" s="34" t="s">
        <v>38</v>
      </c>
    </row>
    <row r="2575" spans="1:17">
      <c r="A2575" s="34">
        <v>50533</v>
      </c>
      <c r="B2575" s="34" t="s">
        <v>17</v>
      </c>
      <c r="C2575" s="34" t="s">
        <v>25</v>
      </c>
      <c r="D2575" s="34" t="s">
        <v>19</v>
      </c>
      <c r="E2575" s="34"/>
      <c r="F2575" s="34"/>
      <c r="G2575" s="34"/>
      <c r="H2575" s="34" t="s">
        <v>19</v>
      </c>
      <c r="I2575" s="34"/>
      <c r="J2575" s="34" t="s">
        <v>20</v>
      </c>
      <c r="K2575" s="34">
        <v>24174</v>
      </c>
      <c r="L2575" s="34" t="s">
        <v>65</v>
      </c>
      <c r="M2575" s="34" t="s">
        <v>27</v>
      </c>
      <c r="N2575" s="34" t="s">
        <v>34</v>
      </c>
      <c r="O2575" s="34">
        <v>43813</v>
      </c>
      <c r="P2575" s="34"/>
      <c r="Q2575" s="34" t="s">
        <v>55</v>
      </c>
    </row>
    <row r="2576" spans="1:17">
      <c r="A2576" s="34">
        <v>73577</v>
      </c>
      <c r="B2576" s="34" t="s">
        <v>17</v>
      </c>
      <c r="C2576" s="34" t="s">
        <v>25</v>
      </c>
      <c r="D2576" s="34" t="s">
        <v>19</v>
      </c>
      <c r="E2576" s="34"/>
      <c r="F2576" s="34"/>
      <c r="G2576" s="34" t="s">
        <v>91</v>
      </c>
      <c r="H2576" s="34" t="s">
        <v>19</v>
      </c>
      <c r="I2576" s="34"/>
      <c r="J2576" s="34" t="s">
        <v>20</v>
      </c>
      <c r="K2576" s="34">
        <v>14245</v>
      </c>
      <c r="L2576" s="34" t="s">
        <v>67</v>
      </c>
      <c r="M2576" s="34" t="s">
        <v>22</v>
      </c>
      <c r="N2576" s="34" t="s">
        <v>34</v>
      </c>
      <c r="O2576" s="34">
        <v>40059</v>
      </c>
      <c r="P2576" s="34"/>
      <c r="Q2576" s="34" t="s">
        <v>24</v>
      </c>
    </row>
    <row r="2577" spans="1:17">
      <c r="A2577" s="34">
        <v>162055</v>
      </c>
      <c r="B2577" s="34" t="s">
        <v>17</v>
      </c>
      <c r="C2577" s="34" t="s">
        <v>18</v>
      </c>
      <c r="D2577" s="34" t="s">
        <v>19</v>
      </c>
      <c r="E2577" s="34"/>
      <c r="F2577" s="34"/>
      <c r="G2577" s="34"/>
      <c r="H2577" s="34" t="s">
        <v>19</v>
      </c>
      <c r="I2577" s="34"/>
      <c r="J2577" s="34" t="s">
        <v>20</v>
      </c>
      <c r="K2577" s="34">
        <v>21130</v>
      </c>
      <c r="L2577" s="34" t="s">
        <v>82</v>
      </c>
      <c r="M2577" s="34" t="s">
        <v>27</v>
      </c>
      <c r="N2577" s="34" t="s">
        <v>34</v>
      </c>
      <c r="O2577" s="34" t="s">
        <v>36</v>
      </c>
      <c r="P2577" s="34" t="s">
        <v>36</v>
      </c>
      <c r="Q2577" s="34" t="s">
        <v>36</v>
      </c>
    </row>
    <row r="2578" spans="1:17">
      <c r="A2578" s="34">
        <v>151102</v>
      </c>
      <c r="B2578" s="34" t="s">
        <v>17</v>
      </c>
      <c r="C2578" s="34" t="s">
        <v>18</v>
      </c>
      <c r="D2578" s="34" t="s">
        <v>19</v>
      </c>
      <c r="E2578" s="34"/>
      <c r="F2578" s="34"/>
      <c r="G2578" s="34"/>
      <c r="H2578" s="34" t="s">
        <v>19</v>
      </c>
      <c r="I2578" s="34"/>
      <c r="J2578" s="34" t="s">
        <v>20</v>
      </c>
      <c r="K2578" s="34">
        <v>36952</v>
      </c>
      <c r="L2578" s="34" t="s">
        <v>37</v>
      </c>
      <c r="M2578" s="34" t="s">
        <v>27</v>
      </c>
      <c r="N2578" s="34" t="s">
        <v>43</v>
      </c>
      <c r="O2578" s="34" t="s">
        <v>36</v>
      </c>
      <c r="P2578" s="34" t="s">
        <v>36</v>
      </c>
      <c r="Q2578" s="34" t="s">
        <v>36</v>
      </c>
    </row>
    <row r="2579" spans="1:17">
      <c r="A2579" s="34">
        <v>102811</v>
      </c>
      <c r="B2579" s="34" t="s">
        <v>17</v>
      </c>
      <c r="C2579" s="34" t="s">
        <v>18</v>
      </c>
      <c r="D2579" s="34" t="s">
        <v>19</v>
      </c>
      <c r="E2579" s="34"/>
      <c r="F2579" s="34"/>
      <c r="G2579" s="34"/>
      <c r="H2579" s="34" t="s">
        <v>19</v>
      </c>
      <c r="I2579" s="34"/>
      <c r="J2579" s="34" t="s">
        <v>20</v>
      </c>
      <c r="K2579" s="34">
        <v>30773</v>
      </c>
      <c r="L2579" s="34" t="s">
        <v>26</v>
      </c>
      <c r="M2579" s="34" t="s">
        <v>27</v>
      </c>
      <c r="N2579" s="34" t="s">
        <v>40</v>
      </c>
      <c r="O2579" s="34">
        <v>41485</v>
      </c>
      <c r="P2579" s="34">
        <v>42572</v>
      </c>
      <c r="Q2579" s="34" t="s">
        <v>41</v>
      </c>
    </row>
    <row r="2580" spans="1:17">
      <c r="A2580" s="34">
        <v>104687</v>
      </c>
      <c r="B2580" s="34" t="s">
        <v>17</v>
      </c>
      <c r="C2580" s="34" t="s">
        <v>18</v>
      </c>
      <c r="D2580" s="34" t="s">
        <v>19</v>
      </c>
      <c r="E2580" s="34"/>
      <c r="F2580" s="34"/>
      <c r="G2580" s="34"/>
      <c r="H2580" s="34" t="s">
        <v>19</v>
      </c>
      <c r="I2580" s="34"/>
      <c r="J2580" s="34" t="s">
        <v>30</v>
      </c>
      <c r="K2580" s="34">
        <v>33891</v>
      </c>
      <c r="L2580" s="34" t="s">
        <v>269</v>
      </c>
      <c r="M2580" s="34" t="s">
        <v>22</v>
      </c>
      <c r="N2580" s="34" t="s">
        <v>32</v>
      </c>
      <c r="O2580" s="34">
        <v>41427</v>
      </c>
      <c r="P2580" s="34">
        <v>43183</v>
      </c>
      <c r="Q2580" s="34" t="s">
        <v>24</v>
      </c>
    </row>
    <row r="2581" spans="1:17">
      <c r="A2581" s="34">
        <v>80810</v>
      </c>
      <c r="B2581" s="34" t="s">
        <v>17</v>
      </c>
      <c r="C2581" s="34" t="s">
        <v>18</v>
      </c>
      <c r="D2581" s="34" t="s">
        <v>19</v>
      </c>
      <c r="E2581" s="34"/>
      <c r="F2581" s="34"/>
      <c r="G2581" s="34"/>
      <c r="H2581" s="34" t="s">
        <v>19</v>
      </c>
      <c r="I2581" s="34"/>
      <c r="J2581" s="34" t="s">
        <v>30</v>
      </c>
      <c r="K2581" s="34">
        <v>11683</v>
      </c>
      <c r="L2581" s="34" t="s">
        <v>59</v>
      </c>
      <c r="M2581" s="34" t="s">
        <v>27</v>
      </c>
      <c r="N2581" s="34" t="s">
        <v>32</v>
      </c>
      <c r="O2581" s="34">
        <v>33239</v>
      </c>
      <c r="P2581" s="34">
        <v>42233</v>
      </c>
      <c r="Q2581" s="34" t="s">
        <v>24</v>
      </c>
    </row>
    <row r="2582" spans="1:17">
      <c r="A2582" s="34">
        <v>35379</v>
      </c>
      <c r="B2582" s="34" t="s">
        <v>17</v>
      </c>
      <c r="C2582" s="34" t="s">
        <v>18</v>
      </c>
      <c r="D2582" s="34" t="s">
        <v>19</v>
      </c>
      <c r="E2582" s="34"/>
      <c r="F2582" s="34"/>
      <c r="G2582" s="34"/>
      <c r="H2582" s="34" t="s">
        <v>19</v>
      </c>
      <c r="I2582" s="34"/>
      <c r="J2582" s="34" t="s">
        <v>20</v>
      </c>
      <c r="K2582" s="34">
        <v>13180</v>
      </c>
      <c r="L2582" s="34" t="s">
        <v>59</v>
      </c>
      <c r="M2582" s="34" t="s">
        <v>27</v>
      </c>
      <c r="N2582" s="34" t="s">
        <v>32</v>
      </c>
      <c r="O2582" s="34">
        <v>33239</v>
      </c>
      <c r="P2582" s="34">
        <v>42233</v>
      </c>
      <c r="Q2582" s="34" t="s">
        <v>24</v>
      </c>
    </row>
    <row r="2583" spans="1:17">
      <c r="A2583" s="34">
        <v>49667</v>
      </c>
      <c r="B2583" s="34" t="s">
        <v>17</v>
      </c>
      <c r="C2583" s="34" t="s">
        <v>18</v>
      </c>
      <c r="D2583" s="34" t="s">
        <v>19</v>
      </c>
      <c r="E2583" s="34"/>
      <c r="F2583" s="34"/>
      <c r="G2583" s="34"/>
      <c r="H2583" s="34" t="s">
        <v>19</v>
      </c>
      <c r="I2583" s="34"/>
      <c r="J2583" s="34" t="s">
        <v>20</v>
      </c>
      <c r="K2583" s="34">
        <v>30887</v>
      </c>
      <c r="L2583" s="34" t="s">
        <v>37</v>
      </c>
      <c r="M2583" s="34" t="s">
        <v>27</v>
      </c>
      <c r="N2583" s="34" t="s">
        <v>32</v>
      </c>
      <c r="O2583" s="34">
        <v>39268</v>
      </c>
      <c r="P2583" s="34"/>
      <c r="Q2583" s="34" t="s">
        <v>38</v>
      </c>
    </row>
    <row r="2584" spans="1:17">
      <c r="A2584" s="34">
        <v>49175</v>
      </c>
      <c r="B2584" s="34" t="s">
        <v>17</v>
      </c>
      <c r="C2584" s="34" t="s">
        <v>18</v>
      </c>
      <c r="D2584" s="34" t="s">
        <v>19</v>
      </c>
      <c r="E2584" s="34"/>
      <c r="F2584" s="34"/>
      <c r="G2584" s="34"/>
      <c r="H2584" s="34" t="s">
        <v>46</v>
      </c>
      <c r="I2584" s="34">
        <v>44672</v>
      </c>
      <c r="J2584" s="34" t="s">
        <v>20</v>
      </c>
      <c r="K2584" s="34">
        <v>20932</v>
      </c>
      <c r="L2584" s="34" t="s">
        <v>35</v>
      </c>
      <c r="M2584" s="34" t="s">
        <v>27</v>
      </c>
      <c r="N2584" s="34" t="s">
        <v>32</v>
      </c>
      <c r="O2584" s="34">
        <v>39468</v>
      </c>
      <c r="P2584" s="34">
        <v>44672</v>
      </c>
      <c r="Q2584" s="34" t="s">
        <v>38</v>
      </c>
    </row>
    <row r="2585" spans="1:17">
      <c r="A2585" s="34">
        <v>106461</v>
      </c>
      <c r="B2585" s="34" t="s">
        <v>17</v>
      </c>
      <c r="C2585" s="34" t="s">
        <v>18</v>
      </c>
      <c r="D2585" s="34" t="s">
        <v>19</v>
      </c>
      <c r="E2585" s="34"/>
      <c r="F2585" s="34"/>
      <c r="G2585" s="34"/>
      <c r="H2585" s="34" t="s">
        <v>19</v>
      </c>
      <c r="I2585" s="34"/>
      <c r="J2585" s="34" t="s">
        <v>30</v>
      </c>
      <c r="K2585" s="34">
        <v>28298</v>
      </c>
      <c r="L2585" s="34" t="s">
        <v>49</v>
      </c>
      <c r="M2585" s="34" t="s">
        <v>22</v>
      </c>
      <c r="N2585" s="34" t="s">
        <v>34</v>
      </c>
      <c r="O2585" s="34">
        <v>41731</v>
      </c>
      <c r="P2585" s="34">
        <v>41731</v>
      </c>
      <c r="Q2585" s="34" t="s">
        <v>36</v>
      </c>
    </row>
    <row r="2586" spans="1:17">
      <c r="A2586" s="34">
        <v>147070</v>
      </c>
      <c r="B2586" s="34" t="s">
        <v>17</v>
      </c>
      <c r="C2586" s="34" t="s">
        <v>18</v>
      </c>
      <c r="D2586" s="34" t="s">
        <v>19</v>
      </c>
      <c r="E2586" s="34"/>
      <c r="F2586" s="34"/>
      <c r="G2586" s="34"/>
      <c r="H2586" s="34" t="s">
        <v>19</v>
      </c>
      <c r="I2586" s="34"/>
      <c r="J2586" s="34" t="s">
        <v>20</v>
      </c>
      <c r="K2586" s="34">
        <v>38810</v>
      </c>
      <c r="L2586" s="34" t="s">
        <v>45</v>
      </c>
      <c r="M2586" s="34" t="s">
        <v>22</v>
      </c>
      <c r="N2586" s="34" t="s">
        <v>34</v>
      </c>
      <c r="O2586" s="34" t="s">
        <v>36</v>
      </c>
      <c r="P2586" s="34" t="s">
        <v>36</v>
      </c>
      <c r="Q2586" s="34" t="s">
        <v>36</v>
      </c>
    </row>
    <row r="2587" spans="1:17">
      <c r="A2587" s="34">
        <v>116148</v>
      </c>
      <c r="B2587" s="34" t="s">
        <v>17</v>
      </c>
      <c r="C2587" s="34" t="s">
        <v>18</v>
      </c>
      <c r="D2587" s="34" t="s">
        <v>19</v>
      </c>
      <c r="E2587" s="34"/>
      <c r="F2587" s="34"/>
      <c r="G2587" s="34"/>
      <c r="H2587" s="34" t="s">
        <v>19</v>
      </c>
      <c r="I2587" s="34"/>
      <c r="J2587" s="34" t="s">
        <v>20</v>
      </c>
      <c r="K2587" s="34">
        <v>17913</v>
      </c>
      <c r="L2587" s="34" t="s">
        <v>124</v>
      </c>
      <c r="M2587" s="34" t="s">
        <v>27</v>
      </c>
      <c r="N2587" s="34" t="s">
        <v>34</v>
      </c>
      <c r="O2587" s="34">
        <v>42573</v>
      </c>
      <c r="P2587" s="34">
        <v>44650</v>
      </c>
      <c r="Q2587" s="34" t="s">
        <v>41</v>
      </c>
    </row>
    <row r="2588" spans="1:17">
      <c r="A2588" s="34">
        <v>161505</v>
      </c>
      <c r="B2588" s="34" t="s">
        <v>17</v>
      </c>
      <c r="C2588" s="34" t="s">
        <v>25</v>
      </c>
      <c r="D2588" s="34" t="s">
        <v>19</v>
      </c>
      <c r="E2588" s="34"/>
      <c r="F2588" s="34"/>
      <c r="G2588" s="34"/>
      <c r="H2588" s="34" t="s">
        <v>19</v>
      </c>
      <c r="I2588" s="34"/>
      <c r="J2588" s="34" t="s">
        <v>20</v>
      </c>
      <c r="K2588" s="34">
        <v>31608</v>
      </c>
      <c r="L2588" s="34" t="s">
        <v>54</v>
      </c>
      <c r="M2588" s="34" t="s">
        <v>27</v>
      </c>
      <c r="N2588" s="34" t="s">
        <v>23</v>
      </c>
      <c r="O2588" s="34">
        <v>45069</v>
      </c>
      <c r="P2588" s="34"/>
      <c r="Q2588" s="34" t="s">
        <v>24</v>
      </c>
    </row>
    <row r="2589" spans="1:17">
      <c r="A2589" s="34">
        <v>110537</v>
      </c>
      <c r="B2589" s="34" t="s">
        <v>17</v>
      </c>
      <c r="C2589" s="34" t="s">
        <v>25</v>
      </c>
      <c r="D2589" s="34" t="s">
        <v>19</v>
      </c>
      <c r="E2589" s="34"/>
      <c r="F2589" s="34"/>
      <c r="G2589" s="34"/>
      <c r="H2589" s="34" t="s">
        <v>19</v>
      </c>
      <c r="I2589" s="34"/>
      <c r="J2589" s="34" t="s">
        <v>20</v>
      </c>
      <c r="K2589" s="34">
        <v>30389</v>
      </c>
      <c r="L2589" s="34" t="s">
        <v>65</v>
      </c>
      <c r="M2589" s="34" t="s">
        <v>27</v>
      </c>
      <c r="N2589" s="34" t="s">
        <v>32</v>
      </c>
      <c r="O2589" s="34">
        <v>42013</v>
      </c>
      <c r="P2589" s="34"/>
      <c r="Q2589" s="34" t="s">
        <v>38</v>
      </c>
    </row>
    <row r="2590" spans="1:17">
      <c r="A2590" s="34">
        <v>161999</v>
      </c>
      <c r="B2590" s="34" t="s">
        <v>17</v>
      </c>
      <c r="C2590" s="34" t="s">
        <v>18</v>
      </c>
      <c r="D2590" s="34" t="s">
        <v>19</v>
      </c>
      <c r="E2590" s="34"/>
      <c r="F2590" s="34"/>
      <c r="G2590" s="34"/>
      <c r="H2590" s="34" t="s">
        <v>19</v>
      </c>
      <c r="I2590" s="34"/>
      <c r="J2590" s="34" t="s">
        <v>20</v>
      </c>
      <c r="K2590" s="34"/>
      <c r="L2590" s="34" t="s">
        <v>126</v>
      </c>
      <c r="M2590" s="34" t="s">
        <v>52</v>
      </c>
      <c r="N2590" s="34" t="s">
        <v>32</v>
      </c>
      <c r="O2590" s="34">
        <v>45218</v>
      </c>
      <c r="P2590" s="34">
        <v>45139</v>
      </c>
      <c r="Q2590" s="34" t="s">
        <v>24</v>
      </c>
    </row>
    <row r="2591" spans="1:17">
      <c r="A2591" s="34">
        <v>125509</v>
      </c>
      <c r="B2591" s="34" t="s">
        <v>17</v>
      </c>
      <c r="C2591" s="34" t="s">
        <v>18</v>
      </c>
      <c r="D2591" s="34" t="s">
        <v>19</v>
      </c>
      <c r="E2591" s="34"/>
      <c r="F2591" s="34"/>
      <c r="G2591" s="34"/>
      <c r="H2591" s="34" t="s">
        <v>19</v>
      </c>
      <c r="I2591" s="34"/>
      <c r="J2591" s="34" t="s">
        <v>20</v>
      </c>
      <c r="K2591" s="34">
        <v>18128</v>
      </c>
      <c r="L2591" s="34" t="s">
        <v>54</v>
      </c>
      <c r="M2591" s="34" t="s">
        <v>27</v>
      </c>
      <c r="N2591" s="34" t="s">
        <v>32</v>
      </c>
      <c r="O2591" s="34">
        <v>43051</v>
      </c>
      <c r="P2591" s="34">
        <v>44432</v>
      </c>
      <c r="Q2591" s="34" t="s">
        <v>77</v>
      </c>
    </row>
    <row r="2592" spans="1:17">
      <c r="A2592" s="34">
        <v>128089</v>
      </c>
      <c r="B2592" s="34" t="s">
        <v>17</v>
      </c>
      <c r="C2592" s="34" t="s">
        <v>18</v>
      </c>
      <c r="D2592" s="34" t="s">
        <v>19</v>
      </c>
      <c r="E2592" s="34"/>
      <c r="F2592" s="34"/>
      <c r="G2592" s="34"/>
      <c r="H2592" s="34" t="s">
        <v>19</v>
      </c>
      <c r="I2592" s="34"/>
      <c r="J2592" s="34" t="s">
        <v>20</v>
      </c>
      <c r="K2592" s="34"/>
      <c r="L2592" s="34" t="s">
        <v>128</v>
      </c>
      <c r="M2592" s="34" t="s">
        <v>22</v>
      </c>
      <c r="N2592" s="34" t="s">
        <v>34</v>
      </c>
      <c r="O2592" s="34">
        <v>42537</v>
      </c>
      <c r="P2592" s="34">
        <v>43183</v>
      </c>
      <c r="Q2592" s="34" t="s">
        <v>24</v>
      </c>
    </row>
    <row r="2593" spans="1:17">
      <c r="A2593" s="34">
        <v>134107</v>
      </c>
      <c r="B2593" s="34" t="s">
        <v>17</v>
      </c>
      <c r="C2593" s="34" t="s">
        <v>18</v>
      </c>
      <c r="D2593" s="34" t="s">
        <v>19</v>
      </c>
      <c r="E2593" s="34"/>
      <c r="F2593" s="34"/>
      <c r="G2593" s="34"/>
      <c r="H2593" s="34" t="s">
        <v>19</v>
      </c>
      <c r="I2593" s="34"/>
      <c r="J2593" s="34" t="s">
        <v>20</v>
      </c>
      <c r="K2593" s="34">
        <v>36590</v>
      </c>
      <c r="L2593" s="34" t="s">
        <v>37</v>
      </c>
      <c r="M2593" s="34" t="s">
        <v>27</v>
      </c>
      <c r="N2593" s="34" t="s">
        <v>34</v>
      </c>
      <c r="O2593" s="34" t="s">
        <v>36</v>
      </c>
      <c r="P2593" s="34" t="s">
        <v>36</v>
      </c>
      <c r="Q2593" s="34" t="s">
        <v>24</v>
      </c>
    </row>
    <row r="2594" spans="1:17">
      <c r="A2594" s="34">
        <v>82126</v>
      </c>
      <c r="B2594" s="34" t="s">
        <v>17</v>
      </c>
      <c r="C2594" s="34" t="s">
        <v>18</v>
      </c>
      <c r="D2594" s="34" t="s">
        <v>19</v>
      </c>
      <c r="E2594" s="34"/>
      <c r="F2594" s="34"/>
      <c r="G2594" s="34"/>
      <c r="H2594" s="34" t="s">
        <v>19</v>
      </c>
      <c r="I2594" s="34"/>
      <c r="J2594" s="34" t="s">
        <v>20</v>
      </c>
      <c r="K2594" s="34">
        <v>22035</v>
      </c>
      <c r="L2594" s="34" t="s">
        <v>48</v>
      </c>
      <c r="M2594" s="34" t="s">
        <v>27</v>
      </c>
      <c r="N2594" s="34" t="s">
        <v>34</v>
      </c>
      <c r="O2594" s="34">
        <v>40876</v>
      </c>
      <c r="P2594" s="34">
        <v>41134</v>
      </c>
      <c r="Q2594" s="34" t="s">
        <v>36</v>
      </c>
    </row>
    <row r="2595" spans="1:17">
      <c r="A2595" s="34">
        <v>107229</v>
      </c>
      <c r="B2595" s="34" t="s">
        <v>17</v>
      </c>
      <c r="C2595" s="34" t="s">
        <v>18</v>
      </c>
      <c r="D2595" s="34" t="s">
        <v>19</v>
      </c>
      <c r="E2595" s="34"/>
      <c r="F2595" s="34"/>
      <c r="G2595" s="34"/>
      <c r="H2595" s="34" t="s">
        <v>19</v>
      </c>
      <c r="I2595" s="34"/>
      <c r="J2595" s="34" t="s">
        <v>30</v>
      </c>
      <c r="K2595" s="34"/>
      <c r="L2595" s="34" t="s">
        <v>37</v>
      </c>
      <c r="M2595" s="34" t="s">
        <v>27</v>
      </c>
      <c r="N2595" s="34" t="s">
        <v>32</v>
      </c>
      <c r="O2595" s="34" t="s">
        <v>36</v>
      </c>
      <c r="P2595" s="34" t="s">
        <v>36</v>
      </c>
      <c r="Q2595" s="34" t="s">
        <v>36</v>
      </c>
    </row>
    <row r="2596" spans="1:17">
      <c r="A2596" s="34">
        <v>110814</v>
      </c>
      <c r="B2596" s="34" t="s">
        <v>17</v>
      </c>
      <c r="C2596" s="34" t="s">
        <v>18</v>
      </c>
      <c r="D2596" s="34" t="s">
        <v>19</v>
      </c>
      <c r="E2596" s="34"/>
      <c r="F2596" s="34"/>
      <c r="G2596" s="34"/>
      <c r="H2596" s="34" t="s">
        <v>19</v>
      </c>
      <c r="I2596" s="34"/>
      <c r="J2596" s="34" t="s">
        <v>20</v>
      </c>
      <c r="K2596" s="34">
        <v>17483</v>
      </c>
      <c r="L2596" s="34" t="s">
        <v>21</v>
      </c>
      <c r="M2596" s="34" t="s">
        <v>22</v>
      </c>
      <c r="N2596" s="34" t="s">
        <v>32</v>
      </c>
      <c r="O2596" s="34">
        <v>42023</v>
      </c>
      <c r="P2596" s="34">
        <v>44952</v>
      </c>
      <c r="Q2596" s="34" t="s">
        <v>24</v>
      </c>
    </row>
    <row r="2597" spans="1:17">
      <c r="A2597" s="34">
        <v>163004</v>
      </c>
      <c r="B2597" s="34" t="s">
        <v>17</v>
      </c>
      <c r="C2597" s="34" t="s">
        <v>18</v>
      </c>
      <c r="D2597" s="34" t="s">
        <v>19</v>
      </c>
      <c r="E2597" s="34"/>
      <c r="F2597" s="34"/>
      <c r="G2597" s="34"/>
      <c r="H2597" s="34" t="s">
        <v>19</v>
      </c>
      <c r="I2597" s="34"/>
      <c r="J2597" s="34" t="s">
        <v>30</v>
      </c>
      <c r="K2597" s="34">
        <v>39095</v>
      </c>
      <c r="L2597" s="34" t="s">
        <v>102</v>
      </c>
      <c r="M2597" s="34" t="s">
        <v>22</v>
      </c>
      <c r="N2597" s="34" t="s">
        <v>36</v>
      </c>
      <c r="O2597" s="34">
        <v>45180</v>
      </c>
      <c r="P2597" s="34">
        <v>45390</v>
      </c>
      <c r="Q2597" s="34" t="s">
        <v>77</v>
      </c>
    </row>
    <row r="2598" spans="1:17">
      <c r="A2598" s="34">
        <v>90977</v>
      </c>
      <c r="B2598" s="34" t="s">
        <v>17</v>
      </c>
      <c r="C2598" s="34" t="s">
        <v>25</v>
      </c>
      <c r="D2598" s="34" t="s">
        <v>19</v>
      </c>
      <c r="E2598" s="34"/>
      <c r="F2598" s="34"/>
      <c r="G2598" s="34"/>
      <c r="H2598" s="34" t="s">
        <v>19</v>
      </c>
      <c r="I2598" s="34"/>
      <c r="J2598" s="34" t="s">
        <v>30</v>
      </c>
      <c r="K2598" s="34">
        <v>22144</v>
      </c>
      <c r="L2598" s="34" t="s">
        <v>65</v>
      </c>
      <c r="M2598" s="34" t="s">
        <v>27</v>
      </c>
      <c r="N2598" s="34" t="s">
        <v>34</v>
      </c>
      <c r="O2598" s="34">
        <v>41808</v>
      </c>
      <c r="P2598" s="34"/>
      <c r="Q2598" s="34" t="s">
        <v>41</v>
      </c>
    </row>
    <row r="2599" spans="1:17">
      <c r="A2599" s="34">
        <v>130085</v>
      </c>
      <c r="B2599" s="34" t="s">
        <v>17</v>
      </c>
      <c r="C2599" s="34" t="s">
        <v>25</v>
      </c>
      <c r="D2599" s="34" t="s">
        <v>19</v>
      </c>
      <c r="E2599" s="34"/>
      <c r="F2599" s="34"/>
      <c r="G2599" s="34"/>
      <c r="H2599" s="34" t="s">
        <v>19</v>
      </c>
      <c r="I2599" s="34"/>
      <c r="J2599" s="34" t="s">
        <v>20</v>
      </c>
      <c r="K2599" s="34">
        <v>17030</v>
      </c>
      <c r="L2599" s="34" t="s">
        <v>84</v>
      </c>
      <c r="M2599" s="34" t="s">
        <v>22</v>
      </c>
      <c r="N2599" s="34" t="s">
        <v>34</v>
      </c>
      <c r="O2599" s="34">
        <v>43199</v>
      </c>
      <c r="P2599" s="34"/>
      <c r="Q2599" s="34" t="s">
        <v>24</v>
      </c>
    </row>
    <row r="2600" spans="1:17">
      <c r="A2600" s="34">
        <v>135110</v>
      </c>
      <c r="B2600" s="34" t="s">
        <v>17</v>
      </c>
      <c r="C2600" s="34" t="s">
        <v>18</v>
      </c>
      <c r="D2600" s="34" t="s">
        <v>19</v>
      </c>
      <c r="E2600" s="34"/>
      <c r="F2600" s="34"/>
      <c r="G2600" s="34"/>
      <c r="H2600" s="34" t="s">
        <v>19</v>
      </c>
      <c r="I2600" s="34"/>
      <c r="J2600" s="34" t="s">
        <v>30</v>
      </c>
      <c r="K2600" s="34">
        <v>38388</v>
      </c>
      <c r="L2600" s="34" t="s">
        <v>48</v>
      </c>
      <c r="M2600" s="34" t="s">
        <v>27</v>
      </c>
      <c r="N2600" s="34" t="s">
        <v>32</v>
      </c>
      <c r="O2600" s="34">
        <v>43593</v>
      </c>
      <c r="P2600" s="34">
        <v>43715</v>
      </c>
      <c r="Q2600" s="34" t="s">
        <v>24</v>
      </c>
    </row>
    <row r="2601" spans="1:17">
      <c r="A2601" s="34">
        <v>118555</v>
      </c>
      <c r="B2601" s="34" t="s">
        <v>17</v>
      </c>
      <c r="C2601" s="34" t="s">
        <v>25</v>
      </c>
      <c r="D2601" s="34" t="s">
        <v>19</v>
      </c>
      <c r="E2601" s="34"/>
      <c r="F2601" s="34"/>
      <c r="G2601" s="34"/>
      <c r="H2601" s="34" t="s">
        <v>19</v>
      </c>
      <c r="I2601" s="34"/>
      <c r="J2601" s="34" t="s">
        <v>20</v>
      </c>
      <c r="K2601" s="34">
        <v>33054</v>
      </c>
      <c r="L2601" s="34" t="s">
        <v>37</v>
      </c>
      <c r="M2601" s="34" t="s">
        <v>27</v>
      </c>
      <c r="N2601" s="34" t="s">
        <v>32</v>
      </c>
      <c r="O2601" s="34">
        <v>42819</v>
      </c>
      <c r="P2601" s="34"/>
      <c r="Q2601" s="34" t="s">
        <v>38</v>
      </c>
    </row>
    <row r="2602" spans="1:17">
      <c r="A2602" s="34">
        <v>93490</v>
      </c>
      <c r="B2602" s="34" t="s">
        <v>17</v>
      </c>
      <c r="C2602" s="34" t="s">
        <v>18</v>
      </c>
      <c r="D2602" s="34" t="s">
        <v>19</v>
      </c>
      <c r="E2602" s="34"/>
      <c r="F2602" s="34"/>
      <c r="G2602" s="34"/>
      <c r="H2602" s="34" t="s">
        <v>19</v>
      </c>
      <c r="I2602" s="34"/>
      <c r="J2602" s="34" t="s">
        <v>20</v>
      </c>
      <c r="K2602" s="34">
        <v>33794</v>
      </c>
      <c r="L2602" s="34" t="s">
        <v>48</v>
      </c>
      <c r="M2602" s="34" t="s">
        <v>27</v>
      </c>
      <c r="N2602" s="34" t="s">
        <v>32</v>
      </c>
      <c r="O2602" s="34">
        <v>41004</v>
      </c>
      <c r="P2602" s="34">
        <v>41004</v>
      </c>
      <c r="Q2602" s="34" t="s">
        <v>36</v>
      </c>
    </row>
    <row r="2603" spans="1:17">
      <c r="A2603" s="34">
        <v>131323</v>
      </c>
      <c r="B2603" s="34" t="s">
        <v>17</v>
      </c>
      <c r="C2603" s="34" t="s">
        <v>18</v>
      </c>
      <c r="D2603" s="34" t="s">
        <v>46</v>
      </c>
      <c r="E2603" s="34">
        <v>45461</v>
      </c>
      <c r="F2603" s="34" t="s">
        <v>153</v>
      </c>
      <c r="G2603" s="34" t="s">
        <v>145</v>
      </c>
      <c r="H2603" s="34" t="s">
        <v>19</v>
      </c>
      <c r="I2603" s="34"/>
      <c r="J2603" s="34" t="s">
        <v>30</v>
      </c>
      <c r="K2603" s="34"/>
      <c r="L2603" s="34" t="s">
        <v>48</v>
      </c>
      <c r="M2603" s="34" t="s">
        <v>27</v>
      </c>
      <c r="N2603" s="34" t="s">
        <v>32</v>
      </c>
      <c r="O2603" s="34">
        <v>43405</v>
      </c>
      <c r="P2603" s="34">
        <v>45461</v>
      </c>
      <c r="Q2603" s="34" t="s">
        <v>38</v>
      </c>
    </row>
    <row r="2604" spans="1:17">
      <c r="A2604" s="34">
        <v>106003</v>
      </c>
      <c r="B2604" s="34" t="s">
        <v>17</v>
      </c>
      <c r="C2604" s="34" t="s">
        <v>18</v>
      </c>
      <c r="D2604" s="34" t="s">
        <v>19</v>
      </c>
      <c r="E2604" s="34"/>
      <c r="F2604" s="34"/>
      <c r="G2604" s="34"/>
      <c r="H2604" s="34" t="s">
        <v>46</v>
      </c>
      <c r="I2604" s="34">
        <v>44221</v>
      </c>
      <c r="J2604" s="34" t="s">
        <v>30</v>
      </c>
      <c r="K2604" s="34">
        <v>32488</v>
      </c>
      <c r="L2604" s="34" t="s">
        <v>37</v>
      </c>
      <c r="M2604" s="34" t="s">
        <v>27</v>
      </c>
      <c r="N2604" s="34" t="s">
        <v>32</v>
      </c>
      <c r="O2604" s="34">
        <v>42078</v>
      </c>
      <c r="P2604" s="34">
        <v>44221</v>
      </c>
      <c r="Q2604" s="34" t="s">
        <v>38</v>
      </c>
    </row>
    <row r="2605" spans="1:17">
      <c r="A2605" s="34">
        <v>81513</v>
      </c>
      <c r="B2605" s="34" t="s">
        <v>17</v>
      </c>
      <c r="C2605" s="34" t="s">
        <v>18</v>
      </c>
      <c r="D2605" s="34" t="s">
        <v>19</v>
      </c>
      <c r="E2605" s="34"/>
      <c r="F2605" s="34"/>
      <c r="G2605" s="34" t="s">
        <v>64</v>
      </c>
      <c r="H2605" s="34" t="s">
        <v>19</v>
      </c>
      <c r="I2605" s="34"/>
      <c r="J2605" s="34" t="s">
        <v>30</v>
      </c>
      <c r="K2605" s="34">
        <v>16170</v>
      </c>
      <c r="L2605" s="34" t="s">
        <v>44</v>
      </c>
      <c r="M2605" s="34" t="s">
        <v>27</v>
      </c>
      <c r="N2605" s="34" t="s">
        <v>36</v>
      </c>
      <c r="O2605" s="34">
        <v>39322</v>
      </c>
      <c r="P2605" s="34"/>
      <c r="Q2605" s="34" t="s">
        <v>38</v>
      </c>
    </row>
    <row r="2606" spans="1:17">
      <c r="A2606" s="34">
        <v>79632</v>
      </c>
      <c r="B2606" s="34" t="s">
        <v>17</v>
      </c>
      <c r="C2606" s="34" t="s">
        <v>25</v>
      </c>
      <c r="D2606" s="34" t="s">
        <v>19</v>
      </c>
      <c r="E2606" s="34"/>
      <c r="F2606" s="34"/>
      <c r="G2606" s="34"/>
      <c r="H2606" s="34" t="s">
        <v>19</v>
      </c>
      <c r="I2606" s="34"/>
      <c r="J2606" s="34" t="s">
        <v>20</v>
      </c>
      <c r="K2606" s="34">
        <v>15050</v>
      </c>
      <c r="L2606" s="34" t="s">
        <v>37</v>
      </c>
      <c r="M2606" s="34" t="s">
        <v>27</v>
      </c>
      <c r="N2606" s="34" t="s">
        <v>34</v>
      </c>
      <c r="O2606" s="34">
        <v>40773</v>
      </c>
      <c r="P2606" s="34"/>
      <c r="Q2606" s="34" t="s">
        <v>55</v>
      </c>
    </row>
    <row r="2607" spans="1:17">
      <c r="A2607" s="34">
        <v>22209</v>
      </c>
      <c r="B2607" s="34" t="s">
        <v>17</v>
      </c>
      <c r="C2607" s="34" t="s">
        <v>18</v>
      </c>
      <c r="D2607" s="34" t="s">
        <v>19</v>
      </c>
      <c r="E2607" s="34"/>
      <c r="F2607" s="34"/>
      <c r="G2607" s="34"/>
      <c r="H2607" s="34" t="s">
        <v>19</v>
      </c>
      <c r="I2607" s="34"/>
      <c r="J2607" s="34" t="s">
        <v>20</v>
      </c>
      <c r="K2607" s="34"/>
      <c r="L2607" s="34" t="s">
        <v>37</v>
      </c>
      <c r="M2607" s="34" t="s">
        <v>27</v>
      </c>
      <c r="N2607" s="34" t="s">
        <v>32</v>
      </c>
      <c r="O2607" s="34">
        <v>1</v>
      </c>
      <c r="P2607" s="34">
        <v>1</v>
      </c>
      <c r="Q2607" s="34" t="s">
        <v>36</v>
      </c>
    </row>
    <row r="2608" spans="1:17">
      <c r="A2608" s="34">
        <v>81512</v>
      </c>
      <c r="B2608" s="34" t="s">
        <v>17</v>
      </c>
      <c r="C2608" s="34" t="s">
        <v>18</v>
      </c>
      <c r="D2608" s="34" t="s">
        <v>19</v>
      </c>
      <c r="E2608" s="34"/>
      <c r="F2608" s="34"/>
      <c r="G2608" s="34" t="s">
        <v>64</v>
      </c>
      <c r="H2608" s="34" t="s">
        <v>19</v>
      </c>
      <c r="I2608" s="34"/>
      <c r="J2608" s="34" t="s">
        <v>20</v>
      </c>
      <c r="K2608" s="34">
        <v>17088</v>
      </c>
      <c r="L2608" s="34" t="s">
        <v>44</v>
      </c>
      <c r="M2608" s="34" t="s">
        <v>27</v>
      </c>
      <c r="N2608" s="34" t="s">
        <v>34</v>
      </c>
      <c r="O2608" s="34">
        <v>39322</v>
      </c>
      <c r="P2608" s="34"/>
      <c r="Q2608" s="34" t="s">
        <v>38</v>
      </c>
    </row>
    <row r="2609" spans="1:17">
      <c r="A2609" s="34">
        <v>91950</v>
      </c>
      <c r="B2609" s="34" t="s">
        <v>17</v>
      </c>
      <c r="C2609" s="34" t="s">
        <v>18</v>
      </c>
      <c r="D2609" s="34" t="s">
        <v>19</v>
      </c>
      <c r="E2609" s="34"/>
      <c r="F2609" s="34"/>
      <c r="G2609" s="34"/>
      <c r="H2609" s="34" t="s">
        <v>19</v>
      </c>
      <c r="I2609" s="34"/>
      <c r="J2609" s="34" t="s">
        <v>20</v>
      </c>
      <c r="K2609" s="34">
        <v>27325</v>
      </c>
      <c r="L2609" s="34" t="s">
        <v>26</v>
      </c>
      <c r="M2609" s="34" t="s">
        <v>27</v>
      </c>
      <c r="N2609" s="34" t="s">
        <v>34</v>
      </c>
      <c r="O2609" s="34">
        <v>42758</v>
      </c>
      <c r="P2609" s="34">
        <v>43115</v>
      </c>
      <c r="Q2609" s="34" t="s">
        <v>24</v>
      </c>
    </row>
    <row r="2610" spans="1:17">
      <c r="A2610" s="34">
        <v>154431</v>
      </c>
      <c r="B2610" s="34" t="s">
        <v>17</v>
      </c>
      <c r="C2610" s="34" t="s">
        <v>18</v>
      </c>
      <c r="D2610" s="34" t="s">
        <v>19</v>
      </c>
      <c r="E2610" s="34"/>
      <c r="F2610" s="34"/>
      <c r="G2610" s="34"/>
      <c r="H2610" s="34" t="s">
        <v>19</v>
      </c>
      <c r="I2610" s="34"/>
      <c r="J2610" s="34" t="s">
        <v>20</v>
      </c>
      <c r="K2610" s="34">
        <v>39478</v>
      </c>
      <c r="L2610" s="34" t="s">
        <v>156</v>
      </c>
      <c r="M2610" s="34" t="s">
        <v>57</v>
      </c>
      <c r="N2610" s="34" t="s">
        <v>36</v>
      </c>
      <c r="O2610" s="34">
        <v>44583</v>
      </c>
      <c r="P2610" s="34">
        <v>45016</v>
      </c>
      <c r="Q2610" s="34" t="s">
        <v>24</v>
      </c>
    </row>
    <row r="2611" spans="1:17">
      <c r="A2611" s="34">
        <v>153739</v>
      </c>
      <c r="B2611" s="34" t="s">
        <v>17</v>
      </c>
      <c r="C2611" s="34" t="s">
        <v>18</v>
      </c>
      <c r="D2611" s="34" t="s">
        <v>19</v>
      </c>
      <c r="E2611" s="34"/>
      <c r="F2611" s="34"/>
      <c r="G2611" s="34"/>
      <c r="H2611" s="34" t="s">
        <v>19</v>
      </c>
      <c r="I2611" s="34"/>
      <c r="J2611" s="34" t="s">
        <v>20</v>
      </c>
      <c r="K2611" s="34">
        <v>38766</v>
      </c>
      <c r="L2611" s="34" t="s">
        <v>156</v>
      </c>
      <c r="M2611" s="34" t="s">
        <v>57</v>
      </c>
      <c r="N2611" s="34" t="s">
        <v>36</v>
      </c>
      <c r="O2611" s="34">
        <v>44525</v>
      </c>
      <c r="P2611" s="34">
        <v>44957</v>
      </c>
      <c r="Q2611" s="34" t="s">
        <v>24</v>
      </c>
    </row>
    <row r="2612" spans="1:17">
      <c r="A2612" s="34">
        <v>134020</v>
      </c>
      <c r="B2612" s="34" t="s">
        <v>17</v>
      </c>
      <c r="C2612" s="34" t="s">
        <v>25</v>
      </c>
      <c r="D2612" s="34" t="s">
        <v>19</v>
      </c>
      <c r="E2612" s="34"/>
      <c r="F2612" s="34"/>
      <c r="G2612" s="34"/>
      <c r="H2612" s="34" t="s">
        <v>19</v>
      </c>
      <c r="I2612" s="34"/>
      <c r="J2612" s="34" t="s">
        <v>30</v>
      </c>
      <c r="K2612" s="34">
        <v>19499</v>
      </c>
      <c r="L2612" s="34" t="s">
        <v>111</v>
      </c>
      <c r="M2612" s="34" t="s">
        <v>57</v>
      </c>
      <c r="N2612" s="34" t="s">
        <v>34</v>
      </c>
      <c r="O2612" s="34">
        <v>43516</v>
      </c>
      <c r="P2612" s="34"/>
      <c r="Q2612" s="34" t="s">
        <v>24</v>
      </c>
    </row>
    <row r="2613" spans="1:17">
      <c r="A2613" s="34">
        <v>54406</v>
      </c>
      <c r="B2613" s="34" t="s">
        <v>17</v>
      </c>
      <c r="C2613" s="34" t="s">
        <v>18</v>
      </c>
      <c r="D2613" s="34" t="s">
        <v>19</v>
      </c>
      <c r="E2613" s="34"/>
      <c r="F2613" s="34"/>
      <c r="G2613" s="34"/>
      <c r="H2613" s="34" t="s">
        <v>19</v>
      </c>
      <c r="I2613" s="34"/>
      <c r="J2613" s="34" t="s">
        <v>20</v>
      </c>
      <c r="K2613" s="34">
        <v>20081</v>
      </c>
      <c r="L2613" s="34" t="s">
        <v>48</v>
      </c>
      <c r="M2613" s="34" t="s">
        <v>27</v>
      </c>
      <c r="N2613" s="34" t="s">
        <v>32</v>
      </c>
      <c r="O2613" s="34">
        <v>40640</v>
      </c>
      <c r="P2613" s="34">
        <v>41153</v>
      </c>
      <c r="Q2613" s="34" t="s">
        <v>36</v>
      </c>
    </row>
    <row r="2614" spans="1:17">
      <c r="A2614" s="34">
        <v>158062</v>
      </c>
      <c r="B2614" s="34" t="s">
        <v>17</v>
      </c>
      <c r="C2614" s="34" t="s">
        <v>25</v>
      </c>
      <c r="D2614" s="34" t="s">
        <v>19</v>
      </c>
      <c r="E2614" s="34"/>
      <c r="F2614" s="34"/>
      <c r="G2614" s="34"/>
      <c r="H2614" s="34" t="s">
        <v>19</v>
      </c>
      <c r="I2614" s="34"/>
      <c r="J2614" s="34" t="s">
        <v>20</v>
      </c>
      <c r="K2614" s="34">
        <v>38799</v>
      </c>
      <c r="L2614" s="34" t="s">
        <v>26</v>
      </c>
      <c r="M2614" s="34" t="s">
        <v>27</v>
      </c>
      <c r="N2614" s="34" t="s">
        <v>28</v>
      </c>
      <c r="O2614" s="34">
        <v>44859</v>
      </c>
      <c r="P2614" s="34"/>
      <c r="Q2614" s="34" t="s">
        <v>24</v>
      </c>
    </row>
    <row r="2615" spans="1:17">
      <c r="A2615" s="34">
        <v>168337</v>
      </c>
      <c r="B2615" s="34" t="s">
        <v>17</v>
      </c>
      <c r="C2615" s="34" t="s">
        <v>18</v>
      </c>
      <c r="D2615" s="34" t="s">
        <v>19</v>
      </c>
      <c r="E2615" s="34"/>
      <c r="F2615" s="34"/>
      <c r="G2615" s="34"/>
      <c r="H2615" s="34" t="s">
        <v>19</v>
      </c>
      <c r="I2615" s="34"/>
      <c r="J2615" s="34" t="s">
        <v>20</v>
      </c>
      <c r="K2615" s="34">
        <v>37191</v>
      </c>
      <c r="L2615" s="34" t="s">
        <v>110</v>
      </c>
      <c r="M2615" s="34" t="s">
        <v>22</v>
      </c>
      <c r="N2615" s="34" t="s">
        <v>28</v>
      </c>
      <c r="O2615" s="34" t="s">
        <v>36</v>
      </c>
      <c r="P2615" s="34" t="s">
        <v>36</v>
      </c>
      <c r="Q2615" s="34" t="s">
        <v>36</v>
      </c>
    </row>
    <row r="2616" spans="1:17">
      <c r="A2616" s="34">
        <v>113148</v>
      </c>
      <c r="B2616" s="34" t="s">
        <v>17</v>
      </c>
      <c r="C2616" s="34" t="s">
        <v>18</v>
      </c>
      <c r="D2616" s="34" t="s">
        <v>19</v>
      </c>
      <c r="E2616" s="34"/>
      <c r="F2616" s="34"/>
      <c r="G2616" s="34"/>
      <c r="H2616" s="34" t="s">
        <v>19</v>
      </c>
      <c r="I2616" s="34"/>
      <c r="J2616" s="34" t="s">
        <v>20</v>
      </c>
      <c r="K2616" s="34">
        <v>27977</v>
      </c>
      <c r="L2616" s="34" t="s">
        <v>60</v>
      </c>
      <c r="M2616" s="34" t="s">
        <v>27</v>
      </c>
      <c r="N2616" s="34" t="s">
        <v>34</v>
      </c>
      <c r="O2616" s="34">
        <v>42453</v>
      </c>
      <c r="P2616" s="34">
        <v>42453</v>
      </c>
      <c r="Q2616" s="34" t="s">
        <v>36</v>
      </c>
    </row>
    <row r="2617" spans="1:17">
      <c r="A2617" s="34">
        <v>107311</v>
      </c>
      <c r="B2617" s="34" t="s">
        <v>17</v>
      </c>
      <c r="C2617" s="34" t="s">
        <v>18</v>
      </c>
      <c r="D2617" s="34" t="s">
        <v>19</v>
      </c>
      <c r="E2617" s="34"/>
      <c r="F2617" s="34"/>
      <c r="G2617" s="34"/>
      <c r="H2617" s="34" t="s">
        <v>19</v>
      </c>
      <c r="I2617" s="34"/>
      <c r="J2617" s="34" t="s">
        <v>20</v>
      </c>
      <c r="K2617" s="34">
        <v>36114</v>
      </c>
      <c r="L2617" s="34" t="s">
        <v>42</v>
      </c>
      <c r="M2617" s="34" t="s">
        <v>22</v>
      </c>
      <c r="N2617" s="34" t="s">
        <v>32</v>
      </c>
      <c r="O2617" s="34">
        <v>41703</v>
      </c>
      <c r="P2617" s="34">
        <v>42845</v>
      </c>
      <c r="Q2617" s="34" t="s">
        <v>24</v>
      </c>
    </row>
    <row r="2618" spans="1:17">
      <c r="A2618" s="34">
        <v>137109</v>
      </c>
      <c r="B2618" s="34" t="s">
        <v>17</v>
      </c>
      <c r="C2618" s="34" t="s">
        <v>18</v>
      </c>
      <c r="D2618" s="34" t="s">
        <v>19</v>
      </c>
      <c r="E2618" s="34"/>
      <c r="F2618" s="34"/>
      <c r="G2618" s="34"/>
      <c r="H2618" s="34" t="s">
        <v>19</v>
      </c>
      <c r="I2618" s="34"/>
      <c r="J2618" s="34" t="s">
        <v>30</v>
      </c>
      <c r="K2618" s="34">
        <v>37286</v>
      </c>
      <c r="L2618" s="34" t="s">
        <v>21</v>
      </c>
      <c r="M2618" s="34" t="s">
        <v>22</v>
      </c>
      <c r="N2618" s="34" t="s">
        <v>36</v>
      </c>
      <c r="O2618" s="34">
        <v>43675</v>
      </c>
      <c r="P2618" s="34">
        <v>43724</v>
      </c>
      <c r="Q2618" s="34" t="s">
        <v>24</v>
      </c>
    </row>
    <row r="2619" spans="1:17">
      <c r="A2619" s="34">
        <v>157806</v>
      </c>
      <c r="B2619" s="34" t="s">
        <v>17</v>
      </c>
      <c r="C2619" s="34" t="s">
        <v>18</v>
      </c>
      <c r="D2619" s="34" t="s">
        <v>19</v>
      </c>
      <c r="E2619" s="34"/>
      <c r="F2619" s="34"/>
      <c r="G2619" s="34"/>
      <c r="H2619" s="34" t="s">
        <v>19</v>
      </c>
      <c r="I2619" s="34"/>
      <c r="J2619" s="34" t="s">
        <v>20</v>
      </c>
      <c r="K2619" s="34">
        <v>27750</v>
      </c>
      <c r="L2619" s="34" t="s">
        <v>78</v>
      </c>
      <c r="M2619" s="34" t="s">
        <v>22</v>
      </c>
      <c r="N2619" s="34" t="s">
        <v>23</v>
      </c>
      <c r="O2619" s="34" t="s">
        <v>36</v>
      </c>
      <c r="P2619" s="34" t="s">
        <v>36</v>
      </c>
      <c r="Q2619" s="34" t="s">
        <v>36</v>
      </c>
    </row>
    <row r="2620" spans="1:17">
      <c r="A2620" s="34">
        <v>106156</v>
      </c>
      <c r="B2620" s="34" t="s">
        <v>17</v>
      </c>
      <c r="C2620" s="34" t="s">
        <v>18</v>
      </c>
      <c r="D2620" s="34" t="s">
        <v>19</v>
      </c>
      <c r="E2620" s="34"/>
      <c r="F2620" s="34"/>
      <c r="G2620" s="34"/>
      <c r="H2620" s="34" t="s">
        <v>19</v>
      </c>
      <c r="I2620" s="34"/>
      <c r="J2620" s="34" t="s">
        <v>30</v>
      </c>
      <c r="K2620" s="34">
        <v>36024</v>
      </c>
      <c r="L2620" s="34" t="s">
        <v>26</v>
      </c>
      <c r="M2620" s="34" t="s">
        <v>27</v>
      </c>
      <c r="N2620" s="34" t="s">
        <v>34</v>
      </c>
      <c r="O2620" s="34">
        <v>41844</v>
      </c>
      <c r="P2620" s="34">
        <v>41912</v>
      </c>
      <c r="Q2620" s="34" t="s">
        <v>24</v>
      </c>
    </row>
    <row r="2621" spans="1:17">
      <c r="A2621" s="34">
        <v>160636</v>
      </c>
      <c r="B2621" s="34" t="s">
        <v>17</v>
      </c>
      <c r="C2621" s="34" t="s">
        <v>25</v>
      </c>
      <c r="D2621" s="34" t="s">
        <v>19</v>
      </c>
      <c r="E2621" s="34"/>
      <c r="F2621" s="34"/>
      <c r="G2621" s="34"/>
      <c r="H2621" s="34" t="s">
        <v>19</v>
      </c>
      <c r="I2621" s="34"/>
      <c r="J2621" s="34" t="s">
        <v>20</v>
      </c>
      <c r="K2621" s="34">
        <v>30143</v>
      </c>
      <c r="L2621" s="34" t="s">
        <v>48</v>
      </c>
      <c r="M2621" s="34" t="s">
        <v>27</v>
      </c>
      <c r="N2621" s="34" t="s">
        <v>86</v>
      </c>
      <c r="O2621" s="34" t="s">
        <v>36</v>
      </c>
      <c r="P2621" s="34" t="s">
        <v>36</v>
      </c>
      <c r="Q2621" s="34" t="s">
        <v>24</v>
      </c>
    </row>
    <row r="2622" spans="1:17">
      <c r="A2622" s="34">
        <v>133108</v>
      </c>
      <c r="B2622" s="34" t="s">
        <v>17</v>
      </c>
      <c r="C2622" s="34" t="s">
        <v>18</v>
      </c>
      <c r="D2622" s="34" t="s">
        <v>19</v>
      </c>
      <c r="E2622" s="34"/>
      <c r="F2622" s="34"/>
      <c r="G2622" s="34"/>
      <c r="H2622" s="34" t="s">
        <v>19</v>
      </c>
      <c r="I2622" s="34"/>
      <c r="J2622" s="34" t="s">
        <v>20</v>
      </c>
      <c r="K2622" s="34">
        <v>18327</v>
      </c>
      <c r="L2622" s="34" t="s">
        <v>37</v>
      </c>
      <c r="M2622" s="34" t="s">
        <v>27</v>
      </c>
      <c r="N2622" s="34" t="s">
        <v>86</v>
      </c>
      <c r="O2622" s="34">
        <v>43488</v>
      </c>
      <c r="P2622" s="34">
        <v>44439</v>
      </c>
      <c r="Q2622" s="34" t="s">
        <v>24</v>
      </c>
    </row>
    <row r="2623" spans="1:17">
      <c r="A2623" s="34">
        <v>121779</v>
      </c>
      <c r="B2623" s="34" t="s">
        <v>17</v>
      </c>
      <c r="C2623" s="34" t="s">
        <v>18</v>
      </c>
      <c r="D2623" s="34" t="s">
        <v>19</v>
      </c>
      <c r="E2623" s="34"/>
      <c r="F2623" s="34"/>
      <c r="G2623" s="34"/>
      <c r="H2623" s="34" t="s">
        <v>19</v>
      </c>
      <c r="I2623" s="34"/>
      <c r="J2623" s="34" t="s">
        <v>30</v>
      </c>
      <c r="K2623" s="34">
        <v>36165</v>
      </c>
      <c r="L2623" s="34" t="s">
        <v>272</v>
      </c>
      <c r="M2623" s="34" t="s">
        <v>52</v>
      </c>
      <c r="N2623" s="34" t="s">
        <v>32</v>
      </c>
      <c r="O2623" s="34">
        <v>42749</v>
      </c>
      <c r="P2623" s="34">
        <v>42860</v>
      </c>
      <c r="Q2623" s="34" t="s">
        <v>77</v>
      </c>
    </row>
    <row r="2624" spans="1:17">
      <c r="A2624" s="34">
        <v>64596</v>
      </c>
      <c r="B2624" s="34" t="s">
        <v>17</v>
      </c>
      <c r="C2624" s="34" t="s">
        <v>18</v>
      </c>
      <c r="D2624" s="34" t="s">
        <v>19</v>
      </c>
      <c r="E2624" s="34"/>
      <c r="F2624" s="34"/>
      <c r="G2624" s="34"/>
      <c r="H2624" s="34" t="s">
        <v>19</v>
      </c>
      <c r="I2624" s="34"/>
      <c r="J2624" s="34" t="s">
        <v>20</v>
      </c>
      <c r="K2624" s="34">
        <v>15062</v>
      </c>
      <c r="L2624" s="34" t="s">
        <v>37</v>
      </c>
      <c r="M2624" s="34" t="s">
        <v>27</v>
      </c>
      <c r="N2624" s="34" t="s">
        <v>32</v>
      </c>
      <c r="O2624" s="34">
        <v>37013</v>
      </c>
      <c r="P2624" s="34">
        <v>44775</v>
      </c>
      <c r="Q2624" s="34" t="s">
        <v>41</v>
      </c>
    </row>
    <row r="2625" spans="1:17">
      <c r="A2625" s="34">
        <v>139341</v>
      </c>
      <c r="B2625" s="34" t="s">
        <v>17</v>
      </c>
      <c r="C2625" s="34" t="s">
        <v>25</v>
      </c>
      <c r="D2625" s="34" t="s">
        <v>19</v>
      </c>
      <c r="E2625" s="34"/>
      <c r="F2625" s="34"/>
      <c r="G2625" s="34"/>
      <c r="H2625" s="34" t="s">
        <v>19</v>
      </c>
      <c r="I2625" s="34"/>
      <c r="J2625" s="34" t="s">
        <v>20</v>
      </c>
      <c r="K2625" s="34">
        <v>18556</v>
      </c>
      <c r="L2625" s="34" t="s">
        <v>79</v>
      </c>
      <c r="M2625" s="34" t="s">
        <v>22</v>
      </c>
      <c r="N2625" s="34" t="s">
        <v>43</v>
      </c>
      <c r="O2625" s="34">
        <v>43511</v>
      </c>
      <c r="P2625" s="34"/>
      <c r="Q2625" s="34" t="s">
        <v>24</v>
      </c>
    </row>
    <row r="2626" spans="1:17">
      <c r="A2626" s="34">
        <v>156626</v>
      </c>
      <c r="B2626" s="34" t="s">
        <v>17</v>
      </c>
      <c r="C2626" s="34" t="s">
        <v>18</v>
      </c>
      <c r="D2626" s="34" t="s">
        <v>19</v>
      </c>
      <c r="E2626" s="34"/>
      <c r="F2626" s="34"/>
      <c r="G2626" s="34"/>
      <c r="H2626" s="34" t="s">
        <v>19</v>
      </c>
      <c r="I2626" s="34"/>
      <c r="J2626" s="34" t="s">
        <v>20</v>
      </c>
      <c r="K2626" s="34">
        <v>38283</v>
      </c>
      <c r="L2626" s="34" t="s">
        <v>35</v>
      </c>
      <c r="M2626" s="34" t="s">
        <v>27</v>
      </c>
      <c r="N2626" s="34" t="s">
        <v>34</v>
      </c>
      <c r="O2626" s="34">
        <v>44825</v>
      </c>
      <c r="P2626" s="34">
        <v>45104</v>
      </c>
      <c r="Q2626" s="34" t="s">
        <v>24</v>
      </c>
    </row>
    <row r="2627" spans="1:17">
      <c r="A2627" s="34">
        <v>102731</v>
      </c>
      <c r="B2627" s="34" t="s">
        <v>17</v>
      </c>
      <c r="C2627" s="34" t="s">
        <v>18</v>
      </c>
      <c r="D2627" s="34" t="s">
        <v>19</v>
      </c>
      <c r="E2627" s="34"/>
      <c r="F2627" s="34"/>
      <c r="G2627" s="34"/>
      <c r="H2627" s="34" t="s">
        <v>19</v>
      </c>
      <c r="I2627" s="34"/>
      <c r="J2627" s="34" t="s">
        <v>20</v>
      </c>
      <c r="K2627" s="34">
        <v>29167</v>
      </c>
      <c r="L2627" s="34" t="s">
        <v>48</v>
      </c>
      <c r="M2627" s="34" t="s">
        <v>27</v>
      </c>
      <c r="N2627" s="34" t="s">
        <v>34</v>
      </c>
      <c r="O2627" s="34">
        <v>41577</v>
      </c>
      <c r="P2627" s="34">
        <v>41577</v>
      </c>
      <c r="Q2627" s="34" t="s">
        <v>36</v>
      </c>
    </row>
    <row r="2628" spans="1:17">
      <c r="A2628" s="34">
        <v>14668</v>
      </c>
      <c r="B2628" s="34" t="s">
        <v>17</v>
      </c>
      <c r="C2628" s="34" t="s">
        <v>18</v>
      </c>
      <c r="D2628" s="34" t="s">
        <v>19</v>
      </c>
      <c r="E2628" s="34"/>
      <c r="F2628" s="34"/>
      <c r="G2628" s="34"/>
      <c r="H2628" s="34" t="s">
        <v>46</v>
      </c>
      <c r="I2628" s="34">
        <v>45331</v>
      </c>
      <c r="J2628" s="34" t="s">
        <v>30</v>
      </c>
      <c r="K2628" s="34">
        <v>15942</v>
      </c>
      <c r="L2628" s="34" t="s">
        <v>60</v>
      </c>
      <c r="M2628" s="34" t="s">
        <v>27</v>
      </c>
      <c r="N2628" s="34" t="s">
        <v>32</v>
      </c>
      <c r="O2628" s="34">
        <v>34926</v>
      </c>
      <c r="P2628" s="34"/>
      <c r="Q2628" s="34" t="s">
        <v>38</v>
      </c>
    </row>
    <row r="2629" spans="1:17">
      <c r="A2629" s="34">
        <v>80811</v>
      </c>
      <c r="B2629" s="34" t="s">
        <v>17</v>
      </c>
      <c r="C2629" s="34" t="s">
        <v>18</v>
      </c>
      <c r="D2629" s="34" t="s">
        <v>19</v>
      </c>
      <c r="E2629" s="34"/>
      <c r="F2629" s="34"/>
      <c r="G2629" s="34"/>
      <c r="H2629" s="34" t="s">
        <v>19</v>
      </c>
      <c r="I2629" s="34"/>
      <c r="J2629" s="34" t="s">
        <v>20</v>
      </c>
      <c r="K2629" s="34">
        <v>17091</v>
      </c>
      <c r="L2629" s="34" t="s">
        <v>60</v>
      </c>
      <c r="M2629" s="34" t="s">
        <v>27</v>
      </c>
      <c r="N2629" s="34" t="s">
        <v>32</v>
      </c>
      <c r="O2629" s="34">
        <v>36892</v>
      </c>
      <c r="P2629" s="34">
        <v>44831</v>
      </c>
      <c r="Q2629" s="34" t="s">
        <v>38</v>
      </c>
    </row>
    <row r="2630" spans="1:17">
      <c r="A2630" s="34">
        <v>123387</v>
      </c>
      <c r="B2630" s="34" t="s">
        <v>17</v>
      </c>
      <c r="C2630" s="34" t="s">
        <v>18</v>
      </c>
      <c r="D2630" s="34" t="s">
        <v>19</v>
      </c>
      <c r="E2630" s="34"/>
      <c r="F2630" s="34"/>
      <c r="G2630" s="34"/>
      <c r="H2630" s="34" t="s">
        <v>19</v>
      </c>
      <c r="I2630" s="34"/>
      <c r="J2630" s="34" t="s">
        <v>20</v>
      </c>
      <c r="K2630" s="34">
        <v>28317</v>
      </c>
      <c r="L2630" s="34" t="s">
        <v>54</v>
      </c>
      <c r="M2630" s="34" t="s">
        <v>27</v>
      </c>
      <c r="N2630" s="34" t="s">
        <v>36</v>
      </c>
      <c r="O2630" s="34" t="s">
        <v>36</v>
      </c>
      <c r="P2630" s="34" t="s">
        <v>36</v>
      </c>
      <c r="Q2630" s="34" t="s">
        <v>36</v>
      </c>
    </row>
    <row r="2631" spans="1:17">
      <c r="A2631" s="34">
        <v>153006</v>
      </c>
      <c r="B2631" s="34" t="s">
        <v>17</v>
      </c>
      <c r="C2631" s="34" t="s">
        <v>71</v>
      </c>
      <c r="D2631" s="34" t="s">
        <v>19</v>
      </c>
      <c r="E2631" s="34"/>
      <c r="F2631" s="34"/>
      <c r="G2631" s="34"/>
      <c r="H2631" s="34" t="s">
        <v>19</v>
      </c>
      <c r="I2631" s="34"/>
      <c r="J2631" s="34" t="s">
        <v>20</v>
      </c>
      <c r="K2631" s="34">
        <v>18951</v>
      </c>
      <c r="L2631" s="34" t="s">
        <v>26</v>
      </c>
      <c r="M2631" s="34" t="s">
        <v>27</v>
      </c>
      <c r="N2631" s="34" t="s">
        <v>86</v>
      </c>
      <c r="O2631" s="34">
        <v>44687</v>
      </c>
      <c r="P2631" s="34"/>
      <c r="Q2631" s="34" t="s">
        <v>55</v>
      </c>
    </row>
    <row r="2632" spans="1:17">
      <c r="A2632" s="34">
        <v>166679</v>
      </c>
      <c r="B2632" s="34" t="s">
        <v>17</v>
      </c>
      <c r="C2632" s="34" t="s">
        <v>25</v>
      </c>
      <c r="D2632" s="34" t="s">
        <v>19</v>
      </c>
      <c r="E2632" s="34"/>
      <c r="F2632" s="34"/>
      <c r="G2632" s="34"/>
      <c r="H2632" s="34" t="s">
        <v>19</v>
      </c>
      <c r="I2632" s="34"/>
      <c r="J2632" s="34" t="s">
        <v>20</v>
      </c>
      <c r="K2632" s="34">
        <v>21126</v>
      </c>
      <c r="L2632" s="34" t="s">
        <v>37</v>
      </c>
      <c r="M2632" s="34" t="s">
        <v>27</v>
      </c>
      <c r="N2632" s="34" t="s">
        <v>34</v>
      </c>
      <c r="O2632" s="34">
        <v>45329</v>
      </c>
      <c r="P2632" s="34"/>
      <c r="Q2632" s="34" t="s">
        <v>24</v>
      </c>
    </row>
    <row r="2633" spans="1:17">
      <c r="A2633" s="34">
        <v>167023</v>
      </c>
      <c r="B2633" s="34" t="s">
        <v>17</v>
      </c>
      <c r="C2633" s="34" t="s">
        <v>25</v>
      </c>
      <c r="D2633" s="34" t="s">
        <v>19</v>
      </c>
      <c r="E2633" s="34"/>
      <c r="F2633" s="34"/>
      <c r="G2633" s="34"/>
      <c r="H2633" s="34" t="s">
        <v>19</v>
      </c>
      <c r="I2633" s="34"/>
      <c r="J2633" s="34" t="s">
        <v>30</v>
      </c>
      <c r="K2633" s="34">
        <v>34959</v>
      </c>
      <c r="L2633" s="34" t="s">
        <v>134</v>
      </c>
      <c r="M2633" s="34" t="s">
        <v>22</v>
      </c>
      <c r="N2633" s="34" t="s">
        <v>34</v>
      </c>
      <c r="O2633" s="34">
        <v>45388</v>
      </c>
      <c r="P2633" s="34"/>
      <c r="Q2633" s="34" t="s">
        <v>24</v>
      </c>
    </row>
    <row r="2634" spans="1:17">
      <c r="A2634" s="34">
        <v>168707</v>
      </c>
      <c r="B2634" s="34" t="s">
        <v>17</v>
      </c>
      <c r="C2634" s="34" t="s">
        <v>71</v>
      </c>
      <c r="D2634" s="34" t="s">
        <v>19</v>
      </c>
      <c r="E2634" s="34"/>
      <c r="F2634" s="34"/>
      <c r="G2634" s="34"/>
      <c r="H2634" s="34" t="s">
        <v>19</v>
      </c>
      <c r="I2634" s="34"/>
      <c r="J2634" s="34" t="s">
        <v>20</v>
      </c>
      <c r="K2634" s="34">
        <v>39649</v>
      </c>
      <c r="L2634" s="34" t="s">
        <v>39</v>
      </c>
      <c r="M2634" s="34" t="s">
        <v>22</v>
      </c>
      <c r="N2634" s="34" t="s">
        <v>34</v>
      </c>
      <c r="O2634" s="34" t="s">
        <v>36</v>
      </c>
      <c r="P2634" s="34" t="s">
        <v>36</v>
      </c>
      <c r="Q2634" s="34" t="s">
        <v>36</v>
      </c>
    </row>
    <row r="2635" spans="1:17">
      <c r="A2635" s="34">
        <v>155557</v>
      </c>
      <c r="B2635" s="34" t="s">
        <v>17</v>
      </c>
      <c r="C2635" s="34" t="s">
        <v>18</v>
      </c>
      <c r="D2635" s="34" t="s">
        <v>19</v>
      </c>
      <c r="E2635" s="34"/>
      <c r="F2635" s="34"/>
      <c r="G2635" s="34"/>
      <c r="H2635" s="34" t="s">
        <v>19</v>
      </c>
      <c r="I2635" s="34"/>
      <c r="J2635" s="34" t="s">
        <v>20</v>
      </c>
      <c r="K2635" s="34">
        <v>33760</v>
      </c>
      <c r="L2635" s="34" t="s">
        <v>65</v>
      </c>
      <c r="M2635" s="34" t="s">
        <v>27</v>
      </c>
      <c r="N2635" s="34" t="s">
        <v>40</v>
      </c>
      <c r="O2635" s="34" t="s">
        <v>36</v>
      </c>
      <c r="P2635" s="34" t="s">
        <v>36</v>
      </c>
      <c r="Q2635" s="34" t="s">
        <v>36</v>
      </c>
    </row>
    <row r="2636" spans="1:17">
      <c r="A2636" s="34">
        <v>24388</v>
      </c>
      <c r="B2636" s="34" t="s">
        <v>17</v>
      </c>
      <c r="C2636" s="34" t="s">
        <v>71</v>
      </c>
      <c r="D2636" s="34" t="s">
        <v>19</v>
      </c>
      <c r="E2636" s="34"/>
      <c r="F2636" s="34"/>
      <c r="G2636" s="34"/>
      <c r="H2636" s="34" t="s">
        <v>19</v>
      </c>
      <c r="I2636" s="34"/>
      <c r="J2636" s="34" t="s">
        <v>20</v>
      </c>
      <c r="K2636" s="34">
        <v>23651</v>
      </c>
      <c r="L2636" s="34" t="s">
        <v>59</v>
      </c>
      <c r="M2636" s="34" t="s">
        <v>27</v>
      </c>
      <c r="N2636" s="34" t="s">
        <v>34</v>
      </c>
      <c r="O2636" s="34" t="s">
        <v>36</v>
      </c>
      <c r="P2636" s="34" t="s">
        <v>36</v>
      </c>
      <c r="Q2636" s="34" t="s">
        <v>36</v>
      </c>
    </row>
    <row r="2637" spans="1:17">
      <c r="A2637" s="34">
        <v>83554</v>
      </c>
      <c r="B2637" s="34" t="s">
        <v>17</v>
      </c>
      <c r="C2637" s="34" t="s">
        <v>18</v>
      </c>
      <c r="D2637" s="34" t="s">
        <v>19</v>
      </c>
      <c r="E2637" s="34"/>
      <c r="F2637" s="34"/>
      <c r="G2637" s="34"/>
      <c r="H2637" s="34" t="s">
        <v>19</v>
      </c>
      <c r="I2637" s="34"/>
      <c r="J2637" s="34" t="s">
        <v>20</v>
      </c>
      <c r="K2637" s="34">
        <v>16271</v>
      </c>
      <c r="L2637" s="34" t="s">
        <v>65</v>
      </c>
      <c r="M2637" s="34" t="s">
        <v>27</v>
      </c>
      <c r="N2637" s="34" t="s">
        <v>32</v>
      </c>
      <c r="O2637" s="34">
        <v>40869</v>
      </c>
      <c r="P2637" s="34">
        <v>44755</v>
      </c>
      <c r="Q2637" s="34" t="s">
        <v>24</v>
      </c>
    </row>
    <row r="2638" spans="1:17">
      <c r="A2638" s="34">
        <v>168077</v>
      </c>
      <c r="B2638" s="34" t="s">
        <v>17</v>
      </c>
      <c r="C2638" s="34" t="s">
        <v>18</v>
      </c>
      <c r="D2638" s="34" t="s">
        <v>19</v>
      </c>
      <c r="E2638" s="34"/>
      <c r="F2638" s="34"/>
      <c r="G2638" s="34"/>
      <c r="H2638" s="34" t="s">
        <v>19</v>
      </c>
      <c r="I2638" s="34"/>
      <c r="J2638" s="34" t="s">
        <v>20</v>
      </c>
      <c r="K2638" s="34">
        <v>39693</v>
      </c>
      <c r="L2638" s="34" t="s">
        <v>74</v>
      </c>
      <c r="M2638" s="34" t="s">
        <v>22</v>
      </c>
      <c r="N2638" s="34" t="s">
        <v>34</v>
      </c>
      <c r="O2638" s="34" t="s">
        <v>36</v>
      </c>
      <c r="P2638" s="34" t="s">
        <v>36</v>
      </c>
      <c r="Q2638" s="34" t="s">
        <v>36</v>
      </c>
    </row>
    <row r="2639" spans="1:17">
      <c r="A2639" s="34">
        <v>83311</v>
      </c>
      <c r="B2639" s="34" t="s">
        <v>17</v>
      </c>
      <c r="C2639" s="34" t="s">
        <v>18</v>
      </c>
      <c r="D2639" s="34" t="s">
        <v>19</v>
      </c>
      <c r="E2639" s="34"/>
      <c r="F2639" s="34"/>
      <c r="G2639" s="34"/>
      <c r="H2639" s="34" t="s">
        <v>19</v>
      </c>
      <c r="I2639" s="34"/>
      <c r="J2639" s="34" t="s">
        <v>30</v>
      </c>
      <c r="K2639" s="34">
        <v>34327</v>
      </c>
      <c r="L2639" s="34" t="s">
        <v>66</v>
      </c>
      <c r="M2639" s="34" t="s">
        <v>57</v>
      </c>
      <c r="N2639" s="34" t="s">
        <v>32</v>
      </c>
      <c r="O2639" s="34">
        <v>40859</v>
      </c>
      <c r="P2639" s="34">
        <v>41550</v>
      </c>
      <c r="Q2639" s="34" t="s">
        <v>36</v>
      </c>
    </row>
    <row r="2640" spans="1:17">
      <c r="A2640" s="34">
        <v>167136</v>
      </c>
      <c r="B2640" s="34" t="s">
        <v>17</v>
      </c>
      <c r="C2640" s="34" t="s">
        <v>18</v>
      </c>
      <c r="D2640" s="34" t="s">
        <v>19</v>
      </c>
      <c r="E2640" s="34"/>
      <c r="F2640" s="34"/>
      <c r="G2640" s="34"/>
      <c r="H2640" s="34" t="s">
        <v>19</v>
      </c>
      <c r="I2640" s="34"/>
      <c r="J2640" s="34" t="s">
        <v>20</v>
      </c>
      <c r="K2640" s="34">
        <v>32173</v>
      </c>
      <c r="L2640" s="34" t="s">
        <v>65</v>
      </c>
      <c r="M2640" s="34" t="s">
        <v>27</v>
      </c>
      <c r="N2640" s="34" t="s">
        <v>34</v>
      </c>
      <c r="O2640" s="34" t="s">
        <v>36</v>
      </c>
      <c r="P2640" s="34" t="s">
        <v>36</v>
      </c>
      <c r="Q2640" s="34" t="s">
        <v>36</v>
      </c>
    </row>
    <row r="2641" spans="1:17">
      <c r="A2641" s="34">
        <v>106190</v>
      </c>
      <c r="B2641" s="34" t="s">
        <v>17</v>
      </c>
      <c r="C2641" s="34" t="s">
        <v>18</v>
      </c>
      <c r="D2641" s="34" t="s">
        <v>19</v>
      </c>
      <c r="E2641" s="34"/>
      <c r="F2641" s="34"/>
      <c r="G2641" s="34"/>
      <c r="H2641" s="34" t="s">
        <v>19</v>
      </c>
      <c r="I2641" s="34"/>
      <c r="J2641" s="34" t="s">
        <v>20</v>
      </c>
      <c r="K2641" s="34">
        <v>18086</v>
      </c>
      <c r="L2641" s="34" t="s">
        <v>65</v>
      </c>
      <c r="M2641" s="34" t="s">
        <v>27</v>
      </c>
      <c r="N2641" s="34" t="s">
        <v>34</v>
      </c>
      <c r="O2641" s="34">
        <v>41604</v>
      </c>
      <c r="P2641" s="34">
        <v>43089</v>
      </c>
      <c r="Q2641" s="34" t="s">
        <v>24</v>
      </c>
    </row>
    <row r="2642" spans="1:17">
      <c r="A2642" s="34">
        <v>114701</v>
      </c>
      <c r="B2642" s="34" t="s">
        <v>17</v>
      </c>
      <c r="C2642" s="34" t="s">
        <v>18</v>
      </c>
      <c r="D2642" s="34" t="s">
        <v>19</v>
      </c>
      <c r="E2642" s="34"/>
      <c r="F2642" s="34"/>
      <c r="G2642" s="34"/>
      <c r="H2642" s="34" t="s">
        <v>19</v>
      </c>
      <c r="I2642" s="34"/>
      <c r="J2642" s="34" t="s">
        <v>30</v>
      </c>
      <c r="K2642" s="34">
        <v>37134</v>
      </c>
      <c r="L2642" s="34" t="s">
        <v>92</v>
      </c>
      <c r="M2642" s="34" t="s">
        <v>22</v>
      </c>
      <c r="N2642" s="34" t="s">
        <v>34</v>
      </c>
      <c r="O2642" s="34">
        <v>42296</v>
      </c>
      <c r="P2642" s="34">
        <v>42845</v>
      </c>
      <c r="Q2642" s="34" t="s">
        <v>24</v>
      </c>
    </row>
    <row r="2643" spans="1:17">
      <c r="A2643" s="34">
        <v>109758</v>
      </c>
      <c r="B2643" s="34" t="s">
        <v>17</v>
      </c>
      <c r="C2643" s="34" t="s">
        <v>18</v>
      </c>
      <c r="D2643" s="34" t="s">
        <v>19</v>
      </c>
      <c r="E2643" s="34"/>
      <c r="F2643" s="34"/>
      <c r="G2643" s="34"/>
      <c r="H2643" s="34" t="s">
        <v>19</v>
      </c>
      <c r="I2643" s="34"/>
      <c r="J2643" s="34" t="s">
        <v>20</v>
      </c>
      <c r="K2643" s="34">
        <v>36710</v>
      </c>
      <c r="L2643" s="34" t="s">
        <v>84</v>
      </c>
      <c r="M2643" s="34" t="s">
        <v>22</v>
      </c>
      <c r="N2643" s="34" t="s">
        <v>32</v>
      </c>
      <c r="O2643" s="34">
        <v>41951</v>
      </c>
      <c r="P2643" s="34">
        <v>42069</v>
      </c>
      <c r="Q2643" s="34" t="s">
        <v>36</v>
      </c>
    </row>
    <row r="2644" spans="1:17">
      <c r="A2644" s="34">
        <v>143491</v>
      </c>
      <c r="B2644" s="34" t="s">
        <v>17</v>
      </c>
      <c r="C2644" s="34" t="s">
        <v>18</v>
      </c>
      <c r="D2644" s="34" t="s">
        <v>19</v>
      </c>
      <c r="E2644" s="34"/>
      <c r="F2644" s="34"/>
      <c r="G2644" s="34"/>
      <c r="H2644" s="34" t="s">
        <v>19</v>
      </c>
      <c r="I2644" s="34"/>
      <c r="J2644" s="34" t="s">
        <v>20</v>
      </c>
      <c r="K2644" s="34">
        <v>38954</v>
      </c>
      <c r="L2644" s="34" t="s">
        <v>67</v>
      </c>
      <c r="M2644" s="34" t="s">
        <v>22</v>
      </c>
      <c r="N2644" s="34" t="s">
        <v>34</v>
      </c>
      <c r="O2644" s="34">
        <v>43890</v>
      </c>
      <c r="P2644" s="34">
        <v>44128</v>
      </c>
      <c r="Q2644" s="34" t="s">
        <v>24</v>
      </c>
    </row>
    <row r="2645" spans="1:17">
      <c r="A2645" s="34">
        <v>107154</v>
      </c>
      <c r="B2645" s="34" t="s">
        <v>17</v>
      </c>
      <c r="C2645" s="34" t="s">
        <v>18</v>
      </c>
      <c r="D2645" s="34" t="s">
        <v>19</v>
      </c>
      <c r="E2645" s="34"/>
      <c r="F2645" s="34"/>
      <c r="G2645" s="34"/>
      <c r="H2645" s="34" t="s">
        <v>19</v>
      </c>
      <c r="I2645" s="34"/>
      <c r="J2645" s="34" t="s">
        <v>30</v>
      </c>
      <c r="K2645" s="34">
        <v>35824</v>
      </c>
      <c r="L2645" s="34" t="s">
        <v>37</v>
      </c>
      <c r="M2645" s="34" t="s">
        <v>27</v>
      </c>
      <c r="N2645" s="34" t="s">
        <v>43</v>
      </c>
      <c r="O2645" s="34">
        <v>42359</v>
      </c>
      <c r="P2645" s="34">
        <v>42359</v>
      </c>
      <c r="Q2645" s="34" t="s">
        <v>36</v>
      </c>
    </row>
    <row r="2646" spans="1:17">
      <c r="A2646" s="34">
        <v>129103</v>
      </c>
      <c r="B2646" s="34" t="s">
        <v>17</v>
      </c>
      <c r="C2646" s="34" t="s">
        <v>18</v>
      </c>
      <c r="D2646" s="34" t="s">
        <v>19</v>
      </c>
      <c r="E2646" s="34"/>
      <c r="F2646" s="34"/>
      <c r="G2646" s="34"/>
      <c r="H2646" s="34" t="s">
        <v>19</v>
      </c>
      <c r="I2646" s="34"/>
      <c r="J2646" s="34" t="s">
        <v>20</v>
      </c>
      <c r="K2646" s="34">
        <v>35512</v>
      </c>
      <c r="L2646" s="34" t="s">
        <v>65</v>
      </c>
      <c r="M2646" s="34" t="s">
        <v>27</v>
      </c>
      <c r="N2646" s="34" t="s">
        <v>34</v>
      </c>
      <c r="O2646" s="34">
        <v>43278</v>
      </c>
      <c r="P2646" s="34">
        <v>44910</v>
      </c>
      <c r="Q2646" s="34" t="s">
        <v>55</v>
      </c>
    </row>
    <row r="2647" spans="1:17">
      <c r="A2647" s="34">
        <v>162223</v>
      </c>
      <c r="B2647" s="34" t="s">
        <v>17</v>
      </c>
      <c r="C2647" s="34" t="s">
        <v>18</v>
      </c>
      <c r="D2647" s="34" t="s">
        <v>19</v>
      </c>
      <c r="E2647" s="34"/>
      <c r="F2647" s="34"/>
      <c r="G2647" s="34"/>
      <c r="H2647" s="34" t="s">
        <v>19</v>
      </c>
      <c r="I2647" s="34"/>
      <c r="J2647" s="34" t="s">
        <v>20</v>
      </c>
      <c r="K2647" s="34">
        <v>35047</v>
      </c>
      <c r="L2647" s="34" t="s">
        <v>69</v>
      </c>
      <c r="M2647" s="34" t="s">
        <v>27</v>
      </c>
      <c r="N2647" s="34" t="s">
        <v>34</v>
      </c>
      <c r="O2647" s="34" t="s">
        <v>36</v>
      </c>
      <c r="P2647" s="34" t="s">
        <v>36</v>
      </c>
      <c r="Q2647" s="34" t="s">
        <v>36</v>
      </c>
    </row>
    <row r="2648" spans="1:17">
      <c r="A2648" s="34">
        <v>111400</v>
      </c>
      <c r="B2648" s="34" t="s">
        <v>17</v>
      </c>
      <c r="C2648" s="34" t="s">
        <v>18</v>
      </c>
      <c r="D2648" s="34" t="s">
        <v>19</v>
      </c>
      <c r="E2648" s="34"/>
      <c r="F2648" s="34"/>
      <c r="G2648" s="34"/>
      <c r="H2648" s="34" t="s">
        <v>19</v>
      </c>
      <c r="I2648" s="34"/>
      <c r="J2648" s="34" t="s">
        <v>20</v>
      </c>
      <c r="K2648" s="34">
        <v>36447</v>
      </c>
      <c r="L2648" s="34" t="s">
        <v>37</v>
      </c>
      <c r="M2648" s="34" t="s">
        <v>27</v>
      </c>
      <c r="N2648" s="34" t="s">
        <v>32</v>
      </c>
      <c r="O2648" s="34">
        <v>42101</v>
      </c>
      <c r="P2648" s="34">
        <v>42496</v>
      </c>
      <c r="Q2648" s="34" t="s">
        <v>24</v>
      </c>
    </row>
    <row r="2649" spans="1:17">
      <c r="A2649" s="34">
        <v>28258</v>
      </c>
      <c r="B2649" s="34" t="s">
        <v>17</v>
      </c>
      <c r="C2649" s="34" t="s">
        <v>18</v>
      </c>
      <c r="D2649" s="34" t="s">
        <v>19</v>
      </c>
      <c r="E2649" s="34"/>
      <c r="F2649" s="34"/>
      <c r="G2649" s="34"/>
      <c r="H2649" s="34" t="s">
        <v>19</v>
      </c>
      <c r="I2649" s="34"/>
      <c r="J2649" s="34" t="s">
        <v>85</v>
      </c>
      <c r="K2649" s="34">
        <v>15483</v>
      </c>
      <c r="L2649" s="34" t="s">
        <v>37</v>
      </c>
      <c r="M2649" s="34" t="s">
        <v>27</v>
      </c>
      <c r="N2649" s="34" t="s">
        <v>32</v>
      </c>
      <c r="O2649" s="34">
        <v>1</v>
      </c>
      <c r="P2649" s="34">
        <v>1</v>
      </c>
      <c r="Q2649" s="34" t="s">
        <v>36</v>
      </c>
    </row>
    <row r="2650" spans="1:17">
      <c r="A2650" s="34">
        <v>3814</v>
      </c>
      <c r="B2650" s="34" t="s">
        <v>17</v>
      </c>
      <c r="C2650" s="34" t="s">
        <v>18</v>
      </c>
      <c r="D2650" s="34" t="s">
        <v>19</v>
      </c>
      <c r="E2650" s="34"/>
      <c r="F2650" s="34"/>
      <c r="G2650" s="34"/>
      <c r="H2650" s="34" t="s">
        <v>46</v>
      </c>
      <c r="I2650" s="34">
        <v>45334</v>
      </c>
      <c r="J2650" s="34" t="s">
        <v>20</v>
      </c>
      <c r="K2650" s="34">
        <v>14423</v>
      </c>
      <c r="L2650" s="34" t="s">
        <v>37</v>
      </c>
      <c r="M2650" s="34" t="s">
        <v>27</v>
      </c>
      <c r="N2650" s="34" t="s">
        <v>32</v>
      </c>
      <c r="O2650" s="34" t="s">
        <v>36</v>
      </c>
      <c r="P2650" s="34" t="s">
        <v>36</v>
      </c>
      <c r="Q2650" s="34" t="s">
        <v>36</v>
      </c>
    </row>
    <row r="2651" spans="1:17">
      <c r="A2651" s="34">
        <v>162033</v>
      </c>
      <c r="B2651" s="34" t="s">
        <v>17</v>
      </c>
      <c r="C2651" s="34" t="s">
        <v>25</v>
      </c>
      <c r="D2651" s="34" t="s">
        <v>19</v>
      </c>
      <c r="E2651" s="34"/>
      <c r="F2651" s="34"/>
      <c r="G2651" s="34"/>
      <c r="H2651" s="34" t="s">
        <v>19</v>
      </c>
      <c r="I2651" s="34"/>
      <c r="J2651" s="34" t="s">
        <v>20</v>
      </c>
      <c r="K2651" s="34">
        <v>24134</v>
      </c>
      <c r="L2651" s="34" t="s">
        <v>82</v>
      </c>
      <c r="M2651" s="34" t="s">
        <v>27</v>
      </c>
      <c r="N2651" s="34" t="s">
        <v>32</v>
      </c>
      <c r="O2651" s="34">
        <v>44362</v>
      </c>
      <c r="P2651" s="34"/>
      <c r="Q2651" s="34" t="s">
        <v>41</v>
      </c>
    </row>
    <row r="2652" spans="1:17">
      <c r="A2652" s="34">
        <v>154473</v>
      </c>
      <c r="B2652" s="34" t="s">
        <v>17</v>
      </c>
      <c r="C2652" s="34" t="s">
        <v>18</v>
      </c>
      <c r="D2652" s="34" t="s">
        <v>19</v>
      </c>
      <c r="E2652" s="34"/>
      <c r="F2652" s="34"/>
      <c r="G2652" s="34"/>
      <c r="H2652" s="34" t="s">
        <v>19</v>
      </c>
      <c r="I2652" s="34"/>
      <c r="J2652" s="34" t="s">
        <v>20</v>
      </c>
      <c r="K2652" s="34">
        <v>19644</v>
      </c>
      <c r="L2652" s="34" t="s">
        <v>67</v>
      </c>
      <c r="M2652" s="34" t="s">
        <v>22</v>
      </c>
      <c r="N2652" s="34" t="s">
        <v>34</v>
      </c>
      <c r="O2652" s="34">
        <v>44616</v>
      </c>
      <c r="P2652" s="34">
        <v>44776</v>
      </c>
      <c r="Q2652" s="34" t="s">
        <v>24</v>
      </c>
    </row>
    <row r="2653" spans="1:17">
      <c r="A2653" s="34">
        <v>104993</v>
      </c>
      <c r="B2653" s="34" t="s">
        <v>17</v>
      </c>
      <c r="C2653" s="34" t="s">
        <v>18</v>
      </c>
      <c r="D2653" s="34" t="s">
        <v>19</v>
      </c>
      <c r="E2653" s="34"/>
      <c r="F2653" s="34"/>
      <c r="G2653" s="34"/>
      <c r="H2653" s="34" t="s">
        <v>19</v>
      </c>
      <c r="I2653" s="34"/>
      <c r="J2653" s="34" t="s">
        <v>20</v>
      </c>
      <c r="K2653" s="34">
        <v>34477</v>
      </c>
      <c r="L2653" s="34" t="s">
        <v>84</v>
      </c>
      <c r="M2653" s="34" t="s">
        <v>22</v>
      </c>
      <c r="N2653" s="34" t="s">
        <v>32</v>
      </c>
      <c r="O2653" s="34">
        <v>41481</v>
      </c>
      <c r="P2653" s="34">
        <v>41579</v>
      </c>
      <c r="Q2653" s="34" t="s">
        <v>36</v>
      </c>
    </row>
    <row r="2654" spans="1:17">
      <c r="A2654" s="34">
        <v>104890</v>
      </c>
      <c r="B2654" s="34" t="s">
        <v>17</v>
      </c>
      <c r="C2654" s="34" t="s">
        <v>18</v>
      </c>
      <c r="D2654" s="34" t="s">
        <v>19</v>
      </c>
      <c r="E2654" s="34"/>
      <c r="F2654" s="34"/>
      <c r="G2654" s="34"/>
      <c r="H2654" s="34" t="s">
        <v>19</v>
      </c>
      <c r="I2654" s="34"/>
      <c r="J2654" s="34" t="s">
        <v>20</v>
      </c>
      <c r="K2654" s="34">
        <v>35965</v>
      </c>
      <c r="L2654" s="34" t="s">
        <v>96</v>
      </c>
      <c r="M2654" s="34" t="s">
        <v>22</v>
      </c>
      <c r="N2654" s="34" t="s">
        <v>32</v>
      </c>
      <c r="O2654" s="34">
        <v>41461</v>
      </c>
      <c r="P2654" s="34">
        <v>41629</v>
      </c>
      <c r="Q2654" s="34" t="s">
        <v>36</v>
      </c>
    </row>
    <row r="2655" spans="1:17">
      <c r="A2655" s="34">
        <v>155555</v>
      </c>
      <c r="B2655" s="34" t="s">
        <v>17</v>
      </c>
      <c r="C2655" s="34" t="s">
        <v>25</v>
      </c>
      <c r="D2655" s="34" t="s">
        <v>19</v>
      </c>
      <c r="E2655" s="34"/>
      <c r="F2655" s="34"/>
      <c r="G2655" s="34"/>
      <c r="H2655" s="34" t="s">
        <v>19</v>
      </c>
      <c r="I2655" s="34"/>
      <c r="J2655" s="34" t="s">
        <v>30</v>
      </c>
      <c r="K2655" s="34">
        <v>39291</v>
      </c>
      <c r="L2655" s="34" t="s">
        <v>73</v>
      </c>
      <c r="M2655" s="34" t="s">
        <v>22</v>
      </c>
      <c r="N2655" s="34" t="s">
        <v>34</v>
      </c>
      <c r="O2655" s="34">
        <v>44646</v>
      </c>
      <c r="P2655" s="34"/>
      <c r="Q2655" s="34" t="s">
        <v>24</v>
      </c>
    </row>
    <row r="2656" spans="1:17">
      <c r="A2656" s="34">
        <v>57300</v>
      </c>
      <c r="B2656" s="34" t="s">
        <v>17</v>
      </c>
      <c r="C2656" s="34" t="s">
        <v>18</v>
      </c>
      <c r="D2656" s="34" t="s">
        <v>19</v>
      </c>
      <c r="E2656" s="34"/>
      <c r="F2656" s="34"/>
      <c r="G2656" s="34" t="s">
        <v>219</v>
      </c>
      <c r="H2656" s="34" t="s">
        <v>19</v>
      </c>
      <c r="I2656" s="34"/>
      <c r="J2656" s="34" t="s">
        <v>30</v>
      </c>
      <c r="K2656" s="34">
        <v>17297</v>
      </c>
      <c r="L2656" s="34" t="s">
        <v>275</v>
      </c>
      <c r="M2656" s="34" t="s">
        <v>52</v>
      </c>
      <c r="N2656" s="34" t="s">
        <v>34</v>
      </c>
      <c r="O2656" s="34">
        <v>40043</v>
      </c>
      <c r="P2656" s="34">
        <v>41688</v>
      </c>
      <c r="Q2656" s="34" t="s">
        <v>36</v>
      </c>
    </row>
    <row r="2657" spans="1:17">
      <c r="A2657" s="34">
        <v>101568</v>
      </c>
      <c r="B2657" s="34" t="s">
        <v>17</v>
      </c>
      <c r="C2657" s="34" t="s">
        <v>18</v>
      </c>
      <c r="D2657" s="34" t="s">
        <v>19</v>
      </c>
      <c r="E2657" s="34"/>
      <c r="F2657" s="34"/>
      <c r="G2657" s="34"/>
      <c r="H2657" s="34" t="s">
        <v>19</v>
      </c>
      <c r="I2657" s="34"/>
      <c r="J2657" s="34" t="s">
        <v>20</v>
      </c>
      <c r="K2657" s="34"/>
      <c r="L2657" s="34" t="s">
        <v>275</v>
      </c>
      <c r="M2657" s="34" t="s">
        <v>52</v>
      </c>
      <c r="N2657" s="34" t="s">
        <v>32</v>
      </c>
      <c r="O2657" s="34">
        <v>41221</v>
      </c>
      <c r="P2657" s="34">
        <v>42712</v>
      </c>
      <c r="Q2657" s="34" t="s">
        <v>36</v>
      </c>
    </row>
    <row r="2658" spans="1:17">
      <c r="A2658" s="34">
        <v>141530</v>
      </c>
      <c r="B2658" s="34" t="s">
        <v>17</v>
      </c>
      <c r="C2658" s="34" t="s">
        <v>25</v>
      </c>
      <c r="D2658" s="34" t="s">
        <v>19</v>
      </c>
      <c r="E2658" s="34"/>
      <c r="F2658" s="34"/>
      <c r="G2658" s="34"/>
      <c r="H2658" s="34" t="s">
        <v>19</v>
      </c>
      <c r="I2658" s="34"/>
      <c r="J2658" s="34" t="s">
        <v>20</v>
      </c>
      <c r="K2658" s="34">
        <v>19830</v>
      </c>
      <c r="L2658" s="34" t="s">
        <v>48</v>
      </c>
      <c r="M2658" s="34" t="s">
        <v>27</v>
      </c>
      <c r="N2658" s="34" t="s">
        <v>34</v>
      </c>
      <c r="O2658" s="34">
        <v>43880</v>
      </c>
      <c r="P2658" s="34"/>
      <c r="Q2658" s="34" t="s">
        <v>55</v>
      </c>
    </row>
    <row r="2659" spans="1:17">
      <c r="A2659" s="34">
        <v>162000</v>
      </c>
      <c r="B2659" s="34" t="s">
        <v>17</v>
      </c>
      <c r="C2659" s="34" t="s">
        <v>18</v>
      </c>
      <c r="D2659" s="34" t="s">
        <v>19</v>
      </c>
      <c r="E2659" s="34"/>
      <c r="F2659" s="34"/>
      <c r="G2659" s="34"/>
      <c r="H2659" s="34" t="s">
        <v>19</v>
      </c>
      <c r="I2659" s="34"/>
      <c r="J2659" s="34" t="s">
        <v>20</v>
      </c>
      <c r="K2659" s="34"/>
      <c r="L2659" s="34" t="s">
        <v>276</v>
      </c>
      <c r="M2659" s="34" t="s">
        <v>52</v>
      </c>
      <c r="N2659" s="34" t="s">
        <v>32</v>
      </c>
      <c r="O2659" s="34">
        <v>45094</v>
      </c>
      <c r="P2659" s="34">
        <v>45212</v>
      </c>
      <c r="Q2659" s="34" t="s">
        <v>24</v>
      </c>
    </row>
    <row r="2660" spans="1:17">
      <c r="A2660" s="34">
        <v>102468</v>
      </c>
      <c r="B2660" s="34" t="s">
        <v>17</v>
      </c>
      <c r="C2660" s="34" t="s">
        <v>18</v>
      </c>
      <c r="D2660" s="34" t="s">
        <v>19</v>
      </c>
      <c r="E2660" s="34"/>
      <c r="F2660" s="34"/>
      <c r="G2660" s="34"/>
      <c r="H2660" s="34" t="s">
        <v>19</v>
      </c>
      <c r="I2660" s="34"/>
      <c r="J2660" s="34" t="s">
        <v>20</v>
      </c>
      <c r="K2660" s="34">
        <v>26073</v>
      </c>
      <c r="L2660" s="34" t="s">
        <v>137</v>
      </c>
      <c r="M2660" s="34" t="s">
        <v>27</v>
      </c>
      <c r="N2660" s="34" t="s">
        <v>32</v>
      </c>
      <c r="O2660" s="34">
        <v>41234</v>
      </c>
      <c r="P2660" s="34">
        <v>42298</v>
      </c>
      <c r="Q2660" s="34" t="s">
        <v>24</v>
      </c>
    </row>
    <row r="2661" spans="1:17">
      <c r="A2661" s="34">
        <v>80125</v>
      </c>
      <c r="B2661" s="34" t="s">
        <v>17</v>
      </c>
      <c r="C2661" s="34" t="s">
        <v>18</v>
      </c>
      <c r="D2661" s="34" t="s">
        <v>19</v>
      </c>
      <c r="E2661" s="34"/>
      <c r="F2661" s="34"/>
      <c r="G2661" s="34"/>
      <c r="H2661" s="34" t="s">
        <v>19</v>
      </c>
      <c r="I2661" s="34"/>
      <c r="J2661" s="34" t="s">
        <v>20</v>
      </c>
      <c r="K2661" s="34">
        <v>33834</v>
      </c>
      <c r="L2661" s="34" t="s">
        <v>101</v>
      </c>
      <c r="M2661" s="34" t="s">
        <v>22</v>
      </c>
      <c r="N2661" s="34" t="s">
        <v>32</v>
      </c>
      <c r="O2661" s="34">
        <v>40659</v>
      </c>
      <c r="P2661" s="34">
        <v>41128</v>
      </c>
      <c r="Q2661" s="34" t="s">
        <v>36</v>
      </c>
    </row>
    <row r="2662" spans="1:17">
      <c r="A2662" s="34">
        <v>82763</v>
      </c>
      <c r="B2662" s="34" t="s">
        <v>17</v>
      </c>
      <c r="C2662" s="34" t="s">
        <v>18</v>
      </c>
      <c r="D2662" s="34" t="s">
        <v>19</v>
      </c>
      <c r="E2662" s="34"/>
      <c r="F2662" s="34"/>
      <c r="G2662" s="34"/>
      <c r="H2662" s="34" t="s">
        <v>19</v>
      </c>
      <c r="I2662" s="34"/>
      <c r="J2662" s="34" t="s">
        <v>30</v>
      </c>
      <c r="K2662" s="34">
        <v>32757</v>
      </c>
      <c r="L2662" s="34" t="s">
        <v>26</v>
      </c>
      <c r="M2662" s="34" t="s">
        <v>27</v>
      </c>
      <c r="N2662" s="34" t="s">
        <v>34</v>
      </c>
      <c r="O2662" s="34">
        <v>40869</v>
      </c>
      <c r="P2662" s="34">
        <v>41061</v>
      </c>
      <c r="Q2662" s="34" t="s">
        <v>36</v>
      </c>
    </row>
    <row r="2663" spans="1:17">
      <c r="A2663" s="34">
        <v>156965</v>
      </c>
      <c r="B2663" s="34" t="s">
        <v>17</v>
      </c>
      <c r="C2663" s="34" t="s">
        <v>18</v>
      </c>
      <c r="D2663" s="34" t="s">
        <v>19</v>
      </c>
      <c r="E2663" s="34"/>
      <c r="F2663" s="34"/>
      <c r="G2663" s="34"/>
      <c r="H2663" s="34" t="s">
        <v>19</v>
      </c>
      <c r="I2663" s="34"/>
      <c r="J2663" s="34" t="s">
        <v>20</v>
      </c>
      <c r="K2663" s="34">
        <v>23650</v>
      </c>
      <c r="L2663" s="34" t="s">
        <v>110</v>
      </c>
      <c r="M2663" s="34" t="s">
        <v>22</v>
      </c>
      <c r="N2663" s="34" t="s">
        <v>32</v>
      </c>
      <c r="O2663" s="34">
        <v>44814</v>
      </c>
      <c r="P2663" s="34">
        <v>45449</v>
      </c>
      <c r="Q2663" s="34" t="s">
        <v>55</v>
      </c>
    </row>
    <row r="2664" spans="1:17">
      <c r="A2664" s="34">
        <v>143816</v>
      </c>
      <c r="B2664" s="34" t="s">
        <v>17</v>
      </c>
      <c r="C2664" s="34" t="s">
        <v>18</v>
      </c>
      <c r="D2664" s="34" t="s">
        <v>19</v>
      </c>
      <c r="E2664" s="34"/>
      <c r="F2664" s="34"/>
      <c r="G2664" s="34"/>
      <c r="H2664" s="34" t="s">
        <v>19</v>
      </c>
      <c r="I2664" s="34"/>
      <c r="J2664" s="34" t="s">
        <v>20</v>
      </c>
      <c r="K2664" s="34">
        <v>19278</v>
      </c>
      <c r="L2664" s="34" t="s">
        <v>35</v>
      </c>
      <c r="M2664" s="34" t="s">
        <v>27</v>
      </c>
      <c r="N2664" s="34" t="s">
        <v>34</v>
      </c>
      <c r="O2664" s="34" t="s">
        <v>36</v>
      </c>
      <c r="P2664" s="34" t="s">
        <v>36</v>
      </c>
      <c r="Q2664" s="34" t="s">
        <v>36</v>
      </c>
    </row>
    <row r="2665" spans="1:17">
      <c r="A2665" s="34">
        <v>121566</v>
      </c>
      <c r="B2665" s="34" t="s">
        <v>17</v>
      </c>
      <c r="C2665" s="34" t="s">
        <v>18</v>
      </c>
      <c r="D2665" s="34" t="s">
        <v>19</v>
      </c>
      <c r="E2665" s="34"/>
      <c r="F2665" s="34"/>
      <c r="G2665" s="34"/>
      <c r="H2665" s="34" t="s">
        <v>19</v>
      </c>
      <c r="I2665" s="34"/>
      <c r="J2665" s="34" t="s">
        <v>20</v>
      </c>
      <c r="K2665" s="34">
        <v>22248</v>
      </c>
      <c r="L2665" s="34" t="s">
        <v>26</v>
      </c>
      <c r="M2665" s="34" t="s">
        <v>27</v>
      </c>
      <c r="N2665" s="34" t="s">
        <v>34</v>
      </c>
      <c r="O2665" s="34" t="s">
        <v>36</v>
      </c>
      <c r="P2665" s="34" t="s">
        <v>36</v>
      </c>
      <c r="Q2665" s="34" t="s">
        <v>36</v>
      </c>
    </row>
    <row r="2666" spans="1:17">
      <c r="A2666" s="34">
        <v>107343</v>
      </c>
      <c r="B2666" s="34" t="s">
        <v>17</v>
      </c>
      <c r="C2666" s="34" t="s">
        <v>18</v>
      </c>
      <c r="D2666" s="34" t="s">
        <v>19</v>
      </c>
      <c r="E2666" s="34"/>
      <c r="F2666" s="34"/>
      <c r="G2666" s="34"/>
      <c r="H2666" s="34" t="s">
        <v>19</v>
      </c>
      <c r="I2666" s="34"/>
      <c r="J2666" s="34" t="s">
        <v>20</v>
      </c>
      <c r="K2666" s="34">
        <v>34844</v>
      </c>
      <c r="L2666" s="34" t="s">
        <v>37</v>
      </c>
      <c r="M2666" s="34" t="s">
        <v>27</v>
      </c>
      <c r="N2666" s="34" t="s">
        <v>32</v>
      </c>
      <c r="O2666" s="34">
        <v>41688</v>
      </c>
      <c r="P2666" s="34">
        <v>42838</v>
      </c>
      <c r="Q2666" s="34" t="s">
        <v>24</v>
      </c>
    </row>
    <row r="2667" spans="1:17">
      <c r="A2667" s="34">
        <v>111047</v>
      </c>
      <c r="B2667" s="34" t="s">
        <v>17</v>
      </c>
      <c r="C2667" s="34" t="s">
        <v>18</v>
      </c>
      <c r="D2667" s="34" t="s">
        <v>19</v>
      </c>
      <c r="E2667" s="34"/>
      <c r="F2667" s="34"/>
      <c r="G2667" s="34"/>
      <c r="H2667" s="34" t="s">
        <v>19</v>
      </c>
      <c r="I2667" s="34"/>
      <c r="J2667" s="34" t="s">
        <v>20</v>
      </c>
      <c r="K2667" s="34">
        <v>33836</v>
      </c>
      <c r="L2667" s="34" t="s">
        <v>35</v>
      </c>
      <c r="M2667" s="34" t="s">
        <v>27</v>
      </c>
      <c r="N2667" s="34" t="s">
        <v>40</v>
      </c>
      <c r="O2667" s="34">
        <v>42440</v>
      </c>
      <c r="P2667" s="34">
        <v>42440</v>
      </c>
      <c r="Q2667" s="34" t="s">
        <v>36</v>
      </c>
    </row>
    <row r="2668" spans="1:17">
      <c r="A2668" s="34">
        <v>8849</v>
      </c>
      <c r="B2668" s="34" t="s">
        <v>17</v>
      </c>
      <c r="C2668" s="34" t="s">
        <v>18</v>
      </c>
      <c r="D2668" s="34" t="s">
        <v>19</v>
      </c>
      <c r="E2668" s="34"/>
      <c r="F2668" s="34"/>
      <c r="G2668" s="34"/>
      <c r="H2668" s="34" t="s">
        <v>19</v>
      </c>
      <c r="I2668" s="34"/>
      <c r="J2668" s="34" t="s">
        <v>30</v>
      </c>
      <c r="K2668" s="34"/>
      <c r="L2668" s="34" t="s">
        <v>26</v>
      </c>
      <c r="M2668" s="34" t="s">
        <v>27</v>
      </c>
      <c r="N2668" s="34" t="s">
        <v>32</v>
      </c>
      <c r="O2668" s="34">
        <v>1</v>
      </c>
      <c r="P2668" s="34">
        <v>1</v>
      </c>
      <c r="Q2668" s="34" t="s">
        <v>36</v>
      </c>
    </row>
    <row r="2669" spans="1:17">
      <c r="A2669" s="34">
        <v>63570</v>
      </c>
      <c r="B2669" s="34" t="s">
        <v>17</v>
      </c>
      <c r="C2669" s="34" t="s">
        <v>18</v>
      </c>
      <c r="D2669" s="34" t="s">
        <v>19</v>
      </c>
      <c r="E2669" s="34"/>
      <c r="F2669" s="34"/>
      <c r="G2669" s="34"/>
      <c r="H2669" s="34" t="s">
        <v>19</v>
      </c>
      <c r="I2669" s="34"/>
      <c r="J2669" s="34" t="s">
        <v>20</v>
      </c>
      <c r="K2669" s="34">
        <v>23531</v>
      </c>
      <c r="L2669" s="34" t="s">
        <v>37</v>
      </c>
      <c r="M2669" s="34" t="s">
        <v>27</v>
      </c>
      <c r="N2669" s="34" t="s">
        <v>32</v>
      </c>
      <c r="O2669" s="34">
        <v>40210</v>
      </c>
      <c r="P2669" s="34">
        <v>41010</v>
      </c>
      <c r="Q2669" s="34" t="s">
        <v>36</v>
      </c>
    </row>
    <row r="2670" spans="1:17">
      <c r="A2670" s="34">
        <v>48747</v>
      </c>
      <c r="B2670" s="34" t="s">
        <v>17</v>
      </c>
      <c r="C2670" s="34" t="s">
        <v>25</v>
      </c>
      <c r="D2670" s="34" t="s">
        <v>19</v>
      </c>
      <c r="E2670" s="34"/>
      <c r="F2670" s="34"/>
      <c r="G2670" s="34"/>
      <c r="H2670" s="34" t="s">
        <v>19</v>
      </c>
      <c r="I2670" s="34"/>
      <c r="J2670" s="34" t="s">
        <v>20</v>
      </c>
      <c r="K2670" s="34">
        <v>26301</v>
      </c>
      <c r="L2670" s="34" t="s">
        <v>26</v>
      </c>
      <c r="M2670" s="34" t="s">
        <v>27</v>
      </c>
      <c r="N2670" s="34" t="s">
        <v>32</v>
      </c>
      <c r="O2670" s="34">
        <v>39470</v>
      </c>
      <c r="P2670" s="34"/>
      <c r="Q2670" s="34" t="s">
        <v>38</v>
      </c>
    </row>
    <row r="2671" spans="1:17">
      <c r="A2671" s="34">
        <v>93113</v>
      </c>
      <c r="B2671" s="34" t="s">
        <v>17</v>
      </c>
      <c r="C2671" s="34" t="s">
        <v>18</v>
      </c>
      <c r="D2671" s="34" t="s">
        <v>19</v>
      </c>
      <c r="E2671" s="34"/>
      <c r="F2671" s="34"/>
      <c r="G2671" s="34"/>
      <c r="H2671" s="34" t="s">
        <v>19</v>
      </c>
      <c r="I2671" s="34"/>
      <c r="J2671" s="34" t="s">
        <v>30</v>
      </c>
      <c r="K2671" s="34">
        <v>17179</v>
      </c>
      <c r="L2671" s="34" t="s">
        <v>277</v>
      </c>
      <c r="M2671" s="34" t="s">
        <v>52</v>
      </c>
      <c r="N2671" s="34" t="s">
        <v>34</v>
      </c>
      <c r="O2671" s="34">
        <v>40939</v>
      </c>
      <c r="P2671" s="34">
        <v>42431</v>
      </c>
      <c r="Q2671" s="34" t="s">
        <v>24</v>
      </c>
    </row>
    <row r="2672" spans="1:17">
      <c r="A2672" s="34">
        <v>108405</v>
      </c>
      <c r="B2672" s="34" t="s">
        <v>17</v>
      </c>
      <c r="C2672" s="34" t="s">
        <v>18</v>
      </c>
      <c r="D2672" s="34" t="s">
        <v>19</v>
      </c>
      <c r="E2672" s="34"/>
      <c r="F2672" s="34"/>
      <c r="G2672" s="34"/>
      <c r="H2672" s="34" t="s">
        <v>19</v>
      </c>
      <c r="I2672" s="34"/>
      <c r="J2672" s="34" t="s">
        <v>20</v>
      </c>
      <c r="K2672" s="34">
        <v>24182</v>
      </c>
      <c r="L2672" s="34" t="s">
        <v>72</v>
      </c>
      <c r="M2672" s="34" t="s">
        <v>22</v>
      </c>
      <c r="N2672" s="34" t="s">
        <v>32</v>
      </c>
      <c r="O2672" s="34">
        <v>41641</v>
      </c>
      <c r="P2672" s="34">
        <v>42487</v>
      </c>
      <c r="Q2672" s="34" t="s">
        <v>24</v>
      </c>
    </row>
    <row r="2673" spans="1:17">
      <c r="A2673" s="34">
        <v>108406</v>
      </c>
      <c r="B2673" s="34" t="s">
        <v>17</v>
      </c>
      <c r="C2673" s="34" t="s">
        <v>18</v>
      </c>
      <c r="D2673" s="34" t="s">
        <v>19</v>
      </c>
      <c r="E2673" s="34"/>
      <c r="F2673" s="34"/>
      <c r="G2673" s="34"/>
      <c r="H2673" s="34" t="s">
        <v>19</v>
      </c>
      <c r="I2673" s="34"/>
      <c r="J2673" s="34" t="s">
        <v>30</v>
      </c>
      <c r="K2673" s="34">
        <v>26910</v>
      </c>
      <c r="L2673" s="34" t="s">
        <v>72</v>
      </c>
      <c r="M2673" s="34" t="s">
        <v>22</v>
      </c>
      <c r="N2673" s="34" t="s">
        <v>32</v>
      </c>
      <c r="O2673" s="34">
        <v>41685</v>
      </c>
      <c r="P2673" s="34">
        <v>42487</v>
      </c>
      <c r="Q2673" s="34" t="s">
        <v>24</v>
      </c>
    </row>
    <row r="2674" spans="1:17">
      <c r="A2674" s="34">
        <v>107337</v>
      </c>
      <c r="B2674" s="34" t="s">
        <v>17</v>
      </c>
      <c r="C2674" s="34" t="s">
        <v>18</v>
      </c>
      <c r="D2674" s="34" t="s">
        <v>19</v>
      </c>
      <c r="E2674" s="34"/>
      <c r="F2674" s="34"/>
      <c r="G2674" s="34"/>
      <c r="H2674" s="34" t="s">
        <v>19</v>
      </c>
      <c r="I2674" s="34"/>
      <c r="J2674" s="34" t="s">
        <v>20</v>
      </c>
      <c r="K2674" s="34">
        <v>15474</v>
      </c>
      <c r="L2674" s="34" t="s">
        <v>42</v>
      </c>
      <c r="M2674" s="34" t="s">
        <v>22</v>
      </c>
      <c r="N2674" s="34" t="s">
        <v>34</v>
      </c>
      <c r="O2674" s="34">
        <v>41701</v>
      </c>
      <c r="P2674" s="34">
        <v>43327</v>
      </c>
      <c r="Q2674" s="34" t="s">
        <v>24</v>
      </c>
    </row>
    <row r="2675" spans="1:17">
      <c r="A2675" s="34">
        <v>159130</v>
      </c>
      <c r="B2675" s="34" t="s">
        <v>17</v>
      </c>
      <c r="C2675" s="34" t="s">
        <v>25</v>
      </c>
      <c r="D2675" s="34" t="s">
        <v>19</v>
      </c>
      <c r="E2675" s="34"/>
      <c r="F2675" s="34"/>
      <c r="G2675" s="34"/>
      <c r="H2675" s="34" t="s">
        <v>19</v>
      </c>
      <c r="I2675" s="34"/>
      <c r="J2675" s="34" t="s">
        <v>20</v>
      </c>
      <c r="K2675" s="34">
        <v>34174</v>
      </c>
      <c r="L2675" s="34" t="s">
        <v>100</v>
      </c>
      <c r="M2675" s="34" t="s">
        <v>27</v>
      </c>
      <c r="N2675" s="34" t="s">
        <v>34</v>
      </c>
      <c r="O2675" s="34">
        <v>45125</v>
      </c>
      <c r="P2675" s="34"/>
      <c r="Q2675" s="34" t="s">
        <v>55</v>
      </c>
    </row>
    <row r="2676" spans="1:17">
      <c r="A2676" s="34">
        <v>147527</v>
      </c>
      <c r="B2676" s="34" t="s">
        <v>17</v>
      </c>
      <c r="C2676" s="34" t="s">
        <v>18</v>
      </c>
      <c r="D2676" s="34" t="s">
        <v>19</v>
      </c>
      <c r="E2676" s="34"/>
      <c r="F2676" s="34"/>
      <c r="G2676" s="34"/>
      <c r="H2676" s="34" t="s">
        <v>19</v>
      </c>
      <c r="I2676" s="34"/>
      <c r="J2676" s="34" t="s">
        <v>20</v>
      </c>
      <c r="K2676" s="34">
        <v>38009</v>
      </c>
      <c r="L2676" s="34" t="s">
        <v>60</v>
      </c>
      <c r="M2676" s="34" t="s">
        <v>27</v>
      </c>
      <c r="N2676" s="34" t="s">
        <v>34</v>
      </c>
      <c r="O2676" s="34">
        <v>44348</v>
      </c>
      <c r="P2676" s="34">
        <v>44819</v>
      </c>
      <c r="Q2676" s="34" t="s">
        <v>41</v>
      </c>
    </row>
    <row r="2677" spans="1:17">
      <c r="A2677" s="34">
        <v>29456</v>
      </c>
      <c r="B2677" s="34" t="s">
        <v>17</v>
      </c>
      <c r="C2677" s="34" t="s">
        <v>25</v>
      </c>
      <c r="D2677" s="34" t="s">
        <v>19</v>
      </c>
      <c r="E2677" s="34"/>
      <c r="F2677" s="34"/>
      <c r="G2677" s="34"/>
      <c r="H2677" s="34" t="s">
        <v>19</v>
      </c>
      <c r="I2677" s="34"/>
      <c r="J2677" s="34" t="s">
        <v>30</v>
      </c>
      <c r="K2677" s="34">
        <v>15834</v>
      </c>
      <c r="L2677" s="34" t="s">
        <v>48</v>
      </c>
      <c r="M2677" s="34" t="s">
        <v>27</v>
      </c>
      <c r="N2677" s="34" t="s">
        <v>32</v>
      </c>
      <c r="O2677" s="34">
        <v>39137</v>
      </c>
      <c r="P2677" s="34"/>
      <c r="Q2677" s="34" t="s">
        <v>38</v>
      </c>
    </row>
    <row r="2678" spans="1:17">
      <c r="A2678" s="34">
        <v>150738</v>
      </c>
      <c r="B2678" s="34" t="s">
        <v>17</v>
      </c>
      <c r="C2678" s="34" t="s">
        <v>25</v>
      </c>
      <c r="D2678" s="34" t="s">
        <v>19</v>
      </c>
      <c r="E2678" s="34"/>
      <c r="F2678" s="34"/>
      <c r="G2678" s="34"/>
      <c r="H2678" s="34" t="s">
        <v>19</v>
      </c>
      <c r="I2678" s="34"/>
      <c r="J2678" s="34" t="s">
        <v>30</v>
      </c>
      <c r="K2678" s="34"/>
      <c r="L2678" s="34" t="s">
        <v>26</v>
      </c>
      <c r="M2678" s="34" t="s">
        <v>27</v>
      </c>
      <c r="N2678" s="34" t="s">
        <v>32</v>
      </c>
      <c r="O2678" s="34">
        <v>37591</v>
      </c>
      <c r="P2678" s="34"/>
      <c r="Q2678" s="34" t="s">
        <v>38</v>
      </c>
    </row>
    <row r="2679" spans="1:17">
      <c r="A2679" s="34">
        <v>150737</v>
      </c>
      <c r="B2679" s="34" t="s">
        <v>17</v>
      </c>
      <c r="C2679" s="34" t="s">
        <v>25</v>
      </c>
      <c r="D2679" s="34" t="s">
        <v>19</v>
      </c>
      <c r="E2679" s="34"/>
      <c r="F2679" s="34"/>
      <c r="G2679" s="34"/>
      <c r="H2679" s="34" t="s">
        <v>19</v>
      </c>
      <c r="I2679" s="34"/>
      <c r="J2679" s="34" t="s">
        <v>30</v>
      </c>
      <c r="K2679" s="34"/>
      <c r="L2679" s="34" t="s">
        <v>26</v>
      </c>
      <c r="M2679" s="34" t="s">
        <v>27</v>
      </c>
      <c r="N2679" s="34" t="s">
        <v>32</v>
      </c>
      <c r="O2679" s="34">
        <v>40148</v>
      </c>
      <c r="P2679" s="34"/>
      <c r="Q2679" s="34" t="s">
        <v>38</v>
      </c>
    </row>
    <row r="2680" spans="1:17">
      <c r="A2680" s="34">
        <v>123540</v>
      </c>
      <c r="B2680" s="34" t="s">
        <v>17</v>
      </c>
      <c r="C2680" s="34" t="s">
        <v>25</v>
      </c>
      <c r="D2680" s="34" t="s">
        <v>19</v>
      </c>
      <c r="E2680" s="34"/>
      <c r="F2680" s="34"/>
      <c r="G2680" s="34"/>
      <c r="H2680" s="34" t="s">
        <v>19</v>
      </c>
      <c r="I2680" s="34"/>
      <c r="J2680" s="34" t="s">
        <v>20</v>
      </c>
      <c r="K2680" s="34">
        <v>23419</v>
      </c>
      <c r="L2680" s="34" t="s">
        <v>72</v>
      </c>
      <c r="M2680" s="34" t="s">
        <v>22</v>
      </c>
      <c r="N2680" s="34" t="s">
        <v>34</v>
      </c>
      <c r="O2680" s="34">
        <v>44645</v>
      </c>
      <c r="P2680" s="34"/>
      <c r="Q2680" s="34" t="s">
        <v>24</v>
      </c>
    </row>
    <row r="2681" spans="1:17">
      <c r="A2681" s="34">
        <v>41715</v>
      </c>
      <c r="B2681" s="34" t="s">
        <v>17</v>
      </c>
      <c r="C2681" s="34" t="s">
        <v>25</v>
      </c>
      <c r="D2681" s="34" t="s">
        <v>19</v>
      </c>
      <c r="E2681" s="34"/>
      <c r="F2681" s="34"/>
      <c r="G2681" s="34"/>
      <c r="H2681" s="34" t="s">
        <v>19</v>
      </c>
      <c r="I2681" s="34"/>
      <c r="J2681" s="34" t="s">
        <v>20</v>
      </c>
      <c r="K2681" s="34">
        <v>22127</v>
      </c>
      <c r="L2681" s="34" t="s">
        <v>26</v>
      </c>
      <c r="M2681" s="34" t="s">
        <v>27</v>
      </c>
      <c r="N2681" s="34" t="s">
        <v>32</v>
      </c>
      <c r="O2681" s="34">
        <v>37622</v>
      </c>
      <c r="P2681" s="34"/>
      <c r="Q2681" s="34" t="s">
        <v>38</v>
      </c>
    </row>
    <row r="2682" spans="1:17">
      <c r="A2682" s="34">
        <v>79752</v>
      </c>
      <c r="B2682" s="34" t="s">
        <v>17</v>
      </c>
      <c r="C2682" s="34" t="s">
        <v>18</v>
      </c>
      <c r="D2682" s="34" t="s">
        <v>19</v>
      </c>
      <c r="E2682" s="34"/>
      <c r="F2682" s="34"/>
      <c r="G2682" s="34"/>
      <c r="H2682" s="34" t="s">
        <v>19</v>
      </c>
      <c r="I2682" s="34"/>
      <c r="J2682" s="34" t="s">
        <v>20</v>
      </c>
      <c r="K2682" s="34">
        <v>23946</v>
      </c>
      <c r="L2682" s="34" t="s">
        <v>26</v>
      </c>
      <c r="M2682" s="34" t="s">
        <v>27</v>
      </c>
      <c r="N2682" s="34" t="s">
        <v>32</v>
      </c>
      <c r="O2682" s="34">
        <v>40236</v>
      </c>
      <c r="P2682" s="34">
        <v>40909</v>
      </c>
      <c r="Q2682" s="34" t="s">
        <v>36</v>
      </c>
    </row>
    <row r="2683" spans="1:17">
      <c r="A2683" s="34">
        <v>162239</v>
      </c>
      <c r="B2683" s="34" t="s">
        <v>17</v>
      </c>
      <c r="C2683" s="34" t="s">
        <v>18</v>
      </c>
      <c r="D2683" s="34" t="s">
        <v>19</v>
      </c>
      <c r="E2683" s="34"/>
      <c r="F2683" s="34"/>
      <c r="G2683" s="34"/>
      <c r="H2683" s="34" t="s">
        <v>19</v>
      </c>
      <c r="I2683" s="34"/>
      <c r="J2683" s="34" t="s">
        <v>20</v>
      </c>
      <c r="K2683" s="34">
        <v>39116</v>
      </c>
      <c r="L2683" s="34" t="s">
        <v>134</v>
      </c>
      <c r="M2683" s="34" t="s">
        <v>22</v>
      </c>
      <c r="N2683" s="34" t="s">
        <v>34</v>
      </c>
      <c r="O2683" s="34">
        <v>45127</v>
      </c>
      <c r="P2683" s="34">
        <v>45486</v>
      </c>
      <c r="Q2683" s="34" t="s">
        <v>24</v>
      </c>
    </row>
    <row r="2684" spans="1:17">
      <c r="A2684" s="34">
        <v>164914</v>
      </c>
      <c r="B2684" s="34" t="s">
        <v>17</v>
      </c>
      <c r="C2684" s="34" t="s">
        <v>18</v>
      </c>
      <c r="D2684" s="34" t="s">
        <v>19</v>
      </c>
      <c r="E2684" s="34"/>
      <c r="F2684" s="34"/>
      <c r="G2684" s="34"/>
      <c r="H2684" s="34" t="s">
        <v>19</v>
      </c>
      <c r="I2684" s="34"/>
      <c r="J2684" s="34" t="s">
        <v>30</v>
      </c>
      <c r="K2684" s="34">
        <v>39891</v>
      </c>
      <c r="L2684" s="34" t="s">
        <v>134</v>
      </c>
      <c r="M2684" s="34" t="s">
        <v>22</v>
      </c>
      <c r="N2684" s="34" t="s">
        <v>34</v>
      </c>
      <c r="O2684" s="34">
        <v>45255</v>
      </c>
      <c r="P2684" s="34"/>
      <c r="Q2684" s="34" t="s">
        <v>77</v>
      </c>
    </row>
    <row r="2685" spans="1:17">
      <c r="A2685" s="34">
        <v>80812</v>
      </c>
      <c r="B2685" s="34" t="s">
        <v>17</v>
      </c>
      <c r="C2685" s="34" t="s">
        <v>18</v>
      </c>
      <c r="D2685" s="34" t="s">
        <v>19</v>
      </c>
      <c r="E2685" s="34"/>
      <c r="F2685" s="34"/>
      <c r="G2685" s="34"/>
      <c r="H2685" s="34" t="s">
        <v>19</v>
      </c>
      <c r="I2685" s="34"/>
      <c r="J2685" s="34" t="s">
        <v>30</v>
      </c>
      <c r="K2685" s="34"/>
      <c r="L2685" s="34" t="s">
        <v>26</v>
      </c>
      <c r="M2685" s="34" t="s">
        <v>27</v>
      </c>
      <c r="N2685" s="34" t="s">
        <v>32</v>
      </c>
      <c r="O2685" s="34">
        <v>37257</v>
      </c>
      <c r="P2685" s="34">
        <v>40923</v>
      </c>
      <c r="Q2685" s="34" t="s">
        <v>36</v>
      </c>
    </row>
    <row r="2686" spans="1:17">
      <c r="A2686" s="34">
        <v>118050</v>
      </c>
      <c r="B2686" s="34" t="s">
        <v>17</v>
      </c>
      <c r="C2686" s="34" t="s">
        <v>18</v>
      </c>
      <c r="D2686" s="34" t="s">
        <v>19</v>
      </c>
      <c r="E2686" s="34"/>
      <c r="F2686" s="34"/>
      <c r="G2686" s="34"/>
      <c r="H2686" s="34" t="s">
        <v>19</v>
      </c>
      <c r="I2686" s="34"/>
      <c r="J2686" s="34" t="s">
        <v>20</v>
      </c>
      <c r="K2686" s="34">
        <v>13652</v>
      </c>
      <c r="L2686" s="34" t="s">
        <v>26</v>
      </c>
      <c r="M2686" s="34" t="s">
        <v>27</v>
      </c>
      <c r="N2686" s="34" t="s">
        <v>36</v>
      </c>
      <c r="O2686" s="34">
        <v>42670</v>
      </c>
      <c r="P2686" s="34">
        <v>44650</v>
      </c>
      <c r="Q2686" s="34" t="s">
        <v>41</v>
      </c>
    </row>
    <row r="2687" spans="1:17">
      <c r="A2687" s="34">
        <v>100591</v>
      </c>
      <c r="B2687" s="34" t="s">
        <v>17</v>
      </c>
      <c r="C2687" s="34" t="s">
        <v>18</v>
      </c>
      <c r="D2687" s="34" t="s">
        <v>19</v>
      </c>
      <c r="E2687" s="34"/>
      <c r="F2687" s="34"/>
      <c r="G2687" s="34"/>
      <c r="H2687" s="34" t="s">
        <v>19</v>
      </c>
      <c r="I2687" s="34"/>
      <c r="J2687" s="34" t="s">
        <v>30</v>
      </c>
      <c r="K2687" s="34">
        <v>24981</v>
      </c>
      <c r="L2687" s="34" t="s">
        <v>74</v>
      </c>
      <c r="M2687" s="34" t="s">
        <v>22</v>
      </c>
      <c r="N2687" s="34" t="s">
        <v>34</v>
      </c>
      <c r="O2687" s="34">
        <v>41122</v>
      </c>
      <c r="P2687" s="34">
        <v>42572</v>
      </c>
      <c r="Q2687" s="34" t="s">
        <v>41</v>
      </c>
    </row>
    <row r="2688" spans="1:17">
      <c r="A2688" s="34">
        <v>161963</v>
      </c>
      <c r="B2688" s="34" t="s">
        <v>17</v>
      </c>
      <c r="C2688" s="34" t="s">
        <v>25</v>
      </c>
      <c r="D2688" s="34" t="s">
        <v>19</v>
      </c>
      <c r="E2688" s="34"/>
      <c r="F2688" s="34"/>
      <c r="G2688" s="34"/>
      <c r="H2688" s="34" t="s">
        <v>19</v>
      </c>
      <c r="I2688" s="34"/>
      <c r="J2688" s="34" t="s">
        <v>20</v>
      </c>
      <c r="K2688" s="34">
        <v>39348</v>
      </c>
      <c r="L2688" s="34" t="s">
        <v>96</v>
      </c>
      <c r="M2688" s="34" t="s">
        <v>22</v>
      </c>
      <c r="N2688" s="34" t="s">
        <v>34</v>
      </c>
      <c r="O2688" s="34">
        <v>45111</v>
      </c>
      <c r="P2688" s="34"/>
      <c r="Q2688" s="34" t="s">
        <v>24</v>
      </c>
    </row>
    <row r="2689" spans="1:17">
      <c r="A2689" s="34">
        <v>101897</v>
      </c>
      <c r="B2689" s="34" t="s">
        <v>17</v>
      </c>
      <c r="C2689" s="34" t="s">
        <v>18</v>
      </c>
      <c r="D2689" s="34" t="s">
        <v>19</v>
      </c>
      <c r="E2689" s="34"/>
      <c r="F2689" s="34"/>
      <c r="G2689" s="34"/>
      <c r="H2689" s="34" t="s">
        <v>19</v>
      </c>
      <c r="I2689" s="34"/>
      <c r="J2689" s="34" t="s">
        <v>20</v>
      </c>
      <c r="K2689" s="34">
        <v>26191</v>
      </c>
      <c r="L2689" s="34" t="s">
        <v>70</v>
      </c>
      <c r="M2689" s="34" t="s">
        <v>22</v>
      </c>
      <c r="N2689" s="34" t="s">
        <v>32</v>
      </c>
      <c r="O2689" s="34">
        <v>41262</v>
      </c>
      <c r="P2689" s="34">
        <v>41337</v>
      </c>
      <c r="Q2689" s="34" t="s">
        <v>36</v>
      </c>
    </row>
    <row r="2690" spans="1:17">
      <c r="A2690" s="34">
        <v>84870</v>
      </c>
      <c r="B2690" s="34" t="s">
        <v>17</v>
      </c>
      <c r="C2690" s="34" t="s">
        <v>18</v>
      </c>
      <c r="D2690" s="34" t="s">
        <v>19</v>
      </c>
      <c r="E2690" s="34"/>
      <c r="F2690" s="34"/>
      <c r="G2690" s="34"/>
      <c r="H2690" s="34" t="s">
        <v>19</v>
      </c>
      <c r="I2690" s="34"/>
      <c r="J2690" s="34" t="s">
        <v>20</v>
      </c>
      <c r="K2690" s="34">
        <v>32871</v>
      </c>
      <c r="L2690" s="34" t="s">
        <v>48</v>
      </c>
      <c r="M2690" s="34" t="s">
        <v>27</v>
      </c>
      <c r="N2690" s="34" t="s">
        <v>34</v>
      </c>
      <c r="O2690" s="34">
        <v>41228</v>
      </c>
      <c r="P2690" s="34">
        <v>41228</v>
      </c>
      <c r="Q2690" s="34" t="s">
        <v>36</v>
      </c>
    </row>
    <row r="2691" spans="1:17">
      <c r="A2691" s="34">
        <v>101175</v>
      </c>
      <c r="B2691" s="34" t="s">
        <v>17</v>
      </c>
      <c r="C2691" s="34" t="s">
        <v>18</v>
      </c>
      <c r="D2691" s="34" t="s">
        <v>19</v>
      </c>
      <c r="E2691" s="34"/>
      <c r="F2691" s="34"/>
      <c r="G2691" s="34"/>
      <c r="H2691" s="34" t="s">
        <v>19</v>
      </c>
      <c r="I2691" s="34"/>
      <c r="J2691" s="34" t="s">
        <v>30</v>
      </c>
      <c r="K2691" s="34">
        <v>34109</v>
      </c>
      <c r="L2691" s="34" t="s">
        <v>48</v>
      </c>
      <c r="M2691" s="34" t="s">
        <v>27</v>
      </c>
      <c r="N2691" s="34" t="s">
        <v>34</v>
      </c>
      <c r="O2691" s="34">
        <v>41577</v>
      </c>
      <c r="P2691" s="34">
        <v>41577</v>
      </c>
      <c r="Q2691" s="34" t="s">
        <v>36</v>
      </c>
    </row>
    <row r="2692" spans="1:17">
      <c r="A2692" s="34">
        <v>80813</v>
      </c>
      <c r="B2692" s="34" t="s">
        <v>17</v>
      </c>
      <c r="C2692" s="34" t="s">
        <v>18</v>
      </c>
      <c r="D2692" s="34" t="s">
        <v>19</v>
      </c>
      <c r="E2692" s="34"/>
      <c r="F2692" s="34"/>
      <c r="G2692" s="34"/>
      <c r="H2692" s="34" t="s">
        <v>19</v>
      </c>
      <c r="I2692" s="34"/>
      <c r="J2692" s="34" t="s">
        <v>20</v>
      </c>
      <c r="K2692" s="34">
        <v>25655</v>
      </c>
      <c r="L2692" s="34" t="s">
        <v>37</v>
      </c>
      <c r="M2692" s="34" t="s">
        <v>27</v>
      </c>
      <c r="N2692" s="34" t="s">
        <v>34</v>
      </c>
      <c r="O2692" s="34">
        <v>39547</v>
      </c>
      <c r="P2692" s="34">
        <v>41000</v>
      </c>
      <c r="Q2692" s="34" t="s">
        <v>36</v>
      </c>
    </row>
    <row r="2693" spans="1:17">
      <c r="A2693" s="34">
        <v>161986</v>
      </c>
      <c r="B2693" s="34" t="s">
        <v>17</v>
      </c>
      <c r="C2693" s="34" t="s">
        <v>25</v>
      </c>
      <c r="D2693" s="34" t="s">
        <v>19</v>
      </c>
      <c r="E2693" s="34"/>
      <c r="F2693" s="34"/>
      <c r="G2693" s="34"/>
      <c r="H2693" s="34" t="s">
        <v>19</v>
      </c>
      <c r="I2693" s="34"/>
      <c r="J2693" s="34" t="s">
        <v>20</v>
      </c>
      <c r="K2693" s="34"/>
      <c r="L2693" s="34" t="s">
        <v>126</v>
      </c>
      <c r="M2693" s="34" t="s">
        <v>52</v>
      </c>
      <c r="N2693" s="34" t="s">
        <v>32</v>
      </c>
      <c r="O2693" s="34" t="s">
        <v>36</v>
      </c>
      <c r="P2693" s="34" t="s">
        <v>36</v>
      </c>
      <c r="Q2693" s="34" t="s">
        <v>24</v>
      </c>
    </row>
    <row r="2694" spans="1:17">
      <c r="A2694" s="34">
        <v>116372</v>
      </c>
      <c r="B2694" s="34" t="s">
        <v>17</v>
      </c>
      <c r="C2694" s="34" t="s">
        <v>18</v>
      </c>
      <c r="D2694" s="34" t="s">
        <v>19</v>
      </c>
      <c r="E2694" s="34"/>
      <c r="F2694" s="34"/>
      <c r="G2694" s="34"/>
      <c r="H2694" s="34" t="s">
        <v>19</v>
      </c>
      <c r="I2694" s="34"/>
      <c r="J2694" s="34" t="s">
        <v>30</v>
      </c>
      <c r="K2694" s="34">
        <v>36904</v>
      </c>
      <c r="L2694" s="34" t="s">
        <v>48</v>
      </c>
      <c r="M2694" s="34" t="s">
        <v>27</v>
      </c>
      <c r="N2694" s="34" t="s">
        <v>34</v>
      </c>
      <c r="O2694" s="34">
        <v>42441</v>
      </c>
      <c r="P2694" s="34">
        <v>43266</v>
      </c>
      <c r="Q2694" s="34" t="s">
        <v>24</v>
      </c>
    </row>
    <row r="2695" spans="1:17">
      <c r="A2695" s="34">
        <v>18219</v>
      </c>
      <c r="B2695" s="34" t="s">
        <v>17</v>
      </c>
      <c r="C2695" s="34" t="s">
        <v>18</v>
      </c>
      <c r="D2695" s="34" t="s">
        <v>19</v>
      </c>
      <c r="E2695" s="34"/>
      <c r="F2695" s="34"/>
      <c r="G2695" s="34"/>
      <c r="H2695" s="34" t="s">
        <v>19</v>
      </c>
      <c r="I2695" s="34"/>
      <c r="J2695" s="34" t="s">
        <v>30</v>
      </c>
      <c r="K2695" s="34"/>
      <c r="L2695" s="34" t="s">
        <v>65</v>
      </c>
      <c r="M2695" s="34" t="s">
        <v>27</v>
      </c>
      <c r="N2695" s="34" t="s">
        <v>32</v>
      </c>
      <c r="O2695" s="34">
        <v>1</v>
      </c>
      <c r="P2695" s="34">
        <v>1</v>
      </c>
      <c r="Q2695" s="34" t="s">
        <v>36</v>
      </c>
    </row>
    <row r="2696" spans="1:17">
      <c r="A2696" s="34">
        <v>157776</v>
      </c>
      <c r="B2696" s="34" t="s">
        <v>17</v>
      </c>
      <c r="C2696" s="34" t="s">
        <v>18</v>
      </c>
      <c r="D2696" s="34" t="s">
        <v>19</v>
      </c>
      <c r="E2696" s="34"/>
      <c r="F2696" s="34"/>
      <c r="G2696" s="34"/>
      <c r="H2696" s="34" t="s">
        <v>19</v>
      </c>
      <c r="I2696" s="34"/>
      <c r="J2696" s="34" t="s">
        <v>20</v>
      </c>
      <c r="K2696" s="34">
        <v>29031</v>
      </c>
      <c r="L2696" s="34" t="s">
        <v>35</v>
      </c>
      <c r="M2696" s="34" t="s">
        <v>27</v>
      </c>
      <c r="N2696" s="34" t="s">
        <v>32</v>
      </c>
      <c r="O2696" s="34" t="s">
        <v>36</v>
      </c>
      <c r="P2696" s="34" t="s">
        <v>36</v>
      </c>
      <c r="Q2696" s="34" t="s">
        <v>36</v>
      </c>
    </row>
    <row r="2697" spans="1:17">
      <c r="A2697" s="34">
        <v>79817</v>
      </c>
      <c r="B2697" s="34" t="s">
        <v>17</v>
      </c>
      <c r="C2697" s="34" t="s">
        <v>18</v>
      </c>
      <c r="D2697" s="34" t="s">
        <v>19</v>
      </c>
      <c r="E2697" s="34"/>
      <c r="F2697" s="34"/>
      <c r="G2697" s="34"/>
      <c r="H2697" s="34" t="s">
        <v>19</v>
      </c>
      <c r="I2697" s="34"/>
      <c r="J2697" s="34" t="s">
        <v>20</v>
      </c>
      <c r="K2697" s="34">
        <v>32815</v>
      </c>
      <c r="L2697" s="34" t="s">
        <v>60</v>
      </c>
      <c r="M2697" s="34" t="s">
        <v>27</v>
      </c>
      <c r="N2697" s="34" t="s">
        <v>34</v>
      </c>
      <c r="O2697" s="34">
        <v>40828</v>
      </c>
      <c r="P2697" s="34">
        <v>40828</v>
      </c>
      <c r="Q2697" s="34" t="s">
        <v>36</v>
      </c>
    </row>
    <row r="2698" spans="1:17">
      <c r="A2698" s="34">
        <v>110014</v>
      </c>
      <c r="B2698" s="34" t="s">
        <v>17</v>
      </c>
      <c r="C2698" s="34" t="s">
        <v>18</v>
      </c>
      <c r="D2698" s="34" t="s">
        <v>19</v>
      </c>
      <c r="E2698" s="34"/>
      <c r="F2698" s="34"/>
      <c r="G2698" s="34"/>
      <c r="H2698" s="34" t="s">
        <v>19</v>
      </c>
      <c r="I2698" s="34"/>
      <c r="J2698" s="34" t="s">
        <v>30</v>
      </c>
      <c r="K2698" s="34">
        <v>35883</v>
      </c>
      <c r="L2698" s="34" t="s">
        <v>37</v>
      </c>
      <c r="M2698" s="34" t="s">
        <v>27</v>
      </c>
      <c r="N2698" s="34" t="s">
        <v>32</v>
      </c>
      <c r="O2698" s="34">
        <v>41958</v>
      </c>
      <c r="P2698" s="34">
        <v>42121</v>
      </c>
      <c r="Q2698" s="34" t="s">
        <v>36</v>
      </c>
    </row>
    <row r="2699" spans="1:17">
      <c r="A2699" s="34">
        <v>167673</v>
      </c>
      <c r="B2699" s="34" t="s">
        <v>17</v>
      </c>
      <c r="C2699" s="34" t="s">
        <v>25</v>
      </c>
      <c r="D2699" s="34" t="s">
        <v>19</v>
      </c>
      <c r="E2699" s="34"/>
      <c r="F2699" s="34"/>
      <c r="G2699" s="34"/>
      <c r="H2699" s="34" t="s">
        <v>19</v>
      </c>
      <c r="I2699" s="34"/>
      <c r="J2699" s="34" t="s">
        <v>20</v>
      </c>
      <c r="K2699" s="34">
        <v>23383</v>
      </c>
      <c r="L2699" s="34" t="s">
        <v>65</v>
      </c>
      <c r="M2699" s="34" t="s">
        <v>27</v>
      </c>
      <c r="N2699" s="34" t="s">
        <v>34</v>
      </c>
      <c r="O2699" s="34">
        <v>45505</v>
      </c>
      <c r="P2699" s="34"/>
      <c r="Q2699" s="34" t="s">
        <v>41</v>
      </c>
    </row>
    <row r="2700" spans="1:17">
      <c r="A2700" s="34">
        <v>128907</v>
      </c>
      <c r="B2700" s="34" t="s">
        <v>17</v>
      </c>
      <c r="C2700" s="34" t="s">
        <v>18</v>
      </c>
      <c r="D2700" s="34" t="s">
        <v>19</v>
      </c>
      <c r="E2700" s="34"/>
      <c r="F2700" s="34"/>
      <c r="G2700" s="34"/>
      <c r="H2700" s="34" t="s">
        <v>19</v>
      </c>
      <c r="I2700" s="34"/>
      <c r="J2700" s="34" t="s">
        <v>20</v>
      </c>
      <c r="K2700" s="34">
        <v>16050</v>
      </c>
      <c r="L2700" s="34" t="s">
        <v>119</v>
      </c>
      <c r="M2700" s="34" t="s">
        <v>23</v>
      </c>
      <c r="N2700" s="34" t="s">
        <v>34</v>
      </c>
      <c r="O2700" s="34">
        <v>43279</v>
      </c>
      <c r="P2700" s="34">
        <v>44439</v>
      </c>
      <c r="Q2700" s="34" t="s">
        <v>24</v>
      </c>
    </row>
    <row r="2701" spans="1:17">
      <c r="A2701" s="34">
        <v>167486</v>
      </c>
      <c r="B2701" s="34" t="s">
        <v>17</v>
      </c>
      <c r="C2701" s="34" t="s">
        <v>18</v>
      </c>
      <c r="D2701" s="34" t="s">
        <v>19</v>
      </c>
      <c r="E2701" s="34"/>
      <c r="F2701" s="34"/>
      <c r="G2701" s="34"/>
      <c r="H2701" s="34" t="s">
        <v>19</v>
      </c>
      <c r="I2701" s="34"/>
      <c r="J2701" s="34" t="s">
        <v>20</v>
      </c>
      <c r="K2701" s="34">
        <v>39941</v>
      </c>
      <c r="L2701" s="34" t="s">
        <v>278</v>
      </c>
      <c r="M2701" s="34" t="s">
        <v>52</v>
      </c>
      <c r="N2701" s="34" t="s">
        <v>23</v>
      </c>
      <c r="O2701" s="34" t="s">
        <v>36</v>
      </c>
      <c r="P2701" s="34" t="s">
        <v>36</v>
      </c>
      <c r="Q2701" s="34" t="s">
        <v>36</v>
      </c>
    </row>
    <row r="2702" spans="1:17">
      <c r="A2702" s="34">
        <v>95159</v>
      </c>
      <c r="B2702" s="34" t="s">
        <v>17</v>
      </c>
      <c r="C2702" s="34" t="s">
        <v>18</v>
      </c>
      <c r="D2702" s="34" t="s">
        <v>19</v>
      </c>
      <c r="E2702" s="34"/>
      <c r="F2702" s="34"/>
      <c r="G2702" s="34"/>
      <c r="H2702" s="34" t="s">
        <v>19</v>
      </c>
      <c r="I2702" s="34"/>
      <c r="J2702" s="34" t="s">
        <v>20</v>
      </c>
      <c r="K2702" s="34">
        <v>32687</v>
      </c>
      <c r="L2702" s="34" t="s">
        <v>74</v>
      </c>
      <c r="M2702" s="34" t="s">
        <v>22</v>
      </c>
      <c r="N2702" s="34" t="s">
        <v>32</v>
      </c>
      <c r="O2702" s="34">
        <v>41024</v>
      </c>
      <c r="P2702" s="34">
        <v>41061</v>
      </c>
      <c r="Q2702" s="34" t="s">
        <v>36</v>
      </c>
    </row>
    <row r="2703" spans="1:17">
      <c r="A2703" s="34">
        <v>84034</v>
      </c>
      <c r="B2703" s="34" t="s">
        <v>17</v>
      </c>
      <c r="C2703" s="34" t="s">
        <v>18</v>
      </c>
      <c r="D2703" s="34" t="s">
        <v>19</v>
      </c>
      <c r="E2703" s="34"/>
      <c r="F2703" s="34"/>
      <c r="G2703" s="34"/>
      <c r="H2703" s="34" t="s">
        <v>19</v>
      </c>
      <c r="I2703" s="34"/>
      <c r="J2703" s="34" t="s">
        <v>20</v>
      </c>
      <c r="K2703" s="34">
        <v>38031</v>
      </c>
      <c r="L2703" s="34" t="s">
        <v>59</v>
      </c>
      <c r="M2703" s="34" t="s">
        <v>27</v>
      </c>
      <c r="N2703" s="34" t="s">
        <v>34</v>
      </c>
      <c r="O2703" s="34">
        <v>44322</v>
      </c>
      <c r="P2703" s="34">
        <v>44657</v>
      </c>
      <c r="Q2703" s="34" t="s">
        <v>41</v>
      </c>
    </row>
    <row r="2704" spans="1:17">
      <c r="A2704" s="34">
        <v>80814</v>
      </c>
      <c r="B2704" s="34" t="s">
        <v>17</v>
      </c>
      <c r="C2704" s="34" t="s">
        <v>18</v>
      </c>
      <c r="D2704" s="34" t="s">
        <v>19</v>
      </c>
      <c r="E2704" s="34"/>
      <c r="F2704" s="34"/>
      <c r="G2704" s="34"/>
      <c r="H2704" s="34" t="s">
        <v>19</v>
      </c>
      <c r="I2704" s="34"/>
      <c r="J2704" s="34" t="s">
        <v>20</v>
      </c>
      <c r="K2704" s="34">
        <v>12641</v>
      </c>
      <c r="L2704" s="34" t="s">
        <v>48</v>
      </c>
      <c r="M2704" s="34" t="s">
        <v>27</v>
      </c>
      <c r="N2704" s="34" t="s">
        <v>34</v>
      </c>
      <c r="O2704" s="34">
        <v>40022</v>
      </c>
      <c r="P2704" s="34">
        <v>44117</v>
      </c>
      <c r="Q2704" s="34" t="s">
        <v>24</v>
      </c>
    </row>
    <row r="2705" spans="1:17">
      <c r="A2705" s="34">
        <v>95321</v>
      </c>
      <c r="B2705" s="34" t="s">
        <v>17</v>
      </c>
      <c r="C2705" s="34" t="s">
        <v>18</v>
      </c>
      <c r="D2705" s="34" t="s">
        <v>19</v>
      </c>
      <c r="E2705" s="34"/>
      <c r="F2705" s="34"/>
      <c r="G2705" s="34"/>
      <c r="H2705" s="34" t="s">
        <v>19</v>
      </c>
      <c r="I2705" s="34"/>
      <c r="J2705" s="34" t="s">
        <v>20</v>
      </c>
      <c r="K2705" s="34">
        <v>34765</v>
      </c>
      <c r="L2705" s="34" t="s">
        <v>124</v>
      </c>
      <c r="M2705" s="34" t="s">
        <v>57</v>
      </c>
      <c r="N2705" s="34" t="s">
        <v>40</v>
      </c>
      <c r="O2705" s="34">
        <v>41253</v>
      </c>
      <c r="P2705" s="34">
        <v>1</v>
      </c>
      <c r="Q2705" s="34" t="s">
        <v>36</v>
      </c>
    </row>
    <row r="2706" spans="1:17">
      <c r="A2706" s="34">
        <v>110447</v>
      </c>
      <c r="B2706" s="34" t="s">
        <v>17</v>
      </c>
      <c r="C2706" s="34" t="s">
        <v>25</v>
      </c>
      <c r="D2706" s="34" t="s">
        <v>19</v>
      </c>
      <c r="E2706" s="34"/>
      <c r="F2706" s="34"/>
      <c r="G2706" s="34"/>
      <c r="H2706" s="34" t="s">
        <v>19</v>
      </c>
      <c r="I2706" s="34"/>
      <c r="J2706" s="34" t="s">
        <v>30</v>
      </c>
      <c r="K2706" s="34">
        <v>18775</v>
      </c>
      <c r="L2706" s="34" t="s">
        <v>26</v>
      </c>
      <c r="M2706" s="34" t="s">
        <v>27</v>
      </c>
      <c r="N2706" s="34" t="s">
        <v>32</v>
      </c>
      <c r="O2706" s="34" t="s">
        <v>36</v>
      </c>
      <c r="P2706" s="34" t="s">
        <v>36</v>
      </c>
      <c r="Q2706" s="34" t="s">
        <v>38</v>
      </c>
    </row>
    <row r="2707" spans="1:17">
      <c r="A2707" s="34">
        <v>81505</v>
      </c>
      <c r="B2707" s="34" t="s">
        <v>17</v>
      </c>
      <c r="C2707" s="34" t="s">
        <v>18</v>
      </c>
      <c r="D2707" s="34" t="s">
        <v>19</v>
      </c>
      <c r="E2707" s="34"/>
      <c r="F2707" s="34"/>
      <c r="G2707" s="34"/>
      <c r="H2707" s="34" t="s">
        <v>19</v>
      </c>
      <c r="I2707" s="34"/>
      <c r="J2707" s="34" t="s">
        <v>30</v>
      </c>
      <c r="K2707" s="34"/>
      <c r="L2707" s="34" t="s">
        <v>58</v>
      </c>
      <c r="M2707" s="34" t="s">
        <v>27</v>
      </c>
      <c r="N2707" s="34" t="s">
        <v>32</v>
      </c>
      <c r="O2707" s="34">
        <v>36161</v>
      </c>
      <c r="P2707" s="34">
        <v>42205</v>
      </c>
      <c r="Q2707" s="34" t="s">
        <v>38</v>
      </c>
    </row>
    <row r="2708" spans="1:17">
      <c r="A2708" s="34">
        <v>38346</v>
      </c>
      <c r="B2708" s="34" t="s">
        <v>17</v>
      </c>
      <c r="C2708" s="34" t="s">
        <v>18</v>
      </c>
      <c r="D2708" s="34" t="s">
        <v>19</v>
      </c>
      <c r="E2708" s="34"/>
      <c r="F2708" s="34"/>
      <c r="G2708" s="34"/>
      <c r="H2708" s="34" t="s">
        <v>19</v>
      </c>
      <c r="I2708" s="34"/>
      <c r="J2708" s="34" t="s">
        <v>20</v>
      </c>
      <c r="K2708" s="34"/>
      <c r="L2708" s="34" t="s">
        <v>58</v>
      </c>
      <c r="M2708" s="34" t="s">
        <v>27</v>
      </c>
      <c r="N2708" s="34" t="s">
        <v>32</v>
      </c>
      <c r="O2708" s="34">
        <v>36495</v>
      </c>
      <c r="P2708" s="34">
        <v>42205</v>
      </c>
      <c r="Q2708" s="34" t="s">
        <v>38</v>
      </c>
    </row>
    <row r="2709" spans="1:17">
      <c r="A2709" s="34">
        <v>164642</v>
      </c>
      <c r="B2709" s="34" t="s">
        <v>17</v>
      </c>
      <c r="C2709" s="34" t="s">
        <v>25</v>
      </c>
      <c r="D2709" s="34" t="s">
        <v>19</v>
      </c>
      <c r="E2709" s="34"/>
      <c r="F2709" s="34"/>
      <c r="G2709" s="34"/>
      <c r="H2709" s="34" t="s">
        <v>19</v>
      </c>
      <c r="I2709" s="34"/>
      <c r="J2709" s="34" t="s">
        <v>30</v>
      </c>
      <c r="K2709" s="34">
        <v>37028</v>
      </c>
      <c r="L2709" s="34" t="s">
        <v>37</v>
      </c>
      <c r="M2709" s="34" t="s">
        <v>27</v>
      </c>
      <c r="N2709" s="34" t="s">
        <v>34</v>
      </c>
      <c r="O2709" s="34">
        <v>45236</v>
      </c>
      <c r="P2709" s="34"/>
      <c r="Q2709" s="34" t="s">
        <v>24</v>
      </c>
    </row>
    <row r="2710" spans="1:17">
      <c r="A2710" s="34">
        <v>154564</v>
      </c>
      <c r="B2710" s="34" t="s">
        <v>17</v>
      </c>
      <c r="C2710" s="34" t="s">
        <v>18</v>
      </c>
      <c r="D2710" s="34" t="s">
        <v>19</v>
      </c>
      <c r="E2710" s="34"/>
      <c r="F2710" s="34"/>
      <c r="G2710" s="34"/>
      <c r="H2710" s="34" t="s">
        <v>19</v>
      </c>
      <c r="I2710" s="34"/>
      <c r="J2710" s="34" t="s">
        <v>20</v>
      </c>
      <c r="K2710" s="34">
        <v>38170</v>
      </c>
      <c r="L2710" s="34" t="s">
        <v>48</v>
      </c>
      <c r="M2710" s="34" t="s">
        <v>27</v>
      </c>
      <c r="N2710" s="34" t="s">
        <v>34</v>
      </c>
      <c r="O2710" s="34">
        <v>44756</v>
      </c>
      <c r="P2710" s="34"/>
      <c r="Q2710" s="34" t="s">
        <v>41</v>
      </c>
    </row>
    <row r="2711" spans="1:17">
      <c r="A2711" s="34">
        <v>139311</v>
      </c>
      <c r="B2711" s="34" t="s">
        <v>17</v>
      </c>
      <c r="C2711" s="34" t="s">
        <v>18</v>
      </c>
      <c r="D2711" s="34" t="s">
        <v>19</v>
      </c>
      <c r="E2711" s="34"/>
      <c r="F2711" s="34"/>
      <c r="G2711" s="34"/>
      <c r="H2711" s="34" t="s">
        <v>19</v>
      </c>
      <c r="I2711" s="34"/>
      <c r="J2711" s="34" t="s">
        <v>20</v>
      </c>
      <c r="K2711" s="34">
        <v>31628</v>
      </c>
      <c r="L2711" s="34" t="s">
        <v>42</v>
      </c>
      <c r="M2711" s="34" t="s">
        <v>22</v>
      </c>
      <c r="N2711" s="34" t="s">
        <v>36</v>
      </c>
      <c r="O2711" s="34">
        <v>43710</v>
      </c>
      <c r="P2711" s="34">
        <v>44378</v>
      </c>
      <c r="Q2711" s="34" t="s">
        <v>24</v>
      </c>
    </row>
    <row r="2712" spans="1:17">
      <c r="A2712" s="34">
        <v>161287</v>
      </c>
      <c r="B2712" s="34" t="s">
        <v>17</v>
      </c>
      <c r="C2712" s="34" t="s">
        <v>25</v>
      </c>
      <c r="D2712" s="34" t="s">
        <v>19</v>
      </c>
      <c r="E2712" s="34"/>
      <c r="F2712" s="34"/>
      <c r="G2712" s="34"/>
      <c r="H2712" s="34" t="s">
        <v>19</v>
      </c>
      <c r="I2712" s="34"/>
      <c r="J2712" s="34" t="s">
        <v>30</v>
      </c>
      <c r="K2712" s="34">
        <v>37784</v>
      </c>
      <c r="L2712" s="34" t="s">
        <v>37</v>
      </c>
      <c r="M2712" s="34" t="s">
        <v>27</v>
      </c>
      <c r="N2712" s="34" t="s">
        <v>34</v>
      </c>
      <c r="O2712" s="34">
        <v>45065</v>
      </c>
      <c r="P2712" s="34"/>
      <c r="Q2712" s="34" t="s">
        <v>24</v>
      </c>
    </row>
    <row r="2713" spans="1:17">
      <c r="A2713" s="34">
        <v>80815</v>
      </c>
      <c r="B2713" s="34" t="s">
        <v>17</v>
      </c>
      <c r="C2713" s="34" t="s">
        <v>18</v>
      </c>
      <c r="D2713" s="34" t="s">
        <v>19</v>
      </c>
      <c r="E2713" s="34"/>
      <c r="F2713" s="34"/>
      <c r="G2713" s="34"/>
      <c r="H2713" s="34" t="s">
        <v>19</v>
      </c>
      <c r="I2713" s="34"/>
      <c r="J2713" s="34" t="s">
        <v>20</v>
      </c>
      <c r="K2713" s="34">
        <v>20854</v>
      </c>
      <c r="L2713" s="34" t="s">
        <v>67</v>
      </c>
      <c r="M2713" s="34" t="s">
        <v>22</v>
      </c>
      <c r="N2713" s="34" t="s">
        <v>32</v>
      </c>
      <c r="O2713" s="34">
        <v>40407</v>
      </c>
      <c r="P2713" s="34">
        <v>41740</v>
      </c>
      <c r="Q2713" s="34" t="s">
        <v>36</v>
      </c>
    </row>
    <row r="2714" spans="1:17">
      <c r="A2714" s="34">
        <v>119765</v>
      </c>
      <c r="B2714" s="34" t="s">
        <v>17</v>
      </c>
      <c r="C2714" s="34" t="s">
        <v>18</v>
      </c>
      <c r="D2714" s="34" t="s">
        <v>19</v>
      </c>
      <c r="E2714" s="34"/>
      <c r="F2714" s="34"/>
      <c r="G2714" s="34"/>
      <c r="H2714" s="34" t="s">
        <v>19</v>
      </c>
      <c r="I2714" s="34"/>
      <c r="J2714" s="34" t="s">
        <v>20</v>
      </c>
      <c r="K2714" s="34">
        <v>14294</v>
      </c>
      <c r="L2714" s="34" t="s">
        <v>67</v>
      </c>
      <c r="M2714" s="34" t="s">
        <v>22</v>
      </c>
      <c r="N2714" s="34" t="s">
        <v>34</v>
      </c>
      <c r="O2714" s="34">
        <v>42702</v>
      </c>
      <c r="P2714" s="34">
        <v>43805</v>
      </c>
      <c r="Q2714" s="34" t="s">
        <v>24</v>
      </c>
    </row>
    <row r="2715" spans="1:17">
      <c r="A2715" s="34">
        <v>162450</v>
      </c>
      <c r="B2715" s="34" t="s">
        <v>17</v>
      </c>
      <c r="C2715" s="34" t="s">
        <v>18</v>
      </c>
      <c r="D2715" s="34" t="s">
        <v>19</v>
      </c>
      <c r="E2715" s="34"/>
      <c r="F2715" s="34"/>
      <c r="G2715" s="34"/>
      <c r="H2715" s="34" t="s">
        <v>19</v>
      </c>
      <c r="I2715" s="34"/>
      <c r="J2715" s="34" t="s">
        <v>20</v>
      </c>
      <c r="K2715" s="34">
        <v>21626</v>
      </c>
      <c r="L2715" s="34" t="s">
        <v>83</v>
      </c>
      <c r="M2715" s="34" t="s">
        <v>27</v>
      </c>
      <c r="N2715" s="34" t="s">
        <v>34</v>
      </c>
      <c r="O2715" s="34" t="s">
        <v>36</v>
      </c>
      <c r="P2715" s="34" t="s">
        <v>36</v>
      </c>
      <c r="Q2715" s="34" t="s">
        <v>36</v>
      </c>
    </row>
    <row r="2716" spans="1:17">
      <c r="A2716" s="34">
        <v>94352</v>
      </c>
      <c r="B2716" s="34" t="s">
        <v>17</v>
      </c>
      <c r="C2716" s="34" t="s">
        <v>18</v>
      </c>
      <c r="D2716" s="34" t="s">
        <v>19</v>
      </c>
      <c r="E2716" s="34"/>
      <c r="F2716" s="34"/>
      <c r="G2716" s="34"/>
      <c r="H2716" s="34" t="s">
        <v>19</v>
      </c>
      <c r="I2716" s="34"/>
      <c r="J2716" s="34" t="s">
        <v>20</v>
      </c>
      <c r="K2716" s="34">
        <v>20460</v>
      </c>
      <c r="L2716" s="34" t="s">
        <v>96</v>
      </c>
      <c r="M2716" s="34" t="s">
        <v>22</v>
      </c>
      <c r="N2716" s="34" t="s">
        <v>34</v>
      </c>
      <c r="O2716" s="34">
        <v>41011</v>
      </c>
      <c r="P2716" s="34">
        <v>41061</v>
      </c>
      <c r="Q2716" s="34" t="s">
        <v>36</v>
      </c>
    </row>
    <row r="2717" spans="1:17">
      <c r="A2717" s="34">
        <v>100782</v>
      </c>
      <c r="B2717" s="34" t="s">
        <v>17</v>
      </c>
      <c r="C2717" s="34" t="s">
        <v>18</v>
      </c>
      <c r="D2717" s="34" t="s">
        <v>19</v>
      </c>
      <c r="E2717" s="34"/>
      <c r="F2717" s="34"/>
      <c r="G2717" s="34"/>
      <c r="H2717" s="34" t="s">
        <v>19</v>
      </c>
      <c r="I2717" s="34"/>
      <c r="J2717" s="34" t="s">
        <v>30</v>
      </c>
      <c r="K2717" s="34">
        <v>26354</v>
      </c>
      <c r="L2717" s="34" t="s">
        <v>72</v>
      </c>
      <c r="M2717" s="34" t="s">
        <v>22</v>
      </c>
      <c r="N2717" s="34" t="s">
        <v>32</v>
      </c>
      <c r="O2717" s="34">
        <v>41129</v>
      </c>
      <c r="P2717" s="34">
        <v>41501</v>
      </c>
      <c r="Q2717" s="34" t="s">
        <v>36</v>
      </c>
    </row>
    <row r="2718" spans="1:17">
      <c r="A2718" s="34">
        <v>130510</v>
      </c>
      <c r="B2718" s="34" t="s">
        <v>17</v>
      </c>
      <c r="C2718" s="34" t="s">
        <v>18</v>
      </c>
      <c r="D2718" s="34" t="s">
        <v>19</v>
      </c>
      <c r="E2718" s="34"/>
      <c r="F2718" s="34"/>
      <c r="G2718" s="34"/>
      <c r="H2718" s="34" t="s">
        <v>19</v>
      </c>
      <c r="I2718" s="34"/>
      <c r="J2718" s="34" t="s">
        <v>20</v>
      </c>
      <c r="K2718" s="34">
        <v>36896</v>
      </c>
      <c r="L2718" s="34" t="s">
        <v>37</v>
      </c>
      <c r="M2718" s="34" t="s">
        <v>27</v>
      </c>
      <c r="N2718" s="34" t="s">
        <v>40</v>
      </c>
      <c r="O2718" s="34">
        <v>43420</v>
      </c>
      <c r="P2718" s="34">
        <v>43588</v>
      </c>
      <c r="Q2718" s="34" t="s">
        <v>41</v>
      </c>
    </row>
    <row r="2719" spans="1:17">
      <c r="A2719" s="34">
        <v>135644</v>
      </c>
      <c r="B2719" s="34" t="s">
        <v>17</v>
      </c>
      <c r="C2719" s="34" t="s">
        <v>18</v>
      </c>
      <c r="D2719" s="34" t="s">
        <v>19</v>
      </c>
      <c r="E2719" s="34"/>
      <c r="F2719" s="34"/>
      <c r="G2719" s="34"/>
      <c r="H2719" s="34" t="s">
        <v>19</v>
      </c>
      <c r="I2719" s="34"/>
      <c r="J2719" s="34" t="s">
        <v>30</v>
      </c>
      <c r="K2719" s="34">
        <v>17974</v>
      </c>
      <c r="L2719" s="34" t="s">
        <v>26</v>
      </c>
      <c r="M2719" s="34" t="s">
        <v>27</v>
      </c>
      <c r="N2719" s="34" t="s">
        <v>34</v>
      </c>
      <c r="O2719" s="34" t="s">
        <v>36</v>
      </c>
      <c r="P2719" s="34" t="s">
        <v>36</v>
      </c>
      <c r="Q2719" s="34" t="s">
        <v>36</v>
      </c>
    </row>
    <row r="2720" spans="1:17">
      <c r="A2720" s="34">
        <v>156157</v>
      </c>
      <c r="B2720" s="34" t="s">
        <v>17</v>
      </c>
      <c r="C2720" s="34" t="s">
        <v>25</v>
      </c>
      <c r="D2720" s="34" t="s">
        <v>19</v>
      </c>
      <c r="E2720" s="34"/>
      <c r="F2720" s="34"/>
      <c r="G2720" s="34"/>
      <c r="H2720" s="34" t="s">
        <v>19</v>
      </c>
      <c r="I2720" s="34"/>
      <c r="J2720" s="34" t="s">
        <v>30</v>
      </c>
      <c r="K2720" s="34">
        <v>21949</v>
      </c>
      <c r="L2720" s="34" t="s">
        <v>59</v>
      </c>
      <c r="M2720" s="34" t="s">
        <v>27</v>
      </c>
      <c r="N2720" s="34" t="s">
        <v>34</v>
      </c>
      <c r="O2720" s="34">
        <v>44762</v>
      </c>
      <c r="P2720" s="34"/>
      <c r="Q2720" s="34" t="s">
        <v>24</v>
      </c>
    </row>
    <row r="2721" spans="1:17">
      <c r="A2721" s="34">
        <v>80816</v>
      </c>
      <c r="B2721" s="34" t="s">
        <v>17</v>
      </c>
      <c r="C2721" s="34" t="s">
        <v>18</v>
      </c>
      <c r="D2721" s="34" t="s">
        <v>19</v>
      </c>
      <c r="E2721" s="34"/>
      <c r="F2721" s="34"/>
      <c r="G2721" s="34"/>
      <c r="H2721" s="34" t="s">
        <v>19</v>
      </c>
      <c r="I2721" s="34"/>
      <c r="J2721" s="34" t="s">
        <v>20</v>
      </c>
      <c r="K2721" s="34">
        <v>14640</v>
      </c>
      <c r="L2721" s="34" t="s">
        <v>157</v>
      </c>
      <c r="M2721" s="34" t="s">
        <v>57</v>
      </c>
      <c r="N2721" s="34" t="s">
        <v>32</v>
      </c>
      <c r="O2721" s="34">
        <v>40389</v>
      </c>
      <c r="P2721" s="34">
        <v>40935</v>
      </c>
      <c r="Q2721" s="34" t="s">
        <v>36</v>
      </c>
    </row>
    <row r="2722" spans="1:17">
      <c r="A2722" s="34">
        <v>107580</v>
      </c>
      <c r="B2722" s="34" t="s">
        <v>17</v>
      </c>
      <c r="C2722" s="34" t="s">
        <v>18</v>
      </c>
      <c r="D2722" s="34" t="s">
        <v>19</v>
      </c>
      <c r="E2722" s="34"/>
      <c r="F2722" s="34"/>
      <c r="G2722" s="34"/>
      <c r="H2722" s="34" t="s">
        <v>19</v>
      </c>
      <c r="I2722" s="34"/>
      <c r="J2722" s="34" t="s">
        <v>20</v>
      </c>
      <c r="K2722" s="34">
        <v>36112</v>
      </c>
      <c r="L2722" s="34" t="s">
        <v>116</v>
      </c>
      <c r="M2722" s="34" t="s">
        <v>22</v>
      </c>
      <c r="N2722" s="34" t="s">
        <v>32</v>
      </c>
      <c r="O2722" s="34">
        <v>41710</v>
      </c>
      <c r="P2722" s="34">
        <v>42002</v>
      </c>
      <c r="Q2722" s="34" t="s">
        <v>36</v>
      </c>
    </row>
    <row r="2723" spans="1:17">
      <c r="A2723" s="34">
        <v>7222</v>
      </c>
      <c r="B2723" s="34" t="s">
        <v>17</v>
      </c>
      <c r="C2723" s="34" t="s">
        <v>18</v>
      </c>
      <c r="D2723" s="34" t="s">
        <v>19</v>
      </c>
      <c r="E2723" s="34"/>
      <c r="F2723" s="34"/>
      <c r="G2723" s="34"/>
      <c r="H2723" s="34" t="s">
        <v>19</v>
      </c>
      <c r="I2723" s="34"/>
      <c r="J2723" s="34" t="s">
        <v>20</v>
      </c>
      <c r="K2723" s="34">
        <v>14152</v>
      </c>
      <c r="L2723" s="34" t="s">
        <v>37</v>
      </c>
      <c r="M2723" s="34" t="s">
        <v>27</v>
      </c>
      <c r="N2723" s="34" t="s">
        <v>34</v>
      </c>
      <c r="O2723" s="34">
        <v>35769</v>
      </c>
      <c r="P2723" s="34">
        <v>42151</v>
      </c>
      <c r="Q2723" s="34" t="s">
        <v>41</v>
      </c>
    </row>
    <row r="2724" spans="1:17">
      <c r="A2724" s="34">
        <v>80818</v>
      </c>
      <c r="B2724" s="34" t="s">
        <v>17</v>
      </c>
      <c r="C2724" s="34" t="s">
        <v>25</v>
      </c>
      <c r="D2724" s="34" t="s">
        <v>19</v>
      </c>
      <c r="E2724" s="34"/>
      <c r="F2724" s="34"/>
      <c r="G2724" s="34"/>
      <c r="H2724" s="34" t="s">
        <v>19</v>
      </c>
      <c r="I2724" s="34"/>
      <c r="J2724" s="34" t="s">
        <v>20</v>
      </c>
      <c r="K2724" s="34">
        <v>17408</v>
      </c>
      <c r="L2724" s="34" t="s">
        <v>48</v>
      </c>
      <c r="M2724" s="34" t="s">
        <v>27</v>
      </c>
      <c r="N2724" s="34" t="s">
        <v>34</v>
      </c>
      <c r="O2724" s="34">
        <v>39360</v>
      </c>
      <c r="P2724" s="34"/>
      <c r="Q2724" s="34" t="s">
        <v>24</v>
      </c>
    </row>
    <row r="2725" spans="1:17">
      <c r="A2725" s="34">
        <v>79776</v>
      </c>
      <c r="B2725" s="34" t="s">
        <v>17</v>
      </c>
      <c r="C2725" s="34" t="s">
        <v>18</v>
      </c>
      <c r="D2725" s="34" t="s">
        <v>19</v>
      </c>
      <c r="E2725" s="34"/>
      <c r="F2725" s="34"/>
      <c r="G2725" s="34"/>
      <c r="H2725" s="34" t="s">
        <v>19</v>
      </c>
      <c r="I2725" s="34"/>
      <c r="J2725" s="34" t="s">
        <v>20</v>
      </c>
      <c r="K2725" s="34">
        <v>31620</v>
      </c>
      <c r="L2725" s="34" t="s">
        <v>37</v>
      </c>
      <c r="M2725" s="34" t="s">
        <v>27</v>
      </c>
      <c r="N2725" s="34" t="s">
        <v>32</v>
      </c>
      <c r="O2725" s="34">
        <v>40828</v>
      </c>
      <c r="P2725" s="34">
        <v>40828</v>
      </c>
      <c r="Q2725" s="34" t="s">
        <v>36</v>
      </c>
    </row>
    <row r="2726" spans="1:17">
      <c r="A2726" s="34">
        <v>115970</v>
      </c>
      <c r="B2726" s="34" t="s">
        <v>17</v>
      </c>
      <c r="C2726" s="34" t="s">
        <v>18</v>
      </c>
      <c r="D2726" s="34" t="s">
        <v>19</v>
      </c>
      <c r="E2726" s="34"/>
      <c r="F2726" s="34"/>
      <c r="G2726" s="34"/>
      <c r="H2726" s="34" t="s">
        <v>19</v>
      </c>
      <c r="I2726" s="34"/>
      <c r="J2726" s="34" t="s">
        <v>20</v>
      </c>
      <c r="K2726" s="34">
        <v>30662</v>
      </c>
      <c r="L2726" s="34" t="s">
        <v>48</v>
      </c>
      <c r="M2726" s="34" t="s">
        <v>27</v>
      </c>
      <c r="N2726" s="34" t="s">
        <v>36</v>
      </c>
      <c r="O2726" s="34">
        <v>42674</v>
      </c>
      <c r="P2726" s="34">
        <v>43090</v>
      </c>
      <c r="Q2726" s="34" t="s">
        <v>41</v>
      </c>
    </row>
    <row r="2727" spans="1:17">
      <c r="A2727" s="34">
        <v>114479</v>
      </c>
      <c r="B2727" s="34" t="s">
        <v>17</v>
      </c>
      <c r="C2727" s="34" t="s">
        <v>18</v>
      </c>
      <c r="D2727" s="34" t="s">
        <v>19</v>
      </c>
      <c r="E2727" s="34"/>
      <c r="F2727" s="34"/>
      <c r="G2727" s="34"/>
      <c r="H2727" s="34" t="s">
        <v>19</v>
      </c>
      <c r="I2727" s="34"/>
      <c r="J2727" s="34" t="s">
        <v>20</v>
      </c>
      <c r="K2727" s="34">
        <v>36789</v>
      </c>
      <c r="L2727" s="34" t="s">
        <v>79</v>
      </c>
      <c r="M2727" s="34" t="s">
        <v>22</v>
      </c>
      <c r="N2727" s="34" t="s">
        <v>34</v>
      </c>
      <c r="O2727" s="34">
        <v>42266</v>
      </c>
      <c r="P2727" s="34">
        <v>42358</v>
      </c>
      <c r="Q2727" s="34" t="s">
        <v>77</v>
      </c>
    </row>
    <row r="2728" spans="1:17">
      <c r="A2728" s="34">
        <v>180</v>
      </c>
      <c r="B2728" s="34" t="s">
        <v>17</v>
      </c>
      <c r="C2728" s="34" t="s">
        <v>18</v>
      </c>
      <c r="D2728" s="34" t="s">
        <v>19</v>
      </c>
      <c r="E2728" s="34"/>
      <c r="F2728" s="34"/>
      <c r="G2728" s="34"/>
      <c r="H2728" s="34" t="s">
        <v>19</v>
      </c>
      <c r="I2728" s="34"/>
      <c r="J2728" s="34" t="s">
        <v>30</v>
      </c>
      <c r="K2728" s="34"/>
      <c r="L2728" s="34" t="s">
        <v>26</v>
      </c>
      <c r="M2728" s="34" t="s">
        <v>27</v>
      </c>
      <c r="N2728" s="34" t="s">
        <v>32</v>
      </c>
      <c r="O2728" s="34">
        <v>1</v>
      </c>
      <c r="P2728" s="34">
        <v>1</v>
      </c>
      <c r="Q2728" s="34" t="s">
        <v>36</v>
      </c>
    </row>
    <row r="2729" spans="1:17">
      <c r="A2729" s="34">
        <v>103023</v>
      </c>
      <c r="B2729" s="34" t="s">
        <v>17</v>
      </c>
      <c r="C2729" s="34" t="s">
        <v>18</v>
      </c>
      <c r="D2729" s="34" t="s">
        <v>19</v>
      </c>
      <c r="E2729" s="34"/>
      <c r="F2729" s="34"/>
      <c r="G2729" s="34"/>
      <c r="H2729" s="34" t="s">
        <v>19</v>
      </c>
      <c r="I2729" s="34"/>
      <c r="J2729" s="34" t="s">
        <v>30</v>
      </c>
      <c r="K2729" s="34">
        <v>29224</v>
      </c>
      <c r="L2729" s="34" t="s">
        <v>74</v>
      </c>
      <c r="M2729" s="34" t="s">
        <v>22</v>
      </c>
      <c r="N2729" s="34" t="s">
        <v>32</v>
      </c>
      <c r="O2729" s="34">
        <v>41337</v>
      </c>
      <c r="P2729" s="34">
        <v>42146</v>
      </c>
      <c r="Q2729" s="34" t="s">
        <v>24</v>
      </c>
    </row>
    <row r="2730" spans="1:17">
      <c r="A2730" s="34">
        <v>101560</v>
      </c>
      <c r="B2730" s="34" t="s">
        <v>17</v>
      </c>
      <c r="C2730" s="34" t="s">
        <v>18</v>
      </c>
      <c r="D2730" s="34" t="s">
        <v>19</v>
      </c>
      <c r="E2730" s="34"/>
      <c r="F2730" s="34"/>
      <c r="G2730" s="34"/>
      <c r="H2730" s="34" t="s">
        <v>19</v>
      </c>
      <c r="I2730" s="34"/>
      <c r="J2730" s="34" t="s">
        <v>30</v>
      </c>
      <c r="K2730" s="34"/>
      <c r="L2730" s="34" t="s">
        <v>37</v>
      </c>
      <c r="M2730" s="34" t="s">
        <v>27</v>
      </c>
      <c r="N2730" s="34" t="s">
        <v>32</v>
      </c>
      <c r="O2730" s="34">
        <v>41635</v>
      </c>
      <c r="P2730" s="34">
        <v>41635</v>
      </c>
      <c r="Q2730" s="34" t="s">
        <v>36</v>
      </c>
    </row>
    <row r="2731" spans="1:17">
      <c r="A2731" s="34">
        <v>101194</v>
      </c>
      <c r="B2731" s="34" t="s">
        <v>17</v>
      </c>
      <c r="C2731" s="34" t="s">
        <v>18</v>
      </c>
      <c r="D2731" s="34" t="s">
        <v>19</v>
      </c>
      <c r="E2731" s="34"/>
      <c r="F2731" s="34"/>
      <c r="G2731" s="34"/>
      <c r="H2731" s="34" t="s">
        <v>19</v>
      </c>
      <c r="I2731" s="34"/>
      <c r="J2731" s="34" t="s">
        <v>30</v>
      </c>
      <c r="K2731" s="34"/>
      <c r="L2731" s="34" t="s">
        <v>54</v>
      </c>
      <c r="M2731" s="34" t="s">
        <v>27</v>
      </c>
      <c r="N2731" s="34" t="s">
        <v>32</v>
      </c>
      <c r="O2731" s="34">
        <v>41312</v>
      </c>
      <c r="P2731" s="34">
        <v>41312</v>
      </c>
      <c r="Q2731" s="34" t="s">
        <v>36</v>
      </c>
    </row>
    <row r="2732" spans="1:17">
      <c r="A2732" s="34">
        <v>159064</v>
      </c>
      <c r="B2732" s="34" t="s">
        <v>17</v>
      </c>
      <c r="C2732" s="34" t="s">
        <v>25</v>
      </c>
      <c r="D2732" s="34" t="s">
        <v>19</v>
      </c>
      <c r="E2732" s="34"/>
      <c r="F2732" s="34"/>
      <c r="G2732" s="34"/>
      <c r="H2732" s="34" t="s">
        <v>19</v>
      </c>
      <c r="I2732" s="34"/>
      <c r="J2732" s="34" t="s">
        <v>20</v>
      </c>
      <c r="K2732" s="34">
        <v>40040</v>
      </c>
      <c r="L2732" s="34" t="s">
        <v>84</v>
      </c>
      <c r="M2732" s="34" t="s">
        <v>52</v>
      </c>
      <c r="N2732" s="34" t="s">
        <v>34</v>
      </c>
      <c r="O2732" s="34">
        <v>44856</v>
      </c>
      <c r="P2732" s="34"/>
      <c r="Q2732" s="34" t="s">
        <v>24</v>
      </c>
    </row>
    <row r="2733" spans="1:17">
      <c r="A2733" s="34">
        <v>114657</v>
      </c>
      <c r="B2733" s="34" t="s">
        <v>17</v>
      </c>
      <c r="C2733" s="34" t="s">
        <v>18</v>
      </c>
      <c r="D2733" s="34" t="s">
        <v>19</v>
      </c>
      <c r="E2733" s="34"/>
      <c r="F2733" s="34"/>
      <c r="G2733" s="34"/>
      <c r="H2733" s="34" t="s">
        <v>19</v>
      </c>
      <c r="I2733" s="34"/>
      <c r="J2733" s="34" t="s">
        <v>20</v>
      </c>
      <c r="K2733" s="34">
        <v>25855</v>
      </c>
      <c r="L2733" s="34" t="s">
        <v>72</v>
      </c>
      <c r="M2733" s="34" t="s">
        <v>22</v>
      </c>
      <c r="N2733" s="34" t="s">
        <v>34</v>
      </c>
      <c r="O2733" s="34">
        <v>42296</v>
      </c>
      <c r="P2733" s="34">
        <v>42828</v>
      </c>
      <c r="Q2733" s="34" t="s">
        <v>77</v>
      </c>
    </row>
    <row r="2734" spans="1:17">
      <c r="A2734" s="34">
        <v>94505</v>
      </c>
      <c r="B2734" s="34" t="s">
        <v>17</v>
      </c>
      <c r="C2734" s="34" t="s">
        <v>18</v>
      </c>
      <c r="D2734" s="34" t="s">
        <v>19</v>
      </c>
      <c r="E2734" s="34"/>
      <c r="F2734" s="34"/>
      <c r="G2734" s="34"/>
      <c r="H2734" s="34" t="s">
        <v>19</v>
      </c>
      <c r="I2734" s="34"/>
      <c r="J2734" s="34" t="s">
        <v>20</v>
      </c>
      <c r="K2734" s="34"/>
      <c r="L2734" s="34" t="s">
        <v>37</v>
      </c>
      <c r="M2734" s="34" t="s">
        <v>27</v>
      </c>
      <c r="N2734" s="34" t="s">
        <v>32</v>
      </c>
      <c r="O2734" s="34">
        <v>41241</v>
      </c>
      <c r="P2734" s="34">
        <v>41241</v>
      </c>
      <c r="Q2734" s="34" t="s">
        <v>36</v>
      </c>
    </row>
    <row r="2735" spans="1:17">
      <c r="A2735" s="34">
        <v>55564</v>
      </c>
      <c r="B2735" s="34" t="s">
        <v>17</v>
      </c>
      <c r="C2735" s="34" t="s">
        <v>18</v>
      </c>
      <c r="D2735" s="34" t="s">
        <v>19</v>
      </c>
      <c r="E2735" s="34"/>
      <c r="F2735" s="34"/>
      <c r="G2735" s="34"/>
      <c r="H2735" s="34" t="s">
        <v>19</v>
      </c>
      <c r="I2735" s="34"/>
      <c r="J2735" s="34" t="s">
        <v>20</v>
      </c>
      <c r="K2735" s="34">
        <v>17217</v>
      </c>
      <c r="L2735" s="34" t="s">
        <v>54</v>
      </c>
      <c r="M2735" s="34" t="s">
        <v>27</v>
      </c>
      <c r="N2735" s="34" t="s">
        <v>34</v>
      </c>
      <c r="O2735" s="34">
        <v>39022</v>
      </c>
      <c r="P2735" s="34">
        <v>43906</v>
      </c>
      <c r="Q2735" s="34" t="s">
        <v>24</v>
      </c>
    </row>
    <row r="2736" spans="1:17">
      <c r="A2736" s="34">
        <v>80819</v>
      </c>
      <c r="B2736" s="34" t="s">
        <v>17</v>
      </c>
      <c r="C2736" s="34" t="s">
        <v>18</v>
      </c>
      <c r="D2736" s="34" t="s">
        <v>19</v>
      </c>
      <c r="E2736" s="34"/>
      <c r="F2736" s="34"/>
      <c r="G2736" s="34"/>
      <c r="H2736" s="34" t="s">
        <v>19</v>
      </c>
      <c r="I2736" s="34"/>
      <c r="J2736" s="34" t="s">
        <v>20</v>
      </c>
      <c r="K2736" s="34">
        <v>12541</v>
      </c>
      <c r="L2736" s="34" t="s">
        <v>65</v>
      </c>
      <c r="M2736" s="34" t="s">
        <v>27</v>
      </c>
      <c r="N2736" s="34" t="s">
        <v>34</v>
      </c>
      <c r="O2736" s="34">
        <v>40771</v>
      </c>
      <c r="P2736" s="34">
        <v>41206</v>
      </c>
      <c r="Q2736" s="34" t="s">
        <v>36</v>
      </c>
    </row>
    <row r="2737" spans="1:17">
      <c r="A2737" s="34">
        <v>68040</v>
      </c>
      <c r="B2737" s="34" t="s">
        <v>17</v>
      </c>
      <c r="C2737" s="34" t="s">
        <v>18</v>
      </c>
      <c r="D2737" s="34" t="s">
        <v>19</v>
      </c>
      <c r="E2737" s="34"/>
      <c r="F2737" s="34"/>
      <c r="G2737" s="34"/>
      <c r="H2737" s="34" t="s">
        <v>19</v>
      </c>
      <c r="I2737" s="34"/>
      <c r="J2737" s="34" t="s">
        <v>20</v>
      </c>
      <c r="K2737" s="34">
        <v>24785</v>
      </c>
      <c r="L2737" s="34" t="s">
        <v>37</v>
      </c>
      <c r="M2737" s="34" t="s">
        <v>27</v>
      </c>
      <c r="N2737" s="34" t="s">
        <v>34</v>
      </c>
      <c r="O2737" s="34">
        <v>41960</v>
      </c>
      <c r="P2737" s="34">
        <v>41960</v>
      </c>
      <c r="Q2737" s="34" t="s">
        <v>38</v>
      </c>
    </row>
    <row r="2738" spans="1:17">
      <c r="A2738" s="34">
        <v>106946</v>
      </c>
      <c r="B2738" s="34" t="s">
        <v>17</v>
      </c>
      <c r="C2738" s="34" t="s">
        <v>18</v>
      </c>
      <c r="D2738" s="34" t="s">
        <v>19</v>
      </c>
      <c r="E2738" s="34"/>
      <c r="F2738" s="34"/>
      <c r="G2738" s="34"/>
      <c r="H2738" s="34" t="s">
        <v>19</v>
      </c>
      <c r="I2738" s="34"/>
      <c r="J2738" s="34" t="s">
        <v>20</v>
      </c>
      <c r="K2738" s="34">
        <v>35550</v>
      </c>
      <c r="L2738" s="34" t="s">
        <v>35</v>
      </c>
      <c r="M2738" s="34" t="s">
        <v>27</v>
      </c>
      <c r="N2738" s="34" t="s">
        <v>34</v>
      </c>
      <c r="O2738" s="34">
        <v>41744</v>
      </c>
      <c r="P2738" s="34">
        <v>42369</v>
      </c>
      <c r="Q2738" s="34" t="s">
        <v>41</v>
      </c>
    </row>
    <row r="2739" spans="1:17">
      <c r="A2739" s="34">
        <v>163317</v>
      </c>
      <c r="B2739" s="34" t="s">
        <v>17</v>
      </c>
      <c r="C2739" s="34" t="s">
        <v>18</v>
      </c>
      <c r="D2739" s="34" t="s">
        <v>19</v>
      </c>
      <c r="E2739" s="34"/>
      <c r="F2739" s="34"/>
      <c r="G2739" s="34"/>
      <c r="H2739" s="34" t="s">
        <v>19</v>
      </c>
      <c r="I2739" s="34"/>
      <c r="J2739" s="34" t="s">
        <v>30</v>
      </c>
      <c r="K2739" s="34">
        <v>39879</v>
      </c>
      <c r="L2739" s="34" t="s">
        <v>84</v>
      </c>
      <c r="M2739" s="34" t="s">
        <v>22</v>
      </c>
      <c r="N2739" s="34" t="s">
        <v>34</v>
      </c>
      <c r="O2739" s="34" t="s">
        <v>36</v>
      </c>
      <c r="P2739" s="34" t="s">
        <v>36</v>
      </c>
      <c r="Q2739" s="34" t="s">
        <v>36</v>
      </c>
    </row>
    <row r="2740" spans="1:17">
      <c r="A2740" s="34">
        <v>159500</v>
      </c>
      <c r="B2740" s="34" t="s">
        <v>17</v>
      </c>
      <c r="C2740" s="34" t="s">
        <v>25</v>
      </c>
      <c r="D2740" s="34" t="s">
        <v>19</v>
      </c>
      <c r="E2740" s="34"/>
      <c r="F2740" s="34"/>
      <c r="G2740" s="34"/>
      <c r="H2740" s="34" t="s">
        <v>19</v>
      </c>
      <c r="I2740" s="34"/>
      <c r="J2740" s="34" t="s">
        <v>20</v>
      </c>
      <c r="K2740" s="34">
        <v>39638</v>
      </c>
      <c r="L2740" s="34" t="s">
        <v>102</v>
      </c>
      <c r="M2740" s="34" t="s">
        <v>22</v>
      </c>
      <c r="N2740" s="34" t="s">
        <v>32</v>
      </c>
      <c r="O2740" s="34">
        <v>44913</v>
      </c>
      <c r="P2740" s="34"/>
      <c r="Q2740" s="34" t="s">
        <v>24</v>
      </c>
    </row>
    <row r="2741" spans="1:17">
      <c r="A2741" s="34">
        <v>130761</v>
      </c>
      <c r="B2741" s="34" t="s">
        <v>17</v>
      </c>
      <c r="C2741" s="34" t="s">
        <v>18</v>
      </c>
      <c r="D2741" s="34" t="s">
        <v>19</v>
      </c>
      <c r="E2741" s="34"/>
      <c r="F2741" s="34"/>
      <c r="G2741" s="34"/>
      <c r="H2741" s="34" t="s">
        <v>19</v>
      </c>
      <c r="I2741" s="34"/>
      <c r="J2741" s="34" t="s">
        <v>20</v>
      </c>
      <c r="K2741" s="34">
        <v>37305</v>
      </c>
      <c r="L2741" s="34" t="s">
        <v>96</v>
      </c>
      <c r="M2741" s="34" t="s">
        <v>22</v>
      </c>
      <c r="N2741" s="34" t="s">
        <v>34</v>
      </c>
      <c r="O2741" s="34">
        <v>43319</v>
      </c>
      <c r="P2741" s="34">
        <v>43322</v>
      </c>
      <c r="Q2741" s="34" t="s">
        <v>77</v>
      </c>
    </row>
    <row r="2742" spans="1:17">
      <c r="A2742" s="34">
        <v>100691</v>
      </c>
      <c r="B2742" s="34" t="s">
        <v>17</v>
      </c>
      <c r="C2742" s="34" t="s">
        <v>18</v>
      </c>
      <c r="D2742" s="34" t="s">
        <v>19</v>
      </c>
      <c r="E2742" s="34"/>
      <c r="F2742" s="34"/>
      <c r="G2742" s="34"/>
      <c r="H2742" s="34" t="s">
        <v>19</v>
      </c>
      <c r="I2742" s="34"/>
      <c r="J2742" s="34" t="s">
        <v>20</v>
      </c>
      <c r="K2742" s="34">
        <v>35315</v>
      </c>
      <c r="L2742" s="34" t="s">
        <v>72</v>
      </c>
      <c r="M2742" s="34" t="s">
        <v>22</v>
      </c>
      <c r="N2742" s="34" t="s">
        <v>32</v>
      </c>
      <c r="O2742" s="34">
        <v>41124</v>
      </c>
      <c r="P2742" s="34">
        <v>41498</v>
      </c>
      <c r="Q2742" s="34" t="s">
        <v>36</v>
      </c>
    </row>
    <row r="2743" spans="1:17">
      <c r="A2743" s="34">
        <v>112289</v>
      </c>
      <c r="B2743" s="34" t="s">
        <v>17</v>
      </c>
      <c r="C2743" s="34" t="s">
        <v>18</v>
      </c>
      <c r="D2743" s="34" t="s">
        <v>19</v>
      </c>
      <c r="E2743" s="34"/>
      <c r="F2743" s="34"/>
      <c r="G2743" s="34"/>
      <c r="H2743" s="34" t="s">
        <v>19</v>
      </c>
      <c r="I2743" s="34"/>
      <c r="J2743" s="34" t="s">
        <v>20</v>
      </c>
      <c r="K2743" s="34">
        <v>36535</v>
      </c>
      <c r="L2743" s="34" t="s">
        <v>98</v>
      </c>
      <c r="M2743" s="34" t="s">
        <v>22</v>
      </c>
      <c r="N2743" s="34" t="s">
        <v>34</v>
      </c>
      <c r="O2743" s="34">
        <v>42168</v>
      </c>
      <c r="P2743" s="34">
        <v>42387</v>
      </c>
      <c r="Q2743" s="34" t="s">
        <v>24</v>
      </c>
    </row>
    <row r="2744" spans="1:17">
      <c r="A2744" s="34">
        <v>47181</v>
      </c>
      <c r="B2744" s="34" t="s">
        <v>17</v>
      </c>
      <c r="C2744" s="34" t="s">
        <v>18</v>
      </c>
      <c r="D2744" s="34" t="s">
        <v>19</v>
      </c>
      <c r="E2744" s="34"/>
      <c r="F2744" s="34"/>
      <c r="G2744" s="34"/>
      <c r="H2744" s="34" t="s">
        <v>19</v>
      </c>
      <c r="I2744" s="34"/>
      <c r="J2744" s="34" t="s">
        <v>30</v>
      </c>
      <c r="K2744" s="34">
        <v>16617</v>
      </c>
      <c r="L2744" s="34" t="s">
        <v>35</v>
      </c>
      <c r="M2744" s="34" t="s">
        <v>27</v>
      </c>
      <c r="N2744" s="34" t="s">
        <v>34</v>
      </c>
      <c r="O2744" s="34">
        <v>38748</v>
      </c>
      <c r="P2744" s="34">
        <v>44096</v>
      </c>
      <c r="Q2744" s="34" t="s">
        <v>55</v>
      </c>
    </row>
    <row r="2745" spans="1:17">
      <c r="A2745" s="34">
        <v>112799</v>
      </c>
      <c r="B2745" s="34" t="s">
        <v>17</v>
      </c>
      <c r="C2745" s="34" t="s">
        <v>18</v>
      </c>
      <c r="D2745" s="34" t="s">
        <v>19</v>
      </c>
      <c r="E2745" s="34"/>
      <c r="F2745" s="34"/>
      <c r="G2745" s="34"/>
      <c r="H2745" s="34" t="s">
        <v>19</v>
      </c>
      <c r="I2745" s="34"/>
      <c r="J2745" s="34" t="s">
        <v>30</v>
      </c>
      <c r="K2745" s="34">
        <v>31019</v>
      </c>
      <c r="L2745" s="34" t="s">
        <v>101</v>
      </c>
      <c r="M2745" s="34" t="s">
        <v>22</v>
      </c>
      <c r="N2745" s="34" t="s">
        <v>32</v>
      </c>
      <c r="O2745" s="34">
        <v>42125</v>
      </c>
      <c r="P2745" s="34">
        <v>42369</v>
      </c>
      <c r="Q2745" s="34" t="s">
        <v>77</v>
      </c>
    </row>
    <row r="2746" spans="1:17">
      <c r="A2746" s="34">
        <v>122734</v>
      </c>
      <c r="B2746" s="34" t="s">
        <v>17</v>
      </c>
      <c r="C2746" s="34" t="s">
        <v>18</v>
      </c>
      <c r="D2746" s="34" t="s">
        <v>19</v>
      </c>
      <c r="E2746" s="34"/>
      <c r="F2746" s="34"/>
      <c r="G2746" s="34"/>
      <c r="H2746" s="34" t="s">
        <v>19</v>
      </c>
      <c r="I2746" s="34"/>
      <c r="J2746" s="34" t="s">
        <v>30</v>
      </c>
      <c r="K2746" s="34">
        <v>25946</v>
      </c>
      <c r="L2746" s="34" t="s">
        <v>121</v>
      </c>
      <c r="M2746" s="34" t="s">
        <v>22</v>
      </c>
      <c r="N2746" s="34" t="s">
        <v>34</v>
      </c>
      <c r="O2746" s="34">
        <v>41958</v>
      </c>
      <c r="P2746" s="34">
        <v>42799</v>
      </c>
      <c r="Q2746" s="34" t="s">
        <v>24</v>
      </c>
    </row>
    <row r="2747" spans="1:17">
      <c r="A2747" s="34">
        <v>83878</v>
      </c>
      <c r="B2747" s="34" t="s">
        <v>17</v>
      </c>
      <c r="C2747" s="34" t="s">
        <v>18</v>
      </c>
      <c r="D2747" s="34" t="s">
        <v>19</v>
      </c>
      <c r="E2747" s="34"/>
      <c r="F2747" s="34"/>
      <c r="G2747" s="34"/>
      <c r="H2747" s="34" t="s">
        <v>19</v>
      </c>
      <c r="I2747" s="34"/>
      <c r="J2747" s="34" t="s">
        <v>20</v>
      </c>
      <c r="K2747" s="34">
        <v>16349</v>
      </c>
      <c r="L2747" s="34" t="s">
        <v>78</v>
      </c>
      <c r="M2747" s="34" t="s">
        <v>22</v>
      </c>
      <c r="N2747" s="34" t="s">
        <v>34</v>
      </c>
      <c r="O2747" s="34">
        <v>40817</v>
      </c>
      <c r="P2747" s="34">
        <v>41752</v>
      </c>
      <c r="Q2747" s="34" t="s">
        <v>36</v>
      </c>
    </row>
    <row r="2748" spans="1:17">
      <c r="A2748" s="34">
        <v>139616</v>
      </c>
      <c r="B2748" s="34" t="s">
        <v>17</v>
      </c>
      <c r="C2748" s="34" t="s">
        <v>18</v>
      </c>
      <c r="D2748" s="34" t="s">
        <v>19</v>
      </c>
      <c r="E2748" s="34"/>
      <c r="F2748" s="34"/>
      <c r="G2748" s="34"/>
      <c r="H2748" s="34" t="s">
        <v>19</v>
      </c>
      <c r="I2748" s="34"/>
      <c r="J2748" s="34" t="s">
        <v>20</v>
      </c>
      <c r="K2748" s="34">
        <v>29546</v>
      </c>
      <c r="L2748" s="34" t="s">
        <v>72</v>
      </c>
      <c r="M2748" s="34" t="s">
        <v>22</v>
      </c>
      <c r="N2748" s="34" t="s">
        <v>43</v>
      </c>
      <c r="O2748" s="34">
        <v>43755</v>
      </c>
      <c r="P2748" s="34">
        <v>44849</v>
      </c>
      <c r="Q2748" s="34" t="s">
        <v>24</v>
      </c>
    </row>
    <row r="2749" spans="1:17">
      <c r="A2749" s="34">
        <v>106647</v>
      </c>
      <c r="B2749" s="34" t="s">
        <v>17</v>
      </c>
      <c r="C2749" s="34" t="s">
        <v>18</v>
      </c>
      <c r="D2749" s="34" t="s">
        <v>19</v>
      </c>
      <c r="E2749" s="34"/>
      <c r="F2749" s="34"/>
      <c r="G2749" s="34"/>
      <c r="H2749" s="34" t="s">
        <v>19</v>
      </c>
      <c r="I2749" s="34"/>
      <c r="J2749" s="34" t="s">
        <v>20</v>
      </c>
      <c r="K2749" s="34">
        <v>36265</v>
      </c>
      <c r="L2749" s="34" t="s">
        <v>48</v>
      </c>
      <c r="M2749" s="34" t="s">
        <v>27</v>
      </c>
      <c r="N2749" s="34" t="s">
        <v>32</v>
      </c>
      <c r="O2749" s="34">
        <v>41615</v>
      </c>
      <c r="P2749" s="34">
        <v>41813</v>
      </c>
      <c r="Q2749" s="34" t="s">
        <v>36</v>
      </c>
    </row>
    <row r="2750" spans="1:17">
      <c r="A2750" s="34">
        <v>132185</v>
      </c>
      <c r="B2750" s="34" t="s">
        <v>17</v>
      </c>
      <c r="C2750" s="34" t="s">
        <v>18</v>
      </c>
      <c r="D2750" s="34" t="s">
        <v>19</v>
      </c>
      <c r="E2750" s="34"/>
      <c r="F2750" s="34"/>
      <c r="G2750" s="34"/>
      <c r="H2750" s="34" t="s">
        <v>19</v>
      </c>
      <c r="I2750" s="34"/>
      <c r="J2750" s="34" t="s">
        <v>20</v>
      </c>
      <c r="K2750" s="34">
        <v>37976</v>
      </c>
      <c r="L2750" s="34" t="s">
        <v>54</v>
      </c>
      <c r="M2750" s="34" t="s">
        <v>27</v>
      </c>
      <c r="N2750" s="34" t="s">
        <v>32</v>
      </c>
      <c r="O2750" s="34">
        <v>43358</v>
      </c>
      <c r="P2750" s="34">
        <v>44447</v>
      </c>
      <c r="Q2750" s="34" t="s">
        <v>24</v>
      </c>
    </row>
    <row r="2751" spans="1:17">
      <c r="A2751" s="34">
        <v>152199</v>
      </c>
      <c r="B2751" s="34" t="s">
        <v>17</v>
      </c>
      <c r="C2751" s="34" t="s">
        <v>18</v>
      </c>
      <c r="D2751" s="34" t="s">
        <v>19</v>
      </c>
      <c r="E2751" s="34"/>
      <c r="F2751" s="34"/>
      <c r="G2751" s="34"/>
      <c r="H2751" s="34" t="s">
        <v>19</v>
      </c>
      <c r="I2751" s="34"/>
      <c r="J2751" s="34" t="s">
        <v>20</v>
      </c>
      <c r="K2751" s="34">
        <v>34866</v>
      </c>
      <c r="L2751" s="34" t="s">
        <v>104</v>
      </c>
      <c r="M2751" s="34" t="s">
        <v>57</v>
      </c>
      <c r="N2751" s="34" t="s">
        <v>34</v>
      </c>
      <c r="O2751" s="34">
        <v>44459</v>
      </c>
      <c r="P2751" s="34">
        <v>44776</v>
      </c>
      <c r="Q2751" s="34" t="s">
        <v>24</v>
      </c>
    </row>
    <row r="2752" spans="1:17">
      <c r="A2752" s="34">
        <v>117244</v>
      </c>
      <c r="B2752" s="34" t="s">
        <v>17</v>
      </c>
      <c r="C2752" s="34" t="s">
        <v>18</v>
      </c>
      <c r="D2752" s="34" t="s">
        <v>19</v>
      </c>
      <c r="E2752" s="34"/>
      <c r="F2752" s="34"/>
      <c r="G2752" s="34"/>
      <c r="H2752" s="34" t="s">
        <v>19</v>
      </c>
      <c r="I2752" s="34"/>
      <c r="J2752" s="34" t="s">
        <v>20</v>
      </c>
      <c r="K2752" s="34">
        <v>35716</v>
      </c>
      <c r="L2752" s="34" t="s">
        <v>279</v>
      </c>
      <c r="M2752" s="34" t="s">
        <v>23</v>
      </c>
      <c r="N2752" s="34" t="s">
        <v>34</v>
      </c>
      <c r="O2752" s="34" t="s">
        <v>36</v>
      </c>
      <c r="P2752" s="34" t="s">
        <v>36</v>
      </c>
      <c r="Q2752" s="34" t="s">
        <v>36</v>
      </c>
    </row>
    <row r="2753" spans="1:17">
      <c r="A2753" s="34">
        <v>118447</v>
      </c>
      <c r="B2753" s="34" t="s">
        <v>17</v>
      </c>
      <c r="C2753" s="34" t="s">
        <v>18</v>
      </c>
      <c r="D2753" s="34" t="s">
        <v>19</v>
      </c>
      <c r="E2753" s="34"/>
      <c r="F2753" s="34"/>
      <c r="G2753" s="34"/>
      <c r="H2753" s="34" t="s">
        <v>19</v>
      </c>
      <c r="I2753" s="34"/>
      <c r="J2753" s="34" t="s">
        <v>30</v>
      </c>
      <c r="K2753" s="34"/>
      <c r="L2753" s="34" t="s">
        <v>44</v>
      </c>
      <c r="M2753" s="34" t="s">
        <v>27</v>
      </c>
      <c r="N2753" s="34" t="s">
        <v>32</v>
      </c>
      <c r="O2753" s="34" t="s">
        <v>36</v>
      </c>
      <c r="P2753" s="34" t="s">
        <v>36</v>
      </c>
      <c r="Q2753" s="34" t="s">
        <v>36</v>
      </c>
    </row>
    <row r="2754" spans="1:17">
      <c r="A2754" s="34">
        <v>158004</v>
      </c>
      <c r="B2754" s="34" t="s">
        <v>17</v>
      </c>
      <c r="C2754" s="34" t="s">
        <v>25</v>
      </c>
      <c r="D2754" s="34" t="s">
        <v>19</v>
      </c>
      <c r="E2754" s="34"/>
      <c r="F2754" s="34"/>
      <c r="G2754" s="34"/>
      <c r="H2754" s="34" t="s">
        <v>19</v>
      </c>
      <c r="I2754" s="34"/>
      <c r="J2754" s="34" t="s">
        <v>20</v>
      </c>
      <c r="K2754" s="34">
        <v>15774</v>
      </c>
      <c r="L2754" s="34" t="s">
        <v>65</v>
      </c>
      <c r="M2754" s="34" t="s">
        <v>27</v>
      </c>
      <c r="N2754" s="34" t="s">
        <v>32</v>
      </c>
      <c r="O2754" s="34">
        <v>44846</v>
      </c>
      <c r="P2754" s="34"/>
      <c r="Q2754" s="34" t="s">
        <v>24</v>
      </c>
    </row>
    <row r="2755" spans="1:17">
      <c r="A2755" s="34">
        <v>29260</v>
      </c>
      <c r="B2755" s="34" t="s">
        <v>17</v>
      </c>
      <c r="C2755" s="34" t="s">
        <v>18</v>
      </c>
      <c r="D2755" s="34" t="s">
        <v>19</v>
      </c>
      <c r="E2755" s="34"/>
      <c r="F2755" s="34"/>
      <c r="G2755" s="34"/>
      <c r="H2755" s="34" t="s">
        <v>19</v>
      </c>
      <c r="I2755" s="34"/>
      <c r="J2755" s="34" t="s">
        <v>20</v>
      </c>
      <c r="K2755" s="34">
        <v>14237</v>
      </c>
      <c r="L2755" s="34" t="s">
        <v>35</v>
      </c>
      <c r="M2755" s="34" t="s">
        <v>27</v>
      </c>
      <c r="N2755" s="34" t="s">
        <v>34</v>
      </c>
      <c r="O2755" s="34">
        <v>37189</v>
      </c>
      <c r="P2755" s="34">
        <v>44447</v>
      </c>
      <c r="Q2755" s="34" t="s">
        <v>24</v>
      </c>
    </row>
    <row r="2756" spans="1:17">
      <c r="A2756" s="34">
        <v>112239</v>
      </c>
      <c r="B2756" s="34" t="s">
        <v>17</v>
      </c>
      <c r="C2756" s="34" t="s">
        <v>18</v>
      </c>
      <c r="D2756" s="34" t="s">
        <v>19</v>
      </c>
      <c r="E2756" s="34"/>
      <c r="F2756" s="34"/>
      <c r="G2756" s="34"/>
      <c r="H2756" s="34" t="s">
        <v>46</v>
      </c>
      <c r="I2756" s="34">
        <v>45357</v>
      </c>
      <c r="J2756" s="34" t="s">
        <v>20</v>
      </c>
      <c r="K2756" s="34">
        <v>24406</v>
      </c>
      <c r="L2756" s="34" t="s">
        <v>69</v>
      </c>
      <c r="M2756" s="34" t="s">
        <v>27</v>
      </c>
      <c r="N2756" s="34" t="s">
        <v>32</v>
      </c>
      <c r="O2756" s="34">
        <v>42139</v>
      </c>
      <c r="P2756" s="34">
        <v>42658</v>
      </c>
      <c r="Q2756" s="34" t="s">
        <v>24</v>
      </c>
    </row>
    <row r="2757" spans="1:17">
      <c r="A2757" s="34">
        <v>54634</v>
      </c>
      <c r="B2757" s="34" t="s">
        <v>17</v>
      </c>
      <c r="C2757" s="34" t="s">
        <v>18</v>
      </c>
      <c r="D2757" s="34" t="s">
        <v>19</v>
      </c>
      <c r="E2757" s="34"/>
      <c r="F2757" s="34"/>
      <c r="G2757" s="34"/>
      <c r="H2757" s="34" t="s">
        <v>19</v>
      </c>
      <c r="I2757" s="34"/>
      <c r="J2757" s="34" t="s">
        <v>20</v>
      </c>
      <c r="K2757" s="34">
        <v>17359</v>
      </c>
      <c r="L2757" s="34" t="s">
        <v>44</v>
      </c>
      <c r="M2757" s="34" t="s">
        <v>27</v>
      </c>
      <c r="N2757" s="34" t="s">
        <v>34</v>
      </c>
      <c r="O2757" s="34">
        <v>39468</v>
      </c>
      <c r="P2757" s="34">
        <v>44426</v>
      </c>
      <c r="Q2757" s="34" t="s">
        <v>24</v>
      </c>
    </row>
    <row r="2758" spans="1:17">
      <c r="A2758" s="34">
        <v>32007</v>
      </c>
      <c r="B2758" s="34" t="s">
        <v>17</v>
      </c>
      <c r="C2758" s="34" t="s">
        <v>18</v>
      </c>
      <c r="D2758" s="34" t="s">
        <v>19</v>
      </c>
      <c r="E2758" s="34"/>
      <c r="F2758" s="34"/>
      <c r="G2758" s="34" t="s">
        <v>64</v>
      </c>
      <c r="H2758" s="34" t="s">
        <v>19</v>
      </c>
      <c r="I2758" s="34"/>
      <c r="J2758" s="34" t="s">
        <v>30</v>
      </c>
      <c r="K2758" s="34">
        <v>15763</v>
      </c>
      <c r="L2758" s="34" t="s">
        <v>42</v>
      </c>
      <c r="M2758" s="34" t="s">
        <v>22</v>
      </c>
      <c r="N2758" s="34" t="s">
        <v>34</v>
      </c>
      <c r="O2758" s="34">
        <v>39553</v>
      </c>
      <c r="P2758" s="34">
        <v>41911</v>
      </c>
      <c r="Q2758" s="34" t="s">
        <v>36</v>
      </c>
    </row>
    <row r="2759" spans="1:17">
      <c r="A2759" s="34">
        <v>50220</v>
      </c>
      <c r="B2759" s="34" t="s">
        <v>17</v>
      </c>
      <c r="C2759" s="34" t="s">
        <v>18</v>
      </c>
      <c r="D2759" s="34" t="s">
        <v>19</v>
      </c>
      <c r="E2759" s="34"/>
      <c r="F2759" s="34"/>
      <c r="G2759" s="34"/>
      <c r="H2759" s="34" t="s">
        <v>19</v>
      </c>
      <c r="I2759" s="34"/>
      <c r="J2759" s="34" t="s">
        <v>20</v>
      </c>
      <c r="K2759" s="34">
        <v>21960</v>
      </c>
      <c r="L2759" s="34" t="s">
        <v>72</v>
      </c>
      <c r="M2759" s="34" t="s">
        <v>22</v>
      </c>
      <c r="N2759" s="34" t="s">
        <v>34</v>
      </c>
      <c r="O2759" s="34">
        <v>39604</v>
      </c>
      <c r="P2759" s="34">
        <v>42835</v>
      </c>
      <c r="Q2759" s="34" t="s">
        <v>38</v>
      </c>
    </row>
    <row r="2760" spans="1:17">
      <c r="A2760" s="34">
        <v>101282</v>
      </c>
      <c r="B2760" s="34" t="s">
        <v>17</v>
      </c>
      <c r="C2760" s="34" t="s">
        <v>18</v>
      </c>
      <c r="D2760" s="34" t="s">
        <v>19</v>
      </c>
      <c r="E2760" s="34"/>
      <c r="F2760" s="34"/>
      <c r="G2760" s="34"/>
      <c r="H2760" s="34" t="s">
        <v>19</v>
      </c>
      <c r="I2760" s="34"/>
      <c r="J2760" s="34" t="s">
        <v>20</v>
      </c>
      <c r="K2760" s="34">
        <v>35267</v>
      </c>
      <c r="L2760" s="34" t="s">
        <v>66</v>
      </c>
      <c r="M2760" s="34" t="s">
        <v>57</v>
      </c>
      <c r="N2760" s="34" t="s">
        <v>32</v>
      </c>
      <c r="O2760" s="34">
        <v>41191</v>
      </c>
      <c r="P2760" s="34">
        <v>41548</v>
      </c>
      <c r="Q2760" s="34" t="s">
        <v>36</v>
      </c>
    </row>
    <row r="2761" spans="1:17">
      <c r="A2761" s="34">
        <v>114426</v>
      </c>
      <c r="B2761" s="34" t="s">
        <v>17</v>
      </c>
      <c r="C2761" s="34" t="s">
        <v>18</v>
      </c>
      <c r="D2761" s="34" t="s">
        <v>19</v>
      </c>
      <c r="E2761" s="34"/>
      <c r="F2761" s="34"/>
      <c r="G2761" s="34"/>
      <c r="H2761" s="34" t="s">
        <v>19</v>
      </c>
      <c r="I2761" s="34"/>
      <c r="J2761" s="34" t="s">
        <v>20</v>
      </c>
      <c r="K2761" s="34">
        <v>35863</v>
      </c>
      <c r="L2761" s="34" t="s">
        <v>280</v>
      </c>
      <c r="M2761" s="34" t="s">
        <v>57</v>
      </c>
      <c r="N2761" s="34" t="s">
        <v>34</v>
      </c>
      <c r="O2761" s="34">
        <v>42453</v>
      </c>
      <c r="P2761" s="34">
        <v>42453</v>
      </c>
      <c r="Q2761" s="34" t="s">
        <v>36</v>
      </c>
    </row>
    <row r="2762" spans="1:17">
      <c r="A2762" s="34">
        <v>169157</v>
      </c>
      <c r="B2762" s="34" t="s">
        <v>17</v>
      </c>
      <c r="C2762" s="34" t="s">
        <v>71</v>
      </c>
      <c r="D2762" s="34" t="s">
        <v>19</v>
      </c>
      <c r="E2762" s="34"/>
      <c r="F2762" s="34"/>
      <c r="G2762" s="34"/>
      <c r="H2762" s="34" t="s">
        <v>19</v>
      </c>
      <c r="I2762" s="34"/>
      <c r="J2762" s="34" t="s">
        <v>20</v>
      </c>
      <c r="K2762" s="34">
        <v>40233</v>
      </c>
      <c r="L2762" s="34" t="s">
        <v>67</v>
      </c>
      <c r="M2762" s="34" t="s">
        <v>22</v>
      </c>
      <c r="N2762" s="34" t="s">
        <v>32</v>
      </c>
      <c r="O2762" s="34" t="s">
        <v>36</v>
      </c>
      <c r="P2762" s="34" t="s">
        <v>36</v>
      </c>
      <c r="Q2762" s="34" t="s">
        <v>36</v>
      </c>
    </row>
    <row r="2763" spans="1:17">
      <c r="A2763" s="34">
        <v>16258</v>
      </c>
      <c r="B2763" s="34" t="s">
        <v>17</v>
      </c>
      <c r="C2763" s="34" t="s">
        <v>18</v>
      </c>
      <c r="D2763" s="34" t="s">
        <v>19</v>
      </c>
      <c r="E2763" s="34"/>
      <c r="F2763" s="34"/>
      <c r="G2763" s="34"/>
      <c r="H2763" s="34" t="s">
        <v>19</v>
      </c>
      <c r="I2763" s="34"/>
      <c r="J2763" s="34" t="s">
        <v>20</v>
      </c>
      <c r="K2763" s="34">
        <v>11039</v>
      </c>
      <c r="L2763" s="34" t="s">
        <v>65</v>
      </c>
      <c r="M2763" s="34" t="s">
        <v>27</v>
      </c>
      <c r="N2763" s="34" t="s">
        <v>32</v>
      </c>
      <c r="O2763" s="34">
        <v>1</v>
      </c>
      <c r="P2763" s="34">
        <v>1</v>
      </c>
      <c r="Q2763" s="34" t="s">
        <v>36</v>
      </c>
    </row>
    <row r="2764" spans="1:17">
      <c r="A2764" s="34">
        <v>126259</v>
      </c>
      <c r="B2764" s="34" t="s">
        <v>17</v>
      </c>
      <c r="C2764" s="34" t="s">
        <v>18</v>
      </c>
      <c r="D2764" s="34" t="s">
        <v>19</v>
      </c>
      <c r="E2764" s="34"/>
      <c r="F2764" s="34"/>
      <c r="G2764" s="34"/>
      <c r="H2764" s="34" t="s">
        <v>19</v>
      </c>
      <c r="I2764" s="34"/>
      <c r="J2764" s="34" t="s">
        <v>30</v>
      </c>
      <c r="K2764" s="34">
        <v>37738</v>
      </c>
      <c r="L2764" s="34" t="s">
        <v>96</v>
      </c>
      <c r="M2764" s="34" t="s">
        <v>22</v>
      </c>
      <c r="N2764" s="34" t="s">
        <v>32</v>
      </c>
      <c r="O2764" s="34">
        <v>43074</v>
      </c>
      <c r="P2764" s="34">
        <v>43365</v>
      </c>
      <c r="Q2764" s="34" t="s">
        <v>24</v>
      </c>
    </row>
    <row r="2765" spans="1:17">
      <c r="A2765" s="34">
        <v>109338</v>
      </c>
      <c r="B2765" s="34" t="s">
        <v>17</v>
      </c>
      <c r="C2765" s="34" t="s">
        <v>18</v>
      </c>
      <c r="D2765" s="34" t="s">
        <v>19</v>
      </c>
      <c r="E2765" s="34"/>
      <c r="F2765" s="34"/>
      <c r="G2765" s="34"/>
      <c r="H2765" s="34" t="s">
        <v>19</v>
      </c>
      <c r="I2765" s="34"/>
      <c r="J2765" s="34" t="s">
        <v>20</v>
      </c>
      <c r="K2765" s="34"/>
      <c r="L2765" s="34" t="s">
        <v>48</v>
      </c>
      <c r="M2765" s="34" t="s">
        <v>27</v>
      </c>
      <c r="N2765" s="34" t="s">
        <v>43</v>
      </c>
      <c r="O2765" s="34">
        <v>42051</v>
      </c>
      <c r="P2765" s="34">
        <v>42051</v>
      </c>
      <c r="Q2765" s="34" t="s">
        <v>36</v>
      </c>
    </row>
    <row r="2766" spans="1:17">
      <c r="A2766" s="34">
        <v>105346</v>
      </c>
      <c r="B2766" s="34" t="s">
        <v>17</v>
      </c>
      <c r="C2766" s="34" t="s">
        <v>18</v>
      </c>
      <c r="D2766" s="34" t="s">
        <v>19</v>
      </c>
      <c r="E2766" s="34"/>
      <c r="F2766" s="34"/>
      <c r="G2766" s="34"/>
      <c r="H2766" s="34" t="s">
        <v>19</v>
      </c>
      <c r="I2766" s="34"/>
      <c r="J2766" s="34" t="s">
        <v>20</v>
      </c>
      <c r="K2766" s="34">
        <v>28920</v>
      </c>
      <c r="L2766" s="34" t="s">
        <v>79</v>
      </c>
      <c r="M2766" s="34" t="s">
        <v>22</v>
      </c>
      <c r="N2766" s="34" t="s">
        <v>32</v>
      </c>
      <c r="O2766" s="34">
        <v>41516</v>
      </c>
      <c r="P2766" s="34">
        <v>41699</v>
      </c>
      <c r="Q2766" s="34" t="s">
        <v>36</v>
      </c>
    </row>
    <row r="2767" spans="1:17">
      <c r="A2767" s="34">
        <v>119073</v>
      </c>
      <c r="B2767" s="34" t="s">
        <v>17</v>
      </c>
      <c r="C2767" s="34" t="s">
        <v>18</v>
      </c>
      <c r="D2767" s="34" t="s">
        <v>19</v>
      </c>
      <c r="E2767" s="34"/>
      <c r="F2767" s="34"/>
      <c r="G2767" s="34"/>
      <c r="H2767" s="34" t="s">
        <v>19</v>
      </c>
      <c r="I2767" s="34"/>
      <c r="J2767" s="34" t="s">
        <v>20</v>
      </c>
      <c r="K2767" s="34">
        <v>35635</v>
      </c>
      <c r="L2767" s="34" t="s">
        <v>37</v>
      </c>
      <c r="M2767" s="34" t="s">
        <v>27</v>
      </c>
      <c r="N2767" s="34" t="s">
        <v>34</v>
      </c>
      <c r="O2767" s="34" t="s">
        <v>36</v>
      </c>
      <c r="P2767" s="34" t="s">
        <v>36</v>
      </c>
      <c r="Q2767" s="34" t="s">
        <v>36</v>
      </c>
    </row>
    <row r="2768" spans="1:17">
      <c r="A2768" s="34">
        <v>150609</v>
      </c>
      <c r="B2768" s="34" t="s">
        <v>17</v>
      </c>
      <c r="C2768" s="34" t="s">
        <v>18</v>
      </c>
      <c r="D2768" s="34" t="s">
        <v>19</v>
      </c>
      <c r="E2768" s="34"/>
      <c r="F2768" s="34"/>
      <c r="G2768" s="34"/>
      <c r="H2768" s="34" t="s">
        <v>19</v>
      </c>
      <c r="I2768" s="34"/>
      <c r="J2768" s="34" t="s">
        <v>30</v>
      </c>
      <c r="K2768" s="34">
        <v>38309</v>
      </c>
      <c r="L2768" s="34" t="s">
        <v>59</v>
      </c>
      <c r="M2768" s="34" t="s">
        <v>27</v>
      </c>
      <c r="N2768" s="34" t="s">
        <v>34</v>
      </c>
      <c r="O2768" s="34">
        <v>44390</v>
      </c>
      <c r="P2768" s="34">
        <v>45184</v>
      </c>
      <c r="Q2768" s="34" t="s">
        <v>41</v>
      </c>
    </row>
    <row r="2769" spans="1:17">
      <c r="A2769" s="34">
        <v>135434</v>
      </c>
      <c r="B2769" s="34" t="s">
        <v>17</v>
      </c>
      <c r="C2769" s="34" t="s">
        <v>25</v>
      </c>
      <c r="D2769" s="34" t="s">
        <v>19</v>
      </c>
      <c r="E2769" s="34"/>
      <c r="F2769" s="34"/>
      <c r="G2769" s="34"/>
      <c r="H2769" s="34" t="s">
        <v>19</v>
      </c>
      <c r="I2769" s="34"/>
      <c r="J2769" s="34" t="s">
        <v>30</v>
      </c>
      <c r="K2769" s="34">
        <v>17677</v>
      </c>
      <c r="L2769" s="34" t="s">
        <v>59</v>
      </c>
      <c r="M2769" s="34" t="s">
        <v>27</v>
      </c>
      <c r="N2769" s="34" t="s">
        <v>34</v>
      </c>
      <c r="O2769" s="34">
        <v>43628</v>
      </c>
      <c r="P2769" s="34"/>
      <c r="Q2769" s="34" t="s">
        <v>55</v>
      </c>
    </row>
    <row r="2770" spans="1:17">
      <c r="A2770" s="34">
        <v>108367</v>
      </c>
      <c r="B2770" s="34" t="s">
        <v>17</v>
      </c>
      <c r="C2770" s="34" t="s">
        <v>18</v>
      </c>
      <c r="D2770" s="34" t="s">
        <v>19</v>
      </c>
      <c r="E2770" s="34"/>
      <c r="F2770" s="34"/>
      <c r="G2770" s="34"/>
      <c r="H2770" s="34" t="s">
        <v>19</v>
      </c>
      <c r="I2770" s="34"/>
      <c r="J2770" s="34" t="s">
        <v>20</v>
      </c>
      <c r="K2770" s="34">
        <v>33549</v>
      </c>
      <c r="L2770" s="34" t="s">
        <v>84</v>
      </c>
      <c r="M2770" s="34" t="s">
        <v>22</v>
      </c>
      <c r="N2770" s="34" t="s">
        <v>32</v>
      </c>
      <c r="O2770" s="34">
        <v>41823</v>
      </c>
      <c r="P2770" s="34">
        <v>42248</v>
      </c>
      <c r="Q2770" s="34" t="s">
        <v>24</v>
      </c>
    </row>
    <row r="2771" spans="1:17">
      <c r="A2771" s="34">
        <v>23360</v>
      </c>
      <c r="B2771" s="34" t="s">
        <v>17</v>
      </c>
      <c r="C2771" s="34" t="s">
        <v>18</v>
      </c>
      <c r="D2771" s="34" t="s">
        <v>19</v>
      </c>
      <c r="E2771" s="34"/>
      <c r="F2771" s="34"/>
      <c r="G2771" s="34"/>
      <c r="H2771" s="34" t="s">
        <v>19</v>
      </c>
      <c r="I2771" s="34"/>
      <c r="J2771" s="34" t="s">
        <v>20</v>
      </c>
      <c r="K2771" s="34">
        <v>22312</v>
      </c>
      <c r="L2771" s="34" t="s">
        <v>65</v>
      </c>
      <c r="M2771" s="34" t="s">
        <v>27</v>
      </c>
      <c r="N2771" s="34" t="s">
        <v>32</v>
      </c>
      <c r="O2771" s="34">
        <v>1</v>
      </c>
      <c r="P2771" s="34">
        <v>1</v>
      </c>
      <c r="Q2771" s="34" t="s">
        <v>36</v>
      </c>
    </row>
    <row r="2772" spans="1:17">
      <c r="A2772" s="34">
        <v>100714</v>
      </c>
      <c r="B2772" s="34" t="s">
        <v>17</v>
      </c>
      <c r="C2772" s="34" t="s">
        <v>18</v>
      </c>
      <c r="D2772" s="34" t="s">
        <v>19</v>
      </c>
      <c r="E2772" s="34"/>
      <c r="F2772" s="34"/>
      <c r="G2772" s="34"/>
      <c r="H2772" s="34" t="s">
        <v>19</v>
      </c>
      <c r="I2772" s="34"/>
      <c r="J2772" s="34" t="s">
        <v>20</v>
      </c>
      <c r="K2772" s="34">
        <v>22717</v>
      </c>
      <c r="L2772" s="34" t="s">
        <v>281</v>
      </c>
      <c r="M2772" s="34" t="s">
        <v>52</v>
      </c>
      <c r="N2772" s="34" t="s">
        <v>34</v>
      </c>
      <c r="O2772" s="34">
        <v>41218</v>
      </c>
      <c r="P2772" s="34">
        <v>44831</v>
      </c>
      <c r="Q2772" s="34" t="s">
        <v>38</v>
      </c>
    </row>
    <row r="2773" spans="1:17">
      <c r="A2773" s="34">
        <v>80821</v>
      </c>
      <c r="B2773" s="34" t="s">
        <v>17</v>
      </c>
      <c r="C2773" s="34" t="s">
        <v>18</v>
      </c>
      <c r="D2773" s="34" t="s">
        <v>19</v>
      </c>
      <c r="E2773" s="34"/>
      <c r="F2773" s="34"/>
      <c r="G2773" s="34"/>
      <c r="H2773" s="34" t="s">
        <v>19</v>
      </c>
      <c r="I2773" s="34"/>
      <c r="J2773" s="34" t="s">
        <v>20</v>
      </c>
      <c r="K2773" s="34">
        <v>18451</v>
      </c>
      <c r="L2773" s="34" t="s">
        <v>65</v>
      </c>
      <c r="M2773" s="34" t="s">
        <v>27</v>
      </c>
      <c r="N2773" s="34" t="s">
        <v>34</v>
      </c>
      <c r="O2773" s="34">
        <v>40556</v>
      </c>
      <c r="P2773" s="34">
        <v>43586</v>
      </c>
      <c r="Q2773" s="34" t="s">
        <v>24</v>
      </c>
    </row>
    <row r="2774" spans="1:17">
      <c r="A2774" s="34">
        <v>152074</v>
      </c>
      <c r="B2774" s="34" t="s">
        <v>17</v>
      </c>
      <c r="C2774" s="34" t="s">
        <v>71</v>
      </c>
      <c r="D2774" s="34" t="s">
        <v>19</v>
      </c>
      <c r="E2774" s="34"/>
      <c r="F2774" s="34"/>
      <c r="G2774" s="34"/>
      <c r="H2774" s="34" t="s">
        <v>19</v>
      </c>
      <c r="I2774" s="34"/>
      <c r="J2774" s="34" t="s">
        <v>20</v>
      </c>
      <c r="K2774" s="34">
        <v>22327</v>
      </c>
      <c r="L2774" s="34" t="s">
        <v>67</v>
      </c>
      <c r="M2774" s="34" t="s">
        <v>22</v>
      </c>
      <c r="N2774" s="34" t="s">
        <v>34</v>
      </c>
      <c r="O2774" s="34">
        <v>44504</v>
      </c>
      <c r="P2774" s="34">
        <v>44776</v>
      </c>
      <c r="Q2774" s="34" t="s">
        <v>24</v>
      </c>
    </row>
    <row r="2775" spans="1:17">
      <c r="A2775" s="34">
        <v>146808</v>
      </c>
      <c r="B2775" s="34" t="s">
        <v>17</v>
      </c>
      <c r="C2775" s="34" t="s">
        <v>18</v>
      </c>
      <c r="D2775" s="34" t="s">
        <v>19</v>
      </c>
      <c r="E2775" s="34"/>
      <c r="F2775" s="34"/>
      <c r="G2775" s="34"/>
      <c r="H2775" s="34" t="s">
        <v>19</v>
      </c>
      <c r="I2775" s="34"/>
      <c r="J2775" s="34" t="s">
        <v>20</v>
      </c>
      <c r="K2775" s="34">
        <v>37258</v>
      </c>
      <c r="L2775" s="34" t="s">
        <v>26</v>
      </c>
      <c r="M2775" s="34" t="s">
        <v>27</v>
      </c>
      <c r="N2775" s="34" t="s">
        <v>34</v>
      </c>
      <c r="O2775" s="34">
        <v>44503</v>
      </c>
      <c r="P2775" s="34">
        <v>45504</v>
      </c>
      <c r="Q2775" s="34" t="s">
        <v>41</v>
      </c>
    </row>
    <row r="2776" spans="1:17">
      <c r="A2776" s="34">
        <v>37948</v>
      </c>
      <c r="B2776" s="34" t="s">
        <v>17</v>
      </c>
      <c r="C2776" s="34" t="s">
        <v>18</v>
      </c>
      <c r="D2776" s="34" t="s">
        <v>19</v>
      </c>
      <c r="E2776" s="34"/>
      <c r="F2776" s="34"/>
      <c r="G2776" s="34"/>
      <c r="H2776" s="34" t="s">
        <v>19</v>
      </c>
      <c r="I2776" s="34"/>
      <c r="J2776" s="34" t="s">
        <v>30</v>
      </c>
      <c r="K2776" s="34">
        <v>21205</v>
      </c>
      <c r="L2776" s="34" t="s">
        <v>37</v>
      </c>
      <c r="M2776" s="34" t="s">
        <v>27</v>
      </c>
      <c r="N2776" s="34" t="s">
        <v>34</v>
      </c>
      <c r="O2776" s="34">
        <v>41296</v>
      </c>
      <c r="P2776" s="34">
        <v>41296</v>
      </c>
      <c r="Q2776" s="34" t="s">
        <v>36</v>
      </c>
    </row>
    <row r="2777" spans="1:17">
      <c r="A2777" s="34">
        <v>683</v>
      </c>
      <c r="B2777" s="34" t="s">
        <v>17</v>
      </c>
      <c r="C2777" s="34" t="s">
        <v>18</v>
      </c>
      <c r="D2777" s="34" t="s">
        <v>19</v>
      </c>
      <c r="E2777" s="34"/>
      <c r="F2777" s="34"/>
      <c r="G2777" s="34"/>
      <c r="H2777" s="34" t="s">
        <v>19</v>
      </c>
      <c r="I2777" s="34"/>
      <c r="J2777" s="34" t="s">
        <v>20</v>
      </c>
      <c r="K2777" s="34"/>
      <c r="L2777" s="34" t="s">
        <v>26</v>
      </c>
      <c r="M2777" s="34" t="s">
        <v>27</v>
      </c>
      <c r="N2777" s="34" t="s">
        <v>32</v>
      </c>
      <c r="O2777" s="34">
        <v>1</v>
      </c>
      <c r="P2777" s="34">
        <v>1</v>
      </c>
      <c r="Q2777" s="34" t="s">
        <v>36</v>
      </c>
    </row>
    <row r="2778" spans="1:17">
      <c r="A2778" s="34">
        <v>114975</v>
      </c>
      <c r="B2778" s="34" t="s">
        <v>17</v>
      </c>
      <c r="C2778" s="34" t="s">
        <v>18</v>
      </c>
      <c r="D2778" s="34" t="s">
        <v>19</v>
      </c>
      <c r="E2778" s="34"/>
      <c r="F2778" s="34"/>
      <c r="G2778" s="34"/>
      <c r="H2778" s="34" t="s">
        <v>19</v>
      </c>
      <c r="I2778" s="34"/>
      <c r="J2778" s="34" t="s">
        <v>20</v>
      </c>
      <c r="K2778" s="34">
        <v>23357</v>
      </c>
      <c r="L2778" s="34" t="s">
        <v>282</v>
      </c>
      <c r="M2778" s="34" t="s">
        <v>52</v>
      </c>
      <c r="N2778" s="34" t="s">
        <v>34</v>
      </c>
      <c r="O2778" s="34">
        <v>42326</v>
      </c>
      <c r="P2778" s="34">
        <v>43101</v>
      </c>
      <c r="Q2778" s="34" t="s">
        <v>24</v>
      </c>
    </row>
    <row r="2779" spans="1:17">
      <c r="A2779" s="34">
        <v>110454</v>
      </c>
      <c r="B2779" s="34" t="s">
        <v>17</v>
      </c>
      <c r="C2779" s="34" t="s">
        <v>18</v>
      </c>
      <c r="D2779" s="34" t="s">
        <v>19</v>
      </c>
      <c r="E2779" s="34"/>
      <c r="F2779" s="34"/>
      <c r="G2779" s="34"/>
      <c r="H2779" s="34" t="s">
        <v>19</v>
      </c>
      <c r="I2779" s="34"/>
      <c r="J2779" s="34" t="s">
        <v>20</v>
      </c>
      <c r="K2779" s="34">
        <v>23096</v>
      </c>
      <c r="L2779" s="34" t="s">
        <v>53</v>
      </c>
      <c r="M2779" s="34" t="s">
        <v>22</v>
      </c>
      <c r="N2779" s="34" t="s">
        <v>34</v>
      </c>
      <c r="O2779" s="34">
        <v>41893</v>
      </c>
      <c r="P2779" s="34">
        <v>42027</v>
      </c>
      <c r="Q2779" s="34" t="s">
        <v>24</v>
      </c>
    </row>
    <row r="2780" spans="1:17">
      <c r="A2780" s="34">
        <v>160941</v>
      </c>
      <c r="B2780" s="34" t="s">
        <v>17</v>
      </c>
      <c r="C2780" s="34" t="s">
        <v>18</v>
      </c>
      <c r="D2780" s="34" t="s">
        <v>19</v>
      </c>
      <c r="E2780" s="34"/>
      <c r="F2780" s="34"/>
      <c r="G2780" s="34"/>
      <c r="H2780" s="34" t="s">
        <v>19</v>
      </c>
      <c r="I2780" s="34"/>
      <c r="J2780" s="34" t="s">
        <v>20</v>
      </c>
      <c r="K2780" s="34">
        <v>35316</v>
      </c>
      <c r="L2780" s="34" t="s">
        <v>35</v>
      </c>
      <c r="M2780" s="34" t="s">
        <v>27</v>
      </c>
      <c r="N2780" s="34" t="s">
        <v>34</v>
      </c>
      <c r="O2780" s="34" t="s">
        <v>36</v>
      </c>
      <c r="P2780" s="34" t="s">
        <v>36</v>
      </c>
      <c r="Q2780" s="34" t="s">
        <v>36</v>
      </c>
    </row>
    <row r="2781" spans="1:17">
      <c r="A2781" s="34">
        <v>135279</v>
      </c>
      <c r="B2781" s="34" t="s">
        <v>17</v>
      </c>
      <c r="C2781" s="34" t="s">
        <v>18</v>
      </c>
      <c r="D2781" s="34" t="s">
        <v>19</v>
      </c>
      <c r="E2781" s="34"/>
      <c r="F2781" s="34"/>
      <c r="G2781" s="34"/>
      <c r="H2781" s="34" t="s">
        <v>19</v>
      </c>
      <c r="I2781" s="34"/>
      <c r="J2781" s="34" t="s">
        <v>20</v>
      </c>
      <c r="K2781" s="34">
        <v>25095</v>
      </c>
      <c r="L2781" s="34" t="s">
        <v>26</v>
      </c>
      <c r="M2781" s="34" t="s">
        <v>27</v>
      </c>
      <c r="N2781" s="34" t="s">
        <v>34</v>
      </c>
      <c r="O2781" s="34">
        <v>43644</v>
      </c>
      <c r="P2781" s="34">
        <v>43805</v>
      </c>
      <c r="Q2781" s="34" t="s">
        <v>41</v>
      </c>
    </row>
    <row r="2782" spans="1:17">
      <c r="A2782" s="34">
        <v>114518</v>
      </c>
      <c r="B2782" s="34" t="s">
        <v>17</v>
      </c>
      <c r="C2782" s="34" t="s">
        <v>18</v>
      </c>
      <c r="D2782" s="34" t="s">
        <v>19</v>
      </c>
      <c r="E2782" s="34"/>
      <c r="F2782" s="34"/>
      <c r="G2782" s="34"/>
      <c r="H2782" s="34" t="s">
        <v>19</v>
      </c>
      <c r="I2782" s="34"/>
      <c r="J2782" s="34" t="s">
        <v>20</v>
      </c>
      <c r="K2782" s="34">
        <v>34474</v>
      </c>
      <c r="L2782" s="34" t="s">
        <v>72</v>
      </c>
      <c r="M2782" s="34" t="s">
        <v>22</v>
      </c>
      <c r="N2782" s="34" t="s">
        <v>34</v>
      </c>
      <c r="O2782" s="34">
        <v>42278</v>
      </c>
      <c r="P2782" s="34">
        <v>42828</v>
      </c>
      <c r="Q2782" s="34" t="s">
        <v>24</v>
      </c>
    </row>
    <row r="2783" spans="1:17">
      <c r="A2783" s="34">
        <v>93898</v>
      </c>
      <c r="B2783" s="34" t="s">
        <v>17</v>
      </c>
      <c r="C2783" s="34" t="s">
        <v>18</v>
      </c>
      <c r="D2783" s="34" t="s">
        <v>19</v>
      </c>
      <c r="E2783" s="34"/>
      <c r="F2783" s="34"/>
      <c r="G2783" s="34"/>
      <c r="H2783" s="34" t="s">
        <v>19</v>
      </c>
      <c r="I2783" s="34"/>
      <c r="J2783" s="34" t="s">
        <v>20</v>
      </c>
      <c r="K2783" s="34">
        <v>20296</v>
      </c>
      <c r="L2783" s="34" t="s">
        <v>65</v>
      </c>
      <c r="M2783" s="34" t="s">
        <v>27</v>
      </c>
      <c r="N2783" s="34" t="s">
        <v>34</v>
      </c>
      <c r="O2783" s="34">
        <v>41061</v>
      </c>
      <c r="P2783" s="34">
        <v>41738</v>
      </c>
      <c r="Q2783" s="34" t="s">
        <v>36</v>
      </c>
    </row>
    <row r="2784" spans="1:17">
      <c r="A2784" s="34">
        <v>159818</v>
      </c>
      <c r="B2784" s="34" t="s">
        <v>17</v>
      </c>
      <c r="C2784" s="34" t="s">
        <v>25</v>
      </c>
      <c r="D2784" s="34" t="s">
        <v>19</v>
      </c>
      <c r="E2784" s="34"/>
      <c r="F2784" s="34"/>
      <c r="G2784" s="34"/>
      <c r="H2784" s="34" t="s">
        <v>19</v>
      </c>
      <c r="I2784" s="34"/>
      <c r="J2784" s="34" t="s">
        <v>30</v>
      </c>
      <c r="K2784" s="34">
        <v>32811</v>
      </c>
      <c r="L2784" s="34" t="s">
        <v>35</v>
      </c>
      <c r="M2784" s="34" t="s">
        <v>27</v>
      </c>
      <c r="N2784" s="34" t="s">
        <v>40</v>
      </c>
      <c r="O2784" s="34">
        <v>45005</v>
      </c>
      <c r="P2784" s="34"/>
      <c r="Q2784" s="34" t="s">
        <v>24</v>
      </c>
    </row>
    <row r="2785" spans="1:17">
      <c r="A2785" s="34">
        <v>69286</v>
      </c>
      <c r="B2785" s="34" t="s">
        <v>17</v>
      </c>
      <c r="C2785" s="34" t="s">
        <v>18</v>
      </c>
      <c r="D2785" s="34" t="s">
        <v>19</v>
      </c>
      <c r="E2785" s="34"/>
      <c r="F2785" s="34"/>
      <c r="G2785" s="34"/>
      <c r="H2785" s="34" t="s">
        <v>19</v>
      </c>
      <c r="I2785" s="34"/>
      <c r="J2785" s="34" t="s">
        <v>20</v>
      </c>
      <c r="K2785" s="34"/>
      <c r="L2785" s="34" t="s">
        <v>59</v>
      </c>
      <c r="M2785" s="34" t="s">
        <v>27</v>
      </c>
      <c r="N2785" s="34" t="s">
        <v>34</v>
      </c>
      <c r="O2785" s="34">
        <v>38443</v>
      </c>
      <c r="P2785" s="34">
        <v>41339</v>
      </c>
      <c r="Q2785" s="34" t="s">
        <v>36</v>
      </c>
    </row>
    <row r="2786" spans="1:17">
      <c r="A2786" s="34">
        <v>167711</v>
      </c>
      <c r="B2786" s="34" t="s">
        <v>17</v>
      </c>
      <c r="C2786" s="34" t="s">
        <v>25</v>
      </c>
      <c r="D2786" s="34" t="s">
        <v>19</v>
      </c>
      <c r="E2786" s="34"/>
      <c r="F2786" s="34"/>
      <c r="G2786" s="34"/>
      <c r="H2786" s="34" t="s">
        <v>19</v>
      </c>
      <c r="I2786" s="34"/>
      <c r="J2786" s="34" t="s">
        <v>20</v>
      </c>
      <c r="K2786" s="34">
        <v>21772</v>
      </c>
      <c r="L2786" s="34" t="s">
        <v>112</v>
      </c>
      <c r="M2786" s="34" t="s">
        <v>22</v>
      </c>
      <c r="N2786" s="34" t="s">
        <v>34</v>
      </c>
      <c r="O2786" s="34">
        <v>45475</v>
      </c>
      <c r="P2786" s="34"/>
      <c r="Q2786" s="34" t="s">
        <v>24</v>
      </c>
    </row>
    <row r="2787" spans="1:17">
      <c r="A2787" s="34">
        <v>94686</v>
      </c>
      <c r="B2787" s="34" t="s">
        <v>17</v>
      </c>
      <c r="C2787" s="34" t="s">
        <v>18</v>
      </c>
      <c r="D2787" s="34" t="s">
        <v>19</v>
      </c>
      <c r="E2787" s="34"/>
      <c r="F2787" s="34"/>
      <c r="G2787" s="34"/>
      <c r="H2787" s="34" t="s">
        <v>19</v>
      </c>
      <c r="I2787" s="34"/>
      <c r="J2787" s="34" t="s">
        <v>20</v>
      </c>
      <c r="K2787" s="34">
        <v>25512</v>
      </c>
      <c r="L2787" s="34" t="s">
        <v>74</v>
      </c>
      <c r="M2787" s="34" t="s">
        <v>22</v>
      </c>
      <c r="N2787" s="34" t="s">
        <v>32</v>
      </c>
      <c r="O2787" s="34">
        <v>41050</v>
      </c>
      <c r="P2787" s="34">
        <v>41050</v>
      </c>
      <c r="Q2787" s="34" t="s">
        <v>36</v>
      </c>
    </row>
    <row r="2788" spans="1:17">
      <c r="A2788" s="34">
        <v>158467</v>
      </c>
      <c r="B2788" s="34" t="s">
        <v>17</v>
      </c>
      <c r="C2788" s="34" t="s">
        <v>18</v>
      </c>
      <c r="D2788" s="34" t="s">
        <v>19</v>
      </c>
      <c r="E2788" s="34"/>
      <c r="F2788" s="34"/>
      <c r="G2788" s="34"/>
      <c r="H2788" s="34" t="s">
        <v>19</v>
      </c>
      <c r="I2788" s="34"/>
      <c r="J2788" s="34" t="s">
        <v>20</v>
      </c>
      <c r="K2788" s="34">
        <v>26601</v>
      </c>
      <c r="L2788" s="34" t="s">
        <v>72</v>
      </c>
      <c r="M2788" s="34" t="s">
        <v>22</v>
      </c>
      <c r="N2788" s="34" t="s">
        <v>34</v>
      </c>
      <c r="O2788" s="34">
        <v>44868</v>
      </c>
      <c r="P2788" s="34">
        <v>44951</v>
      </c>
      <c r="Q2788" s="34" t="s">
        <v>24</v>
      </c>
    </row>
    <row r="2789" spans="1:17">
      <c r="A2789" s="34">
        <v>105326</v>
      </c>
      <c r="B2789" s="34" t="s">
        <v>17</v>
      </c>
      <c r="C2789" s="34" t="s">
        <v>18</v>
      </c>
      <c r="D2789" s="34" t="s">
        <v>19</v>
      </c>
      <c r="E2789" s="34"/>
      <c r="F2789" s="34"/>
      <c r="G2789" s="34"/>
      <c r="H2789" s="34" t="s">
        <v>19</v>
      </c>
      <c r="I2789" s="34"/>
      <c r="J2789" s="34" t="s">
        <v>20</v>
      </c>
      <c r="K2789" s="34"/>
      <c r="L2789" s="34" t="s">
        <v>65</v>
      </c>
      <c r="M2789" s="34" t="s">
        <v>27</v>
      </c>
      <c r="N2789" s="34" t="s">
        <v>34</v>
      </c>
      <c r="O2789" s="34">
        <v>41761</v>
      </c>
      <c r="P2789" s="34">
        <v>41761</v>
      </c>
      <c r="Q2789" s="34" t="s">
        <v>36</v>
      </c>
    </row>
    <row r="2790" spans="1:17">
      <c r="A2790" s="34">
        <v>168624</v>
      </c>
      <c r="B2790" s="34" t="s">
        <v>17</v>
      </c>
      <c r="C2790" s="34" t="s">
        <v>18</v>
      </c>
      <c r="D2790" s="34" t="s">
        <v>19</v>
      </c>
      <c r="E2790" s="34"/>
      <c r="F2790" s="34"/>
      <c r="G2790" s="34"/>
      <c r="H2790" s="34" t="s">
        <v>19</v>
      </c>
      <c r="I2790" s="34"/>
      <c r="J2790" s="34" t="s">
        <v>20</v>
      </c>
      <c r="K2790" s="34">
        <v>31656</v>
      </c>
      <c r="L2790" s="34" t="s">
        <v>83</v>
      </c>
      <c r="M2790" s="34" t="s">
        <v>27</v>
      </c>
      <c r="N2790" s="34" t="s">
        <v>34</v>
      </c>
      <c r="O2790" s="34" t="s">
        <v>36</v>
      </c>
      <c r="P2790" s="34" t="s">
        <v>36</v>
      </c>
      <c r="Q2790" s="34" t="s">
        <v>36</v>
      </c>
    </row>
    <row r="2791" spans="1:17">
      <c r="A2791" s="34">
        <v>109399</v>
      </c>
      <c r="B2791" s="34" t="s">
        <v>17</v>
      </c>
      <c r="C2791" s="34" t="s">
        <v>18</v>
      </c>
      <c r="D2791" s="34" t="s">
        <v>19</v>
      </c>
      <c r="E2791" s="34"/>
      <c r="F2791" s="34"/>
      <c r="G2791" s="34"/>
      <c r="H2791" s="34" t="s">
        <v>19</v>
      </c>
      <c r="I2791" s="34"/>
      <c r="J2791" s="34" t="s">
        <v>30</v>
      </c>
      <c r="K2791" s="34">
        <v>36389</v>
      </c>
      <c r="L2791" s="34" t="s">
        <v>65</v>
      </c>
      <c r="M2791" s="34" t="s">
        <v>27</v>
      </c>
      <c r="N2791" s="34" t="s">
        <v>32</v>
      </c>
      <c r="O2791" s="34">
        <v>41916</v>
      </c>
      <c r="P2791" s="34">
        <v>42705</v>
      </c>
      <c r="Q2791" s="34" t="s">
        <v>24</v>
      </c>
    </row>
    <row r="2792" spans="1:17">
      <c r="A2792" s="34">
        <v>160630</v>
      </c>
      <c r="B2792" s="34" t="s">
        <v>17</v>
      </c>
      <c r="C2792" s="34" t="s">
        <v>25</v>
      </c>
      <c r="D2792" s="34" t="s">
        <v>19</v>
      </c>
      <c r="E2792" s="34"/>
      <c r="F2792" s="34"/>
      <c r="G2792" s="34"/>
      <c r="H2792" s="34" t="s">
        <v>19</v>
      </c>
      <c r="I2792" s="34"/>
      <c r="J2792" s="34" t="s">
        <v>30</v>
      </c>
      <c r="K2792" s="34">
        <v>38910</v>
      </c>
      <c r="L2792" s="34" t="s">
        <v>73</v>
      </c>
      <c r="M2792" s="34" t="s">
        <v>22</v>
      </c>
      <c r="N2792" s="34" t="s">
        <v>34</v>
      </c>
      <c r="O2792" s="34">
        <v>45079</v>
      </c>
      <c r="P2792" s="34"/>
      <c r="Q2792" s="34" t="s">
        <v>41</v>
      </c>
    </row>
    <row r="2793" spans="1:17">
      <c r="A2793" s="34">
        <v>94634</v>
      </c>
      <c r="B2793" s="34" t="s">
        <v>17</v>
      </c>
      <c r="C2793" s="34" t="s">
        <v>18</v>
      </c>
      <c r="D2793" s="34" t="s">
        <v>19</v>
      </c>
      <c r="E2793" s="34"/>
      <c r="F2793" s="34"/>
      <c r="G2793" s="34"/>
      <c r="H2793" s="34" t="s">
        <v>19</v>
      </c>
      <c r="I2793" s="34"/>
      <c r="J2793" s="34" t="s">
        <v>30</v>
      </c>
      <c r="K2793" s="34">
        <v>20599</v>
      </c>
      <c r="L2793" s="34" t="s">
        <v>110</v>
      </c>
      <c r="M2793" s="34" t="s">
        <v>27</v>
      </c>
      <c r="N2793" s="34" t="s">
        <v>32</v>
      </c>
      <c r="O2793" s="34">
        <v>41113</v>
      </c>
      <c r="P2793" s="34">
        <v>44657</v>
      </c>
      <c r="Q2793" s="34" t="s">
        <v>55</v>
      </c>
    </row>
    <row r="2794" spans="1:17">
      <c r="A2794" s="34">
        <v>5197</v>
      </c>
      <c r="B2794" s="34" t="s">
        <v>17</v>
      </c>
      <c r="C2794" s="34" t="s">
        <v>18</v>
      </c>
      <c r="D2794" s="34" t="s">
        <v>19</v>
      </c>
      <c r="E2794" s="34"/>
      <c r="F2794" s="34"/>
      <c r="G2794" s="34"/>
      <c r="H2794" s="34" t="s">
        <v>19</v>
      </c>
      <c r="I2794" s="34"/>
      <c r="J2794" s="34" t="s">
        <v>20</v>
      </c>
      <c r="K2794" s="34">
        <v>16252</v>
      </c>
      <c r="L2794" s="34" t="s">
        <v>37</v>
      </c>
      <c r="M2794" s="34" t="s">
        <v>27</v>
      </c>
      <c r="N2794" s="34" t="s">
        <v>32</v>
      </c>
      <c r="O2794" s="34">
        <v>1</v>
      </c>
      <c r="P2794" s="34">
        <v>1</v>
      </c>
      <c r="Q2794" s="34" t="s">
        <v>36</v>
      </c>
    </row>
    <row r="2795" spans="1:17">
      <c r="A2795" s="34">
        <v>53015</v>
      </c>
      <c r="B2795" s="34" t="s">
        <v>17</v>
      </c>
      <c r="C2795" s="34" t="s">
        <v>18</v>
      </c>
      <c r="D2795" s="34" t="s">
        <v>19</v>
      </c>
      <c r="E2795" s="34"/>
      <c r="F2795" s="34"/>
      <c r="G2795" s="34"/>
      <c r="H2795" s="34" t="s">
        <v>19</v>
      </c>
      <c r="I2795" s="34"/>
      <c r="J2795" s="34" t="s">
        <v>20</v>
      </c>
      <c r="K2795" s="34">
        <v>13638</v>
      </c>
      <c r="L2795" s="34" t="s">
        <v>26</v>
      </c>
      <c r="M2795" s="34" t="s">
        <v>27</v>
      </c>
      <c r="N2795" s="34" t="s">
        <v>32</v>
      </c>
      <c r="O2795" s="34">
        <v>37622</v>
      </c>
      <c r="P2795" s="34">
        <v>44775</v>
      </c>
      <c r="Q2795" s="34" t="s">
        <v>41</v>
      </c>
    </row>
    <row r="2796" spans="1:17">
      <c r="A2796" s="34">
        <v>115968</v>
      </c>
      <c r="B2796" s="34" t="s">
        <v>17</v>
      </c>
      <c r="C2796" s="34" t="s">
        <v>18</v>
      </c>
      <c r="D2796" s="34" t="s">
        <v>19</v>
      </c>
      <c r="E2796" s="34"/>
      <c r="F2796" s="34"/>
      <c r="G2796" s="34"/>
      <c r="H2796" s="34" t="s">
        <v>19</v>
      </c>
      <c r="I2796" s="34"/>
      <c r="J2796" s="34" t="s">
        <v>30</v>
      </c>
      <c r="K2796" s="34">
        <v>36384</v>
      </c>
      <c r="L2796" s="34" t="s">
        <v>44</v>
      </c>
      <c r="M2796" s="34" t="s">
        <v>27</v>
      </c>
      <c r="N2796" s="34" t="s">
        <v>40</v>
      </c>
      <c r="O2796" s="34">
        <v>42476</v>
      </c>
      <c r="P2796" s="34">
        <v>43523</v>
      </c>
      <c r="Q2796" s="34" t="s">
        <v>41</v>
      </c>
    </row>
    <row r="2797" spans="1:17">
      <c r="A2797" s="34">
        <v>88755</v>
      </c>
      <c r="B2797" s="34" t="s">
        <v>17</v>
      </c>
      <c r="C2797" s="34" t="s">
        <v>25</v>
      </c>
      <c r="D2797" s="34" t="s">
        <v>19</v>
      </c>
      <c r="E2797" s="34"/>
      <c r="F2797" s="34"/>
      <c r="G2797" s="34"/>
      <c r="H2797" s="34" t="s">
        <v>19</v>
      </c>
      <c r="I2797" s="34"/>
      <c r="J2797" s="34" t="s">
        <v>20</v>
      </c>
      <c r="K2797" s="34">
        <v>25251</v>
      </c>
      <c r="L2797" s="34" t="s">
        <v>44</v>
      </c>
      <c r="M2797" s="34" t="s">
        <v>27</v>
      </c>
      <c r="N2797" s="34" t="s">
        <v>32</v>
      </c>
      <c r="O2797" s="34">
        <v>43059</v>
      </c>
      <c r="P2797" s="34"/>
      <c r="Q2797" s="34" t="s">
        <v>38</v>
      </c>
    </row>
    <row r="2798" spans="1:17">
      <c r="A2798" s="34">
        <v>127681</v>
      </c>
      <c r="B2798" s="34" t="s">
        <v>17</v>
      </c>
      <c r="C2798" s="34" t="s">
        <v>18</v>
      </c>
      <c r="D2798" s="34" t="s">
        <v>19</v>
      </c>
      <c r="E2798" s="34"/>
      <c r="F2798" s="34"/>
      <c r="G2798" s="34"/>
      <c r="H2798" s="34" t="s">
        <v>19</v>
      </c>
      <c r="I2798" s="34"/>
      <c r="J2798" s="34" t="s">
        <v>20</v>
      </c>
      <c r="K2798" s="34">
        <v>20594</v>
      </c>
      <c r="L2798" s="34" t="s">
        <v>161</v>
      </c>
      <c r="M2798" s="34" t="s">
        <v>22</v>
      </c>
      <c r="N2798" s="34" t="s">
        <v>34</v>
      </c>
      <c r="O2798" s="34">
        <v>43134</v>
      </c>
      <c r="P2798" s="34">
        <v>43586</v>
      </c>
      <c r="Q2798" s="34" t="s">
        <v>24</v>
      </c>
    </row>
    <row r="2799" spans="1:17">
      <c r="A2799" s="34">
        <v>110654</v>
      </c>
      <c r="B2799" s="34" t="s">
        <v>17</v>
      </c>
      <c r="C2799" s="34" t="s">
        <v>18</v>
      </c>
      <c r="D2799" s="34" t="s">
        <v>19</v>
      </c>
      <c r="E2799" s="34"/>
      <c r="F2799" s="34"/>
      <c r="G2799" s="34"/>
      <c r="H2799" s="34" t="s">
        <v>19</v>
      </c>
      <c r="I2799" s="34"/>
      <c r="J2799" s="34" t="s">
        <v>20</v>
      </c>
      <c r="K2799" s="34">
        <v>31931</v>
      </c>
      <c r="L2799" s="34" t="s">
        <v>84</v>
      </c>
      <c r="M2799" s="34" t="s">
        <v>22</v>
      </c>
      <c r="N2799" s="34" t="s">
        <v>32</v>
      </c>
      <c r="O2799" s="34">
        <v>42024</v>
      </c>
      <c r="P2799" s="34">
        <v>42069</v>
      </c>
      <c r="Q2799" s="34" t="s">
        <v>36</v>
      </c>
    </row>
    <row r="2800" spans="1:17">
      <c r="A2800" s="34">
        <v>80188</v>
      </c>
      <c r="B2800" s="34" t="s">
        <v>17</v>
      </c>
      <c r="C2800" s="34" t="s">
        <v>18</v>
      </c>
      <c r="D2800" s="34" t="s">
        <v>19</v>
      </c>
      <c r="E2800" s="34"/>
      <c r="F2800" s="34"/>
      <c r="G2800" s="34"/>
      <c r="H2800" s="34" t="s">
        <v>19</v>
      </c>
      <c r="I2800" s="34"/>
      <c r="J2800" s="34" t="s">
        <v>20</v>
      </c>
      <c r="K2800" s="34">
        <v>26034</v>
      </c>
      <c r="L2800" s="34" t="s">
        <v>112</v>
      </c>
      <c r="M2800" s="34" t="s">
        <v>22</v>
      </c>
      <c r="N2800" s="34" t="s">
        <v>32</v>
      </c>
      <c r="O2800" s="34">
        <v>40555</v>
      </c>
      <c r="P2800" s="34">
        <v>44328</v>
      </c>
      <c r="Q2800" s="34" t="s">
        <v>24</v>
      </c>
    </row>
    <row r="2801" spans="1:17">
      <c r="A2801" s="34">
        <v>110868</v>
      </c>
      <c r="B2801" s="34" t="s">
        <v>17</v>
      </c>
      <c r="C2801" s="34" t="s">
        <v>18</v>
      </c>
      <c r="D2801" s="34" t="s">
        <v>19</v>
      </c>
      <c r="E2801" s="34"/>
      <c r="F2801" s="34"/>
      <c r="G2801" s="34"/>
      <c r="H2801" s="34" t="s">
        <v>19</v>
      </c>
      <c r="I2801" s="34"/>
      <c r="J2801" s="34" t="s">
        <v>20</v>
      </c>
      <c r="K2801" s="34">
        <v>26529</v>
      </c>
      <c r="L2801" s="34" t="s">
        <v>33</v>
      </c>
      <c r="M2801" s="34" t="s">
        <v>22</v>
      </c>
      <c r="N2801" s="34" t="s">
        <v>86</v>
      </c>
      <c r="O2801" s="34" t="s">
        <v>36</v>
      </c>
      <c r="P2801" s="34" t="s">
        <v>36</v>
      </c>
      <c r="Q2801" s="34" t="s">
        <v>38</v>
      </c>
    </row>
    <row r="2802" spans="1:17">
      <c r="A2802" s="34">
        <v>81360</v>
      </c>
      <c r="B2802" s="34" t="s">
        <v>17</v>
      </c>
      <c r="C2802" s="34" t="s">
        <v>25</v>
      </c>
      <c r="D2802" s="34" t="s">
        <v>19</v>
      </c>
      <c r="E2802" s="34"/>
      <c r="F2802" s="34"/>
      <c r="G2802" s="34"/>
      <c r="H2802" s="34" t="s">
        <v>19</v>
      </c>
      <c r="I2802" s="34"/>
      <c r="J2802" s="34" t="s">
        <v>20</v>
      </c>
      <c r="K2802" s="34">
        <v>18040</v>
      </c>
      <c r="L2802" s="34" t="s">
        <v>48</v>
      </c>
      <c r="M2802" s="34" t="s">
        <v>27</v>
      </c>
      <c r="N2802" s="34" t="s">
        <v>34</v>
      </c>
      <c r="O2802" s="34">
        <v>40700</v>
      </c>
      <c r="P2802" s="34"/>
      <c r="Q2802" s="34" t="s">
        <v>24</v>
      </c>
    </row>
    <row r="2803" spans="1:17">
      <c r="A2803" s="34">
        <v>80822</v>
      </c>
      <c r="B2803" s="34" t="s">
        <v>17</v>
      </c>
      <c r="C2803" s="34" t="s">
        <v>18</v>
      </c>
      <c r="D2803" s="34" t="s">
        <v>19</v>
      </c>
      <c r="E2803" s="34"/>
      <c r="F2803" s="34"/>
      <c r="G2803" s="34"/>
      <c r="H2803" s="34" t="s">
        <v>19</v>
      </c>
      <c r="I2803" s="34"/>
      <c r="J2803" s="34" t="s">
        <v>20</v>
      </c>
      <c r="K2803" s="34">
        <v>14599</v>
      </c>
      <c r="L2803" s="34" t="s">
        <v>78</v>
      </c>
      <c r="M2803" s="34" t="s">
        <v>22</v>
      </c>
      <c r="N2803" s="34" t="s">
        <v>32</v>
      </c>
      <c r="O2803" s="34">
        <v>40211</v>
      </c>
      <c r="P2803" s="34">
        <v>41932</v>
      </c>
      <c r="Q2803" s="34" t="s">
        <v>36</v>
      </c>
    </row>
    <row r="2804" spans="1:17">
      <c r="A2804" s="34">
        <v>79183</v>
      </c>
      <c r="B2804" s="34" t="s">
        <v>17</v>
      </c>
      <c r="C2804" s="34" t="s">
        <v>18</v>
      </c>
      <c r="D2804" s="34" t="s">
        <v>19</v>
      </c>
      <c r="E2804" s="34"/>
      <c r="F2804" s="34"/>
      <c r="G2804" s="34"/>
      <c r="H2804" s="34" t="s">
        <v>19</v>
      </c>
      <c r="I2804" s="34"/>
      <c r="J2804" s="34" t="s">
        <v>20</v>
      </c>
      <c r="K2804" s="34"/>
      <c r="L2804" s="34" t="s">
        <v>172</v>
      </c>
      <c r="M2804" s="34" t="s">
        <v>22</v>
      </c>
      <c r="N2804" s="34" t="s">
        <v>34</v>
      </c>
      <c r="O2804" s="34">
        <v>1</v>
      </c>
      <c r="P2804" s="34">
        <v>1</v>
      </c>
      <c r="Q2804" s="34" t="s">
        <v>36</v>
      </c>
    </row>
    <row r="2805" spans="1:17">
      <c r="A2805" s="34">
        <v>102840</v>
      </c>
      <c r="B2805" s="34" t="s">
        <v>17</v>
      </c>
      <c r="C2805" s="34" t="s">
        <v>18</v>
      </c>
      <c r="D2805" s="34" t="s">
        <v>19</v>
      </c>
      <c r="E2805" s="34"/>
      <c r="F2805" s="34"/>
      <c r="G2805" s="34"/>
      <c r="H2805" s="34" t="s">
        <v>19</v>
      </c>
      <c r="I2805" s="34"/>
      <c r="J2805" s="34" t="s">
        <v>20</v>
      </c>
      <c r="K2805" s="34"/>
      <c r="L2805" s="34" t="s">
        <v>26</v>
      </c>
      <c r="M2805" s="34" t="s">
        <v>27</v>
      </c>
      <c r="N2805" s="34" t="s">
        <v>32</v>
      </c>
      <c r="O2805" s="34">
        <v>41381</v>
      </c>
      <c r="P2805" s="34">
        <v>41381</v>
      </c>
      <c r="Q2805" s="34" t="s">
        <v>36</v>
      </c>
    </row>
    <row r="2806" spans="1:17">
      <c r="A2806" s="34">
        <v>126604</v>
      </c>
      <c r="B2806" s="34" t="s">
        <v>17</v>
      </c>
      <c r="C2806" s="34" t="s">
        <v>18</v>
      </c>
      <c r="D2806" s="34" t="s">
        <v>19</v>
      </c>
      <c r="E2806" s="34"/>
      <c r="F2806" s="34"/>
      <c r="G2806" s="34"/>
      <c r="H2806" s="34" t="s">
        <v>19</v>
      </c>
      <c r="I2806" s="34"/>
      <c r="J2806" s="34" t="s">
        <v>20</v>
      </c>
      <c r="K2806" s="34"/>
      <c r="L2806" s="34" t="s">
        <v>74</v>
      </c>
      <c r="M2806" s="34" t="s">
        <v>22</v>
      </c>
      <c r="N2806" s="34" t="s">
        <v>32</v>
      </c>
      <c r="O2806" s="34">
        <v>41068</v>
      </c>
      <c r="P2806" s="34">
        <v>43251</v>
      </c>
      <c r="Q2806" s="34" t="s">
        <v>24</v>
      </c>
    </row>
    <row r="2807" spans="1:17">
      <c r="A2807" s="34">
        <v>165960</v>
      </c>
      <c r="B2807" s="34" t="s">
        <v>17</v>
      </c>
      <c r="C2807" s="34" t="s">
        <v>18</v>
      </c>
      <c r="D2807" s="34" t="s">
        <v>19</v>
      </c>
      <c r="E2807" s="34"/>
      <c r="F2807" s="34"/>
      <c r="G2807" s="34"/>
      <c r="H2807" s="34" t="s">
        <v>19</v>
      </c>
      <c r="I2807" s="34"/>
      <c r="J2807" s="34" t="s">
        <v>20</v>
      </c>
      <c r="K2807" s="34">
        <v>38995</v>
      </c>
      <c r="L2807" s="34" t="s">
        <v>49</v>
      </c>
      <c r="M2807" s="34" t="s">
        <v>22</v>
      </c>
      <c r="N2807" s="34" t="s">
        <v>28</v>
      </c>
      <c r="O2807" s="34" t="s">
        <v>36</v>
      </c>
      <c r="P2807" s="34" t="s">
        <v>36</v>
      </c>
      <c r="Q2807" s="34" t="s">
        <v>36</v>
      </c>
    </row>
    <row r="2808" spans="1:17">
      <c r="A2808" s="34">
        <v>158661</v>
      </c>
      <c r="B2808" s="34" t="s">
        <v>17</v>
      </c>
      <c r="C2808" s="34" t="s">
        <v>18</v>
      </c>
      <c r="D2808" s="34" t="s">
        <v>19</v>
      </c>
      <c r="E2808" s="34"/>
      <c r="F2808" s="34"/>
      <c r="G2808" s="34"/>
      <c r="H2808" s="34" t="s">
        <v>19</v>
      </c>
      <c r="I2808" s="34"/>
      <c r="J2808" s="34" t="s">
        <v>30</v>
      </c>
      <c r="K2808" s="34">
        <v>28349</v>
      </c>
      <c r="L2808" s="34" t="s">
        <v>67</v>
      </c>
      <c r="M2808" s="34" t="s">
        <v>22</v>
      </c>
      <c r="N2808" s="34" t="s">
        <v>28</v>
      </c>
      <c r="O2808" s="34" t="s">
        <v>36</v>
      </c>
      <c r="P2808" s="34" t="s">
        <v>36</v>
      </c>
      <c r="Q2808" s="34" t="s">
        <v>36</v>
      </c>
    </row>
    <row r="2809" spans="1:17">
      <c r="A2809" s="34">
        <v>83504</v>
      </c>
      <c r="B2809" s="34" t="s">
        <v>17</v>
      </c>
      <c r="C2809" s="34" t="s">
        <v>18</v>
      </c>
      <c r="D2809" s="34" t="s">
        <v>19</v>
      </c>
      <c r="E2809" s="34"/>
      <c r="F2809" s="34"/>
      <c r="G2809" s="34"/>
      <c r="H2809" s="34" t="s">
        <v>19</v>
      </c>
      <c r="I2809" s="34"/>
      <c r="J2809" s="34" t="s">
        <v>20</v>
      </c>
      <c r="K2809" s="34"/>
      <c r="L2809" s="34" t="s">
        <v>133</v>
      </c>
      <c r="M2809" s="34" t="s">
        <v>57</v>
      </c>
      <c r="N2809" s="34" t="s">
        <v>32</v>
      </c>
      <c r="O2809" s="34">
        <v>40816</v>
      </c>
      <c r="P2809" s="34">
        <v>41117</v>
      </c>
      <c r="Q2809" s="34" t="s">
        <v>36</v>
      </c>
    </row>
    <row r="2810" spans="1:17">
      <c r="A2810" s="34">
        <v>129708</v>
      </c>
      <c r="B2810" s="34" t="s">
        <v>17</v>
      </c>
      <c r="C2810" s="34" t="s">
        <v>18</v>
      </c>
      <c r="D2810" s="34" t="s">
        <v>19</v>
      </c>
      <c r="E2810" s="34"/>
      <c r="F2810" s="34"/>
      <c r="G2810" s="34"/>
      <c r="H2810" s="34" t="s">
        <v>19</v>
      </c>
      <c r="I2810" s="34"/>
      <c r="J2810" s="34" t="s">
        <v>30</v>
      </c>
      <c r="K2810" s="34">
        <v>34054</v>
      </c>
      <c r="L2810" s="34" t="s">
        <v>78</v>
      </c>
      <c r="M2810" s="34" t="s">
        <v>22</v>
      </c>
      <c r="N2810" s="34" t="s">
        <v>86</v>
      </c>
      <c r="O2810" s="34">
        <v>43307</v>
      </c>
      <c r="P2810" s="34">
        <v>43488</v>
      </c>
      <c r="Q2810" s="34" t="s">
        <v>77</v>
      </c>
    </row>
    <row r="2811" spans="1:17">
      <c r="A2811" s="34">
        <v>79116</v>
      </c>
      <c r="B2811" s="34" t="s">
        <v>17</v>
      </c>
      <c r="C2811" s="34" t="s">
        <v>18</v>
      </c>
      <c r="D2811" s="34" t="s">
        <v>19</v>
      </c>
      <c r="E2811" s="34"/>
      <c r="F2811" s="34"/>
      <c r="G2811" s="34"/>
      <c r="H2811" s="34" t="s">
        <v>19</v>
      </c>
      <c r="I2811" s="34"/>
      <c r="J2811" s="34" t="s">
        <v>20</v>
      </c>
      <c r="K2811" s="34">
        <v>21799</v>
      </c>
      <c r="L2811" s="34" t="s">
        <v>37</v>
      </c>
      <c r="M2811" s="34" t="s">
        <v>22</v>
      </c>
      <c r="N2811" s="34" t="s">
        <v>34</v>
      </c>
      <c r="O2811" s="34">
        <v>40596</v>
      </c>
      <c r="P2811" s="34">
        <v>40924</v>
      </c>
      <c r="Q2811" s="34" t="s">
        <v>36</v>
      </c>
    </row>
    <row r="2812" spans="1:17">
      <c r="A2812" s="34">
        <v>108000</v>
      </c>
      <c r="B2812" s="34" t="s">
        <v>17</v>
      </c>
      <c r="C2812" s="34" t="s">
        <v>25</v>
      </c>
      <c r="D2812" s="34" t="s">
        <v>19</v>
      </c>
      <c r="E2812" s="34"/>
      <c r="F2812" s="34"/>
      <c r="G2812" s="34"/>
      <c r="H2812" s="34" t="s">
        <v>19</v>
      </c>
      <c r="I2812" s="34"/>
      <c r="J2812" s="34" t="s">
        <v>20</v>
      </c>
      <c r="K2812" s="34">
        <v>18520</v>
      </c>
      <c r="L2812" s="34" t="s">
        <v>102</v>
      </c>
      <c r="M2812" s="34" t="s">
        <v>22</v>
      </c>
      <c r="N2812" s="34" t="s">
        <v>32</v>
      </c>
      <c r="O2812" s="34">
        <v>41747</v>
      </c>
      <c r="P2812" s="34"/>
      <c r="Q2812" s="34" t="s">
        <v>24</v>
      </c>
    </row>
    <row r="2813" spans="1:17">
      <c r="A2813" s="34">
        <v>114522</v>
      </c>
      <c r="B2813" s="34" t="s">
        <v>17</v>
      </c>
      <c r="C2813" s="34" t="s">
        <v>18</v>
      </c>
      <c r="D2813" s="34" t="s">
        <v>19</v>
      </c>
      <c r="E2813" s="34"/>
      <c r="F2813" s="34"/>
      <c r="G2813" s="34"/>
      <c r="H2813" s="34" t="s">
        <v>19</v>
      </c>
      <c r="I2813" s="34"/>
      <c r="J2813" s="34" t="s">
        <v>30</v>
      </c>
      <c r="K2813" s="34">
        <v>22712</v>
      </c>
      <c r="L2813" s="34" t="s">
        <v>65</v>
      </c>
      <c r="M2813" s="34" t="s">
        <v>27</v>
      </c>
      <c r="N2813" s="34" t="s">
        <v>32</v>
      </c>
      <c r="O2813" s="34">
        <v>42461</v>
      </c>
      <c r="P2813" s="34">
        <v>42461</v>
      </c>
      <c r="Q2813" s="34" t="s">
        <v>36</v>
      </c>
    </row>
    <row r="2814" spans="1:17">
      <c r="A2814" s="34">
        <v>19153</v>
      </c>
      <c r="B2814" s="34" t="s">
        <v>17</v>
      </c>
      <c r="C2814" s="34" t="s">
        <v>18</v>
      </c>
      <c r="D2814" s="34" t="s">
        <v>19</v>
      </c>
      <c r="E2814" s="34"/>
      <c r="F2814" s="34"/>
      <c r="G2814" s="34"/>
      <c r="H2814" s="34" t="s">
        <v>19</v>
      </c>
      <c r="I2814" s="34"/>
      <c r="J2814" s="34" t="s">
        <v>20</v>
      </c>
      <c r="K2814" s="34">
        <v>13459</v>
      </c>
      <c r="L2814" s="34" t="s">
        <v>37</v>
      </c>
      <c r="M2814" s="34" t="s">
        <v>27</v>
      </c>
      <c r="N2814" s="34" t="s">
        <v>32</v>
      </c>
      <c r="O2814" s="34">
        <v>1</v>
      </c>
      <c r="P2814" s="34">
        <v>1</v>
      </c>
      <c r="Q2814" s="34" t="s">
        <v>36</v>
      </c>
    </row>
    <row r="2815" spans="1:17">
      <c r="A2815" s="34">
        <v>5381</v>
      </c>
      <c r="B2815" s="34" t="s">
        <v>17</v>
      </c>
      <c r="C2815" s="34" t="s">
        <v>25</v>
      </c>
      <c r="D2815" s="34" t="s">
        <v>19</v>
      </c>
      <c r="E2815" s="34"/>
      <c r="F2815" s="34"/>
      <c r="G2815" s="34"/>
      <c r="H2815" s="34" t="s">
        <v>19</v>
      </c>
      <c r="I2815" s="34"/>
      <c r="J2815" s="34" t="s">
        <v>20</v>
      </c>
      <c r="K2815" s="34">
        <v>16861</v>
      </c>
      <c r="L2815" s="34" t="s">
        <v>48</v>
      </c>
      <c r="M2815" s="34" t="s">
        <v>27</v>
      </c>
      <c r="N2815" s="34" t="s">
        <v>34</v>
      </c>
      <c r="O2815" s="34">
        <v>40954</v>
      </c>
      <c r="P2815" s="34"/>
      <c r="Q2815" s="34" t="s">
        <v>41</v>
      </c>
    </row>
    <row r="2816" spans="1:17">
      <c r="A2816" s="34">
        <v>145465</v>
      </c>
      <c r="B2816" s="34" t="s">
        <v>17</v>
      </c>
      <c r="C2816" s="34" t="s">
        <v>18</v>
      </c>
      <c r="D2816" s="34" t="s">
        <v>19</v>
      </c>
      <c r="E2816" s="34"/>
      <c r="F2816" s="34"/>
      <c r="G2816" s="34"/>
      <c r="H2816" s="34" t="s">
        <v>19</v>
      </c>
      <c r="I2816" s="34"/>
      <c r="J2816" s="34" t="s">
        <v>20</v>
      </c>
      <c r="K2816" s="34">
        <v>34775</v>
      </c>
      <c r="L2816" s="34" t="s">
        <v>26</v>
      </c>
      <c r="M2816" s="34" t="s">
        <v>27</v>
      </c>
      <c r="N2816" s="34" t="s">
        <v>34</v>
      </c>
      <c r="O2816" s="34" t="s">
        <v>36</v>
      </c>
      <c r="P2816" s="34" t="s">
        <v>36</v>
      </c>
      <c r="Q2816" s="34" t="s">
        <v>36</v>
      </c>
    </row>
    <row r="2817" spans="1:17">
      <c r="A2817" s="34">
        <v>94169</v>
      </c>
      <c r="B2817" s="34" t="s">
        <v>17</v>
      </c>
      <c r="C2817" s="34" t="s">
        <v>18</v>
      </c>
      <c r="D2817" s="34" t="s">
        <v>19</v>
      </c>
      <c r="E2817" s="34"/>
      <c r="F2817" s="34"/>
      <c r="G2817" s="34"/>
      <c r="H2817" s="34" t="s">
        <v>19</v>
      </c>
      <c r="I2817" s="34"/>
      <c r="J2817" s="34" t="s">
        <v>30</v>
      </c>
      <c r="K2817" s="34">
        <v>34996</v>
      </c>
      <c r="L2817" s="34" t="s">
        <v>21</v>
      </c>
      <c r="M2817" s="34" t="s">
        <v>22</v>
      </c>
      <c r="N2817" s="34" t="s">
        <v>32</v>
      </c>
      <c r="O2817" s="34">
        <v>40984</v>
      </c>
      <c r="P2817" s="34">
        <v>41122</v>
      </c>
      <c r="Q2817" s="34" t="s">
        <v>36</v>
      </c>
    </row>
    <row r="2818" spans="1:17">
      <c r="A2818" s="34">
        <v>108261</v>
      </c>
      <c r="B2818" s="34" t="s">
        <v>17</v>
      </c>
      <c r="C2818" s="34" t="s">
        <v>18</v>
      </c>
      <c r="D2818" s="34" t="s">
        <v>19</v>
      </c>
      <c r="E2818" s="34"/>
      <c r="F2818" s="34"/>
      <c r="G2818" s="34"/>
      <c r="H2818" s="34" t="s">
        <v>19</v>
      </c>
      <c r="I2818" s="34"/>
      <c r="J2818" s="34" t="s">
        <v>30</v>
      </c>
      <c r="K2818" s="34">
        <v>25569</v>
      </c>
      <c r="L2818" s="34" t="s">
        <v>21</v>
      </c>
      <c r="M2818" s="34" t="s">
        <v>22</v>
      </c>
      <c r="N2818" s="34" t="s">
        <v>32</v>
      </c>
      <c r="O2818" s="34">
        <v>41810</v>
      </c>
      <c r="P2818" s="34">
        <v>41960</v>
      </c>
      <c r="Q2818" s="34" t="s">
        <v>36</v>
      </c>
    </row>
    <row r="2819" spans="1:17">
      <c r="A2819" s="34">
        <v>93797</v>
      </c>
      <c r="B2819" s="34" t="s">
        <v>17</v>
      </c>
      <c r="C2819" s="34" t="s">
        <v>18</v>
      </c>
      <c r="D2819" s="34" t="s">
        <v>19</v>
      </c>
      <c r="E2819" s="34"/>
      <c r="F2819" s="34"/>
      <c r="G2819" s="34"/>
      <c r="H2819" s="34" t="s">
        <v>19</v>
      </c>
      <c r="I2819" s="34"/>
      <c r="J2819" s="34" t="s">
        <v>20</v>
      </c>
      <c r="K2819" s="34">
        <v>24395</v>
      </c>
      <c r="L2819" s="34" t="s">
        <v>101</v>
      </c>
      <c r="M2819" s="34" t="s">
        <v>22</v>
      </c>
      <c r="N2819" s="34" t="s">
        <v>32</v>
      </c>
      <c r="O2819" s="34">
        <v>40924</v>
      </c>
      <c r="P2819" s="34">
        <v>41698</v>
      </c>
      <c r="Q2819" s="34" t="s">
        <v>36</v>
      </c>
    </row>
    <row r="2820" spans="1:17">
      <c r="A2820" s="34">
        <v>132872</v>
      </c>
      <c r="B2820" s="34" t="s">
        <v>17</v>
      </c>
      <c r="C2820" s="34" t="s">
        <v>18</v>
      </c>
      <c r="D2820" s="34" t="s">
        <v>19</v>
      </c>
      <c r="E2820" s="34"/>
      <c r="F2820" s="34"/>
      <c r="G2820" s="34"/>
      <c r="H2820" s="34" t="s">
        <v>19</v>
      </c>
      <c r="I2820" s="34"/>
      <c r="J2820" s="34" t="s">
        <v>30</v>
      </c>
      <c r="K2820" s="34">
        <v>35844</v>
      </c>
      <c r="L2820" s="34" t="s">
        <v>48</v>
      </c>
      <c r="M2820" s="34" t="s">
        <v>27</v>
      </c>
      <c r="N2820" s="34" t="s">
        <v>28</v>
      </c>
      <c r="O2820" s="34" t="s">
        <v>36</v>
      </c>
      <c r="P2820" s="34" t="s">
        <v>36</v>
      </c>
      <c r="Q2820" s="34" t="s">
        <v>36</v>
      </c>
    </row>
    <row r="2821" spans="1:17">
      <c r="A2821" s="34">
        <v>112047</v>
      </c>
      <c r="B2821" s="34" t="s">
        <v>17</v>
      </c>
      <c r="C2821" s="34" t="s">
        <v>18</v>
      </c>
      <c r="D2821" s="34" t="s">
        <v>19</v>
      </c>
      <c r="E2821" s="34"/>
      <c r="F2821" s="34"/>
      <c r="G2821" s="34"/>
      <c r="H2821" s="34" t="s">
        <v>19</v>
      </c>
      <c r="I2821" s="34"/>
      <c r="J2821" s="34" t="s">
        <v>30</v>
      </c>
      <c r="K2821" s="34">
        <v>26279</v>
      </c>
      <c r="L2821" s="34" t="s">
        <v>54</v>
      </c>
      <c r="M2821" s="34" t="s">
        <v>27</v>
      </c>
      <c r="N2821" s="34" t="s">
        <v>23</v>
      </c>
      <c r="O2821" s="34">
        <v>42409</v>
      </c>
      <c r="P2821" s="34">
        <v>42409</v>
      </c>
      <c r="Q2821" s="34" t="s">
        <v>36</v>
      </c>
    </row>
    <row r="2822" spans="1:17">
      <c r="A2822" s="34">
        <v>123718</v>
      </c>
      <c r="B2822" s="34" t="s">
        <v>17</v>
      </c>
      <c r="C2822" s="34" t="s">
        <v>18</v>
      </c>
      <c r="D2822" s="34" t="s">
        <v>19</v>
      </c>
      <c r="E2822" s="34"/>
      <c r="F2822" s="34"/>
      <c r="G2822" s="34"/>
      <c r="H2822" s="34" t="s">
        <v>19</v>
      </c>
      <c r="I2822" s="34"/>
      <c r="J2822" s="34" t="s">
        <v>20</v>
      </c>
      <c r="K2822" s="34">
        <v>31484</v>
      </c>
      <c r="L2822" s="34" t="s">
        <v>48</v>
      </c>
      <c r="M2822" s="34" t="s">
        <v>27</v>
      </c>
      <c r="N2822" s="34" t="s">
        <v>34</v>
      </c>
      <c r="O2822" s="34" t="s">
        <v>36</v>
      </c>
      <c r="P2822" s="34" t="s">
        <v>36</v>
      </c>
      <c r="Q2822" s="34" t="s">
        <v>38</v>
      </c>
    </row>
    <row r="2823" spans="1:17">
      <c r="A2823" s="34">
        <v>168251</v>
      </c>
      <c r="B2823" s="34" t="s">
        <v>17</v>
      </c>
      <c r="C2823" s="34" t="s">
        <v>71</v>
      </c>
      <c r="D2823" s="34" t="s">
        <v>19</v>
      </c>
      <c r="E2823" s="34"/>
      <c r="F2823" s="34"/>
      <c r="G2823" s="34"/>
      <c r="H2823" s="34" t="s">
        <v>19</v>
      </c>
      <c r="I2823" s="34"/>
      <c r="J2823" s="34" t="s">
        <v>20</v>
      </c>
      <c r="K2823" s="34">
        <v>40435</v>
      </c>
      <c r="L2823" s="34" t="s">
        <v>96</v>
      </c>
      <c r="M2823" s="34" t="s">
        <v>22</v>
      </c>
      <c r="N2823" s="34" t="s">
        <v>34</v>
      </c>
      <c r="O2823" s="34" t="s">
        <v>36</v>
      </c>
      <c r="P2823" s="34" t="s">
        <v>36</v>
      </c>
      <c r="Q2823" s="34" t="s">
        <v>36</v>
      </c>
    </row>
    <row r="2824" spans="1:17">
      <c r="A2824" s="34">
        <v>50770</v>
      </c>
      <c r="B2824" s="34" t="s">
        <v>17</v>
      </c>
      <c r="C2824" s="34" t="s">
        <v>25</v>
      </c>
      <c r="D2824" s="34" t="s">
        <v>19</v>
      </c>
      <c r="E2824" s="34"/>
      <c r="F2824" s="34"/>
      <c r="G2824" s="34"/>
      <c r="H2824" s="34" t="s">
        <v>19</v>
      </c>
      <c r="I2824" s="34"/>
      <c r="J2824" s="34" t="s">
        <v>20</v>
      </c>
      <c r="K2824" s="34">
        <v>26462</v>
      </c>
      <c r="L2824" s="34" t="s">
        <v>65</v>
      </c>
      <c r="M2824" s="34" t="s">
        <v>27</v>
      </c>
      <c r="N2824" s="34" t="s">
        <v>34</v>
      </c>
      <c r="O2824" s="34">
        <v>41974</v>
      </c>
      <c r="P2824" s="34"/>
      <c r="Q2824" s="34" t="s">
        <v>38</v>
      </c>
    </row>
    <row r="2825" spans="1:17">
      <c r="A2825" s="34">
        <v>127238</v>
      </c>
      <c r="B2825" s="34" t="s">
        <v>17</v>
      </c>
      <c r="C2825" s="34" t="s">
        <v>18</v>
      </c>
      <c r="D2825" s="34" t="s">
        <v>19</v>
      </c>
      <c r="E2825" s="34"/>
      <c r="F2825" s="34"/>
      <c r="G2825" s="34"/>
      <c r="H2825" s="34" t="s">
        <v>19</v>
      </c>
      <c r="I2825" s="34"/>
      <c r="J2825" s="34" t="s">
        <v>30</v>
      </c>
      <c r="K2825" s="34">
        <v>37289</v>
      </c>
      <c r="L2825" s="34" t="s">
        <v>26</v>
      </c>
      <c r="M2825" s="34" t="s">
        <v>27</v>
      </c>
      <c r="N2825" s="34" t="s">
        <v>34</v>
      </c>
      <c r="O2825" s="34" t="s">
        <v>36</v>
      </c>
      <c r="P2825" s="34" t="s">
        <v>36</v>
      </c>
      <c r="Q2825" s="34" t="s">
        <v>36</v>
      </c>
    </row>
    <row r="2826" spans="1:17">
      <c r="A2826" s="34">
        <v>100012</v>
      </c>
      <c r="B2826" s="34" t="s">
        <v>17</v>
      </c>
      <c r="C2826" s="34" t="s">
        <v>25</v>
      </c>
      <c r="D2826" s="34" t="s">
        <v>19</v>
      </c>
      <c r="E2826" s="34"/>
      <c r="F2826" s="34"/>
      <c r="G2826" s="34"/>
      <c r="H2826" s="34" t="s">
        <v>19</v>
      </c>
      <c r="I2826" s="34"/>
      <c r="J2826" s="34" t="s">
        <v>20</v>
      </c>
      <c r="K2826" s="34">
        <v>19913</v>
      </c>
      <c r="L2826" s="34" t="s">
        <v>26</v>
      </c>
      <c r="M2826" s="34" t="s">
        <v>27</v>
      </c>
      <c r="N2826" s="34" t="s">
        <v>36</v>
      </c>
      <c r="O2826" s="34">
        <v>44046</v>
      </c>
      <c r="P2826" s="34"/>
      <c r="Q2826" s="34" t="s">
        <v>24</v>
      </c>
    </row>
    <row r="2827" spans="1:17">
      <c r="A2827" s="34">
        <v>109915</v>
      </c>
      <c r="B2827" s="34" t="s">
        <v>17</v>
      </c>
      <c r="C2827" s="34" t="s">
        <v>18</v>
      </c>
      <c r="D2827" s="34" t="s">
        <v>19</v>
      </c>
      <c r="E2827" s="34"/>
      <c r="F2827" s="34"/>
      <c r="G2827" s="34"/>
      <c r="H2827" s="34" t="s">
        <v>19</v>
      </c>
      <c r="I2827" s="34"/>
      <c r="J2827" s="34" t="s">
        <v>20</v>
      </c>
      <c r="K2827" s="34">
        <v>27912</v>
      </c>
      <c r="L2827" s="34" t="s">
        <v>26</v>
      </c>
      <c r="M2827" s="34" t="s">
        <v>27</v>
      </c>
      <c r="N2827" s="34" t="s">
        <v>32</v>
      </c>
      <c r="O2827" s="34">
        <v>41968</v>
      </c>
      <c r="P2827" s="34">
        <v>44831</v>
      </c>
      <c r="Q2827" s="34" t="s">
        <v>38</v>
      </c>
    </row>
    <row r="2828" spans="1:17">
      <c r="A2828" s="34">
        <v>101321</v>
      </c>
      <c r="B2828" s="34" t="s">
        <v>17</v>
      </c>
      <c r="C2828" s="34" t="s">
        <v>18</v>
      </c>
      <c r="D2828" s="34" t="s">
        <v>19</v>
      </c>
      <c r="E2828" s="34"/>
      <c r="F2828" s="34"/>
      <c r="G2828" s="34"/>
      <c r="H2828" s="34" t="s">
        <v>19</v>
      </c>
      <c r="I2828" s="34"/>
      <c r="J2828" s="34" t="s">
        <v>20</v>
      </c>
      <c r="K2828" s="34">
        <v>28858</v>
      </c>
      <c r="L2828" s="34" t="s">
        <v>21</v>
      </c>
      <c r="M2828" s="34" t="s">
        <v>22</v>
      </c>
      <c r="N2828" s="34" t="s">
        <v>32</v>
      </c>
      <c r="O2828" s="34">
        <v>41198</v>
      </c>
      <c r="P2828" s="34">
        <v>41205</v>
      </c>
      <c r="Q2828" s="34" t="s">
        <v>36</v>
      </c>
    </row>
    <row r="2829" spans="1:17">
      <c r="A2829" s="34">
        <v>107901</v>
      </c>
      <c r="B2829" s="34" t="s">
        <v>17</v>
      </c>
      <c r="C2829" s="34" t="s">
        <v>18</v>
      </c>
      <c r="D2829" s="34" t="s">
        <v>19</v>
      </c>
      <c r="E2829" s="34"/>
      <c r="F2829" s="34"/>
      <c r="G2829" s="34"/>
      <c r="H2829" s="34" t="s">
        <v>19</v>
      </c>
      <c r="I2829" s="34"/>
      <c r="J2829" s="34" t="s">
        <v>30</v>
      </c>
      <c r="K2829" s="34">
        <v>32526</v>
      </c>
      <c r="L2829" s="34" t="s">
        <v>161</v>
      </c>
      <c r="M2829" s="34" t="s">
        <v>22</v>
      </c>
      <c r="N2829" s="34" t="s">
        <v>32</v>
      </c>
      <c r="O2829" s="34">
        <v>41771</v>
      </c>
      <c r="P2829" s="34">
        <v>41791</v>
      </c>
      <c r="Q2829" s="34" t="s">
        <v>36</v>
      </c>
    </row>
    <row r="2830" spans="1:17">
      <c r="A2830" s="34">
        <v>53845</v>
      </c>
      <c r="B2830" s="34" t="s">
        <v>17</v>
      </c>
      <c r="C2830" s="34" t="s">
        <v>18</v>
      </c>
      <c r="D2830" s="34" t="s">
        <v>19</v>
      </c>
      <c r="E2830" s="34"/>
      <c r="F2830" s="34"/>
      <c r="G2830" s="34"/>
      <c r="H2830" s="34" t="s">
        <v>19</v>
      </c>
      <c r="I2830" s="34"/>
      <c r="J2830" s="34" t="s">
        <v>30</v>
      </c>
      <c r="K2830" s="34">
        <v>29380</v>
      </c>
      <c r="L2830" s="34" t="s">
        <v>54</v>
      </c>
      <c r="M2830" s="34" t="s">
        <v>27</v>
      </c>
      <c r="N2830" s="34" t="s">
        <v>34</v>
      </c>
      <c r="O2830" s="34">
        <v>40087</v>
      </c>
      <c r="P2830" s="34">
        <v>41487</v>
      </c>
      <c r="Q2830" s="34" t="s">
        <v>36</v>
      </c>
    </row>
    <row r="2831" spans="1:17">
      <c r="A2831" s="34">
        <v>116360</v>
      </c>
      <c r="B2831" s="34" t="s">
        <v>17</v>
      </c>
      <c r="C2831" s="34" t="s">
        <v>18</v>
      </c>
      <c r="D2831" s="34" t="s">
        <v>19</v>
      </c>
      <c r="E2831" s="34"/>
      <c r="F2831" s="34"/>
      <c r="G2831" s="34"/>
      <c r="H2831" s="34" t="s">
        <v>19</v>
      </c>
      <c r="I2831" s="34"/>
      <c r="J2831" s="34" t="s">
        <v>30</v>
      </c>
      <c r="K2831" s="34">
        <v>34345</v>
      </c>
      <c r="L2831" s="34" t="s">
        <v>35</v>
      </c>
      <c r="M2831" s="34" t="s">
        <v>27</v>
      </c>
      <c r="N2831" s="34" t="s">
        <v>34</v>
      </c>
      <c r="O2831" s="34">
        <v>42427</v>
      </c>
      <c r="P2831" s="34">
        <v>43739</v>
      </c>
      <c r="Q2831" s="34" t="s">
        <v>24</v>
      </c>
    </row>
    <row r="2832" spans="1:17">
      <c r="A2832" s="34">
        <v>40214</v>
      </c>
      <c r="B2832" s="34" t="s">
        <v>17</v>
      </c>
      <c r="C2832" s="34" t="s">
        <v>18</v>
      </c>
      <c r="D2832" s="34" t="s">
        <v>19</v>
      </c>
      <c r="E2832" s="34"/>
      <c r="F2832" s="34"/>
      <c r="G2832" s="34"/>
      <c r="H2832" s="34" t="s">
        <v>19</v>
      </c>
      <c r="I2832" s="34"/>
      <c r="J2832" s="34" t="s">
        <v>20</v>
      </c>
      <c r="K2832" s="34">
        <v>20982</v>
      </c>
      <c r="L2832" s="34" t="s">
        <v>35</v>
      </c>
      <c r="M2832" s="34" t="s">
        <v>27</v>
      </c>
      <c r="N2832" s="34" t="s">
        <v>32</v>
      </c>
      <c r="O2832" s="34">
        <v>42301</v>
      </c>
      <c r="P2832" s="34">
        <v>43739</v>
      </c>
      <c r="Q2832" s="34" t="s">
        <v>24</v>
      </c>
    </row>
    <row r="2833" spans="1:17">
      <c r="A2833" s="34">
        <v>80823</v>
      </c>
      <c r="B2833" s="34" t="s">
        <v>17</v>
      </c>
      <c r="C2833" s="34" t="s">
        <v>18</v>
      </c>
      <c r="D2833" s="34" t="s">
        <v>19</v>
      </c>
      <c r="E2833" s="34"/>
      <c r="F2833" s="34"/>
      <c r="G2833" s="34"/>
      <c r="H2833" s="34" t="s">
        <v>19</v>
      </c>
      <c r="I2833" s="34"/>
      <c r="J2833" s="34" t="s">
        <v>20</v>
      </c>
      <c r="K2833" s="34">
        <v>30191</v>
      </c>
      <c r="L2833" s="34" t="s">
        <v>54</v>
      </c>
      <c r="M2833" s="34" t="s">
        <v>27</v>
      </c>
      <c r="N2833" s="34" t="s">
        <v>34</v>
      </c>
      <c r="O2833" s="34">
        <v>40030</v>
      </c>
      <c r="P2833" s="34">
        <v>42838</v>
      </c>
      <c r="Q2833" s="34" t="s">
        <v>24</v>
      </c>
    </row>
    <row r="2834" spans="1:17">
      <c r="A2834" s="34">
        <v>104888</v>
      </c>
      <c r="B2834" s="34" t="s">
        <v>17</v>
      </c>
      <c r="C2834" s="34" t="s">
        <v>18</v>
      </c>
      <c r="D2834" s="34" t="s">
        <v>19</v>
      </c>
      <c r="E2834" s="34"/>
      <c r="F2834" s="34"/>
      <c r="G2834" s="34"/>
      <c r="H2834" s="34" t="s">
        <v>19</v>
      </c>
      <c r="I2834" s="34"/>
      <c r="J2834" s="34" t="s">
        <v>20</v>
      </c>
      <c r="K2834" s="34">
        <v>35703</v>
      </c>
      <c r="L2834" s="34" t="s">
        <v>21</v>
      </c>
      <c r="M2834" s="34" t="s">
        <v>22</v>
      </c>
      <c r="N2834" s="34" t="s">
        <v>32</v>
      </c>
      <c r="O2834" s="34">
        <v>41461</v>
      </c>
      <c r="P2834" s="34">
        <v>41579</v>
      </c>
      <c r="Q2834" s="34" t="s">
        <v>36</v>
      </c>
    </row>
    <row r="2835" spans="1:17">
      <c r="A2835" s="34">
        <v>67022</v>
      </c>
      <c r="B2835" s="34" t="s">
        <v>17</v>
      </c>
      <c r="C2835" s="34" t="s">
        <v>18</v>
      </c>
      <c r="D2835" s="34" t="s">
        <v>19</v>
      </c>
      <c r="E2835" s="34"/>
      <c r="F2835" s="34"/>
      <c r="G2835" s="34"/>
      <c r="H2835" s="34" t="s">
        <v>19</v>
      </c>
      <c r="I2835" s="34"/>
      <c r="J2835" s="34" t="s">
        <v>20</v>
      </c>
      <c r="K2835" s="34">
        <v>23216</v>
      </c>
      <c r="L2835" s="34" t="s">
        <v>59</v>
      </c>
      <c r="M2835" s="34" t="s">
        <v>27</v>
      </c>
      <c r="N2835" s="34" t="s">
        <v>32</v>
      </c>
      <c r="O2835" s="34">
        <v>40444</v>
      </c>
      <c r="P2835" s="34">
        <v>42835</v>
      </c>
      <c r="Q2835" s="34" t="s">
        <v>38</v>
      </c>
    </row>
    <row r="2836" spans="1:17">
      <c r="A2836" s="34">
        <v>113154</v>
      </c>
      <c r="B2836" s="34" t="s">
        <v>17</v>
      </c>
      <c r="C2836" s="34" t="s">
        <v>18</v>
      </c>
      <c r="D2836" s="34" t="s">
        <v>19</v>
      </c>
      <c r="E2836" s="34"/>
      <c r="F2836" s="34"/>
      <c r="G2836" s="34"/>
      <c r="H2836" s="34" t="s">
        <v>19</v>
      </c>
      <c r="I2836" s="34"/>
      <c r="J2836" s="34" t="s">
        <v>30</v>
      </c>
      <c r="K2836" s="34">
        <v>21007</v>
      </c>
      <c r="L2836" s="34" t="s">
        <v>26</v>
      </c>
      <c r="M2836" s="34" t="s">
        <v>27</v>
      </c>
      <c r="N2836" s="34" t="s">
        <v>34</v>
      </c>
      <c r="O2836" s="34" t="s">
        <v>36</v>
      </c>
      <c r="P2836" s="34" t="s">
        <v>36</v>
      </c>
      <c r="Q2836" s="34" t="s">
        <v>36</v>
      </c>
    </row>
    <row r="2837" spans="1:17">
      <c r="A2837" s="34">
        <v>153644</v>
      </c>
      <c r="B2837" s="34" t="s">
        <v>17</v>
      </c>
      <c r="C2837" s="34" t="s">
        <v>25</v>
      </c>
      <c r="D2837" s="34" t="s">
        <v>19</v>
      </c>
      <c r="E2837" s="34"/>
      <c r="F2837" s="34"/>
      <c r="G2837" s="34"/>
      <c r="H2837" s="34" t="s">
        <v>19</v>
      </c>
      <c r="I2837" s="34"/>
      <c r="J2837" s="34" t="s">
        <v>20</v>
      </c>
      <c r="K2837" s="34">
        <v>22569</v>
      </c>
      <c r="L2837" s="34" t="s">
        <v>60</v>
      </c>
      <c r="M2837" s="34" t="s">
        <v>27</v>
      </c>
      <c r="N2837" s="34" t="s">
        <v>34</v>
      </c>
      <c r="O2837" s="34">
        <v>44588</v>
      </c>
      <c r="P2837" s="34"/>
      <c r="Q2837" s="34" t="s">
        <v>41</v>
      </c>
    </row>
    <row r="2838" spans="1:17">
      <c r="A2838" s="34">
        <v>156473</v>
      </c>
      <c r="B2838" s="34" t="s">
        <v>17</v>
      </c>
      <c r="C2838" s="34" t="s">
        <v>18</v>
      </c>
      <c r="D2838" s="34" t="s">
        <v>19</v>
      </c>
      <c r="E2838" s="34"/>
      <c r="F2838" s="34"/>
      <c r="G2838" s="34"/>
      <c r="H2838" s="34" t="s">
        <v>19</v>
      </c>
      <c r="I2838" s="34"/>
      <c r="J2838" s="34" t="s">
        <v>30</v>
      </c>
      <c r="K2838" s="34">
        <v>32355</v>
      </c>
      <c r="L2838" s="34" t="s">
        <v>96</v>
      </c>
      <c r="M2838" s="34" t="s">
        <v>22</v>
      </c>
      <c r="N2838" s="34" t="s">
        <v>34</v>
      </c>
      <c r="O2838" s="34">
        <v>44725</v>
      </c>
      <c r="P2838" s="34">
        <v>44846</v>
      </c>
      <c r="Q2838" s="34" t="s">
        <v>24</v>
      </c>
    </row>
    <row r="2839" spans="1:17">
      <c r="A2839" s="34">
        <v>126255</v>
      </c>
      <c r="B2839" s="34" t="s">
        <v>17</v>
      </c>
      <c r="C2839" s="34" t="s">
        <v>18</v>
      </c>
      <c r="D2839" s="34" t="s">
        <v>19</v>
      </c>
      <c r="E2839" s="34"/>
      <c r="F2839" s="34"/>
      <c r="G2839" s="34"/>
      <c r="H2839" s="34" t="s">
        <v>19</v>
      </c>
      <c r="I2839" s="34"/>
      <c r="J2839" s="34" t="s">
        <v>20</v>
      </c>
      <c r="K2839" s="34">
        <v>38094</v>
      </c>
      <c r="L2839" s="34" t="s">
        <v>96</v>
      </c>
      <c r="M2839" s="34" t="s">
        <v>22</v>
      </c>
      <c r="N2839" s="34" t="s">
        <v>32</v>
      </c>
      <c r="O2839" s="34">
        <v>43067</v>
      </c>
      <c r="P2839" s="34">
        <v>43488</v>
      </c>
      <c r="Q2839" s="34" t="s">
        <v>24</v>
      </c>
    </row>
    <row r="2840" spans="1:17">
      <c r="A2840" s="34">
        <v>162713</v>
      </c>
      <c r="B2840" s="34" t="s">
        <v>17</v>
      </c>
      <c r="C2840" s="34" t="s">
        <v>18</v>
      </c>
      <c r="D2840" s="34" t="s">
        <v>19</v>
      </c>
      <c r="E2840" s="34"/>
      <c r="F2840" s="34"/>
      <c r="G2840" s="34"/>
      <c r="H2840" s="34" t="s">
        <v>19</v>
      </c>
      <c r="I2840" s="34"/>
      <c r="J2840" s="34" t="s">
        <v>20</v>
      </c>
      <c r="K2840" s="34">
        <v>40135</v>
      </c>
      <c r="L2840" s="34" t="s">
        <v>96</v>
      </c>
      <c r="M2840" s="34" t="s">
        <v>22</v>
      </c>
      <c r="N2840" s="34" t="s">
        <v>34</v>
      </c>
      <c r="O2840" s="34">
        <v>45180</v>
      </c>
      <c r="P2840" s="34">
        <v>45283</v>
      </c>
      <c r="Q2840" s="34" t="s">
        <v>77</v>
      </c>
    </row>
    <row r="2841" spans="1:17">
      <c r="A2841" s="34">
        <v>81942</v>
      </c>
      <c r="B2841" s="34" t="s">
        <v>17</v>
      </c>
      <c r="C2841" s="34" t="s">
        <v>18</v>
      </c>
      <c r="D2841" s="34" t="s">
        <v>19</v>
      </c>
      <c r="E2841" s="34"/>
      <c r="F2841" s="34"/>
      <c r="G2841" s="34"/>
      <c r="H2841" s="34" t="s">
        <v>19</v>
      </c>
      <c r="I2841" s="34"/>
      <c r="J2841" s="34" t="s">
        <v>20</v>
      </c>
      <c r="K2841" s="34">
        <v>25219</v>
      </c>
      <c r="L2841" s="34" t="s">
        <v>84</v>
      </c>
      <c r="M2841" s="34" t="s">
        <v>22</v>
      </c>
      <c r="N2841" s="34" t="s">
        <v>32</v>
      </c>
      <c r="O2841" s="34">
        <v>40756</v>
      </c>
      <c r="P2841" s="34">
        <v>40848</v>
      </c>
      <c r="Q2841" s="34" t="s">
        <v>36</v>
      </c>
    </row>
    <row r="2842" spans="1:17">
      <c r="A2842" s="34">
        <v>94927</v>
      </c>
      <c r="B2842" s="34" t="s">
        <v>17</v>
      </c>
      <c r="C2842" s="34" t="s">
        <v>18</v>
      </c>
      <c r="D2842" s="34" t="s">
        <v>19</v>
      </c>
      <c r="E2842" s="34"/>
      <c r="F2842" s="34"/>
      <c r="G2842" s="34"/>
      <c r="H2842" s="34" t="s">
        <v>19</v>
      </c>
      <c r="I2842" s="34"/>
      <c r="J2842" s="34" t="s">
        <v>20</v>
      </c>
      <c r="K2842" s="34"/>
      <c r="L2842" s="34" t="s">
        <v>37</v>
      </c>
      <c r="M2842" s="34" t="s">
        <v>27</v>
      </c>
      <c r="N2842" s="34" t="s">
        <v>28</v>
      </c>
      <c r="O2842" s="34">
        <v>41241</v>
      </c>
      <c r="P2842" s="34">
        <v>41241</v>
      </c>
      <c r="Q2842" s="34" t="s">
        <v>36</v>
      </c>
    </row>
    <row r="2843" spans="1:17">
      <c r="A2843" s="34">
        <v>126754</v>
      </c>
      <c r="B2843" s="34" t="s">
        <v>17</v>
      </c>
      <c r="C2843" s="34" t="s">
        <v>18</v>
      </c>
      <c r="D2843" s="34" t="s">
        <v>19</v>
      </c>
      <c r="E2843" s="34"/>
      <c r="F2843" s="34"/>
      <c r="G2843" s="34"/>
      <c r="H2843" s="34" t="s">
        <v>19</v>
      </c>
      <c r="I2843" s="34"/>
      <c r="J2843" s="34" t="s">
        <v>20</v>
      </c>
      <c r="K2843" s="34">
        <v>36959</v>
      </c>
      <c r="L2843" s="34" t="s">
        <v>26</v>
      </c>
      <c r="M2843" s="34" t="s">
        <v>27</v>
      </c>
      <c r="N2843" s="34" t="s">
        <v>28</v>
      </c>
      <c r="O2843" s="34">
        <v>42616</v>
      </c>
      <c r="P2843" s="34">
        <v>42870</v>
      </c>
      <c r="Q2843" s="34" t="s">
        <v>24</v>
      </c>
    </row>
    <row r="2844" spans="1:17">
      <c r="A2844" s="34">
        <v>115973</v>
      </c>
      <c r="B2844" s="34" t="s">
        <v>17</v>
      </c>
      <c r="C2844" s="34" t="s">
        <v>18</v>
      </c>
      <c r="D2844" s="34" t="s">
        <v>19</v>
      </c>
      <c r="E2844" s="34"/>
      <c r="F2844" s="34"/>
      <c r="G2844" s="34"/>
      <c r="H2844" s="34" t="s">
        <v>19</v>
      </c>
      <c r="I2844" s="34"/>
      <c r="J2844" s="34" t="s">
        <v>20</v>
      </c>
      <c r="K2844" s="34">
        <v>36273</v>
      </c>
      <c r="L2844" s="34" t="s">
        <v>26</v>
      </c>
      <c r="M2844" s="34" t="s">
        <v>27</v>
      </c>
      <c r="N2844" s="34" t="s">
        <v>36</v>
      </c>
      <c r="O2844" s="34">
        <v>43137</v>
      </c>
      <c r="P2844" s="34">
        <v>43291</v>
      </c>
      <c r="Q2844" s="34" t="s">
        <v>38</v>
      </c>
    </row>
    <row r="2845" spans="1:17">
      <c r="A2845" s="34">
        <v>112100</v>
      </c>
      <c r="B2845" s="34" t="s">
        <v>17</v>
      </c>
      <c r="C2845" s="34" t="s">
        <v>25</v>
      </c>
      <c r="D2845" s="34" t="s">
        <v>19</v>
      </c>
      <c r="E2845" s="34"/>
      <c r="F2845" s="34"/>
      <c r="G2845" s="34"/>
      <c r="H2845" s="34" t="s">
        <v>19</v>
      </c>
      <c r="I2845" s="34"/>
      <c r="J2845" s="34" t="s">
        <v>20</v>
      </c>
      <c r="K2845" s="34">
        <v>36554</v>
      </c>
      <c r="L2845" s="34" t="s">
        <v>26</v>
      </c>
      <c r="M2845" s="34" t="s">
        <v>27</v>
      </c>
      <c r="N2845" s="34" t="s">
        <v>28</v>
      </c>
      <c r="O2845" s="34">
        <v>42431</v>
      </c>
      <c r="P2845" s="34"/>
      <c r="Q2845" s="34" t="s">
        <v>38</v>
      </c>
    </row>
    <row r="2846" spans="1:17">
      <c r="A2846" s="34">
        <v>104371</v>
      </c>
      <c r="B2846" s="34" t="s">
        <v>17</v>
      </c>
      <c r="C2846" s="34" t="s">
        <v>18</v>
      </c>
      <c r="D2846" s="34" t="s">
        <v>19</v>
      </c>
      <c r="E2846" s="34"/>
      <c r="F2846" s="34"/>
      <c r="G2846" s="34"/>
      <c r="H2846" s="34" t="s">
        <v>19</v>
      </c>
      <c r="I2846" s="34"/>
      <c r="J2846" s="34" t="s">
        <v>30</v>
      </c>
      <c r="K2846" s="34">
        <v>34592</v>
      </c>
      <c r="L2846" s="34" t="s">
        <v>26</v>
      </c>
      <c r="M2846" s="34" t="s">
        <v>27</v>
      </c>
      <c r="N2846" s="34" t="s">
        <v>28</v>
      </c>
      <c r="O2846" s="34">
        <v>41377</v>
      </c>
      <c r="P2846" s="34">
        <v>41582</v>
      </c>
      <c r="Q2846" s="34" t="s">
        <v>36</v>
      </c>
    </row>
    <row r="2847" spans="1:17">
      <c r="A2847" s="34">
        <v>31571</v>
      </c>
      <c r="B2847" s="34" t="s">
        <v>17</v>
      </c>
      <c r="C2847" s="34" t="s">
        <v>18</v>
      </c>
      <c r="D2847" s="34" t="s">
        <v>19</v>
      </c>
      <c r="E2847" s="34"/>
      <c r="F2847" s="34"/>
      <c r="G2847" s="34"/>
      <c r="H2847" s="34" t="s">
        <v>19</v>
      </c>
      <c r="I2847" s="34"/>
      <c r="J2847" s="34" t="s">
        <v>30</v>
      </c>
      <c r="K2847" s="34"/>
      <c r="L2847" s="34" t="s">
        <v>26</v>
      </c>
      <c r="M2847" s="34" t="s">
        <v>27</v>
      </c>
      <c r="N2847" s="34" t="s">
        <v>32</v>
      </c>
      <c r="O2847" s="34">
        <v>1</v>
      </c>
      <c r="P2847" s="34">
        <v>1</v>
      </c>
      <c r="Q2847" s="34" t="s">
        <v>36</v>
      </c>
    </row>
    <row r="2848" spans="1:17">
      <c r="A2848" s="34">
        <v>156067</v>
      </c>
      <c r="B2848" s="34" t="s">
        <v>17</v>
      </c>
      <c r="C2848" s="34" t="s">
        <v>18</v>
      </c>
      <c r="D2848" s="34" t="s">
        <v>19</v>
      </c>
      <c r="E2848" s="34"/>
      <c r="F2848" s="34"/>
      <c r="G2848" s="34"/>
      <c r="H2848" s="34" t="s">
        <v>19</v>
      </c>
      <c r="I2848" s="34"/>
      <c r="J2848" s="34" t="s">
        <v>30</v>
      </c>
      <c r="K2848" s="34">
        <v>39749</v>
      </c>
      <c r="L2848" s="34" t="s">
        <v>26</v>
      </c>
      <c r="M2848" s="34" t="s">
        <v>27</v>
      </c>
      <c r="N2848" s="34" t="s">
        <v>28</v>
      </c>
      <c r="O2848" s="34" t="s">
        <v>36</v>
      </c>
      <c r="P2848" s="34" t="s">
        <v>36</v>
      </c>
      <c r="Q2848" s="34" t="s">
        <v>36</v>
      </c>
    </row>
    <row r="2849" spans="1:17">
      <c r="A2849" s="34">
        <v>129175</v>
      </c>
      <c r="B2849" s="34" t="s">
        <v>17</v>
      </c>
      <c r="C2849" s="34" t="s">
        <v>18</v>
      </c>
      <c r="D2849" s="34" t="s">
        <v>19</v>
      </c>
      <c r="E2849" s="34"/>
      <c r="F2849" s="34"/>
      <c r="G2849" s="34"/>
      <c r="H2849" s="34" t="s">
        <v>19</v>
      </c>
      <c r="I2849" s="34"/>
      <c r="J2849" s="34" t="s">
        <v>20</v>
      </c>
      <c r="K2849" s="34">
        <v>37384</v>
      </c>
      <c r="L2849" s="34" t="s">
        <v>59</v>
      </c>
      <c r="M2849" s="34" t="s">
        <v>27</v>
      </c>
      <c r="N2849" s="34" t="s">
        <v>28</v>
      </c>
      <c r="O2849" s="34" t="s">
        <v>36</v>
      </c>
      <c r="P2849" s="34" t="s">
        <v>36</v>
      </c>
      <c r="Q2849" s="34" t="s">
        <v>36</v>
      </c>
    </row>
    <row r="2850" spans="1:17">
      <c r="A2850" s="34">
        <v>7313</v>
      </c>
      <c r="B2850" s="34" t="s">
        <v>17</v>
      </c>
      <c r="C2850" s="34" t="s">
        <v>18</v>
      </c>
      <c r="D2850" s="34" t="s">
        <v>19</v>
      </c>
      <c r="E2850" s="34"/>
      <c r="F2850" s="34"/>
      <c r="G2850" s="34"/>
      <c r="H2850" s="34" t="s">
        <v>19</v>
      </c>
      <c r="I2850" s="34"/>
      <c r="J2850" s="34" t="s">
        <v>20</v>
      </c>
      <c r="K2850" s="34"/>
      <c r="L2850" s="34" t="s">
        <v>48</v>
      </c>
      <c r="M2850" s="34" t="s">
        <v>27</v>
      </c>
      <c r="N2850" s="34" t="s">
        <v>32</v>
      </c>
      <c r="O2850" s="34">
        <v>1</v>
      </c>
      <c r="P2850" s="34">
        <v>1</v>
      </c>
      <c r="Q2850" s="34" t="s">
        <v>36</v>
      </c>
    </row>
    <row r="2851" spans="1:17">
      <c r="A2851" s="34">
        <v>154439</v>
      </c>
      <c r="B2851" s="34" t="s">
        <v>17</v>
      </c>
      <c r="C2851" s="34" t="s">
        <v>18</v>
      </c>
      <c r="D2851" s="34" t="s">
        <v>19</v>
      </c>
      <c r="E2851" s="34"/>
      <c r="F2851" s="34"/>
      <c r="G2851" s="34"/>
      <c r="H2851" s="34" t="s">
        <v>19</v>
      </c>
      <c r="I2851" s="34"/>
      <c r="J2851" s="34" t="s">
        <v>20</v>
      </c>
      <c r="K2851" s="34">
        <v>38734</v>
      </c>
      <c r="L2851" s="34" t="s">
        <v>48</v>
      </c>
      <c r="M2851" s="34" t="s">
        <v>27</v>
      </c>
      <c r="N2851" s="34" t="s">
        <v>28</v>
      </c>
      <c r="O2851" s="34">
        <v>44618</v>
      </c>
      <c r="P2851" s="34">
        <v>44755</v>
      </c>
      <c r="Q2851" s="34" t="s">
        <v>36</v>
      </c>
    </row>
    <row r="2852" spans="1:17">
      <c r="A2852" s="34">
        <v>135786</v>
      </c>
      <c r="B2852" s="34" t="s">
        <v>17</v>
      </c>
      <c r="C2852" s="34" t="s">
        <v>18</v>
      </c>
      <c r="D2852" s="34" t="s">
        <v>19</v>
      </c>
      <c r="E2852" s="34"/>
      <c r="F2852" s="34"/>
      <c r="G2852" s="34"/>
      <c r="H2852" s="34" t="s">
        <v>19</v>
      </c>
      <c r="I2852" s="34"/>
      <c r="J2852" s="34" t="s">
        <v>20</v>
      </c>
      <c r="K2852" s="34">
        <v>37580</v>
      </c>
      <c r="L2852" s="34" t="s">
        <v>48</v>
      </c>
      <c r="M2852" s="34" t="s">
        <v>27</v>
      </c>
      <c r="N2852" s="34" t="s">
        <v>28</v>
      </c>
      <c r="O2852" s="34" t="s">
        <v>36</v>
      </c>
      <c r="P2852" s="34" t="s">
        <v>36</v>
      </c>
      <c r="Q2852" s="34" t="s">
        <v>36</v>
      </c>
    </row>
    <row r="2853" spans="1:17">
      <c r="A2853" s="34">
        <v>131798</v>
      </c>
      <c r="B2853" s="34" t="s">
        <v>17</v>
      </c>
      <c r="C2853" s="34" t="s">
        <v>18</v>
      </c>
      <c r="D2853" s="34" t="s">
        <v>19</v>
      </c>
      <c r="E2853" s="34"/>
      <c r="F2853" s="34"/>
      <c r="G2853" s="34"/>
      <c r="H2853" s="34" t="s">
        <v>19</v>
      </c>
      <c r="I2853" s="34"/>
      <c r="J2853" s="34" t="s">
        <v>20</v>
      </c>
      <c r="K2853" s="34">
        <v>38001</v>
      </c>
      <c r="L2853" s="34" t="s">
        <v>98</v>
      </c>
      <c r="M2853" s="34" t="s">
        <v>22</v>
      </c>
      <c r="N2853" s="34" t="s">
        <v>34</v>
      </c>
      <c r="O2853" s="34">
        <v>43405</v>
      </c>
      <c r="P2853" s="34">
        <v>43641</v>
      </c>
      <c r="Q2853" s="34" t="s">
        <v>24</v>
      </c>
    </row>
    <row r="2854" spans="1:17">
      <c r="A2854" s="34">
        <v>159783</v>
      </c>
      <c r="B2854" s="34" t="s">
        <v>17</v>
      </c>
      <c r="C2854" s="34" t="s">
        <v>18</v>
      </c>
      <c r="D2854" s="34" t="s">
        <v>19</v>
      </c>
      <c r="E2854" s="34"/>
      <c r="F2854" s="34"/>
      <c r="G2854" s="34"/>
      <c r="H2854" s="34" t="s">
        <v>19</v>
      </c>
      <c r="I2854" s="34"/>
      <c r="J2854" s="34" t="s">
        <v>20</v>
      </c>
      <c r="K2854" s="34">
        <v>38834</v>
      </c>
      <c r="L2854" s="34" t="s">
        <v>67</v>
      </c>
      <c r="M2854" s="34" t="s">
        <v>22</v>
      </c>
      <c r="N2854" s="34" t="s">
        <v>28</v>
      </c>
      <c r="O2854" s="34">
        <v>44979</v>
      </c>
      <c r="P2854" s="34">
        <v>45007</v>
      </c>
      <c r="Q2854" s="34" t="s">
        <v>24</v>
      </c>
    </row>
    <row r="2855" spans="1:17">
      <c r="A2855" s="34">
        <v>129988</v>
      </c>
      <c r="B2855" s="34" t="s">
        <v>17</v>
      </c>
      <c r="C2855" s="34" t="s">
        <v>18</v>
      </c>
      <c r="D2855" s="34" t="s">
        <v>19</v>
      </c>
      <c r="E2855" s="34"/>
      <c r="F2855" s="34"/>
      <c r="G2855" s="34"/>
      <c r="H2855" s="34" t="s">
        <v>19</v>
      </c>
      <c r="I2855" s="34"/>
      <c r="J2855" s="34" t="s">
        <v>30</v>
      </c>
      <c r="K2855" s="34">
        <v>37700</v>
      </c>
      <c r="L2855" s="34" t="s">
        <v>110</v>
      </c>
      <c r="M2855" s="34" t="s">
        <v>22</v>
      </c>
      <c r="N2855" s="34" t="s">
        <v>28</v>
      </c>
      <c r="O2855" s="34">
        <v>43316</v>
      </c>
      <c r="P2855" s="34">
        <v>43488</v>
      </c>
      <c r="Q2855" s="34" t="s">
        <v>24</v>
      </c>
    </row>
    <row r="2856" spans="1:17">
      <c r="A2856" s="34">
        <v>158857</v>
      </c>
      <c r="B2856" s="34" t="s">
        <v>17</v>
      </c>
      <c r="C2856" s="34" t="s">
        <v>25</v>
      </c>
      <c r="D2856" s="34" t="s">
        <v>19</v>
      </c>
      <c r="E2856" s="34"/>
      <c r="F2856" s="34"/>
      <c r="G2856" s="34"/>
      <c r="H2856" s="34" t="s">
        <v>19</v>
      </c>
      <c r="I2856" s="34"/>
      <c r="J2856" s="34" t="s">
        <v>20</v>
      </c>
      <c r="K2856" s="34">
        <v>35185</v>
      </c>
      <c r="L2856" s="34" t="s">
        <v>66</v>
      </c>
      <c r="M2856" s="34" t="s">
        <v>52</v>
      </c>
      <c r="N2856" s="34" t="s">
        <v>36</v>
      </c>
      <c r="O2856" s="34">
        <v>44893</v>
      </c>
      <c r="P2856" s="34"/>
      <c r="Q2856" s="34" t="s">
        <v>24</v>
      </c>
    </row>
    <row r="2857" spans="1:17">
      <c r="A2857" s="34">
        <v>147517</v>
      </c>
      <c r="B2857" s="34" t="s">
        <v>17</v>
      </c>
      <c r="C2857" s="34" t="s">
        <v>18</v>
      </c>
      <c r="D2857" s="34" t="s">
        <v>19</v>
      </c>
      <c r="E2857" s="34"/>
      <c r="F2857" s="34"/>
      <c r="G2857" s="34"/>
      <c r="H2857" s="34" t="s">
        <v>19</v>
      </c>
      <c r="I2857" s="34"/>
      <c r="J2857" s="34" t="s">
        <v>20</v>
      </c>
      <c r="K2857" s="34">
        <v>33621</v>
      </c>
      <c r="L2857" s="34" t="s">
        <v>35</v>
      </c>
      <c r="M2857" s="34" t="s">
        <v>27</v>
      </c>
      <c r="N2857" s="34" t="s">
        <v>40</v>
      </c>
      <c r="O2857" s="34">
        <v>44315</v>
      </c>
      <c r="P2857" s="34">
        <v>44755</v>
      </c>
      <c r="Q2857" s="34" t="s">
        <v>24</v>
      </c>
    </row>
    <row r="2858" spans="1:17">
      <c r="A2858" s="34">
        <v>168123</v>
      </c>
      <c r="B2858" s="34" t="s">
        <v>17</v>
      </c>
      <c r="C2858" s="34" t="s">
        <v>18</v>
      </c>
      <c r="D2858" s="34" t="s">
        <v>19</v>
      </c>
      <c r="E2858" s="34"/>
      <c r="F2858" s="34"/>
      <c r="G2858" s="34"/>
      <c r="H2858" s="34" t="s">
        <v>19</v>
      </c>
      <c r="I2858" s="34"/>
      <c r="J2858" s="34" t="s">
        <v>30</v>
      </c>
      <c r="K2858" s="34">
        <v>37617</v>
      </c>
      <c r="L2858" s="34" t="s">
        <v>126</v>
      </c>
      <c r="M2858" s="34" t="s">
        <v>52</v>
      </c>
      <c r="N2858" s="34" t="s">
        <v>23</v>
      </c>
      <c r="O2858" s="34" t="s">
        <v>36</v>
      </c>
      <c r="P2858" s="34" t="s">
        <v>36</v>
      </c>
      <c r="Q2858" s="34" t="s">
        <v>36</v>
      </c>
    </row>
    <row r="2859" spans="1:17">
      <c r="A2859" s="34">
        <v>124574</v>
      </c>
      <c r="B2859" s="34" t="s">
        <v>17</v>
      </c>
      <c r="C2859" s="34" t="s">
        <v>18</v>
      </c>
      <c r="D2859" s="34" t="s">
        <v>19</v>
      </c>
      <c r="E2859" s="34"/>
      <c r="F2859" s="34"/>
      <c r="G2859" s="34"/>
      <c r="H2859" s="34" t="s">
        <v>19</v>
      </c>
      <c r="I2859" s="34"/>
      <c r="J2859" s="34" t="s">
        <v>20</v>
      </c>
      <c r="K2859" s="34">
        <v>37578</v>
      </c>
      <c r="L2859" s="34" t="s">
        <v>33</v>
      </c>
      <c r="M2859" s="34" t="s">
        <v>22</v>
      </c>
      <c r="N2859" s="34" t="s">
        <v>32</v>
      </c>
      <c r="O2859" s="34" t="s">
        <v>36</v>
      </c>
      <c r="P2859" s="34" t="s">
        <v>36</v>
      </c>
      <c r="Q2859" s="34" t="s">
        <v>36</v>
      </c>
    </row>
    <row r="2860" spans="1:17">
      <c r="A2860" s="34">
        <v>25233</v>
      </c>
      <c r="B2860" s="34" t="s">
        <v>17</v>
      </c>
      <c r="C2860" s="34" t="s">
        <v>18</v>
      </c>
      <c r="D2860" s="34" t="s">
        <v>19</v>
      </c>
      <c r="E2860" s="34"/>
      <c r="F2860" s="34"/>
      <c r="G2860" s="34"/>
      <c r="H2860" s="34" t="s">
        <v>19</v>
      </c>
      <c r="I2860" s="34"/>
      <c r="J2860" s="34" t="s">
        <v>20</v>
      </c>
      <c r="K2860" s="34">
        <v>18279</v>
      </c>
      <c r="L2860" s="34" t="s">
        <v>156</v>
      </c>
      <c r="M2860" s="34" t="s">
        <v>57</v>
      </c>
      <c r="N2860" s="34" t="s">
        <v>34</v>
      </c>
      <c r="O2860" s="34">
        <v>39873</v>
      </c>
      <c r="P2860" s="34">
        <v>41494</v>
      </c>
      <c r="Q2860" s="34" t="s">
        <v>36</v>
      </c>
    </row>
    <row r="2861" spans="1:17">
      <c r="A2861" s="34">
        <v>71422</v>
      </c>
      <c r="B2861" s="34" t="s">
        <v>17</v>
      </c>
      <c r="C2861" s="34" t="s">
        <v>18</v>
      </c>
      <c r="D2861" s="34" t="s">
        <v>19</v>
      </c>
      <c r="E2861" s="34"/>
      <c r="F2861" s="34"/>
      <c r="G2861" s="34"/>
      <c r="H2861" s="34" t="s">
        <v>19</v>
      </c>
      <c r="I2861" s="34"/>
      <c r="J2861" s="34" t="s">
        <v>20</v>
      </c>
      <c r="K2861" s="34">
        <v>23331</v>
      </c>
      <c r="L2861" s="34" t="s">
        <v>206</v>
      </c>
      <c r="M2861" s="34" t="s">
        <v>22</v>
      </c>
      <c r="N2861" s="34" t="s">
        <v>34</v>
      </c>
      <c r="O2861" s="34">
        <v>40897</v>
      </c>
      <c r="P2861" s="34">
        <v>40897</v>
      </c>
      <c r="Q2861" s="34" t="s">
        <v>36</v>
      </c>
    </row>
    <row r="2862" spans="1:17">
      <c r="A2862" s="34">
        <v>33921</v>
      </c>
      <c r="B2862" s="34" t="s">
        <v>17</v>
      </c>
      <c r="C2862" s="34" t="s">
        <v>18</v>
      </c>
      <c r="D2862" s="34" t="s">
        <v>19</v>
      </c>
      <c r="E2862" s="34"/>
      <c r="F2862" s="34"/>
      <c r="G2862" s="34"/>
      <c r="H2862" s="34" t="s">
        <v>19</v>
      </c>
      <c r="I2862" s="34"/>
      <c r="J2862" s="34" t="s">
        <v>20</v>
      </c>
      <c r="K2862" s="34">
        <v>19866</v>
      </c>
      <c r="L2862" s="34" t="s">
        <v>48</v>
      </c>
      <c r="M2862" s="34" t="s">
        <v>27</v>
      </c>
      <c r="N2862" s="34" t="s">
        <v>86</v>
      </c>
      <c r="O2862" s="34">
        <v>40634</v>
      </c>
      <c r="P2862" s="34">
        <v>1</v>
      </c>
      <c r="Q2862" s="34" t="s">
        <v>36</v>
      </c>
    </row>
    <row r="2863" spans="1:17">
      <c r="A2863" s="34">
        <v>121106</v>
      </c>
      <c r="B2863" s="34" t="s">
        <v>17</v>
      </c>
      <c r="C2863" s="34" t="s">
        <v>18</v>
      </c>
      <c r="D2863" s="34" t="s">
        <v>19</v>
      </c>
      <c r="E2863" s="34"/>
      <c r="F2863" s="34"/>
      <c r="G2863" s="34"/>
      <c r="H2863" s="34" t="s">
        <v>19</v>
      </c>
      <c r="I2863" s="34"/>
      <c r="J2863" s="34" t="s">
        <v>30</v>
      </c>
      <c r="K2863" s="34">
        <v>36042</v>
      </c>
      <c r="L2863" s="34" t="s">
        <v>66</v>
      </c>
      <c r="M2863" s="34" t="s">
        <v>57</v>
      </c>
      <c r="N2863" s="34" t="s">
        <v>32</v>
      </c>
      <c r="O2863" s="34">
        <v>42510</v>
      </c>
      <c r="P2863" s="34">
        <v>42552</v>
      </c>
      <c r="Q2863" s="34" t="s">
        <v>24</v>
      </c>
    </row>
    <row r="2864" spans="1:17">
      <c r="A2864" s="34">
        <v>159774</v>
      </c>
      <c r="B2864" s="34" t="s">
        <v>17</v>
      </c>
      <c r="C2864" s="34" t="s">
        <v>18</v>
      </c>
      <c r="D2864" s="34" t="s">
        <v>19</v>
      </c>
      <c r="E2864" s="34"/>
      <c r="F2864" s="34"/>
      <c r="G2864" s="34"/>
      <c r="H2864" s="34" t="s">
        <v>19</v>
      </c>
      <c r="I2864" s="34"/>
      <c r="J2864" s="34" t="s">
        <v>30</v>
      </c>
      <c r="K2864" s="34">
        <v>39580</v>
      </c>
      <c r="L2864" s="34" t="s">
        <v>96</v>
      </c>
      <c r="M2864" s="34" t="s">
        <v>22</v>
      </c>
      <c r="N2864" s="34" t="s">
        <v>34</v>
      </c>
      <c r="O2864" s="34">
        <v>44961</v>
      </c>
      <c r="P2864" s="34">
        <v>44997</v>
      </c>
      <c r="Q2864" s="34" t="s">
        <v>24</v>
      </c>
    </row>
    <row r="2865" spans="1:17">
      <c r="A2865" s="34">
        <v>23659</v>
      </c>
      <c r="B2865" s="34" t="s">
        <v>17</v>
      </c>
      <c r="C2865" s="34" t="s">
        <v>18</v>
      </c>
      <c r="D2865" s="34" t="s">
        <v>19</v>
      </c>
      <c r="E2865" s="34"/>
      <c r="F2865" s="34"/>
      <c r="G2865" s="34"/>
      <c r="H2865" s="34" t="s">
        <v>19</v>
      </c>
      <c r="I2865" s="34"/>
      <c r="J2865" s="34" t="s">
        <v>20</v>
      </c>
      <c r="K2865" s="34">
        <v>18219</v>
      </c>
      <c r="L2865" s="34" t="s">
        <v>79</v>
      </c>
      <c r="M2865" s="34" t="s">
        <v>22</v>
      </c>
      <c r="N2865" s="34" t="s">
        <v>34</v>
      </c>
      <c r="O2865" s="34">
        <v>41481</v>
      </c>
      <c r="P2865" s="34">
        <v>42504</v>
      </c>
      <c r="Q2865" s="34" t="s">
        <v>24</v>
      </c>
    </row>
    <row r="2866" spans="1:17">
      <c r="A2866" s="34">
        <v>80824</v>
      </c>
      <c r="B2866" s="34" t="s">
        <v>17</v>
      </c>
      <c r="C2866" s="34" t="s">
        <v>25</v>
      </c>
      <c r="D2866" s="34" t="s">
        <v>19</v>
      </c>
      <c r="E2866" s="34"/>
      <c r="F2866" s="34"/>
      <c r="G2866" s="34"/>
      <c r="H2866" s="34" t="s">
        <v>19</v>
      </c>
      <c r="I2866" s="34"/>
      <c r="J2866" s="34" t="s">
        <v>20</v>
      </c>
      <c r="K2866" s="34">
        <v>20508</v>
      </c>
      <c r="L2866" s="34" t="s">
        <v>26</v>
      </c>
      <c r="M2866" s="34" t="s">
        <v>27</v>
      </c>
      <c r="N2866" s="34" t="s">
        <v>86</v>
      </c>
      <c r="O2866" s="34">
        <v>38718</v>
      </c>
      <c r="P2866" s="34"/>
      <c r="Q2866" s="34" t="s">
        <v>55</v>
      </c>
    </row>
    <row r="2867" spans="1:17">
      <c r="A2867" s="34">
        <v>107439</v>
      </c>
      <c r="B2867" s="34" t="s">
        <v>17</v>
      </c>
      <c r="C2867" s="34" t="s">
        <v>18</v>
      </c>
      <c r="D2867" s="34" t="s">
        <v>19</v>
      </c>
      <c r="E2867" s="34"/>
      <c r="F2867" s="34"/>
      <c r="G2867" s="34"/>
      <c r="H2867" s="34" t="s">
        <v>19</v>
      </c>
      <c r="I2867" s="34"/>
      <c r="J2867" s="34" t="s">
        <v>20</v>
      </c>
      <c r="K2867" s="34">
        <v>28781</v>
      </c>
      <c r="L2867" s="34" t="s">
        <v>70</v>
      </c>
      <c r="M2867" s="34" t="s">
        <v>22</v>
      </c>
      <c r="N2867" s="34" t="s">
        <v>32</v>
      </c>
      <c r="O2867" s="34">
        <v>41682</v>
      </c>
      <c r="P2867" s="34">
        <v>42059</v>
      </c>
      <c r="Q2867" s="34" t="s">
        <v>36</v>
      </c>
    </row>
    <row r="2868" spans="1:17">
      <c r="A2868" s="34">
        <v>153503</v>
      </c>
      <c r="B2868" s="34" t="s">
        <v>17</v>
      </c>
      <c r="C2868" s="34" t="s">
        <v>18</v>
      </c>
      <c r="D2868" s="34" t="s">
        <v>19</v>
      </c>
      <c r="E2868" s="34"/>
      <c r="F2868" s="34"/>
      <c r="G2868" s="34"/>
      <c r="H2868" s="34" t="s">
        <v>19</v>
      </c>
      <c r="I2868" s="34"/>
      <c r="J2868" s="34" t="s">
        <v>30</v>
      </c>
      <c r="K2868" s="34">
        <v>38296</v>
      </c>
      <c r="L2868" s="34" t="s">
        <v>26</v>
      </c>
      <c r="M2868" s="34" t="s">
        <v>52</v>
      </c>
      <c r="N2868" s="34" t="s">
        <v>36</v>
      </c>
      <c r="O2868" s="34">
        <v>44511</v>
      </c>
      <c r="P2868" s="34">
        <v>44741</v>
      </c>
      <c r="Q2868" s="34" t="s">
        <v>41</v>
      </c>
    </row>
    <row r="2869" spans="1:17">
      <c r="A2869" s="34">
        <v>108400</v>
      </c>
      <c r="B2869" s="34" t="s">
        <v>17</v>
      </c>
      <c r="C2869" s="34" t="s">
        <v>18</v>
      </c>
      <c r="D2869" s="34" t="s">
        <v>19</v>
      </c>
      <c r="E2869" s="34"/>
      <c r="F2869" s="34"/>
      <c r="G2869" s="34"/>
      <c r="H2869" s="34" t="s">
        <v>19</v>
      </c>
      <c r="I2869" s="34"/>
      <c r="J2869" s="34" t="s">
        <v>20</v>
      </c>
      <c r="K2869" s="34">
        <v>35466</v>
      </c>
      <c r="L2869" s="34" t="s">
        <v>53</v>
      </c>
      <c r="M2869" s="34" t="s">
        <v>22</v>
      </c>
      <c r="N2869" s="34" t="s">
        <v>34</v>
      </c>
      <c r="O2869" s="34">
        <v>41769</v>
      </c>
      <c r="P2869" s="34">
        <v>41866</v>
      </c>
      <c r="Q2869" s="34" t="s">
        <v>36</v>
      </c>
    </row>
    <row r="2870" spans="1:17">
      <c r="A2870" s="34">
        <v>100925</v>
      </c>
      <c r="B2870" s="34" t="s">
        <v>17</v>
      </c>
      <c r="C2870" s="34" t="s">
        <v>18</v>
      </c>
      <c r="D2870" s="34" t="s">
        <v>19</v>
      </c>
      <c r="E2870" s="34"/>
      <c r="F2870" s="34"/>
      <c r="G2870" s="34"/>
      <c r="H2870" s="34" t="s">
        <v>19</v>
      </c>
      <c r="I2870" s="34"/>
      <c r="J2870" s="34" t="s">
        <v>20</v>
      </c>
      <c r="K2870" s="34">
        <v>35146</v>
      </c>
      <c r="L2870" s="34" t="s">
        <v>84</v>
      </c>
      <c r="M2870" s="34" t="s">
        <v>22</v>
      </c>
      <c r="N2870" s="34" t="s">
        <v>32</v>
      </c>
      <c r="O2870" s="34">
        <v>41151</v>
      </c>
      <c r="P2870" s="34">
        <v>41455</v>
      </c>
      <c r="Q2870" s="34" t="s">
        <v>36</v>
      </c>
    </row>
    <row r="2871" spans="1:17">
      <c r="A2871" s="34">
        <v>125505</v>
      </c>
      <c r="B2871" s="34" t="s">
        <v>17</v>
      </c>
      <c r="C2871" s="34" t="s">
        <v>18</v>
      </c>
      <c r="D2871" s="34" t="s">
        <v>19</v>
      </c>
      <c r="E2871" s="34"/>
      <c r="F2871" s="34"/>
      <c r="G2871" s="34"/>
      <c r="H2871" s="34" t="s">
        <v>19</v>
      </c>
      <c r="I2871" s="34"/>
      <c r="J2871" s="34" t="s">
        <v>30</v>
      </c>
      <c r="K2871" s="34">
        <v>37189</v>
      </c>
      <c r="L2871" s="34" t="s">
        <v>79</v>
      </c>
      <c r="M2871" s="34" t="s">
        <v>22</v>
      </c>
      <c r="N2871" s="34" t="s">
        <v>34</v>
      </c>
      <c r="O2871" s="34">
        <v>43078</v>
      </c>
      <c r="P2871" s="34">
        <v>43295</v>
      </c>
      <c r="Q2871" s="34" t="s">
        <v>24</v>
      </c>
    </row>
    <row r="2872" spans="1:17">
      <c r="A2872" s="34">
        <v>121550</v>
      </c>
      <c r="B2872" s="34" t="s">
        <v>17</v>
      </c>
      <c r="C2872" s="34" t="s">
        <v>18</v>
      </c>
      <c r="D2872" s="34" t="s">
        <v>19</v>
      </c>
      <c r="E2872" s="34"/>
      <c r="F2872" s="34"/>
      <c r="G2872" s="34"/>
      <c r="H2872" s="34" t="s">
        <v>19</v>
      </c>
      <c r="I2872" s="34"/>
      <c r="J2872" s="34" t="s">
        <v>20</v>
      </c>
      <c r="K2872" s="34">
        <v>28115</v>
      </c>
      <c r="L2872" s="34" t="s">
        <v>65</v>
      </c>
      <c r="M2872" s="34" t="s">
        <v>27</v>
      </c>
      <c r="N2872" s="34" t="s">
        <v>34</v>
      </c>
      <c r="O2872" s="34">
        <v>42893</v>
      </c>
      <c r="P2872" s="34">
        <v>44448</v>
      </c>
      <c r="Q2872" s="34" t="s">
        <v>55</v>
      </c>
    </row>
    <row r="2873" spans="1:17">
      <c r="A2873" s="34">
        <v>145503</v>
      </c>
      <c r="B2873" s="34" t="s">
        <v>17</v>
      </c>
      <c r="C2873" s="34" t="s">
        <v>25</v>
      </c>
      <c r="D2873" s="34" t="s">
        <v>19</v>
      </c>
      <c r="E2873" s="34"/>
      <c r="F2873" s="34"/>
      <c r="G2873" s="34"/>
      <c r="H2873" s="34" t="s">
        <v>19</v>
      </c>
      <c r="I2873" s="34"/>
      <c r="J2873" s="34" t="s">
        <v>20</v>
      </c>
      <c r="K2873" s="34">
        <v>20219</v>
      </c>
      <c r="L2873" s="34" t="s">
        <v>65</v>
      </c>
      <c r="M2873" s="34" t="s">
        <v>27</v>
      </c>
      <c r="N2873" s="34" t="s">
        <v>34</v>
      </c>
      <c r="O2873" s="34">
        <v>44847</v>
      </c>
      <c r="P2873" s="34"/>
      <c r="Q2873" s="34" t="s">
        <v>41</v>
      </c>
    </row>
    <row r="2874" spans="1:17">
      <c r="A2874" s="34">
        <v>130876</v>
      </c>
      <c r="B2874" s="34" t="s">
        <v>17</v>
      </c>
      <c r="C2874" s="34" t="s">
        <v>18</v>
      </c>
      <c r="D2874" s="34" t="s">
        <v>19</v>
      </c>
      <c r="E2874" s="34"/>
      <c r="F2874" s="34"/>
      <c r="G2874" s="34"/>
      <c r="H2874" s="34" t="s">
        <v>19</v>
      </c>
      <c r="I2874" s="34"/>
      <c r="J2874" s="34" t="s">
        <v>20</v>
      </c>
      <c r="K2874" s="34">
        <v>36920</v>
      </c>
      <c r="L2874" s="34" t="s">
        <v>37</v>
      </c>
      <c r="M2874" s="34" t="s">
        <v>27</v>
      </c>
      <c r="N2874" s="34" t="s">
        <v>34</v>
      </c>
      <c r="O2874" s="34" t="s">
        <v>36</v>
      </c>
      <c r="P2874" s="34" t="s">
        <v>36</v>
      </c>
      <c r="Q2874" s="34" t="s">
        <v>77</v>
      </c>
    </row>
    <row r="2875" spans="1:17">
      <c r="A2875" s="34">
        <v>107600</v>
      </c>
      <c r="B2875" s="34" t="s">
        <v>17</v>
      </c>
      <c r="C2875" s="34" t="s">
        <v>18</v>
      </c>
      <c r="D2875" s="34" t="s">
        <v>19</v>
      </c>
      <c r="E2875" s="34"/>
      <c r="F2875" s="34"/>
      <c r="G2875" s="34"/>
      <c r="H2875" s="34" t="s">
        <v>19</v>
      </c>
      <c r="I2875" s="34"/>
      <c r="J2875" s="34" t="s">
        <v>30</v>
      </c>
      <c r="K2875" s="34">
        <v>35670</v>
      </c>
      <c r="L2875" s="34" t="s">
        <v>283</v>
      </c>
      <c r="M2875" s="34" t="s">
        <v>23</v>
      </c>
      <c r="N2875" s="34" t="s">
        <v>34</v>
      </c>
      <c r="O2875" s="34">
        <v>41879</v>
      </c>
      <c r="P2875" s="34">
        <v>42447</v>
      </c>
      <c r="Q2875" s="34" t="s">
        <v>41</v>
      </c>
    </row>
    <row r="2876" spans="1:17">
      <c r="A2876" s="34">
        <v>153099</v>
      </c>
      <c r="B2876" s="34" t="s">
        <v>17</v>
      </c>
      <c r="C2876" s="34" t="s">
        <v>18</v>
      </c>
      <c r="D2876" s="34" t="s">
        <v>19</v>
      </c>
      <c r="E2876" s="34"/>
      <c r="F2876" s="34"/>
      <c r="G2876" s="34"/>
      <c r="H2876" s="34" t="s">
        <v>19</v>
      </c>
      <c r="I2876" s="34"/>
      <c r="J2876" s="34" t="s">
        <v>20</v>
      </c>
      <c r="K2876" s="34">
        <v>30178</v>
      </c>
      <c r="L2876" s="34" t="s">
        <v>136</v>
      </c>
      <c r="M2876" s="34" t="s">
        <v>22</v>
      </c>
      <c r="N2876" s="34" t="s">
        <v>36</v>
      </c>
      <c r="O2876" s="34">
        <v>44471</v>
      </c>
      <c r="P2876" s="34">
        <v>44777</v>
      </c>
      <c r="Q2876" s="34" t="s">
        <v>24</v>
      </c>
    </row>
    <row r="2877" spans="1:17">
      <c r="A2877" s="34">
        <v>153148</v>
      </c>
      <c r="B2877" s="34" t="s">
        <v>17</v>
      </c>
      <c r="C2877" s="34" t="s">
        <v>25</v>
      </c>
      <c r="D2877" s="34" t="s">
        <v>19</v>
      </c>
      <c r="E2877" s="34"/>
      <c r="F2877" s="34"/>
      <c r="G2877" s="34"/>
      <c r="H2877" s="34" t="s">
        <v>19</v>
      </c>
      <c r="I2877" s="34"/>
      <c r="J2877" s="34" t="s">
        <v>20</v>
      </c>
      <c r="K2877" s="34">
        <v>36148</v>
      </c>
      <c r="L2877" s="34" t="s">
        <v>26</v>
      </c>
      <c r="M2877" s="34" t="s">
        <v>27</v>
      </c>
      <c r="N2877" s="34" t="s">
        <v>28</v>
      </c>
      <c r="O2877" s="34">
        <v>44522</v>
      </c>
      <c r="P2877" s="34"/>
      <c r="Q2877" s="34" t="s">
        <v>41</v>
      </c>
    </row>
    <row r="2878" spans="1:17">
      <c r="A2878" s="34">
        <v>146468</v>
      </c>
      <c r="B2878" s="34" t="s">
        <v>17</v>
      </c>
      <c r="C2878" s="34" t="s">
        <v>18</v>
      </c>
      <c r="D2878" s="34" t="s">
        <v>19</v>
      </c>
      <c r="E2878" s="34"/>
      <c r="F2878" s="34"/>
      <c r="G2878" s="34"/>
      <c r="H2878" s="34" t="s">
        <v>19</v>
      </c>
      <c r="I2878" s="34"/>
      <c r="J2878" s="34" t="s">
        <v>20</v>
      </c>
      <c r="K2878" s="34">
        <v>26338</v>
      </c>
      <c r="L2878" s="34" t="s">
        <v>284</v>
      </c>
      <c r="M2878" s="34" t="s">
        <v>23</v>
      </c>
      <c r="N2878" s="34" t="s">
        <v>34</v>
      </c>
      <c r="O2878" s="34">
        <v>44054</v>
      </c>
      <c r="P2878" s="34">
        <v>44951</v>
      </c>
      <c r="Q2878" s="34" t="s">
        <v>24</v>
      </c>
    </row>
    <row r="2879" spans="1:17">
      <c r="A2879" s="34">
        <v>113150</v>
      </c>
      <c r="B2879" s="34" t="s">
        <v>17</v>
      </c>
      <c r="C2879" s="34" t="s">
        <v>18</v>
      </c>
      <c r="D2879" s="34" t="s">
        <v>19</v>
      </c>
      <c r="E2879" s="34"/>
      <c r="F2879" s="34"/>
      <c r="G2879" s="34"/>
      <c r="H2879" s="34" t="s">
        <v>19</v>
      </c>
      <c r="I2879" s="34"/>
      <c r="J2879" s="34" t="s">
        <v>30</v>
      </c>
      <c r="K2879" s="34"/>
      <c r="L2879" s="34" t="s">
        <v>285</v>
      </c>
      <c r="M2879" s="34" t="s">
        <v>52</v>
      </c>
      <c r="N2879" s="34" t="s">
        <v>34</v>
      </c>
      <c r="O2879" s="34">
        <v>42543</v>
      </c>
      <c r="P2879" s="34">
        <v>42543</v>
      </c>
      <c r="Q2879" s="34" t="s">
        <v>36</v>
      </c>
    </row>
    <row r="2880" spans="1:17">
      <c r="A2880" s="34">
        <v>118601</v>
      </c>
      <c r="B2880" s="34" t="s">
        <v>17</v>
      </c>
      <c r="C2880" s="34" t="s">
        <v>18</v>
      </c>
      <c r="D2880" s="34" t="s">
        <v>19</v>
      </c>
      <c r="E2880" s="34"/>
      <c r="F2880" s="34"/>
      <c r="G2880" s="34"/>
      <c r="H2880" s="34" t="s">
        <v>19</v>
      </c>
      <c r="I2880" s="34"/>
      <c r="J2880" s="34" t="s">
        <v>20</v>
      </c>
      <c r="K2880" s="34"/>
      <c r="L2880" s="34" t="s">
        <v>26</v>
      </c>
      <c r="M2880" s="34" t="s">
        <v>27</v>
      </c>
      <c r="N2880" s="34" t="s">
        <v>32</v>
      </c>
      <c r="O2880" s="34" t="s">
        <v>36</v>
      </c>
      <c r="P2880" s="34" t="s">
        <v>36</v>
      </c>
      <c r="Q2880" s="34" t="s">
        <v>36</v>
      </c>
    </row>
    <row r="2881" spans="1:17">
      <c r="A2881" s="34">
        <v>118611</v>
      </c>
      <c r="B2881" s="34" t="s">
        <v>17</v>
      </c>
      <c r="C2881" s="34" t="s">
        <v>18</v>
      </c>
      <c r="D2881" s="34" t="s">
        <v>19</v>
      </c>
      <c r="E2881" s="34"/>
      <c r="F2881" s="34"/>
      <c r="G2881" s="34"/>
      <c r="H2881" s="34" t="s">
        <v>19</v>
      </c>
      <c r="I2881" s="34"/>
      <c r="J2881" s="34" t="s">
        <v>20</v>
      </c>
      <c r="K2881" s="34">
        <v>30279</v>
      </c>
      <c r="L2881" s="34" t="s">
        <v>26</v>
      </c>
      <c r="M2881" s="34" t="s">
        <v>27</v>
      </c>
      <c r="N2881" s="34" t="s">
        <v>32</v>
      </c>
      <c r="O2881" s="34">
        <v>42705</v>
      </c>
      <c r="P2881" s="34"/>
      <c r="Q2881" s="34" t="s">
        <v>38</v>
      </c>
    </row>
    <row r="2882" spans="1:17">
      <c r="A2882" s="34">
        <v>137439</v>
      </c>
      <c r="B2882" s="34" t="s">
        <v>17</v>
      </c>
      <c r="C2882" s="34" t="s">
        <v>18</v>
      </c>
      <c r="D2882" s="34" t="s">
        <v>19</v>
      </c>
      <c r="E2882" s="34"/>
      <c r="F2882" s="34"/>
      <c r="G2882" s="34"/>
      <c r="H2882" s="34" t="s">
        <v>19</v>
      </c>
      <c r="I2882" s="34"/>
      <c r="J2882" s="34" t="s">
        <v>20</v>
      </c>
      <c r="K2882" s="34">
        <v>38470</v>
      </c>
      <c r="L2882" s="34" t="s">
        <v>66</v>
      </c>
      <c r="M2882" s="34" t="s">
        <v>57</v>
      </c>
      <c r="N2882" s="34" t="s">
        <v>34</v>
      </c>
      <c r="O2882" s="34">
        <v>43570</v>
      </c>
      <c r="P2882" s="34">
        <v>44433</v>
      </c>
      <c r="Q2882" s="34" t="s">
        <v>24</v>
      </c>
    </row>
    <row r="2883" spans="1:17">
      <c r="A2883" s="34">
        <v>50552</v>
      </c>
      <c r="B2883" s="34" t="s">
        <v>17</v>
      </c>
      <c r="C2883" s="34" t="s">
        <v>25</v>
      </c>
      <c r="D2883" s="34" t="s">
        <v>19</v>
      </c>
      <c r="E2883" s="34"/>
      <c r="F2883" s="34"/>
      <c r="G2883" s="34"/>
      <c r="H2883" s="34" t="s">
        <v>19</v>
      </c>
      <c r="I2883" s="34"/>
      <c r="J2883" s="34" t="s">
        <v>30</v>
      </c>
      <c r="K2883" s="34">
        <v>20012</v>
      </c>
      <c r="L2883" s="34" t="s">
        <v>286</v>
      </c>
      <c r="M2883" s="34" t="s">
        <v>52</v>
      </c>
      <c r="N2883" s="34" t="s">
        <v>34</v>
      </c>
      <c r="O2883" s="34">
        <v>44562</v>
      </c>
      <c r="P2883" s="34"/>
      <c r="Q2883" s="34" t="s">
        <v>41</v>
      </c>
    </row>
    <row r="2884" spans="1:17">
      <c r="A2884" s="34">
        <v>151991</v>
      </c>
      <c r="B2884" s="34" t="s">
        <v>17</v>
      </c>
      <c r="C2884" s="34" t="s">
        <v>18</v>
      </c>
      <c r="D2884" s="34" t="s">
        <v>19</v>
      </c>
      <c r="E2884" s="34"/>
      <c r="F2884" s="34"/>
      <c r="G2884" s="34"/>
      <c r="H2884" s="34" t="s">
        <v>19</v>
      </c>
      <c r="I2884" s="34"/>
      <c r="J2884" s="34" t="s">
        <v>20</v>
      </c>
      <c r="K2884" s="34">
        <v>25088</v>
      </c>
      <c r="L2884" s="34" t="s">
        <v>74</v>
      </c>
      <c r="M2884" s="34" t="s">
        <v>22</v>
      </c>
      <c r="N2884" s="34" t="s">
        <v>34</v>
      </c>
      <c r="O2884" s="34">
        <v>44585</v>
      </c>
      <c r="P2884" s="34">
        <v>45264</v>
      </c>
      <c r="Q2884" s="34" t="s">
        <v>55</v>
      </c>
    </row>
    <row r="2885" spans="1:17">
      <c r="A2885" s="34">
        <v>115619</v>
      </c>
      <c r="B2885" s="34" t="s">
        <v>17</v>
      </c>
      <c r="C2885" s="34" t="s">
        <v>25</v>
      </c>
      <c r="D2885" s="34" t="s">
        <v>19</v>
      </c>
      <c r="E2885" s="34"/>
      <c r="F2885" s="34"/>
      <c r="G2885" s="34"/>
      <c r="H2885" s="34" t="s">
        <v>19</v>
      </c>
      <c r="I2885" s="34"/>
      <c r="J2885" s="34" t="s">
        <v>20</v>
      </c>
      <c r="K2885" s="34">
        <v>18577</v>
      </c>
      <c r="L2885" s="34" t="s">
        <v>26</v>
      </c>
      <c r="M2885" s="34" t="s">
        <v>27</v>
      </c>
      <c r="N2885" s="34" t="s">
        <v>34</v>
      </c>
      <c r="O2885" s="34">
        <v>44762</v>
      </c>
      <c r="P2885" s="34"/>
      <c r="Q2885" s="34" t="s">
        <v>55</v>
      </c>
    </row>
    <row r="2886" spans="1:17">
      <c r="A2886" s="34">
        <v>139284</v>
      </c>
      <c r="B2886" s="34" t="s">
        <v>17</v>
      </c>
      <c r="C2886" s="34" t="s">
        <v>18</v>
      </c>
      <c r="D2886" s="34" t="s">
        <v>19</v>
      </c>
      <c r="E2886" s="34"/>
      <c r="F2886" s="34"/>
      <c r="G2886" s="34"/>
      <c r="H2886" s="34" t="s">
        <v>19</v>
      </c>
      <c r="I2886" s="34"/>
      <c r="J2886" s="34" t="s">
        <v>30</v>
      </c>
      <c r="K2886" s="34"/>
      <c r="L2886" s="34" t="s">
        <v>37</v>
      </c>
      <c r="M2886" s="34" t="s">
        <v>27</v>
      </c>
      <c r="N2886" s="34" t="s">
        <v>34</v>
      </c>
      <c r="O2886" s="34">
        <v>43725</v>
      </c>
      <c r="P2886" s="34">
        <v>44439</v>
      </c>
      <c r="Q2886" s="34" t="s">
        <v>24</v>
      </c>
    </row>
    <row r="2887" spans="1:17">
      <c r="A2887" s="34">
        <v>51400</v>
      </c>
      <c r="B2887" s="34" t="s">
        <v>17</v>
      </c>
      <c r="C2887" s="34" t="s">
        <v>25</v>
      </c>
      <c r="D2887" s="34" t="s">
        <v>19</v>
      </c>
      <c r="E2887" s="34"/>
      <c r="F2887" s="34"/>
      <c r="G2887" s="34"/>
      <c r="H2887" s="34" t="s">
        <v>19</v>
      </c>
      <c r="I2887" s="34"/>
      <c r="J2887" s="34" t="s">
        <v>20</v>
      </c>
      <c r="K2887" s="34">
        <v>29616</v>
      </c>
      <c r="L2887" s="34" t="s">
        <v>26</v>
      </c>
      <c r="M2887" s="34" t="s">
        <v>27</v>
      </c>
      <c r="N2887" s="34" t="s">
        <v>32</v>
      </c>
      <c r="O2887" s="34">
        <v>42083</v>
      </c>
      <c r="P2887" s="34"/>
      <c r="Q2887" s="34" t="s">
        <v>38</v>
      </c>
    </row>
    <row r="2888" spans="1:17">
      <c r="A2888" s="34">
        <v>161260</v>
      </c>
      <c r="B2888" s="34" t="s">
        <v>17</v>
      </c>
      <c r="C2888" s="34" t="s">
        <v>25</v>
      </c>
      <c r="D2888" s="34" t="s">
        <v>19</v>
      </c>
      <c r="E2888" s="34"/>
      <c r="F2888" s="34"/>
      <c r="G2888" s="34"/>
      <c r="H2888" s="34" t="s">
        <v>19</v>
      </c>
      <c r="I2888" s="34"/>
      <c r="J2888" s="34" t="s">
        <v>20</v>
      </c>
      <c r="K2888" s="34">
        <v>21533</v>
      </c>
      <c r="L2888" s="34" t="s">
        <v>26</v>
      </c>
      <c r="M2888" s="34" t="s">
        <v>27</v>
      </c>
      <c r="N2888" s="34" t="s">
        <v>34</v>
      </c>
      <c r="O2888" s="34">
        <v>45102</v>
      </c>
      <c r="P2888" s="34"/>
      <c r="Q2888" s="34" t="s">
        <v>38</v>
      </c>
    </row>
    <row r="2889" spans="1:17">
      <c r="A2889" s="34">
        <v>9657</v>
      </c>
      <c r="B2889" s="34" t="s">
        <v>17</v>
      </c>
      <c r="C2889" s="34" t="s">
        <v>18</v>
      </c>
      <c r="D2889" s="34" t="s">
        <v>19</v>
      </c>
      <c r="E2889" s="34"/>
      <c r="F2889" s="34"/>
      <c r="G2889" s="34"/>
      <c r="H2889" s="34" t="s">
        <v>19</v>
      </c>
      <c r="I2889" s="34"/>
      <c r="J2889" s="34" t="s">
        <v>30</v>
      </c>
      <c r="K2889" s="34"/>
      <c r="L2889" s="34" t="s">
        <v>60</v>
      </c>
      <c r="M2889" s="34" t="s">
        <v>27</v>
      </c>
      <c r="N2889" s="34" t="s">
        <v>32</v>
      </c>
      <c r="O2889" s="34">
        <v>1</v>
      </c>
      <c r="P2889" s="34">
        <v>1</v>
      </c>
      <c r="Q2889" s="34" t="s">
        <v>36</v>
      </c>
    </row>
    <row r="2890" spans="1:17">
      <c r="A2890" s="34">
        <v>123576</v>
      </c>
      <c r="B2890" s="34" t="s">
        <v>17</v>
      </c>
      <c r="C2890" s="34" t="s">
        <v>18</v>
      </c>
      <c r="D2890" s="34" t="s">
        <v>19</v>
      </c>
      <c r="E2890" s="34"/>
      <c r="F2890" s="34"/>
      <c r="G2890" s="34"/>
      <c r="H2890" s="34" t="s">
        <v>19</v>
      </c>
      <c r="I2890" s="34"/>
      <c r="J2890" s="34" t="s">
        <v>30</v>
      </c>
      <c r="K2890" s="34">
        <v>37406</v>
      </c>
      <c r="L2890" s="34" t="s">
        <v>70</v>
      </c>
      <c r="M2890" s="34" t="s">
        <v>22</v>
      </c>
      <c r="N2890" s="34" t="s">
        <v>34</v>
      </c>
      <c r="O2890" s="34">
        <v>42952</v>
      </c>
      <c r="P2890" s="34">
        <v>43323</v>
      </c>
      <c r="Q2890" s="34" t="s">
        <v>24</v>
      </c>
    </row>
    <row r="2891" spans="1:17">
      <c r="A2891" s="34">
        <v>40852</v>
      </c>
      <c r="B2891" s="34" t="s">
        <v>17</v>
      </c>
      <c r="C2891" s="34" t="s">
        <v>18</v>
      </c>
      <c r="D2891" s="34" t="s">
        <v>19</v>
      </c>
      <c r="E2891" s="34"/>
      <c r="F2891" s="34"/>
      <c r="G2891" s="34"/>
      <c r="H2891" s="34" t="s">
        <v>19</v>
      </c>
      <c r="I2891" s="34"/>
      <c r="J2891" s="34" t="s">
        <v>20</v>
      </c>
      <c r="K2891" s="34"/>
      <c r="L2891" s="34" t="s">
        <v>48</v>
      </c>
      <c r="M2891" s="34" t="s">
        <v>27</v>
      </c>
      <c r="N2891" s="34" t="s">
        <v>32</v>
      </c>
      <c r="O2891" s="34">
        <v>1</v>
      </c>
      <c r="P2891" s="34">
        <v>1</v>
      </c>
      <c r="Q2891" s="34" t="s">
        <v>36</v>
      </c>
    </row>
    <row r="2892" spans="1:17">
      <c r="A2892" s="34">
        <v>155799</v>
      </c>
      <c r="B2892" s="34" t="s">
        <v>17</v>
      </c>
      <c r="C2892" s="34" t="s">
        <v>18</v>
      </c>
      <c r="D2892" s="34" t="s">
        <v>19</v>
      </c>
      <c r="E2892" s="34"/>
      <c r="F2892" s="34"/>
      <c r="G2892" s="34"/>
      <c r="H2892" s="34" t="s">
        <v>19</v>
      </c>
      <c r="I2892" s="34"/>
      <c r="J2892" s="34" t="s">
        <v>30</v>
      </c>
      <c r="K2892" s="34">
        <v>39428</v>
      </c>
      <c r="L2892" s="34" t="s">
        <v>102</v>
      </c>
      <c r="M2892" s="34" t="s">
        <v>22</v>
      </c>
      <c r="N2892" s="34" t="s">
        <v>32</v>
      </c>
      <c r="O2892" s="34">
        <v>44642</v>
      </c>
      <c r="P2892" s="34">
        <v>44695</v>
      </c>
      <c r="Q2892" s="34" t="s">
        <v>24</v>
      </c>
    </row>
    <row r="2893" spans="1:17">
      <c r="A2893" s="34">
        <v>118349</v>
      </c>
      <c r="B2893" s="34" t="s">
        <v>17</v>
      </c>
      <c r="C2893" s="34" t="s">
        <v>18</v>
      </c>
      <c r="D2893" s="34" t="s">
        <v>19</v>
      </c>
      <c r="E2893" s="34"/>
      <c r="F2893" s="34"/>
      <c r="G2893" s="34"/>
      <c r="H2893" s="34" t="s">
        <v>19</v>
      </c>
      <c r="I2893" s="34"/>
      <c r="J2893" s="34" t="s">
        <v>20</v>
      </c>
      <c r="K2893" s="34">
        <v>32686</v>
      </c>
      <c r="L2893" s="34" t="s">
        <v>37</v>
      </c>
      <c r="M2893" s="34" t="s">
        <v>27</v>
      </c>
      <c r="N2893" s="34" t="s">
        <v>32</v>
      </c>
      <c r="O2893" s="34">
        <v>43503</v>
      </c>
      <c r="P2893" s="34">
        <v>43851</v>
      </c>
      <c r="Q2893" s="34" t="s">
        <v>55</v>
      </c>
    </row>
    <row r="2894" spans="1:17">
      <c r="A2894" s="34">
        <v>49568</v>
      </c>
      <c r="B2894" s="34" t="s">
        <v>17</v>
      </c>
      <c r="C2894" s="34" t="s">
        <v>25</v>
      </c>
      <c r="D2894" s="34" t="s">
        <v>19</v>
      </c>
      <c r="E2894" s="34"/>
      <c r="F2894" s="34"/>
      <c r="G2894" s="34"/>
      <c r="H2894" s="34" t="s">
        <v>19</v>
      </c>
      <c r="I2894" s="34"/>
      <c r="J2894" s="34" t="s">
        <v>20</v>
      </c>
      <c r="K2894" s="34">
        <v>24311</v>
      </c>
      <c r="L2894" s="34" t="s">
        <v>67</v>
      </c>
      <c r="M2894" s="34" t="s">
        <v>22</v>
      </c>
      <c r="N2894" s="34" t="s">
        <v>34</v>
      </c>
      <c r="O2894" s="34">
        <v>45043</v>
      </c>
      <c r="P2894" s="34"/>
      <c r="Q2894" s="34" t="s">
        <v>41</v>
      </c>
    </row>
    <row r="2895" spans="1:17">
      <c r="A2895" s="34">
        <v>27779</v>
      </c>
      <c r="B2895" s="34" t="s">
        <v>17</v>
      </c>
      <c r="C2895" s="34" t="s">
        <v>25</v>
      </c>
      <c r="D2895" s="34" t="s">
        <v>19</v>
      </c>
      <c r="E2895" s="34"/>
      <c r="F2895" s="34"/>
      <c r="G2895" s="34"/>
      <c r="H2895" s="34" t="s">
        <v>19</v>
      </c>
      <c r="I2895" s="34"/>
      <c r="J2895" s="34" t="s">
        <v>20</v>
      </c>
      <c r="K2895" s="34">
        <v>17212</v>
      </c>
      <c r="L2895" s="34" t="s">
        <v>65</v>
      </c>
      <c r="M2895" s="34" t="s">
        <v>27</v>
      </c>
      <c r="N2895" s="34" t="s">
        <v>34</v>
      </c>
      <c r="O2895" s="34" t="s">
        <v>36</v>
      </c>
      <c r="P2895" s="34" t="s">
        <v>36</v>
      </c>
      <c r="Q2895" s="34" t="s">
        <v>24</v>
      </c>
    </row>
    <row r="2896" spans="1:17">
      <c r="A2896" s="34">
        <v>121191</v>
      </c>
      <c r="B2896" s="34" t="s">
        <v>17</v>
      </c>
      <c r="C2896" s="34" t="s">
        <v>18</v>
      </c>
      <c r="D2896" s="34" t="s">
        <v>19</v>
      </c>
      <c r="E2896" s="34"/>
      <c r="F2896" s="34"/>
      <c r="G2896" s="34"/>
      <c r="H2896" s="34" t="s">
        <v>19</v>
      </c>
      <c r="I2896" s="34"/>
      <c r="J2896" s="34" t="s">
        <v>30</v>
      </c>
      <c r="K2896" s="34">
        <v>26461</v>
      </c>
      <c r="L2896" s="34" t="s">
        <v>45</v>
      </c>
      <c r="M2896" s="34" t="s">
        <v>22</v>
      </c>
      <c r="N2896" s="34" t="s">
        <v>34</v>
      </c>
      <c r="O2896" s="34">
        <v>43024</v>
      </c>
      <c r="P2896" s="34">
        <v>43333</v>
      </c>
      <c r="Q2896" s="34" t="s">
        <v>41</v>
      </c>
    </row>
    <row r="2897" spans="1:17">
      <c r="A2897" s="34">
        <v>80825</v>
      </c>
      <c r="B2897" s="34" t="s">
        <v>17</v>
      </c>
      <c r="C2897" s="34" t="s">
        <v>25</v>
      </c>
      <c r="D2897" s="34" t="s">
        <v>19</v>
      </c>
      <c r="E2897" s="34"/>
      <c r="F2897" s="34"/>
      <c r="G2897" s="34"/>
      <c r="H2897" s="34" t="s">
        <v>19</v>
      </c>
      <c r="I2897" s="34"/>
      <c r="J2897" s="34" t="s">
        <v>20</v>
      </c>
      <c r="K2897" s="34">
        <v>14075</v>
      </c>
      <c r="L2897" s="34" t="s">
        <v>37</v>
      </c>
      <c r="M2897" s="34" t="s">
        <v>27</v>
      </c>
      <c r="N2897" s="34" t="s">
        <v>34</v>
      </c>
      <c r="O2897" s="34">
        <v>38368</v>
      </c>
      <c r="P2897" s="34"/>
      <c r="Q2897" s="34" t="s">
        <v>24</v>
      </c>
    </row>
    <row r="2898" spans="1:17">
      <c r="A2898" s="34">
        <v>119431</v>
      </c>
      <c r="B2898" s="34" t="s">
        <v>17</v>
      </c>
      <c r="C2898" s="34" t="s">
        <v>18</v>
      </c>
      <c r="D2898" s="34" t="s">
        <v>19</v>
      </c>
      <c r="E2898" s="34"/>
      <c r="F2898" s="34"/>
      <c r="G2898" s="34"/>
      <c r="H2898" s="34" t="s">
        <v>19</v>
      </c>
      <c r="I2898" s="34"/>
      <c r="J2898" s="34" t="s">
        <v>30</v>
      </c>
      <c r="K2898" s="34">
        <v>37273</v>
      </c>
      <c r="L2898" s="34" t="s">
        <v>37</v>
      </c>
      <c r="M2898" s="34" t="s">
        <v>27</v>
      </c>
      <c r="N2898" s="34" t="s">
        <v>32</v>
      </c>
      <c r="O2898" s="34">
        <v>42651</v>
      </c>
      <c r="P2898" s="34">
        <v>42875</v>
      </c>
      <c r="Q2898" s="34" t="s">
        <v>24</v>
      </c>
    </row>
    <row r="2899" spans="1:17">
      <c r="A2899" s="34">
        <v>82709</v>
      </c>
      <c r="B2899" s="34" t="s">
        <v>17</v>
      </c>
      <c r="C2899" s="34" t="s">
        <v>18</v>
      </c>
      <c r="D2899" s="34" t="s">
        <v>19</v>
      </c>
      <c r="E2899" s="34"/>
      <c r="F2899" s="34"/>
      <c r="G2899" s="34"/>
      <c r="H2899" s="34" t="s">
        <v>19</v>
      </c>
      <c r="I2899" s="34"/>
      <c r="J2899" s="34" t="s">
        <v>20</v>
      </c>
      <c r="K2899" s="34">
        <v>33702</v>
      </c>
      <c r="L2899" s="34" t="s">
        <v>37</v>
      </c>
      <c r="M2899" s="34" t="s">
        <v>22</v>
      </c>
      <c r="N2899" s="34" t="s">
        <v>32</v>
      </c>
      <c r="O2899" s="34">
        <v>40813</v>
      </c>
      <c r="P2899" s="34">
        <v>40924</v>
      </c>
      <c r="Q2899" s="34" t="s">
        <v>36</v>
      </c>
    </row>
    <row r="2900" spans="1:17">
      <c r="A2900" s="34">
        <v>54050</v>
      </c>
      <c r="B2900" s="34" t="s">
        <v>17</v>
      </c>
      <c r="C2900" s="34" t="s">
        <v>18</v>
      </c>
      <c r="D2900" s="34" t="s">
        <v>19</v>
      </c>
      <c r="E2900" s="34"/>
      <c r="F2900" s="34"/>
      <c r="G2900" s="34"/>
      <c r="H2900" s="34" t="s">
        <v>19</v>
      </c>
      <c r="I2900" s="34"/>
      <c r="J2900" s="34" t="s">
        <v>20</v>
      </c>
      <c r="K2900" s="34">
        <v>31163</v>
      </c>
      <c r="L2900" s="34" t="s">
        <v>60</v>
      </c>
      <c r="M2900" s="34" t="s">
        <v>27</v>
      </c>
      <c r="N2900" s="34" t="s">
        <v>34</v>
      </c>
      <c r="O2900" s="34">
        <v>41253</v>
      </c>
      <c r="P2900" s="34">
        <v>45264</v>
      </c>
      <c r="Q2900" s="34" t="s">
        <v>41</v>
      </c>
    </row>
    <row r="2901" spans="1:17">
      <c r="A2901" s="34">
        <v>46486</v>
      </c>
      <c r="B2901" s="34" t="s">
        <v>17</v>
      </c>
      <c r="C2901" s="34" t="s">
        <v>18</v>
      </c>
      <c r="D2901" s="34" t="s">
        <v>19</v>
      </c>
      <c r="E2901" s="34"/>
      <c r="F2901" s="34"/>
      <c r="G2901" s="34"/>
      <c r="H2901" s="34" t="s">
        <v>19</v>
      </c>
      <c r="I2901" s="34"/>
      <c r="J2901" s="34" t="s">
        <v>30</v>
      </c>
      <c r="K2901" s="34">
        <v>23597</v>
      </c>
      <c r="L2901" s="34" t="s">
        <v>65</v>
      </c>
      <c r="M2901" s="34" t="s">
        <v>27</v>
      </c>
      <c r="N2901" s="34" t="s">
        <v>32</v>
      </c>
      <c r="O2901" s="34">
        <v>41191</v>
      </c>
      <c r="P2901" s="34">
        <v>41191</v>
      </c>
      <c r="Q2901" s="34" t="s">
        <v>36</v>
      </c>
    </row>
    <row r="2902" spans="1:17">
      <c r="A2902" s="34">
        <v>168991</v>
      </c>
      <c r="B2902" s="34" t="s">
        <v>17</v>
      </c>
      <c r="C2902" s="34" t="s">
        <v>71</v>
      </c>
      <c r="D2902" s="34" t="s">
        <v>19</v>
      </c>
      <c r="E2902" s="34"/>
      <c r="F2902" s="34"/>
      <c r="G2902" s="34"/>
      <c r="H2902" s="34" t="s">
        <v>19</v>
      </c>
      <c r="I2902" s="34"/>
      <c r="J2902" s="34" t="s">
        <v>30</v>
      </c>
      <c r="K2902" s="34">
        <v>35608</v>
      </c>
      <c r="L2902" s="34" t="s">
        <v>45</v>
      </c>
      <c r="M2902" s="34" t="s">
        <v>22</v>
      </c>
      <c r="N2902" s="34" t="s">
        <v>28</v>
      </c>
      <c r="O2902" s="34" t="s">
        <v>36</v>
      </c>
      <c r="P2902" s="34" t="s">
        <v>36</v>
      </c>
      <c r="Q2902" s="34" t="s">
        <v>36</v>
      </c>
    </row>
    <row r="2903" spans="1:17">
      <c r="A2903" s="34">
        <v>122418</v>
      </c>
      <c r="B2903" s="34" t="s">
        <v>17</v>
      </c>
      <c r="C2903" s="34" t="s">
        <v>18</v>
      </c>
      <c r="D2903" s="34" t="s">
        <v>19</v>
      </c>
      <c r="E2903" s="34"/>
      <c r="F2903" s="34"/>
      <c r="G2903" s="34"/>
      <c r="H2903" s="34" t="s">
        <v>19</v>
      </c>
      <c r="I2903" s="34"/>
      <c r="J2903" s="34" t="s">
        <v>30</v>
      </c>
      <c r="K2903" s="34">
        <v>37526</v>
      </c>
      <c r="L2903" s="34" t="s">
        <v>287</v>
      </c>
      <c r="M2903" s="34" t="s">
        <v>57</v>
      </c>
      <c r="N2903" s="34" t="s">
        <v>32</v>
      </c>
      <c r="O2903" s="34">
        <v>42857</v>
      </c>
      <c r="P2903" s="34">
        <v>43368</v>
      </c>
      <c r="Q2903" s="34" t="s">
        <v>24</v>
      </c>
    </row>
    <row r="2904" spans="1:17">
      <c r="A2904" s="34">
        <v>48270</v>
      </c>
      <c r="B2904" s="34" t="s">
        <v>17</v>
      </c>
      <c r="C2904" s="34" t="s">
        <v>18</v>
      </c>
      <c r="D2904" s="34" t="s">
        <v>19</v>
      </c>
      <c r="E2904" s="34"/>
      <c r="F2904" s="34"/>
      <c r="G2904" s="34"/>
      <c r="H2904" s="34" t="s">
        <v>19</v>
      </c>
      <c r="I2904" s="34"/>
      <c r="J2904" s="34" t="s">
        <v>20</v>
      </c>
      <c r="K2904" s="34">
        <v>21555</v>
      </c>
      <c r="L2904" s="34" t="s">
        <v>70</v>
      </c>
      <c r="M2904" s="34" t="s">
        <v>22</v>
      </c>
      <c r="N2904" s="34" t="s">
        <v>32</v>
      </c>
      <c r="O2904" s="34">
        <v>39386</v>
      </c>
      <c r="P2904" s="34">
        <v>1</v>
      </c>
      <c r="Q2904" s="34" t="s">
        <v>36</v>
      </c>
    </row>
    <row r="2905" spans="1:17">
      <c r="A2905" s="34">
        <v>101608</v>
      </c>
      <c r="B2905" s="34" t="s">
        <v>17</v>
      </c>
      <c r="C2905" s="34" t="s">
        <v>18</v>
      </c>
      <c r="D2905" s="34" t="s">
        <v>19</v>
      </c>
      <c r="E2905" s="34"/>
      <c r="F2905" s="34"/>
      <c r="G2905" s="34"/>
      <c r="H2905" s="34" t="s">
        <v>19</v>
      </c>
      <c r="I2905" s="34"/>
      <c r="J2905" s="34" t="s">
        <v>20</v>
      </c>
      <c r="K2905" s="34"/>
      <c r="L2905" s="34" t="s">
        <v>37</v>
      </c>
      <c r="M2905" s="34" t="s">
        <v>27</v>
      </c>
      <c r="N2905" s="34" t="s">
        <v>23</v>
      </c>
      <c r="O2905" s="34">
        <v>41344</v>
      </c>
      <c r="P2905" s="34">
        <v>41344</v>
      </c>
      <c r="Q2905" s="34" t="s">
        <v>36</v>
      </c>
    </row>
    <row r="2906" spans="1:17">
      <c r="A2906" s="34">
        <v>111581</v>
      </c>
      <c r="B2906" s="34" t="s">
        <v>17</v>
      </c>
      <c r="C2906" s="34" t="s">
        <v>18</v>
      </c>
      <c r="D2906" s="34" t="s">
        <v>19</v>
      </c>
      <c r="E2906" s="34"/>
      <c r="F2906" s="34"/>
      <c r="G2906" s="34"/>
      <c r="H2906" s="34" t="s">
        <v>19</v>
      </c>
      <c r="I2906" s="34"/>
      <c r="J2906" s="34" t="s">
        <v>20</v>
      </c>
      <c r="K2906" s="34">
        <v>12196</v>
      </c>
      <c r="L2906" s="34" t="s">
        <v>111</v>
      </c>
      <c r="M2906" s="34" t="s">
        <v>57</v>
      </c>
      <c r="N2906" s="34" t="s">
        <v>32</v>
      </c>
      <c r="O2906" s="34">
        <v>42117</v>
      </c>
      <c r="P2906" s="34">
        <v>42845</v>
      </c>
      <c r="Q2906" s="34" t="s">
        <v>24</v>
      </c>
    </row>
    <row r="2907" spans="1:17">
      <c r="A2907" s="34">
        <v>166961</v>
      </c>
      <c r="B2907" s="34" t="s">
        <v>17</v>
      </c>
      <c r="C2907" s="34" t="s">
        <v>25</v>
      </c>
      <c r="D2907" s="34" t="s">
        <v>19</v>
      </c>
      <c r="E2907" s="34"/>
      <c r="F2907" s="34"/>
      <c r="G2907" s="34"/>
      <c r="H2907" s="34" t="s">
        <v>19</v>
      </c>
      <c r="I2907" s="34"/>
      <c r="J2907" s="34" t="s">
        <v>20</v>
      </c>
      <c r="K2907" s="34">
        <v>24789</v>
      </c>
      <c r="L2907" s="34" t="s">
        <v>67</v>
      </c>
      <c r="M2907" s="34" t="s">
        <v>22</v>
      </c>
      <c r="N2907" s="34" t="s">
        <v>34</v>
      </c>
      <c r="O2907" s="34">
        <v>45388</v>
      </c>
      <c r="P2907" s="34"/>
      <c r="Q2907" s="34" t="s">
        <v>24</v>
      </c>
    </row>
    <row r="2908" spans="1:17">
      <c r="A2908" s="34">
        <v>108396</v>
      </c>
      <c r="B2908" s="34" t="s">
        <v>17</v>
      </c>
      <c r="C2908" s="34" t="s">
        <v>18</v>
      </c>
      <c r="D2908" s="34" t="s">
        <v>19</v>
      </c>
      <c r="E2908" s="34"/>
      <c r="F2908" s="34"/>
      <c r="G2908" s="34"/>
      <c r="H2908" s="34" t="s">
        <v>19</v>
      </c>
      <c r="I2908" s="34"/>
      <c r="J2908" s="34" t="s">
        <v>20</v>
      </c>
      <c r="K2908" s="34">
        <v>23808</v>
      </c>
      <c r="L2908" s="34" t="s">
        <v>53</v>
      </c>
      <c r="M2908" s="34" t="s">
        <v>22</v>
      </c>
      <c r="N2908" s="34" t="s">
        <v>34</v>
      </c>
      <c r="O2908" s="34">
        <v>41768</v>
      </c>
      <c r="P2908" s="34">
        <v>43137</v>
      </c>
      <c r="Q2908" s="34" t="s">
        <v>24</v>
      </c>
    </row>
    <row r="2909" spans="1:17">
      <c r="A2909" s="34">
        <v>80827</v>
      </c>
      <c r="B2909" s="34" t="s">
        <v>17</v>
      </c>
      <c r="C2909" s="34" t="s">
        <v>18</v>
      </c>
      <c r="D2909" s="34" t="s">
        <v>19</v>
      </c>
      <c r="E2909" s="34"/>
      <c r="F2909" s="34"/>
      <c r="G2909" s="34"/>
      <c r="H2909" s="34" t="s">
        <v>19</v>
      </c>
      <c r="I2909" s="34"/>
      <c r="J2909" s="34" t="s">
        <v>20</v>
      </c>
      <c r="K2909" s="34">
        <v>13478</v>
      </c>
      <c r="L2909" s="34" t="s">
        <v>65</v>
      </c>
      <c r="M2909" s="34" t="s">
        <v>27</v>
      </c>
      <c r="N2909" s="34" t="s">
        <v>34</v>
      </c>
      <c r="O2909" s="34">
        <v>38626</v>
      </c>
      <c r="P2909" s="34">
        <v>40969</v>
      </c>
      <c r="Q2909" s="34" t="s">
        <v>36</v>
      </c>
    </row>
    <row r="2910" spans="1:17">
      <c r="A2910" s="34">
        <v>152915</v>
      </c>
      <c r="B2910" s="34" t="s">
        <v>17</v>
      </c>
      <c r="C2910" s="34" t="s">
        <v>18</v>
      </c>
      <c r="D2910" s="34" t="s">
        <v>19</v>
      </c>
      <c r="E2910" s="34"/>
      <c r="F2910" s="34"/>
      <c r="G2910" s="34"/>
      <c r="H2910" s="34" t="s">
        <v>19</v>
      </c>
      <c r="I2910" s="34"/>
      <c r="J2910" s="34" t="s">
        <v>20</v>
      </c>
      <c r="K2910" s="34">
        <v>39153</v>
      </c>
      <c r="L2910" s="34" t="s">
        <v>42</v>
      </c>
      <c r="M2910" s="34" t="s">
        <v>22</v>
      </c>
      <c r="N2910" s="34" t="s">
        <v>28</v>
      </c>
      <c r="O2910" s="34">
        <v>44523</v>
      </c>
      <c r="P2910" s="34">
        <v>44951</v>
      </c>
      <c r="Q2910" s="34" t="s">
        <v>24</v>
      </c>
    </row>
    <row r="2911" spans="1:17">
      <c r="A2911" s="34">
        <v>151405</v>
      </c>
      <c r="B2911" s="34" t="s">
        <v>17</v>
      </c>
      <c r="C2911" s="34" t="s">
        <v>18</v>
      </c>
      <c r="D2911" s="34" t="s">
        <v>19</v>
      </c>
      <c r="E2911" s="34"/>
      <c r="F2911" s="34"/>
      <c r="G2911" s="34"/>
      <c r="H2911" s="34" t="s">
        <v>19</v>
      </c>
      <c r="I2911" s="34"/>
      <c r="J2911" s="34" t="s">
        <v>20</v>
      </c>
      <c r="K2911" s="34">
        <v>39195</v>
      </c>
      <c r="L2911" s="34" t="s">
        <v>78</v>
      </c>
      <c r="M2911" s="34" t="s">
        <v>22</v>
      </c>
      <c r="N2911" s="34" t="s">
        <v>34</v>
      </c>
      <c r="O2911" s="34">
        <v>44464</v>
      </c>
      <c r="P2911" s="34">
        <v>44777</v>
      </c>
      <c r="Q2911" s="34" t="s">
        <v>24</v>
      </c>
    </row>
    <row r="2912" spans="1:17">
      <c r="A2912" s="34">
        <v>134162</v>
      </c>
      <c r="B2912" s="34" t="s">
        <v>17</v>
      </c>
      <c r="C2912" s="34" t="s">
        <v>18</v>
      </c>
      <c r="D2912" s="34" t="s">
        <v>19</v>
      </c>
      <c r="E2912" s="34"/>
      <c r="F2912" s="34"/>
      <c r="G2912" s="34"/>
      <c r="H2912" s="34" t="s">
        <v>19</v>
      </c>
      <c r="I2912" s="34"/>
      <c r="J2912" s="34" t="s">
        <v>20</v>
      </c>
      <c r="K2912" s="34">
        <v>38074</v>
      </c>
      <c r="L2912" s="34" t="s">
        <v>59</v>
      </c>
      <c r="M2912" s="34" t="s">
        <v>27</v>
      </c>
      <c r="N2912" s="34" t="s">
        <v>34</v>
      </c>
      <c r="O2912" s="34">
        <v>43540</v>
      </c>
      <c r="P2912" s="34">
        <v>44447</v>
      </c>
      <c r="Q2912" s="34" t="s">
        <v>24</v>
      </c>
    </row>
    <row r="2913" spans="1:17">
      <c r="A2913" s="34">
        <v>134531</v>
      </c>
      <c r="B2913" s="34" t="s">
        <v>17</v>
      </c>
      <c r="C2913" s="34" t="s">
        <v>18</v>
      </c>
      <c r="D2913" s="34" t="s">
        <v>19</v>
      </c>
      <c r="E2913" s="34"/>
      <c r="F2913" s="34"/>
      <c r="G2913" s="34"/>
      <c r="H2913" s="34" t="s">
        <v>19</v>
      </c>
      <c r="I2913" s="34"/>
      <c r="J2913" s="34" t="s">
        <v>30</v>
      </c>
      <c r="K2913" s="34">
        <v>38170</v>
      </c>
      <c r="L2913" s="34" t="s">
        <v>33</v>
      </c>
      <c r="M2913" s="34" t="s">
        <v>22</v>
      </c>
      <c r="N2913" s="34" t="s">
        <v>32</v>
      </c>
      <c r="O2913" s="34">
        <v>43568</v>
      </c>
      <c r="P2913" s="34">
        <v>43698</v>
      </c>
      <c r="Q2913" s="34" t="s">
        <v>24</v>
      </c>
    </row>
    <row r="2914" spans="1:17">
      <c r="A2914" s="34">
        <v>119048</v>
      </c>
      <c r="B2914" s="34" t="s">
        <v>17</v>
      </c>
      <c r="C2914" s="34" t="s">
        <v>18</v>
      </c>
      <c r="D2914" s="34" t="s">
        <v>19</v>
      </c>
      <c r="E2914" s="34"/>
      <c r="F2914" s="34"/>
      <c r="G2914" s="34"/>
      <c r="H2914" s="34" t="s">
        <v>19</v>
      </c>
      <c r="I2914" s="34"/>
      <c r="J2914" s="34" t="s">
        <v>30</v>
      </c>
      <c r="K2914" s="34">
        <v>37179</v>
      </c>
      <c r="L2914" s="34" t="s">
        <v>37</v>
      </c>
      <c r="M2914" s="34" t="s">
        <v>27</v>
      </c>
      <c r="N2914" s="34" t="s">
        <v>28</v>
      </c>
      <c r="O2914" s="34">
        <v>42649</v>
      </c>
      <c r="P2914" s="34">
        <v>43488</v>
      </c>
      <c r="Q2914" s="34" t="s">
        <v>24</v>
      </c>
    </row>
    <row r="2915" spans="1:17">
      <c r="A2915" s="34">
        <v>81331</v>
      </c>
      <c r="B2915" s="34" t="s">
        <v>17</v>
      </c>
      <c r="C2915" s="34" t="s">
        <v>18</v>
      </c>
      <c r="D2915" s="34" t="s">
        <v>19</v>
      </c>
      <c r="E2915" s="34"/>
      <c r="F2915" s="34"/>
      <c r="G2915" s="34"/>
      <c r="H2915" s="34" t="s">
        <v>19</v>
      </c>
      <c r="I2915" s="34"/>
      <c r="J2915" s="34" t="s">
        <v>20</v>
      </c>
      <c r="K2915" s="34"/>
      <c r="L2915" s="34" t="s">
        <v>37</v>
      </c>
      <c r="M2915" s="34" t="s">
        <v>27</v>
      </c>
      <c r="N2915" s="34" t="s">
        <v>34</v>
      </c>
      <c r="O2915" s="34">
        <v>40932</v>
      </c>
      <c r="P2915" s="34">
        <v>40932</v>
      </c>
      <c r="Q2915" s="34" t="s">
        <v>36</v>
      </c>
    </row>
    <row r="2916" spans="1:17">
      <c r="A2916" s="34">
        <v>151411</v>
      </c>
      <c r="B2916" s="34" t="s">
        <v>17</v>
      </c>
      <c r="C2916" s="34" t="s">
        <v>25</v>
      </c>
      <c r="D2916" s="34" t="s">
        <v>19</v>
      </c>
      <c r="E2916" s="34"/>
      <c r="F2916" s="34"/>
      <c r="G2916" s="34"/>
      <c r="H2916" s="34" t="s">
        <v>19</v>
      </c>
      <c r="I2916" s="34"/>
      <c r="J2916" s="34" t="s">
        <v>30</v>
      </c>
      <c r="K2916" s="34">
        <v>20814</v>
      </c>
      <c r="L2916" s="34" t="s">
        <v>37</v>
      </c>
      <c r="M2916" s="34" t="s">
        <v>27</v>
      </c>
      <c r="N2916" s="34" t="s">
        <v>23</v>
      </c>
      <c r="O2916" s="34">
        <v>44504</v>
      </c>
      <c r="P2916" s="34"/>
      <c r="Q2916" s="34" t="s">
        <v>41</v>
      </c>
    </row>
    <row r="2917" spans="1:17">
      <c r="A2917" s="34">
        <v>108398</v>
      </c>
      <c r="B2917" s="34" t="s">
        <v>17</v>
      </c>
      <c r="C2917" s="34" t="s">
        <v>18</v>
      </c>
      <c r="D2917" s="34" t="s">
        <v>19</v>
      </c>
      <c r="E2917" s="34"/>
      <c r="F2917" s="34"/>
      <c r="G2917" s="34"/>
      <c r="H2917" s="34" t="s">
        <v>19</v>
      </c>
      <c r="I2917" s="34"/>
      <c r="J2917" s="34" t="s">
        <v>20</v>
      </c>
      <c r="K2917" s="34">
        <v>33804</v>
      </c>
      <c r="L2917" s="34" t="s">
        <v>33</v>
      </c>
      <c r="M2917" s="34" t="s">
        <v>22</v>
      </c>
      <c r="N2917" s="34" t="s">
        <v>34</v>
      </c>
      <c r="O2917" s="34">
        <v>41808</v>
      </c>
      <c r="P2917" s="34">
        <v>42042</v>
      </c>
      <c r="Q2917" s="34" t="s">
        <v>36</v>
      </c>
    </row>
    <row r="2918" spans="1:17">
      <c r="A2918" s="34">
        <v>111431</v>
      </c>
      <c r="B2918" s="34" t="s">
        <v>17</v>
      </c>
      <c r="C2918" s="34" t="s">
        <v>18</v>
      </c>
      <c r="D2918" s="34" t="s">
        <v>19</v>
      </c>
      <c r="E2918" s="34"/>
      <c r="F2918" s="34"/>
      <c r="G2918" s="34"/>
      <c r="H2918" s="34" t="s">
        <v>19</v>
      </c>
      <c r="I2918" s="34"/>
      <c r="J2918" s="34" t="s">
        <v>30</v>
      </c>
      <c r="K2918" s="34"/>
      <c r="L2918" s="34" t="s">
        <v>35</v>
      </c>
      <c r="M2918" s="34" t="s">
        <v>27</v>
      </c>
      <c r="N2918" s="34" t="s">
        <v>23</v>
      </c>
      <c r="O2918" s="34">
        <v>42219</v>
      </c>
      <c r="P2918" s="34">
        <v>42219</v>
      </c>
      <c r="Q2918" s="34" t="s">
        <v>36</v>
      </c>
    </row>
    <row r="2919" spans="1:17">
      <c r="A2919" s="34">
        <v>79687</v>
      </c>
      <c r="B2919" s="34" t="s">
        <v>17</v>
      </c>
      <c r="C2919" s="34" t="s">
        <v>18</v>
      </c>
      <c r="D2919" s="34" t="s">
        <v>19</v>
      </c>
      <c r="E2919" s="34"/>
      <c r="F2919" s="34"/>
      <c r="G2919" s="34"/>
      <c r="H2919" s="34" t="s">
        <v>46</v>
      </c>
      <c r="I2919" s="34">
        <v>44985</v>
      </c>
      <c r="J2919" s="34" t="s">
        <v>30</v>
      </c>
      <c r="K2919" s="34">
        <v>18016</v>
      </c>
      <c r="L2919" s="34" t="s">
        <v>65</v>
      </c>
      <c r="M2919" s="34" t="s">
        <v>27</v>
      </c>
      <c r="N2919" s="34" t="s">
        <v>32</v>
      </c>
      <c r="O2919" s="34">
        <v>40637</v>
      </c>
      <c r="P2919" s="34">
        <v>40637</v>
      </c>
      <c r="Q2919" s="34" t="s">
        <v>36</v>
      </c>
    </row>
    <row r="2920" spans="1:17">
      <c r="A2920" s="34">
        <v>117256</v>
      </c>
      <c r="B2920" s="34" t="s">
        <v>17</v>
      </c>
      <c r="C2920" s="34" t="s">
        <v>18</v>
      </c>
      <c r="D2920" s="34" t="s">
        <v>19</v>
      </c>
      <c r="E2920" s="34"/>
      <c r="F2920" s="34"/>
      <c r="G2920" s="34"/>
      <c r="H2920" s="34" t="s">
        <v>19</v>
      </c>
      <c r="I2920" s="34"/>
      <c r="J2920" s="34" t="s">
        <v>20</v>
      </c>
      <c r="K2920" s="34">
        <v>23541</v>
      </c>
      <c r="L2920" s="34" t="s">
        <v>84</v>
      </c>
      <c r="M2920" s="34" t="s">
        <v>22</v>
      </c>
      <c r="N2920" s="34" t="s">
        <v>32</v>
      </c>
      <c r="O2920" s="34">
        <v>42473</v>
      </c>
      <c r="P2920" s="34">
        <v>42838</v>
      </c>
      <c r="Q2920" s="34" t="s">
        <v>77</v>
      </c>
    </row>
    <row r="2921" spans="1:17">
      <c r="A2921" s="34">
        <v>160881</v>
      </c>
      <c r="B2921" s="34" t="s">
        <v>17</v>
      </c>
      <c r="C2921" s="34" t="s">
        <v>25</v>
      </c>
      <c r="D2921" s="34" t="s">
        <v>19</v>
      </c>
      <c r="E2921" s="34"/>
      <c r="F2921" s="34"/>
      <c r="G2921" s="34"/>
      <c r="H2921" s="34" t="s">
        <v>19</v>
      </c>
      <c r="I2921" s="34"/>
      <c r="J2921" s="34" t="s">
        <v>30</v>
      </c>
      <c r="K2921" s="34">
        <v>38447</v>
      </c>
      <c r="L2921" s="34" t="s">
        <v>83</v>
      </c>
      <c r="M2921" s="34" t="s">
        <v>27</v>
      </c>
      <c r="N2921" s="34" t="s">
        <v>36</v>
      </c>
      <c r="O2921" s="34">
        <v>45030</v>
      </c>
      <c r="P2921" s="34"/>
      <c r="Q2921" s="34" t="s">
        <v>24</v>
      </c>
    </row>
    <row r="2922" spans="1:17">
      <c r="A2922" s="34">
        <v>102374</v>
      </c>
      <c r="B2922" s="34" t="s">
        <v>17</v>
      </c>
      <c r="C2922" s="34" t="s">
        <v>25</v>
      </c>
      <c r="D2922" s="34" t="s">
        <v>19</v>
      </c>
      <c r="E2922" s="34"/>
      <c r="F2922" s="34"/>
      <c r="G2922" s="34"/>
      <c r="H2922" s="34" t="s">
        <v>19</v>
      </c>
      <c r="I2922" s="34"/>
      <c r="J2922" s="34" t="s">
        <v>20</v>
      </c>
      <c r="K2922" s="34">
        <v>34811</v>
      </c>
      <c r="L2922" s="34" t="s">
        <v>37</v>
      </c>
      <c r="M2922" s="34" t="s">
        <v>27</v>
      </c>
      <c r="N2922" s="34" t="s">
        <v>32</v>
      </c>
      <c r="O2922" s="34">
        <v>41351</v>
      </c>
      <c r="P2922" s="34"/>
      <c r="Q2922" s="34" t="s">
        <v>38</v>
      </c>
    </row>
    <row r="2923" spans="1:17">
      <c r="A2923" s="34">
        <v>79184</v>
      </c>
      <c r="B2923" s="34" t="s">
        <v>17</v>
      </c>
      <c r="C2923" s="34" t="s">
        <v>18</v>
      </c>
      <c r="D2923" s="34" t="s">
        <v>19</v>
      </c>
      <c r="E2923" s="34"/>
      <c r="F2923" s="34"/>
      <c r="G2923" s="34"/>
      <c r="H2923" s="34" t="s">
        <v>19</v>
      </c>
      <c r="I2923" s="34"/>
      <c r="J2923" s="34" t="s">
        <v>20</v>
      </c>
      <c r="K2923" s="34"/>
      <c r="L2923" s="34" t="s">
        <v>26</v>
      </c>
      <c r="M2923" s="34" t="s">
        <v>27</v>
      </c>
      <c r="N2923" s="34" t="s">
        <v>40</v>
      </c>
      <c r="O2923" s="34">
        <v>1</v>
      </c>
      <c r="P2923" s="34">
        <v>1</v>
      </c>
      <c r="Q2923" s="34" t="s">
        <v>36</v>
      </c>
    </row>
    <row r="2924" spans="1:17">
      <c r="A2924" s="34">
        <v>162745</v>
      </c>
      <c r="B2924" s="34" t="s">
        <v>17</v>
      </c>
      <c r="C2924" s="34" t="s">
        <v>18</v>
      </c>
      <c r="D2924" s="34" t="s">
        <v>19</v>
      </c>
      <c r="E2924" s="34"/>
      <c r="F2924" s="34"/>
      <c r="G2924" s="34"/>
      <c r="H2924" s="34" t="s">
        <v>19</v>
      </c>
      <c r="I2924" s="34"/>
      <c r="J2924" s="34" t="s">
        <v>30</v>
      </c>
      <c r="K2924" s="34">
        <v>38952</v>
      </c>
      <c r="L2924" s="34" t="s">
        <v>87</v>
      </c>
      <c r="M2924" s="34" t="s">
        <v>57</v>
      </c>
      <c r="N2924" s="34" t="s">
        <v>40</v>
      </c>
      <c r="O2924" s="34">
        <v>45220</v>
      </c>
      <c r="P2924" s="34">
        <v>45351</v>
      </c>
      <c r="Q2924" s="34" t="s">
        <v>77</v>
      </c>
    </row>
    <row r="2925" spans="1:17">
      <c r="A2925" s="34">
        <v>154127</v>
      </c>
      <c r="B2925" s="34" t="s">
        <v>17</v>
      </c>
      <c r="C2925" s="34" t="s">
        <v>25</v>
      </c>
      <c r="D2925" s="34" t="s">
        <v>19</v>
      </c>
      <c r="E2925" s="34"/>
      <c r="F2925" s="34"/>
      <c r="G2925" s="34"/>
      <c r="H2925" s="34" t="s">
        <v>19</v>
      </c>
      <c r="I2925" s="34"/>
      <c r="J2925" s="34" t="s">
        <v>20</v>
      </c>
      <c r="K2925" s="34">
        <v>33009</v>
      </c>
      <c r="L2925" s="34" t="s">
        <v>33</v>
      </c>
      <c r="M2925" s="34" t="s">
        <v>22</v>
      </c>
      <c r="N2925" s="34" t="s">
        <v>40</v>
      </c>
      <c r="O2925" s="34" t="s">
        <v>36</v>
      </c>
      <c r="P2925" s="34" t="s">
        <v>36</v>
      </c>
      <c r="Q2925" s="34" t="s">
        <v>24</v>
      </c>
    </row>
    <row r="2926" spans="1:17">
      <c r="A2926" s="34">
        <v>83197</v>
      </c>
      <c r="B2926" s="34" t="s">
        <v>17</v>
      </c>
      <c r="C2926" s="34" t="s">
        <v>18</v>
      </c>
      <c r="D2926" s="34" t="s">
        <v>19</v>
      </c>
      <c r="E2926" s="34"/>
      <c r="F2926" s="34"/>
      <c r="G2926" s="34"/>
      <c r="H2926" s="34" t="s">
        <v>19</v>
      </c>
      <c r="I2926" s="34"/>
      <c r="J2926" s="34" t="s">
        <v>30</v>
      </c>
      <c r="K2926" s="34"/>
      <c r="L2926" s="34" t="s">
        <v>289</v>
      </c>
      <c r="M2926" s="34" t="s">
        <v>23</v>
      </c>
      <c r="N2926" s="34" t="s">
        <v>32</v>
      </c>
      <c r="O2926" s="34">
        <v>1</v>
      </c>
      <c r="P2926" s="34">
        <v>1</v>
      </c>
      <c r="Q2926" s="34" t="s">
        <v>36</v>
      </c>
    </row>
    <row r="2927" spans="1:17">
      <c r="A2927" s="34">
        <v>81333</v>
      </c>
      <c r="B2927" s="34" t="s">
        <v>17</v>
      </c>
      <c r="C2927" s="34" t="s">
        <v>18</v>
      </c>
      <c r="D2927" s="34" t="s">
        <v>19</v>
      </c>
      <c r="E2927" s="34"/>
      <c r="F2927" s="34"/>
      <c r="G2927" s="34"/>
      <c r="H2927" s="34" t="s">
        <v>19</v>
      </c>
      <c r="I2927" s="34"/>
      <c r="J2927" s="34" t="s">
        <v>30</v>
      </c>
      <c r="K2927" s="34"/>
      <c r="L2927" s="34" t="s">
        <v>48</v>
      </c>
      <c r="M2927" s="34" t="s">
        <v>27</v>
      </c>
      <c r="N2927" s="34" t="s">
        <v>28</v>
      </c>
      <c r="O2927" s="34">
        <v>40823</v>
      </c>
      <c r="P2927" s="34">
        <v>40823</v>
      </c>
      <c r="Q2927" s="34" t="s">
        <v>36</v>
      </c>
    </row>
    <row r="2928" spans="1:17">
      <c r="A2928" s="34">
        <v>79456</v>
      </c>
      <c r="B2928" s="34" t="s">
        <v>17</v>
      </c>
      <c r="C2928" s="34" t="s">
        <v>18</v>
      </c>
      <c r="D2928" s="34" t="s">
        <v>19</v>
      </c>
      <c r="E2928" s="34"/>
      <c r="F2928" s="34"/>
      <c r="G2928" s="34"/>
      <c r="H2928" s="34" t="s">
        <v>19</v>
      </c>
      <c r="I2928" s="34"/>
      <c r="J2928" s="34" t="s">
        <v>20</v>
      </c>
      <c r="K2928" s="34">
        <v>34515</v>
      </c>
      <c r="L2928" s="34" t="s">
        <v>82</v>
      </c>
      <c r="M2928" s="34" t="s">
        <v>27</v>
      </c>
      <c r="N2928" s="34" t="s">
        <v>40</v>
      </c>
      <c r="O2928" s="34">
        <v>40609</v>
      </c>
      <c r="P2928" s="34">
        <v>40935</v>
      </c>
      <c r="Q2928" s="34" t="s">
        <v>36</v>
      </c>
    </row>
    <row r="2929" spans="1:17">
      <c r="A2929" s="34">
        <v>107294</v>
      </c>
      <c r="B2929" s="34" t="s">
        <v>17</v>
      </c>
      <c r="C2929" s="34" t="s">
        <v>18</v>
      </c>
      <c r="D2929" s="34" t="s">
        <v>19</v>
      </c>
      <c r="E2929" s="34"/>
      <c r="F2929" s="34"/>
      <c r="G2929" s="34"/>
      <c r="H2929" s="34" t="s">
        <v>19</v>
      </c>
      <c r="I2929" s="34"/>
      <c r="J2929" s="34" t="s">
        <v>20</v>
      </c>
      <c r="K2929" s="34">
        <v>28001</v>
      </c>
      <c r="L2929" s="34" t="s">
        <v>42</v>
      </c>
      <c r="M2929" s="34" t="s">
        <v>22</v>
      </c>
      <c r="N2929" s="34" t="s">
        <v>32</v>
      </c>
      <c r="O2929" s="34">
        <v>41697</v>
      </c>
      <c r="P2929" s="34">
        <v>42191</v>
      </c>
      <c r="Q2929" s="34" t="s">
        <v>24</v>
      </c>
    </row>
    <row r="2930" spans="1:17">
      <c r="A2930" s="34">
        <v>156404</v>
      </c>
      <c r="B2930" s="34" t="s">
        <v>17</v>
      </c>
      <c r="C2930" s="34" t="s">
        <v>25</v>
      </c>
      <c r="D2930" s="34" t="s">
        <v>19</v>
      </c>
      <c r="E2930" s="34"/>
      <c r="F2930" s="34"/>
      <c r="G2930" s="34"/>
      <c r="H2930" s="34" t="s">
        <v>19</v>
      </c>
      <c r="I2930" s="34"/>
      <c r="J2930" s="34" t="s">
        <v>20</v>
      </c>
      <c r="K2930" s="34">
        <v>38507</v>
      </c>
      <c r="L2930" s="34" t="s">
        <v>66</v>
      </c>
      <c r="M2930" s="34" t="s">
        <v>57</v>
      </c>
      <c r="N2930" s="34" t="s">
        <v>23</v>
      </c>
      <c r="O2930" s="34">
        <v>44632</v>
      </c>
      <c r="P2930" s="34"/>
      <c r="Q2930" s="34" t="s">
        <v>24</v>
      </c>
    </row>
    <row r="2931" spans="1:17">
      <c r="A2931" s="34">
        <v>82707</v>
      </c>
      <c r="B2931" s="34" t="s">
        <v>17</v>
      </c>
      <c r="C2931" s="34" t="s">
        <v>18</v>
      </c>
      <c r="D2931" s="34" t="s">
        <v>19</v>
      </c>
      <c r="E2931" s="34"/>
      <c r="F2931" s="34"/>
      <c r="G2931" s="34"/>
      <c r="H2931" s="34" t="s">
        <v>19</v>
      </c>
      <c r="I2931" s="34"/>
      <c r="J2931" s="34" t="s">
        <v>30</v>
      </c>
      <c r="K2931" s="34">
        <v>34491</v>
      </c>
      <c r="L2931" s="34" t="s">
        <v>26</v>
      </c>
      <c r="M2931" s="34" t="s">
        <v>27</v>
      </c>
      <c r="N2931" s="34" t="s">
        <v>28</v>
      </c>
      <c r="O2931" s="34">
        <v>40817</v>
      </c>
      <c r="P2931" s="34">
        <v>40969</v>
      </c>
      <c r="Q2931" s="34" t="s">
        <v>36</v>
      </c>
    </row>
    <row r="2932" spans="1:17">
      <c r="A2932" s="34">
        <v>108700</v>
      </c>
      <c r="B2932" s="34" t="s">
        <v>17</v>
      </c>
      <c r="C2932" s="34" t="s">
        <v>18</v>
      </c>
      <c r="D2932" s="34" t="s">
        <v>19</v>
      </c>
      <c r="E2932" s="34"/>
      <c r="F2932" s="34"/>
      <c r="G2932" s="34"/>
      <c r="H2932" s="34" t="s">
        <v>19</v>
      </c>
      <c r="I2932" s="34"/>
      <c r="J2932" s="34" t="s">
        <v>20</v>
      </c>
      <c r="K2932" s="34">
        <v>29131</v>
      </c>
      <c r="L2932" s="34" t="s">
        <v>26</v>
      </c>
      <c r="M2932" s="34" t="s">
        <v>27</v>
      </c>
      <c r="N2932" s="34" t="s">
        <v>28</v>
      </c>
      <c r="O2932" s="34">
        <v>42045</v>
      </c>
      <c r="P2932" s="34">
        <v>44664</v>
      </c>
      <c r="Q2932" s="34" t="s">
        <v>55</v>
      </c>
    </row>
    <row r="2933" spans="1:17">
      <c r="A2933" s="34">
        <v>101384</v>
      </c>
      <c r="B2933" s="34" t="s">
        <v>17</v>
      </c>
      <c r="C2933" s="34" t="s">
        <v>18</v>
      </c>
      <c r="D2933" s="34" t="s">
        <v>19</v>
      </c>
      <c r="E2933" s="34"/>
      <c r="F2933" s="34"/>
      <c r="G2933" s="34"/>
      <c r="H2933" s="34" t="s">
        <v>19</v>
      </c>
      <c r="I2933" s="34"/>
      <c r="J2933" s="34" t="s">
        <v>20</v>
      </c>
      <c r="K2933" s="34">
        <v>17557</v>
      </c>
      <c r="L2933" s="34" t="s">
        <v>37</v>
      </c>
      <c r="M2933" s="34" t="s">
        <v>27</v>
      </c>
      <c r="N2933" s="34" t="s">
        <v>34</v>
      </c>
      <c r="O2933" s="34">
        <v>41204</v>
      </c>
      <c r="P2933" s="34">
        <v>42121</v>
      </c>
      <c r="Q2933" s="34" t="s">
        <v>36</v>
      </c>
    </row>
    <row r="2934" spans="1:17">
      <c r="A2934" s="34">
        <v>33019</v>
      </c>
      <c r="B2934" s="34" t="s">
        <v>17</v>
      </c>
      <c r="C2934" s="34" t="s">
        <v>18</v>
      </c>
      <c r="D2934" s="34" t="s">
        <v>19</v>
      </c>
      <c r="E2934" s="34"/>
      <c r="F2934" s="34"/>
      <c r="G2934" s="34"/>
      <c r="H2934" s="34" t="s">
        <v>19</v>
      </c>
      <c r="I2934" s="34"/>
      <c r="J2934" s="34" t="s">
        <v>30</v>
      </c>
      <c r="K2934" s="34">
        <v>20744</v>
      </c>
      <c r="L2934" s="34" t="s">
        <v>37</v>
      </c>
      <c r="M2934" s="34" t="s">
        <v>27</v>
      </c>
      <c r="N2934" s="34" t="s">
        <v>34</v>
      </c>
      <c r="O2934" s="34">
        <v>42850</v>
      </c>
      <c r="P2934" s="34">
        <v>44439</v>
      </c>
      <c r="Q2934" s="34" t="s">
        <v>24</v>
      </c>
    </row>
    <row r="2935" spans="1:17">
      <c r="A2935" s="34">
        <v>82510</v>
      </c>
      <c r="B2935" s="34" t="s">
        <v>17</v>
      </c>
      <c r="C2935" s="34" t="s">
        <v>18</v>
      </c>
      <c r="D2935" s="34" t="s">
        <v>19</v>
      </c>
      <c r="E2935" s="34"/>
      <c r="F2935" s="34"/>
      <c r="G2935" s="34"/>
      <c r="H2935" s="34" t="s">
        <v>19</v>
      </c>
      <c r="I2935" s="34"/>
      <c r="J2935" s="34" t="s">
        <v>20</v>
      </c>
      <c r="K2935" s="34">
        <v>16108</v>
      </c>
      <c r="L2935" s="34" t="s">
        <v>37</v>
      </c>
      <c r="M2935" s="34" t="s">
        <v>27</v>
      </c>
      <c r="N2935" s="34" t="s">
        <v>34</v>
      </c>
      <c r="O2935" s="34">
        <v>40948</v>
      </c>
      <c r="P2935" s="34">
        <v>41899</v>
      </c>
      <c r="Q2935" s="34" t="s">
        <v>36</v>
      </c>
    </row>
    <row r="2936" spans="1:17">
      <c r="A2936" s="34">
        <v>47361</v>
      </c>
      <c r="B2936" s="34" t="s">
        <v>17</v>
      </c>
      <c r="C2936" s="34" t="s">
        <v>18</v>
      </c>
      <c r="D2936" s="34" t="s">
        <v>19</v>
      </c>
      <c r="E2936" s="34"/>
      <c r="F2936" s="34"/>
      <c r="G2936" s="34"/>
      <c r="H2936" s="34" t="s">
        <v>19</v>
      </c>
      <c r="I2936" s="34"/>
      <c r="J2936" s="34" t="s">
        <v>20</v>
      </c>
      <c r="K2936" s="34">
        <v>34197</v>
      </c>
      <c r="L2936" s="34" t="s">
        <v>65</v>
      </c>
      <c r="M2936" s="34" t="s">
        <v>27</v>
      </c>
      <c r="N2936" s="34" t="s">
        <v>34</v>
      </c>
      <c r="O2936" s="34" t="s">
        <v>36</v>
      </c>
      <c r="P2936" s="34" t="s">
        <v>36</v>
      </c>
      <c r="Q2936" s="34" t="s">
        <v>36</v>
      </c>
    </row>
    <row r="2937" spans="1:17">
      <c r="A2937" s="34">
        <v>105854</v>
      </c>
      <c r="B2937" s="34" t="s">
        <v>17</v>
      </c>
      <c r="C2937" s="34" t="s">
        <v>18</v>
      </c>
      <c r="D2937" s="34" t="s">
        <v>19</v>
      </c>
      <c r="E2937" s="34"/>
      <c r="F2937" s="34"/>
      <c r="G2937" s="34"/>
      <c r="H2937" s="34" t="s">
        <v>19</v>
      </c>
      <c r="I2937" s="34"/>
      <c r="J2937" s="34" t="s">
        <v>20</v>
      </c>
      <c r="K2937" s="34">
        <v>35721</v>
      </c>
      <c r="L2937" s="34" t="s">
        <v>70</v>
      </c>
      <c r="M2937" s="34" t="s">
        <v>22</v>
      </c>
      <c r="N2937" s="34" t="s">
        <v>32</v>
      </c>
      <c r="O2937" s="34">
        <v>41561</v>
      </c>
      <c r="P2937" s="34">
        <v>41673</v>
      </c>
      <c r="Q2937" s="34" t="s">
        <v>36</v>
      </c>
    </row>
    <row r="2938" spans="1:17">
      <c r="A2938" s="34">
        <v>101849</v>
      </c>
      <c r="B2938" s="34" t="s">
        <v>17</v>
      </c>
      <c r="C2938" s="34" t="s">
        <v>18</v>
      </c>
      <c r="D2938" s="34" t="s">
        <v>19</v>
      </c>
      <c r="E2938" s="34"/>
      <c r="F2938" s="34"/>
      <c r="G2938" s="34"/>
      <c r="H2938" s="34" t="s">
        <v>19</v>
      </c>
      <c r="I2938" s="34"/>
      <c r="J2938" s="34" t="s">
        <v>30</v>
      </c>
      <c r="K2938" s="34">
        <v>34772</v>
      </c>
      <c r="L2938" s="34" t="s">
        <v>35</v>
      </c>
      <c r="M2938" s="34" t="s">
        <v>27</v>
      </c>
      <c r="N2938" s="34" t="s">
        <v>34</v>
      </c>
      <c r="O2938" s="34">
        <v>41312</v>
      </c>
      <c r="P2938" s="34">
        <v>41312</v>
      </c>
      <c r="Q2938" s="34" t="s">
        <v>36</v>
      </c>
    </row>
    <row r="2939" spans="1:17">
      <c r="A2939" s="34">
        <v>105616</v>
      </c>
      <c r="B2939" s="34" t="s">
        <v>17</v>
      </c>
      <c r="C2939" s="34" t="s">
        <v>18</v>
      </c>
      <c r="D2939" s="34" t="s">
        <v>19</v>
      </c>
      <c r="E2939" s="34"/>
      <c r="F2939" s="34"/>
      <c r="G2939" s="34"/>
      <c r="H2939" s="34" t="s">
        <v>19</v>
      </c>
      <c r="I2939" s="34"/>
      <c r="J2939" s="34" t="s">
        <v>30</v>
      </c>
      <c r="K2939" s="34">
        <v>34772</v>
      </c>
      <c r="L2939" s="34" t="s">
        <v>59</v>
      </c>
      <c r="M2939" s="34" t="s">
        <v>27</v>
      </c>
      <c r="N2939" s="34" t="s">
        <v>32</v>
      </c>
      <c r="O2939" s="34">
        <v>41478</v>
      </c>
      <c r="P2939" s="34">
        <v>42702</v>
      </c>
      <c r="Q2939" s="34" t="s">
        <v>24</v>
      </c>
    </row>
    <row r="2940" spans="1:17">
      <c r="A2940" s="34">
        <v>155575</v>
      </c>
      <c r="B2940" s="34" t="s">
        <v>17</v>
      </c>
      <c r="C2940" s="34" t="s">
        <v>18</v>
      </c>
      <c r="D2940" s="34" t="s">
        <v>19</v>
      </c>
      <c r="E2940" s="34"/>
      <c r="F2940" s="34"/>
      <c r="G2940" s="34"/>
      <c r="H2940" s="34" t="s">
        <v>19</v>
      </c>
      <c r="I2940" s="34"/>
      <c r="J2940" s="34" t="s">
        <v>20</v>
      </c>
      <c r="K2940" s="34">
        <v>22751</v>
      </c>
      <c r="L2940" s="34" t="s">
        <v>58</v>
      </c>
      <c r="M2940" s="34" t="s">
        <v>27</v>
      </c>
      <c r="N2940" s="34" t="s">
        <v>34</v>
      </c>
      <c r="O2940" s="34" t="s">
        <v>36</v>
      </c>
      <c r="P2940" s="34" t="s">
        <v>36</v>
      </c>
      <c r="Q2940" s="34" t="s">
        <v>36</v>
      </c>
    </row>
    <row r="2941" spans="1:17">
      <c r="A2941" s="34">
        <v>69311</v>
      </c>
      <c r="B2941" s="34" t="s">
        <v>17</v>
      </c>
      <c r="C2941" s="34" t="s">
        <v>18</v>
      </c>
      <c r="D2941" s="34" t="s">
        <v>19</v>
      </c>
      <c r="E2941" s="34"/>
      <c r="F2941" s="34"/>
      <c r="G2941" s="34"/>
      <c r="H2941" s="34" t="s">
        <v>19</v>
      </c>
      <c r="I2941" s="34"/>
      <c r="J2941" s="34" t="s">
        <v>30</v>
      </c>
      <c r="K2941" s="34">
        <v>13975</v>
      </c>
      <c r="L2941" s="34" t="s">
        <v>113</v>
      </c>
      <c r="M2941" s="34" t="s">
        <v>27</v>
      </c>
      <c r="N2941" s="34" t="s">
        <v>34</v>
      </c>
      <c r="O2941" s="34">
        <v>40323</v>
      </c>
      <c r="P2941" s="34">
        <v>41298</v>
      </c>
      <c r="Q2941" s="34" t="s">
        <v>36</v>
      </c>
    </row>
    <row r="2942" spans="1:17">
      <c r="A2942" s="34">
        <v>122820</v>
      </c>
      <c r="B2942" s="34" t="s">
        <v>17</v>
      </c>
      <c r="C2942" s="34" t="s">
        <v>18</v>
      </c>
      <c r="D2942" s="34" t="s">
        <v>19</v>
      </c>
      <c r="E2942" s="34"/>
      <c r="F2942" s="34"/>
      <c r="G2942" s="34"/>
      <c r="H2942" s="34" t="s">
        <v>19</v>
      </c>
      <c r="I2942" s="34"/>
      <c r="J2942" s="34" t="s">
        <v>20</v>
      </c>
      <c r="K2942" s="34">
        <v>30923</v>
      </c>
      <c r="L2942" s="34" t="s">
        <v>72</v>
      </c>
      <c r="M2942" s="34" t="s">
        <v>22</v>
      </c>
      <c r="N2942" s="34" t="s">
        <v>32</v>
      </c>
      <c r="O2942" s="34">
        <v>42881</v>
      </c>
      <c r="P2942" s="34">
        <v>42917</v>
      </c>
      <c r="Q2942" s="34" t="s">
        <v>24</v>
      </c>
    </row>
    <row r="2943" spans="1:17">
      <c r="A2943" s="34">
        <v>104211</v>
      </c>
      <c r="B2943" s="34" t="s">
        <v>17</v>
      </c>
      <c r="C2943" s="34" t="s">
        <v>18</v>
      </c>
      <c r="D2943" s="34" t="s">
        <v>19</v>
      </c>
      <c r="E2943" s="34"/>
      <c r="F2943" s="34"/>
      <c r="G2943" s="34"/>
      <c r="H2943" s="34" t="s">
        <v>19</v>
      </c>
      <c r="I2943" s="34"/>
      <c r="J2943" s="34" t="s">
        <v>30</v>
      </c>
      <c r="K2943" s="34">
        <v>30141</v>
      </c>
      <c r="L2943" s="34" t="s">
        <v>88</v>
      </c>
      <c r="M2943" s="34" t="s">
        <v>57</v>
      </c>
      <c r="N2943" s="34" t="s">
        <v>32</v>
      </c>
      <c r="O2943" s="34">
        <v>41409</v>
      </c>
      <c r="P2943" s="34">
        <v>41487</v>
      </c>
      <c r="Q2943" s="34" t="s">
        <v>36</v>
      </c>
    </row>
    <row r="2944" spans="1:17">
      <c r="A2944" s="34">
        <v>168243</v>
      </c>
      <c r="B2944" s="34" t="s">
        <v>17</v>
      </c>
      <c r="C2944" s="34" t="s">
        <v>18</v>
      </c>
      <c r="D2944" s="34" t="s">
        <v>19</v>
      </c>
      <c r="E2944" s="34"/>
      <c r="F2944" s="34"/>
      <c r="G2944" s="34"/>
      <c r="H2944" s="34" t="s">
        <v>19</v>
      </c>
      <c r="I2944" s="34"/>
      <c r="J2944" s="34" t="s">
        <v>20</v>
      </c>
      <c r="K2944" s="34">
        <v>27101</v>
      </c>
      <c r="L2944" s="34" t="s">
        <v>156</v>
      </c>
      <c r="M2944" s="34" t="s">
        <v>57</v>
      </c>
      <c r="N2944" s="34" t="s">
        <v>34</v>
      </c>
      <c r="O2944" s="34" t="s">
        <v>36</v>
      </c>
      <c r="P2944" s="34" t="s">
        <v>36</v>
      </c>
      <c r="Q2944" s="34" t="s">
        <v>36</v>
      </c>
    </row>
    <row r="2945" spans="1:17">
      <c r="A2945" s="34">
        <v>128024</v>
      </c>
      <c r="B2945" s="34" t="s">
        <v>17</v>
      </c>
      <c r="C2945" s="34" t="s">
        <v>18</v>
      </c>
      <c r="D2945" s="34" t="s">
        <v>19</v>
      </c>
      <c r="E2945" s="34"/>
      <c r="F2945" s="34"/>
      <c r="G2945" s="34"/>
      <c r="H2945" s="34" t="s">
        <v>19</v>
      </c>
      <c r="I2945" s="34"/>
      <c r="J2945" s="34" t="s">
        <v>30</v>
      </c>
      <c r="K2945" s="34">
        <v>34218</v>
      </c>
      <c r="L2945" s="34" t="s">
        <v>67</v>
      </c>
      <c r="M2945" s="34" t="s">
        <v>22</v>
      </c>
      <c r="N2945" s="34" t="s">
        <v>34</v>
      </c>
      <c r="O2945" s="34">
        <v>43223</v>
      </c>
      <c r="P2945" s="34">
        <v>43296</v>
      </c>
      <c r="Q2945" s="34" t="s">
        <v>24</v>
      </c>
    </row>
    <row r="2946" spans="1:17">
      <c r="A2946" s="34">
        <v>114348</v>
      </c>
      <c r="B2946" s="34" t="s">
        <v>17</v>
      </c>
      <c r="C2946" s="34" t="s">
        <v>25</v>
      </c>
      <c r="D2946" s="34" t="s">
        <v>19</v>
      </c>
      <c r="E2946" s="34"/>
      <c r="F2946" s="34"/>
      <c r="G2946" s="34"/>
      <c r="H2946" s="34" t="s">
        <v>19</v>
      </c>
      <c r="I2946" s="34"/>
      <c r="J2946" s="34" t="s">
        <v>20</v>
      </c>
      <c r="K2946" s="34">
        <v>11739</v>
      </c>
      <c r="L2946" s="34" t="s">
        <v>65</v>
      </c>
      <c r="M2946" s="34" t="s">
        <v>27</v>
      </c>
      <c r="N2946" s="34" t="s">
        <v>34</v>
      </c>
      <c r="O2946" s="34" t="s">
        <v>36</v>
      </c>
      <c r="P2946" s="34" t="s">
        <v>36</v>
      </c>
      <c r="Q2946" s="34" t="s">
        <v>24</v>
      </c>
    </row>
    <row r="2947" spans="1:17">
      <c r="A2947" s="34">
        <v>161555</v>
      </c>
      <c r="B2947" s="34" t="s">
        <v>17</v>
      </c>
      <c r="C2947" s="34" t="s">
        <v>25</v>
      </c>
      <c r="D2947" s="34" t="s">
        <v>19</v>
      </c>
      <c r="E2947" s="34"/>
      <c r="F2947" s="34"/>
      <c r="G2947" s="34"/>
      <c r="H2947" s="34" t="s">
        <v>19</v>
      </c>
      <c r="I2947" s="34"/>
      <c r="J2947" s="34" t="s">
        <v>20</v>
      </c>
      <c r="K2947" s="34">
        <v>22019</v>
      </c>
      <c r="L2947" s="34" t="s">
        <v>83</v>
      </c>
      <c r="M2947" s="34" t="s">
        <v>27</v>
      </c>
      <c r="N2947" s="34" t="s">
        <v>34</v>
      </c>
      <c r="O2947" s="34">
        <v>45093</v>
      </c>
      <c r="P2947" s="34"/>
      <c r="Q2947" s="34" t="s">
        <v>24</v>
      </c>
    </row>
    <row r="2948" spans="1:17">
      <c r="A2948" s="34">
        <v>83643</v>
      </c>
      <c r="B2948" s="34" t="s">
        <v>17</v>
      </c>
      <c r="C2948" s="34" t="s">
        <v>18</v>
      </c>
      <c r="D2948" s="34" t="s">
        <v>19</v>
      </c>
      <c r="E2948" s="34"/>
      <c r="F2948" s="34"/>
      <c r="G2948" s="34"/>
      <c r="H2948" s="34" t="s">
        <v>19</v>
      </c>
      <c r="I2948" s="34"/>
      <c r="J2948" s="34" t="s">
        <v>20</v>
      </c>
      <c r="K2948" s="34"/>
      <c r="L2948" s="34" t="s">
        <v>65</v>
      </c>
      <c r="M2948" s="34" t="s">
        <v>27</v>
      </c>
      <c r="N2948" s="34" t="s">
        <v>32</v>
      </c>
      <c r="O2948" s="34">
        <v>41191</v>
      </c>
      <c r="P2948" s="34">
        <v>41191</v>
      </c>
      <c r="Q2948" s="34" t="s">
        <v>36</v>
      </c>
    </row>
    <row r="2949" spans="1:17">
      <c r="A2949" s="34">
        <v>80828</v>
      </c>
      <c r="B2949" s="34" t="s">
        <v>17</v>
      </c>
      <c r="C2949" s="34" t="s">
        <v>18</v>
      </c>
      <c r="D2949" s="34" t="s">
        <v>19</v>
      </c>
      <c r="E2949" s="34"/>
      <c r="F2949" s="34"/>
      <c r="G2949" s="34"/>
      <c r="H2949" s="34" t="s">
        <v>19</v>
      </c>
      <c r="I2949" s="34"/>
      <c r="J2949" s="34" t="s">
        <v>20</v>
      </c>
      <c r="K2949" s="34">
        <v>34074</v>
      </c>
      <c r="L2949" s="34" t="s">
        <v>37</v>
      </c>
      <c r="M2949" s="34" t="s">
        <v>27</v>
      </c>
      <c r="N2949" s="34" t="s">
        <v>32</v>
      </c>
      <c r="O2949" s="34">
        <v>40227</v>
      </c>
      <c r="P2949" s="34">
        <v>40862</v>
      </c>
      <c r="Q2949" s="34" t="s">
        <v>36</v>
      </c>
    </row>
    <row r="2950" spans="1:17">
      <c r="A2950" s="34">
        <v>80829</v>
      </c>
      <c r="B2950" s="34" t="s">
        <v>17</v>
      </c>
      <c r="C2950" s="34" t="s">
        <v>18</v>
      </c>
      <c r="D2950" s="34" t="s">
        <v>19</v>
      </c>
      <c r="E2950" s="34"/>
      <c r="F2950" s="34"/>
      <c r="G2950" s="34"/>
      <c r="H2950" s="34" t="s">
        <v>19</v>
      </c>
      <c r="I2950" s="34"/>
      <c r="J2950" s="34" t="s">
        <v>20</v>
      </c>
      <c r="K2950" s="34">
        <v>34074</v>
      </c>
      <c r="L2950" s="34" t="s">
        <v>37</v>
      </c>
      <c r="M2950" s="34" t="s">
        <v>27</v>
      </c>
      <c r="N2950" s="34" t="s">
        <v>32</v>
      </c>
      <c r="O2950" s="34">
        <v>40227</v>
      </c>
      <c r="P2950" s="34">
        <v>40862</v>
      </c>
      <c r="Q2950" s="34" t="s">
        <v>36</v>
      </c>
    </row>
    <row r="2951" spans="1:17">
      <c r="A2951" s="34">
        <v>34125</v>
      </c>
      <c r="B2951" s="34" t="s">
        <v>17</v>
      </c>
      <c r="C2951" s="34" t="s">
        <v>18</v>
      </c>
      <c r="D2951" s="34" t="s">
        <v>19</v>
      </c>
      <c r="E2951" s="34"/>
      <c r="F2951" s="34"/>
      <c r="G2951" s="34"/>
      <c r="H2951" s="34" t="s">
        <v>19</v>
      </c>
      <c r="I2951" s="34"/>
      <c r="J2951" s="34" t="s">
        <v>30</v>
      </c>
      <c r="K2951" s="34"/>
      <c r="L2951" s="34" t="s">
        <v>37</v>
      </c>
      <c r="M2951" s="34" t="s">
        <v>27</v>
      </c>
      <c r="N2951" s="34" t="s">
        <v>32</v>
      </c>
      <c r="O2951" s="34">
        <v>1</v>
      </c>
      <c r="P2951" s="34">
        <v>1</v>
      </c>
      <c r="Q2951" s="34" t="s">
        <v>36</v>
      </c>
    </row>
    <row r="2952" spans="1:17">
      <c r="A2952" s="34">
        <v>145951</v>
      </c>
      <c r="B2952" s="34" t="s">
        <v>17</v>
      </c>
      <c r="C2952" s="34" t="s">
        <v>18</v>
      </c>
      <c r="D2952" s="34" t="s">
        <v>19</v>
      </c>
      <c r="E2952" s="34"/>
      <c r="F2952" s="34"/>
      <c r="G2952" s="34"/>
      <c r="H2952" s="34" t="s">
        <v>19</v>
      </c>
      <c r="I2952" s="34"/>
      <c r="J2952" s="34" t="s">
        <v>30</v>
      </c>
      <c r="K2952" s="34">
        <v>37306</v>
      </c>
      <c r="L2952" s="34" t="s">
        <v>33</v>
      </c>
      <c r="M2952" s="34" t="s">
        <v>22</v>
      </c>
      <c r="N2952" s="34" t="s">
        <v>34</v>
      </c>
      <c r="O2952" s="34">
        <v>44027</v>
      </c>
      <c r="P2952" s="34">
        <v>44951</v>
      </c>
      <c r="Q2952" s="34" t="s">
        <v>24</v>
      </c>
    </row>
    <row r="2953" spans="1:17">
      <c r="A2953" s="34">
        <v>14042</v>
      </c>
      <c r="B2953" s="34" t="s">
        <v>17</v>
      </c>
      <c r="C2953" s="34" t="s">
        <v>18</v>
      </c>
      <c r="D2953" s="34" t="s">
        <v>19</v>
      </c>
      <c r="E2953" s="34"/>
      <c r="F2953" s="34"/>
      <c r="G2953" s="34"/>
      <c r="H2953" s="34" t="s">
        <v>46</v>
      </c>
      <c r="I2953" s="34">
        <v>44729</v>
      </c>
      <c r="J2953" s="34" t="s">
        <v>20</v>
      </c>
      <c r="K2953" s="34"/>
      <c r="L2953" s="34" t="s">
        <v>65</v>
      </c>
      <c r="M2953" s="34" t="s">
        <v>27</v>
      </c>
      <c r="N2953" s="34" t="s">
        <v>32</v>
      </c>
      <c r="O2953" s="34">
        <v>1</v>
      </c>
      <c r="P2953" s="34">
        <v>1</v>
      </c>
      <c r="Q2953" s="34" t="s">
        <v>36</v>
      </c>
    </row>
    <row r="2954" spans="1:17">
      <c r="A2954" s="34">
        <v>31766</v>
      </c>
      <c r="B2954" s="34" t="s">
        <v>17</v>
      </c>
      <c r="C2954" s="34" t="s">
        <v>18</v>
      </c>
      <c r="D2954" s="34" t="s">
        <v>19</v>
      </c>
      <c r="E2954" s="34"/>
      <c r="F2954" s="34"/>
      <c r="G2954" s="34"/>
      <c r="H2954" s="34" t="s">
        <v>19</v>
      </c>
      <c r="I2954" s="34"/>
      <c r="J2954" s="34" t="s">
        <v>20</v>
      </c>
      <c r="K2954" s="34">
        <v>18589</v>
      </c>
      <c r="L2954" s="34" t="s">
        <v>26</v>
      </c>
      <c r="M2954" s="34" t="s">
        <v>27</v>
      </c>
      <c r="N2954" s="34" t="s">
        <v>34</v>
      </c>
      <c r="O2954" s="34">
        <v>33329</v>
      </c>
      <c r="P2954" s="34">
        <v>41992</v>
      </c>
      <c r="Q2954" s="34" t="s">
        <v>36</v>
      </c>
    </row>
    <row r="2955" spans="1:17">
      <c r="A2955" s="34">
        <v>145950</v>
      </c>
      <c r="B2955" s="34" t="s">
        <v>17</v>
      </c>
      <c r="C2955" s="34" t="s">
        <v>18</v>
      </c>
      <c r="D2955" s="34" t="s">
        <v>19</v>
      </c>
      <c r="E2955" s="34"/>
      <c r="F2955" s="34"/>
      <c r="G2955" s="34"/>
      <c r="H2955" s="34" t="s">
        <v>19</v>
      </c>
      <c r="I2955" s="34"/>
      <c r="J2955" s="34" t="s">
        <v>20</v>
      </c>
      <c r="K2955" s="34">
        <v>27104</v>
      </c>
      <c r="L2955" s="34" t="s">
        <v>33</v>
      </c>
      <c r="M2955" s="34" t="s">
        <v>22</v>
      </c>
      <c r="N2955" s="34" t="s">
        <v>34</v>
      </c>
      <c r="O2955" s="34">
        <v>44028</v>
      </c>
      <c r="P2955" s="34">
        <v>44169</v>
      </c>
      <c r="Q2955" s="34" t="s">
        <v>24</v>
      </c>
    </row>
    <row r="2956" spans="1:17">
      <c r="A2956" s="34">
        <v>124290</v>
      </c>
      <c r="B2956" s="34" t="s">
        <v>17</v>
      </c>
      <c r="C2956" s="34" t="s">
        <v>18</v>
      </c>
      <c r="D2956" s="34" t="s">
        <v>19</v>
      </c>
      <c r="E2956" s="34"/>
      <c r="F2956" s="34"/>
      <c r="G2956" s="34"/>
      <c r="H2956" s="34" t="s">
        <v>19</v>
      </c>
      <c r="I2956" s="34"/>
      <c r="J2956" s="34" t="s">
        <v>20</v>
      </c>
      <c r="K2956" s="34">
        <v>19663</v>
      </c>
      <c r="L2956" s="34" t="s">
        <v>35</v>
      </c>
      <c r="M2956" s="34" t="s">
        <v>27</v>
      </c>
      <c r="N2956" s="34" t="s">
        <v>34</v>
      </c>
      <c r="O2956" s="34">
        <v>42959</v>
      </c>
      <c r="P2956" s="34">
        <v>43412</v>
      </c>
      <c r="Q2956" s="34" t="s">
        <v>24</v>
      </c>
    </row>
    <row r="2957" spans="1:17">
      <c r="A2957" s="34">
        <v>52794</v>
      </c>
      <c r="B2957" s="34" t="s">
        <v>17</v>
      </c>
      <c r="C2957" s="34" t="s">
        <v>18</v>
      </c>
      <c r="D2957" s="34" t="s">
        <v>19</v>
      </c>
      <c r="E2957" s="34"/>
      <c r="F2957" s="34"/>
      <c r="G2957" s="34"/>
      <c r="H2957" s="34" t="s">
        <v>19</v>
      </c>
      <c r="I2957" s="34"/>
      <c r="J2957" s="34" t="s">
        <v>20</v>
      </c>
      <c r="K2957" s="34">
        <v>16449</v>
      </c>
      <c r="L2957" s="34" t="s">
        <v>26</v>
      </c>
      <c r="M2957" s="34" t="s">
        <v>27</v>
      </c>
      <c r="N2957" s="34" t="s">
        <v>34</v>
      </c>
      <c r="O2957" s="34">
        <v>39703</v>
      </c>
      <c r="P2957" s="34">
        <v>42719</v>
      </c>
      <c r="Q2957" s="34" t="s">
        <v>24</v>
      </c>
    </row>
    <row r="2958" spans="1:17">
      <c r="A2958" s="34">
        <v>79185</v>
      </c>
      <c r="B2958" s="34" t="s">
        <v>17</v>
      </c>
      <c r="C2958" s="34" t="s">
        <v>18</v>
      </c>
      <c r="D2958" s="34" t="s">
        <v>19</v>
      </c>
      <c r="E2958" s="34"/>
      <c r="F2958" s="34"/>
      <c r="G2958" s="34"/>
      <c r="H2958" s="34" t="s">
        <v>19</v>
      </c>
      <c r="I2958" s="34"/>
      <c r="J2958" s="34" t="s">
        <v>20</v>
      </c>
      <c r="K2958" s="34">
        <v>31930</v>
      </c>
      <c r="L2958" s="34" t="s">
        <v>37</v>
      </c>
      <c r="M2958" s="34" t="s">
        <v>27</v>
      </c>
      <c r="N2958" s="34" t="s">
        <v>28</v>
      </c>
      <c r="O2958" s="34">
        <v>40651</v>
      </c>
      <c r="P2958" s="34">
        <v>41570</v>
      </c>
      <c r="Q2958" s="34" t="s">
        <v>36</v>
      </c>
    </row>
    <row r="2959" spans="1:17">
      <c r="A2959" s="34">
        <v>115995</v>
      </c>
      <c r="B2959" s="34" t="s">
        <v>17</v>
      </c>
      <c r="C2959" s="34" t="s">
        <v>18</v>
      </c>
      <c r="D2959" s="34" t="s">
        <v>19</v>
      </c>
      <c r="E2959" s="34"/>
      <c r="F2959" s="34"/>
      <c r="G2959" s="34"/>
      <c r="H2959" s="34" t="s">
        <v>19</v>
      </c>
      <c r="I2959" s="34"/>
      <c r="J2959" s="34" t="s">
        <v>20</v>
      </c>
      <c r="K2959" s="34">
        <v>37176</v>
      </c>
      <c r="L2959" s="34" t="s">
        <v>42</v>
      </c>
      <c r="M2959" s="34" t="s">
        <v>22</v>
      </c>
      <c r="N2959" s="34" t="s">
        <v>40</v>
      </c>
      <c r="O2959" s="34">
        <v>42343</v>
      </c>
      <c r="P2959" s="34">
        <v>42845</v>
      </c>
      <c r="Q2959" s="34" t="s">
        <v>77</v>
      </c>
    </row>
    <row r="2960" spans="1:17">
      <c r="A2960" s="34">
        <v>108727</v>
      </c>
      <c r="B2960" s="34" t="s">
        <v>17</v>
      </c>
      <c r="C2960" s="34" t="s">
        <v>18</v>
      </c>
      <c r="D2960" s="34" t="s">
        <v>19</v>
      </c>
      <c r="E2960" s="34"/>
      <c r="F2960" s="34"/>
      <c r="G2960" s="34"/>
      <c r="H2960" s="34" t="s">
        <v>19</v>
      </c>
      <c r="I2960" s="34"/>
      <c r="J2960" s="34" t="s">
        <v>20</v>
      </c>
      <c r="K2960" s="34">
        <v>36424</v>
      </c>
      <c r="L2960" s="34" t="s">
        <v>42</v>
      </c>
      <c r="M2960" s="34" t="s">
        <v>22</v>
      </c>
      <c r="N2960" s="34" t="s">
        <v>40</v>
      </c>
      <c r="O2960" s="34">
        <v>41853</v>
      </c>
      <c r="P2960" s="34">
        <v>42523</v>
      </c>
      <c r="Q2960" s="34" t="s">
        <v>24</v>
      </c>
    </row>
    <row r="2961" spans="1:17">
      <c r="A2961" s="34">
        <v>108667</v>
      </c>
      <c r="B2961" s="34" t="s">
        <v>17</v>
      </c>
      <c r="C2961" s="34" t="s">
        <v>18</v>
      </c>
      <c r="D2961" s="34" t="s">
        <v>19</v>
      </c>
      <c r="E2961" s="34"/>
      <c r="F2961" s="34"/>
      <c r="G2961" s="34"/>
      <c r="H2961" s="34" t="s">
        <v>19</v>
      </c>
      <c r="I2961" s="34"/>
      <c r="J2961" s="34" t="s">
        <v>20</v>
      </c>
      <c r="K2961" s="34">
        <v>26555</v>
      </c>
      <c r="L2961" s="34" t="s">
        <v>42</v>
      </c>
      <c r="M2961" s="34" t="s">
        <v>22</v>
      </c>
      <c r="N2961" s="34" t="s">
        <v>40</v>
      </c>
      <c r="O2961" s="34">
        <v>41849</v>
      </c>
      <c r="P2961" s="34">
        <v>44664</v>
      </c>
      <c r="Q2961" s="34" t="s">
        <v>24</v>
      </c>
    </row>
    <row r="2962" spans="1:17">
      <c r="A2962" s="34">
        <v>80830</v>
      </c>
      <c r="B2962" s="34" t="s">
        <v>17</v>
      </c>
      <c r="C2962" s="34" t="s">
        <v>18</v>
      </c>
      <c r="D2962" s="34" t="s">
        <v>19</v>
      </c>
      <c r="E2962" s="34"/>
      <c r="F2962" s="34"/>
      <c r="G2962" s="34"/>
      <c r="H2962" s="34" t="s">
        <v>19</v>
      </c>
      <c r="I2962" s="34"/>
      <c r="J2962" s="34" t="s">
        <v>20</v>
      </c>
      <c r="K2962" s="34">
        <v>29646</v>
      </c>
      <c r="L2962" s="34" t="s">
        <v>83</v>
      </c>
      <c r="M2962" s="34" t="s">
        <v>27</v>
      </c>
      <c r="N2962" s="34" t="s">
        <v>34</v>
      </c>
      <c r="O2962" s="34">
        <v>40744</v>
      </c>
      <c r="P2962" s="34">
        <v>40744</v>
      </c>
      <c r="Q2962" s="34" t="s">
        <v>36</v>
      </c>
    </row>
    <row r="2963" spans="1:17">
      <c r="A2963" s="34">
        <v>142306</v>
      </c>
      <c r="B2963" s="34" t="s">
        <v>17</v>
      </c>
      <c r="C2963" s="34" t="s">
        <v>18</v>
      </c>
      <c r="D2963" s="34" t="s">
        <v>19</v>
      </c>
      <c r="E2963" s="34"/>
      <c r="F2963" s="34"/>
      <c r="G2963" s="34"/>
      <c r="H2963" s="34" t="s">
        <v>19</v>
      </c>
      <c r="I2963" s="34"/>
      <c r="J2963" s="34" t="s">
        <v>20</v>
      </c>
      <c r="K2963" s="34">
        <v>34476</v>
      </c>
      <c r="L2963" s="34" t="s">
        <v>65</v>
      </c>
      <c r="M2963" s="34" t="s">
        <v>27</v>
      </c>
      <c r="N2963" s="34" t="s">
        <v>34</v>
      </c>
      <c r="O2963" s="34" t="s">
        <v>36</v>
      </c>
      <c r="P2963" s="34" t="s">
        <v>36</v>
      </c>
      <c r="Q2963" s="34" t="s">
        <v>36</v>
      </c>
    </row>
    <row r="2964" spans="1:17">
      <c r="A2964" s="34">
        <v>109683</v>
      </c>
      <c r="B2964" s="34" t="s">
        <v>17</v>
      </c>
      <c r="C2964" s="34" t="s">
        <v>18</v>
      </c>
      <c r="D2964" s="34" t="s">
        <v>19</v>
      </c>
      <c r="E2964" s="34"/>
      <c r="F2964" s="34"/>
      <c r="G2964" s="34"/>
      <c r="H2964" s="34" t="s">
        <v>19</v>
      </c>
      <c r="I2964" s="34"/>
      <c r="J2964" s="34" t="s">
        <v>20</v>
      </c>
      <c r="K2964" s="34">
        <v>25942</v>
      </c>
      <c r="L2964" s="34" t="s">
        <v>128</v>
      </c>
      <c r="M2964" s="34" t="s">
        <v>22</v>
      </c>
      <c r="N2964" s="34" t="s">
        <v>34</v>
      </c>
      <c r="O2964" s="34">
        <v>41923</v>
      </c>
      <c r="P2964" s="34">
        <v>42835</v>
      </c>
      <c r="Q2964" s="34" t="s">
        <v>24</v>
      </c>
    </row>
    <row r="2965" spans="1:17">
      <c r="A2965" s="34">
        <v>131300</v>
      </c>
      <c r="B2965" s="34" t="s">
        <v>17</v>
      </c>
      <c r="C2965" s="34" t="s">
        <v>18</v>
      </c>
      <c r="D2965" s="34" t="s">
        <v>19</v>
      </c>
      <c r="E2965" s="34"/>
      <c r="F2965" s="34"/>
      <c r="G2965" s="34"/>
      <c r="H2965" s="34" t="s">
        <v>19</v>
      </c>
      <c r="I2965" s="34"/>
      <c r="J2965" s="34" t="s">
        <v>20</v>
      </c>
      <c r="K2965" s="34">
        <v>37479</v>
      </c>
      <c r="L2965" s="34" t="s">
        <v>37</v>
      </c>
      <c r="M2965" s="34" t="s">
        <v>27</v>
      </c>
      <c r="N2965" s="34" t="s">
        <v>28</v>
      </c>
      <c r="O2965" s="34">
        <v>43400</v>
      </c>
      <c r="P2965" s="34">
        <v>44439</v>
      </c>
      <c r="Q2965" s="34" t="s">
        <v>24</v>
      </c>
    </row>
    <row r="2966" spans="1:17">
      <c r="A2966" s="34">
        <v>113048</v>
      </c>
      <c r="B2966" s="34" t="s">
        <v>17</v>
      </c>
      <c r="C2966" s="34" t="s">
        <v>18</v>
      </c>
      <c r="D2966" s="34" t="s">
        <v>19</v>
      </c>
      <c r="E2966" s="34"/>
      <c r="F2966" s="34"/>
      <c r="G2966" s="34"/>
      <c r="H2966" s="34" t="s">
        <v>19</v>
      </c>
      <c r="I2966" s="34"/>
      <c r="J2966" s="34" t="s">
        <v>20</v>
      </c>
      <c r="K2966" s="34">
        <v>20473</v>
      </c>
      <c r="L2966" s="34" t="s">
        <v>79</v>
      </c>
      <c r="M2966" s="34" t="s">
        <v>22</v>
      </c>
      <c r="N2966" s="34" t="s">
        <v>32</v>
      </c>
      <c r="O2966" s="34" t="s">
        <v>36</v>
      </c>
      <c r="P2966" s="34" t="s">
        <v>36</v>
      </c>
      <c r="Q2966" s="34" t="s">
        <v>77</v>
      </c>
    </row>
    <row r="2967" spans="1:17">
      <c r="A2967" s="34">
        <v>101230</v>
      </c>
      <c r="B2967" s="34" t="s">
        <v>17</v>
      </c>
      <c r="C2967" s="34" t="s">
        <v>18</v>
      </c>
      <c r="D2967" s="34" t="s">
        <v>19</v>
      </c>
      <c r="E2967" s="34"/>
      <c r="F2967" s="34"/>
      <c r="G2967" s="34"/>
      <c r="H2967" s="34" t="s">
        <v>19</v>
      </c>
      <c r="I2967" s="34"/>
      <c r="J2967" s="34" t="s">
        <v>20</v>
      </c>
      <c r="K2967" s="34">
        <v>34638</v>
      </c>
      <c r="L2967" s="34" t="s">
        <v>82</v>
      </c>
      <c r="M2967" s="34" t="s">
        <v>27</v>
      </c>
      <c r="N2967" s="34" t="s">
        <v>32</v>
      </c>
      <c r="O2967" s="34">
        <v>41181</v>
      </c>
      <c r="P2967" s="34">
        <v>41244</v>
      </c>
      <c r="Q2967" s="34" t="s">
        <v>36</v>
      </c>
    </row>
    <row r="2968" spans="1:17">
      <c r="A2968" s="34">
        <v>101316</v>
      </c>
      <c r="B2968" s="34" t="s">
        <v>17</v>
      </c>
      <c r="C2968" s="34" t="s">
        <v>18</v>
      </c>
      <c r="D2968" s="34" t="s">
        <v>19</v>
      </c>
      <c r="E2968" s="34"/>
      <c r="F2968" s="34"/>
      <c r="G2968" s="34"/>
      <c r="H2968" s="34" t="s">
        <v>19</v>
      </c>
      <c r="I2968" s="34"/>
      <c r="J2968" s="34" t="s">
        <v>30</v>
      </c>
      <c r="K2968" s="34">
        <v>33266</v>
      </c>
      <c r="L2968" s="34" t="s">
        <v>26</v>
      </c>
      <c r="M2968" s="34" t="s">
        <v>27</v>
      </c>
      <c r="N2968" s="34" t="s">
        <v>28</v>
      </c>
      <c r="O2968" s="34">
        <v>41344</v>
      </c>
      <c r="P2968" s="34">
        <v>41344</v>
      </c>
      <c r="Q2968" s="34" t="s">
        <v>36</v>
      </c>
    </row>
    <row r="2969" spans="1:17">
      <c r="A2969" s="34">
        <v>8239</v>
      </c>
      <c r="B2969" s="34" t="s">
        <v>17</v>
      </c>
      <c r="C2969" s="34" t="s">
        <v>18</v>
      </c>
      <c r="D2969" s="34" t="s">
        <v>19</v>
      </c>
      <c r="E2969" s="34"/>
      <c r="F2969" s="34"/>
      <c r="G2969" s="34"/>
      <c r="H2969" s="34" t="s">
        <v>19</v>
      </c>
      <c r="I2969" s="34"/>
      <c r="J2969" s="34" t="s">
        <v>30</v>
      </c>
      <c r="K2969" s="34">
        <v>17283</v>
      </c>
      <c r="L2969" s="34" t="s">
        <v>59</v>
      </c>
      <c r="M2969" s="34" t="s">
        <v>27</v>
      </c>
      <c r="N2969" s="34" t="s">
        <v>32</v>
      </c>
      <c r="O2969" s="34">
        <v>1</v>
      </c>
      <c r="P2969" s="34">
        <v>1</v>
      </c>
      <c r="Q2969" s="34" t="s">
        <v>36</v>
      </c>
    </row>
    <row r="2970" spans="1:17">
      <c r="A2970" s="34">
        <v>102703</v>
      </c>
      <c r="B2970" s="34" t="s">
        <v>17</v>
      </c>
      <c r="C2970" s="34" t="s">
        <v>18</v>
      </c>
      <c r="D2970" s="34" t="s">
        <v>19</v>
      </c>
      <c r="E2970" s="34"/>
      <c r="F2970" s="34"/>
      <c r="G2970" s="34"/>
      <c r="H2970" s="34" t="s">
        <v>19</v>
      </c>
      <c r="I2970" s="34"/>
      <c r="J2970" s="34" t="s">
        <v>20</v>
      </c>
      <c r="K2970" s="34">
        <v>35190</v>
      </c>
      <c r="L2970" s="34" t="s">
        <v>26</v>
      </c>
      <c r="M2970" s="34" t="s">
        <v>27</v>
      </c>
      <c r="N2970" s="34" t="s">
        <v>32</v>
      </c>
      <c r="O2970" s="34">
        <v>41300</v>
      </c>
      <c r="P2970" s="34">
        <v>41454</v>
      </c>
      <c r="Q2970" s="34" t="s">
        <v>36</v>
      </c>
    </row>
    <row r="2971" spans="1:17">
      <c r="A2971" s="34">
        <v>109656</v>
      </c>
      <c r="B2971" s="34" t="s">
        <v>17</v>
      </c>
      <c r="C2971" s="34" t="s">
        <v>18</v>
      </c>
      <c r="D2971" s="34" t="s">
        <v>19</v>
      </c>
      <c r="E2971" s="34"/>
      <c r="F2971" s="34"/>
      <c r="G2971" s="34"/>
      <c r="H2971" s="34" t="s">
        <v>19</v>
      </c>
      <c r="I2971" s="34"/>
      <c r="J2971" s="34" t="s">
        <v>20</v>
      </c>
      <c r="K2971" s="34"/>
      <c r="L2971" s="34" t="s">
        <v>48</v>
      </c>
      <c r="M2971" s="34" t="s">
        <v>27</v>
      </c>
      <c r="N2971" s="34" t="s">
        <v>34</v>
      </c>
      <c r="O2971" s="34">
        <v>42219</v>
      </c>
      <c r="P2971" s="34">
        <v>42219</v>
      </c>
      <c r="Q2971" s="34" t="s">
        <v>36</v>
      </c>
    </row>
    <row r="2972" spans="1:17">
      <c r="A2972" s="34">
        <v>127187</v>
      </c>
      <c r="B2972" s="34" t="s">
        <v>17</v>
      </c>
      <c r="C2972" s="34" t="s">
        <v>18</v>
      </c>
      <c r="D2972" s="34" t="s">
        <v>19</v>
      </c>
      <c r="E2972" s="34"/>
      <c r="F2972" s="34"/>
      <c r="G2972" s="34"/>
      <c r="H2972" s="34" t="s">
        <v>19</v>
      </c>
      <c r="I2972" s="34"/>
      <c r="J2972" s="34" t="s">
        <v>20</v>
      </c>
      <c r="K2972" s="34">
        <v>36342</v>
      </c>
      <c r="L2972" s="34" t="s">
        <v>131</v>
      </c>
      <c r="M2972" s="34" t="s">
        <v>22</v>
      </c>
      <c r="N2972" s="34" t="s">
        <v>34</v>
      </c>
      <c r="O2972" s="34" t="s">
        <v>36</v>
      </c>
      <c r="P2972" s="34" t="s">
        <v>36</v>
      </c>
      <c r="Q2972" s="34" t="s">
        <v>36</v>
      </c>
    </row>
    <row r="2973" spans="1:17">
      <c r="A2973" s="34">
        <v>63786</v>
      </c>
      <c r="B2973" s="34" t="s">
        <v>17</v>
      </c>
      <c r="C2973" s="34" t="s">
        <v>18</v>
      </c>
      <c r="D2973" s="34" t="s">
        <v>19</v>
      </c>
      <c r="E2973" s="34"/>
      <c r="F2973" s="34"/>
      <c r="G2973" s="34"/>
      <c r="H2973" s="34" t="s">
        <v>19</v>
      </c>
      <c r="I2973" s="34"/>
      <c r="J2973" s="34" t="s">
        <v>20</v>
      </c>
      <c r="K2973" s="34">
        <v>18274</v>
      </c>
      <c r="L2973" s="34" t="s">
        <v>26</v>
      </c>
      <c r="M2973" s="34" t="s">
        <v>27</v>
      </c>
      <c r="N2973" s="34" t="s">
        <v>34</v>
      </c>
      <c r="O2973" s="34">
        <v>40206</v>
      </c>
      <c r="P2973" s="34">
        <v>42012</v>
      </c>
      <c r="Q2973" s="34" t="s">
        <v>36</v>
      </c>
    </row>
    <row r="2974" spans="1:17">
      <c r="A2974" s="34">
        <v>82764</v>
      </c>
      <c r="B2974" s="34" t="s">
        <v>17</v>
      </c>
      <c r="C2974" s="34" t="s">
        <v>18</v>
      </c>
      <c r="D2974" s="34" t="s">
        <v>19</v>
      </c>
      <c r="E2974" s="34"/>
      <c r="F2974" s="34"/>
      <c r="G2974" s="34"/>
      <c r="H2974" s="34" t="s">
        <v>19</v>
      </c>
      <c r="I2974" s="34"/>
      <c r="J2974" s="34" t="s">
        <v>20</v>
      </c>
      <c r="K2974" s="34">
        <v>34469</v>
      </c>
      <c r="L2974" s="34" t="s">
        <v>65</v>
      </c>
      <c r="M2974" s="34" t="s">
        <v>27</v>
      </c>
      <c r="N2974" s="34" t="s">
        <v>34</v>
      </c>
      <c r="O2974" s="34">
        <v>40936</v>
      </c>
      <c r="P2974" s="34">
        <v>41214</v>
      </c>
      <c r="Q2974" s="34" t="s">
        <v>36</v>
      </c>
    </row>
    <row r="2975" spans="1:17">
      <c r="A2975" s="34">
        <v>118725</v>
      </c>
      <c r="B2975" s="34" t="s">
        <v>17</v>
      </c>
      <c r="C2975" s="34" t="s">
        <v>18</v>
      </c>
      <c r="D2975" s="34" t="s">
        <v>19</v>
      </c>
      <c r="E2975" s="34"/>
      <c r="F2975" s="34"/>
      <c r="G2975" s="34"/>
      <c r="H2975" s="34" t="s">
        <v>19</v>
      </c>
      <c r="I2975" s="34"/>
      <c r="J2975" s="34" t="s">
        <v>20</v>
      </c>
      <c r="K2975" s="34">
        <v>35690</v>
      </c>
      <c r="L2975" s="34" t="s">
        <v>48</v>
      </c>
      <c r="M2975" s="34" t="s">
        <v>27</v>
      </c>
      <c r="N2975" s="34" t="s">
        <v>32</v>
      </c>
      <c r="O2975" s="34">
        <v>42816</v>
      </c>
      <c r="P2975" s="34">
        <v>42942</v>
      </c>
      <c r="Q2975" s="34" t="s">
        <v>55</v>
      </c>
    </row>
    <row r="2976" spans="1:17">
      <c r="A2976" s="34">
        <v>103576</v>
      </c>
      <c r="B2976" s="34" t="s">
        <v>17</v>
      </c>
      <c r="C2976" s="34" t="s">
        <v>18</v>
      </c>
      <c r="D2976" s="34" t="s">
        <v>19</v>
      </c>
      <c r="E2976" s="34"/>
      <c r="F2976" s="34"/>
      <c r="G2976" s="34"/>
      <c r="H2976" s="34" t="s">
        <v>19</v>
      </c>
      <c r="I2976" s="34"/>
      <c r="J2976" s="34" t="s">
        <v>20</v>
      </c>
      <c r="K2976" s="34">
        <v>33942</v>
      </c>
      <c r="L2976" s="34" t="s">
        <v>37</v>
      </c>
      <c r="M2976" s="34" t="s">
        <v>27</v>
      </c>
      <c r="N2976" s="34" t="s">
        <v>32</v>
      </c>
      <c r="O2976" s="34">
        <v>41394</v>
      </c>
      <c r="P2976" s="34">
        <v>41739</v>
      </c>
      <c r="Q2976" s="34" t="s">
        <v>36</v>
      </c>
    </row>
    <row r="2977" spans="1:17">
      <c r="A2977" s="34">
        <v>107393</v>
      </c>
      <c r="B2977" s="34" t="s">
        <v>17</v>
      </c>
      <c r="C2977" s="34" t="s">
        <v>18</v>
      </c>
      <c r="D2977" s="34" t="s">
        <v>19</v>
      </c>
      <c r="E2977" s="34"/>
      <c r="F2977" s="34"/>
      <c r="G2977" s="34"/>
      <c r="H2977" s="34" t="s">
        <v>19</v>
      </c>
      <c r="I2977" s="34"/>
      <c r="J2977" s="34" t="s">
        <v>30</v>
      </c>
      <c r="K2977" s="34">
        <v>18320</v>
      </c>
      <c r="L2977" s="34" t="s">
        <v>37</v>
      </c>
      <c r="M2977" s="34" t="s">
        <v>27</v>
      </c>
      <c r="N2977" s="34" t="s">
        <v>34</v>
      </c>
      <c r="O2977" s="34">
        <v>41799</v>
      </c>
      <c r="P2977" s="34">
        <v>44775</v>
      </c>
      <c r="Q2977" s="34" t="s">
        <v>41</v>
      </c>
    </row>
    <row r="2978" spans="1:17">
      <c r="A2978" s="34">
        <v>25816</v>
      </c>
      <c r="B2978" s="34" t="s">
        <v>17</v>
      </c>
      <c r="C2978" s="34" t="s">
        <v>18</v>
      </c>
      <c r="D2978" s="34" t="s">
        <v>19</v>
      </c>
      <c r="E2978" s="34"/>
      <c r="F2978" s="34"/>
      <c r="G2978" s="34"/>
      <c r="H2978" s="34" t="s">
        <v>46</v>
      </c>
      <c r="I2978" s="34">
        <v>44035</v>
      </c>
      <c r="J2978" s="34" t="s">
        <v>20</v>
      </c>
      <c r="K2978" s="34">
        <v>17994</v>
      </c>
      <c r="L2978" s="34" t="s">
        <v>37</v>
      </c>
      <c r="M2978" s="34" t="s">
        <v>27</v>
      </c>
      <c r="N2978" s="34" t="s">
        <v>34</v>
      </c>
      <c r="O2978" s="34">
        <v>41526</v>
      </c>
      <c r="P2978" s="34">
        <v>44035</v>
      </c>
      <c r="Q2978" s="34" t="s">
        <v>24</v>
      </c>
    </row>
    <row r="2979" spans="1:17">
      <c r="A2979" s="34">
        <v>147336</v>
      </c>
      <c r="B2979" s="34" t="s">
        <v>17</v>
      </c>
      <c r="C2979" s="34" t="s">
        <v>25</v>
      </c>
      <c r="D2979" s="34" t="s">
        <v>19</v>
      </c>
      <c r="E2979" s="34"/>
      <c r="F2979" s="34"/>
      <c r="G2979" s="34"/>
      <c r="H2979" s="34" t="s">
        <v>19</v>
      </c>
      <c r="I2979" s="34"/>
      <c r="J2979" s="34" t="s">
        <v>20</v>
      </c>
      <c r="K2979" s="34">
        <v>17316</v>
      </c>
      <c r="L2979" s="34" t="s">
        <v>58</v>
      </c>
      <c r="M2979" s="34" t="s">
        <v>27</v>
      </c>
      <c r="N2979" s="34" t="s">
        <v>34</v>
      </c>
      <c r="O2979" s="34">
        <v>44630</v>
      </c>
      <c r="P2979" s="34"/>
      <c r="Q2979" s="34" t="s">
        <v>55</v>
      </c>
    </row>
    <row r="2980" spans="1:17">
      <c r="A2980" s="34">
        <v>129129</v>
      </c>
      <c r="B2980" s="34" t="s">
        <v>17</v>
      </c>
      <c r="C2980" s="34" t="s">
        <v>18</v>
      </c>
      <c r="D2980" s="34" t="s">
        <v>19</v>
      </c>
      <c r="E2980" s="34"/>
      <c r="F2980" s="34"/>
      <c r="G2980" s="34"/>
      <c r="H2980" s="34" t="s">
        <v>19</v>
      </c>
      <c r="I2980" s="34"/>
      <c r="J2980" s="34" t="s">
        <v>20</v>
      </c>
      <c r="K2980" s="34">
        <v>23039</v>
      </c>
      <c r="L2980" s="34" t="s">
        <v>65</v>
      </c>
      <c r="M2980" s="34" t="s">
        <v>27</v>
      </c>
      <c r="N2980" s="34" t="s">
        <v>34</v>
      </c>
      <c r="O2980" s="34">
        <v>43349</v>
      </c>
      <c r="P2980" s="34">
        <v>44777</v>
      </c>
      <c r="Q2980" s="34" t="s">
        <v>38</v>
      </c>
    </row>
    <row r="2981" spans="1:17">
      <c r="A2981" s="34">
        <v>163001</v>
      </c>
      <c r="B2981" s="34" t="s">
        <v>17</v>
      </c>
      <c r="C2981" s="34" t="s">
        <v>18</v>
      </c>
      <c r="D2981" s="34" t="s">
        <v>19</v>
      </c>
      <c r="E2981" s="34"/>
      <c r="F2981" s="34"/>
      <c r="G2981" s="34"/>
      <c r="H2981" s="34" t="s">
        <v>19</v>
      </c>
      <c r="I2981" s="34"/>
      <c r="J2981" s="34" t="s">
        <v>20</v>
      </c>
      <c r="K2981" s="34">
        <v>36924</v>
      </c>
      <c r="L2981" s="34" t="s">
        <v>84</v>
      </c>
      <c r="M2981" s="34" t="s">
        <v>22</v>
      </c>
      <c r="N2981" s="34" t="s">
        <v>43</v>
      </c>
      <c r="O2981" s="34" t="s">
        <v>36</v>
      </c>
      <c r="P2981" s="34" t="s">
        <v>36</v>
      </c>
      <c r="Q2981" s="34" t="s">
        <v>36</v>
      </c>
    </row>
    <row r="2982" spans="1:17">
      <c r="A2982" s="34">
        <v>133719</v>
      </c>
      <c r="B2982" s="34" t="s">
        <v>17</v>
      </c>
      <c r="C2982" s="34" t="s">
        <v>18</v>
      </c>
      <c r="D2982" s="34" t="s">
        <v>19</v>
      </c>
      <c r="E2982" s="34"/>
      <c r="F2982" s="34"/>
      <c r="G2982" s="34"/>
      <c r="H2982" s="34" t="s">
        <v>19</v>
      </c>
      <c r="I2982" s="34"/>
      <c r="J2982" s="34" t="s">
        <v>20</v>
      </c>
      <c r="K2982" s="34">
        <v>37358</v>
      </c>
      <c r="L2982" s="34" t="s">
        <v>26</v>
      </c>
      <c r="M2982" s="34" t="s">
        <v>27</v>
      </c>
      <c r="N2982" s="34" t="s">
        <v>43</v>
      </c>
      <c r="O2982" s="34">
        <v>43580</v>
      </c>
      <c r="P2982" s="34"/>
      <c r="Q2982" s="34" t="s">
        <v>36</v>
      </c>
    </row>
    <row r="2983" spans="1:17">
      <c r="A2983" s="34">
        <v>115566</v>
      </c>
      <c r="B2983" s="34" t="s">
        <v>17</v>
      </c>
      <c r="C2983" s="34" t="s">
        <v>18</v>
      </c>
      <c r="D2983" s="34" t="s">
        <v>19</v>
      </c>
      <c r="E2983" s="34"/>
      <c r="F2983" s="34"/>
      <c r="G2983" s="34"/>
      <c r="H2983" s="34" t="s">
        <v>19</v>
      </c>
      <c r="I2983" s="34"/>
      <c r="J2983" s="34" t="s">
        <v>20</v>
      </c>
      <c r="K2983" s="34">
        <v>33836</v>
      </c>
      <c r="L2983" s="34" t="s">
        <v>48</v>
      </c>
      <c r="M2983" s="34" t="s">
        <v>27</v>
      </c>
      <c r="N2983" s="34" t="s">
        <v>34</v>
      </c>
      <c r="O2983" s="34">
        <v>42440</v>
      </c>
      <c r="P2983" s="34">
        <v>42440</v>
      </c>
      <c r="Q2983" s="34" t="s">
        <v>36</v>
      </c>
    </row>
    <row r="2984" spans="1:17">
      <c r="A2984" s="34">
        <v>134867</v>
      </c>
      <c r="B2984" s="34" t="s">
        <v>17</v>
      </c>
      <c r="C2984" s="34" t="s">
        <v>18</v>
      </c>
      <c r="D2984" s="34" t="s">
        <v>19</v>
      </c>
      <c r="E2984" s="34"/>
      <c r="F2984" s="34"/>
      <c r="G2984" s="34"/>
      <c r="H2984" s="34" t="s">
        <v>19</v>
      </c>
      <c r="I2984" s="34"/>
      <c r="J2984" s="34" t="s">
        <v>30</v>
      </c>
      <c r="K2984" s="34">
        <v>29115</v>
      </c>
      <c r="L2984" s="34" t="s">
        <v>156</v>
      </c>
      <c r="M2984" s="34" t="s">
        <v>57</v>
      </c>
      <c r="N2984" s="34" t="s">
        <v>43</v>
      </c>
      <c r="O2984" s="34" t="s">
        <v>36</v>
      </c>
      <c r="P2984" s="34" t="s">
        <v>36</v>
      </c>
      <c r="Q2984" s="34" t="s">
        <v>36</v>
      </c>
    </row>
    <row r="2985" spans="1:17">
      <c r="A2985" s="34">
        <v>167427</v>
      </c>
      <c r="B2985" s="34" t="s">
        <v>17</v>
      </c>
      <c r="C2985" s="34" t="s">
        <v>25</v>
      </c>
      <c r="D2985" s="34" t="s">
        <v>19</v>
      </c>
      <c r="E2985" s="34"/>
      <c r="F2985" s="34"/>
      <c r="G2985" s="34"/>
      <c r="H2985" s="34" t="s">
        <v>19</v>
      </c>
      <c r="I2985" s="34"/>
      <c r="J2985" s="34" t="s">
        <v>20</v>
      </c>
      <c r="K2985" s="34">
        <v>30185</v>
      </c>
      <c r="L2985" s="34" t="s">
        <v>42</v>
      </c>
      <c r="M2985" s="34" t="s">
        <v>22</v>
      </c>
      <c r="N2985" s="34" t="s">
        <v>23</v>
      </c>
      <c r="O2985" s="34">
        <v>45404</v>
      </c>
      <c r="P2985" s="34"/>
      <c r="Q2985" s="34" t="s">
        <v>24</v>
      </c>
    </row>
    <row r="2986" spans="1:17">
      <c r="A2986" s="34">
        <v>167978</v>
      </c>
      <c r="B2986" s="34" t="s">
        <v>17</v>
      </c>
      <c r="C2986" s="34" t="s">
        <v>18</v>
      </c>
      <c r="D2986" s="34" t="s">
        <v>19</v>
      </c>
      <c r="E2986" s="34"/>
      <c r="F2986" s="34"/>
      <c r="G2986" s="34"/>
      <c r="H2986" s="34" t="s">
        <v>19</v>
      </c>
      <c r="I2986" s="34"/>
      <c r="J2986" s="34" t="s">
        <v>30</v>
      </c>
      <c r="K2986" s="34">
        <v>36705</v>
      </c>
      <c r="L2986" s="34" t="s">
        <v>163</v>
      </c>
      <c r="M2986" s="34" t="s">
        <v>57</v>
      </c>
      <c r="N2986" s="34" t="s">
        <v>23</v>
      </c>
      <c r="O2986" s="34" t="s">
        <v>36</v>
      </c>
      <c r="P2986" s="34" t="s">
        <v>36</v>
      </c>
      <c r="Q2986" s="34" t="s">
        <v>36</v>
      </c>
    </row>
    <row r="2987" spans="1:17">
      <c r="A2987" s="34">
        <v>103272</v>
      </c>
      <c r="B2987" s="34" t="s">
        <v>17</v>
      </c>
      <c r="C2987" s="34" t="s">
        <v>18</v>
      </c>
      <c r="D2987" s="34" t="s">
        <v>19</v>
      </c>
      <c r="E2987" s="34"/>
      <c r="F2987" s="34"/>
      <c r="G2987" s="34"/>
      <c r="H2987" s="34" t="s">
        <v>19</v>
      </c>
      <c r="I2987" s="34"/>
      <c r="J2987" s="34" t="s">
        <v>20</v>
      </c>
      <c r="K2987" s="34">
        <v>23168</v>
      </c>
      <c r="L2987" s="34" t="s">
        <v>88</v>
      </c>
      <c r="M2987" s="34" t="s">
        <v>57</v>
      </c>
      <c r="N2987" s="34" t="s">
        <v>40</v>
      </c>
      <c r="O2987" s="34">
        <v>41562</v>
      </c>
      <c r="P2987" s="34">
        <v>42049</v>
      </c>
      <c r="Q2987" s="34" t="s">
        <v>36</v>
      </c>
    </row>
    <row r="2988" spans="1:17">
      <c r="A2988" s="34">
        <v>135380</v>
      </c>
      <c r="B2988" s="34" t="s">
        <v>17</v>
      </c>
      <c r="C2988" s="34" t="s">
        <v>18</v>
      </c>
      <c r="D2988" s="34" t="s">
        <v>19</v>
      </c>
      <c r="E2988" s="34"/>
      <c r="F2988" s="34"/>
      <c r="G2988" s="34"/>
      <c r="H2988" s="34" t="s">
        <v>19</v>
      </c>
      <c r="I2988" s="34"/>
      <c r="J2988" s="34" t="s">
        <v>20</v>
      </c>
      <c r="K2988" s="34">
        <v>24711</v>
      </c>
      <c r="L2988" s="34" t="s">
        <v>54</v>
      </c>
      <c r="M2988" s="34" t="s">
        <v>27</v>
      </c>
      <c r="N2988" s="34" t="s">
        <v>34</v>
      </c>
      <c r="O2988" s="34" t="s">
        <v>36</v>
      </c>
      <c r="P2988" s="34" t="s">
        <v>36</v>
      </c>
      <c r="Q2988" s="34" t="s">
        <v>36</v>
      </c>
    </row>
    <row r="2989" spans="1:17">
      <c r="A2989" s="34">
        <v>35876</v>
      </c>
      <c r="B2989" s="34" t="s">
        <v>17</v>
      </c>
      <c r="C2989" s="34" t="s">
        <v>18</v>
      </c>
      <c r="D2989" s="34" t="s">
        <v>19</v>
      </c>
      <c r="E2989" s="34"/>
      <c r="F2989" s="34"/>
      <c r="G2989" s="34"/>
      <c r="H2989" s="34" t="s">
        <v>19</v>
      </c>
      <c r="I2989" s="34"/>
      <c r="J2989" s="34" t="s">
        <v>20</v>
      </c>
      <c r="K2989" s="34"/>
      <c r="L2989" s="34" t="s">
        <v>37</v>
      </c>
      <c r="M2989" s="34" t="s">
        <v>27</v>
      </c>
      <c r="N2989" s="34" t="s">
        <v>32</v>
      </c>
      <c r="O2989" s="34">
        <v>40828</v>
      </c>
      <c r="P2989" s="34">
        <v>40828</v>
      </c>
      <c r="Q2989" s="34" t="s">
        <v>36</v>
      </c>
    </row>
    <row r="2990" spans="1:17">
      <c r="A2990" s="34">
        <v>94348</v>
      </c>
      <c r="B2990" s="34" t="s">
        <v>17</v>
      </c>
      <c r="C2990" s="34" t="s">
        <v>18</v>
      </c>
      <c r="D2990" s="34" t="s">
        <v>19</v>
      </c>
      <c r="E2990" s="34"/>
      <c r="F2990" s="34"/>
      <c r="G2990" s="34"/>
      <c r="H2990" s="34" t="s">
        <v>19</v>
      </c>
      <c r="I2990" s="34"/>
      <c r="J2990" s="34" t="s">
        <v>30</v>
      </c>
      <c r="K2990" s="34">
        <v>35067</v>
      </c>
      <c r="L2990" s="34" t="s">
        <v>37</v>
      </c>
      <c r="M2990" s="34" t="s">
        <v>27</v>
      </c>
      <c r="N2990" s="34" t="s">
        <v>34</v>
      </c>
      <c r="O2990" s="34">
        <v>40988</v>
      </c>
      <c r="P2990" s="34">
        <v>41143</v>
      </c>
      <c r="Q2990" s="34" t="s">
        <v>36</v>
      </c>
    </row>
    <row r="2991" spans="1:17">
      <c r="A2991" s="34">
        <v>116962</v>
      </c>
      <c r="B2991" s="34" t="s">
        <v>17</v>
      </c>
      <c r="C2991" s="34" t="s">
        <v>25</v>
      </c>
      <c r="D2991" s="34" t="s">
        <v>19</v>
      </c>
      <c r="E2991" s="34"/>
      <c r="F2991" s="34"/>
      <c r="G2991" s="34"/>
      <c r="H2991" s="34" t="s">
        <v>19</v>
      </c>
      <c r="I2991" s="34"/>
      <c r="J2991" s="34" t="s">
        <v>30</v>
      </c>
      <c r="K2991" s="34">
        <v>13493</v>
      </c>
      <c r="L2991" s="34" t="s">
        <v>113</v>
      </c>
      <c r="M2991" s="34" t="s">
        <v>27</v>
      </c>
      <c r="N2991" s="34" t="s">
        <v>34</v>
      </c>
      <c r="O2991" s="34">
        <v>42573</v>
      </c>
      <c r="P2991" s="34"/>
      <c r="Q2991" s="34" t="s">
        <v>55</v>
      </c>
    </row>
    <row r="2992" spans="1:17">
      <c r="A2992" s="34">
        <v>160893</v>
      </c>
      <c r="B2992" s="34" t="s">
        <v>17</v>
      </c>
      <c r="C2992" s="34" t="s">
        <v>25</v>
      </c>
      <c r="D2992" s="34" t="s">
        <v>19</v>
      </c>
      <c r="E2992" s="34"/>
      <c r="F2992" s="34"/>
      <c r="G2992" s="34"/>
      <c r="H2992" s="34" t="s">
        <v>19</v>
      </c>
      <c r="I2992" s="34"/>
      <c r="J2992" s="34" t="s">
        <v>30</v>
      </c>
      <c r="K2992" s="34">
        <v>39965</v>
      </c>
      <c r="L2992" s="34" t="s">
        <v>74</v>
      </c>
      <c r="M2992" s="34" t="s">
        <v>22</v>
      </c>
      <c r="N2992" s="34" t="s">
        <v>34</v>
      </c>
      <c r="O2992" s="34">
        <v>45038</v>
      </c>
      <c r="P2992" s="34"/>
      <c r="Q2992" s="34" t="s">
        <v>24</v>
      </c>
    </row>
    <row r="2993" spans="1:17">
      <c r="A2993" s="34">
        <v>128739</v>
      </c>
      <c r="B2993" s="34" t="s">
        <v>17</v>
      </c>
      <c r="C2993" s="34" t="s">
        <v>18</v>
      </c>
      <c r="D2993" s="34" t="s">
        <v>19</v>
      </c>
      <c r="E2993" s="34"/>
      <c r="F2993" s="34"/>
      <c r="G2993" s="34"/>
      <c r="H2993" s="34" t="s">
        <v>19</v>
      </c>
      <c r="I2993" s="34"/>
      <c r="J2993" s="34" t="s">
        <v>20</v>
      </c>
      <c r="K2993" s="34"/>
      <c r="L2993" s="34" t="s">
        <v>128</v>
      </c>
      <c r="M2993" s="34" t="s">
        <v>22</v>
      </c>
      <c r="N2993" s="34" t="s">
        <v>34</v>
      </c>
      <c r="O2993" s="34" t="s">
        <v>36</v>
      </c>
      <c r="P2993" s="34" t="s">
        <v>36</v>
      </c>
      <c r="Q2993" s="34" t="s">
        <v>36</v>
      </c>
    </row>
    <row r="2994" spans="1:17">
      <c r="A2994" s="34">
        <v>150674</v>
      </c>
      <c r="B2994" s="34" t="s">
        <v>17</v>
      </c>
      <c r="C2994" s="34" t="s">
        <v>18</v>
      </c>
      <c r="D2994" s="34" t="s">
        <v>19</v>
      </c>
      <c r="E2994" s="34"/>
      <c r="F2994" s="34"/>
      <c r="G2994" s="34"/>
      <c r="H2994" s="34" t="s">
        <v>19</v>
      </c>
      <c r="I2994" s="34"/>
      <c r="J2994" s="34" t="s">
        <v>20</v>
      </c>
      <c r="K2994" s="34">
        <v>14331</v>
      </c>
      <c r="L2994" s="34" t="s">
        <v>67</v>
      </c>
      <c r="M2994" s="34" t="s">
        <v>22</v>
      </c>
      <c r="N2994" s="34" t="s">
        <v>34</v>
      </c>
      <c r="O2994" s="34" t="s">
        <v>36</v>
      </c>
      <c r="P2994" s="34" t="s">
        <v>36</v>
      </c>
      <c r="Q2994" s="34" t="s">
        <v>41</v>
      </c>
    </row>
    <row r="2995" spans="1:17">
      <c r="A2995" s="34">
        <v>111396</v>
      </c>
      <c r="B2995" s="34" t="s">
        <v>17</v>
      </c>
      <c r="C2995" s="34" t="s">
        <v>18</v>
      </c>
      <c r="D2995" s="34" t="s">
        <v>19</v>
      </c>
      <c r="E2995" s="34"/>
      <c r="F2995" s="34"/>
      <c r="G2995" s="34"/>
      <c r="H2995" s="34" t="s">
        <v>19</v>
      </c>
      <c r="I2995" s="34"/>
      <c r="J2995" s="34" t="s">
        <v>20</v>
      </c>
      <c r="K2995" s="34">
        <v>21422</v>
      </c>
      <c r="L2995" s="34" t="s">
        <v>292</v>
      </c>
      <c r="M2995" s="34" t="s">
        <v>52</v>
      </c>
      <c r="N2995" s="34" t="s">
        <v>34</v>
      </c>
      <c r="O2995" s="34">
        <v>42074</v>
      </c>
      <c r="P2995" s="34">
        <v>43452</v>
      </c>
      <c r="Q2995" s="34" t="s">
        <v>24</v>
      </c>
    </row>
    <row r="2996" spans="1:17">
      <c r="A2996" s="34">
        <v>82753</v>
      </c>
      <c r="B2996" s="34" t="s">
        <v>17</v>
      </c>
      <c r="C2996" s="34" t="s">
        <v>18</v>
      </c>
      <c r="D2996" s="34" t="s">
        <v>19</v>
      </c>
      <c r="E2996" s="34"/>
      <c r="F2996" s="34"/>
      <c r="G2996" s="34"/>
      <c r="H2996" s="34" t="s">
        <v>19</v>
      </c>
      <c r="I2996" s="34"/>
      <c r="J2996" s="34" t="s">
        <v>20</v>
      </c>
      <c r="K2996" s="34"/>
      <c r="L2996" s="34" t="s">
        <v>82</v>
      </c>
      <c r="M2996" s="34" t="s">
        <v>27</v>
      </c>
      <c r="N2996" s="34" t="s">
        <v>34</v>
      </c>
      <c r="O2996" s="34">
        <v>40876</v>
      </c>
      <c r="P2996" s="34">
        <v>40876</v>
      </c>
      <c r="Q2996" s="34" t="s">
        <v>36</v>
      </c>
    </row>
    <row r="2997" spans="1:17">
      <c r="A2997" s="34">
        <v>155358</v>
      </c>
      <c r="B2997" s="34" t="s">
        <v>17</v>
      </c>
      <c r="C2997" s="34" t="s">
        <v>18</v>
      </c>
      <c r="D2997" s="34" t="s">
        <v>19</v>
      </c>
      <c r="E2997" s="34"/>
      <c r="F2997" s="34"/>
      <c r="G2997" s="34"/>
      <c r="H2997" s="34" t="s">
        <v>19</v>
      </c>
      <c r="I2997" s="34"/>
      <c r="J2997" s="34" t="s">
        <v>20</v>
      </c>
      <c r="K2997" s="34">
        <v>31225</v>
      </c>
      <c r="L2997" s="34" t="s">
        <v>84</v>
      </c>
      <c r="M2997" s="34" t="s">
        <v>22</v>
      </c>
      <c r="N2997" s="34" t="s">
        <v>34</v>
      </c>
      <c r="O2997" s="34" t="s">
        <v>36</v>
      </c>
      <c r="P2997" s="34" t="s">
        <v>36</v>
      </c>
      <c r="Q2997" s="34" t="s">
        <v>36</v>
      </c>
    </row>
    <row r="2998" spans="1:17">
      <c r="A2998" s="34">
        <v>120493</v>
      </c>
      <c r="B2998" s="34" t="s">
        <v>17</v>
      </c>
      <c r="C2998" s="34" t="s">
        <v>25</v>
      </c>
      <c r="D2998" s="34" t="s">
        <v>19</v>
      </c>
      <c r="E2998" s="34"/>
      <c r="F2998" s="34"/>
      <c r="G2998" s="34"/>
      <c r="H2998" s="34" t="s">
        <v>19</v>
      </c>
      <c r="I2998" s="34"/>
      <c r="J2998" s="34" t="s">
        <v>30</v>
      </c>
      <c r="K2998" s="34">
        <v>27491</v>
      </c>
      <c r="L2998" s="34" t="s">
        <v>67</v>
      </c>
      <c r="M2998" s="34" t="s">
        <v>22</v>
      </c>
      <c r="N2998" s="34" t="s">
        <v>34</v>
      </c>
      <c r="O2998" s="34">
        <v>43082</v>
      </c>
      <c r="P2998" s="34"/>
      <c r="Q2998" s="34" t="s">
        <v>38</v>
      </c>
    </row>
    <row r="2999" spans="1:17">
      <c r="A2999" s="34">
        <v>106453</v>
      </c>
      <c r="B2999" s="34" t="s">
        <v>17</v>
      </c>
      <c r="C2999" s="34" t="s">
        <v>18</v>
      </c>
      <c r="D2999" s="34" t="s">
        <v>19</v>
      </c>
      <c r="E2999" s="34"/>
      <c r="F2999" s="34"/>
      <c r="G2999" s="34"/>
      <c r="H2999" s="34" t="s">
        <v>19</v>
      </c>
      <c r="I2999" s="34"/>
      <c r="J2999" s="34" t="s">
        <v>20</v>
      </c>
      <c r="K2999" s="34">
        <v>35610</v>
      </c>
      <c r="L2999" s="34" t="s">
        <v>37</v>
      </c>
      <c r="M2999" s="34" t="s">
        <v>27</v>
      </c>
      <c r="N2999" s="34" t="s">
        <v>32</v>
      </c>
      <c r="O2999" s="34">
        <v>41615</v>
      </c>
      <c r="P2999" s="34">
        <v>42121</v>
      </c>
      <c r="Q2999" s="34" t="s">
        <v>36</v>
      </c>
    </row>
    <row r="3000" spans="1:17">
      <c r="A3000" s="34">
        <v>115001</v>
      </c>
      <c r="B3000" s="34" t="s">
        <v>17</v>
      </c>
      <c r="C3000" s="34" t="s">
        <v>25</v>
      </c>
      <c r="D3000" s="34" t="s">
        <v>19</v>
      </c>
      <c r="E3000" s="34"/>
      <c r="F3000" s="34"/>
      <c r="G3000" s="34"/>
      <c r="H3000" s="34" t="s">
        <v>19</v>
      </c>
      <c r="I3000" s="34"/>
      <c r="J3000" s="34" t="s">
        <v>30</v>
      </c>
      <c r="K3000" s="34">
        <v>32614</v>
      </c>
      <c r="L3000" s="34" t="s">
        <v>75</v>
      </c>
      <c r="M3000" s="34" t="s">
        <v>22</v>
      </c>
      <c r="N3000" s="34" t="s">
        <v>32</v>
      </c>
      <c r="O3000" s="34">
        <v>42319</v>
      </c>
      <c r="P3000" s="34"/>
      <c r="Q3000" s="34" t="s">
        <v>24</v>
      </c>
    </row>
    <row r="3001" spans="1:17">
      <c r="A3001" s="34">
        <v>79901</v>
      </c>
      <c r="B3001" s="34" t="s">
        <v>17</v>
      </c>
      <c r="C3001" s="34" t="s">
        <v>18</v>
      </c>
      <c r="D3001" s="34" t="s">
        <v>19</v>
      </c>
      <c r="E3001" s="34"/>
      <c r="F3001" s="34"/>
      <c r="G3001" s="34"/>
      <c r="H3001" s="34" t="s">
        <v>19</v>
      </c>
      <c r="I3001" s="34"/>
      <c r="J3001" s="34" t="s">
        <v>20</v>
      </c>
      <c r="K3001" s="34">
        <v>24276</v>
      </c>
      <c r="L3001" s="34" t="s">
        <v>110</v>
      </c>
      <c r="M3001" s="34" t="s">
        <v>22</v>
      </c>
      <c r="N3001" s="34" t="s">
        <v>34</v>
      </c>
      <c r="O3001" s="34">
        <v>40240</v>
      </c>
      <c r="P3001" s="34">
        <v>40996</v>
      </c>
      <c r="Q3001" s="34" t="s">
        <v>36</v>
      </c>
    </row>
    <row r="3002" spans="1:17">
      <c r="A3002" s="34">
        <v>122080</v>
      </c>
      <c r="B3002" s="34" t="s">
        <v>17</v>
      </c>
      <c r="C3002" s="34" t="s">
        <v>18</v>
      </c>
      <c r="D3002" s="34" t="s">
        <v>19</v>
      </c>
      <c r="E3002" s="34"/>
      <c r="F3002" s="34"/>
      <c r="G3002" s="34"/>
      <c r="H3002" s="34" t="s">
        <v>19</v>
      </c>
      <c r="I3002" s="34"/>
      <c r="J3002" s="34" t="s">
        <v>20</v>
      </c>
      <c r="K3002" s="34">
        <v>37802</v>
      </c>
      <c r="L3002" s="34" t="s">
        <v>48</v>
      </c>
      <c r="M3002" s="34" t="s">
        <v>27</v>
      </c>
      <c r="N3002" s="34" t="s">
        <v>28</v>
      </c>
      <c r="O3002" s="34">
        <v>42815</v>
      </c>
      <c r="P3002" s="34">
        <v>43488</v>
      </c>
      <c r="Q3002" s="34" t="s">
        <v>24</v>
      </c>
    </row>
    <row r="3003" spans="1:17">
      <c r="A3003" s="34">
        <v>82358</v>
      </c>
      <c r="B3003" s="34" t="s">
        <v>17</v>
      </c>
      <c r="C3003" s="34" t="s">
        <v>18</v>
      </c>
      <c r="D3003" s="34" t="s">
        <v>19</v>
      </c>
      <c r="E3003" s="34"/>
      <c r="F3003" s="34"/>
      <c r="G3003" s="34"/>
      <c r="H3003" s="34" t="s">
        <v>19</v>
      </c>
      <c r="I3003" s="34"/>
      <c r="J3003" s="34" t="s">
        <v>30</v>
      </c>
      <c r="K3003" s="34">
        <v>34763</v>
      </c>
      <c r="L3003" s="34" t="s">
        <v>48</v>
      </c>
      <c r="M3003" s="34" t="s">
        <v>27</v>
      </c>
      <c r="N3003" s="34" t="s">
        <v>28</v>
      </c>
      <c r="O3003" s="34">
        <v>40859</v>
      </c>
      <c r="P3003" s="34">
        <v>41191</v>
      </c>
      <c r="Q3003" s="34" t="s">
        <v>36</v>
      </c>
    </row>
    <row r="3004" spans="1:17">
      <c r="A3004" s="34">
        <v>80681</v>
      </c>
      <c r="B3004" s="34" t="s">
        <v>17</v>
      </c>
      <c r="C3004" s="34" t="s">
        <v>25</v>
      </c>
      <c r="D3004" s="34" t="s">
        <v>19</v>
      </c>
      <c r="E3004" s="34"/>
      <c r="F3004" s="34"/>
      <c r="G3004" s="34"/>
      <c r="H3004" s="34" t="s">
        <v>19</v>
      </c>
      <c r="I3004" s="34"/>
      <c r="J3004" s="34" t="s">
        <v>20</v>
      </c>
      <c r="K3004" s="34">
        <v>34161</v>
      </c>
      <c r="L3004" s="34" t="s">
        <v>82</v>
      </c>
      <c r="M3004" s="34" t="s">
        <v>27</v>
      </c>
      <c r="N3004" s="34" t="s">
        <v>34</v>
      </c>
      <c r="O3004" s="34" t="s">
        <v>36</v>
      </c>
      <c r="P3004" s="34" t="s">
        <v>36</v>
      </c>
      <c r="Q3004" s="34" t="s">
        <v>24</v>
      </c>
    </row>
    <row r="3005" spans="1:17">
      <c r="A3005" s="34">
        <v>134729</v>
      </c>
      <c r="B3005" s="34" t="s">
        <v>17</v>
      </c>
      <c r="C3005" s="34" t="s">
        <v>18</v>
      </c>
      <c r="D3005" s="34" t="s">
        <v>19</v>
      </c>
      <c r="E3005" s="34"/>
      <c r="F3005" s="34"/>
      <c r="G3005" s="34"/>
      <c r="H3005" s="34" t="s">
        <v>19</v>
      </c>
      <c r="I3005" s="34"/>
      <c r="J3005" s="34" t="s">
        <v>20</v>
      </c>
      <c r="K3005" s="34">
        <v>37881</v>
      </c>
      <c r="L3005" s="34" t="s">
        <v>65</v>
      </c>
      <c r="M3005" s="34" t="s">
        <v>27</v>
      </c>
      <c r="N3005" s="34" t="s">
        <v>34</v>
      </c>
      <c r="O3005" s="34">
        <v>43565</v>
      </c>
      <c r="P3005" s="34">
        <v>44447</v>
      </c>
      <c r="Q3005" s="34" t="s">
        <v>24</v>
      </c>
    </row>
    <row r="3006" spans="1:17">
      <c r="A3006" s="34">
        <v>122607</v>
      </c>
      <c r="B3006" s="34" t="s">
        <v>17</v>
      </c>
      <c r="C3006" s="34" t="s">
        <v>25</v>
      </c>
      <c r="D3006" s="34" t="s">
        <v>19</v>
      </c>
      <c r="E3006" s="34"/>
      <c r="F3006" s="34"/>
      <c r="G3006" s="34"/>
      <c r="H3006" s="34" t="s">
        <v>19</v>
      </c>
      <c r="I3006" s="34"/>
      <c r="J3006" s="34" t="s">
        <v>20</v>
      </c>
      <c r="K3006" s="34">
        <v>25509</v>
      </c>
      <c r="L3006" s="34" t="s">
        <v>139</v>
      </c>
      <c r="M3006" s="34" t="s">
        <v>23</v>
      </c>
      <c r="N3006" s="34" t="s">
        <v>32</v>
      </c>
      <c r="O3006" s="34">
        <v>42415</v>
      </c>
      <c r="P3006" s="34"/>
      <c r="Q3006" s="34" t="s">
        <v>24</v>
      </c>
    </row>
    <row r="3007" spans="1:17">
      <c r="A3007" s="34">
        <v>107081</v>
      </c>
      <c r="B3007" s="34" t="s">
        <v>17</v>
      </c>
      <c r="C3007" s="34" t="s">
        <v>18</v>
      </c>
      <c r="D3007" s="34" t="s">
        <v>19</v>
      </c>
      <c r="E3007" s="34"/>
      <c r="F3007" s="34"/>
      <c r="G3007" s="34"/>
      <c r="H3007" s="34" t="s">
        <v>19</v>
      </c>
      <c r="I3007" s="34"/>
      <c r="J3007" s="34" t="s">
        <v>30</v>
      </c>
      <c r="K3007" s="34">
        <v>24835</v>
      </c>
      <c r="L3007" s="34" t="s">
        <v>26</v>
      </c>
      <c r="M3007" s="34" t="s">
        <v>27</v>
      </c>
      <c r="N3007" s="34" t="s">
        <v>28</v>
      </c>
      <c r="O3007" s="34" t="s">
        <v>36</v>
      </c>
      <c r="P3007" s="34" t="s">
        <v>36</v>
      </c>
      <c r="Q3007" s="34" t="s">
        <v>36</v>
      </c>
    </row>
    <row r="3008" spans="1:17">
      <c r="A3008" s="34">
        <v>120802</v>
      </c>
      <c r="B3008" s="34" t="s">
        <v>17</v>
      </c>
      <c r="C3008" s="34" t="s">
        <v>18</v>
      </c>
      <c r="D3008" s="34" t="s">
        <v>19</v>
      </c>
      <c r="E3008" s="34"/>
      <c r="F3008" s="34"/>
      <c r="G3008" s="34"/>
      <c r="H3008" s="34" t="s">
        <v>19</v>
      </c>
      <c r="I3008" s="34"/>
      <c r="J3008" s="34" t="s">
        <v>30</v>
      </c>
      <c r="K3008" s="34">
        <v>27869</v>
      </c>
      <c r="L3008" s="34" t="s">
        <v>229</v>
      </c>
      <c r="M3008" s="34" t="s">
        <v>57</v>
      </c>
      <c r="N3008" s="34" t="s">
        <v>43</v>
      </c>
      <c r="O3008" s="34" t="s">
        <v>36</v>
      </c>
      <c r="P3008" s="34" t="s">
        <v>36</v>
      </c>
      <c r="Q3008" s="34" t="s">
        <v>36</v>
      </c>
    </row>
    <row r="3009" spans="1:17">
      <c r="A3009" s="34">
        <v>154712</v>
      </c>
      <c r="B3009" s="34" t="s">
        <v>17</v>
      </c>
      <c r="C3009" s="34" t="s">
        <v>18</v>
      </c>
      <c r="D3009" s="34" t="s">
        <v>19</v>
      </c>
      <c r="E3009" s="34"/>
      <c r="F3009" s="34"/>
      <c r="G3009" s="34"/>
      <c r="H3009" s="34" t="s">
        <v>19</v>
      </c>
      <c r="I3009" s="34"/>
      <c r="J3009" s="34" t="s">
        <v>20</v>
      </c>
      <c r="K3009" s="34">
        <v>36525</v>
      </c>
      <c r="L3009" s="34" t="s">
        <v>293</v>
      </c>
      <c r="M3009" s="34" t="s">
        <v>57</v>
      </c>
      <c r="N3009" s="34" t="s">
        <v>43</v>
      </c>
      <c r="O3009" s="34" t="s">
        <v>36</v>
      </c>
      <c r="P3009" s="34" t="s">
        <v>36</v>
      </c>
      <c r="Q3009" s="34" t="s">
        <v>36</v>
      </c>
    </row>
    <row r="3010" spans="1:17">
      <c r="A3010" s="34">
        <v>80831</v>
      </c>
      <c r="B3010" s="34" t="s">
        <v>17</v>
      </c>
      <c r="C3010" s="34" t="s">
        <v>18</v>
      </c>
      <c r="D3010" s="34" t="s">
        <v>19</v>
      </c>
      <c r="E3010" s="34"/>
      <c r="F3010" s="34"/>
      <c r="G3010" s="34"/>
      <c r="H3010" s="34" t="s">
        <v>19</v>
      </c>
      <c r="I3010" s="34"/>
      <c r="J3010" s="34" t="s">
        <v>30</v>
      </c>
      <c r="K3010" s="34">
        <v>20511</v>
      </c>
      <c r="L3010" s="34" t="s">
        <v>48</v>
      </c>
      <c r="M3010" s="34" t="s">
        <v>27</v>
      </c>
      <c r="N3010" s="34" t="s">
        <v>32</v>
      </c>
      <c r="O3010" s="34">
        <v>38412</v>
      </c>
      <c r="P3010" s="34">
        <v>43835</v>
      </c>
      <c r="Q3010" s="34" t="s">
        <v>24</v>
      </c>
    </row>
    <row r="3011" spans="1:17">
      <c r="A3011" s="34">
        <v>124900</v>
      </c>
      <c r="B3011" s="34" t="s">
        <v>17</v>
      </c>
      <c r="C3011" s="34" t="s">
        <v>18</v>
      </c>
      <c r="D3011" s="34" t="s">
        <v>19</v>
      </c>
      <c r="E3011" s="34"/>
      <c r="F3011" s="34"/>
      <c r="G3011" s="34"/>
      <c r="H3011" s="34" t="s">
        <v>19</v>
      </c>
      <c r="I3011" s="34"/>
      <c r="J3011" s="34" t="s">
        <v>20</v>
      </c>
      <c r="K3011" s="34">
        <v>30152</v>
      </c>
      <c r="L3011" s="34" t="s">
        <v>53</v>
      </c>
      <c r="M3011" s="34" t="s">
        <v>22</v>
      </c>
      <c r="N3011" s="34" t="s">
        <v>34</v>
      </c>
      <c r="O3011" s="34">
        <v>43027</v>
      </c>
      <c r="P3011" s="34">
        <v>44070</v>
      </c>
      <c r="Q3011" s="34" t="s">
        <v>24</v>
      </c>
    </row>
    <row r="3012" spans="1:17">
      <c r="A3012" s="34">
        <v>79690</v>
      </c>
      <c r="B3012" s="34" t="s">
        <v>17</v>
      </c>
      <c r="C3012" s="34" t="s">
        <v>25</v>
      </c>
      <c r="D3012" s="34" t="s">
        <v>19</v>
      </c>
      <c r="E3012" s="34"/>
      <c r="F3012" s="34"/>
      <c r="G3012" s="34"/>
      <c r="H3012" s="34" t="s">
        <v>19</v>
      </c>
      <c r="I3012" s="34"/>
      <c r="J3012" s="34" t="s">
        <v>20</v>
      </c>
      <c r="K3012" s="34">
        <v>22825</v>
      </c>
      <c r="L3012" s="34" t="s">
        <v>26</v>
      </c>
      <c r="M3012" s="34" t="s">
        <v>27</v>
      </c>
      <c r="N3012" s="34" t="s">
        <v>32</v>
      </c>
      <c r="O3012" s="34">
        <v>40634</v>
      </c>
      <c r="P3012" s="34"/>
      <c r="Q3012" s="34" t="s">
        <v>24</v>
      </c>
    </row>
    <row r="3013" spans="1:17">
      <c r="A3013" s="34">
        <v>47161</v>
      </c>
      <c r="B3013" s="34" t="s">
        <v>17</v>
      </c>
      <c r="C3013" s="34" t="s">
        <v>18</v>
      </c>
      <c r="D3013" s="34" t="s">
        <v>19</v>
      </c>
      <c r="E3013" s="34"/>
      <c r="F3013" s="34"/>
      <c r="G3013" s="34"/>
      <c r="H3013" s="34" t="s">
        <v>19</v>
      </c>
      <c r="I3013" s="34"/>
      <c r="J3013" s="34" t="s">
        <v>20</v>
      </c>
      <c r="K3013" s="34">
        <v>22662</v>
      </c>
      <c r="L3013" s="34" t="s">
        <v>58</v>
      </c>
      <c r="M3013" s="34" t="s">
        <v>27</v>
      </c>
      <c r="N3013" s="34" t="s">
        <v>32</v>
      </c>
      <c r="O3013" s="34">
        <v>39247</v>
      </c>
      <c r="P3013" s="34">
        <v>43608</v>
      </c>
      <c r="Q3013" s="34" t="s">
        <v>38</v>
      </c>
    </row>
    <row r="3014" spans="1:17">
      <c r="A3014" s="34">
        <v>124792</v>
      </c>
      <c r="B3014" s="34" t="s">
        <v>17</v>
      </c>
      <c r="C3014" s="34" t="s">
        <v>18</v>
      </c>
      <c r="D3014" s="34" t="s">
        <v>19</v>
      </c>
      <c r="E3014" s="34"/>
      <c r="F3014" s="34"/>
      <c r="G3014" s="34"/>
      <c r="H3014" s="34" t="s">
        <v>19</v>
      </c>
      <c r="I3014" s="34"/>
      <c r="J3014" s="34" t="s">
        <v>20</v>
      </c>
      <c r="K3014" s="34"/>
      <c r="L3014" s="34" t="s">
        <v>65</v>
      </c>
      <c r="M3014" s="34" t="s">
        <v>27</v>
      </c>
      <c r="N3014" s="34" t="s">
        <v>32</v>
      </c>
      <c r="O3014" s="34">
        <v>42840</v>
      </c>
      <c r="P3014" s="34">
        <v>44796</v>
      </c>
      <c r="Q3014" s="34" t="s">
        <v>38</v>
      </c>
    </row>
    <row r="3015" spans="1:17">
      <c r="A3015" s="34">
        <v>87335</v>
      </c>
      <c r="B3015" s="34" t="s">
        <v>17</v>
      </c>
      <c r="C3015" s="34" t="s">
        <v>18</v>
      </c>
      <c r="D3015" s="34" t="s">
        <v>19</v>
      </c>
      <c r="E3015" s="34"/>
      <c r="F3015" s="34"/>
      <c r="G3015" s="34"/>
      <c r="H3015" s="34" t="s">
        <v>19</v>
      </c>
      <c r="I3015" s="34"/>
      <c r="J3015" s="34" t="s">
        <v>20</v>
      </c>
      <c r="K3015" s="34">
        <v>17194</v>
      </c>
      <c r="L3015" s="34" t="s">
        <v>67</v>
      </c>
      <c r="M3015" s="34" t="s">
        <v>22</v>
      </c>
      <c r="N3015" s="34" t="s">
        <v>34</v>
      </c>
      <c r="O3015" s="34">
        <v>41205</v>
      </c>
      <c r="P3015" s="34"/>
      <c r="Q3015" s="34" t="s">
        <v>38</v>
      </c>
    </row>
    <row r="3016" spans="1:17">
      <c r="A3016" s="34">
        <v>101246</v>
      </c>
      <c r="B3016" s="34" t="s">
        <v>17</v>
      </c>
      <c r="C3016" s="34" t="s">
        <v>18</v>
      </c>
      <c r="D3016" s="34" t="s">
        <v>19</v>
      </c>
      <c r="E3016" s="34"/>
      <c r="F3016" s="34"/>
      <c r="G3016" s="34"/>
      <c r="H3016" s="34" t="s">
        <v>46</v>
      </c>
      <c r="I3016" s="34">
        <v>44719</v>
      </c>
      <c r="J3016" s="34" t="s">
        <v>20</v>
      </c>
      <c r="K3016" s="34">
        <v>18263</v>
      </c>
      <c r="L3016" s="34" t="s">
        <v>35</v>
      </c>
      <c r="M3016" s="34" t="s">
        <v>27</v>
      </c>
      <c r="N3016" s="34" t="s">
        <v>34</v>
      </c>
      <c r="O3016" s="34">
        <v>41711</v>
      </c>
      <c r="P3016" s="34">
        <v>44664</v>
      </c>
      <c r="Q3016" s="34" t="s">
        <v>55</v>
      </c>
    </row>
    <row r="3017" spans="1:17">
      <c r="A3017" s="34">
        <v>137167</v>
      </c>
      <c r="B3017" s="34" t="s">
        <v>17</v>
      </c>
      <c r="C3017" s="34" t="s">
        <v>18</v>
      </c>
      <c r="D3017" s="34" t="s">
        <v>19</v>
      </c>
      <c r="E3017" s="34"/>
      <c r="F3017" s="34"/>
      <c r="G3017" s="34"/>
      <c r="H3017" s="34" t="s">
        <v>19</v>
      </c>
      <c r="I3017" s="34"/>
      <c r="J3017" s="34" t="s">
        <v>20</v>
      </c>
      <c r="K3017" s="34">
        <v>26051</v>
      </c>
      <c r="L3017" s="34" t="s">
        <v>37</v>
      </c>
      <c r="M3017" s="34" t="s">
        <v>27</v>
      </c>
      <c r="N3017" s="34" t="s">
        <v>34</v>
      </c>
      <c r="O3017" s="34" t="s">
        <v>36</v>
      </c>
      <c r="P3017" s="34" t="s">
        <v>36</v>
      </c>
      <c r="Q3017" s="34" t="s">
        <v>36</v>
      </c>
    </row>
    <row r="3018" spans="1:17">
      <c r="A3018" s="34">
        <v>103137</v>
      </c>
      <c r="B3018" s="34" t="s">
        <v>17</v>
      </c>
      <c r="C3018" s="34" t="s">
        <v>18</v>
      </c>
      <c r="D3018" s="34" t="s">
        <v>19</v>
      </c>
      <c r="E3018" s="34"/>
      <c r="F3018" s="34"/>
      <c r="G3018" s="34"/>
      <c r="H3018" s="34" t="s">
        <v>19</v>
      </c>
      <c r="I3018" s="34"/>
      <c r="J3018" s="34" t="s">
        <v>20</v>
      </c>
      <c r="K3018" s="34">
        <v>19593</v>
      </c>
      <c r="L3018" s="34" t="s">
        <v>72</v>
      </c>
      <c r="M3018" s="34" t="s">
        <v>22</v>
      </c>
      <c r="N3018" s="34" t="s">
        <v>32</v>
      </c>
      <c r="O3018" s="34">
        <v>41354</v>
      </c>
      <c r="P3018" s="34">
        <v>41522</v>
      </c>
      <c r="Q3018" s="34" t="s">
        <v>36</v>
      </c>
    </row>
    <row r="3019" spans="1:17">
      <c r="A3019" s="34">
        <v>44704</v>
      </c>
      <c r="B3019" s="34" t="s">
        <v>17</v>
      </c>
      <c r="C3019" s="34" t="s">
        <v>18</v>
      </c>
      <c r="D3019" s="34" t="s">
        <v>19</v>
      </c>
      <c r="E3019" s="34"/>
      <c r="F3019" s="34"/>
      <c r="G3019" s="34"/>
      <c r="H3019" s="34" t="s">
        <v>19</v>
      </c>
      <c r="I3019" s="34"/>
      <c r="J3019" s="34" t="s">
        <v>20</v>
      </c>
      <c r="K3019" s="34">
        <v>14408</v>
      </c>
      <c r="L3019" s="34" t="s">
        <v>48</v>
      </c>
      <c r="M3019" s="34" t="s">
        <v>27</v>
      </c>
      <c r="N3019" s="34" t="s">
        <v>32</v>
      </c>
      <c r="O3019" s="34">
        <v>37762</v>
      </c>
      <c r="P3019" s="34">
        <v>43675</v>
      </c>
      <c r="Q3019" s="34" t="s">
        <v>41</v>
      </c>
    </row>
    <row r="3020" spans="1:17">
      <c r="A3020" s="34">
        <v>128090</v>
      </c>
      <c r="B3020" s="34" t="s">
        <v>17</v>
      </c>
      <c r="C3020" s="34" t="s">
        <v>18</v>
      </c>
      <c r="D3020" s="34" t="s">
        <v>19</v>
      </c>
      <c r="E3020" s="34"/>
      <c r="F3020" s="34"/>
      <c r="G3020" s="34"/>
      <c r="H3020" s="34" t="s">
        <v>19</v>
      </c>
      <c r="I3020" s="34"/>
      <c r="J3020" s="34" t="s">
        <v>20</v>
      </c>
      <c r="K3020" s="34">
        <v>36488</v>
      </c>
      <c r="L3020" s="34" t="s">
        <v>126</v>
      </c>
      <c r="M3020" s="34" t="s">
        <v>52</v>
      </c>
      <c r="N3020" s="34" t="s">
        <v>32</v>
      </c>
      <c r="O3020" s="34">
        <v>42676</v>
      </c>
      <c r="P3020" s="34">
        <v>43183</v>
      </c>
      <c r="Q3020" s="34" t="s">
        <v>24</v>
      </c>
    </row>
    <row r="3021" spans="1:17">
      <c r="A3021" s="34">
        <v>128529</v>
      </c>
      <c r="B3021" s="34" t="s">
        <v>17</v>
      </c>
      <c r="C3021" s="34" t="s">
        <v>18</v>
      </c>
      <c r="D3021" s="34" t="s">
        <v>19</v>
      </c>
      <c r="E3021" s="34"/>
      <c r="F3021" s="34"/>
      <c r="G3021" s="34"/>
      <c r="H3021" s="34" t="s">
        <v>19</v>
      </c>
      <c r="I3021" s="34"/>
      <c r="J3021" s="34" t="s">
        <v>20</v>
      </c>
      <c r="K3021" s="34"/>
      <c r="L3021" s="34" t="s">
        <v>212</v>
      </c>
      <c r="M3021" s="34" t="s">
        <v>23</v>
      </c>
      <c r="N3021" s="34" t="s">
        <v>34</v>
      </c>
      <c r="O3021" s="34" t="s">
        <v>36</v>
      </c>
      <c r="P3021" s="34" t="s">
        <v>36</v>
      </c>
      <c r="Q3021" s="34" t="s">
        <v>36</v>
      </c>
    </row>
    <row r="3022" spans="1:17">
      <c r="A3022" s="34">
        <v>153542</v>
      </c>
      <c r="B3022" s="34" t="s">
        <v>17</v>
      </c>
      <c r="C3022" s="34" t="s">
        <v>18</v>
      </c>
      <c r="D3022" s="34" t="s">
        <v>19</v>
      </c>
      <c r="E3022" s="34"/>
      <c r="F3022" s="34"/>
      <c r="G3022" s="34"/>
      <c r="H3022" s="34" t="s">
        <v>19</v>
      </c>
      <c r="I3022" s="34"/>
      <c r="J3022" s="34" t="s">
        <v>20</v>
      </c>
      <c r="K3022" s="34">
        <v>30420</v>
      </c>
      <c r="L3022" s="34" t="s">
        <v>44</v>
      </c>
      <c r="M3022" s="34" t="s">
        <v>27</v>
      </c>
      <c r="N3022" s="34" t="s">
        <v>36</v>
      </c>
      <c r="O3022" s="34">
        <v>44568</v>
      </c>
      <c r="P3022" s="34">
        <v>44649</v>
      </c>
      <c r="Q3022" s="34" t="s">
        <v>24</v>
      </c>
    </row>
    <row r="3023" spans="1:17">
      <c r="A3023" s="34">
        <v>102889</v>
      </c>
      <c r="B3023" s="34" t="s">
        <v>17</v>
      </c>
      <c r="C3023" s="34" t="s">
        <v>18</v>
      </c>
      <c r="D3023" s="34" t="s">
        <v>19</v>
      </c>
      <c r="E3023" s="34"/>
      <c r="F3023" s="34"/>
      <c r="G3023" s="34"/>
      <c r="H3023" s="34" t="s">
        <v>19</v>
      </c>
      <c r="I3023" s="34"/>
      <c r="J3023" s="34" t="s">
        <v>20</v>
      </c>
      <c r="K3023" s="34">
        <v>35408</v>
      </c>
      <c r="L3023" s="34" t="s">
        <v>96</v>
      </c>
      <c r="M3023" s="34" t="s">
        <v>22</v>
      </c>
      <c r="N3023" s="34" t="s">
        <v>34</v>
      </c>
      <c r="O3023" s="34">
        <v>41321</v>
      </c>
      <c r="P3023" s="34">
        <v>44657</v>
      </c>
      <c r="Q3023" s="34" t="s">
        <v>24</v>
      </c>
    </row>
    <row r="3024" spans="1:17">
      <c r="A3024" s="34">
        <v>79638</v>
      </c>
      <c r="B3024" s="34" t="s">
        <v>17</v>
      </c>
      <c r="C3024" s="34" t="s">
        <v>18</v>
      </c>
      <c r="D3024" s="34" t="s">
        <v>19</v>
      </c>
      <c r="E3024" s="34"/>
      <c r="F3024" s="34"/>
      <c r="G3024" s="34"/>
      <c r="H3024" s="34" t="s">
        <v>19</v>
      </c>
      <c r="I3024" s="34"/>
      <c r="J3024" s="34" t="s">
        <v>30</v>
      </c>
      <c r="K3024" s="34"/>
      <c r="L3024" s="34" t="s">
        <v>83</v>
      </c>
      <c r="M3024" s="34" t="s">
        <v>27</v>
      </c>
      <c r="N3024" s="34" t="s">
        <v>34</v>
      </c>
      <c r="O3024" s="34">
        <v>1</v>
      </c>
      <c r="P3024" s="34">
        <v>1</v>
      </c>
      <c r="Q3024" s="34" t="s">
        <v>36</v>
      </c>
    </row>
    <row r="3025" spans="1:17">
      <c r="A3025" s="34">
        <v>67489</v>
      </c>
      <c r="B3025" s="34" t="s">
        <v>17</v>
      </c>
      <c r="C3025" s="34" t="s">
        <v>18</v>
      </c>
      <c r="D3025" s="34" t="s">
        <v>19</v>
      </c>
      <c r="E3025" s="34"/>
      <c r="F3025" s="34"/>
      <c r="G3025" s="34"/>
      <c r="H3025" s="34" t="s">
        <v>19</v>
      </c>
      <c r="I3025" s="34"/>
      <c r="J3025" s="34" t="s">
        <v>30</v>
      </c>
      <c r="K3025" s="34"/>
      <c r="L3025" s="34" t="s">
        <v>35</v>
      </c>
      <c r="M3025" s="34" t="s">
        <v>27</v>
      </c>
      <c r="N3025" s="34" t="s">
        <v>32</v>
      </c>
      <c r="O3025" s="34">
        <v>1</v>
      </c>
      <c r="P3025" s="34">
        <v>1</v>
      </c>
      <c r="Q3025" s="34" t="s">
        <v>36</v>
      </c>
    </row>
    <row r="3026" spans="1:17">
      <c r="A3026" s="34">
        <v>126753</v>
      </c>
      <c r="B3026" s="34" t="s">
        <v>17</v>
      </c>
      <c r="C3026" s="34" t="s">
        <v>18</v>
      </c>
      <c r="D3026" s="34" t="s">
        <v>19</v>
      </c>
      <c r="E3026" s="34"/>
      <c r="F3026" s="34"/>
      <c r="G3026" s="34"/>
      <c r="H3026" s="34" t="s">
        <v>19</v>
      </c>
      <c r="I3026" s="34"/>
      <c r="J3026" s="34" t="s">
        <v>20</v>
      </c>
      <c r="K3026" s="34">
        <v>23610</v>
      </c>
      <c r="L3026" s="34" t="s">
        <v>295</v>
      </c>
      <c r="M3026" s="34" t="s">
        <v>23</v>
      </c>
      <c r="N3026" s="34" t="s">
        <v>34</v>
      </c>
      <c r="O3026" s="34">
        <v>42537</v>
      </c>
      <c r="P3026" s="34">
        <v>43183</v>
      </c>
      <c r="Q3026" s="34" t="s">
        <v>24</v>
      </c>
    </row>
    <row r="3027" spans="1:17">
      <c r="A3027" s="34">
        <v>40780</v>
      </c>
      <c r="B3027" s="34" t="s">
        <v>17</v>
      </c>
      <c r="C3027" s="34" t="s">
        <v>18</v>
      </c>
      <c r="D3027" s="34" t="s">
        <v>19</v>
      </c>
      <c r="E3027" s="34"/>
      <c r="F3027" s="34"/>
      <c r="G3027" s="34"/>
      <c r="H3027" s="34" t="s">
        <v>19</v>
      </c>
      <c r="I3027" s="34"/>
      <c r="J3027" s="34" t="s">
        <v>20</v>
      </c>
      <c r="K3027" s="34">
        <v>22308</v>
      </c>
      <c r="L3027" s="34" t="s">
        <v>35</v>
      </c>
      <c r="M3027" s="34" t="s">
        <v>27</v>
      </c>
      <c r="N3027" s="34" t="s">
        <v>32</v>
      </c>
      <c r="O3027" s="34">
        <v>1</v>
      </c>
      <c r="P3027" s="34">
        <v>1</v>
      </c>
      <c r="Q3027" s="34" t="s">
        <v>36</v>
      </c>
    </row>
    <row r="3028" spans="1:17">
      <c r="A3028" s="34">
        <v>112033</v>
      </c>
      <c r="B3028" s="34" t="s">
        <v>17</v>
      </c>
      <c r="C3028" s="34" t="s">
        <v>18</v>
      </c>
      <c r="D3028" s="34" t="s">
        <v>19</v>
      </c>
      <c r="E3028" s="34"/>
      <c r="F3028" s="34"/>
      <c r="G3028" s="34"/>
      <c r="H3028" s="34" t="s">
        <v>19</v>
      </c>
      <c r="I3028" s="34"/>
      <c r="J3028" s="34" t="s">
        <v>20</v>
      </c>
      <c r="K3028" s="34">
        <v>7161</v>
      </c>
      <c r="L3028" s="34" t="s">
        <v>66</v>
      </c>
      <c r="M3028" s="34" t="s">
        <v>57</v>
      </c>
      <c r="N3028" s="34" t="s">
        <v>32</v>
      </c>
      <c r="O3028" s="34">
        <v>42166</v>
      </c>
      <c r="P3028" s="34">
        <v>42369</v>
      </c>
      <c r="Q3028" s="34" t="s">
        <v>24</v>
      </c>
    </row>
    <row r="3029" spans="1:17">
      <c r="A3029" s="34">
        <v>26904</v>
      </c>
      <c r="B3029" s="34" t="s">
        <v>17</v>
      </c>
      <c r="C3029" s="34" t="s">
        <v>25</v>
      </c>
      <c r="D3029" s="34" t="s">
        <v>19</v>
      </c>
      <c r="E3029" s="34"/>
      <c r="F3029" s="34"/>
      <c r="G3029" s="34"/>
      <c r="H3029" s="34" t="s">
        <v>19</v>
      </c>
      <c r="I3029" s="34"/>
      <c r="J3029" s="34" t="s">
        <v>30</v>
      </c>
      <c r="K3029" s="34">
        <v>16241</v>
      </c>
      <c r="L3029" s="34" t="s">
        <v>54</v>
      </c>
      <c r="M3029" s="34" t="s">
        <v>27</v>
      </c>
      <c r="N3029" s="34" t="s">
        <v>34</v>
      </c>
      <c r="O3029" s="34">
        <v>40462</v>
      </c>
      <c r="P3029" s="34"/>
      <c r="Q3029" s="34" t="s">
        <v>41</v>
      </c>
    </row>
    <row r="3030" spans="1:17">
      <c r="A3030" s="34">
        <v>109940</v>
      </c>
      <c r="B3030" s="34" t="s">
        <v>17</v>
      </c>
      <c r="C3030" s="34" t="s">
        <v>18</v>
      </c>
      <c r="D3030" s="34" t="s">
        <v>19</v>
      </c>
      <c r="E3030" s="34"/>
      <c r="F3030" s="34"/>
      <c r="G3030" s="34"/>
      <c r="H3030" s="34" t="s">
        <v>19</v>
      </c>
      <c r="I3030" s="34"/>
      <c r="J3030" s="34" t="s">
        <v>20</v>
      </c>
      <c r="K3030" s="34">
        <v>18108</v>
      </c>
      <c r="L3030" s="34" t="s">
        <v>54</v>
      </c>
      <c r="M3030" s="34" t="s">
        <v>27</v>
      </c>
      <c r="N3030" s="34" t="s">
        <v>32</v>
      </c>
      <c r="O3030" s="34">
        <v>41969</v>
      </c>
      <c r="P3030" s="34">
        <v>44831</v>
      </c>
      <c r="Q3030" s="34" t="s">
        <v>38</v>
      </c>
    </row>
    <row r="3031" spans="1:17">
      <c r="A3031" s="34">
        <v>851</v>
      </c>
      <c r="B3031" s="34" t="s">
        <v>17</v>
      </c>
      <c r="C3031" s="34" t="s">
        <v>18</v>
      </c>
      <c r="D3031" s="34" t="s">
        <v>19</v>
      </c>
      <c r="E3031" s="34"/>
      <c r="F3031" s="34"/>
      <c r="G3031" s="34"/>
      <c r="H3031" s="34" t="s">
        <v>19</v>
      </c>
      <c r="I3031" s="34"/>
      <c r="J3031" s="34" t="s">
        <v>20</v>
      </c>
      <c r="K3031" s="34"/>
      <c r="L3031" s="34" t="s">
        <v>60</v>
      </c>
      <c r="M3031" s="34" t="s">
        <v>27</v>
      </c>
      <c r="N3031" s="34" t="s">
        <v>32</v>
      </c>
      <c r="O3031" s="34">
        <v>1</v>
      </c>
      <c r="P3031" s="34">
        <v>1</v>
      </c>
      <c r="Q3031" s="34" t="s">
        <v>36</v>
      </c>
    </row>
    <row r="3032" spans="1:17">
      <c r="A3032" s="34">
        <v>80832</v>
      </c>
      <c r="B3032" s="34" t="s">
        <v>17</v>
      </c>
      <c r="C3032" s="34" t="s">
        <v>18</v>
      </c>
      <c r="D3032" s="34" t="s">
        <v>19</v>
      </c>
      <c r="E3032" s="34"/>
      <c r="F3032" s="34"/>
      <c r="G3032" s="34"/>
      <c r="H3032" s="34" t="s">
        <v>19</v>
      </c>
      <c r="I3032" s="34"/>
      <c r="J3032" s="34" t="s">
        <v>20</v>
      </c>
      <c r="K3032" s="34">
        <v>27865</v>
      </c>
      <c r="L3032" s="34" t="s">
        <v>65</v>
      </c>
      <c r="M3032" s="34" t="s">
        <v>27</v>
      </c>
      <c r="N3032" s="34" t="s">
        <v>32</v>
      </c>
      <c r="O3032" s="34">
        <v>40826</v>
      </c>
      <c r="P3032" s="34">
        <v>42998</v>
      </c>
      <c r="Q3032" s="34" t="s">
        <v>38</v>
      </c>
    </row>
    <row r="3033" spans="1:17">
      <c r="A3033" s="34">
        <v>80833</v>
      </c>
      <c r="B3033" s="34" t="s">
        <v>17</v>
      </c>
      <c r="C3033" s="34" t="s">
        <v>25</v>
      </c>
      <c r="D3033" s="34" t="s">
        <v>19</v>
      </c>
      <c r="E3033" s="34"/>
      <c r="F3033" s="34"/>
      <c r="G3033" s="34"/>
      <c r="H3033" s="34" t="s">
        <v>19</v>
      </c>
      <c r="I3033" s="34"/>
      <c r="J3033" s="34" t="s">
        <v>20</v>
      </c>
      <c r="K3033" s="34">
        <v>12652</v>
      </c>
      <c r="L3033" s="34" t="s">
        <v>82</v>
      </c>
      <c r="M3033" s="34" t="s">
        <v>27</v>
      </c>
      <c r="N3033" s="34" t="s">
        <v>34</v>
      </c>
      <c r="O3033" s="34">
        <v>39836</v>
      </c>
      <c r="P3033" s="34"/>
      <c r="Q3033" s="34" t="s">
        <v>24</v>
      </c>
    </row>
    <row r="3034" spans="1:17">
      <c r="A3034" s="34">
        <v>116072</v>
      </c>
      <c r="B3034" s="34" t="s">
        <v>17</v>
      </c>
      <c r="C3034" s="34" t="s">
        <v>18</v>
      </c>
      <c r="D3034" s="34" t="s">
        <v>19</v>
      </c>
      <c r="E3034" s="34"/>
      <c r="F3034" s="34"/>
      <c r="G3034" s="34"/>
      <c r="H3034" s="34" t="s">
        <v>19</v>
      </c>
      <c r="I3034" s="34"/>
      <c r="J3034" s="34" t="s">
        <v>20</v>
      </c>
      <c r="K3034" s="34">
        <v>36970</v>
      </c>
      <c r="L3034" s="34" t="s">
        <v>37</v>
      </c>
      <c r="M3034" s="34" t="s">
        <v>27</v>
      </c>
      <c r="N3034" s="34" t="s">
        <v>32</v>
      </c>
      <c r="O3034" s="34">
        <v>42413</v>
      </c>
      <c r="P3034" s="34">
        <v>43488</v>
      </c>
      <c r="Q3034" s="34" t="s">
        <v>24</v>
      </c>
    </row>
    <row r="3035" spans="1:17">
      <c r="A3035" s="34">
        <v>110452</v>
      </c>
      <c r="B3035" s="34" t="s">
        <v>17</v>
      </c>
      <c r="C3035" s="34" t="s">
        <v>18</v>
      </c>
      <c r="D3035" s="34" t="s">
        <v>19</v>
      </c>
      <c r="E3035" s="34"/>
      <c r="F3035" s="34"/>
      <c r="G3035" s="34"/>
      <c r="H3035" s="34" t="s">
        <v>19</v>
      </c>
      <c r="I3035" s="34"/>
      <c r="J3035" s="34" t="s">
        <v>20</v>
      </c>
      <c r="K3035" s="34">
        <v>36428</v>
      </c>
      <c r="L3035" s="34" t="s">
        <v>37</v>
      </c>
      <c r="M3035" s="34" t="s">
        <v>27</v>
      </c>
      <c r="N3035" s="34" t="s">
        <v>32</v>
      </c>
      <c r="O3035" s="34">
        <v>41972</v>
      </c>
      <c r="P3035" s="34">
        <v>43236</v>
      </c>
      <c r="Q3035" s="34" t="s">
        <v>24</v>
      </c>
    </row>
    <row r="3036" spans="1:17">
      <c r="A3036" s="34">
        <v>99586</v>
      </c>
      <c r="B3036" s="34" t="s">
        <v>17</v>
      </c>
      <c r="C3036" s="34" t="s">
        <v>18</v>
      </c>
      <c r="D3036" s="34" t="s">
        <v>19</v>
      </c>
      <c r="E3036" s="34"/>
      <c r="F3036" s="34"/>
      <c r="G3036" s="34"/>
      <c r="H3036" s="34" t="s">
        <v>19</v>
      </c>
      <c r="I3036" s="34"/>
      <c r="J3036" s="34" t="s">
        <v>20</v>
      </c>
      <c r="K3036" s="34">
        <v>34615</v>
      </c>
      <c r="L3036" s="34" t="s">
        <v>26</v>
      </c>
      <c r="M3036" s="34" t="s">
        <v>27</v>
      </c>
      <c r="N3036" s="34" t="s">
        <v>23</v>
      </c>
      <c r="O3036" s="34">
        <v>41253</v>
      </c>
      <c r="P3036" s="34">
        <v>41253</v>
      </c>
      <c r="Q3036" s="34" t="s">
        <v>36</v>
      </c>
    </row>
    <row r="3037" spans="1:17">
      <c r="A3037" s="34">
        <v>94220</v>
      </c>
      <c r="B3037" s="34" t="s">
        <v>17</v>
      </c>
      <c r="C3037" s="34" t="s">
        <v>18</v>
      </c>
      <c r="D3037" s="34" t="s">
        <v>19</v>
      </c>
      <c r="E3037" s="34"/>
      <c r="F3037" s="34"/>
      <c r="G3037" s="34"/>
      <c r="H3037" s="34" t="s">
        <v>19</v>
      </c>
      <c r="I3037" s="34"/>
      <c r="J3037" s="34" t="s">
        <v>20</v>
      </c>
      <c r="K3037" s="34">
        <v>27224</v>
      </c>
      <c r="L3037" s="34" t="s">
        <v>33</v>
      </c>
      <c r="M3037" s="34" t="s">
        <v>22</v>
      </c>
      <c r="N3037" s="34" t="s">
        <v>32</v>
      </c>
      <c r="O3037" s="34">
        <v>41016</v>
      </c>
      <c r="P3037" s="34">
        <v>41337</v>
      </c>
      <c r="Q3037" s="34" t="s">
        <v>36</v>
      </c>
    </row>
    <row r="3038" spans="1:17">
      <c r="A3038" s="34">
        <v>80834</v>
      </c>
      <c r="B3038" s="34" t="s">
        <v>17</v>
      </c>
      <c r="C3038" s="34" t="s">
        <v>18</v>
      </c>
      <c r="D3038" s="34" t="s">
        <v>19</v>
      </c>
      <c r="E3038" s="34"/>
      <c r="F3038" s="34"/>
      <c r="G3038" s="34"/>
      <c r="H3038" s="34" t="s">
        <v>19</v>
      </c>
      <c r="I3038" s="34"/>
      <c r="J3038" s="34" t="s">
        <v>20</v>
      </c>
      <c r="K3038" s="34">
        <v>18424</v>
      </c>
      <c r="L3038" s="34" t="s">
        <v>54</v>
      </c>
      <c r="M3038" s="34" t="s">
        <v>27</v>
      </c>
      <c r="N3038" s="34" t="s">
        <v>34</v>
      </c>
      <c r="O3038" s="34">
        <v>39861</v>
      </c>
      <c r="P3038" s="34">
        <v>44432</v>
      </c>
      <c r="Q3038" s="34" t="s">
        <v>24</v>
      </c>
    </row>
    <row r="3039" spans="1:17">
      <c r="A3039" s="34">
        <v>94061</v>
      </c>
      <c r="B3039" s="34" t="s">
        <v>17</v>
      </c>
      <c r="C3039" s="34" t="s">
        <v>18</v>
      </c>
      <c r="D3039" s="34" t="s">
        <v>19</v>
      </c>
      <c r="E3039" s="34"/>
      <c r="F3039" s="34"/>
      <c r="G3039" s="34"/>
      <c r="H3039" s="34" t="s">
        <v>19</v>
      </c>
      <c r="I3039" s="34"/>
      <c r="J3039" s="34" t="s">
        <v>20</v>
      </c>
      <c r="K3039" s="34">
        <v>20109</v>
      </c>
      <c r="L3039" s="34" t="s">
        <v>21</v>
      </c>
      <c r="M3039" s="34" t="s">
        <v>22</v>
      </c>
      <c r="N3039" s="34" t="s">
        <v>34</v>
      </c>
      <c r="O3039" s="34" t="s">
        <v>36</v>
      </c>
      <c r="P3039" s="34" t="s">
        <v>36</v>
      </c>
      <c r="Q3039" s="34" t="s">
        <v>24</v>
      </c>
    </row>
    <row r="3040" spans="1:17">
      <c r="A3040" s="34">
        <v>31356</v>
      </c>
      <c r="B3040" s="34" t="s">
        <v>17</v>
      </c>
      <c r="C3040" s="34" t="s">
        <v>25</v>
      </c>
      <c r="D3040" s="34" t="s">
        <v>19</v>
      </c>
      <c r="E3040" s="34"/>
      <c r="F3040" s="34"/>
      <c r="G3040" s="34"/>
      <c r="H3040" s="34" t="s">
        <v>19</v>
      </c>
      <c r="I3040" s="34"/>
      <c r="J3040" s="34" t="s">
        <v>20</v>
      </c>
      <c r="K3040" s="34">
        <v>19766</v>
      </c>
      <c r="L3040" s="34" t="s">
        <v>37</v>
      </c>
      <c r="M3040" s="34" t="s">
        <v>27</v>
      </c>
      <c r="N3040" s="34" t="s">
        <v>34</v>
      </c>
      <c r="O3040" s="34">
        <v>37159</v>
      </c>
      <c r="P3040" s="34"/>
      <c r="Q3040" s="34" t="s">
        <v>38</v>
      </c>
    </row>
    <row r="3041" spans="1:17">
      <c r="A3041" s="34">
        <v>166685</v>
      </c>
      <c r="B3041" s="34" t="s">
        <v>17</v>
      </c>
      <c r="C3041" s="34" t="s">
        <v>25</v>
      </c>
      <c r="D3041" s="34" t="s">
        <v>19</v>
      </c>
      <c r="E3041" s="34"/>
      <c r="F3041" s="34"/>
      <c r="G3041" s="34"/>
      <c r="H3041" s="34" t="s">
        <v>19</v>
      </c>
      <c r="I3041" s="34"/>
      <c r="J3041" s="34" t="s">
        <v>20</v>
      </c>
      <c r="K3041" s="34">
        <v>21614</v>
      </c>
      <c r="L3041" s="34" t="s">
        <v>26</v>
      </c>
      <c r="M3041" s="34" t="s">
        <v>27</v>
      </c>
      <c r="N3041" s="34" t="s">
        <v>34</v>
      </c>
      <c r="O3041" s="34">
        <v>45301</v>
      </c>
      <c r="P3041" s="34"/>
      <c r="Q3041" s="34" t="s">
        <v>24</v>
      </c>
    </row>
    <row r="3042" spans="1:17">
      <c r="A3042" s="34">
        <v>66178</v>
      </c>
      <c r="B3042" s="34" t="s">
        <v>17</v>
      </c>
      <c r="C3042" s="34" t="s">
        <v>18</v>
      </c>
      <c r="D3042" s="34" t="s">
        <v>19</v>
      </c>
      <c r="E3042" s="34"/>
      <c r="F3042" s="34"/>
      <c r="G3042" s="34"/>
      <c r="H3042" s="34" t="s">
        <v>19</v>
      </c>
      <c r="I3042" s="34"/>
      <c r="J3042" s="34" t="s">
        <v>20</v>
      </c>
      <c r="K3042" s="34">
        <v>28410</v>
      </c>
      <c r="L3042" s="34" t="s">
        <v>65</v>
      </c>
      <c r="M3042" s="34" t="s">
        <v>27</v>
      </c>
      <c r="N3042" s="34" t="s">
        <v>34</v>
      </c>
      <c r="O3042" s="34">
        <v>40269</v>
      </c>
      <c r="P3042" s="34">
        <v>41278</v>
      </c>
      <c r="Q3042" s="34" t="s">
        <v>36</v>
      </c>
    </row>
    <row r="3043" spans="1:17">
      <c r="A3043" s="34">
        <v>78969</v>
      </c>
      <c r="B3043" s="34" t="s">
        <v>17</v>
      </c>
      <c r="C3043" s="34" t="s">
        <v>25</v>
      </c>
      <c r="D3043" s="34" t="s">
        <v>19</v>
      </c>
      <c r="E3043" s="34"/>
      <c r="F3043" s="34"/>
      <c r="G3043" s="34"/>
      <c r="H3043" s="34" t="s">
        <v>19</v>
      </c>
      <c r="I3043" s="34"/>
      <c r="J3043" s="34" t="s">
        <v>30</v>
      </c>
      <c r="K3043" s="34">
        <v>19102</v>
      </c>
      <c r="L3043" s="34" t="s">
        <v>37</v>
      </c>
      <c r="M3043" s="34" t="s">
        <v>27</v>
      </c>
      <c r="N3043" s="34" t="s">
        <v>34</v>
      </c>
      <c r="O3043" s="34">
        <v>40595</v>
      </c>
      <c r="P3043" s="34"/>
      <c r="Q3043" s="34" t="s">
        <v>41</v>
      </c>
    </row>
    <row r="3044" spans="1:17">
      <c r="A3044" s="34">
        <v>106978</v>
      </c>
      <c r="B3044" s="34" t="s">
        <v>17</v>
      </c>
      <c r="C3044" s="34" t="s">
        <v>18</v>
      </c>
      <c r="D3044" s="34" t="s">
        <v>19</v>
      </c>
      <c r="E3044" s="34"/>
      <c r="F3044" s="34"/>
      <c r="G3044" s="34"/>
      <c r="H3044" s="34" t="s">
        <v>19</v>
      </c>
      <c r="I3044" s="34"/>
      <c r="J3044" s="34" t="s">
        <v>30</v>
      </c>
      <c r="K3044" s="34">
        <v>35677</v>
      </c>
      <c r="L3044" s="34" t="s">
        <v>67</v>
      </c>
      <c r="M3044" s="34" t="s">
        <v>22</v>
      </c>
      <c r="N3044" s="34" t="s">
        <v>34</v>
      </c>
      <c r="O3044" s="34">
        <v>41594</v>
      </c>
      <c r="P3044" s="34">
        <v>41909</v>
      </c>
      <c r="Q3044" s="34" t="s">
        <v>36</v>
      </c>
    </row>
    <row r="3045" spans="1:17">
      <c r="A3045" s="34">
        <v>106649</v>
      </c>
      <c r="B3045" s="34" t="s">
        <v>17</v>
      </c>
      <c r="C3045" s="34" t="s">
        <v>18</v>
      </c>
      <c r="D3045" s="34" t="s">
        <v>19</v>
      </c>
      <c r="E3045" s="34"/>
      <c r="F3045" s="34"/>
      <c r="G3045" s="34"/>
      <c r="H3045" s="34" t="s">
        <v>19</v>
      </c>
      <c r="I3045" s="34"/>
      <c r="J3045" s="34" t="s">
        <v>20</v>
      </c>
      <c r="K3045" s="34">
        <v>24275</v>
      </c>
      <c r="L3045" s="34" t="s">
        <v>84</v>
      </c>
      <c r="M3045" s="34" t="s">
        <v>22</v>
      </c>
      <c r="N3045" s="34" t="s">
        <v>32</v>
      </c>
      <c r="O3045" s="34">
        <v>41624</v>
      </c>
      <c r="P3045" s="34">
        <v>44664</v>
      </c>
      <c r="Q3045" s="34" t="s">
        <v>24</v>
      </c>
    </row>
    <row r="3046" spans="1:17">
      <c r="A3046" s="34">
        <v>101237</v>
      </c>
      <c r="B3046" s="34" t="s">
        <v>17</v>
      </c>
      <c r="C3046" s="34" t="s">
        <v>18</v>
      </c>
      <c r="D3046" s="34" t="s">
        <v>19</v>
      </c>
      <c r="E3046" s="34"/>
      <c r="F3046" s="34"/>
      <c r="G3046" s="34"/>
      <c r="H3046" s="34" t="s">
        <v>19</v>
      </c>
      <c r="I3046" s="34"/>
      <c r="J3046" s="34" t="s">
        <v>20</v>
      </c>
      <c r="K3046" s="34">
        <v>34088</v>
      </c>
      <c r="L3046" s="34" t="s">
        <v>79</v>
      </c>
      <c r="M3046" s="34" t="s">
        <v>22</v>
      </c>
      <c r="N3046" s="34" t="s">
        <v>32</v>
      </c>
      <c r="O3046" s="34">
        <v>41183</v>
      </c>
      <c r="P3046" s="34">
        <v>41519</v>
      </c>
      <c r="Q3046" s="34" t="s">
        <v>36</v>
      </c>
    </row>
    <row r="3047" spans="1:17">
      <c r="A3047" s="34">
        <v>135493</v>
      </c>
      <c r="B3047" s="34" t="s">
        <v>17</v>
      </c>
      <c r="C3047" s="34" t="s">
        <v>25</v>
      </c>
      <c r="D3047" s="34" t="s">
        <v>19</v>
      </c>
      <c r="E3047" s="34"/>
      <c r="F3047" s="34"/>
      <c r="G3047" s="34"/>
      <c r="H3047" s="34" t="s">
        <v>19</v>
      </c>
      <c r="I3047" s="34"/>
      <c r="J3047" s="34" t="s">
        <v>20</v>
      </c>
      <c r="K3047" s="34">
        <v>38381</v>
      </c>
      <c r="L3047" s="34" t="s">
        <v>110</v>
      </c>
      <c r="M3047" s="34" t="s">
        <v>22</v>
      </c>
      <c r="N3047" s="34" t="s">
        <v>34</v>
      </c>
      <c r="O3047" s="34">
        <v>43407</v>
      </c>
      <c r="P3047" s="34"/>
      <c r="Q3047" s="34" t="s">
        <v>24</v>
      </c>
    </row>
    <row r="3048" spans="1:17">
      <c r="A3048" s="34">
        <v>117919</v>
      </c>
      <c r="B3048" s="34" t="s">
        <v>17</v>
      </c>
      <c r="C3048" s="34" t="s">
        <v>18</v>
      </c>
      <c r="D3048" s="34" t="s">
        <v>19</v>
      </c>
      <c r="E3048" s="34"/>
      <c r="F3048" s="34"/>
      <c r="G3048" s="34"/>
      <c r="H3048" s="34" t="s">
        <v>19</v>
      </c>
      <c r="I3048" s="34"/>
      <c r="J3048" s="34" t="s">
        <v>30</v>
      </c>
      <c r="K3048" s="34">
        <v>36029</v>
      </c>
      <c r="L3048" s="34" t="s">
        <v>48</v>
      </c>
      <c r="M3048" s="34" t="s">
        <v>27</v>
      </c>
      <c r="N3048" s="34" t="s">
        <v>34</v>
      </c>
      <c r="O3048" s="34" t="s">
        <v>36</v>
      </c>
      <c r="P3048" s="34" t="s">
        <v>36</v>
      </c>
      <c r="Q3048" s="34" t="s">
        <v>36</v>
      </c>
    </row>
    <row r="3049" spans="1:17">
      <c r="A3049" s="34">
        <v>143445</v>
      </c>
      <c r="B3049" s="34" t="s">
        <v>17</v>
      </c>
      <c r="C3049" s="34" t="s">
        <v>18</v>
      </c>
      <c r="D3049" s="34" t="s">
        <v>19</v>
      </c>
      <c r="E3049" s="34"/>
      <c r="F3049" s="34"/>
      <c r="G3049" s="34"/>
      <c r="H3049" s="34" t="s">
        <v>19</v>
      </c>
      <c r="I3049" s="34"/>
      <c r="J3049" s="34" t="s">
        <v>30</v>
      </c>
      <c r="K3049" s="34">
        <v>20040</v>
      </c>
      <c r="L3049" s="34" t="s">
        <v>74</v>
      </c>
      <c r="M3049" s="34" t="s">
        <v>22</v>
      </c>
      <c r="N3049" s="34" t="s">
        <v>36</v>
      </c>
      <c r="O3049" s="34">
        <v>43879</v>
      </c>
      <c r="P3049" s="34">
        <v>44793</v>
      </c>
      <c r="Q3049" s="34" t="s">
        <v>24</v>
      </c>
    </row>
    <row r="3050" spans="1:17">
      <c r="A3050" s="34">
        <v>143444</v>
      </c>
      <c r="B3050" s="34" t="s">
        <v>17</v>
      </c>
      <c r="C3050" s="34" t="s">
        <v>18</v>
      </c>
      <c r="D3050" s="34" t="s">
        <v>19</v>
      </c>
      <c r="E3050" s="34"/>
      <c r="F3050" s="34"/>
      <c r="G3050" s="34"/>
      <c r="H3050" s="34" t="s">
        <v>19</v>
      </c>
      <c r="I3050" s="34"/>
      <c r="J3050" s="34" t="s">
        <v>20</v>
      </c>
      <c r="K3050" s="34">
        <v>22001</v>
      </c>
      <c r="L3050" s="34" t="s">
        <v>74</v>
      </c>
      <c r="M3050" s="34" t="s">
        <v>22</v>
      </c>
      <c r="N3050" s="34" t="s">
        <v>36</v>
      </c>
      <c r="O3050" s="34">
        <v>43879</v>
      </c>
      <c r="P3050" s="34">
        <v>44793</v>
      </c>
      <c r="Q3050" s="34" t="s">
        <v>24</v>
      </c>
    </row>
    <row r="3051" spans="1:17">
      <c r="A3051" s="34">
        <v>100840</v>
      </c>
      <c r="B3051" s="34" t="s">
        <v>17</v>
      </c>
      <c r="C3051" s="34" t="s">
        <v>18</v>
      </c>
      <c r="D3051" s="34" t="s">
        <v>19</v>
      </c>
      <c r="E3051" s="34"/>
      <c r="F3051" s="34"/>
      <c r="G3051" s="34"/>
      <c r="H3051" s="34" t="s">
        <v>19</v>
      </c>
      <c r="I3051" s="34"/>
      <c r="J3051" s="34" t="s">
        <v>20</v>
      </c>
      <c r="K3051" s="34">
        <v>34189</v>
      </c>
      <c r="L3051" s="34" t="s">
        <v>72</v>
      </c>
      <c r="M3051" s="34" t="s">
        <v>22</v>
      </c>
      <c r="N3051" s="34" t="s">
        <v>32</v>
      </c>
      <c r="O3051" s="34">
        <v>41122</v>
      </c>
      <c r="P3051" s="34">
        <v>41452</v>
      </c>
      <c r="Q3051" s="34" t="s">
        <v>36</v>
      </c>
    </row>
    <row r="3052" spans="1:17">
      <c r="A3052" s="34">
        <v>109493</v>
      </c>
      <c r="B3052" s="34" t="s">
        <v>17</v>
      </c>
      <c r="C3052" s="34" t="s">
        <v>18</v>
      </c>
      <c r="D3052" s="34" t="s">
        <v>19</v>
      </c>
      <c r="E3052" s="34"/>
      <c r="F3052" s="34"/>
      <c r="G3052" s="34"/>
      <c r="H3052" s="34" t="s">
        <v>19</v>
      </c>
      <c r="I3052" s="34"/>
      <c r="J3052" s="34" t="s">
        <v>30</v>
      </c>
      <c r="K3052" s="34">
        <v>36646</v>
      </c>
      <c r="L3052" s="34" t="s">
        <v>42</v>
      </c>
      <c r="M3052" s="34" t="s">
        <v>22</v>
      </c>
      <c r="N3052" s="34" t="s">
        <v>32</v>
      </c>
      <c r="O3052" s="34">
        <v>41911</v>
      </c>
      <c r="P3052" s="34">
        <v>42366</v>
      </c>
      <c r="Q3052" s="34" t="s">
        <v>24</v>
      </c>
    </row>
    <row r="3053" spans="1:17">
      <c r="A3053" s="34">
        <v>118440</v>
      </c>
      <c r="B3053" s="34" t="s">
        <v>17</v>
      </c>
      <c r="C3053" s="34" t="s">
        <v>18</v>
      </c>
      <c r="D3053" s="34" t="s">
        <v>19</v>
      </c>
      <c r="E3053" s="34"/>
      <c r="F3053" s="34"/>
      <c r="G3053" s="34"/>
      <c r="H3053" s="34" t="s">
        <v>19</v>
      </c>
      <c r="I3053" s="34"/>
      <c r="J3053" s="34" t="s">
        <v>20</v>
      </c>
      <c r="K3053" s="34"/>
      <c r="L3053" s="34" t="s">
        <v>65</v>
      </c>
      <c r="M3053" s="34" t="s">
        <v>27</v>
      </c>
      <c r="N3053" s="34" t="s">
        <v>32</v>
      </c>
      <c r="O3053" s="34" t="s">
        <v>36</v>
      </c>
      <c r="P3053" s="34" t="s">
        <v>36</v>
      </c>
      <c r="Q3053" s="34" t="s">
        <v>36</v>
      </c>
    </row>
    <row r="3054" spans="1:17">
      <c r="A3054" s="34">
        <v>80835</v>
      </c>
      <c r="B3054" s="34" t="s">
        <v>17</v>
      </c>
      <c r="C3054" s="34" t="s">
        <v>18</v>
      </c>
      <c r="D3054" s="34" t="s">
        <v>19</v>
      </c>
      <c r="E3054" s="34"/>
      <c r="F3054" s="34"/>
      <c r="G3054" s="34"/>
      <c r="H3054" s="34" t="s">
        <v>19</v>
      </c>
      <c r="I3054" s="34"/>
      <c r="J3054" s="34" t="s">
        <v>20</v>
      </c>
      <c r="K3054" s="34">
        <v>32818</v>
      </c>
      <c r="L3054" s="34" t="s">
        <v>232</v>
      </c>
      <c r="M3054" s="34" t="s">
        <v>22</v>
      </c>
      <c r="N3054" s="34" t="s">
        <v>34</v>
      </c>
      <c r="O3054" s="34">
        <v>40037</v>
      </c>
      <c r="P3054" s="34">
        <v>42838</v>
      </c>
      <c r="Q3054" s="34" t="s">
        <v>24</v>
      </c>
    </row>
    <row r="3055" spans="1:17">
      <c r="A3055" s="34">
        <v>93289</v>
      </c>
      <c r="B3055" s="34" t="s">
        <v>17</v>
      </c>
      <c r="C3055" s="34" t="s">
        <v>18</v>
      </c>
      <c r="D3055" s="34" t="s">
        <v>19</v>
      </c>
      <c r="E3055" s="34"/>
      <c r="F3055" s="34"/>
      <c r="G3055" s="34"/>
      <c r="H3055" s="34" t="s">
        <v>19</v>
      </c>
      <c r="I3055" s="34"/>
      <c r="J3055" s="34" t="s">
        <v>30</v>
      </c>
      <c r="K3055" s="34">
        <v>19846</v>
      </c>
      <c r="L3055" s="34" t="s">
        <v>26</v>
      </c>
      <c r="M3055" s="34" t="s">
        <v>27</v>
      </c>
      <c r="N3055" s="34" t="s">
        <v>32</v>
      </c>
      <c r="O3055" s="34">
        <v>40940</v>
      </c>
      <c r="P3055" s="34">
        <v>41117</v>
      </c>
      <c r="Q3055" s="34" t="s">
        <v>36</v>
      </c>
    </row>
    <row r="3056" spans="1:17">
      <c r="A3056" s="34">
        <v>93773</v>
      </c>
      <c r="B3056" s="34" t="s">
        <v>17</v>
      </c>
      <c r="C3056" s="34" t="s">
        <v>18</v>
      </c>
      <c r="D3056" s="34" t="s">
        <v>19</v>
      </c>
      <c r="E3056" s="34"/>
      <c r="F3056" s="34"/>
      <c r="G3056" s="34"/>
      <c r="H3056" s="34" t="s">
        <v>19</v>
      </c>
      <c r="I3056" s="34"/>
      <c r="J3056" s="34" t="s">
        <v>30</v>
      </c>
      <c r="K3056" s="34">
        <v>34275</v>
      </c>
      <c r="L3056" s="34" t="s">
        <v>35</v>
      </c>
      <c r="M3056" s="34" t="s">
        <v>27</v>
      </c>
      <c r="N3056" s="34" t="s">
        <v>23</v>
      </c>
      <c r="O3056" s="34">
        <v>41039</v>
      </c>
      <c r="P3056" s="34">
        <v>41039</v>
      </c>
      <c r="Q3056" s="34" t="s">
        <v>36</v>
      </c>
    </row>
    <row r="3057" spans="1:17">
      <c r="A3057" s="34">
        <v>134334</v>
      </c>
      <c r="B3057" s="34" t="s">
        <v>17</v>
      </c>
      <c r="C3057" s="34" t="s">
        <v>18</v>
      </c>
      <c r="D3057" s="34" t="s">
        <v>19</v>
      </c>
      <c r="E3057" s="34"/>
      <c r="F3057" s="34"/>
      <c r="G3057" s="34"/>
      <c r="H3057" s="34" t="s">
        <v>19</v>
      </c>
      <c r="I3057" s="34"/>
      <c r="J3057" s="34" t="s">
        <v>20</v>
      </c>
      <c r="K3057" s="34">
        <v>23955</v>
      </c>
      <c r="L3057" s="34" t="s">
        <v>84</v>
      </c>
      <c r="M3057" s="34" t="s">
        <v>22</v>
      </c>
      <c r="N3057" s="34" t="s">
        <v>34</v>
      </c>
      <c r="O3057" s="34">
        <v>43550</v>
      </c>
      <c r="P3057" s="34">
        <v>43601</v>
      </c>
      <c r="Q3057" s="34" t="s">
        <v>24</v>
      </c>
    </row>
    <row r="3058" spans="1:17">
      <c r="A3058" s="34">
        <v>28265</v>
      </c>
      <c r="B3058" s="34" t="s">
        <v>17</v>
      </c>
      <c r="C3058" s="34" t="s">
        <v>18</v>
      </c>
      <c r="D3058" s="34" t="s">
        <v>19</v>
      </c>
      <c r="E3058" s="34"/>
      <c r="F3058" s="34"/>
      <c r="G3058" s="34"/>
      <c r="H3058" s="34" t="s">
        <v>19</v>
      </c>
      <c r="I3058" s="34"/>
      <c r="J3058" s="34" t="s">
        <v>20</v>
      </c>
      <c r="K3058" s="34"/>
      <c r="L3058" s="34" t="s">
        <v>26</v>
      </c>
      <c r="M3058" s="34" t="s">
        <v>27</v>
      </c>
      <c r="N3058" s="34" t="s">
        <v>32</v>
      </c>
      <c r="O3058" s="34" t="s">
        <v>36</v>
      </c>
      <c r="P3058" s="34" t="s">
        <v>36</v>
      </c>
      <c r="Q3058" s="34" t="s">
        <v>36</v>
      </c>
    </row>
    <row r="3059" spans="1:17">
      <c r="A3059" s="34">
        <v>49399</v>
      </c>
      <c r="B3059" s="34" t="s">
        <v>17</v>
      </c>
      <c r="C3059" s="34" t="s">
        <v>25</v>
      </c>
      <c r="D3059" s="34" t="s">
        <v>19</v>
      </c>
      <c r="E3059" s="34"/>
      <c r="F3059" s="34"/>
      <c r="G3059" s="34"/>
      <c r="H3059" s="34" t="s">
        <v>19</v>
      </c>
      <c r="I3059" s="34"/>
      <c r="J3059" s="34" t="s">
        <v>20</v>
      </c>
      <c r="K3059" s="34">
        <v>20550</v>
      </c>
      <c r="L3059" s="34" t="s">
        <v>54</v>
      </c>
      <c r="M3059" s="34" t="s">
        <v>27</v>
      </c>
      <c r="N3059" s="34" t="s">
        <v>36</v>
      </c>
      <c r="O3059" s="34">
        <v>45512</v>
      </c>
      <c r="P3059" s="34"/>
      <c r="Q3059" s="34" t="s">
        <v>55</v>
      </c>
    </row>
    <row r="3060" spans="1:17">
      <c r="A3060" s="34">
        <v>106696</v>
      </c>
      <c r="B3060" s="34" t="s">
        <v>17</v>
      </c>
      <c r="C3060" s="34" t="s">
        <v>18</v>
      </c>
      <c r="D3060" s="34" t="s">
        <v>19</v>
      </c>
      <c r="E3060" s="34"/>
      <c r="F3060" s="34"/>
      <c r="G3060" s="34"/>
      <c r="H3060" s="34" t="s">
        <v>19</v>
      </c>
      <c r="I3060" s="34"/>
      <c r="J3060" s="34" t="s">
        <v>30</v>
      </c>
      <c r="K3060" s="34">
        <v>34923</v>
      </c>
      <c r="L3060" s="34" t="s">
        <v>26</v>
      </c>
      <c r="M3060" s="34" t="s">
        <v>27</v>
      </c>
      <c r="N3060" s="34" t="s">
        <v>34</v>
      </c>
      <c r="O3060" s="34">
        <v>41836</v>
      </c>
      <c r="P3060" s="34">
        <v>41836</v>
      </c>
      <c r="Q3060" s="34" t="s">
        <v>36</v>
      </c>
    </row>
    <row r="3061" spans="1:17">
      <c r="A3061" s="34">
        <v>107797</v>
      </c>
      <c r="B3061" s="34" t="s">
        <v>17</v>
      </c>
      <c r="C3061" s="34" t="s">
        <v>18</v>
      </c>
      <c r="D3061" s="34" t="s">
        <v>19</v>
      </c>
      <c r="E3061" s="34"/>
      <c r="F3061" s="34"/>
      <c r="G3061" s="34"/>
      <c r="H3061" s="34" t="s">
        <v>19</v>
      </c>
      <c r="I3061" s="34"/>
      <c r="J3061" s="34" t="s">
        <v>20</v>
      </c>
      <c r="K3061" s="34">
        <v>36613</v>
      </c>
      <c r="L3061" s="34" t="s">
        <v>65</v>
      </c>
      <c r="M3061" s="34" t="s">
        <v>27</v>
      </c>
      <c r="N3061" s="34" t="s">
        <v>32</v>
      </c>
      <c r="O3061" s="34">
        <v>41734</v>
      </c>
      <c r="P3061" s="34">
        <v>42287</v>
      </c>
      <c r="Q3061" s="34" t="s">
        <v>24</v>
      </c>
    </row>
    <row r="3062" spans="1:17">
      <c r="A3062" s="34">
        <v>127367</v>
      </c>
      <c r="B3062" s="34" t="s">
        <v>17</v>
      </c>
      <c r="C3062" s="34" t="s">
        <v>18</v>
      </c>
      <c r="D3062" s="34" t="s">
        <v>19</v>
      </c>
      <c r="E3062" s="34"/>
      <c r="F3062" s="34"/>
      <c r="G3062" s="34"/>
      <c r="H3062" s="34" t="s">
        <v>19</v>
      </c>
      <c r="I3062" s="34"/>
      <c r="J3062" s="34" t="s">
        <v>20</v>
      </c>
      <c r="K3062" s="34">
        <v>37442</v>
      </c>
      <c r="L3062" s="34" t="s">
        <v>296</v>
      </c>
      <c r="M3062" s="34" t="s">
        <v>23</v>
      </c>
      <c r="N3062" s="34" t="s">
        <v>34</v>
      </c>
      <c r="O3062" s="34" t="s">
        <v>36</v>
      </c>
      <c r="P3062" s="34" t="s">
        <v>36</v>
      </c>
      <c r="Q3062" s="34" t="s">
        <v>36</v>
      </c>
    </row>
    <row r="3063" spans="1:17">
      <c r="A3063" s="34">
        <v>80836</v>
      </c>
      <c r="B3063" s="34" t="s">
        <v>17</v>
      </c>
      <c r="C3063" s="34" t="s">
        <v>18</v>
      </c>
      <c r="D3063" s="34" t="s">
        <v>19</v>
      </c>
      <c r="E3063" s="34"/>
      <c r="F3063" s="34"/>
      <c r="G3063" s="34"/>
      <c r="H3063" s="34" t="s">
        <v>19</v>
      </c>
      <c r="I3063" s="34"/>
      <c r="J3063" s="34" t="s">
        <v>20</v>
      </c>
      <c r="K3063" s="34">
        <v>15056</v>
      </c>
      <c r="L3063" s="34" t="s">
        <v>65</v>
      </c>
      <c r="M3063" s="34" t="s">
        <v>27</v>
      </c>
      <c r="N3063" s="34" t="s">
        <v>34</v>
      </c>
      <c r="O3063" s="34">
        <v>37144</v>
      </c>
      <c r="P3063" s="34">
        <v>41115</v>
      </c>
      <c r="Q3063" s="34" t="s">
        <v>36</v>
      </c>
    </row>
    <row r="3064" spans="1:17">
      <c r="A3064" s="34">
        <v>157193</v>
      </c>
      <c r="B3064" s="34" t="s">
        <v>17</v>
      </c>
      <c r="C3064" s="34" t="s">
        <v>18</v>
      </c>
      <c r="D3064" s="34" t="s">
        <v>19</v>
      </c>
      <c r="E3064" s="34"/>
      <c r="F3064" s="34"/>
      <c r="G3064" s="34"/>
      <c r="H3064" s="34" t="s">
        <v>19</v>
      </c>
      <c r="I3064" s="34"/>
      <c r="J3064" s="34" t="s">
        <v>30</v>
      </c>
      <c r="K3064" s="34">
        <v>38944</v>
      </c>
      <c r="L3064" s="34" t="s">
        <v>33</v>
      </c>
      <c r="M3064" s="34" t="s">
        <v>22</v>
      </c>
      <c r="N3064" s="34" t="s">
        <v>28</v>
      </c>
      <c r="O3064" s="34">
        <v>44779</v>
      </c>
      <c r="P3064" s="34">
        <v>44849</v>
      </c>
      <c r="Q3064" s="34" t="s">
        <v>24</v>
      </c>
    </row>
    <row r="3065" spans="1:17">
      <c r="A3065" s="34">
        <v>150348</v>
      </c>
      <c r="B3065" s="34" t="s">
        <v>17</v>
      </c>
      <c r="C3065" s="34" t="s">
        <v>18</v>
      </c>
      <c r="D3065" s="34" t="s">
        <v>19</v>
      </c>
      <c r="E3065" s="34"/>
      <c r="F3065" s="34"/>
      <c r="G3065" s="34"/>
      <c r="H3065" s="34" t="s">
        <v>19</v>
      </c>
      <c r="I3065" s="34"/>
      <c r="J3065" s="34" t="s">
        <v>20</v>
      </c>
      <c r="K3065" s="34">
        <v>38960</v>
      </c>
      <c r="L3065" s="34" t="s">
        <v>98</v>
      </c>
      <c r="M3065" s="34" t="s">
        <v>22</v>
      </c>
      <c r="N3065" s="34" t="s">
        <v>34</v>
      </c>
      <c r="O3065" s="34">
        <v>44345</v>
      </c>
      <c r="P3065" s="34">
        <v>44777</v>
      </c>
      <c r="Q3065" s="34" t="s">
        <v>24</v>
      </c>
    </row>
    <row r="3066" spans="1:17">
      <c r="A3066" s="34">
        <v>168551</v>
      </c>
      <c r="B3066" s="34" t="s">
        <v>17</v>
      </c>
      <c r="C3066" s="34" t="s">
        <v>71</v>
      </c>
      <c r="D3066" s="34" t="s">
        <v>19</v>
      </c>
      <c r="E3066" s="34"/>
      <c r="F3066" s="34"/>
      <c r="G3066" s="34"/>
      <c r="H3066" s="34" t="s">
        <v>19</v>
      </c>
      <c r="I3066" s="34"/>
      <c r="J3066" s="34" t="s">
        <v>20</v>
      </c>
      <c r="K3066" s="34">
        <v>37363</v>
      </c>
      <c r="L3066" s="34" t="s">
        <v>82</v>
      </c>
      <c r="M3066" s="34" t="s">
        <v>27</v>
      </c>
      <c r="N3066" s="34" t="s">
        <v>23</v>
      </c>
      <c r="O3066" s="34" t="s">
        <v>36</v>
      </c>
      <c r="P3066" s="34" t="s">
        <v>36</v>
      </c>
      <c r="Q3066" s="34" t="s">
        <v>36</v>
      </c>
    </row>
    <row r="3067" spans="1:17">
      <c r="A3067" s="34">
        <v>156632</v>
      </c>
      <c r="B3067" s="34" t="s">
        <v>17</v>
      </c>
      <c r="C3067" s="34" t="s">
        <v>18</v>
      </c>
      <c r="D3067" s="34" t="s">
        <v>19</v>
      </c>
      <c r="E3067" s="34"/>
      <c r="F3067" s="34"/>
      <c r="G3067" s="34"/>
      <c r="H3067" s="34" t="s">
        <v>19</v>
      </c>
      <c r="I3067" s="34"/>
      <c r="J3067" s="34" t="s">
        <v>30</v>
      </c>
      <c r="K3067" s="34">
        <v>38558</v>
      </c>
      <c r="L3067" s="34" t="s">
        <v>26</v>
      </c>
      <c r="M3067" s="34" t="s">
        <v>27</v>
      </c>
      <c r="N3067" s="34" t="s">
        <v>23</v>
      </c>
      <c r="O3067" s="34">
        <v>44679</v>
      </c>
      <c r="P3067" s="34">
        <v>44951</v>
      </c>
      <c r="Q3067" s="34" t="s">
        <v>24</v>
      </c>
    </row>
    <row r="3068" spans="1:17">
      <c r="A3068" s="34">
        <v>161391</v>
      </c>
      <c r="B3068" s="34" t="s">
        <v>17</v>
      </c>
      <c r="C3068" s="34" t="s">
        <v>18</v>
      </c>
      <c r="D3068" s="34" t="s">
        <v>19</v>
      </c>
      <c r="E3068" s="34"/>
      <c r="F3068" s="34"/>
      <c r="G3068" s="34"/>
      <c r="H3068" s="34" t="s">
        <v>19</v>
      </c>
      <c r="I3068" s="34"/>
      <c r="J3068" s="34" t="s">
        <v>20</v>
      </c>
      <c r="K3068" s="34">
        <v>39324</v>
      </c>
      <c r="L3068" s="34" t="s">
        <v>179</v>
      </c>
      <c r="M3068" s="34" t="s">
        <v>52</v>
      </c>
      <c r="N3068" s="34" t="s">
        <v>43</v>
      </c>
      <c r="O3068" s="34" t="s">
        <v>36</v>
      </c>
      <c r="P3068" s="34" t="s">
        <v>36</v>
      </c>
      <c r="Q3068" s="34" t="s">
        <v>36</v>
      </c>
    </row>
    <row r="3069" spans="1:17">
      <c r="A3069" s="34">
        <v>130202</v>
      </c>
      <c r="B3069" s="34" t="s">
        <v>17</v>
      </c>
      <c r="C3069" s="34" t="s">
        <v>18</v>
      </c>
      <c r="D3069" s="34" t="s">
        <v>19</v>
      </c>
      <c r="E3069" s="34"/>
      <c r="F3069" s="34"/>
      <c r="G3069" s="34"/>
      <c r="H3069" s="34" t="s">
        <v>19</v>
      </c>
      <c r="I3069" s="34"/>
      <c r="J3069" s="34" t="s">
        <v>20</v>
      </c>
      <c r="K3069" s="34">
        <v>30115</v>
      </c>
      <c r="L3069" s="34" t="s">
        <v>37</v>
      </c>
      <c r="M3069" s="34" t="s">
        <v>27</v>
      </c>
      <c r="N3069" s="34" t="s">
        <v>34</v>
      </c>
      <c r="O3069" s="34" t="s">
        <v>36</v>
      </c>
      <c r="P3069" s="34" t="s">
        <v>36</v>
      </c>
      <c r="Q3069" s="34" t="s">
        <v>36</v>
      </c>
    </row>
    <row r="3070" spans="1:17">
      <c r="A3070" s="34">
        <v>55164</v>
      </c>
      <c r="B3070" s="34" t="s">
        <v>17</v>
      </c>
      <c r="C3070" s="34" t="s">
        <v>18</v>
      </c>
      <c r="D3070" s="34" t="s">
        <v>19</v>
      </c>
      <c r="E3070" s="34"/>
      <c r="F3070" s="34"/>
      <c r="G3070" s="34"/>
      <c r="H3070" s="34" t="s">
        <v>19</v>
      </c>
      <c r="I3070" s="34"/>
      <c r="J3070" s="34" t="s">
        <v>30</v>
      </c>
      <c r="K3070" s="34"/>
      <c r="L3070" s="34" t="s">
        <v>48</v>
      </c>
      <c r="M3070" s="34" t="s">
        <v>27</v>
      </c>
      <c r="N3070" s="34" t="s">
        <v>32</v>
      </c>
      <c r="O3070" s="34">
        <v>40807</v>
      </c>
      <c r="P3070" s="34">
        <v>40807</v>
      </c>
      <c r="Q3070" s="34" t="s">
        <v>36</v>
      </c>
    </row>
    <row r="3071" spans="1:17">
      <c r="A3071" s="34">
        <v>80837</v>
      </c>
      <c r="B3071" s="34" t="s">
        <v>17</v>
      </c>
      <c r="C3071" s="34" t="s">
        <v>18</v>
      </c>
      <c r="D3071" s="34" t="s">
        <v>46</v>
      </c>
      <c r="E3071" s="34">
        <v>45322</v>
      </c>
      <c r="F3071" s="34" t="s">
        <v>63</v>
      </c>
      <c r="G3071" s="34" t="s">
        <v>64</v>
      </c>
      <c r="H3071" s="34" t="s">
        <v>19</v>
      </c>
      <c r="I3071" s="34"/>
      <c r="J3071" s="34" t="s">
        <v>20</v>
      </c>
      <c r="K3071" s="34">
        <v>14083</v>
      </c>
      <c r="L3071" s="34" t="s">
        <v>37</v>
      </c>
      <c r="M3071" s="34" t="s">
        <v>27</v>
      </c>
      <c r="N3071" s="34" t="s">
        <v>34</v>
      </c>
      <c r="O3071" s="34">
        <v>40309</v>
      </c>
      <c r="P3071" s="34">
        <v>44664</v>
      </c>
      <c r="Q3071" s="34" t="s">
        <v>24</v>
      </c>
    </row>
    <row r="3072" spans="1:17">
      <c r="A3072" s="34">
        <v>103021</v>
      </c>
      <c r="B3072" s="34" t="s">
        <v>17</v>
      </c>
      <c r="C3072" s="34" t="s">
        <v>18</v>
      </c>
      <c r="D3072" s="34" t="s">
        <v>19</v>
      </c>
      <c r="E3072" s="34"/>
      <c r="F3072" s="34"/>
      <c r="G3072" s="34"/>
      <c r="H3072" s="34" t="s">
        <v>19</v>
      </c>
      <c r="I3072" s="34"/>
      <c r="J3072" s="34" t="s">
        <v>30</v>
      </c>
      <c r="K3072" s="34">
        <v>35993</v>
      </c>
      <c r="L3072" s="34" t="s">
        <v>37</v>
      </c>
      <c r="M3072" s="34" t="s">
        <v>27</v>
      </c>
      <c r="N3072" s="34" t="s">
        <v>32</v>
      </c>
      <c r="O3072" s="34">
        <v>41344</v>
      </c>
      <c r="P3072" s="34">
        <v>42121</v>
      </c>
      <c r="Q3072" s="34" t="s">
        <v>36</v>
      </c>
    </row>
    <row r="3073" spans="1:17">
      <c r="A3073" s="34">
        <v>128561</v>
      </c>
      <c r="B3073" s="34" t="s">
        <v>17</v>
      </c>
      <c r="C3073" s="34" t="s">
        <v>18</v>
      </c>
      <c r="D3073" s="34" t="s">
        <v>19</v>
      </c>
      <c r="E3073" s="34"/>
      <c r="F3073" s="34"/>
      <c r="G3073" s="34"/>
      <c r="H3073" s="34" t="s">
        <v>19</v>
      </c>
      <c r="I3073" s="34"/>
      <c r="J3073" s="34" t="s">
        <v>20</v>
      </c>
      <c r="K3073" s="34">
        <v>37721</v>
      </c>
      <c r="L3073" s="34" t="s">
        <v>120</v>
      </c>
      <c r="M3073" s="34" t="s">
        <v>22</v>
      </c>
      <c r="N3073" s="34" t="s">
        <v>34</v>
      </c>
      <c r="O3073" s="34">
        <v>43029</v>
      </c>
      <c r="P3073" s="34">
        <v>43182</v>
      </c>
      <c r="Q3073" s="34" t="s">
        <v>77</v>
      </c>
    </row>
    <row r="3074" spans="1:17">
      <c r="A3074" s="34">
        <v>161908</v>
      </c>
      <c r="B3074" s="34" t="s">
        <v>17</v>
      </c>
      <c r="C3074" s="34" t="s">
        <v>25</v>
      </c>
      <c r="D3074" s="34" t="s">
        <v>19</v>
      </c>
      <c r="E3074" s="34"/>
      <c r="F3074" s="34"/>
      <c r="G3074" s="34"/>
      <c r="H3074" s="34" t="s">
        <v>19</v>
      </c>
      <c r="I3074" s="34"/>
      <c r="J3074" s="34" t="s">
        <v>20</v>
      </c>
      <c r="K3074" s="34">
        <v>39005</v>
      </c>
      <c r="L3074" s="34" t="s">
        <v>134</v>
      </c>
      <c r="M3074" s="34" t="s">
        <v>22</v>
      </c>
      <c r="N3074" s="34" t="s">
        <v>34</v>
      </c>
      <c r="O3074" s="34">
        <v>45120</v>
      </c>
      <c r="P3074" s="34"/>
      <c r="Q3074" s="34" t="s">
        <v>24</v>
      </c>
    </row>
    <row r="3075" spans="1:17">
      <c r="A3075" s="34">
        <v>149286</v>
      </c>
      <c r="B3075" s="34" t="s">
        <v>17</v>
      </c>
      <c r="C3075" s="34" t="s">
        <v>18</v>
      </c>
      <c r="D3075" s="34" t="s">
        <v>19</v>
      </c>
      <c r="E3075" s="34"/>
      <c r="F3075" s="34"/>
      <c r="G3075" s="34"/>
      <c r="H3075" s="34" t="s">
        <v>19</v>
      </c>
      <c r="I3075" s="34"/>
      <c r="J3075" s="34" t="s">
        <v>20</v>
      </c>
      <c r="K3075" s="34">
        <v>37497</v>
      </c>
      <c r="L3075" s="34" t="s">
        <v>79</v>
      </c>
      <c r="M3075" s="34" t="s">
        <v>22</v>
      </c>
      <c r="N3075" s="34" t="s">
        <v>34</v>
      </c>
      <c r="O3075" s="34">
        <v>44301</v>
      </c>
      <c r="P3075" s="34">
        <v>44951</v>
      </c>
      <c r="Q3075" s="34" t="s">
        <v>24</v>
      </c>
    </row>
    <row r="3076" spans="1:17">
      <c r="A3076" s="34">
        <v>102789</v>
      </c>
      <c r="B3076" s="34" t="s">
        <v>17</v>
      </c>
      <c r="C3076" s="34" t="s">
        <v>18</v>
      </c>
      <c r="D3076" s="34" t="s">
        <v>19</v>
      </c>
      <c r="E3076" s="34"/>
      <c r="F3076" s="34"/>
      <c r="G3076" s="34"/>
      <c r="H3076" s="34" t="s">
        <v>19</v>
      </c>
      <c r="I3076" s="34"/>
      <c r="J3076" s="34" t="s">
        <v>20</v>
      </c>
      <c r="K3076" s="34">
        <v>28088</v>
      </c>
      <c r="L3076" s="34" t="s">
        <v>104</v>
      </c>
      <c r="M3076" s="34" t="s">
        <v>57</v>
      </c>
      <c r="N3076" s="34" t="s">
        <v>32</v>
      </c>
      <c r="O3076" s="34">
        <v>41302</v>
      </c>
      <c r="P3076" s="34">
        <v>43390</v>
      </c>
      <c r="Q3076" s="34" t="s">
        <v>24</v>
      </c>
    </row>
    <row r="3077" spans="1:17">
      <c r="A3077" s="34">
        <v>119434</v>
      </c>
      <c r="B3077" s="34" t="s">
        <v>17</v>
      </c>
      <c r="C3077" s="34" t="s">
        <v>18</v>
      </c>
      <c r="D3077" s="34" t="s">
        <v>19</v>
      </c>
      <c r="E3077" s="34"/>
      <c r="F3077" s="34"/>
      <c r="G3077" s="34"/>
      <c r="H3077" s="34" t="s">
        <v>19</v>
      </c>
      <c r="I3077" s="34"/>
      <c r="J3077" s="34" t="s">
        <v>30</v>
      </c>
      <c r="K3077" s="34">
        <v>37343</v>
      </c>
      <c r="L3077" s="34" t="s">
        <v>37</v>
      </c>
      <c r="M3077" s="34" t="s">
        <v>27</v>
      </c>
      <c r="N3077" s="34" t="s">
        <v>32</v>
      </c>
      <c r="O3077" s="34">
        <v>42693</v>
      </c>
      <c r="P3077" s="34">
        <v>43586</v>
      </c>
      <c r="Q3077" s="34" t="s">
        <v>24</v>
      </c>
    </row>
    <row r="3078" spans="1:17">
      <c r="A3078" s="34">
        <v>167980</v>
      </c>
      <c r="B3078" s="34" t="s">
        <v>17</v>
      </c>
      <c r="C3078" s="34" t="s">
        <v>25</v>
      </c>
      <c r="D3078" s="34" t="s">
        <v>19</v>
      </c>
      <c r="E3078" s="34"/>
      <c r="F3078" s="34"/>
      <c r="G3078" s="34"/>
      <c r="H3078" s="34" t="s">
        <v>19</v>
      </c>
      <c r="I3078" s="34"/>
      <c r="J3078" s="34" t="s">
        <v>30</v>
      </c>
      <c r="K3078" s="34">
        <v>38491</v>
      </c>
      <c r="L3078" s="34" t="s">
        <v>37</v>
      </c>
      <c r="M3078" s="34" t="s">
        <v>27</v>
      </c>
      <c r="N3078" s="34" t="s">
        <v>34</v>
      </c>
      <c r="O3078" s="34">
        <v>45465</v>
      </c>
      <c r="P3078" s="34"/>
      <c r="Q3078" s="34" t="s">
        <v>24</v>
      </c>
    </row>
    <row r="3079" spans="1:17">
      <c r="A3079" s="34">
        <v>128560</v>
      </c>
      <c r="B3079" s="34" t="s">
        <v>17</v>
      </c>
      <c r="C3079" s="34" t="s">
        <v>18</v>
      </c>
      <c r="D3079" s="34" t="s">
        <v>19</v>
      </c>
      <c r="E3079" s="34"/>
      <c r="F3079" s="34"/>
      <c r="G3079" s="34"/>
      <c r="H3079" s="34" t="s">
        <v>19</v>
      </c>
      <c r="I3079" s="34"/>
      <c r="J3079" s="34" t="s">
        <v>20</v>
      </c>
      <c r="K3079" s="34">
        <v>24534</v>
      </c>
      <c r="L3079" s="34" t="s">
        <v>120</v>
      </c>
      <c r="M3079" s="34" t="s">
        <v>22</v>
      </c>
      <c r="N3079" s="34" t="s">
        <v>34</v>
      </c>
      <c r="O3079" s="34">
        <v>43043</v>
      </c>
      <c r="P3079" s="34">
        <v>43182</v>
      </c>
      <c r="Q3079" s="34" t="s">
        <v>77</v>
      </c>
    </row>
    <row r="3080" spans="1:17">
      <c r="A3080" s="34">
        <v>80838</v>
      </c>
      <c r="B3080" s="34" t="s">
        <v>17</v>
      </c>
      <c r="C3080" s="34" t="s">
        <v>18</v>
      </c>
      <c r="D3080" s="34" t="s">
        <v>19</v>
      </c>
      <c r="E3080" s="34"/>
      <c r="F3080" s="34"/>
      <c r="G3080" s="34"/>
      <c r="H3080" s="34" t="s">
        <v>19</v>
      </c>
      <c r="I3080" s="34"/>
      <c r="J3080" s="34" t="s">
        <v>20</v>
      </c>
      <c r="K3080" s="34">
        <v>15308</v>
      </c>
      <c r="L3080" s="34" t="s">
        <v>65</v>
      </c>
      <c r="M3080" s="34" t="s">
        <v>27</v>
      </c>
      <c r="N3080" s="34" t="s">
        <v>34</v>
      </c>
      <c r="O3080" s="34">
        <v>33359</v>
      </c>
      <c r="P3080" s="34">
        <v>44075</v>
      </c>
      <c r="Q3080" s="34" t="s">
        <v>24</v>
      </c>
    </row>
    <row r="3081" spans="1:17">
      <c r="A3081" s="34">
        <v>163078</v>
      </c>
      <c r="B3081" s="34" t="s">
        <v>17</v>
      </c>
      <c r="C3081" s="34" t="s">
        <v>25</v>
      </c>
      <c r="D3081" s="34" t="s">
        <v>19</v>
      </c>
      <c r="E3081" s="34"/>
      <c r="F3081" s="34"/>
      <c r="G3081" s="34"/>
      <c r="H3081" s="34" t="s">
        <v>19</v>
      </c>
      <c r="I3081" s="34"/>
      <c r="J3081" s="34" t="s">
        <v>20</v>
      </c>
      <c r="K3081" s="34">
        <v>20538</v>
      </c>
      <c r="L3081" s="34" t="s">
        <v>74</v>
      </c>
      <c r="M3081" s="34" t="s">
        <v>22</v>
      </c>
      <c r="N3081" s="34" t="s">
        <v>32</v>
      </c>
      <c r="O3081" s="34">
        <v>45203</v>
      </c>
      <c r="P3081" s="34"/>
      <c r="Q3081" s="34" t="s">
        <v>24</v>
      </c>
    </row>
    <row r="3082" spans="1:17">
      <c r="A3082" s="34">
        <v>7471</v>
      </c>
      <c r="B3082" s="34" t="s">
        <v>17</v>
      </c>
      <c r="C3082" s="34" t="s">
        <v>18</v>
      </c>
      <c r="D3082" s="34" t="s">
        <v>19</v>
      </c>
      <c r="E3082" s="34"/>
      <c r="F3082" s="34"/>
      <c r="G3082" s="34"/>
      <c r="H3082" s="34" t="s">
        <v>19</v>
      </c>
      <c r="I3082" s="34"/>
      <c r="J3082" s="34" t="s">
        <v>20</v>
      </c>
      <c r="K3082" s="34"/>
      <c r="L3082" s="34" t="s">
        <v>37</v>
      </c>
      <c r="M3082" s="34" t="s">
        <v>27</v>
      </c>
      <c r="N3082" s="34" t="s">
        <v>32</v>
      </c>
      <c r="O3082" s="34">
        <v>1</v>
      </c>
      <c r="P3082" s="34">
        <v>1</v>
      </c>
      <c r="Q3082" s="34" t="s">
        <v>36</v>
      </c>
    </row>
    <row r="3083" spans="1:17">
      <c r="A3083" s="34">
        <v>120938</v>
      </c>
      <c r="B3083" s="34" t="s">
        <v>17</v>
      </c>
      <c r="C3083" s="34" t="s">
        <v>25</v>
      </c>
      <c r="D3083" s="34" t="s">
        <v>19</v>
      </c>
      <c r="E3083" s="34"/>
      <c r="F3083" s="34"/>
      <c r="G3083" s="34"/>
      <c r="H3083" s="34" t="s">
        <v>19</v>
      </c>
      <c r="I3083" s="34"/>
      <c r="J3083" s="34" t="s">
        <v>20</v>
      </c>
      <c r="K3083" s="34">
        <v>21320</v>
      </c>
      <c r="L3083" s="34" t="s">
        <v>33</v>
      </c>
      <c r="M3083" s="34" t="s">
        <v>22</v>
      </c>
      <c r="N3083" s="34" t="s">
        <v>32</v>
      </c>
      <c r="O3083" s="34">
        <v>42774</v>
      </c>
      <c r="P3083" s="34"/>
      <c r="Q3083" s="34" t="s">
        <v>24</v>
      </c>
    </row>
    <row r="3084" spans="1:17">
      <c r="A3084" s="34">
        <v>115729</v>
      </c>
      <c r="B3084" s="34" t="s">
        <v>17</v>
      </c>
      <c r="C3084" s="34" t="s">
        <v>18</v>
      </c>
      <c r="D3084" s="34" t="s">
        <v>19</v>
      </c>
      <c r="E3084" s="34"/>
      <c r="F3084" s="34"/>
      <c r="G3084" s="34"/>
      <c r="H3084" s="34" t="s">
        <v>19</v>
      </c>
      <c r="I3084" s="34"/>
      <c r="J3084" s="34" t="s">
        <v>20</v>
      </c>
      <c r="K3084" s="34">
        <v>31723</v>
      </c>
      <c r="L3084" s="34" t="s">
        <v>79</v>
      </c>
      <c r="M3084" s="34" t="s">
        <v>22</v>
      </c>
      <c r="N3084" s="34" t="s">
        <v>34</v>
      </c>
      <c r="O3084" s="34">
        <v>42334</v>
      </c>
      <c r="P3084" s="34">
        <v>42828</v>
      </c>
      <c r="Q3084" s="34" t="s">
        <v>24</v>
      </c>
    </row>
    <row r="3085" spans="1:17">
      <c r="A3085" s="34">
        <v>107309</v>
      </c>
      <c r="B3085" s="34" t="s">
        <v>17</v>
      </c>
      <c r="C3085" s="34" t="s">
        <v>18</v>
      </c>
      <c r="D3085" s="34" t="s">
        <v>19</v>
      </c>
      <c r="E3085" s="34"/>
      <c r="F3085" s="34"/>
      <c r="G3085" s="34"/>
      <c r="H3085" s="34" t="s">
        <v>19</v>
      </c>
      <c r="I3085" s="34"/>
      <c r="J3085" s="34" t="s">
        <v>20</v>
      </c>
      <c r="K3085" s="34">
        <v>33102</v>
      </c>
      <c r="L3085" s="34" t="s">
        <v>48</v>
      </c>
      <c r="M3085" s="34" t="s">
        <v>27</v>
      </c>
      <c r="N3085" s="34" t="s">
        <v>32</v>
      </c>
      <c r="O3085" s="34">
        <v>41705</v>
      </c>
      <c r="P3085" s="34">
        <v>44664</v>
      </c>
      <c r="Q3085" s="34" t="s">
        <v>24</v>
      </c>
    </row>
    <row r="3086" spans="1:17">
      <c r="A3086" s="34">
        <v>117203</v>
      </c>
      <c r="B3086" s="34" t="s">
        <v>17</v>
      </c>
      <c r="C3086" s="34" t="s">
        <v>18</v>
      </c>
      <c r="D3086" s="34" t="s">
        <v>19</v>
      </c>
      <c r="E3086" s="34"/>
      <c r="F3086" s="34"/>
      <c r="G3086" s="34"/>
      <c r="H3086" s="34" t="s">
        <v>19</v>
      </c>
      <c r="I3086" s="34"/>
      <c r="J3086" s="34" t="s">
        <v>20</v>
      </c>
      <c r="K3086" s="34">
        <v>36968</v>
      </c>
      <c r="L3086" s="34" t="s">
        <v>37</v>
      </c>
      <c r="M3086" s="34" t="s">
        <v>27</v>
      </c>
      <c r="N3086" s="34" t="s">
        <v>32</v>
      </c>
      <c r="O3086" s="34">
        <v>42523</v>
      </c>
      <c r="P3086" s="34">
        <v>42721</v>
      </c>
      <c r="Q3086" s="34" t="s">
        <v>77</v>
      </c>
    </row>
    <row r="3087" spans="1:17">
      <c r="A3087" s="34">
        <v>159411</v>
      </c>
      <c r="B3087" s="34" t="s">
        <v>17</v>
      </c>
      <c r="C3087" s="34" t="s">
        <v>18</v>
      </c>
      <c r="D3087" s="34" t="s">
        <v>19</v>
      </c>
      <c r="E3087" s="34"/>
      <c r="F3087" s="34"/>
      <c r="G3087" s="34"/>
      <c r="H3087" s="34" t="s">
        <v>19</v>
      </c>
      <c r="I3087" s="34"/>
      <c r="J3087" s="34" t="s">
        <v>20</v>
      </c>
      <c r="K3087" s="34">
        <v>39304</v>
      </c>
      <c r="L3087" s="34" t="s">
        <v>54</v>
      </c>
      <c r="M3087" s="34" t="s">
        <v>27</v>
      </c>
      <c r="N3087" s="34" t="s">
        <v>34</v>
      </c>
      <c r="O3087" s="34">
        <v>44940</v>
      </c>
      <c r="P3087" s="34">
        <v>45140</v>
      </c>
      <c r="Q3087" s="34" t="s">
        <v>24</v>
      </c>
    </row>
    <row r="3088" spans="1:17">
      <c r="A3088" s="34">
        <v>156179</v>
      </c>
      <c r="B3088" s="34" t="s">
        <v>17</v>
      </c>
      <c r="C3088" s="34" t="s">
        <v>25</v>
      </c>
      <c r="D3088" s="34" t="s">
        <v>19</v>
      </c>
      <c r="E3088" s="34"/>
      <c r="F3088" s="34"/>
      <c r="G3088" s="34"/>
      <c r="H3088" s="34" t="s">
        <v>19</v>
      </c>
      <c r="I3088" s="34"/>
      <c r="J3088" s="34" t="s">
        <v>30</v>
      </c>
      <c r="K3088" s="34">
        <v>22381</v>
      </c>
      <c r="L3088" s="34" t="s">
        <v>26</v>
      </c>
      <c r="M3088" s="34" t="s">
        <v>27</v>
      </c>
      <c r="N3088" s="34" t="s">
        <v>34</v>
      </c>
      <c r="O3088" s="34" t="s">
        <v>36</v>
      </c>
      <c r="P3088" s="34" t="s">
        <v>36</v>
      </c>
      <c r="Q3088" s="34" t="s">
        <v>41</v>
      </c>
    </row>
    <row r="3089" spans="1:17">
      <c r="A3089" s="34">
        <v>116396</v>
      </c>
      <c r="B3089" s="34" t="s">
        <v>17</v>
      </c>
      <c r="C3089" s="34" t="s">
        <v>18</v>
      </c>
      <c r="D3089" s="34" t="s">
        <v>19</v>
      </c>
      <c r="E3089" s="34"/>
      <c r="F3089" s="34"/>
      <c r="G3089" s="34"/>
      <c r="H3089" s="34" t="s">
        <v>19</v>
      </c>
      <c r="I3089" s="34"/>
      <c r="J3089" s="34" t="s">
        <v>20</v>
      </c>
      <c r="K3089" s="34">
        <v>22551</v>
      </c>
      <c r="L3089" s="34" t="s">
        <v>42</v>
      </c>
      <c r="M3089" s="34" t="s">
        <v>22</v>
      </c>
      <c r="N3089" s="34" t="s">
        <v>34</v>
      </c>
      <c r="O3089" s="34">
        <v>42480</v>
      </c>
      <c r="P3089" s="34">
        <v>44657</v>
      </c>
      <c r="Q3089" s="34" t="s">
        <v>24</v>
      </c>
    </row>
    <row r="3090" spans="1:17">
      <c r="A3090" s="34">
        <v>168261</v>
      </c>
      <c r="B3090" s="34" t="s">
        <v>17</v>
      </c>
      <c r="C3090" s="34" t="s">
        <v>25</v>
      </c>
      <c r="D3090" s="34" t="s">
        <v>19</v>
      </c>
      <c r="E3090" s="34"/>
      <c r="F3090" s="34"/>
      <c r="G3090" s="34"/>
      <c r="H3090" s="34" t="s">
        <v>19</v>
      </c>
      <c r="I3090" s="34"/>
      <c r="J3090" s="34" t="s">
        <v>20</v>
      </c>
      <c r="K3090" s="34">
        <v>21843</v>
      </c>
      <c r="L3090" s="34" t="s">
        <v>161</v>
      </c>
      <c r="M3090" s="34" t="s">
        <v>22</v>
      </c>
      <c r="N3090" s="34" t="s">
        <v>34</v>
      </c>
      <c r="O3090" s="34">
        <v>45461</v>
      </c>
      <c r="P3090" s="34"/>
      <c r="Q3090" s="34" t="s">
        <v>24</v>
      </c>
    </row>
    <row r="3091" spans="1:17">
      <c r="A3091" s="34">
        <v>94992</v>
      </c>
      <c r="B3091" s="34" t="s">
        <v>17</v>
      </c>
      <c r="C3091" s="34" t="s">
        <v>18</v>
      </c>
      <c r="D3091" s="34" t="s">
        <v>19</v>
      </c>
      <c r="E3091" s="34"/>
      <c r="F3091" s="34"/>
      <c r="G3091" s="34"/>
      <c r="H3091" s="34" t="s">
        <v>19</v>
      </c>
      <c r="I3091" s="34"/>
      <c r="J3091" s="34" t="s">
        <v>20</v>
      </c>
      <c r="K3091" s="34">
        <v>20025</v>
      </c>
      <c r="L3091" s="34" t="s">
        <v>111</v>
      </c>
      <c r="M3091" s="34" t="s">
        <v>57</v>
      </c>
      <c r="N3091" s="34" t="s">
        <v>34</v>
      </c>
      <c r="O3091" s="34">
        <v>41050</v>
      </c>
      <c r="P3091" s="34">
        <v>41092</v>
      </c>
      <c r="Q3091" s="34" t="s">
        <v>36</v>
      </c>
    </row>
    <row r="3092" spans="1:17">
      <c r="A3092" s="34">
        <v>156279</v>
      </c>
      <c r="B3092" s="34" t="s">
        <v>17</v>
      </c>
      <c r="C3092" s="34" t="s">
        <v>18</v>
      </c>
      <c r="D3092" s="34" t="s">
        <v>19</v>
      </c>
      <c r="E3092" s="34"/>
      <c r="F3092" s="34"/>
      <c r="G3092" s="34"/>
      <c r="H3092" s="34" t="s">
        <v>19</v>
      </c>
      <c r="I3092" s="34"/>
      <c r="J3092" s="34" t="s">
        <v>20</v>
      </c>
      <c r="K3092" s="34">
        <v>34503</v>
      </c>
      <c r="L3092" s="34" t="s">
        <v>89</v>
      </c>
      <c r="M3092" s="34" t="s">
        <v>57</v>
      </c>
      <c r="N3092" s="34" t="s">
        <v>34</v>
      </c>
      <c r="O3092" s="34" t="s">
        <v>36</v>
      </c>
      <c r="P3092" s="34" t="s">
        <v>36</v>
      </c>
      <c r="Q3092" s="34" t="s">
        <v>36</v>
      </c>
    </row>
    <row r="3093" spans="1:17">
      <c r="A3093" s="34">
        <v>119257</v>
      </c>
      <c r="B3093" s="34" t="s">
        <v>17</v>
      </c>
      <c r="C3093" s="34" t="s">
        <v>18</v>
      </c>
      <c r="D3093" s="34" t="s">
        <v>19</v>
      </c>
      <c r="E3093" s="34"/>
      <c r="F3093" s="34"/>
      <c r="G3093" s="34"/>
      <c r="H3093" s="34" t="s">
        <v>19</v>
      </c>
      <c r="I3093" s="34"/>
      <c r="J3093" s="34" t="s">
        <v>30</v>
      </c>
      <c r="K3093" s="34">
        <v>37461</v>
      </c>
      <c r="L3093" s="34" t="s">
        <v>74</v>
      </c>
      <c r="M3093" s="34" t="s">
        <v>22</v>
      </c>
      <c r="N3093" s="34" t="s">
        <v>32</v>
      </c>
      <c r="O3093" s="34">
        <v>42679</v>
      </c>
      <c r="P3093" s="34">
        <v>42986</v>
      </c>
      <c r="Q3093" s="34" t="s">
        <v>24</v>
      </c>
    </row>
    <row r="3094" spans="1:17">
      <c r="A3094" s="34">
        <v>32230</v>
      </c>
      <c r="B3094" s="34" t="s">
        <v>17</v>
      </c>
      <c r="C3094" s="34" t="s">
        <v>25</v>
      </c>
      <c r="D3094" s="34" t="s">
        <v>19</v>
      </c>
      <c r="E3094" s="34"/>
      <c r="F3094" s="34"/>
      <c r="G3094" s="34"/>
      <c r="H3094" s="34" t="s">
        <v>19</v>
      </c>
      <c r="I3094" s="34"/>
      <c r="J3094" s="34" t="s">
        <v>20</v>
      </c>
      <c r="K3094" s="34">
        <v>18639</v>
      </c>
      <c r="L3094" s="34" t="s">
        <v>37</v>
      </c>
      <c r="M3094" s="34" t="s">
        <v>27</v>
      </c>
      <c r="N3094" s="34" t="s">
        <v>32</v>
      </c>
      <c r="O3094" s="34">
        <v>41296</v>
      </c>
      <c r="P3094" s="34"/>
      <c r="Q3094" s="34" t="s">
        <v>24</v>
      </c>
    </row>
    <row r="3095" spans="1:17">
      <c r="A3095" s="34">
        <v>86235</v>
      </c>
      <c r="B3095" s="34" t="s">
        <v>17</v>
      </c>
      <c r="C3095" s="34" t="s">
        <v>18</v>
      </c>
      <c r="D3095" s="34" t="s">
        <v>19</v>
      </c>
      <c r="E3095" s="34"/>
      <c r="F3095" s="34"/>
      <c r="G3095" s="34"/>
      <c r="H3095" s="34" t="s">
        <v>19</v>
      </c>
      <c r="I3095" s="34"/>
      <c r="J3095" s="34" t="s">
        <v>20</v>
      </c>
      <c r="K3095" s="34">
        <v>23077</v>
      </c>
      <c r="L3095" s="34" t="s">
        <v>65</v>
      </c>
      <c r="M3095" s="34" t="s">
        <v>27</v>
      </c>
      <c r="N3095" s="34" t="s">
        <v>32</v>
      </c>
      <c r="O3095" s="34">
        <v>40983</v>
      </c>
      <c r="P3095" s="34">
        <v>41820</v>
      </c>
      <c r="Q3095" s="34" t="s">
        <v>36</v>
      </c>
    </row>
    <row r="3096" spans="1:17">
      <c r="A3096" s="34">
        <v>47162</v>
      </c>
      <c r="B3096" s="34" t="s">
        <v>17</v>
      </c>
      <c r="C3096" s="34" t="s">
        <v>18</v>
      </c>
      <c r="D3096" s="34" t="s">
        <v>19</v>
      </c>
      <c r="E3096" s="34"/>
      <c r="F3096" s="34"/>
      <c r="G3096" s="34"/>
      <c r="H3096" s="34" t="s">
        <v>19</v>
      </c>
      <c r="I3096" s="34"/>
      <c r="J3096" s="34" t="s">
        <v>20</v>
      </c>
      <c r="K3096" s="34">
        <v>19159</v>
      </c>
      <c r="L3096" s="34" t="s">
        <v>37</v>
      </c>
      <c r="M3096" s="34" t="s">
        <v>27</v>
      </c>
      <c r="N3096" s="34" t="s">
        <v>32</v>
      </c>
      <c r="O3096" s="34">
        <v>39247</v>
      </c>
      <c r="P3096" s="34">
        <v>44796</v>
      </c>
      <c r="Q3096" s="34" t="s">
        <v>38</v>
      </c>
    </row>
    <row r="3097" spans="1:17">
      <c r="A3097" s="34">
        <v>127360</v>
      </c>
      <c r="B3097" s="34" t="s">
        <v>17</v>
      </c>
      <c r="C3097" s="34" t="s">
        <v>18</v>
      </c>
      <c r="D3097" s="34" t="s">
        <v>19</v>
      </c>
      <c r="E3097" s="34"/>
      <c r="F3097" s="34"/>
      <c r="G3097" s="34"/>
      <c r="H3097" s="34" t="s">
        <v>19</v>
      </c>
      <c r="I3097" s="34"/>
      <c r="J3097" s="34" t="s">
        <v>30</v>
      </c>
      <c r="K3097" s="34">
        <v>37819</v>
      </c>
      <c r="L3097" s="34" t="s">
        <v>33</v>
      </c>
      <c r="M3097" s="34" t="s">
        <v>22</v>
      </c>
      <c r="N3097" s="34" t="s">
        <v>34</v>
      </c>
      <c r="O3097" s="34">
        <v>43141</v>
      </c>
      <c r="P3097" s="34">
        <v>43488</v>
      </c>
      <c r="Q3097" s="34" t="s">
        <v>77</v>
      </c>
    </row>
    <row r="3098" spans="1:17">
      <c r="A3098" s="34">
        <v>103434</v>
      </c>
      <c r="B3098" s="34" t="s">
        <v>17</v>
      </c>
      <c r="C3098" s="34" t="s">
        <v>18</v>
      </c>
      <c r="D3098" s="34" t="s">
        <v>19</v>
      </c>
      <c r="E3098" s="34"/>
      <c r="F3098" s="34"/>
      <c r="G3098" s="34"/>
      <c r="H3098" s="34" t="s">
        <v>19</v>
      </c>
      <c r="I3098" s="34"/>
      <c r="J3098" s="34" t="s">
        <v>30</v>
      </c>
      <c r="K3098" s="34">
        <v>35350</v>
      </c>
      <c r="L3098" s="34" t="s">
        <v>73</v>
      </c>
      <c r="M3098" s="34" t="s">
        <v>22</v>
      </c>
      <c r="N3098" s="34" t="s">
        <v>34</v>
      </c>
      <c r="O3098" s="34">
        <v>41515</v>
      </c>
      <c r="P3098" s="34">
        <v>42240</v>
      </c>
      <c r="Q3098" s="34" t="s">
        <v>41</v>
      </c>
    </row>
    <row r="3099" spans="1:17">
      <c r="A3099" s="34">
        <v>159063</v>
      </c>
      <c r="B3099" s="34" t="s">
        <v>17</v>
      </c>
      <c r="C3099" s="34" t="s">
        <v>18</v>
      </c>
      <c r="D3099" s="34" t="s">
        <v>19</v>
      </c>
      <c r="E3099" s="34"/>
      <c r="F3099" s="34"/>
      <c r="G3099" s="34"/>
      <c r="H3099" s="34" t="s">
        <v>19</v>
      </c>
      <c r="I3099" s="34"/>
      <c r="J3099" s="34" t="s">
        <v>20</v>
      </c>
      <c r="K3099" s="34">
        <v>31045</v>
      </c>
      <c r="L3099" s="34" t="s">
        <v>39</v>
      </c>
      <c r="M3099" s="34" t="s">
        <v>23</v>
      </c>
      <c r="N3099" s="34" t="s">
        <v>43</v>
      </c>
      <c r="O3099" s="34" t="s">
        <v>36</v>
      </c>
      <c r="P3099" s="34" t="s">
        <v>36</v>
      </c>
      <c r="Q3099" s="34" t="s">
        <v>36</v>
      </c>
    </row>
    <row r="3100" spans="1:17">
      <c r="A3100" s="34">
        <v>123178</v>
      </c>
      <c r="B3100" s="34" t="s">
        <v>17</v>
      </c>
      <c r="C3100" s="34" t="s">
        <v>18</v>
      </c>
      <c r="D3100" s="34" t="s">
        <v>19</v>
      </c>
      <c r="E3100" s="34"/>
      <c r="F3100" s="34"/>
      <c r="G3100" s="34"/>
      <c r="H3100" s="34" t="s">
        <v>19</v>
      </c>
      <c r="I3100" s="34"/>
      <c r="J3100" s="34" t="s">
        <v>20</v>
      </c>
      <c r="K3100" s="34">
        <v>37531</v>
      </c>
      <c r="L3100" s="34" t="s">
        <v>113</v>
      </c>
      <c r="M3100" s="34" t="s">
        <v>27</v>
      </c>
      <c r="N3100" s="34" t="s">
        <v>34</v>
      </c>
      <c r="O3100" s="34">
        <v>42917</v>
      </c>
      <c r="P3100" s="34">
        <v>43676</v>
      </c>
      <c r="Q3100" s="34" t="s">
        <v>24</v>
      </c>
    </row>
    <row r="3101" spans="1:17">
      <c r="A3101" s="34">
        <v>44455</v>
      </c>
      <c r="B3101" s="34" t="s">
        <v>17</v>
      </c>
      <c r="C3101" s="34" t="s">
        <v>18</v>
      </c>
      <c r="D3101" s="34" t="s">
        <v>19</v>
      </c>
      <c r="E3101" s="34"/>
      <c r="F3101" s="34"/>
      <c r="G3101" s="34"/>
      <c r="H3101" s="34" t="s">
        <v>19</v>
      </c>
      <c r="I3101" s="34"/>
      <c r="J3101" s="34" t="s">
        <v>20</v>
      </c>
      <c r="K3101" s="34">
        <v>32691</v>
      </c>
      <c r="L3101" s="34" t="s">
        <v>26</v>
      </c>
      <c r="M3101" s="34" t="s">
        <v>27</v>
      </c>
      <c r="N3101" s="34" t="s">
        <v>34</v>
      </c>
      <c r="O3101" s="34">
        <v>39007</v>
      </c>
      <c r="P3101" s="34">
        <v>42863</v>
      </c>
      <c r="Q3101" s="34" t="s">
        <v>38</v>
      </c>
    </row>
    <row r="3102" spans="1:17">
      <c r="A3102" s="34">
        <v>128556</v>
      </c>
      <c r="B3102" s="34" t="s">
        <v>17</v>
      </c>
      <c r="C3102" s="34" t="s">
        <v>18</v>
      </c>
      <c r="D3102" s="34" t="s">
        <v>19</v>
      </c>
      <c r="E3102" s="34"/>
      <c r="F3102" s="34"/>
      <c r="G3102" s="34"/>
      <c r="H3102" s="34" t="s">
        <v>19</v>
      </c>
      <c r="I3102" s="34"/>
      <c r="J3102" s="34" t="s">
        <v>20</v>
      </c>
      <c r="K3102" s="34">
        <v>36828</v>
      </c>
      <c r="L3102" s="34" t="s">
        <v>65</v>
      </c>
      <c r="M3102" s="34" t="s">
        <v>27</v>
      </c>
      <c r="N3102" s="34" t="s">
        <v>34</v>
      </c>
      <c r="O3102" s="34" t="s">
        <v>36</v>
      </c>
      <c r="P3102" s="34" t="s">
        <v>36</v>
      </c>
      <c r="Q3102" s="34" t="s">
        <v>36</v>
      </c>
    </row>
    <row r="3103" spans="1:17">
      <c r="A3103" s="34">
        <v>142402</v>
      </c>
      <c r="B3103" s="34" t="s">
        <v>17</v>
      </c>
      <c r="C3103" s="34" t="s">
        <v>18</v>
      </c>
      <c r="D3103" s="34" t="s">
        <v>19</v>
      </c>
      <c r="E3103" s="34"/>
      <c r="F3103" s="34"/>
      <c r="G3103" s="34"/>
      <c r="H3103" s="34" t="s">
        <v>19</v>
      </c>
      <c r="I3103" s="34"/>
      <c r="J3103" s="34" t="s">
        <v>20</v>
      </c>
      <c r="K3103" s="34">
        <v>38503</v>
      </c>
      <c r="L3103" s="34" t="s">
        <v>37</v>
      </c>
      <c r="M3103" s="34" t="s">
        <v>27</v>
      </c>
      <c r="N3103" s="34" t="s">
        <v>34</v>
      </c>
      <c r="O3103" s="34">
        <v>43838</v>
      </c>
      <c r="P3103" s="34">
        <v>44439</v>
      </c>
      <c r="Q3103" s="34" t="s">
        <v>77</v>
      </c>
    </row>
    <row r="3104" spans="1:17">
      <c r="A3104" s="34">
        <v>151093</v>
      </c>
      <c r="B3104" s="34" t="s">
        <v>17</v>
      </c>
      <c r="C3104" s="34" t="s">
        <v>18</v>
      </c>
      <c r="D3104" s="34" t="s">
        <v>19</v>
      </c>
      <c r="E3104" s="34"/>
      <c r="F3104" s="34"/>
      <c r="G3104" s="34"/>
      <c r="H3104" s="34" t="s">
        <v>19</v>
      </c>
      <c r="I3104" s="34"/>
      <c r="J3104" s="34" t="s">
        <v>20</v>
      </c>
      <c r="K3104" s="34">
        <v>35821</v>
      </c>
      <c r="L3104" s="34" t="s">
        <v>45</v>
      </c>
      <c r="M3104" s="34" t="s">
        <v>22</v>
      </c>
      <c r="N3104" s="34" t="s">
        <v>34</v>
      </c>
      <c r="O3104" s="34">
        <v>44391</v>
      </c>
      <c r="P3104" s="34">
        <v>44777</v>
      </c>
      <c r="Q3104" s="34" t="s">
        <v>24</v>
      </c>
    </row>
    <row r="3105" spans="1:17">
      <c r="A3105" s="34">
        <v>160415</v>
      </c>
      <c r="B3105" s="34" t="s">
        <v>17</v>
      </c>
      <c r="C3105" s="34" t="s">
        <v>25</v>
      </c>
      <c r="D3105" s="34" t="s">
        <v>19</v>
      </c>
      <c r="E3105" s="34"/>
      <c r="F3105" s="34"/>
      <c r="G3105" s="34"/>
      <c r="H3105" s="34" t="s">
        <v>19</v>
      </c>
      <c r="I3105" s="34"/>
      <c r="J3105" s="34" t="s">
        <v>30</v>
      </c>
      <c r="K3105" s="34">
        <v>33829</v>
      </c>
      <c r="L3105" s="34" t="s">
        <v>139</v>
      </c>
      <c r="M3105" s="34" t="s">
        <v>23</v>
      </c>
      <c r="N3105" s="34" t="s">
        <v>34</v>
      </c>
      <c r="O3105" s="34">
        <v>45037</v>
      </c>
      <c r="P3105" s="34"/>
      <c r="Q3105" s="34" t="s">
        <v>24</v>
      </c>
    </row>
    <row r="3106" spans="1:17">
      <c r="A3106" s="34">
        <v>79425</v>
      </c>
      <c r="B3106" s="34" t="s">
        <v>17</v>
      </c>
      <c r="C3106" s="34" t="s">
        <v>18</v>
      </c>
      <c r="D3106" s="34" t="s">
        <v>19</v>
      </c>
      <c r="E3106" s="34"/>
      <c r="F3106" s="34"/>
      <c r="G3106" s="34"/>
      <c r="H3106" s="34" t="s">
        <v>19</v>
      </c>
      <c r="I3106" s="34"/>
      <c r="J3106" s="34" t="s">
        <v>30</v>
      </c>
      <c r="K3106" s="34">
        <v>14625</v>
      </c>
      <c r="L3106" s="34" t="s">
        <v>113</v>
      </c>
      <c r="M3106" s="34" t="s">
        <v>27</v>
      </c>
      <c r="N3106" s="34" t="s">
        <v>34</v>
      </c>
      <c r="O3106" s="34">
        <v>40647</v>
      </c>
      <c r="P3106" s="34">
        <v>41880</v>
      </c>
      <c r="Q3106" s="34" t="s">
        <v>36</v>
      </c>
    </row>
    <row r="3107" spans="1:17">
      <c r="A3107" s="34">
        <v>82073</v>
      </c>
      <c r="B3107" s="34" t="s">
        <v>17</v>
      </c>
      <c r="C3107" s="34" t="s">
        <v>18</v>
      </c>
      <c r="D3107" s="34" t="s">
        <v>19</v>
      </c>
      <c r="E3107" s="34"/>
      <c r="F3107" s="34"/>
      <c r="G3107" s="34"/>
      <c r="H3107" s="34" t="s">
        <v>19</v>
      </c>
      <c r="I3107" s="34"/>
      <c r="J3107" s="34" t="s">
        <v>30</v>
      </c>
      <c r="K3107" s="34">
        <v>15875</v>
      </c>
      <c r="L3107" s="34" t="s">
        <v>298</v>
      </c>
      <c r="M3107" s="34" t="s">
        <v>23</v>
      </c>
      <c r="N3107" s="34" t="s">
        <v>32</v>
      </c>
      <c r="O3107" s="34">
        <v>40637</v>
      </c>
      <c r="P3107" s="34">
        <v>42396</v>
      </c>
      <c r="Q3107" s="34" t="s">
        <v>24</v>
      </c>
    </row>
    <row r="3108" spans="1:17">
      <c r="A3108" s="34">
        <v>13254</v>
      </c>
      <c r="B3108" s="34" t="s">
        <v>17</v>
      </c>
      <c r="C3108" s="34" t="s">
        <v>18</v>
      </c>
      <c r="D3108" s="34" t="s">
        <v>19</v>
      </c>
      <c r="E3108" s="34"/>
      <c r="F3108" s="34"/>
      <c r="G3108" s="34"/>
      <c r="H3108" s="34" t="s">
        <v>46</v>
      </c>
      <c r="I3108" s="34">
        <v>45357</v>
      </c>
      <c r="J3108" s="34" t="s">
        <v>30</v>
      </c>
      <c r="K3108" s="34">
        <v>11843</v>
      </c>
      <c r="L3108" s="34" t="s">
        <v>26</v>
      </c>
      <c r="M3108" s="34" t="s">
        <v>27</v>
      </c>
      <c r="N3108" s="34" t="s">
        <v>34</v>
      </c>
      <c r="O3108" s="34">
        <v>42676</v>
      </c>
      <c r="P3108" s="34">
        <v>43370</v>
      </c>
      <c r="Q3108" s="34" t="s">
        <v>55</v>
      </c>
    </row>
    <row r="3109" spans="1:17">
      <c r="A3109" s="34">
        <v>103240</v>
      </c>
      <c r="B3109" s="34" t="s">
        <v>17</v>
      </c>
      <c r="C3109" s="34" t="s">
        <v>18</v>
      </c>
      <c r="D3109" s="34" t="s">
        <v>19</v>
      </c>
      <c r="E3109" s="34"/>
      <c r="F3109" s="34"/>
      <c r="G3109" s="34"/>
      <c r="H3109" s="34" t="s">
        <v>19</v>
      </c>
      <c r="I3109" s="34"/>
      <c r="J3109" s="34" t="s">
        <v>30</v>
      </c>
      <c r="K3109" s="34">
        <v>36236</v>
      </c>
      <c r="L3109" s="34" t="s">
        <v>74</v>
      </c>
      <c r="M3109" s="34" t="s">
        <v>22</v>
      </c>
      <c r="N3109" s="34" t="s">
        <v>32</v>
      </c>
      <c r="O3109" s="34" t="s">
        <v>36</v>
      </c>
      <c r="P3109" s="34" t="s">
        <v>36</v>
      </c>
      <c r="Q3109" s="34" t="s">
        <v>24</v>
      </c>
    </row>
    <row r="3110" spans="1:17">
      <c r="A3110" s="34">
        <v>19476</v>
      </c>
      <c r="B3110" s="34" t="s">
        <v>17</v>
      </c>
      <c r="C3110" s="34" t="s">
        <v>18</v>
      </c>
      <c r="D3110" s="34" t="s">
        <v>19</v>
      </c>
      <c r="E3110" s="34"/>
      <c r="F3110" s="34"/>
      <c r="G3110" s="34"/>
      <c r="H3110" s="34" t="s">
        <v>19</v>
      </c>
      <c r="I3110" s="34"/>
      <c r="J3110" s="34" t="s">
        <v>30</v>
      </c>
      <c r="K3110" s="34">
        <v>14700</v>
      </c>
      <c r="L3110" s="34" t="s">
        <v>26</v>
      </c>
      <c r="M3110" s="34" t="s">
        <v>27</v>
      </c>
      <c r="N3110" s="34" t="s">
        <v>32</v>
      </c>
      <c r="O3110" s="34">
        <v>1</v>
      </c>
      <c r="P3110" s="34">
        <v>1</v>
      </c>
      <c r="Q3110" s="34" t="s">
        <v>36</v>
      </c>
    </row>
    <row r="3111" spans="1:17">
      <c r="A3111" s="34">
        <v>94101</v>
      </c>
      <c r="B3111" s="34" t="s">
        <v>17</v>
      </c>
      <c r="C3111" s="34" t="s">
        <v>18</v>
      </c>
      <c r="D3111" s="34" t="s">
        <v>19</v>
      </c>
      <c r="E3111" s="34"/>
      <c r="F3111" s="34"/>
      <c r="G3111" s="34"/>
      <c r="H3111" s="34" t="s">
        <v>19</v>
      </c>
      <c r="I3111" s="34"/>
      <c r="J3111" s="34" t="s">
        <v>30</v>
      </c>
      <c r="K3111" s="34"/>
      <c r="L3111" s="34" t="s">
        <v>37</v>
      </c>
      <c r="M3111" s="34" t="s">
        <v>27</v>
      </c>
      <c r="N3111" s="34" t="s">
        <v>32</v>
      </c>
      <c r="O3111" s="34">
        <v>41228</v>
      </c>
      <c r="P3111" s="34">
        <v>41228</v>
      </c>
      <c r="Q3111" s="34" t="s">
        <v>36</v>
      </c>
    </row>
    <row r="3112" spans="1:17">
      <c r="A3112" s="34">
        <v>109627</v>
      </c>
      <c r="B3112" s="34" t="s">
        <v>17</v>
      </c>
      <c r="C3112" s="34" t="s">
        <v>25</v>
      </c>
      <c r="D3112" s="34" t="s">
        <v>19</v>
      </c>
      <c r="E3112" s="34"/>
      <c r="F3112" s="34"/>
      <c r="G3112" s="34"/>
      <c r="H3112" s="34" t="s">
        <v>19</v>
      </c>
      <c r="I3112" s="34"/>
      <c r="J3112" s="34" t="s">
        <v>20</v>
      </c>
      <c r="K3112" s="34">
        <v>18168</v>
      </c>
      <c r="L3112" s="34" t="s">
        <v>37</v>
      </c>
      <c r="M3112" s="34" t="s">
        <v>27</v>
      </c>
      <c r="N3112" s="34" t="s">
        <v>34</v>
      </c>
      <c r="O3112" s="34">
        <v>41930</v>
      </c>
      <c r="P3112" s="34"/>
      <c r="Q3112" s="34" t="s">
        <v>24</v>
      </c>
    </row>
    <row r="3113" spans="1:17">
      <c r="A3113" s="34">
        <v>154264</v>
      </c>
      <c r="B3113" s="34" t="s">
        <v>17</v>
      </c>
      <c r="C3113" s="34" t="s">
        <v>18</v>
      </c>
      <c r="D3113" s="34" t="s">
        <v>19</v>
      </c>
      <c r="E3113" s="34"/>
      <c r="F3113" s="34"/>
      <c r="G3113" s="34"/>
      <c r="H3113" s="34" t="s">
        <v>19</v>
      </c>
      <c r="I3113" s="34"/>
      <c r="J3113" s="34" t="s">
        <v>20</v>
      </c>
      <c r="K3113" s="34">
        <v>19536</v>
      </c>
      <c r="L3113" s="34" t="s">
        <v>65</v>
      </c>
      <c r="M3113" s="34" t="s">
        <v>27</v>
      </c>
      <c r="N3113" s="34" t="s">
        <v>34</v>
      </c>
      <c r="O3113" s="34" t="s">
        <v>36</v>
      </c>
      <c r="P3113" s="34" t="s">
        <v>36</v>
      </c>
      <c r="Q3113" s="34" t="s">
        <v>36</v>
      </c>
    </row>
    <row r="3114" spans="1:17">
      <c r="A3114" s="34">
        <v>79107</v>
      </c>
      <c r="B3114" s="34" t="s">
        <v>17</v>
      </c>
      <c r="C3114" s="34" t="s">
        <v>25</v>
      </c>
      <c r="D3114" s="34" t="s">
        <v>19</v>
      </c>
      <c r="E3114" s="34"/>
      <c r="F3114" s="34"/>
      <c r="G3114" s="34"/>
      <c r="H3114" s="34" t="s">
        <v>19</v>
      </c>
      <c r="I3114" s="34"/>
      <c r="J3114" s="34" t="s">
        <v>20</v>
      </c>
      <c r="K3114" s="34">
        <v>16328</v>
      </c>
      <c r="L3114" s="34" t="s">
        <v>37</v>
      </c>
      <c r="M3114" s="34" t="s">
        <v>27</v>
      </c>
      <c r="N3114" s="34" t="s">
        <v>34</v>
      </c>
      <c r="O3114" s="34" t="s">
        <v>36</v>
      </c>
      <c r="P3114" s="34" t="s">
        <v>36</v>
      </c>
      <c r="Q3114" s="34" t="s">
        <v>24</v>
      </c>
    </row>
    <row r="3115" spans="1:17">
      <c r="A3115" s="34">
        <v>77573</v>
      </c>
      <c r="B3115" s="34" t="s">
        <v>17</v>
      </c>
      <c r="C3115" s="34" t="s">
        <v>18</v>
      </c>
      <c r="D3115" s="34" t="s">
        <v>19</v>
      </c>
      <c r="E3115" s="34"/>
      <c r="F3115" s="34"/>
      <c r="G3115" s="34"/>
      <c r="H3115" s="34" t="s">
        <v>19</v>
      </c>
      <c r="I3115" s="34"/>
      <c r="J3115" s="34" t="s">
        <v>20</v>
      </c>
      <c r="K3115" s="34">
        <v>23530</v>
      </c>
      <c r="L3115" s="34" t="s">
        <v>48</v>
      </c>
      <c r="M3115" s="34" t="s">
        <v>27</v>
      </c>
      <c r="N3115" s="34" t="s">
        <v>34</v>
      </c>
      <c r="O3115" s="34">
        <v>40244</v>
      </c>
      <c r="P3115" s="34">
        <v>40940</v>
      </c>
      <c r="Q3115" s="34" t="s">
        <v>36</v>
      </c>
    </row>
    <row r="3116" spans="1:17">
      <c r="A3116" s="34">
        <v>130412</v>
      </c>
      <c r="B3116" s="34" t="s">
        <v>17</v>
      </c>
      <c r="C3116" s="34" t="s">
        <v>25</v>
      </c>
      <c r="D3116" s="34" t="s">
        <v>19</v>
      </c>
      <c r="E3116" s="34"/>
      <c r="F3116" s="34"/>
      <c r="G3116" s="34"/>
      <c r="H3116" s="34" t="s">
        <v>19</v>
      </c>
      <c r="I3116" s="34"/>
      <c r="J3116" s="34" t="s">
        <v>20</v>
      </c>
      <c r="K3116" s="34">
        <v>11084</v>
      </c>
      <c r="L3116" s="34" t="s">
        <v>21</v>
      </c>
      <c r="M3116" s="34" t="s">
        <v>22</v>
      </c>
      <c r="N3116" s="34" t="s">
        <v>34</v>
      </c>
      <c r="O3116" s="34">
        <v>43315</v>
      </c>
      <c r="P3116" s="34"/>
      <c r="Q3116" s="34" t="s">
        <v>24</v>
      </c>
    </row>
    <row r="3117" spans="1:17">
      <c r="A3117" s="34">
        <v>162035</v>
      </c>
      <c r="B3117" s="34" t="s">
        <v>17</v>
      </c>
      <c r="C3117" s="34" t="s">
        <v>25</v>
      </c>
      <c r="D3117" s="34" t="s">
        <v>19</v>
      </c>
      <c r="E3117" s="34"/>
      <c r="F3117" s="34"/>
      <c r="G3117" s="34"/>
      <c r="H3117" s="34" t="s">
        <v>19</v>
      </c>
      <c r="I3117" s="34"/>
      <c r="J3117" s="34" t="s">
        <v>20</v>
      </c>
      <c r="K3117" s="34">
        <v>26612</v>
      </c>
      <c r="L3117" s="34" t="s">
        <v>58</v>
      </c>
      <c r="M3117" s="34" t="s">
        <v>27</v>
      </c>
      <c r="N3117" s="34" t="s">
        <v>34</v>
      </c>
      <c r="O3117" s="34">
        <v>43182</v>
      </c>
      <c r="P3117" s="34"/>
      <c r="Q3117" s="34" t="s">
        <v>55</v>
      </c>
    </row>
    <row r="3118" spans="1:17">
      <c r="A3118" s="34">
        <v>110517</v>
      </c>
      <c r="B3118" s="34" t="s">
        <v>17</v>
      </c>
      <c r="C3118" s="34" t="s">
        <v>18</v>
      </c>
      <c r="D3118" s="34" t="s">
        <v>19</v>
      </c>
      <c r="E3118" s="34"/>
      <c r="F3118" s="34"/>
      <c r="G3118" s="34"/>
      <c r="H3118" s="34" t="s">
        <v>19</v>
      </c>
      <c r="I3118" s="34"/>
      <c r="J3118" s="34" t="s">
        <v>20</v>
      </c>
      <c r="K3118" s="34"/>
      <c r="L3118" s="34" t="s">
        <v>54</v>
      </c>
      <c r="M3118" s="34" t="s">
        <v>27</v>
      </c>
      <c r="N3118" s="34" t="s">
        <v>32</v>
      </c>
      <c r="O3118" s="34" t="s">
        <v>36</v>
      </c>
      <c r="P3118" s="34" t="s">
        <v>36</v>
      </c>
      <c r="Q3118" s="34" t="s">
        <v>38</v>
      </c>
    </row>
    <row r="3119" spans="1:17">
      <c r="A3119" s="34">
        <v>115978</v>
      </c>
      <c r="B3119" s="34" t="s">
        <v>17</v>
      </c>
      <c r="C3119" s="34" t="s">
        <v>18</v>
      </c>
      <c r="D3119" s="34" t="s">
        <v>19</v>
      </c>
      <c r="E3119" s="34"/>
      <c r="F3119" s="34"/>
      <c r="G3119" s="34"/>
      <c r="H3119" s="34" t="s">
        <v>19</v>
      </c>
      <c r="I3119" s="34"/>
      <c r="J3119" s="34" t="s">
        <v>30</v>
      </c>
      <c r="K3119" s="34"/>
      <c r="L3119" s="34" t="s">
        <v>113</v>
      </c>
      <c r="M3119" s="34" t="s">
        <v>27</v>
      </c>
      <c r="N3119" s="34" t="s">
        <v>32</v>
      </c>
      <c r="O3119" s="34">
        <v>42522</v>
      </c>
      <c r="P3119" s="34">
        <v>44831</v>
      </c>
      <c r="Q3119" s="34" t="s">
        <v>38</v>
      </c>
    </row>
    <row r="3120" spans="1:17">
      <c r="A3120" s="34">
        <v>94591</v>
      </c>
      <c r="B3120" s="34" t="s">
        <v>17</v>
      </c>
      <c r="C3120" s="34" t="s">
        <v>18</v>
      </c>
      <c r="D3120" s="34" t="s">
        <v>19</v>
      </c>
      <c r="E3120" s="34"/>
      <c r="F3120" s="34"/>
      <c r="G3120" s="34"/>
      <c r="H3120" s="34" t="s">
        <v>19</v>
      </c>
      <c r="I3120" s="34"/>
      <c r="J3120" s="34" t="s">
        <v>30</v>
      </c>
      <c r="K3120" s="34">
        <v>15956</v>
      </c>
      <c r="L3120" s="34" t="s">
        <v>65</v>
      </c>
      <c r="M3120" s="34" t="s">
        <v>27</v>
      </c>
      <c r="N3120" s="34" t="s">
        <v>86</v>
      </c>
      <c r="O3120" s="34">
        <v>41113</v>
      </c>
      <c r="P3120" s="34">
        <v>41855</v>
      </c>
      <c r="Q3120" s="34" t="s">
        <v>36</v>
      </c>
    </row>
    <row r="3121" spans="1:17">
      <c r="A3121" s="34">
        <v>414</v>
      </c>
      <c r="B3121" s="34" t="s">
        <v>17</v>
      </c>
      <c r="C3121" s="34" t="s">
        <v>18</v>
      </c>
      <c r="D3121" s="34" t="s">
        <v>19</v>
      </c>
      <c r="E3121" s="34"/>
      <c r="F3121" s="34"/>
      <c r="G3121" s="34"/>
      <c r="H3121" s="34" t="s">
        <v>46</v>
      </c>
      <c r="I3121" s="34">
        <v>45455</v>
      </c>
      <c r="J3121" s="34" t="s">
        <v>20</v>
      </c>
      <c r="K3121" s="34"/>
      <c r="L3121" s="34" t="s">
        <v>26</v>
      </c>
      <c r="M3121" s="34" t="s">
        <v>27</v>
      </c>
      <c r="N3121" s="34" t="s">
        <v>32</v>
      </c>
      <c r="O3121" s="34">
        <v>1</v>
      </c>
      <c r="P3121" s="34">
        <v>1</v>
      </c>
      <c r="Q3121" s="34" t="s">
        <v>36</v>
      </c>
    </row>
    <row r="3122" spans="1:17">
      <c r="A3122" s="34">
        <v>146834</v>
      </c>
      <c r="B3122" s="34" t="s">
        <v>17</v>
      </c>
      <c r="C3122" s="34" t="s">
        <v>18</v>
      </c>
      <c r="D3122" s="34" t="s">
        <v>19</v>
      </c>
      <c r="E3122" s="34"/>
      <c r="F3122" s="34"/>
      <c r="G3122" s="34"/>
      <c r="H3122" s="34" t="s">
        <v>19</v>
      </c>
      <c r="I3122" s="34"/>
      <c r="J3122" s="34" t="s">
        <v>20</v>
      </c>
      <c r="K3122" s="34">
        <v>36081</v>
      </c>
      <c r="L3122" s="34" t="s">
        <v>72</v>
      </c>
      <c r="M3122" s="34" t="s">
        <v>22</v>
      </c>
      <c r="N3122" s="34" t="s">
        <v>34</v>
      </c>
      <c r="O3122" s="34">
        <v>44105</v>
      </c>
      <c r="P3122" s="34">
        <v>44294</v>
      </c>
      <c r="Q3122" s="34" t="s">
        <v>24</v>
      </c>
    </row>
    <row r="3123" spans="1:17">
      <c r="A3123" s="34">
        <v>117437</v>
      </c>
      <c r="B3123" s="34" t="s">
        <v>17</v>
      </c>
      <c r="C3123" s="34" t="s">
        <v>18</v>
      </c>
      <c r="D3123" s="34" t="s">
        <v>19</v>
      </c>
      <c r="E3123" s="34"/>
      <c r="F3123" s="34"/>
      <c r="G3123" s="34"/>
      <c r="H3123" s="34" t="s">
        <v>19</v>
      </c>
      <c r="I3123" s="34"/>
      <c r="J3123" s="34" t="s">
        <v>20</v>
      </c>
      <c r="K3123" s="34">
        <v>37105</v>
      </c>
      <c r="L3123" s="34" t="s">
        <v>73</v>
      </c>
      <c r="M3123" s="34" t="s">
        <v>22</v>
      </c>
      <c r="N3123" s="34" t="s">
        <v>32</v>
      </c>
      <c r="O3123" s="34">
        <v>42301</v>
      </c>
      <c r="P3123" s="34">
        <v>43126</v>
      </c>
      <c r="Q3123" s="34" t="s">
        <v>24</v>
      </c>
    </row>
    <row r="3124" spans="1:17">
      <c r="A3124" s="34">
        <v>108468</v>
      </c>
      <c r="B3124" s="34" t="s">
        <v>17</v>
      </c>
      <c r="C3124" s="34" t="s">
        <v>18</v>
      </c>
      <c r="D3124" s="34" t="s">
        <v>19</v>
      </c>
      <c r="E3124" s="34"/>
      <c r="F3124" s="34"/>
      <c r="G3124" s="34"/>
      <c r="H3124" s="34" t="s">
        <v>19</v>
      </c>
      <c r="I3124" s="34"/>
      <c r="J3124" s="34" t="s">
        <v>20</v>
      </c>
      <c r="K3124" s="34">
        <v>23456</v>
      </c>
      <c r="L3124" s="34" t="s">
        <v>136</v>
      </c>
      <c r="M3124" s="34" t="s">
        <v>22</v>
      </c>
      <c r="N3124" s="34" t="s">
        <v>32</v>
      </c>
      <c r="O3124" s="34">
        <v>41834</v>
      </c>
      <c r="P3124" s="34">
        <v>41859</v>
      </c>
      <c r="Q3124" s="34" t="s">
        <v>36</v>
      </c>
    </row>
    <row r="3125" spans="1:17">
      <c r="A3125" s="34">
        <v>94067</v>
      </c>
      <c r="B3125" s="34" t="s">
        <v>17</v>
      </c>
      <c r="C3125" s="34" t="s">
        <v>18</v>
      </c>
      <c r="D3125" s="34" t="s">
        <v>19</v>
      </c>
      <c r="E3125" s="34"/>
      <c r="F3125" s="34"/>
      <c r="G3125" s="34"/>
      <c r="H3125" s="34" t="s">
        <v>19</v>
      </c>
      <c r="I3125" s="34"/>
      <c r="J3125" s="34" t="s">
        <v>20</v>
      </c>
      <c r="K3125" s="34"/>
      <c r="L3125" s="34" t="s">
        <v>48</v>
      </c>
      <c r="M3125" s="34" t="s">
        <v>27</v>
      </c>
      <c r="N3125" s="34" t="s">
        <v>40</v>
      </c>
      <c r="O3125" s="34">
        <v>41228</v>
      </c>
      <c r="P3125" s="34">
        <v>41228</v>
      </c>
      <c r="Q3125" s="34" t="s">
        <v>36</v>
      </c>
    </row>
    <row r="3126" spans="1:17">
      <c r="A3126" s="34">
        <v>83868</v>
      </c>
      <c r="B3126" s="34" t="s">
        <v>17</v>
      </c>
      <c r="C3126" s="34" t="s">
        <v>18</v>
      </c>
      <c r="D3126" s="34" t="s">
        <v>19</v>
      </c>
      <c r="E3126" s="34"/>
      <c r="F3126" s="34"/>
      <c r="G3126" s="34"/>
      <c r="H3126" s="34" t="s">
        <v>19</v>
      </c>
      <c r="I3126" s="34"/>
      <c r="J3126" s="34" t="s">
        <v>30</v>
      </c>
      <c r="K3126" s="34">
        <v>15361</v>
      </c>
      <c r="L3126" s="34" t="s">
        <v>37</v>
      </c>
      <c r="M3126" s="34" t="s">
        <v>27</v>
      </c>
      <c r="N3126" s="34" t="s">
        <v>32</v>
      </c>
      <c r="O3126" s="34">
        <v>40890</v>
      </c>
      <c r="P3126" s="34">
        <v>41412</v>
      </c>
      <c r="Q3126" s="34" t="s">
        <v>36</v>
      </c>
    </row>
    <row r="3127" spans="1:17">
      <c r="A3127" s="34">
        <v>150211</v>
      </c>
      <c r="B3127" s="34" t="s">
        <v>17</v>
      </c>
      <c r="C3127" s="34" t="s">
        <v>18</v>
      </c>
      <c r="D3127" s="34" t="s">
        <v>19</v>
      </c>
      <c r="E3127" s="34"/>
      <c r="F3127" s="34"/>
      <c r="G3127" s="34"/>
      <c r="H3127" s="34" t="s">
        <v>19</v>
      </c>
      <c r="I3127" s="34"/>
      <c r="J3127" s="34" t="s">
        <v>30</v>
      </c>
      <c r="K3127" s="34"/>
      <c r="L3127" s="34" t="s">
        <v>154</v>
      </c>
      <c r="M3127" s="34" t="s">
        <v>23</v>
      </c>
      <c r="N3127" s="34" t="s">
        <v>34</v>
      </c>
      <c r="O3127" s="34" t="s">
        <v>36</v>
      </c>
      <c r="P3127" s="34" t="s">
        <v>36</v>
      </c>
      <c r="Q3127" s="34" t="s">
        <v>36</v>
      </c>
    </row>
    <row r="3128" spans="1:17">
      <c r="A3128" s="34">
        <v>161930</v>
      </c>
      <c r="B3128" s="34" t="s">
        <v>17</v>
      </c>
      <c r="C3128" s="34" t="s">
        <v>25</v>
      </c>
      <c r="D3128" s="34" t="s">
        <v>19</v>
      </c>
      <c r="E3128" s="34"/>
      <c r="F3128" s="34"/>
      <c r="G3128" s="34"/>
      <c r="H3128" s="34" t="s">
        <v>19</v>
      </c>
      <c r="I3128" s="34"/>
      <c r="J3128" s="34" t="s">
        <v>20</v>
      </c>
      <c r="K3128" s="34">
        <v>20336</v>
      </c>
      <c r="L3128" s="34" t="s">
        <v>58</v>
      </c>
      <c r="M3128" s="34" t="s">
        <v>27</v>
      </c>
      <c r="N3128" s="34" t="s">
        <v>34</v>
      </c>
      <c r="O3128" s="34">
        <v>45204</v>
      </c>
      <c r="P3128" s="34"/>
      <c r="Q3128" s="34" t="s">
        <v>41</v>
      </c>
    </row>
    <row r="3129" spans="1:17">
      <c r="A3129" s="34">
        <v>166936</v>
      </c>
      <c r="B3129" s="34" t="s">
        <v>17</v>
      </c>
      <c r="C3129" s="34" t="s">
        <v>18</v>
      </c>
      <c r="D3129" s="34" t="s">
        <v>19</v>
      </c>
      <c r="E3129" s="34"/>
      <c r="F3129" s="34"/>
      <c r="G3129" s="34"/>
      <c r="H3129" s="34" t="s">
        <v>19</v>
      </c>
      <c r="I3129" s="34"/>
      <c r="J3129" s="34" t="s">
        <v>20</v>
      </c>
      <c r="K3129" s="34">
        <v>39936</v>
      </c>
      <c r="L3129" s="34" t="s">
        <v>82</v>
      </c>
      <c r="M3129" s="34" t="s">
        <v>27</v>
      </c>
      <c r="N3129" s="34" t="s">
        <v>40</v>
      </c>
      <c r="O3129" s="34" t="s">
        <v>36</v>
      </c>
      <c r="P3129" s="34" t="s">
        <v>36</v>
      </c>
      <c r="Q3129" s="34" t="s">
        <v>36</v>
      </c>
    </row>
    <row r="3130" spans="1:17">
      <c r="A3130" s="34">
        <v>151842</v>
      </c>
      <c r="B3130" s="34" t="s">
        <v>17</v>
      </c>
      <c r="C3130" s="34" t="s">
        <v>18</v>
      </c>
      <c r="D3130" s="34" t="s">
        <v>19</v>
      </c>
      <c r="E3130" s="34"/>
      <c r="F3130" s="34"/>
      <c r="G3130" s="34"/>
      <c r="H3130" s="34" t="s">
        <v>19</v>
      </c>
      <c r="I3130" s="34"/>
      <c r="J3130" s="34" t="s">
        <v>20</v>
      </c>
      <c r="K3130" s="34">
        <v>38030</v>
      </c>
      <c r="L3130" s="34" t="s">
        <v>26</v>
      </c>
      <c r="M3130" s="34" t="s">
        <v>27</v>
      </c>
      <c r="N3130" s="34" t="s">
        <v>43</v>
      </c>
      <c r="O3130" s="34" t="s">
        <v>36</v>
      </c>
      <c r="P3130" s="34" t="s">
        <v>36</v>
      </c>
      <c r="Q3130" s="34" t="s">
        <v>36</v>
      </c>
    </row>
    <row r="3131" spans="1:17">
      <c r="A3131" s="34">
        <v>104533</v>
      </c>
      <c r="B3131" s="34" t="s">
        <v>17</v>
      </c>
      <c r="C3131" s="34" t="s">
        <v>18</v>
      </c>
      <c r="D3131" s="34" t="s">
        <v>19</v>
      </c>
      <c r="E3131" s="34"/>
      <c r="F3131" s="34"/>
      <c r="G3131" s="34"/>
      <c r="H3131" s="34" t="s">
        <v>19</v>
      </c>
      <c r="I3131" s="34"/>
      <c r="J3131" s="34" t="s">
        <v>20</v>
      </c>
      <c r="K3131" s="34">
        <v>22305</v>
      </c>
      <c r="L3131" s="34" t="s">
        <v>156</v>
      </c>
      <c r="M3131" s="34" t="s">
        <v>57</v>
      </c>
      <c r="N3131" s="34" t="s">
        <v>32</v>
      </c>
      <c r="O3131" s="34">
        <v>41449</v>
      </c>
      <c r="P3131" s="34">
        <v>43390</v>
      </c>
      <c r="Q3131" s="34" t="s">
        <v>24</v>
      </c>
    </row>
    <row r="3132" spans="1:17">
      <c r="A3132" s="34">
        <v>131740</v>
      </c>
      <c r="B3132" s="34" t="s">
        <v>17</v>
      </c>
      <c r="C3132" s="34" t="s">
        <v>25</v>
      </c>
      <c r="D3132" s="34" t="s">
        <v>19</v>
      </c>
      <c r="E3132" s="34"/>
      <c r="F3132" s="34"/>
      <c r="G3132" s="34"/>
      <c r="H3132" s="34" t="s">
        <v>19</v>
      </c>
      <c r="I3132" s="34"/>
      <c r="J3132" s="34" t="s">
        <v>30</v>
      </c>
      <c r="K3132" s="34">
        <v>32977</v>
      </c>
      <c r="L3132" s="34" t="s">
        <v>44</v>
      </c>
      <c r="M3132" s="34" t="s">
        <v>27</v>
      </c>
      <c r="N3132" s="34" t="s">
        <v>34</v>
      </c>
      <c r="O3132" s="34">
        <v>43426</v>
      </c>
      <c r="P3132" s="34"/>
      <c r="Q3132" s="34" t="s">
        <v>38</v>
      </c>
    </row>
    <row r="3133" spans="1:17">
      <c r="A3133" s="34">
        <v>133258</v>
      </c>
      <c r="B3133" s="34" t="s">
        <v>17</v>
      </c>
      <c r="C3133" s="34" t="s">
        <v>25</v>
      </c>
      <c r="D3133" s="34" t="s">
        <v>19</v>
      </c>
      <c r="E3133" s="34"/>
      <c r="F3133" s="34"/>
      <c r="G3133" s="34"/>
      <c r="H3133" s="34" t="s">
        <v>19</v>
      </c>
      <c r="I3133" s="34"/>
      <c r="J3133" s="34" t="s">
        <v>30</v>
      </c>
      <c r="K3133" s="34">
        <v>20094</v>
      </c>
      <c r="L3133" s="34" t="s">
        <v>73</v>
      </c>
      <c r="M3133" s="34" t="s">
        <v>22</v>
      </c>
      <c r="N3133" s="34" t="s">
        <v>34</v>
      </c>
      <c r="O3133" s="34">
        <v>43500</v>
      </c>
      <c r="P3133" s="34"/>
      <c r="Q3133" s="34" t="s">
        <v>24</v>
      </c>
    </row>
    <row r="3134" spans="1:17">
      <c r="A3134" s="34">
        <v>93444</v>
      </c>
      <c r="B3134" s="34" t="s">
        <v>17</v>
      </c>
      <c r="C3134" s="34" t="s">
        <v>18</v>
      </c>
      <c r="D3134" s="34" t="s">
        <v>19</v>
      </c>
      <c r="E3134" s="34"/>
      <c r="F3134" s="34"/>
      <c r="G3134" s="34"/>
      <c r="H3134" s="34" t="s">
        <v>19</v>
      </c>
      <c r="I3134" s="34"/>
      <c r="J3134" s="34" t="s">
        <v>30</v>
      </c>
      <c r="K3134" s="34">
        <v>33730</v>
      </c>
      <c r="L3134" s="34" t="s">
        <v>39</v>
      </c>
      <c r="M3134" s="34" t="s">
        <v>22</v>
      </c>
      <c r="N3134" s="34" t="s">
        <v>32</v>
      </c>
      <c r="O3134" s="34">
        <v>40918</v>
      </c>
      <c r="P3134" s="34">
        <v>41117</v>
      </c>
      <c r="Q3134" s="34" t="s">
        <v>36</v>
      </c>
    </row>
    <row r="3135" spans="1:17">
      <c r="A3135" s="34">
        <v>50431</v>
      </c>
      <c r="B3135" s="34" t="s">
        <v>17</v>
      </c>
      <c r="C3135" s="34" t="s">
        <v>18</v>
      </c>
      <c r="D3135" s="34" t="s">
        <v>19</v>
      </c>
      <c r="E3135" s="34"/>
      <c r="F3135" s="34"/>
      <c r="G3135" s="34"/>
      <c r="H3135" s="34" t="s">
        <v>19</v>
      </c>
      <c r="I3135" s="34"/>
      <c r="J3135" s="34" t="s">
        <v>20</v>
      </c>
      <c r="K3135" s="34">
        <v>24209</v>
      </c>
      <c r="L3135" s="34" t="s">
        <v>26</v>
      </c>
      <c r="M3135" s="34" t="s">
        <v>27</v>
      </c>
      <c r="N3135" s="34" t="s">
        <v>32</v>
      </c>
      <c r="O3135" s="34">
        <v>40088</v>
      </c>
      <c r="P3135" s="34">
        <v>42419</v>
      </c>
      <c r="Q3135" s="34" t="s">
        <v>55</v>
      </c>
    </row>
    <row r="3136" spans="1:17">
      <c r="A3136" s="34">
        <v>114697</v>
      </c>
      <c r="B3136" s="34" t="s">
        <v>17</v>
      </c>
      <c r="C3136" s="34" t="s">
        <v>25</v>
      </c>
      <c r="D3136" s="34" t="s">
        <v>19</v>
      </c>
      <c r="E3136" s="34"/>
      <c r="F3136" s="34"/>
      <c r="G3136" s="34"/>
      <c r="H3136" s="34" t="s">
        <v>19</v>
      </c>
      <c r="I3136" s="34"/>
      <c r="J3136" s="34" t="s">
        <v>20</v>
      </c>
      <c r="K3136" s="34">
        <v>22154</v>
      </c>
      <c r="L3136" s="34" t="s">
        <v>73</v>
      </c>
      <c r="M3136" s="34" t="s">
        <v>22</v>
      </c>
      <c r="N3136" s="34" t="s">
        <v>32</v>
      </c>
      <c r="O3136" s="34">
        <v>42283</v>
      </c>
      <c r="P3136" s="34"/>
      <c r="Q3136" s="34" t="s">
        <v>24</v>
      </c>
    </row>
    <row r="3137" spans="1:17">
      <c r="A3137" s="34">
        <v>160409</v>
      </c>
      <c r="B3137" s="34" t="s">
        <v>17</v>
      </c>
      <c r="C3137" s="34" t="s">
        <v>18</v>
      </c>
      <c r="D3137" s="34" t="s">
        <v>19</v>
      </c>
      <c r="E3137" s="34"/>
      <c r="F3137" s="34"/>
      <c r="G3137" s="34"/>
      <c r="H3137" s="34" t="s">
        <v>19</v>
      </c>
      <c r="I3137" s="34"/>
      <c r="J3137" s="34" t="s">
        <v>20</v>
      </c>
      <c r="K3137" s="34">
        <v>26250</v>
      </c>
      <c r="L3137" s="34" t="s">
        <v>110</v>
      </c>
      <c r="M3137" s="34" t="s">
        <v>22</v>
      </c>
      <c r="N3137" s="34" t="s">
        <v>34</v>
      </c>
      <c r="O3137" s="34" t="s">
        <v>36</v>
      </c>
      <c r="P3137" s="34" t="s">
        <v>36</v>
      </c>
      <c r="Q3137" s="34" t="s">
        <v>36</v>
      </c>
    </row>
    <row r="3138" spans="1:17">
      <c r="A3138" s="34">
        <v>139058</v>
      </c>
      <c r="B3138" s="34" t="s">
        <v>17</v>
      </c>
      <c r="C3138" s="34" t="s">
        <v>18</v>
      </c>
      <c r="D3138" s="34" t="s">
        <v>19</v>
      </c>
      <c r="E3138" s="34"/>
      <c r="F3138" s="34"/>
      <c r="G3138" s="34"/>
      <c r="H3138" s="34" t="s">
        <v>19</v>
      </c>
      <c r="I3138" s="34"/>
      <c r="J3138" s="34" t="s">
        <v>20</v>
      </c>
      <c r="K3138" s="34">
        <v>36200</v>
      </c>
      <c r="L3138" s="34" t="s">
        <v>82</v>
      </c>
      <c r="M3138" s="34" t="s">
        <v>27</v>
      </c>
      <c r="N3138" s="34" t="s">
        <v>34</v>
      </c>
      <c r="O3138" s="34">
        <v>43876</v>
      </c>
      <c r="P3138" s="34">
        <v>45348</v>
      </c>
      <c r="Q3138" s="34" t="s">
        <v>55</v>
      </c>
    </row>
    <row r="3139" spans="1:17">
      <c r="A3139" s="34">
        <v>80839</v>
      </c>
      <c r="B3139" s="34" t="s">
        <v>17</v>
      </c>
      <c r="C3139" s="34" t="s">
        <v>18</v>
      </c>
      <c r="D3139" s="34" t="s">
        <v>19</v>
      </c>
      <c r="E3139" s="34"/>
      <c r="F3139" s="34"/>
      <c r="G3139" s="34"/>
      <c r="H3139" s="34" t="s">
        <v>19</v>
      </c>
      <c r="I3139" s="34"/>
      <c r="J3139" s="34" t="s">
        <v>20</v>
      </c>
      <c r="K3139" s="34">
        <v>11836</v>
      </c>
      <c r="L3139" s="34" t="s">
        <v>37</v>
      </c>
      <c r="M3139" s="34" t="s">
        <v>27</v>
      </c>
      <c r="N3139" s="34" t="s">
        <v>34</v>
      </c>
      <c r="O3139" s="34">
        <v>40271</v>
      </c>
      <c r="P3139" s="34">
        <v>41108</v>
      </c>
      <c r="Q3139" s="34" t="s">
        <v>36</v>
      </c>
    </row>
    <row r="3140" spans="1:17">
      <c r="A3140" s="34">
        <v>131796</v>
      </c>
      <c r="B3140" s="34" t="s">
        <v>17</v>
      </c>
      <c r="C3140" s="34" t="s">
        <v>25</v>
      </c>
      <c r="D3140" s="34" t="s">
        <v>19</v>
      </c>
      <c r="E3140" s="34"/>
      <c r="F3140" s="34"/>
      <c r="G3140" s="34"/>
      <c r="H3140" s="34" t="s">
        <v>19</v>
      </c>
      <c r="I3140" s="34"/>
      <c r="J3140" s="34" t="s">
        <v>20</v>
      </c>
      <c r="K3140" s="34">
        <v>38441</v>
      </c>
      <c r="L3140" s="34" t="s">
        <v>73</v>
      </c>
      <c r="M3140" s="34" t="s">
        <v>22</v>
      </c>
      <c r="N3140" s="34" t="s">
        <v>34</v>
      </c>
      <c r="O3140" s="34">
        <v>43435</v>
      </c>
      <c r="P3140" s="34"/>
      <c r="Q3140" s="34" t="s">
        <v>24</v>
      </c>
    </row>
    <row r="3141" spans="1:17">
      <c r="A3141" s="34">
        <v>79630</v>
      </c>
      <c r="B3141" s="34" t="s">
        <v>17</v>
      </c>
      <c r="C3141" s="34" t="s">
        <v>18</v>
      </c>
      <c r="D3141" s="34" t="s">
        <v>19</v>
      </c>
      <c r="E3141" s="34"/>
      <c r="F3141" s="34"/>
      <c r="G3141" s="34"/>
      <c r="H3141" s="34" t="s">
        <v>19</v>
      </c>
      <c r="I3141" s="34"/>
      <c r="J3141" s="34" t="s">
        <v>20</v>
      </c>
      <c r="K3141" s="34">
        <v>20472</v>
      </c>
      <c r="L3141" s="34" t="s">
        <v>113</v>
      </c>
      <c r="M3141" s="34" t="s">
        <v>27</v>
      </c>
      <c r="N3141" s="34" t="s">
        <v>34</v>
      </c>
      <c r="O3141" s="34">
        <v>40792</v>
      </c>
      <c r="P3141" s="34">
        <v>41023</v>
      </c>
      <c r="Q3141" s="34" t="s">
        <v>36</v>
      </c>
    </row>
    <row r="3142" spans="1:17">
      <c r="A3142" s="34">
        <v>80840</v>
      </c>
      <c r="B3142" s="34" t="s">
        <v>17</v>
      </c>
      <c r="C3142" s="34" t="s">
        <v>18</v>
      </c>
      <c r="D3142" s="34" t="s">
        <v>19</v>
      </c>
      <c r="E3142" s="34"/>
      <c r="F3142" s="34"/>
      <c r="G3142" s="34"/>
      <c r="H3142" s="34" t="s">
        <v>19</v>
      </c>
      <c r="I3142" s="34"/>
      <c r="J3142" s="34" t="s">
        <v>20</v>
      </c>
      <c r="K3142" s="34">
        <v>35067</v>
      </c>
      <c r="L3142" s="34" t="s">
        <v>59</v>
      </c>
      <c r="M3142" s="34" t="s">
        <v>27</v>
      </c>
      <c r="N3142" s="34" t="s">
        <v>32</v>
      </c>
      <c r="O3142" s="34">
        <v>40572</v>
      </c>
      <c r="P3142" s="34">
        <v>41214</v>
      </c>
      <c r="Q3142" s="34" t="s">
        <v>36</v>
      </c>
    </row>
    <row r="3143" spans="1:17">
      <c r="A3143" s="34">
        <v>106029</v>
      </c>
      <c r="B3143" s="34" t="s">
        <v>17</v>
      </c>
      <c r="C3143" s="34" t="s">
        <v>18</v>
      </c>
      <c r="D3143" s="34" t="s">
        <v>19</v>
      </c>
      <c r="E3143" s="34"/>
      <c r="F3143" s="34"/>
      <c r="G3143" s="34"/>
      <c r="H3143" s="34" t="s">
        <v>19</v>
      </c>
      <c r="I3143" s="34"/>
      <c r="J3143" s="34" t="s">
        <v>20</v>
      </c>
      <c r="K3143" s="34">
        <v>26325</v>
      </c>
      <c r="L3143" s="34" t="s">
        <v>21</v>
      </c>
      <c r="M3143" s="34" t="s">
        <v>22</v>
      </c>
      <c r="N3143" s="34" t="s">
        <v>32</v>
      </c>
      <c r="O3143" s="34">
        <v>41575</v>
      </c>
      <c r="P3143" s="34">
        <v>42776</v>
      </c>
      <c r="Q3143" s="34" t="s">
        <v>24</v>
      </c>
    </row>
    <row r="3144" spans="1:17">
      <c r="A3144" s="34">
        <v>108366</v>
      </c>
      <c r="B3144" s="34" t="s">
        <v>17</v>
      </c>
      <c r="C3144" s="34" t="s">
        <v>18</v>
      </c>
      <c r="D3144" s="34" t="s">
        <v>19</v>
      </c>
      <c r="E3144" s="34"/>
      <c r="F3144" s="34"/>
      <c r="G3144" s="34"/>
      <c r="H3144" s="34" t="s">
        <v>19</v>
      </c>
      <c r="I3144" s="34"/>
      <c r="J3144" s="34" t="s">
        <v>30</v>
      </c>
      <c r="K3144" s="34">
        <v>27497</v>
      </c>
      <c r="L3144" s="34" t="s">
        <v>37</v>
      </c>
      <c r="M3144" s="34" t="s">
        <v>27</v>
      </c>
      <c r="N3144" s="34" t="s">
        <v>34</v>
      </c>
      <c r="O3144" s="34">
        <v>42141</v>
      </c>
      <c r="P3144" s="34">
        <v>44831</v>
      </c>
      <c r="Q3144" s="34" t="s">
        <v>38</v>
      </c>
    </row>
    <row r="3145" spans="1:17">
      <c r="A3145" s="34">
        <v>159342</v>
      </c>
      <c r="B3145" s="34" t="s">
        <v>17</v>
      </c>
      <c r="C3145" s="34" t="s">
        <v>18</v>
      </c>
      <c r="D3145" s="34" t="s">
        <v>19</v>
      </c>
      <c r="E3145" s="34"/>
      <c r="F3145" s="34"/>
      <c r="G3145" s="34"/>
      <c r="H3145" s="34" t="s">
        <v>19</v>
      </c>
      <c r="I3145" s="34"/>
      <c r="J3145" s="34" t="s">
        <v>30</v>
      </c>
      <c r="K3145" s="34">
        <v>38360</v>
      </c>
      <c r="L3145" s="34" t="s">
        <v>72</v>
      </c>
      <c r="M3145" s="34" t="s">
        <v>22</v>
      </c>
      <c r="N3145" s="34" t="s">
        <v>36</v>
      </c>
      <c r="O3145" s="34">
        <v>44835</v>
      </c>
      <c r="P3145" s="34">
        <v>44951</v>
      </c>
      <c r="Q3145" s="34" t="s">
        <v>24</v>
      </c>
    </row>
    <row r="3146" spans="1:17">
      <c r="A3146" s="34">
        <v>114477</v>
      </c>
      <c r="B3146" s="34" t="s">
        <v>17</v>
      </c>
      <c r="C3146" s="34" t="s">
        <v>18</v>
      </c>
      <c r="D3146" s="34" t="s">
        <v>19</v>
      </c>
      <c r="E3146" s="34"/>
      <c r="F3146" s="34"/>
      <c r="G3146" s="34"/>
      <c r="H3146" s="34" t="s">
        <v>19</v>
      </c>
      <c r="I3146" s="34"/>
      <c r="J3146" s="34" t="s">
        <v>30</v>
      </c>
      <c r="K3146" s="34">
        <v>36215</v>
      </c>
      <c r="L3146" s="34" t="s">
        <v>53</v>
      </c>
      <c r="M3146" s="34" t="s">
        <v>22</v>
      </c>
      <c r="N3146" s="34" t="s">
        <v>32</v>
      </c>
      <c r="O3146" s="34">
        <v>42287</v>
      </c>
      <c r="P3146" s="34">
        <v>42665</v>
      </c>
      <c r="Q3146" s="34" t="s">
        <v>77</v>
      </c>
    </row>
    <row r="3147" spans="1:17">
      <c r="A3147" s="34">
        <v>112837</v>
      </c>
      <c r="B3147" s="34" t="s">
        <v>17</v>
      </c>
      <c r="C3147" s="34" t="s">
        <v>18</v>
      </c>
      <c r="D3147" s="34" t="s">
        <v>19</v>
      </c>
      <c r="E3147" s="34"/>
      <c r="F3147" s="34"/>
      <c r="G3147" s="34"/>
      <c r="H3147" s="34" t="s">
        <v>19</v>
      </c>
      <c r="I3147" s="34"/>
      <c r="J3147" s="34" t="s">
        <v>30</v>
      </c>
      <c r="K3147" s="34"/>
      <c r="L3147" s="34" t="s">
        <v>37</v>
      </c>
      <c r="M3147" s="34" t="s">
        <v>27</v>
      </c>
      <c r="N3147" s="34" t="s">
        <v>32</v>
      </c>
      <c r="O3147" s="34">
        <v>42219</v>
      </c>
      <c r="P3147" s="34">
        <v>44831</v>
      </c>
      <c r="Q3147" s="34" t="s">
        <v>38</v>
      </c>
    </row>
    <row r="3148" spans="1:17">
      <c r="A3148" s="34">
        <v>27205</v>
      </c>
      <c r="B3148" s="34" t="s">
        <v>17</v>
      </c>
      <c r="C3148" s="34" t="s">
        <v>18</v>
      </c>
      <c r="D3148" s="34" t="s">
        <v>19</v>
      </c>
      <c r="E3148" s="34"/>
      <c r="F3148" s="34"/>
      <c r="G3148" s="34"/>
      <c r="H3148" s="34" t="s">
        <v>19</v>
      </c>
      <c r="I3148" s="34"/>
      <c r="J3148" s="34" t="s">
        <v>30</v>
      </c>
      <c r="K3148" s="34"/>
      <c r="L3148" s="34" t="s">
        <v>26</v>
      </c>
      <c r="M3148" s="34" t="s">
        <v>27</v>
      </c>
      <c r="N3148" s="34" t="s">
        <v>32</v>
      </c>
      <c r="O3148" s="34">
        <v>1</v>
      </c>
      <c r="P3148" s="34">
        <v>1</v>
      </c>
      <c r="Q3148" s="34" t="s">
        <v>36</v>
      </c>
    </row>
    <row r="3149" spans="1:17">
      <c r="A3149" s="34">
        <v>81340</v>
      </c>
      <c r="B3149" s="34" t="s">
        <v>17</v>
      </c>
      <c r="C3149" s="34" t="s">
        <v>18</v>
      </c>
      <c r="D3149" s="34" t="s">
        <v>19</v>
      </c>
      <c r="E3149" s="34"/>
      <c r="F3149" s="34"/>
      <c r="G3149" s="34"/>
      <c r="H3149" s="34" t="s">
        <v>19</v>
      </c>
      <c r="I3149" s="34"/>
      <c r="J3149" s="34" t="s">
        <v>20</v>
      </c>
      <c r="K3149" s="34">
        <v>30405</v>
      </c>
      <c r="L3149" s="34" t="s">
        <v>65</v>
      </c>
      <c r="M3149" s="34" t="s">
        <v>27</v>
      </c>
      <c r="N3149" s="34" t="s">
        <v>34</v>
      </c>
      <c r="O3149" s="34">
        <v>40977</v>
      </c>
      <c r="P3149" s="34">
        <v>42142</v>
      </c>
      <c r="Q3149" s="34" t="s">
        <v>55</v>
      </c>
    </row>
    <row r="3150" spans="1:17">
      <c r="A3150" s="34">
        <v>79902</v>
      </c>
      <c r="B3150" s="34" t="s">
        <v>17</v>
      </c>
      <c r="C3150" s="34" t="s">
        <v>18</v>
      </c>
      <c r="D3150" s="34" t="s">
        <v>19</v>
      </c>
      <c r="E3150" s="34"/>
      <c r="F3150" s="34"/>
      <c r="G3150" s="34"/>
      <c r="H3150" s="34" t="s">
        <v>19</v>
      </c>
      <c r="I3150" s="34"/>
      <c r="J3150" s="34" t="s">
        <v>20</v>
      </c>
      <c r="K3150" s="34">
        <v>15210</v>
      </c>
      <c r="L3150" s="34" t="s">
        <v>137</v>
      </c>
      <c r="M3150" s="34" t="s">
        <v>27</v>
      </c>
      <c r="N3150" s="34" t="s">
        <v>34</v>
      </c>
      <c r="O3150" s="34">
        <v>40338</v>
      </c>
      <c r="P3150" s="34">
        <v>43433</v>
      </c>
      <c r="Q3150" s="34" t="s">
        <v>24</v>
      </c>
    </row>
    <row r="3151" spans="1:17">
      <c r="A3151" s="34">
        <v>146989</v>
      </c>
      <c r="B3151" s="34" t="s">
        <v>17</v>
      </c>
      <c r="C3151" s="34" t="s">
        <v>25</v>
      </c>
      <c r="D3151" s="34" t="s">
        <v>19</v>
      </c>
      <c r="E3151" s="34"/>
      <c r="F3151" s="34"/>
      <c r="G3151" s="34"/>
      <c r="H3151" s="34" t="s">
        <v>19</v>
      </c>
      <c r="I3151" s="34"/>
      <c r="J3151" s="34" t="s">
        <v>20</v>
      </c>
      <c r="K3151" s="34">
        <v>19181</v>
      </c>
      <c r="L3151" s="34" t="s">
        <v>96</v>
      </c>
      <c r="M3151" s="34" t="s">
        <v>22</v>
      </c>
      <c r="N3151" s="34" t="s">
        <v>34</v>
      </c>
      <c r="O3151" s="34">
        <v>44130</v>
      </c>
      <c r="P3151" s="34"/>
      <c r="Q3151" s="34" t="s">
        <v>24</v>
      </c>
    </row>
    <row r="3152" spans="1:17">
      <c r="A3152" s="34">
        <v>104566</v>
      </c>
      <c r="B3152" s="34" t="s">
        <v>17</v>
      </c>
      <c r="C3152" s="34" t="s">
        <v>18</v>
      </c>
      <c r="D3152" s="34" t="s">
        <v>19</v>
      </c>
      <c r="E3152" s="34"/>
      <c r="F3152" s="34"/>
      <c r="G3152" s="34"/>
      <c r="H3152" s="34" t="s">
        <v>19</v>
      </c>
      <c r="I3152" s="34"/>
      <c r="J3152" s="34" t="s">
        <v>20</v>
      </c>
      <c r="K3152" s="34">
        <v>31582</v>
      </c>
      <c r="L3152" s="34" t="s">
        <v>54</v>
      </c>
      <c r="M3152" s="34" t="s">
        <v>27</v>
      </c>
      <c r="N3152" s="34" t="s">
        <v>34</v>
      </c>
      <c r="O3152" s="34">
        <v>41577</v>
      </c>
      <c r="P3152" s="34">
        <v>41577</v>
      </c>
      <c r="Q3152" s="34" t="s">
        <v>36</v>
      </c>
    </row>
    <row r="3153" spans="1:17">
      <c r="A3153" s="34">
        <v>162786</v>
      </c>
      <c r="B3153" s="34" t="s">
        <v>17</v>
      </c>
      <c r="C3153" s="34" t="s">
        <v>18</v>
      </c>
      <c r="D3153" s="34" t="s">
        <v>19</v>
      </c>
      <c r="E3153" s="34"/>
      <c r="F3153" s="34"/>
      <c r="G3153" s="34"/>
      <c r="H3153" s="34" t="s">
        <v>19</v>
      </c>
      <c r="I3153" s="34"/>
      <c r="J3153" s="34" t="s">
        <v>20</v>
      </c>
      <c r="K3153" s="34">
        <v>38157</v>
      </c>
      <c r="L3153" s="34" t="s">
        <v>37</v>
      </c>
      <c r="M3153" s="34" t="s">
        <v>27</v>
      </c>
      <c r="N3153" s="34" t="s">
        <v>34</v>
      </c>
      <c r="O3153" s="34" t="s">
        <v>36</v>
      </c>
      <c r="P3153" s="34" t="s">
        <v>36</v>
      </c>
      <c r="Q3153" s="34" t="s">
        <v>36</v>
      </c>
    </row>
    <row r="3154" spans="1:17">
      <c r="A3154" s="34">
        <v>159895</v>
      </c>
      <c r="B3154" s="34" t="s">
        <v>17</v>
      </c>
      <c r="C3154" s="34" t="s">
        <v>25</v>
      </c>
      <c r="D3154" s="34" t="s">
        <v>19</v>
      </c>
      <c r="E3154" s="34"/>
      <c r="F3154" s="34"/>
      <c r="G3154" s="34"/>
      <c r="H3154" s="34" t="s">
        <v>19</v>
      </c>
      <c r="I3154" s="34"/>
      <c r="J3154" s="34" t="s">
        <v>20</v>
      </c>
      <c r="K3154" s="34">
        <v>39084</v>
      </c>
      <c r="L3154" s="34" t="s">
        <v>67</v>
      </c>
      <c r="M3154" s="34" t="s">
        <v>22</v>
      </c>
      <c r="N3154" s="34" t="s">
        <v>34</v>
      </c>
      <c r="O3154" s="34">
        <v>44975</v>
      </c>
      <c r="P3154" s="34"/>
      <c r="Q3154" s="34" t="s">
        <v>24</v>
      </c>
    </row>
    <row r="3155" spans="1:17">
      <c r="A3155" s="34">
        <v>151683</v>
      </c>
      <c r="B3155" s="34" t="s">
        <v>17</v>
      </c>
      <c r="C3155" s="34" t="s">
        <v>18</v>
      </c>
      <c r="D3155" s="34" t="s">
        <v>19</v>
      </c>
      <c r="E3155" s="34"/>
      <c r="F3155" s="34"/>
      <c r="G3155" s="34"/>
      <c r="H3155" s="34" t="s">
        <v>19</v>
      </c>
      <c r="I3155" s="34"/>
      <c r="J3155" s="34" t="s">
        <v>20</v>
      </c>
      <c r="K3155" s="34">
        <v>38877</v>
      </c>
      <c r="L3155" s="34" t="s">
        <v>67</v>
      </c>
      <c r="M3155" s="34" t="s">
        <v>22</v>
      </c>
      <c r="N3155" s="34" t="s">
        <v>34</v>
      </c>
      <c r="O3155" s="34">
        <v>44420</v>
      </c>
      <c r="P3155" s="34">
        <v>44776</v>
      </c>
      <c r="Q3155" s="34" t="s">
        <v>24</v>
      </c>
    </row>
    <row r="3156" spans="1:17">
      <c r="A3156" s="34">
        <v>122518</v>
      </c>
      <c r="B3156" s="34" t="s">
        <v>17</v>
      </c>
      <c r="C3156" s="34" t="s">
        <v>18</v>
      </c>
      <c r="D3156" s="34" t="s">
        <v>19</v>
      </c>
      <c r="E3156" s="34"/>
      <c r="F3156" s="34"/>
      <c r="G3156" s="34"/>
      <c r="H3156" s="34" t="s">
        <v>19</v>
      </c>
      <c r="I3156" s="34"/>
      <c r="J3156" s="34" t="s">
        <v>30</v>
      </c>
      <c r="K3156" s="34">
        <v>27843</v>
      </c>
      <c r="L3156" s="34" t="s">
        <v>82</v>
      </c>
      <c r="M3156" s="34" t="s">
        <v>27</v>
      </c>
      <c r="N3156" s="34" t="s">
        <v>34</v>
      </c>
      <c r="O3156" s="34" t="s">
        <v>36</v>
      </c>
      <c r="P3156" s="34" t="s">
        <v>36</v>
      </c>
      <c r="Q3156" s="34" t="s">
        <v>36</v>
      </c>
    </row>
    <row r="3157" spans="1:17">
      <c r="A3157" s="34">
        <v>139568</v>
      </c>
      <c r="B3157" s="34" t="s">
        <v>17</v>
      </c>
      <c r="C3157" s="34" t="s">
        <v>18</v>
      </c>
      <c r="D3157" s="34" t="s">
        <v>19</v>
      </c>
      <c r="E3157" s="34"/>
      <c r="F3157" s="34"/>
      <c r="G3157" s="34"/>
      <c r="H3157" s="34" t="s">
        <v>19</v>
      </c>
      <c r="I3157" s="34"/>
      <c r="J3157" s="34" t="s">
        <v>30</v>
      </c>
      <c r="K3157" s="34">
        <v>38299</v>
      </c>
      <c r="L3157" s="34" t="s">
        <v>67</v>
      </c>
      <c r="M3157" s="34" t="s">
        <v>22</v>
      </c>
      <c r="N3157" s="34" t="s">
        <v>34</v>
      </c>
      <c r="O3157" s="34">
        <v>43742</v>
      </c>
      <c r="P3157" s="34">
        <v>43837</v>
      </c>
      <c r="Q3157" s="34" t="s">
        <v>24</v>
      </c>
    </row>
    <row r="3158" spans="1:17">
      <c r="A3158" s="34">
        <v>43342</v>
      </c>
      <c r="B3158" s="34" t="s">
        <v>17</v>
      </c>
      <c r="C3158" s="34" t="s">
        <v>25</v>
      </c>
      <c r="D3158" s="34" t="s">
        <v>19</v>
      </c>
      <c r="E3158" s="34"/>
      <c r="F3158" s="34"/>
      <c r="G3158" s="34"/>
      <c r="H3158" s="34" t="s">
        <v>19</v>
      </c>
      <c r="I3158" s="34"/>
      <c r="J3158" s="34" t="s">
        <v>20</v>
      </c>
      <c r="K3158" s="34">
        <v>15056</v>
      </c>
      <c r="L3158" s="34" t="s">
        <v>67</v>
      </c>
      <c r="M3158" s="34" t="s">
        <v>22</v>
      </c>
      <c r="N3158" s="34" t="s">
        <v>34</v>
      </c>
      <c r="O3158" s="34">
        <v>42271</v>
      </c>
      <c r="P3158" s="34"/>
      <c r="Q3158" s="34" t="s">
        <v>24</v>
      </c>
    </row>
    <row r="3159" spans="1:17">
      <c r="A3159" s="34">
        <v>53450</v>
      </c>
      <c r="B3159" s="34" t="s">
        <v>17</v>
      </c>
      <c r="C3159" s="34" t="s">
        <v>25</v>
      </c>
      <c r="D3159" s="34" t="s">
        <v>19</v>
      </c>
      <c r="E3159" s="34"/>
      <c r="F3159" s="34"/>
      <c r="G3159" s="34"/>
      <c r="H3159" s="34" t="s">
        <v>19</v>
      </c>
      <c r="I3159" s="34"/>
      <c r="J3159" s="34" t="s">
        <v>20</v>
      </c>
      <c r="K3159" s="34">
        <v>31574</v>
      </c>
      <c r="L3159" s="34" t="s">
        <v>60</v>
      </c>
      <c r="M3159" s="34" t="s">
        <v>27</v>
      </c>
      <c r="N3159" s="34" t="s">
        <v>34</v>
      </c>
      <c r="O3159" s="34">
        <v>40255</v>
      </c>
      <c r="P3159" s="34"/>
      <c r="Q3159" s="34" t="s">
        <v>38</v>
      </c>
    </row>
    <row r="3160" spans="1:17">
      <c r="A3160" s="34">
        <v>157700</v>
      </c>
      <c r="B3160" s="34" t="s">
        <v>17</v>
      </c>
      <c r="C3160" s="34" t="s">
        <v>18</v>
      </c>
      <c r="D3160" s="34" t="s">
        <v>19</v>
      </c>
      <c r="E3160" s="34"/>
      <c r="F3160" s="34"/>
      <c r="G3160" s="34"/>
      <c r="H3160" s="34" t="s">
        <v>19</v>
      </c>
      <c r="I3160" s="34"/>
      <c r="J3160" s="34" t="s">
        <v>20</v>
      </c>
      <c r="K3160" s="34">
        <v>39214</v>
      </c>
      <c r="L3160" s="34" t="s">
        <v>37</v>
      </c>
      <c r="M3160" s="34" t="s">
        <v>27</v>
      </c>
      <c r="N3160" s="34" t="s">
        <v>34</v>
      </c>
      <c r="O3160" s="34" t="s">
        <v>36</v>
      </c>
      <c r="P3160" s="34" t="s">
        <v>36</v>
      </c>
      <c r="Q3160" s="34" t="s">
        <v>36</v>
      </c>
    </row>
    <row r="3161" spans="1:17">
      <c r="A3161" s="34">
        <v>115143</v>
      </c>
      <c r="B3161" s="34" t="s">
        <v>17</v>
      </c>
      <c r="C3161" s="34" t="s">
        <v>18</v>
      </c>
      <c r="D3161" s="34" t="s">
        <v>19</v>
      </c>
      <c r="E3161" s="34"/>
      <c r="F3161" s="34"/>
      <c r="G3161" s="34"/>
      <c r="H3161" s="34" t="s">
        <v>19</v>
      </c>
      <c r="I3161" s="34"/>
      <c r="J3161" s="34" t="s">
        <v>20</v>
      </c>
      <c r="K3161" s="34">
        <v>19268</v>
      </c>
      <c r="L3161" s="34" t="s">
        <v>300</v>
      </c>
      <c r="M3161" s="34" t="s">
        <v>23</v>
      </c>
      <c r="N3161" s="34" t="s">
        <v>32</v>
      </c>
      <c r="O3161" s="34">
        <v>42324</v>
      </c>
      <c r="P3161" s="34">
        <v>43694</v>
      </c>
      <c r="Q3161" s="34" t="s">
        <v>24</v>
      </c>
    </row>
    <row r="3162" spans="1:17">
      <c r="A3162" s="34">
        <v>91822</v>
      </c>
      <c r="B3162" s="34" t="s">
        <v>17</v>
      </c>
      <c r="C3162" s="34" t="s">
        <v>25</v>
      </c>
      <c r="D3162" s="34" t="s">
        <v>19</v>
      </c>
      <c r="E3162" s="34"/>
      <c r="F3162" s="34"/>
      <c r="G3162" s="34"/>
      <c r="H3162" s="34" t="s">
        <v>19</v>
      </c>
      <c r="I3162" s="34"/>
      <c r="J3162" s="34" t="s">
        <v>20</v>
      </c>
      <c r="K3162" s="34">
        <v>28758</v>
      </c>
      <c r="L3162" s="34" t="s">
        <v>37</v>
      </c>
      <c r="M3162" s="34" t="s">
        <v>27</v>
      </c>
      <c r="N3162" s="34" t="s">
        <v>34</v>
      </c>
      <c r="O3162" s="34">
        <v>42415</v>
      </c>
      <c r="P3162" s="34"/>
      <c r="Q3162" s="34" t="s">
        <v>55</v>
      </c>
    </row>
    <row r="3163" spans="1:17">
      <c r="A3163" s="34">
        <v>137117</v>
      </c>
      <c r="B3163" s="34" t="s">
        <v>17</v>
      </c>
      <c r="C3163" s="34" t="s">
        <v>25</v>
      </c>
      <c r="D3163" s="34" t="s">
        <v>19</v>
      </c>
      <c r="E3163" s="34"/>
      <c r="F3163" s="34"/>
      <c r="G3163" s="34"/>
      <c r="H3163" s="34" t="s">
        <v>19</v>
      </c>
      <c r="I3163" s="34"/>
      <c r="J3163" s="34" t="s">
        <v>30</v>
      </c>
      <c r="K3163" s="34">
        <v>17192</v>
      </c>
      <c r="L3163" s="34" t="s">
        <v>54</v>
      </c>
      <c r="M3163" s="34" t="s">
        <v>27</v>
      </c>
      <c r="N3163" s="34" t="s">
        <v>34</v>
      </c>
      <c r="O3163" s="34">
        <v>45118</v>
      </c>
      <c r="P3163" s="34"/>
      <c r="Q3163" s="34" t="s">
        <v>41</v>
      </c>
    </row>
    <row r="3164" spans="1:17">
      <c r="A3164" s="34">
        <v>101760</v>
      </c>
      <c r="B3164" s="34" t="s">
        <v>17</v>
      </c>
      <c r="C3164" s="34" t="s">
        <v>18</v>
      </c>
      <c r="D3164" s="34" t="s">
        <v>19</v>
      </c>
      <c r="E3164" s="34"/>
      <c r="F3164" s="34"/>
      <c r="G3164" s="34"/>
      <c r="H3164" s="34" t="s">
        <v>19</v>
      </c>
      <c r="I3164" s="34"/>
      <c r="J3164" s="34" t="s">
        <v>20</v>
      </c>
      <c r="K3164" s="34">
        <v>33791</v>
      </c>
      <c r="L3164" s="34" t="s">
        <v>48</v>
      </c>
      <c r="M3164" s="34" t="s">
        <v>27</v>
      </c>
      <c r="N3164" s="34" t="s">
        <v>34</v>
      </c>
      <c r="O3164" s="34">
        <v>41388</v>
      </c>
      <c r="P3164" s="34">
        <v>41514</v>
      </c>
      <c r="Q3164" s="34" t="s">
        <v>36</v>
      </c>
    </row>
    <row r="3165" spans="1:17">
      <c r="A3165" s="34">
        <v>109118</v>
      </c>
      <c r="B3165" s="34" t="s">
        <v>17</v>
      </c>
      <c r="C3165" s="34" t="s">
        <v>18</v>
      </c>
      <c r="D3165" s="34" t="s">
        <v>19</v>
      </c>
      <c r="E3165" s="34"/>
      <c r="F3165" s="34"/>
      <c r="G3165" s="34"/>
      <c r="H3165" s="34" t="s">
        <v>46</v>
      </c>
      <c r="I3165" s="34">
        <v>45357</v>
      </c>
      <c r="J3165" s="34" t="s">
        <v>20</v>
      </c>
      <c r="K3165" s="34">
        <v>15411</v>
      </c>
      <c r="L3165" s="34" t="s">
        <v>73</v>
      </c>
      <c r="M3165" s="34" t="s">
        <v>22</v>
      </c>
      <c r="N3165" s="34" t="s">
        <v>34</v>
      </c>
      <c r="O3165" s="34">
        <v>42136</v>
      </c>
      <c r="P3165" s="34">
        <v>44410</v>
      </c>
      <c r="Q3165" s="34" t="s">
        <v>24</v>
      </c>
    </row>
    <row r="3166" spans="1:17">
      <c r="A3166" s="34">
        <v>80841</v>
      </c>
      <c r="B3166" s="34" t="s">
        <v>17</v>
      </c>
      <c r="C3166" s="34" t="s">
        <v>18</v>
      </c>
      <c r="D3166" s="34" t="s">
        <v>19</v>
      </c>
      <c r="E3166" s="34"/>
      <c r="F3166" s="34"/>
      <c r="G3166" s="34"/>
      <c r="H3166" s="34" t="s">
        <v>19</v>
      </c>
      <c r="I3166" s="34"/>
      <c r="J3166" s="34" t="s">
        <v>30</v>
      </c>
      <c r="K3166" s="34">
        <v>13422</v>
      </c>
      <c r="L3166" s="34" t="s">
        <v>37</v>
      </c>
      <c r="M3166" s="34" t="s">
        <v>27</v>
      </c>
      <c r="N3166" s="34" t="s">
        <v>34</v>
      </c>
      <c r="O3166" s="34">
        <v>33329</v>
      </c>
      <c r="P3166" s="34">
        <v>44096</v>
      </c>
      <c r="Q3166" s="34" t="s">
        <v>55</v>
      </c>
    </row>
    <row r="3167" spans="1:17">
      <c r="A3167" s="34">
        <v>80842</v>
      </c>
      <c r="B3167" s="34" t="s">
        <v>17</v>
      </c>
      <c r="C3167" s="34" t="s">
        <v>18</v>
      </c>
      <c r="D3167" s="34" t="s">
        <v>19</v>
      </c>
      <c r="E3167" s="34"/>
      <c r="F3167" s="34"/>
      <c r="G3167" s="34"/>
      <c r="H3167" s="34" t="s">
        <v>19</v>
      </c>
      <c r="I3167" s="34"/>
      <c r="J3167" s="34" t="s">
        <v>20</v>
      </c>
      <c r="K3167" s="34">
        <v>13983</v>
      </c>
      <c r="L3167" s="34" t="s">
        <v>37</v>
      </c>
      <c r="M3167" s="34" t="s">
        <v>27</v>
      </c>
      <c r="N3167" s="34" t="s">
        <v>34</v>
      </c>
      <c r="O3167" s="34">
        <v>33591</v>
      </c>
      <c r="P3167" s="34">
        <v>44159</v>
      </c>
      <c r="Q3167" s="34" t="s">
        <v>38</v>
      </c>
    </row>
    <row r="3168" spans="1:17">
      <c r="A3168" s="34">
        <v>160872</v>
      </c>
      <c r="B3168" s="34" t="s">
        <v>17</v>
      </c>
      <c r="C3168" s="34" t="s">
        <v>18</v>
      </c>
      <c r="D3168" s="34" t="s">
        <v>19</v>
      </c>
      <c r="E3168" s="34"/>
      <c r="F3168" s="34"/>
      <c r="G3168" s="34"/>
      <c r="H3168" s="34" t="s">
        <v>19</v>
      </c>
      <c r="I3168" s="34"/>
      <c r="J3168" s="34" t="s">
        <v>20</v>
      </c>
      <c r="K3168" s="34">
        <v>27642</v>
      </c>
      <c r="L3168" s="34" t="s">
        <v>59</v>
      </c>
      <c r="M3168" s="34" t="s">
        <v>27</v>
      </c>
      <c r="N3168" s="34" t="s">
        <v>23</v>
      </c>
      <c r="O3168" s="34">
        <v>45063</v>
      </c>
      <c r="P3168" s="34">
        <v>45218</v>
      </c>
      <c r="Q3168" s="34" t="s">
        <v>41</v>
      </c>
    </row>
    <row r="3169" spans="1:17">
      <c r="A3169" s="34">
        <v>119044</v>
      </c>
      <c r="B3169" s="34" t="s">
        <v>17</v>
      </c>
      <c r="C3169" s="34" t="s">
        <v>18</v>
      </c>
      <c r="D3169" s="34" t="s">
        <v>19</v>
      </c>
      <c r="E3169" s="34"/>
      <c r="F3169" s="34"/>
      <c r="G3169" s="34"/>
      <c r="H3169" s="34" t="s">
        <v>19</v>
      </c>
      <c r="I3169" s="34"/>
      <c r="J3169" s="34" t="s">
        <v>20</v>
      </c>
      <c r="K3169" s="34">
        <v>21804</v>
      </c>
      <c r="L3169" s="34" t="s">
        <v>79</v>
      </c>
      <c r="M3169" s="34" t="s">
        <v>22</v>
      </c>
      <c r="N3169" s="34" t="s">
        <v>34</v>
      </c>
      <c r="O3169" s="34">
        <v>42632</v>
      </c>
      <c r="P3169" s="34">
        <v>43376</v>
      </c>
      <c r="Q3169" s="34" t="s">
        <v>24</v>
      </c>
    </row>
    <row r="3170" spans="1:17">
      <c r="A3170" s="34">
        <v>128835</v>
      </c>
      <c r="B3170" s="34" t="s">
        <v>17</v>
      </c>
      <c r="C3170" s="34" t="s">
        <v>18</v>
      </c>
      <c r="D3170" s="34" t="s">
        <v>19</v>
      </c>
      <c r="E3170" s="34"/>
      <c r="F3170" s="34"/>
      <c r="G3170" s="34"/>
      <c r="H3170" s="34" t="s">
        <v>19</v>
      </c>
      <c r="I3170" s="34"/>
      <c r="J3170" s="34" t="s">
        <v>20</v>
      </c>
      <c r="K3170" s="34"/>
      <c r="L3170" s="34" t="s">
        <v>128</v>
      </c>
      <c r="M3170" s="34" t="s">
        <v>22</v>
      </c>
      <c r="N3170" s="34" t="s">
        <v>23</v>
      </c>
      <c r="O3170" s="34">
        <v>42807</v>
      </c>
      <c r="P3170" s="34">
        <v>42815</v>
      </c>
      <c r="Q3170" s="34" t="s">
        <v>36</v>
      </c>
    </row>
    <row r="3171" spans="1:17">
      <c r="A3171" s="34">
        <v>159039</v>
      </c>
      <c r="B3171" s="34" t="s">
        <v>17</v>
      </c>
      <c r="C3171" s="34" t="s">
        <v>25</v>
      </c>
      <c r="D3171" s="34" t="s">
        <v>19</v>
      </c>
      <c r="E3171" s="34"/>
      <c r="F3171" s="34"/>
      <c r="G3171" s="34"/>
      <c r="H3171" s="34" t="s">
        <v>19</v>
      </c>
      <c r="I3171" s="34"/>
      <c r="J3171" s="34" t="s">
        <v>20</v>
      </c>
      <c r="K3171" s="34">
        <v>23457</v>
      </c>
      <c r="L3171" s="34" t="s">
        <v>26</v>
      </c>
      <c r="M3171" s="34" t="s">
        <v>27</v>
      </c>
      <c r="N3171" s="34" t="s">
        <v>34</v>
      </c>
      <c r="O3171" s="34">
        <v>44984</v>
      </c>
      <c r="P3171" s="34"/>
      <c r="Q3171" s="34" t="s">
        <v>41</v>
      </c>
    </row>
    <row r="3172" spans="1:17">
      <c r="A3172" s="34">
        <v>102777</v>
      </c>
      <c r="B3172" s="34" t="s">
        <v>17</v>
      </c>
      <c r="C3172" s="34" t="s">
        <v>18</v>
      </c>
      <c r="D3172" s="34" t="s">
        <v>19</v>
      </c>
      <c r="E3172" s="34"/>
      <c r="F3172" s="34"/>
      <c r="G3172" s="34"/>
      <c r="H3172" s="34" t="s">
        <v>19</v>
      </c>
      <c r="I3172" s="34"/>
      <c r="J3172" s="34" t="s">
        <v>20</v>
      </c>
      <c r="K3172" s="34">
        <v>35999</v>
      </c>
      <c r="L3172" s="34" t="s">
        <v>88</v>
      </c>
      <c r="M3172" s="34" t="s">
        <v>57</v>
      </c>
      <c r="N3172" s="34" t="s">
        <v>32</v>
      </c>
      <c r="O3172" s="34">
        <v>41960</v>
      </c>
      <c r="P3172" s="34">
        <v>41960</v>
      </c>
      <c r="Q3172" s="34" t="s">
        <v>36</v>
      </c>
    </row>
    <row r="3173" spans="1:17">
      <c r="A3173" s="34">
        <v>139103</v>
      </c>
      <c r="B3173" s="34" t="s">
        <v>17</v>
      </c>
      <c r="C3173" s="34" t="s">
        <v>25</v>
      </c>
      <c r="D3173" s="34" t="s">
        <v>19</v>
      </c>
      <c r="E3173" s="34"/>
      <c r="F3173" s="34"/>
      <c r="G3173" s="34"/>
      <c r="H3173" s="34" t="s">
        <v>19</v>
      </c>
      <c r="I3173" s="34"/>
      <c r="J3173" s="34" t="s">
        <v>20</v>
      </c>
      <c r="K3173" s="34">
        <v>24646</v>
      </c>
      <c r="L3173" s="34" t="s">
        <v>54</v>
      </c>
      <c r="M3173" s="34" t="s">
        <v>27</v>
      </c>
      <c r="N3173" s="34" t="s">
        <v>32</v>
      </c>
      <c r="O3173" s="34">
        <v>43804</v>
      </c>
      <c r="P3173" s="34"/>
      <c r="Q3173" s="34" t="s">
        <v>55</v>
      </c>
    </row>
    <row r="3174" spans="1:17">
      <c r="A3174" s="34">
        <v>106914</v>
      </c>
      <c r="B3174" s="34" t="s">
        <v>17</v>
      </c>
      <c r="C3174" s="34" t="s">
        <v>18</v>
      </c>
      <c r="D3174" s="34" t="s">
        <v>19</v>
      </c>
      <c r="E3174" s="34"/>
      <c r="F3174" s="34"/>
      <c r="G3174" s="34"/>
      <c r="H3174" s="34" t="s">
        <v>19</v>
      </c>
      <c r="I3174" s="34"/>
      <c r="J3174" s="34" t="s">
        <v>20</v>
      </c>
      <c r="K3174" s="34">
        <v>35461</v>
      </c>
      <c r="L3174" s="34" t="s">
        <v>67</v>
      </c>
      <c r="M3174" s="34" t="s">
        <v>22</v>
      </c>
      <c r="N3174" s="34" t="s">
        <v>32</v>
      </c>
      <c r="O3174" s="34">
        <v>41654</v>
      </c>
      <c r="P3174" s="34">
        <v>41730</v>
      </c>
      <c r="Q3174" s="34" t="s">
        <v>36</v>
      </c>
    </row>
    <row r="3175" spans="1:17">
      <c r="A3175" s="34">
        <v>146798</v>
      </c>
      <c r="B3175" s="34" t="s">
        <v>17</v>
      </c>
      <c r="C3175" s="34" t="s">
        <v>18</v>
      </c>
      <c r="D3175" s="34" t="s">
        <v>19</v>
      </c>
      <c r="E3175" s="34"/>
      <c r="F3175" s="34"/>
      <c r="G3175" s="34"/>
      <c r="H3175" s="34" t="s">
        <v>19</v>
      </c>
      <c r="I3175" s="34"/>
      <c r="J3175" s="34" t="s">
        <v>20</v>
      </c>
      <c r="K3175" s="34">
        <v>38091</v>
      </c>
      <c r="L3175" s="34" t="s">
        <v>48</v>
      </c>
      <c r="M3175" s="34" t="s">
        <v>27</v>
      </c>
      <c r="N3175" s="34" t="s">
        <v>28</v>
      </c>
      <c r="O3175" s="34">
        <v>44114</v>
      </c>
      <c r="P3175" s="34">
        <v>44294</v>
      </c>
      <c r="Q3175" s="34" t="s">
        <v>24</v>
      </c>
    </row>
    <row r="3176" spans="1:17">
      <c r="A3176" s="34">
        <v>107621</v>
      </c>
      <c r="B3176" s="34" t="s">
        <v>17</v>
      </c>
      <c r="C3176" s="34" t="s">
        <v>18</v>
      </c>
      <c r="D3176" s="34" t="s">
        <v>19</v>
      </c>
      <c r="E3176" s="34"/>
      <c r="F3176" s="34"/>
      <c r="G3176" s="34"/>
      <c r="H3176" s="34" t="s">
        <v>19</v>
      </c>
      <c r="I3176" s="34"/>
      <c r="J3176" s="34" t="s">
        <v>20</v>
      </c>
      <c r="K3176" s="34"/>
      <c r="L3176" s="34" t="s">
        <v>37</v>
      </c>
      <c r="M3176" s="34" t="s">
        <v>27</v>
      </c>
      <c r="N3176" s="34" t="s">
        <v>28</v>
      </c>
      <c r="O3176" s="34">
        <v>42453</v>
      </c>
      <c r="P3176" s="34">
        <v>42453</v>
      </c>
      <c r="Q3176" s="34" t="s">
        <v>36</v>
      </c>
    </row>
    <row r="3177" spans="1:17">
      <c r="A3177" s="34">
        <v>102857</v>
      </c>
      <c r="B3177" s="34" t="s">
        <v>17</v>
      </c>
      <c r="C3177" s="34" t="s">
        <v>18</v>
      </c>
      <c r="D3177" s="34" t="s">
        <v>19</v>
      </c>
      <c r="E3177" s="34"/>
      <c r="F3177" s="34"/>
      <c r="G3177" s="34"/>
      <c r="H3177" s="34" t="s">
        <v>19</v>
      </c>
      <c r="I3177" s="34"/>
      <c r="J3177" s="34" t="s">
        <v>30</v>
      </c>
      <c r="K3177" s="34">
        <v>34904</v>
      </c>
      <c r="L3177" s="34" t="s">
        <v>37</v>
      </c>
      <c r="M3177" s="34" t="s">
        <v>27</v>
      </c>
      <c r="N3177" s="34" t="s">
        <v>32</v>
      </c>
      <c r="O3177" s="34">
        <v>41381</v>
      </c>
      <c r="P3177" s="34">
        <v>42114</v>
      </c>
      <c r="Q3177" s="34" t="s">
        <v>36</v>
      </c>
    </row>
    <row r="3178" spans="1:17">
      <c r="A3178" s="34">
        <v>41414</v>
      </c>
      <c r="B3178" s="34" t="s">
        <v>17</v>
      </c>
      <c r="C3178" s="34" t="s">
        <v>25</v>
      </c>
      <c r="D3178" s="34" t="s">
        <v>19</v>
      </c>
      <c r="E3178" s="34"/>
      <c r="F3178" s="34"/>
      <c r="G3178" s="34"/>
      <c r="H3178" s="34" t="s">
        <v>19</v>
      </c>
      <c r="I3178" s="34"/>
      <c r="J3178" s="34" t="s">
        <v>20</v>
      </c>
      <c r="K3178" s="34">
        <v>17193</v>
      </c>
      <c r="L3178" s="34" t="s">
        <v>35</v>
      </c>
      <c r="M3178" s="34" t="s">
        <v>27</v>
      </c>
      <c r="N3178" s="34" t="s">
        <v>32</v>
      </c>
      <c r="O3178" s="34">
        <v>38715</v>
      </c>
      <c r="P3178" s="34"/>
      <c r="Q3178" s="34" t="s">
        <v>38</v>
      </c>
    </row>
    <row r="3179" spans="1:17">
      <c r="A3179" s="34">
        <v>114474</v>
      </c>
      <c r="B3179" s="34" t="s">
        <v>17</v>
      </c>
      <c r="C3179" s="34" t="s">
        <v>18</v>
      </c>
      <c r="D3179" s="34" t="s">
        <v>19</v>
      </c>
      <c r="E3179" s="34"/>
      <c r="F3179" s="34"/>
      <c r="G3179" s="34"/>
      <c r="H3179" s="34" t="s">
        <v>19</v>
      </c>
      <c r="I3179" s="34"/>
      <c r="J3179" s="34" t="s">
        <v>20</v>
      </c>
      <c r="K3179" s="34">
        <v>27222</v>
      </c>
      <c r="L3179" s="34" t="s">
        <v>42</v>
      </c>
      <c r="M3179" s="34" t="s">
        <v>22</v>
      </c>
      <c r="N3179" s="34" t="s">
        <v>34</v>
      </c>
      <c r="O3179" s="34">
        <v>42264</v>
      </c>
      <c r="P3179" s="34">
        <v>42438</v>
      </c>
      <c r="Q3179" s="34" t="s">
        <v>24</v>
      </c>
    </row>
    <row r="3180" spans="1:17">
      <c r="A3180" s="34">
        <v>165636</v>
      </c>
      <c r="B3180" s="34" t="s">
        <v>17</v>
      </c>
      <c r="C3180" s="34" t="s">
        <v>25</v>
      </c>
      <c r="D3180" s="34" t="s">
        <v>19</v>
      </c>
      <c r="E3180" s="34"/>
      <c r="F3180" s="34"/>
      <c r="G3180" s="34"/>
      <c r="H3180" s="34" t="s">
        <v>19</v>
      </c>
      <c r="I3180" s="34"/>
      <c r="J3180" s="34" t="s">
        <v>20</v>
      </c>
      <c r="K3180" s="34">
        <v>39305</v>
      </c>
      <c r="L3180" s="34" t="s">
        <v>26</v>
      </c>
      <c r="M3180" s="34" t="s">
        <v>27</v>
      </c>
      <c r="N3180" s="34" t="s">
        <v>43</v>
      </c>
      <c r="O3180" s="34">
        <v>45324</v>
      </c>
      <c r="P3180" s="34"/>
      <c r="Q3180" s="34" t="s">
        <v>24</v>
      </c>
    </row>
    <row r="3181" spans="1:17">
      <c r="A3181" s="34">
        <v>107338</v>
      </c>
      <c r="B3181" s="34" t="s">
        <v>17</v>
      </c>
      <c r="C3181" s="34" t="s">
        <v>18</v>
      </c>
      <c r="D3181" s="34" t="s">
        <v>19</v>
      </c>
      <c r="E3181" s="34"/>
      <c r="F3181" s="34"/>
      <c r="G3181" s="34"/>
      <c r="H3181" s="34" t="s">
        <v>19</v>
      </c>
      <c r="I3181" s="34"/>
      <c r="J3181" s="34" t="s">
        <v>30</v>
      </c>
      <c r="K3181" s="34">
        <v>36354</v>
      </c>
      <c r="L3181" s="34" t="s">
        <v>42</v>
      </c>
      <c r="M3181" s="34" t="s">
        <v>22</v>
      </c>
      <c r="N3181" s="34" t="s">
        <v>32</v>
      </c>
      <c r="O3181" s="34" t="s">
        <v>36</v>
      </c>
      <c r="P3181" s="34" t="s">
        <v>36</v>
      </c>
      <c r="Q3181" s="34" t="s">
        <v>36</v>
      </c>
    </row>
    <row r="3182" spans="1:17">
      <c r="A3182" s="34">
        <v>168622</v>
      </c>
      <c r="B3182" s="34" t="s">
        <v>17</v>
      </c>
      <c r="C3182" s="34" t="s">
        <v>25</v>
      </c>
      <c r="D3182" s="34" t="s">
        <v>19</v>
      </c>
      <c r="E3182" s="34"/>
      <c r="F3182" s="34"/>
      <c r="G3182" s="34"/>
      <c r="H3182" s="34" t="s">
        <v>19</v>
      </c>
      <c r="I3182" s="34"/>
      <c r="J3182" s="34" t="s">
        <v>20</v>
      </c>
      <c r="K3182" s="34">
        <v>39786</v>
      </c>
      <c r="L3182" s="34" t="s">
        <v>54</v>
      </c>
      <c r="M3182" s="34" t="s">
        <v>27</v>
      </c>
      <c r="N3182" s="34" t="s">
        <v>28</v>
      </c>
      <c r="O3182" s="34">
        <v>45558</v>
      </c>
      <c r="P3182" s="34"/>
      <c r="Q3182" s="34" t="s">
        <v>24</v>
      </c>
    </row>
    <row r="3183" spans="1:17">
      <c r="A3183" s="34">
        <v>168877</v>
      </c>
      <c r="B3183" s="34" t="s">
        <v>17</v>
      </c>
      <c r="C3183" s="34" t="s">
        <v>25</v>
      </c>
      <c r="D3183" s="34" t="s">
        <v>19</v>
      </c>
      <c r="E3183" s="34"/>
      <c r="F3183" s="34"/>
      <c r="G3183" s="34"/>
      <c r="H3183" s="34" t="s">
        <v>19</v>
      </c>
      <c r="I3183" s="34"/>
      <c r="J3183" s="34" t="s">
        <v>20</v>
      </c>
      <c r="K3183" s="34">
        <v>40378</v>
      </c>
      <c r="L3183" s="34" t="s">
        <v>102</v>
      </c>
      <c r="M3183" s="34" t="s">
        <v>22</v>
      </c>
      <c r="N3183" s="34" t="s">
        <v>34</v>
      </c>
      <c r="O3183" s="34">
        <v>45543</v>
      </c>
      <c r="P3183" s="34"/>
      <c r="Q3183" s="34" t="s">
        <v>24</v>
      </c>
    </row>
    <row r="3184" spans="1:17">
      <c r="A3184" s="34">
        <v>101286</v>
      </c>
      <c r="B3184" s="34" t="s">
        <v>17</v>
      </c>
      <c r="C3184" s="34" t="s">
        <v>18</v>
      </c>
      <c r="D3184" s="34" t="s">
        <v>19</v>
      </c>
      <c r="E3184" s="34"/>
      <c r="F3184" s="34"/>
      <c r="G3184" s="34"/>
      <c r="H3184" s="34" t="s">
        <v>19</v>
      </c>
      <c r="I3184" s="34"/>
      <c r="J3184" s="34" t="s">
        <v>20</v>
      </c>
      <c r="K3184" s="34">
        <v>35135</v>
      </c>
      <c r="L3184" s="34" t="s">
        <v>66</v>
      </c>
      <c r="M3184" s="34" t="s">
        <v>57</v>
      </c>
      <c r="N3184" s="34" t="s">
        <v>32</v>
      </c>
      <c r="O3184" s="34">
        <v>41191</v>
      </c>
      <c r="P3184" s="34">
        <v>41824</v>
      </c>
      <c r="Q3184" s="34" t="s">
        <v>36</v>
      </c>
    </row>
    <row r="3185" spans="1:17">
      <c r="A3185" s="34">
        <v>105781</v>
      </c>
      <c r="B3185" s="34" t="s">
        <v>17</v>
      </c>
      <c r="C3185" s="34" t="s">
        <v>18</v>
      </c>
      <c r="D3185" s="34" t="s">
        <v>19</v>
      </c>
      <c r="E3185" s="34"/>
      <c r="F3185" s="34"/>
      <c r="G3185" s="34"/>
      <c r="H3185" s="34" t="s">
        <v>19</v>
      </c>
      <c r="I3185" s="34"/>
      <c r="J3185" s="34" t="s">
        <v>20</v>
      </c>
      <c r="K3185" s="34">
        <v>35585</v>
      </c>
      <c r="L3185" s="34" t="s">
        <v>66</v>
      </c>
      <c r="M3185" s="34" t="s">
        <v>57</v>
      </c>
      <c r="N3185" s="34" t="s">
        <v>32</v>
      </c>
      <c r="O3185" s="34">
        <v>41562</v>
      </c>
      <c r="P3185" s="34">
        <v>41824</v>
      </c>
      <c r="Q3185" s="34" t="s">
        <v>36</v>
      </c>
    </row>
    <row r="3186" spans="1:17">
      <c r="A3186" s="34">
        <v>155336</v>
      </c>
      <c r="B3186" s="34" t="s">
        <v>17</v>
      </c>
      <c r="C3186" s="34" t="s">
        <v>25</v>
      </c>
      <c r="D3186" s="34" t="s">
        <v>19</v>
      </c>
      <c r="E3186" s="34"/>
      <c r="F3186" s="34"/>
      <c r="G3186" s="34"/>
      <c r="H3186" s="34" t="s">
        <v>19</v>
      </c>
      <c r="I3186" s="34"/>
      <c r="J3186" s="34" t="s">
        <v>20</v>
      </c>
      <c r="K3186" s="34">
        <v>38531</v>
      </c>
      <c r="L3186" s="34" t="s">
        <v>65</v>
      </c>
      <c r="M3186" s="34" t="s">
        <v>27</v>
      </c>
      <c r="N3186" s="34" t="s">
        <v>86</v>
      </c>
      <c r="O3186" s="34">
        <v>44667</v>
      </c>
      <c r="P3186" s="34"/>
      <c r="Q3186" s="34" t="s">
        <v>24</v>
      </c>
    </row>
    <row r="3187" spans="1:17">
      <c r="A3187" s="34">
        <v>49256</v>
      </c>
      <c r="B3187" s="34" t="s">
        <v>17</v>
      </c>
      <c r="C3187" s="34" t="s">
        <v>18</v>
      </c>
      <c r="D3187" s="34" t="s">
        <v>19</v>
      </c>
      <c r="E3187" s="34"/>
      <c r="F3187" s="34"/>
      <c r="G3187" s="34"/>
      <c r="H3187" s="34" t="s">
        <v>19</v>
      </c>
      <c r="I3187" s="34"/>
      <c r="J3187" s="34" t="s">
        <v>20</v>
      </c>
      <c r="K3187" s="34">
        <v>15585</v>
      </c>
      <c r="L3187" s="34" t="s">
        <v>48</v>
      </c>
      <c r="M3187" s="34" t="s">
        <v>27</v>
      </c>
      <c r="N3187" s="34" t="s">
        <v>34</v>
      </c>
      <c r="O3187" s="34">
        <v>40214</v>
      </c>
      <c r="P3187" s="34">
        <v>44664</v>
      </c>
      <c r="Q3187" s="34" t="s">
        <v>24</v>
      </c>
    </row>
    <row r="3188" spans="1:17">
      <c r="A3188" s="34">
        <v>80843</v>
      </c>
      <c r="B3188" s="34" t="s">
        <v>17</v>
      </c>
      <c r="C3188" s="34" t="s">
        <v>25</v>
      </c>
      <c r="D3188" s="34" t="s">
        <v>19</v>
      </c>
      <c r="E3188" s="34"/>
      <c r="F3188" s="34"/>
      <c r="G3188" s="34"/>
      <c r="H3188" s="34" t="s">
        <v>19</v>
      </c>
      <c r="I3188" s="34"/>
      <c r="J3188" s="34" t="s">
        <v>20</v>
      </c>
      <c r="K3188" s="34">
        <v>17945</v>
      </c>
      <c r="L3188" s="34" t="s">
        <v>67</v>
      </c>
      <c r="M3188" s="34" t="s">
        <v>22</v>
      </c>
      <c r="N3188" s="34" t="s">
        <v>34</v>
      </c>
      <c r="O3188" s="34">
        <v>40058</v>
      </c>
      <c r="P3188" s="34"/>
      <c r="Q3188" s="34" t="s">
        <v>24</v>
      </c>
    </row>
    <row r="3189" spans="1:17">
      <c r="A3189" s="34">
        <v>153058</v>
      </c>
      <c r="B3189" s="34" t="s">
        <v>17</v>
      </c>
      <c r="C3189" s="34" t="s">
        <v>18</v>
      </c>
      <c r="D3189" s="34" t="s">
        <v>19</v>
      </c>
      <c r="E3189" s="34"/>
      <c r="F3189" s="34"/>
      <c r="G3189" s="34"/>
      <c r="H3189" s="34" t="s">
        <v>19</v>
      </c>
      <c r="I3189" s="34"/>
      <c r="J3189" s="34" t="s">
        <v>20</v>
      </c>
      <c r="K3189" s="34">
        <v>35304</v>
      </c>
      <c r="L3189" s="34" t="s">
        <v>250</v>
      </c>
      <c r="M3189" s="34" t="s">
        <v>23</v>
      </c>
      <c r="N3189" s="34" t="s">
        <v>28</v>
      </c>
      <c r="O3189" s="34" t="s">
        <v>36</v>
      </c>
      <c r="P3189" s="34" t="s">
        <v>36</v>
      </c>
      <c r="Q3189" s="34" t="s">
        <v>36</v>
      </c>
    </row>
    <row r="3190" spans="1:17">
      <c r="A3190" s="34">
        <v>81356</v>
      </c>
      <c r="B3190" s="34" t="s">
        <v>17</v>
      </c>
      <c r="C3190" s="34" t="s">
        <v>18</v>
      </c>
      <c r="D3190" s="34" t="s">
        <v>19</v>
      </c>
      <c r="E3190" s="34"/>
      <c r="F3190" s="34"/>
      <c r="G3190" s="34"/>
      <c r="H3190" s="34" t="s">
        <v>19</v>
      </c>
      <c r="I3190" s="34"/>
      <c r="J3190" s="34" t="s">
        <v>20</v>
      </c>
      <c r="K3190" s="34">
        <v>34927</v>
      </c>
      <c r="L3190" s="34" t="s">
        <v>73</v>
      </c>
      <c r="M3190" s="34" t="s">
        <v>22</v>
      </c>
      <c r="N3190" s="34" t="s">
        <v>32</v>
      </c>
      <c r="O3190" s="34">
        <v>40747</v>
      </c>
      <c r="P3190" s="34">
        <v>41314</v>
      </c>
      <c r="Q3190" s="34" t="s">
        <v>36</v>
      </c>
    </row>
    <row r="3191" spans="1:17">
      <c r="A3191" s="34">
        <v>80572</v>
      </c>
      <c r="B3191" s="34" t="s">
        <v>17</v>
      </c>
      <c r="C3191" s="34" t="s">
        <v>18</v>
      </c>
      <c r="D3191" s="34" t="s">
        <v>19</v>
      </c>
      <c r="E3191" s="34"/>
      <c r="F3191" s="34"/>
      <c r="G3191" s="34"/>
      <c r="H3191" s="34" t="s">
        <v>19</v>
      </c>
      <c r="I3191" s="34"/>
      <c r="J3191" s="34" t="s">
        <v>20</v>
      </c>
      <c r="K3191" s="34">
        <v>16468</v>
      </c>
      <c r="L3191" s="34" t="s">
        <v>301</v>
      </c>
      <c r="M3191" s="34" t="s">
        <v>23</v>
      </c>
      <c r="N3191" s="34" t="s">
        <v>28</v>
      </c>
      <c r="O3191" s="34">
        <v>39000</v>
      </c>
      <c r="P3191" s="34">
        <v>42282</v>
      </c>
      <c r="Q3191" s="34" t="s">
        <v>55</v>
      </c>
    </row>
    <row r="3192" spans="1:17">
      <c r="A3192" s="34">
        <v>129125</v>
      </c>
      <c r="B3192" s="34" t="s">
        <v>17</v>
      </c>
      <c r="C3192" s="34" t="s">
        <v>18</v>
      </c>
      <c r="D3192" s="34" t="s">
        <v>19</v>
      </c>
      <c r="E3192" s="34"/>
      <c r="F3192" s="34"/>
      <c r="G3192" s="34"/>
      <c r="H3192" s="34" t="s">
        <v>19</v>
      </c>
      <c r="I3192" s="34"/>
      <c r="J3192" s="34" t="s">
        <v>30</v>
      </c>
      <c r="K3192" s="34"/>
      <c r="L3192" s="34" t="s">
        <v>126</v>
      </c>
      <c r="M3192" s="34" t="s">
        <v>52</v>
      </c>
      <c r="N3192" s="34" t="s">
        <v>36</v>
      </c>
      <c r="O3192" s="34">
        <v>41736</v>
      </c>
      <c r="P3192" s="34">
        <v>44664</v>
      </c>
      <c r="Q3192" s="34" t="s">
        <v>36</v>
      </c>
    </row>
    <row r="3193" spans="1:17">
      <c r="A3193" s="34">
        <v>146476</v>
      </c>
      <c r="B3193" s="34" t="s">
        <v>17</v>
      </c>
      <c r="C3193" s="34" t="s">
        <v>18</v>
      </c>
      <c r="D3193" s="34" t="s">
        <v>19</v>
      </c>
      <c r="E3193" s="34"/>
      <c r="F3193" s="34"/>
      <c r="G3193" s="34"/>
      <c r="H3193" s="34" t="s">
        <v>19</v>
      </c>
      <c r="I3193" s="34"/>
      <c r="J3193" s="34" t="s">
        <v>20</v>
      </c>
      <c r="K3193" s="34">
        <v>34859</v>
      </c>
      <c r="L3193" s="34" t="s">
        <v>100</v>
      </c>
      <c r="M3193" s="34" t="s">
        <v>27</v>
      </c>
      <c r="N3193" s="34" t="s">
        <v>34</v>
      </c>
      <c r="O3193" s="34">
        <v>44075</v>
      </c>
      <c r="P3193" s="34">
        <v>44085</v>
      </c>
      <c r="Q3193" s="34" t="s">
        <v>36</v>
      </c>
    </row>
    <row r="3194" spans="1:17">
      <c r="A3194" s="34">
        <v>40640</v>
      </c>
      <c r="B3194" s="34" t="s">
        <v>17</v>
      </c>
      <c r="C3194" s="34" t="s">
        <v>18</v>
      </c>
      <c r="D3194" s="34" t="s">
        <v>19</v>
      </c>
      <c r="E3194" s="34"/>
      <c r="F3194" s="34"/>
      <c r="G3194" s="34"/>
      <c r="H3194" s="34" t="s">
        <v>19</v>
      </c>
      <c r="I3194" s="34"/>
      <c r="J3194" s="34" t="s">
        <v>30</v>
      </c>
      <c r="K3194" s="34">
        <v>27597</v>
      </c>
      <c r="L3194" s="34" t="s">
        <v>65</v>
      </c>
      <c r="M3194" s="34" t="s">
        <v>27</v>
      </c>
      <c r="N3194" s="34" t="s">
        <v>32</v>
      </c>
      <c r="O3194" s="34">
        <v>38581</v>
      </c>
      <c r="P3194" s="34">
        <v>44831</v>
      </c>
      <c r="Q3194" s="34" t="s">
        <v>38</v>
      </c>
    </row>
    <row r="3195" spans="1:17">
      <c r="A3195" s="34">
        <v>93955</v>
      </c>
      <c r="B3195" s="34" t="s">
        <v>17</v>
      </c>
      <c r="C3195" s="34" t="s">
        <v>18</v>
      </c>
      <c r="D3195" s="34" t="s">
        <v>19</v>
      </c>
      <c r="E3195" s="34"/>
      <c r="F3195" s="34"/>
      <c r="G3195" s="34"/>
      <c r="H3195" s="34" t="s">
        <v>19</v>
      </c>
      <c r="I3195" s="34"/>
      <c r="J3195" s="34" t="s">
        <v>20</v>
      </c>
      <c r="K3195" s="34">
        <v>16236</v>
      </c>
      <c r="L3195" s="34" t="s">
        <v>26</v>
      </c>
      <c r="M3195" s="34" t="s">
        <v>27</v>
      </c>
      <c r="N3195" s="34" t="s">
        <v>34</v>
      </c>
      <c r="O3195" s="34">
        <v>41040</v>
      </c>
      <c r="P3195" s="34">
        <v>44775</v>
      </c>
      <c r="Q3195" s="34" t="s">
        <v>41</v>
      </c>
    </row>
    <row r="3196" spans="1:17">
      <c r="A3196" s="34">
        <v>151693</v>
      </c>
      <c r="B3196" s="34" t="s">
        <v>17</v>
      </c>
      <c r="C3196" s="34" t="s">
        <v>18</v>
      </c>
      <c r="D3196" s="34" t="s">
        <v>19</v>
      </c>
      <c r="E3196" s="34"/>
      <c r="F3196" s="34"/>
      <c r="G3196" s="34"/>
      <c r="H3196" s="34" t="s">
        <v>19</v>
      </c>
      <c r="I3196" s="34"/>
      <c r="J3196" s="34" t="s">
        <v>20</v>
      </c>
      <c r="K3196" s="34">
        <v>27030</v>
      </c>
      <c r="L3196" s="34" t="s">
        <v>26</v>
      </c>
      <c r="M3196" s="34" t="s">
        <v>27</v>
      </c>
      <c r="N3196" s="34" t="s">
        <v>32</v>
      </c>
      <c r="O3196" s="34">
        <v>44440</v>
      </c>
      <c r="P3196" s="34"/>
      <c r="Q3196" s="34" t="s">
        <v>38</v>
      </c>
    </row>
    <row r="3197" spans="1:17">
      <c r="A3197" s="34">
        <v>151871</v>
      </c>
      <c r="B3197" s="34" t="s">
        <v>17</v>
      </c>
      <c r="C3197" s="34" t="s">
        <v>18</v>
      </c>
      <c r="D3197" s="34" t="s">
        <v>19</v>
      </c>
      <c r="E3197" s="34"/>
      <c r="F3197" s="34"/>
      <c r="G3197" s="34"/>
      <c r="H3197" s="34" t="s">
        <v>19</v>
      </c>
      <c r="I3197" s="34"/>
      <c r="J3197" s="34" t="s">
        <v>20</v>
      </c>
      <c r="K3197" s="34">
        <v>35130</v>
      </c>
      <c r="L3197" s="34" t="s">
        <v>136</v>
      </c>
      <c r="M3197" s="34" t="s">
        <v>22</v>
      </c>
      <c r="N3197" s="34" t="s">
        <v>36</v>
      </c>
      <c r="O3197" s="34">
        <v>44450</v>
      </c>
      <c r="P3197" s="34">
        <v>44777</v>
      </c>
      <c r="Q3197" s="34" t="s">
        <v>24</v>
      </c>
    </row>
    <row r="3198" spans="1:17">
      <c r="A3198" s="34">
        <v>31379</v>
      </c>
      <c r="B3198" s="34" t="s">
        <v>17</v>
      </c>
      <c r="C3198" s="34" t="s">
        <v>18</v>
      </c>
      <c r="D3198" s="34" t="s">
        <v>19</v>
      </c>
      <c r="E3198" s="34"/>
      <c r="F3198" s="34"/>
      <c r="G3198" s="34"/>
      <c r="H3198" s="34" t="s">
        <v>19</v>
      </c>
      <c r="I3198" s="34"/>
      <c r="J3198" s="34" t="s">
        <v>20</v>
      </c>
      <c r="K3198" s="34">
        <v>13056</v>
      </c>
      <c r="L3198" s="34" t="s">
        <v>65</v>
      </c>
      <c r="M3198" s="34" t="s">
        <v>27</v>
      </c>
      <c r="N3198" s="34" t="s">
        <v>34</v>
      </c>
      <c r="O3198" s="34">
        <v>35855</v>
      </c>
      <c r="P3198" s="34">
        <v>41621</v>
      </c>
      <c r="Q3198" s="34" t="s">
        <v>36</v>
      </c>
    </row>
    <row r="3199" spans="1:17">
      <c r="A3199" s="34">
        <v>106417</v>
      </c>
      <c r="B3199" s="34" t="s">
        <v>17</v>
      </c>
      <c r="C3199" s="34" t="s">
        <v>18</v>
      </c>
      <c r="D3199" s="34" t="s">
        <v>19</v>
      </c>
      <c r="E3199" s="34"/>
      <c r="F3199" s="34"/>
      <c r="G3199" s="34"/>
      <c r="H3199" s="34" t="s">
        <v>19</v>
      </c>
      <c r="I3199" s="34"/>
      <c r="J3199" s="34" t="s">
        <v>30</v>
      </c>
      <c r="K3199" s="34">
        <v>32986</v>
      </c>
      <c r="L3199" s="34" t="s">
        <v>84</v>
      </c>
      <c r="M3199" s="34" t="s">
        <v>22</v>
      </c>
      <c r="N3199" s="34" t="s">
        <v>32</v>
      </c>
      <c r="O3199" s="34">
        <v>41616</v>
      </c>
      <c r="P3199" s="34">
        <v>41698</v>
      </c>
      <c r="Q3199" s="34" t="s">
        <v>36</v>
      </c>
    </row>
    <row r="3200" spans="1:17">
      <c r="A3200" s="34">
        <v>79583</v>
      </c>
      <c r="B3200" s="34" t="s">
        <v>17</v>
      </c>
      <c r="C3200" s="34" t="s">
        <v>18</v>
      </c>
      <c r="D3200" s="34" t="s">
        <v>19</v>
      </c>
      <c r="E3200" s="34"/>
      <c r="F3200" s="34"/>
      <c r="G3200" s="34"/>
      <c r="H3200" s="34" t="s">
        <v>19</v>
      </c>
      <c r="I3200" s="34"/>
      <c r="J3200" s="34" t="s">
        <v>20</v>
      </c>
      <c r="K3200" s="34">
        <v>20678</v>
      </c>
      <c r="L3200" s="34" t="s">
        <v>65</v>
      </c>
      <c r="M3200" s="34" t="s">
        <v>27</v>
      </c>
      <c r="N3200" s="34" t="s">
        <v>34</v>
      </c>
      <c r="O3200" s="34">
        <v>40763</v>
      </c>
      <c r="P3200" s="34">
        <v>44796</v>
      </c>
      <c r="Q3200" s="34" t="s">
        <v>38</v>
      </c>
    </row>
    <row r="3201" spans="1:17">
      <c r="A3201" s="34">
        <v>86443</v>
      </c>
      <c r="B3201" s="34" t="s">
        <v>17</v>
      </c>
      <c r="C3201" s="34" t="s">
        <v>25</v>
      </c>
      <c r="D3201" s="34" t="s">
        <v>19</v>
      </c>
      <c r="E3201" s="34"/>
      <c r="F3201" s="34"/>
      <c r="G3201" s="34"/>
      <c r="H3201" s="34" t="s">
        <v>19</v>
      </c>
      <c r="I3201" s="34"/>
      <c r="J3201" s="34" t="s">
        <v>20</v>
      </c>
      <c r="K3201" s="34"/>
      <c r="L3201" s="34" t="s">
        <v>82</v>
      </c>
      <c r="M3201" s="34" t="s">
        <v>27</v>
      </c>
      <c r="N3201" s="34" t="s">
        <v>32</v>
      </c>
      <c r="O3201" s="34" t="s">
        <v>36</v>
      </c>
      <c r="P3201" s="34" t="s">
        <v>36</v>
      </c>
      <c r="Q3201" s="34" t="s">
        <v>24</v>
      </c>
    </row>
    <row r="3202" spans="1:17">
      <c r="A3202" s="34">
        <v>101242</v>
      </c>
      <c r="B3202" s="34" t="s">
        <v>17</v>
      </c>
      <c r="C3202" s="34" t="s">
        <v>18</v>
      </c>
      <c r="D3202" s="34" t="s">
        <v>19</v>
      </c>
      <c r="E3202" s="34"/>
      <c r="F3202" s="34"/>
      <c r="G3202" s="34"/>
      <c r="H3202" s="34" t="s">
        <v>19</v>
      </c>
      <c r="I3202" s="34"/>
      <c r="J3202" s="34" t="s">
        <v>20</v>
      </c>
      <c r="K3202" s="34">
        <v>31691</v>
      </c>
      <c r="L3202" s="34" t="s">
        <v>35</v>
      </c>
      <c r="M3202" s="34" t="s">
        <v>27</v>
      </c>
      <c r="N3202" s="34" t="s">
        <v>34</v>
      </c>
      <c r="O3202" s="34">
        <v>41344</v>
      </c>
      <c r="P3202" s="34">
        <v>41344</v>
      </c>
      <c r="Q3202" s="34" t="s">
        <v>36</v>
      </c>
    </row>
    <row r="3203" spans="1:17">
      <c r="A3203" s="34">
        <v>146532</v>
      </c>
      <c r="B3203" s="34" t="s">
        <v>17</v>
      </c>
      <c r="C3203" s="34" t="s">
        <v>18</v>
      </c>
      <c r="D3203" s="34" t="s">
        <v>19</v>
      </c>
      <c r="E3203" s="34"/>
      <c r="F3203" s="34"/>
      <c r="G3203" s="34"/>
      <c r="H3203" s="34" t="s">
        <v>19</v>
      </c>
      <c r="I3203" s="34"/>
      <c r="J3203" s="34" t="s">
        <v>20</v>
      </c>
      <c r="K3203" s="34">
        <v>24194</v>
      </c>
      <c r="L3203" s="34" t="s">
        <v>37</v>
      </c>
      <c r="M3203" s="34" t="s">
        <v>27</v>
      </c>
      <c r="N3203" s="34" t="s">
        <v>34</v>
      </c>
      <c r="O3203" s="34" t="s">
        <v>36</v>
      </c>
      <c r="P3203" s="34" t="s">
        <v>36</v>
      </c>
      <c r="Q3203" s="34" t="s">
        <v>36</v>
      </c>
    </row>
    <row r="3204" spans="1:17">
      <c r="A3204" s="34">
        <v>123071</v>
      </c>
      <c r="B3204" s="34" t="s">
        <v>17</v>
      </c>
      <c r="C3204" s="34" t="s">
        <v>18</v>
      </c>
      <c r="D3204" s="34" t="s">
        <v>19</v>
      </c>
      <c r="E3204" s="34"/>
      <c r="F3204" s="34"/>
      <c r="G3204" s="34"/>
      <c r="H3204" s="34" t="s">
        <v>19</v>
      </c>
      <c r="I3204" s="34"/>
      <c r="J3204" s="34" t="s">
        <v>30</v>
      </c>
      <c r="K3204" s="34">
        <v>37560</v>
      </c>
      <c r="L3204" s="34" t="s">
        <v>73</v>
      </c>
      <c r="M3204" s="34" t="s">
        <v>22</v>
      </c>
      <c r="N3204" s="34" t="s">
        <v>34</v>
      </c>
      <c r="O3204" s="34">
        <v>42881</v>
      </c>
      <c r="P3204" s="34">
        <v>44463</v>
      </c>
      <c r="Q3204" s="34" t="s">
        <v>24</v>
      </c>
    </row>
    <row r="3205" spans="1:17">
      <c r="A3205" s="34">
        <v>122724</v>
      </c>
      <c r="B3205" s="34" t="s">
        <v>17</v>
      </c>
      <c r="C3205" s="34" t="s">
        <v>18</v>
      </c>
      <c r="D3205" s="34" t="s">
        <v>19</v>
      </c>
      <c r="E3205" s="34"/>
      <c r="F3205" s="34"/>
      <c r="G3205" s="34"/>
      <c r="H3205" s="34" t="s">
        <v>19</v>
      </c>
      <c r="I3205" s="34"/>
      <c r="J3205" s="34" t="s">
        <v>20</v>
      </c>
      <c r="K3205" s="34">
        <v>34378</v>
      </c>
      <c r="L3205" s="34" t="s">
        <v>35</v>
      </c>
      <c r="M3205" s="34" t="s">
        <v>27</v>
      </c>
      <c r="N3205" s="34" t="s">
        <v>36</v>
      </c>
      <c r="O3205" s="34">
        <v>43048</v>
      </c>
      <c r="P3205" s="34">
        <v>43607</v>
      </c>
      <c r="Q3205" s="34" t="s">
        <v>41</v>
      </c>
    </row>
    <row r="3206" spans="1:17">
      <c r="A3206" s="34">
        <v>120195</v>
      </c>
      <c r="B3206" s="34" t="s">
        <v>17</v>
      </c>
      <c r="C3206" s="34" t="s">
        <v>18</v>
      </c>
      <c r="D3206" s="34" t="s">
        <v>19</v>
      </c>
      <c r="E3206" s="34"/>
      <c r="F3206" s="34"/>
      <c r="G3206" s="34"/>
      <c r="H3206" s="34" t="s">
        <v>19</v>
      </c>
      <c r="I3206" s="34"/>
      <c r="J3206" s="34" t="s">
        <v>20</v>
      </c>
      <c r="K3206" s="34">
        <v>37687</v>
      </c>
      <c r="L3206" s="34" t="s">
        <v>37</v>
      </c>
      <c r="M3206" s="34" t="s">
        <v>27</v>
      </c>
      <c r="N3206" s="34" t="s">
        <v>28</v>
      </c>
      <c r="O3206" s="34" t="s">
        <v>36</v>
      </c>
      <c r="P3206" s="34" t="s">
        <v>36</v>
      </c>
      <c r="Q3206" s="34" t="s">
        <v>24</v>
      </c>
    </row>
    <row r="3207" spans="1:17">
      <c r="A3207" s="34">
        <v>93701</v>
      </c>
      <c r="B3207" s="34" t="s">
        <v>17</v>
      </c>
      <c r="C3207" s="34" t="s">
        <v>18</v>
      </c>
      <c r="D3207" s="34" t="s">
        <v>19</v>
      </c>
      <c r="E3207" s="34"/>
      <c r="F3207" s="34"/>
      <c r="G3207" s="34"/>
      <c r="H3207" s="34" t="s">
        <v>19</v>
      </c>
      <c r="I3207" s="34"/>
      <c r="J3207" s="34" t="s">
        <v>30</v>
      </c>
      <c r="K3207" s="34"/>
      <c r="L3207" s="34" t="s">
        <v>48</v>
      </c>
      <c r="M3207" s="34" t="s">
        <v>27</v>
      </c>
      <c r="N3207" s="34" t="s">
        <v>28</v>
      </c>
      <c r="O3207" s="34">
        <v>41087</v>
      </c>
      <c r="P3207" s="34">
        <v>41087</v>
      </c>
      <c r="Q3207" s="34" t="s">
        <v>36</v>
      </c>
    </row>
    <row r="3208" spans="1:17">
      <c r="A3208" s="34">
        <v>38473</v>
      </c>
      <c r="B3208" s="34" t="s">
        <v>17</v>
      </c>
      <c r="C3208" s="34" t="s">
        <v>25</v>
      </c>
      <c r="D3208" s="34" t="s">
        <v>19</v>
      </c>
      <c r="E3208" s="34"/>
      <c r="F3208" s="34"/>
      <c r="G3208" s="34"/>
      <c r="H3208" s="34" t="s">
        <v>19</v>
      </c>
      <c r="I3208" s="34"/>
      <c r="J3208" s="34" t="s">
        <v>20</v>
      </c>
      <c r="K3208" s="34">
        <v>19675</v>
      </c>
      <c r="L3208" s="34" t="s">
        <v>65</v>
      </c>
      <c r="M3208" s="34" t="s">
        <v>27</v>
      </c>
      <c r="N3208" s="34" t="s">
        <v>34</v>
      </c>
      <c r="O3208" s="34">
        <v>43483</v>
      </c>
      <c r="P3208" s="34"/>
      <c r="Q3208" s="34" t="s">
        <v>41</v>
      </c>
    </row>
    <row r="3209" spans="1:17">
      <c r="A3209" s="34">
        <v>107178</v>
      </c>
      <c r="B3209" s="34" t="s">
        <v>17</v>
      </c>
      <c r="C3209" s="34" t="s">
        <v>18</v>
      </c>
      <c r="D3209" s="34" t="s">
        <v>19</v>
      </c>
      <c r="E3209" s="34"/>
      <c r="F3209" s="34"/>
      <c r="G3209" s="34"/>
      <c r="H3209" s="34" t="s">
        <v>19</v>
      </c>
      <c r="I3209" s="34"/>
      <c r="J3209" s="34" t="s">
        <v>20</v>
      </c>
      <c r="K3209" s="34">
        <v>28416</v>
      </c>
      <c r="L3209" s="34" t="s">
        <v>37</v>
      </c>
      <c r="M3209" s="34" t="s">
        <v>27</v>
      </c>
      <c r="N3209" s="34" t="s">
        <v>32</v>
      </c>
      <c r="O3209" s="34">
        <v>41687</v>
      </c>
      <c r="P3209" s="34">
        <v>42226</v>
      </c>
      <c r="Q3209" s="34" t="s">
        <v>24</v>
      </c>
    </row>
    <row r="3210" spans="1:17">
      <c r="A3210" s="34">
        <v>13814</v>
      </c>
      <c r="B3210" s="34" t="s">
        <v>17</v>
      </c>
      <c r="C3210" s="34" t="s">
        <v>18</v>
      </c>
      <c r="D3210" s="34" t="s">
        <v>19</v>
      </c>
      <c r="E3210" s="34"/>
      <c r="F3210" s="34"/>
      <c r="G3210" s="34"/>
      <c r="H3210" s="34" t="s">
        <v>19</v>
      </c>
      <c r="I3210" s="34"/>
      <c r="J3210" s="34" t="s">
        <v>20</v>
      </c>
      <c r="K3210" s="34"/>
      <c r="L3210" s="34" t="s">
        <v>302</v>
      </c>
      <c r="M3210" s="34" t="s">
        <v>52</v>
      </c>
      <c r="N3210" s="34" t="s">
        <v>32</v>
      </c>
      <c r="O3210" s="34">
        <v>1</v>
      </c>
      <c r="P3210" s="34">
        <v>1</v>
      </c>
      <c r="Q3210" s="34" t="s">
        <v>36</v>
      </c>
    </row>
    <row r="3211" spans="1:17">
      <c r="A3211" s="34">
        <v>93899</v>
      </c>
      <c r="B3211" s="34" t="s">
        <v>17</v>
      </c>
      <c r="C3211" s="34" t="s">
        <v>18</v>
      </c>
      <c r="D3211" s="34" t="s">
        <v>19</v>
      </c>
      <c r="E3211" s="34"/>
      <c r="F3211" s="34"/>
      <c r="G3211" s="34"/>
      <c r="H3211" s="34" t="s">
        <v>19</v>
      </c>
      <c r="I3211" s="34"/>
      <c r="J3211" s="34" t="s">
        <v>20</v>
      </c>
      <c r="K3211" s="34"/>
      <c r="L3211" s="34" t="s">
        <v>26</v>
      </c>
      <c r="M3211" s="34" t="s">
        <v>27</v>
      </c>
      <c r="N3211" s="34" t="s">
        <v>34</v>
      </c>
      <c r="O3211" s="34">
        <v>41156</v>
      </c>
      <c r="P3211" s="34">
        <v>41156</v>
      </c>
      <c r="Q3211" s="34" t="s">
        <v>36</v>
      </c>
    </row>
    <row r="3212" spans="1:17">
      <c r="A3212" s="34">
        <v>103479</v>
      </c>
      <c r="B3212" s="34" t="s">
        <v>17</v>
      </c>
      <c r="C3212" s="34" t="s">
        <v>18</v>
      </c>
      <c r="D3212" s="34" t="s">
        <v>19</v>
      </c>
      <c r="E3212" s="34"/>
      <c r="F3212" s="34"/>
      <c r="G3212" s="34"/>
      <c r="H3212" s="34" t="s">
        <v>19</v>
      </c>
      <c r="I3212" s="34"/>
      <c r="J3212" s="34" t="s">
        <v>20</v>
      </c>
      <c r="K3212" s="34">
        <v>34725</v>
      </c>
      <c r="L3212" s="34" t="s">
        <v>98</v>
      </c>
      <c r="M3212" s="34" t="s">
        <v>22</v>
      </c>
      <c r="N3212" s="34" t="s">
        <v>32</v>
      </c>
      <c r="O3212" s="34">
        <v>41382</v>
      </c>
      <c r="P3212" s="34">
        <v>41498</v>
      </c>
      <c r="Q3212" s="34" t="s">
        <v>36</v>
      </c>
    </row>
    <row r="3213" spans="1:17">
      <c r="A3213" s="34">
        <v>157703</v>
      </c>
      <c r="B3213" s="34" t="s">
        <v>17</v>
      </c>
      <c r="C3213" s="34" t="s">
        <v>18</v>
      </c>
      <c r="D3213" s="34" t="s">
        <v>19</v>
      </c>
      <c r="E3213" s="34"/>
      <c r="F3213" s="34"/>
      <c r="G3213" s="34"/>
      <c r="H3213" s="34" t="s">
        <v>19</v>
      </c>
      <c r="I3213" s="34"/>
      <c r="J3213" s="34" t="s">
        <v>20</v>
      </c>
      <c r="K3213" s="34">
        <v>25222</v>
      </c>
      <c r="L3213" s="34" t="s">
        <v>37</v>
      </c>
      <c r="M3213" s="34" t="s">
        <v>27</v>
      </c>
      <c r="N3213" s="34" t="s">
        <v>34</v>
      </c>
      <c r="O3213" s="34">
        <v>44895</v>
      </c>
      <c r="P3213" s="34">
        <v>44955</v>
      </c>
      <c r="Q3213" s="34" t="s">
        <v>41</v>
      </c>
    </row>
    <row r="3214" spans="1:17">
      <c r="A3214" s="34">
        <v>81335</v>
      </c>
      <c r="B3214" s="34" t="s">
        <v>17</v>
      </c>
      <c r="C3214" s="34" t="s">
        <v>18</v>
      </c>
      <c r="D3214" s="34" t="s">
        <v>19</v>
      </c>
      <c r="E3214" s="34"/>
      <c r="F3214" s="34"/>
      <c r="G3214" s="34"/>
      <c r="H3214" s="34" t="s">
        <v>19</v>
      </c>
      <c r="I3214" s="34"/>
      <c r="J3214" s="34" t="s">
        <v>20</v>
      </c>
      <c r="K3214" s="34"/>
      <c r="L3214" s="34" t="s">
        <v>35</v>
      </c>
      <c r="M3214" s="34" t="s">
        <v>27</v>
      </c>
      <c r="N3214" s="34" t="s">
        <v>36</v>
      </c>
      <c r="O3214" s="34">
        <v>40828</v>
      </c>
      <c r="P3214" s="34">
        <v>40828</v>
      </c>
      <c r="Q3214" s="34" t="s">
        <v>36</v>
      </c>
    </row>
    <row r="3215" spans="1:17">
      <c r="A3215" s="34">
        <v>169130</v>
      </c>
      <c r="B3215" s="34" t="s">
        <v>17</v>
      </c>
      <c r="C3215" s="34" t="s">
        <v>71</v>
      </c>
      <c r="D3215" s="34" t="s">
        <v>19</v>
      </c>
      <c r="E3215" s="34"/>
      <c r="F3215" s="34"/>
      <c r="G3215" s="34"/>
      <c r="H3215" s="34" t="s">
        <v>19</v>
      </c>
      <c r="I3215" s="34"/>
      <c r="J3215" s="34" t="s">
        <v>20</v>
      </c>
      <c r="K3215" s="34">
        <v>37930</v>
      </c>
      <c r="L3215" s="34" t="s">
        <v>48</v>
      </c>
      <c r="M3215" s="34" t="s">
        <v>27</v>
      </c>
      <c r="N3215" s="34" t="s">
        <v>28</v>
      </c>
      <c r="O3215" s="34" t="s">
        <v>36</v>
      </c>
      <c r="P3215" s="34" t="s">
        <v>36</v>
      </c>
      <c r="Q3215" s="34" t="s">
        <v>36</v>
      </c>
    </row>
    <row r="3216" spans="1:17">
      <c r="A3216" s="34">
        <v>166855</v>
      </c>
      <c r="B3216" s="34" t="s">
        <v>17</v>
      </c>
      <c r="C3216" s="34" t="s">
        <v>25</v>
      </c>
      <c r="D3216" s="34" t="s">
        <v>19</v>
      </c>
      <c r="E3216" s="34"/>
      <c r="F3216" s="34"/>
      <c r="G3216" s="34"/>
      <c r="H3216" s="34" t="s">
        <v>19</v>
      </c>
      <c r="I3216" s="34"/>
      <c r="J3216" s="34" t="s">
        <v>20</v>
      </c>
      <c r="K3216" s="34">
        <v>20847</v>
      </c>
      <c r="L3216" s="34" t="s">
        <v>134</v>
      </c>
      <c r="M3216" s="34" t="s">
        <v>22</v>
      </c>
      <c r="N3216" s="34" t="s">
        <v>34</v>
      </c>
      <c r="O3216" s="34">
        <v>45378</v>
      </c>
      <c r="P3216" s="34"/>
      <c r="Q3216" s="34" t="s">
        <v>24</v>
      </c>
    </row>
    <row r="3217" spans="1:17">
      <c r="A3217" s="34">
        <v>158195</v>
      </c>
      <c r="B3217" s="34" t="s">
        <v>17</v>
      </c>
      <c r="C3217" s="34" t="s">
        <v>18</v>
      </c>
      <c r="D3217" s="34" t="s">
        <v>19</v>
      </c>
      <c r="E3217" s="34"/>
      <c r="F3217" s="34"/>
      <c r="G3217" s="34"/>
      <c r="H3217" s="34" t="s">
        <v>19</v>
      </c>
      <c r="I3217" s="34"/>
      <c r="J3217" s="34" t="s">
        <v>30</v>
      </c>
      <c r="K3217" s="34">
        <v>38804</v>
      </c>
      <c r="L3217" s="34" t="s">
        <v>26</v>
      </c>
      <c r="M3217" s="34" t="s">
        <v>27</v>
      </c>
      <c r="N3217" s="34" t="s">
        <v>28</v>
      </c>
      <c r="O3217" s="34" t="s">
        <v>36</v>
      </c>
      <c r="P3217" s="34" t="s">
        <v>36</v>
      </c>
      <c r="Q3217" s="34" t="s">
        <v>36</v>
      </c>
    </row>
    <row r="3218" spans="1:17">
      <c r="A3218" s="34">
        <v>167129</v>
      </c>
      <c r="B3218" s="34" t="s">
        <v>17</v>
      </c>
      <c r="C3218" s="34" t="s">
        <v>25</v>
      </c>
      <c r="D3218" s="34" t="s">
        <v>19</v>
      </c>
      <c r="E3218" s="34"/>
      <c r="F3218" s="34"/>
      <c r="G3218" s="34"/>
      <c r="H3218" s="34" t="s">
        <v>19</v>
      </c>
      <c r="I3218" s="34"/>
      <c r="J3218" s="34" t="s">
        <v>20</v>
      </c>
      <c r="K3218" s="34">
        <v>28029</v>
      </c>
      <c r="L3218" s="34" t="s">
        <v>39</v>
      </c>
      <c r="M3218" s="34" t="s">
        <v>22</v>
      </c>
      <c r="N3218" s="34" t="s">
        <v>23</v>
      </c>
      <c r="O3218" s="34">
        <v>45413</v>
      </c>
      <c r="P3218" s="34"/>
      <c r="Q3218" s="34" t="s">
        <v>24</v>
      </c>
    </row>
    <row r="3219" spans="1:17">
      <c r="A3219" s="34">
        <v>159632</v>
      </c>
      <c r="B3219" s="34" t="s">
        <v>17</v>
      </c>
      <c r="C3219" s="34" t="s">
        <v>25</v>
      </c>
      <c r="D3219" s="34" t="s">
        <v>19</v>
      </c>
      <c r="E3219" s="34"/>
      <c r="F3219" s="34"/>
      <c r="G3219" s="34"/>
      <c r="H3219" s="34" t="s">
        <v>19</v>
      </c>
      <c r="I3219" s="34"/>
      <c r="J3219" s="34" t="s">
        <v>20</v>
      </c>
      <c r="K3219" s="34">
        <v>18950</v>
      </c>
      <c r="L3219" s="34" t="s">
        <v>73</v>
      </c>
      <c r="M3219" s="34" t="s">
        <v>22</v>
      </c>
      <c r="N3219" s="34" t="s">
        <v>34</v>
      </c>
      <c r="O3219" s="34">
        <v>44943</v>
      </c>
      <c r="P3219" s="34"/>
      <c r="Q3219" s="34" t="s">
        <v>24</v>
      </c>
    </row>
    <row r="3220" spans="1:17">
      <c r="A3220" s="34">
        <v>124763</v>
      </c>
      <c r="B3220" s="34" t="s">
        <v>17</v>
      </c>
      <c r="C3220" s="34" t="s">
        <v>18</v>
      </c>
      <c r="D3220" s="34" t="s">
        <v>19</v>
      </c>
      <c r="E3220" s="34"/>
      <c r="F3220" s="34"/>
      <c r="G3220" s="34"/>
      <c r="H3220" s="34" t="s">
        <v>19</v>
      </c>
      <c r="I3220" s="34"/>
      <c r="J3220" s="34" t="s">
        <v>20</v>
      </c>
      <c r="K3220" s="34">
        <v>18006</v>
      </c>
      <c r="L3220" s="34" t="s">
        <v>37</v>
      </c>
      <c r="M3220" s="34" t="s">
        <v>27</v>
      </c>
      <c r="N3220" s="34" t="s">
        <v>32</v>
      </c>
      <c r="O3220" s="34" t="s">
        <v>36</v>
      </c>
      <c r="P3220" s="34" t="s">
        <v>36</v>
      </c>
      <c r="Q3220" s="34" t="s">
        <v>36</v>
      </c>
    </row>
    <row r="3221" spans="1:17">
      <c r="A3221" s="34">
        <v>130908</v>
      </c>
      <c r="B3221" s="34" t="s">
        <v>17</v>
      </c>
      <c r="C3221" s="34" t="s">
        <v>18</v>
      </c>
      <c r="D3221" s="34" t="s">
        <v>19</v>
      </c>
      <c r="E3221" s="34"/>
      <c r="F3221" s="34"/>
      <c r="G3221" s="34"/>
      <c r="H3221" s="34" t="s">
        <v>19</v>
      </c>
      <c r="I3221" s="34"/>
      <c r="J3221" s="34" t="s">
        <v>20</v>
      </c>
      <c r="K3221" s="34">
        <v>14035</v>
      </c>
      <c r="L3221" s="34" t="s">
        <v>21</v>
      </c>
      <c r="M3221" s="34" t="s">
        <v>22</v>
      </c>
      <c r="N3221" s="34" t="s">
        <v>32</v>
      </c>
      <c r="O3221" s="34">
        <v>43617</v>
      </c>
      <c r="P3221" s="34">
        <v>43998</v>
      </c>
      <c r="Q3221" s="34" t="s">
        <v>24</v>
      </c>
    </row>
    <row r="3222" spans="1:17">
      <c r="A3222" s="34">
        <v>153352</v>
      </c>
      <c r="B3222" s="34" t="s">
        <v>17</v>
      </c>
      <c r="C3222" s="34" t="s">
        <v>18</v>
      </c>
      <c r="D3222" s="34" t="s">
        <v>19</v>
      </c>
      <c r="E3222" s="34"/>
      <c r="F3222" s="34"/>
      <c r="G3222" s="34"/>
      <c r="H3222" s="34" t="s">
        <v>19</v>
      </c>
      <c r="I3222" s="34"/>
      <c r="J3222" s="34" t="s">
        <v>20</v>
      </c>
      <c r="K3222" s="34">
        <v>29461</v>
      </c>
      <c r="L3222" s="34" t="s">
        <v>26</v>
      </c>
      <c r="M3222" s="34" t="s">
        <v>27</v>
      </c>
      <c r="N3222" s="34" t="s">
        <v>23</v>
      </c>
      <c r="O3222" s="34">
        <v>44502</v>
      </c>
      <c r="P3222" s="34">
        <v>44951</v>
      </c>
      <c r="Q3222" s="34" t="s">
        <v>24</v>
      </c>
    </row>
    <row r="3223" spans="1:17">
      <c r="A3223" s="34">
        <v>120936</v>
      </c>
      <c r="B3223" s="34" t="s">
        <v>17</v>
      </c>
      <c r="C3223" s="34" t="s">
        <v>18</v>
      </c>
      <c r="D3223" s="34" t="s">
        <v>19</v>
      </c>
      <c r="E3223" s="34"/>
      <c r="F3223" s="34"/>
      <c r="G3223" s="34"/>
      <c r="H3223" s="34" t="s">
        <v>19</v>
      </c>
      <c r="I3223" s="34"/>
      <c r="J3223" s="34" t="s">
        <v>20</v>
      </c>
      <c r="K3223" s="34">
        <v>27460</v>
      </c>
      <c r="L3223" s="34" t="s">
        <v>48</v>
      </c>
      <c r="M3223" s="34" t="s">
        <v>27</v>
      </c>
      <c r="N3223" s="34" t="s">
        <v>32</v>
      </c>
      <c r="O3223" s="34">
        <v>42738</v>
      </c>
      <c r="P3223" s="34">
        <v>44432</v>
      </c>
      <c r="Q3223" s="34" t="s">
        <v>24</v>
      </c>
    </row>
    <row r="3224" spans="1:17">
      <c r="A3224" s="34">
        <v>107055</v>
      </c>
      <c r="B3224" s="34" t="s">
        <v>17</v>
      </c>
      <c r="C3224" s="34" t="s">
        <v>18</v>
      </c>
      <c r="D3224" s="34" t="s">
        <v>19</v>
      </c>
      <c r="E3224" s="34"/>
      <c r="F3224" s="34"/>
      <c r="G3224" s="34"/>
      <c r="H3224" s="34" t="s">
        <v>19</v>
      </c>
      <c r="I3224" s="34"/>
      <c r="J3224" s="34" t="s">
        <v>30</v>
      </c>
      <c r="K3224" s="34">
        <v>36117</v>
      </c>
      <c r="L3224" s="34" t="s">
        <v>33</v>
      </c>
      <c r="M3224" s="34" t="s">
        <v>22</v>
      </c>
      <c r="N3224" s="34" t="s">
        <v>28</v>
      </c>
      <c r="O3224" s="34">
        <v>41671</v>
      </c>
      <c r="P3224" s="34">
        <v>41762</v>
      </c>
      <c r="Q3224" s="34" t="s">
        <v>36</v>
      </c>
    </row>
    <row r="3225" spans="1:17">
      <c r="A3225" s="34">
        <v>80844</v>
      </c>
      <c r="B3225" s="34" t="s">
        <v>17</v>
      </c>
      <c r="C3225" s="34" t="s">
        <v>18</v>
      </c>
      <c r="D3225" s="34" t="s">
        <v>19</v>
      </c>
      <c r="E3225" s="34"/>
      <c r="F3225" s="34"/>
      <c r="G3225" s="34"/>
      <c r="H3225" s="34" t="s">
        <v>19</v>
      </c>
      <c r="I3225" s="34"/>
      <c r="J3225" s="34" t="s">
        <v>20</v>
      </c>
      <c r="K3225" s="34">
        <v>28182</v>
      </c>
      <c r="L3225" s="34" t="s">
        <v>37</v>
      </c>
      <c r="M3225" s="34" t="s">
        <v>27</v>
      </c>
      <c r="N3225" s="34" t="s">
        <v>32</v>
      </c>
      <c r="O3225" s="34">
        <v>40249</v>
      </c>
      <c r="P3225" s="34">
        <v>40862</v>
      </c>
      <c r="Q3225" s="34" t="s">
        <v>36</v>
      </c>
    </row>
    <row r="3226" spans="1:17">
      <c r="A3226" s="34">
        <v>95160</v>
      </c>
      <c r="B3226" s="34" t="s">
        <v>17</v>
      </c>
      <c r="C3226" s="34" t="s">
        <v>18</v>
      </c>
      <c r="D3226" s="34" t="s">
        <v>19</v>
      </c>
      <c r="E3226" s="34"/>
      <c r="F3226" s="34"/>
      <c r="G3226" s="34"/>
      <c r="H3226" s="34" t="s">
        <v>19</v>
      </c>
      <c r="I3226" s="34"/>
      <c r="J3226" s="34" t="s">
        <v>20</v>
      </c>
      <c r="K3226" s="34">
        <v>26726</v>
      </c>
      <c r="L3226" s="34" t="s">
        <v>82</v>
      </c>
      <c r="M3226" s="34" t="s">
        <v>27</v>
      </c>
      <c r="N3226" s="34" t="s">
        <v>34</v>
      </c>
      <c r="O3226" s="34">
        <v>41031</v>
      </c>
      <c r="P3226" s="34">
        <v>42156</v>
      </c>
      <c r="Q3226" s="34" t="s">
        <v>24</v>
      </c>
    </row>
    <row r="3227" spans="1:17">
      <c r="A3227" s="34">
        <v>108636</v>
      </c>
      <c r="B3227" s="34" t="s">
        <v>17</v>
      </c>
      <c r="C3227" s="34" t="s">
        <v>18</v>
      </c>
      <c r="D3227" s="34" t="s">
        <v>19</v>
      </c>
      <c r="E3227" s="34"/>
      <c r="F3227" s="34"/>
      <c r="G3227" s="34"/>
      <c r="H3227" s="34" t="s">
        <v>19</v>
      </c>
      <c r="I3227" s="34"/>
      <c r="J3227" s="34" t="s">
        <v>20</v>
      </c>
      <c r="K3227" s="34">
        <v>33426</v>
      </c>
      <c r="L3227" s="34" t="s">
        <v>303</v>
      </c>
      <c r="M3227" s="34" t="s">
        <v>52</v>
      </c>
      <c r="N3227" s="34" t="s">
        <v>32</v>
      </c>
      <c r="O3227" s="34">
        <v>41829</v>
      </c>
      <c r="P3227" s="34">
        <v>42480</v>
      </c>
      <c r="Q3227" s="34" t="s">
        <v>24</v>
      </c>
    </row>
    <row r="3228" spans="1:17">
      <c r="A3228" s="34">
        <v>158543</v>
      </c>
      <c r="B3228" s="34" t="s">
        <v>17</v>
      </c>
      <c r="C3228" s="34" t="s">
        <v>18</v>
      </c>
      <c r="D3228" s="34" t="s">
        <v>19</v>
      </c>
      <c r="E3228" s="34"/>
      <c r="F3228" s="34"/>
      <c r="G3228" s="34"/>
      <c r="H3228" s="34" t="s">
        <v>19</v>
      </c>
      <c r="I3228" s="34"/>
      <c r="J3228" s="34" t="s">
        <v>20</v>
      </c>
      <c r="K3228" s="34">
        <v>32095</v>
      </c>
      <c r="L3228" s="34" t="s">
        <v>116</v>
      </c>
      <c r="M3228" s="34" t="s">
        <v>22</v>
      </c>
      <c r="N3228" s="34" t="s">
        <v>34</v>
      </c>
      <c r="O3228" s="34">
        <v>44875</v>
      </c>
      <c r="P3228" s="34">
        <v>44894</v>
      </c>
      <c r="Q3228" s="34" t="s">
        <v>24</v>
      </c>
    </row>
    <row r="3229" spans="1:17">
      <c r="A3229" s="34">
        <v>102375</v>
      </c>
      <c r="B3229" s="34" t="s">
        <v>17</v>
      </c>
      <c r="C3229" s="34" t="s">
        <v>18</v>
      </c>
      <c r="D3229" s="34" t="s">
        <v>19</v>
      </c>
      <c r="E3229" s="34"/>
      <c r="F3229" s="34"/>
      <c r="G3229" s="34"/>
      <c r="H3229" s="34" t="s">
        <v>19</v>
      </c>
      <c r="I3229" s="34"/>
      <c r="J3229" s="34" t="s">
        <v>20</v>
      </c>
      <c r="K3229" s="34">
        <v>30914</v>
      </c>
      <c r="L3229" s="34" t="s">
        <v>35</v>
      </c>
      <c r="M3229" s="34" t="s">
        <v>27</v>
      </c>
      <c r="N3229" s="34" t="s">
        <v>34</v>
      </c>
      <c r="O3229" s="34">
        <v>41325</v>
      </c>
      <c r="P3229" s="34">
        <v>41325</v>
      </c>
      <c r="Q3229" s="34" t="s">
        <v>36</v>
      </c>
    </row>
    <row r="3230" spans="1:17">
      <c r="A3230" s="34">
        <v>159681</v>
      </c>
      <c r="B3230" s="34" t="s">
        <v>17</v>
      </c>
      <c r="C3230" s="34" t="s">
        <v>25</v>
      </c>
      <c r="D3230" s="34" t="s">
        <v>19</v>
      </c>
      <c r="E3230" s="34"/>
      <c r="F3230" s="34"/>
      <c r="G3230" s="34"/>
      <c r="H3230" s="34" t="s">
        <v>19</v>
      </c>
      <c r="I3230" s="34"/>
      <c r="J3230" s="34" t="s">
        <v>20</v>
      </c>
      <c r="K3230" s="34">
        <v>38623</v>
      </c>
      <c r="L3230" s="34" t="s">
        <v>31</v>
      </c>
      <c r="M3230" s="34" t="s">
        <v>22</v>
      </c>
      <c r="N3230" s="34" t="s">
        <v>32</v>
      </c>
      <c r="O3230" s="34">
        <v>44955</v>
      </c>
      <c r="P3230" s="34"/>
      <c r="Q3230" s="34" t="s">
        <v>24</v>
      </c>
    </row>
    <row r="3231" spans="1:17">
      <c r="A3231" s="34">
        <v>165714</v>
      </c>
      <c r="B3231" s="34" t="s">
        <v>17</v>
      </c>
      <c r="C3231" s="34" t="s">
        <v>18</v>
      </c>
      <c r="D3231" s="34" t="s">
        <v>19</v>
      </c>
      <c r="E3231" s="34"/>
      <c r="F3231" s="34"/>
      <c r="G3231" s="34"/>
      <c r="H3231" s="34" t="s">
        <v>19</v>
      </c>
      <c r="I3231" s="34"/>
      <c r="J3231" s="34" t="s">
        <v>20</v>
      </c>
      <c r="K3231" s="34">
        <v>36725</v>
      </c>
      <c r="L3231" s="34" t="s">
        <v>26</v>
      </c>
      <c r="M3231" s="34" t="s">
        <v>27</v>
      </c>
      <c r="N3231" s="34" t="s">
        <v>34</v>
      </c>
      <c r="O3231" s="34" t="s">
        <v>36</v>
      </c>
      <c r="P3231" s="34" t="s">
        <v>36</v>
      </c>
      <c r="Q3231" s="34" t="s">
        <v>36</v>
      </c>
    </row>
    <row r="3232" spans="1:17">
      <c r="A3232" s="34">
        <v>97982</v>
      </c>
      <c r="B3232" s="34" t="s">
        <v>17</v>
      </c>
      <c r="C3232" s="34" t="s">
        <v>18</v>
      </c>
      <c r="D3232" s="34" t="s">
        <v>19</v>
      </c>
      <c r="E3232" s="34"/>
      <c r="F3232" s="34"/>
      <c r="G3232" s="34"/>
      <c r="H3232" s="34" t="s">
        <v>19</v>
      </c>
      <c r="I3232" s="34"/>
      <c r="J3232" s="34" t="s">
        <v>20</v>
      </c>
      <c r="K3232" s="34">
        <v>23149</v>
      </c>
      <c r="L3232" s="34" t="s">
        <v>54</v>
      </c>
      <c r="M3232" s="34" t="s">
        <v>27</v>
      </c>
      <c r="N3232" s="34" t="s">
        <v>34</v>
      </c>
      <c r="O3232" s="34">
        <v>41960</v>
      </c>
      <c r="P3232" s="34">
        <v>41960</v>
      </c>
      <c r="Q3232" s="34" t="s">
        <v>36</v>
      </c>
    </row>
    <row r="3233" spans="1:17">
      <c r="A3233" s="34">
        <v>25322</v>
      </c>
      <c r="B3233" s="34" t="s">
        <v>17</v>
      </c>
      <c r="C3233" s="34" t="s">
        <v>18</v>
      </c>
      <c r="D3233" s="34" t="s">
        <v>19</v>
      </c>
      <c r="E3233" s="34"/>
      <c r="F3233" s="34"/>
      <c r="G3233" s="34"/>
      <c r="H3233" s="34" t="s">
        <v>19</v>
      </c>
      <c r="I3233" s="34"/>
      <c r="J3233" s="34" t="s">
        <v>20</v>
      </c>
      <c r="K3233" s="34"/>
      <c r="L3233" s="34" t="s">
        <v>59</v>
      </c>
      <c r="M3233" s="34" t="s">
        <v>27</v>
      </c>
      <c r="N3233" s="34" t="s">
        <v>32</v>
      </c>
      <c r="O3233" s="34" t="s">
        <v>36</v>
      </c>
      <c r="P3233" s="34" t="s">
        <v>36</v>
      </c>
      <c r="Q3233" s="34" t="s">
        <v>36</v>
      </c>
    </row>
    <row r="3234" spans="1:17">
      <c r="A3234" s="34">
        <v>82225</v>
      </c>
      <c r="B3234" s="34" t="s">
        <v>17</v>
      </c>
      <c r="C3234" s="34" t="s">
        <v>18</v>
      </c>
      <c r="D3234" s="34" t="s">
        <v>19</v>
      </c>
      <c r="E3234" s="34"/>
      <c r="F3234" s="34"/>
      <c r="G3234" s="34"/>
      <c r="H3234" s="34" t="s">
        <v>19</v>
      </c>
      <c r="I3234" s="34"/>
      <c r="J3234" s="34" t="s">
        <v>20</v>
      </c>
      <c r="K3234" s="34"/>
      <c r="L3234" s="34" t="s">
        <v>26</v>
      </c>
      <c r="M3234" s="34" t="s">
        <v>27</v>
      </c>
      <c r="N3234" s="34" t="s">
        <v>34</v>
      </c>
      <c r="O3234" s="34">
        <v>40841</v>
      </c>
      <c r="P3234" s="34">
        <v>40841</v>
      </c>
      <c r="Q3234" s="34" t="s">
        <v>36</v>
      </c>
    </row>
    <row r="3235" spans="1:17">
      <c r="A3235" s="34">
        <v>150546</v>
      </c>
      <c r="B3235" s="34" t="s">
        <v>17</v>
      </c>
      <c r="C3235" s="34" t="s">
        <v>18</v>
      </c>
      <c r="D3235" s="34" t="s">
        <v>19</v>
      </c>
      <c r="E3235" s="34"/>
      <c r="F3235" s="34"/>
      <c r="G3235" s="34"/>
      <c r="H3235" s="34" t="s">
        <v>19</v>
      </c>
      <c r="I3235" s="34"/>
      <c r="J3235" s="34" t="s">
        <v>20</v>
      </c>
      <c r="K3235" s="34">
        <v>33009</v>
      </c>
      <c r="L3235" s="34" t="s">
        <v>166</v>
      </c>
      <c r="M3235" s="34" t="s">
        <v>23</v>
      </c>
      <c r="N3235" s="34" t="s">
        <v>34</v>
      </c>
      <c r="O3235" s="34" t="s">
        <v>36</v>
      </c>
      <c r="P3235" s="34" t="s">
        <v>36</v>
      </c>
      <c r="Q3235" s="34" t="s">
        <v>36</v>
      </c>
    </row>
    <row r="3236" spans="1:17">
      <c r="A3236" s="34">
        <v>104994</v>
      </c>
      <c r="B3236" s="34" t="s">
        <v>17</v>
      </c>
      <c r="C3236" s="34" t="s">
        <v>18</v>
      </c>
      <c r="D3236" s="34" t="s">
        <v>19</v>
      </c>
      <c r="E3236" s="34"/>
      <c r="F3236" s="34"/>
      <c r="G3236" s="34"/>
      <c r="H3236" s="34" t="s">
        <v>19</v>
      </c>
      <c r="I3236" s="34"/>
      <c r="J3236" s="34" t="s">
        <v>20</v>
      </c>
      <c r="K3236" s="34">
        <v>31059</v>
      </c>
      <c r="L3236" s="34" t="s">
        <v>45</v>
      </c>
      <c r="M3236" s="34" t="s">
        <v>22</v>
      </c>
      <c r="N3236" s="34" t="s">
        <v>32</v>
      </c>
      <c r="O3236" s="34">
        <v>41456</v>
      </c>
      <c r="P3236" s="34">
        <v>42881</v>
      </c>
      <c r="Q3236" s="34" t="s">
        <v>24</v>
      </c>
    </row>
    <row r="3237" spans="1:17">
      <c r="A3237" s="34">
        <v>100613</v>
      </c>
      <c r="B3237" s="34" t="s">
        <v>17</v>
      </c>
      <c r="C3237" s="34" t="s">
        <v>18</v>
      </c>
      <c r="D3237" s="34" t="s">
        <v>19</v>
      </c>
      <c r="E3237" s="34"/>
      <c r="F3237" s="34"/>
      <c r="G3237" s="34"/>
      <c r="H3237" s="34" t="s">
        <v>19</v>
      </c>
      <c r="I3237" s="34"/>
      <c r="J3237" s="34" t="s">
        <v>30</v>
      </c>
      <c r="K3237" s="34"/>
      <c r="L3237" s="34" t="s">
        <v>84</v>
      </c>
      <c r="M3237" s="34" t="s">
        <v>22</v>
      </c>
      <c r="N3237" s="34" t="s">
        <v>32</v>
      </c>
      <c r="O3237" s="34">
        <v>41071</v>
      </c>
      <c r="P3237" s="34">
        <v>41143</v>
      </c>
      <c r="Q3237" s="34" t="s">
        <v>36</v>
      </c>
    </row>
    <row r="3238" spans="1:17">
      <c r="A3238" s="34">
        <v>102733</v>
      </c>
      <c r="B3238" s="34" t="s">
        <v>17</v>
      </c>
      <c r="C3238" s="34" t="s">
        <v>18</v>
      </c>
      <c r="D3238" s="34" t="s">
        <v>19</v>
      </c>
      <c r="E3238" s="34"/>
      <c r="F3238" s="34"/>
      <c r="G3238" s="34"/>
      <c r="H3238" s="34" t="s">
        <v>19</v>
      </c>
      <c r="I3238" s="34"/>
      <c r="J3238" s="34" t="s">
        <v>20</v>
      </c>
      <c r="K3238" s="34">
        <v>31706</v>
      </c>
      <c r="L3238" s="34" t="s">
        <v>48</v>
      </c>
      <c r="M3238" s="34" t="s">
        <v>27</v>
      </c>
      <c r="N3238" s="34" t="s">
        <v>34</v>
      </c>
      <c r="O3238" s="34">
        <v>41577</v>
      </c>
      <c r="P3238" s="34">
        <v>41577</v>
      </c>
      <c r="Q3238" s="34" t="s">
        <v>36</v>
      </c>
    </row>
    <row r="3239" spans="1:17">
      <c r="A3239" s="34">
        <v>110909</v>
      </c>
      <c r="B3239" s="34" t="s">
        <v>17</v>
      </c>
      <c r="C3239" s="34" t="s">
        <v>18</v>
      </c>
      <c r="D3239" s="34" t="s">
        <v>19</v>
      </c>
      <c r="E3239" s="34"/>
      <c r="F3239" s="34"/>
      <c r="G3239" s="34"/>
      <c r="H3239" s="34" t="s">
        <v>19</v>
      </c>
      <c r="I3239" s="34"/>
      <c r="J3239" s="34" t="s">
        <v>20</v>
      </c>
      <c r="K3239" s="34">
        <v>35955</v>
      </c>
      <c r="L3239" s="34" t="s">
        <v>117</v>
      </c>
      <c r="M3239" s="34" t="s">
        <v>22</v>
      </c>
      <c r="N3239" s="34" t="s">
        <v>34</v>
      </c>
      <c r="O3239" s="34">
        <v>42041</v>
      </c>
      <c r="P3239" s="34">
        <v>42129</v>
      </c>
      <c r="Q3239" s="34" t="s">
        <v>24</v>
      </c>
    </row>
    <row r="3240" spans="1:17">
      <c r="A3240" s="34">
        <v>128686</v>
      </c>
      <c r="B3240" s="34" t="s">
        <v>17</v>
      </c>
      <c r="C3240" s="34" t="s">
        <v>18</v>
      </c>
      <c r="D3240" s="34" t="s">
        <v>19</v>
      </c>
      <c r="E3240" s="34"/>
      <c r="F3240" s="34"/>
      <c r="G3240" s="34"/>
      <c r="H3240" s="34" t="s">
        <v>19</v>
      </c>
      <c r="I3240" s="34"/>
      <c r="J3240" s="34" t="s">
        <v>20</v>
      </c>
      <c r="K3240" s="34">
        <v>37626</v>
      </c>
      <c r="L3240" s="34" t="s">
        <v>26</v>
      </c>
      <c r="M3240" s="34" t="s">
        <v>27</v>
      </c>
      <c r="N3240" s="34" t="s">
        <v>34</v>
      </c>
      <c r="O3240" s="34">
        <v>43250</v>
      </c>
      <c r="P3240" s="34">
        <v>44576</v>
      </c>
      <c r="Q3240" s="34" t="s">
        <v>24</v>
      </c>
    </row>
    <row r="3241" spans="1:17">
      <c r="A3241" s="34">
        <v>103810</v>
      </c>
      <c r="B3241" s="34" t="s">
        <v>17</v>
      </c>
      <c r="C3241" s="34" t="s">
        <v>18</v>
      </c>
      <c r="D3241" s="34" t="s">
        <v>19</v>
      </c>
      <c r="E3241" s="34"/>
      <c r="F3241" s="34"/>
      <c r="G3241" s="34"/>
      <c r="H3241" s="34" t="s">
        <v>19</v>
      </c>
      <c r="I3241" s="34"/>
      <c r="J3241" s="34" t="s">
        <v>20</v>
      </c>
      <c r="K3241" s="34">
        <v>36051</v>
      </c>
      <c r="L3241" s="34" t="s">
        <v>74</v>
      </c>
      <c r="M3241" s="34" t="s">
        <v>22</v>
      </c>
      <c r="N3241" s="34" t="s">
        <v>32</v>
      </c>
      <c r="O3241" s="34">
        <v>41410</v>
      </c>
      <c r="P3241" s="34">
        <v>42844</v>
      </c>
      <c r="Q3241" s="34" t="s">
        <v>24</v>
      </c>
    </row>
    <row r="3242" spans="1:17">
      <c r="A3242" s="34">
        <v>117319</v>
      </c>
      <c r="B3242" s="34" t="s">
        <v>17</v>
      </c>
      <c r="C3242" s="34" t="s">
        <v>18</v>
      </c>
      <c r="D3242" s="34" t="s">
        <v>19</v>
      </c>
      <c r="E3242" s="34"/>
      <c r="F3242" s="34"/>
      <c r="G3242" s="34"/>
      <c r="H3242" s="34" t="s">
        <v>19</v>
      </c>
      <c r="I3242" s="34"/>
      <c r="J3242" s="34" t="s">
        <v>20</v>
      </c>
      <c r="K3242" s="34">
        <v>25906</v>
      </c>
      <c r="L3242" s="34" t="s">
        <v>26</v>
      </c>
      <c r="M3242" s="34" t="s">
        <v>27</v>
      </c>
      <c r="N3242" s="34" t="s">
        <v>34</v>
      </c>
      <c r="O3242" s="34" t="s">
        <v>36</v>
      </c>
      <c r="P3242" s="34" t="s">
        <v>36</v>
      </c>
      <c r="Q3242" s="34" t="s">
        <v>36</v>
      </c>
    </row>
    <row r="3243" spans="1:17">
      <c r="A3243" s="34">
        <v>101816</v>
      </c>
      <c r="B3243" s="34" t="s">
        <v>17</v>
      </c>
      <c r="C3243" s="34" t="s">
        <v>18</v>
      </c>
      <c r="D3243" s="34" t="s">
        <v>19</v>
      </c>
      <c r="E3243" s="34"/>
      <c r="F3243" s="34"/>
      <c r="G3243" s="34"/>
      <c r="H3243" s="34" t="s">
        <v>19</v>
      </c>
      <c r="I3243" s="34"/>
      <c r="J3243" s="34" t="s">
        <v>30</v>
      </c>
      <c r="K3243" s="34">
        <v>33130</v>
      </c>
      <c r="L3243" s="34" t="s">
        <v>84</v>
      </c>
      <c r="M3243" s="34" t="s">
        <v>22</v>
      </c>
      <c r="N3243" s="34" t="s">
        <v>32</v>
      </c>
      <c r="O3243" s="34">
        <v>41227</v>
      </c>
      <c r="P3243" s="34">
        <v>41248</v>
      </c>
      <c r="Q3243" s="34" t="s">
        <v>36</v>
      </c>
    </row>
    <row r="3244" spans="1:17">
      <c r="A3244" s="34">
        <v>167974</v>
      </c>
      <c r="B3244" s="34" t="s">
        <v>17</v>
      </c>
      <c r="C3244" s="34" t="s">
        <v>25</v>
      </c>
      <c r="D3244" s="34" t="s">
        <v>19</v>
      </c>
      <c r="E3244" s="34"/>
      <c r="F3244" s="34"/>
      <c r="G3244" s="34"/>
      <c r="H3244" s="34" t="s">
        <v>19</v>
      </c>
      <c r="I3244" s="34"/>
      <c r="J3244" s="34" t="s">
        <v>30</v>
      </c>
      <c r="K3244" s="34">
        <v>40229</v>
      </c>
      <c r="L3244" s="34" t="s">
        <v>151</v>
      </c>
      <c r="M3244" s="34" t="s">
        <v>22</v>
      </c>
      <c r="N3244" s="34" t="s">
        <v>34</v>
      </c>
      <c r="O3244" s="34">
        <v>45474</v>
      </c>
      <c r="P3244" s="34"/>
      <c r="Q3244" s="34" t="s">
        <v>24</v>
      </c>
    </row>
    <row r="3245" spans="1:17">
      <c r="A3245" s="34">
        <v>159496</v>
      </c>
      <c r="B3245" s="34" t="s">
        <v>17</v>
      </c>
      <c r="C3245" s="34" t="s">
        <v>25</v>
      </c>
      <c r="D3245" s="34" t="s">
        <v>19</v>
      </c>
      <c r="E3245" s="34"/>
      <c r="F3245" s="34"/>
      <c r="G3245" s="34"/>
      <c r="H3245" s="34" t="s">
        <v>19</v>
      </c>
      <c r="I3245" s="34"/>
      <c r="J3245" s="34" t="s">
        <v>30</v>
      </c>
      <c r="K3245" s="34">
        <v>38778</v>
      </c>
      <c r="L3245" s="34" t="s">
        <v>102</v>
      </c>
      <c r="M3245" s="34" t="s">
        <v>22</v>
      </c>
      <c r="N3245" s="34" t="s">
        <v>32</v>
      </c>
      <c r="O3245" s="34">
        <v>44542</v>
      </c>
      <c r="P3245" s="34"/>
      <c r="Q3245" s="34" t="s">
        <v>24</v>
      </c>
    </row>
    <row r="3246" spans="1:17">
      <c r="A3246" s="34">
        <v>165954</v>
      </c>
      <c r="B3246" s="34" t="s">
        <v>17</v>
      </c>
      <c r="C3246" s="34" t="s">
        <v>18</v>
      </c>
      <c r="D3246" s="34" t="s">
        <v>19</v>
      </c>
      <c r="E3246" s="34"/>
      <c r="F3246" s="34"/>
      <c r="G3246" s="34"/>
      <c r="H3246" s="34" t="s">
        <v>19</v>
      </c>
      <c r="I3246" s="34"/>
      <c r="J3246" s="34" t="s">
        <v>30</v>
      </c>
      <c r="K3246" s="34">
        <v>38698</v>
      </c>
      <c r="L3246" s="34" t="s">
        <v>44</v>
      </c>
      <c r="M3246" s="34" t="s">
        <v>27</v>
      </c>
      <c r="N3246" s="34" t="s">
        <v>43</v>
      </c>
      <c r="O3246" s="34" t="s">
        <v>36</v>
      </c>
      <c r="P3246" s="34" t="s">
        <v>36</v>
      </c>
      <c r="Q3246" s="34" t="s">
        <v>36</v>
      </c>
    </row>
    <row r="3247" spans="1:17">
      <c r="A3247" s="34">
        <v>104638</v>
      </c>
      <c r="B3247" s="34" t="s">
        <v>17</v>
      </c>
      <c r="C3247" s="34" t="s">
        <v>18</v>
      </c>
      <c r="D3247" s="34" t="s">
        <v>19</v>
      </c>
      <c r="E3247" s="34"/>
      <c r="F3247" s="34"/>
      <c r="G3247" s="34"/>
      <c r="H3247" s="34" t="s">
        <v>19</v>
      </c>
      <c r="I3247" s="34"/>
      <c r="J3247" s="34" t="s">
        <v>30</v>
      </c>
      <c r="K3247" s="34">
        <v>34166</v>
      </c>
      <c r="L3247" s="34" t="s">
        <v>48</v>
      </c>
      <c r="M3247" s="34" t="s">
        <v>27</v>
      </c>
      <c r="N3247" s="34" t="s">
        <v>34</v>
      </c>
      <c r="O3247" s="34">
        <v>41527</v>
      </c>
      <c r="P3247" s="34">
        <v>42236</v>
      </c>
      <c r="Q3247" s="34" t="s">
        <v>41</v>
      </c>
    </row>
    <row r="3248" spans="1:17">
      <c r="A3248" s="34">
        <v>81507</v>
      </c>
      <c r="B3248" s="34" t="s">
        <v>17</v>
      </c>
      <c r="C3248" s="34" t="s">
        <v>25</v>
      </c>
      <c r="D3248" s="34" t="s">
        <v>19</v>
      </c>
      <c r="E3248" s="34"/>
      <c r="F3248" s="34"/>
      <c r="G3248" s="34"/>
      <c r="H3248" s="34" t="s">
        <v>19</v>
      </c>
      <c r="I3248" s="34"/>
      <c r="J3248" s="34" t="s">
        <v>30</v>
      </c>
      <c r="K3248" s="34">
        <v>21286</v>
      </c>
      <c r="L3248" s="34" t="s">
        <v>26</v>
      </c>
      <c r="M3248" s="34" t="s">
        <v>27</v>
      </c>
      <c r="N3248" s="34" t="s">
        <v>34</v>
      </c>
      <c r="O3248" s="34">
        <v>38322</v>
      </c>
      <c r="P3248" s="34"/>
      <c r="Q3248" s="34" t="s">
        <v>41</v>
      </c>
    </row>
    <row r="3249" spans="1:17">
      <c r="A3249" s="34">
        <v>79110</v>
      </c>
      <c r="B3249" s="34" t="s">
        <v>17</v>
      </c>
      <c r="C3249" s="34" t="s">
        <v>18</v>
      </c>
      <c r="D3249" s="34" t="s">
        <v>19</v>
      </c>
      <c r="E3249" s="34"/>
      <c r="F3249" s="34"/>
      <c r="G3249" s="34"/>
      <c r="H3249" s="34" t="s">
        <v>19</v>
      </c>
      <c r="I3249" s="34"/>
      <c r="J3249" s="34" t="s">
        <v>20</v>
      </c>
      <c r="K3249" s="34">
        <v>20921</v>
      </c>
      <c r="L3249" s="34" t="s">
        <v>82</v>
      </c>
      <c r="M3249" s="34" t="s">
        <v>27</v>
      </c>
      <c r="N3249" s="34" t="s">
        <v>34</v>
      </c>
      <c r="O3249" s="34" t="s">
        <v>36</v>
      </c>
      <c r="P3249" s="34" t="s">
        <v>36</v>
      </c>
      <c r="Q3249" s="34" t="s">
        <v>24</v>
      </c>
    </row>
    <row r="3250" spans="1:17">
      <c r="A3250" s="34">
        <v>27394</v>
      </c>
      <c r="B3250" s="34" t="s">
        <v>17</v>
      </c>
      <c r="C3250" s="34" t="s">
        <v>25</v>
      </c>
      <c r="D3250" s="34" t="s">
        <v>19</v>
      </c>
      <c r="E3250" s="34"/>
      <c r="F3250" s="34"/>
      <c r="G3250" s="34"/>
      <c r="H3250" s="34" t="s">
        <v>19</v>
      </c>
      <c r="I3250" s="34"/>
      <c r="J3250" s="34" t="s">
        <v>20</v>
      </c>
      <c r="K3250" s="34">
        <v>21914</v>
      </c>
      <c r="L3250" s="34" t="s">
        <v>26</v>
      </c>
      <c r="M3250" s="34" t="s">
        <v>27</v>
      </c>
      <c r="N3250" s="34" t="s">
        <v>34</v>
      </c>
      <c r="O3250" s="34">
        <v>38322</v>
      </c>
      <c r="P3250" s="34"/>
      <c r="Q3250" s="34" t="s">
        <v>38</v>
      </c>
    </row>
    <row r="3251" spans="1:17">
      <c r="A3251" s="34">
        <v>45870</v>
      </c>
      <c r="B3251" s="34" t="s">
        <v>17</v>
      </c>
      <c r="C3251" s="34" t="s">
        <v>18</v>
      </c>
      <c r="D3251" s="34" t="s">
        <v>19</v>
      </c>
      <c r="E3251" s="34"/>
      <c r="F3251" s="34"/>
      <c r="G3251" s="34"/>
      <c r="H3251" s="34" t="s">
        <v>19</v>
      </c>
      <c r="I3251" s="34"/>
      <c r="J3251" s="34" t="s">
        <v>20</v>
      </c>
      <c r="K3251" s="34">
        <v>22466</v>
      </c>
      <c r="L3251" s="34" t="s">
        <v>48</v>
      </c>
      <c r="M3251" s="34" t="s">
        <v>27</v>
      </c>
      <c r="N3251" s="34" t="s">
        <v>32</v>
      </c>
      <c r="O3251" s="34">
        <v>39814</v>
      </c>
      <c r="P3251" s="34">
        <v>41121</v>
      </c>
      <c r="Q3251" s="34" t="s">
        <v>36</v>
      </c>
    </row>
    <row r="3252" spans="1:17">
      <c r="A3252" s="34">
        <v>155114</v>
      </c>
      <c r="B3252" s="34" t="s">
        <v>17</v>
      </c>
      <c r="C3252" s="34" t="s">
        <v>18</v>
      </c>
      <c r="D3252" s="34" t="s">
        <v>19</v>
      </c>
      <c r="E3252" s="34"/>
      <c r="F3252" s="34"/>
      <c r="G3252" s="34"/>
      <c r="H3252" s="34" t="s">
        <v>19</v>
      </c>
      <c r="I3252" s="34"/>
      <c r="J3252" s="34" t="s">
        <v>20</v>
      </c>
      <c r="K3252" s="34">
        <v>16023</v>
      </c>
      <c r="L3252" s="34" t="s">
        <v>59</v>
      </c>
      <c r="M3252" s="34" t="s">
        <v>27</v>
      </c>
      <c r="N3252" s="34" t="s">
        <v>34</v>
      </c>
      <c r="O3252" s="34">
        <v>44917</v>
      </c>
      <c r="P3252" s="34">
        <v>45334</v>
      </c>
      <c r="Q3252" s="34" t="s">
        <v>41</v>
      </c>
    </row>
    <row r="3253" spans="1:17">
      <c r="A3253" s="34">
        <v>24754</v>
      </c>
      <c r="B3253" s="34" t="s">
        <v>17</v>
      </c>
      <c r="C3253" s="34" t="s">
        <v>18</v>
      </c>
      <c r="D3253" s="34" t="s">
        <v>19</v>
      </c>
      <c r="E3253" s="34"/>
      <c r="F3253" s="34"/>
      <c r="G3253" s="34"/>
      <c r="H3253" s="34" t="s">
        <v>19</v>
      </c>
      <c r="I3253" s="34"/>
      <c r="J3253" s="34" t="s">
        <v>20</v>
      </c>
      <c r="K3253" s="34"/>
      <c r="L3253" s="34" t="s">
        <v>65</v>
      </c>
      <c r="M3253" s="34" t="s">
        <v>27</v>
      </c>
      <c r="N3253" s="34" t="s">
        <v>32</v>
      </c>
      <c r="O3253" s="34">
        <v>1</v>
      </c>
      <c r="P3253" s="34">
        <v>1</v>
      </c>
      <c r="Q3253" s="34" t="s">
        <v>36</v>
      </c>
    </row>
    <row r="3254" spans="1:17">
      <c r="A3254" s="34">
        <v>116654</v>
      </c>
      <c r="B3254" s="34" t="s">
        <v>17</v>
      </c>
      <c r="C3254" s="34" t="s">
        <v>18</v>
      </c>
      <c r="D3254" s="34" t="s">
        <v>19</v>
      </c>
      <c r="E3254" s="34"/>
      <c r="F3254" s="34"/>
      <c r="G3254" s="34"/>
      <c r="H3254" s="34" t="s">
        <v>19</v>
      </c>
      <c r="I3254" s="34"/>
      <c r="J3254" s="34" t="s">
        <v>20</v>
      </c>
      <c r="K3254" s="34">
        <v>29703</v>
      </c>
      <c r="L3254" s="34" t="s">
        <v>66</v>
      </c>
      <c r="M3254" s="34" t="s">
        <v>57</v>
      </c>
      <c r="N3254" s="34" t="s">
        <v>34</v>
      </c>
      <c r="O3254" s="34">
        <v>42493</v>
      </c>
      <c r="P3254" s="34">
        <v>42846</v>
      </c>
      <c r="Q3254" s="34" t="s">
        <v>77</v>
      </c>
    </row>
    <row r="3255" spans="1:17">
      <c r="A3255" s="34">
        <v>45749</v>
      </c>
      <c r="B3255" s="34" t="s">
        <v>17</v>
      </c>
      <c r="C3255" s="34" t="s">
        <v>18</v>
      </c>
      <c r="D3255" s="34" t="s">
        <v>19</v>
      </c>
      <c r="E3255" s="34"/>
      <c r="F3255" s="34"/>
      <c r="G3255" s="34"/>
      <c r="H3255" s="34" t="s">
        <v>19</v>
      </c>
      <c r="I3255" s="34"/>
      <c r="J3255" s="34" t="s">
        <v>20</v>
      </c>
      <c r="K3255" s="34">
        <v>14246</v>
      </c>
      <c r="L3255" s="34" t="s">
        <v>37</v>
      </c>
      <c r="M3255" s="34" t="s">
        <v>27</v>
      </c>
      <c r="N3255" s="34" t="s">
        <v>34</v>
      </c>
      <c r="O3255" s="34">
        <v>33970</v>
      </c>
      <c r="P3255" s="34">
        <v>44438</v>
      </c>
      <c r="Q3255" s="34" t="s">
        <v>24</v>
      </c>
    </row>
    <row r="3256" spans="1:17">
      <c r="A3256" s="34">
        <v>80845</v>
      </c>
      <c r="B3256" s="34" t="s">
        <v>17</v>
      </c>
      <c r="C3256" s="34" t="s">
        <v>18</v>
      </c>
      <c r="D3256" s="34" t="s">
        <v>19</v>
      </c>
      <c r="E3256" s="34"/>
      <c r="F3256" s="34"/>
      <c r="G3256" s="34"/>
      <c r="H3256" s="34" t="s">
        <v>19</v>
      </c>
      <c r="I3256" s="34"/>
      <c r="J3256" s="34" t="s">
        <v>20</v>
      </c>
      <c r="K3256" s="34">
        <v>20078</v>
      </c>
      <c r="L3256" s="34" t="s">
        <v>84</v>
      </c>
      <c r="M3256" s="34" t="s">
        <v>22</v>
      </c>
      <c r="N3256" s="34" t="s">
        <v>34</v>
      </c>
      <c r="O3256" s="34">
        <v>39899</v>
      </c>
      <c r="P3256" s="34">
        <v>41128</v>
      </c>
      <c r="Q3256" s="34" t="s">
        <v>36</v>
      </c>
    </row>
    <row r="3257" spans="1:17">
      <c r="A3257" s="34">
        <v>80846</v>
      </c>
      <c r="B3257" s="34" t="s">
        <v>17</v>
      </c>
      <c r="C3257" s="34" t="s">
        <v>18</v>
      </c>
      <c r="D3257" s="34" t="s">
        <v>19</v>
      </c>
      <c r="E3257" s="34"/>
      <c r="F3257" s="34"/>
      <c r="G3257" s="34"/>
      <c r="H3257" s="34" t="s">
        <v>19</v>
      </c>
      <c r="I3257" s="34"/>
      <c r="J3257" s="34" t="s">
        <v>20</v>
      </c>
      <c r="K3257" s="34">
        <v>18016</v>
      </c>
      <c r="L3257" s="34" t="s">
        <v>178</v>
      </c>
      <c r="M3257" s="34" t="s">
        <v>52</v>
      </c>
      <c r="N3257" s="34" t="s">
        <v>32</v>
      </c>
      <c r="O3257" s="34">
        <v>40150</v>
      </c>
      <c r="P3257" s="34">
        <v>44664</v>
      </c>
      <c r="Q3257" s="34" t="s">
        <v>36</v>
      </c>
    </row>
    <row r="3258" spans="1:17">
      <c r="A3258" s="34">
        <v>164744</v>
      </c>
      <c r="B3258" s="34" t="s">
        <v>17</v>
      </c>
      <c r="C3258" s="34" t="s">
        <v>25</v>
      </c>
      <c r="D3258" s="34" t="s">
        <v>19</v>
      </c>
      <c r="E3258" s="34"/>
      <c r="F3258" s="34"/>
      <c r="G3258" s="34"/>
      <c r="H3258" s="34" t="s">
        <v>19</v>
      </c>
      <c r="I3258" s="34"/>
      <c r="J3258" s="34" t="s">
        <v>20</v>
      </c>
      <c r="K3258" s="34">
        <v>39903</v>
      </c>
      <c r="L3258" s="34" t="s">
        <v>67</v>
      </c>
      <c r="M3258" s="34" t="s">
        <v>22</v>
      </c>
      <c r="N3258" s="34" t="s">
        <v>34</v>
      </c>
      <c r="O3258" s="34">
        <v>45238</v>
      </c>
      <c r="P3258" s="34"/>
      <c r="Q3258" s="34" t="s">
        <v>24</v>
      </c>
    </row>
    <row r="3259" spans="1:17">
      <c r="A3259" s="34">
        <v>94912</v>
      </c>
      <c r="B3259" s="34" t="s">
        <v>17</v>
      </c>
      <c r="C3259" s="34" t="s">
        <v>18</v>
      </c>
      <c r="D3259" s="34" t="s">
        <v>19</v>
      </c>
      <c r="E3259" s="34"/>
      <c r="F3259" s="34"/>
      <c r="G3259" s="34"/>
      <c r="H3259" s="34" t="s">
        <v>19</v>
      </c>
      <c r="I3259" s="34"/>
      <c r="J3259" s="34" t="s">
        <v>30</v>
      </c>
      <c r="K3259" s="34"/>
      <c r="L3259" s="34" t="s">
        <v>26</v>
      </c>
      <c r="M3259" s="34" t="s">
        <v>27</v>
      </c>
      <c r="N3259" s="34" t="s">
        <v>32</v>
      </c>
      <c r="O3259" s="34">
        <v>41222</v>
      </c>
      <c r="P3259" s="34">
        <v>41222</v>
      </c>
      <c r="Q3259" s="34" t="s">
        <v>36</v>
      </c>
    </row>
    <row r="3260" spans="1:17">
      <c r="A3260" s="34">
        <v>105329</v>
      </c>
      <c r="B3260" s="34" t="s">
        <v>17</v>
      </c>
      <c r="C3260" s="34" t="s">
        <v>18</v>
      </c>
      <c r="D3260" s="34" t="s">
        <v>19</v>
      </c>
      <c r="E3260" s="34"/>
      <c r="F3260" s="34"/>
      <c r="G3260" s="34"/>
      <c r="H3260" s="34" t="s">
        <v>19</v>
      </c>
      <c r="I3260" s="34"/>
      <c r="J3260" s="34" t="s">
        <v>20</v>
      </c>
      <c r="K3260" s="34">
        <v>18522</v>
      </c>
      <c r="L3260" s="34" t="s">
        <v>59</v>
      </c>
      <c r="M3260" s="34" t="s">
        <v>27</v>
      </c>
      <c r="N3260" s="34" t="s">
        <v>34</v>
      </c>
      <c r="O3260" s="34">
        <v>41827</v>
      </c>
      <c r="P3260" s="34">
        <v>44454</v>
      </c>
      <c r="Q3260" s="34" t="s">
        <v>55</v>
      </c>
    </row>
    <row r="3261" spans="1:17">
      <c r="A3261" s="34">
        <v>151174</v>
      </c>
      <c r="B3261" s="34" t="s">
        <v>17</v>
      </c>
      <c r="C3261" s="34" t="s">
        <v>18</v>
      </c>
      <c r="D3261" s="34" t="s">
        <v>19</v>
      </c>
      <c r="E3261" s="34"/>
      <c r="F3261" s="34"/>
      <c r="G3261" s="34"/>
      <c r="H3261" s="34" t="s">
        <v>19</v>
      </c>
      <c r="I3261" s="34"/>
      <c r="J3261" s="34" t="s">
        <v>30</v>
      </c>
      <c r="K3261" s="34">
        <v>38876</v>
      </c>
      <c r="L3261" s="34" t="s">
        <v>67</v>
      </c>
      <c r="M3261" s="34" t="s">
        <v>22</v>
      </c>
      <c r="N3261" s="34" t="s">
        <v>34</v>
      </c>
      <c r="O3261" s="34">
        <v>44400</v>
      </c>
      <c r="P3261" s="34">
        <v>44621</v>
      </c>
      <c r="Q3261" s="34" t="s">
        <v>24</v>
      </c>
    </row>
    <row r="3262" spans="1:17">
      <c r="A3262" s="34">
        <v>106867</v>
      </c>
      <c r="B3262" s="34" t="s">
        <v>17</v>
      </c>
      <c r="C3262" s="34" t="s">
        <v>18</v>
      </c>
      <c r="D3262" s="34" t="s">
        <v>19</v>
      </c>
      <c r="E3262" s="34"/>
      <c r="F3262" s="34"/>
      <c r="G3262" s="34"/>
      <c r="H3262" s="34" t="s">
        <v>19</v>
      </c>
      <c r="I3262" s="34"/>
      <c r="J3262" s="34" t="s">
        <v>20</v>
      </c>
      <c r="K3262" s="34">
        <v>31804</v>
      </c>
      <c r="L3262" s="34" t="s">
        <v>84</v>
      </c>
      <c r="M3262" s="34" t="s">
        <v>22</v>
      </c>
      <c r="N3262" s="34" t="s">
        <v>32</v>
      </c>
      <c r="O3262" s="34">
        <v>41657</v>
      </c>
      <c r="P3262" s="34">
        <v>44664</v>
      </c>
      <c r="Q3262" s="34" t="s">
        <v>24</v>
      </c>
    </row>
    <row r="3263" spans="1:17">
      <c r="A3263" s="34">
        <v>108175</v>
      </c>
      <c r="B3263" s="34" t="s">
        <v>17</v>
      </c>
      <c r="C3263" s="34" t="s">
        <v>18</v>
      </c>
      <c r="D3263" s="34" t="s">
        <v>19</v>
      </c>
      <c r="E3263" s="34"/>
      <c r="F3263" s="34"/>
      <c r="G3263" s="34"/>
      <c r="H3263" s="34" t="s">
        <v>19</v>
      </c>
      <c r="I3263" s="34"/>
      <c r="J3263" s="34" t="s">
        <v>20</v>
      </c>
      <c r="K3263" s="34">
        <v>35413</v>
      </c>
      <c r="L3263" s="34" t="s">
        <v>42</v>
      </c>
      <c r="M3263" s="34" t="s">
        <v>22</v>
      </c>
      <c r="N3263" s="34" t="s">
        <v>32</v>
      </c>
      <c r="O3263" s="34">
        <v>41790</v>
      </c>
      <c r="P3263" s="34">
        <v>41895</v>
      </c>
      <c r="Q3263" s="34" t="s">
        <v>36</v>
      </c>
    </row>
    <row r="3264" spans="1:17">
      <c r="A3264" s="34">
        <v>115532</v>
      </c>
      <c r="B3264" s="34" t="s">
        <v>17</v>
      </c>
      <c r="C3264" s="34" t="s">
        <v>18</v>
      </c>
      <c r="D3264" s="34" t="s">
        <v>19</v>
      </c>
      <c r="E3264" s="34"/>
      <c r="F3264" s="34"/>
      <c r="G3264" s="34"/>
      <c r="H3264" s="34" t="s">
        <v>19</v>
      </c>
      <c r="I3264" s="34"/>
      <c r="J3264" s="34" t="s">
        <v>20</v>
      </c>
      <c r="K3264" s="34">
        <v>37012</v>
      </c>
      <c r="L3264" s="34" t="s">
        <v>73</v>
      </c>
      <c r="M3264" s="34" t="s">
        <v>22</v>
      </c>
      <c r="N3264" s="34" t="s">
        <v>32</v>
      </c>
      <c r="O3264" s="34">
        <v>42308</v>
      </c>
      <c r="P3264" s="34">
        <v>43126</v>
      </c>
      <c r="Q3264" s="34" t="s">
        <v>24</v>
      </c>
    </row>
    <row r="3265" spans="1:17">
      <c r="A3265" s="34">
        <v>157804</v>
      </c>
      <c r="B3265" s="34" t="s">
        <v>17</v>
      </c>
      <c r="C3265" s="34" t="s">
        <v>18</v>
      </c>
      <c r="D3265" s="34" t="s">
        <v>19</v>
      </c>
      <c r="E3265" s="34"/>
      <c r="F3265" s="34"/>
      <c r="G3265" s="34"/>
      <c r="H3265" s="34" t="s">
        <v>19</v>
      </c>
      <c r="I3265" s="34"/>
      <c r="J3265" s="34" t="s">
        <v>20</v>
      </c>
      <c r="K3265" s="34">
        <v>38284</v>
      </c>
      <c r="L3265" s="34" t="s">
        <v>83</v>
      </c>
      <c r="M3265" s="34" t="s">
        <v>27</v>
      </c>
      <c r="N3265" s="34" t="s">
        <v>36</v>
      </c>
      <c r="O3265" s="34" t="s">
        <v>36</v>
      </c>
      <c r="P3265" s="34" t="s">
        <v>36</v>
      </c>
      <c r="Q3265" s="34" t="s">
        <v>36</v>
      </c>
    </row>
    <row r="3266" spans="1:17">
      <c r="A3266" s="34">
        <v>120202</v>
      </c>
      <c r="B3266" s="34" t="s">
        <v>17</v>
      </c>
      <c r="C3266" s="34" t="s">
        <v>18</v>
      </c>
      <c r="D3266" s="34" t="s">
        <v>19</v>
      </c>
      <c r="E3266" s="34"/>
      <c r="F3266" s="34"/>
      <c r="G3266" s="34"/>
      <c r="H3266" s="34" t="s">
        <v>19</v>
      </c>
      <c r="I3266" s="34"/>
      <c r="J3266" s="34" t="s">
        <v>30</v>
      </c>
      <c r="K3266" s="34">
        <v>36606</v>
      </c>
      <c r="L3266" s="34" t="s">
        <v>73</v>
      </c>
      <c r="M3266" s="34" t="s">
        <v>22</v>
      </c>
      <c r="N3266" s="34" t="s">
        <v>32</v>
      </c>
      <c r="O3266" s="34">
        <v>42741</v>
      </c>
      <c r="P3266" s="34">
        <v>43126</v>
      </c>
      <c r="Q3266" s="34" t="s">
        <v>24</v>
      </c>
    </row>
    <row r="3267" spans="1:17">
      <c r="A3267" s="34">
        <v>135857</v>
      </c>
      <c r="B3267" s="34" t="s">
        <v>17</v>
      </c>
      <c r="C3267" s="34" t="s">
        <v>18</v>
      </c>
      <c r="D3267" s="34" t="s">
        <v>19</v>
      </c>
      <c r="E3267" s="34"/>
      <c r="F3267" s="34"/>
      <c r="G3267" s="34"/>
      <c r="H3267" s="34" t="s">
        <v>19</v>
      </c>
      <c r="I3267" s="34"/>
      <c r="J3267" s="34" t="s">
        <v>20</v>
      </c>
      <c r="K3267" s="34">
        <v>37949</v>
      </c>
      <c r="L3267" s="34" t="s">
        <v>37</v>
      </c>
      <c r="M3267" s="34" t="s">
        <v>27</v>
      </c>
      <c r="N3267" s="34" t="s">
        <v>34</v>
      </c>
      <c r="O3267" s="34">
        <v>43624</v>
      </c>
      <c r="P3267" s="34">
        <v>44439</v>
      </c>
      <c r="Q3267" s="34" t="s">
        <v>24</v>
      </c>
    </row>
    <row r="3268" spans="1:17">
      <c r="A3268" s="34">
        <v>168230</v>
      </c>
      <c r="B3268" s="34" t="s">
        <v>17</v>
      </c>
      <c r="C3268" s="34" t="s">
        <v>25</v>
      </c>
      <c r="D3268" s="34" t="s">
        <v>19</v>
      </c>
      <c r="E3268" s="34"/>
      <c r="F3268" s="34"/>
      <c r="G3268" s="34"/>
      <c r="H3268" s="34" t="s">
        <v>19</v>
      </c>
      <c r="I3268" s="34"/>
      <c r="J3268" s="34" t="s">
        <v>20</v>
      </c>
      <c r="K3268" s="34">
        <v>23593</v>
      </c>
      <c r="L3268" s="34" t="s">
        <v>54</v>
      </c>
      <c r="M3268" s="34" t="s">
        <v>27</v>
      </c>
      <c r="N3268" s="34" t="s">
        <v>34</v>
      </c>
      <c r="O3268" s="34">
        <v>45514</v>
      </c>
      <c r="P3268" s="34"/>
      <c r="Q3268" s="34" t="s">
        <v>24</v>
      </c>
    </row>
    <row r="3269" spans="1:17">
      <c r="A3269" s="34">
        <v>82690</v>
      </c>
      <c r="B3269" s="34" t="s">
        <v>17</v>
      </c>
      <c r="C3269" s="34" t="s">
        <v>18</v>
      </c>
      <c r="D3269" s="34" t="s">
        <v>19</v>
      </c>
      <c r="E3269" s="34"/>
      <c r="F3269" s="34"/>
      <c r="G3269" s="34"/>
      <c r="H3269" s="34" t="s">
        <v>19</v>
      </c>
      <c r="I3269" s="34"/>
      <c r="J3269" s="34" t="s">
        <v>20</v>
      </c>
      <c r="K3269" s="34">
        <v>15360</v>
      </c>
      <c r="L3269" s="34" t="s">
        <v>59</v>
      </c>
      <c r="M3269" s="34" t="s">
        <v>27</v>
      </c>
      <c r="N3269" s="34" t="s">
        <v>34</v>
      </c>
      <c r="O3269" s="34">
        <v>40977</v>
      </c>
      <c r="P3269" s="34">
        <v>41548</v>
      </c>
      <c r="Q3269" s="34" t="s">
        <v>36</v>
      </c>
    </row>
    <row r="3270" spans="1:17">
      <c r="A3270" s="34">
        <v>166995</v>
      </c>
      <c r="B3270" s="34" t="s">
        <v>17</v>
      </c>
      <c r="C3270" s="34" t="s">
        <v>18</v>
      </c>
      <c r="D3270" s="34" t="s">
        <v>19</v>
      </c>
      <c r="E3270" s="34"/>
      <c r="F3270" s="34"/>
      <c r="G3270" s="34"/>
      <c r="H3270" s="34" t="s">
        <v>19</v>
      </c>
      <c r="I3270" s="34"/>
      <c r="J3270" s="34" t="s">
        <v>30</v>
      </c>
      <c r="K3270" s="34">
        <v>34461</v>
      </c>
      <c r="L3270" s="34" t="s">
        <v>26</v>
      </c>
      <c r="M3270" s="34" t="s">
        <v>27</v>
      </c>
      <c r="N3270" s="34" t="s">
        <v>43</v>
      </c>
      <c r="O3270" s="34" t="s">
        <v>36</v>
      </c>
      <c r="P3270" s="34" t="s">
        <v>36</v>
      </c>
      <c r="Q3270" s="34" t="s">
        <v>36</v>
      </c>
    </row>
    <row r="3271" spans="1:17">
      <c r="A3271" s="34">
        <v>14677</v>
      </c>
      <c r="B3271" s="34" t="s">
        <v>17</v>
      </c>
      <c r="C3271" s="34" t="s">
        <v>18</v>
      </c>
      <c r="D3271" s="34" t="s">
        <v>19</v>
      </c>
      <c r="E3271" s="34"/>
      <c r="F3271" s="34"/>
      <c r="G3271" s="34"/>
      <c r="H3271" s="34" t="s">
        <v>46</v>
      </c>
      <c r="I3271" s="34">
        <v>44959</v>
      </c>
      <c r="J3271" s="34" t="s">
        <v>30</v>
      </c>
      <c r="K3271" s="34"/>
      <c r="L3271" s="34" t="s">
        <v>37</v>
      </c>
      <c r="M3271" s="34" t="s">
        <v>27</v>
      </c>
      <c r="N3271" s="34" t="s">
        <v>32</v>
      </c>
      <c r="O3271" s="34">
        <v>1</v>
      </c>
      <c r="P3271" s="34">
        <v>1</v>
      </c>
      <c r="Q3271" s="34" t="s">
        <v>36</v>
      </c>
    </row>
    <row r="3272" spans="1:17">
      <c r="A3272" s="34">
        <v>80847</v>
      </c>
      <c r="B3272" s="34" t="s">
        <v>17</v>
      </c>
      <c r="C3272" s="34" t="s">
        <v>18</v>
      </c>
      <c r="D3272" s="34" t="s">
        <v>19</v>
      </c>
      <c r="E3272" s="34"/>
      <c r="F3272" s="34"/>
      <c r="G3272" s="34"/>
      <c r="H3272" s="34" t="s">
        <v>19</v>
      </c>
      <c r="I3272" s="34"/>
      <c r="J3272" s="34" t="s">
        <v>30</v>
      </c>
      <c r="K3272" s="34">
        <v>12623</v>
      </c>
      <c r="L3272" s="34" t="s">
        <v>37</v>
      </c>
      <c r="M3272" s="34" t="s">
        <v>27</v>
      </c>
      <c r="N3272" s="34" t="s">
        <v>34</v>
      </c>
      <c r="O3272" s="34">
        <v>40763</v>
      </c>
      <c r="P3272" s="34">
        <v>40900</v>
      </c>
      <c r="Q3272" s="34" t="s">
        <v>36</v>
      </c>
    </row>
    <row r="3273" spans="1:17">
      <c r="A3273" s="34">
        <v>121239</v>
      </c>
      <c r="B3273" s="34" t="s">
        <v>17</v>
      </c>
      <c r="C3273" s="34" t="s">
        <v>18</v>
      </c>
      <c r="D3273" s="34" t="s">
        <v>19</v>
      </c>
      <c r="E3273" s="34"/>
      <c r="F3273" s="34"/>
      <c r="G3273" s="34"/>
      <c r="H3273" s="34" t="s">
        <v>19</v>
      </c>
      <c r="I3273" s="34"/>
      <c r="J3273" s="34" t="s">
        <v>30</v>
      </c>
      <c r="K3273" s="34">
        <v>37253</v>
      </c>
      <c r="L3273" s="34" t="s">
        <v>67</v>
      </c>
      <c r="M3273" s="34" t="s">
        <v>22</v>
      </c>
      <c r="N3273" s="34" t="s">
        <v>34</v>
      </c>
      <c r="O3273" s="34">
        <v>42790</v>
      </c>
      <c r="P3273" s="34">
        <v>42887</v>
      </c>
      <c r="Q3273" s="34" t="s">
        <v>77</v>
      </c>
    </row>
    <row r="3274" spans="1:17">
      <c r="A3274" s="34">
        <v>107548</v>
      </c>
      <c r="B3274" s="34" t="s">
        <v>17</v>
      </c>
      <c r="C3274" s="34" t="s">
        <v>18</v>
      </c>
      <c r="D3274" s="34" t="s">
        <v>19</v>
      </c>
      <c r="E3274" s="34"/>
      <c r="F3274" s="34"/>
      <c r="G3274" s="34"/>
      <c r="H3274" s="34" t="s">
        <v>19</v>
      </c>
      <c r="I3274" s="34"/>
      <c r="J3274" s="34" t="s">
        <v>20</v>
      </c>
      <c r="K3274" s="34">
        <v>35857</v>
      </c>
      <c r="L3274" s="34" t="s">
        <v>58</v>
      </c>
      <c r="M3274" s="34" t="s">
        <v>27</v>
      </c>
      <c r="N3274" s="34" t="s">
        <v>32</v>
      </c>
      <c r="O3274" s="34">
        <v>41674</v>
      </c>
      <c r="P3274" s="34">
        <v>41834</v>
      </c>
      <c r="Q3274" s="34" t="s">
        <v>36</v>
      </c>
    </row>
    <row r="3275" spans="1:17">
      <c r="A3275" s="34">
        <v>95163</v>
      </c>
      <c r="B3275" s="34" t="s">
        <v>17</v>
      </c>
      <c r="C3275" s="34" t="s">
        <v>18</v>
      </c>
      <c r="D3275" s="34" t="s">
        <v>19</v>
      </c>
      <c r="E3275" s="34"/>
      <c r="F3275" s="34"/>
      <c r="G3275" s="34"/>
      <c r="H3275" s="34" t="s">
        <v>19</v>
      </c>
      <c r="I3275" s="34"/>
      <c r="J3275" s="34" t="s">
        <v>30</v>
      </c>
      <c r="K3275" s="34">
        <v>28713</v>
      </c>
      <c r="L3275" s="34" t="s">
        <v>72</v>
      </c>
      <c r="M3275" s="34" t="s">
        <v>22</v>
      </c>
      <c r="N3275" s="34" t="s">
        <v>32</v>
      </c>
      <c r="O3275" s="34">
        <v>41094</v>
      </c>
      <c r="P3275" s="34">
        <v>41501</v>
      </c>
      <c r="Q3275" s="34" t="s">
        <v>36</v>
      </c>
    </row>
    <row r="3276" spans="1:17">
      <c r="A3276" s="34">
        <v>137040</v>
      </c>
      <c r="B3276" s="34" t="s">
        <v>17</v>
      </c>
      <c r="C3276" s="34" t="s">
        <v>25</v>
      </c>
      <c r="D3276" s="34" t="s">
        <v>19</v>
      </c>
      <c r="E3276" s="34"/>
      <c r="F3276" s="34"/>
      <c r="G3276" s="34"/>
      <c r="H3276" s="34" t="s">
        <v>19</v>
      </c>
      <c r="I3276" s="34"/>
      <c r="J3276" s="34" t="s">
        <v>30</v>
      </c>
      <c r="K3276" s="34">
        <v>19244</v>
      </c>
      <c r="L3276" s="34" t="s">
        <v>65</v>
      </c>
      <c r="M3276" s="34" t="s">
        <v>27</v>
      </c>
      <c r="N3276" s="34" t="s">
        <v>34</v>
      </c>
      <c r="O3276" s="34">
        <v>43671</v>
      </c>
      <c r="P3276" s="34"/>
      <c r="Q3276" s="34" t="s">
        <v>55</v>
      </c>
    </row>
    <row r="3277" spans="1:17">
      <c r="A3277" s="34">
        <v>107579</v>
      </c>
      <c r="B3277" s="34" t="s">
        <v>17</v>
      </c>
      <c r="C3277" s="34" t="s">
        <v>18</v>
      </c>
      <c r="D3277" s="34" t="s">
        <v>19</v>
      </c>
      <c r="E3277" s="34"/>
      <c r="F3277" s="34"/>
      <c r="G3277" s="34"/>
      <c r="H3277" s="34" t="s">
        <v>19</v>
      </c>
      <c r="I3277" s="34"/>
      <c r="J3277" s="34" t="s">
        <v>30</v>
      </c>
      <c r="K3277" s="34">
        <v>34103</v>
      </c>
      <c r="L3277" s="34" t="s">
        <v>227</v>
      </c>
      <c r="M3277" s="34" t="s">
        <v>22</v>
      </c>
      <c r="N3277" s="34" t="s">
        <v>32</v>
      </c>
      <c r="O3277" s="34">
        <v>41733</v>
      </c>
      <c r="P3277" s="34">
        <v>41818</v>
      </c>
      <c r="Q3277" s="34" t="s">
        <v>36</v>
      </c>
    </row>
    <row r="3278" spans="1:17">
      <c r="A3278" s="34">
        <v>104883</v>
      </c>
      <c r="B3278" s="34" t="s">
        <v>17</v>
      </c>
      <c r="C3278" s="34" t="s">
        <v>18</v>
      </c>
      <c r="D3278" s="34" t="s">
        <v>19</v>
      </c>
      <c r="E3278" s="34"/>
      <c r="F3278" s="34"/>
      <c r="G3278" s="34"/>
      <c r="H3278" s="34" t="s">
        <v>19</v>
      </c>
      <c r="I3278" s="34"/>
      <c r="J3278" s="34" t="s">
        <v>30</v>
      </c>
      <c r="K3278" s="34"/>
      <c r="L3278" s="34" t="s">
        <v>305</v>
      </c>
      <c r="M3278" s="34" t="s">
        <v>23</v>
      </c>
      <c r="N3278" s="34" t="s">
        <v>32</v>
      </c>
      <c r="O3278" s="34">
        <v>41485</v>
      </c>
      <c r="P3278" s="34">
        <v>41880</v>
      </c>
      <c r="Q3278" s="34" t="s">
        <v>36</v>
      </c>
    </row>
    <row r="3279" spans="1:17">
      <c r="A3279" s="34">
        <v>79112</v>
      </c>
      <c r="B3279" s="34" t="s">
        <v>17</v>
      </c>
      <c r="C3279" s="34" t="s">
        <v>18</v>
      </c>
      <c r="D3279" s="34" t="s">
        <v>19</v>
      </c>
      <c r="E3279" s="34"/>
      <c r="F3279" s="34"/>
      <c r="G3279" s="34"/>
      <c r="H3279" s="34" t="s">
        <v>19</v>
      </c>
      <c r="I3279" s="34"/>
      <c r="J3279" s="34" t="s">
        <v>20</v>
      </c>
      <c r="K3279" s="34">
        <v>18017</v>
      </c>
      <c r="L3279" s="34" t="s">
        <v>306</v>
      </c>
      <c r="M3279" s="34" t="s">
        <v>23</v>
      </c>
      <c r="N3279" s="34" t="s">
        <v>34</v>
      </c>
      <c r="O3279" s="34" t="s">
        <v>36</v>
      </c>
      <c r="P3279" s="34" t="s">
        <v>36</v>
      </c>
      <c r="Q3279" s="34" t="s">
        <v>24</v>
      </c>
    </row>
    <row r="3280" spans="1:17">
      <c r="A3280" s="34">
        <v>21908</v>
      </c>
      <c r="B3280" s="34" t="s">
        <v>17</v>
      </c>
      <c r="C3280" s="34" t="s">
        <v>18</v>
      </c>
      <c r="D3280" s="34" t="s">
        <v>19</v>
      </c>
      <c r="E3280" s="34"/>
      <c r="F3280" s="34"/>
      <c r="G3280" s="34"/>
      <c r="H3280" s="34" t="s">
        <v>19</v>
      </c>
      <c r="I3280" s="34"/>
      <c r="J3280" s="34" t="s">
        <v>20</v>
      </c>
      <c r="K3280" s="34">
        <v>19856</v>
      </c>
      <c r="L3280" s="34" t="s">
        <v>65</v>
      </c>
      <c r="M3280" s="34" t="s">
        <v>27</v>
      </c>
      <c r="N3280" s="34" t="s">
        <v>32</v>
      </c>
      <c r="O3280" s="34">
        <v>1</v>
      </c>
      <c r="P3280" s="34">
        <v>1</v>
      </c>
      <c r="Q3280" s="34" t="s">
        <v>36</v>
      </c>
    </row>
    <row r="3281" spans="1:17">
      <c r="A3281" s="34">
        <v>109464</v>
      </c>
      <c r="B3281" s="34" t="s">
        <v>17</v>
      </c>
      <c r="C3281" s="34" t="s">
        <v>25</v>
      </c>
      <c r="D3281" s="34" t="s">
        <v>19</v>
      </c>
      <c r="E3281" s="34"/>
      <c r="F3281" s="34"/>
      <c r="G3281" s="34"/>
      <c r="H3281" s="34" t="s">
        <v>19</v>
      </c>
      <c r="I3281" s="34"/>
      <c r="J3281" s="34" t="s">
        <v>30</v>
      </c>
      <c r="K3281" s="34">
        <v>22618</v>
      </c>
      <c r="L3281" s="34" t="s">
        <v>72</v>
      </c>
      <c r="M3281" s="34" t="s">
        <v>22</v>
      </c>
      <c r="N3281" s="34" t="s">
        <v>32</v>
      </c>
      <c r="O3281" s="34">
        <v>41925</v>
      </c>
      <c r="P3281" s="34"/>
      <c r="Q3281" s="34" t="s">
        <v>24</v>
      </c>
    </row>
    <row r="3282" spans="1:17">
      <c r="A3282" s="34">
        <v>152721</v>
      </c>
      <c r="B3282" s="34" t="s">
        <v>17</v>
      </c>
      <c r="C3282" s="34" t="s">
        <v>18</v>
      </c>
      <c r="D3282" s="34" t="s">
        <v>19</v>
      </c>
      <c r="E3282" s="34"/>
      <c r="F3282" s="34"/>
      <c r="G3282" s="34"/>
      <c r="H3282" s="34" t="s">
        <v>19</v>
      </c>
      <c r="I3282" s="34"/>
      <c r="J3282" s="34" t="s">
        <v>30</v>
      </c>
      <c r="K3282" s="34">
        <v>38390</v>
      </c>
      <c r="L3282" s="34" t="s">
        <v>79</v>
      </c>
      <c r="M3282" s="34" t="s">
        <v>22</v>
      </c>
      <c r="N3282" s="34" t="s">
        <v>36</v>
      </c>
      <c r="O3282" s="34">
        <v>44457</v>
      </c>
      <c r="P3282" s="34">
        <v>44951</v>
      </c>
      <c r="Q3282" s="34" t="s">
        <v>24</v>
      </c>
    </row>
    <row r="3283" spans="1:17">
      <c r="A3283" s="34">
        <v>112401</v>
      </c>
      <c r="B3283" s="34" t="s">
        <v>17</v>
      </c>
      <c r="C3283" s="34" t="s">
        <v>18</v>
      </c>
      <c r="D3283" s="34" t="s">
        <v>46</v>
      </c>
      <c r="E3283" s="34">
        <v>44133</v>
      </c>
      <c r="F3283" s="34" t="s">
        <v>63</v>
      </c>
      <c r="G3283" s="34" t="s">
        <v>145</v>
      </c>
      <c r="H3283" s="34" t="s">
        <v>19</v>
      </c>
      <c r="I3283" s="34"/>
      <c r="J3283" s="34" t="s">
        <v>20</v>
      </c>
      <c r="K3283" s="34">
        <v>26576</v>
      </c>
      <c r="L3283" s="34" t="s">
        <v>156</v>
      </c>
      <c r="M3283" s="34" t="s">
        <v>57</v>
      </c>
      <c r="N3283" s="34" t="s">
        <v>32</v>
      </c>
      <c r="O3283" s="34">
        <v>42150</v>
      </c>
      <c r="P3283" s="34">
        <v>43693</v>
      </c>
      <c r="Q3283" s="34" t="s">
        <v>24</v>
      </c>
    </row>
    <row r="3284" spans="1:17">
      <c r="A3284" s="34">
        <v>131786</v>
      </c>
      <c r="B3284" s="34" t="s">
        <v>17</v>
      </c>
      <c r="C3284" s="34" t="s">
        <v>18</v>
      </c>
      <c r="D3284" s="34" t="s">
        <v>19</v>
      </c>
      <c r="E3284" s="34"/>
      <c r="F3284" s="34"/>
      <c r="G3284" s="34"/>
      <c r="H3284" s="34" t="s">
        <v>19</v>
      </c>
      <c r="I3284" s="34"/>
      <c r="J3284" s="34" t="s">
        <v>30</v>
      </c>
      <c r="K3284" s="34">
        <v>15969</v>
      </c>
      <c r="L3284" s="34" t="s">
        <v>73</v>
      </c>
      <c r="M3284" s="34" t="s">
        <v>22</v>
      </c>
      <c r="N3284" s="34" t="s">
        <v>34</v>
      </c>
      <c r="O3284" s="34">
        <v>43430</v>
      </c>
      <c r="P3284" s="34">
        <v>43488</v>
      </c>
      <c r="Q3284" s="34" t="s">
        <v>24</v>
      </c>
    </row>
    <row r="3285" spans="1:17">
      <c r="A3285" s="34">
        <v>151408</v>
      </c>
      <c r="B3285" s="34" t="s">
        <v>17</v>
      </c>
      <c r="C3285" s="34" t="s">
        <v>18</v>
      </c>
      <c r="D3285" s="34" t="s">
        <v>19</v>
      </c>
      <c r="E3285" s="34"/>
      <c r="F3285" s="34"/>
      <c r="G3285" s="34"/>
      <c r="H3285" s="34" t="s">
        <v>19</v>
      </c>
      <c r="I3285" s="34"/>
      <c r="J3285" s="34" t="s">
        <v>20</v>
      </c>
      <c r="K3285" s="34">
        <v>37818</v>
      </c>
      <c r="L3285" s="34" t="s">
        <v>67</v>
      </c>
      <c r="M3285" s="34" t="s">
        <v>22</v>
      </c>
      <c r="N3285" s="34" t="s">
        <v>34</v>
      </c>
      <c r="O3285" s="34">
        <v>44414</v>
      </c>
      <c r="P3285" s="34">
        <v>44621</v>
      </c>
      <c r="Q3285" s="34" t="s">
        <v>24</v>
      </c>
    </row>
    <row r="3286" spans="1:17">
      <c r="A3286" s="34">
        <v>79669</v>
      </c>
      <c r="B3286" s="34" t="s">
        <v>17</v>
      </c>
      <c r="C3286" s="34" t="s">
        <v>18</v>
      </c>
      <c r="D3286" s="34" t="s">
        <v>19</v>
      </c>
      <c r="E3286" s="34"/>
      <c r="F3286" s="34"/>
      <c r="G3286" s="34"/>
      <c r="H3286" s="34" t="s">
        <v>19</v>
      </c>
      <c r="I3286" s="34"/>
      <c r="J3286" s="34" t="s">
        <v>20</v>
      </c>
      <c r="K3286" s="34">
        <v>16758</v>
      </c>
      <c r="L3286" s="34" t="s">
        <v>73</v>
      </c>
      <c r="M3286" s="34" t="s">
        <v>22</v>
      </c>
      <c r="N3286" s="34" t="s">
        <v>34</v>
      </c>
      <c r="O3286" s="34">
        <v>41102</v>
      </c>
      <c r="P3286" s="34">
        <v>41226</v>
      </c>
      <c r="Q3286" s="34" t="s">
        <v>36</v>
      </c>
    </row>
    <row r="3287" spans="1:17">
      <c r="A3287" s="34">
        <v>154013</v>
      </c>
      <c r="B3287" s="34" t="s">
        <v>17</v>
      </c>
      <c r="C3287" s="34" t="s">
        <v>25</v>
      </c>
      <c r="D3287" s="34" t="s">
        <v>19</v>
      </c>
      <c r="E3287" s="34"/>
      <c r="F3287" s="34"/>
      <c r="G3287" s="34"/>
      <c r="H3287" s="34" t="s">
        <v>19</v>
      </c>
      <c r="I3287" s="34"/>
      <c r="J3287" s="34" t="s">
        <v>20</v>
      </c>
      <c r="K3287" s="34">
        <v>19722</v>
      </c>
      <c r="L3287" s="34" t="s">
        <v>119</v>
      </c>
      <c r="M3287" s="34" t="s">
        <v>23</v>
      </c>
      <c r="N3287" s="34" t="s">
        <v>32</v>
      </c>
      <c r="O3287" s="34">
        <v>44538</v>
      </c>
      <c r="P3287" s="34"/>
      <c r="Q3287" s="34" t="s">
        <v>24</v>
      </c>
    </row>
    <row r="3288" spans="1:17">
      <c r="A3288" s="34">
        <v>93446</v>
      </c>
      <c r="B3288" s="34" t="s">
        <v>17</v>
      </c>
      <c r="C3288" s="34" t="s">
        <v>18</v>
      </c>
      <c r="D3288" s="34" t="s">
        <v>19</v>
      </c>
      <c r="E3288" s="34"/>
      <c r="F3288" s="34"/>
      <c r="G3288" s="34"/>
      <c r="H3288" s="34" t="s">
        <v>19</v>
      </c>
      <c r="I3288" s="34"/>
      <c r="J3288" s="34" t="s">
        <v>20</v>
      </c>
      <c r="K3288" s="34">
        <v>18582</v>
      </c>
      <c r="L3288" s="34" t="s">
        <v>79</v>
      </c>
      <c r="M3288" s="34" t="s">
        <v>22</v>
      </c>
      <c r="N3288" s="34" t="s">
        <v>34</v>
      </c>
      <c r="O3288" s="34">
        <v>41122</v>
      </c>
      <c r="P3288" s="34">
        <v>41638</v>
      </c>
      <c r="Q3288" s="34" t="s">
        <v>36</v>
      </c>
    </row>
    <row r="3289" spans="1:17">
      <c r="A3289" s="34">
        <v>28385</v>
      </c>
      <c r="B3289" s="34" t="s">
        <v>17</v>
      </c>
      <c r="C3289" s="34" t="s">
        <v>25</v>
      </c>
      <c r="D3289" s="34" t="s">
        <v>19</v>
      </c>
      <c r="E3289" s="34"/>
      <c r="F3289" s="34"/>
      <c r="G3289" s="34"/>
      <c r="H3289" s="34" t="s">
        <v>19</v>
      </c>
      <c r="I3289" s="34"/>
      <c r="J3289" s="34" t="s">
        <v>20</v>
      </c>
      <c r="K3289" s="34">
        <v>24696</v>
      </c>
      <c r="L3289" s="34" t="s">
        <v>48</v>
      </c>
      <c r="M3289" s="34" t="s">
        <v>27</v>
      </c>
      <c r="N3289" s="34" t="s">
        <v>34</v>
      </c>
      <c r="O3289" s="34">
        <v>41409</v>
      </c>
      <c r="P3289" s="34"/>
      <c r="Q3289" s="34" t="s">
        <v>38</v>
      </c>
    </row>
    <row r="3290" spans="1:17">
      <c r="A3290" s="34">
        <v>51268</v>
      </c>
      <c r="B3290" s="34" t="s">
        <v>17</v>
      </c>
      <c r="C3290" s="34" t="s">
        <v>18</v>
      </c>
      <c r="D3290" s="34" t="s">
        <v>19</v>
      </c>
      <c r="E3290" s="34"/>
      <c r="F3290" s="34"/>
      <c r="G3290" s="34" t="s">
        <v>308</v>
      </c>
      <c r="H3290" s="34" t="s">
        <v>19</v>
      </c>
      <c r="I3290" s="34"/>
      <c r="J3290" s="34" t="s">
        <v>20</v>
      </c>
      <c r="K3290" s="34">
        <v>28090</v>
      </c>
      <c r="L3290" s="34" t="s">
        <v>26</v>
      </c>
      <c r="M3290" s="34" t="s">
        <v>27</v>
      </c>
      <c r="N3290" s="34" t="s">
        <v>32</v>
      </c>
      <c r="O3290" s="34">
        <v>42234</v>
      </c>
      <c r="P3290" s="34">
        <v>42391</v>
      </c>
      <c r="Q3290" s="34" t="s">
        <v>24</v>
      </c>
    </row>
    <row r="3291" spans="1:17">
      <c r="A3291" s="34">
        <v>132241</v>
      </c>
      <c r="B3291" s="34" t="s">
        <v>17</v>
      </c>
      <c r="C3291" s="34" t="s">
        <v>18</v>
      </c>
      <c r="D3291" s="34" t="s">
        <v>19</v>
      </c>
      <c r="E3291" s="34"/>
      <c r="F3291" s="34"/>
      <c r="G3291" s="34"/>
      <c r="H3291" s="34" t="s">
        <v>19</v>
      </c>
      <c r="I3291" s="34"/>
      <c r="J3291" s="34" t="s">
        <v>20</v>
      </c>
      <c r="K3291" s="34">
        <v>32767</v>
      </c>
      <c r="L3291" s="34" t="s">
        <v>65</v>
      </c>
      <c r="M3291" s="34" t="s">
        <v>27</v>
      </c>
      <c r="N3291" s="34" t="s">
        <v>40</v>
      </c>
      <c r="O3291" s="34" t="s">
        <v>36</v>
      </c>
      <c r="P3291" s="34" t="s">
        <v>36</v>
      </c>
      <c r="Q3291" s="34" t="s">
        <v>36</v>
      </c>
    </row>
    <row r="3292" spans="1:17">
      <c r="A3292" s="34">
        <v>165013</v>
      </c>
      <c r="B3292" s="34" t="s">
        <v>17</v>
      </c>
      <c r="C3292" s="34" t="s">
        <v>25</v>
      </c>
      <c r="D3292" s="34" t="s">
        <v>19</v>
      </c>
      <c r="E3292" s="34"/>
      <c r="F3292" s="34"/>
      <c r="G3292" s="34"/>
      <c r="H3292" s="34" t="s">
        <v>19</v>
      </c>
      <c r="I3292" s="34"/>
      <c r="J3292" s="34" t="s">
        <v>20</v>
      </c>
      <c r="K3292" s="34">
        <v>38975</v>
      </c>
      <c r="L3292" s="34" t="s">
        <v>48</v>
      </c>
      <c r="M3292" s="34" t="s">
        <v>27</v>
      </c>
      <c r="N3292" s="34" t="s">
        <v>28</v>
      </c>
      <c r="O3292" s="34">
        <v>45323</v>
      </c>
      <c r="P3292" s="34"/>
      <c r="Q3292" s="34" t="s">
        <v>24</v>
      </c>
    </row>
    <row r="3293" spans="1:17">
      <c r="A3293" s="34">
        <v>161645</v>
      </c>
      <c r="B3293" s="34" t="s">
        <v>17</v>
      </c>
      <c r="C3293" s="34" t="s">
        <v>25</v>
      </c>
      <c r="D3293" s="34" t="s">
        <v>19</v>
      </c>
      <c r="E3293" s="34"/>
      <c r="F3293" s="34"/>
      <c r="G3293" s="34"/>
      <c r="H3293" s="34" t="s">
        <v>19</v>
      </c>
      <c r="I3293" s="34"/>
      <c r="J3293" s="34" t="s">
        <v>20</v>
      </c>
      <c r="K3293" s="34">
        <v>22637</v>
      </c>
      <c r="L3293" s="34" t="s">
        <v>111</v>
      </c>
      <c r="M3293" s="34" t="s">
        <v>57</v>
      </c>
      <c r="N3293" s="34" t="s">
        <v>34</v>
      </c>
      <c r="O3293" s="34">
        <v>45095</v>
      </c>
      <c r="P3293" s="34"/>
      <c r="Q3293" s="34" t="s">
        <v>24</v>
      </c>
    </row>
    <row r="3294" spans="1:17">
      <c r="A3294" s="34">
        <v>151972</v>
      </c>
      <c r="B3294" s="34" t="s">
        <v>17</v>
      </c>
      <c r="C3294" s="34" t="s">
        <v>18</v>
      </c>
      <c r="D3294" s="34" t="s">
        <v>19</v>
      </c>
      <c r="E3294" s="34"/>
      <c r="F3294" s="34"/>
      <c r="G3294" s="34"/>
      <c r="H3294" s="34" t="s">
        <v>19</v>
      </c>
      <c r="I3294" s="34"/>
      <c r="J3294" s="34" t="s">
        <v>20</v>
      </c>
      <c r="K3294" s="34">
        <v>38226</v>
      </c>
      <c r="L3294" s="34" t="s">
        <v>79</v>
      </c>
      <c r="M3294" s="34" t="s">
        <v>22</v>
      </c>
      <c r="N3294" s="34" t="s">
        <v>34</v>
      </c>
      <c r="O3294" s="34">
        <v>44443</v>
      </c>
      <c r="P3294" s="34">
        <v>44777</v>
      </c>
      <c r="Q3294" s="34" t="s">
        <v>24</v>
      </c>
    </row>
    <row r="3295" spans="1:17">
      <c r="A3295" s="34">
        <v>109543</v>
      </c>
      <c r="B3295" s="34" t="s">
        <v>17</v>
      </c>
      <c r="C3295" s="34" t="s">
        <v>18</v>
      </c>
      <c r="D3295" s="34" t="s">
        <v>19</v>
      </c>
      <c r="E3295" s="34"/>
      <c r="F3295" s="34"/>
      <c r="G3295" s="34"/>
      <c r="H3295" s="34" t="s">
        <v>19</v>
      </c>
      <c r="I3295" s="34"/>
      <c r="J3295" s="34" t="s">
        <v>30</v>
      </c>
      <c r="K3295" s="34">
        <v>36235</v>
      </c>
      <c r="L3295" s="34" t="s">
        <v>67</v>
      </c>
      <c r="M3295" s="34" t="s">
        <v>22</v>
      </c>
      <c r="N3295" s="34" t="s">
        <v>34</v>
      </c>
      <c r="O3295" s="34">
        <v>41930</v>
      </c>
      <c r="P3295" s="34">
        <v>42091</v>
      </c>
      <c r="Q3295" s="34" t="s">
        <v>36</v>
      </c>
    </row>
    <row r="3296" spans="1:17">
      <c r="A3296" s="34">
        <v>118955</v>
      </c>
      <c r="B3296" s="34" t="s">
        <v>17</v>
      </c>
      <c r="C3296" s="34" t="s">
        <v>18</v>
      </c>
      <c r="D3296" s="34" t="s">
        <v>19</v>
      </c>
      <c r="E3296" s="34"/>
      <c r="F3296" s="34"/>
      <c r="G3296" s="34"/>
      <c r="H3296" s="34" t="s">
        <v>19</v>
      </c>
      <c r="I3296" s="34"/>
      <c r="J3296" s="34" t="s">
        <v>20</v>
      </c>
      <c r="K3296" s="34">
        <v>27923</v>
      </c>
      <c r="L3296" s="34" t="s">
        <v>53</v>
      </c>
      <c r="M3296" s="34" t="s">
        <v>22</v>
      </c>
      <c r="N3296" s="34" t="s">
        <v>34</v>
      </c>
      <c r="O3296" s="34">
        <v>42646</v>
      </c>
      <c r="P3296" s="34">
        <v>43132</v>
      </c>
      <c r="Q3296" s="34" t="s">
        <v>24</v>
      </c>
    </row>
    <row r="3297" spans="1:17">
      <c r="A3297" s="34">
        <v>157756</v>
      </c>
      <c r="B3297" s="34" t="s">
        <v>17</v>
      </c>
      <c r="C3297" s="34" t="s">
        <v>25</v>
      </c>
      <c r="D3297" s="34" t="s">
        <v>19</v>
      </c>
      <c r="E3297" s="34"/>
      <c r="F3297" s="34"/>
      <c r="G3297" s="34"/>
      <c r="H3297" s="34" t="s">
        <v>19</v>
      </c>
      <c r="I3297" s="34"/>
      <c r="J3297" s="34" t="s">
        <v>20</v>
      </c>
      <c r="K3297" s="34">
        <v>38953</v>
      </c>
      <c r="L3297" s="34" t="s">
        <v>70</v>
      </c>
      <c r="M3297" s="34" t="s">
        <v>22</v>
      </c>
      <c r="N3297" s="34" t="s">
        <v>34</v>
      </c>
      <c r="O3297" s="34">
        <v>44868</v>
      </c>
      <c r="P3297" s="34"/>
      <c r="Q3297" s="34" t="s">
        <v>24</v>
      </c>
    </row>
    <row r="3298" spans="1:17">
      <c r="A3298" s="34">
        <v>108775</v>
      </c>
      <c r="B3298" s="34" t="s">
        <v>17</v>
      </c>
      <c r="C3298" s="34" t="s">
        <v>25</v>
      </c>
      <c r="D3298" s="34" t="s">
        <v>19</v>
      </c>
      <c r="E3298" s="34"/>
      <c r="F3298" s="34"/>
      <c r="G3298" s="34"/>
      <c r="H3298" s="34" t="s">
        <v>19</v>
      </c>
      <c r="I3298" s="34"/>
      <c r="J3298" s="34" t="s">
        <v>20</v>
      </c>
      <c r="K3298" s="34">
        <v>23563</v>
      </c>
      <c r="L3298" s="34" t="s">
        <v>48</v>
      </c>
      <c r="M3298" s="34" t="s">
        <v>27</v>
      </c>
      <c r="N3298" s="34" t="s">
        <v>34</v>
      </c>
      <c r="O3298" s="34">
        <v>41855</v>
      </c>
      <c r="P3298" s="34"/>
      <c r="Q3298" s="34" t="s">
        <v>24</v>
      </c>
    </row>
    <row r="3299" spans="1:17">
      <c r="A3299" s="34">
        <v>159393</v>
      </c>
      <c r="B3299" s="34" t="s">
        <v>17</v>
      </c>
      <c r="C3299" s="34" t="s">
        <v>18</v>
      </c>
      <c r="D3299" s="34" t="s">
        <v>19</v>
      </c>
      <c r="E3299" s="34"/>
      <c r="F3299" s="34"/>
      <c r="G3299" s="34"/>
      <c r="H3299" s="34" t="s">
        <v>19</v>
      </c>
      <c r="I3299" s="34"/>
      <c r="J3299" s="34" t="s">
        <v>30</v>
      </c>
      <c r="K3299" s="34">
        <v>39607</v>
      </c>
      <c r="L3299" s="34" t="s">
        <v>102</v>
      </c>
      <c r="M3299" s="34" t="s">
        <v>22</v>
      </c>
      <c r="N3299" s="34" t="s">
        <v>32</v>
      </c>
      <c r="O3299" s="34">
        <v>44640</v>
      </c>
      <c r="P3299" s="34">
        <v>44899</v>
      </c>
      <c r="Q3299" s="34" t="s">
        <v>24</v>
      </c>
    </row>
    <row r="3300" spans="1:17">
      <c r="A3300" s="34">
        <v>159394</v>
      </c>
      <c r="B3300" s="34" t="s">
        <v>17</v>
      </c>
      <c r="C3300" s="34" t="s">
        <v>18</v>
      </c>
      <c r="D3300" s="34" t="s">
        <v>19</v>
      </c>
      <c r="E3300" s="34"/>
      <c r="F3300" s="34"/>
      <c r="G3300" s="34"/>
      <c r="H3300" s="34" t="s">
        <v>19</v>
      </c>
      <c r="I3300" s="34"/>
      <c r="J3300" s="34" t="s">
        <v>20</v>
      </c>
      <c r="K3300" s="34">
        <v>27403</v>
      </c>
      <c r="L3300" s="34" t="s">
        <v>102</v>
      </c>
      <c r="M3300" s="34" t="s">
        <v>22</v>
      </c>
      <c r="N3300" s="34" t="s">
        <v>32</v>
      </c>
      <c r="O3300" s="34">
        <v>44640</v>
      </c>
      <c r="P3300" s="34">
        <v>44843</v>
      </c>
      <c r="Q3300" s="34" t="s">
        <v>24</v>
      </c>
    </row>
    <row r="3301" spans="1:17">
      <c r="A3301" s="34">
        <v>112697</v>
      </c>
      <c r="B3301" s="34" t="s">
        <v>17</v>
      </c>
      <c r="C3301" s="34" t="s">
        <v>18</v>
      </c>
      <c r="D3301" s="34" t="s">
        <v>19</v>
      </c>
      <c r="E3301" s="34"/>
      <c r="F3301" s="34"/>
      <c r="G3301" s="34"/>
      <c r="H3301" s="34" t="s">
        <v>19</v>
      </c>
      <c r="I3301" s="34"/>
      <c r="J3301" s="34" t="s">
        <v>30</v>
      </c>
      <c r="K3301" s="34">
        <v>36122</v>
      </c>
      <c r="L3301" s="34" t="s">
        <v>35</v>
      </c>
      <c r="M3301" s="34" t="s">
        <v>27</v>
      </c>
      <c r="N3301" s="34" t="s">
        <v>34</v>
      </c>
      <c r="O3301" s="34">
        <v>42229</v>
      </c>
      <c r="P3301" s="34">
        <v>42954</v>
      </c>
      <c r="Q3301" s="34" t="s">
        <v>41</v>
      </c>
    </row>
    <row r="3302" spans="1:17">
      <c r="A3302" s="34">
        <v>53263</v>
      </c>
      <c r="B3302" s="34" t="s">
        <v>17</v>
      </c>
      <c r="C3302" s="34" t="s">
        <v>18</v>
      </c>
      <c r="D3302" s="34" t="s">
        <v>19</v>
      </c>
      <c r="E3302" s="34"/>
      <c r="F3302" s="34"/>
      <c r="G3302" s="34"/>
      <c r="H3302" s="34" t="s">
        <v>19</v>
      </c>
      <c r="I3302" s="34"/>
      <c r="J3302" s="34" t="s">
        <v>20</v>
      </c>
      <c r="K3302" s="34">
        <v>12245</v>
      </c>
      <c r="L3302" s="34" t="s">
        <v>54</v>
      </c>
      <c r="M3302" s="34" t="s">
        <v>27</v>
      </c>
      <c r="N3302" s="34" t="s">
        <v>32</v>
      </c>
      <c r="O3302" s="34">
        <v>41093</v>
      </c>
      <c r="P3302" s="34">
        <v>1</v>
      </c>
      <c r="Q3302" s="34" t="s">
        <v>36</v>
      </c>
    </row>
    <row r="3303" spans="1:17">
      <c r="A3303" s="34">
        <v>153621</v>
      </c>
      <c r="B3303" s="34" t="s">
        <v>17</v>
      </c>
      <c r="C3303" s="34" t="s">
        <v>18</v>
      </c>
      <c r="D3303" s="34" t="s">
        <v>19</v>
      </c>
      <c r="E3303" s="34"/>
      <c r="F3303" s="34"/>
      <c r="G3303" s="34"/>
      <c r="H3303" s="34" t="s">
        <v>19</v>
      </c>
      <c r="I3303" s="34"/>
      <c r="J3303" s="34" t="s">
        <v>20</v>
      </c>
      <c r="K3303" s="34">
        <v>38301</v>
      </c>
      <c r="L3303" s="34" t="s">
        <v>35</v>
      </c>
      <c r="M3303" s="34" t="s">
        <v>27</v>
      </c>
      <c r="N3303" s="34" t="s">
        <v>40</v>
      </c>
      <c r="O3303" s="34">
        <v>44618</v>
      </c>
      <c r="P3303" s="34">
        <v>44755</v>
      </c>
      <c r="Q3303" s="34" t="s">
        <v>24</v>
      </c>
    </row>
    <row r="3304" spans="1:17">
      <c r="A3304" s="34">
        <v>168245</v>
      </c>
      <c r="B3304" s="34" t="s">
        <v>17</v>
      </c>
      <c r="C3304" s="34" t="s">
        <v>25</v>
      </c>
      <c r="D3304" s="34" t="s">
        <v>19</v>
      </c>
      <c r="E3304" s="34"/>
      <c r="F3304" s="34"/>
      <c r="G3304" s="34"/>
      <c r="H3304" s="34" t="s">
        <v>19</v>
      </c>
      <c r="I3304" s="34"/>
      <c r="J3304" s="34" t="s">
        <v>20</v>
      </c>
      <c r="K3304" s="34">
        <v>38408</v>
      </c>
      <c r="L3304" s="34" t="s">
        <v>33</v>
      </c>
      <c r="M3304" s="34" t="s">
        <v>22</v>
      </c>
      <c r="N3304" s="34" t="s">
        <v>28</v>
      </c>
      <c r="O3304" s="34">
        <v>45499</v>
      </c>
      <c r="P3304" s="34"/>
      <c r="Q3304" s="34" t="s">
        <v>24</v>
      </c>
    </row>
    <row r="3305" spans="1:17">
      <c r="A3305" s="34">
        <v>165208</v>
      </c>
      <c r="B3305" s="34" t="s">
        <v>17</v>
      </c>
      <c r="C3305" s="34" t="s">
        <v>18</v>
      </c>
      <c r="D3305" s="34" t="s">
        <v>19</v>
      </c>
      <c r="E3305" s="34"/>
      <c r="F3305" s="34"/>
      <c r="G3305" s="34"/>
      <c r="H3305" s="34" t="s">
        <v>19</v>
      </c>
      <c r="I3305" s="34"/>
      <c r="J3305" s="34" t="s">
        <v>20</v>
      </c>
      <c r="K3305" s="34">
        <v>39005</v>
      </c>
      <c r="L3305" s="34" t="s">
        <v>48</v>
      </c>
      <c r="M3305" s="34" t="s">
        <v>27</v>
      </c>
      <c r="N3305" s="34" t="s">
        <v>28</v>
      </c>
      <c r="O3305" s="34" t="s">
        <v>36</v>
      </c>
      <c r="P3305" s="34" t="s">
        <v>36</v>
      </c>
      <c r="Q3305" s="34" t="s">
        <v>36</v>
      </c>
    </row>
    <row r="3306" spans="1:17">
      <c r="A3306" s="34">
        <v>81263</v>
      </c>
      <c r="B3306" s="34" t="s">
        <v>17</v>
      </c>
      <c r="C3306" s="34" t="s">
        <v>18</v>
      </c>
      <c r="D3306" s="34" t="s">
        <v>19</v>
      </c>
      <c r="E3306" s="34"/>
      <c r="F3306" s="34"/>
      <c r="G3306" s="34"/>
      <c r="H3306" s="34" t="s">
        <v>19</v>
      </c>
      <c r="I3306" s="34"/>
      <c r="J3306" s="34" t="s">
        <v>20</v>
      </c>
      <c r="K3306" s="34">
        <v>28506</v>
      </c>
      <c r="L3306" s="34" t="s">
        <v>110</v>
      </c>
      <c r="M3306" s="34" t="s">
        <v>22</v>
      </c>
      <c r="N3306" s="34" t="s">
        <v>32</v>
      </c>
      <c r="O3306" s="34">
        <v>40731</v>
      </c>
      <c r="P3306" s="34">
        <v>40996</v>
      </c>
      <c r="Q3306" s="34" t="s">
        <v>36</v>
      </c>
    </row>
    <row r="3307" spans="1:17">
      <c r="A3307" s="34">
        <v>139573</v>
      </c>
      <c r="B3307" s="34" t="s">
        <v>17</v>
      </c>
      <c r="C3307" s="34" t="s">
        <v>18</v>
      </c>
      <c r="D3307" s="34" t="s">
        <v>19</v>
      </c>
      <c r="E3307" s="34"/>
      <c r="F3307" s="34"/>
      <c r="G3307" s="34"/>
      <c r="H3307" s="34" t="s">
        <v>19</v>
      </c>
      <c r="I3307" s="34"/>
      <c r="J3307" s="34" t="s">
        <v>20</v>
      </c>
      <c r="K3307" s="34">
        <v>37759</v>
      </c>
      <c r="L3307" s="34" t="s">
        <v>309</v>
      </c>
      <c r="M3307" s="34" t="s">
        <v>23</v>
      </c>
      <c r="N3307" s="34" t="s">
        <v>32</v>
      </c>
      <c r="O3307" s="34" t="s">
        <v>36</v>
      </c>
      <c r="P3307" s="34" t="s">
        <v>36</v>
      </c>
      <c r="Q3307" s="34" t="s">
        <v>36</v>
      </c>
    </row>
    <row r="3308" spans="1:17">
      <c r="A3308" s="34">
        <v>51160</v>
      </c>
      <c r="B3308" s="34" t="s">
        <v>17</v>
      </c>
      <c r="C3308" s="34" t="s">
        <v>18</v>
      </c>
      <c r="D3308" s="34" t="s">
        <v>19</v>
      </c>
      <c r="E3308" s="34"/>
      <c r="F3308" s="34"/>
      <c r="G3308" s="34"/>
      <c r="H3308" s="34" t="s">
        <v>19</v>
      </c>
      <c r="I3308" s="34"/>
      <c r="J3308" s="34" t="s">
        <v>20</v>
      </c>
      <c r="K3308" s="34">
        <v>17699</v>
      </c>
      <c r="L3308" s="34" t="s">
        <v>37</v>
      </c>
      <c r="M3308" s="34" t="s">
        <v>27</v>
      </c>
      <c r="N3308" s="34" t="s">
        <v>36</v>
      </c>
      <c r="O3308" s="34">
        <v>39326</v>
      </c>
      <c r="P3308" s="34">
        <v>42489</v>
      </c>
      <c r="Q3308" s="34" t="s">
        <v>55</v>
      </c>
    </row>
    <row r="3309" spans="1:17">
      <c r="A3309" s="34">
        <v>156757</v>
      </c>
      <c r="B3309" s="34" t="s">
        <v>17</v>
      </c>
      <c r="C3309" s="34" t="s">
        <v>25</v>
      </c>
      <c r="D3309" s="34" t="s">
        <v>19</v>
      </c>
      <c r="E3309" s="34"/>
      <c r="F3309" s="34"/>
      <c r="G3309" s="34"/>
      <c r="H3309" s="34" t="s">
        <v>19</v>
      </c>
      <c r="I3309" s="34"/>
      <c r="J3309" s="34" t="s">
        <v>30</v>
      </c>
      <c r="K3309" s="34">
        <v>23023</v>
      </c>
      <c r="L3309" s="34" t="s">
        <v>67</v>
      </c>
      <c r="M3309" s="34" t="s">
        <v>22</v>
      </c>
      <c r="N3309" s="34" t="s">
        <v>34</v>
      </c>
      <c r="O3309" s="34">
        <v>44807</v>
      </c>
      <c r="P3309" s="34"/>
      <c r="Q3309" s="34" t="s">
        <v>24</v>
      </c>
    </row>
    <row r="3310" spans="1:17">
      <c r="A3310" s="34">
        <v>107150</v>
      </c>
      <c r="B3310" s="34" t="s">
        <v>17</v>
      </c>
      <c r="C3310" s="34" t="s">
        <v>18</v>
      </c>
      <c r="D3310" s="34" t="s">
        <v>19</v>
      </c>
      <c r="E3310" s="34"/>
      <c r="F3310" s="34"/>
      <c r="G3310" s="34"/>
      <c r="H3310" s="34" t="s">
        <v>19</v>
      </c>
      <c r="I3310" s="34"/>
      <c r="J3310" s="34" t="s">
        <v>20</v>
      </c>
      <c r="K3310" s="34">
        <v>14485</v>
      </c>
      <c r="L3310" s="34" t="s">
        <v>78</v>
      </c>
      <c r="M3310" s="34" t="s">
        <v>22</v>
      </c>
      <c r="N3310" s="34" t="s">
        <v>34</v>
      </c>
      <c r="O3310" s="34">
        <v>41685</v>
      </c>
      <c r="P3310" s="34">
        <v>43893</v>
      </c>
      <c r="Q3310" s="34" t="s">
        <v>24</v>
      </c>
    </row>
    <row r="3311" spans="1:17">
      <c r="A3311" s="34">
        <v>167347</v>
      </c>
      <c r="B3311" s="34" t="s">
        <v>17</v>
      </c>
      <c r="C3311" s="34" t="s">
        <v>25</v>
      </c>
      <c r="D3311" s="34" t="s">
        <v>19</v>
      </c>
      <c r="E3311" s="34"/>
      <c r="F3311" s="34"/>
      <c r="G3311" s="34"/>
      <c r="H3311" s="34" t="s">
        <v>19</v>
      </c>
      <c r="I3311" s="34"/>
      <c r="J3311" s="34" t="s">
        <v>20</v>
      </c>
      <c r="K3311" s="34">
        <v>26163</v>
      </c>
      <c r="L3311" s="34" t="s">
        <v>102</v>
      </c>
      <c r="M3311" s="34" t="s">
        <v>22</v>
      </c>
      <c r="N3311" s="34" t="s">
        <v>32</v>
      </c>
      <c r="O3311" s="34">
        <v>45411</v>
      </c>
      <c r="P3311" s="34"/>
      <c r="Q3311" s="34" t="s">
        <v>24</v>
      </c>
    </row>
    <row r="3312" spans="1:17">
      <c r="A3312" s="34">
        <v>109427</v>
      </c>
      <c r="B3312" s="34" t="s">
        <v>17</v>
      </c>
      <c r="C3312" s="34" t="s">
        <v>18</v>
      </c>
      <c r="D3312" s="34" t="s">
        <v>19</v>
      </c>
      <c r="E3312" s="34"/>
      <c r="F3312" s="34"/>
      <c r="G3312" s="34"/>
      <c r="H3312" s="34" t="s">
        <v>19</v>
      </c>
      <c r="I3312" s="34"/>
      <c r="J3312" s="34" t="s">
        <v>20</v>
      </c>
      <c r="K3312" s="34">
        <v>35782</v>
      </c>
      <c r="L3312" s="34" t="s">
        <v>48</v>
      </c>
      <c r="M3312" s="34" t="s">
        <v>27</v>
      </c>
      <c r="N3312" s="34" t="s">
        <v>32</v>
      </c>
      <c r="O3312" s="34">
        <v>41920</v>
      </c>
      <c r="P3312" s="34">
        <v>41920</v>
      </c>
      <c r="Q3312" s="34" t="s">
        <v>24</v>
      </c>
    </row>
    <row r="3313" spans="1:17">
      <c r="A3313" s="34">
        <v>116961</v>
      </c>
      <c r="B3313" s="34" t="s">
        <v>17</v>
      </c>
      <c r="C3313" s="34" t="s">
        <v>18</v>
      </c>
      <c r="D3313" s="34" t="s">
        <v>19</v>
      </c>
      <c r="E3313" s="34"/>
      <c r="F3313" s="34"/>
      <c r="G3313" s="34"/>
      <c r="H3313" s="34" t="s">
        <v>19</v>
      </c>
      <c r="I3313" s="34"/>
      <c r="J3313" s="34" t="s">
        <v>30</v>
      </c>
      <c r="K3313" s="34"/>
      <c r="L3313" s="34" t="s">
        <v>232</v>
      </c>
      <c r="M3313" s="34" t="s">
        <v>22</v>
      </c>
      <c r="N3313" s="34" t="s">
        <v>34</v>
      </c>
      <c r="O3313" s="34">
        <v>42514</v>
      </c>
      <c r="P3313" s="34">
        <v>42514</v>
      </c>
      <c r="Q3313" s="34" t="s">
        <v>36</v>
      </c>
    </row>
    <row r="3314" spans="1:17">
      <c r="A3314" s="34">
        <v>93926</v>
      </c>
      <c r="B3314" s="34" t="s">
        <v>17</v>
      </c>
      <c r="C3314" s="34" t="s">
        <v>18</v>
      </c>
      <c r="D3314" s="34" t="s">
        <v>19</v>
      </c>
      <c r="E3314" s="34"/>
      <c r="F3314" s="34"/>
      <c r="G3314" s="34"/>
      <c r="H3314" s="34" t="s">
        <v>19</v>
      </c>
      <c r="I3314" s="34"/>
      <c r="J3314" s="34" t="s">
        <v>30</v>
      </c>
      <c r="K3314" s="34">
        <v>34996</v>
      </c>
      <c r="L3314" s="34" t="s">
        <v>45</v>
      </c>
      <c r="M3314" s="34" t="s">
        <v>22</v>
      </c>
      <c r="N3314" s="34" t="s">
        <v>32</v>
      </c>
      <c r="O3314" s="34">
        <v>40712</v>
      </c>
      <c r="P3314" s="34">
        <v>41752</v>
      </c>
      <c r="Q3314" s="34" t="s">
        <v>36</v>
      </c>
    </row>
    <row r="3315" spans="1:17">
      <c r="A3315" s="34">
        <v>55740</v>
      </c>
      <c r="B3315" s="34" t="s">
        <v>17</v>
      </c>
      <c r="C3315" s="34" t="s">
        <v>18</v>
      </c>
      <c r="D3315" s="34" t="s">
        <v>19</v>
      </c>
      <c r="E3315" s="34"/>
      <c r="F3315" s="34"/>
      <c r="G3315" s="34"/>
      <c r="H3315" s="34" t="s">
        <v>19</v>
      </c>
      <c r="I3315" s="34"/>
      <c r="J3315" s="34" t="s">
        <v>20</v>
      </c>
      <c r="K3315" s="34">
        <v>15383</v>
      </c>
      <c r="L3315" s="34" t="s">
        <v>48</v>
      </c>
      <c r="M3315" s="34" t="s">
        <v>27</v>
      </c>
      <c r="N3315" s="34" t="s">
        <v>36</v>
      </c>
      <c r="O3315" s="34">
        <v>42883</v>
      </c>
      <c r="P3315" s="34">
        <v>44755</v>
      </c>
      <c r="Q3315" s="34" t="s">
        <v>24</v>
      </c>
    </row>
    <row r="3316" spans="1:17">
      <c r="A3316" s="34">
        <v>154384</v>
      </c>
      <c r="B3316" s="34" t="s">
        <v>17</v>
      </c>
      <c r="C3316" s="34" t="s">
        <v>25</v>
      </c>
      <c r="D3316" s="34" t="s">
        <v>19</v>
      </c>
      <c r="E3316" s="34"/>
      <c r="F3316" s="34"/>
      <c r="G3316" s="34"/>
      <c r="H3316" s="34" t="s">
        <v>19</v>
      </c>
      <c r="I3316" s="34"/>
      <c r="J3316" s="34" t="s">
        <v>20</v>
      </c>
      <c r="K3316" s="34"/>
      <c r="L3316" s="34" t="s">
        <v>126</v>
      </c>
      <c r="M3316" s="34" t="s">
        <v>52</v>
      </c>
      <c r="N3316" s="34" t="s">
        <v>36</v>
      </c>
      <c r="O3316" s="34">
        <v>44550</v>
      </c>
      <c r="P3316" s="34"/>
      <c r="Q3316" s="34" t="s">
        <v>38</v>
      </c>
    </row>
    <row r="3317" spans="1:17">
      <c r="A3317" s="34">
        <v>134108</v>
      </c>
      <c r="B3317" s="34" t="s">
        <v>17</v>
      </c>
      <c r="C3317" s="34" t="s">
        <v>25</v>
      </c>
      <c r="D3317" s="34" t="s">
        <v>19</v>
      </c>
      <c r="E3317" s="34"/>
      <c r="F3317" s="34"/>
      <c r="G3317" s="34"/>
      <c r="H3317" s="34" t="s">
        <v>19</v>
      </c>
      <c r="I3317" s="34"/>
      <c r="J3317" s="34" t="s">
        <v>20</v>
      </c>
      <c r="K3317" s="34">
        <v>19717</v>
      </c>
      <c r="L3317" s="34" t="s">
        <v>65</v>
      </c>
      <c r="M3317" s="34" t="s">
        <v>27</v>
      </c>
      <c r="N3317" s="34" t="s">
        <v>34</v>
      </c>
      <c r="O3317" s="34" t="s">
        <v>36</v>
      </c>
      <c r="P3317" s="34" t="s">
        <v>36</v>
      </c>
      <c r="Q3317" s="34" t="s">
        <v>24</v>
      </c>
    </row>
    <row r="3318" spans="1:17">
      <c r="A3318" s="34">
        <v>120720</v>
      </c>
      <c r="B3318" s="34" t="s">
        <v>17</v>
      </c>
      <c r="C3318" s="34" t="s">
        <v>18</v>
      </c>
      <c r="D3318" s="34" t="s">
        <v>19</v>
      </c>
      <c r="E3318" s="34"/>
      <c r="F3318" s="34"/>
      <c r="G3318" s="34"/>
      <c r="H3318" s="34" t="s">
        <v>19</v>
      </c>
      <c r="I3318" s="34"/>
      <c r="J3318" s="34" t="s">
        <v>20</v>
      </c>
      <c r="K3318" s="34">
        <v>30455</v>
      </c>
      <c r="L3318" s="34" t="s">
        <v>151</v>
      </c>
      <c r="M3318" s="34" t="s">
        <v>22</v>
      </c>
      <c r="N3318" s="34" t="s">
        <v>32</v>
      </c>
      <c r="O3318" s="34">
        <v>41796</v>
      </c>
      <c r="P3318" s="34">
        <v>44776</v>
      </c>
      <c r="Q3318" s="34" t="s">
        <v>24</v>
      </c>
    </row>
    <row r="3319" spans="1:17">
      <c r="A3319" s="34">
        <v>119136</v>
      </c>
      <c r="B3319" s="34" t="s">
        <v>17</v>
      </c>
      <c r="C3319" s="34" t="s">
        <v>18</v>
      </c>
      <c r="D3319" s="34" t="s">
        <v>19</v>
      </c>
      <c r="E3319" s="34"/>
      <c r="F3319" s="34"/>
      <c r="G3319" s="34"/>
      <c r="H3319" s="34" t="s">
        <v>19</v>
      </c>
      <c r="I3319" s="34"/>
      <c r="J3319" s="34" t="s">
        <v>20</v>
      </c>
      <c r="K3319" s="34">
        <v>37372</v>
      </c>
      <c r="L3319" s="34" t="s">
        <v>92</v>
      </c>
      <c r="M3319" s="34" t="s">
        <v>22</v>
      </c>
      <c r="N3319" s="34" t="s">
        <v>34</v>
      </c>
      <c r="O3319" s="34">
        <v>42658</v>
      </c>
      <c r="P3319" s="34">
        <v>42856</v>
      </c>
      <c r="Q3319" s="34" t="s">
        <v>77</v>
      </c>
    </row>
    <row r="3320" spans="1:17">
      <c r="A3320" s="34">
        <v>153664</v>
      </c>
      <c r="B3320" s="34" t="s">
        <v>17</v>
      </c>
      <c r="C3320" s="34" t="s">
        <v>25</v>
      </c>
      <c r="D3320" s="34" t="s">
        <v>19</v>
      </c>
      <c r="E3320" s="34"/>
      <c r="F3320" s="34"/>
      <c r="G3320" s="34"/>
      <c r="H3320" s="34" t="s">
        <v>19</v>
      </c>
      <c r="I3320" s="34"/>
      <c r="J3320" s="34" t="s">
        <v>20</v>
      </c>
      <c r="K3320" s="34">
        <v>20577</v>
      </c>
      <c r="L3320" s="34" t="s">
        <v>66</v>
      </c>
      <c r="M3320" s="34" t="s">
        <v>57</v>
      </c>
      <c r="N3320" s="34" t="s">
        <v>32</v>
      </c>
      <c r="O3320" s="34">
        <v>44520</v>
      </c>
      <c r="P3320" s="34"/>
      <c r="Q3320" s="34" t="s">
        <v>24</v>
      </c>
    </row>
    <row r="3321" spans="1:17">
      <c r="A3321" s="34">
        <v>110552</v>
      </c>
      <c r="B3321" s="34" t="s">
        <v>17</v>
      </c>
      <c r="C3321" s="34" t="s">
        <v>18</v>
      </c>
      <c r="D3321" s="34" t="s">
        <v>19</v>
      </c>
      <c r="E3321" s="34"/>
      <c r="F3321" s="34"/>
      <c r="G3321" s="34"/>
      <c r="H3321" s="34" t="s">
        <v>19</v>
      </c>
      <c r="I3321" s="34"/>
      <c r="J3321" s="34" t="s">
        <v>20</v>
      </c>
      <c r="K3321" s="34">
        <v>34675</v>
      </c>
      <c r="L3321" s="34" t="s">
        <v>26</v>
      </c>
      <c r="M3321" s="34" t="s">
        <v>27</v>
      </c>
      <c r="N3321" s="34" t="s">
        <v>32</v>
      </c>
      <c r="O3321" s="34">
        <v>41738</v>
      </c>
      <c r="P3321" s="34">
        <v>42017</v>
      </c>
      <c r="Q3321" s="34" t="s">
        <v>36</v>
      </c>
    </row>
    <row r="3322" spans="1:17">
      <c r="A3322" s="34">
        <v>109600</v>
      </c>
      <c r="B3322" s="34" t="s">
        <v>17</v>
      </c>
      <c r="C3322" s="34" t="s">
        <v>18</v>
      </c>
      <c r="D3322" s="34" t="s">
        <v>19</v>
      </c>
      <c r="E3322" s="34"/>
      <c r="F3322" s="34"/>
      <c r="G3322" s="34"/>
      <c r="H3322" s="34" t="s">
        <v>19</v>
      </c>
      <c r="I3322" s="34"/>
      <c r="J3322" s="34" t="s">
        <v>20</v>
      </c>
      <c r="K3322" s="34">
        <v>36418</v>
      </c>
      <c r="L3322" s="34" t="s">
        <v>78</v>
      </c>
      <c r="M3322" s="34" t="s">
        <v>22</v>
      </c>
      <c r="N3322" s="34" t="s">
        <v>32</v>
      </c>
      <c r="O3322" s="34">
        <v>41930</v>
      </c>
      <c r="P3322" s="34">
        <v>42079</v>
      </c>
      <c r="Q3322" s="34" t="s">
        <v>36</v>
      </c>
    </row>
    <row r="3323" spans="1:17">
      <c r="A3323" s="34">
        <v>163424</v>
      </c>
      <c r="B3323" s="34" t="s">
        <v>17</v>
      </c>
      <c r="C3323" s="34" t="s">
        <v>25</v>
      </c>
      <c r="D3323" s="34" t="s">
        <v>19</v>
      </c>
      <c r="E3323" s="34"/>
      <c r="F3323" s="34"/>
      <c r="G3323" s="34"/>
      <c r="H3323" s="34" t="s">
        <v>19</v>
      </c>
      <c r="I3323" s="34"/>
      <c r="J3323" s="34" t="s">
        <v>30</v>
      </c>
      <c r="K3323" s="34">
        <v>40248</v>
      </c>
      <c r="L3323" s="34" t="s">
        <v>54</v>
      </c>
      <c r="M3323" s="34" t="s">
        <v>27</v>
      </c>
      <c r="N3323" s="34" t="s">
        <v>34</v>
      </c>
      <c r="O3323" s="34">
        <v>45269</v>
      </c>
      <c r="P3323" s="34"/>
      <c r="Q3323" s="34" t="s">
        <v>24</v>
      </c>
    </row>
    <row r="3324" spans="1:17">
      <c r="A3324" s="34">
        <v>33107</v>
      </c>
      <c r="B3324" s="34" t="s">
        <v>17</v>
      </c>
      <c r="C3324" s="34" t="s">
        <v>18</v>
      </c>
      <c r="D3324" s="34" t="s">
        <v>19</v>
      </c>
      <c r="E3324" s="34"/>
      <c r="F3324" s="34"/>
      <c r="G3324" s="34"/>
      <c r="H3324" s="34" t="s">
        <v>19</v>
      </c>
      <c r="I3324" s="34"/>
      <c r="J3324" s="34" t="s">
        <v>30</v>
      </c>
      <c r="K3324" s="34">
        <v>14141</v>
      </c>
      <c r="L3324" s="34" t="s">
        <v>65</v>
      </c>
      <c r="M3324" s="34" t="s">
        <v>27</v>
      </c>
      <c r="N3324" s="34" t="s">
        <v>32</v>
      </c>
      <c r="O3324" s="34">
        <v>40059</v>
      </c>
      <c r="P3324" s="34">
        <v>41275</v>
      </c>
      <c r="Q3324" s="34" t="s">
        <v>36</v>
      </c>
    </row>
    <row r="3325" spans="1:17">
      <c r="A3325" s="34">
        <v>154930</v>
      </c>
      <c r="B3325" s="34" t="s">
        <v>17</v>
      </c>
      <c r="C3325" s="34" t="s">
        <v>18</v>
      </c>
      <c r="D3325" s="34" t="s">
        <v>19</v>
      </c>
      <c r="E3325" s="34"/>
      <c r="F3325" s="34"/>
      <c r="G3325" s="34"/>
      <c r="H3325" s="34" t="s">
        <v>19</v>
      </c>
      <c r="I3325" s="34"/>
      <c r="J3325" s="34" t="s">
        <v>30</v>
      </c>
      <c r="K3325" s="34">
        <v>19822</v>
      </c>
      <c r="L3325" s="34" t="s">
        <v>136</v>
      </c>
      <c r="M3325" s="34" t="s">
        <v>22</v>
      </c>
      <c r="N3325" s="34" t="s">
        <v>34</v>
      </c>
      <c r="O3325" s="34">
        <v>44625</v>
      </c>
      <c r="P3325" s="34">
        <v>44777</v>
      </c>
      <c r="Q3325" s="34" t="s">
        <v>24</v>
      </c>
    </row>
    <row r="3326" spans="1:17">
      <c r="A3326" s="34">
        <v>80849</v>
      </c>
      <c r="B3326" s="34" t="s">
        <v>17</v>
      </c>
      <c r="C3326" s="34" t="s">
        <v>18</v>
      </c>
      <c r="D3326" s="34" t="s">
        <v>19</v>
      </c>
      <c r="E3326" s="34"/>
      <c r="F3326" s="34"/>
      <c r="G3326" s="34"/>
      <c r="H3326" s="34" t="s">
        <v>46</v>
      </c>
      <c r="I3326" s="34">
        <v>44612</v>
      </c>
      <c r="J3326" s="34" t="s">
        <v>30</v>
      </c>
      <c r="K3326" s="34">
        <v>13525</v>
      </c>
      <c r="L3326" s="34" t="s">
        <v>35</v>
      </c>
      <c r="M3326" s="34" t="s">
        <v>27</v>
      </c>
      <c r="N3326" s="34" t="s">
        <v>34</v>
      </c>
      <c r="O3326" s="34">
        <v>37865</v>
      </c>
      <c r="P3326" s="34">
        <v>44613</v>
      </c>
      <c r="Q3326" s="34" t="s">
        <v>24</v>
      </c>
    </row>
    <row r="3327" spans="1:17">
      <c r="A3327" s="34">
        <v>84030</v>
      </c>
      <c r="B3327" s="34" t="s">
        <v>17</v>
      </c>
      <c r="C3327" s="34" t="s">
        <v>18</v>
      </c>
      <c r="D3327" s="34" t="s">
        <v>19</v>
      </c>
      <c r="E3327" s="34"/>
      <c r="F3327" s="34"/>
      <c r="G3327" s="34"/>
      <c r="H3327" s="34" t="s">
        <v>46</v>
      </c>
      <c r="I3327" s="34">
        <v>45404</v>
      </c>
      <c r="J3327" s="34" t="s">
        <v>30</v>
      </c>
      <c r="K3327" s="34">
        <v>15443</v>
      </c>
      <c r="L3327" s="34" t="s">
        <v>48</v>
      </c>
      <c r="M3327" s="34" t="s">
        <v>27</v>
      </c>
      <c r="N3327" s="34" t="s">
        <v>34</v>
      </c>
      <c r="O3327" s="34">
        <v>43138</v>
      </c>
      <c r="P3327" s="34">
        <v>45392</v>
      </c>
      <c r="Q3327" s="34" t="s">
        <v>38</v>
      </c>
    </row>
    <row r="3328" spans="1:17">
      <c r="A3328" s="34">
        <v>114686</v>
      </c>
      <c r="B3328" s="34" t="s">
        <v>17</v>
      </c>
      <c r="C3328" s="34" t="s">
        <v>25</v>
      </c>
      <c r="D3328" s="34" t="s">
        <v>19</v>
      </c>
      <c r="E3328" s="34"/>
      <c r="F3328" s="34"/>
      <c r="G3328" s="34"/>
      <c r="H3328" s="34" t="s">
        <v>19</v>
      </c>
      <c r="I3328" s="34"/>
      <c r="J3328" s="34" t="s">
        <v>20</v>
      </c>
      <c r="K3328" s="34">
        <v>27562</v>
      </c>
      <c r="L3328" s="34" t="s">
        <v>35</v>
      </c>
      <c r="M3328" s="34" t="s">
        <v>27</v>
      </c>
      <c r="N3328" s="34" t="s">
        <v>32</v>
      </c>
      <c r="O3328" s="34">
        <v>43070</v>
      </c>
      <c r="P3328" s="34"/>
      <c r="Q3328" s="34" t="s">
        <v>38</v>
      </c>
    </row>
    <row r="3329" spans="1:17">
      <c r="A3329" s="34">
        <v>130100</v>
      </c>
      <c r="B3329" s="34" t="s">
        <v>17</v>
      </c>
      <c r="C3329" s="34" t="s">
        <v>18</v>
      </c>
      <c r="D3329" s="34" t="s">
        <v>19</v>
      </c>
      <c r="E3329" s="34"/>
      <c r="F3329" s="34"/>
      <c r="G3329" s="34"/>
      <c r="H3329" s="34" t="s">
        <v>19</v>
      </c>
      <c r="I3329" s="34"/>
      <c r="J3329" s="34" t="s">
        <v>20</v>
      </c>
      <c r="K3329" s="34">
        <v>31743</v>
      </c>
      <c r="L3329" s="34" t="s">
        <v>117</v>
      </c>
      <c r="M3329" s="34" t="s">
        <v>22</v>
      </c>
      <c r="N3329" s="34" t="s">
        <v>34</v>
      </c>
      <c r="O3329" s="34">
        <v>43266</v>
      </c>
      <c r="P3329" s="34">
        <v>43901</v>
      </c>
      <c r="Q3329" s="34" t="s">
        <v>24</v>
      </c>
    </row>
    <row r="3330" spans="1:17">
      <c r="A3330" s="34">
        <v>109245</v>
      </c>
      <c r="B3330" s="34" t="s">
        <v>17</v>
      </c>
      <c r="C3330" s="34" t="s">
        <v>18</v>
      </c>
      <c r="D3330" s="34" t="s">
        <v>19</v>
      </c>
      <c r="E3330" s="34"/>
      <c r="F3330" s="34"/>
      <c r="G3330" s="34"/>
      <c r="H3330" s="34" t="s">
        <v>19</v>
      </c>
      <c r="I3330" s="34"/>
      <c r="J3330" s="34" t="s">
        <v>20</v>
      </c>
      <c r="K3330" s="34">
        <v>35338</v>
      </c>
      <c r="L3330" s="34" t="s">
        <v>37</v>
      </c>
      <c r="M3330" s="34" t="s">
        <v>27</v>
      </c>
      <c r="N3330" s="34" t="s">
        <v>32</v>
      </c>
      <c r="O3330" s="34">
        <v>41895</v>
      </c>
      <c r="P3330" s="34">
        <v>42328</v>
      </c>
      <c r="Q3330" s="34" t="s">
        <v>24</v>
      </c>
    </row>
    <row r="3331" spans="1:17">
      <c r="A3331" s="34">
        <v>82493</v>
      </c>
      <c r="B3331" s="34" t="s">
        <v>17</v>
      </c>
      <c r="C3331" s="34" t="s">
        <v>18</v>
      </c>
      <c r="D3331" s="34" t="s">
        <v>19</v>
      </c>
      <c r="E3331" s="34"/>
      <c r="F3331" s="34"/>
      <c r="G3331" s="34"/>
      <c r="H3331" s="34" t="s">
        <v>19</v>
      </c>
      <c r="I3331" s="34"/>
      <c r="J3331" s="34" t="s">
        <v>20</v>
      </c>
      <c r="K3331" s="34"/>
      <c r="L3331" s="34" t="s">
        <v>54</v>
      </c>
      <c r="M3331" s="34" t="s">
        <v>27</v>
      </c>
      <c r="N3331" s="34" t="s">
        <v>32</v>
      </c>
      <c r="O3331" s="34">
        <v>40844</v>
      </c>
      <c r="P3331" s="34">
        <v>40844</v>
      </c>
      <c r="Q3331" s="34" t="s">
        <v>36</v>
      </c>
    </row>
    <row r="3332" spans="1:17">
      <c r="A3332" s="34">
        <v>109462</v>
      </c>
      <c r="B3332" s="34" t="s">
        <v>17</v>
      </c>
      <c r="C3332" s="34" t="s">
        <v>18</v>
      </c>
      <c r="D3332" s="34" t="s">
        <v>19</v>
      </c>
      <c r="E3332" s="34"/>
      <c r="F3332" s="34"/>
      <c r="G3332" s="34"/>
      <c r="H3332" s="34" t="s">
        <v>19</v>
      </c>
      <c r="I3332" s="34"/>
      <c r="J3332" s="34" t="s">
        <v>20</v>
      </c>
      <c r="K3332" s="34">
        <v>33391</v>
      </c>
      <c r="L3332" s="34" t="s">
        <v>121</v>
      </c>
      <c r="M3332" s="34" t="s">
        <v>22</v>
      </c>
      <c r="N3332" s="34" t="s">
        <v>32</v>
      </c>
      <c r="O3332" s="34">
        <v>41919</v>
      </c>
      <c r="P3332" s="34">
        <v>43172</v>
      </c>
      <c r="Q3332" s="34" t="s">
        <v>24</v>
      </c>
    </row>
    <row r="3333" spans="1:17">
      <c r="A3333" s="34">
        <v>166577</v>
      </c>
      <c r="B3333" s="34" t="s">
        <v>17</v>
      </c>
      <c r="C3333" s="34" t="s">
        <v>25</v>
      </c>
      <c r="D3333" s="34" t="s">
        <v>19</v>
      </c>
      <c r="E3333" s="34"/>
      <c r="F3333" s="34"/>
      <c r="G3333" s="34"/>
      <c r="H3333" s="34" t="s">
        <v>19</v>
      </c>
      <c r="I3333" s="34"/>
      <c r="J3333" s="34" t="s">
        <v>30</v>
      </c>
      <c r="K3333" s="34">
        <v>38604</v>
      </c>
      <c r="L3333" s="34" t="s">
        <v>26</v>
      </c>
      <c r="M3333" s="34" t="s">
        <v>27</v>
      </c>
      <c r="N3333" s="34" t="s">
        <v>34</v>
      </c>
      <c r="O3333" s="34">
        <v>45358</v>
      </c>
      <c r="P3333" s="34"/>
      <c r="Q3333" s="34" t="s">
        <v>24</v>
      </c>
    </row>
    <row r="3334" spans="1:17">
      <c r="A3334" s="34">
        <v>126230</v>
      </c>
      <c r="B3334" s="34" t="s">
        <v>17</v>
      </c>
      <c r="C3334" s="34" t="s">
        <v>18</v>
      </c>
      <c r="D3334" s="34" t="s">
        <v>19</v>
      </c>
      <c r="E3334" s="34"/>
      <c r="F3334" s="34"/>
      <c r="G3334" s="34"/>
      <c r="H3334" s="34" t="s">
        <v>19</v>
      </c>
      <c r="I3334" s="34"/>
      <c r="J3334" s="34" t="s">
        <v>30</v>
      </c>
      <c r="K3334" s="34">
        <v>38099</v>
      </c>
      <c r="L3334" s="34" t="s">
        <v>96</v>
      </c>
      <c r="M3334" s="34" t="s">
        <v>22</v>
      </c>
      <c r="N3334" s="34" t="s">
        <v>32</v>
      </c>
      <c r="O3334" s="34">
        <v>43081</v>
      </c>
      <c r="P3334" s="34">
        <v>43488</v>
      </c>
      <c r="Q3334" s="34" t="s">
        <v>24</v>
      </c>
    </row>
    <row r="3335" spans="1:17">
      <c r="A3335" s="34">
        <v>166960</v>
      </c>
      <c r="B3335" s="34" t="s">
        <v>17</v>
      </c>
      <c r="C3335" s="34" t="s">
        <v>25</v>
      </c>
      <c r="D3335" s="34" t="s">
        <v>19</v>
      </c>
      <c r="E3335" s="34"/>
      <c r="F3335" s="34"/>
      <c r="G3335" s="34"/>
      <c r="H3335" s="34" t="s">
        <v>19</v>
      </c>
      <c r="I3335" s="34"/>
      <c r="J3335" s="34" t="s">
        <v>20</v>
      </c>
      <c r="K3335" s="34">
        <v>39008</v>
      </c>
      <c r="L3335" s="34" t="s">
        <v>116</v>
      </c>
      <c r="M3335" s="34" t="s">
        <v>22</v>
      </c>
      <c r="N3335" s="34" t="s">
        <v>28</v>
      </c>
      <c r="O3335" s="34">
        <v>45416</v>
      </c>
      <c r="P3335" s="34"/>
      <c r="Q3335" s="34" t="s">
        <v>24</v>
      </c>
    </row>
    <row r="3336" spans="1:17">
      <c r="A3336" s="34">
        <v>94431</v>
      </c>
      <c r="B3336" s="34" t="s">
        <v>17</v>
      </c>
      <c r="C3336" s="34" t="s">
        <v>18</v>
      </c>
      <c r="D3336" s="34" t="s">
        <v>19</v>
      </c>
      <c r="E3336" s="34"/>
      <c r="F3336" s="34"/>
      <c r="G3336" s="34"/>
      <c r="H3336" s="34" t="s">
        <v>19</v>
      </c>
      <c r="I3336" s="34"/>
      <c r="J3336" s="34" t="s">
        <v>20</v>
      </c>
      <c r="K3336" s="34">
        <v>34789</v>
      </c>
      <c r="L3336" s="34" t="s">
        <v>21</v>
      </c>
      <c r="M3336" s="34" t="s">
        <v>22</v>
      </c>
      <c r="N3336" s="34" t="s">
        <v>32</v>
      </c>
      <c r="O3336" s="34">
        <v>41010</v>
      </c>
      <c r="P3336" s="34">
        <v>41487</v>
      </c>
      <c r="Q3336" s="34" t="s">
        <v>36</v>
      </c>
    </row>
    <row r="3337" spans="1:17">
      <c r="A3337" s="34">
        <v>110801</v>
      </c>
      <c r="B3337" s="34" t="s">
        <v>17</v>
      </c>
      <c r="C3337" s="34" t="s">
        <v>18</v>
      </c>
      <c r="D3337" s="34" t="s">
        <v>19</v>
      </c>
      <c r="E3337" s="34"/>
      <c r="F3337" s="34"/>
      <c r="G3337" s="34"/>
      <c r="H3337" s="34" t="s">
        <v>19</v>
      </c>
      <c r="I3337" s="34"/>
      <c r="J3337" s="34" t="s">
        <v>20</v>
      </c>
      <c r="K3337" s="34">
        <v>36367</v>
      </c>
      <c r="L3337" s="34" t="s">
        <v>74</v>
      </c>
      <c r="M3337" s="34" t="s">
        <v>22</v>
      </c>
      <c r="N3337" s="34" t="s">
        <v>32</v>
      </c>
      <c r="O3337" s="34">
        <v>42028</v>
      </c>
      <c r="P3337" s="34">
        <v>42844</v>
      </c>
      <c r="Q3337" s="34" t="s">
        <v>24</v>
      </c>
    </row>
    <row r="3338" spans="1:17">
      <c r="A3338" s="34">
        <v>165327</v>
      </c>
      <c r="B3338" s="34" t="s">
        <v>17</v>
      </c>
      <c r="C3338" s="34" t="s">
        <v>18</v>
      </c>
      <c r="D3338" s="34" t="s">
        <v>19</v>
      </c>
      <c r="E3338" s="34"/>
      <c r="F3338" s="34"/>
      <c r="G3338" s="34"/>
      <c r="H3338" s="34" t="s">
        <v>19</v>
      </c>
      <c r="I3338" s="34"/>
      <c r="J3338" s="34" t="s">
        <v>20</v>
      </c>
      <c r="K3338" s="34">
        <v>23468</v>
      </c>
      <c r="L3338" s="34" t="s">
        <v>72</v>
      </c>
      <c r="M3338" s="34" t="s">
        <v>22</v>
      </c>
      <c r="N3338" s="34" t="s">
        <v>34</v>
      </c>
      <c r="O3338" s="34" t="s">
        <v>36</v>
      </c>
      <c r="P3338" s="34" t="s">
        <v>36</v>
      </c>
      <c r="Q3338" s="34" t="s">
        <v>36</v>
      </c>
    </row>
    <row r="3339" spans="1:17">
      <c r="A3339" s="34">
        <v>104881</v>
      </c>
      <c r="B3339" s="34" t="s">
        <v>17</v>
      </c>
      <c r="C3339" s="34" t="s">
        <v>18</v>
      </c>
      <c r="D3339" s="34" t="s">
        <v>19</v>
      </c>
      <c r="E3339" s="34"/>
      <c r="F3339" s="34"/>
      <c r="G3339" s="34"/>
      <c r="H3339" s="34" t="s">
        <v>19</v>
      </c>
      <c r="I3339" s="34"/>
      <c r="J3339" s="34" t="s">
        <v>20</v>
      </c>
      <c r="K3339" s="34">
        <v>20729</v>
      </c>
      <c r="L3339" s="34" t="s">
        <v>312</v>
      </c>
      <c r="M3339" s="34" t="s">
        <v>52</v>
      </c>
      <c r="N3339" s="34" t="s">
        <v>32</v>
      </c>
      <c r="O3339" s="34">
        <v>41485</v>
      </c>
      <c r="P3339" s="34">
        <v>43438</v>
      </c>
      <c r="Q3339" s="34" t="s">
        <v>41</v>
      </c>
    </row>
    <row r="3340" spans="1:17">
      <c r="A3340" s="34">
        <v>118558</v>
      </c>
      <c r="B3340" s="34" t="s">
        <v>17</v>
      </c>
      <c r="C3340" s="34" t="s">
        <v>18</v>
      </c>
      <c r="D3340" s="34" t="s">
        <v>19</v>
      </c>
      <c r="E3340" s="34"/>
      <c r="F3340" s="34"/>
      <c r="G3340" s="34"/>
      <c r="H3340" s="34" t="s">
        <v>19</v>
      </c>
      <c r="I3340" s="34"/>
      <c r="J3340" s="34" t="s">
        <v>20</v>
      </c>
      <c r="K3340" s="34">
        <v>35104</v>
      </c>
      <c r="L3340" s="34" t="s">
        <v>65</v>
      </c>
      <c r="M3340" s="34" t="s">
        <v>27</v>
      </c>
      <c r="N3340" s="34" t="s">
        <v>32</v>
      </c>
      <c r="O3340" s="34" t="s">
        <v>36</v>
      </c>
      <c r="P3340" s="34" t="s">
        <v>36</v>
      </c>
      <c r="Q3340" s="34" t="s">
        <v>36</v>
      </c>
    </row>
    <row r="3341" spans="1:17">
      <c r="A3341" s="34">
        <v>122480</v>
      </c>
      <c r="B3341" s="34" t="s">
        <v>17</v>
      </c>
      <c r="C3341" s="34" t="s">
        <v>18</v>
      </c>
      <c r="D3341" s="34" t="s">
        <v>19</v>
      </c>
      <c r="E3341" s="34"/>
      <c r="F3341" s="34"/>
      <c r="G3341" s="34"/>
      <c r="H3341" s="34" t="s">
        <v>19</v>
      </c>
      <c r="I3341" s="34"/>
      <c r="J3341" s="34" t="s">
        <v>30</v>
      </c>
      <c r="K3341" s="34">
        <v>25942</v>
      </c>
      <c r="L3341" s="34" t="s">
        <v>134</v>
      </c>
      <c r="M3341" s="34" t="s">
        <v>22</v>
      </c>
      <c r="N3341" s="34" t="s">
        <v>32</v>
      </c>
      <c r="O3341" s="34">
        <v>42849</v>
      </c>
      <c r="P3341" s="34">
        <v>44169</v>
      </c>
      <c r="Q3341" s="34" t="s">
        <v>24</v>
      </c>
    </row>
    <row r="3342" spans="1:17">
      <c r="A3342" s="34">
        <v>165696</v>
      </c>
      <c r="B3342" s="34" t="s">
        <v>17</v>
      </c>
      <c r="C3342" s="34" t="s">
        <v>18</v>
      </c>
      <c r="D3342" s="34" t="s">
        <v>19</v>
      </c>
      <c r="E3342" s="34"/>
      <c r="F3342" s="34"/>
      <c r="G3342" s="34"/>
      <c r="H3342" s="34" t="s">
        <v>19</v>
      </c>
      <c r="I3342" s="34"/>
      <c r="J3342" s="34" t="s">
        <v>30</v>
      </c>
      <c r="K3342" s="34">
        <v>39287</v>
      </c>
      <c r="L3342" s="34" t="s">
        <v>82</v>
      </c>
      <c r="M3342" s="34" t="s">
        <v>27</v>
      </c>
      <c r="N3342" s="34" t="s">
        <v>32</v>
      </c>
      <c r="O3342" s="34" t="s">
        <v>36</v>
      </c>
      <c r="P3342" s="34" t="s">
        <v>36</v>
      </c>
      <c r="Q3342" s="34" t="s">
        <v>36</v>
      </c>
    </row>
    <row r="3343" spans="1:17">
      <c r="A3343" s="34">
        <v>115394</v>
      </c>
      <c r="B3343" s="34" t="s">
        <v>17</v>
      </c>
      <c r="C3343" s="34" t="s">
        <v>18</v>
      </c>
      <c r="D3343" s="34" t="s">
        <v>19</v>
      </c>
      <c r="E3343" s="34"/>
      <c r="F3343" s="34"/>
      <c r="G3343" s="34"/>
      <c r="H3343" s="34" t="s">
        <v>19</v>
      </c>
      <c r="I3343" s="34"/>
      <c r="J3343" s="34" t="s">
        <v>20</v>
      </c>
      <c r="K3343" s="34">
        <v>33556</v>
      </c>
      <c r="L3343" s="34" t="s">
        <v>26</v>
      </c>
      <c r="M3343" s="34" t="s">
        <v>27</v>
      </c>
      <c r="N3343" s="34" t="s">
        <v>32</v>
      </c>
      <c r="O3343" s="34">
        <v>42376</v>
      </c>
      <c r="P3343" s="34">
        <v>44831</v>
      </c>
      <c r="Q3343" s="34" t="s">
        <v>38</v>
      </c>
    </row>
    <row r="3344" spans="1:17">
      <c r="A3344" s="34">
        <v>151676</v>
      </c>
      <c r="B3344" s="34" t="s">
        <v>17</v>
      </c>
      <c r="C3344" s="34" t="s">
        <v>18</v>
      </c>
      <c r="D3344" s="34" t="s">
        <v>19</v>
      </c>
      <c r="E3344" s="34"/>
      <c r="F3344" s="34"/>
      <c r="G3344" s="34"/>
      <c r="H3344" s="34" t="s">
        <v>19</v>
      </c>
      <c r="I3344" s="34"/>
      <c r="J3344" s="34" t="s">
        <v>20</v>
      </c>
      <c r="K3344" s="34">
        <v>38196</v>
      </c>
      <c r="L3344" s="34" t="s">
        <v>48</v>
      </c>
      <c r="M3344" s="34" t="s">
        <v>27</v>
      </c>
      <c r="N3344" s="34" t="s">
        <v>28</v>
      </c>
      <c r="O3344" s="34">
        <v>44439</v>
      </c>
      <c r="P3344" s="34">
        <v>44477</v>
      </c>
      <c r="Q3344" s="34" t="s">
        <v>38</v>
      </c>
    </row>
    <row r="3345" spans="1:17">
      <c r="A3345" s="34">
        <v>161965</v>
      </c>
      <c r="B3345" s="34" t="s">
        <v>17</v>
      </c>
      <c r="C3345" s="34" t="s">
        <v>25</v>
      </c>
      <c r="D3345" s="34" t="s">
        <v>19</v>
      </c>
      <c r="E3345" s="34"/>
      <c r="F3345" s="34"/>
      <c r="G3345" s="34"/>
      <c r="H3345" s="34" t="s">
        <v>19</v>
      </c>
      <c r="I3345" s="34"/>
      <c r="J3345" s="34" t="s">
        <v>20</v>
      </c>
      <c r="K3345" s="34">
        <v>39786</v>
      </c>
      <c r="L3345" s="34" t="s">
        <v>35</v>
      </c>
      <c r="M3345" s="34" t="s">
        <v>27</v>
      </c>
      <c r="N3345" s="34" t="s">
        <v>36</v>
      </c>
      <c r="O3345" s="34">
        <v>45047</v>
      </c>
      <c r="P3345" s="34"/>
      <c r="Q3345" s="34" t="s">
        <v>24</v>
      </c>
    </row>
    <row r="3346" spans="1:17">
      <c r="A3346" s="34">
        <v>154328</v>
      </c>
      <c r="B3346" s="34" t="s">
        <v>17</v>
      </c>
      <c r="C3346" s="34" t="s">
        <v>18</v>
      </c>
      <c r="D3346" s="34" t="s">
        <v>19</v>
      </c>
      <c r="E3346" s="34"/>
      <c r="F3346" s="34"/>
      <c r="G3346" s="34"/>
      <c r="H3346" s="34" t="s">
        <v>19</v>
      </c>
      <c r="I3346" s="34"/>
      <c r="J3346" s="34" t="s">
        <v>20</v>
      </c>
      <c r="K3346" s="34">
        <v>38258</v>
      </c>
      <c r="L3346" s="34" t="s">
        <v>98</v>
      </c>
      <c r="M3346" s="34" t="s">
        <v>22</v>
      </c>
      <c r="N3346" s="34" t="s">
        <v>34</v>
      </c>
      <c r="O3346" s="34" t="s">
        <v>36</v>
      </c>
      <c r="P3346" s="34" t="s">
        <v>36</v>
      </c>
      <c r="Q3346" s="34" t="s">
        <v>36</v>
      </c>
    </row>
    <row r="3347" spans="1:17">
      <c r="A3347" s="34">
        <v>117435</v>
      </c>
      <c r="B3347" s="34" t="s">
        <v>17</v>
      </c>
      <c r="C3347" s="34" t="s">
        <v>18</v>
      </c>
      <c r="D3347" s="34" t="s">
        <v>19</v>
      </c>
      <c r="E3347" s="34"/>
      <c r="F3347" s="34"/>
      <c r="G3347" s="34"/>
      <c r="H3347" s="34" t="s">
        <v>19</v>
      </c>
      <c r="I3347" s="34"/>
      <c r="J3347" s="34" t="s">
        <v>20</v>
      </c>
      <c r="K3347" s="34">
        <v>37342</v>
      </c>
      <c r="L3347" s="34" t="s">
        <v>110</v>
      </c>
      <c r="M3347" s="34" t="s">
        <v>22</v>
      </c>
      <c r="N3347" s="34" t="s">
        <v>32</v>
      </c>
      <c r="O3347" s="34">
        <v>42462</v>
      </c>
      <c r="P3347" s="34">
        <v>43126</v>
      </c>
      <c r="Q3347" s="34" t="s">
        <v>24</v>
      </c>
    </row>
    <row r="3348" spans="1:17">
      <c r="A3348" s="34">
        <v>145635</v>
      </c>
      <c r="B3348" s="34" t="s">
        <v>17</v>
      </c>
      <c r="C3348" s="34" t="s">
        <v>18</v>
      </c>
      <c r="D3348" s="34" t="s">
        <v>19</v>
      </c>
      <c r="E3348" s="34"/>
      <c r="F3348" s="34"/>
      <c r="G3348" s="34"/>
      <c r="H3348" s="34" t="s">
        <v>19</v>
      </c>
      <c r="I3348" s="34"/>
      <c r="J3348" s="34" t="s">
        <v>20</v>
      </c>
      <c r="K3348" s="34">
        <v>36615</v>
      </c>
      <c r="L3348" s="34" t="s">
        <v>70</v>
      </c>
      <c r="M3348" s="34" t="s">
        <v>22</v>
      </c>
      <c r="N3348" s="34" t="s">
        <v>34</v>
      </c>
      <c r="O3348" s="34" t="s">
        <v>36</v>
      </c>
      <c r="P3348" s="34" t="s">
        <v>36</v>
      </c>
      <c r="Q3348" s="34" t="s">
        <v>36</v>
      </c>
    </row>
    <row r="3349" spans="1:17">
      <c r="A3349" s="34">
        <v>116060</v>
      </c>
      <c r="B3349" s="34" t="s">
        <v>17</v>
      </c>
      <c r="C3349" s="34" t="s">
        <v>18</v>
      </c>
      <c r="D3349" s="34" t="s">
        <v>19</v>
      </c>
      <c r="E3349" s="34"/>
      <c r="F3349" s="34"/>
      <c r="G3349" s="34"/>
      <c r="H3349" s="34" t="s">
        <v>19</v>
      </c>
      <c r="I3349" s="34"/>
      <c r="J3349" s="34" t="s">
        <v>20</v>
      </c>
      <c r="K3349" s="34">
        <v>36052</v>
      </c>
      <c r="L3349" s="34" t="s">
        <v>313</v>
      </c>
      <c r="M3349" s="34" t="s">
        <v>52</v>
      </c>
      <c r="N3349" s="34" t="s">
        <v>32</v>
      </c>
      <c r="O3349" s="34">
        <v>42259</v>
      </c>
      <c r="P3349" s="34">
        <v>42561</v>
      </c>
      <c r="Q3349" s="34" t="s">
        <v>77</v>
      </c>
    </row>
    <row r="3350" spans="1:17">
      <c r="A3350" s="34">
        <v>116062</v>
      </c>
      <c r="B3350" s="34" t="s">
        <v>17</v>
      </c>
      <c r="C3350" s="34" t="s">
        <v>18</v>
      </c>
      <c r="D3350" s="34" t="s">
        <v>19</v>
      </c>
      <c r="E3350" s="34"/>
      <c r="F3350" s="34"/>
      <c r="G3350" s="34"/>
      <c r="H3350" s="34" t="s">
        <v>19</v>
      </c>
      <c r="I3350" s="34"/>
      <c r="J3350" s="34" t="s">
        <v>30</v>
      </c>
      <c r="K3350" s="34">
        <v>35525</v>
      </c>
      <c r="L3350" s="34" t="s">
        <v>313</v>
      </c>
      <c r="M3350" s="34" t="s">
        <v>52</v>
      </c>
      <c r="N3350" s="34" t="s">
        <v>32</v>
      </c>
      <c r="O3350" s="34">
        <v>42264</v>
      </c>
      <c r="P3350" s="34">
        <v>42561</v>
      </c>
      <c r="Q3350" s="34" t="s">
        <v>77</v>
      </c>
    </row>
    <row r="3351" spans="1:17">
      <c r="A3351" s="34">
        <v>146430</v>
      </c>
      <c r="B3351" s="34" t="s">
        <v>17</v>
      </c>
      <c r="C3351" s="34" t="s">
        <v>18</v>
      </c>
      <c r="D3351" s="34" t="s">
        <v>19</v>
      </c>
      <c r="E3351" s="34"/>
      <c r="F3351" s="34"/>
      <c r="G3351" s="34"/>
      <c r="H3351" s="34" t="s">
        <v>19</v>
      </c>
      <c r="I3351" s="34"/>
      <c r="J3351" s="34" t="s">
        <v>30</v>
      </c>
      <c r="K3351" s="34">
        <v>19676</v>
      </c>
      <c r="L3351" s="34" t="s">
        <v>26</v>
      </c>
      <c r="M3351" s="34" t="s">
        <v>27</v>
      </c>
      <c r="N3351" s="34" t="s">
        <v>34</v>
      </c>
      <c r="O3351" s="34" t="s">
        <v>36</v>
      </c>
      <c r="P3351" s="34" t="s">
        <v>36</v>
      </c>
      <c r="Q3351" s="34" t="s">
        <v>36</v>
      </c>
    </row>
    <row r="3352" spans="1:17">
      <c r="A3352" s="34">
        <v>86702</v>
      </c>
      <c r="B3352" s="34" t="s">
        <v>17</v>
      </c>
      <c r="C3352" s="34" t="s">
        <v>18</v>
      </c>
      <c r="D3352" s="34" t="s">
        <v>19</v>
      </c>
      <c r="E3352" s="34"/>
      <c r="F3352" s="34"/>
      <c r="G3352" s="34"/>
      <c r="H3352" s="34" t="s">
        <v>19</v>
      </c>
      <c r="I3352" s="34"/>
      <c r="J3352" s="34" t="s">
        <v>20</v>
      </c>
      <c r="K3352" s="34"/>
      <c r="L3352" s="34" t="s">
        <v>65</v>
      </c>
      <c r="M3352" s="34" t="s">
        <v>27</v>
      </c>
      <c r="N3352" s="34" t="s">
        <v>34</v>
      </c>
      <c r="O3352" s="34">
        <v>44330</v>
      </c>
      <c r="P3352" s="34">
        <v>44510</v>
      </c>
      <c r="Q3352" s="34" t="s">
        <v>41</v>
      </c>
    </row>
    <row r="3353" spans="1:17">
      <c r="A3353" s="34">
        <v>58037</v>
      </c>
      <c r="B3353" s="34" t="s">
        <v>17</v>
      </c>
      <c r="C3353" s="34" t="s">
        <v>18</v>
      </c>
      <c r="D3353" s="34" t="s">
        <v>19</v>
      </c>
      <c r="E3353" s="34"/>
      <c r="F3353" s="34"/>
      <c r="G3353" s="34"/>
      <c r="H3353" s="34" t="s">
        <v>19</v>
      </c>
      <c r="I3353" s="34"/>
      <c r="J3353" s="34" t="s">
        <v>20</v>
      </c>
      <c r="K3353" s="34"/>
      <c r="L3353" s="34" t="s">
        <v>110</v>
      </c>
      <c r="M3353" s="34" t="s">
        <v>22</v>
      </c>
      <c r="N3353" s="34" t="s">
        <v>32</v>
      </c>
      <c r="O3353" s="34">
        <v>41975</v>
      </c>
      <c r="P3353" s="34"/>
      <c r="Q3353" s="34" t="s">
        <v>38</v>
      </c>
    </row>
    <row r="3354" spans="1:17">
      <c r="A3354" s="34">
        <v>143157</v>
      </c>
      <c r="B3354" s="34" t="s">
        <v>17</v>
      </c>
      <c r="C3354" s="34" t="s">
        <v>18</v>
      </c>
      <c r="D3354" s="34" t="s">
        <v>19</v>
      </c>
      <c r="E3354" s="34"/>
      <c r="F3354" s="34"/>
      <c r="G3354" s="34"/>
      <c r="H3354" s="34" t="s">
        <v>19</v>
      </c>
      <c r="I3354" s="34"/>
      <c r="J3354" s="34" t="s">
        <v>20</v>
      </c>
      <c r="K3354" s="34">
        <v>23088</v>
      </c>
      <c r="L3354" s="34" t="s">
        <v>26</v>
      </c>
      <c r="M3354" s="34" t="s">
        <v>27</v>
      </c>
      <c r="N3354" s="34" t="s">
        <v>36</v>
      </c>
      <c r="O3354" s="34">
        <v>43861</v>
      </c>
      <c r="P3354" s="34">
        <v>44378</v>
      </c>
      <c r="Q3354" s="34">
        <v>0</v>
      </c>
    </row>
    <row r="3355" spans="1:17">
      <c r="A3355" s="34">
        <v>83728</v>
      </c>
      <c r="B3355" s="34" t="s">
        <v>17</v>
      </c>
      <c r="C3355" s="34" t="s">
        <v>18</v>
      </c>
      <c r="D3355" s="34" t="s">
        <v>19</v>
      </c>
      <c r="E3355" s="34"/>
      <c r="F3355" s="34"/>
      <c r="G3355" s="34"/>
      <c r="H3355" s="34" t="s">
        <v>19</v>
      </c>
      <c r="I3355" s="34"/>
      <c r="J3355" s="34" t="s">
        <v>20</v>
      </c>
      <c r="K3355" s="34">
        <v>29939</v>
      </c>
      <c r="L3355" s="34" t="s">
        <v>49</v>
      </c>
      <c r="M3355" s="34" t="s">
        <v>22</v>
      </c>
      <c r="N3355" s="34" t="s">
        <v>32</v>
      </c>
      <c r="O3355" s="34">
        <v>40873</v>
      </c>
      <c r="P3355" s="34">
        <v>40926</v>
      </c>
      <c r="Q3355" s="34" t="s">
        <v>36</v>
      </c>
    </row>
    <row r="3356" spans="1:17">
      <c r="A3356" s="34">
        <v>104876</v>
      </c>
      <c r="B3356" s="34" t="s">
        <v>17</v>
      </c>
      <c r="C3356" s="34" t="s">
        <v>18</v>
      </c>
      <c r="D3356" s="34" t="s">
        <v>19</v>
      </c>
      <c r="E3356" s="34"/>
      <c r="F3356" s="34"/>
      <c r="G3356" s="34"/>
      <c r="H3356" s="34" t="s">
        <v>19</v>
      </c>
      <c r="I3356" s="34"/>
      <c r="J3356" s="34" t="s">
        <v>20</v>
      </c>
      <c r="K3356" s="34">
        <v>36559</v>
      </c>
      <c r="L3356" s="34" t="s">
        <v>26</v>
      </c>
      <c r="M3356" s="34" t="s">
        <v>27</v>
      </c>
      <c r="N3356" s="34" t="s">
        <v>32</v>
      </c>
      <c r="O3356" s="34">
        <v>42021</v>
      </c>
      <c r="P3356" s="34">
        <v>42126</v>
      </c>
      <c r="Q3356" s="34" t="s">
        <v>24</v>
      </c>
    </row>
    <row r="3357" spans="1:17">
      <c r="A3357" s="34">
        <v>167126</v>
      </c>
      <c r="B3357" s="34" t="s">
        <v>17</v>
      </c>
      <c r="C3357" s="34" t="s">
        <v>18</v>
      </c>
      <c r="D3357" s="34" t="s">
        <v>19</v>
      </c>
      <c r="E3357" s="34"/>
      <c r="F3357" s="34"/>
      <c r="G3357" s="34"/>
      <c r="H3357" s="34" t="s">
        <v>19</v>
      </c>
      <c r="I3357" s="34"/>
      <c r="J3357" s="34" t="s">
        <v>20</v>
      </c>
      <c r="K3357" s="34">
        <v>38496</v>
      </c>
      <c r="L3357" s="34" t="s">
        <v>116</v>
      </c>
      <c r="M3357" s="34" t="s">
        <v>22</v>
      </c>
      <c r="N3357" s="34" t="s">
        <v>34</v>
      </c>
      <c r="O3357" s="34" t="s">
        <v>36</v>
      </c>
      <c r="P3357" s="34" t="s">
        <v>36</v>
      </c>
      <c r="Q3357" s="34" t="s">
        <v>36</v>
      </c>
    </row>
    <row r="3358" spans="1:17">
      <c r="A3358" s="34">
        <v>145695</v>
      </c>
      <c r="B3358" s="34" t="s">
        <v>17</v>
      </c>
      <c r="C3358" s="34" t="s">
        <v>18</v>
      </c>
      <c r="D3358" s="34" t="s">
        <v>19</v>
      </c>
      <c r="E3358" s="34"/>
      <c r="F3358" s="34"/>
      <c r="G3358" s="34"/>
      <c r="H3358" s="34" t="s">
        <v>19</v>
      </c>
      <c r="I3358" s="34"/>
      <c r="J3358" s="34" t="s">
        <v>20</v>
      </c>
      <c r="K3358" s="34">
        <v>38658</v>
      </c>
      <c r="L3358" s="34" t="s">
        <v>110</v>
      </c>
      <c r="M3358" s="34" t="s">
        <v>22</v>
      </c>
      <c r="N3358" s="34" t="s">
        <v>34</v>
      </c>
      <c r="O3358" s="34" t="s">
        <v>36</v>
      </c>
      <c r="P3358" s="34" t="s">
        <v>36</v>
      </c>
      <c r="Q3358" s="34" t="s">
        <v>36</v>
      </c>
    </row>
    <row r="3359" spans="1:17">
      <c r="A3359" s="34">
        <v>118126</v>
      </c>
      <c r="B3359" s="34" t="s">
        <v>17</v>
      </c>
      <c r="C3359" s="34" t="s">
        <v>18</v>
      </c>
      <c r="D3359" s="34" t="s">
        <v>19</v>
      </c>
      <c r="E3359" s="34"/>
      <c r="F3359" s="34"/>
      <c r="G3359" s="34"/>
      <c r="H3359" s="34" t="s">
        <v>19</v>
      </c>
      <c r="I3359" s="34"/>
      <c r="J3359" s="34" t="s">
        <v>20</v>
      </c>
      <c r="K3359" s="34">
        <v>36135</v>
      </c>
      <c r="L3359" s="34" t="s">
        <v>37</v>
      </c>
      <c r="M3359" s="34" t="s">
        <v>27</v>
      </c>
      <c r="N3359" s="34" t="s">
        <v>32</v>
      </c>
      <c r="O3359" s="34">
        <v>42561</v>
      </c>
      <c r="P3359" s="34">
        <v>42838</v>
      </c>
      <c r="Q3359" s="34" t="s">
        <v>77</v>
      </c>
    </row>
    <row r="3360" spans="1:17">
      <c r="A3360" s="34">
        <v>95304</v>
      </c>
      <c r="B3360" s="34" t="s">
        <v>17</v>
      </c>
      <c r="C3360" s="34" t="s">
        <v>18</v>
      </c>
      <c r="D3360" s="34" t="s">
        <v>19</v>
      </c>
      <c r="E3360" s="34"/>
      <c r="F3360" s="34"/>
      <c r="G3360" s="34"/>
      <c r="H3360" s="34" t="s">
        <v>19</v>
      </c>
      <c r="I3360" s="34"/>
      <c r="J3360" s="34" t="s">
        <v>20</v>
      </c>
      <c r="K3360" s="34">
        <v>35140</v>
      </c>
      <c r="L3360" s="34" t="s">
        <v>54</v>
      </c>
      <c r="M3360" s="34" t="s">
        <v>27</v>
      </c>
      <c r="N3360" s="34" t="s">
        <v>34</v>
      </c>
      <c r="O3360" s="34">
        <v>41367</v>
      </c>
      <c r="P3360" s="34">
        <v>43608</v>
      </c>
      <c r="Q3360" s="34" t="s">
        <v>38</v>
      </c>
    </row>
    <row r="3361" spans="1:17">
      <c r="A3361" s="34">
        <v>133625</v>
      </c>
      <c r="B3361" s="34" t="s">
        <v>17</v>
      </c>
      <c r="C3361" s="34" t="s">
        <v>18</v>
      </c>
      <c r="D3361" s="34" t="s">
        <v>19</v>
      </c>
      <c r="E3361" s="34"/>
      <c r="F3361" s="34"/>
      <c r="G3361" s="34"/>
      <c r="H3361" s="34" t="s">
        <v>19</v>
      </c>
      <c r="I3361" s="34"/>
      <c r="J3361" s="34" t="s">
        <v>20</v>
      </c>
      <c r="K3361" s="34">
        <v>37887</v>
      </c>
      <c r="L3361" s="34" t="s">
        <v>121</v>
      </c>
      <c r="M3361" s="34" t="s">
        <v>22</v>
      </c>
      <c r="N3361" s="34" t="s">
        <v>34</v>
      </c>
      <c r="O3361" s="34" t="s">
        <v>36</v>
      </c>
      <c r="P3361" s="34" t="s">
        <v>36</v>
      </c>
      <c r="Q3361" s="34" t="s">
        <v>36</v>
      </c>
    </row>
    <row r="3362" spans="1:17">
      <c r="A3362" s="34">
        <v>94507</v>
      </c>
      <c r="B3362" s="34" t="s">
        <v>17</v>
      </c>
      <c r="C3362" s="34" t="s">
        <v>18</v>
      </c>
      <c r="D3362" s="34" t="s">
        <v>19</v>
      </c>
      <c r="E3362" s="34"/>
      <c r="F3362" s="34"/>
      <c r="G3362" s="34"/>
      <c r="H3362" s="34" t="s">
        <v>19</v>
      </c>
      <c r="I3362" s="34"/>
      <c r="J3362" s="34" t="s">
        <v>20</v>
      </c>
      <c r="K3362" s="34">
        <v>34733</v>
      </c>
      <c r="L3362" s="34" t="s">
        <v>59</v>
      </c>
      <c r="M3362" s="34" t="s">
        <v>27</v>
      </c>
      <c r="N3362" s="34" t="s">
        <v>34</v>
      </c>
      <c r="O3362" s="34">
        <v>41134</v>
      </c>
      <c r="P3362" s="34">
        <v>41855</v>
      </c>
      <c r="Q3362" s="34" t="s">
        <v>36</v>
      </c>
    </row>
    <row r="3363" spans="1:17">
      <c r="A3363" s="34">
        <v>105426</v>
      </c>
      <c r="B3363" s="34" t="s">
        <v>17</v>
      </c>
      <c r="C3363" s="34" t="s">
        <v>18</v>
      </c>
      <c r="D3363" s="34" t="s">
        <v>19</v>
      </c>
      <c r="E3363" s="34"/>
      <c r="F3363" s="34"/>
      <c r="G3363" s="34"/>
      <c r="H3363" s="34" t="s">
        <v>19</v>
      </c>
      <c r="I3363" s="34"/>
      <c r="J3363" s="34" t="s">
        <v>20</v>
      </c>
      <c r="K3363" s="34">
        <v>24633</v>
      </c>
      <c r="L3363" s="34" t="s">
        <v>128</v>
      </c>
      <c r="M3363" s="34" t="s">
        <v>22</v>
      </c>
      <c r="N3363" s="34" t="s">
        <v>32</v>
      </c>
      <c r="O3363" s="34">
        <v>41526</v>
      </c>
      <c r="P3363" s="34">
        <v>42835</v>
      </c>
      <c r="Q3363" s="34" t="s">
        <v>24</v>
      </c>
    </row>
    <row r="3364" spans="1:17">
      <c r="A3364" s="34">
        <v>82691</v>
      </c>
      <c r="B3364" s="34" t="s">
        <v>17</v>
      </c>
      <c r="C3364" s="34" t="s">
        <v>18</v>
      </c>
      <c r="D3364" s="34" t="s">
        <v>19</v>
      </c>
      <c r="E3364" s="34"/>
      <c r="F3364" s="34"/>
      <c r="G3364" s="34"/>
      <c r="H3364" s="34" t="s">
        <v>19</v>
      </c>
      <c r="I3364" s="34"/>
      <c r="J3364" s="34" t="s">
        <v>20</v>
      </c>
      <c r="K3364" s="34"/>
      <c r="L3364" s="34" t="s">
        <v>84</v>
      </c>
      <c r="M3364" s="34" t="s">
        <v>22</v>
      </c>
      <c r="N3364" s="34" t="s">
        <v>34</v>
      </c>
      <c r="O3364" s="34">
        <v>40856</v>
      </c>
      <c r="P3364" s="34">
        <v>40907</v>
      </c>
      <c r="Q3364" s="34" t="s">
        <v>36</v>
      </c>
    </row>
    <row r="3365" spans="1:17">
      <c r="A3365" s="34">
        <v>112581</v>
      </c>
      <c r="B3365" s="34" t="s">
        <v>17</v>
      </c>
      <c r="C3365" s="34" t="s">
        <v>18</v>
      </c>
      <c r="D3365" s="34" t="s">
        <v>19</v>
      </c>
      <c r="E3365" s="34"/>
      <c r="F3365" s="34"/>
      <c r="G3365" s="34"/>
      <c r="H3365" s="34" t="s">
        <v>19</v>
      </c>
      <c r="I3365" s="34"/>
      <c r="J3365" s="34" t="s">
        <v>20</v>
      </c>
      <c r="K3365" s="34">
        <v>29728</v>
      </c>
      <c r="L3365" s="34" t="s">
        <v>49</v>
      </c>
      <c r="M3365" s="34" t="s">
        <v>22</v>
      </c>
      <c r="N3365" s="34" t="s">
        <v>32</v>
      </c>
      <c r="O3365" s="34">
        <v>42198</v>
      </c>
      <c r="P3365" s="34">
        <v>42198</v>
      </c>
      <c r="Q3365" s="34" t="s">
        <v>24</v>
      </c>
    </row>
    <row r="3366" spans="1:17">
      <c r="A3366" s="34">
        <v>43117</v>
      </c>
      <c r="B3366" s="34" t="s">
        <v>17</v>
      </c>
      <c r="C3366" s="34" t="s">
        <v>18</v>
      </c>
      <c r="D3366" s="34" t="s">
        <v>19</v>
      </c>
      <c r="E3366" s="34"/>
      <c r="F3366" s="34"/>
      <c r="G3366" s="34"/>
      <c r="H3366" s="34" t="s">
        <v>19</v>
      </c>
      <c r="I3366" s="34"/>
      <c r="J3366" s="34" t="s">
        <v>20</v>
      </c>
      <c r="K3366" s="34">
        <v>34039</v>
      </c>
      <c r="L3366" s="34" t="s">
        <v>54</v>
      </c>
      <c r="M3366" s="34" t="s">
        <v>27</v>
      </c>
      <c r="N3366" s="34" t="s">
        <v>34</v>
      </c>
      <c r="O3366" s="34">
        <v>40892</v>
      </c>
      <c r="P3366" s="34">
        <v>41667</v>
      </c>
      <c r="Q3366" s="34" t="s">
        <v>36</v>
      </c>
    </row>
    <row r="3367" spans="1:17">
      <c r="A3367" s="34">
        <v>108992</v>
      </c>
      <c r="B3367" s="34" t="s">
        <v>17</v>
      </c>
      <c r="C3367" s="34" t="s">
        <v>18</v>
      </c>
      <c r="D3367" s="34" t="s">
        <v>19</v>
      </c>
      <c r="E3367" s="34"/>
      <c r="F3367" s="34"/>
      <c r="G3367" s="34"/>
      <c r="H3367" s="34" t="s">
        <v>19</v>
      </c>
      <c r="I3367" s="34"/>
      <c r="J3367" s="34" t="s">
        <v>20</v>
      </c>
      <c r="K3367" s="34"/>
      <c r="L3367" s="34" t="s">
        <v>59</v>
      </c>
      <c r="M3367" s="34" t="s">
        <v>27</v>
      </c>
      <c r="N3367" s="34" t="s">
        <v>34</v>
      </c>
      <c r="O3367" s="34">
        <v>41946</v>
      </c>
      <c r="P3367" s="34">
        <v>41946</v>
      </c>
      <c r="Q3367" s="34" t="s">
        <v>36</v>
      </c>
    </row>
    <row r="3368" spans="1:17">
      <c r="A3368" s="34">
        <v>112085</v>
      </c>
      <c r="B3368" s="34" t="s">
        <v>17</v>
      </c>
      <c r="C3368" s="34" t="s">
        <v>18</v>
      </c>
      <c r="D3368" s="34" t="s">
        <v>19</v>
      </c>
      <c r="E3368" s="34"/>
      <c r="F3368" s="34"/>
      <c r="G3368" s="34"/>
      <c r="H3368" s="34" t="s">
        <v>19</v>
      </c>
      <c r="I3368" s="34"/>
      <c r="J3368" s="34" t="s">
        <v>20</v>
      </c>
      <c r="K3368" s="34">
        <v>36460</v>
      </c>
      <c r="L3368" s="34" t="s">
        <v>37</v>
      </c>
      <c r="M3368" s="34" t="s">
        <v>27</v>
      </c>
      <c r="N3368" s="34" t="s">
        <v>32</v>
      </c>
      <c r="O3368" s="34">
        <v>42142</v>
      </c>
      <c r="P3368" s="34">
        <v>42419</v>
      </c>
      <c r="Q3368" s="34" t="s">
        <v>24</v>
      </c>
    </row>
    <row r="3369" spans="1:17">
      <c r="A3369" s="34">
        <v>47189</v>
      </c>
      <c r="B3369" s="34" t="s">
        <v>17</v>
      </c>
      <c r="C3369" s="34" t="s">
        <v>18</v>
      </c>
      <c r="D3369" s="34" t="s">
        <v>19</v>
      </c>
      <c r="E3369" s="34"/>
      <c r="F3369" s="34"/>
      <c r="G3369" s="34"/>
      <c r="H3369" s="34" t="s">
        <v>19</v>
      </c>
      <c r="I3369" s="34"/>
      <c r="J3369" s="34" t="s">
        <v>20</v>
      </c>
      <c r="K3369" s="34">
        <v>30260</v>
      </c>
      <c r="L3369" s="34" t="s">
        <v>59</v>
      </c>
      <c r="M3369" s="34" t="s">
        <v>27</v>
      </c>
      <c r="N3369" s="34" t="s">
        <v>34</v>
      </c>
      <c r="O3369" s="34">
        <v>41283</v>
      </c>
      <c r="P3369" s="34">
        <v>42369</v>
      </c>
      <c r="Q3369" s="34" t="s">
        <v>55</v>
      </c>
    </row>
    <row r="3370" spans="1:17">
      <c r="A3370" s="34">
        <v>6393</v>
      </c>
      <c r="B3370" s="34" t="s">
        <v>17</v>
      </c>
      <c r="C3370" s="34" t="s">
        <v>18</v>
      </c>
      <c r="D3370" s="34" t="s">
        <v>19</v>
      </c>
      <c r="E3370" s="34"/>
      <c r="F3370" s="34"/>
      <c r="G3370" s="34"/>
      <c r="H3370" s="34" t="s">
        <v>19</v>
      </c>
      <c r="I3370" s="34"/>
      <c r="J3370" s="34" t="s">
        <v>85</v>
      </c>
      <c r="K3370" s="34"/>
      <c r="L3370" s="34" t="s">
        <v>26</v>
      </c>
      <c r="M3370" s="34" t="s">
        <v>27</v>
      </c>
      <c r="N3370" s="34" t="s">
        <v>32</v>
      </c>
      <c r="O3370" s="34">
        <v>1</v>
      </c>
      <c r="P3370" s="34">
        <v>1</v>
      </c>
      <c r="Q3370" s="34" t="s">
        <v>36</v>
      </c>
    </row>
    <row r="3371" spans="1:17">
      <c r="A3371" s="34">
        <v>165612</v>
      </c>
      <c r="B3371" s="34" t="s">
        <v>17</v>
      </c>
      <c r="C3371" s="34" t="s">
        <v>25</v>
      </c>
      <c r="D3371" s="34" t="s">
        <v>19</v>
      </c>
      <c r="E3371" s="34"/>
      <c r="F3371" s="34"/>
      <c r="G3371" s="34"/>
      <c r="H3371" s="34" t="s">
        <v>19</v>
      </c>
      <c r="I3371" s="34"/>
      <c r="J3371" s="34" t="s">
        <v>30</v>
      </c>
      <c r="K3371" s="34">
        <v>40308</v>
      </c>
      <c r="L3371" s="34" t="s">
        <v>66</v>
      </c>
      <c r="M3371" s="34" t="s">
        <v>57</v>
      </c>
      <c r="N3371" s="34" t="s">
        <v>34</v>
      </c>
      <c r="O3371" s="34">
        <v>45261</v>
      </c>
      <c r="P3371" s="34"/>
      <c r="Q3371" s="34" t="s">
        <v>24</v>
      </c>
    </row>
    <row r="3372" spans="1:17">
      <c r="A3372" s="34">
        <v>121622</v>
      </c>
      <c r="B3372" s="34" t="s">
        <v>17</v>
      </c>
      <c r="C3372" s="34" t="s">
        <v>18</v>
      </c>
      <c r="D3372" s="34" t="s">
        <v>19</v>
      </c>
      <c r="E3372" s="34"/>
      <c r="F3372" s="34"/>
      <c r="G3372" s="34"/>
      <c r="H3372" s="34" t="s">
        <v>19</v>
      </c>
      <c r="I3372" s="34"/>
      <c r="J3372" s="34" t="s">
        <v>30</v>
      </c>
      <c r="K3372" s="34">
        <v>34206</v>
      </c>
      <c r="L3372" s="34" t="s">
        <v>314</v>
      </c>
      <c r="M3372" s="34" t="s">
        <v>23</v>
      </c>
      <c r="N3372" s="34" t="s">
        <v>34</v>
      </c>
      <c r="O3372" s="34">
        <v>41950</v>
      </c>
      <c r="P3372" s="34">
        <v>43183</v>
      </c>
      <c r="Q3372" s="34" t="s">
        <v>24</v>
      </c>
    </row>
    <row r="3373" spans="1:17">
      <c r="A3373" s="34">
        <v>142578</v>
      </c>
      <c r="B3373" s="34" t="s">
        <v>17</v>
      </c>
      <c r="C3373" s="34" t="s">
        <v>18</v>
      </c>
      <c r="D3373" s="34" t="s">
        <v>19</v>
      </c>
      <c r="E3373" s="34"/>
      <c r="F3373" s="34"/>
      <c r="G3373" s="34"/>
      <c r="H3373" s="34" t="s">
        <v>19</v>
      </c>
      <c r="I3373" s="34"/>
      <c r="J3373" s="34" t="s">
        <v>30</v>
      </c>
      <c r="K3373" s="34">
        <v>35418</v>
      </c>
      <c r="L3373" s="34" t="s">
        <v>287</v>
      </c>
      <c r="M3373" s="34" t="s">
        <v>57</v>
      </c>
      <c r="N3373" s="34" t="s">
        <v>34</v>
      </c>
      <c r="O3373" s="34" t="s">
        <v>36</v>
      </c>
      <c r="P3373" s="34" t="s">
        <v>36</v>
      </c>
      <c r="Q3373" s="34" t="s">
        <v>36</v>
      </c>
    </row>
    <row r="3374" spans="1:17">
      <c r="A3374" s="34">
        <v>159816</v>
      </c>
      <c r="B3374" s="34" t="s">
        <v>17</v>
      </c>
      <c r="C3374" s="34" t="s">
        <v>18</v>
      </c>
      <c r="D3374" s="34" t="s">
        <v>19</v>
      </c>
      <c r="E3374" s="34"/>
      <c r="F3374" s="34"/>
      <c r="G3374" s="34"/>
      <c r="H3374" s="34" t="s">
        <v>19</v>
      </c>
      <c r="I3374" s="34"/>
      <c r="J3374" s="34" t="s">
        <v>30</v>
      </c>
      <c r="K3374" s="34">
        <v>22761</v>
      </c>
      <c r="L3374" s="34" t="s">
        <v>37</v>
      </c>
      <c r="M3374" s="34" t="s">
        <v>27</v>
      </c>
      <c r="N3374" s="34" t="s">
        <v>34</v>
      </c>
      <c r="O3374" s="34" t="s">
        <v>36</v>
      </c>
      <c r="P3374" s="34" t="s">
        <v>36</v>
      </c>
      <c r="Q3374" s="34" t="s">
        <v>36</v>
      </c>
    </row>
    <row r="3375" spans="1:17">
      <c r="A3375" s="34">
        <v>106300</v>
      </c>
      <c r="B3375" s="34" t="s">
        <v>17</v>
      </c>
      <c r="C3375" s="34" t="s">
        <v>18</v>
      </c>
      <c r="D3375" s="34" t="s">
        <v>19</v>
      </c>
      <c r="E3375" s="34"/>
      <c r="F3375" s="34"/>
      <c r="G3375" s="34"/>
      <c r="H3375" s="34" t="s">
        <v>19</v>
      </c>
      <c r="I3375" s="34"/>
      <c r="J3375" s="34" t="s">
        <v>20</v>
      </c>
      <c r="K3375" s="34">
        <v>17231</v>
      </c>
      <c r="L3375" s="34" t="s">
        <v>21</v>
      </c>
      <c r="M3375" s="34" t="s">
        <v>22</v>
      </c>
      <c r="N3375" s="34" t="s">
        <v>32</v>
      </c>
      <c r="O3375" s="34">
        <v>41570</v>
      </c>
      <c r="P3375" s="34">
        <v>44664</v>
      </c>
      <c r="Q3375" s="34" t="s">
        <v>24</v>
      </c>
    </row>
    <row r="3376" spans="1:17">
      <c r="A3376" s="34">
        <v>80850</v>
      </c>
      <c r="B3376" s="34" t="s">
        <v>17</v>
      </c>
      <c r="C3376" s="34" t="s">
        <v>18</v>
      </c>
      <c r="D3376" s="34" t="s">
        <v>19</v>
      </c>
      <c r="E3376" s="34"/>
      <c r="F3376" s="34"/>
      <c r="G3376" s="34"/>
      <c r="H3376" s="34" t="s">
        <v>19</v>
      </c>
      <c r="I3376" s="34"/>
      <c r="J3376" s="34" t="s">
        <v>20</v>
      </c>
      <c r="K3376" s="34">
        <v>12284</v>
      </c>
      <c r="L3376" s="34" t="s">
        <v>82</v>
      </c>
      <c r="M3376" s="34" t="s">
        <v>27</v>
      </c>
      <c r="N3376" s="34" t="s">
        <v>34</v>
      </c>
      <c r="O3376" s="34">
        <v>39658</v>
      </c>
      <c r="P3376" s="34">
        <v>43739</v>
      </c>
      <c r="Q3376" s="34" t="s">
        <v>24</v>
      </c>
    </row>
    <row r="3377" spans="1:17">
      <c r="A3377" s="34">
        <v>80851</v>
      </c>
      <c r="B3377" s="34" t="s">
        <v>17</v>
      </c>
      <c r="C3377" s="34" t="s">
        <v>18</v>
      </c>
      <c r="D3377" s="34" t="s">
        <v>19</v>
      </c>
      <c r="E3377" s="34"/>
      <c r="F3377" s="34"/>
      <c r="G3377" s="34"/>
      <c r="H3377" s="34" t="s">
        <v>19</v>
      </c>
      <c r="I3377" s="34"/>
      <c r="J3377" s="34" t="s">
        <v>20</v>
      </c>
      <c r="K3377" s="34">
        <v>14365</v>
      </c>
      <c r="L3377" s="34" t="s">
        <v>67</v>
      </c>
      <c r="M3377" s="34" t="s">
        <v>22</v>
      </c>
      <c r="N3377" s="34" t="s">
        <v>32</v>
      </c>
      <c r="O3377" s="34">
        <v>40057</v>
      </c>
      <c r="P3377" s="34">
        <v>43358</v>
      </c>
      <c r="Q3377" s="34" t="s">
        <v>24</v>
      </c>
    </row>
    <row r="3378" spans="1:17">
      <c r="A3378" s="34">
        <v>111867</v>
      </c>
      <c r="B3378" s="34" t="s">
        <v>17</v>
      </c>
      <c r="C3378" s="34" t="s">
        <v>18</v>
      </c>
      <c r="D3378" s="34" t="s">
        <v>19</v>
      </c>
      <c r="E3378" s="34"/>
      <c r="F3378" s="34"/>
      <c r="G3378" s="34"/>
      <c r="H3378" s="34" t="s">
        <v>19</v>
      </c>
      <c r="I3378" s="34"/>
      <c r="J3378" s="34" t="s">
        <v>20</v>
      </c>
      <c r="K3378" s="34">
        <v>26567</v>
      </c>
      <c r="L3378" s="34" t="s">
        <v>21</v>
      </c>
      <c r="M3378" s="34" t="s">
        <v>22</v>
      </c>
      <c r="N3378" s="34" t="s">
        <v>34</v>
      </c>
      <c r="O3378" s="34">
        <v>42123</v>
      </c>
      <c r="P3378" s="34">
        <v>42573</v>
      </c>
      <c r="Q3378" s="34" t="s">
        <v>24</v>
      </c>
    </row>
    <row r="3379" spans="1:17">
      <c r="A3379" s="34">
        <v>111345</v>
      </c>
      <c r="B3379" s="34" t="s">
        <v>17</v>
      </c>
      <c r="C3379" s="34" t="s">
        <v>18</v>
      </c>
      <c r="D3379" s="34" t="s">
        <v>19</v>
      </c>
      <c r="E3379" s="34"/>
      <c r="F3379" s="34"/>
      <c r="G3379" s="34"/>
      <c r="H3379" s="34" t="s">
        <v>19</v>
      </c>
      <c r="I3379" s="34"/>
      <c r="J3379" s="34" t="s">
        <v>20</v>
      </c>
      <c r="K3379" s="34">
        <v>18887</v>
      </c>
      <c r="L3379" s="34" t="s">
        <v>84</v>
      </c>
      <c r="M3379" s="34" t="s">
        <v>22</v>
      </c>
      <c r="N3379" s="34" t="s">
        <v>32</v>
      </c>
      <c r="O3379" s="34">
        <v>42090</v>
      </c>
      <c r="P3379" s="34">
        <v>42674</v>
      </c>
      <c r="Q3379" s="34" t="s">
        <v>24</v>
      </c>
    </row>
    <row r="3380" spans="1:17">
      <c r="A3380" s="34">
        <v>161853</v>
      </c>
      <c r="B3380" s="34" t="s">
        <v>17</v>
      </c>
      <c r="C3380" s="34" t="s">
        <v>25</v>
      </c>
      <c r="D3380" s="34" t="s">
        <v>19</v>
      </c>
      <c r="E3380" s="34"/>
      <c r="F3380" s="34"/>
      <c r="G3380" s="34"/>
      <c r="H3380" s="34" t="s">
        <v>19</v>
      </c>
      <c r="I3380" s="34"/>
      <c r="J3380" s="34" t="s">
        <v>127</v>
      </c>
      <c r="K3380" s="34">
        <v>39290</v>
      </c>
      <c r="L3380" s="34" t="s">
        <v>102</v>
      </c>
      <c r="M3380" s="34" t="s">
        <v>22</v>
      </c>
      <c r="N3380" s="34" t="s">
        <v>36</v>
      </c>
      <c r="O3380" s="34">
        <v>45107</v>
      </c>
      <c r="P3380" s="34"/>
      <c r="Q3380" s="34" t="s">
        <v>24</v>
      </c>
    </row>
    <row r="3381" spans="1:17">
      <c r="A3381" s="34">
        <v>169093</v>
      </c>
      <c r="B3381" s="34" t="s">
        <v>17</v>
      </c>
      <c r="C3381" s="34" t="s">
        <v>18</v>
      </c>
      <c r="D3381" s="34" t="s">
        <v>19</v>
      </c>
      <c r="E3381" s="34"/>
      <c r="F3381" s="34"/>
      <c r="G3381" s="34"/>
      <c r="H3381" s="34" t="s">
        <v>19</v>
      </c>
      <c r="I3381" s="34"/>
      <c r="J3381" s="34" t="s">
        <v>20</v>
      </c>
      <c r="K3381" s="34">
        <v>39310</v>
      </c>
      <c r="L3381" s="34" t="s">
        <v>37</v>
      </c>
      <c r="M3381" s="34" t="s">
        <v>27</v>
      </c>
      <c r="N3381" s="34" t="s">
        <v>34</v>
      </c>
      <c r="O3381" s="34" t="s">
        <v>36</v>
      </c>
      <c r="P3381" s="34" t="s">
        <v>36</v>
      </c>
      <c r="Q3381" s="34" t="s">
        <v>36</v>
      </c>
    </row>
    <row r="3382" spans="1:17">
      <c r="A3382" s="34">
        <v>106652</v>
      </c>
      <c r="B3382" s="34" t="s">
        <v>17</v>
      </c>
      <c r="C3382" s="34" t="s">
        <v>18</v>
      </c>
      <c r="D3382" s="34" t="s">
        <v>19</v>
      </c>
      <c r="E3382" s="34"/>
      <c r="F3382" s="34"/>
      <c r="G3382" s="34"/>
      <c r="H3382" s="34" t="s">
        <v>19</v>
      </c>
      <c r="I3382" s="34"/>
      <c r="J3382" s="34" t="s">
        <v>30</v>
      </c>
      <c r="K3382" s="34">
        <v>36263</v>
      </c>
      <c r="L3382" s="34" t="s">
        <v>37</v>
      </c>
      <c r="M3382" s="34" t="s">
        <v>27</v>
      </c>
      <c r="N3382" s="34" t="s">
        <v>32</v>
      </c>
      <c r="O3382" s="34">
        <v>41622</v>
      </c>
      <c r="P3382" s="34">
        <v>42986</v>
      </c>
      <c r="Q3382" s="34" t="s">
        <v>24</v>
      </c>
    </row>
    <row r="3383" spans="1:17">
      <c r="A3383" s="34">
        <v>139074</v>
      </c>
      <c r="B3383" s="34" t="s">
        <v>17</v>
      </c>
      <c r="C3383" s="34" t="s">
        <v>18</v>
      </c>
      <c r="D3383" s="34" t="s">
        <v>19</v>
      </c>
      <c r="E3383" s="34"/>
      <c r="F3383" s="34"/>
      <c r="G3383" s="34"/>
      <c r="H3383" s="34" t="s">
        <v>19</v>
      </c>
      <c r="I3383" s="34"/>
      <c r="J3383" s="34" t="s">
        <v>30</v>
      </c>
      <c r="K3383" s="34">
        <v>38135</v>
      </c>
      <c r="L3383" s="34" t="s">
        <v>67</v>
      </c>
      <c r="M3383" s="34" t="s">
        <v>22</v>
      </c>
      <c r="N3383" s="34" t="s">
        <v>34</v>
      </c>
      <c r="O3383" s="34">
        <v>43715</v>
      </c>
      <c r="P3383" s="34">
        <v>43902</v>
      </c>
      <c r="Q3383" s="34" t="s">
        <v>24</v>
      </c>
    </row>
    <row r="3384" spans="1:17">
      <c r="A3384" s="34">
        <v>93918</v>
      </c>
      <c r="B3384" s="34" t="s">
        <v>17</v>
      </c>
      <c r="C3384" s="34" t="s">
        <v>18</v>
      </c>
      <c r="D3384" s="34" t="s">
        <v>19</v>
      </c>
      <c r="E3384" s="34"/>
      <c r="F3384" s="34"/>
      <c r="G3384" s="34"/>
      <c r="H3384" s="34" t="s">
        <v>19</v>
      </c>
      <c r="I3384" s="34"/>
      <c r="J3384" s="34" t="s">
        <v>30</v>
      </c>
      <c r="K3384" s="34"/>
      <c r="L3384" s="34" t="s">
        <v>67</v>
      </c>
      <c r="M3384" s="34" t="s">
        <v>22</v>
      </c>
      <c r="N3384" s="34" t="s">
        <v>34</v>
      </c>
      <c r="O3384" s="34">
        <v>41228</v>
      </c>
      <c r="P3384" s="34">
        <v>41228</v>
      </c>
      <c r="Q3384" s="34" t="s">
        <v>36</v>
      </c>
    </row>
    <row r="3385" spans="1:17">
      <c r="A3385" s="34">
        <v>106717</v>
      </c>
      <c r="B3385" s="34" t="s">
        <v>17</v>
      </c>
      <c r="C3385" s="34" t="s">
        <v>18</v>
      </c>
      <c r="D3385" s="34" t="s">
        <v>19</v>
      </c>
      <c r="E3385" s="34"/>
      <c r="F3385" s="34"/>
      <c r="G3385" s="34"/>
      <c r="H3385" s="34" t="s">
        <v>19</v>
      </c>
      <c r="I3385" s="34"/>
      <c r="J3385" s="34" t="s">
        <v>30</v>
      </c>
      <c r="K3385" s="34">
        <v>36358</v>
      </c>
      <c r="L3385" s="34" t="s">
        <v>26</v>
      </c>
      <c r="M3385" s="34" t="s">
        <v>27</v>
      </c>
      <c r="N3385" s="34" t="s">
        <v>34</v>
      </c>
      <c r="O3385" s="34">
        <v>41636</v>
      </c>
      <c r="P3385" s="34">
        <v>42095</v>
      </c>
      <c r="Q3385" s="34" t="s">
        <v>24</v>
      </c>
    </row>
    <row r="3386" spans="1:17">
      <c r="A3386" s="34">
        <v>82052</v>
      </c>
      <c r="B3386" s="34" t="s">
        <v>17</v>
      </c>
      <c r="C3386" s="34" t="s">
        <v>18</v>
      </c>
      <c r="D3386" s="34" t="s">
        <v>46</v>
      </c>
      <c r="E3386" s="34">
        <v>44503</v>
      </c>
      <c r="F3386" s="34" t="s">
        <v>149</v>
      </c>
      <c r="G3386" s="34" t="s">
        <v>145</v>
      </c>
      <c r="H3386" s="34" t="s">
        <v>19</v>
      </c>
      <c r="I3386" s="34"/>
      <c r="J3386" s="34" t="s">
        <v>30</v>
      </c>
      <c r="K3386" s="34"/>
      <c r="L3386" s="34" t="s">
        <v>26</v>
      </c>
      <c r="M3386" s="34" t="s">
        <v>27</v>
      </c>
      <c r="N3386" s="34" t="s">
        <v>32</v>
      </c>
      <c r="O3386" s="34">
        <v>37956</v>
      </c>
      <c r="P3386" s="34">
        <v>40949</v>
      </c>
      <c r="Q3386" s="34" t="s">
        <v>38</v>
      </c>
    </row>
    <row r="3387" spans="1:17">
      <c r="A3387" s="34">
        <v>156639</v>
      </c>
      <c r="B3387" s="34" t="s">
        <v>17</v>
      </c>
      <c r="C3387" s="34" t="s">
        <v>25</v>
      </c>
      <c r="D3387" s="34" t="s">
        <v>19</v>
      </c>
      <c r="E3387" s="34"/>
      <c r="F3387" s="34"/>
      <c r="G3387" s="34"/>
      <c r="H3387" s="34" t="s">
        <v>19</v>
      </c>
      <c r="I3387" s="34"/>
      <c r="J3387" s="34" t="s">
        <v>20</v>
      </c>
      <c r="K3387" s="34">
        <v>22952</v>
      </c>
      <c r="L3387" s="34" t="s">
        <v>65</v>
      </c>
      <c r="M3387" s="34" t="s">
        <v>27</v>
      </c>
      <c r="N3387" s="34" t="s">
        <v>34</v>
      </c>
      <c r="O3387" s="34">
        <v>44768</v>
      </c>
      <c r="P3387" s="34"/>
      <c r="Q3387" s="34" t="s">
        <v>24</v>
      </c>
    </row>
    <row r="3388" spans="1:17">
      <c r="A3388" s="34">
        <v>100898</v>
      </c>
      <c r="B3388" s="34" t="s">
        <v>17</v>
      </c>
      <c r="C3388" s="34" t="s">
        <v>18</v>
      </c>
      <c r="D3388" s="34" t="s">
        <v>19</v>
      </c>
      <c r="E3388" s="34"/>
      <c r="F3388" s="34"/>
      <c r="G3388" s="34"/>
      <c r="H3388" s="34" t="s">
        <v>19</v>
      </c>
      <c r="I3388" s="34"/>
      <c r="J3388" s="34" t="s">
        <v>20</v>
      </c>
      <c r="K3388" s="34">
        <v>17665</v>
      </c>
      <c r="L3388" s="34" t="s">
        <v>21</v>
      </c>
      <c r="M3388" s="34" t="s">
        <v>22</v>
      </c>
      <c r="N3388" s="34" t="s">
        <v>34</v>
      </c>
      <c r="O3388" s="34">
        <v>41144</v>
      </c>
      <c r="P3388" s="34">
        <v>42005</v>
      </c>
      <c r="Q3388" s="34" t="s">
        <v>24</v>
      </c>
    </row>
    <row r="3389" spans="1:17">
      <c r="A3389" s="34">
        <v>9801</v>
      </c>
      <c r="B3389" s="34" t="s">
        <v>17</v>
      </c>
      <c r="C3389" s="34" t="s">
        <v>18</v>
      </c>
      <c r="D3389" s="34" t="s">
        <v>19</v>
      </c>
      <c r="E3389" s="34"/>
      <c r="F3389" s="34"/>
      <c r="G3389" s="34"/>
      <c r="H3389" s="34" t="s">
        <v>19</v>
      </c>
      <c r="I3389" s="34"/>
      <c r="J3389" s="34" t="s">
        <v>20</v>
      </c>
      <c r="K3389" s="34"/>
      <c r="L3389" s="34" t="s">
        <v>26</v>
      </c>
      <c r="M3389" s="34" t="s">
        <v>27</v>
      </c>
      <c r="N3389" s="34" t="s">
        <v>32</v>
      </c>
      <c r="O3389" s="34">
        <v>1</v>
      </c>
      <c r="P3389" s="34">
        <v>1</v>
      </c>
      <c r="Q3389" s="34" t="s">
        <v>36</v>
      </c>
    </row>
    <row r="3390" spans="1:17">
      <c r="A3390" s="34">
        <v>80852</v>
      </c>
      <c r="B3390" s="34" t="s">
        <v>17</v>
      </c>
      <c r="C3390" s="34" t="s">
        <v>18</v>
      </c>
      <c r="D3390" s="34" t="s">
        <v>19</v>
      </c>
      <c r="E3390" s="34"/>
      <c r="F3390" s="34"/>
      <c r="G3390" s="34"/>
      <c r="H3390" s="34" t="s">
        <v>19</v>
      </c>
      <c r="I3390" s="34"/>
      <c r="J3390" s="34" t="s">
        <v>20</v>
      </c>
      <c r="K3390" s="34">
        <v>13478</v>
      </c>
      <c r="L3390" s="34" t="s">
        <v>54</v>
      </c>
      <c r="M3390" s="34" t="s">
        <v>27</v>
      </c>
      <c r="N3390" s="34" t="s">
        <v>34</v>
      </c>
      <c r="O3390" s="34">
        <v>40503</v>
      </c>
      <c r="P3390" s="34">
        <v>43185</v>
      </c>
      <c r="Q3390" s="34" t="s">
        <v>24</v>
      </c>
    </row>
    <row r="3391" spans="1:17">
      <c r="A3391" s="34">
        <v>95432</v>
      </c>
      <c r="B3391" s="34" t="s">
        <v>17</v>
      </c>
      <c r="C3391" s="34" t="s">
        <v>18</v>
      </c>
      <c r="D3391" s="34" t="s">
        <v>19</v>
      </c>
      <c r="E3391" s="34"/>
      <c r="F3391" s="34"/>
      <c r="G3391" s="34"/>
      <c r="H3391" s="34" t="s">
        <v>19</v>
      </c>
      <c r="I3391" s="34"/>
      <c r="J3391" s="34" t="s">
        <v>20</v>
      </c>
      <c r="K3391" s="34">
        <v>16665</v>
      </c>
      <c r="L3391" s="34" t="s">
        <v>65</v>
      </c>
      <c r="M3391" s="34" t="s">
        <v>27</v>
      </c>
      <c r="N3391" s="34" t="s">
        <v>34</v>
      </c>
      <c r="O3391" s="34">
        <v>42760</v>
      </c>
      <c r="P3391" s="34">
        <v>43390</v>
      </c>
      <c r="Q3391" s="34" t="s">
        <v>41</v>
      </c>
    </row>
    <row r="3392" spans="1:17">
      <c r="A3392" s="34">
        <v>114617</v>
      </c>
      <c r="B3392" s="34" t="s">
        <v>17</v>
      </c>
      <c r="C3392" s="34" t="s">
        <v>18</v>
      </c>
      <c r="D3392" s="34" t="s">
        <v>19</v>
      </c>
      <c r="E3392" s="34"/>
      <c r="F3392" s="34"/>
      <c r="G3392" s="34"/>
      <c r="H3392" s="34" t="s">
        <v>19</v>
      </c>
      <c r="I3392" s="34"/>
      <c r="J3392" s="34" t="s">
        <v>20</v>
      </c>
      <c r="K3392" s="34"/>
      <c r="L3392" s="34" t="s">
        <v>37</v>
      </c>
      <c r="M3392" s="34" t="s">
        <v>27</v>
      </c>
      <c r="N3392" s="34" t="s">
        <v>32</v>
      </c>
      <c r="O3392" s="34">
        <v>42501</v>
      </c>
      <c r="P3392" s="34">
        <v>42501</v>
      </c>
      <c r="Q3392" s="34" t="s">
        <v>36</v>
      </c>
    </row>
    <row r="3393" spans="1:17">
      <c r="A3393" s="34">
        <v>80853</v>
      </c>
      <c r="B3393" s="34" t="s">
        <v>17</v>
      </c>
      <c r="C3393" s="34" t="s">
        <v>18</v>
      </c>
      <c r="D3393" s="34" t="s">
        <v>19</v>
      </c>
      <c r="E3393" s="34"/>
      <c r="F3393" s="34"/>
      <c r="G3393" s="34"/>
      <c r="H3393" s="34" t="s">
        <v>19</v>
      </c>
      <c r="I3393" s="34"/>
      <c r="J3393" s="34" t="s">
        <v>20</v>
      </c>
      <c r="K3393" s="34">
        <v>24353</v>
      </c>
      <c r="L3393" s="34" t="s">
        <v>26</v>
      </c>
      <c r="M3393" s="34" t="s">
        <v>27</v>
      </c>
      <c r="N3393" s="34" t="s">
        <v>86</v>
      </c>
      <c r="O3393" s="34">
        <v>38208</v>
      </c>
      <c r="P3393" s="34">
        <v>41219</v>
      </c>
      <c r="Q3393" s="34" t="s">
        <v>36</v>
      </c>
    </row>
    <row r="3394" spans="1:17">
      <c r="A3394" s="34">
        <v>102538</v>
      </c>
      <c r="B3394" s="34" t="s">
        <v>17</v>
      </c>
      <c r="C3394" s="34" t="s">
        <v>18</v>
      </c>
      <c r="D3394" s="34" t="s">
        <v>19</v>
      </c>
      <c r="E3394" s="34"/>
      <c r="F3394" s="34"/>
      <c r="G3394" s="34"/>
      <c r="H3394" s="34" t="s">
        <v>19</v>
      </c>
      <c r="I3394" s="34"/>
      <c r="J3394" s="34" t="s">
        <v>20</v>
      </c>
      <c r="K3394" s="34">
        <v>21290</v>
      </c>
      <c r="L3394" s="34" t="s">
        <v>37</v>
      </c>
      <c r="M3394" s="34" t="s">
        <v>27</v>
      </c>
      <c r="N3394" s="34" t="s">
        <v>32</v>
      </c>
      <c r="O3394" s="34">
        <v>41289</v>
      </c>
      <c r="P3394" s="34">
        <v>41509</v>
      </c>
      <c r="Q3394" s="34" t="s">
        <v>36</v>
      </c>
    </row>
    <row r="3395" spans="1:17">
      <c r="A3395" s="34">
        <v>7605</v>
      </c>
      <c r="B3395" s="34" t="s">
        <v>17</v>
      </c>
      <c r="C3395" s="34" t="s">
        <v>25</v>
      </c>
      <c r="D3395" s="34" t="s">
        <v>19</v>
      </c>
      <c r="E3395" s="34"/>
      <c r="F3395" s="34"/>
      <c r="G3395" s="34"/>
      <c r="H3395" s="34" t="s">
        <v>19</v>
      </c>
      <c r="I3395" s="34"/>
      <c r="J3395" s="34" t="s">
        <v>20</v>
      </c>
      <c r="K3395" s="34">
        <v>13843</v>
      </c>
      <c r="L3395" s="34" t="s">
        <v>26</v>
      </c>
      <c r="M3395" s="34" t="s">
        <v>27</v>
      </c>
      <c r="N3395" s="34" t="s">
        <v>34</v>
      </c>
      <c r="O3395" s="34">
        <v>36991</v>
      </c>
      <c r="P3395" s="34"/>
      <c r="Q3395" s="34" t="s">
        <v>38</v>
      </c>
    </row>
    <row r="3396" spans="1:17">
      <c r="A3396" s="34">
        <v>164915</v>
      </c>
      <c r="B3396" s="34" t="s">
        <v>17</v>
      </c>
      <c r="C3396" s="34" t="s">
        <v>25</v>
      </c>
      <c r="D3396" s="34" t="s">
        <v>19</v>
      </c>
      <c r="E3396" s="34"/>
      <c r="F3396" s="34"/>
      <c r="G3396" s="34"/>
      <c r="H3396" s="34" t="s">
        <v>19</v>
      </c>
      <c r="I3396" s="34"/>
      <c r="J3396" s="34" t="s">
        <v>20</v>
      </c>
      <c r="K3396" s="34">
        <v>39943</v>
      </c>
      <c r="L3396" s="34" t="s">
        <v>151</v>
      </c>
      <c r="M3396" s="34" t="s">
        <v>22</v>
      </c>
      <c r="N3396" s="34" t="s">
        <v>34</v>
      </c>
      <c r="O3396" s="34">
        <v>45255</v>
      </c>
      <c r="P3396" s="34"/>
      <c r="Q3396" s="34" t="s">
        <v>24</v>
      </c>
    </row>
    <row r="3397" spans="1:17">
      <c r="A3397" s="34">
        <v>151634</v>
      </c>
      <c r="B3397" s="34" t="s">
        <v>17</v>
      </c>
      <c r="C3397" s="34" t="s">
        <v>18</v>
      </c>
      <c r="D3397" s="34" t="s">
        <v>19</v>
      </c>
      <c r="E3397" s="34"/>
      <c r="F3397" s="34"/>
      <c r="G3397" s="34"/>
      <c r="H3397" s="34" t="s">
        <v>19</v>
      </c>
      <c r="I3397" s="34"/>
      <c r="J3397" s="34" t="s">
        <v>20</v>
      </c>
      <c r="K3397" s="34">
        <v>35422</v>
      </c>
      <c r="L3397" s="34" t="s">
        <v>60</v>
      </c>
      <c r="M3397" s="34" t="s">
        <v>27</v>
      </c>
      <c r="N3397" s="34" t="s">
        <v>34</v>
      </c>
      <c r="O3397" s="34">
        <v>44426</v>
      </c>
      <c r="P3397" s="34">
        <v>45185</v>
      </c>
      <c r="Q3397" s="34" t="s">
        <v>24</v>
      </c>
    </row>
    <row r="3398" spans="1:17">
      <c r="A3398" s="34">
        <v>99599</v>
      </c>
      <c r="B3398" s="34" t="s">
        <v>17</v>
      </c>
      <c r="C3398" s="34" t="s">
        <v>18</v>
      </c>
      <c r="D3398" s="34" t="s">
        <v>19</v>
      </c>
      <c r="E3398" s="34"/>
      <c r="F3398" s="34"/>
      <c r="G3398" s="34"/>
      <c r="H3398" s="34" t="s">
        <v>19</v>
      </c>
      <c r="I3398" s="34"/>
      <c r="J3398" s="34" t="s">
        <v>30</v>
      </c>
      <c r="K3398" s="34">
        <v>34953</v>
      </c>
      <c r="L3398" s="34" t="s">
        <v>67</v>
      </c>
      <c r="M3398" s="34" t="s">
        <v>22</v>
      </c>
      <c r="N3398" s="34" t="s">
        <v>32</v>
      </c>
      <c r="O3398" s="34">
        <v>41061</v>
      </c>
      <c r="P3398" s="34">
        <v>41610</v>
      </c>
      <c r="Q3398" s="34" t="s">
        <v>36</v>
      </c>
    </row>
    <row r="3399" spans="1:17">
      <c r="A3399" s="34">
        <v>103350</v>
      </c>
      <c r="B3399" s="34" t="s">
        <v>17</v>
      </c>
      <c r="C3399" s="34" t="s">
        <v>25</v>
      </c>
      <c r="D3399" s="34" t="s">
        <v>19</v>
      </c>
      <c r="E3399" s="34"/>
      <c r="F3399" s="34"/>
      <c r="G3399" s="34"/>
      <c r="H3399" s="34" t="s">
        <v>19</v>
      </c>
      <c r="I3399" s="34"/>
      <c r="J3399" s="34" t="s">
        <v>30</v>
      </c>
      <c r="K3399" s="34">
        <v>17719</v>
      </c>
      <c r="L3399" s="34" t="s">
        <v>54</v>
      </c>
      <c r="M3399" s="34" t="s">
        <v>27</v>
      </c>
      <c r="N3399" s="34" t="s">
        <v>34</v>
      </c>
      <c r="O3399" s="34">
        <v>41514</v>
      </c>
      <c r="P3399" s="34"/>
      <c r="Q3399" s="34" t="s">
        <v>41</v>
      </c>
    </row>
    <row r="3400" spans="1:17">
      <c r="A3400" s="34">
        <v>122555</v>
      </c>
      <c r="B3400" s="34" t="s">
        <v>17</v>
      </c>
      <c r="C3400" s="34" t="s">
        <v>18</v>
      </c>
      <c r="D3400" s="34" t="s">
        <v>19</v>
      </c>
      <c r="E3400" s="34"/>
      <c r="F3400" s="34"/>
      <c r="G3400" s="34"/>
      <c r="H3400" s="34" t="s">
        <v>19</v>
      </c>
      <c r="I3400" s="34"/>
      <c r="J3400" s="34" t="s">
        <v>30</v>
      </c>
      <c r="K3400" s="34">
        <v>21875</v>
      </c>
      <c r="L3400" s="34" t="s">
        <v>161</v>
      </c>
      <c r="M3400" s="34" t="s">
        <v>22</v>
      </c>
      <c r="N3400" s="34" t="s">
        <v>34</v>
      </c>
      <c r="O3400" s="34">
        <v>41782</v>
      </c>
      <c r="P3400" s="34">
        <v>44270</v>
      </c>
      <c r="Q3400" s="34" t="s">
        <v>24</v>
      </c>
    </row>
    <row r="3401" spans="1:17">
      <c r="A3401" s="34">
        <v>116359</v>
      </c>
      <c r="B3401" s="34" t="s">
        <v>17</v>
      </c>
      <c r="C3401" s="34" t="s">
        <v>18</v>
      </c>
      <c r="D3401" s="34" t="s">
        <v>19</v>
      </c>
      <c r="E3401" s="34"/>
      <c r="F3401" s="34"/>
      <c r="G3401" s="34"/>
      <c r="H3401" s="34" t="s">
        <v>19</v>
      </c>
      <c r="I3401" s="34"/>
      <c r="J3401" s="34" t="s">
        <v>30</v>
      </c>
      <c r="K3401" s="34">
        <v>29378</v>
      </c>
      <c r="L3401" s="34" t="s">
        <v>74</v>
      </c>
      <c r="M3401" s="34" t="s">
        <v>22</v>
      </c>
      <c r="N3401" s="34" t="s">
        <v>32</v>
      </c>
      <c r="O3401" s="34">
        <v>42429</v>
      </c>
      <c r="P3401" s="34">
        <v>43656</v>
      </c>
      <c r="Q3401" s="34" t="s">
        <v>24</v>
      </c>
    </row>
    <row r="3402" spans="1:17">
      <c r="A3402" s="34">
        <v>120303</v>
      </c>
      <c r="B3402" s="34" t="s">
        <v>17</v>
      </c>
      <c r="C3402" s="34" t="s">
        <v>18</v>
      </c>
      <c r="D3402" s="34" t="s">
        <v>19</v>
      </c>
      <c r="E3402" s="34"/>
      <c r="F3402" s="34"/>
      <c r="G3402" s="34"/>
      <c r="H3402" s="34" t="s">
        <v>19</v>
      </c>
      <c r="I3402" s="34"/>
      <c r="J3402" s="34" t="s">
        <v>20</v>
      </c>
      <c r="K3402" s="34">
        <v>19833</v>
      </c>
      <c r="L3402" s="34" t="s">
        <v>65</v>
      </c>
      <c r="M3402" s="34" t="s">
        <v>27</v>
      </c>
      <c r="N3402" s="34" t="s">
        <v>34</v>
      </c>
      <c r="O3402" s="34">
        <v>42781</v>
      </c>
      <c r="P3402" s="34">
        <v>42781</v>
      </c>
      <c r="Q3402" s="34" t="s">
        <v>36</v>
      </c>
    </row>
    <row r="3403" spans="1:17">
      <c r="A3403" s="34">
        <v>81336</v>
      </c>
      <c r="B3403" s="34" t="s">
        <v>17</v>
      </c>
      <c r="C3403" s="34" t="s">
        <v>18</v>
      </c>
      <c r="D3403" s="34" t="s">
        <v>19</v>
      </c>
      <c r="E3403" s="34"/>
      <c r="F3403" s="34"/>
      <c r="G3403" s="34"/>
      <c r="H3403" s="34" t="s">
        <v>19</v>
      </c>
      <c r="I3403" s="34"/>
      <c r="J3403" s="34" t="s">
        <v>30</v>
      </c>
      <c r="K3403" s="34"/>
      <c r="L3403" s="34" t="s">
        <v>37</v>
      </c>
      <c r="M3403" s="34" t="s">
        <v>27</v>
      </c>
      <c r="N3403" s="34" t="s">
        <v>34</v>
      </c>
      <c r="O3403" s="34">
        <v>40933</v>
      </c>
      <c r="P3403" s="34">
        <v>40933</v>
      </c>
      <c r="Q3403" s="34" t="s">
        <v>36</v>
      </c>
    </row>
    <row r="3404" spans="1:17">
      <c r="A3404" s="34">
        <v>168160</v>
      </c>
      <c r="B3404" s="34" t="s">
        <v>17</v>
      </c>
      <c r="C3404" s="34" t="s">
        <v>25</v>
      </c>
      <c r="D3404" s="34" t="s">
        <v>19</v>
      </c>
      <c r="E3404" s="34"/>
      <c r="F3404" s="34"/>
      <c r="G3404" s="34"/>
      <c r="H3404" s="34" t="s">
        <v>19</v>
      </c>
      <c r="I3404" s="34"/>
      <c r="J3404" s="34" t="s">
        <v>20</v>
      </c>
      <c r="K3404" s="34">
        <v>24997</v>
      </c>
      <c r="L3404" s="34" t="s">
        <v>82</v>
      </c>
      <c r="M3404" s="34" t="s">
        <v>27</v>
      </c>
      <c r="N3404" s="34" t="s">
        <v>34</v>
      </c>
      <c r="O3404" s="34">
        <v>45453</v>
      </c>
      <c r="P3404" s="34"/>
      <c r="Q3404" s="34" t="s">
        <v>24</v>
      </c>
    </row>
    <row r="3405" spans="1:17">
      <c r="A3405" s="34">
        <v>111582</v>
      </c>
      <c r="B3405" s="34" t="s">
        <v>17</v>
      </c>
      <c r="C3405" s="34" t="s">
        <v>18</v>
      </c>
      <c r="D3405" s="34" t="s">
        <v>19</v>
      </c>
      <c r="E3405" s="34"/>
      <c r="F3405" s="34"/>
      <c r="G3405" s="34"/>
      <c r="H3405" s="34" t="s">
        <v>19</v>
      </c>
      <c r="I3405" s="34"/>
      <c r="J3405" s="34" t="s">
        <v>20</v>
      </c>
      <c r="K3405" s="34">
        <v>35861</v>
      </c>
      <c r="L3405" s="34" t="s">
        <v>70</v>
      </c>
      <c r="M3405" s="34" t="s">
        <v>22</v>
      </c>
      <c r="N3405" s="34" t="s">
        <v>34</v>
      </c>
      <c r="O3405" s="34">
        <v>42121</v>
      </c>
      <c r="P3405" s="34">
        <v>42521</v>
      </c>
      <c r="Q3405" s="34" t="s">
        <v>24</v>
      </c>
    </row>
    <row r="3406" spans="1:17">
      <c r="A3406" s="34">
        <v>128963</v>
      </c>
      <c r="B3406" s="34" t="s">
        <v>17</v>
      </c>
      <c r="C3406" s="34" t="s">
        <v>18</v>
      </c>
      <c r="D3406" s="34" t="s">
        <v>19</v>
      </c>
      <c r="E3406" s="34"/>
      <c r="F3406" s="34"/>
      <c r="G3406" s="34"/>
      <c r="H3406" s="34" t="s">
        <v>19</v>
      </c>
      <c r="I3406" s="34"/>
      <c r="J3406" s="34" t="s">
        <v>20</v>
      </c>
      <c r="K3406" s="34">
        <v>36956</v>
      </c>
      <c r="L3406" s="34" t="s">
        <v>54</v>
      </c>
      <c r="M3406" s="34" t="s">
        <v>27</v>
      </c>
      <c r="N3406" s="34" t="s">
        <v>32</v>
      </c>
      <c r="O3406" s="34" t="s">
        <v>36</v>
      </c>
      <c r="P3406" s="34" t="s">
        <v>36</v>
      </c>
      <c r="Q3406" s="34" t="s">
        <v>36</v>
      </c>
    </row>
    <row r="3407" spans="1:17">
      <c r="A3407" s="34">
        <v>135551</v>
      </c>
      <c r="B3407" s="34" t="s">
        <v>17</v>
      </c>
      <c r="C3407" s="34" t="s">
        <v>18</v>
      </c>
      <c r="D3407" s="34" t="s">
        <v>19</v>
      </c>
      <c r="E3407" s="34"/>
      <c r="F3407" s="34"/>
      <c r="G3407" s="34"/>
      <c r="H3407" s="34" t="s">
        <v>19</v>
      </c>
      <c r="I3407" s="34"/>
      <c r="J3407" s="34" t="s">
        <v>30</v>
      </c>
      <c r="K3407" s="34">
        <v>37398</v>
      </c>
      <c r="L3407" s="34" t="s">
        <v>65</v>
      </c>
      <c r="M3407" s="34" t="s">
        <v>27</v>
      </c>
      <c r="N3407" s="34" t="s">
        <v>34</v>
      </c>
      <c r="O3407" s="34">
        <v>43605</v>
      </c>
      <c r="P3407" s="34">
        <v>44432</v>
      </c>
      <c r="Q3407" s="34" t="s">
        <v>24</v>
      </c>
    </row>
    <row r="3408" spans="1:17">
      <c r="A3408" s="34">
        <v>77457</v>
      </c>
      <c r="B3408" s="34" t="s">
        <v>17</v>
      </c>
      <c r="C3408" s="34" t="s">
        <v>18</v>
      </c>
      <c r="D3408" s="34" t="s">
        <v>19</v>
      </c>
      <c r="E3408" s="34"/>
      <c r="F3408" s="34"/>
      <c r="G3408" s="34"/>
      <c r="H3408" s="34" t="s">
        <v>19</v>
      </c>
      <c r="I3408" s="34"/>
      <c r="J3408" s="34" t="s">
        <v>20</v>
      </c>
      <c r="K3408" s="34">
        <v>18460</v>
      </c>
      <c r="L3408" s="34" t="s">
        <v>26</v>
      </c>
      <c r="M3408" s="34" t="s">
        <v>27</v>
      </c>
      <c r="N3408" s="34" t="s">
        <v>34</v>
      </c>
      <c r="O3408" s="34">
        <v>1</v>
      </c>
      <c r="P3408" s="34">
        <v>1</v>
      </c>
      <c r="Q3408" s="34" t="s">
        <v>36</v>
      </c>
    </row>
    <row r="3409" spans="1:17">
      <c r="A3409" s="34">
        <v>128005</v>
      </c>
      <c r="B3409" s="34" t="s">
        <v>17</v>
      </c>
      <c r="C3409" s="34" t="s">
        <v>18</v>
      </c>
      <c r="D3409" s="34" t="s">
        <v>19</v>
      </c>
      <c r="E3409" s="34"/>
      <c r="F3409" s="34"/>
      <c r="G3409" s="34"/>
      <c r="H3409" s="34" t="s">
        <v>19</v>
      </c>
      <c r="I3409" s="34"/>
      <c r="J3409" s="34" t="s">
        <v>20</v>
      </c>
      <c r="K3409" s="34">
        <v>21923</v>
      </c>
      <c r="L3409" s="34" t="s">
        <v>54</v>
      </c>
      <c r="M3409" s="34" t="s">
        <v>27</v>
      </c>
      <c r="N3409" s="34" t="s">
        <v>34</v>
      </c>
      <c r="O3409" s="34" t="s">
        <v>36</v>
      </c>
      <c r="P3409" s="34" t="s">
        <v>36</v>
      </c>
      <c r="Q3409" s="34" t="s">
        <v>36</v>
      </c>
    </row>
    <row r="3410" spans="1:17">
      <c r="A3410" s="34">
        <v>108442</v>
      </c>
      <c r="B3410" s="34" t="s">
        <v>17</v>
      </c>
      <c r="C3410" s="34" t="s">
        <v>18</v>
      </c>
      <c r="D3410" s="34" t="s">
        <v>19</v>
      </c>
      <c r="E3410" s="34"/>
      <c r="F3410" s="34"/>
      <c r="G3410" s="34"/>
      <c r="H3410" s="34" t="s">
        <v>19</v>
      </c>
      <c r="I3410" s="34"/>
      <c r="J3410" s="34" t="s">
        <v>20</v>
      </c>
      <c r="K3410" s="34">
        <v>29825</v>
      </c>
      <c r="L3410" s="34" t="s">
        <v>66</v>
      </c>
      <c r="M3410" s="34" t="s">
        <v>57</v>
      </c>
      <c r="N3410" s="34" t="s">
        <v>32</v>
      </c>
      <c r="O3410" s="34">
        <v>41820</v>
      </c>
      <c r="P3410" s="34">
        <v>42430</v>
      </c>
      <c r="Q3410" s="34" t="s">
        <v>24</v>
      </c>
    </row>
    <row r="3411" spans="1:17">
      <c r="A3411" s="34">
        <v>154363</v>
      </c>
      <c r="B3411" s="34" t="s">
        <v>17</v>
      </c>
      <c r="C3411" s="34" t="s">
        <v>25</v>
      </c>
      <c r="D3411" s="34" t="s">
        <v>19</v>
      </c>
      <c r="E3411" s="34"/>
      <c r="F3411" s="34"/>
      <c r="G3411" s="34"/>
      <c r="H3411" s="34" t="s">
        <v>19</v>
      </c>
      <c r="I3411" s="34"/>
      <c r="J3411" s="34" t="s">
        <v>20</v>
      </c>
      <c r="K3411" s="34"/>
      <c r="L3411" s="34" t="s">
        <v>126</v>
      </c>
      <c r="M3411" s="34" t="s">
        <v>52</v>
      </c>
      <c r="N3411" s="34" t="s">
        <v>36</v>
      </c>
      <c r="O3411" s="34">
        <v>44533</v>
      </c>
      <c r="P3411" s="34"/>
      <c r="Q3411" s="34" t="s">
        <v>38</v>
      </c>
    </row>
    <row r="3412" spans="1:17">
      <c r="A3412" s="34">
        <v>107576</v>
      </c>
      <c r="B3412" s="34" t="s">
        <v>17</v>
      </c>
      <c r="C3412" s="34" t="s">
        <v>18</v>
      </c>
      <c r="D3412" s="34" t="s">
        <v>19</v>
      </c>
      <c r="E3412" s="34"/>
      <c r="F3412" s="34"/>
      <c r="G3412" s="34"/>
      <c r="H3412" s="34" t="s">
        <v>19</v>
      </c>
      <c r="I3412" s="34"/>
      <c r="J3412" s="34" t="s">
        <v>20</v>
      </c>
      <c r="K3412" s="34">
        <v>29345</v>
      </c>
      <c r="L3412" s="34" t="s">
        <v>79</v>
      </c>
      <c r="M3412" s="34" t="s">
        <v>22</v>
      </c>
      <c r="N3412" s="34" t="s">
        <v>32</v>
      </c>
      <c r="O3412" s="34">
        <v>41729</v>
      </c>
      <c r="P3412" s="34">
        <v>44664</v>
      </c>
      <c r="Q3412" s="34" t="s">
        <v>24</v>
      </c>
    </row>
    <row r="3413" spans="1:17">
      <c r="A3413" s="34">
        <v>165210</v>
      </c>
      <c r="B3413" s="34" t="s">
        <v>17</v>
      </c>
      <c r="C3413" s="34" t="s">
        <v>18</v>
      </c>
      <c r="D3413" s="34" t="s">
        <v>19</v>
      </c>
      <c r="E3413" s="34"/>
      <c r="F3413" s="34"/>
      <c r="G3413" s="34"/>
      <c r="H3413" s="34" t="s">
        <v>19</v>
      </c>
      <c r="I3413" s="34"/>
      <c r="J3413" s="34" t="s">
        <v>20</v>
      </c>
      <c r="K3413" s="34">
        <v>39184</v>
      </c>
      <c r="L3413" s="34" t="s">
        <v>26</v>
      </c>
      <c r="M3413" s="34" t="s">
        <v>27</v>
      </c>
      <c r="N3413" s="34" t="s">
        <v>28</v>
      </c>
      <c r="O3413" s="34" t="s">
        <v>36</v>
      </c>
      <c r="P3413" s="34" t="s">
        <v>36</v>
      </c>
      <c r="Q3413" s="34" t="s">
        <v>36</v>
      </c>
    </row>
    <row r="3414" spans="1:17">
      <c r="A3414" s="34">
        <v>62376</v>
      </c>
      <c r="B3414" s="34" t="s">
        <v>17</v>
      </c>
      <c r="C3414" s="34" t="s">
        <v>18</v>
      </c>
      <c r="D3414" s="34" t="s">
        <v>19</v>
      </c>
      <c r="E3414" s="34"/>
      <c r="F3414" s="34"/>
      <c r="G3414" s="34" t="s">
        <v>316</v>
      </c>
      <c r="H3414" s="34" t="s">
        <v>19</v>
      </c>
      <c r="I3414" s="34"/>
      <c r="J3414" s="34" t="s">
        <v>20</v>
      </c>
      <c r="K3414" s="34">
        <v>30987</v>
      </c>
      <c r="L3414" s="34" t="s">
        <v>37</v>
      </c>
      <c r="M3414" s="34" t="s">
        <v>27</v>
      </c>
      <c r="N3414" s="34" t="s">
        <v>43</v>
      </c>
      <c r="O3414" s="34">
        <v>42879</v>
      </c>
      <c r="P3414" s="34">
        <v>43019</v>
      </c>
      <c r="Q3414" s="34" t="s">
        <v>41</v>
      </c>
    </row>
    <row r="3415" spans="1:17">
      <c r="A3415" s="34">
        <v>80855</v>
      </c>
      <c r="B3415" s="34" t="s">
        <v>17</v>
      </c>
      <c r="C3415" s="34" t="s">
        <v>18</v>
      </c>
      <c r="D3415" s="34" t="s">
        <v>19</v>
      </c>
      <c r="E3415" s="34"/>
      <c r="F3415" s="34"/>
      <c r="G3415" s="34"/>
      <c r="H3415" s="34" t="s">
        <v>19</v>
      </c>
      <c r="I3415" s="34"/>
      <c r="J3415" s="34" t="s">
        <v>20</v>
      </c>
      <c r="K3415" s="34">
        <v>34138</v>
      </c>
      <c r="L3415" s="34" t="s">
        <v>317</v>
      </c>
      <c r="M3415" s="34" t="s">
        <v>23</v>
      </c>
      <c r="N3415" s="34" t="s">
        <v>34</v>
      </c>
      <c r="O3415" s="34">
        <v>40527</v>
      </c>
      <c r="P3415" s="34">
        <v>41129</v>
      </c>
      <c r="Q3415" s="34" t="s">
        <v>36</v>
      </c>
    </row>
    <row r="3416" spans="1:17">
      <c r="A3416" s="34">
        <v>95080</v>
      </c>
      <c r="B3416" s="34" t="s">
        <v>17</v>
      </c>
      <c r="C3416" s="34" t="s">
        <v>18</v>
      </c>
      <c r="D3416" s="34" t="s">
        <v>19</v>
      </c>
      <c r="E3416" s="34"/>
      <c r="F3416" s="34"/>
      <c r="G3416" s="34"/>
      <c r="H3416" s="34" t="s">
        <v>19</v>
      </c>
      <c r="I3416" s="34"/>
      <c r="J3416" s="34" t="s">
        <v>20</v>
      </c>
      <c r="K3416" s="34">
        <v>35965</v>
      </c>
      <c r="L3416" s="34" t="s">
        <v>96</v>
      </c>
      <c r="M3416" s="34" t="s">
        <v>22</v>
      </c>
      <c r="N3416" s="34" t="s">
        <v>34</v>
      </c>
      <c r="O3416" s="34">
        <v>41090</v>
      </c>
      <c r="P3416" s="34">
        <v>41152</v>
      </c>
      <c r="Q3416" s="34" t="s">
        <v>36</v>
      </c>
    </row>
    <row r="3417" spans="1:17">
      <c r="A3417" s="34">
        <v>126650</v>
      </c>
      <c r="B3417" s="34" t="s">
        <v>17</v>
      </c>
      <c r="C3417" s="34" t="s">
        <v>18</v>
      </c>
      <c r="D3417" s="34" t="s">
        <v>19</v>
      </c>
      <c r="E3417" s="34"/>
      <c r="F3417" s="34"/>
      <c r="G3417" s="34"/>
      <c r="H3417" s="34" t="s">
        <v>19</v>
      </c>
      <c r="I3417" s="34"/>
      <c r="J3417" s="34" t="s">
        <v>20</v>
      </c>
      <c r="K3417" s="34">
        <v>37643</v>
      </c>
      <c r="L3417" s="34" t="s">
        <v>70</v>
      </c>
      <c r="M3417" s="34" t="s">
        <v>22</v>
      </c>
      <c r="N3417" s="34" t="s">
        <v>34</v>
      </c>
      <c r="O3417" s="34">
        <v>43132</v>
      </c>
      <c r="P3417" s="34">
        <v>43248</v>
      </c>
      <c r="Q3417" s="34" t="s">
        <v>24</v>
      </c>
    </row>
    <row r="3418" spans="1:17">
      <c r="A3418" s="34">
        <v>79186</v>
      </c>
      <c r="B3418" s="34" t="s">
        <v>17</v>
      </c>
      <c r="C3418" s="34" t="s">
        <v>18</v>
      </c>
      <c r="D3418" s="34" t="s">
        <v>19</v>
      </c>
      <c r="E3418" s="34"/>
      <c r="F3418" s="34"/>
      <c r="G3418" s="34"/>
      <c r="H3418" s="34" t="s">
        <v>19</v>
      </c>
      <c r="I3418" s="34"/>
      <c r="J3418" s="34" t="s">
        <v>20</v>
      </c>
      <c r="K3418" s="34"/>
      <c r="L3418" s="34" t="s">
        <v>26</v>
      </c>
      <c r="M3418" s="34" t="s">
        <v>27</v>
      </c>
      <c r="N3418" s="34" t="s">
        <v>32</v>
      </c>
      <c r="O3418" s="34">
        <v>1</v>
      </c>
      <c r="P3418" s="34">
        <v>1</v>
      </c>
      <c r="Q3418" s="34" t="s">
        <v>36</v>
      </c>
    </row>
    <row r="3419" spans="1:17">
      <c r="A3419" s="34">
        <v>147183</v>
      </c>
      <c r="B3419" s="34" t="s">
        <v>17</v>
      </c>
      <c r="C3419" s="34" t="s">
        <v>25</v>
      </c>
      <c r="D3419" s="34" t="s">
        <v>19</v>
      </c>
      <c r="E3419" s="34"/>
      <c r="F3419" s="34"/>
      <c r="G3419" s="34"/>
      <c r="H3419" s="34" t="s">
        <v>19</v>
      </c>
      <c r="I3419" s="34"/>
      <c r="J3419" s="34" t="s">
        <v>20</v>
      </c>
      <c r="K3419" s="34"/>
      <c r="L3419" s="34" t="s">
        <v>37</v>
      </c>
      <c r="M3419" s="34" t="s">
        <v>27</v>
      </c>
      <c r="N3419" s="34" t="s">
        <v>32</v>
      </c>
      <c r="O3419" s="34">
        <v>44278</v>
      </c>
      <c r="P3419" s="34"/>
      <c r="Q3419" s="34" t="s">
        <v>38</v>
      </c>
    </row>
    <row r="3420" spans="1:17">
      <c r="A3420" s="34">
        <v>168477</v>
      </c>
      <c r="B3420" s="34" t="s">
        <v>17</v>
      </c>
      <c r="C3420" s="34" t="s">
        <v>25</v>
      </c>
      <c r="D3420" s="34" t="s">
        <v>19</v>
      </c>
      <c r="E3420" s="34"/>
      <c r="F3420" s="34"/>
      <c r="G3420" s="34"/>
      <c r="H3420" s="34" t="s">
        <v>19</v>
      </c>
      <c r="I3420" s="34"/>
      <c r="J3420" s="34" t="s">
        <v>20</v>
      </c>
      <c r="K3420" s="34">
        <v>40418</v>
      </c>
      <c r="L3420" s="34" t="s">
        <v>37</v>
      </c>
      <c r="M3420" s="34" t="s">
        <v>27</v>
      </c>
      <c r="N3420" s="34" t="s">
        <v>34</v>
      </c>
      <c r="O3420" s="34">
        <v>45521</v>
      </c>
      <c r="P3420" s="34"/>
      <c r="Q3420" s="34" t="s">
        <v>24</v>
      </c>
    </row>
    <row r="3421" spans="1:17">
      <c r="A3421" s="34">
        <v>115597</v>
      </c>
      <c r="B3421" s="34" t="s">
        <v>17</v>
      </c>
      <c r="C3421" s="34" t="s">
        <v>18</v>
      </c>
      <c r="D3421" s="34" t="s">
        <v>19</v>
      </c>
      <c r="E3421" s="34"/>
      <c r="F3421" s="34"/>
      <c r="G3421" s="34"/>
      <c r="H3421" s="34" t="s">
        <v>19</v>
      </c>
      <c r="I3421" s="34"/>
      <c r="J3421" s="34" t="s">
        <v>30</v>
      </c>
      <c r="K3421" s="34">
        <v>23199</v>
      </c>
      <c r="L3421" s="34" t="s">
        <v>70</v>
      </c>
      <c r="M3421" s="34" t="s">
        <v>22</v>
      </c>
      <c r="N3421" s="34" t="s">
        <v>32</v>
      </c>
      <c r="O3421" s="34" t="s">
        <v>36</v>
      </c>
      <c r="P3421" s="34" t="s">
        <v>36</v>
      </c>
      <c r="Q3421" s="34" t="s">
        <v>38</v>
      </c>
    </row>
    <row r="3422" spans="1:17">
      <c r="A3422" s="34">
        <v>100870</v>
      </c>
      <c r="B3422" s="34" t="s">
        <v>17</v>
      </c>
      <c r="C3422" s="34" t="s">
        <v>18</v>
      </c>
      <c r="D3422" s="34" t="s">
        <v>19</v>
      </c>
      <c r="E3422" s="34"/>
      <c r="F3422" s="34"/>
      <c r="G3422" s="34"/>
      <c r="H3422" s="34" t="s">
        <v>19</v>
      </c>
      <c r="I3422" s="34"/>
      <c r="J3422" s="34" t="s">
        <v>30</v>
      </c>
      <c r="K3422" s="34"/>
      <c r="L3422" s="34" t="s">
        <v>126</v>
      </c>
      <c r="M3422" s="34" t="s">
        <v>52</v>
      </c>
      <c r="N3422" s="34" t="s">
        <v>32</v>
      </c>
      <c r="O3422" s="34">
        <v>1</v>
      </c>
      <c r="P3422" s="34">
        <v>1</v>
      </c>
      <c r="Q3422" s="34" t="s">
        <v>36</v>
      </c>
    </row>
    <row r="3423" spans="1:17">
      <c r="A3423" s="34">
        <v>111558</v>
      </c>
      <c r="B3423" s="34" t="s">
        <v>17</v>
      </c>
      <c r="C3423" s="34" t="s">
        <v>18</v>
      </c>
      <c r="D3423" s="34" t="s">
        <v>19</v>
      </c>
      <c r="E3423" s="34"/>
      <c r="F3423" s="34"/>
      <c r="G3423" s="34"/>
      <c r="H3423" s="34" t="s">
        <v>19</v>
      </c>
      <c r="I3423" s="34"/>
      <c r="J3423" s="34" t="s">
        <v>30</v>
      </c>
      <c r="K3423" s="34">
        <v>20876</v>
      </c>
      <c r="L3423" s="34" t="s">
        <v>26</v>
      </c>
      <c r="M3423" s="34" t="s">
        <v>27</v>
      </c>
      <c r="N3423" s="34" t="s">
        <v>34</v>
      </c>
      <c r="O3423" s="34">
        <v>42221</v>
      </c>
      <c r="P3423" s="34">
        <v>42221</v>
      </c>
      <c r="Q3423" s="34" t="s">
        <v>36</v>
      </c>
    </row>
    <row r="3424" spans="1:17">
      <c r="A3424" s="34">
        <v>108471</v>
      </c>
      <c r="B3424" s="34" t="s">
        <v>17</v>
      </c>
      <c r="C3424" s="34" t="s">
        <v>18</v>
      </c>
      <c r="D3424" s="34" t="s">
        <v>19</v>
      </c>
      <c r="E3424" s="34"/>
      <c r="F3424" s="34"/>
      <c r="G3424" s="34"/>
      <c r="H3424" s="34" t="s">
        <v>19</v>
      </c>
      <c r="I3424" s="34"/>
      <c r="J3424" s="34" t="s">
        <v>30</v>
      </c>
      <c r="K3424" s="34">
        <v>34972</v>
      </c>
      <c r="L3424" s="34" t="s">
        <v>186</v>
      </c>
      <c r="M3424" s="34" t="s">
        <v>57</v>
      </c>
      <c r="N3424" s="34" t="s">
        <v>32</v>
      </c>
      <c r="O3424" s="34">
        <v>41825</v>
      </c>
      <c r="P3424" s="34">
        <v>42077</v>
      </c>
      <c r="Q3424" s="34" t="s">
        <v>36</v>
      </c>
    </row>
    <row r="3425" spans="1:17">
      <c r="A3425" s="34">
        <v>121854</v>
      </c>
      <c r="B3425" s="34" t="s">
        <v>17</v>
      </c>
      <c r="C3425" s="34" t="s">
        <v>25</v>
      </c>
      <c r="D3425" s="34" t="s">
        <v>19</v>
      </c>
      <c r="E3425" s="34"/>
      <c r="F3425" s="34"/>
      <c r="G3425" s="34"/>
      <c r="H3425" s="34" t="s">
        <v>19</v>
      </c>
      <c r="I3425" s="34"/>
      <c r="J3425" s="34" t="s">
        <v>30</v>
      </c>
      <c r="K3425" s="34">
        <v>34013</v>
      </c>
      <c r="L3425" s="34" t="s">
        <v>37</v>
      </c>
      <c r="M3425" s="34" t="s">
        <v>27</v>
      </c>
      <c r="N3425" s="34" t="s">
        <v>34</v>
      </c>
      <c r="O3425" s="34">
        <v>42905</v>
      </c>
      <c r="P3425" s="34"/>
      <c r="Q3425" s="34" t="s">
        <v>41</v>
      </c>
    </row>
    <row r="3426" spans="1:17">
      <c r="A3426" s="34">
        <v>101283</v>
      </c>
      <c r="B3426" s="34" t="s">
        <v>17</v>
      </c>
      <c r="C3426" s="34" t="s">
        <v>18</v>
      </c>
      <c r="D3426" s="34" t="s">
        <v>19</v>
      </c>
      <c r="E3426" s="34"/>
      <c r="F3426" s="34"/>
      <c r="G3426" s="34"/>
      <c r="H3426" s="34" t="s">
        <v>19</v>
      </c>
      <c r="I3426" s="34"/>
      <c r="J3426" s="34" t="s">
        <v>20</v>
      </c>
      <c r="K3426" s="34">
        <v>24881</v>
      </c>
      <c r="L3426" s="34" t="s">
        <v>56</v>
      </c>
      <c r="M3426" s="34" t="s">
        <v>57</v>
      </c>
      <c r="N3426" s="34" t="s">
        <v>32</v>
      </c>
      <c r="O3426" s="34">
        <v>41170</v>
      </c>
      <c r="P3426" s="34">
        <v>44657</v>
      </c>
      <c r="Q3426" s="34" t="s">
        <v>36</v>
      </c>
    </row>
    <row r="3427" spans="1:17">
      <c r="A3427" s="34">
        <v>106884</v>
      </c>
      <c r="B3427" s="34" t="s">
        <v>17</v>
      </c>
      <c r="C3427" s="34" t="s">
        <v>18</v>
      </c>
      <c r="D3427" s="34" t="s">
        <v>19</v>
      </c>
      <c r="E3427" s="34"/>
      <c r="F3427" s="34"/>
      <c r="G3427" s="34"/>
      <c r="H3427" s="34" t="s">
        <v>19</v>
      </c>
      <c r="I3427" s="34"/>
      <c r="J3427" s="34" t="s">
        <v>20</v>
      </c>
      <c r="K3427" s="34">
        <v>14683</v>
      </c>
      <c r="L3427" s="34" t="s">
        <v>67</v>
      </c>
      <c r="M3427" s="34" t="s">
        <v>22</v>
      </c>
      <c r="N3427" s="34" t="s">
        <v>34</v>
      </c>
      <c r="O3427" s="34">
        <v>41708</v>
      </c>
      <c r="P3427" s="34">
        <v>44713</v>
      </c>
      <c r="Q3427" s="34" t="s">
        <v>24</v>
      </c>
    </row>
    <row r="3428" spans="1:17">
      <c r="A3428" s="34">
        <v>18233</v>
      </c>
      <c r="B3428" s="34" t="s">
        <v>17</v>
      </c>
      <c r="C3428" s="34" t="s">
        <v>18</v>
      </c>
      <c r="D3428" s="34" t="s">
        <v>19</v>
      </c>
      <c r="E3428" s="34"/>
      <c r="F3428" s="34"/>
      <c r="G3428" s="34"/>
      <c r="H3428" s="34" t="s">
        <v>19</v>
      </c>
      <c r="I3428" s="34"/>
      <c r="J3428" s="34" t="s">
        <v>20</v>
      </c>
      <c r="K3428" s="34">
        <v>23132</v>
      </c>
      <c r="L3428" s="34" t="s">
        <v>65</v>
      </c>
      <c r="M3428" s="34" t="s">
        <v>27</v>
      </c>
      <c r="N3428" s="34" t="s">
        <v>32</v>
      </c>
      <c r="O3428" s="34">
        <v>1</v>
      </c>
      <c r="P3428" s="34">
        <v>1</v>
      </c>
      <c r="Q3428" s="34" t="s">
        <v>36</v>
      </c>
    </row>
    <row r="3429" spans="1:17">
      <c r="A3429" s="34">
        <v>102987</v>
      </c>
      <c r="B3429" s="34" t="s">
        <v>17</v>
      </c>
      <c r="C3429" s="34" t="s">
        <v>18</v>
      </c>
      <c r="D3429" s="34" t="s">
        <v>19</v>
      </c>
      <c r="E3429" s="34"/>
      <c r="F3429" s="34"/>
      <c r="G3429" s="34"/>
      <c r="H3429" s="34" t="s">
        <v>19</v>
      </c>
      <c r="I3429" s="34"/>
      <c r="J3429" s="34" t="s">
        <v>20</v>
      </c>
      <c r="K3429" s="34">
        <v>21466</v>
      </c>
      <c r="L3429" s="34" t="s">
        <v>26</v>
      </c>
      <c r="M3429" s="34" t="s">
        <v>27</v>
      </c>
      <c r="N3429" s="34" t="s">
        <v>86</v>
      </c>
      <c r="O3429" s="34">
        <v>41415</v>
      </c>
      <c r="P3429" s="34">
        <v>41668</v>
      </c>
      <c r="Q3429" s="34" t="s">
        <v>36</v>
      </c>
    </row>
    <row r="3430" spans="1:17">
      <c r="A3430" s="34">
        <v>80854</v>
      </c>
      <c r="B3430" s="34" t="s">
        <v>17</v>
      </c>
      <c r="C3430" s="34" t="s">
        <v>18</v>
      </c>
      <c r="D3430" s="34" t="s">
        <v>19</v>
      </c>
      <c r="E3430" s="34"/>
      <c r="F3430" s="34"/>
      <c r="G3430" s="34"/>
      <c r="H3430" s="34" t="s">
        <v>19</v>
      </c>
      <c r="I3430" s="34"/>
      <c r="J3430" s="34" t="s">
        <v>20</v>
      </c>
      <c r="K3430" s="34">
        <v>11573</v>
      </c>
      <c r="L3430" s="34" t="s">
        <v>67</v>
      </c>
      <c r="M3430" s="34" t="s">
        <v>22</v>
      </c>
      <c r="N3430" s="34" t="s">
        <v>32</v>
      </c>
      <c r="O3430" s="34">
        <v>40063</v>
      </c>
      <c r="P3430" s="34">
        <v>41225</v>
      </c>
      <c r="Q3430" s="34" t="s">
        <v>36</v>
      </c>
    </row>
    <row r="3431" spans="1:17">
      <c r="A3431" s="34">
        <v>80326</v>
      </c>
      <c r="B3431" s="34" t="s">
        <v>17</v>
      </c>
      <c r="C3431" s="34" t="s">
        <v>18</v>
      </c>
      <c r="D3431" s="34" t="s">
        <v>19</v>
      </c>
      <c r="E3431" s="34"/>
      <c r="F3431" s="34"/>
      <c r="G3431" s="34"/>
      <c r="H3431" s="34" t="s">
        <v>19</v>
      </c>
      <c r="I3431" s="34"/>
      <c r="J3431" s="34" t="s">
        <v>20</v>
      </c>
      <c r="K3431" s="34">
        <v>14546</v>
      </c>
      <c r="L3431" s="34" t="s">
        <v>58</v>
      </c>
      <c r="M3431" s="34" t="s">
        <v>27</v>
      </c>
      <c r="N3431" s="34" t="s">
        <v>32</v>
      </c>
      <c r="O3431" s="34">
        <v>40633</v>
      </c>
      <c r="P3431" s="34">
        <v>41695</v>
      </c>
      <c r="Q3431" s="34" t="s">
        <v>36</v>
      </c>
    </row>
    <row r="3432" spans="1:17">
      <c r="A3432" s="34">
        <v>83145</v>
      </c>
      <c r="B3432" s="34" t="s">
        <v>17</v>
      </c>
      <c r="C3432" s="34" t="s">
        <v>18</v>
      </c>
      <c r="D3432" s="34" t="s">
        <v>19</v>
      </c>
      <c r="E3432" s="34"/>
      <c r="F3432" s="34"/>
      <c r="G3432" s="34"/>
      <c r="H3432" s="34" t="s">
        <v>19</v>
      </c>
      <c r="I3432" s="34"/>
      <c r="J3432" s="34" t="s">
        <v>20</v>
      </c>
      <c r="K3432" s="34">
        <v>25204</v>
      </c>
      <c r="L3432" s="34" t="s">
        <v>78</v>
      </c>
      <c r="M3432" s="34" t="s">
        <v>22</v>
      </c>
      <c r="N3432" s="34" t="s">
        <v>34</v>
      </c>
      <c r="O3432" s="34">
        <v>40907</v>
      </c>
      <c r="P3432" s="34">
        <v>40910</v>
      </c>
      <c r="Q3432" s="34" t="s">
        <v>36</v>
      </c>
    </row>
    <row r="3433" spans="1:17">
      <c r="A3433" s="34">
        <v>108348</v>
      </c>
      <c r="B3433" s="34" t="s">
        <v>17</v>
      </c>
      <c r="C3433" s="34" t="s">
        <v>25</v>
      </c>
      <c r="D3433" s="34" t="s">
        <v>19</v>
      </c>
      <c r="E3433" s="34"/>
      <c r="F3433" s="34"/>
      <c r="G3433" s="34"/>
      <c r="H3433" s="34" t="s">
        <v>19</v>
      </c>
      <c r="I3433" s="34"/>
      <c r="J3433" s="34" t="s">
        <v>30</v>
      </c>
      <c r="K3433" s="34">
        <v>18669</v>
      </c>
      <c r="L3433" s="34" t="s">
        <v>65</v>
      </c>
      <c r="M3433" s="34" t="s">
        <v>27</v>
      </c>
      <c r="N3433" s="34" t="s">
        <v>34</v>
      </c>
      <c r="O3433" s="34">
        <v>41857</v>
      </c>
      <c r="P3433" s="34"/>
      <c r="Q3433" s="34" t="s">
        <v>55</v>
      </c>
    </row>
    <row r="3434" spans="1:17">
      <c r="A3434" s="34">
        <v>105568</v>
      </c>
      <c r="B3434" s="34" t="s">
        <v>17</v>
      </c>
      <c r="C3434" s="34" t="s">
        <v>25</v>
      </c>
      <c r="D3434" s="34" t="s">
        <v>19</v>
      </c>
      <c r="E3434" s="34"/>
      <c r="F3434" s="34"/>
      <c r="G3434" s="34"/>
      <c r="H3434" s="34" t="s">
        <v>19</v>
      </c>
      <c r="I3434" s="34"/>
      <c r="J3434" s="34" t="s">
        <v>20</v>
      </c>
      <c r="K3434" s="34">
        <v>19348</v>
      </c>
      <c r="L3434" s="34" t="s">
        <v>65</v>
      </c>
      <c r="M3434" s="34" t="s">
        <v>27</v>
      </c>
      <c r="N3434" s="34" t="s">
        <v>34</v>
      </c>
      <c r="O3434" s="34">
        <v>41569</v>
      </c>
      <c r="P3434" s="34"/>
      <c r="Q3434" s="34" t="s">
        <v>24</v>
      </c>
    </row>
    <row r="3435" spans="1:17">
      <c r="A3435" s="34">
        <v>116302</v>
      </c>
      <c r="B3435" s="34" t="s">
        <v>17</v>
      </c>
      <c r="C3435" s="34" t="s">
        <v>18</v>
      </c>
      <c r="D3435" s="34" t="s">
        <v>19</v>
      </c>
      <c r="E3435" s="34"/>
      <c r="F3435" s="34"/>
      <c r="G3435" s="34"/>
      <c r="H3435" s="34" t="s">
        <v>19</v>
      </c>
      <c r="I3435" s="34"/>
      <c r="J3435" s="34" t="s">
        <v>20</v>
      </c>
      <c r="K3435" s="34">
        <v>37266</v>
      </c>
      <c r="L3435" s="34" t="s">
        <v>42</v>
      </c>
      <c r="M3435" s="34" t="s">
        <v>22</v>
      </c>
      <c r="N3435" s="34" t="s">
        <v>28</v>
      </c>
      <c r="O3435" s="34">
        <v>42427</v>
      </c>
      <c r="P3435" s="34">
        <v>42574</v>
      </c>
      <c r="Q3435" s="34" t="s">
        <v>24</v>
      </c>
    </row>
    <row r="3436" spans="1:17">
      <c r="A3436" s="34">
        <v>165106</v>
      </c>
      <c r="B3436" s="34" t="s">
        <v>17</v>
      </c>
      <c r="C3436" s="34" t="s">
        <v>25</v>
      </c>
      <c r="D3436" s="34" t="s">
        <v>19</v>
      </c>
      <c r="E3436" s="34"/>
      <c r="F3436" s="34"/>
      <c r="G3436" s="34"/>
      <c r="H3436" s="34" t="s">
        <v>19</v>
      </c>
      <c r="I3436" s="34"/>
      <c r="J3436" s="34" t="s">
        <v>30</v>
      </c>
      <c r="K3436" s="34">
        <v>40203</v>
      </c>
      <c r="L3436" s="34" t="s">
        <v>42</v>
      </c>
      <c r="M3436" s="34" t="s">
        <v>22</v>
      </c>
      <c r="N3436" s="34" t="s">
        <v>28</v>
      </c>
      <c r="O3436" s="34">
        <v>45297</v>
      </c>
      <c r="P3436" s="34"/>
      <c r="Q3436" s="34" t="s">
        <v>24</v>
      </c>
    </row>
    <row r="3437" spans="1:17">
      <c r="A3437" s="34">
        <v>161030</v>
      </c>
      <c r="B3437" s="34" t="s">
        <v>17</v>
      </c>
      <c r="C3437" s="34" t="s">
        <v>18</v>
      </c>
      <c r="D3437" s="34" t="s">
        <v>19</v>
      </c>
      <c r="E3437" s="34"/>
      <c r="F3437" s="34"/>
      <c r="G3437" s="34"/>
      <c r="H3437" s="34" t="s">
        <v>19</v>
      </c>
      <c r="I3437" s="34"/>
      <c r="J3437" s="34" t="s">
        <v>30</v>
      </c>
      <c r="K3437" s="34">
        <v>36643</v>
      </c>
      <c r="L3437" s="34" t="s">
        <v>26</v>
      </c>
      <c r="M3437" s="34" t="s">
        <v>27</v>
      </c>
      <c r="N3437" s="34" t="s">
        <v>28</v>
      </c>
      <c r="O3437" s="34">
        <v>45078</v>
      </c>
      <c r="P3437" s="34">
        <v>45153</v>
      </c>
      <c r="Q3437" s="34" t="s">
        <v>24</v>
      </c>
    </row>
    <row r="3438" spans="1:17">
      <c r="A3438" s="34">
        <v>159950</v>
      </c>
      <c r="B3438" s="34" t="s">
        <v>17</v>
      </c>
      <c r="C3438" s="34" t="s">
        <v>25</v>
      </c>
      <c r="D3438" s="34" t="s">
        <v>19</v>
      </c>
      <c r="E3438" s="34"/>
      <c r="F3438" s="34"/>
      <c r="G3438" s="34"/>
      <c r="H3438" s="34" t="s">
        <v>19</v>
      </c>
      <c r="I3438" s="34"/>
      <c r="J3438" s="34" t="s">
        <v>20</v>
      </c>
      <c r="K3438" s="34">
        <v>38892</v>
      </c>
      <c r="L3438" s="34" t="s">
        <v>39</v>
      </c>
      <c r="M3438" s="34" t="s">
        <v>22</v>
      </c>
      <c r="N3438" s="34" t="s">
        <v>36</v>
      </c>
      <c r="O3438" s="34">
        <v>45010</v>
      </c>
      <c r="P3438" s="34"/>
      <c r="Q3438" s="34" t="s">
        <v>24</v>
      </c>
    </row>
    <row r="3439" spans="1:17">
      <c r="A3439" s="34">
        <v>159181</v>
      </c>
      <c r="B3439" s="34" t="s">
        <v>17</v>
      </c>
      <c r="C3439" s="34" t="s">
        <v>18</v>
      </c>
      <c r="D3439" s="34" t="s">
        <v>19</v>
      </c>
      <c r="E3439" s="34"/>
      <c r="F3439" s="34"/>
      <c r="G3439" s="34"/>
      <c r="H3439" s="34" t="s">
        <v>19</v>
      </c>
      <c r="I3439" s="34"/>
      <c r="J3439" s="34" t="s">
        <v>20</v>
      </c>
      <c r="K3439" s="34">
        <v>26735</v>
      </c>
      <c r="L3439" s="34" t="s">
        <v>76</v>
      </c>
      <c r="M3439" s="34" t="s">
        <v>23</v>
      </c>
      <c r="N3439" s="34" t="s">
        <v>34</v>
      </c>
      <c r="O3439" s="34" t="s">
        <v>36</v>
      </c>
      <c r="P3439" s="34" t="s">
        <v>36</v>
      </c>
      <c r="Q3439" s="34" t="s">
        <v>36</v>
      </c>
    </row>
    <row r="3440" spans="1:17">
      <c r="A3440" s="34">
        <v>128704</v>
      </c>
      <c r="B3440" s="34" t="s">
        <v>17</v>
      </c>
      <c r="C3440" s="34" t="s">
        <v>18</v>
      </c>
      <c r="D3440" s="34" t="s">
        <v>19</v>
      </c>
      <c r="E3440" s="34"/>
      <c r="F3440" s="34"/>
      <c r="G3440" s="34"/>
      <c r="H3440" s="34" t="s">
        <v>19</v>
      </c>
      <c r="I3440" s="34"/>
      <c r="J3440" s="34" t="s">
        <v>20</v>
      </c>
      <c r="K3440" s="34">
        <v>31961</v>
      </c>
      <c r="L3440" s="34" t="s">
        <v>37</v>
      </c>
      <c r="M3440" s="34" t="s">
        <v>27</v>
      </c>
      <c r="N3440" s="34" t="s">
        <v>34</v>
      </c>
      <c r="O3440" s="34">
        <v>43557</v>
      </c>
      <c r="P3440" s="34">
        <v>43557</v>
      </c>
      <c r="Q3440" s="34" t="s">
        <v>36</v>
      </c>
    </row>
    <row r="3441" spans="1:17">
      <c r="A3441" s="34">
        <v>136255</v>
      </c>
      <c r="B3441" s="34" t="s">
        <v>17</v>
      </c>
      <c r="C3441" s="34" t="s">
        <v>18</v>
      </c>
      <c r="D3441" s="34" t="s">
        <v>19</v>
      </c>
      <c r="E3441" s="34"/>
      <c r="F3441" s="34"/>
      <c r="G3441" s="34"/>
      <c r="H3441" s="34" t="s">
        <v>19</v>
      </c>
      <c r="I3441" s="34"/>
      <c r="J3441" s="34" t="s">
        <v>20</v>
      </c>
      <c r="K3441" s="34">
        <v>37773</v>
      </c>
      <c r="L3441" s="34" t="s">
        <v>96</v>
      </c>
      <c r="M3441" s="34" t="s">
        <v>22</v>
      </c>
      <c r="N3441" s="34" t="s">
        <v>40</v>
      </c>
      <c r="O3441" s="34">
        <v>43656</v>
      </c>
      <c r="P3441" s="34">
        <v>43692</v>
      </c>
      <c r="Q3441" s="34" t="s">
        <v>24</v>
      </c>
    </row>
    <row r="3442" spans="1:17">
      <c r="A3442" s="34">
        <v>114269</v>
      </c>
      <c r="B3442" s="34" t="s">
        <v>17</v>
      </c>
      <c r="C3442" s="34" t="s">
        <v>25</v>
      </c>
      <c r="D3442" s="34" t="s">
        <v>19</v>
      </c>
      <c r="E3442" s="34"/>
      <c r="F3442" s="34"/>
      <c r="G3442" s="34"/>
      <c r="H3442" s="34" t="s">
        <v>19</v>
      </c>
      <c r="I3442" s="34"/>
      <c r="J3442" s="34" t="s">
        <v>20</v>
      </c>
      <c r="K3442" s="34">
        <v>15615</v>
      </c>
      <c r="L3442" s="34" t="s">
        <v>99</v>
      </c>
      <c r="M3442" s="34" t="s">
        <v>27</v>
      </c>
      <c r="N3442" s="34" t="s">
        <v>34</v>
      </c>
      <c r="O3442" s="34">
        <v>44368</v>
      </c>
      <c r="P3442" s="34"/>
      <c r="Q3442" s="34" t="s">
        <v>24</v>
      </c>
    </row>
    <row r="3443" spans="1:17">
      <c r="A3443" s="34">
        <v>101797</v>
      </c>
      <c r="B3443" s="34" t="s">
        <v>17</v>
      </c>
      <c r="C3443" s="34" t="s">
        <v>18</v>
      </c>
      <c r="D3443" s="34" t="s">
        <v>19</v>
      </c>
      <c r="E3443" s="34"/>
      <c r="F3443" s="34"/>
      <c r="G3443" s="34"/>
      <c r="H3443" s="34" t="s">
        <v>19</v>
      </c>
      <c r="I3443" s="34"/>
      <c r="J3443" s="34" t="s">
        <v>20</v>
      </c>
      <c r="K3443" s="34">
        <v>35729</v>
      </c>
      <c r="L3443" s="34" t="s">
        <v>26</v>
      </c>
      <c r="M3443" s="34" t="s">
        <v>27</v>
      </c>
      <c r="N3443" s="34" t="s">
        <v>32</v>
      </c>
      <c r="O3443" s="34">
        <v>41181</v>
      </c>
      <c r="P3443" s="34">
        <v>41671</v>
      </c>
      <c r="Q3443" s="34" t="s">
        <v>36</v>
      </c>
    </row>
    <row r="3444" spans="1:17">
      <c r="A3444" s="34">
        <v>161522</v>
      </c>
      <c r="B3444" s="34" t="s">
        <v>17</v>
      </c>
      <c r="C3444" s="34" t="s">
        <v>18</v>
      </c>
      <c r="D3444" s="34" t="s">
        <v>19</v>
      </c>
      <c r="E3444" s="34"/>
      <c r="F3444" s="34"/>
      <c r="G3444" s="34"/>
      <c r="H3444" s="34" t="s">
        <v>19</v>
      </c>
      <c r="I3444" s="34"/>
      <c r="J3444" s="34" t="s">
        <v>20</v>
      </c>
      <c r="K3444" s="34">
        <v>38892</v>
      </c>
      <c r="L3444" s="34" t="s">
        <v>83</v>
      </c>
      <c r="M3444" s="34" t="s">
        <v>27</v>
      </c>
      <c r="N3444" s="34" t="s">
        <v>28</v>
      </c>
      <c r="O3444" s="34" t="s">
        <v>36</v>
      </c>
      <c r="P3444" s="34" t="s">
        <v>36</v>
      </c>
      <c r="Q3444" s="34" t="s">
        <v>36</v>
      </c>
    </row>
    <row r="3445" spans="1:17">
      <c r="A3445" s="34">
        <v>157821</v>
      </c>
      <c r="B3445" s="34" t="s">
        <v>17</v>
      </c>
      <c r="C3445" s="34" t="s">
        <v>18</v>
      </c>
      <c r="D3445" s="34" t="s">
        <v>19</v>
      </c>
      <c r="E3445" s="34"/>
      <c r="F3445" s="34"/>
      <c r="G3445" s="34"/>
      <c r="H3445" s="34" t="s">
        <v>19</v>
      </c>
      <c r="I3445" s="34"/>
      <c r="J3445" s="34" t="s">
        <v>20</v>
      </c>
      <c r="K3445" s="34">
        <v>38904</v>
      </c>
      <c r="L3445" s="34" t="s">
        <v>117</v>
      </c>
      <c r="M3445" s="34" t="s">
        <v>22</v>
      </c>
      <c r="N3445" s="34" t="s">
        <v>28</v>
      </c>
      <c r="O3445" s="34" t="s">
        <v>36</v>
      </c>
      <c r="P3445" s="34" t="s">
        <v>36</v>
      </c>
      <c r="Q3445" s="34" t="s">
        <v>36</v>
      </c>
    </row>
    <row r="3446" spans="1:17">
      <c r="A3446" s="34">
        <v>148120</v>
      </c>
      <c r="B3446" s="34" t="s">
        <v>17</v>
      </c>
      <c r="C3446" s="34" t="s">
        <v>18</v>
      </c>
      <c r="D3446" s="34" t="s">
        <v>19</v>
      </c>
      <c r="E3446" s="34"/>
      <c r="F3446" s="34"/>
      <c r="G3446" s="34"/>
      <c r="H3446" s="34" t="s">
        <v>19</v>
      </c>
      <c r="I3446" s="34"/>
      <c r="J3446" s="34" t="s">
        <v>30</v>
      </c>
      <c r="K3446" s="34">
        <v>38204</v>
      </c>
      <c r="L3446" s="34" t="s">
        <v>56</v>
      </c>
      <c r="M3446" s="34" t="s">
        <v>57</v>
      </c>
      <c r="N3446" s="34" t="s">
        <v>28</v>
      </c>
      <c r="O3446" s="34" t="s">
        <v>36</v>
      </c>
      <c r="P3446" s="34" t="s">
        <v>36</v>
      </c>
      <c r="Q3446" s="34" t="s">
        <v>36</v>
      </c>
    </row>
    <row r="3447" spans="1:17">
      <c r="A3447" s="34">
        <v>115283</v>
      </c>
      <c r="B3447" s="34" t="s">
        <v>17</v>
      </c>
      <c r="C3447" s="34" t="s">
        <v>18</v>
      </c>
      <c r="D3447" s="34" t="s">
        <v>19</v>
      </c>
      <c r="E3447" s="34"/>
      <c r="F3447" s="34"/>
      <c r="G3447" s="34"/>
      <c r="H3447" s="34" t="s">
        <v>19</v>
      </c>
      <c r="I3447" s="34"/>
      <c r="J3447" s="34" t="s">
        <v>30</v>
      </c>
      <c r="K3447" s="34">
        <v>36298</v>
      </c>
      <c r="L3447" s="34" t="s">
        <v>48</v>
      </c>
      <c r="M3447" s="34" t="s">
        <v>27</v>
      </c>
      <c r="N3447" s="34" t="s">
        <v>34</v>
      </c>
      <c r="O3447" s="34">
        <v>42453</v>
      </c>
      <c r="P3447" s="34">
        <v>42453</v>
      </c>
      <c r="Q3447" s="34" t="s">
        <v>36</v>
      </c>
    </row>
    <row r="3448" spans="1:17">
      <c r="A3448" s="34">
        <v>82511</v>
      </c>
      <c r="B3448" s="34" t="s">
        <v>17</v>
      </c>
      <c r="C3448" s="34" t="s">
        <v>18</v>
      </c>
      <c r="D3448" s="34" t="s">
        <v>19</v>
      </c>
      <c r="E3448" s="34"/>
      <c r="F3448" s="34"/>
      <c r="G3448" s="34"/>
      <c r="H3448" s="34" t="s">
        <v>19</v>
      </c>
      <c r="I3448" s="34"/>
      <c r="J3448" s="34" t="s">
        <v>20</v>
      </c>
      <c r="K3448" s="34"/>
      <c r="L3448" s="34" t="s">
        <v>48</v>
      </c>
      <c r="M3448" s="34" t="s">
        <v>27</v>
      </c>
      <c r="N3448" s="34" t="s">
        <v>34</v>
      </c>
      <c r="O3448" s="34">
        <v>1</v>
      </c>
      <c r="P3448" s="34">
        <v>1</v>
      </c>
      <c r="Q3448" s="34" t="s">
        <v>36</v>
      </c>
    </row>
    <row r="3449" spans="1:17">
      <c r="A3449" s="34">
        <v>80856</v>
      </c>
      <c r="B3449" s="34" t="s">
        <v>17</v>
      </c>
      <c r="C3449" s="34" t="s">
        <v>18</v>
      </c>
      <c r="D3449" s="34" t="s">
        <v>19</v>
      </c>
      <c r="E3449" s="34"/>
      <c r="F3449" s="34"/>
      <c r="G3449" s="34"/>
      <c r="H3449" s="34" t="s">
        <v>19</v>
      </c>
      <c r="I3449" s="34"/>
      <c r="J3449" s="34" t="s">
        <v>20</v>
      </c>
      <c r="K3449" s="34">
        <v>10434</v>
      </c>
      <c r="L3449" s="34" t="s">
        <v>139</v>
      </c>
      <c r="M3449" s="34" t="s">
        <v>23</v>
      </c>
      <c r="N3449" s="34" t="s">
        <v>32</v>
      </c>
      <c r="O3449" s="34">
        <v>40032</v>
      </c>
      <c r="P3449" s="34">
        <v>40909</v>
      </c>
      <c r="Q3449" s="34" t="s">
        <v>36</v>
      </c>
    </row>
    <row r="3450" spans="1:17">
      <c r="A3450" s="34">
        <v>112759</v>
      </c>
      <c r="B3450" s="34" t="s">
        <v>17</v>
      </c>
      <c r="C3450" s="34" t="s">
        <v>18</v>
      </c>
      <c r="D3450" s="34" t="s">
        <v>19</v>
      </c>
      <c r="E3450" s="34"/>
      <c r="F3450" s="34"/>
      <c r="G3450" s="34"/>
      <c r="H3450" s="34" t="s">
        <v>19</v>
      </c>
      <c r="I3450" s="34"/>
      <c r="J3450" s="34" t="s">
        <v>20</v>
      </c>
      <c r="K3450" s="34">
        <v>36167</v>
      </c>
      <c r="L3450" s="34" t="s">
        <v>96</v>
      </c>
      <c r="M3450" s="34" t="s">
        <v>22</v>
      </c>
      <c r="N3450" s="34" t="s">
        <v>23</v>
      </c>
      <c r="O3450" s="34">
        <v>42188</v>
      </c>
      <c r="P3450" s="34">
        <v>44657</v>
      </c>
      <c r="Q3450" s="34" t="s">
        <v>77</v>
      </c>
    </row>
    <row r="3451" spans="1:17">
      <c r="A3451" s="34">
        <v>83877</v>
      </c>
      <c r="B3451" s="34" t="s">
        <v>17</v>
      </c>
      <c r="C3451" s="34" t="s">
        <v>18</v>
      </c>
      <c r="D3451" s="34" t="s">
        <v>19</v>
      </c>
      <c r="E3451" s="34"/>
      <c r="F3451" s="34"/>
      <c r="G3451" s="34"/>
      <c r="H3451" s="34" t="s">
        <v>19</v>
      </c>
      <c r="I3451" s="34"/>
      <c r="J3451" s="34" t="s">
        <v>20</v>
      </c>
      <c r="K3451" s="34">
        <v>14063</v>
      </c>
      <c r="L3451" s="34" t="s">
        <v>45</v>
      </c>
      <c r="M3451" s="34" t="s">
        <v>22</v>
      </c>
      <c r="N3451" s="34" t="s">
        <v>32</v>
      </c>
      <c r="O3451" s="34">
        <v>40707</v>
      </c>
      <c r="P3451" s="34">
        <v>42004</v>
      </c>
      <c r="Q3451" s="34" t="s">
        <v>36</v>
      </c>
    </row>
    <row r="3452" spans="1:17">
      <c r="A3452" s="34">
        <v>125818</v>
      </c>
      <c r="B3452" s="34" t="s">
        <v>17</v>
      </c>
      <c r="C3452" s="34" t="s">
        <v>18</v>
      </c>
      <c r="D3452" s="34" t="s">
        <v>19</v>
      </c>
      <c r="E3452" s="34"/>
      <c r="F3452" s="34"/>
      <c r="G3452" s="34"/>
      <c r="H3452" s="34" t="s">
        <v>19</v>
      </c>
      <c r="I3452" s="34"/>
      <c r="J3452" s="34" t="s">
        <v>20</v>
      </c>
      <c r="K3452" s="34">
        <v>33568</v>
      </c>
      <c r="L3452" s="34" t="s">
        <v>35</v>
      </c>
      <c r="M3452" s="34" t="s">
        <v>27</v>
      </c>
      <c r="N3452" s="34" t="s">
        <v>36</v>
      </c>
      <c r="O3452" s="34" t="s">
        <v>36</v>
      </c>
      <c r="P3452" s="34" t="s">
        <v>36</v>
      </c>
      <c r="Q3452" s="34" t="s">
        <v>36</v>
      </c>
    </row>
    <row r="3453" spans="1:17">
      <c r="A3453" s="34">
        <v>159771</v>
      </c>
      <c r="B3453" s="34" t="s">
        <v>17</v>
      </c>
      <c r="C3453" s="34" t="s">
        <v>25</v>
      </c>
      <c r="D3453" s="34" t="s">
        <v>19</v>
      </c>
      <c r="E3453" s="34"/>
      <c r="F3453" s="34"/>
      <c r="G3453" s="34"/>
      <c r="H3453" s="34" t="s">
        <v>19</v>
      </c>
      <c r="I3453" s="34"/>
      <c r="J3453" s="34" t="s">
        <v>20</v>
      </c>
      <c r="K3453" s="34">
        <v>39352</v>
      </c>
      <c r="L3453" s="34" t="s">
        <v>59</v>
      </c>
      <c r="M3453" s="34" t="s">
        <v>27</v>
      </c>
      <c r="N3453" s="34" t="s">
        <v>28</v>
      </c>
      <c r="O3453" s="34">
        <v>44989</v>
      </c>
      <c r="P3453" s="34"/>
      <c r="Q3453" s="34" t="s">
        <v>24</v>
      </c>
    </row>
    <row r="3454" spans="1:17">
      <c r="A3454" s="34">
        <v>115329</v>
      </c>
      <c r="B3454" s="34" t="s">
        <v>17</v>
      </c>
      <c r="C3454" s="34" t="s">
        <v>18</v>
      </c>
      <c r="D3454" s="34" t="s">
        <v>19</v>
      </c>
      <c r="E3454" s="34"/>
      <c r="F3454" s="34"/>
      <c r="G3454" s="34"/>
      <c r="H3454" s="34" t="s">
        <v>19</v>
      </c>
      <c r="I3454" s="34"/>
      <c r="J3454" s="34" t="s">
        <v>20</v>
      </c>
      <c r="K3454" s="34">
        <v>21825</v>
      </c>
      <c r="L3454" s="34" t="s">
        <v>60</v>
      </c>
      <c r="M3454" s="34" t="s">
        <v>57</v>
      </c>
      <c r="N3454" s="34" t="s">
        <v>32</v>
      </c>
      <c r="O3454" s="34">
        <v>42304</v>
      </c>
      <c r="P3454" s="34">
        <v>43335</v>
      </c>
      <c r="Q3454" s="34" t="s">
        <v>36</v>
      </c>
    </row>
    <row r="3455" spans="1:17">
      <c r="A3455" s="34">
        <v>80857</v>
      </c>
      <c r="B3455" s="34" t="s">
        <v>17</v>
      </c>
      <c r="C3455" s="34" t="s">
        <v>18</v>
      </c>
      <c r="D3455" s="34" t="s">
        <v>19</v>
      </c>
      <c r="E3455" s="34"/>
      <c r="F3455" s="34"/>
      <c r="G3455" s="34"/>
      <c r="H3455" s="34" t="s">
        <v>19</v>
      </c>
      <c r="I3455" s="34"/>
      <c r="J3455" s="34" t="s">
        <v>30</v>
      </c>
      <c r="K3455" s="34"/>
      <c r="L3455" s="34" t="s">
        <v>65</v>
      </c>
      <c r="M3455" s="34" t="s">
        <v>27</v>
      </c>
      <c r="N3455" s="34" t="s">
        <v>32</v>
      </c>
      <c r="O3455" s="34">
        <v>1</v>
      </c>
      <c r="P3455" s="34">
        <v>1</v>
      </c>
      <c r="Q3455" s="34" t="s">
        <v>36</v>
      </c>
    </row>
    <row r="3456" spans="1:17">
      <c r="A3456" s="34">
        <v>111282</v>
      </c>
      <c r="B3456" s="34" t="s">
        <v>17</v>
      </c>
      <c r="C3456" s="34" t="s">
        <v>18</v>
      </c>
      <c r="D3456" s="34" t="s">
        <v>19</v>
      </c>
      <c r="E3456" s="34"/>
      <c r="F3456" s="34"/>
      <c r="G3456" s="34"/>
      <c r="H3456" s="34" t="s">
        <v>19</v>
      </c>
      <c r="I3456" s="34"/>
      <c r="J3456" s="34" t="s">
        <v>20</v>
      </c>
      <c r="K3456" s="34">
        <v>36920</v>
      </c>
      <c r="L3456" s="34" t="s">
        <v>78</v>
      </c>
      <c r="M3456" s="34" t="s">
        <v>22</v>
      </c>
      <c r="N3456" s="34" t="s">
        <v>32</v>
      </c>
      <c r="O3456" s="34">
        <v>42080</v>
      </c>
      <c r="P3456" s="34">
        <v>43330</v>
      </c>
      <c r="Q3456" s="34" t="s">
        <v>24</v>
      </c>
    </row>
    <row r="3457" spans="1:17">
      <c r="A3457" s="34">
        <v>1776</v>
      </c>
      <c r="B3457" s="34" t="s">
        <v>17</v>
      </c>
      <c r="C3457" s="34" t="s">
        <v>18</v>
      </c>
      <c r="D3457" s="34" t="s">
        <v>19</v>
      </c>
      <c r="E3457" s="34"/>
      <c r="F3457" s="34"/>
      <c r="G3457" s="34"/>
      <c r="H3457" s="34" t="s">
        <v>46</v>
      </c>
      <c r="I3457" s="34">
        <v>45033</v>
      </c>
      <c r="J3457" s="34" t="s">
        <v>20</v>
      </c>
      <c r="K3457" s="34">
        <v>16758</v>
      </c>
      <c r="L3457" s="34" t="s">
        <v>26</v>
      </c>
      <c r="M3457" s="34" t="s">
        <v>27</v>
      </c>
      <c r="N3457" s="34" t="s">
        <v>32</v>
      </c>
      <c r="O3457" s="34">
        <v>34060</v>
      </c>
      <c r="P3457" s="34">
        <v>45033</v>
      </c>
      <c r="Q3457" s="34" t="s">
        <v>41</v>
      </c>
    </row>
    <row r="3458" spans="1:17">
      <c r="A3458" s="34">
        <v>79515</v>
      </c>
      <c r="B3458" s="34" t="s">
        <v>17</v>
      </c>
      <c r="C3458" s="34" t="s">
        <v>18</v>
      </c>
      <c r="D3458" s="34" t="s">
        <v>19</v>
      </c>
      <c r="E3458" s="34"/>
      <c r="F3458" s="34"/>
      <c r="G3458" s="34"/>
      <c r="H3458" s="34" t="s">
        <v>19</v>
      </c>
      <c r="I3458" s="34"/>
      <c r="J3458" s="34" t="s">
        <v>30</v>
      </c>
      <c r="K3458" s="34">
        <v>22853</v>
      </c>
      <c r="L3458" s="34" t="s">
        <v>26</v>
      </c>
      <c r="M3458" s="34" t="s">
        <v>27</v>
      </c>
      <c r="N3458" s="34" t="s">
        <v>34</v>
      </c>
      <c r="O3458" s="34">
        <v>40672</v>
      </c>
      <c r="P3458" s="34">
        <v>41117</v>
      </c>
      <c r="Q3458" s="34" t="s">
        <v>36</v>
      </c>
    </row>
    <row r="3459" spans="1:17">
      <c r="A3459" s="34">
        <v>6865</v>
      </c>
      <c r="B3459" s="34" t="s">
        <v>17</v>
      </c>
      <c r="C3459" s="34" t="s">
        <v>18</v>
      </c>
      <c r="D3459" s="34" t="s">
        <v>19</v>
      </c>
      <c r="E3459" s="34"/>
      <c r="F3459" s="34"/>
      <c r="G3459" s="34"/>
      <c r="H3459" s="34" t="s">
        <v>46</v>
      </c>
      <c r="I3459" s="34">
        <v>45357</v>
      </c>
      <c r="J3459" s="34" t="s">
        <v>20</v>
      </c>
      <c r="K3459" s="34"/>
      <c r="L3459" s="34" t="s">
        <v>37</v>
      </c>
      <c r="M3459" s="34" t="s">
        <v>27</v>
      </c>
      <c r="N3459" s="34" t="s">
        <v>32</v>
      </c>
      <c r="O3459" s="34">
        <v>1</v>
      </c>
      <c r="P3459" s="34">
        <v>1</v>
      </c>
      <c r="Q3459" s="34" t="s">
        <v>36</v>
      </c>
    </row>
    <row r="3460" spans="1:17">
      <c r="A3460" s="34">
        <v>111943</v>
      </c>
      <c r="B3460" s="34" t="s">
        <v>17</v>
      </c>
      <c r="C3460" s="34" t="s">
        <v>18</v>
      </c>
      <c r="D3460" s="34" t="s">
        <v>19</v>
      </c>
      <c r="E3460" s="34"/>
      <c r="F3460" s="34"/>
      <c r="G3460" s="34"/>
      <c r="H3460" s="34" t="s">
        <v>19</v>
      </c>
      <c r="I3460" s="34"/>
      <c r="J3460" s="34" t="s">
        <v>30</v>
      </c>
      <c r="K3460" s="34">
        <v>36041</v>
      </c>
      <c r="L3460" s="34" t="s">
        <v>74</v>
      </c>
      <c r="M3460" s="34" t="s">
        <v>22</v>
      </c>
      <c r="N3460" s="34" t="s">
        <v>32</v>
      </c>
      <c r="O3460" s="34" t="s">
        <v>36</v>
      </c>
      <c r="P3460" s="34" t="s">
        <v>36</v>
      </c>
      <c r="Q3460" s="34" t="s">
        <v>24</v>
      </c>
    </row>
    <row r="3461" spans="1:17">
      <c r="A3461" s="34">
        <v>80858</v>
      </c>
      <c r="B3461" s="34" t="s">
        <v>17</v>
      </c>
      <c r="C3461" s="34" t="s">
        <v>18</v>
      </c>
      <c r="D3461" s="34" t="s">
        <v>19</v>
      </c>
      <c r="E3461" s="34"/>
      <c r="F3461" s="34"/>
      <c r="G3461" s="34"/>
      <c r="H3461" s="34" t="s">
        <v>19</v>
      </c>
      <c r="I3461" s="34"/>
      <c r="J3461" s="34" t="s">
        <v>30</v>
      </c>
      <c r="K3461" s="34">
        <v>16952</v>
      </c>
      <c r="L3461" s="34" t="s">
        <v>37</v>
      </c>
      <c r="M3461" s="34" t="s">
        <v>27</v>
      </c>
      <c r="N3461" s="34" t="s">
        <v>32</v>
      </c>
      <c r="O3461" s="34">
        <v>40155</v>
      </c>
      <c r="P3461" s="34">
        <v>41486</v>
      </c>
      <c r="Q3461" s="34" t="s">
        <v>36</v>
      </c>
    </row>
    <row r="3462" spans="1:17">
      <c r="A3462" s="34">
        <v>20515</v>
      </c>
      <c r="B3462" s="34" t="s">
        <v>17</v>
      </c>
      <c r="C3462" s="34" t="s">
        <v>18</v>
      </c>
      <c r="D3462" s="34" t="s">
        <v>19</v>
      </c>
      <c r="E3462" s="34"/>
      <c r="F3462" s="34"/>
      <c r="G3462" s="34"/>
      <c r="H3462" s="34" t="s">
        <v>19</v>
      </c>
      <c r="I3462" s="34"/>
      <c r="J3462" s="34" t="s">
        <v>30</v>
      </c>
      <c r="K3462" s="34"/>
      <c r="L3462" s="34" t="s">
        <v>26</v>
      </c>
      <c r="M3462" s="34" t="s">
        <v>27</v>
      </c>
      <c r="N3462" s="34" t="s">
        <v>32</v>
      </c>
      <c r="O3462" s="34">
        <v>1</v>
      </c>
      <c r="P3462" s="34">
        <v>1</v>
      </c>
      <c r="Q3462" s="34" t="s">
        <v>36</v>
      </c>
    </row>
    <row r="3463" spans="1:17">
      <c r="A3463" s="34">
        <v>151496</v>
      </c>
      <c r="B3463" s="34" t="s">
        <v>17</v>
      </c>
      <c r="C3463" s="34" t="s">
        <v>18</v>
      </c>
      <c r="D3463" s="34" t="s">
        <v>19</v>
      </c>
      <c r="E3463" s="34"/>
      <c r="F3463" s="34"/>
      <c r="G3463" s="34"/>
      <c r="H3463" s="34" t="s">
        <v>19</v>
      </c>
      <c r="I3463" s="34"/>
      <c r="J3463" s="34" t="s">
        <v>30</v>
      </c>
      <c r="K3463" s="34">
        <v>37519</v>
      </c>
      <c r="L3463" s="34" t="s">
        <v>70</v>
      </c>
      <c r="M3463" s="34" t="s">
        <v>22</v>
      </c>
      <c r="N3463" s="34" t="s">
        <v>34</v>
      </c>
      <c r="O3463" s="34">
        <v>44761</v>
      </c>
      <c r="P3463" s="34"/>
      <c r="Q3463" s="34" t="s">
        <v>24</v>
      </c>
    </row>
    <row r="3464" spans="1:17">
      <c r="A3464" s="34">
        <v>83451</v>
      </c>
      <c r="B3464" s="34" t="s">
        <v>17</v>
      </c>
      <c r="C3464" s="34" t="s">
        <v>18</v>
      </c>
      <c r="D3464" s="34" t="s">
        <v>19</v>
      </c>
      <c r="E3464" s="34"/>
      <c r="F3464" s="34"/>
      <c r="G3464" s="34"/>
      <c r="H3464" s="34" t="s">
        <v>19</v>
      </c>
      <c r="I3464" s="34"/>
      <c r="J3464" s="34" t="s">
        <v>20</v>
      </c>
      <c r="K3464" s="34">
        <v>16207</v>
      </c>
      <c r="L3464" s="34" t="s">
        <v>37</v>
      </c>
      <c r="M3464" s="34" t="s">
        <v>27</v>
      </c>
      <c r="N3464" s="34" t="s">
        <v>34</v>
      </c>
      <c r="O3464" s="34">
        <v>41159</v>
      </c>
      <c r="P3464" s="34">
        <v>41555</v>
      </c>
      <c r="Q3464" s="34" t="s">
        <v>36</v>
      </c>
    </row>
    <row r="3465" spans="1:17">
      <c r="A3465" s="34">
        <v>143994</v>
      </c>
      <c r="B3465" s="34" t="s">
        <v>17</v>
      </c>
      <c r="C3465" s="34" t="s">
        <v>18</v>
      </c>
      <c r="D3465" s="34" t="s">
        <v>19</v>
      </c>
      <c r="E3465" s="34"/>
      <c r="F3465" s="34"/>
      <c r="G3465" s="34"/>
      <c r="H3465" s="34" t="s">
        <v>19</v>
      </c>
      <c r="I3465" s="34"/>
      <c r="J3465" s="34" t="s">
        <v>20</v>
      </c>
      <c r="K3465" s="34">
        <v>19545</v>
      </c>
      <c r="L3465" s="34" t="s">
        <v>84</v>
      </c>
      <c r="M3465" s="34" t="s">
        <v>22</v>
      </c>
      <c r="N3465" s="34" t="s">
        <v>34</v>
      </c>
      <c r="O3465" s="34">
        <v>43872</v>
      </c>
      <c r="P3465" s="34">
        <v>44447</v>
      </c>
      <c r="Q3465" s="34" t="s">
        <v>24</v>
      </c>
    </row>
    <row r="3466" spans="1:17">
      <c r="A3466" s="34">
        <v>80859</v>
      </c>
      <c r="B3466" s="34" t="s">
        <v>17</v>
      </c>
      <c r="C3466" s="34" t="s">
        <v>18</v>
      </c>
      <c r="D3466" s="34" t="s">
        <v>19</v>
      </c>
      <c r="E3466" s="34"/>
      <c r="F3466" s="34"/>
      <c r="G3466" s="34"/>
      <c r="H3466" s="34" t="s">
        <v>19</v>
      </c>
      <c r="I3466" s="34"/>
      <c r="J3466" s="34" t="s">
        <v>20</v>
      </c>
      <c r="K3466" s="34">
        <v>21313</v>
      </c>
      <c r="L3466" s="34" t="s">
        <v>69</v>
      </c>
      <c r="M3466" s="34" t="s">
        <v>27</v>
      </c>
      <c r="N3466" s="34" t="s">
        <v>34</v>
      </c>
      <c r="O3466" s="34">
        <v>40463</v>
      </c>
      <c r="P3466" s="34">
        <v>41486</v>
      </c>
      <c r="Q3466" s="34" t="s">
        <v>36</v>
      </c>
    </row>
    <row r="3467" spans="1:17">
      <c r="A3467" s="34">
        <v>119043</v>
      </c>
      <c r="B3467" s="34" t="s">
        <v>17</v>
      </c>
      <c r="C3467" s="34" t="s">
        <v>18</v>
      </c>
      <c r="D3467" s="34" t="s">
        <v>19</v>
      </c>
      <c r="E3467" s="34"/>
      <c r="F3467" s="34"/>
      <c r="G3467" s="34"/>
      <c r="H3467" s="34" t="s">
        <v>19</v>
      </c>
      <c r="I3467" s="34"/>
      <c r="J3467" s="34" t="s">
        <v>20</v>
      </c>
      <c r="K3467" s="34">
        <v>30153</v>
      </c>
      <c r="L3467" s="34" t="s">
        <v>74</v>
      </c>
      <c r="M3467" s="34" t="s">
        <v>22</v>
      </c>
      <c r="N3467" s="34" t="s">
        <v>32</v>
      </c>
      <c r="O3467" s="34">
        <v>42654</v>
      </c>
      <c r="P3467" s="34">
        <v>44650</v>
      </c>
      <c r="Q3467" s="34" t="s">
        <v>77</v>
      </c>
    </row>
    <row r="3468" spans="1:17">
      <c r="A3468" s="34">
        <v>109256</v>
      </c>
      <c r="B3468" s="34" t="s">
        <v>17</v>
      </c>
      <c r="C3468" s="34" t="s">
        <v>18</v>
      </c>
      <c r="D3468" s="34" t="s">
        <v>19</v>
      </c>
      <c r="E3468" s="34"/>
      <c r="F3468" s="34"/>
      <c r="G3468" s="34"/>
      <c r="H3468" s="34" t="s">
        <v>19</v>
      </c>
      <c r="I3468" s="34"/>
      <c r="J3468" s="34" t="s">
        <v>30</v>
      </c>
      <c r="K3468" s="34">
        <v>32843</v>
      </c>
      <c r="L3468" s="34" t="s">
        <v>136</v>
      </c>
      <c r="M3468" s="34" t="s">
        <v>22</v>
      </c>
      <c r="N3468" s="34" t="s">
        <v>32</v>
      </c>
      <c r="O3468" s="34">
        <v>41899</v>
      </c>
      <c r="P3468" s="34">
        <v>41915</v>
      </c>
      <c r="Q3468" s="34" t="s">
        <v>36</v>
      </c>
    </row>
    <row r="3469" spans="1:17">
      <c r="A3469" s="34">
        <v>143956</v>
      </c>
      <c r="B3469" s="34" t="s">
        <v>17</v>
      </c>
      <c r="C3469" s="34" t="s">
        <v>18</v>
      </c>
      <c r="D3469" s="34" t="s">
        <v>19</v>
      </c>
      <c r="E3469" s="34"/>
      <c r="F3469" s="34"/>
      <c r="G3469" s="34"/>
      <c r="H3469" s="34" t="s">
        <v>19</v>
      </c>
      <c r="I3469" s="34"/>
      <c r="J3469" s="34" t="s">
        <v>20</v>
      </c>
      <c r="K3469" s="34">
        <v>31634</v>
      </c>
      <c r="L3469" s="34" t="s">
        <v>54</v>
      </c>
      <c r="M3469" s="34" t="s">
        <v>27</v>
      </c>
      <c r="N3469" s="34" t="s">
        <v>34</v>
      </c>
      <c r="O3469" s="34" t="s">
        <v>36</v>
      </c>
      <c r="P3469" s="34" t="s">
        <v>36</v>
      </c>
      <c r="Q3469" s="34" t="s">
        <v>36</v>
      </c>
    </row>
    <row r="3470" spans="1:17">
      <c r="A3470" s="34">
        <v>139894</v>
      </c>
      <c r="B3470" s="34" t="s">
        <v>17</v>
      </c>
      <c r="C3470" s="34" t="s">
        <v>25</v>
      </c>
      <c r="D3470" s="34" t="s">
        <v>19</v>
      </c>
      <c r="E3470" s="34"/>
      <c r="F3470" s="34"/>
      <c r="G3470" s="34"/>
      <c r="H3470" s="34" t="s">
        <v>19</v>
      </c>
      <c r="I3470" s="34"/>
      <c r="J3470" s="34" t="s">
        <v>20</v>
      </c>
      <c r="K3470" s="34">
        <v>20726</v>
      </c>
      <c r="L3470" s="34" t="s">
        <v>99</v>
      </c>
      <c r="M3470" s="34" t="s">
        <v>27</v>
      </c>
      <c r="N3470" s="34" t="s">
        <v>34</v>
      </c>
      <c r="O3470" s="34">
        <v>43734</v>
      </c>
      <c r="P3470" s="34"/>
      <c r="Q3470" s="34" t="s">
        <v>24</v>
      </c>
    </row>
    <row r="3471" spans="1:17">
      <c r="A3471" s="34">
        <v>160737</v>
      </c>
      <c r="B3471" s="34" t="s">
        <v>17</v>
      </c>
      <c r="C3471" s="34" t="s">
        <v>25</v>
      </c>
      <c r="D3471" s="34" t="s">
        <v>19</v>
      </c>
      <c r="E3471" s="34"/>
      <c r="F3471" s="34"/>
      <c r="G3471" s="34"/>
      <c r="H3471" s="34" t="s">
        <v>19</v>
      </c>
      <c r="I3471" s="34"/>
      <c r="J3471" s="34" t="s">
        <v>20</v>
      </c>
      <c r="K3471" s="34">
        <v>38137</v>
      </c>
      <c r="L3471" s="34" t="s">
        <v>78</v>
      </c>
      <c r="M3471" s="34" t="s">
        <v>22</v>
      </c>
      <c r="N3471" s="34" t="s">
        <v>34</v>
      </c>
      <c r="O3471" s="34">
        <v>45012</v>
      </c>
      <c r="P3471" s="34"/>
      <c r="Q3471" s="34" t="s">
        <v>24</v>
      </c>
    </row>
    <row r="3472" spans="1:17">
      <c r="A3472" s="34">
        <v>95036</v>
      </c>
      <c r="B3472" s="34" t="s">
        <v>17</v>
      </c>
      <c r="C3472" s="34" t="s">
        <v>18</v>
      </c>
      <c r="D3472" s="34" t="s">
        <v>19</v>
      </c>
      <c r="E3472" s="34"/>
      <c r="F3472" s="34"/>
      <c r="G3472" s="34"/>
      <c r="H3472" s="34" t="s">
        <v>19</v>
      </c>
      <c r="I3472" s="34"/>
      <c r="J3472" s="34" t="s">
        <v>20</v>
      </c>
      <c r="K3472" s="34">
        <v>35391</v>
      </c>
      <c r="L3472" s="34" t="s">
        <v>33</v>
      </c>
      <c r="M3472" s="34" t="s">
        <v>22</v>
      </c>
      <c r="N3472" s="34" t="s">
        <v>32</v>
      </c>
      <c r="O3472" s="34">
        <v>41059</v>
      </c>
      <c r="P3472" s="34">
        <v>41182</v>
      </c>
      <c r="Q3472" s="34" t="s">
        <v>36</v>
      </c>
    </row>
    <row r="3473" spans="1:17">
      <c r="A3473" s="34">
        <v>59771</v>
      </c>
      <c r="B3473" s="34" t="s">
        <v>17</v>
      </c>
      <c r="C3473" s="34" t="s">
        <v>25</v>
      </c>
      <c r="D3473" s="34" t="s">
        <v>19</v>
      </c>
      <c r="E3473" s="34"/>
      <c r="F3473" s="34"/>
      <c r="G3473" s="34"/>
      <c r="H3473" s="34" t="s">
        <v>19</v>
      </c>
      <c r="I3473" s="34"/>
      <c r="J3473" s="34" t="s">
        <v>20</v>
      </c>
      <c r="K3473" s="34">
        <v>12601</v>
      </c>
      <c r="L3473" s="34" t="s">
        <v>26</v>
      </c>
      <c r="M3473" s="34" t="s">
        <v>27</v>
      </c>
      <c r="N3473" s="34" t="s">
        <v>34</v>
      </c>
      <c r="O3473" s="34">
        <v>39814</v>
      </c>
      <c r="P3473" s="34"/>
      <c r="Q3473" s="34" t="s">
        <v>38</v>
      </c>
    </row>
    <row r="3474" spans="1:17">
      <c r="A3474" s="34">
        <v>155241</v>
      </c>
      <c r="B3474" s="34" t="s">
        <v>17</v>
      </c>
      <c r="C3474" s="34" t="s">
        <v>25</v>
      </c>
      <c r="D3474" s="34" t="s">
        <v>19</v>
      </c>
      <c r="E3474" s="34"/>
      <c r="F3474" s="34"/>
      <c r="G3474" s="34"/>
      <c r="H3474" s="34" t="s">
        <v>19</v>
      </c>
      <c r="I3474" s="34"/>
      <c r="J3474" s="34" t="s">
        <v>30</v>
      </c>
      <c r="K3474" s="34">
        <v>24490</v>
      </c>
      <c r="L3474" s="34" t="s">
        <v>84</v>
      </c>
      <c r="M3474" s="34" t="s">
        <v>22</v>
      </c>
      <c r="N3474" s="34" t="s">
        <v>34</v>
      </c>
      <c r="O3474" s="34">
        <v>44755</v>
      </c>
      <c r="P3474" s="34"/>
      <c r="Q3474" s="34" t="s">
        <v>24</v>
      </c>
    </row>
    <row r="3475" spans="1:17">
      <c r="A3475" s="34">
        <v>93774</v>
      </c>
      <c r="B3475" s="34" t="s">
        <v>17</v>
      </c>
      <c r="C3475" s="34" t="s">
        <v>18</v>
      </c>
      <c r="D3475" s="34" t="s">
        <v>19</v>
      </c>
      <c r="E3475" s="34"/>
      <c r="F3475" s="34"/>
      <c r="G3475" s="34"/>
      <c r="H3475" s="34" t="s">
        <v>19</v>
      </c>
      <c r="I3475" s="34"/>
      <c r="J3475" s="34" t="s">
        <v>30</v>
      </c>
      <c r="K3475" s="34">
        <v>34774</v>
      </c>
      <c r="L3475" s="34" t="s">
        <v>37</v>
      </c>
      <c r="M3475" s="34" t="s">
        <v>27</v>
      </c>
      <c r="N3475" s="34" t="s">
        <v>23</v>
      </c>
      <c r="O3475" s="34">
        <v>41055</v>
      </c>
      <c r="P3475" s="34">
        <v>41115</v>
      </c>
      <c r="Q3475" s="34" t="s">
        <v>36</v>
      </c>
    </row>
    <row r="3476" spans="1:17">
      <c r="A3476" s="34">
        <v>73519</v>
      </c>
      <c r="B3476" s="34" t="s">
        <v>17</v>
      </c>
      <c r="C3476" s="34" t="s">
        <v>18</v>
      </c>
      <c r="D3476" s="34" t="s">
        <v>19</v>
      </c>
      <c r="E3476" s="34"/>
      <c r="F3476" s="34"/>
      <c r="G3476" s="34"/>
      <c r="H3476" s="34" t="s">
        <v>19</v>
      </c>
      <c r="I3476" s="34"/>
      <c r="J3476" s="34" t="s">
        <v>20</v>
      </c>
      <c r="K3476" s="34">
        <v>24165</v>
      </c>
      <c r="L3476" s="34" t="s">
        <v>65</v>
      </c>
      <c r="M3476" s="34" t="s">
        <v>27</v>
      </c>
      <c r="N3476" s="34" t="s">
        <v>34</v>
      </c>
      <c r="O3476" s="34">
        <v>41088</v>
      </c>
      <c r="P3476" s="34">
        <v>44831</v>
      </c>
      <c r="Q3476" s="34" t="s">
        <v>38</v>
      </c>
    </row>
    <row r="3477" spans="1:17">
      <c r="A3477" s="34">
        <v>95074</v>
      </c>
      <c r="B3477" s="34" t="s">
        <v>17</v>
      </c>
      <c r="C3477" s="34" t="s">
        <v>18</v>
      </c>
      <c r="D3477" s="34" t="s">
        <v>19</v>
      </c>
      <c r="E3477" s="34"/>
      <c r="F3477" s="34"/>
      <c r="G3477" s="34"/>
      <c r="H3477" s="34" t="s">
        <v>19</v>
      </c>
      <c r="I3477" s="34"/>
      <c r="J3477" s="34" t="s">
        <v>20</v>
      </c>
      <c r="K3477" s="34">
        <v>19275</v>
      </c>
      <c r="L3477" s="34" t="s">
        <v>70</v>
      </c>
      <c r="M3477" s="34" t="s">
        <v>22</v>
      </c>
      <c r="N3477" s="34" t="s">
        <v>32</v>
      </c>
      <c r="O3477" s="34">
        <v>40970</v>
      </c>
      <c r="P3477" s="34">
        <v>41752</v>
      </c>
      <c r="Q3477" s="34" t="s">
        <v>36</v>
      </c>
    </row>
    <row r="3478" spans="1:17">
      <c r="A3478" s="34">
        <v>107031</v>
      </c>
      <c r="B3478" s="34" t="s">
        <v>17</v>
      </c>
      <c r="C3478" s="34" t="s">
        <v>18</v>
      </c>
      <c r="D3478" s="34" t="s">
        <v>19</v>
      </c>
      <c r="E3478" s="34"/>
      <c r="F3478" s="34"/>
      <c r="G3478" s="34"/>
      <c r="H3478" s="34" t="s">
        <v>19</v>
      </c>
      <c r="I3478" s="34"/>
      <c r="J3478" s="34" t="s">
        <v>20</v>
      </c>
      <c r="K3478" s="34">
        <v>18806</v>
      </c>
      <c r="L3478" s="34" t="s">
        <v>66</v>
      </c>
      <c r="M3478" s="34" t="s">
        <v>57</v>
      </c>
      <c r="N3478" s="34" t="s">
        <v>36</v>
      </c>
      <c r="O3478" s="34">
        <v>41670</v>
      </c>
      <c r="P3478" s="34">
        <v>42082</v>
      </c>
      <c r="Q3478" s="34" t="s">
        <v>36</v>
      </c>
    </row>
    <row r="3479" spans="1:17">
      <c r="A3479" s="34">
        <v>161827</v>
      </c>
      <c r="B3479" s="34" t="s">
        <v>17</v>
      </c>
      <c r="C3479" s="34" t="s">
        <v>25</v>
      </c>
      <c r="D3479" s="34" t="s">
        <v>19</v>
      </c>
      <c r="E3479" s="34"/>
      <c r="F3479" s="34"/>
      <c r="G3479" s="34"/>
      <c r="H3479" s="34" t="s">
        <v>19</v>
      </c>
      <c r="I3479" s="34"/>
      <c r="J3479" s="34" t="s">
        <v>20</v>
      </c>
      <c r="K3479" s="34">
        <v>17458</v>
      </c>
      <c r="L3479" s="34" t="s">
        <v>69</v>
      </c>
      <c r="M3479" s="34" t="s">
        <v>27</v>
      </c>
      <c r="N3479" s="34" t="s">
        <v>34</v>
      </c>
      <c r="O3479" s="34">
        <v>40466</v>
      </c>
      <c r="P3479" s="34"/>
      <c r="Q3479" s="34" t="s">
        <v>55</v>
      </c>
    </row>
    <row r="3480" spans="1:17">
      <c r="A3480" s="34">
        <v>48837</v>
      </c>
      <c r="B3480" s="34" t="s">
        <v>17</v>
      </c>
      <c r="C3480" s="34" t="s">
        <v>18</v>
      </c>
      <c r="D3480" s="34" t="s">
        <v>19</v>
      </c>
      <c r="E3480" s="34"/>
      <c r="F3480" s="34"/>
      <c r="G3480" s="34"/>
      <c r="H3480" s="34" t="s">
        <v>19</v>
      </c>
      <c r="I3480" s="34"/>
      <c r="J3480" s="34" t="s">
        <v>20</v>
      </c>
      <c r="K3480" s="34">
        <v>13190</v>
      </c>
      <c r="L3480" s="34" t="s">
        <v>37</v>
      </c>
      <c r="M3480" s="34" t="s">
        <v>27</v>
      </c>
      <c r="N3480" s="34" t="s">
        <v>34</v>
      </c>
      <c r="O3480" s="34">
        <v>37257</v>
      </c>
      <c r="P3480" s="34">
        <v>42298</v>
      </c>
      <c r="Q3480" s="34" t="s">
        <v>55</v>
      </c>
    </row>
    <row r="3481" spans="1:17">
      <c r="A3481" s="34">
        <v>100614</v>
      </c>
      <c r="B3481" s="34" t="s">
        <v>17</v>
      </c>
      <c r="C3481" s="34" t="s">
        <v>18</v>
      </c>
      <c r="D3481" s="34" t="s">
        <v>19</v>
      </c>
      <c r="E3481" s="34"/>
      <c r="F3481" s="34"/>
      <c r="G3481" s="34"/>
      <c r="H3481" s="34" t="s">
        <v>19</v>
      </c>
      <c r="I3481" s="34"/>
      <c r="J3481" s="34" t="s">
        <v>20</v>
      </c>
      <c r="K3481" s="34">
        <v>32404</v>
      </c>
      <c r="L3481" s="34" t="s">
        <v>84</v>
      </c>
      <c r="M3481" s="34" t="s">
        <v>22</v>
      </c>
      <c r="N3481" s="34" t="s">
        <v>32</v>
      </c>
      <c r="O3481" s="34">
        <v>41333</v>
      </c>
      <c r="P3481" s="34">
        <v>41426</v>
      </c>
      <c r="Q3481" s="34" t="s">
        <v>36</v>
      </c>
    </row>
    <row r="3482" spans="1:17">
      <c r="A3482" s="34">
        <v>165614</v>
      </c>
      <c r="B3482" s="34" t="s">
        <v>17</v>
      </c>
      <c r="C3482" s="34" t="s">
        <v>25</v>
      </c>
      <c r="D3482" s="34" t="s">
        <v>19</v>
      </c>
      <c r="E3482" s="34"/>
      <c r="F3482" s="34"/>
      <c r="G3482" s="34"/>
      <c r="H3482" s="34" t="s">
        <v>19</v>
      </c>
      <c r="I3482" s="34"/>
      <c r="J3482" s="34" t="s">
        <v>20</v>
      </c>
      <c r="K3482" s="34">
        <v>40082</v>
      </c>
      <c r="L3482" s="34" t="s">
        <v>66</v>
      </c>
      <c r="M3482" s="34" t="s">
        <v>57</v>
      </c>
      <c r="N3482" s="34" t="s">
        <v>34</v>
      </c>
      <c r="O3482" s="34">
        <v>45275</v>
      </c>
      <c r="P3482" s="34"/>
      <c r="Q3482" s="34" t="s">
        <v>24</v>
      </c>
    </row>
    <row r="3483" spans="1:17">
      <c r="A3483" s="34">
        <v>131655</v>
      </c>
      <c r="B3483" s="34" t="s">
        <v>17</v>
      </c>
      <c r="C3483" s="34" t="s">
        <v>18</v>
      </c>
      <c r="D3483" s="34" t="s">
        <v>19</v>
      </c>
      <c r="E3483" s="34"/>
      <c r="F3483" s="34"/>
      <c r="G3483" s="34"/>
      <c r="H3483" s="34" t="s">
        <v>19</v>
      </c>
      <c r="I3483" s="34"/>
      <c r="J3483" s="34" t="s">
        <v>20</v>
      </c>
      <c r="K3483" s="34">
        <v>27329</v>
      </c>
      <c r="L3483" s="34" t="s">
        <v>48</v>
      </c>
      <c r="M3483" s="34" t="s">
        <v>27</v>
      </c>
      <c r="N3483" s="34" t="s">
        <v>86</v>
      </c>
      <c r="O3483" s="34">
        <v>43449</v>
      </c>
      <c r="P3483" s="34">
        <v>45027</v>
      </c>
      <c r="Q3483" s="34" t="s">
        <v>55</v>
      </c>
    </row>
    <row r="3484" spans="1:17">
      <c r="A3484" s="34">
        <v>115025</v>
      </c>
      <c r="B3484" s="34" t="s">
        <v>17</v>
      </c>
      <c r="C3484" s="34" t="s">
        <v>18</v>
      </c>
      <c r="D3484" s="34" t="s">
        <v>19</v>
      </c>
      <c r="E3484" s="34"/>
      <c r="F3484" s="34"/>
      <c r="G3484" s="34"/>
      <c r="H3484" s="34" t="s">
        <v>19</v>
      </c>
      <c r="I3484" s="34"/>
      <c r="J3484" s="34" t="s">
        <v>30</v>
      </c>
      <c r="K3484" s="34">
        <v>36168</v>
      </c>
      <c r="L3484" s="34" t="s">
        <v>67</v>
      </c>
      <c r="M3484" s="34" t="s">
        <v>22</v>
      </c>
      <c r="N3484" s="34" t="s">
        <v>86</v>
      </c>
      <c r="O3484" s="34">
        <v>42395</v>
      </c>
      <c r="P3484" s="34">
        <v>42395</v>
      </c>
      <c r="Q3484" s="34" t="s">
        <v>36</v>
      </c>
    </row>
    <row r="3485" spans="1:17">
      <c r="A3485" s="34">
        <v>57595</v>
      </c>
      <c r="B3485" s="34" t="s">
        <v>17</v>
      </c>
      <c r="C3485" s="34" t="s">
        <v>25</v>
      </c>
      <c r="D3485" s="34" t="s">
        <v>19</v>
      </c>
      <c r="E3485" s="34"/>
      <c r="F3485" s="34"/>
      <c r="G3485" s="34"/>
      <c r="H3485" s="34" t="s">
        <v>19</v>
      </c>
      <c r="I3485" s="34"/>
      <c r="J3485" s="34" t="s">
        <v>20</v>
      </c>
      <c r="K3485" s="34">
        <v>32095</v>
      </c>
      <c r="L3485" s="34" t="s">
        <v>65</v>
      </c>
      <c r="M3485" s="34" t="s">
        <v>27</v>
      </c>
      <c r="N3485" s="34" t="s">
        <v>32</v>
      </c>
      <c r="O3485" s="34">
        <v>43084</v>
      </c>
      <c r="P3485" s="34"/>
      <c r="Q3485" s="34" t="s">
        <v>38</v>
      </c>
    </row>
    <row r="3486" spans="1:17">
      <c r="A3486" s="34">
        <v>168874</v>
      </c>
      <c r="B3486" s="34" t="s">
        <v>17</v>
      </c>
      <c r="C3486" s="34" t="s">
        <v>25</v>
      </c>
      <c r="D3486" s="34" t="s">
        <v>19</v>
      </c>
      <c r="E3486" s="34"/>
      <c r="F3486" s="34"/>
      <c r="G3486" s="34"/>
      <c r="H3486" s="34" t="s">
        <v>19</v>
      </c>
      <c r="I3486" s="34"/>
      <c r="J3486" s="34" t="s">
        <v>20</v>
      </c>
      <c r="K3486" s="34">
        <v>39208</v>
      </c>
      <c r="L3486" s="34" t="s">
        <v>21</v>
      </c>
      <c r="M3486" s="34" t="s">
        <v>22</v>
      </c>
      <c r="N3486" s="34" t="s">
        <v>34</v>
      </c>
      <c r="O3486" s="34">
        <v>45519</v>
      </c>
      <c r="P3486" s="34"/>
      <c r="Q3486" s="34" t="s">
        <v>24</v>
      </c>
    </row>
    <row r="3487" spans="1:17">
      <c r="A3487" s="34">
        <v>94660</v>
      </c>
      <c r="B3487" s="34" t="s">
        <v>17</v>
      </c>
      <c r="C3487" s="34" t="s">
        <v>18</v>
      </c>
      <c r="D3487" s="34" t="s">
        <v>19</v>
      </c>
      <c r="E3487" s="34"/>
      <c r="F3487" s="34"/>
      <c r="G3487" s="34"/>
      <c r="H3487" s="34" t="s">
        <v>19</v>
      </c>
      <c r="I3487" s="34"/>
      <c r="J3487" s="34" t="s">
        <v>20</v>
      </c>
      <c r="K3487" s="34"/>
      <c r="L3487" s="34" t="s">
        <v>84</v>
      </c>
      <c r="M3487" s="34" t="s">
        <v>22</v>
      </c>
      <c r="N3487" s="34" t="s">
        <v>32</v>
      </c>
      <c r="O3487" s="34">
        <v>41034</v>
      </c>
      <c r="P3487" s="34">
        <v>41223</v>
      </c>
      <c r="Q3487" s="34" t="s">
        <v>36</v>
      </c>
    </row>
    <row r="3488" spans="1:17">
      <c r="A3488" s="34">
        <v>127009</v>
      </c>
      <c r="B3488" s="34" t="s">
        <v>17</v>
      </c>
      <c r="C3488" s="34" t="s">
        <v>18</v>
      </c>
      <c r="D3488" s="34" t="s">
        <v>19</v>
      </c>
      <c r="E3488" s="34"/>
      <c r="F3488" s="34"/>
      <c r="G3488" s="34"/>
      <c r="H3488" s="34" t="s">
        <v>19</v>
      </c>
      <c r="I3488" s="34"/>
      <c r="J3488" s="34" t="s">
        <v>20</v>
      </c>
      <c r="K3488" s="34">
        <v>29225</v>
      </c>
      <c r="L3488" s="34" t="s">
        <v>87</v>
      </c>
      <c r="M3488" s="34" t="s">
        <v>57</v>
      </c>
      <c r="N3488" s="34" t="s">
        <v>34</v>
      </c>
      <c r="O3488" s="34">
        <v>43155</v>
      </c>
      <c r="P3488" s="34">
        <v>43693</v>
      </c>
      <c r="Q3488" s="34" t="s">
        <v>24</v>
      </c>
    </row>
    <row r="3489" spans="1:17">
      <c r="A3489" s="34">
        <v>124218</v>
      </c>
      <c r="B3489" s="34" t="s">
        <v>17</v>
      </c>
      <c r="C3489" s="34" t="s">
        <v>18</v>
      </c>
      <c r="D3489" s="34" t="s">
        <v>19</v>
      </c>
      <c r="E3489" s="34"/>
      <c r="F3489" s="34"/>
      <c r="G3489" s="34"/>
      <c r="H3489" s="34" t="s">
        <v>19</v>
      </c>
      <c r="I3489" s="34"/>
      <c r="J3489" s="34" t="s">
        <v>30</v>
      </c>
      <c r="K3489" s="34">
        <v>36726</v>
      </c>
      <c r="L3489" s="34" t="s">
        <v>74</v>
      </c>
      <c r="M3489" s="34" t="s">
        <v>22</v>
      </c>
      <c r="N3489" s="34" t="s">
        <v>34</v>
      </c>
      <c r="O3489" s="34">
        <v>42970</v>
      </c>
      <c r="P3489" s="34">
        <v>43488</v>
      </c>
      <c r="Q3489" s="34" t="s">
        <v>24</v>
      </c>
    </row>
    <row r="3490" spans="1:17">
      <c r="A3490" s="34">
        <v>80569</v>
      </c>
      <c r="B3490" s="34" t="s">
        <v>17</v>
      </c>
      <c r="C3490" s="34" t="s">
        <v>18</v>
      </c>
      <c r="D3490" s="34" t="s">
        <v>19</v>
      </c>
      <c r="E3490" s="34"/>
      <c r="F3490" s="34"/>
      <c r="G3490" s="34"/>
      <c r="H3490" s="34" t="s">
        <v>19</v>
      </c>
      <c r="I3490" s="34"/>
      <c r="J3490" s="34" t="s">
        <v>20</v>
      </c>
      <c r="K3490" s="34">
        <v>33075</v>
      </c>
      <c r="L3490" s="34" t="s">
        <v>65</v>
      </c>
      <c r="M3490" s="34" t="s">
        <v>27</v>
      </c>
      <c r="N3490" s="34" t="s">
        <v>34</v>
      </c>
      <c r="O3490" s="34">
        <v>40763</v>
      </c>
      <c r="P3490" s="34">
        <v>41584</v>
      </c>
      <c r="Q3490" s="34" t="s">
        <v>36</v>
      </c>
    </row>
    <row r="3491" spans="1:17">
      <c r="A3491" s="34">
        <v>131589</v>
      </c>
      <c r="B3491" s="34" t="s">
        <v>17</v>
      </c>
      <c r="C3491" s="34" t="s">
        <v>18</v>
      </c>
      <c r="D3491" s="34" t="s">
        <v>19</v>
      </c>
      <c r="E3491" s="34"/>
      <c r="F3491" s="34"/>
      <c r="G3491" s="34"/>
      <c r="H3491" s="34" t="s">
        <v>19</v>
      </c>
      <c r="I3491" s="34"/>
      <c r="J3491" s="34" t="s">
        <v>20</v>
      </c>
      <c r="K3491" s="34">
        <v>35209</v>
      </c>
      <c r="L3491" s="34" t="s">
        <v>21</v>
      </c>
      <c r="M3491" s="34" t="s">
        <v>22</v>
      </c>
      <c r="N3491" s="34" t="s">
        <v>34</v>
      </c>
      <c r="O3491" s="34">
        <v>43418</v>
      </c>
      <c r="P3491" s="34">
        <v>43488</v>
      </c>
      <c r="Q3491" s="34" t="s">
        <v>24</v>
      </c>
    </row>
    <row r="3492" spans="1:17">
      <c r="A3492" s="34">
        <v>97146</v>
      </c>
      <c r="B3492" s="34" t="s">
        <v>17</v>
      </c>
      <c r="C3492" s="34" t="s">
        <v>18</v>
      </c>
      <c r="D3492" s="34" t="s">
        <v>19</v>
      </c>
      <c r="E3492" s="34"/>
      <c r="F3492" s="34"/>
      <c r="G3492" s="34"/>
      <c r="H3492" s="34" t="s">
        <v>19</v>
      </c>
      <c r="I3492" s="34"/>
      <c r="J3492" s="34" t="s">
        <v>20</v>
      </c>
      <c r="K3492" s="34">
        <v>22441</v>
      </c>
      <c r="L3492" s="34" t="s">
        <v>37</v>
      </c>
      <c r="M3492" s="34" t="s">
        <v>27</v>
      </c>
      <c r="N3492" s="34" t="s">
        <v>34</v>
      </c>
      <c r="O3492" s="34">
        <v>42588</v>
      </c>
      <c r="P3492" s="34">
        <v>43488</v>
      </c>
      <c r="Q3492" s="34" t="s">
        <v>24</v>
      </c>
    </row>
    <row r="3493" spans="1:17">
      <c r="A3493" s="34">
        <v>82710</v>
      </c>
      <c r="B3493" s="34" t="s">
        <v>17</v>
      </c>
      <c r="C3493" s="34" t="s">
        <v>18</v>
      </c>
      <c r="D3493" s="34" t="s">
        <v>19</v>
      </c>
      <c r="E3493" s="34"/>
      <c r="F3493" s="34"/>
      <c r="G3493" s="34"/>
      <c r="H3493" s="34" t="s">
        <v>19</v>
      </c>
      <c r="I3493" s="34"/>
      <c r="J3493" s="34" t="s">
        <v>20</v>
      </c>
      <c r="K3493" s="34">
        <v>35066</v>
      </c>
      <c r="L3493" s="34" t="s">
        <v>37</v>
      </c>
      <c r="M3493" s="34" t="s">
        <v>27</v>
      </c>
      <c r="N3493" s="34" t="s">
        <v>34</v>
      </c>
      <c r="O3493" s="34">
        <v>40453</v>
      </c>
      <c r="P3493" s="34">
        <v>41320</v>
      </c>
      <c r="Q3493" s="34" t="s">
        <v>36</v>
      </c>
    </row>
    <row r="3494" spans="1:17">
      <c r="A3494" s="34">
        <v>65623</v>
      </c>
      <c r="B3494" s="34" t="s">
        <v>17</v>
      </c>
      <c r="C3494" s="34" t="s">
        <v>25</v>
      </c>
      <c r="D3494" s="34" t="s">
        <v>19</v>
      </c>
      <c r="E3494" s="34"/>
      <c r="F3494" s="34"/>
      <c r="G3494" s="34"/>
      <c r="H3494" s="34" t="s">
        <v>19</v>
      </c>
      <c r="I3494" s="34"/>
      <c r="J3494" s="34" t="s">
        <v>20</v>
      </c>
      <c r="K3494" s="34">
        <v>18464</v>
      </c>
      <c r="L3494" s="34" t="s">
        <v>78</v>
      </c>
      <c r="M3494" s="34" t="s">
        <v>22</v>
      </c>
      <c r="N3494" s="34" t="s">
        <v>32</v>
      </c>
      <c r="O3494" s="34">
        <v>42020</v>
      </c>
      <c r="P3494" s="34"/>
      <c r="Q3494" s="34" t="s">
        <v>24</v>
      </c>
    </row>
    <row r="3495" spans="1:17">
      <c r="A3495" s="34">
        <v>68265</v>
      </c>
      <c r="B3495" s="34" t="s">
        <v>17</v>
      </c>
      <c r="C3495" s="34" t="s">
        <v>18</v>
      </c>
      <c r="D3495" s="34" t="s">
        <v>19</v>
      </c>
      <c r="E3495" s="34"/>
      <c r="F3495" s="34"/>
      <c r="G3495" s="34"/>
      <c r="H3495" s="34" t="s">
        <v>19</v>
      </c>
      <c r="I3495" s="34"/>
      <c r="J3495" s="34" t="s">
        <v>20</v>
      </c>
      <c r="K3495" s="34"/>
      <c r="L3495" s="34" t="s">
        <v>104</v>
      </c>
      <c r="M3495" s="34" t="s">
        <v>57</v>
      </c>
      <c r="N3495" s="34" t="s">
        <v>32</v>
      </c>
      <c r="O3495" s="34">
        <v>1</v>
      </c>
      <c r="P3495" s="34">
        <v>1</v>
      </c>
      <c r="Q3495" s="34" t="s">
        <v>36</v>
      </c>
    </row>
    <row r="3496" spans="1:17">
      <c r="A3496" s="34">
        <v>79567</v>
      </c>
      <c r="B3496" s="34" t="s">
        <v>17</v>
      </c>
      <c r="C3496" s="34" t="s">
        <v>18</v>
      </c>
      <c r="D3496" s="34" t="s">
        <v>19</v>
      </c>
      <c r="E3496" s="34"/>
      <c r="F3496" s="34"/>
      <c r="G3496" s="34"/>
      <c r="H3496" s="34" t="s">
        <v>19</v>
      </c>
      <c r="I3496" s="34"/>
      <c r="J3496" s="34" t="s">
        <v>20</v>
      </c>
      <c r="K3496" s="34"/>
      <c r="L3496" s="34" t="s">
        <v>65</v>
      </c>
      <c r="M3496" s="34" t="s">
        <v>27</v>
      </c>
      <c r="N3496" s="34" t="s">
        <v>32</v>
      </c>
      <c r="O3496" s="34">
        <v>1</v>
      </c>
      <c r="P3496" s="34">
        <v>1</v>
      </c>
      <c r="Q3496" s="34" t="s">
        <v>36</v>
      </c>
    </row>
    <row r="3497" spans="1:17">
      <c r="A3497" s="34">
        <v>153875</v>
      </c>
      <c r="B3497" s="34" t="s">
        <v>17</v>
      </c>
      <c r="C3497" s="34" t="s">
        <v>18</v>
      </c>
      <c r="D3497" s="34" t="s">
        <v>19</v>
      </c>
      <c r="E3497" s="34"/>
      <c r="F3497" s="34"/>
      <c r="G3497" s="34"/>
      <c r="H3497" s="34" t="s">
        <v>19</v>
      </c>
      <c r="I3497" s="34"/>
      <c r="J3497" s="34" t="s">
        <v>20</v>
      </c>
      <c r="K3497" s="34">
        <v>38993</v>
      </c>
      <c r="L3497" s="34" t="s">
        <v>54</v>
      </c>
      <c r="M3497" s="34" t="s">
        <v>27</v>
      </c>
      <c r="N3497" s="34" t="s">
        <v>34</v>
      </c>
      <c r="O3497" s="34">
        <v>44597</v>
      </c>
      <c r="P3497" s="34">
        <v>44951</v>
      </c>
      <c r="Q3497" s="34" t="s">
        <v>24</v>
      </c>
    </row>
    <row r="3498" spans="1:17">
      <c r="A3498" s="34">
        <v>80860</v>
      </c>
      <c r="B3498" s="34" t="s">
        <v>17</v>
      </c>
      <c r="C3498" s="34" t="s">
        <v>18</v>
      </c>
      <c r="D3498" s="34" t="s">
        <v>46</v>
      </c>
      <c r="E3498" s="34">
        <v>44474</v>
      </c>
      <c r="F3498" s="34" t="s">
        <v>63</v>
      </c>
      <c r="G3498" s="34" t="s">
        <v>64</v>
      </c>
      <c r="H3498" s="34" t="s">
        <v>19</v>
      </c>
      <c r="I3498" s="34"/>
      <c r="J3498" s="34" t="s">
        <v>20</v>
      </c>
      <c r="K3498" s="34">
        <v>23185</v>
      </c>
      <c r="L3498" s="34" t="s">
        <v>67</v>
      </c>
      <c r="M3498" s="34" t="s">
        <v>22</v>
      </c>
      <c r="N3498" s="34" t="s">
        <v>32</v>
      </c>
      <c r="O3498" s="34">
        <v>40080</v>
      </c>
      <c r="P3498" s="34">
        <v>41673</v>
      </c>
      <c r="Q3498" s="34" t="s">
        <v>36</v>
      </c>
    </row>
    <row r="3499" spans="1:17">
      <c r="A3499" s="34">
        <v>129028</v>
      </c>
      <c r="B3499" s="34" t="s">
        <v>17</v>
      </c>
      <c r="C3499" s="34" t="s">
        <v>18</v>
      </c>
      <c r="D3499" s="34" t="s">
        <v>19</v>
      </c>
      <c r="E3499" s="34"/>
      <c r="F3499" s="34"/>
      <c r="G3499" s="34"/>
      <c r="H3499" s="34" t="s">
        <v>19</v>
      </c>
      <c r="I3499" s="34"/>
      <c r="J3499" s="34" t="s">
        <v>20</v>
      </c>
      <c r="K3499" s="34">
        <v>37250</v>
      </c>
      <c r="L3499" s="34" t="s">
        <v>98</v>
      </c>
      <c r="M3499" s="34" t="s">
        <v>22</v>
      </c>
      <c r="N3499" s="34" t="s">
        <v>40</v>
      </c>
      <c r="O3499" s="34" t="s">
        <v>36</v>
      </c>
      <c r="P3499" s="34" t="s">
        <v>36</v>
      </c>
      <c r="Q3499" s="34" t="s">
        <v>41</v>
      </c>
    </row>
    <row r="3500" spans="1:17">
      <c r="A3500" s="34">
        <v>67605</v>
      </c>
      <c r="B3500" s="34" t="s">
        <v>17</v>
      </c>
      <c r="C3500" s="34" t="s">
        <v>18</v>
      </c>
      <c r="D3500" s="34" t="s">
        <v>19</v>
      </c>
      <c r="E3500" s="34"/>
      <c r="F3500" s="34"/>
      <c r="G3500" s="34"/>
      <c r="H3500" s="34" t="s">
        <v>19</v>
      </c>
      <c r="I3500" s="34"/>
      <c r="J3500" s="34" t="s">
        <v>20</v>
      </c>
      <c r="K3500" s="34">
        <v>25245</v>
      </c>
      <c r="L3500" s="34" t="s">
        <v>26</v>
      </c>
      <c r="M3500" s="34" t="s">
        <v>27</v>
      </c>
      <c r="N3500" s="34" t="s">
        <v>34</v>
      </c>
      <c r="O3500" s="34">
        <v>41253</v>
      </c>
      <c r="P3500" s="34">
        <v>41253</v>
      </c>
      <c r="Q3500" s="34" t="s">
        <v>36</v>
      </c>
    </row>
    <row r="3501" spans="1:17">
      <c r="A3501" s="34">
        <v>161071</v>
      </c>
      <c r="B3501" s="34" t="s">
        <v>17</v>
      </c>
      <c r="C3501" s="34" t="s">
        <v>18</v>
      </c>
      <c r="D3501" s="34" t="s">
        <v>19</v>
      </c>
      <c r="E3501" s="34"/>
      <c r="F3501" s="34"/>
      <c r="G3501" s="34"/>
      <c r="H3501" s="34" t="s">
        <v>19</v>
      </c>
      <c r="I3501" s="34"/>
      <c r="J3501" s="34" t="s">
        <v>30</v>
      </c>
      <c r="K3501" s="34">
        <v>22007</v>
      </c>
      <c r="L3501" s="34" t="s">
        <v>35</v>
      </c>
      <c r="M3501" s="34" t="s">
        <v>27</v>
      </c>
      <c r="N3501" s="34" t="s">
        <v>34</v>
      </c>
      <c r="O3501" s="34" t="s">
        <v>36</v>
      </c>
      <c r="P3501" s="34" t="s">
        <v>36</v>
      </c>
      <c r="Q3501" s="34" t="s">
        <v>36</v>
      </c>
    </row>
    <row r="3502" spans="1:17">
      <c r="A3502" s="34">
        <v>154332</v>
      </c>
      <c r="B3502" s="34" t="s">
        <v>17</v>
      </c>
      <c r="C3502" s="34" t="s">
        <v>18</v>
      </c>
      <c r="D3502" s="34" t="s">
        <v>19</v>
      </c>
      <c r="E3502" s="34"/>
      <c r="F3502" s="34"/>
      <c r="G3502" s="34"/>
      <c r="H3502" s="34" t="s">
        <v>19</v>
      </c>
      <c r="I3502" s="34"/>
      <c r="J3502" s="34" t="s">
        <v>30</v>
      </c>
      <c r="K3502" s="34">
        <v>37708</v>
      </c>
      <c r="L3502" s="34" t="s">
        <v>45</v>
      </c>
      <c r="M3502" s="34" t="s">
        <v>22</v>
      </c>
      <c r="N3502" s="34" t="s">
        <v>34</v>
      </c>
      <c r="O3502" s="34">
        <v>44565</v>
      </c>
      <c r="P3502" s="34">
        <v>44777</v>
      </c>
      <c r="Q3502" s="34" t="s">
        <v>24</v>
      </c>
    </row>
    <row r="3503" spans="1:17">
      <c r="A3503" s="34">
        <v>143162</v>
      </c>
      <c r="B3503" s="34" t="s">
        <v>17</v>
      </c>
      <c r="C3503" s="34" t="s">
        <v>18</v>
      </c>
      <c r="D3503" s="34" t="s">
        <v>19</v>
      </c>
      <c r="E3503" s="34"/>
      <c r="F3503" s="34"/>
      <c r="G3503" s="34"/>
      <c r="H3503" s="34" t="s">
        <v>19</v>
      </c>
      <c r="I3503" s="34"/>
      <c r="J3503" s="34" t="s">
        <v>30</v>
      </c>
      <c r="K3503" s="34">
        <v>37544</v>
      </c>
      <c r="L3503" s="34" t="s">
        <v>74</v>
      </c>
      <c r="M3503" s="34" t="s">
        <v>22</v>
      </c>
      <c r="N3503" s="34" t="s">
        <v>36</v>
      </c>
      <c r="O3503" s="34">
        <v>43864</v>
      </c>
      <c r="P3503" s="34">
        <v>43900</v>
      </c>
      <c r="Q3503" s="34" t="s">
        <v>77</v>
      </c>
    </row>
    <row r="3504" spans="1:17">
      <c r="A3504" s="34">
        <v>162001</v>
      </c>
      <c r="B3504" s="34" t="s">
        <v>17</v>
      </c>
      <c r="C3504" s="34" t="s">
        <v>25</v>
      </c>
      <c r="D3504" s="34" t="s">
        <v>19</v>
      </c>
      <c r="E3504" s="34"/>
      <c r="F3504" s="34"/>
      <c r="G3504" s="34"/>
      <c r="H3504" s="34" t="s">
        <v>19</v>
      </c>
      <c r="I3504" s="34"/>
      <c r="J3504" s="34" t="s">
        <v>20</v>
      </c>
      <c r="K3504" s="34"/>
      <c r="L3504" s="34" t="s">
        <v>126</v>
      </c>
      <c r="M3504" s="34" t="s">
        <v>52</v>
      </c>
      <c r="N3504" s="34" t="s">
        <v>32</v>
      </c>
      <c r="O3504" s="34" t="s">
        <v>36</v>
      </c>
      <c r="P3504" s="34" t="s">
        <v>36</v>
      </c>
      <c r="Q3504" s="34" t="s">
        <v>24</v>
      </c>
    </row>
    <row r="3505" spans="1:17">
      <c r="A3505" s="34">
        <v>143446</v>
      </c>
      <c r="B3505" s="34" t="s">
        <v>17</v>
      </c>
      <c r="C3505" s="34" t="s">
        <v>18</v>
      </c>
      <c r="D3505" s="34" t="s">
        <v>19</v>
      </c>
      <c r="E3505" s="34"/>
      <c r="F3505" s="34"/>
      <c r="G3505" s="34"/>
      <c r="H3505" s="34" t="s">
        <v>19</v>
      </c>
      <c r="I3505" s="34"/>
      <c r="J3505" s="34" t="s">
        <v>20</v>
      </c>
      <c r="K3505" s="34">
        <v>38741</v>
      </c>
      <c r="L3505" s="34" t="s">
        <v>74</v>
      </c>
      <c r="M3505" s="34" t="s">
        <v>22</v>
      </c>
      <c r="N3505" s="34" t="s">
        <v>36</v>
      </c>
      <c r="O3505" s="34">
        <v>43876</v>
      </c>
      <c r="P3505" s="34">
        <v>44447</v>
      </c>
      <c r="Q3505" s="34" t="s">
        <v>24</v>
      </c>
    </row>
    <row r="3506" spans="1:17">
      <c r="A3506" s="34">
        <v>167976</v>
      </c>
      <c r="B3506" s="34" t="s">
        <v>17</v>
      </c>
      <c r="C3506" s="34" t="s">
        <v>71</v>
      </c>
      <c r="D3506" s="34" t="s">
        <v>19</v>
      </c>
      <c r="E3506" s="34"/>
      <c r="F3506" s="34"/>
      <c r="G3506" s="34"/>
      <c r="H3506" s="34" t="s">
        <v>19</v>
      </c>
      <c r="I3506" s="34"/>
      <c r="J3506" s="34" t="s">
        <v>20</v>
      </c>
      <c r="K3506" s="34">
        <v>39308</v>
      </c>
      <c r="L3506" s="34" t="s">
        <v>82</v>
      </c>
      <c r="M3506" s="34" t="s">
        <v>27</v>
      </c>
      <c r="N3506" s="34" t="s">
        <v>34</v>
      </c>
      <c r="O3506" s="34" t="s">
        <v>36</v>
      </c>
      <c r="P3506" s="34" t="s">
        <v>36</v>
      </c>
      <c r="Q3506" s="34" t="s">
        <v>36</v>
      </c>
    </row>
    <row r="3507" spans="1:17">
      <c r="A3507" s="34">
        <v>153569</v>
      </c>
      <c r="B3507" s="34" t="s">
        <v>17</v>
      </c>
      <c r="C3507" s="34" t="s">
        <v>18</v>
      </c>
      <c r="D3507" s="34" t="s">
        <v>19</v>
      </c>
      <c r="E3507" s="34"/>
      <c r="F3507" s="34"/>
      <c r="G3507" s="34"/>
      <c r="H3507" s="34" t="s">
        <v>19</v>
      </c>
      <c r="I3507" s="34"/>
      <c r="J3507" s="34" t="s">
        <v>30</v>
      </c>
      <c r="K3507" s="34">
        <v>31139</v>
      </c>
      <c r="L3507" s="34" t="s">
        <v>54</v>
      </c>
      <c r="M3507" s="34" t="s">
        <v>27</v>
      </c>
      <c r="N3507" s="34" t="s">
        <v>86</v>
      </c>
      <c r="O3507" s="34">
        <v>44545</v>
      </c>
      <c r="P3507" s="34">
        <v>44754</v>
      </c>
      <c r="Q3507" s="34" t="s">
        <v>41</v>
      </c>
    </row>
    <row r="3508" spans="1:17">
      <c r="A3508" s="34">
        <v>41287</v>
      </c>
      <c r="B3508" s="34" t="s">
        <v>17</v>
      </c>
      <c r="C3508" s="34" t="s">
        <v>18</v>
      </c>
      <c r="D3508" s="34" t="s">
        <v>19</v>
      </c>
      <c r="E3508" s="34"/>
      <c r="F3508" s="34"/>
      <c r="G3508" s="34"/>
      <c r="H3508" s="34" t="s">
        <v>19</v>
      </c>
      <c r="I3508" s="34"/>
      <c r="J3508" s="34" t="s">
        <v>20</v>
      </c>
      <c r="K3508" s="34"/>
      <c r="L3508" s="34" t="s">
        <v>26</v>
      </c>
      <c r="M3508" s="34" t="s">
        <v>27</v>
      </c>
      <c r="N3508" s="34" t="s">
        <v>32</v>
      </c>
      <c r="O3508" s="34">
        <v>38687</v>
      </c>
      <c r="P3508" s="34">
        <v>42205</v>
      </c>
      <c r="Q3508" s="34" t="s">
        <v>38</v>
      </c>
    </row>
    <row r="3509" spans="1:17">
      <c r="A3509" s="34">
        <v>77722</v>
      </c>
      <c r="B3509" s="34" t="s">
        <v>17</v>
      </c>
      <c r="C3509" s="34" t="s">
        <v>18</v>
      </c>
      <c r="D3509" s="34" t="s">
        <v>19</v>
      </c>
      <c r="E3509" s="34"/>
      <c r="F3509" s="34"/>
      <c r="G3509" s="34"/>
      <c r="H3509" s="34" t="s">
        <v>19</v>
      </c>
      <c r="I3509" s="34"/>
      <c r="J3509" s="34" t="s">
        <v>20</v>
      </c>
      <c r="K3509" s="34">
        <v>34675</v>
      </c>
      <c r="L3509" s="34" t="s">
        <v>37</v>
      </c>
      <c r="M3509" s="34" t="s">
        <v>27</v>
      </c>
      <c r="N3509" s="34" t="s">
        <v>34</v>
      </c>
      <c r="O3509" s="34" t="s">
        <v>36</v>
      </c>
      <c r="P3509" s="34" t="s">
        <v>36</v>
      </c>
      <c r="Q3509" s="34" t="s">
        <v>41</v>
      </c>
    </row>
    <row r="3510" spans="1:17">
      <c r="A3510" s="34">
        <v>129017</v>
      </c>
      <c r="B3510" s="34" t="s">
        <v>17</v>
      </c>
      <c r="C3510" s="34" t="s">
        <v>18</v>
      </c>
      <c r="D3510" s="34" t="s">
        <v>19</v>
      </c>
      <c r="E3510" s="34"/>
      <c r="F3510" s="34"/>
      <c r="G3510" s="34"/>
      <c r="H3510" s="34" t="s">
        <v>19</v>
      </c>
      <c r="I3510" s="34"/>
      <c r="J3510" s="34" t="s">
        <v>30</v>
      </c>
      <c r="K3510" s="34">
        <v>36168</v>
      </c>
      <c r="L3510" s="34" t="s">
        <v>37</v>
      </c>
      <c r="M3510" s="34" t="s">
        <v>27</v>
      </c>
      <c r="N3510" s="34" t="s">
        <v>34</v>
      </c>
      <c r="O3510" s="34" t="s">
        <v>36</v>
      </c>
      <c r="P3510" s="34" t="s">
        <v>36</v>
      </c>
      <c r="Q3510" s="34" t="s">
        <v>36</v>
      </c>
    </row>
    <row r="3511" spans="1:17">
      <c r="A3511" s="34">
        <v>79354</v>
      </c>
      <c r="B3511" s="34" t="s">
        <v>17</v>
      </c>
      <c r="C3511" s="34" t="s">
        <v>18</v>
      </c>
      <c r="D3511" s="34" t="s">
        <v>19</v>
      </c>
      <c r="E3511" s="34"/>
      <c r="F3511" s="34"/>
      <c r="G3511" s="34"/>
      <c r="H3511" s="34" t="s">
        <v>19</v>
      </c>
      <c r="I3511" s="34"/>
      <c r="J3511" s="34" t="s">
        <v>20</v>
      </c>
      <c r="K3511" s="34">
        <v>24639</v>
      </c>
      <c r="L3511" s="34" t="s">
        <v>69</v>
      </c>
      <c r="M3511" s="34" t="s">
        <v>27</v>
      </c>
      <c r="N3511" s="34" t="s">
        <v>34</v>
      </c>
      <c r="O3511" s="34">
        <v>40589</v>
      </c>
      <c r="P3511" s="34">
        <v>41051</v>
      </c>
      <c r="Q3511" s="34" t="s">
        <v>36</v>
      </c>
    </row>
    <row r="3512" spans="1:17">
      <c r="A3512" s="34">
        <v>149249</v>
      </c>
      <c r="B3512" s="34" t="s">
        <v>17</v>
      </c>
      <c r="C3512" s="34" t="s">
        <v>25</v>
      </c>
      <c r="D3512" s="34" t="s">
        <v>19</v>
      </c>
      <c r="E3512" s="34"/>
      <c r="F3512" s="34"/>
      <c r="G3512" s="34"/>
      <c r="H3512" s="34" t="s">
        <v>19</v>
      </c>
      <c r="I3512" s="34"/>
      <c r="J3512" s="34" t="s">
        <v>20</v>
      </c>
      <c r="K3512" s="34">
        <v>19909</v>
      </c>
      <c r="L3512" s="34" t="s">
        <v>78</v>
      </c>
      <c r="M3512" s="34" t="s">
        <v>22</v>
      </c>
      <c r="N3512" s="34" t="s">
        <v>34</v>
      </c>
      <c r="O3512" s="34">
        <v>44306</v>
      </c>
      <c r="P3512" s="34"/>
      <c r="Q3512" s="34" t="s">
        <v>24</v>
      </c>
    </row>
    <row r="3513" spans="1:17">
      <c r="A3513" s="34">
        <v>169139</v>
      </c>
      <c r="B3513" s="34" t="s">
        <v>17</v>
      </c>
      <c r="C3513" s="34" t="s">
        <v>71</v>
      </c>
      <c r="D3513" s="34" t="s">
        <v>19</v>
      </c>
      <c r="E3513" s="34"/>
      <c r="F3513" s="34"/>
      <c r="G3513" s="34"/>
      <c r="H3513" s="34" t="s">
        <v>19</v>
      </c>
      <c r="I3513" s="34"/>
      <c r="J3513" s="34" t="s">
        <v>20</v>
      </c>
      <c r="K3513" s="34">
        <v>39800</v>
      </c>
      <c r="L3513" s="34" t="s">
        <v>76</v>
      </c>
      <c r="M3513" s="34" t="s">
        <v>23</v>
      </c>
      <c r="N3513" s="34" t="s">
        <v>28</v>
      </c>
      <c r="O3513" s="34" t="s">
        <v>36</v>
      </c>
      <c r="P3513" s="34" t="s">
        <v>36</v>
      </c>
      <c r="Q3513" s="34" t="s">
        <v>36</v>
      </c>
    </row>
    <row r="3514" spans="1:17">
      <c r="A3514" s="34">
        <v>153617</v>
      </c>
      <c r="B3514" s="34" t="s">
        <v>17</v>
      </c>
      <c r="C3514" s="34" t="s">
        <v>18</v>
      </c>
      <c r="D3514" s="34" t="s">
        <v>19</v>
      </c>
      <c r="E3514" s="34"/>
      <c r="F3514" s="34"/>
      <c r="G3514" s="34"/>
      <c r="H3514" s="34" t="s">
        <v>19</v>
      </c>
      <c r="I3514" s="34"/>
      <c r="J3514" s="34" t="s">
        <v>20</v>
      </c>
      <c r="K3514" s="34">
        <v>38108</v>
      </c>
      <c r="L3514" s="34" t="s">
        <v>72</v>
      </c>
      <c r="M3514" s="34" t="s">
        <v>22</v>
      </c>
      <c r="N3514" s="34" t="s">
        <v>40</v>
      </c>
      <c r="O3514" s="34">
        <v>44501</v>
      </c>
      <c r="P3514" s="34">
        <v>44550</v>
      </c>
      <c r="Q3514" s="34" t="s">
        <v>24</v>
      </c>
    </row>
    <row r="3515" spans="1:17">
      <c r="A3515" s="34">
        <v>129392</v>
      </c>
      <c r="B3515" s="34" t="s">
        <v>17</v>
      </c>
      <c r="C3515" s="34" t="s">
        <v>18</v>
      </c>
      <c r="D3515" s="34" t="s">
        <v>19</v>
      </c>
      <c r="E3515" s="34"/>
      <c r="F3515" s="34"/>
      <c r="G3515" s="34"/>
      <c r="H3515" s="34" t="s">
        <v>19</v>
      </c>
      <c r="I3515" s="34"/>
      <c r="J3515" s="34" t="s">
        <v>20</v>
      </c>
      <c r="K3515" s="34">
        <v>19851</v>
      </c>
      <c r="L3515" s="34" t="s">
        <v>37</v>
      </c>
      <c r="M3515" s="34" t="s">
        <v>27</v>
      </c>
      <c r="N3515" s="34" t="s">
        <v>34</v>
      </c>
      <c r="O3515" s="34">
        <v>43279</v>
      </c>
      <c r="P3515" s="34">
        <v>44951</v>
      </c>
      <c r="Q3515" s="34" t="s">
        <v>24</v>
      </c>
    </row>
    <row r="3516" spans="1:17">
      <c r="A3516" s="34">
        <v>33666</v>
      </c>
      <c r="B3516" s="34" t="s">
        <v>17</v>
      </c>
      <c r="C3516" s="34" t="s">
        <v>18</v>
      </c>
      <c r="D3516" s="34" t="s">
        <v>19</v>
      </c>
      <c r="E3516" s="34"/>
      <c r="F3516" s="34"/>
      <c r="G3516" s="34"/>
      <c r="H3516" s="34" t="s">
        <v>19</v>
      </c>
      <c r="I3516" s="34"/>
      <c r="J3516" s="34" t="s">
        <v>30</v>
      </c>
      <c r="K3516" s="34"/>
      <c r="L3516" s="34" t="s">
        <v>320</v>
      </c>
      <c r="M3516" s="34" t="s">
        <v>23</v>
      </c>
      <c r="N3516" s="34" t="s">
        <v>32</v>
      </c>
      <c r="O3516" s="34">
        <v>1</v>
      </c>
      <c r="P3516" s="34">
        <v>1</v>
      </c>
      <c r="Q3516" s="34" t="s">
        <v>36</v>
      </c>
    </row>
    <row r="3517" spans="1:17">
      <c r="A3517" s="34">
        <v>100927</v>
      </c>
      <c r="B3517" s="34" t="s">
        <v>17</v>
      </c>
      <c r="C3517" s="34" t="s">
        <v>18</v>
      </c>
      <c r="D3517" s="34" t="s">
        <v>19</v>
      </c>
      <c r="E3517" s="34"/>
      <c r="F3517" s="34"/>
      <c r="G3517" s="34"/>
      <c r="H3517" s="34" t="s">
        <v>19</v>
      </c>
      <c r="I3517" s="34"/>
      <c r="J3517" s="34" t="s">
        <v>20</v>
      </c>
      <c r="K3517" s="34">
        <v>33542</v>
      </c>
      <c r="L3517" s="34" t="s">
        <v>74</v>
      </c>
      <c r="M3517" s="34" t="s">
        <v>22</v>
      </c>
      <c r="N3517" s="34" t="s">
        <v>32</v>
      </c>
      <c r="O3517" s="34">
        <v>41150</v>
      </c>
      <c r="P3517" s="34">
        <v>42844</v>
      </c>
      <c r="Q3517" s="34" t="s">
        <v>24</v>
      </c>
    </row>
    <row r="3518" spans="1:17">
      <c r="A3518" s="34">
        <v>116304</v>
      </c>
      <c r="B3518" s="34" t="s">
        <v>17</v>
      </c>
      <c r="C3518" s="34" t="s">
        <v>25</v>
      </c>
      <c r="D3518" s="34" t="s">
        <v>19</v>
      </c>
      <c r="E3518" s="34"/>
      <c r="F3518" s="34"/>
      <c r="G3518" s="34"/>
      <c r="H3518" s="34" t="s">
        <v>19</v>
      </c>
      <c r="I3518" s="34"/>
      <c r="J3518" s="34" t="s">
        <v>20</v>
      </c>
      <c r="K3518" s="34">
        <v>17157</v>
      </c>
      <c r="L3518" s="34" t="s">
        <v>96</v>
      </c>
      <c r="M3518" s="34" t="s">
        <v>22</v>
      </c>
      <c r="N3518" s="34" t="s">
        <v>32</v>
      </c>
      <c r="O3518" s="34">
        <v>42374</v>
      </c>
      <c r="P3518" s="34"/>
      <c r="Q3518" s="34" t="s">
        <v>24</v>
      </c>
    </row>
    <row r="3519" spans="1:17">
      <c r="A3519" s="34">
        <v>101031</v>
      </c>
      <c r="B3519" s="34" t="s">
        <v>17</v>
      </c>
      <c r="C3519" s="34" t="s">
        <v>18</v>
      </c>
      <c r="D3519" s="34" t="s">
        <v>19</v>
      </c>
      <c r="E3519" s="34"/>
      <c r="F3519" s="34"/>
      <c r="G3519" s="34"/>
      <c r="H3519" s="34" t="s">
        <v>19</v>
      </c>
      <c r="I3519" s="34"/>
      <c r="J3519" s="34" t="s">
        <v>20</v>
      </c>
      <c r="K3519" s="34"/>
      <c r="L3519" s="34" t="s">
        <v>54</v>
      </c>
      <c r="M3519" s="34" t="s">
        <v>27</v>
      </c>
      <c r="N3519" s="34" t="s">
        <v>32</v>
      </c>
      <c r="O3519" s="34">
        <v>41312</v>
      </c>
      <c r="P3519" s="34">
        <v>41312</v>
      </c>
      <c r="Q3519" s="34" t="s">
        <v>36</v>
      </c>
    </row>
    <row r="3520" spans="1:17">
      <c r="A3520" s="34">
        <v>105200</v>
      </c>
      <c r="B3520" s="34" t="s">
        <v>17</v>
      </c>
      <c r="C3520" s="34" t="s">
        <v>18</v>
      </c>
      <c r="D3520" s="34" t="s">
        <v>19</v>
      </c>
      <c r="E3520" s="34"/>
      <c r="F3520" s="34"/>
      <c r="G3520" s="34"/>
      <c r="H3520" s="34" t="s">
        <v>19</v>
      </c>
      <c r="I3520" s="34"/>
      <c r="J3520" s="34" t="s">
        <v>20</v>
      </c>
      <c r="K3520" s="34">
        <v>35222</v>
      </c>
      <c r="L3520" s="34" t="s">
        <v>72</v>
      </c>
      <c r="M3520" s="34" t="s">
        <v>22</v>
      </c>
      <c r="N3520" s="34" t="s">
        <v>32</v>
      </c>
      <c r="O3520" s="34">
        <v>41466</v>
      </c>
      <c r="P3520" s="34">
        <v>41812</v>
      </c>
      <c r="Q3520" s="34" t="s">
        <v>36</v>
      </c>
    </row>
    <row r="3521" spans="1:17">
      <c r="A3521" s="34">
        <v>66735</v>
      </c>
      <c r="B3521" s="34" t="s">
        <v>17</v>
      </c>
      <c r="C3521" s="34" t="s">
        <v>18</v>
      </c>
      <c r="D3521" s="34" t="s">
        <v>19</v>
      </c>
      <c r="E3521" s="34"/>
      <c r="F3521" s="34"/>
      <c r="G3521" s="34"/>
      <c r="H3521" s="34" t="s">
        <v>19</v>
      </c>
      <c r="I3521" s="34"/>
      <c r="J3521" s="34" t="s">
        <v>20</v>
      </c>
      <c r="K3521" s="34">
        <v>20665</v>
      </c>
      <c r="L3521" s="34" t="s">
        <v>59</v>
      </c>
      <c r="M3521" s="34" t="s">
        <v>27</v>
      </c>
      <c r="N3521" s="34" t="s">
        <v>34</v>
      </c>
      <c r="O3521" s="34" t="s">
        <v>36</v>
      </c>
      <c r="P3521" s="34" t="s">
        <v>36</v>
      </c>
      <c r="Q3521" s="34" t="s">
        <v>36</v>
      </c>
    </row>
    <row r="3522" spans="1:17">
      <c r="A3522" s="34">
        <v>108394</v>
      </c>
      <c r="B3522" s="34" t="s">
        <v>17</v>
      </c>
      <c r="C3522" s="34" t="s">
        <v>18</v>
      </c>
      <c r="D3522" s="34" t="s">
        <v>19</v>
      </c>
      <c r="E3522" s="34"/>
      <c r="F3522" s="34"/>
      <c r="G3522" s="34"/>
      <c r="H3522" s="34" t="s">
        <v>19</v>
      </c>
      <c r="I3522" s="34"/>
      <c r="J3522" s="34" t="s">
        <v>20</v>
      </c>
      <c r="K3522" s="34">
        <v>34501</v>
      </c>
      <c r="L3522" s="34" t="s">
        <v>53</v>
      </c>
      <c r="M3522" s="34" t="s">
        <v>22</v>
      </c>
      <c r="N3522" s="34" t="s">
        <v>32</v>
      </c>
      <c r="O3522" s="34">
        <v>41761</v>
      </c>
      <c r="P3522" s="34">
        <v>42146</v>
      </c>
      <c r="Q3522" s="34" t="s">
        <v>24</v>
      </c>
    </row>
    <row r="3523" spans="1:17">
      <c r="A3523" s="34">
        <v>91922</v>
      </c>
      <c r="B3523" s="34" t="s">
        <v>17</v>
      </c>
      <c r="C3523" s="34" t="s">
        <v>18</v>
      </c>
      <c r="D3523" s="34" t="s">
        <v>19</v>
      </c>
      <c r="E3523" s="34"/>
      <c r="F3523" s="34"/>
      <c r="G3523" s="34"/>
      <c r="H3523" s="34" t="s">
        <v>19</v>
      </c>
      <c r="I3523" s="34"/>
      <c r="J3523" s="34" t="s">
        <v>20</v>
      </c>
      <c r="K3523" s="34">
        <v>22284</v>
      </c>
      <c r="L3523" s="34" t="s">
        <v>26</v>
      </c>
      <c r="M3523" s="34" t="s">
        <v>27</v>
      </c>
      <c r="N3523" s="34" t="s">
        <v>34</v>
      </c>
      <c r="O3523" s="34">
        <v>43672</v>
      </c>
      <c r="P3523" s="34">
        <v>44341</v>
      </c>
      <c r="Q3523" s="34" t="s">
        <v>24</v>
      </c>
    </row>
    <row r="3524" spans="1:17">
      <c r="A3524" s="34">
        <v>80861</v>
      </c>
      <c r="B3524" s="34" t="s">
        <v>17</v>
      </c>
      <c r="C3524" s="34" t="s">
        <v>18</v>
      </c>
      <c r="D3524" s="34" t="s">
        <v>19</v>
      </c>
      <c r="E3524" s="34"/>
      <c r="F3524" s="34"/>
      <c r="G3524" s="34"/>
      <c r="H3524" s="34" t="s">
        <v>19</v>
      </c>
      <c r="I3524" s="34"/>
      <c r="J3524" s="34" t="s">
        <v>20</v>
      </c>
      <c r="K3524" s="34">
        <v>13516</v>
      </c>
      <c r="L3524" s="34" t="s">
        <v>65</v>
      </c>
      <c r="M3524" s="34" t="s">
        <v>27</v>
      </c>
      <c r="N3524" s="34" t="s">
        <v>36</v>
      </c>
      <c r="O3524" s="34">
        <v>36211</v>
      </c>
      <c r="P3524" s="34">
        <v>43101</v>
      </c>
      <c r="Q3524" s="34" t="s">
        <v>24</v>
      </c>
    </row>
    <row r="3525" spans="1:17">
      <c r="A3525" s="34">
        <v>77729</v>
      </c>
      <c r="B3525" s="34" t="s">
        <v>17</v>
      </c>
      <c r="C3525" s="34" t="s">
        <v>71</v>
      </c>
      <c r="D3525" s="34" t="s">
        <v>19</v>
      </c>
      <c r="E3525" s="34"/>
      <c r="F3525" s="34"/>
      <c r="G3525" s="34"/>
      <c r="H3525" s="34" t="s">
        <v>19</v>
      </c>
      <c r="I3525" s="34"/>
      <c r="J3525" s="34" t="s">
        <v>20</v>
      </c>
      <c r="K3525" s="34"/>
      <c r="L3525" s="34" t="s">
        <v>26</v>
      </c>
      <c r="M3525" s="34" t="s">
        <v>27</v>
      </c>
      <c r="N3525" s="34" t="s">
        <v>34</v>
      </c>
      <c r="O3525" s="34" t="s">
        <v>36</v>
      </c>
      <c r="P3525" s="34" t="s">
        <v>36</v>
      </c>
      <c r="Q3525" s="34" t="s">
        <v>36</v>
      </c>
    </row>
    <row r="3526" spans="1:17">
      <c r="A3526" s="34">
        <v>117317</v>
      </c>
      <c r="B3526" s="34" t="s">
        <v>17</v>
      </c>
      <c r="C3526" s="34" t="s">
        <v>18</v>
      </c>
      <c r="D3526" s="34" t="s">
        <v>19</v>
      </c>
      <c r="E3526" s="34"/>
      <c r="F3526" s="34"/>
      <c r="G3526" s="34"/>
      <c r="H3526" s="34" t="s">
        <v>19</v>
      </c>
      <c r="I3526" s="34"/>
      <c r="J3526" s="34" t="s">
        <v>20</v>
      </c>
      <c r="K3526" s="34"/>
      <c r="L3526" s="34" t="s">
        <v>26</v>
      </c>
      <c r="M3526" s="34" t="s">
        <v>27</v>
      </c>
      <c r="N3526" s="34" t="s">
        <v>23</v>
      </c>
      <c r="O3526" s="34" t="s">
        <v>36</v>
      </c>
      <c r="P3526" s="34" t="s">
        <v>36</v>
      </c>
      <c r="Q3526" s="34" t="s">
        <v>36</v>
      </c>
    </row>
    <row r="3527" spans="1:17">
      <c r="A3527" s="34">
        <v>149767</v>
      </c>
      <c r="B3527" s="34" t="s">
        <v>17</v>
      </c>
      <c r="C3527" s="34" t="s">
        <v>25</v>
      </c>
      <c r="D3527" s="34" t="s">
        <v>19</v>
      </c>
      <c r="E3527" s="34"/>
      <c r="F3527" s="34"/>
      <c r="G3527" s="34"/>
      <c r="H3527" s="34" t="s">
        <v>19</v>
      </c>
      <c r="I3527" s="34"/>
      <c r="J3527" s="34" t="s">
        <v>20</v>
      </c>
      <c r="K3527" s="34">
        <v>18335</v>
      </c>
      <c r="L3527" s="34" t="s">
        <v>48</v>
      </c>
      <c r="M3527" s="34" t="s">
        <v>27</v>
      </c>
      <c r="N3527" s="34" t="s">
        <v>34</v>
      </c>
      <c r="O3527" s="34">
        <v>44517</v>
      </c>
      <c r="P3527" s="34"/>
      <c r="Q3527" s="34" t="s">
        <v>24</v>
      </c>
    </row>
    <row r="3528" spans="1:17">
      <c r="A3528" s="34">
        <v>119482</v>
      </c>
      <c r="B3528" s="34" t="s">
        <v>17</v>
      </c>
      <c r="C3528" s="34" t="s">
        <v>18</v>
      </c>
      <c r="D3528" s="34" t="s">
        <v>19</v>
      </c>
      <c r="E3528" s="34"/>
      <c r="F3528" s="34"/>
      <c r="G3528" s="34"/>
      <c r="H3528" s="34" t="s">
        <v>19</v>
      </c>
      <c r="I3528" s="34"/>
      <c r="J3528" s="34" t="s">
        <v>20</v>
      </c>
      <c r="K3528" s="34">
        <v>25997</v>
      </c>
      <c r="L3528" s="34" t="s">
        <v>26</v>
      </c>
      <c r="M3528" s="34" t="s">
        <v>27</v>
      </c>
      <c r="N3528" s="34" t="s">
        <v>34</v>
      </c>
      <c r="O3528" s="34">
        <v>42745</v>
      </c>
      <c r="P3528" s="34">
        <v>43452</v>
      </c>
      <c r="Q3528" s="34" t="s">
        <v>41</v>
      </c>
    </row>
    <row r="3529" spans="1:17">
      <c r="A3529" s="34">
        <v>110015</v>
      </c>
      <c r="B3529" s="34" t="s">
        <v>17</v>
      </c>
      <c r="C3529" s="34" t="s">
        <v>25</v>
      </c>
      <c r="D3529" s="34" t="s">
        <v>19</v>
      </c>
      <c r="E3529" s="34"/>
      <c r="F3529" s="34"/>
      <c r="G3529" s="34"/>
      <c r="H3529" s="34" t="s">
        <v>19</v>
      </c>
      <c r="I3529" s="34"/>
      <c r="J3529" s="34" t="s">
        <v>20</v>
      </c>
      <c r="K3529" s="34">
        <v>17933</v>
      </c>
      <c r="L3529" s="34" t="s">
        <v>54</v>
      </c>
      <c r="M3529" s="34" t="s">
        <v>27</v>
      </c>
      <c r="N3529" s="34" t="s">
        <v>34</v>
      </c>
      <c r="O3529" s="34">
        <v>41968</v>
      </c>
      <c r="P3529" s="34"/>
      <c r="Q3529" s="34" t="s">
        <v>24</v>
      </c>
    </row>
    <row r="3530" spans="1:17">
      <c r="A3530" s="34">
        <v>165258</v>
      </c>
      <c r="B3530" s="34" t="s">
        <v>17</v>
      </c>
      <c r="C3530" s="34" t="s">
        <v>18</v>
      </c>
      <c r="D3530" s="34" t="s">
        <v>19</v>
      </c>
      <c r="E3530" s="34"/>
      <c r="F3530" s="34"/>
      <c r="G3530" s="34"/>
      <c r="H3530" s="34" t="s">
        <v>19</v>
      </c>
      <c r="I3530" s="34"/>
      <c r="J3530" s="34" t="s">
        <v>20</v>
      </c>
      <c r="K3530" s="34">
        <v>26291</v>
      </c>
      <c r="L3530" s="34" t="s">
        <v>84</v>
      </c>
      <c r="M3530" s="34" t="s">
        <v>22</v>
      </c>
      <c r="N3530" s="34" t="s">
        <v>36</v>
      </c>
      <c r="O3530" s="34" t="s">
        <v>36</v>
      </c>
      <c r="P3530" s="34" t="s">
        <v>36</v>
      </c>
      <c r="Q3530" s="34" t="s">
        <v>36</v>
      </c>
    </row>
    <row r="3531" spans="1:17">
      <c r="A3531" s="34">
        <v>155348</v>
      </c>
      <c r="B3531" s="34" t="s">
        <v>17</v>
      </c>
      <c r="C3531" s="34" t="s">
        <v>18</v>
      </c>
      <c r="D3531" s="34" t="s">
        <v>19</v>
      </c>
      <c r="E3531" s="34"/>
      <c r="F3531" s="34"/>
      <c r="G3531" s="34"/>
      <c r="H3531" s="34" t="s">
        <v>19</v>
      </c>
      <c r="I3531" s="34"/>
      <c r="J3531" s="34" t="s">
        <v>30</v>
      </c>
      <c r="K3531" s="34">
        <v>37367</v>
      </c>
      <c r="L3531" s="34" t="s">
        <v>69</v>
      </c>
      <c r="M3531" s="34" t="s">
        <v>27</v>
      </c>
      <c r="N3531" s="34" t="s">
        <v>36</v>
      </c>
      <c r="O3531" s="34">
        <v>44625</v>
      </c>
      <c r="P3531" s="34">
        <v>44774</v>
      </c>
      <c r="Q3531" s="34" t="s">
        <v>24</v>
      </c>
    </row>
    <row r="3532" spans="1:17">
      <c r="A3532" s="34">
        <v>135296</v>
      </c>
      <c r="B3532" s="34" t="s">
        <v>17</v>
      </c>
      <c r="C3532" s="34" t="s">
        <v>18</v>
      </c>
      <c r="D3532" s="34" t="s">
        <v>19</v>
      </c>
      <c r="E3532" s="34"/>
      <c r="F3532" s="34"/>
      <c r="G3532" s="34"/>
      <c r="H3532" s="34" t="s">
        <v>19</v>
      </c>
      <c r="I3532" s="34"/>
      <c r="J3532" s="34" t="s">
        <v>30</v>
      </c>
      <c r="K3532" s="34">
        <v>35270</v>
      </c>
      <c r="L3532" s="34" t="s">
        <v>58</v>
      </c>
      <c r="M3532" s="34" t="s">
        <v>27</v>
      </c>
      <c r="N3532" s="34" t="s">
        <v>34</v>
      </c>
      <c r="O3532" s="34">
        <v>43638</v>
      </c>
      <c r="P3532" s="34">
        <v>43760</v>
      </c>
      <c r="Q3532" s="34" t="s">
        <v>24</v>
      </c>
    </row>
    <row r="3533" spans="1:17">
      <c r="A3533" s="34">
        <v>133235</v>
      </c>
      <c r="B3533" s="34" t="s">
        <v>17</v>
      </c>
      <c r="C3533" s="34" t="s">
        <v>18</v>
      </c>
      <c r="D3533" s="34" t="s">
        <v>19</v>
      </c>
      <c r="E3533" s="34"/>
      <c r="F3533" s="34"/>
      <c r="G3533" s="34"/>
      <c r="H3533" s="34" t="s">
        <v>19</v>
      </c>
      <c r="I3533" s="34"/>
      <c r="J3533" s="34" t="s">
        <v>20</v>
      </c>
      <c r="K3533" s="34">
        <v>34998</v>
      </c>
      <c r="L3533" s="34" t="s">
        <v>37</v>
      </c>
      <c r="M3533" s="34" t="s">
        <v>27</v>
      </c>
      <c r="N3533" s="34" t="s">
        <v>36</v>
      </c>
      <c r="O3533" s="34">
        <v>43769</v>
      </c>
      <c r="P3533" s="34">
        <v>43822</v>
      </c>
      <c r="Q3533" s="34" t="s">
        <v>41</v>
      </c>
    </row>
    <row r="3534" spans="1:17">
      <c r="A3534" s="34">
        <v>113443</v>
      </c>
      <c r="B3534" s="34" t="s">
        <v>17</v>
      </c>
      <c r="C3534" s="34" t="s">
        <v>25</v>
      </c>
      <c r="D3534" s="34" t="s">
        <v>19</v>
      </c>
      <c r="E3534" s="34"/>
      <c r="F3534" s="34"/>
      <c r="G3534" s="34"/>
      <c r="H3534" s="34" t="s">
        <v>19</v>
      </c>
      <c r="I3534" s="34"/>
      <c r="J3534" s="34" t="s">
        <v>20</v>
      </c>
      <c r="K3534" s="34">
        <v>25723</v>
      </c>
      <c r="L3534" s="34" t="s">
        <v>54</v>
      </c>
      <c r="M3534" s="34" t="s">
        <v>27</v>
      </c>
      <c r="N3534" s="34" t="s">
        <v>32</v>
      </c>
      <c r="O3534" s="34">
        <v>39576</v>
      </c>
      <c r="P3534" s="34"/>
      <c r="Q3534" s="34" t="s">
        <v>38</v>
      </c>
    </row>
    <row r="3535" spans="1:17">
      <c r="A3535" s="34">
        <v>120863</v>
      </c>
      <c r="B3535" s="34" t="s">
        <v>17</v>
      </c>
      <c r="C3535" s="34" t="s">
        <v>18</v>
      </c>
      <c r="D3535" s="34" t="s">
        <v>19</v>
      </c>
      <c r="E3535" s="34"/>
      <c r="F3535" s="34"/>
      <c r="G3535" s="34"/>
      <c r="H3535" s="34" t="s">
        <v>19</v>
      </c>
      <c r="I3535" s="34"/>
      <c r="J3535" s="34" t="s">
        <v>20</v>
      </c>
      <c r="K3535" s="34">
        <v>25360</v>
      </c>
      <c r="L3535" s="34" t="s">
        <v>67</v>
      </c>
      <c r="M3535" s="34" t="s">
        <v>22</v>
      </c>
      <c r="N3535" s="34" t="s">
        <v>34</v>
      </c>
      <c r="O3535" s="34">
        <v>43083</v>
      </c>
      <c r="P3535" s="34">
        <v>44042</v>
      </c>
      <c r="Q3535" s="34" t="s">
        <v>55</v>
      </c>
    </row>
    <row r="3536" spans="1:17">
      <c r="A3536" s="34">
        <v>113003</v>
      </c>
      <c r="B3536" s="34" t="s">
        <v>17</v>
      </c>
      <c r="C3536" s="34" t="s">
        <v>25</v>
      </c>
      <c r="D3536" s="34" t="s">
        <v>19</v>
      </c>
      <c r="E3536" s="34"/>
      <c r="F3536" s="34"/>
      <c r="G3536" s="34"/>
      <c r="H3536" s="34" t="s">
        <v>19</v>
      </c>
      <c r="I3536" s="34"/>
      <c r="J3536" s="34" t="s">
        <v>20</v>
      </c>
      <c r="K3536" s="34">
        <v>29419</v>
      </c>
      <c r="L3536" s="34" t="s">
        <v>321</v>
      </c>
      <c r="M3536" s="34" t="s">
        <v>23</v>
      </c>
      <c r="N3536" s="34" t="s">
        <v>34</v>
      </c>
      <c r="O3536" s="34">
        <v>43523</v>
      </c>
      <c r="P3536" s="34"/>
      <c r="Q3536" s="34" t="s">
        <v>41</v>
      </c>
    </row>
    <row r="3537" spans="1:17">
      <c r="A3537" s="34">
        <v>126751</v>
      </c>
      <c r="B3537" s="34" t="s">
        <v>17</v>
      </c>
      <c r="C3537" s="34" t="s">
        <v>18</v>
      </c>
      <c r="D3537" s="34" t="s">
        <v>19</v>
      </c>
      <c r="E3537" s="34"/>
      <c r="F3537" s="34"/>
      <c r="G3537" s="34"/>
      <c r="H3537" s="34" t="s">
        <v>19</v>
      </c>
      <c r="I3537" s="34"/>
      <c r="J3537" s="34" t="s">
        <v>20</v>
      </c>
      <c r="K3537" s="34">
        <v>25784</v>
      </c>
      <c r="L3537" s="34" t="s">
        <v>48</v>
      </c>
      <c r="M3537" s="34" t="s">
        <v>27</v>
      </c>
      <c r="N3537" s="34" t="s">
        <v>34</v>
      </c>
      <c r="O3537" s="34" t="s">
        <v>36</v>
      </c>
      <c r="P3537" s="34" t="s">
        <v>36</v>
      </c>
      <c r="Q3537" s="34" t="s">
        <v>36</v>
      </c>
    </row>
    <row r="3538" spans="1:17">
      <c r="A3538" s="34">
        <v>99574</v>
      </c>
      <c r="B3538" s="34" t="s">
        <v>17</v>
      </c>
      <c r="C3538" s="34" t="s">
        <v>18</v>
      </c>
      <c r="D3538" s="34" t="s">
        <v>19</v>
      </c>
      <c r="E3538" s="34"/>
      <c r="F3538" s="34"/>
      <c r="G3538" s="34"/>
      <c r="H3538" s="34" t="s">
        <v>19</v>
      </c>
      <c r="I3538" s="34"/>
      <c r="J3538" s="34" t="s">
        <v>20</v>
      </c>
      <c r="K3538" s="34">
        <v>16256</v>
      </c>
      <c r="L3538" s="34" t="s">
        <v>59</v>
      </c>
      <c r="M3538" s="34" t="s">
        <v>27</v>
      </c>
      <c r="N3538" s="34" t="s">
        <v>34</v>
      </c>
      <c r="O3538" s="34">
        <v>41131</v>
      </c>
      <c r="P3538" s="34">
        <v>44095</v>
      </c>
      <c r="Q3538" s="34" t="s">
        <v>38</v>
      </c>
    </row>
    <row r="3539" spans="1:17">
      <c r="A3539" s="34">
        <v>107371</v>
      </c>
      <c r="B3539" s="34" t="s">
        <v>17</v>
      </c>
      <c r="C3539" s="34" t="s">
        <v>18</v>
      </c>
      <c r="D3539" s="34" t="s">
        <v>19</v>
      </c>
      <c r="E3539" s="34"/>
      <c r="F3539" s="34"/>
      <c r="G3539" s="34"/>
      <c r="H3539" s="34" t="s">
        <v>19</v>
      </c>
      <c r="I3539" s="34"/>
      <c r="J3539" s="34" t="s">
        <v>30</v>
      </c>
      <c r="K3539" s="34">
        <v>29726</v>
      </c>
      <c r="L3539" s="34" t="s">
        <v>48</v>
      </c>
      <c r="M3539" s="34" t="s">
        <v>27</v>
      </c>
      <c r="N3539" s="34" t="s">
        <v>32</v>
      </c>
      <c r="O3539" s="34">
        <v>41701</v>
      </c>
      <c r="P3539" s="34">
        <v>42248</v>
      </c>
      <c r="Q3539" s="34" t="s">
        <v>24</v>
      </c>
    </row>
    <row r="3540" spans="1:17">
      <c r="A3540" s="34">
        <v>97785</v>
      </c>
      <c r="B3540" s="34" t="s">
        <v>17</v>
      </c>
      <c r="C3540" s="34" t="s">
        <v>18</v>
      </c>
      <c r="D3540" s="34" t="s">
        <v>19</v>
      </c>
      <c r="E3540" s="34"/>
      <c r="F3540" s="34"/>
      <c r="G3540" s="34"/>
      <c r="H3540" s="34" t="s">
        <v>19</v>
      </c>
      <c r="I3540" s="34"/>
      <c r="J3540" s="34" t="s">
        <v>30</v>
      </c>
      <c r="K3540" s="34">
        <v>17546</v>
      </c>
      <c r="L3540" s="34" t="s">
        <v>26</v>
      </c>
      <c r="M3540" s="34" t="s">
        <v>27</v>
      </c>
      <c r="N3540" s="34" t="s">
        <v>34</v>
      </c>
      <c r="O3540" s="34">
        <v>41565</v>
      </c>
      <c r="P3540" s="34"/>
      <c r="Q3540" s="34" t="s">
        <v>38</v>
      </c>
    </row>
    <row r="3541" spans="1:17">
      <c r="A3541" s="34">
        <v>81257</v>
      </c>
      <c r="B3541" s="34" t="s">
        <v>17</v>
      </c>
      <c r="C3541" s="34" t="s">
        <v>18</v>
      </c>
      <c r="D3541" s="34" t="s">
        <v>19</v>
      </c>
      <c r="E3541" s="34"/>
      <c r="F3541" s="34"/>
      <c r="G3541" s="34"/>
      <c r="H3541" s="34" t="s">
        <v>19</v>
      </c>
      <c r="I3541" s="34"/>
      <c r="J3541" s="34" t="s">
        <v>20</v>
      </c>
      <c r="K3541" s="34">
        <v>21540</v>
      </c>
      <c r="L3541" s="34" t="s">
        <v>45</v>
      </c>
      <c r="M3541" s="34" t="s">
        <v>22</v>
      </c>
      <c r="N3541" s="34" t="s">
        <v>32</v>
      </c>
      <c r="O3541" s="34">
        <v>40701</v>
      </c>
      <c r="P3541" s="34">
        <v>41186</v>
      </c>
      <c r="Q3541" s="34" t="s">
        <v>36</v>
      </c>
    </row>
    <row r="3542" spans="1:17">
      <c r="A3542" s="34">
        <v>80558</v>
      </c>
      <c r="B3542" s="34" t="s">
        <v>17</v>
      </c>
      <c r="C3542" s="34" t="s">
        <v>18</v>
      </c>
      <c r="D3542" s="34" t="s">
        <v>19</v>
      </c>
      <c r="E3542" s="34"/>
      <c r="F3542" s="34"/>
      <c r="G3542" s="34"/>
      <c r="H3542" s="34" t="s">
        <v>19</v>
      </c>
      <c r="I3542" s="34"/>
      <c r="J3542" s="34" t="s">
        <v>30</v>
      </c>
      <c r="K3542" s="34">
        <v>23095</v>
      </c>
      <c r="L3542" s="34" t="s">
        <v>98</v>
      </c>
      <c r="M3542" s="34" t="s">
        <v>22</v>
      </c>
      <c r="N3542" s="34" t="s">
        <v>32</v>
      </c>
      <c r="O3542" s="34">
        <v>39904</v>
      </c>
      <c r="P3542" s="34">
        <v>42838</v>
      </c>
      <c r="Q3542" s="34" t="s">
        <v>24</v>
      </c>
    </row>
    <row r="3543" spans="1:17">
      <c r="A3543" s="34">
        <v>153840</v>
      </c>
      <c r="B3543" s="34" t="s">
        <v>17</v>
      </c>
      <c r="C3543" s="34" t="s">
        <v>18</v>
      </c>
      <c r="D3543" s="34" t="s">
        <v>19</v>
      </c>
      <c r="E3543" s="34"/>
      <c r="F3543" s="34"/>
      <c r="G3543" s="34"/>
      <c r="H3543" s="34" t="s">
        <v>19</v>
      </c>
      <c r="I3543" s="34"/>
      <c r="J3543" s="34" t="s">
        <v>20</v>
      </c>
      <c r="K3543" s="34">
        <v>13901</v>
      </c>
      <c r="L3543" s="34" t="s">
        <v>78</v>
      </c>
      <c r="M3543" s="34" t="s">
        <v>22</v>
      </c>
      <c r="N3543" s="34" t="s">
        <v>34</v>
      </c>
      <c r="O3543" s="34">
        <v>44523</v>
      </c>
      <c r="P3543" s="34">
        <v>45415</v>
      </c>
      <c r="Q3543" s="34" t="s">
        <v>24</v>
      </c>
    </row>
    <row r="3544" spans="1:17">
      <c r="A3544" s="34">
        <v>100865</v>
      </c>
      <c r="B3544" s="34" t="s">
        <v>17</v>
      </c>
      <c r="C3544" s="34" t="s">
        <v>18</v>
      </c>
      <c r="D3544" s="34" t="s">
        <v>19</v>
      </c>
      <c r="E3544" s="34"/>
      <c r="F3544" s="34"/>
      <c r="G3544" s="34"/>
      <c r="H3544" s="34" t="s">
        <v>19</v>
      </c>
      <c r="I3544" s="34"/>
      <c r="J3544" s="34" t="s">
        <v>20</v>
      </c>
      <c r="K3544" s="34">
        <v>35513</v>
      </c>
      <c r="L3544" s="34" t="s">
        <v>133</v>
      </c>
      <c r="M3544" s="34" t="s">
        <v>57</v>
      </c>
      <c r="N3544" s="34" t="s">
        <v>32</v>
      </c>
      <c r="O3544" s="34">
        <v>41130</v>
      </c>
      <c r="P3544" s="34">
        <v>42069</v>
      </c>
      <c r="Q3544" s="34" t="s">
        <v>36</v>
      </c>
    </row>
    <row r="3545" spans="1:17">
      <c r="A3545" s="34">
        <v>145473</v>
      </c>
      <c r="B3545" s="34" t="s">
        <v>17</v>
      </c>
      <c r="C3545" s="34" t="s">
        <v>18</v>
      </c>
      <c r="D3545" s="34" t="s">
        <v>19</v>
      </c>
      <c r="E3545" s="34"/>
      <c r="F3545" s="34"/>
      <c r="G3545" s="34"/>
      <c r="H3545" s="34" t="s">
        <v>19</v>
      </c>
      <c r="I3545" s="34"/>
      <c r="J3545" s="34" t="s">
        <v>20</v>
      </c>
      <c r="K3545" s="34">
        <v>34585</v>
      </c>
      <c r="L3545" s="34" t="s">
        <v>157</v>
      </c>
      <c r="M3545" s="34" t="s">
        <v>57</v>
      </c>
      <c r="N3545" s="34" t="s">
        <v>86</v>
      </c>
      <c r="O3545" s="34" t="s">
        <v>36</v>
      </c>
      <c r="P3545" s="34" t="s">
        <v>36</v>
      </c>
      <c r="Q3545" s="34" t="s">
        <v>36</v>
      </c>
    </row>
    <row r="3546" spans="1:17">
      <c r="A3546" s="34">
        <v>162391</v>
      </c>
      <c r="B3546" s="34" t="s">
        <v>17</v>
      </c>
      <c r="C3546" s="34" t="s">
        <v>18</v>
      </c>
      <c r="D3546" s="34" t="s">
        <v>19</v>
      </c>
      <c r="E3546" s="34"/>
      <c r="F3546" s="34"/>
      <c r="G3546" s="34"/>
      <c r="H3546" s="34" t="s">
        <v>19</v>
      </c>
      <c r="I3546" s="34"/>
      <c r="J3546" s="34" t="s">
        <v>20</v>
      </c>
      <c r="K3546" s="34">
        <v>38849</v>
      </c>
      <c r="L3546" s="34" t="s">
        <v>322</v>
      </c>
      <c r="M3546" s="34" t="s">
        <v>52</v>
      </c>
      <c r="N3546" s="34" t="s">
        <v>34</v>
      </c>
      <c r="O3546" s="34">
        <v>45193</v>
      </c>
      <c r="P3546" s="34">
        <v>45412</v>
      </c>
      <c r="Q3546" s="34" t="s">
        <v>24</v>
      </c>
    </row>
    <row r="3547" spans="1:17">
      <c r="A3547" s="34">
        <v>116217</v>
      </c>
      <c r="B3547" s="34" t="s">
        <v>17</v>
      </c>
      <c r="C3547" s="34" t="s">
        <v>18</v>
      </c>
      <c r="D3547" s="34" t="s">
        <v>19</v>
      </c>
      <c r="E3547" s="34"/>
      <c r="F3547" s="34"/>
      <c r="G3547" s="34"/>
      <c r="H3547" s="34" t="s">
        <v>19</v>
      </c>
      <c r="I3547" s="34"/>
      <c r="J3547" s="34" t="s">
        <v>20</v>
      </c>
      <c r="K3547" s="34"/>
      <c r="L3547" s="34" t="s">
        <v>102</v>
      </c>
      <c r="M3547" s="34" t="s">
        <v>22</v>
      </c>
      <c r="N3547" s="34" t="s">
        <v>32</v>
      </c>
      <c r="O3547" s="34" t="s">
        <v>36</v>
      </c>
      <c r="P3547" s="34" t="s">
        <v>36</v>
      </c>
      <c r="Q3547" s="34" t="s">
        <v>24</v>
      </c>
    </row>
    <row r="3548" spans="1:17">
      <c r="A3548" s="34">
        <v>80862</v>
      </c>
      <c r="B3548" s="34" t="s">
        <v>17</v>
      </c>
      <c r="C3548" s="34" t="s">
        <v>18</v>
      </c>
      <c r="D3548" s="34" t="s">
        <v>19</v>
      </c>
      <c r="E3548" s="34"/>
      <c r="F3548" s="34"/>
      <c r="G3548" s="34"/>
      <c r="H3548" s="34" t="s">
        <v>19</v>
      </c>
      <c r="I3548" s="34"/>
      <c r="J3548" s="34" t="s">
        <v>20</v>
      </c>
      <c r="K3548" s="34">
        <v>13202</v>
      </c>
      <c r="L3548" s="34" t="s">
        <v>26</v>
      </c>
      <c r="M3548" s="34" t="s">
        <v>27</v>
      </c>
      <c r="N3548" s="34" t="s">
        <v>34</v>
      </c>
      <c r="O3548" s="34">
        <v>36991</v>
      </c>
      <c r="P3548" s="34">
        <v>44357</v>
      </c>
      <c r="Q3548" s="34" t="s">
        <v>24</v>
      </c>
    </row>
    <row r="3549" spans="1:17">
      <c r="A3549" s="34">
        <v>80864</v>
      </c>
      <c r="B3549" s="34" t="s">
        <v>17</v>
      </c>
      <c r="C3549" s="34" t="s">
        <v>18</v>
      </c>
      <c r="D3549" s="34" t="s">
        <v>19</v>
      </c>
      <c r="E3549" s="34"/>
      <c r="F3549" s="34"/>
      <c r="G3549" s="34"/>
      <c r="H3549" s="34" t="s">
        <v>19</v>
      </c>
      <c r="I3549" s="34"/>
      <c r="J3549" s="34" t="s">
        <v>30</v>
      </c>
      <c r="K3549" s="34">
        <v>19392</v>
      </c>
      <c r="L3549" s="34" t="s">
        <v>37</v>
      </c>
      <c r="M3549" s="34" t="s">
        <v>27</v>
      </c>
      <c r="N3549" s="34" t="s">
        <v>34</v>
      </c>
      <c r="O3549" s="34">
        <v>40452</v>
      </c>
      <c r="P3549" s="34">
        <v>1</v>
      </c>
      <c r="Q3549" s="34" t="s">
        <v>36</v>
      </c>
    </row>
    <row r="3550" spans="1:17">
      <c r="A3550" s="34">
        <v>161506</v>
      </c>
      <c r="B3550" s="34" t="s">
        <v>17</v>
      </c>
      <c r="C3550" s="34" t="s">
        <v>25</v>
      </c>
      <c r="D3550" s="34" t="s">
        <v>19</v>
      </c>
      <c r="E3550" s="34"/>
      <c r="F3550" s="34"/>
      <c r="G3550" s="34"/>
      <c r="H3550" s="34" t="s">
        <v>19</v>
      </c>
      <c r="I3550" s="34"/>
      <c r="J3550" s="34" t="s">
        <v>20</v>
      </c>
      <c r="K3550" s="34">
        <v>39819</v>
      </c>
      <c r="L3550" s="34" t="s">
        <v>21</v>
      </c>
      <c r="M3550" s="34" t="s">
        <v>22</v>
      </c>
      <c r="N3550" s="34" t="s">
        <v>40</v>
      </c>
      <c r="O3550" s="34">
        <v>45108</v>
      </c>
      <c r="P3550" s="34"/>
      <c r="Q3550" s="34" t="s">
        <v>24</v>
      </c>
    </row>
    <row r="3551" spans="1:17">
      <c r="A3551" s="34">
        <v>6972</v>
      </c>
      <c r="B3551" s="34" t="s">
        <v>17</v>
      </c>
      <c r="C3551" s="34" t="s">
        <v>18</v>
      </c>
      <c r="D3551" s="34" t="s">
        <v>19</v>
      </c>
      <c r="E3551" s="34"/>
      <c r="F3551" s="34"/>
      <c r="G3551" s="34"/>
      <c r="H3551" s="34" t="s">
        <v>19</v>
      </c>
      <c r="I3551" s="34"/>
      <c r="J3551" s="34" t="s">
        <v>85</v>
      </c>
      <c r="K3551" s="34"/>
      <c r="L3551" s="34" t="s">
        <v>26</v>
      </c>
      <c r="M3551" s="34" t="s">
        <v>27</v>
      </c>
      <c r="N3551" s="34" t="s">
        <v>32</v>
      </c>
      <c r="O3551" s="34">
        <v>1</v>
      </c>
      <c r="P3551" s="34">
        <v>1</v>
      </c>
      <c r="Q3551" s="34" t="s">
        <v>36</v>
      </c>
    </row>
    <row r="3552" spans="1:17">
      <c r="A3552" s="34">
        <v>145168</v>
      </c>
      <c r="B3552" s="34" t="s">
        <v>17</v>
      </c>
      <c r="C3552" s="34" t="s">
        <v>18</v>
      </c>
      <c r="D3552" s="34" t="s">
        <v>19</v>
      </c>
      <c r="E3552" s="34"/>
      <c r="F3552" s="34"/>
      <c r="G3552" s="34"/>
      <c r="H3552" s="34" t="s">
        <v>19</v>
      </c>
      <c r="I3552" s="34"/>
      <c r="J3552" s="34" t="s">
        <v>20</v>
      </c>
      <c r="K3552" s="34">
        <v>31988</v>
      </c>
      <c r="L3552" s="34" t="s">
        <v>84</v>
      </c>
      <c r="M3552" s="34" t="s">
        <v>22</v>
      </c>
      <c r="N3552" s="34" t="s">
        <v>36</v>
      </c>
      <c r="O3552" s="34" t="s">
        <v>36</v>
      </c>
      <c r="P3552" s="34" t="s">
        <v>36</v>
      </c>
      <c r="Q3552" s="34" t="s">
        <v>36</v>
      </c>
    </row>
    <row r="3553" spans="1:17">
      <c r="A3553" s="34">
        <v>150928</v>
      </c>
      <c r="B3553" s="34" t="s">
        <v>17</v>
      </c>
      <c r="C3553" s="34" t="s">
        <v>25</v>
      </c>
      <c r="D3553" s="34" t="s">
        <v>19</v>
      </c>
      <c r="E3553" s="34"/>
      <c r="F3553" s="34"/>
      <c r="G3553" s="34"/>
      <c r="H3553" s="34" t="s">
        <v>19</v>
      </c>
      <c r="I3553" s="34"/>
      <c r="J3553" s="34" t="s">
        <v>20</v>
      </c>
      <c r="K3553" s="34">
        <v>39000</v>
      </c>
      <c r="L3553" s="34" t="s">
        <v>45</v>
      </c>
      <c r="M3553" s="34" t="s">
        <v>22</v>
      </c>
      <c r="N3553" s="34" t="s">
        <v>36</v>
      </c>
      <c r="O3553" s="34">
        <v>44443</v>
      </c>
      <c r="P3553" s="34"/>
      <c r="Q3553" s="34" t="s">
        <v>24</v>
      </c>
    </row>
    <row r="3554" spans="1:17">
      <c r="A3554" s="34">
        <v>109811</v>
      </c>
      <c r="B3554" s="34" t="s">
        <v>17</v>
      </c>
      <c r="C3554" s="34" t="s">
        <v>18</v>
      </c>
      <c r="D3554" s="34" t="s">
        <v>19</v>
      </c>
      <c r="E3554" s="34"/>
      <c r="F3554" s="34"/>
      <c r="G3554" s="34"/>
      <c r="H3554" s="34" t="s">
        <v>19</v>
      </c>
      <c r="I3554" s="34"/>
      <c r="J3554" s="34" t="s">
        <v>20</v>
      </c>
      <c r="K3554" s="34">
        <v>35189</v>
      </c>
      <c r="L3554" s="34" t="s">
        <v>70</v>
      </c>
      <c r="M3554" s="34" t="s">
        <v>22</v>
      </c>
      <c r="N3554" s="34" t="s">
        <v>34</v>
      </c>
      <c r="O3554" s="34">
        <v>41940</v>
      </c>
      <c r="P3554" s="34">
        <v>42248</v>
      </c>
      <c r="Q3554" s="34" t="s">
        <v>24</v>
      </c>
    </row>
    <row r="3555" spans="1:17">
      <c r="A3555" s="34">
        <v>111467</v>
      </c>
      <c r="B3555" s="34" t="s">
        <v>17</v>
      </c>
      <c r="C3555" s="34" t="s">
        <v>18</v>
      </c>
      <c r="D3555" s="34" t="s">
        <v>19</v>
      </c>
      <c r="E3555" s="34"/>
      <c r="F3555" s="34"/>
      <c r="G3555" s="34"/>
      <c r="H3555" s="34" t="s">
        <v>19</v>
      </c>
      <c r="I3555" s="34"/>
      <c r="J3555" s="34" t="s">
        <v>20</v>
      </c>
      <c r="K3555" s="34">
        <v>31045</v>
      </c>
      <c r="L3555" s="34" t="s">
        <v>104</v>
      </c>
      <c r="M3555" s="34" t="s">
        <v>57</v>
      </c>
      <c r="N3555" s="34" t="s">
        <v>32</v>
      </c>
      <c r="O3555" s="34">
        <v>42105</v>
      </c>
      <c r="P3555" s="34">
        <v>42248</v>
      </c>
      <c r="Q3555" s="34" t="s">
        <v>24</v>
      </c>
    </row>
    <row r="3556" spans="1:17">
      <c r="A3556" s="34">
        <v>80865</v>
      </c>
      <c r="B3556" s="34" t="s">
        <v>17</v>
      </c>
      <c r="C3556" s="34" t="s">
        <v>18</v>
      </c>
      <c r="D3556" s="34" t="s">
        <v>19</v>
      </c>
      <c r="E3556" s="34"/>
      <c r="F3556" s="34"/>
      <c r="G3556" s="34"/>
      <c r="H3556" s="34" t="s">
        <v>19</v>
      </c>
      <c r="I3556" s="34"/>
      <c r="J3556" s="34" t="s">
        <v>20</v>
      </c>
      <c r="K3556" s="34">
        <v>23043</v>
      </c>
      <c r="L3556" s="34" t="s">
        <v>67</v>
      </c>
      <c r="M3556" s="34" t="s">
        <v>22</v>
      </c>
      <c r="N3556" s="34" t="s">
        <v>32</v>
      </c>
      <c r="O3556" s="34">
        <v>40103</v>
      </c>
      <c r="P3556" s="34">
        <v>41225</v>
      </c>
      <c r="Q3556" s="34" t="s">
        <v>36</v>
      </c>
    </row>
    <row r="3557" spans="1:17">
      <c r="A3557" s="34">
        <v>93985</v>
      </c>
      <c r="B3557" s="34" t="s">
        <v>17</v>
      </c>
      <c r="C3557" s="34" t="s">
        <v>18</v>
      </c>
      <c r="D3557" s="34" t="s">
        <v>19</v>
      </c>
      <c r="E3557" s="34"/>
      <c r="F3557" s="34"/>
      <c r="G3557" s="34"/>
      <c r="H3557" s="34" t="s">
        <v>19</v>
      </c>
      <c r="I3557" s="34"/>
      <c r="J3557" s="34" t="s">
        <v>20</v>
      </c>
      <c r="K3557" s="34"/>
      <c r="L3557" s="34" t="s">
        <v>45</v>
      </c>
      <c r="M3557" s="34" t="s">
        <v>22</v>
      </c>
      <c r="N3557" s="34" t="s">
        <v>32</v>
      </c>
      <c r="O3557" s="34">
        <v>41253</v>
      </c>
      <c r="P3557" s="34">
        <v>41253</v>
      </c>
      <c r="Q3557" s="34" t="s">
        <v>36</v>
      </c>
    </row>
    <row r="3558" spans="1:17">
      <c r="A3558" s="34">
        <v>133607</v>
      </c>
      <c r="B3558" s="34" t="s">
        <v>17</v>
      </c>
      <c r="C3558" s="34" t="s">
        <v>18</v>
      </c>
      <c r="D3558" s="34" t="s">
        <v>19</v>
      </c>
      <c r="E3558" s="34"/>
      <c r="F3558" s="34"/>
      <c r="G3558" s="34"/>
      <c r="H3558" s="34" t="s">
        <v>19</v>
      </c>
      <c r="I3558" s="34"/>
      <c r="J3558" s="34" t="s">
        <v>20</v>
      </c>
      <c r="K3558" s="34">
        <v>36102</v>
      </c>
      <c r="L3558" s="34" t="s">
        <v>26</v>
      </c>
      <c r="M3558" s="34" t="s">
        <v>27</v>
      </c>
      <c r="N3558" s="34" t="s">
        <v>34</v>
      </c>
      <c r="O3558" s="34">
        <v>43533</v>
      </c>
      <c r="P3558" s="34">
        <v>44439</v>
      </c>
      <c r="Q3558" s="34" t="s">
        <v>24</v>
      </c>
    </row>
    <row r="3559" spans="1:17">
      <c r="A3559" s="34">
        <v>153541</v>
      </c>
      <c r="B3559" s="34" t="s">
        <v>17</v>
      </c>
      <c r="C3559" s="34" t="s">
        <v>18</v>
      </c>
      <c r="D3559" s="34" t="s">
        <v>19</v>
      </c>
      <c r="E3559" s="34"/>
      <c r="F3559" s="34"/>
      <c r="G3559" s="34"/>
      <c r="H3559" s="34" t="s">
        <v>19</v>
      </c>
      <c r="I3559" s="34"/>
      <c r="J3559" s="34" t="s">
        <v>20</v>
      </c>
      <c r="K3559" s="34">
        <v>38607</v>
      </c>
      <c r="L3559" s="34" t="s">
        <v>37</v>
      </c>
      <c r="M3559" s="34" t="s">
        <v>27</v>
      </c>
      <c r="N3559" s="34" t="s">
        <v>34</v>
      </c>
      <c r="O3559" s="34" t="s">
        <v>36</v>
      </c>
      <c r="P3559" s="34" t="s">
        <v>36</v>
      </c>
      <c r="Q3559" s="34" t="s">
        <v>36</v>
      </c>
    </row>
    <row r="3560" spans="1:17">
      <c r="A3560" s="34">
        <v>63006</v>
      </c>
      <c r="B3560" s="34" t="s">
        <v>17</v>
      </c>
      <c r="C3560" s="34" t="s">
        <v>18</v>
      </c>
      <c r="D3560" s="34" t="s">
        <v>19</v>
      </c>
      <c r="E3560" s="34"/>
      <c r="F3560" s="34"/>
      <c r="G3560" s="34"/>
      <c r="H3560" s="34" t="s">
        <v>19</v>
      </c>
      <c r="I3560" s="34"/>
      <c r="J3560" s="34" t="s">
        <v>30</v>
      </c>
      <c r="K3560" s="34">
        <v>14961</v>
      </c>
      <c r="L3560" s="34" t="s">
        <v>37</v>
      </c>
      <c r="M3560" s="34" t="s">
        <v>27</v>
      </c>
      <c r="N3560" s="34" t="s">
        <v>34</v>
      </c>
      <c r="O3560" s="34">
        <v>40575</v>
      </c>
      <c r="P3560" s="34">
        <v>42121</v>
      </c>
      <c r="Q3560" s="34" t="s">
        <v>36</v>
      </c>
    </row>
    <row r="3561" spans="1:17">
      <c r="A3561" s="34">
        <v>167718</v>
      </c>
      <c r="B3561" s="34" t="s">
        <v>17</v>
      </c>
      <c r="C3561" s="34" t="s">
        <v>18</v>
      </c>
      <c r="D3561" s="34" t="s">
        <v>19</v>
      </c>
      <c r="E3561" s="34"/>
      <c r="F3561" s="34"/>
      <c r="G3561" s="34"/>
      <c r="H3561" s="34" t="s">
        <v>19</v>
      </c>
      <c r="I3561" s="34"/>
      <c r="J3561" s="34" t="s">
        <v>30</v>
      </c>
      <c r="K3561" s="34">
        <v>37628</v>
      </c>
      <c r="L3561" s="34" t="s">
        <v>99</v>
      </c>
      <c r="M3561" s="34" t="s">
        <v>27</v>
      </c>
      <c r="N3561" s="34" t="s">
        <v>34</v>
      </c>
      <c r="O3561" s="34" t="s">
        <v>36</v>
      </c>
      <c r="P3561" s="34" t="s">
        <v>36</v>
      </c>
      <c r="Q3561" s="34" t="s">
        <v>36</v>
      </c>
    </row>
    <row r="3562" spans="1:17">
      <c r="A3562" s="34">
        <v>80866</v>
      </c>
      <c r="B3562" s="34" t="s">
        <v>17</v>
      </c>
      <c r="C3562" s="34" t="s">
        <v>18</v>
      </c>
      <c r="D3562" s="34" t="s">
        <v>19</v>
      </c>
      <c r="E3562" s="34"/>
      <c r="F3562" s="34"/>
      <c r="G3562" s="34"/>
      <c r="H3562" s="34" t="s">
        <v>46</v>
      </c>
      <c r="I3562" s="34">
        <v>45357</v>
      </c>
      <c r="J3562" s="34" t="s">
        <v>30</v>
      </c>
      <c r="K3562" s="34">
        <v>15345</v>
      </c>
      <c r="L3562" s="34" t="s">
        <v>67</v>
      </c>
      <c r="M3562" s="34" t="s">
        <v>22</v>
      </c>
      <c r="N3562" s="34" t="s">
        <v>32</v>
      </c>
      <c r="O3562" s="34">
        <v>40095</v>
      </c>
      <c r="P3562" s="34">
        <v>43905</v>
      </c>
      <c r="Q3562" s="34" t="s">
        <v>24</v>
      </c>
    </row>
    <row r="3563" spans="1:17">
      <c r="A3563" s="34">
        <v>108311</v>
      </c>
      <c r="B3563" s="34" t="s">
        <v>17</v>
      </c>
      <c r="C3563" s="34" t="s">
        <v>18</v>
      </c>
      <c r="D3563" s="34" t="s">
        <v>19</v>
      </c>
      <c r="E3563" s="34"/>
      <c r="F3563" s="34"/>
      <c r="G3563" s="34"/>
      <c r="H3563" s="34" t="s">
        <v>19</v>
      </c>
      <c r="I3563" s="34"/>
      <c r="J3563" s="34" t="s">
        <v>30</v>
      </c>
      <c r="K3563" s="34">
        <v>25324</v>
      </c>
      <c r="L3563" s="34" t="s">
        <v>49</v>
      </c>
      <c r="M3563" s="34" t="s">
        <v>22</v>
      </c>
      <c r="N3563" s="34" t="s">
        <v>32</v>
      </c>
      <c r="O3563" s="34">
        <v>41785</v>
      </c>
      <c r="P3563" s="34">
        <v>41974</v>
      </c>
      <c r="Q3563" s="34" t="s">
        <v>36</v>
      </c>
    </row>
    <row r="3564" spans="1:17">
      <c r="A3564" s="34">
        <v>94614</v>
      </c>
      <c r="B3564" s="34" t="s">
        <v>17</v>
      </c>
      <c r="C3564" s="34" t="s">
        <v>25</v>
      </c>
      <c r="D3564" s="34" t="s">
        <v>19</v>
      </c>
      <c r="E3564" s="34"/>
      <c r="F3564" s="34"/>
      <c r="G3564" s="34"/>
      <c r="H3564" s="34" t="s">
        <v>19</v>
      </c>
      <c r="I3564" s="34"/>
      <c r="J3564" s="34" t="s">
        <v>30</v>
      </c>
      <c r="K3564" s="34">
        <v>19347</v>
      </c>
      <c r="L3564" s="34" t="s">
        <v>44</v>
      </c>
      <c r="M3564" s="34" t="s">
        <v>27</v>
      </c>
      <c r="N3564" s="34" t="s">
        <v>34</v>
      </c>
      <c r="O3564" s="34">
        <v>43801</v>
      </c>
      <c r="P3564" s="34"/>
      <c r="Q3564" s="34" t="s">
        <v>55</v>
      </c>
    </row>
    <row r="3565" spans="1:17">
      <c r="A3565" s="34">
        <v>81508</v>
      </c>
      <c r="B3565" s="34" t="s">
        <v>17</v>
      </c>
      <c r="C3565" s="34" t="s">
        <v>25</v>
      </c>
      <c r="D3565" s="34" t="s">
        <v>19</v>
      </c>
      <c r="E3565" s="34"/>
      <c r="F3565" s="34"/>
      <c r="G3565" s="34"/>
      <c r="H3565" s="34" t="s">
        <v>19</v>
      </c>
      <c r="I3565" s="34"/>
      <c r="J3565" s="34" t="s">
        <v>30</v>
      </c>
      <c r="K3565" s="34">
        <v>13876</v>
      </c>
      <c r="L3565" s="34" t="s">
        <v>59</v>
      </c>
      <c r="M3565" s="34" t="s">
        <v>27</v>
      </c>
      <c r="N3565" s="34" t="s">
        <v>32</v>
      </c>
      <c r="O3565" s="34">
        <v>37622</v>
      </c>
      <c r="P3565" s="34"/>
      <c r="Q3565" s="34" t="s">
        <v>38</v>
      </c>
    </row>
    <row r="3566" spans="1:17">
      <c r="A3566" s="34">
        <v>168572</v>
      </c>
      <c r="B3566" s="34" t="s">
        <v>17</v>
      </c>
      <c r="C3566" s="34" t="s">
        <v>18</v>
      </c>
      <c r="D3566" s="34" t="s">
        <v>19</v>
      </c>
      <c r="E3566" s="34"/>
      <c r="F3566" s="34"/>
      <c r="G3566" s="34"/>
      <c r="H3566" s="34" t="s">
        <v>19</v>
      </c>
      <c r="I3566" s="34"/>
      <c r="J3566" s="34" t="s">
        <v>30</v>
      </c>
      <c r="K3566" s="34">
        <v>32744</v>
      </c>
      <c r="L3566" s="34" t="s">
        <v>83</v>
      </c>
      <c r="M3566" s="34" t="s">
        <v>27</v>
      </c>
      <c r="N3566" s="34" t="s">
        <v>34</v>
      </c>
      <c r="O3566" s="34" t="s">
        <v>36</v>
      </c>
      <c r="P3566" s="34" t="s">
        <v>36</v>
      </c>
      <c r="Q3566" s="34" t="s">
        <v>36</v>
      </c>
    </row>
    <row r="3567" spans="1:17">
      <c r="A3567" s="34">
        <v>127930</v>
      </c>
      <c r="B3567" s="34" t="s">
        <v>17</v>
      </c>
      <c r="C3567" s="34" t="s">
        <v>18</v>
      </c>
      <c r="D3567" s="34" t="s">
        <v>19</v>
      </c>
      <c r="E3567" s="34"/>
      <c r="F3567" s="34"/>
      <c r="G3567" s="34"/>
      <c r="H3567" s="34" t="s">
        <v>19</v>
      </c>
      <c r="I3567" s="34"/>
      <c r="J3567" s="34" t="s">
        <v>20</v>
      </c>
      <c r="K3567" s="34">
        <v>22295</v>
      </c>
      <c r="L3567" s="34" t="s">
        <v>33</v>
      </c>
      <c r="M3567" s="34" t="s">
        <v>22</v>
      </c>
      <c r="N3567" s="34" t="s">
        <v>34</v>
      </c>
      <c r="O3567" s="34">
        <v>43194</v>
      </c>
      <c r="P3567" s="34">
        <v>43904</v>
      </c>
      <c r="Q3567" s="34" t="s">
        <v>24</v>
      </c>
    </row>
    <row r="3568" spans="1:17">
      <c r="A3568" s="34">
        <v>81509</v>
      </c>
      <c r="B3568" s="34" t="s">
        <v>17</v>
      </c>
      <c r="C3568" s="34" t="s">
        <v>25</v>
      </c>
      <c r="D3568" s="34" t="s">
        <v>19</v>
      </c>
      <c r="E3568" s="34"/>
      <c r="F3568" s="34"/>
      <c r="G3568" s="34"/>
      <c r="H3568" s="34" t="s">
        <v>19</v>
      </c>
      <c r="I3568" s="34"/>
      <c r="J3568" s="34" t="s">
        <v>20</v>
      </c>
      <c r="K3568" s="34">
        <v>15887</v>
      </c>
      <c r="L3568" s="34" t="s">
        <v>59</v>
      </c>
      <c r="M3568" s="34" t="s">
        <v>27</v>
      </c>
      <c r="N3568" s="34" t="s">
        <v>32</v>
      </c>
      <c r="O3568" s="34">
        <v>37622</v>
      </c>
      <c r="P3568" s="34"/>
      <c r="Q3568" s="34" t="s">
        <v>38</v>
      </c>
    </row>
    <row r="3569" spans="1:17">
      <c r="A3569" s="34">
        <v>94531</v>
      </c>
      <c r="B3569" s="34" t="s">
        <v>17</v>
      </c>
      <c r="C3569" s="34" t="s">
        <v>18</v>
      </c>
      <c r="D3569" s="34" t="s">
        <v>19</v>
      </c>
      <c r="E3569" s="34"/>
      <c r="F3569" s="34"/>
      <c r="G3569" s="34"/>
      <c r="H3569" s="34" t="s">
        <v>19</v>
      </c>
      <c r="I3569" s="34"/>
      <c r="J3569" s="34" t="s">
        <v>20</v>
      </c>
      <c r="K3569" s="34">
        <v>15033</v>
      </c>
      <c r="L3569" s="34" t="s">
        <v>96</v>
      </c>
      <c r="M3569" s="34" t="s">
        <v>22</v>
      </c>
      <c r="N3569" s="34" t="s">
        <v>34</v>
      </c>
      <c r="O3569" s="34">
        <v>41022</v>
      </c>
      <c r="P3569" s="34">
        <v>43488</v>
      </c>
      <c r="Q3569" s="34" t="s">
        <v>24</v>
      </c>
    </row>
    <row r="3570" spans="1:17">
      <c r="A3570" s="34">
        <v>80867</v>
      </c>
      <c r="B3570" s="34" t="s">
        <v>17</v>
      </c>
      <c r="C3570" s="34" t="s">
        <v>18</v>
      </c>
      <c r="D3570" s="34" t="s">
        <v>19</v>
      </c>
      <c r="E3570" s="34"/>
      <c r="F3570" s="34"/>
      <c r="G3570" s="34"/>
      <c r="H3570" s="34" t="s">
        <v>46</v>
      </c>
      <c r="I3570" s="34">
        <v>45357</v>
      </c>
      <c r="J3570" s="34" t="s">
        <v>20</v>
      </c>
      <c r="K3570" s="34">
        <v>16148</v>
      </c>
      <c r="L3570" s="34" t="s">
        <v>67</v>
      </c>
      <c r="M3570" s="34" t="s">
        <v>22</v>
      </c>
      <c r="N3570" s="34" t="s">
        <v>34</v>
      </c>
      <c r="O3570" s="34">
        <v>40053</v>
      </c>
      <c r="P3570" s="34">
        <v>43905</v>
      </c>
      <c r="Q3570" s="34" t="s">
        <v>24</v>
      </c>
    </row>
    <row r="3571" spans="1:17">
      <c r="A3571" s="34">
        <v>116025</v>
      </c>
      <c r="B3571" s="34" t="s">
        <v>17</v>
      </c>
      <c r="C3571" s="34" t="s">
        <v>25</v>
      </c>
      <c r="D3571" s="34" t="s">
        <v>19</v>
      </c>
      <c r="E3571" s="34"/>
      <c r="F3571" s="34"/>
      <c r="G3571" s="34"/>
      <c r="H3571" s="34" t="s">
        <v>19</v>
      </c>
      <c r="I3571" s="34"/>
      <c r="J3571" s="34" t="s">
        <v>20</v>
      </c>
      <c r="K3571" s="34">
        <v>18148</v>
      </c>
      <c r="L3571" s="34" t="s">
        <v>82</v>
      </c>
      <c r="M3571" s="34" t="s">
        <v>27</v>
      </c>
      <c r="N3571" s="34" t="s">
        <v>34</v>
      </c>
      <c r="O3571" s="34">
        <v>42551</v>
      </c>
      <c r="P3571" s="34"/>
      <c r="Q3571" s="34" t="s">
        <v>55</v>
      </c>
    </row>
    <row r="3572" spans="1:17">
      <c r="A3572" s="34">
        <v>102886</v>
      </c>
      <c r="B3572" s="34" t="s">
        <v>17</v>
      </c>
      <c r="C3572" s="34" t="s">
        <v>18</v>
      </c>
      <c r="D3572" s="34" t="s">
        <v>19</v>
      </c>
      <c r="E3572" s="34"/>
      <c r="F3572" s="34"/>
      <c r="G3572" s="34"/>
      <c r="H3572" s="34" t="s">
        <v>19</v>
      </c>
      <c r="I3572" s="34"/>
      <c r="J3572" s="34" t="s">
        <v>30</v>
      </c>
      <c r="K3572" s="34">
        <v>35037</v>
      </c>
      <c r="L3572" s="34" t="s">
        <v>37</v>
      </c>
      <c r="M3572" s="34" t="s">
        <v>27</v>
      </c>
      <c r="N3572" s="34" t="s">
        <v>32</v>
      </c>
      <c r="O3572" s="34">
        <v>41328</v>
      </c>
      <c r="P3572" s="34">
        <v>41739</v>
      </c>
      <c r="Q3572" s="34" t="s">
        <v>36</v>
      </c>
    </row>
    <row r="3573" spans="1:17">
      <c r="A3573" s="34">
        <v>107547</v>
      </c>
      <c r="B3573" s="34" t="s">
        <v>17</v>
      </c>
      <c r="C3573" s="34" t="s">
        <v>18</v>
      </c>
      <c r="D3573" s="34" t="s">
        <v>19</v>
      </c>
      <c r="E3573" s="34"/>
      <c r="F3573" s="34"/>
      <c r="G3573" s="34"/>
      <c r="H3573" s="34" t="s">
        <v>19</v>
      </c>
      <c r="I3573" s="34"/>
      <c r="J3573" s="34" t="s">
        <v>20</v>
      </c>
      <c r="K3573" s="34">
        <v>21658</v>
      </c>
      <c r="L3573" s="34" t="s">
        <v>99</v>
      </c>
      <c r="M3573" s="34" t="s">
        <v>27</v>
      </c>
      <c r="N3573" s="34" t="s">
        <v>34</v>
      </c>
      <c r="O3573" s="34">
        <v>41671</v>
      </c>
      <c r="P3573" s="34">
        <v>41917</v>
      </c>
      <c r="Q3573" s="34" t="s">
        <v>24</v>
      </c>
    </row>
    <row r="3574" spans="1:17">
      <c r="A3574" s="34">
        <v>118169</v>
      </c>
      <c r="B3574" s="34" t="s">
        <v>17</v>
      </c>
      <c r="C3574" s="34" t="s">
        <v>18</v>
      </c>
      <c r="D3574" s="34" t="s">
        <v>19</v>
      </c>
      <c r="E3574" s="34"/>
      <c r="F3574" s="34"/>
      <c r="G3574" s="34"/>
      <c r="H3574" s="34" t="s">
        <v>19</v>
      </c>
      <c r="I3574" s="34"/>
      <c r="J3574" s="34" t="s">
        <v>20</v>
      </c>
      <c r="K3574" s="34"/>
      <c r="L3574" s="34" t="s">
        <v>37</v>
      </c>
      <c r="M3574" s="34" t="s">
        <v>27</v>
      </c>
      <c r="N3574" s="34" t="s">
        <v>34</v>
      </c>
      <c r="O3574" s="34">
        <v>40799</v>
      </c>
      <c r="P3574" s="34">
        <v>40799</v>
      </c>
      <c r="Q3574" s="34" t="s">
        <v>36</v>
      </c>
    </row>
    <row r="3575" spans="1:17">
      <c r="A3575" s="34">
        <v>40430</v>
      </c>
      <c r="B3575" s="34" t="s">
        <v>17</v>
      </c>
      <c r="C3575" s="34" t="s">
        <v>18</v>
      </c>
      <c r="D3575" s="34" t="s">
        <v>19</v>
      </c>
      <c r="E3575" s="34"/>
      <c r="F3575" s="34"/>
      <c r="G3575" s="34"/>
      <c r="H3575" s="34" t="s">
        <v>19</v>
      </c>
      <c r="I3575" s="34"/>
      <c r="J3575" s="34" t="s">
        <v>20</v>
      </c>
      <c r="K3575" s="34">
        <v>22441</v>
      </c>
      <c r="L3575" s="34" t="s">
        <v>26</v>
      </c>
      <c r="M3575" s="34" t="s">
        <v>27</v>
      </c>
      <c r="N3575" s="34" t="s">
        <v>34</v>
      </c>
      <c r="O3575" s="34">
        <v>40631</v>
      </c>
      <c r="P3575" s="34">
        <v>41791</v>
      </c>
      <c r="Q3575" s="34" t="s">
        <v>36</v>
      </c>
    </row>
    <row r="3576" spans="1:17">
      <c r="A3576" s="34">
        <v>123193</v>
      </c>
      <c r="B3576" s="34" t="s">
        <v>17</v>
      </c>
      <c r="C3576" s="34" t="s">
        <v>18</v>
      </c>
      <c r="D3576" s="34" t="s">
        <v>19</v>
      </c>
      <c r="E3576" s="34"/>
      <c r="F3576" s="34"/>
      <c r="G3576" s="34"/>
      <c r="H3576" s="34" t="s">
        <v>19</v>
      </c>
      <c r="I3576" s="34"/>
      <c r="J3576" s="34" t="s">
        <v>20</v>
      </c>
      <c r="K3576" s="34">
        <v>37076</v>
      </c>
      <c r="L3576" s="34" t="s">
        <v>53</v>
      </c>
      <c r="M3576" s="34" t="s">
        <v>22</v>
      </c>
      <c r="N3576" s="34" t="s">
        <v>34</v>
      </c>
      <c r="O3576" s="34">
        <v>42930</v>
      </c>
      <c r="P3576" s="34">
        <v>43584</v>
      </c>
      <c r="Q3576" s="34" t="s">
        <v>24</v>
      </c>
    </row>
    <row r="3577" spans="1:17">
      <c r="A3577" s="34">
        <v>80868</v>
      </c>
      <c r="B3577" s="34" t="s">
        <v>17</v>
      </c>
      <c r="C3577" s="34" t="s">
        <v>18</v>
      </c>
      <c r="D3577" s="34" t="s">
        <v>19</v>
      </c>
      <c r="E3577" s="34"/>
      <c r="F3577" s="34"/>
      <c r="G3577" s="34"/>
      <c r="H3577" s="34" t="s">
        <v>19</v>
      </c>
      <c r="I3577" s="34"/>
      <c r="J3577" s="34" t="s">
        <v>30</v>
      </c>
      <c r="K3577" s="34">
        <v>13721</v>
      </c>
      <c r="L3577" s="34" t="s">
        <v>37</v>
      </c>
      <c r="M3577" s="34" t="s">
        <v>27</v>
      </c>
      <c r="N3577" s="34" t="s">
        <v>34</v>
      </c>
      <c r="O3577" s="34">
        <v>40766</v>
      </c>
      <c r="P3577" s="34">
        <v>40877</v>
      </c>
      <c r="Q3577" s="34" t="s">
        <v>36</v>
      </c>
    </row>
    <row r="3578" spans="1:17">
      <c r="A3578" s="34">
        <v>73614</v>
      </c>
      <c r="B3578" s="34" t="s">
        <v>17</v>
      </c>
      <c r="C3578" s="34" t="s">
        <v>25</v>
      </c>
      <c r="D3578" s="34" t="s">
        <v>19</v>
      </c>
      <c r="E3578" s="34"/>
      <c r="F3578" s="34"/>
      <c r="G3578" s="34"/>
      <c r="H3578" s="34" t="s">
        <v>19</v>
      </c>
      <c r="I3578" s="34"/>
      <c r="J3578" s="34" t="s">
        <v>20</v>
      </c>
      <c r="K3578" s="34">
        <v>17151</v>
      </c>
      <c r="L3578" s="34" t="s">
        <v>54</v>
      </c>
      <c r="M3578" s="34" t="s">
        <v>27</v>
      </c>
      <c r="N3578" s="34" t="s">
        <v>34</v>
      </c>
      <c r="O3578" s="34">
        <v>39264</v>
      </c>
      <c r="P3578" s="34"/>
      <c r="Q3578" s="34" t="s">
        <v>24</v>
      </c>
    </row>
    <row r="3579" spans="1:17">
      <c r="A3579" s="34">
        <v>116026</v>
      </c>
      <c r="B3579" s="34" t="s">
        <v>17</v>
      </c>
      <c r="C3579" s="34" t="s">
        <v>18</v>
      </c>
      <c r="D3579" s="34" t="s">
        <v>19</v>
      </c>
      <c r="E3579" s="34"/>
      <c r="F3579" s="34"/>
      <c r="G3579" s="34"/>
      <c r="H3579" s="34" t="s">
        <v>19</v>
      </c>
      <c r="I3579" s="34"/>
      <c r="J3579" s="34" t="s">
        <v>20</v>
      </c>
      <c r="K3579" s="34">
        <v>24904</v>
      </c>
      <c r="L3579" s="34" t="s">
        <v>113</v>
      </c>
      <c r="M3579" s="34" t="s">
        <v>27</v>
      </c>
      <c r="N3579" s="34" t="s">
        <v>34</v>
      </c>
      <c r="O3579" s="34">
        <v>42529</v>
      </c>
      <c r="P3579" s="34">
        <v>44491</v>
      </c>
      <c r="Q3579" s="34" t="s">
        <v>41</v>
      </c>
    </row>
    <row r="3580" spans="1:17">
      <c r="A3580" s="34">
        <v>121673</v>
      </c>
      <c r="B3580" s="34" t="s">
        <v>17</v>
      </c>
      <c r="C3580" s="34" t="s">
        <v>18</v>
      </c>
      <c r="D3580" s="34" t="s">
        <v>19</v>
      </c>
      <c r="E3580" s="34"/>
      <c r="F3580" s="34"/>
      <c r="G3580" s="34"/>
      <c r="H3580" s="34" t="s">
        <v>19</v>
      </c>
      <c r="I3580" s="34"/>
      <c r="J3580" s="34" t="s">
        <v>20</v>
      </c>
      <c r="K3580" s="34">
        <v>36587</v>
      </c>
      <c r="L3580" s="34" t="s">
        <v>67</v>
      </c>
      <c r="M3580" s="34" t="s">
        <v>22</v>
      </c>
      <c r="N3580" s="34" t="s">
        <v>34</v>
      </c>
      <c r="O3580" s="34">
        <v>42816</v>
      </c>
      <c r="P3580" s="34">
        <v>43554</v>
      </c>
      <c r="Q3580" s="34" t="s">
        <v>24</v>
      </c>
    </row>
    <row r="3581" spans="1:17">
      <c r="A3581" s="34">
        <v>31497</v>
      </c>
      <c r="B3581" s="34" t="s">
        <v>17</v>
      </c>
      <c r="C3581" s="34" t="s">
        <v>18</v>
      </c>
      <c r="D3581" s="34" t="s">
        <v>19</v>
      </c>
      <c r="E3581" s="34"/>
      <c r="F3581" s="34"/>
      <c r="G3581" s="34"/>
      <c r="H3581" s="34" t="s">
        <v>19</v>
      </c>
      <c r="I3581" s="34"/>
      <c r="J3581" s="34" t="s">
        <v>323</v>
      </c>
      <c r="K3581" s="34">
        <v>21389</v>
      </c>
      <c r="L3581" s="34" t="s">
        <v>37</v>
      </c>
      <c r="M3581" s="34" t="s">
        <v>27</v>
      </c>
      <c r="N3581" s="34" t="s">
        <v>32</v>
      </c>
      <c r="O3581" s="34">
        <v>1</v>
      </c>
      <c r="P3581" s="34">
        <v>1</v>
      </c>
      <c r="Q3581" s="34" t="s">
        <v>36</v>
      </c>
    </row>
    <row r="3582" spans="1:17">
      <c r="A3582" s="34">
        <v>165821</v>
      </c>
      <c r="B3582" s="34" t="s">
        <v>17</v>
      </c>
      <c r="C3582" s="34" t="s">
        <v>18</v>
      </c>
      <c r="D3582" s="34" t="s">
        <v>19</v>
      </c>
      <c r="E3582" s="34"/>
      <c r="F3582" s="34"/>
      <c r="G3582" s="34"/>
      <c r="H3582" s="34" t="s">
        <v>19</v>
      </c>
      <c r="I3582" s="34"/>
      <c r="J3582" s="34" t="s">
        <v>30</v>
      </c>
      <c r="K3582" s="34">
        <v>22937</v>
      </c>
      <c r="L3582" s="34" t="s">
        <v>37</v>
      </c>
      <c r="M3582" s="34" t="s">
        <v>27</v>
      </c>
      <c r="N3582" s="34" t="s">
        <v>34</v>
      </c>
      <c r="O3582" s="34" t="s">
        <v>36</v>
      </c>
      <c r="P3582" s="34" t="s">
        <v>36</v>
      </c>
      <c r="Q3582" s="34" t="s">
        <v>36</v>
      </c>
    </row>
    <row r="3583" spans="1:17">
      <c r="A3583" s="34">
        <v>146862</v>
      </c>
      <c r="B3583" s="34" t="s">
        <v>17</v>
      </c>
      <c r="C3583" s="34" t="s">
        <v>25</v>
      </c>
      <c r="D3583" s="34" t="s">
        <v>19</v>
      </c>
      <c r="E3583" s="34"/>
      <c r="F3583" s="34"/>
      <c r="G3583" s="34"/>
      <c r="H3583" s="34" t="s">
        <v>19</v>
      </c>
      <c r="I3583" s="34"/>
      <c r="J3583" s="34" t="s">
        <v>20</v>
      </c>
      <c r="K3583" s="34">
        <v>27512</v>
      </c>
      <c r="L3583" s="34" t="s">
        <v>66</v>
      </c>
      <c r="M3583" s="34" t="s">
        <v>57</v>
      </c>
      <c r="N3583" s="34" t="s">
        <v>34</v>
      </c>
      <c r="O3583" s="34">
        <v>44097</v>
      </c>
      <c r="P3583" s="34"/>
      <c r="Q3583" s="34" t="s">
        <v>24</v>
      </c>
    </row>
    <row r="3584" spans="1:17">
      <c r="A3584" s="34">
        <v>153091</v>
      </c>
      <c r="B3584" s="34" t="s">
        <v>17</v>
      </c>
      <c r="C3584" s="34" t="s">
        <v>25</v>
      </c>
      <c r="D3584" s="34" t="s">
        <v>19</v>
      </c>
      <c r="E3584" s="34"/>
      <c r="F3584" s="34"/>
      <c r="G3584" s="34"/>
      <c r="H3584" s="34" t="s">
        <v>19</v>
      </c>
      <c r="I3584" s="34"/>
      <c r="J3584" s="34" t="s">
        <v>30</v>
      </c>
      <c r="K3584" s="34">
        <v>38317</v>
      </c>
      <c r="L3584" s="34" t="s">
        <v>33</v>
      </c>
      <c r="M3584" s="34" t="s">
        <v>22</v>
      </c>
      <c r="N3584" s="34" t="s">
        <v>34</v>
      </c>
      <c r="O3584" s="34">
        <v>44505</v>
      </c>
      <c r="P3584" s="34"/>
      <c r="Q3584" s="34" t="s">
        <v>24</v>
      </c>
    </row>
    <row r="3585" spans="1:17">
      <c r="A3585" s="34">
        <v>110788</v>
      </c>
      <c r="B3585" s="34" t="s">
        <v>17</v>
      </c>
      <c r="C3585" s="34" t="s">
        <v>18</v>
      </c>
      <c r="D3585" s="34" t="s">
        <v>19</v>
      </c>
      <c r="E3585" s="34"/>
      <c r="F3585" s="34"/>
      <c r="G3585" s="34"/>
      <c r="H3585" s="34" t="s">
        <v>19</v>
      </c>
      <c r="I3585" s="34"/>
      <c r="J3585" s="34" t="s">
        <v>20</v>
      </c>
      <c r="K3585" s="34"/>
      <c r="L3585" s="34" t="s">
        <v>35</v>
      </c>
      <c r="M3585" s="34" t="s">
        <v>27</v>
      </c>
      <c r="N3585" s="34" t="s">
        <v>34</v>
      </c>
      <c r="O3585" s="34">
        <v>42268</v>
      </c>
      <c r="P3585" s="34">
        <v>42268</v>
      </c>
      <c r="Q3585" s="34" t="s">
        <v>36</v>
      </c>
    </row>
    <row r="3586" spans="1:17">
      <c r="A3586" s="34">
        <v>102810</v>
      </c>
      <c r="B3586" s="34" t="s">
        <v>17</v>
      </c>
      <c r="C3586" s="34" t="s">
        <v>18</v>
      </c>
      <c r="D3586" s="34" t="s">
        <v>19</v>
      </c>
      <c r="E3586" s="34"/>
      <c r="F3586" s="34"/>
      <c r="G3586" s="34"/>
      <c r="H3586" s="34" t="s">
        <v>19</v>
      </c>
      <c r="I3586" s="34"/>
      <c r="J3586" s="34" t="s">
        <v>20</v>
      </c>
      <c r="K3586" s="34">
        <v>35118</v>
      </c>
      <c r="L3586" s="34" t="s">
        <v>113</v>
      </c>
      <c r="M3586" s="34" t="s">
        <v>27</v>
      </c>
      <c r="N3586" s="34" t="s">
        <v>32</v>
      </c>
      <c r="O3586" s="34">
        <v>41376</v>
      </c>
      <c r="P3586" s="34">
        <v>42647</v>
      </c>
      <c r="Q3586" s="34" t="s">
        <v>41</v>
      </c>
    </row>
    <row r="3587" spans="1:17">
      <c r="A3587" s="34">
        <v>158792</v>
      </c>
      <c r="B3587" s="34" t="s">
        <v>17</v>
      </c>
      <c r="C3587" s="34" t="s">
        <v>25</v>
      </c>
      <c r="D3587" s="34" t="s">
        <v>19</v>
      </c>
      <c r="E3587" s="34"/>
      <c r="F3587" s="34"/>
      <c r="G3587" s="34"/>
      <c r="H3587" s="34" t="s">
        <v>19</v>
      </c>
      <c r="I3587" s="34"/>
      <c r="J3587" s="34" t="s">
        <v>20</v>
      </c>
      <c r="K3587" s="34">
        <v>24773</v>
      </c>
      <c r="L3587" s="34" t="s">
        <v>65</v>
      </c>
      <c r="M3587" s="34" t="s">
        <v>27</v>
      </c>
      <c r="N3587" s="34" t="s">
        <v>34</v>
      </c>
      <c r="O3587" s="34">
        <v>44930</v>
      </c>
      <c r="P3587" s="34"/>
      <c r="Q3587" s="34" t="s">
        <v>24</v>
      </c>
    </row>
    <row r="3588" spans="1:17">
      <c r="A3588" s="34">
        <v>79187</v>
      </c>
      <c r="B3588" s="34" t="s">
        <v>17</v>
      </c>
      <c r="C3588" s="34" t="s">
        <v>18</v>
      </c>
      <c r="D3588" s="34" t="s">
        <v>19</v>
      </c>
      <c r="E3588" s="34"/>
      <c r="F3588" s="34"/>
      <c r="G3588" s="34"/>
      <c r="H3588" s="34" t="s">
        <v>19</v>
      </c>
      <c r="I3588" s="34"/>
      <c r="J3588" s="34" t="s">
        <v>30</v>
      </c>
      <c r="K3588" s="34">
        <v>32277</v>
      </c>
      <c r="L3588" s="34" t="s">
        <v>324</v>
      </c>
      <c r="M3588" s="34" t="s">
        <v>52</v>
      </c>
      <c r="N3588" s="34" t="s">
        <v>34</v>
      </c>
      <c r="O3588" s="34" t="s">
        <v>36</v>
      </c>
      <c r="P3588" s="34" t="s">
        <v>36</v>
      </c>
      <c r="Q3588" s="34" t="s">
        <v>36</v>
      </c>
    </row>
    <row r="3589" spans="1:17">
      <c r="A3589" s="34">
        <v>58730</v>
      </c>
      <c r="B3589" s="34" t="s">
        <v>17</v>
      </c>
      <c r="C3589" s="34" t="s">
        <v>18</v>
      </c>
      <c r="D3589" s="34" t="s">
        <v>19</v>
      </c>
      <c r="E3589" s="34"/>
      <c r="F3589" s="34"/>
      <c r="G3589" s="34"/>
      <c r="H3589" s="34" t="s">
        <v>19</v>
      </c>
      <c r="I3589" s="34"/>
      <c r="J3589" s="34" t="s">
        <v>20</v>
      </c>
      <c r="K3589" s="34">
        <v>29090</v>
      </c>
      <c r="L3589" s="34" t="s">
        <v>82</v>
      </c>
      <c r="M3589" s="34" t="s">
        <v>27</v>
      </c>
      <c r="N3589" s="34" t="s">
        <v>34</v>
      </c>
      <c r="O3589" s="34">
        <v>41305</v>
      </c>
      <c r="P3589" s="34">
        <v>41464</v>
      </c>
      <c r="Q3589" s="34" t="s">
        <v>36</v>
      </c>
    </row>
    <row r="3590" spans="1:17">
      <c r="A3590" s="34">
        <v>103598</v>
      </c>
      <c r="B3590" s="34" t="s">
        <v>17</v>
      </c>
      <c r="C3590" s="34" t="s">
        <v>18</v>
      </c>
      <c r="D3590" s="34" t="s">
        <v>19</v>
      </c>
      <c r="E3590" s="34"/>
      <c r="F3590" s="34"/>
      <c r="G3590" s="34"/>
      <c r="H3590" s="34" t="s">
        <v>19</v>
      </c>
      <c r="I3590" s="34"/>
      <c r="J3590" s="34" t="s">
        <v>20</v>
      </c>
      <c r="K3590" s="34">
        <v>28068</v>
      </c>
      <c r="L3590" s="34" t="s">
        <v>35</v>
      </c>
      <c r="M3590" s="34" t="s">
        <v>27</v>
      </c>
      <c r="N3590" s="34" t="s">
        <v>34</v>
      </c>
      <c r="O3590" s="34" t="s">
        <v>36</v>
      </c>
      <c r="P3590" s="34" t="s">
        <v>36</v>
      </c>
      <c r="Q3590" s="34" t="s">
        <v>24</v>
      </c>
    </row>
    <row r="3591" spans="1:17">
      <c r="A3591" s="34">
        <v>151311</v>
      </c>
      <c r="B3591" s="34" t="s">
        <v>17</v>
      </c>
      <c r="C3591" s="34" t="s">
        <v>18</v>
      </c>
      <c r="D3591" s="34" t="s">
        <v>19</v>
      </c>
      <c r="E3591" s="34"/>
      <c r="F3591" s="34"/>
      <c r="G3591" s="34"/>
      <c r="H3591" s="34" t="s">
        <v>19</v>
      </c>
      <c r="I3591" s="34"/>
      <c r="J3591" s="34" t="s">
        <v>20</v>
      </c>
      <c r="K3591" s="34">
        <v>38481</v>
      </c>
      <c r="L3591" s="34" t="s">
        <v>325</v>
      </c>
      <c r="M3591" s="34" t="s">
        <v>23</v>
      </c>
      <c r="N3591" s="34" t="s">
        <v>34</v>
      </c>
      <c r="O3591" s="34" t="s">
        <v>36</v>
      </c>
      <c r="P3591" s="34" t="s">
        <v>36</v>
      </c>
      <c r="Q3591" s="34" t="s">
        <v>36</v>
      </c>
    </row>
    <row r="3592" spans="1:17">
      <c r="A3592" s="34">
        <v>116761</v>
      </c>
      <c r="B3592" s="34" t="s">
        <v>17</v>
      </c>
      <c r="C3592" s="34" t="s">
        <v>18</v>
      </c>
      <c r="D3592" s="34" t="s">
        <v>19</v>
      </c>
      <c r="E3592" s="34"/>
      <c r="F3592" s="34"/>
      <c r="G3592" s="34"/>
      <c r="H3592" s="34" t="s">
        <v>19</v>
      </c>
      <c r="I3592" s="34"/>
      <c r="J3592" s="34" t="s">
        <v>20</v>
      </c>
      <c r="K3592" s="34">
        <v>36859</v>
      </c>
      <c r="L3592" s="34" t="s">
        <v>54</v>
      </c>
      <c r="M3592" s="34" t="s">
        <v>27</v>
      </c>
      <c r="N3592" s="34" t="s">
        <v>34</v>
      </c>
      <c r="O3592" s="34" t="s">
        <v>36</v>
      </c>
      <c r="P3592" s="34" t="s">
        <v>36</v>
      </c>
      <c r="Q3592" s="34" t="s">
        <v>55</v>
      </c>
    </row>
    <row r="3593" spans="1:17">
      <c r="A3593" s="34">
        <v>79631</v>
      </c>
      <c r="B3593" s="34" t="s">
        <v>17</v>
      </c>
      <c r="C3593" s="34" t="s">
        <v>18</v>
      </c>
      <c r="D3593" s="34" t="s">
        <v>19</v>
      </c>
      <c r="E3593" s="34"/>
      <c r="F3593" s="34"/>
      <c r="G3593" s="34"/>
      <c r="H3593" s="34" t="s">
        <v>19</v>
      </c>
      <c r="I3593" s="34"/>
      <c r="J3593" s="34" t="s">
        <v>20</v>
      </c>
      <c r="K3593" s="34">
        <v>20327</v>
      </c>
      <c r="L3593" s="34" t="s">
        <v>54</v>
      </c>
      <c r="M3593" s="34" t="s">
        <v>27</v>
      </c>
      <c r="N3593" s="34" t="s">
        <v>34</v>
      </c>
      <c r="O3593" s="34">
        <v>40648</v>
      </c>
      <c r="P3593" s="34">
        <v>42446</v>
      </c>
      <c r="Q3593" s="34" t="s">
        <v>55</v>
      </c>
    </row>
    <row r="3594" spans="1:17">
      <c r="A3594" s="34">
        <v>107870</v>
      </c>
      <c r="B3594" s="34" t="s">
        <v>17</v>
      </c>
      <c r="C3594" s="34" t="s">
        <v>18</v>
      </c>
      <c r="D3594" s="34" t="s">
        <v>19</v>
      </c>
      <c r="E3594" s="34"/>
      <c r="F3594" s="34"/>
      <c r="G3594" s="34"/>
      <c r="H3594" s="34" t="s">
        <v>19</v>
      </c>
      <c r="I3594" s="34"/>
      <c r="J3594" s="34" t="s">
        <v>20</v>
      </c>
      <c r="K3594" s="34">
        <v>24049</v>
      </c>
      <c r="L3594" s="34" t="s">
        <v>37</v>
      </c>
      <c r="M3594" s="34" t="s">
        <v>27</v>
      </c>
      <c r="N3594" s="34" t="s">
        <v>34</v>
      </c>
      <c r="O3594" s="34">
        <v>42359</v>
      </c>
      <c r="P3594" s="34">
        <v>42359</v>
      </c>
      <c r="Q3594" s="34" t="s">
        <v>36</v>
      </c>
    </row>
    <row r="3595" spans="1:17">
      <c r="A3595" s="34">
        <v>107731</v>
      </c>
      <c r="B3595" s="34" t="s">
        <v>17</v>
      </c>
      <c r="C3595" s="34" t="s">
        <v>18</v>
      </c>
      <c r="D3595" s="34" t="s">
        <v>19</v>
      </c>
      <c r="E3595" s="34"/>
      <c r="F3595" s="34"/>
      <c r="G3595" s="34"/>
      <c r="H3595" s="34" t="s">
        <v>19</v>
      </c>
      <c r="I3595" s="34"/>
      <c r="J3595" s="34" t="s">
        <v>30</v>
      </c>
      <c r="K3595" s="34">
        <v>33213</v>
      </c>
      <c r="L3595" s="34" t="s">
        <v>110</v>
      </c>
      <c r="M3595" s="34" t="s">
        <v>22</v>
      </c>
      <c r="N3595" s="34" t="s">
        <v>32</v>
      </c>
      <c r="O3595" s="34">
        <v>41760</v>
      </c>
      <c r="P3595" s="34">
        <v>42298</v>
      </c>
      <c r="Q3595" s="34" t="s">
        <v>24</v>
      </c>
    </row>
    <row r="3596" spans="1:17">
      <c r="A3596" s="34">
        <v>162037</v>
      </c>
      <c r="B3596" s="34" t="s">
        <v>17</v>
      </c>
      <c r="C3596" s="34" t="s">
        <v>18</v>
      </c>
      <c r="D3596" s="34" t="s">
        <v>19</v>
      </c>
      <c r="E3596" s="34"/>
      <c r="F3596" s="34"/>
      <c r="G3596" s="34"/>
      <c r="H3596" s="34" t="s">
        <v>19</v>
      </c>
      <c r="I3596" s="34"/>
      <c r="J3596" s="34" t="s">
        <v>20</v>
      </c>
      <c r="K3596" s="34">
        <v>19082</v>
      </c>
      <c r="L3596" s="34" t="s">
        <v>83</v>
      </c>
      <c r="M3596" s="34" t="s">
        <v>27</v>
      </c>
      <c r="N3596" s="34" t="s">
        <v>34</v>
      </c>
      <c r="O3596" s="34">
        <v>43259</v>
      </c>
      <c r="P3596" s="34">
        <v>45212</v>
      </c>
      <c r="Q3596" s="34" t="s">
        <v>24</v>
      </c>
    </row>
    <row r="3597" spans="1:17">
      <c r="A3597" s="34">
        <v>162020</v>
      </c>
      <c r="B3597" s="34" t="s">
        <v>17</v>
      </c>
      <c r="C3597" s="34" t="s">
        <v>25</v>
      </c>
      <c r="D3597" s="34" t="s">
        <v>19</v>
      </c>
      <c r="E3597" s="34"/>
      <c r="F3597" s="34"/>
      <c r="G3597" s="34"/>
      <c r="H3597" s="34" t="s">
        <v>19</v>
      </c>
      <c r="I3597" s="34"/>
      <c r="J3597" s="34" t="s">
        <v>20</v>
      </c>
      <c r="K3597" s="34"/>
      <c r="L3597" s="34" t="s">
        <v>44</v>
      </c>
      <c r="M3597" s="34" t="s">
        <v>27</v>
      </c>
      <c r="N3597" s="34" t="s">
        <v>32</v>
      </c>
      <c r="O3597" s="34" t="s">
        <v>36</v>
      </c>
      <c r="P3597" s="34" t="s">
        <v>36</v>
      </c>
      <c r="Q3597" s="34" t="s">
        <v>24</v>
      </c>
    </row>
    <row r="3598" spans="1:17">
      <c r="A3598" s="34">
        <v>163675</v>
      </c>
      <c r="B3598" s="34" t="s">
        <v>17</v>
      </c>
      <c r="C3598" s="34" t="s">
        <v>18</v>
      </c>
      <c r="D3598" s="34" t="s">
        <v>19</v>
      </c>
      <c r="E3598" s="34"/>
      <c r="F3598" s="34"/>
      <c r="G3598" s="34"/>
      <c r="H3598" s="34" t="s">
        <v>19</v>
      </c>
      <c r="I3598" s="34"/>
      <c r="J3598" s="34" t="s">
        <v>20</v>
      </c>
      <c r="K3598" s="34">
        <v>35274</v>
      </c>
      <c r="L3598" s="34" t="s">
        <v>37</v>
      </c>
      <c r="M3598" s="34" t="s">
        <v>27</v>
      </c>
      <c r="N3598" s="34" t="s">
        <v>34</v>
      </c>
      <c r="O3598" s="34">
        <v>43467</v>
      </c>
      <c r="P3598" s="34">
        <v>43904</v>
      </c>
      <c r="Q3598" s="34" t="s">
        <v>55</v>
      </c>
    </row>
    <row r="3599" spans="1:17">
      <c r="A3599" s="34">
        <v>123587</v>
      </c>
      <c r="B3599" s="34" t="s">
        <v>17</v>
      </c>
      <c r="C3599" s="34" t="s">
        <v>18</v>
      </c>
      <c r="D3599" s="34" t="s">
        <v>19</v>
      </c>
      <c r="E3599" s="34"/>
      <c r="F3599" s="34"/>
      <c r="G3599" s="34"/>
      <c r="H3599" s="34" t="s">
        <v>19</v>
      </c>
      <c r="I3599" s="34"/>
      <c r="J3599" s="34" t="s">
        <v>30</v>
      </c>
      <c r="K3599" s="34"/>
      <c r="L3599" s="34" t="s">
        <v>87</v>
      </c>
      <c r="M3599" s="34" t="s">
        <v>57</v>
      </c>
      <c r="N3599" s="34" t="s">
        <v>34</v>
      </c>
      <c r="O3599" s="34">
        <v>42969</v>
      </c>
      <c r="P3599" s="34">
        <v>43125</v>
      </c>
      <c r="Q3599" s="34" t="s">
        <v>38</v>
      </c>
    </row>
    <row r="3600" spans="1:17">
      <c r="A3600" s="34">
        <v>83096</v>
      </c>
      <c r="B3600" s="34" t="s">
        <v>17</v>
      </c>
      <c r="C3600" s="34" t="s">
        <v>18</v>
      </c>
      <c r="D3600" s="34" t="s">
        <v>19</v>
      </c>
      <c r="E3600" s="34"/>
      <c r="F3600" s="34"/>
      <c r="G3600" s="34"/>
      <c r="H3600" s="34" t="s">
        <v>19</v>
      </c>
      <c r="I3600" s="34"/>
      <c r="J3600" s="34" t="s">
        <v>30</v>
      </c>
      <c r="K3600" s="34">
        <v>15716</v>
      </c>
      <c r="L3600" s="34" t="s">
        <v>65</v>
      </c>
      <c r="M3600" s="34" t="s">
        <v>27</v>
      </c>
      <c r="N3600" s="34" t="s">
        <v>34</v>
      </c>
      <c r="O3600" s="34">
        <v>40899</v>
      </c>
      <c r="P3600" s="34">
        <v>42369</v>
      </c>
      <c r="Q3600" s="34" t="s">
        <v>55</v>
      </c>
    </row>
    <row r="3601" spans="1:17">
      <c r="A3601" s="34">
        <v>71448</v>
      </c>
      <c r="B3601" s="34" t="s">
        <v>17</v>
      </c>
      <c r="C3601" s="34" t="s">
        <v>18</v>
      </c>
      <c r="D3601" s="34" t="s">
        <v>19</v>
      </c>
      <c r="E3601" s="34"/>
      <c r="F3601" s="34"/>
      <c r="G3601" s="34"/>
      <c r="H3601" s="34" t="s">
        <v>19</v>
      </c>
      <c r="I3601" s="34"/>
      <c r="J3601" s="34" t="s">
        <v>20</v>
      </c>
      <c r="K3601" s="34"/>
      <c r="L3601" s="34" t="s">
        <v>26</v>
      </c>
      <c r="M3601" s="34" t="s">
        <v>27</v>
      </c>
      <c r="N3601" s="34" t="s">
        <v>32</v>
      </c>
      <c r="O3601" s="34">
        <v>40828</v>
      </c>
      <c r="P3601" s="34">
        <v>40828</v>
      </c>
      <c r="Q3601" s="34" t="s">
        <v>36</v>
      </c>
    </row>
    <row r="3602" spans="1:17">
      <c r="A3602" s="34">
        <v>57352</v>
      </c>
      <c r="B3602" s="34" t="s">
        <v>17</v>
      </c>
      <c r="C3602" s="34" t="s">
        <v>18</v>
      </c>
      <c r="D3602" s="34" t="s">
        <v>19</v>
      </c>
      <c r="E3602" s="34"/>
      <c r="F3602" s="34"/>
      <c r="G3602" s="34"/>
      <c r="H3602" s="34" t="s">
        <v>19</v>
      </c>
      <c r="I3602" s="34"/>
      <c r="J3602" s="34" t="s">
        <v>20</v>
      </c>
      <c r="K3602" s="34">
        <v>29418</v>
      </c>
      <c r="L3602" s="34" t="s">
        <v>26</v>
      </c>
      <c r="M3602" s="34" t="s">
        <v>27</v>
      </c>
      <c r="N3602" s="34" t="s">
        <v>34</v>
      </c>
      <c r="O3602" s="34">
        <v>41228</v>
      </c>
      <c r="P3602" s="34">
        <v>41228</v>
      </c>
      <c r="Q3602" s="34" t="s">
        <v>36</v>
      </c>
    </row>
    <row r="3603" spans="1:17">
      <c r="A3603" s="34">
        <v>161285</v>
      </c>
      <c r="B3603" s="34" t="s">
        <v>17</v>
      </c>
      <c r="C3603" s="34" t="s">
        <v>25</v>
      </c>
      <c r="D3603" s="34" t="s">
        <v>19</v>
      </c>
      <c r="E3603" s="34"/>
      <c r="F3603" s="34"/>
      <c r="G3603" s="34"/>
      <c r="H3603" s="34" t="s">
        <v>19</v>
      </c>
      <c r="I3603" s="34"/>
      <c r="J3603" s="34" t="s">
        <v>20</v>
      </c>
      <c r="K3603" s="34">
        <v>28888</v>
      </c>
      <c r="L3603" s="34" t="s">
        <v>69</v>
      </c>
      <c r="M3603" s="34" t="s">
        <v>27</v>
      </c>
      <c r="N3603" s="34" t="s">
        <v>34</v>
      </c>
      <c r="O3603" s="34">
        <v>45062</v>
      </c>
      <c r="P3603" s="34"/>
      <c r="Q3603" s="34" t="s">
        <v>41</v>
      </c>
    </row>
    <row r="3604" spans="1:17">
      <c r="A3604" s="34">
        <v>47411</v>
      </c>
      <c r="B3604" s="34" t="s">
        <v>17</v>
      </c>
      <c r="C3604" s="34" t="s">
        <v>18</v>
      </c>
      <c r="D3604" s="34" t="s">
        <v>19</v>
      </c>
      <c r="E3604" s="34"/>
      <c r="F3604" s="34"/>
      <c r="G3604" s="34"/>
      <c r="H3604" s="34" t="s">
        <v>19</v>
      </c>
      <c r="I3604" s="34"/>
      <c r="J3604" s="34" t="s">
        <v>20</v>
      </c>
      <c r="K3604" s="34">
        <v>31512</v>
      </c>
      <c r="L3604" s="34" t="s">
        <v>326</v>
      </c>
      <c r="M3604" s="34" t="s">
        <v>52</v>
      </c>
      <c r="N3604" s="34" t="s">
        <v>32</v>
      </c>
      <c r="O3604" s="34">
        <v>1</v>
      </c>
      <c r="P3604" s="34">
        <v>1</v>
      </c>
      <c r="Q3604" s="34" t="s">
        <v>36</v>
      </c>
    </row>
    <row r="3605" spans="1:17">
      <c r="A3605" s="34">
        <v>162011</v>
      </c>
      <c r="B3605" s="34" t="s">
        <v>17</v>
      </c>
      <c r="C3605" s="34" t="s">
        <v>25</v>
      </c>
      <c r="D3605" s="34" t="s">
        <v>19</v>
      </c>
      <c r="E3605" s="34"/>
      <c r="F3605" s="34"/>
      <c r="G3605" s="34"/>
      <c r="H3605" s="34" t="s">
        <v>19</v>
      </c>
      <c r="I3605" s="34"/>
      <c r="J3605" s="34" t="s">
        <v>20</v>
      </c>
      <c r="K3605" s="34">
        <v>21170</v>
      </c>
      <c r="L3605" s="34" t="s">
        <v>82</v>
      </c>
      <c r="M3605" s="34" t="s">
        <v>27</v>
      </c>
      <c r="N3605" s="34" t="s">
        <v>34</v>
      </c>
      <c r="O3605" s="34">
        <v>43969</v>
      </c>
      <c r="P3605" s="34"/>
      <c r="Q3605" s="34" t="s">
        <v>24</v>
      </c>
    </row>
    <row r="3606" spans="1:17">
      <c r="A3606" s="34">
        <v>80869</v>
      </c>
      <c r="B3606" s="34" t="s">
        <v>17</v>
      </c>
      <c r="C3606" s="34" t="s">
        <v>18</v>
      </c>
      <c r="D3606" s="34" t="s">
        <v>46</v>
      </c>
      <c r="E3606" s="34">
        <v>45408</v>
      </c>
      <c r="F3606" s="34" t="s">
        <v>149</v>
      </c>
      <c r="G3606" s="34" t="s">
        <v>145</v>
      </c>
      <c r="H3606" s="34" t="s">
        <v>19</v>
      </c>
      <c r="I3606" s="34"/>
      <c r="J3606" s="34" t="s">
        <v>30</v>
      </c>
      <c r="K3606" s="34">
        <v>16814</v>
      </c>
      <c r="L3606" s="34" t="s">
        <v>59</v>
      </c>
      <c r="M3606" s="34" t="s">
        <v>27</v>
      </c>
      <c r="N3606" s="34" t="s">
        <v>34</v>
      </c>
      <c r="O3606" s="34">
        <v>39791</v>
      </c>
      <c r="P3606" s="34">
        <v>44439</v>
      </c>
      <c r="Q3606" s="34" t="s">
        <v>24</v>
      </c>
    </row>
    <row r="3607" spans="1:17">
      <c r="A3607" s="34">
        <v>125973</v>
      </c>
      <c r="B3607" s="34" t="s">
        <v>17</v>
      </c>
      <c r="C3607" s="34" t="s">
        <v>18</v>
      </c>
      <c r="D3607" s="34" t="s">
        <v>19</v>
      </c>
      <c r="E3607" s="34"/>
      <c r="F3607" s="34"/>
      <c r="G3607" s="34"/>
      <c r="H3607" s="34" t="s">
        <v>19</v>
      </c>
      <c r="I3607" s="34"/>
      <c r="J3607" s="34" t="s">
        <v>20</v>
      </c>
      <c r="K3607" s="34">
        <v>21732</v>
      </c>
      <c r="L3607" s="34" t="s">
        <v>67</v>
      </c>
      <c r="M3607" s="34" t="s">
        <v>22</v>
      </c>
      <c r="N3607" s="34" t="s">
        <v>34</v>
      </c>
      <c r="O3607" s="34">
        <v>43096</v>
      </c>
      <c r="P3607" s="34">
        <v>44650</v>
      </c>
      <c r="Q3607" s="34" t="s">
        <v>55</v>
      </c>
    </row>
    <row r="3608" spans="1:17">
      <c r="A3608" s="34">
        <v>143554</v>
      </c>
      <c r="B3608" s="34" t="s">
        <v>17</v>
      </c>
      <c r="C3608" s="34" t="s">
        <v>18</v>
      </c>
      <c r="D3608" s="34" t="s">
        <v>19</v>
      </c>
      <c r="E3608" s="34"/>
      <c r="F3608" s="34"/>
      <c r="G3608" s="34"/>
      <c r="H3608" s="34" t="s">
        <v>19</v>
      </c>
      <c r="I3608" s="34"/>
      <c r="J3608" s="34" t="s">
        <v>20</v>
      </c>
      <c r="K3608" s="34">
        <v>38714</v>
      </c>
      <c r="L3608" s="34" t="s">
        <v>96</v>
      </c>
      <c r="M3608" s="34" t="s">
        <v>22</v>
      </c>
      <c r="N3608" s="34" t="s">
        <v>34</v>
      </c>
      <c r="O3608" s="34">
        <v>43869</v>
      </c>
      <c r="P3608" s="34">
        <v>43966</v>
      </c>
      <c r="Q3608" s="34" t="s">
        <v>24</v>
      </c>
    </row>
    <row r="3609" spans="1:17">
      <c r="A3609" s="34">
        <v>93930</v>
      </c>
      <c r="B3609" s="34" t="s">
        <v>17</v>
      </c>
      <c r="C3609" s="34" t="s">
        <v>18</v>
      </c>
      <c r="D3609" s="34" t="s">
        <v>19</v>
      </c>
      <c r="E3609" s="34"/>
      <c r="F3609" s="34"/>
      <c r="G3609" s="34"/>
      <c r="H3609" s="34" t="s">
        <v>19</v>
      </c>
      <c r="I3609" s="34"/>
      <c r="J3609" s="34" t="s">
        <v>30</v>
      </c>
      <c r="K3609" s="34">
        <v>35119</v>
      </c>
      <c r="L3609" s="34" t="s">
        <v>45</v>
      </c>
      <c r="M3609" s="34" t="s">
        <v>22</v>
      </c>
      <c r="N3609" s="34" t="s">
        <v>34</v>
      </c>
      <c r="O3609" s="34">
        <v>40827</v>
      </c>
      <c r="P3609" s="34">
        <v>41023</v>
      </c>
      <c r="Q3609" s="34" t="s">
        <v>36</v>
      </c>
    </row>
    <row r="3610" spans="1:17">
      <c r="A3610" s="34">
        <v>93928</v>
      </c>
      <c r="B3610" s="34" t="s">
        <v>17</v>
      </c>
      <c r="C3610" s="34" t="s">
        <v>18</v>
      </c>
      <c r="D3610" s="34" t="s">
        <v>19</v>
      </c>
      <c r="E3610" s="34"/>
      <c r="F3610" s="34"/>
      <c r="G3610" s="34"/>
      <c r="H3610" s="34" t="s">
        <v>19</v>
      </c>
      <c r="I3610" s="34"/>
      <c r="J3610" s="34" t="s">
        <v>20</v>
      </c>
      <c r="K3610" s="34">
        <v>22201</v>
      </c>
      <c r="L3610" s="34" t="s">
        <v>45</v>
      </c>
      <c r="M3610" s="34" t="s">
        <v>22</v>
      </c>
      <c r="N3610" s="34" t="s">
        <v>34</v>
      </c>
      <c r="O3610" s="34">
        <v>40928</v>
      </c>
      <c r="P3610" s="34">
        <v>41026</v>
      </c>
      <c r="Q3610" s="34" t="s">
        <v>36</v>
      </c>
    </row>
    <row r="3611" spans="1:17">
      <c r="A3611" s="34">
        <v>79854</v>
      </c>
      <c r="B3611" s="34" t="s">
        <v>17</v>
      </c>
      <c r="C3611" s="34" t="s">
        <v>18</v>
      </c>
      <c r="D3611" s="34" t="s">
        <v>19</v>
      </c>
      <c r="E3611" s="34"/>
      <c r="F3611" s="34"/>
      <c r="G3611" s="34"/>
      <c r="H3611" s="34" t="s">
        <v>46</v>
      </c>
      <c r="I3611" s="34">
        <v>44049</v>
      </c>
      <c r="J3611" s="34" t="s">
        <v>20</v>
      </c>
      <c r="K3611" s="34">
        <v>14637</v>
      </c>
      <c r="L3611" s="34" t="s">
        <v>26</v>
      </c>
      <c r="M3611" s="34" t="s">
        <v>27</v>
      </c>
      <c r="N3611" s="34" t="s">
        <v>34</v>
      </c>
      <c r="O3611" s="34">
        <v>37592</v>
      </c>
      <c r="P3611" s="34">
        <v>42005</v>
      </c>
      <c r="Q3611" s="34" t="s">
        <v>24</v>
      </c>
    </row>
    <row r="3612" spans="1:17">
      <c r="A3612" s="34">
        <v>104999</v>
      </c>
      <c r="B3612" s="34" t="s">
        <v>17</v>
      </c>
      <c r="C3612" s="34" t="s">
        <v>18</v>
      </c>
      <c r="D3612" s="34" t="s">
        <v>19</v>
      </c>
      <c r="E3612" s="34"/>
      <c r="F3612" s="34"/>
      <c r="G3612" s="34"/>
      <c r="H3612" s="34" t="s">
        <v>19</v>
      </c>
      <c r="I3612" s="34"/>
      <c r="J3612" s="34" t="s">
        <v>20</v>
      </c>
      <c r="K3612" s="34">
        <v>35885</v>
      </c>
      <c r="L3612" s="34" t="s">
        <v>35</v>
      </c>
      <c r="M3612" s="34" t="s">
        <v>27</v>
      </c>
      <c r="N3612" s="34" t="s">
        <v>32</v>
      </c>
      <c r="O3612" s="34">
        <v>41456</v>
      </c>
      <c r="P3612" s="34">
        <v>42712</v>
      </c>
      <c r="Q3612" s="34" t="s">
        <v>24</v>
      </c>
    </row>
    <row r="3613" spans="1:17">
      <c r="A3613" s="34">
        <v>125900</v>
      </c>
      <c r="B3613" s="34" t="s">
        <v>17</v>
      </c>
      <c r="C3613" s="34" t="s">
        <v>18</v>
      </c>
      <c r="D3613" s="34" t="s">
        <v>19</v>
      </c>
      <c r="E3613" s="34"/>
      <c r="F3613" s="34"/>
      <c r="G3613" s="34"/>
      <c r="H3613" s="34" t="s">
        <v>19</v>
      </c>
      <c r="I3613" s="34"/>
      <c r="J3613" s="34" t="s">
        <v>20</v>
      </c>
      <c r="K3613" s="34">
        <v>27502</v>
      </c>
      <c r="L3613" s="34" t="s">
        <v>65</v>
      </c>
      <c r="M3613" s="34" t="s">
        <v>27</v>
      </c>
      <c r="N3613" s="34" t="s">
        <v>34</v>
      </c>
      <c r="O3613" s="34" t="s">
        <v>36</v>
      </c>
      <c r="P3613" s="34" t="s">
        <v>36</v>
      </c>
      <c r="Q3613" s="34" t="s">
        <v>36</v>
      </c>
    </row>
    <row r="3614" spans="1:17">
      <c r="A3614" s="34">
        <v>116172</v>
      </c>
      <c r="B3614" s="34" t="s">
        <v>17</v>
      </c>
      <c r="C3614" s="34" t="s">
        <v>18</v>
      </c>
      <c r="D3614" s="34" t="s">
        <v>19</v>
      </c>
      <c r="E3614" s="34"/>
      <c r="F3614" s="34"/>
      <c r="G3614" s="34"/>
      <c r="H3614" s="34" t="s">
        <v>19</v>
      </c>
      <c r="I3614" s="34"/>
      <c r="J3614" s="34" t="s">
        <v>20</v>
      </c>
      <c r="K3614" s="34">
        <v>36828</v>
      </c>
      <c r="L3614" s="34" t="s">
        <v>70</v>
      </c>
      <c r="M3614" s="34" t="s">
        <v>22</v>
      </c>
      <c r="N3614" s="34" t="s">
        <v>36</v>
      </c>
      <c r="O3614" s="34">
        <v>42420</v>
      </c>
      <c r="P3614" s="34">
        <v>42532</v>
      </c>
      <c r="Q3614" s="34" t="s">
        <v>77</v>
      </c>
    </row>
    <row r="3615" spans="1:17">
      <c r="A3615" s="34">
        <v>83870</v>
      </c>
      <c r="B3615" s="34" t="s">
        <v>17</v>
      </c>
      <c r="C3615" s="34" t="s">
        <v>18</v>
      </c>
      <c r="D3615" s="34" t="s">
        <v>19</v>
      </c>
      <c r="E3615" s="34"/>
      <c r="F3615" s="34"/>
      <c r="G3615" s="34"/>
      <c r="H3615" s="34" t="s">
        <v>19</v>
      </c>
      <c r="I3615" s="34"/>
      <c r="J3615" s="34" t="s">
        <v>30</v>
      </c>
      <c r="K3615" s="34">
        <v>23109</v>
      </c>
      <c r="L3615" s="34" t="s">
        <v>37</v>
      </c>
      <c r="M3615" s="34" t="s">
        <v>27</v>
      </c>
      <c r="N3615" s="34" t="s">
        <v>32</v>
      </c>
      <c r="O3615" s="34">
        <v>40883</v>
      </c>
      <c r="P3615" s="34">
        <v>42838</v>
      </c>
      <c r="Q3615" s="34" t="s">
        <v>24</v>
      </c>
    </row>
    <row r="3616" spans="1:17">
      <c r="A3616" s="34">
        <v>156069</v>
      </c>
      <c r="B3616" s="34" t="s">
        <v>17</v>
      </c>
      <c r="C3616" s="34" t="s">
        <v>25</v>
      </c>
      <c r="D3616" s="34" t="s">
        <v>19</v>
      </c>
      <c r="E3616" s="34"/>
      <c r="F3616" s="34"/>
      <c r="G3616" s="34"/>
      <c r="H3616" s="34" t="s">
        <v>19</v>
      </c>
      <c r="I3616" s="34"/>
      <c r="J3616" s="34" t="s">
        <v>30</v>
      </c>
      <c r="K3616" s="34">
        <v>35020</v>
      </c>
      <c r="L3616" s="34" t="s">
        <v>53</v>
      </c>
      <c r="M3616" s="34" t="s">
        <v>22</v>
      </c>
      <c r="N3616" s="34" t="s">
        <v>34</v>
      </c>
      <c r="O3616" s="34">
        <v>44733</v>
      </c>
      <c r="P3616" s="34"/>
      <c r="Q3616" s="34" t="s">
        <v>24</v>
      </c>
    </row>
    <row r="3617" spans="1:17">
      <c r="A3617" s="34">
        <v>109233</v>
      </c>
      <c r="B3617" s="34" t="s">
        <v>17</v>
      </c>
      <c r="C3617" s="34" t="s">
        <v>18</v>
      </c>
      <c r="D3617" s="34" t="s">
        <v>19</v>
      </c>
      <c r="E3617" s="34"/>
      <c r="F3617" s="34"/>
      <c r="G3617" s="34"/>
      <c r="H3617" s="34" t="s">
        <v>19</v>
      </c>
      <c r="I3617" s="34"/>
      <c r="J3617" s="34" t="s">
        <v>20</v>
      </c>
      <c r="K3617" s="34"/>
      <c r="L3617" s="34" t="s">
        <v>26</v>
      </c>
      <c r="M3617" s="34" t="s">
        <v>27</v>
      </c>
      <c r="N3617" s="34" t="s">
        <v>32</v>
      </c>
      <c r="O3617" s="34">
        <v>41901</v>
      </c>
      <c r="P3617" s="34"/>
      <c r="Q3617" s="34" t="s">
        <v>38</v>
      </c>
    </row>
    <row r="3618" spans="1:17">
      <c r="A3618" s="34">
        <v>81260</v>
      </c>
      <c r="B3618" s="34" t="s">
        <v>17</v>
      </c>
      <c r="C3618" s="34" t="s">
        <v>18</v>
      </c>
      <c r="D3618" s="34" t="s">
        <v>19</v>
      </c>
      <c r="E3618" s="34"/>
      <c r="F3618" s="34"/>
      <c r="G3618" s="34"/>
      <c r="H3618" s="34" t="s">
        <v>19</v>
      </c>
      <c r="I3618" s="34"/>
      <c r="J3618" s="34" t="s">
        <v>30</v>
      </c>
      <c r="K3618" s="34">
        <v>21143</v>
      </c>
      <c r="L3618" s="34" t="s">
        <v>101</v>
      </c>
      <c r="M3618" s="34" t="s">
        <v>22</v>
      </c>
      <c r="N3618" s="34" t="s">
        <v>32</v>
      </c>
      <c r="O3618" s="34">
        <v>40729</v>
      </c>
      <c r="P3618" s="34">
        <v>1</v>
      </c>
      <c r="Q3618" s="34" t="s">
        <v>36</v>
      </c>
    </row>
    <row r="3619" spans="1:17">
      <c r="A3619" s="34">
        <v>101033</v>
      </c>
      <c r="B3619" s="34" t="s">
        <v>17</v>
      </c>
      <c r="C3619" s="34" t="s">
        <v>18</v>
      </c>
      <c r="D3619" s="34" t="s">
        <v>19</v>
      </c>
      <c r="E3619" s="34"/>
      <c r="F3619" s="34"/>
      <c r="G3619" s="34"/>
      <c r="H3619" s="34" t="s">
        <v>19</v>
      </c>
      <c r="I3619" s="34"/>
      <c r="J3619" s="34" t="s">
        <v>30</v>
      </c>
      <c r="K3619" s="34"/>
      <c r="L3619" s="34" t="s">
        <v>37</v>
      </c>
      <c r="M3619" s="34" t="s">
        <v>27</v>
      </c>
      <c r="N3619" s="34" t="s">
        <v>40</v>
      </c>
      <c r="O3619" s="34">
        <v>41351</v>
      </c>
      <c r="P3619" s="34">
        <v>41351</v>
      </c>
      <c r="Q3619" s="34" t="s">
        <v>36</v>
      </c>
    </row>
    <row r="3620" spans="1:17">
      <c r="A3620" s="34">
        <v>150958</v>
      </c>
      <c r="B3620" s="34" t="s">
        <v>17</v>
      </c>
      <c r="C3620" s="34" t="s">
        <v>18</v>
      </c>
      <c r="D3620" s="34" t="s">
        <v>19</v>
      </c>
      <c r="E3620" s="34"/>
      <c r="F3620" s="34"/>
      <c r="G3620" s="34"/>
      <c r="H3620" s="34" t="s">
        <v>19</v>
      </c>
      <c r="I3620" s="34"/>
      <c r="J3620" s="34" t="s">
        <v>30</v>
      </c>
      <c r="K3620" s="34">
        <v>30833</v>
      </c>
      <c r="L3620" s="34" t="s">
        <v>83</v>
      </c>
      <c r="M3620" s="34" t="s">
        <v>52</v>
      </c>
      <c r="N3620" s="34" t="s">
        <v>34</v>
      </c>
      <c r="O3620" s="34">
        <v>44380</v>
      </c>
      <c r="P3620" s="34">
        <v>44778</v>
      </c>
      <c r="Q3620" s="34" t="s">
        <v>24</v>
      </c>
    </row>
    <row r="3621" spans="1:17">
      <c r="A3621" s="34">
        <v>36277</v>
      </c>
      <c r="B3621" s="34" t="s">
        <v>17</v>
      </c>
      <c r="C3621" s="34" t="s">
        <v>18</v>
      </c>
      <c r="D3621" s="34" t="s">
        <v>19</v>
      </c>
      <c r="E3621" s="34"/>
      <c r="F3621" s="34"/>
      <c r="G3621" s="34"/>
      <c r="H3621" s="34" t="s">
        <v>19</v>
      </c>
      <c r="I3621" s="34"/>
      <c r="J3621" s="34" t="s">
        <v>30</v>
      </c>
      <c r="K3621" s="34"/>
      <c r="L3621" s="34" t="s">
        <v>65</v>
      </c>
      <c r="M3621" s="34" t="s">
        <v>27</v>
      </c>
      <c r="N3621" s="34" t="s">
        <v>32</v>
      </c>
      <c r="O3621" s="34">
        <v>1</v>
      </c>
      <c r="P3621" s="34">
        <v>1</v>
      </c>
      <c r="Q3621" s="34" t="s">
        <v>36</v>
      </c>
    </row>
    <row r="3622" spans="1:17">
      <c r="A3622" s="34">
        <v>151618</v>
      </c>
      <c r="B3622" s="34" t="s">
        <v>17</v>
      </c>
      <c r="C3622" s="34" t="s">
        <v>18</v>
      </c>
      <c r="D3622" s="34" t="s">
        <v>19</v>
      </c>
      <c r="E3622" s="34"/>
      <c r="F3622" s="34"/>
      <c r="G3622" s="34"/>
      <c r="H3622" s="34" t="s">
        <v>19</v>
      </c>
      <c r="I3622" s="34"/>
      <c r="J3622" s="34" t="s">
        <v>20</v>
      </c>
      <c r="K3622" s="34">
        <v>38085</v>
      </c>
      <c r="L3622" s="34" t="s">
        <v>33</v>
      </c>
      <c r="M3622" s="34" t="s">
        <v>22</v>
      </c>
      <c r="N3622" s="34" t="s">
        <v>36</v>
      </c>
      <c r="O3622" s="34">
        <v>44426</v>
      </c>
      <c r="P3622" s="34">
        <v>44951</v>
      </c>
      <c r="Q3622" s="34" t="s">
        <v>24</v>
      </c>
    </row>
    <row r="3623" spans="1:17">
      <c r="A3623" s="34">
        <v>143038</v>
      </c>
      <c r="B3623" s="34" t="s">
        <v>17</v>
      </c>
      <c r="C3623" s="34" t="s">
        <v>18</v>
      </c>
      <c r="D3623" s="34" t="s">
        <v>19</v>
      </c>
      <c r="E3623" s="34"/>
      <c r="F3623" s="34"/>
      <c r="G3623" s="34"/>
      <c r="H3623" s="34" t="s">
        <v>19</v>
      </c>
      <c r="I3623" s="34"/>
      <c r="J3623" s="34" t="s">
        <v>20</v>
      </c>
      <c r="K3623" s="34">
        <v>37761</v>
      </c>
      <c r="L3623" s="34" t="s">
        <v>73</v>
      </c>
      <c r="M3623" s="34" t="s">
        <v>22</v>
      </c>
      <c r="N3623" s="34" t="s">
        <v>34</v>
      </c>
      <c r="O3623" s="34">
        <v>43862</v>
      </c>
      <c r="P3623" s="34">
        <v>44447</v>
      </c>
      <c r="Q3623" s="34" t="s">
        <v>24</v>
      </c>
    </row>
    <row r="3624" spans="1:17">
      <c r="A3624" s="34">
        <v>71673</v>
      </c>
      <c r="B3624" s="34" t="s">
        <v>17</v>
      </c>
      <c r="C3624" s="34" t="s">
        <v>18</v>
      </c>
      <c r="D3624" s="34" t="s">
        <v>19</v>
      </c>
      <c r="E3624" s="34"/>
      <c r="F3624" s="34"/>
      <c r="G3624" s="34"/>
      <c r="H3624" s="34" t="s">
        <v>19</v>
      </c>
      <c r="I3624" s="34"/>
      <c r="J3624" s="34" t="s">
        <v>20</v>
      </c>
      <c r="K3624" s="34">
        <v>35556</v>
      </c>
      <c r="L3624" s="34" t="s">
        <v>44</v>
      </c>
      <c r="M3624" s="34" t="s">
        <v>27</v>
      </c>
      <c r="N3624" s="34" t="s">
        <v>34</v>
      </c>
      <c r="O3624" s="34">
        <v>43272</v>
      </c>
      <c r="P3624" s="34">
        <v>44831</v>
      </c>
      <c r="Q3624" s="34" t="s">
        <v>38</v>
      </c>
    </row>
    <row r="3625" spans="1:17">
      <c r="A3625" s="34">
        <v>143151</v>
      </c>
      <c r="B3625" s="34" t="s">
        <v>17</v>
      </c>
      <c r="C3625" s="34" t="s">
        <v>18</v>
      </c>
      <c r="D3625" s="34" t="s">
        <v>19</v>
      </c>
      <c r="E3625" s="34"/>
      <c r="F3625" s="34"/>
      <c r="G3625" s="34"/>
      <c r="H3625" s="34" t="s">
        <v>19</v>
      </c>
      <c r="I3625" s="34"/>
      <c r="J3625" s="34" t="s">
        <v>20</v>
      </c>
      <c r="K3625" s="34">
        <v>38466</v>
      </c>
      <c r="L3625" s="34" t="s">
        <v>73</v>
      </c>
      <c r="M3625" s="34" t="s">
        <v>22</v>
      </c>
      <c r="N3625" s="34" t="s">
        <v>34</v>
      </c>
      <c r="O3625" s="34">
        <v>43862</v>
      </c>
      <c r="P3625" s="34">
        <v>44527</v>
      </c>
      <c r="Q3625" s="34" t="s">
        <v>77</v>
      </c>
    </row>
    <row r="3626" spans="1:17">
      <c r="A3626" s="34">
        <v>115713</v>
      </c>
      <c r="B3626" s="34" t="s">
        <v>17</v>
      </c>
      <c r="C3626" s="34" t="s">
        <v>18</v>
      </c>
      <c r="D3626" s="34" t="s">
        <v>19</v>
      </c>
      <c r="E3626" s="34"/>
      <c r="F3626" s="34"/>
      <c r="G3626" s="34"/>
      <c r="H3626" s="34" t="s">
        <v>19</v>
      </c>
      <c r="I3626" s="34"/>
      <c r="J3626" s="34" t="s">
        <v>30</v>
      </c>
      <c r="K3626" s="34">
        <v>36366</v>
      </c>
      <c r="L3626" s="34" t="s">
        <v>84</v>
      </c>
      <c r="M3626" s="34" t="s">
        <v>22</v>
      </c>
      <c r="N3626" s="34" t="s">
        <v>34</v>
      </c>
      <c r="O3626" s="34">
        <v>42383</v>
      </c>
      <c r="P3626" s="34">
        <v>42497</v>
      </c>
      <c r="Q3626" s="34" t="s">
        <v>77</v>
      </c>
    </row>
    <row r="3627" spans="1:17">
      <c r="A3627" s="34">
        <v>162136</v>
      </c>
      <c r="B3627" s="34" t="s">
        <v>17</v>
      </c>
      <c r="C3627" s="34" t="s">
        <v>18</v>
      </c>
      <c r="D3627" s="34" t="s">
        <v>19</v>
      </c>
      <c r="E3627" s="34"/>
      <c r="F3627" s="34"/>
      <c r="G3627" s="34"/>
      <c r="H3627" s="34" t="s">
        <v>19</v>
      </c>
      <c r="I3627" s="34"/>
      <c r="J3627" s="34" t="s">
        <v>30</v>
      </c>
      <c r="K3627" s="34">
        <v>33371</v>
      </c>
      <c r="L3627" s="34" t="s">
        <v>74</v>
      </c>
      <c r="M3627" s="34" t="s">
        <v>22</v>
      </c>
      <c r="N3627" s="34" t="s">
        <v>43</v>
      </c>
      <c r="O3627" s="34">
        <v>45134</v>
      </c>
      <c r="P3627" s="34">
        <v>45153</v>
      </c>
      <c r="Q3627" s="34" t="s">
        <v>77</v>
      </c>
    </row>
    <row r="3628" spans="1:17">
      <c r="A3628" s="34">
        <v>93264</v>
      </c>
      <c r="B3628" s="34" t="s">
        <v>17</v>
      </c>
      <c r="C3628" s="34" t="s">
        <v>18</v>
      </c>
      <c r="D3628" s="34" t="s">
        <v>19</v>
      </c>
      <c r="E3628" s="34"/>
      <c r="F3628" s="34"/>
      <c r="G3628" s="34"/>
      <c r="H3628" s="34" t="s">
        <v>19</v>
      </c>
      <c r="I3628" s="34"/>
      <c r="J3628" s="34" t="s">
        <v>20</v>
      </c>
      <c r="K3628" s="34"/>
      <c r="L3628" s="34" t="s">
        <v>26</v>
      </c>
      <c r="M3628" s="34" t="s">
        <v>27</v>
      </c>
      <c r="N3628" s="34" t="s">
        <v>34</v>
      </c>
      <c r="O3628" s="34">
        <v>41130</v>
      </c>
      <c r="P3628" s="34">
        <v>41130</v>
      </c>
      <c r="Q3628" s="34" t="s">
        <v>36</v>
      </c>
    </row>
    <row r="3629" spans="1:17">
      <c r="A3629" s="34">
        <v>119291</v>
      </c>
      <c r="B3629" s="34" t="s">
        <v>17</v>
      </c>
      <c r="C3629" s="34" t="s">
        <v>18</v>
      </c>
      <c r="D3629" s="34" t="s">
        <v>19</v>
      </c>
      <c r="E3629" s="34"/>
      <c r="F3629" s="34"/>
      <c r="G3629" s="34"/>
      <c r="H3629" s="34" t="s">
        <v>19</v>
      </c>
      <c r="I3629" s="34"/>
      <c r="J3629" s="34" t="s">
        <v>30</v>
      </c>
      <c r="K3629" s="34">
        <v>37327</v>
      </c>
      <c r="L3629" s="34" t="s">
        <v>33</v>
      </c>
      <c r="M3629" s="34" t="s">
        <v>22</v>
      </c>
      <c r="N3629" s="34" t="s">
        <v>34</v>
      </c>
      <c r="O3629" s="34">
        <v>42845</v>
      </c>
      <c r="P3629" s="34">
        <v>42845</v>
      </c>
      <c r="Q3629" s="34" t="s">
        <v>24</v>
      </c>
    </row>
    <row r="3630" spans="1:17">
      <c r="A3630" s="34">
        <v>95167</v>
      </c>
      <c r="B3630" s="34" t="s">
        <v>17</v>
      </c>
      <c r="C3630" s="34" t="s">
        <v>18</v>
      </c>
      <c r="D3630" s="34" t="s">
        <v>19</v>
      </c>
      <c r="E3630" s="34"/>
      <c r="F3630" s="34"/>
      <c r="G3630" s="34"/>
      <c r="H3630" s="34" t="s">
        <v>19</v>
      </c>
      <c r="I3630" s="34"/>
      <c r="J3630" s="34" t="s">
        <v>30</v>
      </c>
      <c r="K3630" s="34">
        <v>32814</v>
      </c>
      <c r="L3630" s="34" t="s">
        <v>73</v>
      </c>
      <c r="M3630" s="34" t="s">
        <v>22</v>
      </c>
      <c r="N3630" s="34" t="s">
        <v>32</v>
      </c>
      <c r="O3630" s="34" t="s">
        <v>36</v>
      </c>
      <c r="P3630" s="34" t="s">
        <v>36</v>
      </c>
      <c r="Q3630" s="34" t="s">
        <v>24</v>
      </c>
    </row>
    <row r="3631" spans="1:17">
      <c r="A3631" s="34">
        <v>103025</v>
      </c>
      <c r="B3631" s="34" t="s">
        <v>17</v>
      </c>
      <c r="C3631" s="34" t="s">
        <v>18</v>
      </c>
      <c r="D3631" s="34" t="s">
        <v>19</v>
      </c>
      <c r="E3631" s="34"/>
      <c r="F3631" s="34"/>
      <c r="G3631" s="34"/>
      <c r="H3631" s="34" t="s">
        <v>19</v>
      </c>
      <c r="I3631" s="34"/>
      <c r="J3631" s="34" t="s">
        <v>20</v>
      </c>
      <c r="K3631" s="34">
        <v>29587</v>
      </c>
      <c r="L3631" s="34" t="s">
        <v>74</v>
      </c>
      <c r="M3631" s="34" t="s">
        <v>22</v>
      </c>
      <c r="N3631" s="34" t="s">
        <v>32</v>
      </c>
      <c r="O3631" s="34">
        <v>41335</v>
      </c>
      <c r="P3631" s="34">
        <v>41491</v>
      </c>
      <c r="Q3631" s="34" t="s">
        <v>36</v>
      </c>
    </row>
    <row r="3632" spans="1:17">
      <c r="A3632" s="34">
        <v>115589</v>
      </c>
      <c r="B3632" s="34" t="s">
        <v>17</v>
      </c>
      <c r="C3632" s="34" t="s">
        <v>25</v>
      </c>
      <c r="D3632" s="34" t="s">
        <v>19</v>
      </c>
      <c r="E3632" s="34"/>
      <c r="F3632" s="34"/>
      <c r="G3632" s="34"/>
      <c r="H3632" s="34" t="s">
        <v>19</v>
      </c>
      <c r="I3632" s="34"/>
      <c r="J3632" s="34" t="s">
        <v>20</v>
      </c>
      <c r="K3632" s="34">
        <v>23483</v>
      </c>
      <c r="L3632" s="34" t="s">
        <v>21</v>
      </c>
      <c r="M3632" s="34" t="s">
        <v>22</v>
      </c>
      <c r="N3632" s="34" t="s">
        <v>34</v>
      </c>
      <c r="O3632" s="34" t="s">
        <v>36</v>
      </c>
      <c r="P3632" s="34" t="s">
        <v>36</v>
      </c>
      <c r="Q3632" s="34" t="s">
        <v>38</v>
      </c>
    </row>
    <row r="3633" spans="1:17">
      <c r="A3633" s="34">
        <v>167981</v>
      </c>
      <c r="B3633" s="34" t="s">
        <v>17</v>
      </c>
      <c r="C3633" s="34" t="s">
        <v>18</v>
      </c>
      <c r="D3633" s="34" t="s">
        <v>19</v>
      </c>
      <c r="E3633" s="34"/>
      <c r="F3633" s="34"/>
      <c r="G3633" s="34"/>
      <c r="H3633" s="34" t="s">
        <v>19</v>
      </c>
      <c r="I3633" s="34"/>
      <c r="J3633" s="34" t="s">
        <v>20</v>
      </c>
      <c r="K3633" s="34">
        <v>39058</v>
      </c>
      <c r="L3633" s="34" t="s">
        <v>60</v>
      </c>
      <c r="M3633" s="34" t="s">
        <v>27</v>
      </c>
      <c r="N3633" s="34" t="s">
        <v>34</v>
      </c>
      <c r="O3633" s="34">
        <v>45457</v>
      </c>
      <c r="P3633" s="34">
        <v>45474</v>
      </c>
      <c r="Q3633" s="34" t="s">
        <v>24</v>
      </c>
    </row>
    <row r="3634" spans="1:17">
      <c r="A3634" s="34">
        <v>116277</v>
      </c>
      <c r="B3634" s="34" t="s">
        <v>17</v>
      </c>
      <c r="C3634" s="34" t="s">
        <v>18</v>
      </c>
      <c r="D3634" s="34" t="s">
        <v>19</v>
      </c>
      <c r="E3634" s="34"/>
      <c r="F3634" s="34"/>
      <c r="G3634" s="34"/>
      <c r="H3634" s="34" t="s">
        <v>19</v>
      </c>
      <c r="I3634" s="34"/>
      <c r="J3634" s="34" t="s">
        <v>20</v>
      </c>
      <c r="K3634" s="34"/>
      <c r="L3634" s="34" t="s">
        <v>72</v>
      </c>
      <c r="M3634" s="34" t="s">
        <v>22</v>
      </c>
      <c r="N3634" s="34" t="s">
        <v>34</v>
      </c>
      <c r="O3634" s="34">
        <v>42549</v>
      </c>
      <c r="P3634" s="34">
        <v>42549</v>
      </c>
      <c r="Q3634" s="34" t="s">
        <v>36</v>
      </c>
    </row>
    <row r="3635" spans="1:17">
      <c r="A3635" s="34">
        <v>135105</v>
      </c>
      <c r="B3635" s="34" t="s">
        <v>17</v>
      </c>
      <c r="C3635" s="34" t="s">
        <v>18</v>
      </c>
      <c r="D3635" s="34" t="s">
        <v>19</v>
      </c>
      <c r="E3635" s="34"/>
      <c r="F3635" s="34"/>
      <c r="G3635" s="34"/>
      <c r="H3635" s="34" t="s">
        <v>19</v>
      </c>
      <c r="I3635" s="34"/>
      <c r="J3635" s="34" t="s">
        <v>20</v>
      </c>
      <c r="K3635" s="34">
        <v>17723</v>
      </c>
      <c r="L3635" s="34" t="s">
        <v>111</v>
      </c>
      <c r="M3635" s="34" t="s">
        <v>57</v>
      </c>
      <c r="N3635" s="34" t="s">
        <v>34</v>
      </c>
      <c r="O3635" s="34">
        <v>42393</v>
      </c>
      <c r="P3635" s="34">
        <v>44104</v>
      </c>
      <c r="Q3635" s="34" t="s">
        <v>24</v>
      </c>
    </row>
    <row r="3636" spans="1:17">
      <c r="A3636" s="34">
        <v>80870</v>
      </c>
      <c r="B3636" s="34" t="s">
        <v>17</v>
      </c>
      <c r="C3636" s="34" t="s">
        <v>18</v>
      </c>
      <c r="D3636" s="34" t="s">
        <v>19</v>
      </c>
      <c r="E3636" s="34"/>
      <c r="F3636" s="34"/>
      <c r="G3636" s="34"/>
      <c r="H3636" s="34" t="s">
        <v>19</v>
      </c>
      <c r="I3636" s="34"/>
      <c r="J3636" s="34" t="s">
        <v>30</v>
      </c>
      <c r="K3636" s="34">
        <v>16119</v>
      </c>
      <c r="L3636" s="34" t="s">
        <v>65</v>
      </c>
      <c r="M3636" s="34" t="s">
        <v>27</v>
      </c>
      <c r="N3636" s="34" t="s">
        <v>34</v>
      </c>
      <c r="O3636" s="34">
        <v>37796</v>
      </c>
      <c r="P3636" s="34">
        <v>41256</v>
      </c>
      <c r="Q3636" s="34" t="s">
        <v>36</v>
      </c>
    </row>
    <row r="3637" spans="1:17">
      <c r="A3637" s="34">
        <v>110816</v>
      </c>
      <c r="B3637" s="34" t="s">
        <v>17</v>
      </c>
      <c r="C3637" s="34" t="s">
        <v>25</v>
      </c>
      <c r="D3637" s="34" t="s">
        <v>19</v>
      </c>
      <c r="E3637" s="34"/>
      <c r="F3637" s="34"/>
      <c r="G3637" s="34"/>
      <c r="H3637" s="34" t="s">
        <v>19</v>
      </c>
      <c r="I3637" s="34"/>
      <c r="J3637" s="34" t="s">
        <v>20</v>
      </c>
      <c r="K3637" s="34">
        <v>19168</v>
      </c>
      <c r="L3637" s="34" t="s">
        <v>37</v>
      </c>
      <c r="M3637" s="34" t="s">
        <v>27</v>
      </c>
      <c r="N3637" s="34" t="s">
        <v>32</v>
      </c>
      <c r="O3637" s="34">
        <v>42034</v>
      </c>
      <c r="P3637" s="34"/>
      <c r="Q3637" s="34" t="s">
        <v>24</v>
      </c>
    </row>
    <row r="3638" spans="1:17">
      <c r="A3638" s="34">
        <v>33265</v>
      </c>
      <c r="B3638" s="34" t="s">
        <v>17</v>
      </c>
      <c r="C3638" s="34" t="s">
        <v>18</v>
      </c>
      <c r="D3638" s="34" t="s">
        <v>19</v>
      </c>
      <c r="E3638" s="34"/>
      <c r="F3638" s="34"/>
      <c r="G3638" s="34"/>
      <c r="H3638" s="34" t="s">
        <v>19</v>
      </c>
      <c r="I3638" s="34"/>
      <c r="J3638" s="34" t="s">
        <v>20</v>
      </c>
      <c r="K3638" s="34">
        <v>11107</v>
      </c>
      <c r="L3638" s="34" t="s">
        <v>21</v>
      </c>
      <c r="M3638" s="34" t="s">
        <v>22</v>
      </c>
      <c r="N3638" s="34" t="s">
        <v>34</v>
      </c>
      <c r="O3638" s="34">
        <v>38040</v>
      </c>
      <c r="P3638" s="34">
        <v>42581</v>
      </c>
      <c r="Q3638" s="34" t="s">
        <v>24</v>
      </c>
    </row>
    <row r="3639" spans="1:17">
      <c r="A3639" s="34">
        <v>114593</v>
      </c>
      <c r="B3639" s="34" t="s">
        <v>17</v>
      </c>
      <c r="C3639" s="34" t="s">
        <v>18</v>
      </c>
      <c r="D3639" s="34" t="s">
        <v>19</v>
      </c>
      <c r="E3639" s="34"/>
      <c r="F3639" s="34"/>
      <c r="G3639" s="34"/>
      <c r="H3639" s="34" t="s">
        <v>19</v>
      </c>
      <c r="I3639" s="34"/>
      <c r="J3639" s="34" t="s">
        <v>30</v>
      </c>
      <c r="K3639" s="34">
        <v>18297</v>
      </c>
      <c r="L3639" s="34" t="s">
        <v>48</v>
      </c>
      <c r="M3639" s="34" t="s">
        <v>27</v>
      </c>
      <c r="N3639" s="34" t="s">
        <v>34</v>
      </c>
      <c r="O3639" s="34">
        <v>42545</v>
      </c>
      <c r="P3639" s="34">
        <v>44650</v>
      </c>
      <c r="Q3639" s="34" t="s">
        <v>55</v>
      </c>
    </row>
    <row r="3640" spans="1:17">
      <c r="A3640" s="34">
        <v>128964</v>
      </c>
      <c r="B3640" s="34" t="s">
        <v>17</v>
      </c>
      <c r="C3640" s="34" t="s">
        <v>18</v>
      </c>
      <c r="D3640" s="34" t="s">
        <v>19</v>
      </c>
      <c r="E3640" s="34"/>
      <c r="F3640" s="34"/>
      <c r="G3640" s="34"/>
      <c r="H3640" s="34" t="s">
        <v>19</v>
      </c>
      <c r="I3640" s="34"/>
      <c r="J3640" s="34" t="s">
        <v>30</v>
      </c>
      <c r="K3640" s="34">
        <v>37716</v>
      </c>
      <c r="L3640" s="34" t="s">
        <v>37</v>
      </c>
      <c r="M3640" s="34" t="s">
        <v>27</v>
      </c>
      <c r="N3640" s="34" t="s">
        <v>32</v>
      </c>
      <c r="O3640" s="34">
        <v>43269</v>
      </c>
      <c r="P3640" s="34">
        <v>43280</v>
      </c>
      <c r="Q3640" s="34" t="s">
        <v>24</v>
      </c>
    </row>
    <row r="3641" spans="1:17">
      <c r="A3641" s="34">
        <v>100650</v>
      </c>
      <c r="B3641" s="34" t="s">
        <v>17</v>
      </c>
      <c r="C3641" s="34" t="s">
        <v>18</v>
      </c>
      <c r="D3641" s="34" t="s">
        <v>46</v>
      </c>
      <c r="E3641" s="34">
        <v>45086</v>
      </c>
      <c r="F3641" s="34" t="s">
        <v>63</v>
      </c>
      <c r="G3641" s="34" t="s">
        <v>64</v>
      </c>
      <c r="H3641" s="34" t="s">
        <v>19</v>
      </c>
      <c r="I3641" s="34"/>
      <c r="J3641" s="34" t="s">
        <v>30</v>
      </c>
      <c r="K3641" s="34">
        <v>14566</v>
      </c>
      <c r="L3641" s="34" t="s">
        <v>54</v>
      </c>
      <c r="M3641" s="34" t="s">
        <v>27</v>
      </c>
      <c r="N3641" s="34" t="s">
        <v>34</v>
      </c>
      <c r="O3641" s="34">
        <v>41577</v>
      </c>
      <c r="P3641" s="34">
        <v>41577</v>
      </c>
      <c r="Q3641" s="34" t="s">
        <v>36</v>
      </c>
    </row>
    <row r="3642" spans="1:17">
      <c r="A3642" s="34">
        <v>168238</v>
      </c>
      <c r="B3642" s="34" t="s">
        <v>17</v>
      </c>
      <c r="C3642" s="34" t="s">
        <v>25</v>
      </c>
      <c r="D3642" s="34" t="s">
        <v>19</v>
      </c>
      <c r="E3642" s="34"/>
      <c r="F3642" s="34"/>
      <c r="G3642" s="34"/>
      <c r="H3642" s="34" t="s">
        <v>19</v>
      </c>
      <c r="I3642" s="34"/>
      <c r="J3642" s="34" t="s">
        <v>20</v>
      </c>
      <c r="K3642" s="34">
        <v>21904</v>
      </c>
      <c r="L3642" s="34" t="s">
        <v>100</v>
      </c>
      <c r="M3642" s="34" t="s">
        <v>27</v>
      </c>
      <c r="N3642" s="34" t="s">
        <v>32</v>
      </c>
      <c r="O3642" s="34">
        <v>45472</v>
      </c>
      <c r="P3642" s="34"/>
      <c r="Q3642" s="34" t="s">
        <v>24</v>
      </c>
    </row>
    <row r="3643" spans="1:17">
      <c r="A3643" s="34">
        <v>102934</v>
      </c>
      <c r="B3643" s="34" t="s">
        <v>17</v>
      </c>
      <c r="C3643" s="34" t="s">
        <v>25</v>
      </c>
      <c r="D3643" s="34" t="s">
        <v>19</v>
      </c>
      <c r="E3643" s="34"/>
      <c r="F3643" s="34"/>
      <c r="G3643" s="34"/>
      <c r="H3643" s="34" t="s">
        <v>19</v>
      </c>
      <c r="I3643" s="34"/>
      <c r="J3643" s="34" t="s">
        <v>20</v>
      </c>
      <c r="K3643" s="34">
        <v>17889</v>
      </c>
      <c r="L3643" s="34" t="s">
        <v>96</v>
      </c>
      <c r="M3643" s="34" t="s">
        <v>22</v>
      </c>
      <c r="N3643" s="34" t="s">
        <v>34</v>
      </c>
      <c r="O3643" s="34">
        <v>41160</v>
      </c>
      <c r="P3643" s="34"/>
      <c r="Q3643" s="34" t="s">
        <v>24</v>
      </c>
    </row>
    <row r="3644" spans="1:17">
      <c r="A3644" s="34">
        <v>16501</v>
      </c>
      <c r="B3644" s="34" t="s">
        <v>17</v>
      </c>
      <c r="C3644" s="34" t="s">
        <v>18</v>
      </c>
      <c r="D3644" s="34" t="s">
        <v>19</v>
      </c>
      <c r="E3644" s="34"/>
      <c r="F3644" s="34"/>
      <c r="G3644" s="34"/>
      <c r="H3644" s="34" t="s">
        <v>19</v>
      </c>
      <c r="I3644" s="34"/>
      <c r="J3644" s="34" t="s">
        <v>20</v>
      </c>
      <c r="K3644" s="34"/>
      <c r="L3644" s="34" t="s">
        <v>26</v>
      </c>
      <c r="M3644" s="34" t="s">
        <v>27</v>
      </c>
      <c r="N3644" s="34" t="s">
        <v>32</v>
      </c>
      <c r="O3644" s="34">
        <v>1</v>
      </c>
      <c r="P3644" s="34">
        <v>1</v>
      </c>
      <c r="Q3644" s="34" t="s">
        <v>36</v>
      </c>
    </row>
    <row r="3645" spans="1:17">
      <c r="A3645" s="34">
        <v>167993</v>
      </c>
      <c r="B3645" s="34" t="s">
        <v>17</v>
      </c>
      <c r="C3645" s="34" t="s">
        <v>18</v>
      </c>
      <c r="D3645" s="34" t="s">
        <v>19</v>
      </c>
      <c r="E3645" s="34"/>
      <c r="F3645" s="34"/>
      <c r="G3645" s="34"/>
      <c r="H3645" s="34" t="s">
        <v>19</v>
      </c>
      <c r="I3645" s="34"/>
      <c r="J3645" s="34" t="s">
        <v>20</v>
      </c>
      <c r="K3645" s="34">
        <v>29132</v>
      </c>
      <c r="L3645" s="34" t="s">
        <v>82</v>
      </c>
      <c r="M3645" s="34" t="s">
        <v>27</v>
      </c>
      <c r="N3645" s="34" t="s">
        <v>34</v>
      </c>
      <c r="O3645" s="34" t="s">
        <v>36</v>
      </c>
      <c r="P3645" s="34" t="s">
        <v>36</v>
      </c>
      <c r="Q3645" s="34" t="s">
        <v>36</v>
      </c>
    </row>
    <row r="3646" spans="1:17">
      <c r="A3646" s="34">
        <v>165441</v>
      </c>
      <c r="B3646" s="34" t="s">
        <v>17</v>
      </c>
      <c r="C3646" s="34" t="s">
        <v>18</v>
      </c>
      <c r="D3646" s="34" t="s">
        <v>19</v>
      </c>
      <c r="E3646" s="34"/>
      <c r="F3646" s="34"/>
      <c r="G3646" s="34"/>
      <c r="H3646" s="34" t="s">
        <v>19</v>
      </c>
      <c r="I3646" s="34"/>
      <c r="J3646" s="34" t="s">
        <v>20</v>
      </c>
      <c r="K3646" s="34">
        <v>32200</v>
      </c>
      <c r="L3646" s="34" t="s">
        <v>35</v>
      </c>
      <c r="M3646" s="34" t="s">
        <v>27</v>
      </c>
      <c r="N3646" s="34" t="s">
        <v>34</v>
      </c>
      <c r="O3646" s="34" t="s">
        <v>36</v>
      </c>
      <c r="P3646" s="34" t="s">
        <v>36</v>
      </c>
      <c r="Q3646" s="34" t="s">
        <v>36</v>
      </c>
    </row>
    <row r="3647" spans="1:17">
      <c r="A3647" s="34">
        <v>31572</v>
      </c>
      <c r="B3647" s="34" t="s">
        <v>17</v>
      </c>
      <c r="C3647" s="34" t="s">
        <v>18</v>
      </c>
      <c r="D3647" s="34" t="s">
        <v>19</v>
      </c>
      <c r="E3647" s="34"/>
      <c r="F3647" s="34"/>
      <c r="G3647" s="34"/>
      <c r="H3647" s="34" t="s">
        <v>19</v>
      </c>
      <c r="I3647" s="34"/>
      <c r="J3647" s="34" t="s">
        <v>20</v>
      </c>
      <c r="K3647" s="34">
        <v>22513</v>
      </c>
      <c r="L3647" s="34" t="s">
        <v>73</v>
      </c>
      <c r="M3647" s="34" t="s">
        <v>22</v>
      </c>
      <c r="N3647" s="34" t="s">
        <v>32</v>
      </c>
      <c r="O3647" s="34">
        <v>38365</v>
      </c>
      <c r="P3647" s="34">
        <v>43608</v>
      </c>
      <c r="Q3647" s="34" t="s">
        <v>38</v>
      </c>
    </row>
    <row r="3648" spans="1:17">
      <c r="A3648" s="34">
        <v>112811</v>
      </c>
      <c r="B3648" s="34" t="s">
        <v>17</v>
      </c>
      <c r="C3648" s="34" t="s">
        <v>18</v>
      </c>
      <c r="D3648" s="34" t="s">
        <v>19</v>
      </c>
      <c r="E3648" s="34"/>
      <c r="F3648" s="34"/>
      <c r="G3648" s="34"/>
      <c r="H3648" s="34" t="s">
        <v>19</v>
      </c>
      <c r="I3648" s="34"/>
      <c r="J3648" s="34" t="s">
        <v>20</v>
      </c>
      <c r="K3648" s="34">
        <v>24424</v>
      </c>
      <c r="L3648" s="34" t="s">
        <v>110</v>
      </c>
      <c r="M3648" s="34" t="s">
        <v>22</v>
      </c>
      <c r="N3648" s="34" t="s">
        <v>34</v>
      </c>
      <c r="O3648" s="34">
        <v>42360</v>
      </c>
      <c r="P3648" s="34">
        <v>42360</v>
      </c>
      <c r="Q3648" s="34" t="s">
        <v>36</v>
      </c>
    </row>
    <row r="3649" spans="1:17">
      <c r="A3649" s="34">
        <v>54731</v>
      </c>
      <c r="B3649" s="34" t="s">
        <v>17</v>
      </c>
      <c r="C3649" s="34" t="s">
        <v>18</v>
      </c>
      <c r="D3649" s="34" t="s">
        <v>19</v>
      </c>
      <c r="E3649" s="34"/>
      <c r="F3649" s="34"/>
      <c r="G3649" s="34" t="s">
        <v>64</v>
      </c>
      <c r="H3649" s="34" t="s">
        <v>19</v>
      </c>
      <c r="I3649" s="34"/>
      <c r="J3649" s="34" t="s">
        <v>20</v>
      </c>
      <c r="K3649" s="34"/>
      <c r="L3649" s="34" t="s">
        <v>82</v>
      </c>
      <c r="M3649" s="34" t="s">
        <v>27</v>
      </c>
      <c r="N3649" s="34" t="s">
        <v>32</v>
      </c>
      <c r="O3649" s="34">
        <v>39814</v>
      </c>
      <c r="P3649" s="34">
        <v>42205</v>
      </c>
      <c r="Q3649" s="34" t="s">
        <v>38</v>
      </c>
    </row>
    <row r="3650" spans="1:17">
      <c r="A3650" s="34">
        <v>41799</v>
      </c>
      <c r="B3650" s="34" t="s">
        <v>17</v>
      </c>
      <c r="C3650" s="34" t="s">
        <v>18</v>
      </c>
      <c r="D3650" s="34" t="s">
        <v>19</v>
      </c>
      <c r="E3650" s="34"/>
      <c r="F3650" s="34"/>
      <c r="G3650" s="34"/>
      <c r="H3650" s="34" t="s">
        <v>19</v>
      </c>
      <c r="I3650" s="34"/>
      <c r="J3650" s="34" t="s">
        <v>20</v>
      </c>
      <c r="K3650" s="34">
        <v>22627</v>
      </c>
      <c r="L3650" s="34" t="s">
        <v>26</v>
      </c>
      <c r="M3650" s="34" t="s">
        <v>27</v>
      </c>
      <c r="N3650" s="34" t="s">
        <v>34</v>
      </c>
      <c r="O3650" s="34">
        <v>40793</v>
      </c>
      <c r="P3650" s="34">
        <v>44818</v>
      </c>
      <c r="Q3650" s="34" t="s">
        <v>41</v>
      </c>
    </row>
    <row r="3651" spans="1:17">
      <c r="A3651" s="34">
        <v>115997</v>
      </c>
      <c r="B3651" s="34" t="s">
        <v>17</v>
      </c>
      <c r="C3651" s="34" t="s">
        <v>18</v>
      </c>
      <c r="D3651" s="34" t="s">
        <v>19</v>
      </c>
      <c r="E3651" s="34"/>
      <c r="F3651" s="34"/>
      <c r="G3651" s="34"/>
      <c r="H3651" s="34" t="s">
        <v>19</v>
      </c>
      <c r="I3651" s="34"/>
      <c r="J3651" s="34" t="s">
        <v>20</v>
      </c>
      <c r="K3651" s="34">
        <v>33346</v>
      </c>
      <c r="L3651" s="34" t="s">
        <v>67</v>
      </c>
      <c r="M3651" s="34" t="s">
        <v>22</v>
      </c>
      <c r="N3651" s="34" t="s">
        <v>28</v>
      </c>
      <c r="O3651" s="34">
        <v>42412</v>
      </c>
      <c r="P3651" s="34">
        <v>44593</v>
      </c>
      <c r="Q3651" s="34" t="s">
        <v>24</v>
      </c>
    </row>
    <row r="3652" spans="1:17">
      <c r="A3652" s="34">
        <v>105713</v>
      </c>
      <c r="B3652" s="34" t="s">
        <v>17</v>
      </c>
      <c r="C3652" s="34" t="s">
        <v>18</v>
      </c>
      <c r="D3652" s="34" t="s">
        <v>19</v>
      </c>
      <c r="E3652" s="34"/>
      <c r="F3652" s="34"/>
      <c r="G3652" s="34"/>
      <c r="H3652" s="34" t="s">
        <v>19</v>
      </c>
      <c r="I3652" s="34"/>
      <c r="J3652" s="34" t="s">
        <v>20</v>
      </c>
      <c r="K3652" s="34">
        <v>33886</v>
      </c>
      <c r="L3652" s="34" t="s">
        <v>293</v>
      </c>
      <c r="M3652" s="34" t="s">
        <v>57</v>
      </c>
      <c r="N3652" s="34" t="s">
        <v>34</v>
      </c>
      <c r="O3652" s="34">
        <v>41731</v>
      </c>
      <c r="P3652" s="34">
        <v>41731</v>
      </c>
      <c r="Q3652" s="34" t="s">
        <v>36</v>
      </c>
    </row>
    <row r="3653" spans="1:17">
      <c r="A3653" s="34">
        <v>67021</v>
      </c>
      <c r="B3653" s="34" t="s">
        <v>17</v>
      </c>
      <c r="C3653" s="34" t="s">
        <v>18</v>
      </c>
      <c r="D3653" s="34" t="s">
        <v>19</v>
      </c>
      <c r="E3653" s="34"/>
      <c r="F3653" s="34"/>
      <c r="G3653" s="34"/>
      <c r="H3653" s="34" t="s">
        <v>19</v>
      </c>
      <c r="I3653" s="34"/>
      <c r="J3653" s="34" t="s">
        <v>20</v>
      </c>
      <c r="K3653" s="34">
        <v>16921</v>
      </c>
      <c r="L3653" s="34" t="s">
        <v>54</v>
      </c>
      <c r="M3653" s="34" t="s">
        <v>27</v>
      </c>
      <c r="N3653" s="34" t="s">
        <v>34</v>
      </c>
      <c r="O3653" s="34">
        <v>39927</v>
      </c>
      <c r="P3653" s="34">
        <v>41967</v>
      </c>
      <c r="Q3653" s="34" t="s">
        <v>36</v>
      </c>
    </row>
    <row r="3654" spans="1:17">
      <c r="A3654" s="34">
        <v>161974</v>
      </c>
      <c r="B3654" s="34" t="s">
        <v>17</v>
      </c>
      <c r="C3654" s="34" t="s">
        <v>25</v>
      </c>
      <c r="D3654" s="34" t="s">
        <v>19</v>
      </c>
      <c r="E3654" s="34"/>
      <c r="F3654" s="34"/>
      <c r="G3654" s="34"/>
      <c r="H3654" s="34" t="s">
        <v>19</v>
      </c>
      <c r="I3654" s="34"/>
      <c r="J3654" s="34" t="s">
        <v>30</v>
      </c>
      <c r="K3654" s="34">
        <v>22373</v>
      </c>
      <c r="L3654" s="34" t="s">
        <v>44</v>
      </c>
      <c r="M3654" s="34" t="s">
        <v>27</v>
      </c>
      <c r="N3654" s="34" t="s">
        <v>34</v>
      </c>
      <c r="O3654" s="34">
        <v>44607</v>
      </c>
      <c r="P3654" s="34"/>
      <c r="Q3654" s="34" t="s">
        <v>24</v>
      </c>
    </row>
    <row r="3655" spans="1:17">
      <c r="A3655" s="34">
        <v>124923</v>
      </c>
      <c r="B3655" s="34" t="s">
        <v>17</v>
      </c>
      <c r="C3655" s="34" t="s">
        <v>18</v>
      </c>
      <c r="D3655" s="34" t="s">
        <v>19</v>
      </c>
      <c r="E3655" s="34"/>
      <c r="F3655" s="34"/>
      <c r="G3655" s="34"/>
      <c r="H3655" s="34" t="s">
        <v>19</v>
      </c>
      <c r="I3655" s="34"/>
      <c r="J3655" s="34" t="s">
        <v>20</v>
      </c>
      <c r="K3655" s="34">
        <v>32812</v>
      </c>
      <c r="L3655" s="34" t="s">
        <v>35</v>
      </c>
      <c r="M3655" s="34" t="s">
        <v>27</v>
      </c>
      <c r="N3655" s="34" t="s">
        <v>36</v>
      </c>
      <c r="O3655" s="34" t="s">
        <v>36</v>
      </c>
      <c r="P3655" s="34" t="s">
        <v>36</v>
      </c>
      <c r="Q3655" s="34" t="s">
        <v>36</v>
      </c>
    </row>
    <row r="3656" spans="1:17">
      <c r="A3656" s="34">
        <v>165964</v>
      </c>
      <c r="B3656" s="34" t="s">
        <v>17</v>
      </c>
      <c r="C3656" s="34" t="s">
        <v>18</v>
      </c>
      <c r="D3656" s="34" t="s">
        <v>19</v>
      </c>
      <c r="E3656" s="34"/>
      <c r="F3656" s="34"/>
      <c r="G3656" s="34"/>
      <c r="H3656" s="34" t="s">
        <v>19</v>
      </c>
      <c r="I3656" s="34"/>
      <c r="J3656" s="34" t="s">
        <v>20</v>
      </c>
      <c r="K3656" s="34">
        <v>38502</v>
      </c>
      <c r="L3656" s="34" t="s">
        <v>329</v>
      </c>
      <c r="M3656" s="34" t="s">
        <v>52</v>
      </c>
      <c r="N3656" s="34" t="s">
        <v>28</v>
      </c>
      <c r="O3656" s="34">
        <v>45348</v>
      </c>
      <c r="P3656" s="34">
        <v>45362</v>
      </c>
      <c r="Q3656" s="34" t="s">
        <v>330</v>
      </c>
    </row>
    <row r="3657" spans="1:17">
      <c r="A3657" s="34">
        <v>128531</v>
      </c>
      <c r="B3657" s="34" t="s">
        <v>17</v>
      </c>
      <c r="C3657" s="34" t="s">
        <v>18</v>
      </c>
      <c r="D3657" s="34" t="s">
        <v>19</v>
      </c>
      <c r="E3657" s="34"/>
      <c r="F3657" s="34"/>
      <c r="G3657" s="34"/>
      <c r="H3657" s="34" t="s">
        <v>19</v>
      </c>
      <c r="I3657" s="34"/>
      <c r="J3657" s="34" t="s">
        <v>30</v>
      </c>
      <c r="K3657" s="34"/>
      <c r="L3657" s="34" t="s">
        <v>249</v>
      </c>
      <c r="M3657" s="34" t="s">
        <v>22</v>
      </c>
      <c r="N3657" s="34" t="s">
        <v>34</v>
      </c>
      <c r="O3657" s="34" t="s">
        <v>36</v>
      </c>
      <c r="P3657" s="34" t="s">
        <v>36</v>
      </c>
      <c r="Q3657" s="34" t="s">
        <v>36</v>
      </c>
    </row>
    <row r="3658" spans="1:17">
      <c r="A3658" s="34">
        <v>155442</v>
      </c>
      <c r="B3658" s="34" t="s">
        <v>17</v>
      </c>
      <c r="C3658" s="34" t="s">
        <v>18</v>
      </c>
      <c r="D3658" s="34" t="s">
        <v>19</v>
      </c>
      <c r="E3658" s="34"/>
      <c r="F3658" s="34"/>
      <c r="G3658" s="34"/>
      <c r="H3658" s="34" t="s">
        <v>19</v>
      </c>
      <c r="I3658" s="34"/>
      <c r="J3658" s="34" t="s">
        <v>30</v>
      </c>
      <c r="K3658" s="34">
        <v>23133</v>
      </c>
      <c r="L3658" s="34" t="s">
        <v>126</v>
      </c>
      <c r="M3658" s="34" t="s">
        <v>52</v>
      </c>
      <c r="N3658" s="34" t="s">
        <v>28</v>
      </c>
      <c r="O3658" s="34" t="s">
        <v>36</v>
      </c>
      <c r="P3658" s="34" t="s">
        <v>36</v>
      </c>
      <c r="Q3658" s="34" t="s">
        <v>36</v>
      </c>
    </row>
    <row r="3659" spans="1:17">
      <c r="A3659" s="34">
        <v>122844</v>
      </c>
      <c r="B3659" s="34" t="s">
        <v>17</v>
      </c>
      <c r="C3659" s="34" t="s">
        <v>18</v>
      </c>
      <c r="D3659" s="34" t="s">
        <v>19</v>
      </c>
      <c r="E3659" s="34"/>
      <c r="F3659" s="34"/>
      <c r="G3659" s="34"/>
      <c r="H3659" s="34" t="s">
        <v>19</v>
      </c>
      <c r="I3659" s="34"/>
      <c r="J3659" s="34" t="s">
        <v>20</v>
      </c>
      <c r="K3659" s="34">
        <v>36711</v>
      </c>
      <c r="L3659" s="34" t="s">
        <v>59</v>
      </c>
      <c r="M3659" s="34" t="s">
        <v>27</v>
      </c>
      <c r="N3659" s="34" t="s">
        <v>34</v>
      </c>
      <c r="O3659" s="34">
        <v>42919</v>
      </c>
      <c r="P3659" s="34">
        <v>42923</v>
      </c>
      <c r="Q3659" s="34" t="s">
        <v>38</v>
      </c>
    </row>
    <row r="3660" spans="1:17">
      <c r="A3660" s="34">
        <v>10619</v>
      </c>
      <c r="B3660" s="34" t="s">
        <v>17</v>
      </c>
      <c r="C3660" s="34" t="s">
        <v>18</v>
      </c>
      <c r="D3660" s="34" t="s">
        <v>19</v>
      </c>
      <c r="E3660" s="34"/>
      <c r="F3660" s="34"/>
      <c r="G3660" s="34"/>
      <c r="H3660" s="34" t="s">
        <v>19</v>
      </c>
      <c r="I3660" s="34"/>
      <c r="J3660" s="34" t="s">
        <v>20</v>
      </c>
      <c r="K3660" s="34"/>
      <c r="L3660" s="34" t="s">
        <v>331</v>
      </c>
      <c r="M3660" s="34" t="s">
        <v>52</v>
      </c>
      <c r="N3660" s="34" t="s">
        <v>32</v>
      </c>
      <c r="O3660" s="34">
        <v>1</v>
      </c>
      <c r="P3660" s="34">
        <v>1</v>
      </c>
      <c r="Q3660" s="34" t="s">
        <v>36</v>
      </c>
    </row>
    <row r="3661" spans="1:17">
      <c r="A3661" s="34">
        <v>150972</v>
      </c>
      <c r="B3661" s="34" t="s">
        <v>17</v>
      </c>
      <c r="C3661" s="34" t="s">
        <v>18</v>
      </c>
      <c r="D3661" s="34" t="s">
        <v>19</v>
      </c>
      <c r="E3661" s="34"/>
      <c r="F3661" s="34"/>
      <c r="G3661" s="34"/>
      <c r="H3661" s="34" t="s">
        <v>19</v>
      </c>
      <c r="I3661" s="34"/>
      <c r="J3661" s="34" t="s">
        <v>30</v>
      </c>
      <c r="K3661" s="34">
        <v>37872</v>
      </c>
      <c r="L3661" s="34" t="s">
        <v>74</v>
      </c>
      <c r="M3661" s="34" t="s">
        <v>22</v>
      </c>
      <c r="N3661" s="34" t="s">
        <v>34</v>
      </c>
      <c r="O3661" s="34">
        <v>44384</v>
      </c>
      <c r="P3661" s="34">
        <v>44951</v>
      </c>
      <c r="Q3661" s="34" t="s">
        <v>24</v>
      </c>
    </row>
    <row r="3662" spans="1:17">
      <c r="A3662" s="34">
        <v>113045</v>
      </c>
      <c r="B3662" s="34" t="s">
        <v>17</v>
      </c>
      <c r="C3662" s="34" t="s">
        <v>25</v>
      </c>
      <c r="D3662" s="34" t="s">
        <v>19</v>
      </c>
      <c r="E3662" s="34"/>
      <c r="F3662" s="34"/>
      <c r="G3662" s="34"/>
      <c r="H3662" s="34" t="s">
        <v>19</v>
      </c>
      <c r="I3662" s="34"/>
      <c r="J3662" s="34" t="s">
        <v>20</v>
      </c>
      <c r="K3662" s="34">
        <v>22688</v>
      </c>
      <c r="L3662" s="34" t="s">
        <v>79</v>
      </c>
      <c r="M3662" s="34" t="s">
        <v>22</v>
      </c>
      <c r="N3662" s="34" t="s">
        <v>32</v>
      </c>
      <c r="O3662" s="34">
        <v>42226</v>
      </c>
      <c r="P3662" s="34"/>
      <c r="Q3662" s="34" t="s">
        <v>24</v>
      </c>
    </row>
    <row r="3663" spans="1:17">
      <c r="A3663" s="34">
        <v>103196</v>
      </c>
      <c r="B3663" s="34" t="s">
        <v>17</v>
      </c>
      <c r="C3663" s="34" t="s">
        <v>18</v>
      </c>
      <c r="D3663" s="34" t="s">
        <v>19</v>
      </c>
      <c r="E3663" s="34"/>
      <c r="F3663" s="34"/>
      <c r="G3663" s="34"/>
      <c r="H3663" s="34" t="s">
        <v>19</v>
      </c>
      <c r="I3663" s="34"/>
      <c r="J3663" s="34" t="s">
        <v>20</v>
      </c>
      <c r="K3663" s="34">
        <v>32769</v>
      </c>
      <c r="L3663" s="34" t="s">
        <v>79</v>
      </c>
      <c r="M3663" s="34" t="s">
        <v>22</v>
      </c>
      <c r="N3663" s="34" t="s">
        <v>32</v>
      </c>
      <c r="O3663" s="34">
        <v>41334</v>
      </c>
      <c r="P3663" s="34">
        <v>41791</v>
      </c>
      <c r="Q3663" s="34" t="s">
        <v>36</v>
      </c>
    </row>
    <row r="3664" spans="1:17">
      <c r="A3664" s="34">
        <v>42666</v>
      </c>
      <c r="B3664" s="34" t="s">
        <v>17</v>
      </c>
      <c r="C3664" s="34" t="s">
        <v>18</v>
      </c>
      <c r="D3664" s="34" t="s">
        <v>19</v>
      </c>
      <c r="E3664" s="34"/>
      <c r="F3664" s="34"/>
      <c r="G3664" s="34"/>
      <c r="H3664" s="34" t="s">
        <v>19</v>
      </c>
      <c r="I3664" s="34"/>
      <c r="J3664" s="34" t="s">
        <v>30</v>
      </c>
      <c r="K3664" s="34"/>
      <c r="L3664" s="34" t="s">
        <v>59</v>
      </c>
      <c r="M3664" s="34" t="s">
        <v>27</v>
      </c>
      <c r="N3664" s="34" t="s">
        <v>32</v>
      </c>
      <c r="O3664" s="34">
        <v>42132</v>
      </c>
      <c r="P3664" s="34">
        <v>42863</v>
      </c>
      <c r="Q3664" s="34" t="s">
        <v>38</v>
      </c>
    </row>
    <row r="3665" spans="1:17">
      <c r="A3665" s="34">
        <v>115287</v>
      </c>
      <c r="B3665" s="34" t="s">
        <v>17</v>
      </c>
      <c r="C3665" s="34" t="s">
        <v>18</v>
      </c>
      <c r="D3665" s="34" t="s">
        <v>19</v>
      </c>
      <c r="E3665" s="34"/>
      <c r="F3665" s="34"/>
      <c r="G3665" s="34"/>
      <c r="H3665" s="34" t="s">
        <v>19</v>
      </c>
      <c r="I3665" s="34"/>
      <c r="J3665" s="34" t="s">
        <v>20</v>
      </c>
      <c r="K3665" s="34">
        <v>38277</v>
      </c>
      <c r="L3665" s="34" t="s">
        <v>65</v>
      </c>
      <c r="M3665" s="34" t="s">
        <v>27</v>
      </c>
      <c r="N3665" s="34" t="s">
        <v>34</v>
      </c>
      <c r="O3665" s="34" t="s">
        <v>36</v>
      </c>
      <c r="P3665" s="34" t="s">
        <v>36</v>
      </c>
      <c r="Q3665" s="34" t="s">
        <v>36</v>
      </c>
    </row>
    <row r="3666" spans="1:17">
      <c r="A3666" s="34">
        <v>115288</v>
      </c>
      <c r="B3666" s="34" t="s">
        <v>17</v>
      </c>
      <c r="C3666" s="34" t="s">
        <v>18</v>
      </c>
      <c r="D3666" s="34" t="s">
        <v>19</v>
      </c>
      <c r="E3666" s="34"/>
      <c r="F3666" s="34"/>
      <c r="G3666" s="34"/>
      <c r="H3666" s="34" t="s">
        <v>19</v>
      </c>
      <c r="I3666" s="34"/>
      <c r="J3666" s="34" t="s">
        <v>20</v>
      </c>
      <c r="K3666" s="34">
        <v>38277</v>
      </c>
      <c r="L3666" s="34" t="s">
        <v>65</v>
      </c>
      <c r="M3666" s="34" t="s">
        <v>27</v>
      </c>
      <c r="N3666" s="34" t="s">
        <v>34</v>
      </c>
      <c r="O3666" s="34" t="s">
        <v>36</v>
      </c>
      <c r="P3666" s="34" t="s">
        <v>36</v>
      </c>
      <c r="Q3666" s="34" t="s">
        <v>36</v>
      </c>
    </row>
    <row r="3667" spans="1:17">
      <c r="A3667" s="34">
        <v>167037</v>
      </c>
      <c r="B3667" s="34" t="s">
        <v>17</v>
      </c>
      <c r="C3667" s="34" t="s">
        <v>18</v>
      </c>
      <c r="D3667" s="34" t="s">
        <v>19</v>
      </c>
      <c r="E3667" s="34"/>
      <c r="F3667" s="34"/>
      <c r="G3667" s="34"/>
      <c r="H3667" s="34" t="s">
        <v>19</v>
      </c>
      <c r="I3667" s="34"/>
      <c r="J3667" s="34" t="s">
        <v>30</v>
      </c>
      <c r="K3667" s="34">
        <v>39126</v>
      </c>
      <c r="L3667" s="34" t="s">
        <v>26</v>
      </c>
      <c r="M3667" s="34" t="s">
        <v>27</v>
      </c>
      <c r="N3667" s="34" t="s">
        <v>34</v>
      </c>
      <c r="O3667" s="34" t="s">
        <v>36</v>
      </c>
      <c r="P3667" s="34" t="s">
        <v>36</v>
      </c>
      <c r="Q3667" s="34" t="s">
        <v>36</v>
      </c>
    </row>
    <row r="3668" spans="1:17">
      <c r="A3668" s="34">
        <v>108969</v>
      </c>
      <c r="B3668" s="34" t="s">
        <v>17</v>
      </c>
      <c r="C3668" s="34" t="s">
        <v>25</v>
      </c>
      <c r="D3668" s="34" t="s">
        <v>19</v>
      </c>
      <c r="E3668" s="34"/>
      <c r="F3668" s="34"/>
      <c r="G3668" s="34"/>
      <c r="H3668" s="34" t="s">
        <v>19</v>
      </c>
      <c r="I3668" s="34"/>
      <c r="J3668" s="34" t="s">
        <v>20</v>
      </c>
      <c r="K3668" s="34"/>
      <c r="L3668" s="34" t="s">
        <v>37</v>
      </c>
      <c r="M3668" s="34" t="s">
        <v>27</v>
      </c>
      <c r="N3668" s="34" t="s">
        <v>32</v>
      </c>
      <c r="O3668" s="34">
        <v>43070</v>
      </c>
      <c r="P3668" s="34"/>
      <c r="Q3668" s="34" t="s">
        <v>38</v>
      </c>
    </row>
    <row r="3669" spans="1:17">
      <c r="A3669" s="34">
        <v>101801</v>
      </c>
      <c r="B3669" s="34" t="s">
        <v>17</v>
      </c>
      <c r="C3669" s="34" t="s">
        <v>18</v>
      </c>
      <c r="D3669" s="34" t="s">
        <v>19</v>
      </c>
      <c r="E3669" s="34"/>
      <c r="F3669" s="34"/>
      <c r="G3669" s="34"/>
      <c r="H3669" s="34" t="s">
        <v>19</v>
      </c>
      <c r="I3669" s="34"/>
      <c r="J3669" s="34" t="s">
        <v>20</v>
      </c>
      <c r="K3669" s="34">
        <v>29727</v>
      </c>
      <c r="L3669" s="34" t="s">
        <v>101</v>
      </c>
      <c r="M3669" s="34" t="s">
        <v>22</v>
      </c>
      <c r="N3669" s="34" t="s">
        <v>32</v>
      </c>
      <c r="O3669" s="34">
        <v>41225</v>
      </c>
      <c r="P3669" s="34">
        <v>41394</v>
      </c>
      <c r="Q3669" s="34" t="s">
        <v>36</v>
      </c>
    </row>
    <row r="3670" spans="1:17">
      <c r="A3670" s="34">
        <v>83976</v>
      </c>
      <c r="B3670" s="34" t="s">
        <v>17</v>
      </c>
      <c r="C3670" s="34" t="s">
        <v>18</v>
      </c>
      <c r="D3670" s="34" t="s">
        <v>19</v>
      </c>
      <c r="E3670" s="34"/>
      <c r="F3670" s="34"/>
      <c r="G3670" s="34"/>
      <c r="H3670" s="34" t="s">
        <v>19</v>
      </c>
      <c r="I3670" s="34"/>
      <c r="J3670" s="34" t="s">
        <v>20</v>
      </c>
      <c r="K3670" s="34">
        <v>18401</v>
      </c>
      <c r="L3670" s="34" t="s">
        <v>54</v>
      </c>
      <c r="M3670" s="34" t="s">
        <v>27</v>
      </c>
      <c r="N3670" s="34" t="s">
        <v>32</v>
      </c>
      <c r="O3670" s="34">
        <v>40945</v>
      </c>
      <c r="P3670" s="34">
        <v>43358</v>
      </c>
      <c r="Q3670" s="34" t="s">
        <v>24</v>
      </c>
    </row>
    <row r="3671" spans="1:17">
      <c r="A3671" s="34">
        <v>63326</v>
      </c>
      <c r="B3671" s="34" t="s">
        <v>17</v>
      </c>
      <c r="C3671" s="34" t="s">
        <v>18</v>
      </c>
      <c r="D3671" s="34" t="s">
        <v>19</v>
      </c>
      <c r="E3671" s="34"/>
      <c r="F3671" s="34"/>
      <c r="G3671" s="34"/>
      <c r="H3671" s="34" t="s">
        <v>19</v>
      </c>
      <c r="I3671" s="34"/>
      <c r="J3671" s="34" t="s">
        <v>20</v>
      </c>
      <c r="K3671" s="34">
        <v>12850</v>
      </c>
      <c r="L3671" s="34" t="s">
        <v>54</v>
      </c>
      <c r="M3671" s="34" t="s">
        <v>27</v>
      </c>
      <c r="N3671" s="34" t="s">
        <v>34</v>
      </c>
      <c r="O3671" s="34">
        <v>39416</v>
      </c>
      <c r="P3671" s="34">
        <v>41000</v>
      </c>
      <c r="Q3671" s="34" t="s">
        <v>36</v>
      </c>
    </row>
    <row r="3672" spans="1:17">
      <c r="A3672" s="34">
        <v>81259</v>
      </c>
      <c r="B3672" s="34" t="s">
        <v>17</v>
      </c>
      <c r="C3672" s="34" t="s">
        <v>18</v>
      </c>
      <c r="D3672" s="34" t="s">
        <v>19</v>
      </c>
      <c r="E3672" s="34"/>
      <c r="F3672" s="34"/>
      <c r="G3672" s="34"/>
      <c r="H3672" s="34" t="s">
        <v>19</v>
      </c>
      <c r="I3672" s="34"/>
      <c r="J3672" s="34" t="s">
        <v>20</v>
      </c>
      <c r="K3672" s="34">
        <v>31669</v>
      </c>
      <c r="L3672" s="34" t="s">
        <v>84</v>
      </c>
      <c r="M3672" s="34" t="s">
        <v>22</v>
      </c>
      <c r="N3672" s="34" t="s">
        <v>32</v>
      </c>
      <c r="O3672" s="34">
        <v>40715</v>
      </c>
      <c r="P3672" s="34">
        <v>40865</v>
      </c>
      <c r="Q3672" s="34" t="s">
        <v>36</v>
      </c>
    </row>
    <row r="3673" spans="1:17">
      <c r="A3673" s="34">
        <v>169156</v>
      </c>
      <c r="B3673" s="34" t="s">
        <v>17</v>
      </c>
      <c r="C3673" s="34" t="s">
        <v>71</v>
      </c>
      <c r="D3673" s="34" t="s">
        <v>19</v>
      </c>
      <c r="E3673" s="34"/>
      <c r="F3673" s="34"/>
      <c r="G3673" s="34"/>
      <c r="H3673" s="34" t="s">
        <v>19</v>
      </c>
      <c r="I3673" s="34"/>
      <c r="J3673" s="34" t="s">
        <v>20</v>
      </c>
      <c r="K3673" s="34">
        <v>40507</v>
      </c>
      <c r="L3673" s="34" t="s">
        <v>102</v>
      </c>
      <c r="M3673" s="34" t="s">
        <v>22</v>
      </c>
      <c r="N3673" s="34" t="s">
        <v>32</v>
      </c>
      <c r="O3673" s="34" t="s">
        <v>36</v>
      </c>
      <c r="P3673" s="34" t="s">
        <v>36</v>
      </c>
      <c r="Q3673" s="34" t="s">
        <v>36</v>
      </c>
    </row>
    <row r="3674" spans="1:17">
      <c r="A3674" s="34">
        <v>150359</v>
      </c>
      <c r="B3674" s="34" t="s">
        <v>17</v>
      </c>
      <c r="C3674" s="34" t="s">
        <v>25</v>
      </c>
      <c r="D3674" s="34" t="s">
        <v>19</v>
      </c>
      <c r="E3674" s="34"/>
      <c r="F3674" s="34"/>
      <c r="G3674" s="34"/>
      <c r="H3674" s="34" t="s">
        <v>19</v>
      </c>
      <c r="I3674" s="34"/>
      <c r="J3674" s="34" t="s">
        <v>20</v>
      </c>
      <c r="K3674" s="34">
        <v>33851</v>
      </c>
      <c r="L3674" s="34" t="s">
        <v>35</v>
      </c>
      <c r="M3674" s="34" t="s">
        <v>27</v>
      </c>
      <c r="N3674" s="34" t="s">
        <v>34</v>
      </c>
      <c r="O3674" s="34">
        <v>44354</v>
      </c>
      <c r="P3674" s="34"/>
      <c r="Q3674" s="34" t="s">
        <v>24</v>
      </c>
    </row>
    <row r="3675" spans="1:17">
      <c r="A3675" s="34">
        <v>101103</v>
      </c>
      <c r="B3675" s="34" t="s">
        <v>17</v>
      </c>
      <c r="C3675" s="34" t="s">
        <v>18</v>
      </c>
      <c r="D3675" s="34" t="s">
        <v>19</v>
      </c>
      <c r="E3675" s="34"/>
      <c r="F3675" s="34"/>
      <c r="G3675" s="34"/>
      <c r="H3675" s="34" t="s">
        <v>19</v>
      </c>
      <c r="I3675" s="34"/>
      <c r="J3675" s="34" t="s">
        <v>30</v>
      </c>
      <c r="K3675" s="34">
        <v>34916</v>
      </c>
      <c r="L3675" s="34" t="s">
        <v>37</v>
      </c>
      <c r="M3675" s="34" t="s">
        <v>27</v>
      </c>
      <c r="N3675" s="34" t="s">
        <v>32</v>
      </c>
      <c r="O3675" s="34">
        <v>41348</v>
      </c>
      <c r="P3675" s="34">
        <v>42114</v>
      </c>
      <c r="Q3675" s="34" t="s">
        <v>36</v>
      </c>
    </row>
    <row r="3676" spans="1:17">
      <c r="A3676" s="34">
        <v>166591</v>
      </c>
      <c r="B3676" s="34" t="s">
        <v>17</v>
      </c>
      <c r="C3676" s="34" t="s">
        <v>25</v>
      </c>
      <c r="D3676" s="34" t="s">
        <v>19</v>
      </c>
      <c r="E3676" s="34"/>
      <c r="F3676" s="34"/>
      <c r="G3676" s="34"/>
      <c r="H3676" s="34" t="s">
        <v>19</v>
      </c>
      <c r="I3676" s="34"/>
      <c r="J3676" s="34" t="s">
        <v>30</v>
      </c>
      <c r="K3676" s="34">
        <v>39202</v>
      </c>
      <c r="L3676" s="34" t="s">
        <v>104</v>
      </c>
      <c r="M3676" s="34" t="s">
        <v>57</v>
      </c>
      <c r="N3676" s="34" t="s">
        <v>34</v>
      </c>
      <c r="O3676" s="34">
        <v>45355</v>
      </c>
      <c r="P3676" s="34"/>
      <c r="Q3676" s="34" t="s">
        <v>24</v>
      </c>
    </row>
    <row r="3677" spans="1:17">
      <c r="A3677" s="34">
        <v>79352</v>
      </c>
      <c r="B3677" s="34" t="s">
        <v>17</v>
      </c>
      <c r="C3677" s="34" t="s">
        <v>18</v>
      </c>
      <c r="D3677" s="34" t="s">
        <v>19</v>
      </c>
      <c r="E3677" s="34"/>
      <c r="F3677" s="34"/>
      <c r="G3677" s="34"/>
      <c r="H3677" s="34" t="s">
        <v>19</v>
      </c>
      <c r="I3677" s="34"/>
      <c r="J3677" s="34" t="s">
        <v>20</v>
      </c>
      <c r="K3677" s="34">
        <v>23663</v>
      </c>
      <c r="L3677" s="34" t="s">
        <v>69</v>
      </c>
      <c r="M3677" s="34" t="s">
        <v>27</v>
      </c>
      <c r="N3677" s="34" t="s">
        <v>34</v>
      </c>
      <c r="O3677" s="34">
        <v>40389</v>
      </c>
      <c r="P3677" s="34">
        <v>41302</v>
      </c>
      <c r="Q3677" s="34" t="s">
        <v>36</v>
      </c>
    </row>
    <row r="3678" spans="1:17">
      <c r="A3678" s="34">
        <v>165435</v>
      </c>
      <c r="B3678" s="34" t="s">
        <v>17</v>
      </c>
      <c r="C3678" s="34" t="s">
        <v>25</v>
      </c>
      <c r="D3678" s="34" t="s">
        <v>19</v>
      </c>
      <c r="E3678" s="34"/>
      <c r="F3678" s="34"/>
      <c r="G3678" s="34"/>
      <c r="H3678" s="34" t="s">
        <v>19</v>
      </c>
      <c r="I3678" s="34"/>
      <c r="J3678" s="34" t="s">
        <v>30</v>
      </c>
      <c r="K3678" s="34">
        <v>39951</v>
      </c>
      <c r="L3678" s="34" t="s">
        <v>102</v>
      </c>
      <c r="M3678" s="34" t="s">
        <v>22</v>
      </c>
      <c r="N3678" s="34" t="s">
        <v>34</v>
      </c>
      <c r="O3678" s="34">
        <v>45308</v>
      </c>
      <c r="P3678" s="34"/>
      <c r="Q3678" s="34" t="s">
        <v>24</v>
      </c>
    </row>
    <row r="3679" spans="1:17">
      <c r="A3679" s="34">
        <v>105031</v>
      </c>
      <c r="B3679" s="34" t="s">
        <v>17</v>
      </c>
      <c r="C3679" s="34" t="s">
        <v>18</v>
      </c>
      <c r="D3679" s="34" t="s">
        <v>19</v>
      </c>
      <c r="E3679" s="34"/>
      <c r="F3679" s="34"/>
      <c r="G3679" s="34"/>
      <c r="H3679" s="34" t="s">
        <v>19</v>
      </c>
      <c r="I3679" s="34"/>
      <c r="J3679" s="34" t="s">
        <v>20</v>
      </c>
      <c r="K3679" s="34">
        <v>32124</v>
      </c>
      <c r="L3679" s="34" t="s">
        <v>128</v>
      </c>
      <c r="M3679" s="34" t="s">
        <v>22</v>
      </c>
      <c r="N3679" s="34" t="s">
        <v>32</v>
      </c>
      <c r="O3679" s="34">
        <v>41456</v>
      </c>
      <c r="P3679" s="34">
        <v>42835</v>
      </c>
      <c r="Q3679" s="34" t="s">
        <v>24</v>
      </c>
    </row>
    <row r="3680" spans="1:17">
      <c r="A3680" s="34">
        <v>95215</v>
      </c>
      <c r="B3680" s="34" t="s">
        <v>17</v>
      </c>
      <c r="C3680" s="34" t="s">
        <v>18</v>
      </c>
      <c r="D3680" s="34" t="s">
        <v>19</v>
      </c>
      <c r="E3680" s="34"/>
      <c r="F3680" s="34"/>
      <c r="G3680" s="34"/>
      <c r="H3680" s="34" t="s">
        <v>19</v>
      </c>
      <c r="I3680" s="34"/>
      <c r="J3680" s="34" t="s">
        <v>20</v>
      </c>
      <c r="K3680" s="34">
        <v>34615</v>
      </c>
      <c r="L3680" s="34" t="s">
        <v>37</v>
      </c>
      <c r="M3680" s="34" t="s">
        <v>27</v>
      </c>
      <c r="N3680" s="34" t="s">
        <v>34</v>
      </c>
      <c r="O3680" s="34">
        <v>41244</v>
      </c>
      <c r="P3680" s="34">
        <v>42150</v>
      </c>
      <c r="Q3680" s="34" t="s">
        <v>55</v>
      </c>
    </row>
    <row r="3681" spans="1:17">
      <c r="A3681" s="34">
        <v>118599</v>
      </c>
      <c r="B3681" s="34" t="s">
        <v>17</v>
      </c>
      <c r="C3681" s="34" t="s">
        <v>18</v>
      </c>
      <c r="D3681" s="34" t="s">
        <v>19</v>
      </c>
      <c r="E3681" s="34"/>
      <c r="F3681" s="34"/>
      <c r="G3681" s="34"/>
      <c r="H3681" s="34" t="s">
        <v>19</v>
      </c>
      <c r="I3681" s="34"/>
      <c r="J3681" s="34" t="s">
        <v>30</v>
      </c>
      <c r="K3681" s="34"/>
      <c r="L3681" s="34" t="s">
        <v>74</v>
      </c>
      <c r="M3681" s="34" t="s">
        <v>22</v>
      </c>
      <c r="N3681" s="34" t="s">
        <v>32</v>
      </c>
      <c r="O3681" s="34">
        <v>42618</v>
      </c>
      <c r="P3681" s="34">
        <v>43488</v>
      </c>
      <c r="Q3681" s="34" t="s">
        <v>24</v>
      </c>
    </row>
    <row r="3682" spans="1:17">
      <c r="A3682" s="34">
        <v>94197</v>
      </c>
      <c r="B3682" s="34" t="s">
        <v>17</v>
      </c>
      <c r="C3682" s="34" t="s">
        <v>18</v>
      </c>
      <c r="D3682" s="34" t="s">
        <v>19</v>
      </c>
      <c r="E3682" s="34"/>
      <c r="F3682" s="34"/>
      <c r="G3682" s="34"/>
      <c r="H3682" s="34" t="s">
        <v>19</v>
      </c>
      <c r="I3682" s="34"/>
      <c r="J3682" s="34" t="s">
        <v>20</v>
      </c>
      <c r="K3682" s="34">
        <v>23064</v>
      </c>
      <c r="L3682" s="34" t="s">
        <v>65</v>
      </c>
      <c r="M3682" s="34" t="s">
        <v>27</v>
      </c>
      <c r="N3682" s="34" t="s">
        <v>34</v>
      </c>
      <c r="O3682" s="34">
        <v>41141</v>
      </c>
      <c r="P3682" s="34">
        <v>41141</v>
      </c>
      <c r="Q3682" s="34" t="s">
        <v>36</v>
      </c>
    </row>
    <row r="3683" spans="1:17">
      <c r="A3683" s="34">
        <v>164739</v>
      </c>
      <c r="B3683" s="34" t="s">
        <v>17</v>
      </c>
      <c r="C3683" s="34" t="s">
        <v>18</v>
      </c>
      <c r="D3683" s="34" t="s">
        <v>19</v>
      </c>
      <c r="E3683" s="34"/>
      <c r="F3683" s="34"/>
      <c r="G3683" s="34"/>
      <c r="H3683" s="34" t="s">
        <v>19</v>
      </c>
      <c r="I3683" s="34"/>
      <c r="J3683" s="34" t="s">
        <v>20</v>
      </c>
      <c r="K3683" s="34">
        <v>39309</v>
      </c>
      <c r="L3683" s="34" t="s">
        <v>37</v>
      </c>
      <c r="M3683" s="34" t="s">
        <v>27</v>
      </c>
      <c r="N3683" s="34" t="s">
        <v>40</v>
      </c>
      <c r="O3683" s="34" t="s">
        <v>36</v>
      </c>
      <c r="P3683" s="34" t="s">
        <v>36</v>
      </c>
      <c r="Q3683" s="34" t="s">
        <v>36</v>
      </c>
    </row>
    <row r="3684" spans="1:17">
      <c r="A3684" s="34">
        <v>33591</v>
      </c>
      <c r="B3684" s="34" t="s">
        <v>17</v>
      </c>
      <c r="C3684" s="34" t="s">
        <v>18</v>
      </c>
      <c r="D3684" s="34" t="s">
        <v>19</v>
      </c>
      <c r="E3684" s="34"/>
      <c r="F3684" s="34"/>
      <c r="G3684" s="34"/>
      <c r="H3684" s="34" t="s">
        <v>19</v>
      </c>
      <c r="I3684" s="34"/>
      <c r="J3684" s="34" t="s">
        <v>20</v>
      </c>
      <c r="K3684" s="34"/>
      <c r="L3684" s="34" t="s">
        <v>26</v>
      </c>
      <c r="M3684" s="34" t="s">
        <v>27</v>
      </c>
      <c r="N3684" s="34" t="s">
        <v>32</v>
      </c>
      <c r="O3684" s="34">
        <v>1</v>
      </c>
      <c r="P3684" s="34">
        <v>1</v>
      </c>
      <c r="Q3684" s="34" t="s">
        <v>36</v>
      </c>
    </row>
    <row r="3685" spans="1:17">
      <c r="A3685" s="34">
        <v>114351</v>
      </c>
      <c r="B3685" s="34" t="s">
        <v>17</v>
      </c>
      <c r="C3685" s="34" t="s">
        <v>18</v>
      </c>
      <c r="D3685" s="34" t="s">
        <v>19</v>
      </c>
      <c r="E3685" s="34"/>
      <c r="F3685" s="34"/>
      <c r="G3685" s="34"/>
      <c r="H3685" s="34" t="s">
        <v>19</v>
      </c>
      <c r="I3685" s="34"/>
      <c r="J3685" s="34" t="s">
        <v>20</v>
      </c>
      <c r="K3685" s="34">
        <v>11999</v>
      </c>
      <c r="L3685" s="34" t="s">
        <v>67</v>
      </c>
      <c r="M3685" s="34" t="s">
        <v>22</v>
      </c>
      <c r="N3685" s="34" t="s">
        <v>34</v>
      </c>
      <c r="O3685" s="34" t="s">
        <v>36</v>
      </c>
      <c r="P3685" s="34" t="s">
        <v>36</v>
      </c>
      <c r="Q3685" s="34" t="s">
        <v>24</v>
      </c>
    </row>
    <row r="3686" spans="1:17">
      <c r="A3686" s="34">
        <v>80871</v>
      </c>
      <c r="B3686" s="34" t="s">
        <v>17</v>
      </c>
      <c r="C3686" s="34" t="s">
        <v>18</v>
      </c>
      <c r="D3686" s="34" t="s">
        <v>19</v>
      </c>
      <c r="E3686" s="34"/>
      <c r="F3686" s="34"/>
      <c r="G3686" s="34"/>
      <c r="H3686" s="34" t="s">
        <v>19</v>
      </c>
      <c r="I3686" s="34"/>
      <c r="J3686" s="34" t="s">
        <v>20</v>
      </c>
      <c r="K3686" s="34">
        <v>12679</v>
      </c>
      <c r="L3686" s="34" t="s">
        <v>26</v>
      </c>
      <c r="M3686" s="34" t="s">
        <v>27</v>
      </c>
      <c r="N3686" s="34" t="s">
        <v>34</v>
      </c>
      <c r="O3686" s="34">
        <v>35622</v>
      </c>
      <c r="P3686" s="34">
        <v>41380</v>
      </c>
      <c r="Q3686" s="34" t="s">
        <v>36</v>
      </c>
    </row>
    <row r="3687" spans="1:17">
      <c r="A3687" s="34">
        <v>94685</v>
      </c>
      <c r="B3687" s="34" t="s">
        <v>17</v>
      </c>
      <c r="C3687" s="34" t="s">
        <v>18</v>
      </c>
      <c r="D3687" s="34" t="s">
        <v>19</v>
      </c>
      <c r="E3687" s="34"/>
      <c r="F3687" s="34"/>
      <c r="G3687" s="34"/>
      <c r="H3687" s="34" t="s">
        <v>19</v>
      </c>
      <c r="I3687" s="34"/>
      <c r="J3687" s="34" t="s">
        <v>20</v>
      </c>
      <c r="K3687" s="34">
        <v>34239</v>
      </c>
      <c r="L3687" s="34" t="s">
        <v>96</v>
      </c>
      <c r="M3687" s="34" t="s">
        <v>22</v>
      </c>
      <c r="N3687" s="34" t="s">
        <v>34</v>
      </c>
      <c r="O3687" s="34">
        <v>41048</v>
      </c>
      <c r="P3687" s="34">
        <v>41122</v>
      </c>
      <c r="Q3687" s="34" t="s">
        <v>36</v>
      </c>
    </row>
    <row r="3688" spans="1:17">
      <c r="A3688" s="34">
        <v>159772</v>
      </c>
      <c r="B3688" s="34" t="s">
        <v>17</v>
      </c>
      <c r="C3688" s="34" t="s">
        <v>18</v>
      </c>
      <c r="D3688" s="34" t="s">
        <v>19</v>
      </c>
      <c r="E3688" s="34"/>
      <c r="F3688" s="34"/>
      <c r="G3688" s="34"/>
      <c r="H3688" s="34" t="s">
        <v>19</v>
      </c>
      <c r="I3688" s="34"/>
      <c r="J3688" s="34" t="s">
        <v>20</v>
      </c>
      <c r="K3688" s="34">
        <v>39821</v>
      </c>
      <c r="L3688" s="34" t="s">
        <v>70</v>
      </c>
      <c r="M3688" s="34" t="s">
        <v>22</v>
      </c>
      <c r="N3688" s="34" t="s">
        <v>34</v>
      </c>
      <c r="O3688" s="34">
        <v>44961</v>
      </c>
      <c r="P3688" s="34">
        <v>45038</v>
      </c>
      <c r="Q3688" s="34" t="s">
        <v>24</v>
      </c>
    </row>
    <row r="3689" spans="1:17">
      <c r="A3689" s="34">
        <v>110667</v>
      </c>
      <c r="B3689" s="34" t="s">
        <v>17</v>
      </c>
      <c r="C3689" s="34" t="s">
        <v>18</v>
      </c>
      <c r="D3689" s="34" t="s">
        <v>19</v>
      </c>
      <c r="E3689" s="34"/>
      <c r="F3689" s="34"/>
      <c r="G3689" s="34"/>
      <c r="H3689" s="34" t="s">
        <v>19</v>
      </c>
      <c r="I3689" s="34"/>
      <c r="J3689" s="34" t="s">
        <v>30</v>
      </c>
      <c r="K3689" s="34">
        <v>36109</v>
      </c>
      <c r="L3689" s="34" t="s">
        <v>74</v>
      </c>
      <c r="M3689" s="34" t="s">
        <v>22</v>
      </c>
      <c r="N3689" s="34" t="s">
        <v>32</v>
      </c>
      <c r="O3689" s="34">
        <v>42014</v>
      </c>
      <c r="P3689" s="34">
        <v>42844</v>
      </c>
      <c r="Q3689" s="34" t="s">
        <v>24</v>
      </c>
    </row>
    <row r="3690" spans="1:17">
      <c r="A3690" s="34">
        <v>52286</v>
      </c>
      <c r="B3690" s="34" t="s">
        <v>17</v>
      </c>
      <c r="C3690" s="34" t="s">
        <v>18</v>
      </c>
      <c r="D3690" s="34" t="s">
        <v>19</v>
      </c>
      <c r="E3690" s="34"/>
      <c r="F3690" s="34"/>
      <c r="G3690" s="34"/>
      <c r="H3690" s="34" t="s">
        <v>19</v>
      </c>
      <c r="I3690" s="34"/>
      <c r="J3690" s="34" t="s">
        <v>20</v>
      </c>
      <c r="K3690" s="34">
        <v>24247</v>
      </c>
      <c r="L3690" s="34" t="s">
        <v>26</v>
      </c>
      <c r="M3690" s="34" t="s">
        <v>27</v>
      </c>
      <c r="N3690" s="34" t="s">
        <v>34</v>
      </c>
      <c r="O3690" s="34">
        <v>41754</v>
      </c>
      <c r="P3690" s="34">
        <v>41754</v>
      </c>
      <c r="Q3690" s="34" t="s">
        <v>36</v>
      </c>
    </row>
    <row r="3691" spans="1:17">
      <c r="A3691" s="34">
        <v>52191</v>
      </c>
      <c r="B3691" s="34" t="s">
        <v>17</v>
      </c>
      <c r="C3691" s="34" t="s">
        <v>18</v>
      </c>
      <c r="D3691" s="34" t="s">
        <v>19</v>
      </c>
      <c r="E3691" s="34"/>
      <c r="F3691" s="34"/>
      <c r="G3691" s="34"/>
      <c r="H3691" s="34" t="s">
        <v>19</v>
      </c>
      <c r="I3691" s="34"/>
      <c r="J3691" s="34" t="s">
        <v>20</v>
      </c>
      <c r="K3691" s="34">
        <v>18400</v>
      </c>
      <c r="L3691" s="34" t="s">
        <v>35</v>
      </c>
      <c r="M3691" s="34" t="s">
        <v>27</v>
      </c>
      <c r="N3691" s="34" t="s">
        <v>34</v>
      </c>
      <c r="O3691" s="34">
        <v>39925</v>
      </c>
      <c r="P3691" s="34">
        <v>44439</v>
      </c>
      <c r="Q3691" s="34" t="s">
        <v>24</v>
      </c>
    </row>
    <row r="3692" spans="1:17">
      <c r="A3692" s="34">
        <v>112753</v>
      </c>
      <c r="B3692" s="34" t="s">
        <v>17</v>
      </c>
      <c r="C3692" s="34" t="s">
        <v>18</v>
      </c>
      <c r="D3692" s="34" t="s">
        <v>19</v>
      </c>
      <c r="E3692" s="34"/>
      <c r="F3692" s="34"/>
      <c r="G3692" s="34"/>
      <c r="H3692" s="34" t="s">
        <v>19</v>
      </c>
      <c r="I3692" s="34"/>
      <c r="J3692" s="34" t="s">
        <v>20</v>
      </c>
      <c r="K3692" s="34">
        <v>15548</v>
      </c>
      <c r="L3692" s="34" t="s">
        <v>65</v>
      </c>
      <c r="M3692" s="34" t="s">
        <v>27</v>
      </c>
      <c r="N3692" s="34" t="s">
        <v>34</v>
      </c>
      <c r="O3692" s="34">
        <v>42185</v>
      </c>
      <c r="P3692" s="34">
        <v>44951</v>
      </c>
      <c r="Q3692" s="34" t="s">
        <v>24</v>
      </c>
    </row>
    <row r="3693" spans="1:17">
      <c r="A3693" s="34">
        <v>106303</v>
      </c>
      <c r="B3693" s="34" t="s">
        <v>17</v>
      </c>
      <c r="C3693" s="34" t="s">
        <v>25</v>
      </c>
      <c r="D3693" s="34" t="s">
        <v>19</v>
      </c>
      <c r="E3693" s="34"/>
      <c r="F3693" s="34"/>
      <c r="G3693" s="34"/>
      <c r="H3693" s="34" t="s">
        <v>19</v>
      </c>
      <c r="I3693" s="34"/>
      <c r="J3693" s="34" t="s">
        <v>20</v>
      </c>
      <c r="K3693" s="34">
        <v>19428</v>
      </c>
      <c r="L3693" s="34" t="s">
        <v>163</v>
      </c>
      <c r="M3693" s="34" t="s">
        <v>57</v>
      </c>
      <c r="N3693" s="34" t="s">
        <v>32</v>
      </c>
      <c r="O3693" s="34">
        <v>41614</v>
      </c>
      <c r="P3693" s="34"/>
      <c r="Q3693" s="34" t="s">
        <v>24</v>
      </c>
    </row>
    <row r="3694" spans="1:17">
      <c r="A3694" s="34">
        <v>94273</v>
      </c>
      <c r="B3694" s="34" t="s">
        <v>17</v>
      </c>
      <c r="C3694" s="34" t="s">
        <v>18</v>
      </c>
      <c r="D3694" s="34" t="s">
        <v>19</v>
      </c>
      <c r="E3694" s="34"/>
      <c r="F3694" s="34"/>
      <c r="G3694" s="34"/>
      <c r="H3694" s="34" t="s">
        <v>19</v>
      </c>
      <c r="I3694" s="34"/>
      <c r="J3694" s="34" t="s">
        <v>20</v>
      </c>
      <c r="K3694" s="34">
        <v>34507</v>
      </c>
      <c r="L3694" s="34" t="s">
        <v>67</v>
      </c>
      <c r="M3694" s="34" t="s">
        <v>22</v>
      </c>
      <c r="N3694" s="34" t="s">
        <v>34</v>
      </c>
      <c r="O3694" s="34">
        <v>41096</v>
      </c>
      <c r="P3694" s="34">
        <v>42674</v>
      </c>
      <c r="Q3694" s="34" t="s">
        <v>55</v>
      </c>
    </row>
    <row r="3695" spans="1:17">
      <c r="A3695" s="34">
        <v>129923</v>
      </c>
      <c r="B3695" s="34" t="s">
        <v>17</v>
      </c>
      <c r="C3695" s="34" t="s">
        <v>18</v>
      </c>
      <c r="D3695" s="34" t="s">
        <v>19</v>
      </c>
      <c r="E3695" s="34"/>
      <c r="F3695" s="34"/>
      <c r="G3695" s="34"/>
      <c r="H3695" s="34" t="s">
        <v>19</v>
      </c>
      <c r="I3695" s="34"/>
      <c r="J3695" s="34" t="s">
        <v>30</v>
      </c>
      <c r="K3695" s="34">
        <v>30223</v>
      </c>
      <c r="L3695" s="34" t="s">
        <v>95</v>
      </c>
      <c r="M3695" s="34" t="s">
        <v>22</v>
      </c>
      <c r="N3695" s="34" t="s">
        <v>34</v>
      </c>
      <c r="O3695" s="34">
        <v>42511</v>
      </c>
      <c r="P3695" s="34">
        <v>44581</v>
      </c>
      <c r="Q3695" s="34" t="s">
        <v>55</v>
      </c>
    </row>
    <row r="3696" spans="1:17">
      <c r="A3696" s="34">
        <v>53714</v>
      </c>
      <c r="B3696" s="34" t="s">
        <v>17</v>
      </c>
      <c r="C3696" s="34" t="s">
        <v>18</v>
      </c>
      <c r="D3696" s="34" t="s">
        <v>19</v>
      </c>
      <c r="E3696" s="34"/>
      <c r="F3696" s="34"/>
      <c r="G3696" s="34"/>
      <c r="H3696" s="34" t="s">
        <v>19</v>
      </c>
      <c r="I3696" s="34"/>
      <c r="J3696" s="34" t="s">
        <v>30</v>
      </c>
      <c r="K3696" s="34">
        <v>13678</v>
      </c>
      <c r="L3696" s="34" t="s">
        <v>54</v>
      </c>
      <c r="M3696" s="34" t="s">
        <v>27</v>
      </c>
      <c r="N3696" s="34" t="s">
        <v>34</v>
      </c>
      <c r="O3696" s="34">
        <v>39848</v>
      </c>
      <c r="P3696" s="34">
        <v>40823</v>
      </c>
      <c r="Q3696" s="34" t="s">
        <v>36</v>
      </c>
    </row>
    <row r="3697" spans="1:17">
      <c r="A3697" s="34">
        <v>80673</v>
      </c>
      <c r="B3697" s="34" t="s">
        <v>17</v>
      </c>
      <c r="C3697" s="34" t="s">
        <v>18</v>
      </c>
      <c r="D3697" s="34" t="s">
        <v>19</v>
      </c>
      <c r="E3697" s="34"/>
      <c r="F3697" s="34"/>
      <c r="G3697" s="34"/>
      <c r="H3697" s="34" t="s">
        <v>19</v>
      </c>
      <c r="I3697" s="34"/>
      <c r="J3697" s="34" t="s">
        <v>20</v>
      </c>
      <c r="K3697" s="34"/>
      <c r="L3697" s="34" t="s">
        <v>37</v>
      </c>
      <c r="M3697" s="34" t="s">
        <v>27</v>
      </c>
      <c r="N3697" s="34" t="s">
        <v>32</v>
      </c>
      <c r="O3697" s="34">
        <v>1</v>
      </c>
      <c r="P3697" s="34">
        <v>1</v>
      </c>
      <c r="Q3697" s="34" t="s">
        <v>36</v>
      </c>
    </row>
    <row r="3698" spans="1:17">
      <c r="A3698" s="34">
        <v>115735</v>
      </c>
      <c r="B3698" s="34" t="s">
        <v>17</v>
      </c>
      <c r="C3698" s="34" t="s">
        <v>18</v>
      </c>
      <c r="D3698" s="34" t="s">
        <v>19</v>
      </c>
      <c r="E3698" s="34"/>
      <c r="F3698" s="34"/>
      <c r="G3698" s="34"/>
      <c r="H3698" s="34" t="s">
        <v>19</v>
      </c>
      <c r="I3698" s="34"/>
      <c r="J3698" s="34" t="s">
        <v>20</v>
      </c>
      <c r="K3698" s="34">
        <v>19378</v>
      </c>
      <c r="L3698" s="34" t="s">
        <v>79</v>
      </c>
      <c r="M3698" s="34" t="s">
        <v>22</v>
      </c>
      <c r="N3698" s="34" t="s">
        <v>34</v>
      </c>
      <c r="O3698" s="34" t="s">
        <v>36</v>
      </c>
      <c r="P3698" s="34" t="s">
        <v>36</v>
      </c>
      <c r="Q3698" s="34" t="s">
        <v>24</v>
      </c>
    </row>
    <row r="3699" spans="1:17">
      <c r="A3699" s="34">
        <v>40679</v>
      </c>
      <c r="B3699" s="34" t="s">
        <v>17</v>
      </c>
      <c r="C3699" s="34" t="s">
        <v>18</v>
      </c>
      <c r="D3699" s="34" t="s">
        <v>19</v>
      </c>
      <c r="E3699" s="34"/>
      <c r="F3699" s="34"/>
      <c r="G3699" s="34" t="s">
        <v>145</v>
      </c>
      <c r="H3699" s="34" t="s">
        <v>19</v>
      </c>
      <c r="I3699" s="34"/>
      <c r="J3699" s="34" t="s">
        <v>20</v>
      </c>
      <c r="K3699" s="34"/>
      <c r="L3699" s="34" t="s">
        <v>100</v>
      </c>
      <c r="M3699" s="34" t="s">
        <v>27</v>
      </c>
      <c r="N3699" s="34" t="s">
        <v>32</v>
      </c>
      <c r="O3699" s="34">
        <v>1</v>
      </c>
      <c r="P3699" s="34">
        <v>1</v>
      </c>
      <c r="Q3699" s="34" t="s">
        <v>36</v>
      </c>
    </row>
    <row r="3700" spans="1:17">
      <c r="A3700" s="34">
        <v>151378</v>
      </c>
      <c r="B3700" s="34" t="s">
        <v>17</v>
      </c>
      <c r="C3700" s="34" t="s">
        <v>18</v>
      </c>
      <c r="D3700" s="34" t="s">
        <v>19</v>
      </c>
      <c r="E3700" s="34"/>
      <c r="F3700" s="34"/>
      <c r="G3700" s="34"/>
      <c r="H3700" s="34" t="s">
        <v>19</v>
      </c>
      <c r="I3700" s="34"/>
      <c r="J3700" s="34" t="s">
        <v>20</v>
      </c>
      <c r="K3700" s="34">
        <v>38089</v>
      </c>
      <c r="L3700" s="34" t="s">
        <v>35</v>
      </c>
      <c r="M3700" s="34" t="s">
        <v>27</v>
      </c>
      <c r="N3700" s="34" t="s">
        <v>28</v>
      </c>
      <c r="O3700" s="34" t="s">
        <v>36</v>
      </c>
      <c r="P3700" s="34" t="s">
        <v>36</v>
      </c>
      <c r="Q3700" s="34" t="s">
        <v>36</v>
      </c>
    </row>
    <row r="3701" spans="1:17">
      <c r="A3701" s="34">
        <v>154687</v>
      </c>
      <c r="B3701" s="34" t="s">
        <v>17</v>
      </c>
      <c r="C3701" s="34" t="s">
        <v>18</v>
      </c>
      <c r="D3701" s="34" t="s">
        <v>19</v>
      </c>
      <c r="E3701" s="34"/>
      <c r="F3701" s="34"/>
      <c r="G3701" s="34"/>
      <c r="H3701" s="34" t="s">
        <v>19</v>
      </c>
      <c r="I3701" s="34"/>
      <c r="J3701" s="34" t="s">
        <v>30</v>
      </c>
      <c r="K3701" s="34">
        <v>39239</v>
      </c>
      <c r="L3701" s="34" t="s">
        <v>37</v>
      </c>
      <c r="M3701" s="34" t="s">
        <v>27</v>
      </c>
      <c r="N3701" s="34" t="s">
        <v>28</v>
      </c>
      <c r="O3701" s="34" t="s">
        <v>36</v>
      </c>
      <c r="P3701" s="34" t="s">
        <v>36</v>
      </c>
      <c r="Q3701" s="34" t="s">
        <v>36</v>
      </c>
    </row>
    <row r="3702" spans="1:17">
      <c r="A3702" s="34">
        <v>159150</v>
      </c>
      <c r="B3702" s="34" t="s">
        <v>17</v>
      </c>
      <c r="C3702" s="34" t="s">
        <v>18</v>
      </c>
      <c r="D3702" s="34" t="s">
        <v>19</v>
      </c>
      <c r="E3702" s="34"/>
      <c r="F3702" s="34"/>
      <c r="G3702" s="34"/>
      <c r="H3702" s="34" t="s">
        <v>19</v>
      </c>
      <c r="I3702" s="34"/>
      <c r="J3702" s="34" t="s">
        <v>20</v>
      </c>
      <c r="K3702" s="34">
        <v>35805</v>
      </c>
      <c r="L3702" s="34" t="s">
        <v>48</v>
      </c>
      <c r="M3702" s="34" t="s">
        <v>27</v>
      </c>
      <c r="N3702" s="34" t="s">
        <v>28</v>
      </c>
      <c r="O3702" s="34" t="s">
        <v>36</v>
      </c>
      <c r="P3702" s="34" t="s">
        <v>36</v>
      </c>
      <c r="Q3702" s="34" t="s">
        <v>36</v>
      </c>
    </row>
    <row r="3703" spans="1:17">
      <c r="A3703" s="34">
        <v>95307</v>
      </c>
      <c r="B3703" s="34" t="s">
        <v>17</v>
      </c>
      <c r="C3703" s="34" t="s">
        <v>18</v>
      </c>
      <c r="D3703" s="34" t="s">
        <v>19</v>
      </c>
      <c r="E3703" s="34"/>
      <c r="F3703" s="34"/>
      <c r="G3703" s="34"/>
      <c r="H3703" s="34" t="s">
        <v>19</v>
      </c>
      <c r="I3703" s="34"/>
      <c r="J3703" s="34" t="s">
        <v>20</v>
      </c>
      <c r="K3703" s="34"/>
      <c r="L3703" s="34" t="s">
        <v>26</v>
      </c>
      <c r="M3703" s="34" t="s">
        <v>27</v>
      </c>
      <c r="N3703" s="34" t="s">
        <v>34</v>
      </c>
      <c r="O3703" s="34">
        <v>41169</v>
      </c>
      <c r="P3703" s="34">
        <v>41169</v>
      </c>
      <c r="Q3703" s="34" t="s">
        <v>36</v>
      </c>
    </row>
    <row r="3704" spans="1:17">
      <c r="A3704" s="34">
        <v>156723</v>
      </c>
      <c r="B3704" s="34" t="s">
        <v>17</v>
      </c>
      <c r="C3704" s="34" t="s">
        <v>18</v>
      </c>
      <c r="D3704" s="34" t="s">
        <v>19</v>
      </c>
      <c r="E3704" s="34"/>
      <c r="F3704" s="34"/>
      <c r="G3704" s="34"/>
      <c r="H3704" s="34" t="s">
        <v>19</v>
      </c>
      <c r="I3704" s="34"/>
      <c r="J3704" s="34" t="s">
        <v>20</v>
      </c>
      <c r="K3704" s="34">
        <v>38772</v>
      </c>
      <c r="L3704" s="34" t="s">
        <v>59</v>
      </c>
      <c r="M3704" s="34" t="s">
        <v>27</v>
      </c>
      <c r="N3704" s="34" t="s">
        <v>34</v>
      </c>
      <c r="O3704" s="34">
        <v>44763</v>
      </c>
      <c r="P3704" s="34">
        <v>44951</v>
      </c>
      <c r="Q3704" s="34" t="s">
        <v>24</v>
      </c>
    </row>
    <row r="3705" spans="1:17">
      <c r="A3705" s="34">
        <v>81262</v>
      </c>
      <c r="B3705" s="34" t="s">
        <v>17</v>
      </c>
      <c r="C3705" s="34" t="s">
        <v>18</v>
      </c>
      <c r="D3705" s="34" t="s">
        <v>19</v>
      </c>
      <c r="E3705" s="34"/>
      <c r="F3705" s="34"/>
      <c r="G3705" s="34"/>
      <c r="H3705" s="34" t="s">
        <v>19</v>
      </c>
      <c r="I3705" s="34"/>
      <c r="J3705" s="34" t="s">
        <v>20</v>
      </c>
      <c r="K3705" s="34">
        <v>34306</v>
      </c>
      <c r="L3705" s="34" t="s">
        <v>26</v>
      </c>
      <c r="M3705" s="34" t="s">
        <v>27</v>
      </c>
      <c r="N3705" s="34" t="s">
        <v>32</v>
      </c>
      <c r="O3705" s="34">
        <v>40644</v>
      </c>
      <c r="P3705" s="34">
        <v>41073</v>
      </c>
      <c r="Q3705" s="34" t="s">
        <v>36</v>
      </c>
    </row>
    <row r="3706" spans="1:17">
      <c r="A3706" s="34">
        <v>146914</v>
      </c>
      <c r="B3706" s="34" t="s">
        <v>17</v>
      </c>
      <c r="C3706" s="34" t="s">
        <v>25</v>
      </c>
      <c r="D3706" s="34" t="s">
        <v>19</v>
      </c>
      <c r="E3706" s="34"/>
      <c r="F3706" s="34"/>
      <c r="G3706" s="34"/>
      <c r="H3706" s="34" t="s">
        <v>19</v>
      </c>
      <c r="I3706" s="34"/>
      <c r="J3706" s="34" t="s">
        <v>20</v>
      </c>
      <c r="K3706" s="34">
        <v>20212</v>
      </c>
      <c r="L3706" s="34" t="s">
        <v>60</v>
      </c>
      <c r="M3706" s="34" t="s">
        <v>27</v>
      </c>
      <c r="N3706" s="34" t="s">
        <v>34</v>
      </c>
      <c r="O3706" s="34">
        <v>44349</v>
      </c>
      <c r="P3706" s="34"/>
      <c r="Q3706" s="34" t="s">
        <v>24</v>
      </c>
    </row>
    <row r="3707" spans="1:17">
      <c r="A3707" s="34">
        <v>160847</v>
      </c>
      <c r="B3707" s="34" t="s">
        <v>17</v>
      </c>
      <c r="C3707" s="34" t="s">
        <v>25</v>
      </c>
      <c r="D3707" s="34" t="s">
        <v>19</v>
      </c>
      <c r="E3707" s="34"/>
      <c r="F3707" s="34"/>
      <c r="G3707" s="34"/>
      <c r="H3707" s="34" t="s">
        <v>19</v>
      </c>
      <c r="I3707" s="34"/>
      <c r="J3707" s="34" t="s">
        <v>20</v>
      </c>
      <c r="K3707" s="34">
        <v>33161</v>
      </c>
      <c r="L3707" s="34" t="s">
        <v>37</v>
      </c>
      <c r="M3707" s="34" t="s">
        <v>27</v>
      </c>
      <c r="N3707" s="34" t="s">
        <v>23</v>
      </c>
      <c r="O3707" s="34">
        <v>45047</v>
      </c>
      <c r="P3707" s="34"/>
      <c r="Q3707" s="34" t="s">
        <v>24</v>
      </c>
    </row>
    <row r="3708" spans="1:17">
      <c r="A3708" s="34">
        <v>143204</v>
      </c>
      <c r="B3708" s="34" t="s">
        <v>17</v>
      </c>
      <c r="C3708" s="34" t="s">
        <v>18</v>
      </c>
      <c r="D3708" s="34" t="s">
        <v>19</v>
      </c>
      <c r="E3708" s="34"/>
      <c r="F3708" s="34"/>
      <c r="G3708" s="34"/>
      <c r="H3708" s="34" t="s">
        <v>19</v>
      </c>
      <c r="I3708" s="34"/>
      <c r="J3708" s="34" t="s">
        <v>20</v>
      </c>
      <c r="K3708" s="34">
        <v>29431</v>
      </c>
      <c r="L3708" s="34" t="s">
        <v>39</v>
      </c>
      <c r="M3708" s="34" t="s">
        <v>22</v>
      </c>
      <c r="N3708" s="34" t="s">
        <v>34</v>
      </c>
      <c r="O3708" s="34">
        <v>44344</v>
      </c>
      <c r="P3708" s="34">
        <v>44439</v>
      </c>
      <c r="Q3708" s="34" t="s">
        <v>24</v>
      </c>
    </row>
    <row r="3709" spans="1:17">
      <c r="A3709" s="34">
        <v>102887</v>
      </c>
      <c r="B3709" s="34" t="s">
        <v>17</v>
      </c>
      <c r="C3709" s="34" t="s">
        <v>18</v>
      </c>
      <c r="D3709" s="34" t="s">
        <v>19</v>
      </c>
      <c r="E3709" s="34"/>
      <c r="F3709" s="34"/>
      <c r="G3709" s="34"/>
      <c r="H3709" s="34" t="s">
        <v>19</v>
      </c>
      <c r="I3709" s="34"/>
      <c r="J3709" s="34" t="s">
        <v>20</v>
      </c>
      <c r="K3709" s="34">
        <v>30020</v>
      </c>
      <c r="L3709" s="34" t="s">
        <v>37</v>
      </c>
      <c r="M3709" s="34" t="s">
        <v>27</v>
      </c>
      <c r="N3709" s="34" t="s">
        <v>32</v>
      </c>
      <c r="O3709" s="34">
        <v>41216</v>
      </c>
      <c r="P3709" s="34">
        <v>41505</v>
      </c>
      <c r="Q3709" s="34" t="s">
        <v>36</v>
      </c>
    </row>
    <row r="3710" spans="1:17">
      <c r="A3710" s="34">
        <v>121551</v>
      </c>
      <c r="B3710" s="34" t="s">
        <v>17</v>
      </c>
      <c r="C3710" s="34" t="s">
        <v>18</v>
      </c>
      <c r="D3710" s="34" t="s">
        <v>19</v>
      </c>
      <c r="E3710" s="34"/>
      <c r="F3710" s="34"/>
      <c r="G3710" s="34"/>
      <c r="H3710" s="34" t="s">
        <v>19</v>
      </c>
      <c r="I3710" s="34"/>
      <c r="J3710" s="34" t="s">
        <v>20</v>
      </c>
      <c r="K3710" s="34">
        <v>31671</v>
      </c>
      <c r="L3710" s="34" t="s">
        <v>79</v>
      </c>
      <c r="M3710" s="34" t="s">
        <v>22</v>
      </c>
      <c r="N3710" s="34" t="s">
        <v>34</v>
      </c>
      <c r="O3710" s="34">
        <v>42861</v>
      </c>
      <c r="P3710" s="34">
        <v>42937</v>
      </c>
      <c r="Q3710" s="34" t="s">
        <v>24</v>
      </c>
    </row>
    <row r="3711" spans="1:17">
      <c r="A3711" s="34">
        <v>109214</v>
      </c>
      <c r="B3711" s="34" t="s">
        <v>17</v>
      </c>
      <c r="C3711" s="34" t="s">
        <v>18</v>
      </c>
      <c r="D3711" s="34" t="s">
        <v>19</v>
      </c>
      <c r="E3711" s="34"/>
      <c r="F3711" s="34"/>
      <c r="G3711" s="34"/>
      <c r="H3711" s="34" t="s">
        <v>19</v>
      </c>
      <c r="I3711" s="34"/>
      <c r="J3711" s="34" t="s">
        <v>30</v>
      </c>
      <c r="K3711" s="34">
        <v>32644</v>
      </c>
      <c r="L3711" s="34" t="s">
        <v>98</v>
      </c>
      <c r="M3711" s="34" t="s">
        <v>22</v>
      </c>
      <c r="N3711" s="34" t="s">
        <v>34</v>
      </c>
      <c r="O3711" s="34">
        <v>42219</v>
      </c>
      <c r="P3711" s="34">
        <v>42219</v>
      </c>
      <c r="Q3711" s="34" t="s">
        <v>36</v>
      </c>
    </row>
    <row r="3712" spans="1:17">
      <c r="A3712" s="34">
        <v>59500</v>
      </c>
      <c r="B3712" s="34" t="s">
        <v>17</v>
      </c>
      <c r="C3712" s="34" t="s">
        <v>18</v>
      </c>
      <c r="D3712" s="34" t="s">
        <v>19</v>
      </c>
      <c r="E3712" s="34"/>
      <c r="F3712" s="34"/>
      <c r="G3712" s="34"/>
      <c r="H3712" s="34" t="s">
        <v>19</v>
      </c>
      <c r="I3712" s="34"/>
      <c r="J3712" s="34" t="s">
        <v>20</v>
      </c>
      <c r="K3712" s="34">
        <v>25334</v>
      </c>
      <c r="L3712" s="34" t="s">
        <v>54</v>
      </c>
      <c r="M3712" s="34" t="s">
        <v>27</v>
      </c>
      <c r="N3712" s="34" t="s">
        <v>32</v>
      </c>
      <c r="O3712" s="34">
        <v>40186</v>
      </c>
      <c r="P3712" s="34">
        <v>43851</v>
      </c>
      <c r="Q3712" s="34" t="s">
        <v>55</v>
      </c>
    </row>
    <row r="3713" spans="1:17">
      <c r="A3713" s="34">
        <v>147357</v>
      </c>
      <c r="B3713" s="34" t="s">
        <v>17</v>
      </c>
      <c r="C3713" s="34" t="s">
        <v>25</v>
      </c>
      <c r="D3713" s="34" t="s">
        <v>19</v>
      </c>
      <c r="E3713" s="34"/>
      <c r="F3713" s="34"/>
      <c r="G3713" s="34"/>
      <c r="H3713" s="34" t="s">
        <v>19</v>
      </c>
      <c r="I3713" s="34"/>
      <c r="J3713" s="34" t="s">
        <v>20</v>
      </c>
      <c r="K3713" s="34">
        <v>22006</v>
      </c>
      <c r="L3713" s="34" t="s">
        <v>65</v>
      </c>
      <c r="M3713" s="34" t="s">
        <v>27</v>
      </c>
      <c r="N3713" s="34" t="s">
        <v>34</v>
      </c>
      <c r="O3713" s="34">
        <v>44174</v>
      </c>
      <c r="P3713" s="34"/>
      <c r="Q3713" s="34" t="s">
        <v>24</v>
      </c>
    </row>
    <row r="3714" spans="1:17">
      <c r="A3714" s="34">
        <v>124906</v>
      </c>
      <c r="B3714" s="34" t="s">
        <v>17</v>
      </c>
      <c r="C3714" s="34" t="s">
        <v>18</v>
      </c>
      <c r="D3714" s="34" t="s">
        <v>19</v>
      </c>
      <c r="E3714" s="34"/>
      <c r="F3714" s="34"/>
      <c r="G3714" s="34"/>
      <c r="H3714" s="34" t="s">
        <v>19</v>
      </c>
      <c r="I3714" s="34"/>
      <c r="J3714" s="34" t="s">
        <v>20</v>
      </c>
      <c r="K3714" s="34">
        <v>17990</v>
      </c>
      <c r="L3714" s="34" t="s">
        <v>332</v>
      </c>
      <c r="M3714" s="34" t="s">
        <v>52</v>
      </c>
      <c r="N3714" s="34" t="s">
        <v>36</v>
      </c>
      <c r="O3714" s="34">
        <v>42924</v>
      </c>
      <c r="P3714" s="34">
        <v>44307</v>
      </c>
      <c r="Q3714" s="34" t="s">
        <v>24</v>
      </c>
    </row>
    <row r="3715" spans="1:17">
      <c r="A3715" s="34">
        <v>101244</v>
      </c>
      <c r="B3715" s="34" t="s">
        <v>17</v>
      </c>
      <c r="C3715" s="34" t="s">
        <v>18</v>
      </c>
      <c r="D3715" s="34" t="s">
        <v>19</v>
      </c>
      <c r="E3715" s="34"/>
      <c r="F3715" s="34"/>
      <c r="G3715" s="34"/>
      <c r="H3715" s="34" t="s">
        <v>19</v>
      </c>
      <c r="I3715" s="34"/>
      <c r="J3715" s="34" t="s">
        <v>20</v>
      </c>
      <c r="K3715" s="34">
        <v>25693</v>
      </c>
      <c r="L3715" s="34" t="s">
        <v>65</v>
      </c>
      <c r="M3715" s="34" t="s">
        <v>27</v>
      </c>
      <c r="N3715" s="34" t="s">
        <v>34</v>
      </c>
      <c r="O3715" s="34">
        <v>41296</v>
      </c>
      <c r="P3715" s="34">
        <v>41296</v>
      </c>
      <c r="Q3715" s="34" t="s">
        <v>36</v>
      </c>
    </row>
    <row r="3716" spans="1:17">
      <c r="A3716" s="34">
        <v>45262</v>
      </c>
      <c r="B3716" s="34" t="s">
        <v>17</v>
      </c>
      <c r="C3716" s="34" t="s">
        <v>18</v>
      </c>
      <c r="D3716" s="34" t="s">
        <v>19</v>
      </c>
      <c r="E3716" s="34"/>
      <c r="F3716" s="34"/>
      <c r="G3716" s="34"/>
      <c r="H3716" s="34" t="s">
        <v>19</v>
      </c>
      <c r="I3716" s="34"/>
      <c r="J3716" s="34" t="s">
        <v>30</v>
      </c>
      <c r="K3716" s="34">
        <v>19297</v>
      </c>
      <c r="L3716" s="34" t="s">
        <v>37</v>
      </c>
      <c r="M3716" s="34" t="s">
        <v>27</v>
      </c>
      <c r="N3716" s="34" t="s">
        <v>32</v>
      </c>
      <c r="O3716" s="34">
        <v>1</v>
      </c>
      <c r="P3716" s="34">
        <v>1</v>
      </c>
      <c r="Q3716" s="34" t="s">
        <v>36</v>
      </c>
    </row>
    <row r="3717" spans="1:17">
      <c r="A3717" s="34">
        <v>112483</v>
      </c>
      <c r="B3717" s="34" t="s">
        <v>17</v>
      </c>
      <c r="C3717" s="34" t="s">
        <v>18</v>
      </c>
      <c r="D3717" s="34" t="s">
        <v>19</v>
      </c>
      <c r="E3717" s="34"/>
      <c r="F3717" s="34"/>
      <c r="G3717" s="34"/>
      <c r="H3717" s="34" t="s">
        <v>19</v>
      </c>
      <c r="I3717" s="34"/>
      <c r="J3717" s="34" t="s">
        <v>20</v>
      </c>
      <c r="K3717" s="34">
        <v>35674</v>
      </c>
      <c r="L3717" s="34" t="s">
        <v>84</v>
      </c>
      <c r="M3717" s="34" t="s">
        <v>22</v>
      </c>
      <c r="N3717" s="34" t="s">
        <v>34</v>
      </c>
      <c r="O3717" s="34">
        <v>42182</v>
      </c>
      <c r="P3717" s="34">
        <v>42838</v>
      </c>
      <c r="Q3717" s="34" t="s">
        <v>24</v>
      </c>
    </row>
    <row r="3718" spans="1:17">
      <c r="A3718" s="34">
        <v>81941</v>
      </c>
      <c r="B3718" s="34" t="s">
        <v>17</v>
      </c>
      <c r="C3718" s="34" t="s">
        <v>18</v>
      </c>
      <c r="D3718" s="34" t="s">
        <v>19</v>
      </c>
      <c r="E3718" s="34"/>
      <c r="F3718" s="34"/>
      <c r="G3718" s="34"/>
      <c r="H3718" s="34" t="s">
        <v>19</v>
      </c>
      <c r="I3718" s="34"/>
      <c r="J3718" s="34" t="s">
        <v>20</v>
      </c>
      <c r="K3718" s="34">
        <v>34512</v>
      </c>
      <c r="L3718" s="34" t="s">
        <v>54</v>
      </c>
      <c r="M3718" s="34" t="s">
        <v>27</v>
      </c>
      <c r="N3718" s="34" t="s">
        <v>32</v>
      </c>
      <c r="O3718" s="34">
        <v>40761</v>
      </c>
      <c r="P3718" s="34">
        <v>41153</v>
      </c>
      <c r="Q3718" s="34" t="s">
        <v>36</v>
      </c>
    </row>
    <row r="3719" spans="1:17">
      <c r="A3719" s="34">
        <v>114427</v>
      </c>
      <c r="B3719" s="34" t="s">
        <v>17</v>
      </c>
      <c r="C3719" s="34" t="s">
        <v>18</v>
      </c>
      <c r="D3719" s="34" t="s">
        <v>19</v>
      </c>
      <c r="E3719" s="34"/>
      <c r="F3719" s="34"/>
      <c r="G3719" s="34"/>
      <c r="H3719" s="34" t="s">
        <v>19</v>
      </c>
      <c r="I3719" s="34"/>
      <c r="J3719" s="34" t="s">
        <v>20</v>
      </c>
      <c r="K3719" s="34">
        <v>23214</v>
      </c>
      <c r="L3719" s="34" t="s">
        <v>141</v>
      </c>
      <c r="M3719" s="34" t="s">
        <v>57</v>
      </c>
      <c r="N3719" s="34" t="s">
        <v>34</v>
      </c>
      <c r="O3719" s="34">
        <v>42445</v>
      </c>
      <c r="P3719" s="34">
        <v>42472</v>
      </c>
      <c r="Q3719" s="34" t="s">
        <v>55</v>
      </c>
    </row>
    <row r="3720" spans="1:17">
      <c r="A3720" s="34">
        <v>105448</v>
      </c>
      <c r="B3720" s="34" t="s">
        <v>17</v>
      </c>
      <c r="C3720" s="34" t="s">
        <v>18</v>
      </c>
      <c r="D3720" s="34" t="s">
        <v>19</v>
      </c>
      <c r="E3720" s="34"/>
      <c r="F3720" s="34"/>
      <c r="G3720" s="34"/>
      <c r="H3720" s="34" t="s">
        <v>19</v>
      </c>
      <c r="I3720" s="34"/>
      <c r="J3720" s="34" t="s">
        <v>30</v>
      </c>
      <c r="K3720" s="34">
        <v>18867</v>
      </c>
      <c r="L3720" s="34" t="s">
        <v>72</v>
      </c>
      <c r="M3720" s="34" t="s">
        <v>22</v>
      </c>
      <c r="N3720" s="34" t="s">
        <v>34</v>
      </c>
      <c r="O3720" s="34">
        <v>41582</v>
      </c>
      <c r="P3720" s="34">
        <v>41754</v>
      </c>
      <c r="Q3720" s="34" t="s">
        <v>36</v>
      </c>
    </row>
    <row r="3721" spans="1:17">
      <c r="A3721" s="34">
        <v>156220</v>
      </c>
      <c r="B3721" s="34" t="s">
        <v>17</v>
      </c>
      <c r="C3721" s="34" t="s">
        <v>25</v>
      </c>
      <c r="D3721" s="34" t="s">
        <v>19</v>
      </c>
      <c r="E3721" s="34"/>
      <c r="F3721" s="34"/>
      <c r="G3721" s="34"/>
      <c r="H3721" s="34" t="s">
        <v>19</v>
      </c>
      <c r="I3721" s="34"/>
      <c r="J3721" s="34" t="s">
        <v>20</v>
      </c>
      <c r="K3721" s="34">
        <v>24254</v>
      </c>
      <c r="L3721" s="34" t="s">
        <v>59</v>
      </c>
      <c r="M3721" s="34" t="s">
        <v>27</v>
      </c>
      <c r="N3721" s="34" t="s">
        <v>34</v>
      </c>
      <c r="O3721" s="34">
        <v>44718</v>
      </c>
      <c r="P3721" s="34"/>
      <c r="Q3721" s="34" t="s">
        <v>24</v>
      </c>
    </row>
    <row r="3722" spans="1:17">
      <c r="A3722" s="34">
        <v>166963</v>
      </c>
      <c r="B3722" s="34" t="s">
        <v>17</v>
      </c>
      <c r="C3722" s="34" t="s">
        <v>18</v>
      </c>
      <c r="D3722" s="34" t="s">
        <v>19</v>
      </c>
      <c r="E3722" s="34"/>
      <c r="F3722" s="34"/>
      <c r="G3722" s="34"/>
      <c r="H3722" s="34" t="s">
        <v>19</v>
      </c>
      <c r="I3722" s="34"/>
      <c r="J3722" s="34" t="s">
        <v>20</v>
      </c>
      <c r="K3722" s="34">
        <v>39994</v>
      </c>
      <c r="L3722" s="34" t="s">
        <v>67</v>
      </c>
      <c r="M3722" s="34" t="s">
        <v>22</v>
      </c>
      <c r="N3722" s="34" t="s">
        <v>32</v>
      </c>
      <c r="O3722" s="34" t="s">
        <v>36</v>
      </c>
      <c r="P3722" s="34" t="s">
        <v>36</v>
      </c>
      <c r="Q3722" s="34" t="s">
        <v>36</v>
      </c>
    </row>
    <row r="3723" spans="1:17">
      <c r="A3723" s="34">
        <v>112843</v>
      </c>
      <c r="B3723" s="34" t="s">
        <v>17</v>
      </c>
      <c r="C3723" s="34" t="s">
        <v>18</v>
      </c>
      <c r="D3723" s="34" t="s">
        <v>19</v>
      </c>
      <c r="E3723" s="34"/>
      <c r="F3723" s="34"/>
      <c r="G3723" s="34"/>
      <c r="H3723" s="34" t="s">
        <v>19</v>
      </c>
      <c r="I3723" s="34"/>
      <c r="J3723" s="34" t="s">
        <v>20</v>
      </c>
      <c r="K3723" s="34">
        <v>33913</v>
      </c>
      <c r="L3723" s="34" t="s">
        <v>124</v>
      </c>
      <c r="M3723" s="34" t="s">
        <v>27</v>
      </c>
      <c r="N3723" s="34" t="s">
        <v>34</v>
      </c>
      <c r="O3723" s="34">
        <v>42222</v>
      </c>
      <c r="P3723" s="34">
        <v>42558</v>
      </c>
      <c r="Q3723" s="34" t="s">
        <v>38</v>
      </c>
    </row>
    <row r="3724" spans="1:17">
      <c r="A3724" s="34">
        <v>161912</v>
      </c>
      <c r="B3724" s="34" t="s">
        <v>17</v>
      </c>
      <c r="C3724" s="34" t="s">
        <v>18</v>
      </c>
      <c r="D3724" s="34" t="s">
        <v>19</v>
      </c>
      <c r="E3724" s="34"/>
      <c r="F3724" s="34"/>
      <c r="G3724" s="34"/>
      <c r="H3724" s="34" t="s">
        <v>19</v>
      </c>
      <c r="I3724" s="34"/>
      <c r="J3724" s="34" t="s">
        <v>20</v>
      </c>
      <c r="K3724" s="34">
        <v>22401</v>
      </c>
      <c r="L3724" s="34" t="s">
        <v>33</v>
      </c>
      <c r="M3724" s="34" t="s">
        <v>22</v>
      </c>
      <c r="N3724" s="34" t="s">
        <v>34</v>
      </c>
      <c r="O3724" s="34">
        <v>45103</v>
      </c>
      <c r="P3724" s="34">
        <v>45444</v>
      </c>
      <c r="Q3724" s="34" t="s">
        <v>24</v>
      </c>
    </row>
    <row r="3725" spans="1:17">
      <c r="A3725" s="34">
        <v>161987</v>
      </c>
      <c r="B3725" s="34" t="s">
        <v>17</v>
      </c>
      <c r="C3725" s="34" t="s">
        <v>18</v>
      </c>
      <c r="D3725" s="34" t="s">
        <v>19</v>
      </c>
      <c r="E3725" s="34"/>
      <c r="F3725" s="34"/>
      <c r="G3725" s="34"/>
      <c r="H3725" s="34" t="s">
        <v>19</v>
      </c>
      <c r="I3725" s="34"/>
      <c r="J3725" s="34" t="s">
        <v>30</v>
      </c>
      <c r="K3725" s="34"/>
      <c r="L3725" s="34" t="s">
        <v>126</v>
      </c>
      <c r="M3725" s="34" t="s">
        <v>52</v>
      </c>
      <c r="N3725" s="34" t="s">
        <v>32</v>
      </c>
      <c r="O3725" s="34">
        <v>45120</v>
      </c>
      <c r="P3725" s="34">
        <v>45392</v>
      </c>
      <c r="Q3725" s="34" t="s">
        <v>24</v>
      </c>
    </row>
    <row r="3726" spans="1:17">
      <c r="A3726" s="34">
        <v>158596</v>
      </c>
      <c r="B3726" s="34" t="s">
        <v>17</v>
      </c>
      <c r="C3726" s="34" t="s">
        <v>25</v>
      </c>
      <c r="D3726" s="34" t="s">
        <v>19</v>
      </c>
      <c r="E3726" s="34"/>
      <c r="F3726" s="34"/>
      <c r="G3726" s="34"/>
      <c r="H3726" s="34" t="s">
        <v>19</v>
      </c>
      <c r="I3726" s="34"/>
      <c r="J3726" s="34" t="s">
        <v>20</v>
      </c>
      <c r="K3726" s="34"/>
      <c r="L3726" s="34" t="s">
        <v>54</v>
      </c>
      <c r="M3726" s="34" t="s">
        <v>27</v>
      </c>
      <c r="N3726" s="34" t="s">
        <v>34</v>
      </c>
      <c r="O3726" s="34">
        <v>45498</v>
      </c>
      <c r="P3726" s="34"/>
      <c r="Q3726" s="34" t="s">
        <v>24</v>
      </c>
    </row>
    <row r="3727" spans="1:17">
      <c r="A3727" s="34">
        <v>166959</v>
      </c>
      <c r="B3727" s="34" t="s">
        <v>17</v>
      </c>
      <c r="C3727" s="34" t="s">
        <v>18</v>
      </c>
      <c r="D3727" s="34" t="s">
        <v>19</v>
      </c>
      <c r="E3727" s="34"/>
      <c r="F3727" s="34"/>
      <c r="G3727" s="34"/>
      <c r="H3727" s="34" t="s">
        <v>19</v>
      </c>
      <c r="I3727" s="34"/>
      <c r="J3727" s="34" t="s">
        <v>20</v>
      </c>
      <c r="K3727" s="34">
        <v>29011</v>
      </c>
      <c r="L3727" s="34" t="s">
        <v>26</v>
      </c>
      <c r="M3727" s="34" t="s">
        <v>27</v>
      </c>
      <c r="N3727" s="34" t="s">
        <v>28</v>
      </c>
      <c r="O3727" s="34" t="s">
        <v>36</v>
      </c>
      <c r="P3727" s="34" t="s">
        <v>36</v>
      </c>
      <c r="Q3727" s="34" t="s">
        <v>36</v>
      </c>
    </row>
    <row r="3728" spans="1:17">
      <c r="A3728" s="34">
        <v>94664</v>
      </c>
      <c r="B3728" s="34" t="s">
        <v>17</v>
      </c>
      <c r="C3728" s="34" t="s">
        <v>18</v>
      </c>
      <c r="D3728" s="34" t="s">
        <v>19</v>
      </c>
      <c r="E3728" s="34"/>
      <c r="F3728" s="34"/>
      <c r="G3728" s="34"/>
      <c r="H3728" s="34" t="s">
        <v>19</v>
      </c>
      <c r="I3728" s="34"/>
      <c r="J3728" s="34" t="s">
        <v>20</v>
      </c>
      <c r="K3728" s="34">
        <v>25685</v>
      </c>
      <c r="L3728" s="34" t="s">
        <v>96</v>
      </c>
      <c r="M3728" s="34" t="s">
        <v>22</v>
      </c>
      <c r="N3728" s="34" t="s">
        <v>34</v>
      </c>
      <c r="O3728" s="34">
        <v>41044</v>
      </c>
      <c r="P3728" s="34">
        <v>41091</v>
      </c>
      <c r="Q3728" s="34" t="s">
        <v>36</v>
      </c>
    </row>
    <row r="3729" spans="1:17">
      <c r="A3729" s="34">
        <v>122515</v>
      </c>
      <c r="B3729" s="34" t="s">
        <v>17</v>
      </c>
      <c r="C3729" s="34" t="s">
        <v>18</v>
      </c>
      <c r="D3729" s="34" t="s">
        <v>19</v>
      </c>
      <c r="E3729" s="34"/>
      <c r="F3729" s="34"/>
      <c r="G3729" s="34"/>
      <c r="H3729" s="34" t="s">
        <v>19</v>
      </c>
      <c r="I3729" s="34"/>
      <c r="J3729" s="34" t="s">
        <v>20</v>
      </c>
      <c r="K3729" s="34">
        <v>36654</v>
      </c>
      <c r="L3729" s="34" t="s">
        <v>101</v>
      </c>
      <c r="M3729" s="34" t="s">
        <v>22</v>
      </c>
      <c r="N3729" s="34" t="s">
        <v>34</v>
      </c>
      <c r="O3729" s="34">
        <v>42874</v>
      </c>
      <c r="P3729" s="34">
        <v>42913</v>
      </c>
      <c r="Q3729" s="34" t="s">
        <v>24</v>
      </c>
    </row>
    <row r="3730" spans="1:17">
      <c r="A3730" s="34">
        <v>101305</v>
      </c>
      <c r="B3730" s="34" t="s">
        <v>17</v>
      </c>
      <c r="C3730" s="34" t="s">
        <v>18</v>
      </c>
      <c r="D3730" s="34" t="s">
        <v>19</v>
      </c>
      <c r="E3730" s="34"/>
      <c r="F3730" s="34"/>
      <c r="G3730" s="34"/>
      <c r="H3730" s="34" t="s">
        <v>19</v>
      </c>
      <c r="I3730" s="34"/>
      <c r="J3730" s="34" t="s">
        <v>30</v>
      </c>
      <c r="K3730" s="34">
        <v>35654</v>
      </c>
      <c r="L3730" s="34" t="s">
        <v>96</v>
      </c>
      <c r="M3730" s="34" t="s">
        <v>22</v>
      </c>
      <c r="N3730" s="34" t="s">
        <v>34</v>
      </c>
      <c r="O3730" s="34">
        <v>41174</v>
      </c>
      <c r="P3730" s="34">
        <v>41399</v>
      </c>
      <c r="Q3730" s="34" t="s">
        <v>36</v>
      </c>
    </row>
    <row r="3731" spans="1:17">
      <c r="A3731" s="34">
        <v>43130</v>
      </c>
      <c r="B3731" s="34" t="s">
        <v>17</v>
      </c>
      <c r="C3731" s="34" t="s">
        <v>18</v>
      </c>
      <c r="D3731" s="34" t="s">
        <v>19</v>
      </c>
      <c r="E3731" s="34"/>
      <c r="F3731" s="34"/>
      <c r="G3731" s="34"/>
      <c r="H3731" s="34" t="s">
        <v>46</v>
      </c>
      <c r="I3731" s="34">
        <v>44816</v>
      </c>
      <c r="J3731" s="34" t="s">
        <v>20</v>
      </c>
      <c r="K3731" s="34">
        <v>12715</v>
      </c>
      <c r="L3731" s="34" t="s">
        <v>54</v>
      </c>
      <c r="M3731" s="34" t="s">
        <v>27</v>
      </c>
      <c r="N3731" s="34" t="s">
        <v>86</v>
      </c>
      <c r="O3731" s="34">
        <v>35342</v>
      </c>
      <c r="P3731" s="34">
        <v>41565</v>
      </c>
      <c r="Q3731" s="34" t="s">
        <v>36</v>
      </c>
    </row>
    <row r="3732" spans="1:17">
      <c r="A3732" s="34">
        <v>79755</v>
      </c>
      <c r="B3732" s="34" t="s">
        <v>17</v>
      </c>
      <c r="C3732" s="34" t="s">
        <v>25</v>
      </c>
      <c r="D3732" s="34" t="s">
        <v>19</v>
      </c>
      <c r="E3732" s="34"/>
      <c r="F3732" s="34"/>
      <c r="G3732" s="34"/>
      <c r="H3732" s="34" t="s">
        <v>19</v>
      </c>
      <c r="I3732" s="34"/>
      <c r="J3732" s="34" t="s">
        <v>30</v>
      </c>
      <c r="K3732" s="34">
        <v>15451</v>
      </c>
      <c r="L3732" s="34" t="s">
        <v>37</v>
      </c>
      <c r="M3732" s="34" t="s">
        <v>27</v>
      </c>
      <c r="N3732" s="34" t="s">
        <v>34</v>
      </c>
      <c r="O3732" s="34">
        <v>37226</v>
      </c>
      <c r="P3732" s="34"/>
      <c r="Q3732" s="34" t="s">
        <v>38</v>
      </c>
    </row>
    <row r="3733" spans="1:17">
      <c r="A3733" s="34">
        <v>81511</v>
      </c>
      <c r="B3733" s="34" t="s">
        <v>17</v>
      </c>
      <c r="C3733" s="34" t="s">
        <v>25</v>
      </c>
      <c r="D3733" s="34" t="s">
        <v>19</v>
      </c>
      <c r="E3733" s="34"/>
      <c r="F3733" s="34"/>
      <c r="G3733" s="34"/>
      <c r="H3733" s="34" t="s">
        <v>19</v>
      </c>
      <c r="I3733" s="34"/>
      <c r="J3733" s="34" t="s">
        <v>20</v>
      </c>
      <c r="K3733" s="34">
        <v>15944</v>
      </c>
      <c r="L3733" s="34" t="s">
        <v>37</v>
      </c>
      <c r="M3733" s="34" t="s">
        <v>27</v>
      </c>
      <c r="N3733" s="34" t="s">
        <v>34</v>
      </c>
      <c r="O3733" s="34">
        <v>37956</v>
      </c>
      <c r="P3733" s="34"/>
      <c r="Q3733" s="34" t="s">
        <v>38</v>
      </c>
    </row>
    <row r="3734" spans="1:17">
      <c r="A3734" s="34">
        <v>82852</v>
      </c>
      <c r="B3734" s="34" t="s">
        <v>17</v>
      </c>
      <c r="C3734" s="34" t="s">
        <v>18</v>
      </c>
      <c r="D3734" s="34" t="s">
        <v>19</v>
      </c>
      <c r="E3734" s="34"/>
      <c r="F3734" s="34"/>
      <c r="G3734" s="34"/>
      <c r="H3734" s="34" t="s">
        <v>19</v>
      </c>
      <c r="I3734" s="34"/>
      <c r="J3734" s="34" t="s">
        <v>20</v>
      </c>
      <c r="K3734" s="34">
        <v>19830</v>
      </c>
      <c r="L3734" s="34" t="s">
        <v>69</v>
      </c>
      <c r="M3734" s="34" t="s">
        <v>27</v>
      </c>
      <c r="N3734" s="34" t="s">
        <v>34</v>
      </c>
      <c r="O3734" s="34">
        <v>40878</v>
      </c>
      <c r="P3734" s="34">
        <v>41244</v>
      </c>
      <c r="Q3734" s="34" t="s">
        <v>36</v>
      </c>
    </row>
    <row r="3735" spans="1:17">
      <c r="A3735" s="34">
        <v>80872</v>
      </c>
      <c r="B3735" s="34" t="s">
        <v>17</v>
      </c>
      <c r="C3735" s="34" t="s">
        <v>18</v>
      </c>
      <c r="D3735" s="34" t="s">
        <v>46</v>
      </c>
      <c r="E3735" s="34">
        <v>44861</v>
      </c>
      <c r="F3735" s="34" t="s">
        <v>153</v>
      </c>
      <c r="G3735" s="34" t="s">
        <v>335</v>
      </c>
      <c r="H3735" s="34" t="s">
        <v>19</v>
      </c>
      <c r="I3735" s="34"/>
      <c r="J3735" s="34" t="s">
        <v>20</v>
      </c>
      <c r="K3735" s="34">
        <v>35129</v>
      </c>
      <c r="L3735" s="34" t="s">
        <v>126</v>
      </c>
      <c r="M3735" s="34" t="s">
        <v>52</v>
      </c>
      <c r="N3735" s="34" t="s">
        <v>34</v>
      </c>
      <c r="O3735" s="34">
        <v>40341</v>
      </c>
      <c r="P3735" s="34">
        <v>40862</v>
      </c>
      <c r="Q3735" s="34" t="s">
        <v>36</v>
      </c>
    </row>
    <row r="3736" spans="1:17">
      <c r="A3736" s="34">
        <v>107058</v>
      </c>
      <c r="B3736" s="34" t="s">
        <v>17</v>
      </c>
      <c r="C3736" s="34" t="s">
        <v>18</v>
      </c>
      <c r="D3736" s="34" t="s">
        <v>46</v>
      </c>
      <c r="E3736" s="34">
        <v>44861</v>
      </c>
      <c r="F3736" s="34" t="s">
        <v>153</v>
      </c>
      <c r="G3736" s="34" t="s">
        <v>335</v>
      </c>
      <c r="H3736" s="34" t="s">
        <v>19</v>
      </c>
      <c r="I3736" s="34"/>
      <c r="J3736" s="34" t="s">
        <v>30</v>
      </c>
      <c r="K3736" s="34">
        <v>35784</v>
      </c>
      <c r="L3736" s="34" t="s">
        <v>126</v>
      </c>
      <c r="M3736" s="34" t="s">
        <v>52</v>
      </c>
      <c r="N3736" s="34" t="s">
        <v>32</v>
      </c>
      <c r="O3736" s="34" t="s">
        <v>36</v>
      </c>
      <c r="P3736" s="34" t="s">
        <v>36</v>
      </c>
      <c r="Q3736" s="34" t="s">
        <v>24</v>
      </c>
    </row>
    <row r="3737" spans="1:17">
      <c r="A3737" s="34">
        <v>82704</v>
      </c>
      <c r="B3737" s="34" t="s">
        <v>17</v>
      </c>
      <c r="C3737" s="34" t="s">
        <v>18</v>
      </c>
      <c r="D3737" s="34" t="s">
        <v>46</v>
      </c>
      <c r="E3737" s="34">
        <v>44861</v>
      </c>
      <c r="F3737" s="34" t="s">
        <v>153</v>
      </c>
      <c r="G3737" s="34" t="s">
        <v>335</v>
      </c>
      <c r="H3737" s="34" t="s">
        <v>19</v>
      </c>
      <c r="I3737" s="34"/>
      <c r="J3737" s="34" t="s">
        <v>30</v>
      </c>
      <c r="K3737" s="34">
        <v>35129</v>
      </c>
      <c r="L3737" s="34" t="s">
        <v>126</v>
      </c>
      <c r="M3737" s="34" t="s">
        <v>52</v>
      </c>
      <c r="N3737" s="34" t="s">
        <v>32</v>
      </c>
      <c r="O3737" s="34">
        <v>40609</v>
      </c>
      <c r="P3737" s="34">
        <v>41650</v>
      </c>
      <c r="Q3737" s="34" t="s">
        <v>36</v>
      </c>
    </row>
    <row r="3738" spans="1:17">
      <c r="A3738" s="34">
        <v>109466</v>
      </c>
      <c r="B3738" s="34" t="s">
        <v>17</v>
      </c>
      <c r="C3738" s="34" t="s">
        <v>18</v>
      </c>
      <c r="D3738" s="34" t="s">
        <v>19</v>
      </c>
      <c r="E3738" s="34"/>
      <c r="F3738" s="34"/>
      <c r="G3738" s="34"/>
      <c r="H3738" s="34" t="s">
        <v>19</v>
      </c>
      <c r="I3738" s="34"/>
      <c r="J3738" s="34" t="s">
        <v>20</v>
      </c>
      <c r="K3738" s="34">
        <v>32439</v>
      </c>
      <c r="L3738" s="34" t="s">
        <v>72</v>
      </c>
      <c r="M3738" s="34" t="s">
        <v>22</v>
      </c>
      <c r="N3738" s="34" t="s">
        <v>32</v>
      </c>
      <c r="O3738" s="34">
        <v>41926</v>
      </c>
      <c r="P3738" s="34">
        <v>42073</v>
      </c>
      <c r="Q3738" s="34" t="s">
        <v>24</v>
      </c>
    </row>
    <row r="3739" spans="1:17">
      <c r="A3739" s="34">
        <v>148190</v>
      </c>
      <c r="B3739" s="34" t="s">
        <v>17</v>
      </c>
      <c r="C3739" s="34" t="s">
        <v>18</v>
      </c>
      <c r="D3739" s="34" t="s">
        <v>19</v>
      </c>
      <c r="E3739" s="34"/>
      <c r="F3739" s="34"/>
      <c r="G3739" s="34"/>
      <c r="H3739" s="34" t="s">
        <v>19</v>
      </c>
      <c r="I3739" s="34"/>
      <c r="J3739" s="34" t="s">
        <v>20</v>
      </c>
      <c r="K3739" s="34">
        <v>23295</v>
      </c>
      <c r="L3739" s="34" t="s">
        <v>26</v>
      </c>
      <c r="M3739" s="34" t="s">
        <v>27</v>
      </c>
      <c r="N3739" s="34" t="s">
        <v>34</v>
      </c>
      <c r="O3739" s="34" t="s">
        <v>36</v>
      </c>
      <c r="P3739" s="34" t="s">
        <v>36</v>
      </c>
      <c r="Q3739" s="34" t="s">
        <v>55</v>
      </c>
    </row>
    <row r="3740" spans="1:17">
      <c r="A3740" s="34">
        <v>70851</v>
      </c>
      <c r="B3740" s="34" t="s">
        <v>17</v>
      </c>
      <c r="C3740" s="34" t="s">
        <v>18</v>
      </c>
      <c r="D3740" s="34" t="s">
        <v>19</v>
      </c>
      <c r="E3740" s="34"/>
      <c r="F3740" s="34"/>
      <c r="G3740" s="34"/>
      <c r="H3740" s="34" t="s">
        <v>19</v>
      </c>
      <c r="I3740" s="34"/>
      <c r="J3740" s="34" t="s">
        <v>20</v>
      </c>
      <c r="K3740" s="34">
        <v>16319</v>
      </c>
      <c r="L3740" s="34" t="s">
        <v>37</v>
      </c>
      <c r="M3740" s="34" t="s">
        <v>27</v>
      </c>
      <c r="N3740" s="34" t="s">
        <v>34</v>
      </c>
      <c r="O3740" s="34">
        <v>37257</v>
      </c>
      <c r="P3740" s="34">
        <v>41751</v>
      </c>
      <c r="Q3740" s="34" t="s">
        <v>36</v>
      </c>
    </row>
    <row r="3741" spans="1:17">
      <c r="A3741" s="34">
        <v>164743</v>
      </c>
      <c r="B3741" s="34" t="s">
        <v>17</v>
      </c>
      <c r="C3741" s="34" t="s">
        <v>18</v>
      </c>
      <c r="D3741" s="34" t="s">
        <v>19</v>
      </c>
      <c r="E3741" s="34"/>
      <c r="F3741" s="34"/>
      <c r="G3741" s="34"/>
      <c r="H3741" s="34" t="s">
        <v>19</v>
      </c>
      <c r="I3741" s="34"/>
      <c r="J3741" s="34" t="s">
        <v>20</v>
      </c>
      <c r="K3741" s="34">
        <v>39833</v>
      </c>
      <c r="L3741" s="34" t="s">
        <v>67</v>
      </c>
      <c r="M3741" s="34" t="s">
        <v>22</v>
      </c>
      <c r="N3741" s="34" t="s">
        <v>36</v>
      </c>
      <c r="O3741" s="34">
        <v>45238</v>
      </c>
      <c r="P3741" s="34">
        <v>45327</v>
      </c>
      <c r="Q3741" s="34" t="s">
        <v>77</v>
      </c>
    </row>
    <row r="3742" spans="1:17">
      <c r="A3742" s="34">
        <v>164934</v>
      </c>
      <c r="B3742" s="34" t="s">
        <v>17</v>
      </c>
      <c r="C3742" s="34" t="s">
        <v>25</v>
      </c>
      <c r="D3742" s="34" t="s">
        <v>19</v>
      </c>
      <c r="E3742" s="34"/>
      <c r="F3742" s="34"/>
      <c r="G3742" s="34"/>
      <c r="H3742" s="34" t="s">
        <v>19</v>
      </c>
      <c r="I3742" s="34"/>
      <c r="J3742" s="34" t="s">
        <v>20</v>
      </c>
      <c r="K3742" s="34">
        <v>40074</v>
      </c>
      <c r="L3742" s="34" t="s">
        <v>232</v>
      </c>
      <c r="M3742" s="34" t="s">
        <v>22</v>
      </c>
      <c r="N3742" s="34" t="s">
        <v>40</v>
      </c>
      <c r="O3742" s="34">
        <v>45263</v>
      </c>
      <c r="P3742" s="34"/>
      <c r="Q3742" s="34" t="s">
        <v>24</v>
      </c>
    </row>
    <row r="3743" spans="1:17">
      <c r="A3743" s="34">
        <v>146748</v>
      </c>
      <c r="B3743" s="34" t="s">
        <v>17</v>
      </c>
      <c r="C3743" s="34" t="s">
        <v>25</v>
      </c>
      <c r="D3743" s="34" t="s">
        <v>19</v>
      </c>
      <c r="E3743" s="34"/>
      <c r="F3743" s="34"/>
      <c r="G3743" s="34"/>
      <c r="H3743" s="34" t="s">
        <v>19</v>
      </c>
      <c r="I3743" s="34"/>
      <c r="J3743" s="34" t="s">
        <v>30</v>
      </c>
      <c r="K3743" s="34">
        <v>37966</v>
      </c>
      <c r="L3743" s="34" t="s">
        <v>74</v>
      </c>
      <c r="M3743" s="34" t="s">
        <v>22</v>
      </c>
      <c r="N3743" s="34" t="s">
        <v>34</v>
      </c>
      <c r="O3743" s="34">
        <v>44093</v>
      </c>
      <c r="P3743" s="34"/>
      <c r="Q3743" s="34" t="s">
        <v>24</v>
      </c>
    </row>
    <row r="3744" spans="1:17">
      <c r="A3744" s="34">
        <v>81311</v>
      </c>
      <c r="B3744" s="34" t="s">
        <v>17</v>
      </c>
      <c r="C3744" s="34" t="s">
        <v>18</v>
      </c>
      <c r="D3744" s="34" t="s">
        <v>19</v>
      </c>
      <c r="E3744" s="34"/>
      <c r="F3744" s="34"/>
      <c r="G3744" s="34"/>
      <c r="H3744" s="34" t="s">
        <v>19</v>
      </c>
      <c r="I3744" s="34"/>
      <c r="J3744" s="34" t="s">
        <v>30</v>
      </c>
      <c r="K3744" s="34"/>
      <c r="L3744" s="34" t="s">
        <v>336</v>
      </c>
      <c r="M3744" s="34" t="s">
        <v>23</v>
      </c>
      <c r="N3744" s="34" t="s">
        <v>32</v>
      </c>
      <c r="O3744" s="34">
        <v>36161</v>
      </c>
      <c r="P3744" s="34">
        <v>41515</v>
      </c>
      <c r="Q3744" s="34" t="s">
        <v>36</v>
      </c>
    </row>
    <row r="3745" spans="1:17">
      <c r="A3745" s="34">
        <v>143995</v>
      </c>
      <c r="B3745" s="34" t="s">
        <v>17</v>
      </c>
      <c r="C3745" s="34" t="s">
        <v>25</v>
      </c>
      <c r="D3745" s="34" t="s">
        <v>19</v>
      </c>
      <c r="E3745" s="34"/>
      <c r="F3745" s="34"/>
      <c r="G3745" s="34"/>
      <c r="H3745" s="34" t="s">
        <v>19</v>
      </c>
      <c r="I3745" s="34"/>
      <c r="J3745" s="34" t="s">
        <v>30</v>
      </c>
      <c r="K3745" s="34">
        <v>19913</v>
      </c>
      <c r="L3745" s="34" t="s">
        <v>54</v>
      </c>
      <c r="M3745" s="34" t="s">
        <v>27</v>
      </c>
      <c r="N3745" s="34" t="s">
        <v>34</v>
      </c>
      <c r="O3745" s="34">
        <v>44299</v>
      </c>
      <c r="P3745" s="34"/>
      <c r="Q3745" s="34" t="s">
        <v>41</v>
      </c>
    </row>
    <row r="3746" spans="1:17">
      <c r="A3746" s="34">
        <v>80873</v>
      </c>
      <c r="B3746" s="34" t="s">
        <v>17</v>
      </c>
      <c r="C3746" s="34" t="s">
        <v>18</v>
      </c>
      <c r="D3746" s="34" t="s">
        <v>19</v>
      </c>
      <c r="E3746" s="34"/>
      <c r="F3746" s="34"/>
      <c r="G3746" s="34"/>
      <c r="H3746" s="34" t="s">
        <v>19</v>
      </c>
      <c r="I3746" s="34"/>
      <c r="J3746" s="34" t="s">
        <v>30</v>
      </c>
      <c r="K3746" s="34">
        <v>30824</v>
      </c>
      <c r="L3746" s="34" t="s">
        <v>44</v>
      </c>
      <c r="M3746" s="34" t="s">
        <v>27</v>
      </c>
      <c r="N3746" s="34" t="s">
        <v>32</v>
      </c>
      <c r="O3746" s="34">
        <v>40744</v>
      </c>
      <c r="P3746" s="34">
        <v>40744</v>
      </c>
      <c r="Q3746" s="34" t="s">
        <v>36</v>
      </c>
    </row>
    <row r="3747" spans="1:17">
      <c r="A3747" s="34">
        <v>89818</v>
      </c>
      <c r="B3747" s="34" t="s">
        <v>17</v>
      </c>
      <c r="C3747" s="34" t="s">
        <v>25</v>
      </c>
      <c r="D3747" s="34" t="s">
        <v>19</v>
      </c>
      <c r="E3747" s="34"/>
      <c r="F3747" s="34"/>
      <c r="G3747" s="34"/>
      <c r="H3747" s="34" t="s">
        <v>19</v>
      </c>
      <c r="I3747" s="34"/>
      <c r="J3747" s="34" t="s">
        <v>20</v>
      </c>
      <c r="K3747" s="34">
        <v>26412</v>
      </c>
      <c r="L3747" s="34" t="s">
        <v>65</v>
      </c>
      <c r="M3747" s="34" t="s">
        <v>27</v>
      </c>
      <c r="N3747" s="34" t="s">
        <v>34</v>
      </c>
      <c r="O3747" s="34">
        <v>45521</v>
      </c>
      <c r="P3747" s="34"/>
      <c r="Q3747" s="34" t="s">
        <v>55</v>
      </c>
    </row>
    <row r="3748" spans="1:17">
      <c r="A3748" s="34">
        <v>113225</v>
      </c>
      <c r="B3748" s="34" t="s">
        <v>17</v>
      </c>
      <c r="C3748" s="34" t="s">
        <v>18</v>
      </c>
      <c r="D3748" s="34" t="s">
        <v>19</v>
      </c>
      <c r="E3748" s="34"/>
      <c r="F3748" s="34"/>
      <c r="G3748" s="34"/>
      <c r="H3748" s="34" t="s">
        <v>19</v>
      </c>
      <c r="I3748" s="34"/>
      <c r="J3748" s="34" t="s">
        <v>20</v>
      </c>
      <c r="K3748" s="34">
        <v>21998</v>
      </c>
      <c r="L3748" s="34" t="s">
        <v>70</v>
      </c>
      <c r="M3748" s="34" t="s">
        <v>22</v>
      </c>
      <c r="N3748" s="34" t="s">
        <v>34</v>
      </c>
      <c r="O3748" s="34">
        <v>42253</v>
      </c>
      <c r="P3748" s="34">
        <v>42845</v>
      </c>
      <c r="Q3748" s="34" t="s">
        <v>77</v>
      </c>
    </row>
    <row r="3749" spans="1:17">
      <c r="A3749" s="34">
        <v>129390</v>
      </c>
      <c r="B3749" s="34" t="s">
        <v>17</v>
      </c>
      <c r="C3749" s="34" t="s">
        <v>25</v>
      </c>
      <c r="D3749" s="34" t="s">
        <v>19</v>
      </c>
      <c r="E3749" s="34"/>
      <c r="F3749" s="34"/>
      <c r="G3749" s="34"/>
      <c r="H3749" s="34" t="s">
        <v>19</v>
      </c>
      <c r="I3749" s="34"/>
      <c r="J3749" s="34" t="s">
        <v>20</v>
      </c>
      <c r="K3749" s="34">
        <v>16203</v>
      </c>
      <c r="L3749" s="34" t="s">
        <v>75</v>
      </c>
      <c r="M3749" s="34" t="s">
        <v>22</v>
      </c>
      <c r="N3749" s="34" t="s">
        <v>40</v>
      </c>
      <c r="O3749" s="34">
        <v>43269</v>
      </c>
      <c r="P3749" s="34"/>
      <c r="Q3749" s="34" t="s">
        <v>24</v>
      </c>
    </row>
    <row r="3750" spans="1:17">
      <c r="A3750" s="34">
        <v>117618</v>
      </c>
      <c r="B3750" s="34" t="s">
        <v>17</v>
      </c>
      <c r="C3750" s="34" t="s">
        <v>71</v>
      </c>
      <c r="D3750" s="34" t="s">
        <v>19</v>
      </c>
      <c r="E3750" s="34"/>
      <c r="F3750" s="34"/>
      <c r="G3750" s="34"/>
      <c r="H3750" s="34" t="s">
        <v>19</v>
      </c>
      <c r="I3750" s="34"/>
      <c r="J3750" s="34" t="s">
        <v>20</v>
      </c>
      <c r="K3750" s="34">
        <v>30258</v>
      </c>
      <c r="L3750" s="34" t="s">
        <v>59</v>
      </c>
      <c r="M3750" s="34" t="s">
        <v>27</v>
      </c>
      <c r="N3750" s="34" t="s">
        <v>34</v>
      </c>
      <c r="O3750" s="34" t="s">
        <v>36</v>
      </c>
      <c r="P3750" s="34" t="s">
        <v>36</v>
      </c>
      <c r="Q3750" s="34" t="s">
        <v>36</v>
      </c>
    </row>
    <row r="3751" spans="1:17">
      <c r="A3751" s="34">
        <v>130601</v>
      </c>
      <c r="B3751" s="34" t="s">
        <v>17</v>
      </c>
      <c r="C3751" s="34" t="s">
        <v>25</v>
      </c>
      <c r="D3751" s="34" t="s">
        <v>19</v>
      </c>
      <c r="E3751" s="34"/>
      <c r="F3751" s="34"/>
      <c r="G3751" s="34"/>
      <c r="H3751" s="34" t="s">
        <v>19</v>
      </c>
      <c r="I3751" s="34"/>
      <c r="J3751" s="34" t="s">
        <v>20</v>
      </c>
      <c r="K3751" s="34">
        <v>20651</v>
      </c>
      <c r="L3751" s="34" t="s">
        <v>54</v>
      </c>
      <c r="M3751" s="34" t="s">
        <v>27</v>
      </c>
      <c r="N3751" s="34" t="s">
        <v>34</v>
      </c>
      <c r="O3751" s="34">
        <v>43580</v>
      </c>
      <c r="P3751" s="34"/>
      <c r="Q3751" s="34" t="s">
        <v>55</v>
      </c>
    </row>
    <row r="3752" spans="1:17">
      <c r="A3752" s="34">
        <v>37029</v>
      </c>
      <c r="B3752" s="34" t="s">
        <v>17</v>
      </c>
      <c r="C3752" s="34" t="s">
        <v>18</v>
      </c>
      <c r="D3752" s="34" t="s">
        <v>19</v>
      </c>
      <c r="E3752" s="34"/>
      <c r="F3752" s="34"/>
      <c r="G3752" s="34"/>
      <c r="H3752" s="34" t="s">
        <v>19</v>
      </c>
      <c r="I3752" s="34"/>
      <c r="J3752" s="34" t="s">
        <v>20</v>
      </c>
      <c r="K3752" s="34">
        <v>25017</v>
      </c>
      <c r="L3752" s="34" t="s">
        <v>65</v>
      </c>
      <c r="M3752" s="34" t="s">
        <v>27</v>
      </c>
      <c r="N3752" s="34" t="s">
        <v>34</v>
      </c>
      <c r="O3752" s="34">
        <v>38103</v>
      </c>
      <c r="P3752" s="34">
        <v>42863</v>
      </c>
      <c r="Q3752" s="34" t="s">
        <v>38</v>
      </c>
    </row>
    <row r="3753" spans="1:17">
      <c r="A3753" s="34">
        <v>37152</v>
      </c>
      <c r="B3753" s="34" t="s">
        <v>17</v>
      </c>
      <c r="C3753" s="34" t="s">
        <v>18</v>
      </c>
      <c r="D3753" s="34" t="s">
        <v>46</v>
      </c>
      <c r="E3753" s="34">
        <v>44503</v>
      </c>
      <c r="F3753" s="34" t="s">
        <v>153</v>
      </c>
      <c r="G3753" s="34" t="s">
        <v>145</v>
      </c>
      <c r="H3753" s="34" t="s">
        <v>19</v>
      </c>
      <c r="I3753" s="34"/>
      <c r="J3753" s="34" t="s">
        <v>20</v>
      </c>
      <c r="K3753" s="34">
        <v>19593</v>
      </c>
      <c r="L3753" s="34" t="s">
        <v>336</v>
      </c>
      <c r="M3753" s="34" t="s">
        <v>23</v>
      </c>
      <c r="N3753" s="34" t="s">
        <v>34</v>
      </c>
      <c r="O3753" s="34">
        <v>36161</v>
      </c>
      <c r="P3753" s="34">
        <v>42863</v>
      </c>
      <c r="Q3753" s="34" t="s">
        <v>38</v>
      </c>
    </row>
    <row r="3754" spans="1:17">
      <c r="A3754" s="34">
        <v>161824</v>
      </c>
      <c r="B3754" s="34" t="s">
        <v>17</v>
      </c>
      <c r="C3754" s="34" t="s">
        <v>25</v>
      </c>
      <c r="D3754" s="34" t="s">
        <v>19</v>
      </c>
      <c r="E3754" s="34"/>
      <c r="F3754" s="34"/>
      <c r="G3754" s="34"/>
      <c r="H3754" s="34" t="s">
        <v>19</v>
      </c>
      <c r="I3754" s="34"/>
      <c r="J3754" s="34" t="s">
        <v>20</v>
      </c>
      <c r="K3754" s="34">
        <v>18194</v>
      </c>
      <c r="L3754" s="34" t="s">
        <v>44</v>
      </c>
      <c r="M3754" s="34" t="s">
        <v>27</v>
      </c>
      <c r="N3754" s="34" t="s">
        <v>34</v>
      </c>
      <c r="O3754" s="34">
        <v>44704</v>
      </c>
      <c r="P3754" s="34"/>
      <c r="Q3754" s="34" t="s">
        <v>55</v>
      </c>
    </row>
    <row r="3755" spans="1:17">
      <c r="A3755" s="34">
        <v>104527</v>
      </c>
      <c r="B3755" s="34" t="s">
        <v>17</v>
      </c>
      <c r="C3755" s="34" t="s">
        <v>18</v>
      </c>
      <c r="D3755" s="34" t="s">
        <v>19</v>
      </c>
      <c r="E3755" s="34"/>
      <c r="F3755" s="34"/>
      <c r="G3755" s="34"/>
      <c r="H3755" s="34" t="s">
        <v>19</v>
      </c>
      <c r="I3755" s="34"/>
      <c r="J3755" s="34" t="s">
        <v>20</v>
      </c>
      <c r="K3755" s="34">
        <v>30688</v>
      </c>
      <c r="L3755" s="34" t="s">
        <v>26</v>
      </c>
      <c r="M3755" s="34" t="s">
        <v>27</v>
      </c>
      <c r="N3755" s="34" t="s">
        <v>32</v>
      </c>
      <c r="O3755" s="34">
        <v>41409</v>
      </c>
      <c r="P3755" s="34">
        <v>42578</v>
      </c>
      <c r="Q3755" s="34" t="s">
        <v>24</v>
      </c>
    </row>
    <row r="3756" spans="1:17">
      <c r="A3756" s="34">
        <v>117758</v>
      </c>
      <c r="B3756" s="34" t="s">
        <v>17</v>
      </c>
      <c r="C3756" s="34" t="s">
        <v>25</v>
      </c>
      <c r="D3756" s="34" t="s">
        <v>19</v>
      </c>
      <c r="E3756" s="34"/>
      <c r="F3756" s="34"/>
      <c r="G3756" s="34"/>
      <c r="H3756" s="34" t="s">
        <v>19</v>
      </c>
      <c r="I3756" s="34"/>
      <c r="J3756" s="34" t="s">
        <v>20</v>
      </c>
      <c r="K3756" s="34">
        <v>38279</v>
      </c>
      <c r="L3756" s="34" t="s">
        <v>26</v>
      </c>
      <c r="M3756" s="34" t="s">
        <v>27</v>
      </c>
      <c r="N3756" s="34" t="s">
        <v>34</v>
      </c>
      <c r="O3756" s="34">
        <v>43897</v>
      </c>
      <c r="P3756" s="34"/>
      <c r="Q3756" s="34" t="s">
        <v>24</v>
      </c>
    </row>
    <row r="3757" spans="1:17">
      <c r="A3757" s="34">
        <v>117936</v>
      </c>
      <c r="B3757" s="34" t="s">
        <v>17</v>
      </c>
      <c r="C3757" s="34" t="s">
        <v>25</v>
      </c>
      <c r="D3757" s="34" t="s">
        <v>19</v>
      </c>
      <c r="E3757" s="34"/>
      <c r="F3757" s="34"/>
      <c r="G3757" s="34"/>
      <c r="H3757" s="34" t="s">
        <v>19</v>
      </c>
      <c r="I3757" s="34"/>
      <c r="J3757" s="34" t="s">
        <v>20</v>
      </c>
      <c r="K3757" s="34">
        <v>38527</v>
      </c>
      <c r="L3757" s="34" t="s">
        <v>37</v>
      </c>
      <c r="M3757" s="34" t="s">
        <v>27</v>
      </c>
      <c r="N3757" s="34" t="s">
        <v>34</v>
      </c>
      <c r="O3757" s="34">
        <v>45512</v>
      </c>
      <c r="P3757" s="34"/>
      <c r="Q3757" s="34" t="s">
        <v>24</v>
      </c>
    </row>
    <row r="3758" spans="1:17">
      <c r="A3758" s="34">
        <v>168552</v>
      </c>
      <c r="B3758" s="34" t="s">
        <v>17</v>
      </c>
      <c r="C3758" s="34" t="s">
        <v>25</v>
      </c>
      <c r="D3758" s="34" t="s">
        <v>19</v>
      </c>
      <c r="E3758" s="34"/>
      <c r="F3758" s="34"/>
      <c r="G3758" s="34"/>
      <c r="H3758" s="34" t="s">
        <v>19</v>
      </c>
      <c r="I3758" s="34"/>
      <c r="J3758" s="34" t="s">
        <v>30</v>
      </c>
      <c r="K3758" s="34">
        <v>38851</v>
      </c>
      <c r="L3758" s="34" t="s">
        <v>37</v>
      </c>
      <c r="M3758" s="34" t="s">
        <v>27</v>
      </c>
      <c r="N3758" s="34" t="s">
        <v>34</v>
      </c>
      <c r="O3758" s="34">
        <v>45511</v>
      </c>
      <c r="P3758" s="34"/>
      <c r="Q3758" s="34" t="s">
        <v>24</v>
      </c>
    </row>
    <row r="3759" spans="1:17">
      <c r="A3759" s="34">
        <v>43009</v>
      </c>
      <c r="B3759" s="34" t="s">
        <v>17</v>
      </c>
      <c r="C3759" s="34" t="s">
        <v>18</v>
      </c>
      <c r="D3759" s="34" t="s">
        <v>19</v>
      </c>
      <c r="E3759" s="34"/>
      <c r="F3759" s="34"/>
      <c r="G3759" s="34"/>
      <c r="H3759" s="34" t="s">
        <v>19</v>
      </c>
      <c r="I3759" s="34"/>
      <c r="J3759" s="34" t="s">
        <v>30</v>
      </c>
      <c r="K3759" s="34">
        <v>19607</v>
      </c>
      <c r="L3759" s="34" t="s">
        <v>37</v>
      </c>
      <c r="M3759" s="34" t="s">
        <v>27</v>
      </c>
      <c r="N3759" s="34" t="s">
        <v>34</v>
      </c>
      <c r="O3759" s="34">
        <v>43822</v>
      </c>
      <c r="P3759" s="34">
        <v>44447</v>
      </c>
      <c r="Q3759" s="34" t="s">
        <v>24</v>
      </c>
    </row>
    <row r="3760" spans="1:17">
      <c r="A3760" s="34">
        <v>167110</v>
      </c>
      <c r="B3760" s="34" t="s">
        <v>17</v>
      </c>
      <c r="C3760" s="34" t="s">
        <v>18</v>
      </c>
      <c r="D3760" s="34" t="s">
        <v>19</v>
      </c>
      <c r="E3760" s="34"/>
      <c r="F3760" s="34"/>
      <c r="G3760" s="34"/>
      <c r="H3760" s="34" t="s">
        <v>19</v>
      </c>
      <c r="I3760" s="34"/>
      <c r="J3760" s="34" t="s">
        <v>20</v>
      </c>
      <c r="K3760" s="34">
        <v>30817</v>
      </c>
      <c r="L3760" s="34" t="s">
        <v>42</v>
      </c>
      <c r="M3760" s="34" t="s">
        <v>22</v>
      </c>
      <c r="N3760" s="34" t="s">
        <v>28</v>
      </c>
      <c r="O3760" s="34" t="s">
        <v>36</v>
      </c>
      <c r="P3760" s="34" t="s">
        <v>36</v>
      </c>
      <c r="Q3760" s="34" t="s">
        <v>36</v>
      </c>
    </row>
    <row r="3761" spans="1:17">
      <c r="A3761" s="34">
        <v>159273</v>
      </c>
      <c r="B3761" s="34" t="s">
        <v>17</v>
      </c>
      <c r="C3761" s="34" t="s">
        <v>18</v>
      </c>
      <c r="D3761" s="34" t="s">
        <v>19</v>
      </c>
      <c r="E3761" s="34"/>
      <c r="F3761" s="34"/>
      <c r="G3761" s="34"/>
      <c r="H3761" s="34" t="s">
        <v>19</v>
      </c>
      <c r="I3761" s="34"/>
      <c r="J3761" s="34" t="s">
        <v>30</v>
      </c>
      <c r="K3761" s="34">
        <v>36845</v>
      </c>
      <c r="L3761" s="34" t="s">
        <v>54</v>
      </c>
      <c r="M3761" s="34" t="s">
        <v>27</v>
      </c>
      <c r="N3761" s="34" t="s">
        <v>34</v>
      </c>
      <c r="O3761" s="34">
        <v>44944</v>
      </c>
      <c r="P3761" s="34"/>
      <c r="Q3761" s="34" t="s">
        <v>41</v>
      </c>
    </row>
    <row r="3762" spans="1:17">
      <c r="A3762" s="34">
        <v>83088</v>
      </c>
      <c r="B3762" s="34" t="s">
        <v>17</v>
      </c>
      <c r="C3762" s="34" t="s">
        <v>18</v>
      </c>
      <c r="D3762" s="34" t="s">
        <v>19</v>
      </c>
      <c r="E3762" s="34"/>
      <c r="F3762" s="34"/>
      <c r="G3762" s="34"/>
      <c r="H3762" s="34" t="s">
        <v>19</v>
      </c>
      <c r="I3762" s="34"/>
      <c r="J3762" s="34" t="s">
        <v>20</v>
      </c>
      <c r="K3762" s="34">
        <v>33229</v>
      </c>
      <c r="L3762" s="34" t="s">
        <v>82</v>
      </c>
      <c r="M3762" s="34" t="s">
        <v>27</v>
      </c>
      <c r="N3762" s="34" t="s">
        <v>32</v>
      </c>
      <c r="O3762" s="34">
        <v>40791</v>
      </c>
      <c r="P3762" s="34">
        <v>41061</v>
      </c>
      <c r="Q3762" s="34" t="s">
        <v>36</v>
      </c>
    </row>
    <row r="3763" spans="1:17">
      <c r="A3763" s="34">
        <v>124536</v>
      </c>
      <c r="B3763" s="34" t="s">
        <v>17</v>
      </c>
      <c r="C3763" s="34" t="s">
        <v>18</v>
      </c>
      <c r="D3763" s="34" t="s">
        <v>19</v>
      </c>
      <c r="E3763" s="34"/>
      <c r="F3763" s="34"/>
      <c r="G3763" s="34"/>
      <c r="H3763" s="34" t="s">
        <v>19</v>
      </c>
      <c r="I3763" s="34"/>
      <c r="J3763" s="34" t="s">
        <v>20</v>
      </c>
      <c r="K3763" s="34">
        <v>14736</v>
      </c>
      <c r="L3763" s="34" t="s">
        <v>158</v>
      </c>
      <c r="M3763" s="34" t="s">
        <v>22</v>
      </c>
      <c r="N3763" s="34" t="s">
        <v>36</v>
      </c>
      <c r="O3763" s="34">
        <v>43564</v>
      </c>
      <c r="P3763" s="34">
        <v>44439</v>
      </c>
      <c r="Q3763" s="34" t="s">
        <v>24</v>
      </c>
    </row>
    <row r="3764" spans="1:17">
      <c r="A3764" s="34">
        <v>146742</v>
      </c>
      <c r="B3764" s="34" t="s">
        <v>17</v>
      </c>
      <c r="C3764" s="34" t="s">
        <v>18</v>
      </c>
      <c r="D3764" s="34" t="s">
        <v>19</v>
      </c>
      <c r="E3764" s="34"/>
      <c r="F3764" s="34"/>
      <c r="G3764" s="34"/>
      <c r="H3764" s="34" t="s">
        <v>19</v>
      </c>
      <c r="I3764" s="34"/>
      <c r="J3764" s="34" t="s">
        <v>30</v>
      </c>
      <c r="K3764" s="34">
        <v>37151</v>
      </c>
      <c r="L3764" s="34" t="s">
        <v>37</v>
      </c>
      <c r="M3764" s="34" t="s">
        <v>27</v>
      </c>
      <c r="N3764" s="34" t="s">
        <v>36</v>
      </c>
      <c r="O3764" s="34">
        <v>44117</v>
      </c>
      <c r="P3764" s="34">
        <v>44439</v>
      </c>
      <c r="Q3764" s="34" t="s">
        <v>24</v>
      </c>
    </row>
    <row r="3765" spans="1:17">
      <c r="A3765" s="34">
        <v>94588</v>
      </c>
      <c r="B3765" s="34" t="s">
        <v>17</v>
      </c>
      <c r="C3765" s="34" t="s">
        <v>18</v>
      </c>
      <c r="D3765" s="34" t="s">
        <v>19</v>
      </c>
      <c r="E3765" s="34"/>
      <c r="F3765" s="34"/>
      <c r="G3765" s="34"/>
      <c r="H3765" s="34" t="s">
        <v>19</v>
      </c>
      <c r="I3765" s="34"/>
      <c r="J3765" s="34" t="s">
        <v>20</v>
      </c>
      <c r="K3765" s="34">
        <v>25424</v>
      </c>
      <c r="L3765" s="34" t="s">
        <v>74</v>
      </c>
      <c r="M3765" s="34" t="s">
        <v>22</v>
      </c>
      <c r="N3765" s="34" t="s">
        <v>32</v>
      </c>
      <c r="O3765" s="34">
        <v>41337</v>
      </c>
      <c r="P3765" s="34">
        <v>41487</v>
      </c>
      <c r="Q3765" s="34" t="s">
        <v>36</v>
      </c>
    </row>
    <row r="3766" spans="1:17">
      <c r="A3766" s="34">
        <v>129014</v>
      </c>
      <c r="B3766" s="34" t="s">
        <v>17</v>
      </c>
      <c r="C3766" s="34" t="s">
        <v>18</v>
      </c>
      <c r="D3766" s="34" t="s">
        <v>19</v>
      </c>
      <c r="E3766" s="34"/>
      <c r="F3766" s="34"/>
      <c r="G3766" s="34"/>
      <c r="H3766" s="34" t="s">
        <v>19</v>
      </c>
      <c r="I3766" s="34"/>
      <c r="J3766" s="34" t="s">
        <v>20</v>
      </c>
      <c r="K3766" s="34">
        <v>34381</v>
      </c>
      <c r="L3766" s="34" t="s">
        <v>26</v>
      </c>
      <c r="M3766" s="34" t="s">
        <v>27</v>
      </c>
      <c r="N3766" s="34" t="s">
        <v>23</v>
      </c>
      <c r="O3766" s="34" t="s">
        <v>36</v>
      </c>
      <c r="P3766" s="34" t="s">
        <v>36</v>
      </c>
      <c r="Q3766" s="34" t="s">
        <v>36</v>
      </c>
    </row>
    <row r="3767" spans="1:17">
      <c r="A3767" s="34">
        <v>152806</v>
      </c>
      <c r="B3767" s="34" t="s">
        <v>17</v>
      </c>
      <c r="C3767" s="34" t="s">
        <v>25</v>
      </c>
      <c r="D3767" s="34" t="s">
        <v>19</v>
      </c>
      <c r="E3767" s="34"/>
      <c r="F3767" s="34"/>
      <c r="G3767" s="34"/>
      <c r="H3767" s="34" t="s">
        <v>19</v>
      </c>
      <c r="I3767" s="34"/>
      <c r="J3767" s="34" t="s">
        <v>20</v>
      </c>
      <c r="K3767" s="34">
        <v>28557</v>
      </c>
      <c r="L3767" s="34" t="s">
        <v>72</v>
      </c>
      <c r="M3767" s="34" t="s">
        <v>22</v>
      </c>
      <c r="N3767" s="34" t="s">
        <v>34</v>
      </c>
      <c r="O3767" s="34">
        <v>44477</v>
      </c>
      <c r="P3767" s="34"/>
      <c r="Q3767" s="34" t="s">
        <v>24</v>
      </c>
    </row>
    <row r="3768" spans="1:17">
      <c r="A3768" s="34">
        <v>122650</v>
      </c>
      <c r="B3768" s="34" t="s">
        <v>17</v>
      </c>
      <c r="C3768" s="34" t="s">
        <v>18</v>
      </c>
      <c r="D3768" s="34" t="s">
        <v>19</v>
      </c>
      <c r="E3768" s="34"/>
      <c r="F3768" s="34"/>
      <c r="G3768" s="34"/>
      <c r="H3768" s="34" t="s">
        <v>19</v>
      </c>
      <c r="I3768" s="34"/>
      <c r="J3768" s="34" t="s">
        <v>30</v>
      </c>
      <c r="K3768" s="34"/>
      <c r="L3768" s="34" t="s">
        <v>126</v>
      </c>
      <c r="M3768" s="34" t="s">
        <v>52</v>
      </c>
      <c r="N3768" s="34" t="s">
        <v>32</v>
      </c>
      <c r="O3768" s="34">
        <v>42819</v>
      </c>
      <c r="P3768" s="34">
        <v>44831</v>
      </c>
      <c r="Q3768" s="34" t="s">
        <v>38</v>
      </c>
    </row>
    <row r="3769" spans="1:17">
      <c r="A3769" s="34">
        <v>87246</v>
      </c>
      <c r="B3769" s="34" t="s">
        <v>17</v>
      </c>
      <c r="C3769" s="34" t="s">
        <v>25</v>
      </c>
      <c r="D3769" s="34" t="s">
        <v>19</v>
      </c>
      <c r="E3769" s="34"/>
      <c r="F3769" s="34"/>
      <c r="G3769" s="34"/>
      <c r="H3769" s="34" t="s">
        <v>19</v>
      </c>
      <c r="I3769" s="34"/>
      <c r="J3769" s="34" t="s">
        <v>20</v>
      </c>
      <c r="K3769" s="34">
        <v>16989</v>
      </c>
      <c r="L3769" s="34" t="s">
        <v>44</v>
      </c>
      <c r="M3769" s="34" t="s">
        <v>27</v>
      </c>
      <c r="N3769" s="34" t="s">
        <v>34</v>
      </c>
      <c r="O3769" s="34">
        <v>41690</v>
      </c>
      <c r="P3769" s="34"/>
      <c r="Q3769" s="34" t="s">
        <v>24</v>
      </c>
    </row>
    <row r="3770" spans="1:17">
      <c r="A3770" s="34">
        <v>166852</v>
      </c>
      <c r="B3770" s="34" t="s">
        <v>17</v>
      </c>
      <c r="C3770" s="34" t="s">
        <v>25</v>
      </c>
      <c r="D3770" s="34" t="s">
        <v>19</v>
      </c>
      <c r="E3770" s="34"/>
      <c r="F3770" s="34"/>
      <c r="G3770" s="34"/>
      <c r="H3770" s="34" t="s">
        <v>19</v>
      </c>
      <c r="I3770" s="34"/>
      <c r="J3770" s="34" t="s">
        <v>30</v>
      </c>
      <c r="K3770" s="34">
        <v>36964</v>
      </c>
      <c r="L3770" s="34" t="s">
        <v>229</v>
      </c>
      <c r="M3770" s="34" t="s">
        <v>57</v>
      </c>
      <c r="N3770" s="34" t="s">
        <v>36</v>
      </c>
      <c r="O3770" s="34">
        <v>45355</v>
      </c>
      <c r="P3770" s="34"/>
      <c r="Q3770" s="34" t="s">
        <v>24</v>
      </c>
    </row>
    <row r="3771" spans="1:17">
      <c r="A3771" s="34">
        <v>111472</v>
      </c>
      <c r="B3771" s="34" t="s">
        <v>17</v>
      </c>
      <c r="C3771" s="34" t="s">
        <v>18</v>
      </c>
      <c r="D3771" s="34" t="s">
        <v>19</v>
      </c>
      <c r="E3771" s="34"/>
      <c r="F3771" s="34"/>
      <c r="G3771" s="34"/>
      <c r="H3771" s="34" t="s">
        <v>19</v>
      </c>
      <c r="I3771" s="34"/>
      <c r="J3771" s="34" t="s">
        <v>20</v>
      </c>
      <c r="K3771" s="34">
        <v>27029</v>
      </c>
      <c r="L3771" s="34" t="s">
        <v>92</v>
      </c>
      <c r="M3771" s="34" t="s">
        <v>22</v>
      </c>
      <c r="N3771" s="34" t="s">
        <v>32</v>
      </c>
      <c r="O3771" s="34">
        <v>42093</v>
      </c>
      <c r="P3771" s="34">
        <v>42205</v>
      </c>
      <c r="Q3771" s="34" t="s">
        <v>24</v>
      </c>
    </row>
    <row r="3772" spans="1:17">
      <c r="A3772" s="34">
        <v>158106</v>
      </c>
      <c r="B3772" s="34" t="s">
        <v>17</v>
      </c>
      <c r="C3772" s="34" t="s">
        <v>18</v>
      </c>
      <c r="D3772" s="34" t="s">
        <v>19</v>
      </c>
      <c r="E3772" s="34"/>
      <c r="F3772" s="34"/>
      <c r="G3772" s="34"/>
      <c r="H3772" s="34" t="s">
        <v>19</v>
      </c>
      <c r="I3772" s="34"/>
      <c r="J3772" s="34" t="s">
        <v>20</v>
      </c>
      <c r="K3772" s="34">
        <v>26637</v>
      </c>
      <c r="L3772" s="34" t="s">
        <v>45</v>
      </c>
      <c r="M3772" s="34" t="s">
        <v>22</v>
      </c>
      <c r="N3772" s="34" t="s">
        <v>28</v>
      </c>
      <c r="O3772" s="34" t="s">
        <v>36</v>
      </c>
      <c r="P3772" s="34" t="s">
        <v>36</v>
      </c>
      <c r="Q3772" s="34" t="s">
        <v>36</v>
      </c>
    </row>
    <row r="3773" spans="1:17">
      <c r="A3773" s="34">
        <v>159495</v>
      </c>
      <c r="B3773" s="34" t="s">
        <v>17</v>
      </c>
      <c r="C3773" s="34" t="s">
        <v>18</v>
      </c>
      <c r="D3773" s="34" t="s">
        <v>19</v>
      </c>
      <c r="E3773" s="34"/>
      <c r="F3773" s="34"/>
      <c r="G3773" s="34"/>
      <c r="H3773" s="34" t="s">
        <v>19</v>
      </c>
      <c r="I3773" s="34"/>
      <c r="J3773" s="34" t="s">
        <v>20</v>
      </c>
      <c r="K3773" s="34"/>
      <c r="L3773" s="34" t="s">
        <v>37</v>
      </c>
      <c r="M3773" s="34" t="s">
        <v>27</v>
      </c>
      <c r="N3773" s="34" t="s">
        <v>34</v>
      </c>
      <c r="O3773" s="34" t="s">
        <v>36</v>
      </c>
      <c r="P3773" s="34" t="s">
        <v>36</v>
      </c>
      <c r="Q3773" s="34" t="s">
        <v>36</v>
      </c>
    </row>
    <row r="3774" spans="1:17">
      <c r="A3774" s="34">
        <v>106031</v>
      </c>
      <c r="B3774" s="34" t="s">
        <v>17</v>
      </c>
      <c r="C3774" s="34" t="s">
        <v>18</v>
      </c>
      <c r="D3774" s="34" t="s">
        <v>19</v>
      </c>
      <c r="E3774" s="34"/>
      <c r="F3774" s="34"/>
      <c r="G3774" s="34"/>
      <c r="H3774" s="34" t="s">
        <v>19</v>
      </c>
      <c r="I3774" s="34"/>
      <c r="J3774" s="34" t="s">
        <v>20</v>
      </c>
      <c r="K3774" s="34">
        <v>36270</v>
      </c>
      <c r="L3774" s="34" t="s">
        <v>67</v>
      </c>
      <c r="M3774" s="34" t="s">
        <v>22</v>
      </c>
      <c r="N3774" s="34" t="s">
        <v>32</v>
      </c>
      <c r="O3774" s="34">
        <v>41585</v>
      </c>
      <c r="P3774" s="34">
        <v>41662</v>
      </c>
      <c r="Q3774" s="34" t="s">
        <v>36</v>
      </c>
    </row>
    <row r="3775" spans="1:17">
      <c r="A3775" s="34">
        <v>115710</v>
      </c>
      <c r="B3775" s="34" t="s">
        <v>17</v>
      </c>
      <c r="C3775" s="34" t="s">
        <v>18</v>
      </c>
      <c r="D3775" s="34" t="s">
        <v>19</v>
      </c>
      <c r="E3775" s="34"/>
      <c r="F3775" s="34"/>
      <c r="G3775" s="34"/>
      <c r="H3775" s="34" t="s">
        <v>19</v>
      </c>
      <c r="I3775" s="34"/>
      <c r="J3775" s="34" t="s">
        <v>20</v>
      </c>
      <c r="K3775" s="34">
        <v>37064</v>
      </c>
      <c r="L3775" s="34" t="s">
        <v>101</v>
      </c>
      <c r="M3775" s="34" t="s">
        <v>22</v>
      </c>
      <c r="N3775" s="34" t="s">
        <v>36</v>
      </c>
      <c r="O3775" s="34">
        <v>42384</v>
      </c>
      <c r="P3775" s="34">
        <v>42482</v>
      </c>
      <c r="Q3775" s="34" t="s">
        <v>77</v>
      </c>
    </row>
    <row r="3776" spans="1:17">
      <c r="A3776" s="34">
        <v>132775</v>
      </c>
      <c r="B3776" s="34" t="s">
        <v>17</v>
      </c>
      <c r="C3776" s="34" t="s">
        <v>18</v>
      </c>
      <c r="D3776" s="34" t="s">
        <v>19</v>
      </c>
      <c r="E3776" s="34"/>
      <c r="F3776" s="34"/>
      <c r="G3776" s="34"/>
      <c r="H3776" s="34" t="s">
        <v>19</v>
      </c>
      <c r="I3776" s="34"/>
      <c r="J3776" s="34" t="s">
        <v>20</v>
      </c>
      <c r="K3776" s="34"/>
      <c r="L3776" s="34" t="s">
        <v>69</v>
      </c>
      <c r="M3776" s="34" t="s">
        <v>27</v>
      </c>
      <c r="N3776" s="34" t="s">
        <v>34</v>
      </c>
      <c r="O3776" s="34" t="s">
        <v>36</v>
      </c>
      <c r="P3776" s="34" t="s">
        <v>36</v>
      </c>
      <c r="Q3776" s="34" t="s">
        <v>36</v>
      </c>
    </row>
    <row r="3777" spans="1:17">
      <c r="A3777" s="34">
        <v>105933</v>
      </c>
      <c r="B3777" s="34" t="s">
        <v>17</v>
      </c>
      <c r="C3777" s="34" t="s">
        <v>18</v>
      </c>
      <c r="D3777" s="34" t="s">
        <v>19</v>
      </c>
      <c r="E3777" s="34"/>
      <c r="F3777" s="34"/>
      <c r="G3777" s="34"/>
      <c r="H3777" s="34" t="s">
        <v>19</v>
      </c>
      <c r="I3777" s="34"/>
      <c r="J3777" s="34" t="s">
        <v>20</v>
      </c>
      <c r="K3777" s="34"/>
      <c r="L3777" s="34" t="s">
        <v>67</v>
      </c>
      <c r="M3777" s="34" t="s">
        <v>22</v>
      </c>
      <c r="N3777" s="34" t="s">
        <v>34</v>
      </c>
      <c r="O3777" s="34">
        <v>42326</v>
      </c>
      <c r="P3777" s="34">
        <v>42326</v>
      </c>
      <c r="Q3777" s="34" t="s">
        <v>36</v>
      </c>
    </row>
    <row r="3778" spans="1:17">
      <c r="A3778" s="34">
        <v>154124</v>
      </c>
      <c r="B3778" s="34" t="s">
        <v>17</v>
      </c>
      <c r="C3778" s="34" t="s">
        <v>18</v>
      </c>
      <c r="D3778" s="34" t="s">
        <v>19</v>
      </c>
      <c r="E3778" s="34"/>
      <c r="F3778" s="34"/>
      <c r="G3778" s="34"/>
      <c r="H3778" s="34" t="s">
        <v>19</v>
      </c>
      <c r="I3778" s="34"/>
      <c r="J3778" s="34" t="s">
        <v>20</v>
      </c>
      <c r="K3778" s="34">
        <v>38794</v>
      </c>
      <c r="L3778" s="34" t="s">
        <v>102</v>
      </c>
      <c r="M3778" s="34" t="s">
        <v>22</v>
      </c>
      <c r="N3778" s="34" t="s">
        <v>32</v>
      </c>
      <c r="O3778" s="34">
        <v>44428</v>
      </c>
      <c r="P3778" s="34">
        <v>44870</v>
      </c>
      <c r="Q3778" s="34" t="s">
        <v>24</v>
      </c>
    </row>
    <row r="3779" spans="1:17">
      <c r="A3779" s="34">
        <v>105276</v>
      </c>
      <c r="B3779" s="34" t="s">
        <v>17</v>
      </c>
      <c r="C3779" s="34" t="s">
        <v>18</v>
      </c>
      <c r="D3779" s="34" t="s">
        <v>19</v>
      </c>
      <c r="E3779" s="34"/>
      <c r="F3779" s="34"/>
      <c r="G3779" s="34"/>
      <c r="H3779" s="34" t="s">
        <v>19</v>
      </c>
      <c r="I3779" s="34"/>
      <c r="J3779" s="34" t="s">
        <v>20</v>
      </c>
      <c r="K3779" s="34">
        <v>30938</v>
      </c>
      <c r="L3779" s="34" t="s">
        <v>99</v>
      </c>
      <c r="M3779" s="34" t="s">
        <v>27</v>
      </c>
      <c r="N3779" s="34" t="s">
        <v>36</v>
      </c>
      <c r="O3779" s="34" t="s">
        <v>36</v>
      </c>
      <c r="P3779" s="34" t="s">
        <v>36</v>
      </c>
      <c r="Q3779" s="34" t="s">
        <v>77</v>
      </c>
    </row>
    <row r="3780" spans="1:17">
      <c r="A3780" s="34">
        <v>22189</v>
      </c>
      <c r="B3780" s="34" t="s">
        <v>17</v>
      </c>
      <c r="C3780" s="34" t="s">
        <v>18</v>
      </c>
      <c r="D3780" s="34" t="s">
        <v>19</v>
      </c>
      <c r="E3780" s="34"/>
      <c r="F3780" s="34"/>
      <c r="G3780" s="34"/>
      <c r="H3780" s="34" t="s">
        <v>19</v>
      </c>
      <c r="I3780" s="34"/>
      <c r="J3780" s="34" t="s">
        <v>20</v>
      </c>
      <c r="K3780" s="34">
        <v>20834</v>
      </c>
      <c r="L3780" s="34" t="s">
        <v>59</v>
      </c>
      <c r="M3780" s="34" t="s">
        <v>27</v>
      </c>
      <c r="N3780" s="34" t="s">
        <v>32</v>
      </c>
      <c r="O3780" s="34">
        <v>1</v>
      </c>
      <c r="P3780" s="34">
        <v>1</v>
      </c>
      <c r="Q3780" s="34" t="s">
        <v>36</v>
      </c>
    </row>
    <row r="3781" spans="1:17">
      <c r="A3781" s="34">
        <v>93332</v>
      </c>
      <c r="B3781" s="34" t="s">
        <v>17</v>
      </c>
      <c r="C3781" s="34" t="s">
        <v>18</v>
      </c>
      <c r="D3781" s="34" t="s">
        <v>19</v>
      </c>
      <c r="E3781" s="34"/>
      <c r="F3781" s="34"/>
      <c r="G3781" s="34"/>
      <c r="H3781" s="34" t="s">
        <v>19</v>
      </c>
      <c r="I3781" s="34"/>
      <c r="J3781" s="34" t="s">
        <v>30</v>
      </c>
      <c r="K3781" s="34">
        <v>31254</v>
      </c>
      <c r="L3781" s="34" t="s">
        <v>37</v>
      </c>
      <c r="M3781" s="34" t="s">
        <v>27</v>
      </c>
      <c r="N3781" s="34" t="s">
        <v>32</v>
      </c>
      <c r="O3781" s="34" t="s">
        <v>36</v>
      </c>
      <c r="P3781" s="34" t="s">
        <v>36</v>
      </c>
      <c r="Q3781" s="34" t="s">
        <v>38</v>
      </c>
    </row>
    <row r="3782" spans="1:17">
      <c r="A3782" s="34">
        <v>45015</v>
      </c>
      <c r="B3782" s="34" t="s">
        <v>17</v>
      </c>
      <c r="C3782" s="34" t="s">
        <v>18</v>
      </c>
      <c r="D3782" s="34" t="s">
        <v>19</v>
      </c>
      <c r="E3782" s="34"/>
      <c r="F3782" s="34"/>
      <c r="G3782" s="34"/>
      <c r="H3782" s="34" t="s">
        <v>19</v>
      </c>
      <c r="I3782" s="34"/>
      <c r="J3782" s="34" t="s">
        <v>30</v>
      </c>
      <c r="K3782" s="34">
        <v>17673</v>
      </c>
      <c r="L3782" s="34" t="s">
        <v>100</v>
      </c>
      <c r="M3782" s="34" t="s">
        <v>27</v>
      </c>
      <c r="N3782" s="34" t="s">
        <v>32</v>
      </c>
      <c r="O3782" s="34">
        <v>39108</v>
      </c>
      <c r="P3782" s="34">
        <v>44831</v>
      </c>
      <c r="Q3782" s="34" t="s">
        <v>38</v>
      </c>
    </row>
    <row r="3783" spans="1:17">
      <c r="A3783" s="34">
        <v>144325</v>
      </c>
      <c r="B3783" s="34" t="s">
        <v>17</v>
      </c>
      <c r="C3783" s="34" t="s">
        <v>18</v>
      </c>
      <c r="D3783" s="34" t="s">
        <v>19</v>
      </c>
      <c r="E3783" s="34"/>
      <c r="F3783" s="34"/>
      <c r="G3783" s="34"/>
      <c r="H3783" s="34" t="s">
        <v>19</v>
      </c>
      <c r="I3783" s="34"/>
      <c r="J3783" s="34" t="s">
        <v>20</v>
      </c>
      <c r="K3783" s="34">
        <v>24478</v>
      </c>
      <c r="L3783" s="34" t="s">
        <v>54</v>
      </c>
      <c r="M3783" s="34" t="s">
        <v>27</v>
      </c>
      <c r="N3783" s="34" t="s">
        <v>34</v>
      </c>
      <c r="O3783" s="34">
        <v>43846</v>
      </c>
      <c r="P3783" s="34">
        <v>44754</v>
      </c>
      <c r="Q3783" s="34" t="s">
        <v>24</v>
      </c>
    </row>
    <row r="3784" spans="1:17">
      <c r="A3784" s="34">
        <v>162008</v>
      </c>
      <c r="B3784" s="34" t="s">
        <v>17</v>
      </c>
      <c r="C3784" s="34" t="s">
        <v>25</v>
      </c>
      <c r="D3784" s="34" t="s">
        <v>19</v>
      </c>
      <c r="E3784" s="34"/>
      <c r="F3784" s="34"/>
      <c r="G3784" s="34"/>
      <c r="H3784" s="34" t="s">
        <v>19</v>
      </c>
      <c r="I3784" s="34"/>
      <c r="J3784" s="34" t="s">
        <v>20</v>
      </c>
      <c r="K3784" s="34">
        <v>21658</v>
      </c>
      <c r="L3784" s="34" t="s">
        <v>69</v>
      </c>
      <c r="M3784" s="34" t="s">
        <v>27</v>
      </c>
      <c r="N3784" s="34" t="s">
        <v>36</v>
      </c>
      <c r="O3784" s="34">
        <v>44893</v>
      </c>
      <c r="P3784" s="34"/>
      <c r="Q3784" s="34" t="s">
        <v>24</v>
      </c>
    </row>
    <row r="3785" spans="1:17">
      <c r="A3785" s="34">
        <v>94223</v>
      </c>
      <c r="B3785" s="34" t="s">
        <v>17</v>
      </c>
      <c r="C3785" s="34" t="s">
        <v>18</v>
      </c>
      <c r="D3785" s="34" t="s">
        <v>19</v>
      </c>
      <c r="E3785" s="34"/>
      <c r="F3785" s="34"/>
      <c r="G3785" s="34"/>
      <c r="H3785" s="34" t="s">
        <v>19</v>
      </c>
      <c r="I3785" s="34"/>
      <c r="J3785" s="34" t="s">
        <v>20</v>
      </c>
      <c r="K3785" s="34">
        <v>27831</v>
      </c>
      <c r="L3785" s="34" t="s">
        <v>33</v>
      </c>
      <c r="M3785" s="34" t="s">
        <v>22</v>
      </c>
      <c r="N3785" s="34" t="s">
        <v>32</v>
      </c>
      <c r="O3785" s="34">
        <v>40994</v>
      </c>
      <c r="P3785" s="34">
        <v>41117</v>
      </c>
      <c r="Q3785" s="34" t="s">
        <v>36</v>
      </c>
    </row>
    <row r="3786" spans="1:17">
      <c r="A3786" s="34">
        <v>132869</v>
      </c>
      <c r="B3786" s="34" t="s">
        <v>17</v>
      </c>
      <c r="C3786" s="34" t="s">
        <v>18</v>
      </c>
      <c r="D3786" s="34" t="s">
        <v>19</v>
      </c>
      <c r="E3786" s="34"/>
      <c r="F3786" s="34"/>
      <c r="G3786" s="34"/>
      <c r="H3786" s="34" t="s">
        <v>19</v>
      </c>
      <c r="I3786" s="34"/>
      <c r="J3786" s="34" t="s">
        <v>20</v>
      </c>
      <c r="K3786" s="34">
        <v>35414</v>
      </c>
      <c r="L3786" s="34" t="s">
        <v>54</v>
      </c>
      <c r="M3786" s="34" t="s">
        <v>27</v>
      </c>
      <c r="N3786" s="34" t="s">
        <v>34</v>
      </c>
      <c r="O3786" s="34">
        <v>43531</v>
      </c>
      <c r="P3786" s="34">
        <v>44447</v>
      </c>
      <c r="Q3786" s="34" t="s">
        <v>24</v>
      </c>
    </row>
    <row r="3787" spans="1:17">
      <c r="A3787" s="34">
        <v>102787</v>
      </c>
      <c r="B3787" s="34" t="s">
        <v>17</v>
      </c>
      <c r="C3787" s="34" t="s">
        <v>18</v>
      </c>
      <c r="D3787" s="34" t="s">
        <v>19</v>
      </c>
      <c r="E3787" s="34"/>
      <c r="F3787" s="34"/>
      <c r="G3787" s="34"/>
      <c r="H3787" s="34" t="s">
        <v>19</v>
      </c>
      <c r="I3787" s="34"/>
      <c r="J3787" s="34" t="s">
        <v>20</v>
      </c>
      <c r="K3787" s="34">
        <v>24938</v>
      </c>
      <c r="L3787" s="34" t="s">
        <v>84</v>
      </c>
      <c r="M3787" s="34" t="s">
        <v>22</v>
      </c>
      <c r="N3787" s="34" t="s">
        <v>34</v>
      </c>
      <c r="O3787" s="34">
        <v>41316</v>
      </c>
      <c r="P3787" s="34">
        <v>41340</v>
      </c>
      <c r="Q3787" s="34" t="s">
        <v>36</v>
      </c>
    </row>
    <row r="3788" spans="1:17">
      <c r="A3788" s="34">
        <v>31787</v>
      </c>
      <c r="B3788" s="34" t="s">
        <v>17</v>
      </c>
      <c r="C3788" s="34" t="s">
        <v>18</v>
      </c>
      <c r="D3788" s="34" t="s">
        <v>46</v>
      </c>
      <c r="E3788" s="34">
        <v>44285</v>
      </c>
      <c r="F3788" s="34" t="s">
        <v>153</v>
      </c>
      <c r="G3788" s="34" t="s">
        <v>64</v>
      </c>
      <c r="H3788" s="34" t="s">
        <v>19</v>
      </c>
      <c r="I3788" s="34"/>
      <c r="J3788" s="34" t="s">
        <v>20</v>
      </c>
      <c r="K3788" s="34">
        <v>22220</v>
      </c>
      <c r="L3788" s="34" t="s">
        <v>37</v>
      </c>
      <c r="M3788" s="34" t="s">
        <v>27</v>
      </c>
      <c r="N3788" s="34" t="s">
        <v>34</v>
      </c>
      <c r="O3788" s="34">
        <v>43048</v>
      </c>
      <c r="P3788" s="34">
        <v>43353</v>
      </c>
      <c r="Q3788" s="34" t="s">
        <v>55</v>
      </c>
    </row>
    <row r="3789" spans="1:17">
      <c r="A3789" s="34">
        <v>122072</v>
      </c>
      <c r="B3789" s="34" t="s">
        <v>17</v>
      </c>
      <c r="C3789" s="34" t="s">
        <v>18</v>
      </c>
      <c r="D3789" s="34" t="s">
        <v>19</v>
      </c>
      <c r="E3789" s="34"/>
      <c r="F3789" s="34"/>
      <c r="G3789" s="34"/>
      <c r="H3789" s="34" t="s">
        <v>19</v>
      </c>
      <c r="I3789" s="34"/>
      <c r="J3789" s="34" t="s">
        <v>30</v>
      </c>
      <c r="K3789" s="34">
        <v>36633</v>
      </c>
      <c r="L3789" s="34" t="s">
        <v>65</v>
      </c>
      <c r="M3789" s="34" t="s">
        <v>27</v>
      </c>
      <c r="N3789" s="34" t="s">
        <v>34</v>
      </c>
      <c r="O3789" s="34" t="s">
        <v>36</v>
      </c>
      <c r="P3789" s="34" t="s">
        <v>36</v>
      </c>
      <c r="Q3789" s="34" t="s">
        <v>24</v>
      </c>
    </row>
    <row r="3790" spans="1:17">
      <c r="A3790" s="34">
        <v>108853</v>
      </c>
      <c r="B3790" s="34" t="s">
        <v>17</v>
      </c>
      <c r="C3790" s="34" t="s">
        <v>18</v>
      </c>
      <c r="D3790" s="34" t="s">
        <v>19</v>
      </c>
      <c r="E3790" s="34"/>
      <c r="F3790" s="34"/>
      <c r="G3790" s="34"/>
      <c r="H3790" s="34" t="s">
        <v>19</v>
      </c>
      <c r="I3790" s="34"/>
      <c r="J3790" s="34" t="s">
        <v>20</v>
      </c>
      <c r="K3790" s="34">
        <v>35533</v>
      </c>
      <c r="L3790" s="34" t="s">
        <v>101</v>
      </c>
      <c r="M3790" s="34" t="s">
        <v>22</v>
      </c>
      <c r="N3790" s="34" t="s">
        <v>32</v>
      </c>
      <c r="O3790" s="34" t="s">
        <v>36</v>
      </c>
      <c r="P3790" s="34" t="s">
        <v>36</v>
      </c>
      <c r="Q3790" s="34" t="s">
        <v>24</v>
      </c>
    </row>
    <row r="3791" spans="1:17">
      <c r="A3791" s="34">
        <v>81411</v>
      </c>
      <c r="B3791" s="34" t="s">
        <v>17</v>
      </c>
      <c r="C3791" s="34" t="s">
        <v>18</v>
      </c>
      <c r="D3791" s="34" t="s">
        <v>19</v>
      </c>
      <c r="E3791" s="34"/>
      <c r="F3791" s="34"/>
      <c r="G3791" s="34"/>
      <c r="H3791" s="34" t="s">
        <v>19</v>
      </c>
      <c r="I3791" s="34"/>
      <c r="J3791" s="34" t="s">
        <v>20</v>
      </c>
      <c r="K3791" s="34">
        <v>18474</v>
      </c>
      <c r="L3791" s="34" t="s">
        <v>65</v>
      </c>
      <c r="M3791" s="34" t="s">
        <v>27</v>
      </c>
      <c r="N3791" s="34" t="s">
        <v>34</v>
      </c>
      <c r="O3791" s="34">
        <v>40744</v>
      </c>
      <c r="P3791" s="34">
        <v>42221</v>
      </c>
      <c r="Q3791" s="34" t="s">
        <v>24</v>
      </c>
    </row>
    <row r="3792" spans="1:17">
      <c r="A3792" s="34">
        <v>165722</v>
      </c>
      <c r="B3792" s="34" t="s">
        <v>17</v>
      </c>
      <c r="C3792" s="34" t="s">
        <v>18</v>
      </c>
      <c r="D3792" s="34" t="s">
        <v>19</v>
      </c>
      <c r="E3792" s="34"/>
      <c r="F3792" s="34"/>
      <c r="G3792" s="34"/>
      <c r="H3792" s="34" t="s">
        <v>19</v>
      </c>
      <c r="I3792" s="34"/>
      <c r="J3792" s="34" t="s">
        <v>20</v>
      </c>
      <c r="K3792" s="34">
        <v>39955</v>
      </c>
      <c r="L3792" s="34" t="s">
        <v>96</v>
      </c>
      <c r="M3792" s="34" t="s">
        <v>22</v>
      </c>
      <c r="N3792" s="34" t="s">
        <v>34</v>
      </c>
      <c r="O3792" s="34">
        <v>45276</v>
      </c>
      <c r="P3792" s="34">
        <v>45411</v>
      </c>
      <c r="Q3792" s="34" t="s">
        <v>24</v>
      </c>
    </row>
    <row r="3793" spans="1:17">
      <c r="A3793" s="34">
        <v>49842</v>
      </c>
      <c r="B3793" s="34" t="s">
        <v>17</v>
      </c>
      <c r="C3793" s="34" t="s">
        <v>25</v>
      </c>
      <c r="D3793" s="34" t="s">
        <v>19</v>
      </c>
      <c r="E3793" s="34"/>
      <c r="F3793" s="34"/>
      <c r="G3793" s="34"/>
      <c r="H3793" s="34" t="s">
        <v>19</v>
      </c>
      <c r="I3793" s="34"/>
      <c r="J3793" s="34" t="s">
        <v>20</v>
      </c>
      <c r="K3793" s="34">
        <v>29727</v>
      </c>
      <c r="L3793" s="34" t="s">
        <v>37</v>
      </c>
      <c r="M3793" s="34" t="s">
        <v>27</v>
      </c>
      <c r="N3793" s="34" t="s">
        <v>34</v>
      </c>
      <c r="O3793" s="34">
        <v>42810</v>
      </c>
      <c r="P3793" s="34"/>
      <c r="Q3793" s="34" t="s">
        <v>38</v>
      </c>
    </row>
    <row r="3794" spans="1:17">
      <c r="A3794" s="34">
        <v>119198</v>
      </c>
      <c r="B3794" s="34" t="s">
        <v>17</v>
      </c>
      <c r="C3794" s="34" t="s">
        <v>18</v>
      </c>
      <c r="D3794" s="34" t="s">
        <v>19</v>
      </c>
      <c r="E3794" s="34"/>
      <c r="F3794" s="34"/>
      <c r="G3794" s="34"/>
      <c r="H3794" s="34" t="s">
        <v>19</v>
      </c>
      <c r="I3794" s="34"/>
      <c r="J3794" s="34" t="s">
        <v>30</v>
      </c>
      <c r="K3794" s="34">
        <v>20813</v>
      </c>
      <c r="L3794" s="34" t="s">
        <v>104</v>
      </c>
      <c r="M3794" s="34" t="s">
        <v>57</v>
      </c>
      <c r="N3794" s="34" t="s">
        <v>32</v>
      </c>
      <c r="O3794" s="34">
        <v>42667</v>
      </c>
      <c r="P3794" s="34">
        <v>43693</v>
      </c>
      <c r="Q3794" s="34" t="s">
        <v>24</v>
      </c>
    </row>
    <row r="3795" spans="1:17">
      <c r="A3795" s="34">
        <v>79188</v>
      </c>
      <c r="B3795" s="34" t="s">
        <v>17</v>
      </c>
      <c r="C3795" s="34" t="s">
        <v>18</v>
      </c>
      <c r="D3795" s="34" t="s">
        <v>19</v>
      </c>
      <c r="E3795" s="34"/>
      <c r="F3795" s="34"/>
      <c r="G3795" s="34"/>
      <c r="H3795" s="34" t="s">
        <v>19</v>
      </c>
      <c r="I3795" s="34"/>
      <c r="J3795" s="34" t="s">
        <v>30</v>
      </c>
      <c r="K3795" s="34">
        <v>32056</v>
      </c>
      <c r="L3795" s="34" t="s">
        <v>37</v>
      </c>
      <c r="M3795" s="34" t="s">
        <v>27</v>
      </c>
      <c r="N3795" s="34" t="s">
        <v>34</v>
      </c>
      <c r="O3795" s="34" t="s">
        <v>36</v>
      </c>
      <c r="P3795" s="34" t="s">
        <v>36</v>
      </c>
      <c r="Q3795" s="34" t="s">
        <v>77</v>
      </c>
    </row>
    <row r="3796" spans="1:17">
      <c r="A3796" s="34">
        <v>162914</v>
      </c>
      <c r="B3796" s="34" t="s">
        <v>17</v>
      </c>
      <c r="C3796" s="34" t="s">
        <v>18</v>
      </c>
      <c r="D3796" s="34" t="s">
        <v>19</v>
      </c>
      <c r="E3796" s="34"/>
      <c r="F3796" s="34"/>
      <c r="G3796" s="34"/>
      <c r="H3796" s="34" t="s">
        <v>19</v>
      </c>
      <c r="I3796" s="34"/>
      <c r="J3796" s="34" t="s">
        <v>20</v>
      </c>
      <c r="K3796" s="34">
        <v>38599</v>
      </c>
      <c r="L3796" s="34" t="s">
        <v>26</v>
      </c>
      <c r="M3796" s="34" t="s">
        <v>27</v>
      </c>
      <c r="N3796" s="34" t="s">
        <v>28</v>
      </c>
      <c r="O3796" s="34" t="s">
        <v>36</v>
      </c>
      <c r="P3796" s="34" t="s">
        <v>36</v>
      </c>
      <c r="Q3796" s="34" t="s">
        <v>36</v>
      </c>
    </row>
    <row r="3797" spans="1:17">
      <c r="A3797" s="34">
        <v>141645</v>
      </c>
      <c r="B3797" s="34" t="s">
        <v>17</v>
      </c>
      <c r="C3797" s="34" t="s">
        <v>18</v>
      </c>
      <c r="D3797" s="34" t="s">
        <v>19</v>
      </c>
      <c r="E3797" s="34"/>
      <c r="F3797" s="34"/>
      <c r="G3797" s="34"/>
      <c r="H3797" s="34" t="s">
        <v>19</v>
      </c>
      <c r="I3797" s="34"/>
      <c r="J3797" s="34" t="s">
        <v>20</v>
      </c>
      <c r="K3797" s="34">
        <v>38944</v>
      </c>
      <c r="L3797" s="34" t="s">
        <v>48</v>
      </c>
      <c r="M3797" s="34" t="s">
        <v>27</v>
      </c>
      <c r="N3797" s="34" t="s">
        <v>28</v>
      </c>
      <c r="O3797" s="34">
        <v>43817</v>
      </c>
      <c r="P3797" s="34">
        <v>43867</v>
      </c>
      <c r="Q3797" s="34" t="s">
        <v>24</v>
      </c>
    </row>
    <row r="3798" spans="1:17">
      <c r="A3798" s="34">
        <v>105738</v>
      </c>
      <c r="B3798" s="34" t="s">
        <v>17</v>
      </c>
      <c r="C3798" s="34" t="s">
        <v>18</v>
      </c>
      <c r="D3798" s="34" t="s">
        <v>19</v>
      </c>
      <c r="E3798" s="34"/>
      <c r="F3798" s="34"/>
      <c r="G3798" s="34"/>
      <c r="H3798" s="34" t="s">
        <v>19</v>
      </c>
      <c r="I3798" s="34"/>
      <c r="J3798" s="34" t="s">
        <v>30</v>
      </c>
      <c r="K3798" s="34">
        <v>34477</v>
      </c>
      <c r="L3798" s="34" t="s">
        <v>37</v>
      </c>
      <c r="M3798" s="34" t="s">
        <v>27</v>
      </c>
      <c r="N3798" s="34" t="s">
        <v>32</v>
      </c>
      <c r="O3798" s="34">
        <v>41559</v>
      </c>
      <c r="P3798" s="34">
        <v>42242</v>
      </c>
      <c r="Q3798" s="34" t="s">
        <v>24</v>
      </c>
    </row>
    <row r="3799" spans="1:17">
      <c r="A3799" s="34">
        <v>152832</v>
      </c>
      <c r="B3799" s="34" t="s">
        <v>17</v>
      </c>
      <c r="C3799" s="34" t="s">
        <v>18</v>
      </c>
      <c r="D3799" s="34" t="s">
        <v>19</v>
      </c>
      <c r="E3799" s="34"/>
      <c r="F3799" s="34"/>
      <c r="G3799" s="34"/>
      <c r="H3799" s="34" t="s">
        <v>19</v>
      </c>
      <c r="I3799" s="34"/>
      <c r="J3799" s="34" t="s">
        <v>20</v>
      </c>
      <c r="K3799" s="34">
        <v>30753</v>
      </c>
      <c r="L3799" s="34" t="s">
        <v>37</v>
      </c>
      <c r="M3799" s="34" t="s">
        <v>27</v>
      </c>
      <c r="N3799" s="34" t="s">
        <v>28</v>
      </c>
      <c r="O3799" s="34" t="s">
        <v>36</v>
      </c>
      <c r="P3799" s="34" t="s">
        <v>36</v>
      </c>
      <c r="Q3799" s="34" t="s">
        <v>36</v>
      </c>
    </row>
    <row r="3800" spans="1:17">
      <c r="A3800" s="34">
        <v>148188</v>
      </c>
      <c r="B3800" s="34" t="s">
        <v>17</v>
      </c>
      <c r="C3800" s="34" t="s">
        <v>18</v>
      </c>
      <c r="D3800" s="34" t="s">
        <v>19</v>
      </c>
      <c r="E3800" s="34"/>
      <c r="F3800" s="34"/>
      <c r="G3800" s="34"/>
      <c r="H3800" s="34" t="s">
        <v>19</v>
      </c>
      <c r="I3800" s="34"/>
      <c r="J3800" s="34" t="s">
        <v>30</v>
      </c>
      <c r="K3800" s="34">
        <v>36044</v>
      </c>
      <c r="L3800" s="34" t="s">
        <v>48</v>
      </c>
      <c r="M3800" s="34" t="s">
        <v>27</v>
      </c>
      <c r="N3800" s="34" t="s">
        <v>28</v>
      </c>
      <c r="O3800" s="34" t="s">
        <v>36</v>
      </c>
      <c r="P3800" s="34" t="s">
        <v>36</v>
      </c>
      <c r="Q3800" s="34" t="s">
        <v>36</v>
      </c>
    </row>
    <row r="3801" spans="1:17">
      <c r="A3801" s="34">
        <v>156557</v>
      </c>
      <c r="B3801" s="34" t="s">
        <v>17</v>
      </c>
      <c r="C3801" s="34" t="s">
        <v>18</v>
      </c>
      <c r="D3801" s="34" t="s">
        <v>19</v>
      </c>
      <c r="E3801" s="34"/>
      <c r="F3801" s="34"/>
      <c r="G3801" s="34"/>
      <c r="H3801" s="34" t="s">
        <v>19</v>
      </c>
      <c r="I3801" s="34"/>
      <c r="J3801" s="34" t="s">
        <v>20</v>
      </c>
      <c r="K3801" s="34">
        <v>38448</v>
      </c>
      <c r="L3801" s="34" t="s">
        <v>26</v>
      </c>
      <c r="M3801" s="34" t="s">
        <v>27</v>
      </c>
      <c r="N3801" s="34" t="s">
        <v>28</v>
      </c>
      <c r="O3801" s="34">
        <v>44761</v>
      </c>
      <c r="P3801" s="34">
        <v>44800</v>
      </c>
      <c r="Q3801" s="34" t="s">
        <v>24</v>
      </c>
    </row>
    <row r="3802" spans="1:17">
      <c r="A3802" s="34">
        <v>82043</v>
      </c>
      <c r="B3802" s="34" t="s">
        <v>17</v>
      </c>
      <c r="C3802" s="34" t="s">
        <v>18</v>
      </c>
      <c r="D3802" s="34" t="s">
        <v>19</v>
      </c>
      <c r="E3802" s="34"/>
      <c r="F3802" s="34"/>
      <c r="G3802" s="34"/>
      <c r="H3802" s="34" t="s">
        <v>19</v>
      </c>
      <c r="I3802" s="34"/>
      <c r="J3802" s="34" t="s">
        <v>20</v>
      </c>
      <c r="K3802" s="34">
        <v>33627</v>
      </c>
      <c r="L3802" s="34" t="s">
        <v>26</v>
      </c>
      <c r="M3802" s="34" t="s">
        <v>27</v>
      </c>
      <c r="N3802" s="34" t="s">
        <v>32</v>
      </c>
      <c r="O3802" s="34">
        <v>40761</v>
      </c>
      <c r="P3802" s="34">
        <v>43644</v>
      </c>
      <c r="Q3802" s="34" t="s">
        <v>24</v>
      </c>
    </row>
    <row r="3803" spans="1:17">
      <c r="A3803" s="34">
        <v>104569</v>
      </c>
      <c r="B3803" s="34" t="s">
        <v>17</v>
      </c>
      <c r="C3803" s="34" t="s">
        <v>18</v>
      </c>
      <c r="D3803" s="34" t="s">
        <v>19</v>
      </c>
      <c r="E3803" s="34"/>
      <c r="F3803" s="34"/>
      <c r="G3803" s="34"/>
      <c r="H3803" s="34" t="s">
        <v>19</v>
      </c>
      <c r="I3803" s="34"/>
      <c r="J3803" s="34" t="s">
        <v>20</v>
      </c>
      <c r="K3803" s="34">
        <v>35647</v>
      </c>
      <c r="L3803" s="34" t="s">
        <v>26</v>
      </c>
      <c r="M3803" s="34" t="s">
        <v>27</v>
      </c>
      <c r="N3803" s="34" t="s">
        <v>28</v>
      </c>
      <c r="O3803" s="34">
        <v>41577</v>
      </c>
      <c r="P3803" s="34">
        <v>41577</v>
      </c>
      <c r="Q3803" s="34" t="s">
        <v>36</v>
      </c>
    </row>
    <row r="3804" spans="1:17">
      <c r="A3804" s="34">
        <v>107438</v>
      </c>
      <c r="B3804" s="34" t="s">
        <v>17</v>
      </c>
      <c r="C3804" s="34" t="s">
        <v>18</v>
      </c>
      <c r="D3804" s="34" t="s">
        <v>19</v>
      </c>
      <c r="E3804" s="34"/>
      <c r="F3804" s="34"/>
      <c r="G3804" s="34"/>
      <c r="H3804" s="34" t="s">
        <v>19</v>
      </c>
      <c r="I3804" s="34"/>
      <c r="J3804" s="34" t="s">
        <v>20</v>
      </c>
      <c r="K3804" s="34">
        <v>36263</v>
      </c>
      <c r="L3804" s="34" t="s">
        <v>75</v>
      </c>
      <c r="M3804" s="34" t="s">
        <v>22</v>
      </c>
      <c r="N3804" s="34" t="s">
        <v>32</v>
      </c>
      <c r="O3804" s="34">
        <v>41720</v>
      </c>
      <c r="P3804" s="34">
        <v>41932</v>
      </c>
      <c r="Q3804" s="34" t="s">
        <v>36</v>
      </c>
    </row>
    <row r="3805" spans="1:17">
      <c r="A3805" s="34">
        <v>162258</v>
      </c>
      <c r="B3805" s="34" t="s">
        <v>17</v>
      </c>
      <c r="C3805" s="34" t="s">
        <v>18</v>
      </c>
      <c r="D3805" s="34" t="s">
        <v>19</v>
      </c>
      <c r="E3805" s="34"/>
      <c r="F3805" s="34"/>
      <c r="G3805" s="34"/>
      <c r="H3805" s="34" t="s">
        <v>19</v>
      </c>
      <c r="I3805" s="34"/>
      <c r="J3805" s="34" t="s">
        <v>20</v>
      </c>
      <c r="K3805" s="34">
        <v>38962</v>
      </c>
      <c r="L3805" s="34" t="s">
        <v>26</v>
      </c>
      <c r="M3805" s="34" t="s">
        <v>27</v>
      </c>
      <c r="N3805" s="34" t="s">
        <v>28</v>
      </c>
      <c r="O3805" s="34" t="s">
        <v>36</v>
      </c>
      <c r="P3805" s="34" t="s">
        <v>36</v>
      </c>
      <c r="Q3805" s="34" t="s">
        <v>36</v>
      </c>
    </row>
    <row r="3806" spans="1:17">
      <c r="A3806" s="34">
        <v>110016</v>
      </c>
      <c r="B3806" s="34" t="s">
        <v>17</v>
      </c>
      <c r="C3806" s="34" t="s">
        <v>18</v>
      </c>
      <c r="D3806" s="34" t="s">
        <v>19</v>
      </c>
      <c r="E3806" s="34"/>
      <c r="F3806" s="34"/>
      <c r="G3806" s="34"/>
      <c r="H3806" s="34" t="s">
        <v>19</v>
      </c>
      <c r="I3806" s="34"/>
      <c r="J3806" s="34" t="s">
        <v>20</v>
      </c>
      <c r="K3806" s="34">
        <v>34312</v>
      </c>
      <c r="L3806" s="34" t="s">
        <v>26</v>
      </c>
      <c r="M3806" s="34" t="s">
        <v>27</v>
      </c>
      <c r="N3806" s="34" t="s">
        <v>32</v>
      </c>
      <c r="O3806" s="34">
        <v>41961</v>
      </c>
      <c r="P3806" s="34">
        <v>42010</v>
      </c>
      <c r="Q3806" s="34" t="s">
        <v>36</v>
      </c>
    </row>
    <row r="3807" spans="1:17">
      <c r="A3807" s="34">
        <v>165697</v>
      </c>
      <c r="B3807" s="34" t="s">
        <v>17</v>
      </c>
      <c r="C3807" s="34" t="s">
        <v>25</v>
      </c>
      <c r="D3807" s="34" t="s">
        <v>19</v>
      </c>
      <c r="E3807" s="34"/>
      <c r="F3807" s="34"/>
      <c r="G3807" s="34"/>
      <c r="H3807" s="34" t="s">
        <v>19</v>
      </c>
      <c r="I3807" s="34"/>
      <c r="J3807" s="34" t="s">
        <v>20</v>
      </c>
      <c r="K3807" s="34">
        <v>39801</v>
      </c>
      <c r="L3807" s="34" t="s">
        <v>26</v>
      </c>
      <c r="M3807" s="34" t="s">
        <v>27</v>
      </c>
      <c r="N3807" s="34" t="s">
        <v>28</v>
      </c>
      <c r="O3807" s="34">
        <v>45472</v>
      </c>
      <c r="P3807" s="34"/>
      <c r="Q3807" s="34" t="s">
        <v>24</v>
      </c>
    </row>
    <row r="3808" spans="1:17">
      <c r="A3808" s="34">
        <v>130699</v>
      </c>
      <c r="B3808" s="34" t="s">
        <v>17</v>
      </c>
      <c r="C3808" s="34" t="s">
        <v>18</v>
      </c>
      <c r="D3808" s="34" t="s">
        <v>19</v>
      </c>
      <c r="E3808" s="34"/>
      <c r="F3808" s="34"/>
      <c r="G3808" s="34"/>
      <c r="H3808" s="34" t="s">
        <v>19</v>
      </c>
      <c r="I3808" s="34"/>
      <c r="J3808" s="34" t="s">
        <v>20</v>
      </c>
      <c r="K3808" s="34">
        <v>35941</v>
      </c>
      <c r="L3808" s="34" t="s">
        <v>26</v>
      </c>
      <c r="M3808" s="34" t="s">
        <v>27</v>
      </c>
      <c r="N3808" s="34" t="s">
        <v>28</v>
      </c>
      <c r="O3808" s="34" t="s">
        <v>36</v>
      </c>
      <c r="P3808" s="34" t="s">
        <v>36</v>
      </c>
      <c r="Q3808" s="34" t="s">
        <v>36</v>
      </c>
    </row>
    <row r="3809" spans="1:17">
      <c r="A3809" s="34">
        <v>169197</v>
      </c>
      <c r="B3809" s="34" t="s">
        <v>17</v>
      </c>
      <c r="C3809" s="34" t="s">
        <v>71</v>
      </c>
      <c r="D3809" s="34" t="s">
        <v>19</v>
      </c>
      <c r="E3809" s="34"/>
      <c r="F3809" s="34"/>
      <c r="G3809" s="34"/>
      <c r="H3809" s="34" t="s">
        <v>19</v>
      </c>
      <c r="I3809" s="34"/>
      <c r="J3809" s="34" t="s">
        <v>20</v>
      </c>
      <c r="K3809" s="34">
        <v>37757</v>
      </c>
      <c r="L3809" s="34" t="s">
        <v>37</v>
      </c>
      <c r="M3809" s="34" t="s">
        <v>27</v>
      </c>
      <c r="N3809" s="34" t="s">
        <v>28</v>
      </c>
      <c r="O3809" s="34" t="s">
        <v>36</v>
      </c>
      <c r="P3809" s="34" t="s">
        <v>36</v>
      </c>
      <c r="Q3809" s="34" t="s">
        <v>36</v>
      </c>
    </row>
    <row r="3810" spans="1:17">
      <c r="A3810" s="34">
        <v>151766</v>
      </c>
      <c r="B3810" s="34" t="s">
        <v>17</v>
      </c>
      <c r="C3810" s="34" t="s">
        <v>18</v>
      </c>
      <c r="D3810" s="34" t="s">
        <v>19</v>
      </c>
      <c r="E3810" s="34"/>
      <c r="F3810" s="34"/>
      <c r="G3810" s="34"/>
      <c r="H3810" s="34" t="s">
        <v>19</v>
      </c>
      <c r="I3810" s="34"/>
      <c r="J3810" s="34" t="s">
        <v>20</v>
      </c>
      <c r="K3810" s="34">
        <v>38197</v>
      </c>
      <c r="L3810" s="34" t="s">
        <v>48</v>
      </c>
      <c r="M3810" s="34" t="s">
        <v>27</v>
      </c>
      <c r="N3810" s="34" t="s">
        <v>28</v>
      </c>
      <c r="O3810" s="34">
        <v>44445</v>
      </c>
      <c r="P3810" s="34">
        <v>44477</v>
      </c>
      <c r="Q3810" s="34" t="s">
        <v>38</v>
      </c>
    </row>
    <row r="3811" spans="1:17">
      <c r="A3811" s="34">
        <v>157493</v>
      </c>
      <c r="B3811" s="34" t="s">
        <v>17</v>
      </c>
      <c r="C3811" s="34" t="s">
        <v>18</v>
      </c>
      <c r="D3811" s="34" t="s">
        <v>19</v>
      </c>
      <c r="E3811" s="34"/>
      <c r="F3811" s="34"/>
      <c r="G3811" s="34"/>
      <c r="H3811" s="34" t="s">
        <v>19</v>
      </c>
      <c r="I3811" s="34"/>
      <c r="J3811" s="34" t="s">
        <v>20</v>
      </c>
      <c r="K3811" s="34">
        <v>39576</v>
      </c>
      <c r="L3811" s="34" t="s">
        <v>26</v>
      </c>
      <c r="M3811" s="34" t="s">
        <v>27</v>
      </c>
      <c r="N3811" s="34" t="s">
        <v>36</v>
      </c>
      <c r="O3811" s="34">
        <v>44765</v>
      </c>
      <c r="P3811" s="34">
        <v>44951</v>
      </c>
      <c r="Q3811" s="34" t="s">
        <v>24</v>
      </c>
    </row>
    <row r="3812" spans="1:17">
      <c r="A3812" s="34">
        <v>81828</v>
      </c>
      <c r="B3812" s="34" t="s">
        <v>17</v>
      </c>
      <c r="C3812" s="34" t="s">
        <v>18</v>
      </c>
      <c r="D3812" s="34" t="s">
        <v>19</v>
      </c>
      <c r="E3812" s="34"/>
      <c r="F3812" s="34"/>
      <c r="G3812" s="34"/>
      <c r="H3812" s="34" t="s">
        <v>19</v>
      </c>
      <c r="I3812" s="34"/>
      <c r="J3812" s="34" t="s">
        <v>20</v>
      </c>
      <c r="K3812" s="34"/>
      <c r="L3812" s="34" t="s">
        <v>26</v>
      </c>
      <c r="M3812" s="34" t="s">
        <v>27</v>
      </c>
      <c r="N3812" s="34" t="s">
        <v>28</v>
      </c>
      <c r="O3812" s="34">
        <v>40823</v>
      </c>
      <c r="P3812" s="34">
        <v>40823</v>
      </c>
      <c r="Q3812" s="34" t="s">
        <v>36</v>
      </c>
    </row>
    <row r="3813" spans="1:17">
      <c r="A3813" s="34">
        <v>147057</v>
      </c>
      <c r="B3813" s="34" t="s">
        <v>17</v>
      </c>
      <c r="C3813" s="34" t="s">
        <v>18</v>
      </c>
      <c r="D3813" s="34" t="s">
        <v>19</v>
      </c>
      <c r="E3813" s="34"/>
      <c r="F3813" s="34"/>
      <c r="G3813" s="34"/>
      <c r="H3813" s="34" t="s">
        <v>19</v>
      </c>
      <c r="I3813" s="34"/>
      <c r="J3813" s="34" t="s">
        <v>20</v>
      </c>
      <c r="K3813" s="34">
        <v>37809</v>
      </c>
      <c r="L3813" s="34" t="s">
        <v>26</v>
      </c>
      <c r="M3813" s="34" t="s">
        <v>27</v>
      </c>
      <c r="N3813" s="34" t="s">
        <v>28</v>
      </c>
      <c r="O3813" s="34">
        <v>44118</v>
      </c>
      <c r="P3813" s="34">
        <v>44454</v>
      </c>
      <c r="Q3813" s="34" t="s">
        <v>24</v>
      </c>
    </row>
    <row r="3814" spans="1:17">
      <c r="A3814" s="34">
        <v>168244</v>
      </c>
      <c r="B3814" s="34" t="s">
        <v>17</v>
      </c>
      <c r="C3814" s="34" t="s">
        <v>25</v>
      </c>
      <c r="D3814" s="34" t="s">
        <v>19</v>
      </c>
      <c r="E3814" s="34"/>
      <c r="F3814" s="34"/>
      <c r="G3814" s="34"/>
      <c r="H3814" s="34" t="s">
        <v>19</v>
      </c>
      <c r="I3814" s="34"/>
      <c r="J3814" s="34" t="s">
        <v>20</v>
      </c>
      <c r="K3814" s="34">
        <v>39629</v>
      </c>
      <c r="L3814" s="34" t="s">
        <v>83</v>
      </c>
      <c r="M3814" s="34" t="s">
        <v>27</v>
      </c>
      <c r="N3814" s="34" t="s">
        <v>28</v>
      </c>
      <c r="O3814" s="34">
        <v>45477</v>
      </c>
      <c r="P3814" s="34"/>
      <c r="Q3814" s="34" t="s">
        <v>24</v>
      </c>
    </row>
    <row r="3815" spans="1:17">
      <c r="A3815" s="34">
        <v>119071</v>
      </c>
      <c r="B3815" s="34" t="s">
        <v>17</v>
      </c>
      <c r="C3815" s="34" t="s">
        <v>18</v>
      </c>
      <c r="D3815" s="34" t="s">
        <v>19</v>
      </c>
      <c r="E3815" s="34"/>
      <c r="F3815" s="34"/>
      <c r="G3815" s="34"/>
      <c r="H3815" s="34" t="s">
        <v>19</v>
      </c>
      <c r="I3815" s="34"/>
      <c r="J3815" s="34" t="s">
        <v>20</v>
      </c>
      <c r="K3815" s="34">
        <v>30675</v>
      </c>
      <c r="L3815" s="34" t="s">
        <v>48</v>
      </c>
      <c r="M3815" s="34" t="s">
        <v>27</v>
      </c>
      <c r="N3815" s="34" t="s">
        <v>28</v>
      </c>
      <c r="O3815" s="34" t="s">
        <v>36</v>
      </c>
      <c r="P3815" s="34" t="s">
        <v>36</v>
      </c>
      <c r="Q3815" s="34" t="s">
        <v>36</v>
      </c>
    </row>
    <row r="3816" spans="1:17">
      <c r="A3816" s="34">
        <v>155141</v>
      </c>
      <c r="B3816" s="34" t="s">
        <v>17</v>
      </c>
      <c r="C3816" s="34" t="s">
        <v>18</v>
      </c>
      <c r="D3816" s="34" t="s">
        <v>19</v>
      </c>
      <c r="E3816" s="34"/>
      <c r="F3816" s="34"/>
      <c r="G3816" s="34"/>
      <c r="H3816" s="34" t="s">
        <v>19</v>
      </c>
      <c r="I3816" s="34"/>
      <c r="J3816" s="34" t="s">
        <v>20</v>
      </c>
      <c r="K3816" s="34">
        <v>38881</v>
      </c>
      <c r="L3816" s="34" t="s">
        <v>48</v>
      </c>
      <c r="M3816" s="34" t="s">
        <v>27</v>
      </c>
      <c r="N3816" s="34" t="s">
        <v>28</v>
      </c>
      <c r="O3816" s="34" t="s">
        <v>36</v>
      </c>
      <c r="P3816" s="34" t="s">
        <v>36</v>
      </c>
      <c r="Q3816" s="34" t="s">
        <v>36</v>
      </c>
    </row>
    <row r="3817" spans="1:17">
      <c r="A3817" s="34">
        <v>168701</v>
      </c>
      <c r="B3817" s="34" t="s">
        <v>17</v>
      </c>
      <c r="C3817" s="34" t="s">
        <v>71</v>
      </c>
      <c r="D3817" s="34" t="s">
        <v>19</v>
      </c>
      <c r="E3817" s="34"/>
      <c r="F3817" s="34"/>
      <c r="G3817" s="34"/>
      <c r="H3817" s="34" t="s">
        <v>19</v>
      </c>
      <c r="I3817" s="34"/>
      <c r="J3817" s="34" t="s">
        <v>20</v>
      </c>
      <c r="K3817" s="34">
        <v>39237</v>
      </c>
      <c r="L3817" s="34" t="s">
        <v>37</v>
      </c>
      <c r="M3817" s="34" t="s">
        <v>52</v>
      </c>
      <c r="N3817" s="34" t="s">
        <v>28</v>
      </c>
      <c r="O3817" s="34" t="s">
        <v>36</v>
      </c>
      <c r="P3817" s="34" t="s">
        <v>36</v>
      </c>
      <c r="Q3817" s="34" t="s">
        <v>36</v>
      </c>
    </row>
    <row r="3818" spans="1:17">
      <c r="A3818" s="34">
        <v>138904</v>
      </c>
      <c r="B3818" s="34" t="s">
        <v>17</v>
      </c>
      <c r="C3818" s="34" t="s">
        <v>18</v>
      </c>
      <c r="D3818" s="34" t="s">
        <v>19</v>
      </c>
      <c r="E3818" s="34"/>
      <c r="F3818" s="34"/>
      <c r="G3818" s="34"/>
      <c r="H3818" s="34" t="s">
        <v>19</v>
      </c>
      <c r="I3818" s="34"/>
      <c r="J3818" s="34" t="s">
        <v>20</v>
      </c>
      <c r="K3818" s="34">
        <v>37702</v>
      </c>
      <c r="L3818" s="34" t="s">
        <v>48</v>
      </c>
      <c r="M3818" s="34" t="s">
        <v>27</v>
      </c>
      <c r="N3818" s="34" t="s">
        <v>36</v>
      </c>
      <c r="O3818" s="34" t="s">
        <v>36</v>
      </c>
      <c r="P3818" s="34" t="s">
        <v>36</v>
      </c>
      <c r="Q3818" s="34" t="s">
        <v>24</v>
      </c>
    </row>
    <row r="3819" spans="1:17">
      <c r="A3819" s="34">
        <v>116220</v>
      </c>
      <c r="B3819" s="34" t="s">
        <v>17</v>
      </c>
      <c r="C3819" s="34" t="s">
        <v>18</v>
      </c>
      <c r="D3819" s="34" t="s">
        <v>19</v>
      </c>
      <c r="E3819" s="34"/>
      <c r="F3819" s="34"/>
      <c r="G3819" s="34"/>
      <c r="H3819" s="34" t="s">
        <v>19</v>
      </c>
      <c r="I3819" s="34"/>
      <c r="J3819" s="34" t="s">
        <v>20</v>
      </c>
      <c r="K3819" s="34">
        <v>36135</v>
      </c>
      <c r="L3819" s="34" t="s">
        <v>37</v>
      </c>
      <c r="M3819" s="34" t="s">
        <v>27</v>
      </c>
      <c r="N3819" s="34" t="s">
        <v>32</v>
      </c>
      <c r="O3819" s="34">
        <v>42420</v>
      </c>
      <c r="P3819" s="34">
        <v>42662</v>
      </c>
      <c r="Q3819" s="34" t="s">
        <v>77</v>
      </c>
    </row>
    <row r="3820" spans="1:17">
      <c r="A3820" s="34">
        <v>146829</v>
      </c>
      <c r="B3820" s="34" t="s">
        <v>17</v>
      </c>
      <c r="C3820" s="34" t="s">
        <v>18</v>
      </c>
      <c r="D3820" s="34" t="s">
        <v>19</v>
      </c>
      <c r="E3820" s="34"/>
      <c r="F3820" s="34"/>
      <c r="G3820" s="34"/>
      <c r="H3820" s="34" t="s">
        <v>19</v>
      </c>
      <c r="I3820" s="34"/>
      <c r="J3820" s="34" t="s">
        <v>20</v>
      </c>
      <c r="K3820" s="34">
        <v>38042</v>
      </c>
      <c r="L3820" s="34" t="s">
        <v>37</v>
      </c>
      <c r="M3820" s="34" t="s">
        <v>27</v>
      </c>
      <c r="N3820" s="34" t="s">
        <v>28</v>
      </c>
      <c r="O3820" s="34" t="s">
        <v>36</v>
      </c>
      <c r="P3820" s="34" t="s">
        <v>36</v>
      </c>
      <c r="Q3820" s="34" t="s">
        <v>36</v>
      </c>
    </row>
    <row r="3821" spans="1:17">
      <c r="A3821" s="34">
        <v>123778</v>
      </c>
      <c r="B3821" s="34" t="s">
        <v>17</v>
      </c>
      <c r="C3821" s="34" t="s">
        <v>18</v>
      </c>
      <c r="D3821" s="34" t="s">
        <v>19</v>
      </c>
      <c r="E3821" s="34"/>
      <c r="F3821" s="34"/>
      <c r="G3821" s="34"/>
      <c r="H3821" s="34" t="s">
        <v>19</v>
      </c>
      <c r="I3821" s="34"/>
      <c r="J3821" s="34" t="s">
        <v>20</v>
      </c>
      <c r="K3821" s="34">
        <v>31909</v>
      </c>
      <c r="L3821" s="34" t="s">
        <v>72</v>
      </c>
      <c r="M3821" s="34" t="s">
        <v>22</v>
      </c>
      <c r="N3821" s="34" t="s">
        <v>32</v>
      </c>
      <c r="O3821" s="34">
        <v>42959</v>
      </c>
      <c r="P3821" s="34">
        <v>42966</v>
      </c>
      <c r="Q3821" s="34" t="s">
        <v>24</v>
      </c>
    </row>
    <row r="3822" spans="1:17">
      <c r="A3822" s="34">
        <v>146537</v>
      </c>
      <c r="B3822" s="34" t="s">
        <v>17</v>
      </c>
      <c r="C3822" s="34" t="s">
        <v>18</v>
      </c>
      <c r="D3822" s="34" t="s">
        <v>19</v>
      </c>
      <c r="E3822" s="34"/>
      <c r="F3822" s="34"/>
      <c r="G3822" s="34"/>
      <c r="H3822" s="34" t="s">
        <v>19</v>
      </c>
      <c r="I3822" s="34"/>
      <c r="J3822" s="34" t="s">
        <v>20</v>
      </c>
      <c r="K3822" s="34">
        <v>35047</v>
      </c>
      <c r="L3822" s="34" t="s">
        <v>35</v>
      </c>
      <c r="M3822" s="34" t="s">
        <v>27</v>
      </c>
      <c r="N3822" s="34" t="s">
        <v>36</v>
      </c>
      <c r="O3822" s="34" t="s">
        <v>36</v>
      </c>
      <c r="P3822" s="34" t="s">
        <v>36</v>
      </c>
      <c r="Q3822" s="34" t="s">
        <v>36</v>
      </c>
    </row>
    <row r="3823" spans="1:17">
      <c r="A3823" s="34">
        <v>168480</v>
      </c>
      <c r="B3823" s="34" t="s">
        <v>17</v>
      </c>
      <c r="C3823" s="34" t="s">
        <v>25</v>
      </c>
      <c r="D3823" s="34" t="s">
        <v>19</v>
      </c>
      <c r="E3823" s="34"/>
      <c r="F3823" s="34"/>
      <c r="G3823" s="34"/>
      <c r="H3823" s="34" t="s">
        <v>19</v>
      </c>
      <c r="I3823" s="34"/>
      <c r="J3823" s="34" t="s">
        <v>20</v>
      </c>
      <c r="K3823" s="34">
        <v>39601</v>
      </c>
      <c r="L3823" s="34" t="s">
        <v>48</v>
      </c>
      <c r="M3823" s="34" t="s">
        <v>27</v>
      </c>
      <c r="N3823" s="34" t="s">
        <v>28</v>
      </c>
      <c r="O3823" s="34">
        <v>45527</v>
      </c>
      <c r="P3823" s="34"/>
      <c r="Q3823" s="34" t="s">
        <v>24</v>
      </c>
    </row>
    <row r="3824" spans="1:17">
      <c r="A3824" s="34">
        <v>101511</v>
      </c>
      <c r="B3824" s="34" t="s">
        <v>17</v>
      </c>
      <c r="C3824" s="34" t="s">
        <v>18</v>
      </c>
      <c r="D3824" s="34" t="s">
        <v>19</v>
      </c>
      <c r="E3824" s="34"/>
      <c r="F3824" s="34"/>
      <c r="G3824" s="34"/>
      <c r="H3824" s="34" t="s">
        <v>19</v>
      </c>
      <c r="I3824" s="34"/>
      <c r="J3824" s="34" t="s">
        <v>20</v>
      </c>
      <c r="K3824" s="34">
        <v>34931</v>
      </c>
      <c r="L3824" s="34" t="s">
        <v>37</v>
      </c>
      <c r="M3824" s="34" t="s">
        <v>27</v>
      </c>
      <c r="N3824" s="34" t="s">
        <v>28</v>
      </c>
      <c r="O3824" s="34">
        <v>41344</v>
      </c>
      <c r="P3824" s="34">
        <v>41344</v>
      </c>
      <c r="Q3824" s="34" t="s">
        <v>36</v>
      </c>
    </row>
    <row r="3825" spans="1:17">
      <c r="A3825" s="34">
        <v>157828</v>
      </c>
      <c r="B3825" s="34" t="s">
        <v>17</v>
      </c>
      <c r="C3825" s="34" t="s">
        <v>18</v>
      </c>
      <c r="D3825" s="34" t="s">
        <v>19</v>
      </c>
      <c r="E3825" s="34"/>
      <c r="F3825" s="34"/>
      <c r="G3825" s="34"/>
      <c r="H3825" s="34" t="s">
        <v>19</v>
      </c>
      <c r="I3825" s="34"/>
      <c r="J3825" s="34" t="s">
        <v>20</v>
      </c>
      <c r="K3825" s="34">
        <v>39406</v>
      </c>
      <c r="L3825" s="34" t="s">
        <v>67</v>
      </c>
      <c r="M3825" s="34" t="s">
        <v>22</v>
      </c>
      <c r="N3825" s="34" t="s">
        <v>34</v>
      </c>
      <c r="O3825" s="34">
        <v>44826</v>
      </c>
      <c r="P3825" s="34">
        <v>45108</v>
      </c>
      <c r="Q3825" s="34" t="s">
        <v>24</v>
      </c>
    </row>
    <row r="3826" spans="1:17">
      <c r="A3826" s="34">
        <v>155792</v>
      </c>
      <c r="B3826" s="34" t="s">
        <v>17</v>
      </c>
      <c r="C3826" s="34" t="s">
        <v>25</v>
      </c>
      <c r="D3826" s="34" t="s">
        <v>19</v>
      </c>
      <c r="E3826" s="34"/>
      <c r="F3826" s="34"/>
      <c r="G3826" s="34"/>
      <c r="H3826" s="34" t="s">
        <v>19</v>
      </c>
      <c r="I3826" s="34"/>
      <c r="J3826" s="34" t="s">
        <v>20</v>
      </c>
      <c r="K3826" s="34">
        <v>38413</v>
      </c>
      <c r="L3826" s="34" t="s">
        <v>83</v>
      </c>
      <c r="M3826" s="34" t="s">
        <v>27</v>
      </c>
      <c r="N3826" s="34" t="s">
        <v>28</v>
      </c>
      <c r="O3826" s="34">
        <v>44716</v>
      </c>
      <c r="P3826" s="34"/>
      <c r="Q3826" s="34" t="s">
        <v>24</v>
      </c>
    </row>
    <row r="3827" spans="1:17">
      <c r="A3827" s="34">
        <v>105741</v>
      </c>
      <c r="B3827" s="34" t="s">
        <v>17</v>
      </c>
      <c r="C3827" s="34" t="s">
        <v>18</v>
      </c>
      <c r="D3827" s="34" t="s">
        <v>19</v>
      </c>
      <c r="E3827" s="34"/>
      <c r="F3827" s="34"/>
      <c r="G3827" s="34"/>
      <c r="H3827" s="34" t="s">
        <v>19</v>
      </c>
      <c r="I3827" s="34"/>
      <c r="J3827" s="34" t="s">
        <v>20</v>
      </c>
      <c r="K3827" s="34">
        <v>35811</v>
      </c>
      <c r="L3827" s="34" t="s">
        <v>42</v>
      </c>
      <c r="M3827" s="34" t="s">
        <v>22</v>
      </c>
      <c r="N3827" s="34" t="s">
        <v>32</v>
      </c>
      <c r="O3827" s="34">
        <v>41554</v>
      </c>
      <c r="P3827" s="34">
        <v>41727</v>
      </c>
      <c r="Q3827" s="34" t="s">
        <v>36</v>
      </c>
    </row>
    <row r="3828" spans="1:17">
      <c r="A3828" s="34">
        <v>131844</v>
      </c>
      <c r="B3828" s="34" t="s">
        <v>17</v>
      </c>
      <c r="C3828" s="34" t="s">
        <v>18</v>
      </c>
      <c r="D3828" s="34" t="s">
        <v>19</v>
      </c>
      <c r="E3828" s="34"/>
      <c r="F3828" s="34"/>
      <c r="G3828" s="34"/>
      <c r="H3828" s="34" t="s">
        <v>19</v>
      </c>
      <c r="I3828" s="34"/>
      <c r="J3828" s="34" t="s">
        <v>30</v>
      </c>
      <c r="K3828" s="34">
        <v>35276</v>
      </c>
      <c r="L3828" s="34" t="s">
        <v>26</v>
      </c>
      <c r="M3828" s="34" t="s">
        <v>27</v>
      </c>
      <c r="N3828" s="34" t="s">
        <v>28</v>
      </c>
      <c r="O3828" s="34">
        <v>43493</v>
      </c>
      <c r="P3828" s="34">
        <v>44586</v>
      </c>
      <c r="Q3828" s="34" t="s">
        <v>41</v>
      </c>
    </row>
    <row r="3829" spans="1:17">
      <c r="A3829" s="34">
        <v>81138</v>
      </c>
      <c r="B3829" s="34" t="s">
        <v>17</v>
      </c>
      <c r="C3829" s="34" t="s">
        <v>18</v>
      </c>
      <c r="D3829" s="34" t="s">
        <v>19</v>
      </c>
      <c r="E3829" s="34"/>
      <c r="F3829" s="34"/>
      <c r="G3829" s="34"/>
      <c r="H3829" s="34" t="s">
        <v>19</v>
      </c>
      <c r="I3829" s="34"/>
      <c r="J3829" s="34" t="s">
        <v>30</v>
      </c>
      <c r="K3829" s="34"/>
      <c r="L3829" s="34" t="s">
        <v>26</v>
      </c>
      <c r="M3829" s="34" t="s">
        <v>27</v>
      </c>
      <c r="N3829" s="34" t="s">
        <v>28</v>
      </c>
      <c r="O3829" s="34">
        <v>40823</v>
      </c>
      <c r="P3829" s="34">
        <v>40823</v>
      </c>
      <c r="Q3829" s="34" t="s">
        <v>36</v>
      </c>
    </row>
    <row r="3830" spans="1:17">
      <c r="A3830" s="34">
        <v>80233</v>
      </c>
      <c r="B3830" s="34" t="s">
        <v>17</v>
      </c>
      <c r="C3830" s="34" t="s">
        <v>18</v>
      </c>
      <c r="D3830" s="34" t="s">
        <v>19</v>
      </c>
      <c r="E3830" s="34"/>
      <c r="F3830" s="34"/>
      <c r="G3830" s="34"/>
      <c r="H3830" s="34" t="s">
        <v>19</v>
      </c>
      <c r="I3830" s="34"/>
      <c r="J3830" s="34" t="s">
        <v>30</v>
      </c>
      <c r="K3830" s="34"/>
      <c r="L3830" s="34" t="s">
        <v>35</v>
      </c>
      <c r="M3830" s="34" t="s">
        <v>27</v>
      </c>
      <c r="N3830" s="34" t="s">
        <v>32</v>
      </c>
      <c r="O3830" s="34">
        <v>1</v>
      </c>
      <c r="P3830" s="34">
        <v>1</v>
      </c>
      <c r="Q3830" s="34" t="s">
        <v>36</v>
      </c>
    </row>
    <row r="3831" spans="1:17">
      <c r="A3831" s="34">
        <v>110206</v>
      </c>
      <c r="B3831" s="34" t="s">
        <v>17</v>
      </c>
      <c r="C3831" s="34" t="s">
        <v>18</v>
      </c>
      <c r="D3831" s="34" t="s">
        <v>19</v>
      </c>
      <c r="E3831" s="34"/>
      <c r="F3831" s="34"/>
      <c r="G3831" s="34"/>
      <c r="H3831" s="34" t="s">
        <v>19</v>
      </c>
      <c r="I3831" s="34"/>
      <c r="J3831" s="34" t="s">
        <v>30</v>
      </c>
      <c r="K3831" s="34">
        <v>33313</v>
      </c>
      <c r="L3831" s="34" t="s">
        <v>26</v>
      </c>
      <c r="M3831" s="34" t="s">
        <v>27</v>
      </c>
      <c r="N3831" s="34" t="s">
        <v>32</v>
      </c>
      <c r="O3831" s="34">
        <v>41974</v>
      </c>
      <c r="P3831" s="34">
        <v>42010</v>
      </c>
      <c r="Q3831" s="34" t="s">
        <v>36</v>
      </c>
    </row>
    <row r="3832" spans="1:17">
      <c r="A3832" s="34">
        <v>118439</v>
      </c>
      <c r="B3832" s="34" t="s">
        <v>17</v>
      </c>
      <c r="C3832" s="34" t="s">
        <v>18</v>
      </c>
      <c r="D3832" s="34" t="s">
        <v>19</v>
      </c>
      <c r="E3832" s="34"/>
      <c r="F3832" s="34"/>
      <c r="G3832" s="34"/>
      <c r="H3832" s="34" t="s">
        <v>19</v>
      </c>
      <c r="I3832" s="34"/>
      <c r="J3832" s="34" t="s">
        <v>30</v>
      </c>
      <c r="K3832" s="34"/>
      <c r="L3832" s="34" t="s">
        <v>48</v>
      </c>
      <c r="M3832" s="34" t="s">
        <v>27</v>
      </c>
      <c r="N3832" s="34" t="s">
        <v>32</v>
      </c>
      <c r="O3832" s="34" t="s">
        <v>36</v>
      </c>
      <c r="P3832" s="34" t="s">
        <v>36</v>
      </c>
      <c r="Q3832" s="34" t="s">
        <v>36</v>
      </c>
    </row>
    <row r="3833" spans="1:17">
      <c r="A3833" s="34">
        <v>150864</v>
      </c>
      <c r="B3833" s="34" t="s">
        <v>17</v>
      </c>
      <c r="C3833" s="34" t="s">
        <v>18</v>
      </c>
      <c r="D3833" s="34" t="s">
        <v>19</v>
      </c>
      <c r="E3833" s="34"/>
      <c r="F3833" s="34"/>
      <c r="G3833" s="34"/>
      <c r="H3833" s="34" t="s">
        <v>19</v>
      </c>
      <c r="I3833" s="34"/>
      <c r="J3833" s="34" t="s">
        <v>30</v>
      </c>
      <c r="K3833" s="34">
        <v>38348</v>
      </c>
      <c r="L3833" s="34" t="s">
        <v>37</v>
      </c>
      <c r="M3833" s="34" t="s">
        <v>27</v>
      </c>
      <c r="N3833" s="34" t="s">
        <v>28</v>
      </c>
      <c r="O3833" s="34">
        <v>44375</v>
      </c>
      <c r="P3833" s="34">
        <v>44441</v>
      </c>
      <c r="Q3833" s="34" t="s">
        <v>24</v>
      </c>
    </row>
    <row r="3834" spans="1:17">
      <c r="A3834" s="34">
        <v>107315</v>
      </c>
      <c r="B3834" s="34" t="s">
        <v>17</v>
      </c>
      <c r="C3834" s="34" t="s">
        <v>18</v>
      </c>
      <c r="D3834" s="34" t="s">
        <v>19</v>
      </c>
      <c r="E3834" s="34"/>
      <c r="F3834" s="34"/>
      <c r="G3834" s="34"/>
      <c r="H3834" s="34" t="s">
        <v>19</v>
      </c>
      <c r="I3834" s="34"/>
      <c r="J3834" s="34" t="s">
        <v>30</v>
      </c>
      <c r="K3834" s="34">
        <v>35543</v>
      </c>
      <c r="L3834" s="34" t="s">
        <v>48</v>
      </c>
      <c r="M3834" s="34" t="s">
        <v>27</v>
      </c>
      <c r="N3834" s="34" t="s">
        <v>28</v>
      </c>
      <c r="O3834" s="34" t="s">
        <v>36</v>
      </c>
      <c r="P3834" s="34" t="s">
        <v>36</v>
      </c>
      <c r="Q3834" s="34" t="s">
        <v>36</v>
      </c>
    </row>
    <row r="3835" spans="1:17">
      <c r="A3835" s="34">
        <v>103914</v>
      </c>
      <c r="B3835" s="34" t="s">
        <v>17</v>
      </c>
      <c r="C3835" s="34" t="s">
        <v>18</v>
      </c>
      <c r="D3835" s="34" t="s">
        <v>19</v>
      </c>
      <c r="E3835" s="34"/>
      <c r="F3835" s="34"/>
      <c r="G3835" s="34"/>
      <c r="H3835" s="34" t="s">
        <v>19</v>
      </c>
      <c r="I3835" s="34"/>
      <c r="J3835" s="34" t="s">
        <v>20</v>
      </c>
      <c r="K3835" s="34">
        <v>27539</v>
      </c>
      <c r="L3835" s="34" t="s">
        <v>21</v>
      </c>
      <c r="M3835" s="34" t="s">
        <v>22</v>
      </c>
      <c r="N3835" s="34" t="s">
        <v>32</v>
      </c>
      <c r="O3835" s="34">
        <v>41288</v>
      </c>
      <c r="P3835" s="34">
        <v>42836</v>
      </c>
      <c r="Q3835" s="34" t="s">
        <v>24</v>
      </c>
    </row>
    <row r="3836" spans="1:17">
      <c r="A3836" s="34">
        <v>80876</v>
      </c>
      <c r="B3836" s="34" t="s">
        <v>17</v>
      </c>
      <c r="C3836" s="34" t="s">
        <v>18</v>
      </c>
      <c r="D3836" s="34" t="s">
        <v>19</v>
      </c>
      <c r="E3836" s="34"/>
      <c r="F3836" s="34"/>
      <c r="G3836" s="34"/>
      <c r="H3836" s="34" t="s">
        <v>19</v>
      </c>
      <c r="I3836" s="34"/>
      <c r="J3836" s="34" t="s">
        <v>20</v>
      </c>
      <c r="K3836" s="34">
        <v>13647</v>
      </c>
      <c r="L3836" s="34" t="s">
        <v>48</v>
      </c>
      <c r="M3836" s="34" t="s">
        <v>27</v>
      </c>
      <c r="N3836" s="34" t="s">
        <v>34</v>
      </c>
      <c r="O3836" s="34">
        <v>39965</v>
      </c>
      <c r="P3836" s="34">
        <v>41862</v>
      </c>
      <c r="Q3836" s="34" t="s">
        <v>36</v>
      </c>
    </row>
    <row r="3837" spans="1:17">
      <c r="A3837" s="34">
        <v>166579</v>
      </c>
      <c r="B3837" s="34" t="s">
        <v>17</v>
      </c>
      <c r="C3837" s="34" t="s">
        <v>18</v>
      </c>
      <c r="D3837" s="34" t="s">
        <v>19</v>
      </c>
      <c r="E3837" s="34"/>
      <c r="F3837" s="34"/>
      <c r="G3837" s="34"/>
      <c r="H3837" s="34" t="s">
        <v>19</v>
      </c>
      <c r="I3837" s="34"/>
      <c r="J3837" s="34" t="s">
        <v>20</v>
      </c>
      <c r="K3837" s="34">
        <v>33251</v>
      </c>
      <c r="L3837" s="34" t="s">
        <v>35</v>
      </c>
      <c r="M3837" s="34" t="s">
        <v>27</v>
      </c>
      <c r="N3837" s="34" t="s">
        <v>28</v>
      </c>
      <c r="O3837" s="34" t="s">
        <v>36</v>
      </c>
      <c r="P3837" s="34" t="s">
        <v>36</v>
      </c>
      <c r="Q3837" s="34" t="s">
        <v>36</v>
      </c>
    </row>
    <row r="3838" spans="1:17">
      <c r="A3838" s="34">
        <v>112915</v>
      </c>
      <c r="B3838" s="34" t="s">
        <v>17</v>
      </c>
      <c r="C3838" s="34" t="s">
        <v>18</v>
      </c>
      <c r="D3838" s="34" t="s">
        <v>19</v>
      </c>
      <c r="E3838" s="34"/>
      <c r="F3838" s="34"/>
      <c r="G3838" s="34"/>
      <c r="H3838" s="34" t="s">
        <v>19</v>
      </c>
      <c r="I3838" s="34"/>
      <c r="J3838" s="34" t="s">
        <v>20</v>
      </c>
      <c r="K3838" s="34">
        <v>21345</v>
      </c>
      <c r="L3838" s="34" t="s">
        <v>37</v>
      </c>
      <c r="M3838" s="34" t="s">
        <v>27</v>
      </c>
      <c r="N3838" s="34" t="s">
        <v>28</v>
      </c>
      <c r="O3838" s="34" t="s">
        <v>36</v>
      </c>
      <c r="P3838" s="34" t="s">
        <v>36</v>
      </c>
      <c r="Q3838" s="34" t="s">
        <v>24</v>
      </c>
    </row>
    <row r="3839" spans="1:17">
      <c r="A3839" s="34">
        <v>168698</v>
      </c>
      <c r="B3839" s="34" t="s">
        <v>17</v>
      </c>
      <c r="C3839" s="34" t="s">
        <v>71</v>
      </c>
      <c r="D3839" s="34" t="s">
        <v>19</v>
      </c>
      <c r="E3839" s="34"/>
      <c r="F3839" s="34"/>
      <c r="G3839" s="34"/>
      <c r="H3839" s="34" t="s">
        <v>19</v>
      </c>
      <c r="I3839" s="34"/>
      <c r="J3839" s="34" t="s">
        <v>20</v>
      </c>
      <c r="K3839" s="34">
        <v>27949</v>
      </c>
      <c r="L3839" s="34" t="s">
        <v>48</v>
      </c>
      <c r="M3839" s="34" t="s">
        <v>27</v>
      </c>
      <c r="N3839" s="34" t="s">
        <v>28</v>
      </c>
      <c r="O3839" s="34" t="s">
        <v>36</v>
      </c>
      <c r="P3839" s="34" t="s">
        <v>36</v>
      </c>
      <c r="Q3839" s="34" t="s">
        <v>36</v>
      </c>
    </row>
    <row r="3840" spans="1:17">
      <c r="A3840" s="34">
        <v>129122</v>
      </c>
      <c r="B3840" s="34" t="s">
        <v>17</v>
      </c>
      <c r="C3840" s="34" t="s">
        <v>18</v>
      </c>
      <c r="D3840" s="34" t="s">
        <v>19</v>
      </c>
      <c r="E3840" s="34"/>
      <c r="F3840" s="34"/>
      <c r="G3840" s="34"/>
      <c r="H3840" s="34" t="s">
        <v>19</v>
      </c>
      <c r="I3840" s="34"/>
      <c r="J3840" s="34" t="s">
        <v>20</v>
      </c>
      <c r="K3840" s="34">
        <v>36229</v>
      </c>
      <c r="L3840" s="34" t="s">
        <v>48</v>
      </c>
      <c r="M3840" s="34" t="s">
        <v>27</v>
      </c>
      <c r="N3840" s="34" t="s">
        <v>32</v>
      </c>
      <c r="O3840" s="34">
        <v>43531</v>
      </c>
      <c r="P3840" s="34">
        <v>43905</v>
      </c>
      <c r="Q3840" s="34" t="s">
        <v>55</v>
      </c>
    </row>
    <row r="3841" spans="1:17">
      <c r="A3841" s="34">
        <v>154901</v>
      </c>
      <c r="B3841" s="34" t="s">
        <v>17</v>
      </c>
      <c r="C3841" s="34" t="s">
        <v>18</v>
      </c>
      <c r="D3841" s="34" t="s">
        <v>19</v>
      </c>
      <c r="E3841" s="34"/>
      <c r="F3841" s="34"/>
      <c r="G3841" s="34"/>
      <c r="H3841" s="34" t="s">
        <v>19</v>
      </c>
      <c r="I3841" s="34"/>
      <c r="J3841" s="34" t="s">
        <v>20</v>
      </c>
      <c r="K3841" s="34">
        <v>38616</v>
      </c>
      <c r="L3841" s="34" t="s">
        <v>117</v>
      </c>
      <c r="M3841" s="34" t="s">
        <v>22</v>
      </c>
      <c r="N3841" s="34" t="s">
        <v>28</v>
      </c>
      <c r="O3841" s="34">
        <v>44681</v>
      </c>
      <c r="P3841" s="34">
        <v>44951</v>
      </c>
      <c r="Q3841" s="34" t="s">
        <v>24</v>
      </c>
    </row>
    <row r="3842" spans="1:17">
      <c r="A3842" s="34">
        <v>154134</v>
      </c>
      <c r="B3842" s="34" t="s">
        <v>17</v>
      </c>
      <c r="C3842" s="34" t="s">
        <v>18</v>
      </c>
      <c r="D3842" s="34" t="s">
        <v>19</v>
      </c>
      <c r="E3842" s="34"/>
      <c r="F3842" s="34"/>
      <c r="G3842" s="34"/>
      <c r="H3842" s="34" t="s">
        <v>19</v>
      </c>
      <c r="I3842" s="34"/>
      <c r="J3842" s="34" t="s">
        <v>20</v>
      </c>
      <c r="K3842" s="34">
        <v>38488</v>
      </c>
      <c r="L3842" s="34" t="s">
        <v>35</v>
      </c>
      <c r="M3842" s="34" t="s">
        <v>27</v>
      </c>
      <c r="N3842" s="34" t="s">
        <v>40</v>
      </c>
      <c r="O3842" s="34" t="s">
        <v>36</v>
      </c>
      <c r="P3842" s="34" t="s">
        <v>36</v>
      </c>
      <c r="Q3842" s="34" t="s">
        <v>36</v>
      </c>
    </row>
    <row r="3843" spans="1:17">
      <c r="A3843" s="34">
        <v>119867</v>
      </c>
      <c r="B3843" s="34" t="s">
        <v>17</v>
      </c>
      <c r="C3843" s="34" t="s">
        <v>18</v>
      </c>
      <c r="D3843" s="34" t="s">
        <v>19</v>
      </c>
      <c r="E3843" s="34"/>
      <c r="F3843" s="34"/>
      <c r="G3843" s="34"/>
      <c r="H3843" s="34" t="s">
        <v>19</v>
      </c>
      <c r="I3843" s="34"/>
      <c r="J3843" s="34" t="s">
        <v>20</v>
      </c>
      <c r="K3843" s="34">
        <v>35992</v>
      </c>
      <c r="L3843" s="34" t="s">
        <v>37</v>
      </c>
      <c r="M3843" s="34" t="s">
        <v>27</v>
      </c>
      <c r="N3843" s="34" t="s">
        <v>43</v>
      </c>
      <c r="O3843" s="34" t="s">
        <v>36</v>
      </c>
      <c r="P3843" s="34" t="s">
        <v>36</v>
      </c>
      <c r="Q3843" s="34" t="s">
        <v>36</v>
      </c>
    </row>
    <row r="3844" spans="1:17">
      <c r="A3844" s="34">
        <v>9804</v>
      </c>
      <c r="B3844" s="34" t="s">
        <v>17</v>
      </c>
      <c r="C3844" s="34" t="s">
        <v>18</v>
      </c>
      <c r="D3844" s="34" t="s">
        <v>19</v>
      </c>
      <c r="E3844" s="34"/>
      <c r="F3844" s="34"/>
      <c r="G3844" s="34"/>
      <c r="H3844" s="34" t="s">
        <v>19</v>
      </c>
      <c r="I3844" s="34"/>
      <c r="J3844" s="34" t="s">
        <v>20</v>
      </c>
      <c r="K3844" s="34">
        <v>24643</v>
      </c>
      <c r="L3844" s="34" t="s">
        <v>65</v>
      </c>
      <c r="M3844" s="34" t="s">
        <v>27</v>
      </c>
      <c r="N3844" s="34" t="s">
        <v>32</v>
      </c>
      <c r="O3844" s="34">
        <v>1</v>
      </c>
      <c r="P3844" s="34">
        <v>1</v>
      </c>
      <c r="Q3844" s="34" t="s">
        <v>36</v>
      </c>
    </row>
    <row r="3845" spans="1:17">
      <c r="A3845" s="34">
        <v>95322</v>
      </c>
      <c r="B3845" s="34" t="s">
        <v>17</v>
      </c>
      <c r="C3845" s="34" t="s">
        <v>18</v>
      </c>
      <c r="D3845" s="34" t="s">
        <v>19</v>
      </c>
      <c r="E3845" s="34"/>
      <c r="F3845" s="34"/>
      <c r="G3845" s="34"/>
      <c r="H3845" s="34" t="s">
        <v>19</v>
      </c>
      <c r="I3845" s="34"/>
      <c r="J3845" s="34" t="s">
        <v>30</v>
      </c>
      <c r="K3845" s="34">
        <v>32175</v>
      </c>
      <c r="L3845" s="34" t="s">
        <v>26</v>
      </c>
      <c r="M3845" s="34" t="s">
        <v>27</v>
      </c>
      <c r="N3845" s="34" t="s">
        <v>34</v>
      </c>
      <c r="O3845" s="34">
        <v>41228</v>
      </c>
      <c r="P3845" s="34">
        <v>41228</v>
      </c>
      <c r="Q3845" s="34" t="s">
        <v>36</v>
      </c>
    </row>
    <row r="3846" spans="1:17">
      <c r="A3846" s="34">
        <v>80877</v>
      </c>
      <c r="B3846" s="34" t="s">
        <v>17</v>
      </c>
      <c r="C3846" s="34" t="s">
        <v>18</v>
      </c>
      <c r="D3846" s="34" t="s">
        <v>19</v>
      </c>
      <c r="E3846" s="34"/>
      <c r="F3846" s="34"/>
      <c r="G3846" s="34"/>
      <c r="H3846" s="34" t="s">
        <v>19</v>
      </c>
      <c r="I3846" s="34"/>
      <c r="J3846" s="34" t="s">
        <v>20</v>
      </c>
      <c r="K3846" s="34">
        <v>25070</v>
      </c>
      <c r="L3846" s="34" t="s">
        <v>48</v>
      </c>
      <c r="M3846" s="34" t="s">
        <v>27</v>
      </c>
      <c r="N3846" s="34" t="s">
        <v>32</v>
      </c>
      <c r="O3846" s="34">
        <v>35886</v>
      </c>
      <c r="P3846" s="34">
        <v>41219</v>
      </c>
      <c r="Q3846" s="34" t="s">
        <v>36</v>
      </c>
    </row>
    <row r="3847" spans="1:17">
      <c r="A3847" s="34">
        <v>114596</v>
      </c>
      <c r="B3847" s="34" t="s">
        <v>17</v>
      </c>
      <c r="C3847" s="34" t="s">
        <v>18</v>
      </c>
      <c r="D3847" s="34" t="s">
        <v>19</v>
      </c>
      <c r="E3847" s="34"/>
      <c r="F3847" s="34"/>
      <c r="G3847" s="34"/>
      <c r="H3847" s="34" t="s">
        <v>19</v>
      </c>
      <c r="I3847" s="34"/>
      <c r="J3847" s="34" t="s">
        <v>20</v>
      </c>
      <c r="K3847" s="34">
        <v>25705</v>
      </c>
      <c r="L3847" s="34" t="s">
        <v>84</v>
      </c>
      <c r="M3847" s="34" t="s">
        <v>22</v>
      </c>
      <c r="N3847" s="34" t="s">
        <v>34</v>
      </c>
      <c r="O3847" s="34">
        <v>42289</v>
      </c>
      <c r="P3847" s="34">
        <v>43406</v>
      </c>
      <c r="Q3847" s="34" t="s">
        <v>24</v>
      </c>
    </row>
    <row r="3848" spans="1:17">
      <c r="A3848" s="34">
        <v>128979</v>
      </c>
      <c r="B3848" s="34" t="s">
        <v>17</v>
      </c>
      <c r="C3848" s="34" t="s">
        <v>18</v>
      </c>
      <c r="D3848" s="34" t="s">
        <v>19</v>
      </c>
      <c r="E3848" s="34"/>
      <c r="F3848" s="34"/>
      <c r="G3848" s="34"/>
      <c r="H3848" s="34" t="s">
        <v>19</v>
      </c>
      <c r="I3848" s="34"/>
      <c r="J3848" s="34" t="s">
        <v>30</v>
      </c>
      <c r="K3848" s="34"/>
      <c r="L3848" s="34" t="s">
        <v>48</v>
      </c>
      <c r="M3848" s="34" t="s">
        <v>27</v>
      </c>
      <c r="N3848" s="34" t="s">
        <v>36</v>
      </c>
      <c r="O3848" s="34" t="s">
        <v>36</v>
      </c>
      <c r="P3848" s="34" t="s">
        <v>36</v>
      </c>
      <c r="Q3848" s="34" t="s">
        <v>36</v>
      </c>
    </row>
    <row r="3849" spans="1:17">
      <c r="A3849" s="34">
        <v>109807</v>
      </c>
      <c r="B3849" s="34" t="s">
        <v>17</v>
      </c>
      <c r="C3849" s="34" t="s">
        <v>18</v>
      </c>
      <c r="D3849" s="34" t="s">
        <v>19</v>
      </c>
      <c r="E3849" s="34"/>
      <c r="F3849" s="34"/>
      <c r="G3849" s="34"/>
      <c r="H3849" s="34" t="s">
        <v>19</v>
      </c>
      <c r="I3849" s="34"/>
      <c r="J3849" s="34" t="s">
        <v>20</v>
      </c>
      <c r="K3849" s="34">
        <v>35395</v>
      </c>
      <c r="L3849" s="34" t="s">
        <v>48</v>
      </c>
      <c r="M3849" s="34" t="s">
        <v>27</v>
      </c>
      <c r="N3849" s="34" t="s">
        <v>32</v>
      </c>
      <c r="O3849" s="34">
        <v>41948</v>
      </c>
      <c r="P3849" s="34">
        <v>42004</v>
      </c>
      <c r="Q3849" s="34" t="s">
        <v>24</v>
      </c>
    </row>
    <row r="3850" spans="1:17">
      <c r="A3850" s="34">
        <v>86117</v>
      </c>
      <c r="B3850" s="34" t="s">
        <v>17</v>
      </c>
      <c r="C3850" s="34" t="s">
        <v>18</v>
      </c>
      <c r="D3850" s="34" t="s">
        <v>19</v>
      </c>
      <c r="E3850" s="34"/>
      <c r="F3850" s="34"/>
      <c r="G3850" s="34"/>
      <c r="H3850" s="34" t="s">
        <v>19</v>
      </c>
      <c r="I3850" s="34"/>
      <c r="J3850" s="34" t="s">
        <v>20</v>
      </c>
      <c r="K3850" s="34">
        <v>25394</v>
      </c>
      <c r="L3850" s="34" t="s">
        <v>338</v>
      </c>
      <c r="M3850" s="34" t="s">
        <v>23</v>
      </c>
      <c r="N3850" s="34" t="s">
        <v>34</v>
      </c>
      <c r="O3850" s="34">
        <v>42065</v>
      </c>
      <c r="P3850" s="34">
        <v>42165</v>
      </c>
      <c r="Q3850" s="34" t="s">
        <v>38</v>
      </c>
    </row>
    <row r="3851" spans="1:17">
      <c r="A3851" s="34">
        <v>166600</v>
      </c>
      <c r="B3851" s="34" t="s">
        <v>17</v>
      </c>
      <c r="C3851" s="34" t="s">
        <v>18</v>
      </c>
      <c r="D3851" s="34" t="s">
        <v>19</v>
      </c>
      <c r="E3851" s="34"/>
      <c r="F3851" s="34"/>
      <c r="G3851" s="34"/>
      <c r="H3851" s="34" t="s">
        <v>19</v>
      </c>
      <c r="I3851" s="34"/>
      <c r="J3851" s="34" t="s">
        <v>30</v>
      </c>
      <c r="K3851" s="34">
        <v>32145</v>
      </c>
      <c r="L3851" s="34" t="s">
        <v>37</v>
      </c>
      <c r="M3851" s="34" t="s">
        <v>27</v>
      </c>
      <c r="N3851" s="34" t="s">
        <v>34</v>
      </c>
      <c r="O3851" s="34">
        <v>45199</v>
      </c>
      <c r="P3851" s="34">
        <v>45412</v>
      </c>
      <c r="Q3851" s="34" t="s">
        <v>330</v>
      </c>
    </row>
    <row r="3852" spans="1:17">
      <c r="A3852" s="34">
        <v>94932</v>
      </c>
      <c r="B3852" s="34" t="s">
        <v>17</v>
      </c>
      <c r="C3852" s="34" t="s">
        <v>18</v>
      </c>
      <c r="D3852" s="34" t="s">
        <v>19</v>
      </c>
      <c r="E3852" s="34"/>
      <c r="F3852" s="34"/>
      <c r="G3852" s="34"/>
      <c r="H3852" s="34" t="s">
        <v>19</v>
      </c>
      <c r="I3852" s="34"/>
      <c r="J3852" s="34" t="s">
        <v>20</v>
      </c>
      <c r="K3852" s="34">
        <v>32291</v>
      </c>
      <c r="L3852" s="34" t="s">
        <v>60</v>
      </c>
      <c r="M3852" s="34" t="s">
        <v>27</v>
      </c>
      <c r="N3852" s="34" t="s">
        <v>34</v>
      </c>
      <c r="O3852" s="34">
        <v>41243</v>
      </c>
      <c r="P3852" s="34">
        <v>41338</v>
      </c>
      <c r="Q3852" s="34" t="s">
        <v>36</v>
      </c>
    </row>
    <row r="3853" spans="1:17">
      <c r="A3853" s="34">
        <v>49326</v>
      </c>
      <c r="B3853" s="34" t="s">
        <v>17</v>
      </c>
      <c r="C3853" s="34" t="s">
        <v>18</v>
      </c>
      <c r="D3853" s="34" t="s">
        <v>19</v>
      </c>
      <c r="E3853" s="34"/>
      <c r="F3853" s="34"/>
      <c r="G3853" s="34"/>
      <c r="H3853" s="34" t="s">
        <v>19</v>
      </c>
      <c r="I3853" s="34"/>
      <c r="J3853" s="34" t="s">
        <v>20</v>
      </c>
      <c r="K3853" s="34">
        <v>24303</v>
      </c>
      <c r="L3853" s="34" t="s">
        <v>67</v>
      </c>
      <c r="M3853" s="34" t="s">
        <v>22</v>
      </c>
      <c r="N3853" s="34" t="s">
        <v>34</v>
      </c>
      <c r="O3853" s="34">
        <v>40688</v>
      </c>
      <c r="P3853" s="34">
        <v>41817</v>
      </c>
      <c r="Q3853" s="34" t="s">
        <v>36</v>
      </c>
    </row>
    <row r="3854" spans="1:17">
      <c r="A3854" s="34">
        <v>157513</v>
      </c>
      <c r="B3854" s="34" t="s">
        <v>17</v>
      </c>
      <c r="C3854" s="34" t="s">
        <v>18</v>
      </c>
      <c r="D3854" s="34" t="s">
        <v>19</v>
      </c>
      <c r="E3854" s="34"/>
      <c r="F3854" s="34"/>
      <c r="G3854" s="34"/>
      <c r="H3854" s="34" t="s">
        <v>19</v>
      </c>
      <c r="I3854" s="34"/>
      <c r="J3854" s="34" t="s">
        <v>20</v>
      </c>
      <c r="K3854" s="34">
        <v>39556</v>
      </c>
      <c r="L3854" s="34" t="s">
        <v>78</v>
      </c>
      <c r="M3854" s="34" t="s">
        <v>22</v>
      </c>
      <c r="N3854" s="34" t="s">
        <v>34</v>
      </c>
      <c r="O3854" s="34" t="s">
        <v>36</v>
      </c>
      <c r="P3854" s="34" t="s">
        <v>36</v>
      </c>
      <c r="Q3854" s="34" t="s">
        <v>36</v>
      </c>
    </row>
    <row r="3855" spans="1:17">
      <c r="A3855" s="34">
        <v>146774</v>
      </c>
      <c r="B3855" s="34" t="s">
        <v>17</v>
      </c>
      <c r="C3855" s="34" t="s">
        <v>18</v>
      </c>
      <c r="D3855" s="34" t="s">
        <v>19</v>
      </c>
      <c r="E3855" s="34"/>
      <c r="F3855" s="34"/>
      <c r="G3855" s="34"/>
      <c r="H3855" s="34" t="s">
        <v>19</v>
      </c>
      <c r="I3855" s="34"/>
      <c r="J3855" s="34" t="s">
        <v>20</v>
      </c>
      <c r="K3855" s="34">
        <v>37847</v>
      </c>
      <c r="L3855" s="34" t="s">
        <v>67</v>
      </c>
      <c r="M3855" s="34" t="s">
        <v>22</v>
      </c>
      <c r="N3855" s="34" t="s">
        <v>34</v>
      </c>
      <c r="O3855" s="34">
        <v>44095</v>
      </c>
      <c r="P3855" s="34">
        <v>44403</v>
      </c>
      <c r="Q3855" s="34" t="s">
        <v>24</v>
      </c>
    </row>
    <row r="3856" spans="1:17">
      <c r="A3856" s="34">
        <v>153417</v>
      </c>
      <c r="B3856" s="34" t="s">
        <v>17</v>
      </c>
      <c r="C3856" s="34" t="s">
        <v>18</v>
      </c>
      <c r="D3856" s="34" t="s">
        <v>19</v>
      </c>
      <c r="E3856" s="34"/>
      <c r="F3856" s="34"/>
      <c r="G3856" s="34"/>
      <c r="H3856" s="34" t="s">
        <v>19</v>
      </c>
      <c r="I3856" s="34"/>
      <c r="J3856" s="34" t="s">
        <v>30</v>
      </c>
      <c r="K3856" s="34">
        <v>24851</v>
      </c>
      <c r="L3856" s="34" t="s">
        <v>82</v>
      </c>
      <c r="M3856" s="34" t="s">
        <v>27</v>
      </c>
      <c r="N3856" s="34" t="s">
        <v>34</v>
      </c>
      <c r="O3856" s="34" t="s">
        <v>36</v>
      </c>
      <c r="P3856" s="34" t="s">
        <v>36</v>
      </c>
      <c r="Q3856" s="34" t="s">
        <v>36</v>
      </c>
    </row>
    <row r="3857" spans="1:17">
      <c r="A3857" s="34">
        <v>108225</v>
      </c>
      <c r="B3857" s="34" t="s">
        <v>17</v>
      </c>
      <c r="C3857" s="34" t="s">
        <v>18</v>
      </c>
      <c r="D3857" s="34" t="s">
        <v>19</v>
      </c>
      <c r="E3857" s="34"/>
      <c r="F3857" s="34"/>
      <c r="G3857" s="34"/>
      <c r="H3857" s="34" t="s">
        <v>19</v>
      </c>
      <c r="I3857" s="34"/>
      <c r="J3857" s="34" t="s">
        <v>20</v>
      </c>
      <c r="K3857" s="34">
        <v>35520</v>
      </c>
      <c r="L3857" s="34" t="s">
        <v>70</v>
      </c>
      <c r="M3857" s="34" t="s">
        <v>22</v>
      </c>
      <c r="N3857" s="34" t="s">
        <v>32</v>
      </c>
      <c r="O3857" s="34">
        <v>41802</v>
      </c>
      <c r="P3857" s="34">
        <v>41821</v>
      </c>
      <c r="Q3857" s="34" t="s">
        <v>36</v>
      </c>
    </row>
    <row r="3858" spans="1:17">
      <c r="A3858" s="34">
        <v>80878</v>
      </c>
      <c r="B3858" s="34" t="s">
        <v>17</v>
      </c>
      <c r="C3858" s="34" t="s">
        <v>18</v>
      </c>
      <c r="D3858" s="34" t="s">
        <v>19</v>
      </c>
      <c r="E3858" s="34"/>
      <c r="F3858" s="34"/>
      <c r="G3858" s="34"/>
      <c r="H3858" s="34" t="s">
        <v>19</v>
      </c>
      <c r="I3858" s="34"/>
      <c r="J3858" s="34" t="s">
        <v>30</v>
      </c>
      <c r="K3858" s="34">
        <v>12697</v>
      </c>
      <c r="L3858" s="34" t="s">
        <v>26</v>
      </c>
      <c r="M3858" s="34" t="s">
        <v>27</v>
      </c>
      <c r="N3858" s="34" t="s">
        <v>34</v>
      </c>
      <c r="O3858" s="34">
        <v>37144</v>
      </c>
      <c r="P3858" s="34">
        <v>41264</v>
      </c>
      <c r="Q3858" s="34" t="s">
        <v>36</v>
      </c>
    </row>
    <row r="3859" spans="1:17">
      <c r="A3859" s="34">
        <v>145451</v>
      </c>
      <c r="B3859" s="34" t="s">
        <v>17</v>
      </c>
      <c r="C3859" s="34" t="s">
        <v>18</v>
      </c>
      <c r="D3859" s="34" t="s">
        <v>19</v>
      </c>
      <c r="E3859" s="34"/>
      <c r="F3859" s="34"/>
      <c r="G3859" s="34"/>
      <c r="H3859" s="34" t="s">
        <v>19</v>
      </c>
      <c r="I3859" s="34"/>
      <c r="J3859" s="34" t="s">
        <v>20</v>
      </c>
      <c r="K3859" s="34">
        <v>36907</v>
      </c>
      <c r="L3859" s="34" t="s">
        <v>35</v>
      </c>
      <c r="M3859" s="34" t="s">
        <v>27</v>
      </c>
      <c r="N3859" s="34" t="s">
        <v>43</v>
      </c>
      <c r="O3859" s="34" t="s">
        <v>36</v>
      </c>
      <c r="P3859" s="34" t="s">
        <v>36</v>
      </c>
      <c r="Q3859" s="34" t="s">
        <v>24</v>
      </c>
    </row>
    <row r="3860" spans="1:17">
      <c r="A3860" s="34">
        <v>168519</v>
      </c>
      <c r="B3860" s="34" t="s">
        <v>17</v>
      </c>
      <c r="C3860" s="34" t="s">
        <v>71</v>
      </c>
      <c r="D3860" s="34" t="s">
        <v>19</v>
      </c>
      <c r="E3860" s="34"/>
      <c r="F3860" s="34"/>
      <c r="G3860" s="34"/>
      <c r="H3860" s="34" t="s">
        <v>19</v>
      </c>
      <c r="I3860" s="34"/>
      <c r="J3860" s="34" t="s">
        <v>20</v>
      </c>
      <c r="K3860" s="34">
        <v>38968</v>
      </c>
      <c r="L3860" s="34" t="s">
        <v>111</v>
      </c>
      <c r="M3860" s="34" t="s">
        <v>57</v>
      </c>
      <c r="N3860" s="34" t="s">
        <v>43</v>
      </c>
      <c r="O3860" s="34" t="s">
        <v>36</v>
      </c>
      <c r="P3860" s="34" t="s">
        <v>36</v>
      </c>
      <c r="Q3860" s="34" t="s">
        <v>36</v>
      </c>
    </row>
    <row r="3861" spans="1:17">
      <c r="A3861" s="34">
        <v>161026</v>
      </c>
      <c r="B3861" s="34" t="s">
        <v>17</v>
      </c>
      <c r="C3861" s="34" t="s">
        <v>18</v>
      </c>
      <c r="D3861" s="34" t="s">
        <v>19</v>
      </c>
      <c r="E3861" s="34"/>
      <c r="F3861" s="34"/>
      <c r="G3861" s="34"/>
      <c r="H3861" s="34" t="s">
        <v>19</v>
      </c>
      <c r="I3861" s="34"/>
      <c r="J3861" s="34" t="s">
        <v>30</v>
      </c>
      <c r="K3861" s="34">
        <v>32795</v>
      </c>
      <c r="L3861" s="34" t="s">
        <v>35</v>
      </c>
      <c r="M3861" s="34" t="s">
        <v>27</v>
      </c>
      <c r="N3861" s="34" t="s">
        <v>23</v>
      </c>
      <c r="O3861" s="34" t="s">
        <v>36</v>
      </c>
      <c r="P3861" s="34" t="s">
        <v>36</v>
      </c>
      <c r="Q3861" s="34" t="s">
        <v>36</v>
      </c>
    </row>
    <row r="3862" spans="1:17">
      <c r="A3862" s="34">
        <v>136355</v>
      </c>
      <c r="B3862" s="34" t="s">
        <v>17</v>
      </c>
      <c r="C3862" s="34" t="s">
        <v>18</v>
      </c>
      <c r="D3862" s="34" t="s">
        <v>19</v>
      </c>
      <c r="E3862" s="34"/>
      <c r="F3862" s="34"/>
      <c r="G3862" s="34"/>
      <c r="H3862" s="34" t="s">
        <v>19</v>
      </c>
      <c r="I3862" s="34"/>
      <c r="J3862" s="34" t="s">
        <v>20</v>
      </c>
      <c r="K3862" s="34">
        <v>30994</v>
      </c>
      <c r="L3862" s="34" t="s">
        <v>54</v>
      </c>
      <c r="M3862" s="34" t="s">
        <v>27</v>
      </c>
      <c r="N3862" s="34" t="s">
        <v>23</v>
      </c>
      <c r="O3862" s="34">
        <v>43654</v>
      </c>
      <c r="P3862" s="34">
        <v>43654</v>
      </c>
      <c r="Q3862" s="34" t="s">
        <v>36</v>
      </c>
    </row>
    <row r="3863" spans="1:17">
      <c r="A3863" s="34">
        <v>154464</v>
      </c>
      <c r="B3863" s="34" t="s">
        <v>17</v>
      </c>
      <c r="C3863" s="34" t="s">
        <v>18</v>
      </c>
      <c r="D3863" s="34" t="s">
        <v>19</v>
      </c>
      <c r="E3863" s="34"/>
      <c r="F3863" s="34"/>
      <c r="G3863" s="34"/>
      <c r="H3863" s="34" t="s">
        <v>19</v>
      </c>
      <c r="I3863" s="34"/>
      <c r="J3863" s="34" t="s">
        <v>30</v>
      </c>
      <c r="K3863" s="34">
        <v>36547</v>
      </c>
      <c r="L3863" s="34" t="s">
        <v>48</v>
      </c>
      <c r="M3863" s="34" t="s">
        <v>27</v>
      </c>
      <c r="N3863" s="34" t="s">
        <v>28</v>
      </c>
      <c r="O3863" s="34" t="s">
        <v>36</v>
      </c>
      <c r="P3863" s="34" t="s">
        <v>36</v>
      </c>
      <c r="Q3863" s="34" t="s">
        <v>36</v>
      </c>
    </row>
    <row r="3864" spans="1:17">
      <c r="A3864" s="34">
        <v>168620</v>
      </c>
      <c r="B3864" s="34" t="s">
        <v>17</v>
      </c>
      <c r="C3864" s="34" t="s">
        <v>18</v>
      </c>
      <c r="D3864" s="34" t="s">
        <v>19</v>
      </c>
      <c r="E3864" s="34"/>
      <c r="F3864" s="34"/>
      <c r="G3864" s="34"/>
      <c r="H3864" s="34" t="s">
        <v>19</v>
      </c>
      <c r="I3864" s="34"/>
      <c r="J3864" s="34" t="s">
        <v>30</v>
      </c>
      <c r="K3864" s="34">
        <v>39513</v>
      </c>
      <c r="L3864" s="34" t="s">
        <v>37</v>
      </c>
      <c r="M3864" s="34" t="s">
        <v>52</v>
      </c>
      <c r="N3864" s="34" t="s">
        <v>43</v>
      </c>
      <c r="O3864" s="34" t="s">
        <v>36</v>
      </c>
      <c r="P3864" s="34" t="s">
        <v>36</v>
      </c>
      <c r="Q3864" s="34" t="s">
        <v>36</v>
      </c>
    </row>
    <row r="3865" spans="1:17">
      <c r="A3865" s="34">
        <v>121575</v>
      </c>
      <c r="B3865" s="34" t="s">
        <v>17</v>
      </c>
      <c r="C3865" s="34" t="s">
        <v>18</v>
      </c>
      <c r="D3865" s="34" t="s">
        <v>19</v>
      </c>
      <c r="E3865" s="34"/>
      <c r="F3865" s="34"/>
      <c r="G3865" s="34"/>
      <c r="H3865" s="34" t="s">
        <v>19</v>
      </c>
      <c r="I3865" s="34"/>
      <c r="J3865" s="34" t="s">
        <v>20</v>
      </c>
      <c r="K3865" s="34">
        <v>32348</v>
      </c>
      <c r="L3865" s="34" t="s">
        <v>37</v>
      </c>
      <c r="M3865" s="34" t="s">
        <v>27</v>
      </c>
      <c r="N3865" s="34" t="s">
        <v>40</v>
      </c>
      <c r="O3865" s="34">
        <v>42929</v>
      </c>
      <c r="P3865" s="34">
        <v>43285</v>
      </c>
      <c r="Q3865" s="34" t="s">
        <v>41</v>
      </c>
    </row>
    <row r="3866" spans="1:17">
      <c r="A3866" s="34">
        <v>99579</v>
      </c>
      <c r="B3866" s="34" t="s">
        <v>17</v>
      </c>
      <c r="C3866" s="34" t="s">
        <v>18</v>
      </c>
      <c r="D3866" s="34" t="s">
        <v>19</v>
      </c>
      <c r="E3866" s="34"/>
      <c r="F3866" s="34"/>
      <c r="G3866" s="34"/>
      <c r="H3866" s="34" t="s">
        <v>19</v>
      </c>
      <c r="I3866" s="34"/>
      <c r="J3866" s="34" t="s">
        <v>20</v>
      </c>
      <c r="K3866" s="34">
        <v>34679</v>
      </c>
      <c r="L3866" s="34" t="s">
        <v>35</v>
      </c>
      <c r="M3866" s="34" t="s">
        <v>27</v>
      </c>
      <c r="N3866" s="34" t="s">
        <v>28</v>
      </c>
      <c r="O3866" s="34">
        <v>41253</v>
      </c>
      <c r="P3866" s="34">
        <v>41253</v>
      </c>
      <c r="Q3866" s="34" t="s">
        <v>36</v>
      </c>
    </row>
    <row r="3867" spans="1:17">
      <c r="A3867" s="34">
        <v>110333</v>
      </c>
      <c r="B3867" s="34" t="s">
        <v>17</v>
      </c>
      <c r="C3867" s="34" t="s">
        <v>18</v>
      </c>
      <c r="D3867" s="34" t="s">
        <v>19</v>
      </c>
      <c r="E3867" s="34"/>
      <c r="F3867" s="34"/>
      <c r="G3867" s="34"/>
      <c r="H3867" s="34" t="s">
        <v>19</v>
      </c>
      <c r="I3867" s="34"/>
      <c r="J3867" s="34" t="s">
        <v>20</v>
      </c>
      <c r="K3867" s="34">
        <v>33818</v>
      </c>
      <c r="L3867" s="34" t="s">
        <v>53</v>
      </c>
      <c r="M3867" s="34" t="s">
        <v>22</v>
      </c>
      <c r="N3867" s="34" t="s">
        <v>23</v>
      </c>
      <c r="O3867" s="34">
        <v>41957</v>
      </c>
      <c r="P3867" s="34">
        <v>41985</v>
      </c>
      <c r="Q3867" s="34" t="s">
        <v>36</v>
      </c>
    </row>
    <row r="3868" spans="1:17">
      <c r="A3868" s="34">
        <v>150603</v>
      </c>
      <c r="B3868" s="34" t="s">
        <v>17</v>
      </c>
      <c r="C3868" s="34" t="s">
        <v>18</v>
      </c>
      <c r="D3868" s="34" t="s">
        <v>19</v>
      </c>
      <c r="E3868" s="34"/>
      <c r="F3868" s="34"/>
      <c r="G3868" s="34"/>
      <c r="H3868" s="34" t="s">
        <v>19</v>
      </c>
      <c r="I3868" s="34"/>
      <c r="J3868" s="34" t="s">
        <v>20</v>
      </c>
      <c r="K3868" s="34">
        <v>38095</v>
      </c>
      <c r="L3868" s="34" t="s">
        <v>35</v>
      </c>
      <c r="M3868" s="34" t="s">
        <v>27</v>
      </c>
      <c r="N3868" s="34" t="s">
        <v>43</v>
      </c>
      <c r="O3868" s="34" t="s">
        <v>36</v>
      </c>
      <c r="P3868" s="34" t="s">
        <v>36</v>
      </c>
      <c r="Q3868" s="34" t="s">
        <v>36</v>
      </c>
    </row>
    <row r="3869" spans="1:17">
      <c r="A3869" s="34">
        <v>158806</v>
      </c>
      <c r="B3869" s="34" t="s">
        <v>17</v>
      </c>
      <c r="C3869" s="34" t="s">
        <v>18</v>
      </c>
      <c r="D3869" s="34" t="s">
        <v>19</v>
      </c>
      <c r="E3869" s="34"/>
      <c r="F3869" s="34"/>
      <c r="G3869" s="34"/>
      <c r="H3869" s="34" t="s">
        <v>19</v>
      </c>
      <c r="I3869" s="34"/>
      <c r="J3869" s="34" t="s">
        <v>30</v>
      </c>
      <c r="K3869" s="34">
        <v>27493</v>
      </c>
      <c r="L3869" s="34" t="s">
        <v>70</v>
      </c>
      <c r="M3869" s="34" t="s">
        <v>22</v>
      </c>
      <c r="N3869" s="34" t="s">
        <v>43</v>
      </c>
      <c r="O3869" s="34" t="s">
        <v>36</v>
      </c>
      <c r="P3869" s="34" t="s">
        <v>36</v>
      </c>
      <c r="Q3869" s="34" t="s">
        <v>36</v>
      </c>
    </row>
    <row r="3870" spans="1:17">
      <c r="A3870" s="34">
        <v>167078</v>
      </c>
      <c r="B3870" s="34" t="s">
        <v>17</v>
      </c>
      <c r="C3870" s="34" t="s">
        <v>18</v>
      </c>
      <c r="D3870" s="34" t="s">
        <v>19</v>
      </c>
      <c r="E3870" s="34"/>
      <c r="F3870" s="34"/>
      <c r="G3870" s="34"/>
      <c r="H3870" s="34" t="s">
        <v>19</v>
      </c>
      <c r="I3870" s="34"/>
      <c r="J3870" s="34" t="s">
        <v>20</v>
      </c>
      <c r="K3870" s="34">
        <v>34630</v>
      </c>
      <c r="L3870" s="34" t="s">
        <v>26</v>
      </c>
      <c r="M3870" s="34" t="s">
        <v>27</v>
      </c>
      <c r="N3870" s="34" t="s">
        <v>43</v>
      </c>
      <c r="O3870" s="34" t="s">
        <v>36</v>
      </c>
      <c r="P3870" s="34" t="s">
        <v>36</v>
      </c>
      <c r="Q3870" s="34" t="s">
        <v>36</v>
      </c>
    </row>
    <row r="3871" spans="1:17">
      <c r="A3871" s="34">
        <v>122675</v>
      </c>
      <c r="B3871" s="34" t="s">
        <v>17</v>
      </c>
      <c r="C3871" s="34" t="s">
        <v>18</v>
      </c>
      <c r="D3871" s="34" t="s">
        <v>19</v>
      </c>
      <c r="E3871" s="34"/>
      <c r="F3871" s="34"/>
      <c r="G3871" s="34"/>
      <c r="H3871" s="34" t="s">
        <v>19</v>
      </c>
      <c r="I3871" s="34"/>
      <c r="J3871" s="34" t="s">
        <v>20</v>
      </c>
      <c r="K3871" s="34">
        <v>37258</v>
      </c>
      <c r="L3871" s="34" t="s">
        <v>78</v>
      </c>
      <c r="M3871" s="34" t="s">
        <v>22</v>
      </c>
      <c r="N3871" s="34" t="s">
        <v>32</v>
      </c>
      <c r="O3871" s="34">
        <v>42802</v>
      </c>
      <c r="P3871" s="34">
        <v>43417</v>
      </c>
      <c r="Q3871" s="34" t="s">
        <v>24</v>
      </c>
    </row>
    <row r="3872" spans="1:17">
      <c r="A3872" s="34">
        <v>128965</v>
      </c>
      <c r="B3872" s="34" t="s">
        <v>17</v>
      </c>
      <c r="C3872" s="34" t="s">
        <v>18</v>
      </c>
      <c r="D3872" s="34" t="s">
        <v>19</v>
      </c>
      <c r="E3872" s="34"/>
      <c r="F3872" s="34"/>
      <c r="G3872" s="34"/>
      <c r="H3872" s="34" t="s">
        <v>19</v>
      </c>
      <c r="I3872" s="34"/>
      <c r="J3872" s="34" t="s">
        <v>30</v>
      </c>
      <c r="K3872" s="34">
        <v>38001</v>
      </c>
      <c r="L3872" s="34" t="s">
        <v>44</v>
      </c>
      <c r="M3872" s="34" t="s">
        <v>27</v>
      </c>
      <c r="N3872" s="34" t="s">
        <v>34</v>
      </c>
      <c r="O3872" s="34">
        <v>43249</v>
      </c>
      <c r="P3872" s="34">
        <v>44666</v>
      </c>
      <c r="Q3872" s="34" t="s">
        <v>24</v>
      </c>
    </row>
    <row r="3873" spans="1:17">
      <c r="A3873" s="34">
        <v>80879</v>
      </c>
      <c r="B3873" s="34" t="s">
        <v>17</v>
      </c>
      <c r="C3873" s="34" t="s">
        <v>18</v>
      </c>
      <c r="D3873" s="34" t="s">
        <v>19</v>
      </c>
      <c r="E3873" s="34"/>
      <c r="F3873" s="34"/>
      <c r="G3873" s="34"/>
      <c r="H3873" s="34" t="s">
        <v>19</v>
      </c>
      <c r="I3873" s="34"/>
      <c r="J3873" s="34" t="s">
        <v>20</v>
      </c>
      <c r="K3873" s="34">
        <v>13758</v>
      </c>
      <c r="L3873" s="34" t="s">
        <v>26</v>
      </c>
      <c r="M3873" s="34" t="s">
        <v>27</v>
      </c>
      <c r="N3873" s="34" t="s">
        <v>34</v>
      </c>
      <c r="O3873" s="34">
        <v>39083</v>
      </c>
      <c r="P3873" s="34">
        <v>41116</v>
      </c>
      <c r="Q3873" s="34" t="s">
        <v>36</v>
      </c>
    </row>
    <row r="3874" spans="1:17">
      <c r="A3874" s="34">
        <v>162661</v>
      </c>
      <c r="B3874" s="34" t="s">
        <v>17</v>
      </c>
      <c r="C3874" s="34" t="s">
        <v>25</v>
      </c>
      <c r="D3874" s="34" t="s">
        <v>19</v>
      </c>
      <c r="E3874" s="34"/>
      <c r="F3874" s="34"/>
      <c r="G3874" s="34"/>
      <c r="H3874" s="34" t="s">
        <v>19</v>
      </c>
      <c r="I3874" s="34"/>
      <c r="J3874" s="34" t="s">
        <v>20</v>
      </c>
      <c r="K3874" s="34">
        <v>38960</v>
      </c>
      <c r="L3874" s="34" t="s">
        <v>53</v>
      </c>
      <c r="M3874" s="34" t="s">
        <v>22</v>
      </c>
      <c r="N3874" s="34" t="s">
        <v>28</v>
      </c>
      <c r="O3874" s="34">
        <v>45156</v>
      </c>
      <c r="P3874" s="34"/>
      <c r="Q3874" s="34" t="s">
        <v>24</v>
      </c>
    </row>
    <row r="3875" spans="1:17">
      <c r="A3875" s="34">
        <v>154150</v>
      </c>
      <c r="B3875" s="34" t="s">
        <v>17</v>
      </c>
      <c r="C3875" s="34" t="s">
        <v>18</v>
      </c>
      <c r="D3875" s="34" t="s">
        <v>19</v>
      </c>
      <c r="E3875" s="34"/>
      <c r="F3875" s="34"/>
      <c r="G3875" s="34"/>
      <c r="H3875" s="34" t="s">
        <v>19</v>
      </c>
      <c r="I3875" s="34"/>
      <c r="J3875" s="34" t="s">
        <v>20</v>
      </c>
      <c r="K3875" s="34">
        <v>39619</v>
      </c>
      <c r="L3875" s="34" t="s">
        <v>96</v>
      </c>
      <c r="M3875" s="34" t="s">
        <v>22</v>
      </c>
      <c r="N3875" s="34" t="s">
        <v>36</v>
      </c>
      <c r="O3875" s="34">
        <v>44551</v>
      </c>
      <c r="P3875" s="34">
        <v>44641</v>
      </c>
      <c r="Q3875" s="34" t="s">
        <v>24</v>
      </c>
    </row>
    <row r="3876" spans="1:17">
      <c r="A3876" s="34">
        <v>95372</v>
      </c>
      <c r="B3876" s="34" t="s">
        <v>17</v>
      </c>
      <c r="C3876" s="34" t="s">
        <v>18</v>
      </c>
      <c r="D3876" s="34" t="s">
        <v>19</v>
      </c>
      <c r="E3876" s="34"/>
      <c r="F3876" s="34"/>
      <c r="G3876" s="34"/>
      <c r="H3876" s="34" t="s">
        <v>19</v>
      </c>
      <c r="I3876" s="34"/>
      <c r="J3876" s="34" t="s">
        <v>20</v>
      </c>
      <c r="K3876" s="34">
        <v>33684</v>
      </c>
      <c r="L3876" s="34" t="s">
        <v>37</v>
      </c>
      <c r="M3876" s="34" t="s">
        <v>27</v>
      </c>
      <c r="N3876" s="34" t="s">
        <v>34</v>
      </c>
      <c r="O3876" s="34">
        <v>41172</v>
      </c>
      <c r="P3876" s="34">
        <v>41172</v>
      </c>
      <c r="Q3876" s="34" t="s">
        <v>36</v>
      </c>
    </row>
    <row r="3877" spans="1:17">
      <c r="A3877" s="34">
        <v>94506</v>
      </c>
      <c r="B3877" s="34" t="s">
        <v>17</v>
      </c>
      <c r="C3877" s="34" t="s">
        <v>18</v>
      </c>
      <c r="D3877" s="34" t="s">
        <v>19</v>
      </c>
      <c r="E3877" s="34"/>
      <c r="F3877" s="34"/>
      <c r="G3877" s="34"/>
      <c r="H3877" s="34" t="s">
        <v>19</v>
      </c>
      <c r="I3877" s="34"/>
      <c r="J3877" s="34" t="s">
        <v>20</v>
      </c>
      <c r="K3877" s="34"/>
      <c r="L3877" s="34" t="s">
        <v>26</v>
      </c>
      <c r="M3877" s="34" t="s">
        <v>27</v>
      </c>
      <c r="N3877" s="34" t="s">
        <v>32</v>
      </c>
      <c r="O3877" s="34">
        <v>41228</v>
      </c>
      <c r="P3877" s="34">
        <v>41228</v>
      </c>
      <c r="Q3877" s="34" t="s">
        <v>36</v>
      </c>
    </row>
    <row r="3878" spans="1:17">
      <c r="A3878" s="34">
        <v>130331</v>
      </c>
      <c r="B3878" s="34" t="s">
        <v>17</v>
      </c>
      <c r="C3878" s="34" t="s">
        <v>18</v>
      </c>
      <c r="D3878" s="34" t="s">
        <v>19</v>
      </c>
      <c r="E3878" s="34"/>
      <c r="F3878" s="34"/>
      <c r="G3878" s="34"/>
      <c r="H3878" s="34" t="s">
        <v>19</v>
      </c>
      <c r="I3878" s="34"/>
      <c r="J3878" s="34" t="s">
        <v>20</v>
      </c>
      <c r="K3878" s="34">
        <v>25342</v>
      </c>
      <c r="L3878" s="34" t="s">
        <v>78</v>
      </c>
      <c r="M3878" s="34" t="s">
        <v>22</v>
      </c>
      <c r="N3878" s="34" t="s">
        <v>36</v>
      </c>
      <c r="O3878" s="34">
        <v>43011</v>
      </c>
      <c r="P3878" s="34">
        <v>43488</v>
      </c>
      <c r="Q3878" s="34" t="s">
        <v>24</v>
      </c>
    </row>
    <row r="3879" spans="1:17">
      <c r="A3879" s="34">
        <v>150182</v>
      </c>
      <c r="B3879" s="34" t="s">
        <v>17</v>
      </c>
      <c r="C3879" s="34" t="s">
        <v>18</v>
      </c>
      <c r="D3879" s="34" t="s">
        <v>19</v>
      </c>
      <c r="E3879" s="34"/>
      <c r="F3879" s="34"/>
      <c r="G3879" s="34"/>
      <c r="H3879" s="34" t="s">
        <v>19</v>
      </c>
      <c r="I3879" s="34"/>
      <c r="J3879" s="34" t="s">
        <v>20</v>
      </c>
      <c r="K3879" s="34"/>
      <c r="L3879" s="34" t="s">
        <v>42</v>
      </c>
      <c r="M3879" s="34" t="s">
        <v>22</v>
      </c>
      <c r="N3879" s="34" t="s">
        <v>28</v>
      </c>
      <c r="O3879" s="34" t="s">
        <v>36</v>
      </c>
      <c r="P3879" s="34" t="s">
        <v>36</v>
      </c>
      <c r="Q3879" s="34" t="s">
        <v>36</v>
      </c>
    </row>
    <row r="3880" spans="1:17">
      <c r="A3880" s="34">
        <v>105657</v>
      </c>
      <c r="B3880" s="34" t="s">
        <v>17</v>
      </c>
      <c r="C3880" s="34" t="s">
        <v>18</v>
      </c>
      <c r="D3880" s="34" t="s">
        <v>19</v>
      </c>
      <c r="E3880" s="34"/>
      <c r="F3880" s="34"/>
      <c r="G3880" s="34"/>
      <c r="H3880" s="34" t="s">
        <v>19</v>
      </c>
      <c r="I3880" s="34"/>
      <c r="J3880" s="34" t="s">
        <v>20</v>
      </c>
      <c r="K3880" s="34">
        <v>32523</v>
      </c>
      <c r="L3880" s="34" t="s">
        <v>42</v>
      </c>
      <c r="M3880" s="34" t="s">
        <v>22</v>
      </c>
      <c r="N3880" s="34" t="s">
        <v>32</v>
      </c>
      <c r="O3880" s="34">
        <v>41535</v>
      </c>
      <c r="P3880" s="34">
        <v>41914</v>
      </c>
      <c r="Q3880" s="34" t="s">
        <v>36</v>
      </c>
    </row>
    <row r="3881" spans="1:17">
      <c r="A3881" s="34">
        <v>94222</v>
      </c>
      <c r="B3881" s="34" t="s">
        <v>17</v>
      </c>
      <c r="C3881" s="34" t="s">
        <v>18</v>
      </c>
      <c r="D3881" s="34" t="s">
        <v>19</v>
      </c>
      <c r="E3881" s="34"/>
      <c r="F3881" s="34"/>
      <c r="G3881" s="34"/>
      <c r="H3881" s="34" t="s">
        <v>19</v>
      </c>
      <c r="I3881" s="34"/>
      <c r="J3881" s="34" t="s">
        <v>20</v>
      </c>
      <c r="K3881" s="34"/>
      <c r="L3881" s="34" t="s">
        <v>33</v>
      </c>
      <c r="M3881" s="34" t="s">
        <v>22</v>
      </c>
      <c r="N3881" s="34" t="s">
        <v>32</v>
      </c>
      <c r="O3881" s="34">
        <v>40994</v>
      </c>
      <c r="P3881" s="34">
        <v>41170</v>
      </c>
      <c r="Q3881" s="34" t="s">
        <v>36</v>
      </c>
    </row>
    <row r="3882" spans="1:17">
      <c r="A3882" s="34">
        <v>128789</v>
      </c>
      <c r="B3882" s="34" t="s">
        <v>17</v>
      </c>
      <c r="C3882" s="34" t="s">
        <v>18</v>
      </c>
      <c r="D3882" s="34" t="s">
        <v>19</v>
      </c>
      <c r="E3882" s="34"/>
      <c r="F3882" s="34"/>
      <c r="G3882" s="34"/>
      <c r="H3882" s="34" t="s">
        <v>19</v>
      </c>
      <c r="I3882" s="34"/>
      <c r="J3882" s="34" t="s">
        <v>30</v>
      </c>
      <c r="K3882" s="34">
        <v>36916</v>
      </c>
      <c r="L3882" s="34" t="s">
        <v>339</v>
      </c>
      <c r="M3882" s="34" t="s">
        <v>23</v>
      </c>
      <c r="N3882" s="34" t="s">
        <v>34</v>
      </c>
      <c r="O3882" s="34">
        <v>42633</v>
      </c>
      <c r="P3882" s="34">
        <v>43185</v>
      </c>
      <c r="Q3882" s="34" t="s">
        <v>36</v>
      </c>
    </row>
    <row r="3883" spans="1:17">
      <c r="A3883" s="34">
        <v>152995</v>
      </c>
      <c r="B3883" s="34" t="s">
        <v>17</v>
      </c>
      <c r="C3883" s="34" t="s">
        <v>18</v>
      </c>
      <c r="D3883" s="34" t="s">
        <v>19</v>
      </c>
      <c r="E3883" s="34"/>
      <c r="F3883" s="34"/>
      <c r="G3883" s="34"/>
      <c r="H3883" s="34" t="s">
        <v>19</v>
      </c>
      <c r="I3883" s="34"/>
      <c r="J3883" s="34" t="s">
        <v>20</v>
      </c>
      <c r="K3883" s="34">
        <v>39051</v>
      </c>
      <c r="L3883" s="34" t="s">
        <v>101</v>
      </c>
      <c r="M3883" s="34" t="s">
        <v>22</v>
      </c>
      <c r="N3883" s="34" t="s">
        <v>36</v>
      </c>
      <c r="O3883" s="34">
        <v>44485</v>
      </c>
      <c r="P3883" s="34">
        <v>44776</v>
      </c>
      <c r="Q3883" s="34" t="s">
        <v>24</v>
      </c>
    </row>
    <row r="3884" spans="1:17">
      <c r="A3884" s="34">
        <v>126190</v>
      </c>
      <c r="B3884" s="34" t="s">
        <v>17</v>
      </c>
      <c r="C3884" s="34" t="s">
        <v>18</v>
      </c>
      <c r="D3884" s="34" t="s">
        <v>19</v>
      </c>
      <c r="E3884" s="34"/>
      <c r="F3884" s="34"/>
      <c r="G3884" s="34"/>
      <c r="H3884" s="34" t="s">
        <v>19</v>
      </c>
      <c r="I3884" s="34"/>
      <c r="J3884" s="34" t="s">
        <v>20</v>
      </c>
      <c r="K3884" s="34">
        <v>36856</v>
      </c>
      <c r="L3884" s="34" t="s">
        <v>48</v>
      </c>
      <c r="M3884" s="34" t="s">
        <v>27</v>
      </c>
      <c r="N3884" s="34" t="s">
        <v>28</v>
      </c>
      <c r="O3884" s="34" t="s">
        <v>36</v>
      </c>
      <c r="P3884" s="34" t="s">
        <v>36</v>
      </c>
      <c r="Q3884" s="34" t="s">
        <v>36</v>
      </c>
    </row>
    <row r="3885" spans="1:17">
      <c r="A3885" s="34">
        <v>135195</v>
      </c>
      <c r="B3885" s="34" t="s">
        <v>17</v>
      </c>
      <c r="C3885" s="34" t="s">
        <v>18</v>
      </c>
      <c r="D3885" s="34" t="s">
        <v>19</v>
      </c>
      <c r="E3885" s="34"/>
      <c r="F3885" s="34"/>
      <c r="G3885" s="34"/>
      <c r="H3885" s="34" t="s">
        <v>19</v>
      </c>
      <c r="I3885" s="34"/>
      <c r="J3885" s="34" t="s">
        <v>30</v>
      </c>
      <c r="K3885" s="34">
        <v>38040</v>
      </c>
      <c r="L3885" s="34" t="s">
        <v>98</v>
      </c>
      <c r="M3885" s="34" t="s">
        <v>22</v>
      </c>
      <c r="N3885" s="34" t="s">
        <v>28</v>
      </c>
      <c r="O3885" s="34">
        <v>43475</v>
      </c>
      <c r="P3885" s="34">
        <v>43596</v>
      </c>
      <c r="Q3885" s="34" t="s">
        <v>24</v>
      </c>
    </row>
    <row r="3886" spans="1:17">
      <c r="A3886" s="34">
        <v>80880</v>
      </c>
      <c r="B3886" s="34" t="s">
        <v>17</v>
      </c>
      <c r="C3886" s="34" t="s">
        <v>18</v>
      </c>
      <c r="D3886" s="34" t="s">
        <v>19</v>
      </c>
      <c r="E3886" s="34"/>
      <c r="F3886" s="34"/>
      <c r="G3886" s="34"/>
      <c r="H3886" s="34" t="s">
        <v>19</v>
      </c>
      <c r="I3886" s="34"/>
      <c r="J3886" s="34" t="s">
        <v>20</v>
      </c>
      <c r="K3886" s="34">
        <v>14188</v>
      </c>
      <c r="L3886" s="34" t="s">
        <v>37</v>
      </c>
      <c r="M3886" s="34" t="s">
        <v>27</v>
      </c>
      <c r="N3886" s="34" t="s">
        <v>34</v>
      </c>
      <c r="O3886" s="34">
        <v>40200</v>
      </c>
      <c r="P3886" s="34">
        <v>41586</v>
      </c>
      <c r="Q3886" s="34" t="s">
        <v>36</v>
      </c>
    </row>
    <row r="3887" spans="1:17">
      <c r="A3887" s="34">
        <v>159504</v>
      </c>
      <c r="B3887" s="34" t="s">
        <v>17</v>
      </c>
      <c r="C3887" s="34" t="s">
        <v>25</v>
      </c>
      <c r="D3887" s="34" t="s">
        <v>19</v>
      </c>
      <c r="E3887" s="34"/>
      <c r="F3887" s="34"/>
      <c r="G3887" s="34"/>
      <c r="H3887" s="34" t="s">
        <v>19</v>
      </c>
      <c r="I3887" s="34"/>
      <c r="J3887" s="34" t="s">
        <v>20</v>
      </c>
      <c r="K3887" s="34">
        <v>39316</v>
      </c>
      <c r="L3887" s="34" t="s">
        <v>102</v>
      </c>
      <c r="M3887" s="34" t="s">
        <v>22</v>
      </c>
      <c r="N3887" s="34" t="s">
        <v>32</v>
      </c>
      <c r="O3887" s="34">
        <v>44542</v>
      </c>
      <c r="P3887" s="34"/>
      <c r="Q3887" s="34" t="s">
        <v>24</v>
      </c>
    </row>
    <row r="3888" spans="1:17">
      <c r="A3888" s="34">
        <v>110789</v>
      </c>
      <c r="B3888" s="34" t="s">
        <v>17</v>
      </c>
      <c r="C3888" s="34" t="s">
        <v>18</v>
      </c>
      <c r="D3888" s="34" t="s">
        <v>19</v>
      </c>
      <c r="E3888" s="34"/>
      <c r="F3888" s="34"/>
      <c r="G3888" s="34"/>
      <c r="H3888" s="34" t="s">
        <v>19</v>
      </c>
      <c r="I3888" s="34"/>
      <c r="J3888" s="34" t="s">
        <v>30</v>
      </c>
      <c r="K3888" s="34">
        <v>19920</v>
      </c>
      <c r="L3888" s="34" t="s">
        <v>26</v>
      </c>
      <c r="M3888" s="34" t="s">
        <v>27</v>
      </c>
      <c r="N3888" s="34" t="s">
        <v>34</v>
      </c>
      <c r="O3888" s="34">
        <v>42146</v>
      </c>
      <c r="P3888" s="34">
        <v>44614</v>
      </c>
      <c r="Q3888" s="34" t="s">
        <v>55</v>
      </c>
    </row>
    <row r="3889" spans="1:17">
      <c r="A3889" s="34">
        <v>103094</v>
      </c>
      <c r="B3889" s="34" t="s">
        <v>17</v>
      </c>
      <c r="C3889" s="34" t="s">
        <v>18</v>
      </c>
      <c r="D3889" s="34" t="s">
        <v>19</v>
      </c>
      <c r="E3889" s="34"/>
      <c r="F3889" s="34"/>
      <c r="G3889" s="34"/>
      <c r="H3889" s="34" t="s">
        <v>19</v>
      </c>
      <c r="I3889" s="34"/>
      <c r="J3889" s="34" t="s">
        <v>30</v>
      </c>
      <c r="K3889" s="34">
        <v>20751</v>
      </c>
      <c r="L3889" s="34" t="s">
        <v>54</v>
      </c>
      <c r="M3889" s="34" t="s">
        <v>27</v>
      </c>
      <c r="N3889" s="34" t="s">
        <v>34</v>
      </c>
      <c r="O3889" s="34">
        <v>41577</v>
      </c>
      <c r="P3889" s="34">
        <v>41577</v>
      </c>
      <c r="Q3889" s="34" t="s">
        <v>36</v>
      </c>
    </row>
    <row r="3890" spans="1:17">
      <c r="A3890" s="34">
        <v>71590</v>
      </c>
      <c r="B3890" s="34" t="s">
        <v>17</v>
      </c>
      <c r="C3890" s="34" t="s">
        <v>18</v>
      </c>
      <c r="D3890" s="34" t="s">
        <v>19</v>
      </c>
      <c r="E3890" s="34"/>
      <c r="F3890" s="34"/>
      <c r="G3890" s="34"/>
      <c r="H3890" s="34" t="s">
        <v>19</v>
      </c>
      <c r="I3890" s="34"/>
      <c r="J3890" s="34" t="s">
        <v>20</v>
      </c>
      <c r="K3890" s="34">
        <v>18011</v>
      </c>
      <c r="L3890" s="34" t="s">
        <v>37</v>
      </c>
      <c r="M3890" s="34" t="s">
        <v>27</v>
      </c>
      <c r="N3890" s="34" t="s">
        <v>34</v>
      </c>
      <c r="O3890" s="34">
        <v>40526</v>
      </c>
      <c r="P3890" s="34">
        <v>41153</v>
      </c>
      <c r="Q3890" s="34" t="s">
        <v>36</v>
      </c>
    </row>
    <row r="3891" spans="1:17">
      <c r="A3891" s="34">
        <v>81677</v>
      </c>
      <c r="B3891" s="34" t="s">
        <v>17</v>
      </c>
      <c r="C3891" s="34" t="s">
        <v>18</v>
      </c>
      <c r="D3891" s="34" t="s">
        <v>19</v>
      </c>
      <c r="E3891" s="34"/>
      <c r="F3891" s="34"/>
      <c r="G3891" s="34"/>
      <c r="H3891" s="34" t="s">
        <v>19</v>
      </c>
      <c r="I3891" s="34"/>
      <c r="J3891" s="34" t="s">
        <v>20</v>
      </c>
      <c r="K3891" s="34">
        <v>20140</v>
      </c>
      <c r="L3891" s="34" t="s">
        <v>53</v>
      </c>
      <c r="M3891" s="34" t="s">
        <v>22</v>
      </c>
      <c r="N3891" s="34" t="s">
        <v>34</v>
      </c>
      <c r="O3891" s="34">
        <v>40844</v>
      </c>
      <c r="P3891" s="34">
        <v>1</v>
      </c>
      <c r="Q3891" s="34" t="s">
        <v>36</v>
      </c>
    </row>
    <row r="3892" spans="1:17">
      <c r="A3892" s="34">
        <v>108238</v>
      </c>
      <c r="B3892" s="34" t="s">
        <v>17</v>
      </c>
      <c r="C3892" s="34" t="s">
        <v>18</v>
      </c>
      <c r="D3892" s="34" t="s">
        <v>19</v>
      </c>
      <c r="E3892" s="34"/>
      <c r="F3892" s="34"/>
      <c r="G3892" s="34"/>
      <c r="H3892" s="34" t="s">
        <v>19</v>
      </c>
      <c r="I3892" s="34"/>
      <c r="J3892" s="34" t="s">
        <v>20</v>
      </c>
      <c r="K3892" s="34">
        <v>35073</v>
      </c>
      <c r="L3892" s="34" t="s">
        <v>67</v>
      </c>
      <c r="M3892" s="34" t="s">
        <v>22</v>
      </c>
      <c r="N3892" s="34" t="s">
        <v>34</v>
      </c>
      <c r="O3892" s="34" t="s">
        <v>36</v>
      </c>
      <c r="P3892" s="34" t="s">
        <v>36</v>
      </c>
      <c r="Q3892" s="34" t="s">
        <v>36</v>
      </c>
    </row>
    <row r="3893" spans="1:17">
      <c r="A3893" s="34">
        <v>100838</v>
      </c>
      <c r="B3893" s="34" t="s">
        <v>17</v>
      </c>
      <c r="C3893" s="34" t="s">
        <v>18</v>
      </c>
      <c r="D3893" s="34" t="s">
        <v>19</v>
      </c>
      <c r="E3893" s="34"/>
      <c r="F3893" s="34"/>
      <c r="G3893" s="34"/>
      <c r="H3893" s="34" t="s">
        <v>19</v>
      </c>
      <c r="I3893" s="34"/>
      <c r="J3893" s="34" t="s">
        <v>20</v>
      </c>
      <c r="K3893" s="34">
        <v>33225</v>
      </c>
      <c r="L3893" s="34" t="s">
        <v>37</v>
      </c>
      <c r="M3893" s="34" t="s">
        <v>27</v>
      </c>
      <c r="N3893" s="34" t="s">
        <v>32</v>
      </c>
      <c r="O3893" s="34">
        <v>41129</v>
      </c>
      <c r="P3893" s="34">
        <v>41320</v>
      </c>
      <c r="Q3893" s="34" t="s">
        <v>36</v>
      </c>
    </row>
    <row r="3894" spans="1:17">
      <c r="A3894" s="34">
        <v>82042</v>
      </c>
      <c r="B3894" s="34" t="s">
        <v>17</v>
      </c>
      <c r="C3894" s="34" t="s">
        <v>18</v>
      </c>
      <c r="D3894" s="34" t="s">
        <v>19</v>
      </c>
      <c r="E3894" s="34"/>
      <c r="F3894" s="34"/>
      <c r="G3894" s="34"/>
      <c r="H3894" s="34" t="s">
        <v>19</v>
      </c>
      <c r="I3894" s="34"/>
      <c r="J3894" s="34" t="s">
        <v>20</v>
      </c>
      <c r="K3894" s="34">
        <v>33153</v>
      </c>
      <c r="L3894" s="34" t="s">
        <v>59</v>
      </c>
      <c r="M3894" s="34" t="s">
        <v>27</v>
      </c>
      <c r="N3894" s="34" t="s">
        <v>32</v>
      </c>
      <c r="O3894" s="34">
        <v>40770</v>
      </c>
      <c r="P3894" s="34">
        <v>40909</v>
      </c>
      <c r="Q3894" s="34" t="s">
        <v>36</v>
      </c>
    </row>
    <row r="3895" spans="1:17">
      <c r="A3895" s="34">
        <v>102528</v>
      </c>
      <c r="B3895" s="34" t="s">
        <v>17</v>
      </c>
      <c r="C3895" s="34" t="s">
        <v>18</v>
      </c>
      <c r="D3895" s="34" t="s">
        <v>19</v>
      </c>
      <c r="E3895" s="34"/>
      <c r="F3895" s="34"/>
      <c r="G3895" s="34"/>
      <c r="H3895" s="34" t="s">
        <v>19</v>
      </c>
      <c r="I3895" s="34"/>
      <c r="J3895" s="34" t="s">
        <v>20</v>
      </c>
      <c r="K3895" s="34">
        <v>16854</v>
      </c>
      <c r="L3895" s="34" t="s">
        <v>26</v>
      </c>
      <c r="M3895" s="34" t="s">
        <v>27</v>
      </c>
      <c r="N3895" s="34" t="s">
        <v>34</v>
      </c>
      <c r="O3895" s="34">
        <v>41351</v>
      </c>
      <c r="P3895" s="34">
        <v>42312</v>
      </c>
      <c r="Q3895" s="34" t="s">
        <v>36</v>
      </c>
    </row>
    <row r="3896" spans="1:17">
      <c r="A3896" s="34">
        <v>132728</v>
      </c>
      <c r="B3896" s="34" t="s">
        <v>17</v>
      </c>
      <c r="C3896" s="34" t="s">
        <v>18</v>
      </c>
      <c r="D3896" s="34" t="s">
        <v>19</v>
      </c>
      <c r="E3896" s="34"/>
      <c r="F3896" s="34"/>
      <c r="G3896" s="34"/>
      <c r="H3896" s="34" t="s">
        <v>19</v>
      </c>
      <c r="I3896" s="34"/>
      <c r="J3896" s="34" t="s">
        <v>20</v>
      </c>
      <c r="K3896" s="34">
        <v>35998</v>
      </c>
      <c r="L3896" s="34" t="s">
        <v>100</v>
      </c>
      <c r="M3896" s="34" t="s">
        <v>27</v>
      </c>
      <c r="N3896" s="34" t="s">
        <v>34</v>
      </c>
      <c r="O3896" s="34">
        <v>43559</v>
      </c>
      <c r="P3896" s="34">
        <v>43876</v>
      </c>
      <c r="Q3896" s="34" t="s">
        <v>41</v>
      </c>
    </row>
    <row r="3897" spans="1:17">
      <c r="A3897" s="34">
        <v>112698</v>
      </c>
      <c r="B3897" s="34" t="s">
        <v>17</v>
      </c>
      <c r="C3897" s="34" t="s">
        <v>18</v>
      </c>
      <c r="D3897" s="34" t="s">
        <v>19</v>
      </c>
      <c r="E3897" s="34"/>
      <c r="F3897" s="34"/>
      <c r="G3897" s="34"/>
      <c r="H3897" s="34" t="s">
        <v>19</v>
      </c>
      <c r="I3897" s="34"/>
      <c r="J3897" s="34" t="s">
        <v>30</v>
      </c>
      <c r="K3897" s="34"/>
      <c r="L3897" s="34" t="s">
        <v>79</v>
      </c>
      <c r="M3897" s="34" t="s">
        <v>22</v>
      </c>
      <c r="N3897" s="34" t="s">
        <v>32</v>
      </c>
      <c r="O3897" s="34">
        <v>42282</v>
      </c>
      <c r="P3897" s="34">
        <v>42282</v>
      </c>
      <c r="Q3897" s="34" t="s">
        <v>36</v>
      </c>
    </row>
    <row r="3898" spans="1:17">
      <c r="A3898" s="34">
        <v>131729</v>
      </c>
      <c r="B3898" s="34" t="s">
        <v>17</v>
      </c>
      <c r="C3898" s="34" t="s">
        <v>18</v>
      </c>
      <c r="D3898" s="34" t="s">
        <v>19</v>
      </c>
      <c r="E3898" s="34"/>
      <c r="F3898" s="34"/>
      <c r="G3898" s="34"/>
      <c r="H3898" s="34" t="s">
        <v>19</v>
      </c>
      <c r="I3898" s="34"/>
      <c r="J3898" s="34" t="s">
        <v>30</v>
      </c>
      <c r="K3898" s="34">
        <v>37687</v>
      </c>
      <c r="L3898" s="34" t="s">
        <v>82</v>
      </c>
      <c r="M3898" s="34" t="s">
        <v>27</v>
      </c>
      <c r="N3898" s="34" t="s">
        <v>34</v>
      </c>
      <c r="O3898" s="34">
        <v>43423</v>
      </c>
      <c r="P3898" s="34">
        <v>43654</v>
      </c>
      <c r="Q3898" s="34" t="s">
        <v>24</v>
      </c>
    </row>
    <row r="3899" spans="1:17">
      <c r="A3899" s="34">
        <v>145929</v>
      </c>
      <c r="B3899" s="34" t="s">
        <v>17</v>
      </c>
      <c r="C3899" s="34" t="s">
        <v>18</v>
      </c>
      <c r="D3899" s="34" t="s">
        <v>19</v>
      </c>
      <c r="E3899" s="34"/>
      <c r="F3899" s="34"/>
      <c r="G3899" s="34"/>
      <c r="H3899" s="34" t="s">
        <v>19</v>
      </c>
      <c r="I3899" s="34"/>
      <c r="J3899" s="34" t="s">
        <v>30</v>
      </c>
      <c r="K3899" s="34">
        <v>21205</v>
      </c>
      <c r="L3899" s="34" t="s">
        <v>35</v>
      </c>
      <c r="M3899" s="34" t="s">
        <v>27</v>
      </c>
      <c r="N3899" s="34" t="s">
        <v>34</v>
      </c>
      <c r="O3899" s="34">
        <v>44124</v>
      </c>
      <c r="P3899" s="34">
        <v>45453</v>
      </c>
      <c r="Q3899" s="34" t="s">
        <v>38</v>
      </c>
    </row>
    <row r="3900" spans="1:17">
      <c r="A3900" s="34">
        <v>80231</v>
      </c>
      <c r="B3900" s="34" t="s">
        <v>17</v>
      </c>
      <c r="C3900" s="34" t="s">
        <v>18</v>
      </c>
      <c r="D3900" s="34" t="s">
        <v>19</v>
      </c>
      <c r="E3900" s="34"/>
      <c r="F3900" s="34"/>
      <c r="G3900" s="34"/>
      <c r="H3900" s="34" t="s">
        <v>19</v>
      </c>
      <c r="I3900" s="34"/>
      <c r="J3900" s="34" t="s">
        <v>20</v>
      </c>
      <c r="K3900" s="34"/>
      <c r="L3900" s="34" t="s">
        <v>26</v>
      </c>
      <c r="M3900" s="34" t="s">
        <v>27</v>
      </c>
      <c r="N3900" s="34" t="s">
        <v>32</v>
      </c>
      <c r="O3900" s="34">
        <v>1</v>
      </c>
      <c r="P3900" s="34">
        <v>1</v>
      </c>
      <c r="Q3900" s="34" t="s">
        <v>36</v>
      </c>
    </row>
    <row r="3901" spans="1:17">
      <c r="A3901" s="34">
        <v>161988</v>
      </c>
      <c r="B3901" s="34" t="s">
        <v>17</v>
      </c>
      <c r="C3901" s="34" t="s">
        <v>25</v>
      </c>
      <c r="D3901" s="34" t="s">
        <v>19</v>
      </c>
      <c r="E3901" s="34"/>
      <c r="F3901" s="34"/>
      <c r="G3901" s="34"/>
      <c r="H3901" s="34" t="s">
        <v>19</v>
      </c>
      <c r="I3901" s="34"/>
      <c r="J3901" s="34" t="s">
        <v>20</v>
      </c>
      <c r="K3901" s="34"/>
      <c r="L3901" s="34" t="s">
        <v>126</v>
      </c>
      <c r="M3901" s="34" t="s">
        <v>52</v>
      </c>
      <c r="N3901" s="34" t="s">
        <v>32</v>
      </c>
      <c r="O3901" s="34" t="s">
        <v>36</v>
      </c>
      <c r="P3901" s="34" t="s">
        <v>36</v>
      </c>
      <c r="Q3901" s="34" t="s">
        <v>24</v>
      </c>
    </row>
    <row r="3902" spans="1:17">
      <c r="A3902" s="34">
        <v>157148</v>
      </c>
      <c r="B3902" s="34" t="s">
        <v>17</v>
      </c>
      <c r="C3902" s="34" t="s">
        <v>25</v>
      </c>
      <c r="D3902" s="34" t="s">
        <v>19</v>
      </c>
      <c r="E3902" s="34"/>
      <c r="F3902" s="34"/>
      <c r="G3902" s="34"/>
      <c r="H3902" s="34" t="s">
        <v>19</v>
      </c>
      <c r="I3902" s="34"/>
      <c r="J3902" s="34" t="s">
        <v>20</v>
      </c>
      <c r="K3902" s="34">
        <v>38226</v>
      </c>
      <c r="L3902" s="34" t="s">
        <v>96</v>
      </c>
      <c r="M3902" s="34" t="s">
        <v>22</v>
      </c>
      <c r="N3902" s="34" t="s">
        <v>34</v>
      </c>
      <c r="O3902" s="34">
        <v>44798</v>
      </c>
      <c r="P3902" s="34"/>
      <c r="Q3902" s="34" t="s">
        <v>24</v>
      </c>
    </row>
    <row r="3903" spans="1:17">
      <c r="A3903" s="34">
        <v>164931</v>
      </c>
      <c r="B3903" s="34" t="s">
        <v>17</v>
      </c>
      <c r="C3903" s="34" t="s">
        <v>18</v>
      </c>
      <c r="D3903" s="34" t="s">
        <v>19</v>
      </c>
      <c r="E3903" s="34"/>
      <c r="F3903" s="34"/>
      <c r="G3903" s="34"/>
      <c r="H3903" s="34" t="s">
        <v>19</v>
      </c>
      <c r="I3903" s="34"/>
      <c r="J3903" s="34" t="s">
        <v>20</v>
      </c>
      <c r="K3903" s="34">
        <v>40030</v>
      </c>
      <c r="L3903" s="34" t="s">
        <v>96</v>
      </c>
      <c r="M3903" s="34" t="s">
        <v>22</v>
      </c>
      <c r="N3903" s="34" t="s">
        <v>34</v>
      </c>
      <c r="O3903" s="34">
        <v>45234</v>
      </c>
      <c r="P3903" s="34">
        <v>45332</v>
      </c>
      <c r="Q3903" s="34" t="s">
        <v>77</v>
      </c>
    </row>
    <row r="3904" spans="1:17">
      <c r="A3904" s="34">
        <v>107381</v>
      </c>
      <c r="B3904" s="34" t="s">
        <v>17</v>
      </c>
      <c r="C3904" s="34" t="s">
        <v>18</v>
      </c>
      <c r="D3904" s="34" t="s">
        <v>19</v>
      </c>
      <c r="E3904" s="34"/>
      <c r="F3904" s="34"/>
      <c r="G3904" s="34"/>
      <c r="H3904" s="34" t="s">
        <v>19</v>
      </c>
      <c r="I3904" s="34"/>
      <c r="J3904" s="34" t="s">
        <v>30</v>
      </c>
      <c r="K3904" s="34">
        <v>19429</v>
      </c>
      <c r="L3904" s="34" t="s">
        <v>92</v>
      </c>
      <c r="M3904" s="34" t="s">
        <v>22</v>
      </c>
      <c r="N3904" s="34" t="s">
        <v>34</v>
      </c>
      <c r="O3904" s="34">
        <v>41705</v>
      </c>
      <c r="P3904" s="34">
        <v>42496</v>
      </c>
      <c r="Q3904" s="34" t="s">
        <v>24</v>
      </c>
    </row>
    <row r="3905" spans="1:17">
      <c r="A3905" s="34">
        <v>13754</v>
      </c>
      <c r="B3905" s="34" t="s">
        <v>17</v>
      </c>
      <c r="C3905" s="34" t="s">
        <v>18</v>
      </c>
      <c r="D3905" s="34" t="s">
        <v>19</v>
      </c>
      <c r="E3905" s="34"/>
      <c r="F3905" s="34"/>
      <c r="G3905" s="34"/>
      <c r="H3905" s="34" t="s">
        <v>19</v>
      </c>
      <c r="I3905" s="34"/>
      <c r="J3905" s="34" t="s">
        <v>20</v>
      </c>
      <c r="K3905" s="34"/>
      <c r="L3905" s="34" t="s">
        <v>60</v>
      </c>
      <c r="M3905" s="34" t="s">
        <v>27</v>
      </c>
      <c r="N3905" s="34" t="s">
        <v>32</v>
      </c>
      <c r="O3905" s="34">
        <v>1</v>
      </c>
      <c r="P3905" s="34">
        <v>1</v>
      </c>
      <c r="Q3905" s="34" t="s">
        <v>36</v>
      </c>
    </row>
    <row r="3906" spans="1:17">
      <c r="A3906" s="34">
        <v>161989</v>
      </c>
      <c r="B3906" s="34" t="s">
        <v>17</v>
      </c>
      <c r="C3906" s="34" t="s">
        <v>25</v>
      </c>
      <c r="D3906" s="34" t="s">
        <v>19</v>
      </c>
      <c r="E3906" s="34"/>
      <c r="F3906" s="34"/>
      <c r="G3906" s="34"/>
      <c r="H3906" s="34" t="s">
        <v>19</v>
      </c>
      <c r="I3906" s="34"/>
      <c r="J3906" s="34" t="s">
        <v>20</v>
      </c>
      <c r="K3906" s="34"/>
      <c r="L3906" s="34" t="s">
        <v>126</v>
      </c>
      <c r="M3906" s="34" t="s">
        <v>52</v>
      </c>
      <c r="N3906" s="34" t="s">
        <v>32</v>
      </c>
      <c r="O3906" s="34" t="s">
        <v>36</v>
      </c>
      <c r="P3906" s="34" t="s">
        <v>36</v>
      </c>
      <c r="Q3906" s="34" t="s">
        <v>24</v>
      </c>
    </row>
    <row r="3907" spans="1:17">
      <c r="A3907" s="34">
        <v>158682</v>
      </c>
      <c r="B3907" s="34" t="s">
        <v>17</v>
      </c>
      <c r="C3907" s="34" t="s">
        <v>18</v>
      </c>
      <c r="D3907" s="34" t="s">
        <v>19</v>
      </c>
      <c r="E3907" s="34"/>
      <c r="F3907" s="34"/>
      <c r="G3907" s="34"/>
      <c r="H3907" s="34" t="s">
        <v>19</v>
      </c>
      <c r="I3907" s="34"/>
      <c r="J3907" s="34" t="s">
        <v>20</v>
      </c>
      <c r="K3907" s="34">
        <v>38550</v>
      </c>
      <c r="L3907" s="34" t="s">
        <v>67</v>
      </c>
      <c r="M3907" s="34" t="s">
        <v>22</v>
      </c>
      <c r="N3907" s="34" t="s">
        <v>43</v>
      </c>
      <c r="O3907" s="34" t="s">
        <v>36</v>
      </c>
      <c r="P3907" s="34" t="s">
        <v>36</v>
      </c>
      <c r="Q3907" s="34" t="s">
        <v>36</v>
      </c>
    </row>
    <row r="3908" spans="1:17">
      <c r="A3908" s="34">
        <v>101304</v>
      </c>
      <c r="B3908" s="34" t="s">
        <v>17</v>
      </c>
      <c r="C3908" s="34" t="s">
        <v>18</v>
      </c>
      <c r="D3908" s="34" t="s">
        <v>19</v>
      </c>
      <c r="E3908" s="34"/>
      <c r="F3908" s="34"/>
      <c r="G3908" s="34"/>
      <c r="H3908" s="34" t="s">
        <v>19</v>
      </c>
      <c r="I3908" s="34"/>
      <c r="J3908" s="34" t="s">
        <v>20</v>
      </c>
      <c r="K3908" s="34">
        <v>34915</v>
      </c>
      <c r="L3908" s="34" t="s">
        <v>48</v>
      </c>
      <c r="M3908" s="34" t="s">
        <v>27</v>
      </c>
      <c r="N3908" s="34" t="s">
        <v>32</v>
      </c>
      <c r="O3908" s="34">
        <v>41175</v>
      </c>
      <c r="P3908" s="34">
        <v>41342</v>
      </c>
      <c r="Q3908" s="34" t="s">
        <v>36</v>
      </c>
    </row>
    <row r="3909" spans="1:17">
      <c r="A3909" s="34">
        <v>150863</v>
      </c>
      <c r="B3909" s="34" t="s">
        <v>17</v>
      </c>
      <c r="C3909" s="34" t="s">
        <v>18</v>
      </c>
      <c r="D3909" s="34" t="s">
        <v>19</v>
      </c>
      <c r="E3909" s="34"/>
      <c r="F3909" s="34"/>
      <c r="G3909" s="34"/>
      <c r="H3909" s="34" t="s">
        <v>19</v>
      </c>
      <c r="I3909" s="34"/>
      <c r="J3909" s="34" t="s">
        <v>20</v>
      </c>
      <c r="K3909" s="34">
        <v>38239</v>
      </c>
      <c r="L3909" s="34" t="s">
        <v>26</v>
      </c>
      <c r="M3909" s="34" t="s">
        <v>27</v>
      </c>
      <c r="N3909" s="34" t="s">
        <v>28</v>
      </c>
      <c r="O3909" s="34">
        <v>44414</v>
      </c>
      <c r="P3909" s="34">
        <v>44755</v>
      </c>
      <c r="Q3909" s="34" t="s">
        <v>24</v>
      </c>
    </row>
    <row r="3910" spans="1:17">
      <c r="A3910" s="34">
        <v>110725</v>
      </c>
      <c r="B3910" s="34" t="s">
        <v>17</v>
      </c>
      <c r="C3910" s="34" t="s">
        <v>18</v>
      </c>
      <c r="D3910" s="34" t="s">
        <v>19</v>
      </c>
      <c r="E3910" s="34"/>
      <c r="F3910" s="34"/>
      <c r="G3910" s="34"/>
      <c r="H3910" s="34" t="s">
        <v>19</v>
      </c>
      <c r="I3910" s="34"/>
      <c r="J3910" s="34" t="s">
        <v>20</v>
      </c>
      <c r="K3910" s="34">
        <v>35480</v>
      </c>
      <c r="L3910" s="34" t="s">
        <v>83</v>
      </c>
      <c r="M3910" s="34" t="s">
        <v>27</v>
      </c>
      <c r="N3910" s="34" t="s">
        <v>28</v>
      </c>
      <c r="O3910" s="34">
        <v>41956</v>
      </c>
      <c r="P3910" s="34">
        <v>42103</v>
      </c>
      <c r="Q3910" s="34" t="s">
        <v>36</v>
      </c>
    </row>
    <row r="3911" spans="1:17">
      <c r="A3911" s="34">
        <v>136240</v>
      </c>
      <c r="B3911" s="34" t="s">
        <v>17</v>
      </c>
      <c r="C3911" s="34" t="s">
        <v>18</v>
      </c>
      <c r="D3911" s="34" t="s">
        <v>19</v>
      </c>
      <c r="E3911" s="34"/>
      <c r="F3911" s="34"/>
      <c r="G3911" s="34"/>
      <c r="H3911" s="34" t="s">
        <v>19</v>
      </c>
      <c r="I3911" s="34"/>
      <c r="J3911" s="34" t="s">
        <v>20</v>
      </c>
      <c r="K3911" s="34">
        <v>37165</v>
      </c>
      <c r="L3911" s="34" t="s">
        <v>26</v>
      </c>
      <c r="M3911" s="34" t="s">
        <v>27</v>
      </c>
      <c r="N3911" s="34" t="s">
        <v>28</v>
      </c>
      <c r="O3911" s="34" t="s">
        <v>36</v>
      </c>
      <c r="P3911" s="34" t="s">
        <v>36</v>
      </c>
      <c r="Q3911" s="34" t="s">
        <v>36</v>
      </c>
    </row>
    <row r="3912" spans="1:17">
      <c r="A3912" s="34">
        <v>168080</v>
      </c>
      <c r="B3912" s="34" t="s">
        <v>17</v>
      </c>
      <c r="C3912" s="34" t="s">
        <v>18</v>
      </c>
      <c r="D3912" s="34" t="s">
        <v>19</v>
      </c>
      <c r="E3912" s="34"/>
      <c r="F3912" s="34"/>
      <c r="G3912" s="34"/>
      <c r="H3912" s="34" t="s">
        <v>19</v>
      </c>
      <c r="I3912" s="34"/>
      <c r="J3912" s="34" t="s">
        <v>20</v>
      </c>
      <c r="K3912" s="34">
        <v>39409</v>
      </c>
      <c r="L3912" s="34" t="s">
        <v>48</v>
      </c>
      <c r="M3912" s="34" t="s">
        <v>27</v>
      </c>
      <c r="N3912" s="34" t="s">
        <v>28</v>
      </c>
      <c r="O3912" s="34" t="s">
        <v>36</v>
      </c>
      <c r="P3912" s="34" t="s">
        <v>36</v>
      </c>
      <c r="Q3912" s="34" t="s">
        <v>36</v>
      </c>
    </row>
    <row r="3913" spans="1:17">
      <c r="A3913" s="34">
        <v>157736</v>
      </c>
      <c r="B3913" s="34" t="s">
        <v>17</v>
      </c>
      <c r="C3913" s="34" t="s">
        <v>25</v>
      </c>
      <c r="D3913" s="34" t="s">
        <v>19</v>
      </c>
      <c r="E3913" s="34"/>
      <c r="F3913" s="34"/>
      <c r="G3913" s="34"/>
      <c r="H3913" s="34" t="s">
        <v>19</v>
      </c>
      <c r="I3913" s="34"/>
      <c r="J3913" s="34" t="s">
        <v>20</v>
      </c>
      <c r="K3913" s="34">
        <v>38611</v>
      </c>
      <c r="L3913" s="34" t="s">
        <v>48</v>
      </c>
      <c r="M3913" s="34" t="s">
        <v>27</v>
      </c>
      <c r="N3913" s="34" t="s">
        <v>28</v>
      </c>
      <c r="O3913" s="34">
        <v>44870</v>
      </c>
      <c r="P3913" s="34"/>
      <c r="Q3913" s="34" t="s">
        <v>24</v>
      </c>
    </row>
    <row r="3914" spans="1:17">
      <c r="A3914" s="34">
        <v>102876</v>
      </c>
      <c r="B3914" s="34" t="s">
        <v>17</v>
      </c>
      <c r="C3914" s="34" t="s">
        <v>18</v>
      </c>
      <c r="D3914" s="34" t="s">
        <v>19</v>
      </c>
      <c r="E3914" s="34"/>
      <c r="F3914" s="34"/>
      <c r="G3914" s="34"/>
      <c r="H3914" s="34" t="s">
        <v>19</v>
      </c>
      <c r="I3914" s="34"/>
      <c r="J3914" s="34" t="s">
        <v>30</v>
      </c>
      <c r="K3914" s="34">
        <v>35176</v>
      </c>
      <c r="L3914" s="34" t="s">
        <v>48</v>
      </c>
      <c r="M3914" s="34" t="s">
        <v>27</v>
      </c>
      <c r="N3914" s="34" t="s">
        <v>28</v>
      </c>
      <c r="O3914" s="34">
        <v>41513</v>
      </c>
      <c r="P3914" s="34">
        <v>42236</v>
      </c>
      <c r="Q3914" s="34" t="s">
        <v>41</v>
      </c>
    </row>
    <row r="3915" spans="1:17">
      <c r="A3915" s="34">
        <v>168094</v>
      </c>
      <c r="B3915" s="34" t="s">
        <v>17</v>
      </c>
      <c r="C3915" s="34" t="s">
        <v>25</v>
      </c>
      <c r="D3915" s="34" t="s">
        <v>19</v>
      </c>
      <c r="E3915" s="34"/>
      <c r="F3915" s="34"/>
      <c r="G3915" s="34"/>
      <c r="H3915" s="34" t="s">
        <v>19</v>
      </c>
      <c r="I3915" s="34"/>
      <c r="J3915" s="34" t="s">
        <v>30</v>
      </c>
      <c r="K3915" s="34">
        <v>39528</v>
      </c>
      <c r="L3915" s="34" t="s">
        <v>26</v>
      </c>
      <c r="M3915" s="34" t="s">
        <v>27</v>
      </c>
      <c r="N3915" s="34" t="s">
        <v>28</v>
      </c>
      <c r="O3915" s="34">
        <v>45484</v>
      </c>
      <c r="P3915" s="34"/>
      <c r="Q3915" s="34" t="s">
        <v>24</v>
      </c>
    </row>
    <row r="3916" spans="1:17">
      <c r="A3916" s="34">
        <v>167948</v>
      </c>
      <c r="B3916" s="34" t="s">
        <v>17</v>
      </c>
      <c r="C3916" s="34" t="s">
        <v>71</v>
      </c>
      <c r="D3916" s="34" t="s">
        <v>19</v>
      </c>
      <c r="E3916" s="34"/>
      <c r="F3916" s="34"/>
      <c r="G3916" s="34"/>
      <c r="H3916" s="34" t="s">
        <v>19</v>
      </c>
      <c r="I3916" s="34"/>
      <c r="J3916" s="34" t="s">
        <v>20</v>
      </c>
      <c r="K3916" s="34">
        <v>22664</v>
      </c>
      <c r="L3916" s="34" t="s">
        <v>26</v>
      </c>
      <c r="M3916" s="34" t="s">
        <v>27</v>
      </c>
      <c r="N3916" s="34" t="s">
        <v>32</v>
      </c>
      <c r="O3916" s="34" t="s">
        <v>36</v>
      </c>
      <c r="P3916" s="34" t="s">
        <v>36</v>
      </c>
      <c r="Q3916" s="34" t="s">
        <v>36</v>
      </c>
    </row>
    <row r="3917" spans="1:17">
      <c r="A3917" s="34">
        <v>93921</v>
      </c>
      <c r="B3917" s="34" t="s">
        <v>17</v>
      </c>
      <c r="C3917" s="34" t="s">
        <v>18</v>
      </c>
      <c r="D3917" s="34" t="s">
        <v>19</v>
      </c>
      <c r="E3917" s="34"/>
      <c r="F3917" s="34"/>
      <c r="G3917" s="34"/>
      <c r="H3917" s="34" t="s">
        <v>19</v>
      </c>
      <c r="I3917" s="34"/>
      <c r="J3917" s="34" t="s">
        <v>20</v>
      </c>
      <c r="K3917" s="34">
        <v>32582</v>
      </c>
      <c r="L3917" s="34" t="s">
        <v>35</v>
      </c>
      <c r="M3917" s="34" t="s">
        <v>27</v>
      </c>
      <c r="N3917" s="34" t="s">
        <v>32</v>
      </c>
      <c r="O3917" s="34">
        <v>40969</v>
      </c>
      <c r="P3917" s="34">
        <v>41320</v>
      </c>
      <c r="Q3917" s="34" t="s">
        <v>36</v>
      </c>
    </row>
    <row r="3918" spans="1:17">
      <c r="A3918" s="34">
        <v>140391</v>
      </c>
      <c r="B3918" s="34" t="s">
        <v>17</v>
      </c>
      <c r="C3918" s="34" t="s">
        <v>18</v>
      </c>
      <c r="D3918" s="34" t="s">
        <v>19</v>
      </c>
      <c r="E3918" s="34"/>
      <c r="F3918" s="34"/>
      <c r="G3918" s="34"/>
      <c r="H3918" s="34" t="s">
        <v>19</v>
      </c>
      <c r="I3918" s="34"/>
      <c r="J3918" s="34" t="s">
        <v>20</v>
      </c>
      <c r="K3918" s="34">
        <v>20445</v>
      </c>
      <c r="L3918" s="34" t="s">
        <v>160</v>
      </c>
      <c r="M3918" s="34" t="s">
        <v>23</v>
      </c>
      <c r="N3918" s="34" t="s">
        <v>34</v>
      </c>
      <c r="O3918" s="34">
        <v>44851</v>
      </c>
      <c r="P3918" s="34">
        <v>45170</v>
      </c>
      <c r="Q3918" s="34" t="s">
        <v>55</v>
      </c>
    </row>
    <row r="3919" spans="1:17">
      <c r="A3919" s="34">
        <v>142654</v>
      </c>
      <c r="B3919" s="34" t="s">
        <v>17</v>
      </c>
      <c r="C3919" s="34" t="s">
        <v>18</v>
      </c>
      <c r="D3919" s="34" t="s">
        <v>19</v>
      </c>
      <c r="E3919" s="34"/>
      <c r="F3919" s="34"/>
      <c r="G3919" s="34"/>
      <c r="H3919" s="34" t="s">
        <v>19</v>
      </c>
      <c r="I3919" s="34"/>
      <c r="J3919" s="34" t="s">
        <v>20</v>
      </c>
      <c r="K3919" s="34">
        <v>38368</v>
      </c>
      <c r="L3919" s="34" t="s">
        <v>102</v>
      </c>
      <c r="M3919" s="34" t="s">
        <v>22</v>
      </c>
      <c r="N3919" s="34" t="s">
        <v>36</v>
      </c>
      <c r="O3919" s="34">
        <v>43842</v>
      </c>
      <c r="P3919" s="34">
        <v>44309</v>
      </c>
      <c r="Q3919" s="34" t="s">
        <v>77</v>
      </c>
    </row>
    <row r="3920" spans="1:17">
      <c r="A3920" s="34">
        <v>107711</v>
      </c>
      <c r="B3920" s="34" t="s">
        <v>17</v>
      </c>
      <c r="C3920" s="34" t="s">
        <v>18</v>
      </c>
      <c r="D3920" s="34" t="s">
        <v>19</v>
      </c>
      <c r="E3920" s="34"/>
      <c r="F3920" s="34"/>
      <c r="G3920" s="34"/>
      <c r="H3920" s="34" t="s">
        <v>19</v>
      </c>
      <c r="I3920" s="34"/>
      <c r="J3920" s="34" t="s">
        <v>20</v>
      </c>
      <c r="K3920" s="34"/>
      <c r="L3920" s="34" t="s">
        <v>37</v>
      </c>
      <c r="M3920" s="34" t="s">
        <v>27</v>
      </c>
      <c r="N3920" s="34" t="s">
        <v>34</v>
      </c>
      <c r="O3920" s="34" t="s">
        <v>36</v>
      </c>
      <c r="P3920" s="34" t="s">
        <v>36</v>
      </c>
      <c r="Q3920" s="34" t="s">
        <v>36</v>
      </c>
    </row>
    <row r="3921" spans="1:17">
      <c r="A3921" s="34">
        <v>102376</v>
      </c>
      <c r="B3921" s="34" t="s">
        <v>17</v>
      </c>
      <c r="C3921" s="34" t="s">
        <v>18</v>
      </c>
      <c r="D3921" s="34" t="s">
        <v>19</v>
      </c>
      <c r="E3921" s="34"/>
      <c r="F3921" s="34"/>
      <c r="G3921" s="34"/>
      <c r="H3921" s="34" t="s">
        <v>19</v>
      </c>
      <c r="I3921" s="34"/>
      <c r="J3921" s="34" t="s">
        <v>20</v>
      </c>
      <c r="K3921" s="34">
        <v>23285</v>
      </c>
      <c r="L3921" s="34" t="s">
        <v>37</v>
      </c>
      <c r="M3921" s="34" t="s">
        <v>27</v>
      </c>
      <c r="N3921" s="34" t="s">
        <v>32</v>
      </c>
      <c r="O3921" s="34">
        <v>41542</v>
      </c>
      <c r="P3921" s="34">
        <v>43886</v>
      </c>
      <c r="Q3921" s="34" t="s">
        <v>41</v>
      </c>
    </row>
    <row r="3922" spans="1:17">
      <c r="A3922" s="34">
        <v>86797</v>
      </c>
      <c r="B3922" s="34" t="s">
        <v>17</v>
      </c>
      <c r="C3922" s="34" t="s">
        <v>18</v>
      </c>
      <c r="D3922" s="34" t="s">
        <v>19</v>
      </c>
      <c r="E3922" s="34"/>
      <c r="F3922" s="34"/>
      <c r="G3922" s="34"/>
      <c r="H3922" s="34" t="s">
        <v>19</v>
      </c>
      <c r="I3922" s="34"/>
      <c r="J3922" s="34" t="s">
        <v>20</v>
      </c>
      <c r="K3922" s="34">
        <v>23446</v>
      </c>
      <c r="L3922" s="34" t="s">
        <v>82</v>
      </c>
      <c r="M3922" s="34" t="s">
        <v>27</v>
      </c>
      <c r="N3922" s="34" t="s">
        <v>32</v>
      </c>
      <c r="O3922" s="34">
        <v>41492</v>
      </c>
      <c r="P3922" s="34">
        <v>41608</v>
      </c>
      <c r="Q3922" s="34" t="s">
        <v>36</v>
      </c>
    </row>
    <row r="3923" spans="1:17">
      <c r="A3923" s="34">
        <v>80882</v>
      </c>
      <c r="B3923" s="34" t="s">
        <v>17</v>
      </c>
      <c r="C3923" s="34" t="s">
        <v>18</v>
      </c>
      <c r="D3923" s="34" t="s">
        <v>19</v>
      </c>
      <c r="E3923" s="34"/>
      <c r="F3923" s="34"/>
      <c r="G3923" s="34"/>
      <c r="H3923" s="34" t="s">
        <v>19</v>
      </c>
      <c r="I3923" s="34"/>
      <c r="J3923" s="34" t="s">
        <v>20</v>
      </c>
      <c r="K3923" s="34">
        <v>13895</v>
      </c>
      <c r="L3923" s="34" t="s">
        <v>26</v>
      </c>
      <c r="M3923" s="34" t="s">
        <v>27</v>
      </c>
      <c r="N3923" s="34" t="s">
        <v>34</v>
      </c>
      <c r="O3923" s="34">
        <v>37172</v>
      </c>
      <c r="P3923" s="34">
        <v>42244</v>
      </c>
      <c r="Q3923" s="34" t="s">
        <v>24</v>
      </c>
    </row>
    <row r="3924" spans="1:17">
      <c r="A3924" s="34">
        <v>99562</v>
      </c>
      <c r="B3924" s="34" t="s">
        <v>17</v>
      </c>
      <c r="C3924" s="34" t="s">
        <v>18</v>
      </c>
      <c r="D3924" s="34" t="s">
        <v>19</v>
      </c>
      <c r="E3924" s="34"/>
      <c r="F3924" s="34"/>
      <c r="G3924" s="34"/>
      <c r="H3924" s="34" t="s">
        <v>19</v>
      </c>
      <c r="I3924" s="34"/>
      <c r="J3924" s="34" t="s">
        <v>20</v>
      </c>
      <c r="K3924" s="34">
        <v>21153</v>
      </c>
      <c r="L3924" s="34" t="s">
        <v>72</v>
      </c>
      <c r="M3924" s="34" t="s">
        <v>22</v>
      </c>
      <c r="N3924" s="34" t="s">
        <v>34</v>
      </c>
      <c r="O3924" s="34">
        <v>41107</v>
      </c>
      <c r="P3924" s="34">
        <v>41501</v>
      </c>
      <c r="Q3924" s="34" t="s">
        <v>36</v>
      </c>
    </row>
    <row r="3925" spans="1:17">
      <c r="A3925" s="34">
        <v>106712</v>
      </c>
      <c r="B3925" s="34" t="s">
        <v>17</v>
      </c>
      <c r="C3925" s="34" t="s">
        <v>18</v>
      </c>
      <c r="D3925" s="34" t="s">
        <v>19</v>
      </c>
      <c r="E3925" s="34"/>
      <c r="F3925" s="34"/>
      <c r="G3925" s="34"/>
      <c r="H3925" s="34" t="s">
        <v>19</v>
      </c>
      <c r="I3925" s="34"/>
      <c r="J3925" s="34" t="s">
        <v>20</v>
      </c>
      <c r="K3925" s="34">
        <v>35727</v>
      </c>
      <c r="L3925" s="34" t="s">
        <v>42</v>
      </c>
      <c r="M3925" s="34" t="s">
        <v>22</v>
      </c>
      <c r="N3925" s="34" t="s">
        <v>32</v>
      </c>
      <c r="O3925" s="34">
        <v>41629</v>
      </c>
      <c r="P3925" s="34">
        <v>41806</v>
      </c>
      <c r="Q3925" s="34" t="s">
        <v>36</v>
      </c>
    </row>
    <row r="3926" spans="1:17">
      <c r="A3926" s="34">
        <v>126146</v>
      </c>
      <c r="B3926" s="34" t="s">
        <v>17</v>
      </c>
      <c r="C3926" s="34" t="s">
        <v>25</v>
      </c>
      <c r="D3926" s="34" t="s">
        <v>46</v>
      </c>
      <c r="E3926" s="34">
        <v>44643</v>
      </c>
      <c r="F3926" s="34" t="s">
        <v>63</v>
      </c>
      <c r="G3926" s="34" t="s">
        <v>64</v>
      </c>
      <c r="H3926" s="34" t="s">
        <v>19</v>
      </c>
      <c r="I3926" s="34"/>
      <c r="J3926" s="34" t="s">
        <v>30</v>
      </c>
      <c r="K3926" s="34">
        <v>20639</v>
      </c>
      <c r="L3926" s="34" t="s">
        <v>102</v>
      </c>
      <c r="M3926" s="34" t="s">
        <v>22</v>
      </c>
      <c r="N3926" s="34" t="s">
        <v>34</v>
      </c>
      <c r="O3926" s="34">
        <v>45538</v>
      </c>
      <c r="P3926" s="34"/>
      <c r="Q3926" s="34" t="s">
        <v>24</v>
      </c>
    </row>
    <row r="3927" spans="1:17">
      <c r="A3927" s="34">
        <v>153877</v>
      </c>
      <c r="B3927" s="34" t="s">
        <v>17</v>
      </c>
      <c r="C3927" s="34" t="s">
        <v>18</v>
      </c>
      <c r="D3927" s="34" t="s">
        <v>19</v>
      </c>
      <c r="E3927" s="34"/>
      <c r="F3927" s="34"/>
      <c r="G3927" s="34"/>
      <c r="H3927" s="34" t="s">
        <v>19</v>
      </c>
      <c r="I3927" s="34"/>
      <c r="J3927" s="34" t="s">
        <v>20</v>
      </c>
      <c r="K3927" s="34">
        <v>34285</v>
      </c>
      <c r="L3927" s="34" t="s">
        <v>45</v>
      </c>
      <c r="M3927" s="34" t="s">
        <v>22</v>
      </c>
      <c r="N3927" s="34" t="s">
        <v>28</v>
      </c>
      <c r="O3927" s="34">
        <v>44572</v>
      </c>
      <c r="P3927" s="34">
        <v>44777</v>
      </c>
      <c r="Q3927" s="34" t="s">
        <v>24</v>
      </c>
    </row>
    <row r="3928" spans="1:17">
      <c r="A3928" s="34">
        <v>167570</v>
      </c>
      <c r="B3928" s="34" t="s">
        <v>17</v>
      </c>
      <c r="C3928" s="34" t="s">
        <v>18</v>
      </c>
      <c r="D3928" s="34" t="s">
        <v>19</v>
      </c>
      <c r="E3928" s="34"/>
      <c r="F3928" s="34"/>
      <c r="G3928" s="34"/>
      <c r="H3928" s="34" t="s">
        <v>19</v>
      </c>
      <c r="I3928" s="34"/>
      <c r="J3928" s="34" t="s">
        <v>20</v>
      </c>
      <c r="K3928" s="34">
        <v>39772</v>
      </c>
      <c r="L3928" s="34" t="s">
        <v>37</v>
      </c>
      <c r="M3928" s="34" t="s">
        <v>27</v>
      </c>
      <c r="N3928" s="34" t="s">
        <v>28</v>
      </c>
      <c r="O3928" s="34" t="s">
        <v>36</v>
      </c>
      <c r="P3928" s="34" t="s">
        <v>36</v>
      </c>
      <c r="Q3928" s="34" t="s">
        <v>36</v>
      </c>
    </row>
    <row r="3929" spans="1:17">
      <c r="A3929" s="34">
        <v>156729</v>
      </c>
      <c r="B3929" s="34" t="s">
        <v>17</v>
      </c>
      <c r="C3929" s="34" t="s">
        <v>25</v>
      </c>
      <c r="D3929" s="34" t="s">
        <v>19</v>
      </c>
      <c r="E3929" s="34"/>
      <c r="F3929" s="34"/>
      <c r="G3929" s="34"/>
      <c r="H3929" s="34" t="s">
        <v>19</v>
      </c>
      <c r="I3929" s="34"/>
      <c r="J3929" s="34" t="s">
        <v>20</v>
      </c>
      <c r="K3929" s="34">
        <v>37409</v>
      </c>
      <c r="L3929" s="34" t="s">
        <v>35</v>
      </c>
      <c r="M3929" s="34" t="s">
        <v>27</v>
      </c>
      <c r="N3929" s="34" t="s">
        <v>28</v>
      </c>
      <c r="O3929" s="34">
        <v>44769</v>
      </c>
      <c r="P3929" s="34"/>
      <c r="Q3929" s="34" t="s">
        <v>24</v>
      </c>
    </row>
    <row r="3930" spans="1:17">
      <c r="A3930" s="34">
        <v>139182</v>
      </c>
      <c r="B3930" s="34" t="s">
        <v>17</v>
      </c>
      <c r="C3930" s="34" t="s">
        <v>18</v>
      </c>
      <c r="D3930" s="34" t="s">
        <v>19</v>
      </c>
      <c r="E3930" s="34"/>
      <c r="F3930" s="34"/>
      <c r="G3930" s="34"/>
      <c r="H3930" s="34" t="s">
        <v>19</v>
      </c>
      <c r="I3930" s="34"/>
      <c r="J3930" s="34" t="s">
        <v>20</v>
      </c>
      <c r="K3930" s="34">
        <v>38333</v>
      </c>
      <c r="L3930" s="34" t="s">
        <v>37</v>
      </c>
      <c r="M3930" s="34" t="s">
        <v>27</v>
      </c>
      <c r="N3930" s="34" t="s">
        <v>28</v>
      </c>
      <c r="O3930" s="34">
        <v>43715</v>
      </c>
      <c r="P3930" s="34">
        <v>44454</v>
      </c>
      <c r="Q3930" s="34" t="s">
        <v>24</v>
      </c>
    </row>
    <row r="3931" spans="1:17">
      <c r="A3931" s="34">
        <v>168522</v>
      </c>
      <c r="B3931" s="34" t="s">
        <v>17</v>
      </c>
      <c r="C3931" s="34" t="s">
        <v>25</v>
      </c>
      <c r="D3931" s="34" t="s">
        <v>19</v>
      </c>
      <c r="E3931" s="34"/>
      <c r="F3931" s="34"/>
      <c r="G3931" s="34"/>
      <c r="H3931" s="34" t="s">
        <v>19</v>
      </c>
      <c r="I3931" s="34"/>
      <c r="J3931" s="34" t="s">
        <v>20</v>
      </c>
      <c r="K3931" s="34">
        <v>38892</v>
      </c>
      <c r="L3931" s="34" t="s">
        <v>26</v>
      </c>
      <c r="M3931" s="34" t="s">
        <v>27</v>
      </c>
      <c r="N3931" s="34" t="s">
        <v>28</v>
      </c>
      <c r="O3931" s="34">
        <v>45509</v>
      </c>
      <c r="P3931" s="34"/>
      <c r="Q3931" s="34" t="s">
        <v>24</v>
      </c>
    </row>
    <row r="3932" spans="1:17">
      <c r="A3932" s="34">
        <v>165577</v>
      </c>
      <c r="B3932" s="34" t="s">
        <v>17</v>
      </c>
      <c r="C3932" s="34" t="s">
        <v>25</v>
      </c>
      <c r="D3932" s="34" t="s">
        <v>19</v>
      </c>
      <c r="E3932" s="34"/>
      <c r="F3932" s="34"/>
      <c r="G3932" s="34"/>
      <c r="H3932" s="34" t="s">
        <v>19</v>
      </c>
      <c r="I3932" s="34"/>
      <c r="J3932" s="34" t="s">
        <v>20</v>
      </c>
      <c r="K3932" s="34">
        <v>39379</v>
      </c>
      <c r="L3932" s="34" t="s">
        <v>37</v>
      </c>
      <c r="M3932" s="34" t="s">
        <v>27</v>
      </c>
      <c r="N3932" s="34" t="s">
        <v>43</v>
      </c>
      <c r="O3932" s="34">
        <v>45374</v>
      </c>
      <c r="P3932" s="34"/>
      <c r="Q3932" s="34" t="s">
        <v>24</v>
      </c>
    </row>
    <row r="3933" spans="1:17">
      <c r="A3933" s="34">
        <v>32696</v>
      </c>
      <c r="B3933" s="34" t="s">
        <v>17</v>
      </c>
      <c r="C3933" s="34" t="s">
        <v>18</v>
      </c>
      <c r="D3933" s="34" t="s">
        <v>19</v>
      </c>
      <c r="E3933" s="34"/>
      <c r="F3933" s="34"/>
      <c r="G3933" s="34"/>
      <c r="H3933" s="34" t="s">
        <v>19</v>
      </c>
      <c r="I3933" s="34"/>
      <c r="J3933" s="34" t="s">
        <v>20</v>
      </c>
      <c r="K3933" s="34">
        <v>19397</v>
      </c>
      <c r="L3933" s="34" t="s">
        <v>65</v>
      </c>
      <c r="M3933" s="34" t="s">
        <v>27</v>
      </c>
      <c r="N3933" s="34" t="s">
        <v>32</v>
      </c>
      <c r="O3933" s="34">
        <v>36495</v>
      </c>
      <c r="P3933" s="34">
        <v>41653</v>
      </c>
      <c r="Q3933" s="34" t="s">
        <v>36</v>
      </c>
    </row>
    <row r="3934" spans="1:17">
      <c r="A3934" s="34">
        <v>77829</v>
      </c>
      <c r="B3934" s="34" t="s">
        <v>17</v>
      </c>
      <c r="C3934" s="34" t="s">
        <v>18</v>
      </c>
      <c r="D3934" s="34" t="s">
        <v>19</v>
      </c>
      <c r="E3934" s="34"/>
      <c r="F3934" s="34"/>
      <c r="G3934" s="34"/>
      <c r="H3934" s="34" t="s">
        <v>19</v>
      </c>
      <c r="I3934" s="34"/>
      <c r="J3934" s="34" t="s">
        <v>20</v>
      </c>
      <c r="K3934" s="34">
        <v>32025</v>
      </c>
      <c r="L3934" s="34" t="s">
        <v>276</v>
      </c>
      <c r="M3934" s="34" t="s">
        <v>52</v>
      </c>
      <c r="N3934" s="34" t="s">
        <v>34</v>
      </c>
      <c r="O3934" s="34">
        <v>41067</v>
      </c>
      <c r="P3934" s="34">
        <v>41067</v>
      </c>
      <c r="Q3934" s="34" t="s">
        <v>36</v>
      </c>
    </row>
    <row r="3935" spans="1:17">
      <c r="A3935" s="34">
        <v>140199</v>
      </c>
      <c r="B3935" s="34" t="s">
        <v>17</v>
      </c>
      <c r="C3935" s="34" t="s">
        <v>18</v>
      </c>
      <c r="D3935" s="34" t="s">
        <v>19</v>
      </c>
      <c r="E3935" s="34"/>
      <c r="F3935" s="34"/>
      <c r="G3935" s="34"/>
      <c r="H3935" s="34" t="s">
        <v>19</v>
      </c>
      <c r="I3935" s="34"/>
      <c r="J3935" s="34" t="s">
        <v>30</v>
      </c>
      <c r="K3935" s="34">
        <v>28842</v>
      </c>
      <c r="L3935" s="34" t="s">
        <v>59</v>
      </c>
      <c r="M3935" s="34" t="s">
        <v>27</v>
      </c>
      <c r="N3935" s="34" t="s">
        <v>36</v>
      </c>
      <c r="O3935" s="34">
        <v>43888</v>
      </c>
      <c r="P3935" s="34">
        <v>44790</v>
      </c>
      <c r="Q3935" s="34" t="s">
        <v>55</v>
      </c>
    </row>
    <row r="3936" spans="1:17">
      <c r="A3936" s="34">
        <v>95323</v>
      </c>
      <c r="B3936" s="34" t="s">
        <v>17</v>
      </c>
      <c r="C3936" s="34" t="s">
        <v>18</v>
      </c>
      <c r="D3936" s="34" t="s">
        <v>19</v>
      </c>
      <c r="E3936" s="34"/>
      <c r="F3936" s="34"/>
      <c r="G3936" s="34"/>
      <c r="H3936" s="34" t="s">
        <v>19</v>
      </c>
      <c r="I3936" s="34"/>
      <c r="J3936" s="34" t="s">
        <v>30</v>
      </c>
      <c r="K3936" s="34">
        <v>35032</v>
      </c>
      <c r="L3936" s="34" t="s">
        <v>89</v>
      </c>
      <c r="M3936" s="34" t="s">
        <v>57</v>
      </c>
      <c r="N3936" s="34" t="s">
        <v>23</v>
      </c>
      <c r="O3936" s="34">
        <v>41344</v>
      </c>
      <c r="P3936" s="34">
        <v>41344</v>
      </c>
      <c r="Q3936" s="34" t="s">
        <v>36</v>
      </c>
    </row>
    <row r="3937" spans="1:17">
      <c r="A3937" s="34">
        <v>169198</v>
      </c>
      <c r="B3937" s="34" t="s">
        <v>17</v>
      </c>
      <c r="C3937" s="34" t="s">
        <v>71</v>
      </c>
      <c r="D3937" s="34" t="s">
        <v>19</v>
      </c>
      <c r="E3937" s="34"/>
      <c r="F3937" s="34"/>
      <c r="G3937" s="34"/>
      <c r="H3937" s="34" t="s">
        <v>19</v>
      </c>
      <c r="I3937" s="34"/>
      <c r="J3937" s="34" t="s">
        <v>20</v>
      </c>
      <c r="K3937" s="34">
        <v>33887</v>
      </c>
      <c r="L3937" s="34" t="s">
        <v>35</v>
      </c>
      <c r="M3937" s="34" t="s">
        <v>27</v>
      </c>
      <c r="N3937" s="34" t="s">
        <v>43</v>
      </c>
      <c r="O3937" s="34" t="s">
        <v>36</v>
      </c>
      <c r="P3937" s="34" t="s">
        <v>36</v>
      </c>
      <c r="Q3937" s="34" t="s">
        <v>36</v>
      </c>
    </row>
    <row r="3938" spans="1:17">
      <c r="A3938" s="34">
        <v>165942</v>
      </c>
      <c r="B3938" s="34" t="s">
        <v>17</v>
      </c>
      <c r="C3938" s="34" t="s">
        <v>18</v>
      </c>
      <c r="D3938" s="34" t="s">
        <v>19</v>
      </c>
      <c r="E3938" s="34"/>
      <c r="F3938" s="34"/>
      <c r="G3938" s="34"/>
      <c r="H3938" s="34" t="s">
        <v>19</v>
      </c>
      <c r="I3938" s="34"/>
      <c r="J3938" s="34" t="s">
        <v>30</v>
      </c>
      <c r="K3938" s="34">
        <v>33613</v>
      </c>
      <c r="L3938" s="34" t="s">
        <v>136</v>
      </c>
      <c r="M3938" s="34" t="s">
        <v>22</v>
      </c>
      <c r="N3938" s="34" t="s">
        <v>43</v>
      </c>
      <c r="O3938" s="34" t="s">
        <v>36</v>
      </c>
      <c r="P3938" s="34" t="s">
        <v>36</v>
      </c>
      <c r="Q3938" s="34" t="s">
        <v>36</v>
      </c>
    </row>
    <row r="3939" spans="1:17">
      <c r="A3939" s="34">
        <v>54695</v>
      </c>
      <c r="B3939" s="34" t="s">
        <v>17</v>
      </c>
      <c r="C3939" s="34" t="s">
        <v>18</v>
      </c>
      <c r="D3939" s="34" t="s">
        <v>19</v>
      </c>
      <c r="E3939" s="34"/>
      <c r="F3939" s="34"/>
      <c r="G3939" s="34"/>
      <c r="H3939" s="34" t="s">
        <v>19</v>
      </c>
      <c r="I3939" s="34"/>
      <c r="J3939" s="34" t="s">
        <v>30</v>
      </c>
      <c r="K3939" s="34">
        <v>11702</v>
      </c>
      <c r="L3939" s="34" t="s">
        <v>65</v>
      </c>
      <c r="M3939" s="34" t="s">
        <v>27</v>
      </c>
      <c r="N3939" s="34" t="s">
        <v>34</v>
      </c>
      <c r="O3939" s="34">
        <v>38047</v>
      </c>
      <c r="P3939" s="34">
        <v>41334</v>
      </c>
      <c r="Q3939" s="34" t="s">
        <v>36</v>
      </c>
    </row>
    <row r="3940" spans="1:17">
      <c r="A3940" s="34">
        <v>157762</v>
      </c>
      <c r="B3940" s="34" t="s">
        <v>17</v>
      </c>
      <c r="C3940" s="34" t="s">
        <v>25</v>
      </c>
      <c r="D3940" s="34" t="s">
        <v>19</v>
      </c>
      <c r="E3940" s="34"/>
      <c r="F3940" s="34"/>
      <c r="G3940" s="34"/>
      <c r="H3940" s="34" t="s">
        <v>19</v>
      </c>
      <c r="I3940" s="34"/>
      <c r="J3940" s="34" t="s">
        <v>30</v>
      </c>
      <c r="K3940" s="34">
        <v>38754</v>
      </c>
      <c r="L3940" s="34" t="s">
        <v>75</v>
      </c>
      <c r="M3940" s="34" t="s">
        <v>22</v>
      </c>
      <c r="N3940" s="34" t="s">
        <v>28</v>
      </c>
      <c r="O3940" s="34">
        <v>44842</v>
      </c>
      <c r="P3940" s="34"/>
      <c r="Q3940" s="34" t="s">
        <v>24</v>
      </c>
    </row>
    <row r="3941" spans="1:17">
      <c r="A3941" s="34">
        <v>122121</v>
      </c>
      <c r="B3941" s="34" t="s">
        <v>17</v>
      </c>
      <c r="C3941" s="34" t="s">
        <v>18</v>
      </c>
      <c r="D3941" s="34" t="s">
        <v>19</v>
      </c>
      <c r="E3941" s="34"/>
      <c r="F3941" s="34"/>
      <c r="G3941" s="34"/>
      <c r="H3941" s="34" t="s">
        <v>19</v>
      </c>
      <c r="I3941" s="34"/>
      <c r="J3941" s="34" t="s">
        <v>20</v>
      </c>
      <c r="K3941" s="34">
        <v>36151</v>
      </c>
      <c r="L3941" s="34" t="s">
        <v>26</v>
      </c>
      <c r="M3941" s="34" t="s">
        <v>27</v>
      </c>
      <c r="N3941" s="34" t="s">
        <v>23</v>
      </c>
      <c r="O3941" s="34" t="s">
        <v>36</v>
      </c>
      <c r="P3941" s="34" t="s">
        <v>36</v>
      </c>
      <c r="Q3941" s="34" t="s">
        <v>36</v>
      </c>
    </row>
    <row r="3942" spans="1:17">
      <c r="A3942" s="34">
        <v>118400</v>
      </c>
      <c r="B3942" s="34" t="s">
        <v>17</v>
      </c>
      <c r="C3942" s="34" t="s">
        <v>18</v>
      </c>
      <c r="D3942" s="34" t="s">
        <v>19</v>
      </c>
      <c r="E3942" s="34"/>
      <c r="F3942" s="34"/>
      <c r="G3942" s="34"/>
      <c r="H3942" s="34" t="s">
        <v>19</v>
      </c>
      <c r="I3942" s="34"/>
      <c r="J3942" s="34" t="s">
        <v>20</v>
      </c>
      <c r="K3942" s="34">
        <v>35694</v>
      </c>
      <c r="L3942" s="34" t="s">
        <v>37</v>
      </c>
      <c r="M3942" s="34" t="s">
        <v>27</v>
      </c>
      <c r="N3942" s="34" t="s">
        <v>32</v>
      </c>
      <c r="O3942" s="34">
        <v>42590</v>
      </c>
      <c r="P3942" s="34">
        <v>42657</v>
      </c>
      <c r="Q3942" s="34" t="s">
        <v>77</v>
      </c>
    </row>
    <row r="3943" spans="1:17">
      <c r="A3943" s="34">
        <v>107601</v>
      </c>
      <c r="B3943" s="34" t="s">
        <v>17</v>
      </c>
      <c r="C3943" s="34" t="s">
        <v>18</v>
      </c>
      <c r="D3943" s="34" t="s">
        <v>19</v>
      </c>
      <c r="E3943" s="34"/>
      <c r="F3943" s="34"/>
      <c r="G3943" s="34"/>
      <c r="H3943" s="34" t="s">
        <v>19</v>
      </c>
      <c r="I3943" s="34"/>
      <c r="J3943" s="34" t="s">
        <v>30</v>
      </c>
      <c r="K3943" s="34"/>
      <c r="L3943" s="34" t="s">
        <v>35</v>
      </c>
      <c r="M3943" s="34" t="s">
        <v>27</v>
      </c>
      <c r="N3943" s="34" t="s">
        <v>34</v>
      </c>
      <c r="O3943" s="34" t="s">
        <v>36</v>
      </c>
      <c r="P3943" s="34" t="s">
        <v>36</v>
      </c>
      <c r="Q3943" s="34" t="s">
        <v>36</v>
      </c>
    </row>
    <row r="3944" spans="1:17">
      <c r="A3944" s="34">
        <v>147009</v>
      </c>
      <c r="B3944" s="34" t="s">
        <v>17</v>
      </c>
      <c r="C3944" s="34" t="s">
        <v>25</v>
      </c>
      <c r="D3944" s="34" t="s">
        <v>19</v>
      </c>
      <c r="E3944" s="34"/>
      <c r="F3944" s="34"/>
      <c r="G3944" s="34"/>
      <c r="H3944" s="34" t="s">
        <v>19</v>
      </c>
      <c r="I3944" s="34"/>
      <c r="J3944" s="34" t="s">
        <v>20</v>
      </c>
      <c r="K3944" s="34">
        <v>18749</v>
      </c>
      <c r="L3944" s="34" t="s">
        <v>78</v>
      </c>
      <c r="M3944" s="34" t="s">
        <v>22</v>
      </c>
      <c r="N3944" s="34" t="s">
        <v>34</v>
      </c>
      <c r="O3944" s="34">
        <v>44124</v>
      </c>
      <c r="P3944" s="34"/>
      <c r="Q3944" s="34" t="s">
        <v>24</v>
      </c>
    </row>
    <row r="3945" spans="1:17">
      <c r="A3945" s="34">
        <v>80884</v>
      </c>
      <c r="B3945" s="34" t="s">
        <v>17</v>
      </c>
      <c r="C3945" s="34" t="s">
        <v>18</v>
      </c>
      <c r="D3945" s="34" t="s">
        <v>19</v>
      </c>
      <c r="E3945" s="34"/>
      <c r="F3945" s="34"/>
      <c r="G3945" s="34"/>
      <c r="H3945" s="34" t="s">
        <v>19</v>
      </c>
      <c r="I3945" s="34"/>
      <c r="J3945" s="34" t="s">
        <v>20</v>
      </c>
      <c r="K3945" s="34">
        <v>10660</v>
      </c>
      <c r="L3945" s="34" t="s">
        <v>111</v>
      </c>
      <c r="M3945" s="34" t="s">
        <v>57</v>
      </c>
      <c r="N3945" s="34" t="s">
        <v>32</v>
      </c>
      <c r="O3945" s="34">
        <v>40364</v>
      </c>
      <c r="P3945" s="34">
        <v>40935</v>
      </c>
      <c r="Q3945" s="34" t="s">
        <v>36</v>
      </c>
    </row>
    <row r="3946" spans="1:17">
      <c r="A3946" s="34">
        <v>149295</v>
      </c>
      <c r="B3946" s="34" t="s">
        <v>17</v>
      </c>
      <c r="C3946" s="34" t="s">
        <v>18</v>
      </c>
      <c r="D3946" s="34" t="s">
        <v>19</v>
      </c>
      <c r="E3946" s="34"/>
      <c r="F3946" s="34"/>
      <c r="G3946" s="34"/>
      <c r="H3946" s="34" t="s">
        <v>19</v>
      </c>
      <c r="I3946" s="34"/>
      <c r="J3946" s="34" t="s">
        <v>20</v>
      </c>
      <c r="K3946" s="34">
        <v>39284</v>
      </c>
      <c r="L3946" s="34" t="s">
        <v>131</v>
      </c>
      <c r="M3946" s="34" t="s">
        <v>22</v>
      </c>
      <c r="N3946" s="34" t="s">
        <v>34</v>
      </c>
      <c r="O3946" s="34">
        <v>44310</v>
      </c>
      <c r="P3946" s="34">
        <v>44373</v>
      </c>
      <c r="Q3946" s="34" t="s">
        <v>24</v>
      </c>
    </row>
    <row r="3947" spans="1:17">
      <c r="A3947" s="34">
        <v>117457</v>
      </c>
      <c r="B3947" s="34" t="s">
        <v>17</v>
      </c>
      <c r="C3947" s="34" t="s">
        <v>18</v>
      </c>
      <c r="D3947" s="34" t="s">
        <v>19</v>
      </c>
      <c r="E3947" s="34"/>
      <c r="F3947" s="34"/>
      <c r="G3947" s="34"/>
      <c r="H3947" s="34" t="s">
        <v>19</v>
      </c>
      <c r="I3947" s="34"/>
      <c r="J3947" s="34" t="s">
        <v>20</v>
      </c>
      <c r="K3947" s="34">
        <v>37699</v>
      </c>
      <c r="L3947" s="34" t="s">
        <v>65</v>
      </c>
      <c r="M3947" s="34" t="s">
        <v>27</v>
      </c>
      <c r="N3947" s="34" t="s">
        <v>34</v>
      </c>
      <c r="O3947" s="34">
        <v>44427</v>
      </c>
      <c r="P3947" s="34">
        <v>44834</v>
      </c>
      <c r="Q3947" s="34" t="s">
        <v>24</v>
      </c>
    </row>
    <row r="3948" spans="1:17">
      <c r="A3948" s="34">
        <v>5349</v>
      </c>
      <c r="B3948" s="34" t="s">
        <v>17</v>
      </c>
      <c r="C3948" s="34" t="s">
        <v>18</v>
      </c>
      <c r="D3948" s="34" t="s">
        <v>19</v>
      </c>
      <c r="E3948" s="34"/>
      <c r="F3948" s="34"/>
      <c r="G3948" s="34"/>
      <c r="H3948" s="34" t="s">
        <v>19</v>
      </c>
      <c r="I3948" s="34"/>
      <c r="J3948" s="34" t="s">
        <v>85</v>
      </c>
      <c r="K3948" s="34"/>
      <c r="L3948" s="34" t="s">
        <v>26</v>
      </c>
      <c r="M3948" s="34" t="s">
        <v>27</v>
      </c>
      <c r="N3948" s="34" t="s">
        <v>32</v>
      </c>
      <c r="O3948" s="34">
        <v>1</v>
      </c>
      <c r="P3948" s="34">
        <v>1</v>
      </c>
      <c r="Q3948" s="34" t="s">
        <v>36</v>
      </c>
    </row>
    <row r="3949" spans="1:17">
      <c r="A3949" s="34">
        <v>104803</v>
      </c>
      <c r="B3949" s="34" t="s">
        <v>17</v>
      </c>
      <c r="C3949" s="34" t="s">
        <v>18</v>
      </c>
      <c r="D3949" s="34" t="s">
        <v>19</v>
      </c>
      <c r="E3949" s="34"/>
      <c r="F3949" s="34"/>
      <c r="G3949" s="34"/>
      <c r="H3949" s="34" t="s">
        <v>19</v>
      </c>
      <c r="I3949" s="34"/>
      <c r="J3949" s="34" t="s">
        <v>30</v>
      </c>
      <c r="K3949" s="34">
        <v>17474</v>
      </c>
      <c r="L3949" s="34" t="s">
        <v>187</v>
      </c>
      <c r="M3949" s="34" t="s">
        <v>23</v>
      </c>
      <c r="N3949" s="34" t="s">
        <v>32</v>
      </c>
      <c r="O3949" s="34">
        <v>41458</v>
      </c>
      <c r="P3949" s="34">
        <v>43183</v>
      </c>
      <c r="Q3949" s="34" t="s">
        <v>24</v>
      </c>
    </row>
    <row r="3950" spans="1:17">
      <c r="A3950" s="34">
        <v>156385</v>
      </c>
      <c r="B3950" s="34" t="s">
        <v>17</v>
      </c>
      <c r="C3950" s="34" t="s">
        <v>18</v>
      </c>
      <c r="D3950" s="34" t="s">
        <v>19</v>
      </c>
      <c r="E3950" s="34"/>
      <c r="F3950" s="34"/>
      <c r="G3950" s="34"/>
      <c r="H3950" s="34" t="s">
        <v>19</v>
      </c>
      <c r="I3950" s="34"/>
      <c r="J3950" s="34" t="s">
        <v>30</v>
      </c>
      <c r="K3950" s="34">
        <v>39513</v>
      </c>
      <c r="L3950" s="34" t="s">
        <v>54</v>
      </c>
      <c r="M3950" s="34" t="s">
        <v>27</v>
      </c>
      <c r="N3950" s="34" t="s">
        <v>34</v>
      </c>
      <c r="O3950" s="34">
        <v>44730</v>
      </c>
      <c r="P3950" s="34">
        <v>44842</v>
      </c>
      <c r="Q3950" s="34" t="s">
        <v>24</v>
      </c>
    </row>
    <row r="3951" spans="1:17">
      <c r="A3951" s="34">
        <v>138109</v>
      </c>
      <c r="B3951" s="34" t="s">
        <v>17</v>
      </c>
      <c r="C3951" s="34" t="s">
        <v>18</v>
      </c>
      <c r="D3951" s="34" t="s">
        <v>19</v>
      </c>
      <c r="E3951" s="34"/>
      <c r="F3951" s="34"/>
      <c r="G3951" s="34"/>
      <c r="H3951" s="34" t="s">
        <v>19</v>
      </c>
      <c r="I3951" s="34"/>
      <c r="J3951" s="34" t="s">
        <v>20</v>
      </c>
      <c r="K3951" s="34"/>
      <c r="L3951" s="34" t="s">
        <v>37</v>
      </c>
      <c r="M3951" s="34" t="s">
        <v>27</v>
      </c>
      <c r="N3951" s="34" t="s">
        <v>34</v>
      </c>
      <c r="O3951" s="34">
        <v>45140</v>
      </c>
      <c r="P3951" s="34"/>
      <c r="Q3951" s="34" t="s">
        <v>77</v>
      </c>
    </row>
    <row r="3952" spans="1:17">
      <c r="A3952" s="34">
        <v>101589</v>
      </c>
      <c r="B3952" s="34" t="s">
        <v>17</v>
      </c>
      <c r="C3952" s="34" t="s">
        <v>18</v>
      </c>
      <c r="D3952" s="34" t="s">
        <v>19</v>
      </c>
      <c r="E3952" s="34"/>
      <c r="F3952" s="34"/>
      <c r="G3952" s="34"/>
      <c r="H3952" s="34" t="s">
        <v>19</v>
      </c>
      <c r="I3952" s="34"/>
      <c r="J3952" s="34" t="s">
        <v>20</v>
      </c>
      <c r="K3952" s="34">
        <v>18115</v>
      </c>
      <c r="L3952" s="34" t="s">
        <v>341</v>
      </c>
      <c r="M3952" s="34" t="s">
        <v>52</v>
      </c>
      <c r="N3952" s="34" t="s">
        <v>34</v>
      </c>
      <c r="O3952" s="34" t="s">
        <v>36</v>
      </c>
      <c r="P3952" s="34" t="s">
        <v>36</v>
      </c>
      <c r="Q3952" s="34" t="s">
        <v>24</v>
      </c>
    </row>
    <row r="3953" spans="1:17">
      <c r="A3953" s="34">
        <v>86859</v>
      </c>
      <c r="B3953" s="34" t="s">
        <v>17</v>
      </c>
      <c r="C3953" s="34" t="s">
        <v>18</v>
      </c>
      <c r="D3953" s="34" t="s">
        <v>19</v>
      </c>
      <c r="E3953" s="34"/>
      <c r="F3953" s="34"/>
      <c r="G3953" s="34"/>
      <c r="H3953" s="34" t="s">
        <v>19</v>
      </c>
      <c r="I3953" s="34"/>
      <c r="J3953" s="34" t="s">
        <v>20</v>
      </c>
      <c r="K3953" s="34"/>
      <c r="L3953" s="34" t="s">
        <v>37</v>
      </c>
      <c r="M3953" s="34" t="s">
        <v>27</v>
      </c>
      <c r="N3953" s="34" t="s">
        <v>34</v>
      </c>
      <c r="O3953" s="34">
        <v>42844</v>
      </c>
      <c r="P3953" s="34">
        <v>43488</v>
      </c>
      <c r="Q3953" s="34" t="s">
        <v>24</v>
      </c>
    </row>
    <row r="3954" spans="1:17">
      <c r="A3954" s="34">
        <v>120741</v>
      </c>
      <c r="B3954" s="34" t="s">
        <v>17</v>
      </c>
      <c r="C3954" s="34" t="s">
        <v>25</v>
      </c>
      <c r="D3954" s="34" t="s">
        <v>19</v>
      </c>
      <c r="E3954" s="34"/>
      <c r="F3954" s="34"/>
      <c r="G3954" s="34"/>
      <c r="H3954" s="34" t="s">
        <v>19</v>
      </c>
      <c r="I3954" s="34"/>
      <c r="J3954" s="34" t="s">
        <v>20</v>
      </c>
      <c r="K3954" s="34">
        <v>23025</v>
      </c>
      <c r="L3954" s="34" t="s">
        <v>54</v>
      </c>
      <c r="M3954" s="34" t="s">
        <v>27</v>
      </c>
      <c r="N3954" s="34" t="s">
        <v>32</v>
      </c>
      <c r="O3954" s="34">
        <v>42765</v>
      </c>
      <c r="P3954" s="34"/>
      <c r="Q3954" s="34" t="s">
        <v>24</v>
      </c>
    </row>
    <row r="3955" spans="1:17">
      <c r="A3955" s="34">
        <v>8224</v>
      </c>
      <c r="B3955" s="34" t="s">
        <v>17</v>
      </c>
      <c r="C3955" s="34" t="s">
        <v>18</v>
      </c>
      <c r="D3955" s="34" t="s">
        <v>19</v>
      </c>
      <c r="E3955" s="34"/>
      <c r="F3955" s="34"/>
      <c r="G3955" s="34"/>
      <c r="H3955" s="34" t="s">
        <v>19</v>
      </c>
      <c r="I3955" s="34"/>
      <c r="J3955" s="34" t="s">
        <v>20</v>
      </c>
      <c r="K3955" s="34"/>
      <c r="L3955" s="34" t="s">
        <v>26</v>
      </c>
      <c r="M3955" s="34" t="s">
        <v>27</v>
      </c>
      <c r="N3955" s="34" t="s">
        <v>32</v>
      </c>
      <c r="O3955" s="34">
        <v>1</v>
      </c>
      <c r="P3955" s="34">
        <v>1</v>
      </c>
      <c r="Q3955" s="34" t="s">
        <v>36</v>
      </c>
    </row>
    <row r="3956" spans="1:17">
      <c r="A3956" s="34">
        <v>52595</v>
      </c>
      <c r="B3956" s="34" t="s">
        <v>17</v>
      </c>
      <c r="C3956" s="34" t="s">
        <v>18</v>
      </c>
      <c r="D3956" s="34" t="s">
        <v>19</v>
      </c>
      <c r="E3956" s="34"/>
      <c r="F3956" s="34"/>
      <c r="G3956" s="34"/>
      <c r="H3956" s="34" t="s">
        <v>19</v>
      </c>
      <c r="I3956" s="34"/>
      <c r="J3956" s="34" t="s">
        <v>20</v>
      </c>
      <c r="K3956" s="34">
        <v>11949</v>
      </c>
      <c r="L3956" s="34" t="s">
        <v>65</v>
      </c>
      <c r="M3956" s="34" t="s">
        <v>27</v>
      </c>
      <c r="N3956" s="34" t="s">
        <v>34</v>
      </c>
      <c r="O3956" s="34">
        <v>36409</v>
      </c>
      <c r="P3956" s="34">
        <v>42926</v>
      </c>
      <c r="Q3956" s="34" t="s">
        <v>24</v>
      </c>
    </row>
    <row r="3957" spans="1:17">
      <c r="A3957" s="34">
        <v>79903</v>
      </c>
      <c r="B3957" s="34" t="s">
        <v>17</v>
      </c>
      <c r="C3957" s="34" t="s">
        <v>25</v>
      </c>
      <c r="D3957" s="34" t="s">
        <v>19</v>
      </c>
      <c r="E3957" s="34"/>
      <c r="F3957" s="34"/>
      <c r="G3957" s="34"/>
      <c r="H3957" s="34" t="s">
        <v>19</v>
      </c>
      <c r="I3957" s="34"/>
      <c r="J3957" s="34" t="s">
        <v>20</v>
      </c>
      <c r="K3957" s="34">
        <v>18295</v>
      </c>
      <c r="L3957" s="34" t="s">
        <v>110</v>
      </c>
      <c r="M3957" s="34" t="s">
        <v>22</v>
      </c>
      <c r="N3957" s="34" t="s">
        <v>34</v>
      </c>
      <c r="O3957" s="34">
        <v>40260</v>
      </c>
      <c r="P3957" s="34"/>
      <c r="Q3957" s="34" t="s">
        <v>24</v>
      </c>
    </row>
    <row r="3958" spans="1:17">
      <c r="A3958" s="34">
        <v>154331</v>
      </c>
      <c r="B3958" s="34" t="s">
        <v>17</v>
      </c>
      <c r="C3958" s="34" t="s">
        <v>25</v>
      </c>
      <c r="D3958" s="34" t="s">
        <v>19</v>
      </c>
      <c r="E3958" s="34"/>
      <c r="F3958" s="34"/>
      <c r="G3958" s="34"/>
      <c r="H3958" s="34" t="s">
        <v>19</v>
      </c>
      <c r="I3958" s="34"/>
      <c r="J3958" s="34" t="s">
        <v>20</v>
      </c>
      <c r="K3958" s="34">
        <v>22947</v>
      </c>
      <c r="L3958" s="34" t="s">
        <v>167</v>
      </c>
      <c r="M3958" s="34" t="s">
        <v>27</v>
      </c>
      <c r="N3958" s="34" t="s">
        <v>34</v>
      </c>
      <c r="O3958" s="34">
        <v>44615</v>
      </c>
      <c r="P3958" s="34"/>
      <c r="Q3958" s="34" t="s">
        <v>41</v>
      </c>
    </row>
    <row r="3959" spans="1:17">
      <c r="A3959" s="34">
        <v>162396</v>
      </c>
      <c r="B3959" s="34" t="s">
        <v>17</v>
      </c>
      <c r="C3959" s="34" t="s">
        <v>25</v>
      </c>
      <c r="D3959" s="34" t="s">
        <v>19</v>
      </c>
      <c r="E3959" s="34"/>
      <c r="F3959" s="34"/>
      <c r="G3959" s="34"/>
      <c r="H3959" s="34" t="s">
        <v>19</v>
      </c>
      <c r="I3959" s="34"/>
      <c r="J3959" s="34" t="s">
        <v>20</v>
      </c>
      <c r="K3959" s="34">
        <v>22694</v>
      </c>
      <c r="L3959" s="34" t="s">
        <v>75</v>
      </c>
      <c r="M3959" s="34" t="s">
        <v>22</v>
      </c>
      <c r="N3959" s="34" t="s">
        <v>34</v>
      </c>
      <c r="O3959" s="34">
        <v>45143</v>
      </c>
      <c r="P3959" s="34"/>
      <c r="Q3959" s="34" t="s">
        <v>24</v>
      </c>
    </row>
    <row r="3960" spans="1:17">
      <c r="A3960" s="34">
        <v>109074</v>
      </c>
      <c r="B3960" s="34" t="s">
        <v>17</v>
      </c>
      <c r="C3960" s="34" t="s">
        <v>25</v>
      </c>
      <c r="D3960" s="34" t="s">
        <v>19</v>
      </c>
      <c r="E3960" s="34"/>
      <c r="F3960" s="34"/>
      <c r="G3960" s="34"/>
      <c r="H3960" s="34" t="s">
        <v>19</v>
      </c>
      <c r="I3960" s="34"/>
      <c r="J3960" s="34" t="s">
        <v>20</v>
      </c>
      <c r="K3960" s="34">
        <v>17533</v>
      </c>
      <c r="L3960" s="34" t="s">
        <v>65</v>
      </c>
      <c r="M3960" s="34" t="s">
        <v>27</v>
      </c>
      <c r="N3960" s="34" t="s">
        <v>34</v>
      </c>
      <c r="O3960" s="34">
        <v>41872</v>
      </c>
      <c r="P3960" s="34"/>
      <c r="Q3960" s="34" t="s">
        <v>24</v>
      </c>
    </row>
    <row r="3961" spans="1:17">
      <c r="A3961" s="34">
        <v>79510</v>
      </c>
      <c r="B3961" s="34" t="s">
        <v>17</v>
      </c>
      <c r="C3961" s="34" t="s">
        <v>18</v>
      </c>
      <c r="D3961" s="34" t="s">
        <v>19</v>
      </c>
      <c r="E3961" s="34"/>
      <c r="F3961" s="34"/>
      <c r="G3961" s="34"/>
      <c r="H3961" s="34" t="s">
        <v>19</v>
      </c>
      <c r="I3961" s="34"/>
      <c r="J3961" s="34" t="s">
        <v>20</v>
      </c>
      <c r="K3961" s="34">
        <v>21547</v>
      </c>
      <c r="L3961" s="34" t="s">
        <v>101</v>
      </c>
      <c r="M3961" s="34" t="s">
        <v>22</v>
      </c>
      <c r="N3961" s="34" t="s">
        <v>43</v>
      </c>
      <c r="O3961" s="34">
        <v>40614</v>
      </c>
      <c r="P3961" s="34">
        <v>40878</v>
      </c>
      <c r="Q3961" s="34" t="s">
        <v>36</v>
      </c>
    </row>
    <row r="3962" spans="1:17">
      <c r="A3962" s="34">
        <v>163005</v>
      </c>
      <c r="B3962" s="34" t="s">
        <v>17</v>
      </c>
      <c r="C3962" s="34" t="s">
        <v>25</v>
      </c>
      <c r="D3962" s="34" t="s">
        <v>19</v>
      </c>
      <c r="E3962" s="34"/>
      <c r="F3962" s="34"/>
      <c r="G3962" s="34"/>
      <c r="H3962" s="34" t="s">
        <v>19</v>
      </c>
      <c r="I3962" s="34"/>
      <c r="J3962" s="34" t="s">
        <v>20</v>
      </c>
      <c r="K3962" s="34">
        <v>27415</v>
      </c>
      <c r="L3962" s="34" t="s">
        <v>83</v>
      </c>
      <c r="M3962" s="34" t="s">
        <v>27</v>
      </c>
      <c r="N3962" s="34" t="s">
        <v>34</v>
      </c>
      <c r="O3962" s="34">
        <v>45191</v>
      </c>
      <c r="P3962" s="34"/>
      <c r="Q3962" s="34" t="s">
        <v>24</v>
      </c>
    </row>
    <row r="3963" spans="1:17">
      <c r="A3963" s="34">
        <v>160336</v>
      </c>
      <c r="B3963" s="34" t="s">
        <v>17</v>
      </c>
      <c r="C3963" s="34" t="s">
        <v>18</v>
      </c>
      <c r="D3963" s="34" t="s">
        <v>19</v>
      </c>
      <c r="E3963" s="34"/>
      <c r="F3963" s="34"/>
      <c r="G3963" s="34"/>
      <c r="H3963" s="34" t="s">
        <v>19</v>
      </c>
      <c r="I3963" s="34"/>
      <c r="J3963" s="34" t="s">
        <v>30</v>
      </c>
      <c r="K3963" s="34">
        <v>38768</v>
      </c>
      <c r="L3963" s="34" t="s">
        <v>37</v>
      </c>
      <c r="M3963" s="34" t="s">
        <v>27</v>
      </c>
      <c r="N3963" s="34" t="s">
        <v>34</v>
      </c>
      <c r="O3963" s="34">
        <v>44996</v>
      </c>
      <c r="P3963" s="34">
        <v>45289</v>
      </c>
      <c r="Q3963" s="34" t="s">
        <v>24</v>
      </c>
    </row>
    <row r="3964" spans="1:17">
      <c r="A3964" s="34">
        <v>117464</v>
      </c>
      <c r="B3964" s="34" t="s">
        <v>17</v>
      </c>
      <c r="C3964" s="34" t="s">
        <v>18</v>
      </c>
      <c r="D3964" s="34" t="s">
        <v>19</v>
      </c>
      <c r="E3964" s="34"/>
      <c r="F3964" s="34"/>
      <c r="G3964" s="34"/>
      <c r="H3964" s="34" t="s">
        <v>19</v>
      </c>
      <c r="I3964" s="34"/>
      <c r="J3964" s="34" t="s">
        <v>20</v>
      </c>
      <c r="K3964" s="34">
        <v>33074</v>
      </c>
      <c r="L3964" s="34" t="s">
        <v>123</v>
      </c>
      <c r="M3964" s="34" t="s">
        <v>22</v>
      </c>
      <c r="N3964" s="34" t="s">
        <v>32</v>
      </c>
      <c r="O3964" s="34">
        <v>42552</v>
      </c>
      <c r="P3964" s="34">
        <v>42917</v>
      </c>
      <c r="Q3964" s="34" t="s">
        <v>38</v>
      </c>
    </row>
    <row r="3965" spans="1:17">
      <c r="A3965" s="34">
        <v>117411</v>
      </c>
      <c r="B3965" s="34" t="s">
        <v>17</v>
      </c>
      <c r="C3965" s="34" t="s">
        <v>18</v>
      </c>
      <c r="D3965" s="34" t="s">
        <v>19</v>
      </c>
      <c r="E3965" s="34"/>
      <c r="F3965" s="34"/>
      <c r="G3965" s="34"/>
      <c r="H3965" s="34" t="s">
        <v>19</v>
      </c>
      <c r="I3965" s="34"/>
      <c r="J3965" s="34" t="s">
        <v>30</v>
      </c>
      <c r="K3965" s="34">
        <v>24122</v>
      </c>
      <c r="L3965" s="34" t="s">
        <v>48</v>
      </c>
      <c r="M3965" s="34" t="s">
        <v>27</v>
      </c>
      <c r="N3965" s="34" t="s">
        <v>43</v>
      </c>
      <c r="O3965" s="34">
        <v>42573</v>
      </c>
      <c r="P3965" s="34">
        <v>42973</v>
      </c>
      <c r="Q3965" s="34" t="s">
        <v>38</v>
      </c>
    </row>
    <row r="3966" spans="1:17">
      <c r="A3966" s="34">
        <v>131151</v>
      </c>
      <c r="B3966" s="34" t="s">
        <v>17</v>
      </c>
      <c r="C3966" s="34" t="s">
        <v>18</v>
      </c>
      <c r="D3966" s="34" t="s">
        <v>46</v>
      </c>
      <c r="E3966" s="34">
        <v>44335</v>
      </c>
      <c r="F3966" s="34" t="s">
        <v>343</v>
      </c>
      <c r="G3966" s="34" t="s">
        <v>344</v>
      </c>
      <c r="H3966" s="34" t="s">
        <v>19</v>
      </c>
      <c r="I3966" s="34"/>
      <c r="J3966" s="34" t="s">
        <v>30</v>
      </c>
      <c r="K3966" s="34">
        <v>26220</v>
      </c>
      <c r="L3966" s="34" t="s">
        <v>21</v>
      </c>
      <c r="M3966" s="34" t="s">
        <v>22</v>
      </c>
      <c r="N3966" s="34" t="s">
        <v>32</v>
      </c>
      <c r="O3966" s="34" t="s">
        <v>36</v>
      </c>
      <c r="P3966" s="34" t="s">
        <v>36</v>
      </c>
      <c r="Q3966" s="34" t="s">
        <v>36</v>
      </c>
    </row>
    <row r="3967" spans="1:17">
      <c r="A3967" s="34">
        <v>118957</v>
      </c>
      <c r="B3967" s="34" t="s">
        <v>17</v>
      </c>
      <c r="C3967" s="34" t="s">
        <v>18</v>
      </c>
      <c r="D3967" s="34" t="s">
        <v>19</v>
      </c>
      <c r="E3967" s="34"/>
      <c r="F3967" s="34"/>
      <c r="G3967" s="34"/>
      <c r="H3967" s="34" t="s">
        <v>19</v>
      </c>
      <c r="I3967" s="34"/>
      <c r="J3967" s="34" t="s">
        <v>20</v>
      </c>
      <c r="K3967" s="34">
        <v>28481</v>
      </c>
      <c r="L3967" s="34" t="s">
        <v>74</v>
      </c>
      <c r="M3967" s="34" t="s">
        <v>22</v>
      </c>
      <c r="N3967" s="34" t="s">
        <v>32</v>
      </c>
      <c r="O3967" s="34">
        <v>42646</v>
      </c>
      <c r="P3967" s="34">
        <v>43488</v>
      </c>
      <c r="Q3967" s="34" t="s">
        <v>24</v>
      </c>
    </row>
    <row r="3968" spans="1:17">
      <c r="A3968" s="34">
        <v>115993</v>
      </c>
      <c r="B3968" s="34" t="s">
        <v>17</v>
      </c>
      <c r="C3968" s="34" t="s">
        <v>18</v>
      </c>
      <c r="D3968" s="34" t="s">
        <v>19</v>
      </c>
      <c r="E3968" s="34"/>
      <c r="F3968" s="34"/>
      <c r="G3968" s="34"/>
      <c r="H3968" s="34" t="s">
        <v>19</v>
      </c>
      <c r="I3968" s="34"/>
      <c r="J3968" s="34" t="s">
        <v>30</v>
      </c>
      <c r="K3968" s="34">
        <v>23418</v>
      </c>
      <c r="L3968" s="34" t="s">
        <v>116</v>
      </c>
      <c r="M3968" s="34" t="s">
        <v>22</v>
      </c>
      <c r="N3968" s="34" t="s">
        <v>28</v>
      </c>
      <c r="O3968" s="34">
        <v>42350</v>
      </c>
      <c r="P3968" s="34">
        <v>42619</v>
      </c>
      <c r="Q3968" s="34" t="s">
        <v>24</v>
      </c>
    </row>
    <row r="3969" spans="1:17">
      <c r="A3969" s="34">
        <v>133532</v>
      </c>
      <c r="B3969" s="34" t="s">
        <v>17</v>
      </c>
      <c r="C3969" s="34" t="s">
        <v>25</v>
      </c>
      <c r="D3969" s="34" t="s">
        <v>19</v>
      </c>
      <c r="E3969" s="34"/>
      <c r="F3969" s="34"/>
      <c r="G3969" s="34"/>
      <c r="H3969" s="34" t="s">
        <v>19</v>
      </c>
      <c r="I3969" s="34"/>
      <c r="J3969" s="34" t="s">
        <v>30</v>
      </c>
      <c r="K3969" s="34">
        <v>29131</v>
      </c>
      <c r="L3969" s="34" t="s">
        <v>83</v>
      </c>
      <c r="M3969" s="34" t="s">
        <v>27</v>
      </c>
      <c r="N3969" s="34" t="s">
        <v>34</v>
      </c>
      <c r="O3969" s="34">
        <v>43495</v>
      </c>
      <c r="P3969" s="34"/>
      <c r="Q3969" s="34" t="s">
        <v>24</v>
      </c>
    </row>
    <row r="3970" spans="1:17">
      <c r="A3970" s="34">
        <v>104148</v>
      </c>
      <c r="B3970" s="34" t="s">
        <v>17</v>
      </c>
      <c r="C3970" s="34" t="s">
        <v>18</v>
      </c>
      <c r="D3970" s="34" t="s">
        <v>19</v>
      </c>
      <c r="E3970" s="34"/>
      <c r="F3970" s="34"/>
      <c r="G3970" s="34"/>
      <c r="H3970" s="34" t="s">
        <v>19</v>
      </c>
      <c r="I3970" s="34"/>
      <c r="J3970" s="34" t="s">
        <v>20</v>
      </c>
      <c r="K3970" s="34">
        <v>30485</v>
      </c>
      <c r="L3970" s="34" t="s">
        <v>26</v>
      </c>
      <c r="M3970" s="34" t="s">
        <v>27</v>
      </c>
      <c r="N3970" s="34" t="s">
        <v>28</v>
      </c>
      <c r="O3970" s="34">
        <v>41577</v>
      </c>
      <c r="P3970" s="34">
        <v>41577</v>
      </c>
      <c r="Q3970" s="34" t="s">
        <v>36</v>
      </c>
    </row>
    <row r="3971" spans="1:17">
      <c r="A3971" s="34">
        <v>146526</v>
      </c>
      <c r="B3971" s="34" t="s">
        <v>17</v>
      </c>
      <c r="C3971" s="34" t="s">
        <v>18</v>
      </c>
      <c r="D3971" s="34" t="s">
        <v>19</v>
      </c>
      <c r="E3971" s="34"/>
      <c r="F3971" s="34"/>
      <c r="G3971" s="34"/>
      <c r="H3971" s="34" t="s">
        <v>19</v>
      </c>
      <c r="I3971" s="34"/>
      <c r="J3971" s="34" t="s">
        <v>20</v>
      </c>
      <c r="K3971" s="34">
        <v>37617</v>
      </c>
      <c r="L3971" s="34" t="s">
        <v>26</v>
      </c>
      <c r="M3971" s="34" t="s">
        <v>27</v>
      </c>
      <c r="N3971" s="34" t="s">
        <v>28</v>
      </c>
      <c r="O3971" s="34">
        <v>44053</v>
      </c>
      <c r="P3971" s="34">
        <v>44755</v>
      </c>
      <c r="Q3971" s="34" t="s">
        <v>24</v>
      </c>
    </row>
    <row r="3972" spans="1:17">
      <c r="A3972" s="34">
        <v>116734</v>
      </c>
      <c r="B3972" s="34" t="s">
        <v>17</v>
      </c>
      <c r="C3972" s="34" t="s">
        <v>18</v>
      </c>
      <c r="D3972" s="34" t="s">
        <v>19</v>
      </c>
      <c r="E3972" s="34"/>
      <c r="F3972" s="34"/>
      <c r="G3972" s="34"/>
      <c r="H3972" s="34" t="s">
        <v>19</v>
      </c>
      <c r="I3972" s="34"/>
      <c r="J3972" s="34" t="s">
        <v>30</v>
      </c>
      <c r="K3972" s="34"/>
      <c r="L3972" s="34" t="s">
        <v>42</v>
      </c>
      <c r="M3972" s="34" t="s">
        <v>22</v>
      </c>
      <c r="N3972" s="34" t="s">
        <v>40</v>
      </c>
      <c r="O3972" s="34" t="s">
        <v>36</v>
      </c>
      <c r="P3972" s="34" t="s">
        <v>36</v>
      </c>
      <c r="Q3972" s="34" t="s">
        <v>77</v>
      </c>
    </row>
    <row r="3973" spans="1:17">
      <c r="A3973" s="34">
        <v>93900</v>
      </c>
      <c r="B3973" s="34" t="s">
        <v>17</v>
      </c>
      <c r="C3973" s="34" t="s">
        <v>18</v>
      </c>
      <c r="D3973" s="34" t="s">
        <v>19</v>
      </c>
      <c r="E3973" s="34"/>
      <c r="F3973" s="34"/>
      <c r="G3973" s="34"/>
      <c r="H3973" s="34" t="s">
        <v>19</v>
      </c>
      <c r="I3973" s="34"/>
      <c r="J3973" s="34" t="s">
        <v>30</v>
      </c>
      <c r="K3973" s="34"/>
      <c r="L3973" s="34" t="s">
        <v>26</v>
      </c>
      <c r="M3973" s="34" t="s">
        <v>27</v>
      </c>
      <c r="N3973" s="34" t="s">
        <v>34</v>
      </c>
      <c r="O3973" s="34">
        <v>41222</v>
      </c>
      <c r="P3973" s="34">
        <v>41222</v>
      </c>
      <c r="Q3973" s="34" t="s">
        <v>36</v>
      </c>
    </row>
    <row r="3974" spans="1:17">
      <c r="A3974" s="34">
        <v>119997</v>
      </c>
      <c r="B3974" s="34" t="s">
        <v>17</v>
      </c>
      <c r="C3974" s="34" t="s">
        <v>25</v>
      </c>
      <c r="D3974" s="34" t="s">
        <v>19</v>
      </c>
      <c r="E3974" s="34"/>
      <c r="F3974" s="34"/>
      <c r="G3974" s="34"/>
      <c r="H3974" s="34" t="s">
        <v>19</v>
      </c>
      <c r="I3974" s="34"/>
      <c r="J3974" s="34" t="s">
        <v>20</v>
      </c>
      <c r="K3974" s="34">
        <v>25956</v>
      </c>
      <c r="L3974" s="34" t="s">
        <v>95</v>
      </c>
      <c r="M3974" s="34" t="s">
        <v>22</v>
      </c>
      <c r="N3974" s="34" t="s">
        <v>34</v>
      </c>
      <c r="O3974" s="34">
        <v>43369</v>
      </c>
      <c r="P3974" s="34"/>
      <c r="Q3974" s="34" t="s">
        <v>38</v>
      </c>
    </row>
    <row r="3975" spans="1:17">
      <c r="A3975" s="34">
        <v>116506</v>
      </c>
      <c r="B3975" s="34" t="s">
        <v>17</v>
      </c>
      <c r="C3975" s="34" t="s">
        <v>18</v>
      </c>
      <c r="D3975" s="34" t="s">
        <v>19</v>
      </c>
      <c r="E3975" s="34"/>
      <c r="F3975" s="34"/>
      <c r="G3975" s="34"/>
      <c r="H3975" s="34" t="s">
        <v>19</v>
      </c>
      <c r="I3975" s="34"/>
      <c r="J3975" s="34" t="s">
        <v>20</v>
      </c>
      <c r="K3975" s="34">
        <v>35815</v>
      </c>
      <c r="L3975" s="34" t="s">
        <v>59</v>
      </c>
      <c r="M3975" s="34" t="s">
        <v>27</v>
      </c>
      <c r="N3975" s="34" t="s">
        <v>43</v>
      </c>
      <c r="O3975" s="34">
        <v>42471</v>
      </c>
      <c r="P3975" s="34">
        <v>42491</v>
      </c>
      <c r="Q3975" s="34" t="s">
        <v>55</v>
      </c>
    </row>
    <row r="3976" spans="1:17">
      <c r="A3976" s="34">
        <v>149036</v>
      </c>
      <c r="B3976" s="34" t="s">
        <v>17</v>
      </c>
      <c r="C3976" s="34" t="s">
        <v>18</v>
      </c>
      <c r="D3976" s="34" t="s">
        <v>19</v>
      </c>
      <c r="E3976" s="34"/>
      <c r="F3976" s="34"/>
      <c r="G3976" s="34"/>
      <c r="H3976" s="34" t="s">
        <v>19</v>
      </c>
      <c r="I3976" s="34"/>
      <c r="J3976" s="34" t="s">
        <v>20</v>
      </c>
      <c r="K3976" s="34">
        <v>36035</v>
      </c>
      <c r="L3976" s="34" t="s">
        <v>82</v>
      </c>
      <c r="M3976" s="34" t="s">
        <v>27</v>
      </c>
      <c r="N3976" s="34" t="s">
        <v>34</v>
      </c>
      <c r="O3976" s="34" t="s">
        <v>36</v>
      </c>
      <c r="P3976" s="34" t="s">
        <v>36</v>
      </c>
      <c r="Q3976" s="34" t="s">
        <v>36</v>
      </c>
    </row>
    <row r="3977" spans="1:17">
      <c r="A3977" s="34">
        <v>93880</v>
      </c>
      <c r="B3977" s="34" t="s">
        <v>17</v>
      </c>
      <c r="C3977" s="34" t="s">
        <v>18</v>
      </c>
      <c r="D3977" s="34" t="s">
        <v>19</v>
      </c>
      <c r="E3977" s="34"/>
      <c r="F3977" s="34"/>
      <c r="G3977" s="34"/>
      <c r="H3977" s="34" t="s">
        <v>19</v>
      </c>
      <c r="I3977" s="34"/>
      <c r="J3977" s="34" t="s">
        <v>20</v>
      </c>
      <c r="K3977" s="34">
        <v>35655</v>
      </c>
      <c r="L3977" s="34" t="s">
        <v>33</v>
      </c>
      <c r="M3977" s="34" t="s">
        <v>22</v>
      </c>
      <c r="N3977" s="34" t="s">
        <v>32</v>
      </c>
      <c r="O3977" s="34">
        <v>40939</v>
      </c>
      <c r="P3977" s="34">
        <v>41039</v>
      </c>
      <c r="Q3977" s="34" t="s">
        <v>36</v>
      </c>
    </row>
    <row r="3978" spans="1:17">
      <c r="A3978" s="34">
        <v>160864</v>
      </c>
      <c r="B3978" s="34" t="s">
        <v>17</v>
      </c>
      <c r="C3978" s="34" t="s">
        <v>18</v>
      </c>
      <c r="D3978" s="34" t="s">
        <v>19</v>
      </c>
      <c r="E3978" s="34"/>
      <c r="F3978" s="34"/>
      <c r="G3978" s="34"/>
      <c r="H3978" s="34" t="s">
        <v>19</v>
      </c>
      <c r="I3978" s="34"/>
      <c r="J3978" s="34" t="s">
        <v>20</v>
      </c>
      <c r="K3978" s="34">
        <v>38603</v>
      </c>
      <c r="L3978" s="34" t="s">
        <v>76</v>
      </c>
      <c r="M3978" s="34" t="s">
        <v>23</v>
      </c>
      <c r="N3978" s="34" t="s">
        <v>23</v>
      </c>
      <c r="O3978" s="34" t="s">
        <v>36</v>
      </c>
      <c r="P3978" s="34" t="s">
        <v>36</v>
      </c>
      <c r="Q3978" s="34" t="s">
        <v>36</v>
      </c>
    </row>
    <row r="3979" spans="1:17">
      <c r="A3979" s="34">
        <v>107669</v>
      </c>
      <c r="B3979" s="34" t="s">
        <v>17</v>
      </c>
      <c r="C3979" s="34" t="s">
        <v>18</v>
      </c>
      <c r="D3979" s="34" t="s">
        <v>19</v>
      </c>
      <c r="E3979" s="34"/>
      <c r="F3979" s="34"/>
      <c r="G3979" s="34"/>
      <c r="H3979" s="34" t="s">
        <v>19</v>
      </c>
      <c r="I3979" s="34"/>
      <c r="J3979" s="34" t="s">
        <v>20</v>
      </c>
      <c r="K3979" s="34">
        <v>19904</v>
      </c>
      <c r="L3979" s="34" t="s">
        <v>69</v>
      </c>
      <c r="M3979" s="34" t="s">
        <v>27</v>
      </c>
      <c r="N3979" s="34" t="s">
        <v>34</v>
      </c>
      <c r="O3979" s="34">
        <v>41733</v>
      </c>
      <c r="P3979" s="34">
        <v>42835</v>
      </c>
      <c r="Q3979" s="34" t="s">
        <v>24</v>
      </c>
    </row>
    <row r="3980" spans="1:17">
      <c r="A3980" s="34">
        <v>162803</v>
      </c>
      <c r="B3980" s="34" t="s">
        <v>17</v>
      </c>
      <c r="C3980" s="34" t="s">
        <v>18</v>
      </c>
      <c r="D3980" s="34" t="s">
        <v>19</v>
      </c>
      <c r="E3980" s="34"/>
      <c r="F3980" s="34"/>
      <c r="G3980" s="34"/>
      <c r="H3980" s="34" t="s">
        <v>19</v>
      </c>
      <c r="I3980" s="34"/>
      <c r="J3980" s="34" t="s">
        <v>20</v>
      </c>
      <c r="K3980" s="34">
        <v>33836</v>
      </c>
      <c r="L3980" s="34" t="s">
        <v>45</v>
      </c>
      <c r="M3980" s="34" t="s">
        <v>22</v>
      </c>
      <c r="N3980" s="34" t="s">
        <v>34</v>
      </c>
      <c r="O3980" s="34" t="s">
        <v>36</v>
      </c>
      <c r="P3980" s="34" t="s">
        <v>36</v>
      </c>
      <c r="Q3980" s="34" t="s">
        <v>36</v>
      </c>
    </row>
    <row r="3981" spans="1:17">
      <c r="A3981" s="34">
        <v>124570</v>
      </c>
      <c r="B3981" s="34" t="s">
        <v>17</v>
      </c>
      <c r="C3981" s="34" t="s">
        <v>18</v>
      </c>
      <c r="D3981" s="34" t="s">
        <v>19</v>
      </c>
      <c r="E3981" s="34"/>
      <c r="F3981" s="34"/>
      <c r="G3981" s="34"/>
      <c r="H3981" s="34" t="s">
        <v>19</v>
      </c>
      <c r="I3981" s="34"/>
      <c r="J3981" s="34" t="s">
        <v>30</v>
      </c>
      <c r="K3981" s="34">
        <v>17999</v>
      </c>
      <c r="L3981" s="34" t="s">
        <v>75</v>
      </c>
      <c r="M3981" s="34" t="s">
        <v>22</v>
      </c>
      <c r="N3981" s="34" t="s">
        <v>43</v>
      </c>
      <c r="O3981" s="34">
        <v>43001</v>
      </c>
      <c r="P3981" s="34">
        <v>43025</v>
      </c>
      <c r="Q3981" s="34" t="s">
        <v>24</v>
      </c>
    </row>
    <row r="3982" spans="1:17">
      <c r="A3982" s="34">
        <v>165889</v>
      </c>
      <c r="B3982" s="34" t="s">
        <v>17</v>
      </c>
      <c r="C3982" s="34" t="s">
        <v>18</v>
      </c>
      <c r="D3982" s="34" t="s">
        <v>19</v>
      </c>
      <c r="E3982" s="34"/>
      <c r="F3982" s="34"/>
      <c r="G3982" s="34"/>
      <c r="H3982" s="34" t="s">
        <v>19</v>
      </c>
      <c r="I3982" s="34"/>
      <c r="J3982" s="34" t="s">
        <v>30</v>
      </c>
      <c r="K3982" s="34">
        <v>39223</v>
      </c>
      <c r="L3982" s="34" t="s">
        <v>111</v>
      </c>
      <c r="M3982" s="34" t="s">
        <v>57</v>
      </c>
      <c r="N3982" s="34" t="s">
        <v>28</v>
      </c>
      <c r="O3982" s="34" t="s">
        <v>36</v>
      </c>
      <c r="P3982" s="34" t="s">
        <v>36</v>
      </c>
      <c r="Q3982" s="34" t="s">
        <v>36</v>
      </c>
    </row>
    <row r="3983" spans="1:17">
      <c r="A3983" s="34">
        <v>104205</v>
      </c>
      <c r="B3983" s="34" t="s">
        <v>17</v>
      </c>
      <c r="C3983" s="34" t="s">
        <v>18</v>
      </c>
      <c r="D3983" s="34" t="s">
        <v>19</v>
      </c>
      <c r="E3983" s="34"/>
      <c r="F3983" s="34"/>
      <c r="G3983" s="34"/>
      <c r="H3983" s="34" t="s">
        <v>19</v>
      </c>
      <c r="I3983" s="34"/>
      <c r="J3983" s="34" t="s">
        <v>30</v>
      </c>
      <c r="K3983" s="34">
        <v>33821</v>
      </c>
      <c r="L3983" s="34" t="s">
        <v>84</v>
      </c>
      <c r="M3983" s="34" t="s">
        <v>22</v>
      </c>
      <c r="N3983" s="34" t="s">
        <v>32</v>
      </c>
      <c r="O3983" s="34">
        <v>41435</v>
      </c>
      <c r="P3983" s="34">
        <v>44664</v>
      </c>
      <c r="Q3983" s="34" t="s">
        <v>24</v>
      </c>
    </row>
    <row r="3984" spans="1:17">
      <c r="A3984" s="34">
        <v>103689</v>
      </c>
      <c r="B3984" s="34" t="s">
        <v>17</v>
      </c>
      <c r="C3984" s="34" t="s">
        <v>25</v>
      </c>
      <c r="D3984" s="34" t="s">
        <v>19</v>
      </c>
      <c r="E3984" s="34"/>
      <c r="F3984" s="34"/>
      <c r="G3984" s="34"/>
      <c r="H3984" s="34" t="s">
        <v>19</v>
      </c>
      <c r="I3984" s="34"/>
      <c r="J3984" s="34" t="s">
        <v>30</v>
      </c>
      <c r="K3984" s="34">
        <v>18218</v>
      </c>
      <c r="L3984" s="34" t="s">
        <v>83</v>
      </c>
      <c r="M3984" s="34" t="s">
        <v>27</v>
      </c>
      <c r="N3984" s="34" t="s">
        <v>34</v>
      </c>
      <c r="O3984" s="34" t="s">
        <v>36</v>
      </c>
      <c r="P3984" s="34" t="s">
        <v>36</v>
      </c>
      <c r="Q3984" s="34" t="s">
        <v>24</v>
      </c>
    </row>
    <row r="3985" spans="1:17">
      <c r="A3985" s="34">
        <v>99545</v>
      </c>
      <c r="B3985" s="34" t="s">
        <v>17</v>
      </c>
      <c r="C3985" s="34" t="s">
        <v>18</v>
      </c>
      <c r="D3985" s="34" t="s">
        <v>19</v>
      </c>
      <c r="E3985" s="34"/>
      <c r="F3985" s="34"/>
      <c r="G3985" s="34"/>
      <c r="H3985" s="34" t="s">
        <v>19</v>
      </c>
      <c r="I3985" s="34"/>
      <c r="J3985" s="34" t="s">
        <v>20</v>
      </c>
      <c r="K3985" s="34">
        <v>25937</v>
      </c>
      <c r="L3985" s="34" t="s">
        <v>26</v>
      </c>
      <c r="M3985" s="34" t="s">
        <v>27</v>
      </c>
      <c r="N3985" s="34" t="s">
        <v>34</v>
      </c>
      <c r="O3985" s="34" t="s">
        <v>36</v>
      </c>
      <c r="P3985" s="34" t="s">
        <v>36</v>
      </c>
      <c r="Q3985" s="34" t="s">
        <v>36</v>
      </c>
    </row>
    <row r="3986" spans="1:17">
      <c r="A3986" s="34">
        <v>101767</v>
      </c>
      <c r="B3986" s="34" t="s">
        <v>17</v>
      </c>
      <c r="C3986" s="34" t="s">
        <v>18</v>
      </c>
      <c r="D3986" s="34" t="s">
        <v>19</v>
      </c>
      <c r="E3986" s="34"/>
      <c r="F3986" s="34"/>
      <c r="G3986" s="34"/>
      <c r="H3986" s="34" t="s">
        <v>19</v>
      </c>
      <c r="I3986" s="34"/>
      <c r="J3986" s="34" t="s">
        <v>20</v>
      </c>
      <c r="K3986" s="34">
        <v>19038</v>
      </c>
      <c r="L3986" s="34" t="s">
        <v>33</v>
      </c>
      <c r="M3986" s="34" t="s">
        <v>22</v>
      </c>
      <c r="N3986" s="34" t="s">
        <v>32</v>
      </c>
      <c r="O3986" s="34">
        <v>41183</v>
      </c>
      <c r="P3986" s="34">
        <v>43041</v>
      </c>
      <c r="Q3986" s="34" t="s">
        <v>24</v>
      </c>
    </row>
    <row r="3987" spans="1:17">
      <c r="A3987" s="34">
        <v>63516</v>
      </c>
      <c r="B3987" s="34" t="s">
        <v>17</v>
      </c>
      <c r="C3987" s="34" t="s">
        <v>18</v>
      </c>
      <c r="D3987" s="34" t="s">
        <v>19</v>
      </c>
      <c r="E3987" s="34"/>
      <c r="F3987" s="34"/>
      <c r="G3987" s="34"/>
      <c r="H3987" s="34" t="s">
        <v>19</v>
      </c>
      <c r="I3987" s="34"/>
      <c r="J3987" s="34" t="s">
        <v>20</v>
      </c>
      <c r="K3987" s="34">
        <v>17397</v>
      </c>
      <c r="L3987" s="34" t="s">
        <v>65</v>
      </c>
      <c r="M3987" s="34" t="s">
        <v>27</v>
      </c>
      <c r="N3987" s="34" t="s">
        <v>32</v>
      </c>
      <c r="O3987" s="34">
        <v>39906</v>
      </c>
      <c r="P3987" s="34">
        <v>42829</v>
      </c>
      <c r="Q3987" s="34" t="s">
        <v>24</v>
      </c>
    </row>
    <row r="3988" spans="1:17">
      <c r="A3988" s="34">
        <v>107777</v>
      </c>
      <c r="B3988" s="34" t="s">
        <v>17</v>
      </c>
      <c r="C3988" s="34" t="s">
        <v>18</v>
      </c>
      <c r="D3988" s="34" t="s">
        <v>19</v>
      </c>
      <c r="E3988" s="34"/>
      <c r="F3988" s="34"/>
      <c r="G3988" s="34"/>
      <c r="H3988" s="34" t="s">
        <v>19</v>
      </c>
      <c r="I3988" s="34"/>
      <c r="J3988" s="34" t="s">
        <v>20</v>
      </c>
      <c r="K3988" s="34">
        <v>34089</v>
      </c>
      <c r="L3988" s="34" t="s">
        <v>48</v>
      </c>
      <c r="M3988" s="34" t="s">
        <v>27</v>
      </c>
      <c r="N3988" s="34" t="s">
        <v>28</v>
      </c>
      <c r="O3988" s="34">
        <v>41914</v>
      </c>
      <c r="P3988" s="34">
        <v>42079</v>
      </c>
      <c r="Q3988" s="34" t="s">
        <v>36</v>
      </c>
    </row>
    <row r="3989" spans="1:17">
      <c r="A3989" s="34">
        <v>146416</v>
      </c>
      <c r="B3989" s="34" t="s">
        <v>17</v>
      </c>
      <c r="C3989" s="34" t="s">
        <v>18</v>
      </c>
      <c r="D3989" s="34" t="s">
        <v>19</v>
      </c>
      <c r="E3989" s="34"/>
      <c r="F3989" s="34"/>
      <c r="G3989" s="34"/>
      <c r="H3989" s="34" t="s">
        <v>19</v>
      </c>
      <c r="I3989" s="34"/>
      <c r="J3989" s="34" t="s">
        <v>20</v>
      </c>
      <c r="K3989" s="34">
        <v>18509</v>
      </c>
      <c r="L3989" s="34" t="s">
        <v>99</v>
      </c>
      <c r="M3989" s="34" t="s">
        <v>27</v>
      </c>
      <c r="N3989" s="34" t="s">
        <v>34</v>
      </c>
      <c r="O3989" s="34">
        <v>44042</v>
      </c>
      <c r="P3989" s="34">
        <v>44075</v>
      </c>
      <c r="Q3989" s="34" t="s">
        <v>24</v>
      </c>
    </row>
    <row r="3990" spans="1:17">
      <c r="A3990" s="34">
        <v>147324</v>
      </c>
      <c r="B3990" s="34" t="s">
        <v>17</v>
      </c>
      <c r="C3990" s="34" t="s">
        <v>25</v>
      </c>
      <c r="D3990" s="34" t="s">
        <v>19</v>
      </c>
      <c r="E3990" s="34"/>
      <c r="F3990" s="34"/>
      <c r="G3990" s="34"/>
      <c r="H3990" s="34" t="s">
        <v>19</v>
      </c>
      <c r="I3990" s="34"/>
      <c r="J3990" s="34" t="s">
        <v>20</v>
      </c>
      <c r="K3990" s="34">
        <v>38909</v>
      </c>
      <c r="L3990" s="34" t="s">
        <v>44</v>
      </c>
      <c r="M3990" s="34" t="s">
        <v>27</v>
      </c>
      <c r="N3990" s="34" t="s">
        <v>28</v>
      </c>
      <c r="O3990" s="34">
        <v>44338</v>
      </c>
      <c r="P3990" s="34"/>
      <c r="Q3990" s="34" t="s">
        <v>24</v>
      </c>
    </row>
    <row r="3991" spans="1:17">
      <c r="A3991" s="34">
        <v>33528</v>
      </c>
      <c r="B3991" s="34" t="s">
        <v>17</v>
      </c>
      <c r="C3991" s="34" t="s">
        <v>18</v>
      </c>
      <c r="D3991" s="34" t="s">
        <v>19</v>
      </c>
      <c r="E3991" s="34"/>
      <c r="F3991" s="34"/>
      <c r="G3991" s="34"/>
      <c r="H3991" s="34" t="s">
        <v>19</v>
      </c>
      <c r="I3991" s="34"/>
      <c r="J3991" s="34" t="s">
        <v>20</v>
      </c>
      <c r="K3991" s="34">
        <v>22545</v>
      </c>
      <c r="L3991" s="34" t="s">
        <v>37</v>
      </c>
      <c r="M3991" s="34" t="s">
        <v>27</v>
      </c>
      <c r="N3991" s="34" t="s">
        <v>34</v>
      </c>
      <c r="O3991" s="34">
        <v>1</v>
      </c>
      <c r="P3991" s="34">
        <v>1</v>
      </c>
      <c r="Q3991" s="34" t="s">
        <v>36</v>
      </c>
    </row>
    <row r="3992" spans="1:17">
      <c r="A3992" s="34">
        <v>101104</v>
      </c>
      <c r="B3992" s="34" t="s">
        <v>17</v>
      </c>
      <c r="C3992" s="34" t="s">
        <v>18</v>
      </c>
      <c r="D3992" s="34" t="s">
        <v>19</v>
      </c>
      <c r="E3992" s="34"/>
      <c r="F3992" s="34"/>
      <c r="G3992" s="34"/>
      <c r="H3992" s="34" t="s">
        <v>19</v>
      </c>
      <c r="I3992" s="34"/>
      <c r="J3992" s="34" t="s">
        <v>30</v>
      </c>
      <c r="K3992" s="34">
        <v>20886</v>
      </c>
      <c r="L3992" s="34" t="s">
        <v>26</v>
      </c>
      <c r="M3992" s="34" t="s">
        <v>27</v>
      </c>
      <c r="N3992" s="34" t="s">
        <v>28</v>
      </c>
      <c r="O3992" s="34">
        <v>41297</v>
      </c>
      <c r="P3992" s="34">
        <v>41319</v>
      </c>
      <c r="Q3992" s="34" t="s">
        <v>36</v>
      </c>
    </row>
    <row r="3993" spans="1:17">
      <c r="A3993" s="34">
        <v>100917</v>
      </c>
      <c r="B3993" s="34" t="s">
        <v>17</v>
      </c>
      <c r="C3993" s="34" t="s">
        <v>18</v>
      </c>
      <c r="D3993" s="34" t="s">
        <v>19</v>
      </c>
      <c r="E3993" s="34"/>
      <c r="F3993" s="34"/>
      <c r="G3993" s="34"/>
      <c r="H3993" s="34" t="s">
        <v>19</v>
      </c>
      <c r="I3993" s="34"/>
      <c r="J3993" s="34" t="s">
        <v>30</v>
      </c>
      <c r="K3993" s="34">
        <v>29541</v>
      </c>
      <c r="L3993" s="34" t="s">
        <v>26</v>
      </c>
      <c r="M3993" s="34" t="s">
        <v>27</v>
      </c>
      <c r="N3993" s="34" t="s">
        <v>28</v>
      </c>
      <c r="O3993" s="34">
        <v>41338</v>
      </c>
      <c r="P3993" s="34">
        <v>42298</v>
      </c>
      <c r="Q3993" s="34" t="s">
        <v>55</v>
      </c>
    </row>
    <row r="3994" spans="1:17">
      <c r="A3994" s="34">
        <v>148234</v>
      </c>
      <c r="B3994" s="34" t="s">
        <v>17</v>
      </c>
      <c r="C3994" s="34" t="s">
        <v>18</v>
      </c>
      <c r="D3994" s="34" t="s">
        <v>19</v>
      </c>
      <c r="E3994" s="34"/>
      <c r="F3994" s="34"/>
      <c r="G3994" s="34"/>
      <c r="H3994" s="34" t="s">
        <v>19</v>
      </c>
      <c r="I3994" s="34"/>
      <c r="J3994" s="34" t="s">
        <v>30</v>
      </c>
      <c r="K3994" s="34">
        <v>31093</v>
      </c>
      <c r="L3994" s="34" t="s">
        <v>250</v>
      </c>
      <c r="M3994" s="34" t="s">
        <v>23</v>
      </c>
      <c r="N3994" s="34" t="s">
        <v>28</v>
      </c>
      <c r="O3994" s="34" t="s">
        <v>36</v>
      </c>
      <c r="P3994" s="34" t="s">
        <v>36</v>
      </c>
      <c r="Q3994" s="34" t="s">
        <v>36</v>
      </c>
    </row>
    <row r="3995" spans="1:17">
      <c r="A3995" s="34">
        <v>106451</v>
      </c>
      <c r="B3995" s="34" t="s">
        <v>17</v>
      </c>
      <c r="C3995" s="34" t="s">
        <v>18</v>
      </c>
      <c r="D3995" s="34" t="s">
        <v>19</v>
      </c>
      <c r="E3995" s="34"/>
      <c r="F3995" s="34"/>
      <c r="G3995" s="34"/>
      <c r="H3995" s="34" t="s">
        <v>19</v>
      </c>
      <c r="I3995" s="34"/>
      <c r="J3995" s="34" t="s">
        <v>20</v>
      </c>
      <c r="K3995" s="34">
        <v>36021</v>
      </c>
      <c r="L3995" s="34" t="s">
        <v>92</v>
      </c>
      <c r="M3995" s="34" t="s">
        <v>22</v>
      </c>
      <c r="N3995" s="34" t="s">
        <v>32</v>
      </c>
      <c r="O3995" s="34">
        <v>41609</v>
      </c>
      <c r="P3995" s="34">
        <v>41852</v>
      </c>
      <c r="Q3995" s="34" t="s">
        <v>36</v>
      </c>
    </row>
    <row r="3996" spans="1:17">
      <c r="A3996" s="34">
        <v>168247</v>
      </c>
      <c r="B3996" s="34" t="s">
        <v>17</v>
      </c>
      <c r="C3996" s="34" t="s">
        <v>18</v>
      </c>
      <c r="D3996" s="34" t="s">
        <v>19</v>
      </c>
      <c r="E3996" s="34"/>
      <c r="F3996" s="34"/>
      <c r="G3996" s="34"/>
      <c r="H3996" s="34" t="s">
        <v>19</v>
      </c>
      <c r="I3996" s="34"/>
      <c r="J3996" s="34" t="s">
        <v>20</v>
      </c>
      <c r="K3996" s="34">
        <v>38994</v>
      </c>
      <c r="L3996" s="34" t="s">
        <v>48</v>
      </c>
      <c r="M3996" s="34" t="s">
        <v>27</v>
      </c>
      <c r="N3996" s="34" t="s">
        <v>28</v>
      </c>
      <c r="O3996" s="34" t="s">
        <v>36</v>
      </c>
      <c r="P3996" s="34" t="s">
        <v>36</v>
      </c>
      <c r="Q3996" s="34" t="s">
        <v>36</v>
      </c>
    </row>
    <row r="3997" spans="1:17">
      <c r="A3997" s="34">
        <v>80885</v>
      </c>
      <c r="B3997" s="34" t="s">
        <v>17</v>
      </c>
      <c r="C3997" s="34" t="s">
        <v>18</v>
      </c>
      <c r="D3997" s="34" t="s">
        <v>19</v>
      </c>
      <c r="E3997" s="34"/>
      <c r="F3997" s="34"/>
      <c r="G3997" s="34"/>
      <c r="H3997" s="34" t="s">
        <v>46</v>
      </c>
      <c r="I3997" s="34">
        <v>44106</v>
      </c>
      <c r="J3997" s="34" t="s">
        <v>30</v>
      </c>
      <c r="K3997" s="34">
        <v>14020</v>
      </c>
      <c r="L3997" s="34" t="s">
        <v>26</v>
      </c>
      <c r="M3997" s="34" t="s">
        <v>27</v>
      </c>
      <c r="N3997" s="34" t="s">
        <v>34</v>
      </c>
      <c r="O3997" s="34">
        <v>34369</v>
      </c>
      <c r="P3997" s="34">
        <v>44106</v>
      </c>
      <c r="Q3997" s="34" t="s">
        <v>41</v>
      </c>
    </row>
    <row r="3998" spans="1:17">
      <c r="A3998" s="34">
        <v>49000</v>
      </c>
      <c r="B3998" s="34" t="s">
        <v>17</v>
      </c>
      <c r="C3998" s="34" t="s">
        <v>25</v>
      </c>
      <c r="D3998" s="34" t="s">
        <v>19</v>
      </c>
      <c r="E3998" s="34"/>
      <c r="F3998" s="34"/>
      <c r="G3998" s="34"/>
      <c r="H3998" s="34" t="s">
        <v>19</v>
      </c>
      <c r="I3998" s="34"/>
      <c r="J3998" s="34" t="s">
        <v>30</v>
      </c>
      <c r="K3998" s="34">
        <v>22736</v>
      </c>
      <c r="L3998" s="34" t="s">
        <v>48</v>
      </c>
      <c r="M3998" s="34" t="s">
        <v>27</v>
      </c>
      <c r="N3998" s="34" t="s">
        <v>32</v>
      </c>
      <c r="O3998" s="34">
        <v>40828</v>
      </c>
      <c r="P3998" s="34"/>
      <c r="Q3998" s="34" t="s">
        <v>38</v>
      </c>
    </row>
    <row r="3999" spans="1:17">
      <c r="A3999" s="34">
        <v>21308</v>
      </c>
      <c r="B3999" s="34" t="s">
        <v>17</v>
      </c>
      <c r="C3999" s="34" t="s">
        <v>18</v>
      </c>
      <c r="D3999" s="34" t="s">
        <v>19</v>
      </c>
      <c r="E3999" s="34"/>
      <c r="F3999" s="34"/>
      <c r="G3999" s="34" t="s">
        <v>145</v>
      </c>
      <c r="H3999" s="34" t="s">
        <v>19</v>
      </c>
      <c r="I3999" s="34"/>
      <c r="J3999" s="34" t="s">
        <v>20</v>
      </c>
      <c r="K3999" s="34"/>
      <c r="L3999" s="34" t="s">
        <v>26</v>
      </c>
      <c r="M3999" s="34" t="s">
        <v>27</v>
      </c>
      <c r="N3999" s="34" t="s">
        <v>34</v>
      </c>
      <c r="O3999" s="34" t="s">
        <v>36</v>
      </c>
      <c r="P3999" s="34" t="s">
        <v>36</v>
      </c>
      <c r="Q3999" s="34" t="s">
        <v>36</v>
      </c>
    </row>
    <row r="4000" spans="1:17">
      <c r="A4000" s="34">
        <v>106150</v>
      </c>
      <c r="B4000" s="34" t="s">
        <v>17</v>
      </c>
      <c r="C4000" s="34" t="s">
        <v>18</v>
      </c>
      <c r="D4000" s="34" t="s">
        <v>19</v>
      </c>
      <c r="E4000" s="34"/>
      <c r="F4000" s="34"/>
      <c r="G4000" s="34"/>
      <c r="H4000" s="34" t="s">
        <v>19</v>
      </c>
      <c r="I4000" s="34"/>
      <c r="J4000" s="34" t="s">
        <v>20</v>
      </c>
      <c r="K4000" s="34">
        <v>34649</v>
      </c>
      <c r="L4000" s="34" t="s">
        <v>26</v>
      </c>
      <c r="M4000" s="34" t="s">
        <v>27</v>
      </c>
      <c r="N4000" s="34" t="s">
        <v>32</v>
      </c>
      <c r="O4000" s="34">
        <v>41660</v>
      </c>
      <c r="P4000" s="34">
        <v>42348</v>
      </c>
      <c r="Q4000" s="34" t="s">
        <v>41</v>
      </c>
    </row>
    <row r="4001" spans="1:17">
      <c r="A4001" s="34">
        <v>168478</v>
      </c>
      <c r="B4001" s="34" t="s">
        <v>17</v>
      </c>
      <c r="C4001" s="34" t="s">
        <v>25</v>
      </c>
      <c r="D4001" s="34" t="s">
        <v>19</v>
      </c>
      <c r="E4001" s="34"/>
      <c r="F4001" s="34"/>
      <c r="G4001" s="34"/>
      <c r="H4001" s="34" t="s">
        <v>19</v>
      </c>
      <c r="I4001" s="34"/>
      <c r="J4001" s="34" t="s">
        <v>20</v>
      </c>
      <c r="K4001" s="34">
        <v>39510</v>
      </c>
      <c r="L4001" s="34" t="s">
        <v>37</v>
      </c>
      <c r="M4001" s="34" t="s">
        <v>27</v>
      </c>
      <c r="N4001" s="34" t="s">
        <v>28</v>
      </c>
      <c r="O4001" s="34">
        <v>45522</v>
      </c>
      <c r="P4001" s="34"/>
      <c r="Q4001" s="34" t="s">
        <v>24</v>
      </c>
    </row>
    <row r="4002" spans="1:17">
      <c r="A4002" s="34">
        <v>150994</v>
      </c>
      <c r="B4002" s="34" t="s">
        <v>17</v>
      </c>
      <c r="C4002" s="34" t="s">
        <v>18</v>
      </c>
      <c r="D4002" s="34" t="s">
        <v>19</v>
      </c>
      <c r="E4002" s="34"/>
      <c r="F4002" s="34"/>
      <c r="G4002" s="34"/>
      <c r="H4002" s="34" t="s">
        <v>19</v>
      </c>
      <c r="I4002" s="34"/>
      <c r="J4002" s="34" t="s">
        <v>20</v>
      </c>
      <c r="K4002" s="34">
        <v>37979</v>
      </c>
      <c r="L4002" s="34" t="s">
        <v>35</v>
      </c>
      <c r="M4002" s="34" t="s">
        <v>27</v>
      </c>
      <c r="N4002" s="34" t="s">
        <v>28</v>
      </c>
      <c r="O4002" s="34" t="s">
        <v>36</v>
      </c>
      <c r="P4002" s="34" t="s">
        <v>36</v>
      </c>
      <c r="Q4002" s="34" t="s">
        <v>36</v>
      </c>
    </row>
    <row r="4003" spans="1:17">
      <c r="A4003" s="34">
        <v>143966</v>
      </c>
      <c r="B4003" s="34" t="s">
        <v>17</v>
      </c>
      <c r="C4003" s="34" t="s">
        <v>18</v>
      </c>
      <c r="D4003" s="34" t="s">
        <v>19</v>
      </c>
      <c r="E4003" s="34"/>
      <c r="F4003" s="34"/>
      <c r="G4003" s="34"/>
      <c r="H4003" s="34" t="s">
        <v>19</v>
      </c>
      <c r="I4003" s="34"/>
      <c r="J4003" s="34" t="s">
        <v>30</v>
      </c>
      <c r="K4003" s="34">
        <v>35017</v>
      </c>
      <c r="L4003" s="34" t="s">
        <v>26</v>
      </c>
      <c r="M4003" s="34" t="s">
        <v>27</v>
      </c>
      <c r="N4003" s="34" t="s">
        <v>34</v>
      </c>
      <c r="O4003" s="34" t="s">
        <v>36</v>
      </c>
      <c r="P4003" s="34" t="s">
        <v>36</v>
      </c>
      <c r="Q4003" s="34" t="s">
        <v>36</v>
      </c>
    </row>
    <row r="4004" spans="1:17">
      <c r="A4004" s="34">
        <v>93686</v>
      </c>
      <c r="B4004" s="34" t="s">
        <v>17</v>
      </c>
      <c r="C4004" s="34" t="s">
        <v>18</v>
      </c>
      <c r="D4004" s="34" t="s">
        <v>19</v>
      </c>
      <c r="E4004" s="34"/>
      <c r="F4004" s="34"/>
      <c r="G4004" s="34"/>
      <c r="H4004" s="34" t="s">
        <v>46</v>
      </c>
      <c r="I4004" s="34">
        <v>43958</v>
      </c>
      <c r="J4004" s="34" t="s">
        <v>30</v>
      </c>
      <c r="K4004" s="34">
        <v>14629</v>
      </c>
      <c r="L4004" s="34" t="s">
        <v>65</v>
      </c>
      <c r="M4004" s="34" t="s">
        <v>27</v>
      </c>
      <c r="N4004" s="34" t="s">
        <v>36</v>
      </c>
      <c r="O4004" s="34">
        <v>37591</v>
      </c>
      <c r="P4004" s="34">
        <v>42863</v>
      </c>
      <c r="Q4004" s="34" t="s">
        <v>38</v>
      </c>
    </row>
    <row r="4005" spans="1:17">
      <c r="A4005" s="34">
        <v>34935</v>
      </c>
      <c r="B4005" s="34" t="s">
        <v>17</v>
      </c>
      <c r="C4005" s="34" t="s">
        <v>18</v>
      </c>
      <c r="D4005" s="34" t="s">
        <v>19</v>
      </c>
      <c r="E4005" s="34"/>
      <c r="F4005" s="34"/>
      <c r="G4005" s="34"/>
      <c r="H4005" s="34" t="s">
        <v>19</v>
      </c>
      <c r="I4005" s="34"/>
      <c r="J4005" s="34" t="s">
        <v>20</v>
      </c>
      <c r="K4005" s="34">
        <v>14629</v>
      </c>
      <c r="L4005" s="34" t="s">
        <v>65</v>
      </c>
      <c r="M4005" s="34" t="s">
        <v>27</v>
      </c>
      <c r="N4005" s="34" t="s">
        <v>32</v>
      </c>
      <c r="O4005" s="34">
        <v>37591</v>
      </c>
      <c r="P4005" s="34">
        <v>44831</v>
      </c>
      <c r="Q4005" s="34" t="s">
        <v>38</v>
      </c>
    </row>
    <row r="4006" spans="1:17">
      <c r="A4006" s="34">
        <v>108783</v>
      </c>
      <c r="B4006" s="34" t="s">
        <v>17</v>
      </c>
      <c r="C4006" s="34" t="s">
        <v>25</v>
      </c>
      <c r="D4006" s="34" t="s">
        <v>19</v>
      </c>
      <c r="E4006" s="34"/>
      <c r="F4006" s="34"/>
      <c r="G4006" s="34"/>
      <c r="H4006" s="34" t="s">
        <v>19</v>
      </c>
      <c r="I4006" s="34"/>
      <c r="J4006" s="34" t="s">
        <v>20</v>
      </c>
      <c r="K4006" s="34">
        <v>17617</v>
      </c>
      <c r="L4006" s="34" t="s">
        <v>37</v>
      </c>
      <c r="M4006" s="34" t="s">
        <v>27</v>
      </c>
      <c r="N4006" s="34" t="s">
        <v>34</v>
      </c>
      <c r="O4006" s="34">
        <v>41839</v>
      </c>
      <c r="P4006" s="34"/>
      <c r="Q4006" s="34" t="s">
        <v>24</v>
      </c>
    </row>
    <row r="4007" spans="1:17">
      <c r="A4007" s="34">
        <v>151130</v>
      </c>
      <c r="B4007" s="34" t="s">
        <v>17</v>
      </c>
      <c r="C4007" s="34" t="s">
        <v>18</v>
      </c>
      <c r="D4007" s="34" t="s">
        <v>19</v>
      </c>
      <c r="E4007" s="34"/>
      <c r="F4007" s="34"/>
      <c r="G4007" s="34"/>
      <c r="H4007" s="34" t="s">
        <v>19</v>
      </c>
      <c r="I4007" s="34"/>
      <c r="J4007" s="34" t="s">
        <v>20</v>
      </c>
      <c r="K4007" s="34">
        <v>38181</v>
      </c>
      <c r="L4007" s="34" t="s">
        <v>84</v>
      </c>
      <c r="M4007" s="34" t="s">
        <v>22</v>
      </c>
      <c r="N4007" s="34" t="s">
        <v>43</v>
      </c>
      <c r="O4007" s="34" t="s">
        <v>36</v>
      </c>
      <c r="P4007" s="34" t="s">
        <v>36</v>
      </c>
      <c r="Q4007" s="34" t="s">
        <v>24</v>
      </c>
    </row>
    <row r="4008" spans="1:17">
      <c r="A4008" s="34">
        <v>154801</v>
      </c>
      <c r="B4008" s="34" t="s">
        <v>17</v>
      </c>
      <c r="C4008" s="34" t="s">
        <v>18</v>
      </c>
      <c r="D4008" s="34" t="s">
        <v>19</v>
      </c>
      <c r="E4008" s="34"/>
      <c r="F4008" s="34"/>
      <c r="G4008" s="34"/>
      <c r="H4008" s="34" t="s">
        <v>19</v>
      </c>
      <c r="I4008" s="34"/>
      <c r="J4008" s="34" t="s">
        <v>20</v>
      </c>
      <c r="K4008" s="34">
        <v>39030</v>
      </c>
      <c r="L4008" s="34" t="s">
        <v>42</v>
      </c>
      <c r="M4008" s="34" t="s">
        <v>22</v>
      </c>
      <c r="N4008" s="34" t="s">
        <v>28</v>
      </c>
      <c r="O4008" s="34">
        <v>44611</v>
      </c>
      <c r="P4008" s="34">
        <v>44951</v>
      </c>
      <c r="Q4008" s="34" t="s">
        <v>24</v>
      </c>
    </row>
    <row r="4009" spans="1:17">
      <c r="A4009" s="34">
        <v>121564</v>
      </c>
      <c r="B4009" s="34" t="s">
        <v>17</v>
      </c>
      <c r="C4009" s="34" t="s">
        <v>18</v>
      </c>
      <c r="D4009" s="34" t="s">
        <v>19</v>
      </c>
      <c r="E4009" s="34"/>
      <c r="F4009" s="34"/>
      <c r="G4009" s="34"/>
      <c r="H4009" s="34" t="s">
        <v>19</v>
      </c>
      <c r="I4009" s="34"/>
      <c r="J4009" s="34" t="s">
        <v>20</v>
      </c>
      <c r="K4009" s="34">
        <v>37257</v>
      </c>
      <c r="L4009" s="34" t="s">
        <v>37</v>
      </c>
      <c r="M4009" s="34" t="s">
        <v>27</v>
      </c>
      <c r="N4009" s="34" t="s">
        <v>32</v>
      </c>
      <c r="O4009" s="34">
        <v>42833</v>
      </c>
      <c r="P4009" s="34">
        <v>43586</v>
      </c>
      <c r="Q4009" s="34" t="s">
        <v>24</v>
      </c>
    </row>
    <row r="4010" spans="1:17">
      <c r="A4010" s="34">
        <v>135942</v>
      </c>
      <c r="B4010" s="34" t="s">
        <v>17</v>
      </c>
      <c r="C4010" s="34" t="s">
        <v>18</v>
      </c>
      <c r="D4010" s="34" t="s">
        <v>19</v>
      </c>
      <c r="E4010" s="34"/>
      <c r="F4010" s="34"/>
      <c r="G4010" s="34"/>
      <c r="H4010" s="34" t="s">
        <v>19</v>
      </c>
      <c r="I4010" s="34"/>
      <c r="J4010" s="34" t="s">
        <v>20</v>
      </c>
      <c r="K4010" s="34">
        <v>33726</v>
      </c>
      <c r="L4010" s="34" t="s">
        <v>37</v>
      </c>
      <c r="M4010" s="34" t="s">
        <v>27</v>
      </c>
      <c r="N4010" s="34" t="s">
        <v>34</v>
      </c>
      <c r="O4010" s="34">
        <v>43656</v>
      </c>
      <c r="P4010" s="34">
        <v>44742</v>
      </c>
      <c r="Q4010" s="34" t="s">
        <v>55</v>
      </c>
    </row>
    <row r="4011" spans="1:17">
      <c r="A4011" s="34">
        <v>163182</v>
      </c>
      <c r="B4011" s="34" t="s">
        <v>17</v>
      </c>
      <c r="C4011" s="34" t="s">
        <v>18</v>
      </c>
      <c r="D4011" s="34" t="s">
        <v>19</v>
      </c>
      <c r="E4011" s="34"/>
      <c r="F4011" s="34"/>
      <c r="G4011" s="34"/>
      <c r="H4011" s="34" t="s">
        <v>19</v>
      </c>
      <c r="I4011" s="34"/>
      <c r="J4011" s="34" t="s">
        <v>20</v>
      </c>
      <c r="K4011" s="34">
        <v>39745</v>
      </c>
      <c r="L4011" s="34" t="s">
        <v>67</v>
      </c>
      <c r="M4011" s="34" t="s">
        <v>22</v>
      </c>
      <c r="N4011" s="34" t="s">
        <v>34</v>
      </c>
      <c r="O4011" s="34">
        <v>45208</v>
      </c>
      <c r="P4011" s="34">
        <v>45350</v>
      </c>
      <c r="Q4011" s="34" t="s">
        <v>24</v>
      </c>
    </row>
    <row r="4012" spans="1:17">
      <c r="A4012" s="34">
        <v>162961</v>
      </c>
      <c r="B4012" s="34" t="s">
        <v>17</v>
      </c>
      <c r="C4012" s="34" t="s">
        <v>18</v>
      </c>
      <c r="D4012" s="34" t="s">
        <v>19</v>
      </c>
      <c r="E4012" s="34"/>
      <c r="F4012" s="34"/>
      <c r="G4012" s="34"/>
      <c r="H4012" s="34" t="s">
        <v>19</v>
      </c>
      <c r="I4012" s="34"/>
      <c r="J4012" s="34" t="s">
        <v>30</v>
      </c>
      <c r="K4012" s="34">
        <v>39999</v>
      </c>
      <c r="L4012" s="34" t="s">
        <v>45</v>
      </c>
      <c r="M4012" s="34" t="s">
        <v>22</v>
      </c>
      <c r="N4012" s="34" t="s">
        <v>34</v>
      </c>
      <c r="O4012" s="34" t="s">
        <v>36</v>
      </c>
      <c r="P4012" s="34" t="s">
        <v>36</v>
      </c>
      <c r="Q4012" s="34" t="s">
        <v>36</v>
      </c>
    </row>
    <row r="4013" spans="1:17">
      <c r="A4013" s="34">
        <v>106189</v>
      </c>
      <c r="B4013" s="34" t="s">
        <v>17</v>
      </c>
      <c r="C4013" s="34" t="s">
        <v>25</v>
      </c>
      <c r="D4013" s="34" t="s">
        <v>19</v>
      </c>
      <c r="E4013" s="34"/>
      <c r="F4013" s="34"/>
      <c r="G4013" s="34"/>
      <c r="H4013" s="34" t="s">
        <v>19</v>
      </c>
      <c r="I4013" s="34"/>
      <c r="J4013" s="34" t="s">
        <v>20</v>
      </c>
      <c r="K4013" s="34">
        <v>21063</v>
      </c>
      <c r="L4013" s="34" t="s">
        <v>65</v>
      </c>
      <c r="M4013" s="34" t="s">
        <v>27</v>
      </c>
      <c r="N4013" s="34" t="s">
        <v>34</v>
      </c>
      <c r="O4013" s="34">
        <v>41603</v>
      </c>
      <c r="P4013" s="34"/>
      <c r="Q4013" s="34" t="s">
        <v>24</v>
      </c>
    </row>
    <row r="4014" spans="1:17">
      <c r="A4014" s="34">
        <v>26266</v>
      </c>
      <c r="B4014" s="34" t="s">
        <v>17</v>
      </c>
      <c r="C4014" s="34" t="s">
        <v>18</v>
      </c>
      <c r="D4014" s="34" t="s">
        <v>19</v>
      </c>
      <c r="E4014" s="34"/>
      <c r="F4014" s="34"/>
      <c r="G4014" s="34"/>
      <c r="H4014" s="34" t="s">
        <v>19</v>
      </c>
      <c r="I4014" s="34"/>
      <c r="J4014" s="34" t="s">
        <v>20</v>
      </c>
      <c r="K4014" s="34"/>
      <c r="L4014" s="34" t="s">
        <v>37</v>
      </c>
      <c r="M4014" s="34" t="s">
        <v>27</v>
      </c>
      <c r="N4014" s="34" t="s">
        <v>32</v>
      </c>
      <c r="O4014" s="34">
        <v>1</v>
      </c>
      <c r="P4014" s="34">
        <v>1</v>
      </c>
      <c r="Q4014" s="34" t="s">
        <v>36</v>
      </c>
    </row>
    <row r="4015" spans="1:17">
      <c r="A4015" s="34">
        <v>121162</v>
      </c>
      <c r="B4015" s="34" t="s">
        <v>17</v>
      </c>
      <c r="C4015" s="34" t="s">
        <v>25</v>
      </c>
      <c r="D4015" s="34" t="s">
        <v>19</v>
      </c>
      <c r="E4015" s="34"/>
      <c r="F4015" s="34"/>
      <c r="G4015" s="34"/>
      <c r="H4015" s="34" t="s">
        <v>19</v>
      </c>
      <c r="I4015" s="34"/>
      <c r="J4015" s="34" t="s">
        <v>20</v>
      </c>
      <c r="K4015" s="34">
        <v>20041</v>
      </c>
      <c r="L4015" s="34" t="s">
        <v>48</v>
      </c>
      <c r="M4015" s="34" t="s">
        <v>27</v>
      </c>
      <c r="N4015" s="34" t="s">
        <v>34</v>
      </c>
      <c r="O4015" s="34">
        <v>43775</v>
      </c>
      <c r="P4015" s="34"/>
      <c r="Q4015" s="34" t="s">
        <v>24</v>
      </c>
    </row>
    <row r="4016" spans="1:17">
      <c r="A4016" s="34">
        <v>51947</v>
      </c>
      <c r="B4016" s="34" t="s">
        <v>17</v>
      </c>
      <c r="C4016" s="34" t="s">
        <v>18</v>
      </c>
      <c r="D4016" s="34" t="s">
        <v>19</v>
      </c>
      <c r="E4016" s="34"/>
      <c r="F4016" s="34"/>
      <c r="G4016" s="34"/>
      <c r="H4016" s="34" t="s">
        <v>19</v>
      </c>
      <c r="I4016" s="34"/>
      <c r="J4016" s="34" t="s">
        <v>20</v>
      </c>
      <c r="K4016" s="34">
        <v>24486</v>
      </c>
      <c r="L4016" s="34" t="s">
        <v>37</v>
      </c>
      <c r="M4016" s="34" t="s">
        <v>27</v>
      </c>
      <c r="N4016" s="34" t="s">
        <v>34</v>
      </c>
      <c r="O4016" s="34">
        <v>40198</v>
      </c>
      <c r="P4016" s="34">
        <v>43586</v>
      </c>
      <c r="Q4016" s="34" t="s">
        <v>24</v>
      </c>
    </row>
    <row r="4017" spans="1:17">
      <c r="A4017" s="34">
        <v>167724</v>
      </c>
      <c r="B4017" s="34" t="s">
        <v>17</v>
      </c>
      <c r="C4017" s="34" t="s">
        <v>18</v>
      </c>
      <c r="D4017" s="34" t="s">
        <v>19</v>
      </c>
      <c r="E4017" s="34"/>
      <c r="F4017" s="34"/>
      <c r="G4017" s="34"/>
      <c r="H4017" s="34" t="s">
        <v>19</v>
      </c>
      <c r="I4017" s="34"/>
      <c r="J4017" s="34" t="s">
        <v>20</v>
      </c>
      <c r="K4017" s="34">
        <v>36971</v>
      </c>
      <c r="L4017" s="34" t="s">
        <v>26</v>
      </c>
      <c r="M4017" s="34" t="s">
        <v>27</v>
      </c>
      <c r="N4017" s="34" t="s">
        <v>36</v>
      </c>
      <c r="O4017" s="34" t="s">
        <v>36</v>
      </c>
      <c r="P4017" s="34" t="s">
        <v>36</v>
      </c>
      <c r="Q4017" s="34" t="s">
        <v>36</v>
      </c>
    </row>
    <row r="4018" spans="1:17">
      <c r="A4018" s="34">
        <v>156567</v>
      </c>
      <c r="B4018" s="34" t="s">
        <v>17</v>
      </c>
      <c r="C4018" s="34" t="s">
        <v>18</v>
      </c>
      <c r="D4018" s="34" t="s">
        <v>19</v>
      </c>
      <c r="E4018" s="34"/>
      <c r="F4018" s="34"/>
      <c r="G4018" s="34"/>
      <c r="H4018" s="34" t="s">
        <v>19</v>
      </c>
      <c r="I4018" s="34"/>
      <c r="J4018" s="34" t="s">
        <v>20</v>
      </c>
      <c r="K4018" s="34">
        <v>38972</v>
      </c>
      <c r="L4018" s="34" t="s">
        <v>37</v>
      </c>
      <c r="M4018" s="34" t="s">
        <v>27</v>
      </c>
      <c r="N4018" s="34" t="s">
        <v>32</v>
      </c>
      <c r="O4018" s="34">
        <v>44569</v>
      </c>
      <c r="P4018" s="34">
        <v>44723</v>
      </c>
      <c r="Q4018" s="34" t="s">
        <v>24</v>
      </c>
    </row>
    <row r="4019" spans="1:17">
      <c r="A4019" s="34">
        <v>161716</v>
      </c>
      <c r="B4019" s="34" t="s">
        <v>17</v>
      </c>
      <c r="C4019" s="34" t="s">
        <v>18</v>
      </c>
      <c r="D4019" s="34" t="s">
        <v>19</v>
      </c>
      <c r="E4019" s="34"/>
      <c r="F4019" s="34"/>
      <c r="G4019" s="34"/>
      <c r="H4019" s="34" t="s">
        <v>19</v>
      </c>
      <c r="I4019" s="34"/>
      <c r="J4019" s="34" t="s">
        <v>20</v>
      </c>
      <c r="K4019" s="34">
        <v>39297</v>
      </c>
      <c r="L4019" s="34" t="s">
        <v>26</v>
      </c>
      <c r="M4019" s="34" t="s">
        <v>27</v>
      </c>
      <c r="N4019" s="34" t="s">
        <v>28</v>
      </c>
      <c r="O4019" s="34">
        <v>45120</v>
      </c>
      <c r="P4019" s="34">
        <v>45153</v>
      </c>
      <c r="Q4019" s="34" t="s">
        <v>24</v>
      </c>
    </row>
    <row r="4020" spans="1:17">
      <c r="A4020" s="34">
        <v>151748</v>
      </c>
      <c r="B4020" s="34" t="s">
        <v>17</v>
      </c>
      <c r="C4020" s="34" t="s">
        <v>18</v>
      </c>
      <c r="D4020" s="34" t="s">
        <v>19</v>
      </c>
      <c r="E4020" s="34"/>
      <c r="F4020" s="34"/>
      <c r="G4020" s="34"/>
      <c r="H4020" s="34" t="s">
        <v>19</v>
      </c>
      <c r="I4020" s="34"/>
      <c r="J4020" s="34" t="s">
        <v>20</v>
      </c>
      <c r="K4020" s="34">
        <v>36823</v>
      </c>
      <c r="L4020" s="34" t="s">
        <v>26</v>
      </c>
      <c r="M4020" s="34" t="s">
        <v>27</v>
      </c>
      <c r="N4020" s="34" t="s">
        <v>28</v>
      </c>
      <c r="O4020" s="34">
        <v>44441</v>
      </c>
      <c r="P4020" s="34">
        <v>44477</v>
      </c>
      <c r="Q4020" s="34" t="s">
        <v>24</v>
      </c>
    </row>
    <row r="4021" spans="1:17">
      <c r="A4021" s="34">
        <v>107714</v>
      </c>
      <c r="B4021" s="34" t="s">
        <v>17</v>
      </c>
      <c r="C4021" s="34" t="s">
        <v>18</v>
      </c>
      <c r="D4021" s="34" t="s">
        <v>19</v>
      </c>
      <c r="E4021" s="34"/>
      <c r="F4021" s="34"/>
      <c r="G4021" s="34"/>
      <c r="H4021" s="34" t="s">
        <v>19</v>
      </c>
      <c r="I4021" s="34"/>
      <c r="J4021" s="34" t="s">
        <v>20</v>
      </c>
      <c r="K4021" s="34">
        <v>33172</v>
      </c>
      <c r="L4021" s="34" t="s">
        <v>35</v>
      </c>
      <c r="M4021" s="34" t="s">
        <v>27</v>
      </c>
      <c r="N4021" s="34" t="s">
        <v>40</v>
      </c>
      <c r="O4021" s="34">
        <v>42045</v>
      </c>
      <c r="P4021" s="34">
        <v>43013</v>
      </c>
      <c r="Q4021" s="34" t="s">
        <v>41</v>
      </c>
    </row>
    <row r="4022" spans="1:17">
      <c r="A4022" s="34">
        <v>154375</v>
      </c>
      <c r="B4022" s="34" t="s">
        <v>17</v>
      </c>
      <c r="C4022" s="34" t="s">
        <v>25</v>
      </c>
      <c r="D4022" s="34" t="s">
        <v>19</v>
      </c>
      <c r="E4022" s="34"/>
      <c r="F4022" s="34"/>
      <c r="G4022" s="34"/>
      <c r="H4022" s="34" t="s">
        <v>19</v>
      </c>
      <c r="I4022" s="34"/>
      <c r="J4022" s="34" t="s">
        <v>20</v>
      </c>
      <c r="K4022" s="34"/>
      <c r="L4022" s="34" t="s">
        <v>126</v>
      </c>
      <c r="M4022" s="34" t="s">
        <v>52</v>
      </c>
      <c r="N4022" s="34" t="s">
        <v>36</v>
      </c>
      <c r="O4022" s="34" t="s">
        <v>36</v>
      </c>
      <c r="P4022" s="34" t="s">
        <v>36</v>
      </c>
      <c r="Q4022" s="34" t="s">
        <v>38</v>
      </c>
    </row>
    <row r="4023" spans="1:17">
      <c r="A4023" s="34">
        <v>83098</v>
      </c>
      <c r="B4023" s="34" t="s">
        <v>17</v>
      </c>
      <c r="C4023" s="34" t="s">
        <v>18</v>
      </c>
      <c r="D4023" s="34" t="s">
        <v>19</v>
      </c>
      <c r="E4023" s="34"/>
      <c r="F4023" s="34"/>
      <c r="G4023" s="34"/>
      <c r="H4023" s="34" t="s">
        <v>19</v>
      </c>
      <c r="I4023" s="34"/>
      <c r="J4023" s="34" t="s">
        <v>20</v>
      </c>
      <c r="K4023" s="34">
        <v>33713</v>
      </c>
      <c r="L4023" s="34" t="s">
        <v>48</v>
      </c>
      <c r="M4023" s="34" t="s">
        <v>27</v>
      </c>
      <c r="N4023" s="34" t="s">
        <v>23</v>
      </c>
      <c r="O4023" s="34">
        <v>40983</v>
      </c>
      <c r="P4023" s="34">
        <v>41029</v>
      </c>
      <c r="Q4023" s="34" t="s">
        <v>36</v>
      </c>
    </row>
    <row r="4024" spans="1:17">
      <c r="A4024" s="34">
        <v>79355</v>
      </c>
      <c r="B4024" s="34" t="s">
        <v>17</v>
      </c>
      <c r="C4024" s="34" t="s">
        <v>18</v>
      </c>
      <c r="D4024" s="34" t="s">
        <v>19</v>
      </c>
      <c r="E4024" s="34"/>
      <c r="F4024" s="34"/>
      <c r="G4024" s="34"/>
      <c r="H4024" s="34" t="s">
        <v>19</v>
      </c>
      <c r="I4024" s="34"/>
      <c r="J4024" s="34" t="s">
        <v>20</v>
      </c>
      <c r="K4024" s="34">
        <v>32671</v>
      </c>
      <c r="L4024" s="34" t="s">
        <v>37</v>
      </c>
      <c r="M4024" s="34" t="s">
        <v>22</v>
      </c>
      <c r="N4024" s="34" t="s">
        <v>34</v>
      </c>
      <c r="O4024" s="34">
        <v>40969</v>
      </c>
      <c r="P4024" s="34">
        <v>44664</v>
      </c>
      <c r="Q4024" s="34" t="s">
        <v>55</v>
      </c>
    </row>
    <row r="4025" spans="1:17">
      <c r="A4025" s="34">
        <v>110575</v>
      </c>
      <c r="B4025" s="34" t="s">
        <v>17</v>
      </c>
      <c r="C4025" s="34" t="s">
        <v>18</v>
      </c>
      <c r="D4025" s="34" t="s">
        <v>19</v>
      </c>
      <c r="E4025" s="34"/>
      <c r="F4025" s="34"/>
      <c r="G4025" s="34"/>
      <c r="H4025" s="34" t="s">
        <v>19</v>
      </c>
      <c r="I4025" s="34"/>
      <c r="J4025" s="34" t="s">
        <v>20</v>
      </c>
      <c r="K4025" s="34">
        <v>32155</v>
      </c>
      <c r="L4025" s="34" t="s">
        <v>26</v>
      </c>
      <c r="M4025" s="34" t="s">
        <v>27</v>
      </c>
      <c r="N4025" s="34" t="s">
        <v>34</v>
      </c>
      <c r="O4025" s="34">
        <v>42010</v>
      </c>
      <c r="P4025" s="34">
        <v>42269</v>
      </c>
      <c r="Q4025" s="34" t="s">
        <v>24</v>
      </c>
    </row>
    <row r="4026" spans="1:17">
      <c r="A4026" s="34">
        <v>168138</v>
      </c>
      <c r="B4026" s="34" t="s">
        <v>17</v>
      </c>
      <c r="C4026" s="34" t="s">
        <v>18</v>
      </c>
      <c r="D4026" s="34" t="s">
        <v>19</v>
      </c>
      <c r="E4026" s="34"/>
      <c r="F4026" s="34"/>
      <c r="G4026" s="34"/>
      <c r="H4026" s="34" t="s">
        <v>19</v>
      </c>
      <c r="I4026" s="34"/>
      <c r="J4026" s="34" t="s">
        <v>20</v>
      </c>
      <c r="K4026" s="34">
        <v>39143</v>
      </c>
      <c r="L4026" s="34" t="s">
        <v>124</v>
      </c>
      <c r="M4026" s="34" t="s">
        <v>57</v>
      </c>
      <c r="N4026" s="34" t="s">
        <v>40</v>
      </c>
      <c r="O4026" s="34" t="s">
        <v>36</v>
      </c>
      <c r="P4026" s="34" t="s">
        <v>36</v>
      </c>
      <c r="Q4026" s="34" t="s">
        <v>36</v>
      </c>
    </row>
    <row r="4027" spans="1:17">
      <c r="A4027" s="34">
        <v>151989</v>
      </c>
      <c r="B4027" s="34" t="s">
        <v>17</v>
      </c>
      <c r="C4027" s="34" t="s">
        <v>18</v>
      </c>
      <c r="D4027" s="34" t="s">
        <v>19</v>
      </c>
      <c r="E4027" s="34"/>
      <c r="F4027" s="34"/>
      <c r="G4027" s="34"/>
      <c r="H4027" s="34" t="s">
        <v>19</v>
      </c>
      <c r="I4027" s="34"/>
      <c r="J4027" s="34" t="s">
        <v>20</v>
      </c>
      <c r="K4027" s="34">
        <v>33162</v>
      </c>
      <c r="L4027" s="34" t="s">
        <v>90</v>
      </c>
      <c r="M4027" s="34" t="s">
        <v>57</v>
      </c>
      <c r="N4027" s="34" t="s">
        <v>34</v>
      </c>
      <c r="O4027" s="34" t="s">
        <v>36</v>
      </c>
      <c r="P4027" s="34" t="s">
        <v>36</v>
      </c>
      <c r="Q4027" s="34" t="s">
        <v>36</v>
      </c>
    </row>
    <row r="4028" spans="1:17">
      <c r="A4028" s="34">
        <v>125394</v>
      </c>
      <c r="B4028" s="34" t="s">
        <v>17</v>
      </c>
      <c r="C4028" s="34" t="s">
        <v>18</v>
      </c>
      <c r="D4028" s="34" t="s">
        <v>19</v>
      </c>
      <c r="E4028" s="34"/>
      <c r="F4028" s="34"/>
      <c r="G4028" s="34"/>
      <c r="H4028" s="34" t="s">
        <v>19</v>
      </c>
      <c r="I4028" s="34"/>
      <c r="J4028" s="34" t="s">
        <v>20</v>
      </c>
      <c r="K4028" s="34">
        <v>36874</v>
      </c>
      <c r="L4028" s="34" t="s">
        <v>67</v>
      </c>
      <c r="M4028" s="34" t="s">
        <v>22</v>
      </c>
      <c r="N4028" s="34" t="s">
        <v>28</v>
      </c>
      <c r="O4028" s="34">
        <v>43057</v>
      </c>
      <c r="P4028" s="34">
        <v>43360</v>
      </c>
      <c r="Q4028" s="34" t="s">
        <v>24</v>
      </c>
    </row>
    <row r="4029" spans="1:17">
      <c r="A4029" s="34">
        <v>123933</v>
      </c>
      <c r="B4029" s="34" t="s">
        <v>17</v>
      </c>
      <c r="C4029" s="34" t="s">
        <v>18</v>
      </c>
      <c r="D4029" s="34" t="s">
        <v>19</v>
      </c>
      <c r="E4029" s="34"/>
      <c r="F4029" s="34"/>
      <c r="G4029" s="34"/>
      <c r="H4029" s="34" t="s">
        <v>19</v>
      </c>
      <c r="I4029" s="34"/>
      <c r="J4029" s="34" t="s">
        <v>30</v>
      </c>
      <c r="K4029" s="34">
        <v>36291</v>
      </c>
      <c r="L4029" s="34" t="s">
        <v>67</v>
      </c>
      <c r="M4029" s="34" t="s">
        <v>22</v>
      </c>
      <c r="N4029" s="34" t="s">
        <v>28</v>
      </c>
      <c r="O4029" s="34">
        <v>42924</v>
      </c>
      <c r="P4029" s="34">
        <v>43360</v>
      </c>
      <c r="Q4029" s="34" t="s">
        <v>24</v>
      </c>
    </row>
    <row r="4030" spans="1:17">
      <c r="A4030" s="34">
        <v>65290</v>
      </c>
      <c r="B4030" s="34" t="s">
        <v>17</v>
      </c>
      <c r="C4030" s="34" t="s">
        <v>18</v>
      </c>
      <c r="D4030" s="34" t="s">
        <v>19</v>
      </c>
      <c r="E4030" s="34"/>
      <c r="F4030" s="34"/>
      <c r="G4030" s="34"/>
      <c r="H4030" s="34" t="s">
        <v>19</v>
      </c>
      <c r="I4030" s="34"/>
      <c r="J4030" s="34" t="s">
        <v>30</v>
      </c>
      <c r="K4030" s="34">
        <v>14473</v>
      </c>
      <c r="L4030" s="34" t="s">
        <v>65</v>
      </c>
      <c r="M4030" s="34" t="s">
        <v>27</v>
      </c>
      <c r="N4030" s="34" t="s">
        <v>32</v>
      </c>
      <c r="O4030" s="34">
        <v>37914</v>
      </c>
      <c r="P4030" s="34">
        <v>41141</v>
      </c>
      <c r="Q4030" s="34" t="s">
        <v>36</v>
      </c>
    </row>
    <row r="4031" spans="1:17">
      <c r="A4031" s="34">
        <v>80887</v>
      </c>
      <c r="B4031" s="34" t="s">
        <v>17</v>
      </c>
      <c r="C4031" s="34" t="s">
        <v>18</v>
      </c>
      <c r="D4031" s="34" t="s">
        <v>19</v>
      </c>
      <c r="E4031" s="34"/>
      <c r="F4031" s="34"/>
      <c r="G4031" s="34"/>
      <c r="H4031" s="34" t="s">
        <v>19</v>
      </c>
      <c r="I4031" s="34"/>
      <c r="J4031" s="34" t="s">
        <v>20</v>
      </c>
      <c r="K4031" s="34">
        <v>16082</v>
      </c>
      <c r="L4031" s="34" t="s">
        <v>65</v>
      </c>
      <c r="M4031" s="34" t="s">
        <v>27</v>
      </c>
      <c r="N4031" s="34" t="s">
        <v>34</v>
      </c>
      <c r="O4031" s="34">
        <v>38482</v>
      </c>
      <c r="P4031" s="34">
        <v>44664</v>
      </c>
      <c r="Q4031" s="34" t="s">
        <v>41</v>
      </c>
    </row>
    <row r="4032" spans="1:17">
      <c r="A4032" s="34">
        <v>59778</v>
      </c>
      <c r="B4032" s="34" t="s">
        <v>17</v>
      </c>
      <c r="C4032" s="34" t="s">
        <v>18</v>
      </c>
      <c r="D4032" s="34" t="s">
        <v>19</v>
      </c>
      <c r="E4032" s="34"/>
      <c r="F4032" s="34"/>
      <c r="G4032" s="34"/>
      <c r="H4032" s="34" t="s">
        <v>19</v>
      </c>
      <c r="I4032" s="34"/>
      <c r="J4032" s="34" t="s">
        <v>20</v>
      </c>
      <c r="K4032" s="34">
        <v>20705</v>
      </c>
      <c r="L4032" s="34" t="s">
        <v>26</v>
      </c>
      <c r="M4032" s="34" t="s">
        <v>27</v>
      </c>
      <c r="N4032" s="34" t="s">
        <v>34</v>
      </c>
      <c r="O4032" s="34">
        <v>40633</v>
      </c>
      <c r="P4032" s="34">
        <v>41113</v>
      </c>
      <c r="Q4032" s="34" t="s">
        <v>36</v>
      </c>
    </row>
    <row r="4033" spans="1:17">
      <c r="A4033" s="34">
        <v>167947</v>
      </c>
      <c r="B4033" s="34" t="s">
        <v>17</v>
      </c>
      <c r="C4033" s="34" t="s">
        <v>18</v>
      </c>
      <c r="D4033" s="34" t="s">
        <v>19</v>
      </c>
      <c r="E4033" s="34"/>
      <c r="F4033" s="34"/>
      <c r="G4033" s="34"/>
      <c r="H4033" s="34" t="s">
        <v>19</v>
      </c>
      <c r="I4033" s="34"/>
      <c r="J4033" s="34" t="s">
        <v>20</v>
      </c>
      <c r="K4033" s="34">
        <v>38489</v>
      </c>
      <c r="L4033" s="34" t="s">
        <v>35</v>
      </c>
      <c r="M4033" s="34" t="s">
        <v>27</v>
      </c>
      <c r="N4033" s="34" t="s">
        <v>43</v>
      </c>
      <c r="O4033" s="34" t="s">
        <v>36</v>
      </c>
      <c r="P4033" s="34" t="s">
        <v>36</v>
      </c>
      <c r="Q4033" s="34" t="s">
        <v>36</v>
      </c>
    </row>
    <row r="4034" spans="1:17">
      <c r="A4034" s="34">
        <v>114277</v>
      </c>
      <c r="B4034" s="34" t="s">
        <v>17</v>
      </c>
      <c r="C4034" s="34" t="s">
        <v>18</v>
      </c>
      <c r="D4034" s="34" t="s">
        <v>19</v>
      </c>
      <c r="E4034" s="34"/>
      <c r="F4034" s="34"/>
      <c r="G4034" s="34"/>
      <c r="H4034" s="34" t="s">
        <v>19</v>
      </c>
      <c r="I4034" s="34"/>
      <c r="J4034" s="34" t="s">
        <v>20</v>
      </c>
      <c r="K4034" s="34">
        <v>35307</v>
      </c>
      <c r="L4034" s="34" t="s">
        <v>26</v>
      </c>
      <c r="M4034" s="34" t="s">
        <v>27</v>
      </c>
      <c r="N4034" s="34" t="s">
        <v>32</v>
      </c>
      <c r="O4034" s="34">
        <v>43070</v>
      </c>
      <c r="P4034" s="34">
        <v>43608</v>
      </c>
      <c r="Q4034" s="34" t="s">
        <v>38</v>
      </c>
    </row>
    <row r="4035" spans="1:17">
      <c r="A4035" s="34">
        <v>102377</v>
      </c>
      <c r="B4035" s="34" t="s">
        <v>17</v>
      </c>
      <c r="C4035" s="34" t="s">
        <v>18</v>
      </c>
      <c r="D4035" s="34" t="s">
        <v>19</v>
      </c>
      <c r="E4035" s="34"/>
      <c r="F4035" s="34"/>
      <c r="G4035" s="34"/>
      <c r="H4035" s="34" t="s">
        <v>19</v>
      </c>
      <c r="I4035" s="34"/>
      <c r="J4035" s="34" t="s">
        <v>20</v>
      </c>
      <c r="K4035" s="34"/>
      <c r="L4035" s="34" t="s">
        <v>99</v>
      </c>
      <c r="M4035" s="34" t="s">
        <v>27</v>
      </c>
      <c r="N4035" s="34" t="s">
        <v>34</v>
      </c>
      <c r="O4035" s="34">
        <v>41540</v>
      </c>
      <c r="P4035" s="34">
        <v>41540</v>
      </c>
      <c r="Q4035" s="34" t="s">
        <v>36</v>
      </c>
    </row>
    <row r="4036" spans="1:17">
      <c r="A4036" s="34">
        <v>83972</v>
      </c>
      <c r="B4036" s="34" t="s">
        <v>17</v>
      </c>
      <c r="C4036" s="34" t="s">
        <v>18</v>
      </c>
      <c r="D4036" s="34" t="s">
        <v>19</v>
      </c>
      <c r="E4036" s="34"/>
      <c r="F4036" s="34"/>
      <c r="G4036" s="34"/>
      <c r="H4036" s="34" t="s">
        <v>19</v>
      </c>
      <c r="I4036" s="34"/>
      <c r="J4036" s="34" t="s">
        <v>20</v>
      </c>
      <c r="K4036" s="34">
        <v>34277</v>
      </c>
      <c r="L4036" s="34" t="s">
        <v>69</v>
      </c>
      <c r="M4036" s="34" t="s">
        <v>27</v>
      </c>
      <c r="N4036" s="34" t="s">
        <v>32</v>
      </c>
      <c r="O4036" s="34">
        <v>40889</v>
      </c>
      <c r="P4036" s="34">
        <v>1</v>
      </c>
      <c r="Q4036" s="34" t="s">
        <v>36</v>
      </c>
    </row>
    <row r="4037" spans="1:17">
      <c r="A4037" s="34">
        <v>127468</v>
      </c>
      <c r="B4037" s="34" t="s">
        <v>17</v>
      </c>
      <c r="C4037" s="34" t="s">
        <v>18</v>
      </c>
      <c r="D4037" s="34" t="s">
        <v>19</v>
      </c>
      <c r="E4037" s="34"/>
      <c r="F4037" s="34"/>
      <c r="G4037" s="34"/>
      <c r="H4037" s="34" t="s">
        <v>19</v>
      </c>
      <c r="I4037" s="34"/>
      <c r="J4037" s="34" t="s">
        <v>30</v>
      </c>
      <c r="K4037" s="34">
        <v>28720</v>
      </c>
      <c r="L4037" s="34" t="s">
        <v>60</v>
      </c>
      <c r="M4037" s="34" t="s">
        <v>27</v>
      </c>
      <c r="N4037" s="34" t="s">
        <v>34</v>
      </c>
      <c r="O4037" s="34">
        <v>43182</v>
      </c>
      <c r="P4037" s="34">
        <v>44831</v>
      </c>
      <c r="Q4037" s="34" t="s">
        <v>38</v>
      </c>
    </row>
    <row r="4038" spans="1:17">
      <c r="A4038" s="34">
        <v>41696</v>
      </c>
      <c r="B4038" s="34" t="s">
        <v>17</v>
      </c>
      <c r="C4038" s="34" t="s">
        <v>25</v>
      </c>
      <c r="D4038" s="34" t="s">
        <v>19</v>
      </c>
      <c r="E4038" s="34"/>
      <c r="F4038" s="34"/>
      <c r="G4038" s="34"/>
      <c r="H4038" s="34" t="s">
        <v>19</v>
      </c>
      <c r="I4038" s="34"/>
      <c r="J4038" s="34" t="s">
        <v>20</v>
      </c>
      <c r="K4038" s="34">
        <v>17956</v>
      </c>
      <c r="L4038" s="34" t="s">
        <v>65</v>
      </c>
      <c r="M4038" s="34" t="s">
        <v>27</v>
      </c>
      <c r="N4038" s="34" t="s">
        <v>34</v>
      </c>
      <c r="O4038" s="34">
        <v>41853</v>
      </c>
      <c r="P4038" s="34"/>
      <c r="Q4038" s="34" t="s">
        <v>24</v>
      </c>
    </row>
    <row r="4039" spans="1:17">
      <c r="A4039" s="34">
        <v>45646</v>
      </c>
      <c r="B4039" s="34" t="s">
        <v>17</v>
      </c>
      <c r="C4039" s="34" t="s">
        <v>18</v>
      </c>
      <c r="D4039" s="34" t="s">
        <v>19</v>
      </c>
      <c r="E4039" s="34"/>
      <c r="F4039" s="34"/>
      <c r="G4039" s="34"/>
      <c r="H4039" s="34" t="s">
        <v>19</v>
      </c>
      <c r="I4039" s="34"/>
      <c r="J4039" s="34" t="s">
        <v>20</v>
      </c>
      <c r="K4039" s="34">
        <v>14666</v>
      </c>
      <c r="L4039" s="34" t="s">
        <v>110</v>
      </c>
      <c r="M4039" s="34" t="s">
        <v>22</v>
      </c>
      <c r="N4039" s="34" t="s">
        <v>34</v>
      </c>
      <c r="O4039" s="34">
        <v>43299</v>
      </c>
      <c r="P4039" s="34">
        <v>43791</v>
      </c>
      <c r="Q4039" s="34" t="s">
        <v>24</v>
      </c>
    </row>
    <row r="4040" spans="1:17">
      <c r="A4040" s="34">
        <v>114616</v>
      </c>
      <c r="B4040" s="34" t="s">
        <v>17</v>
      </c>
      <c r="C4040" s="34" t="s">
        <v>18</v>
      </c>
      <c r="D4040" s="34" t="s">
        <v>19</v>
      </c>
      <c r="E4040" s="34"/>
      <c r="F4040" s="34"/>
      <c r="G4040" s="34"/>
      <c r="H4040" s="34" t="s">
        <v>19</v>
      </c>
      <c r="I4040" s="34"/>
      <c r="J4040" s="34" t="s">
        <v>30</v>
      </c>
      <c r="K4040" s="34">
        <v>35417</v>
      </c>
      <c r="L4040" s="34" t="s">
        <v>35</v>
      </c>
      <c r="M4040" s="34" t="s">
        <v>27</v>
      </c>
      <c r="N4040" s="34" t="s">
        <v>32</v>
      </c>
      <c r="O4040" s="34" t="s">
        <v>36</v>
      </c>
      <c r="P4040" s="34" t="s">
        <v>36</v>
      </c>
      <c r="Q4040" s="34" t="s">
        <v>36</v>
      </c>
    </row>
    <row r="4041" spans="1:17">
      <c r="A4041" s="34">
        <v>83147</v>
      </c>
      <c r="B4041" s="34" t="s">
        <v>17</v>
      </c>
      <c r="C4041" s="34" t="s">
        <v>18</v>
      </c>
      <c r="D4041" s="34" t="s">
        <v>19</v>
      </c>
      <c r="E4041" s="34"/>
      <c r="F4041" s="34"/>
      <c r="G4041" s="34"/>
      <c r="H4041" s="34" t="s">
        <v>19</v>
      </c>
      <c r="I4041" s="34"/>
      <c r="J4041" s="34" t="s">
        <v>20</v>
      </c>
      <c r="K4041" s="34">
        <v>23921</v>
      </c>
      <c r="L4041" s="34" t="s">
        <v>65</v>
      </c>
      <c r="M4041" s="34" t="s">
        <v>27</v>
      </c>
      <c r="N4041" s="34" t="s">
        <v>34</v>
      </c>
      <c r="O4041" s="34">
        <v>40886</v>
      </c>
      <c r="P4041" s="34">
        <v>44407</v>
      </c>
      <c r="Q4041" s="34" t="s">
        <v>55</v>
      </c>
    </row>
    <row r="4042" spans="1:17">
      <c r="A4042" s="34">
        <v>124302</v>
      </c>
      <c r="B4042" s="34" t="s">
        <v>17</v>
      </c>
      <c r="C4042" s="34" t="s">
        <v>18</v>
      </c>
      <c r="D4042" s="34" t="s">
        <v>19</v>
      </c>
      <c r="E4042" s="34"/>
      <c r="F4042" s="34"/>
      <c r="G4042" s="34"/>
      <c r="H4042" s="34" t="s">
        <v>19</v>
      </c>
      <c r="I4042" s="34"/>
      <c r="J4042" s="34" t="s">
        <v>30</v>
      </c>
      <c r="K4042" s="34">
        <v>36870</v>
      </c>
      <c r="L4042" s="34" t="s">
        <v>37</v>
      </c>
      <c r="M4042" s="34" t="s">
        <v>27</v>
      </c>
      <c r="N4042" s="34" t="s">
        <v>43</v>
      </c>
      <c r="O4042" s="34" t="s">
        <v>36</v>
      </c>
      <c r="P4042" s="34" t="s">
        <v>36</v>
      </c>
      <c r="Q4042" s="34" t="s">
        <v>24</v>
      </c>
    </row>
    <row r="4043" spans="1:17">
      <c r="A4043" s="34">
        <v>107028</v>
      </c>
      <c r="B4043" s="34" t="s">
        <v>17</v>
      </c>
      <c r="C4043" s="34" t="s">
        <v>18</v>
      </c>
      <c r="D4043" s="34" t="s">
        <v>19</v>
      </c>
      <c r="E4043" s="34"/>
      <c r="F4043" s="34"/>
      <c r="G4043" s="34"/>
      <c r="H4043" s="34" t="s">
        <v>19</v>
      </c>
      <c r="I4043" s="34"/>
      <c r="J4043" s="34" t="s">
        <v>20</v>
      </c>
      <c r="K4043" s="34"/>
      <c r="L4043" s="34" t="s">
        <v>104</v>
      </c>
      <c r="M4043" s="34" t="s">
        <v>57</v>
      </c>
      <c r="N4043" s="34" t="s">
        <v>34</v>
      </c>
      <c r="O4043" s="34">
        <v>41722</v>
      </c>
      <c r="P4043" s="34">
        <v>41722</v>
      </c>
      <c r="Q4043" s="34" t="s">
        <v>36</v>
      </c>
    </row>
    <row r="4044" spans="1:17">
      <c r="A4044" s="34">
        <v>103435</v>
      </c>
      <c r="B4044" s="34" t="s">
        <v>17</v>
      </c>
      <c r="C4044" s="34" t="s">
        <v>18</v>
      </c>
      <c r="D4044" s="34" t="s">
        <v>19</v>
      </c>
      <c r="E4044" s="34"/>
      <c r="F4044" s="34"/>
      <c r="G4044" s="34"/>
      <c r="H4044" s="34" t="s">
        <v>19</v>
      </c>
      <c r="I4044" s="34"/>
      <c r="J4044" s="34" t="s">
        <v>20</v>
      </c>
      <c r="K4044" s="34">
        <v>34281</v>
      </c>
      <c r="L4044" s="34" t="s">
        <v>37</v>
      </c>
      <c r="M4044" s="34" t="s">
        <v>27</v>
      </c>
      <c r="N4044" s="34" t="s">
        <v>34</v>
      </c>
      <c r="O4044" s="34">
        <v>41540</v>
      </c>
      <c r="P4044" s="34">
        <v>41540</v>
      </c>
      <c r="Q4044" s="34" t="s">
        <v>36</v>
      </c>
    </row>
    <row r="4045" spans="1:17">
      <c r="A4045" s="34">
        <v>150898</v>
      </c>
      <c r="B4045" s="34" t="s">
        <v>17</v>
      </c>
      <c r="C4045" s="34" t="s">
        <v>18</v>
      </c>
      <c r="D4045" s="34" t="s">
        <v>19</v>
      </c>
      <c r="E4045" s="34"/>
      <c r="F4045" s="34"/>
      <c r="G4045" s="34"/>
      <c r="H4045" s="34" t="s">
        <v>19</v>
      </c>
      <c r="I4045" s="34"/>
      <c r="J4045" s="34" t="s">
        <v>20</v>
      </c>
      <c r="K4045" s="34">
        <v>37144</v>
      </c>
      <c r="L4045" s="34" t="s">
        <v>73</v>
      </c>
      <c r="M4045" s="34" t="s">
        <v>22</v>
      </c>
      <c r="N4045" s="34" t="s">
        <v>34</v>
      </c>
      <c r="O4045" s="34" t="s">
        <v>36</v>
      </c>
      <c r="P4045" s="34" t="s">
        <v>36</v>
      </c>
      <c r="Q4045" s="34" t="s">
        <v>24</v>
      </c>
    </row>
    <row r="4046" spans="1:17">
      <c r="A4046" s="34">
        <v>166759</v>
      </c>
      <c r="B4046" s="34" t="s">
        <v>17</v>
      </c>
      <c r="C4046" s="34" t="s">
        <v>25</v>
      </c>
      <c r="D4046" s="34" t="s">
        <v>19</v>
      </c>
      <c r="E4046" s="34"/>
      <c r="F4046" s="34"/>
      <c r="G4046" s="34"/>
      <c r="H4046" s="34" t="s">
        <v>19</v>
      </c>
      <c r="I4046" s="34"/>
      <c r="J4046" s="34" t="s">
        <v>30</v>
      </c>
      <c r="K4046" s="34">
        <v>38588</v>
      </c>
      <c r="L4046" s="34" t="s">
        <v>96</v>
      </c>
      <c r="M4046" s="34" t="s">
        <v>22</v>
      </c>
      <c r="N4046" s="34" t="s">
        <v>36</v>
      </c>
      <c r="O4046" s="34">
        <v>45362</v>
      </c>
      <c r="P4046" s="34"/>
      <c r="Q4046" s="34" t="s">
        <v>24</v>
      </c>
    </row>
    <row r="4047" spans="1:17">
      <c r="A4047" s="34">
        <v>81537</v>
      </c>
      <c r="B4047" s="34" t="s">
        <v>17</v>
      </c>
      <c r="C4047" s="34" t="s">
        <v>25</v>
      </c>
      <c r="D4047" s="34" t="s">
        <v>19</v>
      </c>
      <c r="E4047" s="34"/>
      <c r="F4047" s="34"/>
      <c r="G4047" s="34"/>
      <c r="H4047" s="34" t="s">
        <v>19</v>
      </c>
      <c r="I4047" s="34"/>
      <c r="J4047" s="34" t="s">
        <v>30</v>
      </c>
      <c r="K4047" s="34"/>
      <c r="L4047" s="34" t="s">
        <v>37</v>
      </c>
      <c r="M4047" s="34" t="s">
        <v>27</v>
      </c>
      <c r="N4047" s="34" t="s">
        <v>32</v>
      </c>
      <c r="O4047" s="34">
        <v>37622</v>
      </c>
      <c r="P4047" s="34"/>
      <c r="Q4047" s="34" t="s">
        <v>38</v>
      </c>
    </row>
    <row r="4048" spans="1:17">
      <c r="A4048" s="34">
        <v>81538</v>
      </c>
      <c r="B4048" s="34" t="s">
        <v>17</v>
      </c>
      <c r="C4048" s="34" t="s">
        <v>25</v>
      </c>
      <c r="D4048" s="34" t="s">
        <v>19</v>
      </c>
      <c r="E4048" s="34"/>
      <c r="F4048" s="34"/>
      <c r="G4048" s="34"/>
      <c r="H4048" s="34" t="s">
        <v>19</v>
      </c>
      <c r="I4048" s="34"/>
      <c r="J4048" s="34" t="s">
        <v>20</v>
      </c>
      <c r="K4048" s="34"/>
      <c r="L4048" s="34" t="s">
        <v>37</v>
      </c>
      <c r="M4048" s="34" t="s">
        <v>27</v>
      </c>
      <c r="N4048" s="34" t="s">
        <v>32</v>
      </c>
      <c r="O4048" s="34">
        <v>37622</v>
      </c>
      <c r="P4048" s="34"/>
      <c r="Q4048" s="34" t="s">
        <v>38</v>
      </c>
    </row>
    <row r="4049" spans="1:17">
      <c r="A4049" s="34">
        <v>46764</v>
      </c>
      <c r="B4049" s="34" t="s">
        <v>17</v>
      </c>
      <c r="C4049" s="34" t="s">
        <v>25</v>
      </c>
      <c r="D4049" s="34" t="s">
        <v>19</v>
      </c>
      <c r="E4049" s="34"/>
      <c r="F4049" s="34"/>
      <c r="G4049" s="34"/>
      <c r="H4049" s="34" t="s">
        <v>19</v>
      </c>
      <c r="I4049" s="34"/>
      <c r="J4049" s="34" t="s">
        <v>20</v>
      </c>
      <c r="K4049" s="34">
        <v>15892</v>
      </c>
      <c r="L4049" s="34" t="s">
        <v>59</v>
      </c>
      <c r="M4049" s="34" t="s">
        <v>27</v>
      </c>
      <c r="N4049" s="34" t="s">
        <v>32</v>
      </c>
      <c r="O4049" s="34">
        <v>39203</v>
      </c>
      <c r="P4049" s="34"/>
      <c r="Q4049" s="34" t="s">
        <v>38</v>
      </c>
    </row>
    <row r="4050" spans="1:17">
      <c r="A4050" s="34">
        <v>28539</v>
      </c>
      <c r="B4050" s="34" t="s">
        <v>17</v>
      </c>
      <c r="C4050" s="34" t="s">
        <v>18</v>
      </c>
      <c r="D4050" s="34" t="s">
        <v>19</v>
      </c>
      <c r="E4050" s="34"/>
      <c r="F4050" s="34"/>
      <c r="G4050" s="34"/>
      <c r="H4050" s="34" t="s">
        <v>19</v>
      </c>
      <c r="I4050" s="34"/>
      <c r="J4050" s="34" t="s">
        <v>20</v>
      </c>
      <c r="K4050" s="34">
        <v>21540</v>
      </c>
      <c r="L4050" s="34" t="s">
        <v>54</v>
      </c>
      <c r="M4050" s="34" t="s">
        <v>27</v>
      </c>
      <c r="N4050" s="34" t="s">
        <v>34</v>
      </c>
      <c r="O4050" s="34">
        <v>41585</v>
      </c>
      <c r="P4050" s="34">
        <v>45504</v>
      </c>
      <c r="Q4050" s="34" t="s">
        <v>55</v>
      </c>
    </row>
    <row r="4051" spans="1:17">
      <c r="A4051" s="34">
        <v>106919</v>
      </c>
      <c r="B4051" s="34" t="s">
        <v>17</v>
      </c>
      <c r="C4051" s="34" t="s">
        <v>25</v>
      </c>
      <c r="D4051" s="34" t="s">
        <v>19</v>
      </c>
      <c r="E4051" s="34"/>
      <c r="F4051" s="34"/>
      <c r="G4051" s="34"/>
      <c r="H4051" s="34" t="s">
        <v>19</v>
      </c>
      <c r="I4051" s="34"/>
      <c r="J4051" s="34" t="s">
        <v>20</v>
      </c>
      <c r="K4051" s="34">
        <v>17056</v>
      </c>
      <c r="L4051" s="34" t="s">
        <v>35</v>
      </c>
      <c r="M4051" s="34" t="s">
        <v>27</v>
      </c>
      <c r="N4051" s="34" t="s">
        <v>32</v>
      </c>
      <c r="O4051" s="34" t="s">
        <v>36</v>
      </c>
      <c r="P4051" s="34" t="s">
        <v>36</v>
      </c>
      <c r="Q4051" s="34" t="s">
        <v>24</v>
      </c>
    </row>
    <row r="4052" spans="1:17">
      <c r="A4052" s="34">
        <v>56588</v>
      </c>
      <c r="B4052" s="34" t="s">
        <v>17</v>
      </c>
      <c r="C4052" s="34" t="s">
        <v>18</v>
      </c>
      <c r="D4052" s="34" t="s">
        <v>19</v>
      </c>
      <c r="E4052" s="34"/>
      <c r="F4052" s="34"/>
      <c r="G4052" s="34"/>
      <c r="H4052" s="34" t="s">
        <v>19</v>
      </c>
      <c r="I4052" s="34"/>
      <c r="J4052" s="34" t="s">
        <v>20</v>
      </c>
      <c r="K4052" s="34">
        <v>18488</v>
      </c>
      <c r="L4052" s="34" t="s">
        <v>54</v>
      </c>
      <c r="M4052" s="34" t="s">
        <v>27</v>
      </c>
      <c r="N4052" s="34" t="s">
        <v>32</v>
      </c>
      <c r="O4052" s="34">
        <v>39325</v>
      </c>
      <c r="P4052" s="34">
        <v>44775</v>
      </c>
      <c r="Q4052" s="34" t="s">
        <v>55</v>
      </c>
    </row>
    <row r="4053" spans="1:17">
      <c r="A4053" s="34">
        <v>155344</v>
      </c>
      <c r="B4053" s="34" t="s">
        <v>17</v>
      </c>
      <c r="C4053" s="34" t="s">
        <v>25</v>
      </c>
      <c r="D4053" s="34" t="s">
        <v>19</v>
      </c>
      <c r="E4053" s="34"/>
      <c r="F4053" s="34"/>
      <c r="G4053" s="34"/>
      <c r="H4053" s="34" t="s">
        <v>19</v>
      </c>
      <c r="I4053" s="34"/>
      <c r="J4053" s="34" t="s">
        <v>20</v>
      </c>
      <c r="K4053" s="34">
        <v>14770</v>
      </c>
      <c r="L4053" s="34" t="s">
        <v>96</v>
      </c>
      <c r="M4053" s="34" t="s">
        <v>22</v>
      </c>
      <c r="N4053" s="34" t="s">
        <v>34</v>
      </c>
      <c r="O4053" s="34">
        <v>44622</v>
      </c>
      <c r="P4053" s="34"/>
      <c r="Q4053" s="34" t="s">
        <v>24</v>
      </c>
    </row>
    <row r="4054" spans="1:17">
      <c r="A4054" s="34">
        <v>109395</v>
      </c>
      <c r="B4054" s="34" t="s">
        <v>17</v>
      </c>
      <c r="C4054" s="34" t="s">
        <v>18</v>
      </c>
      <c r="D4054" s="34" t="s">
        <v>19</v>
      </c>
      <c r="E4054" s="34"/>
      <c r="F4054" s="34"/>
      <c r="G4054" s="34"/>
      <c r="H4054" s="34" t="s">
        <v>19</v>
      </c>
      <c r="I4054" s="34"/>
      <c r="J4054" s="34" t="s">
        <v>20</v>
      </c>
      <c r="K4054" s="34">
        <v>24573</v>
      </c>
      <c r="L4054" s="34" t="s">
        <v>21</v>
      </c>
      <c r="M4054" s="34" t="s">
        <v>22</v>
      </c>
      <c r="N4054" s="34" t="s">
        <v>32</v>
      </c>
      <c r="O4054" s="34">
        <v>41909</v>
      </c>
      <c r="P4054" s="34">
        <v>42016</v>
      </c>
      <c r="Q4054" s="34" t="s">
        <v>36</v>
      </c>
    </row>
    <row r="4055" spans="1:17">
      <c r="A4055" s="34">
        <v>168705</v>
      </c>
      <c r="B4055" s="34" t="s">
        <v>17</v>
      </c>
      <c r="C4055" s="34" t="s">
        <v>18</v>
      </c>
      <c r="D4055" s="34" t="s">
        <v>19</v>
      </c>
      <c r="E4055" s="34"/>
      <c r="F4055" s="34"/>
      <c r="G4055" s="34"/>
      <c r="H4055" s="34" t="s">
        <v>19</v>
      </c>
      <c r="I4055" s="34"/>
      <c r="J4055" s="34" t="s">
        <v>20</v>
      </c>
      <c r="K4055" s="34">
        <v>27765</v>
      </c>
      <c r="L4055" s="34" t="s">
        <v>82</v>
      </c>
      <c r="M4055" s="34" t="s">
        <v>27</v>
      </c>
      <c r="N4055" s="34" t="s">
        <v>34</v>
      </c>
      <c r="O4055" s="34" t="s">
        <v>36</v>
      </c>
      <c r="P4055" s="34" t="s">
        <v>36</v>
      </c>
      <c r="Q4055" s="34" t="s">
        <v>36</v>
      </c>
    </row>
    <row r="4056" spans="1:17">
      <c r="A4056" s="34">
        <v>164728</v>
      </c>
      <c r="B4056" s="34" t="s">
        <v>17</v>
      </c>
      <c r="C4056" s="34" t="s">
        <v>25</v>
      </c>
      <c r="D4056" s="34" t="s">
        <v>19</v>
      </c>
      <c r="E4056" s="34"/>
      <c r="F4056" s="34"/>
      <c r="G4056" s="34"/>
      <c r="H4056" s="34" t="s">
        <v>19</v>
      </c>
      <c r="I4056" s="34"/>
      <c r="J4056" s="34" t="s">
        <v>20</v>
      </c>
      <c r="K4056" s="34">
        <v>23266</v>
      </c>
      <c r="L4056" s="34" t="s">
        <v>100</v>
      </c>
      <c r="M4056" s="34" t="s">
        <v>27</v>
      </c>
      <c r="N4056" s="34" t="s">
        <v>34</v>
      </c>
      <c r="O4056" s="34">
        <v>45218</v>
      </c>
      <c r="P4056" s="34"/>
      <c r="Q4056" s="34" t="s">
        <v>24</v>
      </c>
    </row>
    <row r="4057" spans="1:17">
      <c r="A4057" s="34">
        <v>82824</v>
      </c>
      <c r="B4057" s="34" t="s">
        <v>17</v>
      </c>
      <c r="C4057" s="34" t="s">
        <v>18</v>
      </c>
      <c r="D4057" s="34" t="s">
        <v>19</v>
      </c>
      <c r="E4057" s="34"/>
      <c r="F4057" s="34"/>
      <c r="G4057" s="34"/>
      <c r="H4057" s="34" t="s">
        <v>19</v>
      </c>
      <c r="I4057" s="34"/>
      <c r="J4057" s="34" t="s">
        <v>20</v>
      </c>
      <c r="K4057" s="34">
        <v>30084</v>
      </c>
      <c r="L4057" s="34" t="s">
        <v>26</v>
      </c>
      <c r="M4057" s="34" t="s">
        <v>27</v>
      </c>
      <c r="N4057" s="34" t="s">
        <v>43</v>
      </c>
      <c r="O4057" s="34">
        <v>40921</v>
      </c>
      <c r="P4057" s="34">
        <v>41117</v>
      </c>
      <c r="Q4057" s="34" t="s">
        <v>36</v>
      </c>
    </row>
    <row r="4058" spans="1:17">
      <c r="A4058" s="34">
        <v>163010</v>
      </c>
      <c r="B4058" s="34" t="s">
        <v>17</v>
      </c>
      <c r="C4058" s="34" t="s">
        <v>18</v>
      </c>
      <c r="D4058" s="34" t="s">
        <v>19</v>
      </c>
      <c r="E4058" s="34"/>
      <c r="F4058" s="34"/>
      <c r="G4058" s="34"/>
      <c r="H4058" s="34" t="s">
        <v>19</v>
      </c>
      <c r="I4058" s="34"/>
      <c r="J4058" s="34" t="s">
        <v>20</v>
      </c>
      <c r="K4058" s="34">
        <v>39740</v>
      </c>
      <c r="L4058" s="34" t="s">
        <v>35</v>
      </c>
      <c r="M4058" s="34" t="s">
        <v>27</v>
      </c>
      <c r="N4058" s="34" t="s">
        <v>34</v>
      </c>
      <c r="O4058" s="34">
        <v>45193</v>
      </c>
      <c r="P4058" s="34">
        <v>45346</v>
      </c>
      <c r="Q4058" s="34" t="s">
        <v>77</v>
      </c>
    </row>
    <row r="4059" spans="1:17">
      <c r="A4059" s="34">
        <v>104871</v>
      </c>
      <c r="B4059" s="34" t="s">
        <v>17</v>
      </c>
      <c r="C4059" s="34" t="s">
        <v>18</v>
      </c>
      <c r="D4059" s="34" t="s">
        <v>19</v>
      </c>
      <c r="E4059" s="34"/>
      <c r="F4059" s="34"/>
      <c r="G4059" s="34"/>
      <c r="H4059" s="34" t="s">
        <v>19</v>
      </c>
      <c r="I4059" s="34"/>
      <c r="J4059" s="34" t="s">
        <v>20</v>
      </c>
      <c r="K4059" s="34">
        <v>35103</v>
      </c>
      <c r="L4059" s="34" t="s">
        <v>37</v>
      </c>
      <c r="M4059" s="34" t="s">
        <v>27</v>
      </c>
      <c r="N4059" s="34" t="s">
        <v>34</v>
      </c>
      <c r="O4059" s="34">
        <v>41577</v>
      </c>
      <c r="P4059" s="34">
        <v>41577</v>
      </c>
      <c r="Q4059" s="34" t="s">
        <v>36</v>
      </c>
    </row>
    <row r="4060" spans="1:17">
      <c r="A4060" s="34">
        <v>119947</v>
      </c>
      <c r="B4060" s="34" t="s">
        <v>17</v>
      </c>
      <c r="C4060" s="34" t="s">
        <v>18</v>
      </c>
      <c r="D4060" s="34" t="s">
        <v>19</v>
      </c>
      <c r="E4060" s="34"/>
      <c r="F4060" s="34"/>
      <c r="G4060" s="34"/>
      <c r="H4060" s="34" t="s">
        <v>19</v>
      </c>
      <c r="I4060" s="34"/>
      <c r="J4060" s="34" t="s">
        <v>20</v>
      </c>
      <c r="K4060" s="34">
        <v>37168</v>
      </c>
      <c r="L4060" s="34" t="s">
        <v>74</v>
      </c>
      <c r="M4060" s="34" t="s">
        <v>22</v>
      </c>
      <c r="N4060" s="34" t="s">
        <v>32</v>
      </c>
      <c r="O4060" s="34">
        <v>42700</v>
      </c>
      <c r="P4060" s="34">
        <v>42986</v>
      </c>
      <c r="Q4060" s="34" t="s">
        <v>77</v>
      </c>
    </row>
    <row r="4061" spans="1:17">
      <c r="A4061" s="34">
        <v>125590</v>
      </c>
      <c r="B4061" s="34" t="s">
        <v>17</v>
      </c>
      <c r="C4061" s="34" t="s">
        <v>25</v>
      </c>
      <c r="D4061" s="34" t="s">
        <v>19</v>
      </c>
      <c r="E4061" s="34"/>
      <c r="F4061" s="34"/>
      <c r="G4061" s="34"/>
      <c r="H4061" s="34" t="s">
        <v>19</v>
      </c>
      <c r="I4061" s="34"/>
      <c r="J4061" s="34" t="s">
        <v>30</v>
      </c>
      <c r="K4061" s="34">
        <v>24855</v>
      </c>
      <c r="L4061" s="34" t="s">
        <v>201</v>
      </c>
      <c r="M4061" s="34" t="s">
        <v>22</v>
      </c>
      <c r="N4061" s="34" t="s">
        <v>34</v>
      </c>
      <c r="O4061" s="34">
        <v>43429</v>
      </c>
      <c r="P4061" s="34"/>
      <c r="Q4061" s="34" t="s">
        <v>38</v>
      </c>
    </row>
    <row r="4062" spans="1:17">
      <c r="A4062" s="34">
        <v>123998</v>
      </c>
      <c r="B4062" s="34" t="s">
        <v>17</v>
      </c>
      <c r="C4062" s="34" t="s">
        <v>25</v>
      </c>
      <c r="D4062" s="34" t="s">
        <v>19</v>
      </c>
      <c r="E4062" s="34"/>
      <c r="F4062" s="34"/>
      <c r="G4062" s="34"/>
      <c r="H4062" s="34" t="s">
        <v>19</v>
      </c>
      <c r="I4062" s="34"/>
      <c r="J4062" s="34" t="s">
        <v>20</v>
      </c>
      <c r="K4062" s="34">
        <v>25027</v>
      </c>
      <c r="L4062" s="34" t="s">
        <v>201</v>
      </c>
      <c r="M4062" s="34" t="s">
        <v>22</v>
      </c>
      <c r="N4062" s="34" t="s">
        <v>34</v>
      </c>
      <c r="O4062" s="34">
        <v>43193</v>
      </c>
      <c r="P4062" s="34"/>
      <c r="Q4062" s="34" t="s">
        <v>38</v>
      </c>
    </row>
    <row r="4063" spans="1:17">
      <c r="A4063" s="34">
        <v>69505</v>
      </c>
      <c r="B4063" s="34" t="s">
        <v>17</v>
      </c>
      <c r="C4063" s="34" t="s">
        <v>18</v>
      </c>
      <c r="D4063" s="34" t="s">
        <v>19</v>
      </c>
      <c r="E4063" s="34"/>
      <c r="F4063" s="34"/>
      <c r="G4063" s="34"/>
      <c r="H4063" s="34" t="s">
        <v>19</v>
      </c>
      <c r="I4063" s="34"/>
      <c r="J4063" s="34" t="s">
        <v>20</v>
      </c>
      <c r="K4063" s="34">
        <v>15634</v>
      </c>
      <c r="L4063" s="34" t="s">
        <v>65</v>
      </c>
      <c r="M4063" s="34" t="s">
        <v>27</v>
      </c>
      <c r="N4063" s="34" t="s">
        <v>34</v>
      </c>
      <c r="O4063" s="34">
        <v>36409</v>
      </c>
      <c r="P4063" s="34">
        <v>41178</v>
      </c>
      <c r="Q4063" s="34" t="s">
        <v>36</v>
      </c>
    </row>
    <row r="4064" spans="1:17">
      <c r="A4064" s="34">
        <v>167871</v>
      </c>
      <c r="B4064" s="34" t="s">
        <v>17</v>
      </c>
      <c r="C4064" s="34" t="s">
        <v>25</v>
      </c>
      <c r="D4064" s="34" t="s">
        <v>19</v>
      </c>
      <c r="E4064" s="34"/>
      <c r="F4064" s="34"/>
      <c r="G4064" s="34"/>
      <c r="H4064" s="34" t="s">
        <v>19</v>
      </c>
      <c r="I4064" s="34"/>
      <c r="J4064" s="34" t="s">
        <v>20</v>
      </c>
      <c r="K4064" s="34">
        <v>40274</v>
      </c>
      <c r="L4064" s="34" t="s">
        <v>96</v>
      </c>
      <c r="M4064" s="34" t="s">
        <v>22</v>
      </c>
      <c r="N4064" s="34" t="s">
        <v>40</v>
      </c>
      <c r="O4064" s="34">
        <v>45425</v>
      </c>
      <c r="P4064" s="34"/>
      <c r="Q4064" s="34" t="s">
        <v>24</v>
      </c>
    </row>
    <row r="4065" spans="1:17">
      <c r="A4065" s="34">
        <v>167975</v>
      </c>
      <c r="B4065" s="34" t="s">
        <v>17</v>
      </c>
      <c r="C4065" s="34" t="s">
        <v>25</v>
      </c>
      <c r="D4065" s="34" t="s">
        <v>19</v>
      </c>
      <c r="E4065" s="34"/>
      <c r="F4065" s="34"/>
      <c r="G4065" s="34"/>
      <c r="H4065" s="34" t="s">
        <v>19</v>
      </c>
      <c r="I4065" s="34"/>
      <c r="J4065" s="34" t="s">
        <v>30</v>
      </c>
      <c r="K4065" s="34">
        <v>17718</v>
      </c>
      <c r="L4065" s="34" t="s">
        <v>66</v>
      </c>
      <c r="M4065" s="34" t="s">
        <v>57</v>
      </c>
      <c r="N4065" s="34" t="s">
        <v>28</v>
      </c>
      <c r="O4065" s="34">
        <v>45437</v>
      </c>
      <c r="P4065" s="34"/>
      <c r="Q4065" s="34" t="s">
        <v>24</v>
      </c>
    </row>
    <row r="4066" spans="1:17">
      <c r="A4066" s="34">
        <v>167989</v>
      </c>
      <c r="B4066" s="34" t="s">
        <v>17</v>
      </c>
      <c r="C4066" s="34" t="s">
        <v>18</v>
      </c>
      <c r="D4066" s="34" t="s">
        <v>19</v>
      </c>
      <c r="E4066" s="34"/>
      <c r="F4066" s="34"/>
      <c r="G4066" s="34"/>
      <c r="H4066" s="34" t="s">
        <v>19</v>
      </c>
      <c r="I4066" s="34"/>
      <c r="J4066" s="34" t="s">
        <v>20</v>
      </c>
      <c r="K4066" s="34">
        <v>40022</v>
      </c>
      <c r="L4066" s="34" t="s">
        <v>72</v>
      </c>
      <c r="M4066" s="34" t="s">
        <v>22</v>
      </c>
      <c r="N4066" s="34" t="s">
        <v>34</v>
      </c>
      <c r="O4066" s="34" t="s">
        <v>36</v>
      </c>
      <c r="P4066" s="34" t="s">
        <v>36</v>
      </c>
      <c r="Q4066" s="34" t="s">
        <v>36</v>
      </c>
    </row>
    <row r="4067" spans="1:17">
      <c r="A4067" s="34">
        <v>71349</v>
      </c>
      <c r="B4067" s="34" t="s">
        <v>17</v>
      </c>
      <c r="C4067" s="34" t="s">
        <v>18</v>
      </c>
      <c r="D4067" s="34" t="s">
        <v>19</v>
      </c>
      <c r="E4067" s="34"/>
      <c r="F4067" s="34"/>
      <c r="G4067" s="34"/>
      <c r="H4067" s="34" t="s">
        <v>19</v>
      </c>
      <c r="I4067" s="34"/>
      <c r="J4067" s="34" t="s">
        <v>30</v>
      </c>
      <c r="K4067" s="34">
        <v>24165</v>
      </c>
      <c r="L4067" s="34" t="s">
        <v>35</v>
      </c>
      <c r="M4067" s="34" t="s">
        <v>27</v>
      </c>
      <c r="N4067" s="34" t="s">
        <v>34</v>
      </c>
      <c r="O4067" s="34">
        <v>41253</v>
      </c>
      <c r="P4067" s="34">
        <v>41253</v>
      </c>
      <c r="Q4067" s="34" t="s">
        <v>36</v>
      </c>
    </row>
    <row r="4068" spans="1:17">
      <c r="A4068" s="34">
        <v>158960</v>
      </c>
      <c r="B4068" s="34" t="s">
        <v>17</v>
      </c>
      <c r="C4068" s="34" t="s">
        <v>18</v>
      </c>
      <c r="D4068" s="34" t="s">
        <v>19</v>
      </c>
      <c r="E4068" s="34"/>
      <c r="F4068" s="34"/>
      <c r="G4068" s="34"/>
      <c r="H4068" s="34" t="s">
        <v>19</v>
      </c>
      <c r="I4068" s="34"/>
      <c r="J4068" s="34" t="s">
        <v>30</v>
      </c>
      <c r="K4068" s="34">
        <v>38621</v>
      </c>
      <c r="L4068" s="34" t="s">
        <v>48</v>
      </c>
      <c r="M4068" s="34" t="s">
        <v>27</v>
      </c>
      <c r="N4068" s="34" t="s">
        <v>43</v>
      </c>
      <c r="O4068" s="34">
        <v>44975</v>
      </c>
      <c r="P4068" s="34">
        <v>45185</v>
      </c>
      <c r="Q4068" s="34" t="s">
        <v>24</v>
      </c>
    </row>
    <row r="4069" spans="1:17">
      <c r="A4069" s="34">
        <v>151201</v>
      </c>
      <c r="B4069" s="34" t="s">
        <v>17</v>
      </c>
      <c r="C4069" s="34" t="s">
        <v>18</v>
      </c>
      <c r="D4069" s="34" t="s">
        <v>19</v>
      </c>
      <c r="E4069" s="34"/>
      <c r="F4069" s="34"/>
      <c r="G4069" s="34"/>
      <c r="H4069" s="34" t="s">
        <v>19</v>
      </c>
      <c r="I4069" s="34"/>
      <c r="J4069" s="34" t="s">
        <v>30</v>
      </c>
      <c r="K4069" s="34">
        <v>37999</v>
      </c>
      <c r="L4069" s="34" t="s">
        <v>48</v>
      </c>
      <c r="M4069" s="34" t="s">
        <v>27</v>
      </c>
      <c r="N4069" s="34" t="s">
        <v>28</v>
      </c>
      <c r="O4069" s="34">
        <v>44418</v>
      </c>
      <c r="P4069" s="34">
        <v>44776</v>
      </c>
      <c r="Q4069" s="34" t="s">
        <v>24</v>
      </c>
    </row>
    <row r="4070" spans="1:17">
      <c r="A4070" s="34">
        <v>154508</v>
      </c>
      <c r="B4070" s="34" t="s">
        <v>17</v>
      </c>
      <c r="C4070" s="34" t="s">
        <v>18</v>
      </c>
      <c r="D4070" s="34" t="s">
        <v>19</v>
      </c>
      <c r="E4070" s="34"/>
      <c r="F4070" s="34"/>
      <c r="G4070" s="34"/>
      <c r="H4070" s="34" t="s">
        <v>19</v>
      </c>
      <c r="I4070" s="34"/>
      <c r="J4070" s="34" t="s">
        <v>20</v>
      </c>
      <c r="K4070" s="34">
        <v>39404</v>
      </c>
      <c r="L4070" s="34" t="s">
        <v>67</v>
      </c>
      <c r="M4070" s="34" t="s">
        <v>22</v>
      </c>
      <c r="N4070" s="34" t="s">
        <v>28</v>
      </c>
      <c r="O4070" s="34">
        <v>44611</v>
      </c>
      <c r="P4070" s="34">
        <v>45412</v>
      </c>
      <c r="Q4070" s="34" t="s">
        <v>24</v>
      </c>
    </row>
    <row r="4071" spans="1:17">
      <c r="A4071" s="34">
        <v>118898</v>
      </c>
      <c r="B4071" s="34" t="s">
        <v>17</v>
      </c>
      <c r="C4071" s="34" t="s">
        <v>18</v>
      </c>
      <c r="D4071" s="34" t="s">
        <v>19</v>
      </c>
      <c r="E4071" s="34"/>
      <c r="F4071" s="34"/>
      <c r="G4071" s="34"/>
      <c r="H4071" s="34" t="s">
        <v>19</v>
      </c>
      <c r="I4071" s="34"/>
      <c r="J4071" s="34" t="s">
        <v>20</v>
      </c>
      <c r="K4071" s="34"/>
      <c r="L4071" s="34" t="s">
        <v>119</v>
      </c>
      <c r="M4071" s="34" t="s">
        <v>23</v>
      </c>
      <c r="N4071" s="34" t="s">
        <v>32</v>
      </c>
      <c r="O4071" s="34">
        <v>42228</v>
      </c>
      <c r="P4071" s="34">
        <v>43424</v>
      </c>
      <c r="Q4071" s="34" t="s">
        <v>24</v>
      </c>
    </row>
    <row r="4072" spans="1:17">
      <c r="A4072" s="34">
        <v>158495</v>
      </c>
      <c r="B4072" s="34" t="s">
        <v>17</v>
      </c>
      <c r="C4072" s="34" t="s">
        <v>18</v>
      </c>
      <c r="D4072" s="34" t="s">
        <v>19</v>
      </c>
      <c r="E4072" s="34"/>
      <c r="F4072" s="34"/>
      <c r="G4072" s="34"/>
      <c r="H4072" s="34" t="s">
        <v>19</v>
      </c>
      <c r="I4072" s="34"/>
      <c r="J4072" s="34" t="s">
        <v>20</v>
      </c>
      <c r="K4072" s="34">
        <v>33502</v>
      </c>
      <c r="L4072" s="34" t="s">
        <v>122</v>
      </c>
      <c r="M4072" s="34" t="s">
        <v>23</v>
      </c>
      <c r="N4072" s="34" t="s">
        <v>28</v>
      </c>
      <c r="O4072" s="34">
        <v>44882</v>
      </c>
      <c r="P4072" s="34">
        <v>44951</v>
      </c>
      <c r="Q4072" s="34" t="s">
        <v>24</v>
      </c>
    </row>
    <row r="4073" spans="1:17">
      <c r="A4073" s="34">
        <v>129232</v>
      </c>
      <c r="B4073" s="34" t="s">
        <v>17</v>
      </c>
      <c r="C4073" s="34" t="s">
        <v>18</v>
      </c>
      <c r="D4073" s="34" t="s">
        <v>19</v>
      </c>
      <c r="E4073" s="34"/>
      <c r="F4073" s="34"/>
      <c r="G4073" s="34"/>
      <c r="H4073" s="34" t="s">
        <v>19</v>
      </c>
      <c r="I4073" s="34"/>
      <c r="J4073" s="34" t="s">
        <v>20</v>
      </c>
      <c r="K4073" s="34">
        <v>31669</v>
      </c>
      <c r="L4073" s="34" t="s">
        <v>26</v>
      </c>
      <c r="M4073" s="34" t="s">
        <v>27</v>
      </c>
      <c r="N4073" s="34" t="s">
        <v>23</v>
      </c>
      <c r="O4073" s="34">
        <v>43277</v>
      </c>
      <c r="P4073" s="34">
        <v>43298</v>
      </c>
      <c r="Q4073" s="34" t="s">
        <v>24</v>
      </c>
    </row>
    <row r="4074" spans="1:17">
      <c r="A4074" s="34">
        <v>157075</v>
      </c>
      <c r="B4074" s="34" t="s">
        <v>17</v>
      </c>
      <c r="C4074" s="34" t="s">
        <v>25</v>
      </c>
      <c r="D4074" s="34" t="s">
        <v>19</v>
      </c>
      <c r="E4074" s="34"/>
      <c r="F4074" s="34"/>
      <c r="G4074" s="34"/>
      <c r="H4074" s="34" t="s">
        <v>19</v>
      </c>
      <c r="I4074" s="34"/>
      <c r="J4074" s="34" t="s">
        <v>30</v>
      </c>
      <c r="K4074" s="34">
        <v>22531</v>
      </c>
      <c r="L4074" s="34" t="s">
        <v>96</v>
      </c>
      <c r="M4074" s="34" t="s">
        <v>22</v>
      </c>
      <c r="N4074" s="34" t="s">
        <v>34</v>
      </c>
      <c r="O4074" s="34">
        <v>44761</v>
      </c>
      <c r="P4074" s="34"/>
      <c r="Q4074" s="34" t="s">
        <v>24</v>
      </c>
    </row>
    <row r="4075" spans="1:17">
      <c r="A4075" s="34">
        <v>83869</v>
      </c>
      <c r="B4075" s="34" t="s">
        <v>17</v>
      </c>
      <c r="C4075" s="34" t="s">
        <v>18</v>
      </c>
      <c r="D4075" s="34" t="s">
        <v>19</v>
      </c>
      <c r="E4075" s="34"/>
      <c r="F4075" s="34"/>
      <c r="G4075" s="34"/>
      <c r="H4075" s="34" t="s">
        <v>19</v>
      </c>
      <c r="I4075" s="34"/>
      <c r="J4075" s="34" t="s">
        <v>20</v>
      </c>
      <c r="K4075" s="34">
        <v>28829</v>
      </c>
      <c r="L4075" s="34" t="s">
        <v>48</v>
      </c>
      <c r="M4075" s="34" t="s">
        <v>27</v>
      </c>
      <c r="N4075" s="34" t="s">
        <v>32</v>
      </c>
      <c r="O4075" s="34">
        <v>40883</v>
      </c>
      <c r="P4075" s="34">
        <v>41108</v>
      </c>
      <c r="Q4075" s="34" t="s">
        <v>36</v>
      </c>
    </row>
    <row r="4076" spans="1:17">
      <c r="A4076" s="34">
        <v>110455</v>
      </c>
      <c r="B4076" s="34" t="s">
        <v>17</v>
      </c>
      <c r="C4076" s="34" t="s">
        <v>18</v>
      </c>
      <c r="D4076" s="34" t="s">
        <v>19</v>
      </c>
      <c r="E4076" s="34"/>
      <c r="F4076" s="34"/>
      <c r="G4076" s="34"/>
      <c r="H4076" s="34" t="s">
        <v>19</v>
      </c>
      <c r="I4076" s="34"/>
      <c r="J4076" s="34" t="s">
        <v>20</v>
      </c>
      <c r="K4076" s="34">
        <v>21433</v>
      </c>
      <c r="L4076" s="34" t="s">
        <v>53</v>
      </c>
      <c r="M4076" s="34" t="s">
        <v>22</v>
      </c>
      <c r="N4076" s="34" t="s">
        <v>28</v>
      </c>
      <c r="O4076" s="34" t="s">
        <v>36</v>
      </c>
      <c r="P4076" s="34" t="s">
        <v>36</v>
      </c>
      <c r="Q4076" s="34" t="s">
        <v>24</v>
      </c>
    </row>
    <row r="4077" spans="1:17">
      <c r="A4077" s="34">
        <v>111870</v>
      </c>
      <c r="B4077" s="34" t="s">
        <v>17</v>
      </c>
      <c r="C4077" s="34" t="s">
        <v>18</v>
      </c>
      <c r="D4077" s="34" t="s">
        <v>19</v>
      </c>
      <c r="E4077" s="34"/>
      <c r="F4077" s="34"/>
      <c r="G4077" s="34"/>
      <c r="H4077" s="34" t="s">
        <v>19</v>
      </c>
      <c r="I4077" s="34"/>
      <c r="J4077" s="34" t="s">
        <v>30</v>
      </c>
      <c r="K4077" s="34">
        <v>36198</v>
      </c>
      <c r="L4077" s="34" t="s">
        <v>37</v>
      </c>
      <c r="M4077" s="34" t="s">
        <v>27</v>
      </c>
      <c r="N4077" s="34" t="s">
        <v>32</v>
      </c>
      <c r="O4077" s="34">
        <v>42133</v>
      </c>
      <c r="P4077" s="34">
        <v>42600</v>
      </c>
      <c r="Q4077" s="34" t="s">
        <v>24</v>
      </c>
    </row>
    <row r="4078" spans="1:17">
      <c r="A4078" s="34">
        <v>133734</v>
      </c>
      <c r="B4078" s="34" t="s">
        <v>17</v>
      </c>
      <c r="C4078" s="34" t="s">
        <v>18</v>
      </c>
      <c r="D4078" s="34" t="s">
        <v>19</v>
      </c>
      <c r="E4078" s="34"/>
      <c r="F4078" s="34"/>
      <c r="G4078" s="34"/>
      <c r="H4078" s="34" t="s">
        <v>19</v>
      </c>
      <c r="I4078" s="34"/>
      <c r="J4078" s="34" t="s">
        <v>20</v>
      </c>
      <c r="K4078" s="34">
        <v>36336</v>
      </c>
      <c r="L4078" s="34" t="s">
        <v>130</v>
      </c>
      <c r="M4078" s="34" t="s">
        <v>57</v>
      </c>
      <c r="N4078" s="34" t="s">
        <v>40</v>
      </c>
      <c r="O4078" s="34">
        <v>43696</v>
      </c>
      <c r="P4078" s="34">
        <v>43724</v>
      </c>
      <c r="Q4078" s="34" t="s">
        <v>55</v>
      </c>
    </row>
    <row r="4079" spans="1:17">
      <c r="A4079" s="34">
        <v>160475</v>
      </c>
      <c r="B4079" s="34" t="s">
        <v>17</v>
      </c>
      <c r="C4079" s="34" t="s">
        <v>25</v>
      </c>
      <c r="D4079" s="34" t="s">
        <v>19</v>
      </c>
      <c r="E4079" s="34"/>
      <c r="F4079" s="34"/>
      <c r="G4079" s="34"/>
      <c r="H4079" s="34" t="s">
        <v>19</v>
      </c>
      <c r="I4079" s="34"/>
      <c r="J4079" s="34" t="s">
        <v>20</v>
      </c>
      <c r="K4079" s="34">
        <v>36944</v>
      </c>
      <c r="L4079" s="34" t="s">
        <v>59</v>
      </c>
      <c r="M4079" s="34" t="s">
        <v>27</v>
      </c>
      <c r="N4079" s="34" t="s">
        <v>43</v>
      </c>
      <c r="O4079" s="34">
        <v>45019</v>
      </c>
      <c r="P4079" s="34"/>
      <c r="Q4079" s="34" t="s">
        <v>24</v>
      </c>
    </row>
    <row r="4080" spans="1:17">
      <c r="A4080" s="34">
        <v>117662</v>
      </c>
      <c r="B4080" s="34" t="s">
        <v>17</v>
      </c>
      <c r="C4080" s="34" t="s">
        <v>18</v>
      </c>
      <c r="D4080" s="34" t="s">
        <v>19</v>
      </c>
      <c r="E4080" s="34"/>
      <c r="F4080" s="34"/>
      <c r="G4080" s="34"/>
      <c r="H4080" s="34" t="s">
        <v>19</v>
      </c>
      <c r="I4080" s="34"/>
      <c r="J4080" s="34" t="s">
        <v>30</v>
      </c>
      <c r="K4080" s="34">
        <v>21467</v>
      </c>
      <c r="L4080" s="34" t="s">
        <v>99</v>
      </c>
      <c r="M4080" s="34" t="s">
        <v>27</v>
      </c>
      <c r="N4080" s="34" t="s">
        <v>34</v>
      </c>
      <c r="O4080" s="34" t="s">
        <v>36</v>
      </c>
      <c r="P4080" s="34" t="s">
        <v>36</v>
      </c>
      <c r="Q4080" s="34" t="s">
        <v>24</v>
      </c>
    </row>
    <row r="4081" spans="1:17">
      <c r="A4081" s="34">
        <v>144154</v>
      </c>
      <c r="B4081" s="34" t="s">
        <v>17</v>
      </c>
      <c r="C4081" s="34" t="s">
        <v>18</v>
      </c>
      <c r="D4081" s="34" t="s">
        <v>19</v>
      </c>
      <c r="E4081" s="34"/>
      <c r="F4081" s="34"/>
      <c r="G4081" s="34"/>
      <c r="H4081" s="34" t="s">
        <v>19</v>
      </c>
      <c r="I4081" s="34"/>
      <c r="J4081" s="34" t="s">
        <v>20</v>
      </c>
      <c r="K4081" s="34">
        <v>37753</v>
      </c>
      <c r="L4081" s="34" t="s">
        <v>100</v>
      </c>
      <c r="M4081" s="34" t="s">
        <v>27</v>
      </c>
      <c r="N4081" s="34" t="s">
        <v>34</v>
      </c>
      <c r="O4081" s="34">
        <v>43871</v>
      </c>
      <c r="P4081" s="34">
        <v>44328</v>
      </c>
      <c r="Q4081" s="34" t="s">
        <v>24</v>
      </c>
    </row>
    <row r="4082" spans="1:17">
      <c r="A4082" s="34">
        <v>108321</v>
      </c>
      <c r="B4082" s="34" t="s">
        <v>17</v>
      </c>
      <c r="C4082" s="34" t="s">
        <v>18</v>
      </c>
      <c r="D4082" s="34" t="s">
        <v>19</v>
      </c>
      <c r="E4082" s="34"/>
      <c r="F4082" s="34"/>
      <c r="G4082" s="34"/>
      <c r="H4082" s="34" t="s">
        <v>19</v>
      </c>
      <c r="I4082" s="34"/>
      <c r="J4082" s="34" t="s">
        <v>20</v>
      </c>
      <c r="K4082" s="34">
        <v>23093</v>
      </c>
      <c r="L4082" s="34" t="s">
        <v>161</v>
      </c>
      <c r="M4082" s="34" t="s">
        <v>22</v>
      </c>
      <c r="N4082" s="34" t="s">
        <v>32</v>
      </c>
      <c r="O4082" s="34" t="s">
        <v>36</v>
      </c>
      <c r="P4082" s="34" t="s">
        <v>36</v>
      </c>
      <c r="Q4082" s="34" t="s">
        <v>24</v>
      </c>
    </row>
    <row r="4083" spans="1:17">
      <c r="A4083" s="34">
        <v>157376</v>
      </c>
      <c r="B4083" s="34" t="s">
        <v>17</v>
      </c>
      <c r="C4083" s="34" t="s">
        <v>18</v>
      </c>
      <c r="D4083" s="34" t="s">
        <v>19</v>
      </c>
      <c r="E4083" s="34"/>
      <c r="F4083" s="34"/>
      <c r="G4083" s="34"/>
      <c r="H4083" s="34" t="s">
        <v>19</v>
      </c>
      <c r="I4083" s="34"/>
      <c r="J4083" s="34" t="s">
        <v>30</v>
      </c>
      <c r="K4083" s="34">
        <v>38417</v>
      </c>
      <c r="L4083" s="34" t="s">
        <v>26</v>
      </c>
      <c r="M4083" s="34" t="s">
        <v>27</v>
      </c>
      <c r="N4083" s="34" t="s">
        <v>28</v>
      </c>
      <c r="O4083" s="34">
        <v>44869</v>
      </c>
      <c r="P4083" s="34">
        <v>45079</v>
      </c>
      <c r="Q4083" s="34" t="s">
        <v>41</v>
      </c>
    </row>
    <row r="4084" spans="1:17">
      <c r="A4084" s="34">
        <v>159351</v>
      </c>
      <c r="B4084" s="34" t="s">
        <v>17</v>
      </c>
      <c r="C4084" s="34" t="s">
        <v>25</v>
      </c>
      <c r="D4084" s="34" t="s">
        <v>19</v>
      </c>
      <c r="E4084" s="34"/>
      <c r="F4084" s="34"/>
      <c r="G4084" s="34"/>
      <c r="H4084" s="34" t="s">
        <v>19</v>
      </c>
      <c r="I4084" s="34"/>
      <c r="J4084" s="34" t="s">
        <v>20</v>
      </c>
      <c r="K4084" s="34">
        <v>39916</v>
      </c>
      <c r="L4084" s="34" t="s">
        <v>102</v>
      </c>
      <c r="M4084" s="34" t="s">
        <v>22</v>
      </c>
      <c r="N4084" s="34" t="s">
        <v>34</v>
      </c>
      <c r="O4084" s="34">
        <v>44933</v>
      </c>
      <c r="P4084" s="34"/>
      <c r="Q4084" s="34" t="s">
        <v>24</v>
      </c>
    </row>
    <row r="4085" spans="1:17">
      <c r="A4085" s="34">
        <v>83099</v>
      </c>
      <c r="B4085" s="34" t="s">
        <v>17</v>
      </c>
      <c r="C4085" s="34" t="s">
        <v>18</v>
      </c>
      <c r="D4085" s="34" t="s">
        <v>19</v>
      </c>
      <c r="E4085" s="34"/>
      <c r="F4085" s="34"/>
      <c r="G4085" s="34"/>
      <c r="H4085" s="34" t="s">
        <v>19</v>
      </c>
      <c r="I4085" s="34"/>
      <c r="J4085" s="34" t="s">
        <v>20</v>
      </c>
      <c r="K4085" s="34"/>
      <c r="L4085" s="34" t="s">
        <v>102</v>
      </c>
      <c r="M4085" s="34" t="s">
        <v>22</v>
      </c>
      <c r="N4085" s="34" t="s">
        <v>43</v>
      </c>
      <c r="O4085" s="34">
        <v>1</v>
      </c>
      <c r="P4085" s="34">
        <v>1</v>
      </c>
      <c r="Q4085" s="34" t="s">
        <v>36</v>
      </c>
    </row>
    <row r="4086" spans="1:17">
      <c r="A4086" s="34">
        <v>150900</v>
      </c>
      <c r="B4086" s="34" t="s">
        <v>17</v>
      </c>
      <c r="C4086" s="34" t="s">
        <v>18</v>
      </c>
      <c r="D4086" s="34" t="s">
        <v>19</v>
      </c>
      <c r="E4086" s="34"/>
      <c r="F4086" s="34"/>
      <c r="G4086" s="34"/>
      <c r="H4086" s="34" t="s">
        <v>19</v>
      </c>
      <c r="I4086" s="34"/>
      <c r="J4086" s="34" t="s">
        <v>30</v>
      </c>
      <c r="K4086" s="34">
        <v>38502</v>
      </c>
      <c r="L4086" s="34" t="s">
        <v>26</v>
      </c>
      <c r="M4086" s="34" t="s">
        <v>27</v>
      </c>
      <c r="N4086" s="34" t="s">
        <v>28</v>
      </c>
      <c r="O4086" s="34">
        <v>44380</v>
      </c>
      <c r="P4086" s="34">
        <v>44951</v>
      </c>
      <c r="Q4086" s="34" t="s">
        <v>24</v>
      </c>
    </row>
    <row r="4087" spans="1:17">
      <c r="A4087" s="34">
        <v>166681</v>
      </c>
      <c r="B4087" s="34" t="s">
        <v>17</v>
      </c>
      <c r="C4087" s="34" t="s">
        <v>18</v>
      </c>
      <c r="D4087" s="34" t="s">
        <v>19</v>
      </c>
      <c r="E4087" s="34"/>
      <c r="F4087" s="34"/>
      <c r="G4087" s="34"/>
      <c r="H4087" s="34" t="s">
        <v>19</v>
      </c>
      <c r="I4087" s="34"/>
      <c r="J4087" s="34" t="s">
        <v>30</v>
      </c>
      <c r="K4087" s="34">
        <v>39351</v>
      </c>
      <c r="L4087" s="34" t="s">
        <v>42</v>
      </c>
      <c r="M4087" s="34" t="s">
        <v>22</v>
      </c>
      <c r="N4087" s="34" t="s">
        <v>28</v>
      </c>
      <c r="O4087" s="34" t="s">
        <v>36</v>
      </c>
      <c r="P4087" s="34" t="s">
        <v>36</v>
      </c>
      <c r="Q4087" s="34" t="s">
        <v>36</v>
      </c>
    </row>
    <row r="4088" spans="1:17">
      <c r="A4088" s="34">
        <v>94094</v>
      </c>
      <c r="B4088" s="34" t="s">
        <v>17</v>
      </c>
      <c r="C4088" s="34" t="s">
        <v>18</v>
      </c>
      <c r="D4088" s="34" t="s">
        <v>19</v>
      </c>
      <c r="E4088" s="34"/>
      <c r="F4088" s="34"/>
      <c r="G4088" s="34"/>
      <c r="H4088" s="34" t="s">
        <v>19</v>
      </c>
      <c r="I4088" s="34"/>
      <c r="J4088" s="34" t="s">
        <v>20</v>
      </c>
      <c r="K4088" s="34">
        <v>26737</v>
      </c>
      <c r="L4088" s="34" t="s">
        <v>26</v>
      </c>
      <c r="M4088" s="34" t="s">
        <v>27</v>
      </c>
      <c r="N4088" s="34" t="s">
        <v>32</v>
      </c>
      <c r="O4088" s="34">
        <v>40982</v>
      </c>
      <c r="P4088" s="34">
        <v>41091</v>
      </c>
      <c r="Q4088" s="34" t="s">
        <v>36</v>
      </c>
    </row>
    <row r="4089" spans="1:17">
      <c r="A4089" s="34">
        <v>157758</v>
      </c>
      <c r="B4089" s="34" t="s">
        <v>17</v>
      </c>
      <c r="C4089" s="34" t="s">
        <v>25</v>
      </c>
      <c r="D4089" s="34" t="s">
        <v>19</v>
      </c>
      <c r="E4089" s="34"/>
      <c r="F4089" s="34"/>
      <c r="G4089" s="34"/>
      <c r="H4089" s="34" t="s">
        <v>19</v>
      </c>
      <c r="I4089" s="34"/>
      <c r="J4089" s="34" t="s">
        <v>30</v>
      </c>
      <c r="K4089" s="34">
        <v>39699</v>
      </c>
      <c r="L4089" s="34" t="s">
        <v>201</v>
      </c>
      <c r="M4089" s="34" t="s">
        <v>22</v>
      </c>
      <c r="N4089" s="34" t="s">
        <v>34</v>
      </c>
      <c r="O4089" s="34" t="s">
        <v>36</v>
      </c>
      <c r="P4089" s="34" t="s">
        <v>36</v>
      </c>
      <c r="Q4089" s="34" t="s">
        <v>24</v>
      </c>
    </row>
    <row r="4090" spans="1:17">
      <c r="A4090" s="34">
        <v>112349</v>
      </c>
      <c r="B4090" s="34" t="s">
        <v>17</v>
      </c>
      <c r="C4090" s="34" t="s">
        <v>18</v>
      </c>
      <c r="D4090" s="34" t="s">
        <v>19</v>
      </c>
      <c r="E4090" s="34"/>
      <c r="F4090" s="34"/>
      <c r="G4090" s="34"/>
      <c r="H4090" s="34" t="s">
        <v>19</v>
      </c>
      <c r="I4090" s="34"/>
      <c r="J4090" s="34" t="s">
        <v>20</v>
      </c>
      <c r="K4090" s="34">
        <v>36969</v>
      </c>
      <c r="L4090" s="34" t="s">
        <v>67</v>
      </c>
      <c r="M4090" s="34" t="s">
        <v>22</v>
      </c>
      <c r="N4090" s="34" t="s">
        <v>34</v>
      </c>
      <c r="O4090" s="34">
        <v>42175</v>
      </c>
      <c r="P4090" s="34">
        <v>43694</v>
      </c>
      <c r="Q4090" s="34" t="s">
        <v>24</v>
      </c>
    </row>
    <row r="4091" spans="1:17">
      <c r="A4091" s="34">
        <v>86853</v>
      </c>
      <c r="B4091" s="34" t="s">
        <v>17</v>
      </c>
      <c r="C4091" s="34" t="s">
        <v>18</v>
      </c>
      <c r="D4091" s="34" t="s">
        <v>19</v>
      </c>
      <c r="E4091" s="34"/>
      <c r="F4091" s="34"/>
      <c r="G4091" s="34"/>
      <c r="H4091" s="34" t="s">
        <v>19</v>
      </c>
      <c r="I4091" s="34"/>
      <c r="J4091" s="34" t="s">
        <v>20</v>
      </c>
      <c r="K4091" s="34">
        <v>17279</v>
      </c>
      <c r="L4091" s="34" t="s">
        <v>37</v>
      </c>
      <c r="M4091" s="34" t="s">
        <v>27</v>
      </c>
      <c r="N4091" s="34" t="s">
        <v>34</v>
      </c>
      <c r="O4091" s="34">
        <v>44944</v>
      </c>
      <c r="P4091" s="34"/>
      <c r="Q4091" s="34" t="s">
        <v>55</v>
      </c>
    </row>
    <row r="4092" spans="1:17">
      <c r="A4092" s="34">
        <v>135877</v>
      </c>
      <c r="B4092" s="34" t="s">
        <v>17</v>
      </c>
      <c r="C4092" s="34" t="s">
        <v>25</v>
      </c>
      <c r="D4092" s="34" t="s">
        <v>19</v>
      </c>
      <c r="E4092" s="34"/>
      <c r="F4092" s="34"/>
      <c r="G4092" s="34"/>
      <c r="H4092" s="34" t="s">
        <v>19</v>
      </c>
      <c r="I4092" s="34"/>
      <c r="J4092" s="34" t="s">
        <v>20</v>
      </c>
      <c r="K4092" s="34">
        <v>27851</v>
      </c>
      <c r="L4092" s="34" t="s">
        <v>112</v>
      </c>
      <c r="M4092" s="34" t="s">
        <v>22</v>
      </c>
      <c r="N4092" s="34" t="s">
        <v>34</v>
      </c>
      <c r="O4092" s="34">
        <v>43528</v>
      </c>
      <c r="P4092" s="34"/>
      <c r="Q4092" s="34" t="s">
        <v>24</v>
      </c>
    </row>
    <row r="4093" spans="1:17">
      <c r="A4093" s="34">
        <v>158947</v>
      </c>
      <c r="B4093" s="34" t="s">
        <v>17</v>
      </c>
      <c r="C4093" s="34" t="s">
        <v>18</v>
      </c>
      <c r="D4093" s="34" t="s">
        <v>19</v>
      </c>
      <c r="E4093" s="34"/>
      <c r="F4093" s="34"/>
      <c r="G4093" s="34"/>
      <c r="H4093" s="34" t="s">
        <v>19</v>
      </c>
      <c r="I4093" s="34"/>
      <c r="J4093" s="34" t="s">
        <v>20</v>
      </c>
      <c r="K4093" s="34">
        <v>39409</v>
      </c>
      <c r="L4093" s="34" t="s">
        <v>96</v>
      </c>
      <c r="M4093" s="34" t="s">
        <v>22</v>
      </c>
      <c r="N4093" s="34" t="s">
        <v>34</v>
      </c>
      <c r="O4093" s="34">
        <v>44898</v>
      </c>
      <c r="P4093" s="34">
        <v>44940</v>
      </c>
      <c r="Q4093" s="34" t="s">
        <v>24</v>
      </c>
    </row>
    <row r="4094" spans="1:17">
      <c r="A4094" s="34">
        <v>108503</v>
      </c>
      <c r="B4094" s="34" t="s">
        <v>17</v>
      </c>
      <c r="C4094" s="34" t="s">
        <v>18</v>
      </c>
      <c r="D4094" s="34" t="s">
        <v>19</v>
      </c>
      <c r="E4094" s="34"/>
      <c r="F4094" s="34"/>
      <c r="G4094" s="34"/>
      <c r="H4094" s="34" t="s">
        <v>19</v>
      </c>
      <c r="I4094" s="34"/>
      <c r="J4094" s="34" t="s">
        <v>20</v>
      </c>
      <c r="K4094" s="34">
        <v>25296</v>
      </c>
      <c r="L4094" s="34" t="s">
        <v>45</v>
      </c>
      <c r="M4094" s="34" t="s">
        <v>22</v>
      </c>
      <c r="N4094" s="34" t="s">
        <v>32</v>
      </c>
      <c r="O4094" s="34" t="s">
        <v>36</v>
      </c>
      <c r="P4094" s="34" t="s">
        <v>36</v>
      </c>
      <c r="Q4094" s="34" t="s">
        <v>36</v>
      </c>
    </row>
    <row r="4095" spans="1:17">
      <c r="A4095" s="34">
        <v>123340</v>
      </c>
      <c r="B4095" s="34" t="s">
        <v>17</v>
      </c>
      <c r="C4095" s="34" t="s">
        <v>18</v>
      </c>
      <c r="D4095" s="34" t="s">
        <v>19</v>
      </c>
      <c r="E4095" s="34"/>
      <c r="F4095" s="34"/>
      <c r="G4095" s="34"/>
      <c r="H4095" s="34" t="s">
        <v>19</v>
      </c>
      <c r="I4095" s="34"/>
      <c r="J4095" s="34" t="s">
        <v>20</v>
      </c>
      <c r="K4095" s="34">
        <v>38032</v>
      </c>
      <c r="L4095" s="34" t="s">
        <v>54</v>
      </c>
      <c r="M4095" s="34" t="s">
        <v>27</v>
      </c>
      <c r="N4095" s="34" t="s">
        <v>40</v>
      </c>
      <c r="O4095" s="34" t="s">
        <v>36</v>
      </c>
      <c r="P4095" s="34" t="s">
        <v>36</v>
      </c>
      <c r="Q4095" s="34" t="s">
        <v>36</v>
      </c>
    </row>
    <row r="4096" spans="1:17">
      <c r="A4096" s="34">
        <v>161703</v>
      </c>
      <c r="B4096" s="34" t="s">
        <v>17</v>
      </c>
      <c r="C4096" s="34" t="s">
        <v>25</v>
      </c>
      <c r="D4096" s="34" t="s">
        <v>19</v>
      </c>
      <c r="E4096" s="34"/>
      <c r="F4096" s="34"/>
      <c r="G4096" s="34"/>
      <c r="H4096" s="34" t="s">
        <v>19</v>
      </c>
      <c r="I4096" s="34"/>
      <c r="J4096" s="34" t="s">
        <v>30</v>
      </c>
      <c r="K4096" s="34">
        <v>21475</v>
      </c>
      <c r="L4096" s="34" t="s">
        <v>37</v>
      </c>
      <c r="M4096" s="34" t="s">
        <v>27</v>
      </c>
      <c r="N4096" s="34" t="s">
        <v>43</v>
      </c>
      <c r="O4096" s="34">
        <v>45139</v>
      </c>
      <c r="P4096" s="34"/>
      <c r="Q4096" s="34" t="s">
        <v>38</v>
      </c>
    </row>
    <row r="4097" spans="1:17">
      <c r="A4097" s="34">
        <v>143943</v>
      </c>
      <c r="B4097" s="34" t="s">
        <v>17</v>
      </c>
      <c r="C4097" s="34" t="s">
        <v>18</v>
      </c>
      <c r="D4097" s="34" t="s">
        <v>19</v>
      </c>
      <c r="E4097" s="34"/>
      <c r="F4097" s="34"/>
      <c r="G4097" s="34"/>
      <c r="H4097" s="34" t="s">
        <v>19</v>
      </c>
      <c r="I4097" s="34"/>
      <c r="J4097" s="34" t="s">
        <v>30</v>
      </c>
      <c r="K4097" s="34">
        <v>26165</v>
      </c>
      <c r="L4097" s="34" t="s">
        <v>35</v>
      </c>
      <c r="M4097" s="34" t="s">
        <v>27</v>
      </c>
      <c r="N4097" s="34" t="s">
        <v>40</v>
      </c>
      <c r="O4097" s="34">
        <v>43887</v>
      </c>
      <c r="P4097" s="34">
        <v>44439</v>
      </c>
      <c r="Q4097" s="34" t="s">
        <v>24</v>
      </c>
    </row>
    <row r="4098" spans="1:17">
      <c r="A4098" s="34">
        <v>162981</v>
      </c>
      <c r="B4098" s="34" t="s">
        <v>17</v>
      </c>
      <c r="C4098" s="34" t="s">
        <v>18</v>
      </c>
      <c r="D4098" s="34" t="s">
        <v>19</v>
      </c>
      <c r="E4098" s="34"/>
      <c r="F4098" s="34"/>
      <c r="G4098" s="34"/>
      <c r="H4098" s="34" t="s">
        <v>19</v>
      </c>
      <c r="I4098" s="34"/>
      <c r="J4098" s="34" t="s">
        <v>30</v>
      </c>
      <c r="K4098" s="34">
        <v>38663</v>
      </c>
      <c r="L4098" s="34" t="s">
        <v>69</v>
      </c>
      <c r="M4098" s="34" t="s">
        <v>27</v>
      </c>
      <c r="N4098" s="34" t="s">
        <v>34</v>
      </c>
      <c r="O4098" s="34" t="s">
        <v>36</v>
      </c>
      <c r="P4098" s="34" t="s">
        <v>36</v>
      </c>
      <c r="Q4098" s="34" t="s">
        <v>36</v>
      </c>
    </row>
    <row r="4099" spans="1:17">
      <c r="A4099" s="34">
        <v>160507</v>
      </c>
      <c r="B4099" s="34" t="s">
        <v>17</v>
      </c>
      <c r="C4099" s="34" t="s">
        <v>18</v>
      </c>
      <c r="D4099" s="34" t="s">
        <v>19</v>
      </c>
      <c r="E4099" s="34"/>
      <c r="F4099" s="34"/>
      <c r="G4099" s="34"/>
      <c r="H4099" s="34" t="s">
        <v>19</v>
      </c>
      <c r="I4099" s="34"/>
      <c r="J4099" s="34" t="s">
        <v>30</v>
      </c>
      <c r="K4099" s="34">
        <v>38315</v>
      </c>
      <c r="L4099" s="34" t="s">
        <v>26</v>
      </c>
      <c r="M4099" s="34" t="s">
        <v>27</v>
      </c>
      <c r="N4099" s="34" t="s">
        <v>34</v>
      </c>
      <c r="O4099" s="34">
        <v>45042</v>
      </c>
      <c r="P4099" s="34">
        <v>45119</v>
      </c>
      <c r="Q4099" s="34" t="s">
        <v>38</v>
      </c>
    </row>
    <row r="4100" spans="1:17">
      <c r="A4100" s="34">
        <v>167944</v>
      </c>
      <c r="B4100" s="34" t="s">
        <v>17</v>
      </c>
      <c r="C4100" s="34" t="s">
        <v>71</v>
      </c>
      <c r="D4100" s="34" t="s">
        <v>19</v>
      </c>
      <c r="E4100" s="34"/>
      <c r="F4100" s="34"/>
      <c r="G4100" s="34"/>
      <c r="H4100" s="34" t="s">
        <v>19</v>
      </c>
      <c r="I4100" s="34"/>
      <c r="J4100" s="34" t="s">
        <v>30</v>
      </c>
      <c r="K4100" s="34">
        <v>40191</v>
      </c>
      <c r="L4100" s="34" t="s">
        <v>82</v>
      </c>
      <c r="M4100" s="34" t="s">
        <v>27</v>
      </c>
      <c r="N4100" s="34" t="s">
        <v>34</v>
      </c>
      <c r="O4100" s="34" t="s">
        <v>36</v>
      </c>
      <c r="P4100" s="34" t="s">
        <v>36</v>
      </c>
      <c r="Q4100" s="34" t="s">
        <v>36</v>
      </c>
    </row>
    <row r="4101" spans="1:17">
      <c r="A4101" s="34">
        <v>121699</v>
      </c>
      <c r="B4101" s="34" t="s">
        <v>17</v>
      </c>
      <c r="C4101" s="34" t="s">
        <v>18</v>
      </c>
      <c r="D4101" s="34" t="s">
        <v>19</v>
      </c>
      <c r="E4101" s="34"/>
      <c r="F4101" s="34"/>
      <c r="G4101" s="34"/>
      <c r="H4101" s="34" t="s">
        <v>19</v>
      </c>
      <c r="I4101" s="34"/>
      <c r="J4101" s="34" t="s">
        <v>30</v>
      </c>
      <c r="K4101" s="34">
        <v>37354</v>
      </c>
      <c r="L4101" s="34" t="s">
        <v>110</v>
      </c>
      <c r="M4101" s="34" t="s">
        <v>22</v>
      </c>
      <c r="N4101" s="34" t="s">
        <v>32</v>
      </c>
      <c r="O4101" s="34">
        <v>42819</v>
      </c>
      <c r="P4101" s="34">
        <v>43126</v>
      </c>
      <c r="Q4101" s="34" t="s">
        <v>24</v>
      </c>
    </row>
    <row r="4102" spans="1:17">
      <c r="A4102" s="34">
        <v>143739</v>
      </c>
      <c r="B4102" s="34" t="s">
        <v>17</v>
      </c>
      <c r="C4102" s="34" t="s">
        <v>25</v>
      </c>
      <c r="D4102" s="34" t="s">
        <v>19</v>
      </c>
      <c r="E4102" s="34"/>
      <c r="F4102" s="34"/>
      <c r="G4102" s="34"/>
      <c r="H4102" s="34" t="s">
        <v>19</v>
      </c>
      <c r="I4102" s="34"/>
      <c r="J4102" s="34" t="s">
        <v>30</v>
      </c>
      <c r="K4102" s="34">
        <v>38945</v>
      </c>
      <c r="L4102" s="34" t="s">
        <v>347</v>
      </c>
      <c r="M4102" s="34" t="s">
        <v>52</v>
      </c>
      <c r="N4102" s="34" t="s">
        <v>36</v>
      </c>
      <c r="O4102" s="34">
        <v>43868</v>
      </c>
      <c r="P4102" s="34"/>
      <c r="Q4102" s="34" t="s">
        <v>24</v>
      </c>
    </row>
    <row r="4103" spans="1:17">
      <c r="A4103" s="34">
        <v>43747</v>
      </c>
      <c r="B4103" s="34" t="s">
        <v>17</v>
      </c>
      <c r="C4103" s="34" t="s">
        <v>18</v>
      </c>
      <c r="D4103" s="34" t="s">
        <v>19</v>
      </c>
      <c r="E4103" s="34"/>
      <c r="F4103" s="34"/>
      <c r="G4103" s="34"/>
      <c r="H4103" s="34" t="s">
        <v>46</v>
      </c>
      <c r="I4103" s="34">
        <v>43853</v>
      </c>
      <c r="J4103" s="34" t="s">
        <v>30</v>
      </c>
      <c r="K4103" s="34"/>
      <c r="L4103" s="34" t="s">
        <v>65</v>
      </c>
      <c r="M4103" s="34" t="s">
        <v>27</v>
      </c>
      <c r="N4103" s="34" t="s">
        <v>32</v>
      </c>
      <c r="O4103" s="34">
        <v>1</v>
      </c>
      <c r="P4103" s="34">
        <v>1</v>
      </c>
      <c r="Q4103" s="34" t="s">
        <v>36</v>
      </c>
    </row>
    <row r="4104" spans="1:17">
      <c r="A4104" s="34">
        <v>47870</v>
      </c>
      <c r="B4104" s="34" t="s">
        <v>17</v>
      </c>
      <c r="C4104" s="34" t="s">
        <v>18</v>
      </c>
      <c r="D4104" s="34" t="s">
        <v>19</v>
      </c>
      <c r="E4104" s="34"/>
      <c r="F4104" s="34"/>
      <c r="G4104" s="34"/>
      <c r="H4104" s="34" t="s">
        <v>19</v>
      </c>
      <c r="I4104" s="34"/>
      <c r="J4104" s="34" t="s">
        <v>20</v>
      </c>
      <c r="K4104" s="34">
        <v>15563</v>
      </c>
      <c r="L4104" s="34" t="s">
        <v>59</v>
      </c>
      <c r="M4104" s="34" t="s">
        <v>27</v>
      </c>
      <c r="N4104" s="34" t="s">
        <v>32</v>
      </c>
      <c r="O4104" s="34">
        <v>40976</v>
      </c>
      <c r="P4104" s="34">
        <v>41138</v>
      </c>
      <c r="Q4104" s="34" t="s">
        <v>36</v>
      </c>
    </row>
    <row r="4105" spans="1:17">
      <c r="A4105" s="34">
        <v>10542</v>
      </c>
      <c r="B4105" s="34" t="s">
        <v>17</v>
      </c>
      <c r="C4105" s="34" t="s">
        <v>25</v>
      </c>
      <c r="D4105" s="34" t="s">
        <v>19</v>
      </c>
      <c r="E4105" s="34"/>
      <c r="F4105" s="34"/>
      <c r="G4105" s="34"/>
      <c r="H4105" s="34" t="s">
        <v>19</v>
      </c>
      <c r="I4105" s="34"/>
      <c r="J4105" s="34" t="s">
        <v>20</v>
      </c>
      <c r="K4105" s="34">
        <v>19938</v>
      </c>
      <c r="L4105" s="34" t="s">
        <v>54</v>
      </c>
      <c r="M4105" s="34" t="s">
        <v>27</v>
      </c>
      <c r="N4105" s="34" t="s">
        <v>34</v>
      </c>
      <c r="O4105" s="34">
        <v>34274</v>
      </c>
      <c r="P4105" s="34"/>
      <c r="Q4105" s="34" t="s">
        <v>24</v>
      </c>
    </row>
    <row r="4106" spans="1:17">
      <c r="A4106" s="34">
        <v>108515</v>
      </c>
      <c r="B4106" s="34" t="s">
        <v>17</v>
      </c>
      <c r="C4106" s="34" t="s">
        <v>25</v>
      </c>
      <c r="D4106" s="34" t="s">
        <v>19</v>
      </c>
      <c r="E4106" s="34"/>
      <c r="F4106" s="34"/>
      <c r="G4106" s="34"/>
      <c r="H4106" s="34" t="s">
        <v>19</v>
      </c>
      <c r="I4106" s="34"/>
      <c r="J4106" s="34" t="s">
        <v>20</v>
      </c>
      <c r="K4106" s="34">
        <v>19430</v>
      </c>
      <c r="L4106" s="34" t="s">
        <v>58</v>
      </c>
      <c r="M4106" s="34" t="s">
        <v>27</v>
      </c>
      <c r="N4106" s="34" t="s">
        <v>32</v>
      </c>
      <c r="O4106" s="34">
        <v>41822</v>
      </c>
      <c r="P4106" s="34"/>
      <c r="Q4106" s="34" t="s">
        <v>24</v>
      </c>
    </row>
    <row r="4107" spans="1:17">
      <c r="A4107" s="34">
        <v>79904</v>
      </c>
      <c r="B4107" s="34" t="s">
        <v>17</v>
      </c>
      <c r="C4107" s="34" t="s">
        <v>18</v>
      </c>
      <c r="D4107" s="34" t="s">
        <v>19</v>
      </c>
      <c r="E4107" s="34"/>
      <c r="F4107" s="34"/>
      <c r="G4107" s="34"/>
      <c r="H4107" s="34" t="s">
        <v>19</v>
      </c>
      <c r="I4107" s="34"/>
      <c r="J4107" s="34" t="s">
        <v>20</v>
      </c>
      <c r="K4107" s="34">
        <v>14475</v>
      </c>
      <c r="L4107" s="34" t="s">
        <v>73</v>
      </c>
      <c r="M4107" s="34" t="s">
        <v>22</v>
      </c>
      <c r="N4107" s="34" t="s">
        <v>34</v>
      </c>
      <c r="O4107" s="34">
        <v>40206</v>
      </c>
      <c r="P4107" s="34">
        <v>32874</v>
      </c>
      <c r="Q4107" s="34" t="s">
        <v>36</v>
      </c>
    </row>
    <row r="4108" spans="1:17">
      <c r="A4108" s="34">
        <v>104800</v>
      </c>
      <c r="B4108" s="34" t="s">
        <v>17</v>
      </c>
      <c r="C4108" s="34" t="s">
        <v>25</v>
      </c>
      <c r="D4108" s="34" t="s">
        <v>19</v>
      </c>
      <c r="E4108" s="34"/>
      <c r="F4108" s="34"/>
      <c r="G4108" s="34"/>
      <c r="H4108" s="34" t="s">
        <v>19</v>
      </c>
      <c r="I4108" s="34"/>
      <c r="J4108" s="34" t="s">
        <v>20</v>
      </c>
      <c r="K4108" s="34">
        <v>19120</v>
      </c>
      <c r="L4108" s="34" t="s">
        <v>39</v>
      </c>
      <c r="M4108" s="34" t="s">
        <v>22</v>
      </c>
      <c r="N4108" s="34" t="s">
        <v>34</v>
      </c>
      <c r="O4108" s="34" t="s">
        <v>36</v>
      </c>
      <c r="P4108" s="34" t="s">
        <v>36</v>
      </c>
      <c r="Q4108" s="34" t="s">
        <v>24</v>
      </c>
    </row>
    <row r="4109" spans="1:17">
      <c r="A4109" s="34">
        <v>16688</v>
      </c>
      <c r="B4109" s="34" t="s">
        <v>17</v>
      </c>
      <c r="C4109" s="34" t="s">
        <v>18</v>
      </c>
      <c r="D4109" s="34" t="s">
        <v>19</v>
      </c>
      <c r="E4109" s="34"/>
      <c r="F4109" s="34"/>
      <c r="G4109" s="34"/>
      <c r="H4109" s="34" t="s">
        <v>19</v>
      </c>
      <c r="I4109" s="34"/>
      <c r="J4109" s="34" t="s">
        <v>20</v>
      </c>
      <c r="K4109" s="34"/>
      <c r="L4109" s="34" t="s">
        <v>26</v>
      </c>
      <c r="M4109" s="34" t="s">
        <v>27</v>
      </c>
      <c r="N4109" s="34" t="s">
        <v>32</v>
      </c>
      <c r="O4109" s="34">
        <v>37622</v>
      </c>
      <c r="P4109" s="34"/>
      <c r="Q4109" s="34" t="s">
        <v>38</v>
      </c>
    </row>
    <row r="4110" spans="1:17">
      <c r="A4110" s="34">
        <v>106302</v>
      </c>
      <c r="B4110" s="34" t="s">
        <v>17</v>
      </c>
      <c r="C4110" s="34" t="s">
        <v>25</v>
      </c>
      <c r="D4110" s="34" t="s">
        <v>19</v>
      </c>
      <c r="E4110" s="34"/>
      <c r="F4110" s="34"/>
      <c r="G4110" s="34"/>
      <c r="H4110" s="34" t="s">
        <v>19</v>
      </c>
      <c r="I4110" s="34"/>
      <c r="J4110" s="34" t="s">
        <v>20</v>
      </c>
      <c r="K4110" s="34">
        <v>24094</v>
      </c>
      <c r="L4110" s="34" t="s">
        <v>66</v>
      </c>
      <c r="M4110" s="34" t="s">
        <v>57</v>
      </c>
      <c r="N4110" s="34" t="s">
        <v>32</v>
      </c>
      <c r="O4110" s="34">
        <v>41610</v>
      </c>
      <c r="P4110" s="34">
        <v>44433</v>
      </c>
      <c r="Q4110" s="34" t="s">
        <v>24</v>
      </c>
    </row>
    <row r="4111" spans="1:17">
      <c r="A4111" s="34">
        <v>127362</v>
      </c>
      <c r="B4111" s="34" t="s">
        <v>17</v>
      </c>
      <c r="C4111" s="34" t="s">
        <v>18</v>
      </c>
      <c r="D4111" s="34" t="s">
        <v>19</v>
      </c>
      <c r="E4111" s="34"/>
      <c r="F4111" s="34"/>
      <c r="G4111" s="34"/>
      <c r="H4111" s="34" t="s">
        <v>19</v>
      </c>
      <c r="I4111" s="34"/>
      <c r="J4111" s="34" t="s">
        <v>20</v>
      </c>
      <c r="K4111" s="34">
        <v>32837</v>
      </c>
      <c r="L4111" s="34" t="s">
        <v>37</v>
      </c>
      <c r="M4111" s="34" t="s">
        <v>27</v>
      </c>
      <c r="N4111" s="34" t="s">
        <v>34</v>
      </c>
      <c r="O4111" s="34" t="s">
        <v>36</v>
      </c>
      <c r="P4111" s="34" t="s">
        <v>36</v>
      </c>
      <c r="Q4111" s="34" t="s">
        <v>36</v>
      </c>
    </row>
    <row r="4112" spans="1:17">
      <c r="A4112" s="34">
        <v>127928</v>
      </c>
      <c r="B4112" s="34" t="s">
        <v>17</v>
      </c>
      <c r="C4112" s="34" t="s">
        <v>18</v>
      </c>
      <c r="D4112" s="34" t="s">
        <v>19</v>
      </c>
      <c r="E4112" s="34"/>
      <c r="F4112" s="34"/>
      <c r="G4112" s="34"/>
      <c r="H4112" s="34" t="s">
        <v>19</v>
      </c>
      <c r="I4112" s="34"/>
      <c r="J4112" s="34" t="s">
        <v>20</v>
      </c>
      <c r="K4112" s="34">
        <v>24367</v>
      </c>
      <c r="L4112" s="34" t="s">
        <v>347</v>
      </c>
      <c r="M4112" s="34" t="s">
        <v>52</v>
      </c>
      <c r="N4112" s="34" t="s">
        <v>32</v>
      </c>
      <c r="O4112" s="34">
        <v>43208</v>
      </c>
      <c r="P4112" s="34">
        <v>43586</v>
      </c>
      <c r="Q4112" s="34" t="s">
        <v>24</v>
      </c>
    </row>
    <row r="4113" spans="1:17">
      <c r="A4113" s="34">
        <v>164922</v>
      </c>
      <c r="B4113" s="34" t="s">
        <v>17</v>
      </c>
      <c r="C4113" s="34" t="s">
        <v>25</v>
      </c>
      <c r="D4113" s="34" t="s">
        <v>19</v>
      </c>
      <c r="E4113" s="34"/>
      <c r="F4113" s="34"/>
      <c r="G4113" s="34"/>
      <c r="H4113" s="34" t="s">
        <v>19</v>
      </c>
      <c r="I4113" s="34"/>
      <c r="J4113" s="34" t="s">
        <v>20</v>
      </c>
      <c r="K4113" s="34">
        <v>23918</v>
      </c>
      <c r="L4113" s="34" t="s">
        <v>45</v>
      </c>
      <c r="M4113" s="34" t="s">
        <v>22</v>
      </c>
      <c r="N4113" s="34" t="s">
        <v>40</v>
      </c>
      <c r="O4113" s="34">
        <v>45236</v>
      </c>
      <c r="P4113" s="34"/>
      <c r="Q4113" s="34" t="s">
        <v>24</v>
      </c>
    </row>
    <row r="4114" spans="1:17">
      <c r="A4114" s="34">
        <v>163315</v>
      </c>
      <c r="B4114" s="34" t="s">
        <v>17</v>
      </c>
      <c r="C4114" s="34" t="s">
        <v>18</v>
      </c>
      <c r="D4114" s="34" t="s">
        <v>19</v>
      </c>
      <c r="E4114" s="34"/>
      <c r="F4114" s="34"/>
      <c r="G4114" s="34"/>
      <c r="H4114" s="34" t="s">
        <v>19</v>
      </c>
      <c r="I4114" s="34"/>
      <c r="J4114" s="34" t="s">
        <v>20</v>
      </c>
      <c r="K4114" s="34">
        <v>39818</v>
      </c>
      <c r="L4114" s="34" t="s">
        <v>67</v>
      </c>
      <c r="M4114" s="34" t="s">
        <v>22</v>
      </c>
      <c r="N4114" s="34" t="s">
        <v>34</v>
      </c>
      <c r="O4114" s="34">
        <v>45208</v>
      </c>
      <c r="P4114" s="34">
        <v>45350</v>
      </c>
      <c r="Q4114" s="34" t="s">
        <v>77</v>
      </c>
    </row>
    <row r="4115" spans="1:17">
      <c r="A4115" s="34">
        <v>146358</v>
      </c>
      <c r="B4115" s="34" t="s">
        <v>17</v>
      </c>
      <c r="C4115" s="34" t="s">
        <v>18</v>
      </c>
      <c r="D4115" s="34" t="s">
        <v>19</v>
      </c>
      <c r="E4115" s="34"/>
      <c r="F4115" s="34"/>
      <c r="G4115" s="34"/>
      <c r="H4115" s="34" t="s">
        <v>19</v>
      </c>
      <c r="I4115" s="34"/>
      <c r="J4115" s="34" t="s">
        <v>20</v>
      </c>
      <c r="K4115" s="34">
        <v>38026</v>
      </c>
      <c r="L4115" s="34" t="s">
        <v>67</v>
      </c>
      <c r="M4115" s="34" t="s">
        <v>22</v>
      </c>
      <c r="N4115" s="34" t="s">
        <v>34</v>
      </c>
      <c r="O4115" s="34">
        <v>44036</v>
      </c>
      <c r="P4115" s="34">
        <v>44776</v>
      </c>
      <c r="Q4115" s="34" t="s">
        <v>24</v>
      </c>
    </row>
    <row r="4116" spans="1:17">
      <c r="A4116" s="34">
        <v>102822</v>
      </c>
      <c r="B4116" s="34" t="s">
        <v>17</v>
      </c>
      <c r="C4116" s="34" t="s">
        <v>18</v>
      </c>
      <c r="D4116" s="34" t="s">
        <v>46</v>
      </c>
      <c r="E4116" s="34">
        <v>44235</v>
      </c>
      <c r="F4116" s="34" t="s">
        <v>153</v>
      </c>
      <c r="G4116" s="34" t="s">
        <v>193</v>
      </c>
      <c r="H4116" s="34" t="s">
        <v>19</v>
      </c>
      <c r="I4116" s="34"/>
      <c r="J4116" s="34" t="s">
        <v>20</v>
      </c>
      <c r="K4116" s="34">
        <v>21315</v>
      </c>
      <c r="L4116" s="34" t="s">
        <v>99</v>
      </c>
      <c r="M4116" s="34" t="s">
        <v>27</v>
      </c>
      <c r="N4116" s="34" t="s">
        <v>34</v>
      </c>
      <c r="O4116" s="34">
        <v>41306</v>
      </c>
      <c r="P4116" s="34">
        <v>42838</v>
      </c>
      <c r="Q4116" s="34" t="s">
        <v>24</v>
      </c>
    </row>
    <row r="4117" spans="1:17">
      <c r="A4117" s="34">
        <v>136725</v>
      </c>
      <c r="B4117" s="34" t="s">
        <v>17</v>
      </c>
      <c r="C4117" s="34" t="s">
        <v>18</v>
      </c>
      <c r="D4117" s="34" t="s">
        <v>19</v>
      </c>
      <c r="E4117" s="34"/>
      <c r="F4117" s="34"/>
      <c r="G4117" s="34"/>
      <c r="H4117" s="34" t="s">
        <v>19</v>
      </c>
      <c r="I4117" s="34"/>
      <c r="J4117" s="34" t="s">
        <v>20</v>
      </c>
      <c r="K4117" s="34">
        <v>36627</v>
      </c>
      <c r="L4117" s="34" t="s">
        <v>26</v>
      </c>
      <c r="M4117" s="34" t="s">
        <v>27</v>
      </c>
      <c r="N4117" s="34" t="s">
        <v>28</v>
      </c>
      <c r="O4117" s="34" t="s">
        <v>36</v>
      </c>
      <c r="P4117" s="34" t="s">
        <v>36</v>
      </c>
      <c r="Q4117" s="34" t="s">
        <v>36</v>
      </c>
    </row>
    <row r="4118" spans="1:17">
      <c r="A4118" s="34">
        <v>106153</v>
      </c>
      <c r="B4118" s="34" t="s">
        <v>17</v>
      </c>
      <c r="C4118" s="34" t="s">
        <v>18</v>
      </c>
      <c r="D4118" s="34" t="s">
        <v>19</v>
      </c>
      <c r="E4118" s="34"/>
      <c r="F4118" s="34"/>
      <c r="G4118" s="34"/>
      <c r="H4118" s="34" t="s">
        <v>19</v>
      </c>
      <c r="I4118" s="34"/>
      <c r="J4118" s="34" t="s">
        <v>20</v>
      </c>
      <c r="K4118" s="34">
        <v>26177</v>
      </c>
      <c r="L4118" s="34" t="s">
        <v>121</v>
      </c>
      <c r="M4118" s="34" t="s">
        <v>22</v>
      </c>
      <c r="N4118" s="34" t="s">
        <v>34</v>
      </c>
      <c r="O4118" s="34">
        <v>41705</v>
      </c>
      <c r="P4118" s="34">
        <v>41883</v>
      </c>
      <c r="Q4118" s="34" t="s">
        <v>24</v>
      </c>
    </row>
    <row r="4119" spans="1:17">
      <c r="A4119" s="34">
        <v>129012</v>
      </c>
      <c r="B4119" s="34" t="s">
        <v>17</v>
      </c>
      <c r="C4119" s="34" t="s">
        <v>18</v>
      </c>
      <c r="D4119" s="34" t="s">
        <v>19</v>
      </c>
      <c r="E4119" s="34"/>
      <c r="F4119" s="34"/>
      <c r="G4119" s="34"/>
      <c r="H4119" s="34" t="s">
        <v>19</v>
      </c>
      <c r="I4119" s="34"/>
      <c r="J4119" s="34" t="s">
        <v>20</v>
      </c>
      <c r="K4119" s="34">
        <v>26120</v>
      </c>
      <c r="L4119" s="34" t="s">
        <v>72</v>
      </c>
      <c r="M4119" s="34" t="s">
        <v>22</v>
      </c>
      <c r="N4119" s="34" t="s">
        <v>34</v>
      </c>
      <c r="O4119" s="34">
        <v>43262</v>
      </c>
      <c r="P4119" s="34">
        <v>43542</v>
      </c>
      <c r="Q4119" s="34" t="s">
        <v>24</v>
      </c>
    </row>
    <row r="4120" spans="1:17">
      <c r="A4120" s="34">
        <v>150664</v>
      </c>
      <c r="B4120" s="34" t="s">
        <v>17</v>
      </c>
      <c r="C4120" s="34" t="s">
        <v>25</v>
      </c>
      <c r="D4120" s="34" t="s">
        <v>19</v>
      </c>
      <c r="E4120" s="34"/>
      <c r="F4120" s="34"/>
      <c r="G4120" s="34"/>
      <c r="H4120" s="34" t="s">
        <v>19</v>
      </c>
      <c r="I4120" s="34"/>
      <c r="J4120" s="34" t="s">
        <v>20</v>
      </c>
      <c r="K4120" s="34">
        <v>38446</v>
      </c>
      <c r="L4120" s="34" t="s">
        <v>73</v>
      </c>
      <c r="M4120" s="34" t="s">
        <v>22</v>
      </c>
      <c r="N4120" s="34" t="s">
        <v>34</v>
      </c>
      <c r="O4120" s="34">
        <v>44357</v>
      </c>
      <c r="P4120" s="34"/>
      <c r="Q4120" s="34" t="s">
        <v>24</v>
      </c>
    </row>
    <row r="4121" spans="1:17">
      <c r="A4121" s="34">
        <v>155571</v>
      </c>
      <c r="B4121" s="34" t="s">
        <v>17</v>
      </c>
      <c r="C4121" s="34" t="s">
        <v>18</v>
      </c>
      <c r="D4121" s="34" t="s">
        <v>19</v>
      </c>
      <c r="E4121" s="34"/>
      <c r="F4121" s="34"/>
      <c r="G4121" s="34"/>
      <c r="H4121" s="34" t="s">
        <v>19</v>
      </c>
      <c r="I4121" s="34"/>
      <c r="J4121" s="34" t="s">
        <v>20</v>
      </c>
      <c r="K4121" s="34">
        <v>33360</v>
      </c>
      <c r="L4121" s="34" t="s">
        <v>60</v>
      </c>
      <c r="M4121" s="34" t="s">
        <v>27</v>
      </c>
      <c r="N4121" s="34" t="s">
        <v>34</v>
      </c>
      <c r="O4121" s="34" t="s">
        <v>36</v>
      </c>
      <c r="P4121" s="34" t="s">
        <v>36</v>
      </c>
      <c r="Q4121" s="34" t="s">
        <v>36</v>
      </c>
    </row>
    <row r="4122" spans="1:17">
      <c r="A4122" s="34">
        <v>160537</v>
      </c>
      <c r="B4122" s="34" t="s">
        <v>17</v>
      </c>
      <c r="C4122" s="34" t="s">
        <v>18</v>
      </c>
      <c r="D4122" s="34" t="s">
        <v>19</v>
      </c>
      <c r="E4122" s="34"/>
      <c r="F4122" s="34"/>
      <c r="G4122" s="34"/>
      <c r="H4122" s="34" t="s">
        <v>19</v>
      </c>
      <c r="I4122" s="34"/>
      <c r="J4122" s="34" t="s">
        <v>20</v>
      </c>
      <c r="K4122" s="34">
        <v>38854</v>
      </c>
      <c r="L4122" s="34" t="s">
        <v>37</v>
      </c>
      <c r="M4122" s="34" t="s">
        <v>27</v>
      </c>
      <c r="N4122" s="34" t="s">
        <v>28</v>
      </c>
      <c r="O4122" s="34" t="s">
        <v>36</v>
      </c>
      <c r="P4122" s="34" t="s">
        <v>36</v>
      </c>
      <c r="Q4122" s="34" t="s">
        <v>36</v>
      </c>
    </row>
    <row r="4123" spans="1:17">
      <c r="A4123" s="34">
        <v>145478</v>
      </c>
      <c r="B4123" s="34" t="s">
        <v>17</v>
      </c>
      <c r="C4123" s="34" t="s">
        <v>18</v>
      </c>
      <c r="D4123" s="34" t="s">
        <v>19</v>
      </c>
      <c r="E4123" s="34"/>
      <c r="F4123" s="34"/>
      <c r="G4123" s="34"/>
      <c r="H4123" s="34" t="s">
        <v>19</v>
      </c>
      <c r="I4123" s="34"/>
      <c r="J4123" s="34" t="s">
        <v>20</v>
      </c>
      <c r="K4123" s="34">
        <v>36974</v>
      </c>
      <c r="L4123" s="34" t="s">
        <v>37</v>
      </c>
      <c r="M4123" s="34" t="s">
        <v>27</v>
      </c>
      <c r="N4123" s="34" t="s">
        <v>28</v>
      </c>
      <c r="O4123" s="34">
        <v>44041</v>
      </c>
      <c r="P4123" s="34">
        <v>44439</v>
      </c>
      <c r="Q4123" s="34" t="s">
        <v>24</v>
      </c>
    </row>
    <row r="4124" spans="1:17">
      <c r="A4124" s="34">
        <v>152001</v>
      </c>
      <c r="B4124" s="34" t="s">
        <v>17</v>
      </c>
      <c r="C4124" s="34" t="s">
        <v>18</v>
      </c>
      <c r="D4124" s="34" t="s">
        <v>19</v>
      </c>
      <c r="E4124" s="34"/>
      <c r="F4124" s="34"/>
      <c r="G4124" s="34"/>
      <c r="H4124" s="34" t="s">
        <v>19</v>
      </c>
      <c r="I4124" s="34"/>
      <c r="J4124" s="34" t="s">
        <v>20</v>
      </c>
      <c r="K4124" s="34">
        <v>18388</v>
      </c>
      <c r="L4124" s="34" t="s">
        <v>128</v>
      </c>
      <c r="M4124" s="34" t="s">
        <v>22</v>
      </c>
      <c r="N4124" s="34" t="s">
        <v>32</v>
      </c>
      <c r="O4124" s="34" t="s">
        <v>36</v>
      </c>
      <c r="P4124" s="34" t="s">
        <v>36</v>
      </c>
      <c r="Q4124" s="34" t="s">
        <v>36</v>
      </c>
    </row>
    <row r="4125" spans="1:17">
      <c r="A4125" s="34">
        <v>151049</v>
      </c>
      <c r="B4125" s="34" t="s">
        <v>17</v>
      </c>
      <c r="C4125" s="34" t="s">
        <v>18</v>
      </c>
      <c r="D4125" s="34" t="s">
        <v>19</v>
      </c>
      <c r="E4125" s="34"/>
      <c r="F4125" s="34"/>
      <c r="G4125" s="34"/>
      <c r="H4125" s="34" t="s">
        <v>19</v>
      </c>
      <c r="I4125" s="34"/>
      <c r="J4125" s="34" t="s">
        <v>20</v>
      </c>
      <c r="K4125" s="34">
        <v>38293</v>
      </c>
      <c r="L4125" s="34" t="s">
        <v>54</v>
      </c>
      <c r="M4125" s="34" t="s">
        <v>27</v>
      </c>
      <c r="N4125" s="34" t="s">
        <v>34</v>
      </c>
      <c r="O4125" s="34">
        <v>44394</v>
      </c>
      <c r="P4125" s="34">
        <v>44793</v>
      </c>
      <c r="Q4125" s="34" t="s">
        <v>24</v>
      </c>
    </row>
    <row r="4126" spans="1:17">
      <c r="A4126" s="34">
        <v>105075</v>
      </c>
      <c r="B4126" s="34" t="s">
        <v>17</v>
      </c>
      <c r="C4126" s="34" t="s">
        <v>18</v>
      </c>
      <c r="D4126" s="34" t="s">
        <v>19</v>
      </c>
      <c r="E4126" s="34"/>
      <c r="F4126" s="34"/>
      <c r="G4126" s="34"/>
      <c r="H4126" s="34" t="s">
        <v>19</v>
      </c>
      <c r="I4126" s="34"/>
      <c r="J4126" s="34" t="s">
        <v>20</v>
      </c>
      <c r="K4126" s="34">
        <v>35695</v>
      </c>
      <c r="L4126" s="34" t="s">
        <v>84</v>
      </c>
      <c r="M4126" s="34" t="s">
        <v>22</v>
      </c>
      <c r="N4126" s="34" t="s">
        <v>32</v>
      </c>
      <c r="O4126" s="34">
        <v>41496</v>
      </c>
      <c r="P4126" s="34">
        <v>41579</v>
      </c>
      <c r="Q4126" s="34" t="s">
        <v>36</v>
      </c>
    </row>
    <row r="4127" spans="1:17">
      <c r="A4127" s="34">
        <v>168093</v>
      </c>
      <c r="B4127" s="34" t="s">
        <v>17</v>
      </c>
      <c r="C4127" s="34" t="s">
        <v>25</v>
      </c>
      <c r="D4127" s="34" t="s">
        <v>19</v>
      </c>
      <c r="E4127" s="34"/>
      <c r="F4127" s="34"/>
      <c r="G4127" s="34"/>
      <c r="H4127" s="34" t="s">
        <v>19</v>
      </c>
      <c r="I4127" s="34"/>
      <c r="J4127" s="34" t="s">
        <v>20</v>
      </c>
      <c r="K4127" s="34">
        <v>37179</v>
      </c>
      <c r="L4127" s="34" t="s">
        <v>163</v>
      </c>
      <c r="M4127" s="34" t="s">
        <v>57</v>
      </c>
      <c r="N4127" s="34" t="s">
        <v>34</v>
      </c>
      <c r="O4127" s="34">
        <v>45467</v>
      </c>
      <c r="P4127" s="34"/>
      <c r="Q4127" s="34" t="s">
        <v>24</v>
      </c>
    </row>
    <row r="4128" spans="1:17">
      <c r="A4128" s="34">
        <v>127188</v>
      </c>
      <c r="B4128" s="34" t="s">
        <v>17</v>
      </c>
      <c r="C4128" s="34" t="s">
        <v>18</v>
      </c>
      <c r="D4128" s="34" t="s">
        <v>19</v>
      </c>
      <c r="E4128" s="34"/>
      <c r="F4128" s="34"/>
      <c r="G4128" s="34"/>
      <c r="H4128" s="34" t="s">
        <v>19</v>
      </c>
      <c r="I4128" s="34"/>
      <c r="J4128" s="34" t="s">
        <v>20</v>
      </c>
      <c r="K4128" s="34">
        <v>34866</v>
      </c>
      <c r="L4128" s="34" t="s">
        <v>44</v>
      </c>
      <c r="M4128" s="34" t="s">
        <v>27</v>
      </c>
      <c r="N4128" s="34" t="s">
        <v>34</v>
      </c>
      <c r="O4128" s="34" t="s">
        <v>36</v>
      </c>
      <c r="P4128" s="34" t="s">
        <v>36</v>
      </c>
      <c r="Q4128" s="34" t="s">
        <v>36</v>
      </c>
    </row>
    <row r="4129" spans="1:17">
      <c r="A4129" s="34">
        <v>107830</v>
      </c>
      <c r="B4129" s="34" t="s">
        <v>17</v>
      </c>
      <c r="C4129" s="34" t="s">
        <v>18</v>
      </c>
      <c r="D4129" s="34" t="s">
        <v>19</v>
      </c>
      <c r="E4129" s="34"/>
      <c r="F4129" s="34"/>
      <c r="G4129" s="34"/>
      <c r="H4129" s="34" t="s">
        <v>19</v>
      </c>
      <c r="I4129" s="34"/>
      <c r="J4129" s="34" t="s">
        <v>20</v>
      </c>
      <c r="K4129" s="34">
        <v>37280</v>
      </c>
      <c r="L4129" s="34" t="s">
        <v>67</v>
      </c>
      <c r="M4129" s="34" t="s">
        <v>22</v>
      </c>
      <c r="N4129" s="34" t="s">
        <v>34</v>
      </c>
      <c r="O4129" s="34">
        <v>43493</v>
      </c>
      <c r="P4129" s="34">
        <v>43593</v>
      </c>
      <c r="Q4129" s="34" t="s">
        <v>24</v>
      </c>
    </row>
    <row r="4130" spans="1:17">
      <c r="A4130" s="34">
        <v>124606</v>
      </c>
      <c r="B4130" s="34" t="s">
        <v>17</v>
      </c>
      <c r="C4130" s="34" t="s">
        <v>18</v>
      </c>
      <c r="D4130" s="34" t="s">
        <v>19</v>
      </c>
      <c r="E4130" s="34"/>
      <c r="F4130" s="34"/>
      <c r="G4130" s="34"/>
      <c r="H4130" s="34" t="s">
        <v>19</v>
      </c>
      <c r="I4130" s="34"/>
      <c r="J4130" s="34" t="s">
        <v>20</v>
      </c>
      <c r="K4130" s="34">
        <v>37411</v>
      </c>
      <c r="L4130" s="34" t="s">
        <v>65</v>
      </c>
      <c r="M4130" s="34" t="s">
        <v>27</v>
      </c>
      <c r="N4130" s="34" t="s">
        <v>34</v>
      </c>
      <c r="O4130" s="34">
        <v>42994</v>
      </c>
      <c r="P4130" s="34">
        <v>43186</v>
      </c>
      <c r="Q4130" s="34" t="s">
        <v>24</v>
      </c>
    </row>
    <row r="4131" spans="1:17">
      <c r="A4131" s="34">
        <v>79905</v>
      </c>
      <c r="B4131" s="34" t="s">
        <v>17</v>
      </c>
      <c r="C4131" s="34" t="s">
        <v>18</v>
      </c>
      <c r="D4131" s="34" t="s">
        <v>19</v>
      </c>
      <c r="E4131" s="34"/>
      <c r="F4131" s="34"/>
      <c r="G4131" s="34"/>
      <c r="H4131" s="34" t="s">
        <v>19</v>
      </c>
      <c r="I4131" s="34"/>
      <c r="J4131" s="34" t="s">
        <v>20</v>
      </c>
      <c r="K4131" s="34">
        <v>34940</v>
      </c>
      <c r="L4131" s="34" t="s">
        <v>73</v>
      </c>
      <c r="M4131" s="34" t="s">
        <v>22</v>
      </c>
      <c r="N4131" s="34" t="s">
        <v>34</v>
      </c>
      <c r="O4131" s="34">
        <v>40264</v>
      </c>
      <c r="P4131" s="34">
        <v>41412</v>
      </c>
      <c r="Q4131" s="34" t="s">
        <v>36</v>
      </c>
    </row>
    <row r="4132" spans="1:17">
      <c r="A4132" s="34">
        <v>150415</v>
      </c>
      <c r="B4132" s="34" t="s">
        <v>17</v>
      </c>
      <c r="C4132" s="34" t="s">
        <v>18</v>
      </c>
      <c r="D4132" s="34" t="s">
        <v>19</v>
      </c>
      <c r="E4132" s="34"/>
      <c r="F4132" s="34"/>
      <c r="G4132" s="34"/>
      <c r="H4132" s="34" t="s">
        <v>19</v>
      </c>
      <c r="I4132" s="34"/>
      <c r="J4132" s="34" t="s">
        <v>20</v>
      </c>
      <c r="K4132" s="34">
        <v>39168</v>
      </c>
      <c r="L4132" s="34" t="s">
        <v>96</v>
      </c>
      <c r="M4132" s="34" t="s">
        <v>52</v>
      </c>
      <c r="N4132" s="34" t="s">
        <v>34</v>
      </c>
      <c r="O4132" s="34">
        <v>44331</v>
      </c>
      <c r="P4132" s="34">
        <v>44707</v>
      </c>
      <c r="Q4132" s="34" t="s">
        <v>24</v>
      </c>
    </row>
    <row r="4133" spans="1:17">
      <c r="A4133" s="34">
        <v>155497</v>
      </c>
      <c r="B4133" s="34" t="s">
        <v>17</v>
      </c>
      <c r="C4133" s="34" t="s">
        <v>18</v>
      </c>
      <c r="D4133" s="34" t="s">
        <v>19</v>
      </c>
      <c r="E4133" s="34"/>
      <c r="F4133" s="34"/>
      <c r="G4133" s="34"/>
      <c r="H4133" s="34" t="s">
        <v>19</v>
      </c>
      <c r="I4133" s="34"/>
      <c r="J4133" s="34" t="s">
        <v>20</v>
      </c>
      <c r="K4133" s="34">
        <v>38474</v>
      </c>
      <c r="L4133" s="34" t="s">
        <v>129</v>
      </c>
      <c r="M4133" s="34" t="s">
        <v>57</v>
      </c>
      <c r="N4133" s="34" t="s">
        <v>34</v>
      </c>
      <c r="O4133" s="34" t="s">
        <v>36</v>
      </c>
      <c r="P4133" s="34" t="s">
        <v>36</v>
      </c>
      <c r="Q4133" s="34" t="s">
        <v>36</v>
      </c>
    </row>
    <row r="4134" spans="1:17">
      <c r="A4134" s="34">
        <v>81348</v>
      </c>
      <c r="B4134" s="34" t="s">
        <v>17</v>
      </c>
      <c r="C4134" s="34" t="s">
        <v>18</v>
      </c>
      <c r="D4134" s="34" t="s">
        <v>19</v>
      </c>
      <c r="E4134" s="34"/>
      <c r="F4134" s="34"/>
      <c r="G4134" s="34"/>
      <c r="H4134" s="34" t="s">
        <v>19</v>
      </c>
      <c r="I4134" s="34"/>
      <c r="J4134" s="34" t="s">
        <v>20</v>
      </c>
      <c r="K4134" s="34">
        <v>34374</v>
      </c>
      <c r="L4134" s="34" t="s">
        <v>70</v>
      </c>
      <c r="M4134" s="34" t="s">
        <v>22</v>
      </c>
      <c r="N4134" s="34" t="s">
        <v>32</v>
      </c>
      <c r="O4134" s="34">
        <v>40704</v>
      </c>
      <c r="P4134" s="34">
        <v>40880</v>
      </c>
      <c r="Q4134" s="34" t="s">
        <v>36</v>
      </c>
    </row>
    <row r="4135" spans="1:17">
      <c r="A4135" s="34">
        <v>119486</v>
      </c>
      <c r="B4135" s="34" t="s">
        <v>17</v>
      </c>
      <c r="C4135" s="34" t="s">
        <v>18</v>
      </c>
      <c r="D4135" s="34" t="s">
        <v>19</v>
      </c>
      <c r="E4135" s="34"/>
      <c r="F4135" s="34"/>
      <c r="G4135" s="34"/>
      <c r="H4135" s="34" t="s">
        <v>19</v>
      </c>
      <c r="I4135" s="34"/>
      <c r="J4135" s="34" t="s">
        <v>20</v>
      </c>
      <c r="K4135" s="34">
        <v>24248</v>
      </c>
      <c r="L4135" s="34" t="s">
        <v>65</v>
      </c>
      <c r="M4135" s="34" t="s">
        <v>27</v>
      </c>
      <c r="N4135" s="34" t="s">
        <v>34</v>
      </c>
      <c r="O4135" s="34">
        <v>44169</v>
      </c>
      <c r="P4135" s="34">
        <v>44831</v>
      </c>
      <c r="Q4135" s="34" t="s">
        <v>38</v>
      </c>
    </row>
    <row r="4136" spans="1:17">
      <c r="A4136" s="34">
        <v>114974</v>
      </c>
      <c r="B4136" s="34" t="s">
        <v>17</v>
      </c>
      <c r="C4136" s="34" t="s">
        <v>18</v>
      </c>
      <c r="D4136" s="34" t="s">
        <v>19</v>
      </c>
      <c r="E4136" s="34"/>
      <c r="F4136" s="34"/>
      <c r="G4136" s="34"/>
      <c r="H4136" s="34" t="s">
        <v>19</v>
      </c>
      <c r="I4136" s="34"/>
      <c r="J4136" s="34" t="s">
        <v>20</v>
      </c>
      <c r="K4136" s="34">
        <v>37065</v>
      </c>
      <c r="L4136" s="34" t="s">
        <v>45</v>
      </c>
      <c r="M4136" s="34" t="s">
        <v>22</v>
      </c>
      <c r="N4136" s="34" t="s">
        <v>32</v>
      </c>
      <c r="O4136" s="34">
        <v>42329</v>
      </c>
      <c r="P4136" s="34">
        <v>42441</v>
      </c>
      <c r="Q4136" s="34" t="s">
        <v>24</v>
      </c>
    </row>
    <row r="4137" spans="1:17">
      <c r="A4137" s="34">
        <v>93146</v>
      </c>
      <c r="B4137" s="34" t="s">
        <v>17</v>
      </c>
      <c r="C4137" s="34" t="s">
        <v>18</v>
      </c>
      <c r="D4137" s="34" t="s">
        <v>19</v>
      </c>
      <c r="E4137" s="34"/>
      <c r="F4137" s="34"/>
      <c r="G4137" s="34"/>
      <c r="H4137" s="34" t="s">
        <v>19</v>
      </c>
      <c r="I4137" s="34"/>
      <c r="J4137" s="34" t="s">
        <v>20</v>
      </c>
      <c r="K4137" s="34">
        <v>20270</v>
      </c>
      <c r="L4137" s="34" t="s">
        <v>37</v>
      </c>
      <c r="M4137" s="34" t="s">
        <v>27</v>
      </c>
      <c r="N4137" s="34" t="s">
        <v>34</v>
      </c>
      <c r="O4137" s="34">
        <v>40931</v>
      </c>
      <c r="P4137" s="34">
        <v>40931</v>
      </c>
      <c r="Q4137" s="34" t="s">
        <v>36</v>
      </c>
    </row>
    <row r="4138" spans="1:17">
      <c r="A4138" s="34">
        <v>160624</v>
      </c>
      <c r="B4138" s="34" t="s">
        <v>17</v>
      </c>
      <c r="C4138" s="34" t="s">
        <v>18</v>
      </c>
      <c r="D4138" s="34" t="s">
        <v>19</v>
      </c>
      <c r="E4138" s="34"/>
      <c r="F4138" s="34"/>
      <c r="G4138" s="34"/>
      <c r="H4138" s="34" t="s">
        <v>19</v>
      </c>
      <c r="I4138" s="34"/>
      <c r="J4138" s="34" t="s">
        <v>20</v>
      </c>
      <c r="K4138" s="34">
        <v>39823</v>
      </c>
      <c r="L4138" s="34" t="s">
        <v>96</v>
      </c>
      <c r="M4138" s="34" t="s">
        <v>22</v>
      </c>
      <c r="N4138" s="34" t="s">
        <v>34</v>
      </c>
      <c r="O4138" s="34">
        <v>44933</v>
      </c>
      <c r="P4138" s="34">
        <v>45031</v>
      </c>
      <c r="Q4138" s="34" t="s">
        <v>24</v>
      </c>
    </row>
    <row r="4139" spans="1:17">
      <c r="A4139" s="34">
        <v>112845</v>
      </c>
      <c r="B4139" s="34" t="s">
        <v>17</v>
      </c>
      <c r="C4139" s="34" t="s">
        <v>18</v>
      </c>
      <c r="D4139" s="34" t="s">
        <v>19</v>
      </c>
      <c r="E4139" s="34"/>
      <c r="F4139" s="34"/>
      <c r="G4139" s="34"/>
      <c r="H4139" s="34" t="s">
        <v>19</v>
      </c>
      <c r="I4139" s="34"/>
      <c r="J4139" s="34" t="s">
        <v>20</v>
      </c>
      <c r="K4139" s="34">
        <v>26869</v>
      </c>
      <c r="L4139" s="34" t="s">
        <v>78</v>
      </c>
      <c r="M4139" s="34" t="s">
        <v>22</v>
      </c>
      <c r="N4139" s="34" t="s">
        <v>32</v>
      </c>
      <c r="O4139" s="34">
        <v>42202</v>
      </c>
      <c r="P4139" s="34">
        <v>42541</v>
      </c>
      <c r="Q4139" s="34" t="s">
        <v>77</v>
      </c>
    </row>
    <row r="4140" spans="1:17">
      <c r="A4140" s="34">
        <v>109236</v>
      </c>
      <c r="B4140" s="34" t="s">
        <v>17</v>
      </c>
      <c r="C4140" s="34" t="s">
        <v>18</v>
      </c>
      <c r="D4140" s="34" t="s">
        <v>19</v>
      </c>
      <c r="E4140" s="34"/>
      <c r="F4140" s="34"/>
      <c r="G4140" s="34"/>
      <c r="H4140" s="34" t="s">
        <v>19</v>
      </c>
      <c r="I4140" s="34"/>
      <c r="J4140" s="34" t="s">
        <v>30</v>
      </c>
      <c r="K4140" s="34"/>
      <c r="L4140" s="34" t="s">
        <v>26</v>
      </c>
      <c r="M4140" s="34" t="s">
        <v>27</v>
      </c>
      <c r="N4140" s="34" t="s">
        <v>32</v>
      </c>
      <c r="O4140" s="34">
        <v>41901</v>
      </c>
      <c r="P4140" s="34">
        <v>44831</v>
      </c>
      <c r="Q4140" s="34" t="s">
        <v>38</v>
      </c>
    </row>
    <row r="4141" spans="1:17">
      <c r="A4141" s="34">
        <v>106975</v>
      </c>
      <c r="B4141" s="34" t="s">
        <v>17</v>
      </c>
      <c r="C4141" s="34" t="s">
        <v>18</v>
      </c>
      <c r="D4141" s="34" t="s">
        <v>19</v>
      </c>
      <c r="E4141" s="34"/>
      <c r="F4141" s="34"/>
      <c r="G4141" s="34"/>
      <c r="H4141" s="34" t="s">
        <v>19</v>
      </c>
      <c r="I4141" s="34"/>
      <c r="J4141" s="34" t="s">
        <v>30</v>
      </c>
      <c r="K4141" s="34">
        <v>21799</v>
      </c>
      <c r="L4141" s="34" t="s">
        <v>161</v>
      </c>
      <c r="M4141" s="34" t="s">
        <v>22</v>
      </c>
      <c r="N4141" s="34" t="s">
        <v>32</v>
      </c>
      <c r="O4141" s="34">
        <v>41667</v>
      </c>
      <c r="P4141" s="34">
        <v>41722</v>
      </c>
      <c r="Q4141" s="34" t="s">
        <v>36</v>
      </c>
    </row>
    <row r="4142" spans="1:17">
      <c r="A4142" s="34">
        <v>31881</v>
      </c>
      <c r="B4142" s="34" t="s">
        <v>17</v>
      </c>
      <c r="C4142" s="34" t="s">
        <v>18</v>
      </c>
      <c r="D4142" s="34" t="s">
        <v>19</v>
      </c>
      <c r="E4142" s="34"/>
      <c r="F4142" s="34"/>
      <c r="G4142" s="34"/>
      <c r="H4142" s="34" t="s">
        <v>19</v>
      </c>
      <c r="I4142" s="34"/>
      <c r="J4142" s="34" t="s">
        <v>30</v>
      </c>
      <c r="K4142" s="34"/>
      <c r="L4142" s="34" t="s">
        <v>37</v>
      </c>
      <c r="M4142" s="34" t="s">
        <v>27</v>
      </c>
      <c r="N4142" s="34" t="s">
        <v>32</v>
      </c>
      <c r="O4142" s="34">
        <v>1</v>
      </c>
      <c r="P4142" s="34">
        <v>1</v>
      </c>
      <c r="Q4142" s="34" t="s">
        <v>36</v>
      </c>
    </row>
    <row r="4143" spans="1:17">
      <c r="A4143" s="34">
        <v>147138</v>
      </c>
      <c r="B4143" s="34" t="s">
        <v>17</v>
      </c>
      <c r="C4143" s="34" t="s">
        <v>18</v>
      </c>
      <c r="D4143" s="34" t="s">
        <v>19</v>
      </c>
      <c r="E4143" s="34"/>
      <c r="F4143" s="34"/>
      <c r="G4143" s="34"/>
      <c r="H4143" s="34" t="s">
        <v>19</v>
      </c>
      <c r="I4143" s="34"/>
      <c r="J4143" s="34" t="s">
        <v>30</v>
      </c>
      <c r="K4143" s="34">
        <v>23845</v>
      </c>
      <c r="L4143" s="34" t="s">
        <v>59</v>
      </c>
      <c r="M4143" s="34" t="s">
        <v>27</v>
      </c>
      <c r="N4143" s="34" t="s">
        <v>34</v>
      </c>
      <c r="O4143" s="34" t="s">
        <v>36</v>
      </c>
      <c r="P4143" s="34" t="s">
        <v>36</v>
      </c>
      <c r="Q4143" s="34" t="s">
        <v>36</v>
      </c>
    </row>
    <row r="4144" spans="1:17">
      <c r="A4144" s="34">
        <v>105331</v>
      </c>
      <c r="B4144" s="34" t="s">
        <v>17</v>
      </c>
      <c r="C4144" s="34" t="s">
        <v>18</v>
      </c>
      <c r="D4144" s="34" t="s">
        <v>19</v>
      </c>
      <c r="E4144" s="34"/>
      <c r="F4144" s="34"/>
      <c r="G4144" s="34"/>
      <c r="H4144" s="34" t="s">
        <v>19</v>
      </c>
      <c r="I4144" s="34"/>
      <c r="J4144" s="34" t="s">
        <v>30</v>
      </c>
      <c r="K4144" s="34"/>
      <c r="L4144" s="34" t="s">
        <v>54</v>
      </c>
      <c r="M4144" s="34" t="s">
        <v>27</v>
      </c>
      <c r="N4144" s="34" t="s">
        <v>34</v>
      </c>
      <c r="O4144" s="34">
        <v>41960</v>
      </c>
      <c r="P4144" s="34">
        <v>41960</v>
      </c>
      <c r="Q4144" s="34" t="s">
        <v>36</v>
      </c>
    </row>
    <row r="4145" spans="1:17">
      <c r="A4145" s="34">
        <v>14687</v>
      </c>
      <c r="B4145" s="34" t="s">
        <v>17</v>
      </c>
      <c r="C4145" s="34" t="s">
        <v>18</v>
      </c>
      <c r="D4145" s="34" t="s">
        <v>19</v>
      </c>
      <c r="E4145" s="34"/>
      <c r="F4145" s="34"/>
      <c r="G4145" s="34"/>
      <c r="H4145" s="34" t="s">
        <v>19</v>
      </c>
      <c r="I4145" s="34"/>
      <c r="J4145" s="34" t="s">
        <v>30</v>
      </c>
      <c r="K4145" s="34"/>
      <c r="L4145" s="34" t="s">
        <v>26</v>
      </c>
      <c r="M4145" s="34" t="s">
        <v>27</v>
      </c>
      <c r="N4145" s="34" t="s">
        <v>32</v>
      </c>
      <c r="O4145" s="34">
        <v>1</v>
      </c>
      <c r="P4145" s="34">
        <v>1</v>
      </c>
      <c r="Q4145" s="34" t="s">
        <v>36</v>
      </c>
    </row>
    <row r="4146" spans="1:17">
      <c r="A4146" s="34">
        <v>164911</v>
      </c>
      <c r="B4146" s="34" t="s">
        <v>17</v>
      </c>
      <c r="C4146" s="34" t="s">
        <v>25</v>
      </c>
      <c r="D4146" s="34" t="s">
        <v>19</v>
      </c>
      <c r="E4146" s="34"/>
      <c r="F4146" s="34"/>
      <c r="G4146" s="34"/>
      <c r="H4146" s="34" t="s">
        <v>19</v>
      </c>
      <c r="I4146" s="34"/>
      <c r="J4146" s="34" t="s">
        <v>30</v>
      </c>
      <c r="K4146" s="34">
        <v>38014</v>
      </c>
      <c r="L4146" s="34" t="s">
        <v>163</v>
      </c>
      <c r="M4146" s="34" t="s">
        <v>57</v>
      </c>
      <c r="N4146" s="34" t="s">
        <v>34</v>
      </c>
      <c r="O4146" s="34">
        <v>45369</v>
      </c>
      <c r="P4146" s="34"/>
      <c r="Q4146" s="34" t="s">
        <v>24</v>
      </c>
    </row>
    <row r="4147" spans="1:17">
      <c r="A4147" s="34">
        <v>35013</v>
      </c>
      <c r="B4147" s="34" t="s">
        <v>17</v>
      </c>
      <c r="C4147" s="34" t="s">
        <v>18</v>
      </c>
      <c r="D4147" s="34" t="s">
        <v>19</v>
      </c>
      <c r="E4147" s="34"/>
      <c r="F4147" s="34"/>
      <c r="G4147" s="34"/>
      <c r="H4147" s="34" t="s">
        <v>19</v>
      </c>
      <c r="I4147" s="34"/>
      <c r="J4147" s="34" t="s">
        <v>30</v>
      </c>
      <c r="K4147" s="34">
        <v>20974</v>
      </c>
      <c r="L4147" s="34" t="s">
        <v>350</v>
      </c>
      <c r="M4147" s="34" t="s">
        <v>52</v>
      </c>
      <c r="N4147" s="34" t="s">
        <v>34</v>
      </c>
      <c r="O4147" s="34">
        <v>38624</v>
      </c>
      <c r="P4147" s="34">
        <v>41680</v>
      </c>
      <c r="Q4147" s="34" t="s">
        <v>36</v>
      </c>
    </row>
    <row r="4148" spans="1:17">
      <c r="A4148" s="34">
        <v>108126</v>
      </c>
      <c r="B4148" s="34" t="s">
        <v>17</v>
      </c>
      <c r="C4148" s="34" t="s">
        <v>18</v>
      </c>
      <c r="D4148" s="34" t="s">
        <v>19</v>
      </c>
      <c r="E4148" s="34"/>
      <c r="F4148" s="34"/>
      <c r="G4148" s="34"/>
      <c r="H4148" s="34" t="s">
        <v>19</v>
      </c>
      <c r="I4148" s="34"/>
      <c r="J4148" s="34" t="s">
        <v>30</v>
      </c>
      <c r="K4148" s="34">
        <v>23535</v>
      </c>
      <c r="L4148" s="34" t="s">
        <v>37</v>
      </c>
      <c r="M4148" s="34" t="s">
        <v>27</v>
      </c>
      <c r="N4148" s="34" t="s">
        <v>32</v>
      </c>
      <c r="O4148" s="34">
        <v>41781</v>
      </c>
      <c r="P4148" s="34">
        <v>42712</v>
      </c>
      <c r="Q4148" s="34" t="s">
        <v>24</v>
      </c>
    </row>
    <row r="4149" spans="1:17">
      <c r="A4149" s="34">
        <v>107607</v>
      </c>
      <c r="B4149" s="34" t="s">
        <v>17</v>
      </c>
      <c r="C4149" s="34" t="s">
        <v>18</v>
      </c>
      <c r="D4149" s="34" t="s">
        <v>19</v>
      </c>
      <c r="E4149" s="34"/>
      <c r="F4149" s="34"/>
      <c r="G4149" s="34"/>
      <c r="H4149" s="34" t="s">
        <v>19</v>
      </c>
      <c r="I4149" s="34"/>
      <c r="J4149" s="34" t="s">
        <v>30</v>
      </c>
      <c r="K4149" s="34">
        <v>22676</v>
      </c>
      <c r="L4149" s="34" t="s">
        <v>42</v>
      </c>
      <c r="M4149" s="34" t="s">
        <v>22</v>
      </c>
      <c r="N4149" s="34" t="s">
        <v>34</v>
      </c>
      <c r="O4149" s="34">
        <v>41734</v>
      </c>
      <c r="P4149" s="34">
        <v>42338</v>
      </c>
      <c r="Q4149" s="34" t="s">
        <v>24</v>
      </c>
    </row>
    <row r="4150" spans="1:17">
      <c r="A4150" s="34">
        <v>95324</v>
      </c>
      <c r="B4150" s="34" t="s">
        <v>17</v>
      </c>
      <c r="C4150" s="34" t="s">
        <v>18</v>
      </c>
      <c r="D4150" s="34" t="s">
        <v>19</v>
      </c>
      <c r="E4150" s="34"/>
      <c r="F4150" s="34"/>
      <c r="G4150" s="34"/>
      <c r="H4150" s="34" t="s">
        <v>19</v>
      </c>
      <c r="I4150" s="34"/>
      <c r="J4150" s="34" t="s">
        <v>30</v>
      </c>
      <c r="K4150" s="34">
        <v>34380</v>
      </c>
      <c r="L4150" s="34" t="s">
        <v>351</v>
      </c>
      <c r="M4150" s="34" t="s">
        <v>52</v>
      </c>
      <c r="N4150" s="34" t="s">
        <v>34</v>
      </c>
      <c r="O4150" s="34">
        <v>41166</v>
      </c>
      <c r="P4150" s="34">
        <v>44831</v>
      </c>
      <c r="Q4150" s="34" t="s">
        <v>38</v>
      </c>
    </row>
    <row r="4151" spans="1:17">
      <c r="A4151" s="34">
        <v>118958</v>
      </c>
      <c r="B4151" s="34" t="s">
        <v>17</v>
      </c>
      <c r="C4151" s="34" t="s">
        <v>18</v>
      </c>
      <c r="D4151" s="34" t="s">
        <v>19</v>
      </c>
      <c r="E4151" s="34"/>
      <c r="F4151" s="34"/>
      <c r="G4151" s="34"/>
      <c r="H4151" s="34" t="s">
        <v>19</v>
      </c>
      <c r="I4151" s="34"/>
      <c r="J4151" s="34" t="s">
        <v>20</v>
      </c>
      <c r="K4151" s="34">
        <v>20913</v>
      </c>
      <c r="L4151" s="34" t="s">
        <v>72</v>
      </c>
      <c r="M4151" s="34" t="s">
        <v>22</v>
      </c>
      <c r="N4151" s="34" t="s">
        <v>34</v>
      </c>
      <c r="O4151" s="34">
        <v>42644</v>
      </c>
      <c r="P4151" s="34">
        <v>42752</v>
      </c>
      <c r="Q4151" s="34" t="s">
        <v>24</v>
      </c>
    </row>
    <row r="4152" spans="1:17">
      <c r="A4152" s="34">
        <v>80888</v>
      </c>
      <c r="B4152" s="34" t="s">
        <v>17</v>
      </c>
      <c r="C4152" s="34" t="s">
        <v>18</v>
      </c>
      <c r="D4152" s="34" t="s">
        <v>19</v>
      </c>
      <c r="E4152" s="34"/>
      <c r="F4152" s="34"/>
      <c r="G4152" s="34"/>
      <c r="H4152" s="34" t="s">
        <v>19</v>
      </c>
      <c r="I4152" s="34"/>
      <c r="J4152" s="34" t="s">
        <v>20</v>
      </c>
      <c r="K4152" s="34">
        <v>17408</v>
      </c>
      <c r="L4152" s="34" t="s">
        <v>35</v>
      </c>
      <c r="M4152" s="34" t="s">
        <v>27</v>
      </c>
      <c r="N4152" s="34" t="s">
        <v>34</v>
      </c>
      <c r="O4152" s="34">
        <v>39496</v>
      </c>
      <c r="P4152" s="34">
        <v>44658</v>
      </c>
      <c r="Q4152" s="34" t="s">
        <v>55</v>
      </c>
    </row>
    <row r="4153" spans="1:17">
      <c r="A4153" s="34">
        <v>151658</v>
      </c>
      <c r="B4153" s="34" t="s">
        <v>17</v>
      </c>
      <c r="C4153" s="34" t="s">
        <v>25</v>
      </c>
      <c r="D4153" s="34" t="s">
        <v>19</v>
      </c>
      <c r="E4153" s="34"/>
      <c r="F4153" s="34"/>
      <c r="G4153" s="34"/>
      <c r="H4153" s="34" t="s">
        <v>19</v>
      </c>
      <c r="I4153" s="34"/>
      <c r="J4153" s="34" t="s">
        <v>20</v>
      </c>
      <c r="K4153" s="34">
        <v>20126</v>
      </c>
      <c r="L4153" s="34" t="s">
        <v>96</v>
      </c>
      <c r="M4153" s="34" t="s">
        <v>22</v>
      </c>
      <c r="N4153" s="34" t="s">
        <v>34</v>
      </c>
      <c r="O4153" s="34">
        <v>44434</v>
      </c>
      <c r="P4153" s="34"/>
      <c r="Q4153" s="34" t="s">
        <v>24</v>
      </c>
    </row>
    <row r="4154" spans="1:17">
      <c r="A4154" s="34">
        <v>145493</v>
      </c>
      <c r="B4154" s="34" t="s">
        <v>17</v>
      </c>
      <c r="C4154" s="34" t="s">
        <v>18</v>
      </c>
      <c r="D4154" s="34" t="s">
        <v>19</v>
      </c>
      <c r="E4154" s="34"/>
      <c r="F4154" s="34"/>
      <c r="G4154" s="34"/>
      <c r="H4154" s="34" t="s">
        <v>19</v>
      </c>
      <c r="I4154" s="34"/>
      <c r="J4154" s="34" t="s">
        <v>20</v>
      </c>
      <c r="K4154" s="34">
        <v>20190</v>
      </c>
      <c r="L4154" s="34" t="s">
        <v>113</v>
      </c>
      <c r="M4154" s="34" t="s">
        <v>27</v>
      </c>
      <c r="N4154" s="34" t="s">
        <v>34</v>
      </c>
      <c r="O4154" s="34" t="s">
        <v>36</v>
      </c>
      <c r="P4154" s="34" t="s">
        <v>36</v>
      </c>
      <c r="Q4154" s="34" t="s">
        <v>36</v>
      </c>
    </row>
    <row r="4155" spans="1:17">
      <c r="A4155" s="34">
        <v>80889</v>
      </c>
      <c r="B4155" s="34" t="s">
        <v>17</v>
      </c>
      <c r="C4155" s="34" t="s">
        <v>18</v>
      </c>
      <c r="D4155" s="34" t="s">
        <v>19</v>
      </c>
      <c r="E4155" s="34"/>
      <c r="F4155" s="34"/>
      <c r="G4155" s="34"/>
      <c r="H4155" s="34" t="s">
        <v>19</v>
      </c>
      <c r="I4155" s="34"/>
      <c r="J4155" s="34" t="s">
        <v>20</v>
      </c>
      <c r="K4155" s="34">
        <v>12575</v>
      </c>
      <c r="L4155" s="34" t="s">
        <v>37</v>
      </c>
      <c r="M4155" s="34" t="s">
        <v>27</v>
      </c>
      <c r="N4155" s="34" t="s">
        <v>34</v>
      </c>
      <c r="O4155" s="34">
        <v>40225</v>
      </c>
      <c r="P4155" s="34">
        <v>42838</v>
      </c>
      <c r="Q4155" s="34" t="s">
        <v>24</v>
      </c>
    </row>
    <row r="4156" spans="1:17">
      <c r="A4156" s="34">
        <v>33165</v>
      </c>
      <c r="B4156" s="34" t="s">
        <v>17</v>
      </c>
      <c r="C4156" s="34" t="s">
        <v>18</v>
      </c>
      <c r="D4156" s="34" t="s">
        <v>19</v>
      </c>
      <c r="E4156" s="34"/>
      <c r="F4156" s="34"/>
      <c r="G4156" s="34"/>
      <c r="H4156" s="34" t="s">
        <v>19</v>
      </c>
      <c r="I4156" s="34"/>
      <c r="J4156" s="34" t="s">
        <v>20</v>
      </c>
      <c r="K4156" s="34"/>
      <c r="L4156" s="34" t="s">
        <v>37</v>
      </c>
      <c r="M4156" s="34" t="s">
        <v>27</v>
      </c>
      <c r="N4156" s="34" t="s">
        <v>32</v>
      </c>
      <c r="O4156" s="34">
        <v>1</v>
      </c>
      <c r="P4156" s="34">
        <v>1</v>
      </c>
      <c r="Q4156" s="34" t="s">
        <v>36</v>
      </c>
    </row>
    <row r="4157" spans="1:17">
      <c r="A4157" s="34">
        <v>81349</v>
      </c>
      <c r="B4157" s="34" t="s">
        <v>17</v>
      </c>
      <c r="C4157" s="34" t="s">
        <v>18</v>
      </c>
      <c r="D4157" s="34" t="s">
        <v>19</v>
      </c>
      <c r="E4157" s="34"/>
      <c r="F4157" s="34"/>
      <c r="G4157" s="34"/>
      <c r="H4157" s="34" t="s">
        <v>19</v>
      </c>
      <c r="I4157" s="34"/>
      <c r="J4157" s="34" t="s">
        <v>20</v>
      </c>
      <c r="K4157" s="34">
        <v>20664</v>
      </c>
      <c r="L4157" s="34" t="s">
        <v>70</v>
      </c>
      <c r="M4157" s="34" t="s">
        <v>22</v>
      </c>
      <c r="N4157" s="34" t="s">
        <v>32</v>
      </c>
      <c r="O4157" s="34">
        <v>40700</v>
      </c>
      <c r="P4157" s="34">
        <v>41141</v>
      </c>
      <c r="Q4157" s="34" t="s">
        <v>36</v>
      </c>
    </row>
    <row r="4158" spans="1:17">
      <c r="A4158" s="34">
        <v>48054</v>
      </c>
      <c r="B4158" s="34" t="s">
        <v>17</v>
      </c>
      <c r="C4158" s="34" t="s">
        <v>18</v>
      </c>
      <c r="D4158" s="34" t="s">
        <v>19</v>
      </c>
      <c r="E4158" s="34"/>
      <c r="F4158" s="34"/>
      <c r="G4158" s="34"/>
      <c r="H4158" s="34" t="s">
        <v>19</v>
      </c>
      <c r="I4158" s="34"/>
      <c r="J4158" s="34" t="s">
        <v>20</v>
      </c>
      <c r="K4158" s="34">
        <v>17279</v>
      </c>
      <c r="L4158" s="34" t="s">
        <v>54</v>
      </c>
      <c r="M4158" s="34" t="s">
        <v>27</v>
      </c>
      <c r="N4158" s="34" t="s">
        <v>34</v>
      </c>
      <c r="O4158" s="34">
        <v>38992</v>
      </c>
      <c r="P4158" s="34">
        <v>44427</v>
      </c>
      <c r="Q4158" s="34" t="s">
        <v>24</v>
      </c>
    </row>
    <row r="4159" spans="1:17">
      <c r="A4159" s="34">
        <v>32699</v>
      </c>
      <c r="B4159" s="34" t="s">
        <v>17</v>
      </c>
      <c r="C4159" s="34" t="s">
        <v>18</v>
      </c>
      <c r="D4159" s="34" t="s">
        <v>19</v>
      </c>
      <c r="E4159" s="34"/>
      <c r="F4159" s="34"/>
      <c r="G4159" s="34"/>
      <c r="H4159" s="34" t="s">
        <v>19</v>
      </c>
      <c r="I4159" s="34"/>
      <c r="J4159" s="34" t="s">
        <v>20</v>
      </c>
      <c r="K4159" s="34">
        <v>13608</v>
      </c>
      <c r="L4159" s="34" t="s">
        <v>37</v>
      </c>
      <c r="M4159" s="34" t="s">
        <v>27</v>
      </c>
      <c r="N4159" s="34" t="s">
        <v>34</v>
      </c>
      <c r="O4159" s="34">
        <v>37586</v>
      </c>
      <c r="P4159" s="34">
        <v>41933</v>
      </c>
      <c r="Q4159" s="34" t="s">
        <v>36</v>
      </c>
    </row>
    <row r="4160" spans="1:17">
      <c r="A4160" s="34">
        <v>128790</v>
      </c>
      <c r="B4160" s="34" t="s">
        <v>17</v>
      </c>
      <c r="C4160" s="34" t="s">
        <v>18</v>
      </c>
      <c r="D4160" s="34" t="s">
        <v>19</v>
      </c>
      <c r="E4160" s="34"/>
      <c r="F4160" s="34"/>
      <c r="G4160" s="34"/>
      <c r="H4160" s="34" t="s">
        <v>19</v>
      </c>
      <c r="I4160" s="34"/>
      <c r="J4160" s="34" t="s">
        <v>20</v>
      </c>
      <c r="K4160" s="34">
        <v>17956</v>
      </c>
      <c r="L4160" s="34" t="s">
        <v>26</v>
      </c>
      <c r="M4160" s="34" t="s">
        <v>27</v>
      </c>
      <c r="N4160" s="34" t="s">
        <v>43</v>
      </c>
      <c r="O4160" s="34">
        <v>43508</v>
      </c>
      <c r="P4160" s="34">
        <v>43894</v>
      </c>
      <c r="Q4160" s="34" t="s">
        <v>38</v>
      </c>
    </row>
    <row r="4161" spans="1:17">
      <c r="A4161" s="34">
        <v>105074</v>
      </c>
      <c r="B4161" s="34" t="s">
        <v>17</v>
      </c>
      <c r="C4161" s="34" t="s">
        <v>18</v>
      </c>
      <c r="D4161" s="34" t="s">
        <v>19</v>
      </c>
      <c r="E4161" s="34"/>
      <c r="F4161" s="34"/>
      <c r="G4161" s="34"/>
      <c r="H4161" s="34" t="s">
        <v>19</v>
      </c>
      <c r="I4161" s="34"/>
      <c r="J4161" s="34" t="s">
        <v>20</v>
      </c>
      <c r="K4161" s="34">
        <v>24107</v>
      </c>
      <c r="L4161" s="34" t="s">
        <v>84</v>
      </c>
      <c r="M4161" s="34" t="s">
        <v>22</v>
      </c>
      <c r="N4161" s="34" t="s">
        <v>32</v>
      </c>
      <c r="O4161" s="34">
        <v>41496</v>
      </c>
      <c r="P4161" s="34">
        <v>41609</v>
      </c>
      <c r="Q4161" s="34" t="s">
        <v>36</v>
      </c>
    </row>
    <row r="4162" spans="1:17">
      <c r="A4162" s="34">
        <v>95216</v>
      </c>
      <c r="B4162" s="34" t="s">
        <v>17</v>
      </c>
      <c r="C4162" s="34" t="s">
        <v>18</v>
      </c>
      <c r="D4162" s="34" t="s">
        <v>19</v>
      </c>
      <c r="E4162" s="34"/>
      <c r="F4162" s="34"/>
      <c r="G4162" s="34"/>
      <c r="H4162" s="34" t="s">
        <v>19</v>
      </c>
      <c r="I4162" s="34"/>
      <c r="J4162" s="34" t="s">
        <v>20</v>
      </c>
      <c r="K4162" s="34"/>
      <c r="L4162" s="34" t="s">
        <v>54</v>
      </c>
      <c r="M4162" s="34" t="s">
        <v>27</v>
      </c>
      <c r="N4162" s="34" t="s">
        <v>34</v>
      </c>
      <c r="O4162" s="34">
        <v>41253</v>
      </c>
      <c r="P4162" s="34">
        <v>41253</v>
      </c>
      <c r="Q4162" s="34" t="s">
        <v>36</v>
      </c>
    </row>
    <row r="4163" spans="1:17">
      <c r="A4163" s="34">
        <v>107149</v>
      </c>
      <c r="B4163" s="34" t="s">
        <v>17</v>
      </c>
      <c r="C4163" s="34" t="s">
        <v>18</v>
      </c>
      <c r="D4163" s="34" t="s">
        <v>19</v>
      </c>
      <c r="E4163" s="34"/>
      <c r="F4163" s="34"/>
      <c r="G4163" s="34"/>
      <c r="H4163" s="34" t="s">
        <v>19</v>
      </c>
      <c r="I4163" s="34"/>
      <c r="J4163" s="34" t="s">
        <v>20</v>
      </c>
      <c r="K4163" s="34">
        <v>18388</v>
      </c>
      <c r="L4163" s="34" t="s">
        <v>128</v>
      </c>
      <c r="M4163" s="34" t="s">
        <v>22</v>
      </c>
      <c r="N4163" s="34" t="s">
        <v>32</v>
      </c>
      <c r="O4163" s="34">
        <v>41696</v>
      </c>
      <c r="P4163" s="34">
        <v>43183</v>
      </c>
      <c r="Q4163" s="34" t="s">
        <v>24</v>
      </c>
    </row>
    <row r="4164" spans="1:17">
      <c r="A4164" s="34">
        <v>152052</v>
      </c>
      <c r="B4164" s="34" t="s">
        <v>17</v>
      </c>
      <c r="C4164" s="34" t="s">
        <v>25</v>
      </c>
      <c r="D4164" s="34" t="s">
        <v>19</v>
      </c>
      <c r="E4164" s="34"/>
      <c r="F4164" s="34"/>
      <c r="G4164" s="34"/>
      <c r="H4164" s="34" t="s">
        <v>19</v>
      </c>
      <c r="I4164" s="34"/>
      <c r="J4164" s="34" t="s">
        <v>20</v>
      </c>
      <c r="K4164" s="34">
        <v>19428</v>
      </c>
      <c r="L4164" s="34" t="s">
        <v>48</v>
      </c>
      <c r="M4164" s="34" t="s">
        <v>27</v>
      </c>
      <c r="N4164" s="34" t="s">
        <v>34</v>
      </c>
      <c r="O4164" s="34">
        <v>44481</v>
      </c>
      <c r="P4164" s="34"/>
      <c r="Q4164" s="34" t="s">
        <v>24</v>
      </c>
    </row>
    <row r="4165" spans="1:17">
      <c r="A4165" s="34">
        <v>114317</v>
      </c>
      <c r="B4165" s="34" t="s">
        <v>17</v>
      </c>
      <c r="C4165" s="34" t="s">
        <v>18</v>
      </c>
      <c r="D4165" s="34" t="s">
        <v>19</v>
      </c>
      <c r="E4165" s="34"/>
      <c r="F4165" s="34"/>
      <c r="G4165" s="34"/>
      <c r="H4165" s="34" t="s">
        <v>19</v>
      </c>
      <c r="I4165" s="34"/>
      <c r="J4165" s="34" t="s">
        <v>20</v>
      </c>
      <c r="K4165" s="34">
        <v>23316</v>
      </c>
      <c r="L4165" s="34" t="s">
        <v>151</v>
      </c>
      <c r="M4165" s="34" t="s">
        <v>22</v>
      </c>
      <c r="N4165" s="34" t="s">
        <v>34</v>
      </c>
      <c r="O4165" s="34">
        <v>42248</v>
      </c>
      <c r="P4165" s="34">
        <v>45061</v>
      </c>
      <c r="Q4165" s="34" t="s">
        <v>24</v>
      </c>
    </row>
    <row r="4166" spans="1:17">
      <c r="A4166" s="34">
        <v>95079</v>
      </c>
      <c r="B4166" s="34" t="s">
        <v>17</v>
      </c>
      <c r="C4166" s="34" t="s">
        <v>18</v>
      </c>
      <c r="D4166" s="34" t="s">
        <v>19</v>
      </c>
      <c r="E4166" s="34"/>
      <c r="F4166" s="34"/>
      <c r="G4166" s="34"/>
      <c r="H4166" s="34" t="s">
        <v>19</v>
      </c>
      <c r="I4166" s="34"/>
      <c r="J4166" s="34" t="s">
        <v>20</v>
      </c>
      <c r="K4166" s="34">
        <v>26201</v>
      </c>
      <c r="L4166" s="34" t="s">
        <v>101</v>
      </c>
      <c r="M4166" s="34" t="s">
        <v>22</v>
      </c>
      <c r="N4166" s="34" t="s">
        <v>32</v>
      </c>
      <c r="O4166" s="34">
        <v>41073</v>
      </c>
      <c r="P4166" s="34">
        <v>41484</v>
      </c>
      <c r="Q4166" s="34" t="s">
        <v>36</v>
      </c>
    </row>
    <row r="4167" spans="1:17">
      <c r="A4167" s="34">
        <v>110017</v>
      </c>
      <c r="B4167" s="34" t="s">
        <v>17</v>
      </c>
      <c r="C4167" s="34" t="s">
        <v>18</v>
      </c>
      <c r="D4167" s="34" t="s">
        <v>19</v>
      </c>
      <c r="E4167" s="34"/>
      <c r="F4167" s="34"/>
      <c r="G4167" s="34"/>
      <c r="H4167" s="34" t="s">
        <v>19</v>
      </c>
      <c r="I4167" s="34"/>
      <c r="J4167" s="34" t="s">
        <v>20</v>
      </c>
      <c r="K4167" s="34">
        <v>35602</v>
      </c>
      <c r="L4167" s="34" t="s">
        <v>136</v>
      </c>
      <c r="M4167" s="34" t="s">
        <v>22</v>
      </c>
      <c r="N4167" s="34" t="s">
        <v>32</v>
      </c>
      <c r="O4167" s="34">
        <v>41969</v>
      </c>
      <c r="P4167" s="34">
        <v>42844</v>
      </c>
      <c r="Q4167" s="34" t="s">
        <v>24</v>
      </c>
    </row>
    <row r="4168" spans="1:17">
      <c r="A4168" s="34">
        <v>101444</v>
      </c>
      <c r="B4168" s="34" t="s">
        <v>17</v>
      </c>
      <c r="C4168" s="34" t="s">
        <v>18</v>
      </c>
      <c r="D4168" s="34" t="s">
        <v>19</v>
      </c>
      <c r="E4168" s="34"/>
      <c r="F4168" s="34"/>
      <c r="G4168" s="34"/>
      <c r="H4168" s="34" t="s">
        <v>19</v>
      </c>
      <c r="I4168" s="34"/>
      <c r="J4168" s="34" t="s">
        <v>20</v>
      </c>
      <c r="K4168" s="34">
        <v>35257</v>
      </c>
      <c r="L4168" s="34" t="s">
        <v>35</v>
      </c>
      <c r="M4168" s="34" t="s">
        <v>27</v>
      </c>
      <c r="N4168" s="34" t="s">
        <v>34</v>
      </c>
      <c r="O4168" s="34">
        <v>41164</v>
      </c>
      <c r="P4168" s="34">
        <v>41875</v>
      </c>
      <c r="Q4168" s="34" t="s">
        <v>36</v>
      </c>
    </row>
    <row r="4169" spans="1:17">
      <c r="A4169" s="34">
        <v>134571</v>
      </c>
      <c r="B4169" s="34" t="s">
        <v>17</v>
      </c>
      <c r="C4169" s="34" t="s">
        <v>18</v>
      </c>
      <c r="D4169" s="34" t="s">
        <v>19</v>
      </c>
      <c r="E4169" s="34"/>
      <c r="F4169" s="34"/>
      <c r="G4169" s="34"/>
      <c r="H4169" s="34" t="s">
        <v>19</v>
      </c>
      <c r="I4169" s="34"/>
      <c r="J4169" s="34" t="s">
        <v>20</v>
      </c>
      <c r="K4169" s="34">
        <v>16218</v>
      </c>
      <c r="L4169" s="34" t="s">
        <v>48</v>
      </c>
      <c r="M4169" s="34" t="s">
        <v>27</v>
      </c>
      <c r="N4169" s="34" t="s">
        <v>34</v>
      </c>
      <c r="O4169" s="34">
        <v>43570</v>
      </c>
      <c r="P4169" s="34">
        <v>43907</v>
      </c>
      <c r="Q4169" s="34" t="s">
        <v>24</v>
      </c>
    </row>
    <row r="4170" spans="1:17">
      <c r="A4170" s="34">
        <v>168276</v>
      </c>
      <c r="B4170" s="34" t="s">
        <v>17</v>
      </c>
      <c r="C4170" s="34" t="s">
        <v>25</v>
      </c>
      <c r="D4170" s="34" t="s">
        <v>19</v>
      </c>
      <c r="E4170" s="34"/>
      <c r="F4170" s="34"/>
      <c r="G4170" s="34"/>
      <c r="H4170" s="34" t="s">
        <v>19</v>
      </c>
      <c r="I4170" s="34"/>
      <c r="J4170" s="34" t="s">
        <v>20</v>
      </c>
      <c r="K4170" s="34">
        <v>24011</v>
      </c>
      <c r="L4170" s="34" t="s">
        <v>67</v>
      </c>
      <c r="M4170" s="34" t="s">
        <v>22</v>
      </c>
      <c r="N4170" s="34" t="s">
        <v>28</v>
      </c>
      <c r="O4170" s="34">
        <v>45504</v>
      </c>
      <c r="P4170" s="34"/>
      <c r="Q4170" s="34" t="s">
        <v>24</v>
      </c>
    </row>
    <row r="4171" spans="1:17">
      <c r="A4171" s="34">
        <v>99557</v>
      </c>
      <c r="B4171" s="34" t="s">
        <v>17</v>
      </c>
      <c r="C4171" s="34" t="s">
        <v>18</v>
      </c>
      <c r="D4171" s="34" t="s">
        <v>19</v>
      </c>
      <c r="E4171" s="34"/>
      <c r="F4171" s="34"/>
      <c r="G4171" s="34"/>
      <c r="H4171" s="34" t="s">
        <v>19</v>
      </c>
      <c r="I4171" s="34"/>
      <c r="J4171" s="34" t="s">
        <v>20</v>
      </c>
      <c r="K4171" s="34">
        <v>16539</v>
      </c>
      <c r="L4171" s="34" t="s">
        <v>98</v>
      </c>
      <c r="M4171" s="34" t="s">
        <v>22</v>
      </c>
      <c r="N4171" s="34" t="s">
        <v>32</v>
      </c>
      <c r="O4171" s="34">
        <v>41083</v>
      </c>
      <c r="P4171" s="34">
        <v>43047</v>
      </c>
      <c r="Q4171" s="34" t="s">
        <v>24</v>
      </c>
    </row>
    <row r="4172" spans="1:17">
      <c r="A4172" s="34">
        <v>79255</v>
      </c>
      <c r="B4172" s="34" t="s">
        <v>17</v>
      </c>
      <c r="C4172" s="34" t="s">
        <v>18</v>
      </c>
      <c r="D4172" s="34" t="s">
        <v>19</v>
      </c>
      <c r="E4172" s="34"/>
      <c r="F4172" s="34"/>
      <c r="G4172" s="34"/>
      <c r="H4172" s="34" t="s">
        <v>19</v>
      </c>
      <c r="I4172" s="34"/>
      <c r="J4172" s="34" t="s">
        <v>20</v>
      </c>
      <c r="K4172" s="34">
        <v>24625</v>
      </c>
      <c r="L4172" s="34" t="s">
        <v>65</v>
      </c>
      <c r="M4172" s="34" t="s">
        <v>27</v>
      </c>
      <c r="N4172" s="34" t="s">
        <v>34</v>
      </c>
      <c r="O4172" s="34">
        <v>40861</v>
      </c>
      <c r="P4172" s="34">
        <v>43341</v>
      </c>
      <c r="Q4172" s="34" t="s">
        <v>55</v>
      </c>
    </row>
    <row r="4173" spans="1:17">
      <c r="A4173" s="34">
        <v>102785</v>
      </c>
      <c r="B4173" s="34" t="s">
        <v>17</v>
      </c>
      <c r="C4173" s="34" t="s">
        <v>18</v>
      </c>
      <c r="D4173" s="34" t="s">
        <v>19</v>
      </c>
      <c r="E4173" s="34"/>
      <c r="F4173" s="34"/>
      <c r="G4173" s="34"/>
      <c r="H4173" s="34" t="s">
        <v>19</v>
      </c>
      <c r="I4173" s="34"/>
      <c r="J4173" s="34" t="s">
        <v>20</v>
      </c>
      <c r="K4173" s="34">
        <v>26515</v>
      </c>
      <c r="L4173" s="34" t="s">
        <v>101</v>
      </c>
      <c r="M4173" s="34" t="s">
        <v>22</v>
      </c>
      <c r="N4173" s="34" t="s">
        <v>32</v>
      </c>
      <c r="O4173" s="34">
        <v>41295</v>
      </c>
      <c r="P4173" s="34">
        <v>41484</v>
      </c>
      <c r="Q4173" s="34" t="s">
        <v>36</v>
      </c>
    </row>
    <row r="4174" spans="1:17">
      <c r="A4174" s="34">
        <v>151561</v>
      </c>
      <c r="B4174" s="34" t="s">
        <v>17</v>
      </c>
      <c r="C4174" s="34" t="s">
        <v>18</v>
      </c>
      <c r="D4174" s="34" t="s">
        <v>19</v>
      </c>
      <c r="E4174" s="34"/>
      <c r="F4174" s="34"/>
      <c r="G4174" s="34"/>
      <c r="H4174" s="34" t="s">
        <v>19</v>
      </c>
      <c r="I4174" s="34"/>
      <c r="J4174" s="34" t="s">
        <v>20</v>
      </c>
      <c r="K4174" s="34">
        <v>37845</v>
      </c>
      <c r="L4174" s="34" t="s">
        <v>92</v>
      </c>
      <c r="M4174" s="34" t="s">
        <v>22</v>
      </c>
      <c r="N4174" s="34" t="s">
        <v>28</v>
      </c>
      <c r="O4174" s="34" t="s">
        <v>36</v>
      </c>
      <c r="P4174" s="34" t="s">
        <v>36</v>
      </c>
      <c r="Q4174" s="34" t="s">
        <v>36</v>
      </c>
    </row>
    <row r="4175" spans="1:17">
      <c r="A4175" s="34">
        <v>155401</v>
      </c>
      <c r="B4175" s="34" t="s">
        <v>17</v>
      </c>
      <c r="C4175" s="34" t="s">
        <v>18</v>
      </c>
      <c r="D4175" s="34" t="s">
        <v>19</v>
      </c>
      <c r="E4175" s="34"/>
      <c r="F4175" s="34"/>
      <c r="G4175" s="34"/>
      <c r="H4175" s="34" t="s">
        <v>19</v>
      </c>
      <c r="I4175" s="34"/>
      <c r="J4175" s="34" t="s">
        <v>20</v>
      </c>
      <c r="K4175" s="34">
        <v>39024</v>
      </c>
      <c r="L4175" s="34" t="s">
        <v>74</v>
      </c>
      <c r="M4175" s="34" t="s">
        <v>22</v>
      </c>
      <c r="N4175" s="34" t="s">
        <v>36</v>
      </c>
      <c r="O4175" s="34">
        <v>44653</v>
      </c>
      <c r="P4175" s="34">
        <v>44727</v>
      </c>
      <c r="Q4175" s="34" t="s">
        <v>24</v>
      </c>
    </row>
    <row r="4176" spans="1:17">
      <c r="A4176" s="34">
        <v>122423</v>
      </c>
      <c r="B4176" s="34" t="s">
        <v>17</v>
      </c>
      <c r="C4176" s="34" t="s">
        <v>18</v>
      </c>
      <c r="D4176" s="34" t="s">
        <v>19</v>
      </c>
      <c r="E4176" s="34"/>
      <c r="F4176" s="34"/>
      <c r="G4176" s="34"/>
      <c r="H4176" s="34" t="s">
        <v>19</v>
      </c>
      <c r="I4176" s="34"/>
      <c r="J4176" s="34" t="s">
        <v>20</v>
      </c>
      <c r="K4176" s="34">
        <v>36731</v>
      </c>
      <c r="L4176" s="34" t="s">
        <v>26</v>
      </c>
      <c r="M4176" s="34" t="s">
        <v>27</v>
      </c>
      <c r="N4176" s="34" t="s">
        <v>43</v>
      </c>
      <c r="O4176" s="34">
        <v>42964</v>
      </c>
      <c r="P4176" s="34">
        <v>43287</v>
      </c>
      <c r="Q4176" s="34" t="s">
        <v>41</v>
      </c>
    </row>
    <row r="4177" spans="1:17">
      <c r="A4177" s="34">
        <v>80890</v>
      </c>
      <c r="B4177" s="34" t="s">
        <v>17</v>
      </c>
      <c r="C4177" s="34" t="s">
        <v>18</v>
      </c>
      <c r="D4177" s="34" t="s">
        <v>19</v>
      </c>
      <c r="E4177" s="34"/>
      <c r="F4177" s="34"/>
      <c r="G4177" s="34"/>
      <c r="H4177" s="34" t="s">
        <v>19</v>
      </c>
      <c r="I4177" s="34"/>
      <c r="J4177" s="34" t="s">
        <v>20</v>
      </c>
      <c r="K4177" s="34">
        <v>33990</v>
      </c>
      <c r="L4177" s="34" t="s">
        <v>82</v>
      </c>
      <c r="M4177" s="34" t="s">
        <v>27</v>
      </c>
      <c r="N4177" s="34" t="s">
        <v>34</v>
      </c>
      <c r="O4177" s="34">
        <v>40337</v>
      </c>
      <c r="P4177" s="34">
        <v>40817</v>
      </c>
      <c r="Q4177" s="34" t="s">
        <v>36</v>
      </c>
    </row>
    <row r="4178" spans="1:17">
      <c r="A4178" s="34">
        <v>114526</v>
      </c>
      <c r="B4178" s="34" t="s">
        <v>17</v>
      </c>
      <c r="C4178" s="34" t="s">
        <v>18</v>
      </c>
      <c r="D4178" s="34" t="s">
        <v>19</v>
      </c>
      <c r="E4178" s="34"/>
      <c r="F4178" s="34"/>
      <c r="G4178" s="34"/>
      <c r="H4178" s="34" t="s">
        <v>19</v>
      </c>
      <c r="I4178" s="34"/>
      <c r="J4178" s="34" t="s">
        <v>20</v>
      </c>
      <c r="K4178" s="34">
        <v>36915</v>
      </c>
      <c r="L4178" s="34" t="s">
        <v>84</v>
      </c>
      <c r="M4178" s="34" t="s">
        <v>22</v>
      </c>
      <c r="N4178" s="34" t="s">
        <v>32</v>
      </c>
      <c r="O4178" s="34">
        <v>42325</v>
      </c>
      <c r="P4178" s="34">
        <v>42355</v>
      </c>
      <c r="Q4178" s="34" t="s">
        <v>36</v>
      </c>
    </row>
    <row r="4179" spans="1:17">
      <c r="A4179" s="34">
        <v>128300</v>
      </c>
      <c r="B4179" s="34" t="s">
        <v>17</v>
      </c>
      <c r="C4179" s="34" t="s">
        <v>18</v>
      </c>
      <c r="D4179" s="34" t="s">
        <v>19</v>
      </c>
      <c r="E4179" s="34"/>
      <c r="F4179" s="34"/>
      <c r="G4179" s="34"/>
      <c r="H4179" s="34" t="s">
        <v>19</v>
      </c>
      <c r="I4179" s="34"/>
      <c r="J4179" s="34" t="s">
        <v>20</v>
      </c>
      <c r="K4179" s="34">
        <v>37575</v>
      </c>
      <c r="L4179" s="34" t="s">
        <v>99</v>
      </c>
      <c r="M4179" s="34" t="s">
        <v>27</v>
      </c>
      <c r="N4179" s="34" t="s">
        <v>34</v>
      </c>
      <c r="O4179" s="34">
        <v>43239</v>
      </c>
      <c r="P4179" s="34">
        <v>43488</v>
      </c>
      <c r="Q4179" s="34" t="s">
        <v>24</v>
      </c>
    </row>
    <row r="4180" spans="1:17">
      <c r="A4180" s="34">
        <v>168327</v>
      </c>
      <c r="B4180" s="34" t="s">
        <v>17</v>
      </c>
      <c r="C4180" s="34" t="s">
        <v>25</v>
      </c>
      <c r="D4180" s="34" t="s">
        <v>19</v>
      </c>
      <c r="E4180" s="34"/>
      <c r="F4180" s="34"/>
      <c r="G4180" s="34"/>
      <c r="H4180" s="34" t="s">
        <v>19</v>
      </c>
      <c r="I4180" s="34"/>
      <c r="J4180" s="34" t="s">
        <v>20</v>
      </c>
      <c r="K4180" s="34">
        <v>40135</v>
      </c>
      <c r="L4180" s="34" t="s">
        <v>121</v>
      </c>
      <c r="M4180" s="34" t="s">
        <v>22</v>
      </c>
      <c r="N4180" s="34" t="s">
        <v>34</v>
      </c>
      <c r="O4180" s="34">
        <v>45490</v>
      </c>
      <c r="P4180" s="34"/>
      <c r="Q4180" s="34" t="s">
        <v>24</v>
      </c>
    </row>
    <row r="4181" spans="1:17">
      <c r="A4181" s="34">
        <v>101240</v>
      </c>
      <c r="B4181" s="34" t="s">
        <v>17</v>
      </c>
      <c r="C4181" s="34" t="s">
        <v>18</v>
      </c>
      <c r="D4181" s="34" t="s">
        <v>19</v>
      </c>
      <c r="E4181" s="34"/>
      <c r="F4181" s="34"/>
      <c r="G4181" s="34"/>
      <c r="H4181" s="34" t="s">
        <v>19</v>
      </c>
      <c r="I4181" s="34"/>
      <c r="J4181" s="34" t="s">
        <v>20</v>
      </c>
      <c r="K4181" s="34">
        <v>34737</v>
      </c>
      <c r="L4181" s="34" t="s">
        <v>172</v>
      </c>
      <c r="M4181" s="34" t="s">
        <v>22</v>
      </c>
      <c r="N4181" s="34" t="s">
        <v>32</v>
      </c>
      <c r="O4181" s="34">
        <v>41181</v>
      </c>
      <c r="P4181" s="34">
        <v>41883</v>
      </c>
      <c r="Q4181" s="34" t="s">
        <v>36</v>
      </c>
    </row>
    <row r="4182" spans="1:17">
      <c r="A4182" s="34">
        <v>105144</v>
      </c>
      <c r="B4182" s="34" t="s">
        <v>17</v>
      </c>
      <c r="C4182" s="34" t="s">
        <v>18</v>
      </c>
      <c r="D4182" s="34" t="s">
        <v>19</v>
      </c>
      <c r="E4182" s="34"/>
      <c r="F4182" s="34"/>
      <c r="G4182" s="34"/>
      <c r="H4182" s="34" t="s">
        <v>19</v>
      </c>
      <c r="I4182" s="34"/>
      <c r="J4182" s="34" t="s">
        <v>20</v>
      </c>
      <c r="K4182" s="34">
        <v>24133</v>
      </c>
      <c r="L4182" s="34" t="s">
        <v>26</v>
      </c>
      <c r="M4182" s="34" t="s">
        <v>27</v>
      </c>
      <c r="N4182" s="34" t="s">
        <v>34</v>
      </c>
      <c r="O4182" s="34" t="s">
        <v>36</v>
      </c>
      <c r="P4182" s="34" t="s">
        <v>36</v>
      </c>
      <c r="Q4182" s="34" t="s">
        <v>36</v>
      </c>
    </row>
    <row r="4183" spans="1:17">
      <c r="A4183" s="34">
        <v>95075</v>
      </c>
      <c r="B4183" s="34" t="s">
        <v>17</v>
      </c>
      <c r="C4183" s="34" t="s">
        <v>18</v>
      </c>
      <c r="D4183" s="34" t="s">
        <v>19</v>
      </c>
      <c r="E4183" s="34"/>
      <c r="F4183" s="34"/>
      <c r="G4183" s="34"/>
      <c r="H4183" s="34" t="s">
        <v>19</v>
      </c>
      <c r="I4183" s="34"/>
      <c r="J4183" s="34" t="s">
        <v>30</v>
      </c>
      <c r="K4183" s="34">
        <v>21923</v>
      </c>
      <c r="L4183" s="34" t="s">
        <v>88</v>
      </c>
      <c r="M4183" s="34" t="s">
        <v>57</v>
      </c>
      <c r="N4183" s="34" t="s">
        <v>32</v>
      </c>
      <c r="O4183" s="34">
        <v>41073</v>
      </c>
      <c r="P4183" s="34">
        <v>41579</v>
      </c>
      <c r="Q4183" s="34" t="s">
        <v>36</v>
      </c>
    </row>
    <row r="4184" spans="1:17">
      <c r="A4184" s="34">
        <v>34986</v>
      </c>
      <c r="B4184" s="34" t="s">
        <v>17</v>
      </c>
      <c r="C4184" s="34" t="s">
        <v>18</v>
      </c>
      <c r="D4184" s="34" t="s">
        <v>19</v>
      </c>
      <c r="E4184" s="34"/>
      <c r="F4184" s="34"/>
      <c r="G4184" s="34"/>
      <c r="H4184" s="34" t="s">
        <v>19</v>
      </c>
      <c r="I4184" s="34"/>
      <c r="J4184" s="34" t="s">
        <v>20</v>
      </c>
      <c r="K4184" s="34"/>
      <c r="L4184" s="34" t="s">
        <v>37</v>
      </c>
      <c r="M4184" s="34" t="s">
        <v>27</v>
      </c>
      <c r="N4184" s="34" t="s">
        <v>32</v>
      </c>
      <c r="O4184" s="34">
        <v>41113</v>
      </c>
      <c r="P4184" s="34">
        <v>41113</v>
      </c>
      <c r="Q4184" s="34" t="s">
        <v>36</v>
      </c>
    </row>
    <row r="4185" spans="1:17">
      <c r="A4185" s="34">
        <v>112936</v>
      </c>
      <c r="B4185" s="34" t="s">
        <v>17</v>
      </c>
      <c r="C4185" s="34" t="s">
        <v>25</v>
      </c>
      <c r="D4185" s="34" t="s">
        <v>19</v>
      </c>
      <c r="E4185" s="34"/>
      <c r="F4185" s="34"/>
      <c r="G4185" s="34"/>
      <c r="H4185" s="34" t="s">
        <v>19</v>
      </c>
      <c r="I4185" s="34"/>
      <c r="J4185" s="34" t="s">
        <v>20</v>
      </c>
      <c r="K4185" s="34">
        <v>22123</v>
      </c>
      <c r="L4185" s="34" t="s">
        <v>59</v>
      </c>
      <c r="M4185" s="34" t="s">
        <v>27</v>
      </c>
      <c r="N4185" s="34" t="s">
        <v>32</v>
      </c>
      <c r="O4185" s="34">
        <v>42993</v>
      </c>
      <c r="P4185" s="34"/>
      <c r="Q4185" s="34" t="s">
        <v>24</v>
      </c>
    </row>
    <row r="4186" spans="1:17">
      <c r="A4186" s="34">
        <v>100206</v>
      </c>
      <c r="B4186" s="34" t="s">
        <v>17</v>
      </c>
      <c r="C4186" s="34" t="s">
        <v>25</v>
      </c>
      <c r="D4186" s="34" t="s">
        <v>19</v>
      </c>
      <c r="E4186" s="34"/>
      <c r="F4186" s="34"/>
      <c r="G4186" s="34"/>
      <c r="H4186" s="34" t="s">
        <v>19</v>
      </c>
      <c r="I4186" s="34"/>
      <c r="J4186" s="34" t="s">
        <v>20</v>
      </c>
      <c r="K4186" s="34">
        <v>16485</v>
      </c>
      <c r="L4186" s="34" t="s">
        <v>65</v>
      </c>
      <c r="M4186" s="34" t="s">
        <v>27</v>
      </c>
      <c r="N4186" s="34" t="s">
        <v>34</v>
      </c>
      <c r="O4186" s="34">
        <v>42135</v>
      </c>
      <c r="P4186" s="34"/>
      <c r="Q4186" s="34" t="s">
        <v>24</v>
      </c>
    </row>
    <row r="4187" spans="1:17">
      <c r="A4187" s="34">
        <v>106858</v>
      </c>
      <c r="B4187" s="34" t="s">
        <v>17</v>
      </c>
      <c r="C4187" s="34" t="s">
        <v>18</v>
      </c>
      <c r="D4187" s="34" t="s">
        <v>19</v>
      </c>
      <c r="E4187" s="34"/>
      <c r="F4187" s="34"/>
      <c r="G4187" s="34"/>
      <c r="H4187" s="34" t="s">
        <v>19</v>
      </c>
      <c r="I4187" s="34"/>
      <c r="J4187" s="34" t="s">
        <v>30</v>
      </c>
      <c r="K4187" s="34">
        <v>34611</v>
      </c>
      <c r="L4187" s="34" t="s">
        <v>151</v>
      </c>
      <c r="M4187" s="34" t="s">
        <v>22</v>
      </c>
      <c r="N4187" s="34" t="s">
        <v>23</v>
      </c>
      <c r="O4187" s="34">
        <v>41608</v>
      </c>
      <c r="P4187" s="34">
        <v>41894</v>
      </c>
      <c r="Q4187" s="34" t="s">
        <v>36</v>
      </c>
    </row>
    <row r="4188" spans="1:17">
      <c r="A4188" s="34">
        <v>107664</v>
      </c>
      <c r="B4188" s="34" t="s">
        <v>17</v>
      </c>
      <c r="C4188" s="34" t="s">
        <v>18</v>
      </c>
      <c r="D4188" s="34" t="s">
        <v>19</v>
      </c>
      <c r="E4188" s="34"/>
      <c r="F4188" s="34"/>
      <c r="G4188" s="34"/>
      <c r="H4188" s="34" t="s">
        <v>19</v>
      </c>
      <c r="I4188" s="34"/>
      <c r="J4188" s="34" t="s">
        <v>20</v>
      </c>
      <c r="K4188" s="34">
        <v>12077</v>
      </c>
      <c r="L4188" s="34" t="s">
        <v>95</v>
      </c>
      <c r="M4188" s="34" t="s">
        <v>22</v>
      </c>
      <c r="N4188" s="34" t="s">
        <v>32</v>
      </c>
      <c r="O4188" s="34">
        <v>41662</v>
      </c>
      <c r="P4188" s="34">
        <v>41974</v>
      </c>
      <c r="Q4188" s="34" t="s">
        <v>36</v>
      </c>
    </row>
    <row r="4189" spans="1:17">
      <c r="A4189" s="34">
        <v>160732</v>
      </c>
      <c r="B4189" s="34" t="s">
        <v>17</v>
      </c>
      <c r="C4189" s="34" t="s">
        <v>25</v>
      </c>
      <c r="D4189" s="34" t="s">
        <v>19</v>
      </c>
      <c r="E4189" s="34"/>
      <c r="F4189" s="34"/>
      <c r="G4189" s="34"/>
      <c r="H4189" s="34" t="s">
        <v>19</v>
      </c>
      <c r="I4189" s="34"/>
      <c r="J4189" s="34" t="s">
        <v>20</v>
      </c>
      <c r="K4189" s="34"/>
      <c r="L4189" s="34" t="s">
        <v>48</v>
      </c>
      <c r="M4189" s="34" t="s">
        <v>27</v>
      </c>
      <c r="N4189" s="34" t="s">
        <v>36</v>
      </c>
      <c r="O4189" s="34" t="s">
        <v>36</v>
      </c>
      <c r="P4189" s="34" t="s">
        <v>36</v>
      </c>
      <c r="Q4189" s="34" t="s">
        <v>24</v>
      </c>
    </row>
    <row r="4190" spans="1:17">
      <c r="A4190" s="34">
        <v>111281</v>
      </c>
      <c r="B4190" s="34" t="s">
        <v>17</v>
      </c>
      <c r="C4190" s="34" t="s">
        <v>18</v>
      </c>
      <c r="D4190" s="34" t="s">
        <v>19</v>
      </c>
      <c r="E4190" s="34"/>
      <c r="F4190" s="34"/>
      <c r="G4190" s="34"/>
      <c r="H4190" s="34" t="s">
        <v>19</v>
      </c>
      <c r="I4190" s="34"/>
      <c r="J4190" s="34" t="s">
        <v>20</v>
      </c>
      <c r="K4190" s="34">
        <v>36140</v>
      </c>
      <c r="L4190" s="34" t="s">
        <v>78</v>
      </c>
      <c r="M4190" s="34" t="s">
        <v>22</v>
      </c>
      <c r="N4190" s="34" t="s">
        <v>32</v>
      </c>
      <c r="O4190" s="34">
        <v>42077</v>
      </c>
      <c r="P4190" s="34">
        <v>44657</v>
      </c>
      <c r="Q4190" s="34" t="s">
        <v>24</v>
      </c>
    </row>
    <row r="4191" spans="1:17">
      <c r="A4191" s="34">
        <v>162236</v>
      </c>
      <c r="B4191" s="34" t="s">
        <v>17</v>
      </c>
      <c r="C4191" s="34" t="s">
        <v>25</v>
      </c>
      <c r="D4191" s="34" t="s">
        <v>19</v>
      </c>
      <c r="E4191" s="34"/>
      <c r="F4191" s="34"/>
      <c r="G4191" s="34"/>
      <c r="H4191" s="34" t="s">
        <v>19</v>
      </c>
      <c r="I4191" s="34"/>
      <c r="J4191" s="34" t="s">
        <v>20</v>
      </c>
      <c r="K4191" s="34">
        <v>38667</v>
      </c>
      <c r="L4191" s="34" t="s">
        <v>35</v>
      </c>
      <c r="M4191" s="34" t="s">
        <v>27</v>
      </c>
      <c r="N4191" s="34" t="s">
        <v>28</v>
      </c>
      <c r="O4191" s="34">
        <v>45167</v>
      </c>
      <c r="P4191" s="34"/>
      <c r="Q4191" s="34" t="s">
        <v>24</v>
      </c>
    </row>
    <row r="4192" spans="1:17">
      <c r="A4192" s="34">
        <v>155887</v>
      </c>
      <c r="B4192" s="34" t="s">
        <v>17</v>
      </c>
      <c r="C4192" s="34" t="s">
        <v>18</v>
      </c>
      <c r="D4192" s="34" t="s">
        <v>19</v>
      </c>
      <c r="E4192" s="34"/>
      <c r="F4192" s="34"/>
      <c r="G4192" s="34"/>
      <c r="H4192" s="34" t="s">
        <v>19</v>
      </c>
      <c r="I4192" s="34"/>
      <c r="J4192" s="34" t="s">
        <v>20</v>
      </c>
      <c r="K4192" s="34">
        <v>38785</v>
      </c>
      <c r="L4192" s="34" t="s">
        <v>136</v>
      </c>
      <c r="M4192" s="34" t="s">
        <v>22</v>
      </c>
      <c r="N4192" s="34" t="s">
        <v>43</v>
      </c>
      <c r="O4192" s="34" t="s">
        <v>36</v>
      </c>
      <c r="P4192" s="34" t="s">
        <v>36</v>
      </c>
      <c r="Q4192" s="34" t="s">
        <v>36</v>
      </c>
    </row>
    <row r="4193" spans="1:17">
      <c r="A4193" s="34">
        <v>109908</v>
      </c>
      <c r="B4193" s="34" t="s">
        <v>17</v>
      </c>
      <c r="C4193" s="34" t="s">
        <v>18</v>
      </c>
      <c r="D4193" s="34" t="s">
        <v>19</v>
      </c>
      <c r="E4193" s="34"/>
      <c r="F4193" s="34"/>
      <c r="G4193" s="34"/>
      <c r="H4193" s="34" t="s">
        <v>19</v>
      </c>
      <c r="I4193" s="34"/>
      <c r="J4193" s="34" t="s">
        <v>20</v>
      </c>
      <c r="K4193" s="34">
        <v>35609</v>
      </c>
      <c r="L4193" s="34" t="s">
        <v>42</v>
      </c>
      <c r="M4193" s="34" t="s">
        <v>22</v>
      </c>
      <c r="N4193" s="34" t="s">
        <v>34</v>
      </c>
      <c r="O4193" s="34">
        <v>41960</v>
      </c>
      <c r="P4193" s="34">
        <v>42184</v>
      </c>
      <c r="Q4193" s="34" t="s">
        <v>24</v>
      </c>
    </row>
    <row r="4194" spans="1:17">
      <c r="A4194" s="34">
        <v>168582</v>
      </c>
      <c r="B4194" s="34" t="s">
        <v>17</v>
      </c>
      <c r="C4194" s="34" t="s">
        <v>71</v>
      </c>
      <c r="D4194" s="34" t="s">
        <v>19</v>
      </c>
      <c r="E4194" s="34"/>
      <c r="F4194" s="34"/>
      <c r="G4194" s="34"/>
      <c r="H4194" s="34" t="s">
        <v>19</v>
      </c>
      <c r="I4194" s="34"/>
      <c r="J4194" s="34" t="s">
        <v>20</v>
      </c>
      <c r="K4194" s="34">
        <v>35051</v>
      </c>
      <c r="L4194" s="34" t="s">
        <v>45</v>
      </c>
      <c r="M4194" s="34" t="s">
        <v>22</v>
      </c>
      <c r="N4194" s="34" t="s">
        <v>43</v>
      </c>
      <c r="O4194" s="34" t="s">
        <v>36</v>
      </c>
      <c r="P4194" s="34" t="s">
        <v>36</v>
      </c>
      <c r="Q4194" s="34" t="s">
        <v>36</v>
      </c>
    </row>
    <row r="4195" spans="1:17">
      <c r="A4195" s="34">
        <v>9967</v>
      </c>
      <c r="B4195" s="34" t="s">
        <v>17</v>
      </c>
      <c r="C4195" s="34" t="s">
        <v>25</v>
      </c>
      <c r="D4195" s="34" t="s">
        <v>19</v>
      </c>
      <c r="E4195" s="34"/>
      <c r="F4195" s="34"/>
      <c r="G4195" s="34"/>
      <c r="H4195" s="34" t="s">
        <v>19</v>
      </c>
      <c r="I4195" s="34"/>
      <c r="J4195" s="34" t="s">
        <v>20</v>
      </c>
      <c r="K4195" s="34">
        <v>18006</v>
      </c>
      <c r="L4195" s="34" t="s">
        <v>26</v>
      </c>
      <c r="M4195" s="34" t="s">
        <v>27</v>
      </c>
      <c r="N4195" s="34" t="s">
        <v>34</v>
      </c>
      <c r="O4195" s="34">
        <v>40897</v>
      </c>
      <c r="P4195" s="34"/>
      <c r="Q4195" s="34" t="s">
        <v>24</v>
      </c>
    </row>
    <row r="4196" spans="1:17">
      <c r="A4196" s="34">
        <v>82692</v>
      </c>
      <c r="B4196" s="34" t="s">
        <v>17</v>
      </c>
      <c r="C4196" s="34" t="s">
        <v>18</v>
      </c>
      <c r="D4196" s="34" t="s">
        <v>19</v>
      </c>
      <c r="E4196" s="34"/>
      <c r="F4196" s="34"/>
      <c r="G4196" s="34"/>
      <c r="H4196" s="34" t="s">
        <v>19</v>
      </c>
      <c r="I4196" s="34"/>
      <c r="J4196" s="34" t="s">
        <v>30</v>
      </c>
      <c r="K4196" s="34">
        <v>31891</v>
      </c>
      <c r="L4196" s="34" t="s">
        <v>48</v>
      </c>
      <c r="M4196" s="34" t="s">
        <v>27</v>
      </c>
      <c r="N4196" s="34" t="s">
        <v>28</v>
      </c>
      <c r="O4196" s="34">
        <v>40856</v>
      </c>
      <c r="P4196" s="34">
        <v>41108</v>
      </c>
      <c r="Q4196" s="34" t="s">
        <v>36</v>
      </c>
    </row>
    <row r="4197" spans="1:17">
      <c r="A4197" s="34">
        <v>168617</v>
      </c>
      <c r="B4197" s="34" t="s">
        <v>17</v>
      </c>
      <c r="C4197" s="34" t="s">
        <v>25</v>
      </c>
      <c r="D4197" s="34" t="s">
        <v>19</v>
      </c>
      <c r="E4197" s="34"/>
      <c r="F4197" s="34"/>
      <c r="G4197" s="34"/>
      <c r="H4197" s="34" t="s">
        <v>19</v>
      </c>
      <c r="I4197" s="34"/>
      <c r="J4197" s="34" t="s">
        <v>20</v>
      </c>
      <c r="K4197" s="34">
        <v>39512</v>
      </c>
      <c r="L4197" s="34" t="s">
        <v>26</v>
      </c>
      <c r="M4197" s="34" t="s">
        <v>27</v>
      </c>
      <c r="N4197" s="34" t="s">
        <v>28</v>
      </c>
      <c r="O4197" s="34">
        <v>45484</v>
      </c>
      <c r="P4197" s="34"/>
      <c r="Q4197" s="34" t="s">
        <v>24</v>
      </c>
    </row>
    <row r="4198" spans="1:17">
      <c r="A4198" s="34">
        <v>139587</v>
      </c>
      <c r="B4198" s="34" t="s">
        <v>17</v>
      </c>
      <c r="C4198" s="34" t="s">
        <v>18</v>
      </c>
      <c r="D4198" s="34" t="s">
        <v>19</v>
      </c>
      <c r="E4198" s="34"/>
      <c r="F4198" s="34"/>
      <c r="G4198" s="34"/>
      <c r="H4198" s="34" t="s">
        <v>19</v>
      </c>
      <c r="I4198" s="34"/>
      <c r="J4198" s="34" t="s">
        <v>20</v>
      </c>
      <c r="K4198" s="34">
        <v>38275</v>
      </c>
      <c r="L4198" s="34" t="s">
        <v>54</v>
      </c>
      <c r="M4198" s="34" t="s">
        <v>27</v>
      </c>
      <c r="N4198" s="34" t="s">
        <v>36</v>
      </c>
      <c r="O4198" s="34">
        <v>43729</v>
      </c>
      <c r="P4198" s="34">
        <v>44828</v>
      </c>
      <c r="Q4198" s="34" t="s">
        <v>24</v>
      </c>
    </row>
    <row r="4199" spans="1:17">
      <c r="A4199" s="34">
        <v>104417</v>
      </c>
      <c r="B4199" s="34" t="s">
        <v>17</v>
      </c>
      <c r="C4199" s="34" t="s">
        <v>18</v>
      </c>
      <c r="D4199" s="34" t="s">
        <v>19</v>
      </c>
      <c r="E4199" s="34"/>
      <c r="F4199" s="34"/>
      <c r="G4199" s="34"/>
      <c r="H4199" s="34" t="s">
        <v>19</v>
      </c>
      <c r="I4199" s="34"/>
      <c r="J4199" s="34" t="s">
        <v>20</v>
      </c>
      <c r="K4199" s="34">
        <v>22605</v>
      </c>
      <c r="L4199" s="34" t="s">
        <v>58</v>
      </c>
      <c r="M4199" s="34" t="s">
        <v>27</v>
      </c>
      <c r="N4199" s="34" t="s">
        <v>34</v>
      </c>
      <c r="O4199" s="34">
        <v>42072</v>
      </c>
      <c r="P4199" s="34">
        <v>42072</v>
      </c>
      <c r="Q4199" s="34" t="s">
        <v>36</v>
      </c>
    </row>
    <row r="4200" spans="1:17">
      <c r="A4200" s="34">
        <v>80891</v>
      </c>
      <c r="B4200" s="34" t="s">
        <v>17</v>
      </c>
      <c r="C4200" s="34" t="s">
        <v>18</v>
      </c>
      <c r="D4200" s="34" t="s">
        <v>19</v>
      </c>
      <c r="E4200" s="34"/>
      <c r="F4200" s="34"/>
      <c r="G4200" s="34"/>
      <c r="H4200" s="34" t="s">
        <v>19</v>
      </c>
      <c r="I4200" s="34"/>
      <c r="J4200" s="34" t="s">
        <v>20</v>
      </c>
      <c r="K4200" s="34">
        <v>21687</v>
      </c>
      <c r="L4200" s="34" t="s">
        <v>65</v>
      </c>
      <c r="M4200" s="34" t="s">
        <v>27</v>
      </c>
      <c r="N4200" s="34" t="s">
        <v>32</v>
      </c>
      <c r="O4200" s="34">
        <v>39814</v>
      </c>
      <c r="P4200" s="34">
        <v>41655</v>
      </c>
      <c r="Q4200" s="34" t="s">
        <v>36</v>
      </c>
    </row>
    <row r="4201" spans="1:17">
      <c r="A4201" s="34">
        <v>136605</v>
      </c>
      <c r="B4201" s="34" t="s">
        <v>17</v>
      </c>
      <c r="C4201" s="34" t="s">
        <v>18</v>
      </c>
      <c r="D4201" s="34" t="s">
        <v>19</v>
      </c>
      <c r="E4201" s="34"/>
      <c r="F4201" s="34"/>
      <c r="G4201" s="34"/>
      <c r="H4201" s="34" t="s">
        <v>19</v>
      </c>
      <c r="I4201" s="34"/>
      <c r="J4201" s="34" t="s">
        <v>20</v>
      </c>
      <c r="K4201" s="34">
        <v>38542</v>
      </c>
      <c r="L4201" s="34" t="s">
        <v>37</v>
      </c>
      <c r="M4201" s="34" t="s">
        <v>27</v>
      </c>
      <c r="N4201" s="34" t="s">
        <v>28</v>
      </c>
      <c r="O4201" s="34">
        <v>43641</v>
      </c>
      <c r="P4201" s="34">
        <v>44447</v>
      </c>
      <c r="Q4201" s="34" t="s">
        <v>24</v>
      </c>
    </row>
    <row r="4202" spans="1:17">
      <c r="A4202" s="34">
        <v>79190</v>
      </c>
      <c r="B4202" s="34" t="s">
        <v>17</v>
      </c>
      <c r="C4202" s="34" t="s">
        <v>18</v>
      </c>
      <c r="D4202" s="34" t="s">
        <v>19</v>
      </c>
      <c r="E4202" s="34"/>
      <c r="F4202" s="34"/>
      <c r="G4202" s="34"/>
      <c r="H4202" s="34" t="s">
        <v>19</v>
      </c>
      <c r="I4202" s="34"/>
      <c r="J4202" s="34" t="s">
        <v>20</v>
      </c>
      <c r="K4202" s="34"/>
      <c r="L4202" s="34" t="s">
        <v>37</v>
      </c>
      <c r="M4202" s="34" t="s">
        <v>27</v>
      </c>
      <c r="N4202" s="34" t="s">
        <v>40</v>
      </c>
      <c r="O4202" s="34">
        <v>1</v>
      </c>
      <c r="P4202" s="34">
        <v>1</v>
      </c>
      <c r="Q4202" s="34" t="s">
        <v>36</v>
      </c>
    </row>
    <row r="4203" spans="1:17">
      <c r="A4203" s="34">
        <v>160413</v>
      </c>
      <c r="B4203" s="34" t="s">
        <v>17</v>
      </c>
      <c r="C4203" s="34" t="s">
        <v>18</v>
      </c>
      <c r="D4203" s="34" t="s">
        <v>19</v>
      </c>
      <c r="E4203" s="34"/>
      <c r="F4203" s="34"/>
      <c r="G4203" s="34"/>
      <c r="H4203" s="34" t="s">
        <v>19</v>
      </c>
      <c r="I4203" s="34"/>
      <c r="J4203" s="34" t="s">
        <v>20</v>
      </c>
      <c r="K4203" s="34">
        <v>40014</v>
      </c>
      <c r="L4203" s="34" t="s">
        <v>26</v>
      </c>
      <c r="M4203" s="34" t="s">
        <v>27</v>
      </c>
      <c r="N4203" s="34" t="s">
        <v>36</v>
      </c>
      <c r="O4203" s="34">
        <v>44884</v>
      </c>
      <c r="P4203" s="34">
        <v>44998</v>
      </c>
      <c r="Q4203" s="34" t="s">
        <v>24</v>
      </c>
    </row>
    <row r="4204" spans="1:17">
      <c r="A4204" s="34">
        <v>165431</v>
      </c>
      <c r="B4204" s="34" t="s">
        <v>17</v>
      </c>
      <c r="C4204" s="34" t="s">
        <v>18</v>
      </c>
      <c r="D4204" s="34" t="s">
        <v>19</v>
      </c>
      <c r="E4204" s="34"/>
      <c r="F4204" s="34"/>
      <c r="G4204" s="34"/>
      <c r="H4204" s="34" t="s">
        <v>19</v>
      </c>
      <c r="I4204" s="34"/>
      <c r="J4204" s="34" t="s">
        <v>20</v>
      </c>
      <c r="K4204" s="34">
        <v>37301</v>
      </c>
      <c r="L4204" s="34" t="s">
        <v>352</v>
      </c>
      <c r="M4204" s="34" t="s">
        <v>23</v>
      </c>
      <c r="N4204" s="34" t="s">
        <v>28</v>
      </c>
      <c r="O4204" s="34" t="s">
        <v>36</v>
      </c>
      <c r="P4204" s="34" t="s">
        <v>36</v>
      </c>
      <c r="Q4204" s="34" t="s">
        <v>36</v>
      </c>
    </row>
    <row r="4205" spans="1:17">
      <c r="A4205" s="34">
        <v>133522</v>
      </c>
      <c r="B4205" s="34" t="s">
        <v>17</v>
      </c>
      <c r="C4205" s="34" t="s">
        <v>18</v>
      </c>
      <c r="D4205" s="34" t="s">
        <v>19</v>
      </c>
      <c r="E4205" s="34"/>
      <c r="F4205" s="34"/>
      <c r="G4205" s="34"/>
      <c r="H4205" s="34" t="s">
        <v>19</v>
      </c>
      <c r="I4205" s="34"/>
      <c r="J4205" s="34" t="s">
        <v>30</v>
      </c>
      <c r="K4205" s="34">
        <v>37299</v>
      </c>
      <c r="L4205" s="34" t="s">
        <v>67</v>
      </c>
      <c r="M4205" s="34" t="s">
        <v>22</v>
      </c>
      <c r="N4205" s="34" t="s">
        <v>40</v>
      </c>
      <c r="O4205" s="34">
        <v>43508</v>
      </c>
      <c r="P4205" s="34">
        <v>43715</v>
      </c>
      <c r="Q4205" s="34" t="s">
        <v>24</v>
      </c>
    </row>
    <row r="4206" spans="1:17">
      <c r="A4206" s="34">
        <v>154470</v>
      </c>
      <c r="B4206" s="34" t="s">
        <v>17</v>
      </c>
      <c r="C4206" s="34" t="s">
        <v>25</v>
      </c>
      <c r="D4206" s="34" t="s">
        <v>19</v>
      </c>
      <c r="E4206" s="34"/>
      <c r="F4206" s="34"/>
      <c r="G4206" s="34"/>
      <c r="H4206" s="34" t="s">
        <v>19</v>
      </c>
      <c r="I4206" s="34"/>
      <c r="J4206" s="34" t="s">
        <v>20</v>
      </c>
      <c r="K4206" s="34">
        <v>38614</v>
      </c>
      <c r="L4206" s="34" t="s">
        <v>78</v>
      </c>
      <c r="M4206" s="34" t="s">
        <v>22</v>
      </c>
      <c r="N4206" s="34" t="s">
        <v>28</v>
      </c>
      <c r="O4206" s="34">
        <v>44632</v>
      </c>
      <c r="P4206" s="34"/>
      <c r="Q4206" s="34" t="s">
        <v>24</v>
      </c>
    </row>
    <row r="4207" spans="1:17">
      <c r="A4207" s="34">
        <v>150831</v>
      </c>
      <c r="B4207" s="34" t="s">
        <v>17</v>
      </c>
      <c r="C4207" s="34" t="s">
        <v>18</v>
      </c>
      <c r="D4207" s="34" t="s">
        <v>19</v>
      </c>
      <c r="E4207" s="34"/>
      <c r="F4207" s="34"/>
      <c r="G4207" s="34"/>
      <c r="H4207" s="34" t="s">
        <v>19</v>
      </c>
      <c r="I4207" s="34"/>
      <c r="J4207" s="34" t="s">
        <v>127</v>
      </c>
      <c r="K4207" s="34">
        <v>37129</v>
      </c>
      <c r="L4207" s="34" t="s">
        <v>136</v>
      </c>
      <c r="M4207" s="34" t="s">
        <v>22</v>
      </c>
      <c r="N4207" s="34" t="s">
        <v>34</v>
      </c>
      <c r="O4207" s="34">
        <v>44370</v>
      </c>
      <c r="P4207" s="34">
        <v>44370</v>
      </c>
      <c r="Q4207" s="34" t="s">
        <v>24</v>
      </c>
    </row>
    <row r="4208" spans="1:17">
      <c r="A4208" s="34">
        <v>110937</v>
      </c>
      <c r="B4208" s="34" t="s">
        <v>17</v>
      </c>
      <c r="C4208" s="34" t="s">
        <v>18</v>
      </c>
      <c r="D4208" s="34" t="s">
        <v>19</v>
      </c>
      <c r="E4208" s="34"/>
      <c r="F4208" s="34"/>
      <c r="G4208" s="34"/>
      <c r="H4208" s="34" t="s">
        <v>19</v>
      </c>
      <c r="I4208" s="34"/>
      <c r="J4208" s="34" t="s">
        <v>20</v>
      </c>
      <c r="K4208" s="34">
        <v>36031</v>
      </c>
      <c r="L4208" s="34" t="s">
        <v>92</v>
      </c>
      <c r="M4208" s="34" t="s">
        <v>22</v>
      </c>
      <c r="N4208" s="34" t="s">
        <v>28</v>
      </c>
      <c r="O4208" s="34">
        <v>42049</v>
      </c>
      <c r="P4208" s="34">
        <v>42240</v>
      </c>
      <c r="Q4208" s="34" t="s">
        <v>24</v>
      </c>
    </row>
    <row r="4209" spans="1:17">
      <c r="A4209" s="34">
        <v>141400</v>
      </c>
      <c r="B4209" s="34" t="s">
        <v>17</v>
      </c>
      <c r="C4209" s="34" t="s">
        <v>18</v>
      </c>
      <c r="D4209" s="34" t="s">
        <v>19</v>
      </c>
      <c r="E4209" s="34"/>
      <c r="F4209" s="34"/>
      <c r="G4209" s="34"/>
      <c r="H4209" s="34" t="s">
        <v>19</v>
      </c>
      <c r="I4209" s="34"/>
      <c r="J4209" s="34" t="s">
        <v>20</v>
      </c>
      <c r="K4209" s="34">
        <v>21102</v>
      </c>
      <c r="L4209" s="34" t="s">
        <v>26</v>
      </c>
      <c r="M4209" s="34" t="s">
        <v>27</v>
      </c>
      <c r="N4209" s="34" t="s">
        <v>28</v>
      </c>
      <c r="O4209" s="34">
        <v>43810</v>
      </c>
      <c r="P4209" s="34">
        <v>45316</v>
      </c>
      <c r="Q4209" s="34" t="s">
        <v>55</v>
      </c>
    </row>
    <row r="4210" spans="1:17">
      <c r="A4210" s="34">
        <v>154424</v>
      </c>
      <c r="B4210" s="34" t="s">
        <v>17</v>
      </c>
      <c r="C4210" s="34" t="s">
        <v>18</v>
      </c>
      <c r="D4210" s="34" t="s">
        <v>19</v>
      </c>
      <c r="E4210" s="34"/>
      <c r="F4210" s="34"/>
      <c r="G4210" s="34"/>
      <c r="H4210" s="34" t="s">
        <v>19</v>
      </c>
      <c r="I4210" s="34"/>
      <c r="J4210" s="34" t="s">
        <v>20</v>
      </c>
      <c r="K4210" s="34">
        <v>19794</v>
      </c>
      <c r="L4210" s="34" t="s">
        <v>287</v>
      </c>
      <c r="M4210" s="34" t="s">
        <v>57</v>
      </c>
      <c r="N4210" s="34" t="s">
        <v>36</v>
      </c>
      <c r="O4210" s="34" t="s">
        <v>36</v>
      </c>
      <c r="P4210" s="34" t="s">
        <v>36</v>
      </c>
      <c r="Q4210" s="34" t="s">
        <v>36</v>
      </c>
    </row>
    <row r="4211" spans="1:17">
      <c r="A4211" s="34">
        <v>165215</v>
      </c>
      <c r="B4211" s="34" t="s">
        <v>17</v>
      </c>
      <c r="C4211" s="34" t="s">
        <v>18</v>
      </c>
      <c r="D4211" s="34" t="s">
        <v>19</v>
      </c>
      <c r="E4211" s="34"/>
      <c r="F4211" s="34"/>
      <c r="G4211" s="34"/>
      <c r="H4211" s="34" t="s">
        <v>19</v>
      </c>
      <c r="I4211" s="34"/>
      <c r="J4211" s="34" t="s">
        <v>20</v>
      </c>
      <c r="K4211" s="34">
        <v>40049</v>
      </c>
      <c r="L4211" s="34" t="s">
        <v>151</v>
      </c>
      <c r="M4211" s="34" t="s">
        <v>22</v>
      </c>
      <c r="N4211" s="34" t="s">
        <v>40</v>
      </c>
      <c r="O4211" s="34">
        <v>45299</v>
      </c>
      <c r="P4211" s="34">
        <v>45474</v>
      </c>
      <c r="Q4211" s="34" t="s">
        <v>24</v>
      </c>
    </row>
    <row r="4212" spans="1:17">
      <c r="A4212" s="34">
        <v>162168</v>
      </c>
      <c r="B4212" s="34" t="s">
        <v>17</v>
      </c>
      <c r="C4212" s="34" t="s">
        <v>18</v>
      </c>
      <c r="D4212" s="34" t="s">
        <v>19</v>
      </c>
      <c r="E4212" s="34"/>
      <c r="F4212" s="34"/>
      <c r="G4212" s="34"/>
      <c r="H4212" s="34" t="s">
        <v>19</v>
      </c>
      <c r="I4212" s="34"/>
      <c r="J4212" s="34" t="s">
        <v>20</v>
      </c>
      <c r="K4212" s="34">
        <v>37669</v>
      </c>
      <c r="L4212" s="34" t="s">
        <v>48</v>
      </c>
      <c r="M4212" s="34" t="s">
        <v>27</v>
      </c>
      <c r="N4212" s="34" t="s">
        <v>43</v>
      </c>
      <c r="O4212" s="34" t="s">
        <v>36</v>
      </c>
      <c r="P4212" s="34" t="s">
        <v>36</v>
      </c>
      <c r="Q4212" s="34" t="s">
        <v>36</v>
      </c>
    </row>
    <row r="4213" spans="1:17">
      <c r="A4213" s="34">
        <v>167157</v>
      </c>
      <c r="B4213" s="34" t="s">
        <v>17</v>
      </c>
      <c r="C4213" s="34" t="s">
        <v>18</v>
      </c>
      <c r="D4213" s="34" t="s">
        <v>19</v>
      </c>
      <c r="E4213" s="34"/>
      <c r="F4213" s="34"/>
      <c r="G4213" s="34"/>
      <c r="H4213" s="34" t="s">
        <v>19</v>
      </c>
      <c r="I4213" s="34"/>
      <c r="J4213" s="34" t="s">
        <v>30</v>
      </c>
      <c r="K4213" s="34">
        <v>34675</v>
      </c>
      <c r="L4213" s="34" t="s">
        <v>353</v>
      </c>
      <c r="M4213" s="34" t="s">
        <v>52</v>
      </c>
      <c r="N4213" s="34" t="s">
        <v>28</v>
      </c>
      <c r="O4213" s="34" t="s">
        <v>36</v>
      </c>
      <c r="P4213" s="34" t="s">
        <v>36</v>
      </c>
      <c r="Q4213" s="34" t="s">
        <v>36</v>
      </c>
    </row>
    <row r="4214" spans="1:17">
      <c r="A4214" s="34">
        <v>165807</v>
      </c>
      <c r="B4214" s="34" t="s">
        <v>17</v>
      </c>
      <c r="C4214" s="34" t="s">
        <v>18</v>
      </c>
      <c r="D4214" s="34" t="s">
        <v>19</v>
      </c>
      <c r="E4214" s="34"/>
      <c r="F4214" s="34"/>
      <c r="G4214" s="34"/>
      <c r="H4214" s="34" t="s">
        <v>19</v>
      </c>
      <c r="I4214" s="34"/>
      <c r="J4214" s="34" t="s">
        <v>30</v>
      </c>
      <c r="K4214" s="34">
        <v>40046</v>
      </c>
      <c r="L4214" s="34" t="s">
        <v>67</v>
      </c>
      <c r="M4214" s="34" t="s">
        <v>22</v>
      </c>
      <c r="N4214" s="34" t="s">
        <v>28</v>
      </c>
      <c r="O4214" s="34" t="s">
        <v>36</v>
      </c>
      <c r="P4214" s="34" t="s">
        <v>36</v>
      </c>
      <c r="Q4214" s="34" t="s">
        <v>36</v>
      </c>
    </row>
    <row r="4215" spans="1:17">
      <c r="A4215" s="34">
        <v>120556</v>
      </c>
      <c r="B4215" s="34" t="s">
        <v>17</v>
      </c>
      <c r="C4215" s="34" t="s">
        <v>25</v>
      </c>
      <c r="D4215" s="34" t="s">
        <v>19</v>
      </c>
      <c r="E4215" s="34"/>
      <c r="F4215" s="34"/>
      <c r="G4215" s="34"/>
      <c r="H4215" s="34" t="s">
        <v>19</v>
      </c>
      <c r="I4215" s="34"/>
      <c r="J4215" s="34" t="s">
        <v>20</v>
      </c>
      <c r="K4215" s="34">
        <v>30050</v>
      </c>
      <c r="L4215" s="34" t="s">
        <v>53</v>
      </c>
      <c r="M4215" s="34" t="s">
        <v>22</v>
      </c>
      <c r="N4215" s="34" t="s">
        <v>23</v>
      </c>
      <c r="O4215" s="34">
        <v>42758</v>
      </c>
      <c r="P4215" s="34"/>
      <c r="Q4215" s="34" t="s">
        <v>24</v>
      </c>
    </row>
    <row r="4216" spans="1:17">
      <c r="A4216" s="34">
        <v>167344</v>
      </c>
      <c r="B4216" s="34" t="s">
        <v>17</v>
      </c>
      <c r="C4216" s="34" t="s">
        <v>18</v>
      </c>
      <c r="D4216" s="34" t="s">
        <v>19</v>
      </c>
      <c r="E4216" s="34"/>
      <c r="F4216" s="34"/>
      <c r="G4216" s="34"/>
      <c r="H4216" s="34" t="s">
        <v>19</v>
      </c>
      <c r="I4216" s="34"/>
      <c r="J4216" s="34" t="s">
        <v>20</v>
      </c>
      <c r="K4216" s="34">
        <v>35713</v>
      </c>
      <c r="L4216" s="34" t="s">
        <v>82</v>
      </c>
      <c r="M4216" s="34" t="s">
        <v>27</v>
      </c>
      <c r="N4216" s="34" t="s">
        <v>23</v>
      </c>
      <c r="O4216" s="34" t="s">
        <v>36</v>
      </c>
      <c r="P4216" s="34" t="s">
        <v>36</v>
      </c>
      <c r="Q4216" s="34" t="s">
        <v>36</v>
      </c>
    </row>
    <row r="4217" spans="1:17">
      <c r="A4217" s="34">
        <v>82390</v>
      </c>
      <c r="B4217" s="34" t="s">
        <v>17</v>
      </c>
      <c r="C4217" s="34" t="s">
        <v>18</v>
      </c>
      <c r="D4217" s="34" t="s">
        <v>19</v>
      </c>
      <c r="E4217" s="34"/>
      <c r="F4217" s="34"/>
      <c r="G4217" s="34"/>
      <c r="H4217" s="34" t="s">
        <v>19</v>
      </c>
      <c r="I4217" s="34"/>
      <c r="J4217" s="34" t="s">
        <v>30</v>
      </c>
      <c r="K4217" s="34">
        <v>34845</v>
      </c>
      <c r="L4217" s="34" t="s">
        <v>26</v>
      </c>
      <c r="M4217" s="34" t="s">
        <v>27</v>
      </c>
      <c r="N4217" s="34" t="s">
        <v>32</v>
      </c>
      <c r="O4217" s="34">
        <v>40782</v>
      </c>
      <c r="P4217" s="34">
        <v>40845</v>
      </c>
      <c r="Q4217" s="34" t="s">
        <v>36</v>
      </c>
    </row>
    <row r="4218" spans="1:17">
      <c r="A4218" s="34">
        <v>159597</v>
      </c>
      <c r="B4218" s="34" t="s">
        <v>17</v>
      </c>
      <c r="C4218" s="34" t="s">
        <v>18</v>
      </c>
      <c r="D4218" s="34" t="s">
        <v>19</v>
      </c>
      <c r="E4218" s="34"/>
      <c r="F4218" s="34"/>
      <c r="G4218" s="34"/>
      <c r="H4218" s="34" t="s">
        <v>19</v>
      </c>
      <c r="I4218" s="34"/>
      <c r="J4218" s="34" t="s">
        <v>20</v>
      </c>
      <c r="K4218" s="34">
        <v>32762</v>
      </c>
      <c r="L4218" s="34" t="s">
        <v>26</v>
      </c>
      <c r="M4218" s="34" t="s">
        <v>27</v>
      </c>
      <c r="N4218" s="34" t="s">
        <v>36</v>
      </c>
      <c r="O4218" s="34" t="s">
        <v>36</v>
      </c>
      <c r="P4218" s="34" t="s">
        <v>36</v>
      </c>
      <c r="Q4218" s="34" t="s">
        <v>36</v>
      </c>
    </row>
    <row r="4219" spans="1:17">
      <c r="A4219" s="34">
        <v>120396</v>
      </c>
      <c r="B4219" s="34" t="s">
        <v>17</v>
      </c>
      <c r="C4219" s="34" t="s">
        <v>18</v>
      </c>
      <c r="D4219" s="34" t="s">
        <v>19</v>
      </c>
      <c r="E4219" s="34"/>
      <c r="F4219" s="34"/>
      <c r="G4219" s="34"/>
      <c r="H4219" s="34" t="s">
        <v>19</v>
      </c>
      <c r="I4219" s="34"/>
      <c r="J4219" s="34" t="s">
        <v>20</v>
      </c>
      <c r="K4219" s="34">
        <v>30048</v>
      </c>
      <c r="L4219" s="34" t="s">
        <v>21</v>
      </c>
      <c r="M4219" s="34" t="s">
        <v>22</v>
      </c>
      <c r="N4219" s="34" t="s">
        <v>28</v>
      </c>
      <c r="O4219" s="34">
        <v>42838</v>
      </c>
      <c r="P4219" s="34">
        <v>43050</v>
      </c>
      <c r="Q4219" s="34" t="s">
        <v>77</v>
      </c>
    </row>
    <row r="4220" spans="1:17">
      <c r="A4220" s="34">
        <v>153119</v>
      </c>
      <c r="B4220" s="34" t="s">
        <v>17</v>
      </c>
      <c r="C4220" s="34" t="s">
        <v>18</v>
      </c>
      <c r="D4220" s="34" t="s">
        <v>19</v>
      </c>
      <c r="E4220" s="34"/>
      <c r="F4220" s="34"/>
      <c r="G4220" s="34"/>
      <c r="H4220" s="34" t="s">
        <v>19</v>
      </c>
      <c r="I4220" s="34"/>
      <c r="J4220" s="34" t="s">
        <v>30</v>
      </c>
      <c r="K4220" s="34">
        <v>38512</v>
      </c>
      <c r="L4220" s="34" t="s">
        <v>42</v>
      </c>
      <c r="M4220" s="34" t="s">
        <v>22</v>
      </c>
      <c r="N4220" s="34" t="s">
        <v>43</v>
      </c>
      <c r="O4220" s="34">
        <v>44576</v>
      </c>
      <c r="P4220" s="34">
        <v>44951</v>
      </c>
      <c r="Q4220" s="34" t="s">
        <v>24</v>
      </c>
    </row>
    <row r="4221" spans="1:17">
      <c r="A4221" s="34">
        <v>94217</v>
      </c>
      <c r="B4221" s="34" t="s">
        <v>17</v>
      </c>
      <c r="C4221" s="34" t="s">
        <v>18</v>
      </c>
      <c r="D4221" s="34" t="s">
        <v>19</v>
      </c>
      <c r="E4221" s="34"/>
      <c r="F4221" s="34"/>
      <c r="G4221" s="34"/>
      <c r="H4221" s="34" t="s">
        <v>19</v>
      </c>
      <c r="I4221" s="34"/>
      <c r="J4221" s="34" t="s">
        <v>20</v>
      </c>
      <c r="K4221" s="34">
        <v>27891</v>
      </c>
      <c r="L4221" s="34" t="s">
        <v>124</v>
      </c>
      <c r="M4221" s="34" t="s">
        <v>57</v>
      </c>
      <c r="N4221" s="34" t="s">
        <v>32</v>
      </c>
      <c r="O4221" s="34">
        <v>40982</v>
      </c>
      <c r="P4221" s="34">
        <v>42461</v>
      </c>
      <c r="Q4221" s="34" t="s">
        <v>24</v>
      </c>
    </row>
    <row r="4222" spans="1:17">
      <c r="A4222" s="34">
        <v>167216</v>
      </c>
      <c r="B4222" s="34" t="s">
        <v>17</v>
      </c>
      <c r="C4222" s="34" t="s">
        <v>25</v>
      </c>
      <c r="D4222" s="34" t="s">
        <v>19</v>
      </c>
      <c r="E4222" s="34"/>
      <c r="F4222" s="34"/>
      <c r="G4222" s="34"/>
      <c r="H4222" s="34" t="s">
        <v>19</v>
      </c>
      <c r="I4222" s="34"/>
      <c r="J4222" s="34" t="s">
        <v>20</v>
      </c>
      <c r="K4222" s="34">
        <v>29280</v>
      </c>
      <c r="L4222" s="34" t="s">
        <v>42</v>
      </c>
      <c r="M4222" s="34" t="s">
        <v>22</v>
      </c>
      <c r="N4222" s="34" t="s">
        <v>28</v>
      </c>
      <c r="O4222" s="34">
        <v>45407</v>
      </c>
      <c r="P4222" s="34"/>
      <c r="Q4222" s="34" t="s">
        <v>24</v>
      </c>
    </row>
    <row r="4223" spans="1:17">
      <c r="A4223" s="34">
        <v>94730</v>
      </c>
      <c r="B4223" s="34" t="s">
        <v>17</v>
      </c>
      <c r="C4223" s="34" t="s">
        <v>18</v>
      </c>
      <c r="D4223" s="34" t="s">
        <v>19</v>
      </c>
      <c r="E4223" s="34"/>
      <c r="F4223" s="34"/>
      <c r="G4223" s="34"/>
      <c r="H4223" s="34" t="s">
        <v>19</v>
      </c>
      <c r="I4223" s="34"/>
      <c r="J4223" s="34" t="s">
        <v>30</v>
      </c>
      <c r="K4223" s="34"/>
      <c r="L4223" s="34" t="s">
        <v>60</v>
      </c>
      <c r="M4223" s="34" t="s">
        <v>27</v>
      </c>
      <c r="N4223" s="34" t="s">
        <v>32</v>
      </c>
      <c r="O4223" s="34">
        <v>41253</v>
      </c>
      <c r="P4223" s="34">
        <v>41253</v>
      </c>
      <c r="Q4223" s="34" t="s">
        <v>36</v>
      </c>
    </row>
    <row r="4224" spans="1:17">
      <c r="A4224" s="34">
        <v>154147</v>
      </c>
      <c r="B4224" s="34" t="s">
        <v>17</v>
      </c>
      <c r="C4224" s="34" t="s">
        <v>18</v>
      </c>
      <c r="D4224" s="34" t="s">
        <v>19</v>
      </c>
      <c r="E4224" s="34"/>
      <c r="F4224" s="34"/>
      <c r="G4224" s="34"/>
      <c r="H4224" s="34" t="s">
        <v>19</v>
      </c>
      <c r="I4224" s="34"/>
      <c r="J4224" s="34" t="s">
        <v>30</v>
      </c>
      <c r="K4224" s="34">
        <v>38603</v>
      </c>
      <c r="L4224" s="34" t="s">
        <v>54</v>
      </c>
      <c r="M4224" s="34" t="s">
        <v>27</v>
      </c>
      <c r="N4224" s="34" t="s">
        <v>32</v>
      </c>
      <c r="O4224" s="34">
        <v>44543</v>
      </c>
      <c r="P4224" s="34">
        <v>44652</v>
      </c>
      <c r="Q4224" s="34" t="s">
        <v>24</v>
      </c>
    </row>
    <row r="4225" spans="1:17">
      <c r="A4225" s="34">
        <v>161031</v>
      </c>
      <c r="B4225" s="34" t="s">
        <v>17</v>
      </c>
      <c r="C4225" s="34" t="s">
        <v>18</v>
      </c>
      <c r="D4225" s="34" t="s">
        <v>19</v>
      </c>
      <c r="E4225" s="34"/>
      <c r="F4225" s="34"/>
      <c r="G4225" s="34"/>
      <c r="H4225" s="34" t="s">
        <v>19</v>
      </c>
      <c r="I4225" s="34"/>
      <c r="J4225" s="34" t="s">
        <v>30</v>
      </c>
      <c r="K4225" s="34">
        <v>37288</v>
      </c>
      <c r="L4225" s="34" t="s">
        <v>26</v>
      </c>
      <c r="M4225" s="34" t="s">
        <v>27</v>
      </c>
      <c r="N4225" s="34" t="s">
        <v>32</v>
      </c>
      <c r="O4225" s="34" t="s">
        <v>36</v>
      </c>
      <c r="P4225" s="34" t="s">
        <v>36</v>
      </c>
      <c r="Q4225" s="34" t="s">
        <v>36</v>
      </c>
    </row>
    <row r="4226" spans="1:17">
      <c r="A4226" s="34">
        <v>105618</v>
      </c>
      <c r="B4226" s="34" t="s">
        <v>17</v>
      </c>
      <c r="C4226" s="34" t="s">
        <v>18</v>
      </c>
      <c r="D4226" s="34" t="s">
        <v>19</v>
      </c>
      <c r="E4226" s="34"/>
      <c r="F4226" s="34"/>
      <c r="G4226" s="34"/>
      <c r="H4226" s="34" t="s">
        <v>19</v>
      </c>
      <c r="I4226" s="34"/>
      <c r="J4226" s="34" t="s">
        <v>20</v>
      </c>
      <c r="K4226" s="34">
        <v>35205</v>
      </c>
      <c r="L4226" s="34" t="s">
        <v>110</v>
      </c>
      <c r="M4226" s="34" t="s">
        <v>22</v>
      </c>
      <c r="N4226" s="34" t="s">
        <v>43</v>
      </c>
      <c r="O4226" s="34">
        <v>41538</v>
      </c>
      <c r="P4226" s="34">
        <v>42298</v>
      </c>
      <c r="Q4226" s="34" t="s">
        <v>24</v>
      </c>
    </row>
    <row r="4227" spans="1:17">
      <c r="A4227" s="34">
        <v>80892</v>
      </c>
      <c r="B4227" s="34" t="s">
        <v>17</v>
      </c>
      <c r="C4227" s="34" t="s">
        <v>18</v>
      </c>
      <c r="D4227" s="34" t="s">
        <v>19</v>
      </c>
      <c r="E4227" s="34"/>
      <c r="F4227" s="34"/>
      <c r="G4227" s="34"/>
      <c r="H4227" s="34" t="s">
        <v>19</v>
      </c>
      <c r="I4227" s="34"/>
      <c r="J4227" s="34" t="s">
        <v>20</v>
      </c>
      <c r="K4227" s="34">
        <v>33995</v>
      </c>
      <c r="L4227" s="34" t="s">
        <v>26</v>
      </c>
      <c r="M4227" s="34" t="s">
        <v>27</v>
      </c>
      <c r="N4227" s="34" t="s">
        <v>34</v>
      </c>
      <c r="O4227" s="34">
        <v>40525</v>
      </c>
      <c r="P4227" s="34">
        <v>41334</v>
      </c>
      <c r="Q4227" s="34" t="s">
        <v>36</v>
      </c>
    </row>
    <row r="4228" spans="1:17">
      <c r="A4228" s="34">
        <v>110938</v>
      </c>
      <c r="B4228" s="34" t="s">
        <v>17</v>
      </c>
      <c r="C4228" s="34" t="s">
        <v>18</v>
      </c>
      <c r="D4228" s="34" t="s">
        <v>19</v>
      </c>
      <c r="E4228" s="34"/>
      <c r="F4228" s="34"/>
      <c r="G4228" s="34"/>
      <c r="H4228" s="34" t="s">
        <v>19</v>
      </c>
      <c r="I4228" s="34"/>
      <c r="J4228" s="34" t="s">
        <v>20</v>
      </c>
      <c r="K4228" s="34">
        <v>36640</v>
      </c>
      <c r="L4228" s="34" t="s">
        <v>42</v>
      </c>
      <c r="M4228" s="34" t="s">
        <v>22</v>
      </c>
      <c r="N4228" s="34" t="s">
        <v>28</v>
      </c>
      <c r="O4228" s="34">
        <v>42049</v>
      </c>
      <c r="P4228" s="34">
        <v>43586</v>
      </c>
      <c r="Q4228" s="34" t="s">
        <v>24</v>
      </c>
    </row>
    <row r="4229" spans="1:17">
      <c r="A4229" s="34">
        <v>166567</v>
      </c>
      <c r="B4229" s="34" t="s">
        <v>17</v>
      </c>
      <c r="C4229" s="34" t="s">
        <v>25</v>
      </c>
      <c r="D4229" s="34" t="s">
        <v>19</v>
      </c>
      <c r="E4229" s="34"/>
      <c r="F4229" s="34"/>
      <c r="G4229" s="34"/>
      <c r="H4229" s="34" t="s">
        <v>19</v>
      </c>
      <c r="I4229" s="34"/>
      <c r="J4229" s="34" t="s">
        <v>20</v>
      </c>
      <c r="K4229" s="34">
        <v>36810</v>
      </c>
      <c r="L4229" s="34" t="s">
        <v>83</v>
      </c>
      <c r="M4229" s="34" t="s">
        <v>27</v>
      </c>
      <c r="N4229" s="34" t="s">
        <v>43</v>
      </c>
      <c r="O4229" s="34">
        <v>45324</v>
      </c>
      <c r="P4229" s="34"/>
      <c r="Q4229" s="34" t="s">
        <v>24</v>
      </c>
    </row>
    <row r="4230" spans="1:17">
      <c r="A4230" s="34">
        <v>127994</v>
      </c>
      <c r="B4230" s="34" t="s">
        <v>17</v>
      </c>
      <c r="C4230" s="34" t="s">
        <v>18</v>
      </c>
      <c r="D4230" s="34" t="s">
        <v>19</v>
      </c>
      <c r="E4230" s="34"/>
      <c r="F4230" s="34"/>
      <c r="G4230" s="34"/>
      <c r="H4230" s="34" t="s">
        <v>19</v>
      </c>
      <c r="I4230" s="34"/>
      <c r="J4230" s="34" t="s">
        <v>30</v>
      </c>
      <c r="K4230" s="34">
        <v>37026</v>
      </c>
      <c r="L4230" s="34" t="s">
        <v>26</v>
      </c>
      <c r="M4230" s="34" t="s">
        <v>27</v>
      </c>
      <c r="N4230" s="34" t="s">
        <v>28</v>
      </c>
      <c r="O4230" s="34" t="s">
        <v>36</v>
      </c>
      <c r="P4230" s="34" t="s">
        <v>36</v>
      </c>
      <c r="Q4230" s="34" t="s">
        <v>36</v>
      </c>
    </row>
    <row r="4231" spans="1:17">
      <c r="A4231" s="34">
        <v>79985</v>
      </c>
      <c r="B4231" s="34" t="s">
        <v>17</v>
      </c>
      <c r="C4231" s="34" t="s">
        <v>18</v>
      </c>
      <c r="D4231" s="34" t="s">
        <v>19</v>
      </c>
      <c r="E4231" s="34"/>
      <c r="F4231" s="34"/>
      <c r="G4231" s="34"/>
      <c r="H4231" s="34" t="s">
        <v>19</v>
      </c>
      <c r="I4231" s="34"/>
      <c r="J4231" s="34" t="s">
        <v>20</v>
      </c>
      <c r="K4231" s="34">
        <v>31728</v>
      </c>
      <c r="L4231" s="34" t="s">
        <v>26</v>
      </c>
      <c r="M4231" s="34" t="s">
        <v>27</v>
      </c>
      <c r="N4231" s="34" t="s">
        <v>32</v>
      </c>
      <c r="O4231" s="34">
        <v>40877</v>
      </c>
      <c r="P4231" s="34">
        <v>40877</v>
      </c>
      <c r="Q4231" s="34" t="s">
        <v>36</v>
      </c>
    </row>
    <row r="4232" spans="1:17">
      <c r="A4232" s="34">
        <v>157831</v>
      </c>
      <c r="B4232" s="34" t="s">
        <v>17</v>
      </c>
      <c r="C4232" s="34" t="s">
        <v>18</v>
      </c>
      <c r="D4232" s="34" t="s">
        <v>19</v>
      </c>
      <c r="E4232" s="34"/>
      <c r="F4232" s="34"/>
      <c r="G4232" s="34"/>
      <c r="H4232" s="34" t="s">
        <v>19</v>
      </c>
      <c r="I4232" s="34"/>
      <c r="J4232" s="34" t="s">
        <v>30</v>
      </c>
      <c r="K4232" s="34">
        <v>38638</v>
      </c>
      <c r="L4232" s="34" t="s">
        <v>74</v>
      </c>
      <c r="M4232" s="34" t="s">
        <v>22</v>
      </c>
      <c r="N4232" s="34" t="s">
        <v>34</v>
      </c>
      <c r="O4232" s="34">
        <v>44830</v>
      </c>
      <c r="P4232" s="34">
        <v>44956</v>
      </c>
      <c r="Q4232" s="34" t="s">
        <v>24</v>
      </c>
    </row>
    <row r="4233" spans="1:17">
      <c r="A4233" s="34">
        <v>133015</v>
      </c>
      <c r="B4233" s="34" t="s">
        <v>17</v>
      </c>
      <c r="C4233" s="34" t="s">
        <v>25</v>
      </c>
      <c r="D4233" s="34" t="s">
        <v>19</v>
      </c>
      <c r="E4233" s="34"/>
      <c r="F4233" s="34"/>
      <c r="G4233" s="34"/>
      <c r="H4233" s="34" t="s">
        <v>19</v>
      </c>
      <c r="I4233" s="34"/>
      <c r="J4233" s="34" t="s">
        <v>30</v>
      </c>
      <c r="K4233" s="34">
        <v>37353</v>
      </c>
      <c r="L4233" s="34" t="s">
        <v>74</v>
      </c>
      <c r="M4233" s="34" t="s">
        <v>22</v>
      </c>
      <c r="N4233" s="34" t="s">
        <v>34</v>
      </c>
      <c r="O4233" s="34">
        <v>43481</v>
      </c>
      <c r="P4233" s="34"/>
      <c r="Q4233" s="34" t="s">
        <v>24</v>
      </c>
    </row>
    <row r="4234" spans="1:17">
      <c r="A4234" s="34">
        <v>152839</v>
      </c>
      <c r="B4234" s="34" t="s">
        <v>17</v>
      </c>
      <c r="C4234" s="34" t="s">
        <v>25</v>
      </c>
      <c r="D4234" s="34" t="s">
        <v>19</v>
      </c>
      <c r="E4234" s="34"/>
      <c r="F4234" s="34"/>
      <c r="G4234" s="34"/>
      <c r="H4234" s="34" t="s">
        <v>19</v>
      </c>
      <c r="I4234" s="34"/>
      <c r="J4234" s="34" t="s">
        <v>20</v>
      </c>
      <c r="K4234" s="34">
        <v>31675</v>
      </c>
      <c r="L4234" s="34" t="s">
        <v>45</v>
      </c>
      <c r="M4234" s="34" t="s">
        <v>22</v>
      </c>
      <c r="N4234" s="34" t="s">
        <v>23</v>
      </c>
      <c r="O4234" s="34">
        <v>44498</v>
      </c>
      <c r="P4234" s="34"/>
      <c r="Q4234" s="34" t="s">
        <v>24</v>
      </c>
    </row>
    <row r="4235" spans="1:17">
      <c r="A4235" s="34">
        <v>101513</v>
      </c>
      <c r="B4235" s="34" t="s">
        <v>17</v>
      </c>
      <c r="C4235" s="34" t="s">
        <v>18</v>
      </c>
      <c r="D4235" s="34" t="s">
        <v>19</v>
      </c>
      <c r="E4235" s="34"/>
      <c r="F4235" s="34"/>
      <c r="G4235" s="34"/>
      <c r="H4235" s="34" t="s">
        <v>19</v>
      </c>
      <c r="I4235" s="34"/>
      <c r="J4235" s="34" t="s">
        <v>30</v>
      </c>
      <c r="K4235" s="34">
        <v>26847</v>
      </c>
      <c r="L4235" s="34" t="s">
        <v>99</v>
      </c>
      <c r="M4235" s="34" t="s">
        <v>27</v>
      </c>
      <c r="N4235" s="34" t="s">
        <v>43</v>
      </c>
      <c r="O4235" s="34">
        <v>41305</v>
      </c>
      <c r="P4235" s="34">
        <v>41305</v>
      </c>
      <c r="Q4235" s="34" t="s">
        <v>36</v>
      </c>
    </row>
    <row r="4236" spans="1:17">
      <c r="A4236" s="34">
        <v>102735</v>
      </c>
      <c r="B4236" s="34" t="s">
        <v>17</v>
      </c>
      <c r="C4236" s="34" t="s">
        <v>18</v>
      </c>
      <c r="D4236" s="34" t="s">
        <v>19</v>
      </c>
      <c r="E4236" s="34"/>
      <c r="F4236" s="34"/>
      <c r="G4236" s="34"/>
      <c r="H4236" s="34" t="s">
        <v>19</v>
      </c>
      <c r="I4236" s="34"/>
      <c r="J4236" s="34" t="s">
        <v>30</v>
      </c>
      <c r="K4236" s="34">
        <v>33701</v>
      </c>
      <c r="L4236" s="34" t="s">
        <v>35</v>
      </c>
      <c r="M4236" s="34" t="s">
        <v>27</v>
      </c>
      <c r="N4236" s="34" t="s">
        <v>43</v>
      </c>
      <c r="O4236" s="34">
        <v>41366</v>
      </c>
      <c r="P4236" s="34">
        <v>41391</v>
      </c>
      <c r="Q4236" s="34" t="s">
        <v>36</v>
      </c>
    </row>
    <row r="4237" spans="1:17">
      <c r="A4237" s="34">
        <v>161711</v>
      </c>
      <c r="B4237" s="34" t="s">
        <v>17</v>
      </c>
      <c r="C4237" s="34" t="s">
        <v>18</v>
      </c>
      <c r="D4237" s="34" t="s">
        <v>19</v>
      </c>
      <c r="E4237" s="34"/>
      <c r="F4237" s="34"/>
      <c r="G4237" s="34"/>
      <c r="H4237" s="34" t="s">
        <v>19</v>
      </c>
      <c r="I4237" s="34"/>
      <c r="J4237" s="34" t="s">
        <v>20</v>
      </c>
      <c r="K4237" s="34">
        <v>38567</v>
      </c>
      <c r="L4237" s="34" t="s">
        <v>37</v>
      </c>
      <c r="M4237" s="34" t="s">
        <v>27</v>
      </c>
      <c r="N4237" s="34" t="s">
        <v>28</v>
      </c>
      <c r="O4237" s="34" t="s">
        <v>36</v>
      </c>
      <c r="P4237" s="34" t="s">
        <v>36</v>
      </c>
      <c r="Q4237" s="34" t="s">
        <v>36</v>
      </c>
    </row>
    <row r="4238" spans="1:17">
      <c r="A4238" s="34">
        <v>168371</v>
      </c>
      <c r="B4238" s="34" t="s">
        <v>17</v>
      </c>
      <c r="C4238" s="34" t="s">
        <v>71</v>
      </c>
      <c r="D4238" s="34" t="s">
        <v>19</v>
      </c>
      <c r="E4238" s="34"/>
      <c r="F4238" s="34"/>
      <c r="G4238" s="34"/>
      <c r="H4238" s="34" t="s">
        <v>19</v>
      </c>
      <c r="I4238" s="34"/>
      <c r="J4238" s="34" t="s">
        <v>20</v>
      </c>
      <c r="K4238" s="34">
        <v>39875</v>
      </c>
      <c r="L4238" s="34" t="s">
        <v>82</v>
      </c>
      <c r="M4238" s="34" t="s">
        <v>27</v>
      </c>
      <c r="N4238" s="34" t="s">
        <v>28</v>
      </c>
      <c r="O4238" s="34" t="s">
        <v>36</v>
      </c>
      <c r="P4238" s="34" t="s">
        <v>36</v>
      </c>
      <c r="Q4238" s="34" t="s">
        <v>36</v>
      </c>
    </row>
    <row r="4239" spans="1:17">
      <c r="A4239" s="34">
        <v>123408</v>
      </c>
      <c r="B4239" s="34" t="s">
        <v>17</v>
      </c>
      <c r="C4239" s="34" t="s">
        <v>71</v>
      </c>
      <c r="D4239" s="34" t="s">
        <v>19</v>
      </c>
      <c r="E4239" s="34"/>
      <c r="F4239" s="34"/>
      <c r="G4239" s="34"/>
      <c r="H4239" s="34" t="s">
        <v>19</v>
      </c>
      <c r="I4239" s="34"/>
      <c r="J4239" s="34" t="s">
        <v>20</v>
      </c>
      <c r="K4239" s="34">
        <v>38899</v>
      </c>
      <c r="L4239" s="34" t="s">
        <v>26</v>
      </c>
      <c r="M4239" s="34" t="s">
        <v>27</v>
      </c>
      <c r="N4239" s="34" t="s">
        <v>28</v>
      </c>
      <c r="O4239" s="34" t="s">
        <v>36</v>
      </c>
      <c r="P4239" s="34" t="s">
        <v>36</v>
      </c>
      <c r="Q4239" s="34" t="s">
        <v>36</v>
      </c>
    </row>
    <row r="4240" spans="1:17">
      <c r="A4240" s="34">
        <v>166941</v>
      </c>
      <c r="B4240" s="34" t="s">
        <v>17</v>
      </c>
      <c r="C4240" s="34" t="s">
        <v>18</v>
      </c>
      <c r="D4240" s="34" t="s">
        <v>19</v>
      </c>
      <c r="E4240" s="34"/>
      <c r="F4240" s="34"/>
      <c r="G4240" s="34"/>
      <c r="H4240" s="34" t="s">
        <v>19</v>
      </c>
      <c r="I4240" s="34"/>
      <c r="J4240" s="34" t="s">
        <v>20</v>
      </c>
      <c r="K4240" s="34">
        <v>39317</v>
      </c>
      <c r="L4240" s="34" t="s">
        <v>82</v>
      </c>
      <c r="M4240" s="34" t="s">
        <v>27</v>
      </c>
      <c r="N4240" s="34" t="s">
        <v>28</v>
      </c>
      <c r="O4240" s="34" t="s">
        <v>36</v>
      </c>
      <c r="P4240" s="34" t="s">
        <v>36</v>
      </c>
      <c r="Q4240" s="34" t="s">
        <v>36</v>
      </c>
    </row>
    <row r="4241" spans="1:17">
      <c r="A4241" s="34">
        <v>164737</v>
      </c>
      <c r="B4241" s="34" t="s">
        <v>17</v>
      </c>
      <c r="C4241" s="34" t="s">
        <v>18</v>
      </c>
      <c r="D4241" s="34" t="s">
        <v>19</v>
      </c>
      <c r="E4241" s="34"/>
      <c r="F4241" s="34"/>
      <c r="G4241" s="34"/>
      <c r="H4241" s="34" t="s">
        <v>19</v>
      </c>
      <c r="I4241" s="34"/>
      <c r="J4241" s="34" t="s">
        <v>20</v>
      </c>
      <c r="K4241" s="34">
        <v>35422</v>
      </c>
      <c r="L4241" s="34" t="s">
        <v>35</v>
      </c>
      <c r="M4241" s="34" t="s">
        <v>27</v>
      </c>
      <c r="N4241" s="34" t="s">
        <v>28</v>
      </c>
      <c r="O4241" s="34" t="s">
        <v>36</v>
      </c>
      <c r="P4241" s="34" t="s">
        <v>36</v>
      </c>
      <c r="Q4241" s="34" t="s">
        <v>36</v>
      </c>
    </row>
    <row r="4242" spans="1:17">
      <c r="A4242" s="34">
        <v>123406</v>
      </c>
      <c r="B4242" s="34" t="s">
        <v>17</v>
      </c>
      <c r="C4242" s="34" t="s">
        <v>18</v>
      </c>
      <c r="D4242" s="34" t="s">
        <v>19</v>
      </c>
      <c r="E4242" s="34"/>
      <c r="F4242" s="34"/>
      <c r="G4242" s="34"/>
      <c r="H4242" s="34" t="s">
        <v>19</v>
      </c>
      <c r="I4242" s="34"/>
      <c r="J4242" s="34" t="s">
        <v>20</v>
      </c>
      <c r="K4242" s="34">
        <v>29939</v>
      </c>
      <c r="L4242" s="34" t="s">
        <v>26</v>
      </c>
      <c r="M4242" s="34" t="s">
        <v>27</v>
      </c>
      <c r="N4242" s="34" t="s">
        <v>28</v>
      </c>
      <c r="O4242" s="34">
        <v>43109</v>
      </c>
      <c r="P4242" s="34">
        <v>44447</v>
      </c>
      <c r="Q4242" s="34" t="s">
        <v>24</v>
      </c>
    </row>
    <row r="4243" spans="1:17">
      <c r="A4243" s="34">
        <v>102632</v>
      </c>
      <c r="B4243" s="34" t="s">
        <v>17</v>
      </c>
      <c r="C4243" s="34" t="s">
        <v>18</v>
      </c>
      <c r="D4243" s="34" t="s">
        <v>19</v>
      </c>
      <c r="E4243" s="34"/>
      <c r="F4243" s="34"/>
      <c r="G4243" s="34"/>
      <c r="H4243" s="34" t="s">
        <v>19</v>
      </c>
      <c r="I4243" s="34"/>
      <c r="J4243" s="34" t="s">
        <v>20</v>
      </c>
      <c r="K4243" s="34">
        <v>24656</v>
      </c>
      <c r="L4243" s="34" t="s">
        <v>48</v>
      </c>
      <c r="M4243" s="34" t="s">
        <v>27</v>
      </c>
      <c r="N4243" s="34" t="s">
        <v>28</v>
      </c>
      <c r="O4243" s="34">
        <v>42121</v>
      </c>
      <c r="P4243" s="34">
        <v>42838</v>
      </c>
      <c r="Q4243" s="34" t="s">
        <v>24</v>
      </c>
    </row>
    <row r="4244" spans="1:17">
      <c r="A4244" s="34">
        <v>79191</v>
      </c>
      <c r="B4244" s="34" t="s">
        <v>17</v>
      </c>
      <c r="C4244" s="34" t="s">
        <v>18</v>
      </c>
      <c r="D4244" s="34" t="s">
        <v>19</v>
      </c>
      <c r="E4244" s="34"/>
      <c r="F4244" s="34"/>
      <c r="G4244" s="34"/>
      <c r="H4244" s="34" t="s">
        <v>19</v>
      </c>
      <c r="I4244" s="34"/>
      <c r="J4244" s="34" t="s">
        <v>20</v>
      </c>
      <c r="K4244" s="34"/>
      <c r="L4244" s="34" t="s">
        <v>35</v>
      </c>
      <c r="M4244" s="34" t="s">
        <v>27</v>
      </c>
      <c r="N4244" s="34" t="s">
        <v>40</v>
      </c>
      <c r="O4244" s="34">
        <v>1</v>
      </c>
      <c r="P4244" s="34">
        <v>1</v>
      </c>
      <c r="Q4244" s="34" t="s">
        <v>36</v>
      </c>
    </row>
    <row r="4245" spans="1:17">
      <c r="A4245" s="34">
        <v>159599</v>
      </c>
      <c r="B4245" s="34" t="s">
        <v>17</v>
      </c>
      <c r="C4245" s="34" t="s">
        <v>18</v>
      </c>
      <c r="D4245" s="34" t="s">
        <v>19</v>
      </c>
      <c r="E4245" s="34"/>
      <c r="F4245" s="34"/>
      <c r="G4245" s="34"/>
      <c r="H4245" s="34" t="s">
        <v>19</v>
      </c>
      <c r="I4245" s="34"/>
      <c r="J4245" s="34" t="s">
        <v>20</v>
      </c>
      <c r="K4245" s="34">
        <v>32626</v>
      </c>
      <c r="L4245" s="34" t="s">
        <v>39</v>
      </c>
      <c r="M4245" s="34" t="s">
        <v>22</v>
      </c>
      <c r="N4245" s="34" t="s">
        <v>36</v>
      </c>
      <c r="O4245" s="34" t="s">
        <v>36</v>
      </c>
      <c r="P4245" s="34" t="s">
        <v>36</v>
      </c>
      <c r="Q4245" s="34" t="s">
        <v>36</v>
      </c>
    </row>
    <row r="4246" spans="1:17">
      <c r="A4246" s="34">
        <v>18210</v>
      </c>
      <c r="B4246" s="34" t="s">
        <v>17</v>
      </c>
      <c r="C4246" s="34" t="s">
        <v>18</v>
      </c>
      <c r="D4246" s="34" t="s">
        <v>19</v>
      </c>
      <c r="E4246" s="34"/>
      <c r="F4246" s="34"/>
      <c r="G4246" s="34"/>
      <c r="H4246" s="34" t="s">
        <v>19</v>
      </c>
      <c r="I4246" s="34"/>
      <c r="J4246" s="34" t="s">
        <v>20</v>
      </c>
      <c r="K4246" s="34"/>
      <c r="L4246" s="34" t="s">
        <v>26</v>
      </c>
      <c r="M4246" s="34" t="s">
        <v>27</v>
      </c>
      <c r="N4246" s="34" t="s">
        <v>32</v>
      </c>
      <c r="O4246" s="34">
        <v>1</v>
      </c>
      <c r="P4246" s="34">
        <v>1</v>
      </c>
      <c r="Q4246" s="34" t="s">
        <v>36</v>
      </c>
    </row>
    <row r="4247" spans="1:17">
      <c r="A4247" s="34">
        <v>168319</v>
      </c>
      <c r="B4247" s="34" t="s">
        <v>17</v>
      </c>
      <c r="C4247" s="34" t="s">
        <v>71</v>
      </c>
      <c r="D4247" s="34" t="s">
        <v>19</v>
      </c>
      <c r="E4247" s="34"/>
      <c r="F4247" s="34"/>
      <c r="G4247" s="34"/>
      <c r="H4247" s="34" t="s">
        <v>19</v>
      </c>
      <c r="I4247" s="34"/>
      <c r="J4247" s="34" t="s">
        <v>20</v>
      </c>
      <c r="K4247" s="34">
        <v>39415</v>
      </c>
      <c r="L4247" s="34" t="s">
        <v>37</v>
      </c>
      <c r="M4247" s="34" t="s">
        <v>27</v>
      </c>
      <c r="N4247" s="34" t="s">
        <v>23</v>
      </c>
      <c r="O4247" s="34" t="s">
        <v>36</v>
      </c>
      <c r="P4247" s="34" t="s">
        <v>36</v>
      </c>
      <c r="Q4247" s="34" t="s">
        <v>36</v>
      </c>
    </row>
    <row r="4248" spans="1:17">
      <c r="A4248" s="34">
        <v>117103</v>
      </c>
      <c r="B4248" s="34" t="s">
        <v>17</v>
      </c>
      <c r="C4248" s="34" t="s">
        <v>18</v>
      </c>
      <c r="D4248" s="34" t="s">
        <v>19</v>
      </c>
      <c r="E4248" s="34"/>
      <c r="F4248" s="34"/>
      <c r="G4248" s="34"/>
      <c r="H4248" s="34" t="s">
        <v>19</v>
      </c>
      <c r="I4248" s="34"/>
      <c r="J4248" s="34" t="s">
        <v>30</v>
      </c>
      <c r="K4248" s="34">
        <v>23544</v>
      </c>
      <c r="L4248" s="34" t="s">
        <v>82</v>
      </c>
      <c r="M4248" s="34" t="s">
        <v>27</v>
      </c>
      <c r="N4248" s="34" t="s">
        <v>32</v>
      </c>
      <c r="O4248" s="34">
        <v>42491</v>
      </c>
      <c r="P4248" s="34">
        <v>42635</v>
      </c>
      <c r="Q4248" s="34" t="s">
        <v>77</v>
      </c>
    </row>
    <row r="4249" spans="1:17">
      <c r="A4249" s="34">
        <v>102768</v>
      </c>
      <c r="B4249" s="34" t="s">
        <v>17</v>
      </c>
      <c r="C4249" s="34" t="s">
        <v>18</v>
      </c>
      <c r="D4249" s="34" t="s">
        <v>19</v>
      </c>
      <c r="E4249" s="34"/>
      <c r="F4249" s="34"/>
      <c r="G4249" s="34"/>
      <c r="H4249" s="34" t="s">
        <v>19</v>
      </c>
      <c r="I4249" s="34"/>
      <c r="J4249" s="34" t="s">
        <v>30</v>
      </c>
      <c r="K4249" s="34">
        <v>20781</v>
      </c>
      <c r="L4249" s="34" t="s">
        <v>65</v>
      </c>
      <c r="M4249" s="34" t="s">
        <v>27</v>
      </c>
      <c r="N4249" s="34" t="s">
        <v>32</v>
      </c>
      <c r="O4249" s="34">
        <v>41464</v>
      </c>
      <c r="P4249" s="34">
        <v>42369</v>
      </c>
      <c r="Q4249" s="34" t="s">
        <v>55</v>
      </c>
    </row>
    <row r="4250" spans="1:17">
      <c r="A4250" s="34">
        <v>167629</v>
      </c>
      <c r="B4250" s="34" t="s">
        <v>17</v>
      </c>
      <c r="C4250" s="34" t="s">
        <v>18</v>
      </c>
      <c r="D4250" s="34" t="s">
        <v>19</v>
      </c>
      <c r="E4250" s="34"/>
      <c r="F4250" s="34"/>
      <c r="G4250" s="34"/>
      <c r="H4250" s="34" t="s">
        <v>19</v>
      </c>
      <c r="I4250" s="34"/>
      <c r="J4250" s="34" t="s">
        <v>20</v>
      </c>
      <c r="K4250" s="34">
        <v>37099</v>
      </c>
      <c r="L4250" s="34" t="s">
        <v>26</v>
      </c>
      <c r="M4250" s="34" t="s">
        <v>27</v>
      </c>
      <c r="N4250" s="34" t="s">
        <v>28</v>
      </c>
      <c r="O4250" s="34" t="s">
        <v>36</v>
      </c>
      <c r="P4250" s="34" t="s">
        <v>36</v>
      </c>
      <c r="Q4250" s="34" t="s">
        <v>36</v>
      </c>
    </row>
    <row r="4251" spans="1:17">
      <c r="A4251" s="34">
        <v>104639</v>
      </c>
      <c r="B4251" s="34" t="s">
        <v>17</v>
      </c>
      <c r="C4251" s="34" t="s">
        <v>18</v>
      </c>
      <c r="D4251" s="34" t="s">
        <v>19</v>
      </c>
      <c r="E4251" s="34"/>
      <c r="F4251" s="34"/>
      <c r="G4251" s="34"/>
      <c r="H4251" s="34" t="s">
        <v>19</v>
      </c>
      <c r="I4251" s="34"/>
      <c r="J4251" s="34" t="s">
        <v>20</v>
      </c>
      <c r="K4251" s="34"/>
      <c r="L4251" s="34" t="s">
        <v>48</v>
      </c>
      <c r="M4251" s="34" t="s">
        <v>27</v>
      </c>
      <c r="N4251" s="34" t="s">
        <v>34</v>
      </c>
      <c r="O4251" s="34">
        <v>41509</v>
      </c>
      <c r="P4251" s="34">
        <v>41946</v>
      </c>
      <c r="Q4251" s="34" t="s">
        <v>36</v>
      </c>
    </row>
    <row r="4252" spans="1:17">
      <c r="A4252" s="34">
        <v>104573</v>
      </c>
      <c r="B4252" s="34" t="s">
        <v>17</v>
      </c>
      <c r="C4252" s="34" t="s">
        <v>18</v>
      </c>
      <c r="D4252" s="34" t="s">
        <v>19</v>
      </c>
      <c r="E4252" s="34"/>
      <c r="F4252" s="34"/>
      <c r="G4252" s="34"/>
      <c r="H4252" s="34" t="s">
        <v>19</v>
      </c>
      <c r="I4252" s="34"/>
      <c r="J4252" s="34" t="s">
        <v>30</v>
      </c>
      <c r="K4252" s="34">
        <v>35368</v>
      </c>
      <c r="L4252" s="34" t="s">
        <v>48</v>
      </c>
      <c r="M4252" s="34" t="s">
        <v>27</v>
      </c>
      <c r="N4252" s="34" t="s">
        <v>28</v>
      </c>
      <c r="O4252" s="34">
        <v>41509</v>
      </c>
      <c r="P4252" s="34">
        <v>42613</v>
      </c>
      <c r="Q4252" s="34" t="s">
        <v>41</v>
      </c>
    </row>
    <row r="4253" spans="1:17">
      <c r="A4253" s="34">
        <v>151376</v>
      </c>
      <c r="B4253" s="34" t="s">
        <v>17</v>
      </c>
      <c r="C4253" s="34" t="s">
        <v>18</v>
      </c>
      <c r="D4253" s="34" t="s">
        <v>19</v>
      </c>
      <c r="E4253" s="34"/>
      <c r="F4253" s="34"/>
      <c r="G4253" s="34"/>
      <c r="H4253" s="34" t="s">
        <v>19</v>
      </c>
      <c r="I4253" s="34"/>
      <c r="J4253" s="34" t="s">
        <v>20</v>
      </c>
      <c r="K4253" s="34">
        <v>26573</v>
      </c>
      <c r="L4253" s="34" t="s">
        <v>26</v>
      </c>
      <c r="M4253" s="34" t="s">
        <v>27</v>
      </c>
      <c r="N4253" s="34" t="s">
        <v>28</v>
      </c>
      <c r="O4253" s="34">
        <v>44399</v>
      </c>
      <c r="P4253" s="34">
        <v>45412</v>
      </c>
      <c r="Q4253" s="34" t="s">
        <v>24</v>
      </c>
    </row>
    <row r="4254" spans="1:17">
      <c r="A4254" s="34">
        <v>115324</v>
      </c>
      <c r="B4254" s="34" t="s">
        <v>17</v>
      </c>
      <c r="C4254" s="34" t="s">
        <v>18</v>
      </c>
      <c r="D4254" s="34" t="s">
        <v>19</v>
      </c>
      <c r="E4254" s="34"/>
      <c r="F4254" s="34"/>
      <c r="G4254" s="34"/>
      <c r="H4254" s="34" t="s">
        <v>19</v>
      </c>
      <c r="I4254" s="34"/>
      <c r="J4254" s="34" t="s">
        <v>20</v>
      </c>
      <c r="K4254" s="34">
        <v>17095</v>
      </c>
      <c r="L4254" s="34" t="s">
        <v>53</v>
      </c>
      <c r="M4254" s="34" t="s">
        <v>22</v>
      </c>
      <c r="N4254" s="34" t="s">
        <v>34</v>
      </c>
      <c r="O4254" s="34">
        <v>42340</v>
      </c>
      <c r="P4254" s="34">
        <v>44294</v>
      </c>
      <c r="Q4254" s="34" t="s">
        <v>24</v>
      </c>
    </row>
    <row r="4255" spans="1:17">
      <c r="A4255" s="34">
        <v>108399</v>
      </c>
      <c r="B4255" s="34" t="s">
        <v>17</v>
      </c>
      <c r="C4255" s="34" t="s">
        <v>25</v>
      </c>
      <c r="D4255" s="34" t="s">
        <v>19</v>
      </c>
      <c r="E4255" s="34"/>
      <c r="F4255" s="34"/>
      <c r="G4255" s="34"/>
      <c r="H4255" s="34" t="s">
        <v>19</v>
      </c>
      <c r="I4255" s="34"/>
      <c r="J4255" s="34" t="s">
        <v>20</v>
      </c>
      <c r="K4255" s="34">
        <v>18663</v>
      </c>
      <c r="L4255" s="34" t="s">
        <v>53</v>
      </c>
      <c r="M4255" s="34" t="s">
        <v>22</v>
      </c>
      <c r="N4255" s="34" t="s">
        <v>32</v>
      </c>
      <c r="O4255" s="34">
        <v>41760</v>
      </c>
      <c r="P4255" s="34"/>
      <c r="Q4255" s="34" t="s">
        <v>24</v>
      </c>
    </row>
    <row r="4256" spans="1:17">
      <c r="A4256" s="34">
        <v>153052</v>
      </c>
      <c r="B4256" s="34" t="s">
        <v>17</v>
      </c>
      <c r="C4256" s="34" t="s">
        <v>18</v>
      </c>
      <c r="D4256" s="34" t="s">
        <v>19</v>
      </c>
      <c r="E4256" s="34"/>
      <c r="F4256" s="34"/>
      <c r="G4256" s="34"/>
      <c r="H4256" s="34" t="s">
        <v>19</v>
      </c>
      <c r="I4256" s="34"/>
      <c r="J4256" s="34" t="s">
        <v>20</v>
      </c>
      <c r="K4256" s="34">
        <v>29163</v>
      </c>
      <c r="L4256" s="34" t="s">
        <v>48</v>
      </c>
      <c r="M4256" s="34" t="s">
        <v>27</v>
      </c>
      <c r="N4256" s="34" t="s">
        <v>28</v>
      </c>
      <c r="O4256" s="34">
        <v>44487</v>
      </c>
      <c r="P4256" s="34">
        <v>44776</v>
      </c>
      <c r="Q4256" s="34" t="s">
        <v>24</v>
      </c>
    </row>
    <row r="4257" spans="1:17">
      <c r="A4257" s="34">
        <v>94062</v>
      </c>
      <c r="B4257" s="34" t="s">
        <v>17</v>
      </c>
      <c r="C4257" s="34" t="s">
        <v>18</v>
      </c>
      <c r="D4257" s="34" t="s">
        <v>19</v>
      </c>
      <c r="E4257" s="34"/>
      <c r="F4257" s="34"/>
      <c r="G4257" s="34"/>
      <c r="H4257" s="34" t="s">
        <v>19</v>
      </c>
      <c r="I4257" s="34"/>
      <c r="J4257" s="34" t="s">
        <v>30</v>
      </c>
      <c r="K4257" s="34">
        <v>18072</v>
      </c>
      <c r="L4257" s="34" t="s">
        <v>21</v>
      </c>
      <c r="M4257" s="34" t="s">
        <v>22</v>
      </c>
      <c r="N4257" s="34" t="s">
        <v>34</v>
      </c>
      <c r="O4257" s="34" t="s">
        <v>36</v>
      </c>
      <c r="P4257" s="34" t="s">
        <v>36</v>
      </c>
      <c r="Q4257" s="34" t="s">
        <v>24</v>
      </c>
    </row>
    <row r="4258" spans="1:17">
      <c r="A4258" s="34">
        <v>165633</v>
      </c>
      <c r="B4258" s="34" t="s">
        <v>17</v>
      </c>
      <c r="C4258" s="34" t="s">
        <v>18</v>
      </c>
      <c r="D4258" s="34" t="s">
        <v>19</v>
      </c>
      <c r="E4258" s="34"/>
      <c r="F4258" s="34"/>
      <c r="G4258" s="34"/>
      <c r="H4258" s="34" t="s">
        <v>19</v>
      </c>
      <c r="I4258" s="34"/>
      <c r="J4258" s="34" t="s">
        <v>30</v>
      </c>
      <c r="K4258" s="34">
        <v>37779</v>
      </c>
      <c r="L4258" s="34" t="s">
        <v>26</v>
      </c>
      <c r="M4258" s="34" t="s">
        <v>27</v>
      </c>
      <c r="N4258" s="34" t="s">
        <v>28</v>
      </c>
      <c r="O4258" s="34" t="s">
        <v>36</v>
      </c>
      <c r="P4258" s="34" t="s">
        <v>36</v>
      </c>
      <c r="Q4258" s="34" t="s">
        <v>36</v>
      </c>
    </row>
    <row r="4259" spans="1:17">
      <c r="A4259" s="34">
        <v>168621</v>
      </c>
      <c r="B4259" s="34" t="s">
        <v>17</v>
      </c>
      <c r="C4259" s="34" t="s">
        <v>71</v>
      </c>
      <c r="D4259" s="34" t="s">
        <v>19</v>
      </c>
      <c r="E4259" s="34"/>
      <c r="F4259" s="34"/>
      <c r="G4259" s="34"/>
      <c r="H4259" s="34" t="s">
        <v>19</v>
      </c>
      <c r="I4259" s="34"/>
      <c r="J4259" s="34" t="s">
        <v>30</v>
      </c>
      <c r="K4259" s="34">
        <v>37263</v>
      </c>
      <c r="L4259" s="34" t="s">
        <v>79</v>
      </c>
      <c r="M4259" s="34" t="s">
        <v>22</v>
      </c>
      <c r="N4259" s="34" t="s">
        <v>34</v>
      </c>
      <c r="O4259" s="34" t="s">
        <v>36</v>
      </c>
      <c r="P4259" s="34" t="s">
        <v>36</v>
      </c>
      <c r="Q4259" s="34" t="s">
        <v>36</v>
      </c>
    </row>
    <row r="4260" spans="1:17">
      <c r="A4260" s="34">
        <v>143023</v>
      </c>
      <c r="B4260" s="34" t="s">
        <v>17</v>
      </c>
      <c r="C4260" s="34" t="s">
        <v>18</v>
      </c>
      <c r="D4260" s="34" t="s">
        <v>19</v>
      </c>
      <c r="E4260" s="34"/>
      <c r="F4260" s="34"/>
      <c r="G4260" s="34"/>
      <c r="H4260" s="34" t="s">
        <v>19</v>
      </c>
      <c r="I4260" s="34"/>
      <c r="J4260" s="34" t="s">
        <v>20</v>
      </c>
      <c r="K4260" s="34">
        <v>38879</v>
      </c>
      <c r="L4260" s="34" t="s">
        <v>96</v>
      </c>
      <c r="M4260" s="34" t="s">
        <v>22</v>
      </c>
      <c r="N4260" s="34" t="s">
        <v>34</v>
      </c>
      <c r="O4260" s="34">
        <v>43773</v>
      </c>
      <c r="P4260" s="34">
        <v>43936</v>
      </c>
      <c r="Q4260" s="34" t="s">
        <v>24</v>
      </c>
    </row>
    <row r="4261" spans="1:17">
      <c r="A4261" s="34">
        <v>126042</v>
      </c>
      <c r="B4261" s="34" t="s">
        <v>17</v>
      </c>
      <c r="C4261" s="34" t="s">
        <v>25</v>
      </c>
      <c r="D4261" s="34" t="s">
        <v>19</v>
      </c>
      <c r="E4261" s="34"/>
      <c r="F4261" s="34"/>
      <c r="G4261" s="34"/>
      <c r="H4261" s="34" t="s">
        <v>19</v>
      </c>
      <c r="I4261" s="34"/>
      <c r="J4261" s="34" t="s">
        <v>20</v>
      </c>
      <c r="K4261" s="34">
        <v>28941</v>
      </c>
      <c r="L4261" s="34" t="s">
        <v>26</v>
      </c>
      <c r="M4261" s="34" t="s">
        <v>27</v>
      </c>
      <c r="N4261" s="34" t="s">
        <v>36</v>
      </c>
      <c r="O4261" s="34">
        <v>43292</v>
      </c>
      <c r="P4261" s="34"/>
      <c r="Q4261" s="34" t="s">
        <v>38</v>
      </c>
    </row>
    <row r="4262" spans="1:17">
      <c r="A4262" s="34">
        <v>124935</v>
      </c>
      <c r="B4262" s="34" t="s">
        <v>17</v>
      </c>
      <c r="C4262" s="34" t="s">
        <v>25</v>
      </c>
      <c r="D4262" s="34" t="s">
        <v>19</v>
      </c>
      <c r="E4262" s="34"/>
      <c r="F4262" s="34"/>
      <c r="G4262" s="34"/>
      <c r="H4262" s="34" t="s">
        <v>19</v>
      </c>
      <c r="I4262" s="34"/>
      <c r="J4262" s="34" t="s">
        <v>20</v>
      </c>
      <c r="K4262" s="34">
        <v>21718</v>
      </c>
      <c r="L4262" s="34" t="s">
        <v>54</v>
      </c>
      <c r="M4262" s="34" t="s">
        <v>27</v>
      </c>
      <c r="N4262" s="34" t="s">
        <v>32</v>
      </c>
      <c r="O4262" s="34">
        <v>43070</v>
      </c>
      <c r="P4262" s="34"/>
      <c r="Q4262" s="34" t="s">
        <v>38</v>
      </c>
    </row>
    <row r="4263" spans="1:17">
      <c r="A4263" s="34">
        <v>129142</v>
      </c>
      <c r="B4263" s="34" t="s">
        <v>17</v>
      </c>
      <c r="C4263" s="34" t="s">
        <v>18</v>
      </c>
      <c r="D4263" s="34" t="s">
        <v>19</v>
      </c>
      <c r="E4263" s="34"/>
      <c r="F4263" s="34"/>
      <c r="G4263" s="34"/>
      <c r="H4263" s="34" t="s">
        <v>19</v>
      </c>
      <c r="I4263" s="34"/>
      <c r="J4263" s="34" t="s">
        <v>20</v>
      </c>
      <c r="K4263" s="34">
        <v>22493</v>
      </c>
      <c r="L4263" s="34" t="s">
        <v>33</v>
      </c>
      <c r="M4263" s="34" t="s">
        <v>22</v>
      </c>
      <c r="N4263" s="34" t="s">
        <v>34</v>
      </c>
      <c r="O4263" s="34">
        <v>43271</v>
      </c>
      <c r="P4263" s="34">
        <v>44777</v>
      </c>
      <c r="Q4263" s="34" t="s">
        <v>24</v>
      </c>
    </row>
    <row r="4264" spans="1:17">
      <c r="A4264" s="34">
        <v>123572</v>
      </c>
      <c r="B4264" s="34" t="s">
        <v>17</v>
      </c>
      <c r="C4264" s="34" t="s">
        <v>18</v>
      </c>
      <c r="D4264" s="34" t="s">
        <v>19</v>
      </c>
      <c r="E4264" s="34"/>
      <c r="F4264" s="34"/>
      <c r="G4264" s="34"/>
      <c r="H4264" s="34" t="s">
        <v>19</v>
      </c>
      <c r="I4264" s="34"/>
      <c r="J4264" s="34" t="s">
        <v>20</v>
      </c>
      <c r="K4264" s="34">
        <v>37187</v>
      </c>
      <c r="L4264" s="34" t="s">
        <v>65</v>
      </c>
      <c r="M4264" s="34" t="s">
        <v>27</v>
      </c>
      <c r="N4264" s="34" t="s">
        <v>34</v>
      </c>
      <c r="O4264" s="34">
        <v>42988</v>
      </c>
      <c r="P4264" s="34">
        <v>43766</v>
      </c>
      <c r="Q4264" s="34" t="s">
        <v>38</v>
      </c>
    </row>
    <row r="4265" spans="1:17">
      <c r="A4265" s="34">
        <v>116580</v>
      </c>
      <c r="B4265" s="34" t="s">
        <v>17</v>
      </c>
      <c r="C4265" s="34" t="s">
        <v>18</v>
      </c>
      <c r="D4265" s="34" t="s">
        <v>19</v>
      </c>
      <c r="E4265" s="34"/>
      <c r="F4265" s="34"/>
      <c r="G4265" s="34"/>
      <c r="H4265" s="34" t="s">
        <v>19</v>
      </c>
      <c r="I4265" s="34"/>
      <c r="J4265" s="34" t="s">
        <v>30</v>
      </c>
      <c r="K4265" s="34"/>
      <c r="L4265" s="34" t="s">
        <v>167</v>
      </c>
      <c r="M4265" s="34" t="s">
        <v>27</v>
      </c>
      <c r="N4265" s="34" t="s">
        <v>34</v>
      </c>
      <c r="O4265" s="34" t="s">
        <v>36</v>
      </c>
      <c r="P4265" s="34" t="s">
        <v>36</v>
      </c>
      <c r="Q4265" s="34" t="s">
        <v>36</v>
      </c>
    </row>
    <row r="4266" spans="1:17">
      <c r="A4266" s="34">
        <v>108979</v>
      </c>
      <c r="B4266" s="34" t="s">
        <v>17</v>
      </c>
      <c r="C4266" s="34" t="s">
        <v>18</v>
      </c>
      <c r="D4266" s="34" t="s">
        <v>19</v>
      </c>
      <c r="E4266" s="34"/>
      <c r="F4266" s="34"/>
      <c r="G4266" s="34"/>
      <c r="H4266" s="34" t="s">
        <v>19</v>
      </c>
      <c r="I4266" s="34"/>
      <c r="J4266" s="34" t="s">
        <v>20</v>
      </c>
      <c r="K4266" s="34">
        <v>36533</v>
      </c>
      <c r="L4266" s="34" t="s">
        <v>59</v>
      </c>
      <c r="M4266" s="34" t="s">
        <v>27</v>
      </c>
      <c r="N4266" s="34" t="s">
        <v>32</v>
      </c>
      <c r="O4266" s="34">
        <v>41867</v>
      </c>
      <c r="P4266" s="34">
        <v>42799</v>
      </c>
      <c r="Q4266" s="34" t="s">
        <v>24</v>
      </c>
    </row>
    <row r="4267" spans="1:17">
      <c r="A4267" s="34">
        <v>122904</v>
      </c>
      <c r="B4267" s="34" t="s">
        <v>17</v>
      </c>
      <c r="C4267" s="34" t="s">
        <v>18</v>
      </c>
      <c r="D4267" s="34" t="s">
        <v>19</v>
      </c>
      <c r="E4267" s="34"/>
      <c r="F4267" s="34"/>
      <c r="G4267" s="34"/>
      <c r="H4267" s="34" t="s">
        <v>19</v>
      </c>
      <c r="I4267" s="34"/>
      <c r="J4267" s="34" t="s">
        <v>30</v>
      </c>
      <c r="K4267" s="34">
        <v>38443</v>
      </c>
      <c r="L4267" s="34" t="s">
        <v>54</v>
      </c>
      <c r="M4267" s="34" t="s">
        <v>27</v>
      </c>
      <c r="N4267" s="34" t="s">
        <v>34</v>
      </c>
      <c r="O4267" s="34">
        <v>44684</v>
      </c>
      <c r="P4267" s="34">
        <v>45068</v>
      </c>
      <c r="Q4267" s="34" t="s">
        <v>24</v>
      </c>
    </row>
    <row r="4268" spans="1:17">
      <c r="A4268" s="34">
        <v>857</v>
      </c>
      <c r="B4268" s="34" t="s">
        <v>17</v>
      </c>
      <c r="C4268" s="34" t="s">
        <v>18</v>
      </c>
      <c r="D4268" s="34" t="s">
        <v>19</v>
      </c>
      <c r="E4268" s="34"/>
      <c r="F4268" s="34"/>
      <c r="G4268" s="34"/>
      <c r="H4268" s="34" t="s">
        <v>19</v>
      </c>
      <c r="I4268" s="34"/>
      <c r="J4268" s="34" t="s">
        <v>20</v>
      </c>
      <c r="K4268" s="34">
        <v>15615</v>
      </c>
      <c r="L4268" s="34" t="s">
        <v>26</v>
      </c>
      <c r="M4268" s="34" t="s">
        <v>27</v>
      </c>
      <c r="N4268" s="34" t="s">
        <v>32</v>
      </c>
      <c r="O4268" s="34">
        <v>39864</v>
      </c>
      <c r="P4268" s="34">
        <v>44070</v>
      </c>
      <c r="Q4268" s="34" t="s">
        <v>55</v>
      </c>
    </row>
    <row r="4269" spans="1:17">
      <c r="A4269" s="34">
        <v>140201</v>
      </c>
      <c r="B4269" s="34" t="s">
        <v>17</v>
      </c>
      <c r="C4269" s="34" t="s">
        <v>18</v>
      </c>
      <c r="D4269" s="34" t="s">
        <v>19</v>
      </c>
      <c r="E4269" s="34"/>
      <c r="F4269" s="34"/>
      <c r="G4269" s="34"/>
      <c r="H4269" s="34" t="s">
        <v>19</v>
      </c>
      <c r="I4269" s="34"/>
      <c r="J4269" s="34" t="s">
        <v>30</v>
      </c>
      <c r="K4269" s="34">
        <v>36909</v>
      </c>
      <c r="L4269" s="34" t="s">
        <v>26</v>
      </c>
      <c r="M4269" s="34" t="s">
        <v>27</v>
      </c>
      <c r="N4269" s="34" t="s">
        <v>34</v>
      </c>
      <c r="O4269" s="34">
        <v>43775</v>
      </c>
      <c r="P4269" s="34">
        <v>45196</v>
      </c>
      <c r="Q4269" s="34" t="s">
        <v>24</v>
      </c>
    </row>
    <row r="4270" spans="1:17">
      <c r="A4270" s="34">
        <v>67497</v>
      </c>
      <c r="B4270" s="34" t="s">
        <v>17</v>
      </c>
      <c r="C4270" s="34" t="s">
        <v>25</v>
      </c>
      <c r="D4270" s="34" t="s">
        <v>19</v>
      </c>
      <c r="E4270" s="34"/>
      <c r="F4270" s="34"/>
      <c r="G4270" s="34"/>
      <c r="H4270" s="34" t="s">
        <v>19</v>
      </c>
      <c r="I4270" s="34"/>
      <c r="J4270" s="34" t="s">
        <v>20</v>
      </c>
      <c r="K4270" s="34">
        <v>24426</v>
      </c>
      <c r="L4270" s="34" t="s">
        <v>26</v>
      </c>
      <c r="M4270" s="34" t="s">
        <v>27</v>
      </c>
      <c r="N4270" s="34" t="s">
        <v>34</v>
      </c>
      <c r="O4270" s="34">
        <v>45502</v>
      </c>
      <c r="P4270" s="34"/>
      <c r="Q4270" s="34" t="s">
        <v>24</v>
      </c>
    </row>
    <row r="4271" spans="1:17">
      <c r="A4271" s="34">
        <v>107638</v>
      </c>
      <c r="B4271" s="34" t="s">
        <v>17</v>
      </c>
      <c r="C4271" s="34" t="s">
        <v>25</v>
      </c>
      <c r="D4271" s="34" t="s">
        <v>19</v>
      </c>
      <c r="E4271" s="34"/>
      <c r="F4271" s="34"/>
      <c r="G4271" s="34"/>
      <c r="H4271" s="34" t="s">
        <v>19</v>
      </c>
      <c r="I4271" s="34"/>
      <c r="J4271" s="34" t="s">
        <v>20</v>
      </c>
      <c r="K4271" s="34">
        <v>17069</v>
      </c>
      <c r="L4271" s="34" t="s">
        <v>60</v>
      </c>
      <c r="M4271" s="34" t="s">
        <v>57</v>
      </c>
      <c r="N4271" s="34" t="s">
        <v>32</v>
      </c>
      <c r="O4271" s="34">
        <v>41709</v>
      </c>
      <c r="P4271" s="34"/>
      <c r="Q4271" s="34" t="s">
        <v>24</v>
      </c>
    </row>
    <row r="4272" spans="1:17">
      <c r="A4272" s="34">
        <v>168145</v>
      </c>
      <c r="B4272" s="34" t="s">
        <v>17</v>
      </c>
      <c r="C4272" s="34" t="s">
        <v>18</v>
      </c>
      <c r="D4272" s="34" t="s">
        <v>19</v>
      </c>
      <c r="E4272" s="34"/>
      <c r="F4272" s="34"/>
      <c r="G4272" s="34"/>
      <c r="H4272" s="34" t="s">
        <v>19</v>
      </c>
      <c r="I4272" s="34"/>
      <c r="J4272" s="34" t="s">
        <v>20</v>
      </c>
      <c r="K4272" s="34">
        <v>39258</v>
      </c>
      <c r="L4272" s="34" t="s">
        <v>54</v>
      </c>
      <c r="M4272" s="34" t="s">
        <v>27</v>
      </c>
      <c r="N4272" s="34" t="s">
        <v>34</v>
      </c>
      <c r="O4272" s="34" t="s">
        <v>36</v>
      </c>
      <c r="P4272" s="34" t="s">
        <v>36</v>
      </c>
      <c r="Q4272" s="34" t="s">
        <v>36</v>
      </c>
    </row>
    <row r="4273" spans="1:17">
      <c r="A4273" s="34">
        <v>94059</v>
      </c>
      <c r="B4273" s="34" t="s">
        <v>17</v>
      </c>
      <c r="C4273" s="34" t="s">
        <v>18</v>
      </c>
      <c r="D4273" s="34" t="s">
        <v>19</v>
      </c>
      <c r="E4273" s="34"/>
      <c r="F4273" s="34"/>
      <c r="G4273" s="34"/>
      <c r="H4273" s="34" t="s">
        <v>19</v>
      </c>
      <c r="I4273" s="34"/>
      <c r="J4273" s="34" t="s">
        <v>30</v>
      </c>
      <c r="K4273" s="34">
        <v>14189</v>
      </c>
      <c r="L4273" s="34" t="s">
        <v>227</v>
      </c>
      <c r="M4273" s="34" t="s">
        <v>22</v>
      </c>
      <c r="N4273" s="34" t="s">
        <v>32</v>
      </c>
      <c r="O4273" s="34" t="s">
        <v>36</v>
      </c>
      <c r="P4273" s="34" t="s">
        <v>36</v>
      </c>
      <c r="Q4273" s="34" t="s">
        <v>36</v>
      </c>
    </row>
    <row r="4274" spans="1:17">
      <c r="A4274" s="34">
        <v>94054</v>
      </c>
      <c r="B4274" s="34" t="s">
        <v>17</v>
      </c>
      <c r="C4274" s="34" t="s">
        <v>18</v>
      </c>
      <c r="D4274" s="34" t="s">
        <v>19</v>
      </c>
      <c r="E4274" s="34"/>
      <c r="F4274" s="34"/>
      <c r="G4274" s="34"/>
      <c r="H4274" s="34" t="s">
        <v>19</v>
      </c>
      <c r="I4274" s="34"/>
      <c r="J4274" s="34" t="s">
        <v>20</v>
      </c>
      <c r="K4274" s="34">
        <v>15612</v>
      </c>
      <c r="L4274" s="34" t="s">
        <v>227</v>
      </c>
      <c r="M4274" s="34" t="s">
        <v>22</v>
      </c>
      <c r="N4274" s="34" t="s">
        <v>32</v>
      </c>
      <c r="O4274" s="34">
        <v>40969</v>
      </c>
      <c r="P4274" s="34">
        <v>41034</v>
      </c>
      <c r="Q4274" s="34" t="s">
        <v>36</v>
      </c>
    </row>
    <row r="4275" spans="1:17">
      <c r="A4275" s="34">
        <v>43839</v>
      </c>
      <c r="B4275" s="34" t="s">
        <v>17</v>
      </c>
      <c r="C4275" s="34" t="s">
        <v>18</v>
      </c>
      <c r="D4275" s="34" t="s">
        <v>19</v>
      </c>
      <c r="E4275" s="34"/>
      <c r="F4275" s="34"/>
      <c r="G4275" s="34"/>
      <c r="H4275" s="34" t="s">
        <v>19</v>
      </c>
      <c r="I4275" s="34"/>
      <c r="J4275" s="34" t="s">
        <v>30</v>
      </c>
      <c r="K4275" s="34"/>
      <c r="L4275" s="34" t="s">
        <v>60</v>
      </c>
      <c r="M4275" s="34" t="s">
        <v>57</v>
      </c>
      <c r="N4275" s="34" t="s">
        <v>32</v>
      </c>
      <c r="O4275" s="34">
        <v>39692</v>
      </c>
      <c r="P4275" s="34">
        <v>42205</v>
      </c>
      <c r="Q4275" s="34" t="s">
        <v>38</v>
      </c>
    </row>
    <row r="4276" spans="1:17">
      <c r="A4276" s="34">
        <v>117331</v>
      </c>
      <c r="B4276" s="34" t="s">
        <v>17</v>
      </c>
      <c r="C4276" s="34" t="s">
        <v>18</v>
      </c>
      <c r="D4276" s="34" t="s">
        <v>19</v>
      </c>
      <c r="E4276" s="34"/>
      <c r="F4276" s="34"/>
      <c r="G4276" s="34"/>
      <c r="H4276" s="34" t="s">
        <v>19</v>
      </c>
      <c r="I4276" s="34"/>
      <c r="J4276" s="34" t="s">
        <v>20</v>
      </c>
      <c r="K4276" s="34">
        <v>37341</v>
      </c>
      <c r="L4276" s="34" t="s">
        <v>79</v>
      </c>
      <c r="M4276" s="34" t="s">
        <v>22</v>
      </c>
      <c r="N4276" s="34" t="s">
        <v>32</v>
      </c>
      <c r="O4276" s="34" t="s">
        <v>36</v>
      </c>
      <c r="P4276" s="34" t="s">
        <v>36</v>
      </c>
      <c r="Q4276" s="34" t="s">
        <v>77</v>
      </c>
    </row>
    <row r="4277" spans="1:17">
      <c r="A4277" s="34">
        <v>104872</v>
      </c>
      <c r="B4277" s="34" t="s">
        <v>17</v>
      </c>
      <c r="C4277" s="34" t="s">
        <v>18</v>
      </c>
      <c r="D4277" s="34" t="s">
        <v>19</v>
      </c>
      <c r="E4277" s="34"/>
      <c r="F4277" s="34"/>
      <c r="G4277" s="34"/>
      <c r="H4277" s="34" t="s">
        <v>19</v>
      </c>
      <c r="I4277" s="34"/>
      <c r="J4277" s="34" t="s">
        <v>20</v>
      </c>
      <c r="K4277" s="34">
        <v>22603</v>
      </c>
      <c r="L4277" s="34" t="s">
        <v>65</v>
      </c>
      <c r="M4277" s="34" t="s">
        <v>27</v>
      </c>
      <c r="N4277" s="34" t="s">
        <v>34</v>
      </c>
      <c r="O4277" s="34">
        <v>41628</v>
      </c>
      <c r="P4277" s="34">
        <v>42502</v>
      </c>
      <c r="Q4277" s="34" t="s">
        <v>38</v>
      </c>
    </row>
    <row r="4278" spans="1:17">
      <c r="A4278" s="34">
        <v>121618</v>
      </c>
      <c r="B4278" s="34" t="s">
        <v>17</v>
      </c>
      <c r="C4278" s="34" t="s">
        <v>18</v>
      </c>
      <c r="D4278" s="34" t="s">
        <v>19</v>
      </c>
      <c r="E4278" s="34"/>
      <c r="F4278" s="34"/>
      <c r="G4278" s="34"/>
      <c r="H4278" s="34" t="s">
        <v>19</v>
      </c>
      <c r="I4278" s="34"/>
      <c r="J4278" s="34" t="s">
        <v>20</v>
      </c>
      <c r="K4278" s="34">
        <v>24587</v>
      </c>
      <c r="L4278" s="34" t="s">
        <v>79</v>
      </c>
      <c r="M4278" s="34" t="s">
        <v>22</v>
      </c>
      <c r="N4278" s="34" t="s">
        <v>34</v>
      </c>
      <c r="O4278" s="34">
        <v>42696</v>
      </c>
      <c r="P4278" s="34">
        <v>42742</v>
      </c>
      <c r="Q4278" s="34" t="s">
        <v>24</v>
      </c>
    </row>
    <row r="4279" spans="1:17">
      <c r="A4279" s="34">
        <v>115947</v>
      </c>
      <c r="B4279" s="34" t="s">
        <v>17</v>
      </c>
      <c r="C4279" s="34" t="s">
        <v>18</v>
      </c>
      <c r="D4279" s="34" t="s">
        <v>19</v>
      </c>
      <c r="E4279" s="34"/>
      <c r="F4279" s="34"/>
      <c r="G4279" s="34"/>
      <c r="H4279" s="34" t="s">
        <v>19</v>
      </c>
      <c r="I4279" s="34"/>
      <c r="J4279" s="34" t="s">
        <v>20</v>
      </c>
      <c r="K4279" s="34">
        <v>26873</v>
      </c>
      <c r="L4279" s="34" t="s">
        <v>96</v>
      </c>
      <c r="M4279" s="34" t="s">
        <v>22</v>
      </c>
      <c r="N4279" s="34" t="s">
        <v>34</v>
      </c>
      <c r="O4279" s="34">
        <v>42405</v>
      </c>
      <c r="P4279" s="34">
        <v>43343</v>
      </c>
      <c r="Q4279" s="34" t="s">
        <v>24</v>
      </c>
    </row>
    <row r="4280" spans="1:17">
      <c r="A4280" s="34">
        <v>116913</v>
      </c>
      <c r="B4280" s="34" t="s">
        <v>17</v>
      </c>
      <c r="C4280" s="34" t="s">
        <v>18</v>
      </c>
      <c r="D4280" s="34" t="s">
        <v>19</v>
      </c>
      <c r="E4280" s="34"/>
      <c r="F4280" s="34"/>
      <c r="G4280" s="34"/>
      <c r="H4280" s="34" t="s">
        <v>19</v>
      </c>
      <c r="I4280" s="34"/>
      <c r="J4280" s="34" t="s">
        <v>20</v>
      </c>
      <c r="K4280" s="34"/>
      <c r="L4280" s="34" t="s">
        <v>354</v>
      </c>
      <c r="M4280" s="34" t="s">
        <v>23</v>
      </c>
      <c r="N4280" s="34" t="s">
        <v>32</v>
      </c>
      <c r="O4280" s="34">
        <v>42499</v>
      </c>
      <c r="P4280" s="34"/>
      <c r="Q4280" s="34" t="s">
        <v>38</v>
      </c>
    </row>
    <row r="4281" spans="1:17">
      <c r="A4281" s="34">
        <v>107536</v>
      </c>
      <c r="B4281" s="34" t="s">
        <v>17</v>
      </c>
      <c r="C4281" s="34" t="s">
        <v>18</v>
      </c>
      <c r="D4281" s="34" t="s">
        <v>19</v>
      </c>
      <c r="E4281" s="34"/>
      <c r="F4281" s="34"/>
      <c r="G4281" s="34"/>
      <c r="H4281" s="34" t="s">
        <v>19</v>
      </c>
      <c r="I4281" s="34"/>
      <c r="J4281" s="34" t="s">
        <v>20</v>
      </c>
      <c r="K4281" s="34">
        <v>24345</v>
      </c>
      <c r="L4281" s="34" t="s">
        <v>35</v>
      </c>
      <c r="M4281" s="34" t="s">
        <v>27</v>
      </c>
      <c r="N4281" s="34" t="s">
        <v>34</v>
      </c>
      <c r="O4281" s="34" t="s">
        <v>36</v>
      </c>
      <c r="P4281" s="34" t="s">
        <v>36</v>
      </c>
      <c r="Q4281" s="34" t="s">
        <v>36</v>
      </c>
    </row>
    <row r="4282" spans="1:17">
      <c r="A4282" s="34">
        <v>128231</v>
      </c>
      <c r="B4282" s="34" t="s">
        <v>17</v>
      </c>
      <c r="C4282" s="34" t="s">
        <v>18</v>
      </c>
      <c r="D4282" s="34" t="s">
        <v>19</v>
      </c>
      <c r="E4282" s="34"/>
      <c r="F4282" s="34"/>
      <c r="G4282" s="34"/>
      <c r="H4282" s="34" t="s">
        <v>19</v>
      </c>
      <c r="I4282" s="34"/>
      <c r="J4282" s="34" t="s">
        <v>20</v>
      </c>
      <c r="K4282" s="34">
        <v>35945</v>
      </c>
      <c r="L4282" s="34" t="s">
        <v>355</v>
      </c>
      <c r="M4282" s="34" t="s">
        <v>23</v>
      </c>
      <c r="N4282" s="34" t="s">
        <v>23</v>
      </c>
      <c r="O4282" s="34">
        <v>35858</v>
      </c>
      <c r="P4282" s="34">
        <v>43185</v>
      </c>
      <c r="Q4282" s="34" t="s">
        <v>77</v>
      </c>
    </row>
    <row r="4283" spans="1:17">
      <c r="A4283" s="34">
        <v>80893</v>
      </c>
      <c r="B4283" s="34" t="s">
        <v>17</v>
      </c>
      <c r="C4283" s="34" t="s">
        <v>18</v>
      </c>
      <c r="D4283" s="34" t="s">
        <v>19</v>
      </c>
      <c r="E4283" s="34"/>
      <c r="F4283" s="34"/>
      <c r="G4283" s="34"/>
      <c r="H4283" s="34" t="s">
        <v>19</v>
      </c>
      <c r="I4283" s="34"/>
      <c r="J4283" s="34" t="s">
        <v>20</v>
      </c>
      <c r="K4283" s="34"/>
      <c r="L4283" s="34" t="s">
        <v>73</v>
      </c>
      <c r="M4283" s="34" t="s">
        <v>22</v>
      </c>
      <c r="N4283" s="34" t="s">
        <v>32</v>
      </c>
      <c r="O4283" s="34">
        <v>37053</v>
      </c>
      <c r="P4283" s="34">
        <v>32874</v>
      </c>
      <c r="Q4283" s="34" t="s">
        <v>36</v>
      </c>
    </row>
    <row r="4284" spans="1:17">
      <c r="A4284" s="34">
        <v>77493</v>
      </c>
      <c r="B4284" s="34" t="s">
        <v>17</v>
      </c>
      <c r="C4284" s="34" t="s">
        <v>18</v>
      </c>
      <c r="D4284" s="34" t="s">
        <v>19</v>
      </c>
      <c r="E4284" s="34"/>
      <c r="F4284" s="34"/>
      <c r="G4284" s="34" t="s">
        <v>219</v>
      </c>
      <c r="H4284" s="34" t="s">
        <v>19</v>
      </c>
      <c r="I4284" s="34"/>
      <c r="J4284" s="34" t="s">
        <v>20</v>
      </c>
      <c r="K4284" s="34">
        <v>20362</v>
      </c>
      <c r="L4284" s="34" t="s">
        <v>35</v>
      </c>
      <c r="M4284" s="34" t="s">
        <v>27</v>
      </c>
      <c r="N4284" s="34" t="s">
        <v>34</v>
      </c>
      <c r="O4284" s="34">
        <v>44634</v>
      </c>
      <c r="P4284" s="34">
        <v>45533</v>
      </c>
      <c r="Q4284" s="34" t="s">
        <v>41</v>
      </c>
    </row>
    <row r="4285" spans="1:17">
      <c r="A4285" s="34">
        <v>126302</v>
      </c>
      <c r="B4285" s="34" t="s">
        <v>17</v>
      </c>
      <c r="C4285" s="34" t="s">
        <v>18</v>
      </c>
      <c r="D4285" s="34" t="s">
        <v>19</v>
      </c>
      <c r="E4285" s="34"/>
      <c r="F4285" s="34"/>
      <c r="G4285" s="34"/>
      <c r="H4285" s="34" t="s">
        <v>19</v>
      </c>
      <c r="I4285" s="34"/>
      <c r="J4285" s="34" t="s">
        <v>20</v>
      </c>
      <c r="K4285" s="34">
        <v>37784</v>
      </c>
      <c r="L4285" s="34" t="s">
        <v>67</v>
      </c>
      <c r="M4285" s="34" t="s">
        <v>22</v>
      </c>
      <c r="N4285" s="34" t="s">
        <v>32</v>
      </c>
      <c r="O4285" s="34">
        <v>43105</v>
      </c>
      <c r="P4285" s="34">
        <v>43692</v>
      </c>
      <c r="Q4285" s="34" t="s">
        <v>24</v>
      </c>
    </row>
    <row r="4286" spans="1:17">
      <c r="A4286" s="34">
        <v>79986</v>
      </c>
      <c r="B4286" s="34" t="s">
        <v>17</v>
      </c>
      <c r="C4286" s="34" t="s">
        <v>18</v>
      </c>
      <c r="D4286" s="34" t="s">
        <v>19</v>
      </c>
      <c r="E4286" s="34"/>
      <c r="F4286" s="34"/>
      <c r="G4286" s="34"/>
      <c r="H4286" s="34" t="s">
        <v>19</v>
      </c>
      <c r="I4286" s="34"/>
      <c r="J4286" s="34" t="s">
        <v>20</v>
      </c>
      <c r="K4286" s="34">
        <v>34947</v>
      </c>
      <c r="L4286" s="34" t="s">
        <v>37</v>
      </c>
      <c r="M4286" s="34" t="s">
        <v>27</v>
      </c>
      <c r="N4286" s="34" t="s">
        <v>32</v>
      </c>
      <c r="O4286" s="34">
        <v>40656</v>
      </c>
      <c r="P4286" s="34">
        <v>40813</v>
      </c>
      <c r="Q4286" s="34" t="s">
        <v>36</v>
      </c>
    </row>
    <row r="4287" spans="1:17">
      <c r="A4287" s="34">
        <v>67769</v>
      </c>
      <c r="B4287" s="34" t="s">
        <v>17</v>
      </c>
      <c r="C4287" s="34" t="s">
        <v>18</v>
      </c>
      <c r="D4287" s="34" t="s">
        <v>19</v>
      </c>
      <c r="E4287" s="34"/>
      <c r="F4287" s="34"/>
      <c r="G4287" s="34"/>
      <c r="H4287" s="34" t="s">
        <v>19</v>
      </c>
      <c r="I4287" s="34"/>
      <c r="J4287" s="34" t="s">
        <v>20</v>
      </c>
      <c r="K4287" s="34">
        <v>28482</v>
      </c>
      <c r="L4287" s="34" t="s">
        <v>48</v>
      </c>
      <c r="M4287" s="34" t="s">
        <v>27</v>
      </c>
      <c r="N4287" s="34" t="s">
        <v>34</v>
      </c>
      <c r="O4287" s="34" t="s">
        <v>36</v>
      </c>
      <c r="P4287" s="34" t="s">
        <v>36</v>
      </c>
      <c r="Q4287" s="34" t="s">
        <v>36</v>
      </c>
    </row>
    <row r="4288" spans="1:17">
      <c r="A4288" s="34">
        <v>109838</v>
      </c>
      <c r="B4288" s="34" t="s">
        <v>17</v>
      </c>
      <c r="C4288" s="34" t="s">
        <v>25</v>
      </c>
      <c r="D4288" s="34" t="s">
        <v>19</v>
      </c>
      <c r="E4288" s="34"/>
      <c r="F4288" s="34"/>
      <c r="G4288" s="34"/>
      <c r="H4288" s="34" t="s">
        <v>19</v>
      </c>
      <c r="I4288" s="34"/>
      <c r="J4288" s="34" t="s">
        <v>20</v>
      </c>
      <c r="K4288" s="34">
        <v>31778</v>
      </c>
      <c r="L4288" s="34" t="s">
        <v>26</v>
      </c>
      <c r="M4288" s="34" t="s">
        <v>27</v>
      </c>
      <c r="N4288" s="34" t="s">
        <v>32</v>
      </c>
      <c r="O4288" s="34">
        <v>41962</v>
      </c>
      <c r="P4288" s="34"/>
      <c r="Q4288" s="34" t="s">
        <v>38</v>
      </c>
    </row>
    <row r="4289" spans="1:17">
      <c r="A4289" s="34">
        <v>104931</v>
      </c>
      <c r="B4289" s="34" t="s">
        <v>17</v>
      </c>
      <c r="C4289" s="34" t="s">
        <v>18</v>
      </c>
      <c r="D4289" s="34" t="s">
        <v>19</v>
      </c>
      <c r="E4289" s="34"/>
      <c r="F4289" s="34"/>
      <c r="G4289" s="34"/>
      <c r="H4289" s="34" t="s">
        <v>19</v>
      </c>
      <c r="I4289" s="34"/>
      <c r="J4289" s="34" t="s">
        <v>20</v>
      </c>
      <c r="K4289" s="34">
        <v>18499</v>
      </c>
      <c r="L4289" s="34" t="s">
        <v>33</v>
      </c>
      <c r="M4289" s="34" t="s">
        <v>22</v>
      </c>
      <c r="N4289" s="34" t="s">
        <v>32</v>
      </c>
      <c r="O4289" s="34">
        <v>41481</v>
      </c>
      <c r="P4289" s="34">
        <v>42011</v>
      </c>
      <c r="Q4289" s="34" t="s">
        <v>36</v>
      </c>
    </row>
    <row r="4290" spans="1:17">
      <c r="A4290" s="34">
        <v>97916</v>
      </c>
      <c r="B4290" s="34" t="s">
        <v>17</v>
      </c>
      <c r="C4290" s="34" t="s">
        <v>25</v>
      </c>
      <c r="D4290" s="34" t="s">
        <v>19</v>
      </c>
      <c r="E4290" s="34"/>
      <c r="F4290" s="34"/>
      <c r="G4290" s="34"/>
      <c r="H4290" s="34" t="s">
        <v>19</v>
      </c>
      <c r="I4290" s="34"/>
      <c r="J4290" s="34" t="s">
        <v>30</v>
      </c>
      <c r="K4290" s="34">
        <v>17400</v>
      </c>
      <c r="L4290" s="34" t="s">
        <v>26</v>
      </c>
      <c r="M4290" s="34" t="s">
        <v>27</v>
      </c>
      <c r="N4290" s="34" t="s">
        <v>34</v>
      </c>
      <c r="O4290" s="34">
        <v>44882</v>
      </c>
      <c r="P4290" s="34"/>
      <c r="Q4290" s="34" t="s">
        <v>55</v>
      </c>
    </row>
    <row r="4291" spans="1:17">
      <c r="A4291" s="34">
        <v>44394</v>
      </c>
      <c r="B4291" s="34" t="s">
        <v>17</v>
      </c>
      <c r="C4291" s="34" t="s">
        <v>18</v>
      </c>
      <c r="D4291" s="34" t="s">
        <v>19</v>
      </c>
      <c r="E4291" s="34"/>
      <c r="F4291" s="34"/>
      <c r="G4291" s="34"/>
      <c r="H4291" s="34" t="s">
        <v>19</v>
      </c>
      <c r="I4291" s="34"/>
      <c r="J4291" s="34" t="s">
        <v>20</v>
      </c>
      <c r="K4291" s="34">
        <v>20708</v>
      </c>
      <c r="L4291" s="34" t="s">
        <v>67</v>
      </c>
      <c r="M4291" s="34" t="s">
        <v>22</v>
      </c>
      <c r="N4291" s="34" t="s">
        <v>32</v>
      </c>
      <c r="O4291" s="34">
        <v>39003</v>
      </c>
      <c r="P4291" s="34">
        <v>43341</v>
      </c>
      <c r="Q4291" s="34" t="s">
        <v>55</v>
      </c>
    </row>
    <row r="4292" spans="1:17">
      <c r="A4292" s="34">
        <v>42965</v>
      </c>
      <c r="B4292" s="34" t="s">
        <v>17</v>
      </c>
      <c r="C4292" s="34" t="s">
        <v>18</v>
      </c>
      <c r="D4292" s="34" t="s">
        <v>19</v>
      </c>
      <c r="E4292" s="34"/>
      <c r="F4292" s="34"/>
      <c r="G4292" s="34"/>
      <c r="H4292" s="34" t="s">
        <v>19</v>
      </c>
      <c r="I4292" s="34"/>
      <c r="J4292" s="34" t="s">
        <v>20</v>
      </c>
      <c r="K4292" s="34">
        <v>26407</v>
      </c>
      <c r="L4292" s="34" t="s">
        <v>35</v>
      </c>
      <c r="M4292" s="34" t="s">
        <v>27</v>
      </c>
      <c r="N4292" s="34" t="s">
        <v>34</v>
      </c>
      <c r="O4292" s="34">
        <v>41152</v>
      </c>
      <c r="P4292" s="34">
        <v>42150</v>
      </c>
      <c r="Q4292" s="34" t="s">
        <v>55</v>
      </c>
    </row>
    <row r="4293" spans="1:17">
      <c r="A4293" s="34">
        <v>82552</v>
      </c>
      <c r="B4293" s="34" t="s">
        <v>17</v>
      </c>
      <c r="C4293" s="34" t="s">
        <v>25</v>
      </c>
      <c r="D4293" s="34" t="s">
        <v>19</v>
      </c>
      <c r="E4293" s="34"/>
      <c r="F4293" s="34"/>
      <c r="G4293" s="34"/>
      <c r="H4293" s="34" t="s">
        <v>19</v>
      </c>
      <c r="I4293" s="34"/>
      <c r="J4293" s="34" t="s">
        <v>20</v>
      </c>
      <c r="K4293" s="34">
        <v>18010</v>
      </c>
      <c r="L4293" s="34" t="s">
        <v>26</v>
      </c>
      <c r="M4293" s="34" t="s">
        <v>27</v>
      </c>
      <c r="N4293" s="34" t="s">
        <v>32</v>
      </c>
      <c r="O4293" s="34">
        <v>40826</v>
      </c>
      <c r="P4293" s="34"/>
      <c r="Q4293" s="34" t="s">
        <v>24</v>
      </c>
    </row>
    <row r="4294" spans="1:17">
      <c r="A4294" s="34">
        <v>124366</v>
      </c>
      <c r="B4294" s="34" t="s">
        <v>17</v>
      </c>
      <c r="C4294" s="34" t="s">
        <v>18</v>
      </c>
      <c r="D4294" s="34" t="s">
        <v>19</v>
      </c>
      <c r="E4294" s="34"/>
      <c r="F4294" s="34"/>
      <c r="G4294" s="34"/>
      <c r="H4294" s="34" t="s">
        <v>19</v>
      </c>
      <c r="I4294" s="34"/>
      <c r="J4294" s="34" t="s">
        <v>20</v>
      </c>
      <c r="K4294" s="34">
        <v>18258</v>
      </c>
      <c r="L4294" s="34" t="s">
        <v>35</v>
      </c>
      <c r="M4294" s="34" t="s">
        <v>27</v>
      </c>
      <c r="N4294" s="34" t="s">
        <v>36</v>
      </c>
      <c r="O4294" s="34" t="s">
        <v>36</v>
      </c>
      <c r="P4294" s="34" t="s">
        <v>36</v>
      </c>
      <c r="Q4294" s="34" t="s">
        <v>36</v>
      </c>
    </row>
    <row r="4295" spans="1:17">
      <c r="A4295" s="34">
        <v>150336</v>
      </c>
      <c r="B4295" s="34" t="s">
        <v>17</v>
      </c>
      <c r="C4295" s="34" t="s">
        <v>18</v>
      </c>
      <c r="D4295" s="34" t="s">
        <v>19</v>
      </c>
      <c r="E4295" s="34"/>
      <c r="F4295" s="34"/>
      <c r="G4295" s="34"/>
      <c r="H4295" s="34" t="s">
        <v>19</v>
      </c>
      <c r="I4295" s="34"/>
      <c r="J4295" s="34" t="s">
        <v>20</v>
      </c>
      <c r="K4295" s="34">
        <v>29866</v>
      </c>
      <c r="L4295" s="34" t="s">
        <v>37</v>
      </c>
      <c r="M4295" s="34" t="s">
        <v>27</v>
      </c>
      <c r="N4295" s="34" t="s">
        <v>86</v>
      </c>
      <c r="O4295" s="34" t="s">
        <v>36</v>
      </c>
      <c r="P4295" s="34" t="s">
        <v>36</v>
      </c>
      <c r="Q4295" s="34" t="s">
        <v>36</v>
      </c>
    </row>
    <row r="4296" spans="1:17">
      <c r="A4296" s="34">
        <v>129997</v>
      </c>
      <c r="B4296" s="34" t="s">
        <v>17</v>
      </c>
      <c r="C4296" s="34" t="s">
        <v>18</v>
      </c>
      <c r="D4296" s="34" t="s">
        <v>19</v>
      </c>
      <c r="E4296" s="34"/>
      <c r="F4296" s="34"/>
      <c r="G4296" s="34"/>
      <c r="H4296" s="34" t="s">
        <v>19</v>
      </c>
      <c r="I4296" s="34"/>
      <c r="J4296" s="34" t="s">
        <v>30</v>
      </c>
      <c r="K4296" s="34">
        <v>37905</v>
      </c>
      <c r="L4296" s="34" t="s">
        <v>74</v>
      </c>
      <c r="M4296" s="34" t="s">
        <v>22</v>
      </c>
      <c r="N4296" s="34" t="s">
        <v>36</v>
      </c>
      <c r="O4296" s="34">
        <v>43323</v>
      </c>
      <c r="P4296" s="34">
        <v>43435</v>
      </c>
      <c r="Q4296" s="34" t="s">
        <v>24</v>
      </c>
    </row>
    <row r="4297" spans="1:17">
      <c r="A4297" s="34">
        <v>31280</v>
      </c>
      <c r="B4297" s="34" t="s">
        <v>17</v>
      </c>
      <c r="C4297" s="34" t="s">
        <v>18</v>
      </c>
      <c r="D4297" s="34" t="s">
        <v>19</v>
      </c>
      <c r="E4297" s="34"/>
      <c r="F4297" s="34"/>
      <c r="G4297" s="34"/>
      <c r="H4297" s="34" t="s">
        <v>19</v>
      </c>
      <c r="I4297" s="34"/>
      <c r="J4297" s="34" t="s">
        <v>20</v>
      </c>
      <c r="K4297" s="34">
        <v>14518</v>
      </c>
      <c r="L4297" s="34" t="s">
        <v>26</v>
      </c>
      <c r="M4297" s="34" t="s">
        <v>27</v>
      </c>
      <c r="N4297" s="34" t="s">
        <v>34</v>
      </c>
      <c r="O4297" s="34">
        <v>36482</v>
      </c>
      <c r="P4297" s="34"/>
      <c r="Q4297" s="34" t="s">
        <v>24</v>
      </c>
    </row>
    <row r="4298" spans="1:17">
      <c r="A4298" s="34">
        <v>132736</v>
      </c>
      <c r="B4298" s="34" t="s">
        <v>17</v>
      </c>
      <c r="C4298" s="34" t="s">
        <v>18</v>
      </c>
      <c r="D4298" s="34" t="s">
        <v>19</v>
      </c>
      <c r="E4298" s="34"/>
      <c r="F4298" s="34"/>
      <c r="G4298" s="34"/>
      <c r="H4298" s="34" t="s">
        <v>19</v>
      </c>
      <c r="I4298" s="34"/>
      <c r="J4298" s="34" t="s">
        <v>20</v>
      </c>
      <c r="K4298" s="34">
        <v>37371</v>
      </c>
      <c r="L4298" s="34" t="s">
        <v>37</v>
      </c>
      <c r="M4298" s="34" t="s">
        <v>27</v>
      </c>
      <c r="N4298" s="34" t="s">
        <v>32</v>
      </c>
      <c r="O4298" s="34">
        <v>43598</v>
      </c>
      <c r="P4298" s="34">
        <v>43602</v>
      </c>
      <c r="Q4298" s="34" t="s">
        <v>36</v>
      </c>
    </row>
    <row r="4299" spans="1:17">
      <c r="A4299" s="34">
        <v>167787</v>
      </c>
      <c r="B4299" s="34" t="s">
        <v>17</v>
      </c>
      <c r="C4299" s="34" t="s">
        <v>71</v>
      </c>
      <c r="D4299" s="34" t="s">
        <v>19</v>
      </c>
      <c r="E4299" s="34"/>
      <c r="F4299" s="34"/>
      <c r="G4299" s="34"/>
      <c r="H4299" s="34" t="s">
        <v>19</v>
      </c>
      <c r="I4299" s="34"/>
      <c r="J4299" s="34" t="s">
        <v>30</v>
      </c>
      <c r="K4299" s="34">
        <v>36632</v>
      </c>
      <c r="L4299" s="34" t="s">
        <v>37</v>
      </c>
      <c r="M4299" s="34" t="s">
        <v>27</v>
      </c>
      <c r="N4299" s="34" t="s">
        <v>34</v>
      </c>
      <c r="O4299" s="34" t="s">
        <v>36</v>
      </c>
      <c r="P4299" s="34" t="s">
        <v>36</v>
      </c>
      <c r="Q4299" s="34" t="s">
        <v>36</v>
      </c>
    </row>
    <row r="4300" spans="1:17">
      <c r="A4300" s="34">
        <v>135196</v>
      </c>
      <c r="B4300" s="34" t="s">
        <v>17</v>
      </c>
      <c r="C4300" s="34" t="s">
        <v>18</v>
      </c>
      <c r="D4300" s="34" t="s">
        <v>19</v>
      </c>
      <c r="E4300" s="34"/>
      <c r="F4300" s="34"/>
      <c r="G4300" s="34"/>
      <c r="H4300" s="34" t="s">
        <v>19</v>
      </c>
      <c r="I4300" s="34"/>
      <c r="J4300" s="34" t="s">
        <v>30</v>
      </c>
      <c r="K4300" s="34">
        <v>38201</v>
      </c>
      <c r="L4300" s="34" t="s">
        <v>98</v>
      </c>
      <c r="M4300" s="34" t="s">
        <v>22</v>
      </c>
      <c r="N4300" s="34" t="s">
        <v>34</v>
      </c>
      <c r="O4300" s="34">
        <v>43477</v>
      </c>
      <c r="P4300" s="34">
        <v>43596</v>
      </c>
      <c r="Q4300" s="34" t="s">
        <v>24</v>
      </c>
    </row>
    <row r="4301" spans="1:17">
      <c r="A4301" s="34">
        <v>165168</v>
      </c>
      <c r="B4301" s="34" t="s">
        <v>17</v>
      </c>
      <c r="C4301" s="34" t="s">
        <v>18</v>
      </c>
      <c r="D4301" s="34" t="s">
        <v>19</v>
      </c>
      <c r="E4301" s="34"/>
      <c r="F4301" s="34"/>
      <c r="G4301" s="34"/>
      <c r="H4301" s="34" t="s">
        <v>19</v>
      </c>
      <c r="I4301" s="34"/>
      <c r="J4301" s="34" t="s">
        <v>20</v>
      </c>
      <c r="K4301" s="34">
        <v>32969</v>
      </c>
      <c r="L4301" s="34" t="s">
        <v>39</v>
      </c>
      <c r="M4301" s="34" t="s">
        <v>22</v>
      </c>
      <c r="N4301" s="34" t="s">
        <v>43</v>
      </c>
      <c r="O4301" s="34" t="s">
        <v>36</v>
      </c>
      <c r="P4301" s="34" t="s">
        <v>36</v>
      </c>
      <c r="Q4301" s="34" t="s">
        <v>36</v>
      </c>
    </row>
    <row r="4302" spans="1:17">
      <c r="A4302" s="34">
        <v>165885</v>
      </c>
      <c r="B4302" s="34" t="s">
        <v>17</v>
      </c>
      <c r="C4302" s="34" t="s">
        <v>25</v>
      </c>
      <c r="D4302" s="34" t="s">
        <v>19</v>
      </c>
      <c r="E4302" s="34"/>
      <c r="F4302" s="34"/>
      <c r="G4302" s="34"/>
      <c r="H4302" s="34" t="s">
        <v>19</v>
      </c>
      <c r="I4302" s="34"/>
      <c r="J4302" s="34" t="s">
        <v>20</v>
      </c>
      <c r="K4302" s="34">
        <v>39112</v>
      </c>
      <c r="L4302" s="34" t="s">
        <v>111</v>
      </c>
      <c r="M4302" s="34" t="s">
        <v>57</v>
      </c>
      <c r="N4302" s="34" t="s">
        <v>34</v>
      </c>
      <c r="O4302" s="34">
        <v>45169</v>
      </c>
      <c r="P4302" s="34"/>
      <c r="Q4302" s="34" t="s">
        <v>24</v>
      </c>
    </row>
    <row r="4303" spans="1:17">
      <c r="A4303" s="34">
        <v>161990</v>
      </c>
      <c r="B4303" s="34" t="s">
        <v>17</v>
      </c>
      <c r="C4303" s="34" t="s">
        <v>25</v>
      </c>
      <c r="D4303" s="34" t="s">
        <v>19</v>
      </c>
      <c r="E4303" s="34"/>
      <c r="F4303" s="34"/>
      <c r="G4303" s="34"/>
      <c r="H4303" s="34" t="s">
        <v>19</v>
      </c>
      <c r="I4303" s="34"/>
      <c r="J4303" s="34" t="s">
        <v>20</v>
      </c>
      <c r="K4303" s="34"/>
      <c r="L4303" s="34" t="s">
        <v>126</v>
      </c>
      <c r="M4303" s="34" t="s">
        <v>52</v>
      </c>
      <c r="N4303" s="34" t="s">
        <v>32</v>
      </c>
      <c r="O4303" s="34" t="s">
        <v>36</v>
      </c>
      <c r="P4303" s="34" t="s">
        <v>36</v>
      </c>
      <c r="Q4303" s="34" t="s">
        <v>24</v>
      </c>
    </row>
    <row r="4304" spans="1:17">
      <c r="A4304" s="34">
        <v>80894</v>
      </c>
      <c r="B4304" s="34" t="s">
        <v>17</v>
      </c>
      <c r="C4304" s="34" t="s">
        <v>18</v>
      </c>
      <c r="D4304" s="34" t="s">
        <v>19</v>
      </c>
      <c r="E4304" s="34"/>
      <c r="F4304" s="34"/>
      <c r="G4304" s="34"/>
      <c r="H4304" s="34" t="s">
        <v>19</v>
      </c>
      <c r="I4304" s="34"/>
      <c r="J4304" s="34" t="s">
        <v>20</v>
      </c>
      <c r="K4304" s="34">
        <v>17733</v>
      </c>
      <c r="L4304" s="34" t="s">
        <v>26</v>
      </c>
      <c r="M4304" s="34" t="s">
        <v>27</v>
      </c>
      <c r="N4304" s="34" t="s">
        <v>36</v>
      </c>
      <c r="O4304" s="34">
        <v>39612</v>
      </c>
      <c r="P4304" s="34">
        <v>41090</v>
      </c>
      <c r="Q4304" s="34" t="s">
        <v>36</v>
      </c>
    </row>
    <row r="4305" spans="1:17">
      <c r="A4305" s="34">
        <v>131272</v>
      </c>
      <c r="B4305" s="34" t="s">
        <v>17</v>
      </c>
      <c r="C4305" s="34" t="s">
        <v>25</v>
      </c>
      <c r="D4305" s="34" t="s">
        <v>19</v>
      </c>
      <c r="E4305" s="34"/>
      <c r="F4305" s="34"/>
      <c r="G4305" s="34"/>
      <c r="H4305" s="34" t="s">
        <v>19</v>
      </c>
      <c r="I4305" s="34"/>
      <c r="J4305" s="34" t="s">
        <v>30</v>
      </c>
      <c r="K4305" s="34">
        <v>17381</v>
      </c>
      <c r="L4305" s="34" t="s">
        <v>65</v>
      </c>
      <c r="M4305" s="34" t="s">
        <v>27</v>
      </c>
      <c r="N4305" s="34" t="s">
        <v>34</v>
      </c>
      <c r="O4305" s="34">
        <v>43367</v>
      </c>
      <c r="P4305" s="34"/>
      <c r="Q4305" s="34" t="s">
        <v>24</v>
      </c>
    </row>
    <row r="4306" spans="1:17">
      <c r="A4306" s="34">
        <v>151769</v>
      </c>
      <c r="B4306" s="34" t="s">
        <v>17</v>
      </c>
      <c r="C4306" s="34" t="s">
        <v>25</v>
      </c>
      <c r="D4306" s="34" t="s">
        <v>19</v>
      </c>
      <c r="E4306" s="34"/>
      <c r="F4306" s="34"/>
      <c r="G4306" s="34"/>
      <c r="H4306" s="34" t="s">
        <v>19</v>
      </c>
      <c r="I4306" s="34"/>
      <c r="J4306" s="34" t="s">
        <v>20</v>
      </c>
      <c r="K4306" s="34">
        <v>20575</v>
      </c>
      <c r="L4306" s="34" t="s">
        <v>59</v>
      </c>
      <c r="M4306" s="34" t="s">
        <v>27</v>
      </c>
      <c r="N4306" s="34" t="s">
        <v>34</v>
      </c>
      <c r="O4306" s="34">
        <v>44446</v>
      </c>
      <c r="P4306" s="34"/>
      <c r="Q4306" s="34" t="s">
        <v>24</v>
      </c>
    </row>
    <row r="4307" spans="1:17">
      <c r="A4307" s="34">
        <v>57900</v>
      </c>
      <c r="B4307" s="34" t="s">
        <v>17</v>
      </c>
      <c r="C4307" s="34" t="s">
        <v>18</v>
      </c>
      <c r="D4307" s="34" t="s">
        <v>19</v>
      </c>
      <c r="E4307" s="34"/>
      <c r="F4307" s="34"/>
      <c r="G4307" s="34"/>
      <c r="H4307" s="34" t="s">
        <v>19</v>
      </c>
      <c r="I4307" s="34"/>
      <c r="J4307" s="34" t="s">
        <v>20</v>
      </c>
      <c r="K4307" s="34">
        <v>24660</v>
      </c>
      <c r="L4307" s="34" t="s">
        <v>26</v>
      </c>
      <c r="M4307" s="34" t="s">
        <v>27</v>
      </c>
      <c r="N4307" s="34" t="s">
        <v>32</v>
      </c>
      <c r="O4307" s="34">
        <v>41117</v>
      </c>
      <c r="P4307" s="34">
        <v>41117</v>
      </c>
      <c r="Q4307" s="34" t="s">
        <v>36</v>
      </c>
    </row>
    <row r="4308" spans="1:17">
      <c r="A4308" s="34">
        <v>110932</v>
      </c>
      <c r="B4308" s="34" t="s">
        <v>17</v>
      </c>
      <c r="C4308" s="34" t="s">
        <v>18</v>
      </c>
      <c r="D4308" s="34" t="s">
        <v>19</v>
      </c>
      <c r="E4308" s="34"/>
      <c r="F4308" s="34"/>
      <c r="G4308" s="34"/>
      <c r="H4308" s="34" t="s">
        <v>19</v>
      </c>
      <c r="I4308" s="34"/>
      <c r="J4308" s="34" t="s">
        <v>30</v>
      </c>
      <c r="K4308" s="34">
        <v>19532</v>
      </c>
      <c r="L4308" s="34" t="s">
        <v>124</v>
      </c>
      <c r="M4308" s="34" t="s">
        <v>27</v>
      </c>
      <c r="N4308" s="34" t="s">
        <v>34</v>
      </c>
      <c r="O4308" s="34">
        <v>42146</v>
      </c>
      <c r="P4308" s="34">
        <v>44417</v>
      </c>
      <c r="Q4308" s="34" t="s">
        <v>55</v>
      </c>
    </row>
    <row r="4309" spans="1:17">
      <c r="A4309" s="34">
        <v>78460</v>
      </c>
      <c r="B4309" s="34" t="s">
        <v>17</v>
      </c>
      <c r="C4309" s="34" t="s">
        <v>25</v>
      </c>
      <c r="D4309" s="34" t="s">
        <v>19</v>
      </c>
      <c r="E4309" s="34"/>
      <c r="F4309" s="34"/>
      <c r="G4309" s="34"/>
      <c r="H4309" s="34" t="s">
        <v>19</v>
      </c>
      <c r="I4309" s="34"/>
      <c r="J4309" s="34" t="s">
        <v>30</v>
      </c>
      <c r="K4309" s="34"/>
      <c r="L4309" s="34" t="s">
        <v>35</v>
      </c>
      <c r="M4309" s="34" t="s">
        <v>27</v>
      </c>
      <c r="N4309" s="34" t="s">
        <v>32</v>
      </c>
      <c r="O4309" s="34">
        <v>41244</v>
      </c>
      <c r="P4309" s="34"/>
      <c r="Q4309" s="34" t="s">
        <v>38</v>
      </c>
    </row>
    <row r="4310" spans="1:17">
      <c r="A4310" s="34">
        <v>114929</v>
      </c>
      <c r="B4310" s="34" t="s">
        <v>17</v>
      </c>
      <c r="C4310" s="34" t="s">
        <v>18</v>
      </c>
      <c r="D4310" s="34" t="s">
        <v>19</v>
      </c>
      <c r="E4310" s="34"/>
      <c r="F4310" s="34"/>
      <c r="G4310" s="34"/>
      <c r="H4310" s="34" t="s">
        <v>19</v>
      </c>
      <c r="I4310" s="34"/>
      <c r="J4310" s="34" t="s">
        <v>30</v>
      </c>
      <c r="K4310" s="34">
        <v>35968</v>
      </c>
      <c r="L4310" s="34" t="s">
        <v>37</v>
      </c>
      <c r="M4310" s="34" t="s">
        <v>27</v>
      </c>
      <c r="N4310" s="34" t="s">
        <v>34</v>
      </c>
      <c r="O4310" s="34">
        <v>42325</v>
      </c>
      <c r="P4310" s="34">
        <v>42986</v>
      </c>
      <c r="Q4310" s="34" t="s">
        <v>24</v>
      </c>
    </row>
    <row r="4311" spans="1:17">
      <c r="A4311" s="34">
        <v>80895</v>
      </c>
      <c r="B4311" s="34" t="s">
        <v>17</v>
      </c>
      <c r="C4311" s="34" t="s">
        <v>18</v>
      </c>
      <c r="D4311" s="34" t="s">
        <v>19</v>
      </c>
      <c r="E4311" s="34"/>
      <c r="F4311" s="34"/>
      <c r="G4311" s="34"/>
      <c r="H4311" s="34" t="s">
        <v>19</v>
      </c>
      <c r="I4311" s="34"/>
      <c r="J4311" s="34" t="s">
        <v>20</v>
      </c>
      <c r="K4311" s="34">
        <v>16216</v>
      </c>
      <c r="L4311" s="34" t="s">
        <v>65</v>
      </c>
      <c r="M4311" s="34" t="s">
        <v>27</v>
      </c>
      <c r="N4311" s="34" t="s">
        <v>34</v>
      </c>
      <c r="O4311" s="34">
        <v>37855</v>
      </c>
      <c r="P4311" s="34">
        <v>42082</v>
      </c>
      <c r="Q4311" s="34" t="s">
        <v>36</v>
      </c>
    </row>
    <row r="4312" spans="1:17">
      <c r="A4312" s="34">
        <v>37283</v>
      </c>
      <c r="B4312" s="34" t="s">
        <v>17</v>
      </c>
      <c r="C4312" s="34" t="s">
        <v>25</v>
      </c>
      <c r="D4312" s="34" t="s">
        <v>19</v>
      </c>
      <c r="E4312" s="34"/>
      <c r="F4312" s="34"/>
      <c r="G4312" s="34"/>
      <c r="H4312" s="34" t="s">
        <v>19</v>
      </c>
      <c r="I4312" s="34"/>
      <c r="J4312" s="34" t="s">
        <v>20</v>
      </c>
      <c r="K4312" s="34">
        <v>20475</v>
      </c>
      <c r="L4312" s="34" t="s">
        <v>124</v>
      </c>
      <c r="M4312" s="34" t="s">
        <v>27</v>
      </c>
      <c r="N4312" s="34" t="s">
        <v>32</v>
      </c>
      <c r="O4312" s="34">
        <v>37987</v>
      </c>
      <c r="P4312" s="34"/>
      <c r="Q4312" s="34" t="s">
        <v>38</v>
      </c>
    </row>
    <row r="4313" spans="1:17">
      <c r="A4313" s="34">
        <v>101383</v>
      </c>
      <c r="B4313" s="34" t="s">
        <v>17</v>
      </c>
      <c r="C4313" s="34" t="s">
        <v>18</v>
      </c>
      <c r="D4313" s="34" t="s">
        <v>19</v>
      </c>
      <c r="E4313" s="34"/>
      <c r="F4313" s="34"/>
      <c r="G4313" s="34"/>
      <c r="H4313" s="34" t="s">
        <v>19</v>
      </c>
      <c r="I4313" s="34"/>
      <c r="J4313" s="34" t="s">
        <v>20</v>
      </c>
      <c r="K4313" s="34">
        <v>24541</v>
      </c>
      <c r="L4313" s="34" t="s">
        <v>37</v>
      </c>
      <c r="M4313" s="34" t="s">
        <v>27</v>
      </c>
      <c r="N4313" s="34" t="s">
        <v>32</v>
      </c>
      <c r="O4313" s="34">
        <v>41201</v>
      </c>
      <c r="P4313" s="34">
        <v>41409</v>
      </c>
      <c r="Q4313" s="34" t="s">
        <v>36</v>
      </c>
    </row>
    <row r="4314" spans="1:17">
      <c r="A4314" s="34">
        <v>71537</v>
      </c>
      <c r="B4314" s="34" t="s">
        <v>17</v>
      </c>
      <c r="C4314" s="34" t="s">
        <v>18</v>
      </c>
      <c r="D4314" s="34" t="s">
        <v>19</v>
      </c>
      <c r="E4314" s="34"/>
      <c r="F4314" s="34"/>
      <c r="G4314" s="34"/>
      <c r="H4314" s="34" t="s">
        <v>19</v>
      </c>
      <c r="I4314" s="34"/>
      <c r="J4314" s="34" t="s">
        <v>20</v>
      </c>
      <c r="K4314" s="34">
        <v>26115</v>
      </c>
      <c r="L4314" s="34" t="s">
        <v>37</v>
      </c>
      <c r="M4314" s="34" t="s">
        <v>27</v>
      </c>
      <c r="N4314" s="34" t="s">
        <v>34</v>
      </c>
      <c r="O4314" s="34">
        <v>40416</v>
      </c>
      <c r="P4314" s="34">
        <v>41320</v>
      </c>
      <c r="Q4314" s="34" t="s">
        <v>36</v>
      </c>
    </row>
    <row r="4315" spans="1:17">
      <c r="A4315" s="34">
        <v>15779</v>
      </c>
      <c r="B4315" s="34" t="s">
        <v>17</v>
      </c>
      <c r="C4315" s="34" t="s">
        <v>18</v>
      </c>
      <c r="D4315" s="34" t="s">
        <v>19</v>
      </c>
      <c r="E4315" s="34"/>
      <c r="F4315" s="34"/>
      <c r="G4315" s="34"/>
      <c r="H4315" s="34" t="s">
        <v>19</v>
      </c>
      <c r="I4315" s="34"/>
      <c r="J4315" s="34" t="s">
        <v>20</v>
      </c>
      <c r="K4315" s="34">
        <v>16739</v>
      </c>
      <c r="L4315" s="34" t="s">
        <v>54</v>
      </c>
      <c r="M4315" s="34" t="s">
        <v>27</v>
      </c>
      <c r="N4315" s="34" t="s">
        <v>34</v>
      </c>
      <c r="O4315" s="34">
        <v>35431</v>
      </c>
      <c r="P4315" s="34">
        <v>44447</v>
      </c>
      <c r="Q4315" s="34" t="s">
        <v>24</v>
      </c>
    </row>
    <row r="4316" spans="1:17">
      <c r="A4316" s="34">
        <v>158061</v>
      </c>
      <c r="B4316" s="34" t="s">
        <v>17</v>
      </c>
      <c r="C4316" s="34" t="s">
        <v>25</v>
      </c>
      <c r="D4316" s="34" t="s">
        <v>19</v>
      </c>
      <c r="E4316" s="34"/>
      <c r="F4316" s="34"/>
      <c r="G4316" s="34"/>
      <c r="H4316" s="34" t="s">
        <v>19</v>
      </c>
      <c r="I4316" s="34"/>
      <c r="J4316" s="34" t="s">
        <v>20</v>
      </c>
      <c r="K4316" s="34">
        <v>39661</v>
      </c>
      <c r="L4316" s="34" t="s">
        <v>78</v>
      </c>
      <c r="M4316" s="34" t="s">
        <v>22</v>
      </c>
      <c r="N4316" s="34" t="s">
        <v>34</v>
      </c>
      <c r="O4316" s="34">
        <v>44844</v>
      </c>
      <c r="P4316" s="34"/>
      <c r="Q4316" s="34" t="s">
        <v>24</v>
      </c>
    </row>
    <row r="4317" spans="1:17">
      <c r="A4317" s="34">
        <v>107459</v>
      </c>
      <c r="B4317" s="34" t="s">
        <v>17</v>
      </c>
      <c r="C4317" s="34" t="s">
        <v>18</v>
      </c>
      <c r="D4317" s="34" t="s">
        <v>19</v>
      </c>
      <c r="E4317" s="34"/>
      <c r="F4317" s="34"/>
      <c r="G4317" s="34"/>
      <c r="H4317" s="34" t="s">
        <v>19</v>
      </c>
      <c r="I4317" s="34"/>
      <c r="J4317" s="34" t="s">
        <v>30</v>
      </c>
      <c r="K4317" s="34">
        <v>21394</v>
      </c>
      <c r="L4317" s="34" t="s">
        <v>249</v>
      </c>
      <c r="M4317" s="34" t="s">
        <v>22</v>
      </c>
      <c r="N4317" s="34" t="s">
        <v>32</v>
      </c>
      <c r="O4317" s="34">
        <v>41718</v>
      </c>
      <c r="P4317" s="34">
        <v>41759</v>
      </c>
      <c r="Q4317" s="34" t="s">
        <v>36</v>
      </c>
    </row>
    <row r="4318" spans="1:17">
      <c r="A4318" s="34">
        <v>80896</v>
      </c>
      <c r="B4318" s="34" t="s">
        <v>17</v>
      </c>
      <c r="C4318" s="34" t="s">
        <v>18</v>
      </c>
      <c r="D4318" s="34" t="s">
        <v>19</v>
      </c>
      <c r="E4318" s="34"/>
      <c r="F4318" s="34"/>
      <c r="G4318" s="34"/>
      <c r="H4318" s="34" t="s">
        <v>19</v>
      </c>
      <c r="I4318" s="34"/>
      <c r="J4318" s="34" t="s">
        <v>30</v>
      </c>
      <c r="K4318" s="34">
        <v>28924</v>
      </c>
      <c r="L4318" s="34" t="s">
        <v>76</v>
      </c>
      <c r="M4318" s="34" t="s">
        <v>23</v>
      </c>
      <c r="N4318" s="34" t="s">
        <v>34</v>
      </c>
      <c r="O4318" s="34">
        <v>39762</v>
      </c>
      <c r="P4318" s="34">
        <v>42005</v>
      </c>
      <c r="Q4318" s="34" t="s">
        <v>36</v>
      </c>
    </row>
    <row r="4319" spans="1:17">
      <c r="A4319" s="34">
        <v>40728</v>
      </c>
      <c r="B4319" s="34" t="s">
        <v>17</v>
      </c>
      <c r="C4319" s="34" t="s">
        <v>18</v>
      </c>
      <c r="D4319" s="34" t="s">
        <v>19</v>
      </c>
      <c r="E4319" s="34"/>
      <c r="F4319" s="34"/>
      <c r="G4319" s="34"/>
      <c r="H4319" s="34" t="s">
        <v>19</v>
      </c>
      <c r="I4319" s="34"/>
      <c r="J4319" s="34" t="s">
        <v>20</v>
      </c>
      <c r="K4319" s="34"/>
      <c r="L4319" s="34" t="s">
        <v>59</v>
      </c>
      <c r="M4319" s="34" t="s">
        <v>27</v>
      </c>
      <c r="N4319" s="34" t="s">
        <v>32</v>
      </c>
      <c r="O4319" s="34">
        <v>41113</v>
      </c>
      <c r="P4319" s="34">
        <v>41113</v>
      </c>
      <c r="Q4319" s="34" t="s">
        <v>36</v>
      </c>
    </row>
    <row r="4320" spans="1:17">
      <c r="A4320" s="34">
        <v>80897</v>
      </c>
      <c r="B4320" s="34" t="s">
        <v>17</v>
      </c>
      <c r="C4320" s="34" t="s">
        <v>25</v>
      </c>
      <c r="D4320" s="34" t="s">
        <v>19</v>
      </c>
      <c r="E4320" s="34"/>
      <c r="F4320" s="34"/>
      <c r="G4320" s="34"/>
      <c r="H4320" s="34" t="s">
        <v>19</v>
      </c>
      <c r="I4320" s="34"/>
      <c r="J4320" s="34" t="s">
        <v>30</v>
      </c>
      <c r="K4320" s="34">
        <v>30288</v>
      </c>
      <c r="L4320" s="34" t="s">
        <v>37</v>
      </c>
      <c r="M4320" s="34" t="s">
        <v>27</v>
      </c>
      <c r="N4320" s="34" t="s">
        <v>34</v>
      </c>
      <c r="O4320" s="34">
        <v>40311</v>
      </c>
      <c r="P4320" s="34"/>
      <c r="Q4320" s="34" t="s">
        <v>24</v>
      </c>
    </row>
    <row r="4321" spans="1:17">
      <c r="A4321" s="34">
        <v>119035</v>
      </c>
      <c r="B4321" s="34" t="s">
        <v>17</v>
      </c>
      <c r="C4321" s="34" t="s">
        <v>18</v>
      </c>
      <c r="D4321" s="34" t="s">
        <v>19</v>
      </c>
      <c r="E4321" s="34"/>
      <c r="F4321" s="34"/>
      <c r="G4321" s="34"/>
      <c r="H4321" s="34" t="s">
        <v>19</v>
      </c>
      <c r="I4321" s="34"/>
      <c r="J4321" s="34" t="s">
        <v>30</v>
      </c>
      <c r="K4321" s="34">
        <v>37495</v>
      </c>
      <c r="L4321" s="34" t="s">
        <v>67</v>
      </c>
      <c r="M4321" s="34" t="s">
        <v>22</v>
      </c>
      <c r="N4321" s="34" t="s">
        <v>36</v>
      </c>
      <c r="O4321" s="34">
        <v>42647</v>
      </c>
      <c r="P4321" s="34">
        <v>42752</v>
      </c>
      <c r="Q4321" s="34" t="s">
        <v>24</v>
      </c>
    </row>
    <row r="4322" spans="1:17">
      <c r="A4322" s="34">
        <v>94329</v>
      </c>
      <c r="B4322" s="34" t="s">
        <v>17</v>
      </c>
      <c r="C4322" s="34" t="s">
        <v>18</v>
      </c>
      <c r="D4322" s="34" t="s">
        <v>19</v>
      </c>
      <c r="E4322" s="34"/>
      <c r="F4322" s="34"/>
      <c r="G4322" s="34"/>
      <c r="H4322" s="34" t="s">
        <v>19</v>
      </c>
      <c r="I4322" s="34"/>
      <c r="J4322" s="34" t="s">
        <v>20</v>
      </c>
      <c r="K4322" s="34">
        <v>32779</v>
      </c>
      <c r="L4322" s="34" t="s">
        <v>26</v>
      </c>
      <c r="M4322" s="34" t="s">
        <v>27</v>
      </c>
      <c r="N4322" s="34" t="s">
        <v>32</v>
      </c>
      <c r="O4322" s="34">
        <v>41253</v>
      </c>
      <c r="P4322" s="34">
        <v>41253</v>
      </c>
      <c r="Q4322" s="34" t="s">
        <v>36</v>
      </c>
    </row>
    <row r="4323" spans="1:17">
      <c r="A4323" s="34">
        <v>83923</v>
      </c>
      <c r="B4323" s="34" t="s">
        <v>17</v>
      </c>
      <c r="C4323" s="34" t="s">
        <v>18</v>
      </c>
      <c r="D4323" s="34" t="s">
        <v>19</v>
      </c>
      <c r="E4323" s="34"/>
      <c r="F4323" s="34"/>
      <c r="G4323" s="34"/>
      <c r="H4323" s="34" t="s">
        <v>19</v>
      </c>
      <c r="I4323" s="34"/>
      <c r="J4323" s="34" t="s">
        <v>20</v>
      </c>
      <c r="K4323" s="34">
        <v>35595</v>
      </c>
      <c r="L4323" s="34" t="s">
        <v>48</v>
      </c>
      <c r="M4323" s="34" t="s">
        <v>27</v>
      </c>
      <c r="N4323" s="34" t="s">
        <v>32</v>
      </c>
      <c r="O4323" s="34">
        <v>40887</v>
      </c>
      <c r="P4323" s="34">
        <v>41904</v>
      </c>
      <c r="Q4323" s="34" t="s">
        <v>36</v>
      </c>
    </row>
    <row r="4324" spans="1:17">
      <c r="A4324" s="34">
        <v>148053</v>
      </c>
      <c r="B4324" s="34" t="s">
        <v>17</v>
      </c>
      <c r="C4324" s="34" t="s">
        <v>18</v>
      </c>
      <c r="D4324" s="34" t="s">
        <v>19</v>
      </c>
      <c r="E4324" s="34"/>
      <c r="F4324" s="34"/>
      <c r="G4324" s="34"/>
      <c r="H4324" s="34" t="s">
        <v>19</v>
      </c>
      <c r="I4324" s="34"/>
      <c r="J4324" s="34" t="s">
        <v>20</v>
      </c>
      <c r="K4324" s="34">
        <v>25099</v>
      </c>
      <c r="L4324" s="34" t="s">
        <v>169</v>
      </c>
      <c r="M4324" s="34" t="s">
        <v>52</v>
      </c>
      <c r="N4324" s="34" t="s">
        <v>34</v>
      </c>
      <c r="O4324" s="34" t="s">
        <v>36</v>
      </c>
      <c r="P4324" s="34" t="s">
        <v>36</v>
      </c>
      <c r="Q4324" s="34" t="s">
        <v>36</v>
      </c>
    </row>
    <row r="4325" spans="1:17">
      <c r="A4325" s="34">
        <v>108176</v>
      </c>
      <c r="B4325" s="34" t="s">
        <v>17</v>
      </c>
      <c r="C4325" s="34" t="s">
        <v>18</v>
      </c>
      <c r="D4325" s="34" t="s">
        <v>19</v>
      </c>
      <c r="E4325" s="34"/>
      <c r="F4325" s="34"/>
      <c r="G4325" s="34"/>
      <c r="H4325" s="34" t="s">
        <v>19</v>
      </c>
      <c r="I4325" s="34"/>
      <c r="J4325" s="34" t="s">
        <v>20</v>
      </c>
      <c r="K4325" s="34">
        <v>35941</v>
      </c>
      <c r="L4325" s="34" t="s">
        <v>33</v>
      </c>
      <c r="M4325" s="34" t="s">
        <v>22</v>
      </c>
      <c r="N4325" s="34" t="s">
        <v>32</v>
      </c>
      <c r="O4325" s="34">
        <v>41797</v>
      </c>
      <c r="P4325" s="34">
        <v>41846</v>
      </c>
      <c r="Q4325" s="34" t="s">
        <v>36</v>
      </c>
    </row>
    <row r="4326" spans="1:17">
      <c r="A4326" s="34">
        <v>82520</v>
      </c>
      <c r="B4326" s="34" t="s">
        <v>17</v>
      </c>
      <c r="C4326" s="34" t="s">
        <v>25</v>
      </c>
      <c r="D4326" s="34" t="s">
        <v>19</v>
      </c>
      <c r="E4326" s="34"/>
      <c r="F4326" s="34"/>
      <c r="G4326" s="34"/>
      <c r="H4326" s="34" t="s">
        <v>19</v>
      </c>
      <c r="I4326" s="34"/>
      <c r="J4326" s="34" t="s">
        <v>30</v>
      </c>
      <c r="K4326" s="34"/>
      <c r="L4326" s="34" t="s">
        <v>102</v>
      </c>
      <c r="M4326" s="34" t="s">
        <v>22</v>
      </c>
      <c r="N4326" s="34" t="s">
        <v>32</v>
      </c>
      <c r="O4326" s="34">
        <v>41485</v>
      </c>
      <c r="P4326" s="34"/>
      <c r="Q4326" s="34" t="s">
        <v>38</v>
      </c>
    </row>
    <row r="4327" spans="1:17">
      <c r="A4327" s="34">
        <v>124565</v>
      </c>
      <c r="B4327" s="34" t="s">
        <v>17</v>
      </c>
      <c r="C4327" s="34" t="s">
        <v>18</v>
      </c>
      <c r="D4327" s="34" t="s">
        <v>19</v>
      </c>
      <c r="E4327" s="34"/>
      <c r="F4327" s="34"/>
      <c r="G4327" s="34"/>
      <c r="H4327" s="34" t="s">
        <v>19</v>
      </c>
      <c r="I4327" s="34"/>
      <c r="J4327" s="34" t="s">
        <v>20</v>
      </c>
      <c r="K4327" s="34">
        <v>16995</v>
      </c>
      <c r="L4327" s="34" t="s">
        <v>21</v>
      </c>
      <c r="M4327" s="34" t="s">
        <v>22</v>
      </c>
      <c r="N4327" s="34" t="s">
        <v>32</v>
      </c>
      <c r="O4327" s="34">
        <v>42998</v>
      </c>
      <c r="P4327" s="34">
        <v>43998</v>
      </c>
      <c r="Q4327" s="34" t="s">
        <v>24</v>
      </c>
    </row>
    <row r="4328" spans="1:17">
      <c r="A4328" s="34">
        <v>118318</v>
      </c>
      <c r="B4328" s="34" t="s">
        <v>17</v>
      </c>
      <c r="C4328" s="34" t="s">
        <v>18</v>
      </c>
      <c r="D4328" s="34" t="s">
        <v>19</v>
      </c>
      <c r="E4328" s="34"/>
      <c r="F4328" s="34"/>
      <c r="G4328" s="34"/>
      <c r="H4328" s="34" t="s">
        <v>19</v>
      </c>
      <c r="I4328" s="34"/>
      <c r="J4328" s="34" t="s">
        <v>20</v>
      </c>
      <c r="K4328" s="34">
        <v>21471</v>
      </c>
      <c r="L4328" s="34" t="s">
        <v>37</v>
      </c>
      <c r="M4328" s="34" t="s">
        <v>27</v>
      </c>
      <c r="N4328" s="34" t="s">
        <v>32</v>
      </c>
      <c r="O4328" s="34">
        <v>42593</v>
      </c>
      <c r="P4328" s="34">
        <v>42838</v>
      </c>
      <c r="Q4328" s="34" t="s">
        <v>77</v>
      </c>
    </row>
    <row r="4329" spans="1:17">
      <c r="A4329" s="34">
        <v>45730</v>
      </c>
      <c r="B4329" s="34" t="s">
        <v>17</v>
      </c>
      <c r="C4329" s="34" t="s">
        <v>18</v>
      </c>
      <c r="D4329" s="34" t="s">
        <v>19</v>
      </c>
      <c r="E4329" s="34"/>
      <c r="F4329" s="34"/>
      <c r="G4329" s="34"/>
      <c r="H4329" s="34" t="s">
        <v>19</v>
      </c>
      <c r="I4329" s="34"/>
      <c r="J4329" s="34" t="s">
        <v>20</v>
      </c>
      <c r="K4329" s="34">
        <v>31327</v>
      </c>
      <c r="L4329" s="34" t="s">
        <v>65</v>
      </c>
      <c r="M4329" s="34" t="s">
        <v>27</v>
      </c>
      <c r="N4329" s="34" t="s">
        <v>34</v>
      </c>
      <c r="O4329" s="34" t="s">
        <v>36</v>
      </c>
      <c r="P4329" s="34" t="s">
        <v>36</v>
      </c>
      <c r="Q4329" s="34" t="s">
        <v>36</v>
      </c>
    </row>
    <row r="4330" spans="1:17">
      <c r="A4330" s="34">
        <v>84009</v>
      </c>
      <c r="B4330" s="34" t="s">
        <v>17</v>
      </c>
      <c r="C4330" s="34" t="s">
        <v>18</v>
      </c>
      <c r="D4330" s="34" t="s">
        <v>19</v>
      </c>
      <c r="E4330" s="34"/>
      <c r="F4330" s="34"/>
      <c r="G4330" s="34"/>
      <c r="H4330" s="34" t="s">
        <v>19</v>
      </c>
      <c r="I4330" s="34"/>
      <c r="J4330" s="34" t="s">
        <v>20</v>
      </c>
      <c r="K4330" s="34">
        <v>35422</v>
      </c>
      <c r="L4330" s="34" t="s">
        <v>48</v>
      </c>
      <c r="M4330" s="34" t="s">
        <v>27</v>
      </c>
      <c r="N4330" s="34" t="s">
        <v>34</v>
      </c>
      <c r="O4330" s="34">
        <v>43327</v>
      </c>
      <c r="P4330" s="34">
        <v>43335</v>
      </c>
      <c r="Q4330" s="34" t="s">
        <v>36</v>
      </c>
    </row>
    <row r="4331" spans="1:17">
      <c r="A4331" s="34">
        <v>110004</v>
      </c>
      <c r="B4331" s="34" t="s">
        <v>17</v>
      </c>
      <c r="C4331" s="34" t="s">
        <v>18</v>
      </c>
      <c r="D4331" s="34" t="s">
        <v>19</v>
      </c>
      <c r="E4331" s="34"/>
      <c r="F4331" s="34"/>
      <c r="G4331" s="34"/>
      <c r="H4331" s="34" t="s">
        <v>19</v>
      </c>
      <c r="I4331" s="34"/>
      <c r="J4331" s="34" t="s">
        <v>30</v>
      </c>
      <c r="K4331" s="34">
        <v>36042</v>
      </c>
      <c r="L4331" s="34" t="s">
        <v>116</v>
      </c>
      <c r="M4331" s="34" t="s">
        <v>22</v>
      </c>
      <c r="N4331" s="34" t="s">
        <v>32</v>
      </c>
      <c r="O4331" s="34">
        <v>41955</v>
      </c>
      <c r="P4331" s="34">
        <v>44664</v>
      </c>
      <c r="Q4331" s="34" t="s">
        <v>24</v>
      </c>
    </row>
    <row r="4332" spans="1:17">
      <c r="A4332" s="34">
        <v>83382</v>
      </c>
      <c r="B4332" s="34" t="s">
        <v>17</v>
      </c>
      <c r="C4332" s="34" t="s">
        <v>18</v>
      </c>
      <c r="D4332" s="34" t="s">
        <v>19</v>
      </c>
      <c r="E4332" s="34"/>
      <c r="F4332" s="34"/>
      <c r="G4332" s="34"/>
      <c r="H4332" s="34" t="s">
        <v>19</v>
      </c>
      <c r="I4332" s="34"/>
      <c r="J4332" s="34" t="s">
        <v>20</v>
      </c>
      <c r="K4332" s="34"/>
      <c r="L4332" s="34" t="s">
        <v>37</v>
      </c>
      <c r="M4332" s="34" t="s">
        <v>27</v>
      </c>
      <c r="N4332" s="34" t="s">
        <v>34</v>
      </c>
      <c r="O4332" s="34">
        <v>1</v>
      </c>
      <c r="P4332" s="34">
        <v>1</v>
      </c>
      <c r="Q4332" s="34" t="s">
        <v>36</v>
      </c>
    </row>
    <row r="4333" spans="1:17">
      <c r="A4333" s="34">
        <v>147003</v>
      </c>
      <c r="B4333" s="34" t="s">
        <v>17</v>
      </c>
      <c r="C4333" s="34" t="s">
        <v>18</v>
      </c>
      <c r="D4333" s="34" t="s">
        <v>19</v>
      </c>
      <c r="E4333" s="34"/>
      <c r="F4333" s="34"/>
      <c r="G4333" s="34"/>
      <c r="H4333" s="34" t="s">
        <v>19</v>
      </c>
      <c r="I4333" s="34"/>
      <c r="J4333" s="34" t="s">
        <v>20</v>
      </c>
      <c r="K4333" s="34">
        <v>38014</v>
      </c>
      <c r="L4333" s="34" t="s">
        <v>356</v>
      </c>
      <c r="M4333" s="34" t="s">
        <v>52</v>
      </c>
      <c r="N4333" s="34" t="s">
        <v>34</v>
      </c>
      <c r="O4333" s="34">
        <v>44177</v>
      </c>
      <c r="P4333" s="34">
        <v>44755</v>
      </c>
      <c r="Q4333" s="34" t="s">
        <v>24</v>
      </c>
    </row>
    <row r="4334" spans="1:17">
      <c r="A4334" s="34">
        <v>41698</v>
      </c>
      <c r="B4334" s="34" t="s">
        <v>17</v>
      </c>
      <c r="C4334" s="34" t="s">
        <v>18</v>
      </c>
      <c r="D4334" s="34" t="s">
        <v>19</v>
      </c>
      <c r="E4334" s="34"/>
      <c r="F4334" s="34"/>
      <c r="G4334" s="34"/>
      <c r="H4334" s="34" t="s">
        <v>19</v>
      </c>
      <c r="I4334" s="34"/>
      <c r="J4334" s="34" t="s">
        <v>20</v>
      </c>
      <c r="K4334" s="34">
        <v>18027</v>
      </c>
      <c r="L4334" s="34" t="s">
        <v>54</v>
      </c>
      <c r="M4334" s="34" t="s">
        <v>27</v>
      </c>
      <c r="N4334" s="34" t="s">
        <v>34</v>
      </c>
      <c r="O4334" s="34">
        <v>37622</v>
      </c>
      <c r="P4334" s="34">
        <v>42835</v>
      </c>
      <c r="Q4334" s="34" t="s">
        <v>38</v>
      </c>
    </row>
    <row r="4335" spans="1:17">
      <c r="A4335" s="34">
        <v>100802</v>
      </c>
      <c r="B4335" s="34" t="s">
        <v>17</v>
      </c>
      <c r="C4335" s="34" t="s">
        <v>18</v>
      </c>
      <c r="D4335" s="34" t="s">
        <v>19</v>
      </c>
      <c r="E4335" s="34"/>
      <c r="F4335" s="34"/>
      <c r="G4335" s="34"/>
      <c r="H4335" s="34" t="s">
        <v>19</v>
      </c>
      <c r="I4335" s="34"/>
      <c r="J4335" s="34" t="s">
        <v>30</v>
      </c>
      <c r="K4335" s="34">
        <v>28739</v>
      </c>
      <c r="L4335" s="34" t="s">
        <v>37</v>
      </c>
      <c r="M4335" s="34" t="s">
        <v>27</v>
      </c>
      <c r="N4335" s="34" t="s">
        <v>28</v>
      </c>
      <c r="O4335" s="34">
        <v>41253</v>
      </c>
      <c r="P4335" s="34">
        <v>41253</v>
      </c>
      <c r="Q4335" s="34" t="s">
        <v>36</v>
      </c>
    </row>
    <row r="4336" spans="1:17">
      <c r="A4336" s="34">
        <v>118048</v>
      </c>
      <c r="B4336" s="34" t="s">
        <v>17</v>
      </c>
      <c r="C4336" s="34" t="s">
        <v>18</v>
      </c>
      <c r="D4336" s="34" t="s">
        <v>19</v>
      </c>
      <c r="E4336" s="34"/>
      <c r="F4336" s="34"/>
      <c r="G4336" s="34"/>
      <c r="H4336" s="34" t="s">
        <v>19</v>
      </c>
      <c r="I4336" s="34"/>
      <c r="J4336" s="34" t="s">
        <v>20</v>
      </c>
      <c r="K4336" s="34">
        <v>36525</v>
      </c>
      <c r="L4336" s="34" t="s">
        <v>35</v>
      </c>
      <c r="M4336" s="34" t="s">
        <v>27</v>
      </c>
      <c r="N4336" s="34" t="s">
        <v>28</v>
      </c>
      <c r="O4336" s="34" t="s">
        <v>36</v>
      </c>
      <c r="P4336" s="34" t="s">
        <v>36</v>
      </c>
      <c r="Q4336" s="34" t="s">
        <v>36</v>
      </c>
    </row>
    <row r="4337" spans="1:17">
      <c r="A4337" s="34">
        <v>115890</v>
      </c>
      <c r="B4337" s="34" t="s">
        <v>17</v>
      </c>
      <c r="C4337" s="34" t="s">
        <v>18</v>
      </c>
      <c r="D4337" s="34" t="s">
        <v>19</v>
      </c>
      <c r="E4337" s="34"/>
      <c r="F4337" s="34"/>
      <c r="G4337" s="34"/>
      <c r="H4337" s="34" t="s">
        <v>19</v>
      </c>
      <c r="I4337" s="34"/>
      <c r="J4337" s="34" t="s">
        <v>20</v>
      </c>
      <c r="K4337" s="34">
        <v>36854</v>
      </c>
      <c r="L4337" s="34" t="s">
        <v>78</v>
      </c>
      <c r="M4337" s="34" t="s">
        <v>22</v>
      </c>
      <c r="N4337" s="34" t="s">
        <v>36</v>
      </c>
      <c r="O4337" s="34">
        <v>42392</v>
      </c>
      <c r="P4337" s="34">
        <v>42495</v>
      </c>
      <c r="Q4337" s="34" t="s">
        <v>77</v>
      </c>
    </row>
    <row r="4338" spans="1:17">
      <c r="A4338" s="34">
        <v>156752</v>
      </c>
      <c r="B4338" s="34" t="s">
        <v>17</v>
      </c>
      <c r="C4338" s="34" t="s">
        <v>18</v>
      </c>
      <c r="D4338" s="34" t="s">
        <v>19</v>
      </c>
      <c r="E4338" s="34"/>
      <c r="F4338" s="34"/>
      <c r="G4338" s="34"/>
      <c r="H4338" s="34" t="s">
        <v>19</v>
      </c>
      <c r="I4338" s="34"/>
      <c r="J4338" s="34" t="s">
        <v>20</v>
      </c>
      <c r="K4338" s="34">
        <v>38234</v>
      </c>
      <c r="L4338" s="34" t="s">
        <v>48</v>
      </c>
      <c r="M4338" s="34" t="s">
        <v>27</v>
      </c>
      <c r="N4338" s="34" t="s">
        <v>28</v>
      </c>
      <c r="O4338" s="34">
        <v>44851</v>
      </c>
      <c r="P4338" s="34">
        <v>45153</v>
      </c>
      <c r="Q4338" s="34" t="s">
        <v>24</v>
      </c>
    </row>
    <row r="4339" spans="1:17">
      <c r="A4339" s="34">
        <v>80194</v>
      </c>
      <c r="B4339" s="34" t="s">
        <v>17</v>
      </c>
      <c r="C4339" s="34" t="s">
        <v>18</v>
      </c>
      <c r="D4339" s="34" t="s">
        <v>19</v>
      </c>
      <c r="E4339" s="34"/>
      <c r="F4339" s="34"/>
      <c r="G4339" s="34"/>
      <c r="H4339" s="34" t="s">
        <v>19</v>
      </c>
      <c r="I4339" s="34"/>
      <c r="J4339" s="34" t="s">
        <v>20</v>
      </c>
      <c r="K4339" s="34">
        <v>25145</v>
      </c>
      <c r="L4339" s="34" t="s">
        <v>48</v>
      </c>
      <c r="M4339" s="34" t="s">
        <v>27</v>
      </c>
      <c r="N4339" s="34" t="s">
        <v>28</v>
      </c>
      <c r="O4339" s="34">
        <v>40688</v>
      </c>
      <c r="P4339" s="34">
        <v>1</v>
      </c>
      <c r="Q4339" s="34" t="s">
        <v>36</v>
      </c>
    </row>
    <row r="4340" spans="1:17">
      <c r="A4340" s="34">
        <v>109373</v>
      </c>
      <c r="B4340" s="34" t="s">
        <v>17</v>
      </c>
      <c r="C4340" s="34" t="s">
        <v>18</v>
      </c>
      <c r="D4340" s="34" t="s">
        <v>19</v>
      </c>
      <c r="E4340" s="34"/>
      <c r="F4340" s="34"/>
      <c r="G4340" s="34"/>
      <c r="H4340" s="34" t="s">
        <v>19</v>
      </c>
      <c r="I4340" s="34"/>
      <c r="J4340" s="34" t="s">
        <v>20</v>
      </c>
      <c r="K4340" s="34">
        <v>35651</v>
      </c>
      <c r="L4340" s="34" t="s">
        <v>26</v>
      </c>
      <c r="M4340" s="34" t="s">
        <v>27</v>
      </c>
      <c r="N4340" s="34" t="s">
        <v>34</v>
      </c>
      <c r="O4340" s="34">
        <v>41910</v>
      </c>
      <c r="P4340" s="34"/>
      <c r="Q4340" s="34" t="s">
        <v>38</v>
      </c>
    </row>
    <row r="4341" spans="1:17">
      <c r="A4341" s="34">
        <v>130083</v>
      </c>
      <c r="B4341" s="34" t="s">
        <v>17</v>
      </c>
      <c r="C4341" s="34" t="s">
        <v>18</v>
      </c>
      <c r="D4341" s="34" t="s">
        <v>19</v>
      </c>
      <c r="E4341" s="34"/>
      <c r="F4341" s="34"/>
      <c r="G4341" s="34"/>
      <c r="H4341" s="34" t="s">
        <v>19</v>
      </c>
      <c r="I4341" s="34"/>
      <c r="J4341" s="34" t="s">
        <v>20</v>
      </c>
      <c r="K4341" s="34">
        <v>37347</v>
      </c>
      <c r="L4341" s="34" t="s">
        <v>83</v>
      </c>
      <c r="M4341" s="34" t="s">
        <v>27</v>
      </c>
      <c r="N4341" s="34" t="s">
        <v>28</v>
      </c>
      <c r="O4341" s="34">
        <v>43318</v>
      </c>
      <c r="P4341" s="34">
        <v>43344</v>
      </c>
      <c r="Q4341" s="34" t="s">
        <v>24</v>
      </c>
    </row>
    <row r="4342" spans="1:17">
      <c r="A4342" s="34">
        <v>153901</v>
      </c>
      <c r="B4342" s="34" t="s">
        <v>17</v>
      </c>
      <c r="C4342" s="34" t="s">
        <v>18</v>
      </c>
      <c r="D4342" s="34" t="s">
        <v>19</v>
      </c>
      <c r="E4342" s="34"/>
      <c r="F4342" s="34"/>
      <c r="G4342" s="34"/>
      <c r="H4342" s="34" t="s">
        <v>19</v>
      </c>
      <c r="I4342" s="34"/>
      <c r="J4342" s="34" t="s">
        <v>20</v>
      </c>
      <c r="K4342" s="34">
        <v>39313</v>
      </c>
      <c r="L4342" s="34" t="s">
        <v>42</v>
      </c>
      <c r="M4342" s="34" t="s">
        <v>22</v>
      </c>
      <c r="N4342" s="34" t="s">
        <v>28</v>
      </c>
      <c r="O4342" s="34">
        <v>44614</v>
      </c>
      <c r="P4342" s="34">
        <v>44779</v>
      </c>
      <c r="Q4342" s="34" t="s">
        <v>24</v>
      </c>
    </row>
    <row r="4343" spans="1:17">
      <c r="A4343" s="34">
        <v>107746</v>
      </c>
      <c r="B4343" s="34" t="s">
        <v>17</v>
      </c>
      <c r="C4343" s="34" t="s">
        <v>18</v>
      </c>
      <c r="D4343" s="34" t="s">
        <v>19</v>
      </c>
      <c r="E4343" s="34"/>
      <c r="F4343" s="34"/>
      <c r="G4343" s="34"/>
      <c r="H4343" s="34" t="s">
        <v>19</v>
      </c>
      <c r="I4343" s="34"/>
      <c r="J4343" s="34" t="s">
        <v>20</v>
      </c>
      <c r="K4343" s="34">
        <v>36182</v>
      </c>
      <c r="L4343" s="34" t="s">
        <v>75</v>
      </c>
      <c r="M4343" s="34" t="s">
        <v>22</v>
      </c>
      <c r="N4343" s="34" t="s">
        <v>32</v>
      </c>
      <c r="O4343" s="34">
        <v>41765</v>
      </c>
      <c r="P4343" s="34">
        <v>41932</v>
      </c>
      <c r="Q4343" s="34" t="s">
        <v>36</v>
      </c>
    </row>
    <row r="4344" spans="1:17">
      <c r="A4344" s="34">
        <v>129441</v>
      </c>
      <c r="B4344" s="34" t="s">
        <v>17</v>
      </c>
      <c r="C4344" s="34" t="s">
        <v>18</v>
      </c>
      <c r="D4344" s="34" t="s">
        <v>19</v>
      </c>
      <c r="E4344" s="34"/>
      <c r="F4344" s="34"/>
      <c r="G4344" s="34"/>
      <c r="H4344" s="34" t="s">
        <v>19</v>
      </c>
      <c r="I4344" s="34"/>
      <c r="J4344" s="34" t="s">
        <v>20</v>
      </c>
      <c r="K4344" s="34"/>
      <c r="L4344" s="34" t="s">
        <v>35</v>
      </c>
      <c r="M4344" s="34" t="s">
        <v>27</v>
      </c>
      <c r="N4344" s="34" t="s">
        <v>28</v>
      </c>
      <c r="O4344" s="34" t="s">
        <v>36</v>
      </c>
      <c r="P4344" s="34" t="s">
        <v>36</v>
      </c>
      <c r="Q4344" s="34" t="s">
        <v>36</v>
      </c>
    </row>
    <row r="4345" spans="1:17">
      <c r="A4345" s="34">
        <v>162388</v>
      </c>
      <c r="B4345" s="34" t="s">
        <v>17</v>
      </c>
      <c r="C4345" s="34" t="s">
        <v>18</v>
      </c>
      <c r="D4345" s="34" t="s">
        <v>19</v>
      </c>
      <c r="E4345" s="34"/>
      <c r="F4345" s="34"/>
      <c r="G4345" s="34"/>
      <c r="H4345" s="34" t="s">
        <v>19</v>
      </c>
      <c r="I4345" s="34"/>
      <c r="J4345" s="34" t="s">
        <v>20</v>
      </c>
      <c r="K4345" s="34">
        <v>38825</v>
      </c>
      <c r="L4345" s="34" t="s">
        <v>26</v>
      </c>
      <c r="M4345" s="34" t="s">
        <v>27</v>
      </c>
      <c r="N4345" s="34" t="s">
        <v>28</v>
      </c>
      <c r="O4345" s="34" t="s">
        <v>36</v>
      </c>
      <c r="P4345" s="34" t="s">
        <v>36</v>
      </c>
      <c r="Q4345" s="34" t="s">
        <v>36</v>
      </c>
    </row>
    <row r="4346" spans="1:17">
      <c r="A4346" s="34">
        <v>124322</v>
      </c>
      <c r="B4346" s="34" t="s">
        <v>17</v>
      </c>
      <c r="C4346" s="34" t="s">
        <v>18</v>
      </c>
      <c r="D4346" s="34" t="s">
        <v>19</v>
      </c>
      <c r="E4346" s="34"/>
      <c r="F4346" s="34"/>
      <c r="G4346" s="34"/>
      <c r="H4346" s="34" t="s">
        <v>19</v>
      </c>
      <c r="I4346" s="34"/>
      <c r="J4346" s="34" t="s">
        <v>20</v>
      </c>
      <c r="K4346" s="34">
        <v>37042</v>
      </c>
      <c r="L4346" s="34" t="s">
        <v>26</v>
      </c>
      <c r="M4346" s="34" t="s">
        <v>27</v>
      </c>
      <c r="N4346" s="34" t="s">
        <v>28</v>
      </c>
      <c r="O4346" s="34" t="s">
        <v>36</v>
      </c>
      <c r="P4346" s="34" t="s">
        <v>36</v>
      </c>
      <c r="Q4346" s="34" t="s">
        <v>24</v>
      </c>
    </row>
    <row r="4347" spans="1:17">
      <c r="A4347" s="34">
        <v>155570</v>
      </c>
      <c r="B4347" s="34" t="s">
        <v>17</v>
      </c>
      <c r="C4347" s="34" t="s">
        <v>18</v>
      </c>
      <c r="D4347" s="34" t="s">
        <v>19</v>
      </c>
      <c r="E4347" s="34"/>
      <c r="F4347" s="34"/>
      <c r="G4347" s="34"/>
      <c r="H4347" s="34" t="s">
        <v>19</v>
      </c>
      <c r="I4347" s="34"/>
      <c r="J4347" s="34" t="s">
        <v>20</v>
      </c>
      <c r="K4347" s="34">
        <v>38407</v>
      </c>
      <c r="L4347" s="34" t="s">
        <v>26</v>
      </c>
      <c r="M4347" s="34" t="s">
        <v>27</v>
      </c>
      <c r="N4347" s="34" t="s">
        <v>28</v>
      </c>
      <c r="O4347" s="34" t="s">
        <v>36</v>
      </c>
      <c r="P4347" s="34" t="s">
        <v>36</v>
      </c>
      <c r="Q4347" s="34" t="s">
        <v>36</v>
      </c>
    </row>
    <row r="4348" spans="1:17">
      <c r="A4348" s="34">
        <v>156932</v>
      </c>
      <c r="B4348" s="34" t="s">
        <v>17</v>
      </c>
      <c r="C4348" s="34" t="s">
        <v>25</v>
      </c>
      <c r="D4348" s="34" t="s">
        <v>19</v>
      </c>
      <c r="E4348" s="34"/>
      <c r="F4348" s="34"/>
      <c r="G4348" s="34"/>
      <c r="H4348" s="34" t="s">
        <v>19</v>
      </c>
      <c r="I4348" s="34"/>
      <c r="J4348" s="34" t="s">
        <v>20</v>
      </c>
      <c r="K4348" s="34">
        <v>39233</v>
      </c>
      <c r="L4348" s="34" t="s">
        <v>67</v>
      </c>
      <c r="M4348" s="34" t="s">
        <v>22</v>
      </c>
      <c r="N4348" s="34" t="s">
        <v>28</v>
      </c>
      <c r="O4348" s="34">
        <v>44772</v>
      </c>
      <c r="P4348" s="34"/>
      <c r="Q4348" s="34" t="s">
        <v>24</v>
      </c>
    </row>
    <row r="4349" spans="1:17">
      <c r="A4349" s="34">
        <v>122376</v>
      </c>
      <c r="B4349" s="34" t="s">
        <v>17</v>
      </c>
      <c r="C4349" s="34" t="s">
        <v>18</v>
      </c>
      <c r="D4349" s="34" t="s">
        <v>19</v>
      </c>
      <c r="E4349" s="34"/>
      <c r="F4349" s="34"/>
      <c r="G4349" s="34"/>
      <c r="H4349" s="34" t="s">
        <v>19</v>
      </c>
      <c r="I4349" s="34"/>
      <c r="J4349" s="34" t="s">
        <v>20</v>
      </c>
      <c r="K4349" s="34">
        <v>36577</v>
      </c>
      <c r="L4349" s="34" t="s">
        <v>26</v>
      </c>
      <c r="M4349" s="34" t="s">
        <v>27</v>
      </c>
      <c r="N4349" s="34" t="s">
        <v>28</v>
      </c>
      <c r="O4349" s="34">
        <v>42932</v>
      </c>
      <c r="P4349" s="34">
        <v>44831</v>
      </c>
      <c r="Q4349" s="34" t="s">
        <v>38</v>
      </c>
    </row>
    <row r="4350" spans="1:17">
      <c r="A4350" s="34">
        <v>163241</v>
      </c>
      <c r="B4350" s="34" t="s">
        <v>17</v>
      </c>
      <c r="C4350" s="34" t="s">
        <v>18</v>
      </c>
      <c r="D4350" s="34" t="s">
        <v>19</v>
      </c>
      <c r="E4350" s="34"/>
      <c r="F4350" s="34"/>
      <c r="G4350" s="34"/>
      <c r="H4350" s="34" t="s">
        <v>19</v>
      </c>
      <c r="I4350" s="34"/>
      <c r="J4350" s="34" t="s">
        <v>20</v>
      </c>
      <c r="K4350" s="34">
        <v>38774</v>
      </c>
      <c r="L4350" s="34" t="s">
        <v>26</v>
      </c>
      <c r="M4350" s="34" t="s">
        <v>27</v>
      </c>
      <c r="N4350" s="34" t="s">
        <v>28</v>
      </c>
      <c r="O4350" s="34" t="s">
        <v>36</v>
      </c>
      <c r="P4350" s="34" t="s">
        <v>36</v>
      </c>
      <c r="Q4350" s="34" t="s">
        <v>36</v>
      </c>
    </row>
    <row r="4351" spans="1:17">
      <c r="A4351" s="34">
        <v>129440</v>
      </c>
      <c r="B4351" s="34" t="s">
        <v>17</v>
      </c>
      <c r="C4351" s="34" t="s">
        <v>18</v>
      </c>
      <c r="D4351" s="34" t="s">
        <v>19</v>
      </c>
      <c r="E4351" s="34"/>
      <c r="F4351" s="34"/>
      <c r="G4351" s="34"/>
      <c r="H4351" s="34" t="s">
        <v>19</v>
      </c>
      <c r="I4351" s="34"/>
      <c r="J4351" s="34" t="s">
        <v>20</v>
      </c>
      <c r="K4351" s="34">
        <v>36565</v>
      </c>
      <c r="L4351" s="34" t="s">
        <v>35</v>
      </c>
      <c r="M4351" s="34" t="s">
        <v>27</v>
      </c>
      <c r="N4351" s="34" t="s">
        <v>28</v>
      </c>
      <c r="O4351" s="34" t="s">
        <v>36</v>
      </c>
      <c r="P4351" s="34" t="s">
        <v>36</v>
      </c>
      <c r="Q4351" s="34" t="s">
        <v>36</v>
      </c>
    </row>
    <row r="4352" spans="1:17">
      <c r="A4352" s="34">
        <v>165712</v>
      </c>
      <c r="B4352" s="34" t="s">
        <v>17</v>
      </c>
      <c r="C4352" s="34" t="s">
        <v>18</v>
      </c>
      <c r="D4352" s="34" t="s">
        <v>19</v>
      </c>
      <c r="E4352" s="34"/>
      <c r="F4352" s="34"/>
      <c r="G4352" s="34"/>
      <c r="H4352" s="34" t="s">
        <v>19</v>
      </c>
      <c r="I4352" s="34"/>
      <c r="J4352" s="34" t="s">
        <v>20</v>
      </c>
      <c r="K4352" s="34">
        <v>40203</v>
      </c>
      <c r="L4352" s="34" t="s">
        <v>92</v>
      </c>
      <c r="M4352" s="34" t="s">
        <v>22</v>
      </c>
      <c r="N4352" s="34" t="s">
        <v>28</v>
      </c>
      <c r="O4352" s="34">
        <v>45337</v>
      </c>
      <c r="P4352" s="34">
        <v>45442</v>
      </c>
      <c r="Q4352" s="34" t="s">
        <v>24</v>
      </c>
    </row>
    <row r="4353" spans="1:17">
      <c r="A4353" s="34">
        <v>150875</v>
      </c>
      <c r="B4353" s="34" t="s">
        <v>17</v>
      </c>
      <c r="C4353" s="34" t="s">
        <v>18</v>
      </c>
      <c r="D4353" s="34" t="s">
        <v>19</v>
      </c>
      <c r="E4353" s="34"/>
      <c r="F4353" s="34"/>
      <c r="G4353" s="34"/>
      <c r="H4353" s="34" t="s">
        <v>19</v>
      </c>
      <c r="I4353" s="34"/>
      <c r="J4353" s="34" t="s">
        <v>20</v>
      </c>
      <c r="K4353" s="34">
        <v>38070</v>
      </c>
      <c r="L4353" s="34" t="s">
        <v>54</v>
      </c>
      <c r="M4353" s="34" t="s">
        <v>52</v>
      </c>
      <c r="N4353" s="34" t="s">
        <v>28</v>
      </c>
      <c r="O4353" s="34">
        <v>44414</v>
      </c>
      <c r="P4353" s="34">
        <v>44776</v>
      </c>
      <c r="Q4353" s="34" t="s">
        <v>24</v>
      </c>
    </row>
    <row r="4354" spans="1:17">
      <c r="A4354" s="34">
        <v>127590</v>
      </c>
      <c r="B4354" s="34" t="s">
        <v>17</v>
      </c>
      <c r="C4354" s="34" t="s">
        <v>18</v>
      </c>
      <c r="D4354" s="34" t="s">
        <v>19</v>
      </c>
      <c r="E4354" s="34"/>
      <c r="F4354" s="34"/>
      <c r="G4354" s="34"/>
      <c r="H4354" s="34" t="s">
        <v>19</v>
      </c>
      <c r="I4354" s="34"/>
      <c r="J4354" s="34" t="s">
        <v>20</v>
      </c>
      <c r="K4354" s="34">
        <v>37588</v>
      </c>
      <c r="L4354" s="34" t="s">
        <v>37</v>
      </c>
      <c r="M4354" s="34" t="s">
        <v>27</v>
      </c>
      <c r="N4354" s="34" t="s">
        <v>28</v>
      </c>
      <c r="O4354" s="34">
        <v>43157</v>
      </c>
      <c r="P4354" s="34">
        <v>43187</v>
      </c>
      <c r="Q4354" s="34" t="s">
        <v>24</v>
      </c>
    </row>
    <row r="4355" spans="1:17">
      <c r="A4355" s="34">
        <v>158559</v>
      </c>
      <c r="B4355" s="34" t="s">
        <v>17</v>
      </c>
      <c r="C4355" s="34" t="s">
        <v>18</v>
      </c>
      <c r="D4355" s="34" t="s">
        <v>19</v>
      </c>
      <c r="E4355" s="34"/>
      <c r="F4355" s="34"/>
      <c r="G4355" s="34"/>
      <c r="H4355" s="34" t="s">
        <v>19</v>
      </c>
      <c r="I4355" s="34"/>
      <c r="J4355" s="34" t="s">
        <v>20</v>
      </c>
      <c r="K4355" s="34">
        <v>38688</v>
      </c>
      <c r="L4355" s="34" t="s">
        <v>26</v>
      </c>
      <c r="M4355" s="34" t="s">
        <v>27</v>
      </c>
      <c r="N4355" s="34" t="s">
        <v>28</v>
      </c>
      <c r="O4355" s="34">
        <v>44896</v>
      </c>
      <c r="P4355" s="34">
        <v>44940</v>
      </c>
      <c r="Q4355" s="34" t="s">
        <v>24</v>
      </c>
    </row>
    <row r="4356" spans="1:17">
      <c r="A4356" s="34">
        <v>122720</v>
      </c>
      <c r="B4356" s="34" t="s">
        <v>17</v>
      </c>
      <c r="C4356" s="34" t="s">
        <v>18</v>
      </c>
      <c r="D4356" s="34" t="s">
        <v>19</v>
      </c>
      <c r="E4356" s="34"/>
      <c r="F4356" s="34"/>
      <c r="G4356" s="34"/>
      <c r="H4356" s="34" t="s">
        <v>19</v>
      </c>
      <c r="I4356" s="34"/>
      <c r="J4356" s="34" t="s">
        <v>20</v>
      </c>
      <c r="K4356" s="34">
        <v>36651</v>
      </c>
      <c r="L4356" s="34" t="s">
        <v>48</v>
      </c>
      <c r="M4356" s="34" t="s">
        <v>27</v>
      </c>
      <c r="N4356" s="34" t="s">
        <v>28</v>
      </c>
      <c r="O4356" s="34" t="s">
        <v>36</v>
      </c>
      <c r="P4356" s="34" t="s">
        <v>36</v>
      </c>
      <c r="Q4356" s="34" t="s">
        <v>38</v>
      </c>
    </row>
    <row r="4357" spans="1:17">
      <c r="A4357" s="34">
        <v>102702</v>
      </c>
      <c r="B4357" s="34" t="s">
        <v>17</v>
      </c>
      <c r="C4357" s="34" t="s">
        <v>18</v>
      </c>
      <c r="D4357" s="34" t="s">
        <v>19</v>
      </c>
      <c r="E4357" s="34"/>
      <c r="F4357" s="34"/>
      <c r="G4357" s="34"/>
      <c r="H4357" s="34" t="s">
        <v>19</v>
      </c>
      <c r="I4357" s="34"/>
      <c r="J4357" s="34" t="s">
        <v>20</v>
      </c>
      <c r="K4357" s="34">
        <v>35307</v>
      </c>
      <c r="L4357" s="34" t="s">
        <v>72</v>
      </c>
      <c r="M4357" s="34" t="s">
        <v>22</v>
      </c>
      <c r="N4357" s="34" t="s">
        <v>32</v>
      </c>
      <c r="O4357" s="34">
        <v>41250</v>
      </c>
      <c r="P4357" s="34">
        <v>41501</v>
      </c>
      <c r="Q4357" s="34" t="s">
        <v>36</v>
      </c>
    </row>
    <row r="4358" spans="1:17">
      <c r="A4358" s="34">
        <v>122951</v>
      </c>
      <c r="B4358" s="34" t="s">
        <v>17</v>
      </c>
      <c r="C4358" s="34" t="s">
        <v>18</v>
      </c>
      <c r="D4358" s="34" t="s">
        <v>19</v>
      </c>
      <c r="E4358" s="34"/>
      <c r="F4358" s="34"/>
      <c r="G4358" s="34"/>
      <c r="H4358" s="34" t="s">
        <v>19</v>
      </c>
      <c r="I4358" s="34"/>
      <c r="J4358" s="34" t="s">
        <v>20</v>
      </c>
      <c r="K4358" s="34">
        <v>36544</v>
      </c>
      <c r="L4358" s="34" t="s">
        <v>35</v>
      </c>
      <c r="M4358" s="34" t="s">
        <v>27</v>
      </c>
      <c r="N4358" s="34" t="s">
        <v>28</v>
      </c>
      <c r="O4358" s="34" t="s">
        <v>36</v>
      </c>
      <c r="P4358" s="34" t="s">
        <v>36</v>
      </c>
      <c r="Q4358" s="34" t="s">
        <v>36</v>
      </c>
    </row>
    <row r="4359" spans="1:17">
      <c r="A4359" s="34">
        <v>120807</v>
      </c>
      <c r="B4359" s="34" t="s">
        <v>17</v>
      </c>
      <c r="C4359" s="34" t="s">
        <v>18</v>
      </c>
      <c r="D4359" s="34" t="s">
        <v>19</v>
      </c>
      <c r="E4359" s="34"/>
      <c r="F4359" s="34"/>
      <c r="G4359" s="34"/>
      <c r="H4359" s="34" t="s">
        <v>19</v>
      </c>
      <c r="I4359" s="34"/>
      <c r="J4359" s="34" t="s">
        <v>20</v>
      </c>
      <c r="K4359" s="34">
        <v>29627</v>
      </c>
      <c r="L4359" s="34" t="s">
        <v>37</v>
      </c>
      <c r="M4359" s="34" t="s">
        <v>27</v>
      </c>
      <c r="N4359" s="34" t="s">
        <v>28</v>
      </c>
      <c r="O4359" s="34" t="s">
        <v>36</v>
      </c>
      <c r="P4359" s="34" t="s">
        <v>36</v>
      </c>
      <c r="Q4359" s="34" t="s">
        <v>36</v>
      </c>
    </row>
    <row r="4360" spans="1:17">
      <c r="A4360" s="34">
        <v>165967</v>
      </c>
      <c r="B4360" s="34" t="s">
        <v>17</v>
      </c>
      <c r="C4360" s="34" t="s">
        <v>18</v>
      </c>
      <c r="D4360" s="34" t="s">
        <v>19</v>
      </c>
      <c r="E4360" s="34"/>
      <c r="F4360" s="34"/>
      <c r="G4360" s="34"/>
      <c r="H4360" s="34" t="s">
        <v>19</v>
      </c>
      <c r="I4360" s="34"/>
      <c r="J4360" s="34" t="s">
        <v>20</v>
      </c>
      <c r="K4360" s="34">
        <v>40127</v>
      </c>
      <c r="L4360" s="34" t="s">
        <v>96</v>
      </c>
      <c r="M4360" s="34" t="s">
        <v>22</v>
      </c>
      <c r="N4360" s="34" t="s">
        <v>36</v>
      </c>
      <c r="O4360" s="34">
        <v>45299</v>
      </c>
      <c r="P4360" s="34">
        <v>45404</v>
      </c>
      <c r="Q4360" s="34" t="s">
        <v>24</v>
      </c>
    </row>
    <row r="4361" spans="1:17">
      <c r="A4361" s="34">
        <v>131959</v>
      </c>
      <c r="B4361" s="34" t="s">
        <v>17</v>
      </c>
      <c r="C4361" s="34" t="s">
        <v>18</v>
      </c>
      <c r="D4361" s="34" t="s">
        <v>19</v>
      </c>
      <c r="E4361" s="34"/>
      <c r="F4361" s="34"/>
      <c r="G4361" s="34"/>
      <c r="H4361" s="34" t="s">
        <v>19</v>
      </c>
      <c r="I4361" s="34"/>
      <c r="J4361" s="34" t="s">
        <v>20</v>
      </c>
      <c r="K4361" s="34">
        <v>37479</v>
      </c>
      <c r="L4361" s="34" t="s">
        <v>48</v>
      </c>
      <c r="M4361" s="34" t="s">
        <v>27</v>
      </c>
      <c r="N4361" s="34" t="s">
        <v>28</v>
      </c>
      <c r="O4361" s="34" t="s">
        <v>36</v>
      </c>
      <c r="P4361" s="34" t="s">
        <v>36</v>
      </c>
      <c r="Q4361" s="34" t="s">
        <v>36</v>
      </c>
    </row>
    <row r="4362" spans="1:17">
      <c r="A4362" s="34">
        <v>154830</v>
      </c>
      <c r="B4362" s="34" t="s">
        <v>17</v>
      </c>
      <c r="C4362" s="34" t="s">
        <v>18</v>
      </c>
      <c r="D4362" s="34" t="s">
        <v>19</v>
      </c>
      <c r="E4362" s="34"/>
      <c r="F4362" s="34"/>
      <c r="G4362" s="34"/>
      <c r="H4362" s="34" t="s">
        <v>19</v>
      </c>
      <c r="I4362" s="34"/>
      <c r="J4362" s="34" t="s">
        <v>20</v>
      </c>
      <c r="K4362" s="34">
        <v>38303</v>
      </c>
      <c r="L4362" s="34" t="s">
        <v>48</v>
      </c>
      <c r="M4362" s="34" t="s">
        <v>27</v>
      </c>
      <c r="N4362" s="34" t="s">
        <v>28</v>
      </c>
      <c r="O4362" s="34">
        <v>44613</v>
      </c>
      <c r="P4362" s="34">
        <v>44809</v>
      </c>
      <c r="Q4362" s="34" t="s">
        <v>24</v>
      </c>
    </row>
    <row r="4363" spans="1:17">
      <c r="A4363" s="34">
        <v>131139</v>
      </c>
      <c r="B4363" s="34" t="s">
        <v>17</v>
      </c>
      <c r="C4363" s="34" t="s">
        <v>18</v>
      </c>
      <c r="D4363" s="34" t="s">
        <v>19</v>
      </c>
      <c r="E4363" s="34"/>
      <c r="F4363" s="34"/>
      <c r="G4363" s="34"/>
      <c r="H4363" s="34" t="s">
        <v>19</v>
      </c>
      <c r="I4363" s="34"/>
      <c r="J4363" s="34" t="s">
        <v>20</v>
      </c>
      <c r="K4363" s="34">
        <v>37282</v>
      </c>
      <c r="L4363" s="34" t="s">
        <v>26</v>
      </c>
      <c r="M4363" s="34" t="s">
        <v>27</v>
      </c>
      <c r="N4363" s="34" t="s">
        <v>28</v>
      </c>
      <c r="O4363" s="34" t="s">
        <v>36</v>
      </c>
      <c r="P4363" s="34" t="s">
        <v>36</v>
      </c>
      <c r="Q4363" s="34" t="s">
        <v>36</v>
      </c>
    </row>
    <row r="4364" spans="1:17">
      <c r="A4364" s="34">
        <v>153144</v>
      </c>
      <c r="B4364" s="34" t="s">
        <v>17</v>
      </c>
      <c r="C4364" s="34" t="s">
        <v>18</v>
      </c>
      <c r="D4364" s="34" t="s">
        <v>19</v>
      </c>
      <c r="E4364" s="34"/>
      <c r="F4364" s="34"/>
      <c r="G4364" s="34"/>
      <c r="H4364" s="34" t="s">
        <v>19</v>
      </c>
      <c r="I4364" s="34"/>
      <c r="J4364" s="34" t="s">
        <v>20</v>
      </c>
      <c r="K4364" s="34">
        <v>35872</v>
      </c>
      <c r="L4364" s="34" t="s">
        <v>48</v>
      </c>
      <c r="M4364" s="34" t="s">
        <v>27</v>
      </c>
      <c r="N4364" s="34" t="s">
        <v>34</v>
      </c>
      <c r="O4364" s="34">
        <v>44492</v>
      </c>
      <c r="P4364" s="34">
        <v>44720</v>
      </c>
      <c r="Q4364" s="34" t="s">
        <v>24</v>
      </c>
    </row>
    <row r="4365" spans="1:17">
      <c r="A4365" s="34">
        <v>165019</v>
      </c>
      <c r="B4365" s="34" t="s">
        <v>17</v>
      </c>
      <c r="C4365" s="34" t="s">
        <v>25</v>
      </c>
      <c r="D4365" s="34" t="s">
        <v>19</v>
      </c>
      <c r="E4365" s="34"/>
      <c r="F4365" s="34"/>
      <c r="G4365" s="34"/>
      <c r="H4365" s="34" t="s">
        <v>19</v>
      </c>
      <c r="I4365" s="34"/>
      <c r="J4365" s="34" t="s">
        <v>20</v>
      </c>
      <c r="K4365" s="34">
        <v>39887</v>
      </c>
      <c r="L4365" s="34" t="s">
        <v>26</v>
      </c>
      <c r="M4365" s="34" t="s">
        <v>27</v>
      </c>
      <c r="N4365" s="34" t="s">
        <v>28</v>
      </c>
      <c r="O4365" s="34">
        <v>45325</v>
      </c>
      <c r="P4365" s="34"/>
      <c r="Q4365" s="34" t="s">
        <v>24</v>
      </c>
    </row>
    <row r="4366" spans="1:17">
      <c r="A4366" s="34">
        <v>162169</v>
      </c>
      <c r="B4366" s="34" t="s">
        <v>17</v>
      </c>
      <c r="C4366" s="34" t="s">
        <v>18</v>
      </c>
      <c r="D4366" s="34" t="s">
        <v>19</v>
      </c>
      <c r="E4366" s="34"/>
      <c r="F4366" s="34"/>
      <c r="G4366" s="34"/>
      <c r="H4366" s="34" t="s">
        <v>19</v>
      </c>
      <c r="I4366" s="34"/>
      <c r="J4366" s="34" t="s">
        <v>20</v>
      </c>
      <c r="K4366" s="34">
        <v>39210</v>
      </c>
      <c r="L4366" s="34" t="s">
        <v>44</v>
      </c>
      <c r="M4366" s="34" t="s">
        <v>27</v>
      </c>
      <c r="N4366" s="34" t="s">
        <v>28</v>
      </c>
      <c r="O4366" s="34" t="s">
        <v>36</v>
      </c>
      <c r="P4366" s="34" t="s">
        <v>36</v>
      </c>
      <c r="Q4366" s="34" t="s">
        <v>36</v>
      </c>
    </row>
    <row r="4367" spans="1:17">
      <c r="A4367" s="34">
        <v>143019</v>
      </c>
      <c r="B4367" s="34" t="s">
        <v>17</v>
      </c>
      <c r="C4367" s="34" t="s">
        <v>18</v>
      </c>
      <c r="D4367" s="34" t="s">
        <v>19</v>
      </c>
      <c r="E4367" s="34"/>
      <c r="F4367" s="34"/>
      <c r="G4367" s="34"/>
      <c r="H4367" s="34" t="s">
        <v>19</v>
      </c>
      <c r="I4367" s="34"/>
      <c r="J4367" s="34" t="s">
        <v>30</v>
      </c>
      <c r="K4367" s="34"/>
      <c r="L4367" s="34" t="s">
        <v>21</v>
      </c>
      <c r="M4367" s="34" t="s">
        <v>22</v>
      </c>
      <c r="N4367" s="34" t="s">
        <v>28</v>
      </c>
      <c r="O4367" s="34">
        <v>43853</v>
      </c>
      <c r="P4367" s="34">
        <v>43867</v>
      </c>
      <c r="Q4367" s="34" t="s">
        <v>24</v>
      </c>
    </row>
    <row r="4368" spans="1:17">
      <c r="A4368" s="34">
        <v>136592</v>
      </c>
      <c r="B4368" s="34" t="s">
        <v>17</v>
      </c>
      <c r="C4368" s="34" t="s">
        <v>18</v>
      </c>
      <c r="D4368" s="34" t="s">
        <v>19</v>
      </c>
      <c r="E4368" s="34"/>
      <c r="F4368" s="34"/>
      <c r="G4368" s="34"/>
      <c r="H4368" s="34" t="s">
        <v>19</v>
      </c>
      <c r="I4368" s="34"/>
      <c r="J4368" s="34" t="s">
        <v>30</v>
      </c>
      <c r="K4368" s="34">
        <v>37141</v>
      </c>
      <c r="L4368" s="34" t="s">
        <v>26</v>
      </c>
      <c r="M4368" s="34" t="s">
        <v>27</v>
      </c>
      <c r="N4368" s="34" t="s">
        <v>28</v>
      </c>
      <c r="O4368" s="34" t="s">
        <v>36</v>
      </c>
      <c r="P4368" s="34" t="s">
        <v>36</v>
      </c>
      <c r="Q4368" s="34" t="s">
        <v>36</v>
      </c>
    </row>
    <row r="4369" spans="1:17">
      <c r="A4369" s="34">
        <v>122075</v>
      </c>
      <c r="B4369" s="34" t="s">
        <v>17</v>
      </c>
      <c r="C4369" s="34" t="s">
        <v>18</v>
      </c>
      <c r="D4369" s="34" t="s">
        <v>19</v>
      </c>
      <c r="E4369" s="34"/>
      <c r="F4369" s="34"/>
      <c r="G4369" s="34"/>
      <c r="H4369" s="34" t="s">
        <v>19</v>
      </c>
      <c r="I4369" s="34"/>
      <c r="J4369" s="34" t="s">
        <v>30</v>
      </c>
      <c r="K4369" s="34">
        <v>37812</v>
      </c>
      <c r="L4369" s="34" t="s">
        <v>96</v>
      </c>
      <c r="M4369" s="34" t="s">
        <v>22</v>
      </c>
      <c r="N4369" s="34" t="s">
        <v>32</v>
      </c>
      <c r="O4369" s="34">
        <v>42802</v>
      </c>
      <c r="P4369" s="34">
        <v>43419</v>
      </c>
      <c r="Q4369" s="34" t="s">
        <v>24</v>
      </c>
    </row>
    <row r="4370" spans="1:17">
      <c r="A4370" s="34">
        <v>168925</v>
      </c>
      <c r="B4370" s="34" t="s">
        <v>17</v>
      </c>
      <c r="C4370" s="34" t="s">
        <v>71</v>
      </c>
      <c r="D4370" s="34" t="s">
        <v>19</v>
      </c>
      <c r="E4370" s="34"/>
      <c r="F4370" s="34"/>
      <c r="G4370" s="34"/>
      <c r="H4370" s="34" t="s">
        <v>19</v>
      </c>
      <c r="I4370" s="34"/>
      <c r="J4370" s="34" t="s">
        <v>30</v>
      </c>
      <c r="K4370" s="34">
        <v>40627</v>
      </c>
      <c r="L4370" s="34" t="s">
        <v>92</v>
      </c>
      <c r="M4370" s="34" t="s">
        <v>22</v>
      </c>
      <c r="N4370" s="34" t="s">
        <v>28</v>
      </c>
      <c r="O4370" s="34" t="s">
        <v>36</v>
      </c>
      <c r="P4370" s="34" t="s">
        <v>36</v>
      </c>
      <c r="Q4370" s="34" t="s">
        <v>36</v>
      </c>
    </row>
    <row r="4371" spans="1:17">
      <c r="A4371" s="34">
        <v>162490</v>
      </c>
      <c r="B4371" s="34" t="s">
        <v>17</v>
      </c>
      <c r="C4371" s="34" t="s">
        <v>25</v>
      </c>
      <c r="D4371" s="34" t="s">
        <v>19</v>
      </c>
      <c r="E4371" s="34"/>
      <c r="F4371" s="34"/>
      <c r="G4371" s="34"/>
      <c r="H4371" s="34" t="s">
        <v>19</v>
      </c>
      <c r="I4371" s="34"/>
      <c r="J4371" s="34" t="s">
        <v>30</v>
      </c>
      <c r="K4371" s="34">
        <v>39233</v>
      </c>
      <c r="L4371" s="34" t="s">
        <v>26</v>
      </c>
      <c r="M4371" s="34" t="s">
        <v>27</v>
      </c>
      <c r="N4371" s="34" t="s">
        <v>36</v>
      </c>
      <c r="O4371" s="34">
        <v>45146</v>
      </c>
      <c r="P4371" s="34"/>
      <c r="Q4371" s="34" t="s">
        <v>24</v>
      </c>
    </row>
    <row r="4372" spans="1:17">
      <c r="A4372" s="34">
        <v>161855</v>
      </c>
      <c r="B4372" s="34" t="s">
        <v>17</v>
      </c>
      <c r="C4372" s="34" t="s">
        <v>25</v>
      </c>
      <c r="D4372" s="34" t="s">
        <v>19</v>
      </c>
      <c r="E4372" s="34"/>
      <c r="F4372" s="34"/>
      <c r="G4372" s="34"/>
      <c r="H4372" s="34" t="s">
        <v>19</v>
      </c>
      <c r="I4372" s="34"/>
      <c r="J4372" s="34" t="s">
        <v>30</v>
      </c>
      <c r="K4372" s="34">
        <v>30910</v>
      </c>
      <c r="L4372" s="34" t="s">
        <v>48</v>
      </c>
      <c r="M4372" s="34" t="s">
        <v>27</v>
      </c>
      <c r="N4372" s="34" t="s">
        <v>28</v>
      </c>
      <c r="O4372" s="34">
        <v>45089</v>
      </c>
      <c r="P4372" s="34"/>
      <c r="Q4372" s="34" t="s">
        <v>24</v>
      </c>
    </row>
    <row r="4373" spans="1:17">
      <c r="A4373" s="34">
        <v>152807</v>
      </c>
      <c r="B4373" s="34" t="s">
        <v>17</v>
      </c>
      <c r="C4373" s="34" t="s">
        <v>18</v>
      </c>
      <c r="D4373" s="34" t="s">
        <v>19</v>
      </c>
      <c r="E4373" s="34"/>
      <c r="F4373" s="34"/>
      <c r="G4373" s="34"/>
      <c r="H4373" s="34" t="s">
        <v>19</v>
      </c>
      <c r="I4373" s="34"/>
      <c r="J4373" s="34" t="s">
        <v>30</v>
      </c>
      <c r="K4373" s="34">
        <v>34493</v>
      </c>
      <c r="L4373" s="34" t="s">
        <v>98</v>
      </c>
      <c r="M4373" s="34" t="s">
        <v>22</v>
      </c>
      <c r="N4373" s="34" t="s">
        <v>28</v>
      </c>
      <c r="O4373" s="34" t="s">
        <v>36</v>
      </c>
      <c r="P4373" s="34" t="s">
        <v>36</v>
      </c>
      <c r="Q4373" s="34" t="s">
        <v>36</v>
      </c>
    </row>
    <row r="4374" spans="1:17">
      <c r="A4374" s="34">
        <v>118047</v>
      </c>
      <c r="B4374" s="34" t="s">
        <v>17</v>
      </c>
      <c r="C4374" s="34" t="s">
        <v>18</v>
      </c>
      <c r="D4374" s="34" t="s">
        <v>19</v>
      </c>
      <c r="E4374" s="34"/>
      <c r="F4374" s="34"/>
      <c r="G4374" s="34"/>
      <c r="H4374" s="34" t="s">
        <v>19</v>
      </c>
      <c r="I4374" s="34"/>
      <c r="J4374" s="34" t="s">
        <v>30</v>
      </c>
      <c r="K4374" s="34"/>
      <c r="L4374" s="34" t="s">
        <v>26</v>
      </c>
      <c r="M4374" s="34" t="s">
        <v>27</v>
      </c>
      <c r="N4374" s="34" t="s">
        <v>28</v>
      </c>
      <c r="O4374" s="34" t="s">
        <v>36</v>
      </c>
      <c r="P4374" s="34" t="s">
        <v>36</v>
      </c>
      <c r="Q4374" s="34" t="s">
        <v>36</v>
      </c>
    </row>
    <row r="4375" spans="1:17">
      <c r="A4375" s="34">
        <v>143025</v>
      </c>
      <c r="B4375" s="34" t="s">
        <v>17</v>
      </c>
      <c r="C4375" s="34" t="s">
        <v>18</v>
      </c>
      <c r="D4375" s="34" t="s">
        <v>19</v>
      </c>
      <c r="E4375" s="34"/>
      <c r="F4375" s="34"/>
      <c r="G4375" s="34"/>
      <c r="H4375" s="34" t="s">
        <v>19</v>
      </c>
      <c r="I4375" s="34"/>
      <c r="J4375" s="34" t="s">
        <v>30</v>
      </c>
      <c r="K4375" s="34">
        <v>38830</v>
      </c>
      <c r="L4375" s="34" t="s">
        <v>96</v>
      </c>
      <c r="M4375" s="34" t="s">
        <v>22</v>
      </c>
      <c r="N4375" s="34" t="s">
        <v>28</v>
      </c>
      <c r="O4375" s="34">
        <v>43791</v>
      </c>
      <c r="P4375" s="34">
        <v>43872</v>
      </c>
      <c r="Q4375" s="34" t="s">
        <v>24</v>
      </c>
    </row>
    <row r="4376" spans="1:17">
      <c r="A4376" s="34">
        <v>121160</v>
      </c>
      <c r="B4376" s="34" t="s">
        <v>17</v>
      </c>
      <c r="C4376" s="34" t="s">
        <v>18</v>
      </c>
      <c r="D4376" s="34" t="s">
        <v>19</v>
      </c>
      <c r="E4376" s="34"/>
      <c r="F4376" s="34"/>
      <c r="G4376" s="34"/>
      <c r="H4376" s="34" t="s">
        <v>19</v>
      </c>
      <c r="I4376" s="34"/>
      <c r="J4376" s="34" t="s">
        <v>20</v>
      </c>
      <c r="K4376" s="34">
        <v>30603</v>
      </c>
      <c r="L4376" s="34" t="s">
        <v>72</v>
      </c>
      <c r="M4376" s="34" t="s">
        <v>22</v>
      </c>
      <c r="N4376" s="34" t="s">
        <v>28</v>
      </c>
      <c r="O4376" s="34">
        <v>42786</v>
      </c>
      <c r="P4376" s="34">
        <v>43406</v>
      </c>
      <c r="Q4376" s="34" t="s">
        <v>24</v>
      </c>
    </row>
    <row r="4377" spans="1:17">
      <c r="A4377" s="34">
        <v>121167</v>
      </c>
      <c r="B4377" s="34" t="s">
        <v>17</v>
      </c>
      <c r="C4377" s="34" t="s">
        <v>18</v>
      </c>
      <c r="D4377" s="34" t="s">
        <v>19</v>
      </c>
      <c r="E4377" s="34"/>
      <c r="F4377" s="34"/>
      <c r="G4377" s="34"/>
      <c r="H4377" s="34" t="s">
        <v>19</v>
      </c>
      <c r="I4377" s="34"/>
      <c r="J4377" s="34" t="s">
        <v>20</v>
      </c>
      <c r="K4377" s="34"/>
      <c r="L4377" s="34" t="s">
        <v>72</v>
      </c>
      <c r="M4377" s="34" t="s">
        <v>22</v>
      </c>
      <c r="N4377" s="34" t="s">
        <v>28</v>
      </c>
      <c r="O4377" s="34">
        <v>42786</v>
      </c>
      <c r="P4377" s="34">
        <v>42914</v>
      </c>
      <c r="Q4377" s="34" t="s">
        <v>24</v>
      </c>
    </row>
    <row r="4378" spans="1:17">
      <c r="A4378" s="34">
        <v>80178</v>
      </c>
      <c r="B4378" s="34" t="s">
        <v>17</v>
      </c>
      <c r="C4378" s="34" t="s">
        <v>18</v>
      </c>
      <c r="D4378" s="34" t="s">
        <v>19</v>
      </c>
      <c r="E4378" s="34"/>
      <c r="F4378" s="34"/>
      <c r="G4378" s="34"/>
      <c r="H4378" s="34" t="s">
        <v>19</v>
      </c>
      <c r="I4378" s="34"/>
      <c r="J4378" s="34" t="s">
        <v>20</v>
      </c>
      <c r="K4378" s="34">
        <v>19492</v>
      </c>
      <c r="L4378" s="34" t="s">
        <v>48</v>
      </c>
      <c r="M4378" s="34" t="s">
        <v>27</v>
      </c>
      <c r="N4378" s="34" t="s">
        <v>34</v>
      </c>
      <c r="O4378" s="34">
        <v>40828</v>
      </c>
      <c r="P4378" s="34">
        <v>40828</v>
      </c>
      <c r="Q4378" s="34" t="s">
        <v>36</v>
      </c>
    </row>
    <row r="4379" spans="1:17">
      <c r="A4379" s="34">
        <v>154481</v>
      </c>
      <c r="B4379" s="34" t="s">
        <v>17</v>
      </c>
      <c r="C4379" s="34" t="s">
        <v>18</v>
      </c>
      <c r="D4379" s="34" t="s">
        <v>19</v>
      </c>
      <c r="E4379" s="34"/>
      <c r="F4379" s="34"/>
      <c r="G4379" s="34"/>
      <c r="H4379" s="34" t="s">
        <v>19</v>
      </c>
      <c r="I4379" s="34"/>
      <c r="J4379" s="34" t="s">
        <v>20</v>
      </c>
      <c r="K4379" s="34">
        <v>30525</v>
      </c>
      <c r="L4379" s="34" t="s">
        <v>35</v>
      </c>
      <c r="M4379" s="34" t="s">
        <v>27</v>
      </c>
      <c r="N4379" s="34" t="s">
        <v>28</v>
      </c>
      <c r="O4379" s="34" t="s">
        <v>36</v>
      </c>
      <c r="P4379" s="34" t="s">
        <v>36</v>
      </c>
      <c r="Q4379" s="34" t="s">
        <v>36</v>
      </c>
    </row>
    <row r="4380" spans="1:17">
      <c r="A4380" s="34">
        <v>162225</v>
      </c>
      <c r="B4380" s="34" t="s">
        <v>17</v>
      </c>
      <c r="C4380" s="34" t="s">
        <v>25</v>
      </c>
      <c r="D4380" s="34" t="s">
        <v>19</v>
      </c>
      <c r="E4380" s="34"/>
      <c r="F4380" s="34"/>
      <c r="G4380" s="34"/>
      <c r="H4380" s="34" t="s">
        <v>19</v>
      </c>
      <c r="I4380" s="34"/>
      <c r="J4380" s="34" t="s">
        <v>20</v>
      </c>
      <c r="K4380" s="34">
        <v>35885</v>
      </c>
      <c r="L4380" s="34" t="s">
        <v>26</v>
      </c>
      <c r="M4380" s="34" t="s">
        <v>27</v>
      </c>
      <c r="N4380" s="34" t="s">
        <v>28</v>
      </c>
      <c r="O4380" s="34">
        <v>45204</v>
      </c>
      <c r="P4380" s="34"/>
      <c r="Q4380" s="34" t="s">
        <v>38</v>
      </c>
    </row>
    <row r="4381" spans="1:17">
      <c r="A4381" s="34">
        <v>122547</v>
      </c>
      <c r="B4381" s="34" t="s">
        <v>17</v>
      </c>
      <c r="C4381" s="34" t="s">
        <v>18</v>
      </c>
      <c r="D4381" s="34" t="s">
        <v>19</v>
      </c>
      <c r="E4381" s="34"/>
      <c r="F4381" s="34"/>
      <c r="G4381" s="34"/>
      <c r="H4381" s="34" t="s">
        <v>19</v>
      </c>
      <c r="I4381" s="34"/>
      <c r="J4381" s="34" t="s">
        <v>20</v>
      </c>
      <c r="K4381" s="34"/>
      <c r="L4381" s="34" t="s">
        <v>48</v>
      </c>
      <c r="M4381" s="34" t="s">
        <v>27</v>
      </c>
      <c r="N4381" s="34" t="s">
        <v>32</v>
      </c>
      <c r="O4381" s="34">
        <v>42933</v>
      </c>
      <c r="P4381" s="34">
        <v>43608</v>
      </c>
      <c r="Q4381" s="34" t="s">
        <v>38</v>
      </c>
    </row>
    <row r="4382" spans="1:17">
      <c r="A4382" s="34">
        <v>134274</v>
      </c>
      <c r="B4382" s="34" t="s">
        <v>17</v>
      </c>
      <c r="C4382" s="34" t="s">
        <v>18</v>
      </c>
      <c r="D4382" s="34" t="s">
        <v>19</v>
      </c>
      <c r="E4382" s="34"/>
      <c r="F4382" s="34"/>
      <c r="G4382" s="34"/>
      <c r="H4382" s="34" t="s">
        <v>19</v>
      </c>
      <c r="I4382" s="34"/>
      <c r="J4382" s="34" t="s">
        <v>20</v>
      </c>
      <c r="K4382" s="34">
        <v>38472</v>
      </c>
      <c r="L4382" s="34" t="s">
        <v>48</v>
      </c>
      <c r="M4382" s="34" t="s">
        <v>27</v>
      </c>
      <c r="N4382" s="34" t="s">
        <v>36</v>
      </c>
      <c r="O4382" s="34">
        <v>43498</v>
      </c>
      <c r="P4382" s="34">
        <v>43586</v>
      </c>
      <c r="Q4382" s="34" t="s">
        <v>24</v>
      </c>
    </row>
    <row r="4383" spans="1:17">
      <c r="A4383" s="34">
        <v>125202</v>
      </c>
      <c r="B4383" s="34" t="s">
        <v>17</v>
      </c>
      <c r="C4383" s="34" t="s">
        <v>18</v>
      </c>
      <c r="D4383" s="34" t="s">
        <v>19</v>
      </c>
      <c r="E4383" s="34"/>
      <c r="F4383" s="34"/>
      <c r="G4383" s="34"/>
      <c r="H4383" s="34" t="s">
        <v>19</v>
      </c>
      <c r="I4383" s="34"/>
      <c r="J4383" s="34" t="s">
        <v>20</v>
      </c>
      <c r="K4383" s="34">
        <v>27522</v>
      </c>
      <c r="L4383" s="34" t="s">
        <v>48</v>
      </c>
      <c r="M4383" s="34" t="s">
        <v>27</v>
      </c>
      <c r="N4383" s="34" t="s">
        <v>28</v>
      </c>
      <c r="O4383" s="34">
        <v>43046</v>
      </c>
      <c r="P4383" s="34">
        <v>43586</v>
      </c>
      <c r="Q4383" s="34" t="s">
        <v>24</v>
      </c>
    </row>
    <row r="4384" spans="1:17">
      <c r="A4384" s="34">
        <v>168324</v>
      </c>
      <c r="B4384" s="34" t="s">
        <v>17</v>
      </c>
      <c r="C4384" s="34" t="s">
        <v>71</v>
      </c>
      <c r="D4384" s="34" t="s">
        <v>19</v>
      </c>
      <c r="E4384" s="34"/>
      <c r="F4384" s="34"/>
      <c r="G4384" s="34"/>
      <c r="H4384" s="34" t="s">
        <v>19</v>
      </c>
      <c r="I4384" s="34"/>
      <c r="J4384" s="34" t="s">
        <v>20</v>
      </c>
      <c r="K4384" s="34">
        <v>27997</v>
      </c>
      <c r="L4384" s="34" t="s">
        <v>35</v>
      </c>
      <c r="M4384" s="34" t="s">
        <v>27</v>
      </c>
      <c r="N4384" s="34" t="s">
        <v>28</v>
      </c>
      <c r="O4384" s="34" t="s">
        <v>36</v>
      </c>
      <c r="P4384" s="34" t="s">
        <v>36</v>
      </c>
      <c r="Q4384" s="34" t="s">
        <v>36</v>
      </c>
    </row>
    <row r="4385" spans="1:17">
      <c r="A4385" s="34">
        <v>159773</v>
      </c>
      <c r="B4385" s="34" t="s">
        <v>17</v>
      </c>
      <c r="C4385" s="34" t="s">
        <v>18</v>
      </c>
      <c r="D4385" s="34" t="s">
        <v>19</v>
      </c>
      <c r="E4385" s="34"/>
      <c r="F4385" s="34"/>
      <c r="G4385" s="34"/>
      <c r="H4385" s="34" t="s">
        <v>19</v>
      </c>
      <c r="I4385" s="34"/>
      <c r="J4385" s="34" t="s">
        <v>20</v>
      </c>
      <c r="K4385" s="34">
        <v>31901</v>
      </c>
      <c r="L4385" s="34" t="s">
        <v>35</v>
      </c>
      <c r="M4385" s="34" t="s">
        <v>27</v>
      </c>
      <c r="N4385" s="34" t="s">
        <v>28</v>
      </c>
      <c r="O4385" s="34" t="s">
        <v>36</v>
      </c>
      <c r="P4385" s="34" t="s">
        <v>36</v>
      </c>
      <c r="Q4385" s="34" t="s">
        <v>36</v>
      </c>
    </row>
    <row r="4386" spans="1:17">
      <c r="A4386" s="34">
        <v>165383</v>
      </c>
      <c r="B4386" s="34" t="s">
        <v>17</v>
      </c>
      <c r="C4386" s="34" t="s">
        <v>18</v>
      </c>
      <c r="D4386" s="34" t="s">
        <v>19</v>
      </c>
      <c r="E4386" s="34"/>
      <c r="F4386" s="34"/>
      <c r="G4386" s="34"/>
      <c r="H4386" s="34" t="s">
        <v>19</v>
      </c>
      <c r="I4386" s="34"/>
      <c r="J4386" s="34" t="s">
        <v>20</v>
      </c>
      <c r="K4386" s="34">
        <v>33201</v>
      </c>
      <c r="L4386" s="34" t="s">
        <v>357</v>
      </c>
      <c r="M4386" s="34" t="s">
        <v>23</v>
      </c>
      <c r="N4386" s="34" t="s">
        <v>28</v>
      </c>
      <c r="O4386" s="34" t="s">
        <v>36</v>
      </c>
      <c r="P4386" s="34" t="s">
        <v>36</v>
      </c>
      <c r="Q4386" s="34" t="s">
        <v>36</v>
      </c>
    </row>
    <row r="4387" spans="1:17">
      <c r="A4387" s="34">
        <v>123401</v>
      </c>
      <c r="B4387" s="34" t="s">
        <v>17</v>
      </c>
      <c r="C4387" s="34" t="s">
        <v>18</v>
      </c>
      <c r="D4387" s="34" t="s">
        <v>19</v>
      </c>
      <c r="E4387" s="34"/>
      <c r="F4387" s="34"/>
      <c r="G4387" s="34"/>
      <c r="H4387" s="34" t="s">
        <v>19</v>
      </c>
      <c r="I4387" s="34"/>
      <c r="J4387" s="34" t="s">
        <v>20</v>
      </c>
      <c r="K4387" s="34">
        <v>36712</v>
      </c>
      <c r="L4387" s="34" t="s">
        <v>26</v>
      </c>
      <c r="M4387" s="34" t="s">
        <v>27</v>
      </c>
      <c r="N4387" s="34" t="s">
        <v>28</v>
      </c>
      <c r="O4387" s="34" t="s">
        <v>36</v>
      </c>
      <c r="P4387" s="34" t="s">
        <v>36</v>
      </c>
      <c r="Q4387" s="34" t="s">
        <v>36</v>
      </c>
    </row>
    <row r="4388" spans="1:17">
      <c r="A4388" s="34">
        <v>168706</v>
      </c>
      <c r="B4388" s="34" t="s">
        <v>17</v>
      </c>
      <c r="C4388" s="34" t="s">
        <v>18</v>
      </c>
      <c r="D4388" s="34" t="s">
        <v>19</v>
      </c>
      <c r="E4388" s="34"/>
      <c r="F4388" s="34"/>
      <c r="G4388" s="34"/>
      <c r="H4388" s="34" t="s">
        <v>19</v>
      </c>
      <c r="I4388" s="34"/>
      <c r="J4388" s="34" t="s">
        <v>20</v>
      </c>
      <c r="K4388" s="34">
        <v>39170</v>
      </c>
      <c r="L4388" s="34" t="s">
        <v>35</v>
      </c>
      <c r="M4388" s="34" t="s">
        <v>27</v>
      </c>
      <c r="N4388" s="34" t="s">
        <v>28</v>
      </c>
      <c r="O4388" s="34" t="s">
        <v>36</v>
      </c>
      <c r="P4388" s="34" t="s">
        <v>36</v>
      </c>
      <c r="Q4388" s="34" t="s">
        <v>36</v>
      </c>
    </row>
    <row r="4389" spans="1:17">
      <c r="A4389" s="34">
        <v>132006</v>
      </c>
      <c r="B4389" s="34" t="s">
        <v>17</v>
      </c>
      <c r="C4389" s="34" t="s">
        <v>18</v>
      </c>
      <c r="D4389" s="34" t="s">
        <v>19</v>
      </c>
      <c r="E4389" s="34"/>
      <c r="F4389" s="34"/>
      <c r="G4389" s="34"/>
      <c r="H4389" s="34" t="s">
        <v>19</v>
      </c>
      <c r="I4389" s="34"/>
      <c r="J4389" s="34" t="s">
        <v>20</v>
      </c>
      <c r="K4389" s="34">
        <v>31923</v>
      </c>
      <c r="L4389" s="34" t="s">
        <v>72</v>
      </c>
      <c r="M4389" s="34" t="s">
        <v>22</v>
      </c>
      <c r="N4389" s="34" t="s">
        <v>36</v>
      </c>
      <c r="O4389" s="34">
        <v>43431</v>
      </c>
      <c r="P4389" s="34">
        <v>43586</v>
      </c>
      <c r="Q4389" s="34" t="s">
        <v>24</v>
      </c>
    </row>
    <row r="4390" spans="1:17">
      <c r="A4390" s="34">
        <v>80053</v>
      </c>
      <c r="B4390" s="34" t="s">
        <v>17</v>
      </c>
      <c r="C4390" s="34" t="s">
        <v>18</v>
      </c>
      <c r="D4390" s="34" t="s">
        <v>19</v>
      </c>
      <c r="E4390" s="34"/>
      <c r="F4390" s="34"/>
      <c r="G4390" s="34"/>
      <c r="H4390" s="34" t="s">
        <v>19</v>
      </c>
      <c r="I4390" s="34"/>
      <c r="J4390" s="34" t="s">
        <v>20</v>
      </c>
      <c r="K4390" s="34">
        <v>23318</v>
      </c>
      <c r="L4390" s="34" t="s">
        <v>37</v>
      </c>
      <c r="M4390" s="34" t="s">
        <v>27</v>
      </c>
      <c r="N4390" s="34" t="s">
        <v>28</v>
      </c>
      <c r="O4390" s="34">
        <v>40828</v>
      </c>
      <c r="P4390" s="34">
        <v>40828</v>
      </c>
      <c r="Q4390" s="34" t="s">
        <v>36</v>
      </c>
    </row>
    <row r="4391" spans="1:17">
      <c r="A4391" s="34">
        <v>156547</v>
      </c>
      <c r="B4391" s="34" t="s">
        <v>17</v>
      </c>
      <c r="C4391" s="34" t="s">
        <v>25</v>
      </c>
      <c r="D4391" s="34" t="s">
        <v>19</v>
      </c>
      <c r="E4391" s="34"/>
      <c r="F4391" s="34"/>
      <c r="G4391" s="34"/>
      <c r="H4391" s="34" t="s">
        <v>19</v>
      </c>
      <c r="I4391" s="34"/>
      <c r="J4391" s="34" t="s">
        <v>30</v>
      </c>
      <c r="K4391" s="34">
        <v>38967</v>
      </c>
      <c r="L4391" s="34" t="s">
        <v>48</v>
      </c>
      <c r="M4391" s="34" t="s">
        <v>27</v>
      </c>
      <c r="N4391" s="34" t="s">
        <v>28</v>
      </c>
      <c r="O4391" s="34">
        <v>44738</v>
      </c>
      <c r="P4391" s="34"/>
      <c r="Q4391" s="34" t="s">
        <v>24</v>
      </c>
    </row>
    <row r="4392" spans="1:17">
      <c r="A4392" s="34">
        <v>130101</v>
      </c>
      <c r="B4392" s="34" t="s">
        <v>17</v>
      </c>
      <c r="C4392" s="34" t="s">
        <v>18</v>
      </c>
      <c r="D4392" s="34" t="s">
        <v>19</v>
      </c>
      <c r="E4392" s="34"/>
      <c r="F4392" s="34"/>
      <c r="G4392" s="34"/>
      <c r="H4392" s="34" t="s">
        <v>19</v>
      </c>
      <c r="I4392" s="34"/>
      <c r="J4392" s="34" t="s">
        <v>30</v>
      </c>
      <c r="K4392" s="34">
        <v>36758</v>
      </c>
      <c r="L4392" s="34" t="s">
        <v>48</v>
      </c>
      <c r="M4392" s="34" t="s">
        <v>27</v>
      </c>
      <c r="N4392" s="34" t="s">
        <v>28</v>
      </c>
      <c r="O4392" s="34">
        <v>43318</v>
      </c>
      <c r="P4392" s="34">
        <v>43490</v>
      </c>
      <c r="Q4392" s="34" t="s">
        <v>24</v>
      </c>
    </row>
    <row r="4393" spans="1:17">
      <c r="A4393" s="34">
        <v>160840</v>
      </c>
      <c r="B4393" s="34" t="s">
        <v>17</v>
      </c>
      <c r="C4393" s="34" t="s">
        <v>18</v>
      </c>
      <c r="D4393" s="34" t="s">
        <v>19</v>
      </c>
      <c r="E4393" s="34"/>
      <c r="F4393" s="34"/>
      <c r="G4393" s="34"/>
      <c r="H4393" s="34" t="s">
        <v>19</v>
      </c>
      <c r="I4393" s="34"/>
      <c r="J4393" s="34" t="s">
        <v>30</v>
      </c>
      <c r="K4393" s="34">
        <v>35305</v>
      </c>
      <c r="L4393" s="34" t="s">
        <v>48</v>
      </c>
      <c r="M4393" s="34" t="s">
        <v>27</v>
      </c>
      <c r="N4393" s="34" t="s">
        <v>28</v>
      </c>
      <c r="O4393" s="34" t="s">
        <v>36</v>
      </c>
      <c r="P4393" s="34" t="s">
        <v>36</v>
      </c>
      <c r="Q4393" s="34" t="s">
        <v>36</v>
      </c>
    </row>
    <row r="4394" spans="1:17">
      <c r="A4394" s="34">
        <v>162082</v>
      </c>
      <c r="B4394" s="34" t="s">
        <v>17</v>
      </c>
      <c r="C4394" s="34" t="s">
        <v>25</v>
      </c>
      <c r="D4394" s="34" t="s">
        <v>19</v>
      </c>
      <c r="E4394" s="34"/>
      <c r="F4394" s="34"/>
      <c r="G4394" s="34"/>
      <c r="H4394" s="34" t="s">
        <v>19</v>
      </c>
      <c r="I4394" s="34"/>
      <c r="J4394" s="34" t="s">
        <v>20</v>
      </c>
      <c r="K4394" s="34">
        <v>38405</v>
      </c>
      <c r="L4394" s="34" t="s">
        <v>35</v>
      </c>
      <c r="M4394" s="34" t="s">
        <v>27</v>
      </c>
      <c r="N4394" s="34" t="s">
        <v>28</v>
      </c>
      <c r="O4394" s="34">
        <v>45159</v>
      </c>
      <c r="P4394" s="34"/>
      <c r="Q4394" s="34" t="s">
        <v>24</v>
      </c>
    </row>
    <row r="4395" spans="1:17">
      <c r="A4395" s="34">
        <v>133593</v>
      </c>
      <c r="B4395" s="34" t="s">
        <v>17</v>
      </c>
      <c r="C4395" s="34" t="s">
        <v>18</v>
      </c>
      <c r="D4395" s="34" t="s">
        <v>19</v>
      </c>
      <c r="E4395" s="34"/>
      <c r="F4395" s="34"/>
      <c r="G4395" s="34"/>
      <c r="H4395" s="34" t="s">
        <v>19</v>
      </c>
      <c r="I4395" s="34"/>
      <c r="J4395" s="34" t="s">
        <v>30</v>
      </c>
      <c r="K4395" s="34">
        <v>37214</v>
      </c>
      <c r="L4395" s="34" t="s">
        <v>96</v>
      </c>
      <c r="M4395" s="34" t="s">
        <v>22</v>
      </c>
      <c r="N4395" s="34" t="s">
        <v>36</v>
      </c>
      <c r="O4395" s="34">
        <v>43505</v>
      </c>
      <c r="P4395" s="34">
        <v>43708</v>
      </c>
      <c r="Q4395" s="34" t="s">
        <v>24</v>
      </c>
    </row>
    <row r="4396" spans="1:17">
      <c r="A4396" s="34">
        <v>156512</v>
      </c>
      <c r="B4396" s="34" t="s">
        <v>17</v>
      </c>
      <c r="C4396" s="34" t="s">
        <v>25</v>
      </c>
      <c r="D4396" s="34" t="s">
        <v>19</v>
      </c>
      <c r="E4396" s="34"/>
      <c r="F4396" s="34"/>
      <c r="G4396" s="34"/>
      <c r="H4396" s="34" t="s">
        <v>19</v>
      </c>
      <c r="I4396" s="34"/>
      <c r="J4396" s="34" t="s">
        <v>30</v>
      </c>
      <c r="K4396" s="34">
        <v>39682</v>
      </c>
      <c r="L4396" s="34" t="s">
        <v>92</v>
      </c>
      <c r="M4396" s="34" t="s">
        <v>22</v>
      </c>
      <c r="N4396" s="34" t="s">
        <v>28</v>
      </c>
      <c r="O4396" s="34">
        <v>44814</v>
      </c>
      <c r="P4396" s="34"/>
      <c r="Q4396" s="34" t="s">
        <v>24</v>
      </c>
    </row>
    <row r="4397" spans="1:17">
      <c r="A4397" s="34">
        <v>116585</v>
      </c>
      <c r="B4397" s="34" t="s">
        <v>17</v>
      </c>
      <c r="C4397" s="34" t="s">
        <v>18</v>
      </c>
      <c r="D4397" s="34" t="s">
        <v>19</v>
      </c>
      <c r="E4397" s="34"/>
      <c r="F4397" s="34"/>
      <c r="G4397" s="34"/>
      <c r="H4397" s="34" t="s">
        <v>19</v>
      </c>
      <c r="I4397" s="34"/>
      <c r="J4397" s="34" t="s">
        <v>20</v>
      </c>
      <c r="K4397" s="34">
        <v>36472</v>
      </c>
      <c r="L4397" s="34" t="s">
        <v>26</v>
      </c>
      <c r="M4397" s="34" t="s">
        <v>27</v>
      </c>
      <c r="N4397" s="34" t="s">
        <v>36</v>
      </c>
      <c r="O4397" s="34">
        <v>42573</v>
      </c>
      <c r="P4397" s="34">
        <v>44831</v>
      </c>
      <c r="Q4397" s="34" t="s">
        <v>38</v>
      </c>
    </row>
    <row r="4398" spans="1:17">
      <c r="A4398" s="34">
        <v>122718</v>
      </c>
      <c r="B4398" s="34" t="s">
        <v>17</v>
      </c>
      <c r="C4398" s="34" t="s">
        <v>18</v>
      </c>
      <c r="D4398" s="34" t="s">
        <v>19</v>
      </c>
      <c r="E4398" s="34"/>
      <c r="F4398" s="34"/>
      <c r="G4398" s="34"/>
      <c r="H4398" s="34" t="s">
        <v>19</v>
      </c>
      <c r="I4398" s="34"/>
      <c r="J4398" s="34" t="s">
        <v>30</v>
      </c>
      <c r="K4398" s="34">
        <v>37095</v>
      </c>
      <c r="L4398" s="34" t="s">
        <v>26</v>
      </c>
      <c r="M4398" s="34" t="s">
        <v>27</v>
      </c>
      <c r="N4398" s="34" t="s">
        <v>28</v>
      </c>
      <c r="O4398" s="34">
        <v>43035</v>
      </c>
      <c r="P4398" s="34">
        <v>44650</v>
      </c>
      <c r="Q4398" s="34" t="s">
        <v>41</v>
      </c>
    </row>
    <row r="4399" spans="1:17">
      <c r="A4399" s="34">
        <v>120935</v>
      </c>
      <c r="B4399" s="34" t="s">
        <v>17</v>
      </c>
      <c r="C4399" s="34" t="s">
        <v>18</v>
      </c>
      <c r="D4399" s="34" t="s">
        <v>19</v>
      </c>
      <c r="E4399" s="34"/>
      <c r="F4399" s="34"/>
      <c r="G4399" s="34"/>
      <c r="H4399" s="34" t="s">
        <v>19</v>
      </c>
      <c r="I4399" s="34"/>
      <c r="J4399" s="34" t="s">
        <v>20</v>
      </c>
      <c r="K4399" s="34">
        <v>26794</v>
      </c>
      <c r="L4399" s="34" t="s">
        <v>21</v>
      </c>
      <c r="M4399" s="34" t="s">
        <v>22</v>
      </c>
      <c r="N4399" s="34" t="s">
        <v>32</v>
      </c>
      <c r="O4399" s="34">
        <v>42161</v>
      </c>
      <c r="P4399" s="34">
        <v>43911</v>
      </c>
      <c r="Q4399" s="34" t="s">
        <v>24</v>
      </c>
    </row>
    <row r="4400" spans="1:17">
      <c r="A4400" s="34">
        <v>100609</v>
      </c>
      <c r="B4400" s="34" t="s">
        <v>17</v>
      </c>
      <c r="C4400" s="34" t="s">
        <v>18</v>
      </c>
      <c r="D4400" s="34" t="s">
        <v>19</v>
      </c>
      <c r="E4400" s="34"/>
      <c r="F4400" s="34"/>
      <c r="G4400" s="34"/>
      <c r="H4400" s="34" t="s">
        <v>19</v>
      </c>
      <c r="I4400" s="34"/>
      <c r="J4400" s="34" t="s">
        <v>20</v>
      </c>
      <c r="K4400" s="34">
        <v>31973</v>
      </c>
      <c r="L4400" s="34" t="s">
        <v>21</v>
      </c>
      <c r="M4400" s="34" t="s">
        <v>22</v>
      </c>
      <c r="N4400" s="34" t="s">
        <v>32</v>
      </c>
      <c r="O4400" s="34">
        <v>41113</v>
      </c>
      <c r="P4400" s="34">
        <v>41275</v>
      </c>
      <c r="Q4400" s="34" t="s">
        <v>36</v>
      </c>
    </row>
    <row r="4401" spans="1:17">
      <c r="A4401" s="34">
        <v>131679</v>
      </c>
      <c r="B4401" s="34" t="s">
        <v>17</v>
      </c>
      <c r="C4401" s="34" t="s">
        <v>18</v>
      </c>
      <c r="D4401" s="34" t="s">
        <v>19</v>
      </c>
      <c r="E4401" s="34"/>
      <c r="F4401" s="34"/>
      <c r="G4401" s="34"/>
      <c r="H4401" s="34" t="s">
        <v>19</v>
      </c>
      <c r="I4401" s="34"/>
      <c r="J4401" s="34" t="s">
        <v>20</v>
      </c>
      <c r="K4401" s="34">
        <v>37406</v>
      </c>
      <c r="L4401" s="34" t="s">
        <v>26</v>
      </c>
      <c r="M4401" s="34" t="s">
        <v>27</v>
      </c>
      <c r="N4401" s="34" t="s">
        <v>28</v>
      </c>
      <c r="O4401" s="34">
        <v>43386</v>
      </c>
      <c r="P4401" s="34">
        <v>43722</v>
      </c>
      <c r="Q4401" s="34" t="s">
        <v>24</v>
      </c>
    </row>
    <row r="4402" spans="1:17">
      <c r="A4402" s="34">
        <v>165639</v>
      </c>
      <c r="B4402" s="34" t="s">
        <v>17</v>
      </c>
      <c r="C4402" s="34" t="s">
        <v>25</v>
      </c>
      <c r="D4402" s="34" t="s">
        <v>19</v>
      </c>
      <c r="E4402" s="34"/>
      <c r="F4402" s="34"/>
      <c r="G4402" s="34"/>
      <c r="H4402" s="34" t="s">
        <v>19</v>
      </c>
      <c r="I4402" s="34"/>
      <c r="J4402" s="34" t="s">
        <v>20</v>
      </c>
      <c r="K4402" s="34">
        <v>27485</v>
      </c>
      <c r="L4402" s="34" t="s">
        <v>65</v>
      </c>
      <c r="M4402" s="34" t="s">
        <v>27</v>
      </c>
      <c r="N4402" s="34" t="s">
        <v>34</v>
      </c>
      <c r="O4402" s="34">
        <v>45332</v>
      </c>
      <c r="P4402" s="34"/>
      <c r="Q4402" s="34" t="s">
        <v>24</v>
      </c>
    </row>
    <row r="4403" spans="1:17">
      <c r="A4403" s="34">
        <v>80898</v>
      </c>
      <c r="B4403" s="34" t="s">
        <v>17</v>
      </c>
      <c r="C4403" s="34" t="s">
        <v>18</v>
      </c>
      <c r="D4403" s="34" t="s">
        <v>19</v>
      </c>
      <c r="E4403" s="34"/>
      <c r="F4403" s="34"/>
      <c r="G4403" s="34"/>
      <c r="H4403" s="34" t="s">
        <v>19</v>
      </c>
      <c r="I4403" s="34"/>
      <c r="J4403" s="34" t="s">
        <v>20</v>
      </c>
      <c r="K4403" s="34">
        <v>25660</v>
      </c>
      <c r="L4403" s="34" t="s">
        <v>72</v>
      </c>
      <c r="M4403" s="34" t="s">
        <v>22</v>
      </c>
      <c r="N4403" s="34" t="s">
        <v>34</v>
      </c>
      <c r="O4403" s="34">
        <v>40464</v>
      </c>
      <c r="P4403" s="34">
        <v>43144</v>
      </c>
      <c r="Q4403" s="34" t="s">
        <v>24</v>
      </c>
    </row>
    <row r="4404" spans="1:17">
      <c r="A4404" s="34">
        <v>93919</v>
      </c>
      <c r="B4404" s="34" t="s">
        <v>17</v>
      </c>
      <c r="C4404" s="34" t="s">
        <v>18</v>
      </c>
      <c r="D4404" s="34" t="s">
        <v>19</v>
      </c>
      <c r="E4404" s="34"/>
      <c r="F4404" s="34"/>
      <c r="G4404" s="34"/>
      <c r="H4404" s="34" t="s">
        <v>19</v>
      </c>
      <c r="I4404" s="34"/>
      <c r="J4404" s="34" t="s">
        <v>30</v>
      </c>
      <c r="K4404" s="34">
        <v>32199</v>
      </c>
      <c r="L4404" s="34" t="s">
        <v>78</v>
      </c>
      <c r="M4404" s="34" t="s">
        <v>22</v>
      </c>
      <c r="N4404" s="34" t="s">
        <v>32</v>
      </c>
      <c r="O4404" s="34">
        <v>40982</v>
      </c>
      <c r="P4404" s="34">
        <v>42443</v>
      </c>
      <c r="Q4404" s="34" t="s">
        <v>36</v>
      </c>
    </row>
    <row r="4405" spans="1:17">
      <c r="A4405" s="34">
        <v>53900</v>
      </c>
      <c r="B4405" s="34" t="s">
        <v>17</v>
      </c>
      <c r="C4405" s="34" t="s">
        <v>18</v>
      </c>
      <c r="D4405" s="34" t="s">
        <v>19</v>
      </c>
      <c r="E4405" s="34"/>
      <c r="F4405" s="34"/>
      <c r="G4405" s="34" t="s">
        <v>219</v>
      </c>
      <c r="H4405" s="34" t="s">
        <v>19</v>
      </c>
      <c r="I4405" s="34"/>
      <c r="J4405" s="34" t="s">
        <v>20</v>
      </c>
      <c r="K4405" s="34">
        <v>13785</v>
      </c>
      <c r="L4405" s="34" t="s">
        <v>358</v>
      </c>
      <c r="M4405" s="34" t="s">
        <v>23</v>
      </c>
      <c r="N4405" s="34" t="s">
        <v>34</v>
      </c>
      <c r="O4405" s="34">
        <v>40574</v>
      </c>
      <c r="P4405" s="34">
        <v>44664</v>
      </c>
      <c r="Q4405" s="34" t="s">
        <v>24</v>
      </c>
    </row>
    <row r="4406" spans="1:17">
      <c r="A4406" s="34">
        <v>150496</v>
      </c>
      <c r="B4406" s="34" t="s">
        <v>17</v>
      </c>
      <c r="C4406" s="34" t="s">
        <v>18</v>
      </c>
      <c r="D4406" s="34" t="s">
        <v>19</v>
      </c>
      <c r="E4406" s="34"/>
      <c r="F4406" s="34"/>
      <c r="G4406" s="34"/>
      <c r="H4406" s="34" t="s">
        <v>19</v>
      </c>
      <c r="I4406" s="34"/>
      <c r="J4406" s="34" t="s">
        <v>20</v>
      </c>
      <c r="K4406" s="34">
        <v>35388</v>
      </c>
      <c r="L4406" s="34" t="s">
        <v>126</v>
      </c>
      <c r="M4406" s="34" t="s">
        <v>52</v>
      </c>
      <c r="N4406" s="34" t="s">
        <v>43</v>
      </c>
      <c r="O4406" s="34" t="s">
        <v>36</v>
      </c>
      <c r="P4406" s="34" t="s">
        <v>36</v>
      </c>
      <c r="Q4406" s="34" t="s">
        <v>36</v>
      </c>
    </row>
    <row r="4407" spans="1:17">
      <c r="A4407" s="34">
        <v>168822</v>
      </c>
      <c r="B4407" s="34" t="s">
        <v>17</v>
      </c>
      <c r="C4407" s="34" t="s">
        <v>71</v>
      </c>
      <c r="D4407" s="34" t="s">
        <v>19</v>
      </c>
      <c r="E4407" s="34"/>
      <c r="F4407" s="34"/>
      <c r="G4407" s="34"/>
      <c r="H4407" s="34" t="s">
        <v>19</v>
      </c>
      <c r="I4407" s="34"/>
      <c r="J4407" s="34" t="s">
        <v>20</v>
      </c>
      <c r="K4407" s="34">
        <v>26443</v>
      </c>
      <c r="L4407" s="34" t="s">
        <v>48</v>
      </c>
      <c r="M4407" s="34" t="s">
        <v>27</v>
      </c>
      <c r="N4407" s="34" t="s">
        <v>86</v>
      </c>
      <c r="O4407" s="34" t="s">
        <v>36</v>
      </c>
      <c r="P4407" s="34" t="s">
        <v>36</v>
      </c>
      <c r="Q4407" s="34" t="s">
        <v>36</v>
      </c>
    </row>
    <row r="4408" spans="1:17">
      <c r="A4408" s="34">
        <v>147356</v>
      </c>
      <c r="B4408" s="34" t="s">
        <v>17</v>
      </c>
      <c r="C4408" s="34" t="s">
        <v>18</v>
      </c>
      <c r="D4408" s="34" t="s">
        <v>19</v>
      </c>
      <c r="E4408" s="34"/>
      <c r="F4408" s="34"/>
      <c r="G4408" s="34"/>
      <c r="H4408" s="34" t="s">
        <v>19</v>
      </c>
      <c r="I4408" s="34"/>
      <c r="J4408" s="34" t="s">
        <v>30</v>
      </c>
      <c r="K4408" s="34">
        <v>23343</v>
      </c>
      <c r="L4408" s="34" t="s">
        <v>54</v>
      </c>
      <c r="M4408" s="34" t="s">
        <v>27</v>
      </c>
      <c r="N4408" s="34" t="s">
        <v>86</v>
      </c>
      <c r="O4408" s="34" t="s">
        <v>36</v>
      </c>
      <c r="P4408" s="34" t="s">
        <v>36</v>
      </c>
      <c r="Q4408" s="34" t="s">
        <v>36</v>
      </c>
    </row>
    <row r="4409" spans="1:17">
      <c r="A4409" s="34">
        <v>137384</v>
      </c>
      <c r="B4409" s="34" t="s">
        <v>17</v>
      </c>
      <c r="C4409" s="34" t="s">
        <v>25</v>
      </c>
      <c r="D4409" s="34" t="s">
        <v>19</v>
      </c>
      <c r="E4409" s="34"/>
      <c r="F4409" s="34"/>
      <c r="G4409" s="34"/>
      <c r="H4409" s="34" t="s">
        <v>19</v>
      </c>
      <c r="I4409" s="34"/>
      <c r="J4409" s="34" t="s">
        <v>20</v>
      </c>
      <c r="K4409" s="34">
        <v>24394</v>
      </c>
      <c r="L4409" s="34" t="s">
        <v>44</v>
      </c>
      <c r="M4409" s="34" t="s">
        <v>27</v>
      </c>
      <c r="N4409" s="34" t="s">
        <v>34</v>
      </c>
      <c r="O4409" s="34">
        <v>43775</v>
      </c>
      <c r="P4409" s="34"/>
      <c r="Q4409" s="34" t="s">
        <v>55</v>
      </c>
    </row>
    <row r="4410" spans="1:17">
      <c r="A4410" s="34">
        <v>117711</v>
      </c>
      <c r="B4410" s="34" t="s">
        <v>17</v>
      </c>
      <c r="C4410" s="34" t="s">
        <v>18</v>
      </c>
      <c r="D4410" s="34" t="s">
        <v>19</v>
      </c>
      <c r="E4410" s="34"/>
      <c r="F4410" s="34"/>
      <c r="G4410" s="34"/>
      <c r="H4410" s="34" t="s">
        <v>19</v>
      </c>
      <c r="I4410" s="34"/>
      <c r="J4410" s="34" t="s">
        <v>30</v>
      </c>
      <c r="K4410" s="34">
        <v>37189</v>
      </c>
      <c r="L4410" s="34" t="s">
        <v>37</v>
      </c>
      <c r="M4410" s="34" t="s">
        <v>27</v>
      </c>
      <c r="N4410" s="34" t="s">
        <v>32</v>
      </c>
      <c r="O4410" s="34">
        <v>42546</v>
      </c>
      <c r="P4410" s="34">
        <v>42979</v>
      </c>
      <c r="Q4410" s="34" t="s">
        <v>77</v>
      </c>
    </row>
    <row r="4411" spans="1:17">
      <c r="A4411" s="34">
        <v>83975</v>
      </c>
      <c r="B4411" s="34" t="s">
        <v>17</v>
      </c>
      <c r="C4411" s="34" t="s">
        <v>18</v>
      </c>
      <c r="D4411" s="34" t="s">
        <v>19</v>
      </c>
      <c r="E4411" s="34"/>
      <c r="F4411" s="34"/>
      <c r="G4411" s="34"/>
      <c r="H4411" s="34" t="s">
        <v>19</v>
      </c>
      <c r="I4411" s="34"/>
      <c r="J4411" s="34" t="s">
        <v>30</v>
      </c>
      <c r="K4411" s="34">
        <v>35621</v>
      </c>
      <c r="L4411" s="34" t="s">
        <v>37</v>
      </c>
      <c r="M4411" s="34" t="s">
        <v>27</v>
      </c>
      <c r="N4411" s="34" t="s">
        <v>32</v>
      </c>
      <c r="O4411" s="34">
        <v>40894</v>
      </c>
      <c r="P4411" s="34">
        <v>41320</v>
      </c>
      <c r="Q4411" s="34" t="s">
        <v>36</v>
      </c>
    </row>
    <row r="4412" spans="1:17">
      <c r="A4412" s="34">
        <v>105475</v>
      </c>
      <c r="B4412" s="34" t="s">
        <v>17</v>
      </c>
      <c r="C4412" s="34" t="s">
        <v>18</v>
      </c>
      <c r="D4412" s="34" t="s">
        <v>19</v>
      </c>
      <c r="E4412" s="34"/>
      <c r="F4412" s="34"/>
      <c r="G4412" s="34"/>
      <c r="H4412" s="34" t="s">
        <v>19</v>
      </c>
      <c r="I4412" s="34"/>
      <c r="J4412" s="34" t="s">
        <v>20</v>
      </c>
      <c r="K4412" s="34">
        <v>29978</v>
      </c>
      <c r="L4412" s="34" t="s">
        <v>74</v>
      </c>
      <c r="M4412" s="34" t="s">
        <v>22</v>
      </c>
      <c r="N4412" s="34" t="s">
        <v>32</v>
      </c>
      <c r="O4412" s="34">
        <v>42146</v>
      </c>
      <c r="P4412" s="34">
        <v>42844</v>
      </c>
      <c r="Q4412" s="34" t="s">
        <v>24</v>
      </c>
    </row>
    <row r="4413" spans="1:17">
      <c r="A4413" s="34">
        <v>104376</v>
      </c>
      <c r="B4413" s="34" t="s">
        <v>17</v>
      </c>
      <c r="C4413" s="34" t="s">
        <v>18</v>
      </c>
      <c r="D4413" s="34" t="s">
        <v>19</v>
      </c>
      <c r="E4413" s="34"/>
      <c r="F4413" s="34"/>
      <c r="G4413" s="34"/>
      <c r="H4413" s="34" t="s">
        <v>19</v>
      </c>
      <c r="I4413" s="34"/>
      <c r="J4413" s="34" t="s">
        <v>20</v>
      </c>
      <c r="K4413" s="34">
        <v>23935</v>
      </c>
      <c r="L4413" s="34" t="s">
        <v>37</v>
      </c>
      <c r="M4413" s="34" t="s">
        <v>27</v>
      </c>
      <c r="N4413" s="34" t="s">
        <v>32</v>
      </c>
      <c r="O4413" s="34">
        <v>41396</v>
      </c>
      <c r="P4413" s="34">
        <v>41738</v>
      </c>
      <c r="Q4413" s="34" t="s">
        <v>36</v>
      </c>
    </row>
    <row r="4414" spans="1:17">
      <c r="A4414" s="34">
        <v>102543</v>
      </c>
      <c r="B4414" s="34" t="s">
        <v>17</v>
      </c>
      <c r="C4414" s="34" t="s">
        <v>18</v>
      </c>
      <c r="D4414" s="34" t="s">
        <v>19</v>
      </c>
      <c r="E4414" s="34"/>
      <c r="F4414" s="34"/>
      <c r="G4414" s="34"/>
      <c r="H4414" s="34" t="s">
        <v>19</v>
      </c>
      <c r="I4414" s="34"/>
      <c r="J4414" s="34" t="s">
        <v>20</v>
      </c>
      <c r="K4414" s="34">
        <v>28120</v>
      </c>
      <c r="L4414" s="34" t="s">
        <v>37</v>
      </c>
      <c r="M4414" s="34" t="s">
        <v>27</v>
      </c>
      <c r="N4414" s="34" t="s">
        <v>32</v>
      </c>
      <c r="O4414" s="34">
        <v>41292</v>
      </c>
      <c r="P4414" s="34">
        <v>41546</v>
      </c>
      <c r="Q4414" s="34" t="s">
        <v>36</v>
      </c>
    </row>
    <row r="4415" spans="1:17">
      <c r="A4415" s="34">
        <v>160131</v>
      </c>
      <c r="B4415" s="34" t="s">
        <v>17</v>
      </c>
      <c r="C4415" s="34" t="s">
        <v>25</v>
      </c>
      <c r="D4415" s="34" t="s">
        <v>19</v>
      </c>
      <c r="E4415" s="34"/>
      <c r="F4415" s="34"/>
      <c r="G4415" s="34"/>
      <c r="H4415" s="34" t="s">
        <v>19</v>
      </c>
      <c r="I4415" s="34"/>
      <c r="J4415" s="34" t="s">
        <v>30</v>
      </c>
      <c r="K4415" s="34">
        <v>36071</v>
      </c>
      <c r="L4415" s="34" t="s">
        <v>78</v>
      </c>
      <c r="M4415" s="34" t="s">
        <v>22</v>
      </c>
      <c r="N4415" s="34" t="s">
        <v>34</v>
      </c>
      <c r="O4415" s="34">
        <v>44993</v>
      </c>
      <c r="P4415" s="34"/>
      <c r="Q4415" s="34" t="s">
        <v>24</v>
      </c>
    </row>
    <row r="4416" spans="1:17">
      <c r="A4416" s="34">
        <v>105235</v>
      </c>
      <c r="B4416" s="34" t="s">
        <v>17</v>
      </c>
      <c r="C4416" s="34" t="s">
        <v>18</v>
      </c>
      <c r="D4416" s="34" t="s">
        <v>19</v>
      </c>
      <c r="E4416" s="34"/>
      <c r="F4416" s="34"/>
      <c r="G4416" s="34"/>
      <c r="H4416" s="34" t="s">
        <v>19</v>
      </c>
      <c r="I4416" s="34"/>
      <c r="J4416" s="34" t="s">
        <v>20</v>
      </c>
      <c r="K4416" s="34">
        <v>33693</v>
      </c>
      <c r="L4416" s="34" t="s">
        <v>67</v>
      </c>
      <c r="M4416" s="34" t="s">
        <v>22</v>
      </c>
      <c r="N4416" s="34" t="s">
        <v>32</v>
      </c>
      <c r="O4416" s="34">
        <v>41484</v>
      </c>
      <c r="P4416" s="34">
        <v>41639</v>
      </c>
      <c r="Q4416" s="34" t="s">
        <v>36</v>
      </c>
    </row>
    <row r="4417" spans="1:17">
      <c r="A4417" s="34">
        <v>93788</v>
      </c>
      <c r="B4417" s="34" t="s">
        <v>17</v>
      </c>
      <c r="C4417" s="34" t="s">
        <v>18</v>
      </c>
      <c r="D4417" s="34" t="s">
        <v>19</v>
      </c>
      <c r="E4417" s="34"/>
      <c r="F4417" s="34"/>
      <c r="G4417" s="34"/>
      <c r="H4417" s="34" t="s">
        <v>19</v>
      </c>
      <c r="I4417" s="34"/>
      <c r="J4417" s="34" t="s">
        <v>20</v>
      </c>
      <c r="K4417" s="34"/>
      <c r="L4417" s="34" t="s">
        <v>79</v>
      </c>
      <c r="M4417" s="34" t="s">
        <v>22</v>
      </c>
      <c r="N4417" s="34" t="s">
        <v>34</v>
      </c>
      <c r="O4417" s="34">
        <v>41222</v>
      </c>
      <c r="P4417" s="34">
        <v>41222</v>
      </c>
      <c r="Q4417" s="34" t="s">
        <v>36</v>
      </c>
    </row>
    <row r="4418" spans="1:17">
      <c r="A4418" s="34">
        <v>9807</v>
      </c>
      <c r="B4418" s="34" t="s">
        <v>17</v>
      </c>
      <c r="C4418" s="34" t="s">
        <v>18</v>
      </c>
      <c r="D4418" s="34" t="s">
        <v>19</v>
      </c>
      <c r="E4418" s="34"/>
      <c r="F4418" s="34"/>
      <c r="G4418" s="34"/>
      <c r="H4418" s="34" t="s">
        <v>19</v>
      </c>
      <c r="I4418" s="34"/>
      <c r="J4418" s="34" t="s">
        <v>20</v>
      </c>
      <c r="K4418" s="34">
        <v>16640</v>
      </c>
      <c r="L4418" s="34" t="s">
        <v>37</v>
      </c>
      <c r="M4418" s="34" t="s">
        <v>27</v>
      </c>
      <c r="N4418" s="34" t="s">
        <v>32</v>
      </c>
      <c r="O4418" s="34">
        <v>1</v>
      </c>
      <c r="P4418" s="34">
        <v>1</v>
      </c>
      <c r="Q4418" s="34" t="s">
        <v>36</v>
      </c>
    </row>
    <row r="4419" spans="1:17">
      <c r="A4419" s="34">
        <v>140070</v>
      </c>
      <c r="B4419" s="34" t="s">
        <v>17</v>
      </c>
      <c r="C4419" s="34" t="s">
        <v>18</v>
      </c>
      <c r="D4419" s="34" t="s">
        <v>19</v>
      </c>
      <c r="E4419" s="34"/>
      <c r="F4419" s="34"/>
      <c r="G4419" s="34"/>
      <c r="H4419" s="34" t="s">
        <v>19</v>
      </c>
      <c r="I4419" s="34"/>
      <c r="J4419" s="34" t="s">
        <v>20</v>
      </c>
      <c r="K4419" s="34">
        <v>38960</v>
      </c>
      <c r="L4419" s="34" t="s">
        <v>26</v>
      </c>
      <c r="M4419" s="34" t="s">
        <v>27</v>
      </c>
      <c r="N4419" s="34" t="s">
        <v>34</v>
      </c>
      <c r="O4419" s="34">
        <v>43763</v>
      </c>
      <c r="P4419" s="34">
        <v>43814</v>
      </c>
      <c r="Q4419" s="34" t="s">
        <v>77</v>
      </c>
    </row>
    <row r="4420" spans="1:17">
      <c r="A4420" s="34">
        <v>82826</v>
      </c>
      <c r="B4420" s="34" t="s">
        <v>17</v>
      </c>
      <c r="C4420" s="34" t="s">
        <v>18</v>
      </c>
      <c r="D4420" s="34" t="s">
        <v>19</v>
      </c>
      <c r="E4420" s="34"/>
      <c r="F4420" s="34"/>
      <c r="G4420" s="34"/>
      <c r="H4420" s="34" t="s">
        <v>19</v>
      </c>
      <c r="I4420" s="34"/>
      <c r="J4420" s="34" t="s">
        <v>20</v>
      </c>
      <c r="K4420" s="34"/>
      <c r="L4420" s="34" t="s">
        <v>48</v>
      </c>
      <c r="M4420" s="34" t="s">
        <v>27</v>
      </c>
      <c r="N4420" s="34" t="s">
        <v>34</v>
      </c>
      <c r="O4420" s="34">
        <v>40879</v>
      </c>
      <c r="P4420" s="34">
        <v>40879</v>
      </c>
      <c r="Q4420" s="34" t="s">
        <v>36</v>
      </c>
    </row>
    <row r="4421" spans="1:17">
      <c r="A4421" s="34">
        <v>80584</v>
      </c>
      <c r="B4421" s="34" t="s">
        <v>17</v>
      </c>
      <c r="C4421" s="34" t="s">
        <v>18</v>
      </c>
      <c r="D4421" s="34" t="s">
        <v>19</v>
      </c>
      <c r="E4421" s="34"/>
      <c r="F4421" s="34"/>
      <c r="G4421" s="34"/>
      <c r="H4421" s="34" t="s">
        <v>19</v>
      </c>
      <c r="I4421" s="34"/>
      <c r="J4421" s="34" t="s">
        <v>20</v>
      </c>
      <c r="K4421" s="34"/>
      <c r="L4421" s="34" t="s">
        <v>54</v>
      </c>
      <c r="M4421" s="34" t="s">
        <v>27</v>
      </c>
      <c r="N4421" s="34" t="s">
        <v>34</v>
      </c>
      <c r="O4421" s="34">
        <v>40879</v>
      </c>
      <c r="P4421" s="34">
        <v>40879</v>
      </c>
      <c r="Q4421" s="34" t="s">
        <v>36</v>
      </c>
    </row>
    <row r="4422" spans="1:17">
      <c r="A4422" s="34">
        <v>145953</v>
      </c>
      <c r="B4422" s="34" t="s">
        <v>17</v>
      </c>
      <c r="C4422" s="34" t="s">
        <v>18</v>
      </c>
      <c r="D4422" s="34" t="s">
        <v>19</v>
      </c>
      <c r="E4422" s="34"/>
      <c r="F4422" s="34"/>
      <c r="G4422" s="34"/>
      <c r="H4422" s="34" t="s">
        <v>19</v>
      </c>
      <c r="I4422" s="34"/>
      <c r="J4422" s="34" t="s">
        <v>20</v>
      </c>
      <c r="K4422" s="34">
        <v>37930</v>
      </c>
      <c r="L4422" s="34" t="s">
        <v>102</v>
      </c>
      <c r="M4422" s="34" t="s">
        <v>22</v>
      </c>
      <c r="N4422" s="34" t="s">
        <v>34</v>
      </c>
      <c r="O4422" s="34">
        <v>44312</v>
      </c>
      <c r="P4422" s="34">
        <v>44432</v>
      </c>
      <c r="Q4422" s="34" t="s">
        <v>24</v>
      </c>
    </row>
    <row r="4423" spans="1:17">
      <c r="A4423" s="34">
        <v>80899</v>
      </c>
      <c r="B4423" s="34" t="s">
        <v>17</v>
      </c>
      <c r="C4423" s="34" t="s">
        <v>18</v>
      </c>
      <c r="D4423" s="34" t="s">
        <v>19</v>
      </c>
      <c r="E4423" s="34"/>
      <c r="F4423" s="34"/>
      <c r="G4423" s="34"/>
      <c r="H4423" s="34" t="s">
        <v>19</v>
      </c>
      <c r="I4423" s="34"/>
      <c r="J4423" s="34" t="s">
        <v>20</v>
      </c>
      <c r="K4423" s="34"/>
      <c r="L4423" s="34" t="s">
        <v>37</v>
      </c>
      <c r="M4423" s="34" t="s">
        <v>27</v>
      </c>
      <c r="N4423" s="34" t="s">
        <v>32</v>
      </c>
      <c r="O4423" s="34">
        <v>1</v>
      </c>
      <c r="P4423" s="34">
        <v>1</v>
      </c>
      <c r="Q4423" s="34" t="s">
        <v>36</v>
      </c>
    </row>
    <row r="4424" spans="1:17">
      <c r="A4424" s="34">
        <v>93786</v>
      </c>
      <c r="B4424" s="34" t="s">
        <v>17</v>
      </c>
      <c r="C4424" s="34" t="s">
        <v>25</v>
      </c>
      <c r="D4424" s="34" t="s">
        <v>19</v>
      </c>
      <c r="E4424" s="34"/>
      <c r="F4424" s="34"/>
      <c r="G4424" s="34"/>
      <c r="H4424" s="34" t="s">
        <v>19</v>
      </c>
      <c r="I4424" s="34"/>
      <c r="J4424" s="34" t="s">
        <v>30</v>
      </c>
      <c r="K4424" s="34">
        <v>24176</v>
      </c>
      <c r="L4424" s="34" t="s">
        <v>73</v>
      </c>
      <c r="M4424" s="34" t="s">
        <v>22</v>
      </c>
      <c r="N4424" s="34" t="s">
        <v>34</v>
      </c>
      <c r="O4424" s="34">
        <v>45280</v>
      </c>
      <c r="P4424" s="34"/>
      <c r="Q4424" s="34" t="s">
        <v>55</v>
      </c>
    </row>
    <row r="4425" spans="1:17">
      <c r="A4425" s="34">
        <v>100723</v>
      </c>
      <c r="B4425" s="34" t="s">
        <v>17</v>
      </c>
      <c r="C4425" s="34" t="s">
        <v>18</v>
      </c>
      <c r="D4425" s="34" t="s">
        <v>19</v>
      </c>
      <c r="E4425" s="34"/>
      <c r="F4425" s="34"/>
      <c r="G4425" s="34"/>
      <c r="H4425" s="34" t="s">
        <v>19</v>
      </c>
      <c r="I4425" s="34"/>
      <c r="J4425" s="34" t="s">
        <v>30</v>
      </c>
      <c r="K4425" s="34">
        <v>33134</v>
      </c>
      <c r="L4425" s="34" t="s">
        <v>26</v>
      </c>
      <c r="M4425" s="34" t="s">
        <v>27</v>
      </c>
      <c r="N4425" s="34" t="s">
        <v>34</v>
      </c>
      <c r="O4425" s="34" t="s">
        <v>36</v>
      </c>
      <c r="P4425" s="34" t="s">
        <v>36</v>
      </c>
      <c r="Q4425" s="34" t="s">
        <v>38</v>
      </c>
    </row>
    <row r="4426" spans="1:17">
      <c r="A4426" s="34">
        <v>54388</v>
      </c>
      <c r="B4426" s="34" t="s">
        <v>17</v>
      </c>
      <c r="C4426" s="34" t="s">
        <v>18</v>
      </c>
      <c r="D4426" s="34" t="s">
        <v>19</v>
      </c>
      <c r="E4426" s="34"/>
      <c r="F4426" s="34"/>
      <c r="G4426" s="34"/>
      <c r="H4426" s="34" t="s">
        <v>19</v>
      </c>
      <c r="I4426" s="34"/>
      <c r="J4426" s="34" t="s">
        <v>30</v>
      </c>
      <c r="K4426" s="34">
        <v>19964</v>
      </c>
      <c r="L4426" s="34" t="s">
        <v>70</v>
      </c>
      <c r="M4426" s="34" t="s">
        <v>22</v>
      </c>
      <c r="N4426" s="34" t="s">
        <v>32</v>
      </c>
      <c r="O4426" s="34">
        <v>40918</v>
      </c>
      <c r="P4426" s="34">
        <v>1</v>
      </c>
      <c r="Q4426" s="34" t="s">
        <v>36</v>
      </c>
    </row>
    <row r="4427" spans="1:17">
      <c r="A4427" s="34">
        <v>167773</v>
      </c>
      <c r="B4427" s="34" t="s">
        <v>17</v>
      </c>
      <c r="C4427" s="34" t="s">
        <v>18</v>
      </c>
      <c r="D4427" s="34" t="s">
        <v>19</v>
      </c>
      <c r="E4427" s="34"/>
      <c r="F4427" s="34"/>
      <c r="G4427" s="34"/>
      <c r="H4427" s="34" t="s">
        <v>19</v>
      </c>
      <c r="I4427" s="34"/>
      <c r="J4427" s="34" t="s">
        <v>30</v>
      </c>
      <c r="K4427" s="34">
        <v>32922</v>
      </c>
      <c r="L4427" s="34" t="s">
        <v>84</v>
      </c>
      <c r="M4427" s="34" t="s">
        <v>22</v>
      </c>
      <c r="N4427" s="34" t="s">
        <v>34</v>
      </c>
      <c r="O4427" s="34" t="s">
        <v>36</v>
      </c>
      <c r="P4427" s="34" t="s">
        <v>36</v>
      </c>
      <c r="Q4427" s="34" t="s">
        <v>36</v>
      </c>
    </row>
    <row r="4428" spans="1:17">
      <c r="A4428" s="34">
        <v>25526</v>
      </c>
      <c r="B4428" s="34" t="s">
        <v>17</v>
      </c>
      <c r="C4428" s="34" t="s">
        <v>18</v>
      </c>
      <c r="D4428" s="34" t="s">
        <v>19</v>
      </c>
      <c r="E4428" s="34"/>
      <c r="F4428" s="34"/>
      <c r="G4428" s="34"/>
      <c r="H4428" s="34" t="s">
        <v>19</v>
      </c>
      <c r="I4428" s="34"/>
      <c r="J4428" s="34" t="s">
        <v>20</v>
      </c>
      <c r="K4428" s="34">
        <v>21330</v>
      </c>
      <c r="L4428" s="34" t="s">
        <v>26</v>
      </c>
      <c r="M4428" s="34" t="s">
        <v>27</v>
      </c>
      <c r="N4428" s="34" t="s">
        <v>34</v>
      </c>
      <c r="O4428" s="34">
        <v>45243</v>
      </c>
      <c r="P4428" s="34">
        <v>45432</v>
      </c>
      <c r="Q4428" s="34" t="s">
        <v>41</v>
      </c>
    </row>
    <row r="4429" spans="1:17">
      <c r="A4429" s="34">
        <v>165387</v>
      </c>
      <c r="B4429" s="34" t="s">
        <v>17</v>
      </c>
      <c r="C4429" s="34" t="s">
        <v>25</v>
      </c>
      <c r="D4429" s="34" t="s">
        <v>19</v>
      </c>
      <c r="E4429" s="34"/>
      <c r="F4429" s="34"/>
      <c r="G4429" s="34"/>
      <c r="H4429" s="34" t="s">
        <v>19</v>
      </c>
      <c r="I4429" s="34"/>
      <c r="J4429" s="34" t="s">
        <v>20</v>
      </c>
      <c r="K4429" s="34">
        <v>22597</v>
      </c>
      <c r="L4429" s="34" t="s">
        <v>102</v>
      </c>
      <c r="M4429" s="34" t="s">
        <v>22</v>
      </c>
      <c r="N4429" s="34" t="s">
        <v>36</v>
      </c>
      <c r="O4429" s="34">
        <v>45327</v>
      </c>
      <c r="P4429" s="34"/>
      <c r="Q4429" s="34" t="s">
        <v>24</v>
      </c>
    </row>
    <row r="4430" spans="1:17">
      <c r="A4430" s="34">
        <v>105573</v>
      </c>
      <c r="B4430" s="34" t="s">
        <v>17</v>
      </c>
      <c r="C4430" s="34" t="s">
        <v>18</v>
      </c>
      <c r="D4430" s="34" t="s">
        <v>19</v>
      </c>
      <c r="E4430" s="34"/>
      <c r="F4430" s="34"/>
      <c r="G4430" s="34"/>
      <c r="H4430" s="34" t="s">
        <v>19</v>
      </c>
      <c r="I4430" s="34"/>
      <c r="J4430" s="34" t="s">
        <v>20</v>
      </c>
      <c r="K4430" s="34">
        <v>15265</v>
      </c>
      <c r="L4430" s="34" t="s">
        <v>33</v>
      </c>
      <c r="M4430" s="34" t="s">
        <v>22</v>
      </c>
      <c r="N4430" s="34" t="s">
        <v>32</v>
      </c>
      <c r="O4430" s="34">
        <v>41535</v>
      </c>
      <c r="P4430" s="34">
        <v>41897</v>
      </c>
      <c r="Q4430" s="34" t="s">
        <v>36</v>
      </c>
    </row>
    <row r="4431" spans="1:17">
      <c r="A4431" s="34">
        <v>145719</v>
      </c>
      <c r="B4431" s="34" t="s">
        <v>17</v>
      </c>
      <c r="C4431" s="34" t="s">
        <v>18</v>
      </c>
      <c r="D4431" s="34" t="s">
        <v>19</v>
      </c>
      <c r="E4431" s="34"/>
      <c r="F4431" s="34"/>
      <c r="G4431" s="34"/>
      <c r="H4431" s="34" t="s">
        <v>19</v>
      </c>
      <c r="I4431" s="34"/>
      <c r="J4431" s="34" t="s">
        <v>20</v>
      </c>
      <c r="K4431" s="34">
        <v>24286</v>
      </c>
      <c r="L4431" s="34" t="s">
        <v>102</v>
      </c>
      <c r="M4431" s="34" t="s">
        <v>22</v>
      </c>
      <c r="N4431" s="34" t="s">
        <v>34</v>
      </c>
      <c r="O4431" s="34">
        <v>44015</v>
      </c>
      <c r="P4431" s="34">
        <v>44150</v>
      </c>
      <c r="Q4431" s="34" t="s">
        <v>24</v>
      </c>
    </row>
    <row r="4432" spans="1:17">
      <c r="A4432" s="34">
        <v>8128</v>
      </c>
      <c r="B4432" s="34" t="s">
        <v>17</v>
      </c>
      <c r="C4432" s="34" t="s">
        <v>18</v>
      </c>
      <c r="D4432" s="34" t="s">
        <v>19</v>
      </c>
      <c r="E4432" s="34"/>
      <c r="F4432" s="34"/>
      <c r="G4432" s="34"/>
      <c r="H4432" s="34" t="s">
        <v>19</v>
      </c>
      <c r="I4432" s="34"/>
      <c r="J4432" s="34" t="s">
        <v>20</v>
      </c>
      <c r="K4432" s="34">
        <v>12589</v>
      </c>
      <c r="L4432" s="34" t="s">
        <v>48</v>
      </c>
      <c r="M4432" s="34" t="s">
        <v>27</v>
      </c>
      <c r="N4432" s="34" t="s">
        <v>32</v>
      </c>
      <c r="O4432" s="34">
        <v>34268</v>
      </c>
      <c r="P4432" s="34">
        <v>43032</v>
      </c>
      <c r="Q4432" s="34" t="s">
        <v>36</v>
      </c>
    </row>
    <row r="4433" spans="1:17">
      <c r="A4433" s="34">
        <v>160068</v>
      </c>
      <c r="B4433" s="34" t="s">
        <v>17</v>
      </c>
      <c r="C4433" s="34" t="s">
        <v>25</v>
      </c>
      <c r="D4433" s="34" t="s">
        <v>19</v>
      </c>
      <c r="E4433" s="34"/>
      <c r="F4433" s="34"/>
      <c r="G4433" s="34"/>
      <c r="H4433" s="34" t="s">
        <v>19</v>
      </c>
      <c r="I4433" s="34"/>
      <c r="J4433" s="34" t="s">
        <v>20</v>
      </c>
      <c r="K4433" s="34">
        <v>21721</v>
      </c>
      <c r="L4433" s="34" t="s">
        <v>99</v>
      </c>
      <c r="M4433" s="34" t="s">
        <v>27</v>
      </c>
      <c r="N4433" s="34" t="s">
        <v>34</v>
      </c>
      <c r="O4433" s="34">
        <v>44979</v>
      </c>
      <c r="P4433" s="34"/>
      <c r="Q4433" s="34" t="s">
        <v>24</v>
      </c>
    </row>
    <row r="4434" spans="1:17">
      <c r="A4434" s="34">
        <v>20518</v>
      </c>
      <c r="B4434" s="34" t="s">
        <v>17</v>
      </c>
      <c r="C4434" s="34" t="s">
        <v>18</v>
      </c>
      <c r="D4434" s="34" t="s">
        <v>19</v>
      </c>
      <c r="E4434" s="34"/>
      <c r="F4434" s="34"/>
      <c r="G4434" s="34"/>
      <c r="H4434" s="34" t="s">
        <v>19</v>
      </c>
      <c r="I4434" s="34"/>
      <c r="J4434" s="34" t="s">
        <v>20</v>
      </c>
      <c r="K4434" s="34">
        <v>20995</v>
      </c>
      <c r="L4434" s="34" t="s">
        <v>67</v>
      </c>
      <c r="M4434" s="34" t="s">
        <v>22</v>
      </c>
      <c r="N4434" s="34" t="s">
        <v>32</v>
      </c>
      <c r="O4434" s="34">
        <v>1</v>
      </c>
      <c r="P4434" s="34">
        <v>1</v>
      </c>
      <c r="Q4434" s="34" t="s">
        <v>36</v>
      </c>
    </row>
    <row r="4435" spans="1:17">
      <c r="A4435" s="34">
        <v>116275</v>
      </c>
      <c r="B4435" s="34" t="s">
        <v>17</v>
      </c>
      <c r="C4435" s="34" t="s">
        <v>18</v>
      </c>
      <c r="D4435" s="34" t="s">
        <v>19</v>
      </c>
      <c r="E4435" s="34"/>
      <c r="F4435" s="34"/>
      <c r="G4435" s="34"/>
      <c r="H4435" s="34" t="s">
        <v>19</v>
      </c>
      <c r="I4435" s="34"/>
      <c r="J4435" s="34" t="s">
        <v>20</v>
      </c>
      <c r="K4435" s="34">
        <v>23683</v>
      </c>
      <c r="L4435" s="34" t="s">
        <v>54</v>
      </c>
      <c r="M4435" s="34" t="s">
        <v>27</v>
      </c>
      <c r="N4435" s="34" t="s">
        <v>34</v>
      </c>
      <c r="O4435" s="34">
        <v>42501</v>
      </c>
      <c r="P4435" s="34">
        <v>45027</v>
      </c>
      <c r="Q4435" s="34" t="s">
        <v>41</v>
      </c>
    </row>
    <row r="4436" spans="1:17">
      <c r="A4436" s="34">
        <v>27940</v>
      </c>
      <c r="B4436" s="34" t="s">
        <v>17</v>
      </c>
      <c r="C4436" s="34" t="s">
        <v>25</v>
      </c>
      <c r="D4436" s="34" t="s">
        <v>19</v>
      </c>
      <c r="E4436" s="34"/>
      <c r="F4436" s="34"/>
      <c r="G4436" s="34"/>
      <c r="H4436" s="34" t="s">
        <v>19</v>
      </c>
      <c r="I4436" s="34"/>
      <c r="J4436" s="34" t="s">
        <v>20</v>
      </c>
      <c r="K4436" s="34">
        <v>21524</v>
      </c>
      <c r="L4436" s="34" t="s">
        <v>37</v>
      </c>
      <c r="M4436" s="34" t="s">
        <v>27</v>
      </c>
      <c r="N4436" s="34" t="s">
        <v>34</v>
      </c>
      <c r="O4436" s="34" t="s">
        <v>36</v>
      </c>
      <c r="P4436" s="34" t="s">
        <v>36</v>
      </c>
      <c r="Q4436" s="34" t="s">
        <v>24</v>
      </c>
    </row>
    <row r="4437" spans="1:17">
      <c r="A4437" s="34">
        <v>157149</v>
      </c>
      <c r="B4437" s="34" t="s">
        <v>17</v>
      </c>
      <c r="C4437" s="34" t="s">
        <v>25</v>
      </c>
      <c r="D4437" s="34" t="s">
        <v>19</v>
      </c>
      <c r="E4437" s="34"/>
      <c r="F4437" s="34"/>
      <c r="G4437" s="34"/>
      <c r="H4437" s="34" t="s">
        <v>19</v>
      </c>
      <c r="I4437" s="34"/>
      <c r="J4437" s="34" t="s">
        <v>20</v>
      </c>
      <c r="K4437" s="34">
        <v>20703</v>
      </c>
      <c r="L4437" s="34" t="s">
        <v>60</v>
      </c>
      <c r="M4437" s="34" t="s">
        <v>27</v>
      </c>
      <c r="N4437" s="34" t="s">
        <v>34</v>
      </c>
      <c r="O4437" s="34">
        <v>44512</v>
      </c>
      <c r="P4437" s="34"/>
      <c r="Q4437" s="34" t="s">
        <v>24</v>
      </c>
    </row>
    <row r="4438" spans="1:17">
      <c r="A4438" s="34">
        <v>94687</v>
      </c>
      <c r="B4438" s="34" t="s">
        <v>17</v>
      </c>
      <c r="C4438" s="34" t="s">
        <v>18</v>
      </c>
      <c r="D4438" s="34" t="s">
        <v>19</v>
      </c>
      <c r="E4438" s="34"/>
      <c r="F4438" s="34"/>
      <c r="G4438" s="34"/>
      <c r="H4438" s="34" t="s">
        <v>19</v>
      </c>
      <c r="I4438" s="34"/>
      <c r="J4438" s="34" t="s">
        <v>20</v>
      </c>
      <c r="K4438" s="34">
        <v>23733</v>
      </c>
      <c r="L4438" s="34" t="s">
        <v>87</v>
      </c>
      <c r="M4438" s="34" t="s">
        <v>57</v>
      </c>
      <c r="N4438" s="34" t="s">
        <v>32</v>
      </c>
      <c r="O4438" s="34">
        <v>41012</v>
      </c>
      <c r="P4438" s="34">
        <v>42845</v>
      </c>
      <c r="Q4438" s="34" t="s">
        <v>24</v>
      </c>
    </row>
    <row r="4439" spans="1:17">
      <c r="A4439" s="34">
        <v>162002</v>
      </c>
      <c r="B4439" s="34" t="s">
        <v>17</v>
      </c>
      <c r="C4439" s="34" t="s">
        <v>25</v>
      </c>
      <c r="D4439" s="34" t="s">
        <v>19</v>
      </c>
      <c r="E4439" s="34"/>
      <c r="F4439" s="34"/>
      <c r="G4439" s="34"/>
      <c r="H4439" s="34" t="s">
        <v>19</v>
      </c>
      <c r="I4439" s="34"/>
      <c r="J4439" s="34" t="s">
        <v>20</v>
      </c>
      <c r="K4439" s="34">
        <v>20485</v>
      </c>
      <c r="L4439" s="34" t="s">
        <v>69</v>
      </c>
      <c r="M4439" s="34" t="s">
        <v>27</v>
      </c>
      <c r="N4439" s="34" t="s">
        <v>32</v>
      </c>
      <c r="O4439" s="34" t="s">
        <v>36</v>
      </c>
      <c r="P4439" s="34" t="s">
        <v>36</v>
      </c>
      <c r="Q4439" s="34" t="s">
        <v>24</v>
      </c>
    </row>
    <row r="4440" spans="1:17">
      <c r="A4440" s="34">
        <v>24470</v>
      </c>
      <c r="B4440" s="34" t="s">
        <v>17</v>
      </c>
      <c r="C4440" s="34" t="s">
        <v>18</v>
      </c>
      <c r="D4440" s="34" t="s">
        <v>19</v>
      </c>
      <c r="E4440" s="34"/>
      <c r="F4440" s="34"/>
      <c r="G4440" s="34"/>
      <c r="H4440" s="34" t="s">
        <v>19</v>
      </c>
      <c r="I4440" s="34"/>
      <c r="J4440" s="34" t="s">
        <v>20</v>
      </c>
      <c r="K4440" s="34">
        <v>20122</v>
      </c>
      <c r="L4440" s="34" t="s">
        <v>37</v>
      </c>
      <c r="M4440" s="34" t="s">
        <v>27</v>
      </c>
      <c r="N4440" s="34" t="s">
        <v>34</v>
      </c>
      <c r="O4440" s="34" t="s">
        <v>36</v>
      </c>
      <c r="P4440" s="34" t="s">
        <v>36</v>
      </c>
      <c r="Q4440" s="34" t="s">
        <v>36</v>
      </c>
    </row>
    <row r="4441" spans="1:17">
      <c r="A4441" s="34">
        <v>105238</v>
      </c>
      <c r="B4441" s="34" t="s">
        <v>17</v>
      </c>
      <c r="C4441" s="34" t="s">
        <v>25</v>
      </c>
      <c r="D4441" s="34" t="s">
        <v>19</v>
      </c>
      <c r="E4441" s="34"/>
      <c r="F4441" s="34"/>
      <c r="G4441" s="34"/>
      <c r="H4441" s="34" t="s">
        <v>19</v>
      </c>
      <c r="I4441" s="34"/>
      <c r="J4441" s="34" t="s">
        <v>20</v>
      </c>
      <c r="K4441" s="34">
        <v>19456</v>
      </c>
      <c r="L4441" s="34" t="s">
        <v>37</v>
      </c>
      <c r="M4441" s="34" t="s">
        <v>27</v>
      </c>
      <c r="N4441" s="34" t="s">
        <v>32</v>
      </c>
      <c r="O4441" s="34">
        <v>41488</v>
      </c>
      <c r="P4441" s="34"/>
      <c r="Q4441" s="34" t="s">
        <v>24</v>
      </c>
    </row>
    <row r="4442" spans="1:17">
      <c r="A4442" s="34">
        <v>55660</v>
      </c>
      <c r="B4442" s="34" t="s">
        <v>17</v>
      </c>
      <c r="C4442" s="34" t="s">
        <v>25</v>
      </c>
      <c r="D4442" s="34" t="s">
        <v>19</v>
      </c>
      <c r="E4442" s="34"/>
      <c r="F4442" s="34"/>
      <c r="G4442" s="34"/>
      <c r="H4442" s="34" t="s">
        <v>19</v>
      </c>
      <c r="I4442" s="34"/>
      <c r="J4442" s="34" t="s">
        <v>20</v>
      </c>
      <c r="K4442" s="34">
        <v>17488</v>
      </c>
      <c r="L4442" s="34" t="s">
        <v>37</v>
      </c>
      <c r="M4442" s="34" t="s">
        <v>27</v>
      </c>
      <c r="N4442" s="34" t="s">
        <v>34</v>
      </c>
      <c r="O4442" s="34">
        <v>38869</v>
      </c>
      <c r="P4442" s="34"/>
      <c r="Q4442" s="34" t="s">
        <v>24</v>
      </c>
    </row>
    <row r="4443" spans="1:17">
      <c r="A4443" s="34">
        <v>154278</v>
      </c>
      <c r="B4443" s="34" t="s">
        <v>17</v>
      </c>
      <c r="C4443" s="34" t="s">
        <v>18</v>
      </c>
      <c r="D4443" s="34" t="s">
        <v>19</v>
      </c>
      <c r="E4443" s="34"/>
      <c r="F4443" s="34"/>
      <c r="G4443" s="34"/>
      <c r="H4443" s="34" t="s">
        <v>19</v>
      </c>
      <c r="I4443" s="34"/>
      <c r="J4443" s="34" t="s">
        <v>20</v>
      </c>
      <c r="K4443" s="34">
        <v>16992</v>
      </c>
      <c r="L4443" s="34" t="s">
        <v>79</v>
      </c>
      <c r="M4443" s="34" t="s">
        <v>22</v>
      </c>
      <c r="N4443" s="34" t="s">
        <v>34</v>
      </c>
      <c r="O4443" s="34">
        <v>44519</v>
      </c>
      <c r="P4443" s="34">
        <v>44576</v>
      </c>
      <c r="Q4443" s="34" t="s">
        <v>24</v>
      </c>
    </row>
    <row r="4444" spans="1:17">
      <c r="A4444" s="34">
        <v>77381</v>
      </c>
      <c r="B4444" s="34" t="s">
        <v>17</v>
      </c>
      <c r="C4444" s="34" t="s">
        <v>18</v>
      </c>
      <c r="D4444" s="34" t="s">
        <v>19</v>
      </c>
      <c r="E4444" s="34"/>
      <c r="F4444" s="34"/>
      <c r="G4444" s="34"/>
      <c r="H4444" s="34" t="s">
        <v>19</v>
      </c>
      <c r="I4444" s="34"/>
      <c r="J4444" s="34" t="s">
        <v>30</v>
      </c>
      <c r="K4444" s="34">
        <v>20766</v>
      </c>
      <c r="L4444" s="34" t="s">
        <v>26</v>
      </c>
      <c r="M4444" s="34" t="s">
        <v>27</v>
      </c>
      <c r="N4444" s="34" t="s">
        <v>34</v>
      </c>
      <c r="O4444" s="34">
        <v>40841</v>
      </c>
      <c r="P4444" s="34">
        <v>40864</v>
      </c>
      <c r="Q4444" s="34" t="s">
        <v>36</v>
      </c>
    </row>
    <row r="4445" spans="1:17">
      <c r="A4445" s="34">
        <v>154366</v>
      </c>
      <c r="B4445" s="34" t="s">
        <v>17</v>
      </c>
      <c r="C4445" s="34" t="s">
        <v>25</v>
      </c>
      <c r="D4445" s="34" t="s">
        <v>19</v>
      </c>
      <c r="E4445" s="34"/>
      <c r="F4445" s="34"/>
      <c r="G4445" s="34"/>
      <c r="H4445" s="34" t="s">
        <v>19</v>
      </c>
      <c r="I4445" s="34"/>
      <c r="J4445" s="34" t="s">
        <v>20</v>
      </c>
      <c r="K4445" s="34"/>
      <c r="L4445" s="34" t="s">
        <v>126</v>
      </c>
      <c r="M4445" s="34" t="s">
        <v>52</v>
      </c>
      <c r="N4445" s="34" t="s">
        <v>36</v>
      </c>
      <c r="O4445" s="34" t="s">
        <v>36</v>
      </c>
      <c r="P4445" s="34" t="s">
        <v>36</v>
      </c>
      <c r="Q4445" s="34" t="s">
        <v>38</v>
      </c>
    </row>
    <row r="4446" spans="1:17">
      <c r="A4446" s="34">
        <v>106945</v>
      </c>
      <c r="B4446" s="34" t="s">
        <v>17</v>
      </c>
      <c r="C4446" s="34" t="s">
        <v>18</v>
      </c>
      <c r="D4446" s="34" t="s">
        <v>19</v>
      </c>
      <c r="E4446" s="34"/>
      <c r="F4446" s="34"/>
      <c r="G4446" s="34"/>
      <c r="H4446" s="34" t="s">
        <v>19</v>
      </c>
      <c r="I4446" s="34"/>
      <c r="J4446" s="34" t="s">
        <v>20</v>
      </c>
      <c r="K4446" s="34">
        <v>28510</v>
      </c>
      <c r="L4446" s="34" t="s">
        <v>121</v>
      </c>
      <c r="M4446" s="34" t="s">
        <v>52</v>
      </c>
      <c r="N4446" s="34" t="s">
        <v>34</v>
      </c>
      <c r="O4446" s="34">
        <v>41708</v>
      </c>
      <c r="P4446" s="34">
        <v>41913</v>
      </c>
      <c r="Q4446" s="34" t="s">
        <v>24</v>
      </c>
    </row>
    <row r="4447" spans="1:17">
      <c r="A4447" s="34">
        <v>102884</v>
      </c>
      <c r="B4447" s="34" t="s">
        <v>17</v>
      </c>
      <c r="C4447" s="34" t="s">
        <v>18</v>
      </c>
      <c r="D4447" s="34" t="s">
        <v>19</v>
      </c>
      <c r="E4447" s="34"/>
      <c r="F4447" s="34"/>
      <c r="G4447" s="34"/>
      <c r="H4447" s="34" t="s">
        <v>19</v>
      </c>
      <c r="I4447" s="34"/>
      <c r="J4447" s="34" t="s">
        <v>20</v>
      </c>
      <c r="K4447" s="34">
        <v>35368</v>
      </c>
      <c r="L4447" s="34" t="s">
        <v>98</v>
      </c>
      <c r="M4447" s="34" t="s">
        <v>22</v>
      </c>
      <c r="N4447" s="34" t="s">
        <v>32</v>
      </c>
      <c r="O4447" s="34">
        <v>41320</v>
      </c>
      <c r="P4447" s="34">
        <v>42750</v>
      </c>
      <c r="Q4447" s="34" t="s">
        <v>24</v>
      </c>
    </row>
    <row r="4448" spans="1:17">
      <c r="A4448" s="34">
        <v>138910</v>
      </c>
      <c r="B4448" s="34" t="s">
        <v>17</v>
      </c>
      <c r="C4448" s="34" t="s">
        <v>18</v>
      </c>
      <c r="D4448" s="34" t="s">
        <v>19</v>
      </c>
      <c r="E4448" s="34"/>
      <c r="F4448" s="34"/>
      <c r="G4448" s="34"/>
      <c r="H4448" s="34" t="s">
        <v>19</v>
      </c>
      <c r="I4448" s="34"/>
      <c r="J4448" s="34" t="s">
        <v>20</v>
      </c>
      <c r="K4448" s="34">
        <v>20951</v>
      </c>
      <c r="L4448" s="34" t="s">
        <v>359</v>
      </c>
      <c r="M4448" s="34" t="s">
        <v>52</v>
      </c>
      <c r="N4448" s="34" t="s">
        <v>34</v>
      </c>
      <c r="O4448" s="34">
        <v>43846</v>
      </c>
      <c r="P4448" s="34">
        <v>44447</v>
      </c>
      <c r="Q4448" s="34">
        <v>0</v>
      </c>
    </row>
    <row r="4449" spans="1:17">
      <c r="A4449" s="34">
        <v>106414</v>
      </c>
      <c r="B4449" s="34" t="s">
        <v>17</v>
      </c>
      <c r="C4449" s="34" t="s">
        <v>18</v>
      </c>
      <c r="D4449" s="34" t="s">
        <v>19</v>
      </c>
      <c r="E4449" s="34"/>
      <c r="F4449" s="34"/>
      <c r="G4449" s="34"/>
      <c r="H4449" s="34" t="s">
        <v>19</v>
      </c>
      <c r="I4449" s="34"/>
      <c r="J4449" s="34" t="s">
        <v>30</v>
      </c>
      <c r="K4449" s="34">
        <v>35529</v>
      </c>
      <c r="L4449" s="34" t="s">
        <v>67</v>
      </c>
      <c r="M4449" s="34" t="s">
        <v>22</v>
      </c>
      <c r="N4449" s="34" t="s">
        <v>32</v>
      </c>
      <c r="O4449" s="34">
        <v>41616</v>
      </c>
      <c r="P4449" s="34">
        <v>41866</v>
      </c>
      <c r="Q4449" s="34" t="s">
        <v>36</v>
      </c>
    </row>
    <row r="4450" spans="1:17">
      <c r="A4450" s="34">
        <v>108882</v>
      </c>
      <c r="B4450" s="34" t="s">
        <v>17</v>
      </c>
      <c r="C4450" s="34" t="s">
        <v>18</v>
      </c>
      <c r="D4450" s="34" t="s">
        <v>19</v>
      </c>
      <c r="E4450" s="34"/>
      <c r="F4450" s="34"/>
      <c r="G4450" s="34"/>
      <c r="H4450" s="34" t="s">
        <v>19</v>
      </c>
      <c r="I4450" s="34"/>
      <c r="J4450" s="34" t="s">
        <v>30</v>
      </c>
      <c r="K4450" s="34">
        <v>21618</v>
      </c>
      <c r="L4450" s="34" t="s">
        <v>136</v>
      </c>
      <c r="M4450" s="34" t="s">
        <v>22</v>
      </c>
      <c r="N4450" s="34" t="s">
        <v>34</v>
      </c>
      <c r="O4450" s="34">
        <v>41869</v>
      </c>
      <c r="P4450" s="34">
        <v>42383</v>
      </c>
      <c r="Q4450" s="34" t="s">
        <v>24</v>
      </c>
    </row>
    <row r="4451" spans="1:17">
      <c r="A4451" s="34">
        <v>79840</v>
      </c>
      <c r="B4451" s="34" t="s">
        <v>17</v>
      </c>
      <c r="C4451" s="34" t="s">
        <v>18</v>
      </c>
      <c r="D4451" s="34" t="s">
        <v>19</v>
      </c>
      <c r="E4451" s="34"/>
      <c r="F4451" s="34"/>
      <c r="G4451" s="34"/>
      <c r="H4451" s="34" t="s">
        <v>19</v>
      </c>
      <c r="I4451" s="34"/>
      <c r="J4451" s="34" t="s">
        <v>30</v>
      </c>
      <c r="K4451" s="34">
        <v>19248</v>
      </c>
      <c r="L4451" s="34" t="s">
        <v>65</v>
      </c>
      <c r="M4451" s="34" t="s">
        <v>27</v>
      </c>
      <c r="N4451" s="34" t="s">
        <v>32</v>
      </c>
      <c r="O4451" s="34">
        <v>40758</v>
      </c>
      <c r="P4451" s="34">
        <v>42205</v>
      </c>
      <c r="Q4451" s="34" t="s">
        <v>55</v>
      </c>
    </row>
    <row r="4452" spans="1:17">
      <c r="A4452" s="34">
        <v>116659</v>
      </c>
      <c r="B4452" s="34" t="s">
        <v>17</v>
      </c>
      <c r="C4452" s="34" t="s">
        <v>18</v>
      </c>
      <c r="D4452" s="34" t="s">
        <v>19</v>
      </c>
      <c r="E4452" s="34"/>
      <c r="F4452" s="34"/>
      <c r="G4452" s="34"/>
      <c r="H4452" s="34" t="s">
        <v>19</v>
      </c>
      <c r="I4452" s="34"/>
      <c r="J4452" s="34" t="s">
        <v>20</v>
      </c>
      <c r="K4452" s="34">
        <v>19982</v>
      </c>
      <c r="L4452" s="34" t="s">
        <v>65</v>
      </c>
      <c r="M4452" s="34" t="s">
        <v>27</v>
      </c>
      <c r="N4452" s="34" t="s">
        <v>34</v>
      </c>
      <c r="O4452" s="34">
        <v>42583</v>
      </c>
      <c r="P4452" s="34">
        <v>44657</v>
      </c>
      <c r="Q4452" s="34" t="s">
        <v>55</v>
      </c>
    </row>
    <row r="4453" spans="1:17">
      <c r="A4453" s="34">
        <v>109837</v>
      </c>
      <c r="B4453" s="34" t="s">
        <v>17</v>
      </c>
      <c r="C4453" s="34" t="s">
        <v>18</v>
      </c>
      <c r="D4453" s="34" t="s">
        <v>19</v>
      </c>
      <c r="E4453" s="34"/>
      <c r="F4453" s="34"/>
      <c r="G4453" s="34"/>
      <c r="H4453" s="34" t="s">
        <v>19</v>
      </c>
      <c r="I4453" s="34"/>
      <c r="J4453" s="34" t="s">
        <v>20</v>
      </c>
      <c r="K4453" s="34">
        <v>19080</v>
      </c>
      <c r="L4453" s="34" t="s">
        <v>360</v>
      </c>
      <c r="M4453" s="34" t="s">
        <v>52</v>
      </c>
      <c r="N4453" s="34" t="s">
        <v>34</v>
      </c>
      <c r="O4453" s="34">
        <v>42045</v>
      </c>
      <c r="P4453" s="34">
        <v>42315</v>
      </c>
      <c r="Q4453" s="34" t="s">
        <v>55</v>
      </c>
    </row>
    <row r="4454" spans="1:17">
      <c r="A4454" s="34">
        <v>162737</v>
      </c>
      <c r="B4454" s="34" t="s">
        <v>17</v>
      </c>
      <c r="C4454" s="34" t="s">
        <v>25</v>
      </c>
      <c r="D4454" s="34" t="s">
        <v>19</v>
      </c>
      <c r="E4454" s="34"/>
      <c r="F4454" s="34"/>
      <c r="G4454" s="34"/>
      <c r="H4454" s="34" t="s">
        <v>19</v>
      </c>
      <c r="I4454" s="34"/>
      <c r="J4454" s="34" t="s">
        <v>20</v>
      </c>
      <c r="K4454" s="34">
        <v>25060</v>
      </c>
      <c r="L4454" s="34" t="s">
        <v>54</v>
      </c>
      <c r="M4454" s="34" t="s">
        <v>27</v>
      </c>
      <c r="N4454" s="34" t="s">
        <v>34</v>
      </c>
      <c r="O4454" s="34" t="s">
        <v>36</v>
      </c>
      <c r="P4454" s="34" t="s">
        <v>36</v>
      </c>
      <c r="Q4454" s="34" t="s">
        <v>24</v>
      </c>
    </row>
    <row r="4455" spans="1:17">
      <c r="A4455" s="34">
        <v>167987</v>
      </c>
      <c r="B4455" s="34" t="s">
        <v>17</v>
      </c>
      <c r="C4455" s="34" t="s">
        <v>71</v>
      </c>
      <c r="D4455" s="34" t="s">
        <v>19</v>
      </c>
      <c r="E4455" s="34"/>
      <c r="F4455" s="34"/>
      <c r="G4455" s="34"/>
      <c r="H4455" s="34" t="s">
        <v>19</v>
      </c>
      <c r="I4455" s="34"/>
      <c r="J4455" s="34" t="s">
        <v>20</v>
      </c>
      <c r="K4455" s="34">
        <v>38387</v>
      </c>
      <c r="L4455" s="34" t="s">
        <v>72</v>
      </c>
      <c r="M4455" s="34" t="s">
        <v>22</v>
      </c>
      <c r="N4455" s="34" t="s">
        <v>43</v>
      </c>
      <c r="O4455" s="34" t="s">
        <v>36</v>
      </c>
      <c r="P4455" s="34" t="s">
        <v>36</v>
      </c>
      <c r="Q4455" s="34" t="s">
        <v>36</v>
      </c>
    </row>
    <row r="4456" spans="1:17">
      <c r="A4456" s="34">
        <v>98429</v>
      </c>
      <c r="B4456" s="34" t="s">
        <v>17</v>
      </c>
      <c r="C4456" s="34" t="s">
        <v>25</v>
      </c>
      <c r="D4456" s="34" t="s">
        <v>19</v>
      </c>
      <c r="E4456" s="34"/>
      <c r="F4456" s="34"/>
      <c r="G4456" s="34"/>
      <c r="H4456" s="34" t="s">
        <v>19</v>
      </c>
      <c r="I4456" s="34"/>
      <c r="J4456" s="34" t="s">
        <v>30</v>
      </c>
      <c r="K4456" s="34">
        <v>17261</v>
      </c>
      <c r="L4456" s="34" t="s">
        <v>44</v>
      </c>
      <c r="M4456" s="34" t="s">
        <v>27</v>
      </c>
      <c r="N4456" s="34" t="s">
        <v>34</v>
      </c>
      <c r="O4456" s="34">
        <v>41681</v>
      </c>
      <c r="P4456" s="34"/>
      <c r="Q4456" s="34" t="s">
        <v>55</v>
      </c>
    </row>
    <row r="4457" spans="1:17">
      <c r="A4457" s="34">
        <v>114517</v>
      </c>
      <c r="B4457" s="34" t="s">
        <v>17</v>
      </c>
      <c r="C4457" s="34" t="s">
        <v>18</v>
      </c>
      <c r="D4457" s="34" t="s">
        <v>19</v>
      </c>
      <c r="E4457" s="34"/>
      <c r="F4457" s="34"/>
      <c r="G4457" s="34"/>
      <c r="H4457" s="34" t="s">
        <v>19</v>
      </c>
      <c r="I4457" s="34"/>
      <c r="J4457" s="34" t="s">
        <v>30</v>
      </c>
      <c r="K4457" s="34">
        <v>25614</v>
      </c>
      <c r="L4457" s="34" t="s">
        <v>361</v>
      </c>
      <c r="M4457" s="34" t="s">
        <v>23</v>
      </c>
      <c r="N4457" s="34" t="s">
        <v>34</v>
      </c>
      <c r="O4457" s="34">
        <v>42290</v>
      </c>
      <c r="P4457" s="34">
        <v>42389</v>
      </c>
      <c r="Q4457" s="34" t="s">
        <v>24</v>
      </c>
    </row>
    <row r="4458" spans="1:17">
      <c r="A4458" s="34">
        <v>84078</v>
      </c>
      <c r="B4458" s="34" t="s">
        <v>17</v>
      </c>
      <c r="C4458" s="34" t="s">
        <v>18</v>
      </c>
      <c r="D4458" s="34" t="s">
        <v>19</v>
      </c>
      <c r="E4458" s="34"/>
      <c r="F4458" s="34"/>
      <c r="G4458" s="34"/>
      <c r="H4458" s="34" t="s">
        <v>19</v>
      </c>
      <c r="I4458" s="34"/>
      <c r="J4458" s="34" t="s">
        <v>30</v>
      </c>
      <c r="K4458" s="34">
        <v>29215</v>
      </c>
      <c r="L4458" s="34" t="s">
        <v>98</v>
      </c>
      <c r="M4458" s="34" t="s">
        <v>22</v>
      </c>
      <c r="N4458" s="34" t="s">
        <v>34</v>
      </c>
      <c r="O4458" s="34">
        <v>40340</v>
      </c>
      <c r="P4458" s="34">
        <v>42180</v>
      </c>
      <c r="Q4458" s="34" t="s">
        <v>24</v>
      </c>
    </row>
    <row r="4459" spans="1:17">
      <c r="A4459" s="34">
        <v>124575</v>
      </c>
      <c r="B4459" s="34" t="s">
        <v>17</v>
      </c>
      <c r="C4459" s="34" t="s">
        <v>18</v>
      </c>
      <c r="D4459" s="34" t="s">
        <v>19</v>
      </c>
      <c r="E4459" s="34"/>
      <c r="F4459" s="34"/>
      <c r="G4459" s="34"/>
      <c r="H4459" s="34" t="s">
        <v>19</v>
      </c>
      <c r="I4459" s="34"/>
      <c r="J4459" s="34" t="s">
        <v>30</v>
      </c>
      <c r="K4459" s="34">
        <v>18343</v>
      </c>
      <c r="L4459" s="34" t="s">
        <v>45</v>
      </c>
      <c r="M4459" s="34" t="s">
        <v>22</v>
      </c>
      <c r="N4459" s="34" t="s">
        <v>34</v>
      </c>
      <c r="O4459" s="34" t="s">
        <v>36</v>
      </c>
      <c r="P4459" s="34" t="s">
        <v>36</v>
      </c>
      <c r="Q4459" s="34" t="s">
        <v>36</v>
      </c>
    </row>
    <row r="4460" spans="1:17">
      <c r="A4460" s="34">
        <v>156378</v>
      </c>
      <c r="B4460" s="34" t="s">
        <v>17</v>
      </c>
      <c r="C4460" s="34" t="s">
        <v>25</v>
      </c>
      <c r="D4460" s="34" t="s">
        <v>19</v>
      </c>
      <c r="E4460" s="34"/>
      <c r="F4460" s="34"/>
      <c r="G4460" s="34"/>
      <c r="H4460" s="34" t="s">
        <v>19</v>
      </c>
      <c r="I4460" s="34"/>
      <c r="J4460" s="34" t="s">
        <v>20</v>
      </c>
      <c r="K4460" s="34">
        <v>17594</v>
      </c>
      <c r="L4460" s="34" t="s">
        <v>65</v>
      </c>
      <c r="M4460" s="34" t="s">
        <v>27</v>
      </c>
      <c r="N4460" s="34" t="s">
        <v>34</v>
      </c>
      <c r="O4460" s="34">
        <v>44756</v>
      </c>
      <c r="P4460" s="34"/>
      <c r="Q4460" s="34" t="s">
        <v>24</v>
      </c>
    </row>
    <row r="4461" spans="1:17">
      <c r="A4461" s="34">
        <v>119123</v>
      </c>
      <c r="B4461" s="34" t="s">
        <v>17</v>
      </c>
      <c r="C4461" s="34" t="s">
        <v>25</v>
      </c>
      <c r="D4461" s="34" t="s">
        <v>19</v>
      </c>
      <c r="E4461" s="34"/>
      <c r="F4461" s="34"/>
      <c r="G4461" s="34"/>
      <c r="H4461" s="34" t="s">
        <v>19</v>
      </c>
      <c r="I4461" s="34"/>
      <c r="J4461" s="34" t="s">
        <v>20</v>
      </c>
      <c r="K4461" s="34">
        <v>19736</v>
      </c>
      <c r="L4461" s="34" t="s">
        <v>44</v>
      </c>
      <c r="M4461" s="34" t="s">
        <v>27</v>
      </c>
      <c r="N4461" s="34" t="s">
        <v>28</v>
      </c>
      <c r="O4461" s="34" t="s">
        <v>36</v>
      </c>
      <c r="P4461" s="34" t="s">
        <v>36</v>
      </c>
      <c r="Q4461" s="34" t="s">
        <v>55</v>
      </c>
    </row>
    <row r="4462" spans="1:17">
      <c r="A4462" s="34">
        <v>27370</v>
      </c>
      <c r="B4462" s="34" t="s">
        <v>17</v>
      </c>
      <c r="C4462" s="34" t="s">
        <v>18</v>
      </c>
      <c r="D4462" s="34" t="s">
        <v>19</v>
      </c>
      <c r="E4462" s="34"/>
      <c r="F4462" s="34"/>
      <c r="G4462" s="34"/>
      <c r="H4462" s="34" t="s">
        <v>19</v>
      </c>
      <c r="I4462" s="34"/>
      <c r="J4462" s="34" t="s">
        <v>20</v>
      </c>
      <c r="K4462" s="34"/>
      <c r="L4462" s="34" t="s">
        <v>126</v>
      </c>
      <c r="M4462" s="34" t="s">
        <v>52</v>
      </c>
      <c r="N4462" s="34" t="s">
        <v>32</v>
      </c>
      <c r="O4462" s="34">
        <v>1</v>
      </c>
      <c r="P4462" s="34">
        <v>1</v>
      </c>
      <c r="Q4462" s="34" t="s">
        <v>36</v>
      </c>
    </row>
    <row r="4463" spans="1:17">
      <c r="A4463" s="34">
        <v>58559</v>
      </c>
      <c r="B4463" s="34" t="s">
        <v>17</v>
      </c>
      <c r="C4463" s="34" t="s">
        <v>25</v>
      </c>
      <c r="D4463" s="34" t="s">
        <v>19</v>
      </c>
      <c r="E4463" s="34"/>
      <c r="F4463" s="34"/>
      <c r="G4463" s="34"/>
      <c r="H4463" s="34" t="s">
        <v>19</v>
      </c>
      <c r="I4463" s="34"/>
      <c r="J4463" s="34" t="s">
        <v>20</v>
      </c>
      <c r="K4463" s="34">
        <v>17128</v>
      </c>
      <c r="L4463" s="34" t="s">
        <v>59</v>
      </c>
      <c r="M4463" s="34" t="s">
        <v>27</v>
      </c>
      <c r="N4463" s="34" t="s">
        <v>32</v>
      </c>
      <c r="O4463" s="34">
        <v>41570</v>
      </c>
      <c r="P4463" s="34"/>
      <c r="Q4463" s="34" t="s">
        <v>24</v>
      </c>
    </row>
    <row r="4464" spans="1:17">
      <c r="A4464" s="34">
        <v>154934</v>
      </c>
      <c r="B4464" s="34" t="s">
        <v>17</v>
      </c>
      <c r="C4464" s="34" t="s">
        <v>18</v>
      </c>
      <c r="D4464" s="34" t="s">
        <v>19</v>
      </c>
      <c r="E4464" s="34"/>
      <c r="F4464" s="34"/>
      <c r="G4464" s="34"/>
      <c r="H4464" s="34" t="s">
        <v>19</v>
      </c>
      <c r="I4464" s="34"/>
      <c r="J4464" s="34" t="s">
        <v>20</v>
      </c>
      <c r="K4464" s="34">
        <v>39023</v>
      </c>
      <c r="L4464" s="34" t="s">
        <v>119</v>
      </c>
      <c r="M4464" s="34" t="s">
        <v>23</v>
      </c>
      <c r="N4464" s="34" t="s">
        <v>43</v>
      </c>
      <c r="O4464" s="34">
        <v>44660</v>
      </c>
      <c r="P4464" s="34">
        <v>44951</v>
      </c>
      <c r="Q4464" s="34" t="s">
        <v>24</v>
      </c>
    </row>
    <row r="4465" spans="1:17">
      <c r="A4465" s="34">
        <v>115605</v>
      </c>
      <c r="B4465" s="34" t="s">
        <v>17</v>
      </c>
      <c r="C4465" s="34" t="s">
        <v>18</v>
      </c>
      <c r="D4465" s="34" t="s">
        <v>19</v>
      </c>
      <c r="E4465" s="34"/>
      <c r="F4465" s="34"/>
      <c r="G4465" s="34"/>
      <c r="H4465" s="34" t="s">
        <v>19</v>
      </c>
      <c r="I4465" s="34"/>
      <c r="J4465" s="34" t="s">
        <v>30</v>
      </c>
      <c r="K4465" s="34">
        <v>32246</v>
      </c>
      <c r="L4465" s="34" t="s">
        <v>79</v>
      </c>
      <c r="M4465" s="34" t="s">
        <v>22</v>
      </c>
      <c r="N4465" s="34" t="s">
        <v>34</v>
      </c>
      <c r="O4465" s="34">
        <v>42339</v>
      </c>
      <c r="P4465" s="34">
        <v>42656</v>
      </c>
      <c r="Q4465" s="34" t="s">
        <v>77</v>
      </c>
    </row>
    <row r="4466" spans="1:17">
      <c r="A4466" s="34">
        <v>163240</v>
      </c>
      <c r="B4466" s="34" t="s">
        <v>17</v>
      </c>
      <c r="C4466" s="34" t="s">
        <v>18</v>
      </c>
      <c r="D4466" s="34" t="s">
        <v>19</v>
      </c>
      <c r="E4466" s="34"/>
      <c r="F4466" s="34"/>
      <c r="G4466" s="34"/>
      <c r="H4466" s="34" t="s">
        <v>19</v>
      </c>
      <c r="I4466" s="34"/>
      <c r="J4466" s="34" t="s">
        <v>30</v>
      </c>
      <c r="K4466" s="34">
        <v>39437</v>
      </c>
      <c r="L4466" s="34" t="s">
        <v>110</v>
      </c>
      <c r="M4466" s="34" t="s">
        <v>22</v>
      </c>
      <c r="N4466" s="34" t="s">
        <v>40</v>
      </c>
      <c r="O4466" s="34" t="s">
        <v>36</v>
      </c>
      <c r="P4466" s="34" t="s">
        <v>36</v>
      </c>
      <c r="Q4466" s="34" t="s">
        <v>36</v>
      </c>
    </row>
    <row r="4467" spans="1:17">
      <c r="A4467" s="34">
        <v>123930</v>
      </c>
      <c r="B4467" s="34" t="s">
        <v>17</v>
      </c>
      <c r="C4467" s="34" t="s">
        <v>18</v>
      </c>
      <c r="D4467" s="34" t="s">
        <v>19</v>
      </c>
      <c r="E4467" s="34"/>
      <c r="F4467" s="34"/>
      <c r="G4467" s="34"/>
      <c r="H4467" s="34" t="s">
        <v>19</v>
      </c>
      <c r="I4467" s="34"/>
      <c r="J4467" s="34" t="s">
        <v>20</v>
      </c>
      <c r="K4467" s="34">
        <v>25225</v>
      </c>
      <c r="L4467" s="34" t="s">
        <v>72</v>
      </c>
      <c r="M4467" s="34" t="s">
        <v>22</v>
      </c>
      <c r="N4467" s="34" t="s">
        <v>34</v>
      </c>
      <c r="O4467" s="34">
        <v>42965</v>
      </c>
      <c r="P4467" s="34">
        <v>44114</v>
      </c>
      <c r="Q4467" s="34" t="s">
        <v>24</v>
      </c>
    </row>
    <row r="4468" spans="1:17">
      <c r="A4468" s="34">
        <v>151097</v>
      </c>
      <c r="B4468" s="34" t="s">
        <v>17</v>
      </c>
      <c r="C4468" s="34" t="s">
        <v>18</v>
      </c>
      <c r="D4468" s="34" t="s">
        <v>19</v>
      </c>
      <c r="E4468" s="34"/>
      <c r="F4468" s="34"/>
      <c r="G4468" s="34"/>
      <c r="H4468" s="34" t="s">
        <v>19</v>
      </c>
      <c r="I4468" s="34"/>
      <c r="J4468" s="34" t="s">
        <v>20</v>
      </c>
      <c r="K4468" s="34">
        <v>38151</v>
      </c>
      <c r="L4468" s="34" t="s">
        <v>26</v>
      </c>
      <c r="M4468" s="34" t="s">
        <v>27</v>
      </c>
      <c r="N4468" s="34" t="s">
        <v>34</v>
      </c>
      <c r="O4468" s="34" t="s">
        <v>36</v>
      </c>
      <c r="P4468" s="34" t="s">
        <v>36</v>
      </c>
      <c r="Q4468" s="34" t="s">
        <v>36</v>
      </c>
    </row>
    <row r="4469" spans="1:17">
      <c r="A4469" s="34">
        <v>110634</v>
      </c>
      <c r="B4469" s="34" t="s">
        <v>17</v>
      </c>
      <c r="C4469" s="34" t="s">
        <v>18</v>
      </c>
      <c r="D4469" s="34" t="s">
        <v>19</v>
      </c>
      <c r="E4469" s="34"/>
      <c r="F4469" s="34"/>
      <c r="G4469" s="34"/>
      <c r="H4469" s="34" t="s">
        <v>19</v>
      </c>
      <c r="I4469" s="34"/>
      <c r="J4469" s="34" t="s">
        <v>20</v>
      </c>
      <c r="K4469" s="34">
        <v>30240</v>
      </c>
      <c r="L4469" s="34" t="s">
        <v>37</v>
      </c>
      <c r="M4469" s="34" t="s">
        <v>27</v>
      </c>
      <c r="N4469" s="34" t="s">
        <v>28</v>
      </c>
      <c r="O4469" s="34">
        <v>42788</v>
      </c>
      <c r="P4469" s="34"/>
      <c r="Q4469" s="34" t="s">
        <v>38</v>
      </c>
    </row>
    <row r="4470" spans="1:17">
      <c r="A4470" s="34">
        <v>94092</v>
      </c>
      <c r="B4470" s="34" t="s">
        <v>17</v>
      </c>
      <c r="C4470" s="34" t="s">
        <v>18</v>
      </c>
      <c r="D4470" s="34" t="s">
        <v>19</v>
      </c>
      <c r="E4470" s="34"/>
      <c r="F4470" s="34"/>
      <c r="G4470" s="34"/>
      <c r="H4470" s="34" t="s">
        <v>19</v>
      </c>
      <c r="I4470" s="34"/>
      <c r="J4470" s="34" t="s">
        <v>20</v>
      </c>
      <c r="K4470" s="34">
        <v>31949</v>
      </c>
      <c r="L4470" s="34" t="s">
        <v>261</v>
      </c>
      <c r="M4470" s="34" t="s">
        <v>57</v>
      </c>
      <c r="N4470" s="34" t="s">
        <v>32</v>
      </c>
      <c r="O4470" s="34">
        <v>40969</v>
      </c>
      <c r="P4470" s="34">
        <v>41334</v>
      </c>
      <c r="Q4470" s="34" t="s">
        <v>36</v>
      </c>
    </row>
    <row r="4471" spans="1:17">
      <c r="A4471" s="34">
        <v>108498</v>
      </c>
      <c r="B4471" s="34" t="s">
        <v>17</v>
      </c>
      <c r="C4471" s="34" t="s">
        <v>18</v>
      </c>
      <c r="D4471" s="34" t="s">
        <v>19</v>
      </c>
      <c r="E4471" s="34"/>
      <c r="F4471" s="34"/>
      <c r="G4471" s="34"/>
      <c r="H4471" s="34" t="s">
        <v>19</v>
      </c>
      <c r="I4471" s="34"/>
      <c r="J4471" s="34" t="s">
        <v>20</v>
      </c>
      <c r="K4471" s="34">
        <v>34241</v>
      </c>
      <c r="L4471" s="34" t="s">
        <v>48</v>
      </c>
      <c r="M4471" s="34" t="s">
        <v>27</v>
      </c>
      <c r="N4471" s="34" t="s">
        <v>32</v>
      </c>
      <c r="O4471" s="34">
        <v>40740</v>
      </c>
      <c r="P4471" s="34">
        <v>42150</v>
      </c>
      <c r="Q4471" s="34" t="s">
        <v>55</v>
      </c>
    </row>
    <row r="4472" spans="1:17">
      <c r="A4472" s="34">
        <v>119186</v>
      </c>
      <c r="B4472" s="34" t="s">
        <v>17</v>
      </c>
      <c r="C4472" s="34" t="s">
        <v>18</v>
      </c>
      <c r="D4472" s="34" t="s">
        <v>19</v>
      </c>
      <c r="E4472" s="34"/>
      <c r="F4472" s="34"/>
      <c r="G4472" s="34"/>
      <c r="H4472" s="34" t="s">
        <v>19</v>
      </c>
      <c r="I4472" s="34"/>
      <c r="J4472" s="34" t="s">
        <v>20</v>
      </c>
      <c r="K4472" s="34">
        <v>36256</v>
      </c>
      <c r="L4472" s="34" t="s">
        <v>69</v>
      </c>
      <c r="M4472" s="34" t="s">
        <v>27</v>
      </c>
      <c r="N4472" s="34" t="s">
        <v>40</v>
      </c>
      <c r="O4472" s="34" t="s">
        <v>36</v>
      </c>
      <c r="P4472" s="34" t="s">
        <v>36</v>
      </c>
      <c r="Q4472" s="34" t="s">
        <v>36</v>
      </c>
    </row>
    <row r="4473" spans="1:17">
      <c r="A4473" s="34">
        <v>93814</v>
      </c>
      <c r="B4473" s="34" t="s">
        <v>17</v>
      </c>
      <c r="C4473" s="34" t="s">
        <v>18</v>
      </c>
      <c r="D4473" s="34" t="s">
        <v>19</v>
      </c>
      <c r="E4473" s="34"/>
      <c r="F4473" s="34"/>
      <c r="G4473" s="34"/>
      <c r="H4473" s="34" t="s">
        <v>19</v>
      </c>
      <c r="I4473" s="34"/>
      <c r="J4473" s="34" t="s">
        <v>20</v>
      </c>
      <c r="K4473" s="34">
        <v>17089</v>
      </c>
      <c r="L4473" s="34" t="s">
        <v>66</v>
      </c>
      <c r="M4473" s="34" t="s">
        <v>57</v>
      </c>
      <c r="N4473" s="34" t="s">
        <v>34</v>
      </c>
      <c r="O4473" s="34">
        <v>41011</v>
      </c>
      <c r="P4473" s="34">
        <v>41519</v>
      </c>
      <c r="Q4473" s="34" t="s">
        <v>36</v>
      </c>
    </row>
    <row r="4474" spans="1:17">
      <c r="A4474" s="34">
        <v>81386</v>
      </c>
      <c r="B4474" s="34" t="s">
        <v>17</v>
      </c>
      <c r="C4474" s="34" t="s">
        <v>18</v>
      </c>
      <c r="D4474" s="34" t="s">
        <v>19</v>
      </c>
      <c r="E4474" s="34"/>
      <c r="F4474" s="34"/>
      <c r="G4474" s="34"/>
      <c r="H4474" s="34" t="s">
        <v>19</v>
      </c>
      <c r="I4474" s="34"/>
      <c r="J4474" s="34" t="s">
        <v>20</v>
      </c>
      <c r="K4474" s="34">
        <v>23449</v>
      </c>
      <c r="L4474" s="34" t="s">
        <v>26</v>
      </c>
      <c r="M4474" s="34" t="s">
        <v>27</v>
      </c>
      <c r="N4474" s="34" t="s">
        <v>32</v>
      </c>
      <c r="O4474" s="34">
        <v>39814</v>
      </c>
      <c r="P4474" s="34">
        <v>45251</v>
      </c>
      <c r="Q4474" s="34" t="s">
        <v>55</v>
      </c>
    </row>
    <row r="4475" spans="1:17">
      <c r="A4475" s="34">
        <v>162982</v>
      </c>
      <c r="B4475" s="34" t="s">
        <v>17</v>
      </c>
      <c r="C4475" s="34" t="s">
        <v>18</v>
      </c>
      <c r="D4475" s="34" t="s">
        <v>19</v>
      </c>
      <c r="E4475" s="34"/>
      <c r="F4475" s="34"/>
      <c r="G4475" s="34"/>
      <c r="H4475" s="34" t="s">
        <v>19</v>
      </c>
      <c r="I4475" s="34"/>
      <c r="J4475" s="34" t="s">
        <v>20</v>
      </c>
      <c r="K4475" s="34">
        <v>38622</v>
      </c>
      <c r="L4475" s="34" t="s">
        <v>60</v>
      </c>
      <c r="M4475" s="34" t="s">
        <v>27</v>
      </c>
      <c r="N4475" s="34" t="s">
        <v>34</v>
      </c>
      <c r="O4475" s="34">
        <v>45204</v>
      </c>
      <c r="P4475" s="34">
        <v>45267</v>
      </c>
      <c r="Q4475" s="34" t="s">
        <v>77</v>
      </c>
    </row>
    <row r="4476" spans="1:17">
      <c r="A4476" s="34">
        <v>105457</v>
      </c>
      <c r="B4476" s="34" t="s">
        <v>17</v>
      </c>
      <c r="C4476" s="34" t="s">
        <v>18</v>
      </c>
      <c r="D4476" s="34" t="s">
        <v>19</v>
      </c>
      <c r="E4476" s="34"/>
      <c r="F4476" s="34"/>
      <c r="G4476" s="34"/>
      <c r="H4476" s="34" t="s">
        <v>19</v>
      </c>
      <c r="I4476" s="34"/>
      <c r="J4476" s="34" t="s">
        <v>20</v>
      </c>
      <c r="K4476" s="34">
        <v>35325</v>
      </c>
      <c r="L4476" s="34" t="s">
        <v>48</v>
      </c>
      <c r="M4476" s="34" t="s">
        <v>27</v>
      </c>
      <c r="N4476" s="34" t="s">
        <v>32</v>
      </c>
      <c r="O4476" s="34">
        <v>41535</v>
      </c>
      <c r="P4476" s="34">
        <v>41890</v>
      </c>
      <c r="Q4476" s="34" t="s">
        <v>36</v>
      </c>
    </row>
    <row r="4477" spans="1:17">
      <c r="A4477" s="34">
        <v>3903</v>
      </c>
      <c r="B4477" s="34" t="s">
        <v>17</v>
      </c>
      <c r="C4477" s="34" t="s">
        <v>18</v>
      </c>
      <c r="D4477" s="34" t="s">
        <v>19</v>
      </c>
      <c r="E4477" s="34"/>
      <c r="F4477" s="34"/>
      <c r="G4477" s="34"/>
      <c r="H4477" s="34" t="s">
        <v>19</v>
      </c>
      <c r="I4477" s="34"/>
      <c r="J4477" s="34" t="s">
        <v>30</v>
      </c>
      <c r="K4477" s="34"/>
      <c r="L4477" s="34" t="s">
        <v>48</v>
      </c>
      <c r="M4477" s="34" t="s">
        <v>27</v>
      </c>
      <c r="N4477" s="34" t="s">
        <v>32</v>
      </c>
      <c r="O4477" s="34">
        <v>1</v>
      </c>
      <c r="P4477" s="34">
        <v>1</v>
      </c>
      <c r="Q4477" s="34" t="s">
        <v>36</v>
      </c>
    </row>
    <row r="4478" spans="1:17">
      <c r="A4478" s="34">
        <v>110910</v>
      </c>
      <c r="B4478" s="34" t="s">
        <v>17</v>
      </c>
      <c r="C4478" s="34" t="s">
        <v>18</v>
      </c>
      <c r="D4478" s="34" t="s">
        <v>19</v>
      </c>
      <c r="E4478" s="34"/>
      <c r="F4478" s="34"/>
      <c r="G4478" s="34"/>
      <c r="H4478" s="34" t="s">
        <v>19</v>
      </c>
      <c r="I4478" s="34"/>
      <c r="J4478" s="34" t="s">
        <v>20</v>
      </c>
      <c r="K4478" s="34">
        <v>23307</v>
      </c>
      <c r="L4478" s="34" t="s">
        <v>98</v>
      </c>
      <c r="M4478" s="34" t="s">
        <v>22</v>
      </c>
      <c r="N4478" s="34" t="s">
        <v>34</v>
      </c>
      <c r="O4478" s="34">
        <v>42028</v>
      </c>
      <c r="P4478" s="34">
        <v>44664</v>
      </c>
      <c r="Q4478" s="34" t="s">
        <v>24</v>
      </c>
    </row>
    <row r="4479" spans="1:17">
      <c r="A4479" s="34">
        <v>158775</v>
      </c>
      <c r="B4479" s="34" t="s">
        <v>17</v>
      </c>
      <c r="C4479" s="34" t="s">
        <v>18</v>
      </c>
      <c r="D4479" s="34" t="s">
        <v>19</v>
      </c>
      <c r="E4479" s="34"/>
      <c r="F4479" s="34"/>
      <c r="G4479" s="34"/>
      <c r="H4479" s="34" t="s">
        <v>19</v>
      </c>
      <c r="I4479" s="34"/>
      <c r="J4479" s="34" t="s">
        <v>30</v>
      </c>
      <c r="K4479" s="34">
        <v>39490</v>
      </c>
      <c r="L4479" s="34" t="s">
        <v>67</v>
      </c>
      <c r="M4479" s="34" t="s">
        <v>22</v>
      </c>
      <c r="N4479" s="34" t="s">
        <v>23</v>
      </c>
      <c r="O4479" s="34">
        <v>44911</v>
      </c>
      <c r="P4479" s="34">
        <v>45108</v>
      </c>
      <c r="Q4479" s="34" t="s">
        <v>24</v>
      </c>
    </row>
    <row r="4480" spans="1:17">
      <c r="A4480" s="34">
        <v>155550</v>
      </c>
      <c r="B4480" s="34" t="s">
        <v>17</v>
      </c>
      <c r="C4480" s="34" t="s">
        <v>18</v>
      </c>
      <c r="D4480" s="34" t="s">
        <v>19</v>
      </c>
      <c r="E4480" s="34"/>
      <c r="F4480" s="34"/>
      <c r="G4480" s="34"/>
      <c r="H4480" s="34" t="s">
        <v>19</v>
      </c>
      <c r="I4480" s="34"/>
      <c r="J4480" s="34" t="s">
        <v>20</v>
      </c>
      <c r="K4480" s="34">
        <v>38457</v>
      </c>
      <c r="L4480" s="34" t="s">
        <v>59</v>
      </c>
      <c r="M4480" s="34" t="s">
        <v>27</v>
      </c>
      <c r="N4480" s="34" t="s">
        <v>43</v>
      </c>
      <c r="O4480" s="34">
        <v>44695</v>
      </c>
      <c r="P4480" s="34">
        <v>44951</v>
      </c>
      <c r="Q4480" s="34" t="s">
        <v>24</v>
      </c>
    </row>
    <row r="4481" spans="1:17">
      <c r="A4481" s="34">
        <v>93342</v>
      </c>
      <c r="B4481" s="34" t="s">
        <v>17</v>
      </c>
      <c r="C4481" s="34" t="s">
        <v>18</v>
      </c>
      <c r="D4481" s="34" t="s">
        <v>19</v>
      </c>
      <c r="E4481" s="34"/>
      <c r="F4481" s="34"/>
      <c r="G4481" s="34"/>
      <c r="H4481" s="34" t="s">
        <v>19</v>
      </c>
      <c r="I4481" s="34"/>
      <c r="J4481" s="34" t="s">
        <v>30</v>
      </c>
      <c r="K4481" s="34">
        <v>29568</v>
      </c>
      <c r="L4481" s="34" t="s">
        <v>74</v>
      </c>
      <c r="M4481" s="34" t="s">
        <v>22</v>
      </c>
      <c r="N4481" s="34" t="s">
        <v>34</v>
      </c>
      <c r="O4481" s="34">
        <v>40942</v>
      </c>
      <c r="P4481" s="34">
        <v>41030</v>
      </c>
      <c r="Q4481" s="34" t="s">
        <v>36</v>
      </c>
    </row>
    <row r="4482" spans="1:17">
      <c r="A4482" s="34">
        <v>133510</v>
      </c>
      <c r="B4482" s="34" t="s">
        <v>17</v>
      </c>
      <c r="C4482" s="34" t="s">
        <v>18</v>
      </c>
      <c r="D4482" s="34" t="s">
        <v>19</v>
      </c>
      <c r="E4482" s="34"/>
      <c r="F4482" s="34"/>
      <c r="G4482" s="34"/>
      <c r="H4482" s="34" t="s">
        <v>19</v>
      </c>
      <c r="I4482" s="34"/>
      <c r="J4482" s="34" t="s">
        <v>30</v>
      </c>
      <c r="K4482" s="34">
        <v>26463</v>
      </c>
      <c r="L4482" s="34" t="s">
        <v>79</v>
      </c>
      <c r="M4482" s="34" t="s">
        <v>22</v>
      </c>
      <c r="N4482" s="34" t="s">
        <v>34</v>
      </c>
      <c r="O4482" s="34">
        <v>43497</v>
      </c>
      <c r="P4482" s="34">
        <v>43587</v>
      </c>
      <c r="Q4482" s="34" t="s">
        <v>24</v>
      </c>
    </row>
    <row r="4483" spans="1:17">
      <c r="A4483" s="34">
        <v>139402</v>
      </c>
      <c r="B4483" s="34" t="s">
        <v>17</v>
      </c>
      <c r="C4483" s="34" t="s">
        <v>25</v>
      </c>
      <c r="D4483" s="34" t="s">
        <v>19</v>
      </c>
      <c r="E4483" s="34"/>
      <c r="F4483" s="34"/>
      <c r="G4483" s="34"/>
      <c r="H4483" s="34" t="s">
        <v>19</v>
      </c>
      <c r="I4483" s="34"/>
      <c r="J4483" s="34" t="s">
        <v>20</v>
      </c>
      <c r="K4483" s="34">
        <v>28270</v>
      </c>
      <c r="L4483" s="34" t="s">
        <v>167</v>
      </c>
      <c r="M4483" s="34" t="s">
        <v>27</v>
      </c>
      <c r="N4483" s="34" t="s">
        <v>34</v>
      </c>
      <c r="O4483" s="34">
        <v>44987</v>
      </c>
      <c r="P4483" s="34"/>
      <c r="Q4483" s="34" t="s">
        <v>24</v>
      </c>
    </row>
    <row r="4484" spans="1:17">
      <c r="A4484" s="34">
        <v>169004</v>
      </c>
      <c r="B4484" s="34" t="s">
        <v>17</v>
      </c>
      <c r="C4484" s="34" t="s">
        <v>71</v>
      </c>
      <c r="D4484" s="34" t="s">
        <v>19</v>
      </c>
      <c r="E4484" s="34"/>
      <c r="F4484" s="34"/>
      <c r="G4484" s="34"/>
      <c r="H4484" s="34" t="s">
        <v>19</v>
      </c>
      <c r="I4484" s="34"/>
      <c r="J4484" s="34" t="s">
        <v>20</v>
      </c>
      <c r="K4484" s="34">
        <v>40204</v>
      </c>
      <c r="L4484" s="34" t="s">
        <v>67</v>
      </c>
      <c r="M4484" s="34" t="s">
        <v>22</v>
      </c>
      <c r="N4484" s="34" t="s">
        <v>34</v>
      </c>
      <c r="O4484" s="34" t="s">
        <v>36</v>
      </c>
      <c r="P4484" s="34" t="s">
        <v>36</v>
      </c>
      <c r="Q4484" s="34" t="s">
        <v>36</v>
      </c>
    </row>
    <row r="4485" spans="1:17">
      <c r="A4485" s="34">
        <v>121671</v>
      </c>
      <c r="B4485" s="34" t="s">
        <v>17</v>
      </c>
      <c r="C4485" s="34" t="s">
        <v>18</v>
      </c>
      <c r="D4485" s="34" t="s">
        <v>19</v>
      </c>
      <c r="E4485" s="34"/>
      <c r="F4485" s="34"/>
      <c r="G4485" s="34"/>
      <c r="H4485" s="34" t="s">
        <v>19</v>
      </c>
      <c r="I4485" s="34"/>
      <c r="J4485" s="34" t="s">
        <v>30</v>
      </c>
      <c r="K4485" s="34">
        <v>25154</v>
      </c>
      <c r="L4485" s="34" t="s">
        <v>98</v>
      </c>
      <c r="M4485" s="34" t="s">
        <v>22</v>
      </c>
      <c r="N4485" s="34" t="s">
        <v>32</v>
      </c>
      <c r="O4485" s="34" t="s">
        <v>36</v>
      </c>
      <c r="P4485" s="34" t="s">
        <v>36</v>
      </c>
      <c r="Q4485" s="34" t="s">
        <v>24</v>
      </c>
    </row>
    <row r="4486" spans="1:17">
      <c r="A4486" s="34">
        <v>137306</v>
      </c>
      <c r="B4486" s="34" t="s">
        <v>17</v>
      </c>
      <c r="C4486" s="34" t="s">
        <v>18</v>
      </c>
      <c r="D4486" s="34" t="s">
        <v>19</v>
      </c>
      <c r="E4486" s="34"/>
      <c r="F4486" s="34"/>
      <c r="G4486" s="34"/>
      <c r="H4486" s="34" t="s">
        <v>19</v>
      </c>
      <c r="I4486" s="34"/>
      <c r="J4486" s="34" t="s">
        <v>30</v>
      </c>
      <c r="K4486" s="34">
        <v>35013</v>
      </c>
      <c r="L4486" s="34" t="s">
        <v>362</v>
      </c>
      <c r="M4486" s="34" t="s">
        <v>23</v>
      </c>
      <c r="N4486" s="34" t="s">
        <v>34</v>
      </c>
      <c r="O4486" s="34">
        <v>43694</v>
      </c>
      <c r="P4486" s="34">
        <v>44776</v>
      </c>
      <c r="Q4486" s="34" t="s">
        <v>24</v>
      </c>
    </row>
    <row r="4487" spans="1:17">
      <c r="A4487" s="34">
        <v>100757</v>
      </c>
      <c r="B4487" s="34" t="s">
        <v>17</v>
      </c>
      <c r="C4487" s="34" t="s">
        <v>18</v>
      </c>
      <c r="D4487" s="34" t="s">
        <v>19</v>
      </c>
      <c r="E4487" s="34"/>
      <c r="F4487" s="34"/>
      <c r="G4487" s="34"/>
      <c r="H4487" s="34" t="s">
        <v>19</v>
      </c>
      <c r="I4487" s="34"/>
      <c r="J4487" s="34" t="s">
        <v>30</v>
      </c>
      <c r="K4487" s="34">
        <v>31544</v>
      </c>
      <c r="L4487" s="34" t="s">
        <v>82</v>
      </c>
      <c r="M4487" s="34" t="s">
        <v>27</v>
      </c>
      <c r="N4487" s="34" t="s">
        <v>32</v>
      </c>
      <c r="O4487" s="34">
        <v>41120</v>
      </c>
      <c r="P4487" s="34">
        <v>41122</v>
      </c>
      <c r="Q4487" s="34" t="s">
        <v>36</v>
      </c>
    </row>
    <row r="4488" spans="1:17">
      <c r="A4488" s="34">
        <v>105889</v>
      </c>
      <c r="B4488" s="34" t="s">
        <v>17</v>
      </c>
      <c r="C4488" s="34" t="s">
        <v>25</v>
      </c>
      <c r="D4488" s="34" t="s">
        <v>19</v>
      </c>
      <c r="E4488" s="34"/>
      <c r="F4488" s="34"/>
      <c r="G4488" s="34"/>
      <c r="H4488" s="34" t="s">
        <v>19</v>
      </c>
      <c r="I4488" s="34"/>
      <c r="J4488" s="34" t="s">
        <v>30</v>
      </c>
      <c r="K4488" s="34">
        <v>32462</v>
      </c>
      <c r="L4488" s="34" t="s">
        <v>102</v>
      </c>
      <c r="M4488" s="34" t="s">
        <v>22</v>
      </c>
      <c r="N4488" s="34" t="s">
        <v>32</v>
      </c>
      <c r="O4488" s="34">
        <v>41509</v>
      </c>
      <c r="P4488" s="34"/>
      <c r="Q4488" s="34" t="s">
        <v>24</v>
      </c>
    </row>
    <row r="4489" spans="1:17">
      <c r="A4489" s="34">
        <v>162040</v>
      </c>
      <c r="B4489" s="34" t="s">
        <v>17</v>
      </c>
      <c r="C4489" s="34" t="s">
        <v>25</v>
      </c>
      <c r="D4489" s="34" t="s">
        <v>19</v>
      </c>
      <c r="E4489" s="34"/>
      <c r="F4489" s="34"/>
      <c r="G4489" s="34"/>
      <c r="H4489" s="34" t="s">
        <v>19</v>
      </c>
      <c r="I4489" s="34"/>
      <c r="J4489" s="34" t="s">
        <v>20</v>
      </c>
      <c r="K4489" s="34">
        <v>16784</v>
      </c>
      <c r="L4489" s="34" t="s">
        <v>110</v>
      </c>
      <c r="M4489" s="34" t="s">
        <v>22</v>
      </c>
      <c r="N4489" s="34" t="s">
        <v>34</v>
      </c>
      <c r="O4489" s="34">
        <v>41169</v>
      </c>
      <c r="P4489" s="34"/>
      <c r="Q4489" s="34" t="s">
        <v>55</v>
      </c>
    </row>
    <row r="4490" spans="1:17">
      <c r="A4490" s="34">
        <v>110933</v>
      </c>
      <c r="B4490" s="34" t="s">
        <v>17</v>
      </c>
      <c r="C4490" s="34" t="s">
        <v>18</v>
      </c>
      <c r="D4490" s="34" t="s">
        <v>19</v>
      </c>
      <c r="E4490" s="34"/>
      <c r="F4490" s="34"/>
      <c r="G4490" s="34"/>
      <c r="H4490" s="34" t="s">
        <v>19</v>
      </c>
      <c r="I4490" s="34"/>
      <c r="J4490" s="34" t="s">
        <v>20</v>
      </c>
      <c r="K4490" s="34">
        <v>14651</v>
      </c>
      <c r="L4490" s="34" t="s">
        <v>26</v>
      </c>
      <c r="M4490" s="34" t="s">
        <v>27</v>
      </c>
      <c r="N4490" s="34" t="s">
        <v>34</v>
      </c>
      <c r="O4490" s="34">
        <v>42219</v>
      </c>
      <c r="P4490" s="34">
        <v>44575</v>
      </c>
      <c r="Q4490" s="34" t="s">
        <v>41</v>
      </c>
    </row>
    <row r="4491" spans="1:17">
      <c r="A4491" s="34">
        <v>146493</v>
      </c>
      <c r="B4491" s="34" t="s">
        <v>17</v>
      </c>
      <c r="C4491" s="34" t="s">
        <v>18</v>
      </c>
      <c r="D4491" s="34" t="s">
        <v>19</v>
      </c>
      <c r="E4491" s="34"/>
      <c r="F4491" s="34"/>
      <c r="G4491" s="34"/>
      <c r="H4491" s="34" t="s">
        <v>19</v>
      </c>
      <c r="I4491" s="34"/>
      <c r="J4491" s="34" t="s">
        <v>20</v>
      </c>
      <c r="K4491" s="34">
        <v>22561</v>
      </c>
      <c r="L4491" s="34" t="s">
        <v>37</v>
      </c>
      <c r="M4491" s="34" t="s">
        <v>27</v>
      </c>
      <c r="N4491" s="34" t="s">
        <v>34</v>
      </c>
      <c r="O4491" s="34">
        <v>44099</v>
      </c>
      <c r="P4491" s="34">
        <v>44708</v>
      </c>
      <c r="Q4491" s="34" t="s">
        <v>24</v>
      </c>
    </row>
    <row r="4492" spans="1:17">
      <c r="A4492" s="34">
        <v>162998</v>
      </c>
      <c r="B4492" s="34" t="s">
        <v>17</v>
      </c>
      <c r="C4492" s="34" t="s">
        <v>25</v>
      </c>
      <c r="D4492" s="34" t="s">
        <v>19</v>
      </c>
      <c r="E4492" s="34"/>
      <c r="F4492" s="34"/>
      <c r="G4492" s="34"/>
      <c r="H4492" s="34" t="s">
        <v>19</v>
      </c>
      <c r="I4492" s="34"/>
      <c r="J4492" s="34" t="s">
        <v>20</v>
      </c>
      <c r="K4492" s="34">
        <v>14341</v>
      </c>
      <c r="L4492" s="34" t="s">
        <v>102</v>
      </c>
      <c r="M4492" s="34" t="s">
        <v>22</v>
      </c>
      <c r="N4492" s="34" t="s">
        <v>36</v>
      </c>
      <c r="O4492" s="34">
        <v>45143</v>
      </c>
      <c r="P4492" s="34"/>
      <c r="Q4492" s="34" t="s">
        <v>24</v>
      </c>
    </row>
    <row r="4493" spans="1:17">
      <c r="A4493" s="34">
        <v>41253</v>
      </c>
      <c r="B4493" s="34" t="s">
        <v>17</v>
      </c>
      <c r="C4493" s="34" t="s">
        <v>18</v>
      </c>
      <c r="D4493" s="34" t="s">
        <v>19</v>
      </c>
      <c r="E4493" s="34"/>
      <c r="F4493" s="34"/>
      <c r="G4493" s="34"/>
      <c r="H4493" s="34" t="s">
        <v>19</v>
      </c>
      <c r="I4493" s="34"/>
      <c r="J4493" s="34" t="s">
        <v>20</v>
      </c>
      <c r="K4493" s="34">
        <v>20498</v>
      </c>
      <c r="L4493" s="34" t="s">
        <v>54</v>
      </c>
      <c r="M4493" s="34" t="s">
        <v>27</v>
      </c>
      <c r="N4493" s="34" t="s">
        <v>34</v>
      </c>
      <c r="O4493" s="34">
        <v>36800</v>
      </c>
      <c r="P4493" s="34">
        <v>44803</v>
      </c>
      <c r="Q4493" s="34" t="s">
        <v>24</v>
      </c>
    </row>
    <row r="4494" spans="1:17">
      <c r="A4494" s="34">
        <v>35396</v>
      </c>
      <c r="B4494" s="34" t="s">
        <v>17</v>
      </c>
      <c r="C4494" s="34" t="s">
        <v>18</v>
      </c>
      <c r="D4494" s="34" t="s">
        <v>19</v>
      </c>
      <c r="E4494" s="34"/>
      <c r="F4494" s="34"/>
      <c r="G4494" s="34"/>
      <c r="H4494" s="34" t="s">
        <v>46</v>
      </c>
      <c r="I4494" s="34">
        <v>44469</v>
      </c>
      <c r="J4494" s="34" t="s">
        <v>20</v>
      </c>
      <c r="K4494" s="34"/>
      <c r="L4494" s="34" t="s">
        <v>54</v>
      </c>
      <c r="M4494" s="34" t="s">
        <v>27</v>
      </c>
      <c r="N4494" s="34" t="s">
        <v>32</v>
      </c>
      <c r="O4494" s="34">
        <v>1</v>
      </c>
      <c r="P4494" s="34">
        <v>1</v>
      </c>
      <c r="Q4494" s="34" t="s">
        <v>36</v>
      </c>
    </row>
    <row r="4495" spans="1:17">
      <c r="A4495" s="34">
        <v>107118</v>
      </c>
      <c r="B4495" s="34" t="s">
        <v>17</v>
      </c>
      <c r="C4495" s="34" t="s">
        <v>18</v>
      </c>
      <c r="D4495" s="34" t="s">
        <v>19</v>
      </c>
      <c r="E4495" s="34"/>
      <c r="F4495" s="34"/>
      <c r="G4495" s="34"/>
      <c r="H4495" s="34" t="s">
        <v>46</v>
      </c>
      <c r="I4495" s="34">
        <v>45401</v>
      </c>
      <c r="J4495" s="34" t="s">
        <v>20</v>
      </c>
      <c r="K4495" s="34">
        <v>19244</v>
      </c>
      <c r="L4495" s="34" t="s">
        <v>37</v>
      </c>
      <c r="M4495" s="34" t="s">
        <v>27</v>
      </c>
      <c r="N4495" s="34" t="s">
        <v>34</v>
      </c>
      <c r="O4495" s="34">
        <v>41731</v>
      </c>
      <c r="P4495" s="34">
        <v>44790</v>
      </c>
      <c r="Q4495" s="34" t="s">
        <v>41</v>
      </c>
    </row>
    <row r="4496" spans="1:17">
      <c r="A4496" s="34">
        <v>160338</v>
      </c>
      <c r="B4496" s="34" t="s">
        <v>17</v>
      </c>
      <c r="C4496" s="34" t="s">
        <v>25</v>
      </c>
      <c r="D4496" s="34" t="s">
        <v>19</v>
      </c>
      <c r="E4496" s="34"/>
      <c r="F4496" s="34"/>
      <c r="G4496" s="34"/>
      <c r="H4496" s="34" t="s">
        <v>19</v>
      </c>
      <c r="I4496" s="34"/>
      <c r="J4496" s="34" t="s">
        <v>20</v>
      </c>
      <c r="K4496" s="34">
        <v>21309</v>
      </c>
      <c r="L4496" s="34" t="s">
        <v>37</v>
      </c>
      <c r="M4496" s="34" t="s">
        <v>27</v>
      </c>
      <c r="N4496" s="34" t="s">
        <v>23</v>
      </c>
      <c r="O4496" s="34">
        <v>45041</v>
      </c>
      <c r="P4496" s="34"/>
      <c r="Q4496" s="34" t="s">
        <v>24</v>
      </c>
    </row>
    <row r="4497" spans="1:17">
      <c r="A4497" s="34">
        <v>161035</v>
      </c>
      <c r="B4497" s="34" t="s">
        <v>17</v>
      </c>
      <c r="C4497" s="34" t="s">
        <v>18</v>
      </c>
      <c r="D4497" s="34" t="s">
        <v>19</v>
      </c>
      <c r="E4497" s="34"/>
      <c r="F4497" s="34"/>
      <c r="G4497" s="34"/>
      <c r="H4497" s="34" t="s">
        <v>19</v>
      </c>
      <c r="I4497" s="34"/>
      <c r="J4497" s="34" t="s">
        <v>30</v>
      </c>
      <c r="K4497" s="34">
        <v>38716</v>
      </c>
      <c r="L4497" s="34" t="s">
        <v>65</v>
      </c>
      <c r="M4497" s="34" t="s">
        <v>27</v>
      </c>
      <c r="N4497" s="34" t="s">
        <v>34</v>
      </c>
      <c r="O4497" s="34">
        <v>45124</v>
      </c>
      <c r="P4497" s="34">
        <v>45128</v>
      </c>
      <c r="Q4497" s="34" t="s">
        <v>36</v>
      </c>
    </row>
    <row r="4498" spans="1:17">
      <c r="A4498" s="34">
        <v>160730</v>
      </c>
      <c r="B4498" s="34" t="s">
        <v>17</v>
      </c>
      <c r="C4498" s="34" t="s">
        <v>18</v>
      </c>
      <c r="D4498" s="34" t="s">
        <v>19</v>
      </c>
      <c r="E4498" s="34"/>
      <c r="F4498" s="34"/>
      <c r="G4498" s="34"/>
      <c r="H4498" s="34" t="s">
        <v>19</v>
      </c>
      <c r="I4498" s="34"/>
      <c r="J4498" s="34" t="s">
        <v>20</v>
      </c>
      <c r="K4498" s="34">
        <v>38596</v>
      </c>
      <c r="L4498" s="34" t="s">
        <v>99</v>
      </c>
      <c r="M4498" s="34" t="s">
        <v>27</v>
      </c>
      <c r="N4498" s="34" t="s">
        <v>28</v>
      </c>
      <c r="O4498" s="34" t="s">
        <v>36</v>
      </c>
      <c r="P4498" s="34" t="s">
        <v>36</v>
      </c>
      <c r="Q4498" s="34" t="s">
        <v>36</v>
      </c>
    </row>
    <row r="4499" spans="1:17">
      <c r="A4499" s="34">
        <v>18751</v>
      </c>
      <c r="B4499" s="34" t="s">
        <v>17</v>
      </c>
      <c r="C4499" s="34" t="s">
        <v>18</v>
      </c>
      <c r="D4499" s="34" t="s">
        <v>19</v>
      </c>
      <c r="E4499" s="34"/>
      <c r="F4499" s="34"/>
      <c r="G4499" s="34"/>
      <c r="H4499" s="34" t="s">
        <v>19</v>
      </c>
      <c r="I4499" s="34"/>
      <c r="J4499" s="34" t="s">
        <v>20</v>
      </c>
      <c r="K4499" s="34"/>
      <c r="L4499" s="34" t="s">
        <v>54</v>
      </c>
      <c r="M4499" s="34" t="s">
        <v>27</v>
      </c>
      <c r="N4499" s="34" t="s">
        <v>32</v>
      </c>
      <c r="O4499" s="34">
        <v>1</v>
      </c>
      <c r="P4499" s="34">
        <v>1</v>
      </c>
      <c r="Q4499" s="34" t="s">
        <v>36</v>
      </c>
    </row>
    <row r="4500" spans="1:17">
      <c r="A4500" s="34">
        <v>93970</v>
      </c>
      <c r="B4500" s="34" t="s">
        <v>17</v>
      </c>
      <c r="C4500" s="34" t="s">
        <v>18</v>
      </c>
      <c r="D4500" s="34" t="s">
        <v>19</v>
      </c>
      <c r="E4500" s="34"/>
      <c r="F4500" s="34"/>
      <c r="G4500" s="34"/>
      <c r="H4500" s="34" t="s">
        <v>19</v>
      </c>
      <c r="I4500" s="34"/>
      <c r="J4500" s="34" t="s">
        <v>20</v>
      </c>
      <c r="K4500" s="34">
        <v>31711</v>
      </c>
      <c r="L4500" s="34" t="s">
        <v>35</v>
      </c>
      <c r="M4500" s="34" t="s">
        <v>27</v>
      </c>
      <c r="N4500" s="34" t="s">
        <v>34</v>
      </c>
      <c r="O4500" s="34">
        <v>41130</v>
      </c>
      <c r="P4500" s="34">
        <v>41130</v>
      </c>
      <c r="Q4500" s="34" t="s">
        <v>36</v>
      </c>
    </row>
    <row r="4501" spans="1:17">
      <c r="A4501" s="34">
        <v>28241</v>
      </c>
      <c r="B4501" s="34" t="s">
        <v>17</v>
      </c>
      <c r="C4501" s="34" t="s">
        <v>18</v>
      </c>
      <c r="D4501" s="34" t="s">
        <v>19</v>
      </c>
      <c r="E4501" s="34"/>
      <c r="F4501" s="34"/>
      <c r="G4501" s="34"/>
      <c r="H4501" s="34" t="s">
        <v>19</v>
      </c>
      <c r="I4501" s="34"/>
      <c r="J4501" s="34" t="s">
        <v>30</v>
      </c>
      <c r="K4501" s="34">
        <v>15516</v>
      </c>
      <c r="L4501" s="34" t="s">
        <v>65</v>
      </c>
      <c r="M4501" s="34" t="s">
        <v>27</v>
      </c>
      <c r="N4501" s="34" t="s">
        <v>32</v>
      </c>
      <c r="O4501" s="34">
        <v>37226</v>
      </c>
      <c r="P4501" s="34">
        <v>41715</v>
      </c>
      <c r="Q4501" s="34" t="s">
        <v>36</v>
      </c>
    </row>
    <row r="4502" spans="1:17">
      <c r="A4502" s="34">
        <v>81327</v>
      </c>
      <c r="B4502" s="34" t="s">
        <v>17</v>
      </c>
      <c r="C4502" s="34" t="s">
        <v>18</v>
      </c>
      <c r="D4502" s="34" t="s">
        <v>19</v>
      </c>
      <c r="E4502" s="34"/>
      <c r="F4502" s="34"/>
      <c r="G4502" s="34"/>
      <c r="H4502" s="34" t="s">
        <v>19</v>
      </c>
      <c r="I4502" s="34"/>
      <c r="J4502" s="34" t="s">
        <v>20</v>
      </c>
      <c r="K4502" s="34">
        <v>16869</v>
      </c>
      <c r="L4502" s="34" t="s">
        <v>65</v>
      </c>
      <c r="M4502" s="34" t="s">
        <v>27</v>
      </c>
      <c r="N4502" s="34" t="s">
        <v>32</v>
      </c>
      <c r="O4502" s="34">
        <v>37226</v>
      </c>
      <c r="P4502" s="34">
        <v>41715</v>
      </c>
      <c r="Q4502" s="34" t="s">
        <v>36</v>
      </c>
    </row>
    <row r="4503" spans="1:17">
      <c r="A4503" s="34">
        <v>168162</v>
      </c>
      <c r="B4503" s="34" t="s">
        <v>17</v>
      </c>
      <c r="C4503" s="34" t="s">
        <v>18</v>
      </c>
      <c r="D4503" s="34" t="s">
        <v>19</v>
      </c>
      <c r="E4503" s="34"/>
      <c r="F4503" s="34"/>
      <c r="G4503" s="34"/>
      <c r="H4503" s="34" t="s">
        <v>19</v>
      </c>
      <c r="I4503" s="34"/>
      <c r="J4503" s="34" t="s">
        <v>30</v>
      </c>
      <c r="K4503" s="34">
        <v>37398</v>
      </c>
      <c r="L4503" s="34" t="s">
        <v>48</v>
      </c>
      <c r="M4503" s="34" t="s">
        <v>27</v>
      </c>
      <c r="N4503" s="34" t="s">
        <v>28</v>
      </c>
      <c r="O4503" s="34" t="s">
        <v>36</v>
      </c>
      <c r="P4503" s="34" t="s">
        <v>36</v>
      </c>
      <c r="Q4503" s="34" t="s">
        <v>36</v>
      </c>
    </row>
    <row r="4504" spans="1:17">
      <c r="A4504" s="34">
        <v>135568</v>
      </c>
      <c r="B4504" s="34" t="s">
        <v>17</v>
      </c>
      <c r="C4504" s="34" t="s">
        <v>18</v>
      </c>
      <c r="D4504" s="34" t="s">
        <v>19</v>
      </c>
      <c r="E4504" s="34"/>
      <c r="F4504" s="34"/>
      <c r="G4504" s="34"/>
      <c r="H4504" s="34" t="s">
        <v>19</v>
      </c>
      <c r="I4504" s="34"/>
      <c r="J4504" s="34" t="s">
        <v>20</v>
      </c>
      <c r="K4504" s="34">
        <v>37447</v>
      </c>
      <c r="L4504" s="34" t="s">
        <v>129</v>
      </c>
      <c r="M4504" s="34" t="s">
        <v>57</v>
      </c>
      <c r="N4504" s="34" t="s">
        <v>32</v>
      </c>
      <c r="O4504" s="34">
        <v>43671</v>
      </c>
      <c r="P4504" s="34">
        <v>43736</v>
      </c>
      <c r="Q4504" s="34" t="s">
        <v>24</v>
      </c>
    </row>
    <row r="4505" spans="1:17">
      <c r="A4505" s="34">
        <v>126752</v>
      </c>
      <c r="B4505" s="34" t="s">
        <v>17</v>
      </c>
      <c r="C4505" s="34" t="s">
        <v>18</v>
      </c>
      <c r="D4505" s="34" t="s">
        <v>19</v>
      </c>
      <c r="E4505" s="34"/>
      <c r="F4505" s="34"/>
      <c r="G4505" s="34"/>
      <c r="H4505" s="34" t="s">
        <v>19</v>
      </c>
      <c r="I4505" s="34"/>
      <c r="J4505" s="34" t="s">
        <v>30</v>
      </c>
      <c r="K4505" s="34">
        <v>33213</v>
      </c>
      <c r="L4505" s="34" t="s">
        <v>44</v>
      </c>
      <c r="M4505" s="34" t="s">
        <v>27</v>
      </c>
      <c r="N4505" s="34" t="s">
        <v>32</v>
      </c>
      <c r="O4505" s="34">
        <v>43070</v>
      </c>
      <c r="P4505" s="34">
        <v>43356</v>
      </c>
      <c r="Q4505" s="34" t="s">
        <v>38</v>
      </c>
    </row>
    <row r="4506" spans="1:17">
      <c r="A4506" s="34">
        <v>126184</v>
      </c>
      <c r="B4506" s="34" t="s">
        <v>17</v>
      </c>
      <c r="C4506" s="34" t="s">
        <v>18</v>
      </c>
      <c r="D4506" s="34" t="s">
        <v>19</v>
      </c>
      <c r="E4506" s="34"/>
      <c r="F4506" s="34"/>
      <c r="G4506" s="34"/>
      <c r="H4506" s="34" t="s">
        <v>19</v>
      </c>
      <c r="I4506" s="34"/>
      <c r="J4506" s="34" t="s">
        <v>20</v>
      </c>
      <c r="K4506" s="34">
        <v>33971</v>
      </c>
      <c r="L4506" s="34" t="s">
        <v>35</v>
      </c>
      <c r="M4506" s="34" t="s">
        <v>27</v>
      </c>
      <c r="N4506" s="34" t="s">
        <v>32</v>
      </c>
      <c r="O4506" s="34" t="s">
        <v>36</v>
      </c>
      <c r="P4506" s="34" t="s">
        <v>36</v>
      </c>
      <c r="Q4506" s="34" t="s">
        <v>36</v>
      </c>
    </row>
    <row r="4507" spans="1:17">
      <c r="A4507" s="34">
        <v>15808</v>
      </c>
      <c r="B4507" s="34" t="s">
        <v>17</v>
      </c>
      <c r="C4507" s="34" t="s">
        <v>18</v>
      </c>
      <c r="D4507" s="34" t="s">
        <v>19</v>
      </c>
      <c r="E4507" s="34"/>
      <c r="F4507" s="34"/>
      <c r="G4507" s="34"/>
      <c r="H4507" s="34" t="s">
        <v>19</v>
      </c>
      <c r="I4507" s="34"/>
      <c r="J4507" s="34" t="s">
        <v>20</v>
      </c>
      <c r="K4507" s="34">
        <v>18723</v>
      </c>
      <c r="L4507" s="34" t="s">
        <v>54</v>
      </c>
      <c r="M4507" s="34" t="s">
        <v>27</v>
      </c>
      <c r="N4507" s="34" t="s">
        <v>34</v>
      </c>
      <c r="O4507" s="34">
        <v>35065</v>
      </c>
      <c r="P4507" s="34">
        <v>44432</v>
      </c>
      <c r="Q4507" s="34" t="s">
        <v>24</v>
      </c>
    </row>
    <row r="4508" spans="1:17">
      <c r="A4508" s="34">
        <v>154450</v>
      </c>
      <c r="B4508" s="34" t="s">
        <v>17</v>
      </c>
      <c r="C4508" s="34" t="s">
        <v>18</v>
      </c>
      <c r="D4508" s="34" t="s">
        <v>19</v>
      </c>
      <c r="E4508" s="34"/>
      <c r="F4508" s="34"/>
      <c r="G4508" s="34"/>
      <c r="H4508" s="34" t="s">
        <v>19</v>
      </c>
      <c r="I4508" s="34"/>
      <c r="J4508" s="34" t="s">
        <v>20</v>
      </c>
      <c r="K4508" s="34">
        <v>32224</v>
      </c>
      <c r="L4508" s="34" t="s">
        <v>74</v>
      </c>
      <c r="M4508" s="34" t="s">
        <v>22</v>
      </c>
      <c r="N4508" s="34" t="s">
        <v>23</v>
      </c>
      <c r="O4508" s="34">
        <v>44585</v>
      </c>
      <c r="P4508" s="34">
        <v>44951</v>
      </c>
      <c r="Q4508" s="34" t="s">
        <v>24</v>
      </c>
    </row>
    <row r="4509" spans="1:17">
      <c r="A4509" s="34">
        <v>106948</v>
      </c>
      <c r="B4509" s="34" t="s">
        <v>17</v>
      </c>
      <c r="C4509" s="34" t="s">
        <v>18</v>
      </c>
      <c r="D4509" s="34" t="s">
        <v>19</v>
      </c>
      <c r="E4509" s="34"/>
      <c r="F4509" s="34"/>
      <c r="G4509" s="34"/>
      <c r="H4509" s="34" t="s">
        <v>19</v>
      </c>
      <c r="I4509" s="34"/>
      <c r="J4509" s="34" t="s">
        <v>20</v>
      </c>
      <c r="K4509" s="34">
        <v>22104</v>
      </c>
      <c r="L4509" s="34" t="s">
        <v>26</v>
      </c>
      <c r="M4509" s="34" t="s">
        <v>27</v>
      </c>
      <c r="N4509" s="34" t="s">
        <v>28</v>
      </c>
      <c r="O4509" s="34">
        <v>41858</v>
      </c>
      <c r="P4509" s="34">
        <v>41974</v>
      </c>
      <c r="Q4509" s="34" t="s">
        <v>24</v>
      </c>
    </row>
    <row r="4510" spans="1:17">
      <c r="A4510" s="34">
        <v>100789</v>
      </c>
      <c r="B4510" s="34" t="s">
        <v>17</v>
      </c>
      <c r="C4510" s="34" t="s">
        <v>18</v>
      </c>
      <c r="D4510" s="34" t="s">
        <v>19</v>
      </c>
      <c r="E4510" s="34"/>
      <c r="F4510" s="34"/>
      <c r="G4510" s="34"/>
      <c r="H4510" s="34" t="s">
        <v>19</v>
      </c>
      <c r="I4510" s="34"/>
      <c r="J4510" s="34" t="s">
        <v>20</v>
      </c>
      <c r="K4510" s="34">
        <v>31791</v>
      </c>
      <c r="L4510" s="34" t="s">
        <v>39</v>
      </c>
      <c r="M4510" s="34" t="s">
        <v>22</v>
      </c>
      <c r="N4510" s="34" t="s">
        <v>32</v>
      </c>
      <c r="O4510" s="34">
        <v>41135</v>
      </c>
      <c r="P4510" s="34">
        <v>41281</v>
      </c>
      <c r="Q4510" s="34" t="s">
        <v>36</v>
      </c>
    </row>
    <row r="4511" spans="1:17">
      <c r="A4511" s="34">
        <v>63551</v>
      </c>
      <c r="B4511" s="34" t="s">
        <v>17</v>
      </c>
      <c r="C4511" s="34" t="s">
        <v>18</v>
      </c>
      <c r="D4511" s="34" t="s">
        <v>19</v>
      </c>
      <c r="E4511" s="34"/>
      <c r="F4511" s="34"/>
      <c r="G4511" s="34"/>
      <c r="H4511" s="34" t="s">
        <v>19</v>
      </c>
      <c r="I4511" s="34"/>
      <c r="J4511" s="34" t="s">
        <v>20</v>
      </c>
      <c r="K4511" s="34"/>
      <c r="L4511" s="34" t="s">
        <v>37</v>
      </c>
      <c r="M4511" s="34" t="s">
        <v>27</v>
      </c>
      <c r="N4511" s="34" t="s">
        <v>32</v>
      </c>
      <c r="O4511" s="34">
        <v>1</v>
      </c>
      <c r="P4511" s="34">
        <v>1</v>
      </c>
      <c r="Q4511" s="34" t="s">
        <v>36</v>
      </c>
    </row>
    <row r="4512" spans="1:17">
      <c r="A4512" s="34">
        <v>105251</v>
      </c>
      <c r="B4512" s="34" t="s">
        <v>17</v>
      </c>
      <c r="C4512" s="34" t="s">
        <v>25</v>
      </c>
      <c r="D4512" s="34" t="s">
        <v>19</v>
      </c>
      <c r="E4512" s="34"/>
      <c r="F4512" s="34"/>
      <c r="G4512" s="34"/>
      <c r="H4512" s="34" t="s">
        <v>19</v>
      </c>
      <c r="I4512" s="34"/>
      <c r="J4512" s="34" t="s">
        <v>30</v>
      </c>
      <c r="K4512" s="34">
        <v>28644</v>
      </c>
      <c r="L4512" s="34" t="s">
        <v>39</v>
      </c>
      <c r="M4512" s="34" t="s">
        <v>22</v>
      </c>
      <c r="N4512" s="34" t="s">
        <v>32</v>
      </c>
      <c r="O4512" s="34">
        <v>40865</v>
      </c>
      <c r="P4512" s="34"/>
      <c r="Q4512" s="34" t="s">
        <v>24</v>
      </c>
    </row>
    <row r="4513" spans="1:17">
      <c r="A4513" s="34">
        <v>150606</v>
      </c>
      <c r="B4513" s="34" t="s">
        <v>17</v>
      </c>
      <c r="C4513" s="34" t="s">
        <v>18</v>
      </c>
      <c r="D4513" s="34" t="s">
        <v>19</v>
      </c>
      <c r="E4513" s="34"/>
      <c r="F4513" s="34"/>
      <c r="G4513" s="34"/>
      <c r="H4513" s="34" t="s">
        <v>19</v>
      </c>
      <c r="I4513" s="34"/>
      <c r="J4513" s="34" t="s">
        <v>20</v>
      </c>
      <c r="K4513" s="34">
        <v>38120</v>
      </c>
      <c r="L4513" s="34" t="s">
        <v>48</v>
      </c>
      <c r="M4513" s="34" t="s">
        <v>27</v>
      </c>
      <c r="N4513" s="34" t="s">
        <v>40</v>
      </c>
      <c r="O4513" s="34">
        <v>44389</v>
      </c>
      <c r="P4513" s="34">
        <v>44434</v>
      </c>
      <c r="Q4513" s="34" t="s">
        <v>24</v>
      </c>
    </row>
    <row r="4514" spans="1:17">
      <c r="A4514" s="34">
        <v>144074</v>
      </c>
      <c r="B4514" s="34" t="s">
        <v>17</v>
      </c>
      <c r="C4514" s="34" t="s">
        <v>25</v>
      </c>
      <c r="D4514" s="34" t="s">
        <v>19</v>
      </c>
      <c r="E4514" s="34"/>
      <c r="F4514" s="34"/>
      <c r="G4514" s="34"/>
      <c r="H4514" s="34" t="s">
        <v>19</v>
      </c>
      <c r="I4514" s="34"/>
      <c r="J4514" s="34" t="s">
        <v>20</v>
      </c>
      <c r="K4514" s="34">
        <v>30552</v>
      </c>
      <c r="L4514" s="34" t="s">
        <v>96</v>
      </c>
      <c r="M4514" s="34" t="s">
        <v>22</v>
      </c>
      <c r="N4514" s="34" t="s">
        <v>23</v>
      </c>
      <c r="O4514" s="34">
        <v>43893</v>
      </c>
      <c r="P4514" s="34"/>
      <c r="Q4514" s="34" t="s">
        <v>24</v>
      </c>
    </row>
    <row r="4515" spans="1:17">
      <c r="A4515" s="34">
        <v>164843</v>
      </c>
      <c r="B4515" s="34" t="s">
        <v>17</v>
      </c>
      <c r="C4515" s="34" t="s">
        <v>18</v>
      </c>
      <c r="D4515" s="34" t="s">
        <v>19</v>
      </c>
      <c r="E4515" s="34"/>
      <c r="F4515" s="34"/>
      <c r="G4515" s="34"/>
      <c r="H4515" s="34" t="s">
        <v>19</v>
      </c>
      <c r="I4515" s="34"/>
      <c r="J4515" s="34" t="s">
        <v>20</v>
      </c>
      <c r="K4515" s="34">
        <v>39007</v>
      </c>
      <c r="L4515" s="34" t="s">
        <v>67</v>
      </c>
      <c r="M4515" s="34" t="s">
        <v>22</v>
      </c>
      <c r="N4515" s="34" t="s">
        <v>34</v>
      </c>
      <c r="O4515" s="34">
        <v>45240</v>
      </c>
      <c r="P4515" s="34">
        <v>45443</v>
      </c>
      <c r="Q4515" s="34" t="s">
        <v>24</v>
      </c>
    </row>
    <row r="4516" spans="1:17">
      <c r="A4516" s="34">
        <v>163327</v>
      </c>
      <c r="B4516" s="34" t="s">
        <v>17</v>
      </c>
      <c r="C4516" s="34" t="s">
        <v>18</v>
      </c>
      <c r="D4516" s="34" t="s">
        <v>19</v>
      </c>
      <c r="E4516" s="34"/>
      <c r="F4516" s="34"/>
      <c r="G4516" s="34"/>
      <c r="H4516" s="34" t="s">
        <v>19</v>
      </c>
      <c r="I4516" s="34"/>
      <c r="J4516" s="34" t="s">
        <v>30</v>
      </c>
      <c r="K4516" s="34">
        <v>39911</v>
      </c>
      <c r="L4516" s="34" t="s">
        <v>67</v>
      </c>
      <c r="M4516" s="34" t="s">
        <v>22</v>
      </c>
      <c r="N4516" s="34" t="s">
        <v>34</v>
      </c>
      <c r="O4516" s="34">
        <v>45213</v>
      </c>
      <c r="P4516" s="34">
        <v>45465</v>
      </c>
      <c r="Q4516" s="34" t="s">
        <v>24</v>
      </c>
    </row>
    <row r="4517" spans="1:17">
      <c r="A4517" s="34">
        <v>165902</v>
      </c>
      <c r="B4517" s="34" t="s">
        <v>17</v>
      </c>
      <c r="C4517" s="34" t="s">
        <v>18</v>
      </c>
      <c r="D4517" s="34" t="s">
        <v>19</v>
      </c>
      <c r="E4517" s="34"/>
      <c r="F4517" s="34"/>
      <c r="G4517" s="34"/>
      <c r="H4517" s="34" t="s">
        <v>19</v>
      </c>
      <c r="I4517" s="34"/>
      <c r="J4517" s="34" t="s">
        <v>30</v>
      </c>
      <c r="K4517" s="34">
        <v>40110</v>
      </c>
      <c r="L4517" s="34" t="s">
        <v>82</v>
      </c>
      <c r="M4517" s="34" t="s">
        <v>27</v>
      </c>
      <c r="N4517" s="34" t="s">
        <v>36</v>
      </c>
      <c r="O4517" s="34" t="s">
        <v>36</v>
      </c>
      <c r="P4517" s="34" t="s">
        <v>36</v>
      </c>
      <c r="Q4517" s="34" t="s">
        <v>36</v>
      </c>
    </row>
    <row r="4518" spans="1:17">
      <c r="A4518" s="34">
        <v>83730</v>
      </c>
      <c r="B4518" s="34" t="s">
        <v>17</v>
      </c>
      <c r="C4518" s="34" t="s">
        <v>18</v>
      </c>
      <c r="D4518" s="34" t="s">
        <v>19</v>
      </c>
      <c r="E4518" s="34"/>
      <c r="F4518" s="34"/>
      <c r="G4518" s="34"/>
      <c r="H4518" s="34" t="s">
        <v>19</v>
      </c>
      <c r="I4518" s="34"/>
      <c r="J4518" s="34" t="s">
        <v>20</v>
      </c>
      <c r="K4518" s="34">
        <v>31325</v>
      </c>
      <c r="L4518" s="34" t="s">
        <v>26</v>
      </c>
      <c r="M4518" s="34" t="s">
        <v>27</v>
      </c>
      <c r="N4518" s="34" t="s">
        <v>34</v>
      </c>
      <c r="O4518" s="34">
        <v>41038</v>
      </c>
      <c r="P4518" s="34">
        <v>41320</v>
      </c>
      <c r="Q4518" s="34" t="s">
        <v>36</v>
      </c>
    </row>
    <row r="4519" spans="1:17">
      <c r="A4519" s="34">
        <v>127353</v>
      </c>
      <c r="B4519" s="34" t="s">
        <v>17</v>
      </c>
      <c r="C4519" s="34" t="s">
        <v>18</v>
      </c>
      <c r="D4519" s="34" t="s">
        <v>19</v>
      </c>
      <c r="E4519" s="34"/>
      <c r="F4519" s="34"/>
      <c r="G4519" s="34"/>
      <c r="H4519" s="34" t="s">
        <v>19</v>
      </c>
      <c r="I4519" s="34"/>
      <c r="J4519" s="34" t="s">
        <v>20</v>
      </c>
      <c r="K4519" s="34">
        <v>23086</v>
      </c>
      <c r="L4519" s="34" t="s">
        <v>365</v>
      </c>
      <c r="M4519" s="34" t="s">
        <v>52</v>
      </c>
      <c r="N4519" s="34" t="s">
        <v>34</v>
      </c>
      <c r="O4519" s="34">
        <v>43070</v>
      </c>
      <c r="P4519" s="34">
        <v>43166</v>
      </c>
      <c r="Q4519" s="34" t="s">
        <v>24</v>
      </c>
    </row>
    <row r="4520" spans="1:17">
      <c r="A4520" s="34">
        <v>100501</v>
      </c>
      <c r="B4520" s="34" t="s">
        <v>17</v>
      </c>
      <c r="C4520" s="34" t="s">
        <v>18</v>
      </c>
      <c r="D4520" s="34" t="s">
        <v>19</v>
      </c>
      <c r="E4520" s="34"/>
      <c r="F4520" s="34"/>
      <c r="G4520" s="34"/>
      <c r="H4520" s="34" t="s">
        <v>19</v>
      </c>
      <c r="I4520" s="34"/>
      <c r="J4520" s="34" t="s">
        <v>20</v>
      </c>
      <c r="K4520" s="34">
        <v>20390</v>
      </c>
      <c r="L4520" s="34" t="s">
        <v>129</v>
      </c>
      <c r="M4520" s="34" t="s">
        <v>57</v>
      </c>
      <c r="N4520" s="34" t="s">
        <v>34</v>
      </c>
      <c r="O4520" s="34">
        <v>44937</v>
      </c>
      <c r="P4520" s="34">
        <v>45330</v>
      </c>
      <c r="Q4520" s="34" t="s">
        <v>41</v>
      </c>
    </row>
    <row r="4521" spans="1:17">
      <c r="A4521" s="34">
        <v>160778</v>
      </c>
      <c r="B4521" s="34" t="s">
        <v>17</v>
      </c>
      <c r="C4521" s="34" t="s">
        <v>18</v>
      </c>
      <c r="D4521" s="34" t="s">
        <v>19</v>
      </c>
      <c r="E4521" s="34"/>
      <c r="F4521" s="34"/>
      <c r="G4521" s="34"/>
      <c r="H4521" s="34" t="s">
        <v>19</v>
      </c>
      <c r="I4521" s="34"/>
      <c r="J4521" s="34" t="s">
        <v>20</v>
      </c>
      <c r="K4521" s="34">
        <v>34521</v>
      </c>
      <c r="L4521" s="34" t="s">
        <v>35</v>
      </c>
      <c r="M4521" s="34" t="s">
        <v>27</v>
      </c>
      <c r="N4521" s="34" t="s">
        <v>28</v>
      </c>
      <c r="O4521" s="34" t="s">
        <v>36</v>
      </c>
      <c r="P4521" s="34" t="s">
        <v>36</v>
      </c>
      <c r="Q4521" s="34" t="s">
        <v>36</v>
      </c>
    </row>
    <row r="4522" spans="1:17">
      <c r="A4522" s="34">
        <v>165112</v>
      </c>
      <c r="B4522" s="34" t="s">
        <v>17</v>
      </c>
      <c r="C4522" s="34" t="s">
        <v>18</v>
      </c>
      <c r="D4522" s="34" t="s">
        <v>19</v>
      </c>
      <c r="E4522" s="34"/>
      <c r="F4522" s="34"/>
      <c r="G4522" s="34"/>
      <c r="H4522" s="34" t="s">
        <v>19</v>
      </c>
      <c r="I4522" s="34"/>
      <c r="J4522" s="34" t="s">
        <v>20</v>
      </c>
      <c r="K4522" s="34">
        <v>39948</v>
      </c>
      <c r="L4522" s="34" t="s">
        <v>134</v>
      </c>
      <c r="M4522" s="34" t="s">
        <v>22</v>
      </c>
      <c r="N4522" s="34" t="s">
        <v>23</v>
      </c>
      <c r="O4522" s="34">
        <v>45262</v>
      </c>
      <c r="P4522" s="34">
        <v>45489</v>
      </c>
      <c r="Q4522" s="34" t="s">
        <v>24</v>
      </c>
    </row>
    <row r="4523" spans="1:17">
      <c r="A4523" s="34">
        <v>118325</v>
      </c>
      <c r="B4523" s="34" t="s">
        <v>17</v>
      </c>
      <c r="C4523" s="34" t="s">
        <v>25</v>
      </c>
      <c r="D4523" s="34" t="s">
        <v>19</v>
      </c>
      <c r="E4523" s="34"/>
      <c r="F4523" s="34"/>
      <c r="G4523" s="34"/>
      <c r="H4523" s="34" t="s">
        <v>19</v>
      </c>
      <c r="I4523" s="34"/>
      <c r="J4523" s="34" t="s">
        <v>20</v>
      </c>
      <c r="K4523" s="34">
        <v>18651</v>
      </c>
      <c r="L4523" s="34" t="s">
        <v>96</v>
      </c>
      <c r="M4523" s="34" t="s">
        <v>22</v>
      </c>
      <c r="N4523" s="34" t="s">
        <v>32</v>
      </c>
      <c r="O4523" s="34" t="s">
        <v>36</v>
      </c>
      <c r="P4523" s="34" t="s">
        <v>36</v>
      </c>
      <c r="Q4523" s="34" t="s">
        <v>24</v>
      </c>
    </row>
    <row r="4524" spans="1:17">
      <c r="A4524" s="34">
        <v>167425</v>
      </c>
      <c r="B4524" s="34" t="s">
        <v>17</v>
      </c>
      <c r="C4524" s="34" t="s">
        <v>18</v>
      </c>
      <c r="D4524" s="34" t="s">
        <v>19</v>
      </c>
      <c r="E4524" s="34"/>
      <c r="F4524" s="34"/>
      <c r="G4524" s="34"/>
      <c r="H4524" s="34" t="s">
        <v>19</v>
      </c>
      <c r="I4524" s="34"/>
      <c r="J4524" s="34" t="s">
        <v>20</v>
      </c>
      <c r="K4524" s="34">
        <v>39303</v>
      </c>
      <c r="L4524" s="34" t="s">
        <v>111</v>
      </c>
      <c r="M4524" s="34" t="s">
        <v>57</v>
      </c>
      <c r="N4524" s="34" t="s">
        <v>43</v>
      </c>
      <c r="O4524" s="34" t="s">
        <v>36</v>
      </c>
      <c r="P4524" s="34" t="s">
        <v>36</v>
      </c>
      <c r="Q4524" s="34" t="s">
        <v>36</v>
      </c>
    </row>
    <row r="4525" spans="1:17">
      <c r="A4525" s="34">
        <v>168823</v>
      </c>
      <c r="B4525" s="34" t="s">
        <v>17</v>
      </c>
      <c r="C4525" s="34" t="s">
        <v>71</v>
      </c>
      <c r="D4525" s="34" t="s">
        <v>19</v>
      </c>
      <c r="E4525" s="34"/>
      <c r="F4525" s="34"/>
      <c r="G4525" s="34"/>
      <c r="H4525" s="34" t="s">
        <v>19</v>
      </c>
      <c r="I4525" s="34"/>
      <c r="J4525" s="34" t="s">
        <v>20</v>
      </c>
      <c r="K4525" s="34">
        <v>36768</v>
      </c>
      <c r="L4525" s="34" t="s">
        <v>45</v>
      </c>
      <c r="M4525" s="34" t="s">
        <v>22</v>
      </c>
      <c r="N4525" s="34" t="s">
        <v>34</v>
      </c>
      <c r="O4525" s="34" t="s">
        <v>36</v>
      </c>
      <c r="P4525" s="34" t="s">
        <v>36</v>
      </c>
      <c r="Q4525" s="34" t="s">
        <v>36</v>
      </c>
    </row>
    <row r="4526" spans="1:17">
      <c r="A4526" s="34">
        <v>154932</v>
      </c>
      <c r="B4526" s="34" t="s">
        <v>17</v>
      </c>
      <c r="C4526" s="34" t="s">
        <v>18</v>
      </c>
      <c r="D4526" s="34" t="s">
        <v>19</v>
      </c>
      <c r="E4526" s="34"/>
      <c r="F4526" s="34"/>
      <c r="G4526" s="34"/>
      <c r="H4526" s="34" t="s">
        <v>19</v>
      </c>
      <c r="I4526" s="34"/>
      <c r="J4526" s="34" t="s">
        <v>20</v>
      </c>
      <c r="K4526" s="34">
        <v>37355</v>
      </c>
      <c r="L4526" s="34" t="s">
        <v>26</v>
      </c>
      <c r="M4526" s="34" t="s">
        <v>27</v>
      </c>
      <c r="N4526" s="34" t="s">
        <v>34</v>
      </c>
      <c r="O4526" s="34" t="s">
        <v>36</v>
      </c>
      <c r="P4526" s="34" t="s">
        <v>36</v>
      </c>
      <c r="Q4526" s="34" t="s">
        <v>36</v>
      </c>
    </row>
    <row r="4527" spans="1:17">
      <c r="A4527" s="34">
        <v>123720</v>
      </c>
      <c r="B4527" s="34" t="s">
        <v>17</v>
      </c>
      <c r="C4527" s="34" t="s">
        <v>18</v>
      </c>
      <c r="D4527" s="34" t="s">
        <v>19</v>
      </c>
      <c r="E4527" s="34"/>
      <c r="F4527" s="34"/>
      <c r="G4527" s="34"/>
      <c r="H4527" s="34" t="s">
        <v>19</v>
      </c>
      <c r="I4527" s="34"/>
      <c r="J4527" s="34" t="s">
        <v>20</v>
      </c>
      <c r="K4527" s="34">
        <v>29833</v>
      </c>
      <c r="L4527" s="34" t="s">
        <v>26</v>
      </c>
      <c r="M4527" s="34" t="s">
        <v>27</v>
      </c>
      <c r="N4527" s="34" t="s">
        <v>28</v>
      </c>
      <c r="O4527" s="34">
        <v>42929</v>
      </c>
      <c r="P4527" s="34">
        <v>43085</v>
      </c>
      <c r="Q4527" s="34" t="s">
        <v>24</v>
      </c>
    </row>
    <row r="4528" spans="1:17">
      <c r="A4528" s="34">
        <v>109143</v>
      </c>
      <c r="B4528" s="34" t="s">
        <v>17</v>
      </c>
      <c r="C4528" s="34" t="s">
        <v>18</v>
      </c>
      <c r="D4528" s="34" t="s">
        <v>19</v>
      </c>
      <c r="E4528" s="34"/>
      <c r="F4528" s="34"/>
      <c r="G4528" s="34"/>
      <c r="H4528" s="34" t="s">
        <v>19</v>
      </c>
      <c r="I4528" s="34"/>
      <c r="J4528" s="34" t="s">
        <v>20</v>
      </c>
      <c r="K4528" s="34">
        <v>36159</v>
      </c>
      <c r="L4528" s="34" t="s">
        <v>26</v>
      </c>
      <c r="M4528" s="34" t="s">
        <v>27</v>
      </c>
      <c r="N4528" s="34" t="s">
        <v>28</v>
      </c>
      <c r="O4528" s="34">
        <v>41671</v>
      </c>
      <c r="P4528" s="34">
        <v>42062</v>
      </c>
      <c r="Q4528" s="34" t="s">
        <v>24</v>
      </c>
    </row>
    <row r="4529" spans="1:17">
      <c r="A4529" s="34">
        <v>169149</v>
      </c>
      <c r="B4529" s="34" t="s">
        <v>17</v>
      </c>
      <c r="C4529" s="34" t="s">
        <v>71</v>
      </c>
      <c r="D4529" s="34" t="s">
        <v>19</v>
      </c>
      <c r="E4529" s="34"/>
      <c r="F4529" s="34"/>
      <c r="G4529" s="34"/>
      <c r="H4529" s="34" t="s">
        <v>19</v>
      </c>
      <c r="I4529" s="34"/>
      <c r="J4529" s="34" t="s">
        <v>20</v>
      </c>
      <c r="K4529" s="34">
        <v>40296</v>
      </c>
      <c r="L4529" s="34" t="s">
        <v>287</v>
      </c>
      <c r="M4529" s="34" t="s">
        <v>57</v>
      </c>
      <c r="N4529" s="34" t="s">
        <v>32</v>
      </c>
      <c r="O4529" s="34" t="s">
        <v>36</v>
      </c>
      <c r="P4529" s="34" t="s">
        <v>36</v>
      </c>
      <c r="Q4529" s="34" t="s">
        <v>36</v>
      </c>
    </row>
    <row r="4530" spans="1:17">
      <c r="A4530" s="34">
        <v>82766</v>
      </c>
      <c r="B4530" s="34" t="s">
        <v>17</v>
      </c>
      <c r="C4530" s="34" t="s">
        <v>18</v>
      </c>
      <c r="D4530" s="34" t="s">
        <v>19</v>
      </c>
      <c r="E4530" s="34"/>
      <c r="F4530" s="34"/>
      <c r="G4530" s="34"/>
      <c r="H4530" s="34" t="s">
        <v>19</v>
      </c>
      <c r="I4530" s="34"/>
      <c r="J4530" s="34" t="s">
        <v>20</v>
      </c>
      <c r="K4530" s="34">
        <v>33022</v>
      </c>
      <c r="L4530" s="34" t="s">
        <v>37</v>
      </c>
      <c r="M4530" s="34" t="s">
        <v>27</v>
      </c>
      <c r="N4530" s="34" t="s">
        <v>28</v>
      </c>
      <c r="O4530" s="34">
        <v>1</v>
      </c>
      <c r="P4530" s="34">
        <v>1</v>
      </c>
      <c r="Q4530" s="34" t="s">
        <v>36</v>
      </c>
    </row>
    <row r="4531" spans="1:17">
      <c r="A4531" s="34">
        <v>152000</v>
      </c>
      <c r="B4531" s="34" t="s">
        <v>17</v>
      </c>
      <c r="C4531" s="34" t="s">
        <v>25</v>
      </c>
      <c r="D4531" s="34" t="s">
        <v>19</v>
      </c>
      <c r="E4531" s="34"/>
      <c r="F4531" s="34"/>
      <c r="G4531" s="34"/>
      <c r="H4531" s="34" t="s">
        <v>19</v>
      </c>
      <c r="I4531" s="34"/>
      <c r="J4531" s="34" t="s">
        <v>20</v>
      </c>
      <c r="K4531" s="34">
        <v>37632</v>
      </c>
      <c r="L4531" s="34" t="s">
        <v>37</v>
      </c>
      <c r="M4531" s="34" t="s">
        <v>27</v>
      </c>
      <c r="N4531" s="34" t="s">
        <v>28</v>
      </c>
      <c r="O4531" s="34">
        <v>44450</v>
      </c>
      <c r="P4531" s="34"/>
      <c r="Q4531" s="34" t="s">
        <v>24</v>
      </c>
    </row>
    <row r="4532" spans="1:17">
      <c r="A4532" s="34">
        <v>79688</v>
      </c>
      <c r="B4532" s="34" t="s">
        <v>17</v>
      </c>
      <c r="C4532" s="34" t="s">
        <v>18</v>
      </c>
      <c r="D4532" s="34" t="s">
        <v>19</v>
      </c>
      <c r="E4532" s="34"/>
      <c r="F4532" s="34"/>
      <c r="G4532" s="34"/>
      <c r="H4532" s="34" t="s">
        <v>19</v>
      </c>
      <c r="I4532" s="34"/>
      <c r="J4532" s="34" t="s">
        <v>20</v>
      </c>
      <c r="K4532" s="34">
        <v>34275</v>
      </c>
      <c r="L4532" s="34" t="s">
        <v>26</v>
      </c>
      <c r="M4532" s="34" t="s">
        <v>27</v>
      </c>
      <c r="N4532" s="34" t="s">
        <v>32</v>
      </c>
      <c r="O4532" s="34">
        <v>40614</v>
      </c>
      <c r="P4532" s="34">
        <v>40969</v>
      </c>
      <c r="Q4532" s="34" t="s">
        <v>36</v>
      </c>
    </row>
    <row r="4533" spans="1:17">
      <c r="A4533" s="34">
        <v>140274</v>
      </c>
      <c r="B4533" s="34" t="s">
        <v>17</v>
      </c>
      <c r="C4533" s="34" t="s">
        <v>18</v>
      </c>
      <c r="D4533" s="34" t="s">
        <v>19</v>
      </c>
      <c r="E4533" s="34"/>
      <c r="F4533" s="34"/>
      <c r="G4533" s="34"/>
      <c r="H4533" s="34" t="s">
        <v>19</v>
      </c>
      <c r="I4533" s="34"/>
      <c r="J4533" s="34" t="s">
        <v>30</v>
      </c>
      <c r="K4533" s="34">
        <v>38633</v>
      </c>
      <c r="L4533" s="34" t="s">
        <v>96</v>
      </c>
      <c r="M4533" s="34" t="s">
        <v>22</v>
      </c>
      <c r="N4533" s="34" t="s">
        <v>28</v>
      </c>
      <c r="O4533" s="34">
        <v>43771</v>
      </c>
      <c r="P4533" s="34">
        <v>43855</v>
      </c>
      <c r="Q4533" s="34" t="s">
        <v>24</v>
      </c>
    </row>
    <row r="4534" spans="1:17">
      <c r="A4534" s="34">
        <v>123578</v>
      </c>
      <c r="B4534" s="34" t="s">
        <v>17</v>
      </c>
      <c r="C4534" s="34" t="s">
        <v>18</v>
      </c>
      <c r="D4534" s="34" t="s">
        <v>19</v>
      </c>
      <c r="E4534" s="34"/>
      <c r="F4534" s="34"/>
      <c r="G4534" s="34"/>
      <c r="H4534" s="34" t="s">
        <v>19</v>
      </c>
      <c r="I4534" s="34"/>
      <c r="J4534" s="34" t="s">
        <v>30</v>
      </c>
      <c r="K4534" s="34">
        <v>36471</v>
      </c>
      <c r="L4534" s="34" t="s">
        <v>261</v>
      </c>
      <c r="M4534" s="34" t="s">
        <v>57</v>
      </c>
      <c r="N4534" s="34" t="s">
        <v>28</v>
      </c>
      <c r="O4534" s="34" t="s">
        <v>36</v>
      </c>
      <c r="P4534" s="34" t="s">
        <v>36</v>
      </c>
      <c r="Q4534" s="34" t="s">
        <v>36</v>
      </c>
    </row>
    <row r="4535" spans="1:17">
      <c r="A4535" s="34">
        <v>157496</v>
      </c>
      <c r="B4535" s="34" t="s">
        <v>17</v>
      </c>
      <c r="C4535" s="34" t="s">
        <v>25</v>
      </c>
      <c r="D4535" s="34" t="s">
        <v>19</v>
      </c>
      <c r="E4535" s="34"/>
      <c r="F4535" s="34"/>
      <c r="G4535" s="34"/>
      <c r="H4535" s="34" t="s">
        <v>19</v>
      </c>
      <c r="I4535" s="34"/>
      <c r="J4535" s="34" t="s">
        <v>20</v>
      </c>
      <c r="K4535" s="34">
        <v>39685</v>
      </c>
      <c r="L4535" s="34" t="s">
        <v>96</v>
      </c>
      <c r="M4535" s="34" t="s">
        <v>22</v>
      </c>
      <c r="N4535" s="34" t="s">
        <v>28</v>
      </c>
      <c r="O4535" s="34">
        <v>44805</v>
      </c>
      <c r="P4535" s="34"/>
      <c r="Q4535" s="34" t="s">
        <v>24</v>
      </c>
    </row>
    <row r="4536" spans="1:17">
      <c r="A4536" s="34">
        <v>150722</v>
      </c>
      <c r="B4536" s="34" t="s">
        <v>17</v>
      </c>
      <c r="C4536" s="34" t="s">
        <v>18</v>
      </c>
      <c r="D4536" s="34" t="s">
        <v>19</v>
      </c>
      <c r="E4536" s="34"/>
      <c r="F4536" s="34"/>
      <c r="G4536" s="34"/>
      <c r="H4536" s="34" t="s">
        <v>19</v>
      </c>
      <c r="I4536" s="34"/>
      <c r="J4536" s="34" t="s">
        <v>20</v>
      </c>
      <c r="K4536" s="34">
        <v>38412</v>
      </c>
      <c r="L4536" s="34" t="s">
        <v>129</v>
      </c>
      <c r="M4536" s="34" t="s">
        <v>57</v>
      </c>
      <c r="N4536" s="34" t="s">
        <v>28</v>
      </c>
      <c r="O4536" s="34">
        <v>44396</v>
      </c>
      <c r="P4536" s="34">
        <v>44422</v>
      </c>
      <c r="Q4536" s="34" t="s">
        <v>24</v>
      </c>
    </row>
    <row r="4537" spans="1:17">
      <c r="A4537" s="34">
        <v>168579</v>
      </c>
      <c r="B4537" s="34" t="s">
        <v>17</v>
      </c>
      <c r="C4537" s="34" t="s">
        <v>71</v>
      </c>
      <c r="D4537" s="34" t="s">
        <v>19</v>
      </c>
      <c r="E4537" s="34"/>
      <c r="F4537" s="34"/>
      <c r="G4537" s="34"/>
      <c r="H4537" s="34" t="s">
        <v>19</v>
      </c>
      <c r="I4537" s="34"/>
      <c r="J4537" s="34" t="s">
        <v>20</v>
      </c>
      <c r="K4537" s="34">
        <v>36736</v>
      </c>
      <c r="L4537" s="34" t="s">
        <v>69</v>
      </c>
      <c r="M4537" s="34" t="s">
        <v>27</v>
      </c>
      <c r="N4537" s="34" t="s">
        <v>28</v>
      </c>
      <c r="O4537" s="34" t="s">
        <v>36</v>
      </c>
      <c r="P4537" s="34" t="s">
        <v>36</v>
      </c>
      <c r="Q4537" s="34" t="s">
        <v>36</v>
      </c>
    </row>
    <row r="4538" spans="1:17">
      <c r="A4538" s="34">
        <v>168092</v>
      </c>
      <c r="B4538" s="34" t="s">
        <v>17</v>
      </c>
      <c r="C4538" s="34" t="s">
        <v>25</v>
      </c>
      <c r="D4538" s="34" t="s">
        <v>19</v>
      </c>
      <c r="E4538" s="34"/>
      <c r="F4538" s="34"/>
      <c r="G4538" s="34"/>
      <c r="H4538" s="34" t="s">
        <v>19</v>
      </c>
      <c r="I4538" s="34"/>
      <c r="J4538" s="34" t="s">
        <v>20</v>
      </c>
      <c r="K4538" s="34">
        <v>32871</v>
      </c>
      <c r="L4538" s="34" t="s">
        <v>96</v>
      </c>
      <c r="M4538" s="34" t="s">
        <v>22</v>
      </c>
      <c r="N4538" s="34" t="s">
        <v>32</v>
      </c>
      <c r="O4538" s="34">
        <v>45453</v>
      </c>
      <c r="P4538" s="34"/>
      <c r="Q4538" s="34" t="s">
        <v>24</v>
      </c>
    </row>
    <row r="4539" spans="1:17">
      <c r="A4539" s="34">
        <v>153985</v>
      </c>
      <c r="B4539" s="34" t="s">
        <v>17</v>
      </c>
      <c r="C4539" s="34" t="s">
        <v>18</v>
      </c>
      <c r="D4539" s="34" t="s">
        <v>19</v>
      </c>
      <c r="E4539" s="34"/>
      <c r="F4539" s="34"/>
      <c r="G4539" s="34"/>
      <c r="H4539" s="34" t="s">
        <v>19</v>
      </c>
      <c r="I4539" s="34"/>
      <c r="J4539" s="34" t="s">
        <v>20</v>
      </c>
      <c r="K4539" s="34">
        <v>33547</v>
      </c>
      <c r="L4539" s="34" t="s">
        <v>35</v>
      </c>
      <c r="M4539" s="34" t="s">
        <v>27</v>
      </c>
      <c r="N4539" s="34" t="s">
        <v>28</v>
      </c>
      <c r="O4539" s="34" t="s">
        <v>36</v>
      </c>
      <c r="P4539" s="34" t="s">
        <v>36</v>
      </c>
      <c r="Q4539" s="34" t="s">
        <v>36</v>
      </c>
    </row>
    <row r="4540" spans="1:17">
      <c r="A4540" s="34">
        <v>167418</v>
      </c>
      <c r="B4540" s="34" t="s">
        <v>17</v>
      </c>
      <c r="C4540" s="34" t="s">
        <v>25</v>
      </c>
      <c r="D4540" s="34" t="s">
        <v>19</v>
      </c>
      <c r="E4540" s="34"/>
      <c r="F4540" s="34"/>
      <c r="G4540" s="34"/>
      <c r="H4540" s="34" t="s">
        <v>19</v>
      </c>
      <c r="I4540" s="34"/>
      <c r="J4540" s="34" t="s">
        <v>20</v>
      </c>
      <c r="K4540" s="34">
        <v>39934</v>
      </c>
      <c r="L4540" s="34" t="s">
        <v>110</v>
      </c>
      <c r="M4540" s="34" t="s">
        <v>52</v>
      </c>
      <c r="N4540" s="34" t="s">
        <v>36</v>
      </c>
      <c r="O4540" s="34">
        <v>45402</v>
      </c>
      <c r="P4540" s="34"/>
      <c r="Q4540" s="34" t="s">
        <v>24</v>
      </c>
    </row>
    <row r="4541" spans="1:17">
      <c r="A4541" s="34">
        <v>160332</v>
      </c>
      <c r="B4541" s="34" t="s">
        <v>17</v>
      </c>
      <c r="C4541" s="34" t="s">
        <v>25</v>
      </c>
      <c r="D4541" s="34" t="s">
        <v>19</v>
      </c>
      <c r="E4541" s="34"/>
      <c r="F4541" s="34"/>
      <c r="G4541" s="34"/>
      <c r="H4541" s="34" t="s">
        <v>19</v>
      </c>
      <c r="I4541" s="34"/>
      <c r="J4541" s="34" t="s">
        <v>20</v>
      </c>
      <c r="K4541" s="34">
        <v>39379</v>
      </c>
      <c r="L4541" s="34" t="s">
        <v>75</v>
      </c>
      <c r="M4541" s="34" t="s">
        <v>22</v>
      </c>
      <c r="N4541" s="34" t="s">
        <v>36</v>
      </c>
      <c r="O4541" s="34">
        <v>44989</v>
      </c>
      <c r="P4541" s="34"/>
      <c r="Q4541" s="34" t="s">
        <v>24</v>
      </c>
    </row>
    <row r="4542" spans="1:17">
      <c r="A4542" s="34">
        <v>111468</v>
      </c>
      <c r="B4542" s="34" t="s">
        <v>17</v>
      </c>
      <c r="C4542" s="34" t="s">
        <v>18</v>
      </c>
      <c r="D4542" s="34" t="s">
        <v>19</v>
      </c>
      <c r="E4542" s="34"/>
      <c r="F4542" s="34"/>
      <c r="G4542" s="34"/>
      <c r="H4542" s="34" t="s">
        <v>19</v>
      </c>
      <c r="I4542" s="34"/>
      <c r="J4542" s="34" t="s">
        <v>30</v>
      </c>
      <c r="K4542" s="34">
        <v>35870</v>
      </c>
      <c r="L4542" s="34" t="s">
        <v>42</v>
      </c>
      <c r="M4542" s="34" t="s">
        <v>22</v>
      </c>
      <c r="N4542" s="34" t="s">
        <v>28</v>
      </c>
      <c r="O4542" s="34">
        <v>42080</v>
      </c>
      <c r="P4542" s="34">
        <v>42366</v>
      </c>
      <c r="Q4542" s="34" t="s">
        <v>24</v>
      </c>
    </row>
    <row r="4543" spans="1:17">
      <c r="A4543" s="34">
        <v>167293</v>
      </c>
      <c r="B4543" s="34" t="s">
        <v>17</v>
      </c>
      <c r="C4543" s="34" t="s">
        <v>18</v>
      </c>
      <c r="D4543" s="34" t="s">
        <v>19</v>
      </c>
      <c r="E4543" s="34"/>
      <c r="F4543" s="34"/>
      <c r="G4543" s="34"/>
      <c r="H4543" s="34" t="s">
        <v>19</v>
      </c>
      <c r="I4543" s="34"/>
      <c r="J4543" s="34" t="s">
        <v>20</v>
      </c>
      <c r="K4543" s="34"/>
      <c r="L4543" s="34" t="s">
        <v>110</v>
      </c>
      <c r="M4543" s="34" t="s">
        <v>22</v>
      </c>
      <c r="N4543" s="34" t="s">
        <v>32</v>
      </c>
      <c r="O4543" s="34" t="s">
        <v>36</v>
      </c>
      <c r="P4543" s="34" t="s">
        <v>36</v>
      </c>
      <c r="Q4543" s="34" t="s">
        <v>36</v>
      </c>
    </row>
    <row r="4544" spans="1:17">
      <c r="A4544" s="34">
        <v>156842</v>
      </c>
      <c r="B4544" s="34" t="s">
        <v>17</v>
      </c>
      <c r="C4544" s="34" t="s">
        <v>25</v>
      </c>
      <c r="D4544" s="34" t="s">
        <v>19</v>
      </c>
      <c r="E4544" s="34"/>
      <c r="F4544" s="34"/>
      <c r="G4544" s="34"/>
      <c r="H4544" s="34" t="s">
        <v>19</v>
      </c>
      <c r="I4544" s="34"/>
      <c r="J4544" s="34" t="s">
        <v>20</v>
      </c>
      <c r="K4544" s="34">
        <v>26607</v>
      </c>
      <c r="L4544" s="34" t="s">
        <v>53</v>
      </c>
      <c r="M4544" s="34" t="s">
        <v>22</v>
      </c>
      <c r="N4544" s="34" t="s">
        <v>34</v>
      </c>
      <c r="O4544" s="34">
        <v>44760</v>
      </c>
      <c r="P4544" s="34"/>
      <c r="Q4544" s="34" t="s">
        <v>24</v>
      </c>
    </row>
    <row r="4545" spans="1:17">
      <c r="A4545" s="34">
        <v>162127</v>
      </c>
      <c r="B4545" s="34" t="s">
        <v>17</v>
      </c>
      <c r="C4545" s="34" t="s">
        <v>25</v>
      </c>
      <c r="D4545" s="34" t="s">
        <v>19</v>
      </c>
      <c r="E4545" s="34"/>
      <c r="F4545" s="34"/>
      <c r="G4545" s="34"/>
      <c r="H4545" s="34" t="s">
        <v>19</v>
      </c>
      <c r="I4545" s="34"/>
      <c r="J4545" s="34" t="s">
        <v>20</v>
      </c>
      <c r="K4545" s="34">
        <v>34324</v>
      </c>
      <c r="L4545" s="34" t="s">
        <v>45</v>
      </c>
      <c r="M4545" s="34" t="s">
        <v>22</v>
      </c>
      <c r="N4545" s="34" t="s">
        <v>43</v>
      </c>
      <c r="O4545" s="34">
        <v>45111</v>
      </c>
      <c r="P4545" s="34"/>
      <c r="Q4545" s="34" t="s">
        <v>24</v>
      </c>
    </row>
    <row r="4546" spans="1:17">
      <c r="A4546" s="34">
        <v>127587</v>
      </c>
      <c r="B4546" s="34" t="s">
        <v>17</v>
      </c>
      <c r="C4546" s="34" t="s">
        <v>18</v>
      </c>
      <c r="D4546" s="34" t="s">
        <v>19</v>
      </c>
      <c r="E4546" s="34"/>
      <c r="F4546" s="34"/>
      <c r="G4546" s="34"/>
      <c r="H4546" s="34" t="s">
        <v>19</v>
      </c>
      <c r="I4546" s="34"/>
      <c r="J4546" s="34" t="s">
        <v>20</v>
      </c>
      <c r="K4546" s="34">
        <v>23088</v>
      </c>
      <c r="L4546" s="34" t="s">
        <v>26</v>
      </c>
      <c r="M4546" s="34" t="s">
        <v>27</v>
      </c>
      <c r="N4546" s="34" t="s">
        <v>43</v>
      </c>
      <c r="O4546" s="34" t="s">
        <v>36</v>
      </c>
      <c r="P4546" s="34" t="s">
        <v>36</v>
      </c>
      <c r="Q4546" s="34" t="s">
        <v>77</v>
      </c>
    </row>
    <row r="4547" spans="1:17">
      <c r="A4547" s="34">
        <v>152070</v>
      </c>
      <c r="B4547" s="34" t="s">
        <v>17</v>
      </c>
      <c r="C4547" s="34" t="s">
        <v>18</v>
      </c>
      <c r="D4547" s="34" t="s">
        <v>19</v>
      </c>
      <c r="E4547" s="34"/>
      <c r="F4547" s="34"/>
      <c r="G4547" s="34"/>
      <c r="H4547" s="34" t="s">
        <v>19</v>
      </c>
      <c r="I4547" s="34"/>
      <c r="J4547" s="34" t="s">
        <v>30</v>
      </c>
      <c r="K4547" s="34">
        <v>37324</v>
      </c>
      <c r="L4547" s="34" t="s">
        <v>116</v>
      </c>
      <c r="M4547" s="34" t="s">
        <v>22</v>
      </c>
      <c r="N4547" s="34" t="s">
        <v>32</v>
      </c>
      <c r="O4547" s="34">
        <v>44460</v>
      </c>
      <c r="P4547" s="34">
        <v>44755</v>
      </c>
      <c r="Q4547" s="34" t="s">
        <v>24</v>
      </c>
    </row>
    <row r="4548" spans="1:17">
      <c r="A4548" s="34">
        <v>145585</v>
      </c>
      <c r="B4548" s="34" t="s">
        <v>17</v>
      </c>
      <c r="C4548" s="34" t="s">
        <v>18</v>
      </c>
      <c r="D4548" s="34" t="s">
        <v>19</v>
      </c>
      <c r="E4548" s="34"/>
      <c r="F4548" s="34"/>
      <c r="G4548" s="34"/>
      <c r="H4548" s="34" t="s">
        <v>19</v>
      </c>
      <c r="I4548" s="34"/>
      <c r="J4548" s="34" t="s">
        <v>20</v>
      </c>
      <c r="K4548" s="34">
        <v>23119</v>
      </c>
      <c r="L4548" s="34" t="s">
        <v>54</v>
      </c>
      <c r="M4548" s="34" t="s">
        <v>27</v>
      </c>
      <c r="N4548" s="34" t="s">
        <v>34</v>
      </c>
      <c r="O4548" s="34" t="s">
        <v>36</v>
      </c>
      <c r="P4548" s="34" t="s">
        <v>36</v>
      </c>
      <c r="Q4548" s="34" t="s">
        <v>36</v>
      </c>
    </row>
    <row r="4549" spans="1:17">
      <c r="A4549" s="34">
        <v>153872</v>
      </c>
      <c r="B4549" s="34" t="s">
        <v>17</v>
      </c>
      <c r="C4549" s="34" t="s">
        <v>18</v>
      </c>
      <c r="D4549" s="34" t="s">
        <v>19</v>
      </c>
      <c r="E4549" s="34"/>
      <c r="F4549" s="34"/>
      <c r="G4549" s="34"/>
      <c r="H4549" s="34" t="s">
        <v>19</v>
      </c>
      <c r="I4549" s="34"/>
      <c r="J4549" s="34" t="s">
        <v>20</v>
      </c>
      <c r="K4549" s="34">
        <v>39430</v>
      </c>
      <c r="L4549" s="34" t="s">
        <v>48</v>
      </c>
      <c r="M4549" s="34" t="s">
        <v>27</v>
      </c>
      <c r="N4549" s="34" t="s">
        <v>34</v>
      </c>
      <c r="O4549" s="34">
        <v>44611</v>
      </c>
      <c r="P4549" s="34">
        <v>44849</v>
      </c>
      <c r="Q4549" s="34" t="s">
        <v>24</v>
      </c>
    </row>
    <row r="4550" spans="1:17">
      <c r="A4550" s="34">
        <v>105998</v>
      </c>
      <c r="B4550" s="34" t="s">
        <v>17</v>
      </c>
      <c r="C4550" s="34" t="s">
        <v>18</v>
      </c>
      <c r="D4550" s="34" t="s">
        <v>19</v>
      </c>
      <c r="E4550" s="34"/>
      <c r="F4550" s="34"/>
      <c r="G4550" s="34"/>
      <c r="H4550" s="34" t="s">
        <v>19</v>
      </c>
      <c r="I4550" s="34"/>
      <c r="J4550" s="34" t="s">
        <v>30</v>
      </c>
      <c r="K4550" s="34">
        <v>34796</v>
      </c>
      <c r="L4550" s="34" t="s">
        <v>72</v>
      </c>
      <c r="M4550" s="34" t="s">
        <v>22</v>
      </c>
      <c r="N4550" s="34" t="s">
        <v>32</v>
      </c>
      <c r="O4550" s="34">
        <v>41580</v>
      </c>
      <c r="P4550" s="34">
        <v>42298</v>
      </c>
      <c r="Q4550" s="34" t="s">
        <v>24</v>
      </c>
    </row>
    <row r="4551" spans="1:17">
      <c r="A4551" s="34">
        <v>104922</v>
      </c>
      <c r="B4551" s="34" t="s">
        <v>17</v>
      </c>
      <c r="C4551" s="34" t="s">
        <v>18</v>
      </c>
      <c r="D4551" s="34" t="s">
        <v>19</v>
      </c>
      <c r="E4551" s="34"/>
      <c r="F4551" s="34"/>
      <c r="G4551" s="34"/>
      <c r="H4551" s="34" t="s">
        <v>19</v>
      </c>
      <c r="I4551" s="34"/>
      <c r="J4551" s="34" t="s">
        <v>30</v>
      </c>
      <c r="K4551" s="34">
        <v>33847</v>
      </c>
      <c r="L4551" s="34" t="s">
        <v>72</v>
      </c>
      <c r="M4551" s="34" t="s">
        <v>22</v>
      </c>
      <c r="N4551" s="34" t="s">
        <v>32</v>
      </c>
      <c r="O4551" s="34">
        <v>41477</v>
      </c>
      <c r="P4551" s="34">
        <v>41821</v>
      </c>
      <c r="Q4551" s="34" t="s">
        <v>36</v>
      </c>
    </row>
    <row r="4552" spans="1:17">
      <c r="A4552" s="34">
        <v>80900</v>
      </c>
      <c r="B4552" s="34" t="s">
        <v>17</v>
      </c>
      <c r="C4552" s="34" t="s">
        <v>18</v>
      </c>
      <c r="D4552" s="34" t="s">
        <v>19</v>
      </c>
      <c r="E4552" s="34"/>
      <c r="F4552" s="34"/>
      <c r="G4552" s="34"/>
      <c r="H4552" s="34" t="s">
        <v>19</v>
      </c>
      <c r="I4552" s="34"/>
      <c r="J4552" s="34" t="s">
        <v>20</v>
      </c>
      <c r="K4552" s="34">
        <v>16820</v>
      </c>
      <c r="L4552" s="34" t="s">
        <v>37</v>
      </c>
      <c r="M4552" s="34" t="s">
        <v>27</v>
      </c>
      <c r="N4552" s="34" t="s">
        <v>32</v>
      </c>
      <c r="O4552" s="34">
        <v>37622</v>
      </c>
      <c r="P4552" s="34">
        <v>41852</v>
      </c>
      <c r="Q4552" s="34" t="s">
        <v>36</v>
      </c>
    </row>
    <row r="4553" spans="1:17">
      <c r="A4553" s="34">
        <v>109254</v>
      </c>
      <c r="B4553" s="34" t="s">
        <v>17</v>
      </c>
      <c r="C4553" s="34" t="s">
        <v>18</v>
      </c>
      <c r="D4553" s="34" t="s">
        <v>19</v>
      </c>
      <c r="E4553" s="34"/>
      <c r="F4553" s="34"/>
      <c r="G4553" s="34"/>
      <c r="H4553" s="34" t="s">
        <v>19</v>
      </c>
      <c r="I4553" s="34"/>
      <c r="J4553" s="34" t="s">
        <v>20</v>
      </c>
      <c r="K4553" s="34">
        <v>21366</v>
      </c>
      <c r="L4553" s="34" t="s">
        <v>37</v>
      </c>
      <c r="M4553" s="34" t="s">
        <v>27</v>
      </c>
      <c r="N4553" s="34" t="s">
        <v>34</v>
      </c>
      <c r="O4553" s="34">
        <v>41897</v>
      </c>
      <c r="P4553" s="34">
        <v>42838</v>
      </c>
      <c r="Q4553" s="34" t="s">
        <v>24</v>
      </c>
    </row>
    <row r="4554" spans="1:17">
      <c r="A4554" s="34">
        <v>107602</v>
      </c>
      <c r="B4554" s="34" t="s">
        <v>17</v>
      </c>
      <c r="C4554" s="34" t="s">
        <v>18</v>
      </c>
      <c r="D4554" s="34" t="s">
        <v>19</v>
      </c>
      <c r="E4554" s="34"/>
      <c r="F4554" s="34"/>
      <c r="G4554" s="34"/>
      <c r="H4554" s="34" t="s">
        <v>19</v>
      </c>
      <c r="I4554" s="34"/>
      <c r="J4554" s="34" t="s">
        <v>20</v>
      </c>
      <c r="K4554" s="34">
        <v>34164</v>
      </c>
      <c r="L4554" s="34" t="s">
        <v>167</v>
      </c>
      <c r="M4554" s="34" t="s">
        <v>27</v>
      </c>
      <c r="N4554" s="34" t="s">
        <v>34</v>
      </c>
      <c r="O4554" s="34" t="s">
        <v>36</v>
      </c>
      <c r="P4554" s="34" t="s">
        <v>36</v>
      </c>
      <c r="Q4554" s="34" t="s">
        <v>36</v>
      </c>
    </row>
    <row r="4555" spans="1:17">
      <c r="A4555" s="34">
        <v>109049</v>
      </c>
      <c r="B4555" s="34" t="s">
        <v>17</v>
      </c>
      <c r="C4555" s="34" t="s">
        <v>18</v>
      </c>
      <c r="D4555" s="34" t="s">
        <v>19</v>
      </c>
      <c r="E4555" s="34"/>
      <c r="F4555" s="34"/>
      <c r="G4555" s="34"/>
      <c r="H4555" s="34" t="s">
        <v>19</v>
      </c>
      <c r="I4555" s="34"/>
      <c r="J4555" s="34" t="s">
        <v>20</v>
      </c>
      <c r="K4555" s="34">
        <v>33324</v>
      </c>
      <c r="L4555" s="34" t="s">
        <v>65</v>
      </c>
      <c r="M4555" s="34" t="s">
        <v>27</v>
      </c>
      <c r="N4555" s="34" t="s">
        <v>34</v>
      </c>
      <c r="O4555" s="34">
        <v>42461</v>
      </c>
      <c r="P4555" s="34">
        <v>43078</v>
      </c>
      <c r="Q4555" s="34" t="s">
        <v>41</v>
      </c>
    </row>
    <row r="4556" spans="1:17">
      <c r="A4556" s="34">
        <v>162197</v>
      </c>
      <c r="B4556" s="34" t="s">
        <v>17</v>
      </c>
      <c r="C4556" s="34" t="s">
        <v>25</v>
      </c>
      <c r="D4556" s="34" t="s">
        <v>19</v>
      </c>
      <c r="E4556" s="34"/>
      <c r="F4556" s="34"/>
      <c r="G4556" s="34"/>
      <c r="H4556" s="34" t="s">
        <v>19</v>
      </c>
      <c r="I4556" s="34"/>
      <c r="J4556" s="34" t="s">
        <v>30</v>
      </c>
      <c r="K4556" s="34">
        <v>37997</v>
      </c>
      <c r="L4556" s="34" t="s">
        <v>96</v>
      </c>
      <c r="M4556" s="34" t="s">
        <v>22</v>
      </c>
      <c r="N4556" s="34" t="s">
        <v>34</v>
      </c>
      <c r="O4556" s="34">
        <v>45148</v>
      </c>
      <c r="P4556" s="34"/>
      <c r="Q4556" s="34" t="s">
        <v>24</v>
      </c>
    </row>
    <row r="4557" spans="1:17">
      <c r="A4557" s="34">
        <v>80902</v>
      </c>
      <c r="B4557" s="34" t="s">
        <v>17</v>
      </c>
      <c r="C4557" s="34" t="s">
        <v>18</v>
      </c>
      <c r="D4557" s="34" t="s">
        <v>19</v>
      </c>
      <c r="E4557" s="34"/>
      <c r="F4557" s="34"/>
      <c r="G4557" s="34"/>
      <c r="H4557" s="34" t="s">
        <v>19</v>
      </c>
      <c r="I4557" s="34"/>
      <c r="J4557" s="34" t="s">
        <v>30</v>
      </c>
      <c r="K4557" s="34">
        <v>14292</v>
      </c>
      <c r="L4557" s="34" t="s">
        <v>26</v>
      </c>
      <c r="M4557" s="34" t="s">
        <v>27</v>
      </c>
      <c r="N4557" s="34" t="s">
        <v>32</v>
      </c>
      <c r="O4557" s="34">
        <v>33695</v>
      </c>
      <c r="P4557" s="34">
        <v>41244</v>
      </c>
      <c r="Q4557" s="34" t="s">
        <v>36</v>
      </c>
    </row>
    <row r="4558" spans="1:17">
      <c r="A4558" s="34">
        <v>80901</v>
      </c>
      <c r="B4558" s="34" t="s">
        <v>17</v>
      </c>
      <c r="C4558" s="34" t="s">
        <v>18</v>
      </c>
      <c r="D4558" s="34" t="s">
        <v>19</v>
      </c>
      <c r="E4558" s="34"/>
      <c r="F4558" s="34"/>
      <c r="G4558" s="34"/>
      <c r="H4558" s="34" t="s">
        <v>19</v>
      </c>
      <c r="I4558" s="34"/>
      <c r="J4558" s="34" t="s">
        <v>20</v>
      </c>
      <c r="K4558" s="34">
        <v>14679</v>
      </c>
      <c r="L4558" s="34" t="s">
        <v>26</v>
      </c>
      <c r="M4558" s="34" t="s">
        <v>27</v>
      </c>
      <c r="N4558" s="34" t="s">
        <v>32</v>
      </c>
      <c r="O4558" s="34">
        <v>35707</v>
      </c>
      <c r="P4558" s="34">
        <v>41244</v>
      </c>
      <c r="Q4558" s="34" t="s">
        <v>36</v>
      </c>
    </row>
    <row r="4559" spans="1:17">
      <c r="A4559" s="34">
        <v>161631</v>
      </c>
      <c r="B4559" s="34" t="s">
        <v>17</v>
      </c>
      <c r="C4559" s="34" t="s">
        <v>25</v>
      </c>
      <c r="D4559" s="34" t="s">
        <v>19</v>
      </c>
      <c r="E4559" s="34"/>
      <c r="F4559" s="34"/>
      <c r="G4559" s="34"/>
      <c r="H4559" s="34" t="s">
        <v>19</v>
      </c>
      <c r="I4559" s="34"/>
      <c r="J4559" s="34" t="s">
        <v>20</v>
      </c>
      <c r="K4559" s="34">
        <v>30184</v>
      </c>
      <c r="L4559" s="34" t="s">
        <v>33</v>
      </c>
      <c r="M4559" s="34" t="s">
        <v>22</v>
      </c>
      <c r="N4559" s="34" t="s">
        <v>28</v>
      </c>
      <c r="O4559" s="34">
        <v>45097</v>
      </c>
      <c r="P4559" s="34"/>
      <c r="Q4559" s="34" t="s">
        <v>24</v>
      </c>
    </row>
    <row r="4560" spans="1:17">
      <c r="A4560" s="34">
        <v>107668</v>
      </c>
      <c r="B4560" s="34" t="s">
        <v>17</v>
      </c>
      <c r="C4560" s="34" t="s">
        <v>18</v>
      </c>
      <c r="D4560" s="34" t="s">
        <v>19</v>
      </c>
      <c r="E4560" s="34"/>
      <c r="F4560" s="34"/>
      <c r="G4560" s="34"/>
      <c r="H4560" s="34" t="s">
        <v>19</v>
      </c>
      <c r="I4560" s="34"/>
      <c r="J4560" s="34" t="s">
        <v>20</v>
      </c>
      <c r="K4560" s="34">
        <v>31778</v>
      </c>
      <c r="L4560" s="34" t="s">
        <v>69</v>
      </c>
      <c r="M4560" s="34" t="s">
        <v>52</v>
      </c>
      <c r="N4560" s="34" t="s">
        <v>28</v>
      </c>
      <c r="O4560" s="34">
        <v>41734</v>
      </c>
      <c r="P4560" s="34">
        <v>41946</v>
      </c>
      <c r="Q4560" s="34" t="s">
        <v>36</v>
      </c>
    </row>
    <row r="4561" spans="1:17">
      <c r="A4561" s="34">
        <v>80903</v>
      </c>
      <c r="B4561" s="34" t="s">
        <v>17</v>
      </c>
      <c r="C4561" s="34" t="s">
        <v>25</v>
      </c>
      <c r="D4561" s="34" t="s">
        <v>19</v>
      </c>
      <c r="E4561" s="34"/>
      <c r="F4561" s="34"/>
      <c r="G4561" s="34"/>
      <c r="H4561" s="34" t="s">
        <v>19</v>
      </c>
      <c r="I4561" s="34"/>
      <c r="J4561" s="34" t="s">
        <v>20</v>
      </c>
      <c r="K4561" s="34">
        <v>20329</v>
      </c>
      <c r="L4561" s="34" t="s">
        <v>48</v>
      </c>
      <c r="M4561" s="34" t="s">
        <v>27</v>
      </c>
      <c r="N4561" s="34" t="s">
        <v>32</v>
      </c>
      <c r="O4561" s="34">
        <v>38893</v>
      </c>
      <c r="P4561" s="34"/>
      <c r="Q4561" s="34" t="s">
        <v>24</v>
      </c>
    </row>
    <row r="4562" spans="1:17">
      <c r="A4562" s="34">
        <v>104932</v>
      </c>
      <c r="B4562" s="34" t="s">
        <v>17</v>
      </c>
      <c r="C4562" s="34" t="s">
        <v>18</v>
      </c>
      <c r="D4562" s="34" t="s">
        <v>19</v>
      </c>
      <c r="E4562" s="34"/>
      <c r="F4562" s="34"/>
      <c r="G4562" s="34"/>
      <c r="H4562" s="34" t="s">
        <v>19</v>
      </c>
      <c r="I4562" s="34"/>
      <c r="J4562" s="34" t="s">
        <v>30</v>
      </c>
      <c r="K4562" s="34">
        <v>35648</v>
      </c>
      <c r="L4562" s="34" t="s">
        <v>101</v>
      </c>
      <c r="M4562" s="34" t="s">
        <v>22</v>
      </c>
      <c r="N4562" s="34" t="s">
        <v>32</v>
      </c>
      <c r="O4562" s="34">
        <v>41480</v>
      </c>
      <c r="P4562" s="34">
        <v>41699</v>
      </c>
      <c r="Q4562" s="34" t="s">
        <v>36</v>
      </c>
    </row>
    <row r="4563" spans="1:17">
      <c r="A4563" s="34">
        <v>107250</v>
      </c>
      <c r="B4563" s="34" t="s">
        <v>17</v>
      </c>
      <c r="C4563" s="34" t="s">
        <v>18</v>
      </c>
      <c r="D4563" s="34" t="s">
        <v>19</v>
      </c>
      <c r="E4563" s="34"/>
      <c r="F4563" s="34"/>
      <c r="G4563" s="34"/>
      <c r="H4563" s="34" t="s">
        <v>19</v>
      </c>
      <c r="I4563" s="34"/>
      <c r="J4563" s="34" t="s">
        <v>20</v>
      </c>
      <c r="K4563" s="34">
        <v>36221</v>
      </c>
      <c r="L4563" s="34" t="s">
        <v>49</v>
      </c>
      <c r="M4563" s="34" t="s">
        <v>22</v>
      </c>
      <c r="N4563" s="34" t="s">
        <v>32</v>
      </c>
      <c r="O4563" s="34">
        <v>41694</v>
      </c>
      <c r="P4563" s="34">
        <v>41974</v>
      </c>
      <c r="Q4563" s="34" t="s">
        <v>36</v>
      </c>
    </row>
    <row r="4564" spans="1:17">
      <c r="A4564" s="34">
        <v>107251</v>
      </c>
      <c r="B4564" s="34" t="s">
        <v>17</v>
      </c>
      <c r="C4564" s="34" t="s">
        <v>18</v>
      </c>
      <c r="D4564" s="34" t="s">
        <v>19</v>
      </c>
      <c r="E4564" s="34"/>
      <c r="F4564" s="34"/>
      <c r="G4564" s="34"/>
      <c r="H4564" s="34" t="s">
        <v>19</v>
      </c>
      <c r="I4564" s="34"/>
      <c r="J4564" s="34" t="s">
        <v>20</v>
      </c>
      <c r="K4564" s="34">
        <v>36221</v>
      </c>
      <c r="L4564" s="34" t="s">
        <v>49</v>
      </c>
      <c r="M4564" s="34" t="s">
        <v>22</v>
      </c>
      <c r="N4564" s="34" t="s">
        <v>32</v>
      </c>
      <c r="O4564" s="34">
        <v>41694</v>
      </c>
      <c r="P4564" s="34">
        <v>41974</v>
      </c>
      <c r="Q4564" s="34" t="s">
        <v>36</v>
      </c>
    </row>
    <row r="4565" spans="1:17">
      <c r="A4565" s="34">
        <v>116369</v>
      </c>
      <c r="B4565" s="34" t="s">
        <v>17</v>
      </c>
      <c r="C4565" s="34" t="s">
        <v>18</v>
      </c>
      <c r="D4565" s="34" t="s">
        <v>19</v>
      </c>
      <c r="E4565" s="34"/>
      <c r="F4565" s="34"/>
      <c r="G4565" s="34"/>
      <c r="H4565" s="34" t="s">
        <v>19</v>
      </c>
      <c r="I4565" s="34"/>
      <c r="J4565" s="34" t="s">
        <v>20</v>
      </c>
      <c r="K4565" s="34">
        <v>37148</v>
      </c>
      <c r="L4565" s="34" t="s">
        <v>37</v>
      </c>
      <c r="M4565" s="34" t="s">
        <v>27</v>
      </c>
      <c r="N4565" s="34" t="s">
        <v>32</v>
      </c>
      <c r="O4565" s="34">
        <v>42446</v>
      </c>
      <c r="P4565" s="34">
        <v>42838</v>
      </c>
      <c r="Q4565" s="34" t="s">
        <v>24</v>
      </c>
    </row>
    <row r="4566" spans="1:17">
      <c r="A4566" s="34">
        <v>100926</v>
      </c>
      <c r="B4566" s="34" t="s">
        <v>17</v>
      </c>
      <c r="C4566" s="34" t="s">
        <v>18</v>
      </c>
      <c r="D4566" s="34" t="s">
        <v>19</v>
      </c>
      <c r="E4566" s="34"/>
      <c r="F4566" s="34"/>
      <c r="G4566" s="34"/>
      <c r="H4566" s="34" t="s">
        <v>19</v>
      </c>
      <c r="I4566" s="34"/>
      <c r="J4566" s="34" t="s">
        <v>20</v>
      </c>
      <c r="K4566" s="34">
        <v>35261</v>
      </c>
      <c r="L4566" s="34" t="s">
        <v>33</v>
      </c>
      <c r="M4566" s="34" t="s">
        <v>22</v>
      </c>
      <c r="N4566" s="34" t="s">
        <v>32</v>
      </c>
      <c r="O4566" s="34">
        <v>41153</v>
      </c>
      <c r="P4566" s="34">
        <v>41545</v>
      </c>
      <c r="Q4566" s="34" t="s">
        <v>36</v>
      </c>
    </row>
    <row r="4567" spans="1:17">
      <c r="A4567" s="34">
        <v>129124</v>
      </c>
      <c r="B4567" s="34" t="s">
        <v>17</v>
      </c>
      <c r="C4567" s="34" t="s">
        <v>18</v>
      </c>
      <c r="D4567" s="34" t="s">
        <v>19</v>
      </c>
      <c r="E4567" s="34"/>
      <c r="F4567" s="34"/>
      <c r="G4567" s="34"/>
      <c r="H4567" s="34" t="s">
        <v>19</v>
      </c>
      <c r="I4567" s="34"/>
      <c r="J4567" s="34" t="s">
        <v>20</v>
      </c>
      <c r="K4567" s="34">
        <v>22082</v>
      </c>
      <c r="L4567" s="34" t="s">
        <v>95</v>
      </c>
      <c r="M4567" s="34" t="s">
        <v>22</v>
      </c>
      <c r="N4567" s="34" t="s">
        <v>36</v>
      </c>
      <c r="O4567" s="34" t="s">
        <v>36</v>
      </c>
      <c r="P4567" s="34" t="s">
        <v>36</v>
      </c>
      <c r="Q4567" s="34" t="s">
        <v>36</v>
      </c>
    </row>
    <row r="4568" spans="1:17">
      <c r="A4568" s="34">
        <v>90778</v>
      </c>
      <c r="B4568" s="34" t="s">
        <v>17</v>
      </c>
      <c r="C4568" s="34" t="s">
        <v>18</v>
      </c>
      <c r="D4568" s="34" t="s">
        <v>19</v>
      </c>
      <c r="E4568" s="34"/>
      <c r="F4568" s="34"/>
      <c r="G4568" s="34"/>
      <c r="H4568" s="34" t="s">
        <v>19</v>
      </c>
      <c r="I4568" s="34"/>
      <c r="J4568" s="34" t="s">
        <v>20</v>
      </c>
      <c r="K4568" s="34">
        <v>17104</v>
      </c>
      <c r="L4568" s="34" t="s">
        <v>67</v>
      </c>
      <c r="M4568" s="34" t="s">
        <v>22</v>
      </c>
      <c r="N4568" s="34" t="s">
        <v>32</v>
      </c>
      <c r="O4568" s="34">
        <v>41514</v>
      </c>
      <c r="P4568" s="34">
        <v>44130</v>
      </c>
      <c r="Q4568" s="34" t="s">
        <v>24</v>
      </c>
    </row>
    <row r="4569" spans="1:17">
      <c r="A4569" s="34">
        <v>105851</v>
      </c>
      <c r="B4569" s="34" t="s">
        <v>17</v>
      </c>
      <c r="C4569" s="34" t="s">
        <v>18</v>
      </c>
      <c r="D4569" s="34" t="s">
        <v>19</v>
      </c>
      <c r="E4569" s="34"/>
      <c r="F4569" s="34"/>
      <c r="G4569" s="34"/>
      <c r="H4569" s="34" t="s">
        <v>19</v>
      </c>
      <c r="I4569" s="34"/>
      <c r="J4569" s="34" t="s">
        <v>20</v>
      </c>
      <c r="K4569" s="34">
        <v>36026</v>
      </c>
      <c r="L4569" s="34" t="s">
        <v>70</v>
      </c>
      <c r="M4569" s="34" t="s">
        <v>22</v>
      </c>
      <c r="N4569" s="34" t="s">
        <v>32</v>
      </c>
      <c r="O4569" s="34">
        <v>41575</v>
      </c>
      <c r="P4569" s="34">
        <v>41939</v>
      </c>
      <c r="Q4569" s="34" t="s">
        <v>36</v>
      </c>
    </row>
    <row r="4570" spans="1:17">
      <c r="A4570" s="34">
        <v>143650</v>
      </c>
      <c r="B4570" s="34" t="s">
        <v>17</v>
      </c>
      <c r="C4570" s="34" t="s">
        <v>25</v>
      </c>
      <c r="D4570" s="34" t="s">
        <v>19</v>
      </c>
      <c r="E4570" s="34"/>
      <c r="F4570" s="34"/>
      <c r="G4570" s="34"/>
      <c r="H4570" s="34" t="s">
        <v>19</v>
      </c>
      <c r="I4570" s="34"/>
      <c r="J4570" s="34" t="s">
        <v>30</v>
      </c>
      <c r="K4570" s="34"/>
      <c r="L4570" s="34" t="s">
        <v>26</v>
      </c>
      <c r="M4570" s="34" t="s">
        <v>27</v>
      </c>
      <c r="N4570" s="34" t="s">
        <v>32</v>
      </c>
      <c r="O4570" s="34" t="s">
        <v>36</v>
      </c>
      <c r="P4570" s="34" t="s">
        <v>36</v>
      </c>
      <c r="Q4570" s="34" t="s">
        <v>41</v>
      </c>
    </row>
    <row r="4571" spans="1:17">
      <c r="A4571" s="34">
        <v>112806</v>
      </c>
      <c r="B4571" s="34" t="s">
        <v>17</v>
      </c>
      <c r="C4571" s="34" t="s">
        <v>18</v>
      </c>
      <c r="D4571" s="34" t="s">
        <v>19</v>
      </c>
      <c r="E4571" s="34"/>
      <c r="F4571" s="34"/>
      <c r="G4571" s="34"/>
      <c r="H4571" s="34" t="s">
        <v>19</v>
      </c>
      <c r="I4571" s="34"/>
      <c r="J4571" s="34" t="s">
        <v>30</v>
      </c>
      <c r="K4571" s="34">
        <v>36190</v>
      </c>
      <c r="L4571" s="34" t="s">
        <v>67</v>
      </c>
      <c r="M4571" s="34" t="s">
        <v>22</v>
      </c>
      <c r="N4571" s="34" t="s">
        <v>34</v>
      </c>
      <c r="O4571" s="34">
        <v>42198</v>
      </c>
      <c r="P4571" s="34">
        <v>42387</v>
      </c>
      <c r="Q4571" s="34" t="s">
        <v>77</v>
      </c>
    </row>
    <row r="4572" spans="1:17">
      <c r="A4572" s="34">
        <v>130252</v>
      </c>
      <c r="B4572" s="34" t="s">
        <v>17</v>
      </c>
      <c r="C4572" s="34" t="s">
        <v>18</v>
      </c>
      <c r="D4572" s="34" t="s">
        <v>19</v>
      </c>
      <c r="E4572" s="34"/>
      <c r="F4572" s="34"/>
      <c r="G4572" s="34"/>
      <c r="H4572" s="34" t="s">
        <v>19</v>
      </c>
      <c r="I4572" s="34"/>
      <c r="J4572" s="34" t="s">
        <v>30</v>
      </c>
      <c r="K4572" s="34">
        <v>20854</v>
      </c>
      <c r="L4572" s="34" t="s">
        <v>120</v>
      </c>
      <c r="M4572" s="34" t="s">
        <v>22</v>
      </c>
      <c r="N4572" s="34" t="s">
        <v>34</v>
      </c>
      <c r="O4572" s="34" t="s">
        <v>36</v>
      </c>
      <c r="P4572" s="34" t="s">
        <v>36</v>
      </c>
      <c r="Q4572" s="34" t="s">
        <v>36</v>
      </c>
    </row>
    <row r="4573" spans="1:17">
      <c r="A4573" s="34">
        <v>49080</v>
      </c>
      <c r="B4573" s="34" t="s">
        <v>17</v>
      </c>
      <c r="C4573" s="34" t="s">
        <v>18</v>
      </c>
      <c r="D4573" s="34" t="s">
        <v>19</v>
      </c>
      <c r="E4573" s="34"/>
      <c r="F4573" s="34"/>
      <c r="G4573" s="34"/>
      <c r="H4573" s="34" t="s">
        <v>19</v>
      </c>
      <c r="I4573" s="34"/>
      <c r="J4573" s="34" t="s">
        <v>30</v>
      </c>
      <c r="K4573" s="34">
        <v>16148</v>
      </c>
      <c r="L4573" s="34" t="s">
        <v>26</v>
      </c>
      <c r="M4573" s="34" t="s">
        <v>27</v>
      </c>
      <c r="N4573" s="34" t="s">
        <v>34</v>
      </c>
      <c r="O4573" s="34">
        <v>41253</v>
      </c>
      <c r="P4573" s="34">
        <v>41253</v>
      </c>
      <c r="Q4573" s="34" t="s">
        <v>36</v>
      </c>
    </row>
    <row r="4574" spans="1:17">
      <c r="A4574" s="34">
        <v>127001</v>
      </c>
      <c r="B4574" s="34" t="s">
        <v>17</v>
      </c>
      <c r="C4574" s="34" t="s">
        <v>18</v>
      </c>
      <c r="D4574" s="34" t="s">
        <v>19</v>
      </c>
      <c r="E4574" s="34"/>
      <c r="F4574" s="34"/>
      <c r="G4574" s="34"/>
      <c r="H4574" s="34" t="s">
        <v>19</v>
      </c>
      <c r="I4574" s="34"/>
      <c r="J4574" s="34" t="s">
        <v>20</v>
      </c>
      <c r="K4574" s="34">
        <v>32449</v>
      </c>
      <c r="L4574" s="34" t="s">
        <v>59</v>
      </c>
      <c r="M4574" s="34" t="s">
        <v>27</v>
      </c>
      <c r="N4574" s="34" t="s">
        <v>32</v>
      </c>
      <c r="O4574" s="34" t="s">
        <v>36</v>
      </c>
      <c r="P4574" s="34" t="s">
        <v>36</v>
      </c>
      <c r="Q4574" s="34" t="s">
        <v>36</v>
      </c>
    </row>
    <row r="4575" spans="1:17">
      <c r="A4575" s="34">
        <v>7031</v>
      </c>
      <c r="B4575" s="34" t="s">
        <v>17</v>
      </c>
      <c r="C4575" s="34" t="s">
        <v>18</v>
      </c>
      <c r="D4575" s="34" t="s">
        <v>19</v>
      </c>
      <c r="E4575" s="34"/>
      <c r="F4575" s="34"/>
      <c r="G4575" s="34"/>
      <c r="H4575" s="34" t="s">
        <v>19</v>
      </c>
      <c r="I4575" s="34"/>
      <c r="J4575" s="34" t="s">
        <v>20</v>
      </c>
      <c r="K4575" s="34"/>
      <c r="L4575" s="34" t="s">
        <v>59</v>
      </c>
      <c r="M4575" s="34" t="s">
        <v>27</v>
      </c>
      <c r="N4575" s="34" t="s">
        <v>32</v>
      </c>
      <c r="O4575" s="34">
        <v>1</v>
      </c>
      <c r="P4575" s="34">
        <v>1</v>
      </c>
      <c r="Q4575" s="34" t="s">
        <v>36</v>
      </c>
    </row>
    <row r="4576" spans="1:17">
      <c r="A4576" s="34">
        <v>120491</v>
      </c>
      <c r="B4576" s="34" t="s">
        <v>17</v>
      </c>
      <c r="C4576" s="34" t="s">
        <v>18</v>
      </c>
      <c r="D4576" s="34" t="s">
        <v>19</v>
      </c>
      <c r="E4576" s="34"/>
      <c r="F4576" s="34"/>
      <c r="G4576" s="34"/>
      <c r="H4576" s="34" t="s">
        <v>19</v>
      </c>
      <c r="I4576" s="34"/>
      <c r="J4576" s="34" t="s">
        <v>30</v>
      </c>
      <c r="K4576" s="34">
        <v>36140</v>
      </c>
      <c r="L4576" s="34" t="s">
        <v>79</v>
      </c>
      <c r="M4576" s="34" t="s">
        <v>22</v>
      </c>
      <c r="N4576" s="34" t="s">
        <v>34</v>
      </c>
      <c r="O4576" s="34">
        <v>42878</v>
      </c>
      <c r="P4576" s="34">
        <v>42913</v>
      </c>
      <c r="Q4576" s="34" t="s">
        <v>24</v>
      </c>
    </row>
    <row r="4577" spans="1:17">
      <c r="A4577" s="34">
        <v>157377</v>
      </c>
      <c r="B4577" s="34" t="s">
        <v>17</v>
      </c>
      <c r="C4577" s="34" t="s">
        <v>18</v>
      </c>
      <c r="D4577" s="34" t="s">
        <v>19</v>
      </c>
      <c r="E4577" s="34"/>
      <c r="F4577" s="34"/>
      <c r="G4577" s="34"/>
      <c r="H4577" s="34" t="s">
        <v>19</v>
      </c>
      <c r="I4577" s="34"/>
      <c r="J4577" s="34" t="s">
        <v>20</v>
      </c>
      <c r="K4577" s="34">
        <v>38642</v>
      </c>
      <c r="L4577" s="34" t="s">
        <v>35</v>
      </c>
      <c r="M4577" s="34" t="s">
        <v>27</v>
      </c>
      <c r="N4577" s="34" t="s">
        <v>28</v>
      </c>
      <c r="O4577" s="34" t="s">
        <v>36</v>
      </c>
      <c r="P4577" s="34" t="s">
        <v>36</v>
      </c>
      <c r="Q4577" s="34" t="s">
        <v>36</v>
      </c>
    </row>
    <row r="4578" spans="1:17">
      <c r="A4578" s="34">
        <v>129680</v>
      </c>
      <c r="B4578" s="34" t="s">
        <v>17</v>
      </c>
      <c r="C4578" s="34" t="s">
        <v>18</v>
      </c>
      <c r="D4578" s="34" t="s">
        <v>19</v>
      </c>
      <c r="E4578" s="34"/>
      <c r="F4578" s="34"/>
      <c r="G4578" s="34"/>
      <c r="H4578" s="34" t="s">
        <v>19</v>
      </c>
      <c r="I4578" s="34"/>
      <c r="J4578" s="34" t="s">
        <v>30</v>
      </c>
      <c r="K4578" s="34">
        <v>16988</v>
      </c>
      <c r="L4578" s="34" t="s">
        <v>60</v>
      </c>
      <c r="M4578" s="34" t="s">
        <v>27</v>
      </c>
      <c r="N4578" s="34" t="s">
        <v>34</v>
      </c>
      <c r="O4578" s="34">
        <v>43717</v>
      </c>
      <c r="P4578" s="34">
        <v>44742</v>
      </c>
      <c r="Q4578" s="34" t="s">
        <v>55</v>
      </c>
    </row>
    <row r="4579" spans="1:17">
      <c r="A4579" s="34">
        <v>128381</v>
      </c>
      <c r="B4579" s="34" t="s">
        <v>17</v>
      </c>
      <c r="C4579" s="34" t="s">
        <v>18</v>
      </c>
      <c r="D4579" s="34" t="s">
        <v>19</v>
      </c>
      <c r="E4579" s="34"/>
      <c r="F4579" s="34"/>
      <c r="G4579" s="34"/>
      <c r="H4579" s="34" t="s">
        <v>19</v>
      </c>
      <c r="I4579" s="34"/>
      <c r="J4579" s="34" t="s">
        <v>20</v>
      </c>
      <c r="K4579" s="34">
        <v>16764</v>
      </c>
      <c r="L4579" s="34" t="s">
        <v>128</v>
      </c>
      <c r="M4579" s="34" t="s">
        <v>22</v>
      </c>
      <c r="N4579" s="34" t="s">
        <v>36</v>
      </c>
      <c r="O4579" s="34" t="s">
        <v>36</v>
      </c>
      <c r="P4579" s="34" t="s">
        <v>36</v>
      </c>
      <c r="Q4579" s="34" t="s">
        <v>36</v>
      </c>
    </row>
    <row r="4580" spans="1:17">
      <c r="A4580" s="34">
        <v>109756</v>
      </c>
      <c r="B4580" s="34" t="s">
        <v>17</v>
      </c>
      <c r="C4580" s="34" t="s">
        <v>18</v>
      </c>
      <c r="D4580" s="34" t="s">
        <v>19</v>
      </c>
      <c r="E4580" s="34"/>
      <c r="F4580" s="34"/>
      <c r="G4580" s="34"/>
      <c r="H4580" s="34" t="s">
        <v>19</v>
      </c>
      <c r="I4580" s="34"/>
      <c r="J4580" s="34" t="s">
        <v>20</v>
      </c>
      <c r="K4580" s="34">
        <v>36592</v>
      </c>
      <c r="L4580" s="34" t="s">
        <v>84</v>
      </c>
      <c r="M4580" s="34" t="s">
        <v>22</v>
      </c>
      <c r="N4580" s="34" t="s">
        <v>32</v>
      </c>
      <c r="O4580" s="34">
        <v>41951</v>
      </c>
      <c r="P4580" s="34">
        <v>42125</v>
      </c>
      <c r="Q4580" s="34" t="s">
        <v>24</v>
      </c>
    </row>
    <row r="4581" spans="1:17">
      <c r="A4581" s="34">
        <v>121951</v>
      </c>
      <c r="B4581" s="34" t="s">
        <v>17</v>
      </c>
      <c r="C4581" s="34" t="s">
        <v>18</v>
      </c>
      <c r="D4581" s="34" t="s">
        <v>19</v>
      </c>
      <c r="E4581" s="34"/>
      <c r="F4581" s="34"/>
      <c r="G4581" s="34"/>
      <c r="H4581" s="34" t="s">
        <v>19</v>
      </c>
      <c r="I4581" s="34"/>
      <c r="J4581" s="34" t="s">
        <v>20</v>
      </c>
      <c r="K4581" s="34">
        <v>26648</v>
      </c>
      <c r="L4581" s="34" t="s">
        <v>37</v>
      </c>
      <c r="M4581" s="34" t="s">
        <v>27</v>
      </c>
      <c r="N4581" s="34" t="s">
        <v>34</v>
      </c>
      <c r="O4581" s="34" t="s">
        <v>36</v>
      </c>
      <c r="P4581" s="34" t="s">
        <v>36</v>
      </c>
      <c r="Q4581" s="34" t="s">
        <v>36</v>
      </c>
    </row>
    <row r="4582" spans="1:17">
      <c r="A4582" s="34">
        <v>146637</v>
      </c>
      <c r="B4582" s="34" t="s">
        <v>17</v>
      </c>
      <c r="C4582" s="34" t="s">
        <v>18</v>
      </c>
      <c r="D4582" s="34" t="s">
        <v>19</v>
      </c>
      <c r="E4582" s="34"/>
      <c r="F4582" s="34"/>
      <c r="G4582" s="34"/>
      <c r="H4582" s="34" t="s">
        <v>19</v>
      </c>
      <c r="I4582" s="34"/>
      <c r="J4582" s="34" t="s">
        <v>30</v>
      </c>
      <c r="K4582" s="34">
        <v>38280</v>
      </c>
      <c r="L4582" s="34" t="s">
        <v>98</v>
      </c>
      <c r="M4582" s="34" t="s">
        <v>22</v>
      </c>
      <c r="N4582" s="34" t="s">
        <v>36</v>
      </c>
      <c r="O4582" s="34">
        <v>43981</v>
      </c>
      <c r="P4582" s="34">
        <v>44287</v>
      </c>
      <c r="Q4582" s="34" t="s">
        <v>24</v>
      </c>
    </row>
    <row r="4583" spans="1:17">
      <c r="A4583" s="34">
        <v>102118</v>
      </c>
      <c r="B4583" s="34" t="s">
        <v>17</v>
      </c>
      <c r="C4583" s="34" t="s">
        <v>18</v>
      </c>
      <c r="D4583" s="34" t="s">
        <v>19</v>
      </c>
      <c r="E4583" s="34"/>
      <c r="F4583" s="34"/>
      <c r="G4583" s="34"/>
      <c r="H4583" s="34" t="s">
        <v>19</v>
      </c>
      <c r="I4583" s="34"/>
      <c r="J4583" s="34" t="s">
        <v>20</v>
      </c>
      <c r="K4583" s="34">
        <v>22378</v>
      </c>
      <c r="L4583" s="34" t="s">
        <v>69</v>
      </c>
      <c r="M4583" s="34" t="s">
        <v>27</v>
      </c>
      <c r="N4583" s="34" t="s">
        <v>32</v>
      </c>
      <c r="O4583" s="34">
        <v>41229</v>
      </c>
      <c r="P4583" s="34">
        <v>41484</v>
      </c>
      <c r="Q4583" s="34" t="s">
        <v>36</v>
      </c>
    </row>
    <row r="4584" spans="1:17">
      <c r="A4584" s="34">
        <v>126283</v>
      </c>
      <c r="B4584" s="34" t="s">
        <v>17</v>
      </c>
      <c r="C4584" s="34" t="s">
        <v>18</v>
      </c>
      <c r="D4584" s="34" t="s">
        <v>19</v>
      </c>
      <c r="E4584" s="34"/>
      <c r="F4584" s="34"/>
      <c r="G4584" s="34"/>
      <c r="H4584" s="34" t="s">
        <v>19</v>
      </c>
      <c r="I4584" s="34"/>
      <c r="J4584" s="34" t="s">
        <v>20</v>
      </c>
      <c r="K4584" s="34">
        <v>29678</v>
      </c>
      <c r="L4584" s="34" t="s">
        <v>21</v>
      </c>
      <c r="M4584" s="34" t="s">
        <v>22</v>
      </c>
      <c r="N4584" s="34" t="s">
        <v>32</v>
      </c>
      <c r="O4584" s="34">
        <v>43112</v>
      </c>
      <c r="P4584" s="34">
        <v>43640</v>
      </c>
      <c r="Q4584" s="34" t="s">
        <v>24</v>
      </c>
    </row>
    <row r="4585" spans="1:17">
      <c r="A4585" s="34">
        <v>80904</v>
      </c>
      <c r="B4585" s="34" t="s">
        <v>17</v>
      </c>
      <c r="C4585" s="34" t="s">
        <v>18</v>
      </c>
      <c r="D4585" s="34" t="s">
        <v>19</v>
      </c>
      <c r="E4585" s="34"/>
      <c r="F4585" s="34"/>
      <c r="G4585" s="34"/>
      <c r="H4585" s="34" t="s">
        <v>19</v>
      </c>
      <c r="I4585" s="34"/>
      <c r="J4585" s="34" t="s">
        <v>30</v>
      </c>
      <c r="K4585" s="34">
        <v>18318</v>
      </c>
      <c r="L4585" s="34" t="s">
        <v>37</v>
      </c>
      <c r="M4585" s="34" t="s">
        <v>27</v>
      </c>
      <c r="N4585" s="34" t="s">
        <v>34</v>
      </c>
      <c r="O4585" s="34">
        <v>40513</v>
      </c>
      <c r="P4585" s="34">
        <v>42369</v>
      </c>
      <c r="Q4585" s="34" t="s">
        <v>55</v>
      </c>
    </row>
    <row r="4586" spans="1:17">
      <c r="A4586" s="34">
        <v>79192</v>
      </c>
      <c r="B4586" s="34" t="s">
        <v>17</v>
      </c>
      <c r="C4586" s="34" t="s">
        <v>18</v>
      </c>
      <c r="D4586" s="34" t="s">
        <v>19</v>
      </c>
      <c r="E4586" s="34"/>
      <c r="F4586" s="34"/>
      <c r="G4586" s="34"/>
      <c r="H4586" s="34" t="s">
        <v>19</v>
      </c>
      <c r="I4586" s="34"/>
      <c r="J4586" s="34" t="s">
        <v>20</v>
      </c>
      <c r="K4586" s="34">
        <v>28193</v>
      </c>
      <c r="L4586" s="34" t="s">
        <v>60</v>
      </c>
      <c r="M4586" s="34" t="s">
        <v>27</v>
      </c>
      <c r="N4586" s="34" t="s">
        <v>34</v>
      </c>
      <c r="O4586" s="34">
        <v>40648</v>
      </c>
      <c r="P4586" s="34">
        <v>41484</v>
      </c>
      <c r="Q4586" s="34" t="s">
        <v>36</v>
      </c>
    </row>
    <row r="4587" spans="1:17">
      <c r="A4587" s="34">
        <v>146539</v>
      </c>
      <c r="B4587" s="34" t="s">
        <v>17</v>
      </c>
      <c r="C4587" s="34" t="s">
        <v>18</v>
      </c>
      <c r="D4587" s="34" t="s">
        <v>19</v>
      </c>
      <c r="E4587" s="34"/>
      <c r="F4587" s="34"/>
      <c r="G4587" s="34"/>
      <c r="H4587" s="34" t="s">
        <v>19</v>
      </c>
      <c r="I4587" s="34"/>
      <c r="J4587" s="34" t="s">
        <v>20</v>
      </c>
      <c r="K4587" s="34">
        <v>26337</v>
      </c>
      <c r="L4587" s="34" t="s">
        <v>35</v>
      </c>
      <c r="M4587" s="34" t="s">
        <v>27</v>
      </c>
      <c r="N4587" s="34" t="s">
        <v>34</v>
      </c>
      <c r="O4587" s="34" t="s">
        <v>36</v>
      </c>
      <c r="P4587" s="34" t="s">
        <v>36</v>
      </c>
      <c r="Q4587" s="34" t="s">
        <v>36</v>
      </c>
    </row>
    <row r="4588" spans="1:17">
      <c r="A4588" s="34">
        <v>131460</v>
      </c>
      <c r="B4588" s="34" t="s">
        <v>17</v>
      </c>
      <c r="C4588" s="34" t="s">
        <v>25</v>
      </c>
      <c r="D4588" s="34" t="s">
        <v>19</v>
      </c>
      <c r="E4588" s="34"/>
      <c r="F4588" s="34"/>
      <c r="G4588" s="34"/>
      <c r="H4588" s="34" t="s">
        <v>19</v>
      </c>
      <c r="I4588" s="34"/>
      <c r="J4588" s="34" t="s">
        <v>20</v>
      </c>
      <c r="K4588" s="34"/>
      <c r="L4588" s="34" t="s">
        <v>26</v>
      </c>
      <c r="M4588" s="34" t="s">
        <v>27</v>
      </c>
      <c r="N4588" s="34" t="s">
        <v>36</v>
      </c>
      <c r="O4588" s="34">
        <v>43718</v>
      </c>
      <c r="P4588" s="34"/>
      <c r="Q4588" s="34" t="s">
        <v>38</v>
      </c>
    </row>
    <row r="4589" spans="1:17">
      <c r="A4589" s="34">
        <v>18227</v>
      </c>
      <c r="B4589" s="34" t="s">
        <v>17</v>
      </c>
      <c r="C4589" s="34" t="s">
        <v>18</v>
      </c>
      <c r="D4589" s="34" t="s">
        <v>19</v>
      </c>
      <c r="E4589" s="34"/>
      <c r="F4589" s="34"/>
      <c r="G4589" s="34"/>
      <c r="H4589" s="34" t="s">
        <v>19</v>
      </c>
      <c r="I4589" s="34"/>
      <c r="J4589" s="34" t="s">
        <v>20</v>
      </c>
      <c r="K4589" s="34"/>
      <c r="L4589" s="34" t="s">
        <v>54</v>
      </c>
      <c r="M4589" s="34" t="s">
        <v>27</v>
      </c>
      <c r="N4589" s="34" t="s">
        <v>32</v>
      </c>
      <c r="O4589" s="34">
        <v>1</v>
      </c>
      <c r="P4589" s="34">
        <v>1</v>
      </c>
      <c r="Q4589" s="34" t="s">
        <v>36</v>
      </c>
    </row>
    <row r="4590" spans="1:17">
      <c r="A4590" s="34">
        <v>118054</v>
      </c>
      <c r="B4590" s="34" t="s">
        <v>17</v>
      </c>
      <c r="C4590" s="34" t="s">
        <v>18</v>
      </c>
      <c r="D4590" s="34" t="s">
        <v>19</v>
      </c>
      <c r="E4590" s="34"/>
      <c r="F4590" s="34"/>
      <c r="G4590" s="34"/>
      <c r="H4590" s="34" t="s">
        <v>19</v>
      </c>
      <c r="I4590" s="34"/>
      <c r="J4590" s="34" t="s">
        <v>20</v>
      </c>
      <c r="K4590" s="34">
        <v>36749</v>
      </c>
      <c r="L4590" s="34" t="s">
        <v>65</v>
      </c>
      <c r="M4590" s="34" t="s">
        <v>27</v>
      </c>
      <c r="N4590" s="34" t="s">
        <v>28</v>
      </c>
      <c r="O4590" s="34" t="s">
        <v>36</v>
      </c>
      <c r="P4590" s="34" t="s">
        <v>36</v>
      </c>
      <c r="Q4590" s="34" t="s">
        <v>36</v>
      </c>
    </row>
    <row r="4591" spans="1:17">
      <c r="A4591" s="34">
        <v>110802</v>
      </c>
      <c r="B4591" s="34" t="s">
        <v>17</v>
      </c>
      <c r="C4591" s="34" t="s">
        <v>18</v>
      </c>
      <c r="D4591" s="34" t="s">
        <v>19</v>
      </c>
      <c r="E4591" s="34"/>
      <c r="F4591" s="34"/>
      <c r="G4591" s="34"/>
      <c r="H4591" s="34" t="s">
        <v>19</v>
      </c>
      <c r="I4591" s="34"/>
      <c r="J4591" s="34" t="s">
        <v>30</v>
      </c>
      <c r="K4591" s="34">
        <v>23800</v>
      </c>
      <c r="L4591" s="34" t="s">
        <v>74</v>
      </c>
      <c r="M4591" s="34" t="s">
        <v>22</v>
      </c>
      <c r="N4591" s="34" t="s">
        <v>32</v>
      </c>
      <c r="O4591" s="34">
        <v>42023</v>
      </c>
      <c r="P4591" s="34">
        <v>42844</v>
      </c>
      <c r="Q4591" s="34" t="s">
        <v>24</v>
      </c>
    </row>
    <row r="4592" spans="1:17">
      <c r="A4592" s="34">
        <v>136940</v>
      </c>
      <c r="B4592" s="34" t="s">
        <v>17</v>
      </c>
      <c r="C4592" s="34" t="s">
        <v>18</v>
      </c>
      <c r="D4592" s="34" t="s">
        <v>19</v>
      </c>
      <c r="E4592" s="34"/>
      <c r="F4592" s="34"/>
      <c r="G4592" s="34"/>
      <c r="H4592" s="34" t="s">
        <v>19</v>
      </c>
      <c r="I4592" s="34"/>
      <c r="J4592" s="34" t="s">
        <v>20</v>
      </c>
      <c r="K4592" s="34">
        <v>33389</v>
      </c>
      <c r="L4592" s="34" t="s">
        <v>69</v>
      </c>
      <c r="M4592" s="34" t="s">
        <v>27</v>
      </c>
      <c r="N4592" s="34" t="s">
        <v>34</v>
      </c>
      <c r="O4592" s="34" t="s">
        <v>36</v>
      </c>
      <c r="P4592" s="34" t="s">
        <v>36</v>
      </c>
      <c r="Q4592" s="34" t="s">
        <v>36</v>
      </c>
    </row>
    <row r="4593" spans="1:17">
      <c r="A4593" s="34">
        <v>108603</v>
      </c>
      <c r="B4593" s="34" t="s">
        <v>17</v>
      </c>
      <c r="C4593" s="34" t="s">
        <v>18</v>
      </c>
      <c r="D4593" s="34" t="s">
        <v>19</v>
      </c>
      <c r="E4593" s="34"/>
      <c r="F4593" s="34"/>
      <c r="G4593" s="34"/>
      <c r="H4593" s="34" t="s">
        <v>19</v>
      </c>
      <c r="I4593" s="34"/>
      <c r="J4593" s="34" t="s">
        <v>20</v>
      </c>
      <c r="K4593" s="34">
        <v>29023</v>
      </c>
      <c r="L4593" s="34" t="s">
        <v>100</v>
      </c>
      <c r="M4593" s="34" t="s">
        <v>27</v>
      </c>
      <c r="N4593" s="34" t="s">
        <v>34</v>
      </c>
      <c r="O4593" s="34">
        <v>41841</v>
      </c>
      <c r="P4593" s="34">
        <v>42887</v>
      </c>
      <c r="Q4593" s="34" t="s">
        <v>24</v>
      </c>
    </row>
    <row r="4594" spans="1:17">
      <c r="A4594" s="34">
        <v>141899</v>
      </c>
      <c r="B4594" s="34" t="s">
        <v>17</v>
      </c>
      <c r="C4594" s="34" t="s">
        <v>25</v>
      </c>
      <c r="D4594" s="34" t="s">
        <v>19</v>
      </c>
      <c r="E4594" s="34"/>
      <c r="F4594" s="34"/>
      <c r="G4594" s="34"/>
      <c r="H4594" s="34" t="s">
        <v>19</v>
      </c>
      <c r="I4594" s="34"/>
      <c r="J4594" s="34" t="s">
        <v>20</v>
      </c>
      <c r="K4594" s="34">
        <v>37157</v>
      </c>
      <c r="L4594" s="34" t="s">
        <v>84</v>
      </c>
      <c r="M4594" s="34" t="s">
        <v>22</v>
      </c>
      <c r="N4594" s="34" t="s">
        <v>34</v>
      </c>
      <c r="O4594" s="34">
        <v>44639</v>
      </c>
      <c r="P4594" s="34"/>
      <c r="Q4594" s="34" t="s">
        <v>55</v>
      </c>
    </row>
    <row r="4595" spans="1:17">
      <c r="A4595" s="34">
        <v>147520</v>
      </c>
      <c r="B4595" s="34" t="s">
        <v>17</v>
      </c>
      <c r="C4595" s="34" t="s">
        <v>18</v>
      </c>
      <c r="D4595" s="34" t="s">
        <v>19</v>
      </c>
      <c r="E4595" s="34"/>
      <c r="F4595" s="34"/>
      <c r="G4595" s="34"/>
      <c r="H4595" s="34" t="s">
        <v>19</v>
      </c>
      <c r="I4595" s="34"/>
      <c r="J4595" s="34" t="s">
        <v>20</v>
      </c>
      <c r="K4595" s="34">
        <v>17799</v>
      </c>
      <c r="L4595" s="34" t="s">
        <v>96</v>
      </c>
      <c r="M4595" s="34" t="s">
        <v>22</v>
      </c>
      <c r="N4595" s="34" t="s">
        <v>34</v>
      </c>
      <c r="O4595" s="34">
        <v>44186</v>
      </c>
      <c r="P4595" s="34">
        <v>44287</v>
      </c>
      <c r="Q4595" s="34" t="s">
        <v>24</v>
      </c>
    </row>
    <row r="4596" spans="1:17">
      <c r="A4596" s="34">
        <v>100871</v>
      </c>
      <c r="B4596" s="34" t="s">
        <v>17</v>
      </c>
      <c r="C4596" s="34" t="s">
        <v>18</v>
      </c>
      <c r="D4596" s="34" t="s">
        <v>19</v>
      </c>
      <c r="E4596" s="34"/>
      <c r="F4596" s="34"/>
      <c r="G4596" s="34"/>
      <c r="H4596" s="34" t="s">
        <v>19</v>
      </c>
      <c r="I4596" s="34"/>
      <c r="J4596" s="34" t="s">
        <v>20</v>
      </c>
      <c r="K4596" s="34"/>
      <c r="L4596" s="34" t="s">
        <v>44</v>
      </c>
      <c r="M4596" s="34" t="s">
        <v>27</v>
      </c>
      <c r="N4596" s="34" t="s">
        <v>32</v>
      </c>
      <c r="O4596" s="34">
        <v>41305</v>
      </c>
      <c r="P4596" s="34">
        <v>41305</v>
      </c>
      <c r="Q4596" s="34" t="s">
        <v>36</v>
      </c>
    </row>
    <row r="4597" spans="1:17">
      <c r="A4597" s="34">
        <v>139565</v>
      </c>
      <c r="B4597" s="34" t="s">
        <v>17</v>
      </c>
      <c r="C4597" s="34" t="s">
        <v>25</v>
      </c>
      <c r="D4597" s="34" t="s">
        <v>19</v>
      </c>
      <c r="E4597" s="34"/>
      <c r="F4597" s="34"/>
      <c r="G4597" s="34"/>
      <c r="H4597" s="34" t="s">
        <v>19</v>
      </c>
      <c r="I4597" s="34"/>
      <c r="J4597" s="34" t="s">
        <v>20</v>
      </c>
      <c r="K4597" s="34">
        <v>14651</v>
      </c>
      <c r="L4597" s="34" t="s">
        <v>129</v>
      </c>
      <c r="M4597" s="34" t="s">
        <v>57</v>
      </c>
      <c r="N4597" s="34" t="s">
        <v>34</v>
      </c>
      <c r="O4597" s="34">
        <v>42384</v>
      </c>
      <c r="P4597" s="34"/>
      <c r="Q4597" s="34" t="s">
        <v>24</v>
      </c>
    </row>
    <row r="4598" spans="1:17">
      <c r="A4598" s="34">
        <v>83862</v>
      </c>
      <c r="B4598" s="34" t="s">
        <v>17</v>
      </c>
      <c r="C4598" s="34" t="s">
        <v>18</v>
      </c>
      <c r="D4598" s="34" t="s">
        <v>19</v>
      </c>
      <c r="E4598" s="34"/>
      <c r="F4598" s="34"/>
      <c r="G4598" s="34"/>
      <c r="H4598" s="34" t="s">
        <v>19</v>
      </c>
      <c r="I4598" s="34"/>
      <c r="J4598" s="34" t="s">
        <v>20</v>
      </c>
      <c r="K4598" s="34">
        <v>33011</v>
      </c>
      <c r="L4598" s="34" t="s">
        <v>230</v>
      </c>
      <c r="M4598" s="34" t="s">
        <v>23</v>
      </c>
      <c r="N4598" s="34" t="s">
        <v>23</v>
      </c>
      <c r="O4598" s="34">
        <v>40912</v>
      </c>
      <c r="P4598" s="34">
        <v>41782</v>
      </c>
      <c r="Q4598" s="34" t="s">
        <v>36</v>
      </c>
    </row>
    <row r="4599" spans="1:17">
      <c r="A4599" s="34">
        <v>118953</v>
      </c>
      <c r="B4599" s="34" t="s">
        <v>17</v>
      </c>
      <c r="C4599" s="34" t="s">
        <v>18</v>
      </c>
      <c r="D4599" s="34" t="s">
        <v>19</v>
      </c>
      <c r="E4599" s="34"/>
      <c r="F4599" s="34"/>
      <c r="G4599" s="34"/>
      <c r="H4599" s="34" t="s">
        <v>19</v>
      </c>
      <c r="I4599" s="34"/>
      <c r="J4599" s="34" t="s">
        <v>20</v>
      </c>
      <c r="K4599" s="34">
        <v>37275</v>
      </c>
      <c r="L4599" s="34" t="s">
        <v>207</v>
      </c>
      <c r="M4599" s="34" t="s">
        <v>23</v>
      </c>
      <c r="N4599" s="34" t="s">
        <v>34</v>
      </c>
      <c r="O4599" s="34">
        <v>42632</v>
      </c>
      <c r="P4599" s="34">
        <v>43185</v>
      </c>
      <c r="Q4599" s="34" t="s">
        <v>24</v>
      </c>
    </row>
    <row r="4600" spans="1:17">
      <c r="A4600" s="34">
        <v>147192</v>
      </c>
      <c r="B4600" s="34" t="s">
        <v>17</v>
      </c>
      <c r="C4600" s="34" t="s">
        <v>18</v>
      </c>
      <c r="D4600" s="34" t="s">
        <v>19</v>
      </c>
      <c r="E4600" s="34"/>
      <c r="F4600" s="34"/>
      <c r="G4600" s="34"/>
      <c r="H4600" s="34" t="s">
        <v>19</v>
      </c>
      <c r="I4600" s="34"/>
      <c r="J4600" s="34" t="s">
        <v>30</v>
      </c>
      <c r="K4600" s="34">
        <v>31198</v>
      </c>
      <c r="L4600" s="34" t="s">
        <v>35</v>
      </c>
      <c r="M4600" s="34" t="s">
        <v>27</v>
      </c>
      <c r="N4600" s="34" t="s">
        <v>34</v>
      </c>
      <c r="O4600" s="34" t="s">
        <v>36</v>
      </c>
      <c r="P4600" s="34" t="s">
        <v>36</v>
      </c>
      <c r="Q4600" s="34" t="s">
        <v>36</v>
      </c>
    </row>
    <row r="4601" spans="1:17">
      <c r="A4601" s="34">
        <v>142404</v>
      </c>
      <c r="B4601" s="34" t="s">
        <v>17</v>
      </c>
      <c r="C4601" s="34" t="s">
        <v>18</v>
      </c>
      <c r="D4601" s="34" t="s">
        <v>19</v>
      </c>
      <c r="E4601" s="34"/>
      <c r="F4601" s="34"/>
      <c r="G4601" s="34"/>
      <c r="H4601" s="34" t="s">
        <v>19</v>
      </c>
      <c r="I4601" s="34"/>
      <c r="J4601" s="34" t="s">
        <v>20</v>
      </c>
      <c r="K4601" s="34"/>
      <c r="L4601" s="34" t="s">
        <v>232</v>
      </c>
      <c r="M4601" s="34" t="s">
        <v>22</v>
      </c>
      <c r="N4601" s="34" t="s">
        <v>36</v>
      </c>
      <c r="O4601" s="34">
        <v>43730</v>
      </c>
      <c r="P4601" s="34">
        <v>44432</v>
      </c>
      <c r="Q4601" s="34" t="s">
        <v>77</v>
      </c>
    </row>
    <row r="4602" spans="1:17">
      <c r="A4602" s="34">
        <v>94011</v>
      </c>
      <c r="B4602" s="34" t="s">
        <v>17</v>
      </c>
      <c r="C4602" s="34" t="s">
        <v>18</v>
      </c>
      <c r="D4602" s="34" t="s">
        <v>19</v>
      </c>
      <c r="E4602" s="34"/>
      <c r="F4602" s="34"/>
      <c r="G4602" s="34"/>
      <c r="H4602" s="34" t="s">
        <v>19</v>
      </c>
      <c r="I4602" s="34"/>
      <c r="J4602" s="34" t="s">
        <v>30</v>
      </c>
      <c r="K4602" s="34">
        <v>22356</v>
      </c>
      <c r="L4602" s="34" t="s">
        <v>26</v>
      </c>
      <c r="M4602" s="34" t="s">
        <v>27</v>
      </c>
      <c r="N4602" s="34" t="s">
        <v>34</v>
      </c>
      <c r="O4602" s="34">
        <v>40981</v>
      </c>
      <c r="P4602" s="34">
        <v>41030</v>
      </c>
      <c r="Q4602" s="34" t="s">
        <v>36</v>
      </c>
    </row>
    <row r="4603" spans="1:17">
      <c r="A4603" s="34">
        <v>116971</v>
      </c>
      <c r="B4603" s="34" t="s">
        <v>17</v>
      </c>
      <c r="C4603" s="34" t="s">
        <v>18</v>
      </c>
      <c r="D4603" s="34" t="s">
        <v>19</v>
      </c>
      <c r="E4603" s="34"/>
      <c r="F4603" s="34"/>
      <c r="G4603" s="34"/>
      <c r="H4603" s="34" t="s">
        <v>19</v>
      </c>
      <c r="I4603" s="34"/>
      <c r="J4603" s="34" t="s">
        <v>30</v>
      </c>
      <c r="K4603" s="34">
        <v>37129</v>
      </c>
      <c r="L4603" s="34" t="s">
        <v>66</v>
      </c>
      <c r="M4603" s="34" t="s">
        <v>57</v>
      </c>
      <c r="N4603" s="34" t="s">
        <v>32</v>
      </c>
      <c r="O4603" s="34">
        <v>42471</v>
      </c>
      <c r="P4603" s="34">
        <v>42490</v>
      </c>
      <c r="Q4603" s="34" t="s">
        <v>77</v>
      </c>
    </row>
    <row r="4604" spans="1:17">
      <c r="A4604" s="34">
        <v>45585</v>
      </c>
      <c r="B4604" s="34" t="s">
        <v>17</v>
      </c>
      <c r="C4604" s="34" t="s">
        <v>18</v>
      </c>
      <c r="D4604" s="34" t="s">
        <v>19</v>
      </c>
      <c r="E4604" s="34"/>
      <c r="F4604" s="34"/>
      <c r="G4604" s="34"/>
      <c r="H4604" s="34" t="s">
        <v>19</v>
      </c>
      <c r="I4604" s="34"/>
      <c r="J4604" s="34" t="s">
        <v>20</v>
      </c>
      <c r="K4604" s="34">
        <v>30683</v>
      </c>
      <c r="L4604" s="34" t="s">
        <v>37</v>
      </c>
      <c r="M4604" s="34" t="s">
        <v>27</v>
      </c>
      <c r="N4604" s="34" t="s">
        <v>34</v>
      </c>
      <c r="O4604" s="34">
        <v>38932</v>
      </c>
      <c r="P4604" s="34">
        <v>42705</v>
      </c>
      <c r="Q4604" s="34" t="s">
        <v>24</v>
      </c>
    </row>
    <row r="4605" spans="1:17">
      <c r="A4605" s="34">
        <v>80905</v>
      </c>
      <c r="B4605" s="34" t="s">
        <v>17</v>
      </c>
      <c r="C4605" s="34" t="s">
        <v>18</v>
      </c>
      <c r="D4605" s="34" t="s">
        <v>19</v>
      </c>
      <c r="E4605" s="34"/>
      <c r="F4605" s="34"/>
      <c r="G4605" s="34"/>
      <c r="H4605" s="34" t="s">
        <v>19</v>
      </c>
      <c r="I4605" s="34"/>
      <c r="J4605" s="34" t="s">
        <v>30</v>
      </c>
      <c r="K4605" s="34">
        <v>11356</v>
      </c>
      <c r="L4605" s="34" t="s">
        <v>37</v>
      </c>
      <c r="M4605" s="34" t="s">
        <v>27</v>
      </c>
      <c r="N4605" s="34" t="s">
        <v>34</v>
      </c>
      <c r="O4605" s="34">
        <v>40241</v>
      </c>
      <c r="P4605" s="34">
        <v>40862</v>
      </c>
      <c r="Q4605" s="34" t="s">
        <v>36</v>
      </c>
    </row>
    <row r="4606" spans="1:17">
      <c r="A4606" s="34">
        <v>34630</v>
      </c>
      <c r="B4606" s="34" t="s">
        <v>17</v>
      </c>
      <c r="C4606" s="34" t="s">
        <v>18</v>
      </c>
      <c r="D4606" s="34" t="s">
        <v>19</v>
      </c>
      <c r="E4606" s="34"/>
      <c r="F4606" s="34"/>
      <c r="G4606" s="34"/>
      <c r="H4606" s="34" t="s">
        <v>19</v>
      </c>
      <c r="I4606" s="34"/>
      <c r="J4606" s="34" t="s">
        <v>20</v>
      </c>
      <c r="K4606" s="34">
        <v>18702</v>
      </c>
      <c r="L4606" s="34" t="s">
        <v>37</v>
      </c>
      <c r="M4606" s="34" t="s">
        <v>27</v>
      </c>
      <c r="N4606" s="34" t="s">
        <v>34</v>
      </c>
      <c r="O4606" s="34">
        <v>43161</v>
      </c>
      <c r="P4606" s="34">
        <v>44439</v>
      </c>
      <c r="Q4606" s="34" t="s">
        <v>24</v>
      </c>
    </row>
    <row r="4607" spans="1:17">
      <c r="A4607" s="34">
        <v>159888</v>
      </c>
      <c r="B4607" s="34" t="s">
        <v>17</v>
      </c>
      <c r="C4607" s="34" t="s">
        <v>25</v>
      </c>
      <c r="D4607" s="34" t="s">
        <v>19</v>
      </c>
      <c r="E4607" s="34"/>
      <c r="F4607" s="34"/>
      <c r="G4607" s="34"/>
      <c r="H4607" s="34" t="s">
        <v>19</v>
      </c>
      <c r="I4607" s="34"/>
      <c r="J4607" s="34" t="s">
        <v>20</v>
      </c>
      <c r="K4607" s="34">
        <v>16920</v>
      </c>
      <c r="L4607" s="34" t="s">
        <v>54</v>
      </c>
      <c r="M4607" s="34" t="s">
        <v>27</v>
      </c>
      <c r="N4607" s="34" t="s">
        <v>34</v>
      </c>
      <c r="O4607" s="34">
        <v>44966</v>
      </c>
      <c r="P4607" s="34"/>
      <c r="Q4607" s="34" t="s">
        <v>24</v>
      </c>
    </row>
    <row r="4608" spans="1:17">
      <c r="A4608" s="34">
        <v>107404</v>
      </c>
      <c r="B4608" s="34" t="s">
        <v>17</v>
      </c>
      <c r="C4608" s="34" t="s">
        <v>18</v>
      </c>
      <c r="D4608" s="34" t="s">
        <v>19</v>
      </c>
      <c r="E4608" s="34"/>
      <c r="F4608" s="34"/>
      <c r="G4608" s="34"/>
      <c r="H4608" s="34" t="s">
        <v>19</v>
      </c>
      <c r="I4608" s="34"/>
      <c r="J4608" s="34" t="s">
        <v>20</v>
      </c>
      <c r="K4608" s="34">
        <v>36301</v>
      </c>
      <c r="L4608" s="34" t="s">
        <v>366</v>
      </c>
      <c r="M4608" s="34" t="s">
        <v>52</v>
      </c>
      <c r="N4608" s="34" t="s">
        <v>34</v>
      </c>
      <c r="O4608" s="34">
        <v>41713</v>
      </c>
      <c r="P4608" s="34">
        <v>43132</v>
      </c>
      <c r="Q4608" s="34" t="s">
        <v>24</v>
      </c>
    </row>
    <row r="4609" spans="1:17">
      <c r="A4609" s="34">
        <v>122845</v>
      </c>
      <c r="B4609" s="34" t="s">
        <v>17</v>
      </c>
      <c r="C4609" s="34" t="s">
        <v>18</v>
      </c>
      <c r="D4609" s="34" t="s">
        <v>19</v>
      </c>
      <c r="E4609" s="34"/>
      <c r="F4609" s="34"/>
      <c r="G4609" s="34"/>
      <c r="H4609" s="34" t="s">
        <v>19</v>
      </c>
      <c r="I4609" s="34"/>
      <c r="J4609" s="34" t="s">
        <v>20</v>
      </c>
      <c r="K4609" s="34">
        <v>37491</v>
      </c>
      <c r="L4609" s="34" t="s">
        <v>48</v>
      </c>
      <c r="M4609" s="34" t="s">
        <v>27</v>
      </c>
      <c r="N4609" s="34" t="s">
        <v>40</v>
      </c>
      <c r="O4609" s="34">
        <v>42919</v>
      </c>
      <c r="P4609" s="34">
        <v>42923</v>
      </c>
      <c r="Q4609" s="34" t="s">
        <v>41</v>
      </c>
    </row>
    <row r="4610" spans="1:17">
      <c r="A4610" s="34">
        <v>153721</v>
      </c>
      <c r="B4610" s="34" t="s">
        <v>17</v>
      </c>
      <c r="C4610" s="34" t="s">
        <v>25</v>
      </c>
      <c r="D4610" s="34" t="s">
        <v>19</v>
      </c>
      <c r="E4610" s="34"/>
      <c r="F4610" s="34"/>
      <c r="G4610" s="34"/>
      <c r="H4610" s="34" t="s">
        <v>19</v>
      </c>
      <c r="I4610" s="34"/>
      <c r="J4610" s="34" t="s">
        <v>30</v>
      </c>
      <c r="K4610" s="34">
        <v>38938</v>
      </c>
      <c r="L4610" s="34" t="s">
        <v>37</v>
      </c>
      <c r="M4610" s="34" t="s">
        <v>27</v>
      </c>
      <c r="N4610" s="34" t="s">
        <v>28</v>
      </c>
      <c r="O4610" s="34">
        <v>44751</v>
      </c>
      <c r="P4610" s="34"/>
      <c r="Q4610" s="34" t="s">
        <v>24</v>
      </c>
    </row>
    <row r="4611" spans="1:17">
      <c r="A4611" s="34">
        <v>165207</v>
      </c>
      <c r="B4611" s="34" t="s">
        <v>17</v>
      </c>
      <c r="C4611" s="34" t="s">
        <v>18</v>
      </c>
      <c r="D4611" s="34" t="s">
        <v>19</v>
      </c>
      <c r="E4611" s="34"/>
      <c r="F4611" s="34"/>
      <c r="G4611" s="34"/>
      <c r="H4611" s="34" t="s">
        <v>19</v>
      </c>
      <c r="I4611" s="34"/>
      <c r="J4611" s="34" t="s">
        <v>20</v>
      </c>
      <c r="K4611" s="34">
        <v>39738</v>
      </c>
      <c r="L4611" s="34" t="s">
        <v>78</v>
      </c>
      <c r="M4611" s="34" t="s">
        <v>22</v>
      </c>
      <c r="N4611" s="34" t="s">
        <v>28</v>
      </c>
      <c r="O4611" s="34" t="s">
        <v>36</v>
      </c>
      <c r="P4611" s="34" t="s">
        <v>36</v>
      </c>
      <c r="Q4611" s="34" t="s">
        <v>36</v>
      </c>
    </row>
    <row r="4612" spans="1:17">
      <c r="A4612" s="34">
        <v>100615</v>
      </c>
      <c r="B4612" s="34" t="s">
        <v>17</v>
      </c>
      <c r="C4612" s="34" t="s">
        <v>18</v>
      </c>
      <c r="D4612" s="34" t="s">
        <v>19</v>
      </c>
      <c r="E4612" s="34"/>
      <c r="F4612" s="34"/>
      <c r="G4612" s="34"/>
      <c r="H4612" s="34" t="s">
        <v>19</v>
      </c>
      <c r="I4612" s="34"/>
      <c r="J4612" s="34" t="s">
        <v>20</v>
      </c>
      <c r="K4612" s="34"/>
      <c r="L4612" s="34" t="s">
        <v>84</v>
      </c>
      <c r="M4612" s="34" t="s">
        <v>22</v>
      </c>
      <c r="N4612" s="34" t="s">
        <v>32</v>
      </c>
      <c r="O4612" s="34">
        <v>41108</v>
      </c>
      <c r="P4612" s="34">
        <v>41143</v>
      </c>
      <c r="Q4612" s="34" t="s">
        <v>36</v>
      </c>
    </row>
    <row r="4613" spans="1:17">
      <c r="A4613" s="34">
        <v>6954</v>
      </c>
      <c r="B4613" s="34" t="s">
        <v>17</v>
      </c>
      <c r="C4613" s="34" t="s">
        <v>18</v>
      </c>
      <c r="D4613" s="34" t="s">
        <v>19</v>
      </c>
      <c r="E4613" s="34"/>
      <c r="F4613" s="34"/>
      <c r="G4613" s="34"/>
      <c r="H4613" s="34" t="s">
        <v>19</v>
      </c>
      <c r="I4613" s="34"/>
      <c r="J4613" s="34" t="s">
        <v>20</v>
      </c>
      <c r="K4613" s="34"/>
      <c r="L4613" s="34" t="s">
        <v>59</v>
      </c>
      <c r="M4613" s="34" t="s">
        <v>27</v>
      </c>
      <c r="N4613" s="34" t="s">
        <v>32</v>
      </c>
      <c r="O4613" s="34">
        <v>1</v>
      </c>
      <c r="P4613" s="34">
        <v>1</v>
      </c>
      <c r="Q4613" s="34" t="s">
        <v>36</v>
      </c>
    </row>
    <row r="4614" spans="1:17">
      <c r="A4614" s="34">
        <v>102942</v>
      </c>
      <c r="B4614" s="34" t="s">
        <v>17</v>
      </c>
      <c r="C4614" s="34" t="s">
        <v>18</v>
      </c>
      <c r="D4614" s="34" t="s">
        <v>19</v>
      </c>
      <c r="E4614" s="34"/>
      <c r="F4614" s="34"/>
      <c r="G4614" s="34"/>
      <c r="H4614" s="34" t="s">
        <v>19</v>
      </c>
      <c r="I4614" s="34"/>
      <c r="J4614" s="34" t="s">
        <v>20</v>
      </c>
      <c r="K4614" s="34"/>
      <c r="L4614" s="34" t="s">
        <v>48</v>
      </c>
      <c r="M4614" s="34" t="s">
        <v>27</v>
      </c>
      <c r="N4614" s="34" t="s">
        <v>43</v>
      </c>
      <c r="O4614" s="34">
        <v>41960</v>
      </c>
      <c r="P4614" s="34">
        <v>41960</v>
      </c>
      <c r="Q4614" s="34" t="s">
        <v>36</v>
      </c>
    </row>
    <row r="4615" spans="1:17">
      <c r="A4615" s="34">
        <v>105443</v>
      </c>
      <c r="B4615" s="34" t="s">
        <v>17</v>
      </c>
      <c r="C4615" s="34" t="s">
        <v>18</v>
      </c>
      <c r="D4615" s="34" t="s">
        <v>19</v>
      </c>
      <c r="E4615" s="34"/>
      <c r="F4615" s="34"/>
      <c r="G4615" s="34"/>
      <c r="H4615" s="34" t="s">
        <v>19</v>
      </c>
      <c r="I4615" s="34"/>
      <c r="J4615" s="34" t="s">
        <v>20</v>
      </c>
      <c r="K4615" s="34"/>
      <c r="L4615" s="34" t="s">
        <v>35</v>
      </c>
      <c r="M4615" s="34" t="s">
        <v>27</v>
      </c>
      <c r="N4615" s="34" t="s">
        <v>34</v>
      </c>
      <c r="O4615" s="34">
        <v>41577</v>
      </c>
      <c r="P4615" s="34">
        <v>41577</v>
      </c>
      <c r="Q4615" s="34" t="s">
        <v>36</v>
      </c>
    </row>
    <row r="4616" spans="1:17">
      <c r="A4616" s="34">
        <v>105444</v>
      </c>
      <c r="B4616" s="34" t="s">
        <v>17</v>
      </c>
      <c r="C4616" s="34" t="s">
        <v>18</v>
      </c>
      <c r="D4616" s="34" t="s">
        <v>19</v>
      </c>
      <c r="E4616" s="34"/>
      <c r="F4616" s="34"/>
      <c r="G4616" s="34"/>
      <c r="H4616" s="34" t="s">
        <v>19</v>
      </c>
      <c r="I4616" s="34"/>
      <c r="J4616" s="34" t="s">
        <v>20</v>
      </c>
      <c r="K4616" s="34"/>
      <c r="L4616" s="34" t="s">
        <v>37</v>
      </c>
      <c r="M4616" s="34" t="s">
        <v>27</v>
      </c>
      <c r="N4616" s="34" t="s">
        <v>34</v>
      </c>
      <c r="O4616" s="34">
        <v>42410</v>
      </c>
      <c r="P4616" s="34">
        <v>42410</v>
      </c>
      <c r="Q4616" s="34" t="s">
        <v>55</v>
      </c>
    </row>
    <row r="4617" spans="1:17">
      <c r="A4617" s="34">
        <v>162086</v>
      </c>
      <c r="B4617" s="34" t="s">
        <v>17</v>
      </c>
      <c r="C4617" s="34" t="s">
        <v>18</v>
      </c>
      <c r="D4617" s="34" t="s">
        <v>19</v>
      </c>
      <c r="E4617" s="34"/>
      <c r="F4617" s="34"/>
      <c r="G4617" s="34"/>
      <c r="H4617" s="34" t="s">
        <v>19</v>
      </c>
      <c r="I4617" s="34"/>
      <c r="J4617" s="34" t="s">
        <v>20</v>
      </c>
      <c r="K4617" s="34">
        <v>38596</v>
      </c>
      <c r="L4617" s="34" t="s">
        <v>33</v>
      </c>
      <c r="M4617" s="34" t="s">
        <v>22</v>
      </c>
      <c r="N4617" s="34" t="s">
        <v>43</v>
      </c>
      <c r="O4617" s="34" t="s">
        <v>36</v>
      </c>
      <c r="P4617" s="34" t="s">
        <v>36</v>
      </c>
      <c r="Q4617" s="34" t="s">
        <v>36</v>
      </c>
    </row>
    <row r="4618" spans="1:17">
      <c r="A4618" s="34">
        <v>101401</v>
      </c>
      <c r="B4618" s="34" t="s">
        <v>17</v>
      </c>
      <c r="C4618" s="34" t="s">
        <v>18</v>
      </c>
      <c r="D4618" s="34" t="s">
        <v>19</v>
      </c>
      <c r="E4618" s="34"/>
      <c r="F4618" s="34"/>
      <c r="G4618" s="34"/>
      <c r="H4618" s="34" t="s">
        <v>19</v>
      </c>
      <c r="I4618" s="34"/>
      <c r="J4618" s="34" t="s">
        <v>20</v>
      </c>
      <c r="K4618" s="34">
        <v>31904</v>
      </c>
      <c r="L4618" s="34" t="s">
        <v>67</v>
      </c>
      <c r="M4618" s="34" t="s">
        <v>22</v>
      </c>
      <c r="N4618" s="34" t="s">
        <v>86</v>
      </c>
      <c r="O4618" s="34">
        <v>41960</v>
      </c>
      <c r="P4618" s="34">
        <v>41960</v>
      </c>
      <c r="Q4618" s="34" t="s">
        <v>36</v>
      </c>
    </row>
    <row r="4619" spans="1:17">
      <c r="A4619" s="34">
        <v>39315</v>
      </c>
      <c r="B4619" s="34" t="s">
        <v>17</v>
      </c>
      <c r="C4619" s="34" t="s">
        <v>18</v>
      </c>
      <c r="D4619" s="34" t="s">
        <v>19</v>
      </c>
      <c r="E4619" s="34"/>
      <c r="F4619" s="34"/>
      <c r="G4619" s="34"/>
      <c r="H4619" s="34" t="s">
        <v>19</v>
      </c>
      <c r="I4619" s="34"/>
      <c r="J4619" s="34" t="s">
        <v>30</v>
      </c>
      <c r="K4619" s="34"/>
      <c r="L4619" s="34" t="s">
        <v>54</v>
      </c>
      <c r="M4619" s="34" t="s">
        <v>27</v>
      </c>
      <c r="N4619" s="34" t="s">
        <v>32</v>
      </c>
      <c r="O4619" s="34">
        <v>1</v>
      </c>
      <c r="P4619" s="34">
        <v>1</v>
      </c>
      <c r="Q4619" s="34" t="s">
        <v>36</v>
      </c>
    </row>
    <row r="4620" spans="1:17">
      <c r="A4620" s="34">
        <v>77867</v>
      </c>
      <c r="B4620" s="34" t="s">
        <v>17</v>
      </c>
      <c r="C4620" s="34" t="s">
        <v>18</v>
      </c>
      <c r="D4620" s="34" t="s">
        <v>19</v>
      </c>
      <c r="E4620" s="34"/>
      <c r="F4620" s="34"/>
      <c r="G4620" s="34"/>
      <c r="H4620" s="34" t="s">
        <v>19</v>
      </c>
      <c r="I4620" s="34"/>
      <c r="J4620" s="34" t="s">
        <v>30</v>
      </c>
      <c r="K4620" s="34">
        <v>19809</v>
      </c>
      <c r="L4620" s="34" t="s">
        <v>35</v>
      </c>
      <c r="M4620" s="34" t="s">
        <v>27</v>
      </c>
      <c r="N4620" s="34" t="s">
        <v>32</v>
      </c>
      <c r="O4620" s="34">
        <v>41253</v>
      </c>
      <c r="P4620" s="34">
        <v>41253</v>
      </c>
      <c r="Q4620" s="34" t="s">
        <v>36</v>
      </c>
    </row>
    <row r="4621" spans="1:17">
      <c r="A4621" s="34">
        <v>91985</v>
      </c>
      <c r="B4621" s="34" t="s">
        <v>17</v>
      </c>
      <c r="C4621" s="34" t="s">
        <v>25</v>
      </c>
      <c r="D4621" s="34" t="s">
        <v>19</v>
      </c>
      <c r="E4621" s="34"/>
      <c r="F4621" s="34"/>
      <c r="G4621" s="34"/>
      <c r="H4621" s="34" t="s">
        <v>19</v>
      </c>
      <c r="I4621" s="34"/>
      <c r="J4621" s="34" t="s">
        <v>20</v>
      </c>
      <c r="K4621" s="34">
        <v>17350</v>
      </c>
      <c r="L4621" s="34" t="s">
        <v>26</v>
      </c>
      <c r="M4621" s="34" t="s">
        <v>27</v>
      </c>
      <c r="N4621" s="34" t="s">
        <v>86</v>
      </c>
      <c r="O4621" s="34">
        <v>41001</v>
      </c>
      <c r="P4621" s="34"/>
      <c r="Q4621" s="34" t="s">
        <v>55</v>
      </c>
    </row>
    <row r="4622" spans="1:17">
      <c r="A4622" s="34">
        <v>118743</v>
      </c>
      <c r="B4622" s="34" t="s">
        <v>17</v>
      </c>
      <c r="C4622" s="34" t="s">
        <v>18</v>
      </c>
      <c r="D4622" s="34" t="s">
        <v>19</v>
      </c>
      <c r="E4622" s="34"/>
      <c r="F4622" s="34"/>
      <c r="G4622" s="34"/>
      <c r="H4622" s="34" t="s">
        <v>19</v>
      </c>
      <c r="I4622" s="34"/>
      <c r="J4622" s="34" t="s">
        <v>30</v>
      </c>
      <c r="K4622" s="34">
        <v>36305</v>
      </c>
      <c r="L4622" s="34" t="s">
        <v>72</v>
      </c>
      <c r="M4622" s="34" t="s">
        <v>22</v>
      </c>
      <c r="N4622" s="34" t="s">
        <v>32</v>
      </c>
      <c r="O4622" s="34" t="s">
        <v>36</v>
      </c>
      <c r="P4622" s="34" t="s">
        <v>36</v>
      </c>
      <c r="Q4622" s="34" t="s">
        <v>24</v>
      </c>
    </row>
    <row r="4623" spans="1:17">
      <c r="A4623" s="34">
        <v>128779</v>
      </c>
      <c r="B4623" s="34" t="s">
        <v>17</v>
      </c>
      <c r="C4623" s="34" t="s">
        <v>18</v>
      </c>
      <c r="D4623" s="34" t="s">
        <v>19</v>
      </c>
      <c r="E4623" s="34"/>
      <c r="F4623" s="34"/>
      <c r="G4623" s="34"/>
      <c r="H4623" s="34" t="s">
        <v>19</v>
      </c>
      <c r="I4623" s="34"/>
      <c r="J4623" s="34" t="s">
        <v>20</v>
      </c>
      <c r="K4623" s="34">
        <v>36349</v>
      </c>
      <c r="L4623" s="34" t="s">
        <v>65</v>
      </c>
      <c r="M4623" s="34" t="s">
        <v>27</v>
      </c>
      <c r="N4623" s="34" t="s">
        <v>34</v>
      </c>
      <c r="O4623" s="34" t="s">
        <v>36</v>
      </c>
      <c r="P4623" s="34" t="s">
        <v>36</v>
      </c>
      <c r="Q4623" s="34" t="s">
        <v>36</v>
      </c>
    </row>
    <row r="4624" spans="1:17">
      <c r="A4624" s="34">
        <v>130796</v>
      </c>
      <c r="B4624" s="34" t="s">
        <v>17</v>
      </c>
      <c r="C4624" s="34" t="s">
        <v>18</v>
      </c>
      <c r="D4624" s="34" t="s">
        <v>19</v>
      </c>
      <c r="E4624" s="34"/>
      <c r="F4624" s="34"/>
      <c r="G4624" s="34"/>
      <c r="H4624" s="34" t="s">
        <v>19</v>
      </c>
      <c r="I4624" s="34"/>
      <c r="J4624" s="34" t="s">
        <v>20</v>
      </c>
      <c r="K4624" s="34">
        <v>33814</v>
      </c>
      <c r="L4624" s="34" t="s">
        <v>66</v>
      </c>
      <c r="M4624" s="34" t="s">
        <v>57</v>
      </c>
      <c r="N4624" s="34" t="s">
        <v>34</v>
      </c>
      <c r="O4624" s="34">
        <v>43361</v>
      </c>
      <c r="P4624" s="34">
        <v>43586</v>
      </c>
      <c r="Q4624" s="34" t="s">
        <v>24</v>
      </c>
    </row>
    <row r="4625" spans="1:17">
      <c r="A4625" s="34">
        <v>108370</v>
      </c>
      <c r="B4625" s="34" t="s">
        <v>17</v>
      </c>
      <c r="C4625" s="34" t="s">
        <v>18</v>
      </c>
      <c r="D4625" s="34" t="s">
        <v>19</v>
      </c>
      <c r="E4625" s="34"/>
      <c r="F4625" s="34"/>
      <c r="G4625" s="34"/>
      <c r="H4625" s="34" t="s">
        <v>19</v>
      </c>
      <c r="I4625" s="34"/>
      <c r="J4625" s="34" t="s">
        <v>20</v>
      </c>
      <c r="K4625" s="34">
        <v>23145</v>
      </c>
      <c r="L4625" s="34" t="s">
        <v>59</v>
      </c>
      <c r="M4625" s="34" t="s">
        <v>27</v>
      </c>
      <c r="N4625" s="34" t="s">
        <v>32</v>
      </c>
      <c r="O4625" s="34">
        <v>41820</v>
      </c>
      <c r="P4625" s="34">
        <v>43770</v>
      </c>
      <c r="Q4625" s="34" t="s">
        <v>24</v>
      </c>
    </row>
    <row r="4626" spans="1:17">
      <c r="A4626" s="34">
        <v>108271</v>
      </c>
      <c r="B4626" s="34" t="s">
        <v>17</v>
      </c>
      <c r="C4626" s="34" t="s">
        <v>18</v>
      </c>
      <c r="D4626" s="34" t="s">
        <v>19</v>
      </c>
      <c r="E4626" s="34"/>
      <c r="F4626" s="34"/>
      <c r="G4626" s="34"/>
      <c r="H4626" s="34" t="s">
        <v>19</v>
      </c>
      <c r="I4626" s="34"/>
      <c r="J4626" s="34" t="s">
        <v>30</v>
      </c>
      <c r="K4626" s="34">
        <v>22792</v>
      </c>
      <c r="L4626" s="34" t="s">
        <v>53</v>
      </c>
      <c r="M4626" s="34" t="s">
        <v>22</v>
      </c>
      <c r="N4626" s="34" t="s">
        <v>32</v>
      </c>
      <c r="O4626" s="34" t="s">
        <v>36</v>
      </c>
      <c r="P4626" s="34" t="s">
        <v>36</v>
      </c>
      <c r="Q4626" s="34" t="s">
        <v>36</v>
      </c>
    </row>
    <row r="4627" spans="1:17">
      <c r="A4627" s="34">
        <v>34030</v>
      </c>
      <c r="B4627" s="34" t="s">
        <v>17</v>
      </c>
      <c r="C4627" s="34" t="s">
        <v>25</v>
      </c>
      <c r="D4627" s="34" t="s">
        <v>19</v>
      </c>
      <c r="E4627" s="34"/>
      <c r="F4627" s="34"/>
      <c r="G4627" s="34"/>
      <c r="H4627" s="34" t="s">
        <v>19</v>
      </c>
      <c r="I4627" s="34"/>
      <c r="J4627" s="34" t="s">
        <v>20</v>
      </c>
      <c r="K4627" s="34">
        <v>15313</v>
      </c>
      <c r="L4627" s="34" t="s">
        <v>26</v>
      </c>
      <c r="M4627" s="34" t="s">
        <v>27</v>
      </c>
      <c r="N4627" s="34" t="s">
        <v>32</v>
      </c>
      <c r="O4627" s="34">
        <v>35201</v>
      </c>
      <c r="P4627" s="34"/>
      <c r="Q4627" s="34" t="s">
        <v>55</v>
      </c>
    </row>
    <row r="4628" spans="1:17">
      <c r="A4628" s="34">
        <v>16359</v>
      </c>
      <c r="B4628" s="34" t="s">
        <v>17</v>
      </c>
      <c r="C4628" s="34" t="s">
        <v>18</v>
      </c>
      <c r="D4628" s="34" t="s">
        <v>19</v>
      </c>
      <c r="E4628" s="34"/>
      <c r="F4628" s="34"/>
      <c r="G4628" s="34"/>
      <c r="H4628" s="34" t="s">
        <v>19</v>
      </c>
      <c r="I4628" s="34"/>
      <c r="J4628" s="34" t="s">
        <v>20</v>
      </c>
      <c r="K4628" s="34">
        <v>17213</v>
      </c>
      <c r="L4628" s="34" t="s">
        <v>37</v>
      </c>
      <c r="M4628" s="34" t="s">
        <v>27</v>
      </c>
      <c r="N4628" s="34" t="s">
        <v>32</v>
      </c>
      <c r="O4628" s="34">
        <v>35431</v>
      </c>
      <c r="P4628" s="34">
        <v>41712</v>
      </c>
      <c r="Q4628" s="34" t="s">
        <v>36</v>
      </c>
    </row>
    <row r="4629" spans="1:17">
      <c r="A4629" s="34">
        <v>112145</v>
      </c>
      <c r="B4629" s="34" t="s">
        <v>17</v>
      </c>
      <c r="C4629" s="34" t="s">
        <v>18</v>
      </c>
      <c r="D4629" s="34" t="s">
        <v>19</v>
      </c>
      <c r="E4629" s="34"/>
      <c r="F4629" s="34"/>
      <c r="G4629" s="34"/>
      <c r="H4629" s="34" t="s">
        <v>19</v>
      </c>
      <c r="I4629" s="34"/>
      <c r="J4629" s="34" t="s">
        <v>20</v>
      </c>
      <c r="K4629" s="34">
        <v>17627</v>
      </c>
      <c r="L4629" s="34" t="s">
        <v>65</v>
      </c>
      <c r="M4629" s="34" t="s">
        <v>27</v>
      </c>
      <c r="N4629" s="34" t="s">
        <v>34</v>
      </c>
      <c r="O4629" s="34">
        <v>42549</v>
      </c>
      <c r="P4629" s="34">
        <v>43753</v>
      </c>
      <c r="Q4629" s="34" t="s">
        <v>55</v>
      </c>
    </row>
    <row r="4630" spans="1:17">
      <c r="A4630" s="34">
        <v>162387</v>
      </c>
      <c r="B4630" s="34" t="s">
        <v>17</v>
      </c>
      <c r="C4630" s="34" t="s">
        <v>25</v>
      </c>
      <c r="D4630" s="34" t="s">
        <v>19</v>
      </c>
      <c r="E4630" s="34"/>
      <c r="F4630" s="34"/>
      <c r="G4630" s="34"/>
      <c r="H4630" s="34" t="s">
        <v>19</v>
      </c>
      <c r="I4630" s="34"/>
      <c r="J4630" s="34" t="s">
        <v>20</v>
      </c>
      <c r="K4630" s="34">
        <v>18605</v>
      </c>
      <c r="L4630" s="34" t="s">
        <v>48</v>
      </c>
      <c r="M4630" s="34" t="s">
        <v>27</v>
      </c>
      <c r="N4630" s="34" t="s">
        <v>43</v>
      </c>
      <c r="O4630" s="34">
        <v>45247</v>
      </c>
      <c r="P4630" s="34"/>
      <c r="Q4630" s="34" t="s">
        <v>41</v>
      </c>
    </row>
    <row r="4631" spans="1:17">
      <c r="A4631" s="34">
        <v>110678</v>
      </c>
      <c r="B4631" s="34" t="s">
        <v>17</v>
      </c>
      <c r="C4631" s="34" t="s">
        <v>25</v>
      </c>
      <c r="D4631" s="34" t="s">
        <v>19</v>
      </c>
      <c r="E4631" s="34"/>
      <c r="F4631" s="34"/>
      <c r="G4631" s="34"/>
      <c r="H4631" s="34" t="s">
        <v>19</v>
      </c>
      <c r="I4631" s="34"/>
      <c r="J4631" s="34" t="s">
        <v>20</v>
      </c>
      <c r="K4631" s="34">
        <v>13634</v>
      </c>
      <c r="L4631" s="34" t="s">
        <v>110</v>
      </c>
      <c r="M4631" s="34" t="s">
        <v>22</v>
      </c>
      <c r="N4631" s="34" t="s">
        <v>32</v>
      </c>
      <c r="O4631" s="34">
        <v>41674</v>
      </c>
      <c r="P4631" s="34"/>
      <c r="Q4631" s="34" t="s">
        <v>24</v>
      </c>
    </row>
    <row r="4632" spans="1:17">
      <c r="A4632" s="34">
        <v>105714</v>
      </c>
      <c r="B4632" s="34" t="s">
        <v>17</v>
      </c>
      <c r="C4632" s="34" t="s">
        <v>18</v>
      </c>
      <c r="D4632" s="34" t="s">
        <v>19</v>
      </c>
      <c r="E4632" s="34"/>
      <c r="F4632" s="34"/>
      <c r="G4632" s="34"/>
      <c r="H4632" s="34" t="s">
        <v>19</v>
      </c>
      <c r="I4632" s="34"/>
      <c r="J4632" s="34" t="s">
        <v>20</v>
      </c>
      <c r="K4632" s="34">
        <v>35018</v>
      </c>
      <c r="L4632" s="34" t="s">
        <v>44</v>
      </c>
      <c r="M4632" s="34" t="s">
        <v>27</v>
      </c>
      <c r="N4632" s="34" t="s">
        <v>34</v>
      </c>
      <c r="O4632" s="34">
        <v>41681</v>
      </c>
      <c r="P4632" s="34">
        <v>42419</v>
      </c>
      <c r="Q4632" s="34" t="s">
        <v>55</v>
      </c>
    </row>
    <row r="4633" spans="1:17">
      <c r="A4633" s="34">
        <v>105837</v>
      </c>
      <c r="B4633" s="34" t="s">
        <v>17</v>
      </c>
      <c r="C4633" s="34" t="s">
        <v>18</v>
      </c>
      <c r="D4633" s="34" t="s">
        <v>19</v>
      </c>
      <c r="E4633" s="34"/>
      <c r="F4633" s="34"/>
      <c r="G4633" s="34"/>
      <c r="H4633" s="34" t="s">
        <v>19</v>
      </c>
      <c r="I4633" s="34"/>
      <c r="J4633" s="34" t="s">
        <v>30</v>
      </c>
      <c r="K4633" s="34">
        <v>31132</v>
      </c>
      <c r="L4633" s="34" t="s">
        <v>42</v>
      </c>
      <c r="M4633" s="34" t="s">
        <v>22</v>
      </c>
      <c r="N4633" s="34" t="s">
        <v>32</v>
      </c>
      <c r="O4633" s="34">
        <v>41563</v>
      </c>
      <c r="P4633" s="34">
        <v>41857</v>
      </c>
      <c r="Q4633" s="34" t="s">
        <v>24</v>
      </c>
    </row>
    <row r="4634" spans="1:17">
      <c r="A4634" s="34">
        <v>157434</v>
      </c>
      <c r="B4634" s="34" t="s">
        <v>17</v>
      </c>
      <c r="C4634" s="34" t="s">
        <v>25</v>
      </c>
      <c r="D4634" s="34" t="s">
        <v>19</v>
      </c>
      <c r="E4634" s="34"/>
      <c r="F4634" s="34"/>
      <c r="G4634" s="34"/>
      <c r="H4634" s="34" t="s">
        <v>19</v>
      </c>
      <c r="I4634" s="34"/>
      <c r="J4634" s="34" t="s">
        <v>20</v>
      </c>
      <c r="K4634" s="34">
        <v>21263</v>
      </c>
      <c r="L4634" s="34" t="s">
        <v>124</v>
      </c>
      <c r="M4634" s="34" t="s">
        <v>27</v>
      </c>
      <c r="N4634" s="34" t="s">
        <v>34</v>
      </c>
      <c r="O4634" s="34" t="s">
        <v>36</v>
      </c>
      <c r="P4634" s="34" t="s">
        <v>36</v>
      </c>
      <c r="Q4634" s="34" t="s">
        <v>38</v>
      </c>
    </row>
    <row r="4635" spans="1:17">
      <c r="A4635" s="34">
        <v>125743</v>
      </c>
      <c r="B4635" s="34" t="s">
        <v>17</v>
      </c>
      <c r="C4635" s="34" t="s">
        <v>18</v>
      </c>
      <c r="D4635" s="34" t="s">
        <v>19</v>
      </c>
      <c r="E4635" s="34"/>
      <c r="F4635" s="34"/>
      <c r="G4635" s="34"/>
      <c r="H4635" s="34" t="s">
        <v>19</v>
      </c>
      <c r="I4635" s="34"/>
      <c r="J4635" s="34" t="s">
        <v>20</v>
      </c>
      <c r="K4635" s="34">
        <v>18217</v>
      </c>
      <c r="L4635" s="34" t="s">
        <v>367</v>
      </c>
      <c r="M4635" s="34" t="s">
        <v>52</v>
      </c>
      <c r="N4635" s="34" t="s">
        <v>34</v>
      </c>
      <c r="O4635" s="34" t="s">
        <v>36</v>
      </c>
      <c r="P4635" s="34" t="s">
        <v>36</v>
      </c>
      <c r="Q4635" s="34" t="s">
        <v>36</v>
      </c>
    </row>
    <row r="4636" spans="1:17">
      <c r="A4636" s="34">
        <v>108523</v>
      </c>
      <c r="B4636" s="34" t="s">
        <v>17</v>
      </c>
      <c r="C4636" s="34" t="s">
        <v>18</v>
      </c>
      <c r="D4636" s="34" t="s">
        <v>19</v>
      </c>
      <c r="E4636" s="34"/>
      <c r="F4636" s="34"/>
      <c r="G4636" s="34"/>
      <c r="H4636" s="34" t="s">
        <v>19</v>
      </c>
      <c r="I4636" s="34"/>
      <c r="J4636" s="34" t="s">
        <v>20</v>
      </c>
      <c r="K4636" s="34">
        <v>23756</v>
      </c>
      <c r="L4636" s="34" t="s">
        <v>99</v>
      </c>
      <c r="M4636" s="34" t="s">
        <v>27</v>
      </c>
      <c r="N4636" s="34" t="s">
        <v>34</v>
      </c>
      <c r="O4636" s="34">
        <v>41672</v>
      </c>
      <c r="P4636" s="34">
        <v>42389</v>
      </c>
      <c r="Q4636" s="34" t="s">
        <v>24</v>
      </c>
    </row>
    <row r="4637" spans="1:17">
      <c r="A4637" s="34">
        <v>151606</v>
      </c>
      <c r="B4637" s="34" t="s">
        <v>17</v>
      </c>
      <c r="C4637" s="34" t="s">
        <v>18</v>
      </c>
      <c r="D4637" s="34" t="s">
        <v>19</v>
      </c>
      <c r="E4637" s="34"/>
      <c r="F4637" s="34"/>
      <c r="G4637" s="34"/>
      <c r="H4637" s="34" t="s">
        <v>19</v>
      </c>
      <c r="I4637" s="34"/>
      <c r="J4637" s="34" t="s">
        <v>20</v>
      </c>
      <c r="K4637" s="34">
        <v>38642</v>
      </c>
      <c r="L4637" s="34" t="s">
        <v>99</v>
      </c>
      <c r="M4637" s="34" t="s">
        <v>27</v>
      </c>
      <c r="N4637" s="34" t="s">
        <v>34</v>
      </c>
      <c r="O4637" s="34">
        <v>44406</v>
      </c>
      <c r="P4637" s="34">
        <v>44606</v>
      </c>
      <c r="Q4637" s="34" t="s">
        <v>24</v>
      </c>
    </row>
    <row r="4638" spans="1:17">
      <c r="A4638" s="34">
        <v>113181</v>
      </c>
      <c r="B4638" s="34" t="s">
        <v>17</v>
      </c>
      <c r="C4638" s="34" t="s">
        <v>18</v>
      </c>
      <c r="D4638" s="34" t="s">
        <v>19</v>
      </c>
      <c r="E4638" s="34"/>
      <c r="F4638" s="34"/>
      <c r="G4638" s="34"/>
      <c r="H4638" s="34" t="s">
        <v>19</v>
      </c>
      <c r="I4638" s="34"/>
      <c r="J4638" s="34" t="s">
        <v>30</v>
      </c>
      <c r="K4638" s="34">
        <v>20213</v>
      </c>
      <c r="L4638" s="34" t="s">
        <v>99</v>
      </c>
      <c r="M4638" s="34" t="s">
        <v>27</v>
      </c>
      <c r="N4638" s="34" t="s">
        <v>34</v>
      </c>
      <c r="O4638" s="34">
        <v>42255</v>
      </c>
      <c r="P4638" s="34">
        <v>42426</v>
      </c>
      <c r="Q4638" s="34" t="s">
        <v>77</v>
      </c>
    </row>
    <row r="4639" spans="1:17">
      <c r="A4639" s="34">
        <v>27652</v>
      </c>
      <c r="B4639" s="34" t="s">
        <v>17</v>
      </c>
      <c r="C4639" s="34" t="s">
        <v>18</v>
      </c>
      <c r="D4639" s="34" t="s">
        <v>19</v>
      </c>
      <c r="E4639" s="34"/>
      <c r="F4639" s="34"/>
      <c r="G4639" s="34"/>
      <c r="H4639" s="34" t="s">
        <v>19</v>
      </c>
      <c r="I4639" s="34"/>
      <c r="J4639" s="34" t="s">
        <v>20</v>
      </c>
      <c r="K4639" s="34">
        <v>21589</v>
      </c>
      <c r="L4639" s="34" t="s">
        <v>65</v>
      </c>
      <c r="M4639" s="34" t="s">
        <v>27</v>
      </c>
      <c r="N4639" s="34" t="s">
        <v>34</v>
      </c>
      <c r="O4639" s="34">
        <v>40459</v>
      </c>
      <c r="P4639" s="34">
        <v>44489</v>
      </c>
      <c r="Q4639" s="34" t="s">
        <v>38</v>
      </c>
    </row>
    <row r="4640" spans="1:17">
      <c r="A4640" s="34">
        <v>80906</v>
      </c>
      <c r="B4640" s="34" t="s">
        <v>17</v>
      </c>
      <c r="C4640" s="34" t="s">
        <v>18</v>
      </c>
      <c r="D4640" s="34" t="s">
        <v>19</v>
      </c>
      <c r="E4640" s="34"/>
      <c r="F4640" s="34"/>
      <c r="G4640" s="34"/>
      <c r="H4640" s="34" t="s">
        <v>19</v>
      </c>
      <c r="I4640" s="34"/>
      <c r="J4640" s="34" t="s">
        <v>20</v>
      </c>
      <c r="K4640" s="34">
        <v>13569</v>
      </c>
      <c r="L4640" s="34" t="s">
        <v>26</v>
      </c>
      <c r="M4640" s="34" t="s">
        <v>27</v>
      </c>
      <c r="N4640" s="34" t="s">
        <v>34</v>
      </c>
      <c r="O4640" s="34">
        <v>33970</v>
      </c>
      <c r="P4640" s="34">
        <v>42233</v>
      </c>
      <c r="Q4640" s="34" t="s">
        <v>24</v>
      </c>
    </row>
    <row r="4641" spans="1:17">
      <c r="A4641" s="34">
        <v>109487</v>
      </c>
      <c r="B4641" s="34" t="s">
        <v>17</v>
      </c>
      <c r="C4641" s="34" t="s">
        <v>18</v>
      </c>
      <c r="D4641" s="34" t="s">
        <v>19</v>
      </c>
      <c r="E4641" s="34"/>
      <c r="F4641" s="34"/>
      <c r="G4641" s="34"/>
      <c r="H4641" s="34" t="s">
        <v>19</v>
      </c>
      <c r="I4641" s="34"/>
      <c r="J4641" s="34" t="s">
        <v>20</v>
      </c>
      <c r="K4641" s="34">
        <v>32056</v>
      </c>
      <c r="L4641" s="34" t="s">
        <v>78</v>
      </c>
      <c r="M4641" s="34" t="s">
        <v>22</v>
      </c>
      <c r="N4641" s="34" t="s">
        <v>32</v>
      </c>
      <c r="O4641" s="34">
        <v>41918</v>
      </c>
      <c r="P4641" s="34">
        <v>42003</v>
      </c>
      <c r="Q4641" s="34" t="s">
        <v>36</v>
      </c>
    </row>
    <row r="4642" spans="1:17">
      <c r="A4642" s="34">
        <v>106651</v>
      </c>
      <c r="B4642" s="34" t="s">
        <v>17</v>
      </c>
      <c r="C4642" s="34" t="s">
        <v>18</v>
      </c>
      <c r="D4642" s="34" t="s">
        <v>19</v>
      </c>
      <c r="E4642" s="34"/>
      <c r="F4642" s="34"/>
      <c r="G4642" s="34"/>
      <c r="H4642" s="34" t="s">
        <v>19</v>
      </c>
      <c r="I4642" s="34"/>
      <c r="J4642" s="34" t="s">
        <v>30</v>
      </c>
      <c r="K4642" s="34">
        <v>35463</v>
      </c>
      <c r="L4642" s="34" t="s">
        <v>82</v>
      </c>
      <c r="M4642" s="34" t="s">
        <v>27</v>
      </c>
      <c r="N4642" s="34" t="s">
        <v>32</v>
      </c>
      <c r="O4642" s="34">
        <v>41601</v>
      </c>
      <c r="P4642" s="34">
        <v>41865</v>
      </c>
      <c r="Q4642" s="34" t="s">
        <v>36</v>
      </c>
    </row>
    <row r="4643" spans="1:17">
      <c r="A4643" s="34">
        <v>102437</v>
      </c>
      <c r="B4643" s="34" t="s">
        <v>17</v>
      </c>
      <c r="C4643" s="34" t="s">
        <v>25</v>
      </c>
      <c r="D4643" s="34" t="s">
        <v>19</v>
      </c>
      <c r="E4643" s="34"/>
      <c r="F4643" s="34"/>
      <c r="G4643" s="34"/>
      <c r="H4643" s="34" t="s">
        <v>19</v>
      </c>
      <c r="I4643" s="34"/>
      <c r="J4643" s="34" t="s">
        <v>20</v>
      </c>
      <c r="K4643" s="34">
        <v>18868</v>
      </c>
      <c r="L4643" s="34" t="s">
        <v>54</v>
      </c>
      <c r="M4643" s="34" t="s">
        <v>27</v>
      </c>
      <c r="N4643" s="34" t="s">
        <v>34</v>
      </c>
      <c r="O4643" s="34">
        <v>41341</v>
      </c>
      <c r="P4643" s="34"/>
      <c r="Q4643" s="34" t="s">
        <v>55</v>
      </c>
    </row>
    <row r="4644" spans="1:17">
      <c r="A4644" s="34">
        <v>80907</v>
      </c>
      <c r="B4644" s="34" t="s">
        <v>17</v>
      </c>
      <c r="C4644" s="34" t="s">
        <v>18</v>
      </c>
      <c r="D4644" s="34" t="s">
        <v>19</v>
      </c>
      <c r="E4644" s="34"/>
      <c r="F4644" s="34"/>
      <c r="G4644" s="34"/>
      <c r="H4644" s="34" t="s">
        <v>19</v>
      </c>
      <c r="I4644" s="34"/>
      <c r="J4644" s="34" t="s">
        <v>20</v>
      </c>
      <c r="K4644" s="34">
        <v>12664</v>
      </c>
      <c r="L4644" s="34" t="s">
        <v>49</v>
      </c>
      <c r="M4644" s="34" t="s">
        <v>22</v>
      </c>
      <c r="N4644" s="34" t="s">
        <v>34</v>
      </c>
      <c r="O4644" s="34">
        <v>39860</v>
      </c>
      <c r="P4644" s="34">
        <v>43160</v>
      </c>
      <c r="Q4644" s="34" t="s">
        <v>24</v>
      </c>
    </row>
    <row r="4645" spans="1:17">
      <c r="A4645" s="34">
        <v>107682</v>
      </c>
      <c r="B4645" s="34" t="s">
        <v>17</v>
      </c>
      <c r="C4645" s="34" t="s">
        <v>18</v>
      </c>
      <c r="D4645" s="34" t="s">
        <v>19</v>
      </c>
      <c r="E4645" s="34"/>
      <c r="F4645" s="34"/>
      <c r="G4645" s="34"/>
      <c r="H4645" s="34" t="s">
        <v>19</v>
      </c>
      <c r="I4645" s="34"/>
      <c r="J4645" s="34" t="s">
        <v>20</v>
      </c>
      <c r="K4645" s="34">
        <v>35251</v>
      </c>
      <c r="L4645" s="34" t="s">
        <v>53</v>
      </c>
      <c r="M4645" s="34" t="s">
        <v>22</v>
      </c>
      <c r="N4645" s="34" t="s">
        <v>34</v>
      </c>
      <c r="O4645" s="34" t="s">
        <v>36</v>
      </c>
      <c r="P4645" s="34" t="s">
        <v>36</v>
      </c>
      <c r="Q4645" s="34" t="s">
        <v>36</v>
      </c>
    </row>
    <row r="4646" spans="1:17">
      <c r="A4646" s="34">
        <v>106802</v>
      </c>
      <c r="B4646" s="34" t="s">
        <v>17</v>
      </c>
      <c r="C4646" s="34" t="s">
        <v>18</v>
      </c>
      <c r="D4646" s="34" t="s">
        <v>19</v>
      </c>
      <c r="E4646" s="34"/>
      <c r="F4646" s="34"/>
      <c r="G4646" s="34"/>
      <c r="H4646" s="34" t="s">
        <v>19</v>
      </c>
      <c r="I4646" s="34"/>
      <c r="J4646" s="34" t="s">
        <v>20</v>
      </c>
      <c r="K4646" s="34">
        <v>33159</v>
      </c>
      <c r="L4646" s="34" t="s">
        <v>151</v>
      </c>
      <c r="M4646" s="34" t="s">
        <v>22</v>
      </c>
      <c r="N4646" s="34" t="s">
        <v>34</v>
      </c>
      <c r="O4646" s="34">
        <v>41598</v>
      </c>
      <c r="P4646" s="34">
        <v>41683</v>
      </c>
      <c r="Q4646" s="34" t="s">
        <v>36</v>
      </c>
    </row>
    <row r="4647" spans="1:17">
      <c r="A4647" s="34">
        <v>106655</v>
      </c>
      <c r="B4647" s="34" t="s">
        <v>17</v>
      </c>
      <c r="C4647" s="34" t="s">
        <v>18</v>
      </c>
      <c r="D4647" s="34" t="s">
        <v>19</v>
      </c>
      <c r="E4647" s="34"/>
      <c r="F4647" s="34"/>
      <c r="G4647" s="34"/>
      <c r="H4647" s="34" t="s">
        <v>19</v>
      </c>
      <c r="I4647" s="34"/>
      <c r="J4647" s="34" t="s">
        <v>30</v>
      </c>
      <c r="K4647" s="34">
        <v>18364</v>
      </c>
      <c r="L4647" s="34" t="s">
        <v>33</v>
      </c>
      <c r="M4647" s="34" t="s">
        <v>22</v>
      </c>
      <c r="N4647" s="34" t="s">
        <v>32</v>
      </c>
      <c r="O4647" s="34">
        <v>41617</v>
      </c>
      <c r="P4647" s="34">
        <v>41659</v>
      </c>
      <c r="Q4647" s="34" t="s">
        <v>36</v>
      </c>
    </row>
    <row r="4648" spans="1:17">
      <c r="A4648" s="34">
        <v>14354</v>
      </c>
      <c r="B4648" s="34" t="s">
        <v>17</v>
      </c>
      <c r="C4648" s="34" t="s">
        <v>18</v>
      </c>
      <c r="D4648" s="34" t="s">
        <v>19</v>
      </c>
      <c r="E4648" s="34"/>
      <c r="F4648" s="34"/>
      <c r="G4648" s="34"/>
      <c r="H4648" s="34" t="s">
        <v>19</v>
      </c>
      <c r="I4648" s="34"/>
      <c r="J4648" s="34" t="s">
        <v>20</v>
      </c>
      <c r="K4648" s="34"/>
      <c r="L4648" s="34" t="s">
        <v>58</v>
      </c>
      <c r="M4648" s="34" t="s">
        <v>27</v>
      </c>
      <c r="N4648" s="34" t="s">
        <v>32</v>
      </c>
      <c r="O4648" s="34">
        <v>1</v>
      </c>
      <c r="P4648" s="34">
        <v>1</v>
      </c>
      <c r="Q4648" s="34" t="s">
        <v>36</v>
      </c>
    </row>
    <row r="4649" spans="1:17">
      <c r="A4649" s="34">
        <v>106148</v>
      </c>
      <c r="B4649" s="34" t="s">
        <v>17</v>
      </c>
      <c r="C4649" s="34" t="s">
        <v>18</v>
      </c>
      <c r="D4649" s="34" t="s">
        <v>19</v>
      </c>
      <c r="E4649" s="34"/>
      <c r="F4649" s="34"/>
      <c r="G4649" s="34"/>
      <c r="H4649" s="34" t="s">
        <v>19</v>
      </c>
      <c r="I4649" s="34"/>
      <c r="J4649" s="34" t="s">
        <v>20</v>
      </c>
      <c r="K4649" s="34">
        <v>24280</v>
      </c>
      <c r="L4649" s="34" t="s">
        <v>117</v>
      </c>
      <c r="M4649" s="34" t="s">
        <v>22</v>
      </c>
      <c r="N4649" s="34" t="s">
        <v>34</v>
      </c>
      <c r="O4649" s="34">
        <v>41681</v>
      </c>
      <c r="P4649" s="34">
        <v>43018</v>
      </c>
      <c r="Q4649" s="34" t="s">
        <v>55</v>
      </c>
    </row>
    <row r="4650" spans="1:17">
      <c r="A4650" s="34">
        <v>100612</v>
      </c>
      <c r="B4650" s="34" t="s">
        <v>17</v>
      </c>
      <c r="C4650" s="34" t="s">
        <v>18</v>
      </c>
      <c r="D4650" s="34" t="s">
        <v>19</v>
      </c>
      <c r="E4650" s="34"/>
      <c r="F4650" s="34"/>
      <c r="G4650" s="34"/>
      <c r="H4650" s="34" t="s">
        <v>19</v>
      </c>
      <c r="I4650" s="34"/>
      <c r="J4650" s="34" t="s">
        <v>20</v>
      </c>
      <c r="K4650" s="34"/>
      <c r="L4650" s="34" t="s">
        <v>49</v>
      </c>
      <c r="M4650" s="34" t="s">
        <v>22</v>
      </c>
      <c r="N4650" s="34" t="s">
        <v>32</v>
      </c>
      <c r="O4650" s="34">
        <v>41094</v>
      </c>
      <c r="P4650" s="34">
        <v>41143</v>
      </c>
      <c r="Q4650" s="34" t="s">
        <v>36</v>
      </c>
    </row>
    <row r="4651" spans="1:17">
      <c r="A4651" s="34">
        <v>107070</v>
      </c>
      <c r="B4651" s="34" t="s">
        <v>17</v>
      </c>
      <c r="C4651" s="34" t="s">
        <v>18</v>
      </c>
      <c r="D4651" s="34" t="s">
        <v>19</v>
      </c>
      <c r="E4651" s="34"/>
      <c r="F4651" s="34"/>
      <c r="G4651" s="34"/>
      <c r="H4651" s="34" t="s">
        <v>19</v>
      </c>
      <c r="I4651" s="34"/>
      <c r="J4651" s="34" t="s">
        <v>20</v>
      </c>
      <c r="K4651" s="34"/>
      <c r="L4651" s="34" t="s">
        <v>121</v>
      </c>
      <c r="M4651" s="34" t="s">
        <v>22</v>
      </c>
      <c r="N4651" s="34" t="s">
        <v>34</v>
      </c>
      <c r="O4651" s="34" t="s">
        <v>36</v>
      </c>
      <c r="P4651" s="34" t="s">
        <v>36</v>
      </c>
      <c r="Q4651" s="34" t="s">
        <v>36</v>
      </c>
    </row>
    <row r="4652" spans="1:17">
      <c r="A4652" s="34">
        <v>169145</v>
      </c>
      <c r="B4652" s="34" t="s">
        <v>17</v>
      </c>
      <c r="C4652" s="34" t="s">
        <v>25</v>
      </c>
      <c r="D4652" s="34" t="s">
        <v>19</v>
      </c>
      <c r="E4652" s="34"/>
      <c r="F4652" s="34"/>
      <c r="G4652" s="34"/>
      <c r="H4652" s="34" t="s">
        <v>19</v>
      </c>
      <c r="I4652" s="34"/>
      <c r="J4652" s="34" t="s">
        <v>20</v>
      </c>
      <c r="K4652" s="34">
        <v>40566</v>
      </c>
      <c r="L4652" s="34" t="s">
        <v>96</v>
      </c>
      <c r="M4652" s="34" t="s">
        <v>22</v>
      </c>
      <c r="N4652" s="34" t="s">
        <v>32</v>
      </c>
      <c r="O4652" s="34">
        <v>45546</v>
      </c>
      <c r="P4652" s="34"/>
      <c r="Q4652" s="34" t="s">
        <v>24</v>
      </c>
    </row>
    <row r="4653" spans="1:17">
      <c r="A4653" s="34">
        <v>169223</v>
      </c>
      <c r="B4653" s="34" t="s">
        <v>17</v>
      </c>
      <c r="C4653" s="34" t="s">
        <v>71</v>
      </c>
      <c r="D4653" s="34" t="s">
        <v>19</v>
      </c>
      <c r="E4653" s="34"/>
      <c r="F4653" s="34"/>
      <c r="G4653" s="34"/>
      <c r="H4653" s="34" t="s">
        <v>19</v>
      </c>
      <c r="I4653" s="34"/>
      <c r="J4653" s="34" t="s">
        <v>20</v>
      </c>
      <c r="K4653" s="34">
        <v>36492</v>
      </c>
      <c r="L4653" s="34" t="s">
        <v>26</v>
      </c>
      <c r="M4653" s="34" t="s">
        <v>27</v>
      </c>
      <c r="N4653" s="34" t="s">
        <v>34</v>
      </c>
      <c r="O4653" s="34" t="s">
        <v>36</v>
      </c>
      <c r="P4653" s="34" t="s">
        <v>36</v>
      </c>
      <c r="Q4653" s="34" t="s">
        <v>36</v>
      </c>
    </row>
    <row r="4654" spans="1:17">
      <c r="A4654" s="34">
        <v>114744</v>
      </c>
      <c r="B4654" s="34" t="s">
        <v>17</v>
      </c>
      <c r="C4654" s="34" t="s">
        <v>18</v>
      </c>
      <c r="D4654" s="34" t="s">
        <v>19</v>
      </c>
      <c r="E4654" s="34"/>
      <c r="F4654" s="34"/>
      <c r="G4654" s="34"/>
      <c r="H4654" s="34" t="s">
        <v>19</v>
      </c>
      <c r="I4654" s="34"/>
      <c r="J4654" s="34" t="s">
        <v>20</v>
      </c>
      <c r="K4654" s="34">
        <v>36327</v>
      </c>
      <c r="L4654" s="34" t="s">
        <v>53</v>
      </c>
      <c r="M4654" s="34" t="s">
        <v>22</v>
      </c>
      <c r="N4654" s="34" t="s">
        <v>34</v>
      </c>
      <c r="O4654" s="34">
        <v>42156</v>
      </c>
      <c r="P4654" s="34">
        <v>42524</v>
      </c>
      <c r="Q4654" s="34" t="s">
        <v>24</v>
      </c>
    </row>
    <row r="4655" spans="1:17">
      <c r="A4655" s="34">
        <v>155346</v>
      </c>
      <c r="B4655" s="34" t="s">
        <v>17</v>
      </c>
      <c r="C4655" s="34" t="s">
        <v>18</v>
      </c>
      <c r="D4655" s="34" t="s">
        <v>19</v>
      </c>
      <c r="E4655" s="34"/>
      <c r="F4655" s="34"/>
      <c r="G4655" s="34"/>
      <c r="H4655" s="34" t="s">
        <v>19</v>
      </c>
      <c r="I4655" s="34"/>
      <c r="J4655" s="34" t="s">
        <v>20</v>
      </c>
      <c r="K4655" s="34">
        <v>39472</v>
      </c>
      <c r="L4655" s="34" t="s">
        <v>80</v>
      </c>
      <c r="M4655" s="34" t="s">
        <v>22</v>
      </c>
      <c r="N4655" s="34" t="s">
        <v>34</v>
      </c>
      <c r="O4655" s="34">
        <v>44653</v>
      </c>
      <c r="P4655" s="34">
        <v>44653</v>
      </c>
      <c r="Q4655" s="34" t="s">
        <v>24</v>
      </c>
    </row>
    <row r="4656" spans="1:17">
      <c r="A4656" s="34">
        <v>58121</v>
      </c>
      <c r="B4656" s="34" t="s">
        <v>17</v>
      </c>
      <c r="C4656" s="34" t="s">
        <v>18</v>
      </c>
      <c r="D4656" s="34" t="s">
        <v>19</v>
      </c>
      <c r="E4656" s="34"/>
      <c r="F4656" s="34"/>
      <c r="G4656" s="34"/>
      <c r="H4656" s="34" t="s">
        <v>19</v>
      </c>
      <c r="I4656" s="34"/>
      <c r="J4656" s="34" t="s">
        <v>20</v>
      </c>
      <c r="K4656" s="34">
        <v>28674</v>
      </c>
      <c r="L4656" s="34" t="s">
        <v>35</v>
      </c>
      <c r="M4656" s="34" t="s">
        <v>27</v>
      </c>
      <c r="N4656" s="34" t="s">
        <v>32</v>
      </c>
      <c r="O4656" s="34" t="s">
        <v>36</v>
      </c>
      <c r="P4656" s="34" t="s">
        <v>36</v>
      </c>
      <c r="Q4656" s="34" t="s">
        <v>36</v>
      </c>
    </row>
    <row r="4657" spans="1:17">
      <c r="A4657" s="34">
        <v>128232</v>
      </c>
      <c r="B4657" s="34" t="s">
        <v>17</v>
      </c>
      <c r="C4657" s="34" t="s">
        <v>18</v>
      </c>
      <c r="D4657" s="34" t="s">
        <v>19</v>
      </c>
      <c r="E4657" s="34"/>
      <c r="F4657" s="34"/>
      <c r="G4657" s="34"/>
      <c r="H4657" s="34" t="s">
        <v>19</v>
      </c>
      <c r="I4657" s="34"/>
      <c r="J4657" s="34" t="s">
        <v>30</v>
      </c>
      <c r="K4657" s="34">
        <v>16207</v>
      </c>
      <c r="L4657" s="34" t="s">
        <v>128</v>
      </c>
      <c r="M4657" s="34" t="s">
        <v>22</v>
      </c>
      <c r="N4657" s="34" t="s">
        <v>34</v>
      </c>
      <c r="O4657" s="34">
        <v>42459</v>
      </c>
      <c r="P4657" s="34">
        <v>43185</v>
      </c>
      <c r="Q4657" s="34" t="s">
        <v>77</v>
      </c>
    </row>
    <row r="4658" spans="1:17">
      <c r="A4658" s="34">
        <v>110134</v>
      </c>
      <c r="B4658" s="34" t="s">
        <v>17</v>
      </c>
      <c r="C4658" s="34" t="s">
        <v>18</v>
      </c>
      <c r="D4658" s="34" t="s">
        <v>19</v>
      </c>
      <c r="E4658" s="34"/>
      <c r="F4658" s="34"/>
      <c r="G4658" s="34"/>
      <c r="H4658" s="34" t="s">
        <v>19</v>
      </c>
      <c r="I4658" s="34"/>
      <c r="J4658" s="34" t="s">
        <v>30</v>
      </c>
      <c r="K4658" s="34">
        <v>23079</v>
      </c>
      <c r="L4658" s="34" t="s">
        <v>59</v>
      </c>
      <c r="M4658" s="34" t="s">
        <v>27</v>
      </c>
      <c r="N4658" s="34" t="s">
        <v>34</v>
      </c>
      <c r="O4658" s="34">
        <v>41973</v>
      </c>
      <c r="P4658" s="34">
        <v>44776</v>
      </c>
      <c r="Q4658" s="34" t="s">
        <v>24</v>
      </c>
    </row>
    <row r="4659" spans="1:17">
      <c r="A4659" s="34">
        <v>120557</v>
      </c>
      <c r="B4659" s="34" t="s">
        <v>17</v>
      </c>
      <c r="C4659" s="34" t="s">
        <v>18</v>
      </c>
      <c r="D4659" s="34" t="s">
        <v>19</v>
      </c>
      <c r="E4659" s="34"/>
      <c r="F4659" s="34"/>
      <c r="G4659" s="34"/>
      <c r="H4659" s="34" t="s">
        <v>19</v>
      </c>
      <c r="I4659" s="34"/>
      <c r="J4659" s="34" t="s">
        <v>30</v>
      </c>
      <c r="K4659" s="34">
        <v>28878</v>
      </c>
      <c r="L4659" s="34" t="s">
        <v>117</v>
      </c>
      <c r="M4659" s="34" t="s">
        <v>22</v>
      </c>
      <c r="N4659" s="34" t="s">
        <v>32</v>
      </c>
      <c r="O4659" s="34">
        <v>42751</v>
      </c>
      <c r="P4659" s="34">
        <v>42826</v>
      </c>
      <c r="Q4659" s="34" t="s">
        <v>24</v>
      </c>
    </row>
    <row r="4660" spans="1:17">
      <c r="A4660" s="34">
        <v>115606</v>
      </c>
      <c r="B4660" s="34" t="s">
        <v>17</v>
      </c>
      <c r="C4660" s="34" t="s">
        <v>18</v>
      </c>
      <c r="D4660" s="34" t="s">
        <v>19</v>
      </c>
      <c r="E4660" s="34"/>
      <c r="F4660" s="34"/>
      <c r="G4660" s="34"/>
      <c r="H4660" s="34" t="s">
        <v>19</v>
      </c>
      <c r="I4660" s="34"/>
      <c r="J4660" s="34" t="s">
        <v>30</v>
      </c>
      <c r="K4660" s="34">
        <v>36100</v>
      </c>
      <c r="L4660" s="34" t="s">
        <v>53</v>
      </c>
      <c r="M4660" s="34" t="s">
        <v>22</v>
      </c>
      <c r="N4660" s="34" t="s">
        <v>28</v>
      </c>
      <c r="O4660" s="34">
        <v>42360</v>
      </c>
      <c r="P4660" s="34">
        <v>42838</v>
      </c>
      <c r="Q4660" s="34" t="s">
        <v>77</v>
      </c>
    </row>
    <row r="4661" spans="1:17">
      <c r="A4661" s="34">
        <v>107374</v>
      </c>
      <c r="B4661" s="34" t="s">
        <v>17</v>
      </c>
      <c r="C4661" s="34" t="s">
        <v>18</v>
      </c>
      <c r="D4661" s="34" t="s">
        <v>19</v>
      </c>
      <c r="E4661" s="34"/>
      <c r="F4661" s="34"/>
      <c r="G4661" s="34"/>
      <c r="H4661" s="34" t="s">
        <v>19</v>
      </c>
      <c r="I4661" s="34"/>
      <c r="J4661" s="34" t="s">
        <v>30</v>
      </c>
      <c r="K4661" s="34">
        <v>32960</v>
      </c>
      <c r="L4661" s="34" t="s">
        <v>101</v>
      </c>
      <c r="M4661" s="34" t="s">
        <v>22</v>
      </c>
      <c r="N4661" s="34" t="s">
        <v>32</v>
      </c>
      <c r="O4661" s="34">
        <v>41713</v>
      </c>
      <c r="P4661" s="34">
        <v>41883</v>
      </c>
      <c r="Q4661" s="34" t="s">
        <v>36</v>
      </c>
    </row>
    <row r="4662" spans="1:17">
      <c r="A4662" s="34">
        <v>114654</v>
      </c>
      <c r="B4662" s="34" t="s">
        <v>17</v>
      </c>
      <c r="C4662" s="34" t="s">
        <v>18</v>
      </c>
      <c r="D4662" s="34" t="s">
        <v>19</v>
      </c>
      <c r="E4662" s="34"/>
      <c r="F4662" s="34"/>
      <c r="G4662" s="34"/>
      <c r="H4662" s="34" t="s">
        <v>19</v>
      </c>
      <c r="I4662" s="34"/>
      <c r="J4662" s="34" t="s">
        <v>30</v>
      </c>
      <c r="K4662" s="34">
        <v>36627</v>
      </c>
      <c r="L4662" s="34" t="s">
        <v>53</v>
      </c>
      <c r="M4662" s="34" t="s">
        <v>22</v>
      </c>
      <c r="N4662" s="34" t="s">
        <v>28</v>
      </c>
      <c r="O4662" s="34">
        <v>42297</v>
      </c>
      <c r="P4662" s="34">
        <v>42696</v>
      </c>
      <c r="Q4662" s="34" t="s">
        <v>24</v>
      </c>
    </row>
    <row r="4663" spans="1:17">
      <c r="A4663" s="34">
        <v>122560</v>
      </c>
      <c r="B4663" s="34" t="s">
        <v>17</v>
      </c>
      <c r="C4663" s="34" t="s">
        <v>25</v>
      </c>
      <c r="D4663" s="34" t="s">
        <v>19</v>
      </c>
      <c r="E4663" s="34"/>
      <c r="F4663" s="34"/>
      <c r="G4663" s="34"/>
      <c r="H4663" s="34" t="s">
        <v>19</v>
      </c>
      <c r="I4663" s="34"/>
      <c r="J4663" s="34" t="s">
        <v>20</v>
      </c>
      <c r="K4663" s="34">
        <v>18838</v>
      </c>
      <c r="L4663" s="34" t="s">
        <v>151</v>
      </c>
      <c r="M4663" s="34" t="s">
        <v>22</v>
      </c>
      <c r="N4663" s="34" t="s">
        <v>34</v>
      </c>
      <c r="O4663" s="34">
        <v>42863</v>
      </c>
      <c r="P4663" s="34"/>
      <c r="Q4663" s="34" t="s">
        <v>24</v>
      </c>
    </row>
    <row r="4664" spans="1:17">
      <c r="A4664" s="34">
        <v>108516</v>
      </c>
      <c r="B4664" s="34" t="s">
        <v>17</v>
      </c>
      <c r="C4664" s="34" t="s">
        <v>18</v>
      </c>
      <c r="D4664" s="34" t="s">
        <v>19</v>
      </c>
      <c r="E4664" s="34"/>
      <c r="F4664" s="34"/>
      <c r="G4664" s="34"/>
      <c r="H4664" s="34" t="s">
        <v>19</v>
      </c>
      <c r="I4664" s="34"/>
      <c r="J4664" s="34" t="s">
        <v>20</v>
      </c>
      <c r="K4664" s="34">
        <v>34578</v>
      </c>
      <c r="L4664" s="34" t="s">
        <v>66</v>
      </c>
      <c r="M4664" s="34" t="s">
        <v>57</v>
      </c>
      <c r="N4664" s="34" t="s">
        <v>32</v>
      </c>
      <c r="O4664" s="34">
        <v>41844</v>
      </c>
      <c r="P4664" s="34">
        <v>42268</v>
      </c>
      <c r="Q4664" s="34" t="s">
        <v>24</v>
      </c>
    </row>
    <row r="4665" spans="1:17">
      <c r="A4665" s="34">
        <v>80908</v>
      </c>
      <c r="B4665" s="34" t="s">
        <v>17</v>
      </c>
      <c r="C4665" s="34" t="s">
        <v>25</v>
      </c>
      <c r="D4665" s="34" t="s">
        <v>19</v>
      </c>
      <c r="E4665" s="34"/>
      <c r="F4665" s="34"/>
      <c r="G4665" s="34"/>
      <c r="H4665" s="34" t="s">
        <v>19</v>
      </c>
      <c r="I4665" s="34"/>
      <c r="J4665" s="34" t="s">
        <v>20</v>
      </c>
      <c r="K4665" s="34">
        <v>12953</v>
      </c>
      <c r="L4665" s="34" t="s">
        <v>26</v>
      </c>
      <c r="M4665" s="34" t="s">
        <v>27</v>
      </c>
      <c r="N4665" s="34" t="s">
        <v>34</v>
      </c>
      <c r="O4665" s="34">
        <v>37483</v>
      </c>
      <c r="P4665" s="34"/>
      <c r="Q4665" s="34" t="s">
        <v>41</v>
      </c>
    </row>
    <row r="4666" spans="1:17">
      <c r="A4666" s="34">
        <v>150643</v>
      </c>
      <c r="B4666" s="34" t="s">
        <v>17</v>
      </c>
      <c r="C4666" s="34" t="s">
        <v>18</v>
      </c>
      <c r="D4666" s="34" t="s">
        <v>19</v>
      </c>
      <c r="E4666" s="34"/>
      <c r="F4666" s="34"/>
      <c r="G4666" s="34"/>
      <c r="H4666" s="34" t="s">
        <v>19</v>
      </c>
      <c r="I4666" s="34"/>
      <c r="J4666" s="34" t="s">
        <v>20</v>
      </c>
      <c r="K4666" s="34">
        <v>38484</v>
      </c>
      <c r="L4666" s="34" t="s">
        <v>42</v>
      </c>
      <c r="M4666" s="34" t="s">
        <v>22</v>
      </c>
      <c r="N4666" s="34" t="s">
        <v>32</v>
      </c>
      <c r="O4666" s="34">
        <v>44376</v>
      </c>
      <c r="P4666" s="34">
        <v>44755</v>
      </c>
      <c r="Q4666" s="34" t="s">
        <v>24</v>
      </c>
    </row>
    <row r="4667" spans="1:17">
      <c r="A4667" s="34">
        <v>158243</v>
      </c>
      <c r="B4667" s="34" t="s">
        <v>17</v>
      </c>
      <c r="C4667" s="34" t="s">
        <v>25</v>
      </c>
      <c r="D4667" s="34" t="s">
        <v>19</v>
      </c>
      <c r="E4667" s="34"/>
      <c r="F4667" s="34"/>
      <c r="G4667" s="34"/>
      <c r="H4667" s="34" t="s">
        <v>19</v>
      </c>
      <c r="I4667" s="34"/>
      <c r="J4667" s="34" t="s">
        <v>20</v>
      </c>
      <c r="K4667" s="34">
        <v>39388</v>
      </c>
      <c r="L4667" s="34" t="s">
        <v>45</v>
      </c>
      <c r="M4667" s="34" t="s">
        <v>22</v>
      </c>
      <c r="N4667" s="34" t="s">
        <v>34</v>
      </c>
      <c r="O4667" s="34">
        <v>44849</v>
      </c>
      <c r="P4667" s="34"/>
      <c r="Q4667" s="34" t="s">
        <v>24</v>
      </c>
    </row>
    <row r="4668" spans="1:17">
      <c r="A4668" s="34">
        <v>16533</v>
      </c>
      <c r="B4668" s="34" t="s">
        <v>17</v>
      </c>
      <c r="C4668" s="34" t="s">
        <v>18</v>
      </c>
      <c r="D4668" s="34" t="s">
        <v>19</v>
      </c>
      <c r="E4668" s="34"/>
      <c r="F4668" s="34"/>
      <c r="G4668" s="34"/>
      <c r="H4668" s="34" t="s">
        <v>19</v>
      </c>
      <c r="I4668" s="34"/>
      <c r="J4668" s="34" t="s">
        <v>30</v>
      </c>
      <c r="K4668" s="34">
        <v>16285</v>
      </c>
      <c r="L4668" s="34" t="s">
        <v>35</v>
      </c>
      <c r="M4668" s="34" t="s">
        <v>27</v>
      </c>
      <c r="N4668" s="34" t="s">
        <v>32</v>
      </c>
      <c r="O4668" s="34">
        <v>1</v>
      </c>
      <c r="P4668" s="34">
        <v>1</v>
      </c>
      <c r="Q4668" s="34" t="s">
        <v>36</v>
      </c>
    </row>
    <row r="4669" spans="1:17">
      <c r="A4669" s="34">
        <v>165270</v>
      </c>
      <c r="B4669" s="34" t="s">
        <v>17</v>
      </c>
      <c r="C4669" s="34" t="s">
        <v>25</v>
      </c>
      <c r="D4669" s="34" t="s">
        <v>19</v>
      </c>
      <c r="E4669" s="34"/>
      <c r="F4669" s="34"/>
      <c r="G4669" s="34"/>
      <c r="H4669" s="34" t="s">
        <v>19</v>
      </c>
      <c r="I4669" s="34"/>
      <c r="J4669" s="34" t="s">
        <v>20</v>
      </c>
      <c r="K4669" s="34">
        <v>19350</v>
      </c>
      <c r="L4669" s="34" t="s">
        <v>78</v>
      </c>
      <c r="M4669" s="34" t="s">
        <v>22</v>
      </c>
      <c r="N4669" s="34" t="s">
        <v>34</v>
      </c>
      <c r="O4669" s="34">
        <v>45276</v>
      </c>
      <c r="P4669" s="34"/>
      <c r="Q4669" s="34" t="s">
        <v>24</v>
      </c>
    </row>
    <row r="4670" spans="1:17">
      <c r="A4670" s="34">
        <v>63960</v>
      </c>
      <c r="B4670" s="34" t="s">
        <v>17</v>
      </c>
      <c r="C4670" s="34" t="s">
        <v>18</v>
      </c>
      <c r="D4670" s="34" t="s">
        <v>19</v>
      </c>
      <c r="E4670" s="34"/>
      <c r="F4670" s="34"/>
      <c r="G4670" s="34"/>
      <c r="H4670" s="34" t="s">
        <v>19</v>
      </c>
      <c r="I4670" s="34"/>
      <c r="J4670" s="34" t="s">
        <v>20</v>
      </c>
      <c r="K4670" s="34">
        <v>23906</v>
      </c>
      <c r="L4670" s="34" t="s">
        <v>54</v>
      </c>
      <c r="M4670" s="34" t="s">
        <v>27</v>
      </c>
      <c r="N4670" s="34" t="s">
        <v>34</v>
      </c>
      <c r="O4670" s="34">
        <v>43724</v>
      </c>
      <c r="P4670" s="34">
        <v>43984</v>
      </c>
      <c r="Q4670" s="34" t="s">
        <v>41</v>
      </c>
    </row>
    <row r="4671" spans="1:17">
      <c r="A4671" s="34">
        <v>106222</v>
      </c>
      <c r="B4671" s="34" t="s">
        <v>17</v>
      </c>
      <c r="C4671" s="34" t="s">
        <v>18</v>
      </c>
      <c r="D4671" s="34" t="s">
        <v>19</v>
      </c>
      <c r="E4671" s="34"/>
      <c r="F4671" s="34"/>
      <c r="G4671" s="34"/>
      <c r="H4671" s="34" t="s">
        <v>19</v>
      </c>
      <c r="I4671" s="34"/>
      <c r="J4671" s="34" t="s">
        <v>30</v>
      </c>
      <c r="K4671" s="34">
        <v>22056</v>
      </c>
      <c r="L4671" s="34" t="s">
        <v>314</v>
      </c>
      <c r="M4671" s="34" t="s">
        <v>23</v>
      </c>
      <c r="N4671" s="34" t="s">
        <v>32</v>
      </c>
      <c r="O4671" s="34">
        <v>41592</v>
      </c>
      <c r="P4671" s="34">
        <v>42835</v>
      </c>
      <c r="Q4671" s="34" t="s">
        <v>24</v>
      </c>
    </row>
    <row r="4672" spans="1:17">
      <c r="A4672" s="34">
        <v>102699</v>
      </c>
      <c r="B4672" s="34" t="s">
        <v>17</v>
      </c>
      <c r="C4672" s="34" t="s">
        <v>18</v>
      </c>
      <c r="D4672" s="34" t="s">
        <v>19</v>
      </c>
      <c r="E4672" s="34"/>
      <c r="F4672" s="34"/>
      <c r="G4672" s="34"/>
      <c r="H4672" s="34" t="s">
        <v>19</v>
      </c>
      <c r="I4672" s="34"/>
      <c r="J4672" s="34" t="s">
        <v>20</v>
      </c>
      <c r="K4672" s="34">
        <v>21927</v>
      </c>
      <c r="L4672" s="34" t="s">
        <v>37</v>
      </c>
      <c r="M4672" s="34" t="s">
        <v>27</v>
      </c>
      <c r="N4672" s="34" t="s">
        <v>32</v>
      </c>
      <c r="O4672" s="34">
        <v>41304</v>
      </c>
      <c r="P4672" s="34">
        <v>42838</v>
      </c>
      <c r="Q4672" s="34" t="s">
        <v>24</v>
      </c>
    </row>
    <row r="4673" spans="1:17">
      <c r="A4673" s="34">
        <v>82466</v>
      </c>
      <c r="B4673" s="34" t="s">
        <v>17</v>
      </c>
      <c r="C4673" s="34" t="s">
        <v>18</v>
      </c>
      <c r="D4673" s="34" t="s">
        <v>19</v>
      </c>
      <c r="E4673" s="34"/>
      <c r="F4673" s="34"/>
      <c r="G4673" s="34"/>
      <c r="H4673" s="34" t="s">
        <v>19</v>
      </c>
      <c r="I4673" s="34"/>
      <c r="J4673" s="34" t="s">
        <v>20</v>
      </c>
      <c r="K4673" s="34">
        <v>18036</v>
      </c>
      <c r="L4673" s="34" t="s">
        <v>368</v>
      </c>
      <c r="M4673" s="34" t="s">
        <v>23</v>
      </c>
      <c r="N4673" s="34" t="s">
        <v>34</v>
      </c>
      <c r="O4673" s="34">
        <v>40877</v>
      </c>
      <c r="P4673" s="34">
        <v>42446</v>
      </c>
      <c r="Q4673" s="34" t="s">
        <v>55</v>
      </c>
    </row>
    <row r="4674" spans="1:17">
      <c r="A4674" s="34">
        <v>135083</v>
      </c>
      <c r="B4674" s="34" t="s">
        <v>17</v>
      </c>
      <c r="C4674" s="34" t="s">
        <v>18</v>
      </c>
      <c r="D4674" s="34" t="s">
        <v>19</v>
      </c>
      <c r="E4674" s="34"/>
      <c r="F4674" s="34"/>
      <c r="G4674" s="34"/>
      <c r="H4674" s="34" t="s">
        <v>46</v>
      </c>
      <c r="I4674" s="34">
        <v>44964</v>
      </c>
      <c r="J4674" s="34" t="s">
        <v>20</v>
      </c>
      <c r="K4674" s="34">
        <v>16530</v>
      </c>
      <c r="L4674" s="34" t="s">
        <v>111</v>
      </c>
      <c r="M4674" s="34" t="s">
        <v>57</v>
      </c>
      <c r="N4674" s="34" t="s">
        <v>34</v>
      </c>
      <c r="O4674" s="34">
        <v>43505</v>
      </c>
      <c r="P4674" s="34">
        <v>44964</v>
      </c>
      <c r="Q4674" s="34" t="s">
        <v>24</v>
      </c>
    </row>
    <row r="4675" spans="1:17">
      <c r="A4675" s="34">
        <v>128313</v>
      </c>
      <c r="B4675" s="34" t="s">
        <v>17</v>
      </c>
      <c r="C4675" s="34" t="s">
        <v>18</v>
      </c>
      <c r="D4675" s="34" t="s">
        <v>19</v>
      </c>
      <c r="E4675" s="34"/>
      <c r="F4675" s="34"/>
      <c r="G4675" s="34"/>
      <c r="H4675" s="34" t="s">
        <v>19</v>
      </c>
      <c r="I4675" s="34"/>
      <c r="J4675" s="34" t="s">
        <v>20</v>
      </c>
      <c r="K4675" s="34">
        <v>36911</v>
      </c>
      <c r="L4675" s="34" t="s">
        <v>58</v>
      </c>
      <c r="M4675" s="34" t="s">
        <v>27</v>
      </c>
      <c r="N4675" s="34" t="s">
        <v>34</v>
      </c>
      <c r="O4675" s="34">
        <v>43239</v>
      </c>
      <c r="P4675" s="34">
        <v>43488</v>
      </c>
      <c r="Q4675" s="34" t="s">
        <v>24</v>
      </c>
    </row>
    <row r="4676" spans="1:17">
      <c r="A4676" s="34">
        <v>111131</v>
      </c>
      <c r="B4676" s="34" t="s">
        <v>17</v>
      </c>
      <c r="C4676" s="34" t="s">
        <v>18</v>
      </c>
      <c r="D4676" s="34" t="s">
        <v>19</v>
      </c>
      <c r="E4676" s="34"/>
      <c r="F4676" s="34"/>
      <c r="G4676" s="34"/>
      <c r="H4676" s="34" t="s">
        <v>19</v>
      </c>
      <c r="I4676" s="34"/>
      <c r="J4676" s="34" t="s">
        <v>20</v>
      </c>
      <c r="K4676" s="34">
        <v>34977</v>
      </c>
      <c r="L4676" s="34" t="s">
        <v>53</v>
      </c>
      <c r="M4676" s="34" t="s">
        <v>22</v>
      </c>
      <c r="N4676" s="34" t="s">
        <v>34</v>
      </c>
      <c r="O4676" s="34">
        <v>42073</v>
      </c>
      <c r="P4676" s="34">
        <v>42237</v>
      </c>
      <c r="Q4676" s="34" t="s">
        <v>24</v>
      </c>
    </row>
    <row r="4677" spans="1:17">
      <c r="A4677" s="34">
        <v>102779</v>
      </c>
      <c r="B4677" s="34" t="s">
        <v>17</v>
      </c>
      <c r="C4677" s="34" t="s">
        <v>18</v>
      </c>
      <c r="D4677" s="34" t="s">
        <v>19</v>
      </c>
      <c r="E4677" s="34"/>
      <c r="F4677" s="34"/>
      <c r="G4677" s="34"/>
      <c r="H4677" s="34" t="s">
        <v>19</v>
      </c>
      <c r="I4677" s="34"/>
      <c r="J4677" s="34" t="s">
        <v>30</v>
      </c>
      <c r="K4677" s="34">
        <v>19551</v>
      </c>
      <c r="L4677" s="34" t="s">
        <v>48</v>
      </c>
      <c r="M4677" s="34" t="s">
        <v>27</v>
      </c>
      <c r="N4677" s="34" t="s">
        <v>34</v>
      </c>
      <c r="O4677" s="34">
        <v>41540</v>
      </c>
      <c r="P4677" s="34">
        <v>41540</v>
      </c>
      <c r="Q4677" s="34" t="s">
        <v>36</v>
      </c>
    </row>
    <row r="4678" spans="1:17">
      <c r="A4678" s="34">
        <v>166572</v>
      </c>
      <c r="B4678" s="34" t="s">
        <v>17</v>
      </c>
      <c r="C4678" s="34" t="s">
        <v>18</v>
      </c>
      <c r="D4678" s="34" t="s">
        <v>19</v>
      </c>
      <c r="E4678" s="34"/>
      <c r="F4678" s="34"/>
      <c r="G4678" s="34"/>
      <c r="H4678" s="34" t="s">
        <v>19</v>
      </c>
      <c r="I4678" s="34"/>
      <c r="J4678" s="34" t="s">
        <v>20</v>
      </c>
      <c r="K4678" s="34">
        <v>22336</v>
      </c>
      <c r="L4678" s="34" t="s">
        <v>72</v>
      </c>
      <c r="M4678" s="34" t="s">
        <v>22</v>
      </c>
      <c r="N4678" s="34" t="s">
        <v>34</v>
      </c>
      <c r="O4678" s="34">
        <v>45325</v>
      </c>
      <c r="P4678" s="34">
        <v>45325</v>
      </c>
      <c r="Q4678" s="34" t="s">
        <v>330</v>
      </c>
    </row>
    <row r="4679" spans="1:17">
      <c r="A4679" s="34">
        <v>41699</v>
      </c>
      <c r="B4679" s="34" t="s">
        <v>17</v>
      </c>
      <c r="C4679" s="34" t="s">
        <v>25</v>
      </c>
      <c r="D4679" s="34" t="s">
        <v>19</v>
      </c>
      <c r="E4679" s="34"/>
      <c r="F4679" s="34"/>
      <c r="G4679" s="34"/>
      <c r="H4679" s="34" t="s">
        <v>19</v>
      </c>
      <c r="I4679" s="34"/>
      <c r="J4679" s="34" t="s">
        <v>30</v>
      </c>
      <c r="K4679" s="34">
        <v>17046</v>
      </c>
      <c r="L4679" s="34" t="s">
        <v>59</v>
      </c>
      <c r="M4679" s="34" t="s">
        <v>27</v>
      </c>
      <c r="N4679" s="34" t="s">
        <v>32</v>
      </c>
      <c r="O4679" s="34">
        <v>37622</v>
      </c>
      <c r="P4679" s="34"/>
      <c r="Q4679" s="34" t="s">
        <v>38</v>
      </c>
    </row>
    <row r="4680" spans="1:17">
      <c r="A4680" s="34">
        <v>151307</v>
      </c>
      <c r="B4680" s="34" t="s">
        <v>17</v>
      </c>
      <c r="C4680" s="34" t="s">
        <v>18</v>
      </c>
      <c r="D4680" s="34" t="s">
        <v>19</v>
      </c>
      <c r="E4680" s="34"/>
      <c r="F4680" s="34"/>
      <c r="G4680" s="34"/>
      <c r="H4680" s="34" t="s">
        <v>19</v>
      </c>
      <c r="I4680" s="34"/>
      <c r="J4680" s="34" t="s">
        <v>20</v>
      </c>
      <c r="K4680" s="34">
        <v>39210</v>
      </c>
      <c r="L4680" s="34" t="s">
        <v>83</v>
      </c>
      <c r="M4680" s="34" t="s">
        <v>27</v>
      </c>
      <c r="N4680" s="34" t="s">
        <v>23</v>
      </c>
      <c r="O4680" s="34" t="s">
        <v>36</v>
      </c>
      <c r="P4680" s="34" t="s">
        <v>36</v>
      </c>
      <c r="Q4680" s="34" t="s">
        <v>36</v>
      </c>
    </row>
    <row r="4681" spans="1:17">
      <c r="A4681" s="34">
        <v>127121</v>
      </c>
      <c r="B4681" s="34" t="s">
        <v>17</v>
      </c>
      <c r="C4681" s="34" t="s">
        <v>25</v>
      </c>
      <c r="D4681" s="34" t="s">
        <v>19</v>
      </c>
      <c r="E4681" s="34"/>
      <c r="F4681" s="34"/>
      <c r="G4681" s="34"/>
      <c r="H4681" s="34" t="s">
        <v>19</v>
      </c>
      <c r="I4681" s="34"/>
      <c r="J4681" s="34" t="s">
        <v>30</v>
      </c>
      <c r="K4681" s="34"/>
      <c r="L4681" s="34" t="s">
        <v>35</v>
      </c>
      <c r="M4681" s="34" t="s">
        <v>27</v>
      </c>
      <c r="N4681" s="34" t="s">
        <v>32</v>
      </c>
      <c r="O4681" s="34">
        <v>43070</v>
      </c>
      <c r="P4681" s="34"/>
      <c r="Q4681" s="34" t="s">
        <v>38</v>
      </c>
    </row>
    <row r="4682" spans="1:17">
      <c r="A4682" s="34">
        <v>93886</v>
      </c>
      <c r="B4682" s="34" t="s">
        <v>17</v>
      </c>
      <c r="C4682" s="34" t="s">
        <v>18</v>
      </c>
      <c r="D4682" s="34" t="s">
        <v>19</v>
      </c>
      <c r="E4682" s="34"/>
      <c r="F4682" s="34"/>
      <c r="G4682" s="34"/>
      <c r="H4682" s="34" t="s">
        <v>19</v>
      </c>
      <c r="I4682" s="34"/>
      <c r="J4682" s="34" t="s">
        <v>20</v>
      </c>
      <c r="K4682" s="34">
        <v>34501</v>
      </c>
      <c r="L4682" s="34" t="s">
        <v>74</v>
      </c>
      <c r="M4682" s="34" t="s">
        <v>22</v>
      </c>
      <c r="N4682" s="34" t="s">
        <v>36</v>
      </c>
      <c r="O4682" s="34" t="s">
        <v>36</v>
      </c>
      <c r="P4682" s="34" t="s">
        <v>36</v>
      </c>
      <c r="Q4682" s="34" t="s">
        <v>36</v>
      </c>
    </row>
    <row r="4683" spans="1:17">
      <c r="A4683" s="34">
        <v>94682</v>
      </c>
      <c r="B4683" s="34" t="s">
        <v>17</v>
      </c>
      <c r="C4683" s="34" t="s">
        <v>18</v>
      </c>
      <c r="D4683" s="34" t="s">
        <v>19</v>
      </c>
      <c r="E4683" s="34"/>
      <c r="F4683" s="34"/>
      <c r="G4683" s="34"/>
      <c r="H4683" s="34" t="s">
        <v>19</v>
      </c>
      <c r="I4683" s="34"/>
      <c r="J4683" s="34" t="s">
        <v>30</v>
      </c>
      <c r="K4683" s="34"/>
      <c r="L4683" s="34" t="s">
        <v>35</v>
      </c>
      <c r="M4683" s="34" t="s">
        <v>27</v>
      </c>
      <c r="N4683" s="34" t="s">
        <v>34</v>
      </c>
      <c r="O4683" s="34">
        <v>41344</v>
      </c>
      <c r="P4683" s="34">
        <v>41344</v>
      </c>
      <c r="Q4683" s="34" t="s">
        <v>36</v>
      </c>
    </row>
    <row r="4684" spans="1:17">
      <c r="A4684" s="34">
        <v>80909</v>
      </c>
      <c r="B4684" s="34" t="s">
        <v>17</v>
      </c>
      <c r="C4684" s="34" t="s">
        <v>18</v>
      </c>
      <c r="D4684" s="34" t="s">
        <v>19</v>
      </c>
      <c r="E4684" s="34"/>
      <c r="F4684" s="34"/>
      <c r="G4684" s="34"/>
      <c r="H4684" s="34" t="s">
        <v>19</v>
      </c>
      <c r="I4684" s="34"/>
      <c r="J4684" s="34" t="s">
        <v>20</v>
      </c>
      <c r="K4684" s="34">
        <v>33718</v>
      </c>
      <c r="L4684" s="34" t="s">
        <v>39</v>
      </c>
      <c r="M4684" s="34" t="s">
        <v>22</v>
      </c>
      <c r="N4684" s="34" t="s">
        <v>34</v>
      </c>
      <c r="O4684" s="34">
        <v>40094</v>
      </c>
      <c r="P4684" s="34">
        <v>41222</v>
      </c>
      <c r="Q4684" s="34" t="s">
        <v>36</v>
      </c>
    </row>
    <row r="4685" spans="1:17">
      <c r="A4685" s="34">
        <v>40374</v>
      </c>
      <c r="B4685" s="34" t="s">
        <v>17</v>
      </c>
      <c r="C4685" s="34" t="s">
        <v>25</v>
      </c>
      <c r="D4685" s="34" t="s">
        <v>19</v>
      </c>
      <c r="E4685" s="34"/>
      <c r="F4685" s="34"/>
      <c r="G4685" s="34"/>
      <c r="H4685" s="34" t="s">
        <v>19</v>
      </c>
      <c r="I4685" s="34"/>
      <c r="J4685" s="34" t="s">
        <v>20</v>
      </c>
      <c r="K4685" s="34">
        <v>20971</v>
      </c>
      <c r="L4685" s="34" t="s">
        <v>59</v>
      </c>
      <c r="M4685" s="34" t="s">
        <v>27</v>
      </c>
      <c r="N4685" s="34" t="s">
        <v>32</v>
      </c>
      <c r="O4685" s="34">
        <v>38545</v>
      </c>
      <c r="P4685" s="34"/>
      <c r="Q4685" s="34" t="s">
        <v>38</v>
      </c>
    </row>
    <row r="4686" spans="1:17">
      <c r="A4686" s="34">
        <v>81474</v>
      </c>
      <c r="B4686" s="34" t="s">
        <v>17</v>
      </c>
      <c r="C4686" s="34" t="s">
        <v>18</v>
      </c>
      <c r="D4686" s="34" t="s">
        <v>19</v>
      </c>
      <c r="E4686" s="34"/>
      <c r="F4686" s="34"/>
      <c r="G4686" s="34"/>
      <c r="H4686" s="34" t="s">
        <v>19</v>
      </c>
      <c r="I4686" s="34"/>
      <c r="J4686" s="34" t="s">
        <v>30</v>
      </c>
      <c r="K4686" s="34">
        <v>17186</v>
      </c>
      <c r="L4686" s="34" t="s">
        <v>37</v>
      </c>
      <c r="M4686" s="34" t="s">
        <v>27</v>
      </c>
      <c r="N4686" s="34" t="s">
        <v>34</v>
      </c>
      <c r="O4686" s="34">
        <v>40868</v>
      </c>
      <c r="P4686" s="34">
        <v>45405</v>
      </c>
      <c r="Q4686" s="34" t="s">
        <v>38</v>
      </c>
    </row>
    <row r="4687" spans="1:17">
      <c r="A4687" s="34">
        <v>93149</v>
      </c>
      <c r="B4687" s="34" t="s">
        <v>17</v>
      </c>
      <c r="C4687" s="34" t="s">
        <v>18</v>
      </c>
      <c r="D4687" s="34" t="s">
        <v>19</v>
      </c>
      <c r="E4687" s="34"/>
      <c r="F4687" s="34"/>
      <c r="G4687" s="34"/>
      <c r="H4687" s="34" t="s">
        <v>19</v>
      </c>
      <c r="I4687" s="34"/>
      <c r="J4687" s="34" t="s">
        <v>20</v>
      </c>
      <c r="K4687" s="34">
        <v>32464</v>
      </c>
      <c r="L4687" s="34" t="s">
        <v>151</v>
      </c>
      <c r="M4687" s="34" t="s">
        <v>22</v>
      </c>
      <c r="N4687" s="34" t="s">
        <v>32</v>
      </c>
      <c r="O4687" s="34">
        <v>40883</v>
      </c>
      <c r="P4687" s="34">
        <v>40909</v>
      </c>
      <c r="Q4687" s="34" t="s">
        <v>36</v>
      </c>
    </row>
    <row r="4688" spans="1:17">
      <c r="A4688" s="34">
        <v>165699</v>
      </c>
      <c r="B4688" s="34" t="s">
        <v>17</v>
      </c>
      <c r="C4688" s="34" t="s">
        <v>25</v>
      </c>
      <c r="D4688" s="34" t="s">
        <v>19</v>
      </c>
      <c r="E4688" s="34"/>
      <c r="F4688" s="34"/>
      <c r="G4688" s="34"/>
      <c r="H4688" s="34" t="s">
        <v>19</v>
      </c>
      <c r="I4688" s="34"/>
      <c r="J4688" s="34" t="s">
        <v>30</v>
      </c>
      <c r="K4688" s="34">
        <v>20670</v>
      </c>
      <c r="L4688" s="34" t="s">
        <v>37</v>
      </c>
      <c r="M4688" s="34" t="s">
        <v>27</v>
      </c>
      <c r="N4688" s="34" t="s">
        <v>34</v>
      </c>
      <c r="O4688" s="34">
        <v>45460</v>
      </c>
      <c r="P4688" s="34"/>
      <c r="Q4688" s="34" t="s">
        <v>24</v>
      </c>
    </row>
    <row r="4689" spans="1:17">
      <c r="A4689" s="34">
        <v>113229</v>
      </c>
      <c r="B4689" s="34" t="s">
        <v>17</v>
      </c>
      <c r="C4689" s="34" t="s">
        <v>18</v>
      </c>
      <c r="D4689" s="34" t="s">
        <v>19</v>
      </c>
      <c r="E4689" s="34"/>
      <c r="F4689" s="34"/>
      <c r="G4689" s="34"/>
      <c r="H4689" s="34" t="s">
        <v>19</v>
      </c>
      <c r="I4689" s="34"/>
      <c r="J4689" s="34" t="s">
        <v>30</v>
      </c>
      <c r="K4689" s="34">
        <v>25471</v>
      </c>
      <c r="L4689" s="34" t="s">
        <v>99</v>
      </c>
      <c r="M4689" s="34" t="s">
        <v>27</v>
      </c>
      <c r="N4689" s="34" t="s">
        <v>32</v>
      </c>
      <c r="O4689" s="34">
        <v>42261</v>
      </c>
      <c r="P4689" s="34">
        <v>42454</v>
      </c>
      <c r="Q4689" s="34" t="s">
        <v>77</v>
      </c>
    </row>
    <row r="4690" spans="1:17">
      <c r="A4690" s="34">
        <v>122083</v>
      </c>
      <c r="B4690" s="34" t="s">
        <v>17</v>
      </c>
      <c r="C4690" s="34" t="s">
        <v>25</v>
      </c>
      <c r="D4690" s="34" t="s">
        <v>19</v>
      </c>
      <c r="E4690" s="34"/>
      <c r="F4690" s="34"/>
      <c r="G4690" s="34"/>
      <c r="H4690" s="34" t="s">
        <v>19</v>
      </c>
      <c r="I4690" s="34"/>
      <c r="J4690" s="34" t="s">
        <v>20</v>
      </c>
      <c r="K4690" s="34">
        <v>18347</v>
      </c>
      <c r="L4690" s="34" t="s">
        <v>99</v>
      </c>
      <c r="M4690" s="34" t="s">
        <v>27</v>
      </c>
      <c r="N4690" s="34" t="s">
        <v>34</v>
      </c>
      <c r="O4690" s="34">
        <v>43070</v>
      </c>
      <c r="P4690" s="34"/>
      <c r="Q4690" s="34" t="s">
        <v>38</v>
      </c>
    </row>
    <row r="4691" spans="1:17">
      <c r="A4691" s="34">
        <v>136024</v>
      </c>
      <c r="B4691" s="34" t="s">
        <v>17</v>
      </c>
      <c r="C4691" s="34" t="s">
        <v>18</v>
      </c>
      <c r="D4691" s="34" t="s">
        <v>19</v>
      </c>
      <c r="E4691" s="34"/>
      <c r="F4691" s="34"/>
      <c r="G4691" s="34"/>
      <c r="H4691" s="34" t="s">
        <v>19</v>
      </c>
      <c r="I4691" s="34"/>
      <c r="J4691" s="34" t="s">
        <v>20</v>
      </c>
      <c r="K4691" s="34">
        <v>20918</v>
      </c>
      <c r="L4691" s="34" t="s">
        <v>70</v>
      </c>
      <c r="M4691" s="34" t="s">
        <v>22</v>
      </c>
      <c r="N4691" s="34" t="s">
        <v>34</v>
      </c>
      <c r="O4691" s="34">
        <v>43624</v>
      </c>
      <c r="P4691" s="34">
        <v>43905</v>
      </c>
      <c r="Q4691" s="34" t="s">
        <v>24</v>
      </c>
    </row>
    <row r="4692" spans="1:17">
      <c r="A4692" s="34">
        <v>165341</v>
      </c>
      <c r="B4692" s="34" t="s">
        <v>17</v>
      </c>
      <c r="C4692" s="34" t="s">
        <v>18</v>
      </c>
      <c r="D4692" s="34" t="s">
        <v>19</v>
      </c>
      <c r="E4692" s="34"/>
      <c r="F4692" s="34"/>
      <c r="G4692" s="34"/>
      <c r="H4692" s="34" t="s">
        <v>19</v>
      </c>
      <c r="I4692" s="34"/>
      <c r="J4692" s="34" t="s">
        <v>20</v>
      </c>
      <c r="K4692" s="34">
        <v>39448</v>
      </c>
      <c r="L4692" s="34" t="s">
        <v>48</v>
      </c>
      <c r="M4692" s="34" t="s">
        <v>27</v>
      </c>
      <c r="N4692" s="34" t="s">
        <v>28</v>
      </c>
      <c r="O4692" s="34" t="s">
        <v>36</v>
      </c>
      <c r="P4692" s="34" t="s">
        <v>36</v>
      </c>
      <c r="Q4692" s="34" t="s">
        <v>36</v>
      </c>
    </row>
    <row r="4693" spans="1:17">
      <c r="A4693" s="34">
        <v>142304</v>
      </c>
      <c r="B4693" s="34" t="s">
        <v>17</v>
      </c>
      <c r="C4693" s="34" t="s">
        <v>18</v>
      </c>
      <c r="D4693" s="34" t="s">
        <v>19</v>
      </c>
      <c r="E4693" s="34"/>
      <c r="F4693" s="34"/>
      <c r="G4693" s="34"/>
      <c r="H4693" s="34" t="s">
        <v>19</v>
      </c>
      <c r="I4693" s="34"/>
      <c r="J4693" s="34" t="s">
        <v>20</v>
      </c>
      <c r="K4693" s="34">
        <v>38334</v>
      </c>
      <c r="L4693" s="34" t="s">
        <v>102</v>
      </c>
      <c r="M4693" s="34" t="s">
        <v>22</v>
      </c>
      <c r="N4693" s="34" t="s">
        <v>32</v>
      </c>
      <c r="O4693" s="34" t="s">
        <v>36</v>
      </c>
      <c r="P4693" s="34" t="s">
        <v>36</v>
      </c>
      <c r="Q4693" s="34" t="s">
        <v>24</v>
      </c>
    </row>
    <row r="4694" spans="1:17">
      <c r="A4694" s="34">
        <v>161371</v>
      </c>
      <c r="B4694" s="34" t="s">
        <v>17</v>
      </c>
      <c r="C4694" s="34" t="s">
        <v>25</v>
      </c>
      <c r="D4694" s="34" t="s">
        <v>19</v>
      </c>
      <c r="E4694" s="34"/>
      <c r="F4694" s="34"/>
      <c r="G4694" s="34"/>
      <c r="H4694" s="34" t="s">
        <v>19</v>
      </c>
      <c r="I4694" s="34"/>
      <c r="J4694" s="34" t="s">
        <v>20</v>
      </c>
      <c r="K4694" s="34">
        <v>30092</v>
      </c>
      <c r="L4694" s="34" t="s">
        <v>49</v>
      </c>
      <c r="M4694" s="34" t="s">
        <v>22</v>
      </c>
      <c r="N4694" s="34" t="s">
        <v>34</v>
      </c>
      <c r="O4694" s="34">
        <v>45141</v>
      </c>
      <c r="P4694" s="34"/>
      <c r="Q4694" s="34" t="s">
        <v>41</v>
      </c>
    </row>
    <row r="4695" spans="1:17">
      <c r="A4695" s="34">
        <v>154143</v>
      </c>
      <c r="B4695" s="34" t="s">
        <v>17</v>
      </c>
      <c r="C4695" s="34" t="s">
        <v>18</v>
      </c>
      <c r="D4695" s="34" t="s">
        <v>19</v>
      </c>
      <c r="E4695" s="34"/>
      <c r="F4695" s="34"/>
      <c r="G4695" s="34"/>
      <c r="H4695" s="34" t="s">
        <v>19</v>
      </c>
      <c r="I4695" s="34"/>
      <c r="J4695" s="34" t="s">
        <v>30</v>
      </c>
      <c r="K4695" s="34">
        <v>17448</v>
      </c>
      <c r="L4695" s="34" t="s">
        <v>261</v>
      </c>
      <c r="M4695" s="34" t="s">
        <v>57</v>
      </c>
      <c r="N4695" s="34" t="s">
        <v>32</v>
      </c>
      <c r="O4695" s="34">
        <v>44543</v>
      </c>
      <c r="P4695" s="34">
        <v>44805</v>
      </c>
      <c r="Q4695" s="34" t="s">
        <v>24</v>
      </c>
    </row>
    <row r="4696" spans="1:17">
      <c r="A4696" s="34">
        <v>83306</v>
      </c>
      <c r="B4696" s="34" t="s">
        <v>17</v>
      </c>
      <c r="C4696" s="34" t="s">
        <v>25</v>
      </c>
      <c r="D4696" s="34" t="s">
        <v>19</v>
      </c>
      <c r="E4696" s="34"/>
      <c r="F4696" s="34"/>
      <c r="G4696" s="34"/>
      <c r="H4696" s="34" t="s">
        <v>19</v>
      </c>
      <c r="I4696" s="34"/>
      <c r="J4696" s="34" t="s">
        <v>20</v>
      </c>
      <c r="K4696" s="34">
        <v>19000</v>
      </c>
      <c r="L4696" s="34" t="s">
        <v>66</v>
      </c>
      <c r="M4696" s="34" t="s">
        <v>57</v>
      </c>
      <c r="N4696" s="34" t="s">
        <v>34</v>
      </c>
      <c r="O4696" s="34" t="s">
        <v>36</v>
      </c>
      <c r="P4696" s="34" t="s">
        <v>36</v>
      </c>
      <c r="Q4696" s="34" t="s">
        <v>24</v>
      </c>
    </row>
    <row r="4697" spans="1:17">
      <c r="A4697" s="34">
        <v>160943</v>
      </c>
      <c r="B4697" s="34" t="s">
        <v>17</v>
      </c>
      <c r="C4697" s="34" t="s">
        <v>25</v>
      </c>
      <c r="D4697" s="34" t="s">
        <v>19</v>
      </c>
      <c r="E4697" s="34"/>
      <c r="F4697" s="34"/>
      <c r="G4697" s="34"/>
      <c r="H4697" s="34" t="s">
        <v>19</v>
      </c>
      <c r="I4697" s="34"/>
      <c r="J4697" s="34" t="s">
        <v>20</v>
      </c>
      <c r="K4697" s="34">
        <v>20015</v>
      </c>
      <c r="L4697" s="34" t="s">
        <v>119</v>
      </c>
      <c r="M4697" s="34" t="s">
        <v>23</v>
      </c>
      <c r="N4697" s="34" t="s">
        <v>36</v>
      </c>
      <c r="O4697" s="34">
        <v>45040</v>
      </c>
      <c r="P4697" s="34"/>
      <c r="Q4697" s="34" t="s">
        <v>24</v>
      </c>
    </row>
    <row r="4698" spans="1:17">
      <c r="A4698" s="34">
        <v>117258</v>
      </c>
      <c r="B4698" s="34" t="s">
        <v>17</v>
      </c>
      <c r="C4698" s="34" t="s">
        <v>18</v>
      </c>
      <c r="D4698" s="34" t="s">
        <v>19</v>
      </c>
      <c r="E4698" s="34"/>
      <c r="F4698" s="34"/>
      <c r="G4698" s="34"/>
      <c r="H4698" s="34" t="s">
        <v>19</v>
      </c>
      <c r="I4698" s="34"/>
      <c r="J4698" s="34" t="s">
        <v>20</v>
      </c>
      <c r="K4698" s="34">
        <v>24705</v>
      </c>
      <c r="L4698" s="34" t="s">
        <v>95</v>
      </c>
      <c r="M4698" s="34" t="s">
        <v>22</v>
      </c>
      <c r="N4698" s="34" t="s">
        <v>32</v>
      </c>
      <c r="O4698" s="34">
        <v>42486</v>
      </c>
      <c r="P4698" s="34">
        <v>42624</v>
      </c>
      <c r="Q4698" s="34" t="s">
        <v>77</v>
      </c>
    </row>
    <row r="4699" spans="1:17">
      <c r="A4699" s="34">
        <v>120799</v>
      </c>
      <c r="B4699" s="34" t="s">
        <v>17</v>
      </c>
      <c r="C4699" s="34" t="s">
        <v>18</v>
      </c>
      <c r="D4699" s="34" t="s">
        <v>19</v>
      </c>
      <c r="E4699" s="34"/>
      <c r="F4699" s="34"/>
      <c r="G4699" s="34"/>
      <c r="H4699" s="34" t="s">
        <v>19</v>
      </c>
      <c r="I4699" s="34"/>
      <c r="J4699" s="34" t="s">
        <v>20</v>
      </c>
      <c r="K4699" s="34">
        <v>27126</v>
      </c>
      <c r="L4699" s="34" t="s">
        <v>33</v>
      </c>
      <c r="M4699" s="34" t="s">
        <v>22</v>
      </c>
      <c r="N4699" s="34" t="s">
        <v>34</v>
      </c>
      <c r="O4699" s="34">
        <v>42809</v>
      </c>
      <c r="P4699" s="34">
        <v>43488</v>
      </c>
      <c r="Q4699" s="34" t="s">
        <v>24</v>
      </c>
    </row>
    <row r="4700" spans="1:17">
      <c r="A4700" s="34">
        <v>93794</v>
      </c>
      <c r="B4700" s="34" t="s">
        <v>17</v>
      </c>
      <c r="C4700" s="34" t="s">
        <v>18</v>
      </c>
      <c r="D4700" s="34" t="s">
        <v>19</v>
      </c>
      <c r="E4700" s="34"/>
      <c r="F4700" s="34"/>
      <c r="G4700" s="34"/>
      <c r="H4700" s="34" t="s">
        <v>19</v>
      </c>
      <c r="I4700" s="34"/>
      <c r="J4700" s="34" t="s">
        <v>20</v>
      </c>
      <c r="K4700" s="34">
        <v>19077</v>
      </c>
      <c r="L4700" s="34" t="s">
        <v>74</v>
      </c>
      <c r="M4700" s="34" t="s">
        <v>22</v>
      </c>
      <c r="N4700" s="34" t="s">
        <v>34</v>
      </c>
      <c r="O4700" s="34">
        <v>40948</v>
      </c>
      <c r="P4700" s="34">
        <v>41548</v>
      </c>
      <c r="Q4700" s="34" t="s">
        <v>36</v>
      </c>
    </row>
    <row r="4701" spans="1:17">
      <c r="A4701" s="34">
        <v>117408</v>
      </c>
      <c r="B4701" s="34" t="s">
        <v>17</v>
      </c>
      <c r="C4701" s="34" t="s">
        <v>18</v>
      </c>
      <c r="D4701" s="34" t="s">
        <v>19</v>
      </c>
      <c r="E4701" s="34"/>
      <c r="F4701" s="34"/>
      <c r="G4701" s="34"/>
      <c r="H4701" s="34" t="s">
        <v>19</v>
      </c>
      <c r="I4701" s="34"/>
      <c r="J4701" s="34" t="s">
        <v>20</v>
      </c>
      <c r="K4701" s="34"/>
      <c r="L4701" s="34" t="s">
        <v>48</v>
      </c>
      <c r="M4701" s="34" t="s">
        <v>27</v>
      </c>
      <c r="N4701" s="34" t="s">
        <v>36</v>
      </c>
      <c r="O4701" s="34" t="s">
        <v>36</v>
      </c>
      <c r="P4701" s="34" t="s">
        <v>36</v>
      </c>
      <c r="Q4701" s="34" t="s">
        <v>36</v>
      </c>
    </row>
    <row r="4702" spans="1:17">
      <c r="A4702" s="34">
        <v>166573</v>
      </c>
      <c r="B4702" s="34" t="s">
        <v>17</v>
      </c>
      <c r="C4702" s="34" t="s">
        <v>25</v>
      </c>
      <c r="D4702" s="34" t="s">
        <v>19</v>
      </c>
      <c r="E4702" s="34"/>
      <c r="F4702" s="34"/>
      <c r="G4702" s="34"/>
      <c r="H4702" s="34" t="s">
        <v>19</v>
      </c>
      <c r="I4702" s="34"/>
      <c r="J4702" s="34" t="s">
        <v>20</v>
      </c>
      <c r="K4702" s="34">
        <v>40065</v>
      </c>
      <c r="L4702" s="34" t="s">
        <v>74</v>
      </c>
      <c r="M4702" s="34" t="s">
        <v>22</v>
      </c>
      <c r="N4702" s="34" t="s">
        <v>34</v>
      </c>
      <c r="O4702" s="34">
        <v>45325</v>
      </c>
      <c r="P4702" s="34"/>
      <c r="Q4702" s="34" t="s">
        <v>24</v>
      </c>
    </row>
    <row r="4703" spans="1:17">
      <c r="A4703" s="34">
        <v>154561</v>
      </c>
      <c r="B4703" s="34" t="s">
        <v>17</v>
      </c>
      <c r="C4703" s="34" t="s">
        <v>25</v>
      </c>
      <c r="D4703" s="34" t="s">
        <v>19</v>
      </c>
      <c r="E4703" s="34"/>
      <c r="F4703" s="34"/>
      <c r="G4703" s="34"/>
      <c r="H4703" s="34" t="s">
        <v>19</v>
      </c>
      <c r="I4703" s="34"/>
      <c r="J4703" s="34" t="s">
        <v>30</v>
      </c>
      <c r="K4703" s="34">
        <v>39145</v>
      </c>
      <c r="L4703" s="34" t="s">
        <v>74</v>
      </c>
      <c r="M4703" s="34" t="s">
        <v>22</v>
      </c>
      <c r="N4703" s="34" t="s">
        <v>34</v>
      </c>
      <c r="O4703" s="34">
        <v>44583</v>
      </c>
      <c r="P4703" s="34"/>
      <c r="Q4703" s="34" t="s">
        <v>24</v>
      </c>
    </row>
    <row r="4704" spans="1:17">
      <c r="A4704" s="34">
        <v>166925</v>
      </c>
      <c r="B4704" s="34" t="s">
        <v>17</v>
      </c>
      <c r="C4704" s="34" t="s">
        <v>18</v>
      </c>
      <c r="D4704" s="34" t="s">
        <v>19</v>
      </c>
      <c r="E4704" s="34"/>
      <c r="F4704" s="34"/>
      <c r="G4704" s="34"/>
      <c r="H4704" s="34" t="s">
        <v>19</v>
      </c>
      <c r="I4704" s="34"/>
      <c r="J4704" s="34" t="s">
        <v>20</v>
      </c>
      <c r="K4704" s="34">
        <v>28929</v>
      </c>
      <c r="L4704" s="34" t="s">
        <v>74</v>
      </c>
      <c r="M4704" s="34" t="s">
        <v>22</v>
      </c>
      <c r="N4704" s="34" t="s">
        <v>34</v>
      </c>
      <c r="O4704" s="34">
        <v>45358</v>
      </c>
      <c r="P4704" s="34">
        <v>45386</v>
      </c>
      <c r="Q4704" s="34" t="s">
        <v>330</v>
      </c>
    </row>
    <row r="4705" spans="1:17">
      <c r="A4705" s="34">
        <v>157622</v>
      </c>
      <c r="B4705" s="34" t="s">
        <v>17</v>
      </c>
      <c r="C4705" s="34" t="s">
        <v>18</v>
      </c>
      <c r="D4705" s="34" t="s">
        <v>19</v>
      </c>
      <c r="E4705" s="34"/>
      <c r="F4705" s="34"/>
      <c r="G4705" s="34"/>
      <c r="H4705" s="34" t="s">
        <v>19</v>
      </c>
      <c r="I4705" s="34"/>
      <c r="J4705" s="34" t="s">
        <v>20</v>
      </c>
      <c r="K4705" s="34">
        <v>39710</v>
      </c>
      <c r="L4705" s="34" t="s">
        <v>96</v>
      </c>
      <c r="M4705" s="34" t="s">
        <v>22</v>
      </c>
      <c r="N4705" s="34" t="s">
        <v>34</v>
      </c>
      <c r="O4705" s="34">
        <v>44816</v>
      </c>
      <c r="P4705" s="34">
        <v>44944</v>
      </c>
      <c r="Q4705" s="34" t="s">
        <v>24</v>
      </c>
    </row>
    <row r="4706" spans="1:17">
      <c r="A4706" s="34">
        <v>150503</v>
      </c>
      <c r="B4706" s="34" t="s">
        <v>17</v>
      </c>
      <c r="C4706" s="34" t="s">
        <v>18</v>
      </c>
      <c r="D4706" s="34" t="s">
        <v>19</v>
      </c>
      <c r="E4706" s="34"/>
      <c r="F4706" s="34"/>
      <c r="G4706" s="34"/>
      <c r="H4706" s="34" t="s">
        <v>19</v>
      </c>
      <c r="I4706" s="34"/>
      <c r="J4706" s="34" t="s">
        <v>20</v>
      </c>
      <c r="K4706" s="34">
        <v>38596</v>
      </c>
      <c r="L4706" s="34" t="s">
        <v>73</v>
      </c>
      <c r="M4706" s="34" t="s">
        <v>22</v>
      </c>
      <c r="N4706" s="34" t="s">
        <v>34</v>
      </c>
      <c r="O4706" s="34">
        <v>44338</v>
      </c>
      <c r="P4706" s="34">
        <v>44734</v>
      </c>
      <c r="Q4706" s="34" t="s">
        <v>24</v>
      </c>
    </row>
    <row r="4707" spans="1:17">
      <c r="A4707" s="34">
        <v>111458</v>
      </c>
      <c r="B4707" s="34" t="s">
        <v>17</v>
      </c>
      <c r="C4707" s="34" t="s">
        <v>18</v>
      </c>
      <c r="D4707" s="34" t="s">
        <v>19</v>
      </c>
      <c r="E4707" s="34"/>
      <c r="F4707" s="34"/>
      <c r="G4707" s="34"/>
      <c r="H4707" s="34" t="s">
        <v>19</v>
      </c>
      <c r="I4707" s="34"/>
      <c r="J4707" s="34" t="s">
        <v>20</v>
      </c>
      <c r="K4707" s="34">
        <v>29810</v>
      </c>
      <c r="L4707" s="34" t="s">
        <v>26</v>
      </c>
      <c r="M4707" s="34" t="s">
        <v>27</v>
      </c>
      <c r="N4707" s="34" t="s">
        <v>32</v>
      </c>
      <c r="O4707" s="34" t="s">
        <v>36</v>
      </c>
      <c r="P4707" s="34" t="s">
        <v>36</v>
      </c>
      <c r="Q4707" s="34" t="s">
        <v>24</v>
      </c>
    </row>
    <row r="4708" spans="1:17">
      <c r="A4708" s="34">
        <v>167163</v>
      </c>
      <c r="B4708" s="34" t="s">
        <v>17</v>
      </c>
      <c r="C4708" s="34" t="s">
        <v>18</v>
      </c>
      <c r="D4708" s="34" t="s">
        <v>19</v>
      </c>
      <c r="E4708" s="34"/>
      <c r="F4708" s="34"/>
      <c r="G4708" s="34"/>
      <c r="H4708" s="34" t="s">
        <v>19</v>
      </c>
      <c r="I4708" s="34"/>
      <c r="J4708" s="34" t="s">
        <v>20</v>
      </c>
      <c r="K4708" s="34">
        <v>39881</v>
      </c>
      <c r="L4708" s="34" t="s">
        <v>33</v>
      </c>
      <c r="M4708" s="34" t="s">
        <v>22</v>
      </c>
      <c r="N4708" s="34" t="s">
        <v>34</v>
      </c>
      <c r="O4708" s="34">
        <v>45388</v>
      </c>
      <c r="P4708" s="34">
        <v>45458</v>
      </c>
      <c r="Q4708" s="34" t="s">
        <v>24</v>
      </c>
    </row>
    <row r="4709" spans="1:17">
      <c r="A4709" s="34">
        <v>138906</v>
      </c>
      <c r="B4709" s="34" t="s">
        <v>17</v>
      </c>
      <c r="C4709" s="34" t="s">
        <v>18</v>
      </c>
      <c r="D4709" s="34" t="s">
        <v>19</v>
      </c>
      <c r="E4709" s="34"/>
      <c r="F4709" s="34"/>
      <c r="G4709" s="34"/>
      <c r="H4709" s="34" t="s">
        <v>19</v>
      </c>
      <c r="I4709" s="34"/>
      <c r="J4709" s="34" t="s">
        <v>20</v>
      </c>
      <c r="K4709" s="34">
        <v>37957</v>
      </c>
      <c r="L4709" s="34" t="s">
        <v>131</v>
      </c>
      <c r="M4709" s="34" t="s">
        <v>22</v>
      </c>
      <c r="N4709" s="34" t="s">
        <v>34</v>
      </c>
      <c r="O4709" s="34">
        <v>43715</v>
      </c>
      <c r="P4709" s="34">
        <v>43814</v>
      </c>
      <c r="Q4709" s="34" t="s">
        <v>24</v>
      </c>
    </row>
    <row r="4710" spans="1:17">
      <c r="A4710" s="34">
        <v>154451</v>
      </c>
      <c r="B4710" s="34" t="s">
        <v>17</v>
      </c>
      <c r="C4710" s="34" t="s">
        <v>18</v>
      </c>
      <c r="D4710" s="34" t="s">
        <v>19</v>
      </c>
      <c r="E4710" s="34"/>
      <c r="F4710" s="34"/>
      <c r="G4710" s="34"/>
      <c r="H4710" s="34" t="s">
        <v>19</v>
      </c>
      <c r="I4710" s="34"/>
      <c r="J4710" s="34" t="s">
        <v>20</v>
      </c>
      <c r="K4710" s="34">
        <v>38984</v>
      </c>
      <c r="L4710" s="34" t="s">
        <v>96</v>
      </c>
      <c r="M4710" s="34" t="s">
        <v>22</v>
      </c>
      <c r="N4710" s="34" t="s">
        <v>34</v>
      </c>
      <c r="O4710" s="34">
        <v>44597</v>
      </c>
      <c r="P4710" s="34">
        <v>44803</v>
      </c>
      <c r="Q4710" s="34" t="s">
        <v>24</v>
      </c>
    </row>
    <row r="4711" spans="1:17">
      <c r="A4711" s="34">
        <v>126512</v>
      </c>
      <c r="B4711" s="34" t="s">
        <v>17</v>
      </c>
      <c r="C4711" s="34" t="s">
        <v>18</v>
      </c>
      <c r="D4711" s="34" t="s">
        <v>19</v>
      </c>
      <c r="E4711" s="34"/>
      <c r="F4711" s="34"/>
      <c r="G4711" s="34"/>
      <c r="H4711" s="34" t="s">
        <v>19</v>
      </c>
      <c r="I4711" s="34"/>
      <c r="J4711" s="34" t="s">
        <v>30</v>
      </c>
      <c r="K4711" s="34">
        <v>34484</v>
      </c>
      <c r="L4711" s="34" t="s">
        <v>82</v>
      </c>
      <c r="M4711" s="34" t="s">
        <v>27</v>
      </c>
      <c r="N4711" s="34" t="s">
        <v>32</v>
      </c>
      <c r="O4711" s="34" t="s">
        <v>36</v>
      </c>
      <c r="P4711" s="34" t="s">
        <v>36</v>
      </c>
      <c r="Q4711" s="34" t="s">
        <v>36</v>
      </c>
    </row>
    <row r="4712" spans="1:17">
      <c r="A4712" s="34">
        <v>165961</v>
      </c>
      <c r="B4712" s="34" t="s">
        <v>17</v>
      </c>
      <c r="C4712" s="34" t="s">
        <v>18</v>
      </c>
      <c r="D4712" s="34" t="s">
        <v>19</v>
      </c>
      <c r="E4712" s="34"/>
      <c r="F4712" s="34"/>
      <c r="G4712" s="34"/>
      <c r="H4712" s="34" t="s">
        <v>19</v>
      </c>
      <c r="I4712" s="34"/>
      <c r="J4712" s="34" t="s">
        <v>30</v>
      </c>
      <c r="K4712" s="34">
        <v>40263</v>
      </c>
      <c r="L4712" s="34" t="s">
        <v>44</v>
      </c>
      <c r="M4712" s="34" t="s">
        <v>27</v>
      </c>
      <c r="N4712" s="34" t="s">
        <v>34</v>
      </c>
      <c r="O4712" s="34" t="s">
        <v>36</v>
      </c>
      <c r="P4712" s="34" t="s">
        <v>36</v>
      </c>
      <c r="Q4712" s="34" t="s">
        <v>36</v>
      </c>
    </row>
    <row r="4713" spans="1:17">
      <c r="A4713" s="34">
        <v>105597</v>
      </c>
      <c r="B4713" s="34" t="s">
        <v>17</v>
      </c>
      <c r="C4713" s="34" t="s">
        <v>18</v>
      </c>
      <c r="D4713" s="34" t="s">
        <v>19</v>
      </c>
      <c r="E4713" s="34"/>
      <c r="F4713" s="34"/>
      <c r="G4713" s="34"/>
      <c r="H4713" s="34" t="s">
        <v>19</v>
      </c>
      <c r="I4713" s="34"/>
      <c r="J4713" s="34" t="s">
        <v>30</v>
      </c>
      <c r="K4713" s="34">
        <v>35142</v>
      </c>
      <c r="L4713" s="34" t="s">
        <v>128</v>
      </c>
      <c r="M4713" s="34" t="s">
        <v>22</v>
      </c>
      <c r="N4713" s="34" t="s">
        <v>32</v>
      </c>
      <c r="O4713" s="34">
        <v>41542</v>
      </c>
      <c r="P4713" s="34">
        <v>43185</v>
      </c>
      <c r="Q4713" s="34" t="s">
        <v>24</v>
      </c>
    </row>
    <row r="4714" spans="1:17">
      <c r="A4714" s="34">
        <v>22165</v>
      </c>
      <c r="B4714" s="34" t="s">
        <v>17</v>
      </c>
      <c r="C4714" s="34" t="s">
        <v>18</v>
      </c>
      <c r="D4714" s="34" t="s">
        <v>19</v>
      </c>
      <c r="E4714" s="34"/>
      <c r="F4714" s="34"/>
      <c r="G4714" s="34"/>
      <c r="H4714" s="34" t="s">
        <v>19</v>
      </c>
      <c r="I4714" s="34"/>
      <c r="J4714" s="34" t="s">
        <v>20</v>
      </c>
      <c r="K4714" s="34">
        <v>20589</v>
      </c>
      <c r="L4714" s="34" t="s">
        <v>37</v>
      </c>
      <c r="M4714" s="34" t="s">
        <v>27</v>
      </c>
      <c r="N4714" s="34" t="s">
        <v>32</v>
      </c>
      <c r="O4714" s="34">
        <v>1</v>
      </c>
      <c r="P4714" s="34">
        <v>1</v>
      </c>
      <c r="Q4714" s="34" t="s">
        <v>36</v>
      </c>
    </row>
    <row r="4715" spans="1:17">
      <c r="A4715" s="34">
        <v>161922</v>
      </c>
      <c r="B4715" s="34" t="s">
        <v>17</v>
      </c>
      <c r="C4715" s="34" t="s">
        <v>18</v>
      </c>
      <c r="D4715" s="34" t="s">
        <v>19</v>
      </c>
      <c r="E4715" s="34"/>
      <c r="F4715" s="34"/>
      <c r="G4715" s="34"/>
      <c r="H4715" s="34" t="s">
        <v>19</v>
      </c>
      <c r="I4715" s="34"/>
      <c r="J4715" s="34" t="s">
        <v>20</v>
      </c>
      <c r="K4715" s="34">
        <v>26211</v>
      </c>
      <c r="L4715" s="34" t="s">
        <v>206</v>
      </c>
      <c r="M4715" s="34" t="s">
        <v>22</v>
      </c>
      <c r="N4715" s="34" t="s">
        <v>34</v>
      </c>
      <c r="O4715" s="34" t="s">
        <v>36</v>
      </c>
      <c r="P4715" s="34" t="s">
        <v>36</v>
      </c>
      <c r="Q4715" s="34" t="s">
        <v>36</v>
      </c>
    </row>
    <row r="4716" spans="1:17">
      <c r="A4716" s="34">
        <v>157072</v>
      </c>
      <c r="B4716" s="34" t="s">
        <v>17</v>
      </c>
      <c r="C4716" s="34" t="s">
        <v>18</v>
      </c>
      <c r="D4716" s="34" t="s">
        <v>19</v>
      </c>
      <c r="E4716" s="34"/>
      <c r="F4716" s="34"/>
      <c r="G4716" s="34"/>
      <c r="H4716" s="34" t="s">
        <v>19</v>
      </c>
      <c r="I4716" s="34"/>
      <c r="J4716" s="34" t="s">
        <v>20</v>
      </c>
      <c r="K4716" s="34">
        <v>39071</v>
      </c>
      <c r="L4716" s="34" t="s">
        <v>123</v>
      </c>
      <c r="M4716" s="34" t="s">
        <v>22</v>
      </c>
      <c r="N4716" s="34" t="s">
        <v>34</v>
      </c>
      <c r="O4716" s="34">
        <v>44774</v>
      </c>
      <c r="P4716" s="34">
        <v>44951</v>
      </c>
      <c r="Q4716" s="34" t="s">
        <v>24</v>
      </c>
    </row>
    <row r="4717" spans="1:17">
      <c r="A4717" s="34">
        <v>157877</v>
      </c>
      <c r="B4717" s="34" t="s">
        <v>17</v>
      </c>
      <c r="C4717" s="34" t="s">
        <v>18</v>
      </c>
      <c r="D4717" s="34" t="s">
        <v>19</v>
      </c>
      <c r="E4717" s="34"/>
      <c r="F4717" s="34"/>
      <c r="G4717" s="34"/>
      <c r="H4717" s="34" t="s">
        <v>19</v>
      </c>
      <c r="I4717" s="34"/>
      <c r="J4717" s="34" t="s">
        <v>20</v>
      </c>
      <c r="K4717" s="34">
        <v>38199</v>
      </c>
      <c r="L4717" s="34" t="s">
        <v>37</v>
      </c>
      <c r="M4717" s="34" t="s">
        <v>27</v>
      </c>
      <c r="N4717" s="34" t="s">
        <v>34</v>
      </c>
      <c r="O4717" s="34" t="s">
        <v>36</v>
      </c>
      <c r="P4717" s="34" t="s">
        <v>36</v>
      </c>
      <c r="Q4717" s="34" t="s">
        <v>36</v>
      </c>
    </row>
    <row r="4718" spans="1:17">
      <c r="A4718" s="34">
        <v>130593</v>
      </c>
      <c r="B4718" s="34" t="s">
        <v>17</v>
      </c>
      <c r="C4718" s="34" t="s">
        <v>18</v>
      </c>
      <c r="D4718" s="34" t="s">
        <v>19</v>
      </c>
      <c r="E4718" s="34"/>
      <c r="F4718" s="34"/>
      <c r="G4718" s="34"/>
      <c r="H4718" s="34" t="s">
        <v>19</v>
      </c>
      <c r="I4718" s="34"/>
      <c r="J4718" s="34" t="s">
        <v>20</v>
      </c>
      <c r="K4718" s="34">
        <v>36450</v>
      </c>
      <c r="L4718" s="34" t="s">
        <v>129</v>
      </c>
      <c r="M4718" s="34" t="s">
        <v>57</v>
      </c>
      <c r="N4718" s="34" t="s">
        <v>36</v>
      </c>
      <c r="O4718" s="34" t="s">
        <v>36</v>
      </c>
      <c r="P4718" s="34" t="s">
        <v>36</v>
      </c>
      <c r="Q4718" s="34" t="s">
        <v>36</v>
      </c>
    </row>
    <row r="4719" spans="1:17">
      <c r="A4719" s="34">
        <v>128983</v>
      </c>
      <c r="B4719" s="34" t="s">
        <v>17</v>
      </c>
      <c r="C4719" s="34" t="s">
        <v>18</v>
      </c>
      <c r="D4719" s="34" t="s">
        <v>19</v>
      </c>
      <c r="E4719" s="34"/>
      <c r="F4719" s="34"/>
      <c r="G4719" s="34"/>
      <c r="H4719" s="34" t="s">
        <v>19</v>
      </c>
      <c r="I4719" s="34"/>
      <c r="J4719" s="34" t="s">
        <v>20</v>
      </c>
      <c r="K4719" s="34"/>
      <c r="L4719" s="34" t="s">
        <v>126</v>
      </c>
      <c r="M4719" s="34" t="s">
        <v>52</v>
      </c>
      <c r="N4719" s="34" t="s">
        <v>32</v>
      </c>
      <c r="O4719" s="34">
        <v>42114</v>
      </c>
      <c r="P4719" s="34">
        <v>42118</v>
      </c>
      <c r="Q4719" s="34" t="s">
        <v>36</v>
      </c>
    </row>
    <row r="4720" spans="1:17">
      <c r="A4720" s="34">
        <v>119154</v>
      </c>
      <c r="B4720" s="34" t="s">
        <v>17</v>
      </c>
      <c r="C4720" s="34" t="s">
        <v>18</v>
      </c>
      <c r="D4720" s="34" t="s">
        <v>19</v>
      </c>
      <c r="E4720" s="34"/>
      <c r="F4720" s="34"/>
      <c r="G4720" s="34"/>
      <c r="H4720" s="34" t="s">
        <v>19</v>
      </c>
      <c r="I4720" s="34"/>
      <c r="J4720" s="34" t="s">
        <v>20</v>
      </c>
      <c r="K4720" s="34">
        <v>33572</v>
      </c>
      <c r="L4720" s="34" t="s">
        <v>98</v>
      </c>
      <c r="M4720" s="34" t="s">
        <v>22</v>
      </c>
      <c r="N4720" s="34" t="s">
        <v>36</v>
      </c>
      <c r="O4720" s="34" t="s">
        <v>36</v>
      </c>
      <c r="P4720" s="34" t="s">
        <v>36</v>
      </c>
      <c r="Q4720" s="34" t="s">
        <v>36</v>
      </c>
    </row>
    <row r="4721" spans="1:17">
      <c r="A4721" s="34">
        <v>104683</v>
      </c>
      <c r="B4721" s="34" t="s">
        <v>17</v>
      </c>
      <c r="C4721" s="34" t="s">
        <v>18</v>
      </c>
      <c r="D4721" s="34" t="s">
        <v>19</v>
      </c>
      <c r="E4721" s="34"/>
      <c r="F4721" s="34"/>
      <c r="G4721" s="34"/>
      <c r="H4721" s="34" t="s">
        <v>19</v>
      </c>
      <c r="I4721" s="34"/>
      <c r="J4721" s="34" t="s">
        <v>20</v>
      </c>
      <c r="K4721" s="34">
        <v>35493</v>
      </c>
      <c r="L4721" s="34" t="s">
        <v>128</v>
      </c>
      <c r="M4721" s="34" t="s">
        <v>22</v>
      </c>
      <c r="N4721" s="34" t="s">
        <v>32</v>
      </c>
      <c r="O4721" s="34">
        <v>41454</v>
      </c>
      <c r="P4721" s="34">
        <v>43185</v>
      </c>
      <c r="Q4721" s="34" t="s">
        <v>24</v>
      </c>
    </row>
    <row r="4722" spans="1:17">
      <c r="A4722" s="34">
        <v>154602</v>
      </c>
      <c r="B4722" s="34" t="s">
        <v>17</v>
      </c>
      <c r="C4722" s="34" t="s">
        <v>18</v>
      </c>
      <c r="D4722" s="34" t="s">
        <v>19</v>
      </c>
      <c r="E4722" s="34"/>
      <c r="F4722" s="34"/>
      <c r="G4722" s="34"/>
      <c r="H4722" s="34" t="s">
        <v>19</v>
      </c>
      <c r="I4722" s="34"/>
      <c r="J4722" s="34" t="s">
        <v>20</v>
      </c>
      <c r="K4722" s="34">
        <v>39304</v>
      </c>
      <c r="L4722" s="34" t="s">
        <v>67</v>
      </c>
      <c r="M4722" s="34" t="s">
        <v>22</v>
      </c>
      <c r="N4722" s="34" t="s">
        <v>28</v>
      </c>
      <c r="O4722" s="34">
        <v>44603</v>
      </c>
      <c r="P4722" s="34">
        <v>44757</v>
      </c>
      <c r="Q4722" s="34" t="s">
        <v>24</v>
      </c>
    </row>
    <row r="4723" spans="1:17">
      <c r="A4723" s="34">
        <v>105717</v>
      </c>
      <c r="B4723" s="34" t="s">
        <v>17</v>
      </c>
      <c r="C4723" s="34" t="s">
        <v>18</v>
      </c>
      <c r="D4723" s="34" t="s">
        <v>19</v>
      </c>
      <c r="E4723" s="34"/>
      <c r="F4723" s="34"/>
      <c r="G4723" s="34"/>
      <c r="H4723" s="34" t="s">
        <v>19</v>
      </c>
      <c r="I4723" s="34"/>
      <c r="J4723" s="34" t="s">
        <v>30</v>
      </c>
      <c r="K4723" s="34">
        <v>35426</v>
      </c>
      <c r="L4723" s="34" t="s">
        <v>67</v>
      </c>
      <c r="M4723" s="34" t="s">
        <v>22</v>
      </c>
      <c r="N4723" s="34" t="s">
        <v>32</v>
      </c>
      <c r="O4723" s="34">
        <v>41482</v>
      </c>
      <c r="P4723" s="34">
        <v>41708</v>
      </c>
      <c r="Q4723" s="34" t="s">
        <v>36</v>
      </c>
    </row>
    <row r="4724" spans="1:17">
      <c r="A4724" s="34">
        <v>151058</v>
      </c>
      <c r="B4724" s="34" t="s">
        <v>17</v>
      </c>
      <c r="C4724" s="34" t="s">
        <v>18</v>
      </c>
      <c r="D4724" s="34" t="s">
        <v>19</v>
      </c>
      <c r="E4724" s="34"/>
      <c r="F4724" s="34"/>
      <c r="G4724" s="34"/>
      <c r="H4724" s="34" t="s">
        <v>19</v>
      </c>
      <c r="I4724" s="34"/>
      <c r="J4724" s="34" t="s">
        <v>20</v>
      </c>
      <c r="K4724" s="34">
        <v>37872</v>
      </c>
      <c r="L4724" s="34" t="s">
        <v>37</v>
      </c>
      <c r="M4724" s="34" t="s">
        <v>27</v>
      </c>
      <c r="N4724" s="34" t="s">
        <v>40</v>
      </c>
      <c r="O4724" s="34" t="s">
        <v>36</v>
      </c>
      <c r="P4724" s="34" t="s">
        <v>36</v>
      </c>
      <c r="Q4724" s="34" t="s">
        <v>41</v>
      </c>
    </row>
    <row r="4725" spans="1:17">
      <c r="A4725" s="34">
        <v>95155</v>
      </c>
      <c r="B4725" s="34" t="s">
        <v>17</v>
      </c>
      <c r="C4725" s="34" t="s">
        <v>18</v>
      </c>
      <c r="D4725" s="34" t="s">
        <v>19</v>
      </c>
      <c r="E4725" s="34"/>
      <c r="F4725" s="34"/>
      <c r="G4725" s="34"/>
      <c r="H4725" s="34" t="s">
        <v>19</v>
      </c>
      <c r="I4725" s="34"/>
      <c r="J4725" s="34" t="s">
        <v>30</v>
      </c>
      <c r="K4725" s="34">
        <v>35005</v>
      </c>
      <c r="L4725" s="34" t="s">
        <v>37</v>
      </c>
      <c r="M4725" s="34" t="s">
        <v>27</v>
      </c>
      <c r="N4725" s="34" t="s">
        <v>32</v>
      </c>
      <c r="O4725" s="34">
        <v>41083</v>
      </c>
      <c r="P4725" s="34">
        <v>42121</v>
      </c>
      <c r="Q4725" s="34" t="s">
        <v>36</v>
      </c>
    </row>
    <row r="4726" spans="1:17">
      <c r="A4726" s="34">
        <v>81656</v>
      </c>
      <c r="B4726" s="34" t="s">
        <v>17</v>
      </c>
      <c r="C4726" s="34" t="s">
        <v>18</v>
      </c>
      <c r="D4726" s="34" t="s">
        <v>19</v>
      </c>
      <c r="E4726" s="34"/>
      <c r="F4726" s="34"/>
      <c r="G4726" s="34"/>
      <c r="H4726" s="34" t="s">
        <v>19</v>
      </c>
      <c r="I4726" s="34"/>
      <c r="J4726" s="34" t="s">
        <v>20</v>
      </c>
      <c r="K4726" s="34">
        <v>18386</v>
      </c>
      <c r="L4726" s="34" t="s">
        <v>66</v>
      </c>
      <c r="M4726" s="34" t="s">
        <v>57</v>
      </c>
      <c r="N4726" s="34" t="s">
        <v>34</v>
      </c>
      <c r="O4726" s="34">
        <v>40807</v>
      </c>
      <c r="P4726" s="34">
        <v>43111</v>
      </c>
      <c r="Q4726" s="34" t="s">
        <v>24</v>
      </c>
    </row>
    <row r="4727" spans="1:17">
      <c r="A4727" s="34">
        <v>143932</v>
      </c>
      <c r="B4727" s="34" t="s">
        <v>17</v>
      </c>
      <c r="C4727" s="34" t="s">
        <v>25</v>
      </c>
      <c r="D4727" s="34" t="s">
        <v>19</v>
      </c>
      <c r="E4727" s="34"/>
      <c r="F4727" s="34"/>
      <c r="G4727" s="34"/>
      <c r="H4727" s="34" t="s">
        <v>19</v>
      </c>
      <c r="I4727" s="34"/>
      <c r="J4727" s="34" t="s">
        <v>20</v>
      </c>
      <c r="K4727" s="34">
        <v>18174</v>
      </c>
      <c r="L4727" s="34" t="s">
        <v>65</v>
      </c>
      <c r="M4727" s="34" t="s">
        <v>27</v>
      </c>
      <c r="N4727" s="34" t="s">
        <v>34</v>
      </c>
      <c r="O4727" s="34">
        <v>45362</v>
      </c>
      <c r="P4727" s="34"/>
      <c r="Q4727" s="34" t="s">
        <v>24</v>
      </c>
    </row>
    <row r="4728" spans="1:17">
      <c r="A4728" s="34">
        <v>110845</v>
      </c>
      <c r="B4728" s="34" t="s">
        <v>17</v>
      </c>
      <c r="C4728" s="34" t="s">
        <v>18</v>
      </c>
      <c r="D4728" s="34" t="s">
        <v>19</v>
      </c>
      <c r="E4728" s="34"/>
      <c r="F4728" s="34"/>
      <c r="G4728" s="34"/>
      <c r="H4728" s="34" t="s">
        <v>19</v>
      </c>
      <c r="I4728" s="34"/>
      <c r="J4728" s="34" t="s">
        <v>20</v>
      </c>
      <c r="K4728" s="34"/>
      <c r="L4728" s="34" t="s">
        <v>26</v>
      </c>
      <c r="M4728" s="34" t="s">
        <v>27</v>
      </c>
      <c r="N4728" s="34" t="s">
        <v>34</v>
      </c>
      <c r="O4728" s="34">
        <v>42549</v>
      </c>
      <c r="P4728" s="34">
        <v>42549</v>
      </c>
      <c r="Q4728" s="34" t="s">
        <v>36</v>
      </c>
    </row>
    <row r="4729" spans="1:17">
      <c r="A4729" s="34">
        <v>110522</v>
      </c>
      <c r="B4729" s="34" t="s">
        <v>17</v>
      </c>
      <c r="C4729" s="34" t="s">
        <v>18</v>
      </c>
      <c r="D4729" s="34" t="s">
        <v>19</v>
      </c>
      <c r="E4729" s="34"/>
      <c r="F4729" s="34"/>
      <c r="G4729" s="34"/>
      <c r="H4729" s="34" t="s">
        <v>19</v>
      </c>
      <c r="I4729" s="34"/>
      <c r="J4729" s="34" t="s">
        <v>30</v>
      </c>
      <c r="K4729" s="34">
        <v>35556</v>
      </c>
      <c r="L4729" s="34" t="s">
        <v>101</v>
      </c>
      <c r="M4729" s="34" t="s">
        <v>22</v>
      </c>
      <c r="N4729" s="34" t="s">
        <v>32</v>
      </c>
      <c r="O4729" s="34">
        <v>42011</v>
      </c>
      <c r="P4729" s="34">
        <v>42069</v>
      </c>
      <c r="Q4729" s="34" t="s">
        <v>36</v>
      </c>
    </row>
    <row r="4730" spans="1:17">
      <c r="A4730" s="34">
        <v>105870</v>
      </c>
      <c r="B4730" s="34" t="s">
        <v>17</v>
      </c>
      <c r="C4730" s="34" t="s">
        <v>18</v>
      </c>
      <c r="D4730" s="34" t="s">
        <v>19</v>
      </c>
      <c r="E4730" s="34"/>
      <c r="F4730" s="34"/>
      <c r="G4730" s="34"/>
      <c r="H4730" s="34" t="s">
        <v>19</v>
      </c>
      <c r="I4730" s="34"/>
      <c r="J4730" s="34" t="s">
        <v>30</v>
      </c>
      <c r="K4730" s="34">
        <v>31773</v>
      </c>
      <c r="L4730" s="34" t="s">
        <v>67</v>
      </c>
      <c r="M4730" s="34" t="s">
        <v>22</v>
      </c>
      <c r="N4730" s="34" t="s">
        <v>34</v>
      </c>
      <c r="O4730" s="34">
        <v>41681</v>
      </c>
      <c r="P4730" s="34">
        <v>42138</v>
      </c>
      <c r="Q4730" s="34" t="s">
        <v>55</v>
      </c>
    </row>
    <row r="4731" spans="1:17">
      <c r="A4731" s="34">
        <v>82046</v>
      </c>
      <c r="B4731" s="34" t="s">
        <v>17</v>
      </c>
      <c r="C4731" s="34" t="s">
        <v>18</v>
      </c>
      <c r="D4731" s="34" t="s">
        <v>19</v>
      </c>
      <c r="E4731" s="34"/>
      <c r="F4731" s="34"/>
      <c r="G4731" s="34"/>
      <c r="H4731" s="34" t="s">
        <v>19</v>
      </c>
      <c r="I4731" s="34"/>
      <c r="J4731" s="34" t="s">
        <v>30</v>
      </c>
      <c r="K4731" s="34">
        <v>34038</v>
      </c>
      <c r="L4731" s="34" t="s">
        <v>84</v>
      </c>
      <c r="M4731" s="34" t="s">
        <v>22</v>
      </c>
      <c r="N4731" s="34" t="s">
        <v>32</v>
      </c>
      <c r="O4731" s="34">
        <v>40768</v>
      </c>
      <c r="P4731" s="34">
        <v>40913</v>
      </c>
      <c r="Q4731" s="34" t="s">
        <v>36</v>
      </c>
    </row>
    <row r="4732" spans="1:17">
      <c r="A4732" s="34">
        <v>146770</v>
      </c>
      <c r="B4732" s="34" t="s">
        <v>17</v>
      </c>
      <c r="C4732" s="34" t="s">
        <v>18</v>
      </c>
      <c r="D4732" s="34" t="s">
        <v>19</v>
      </c>
      <c r="E4732" s="34"/>
      <c r="F4732" s="34"/>
      <c r="G4732" s="34"/>
      <c r="H4732" s="34" t="s">
        <v>19</v>
      </c>
      <c r="I4732" s="34"/>
      <c r="J4732" s="34" t="s">
        <v>20</v>
      </c>
      <c r="K4732" s="34">
        <v>38710</v>
      </c>
      <c r="L4732" s="34" t="s">
        <v>96</v>
      </c>
      <c r="M4732" s="34" t="s">
        <v>22</v>
      </c>
      <c r="N4732" s="34" t="s">
        <v>34</v>
      </c>
      <c r="O4732" s="34">
        <v>44107</v>
      </c>
      <c r="P4732" s="34">
        <v>44359</v>
      </c>
      <c r="Q4732" s="34" t="s">
        <v>24</v>
      </c>
    </row>
    <row r="4733" spans="1:17">
      <c r="A4733" s="34">
        <v>151688</v>
      </c>
      <c r="B4733" s="34" t="s">
        <v>17</v>
      </c>
      <c r="C4733" s="34" t="s">
        <v>18</v>
      </c>
      <c r="D4733" s="34" t="s">
        <v>19</v>
      </c>
      <c r="E4733" s="34"/>
      <c r="F4733" s="34"/>
      <c r="G4733" s="34"/>
      <c r="H4733" s="34" t="s">
        <v>19</v>
      </c>
      <c r="I4733" s="34"/>
      <c r="J4733" s="34" t="s">
        <v>30</v>
      </c>
      <c r="K4733" s="34">
        <v>39636</v>
      </c>
      <c r="L4733" s="34" t="s">
        <v>96</v>
      </c>
      <c r="M4733" s="34" t="s">
        <v>22</v>
      </c>
      <c r="N4733" s="34" t="s">
        <v>34</v>
      </c>
      <c r="O4733" s="34">
        <v>44443</v>
      </c>
      <c r="P4733" s="34">
        <v>44541</v>
      </c>
      <c r="Q4733" s="34" t="s">
        <v>24</v>
      </c>
    </row>
    <row r="4734" spans="1:17">
      <c r="A4734" s="34">
        <v>111944</v>
      </c>
      <c r="B4734" s="34" t="s">
        <v>17</v>
      </c>
      <c r="C4734" s="34" t="s">
        <v>25</v>
      </c>
      <c r="D4734" s="34" t="s">
        <v>19</v>
      </c>
      <c r="E4734" s="34"/>
      <c r="F4734" s="34"/>
      <c r="G4734" s="34"/>
      <c r="H4734" s="34" t="s">
        <v>19</v>
      </c>
      <c r="I4734" s="34"/>
      <c r="J4734" s="34" t="s">
        <v>20</v>
      </c>
      <c r="K4734" s="34">
        <v>19328</v>
      </c>
      <c r="L4734" s="34" t="s">
        <v>26</v>
      </c>
      <c r="M4734" s="34" t="s">
        <v>27</v>
      </c>
      <c r="N4734" s="34" t="s">
        <v>34</v>
      </c>
      <c r="O4734" s="34" t="s">
        <v>36</v>
      </c>
      <c r="P4734" s="34" t="s">
        <v>36</v>
      </c>
      <c r="Q4734" s="34" t="s">
        <v>24</v>
      </c>
    </row>
    <row r="4735" spans="1:17">
      <c r="A4735" s="34">
        <v>146644</v>
      </c>
      <c r="B4735" s="34" t="s">
        <v>17</v>
      </c>
      <c r="C4735" s="34" t="s">
        <v>18</v>
      </c>
      <c r="D4735" s="34" t="s">
        <v>19</v>
      </c>
      <c r="E4735" s="34"/>
      <c r="F4735" s="34"/>
      <c r="G4735" s="34"/>
      <c r="H4735" s="34" t="s">
        <v>19</v>
      </c>
      <c r="I4735" s="34"/>
      <c r="J4735" s="34" t="s">
        <v>20</v>
      </c>
      <c r="K4735" s="34">
        <v>38740</v>
      </c>
      <c r="L4735" s="34" t="s">
        <v>21</v>
      </c>
      <c r="M4735" s="34" t="s">
        <v>22</v>
      </c>
      <c r="N4735" s="34" t="s">
        <v>34</v>
      </c>
      <c r="O4735" s="34">
        <v>44068</v>
      </c>
      <c r="P4735" s="34">
        <v>44169</v>
      </c>
      <c r="Q4735" s="34" t="s">
        <v>24</v>
      </c>
    </row>
    <row r="4736" spans="1:17">
      <c r="A4736" s="34">
        <v>151369</v>
      </c>
      <c r="B4736" s="34" t="s">
        <v>17</v>
      </c>
      <c r="C4736" s="34" t="s">
        <v>18</v>
      </c>
      <c r="D4736" s="34" t="s">
        <v>19</v>
      </c>
      <c r="E4736" s="34"/>
      <c r="F4736" s="34"/>
      <c r="G4736" s="34"/>
      <c r="H4736" s="34" t="s">
        <v>19</v>
      </c>
      <c r="I4736" s="34"/>
      <c r="J4736" s="34" t="s">
        <v>20</v>
      </c>
      <c r="K4736" s="34">
        <v>30666</v>
      </c>
      <c r="L4736" s="34" t="s">
        <v>79</v>
      </c>
      <c r="M4736" s="34" t="s">
        <v>22</v>
      </c>
      <c r="N4736" s="34" t="s">
        <v>36</v>
      </c>
      <c r="O4736" s="34">
        <v>44384</v>
      </c>
      <c r="P4736" s="34">
        <v>44910</v>
      </c>
      <c r="Q4736" s="34" t="s">
        <v>24</v>
      </c>
    </row>
    <row r="4737" spans="1:17">
      <c r="A4737" s="34">
        <v>159324</v>
      </c>
      <c r="B4737" s="34" t="s">
        <v>17</v>
      </c>
      <c r="C4737" s="34" t="s">
        <v>25</v>
      </c>
      <c r="D4737" s="34" t="s">
        <v>19</v>
      </c>
      <c r="E4737" s="34"/>
      <c r="F4737" s="34"/>
      <c r="G4737" s="34"/>
      <c r="H4737" s="34" t="s">
        <v>19</v>
      </c>
      <c r="I4737" s="34"/>
      <c r="J4737" s="34" t="s">
        <v>20</v>
      </c>
      <c r="K4737" s="34">
        <v>20489</v>
      </c>
      <c r="L4737" s="34" t="s">
        <v>79</v>
      </c>
      <c r="M4737" s="34" t="s">
        <v>22</v>
      </c>
      <c r="N4737" s="34" t="s">
        <v>36</v>
      </c>
      <c r="O4737" s="34">
        <v>44849</v>
      </c>
      <c r="P4737" s="34"/>
      <c r="Q4737" s="34" t="s">
        <v>24</v>
      </c>
    </row>
    <row r="4738" spans="1:17">
      <c r="A4738" s="34">
        <v>79004</v>
      </c>
      <c r="B4738" s="34" t="s">
        <v>17</v>
      </c>
      <c r="C4738" s="34" t="s">
        <v>18</v>
      </c>
      <c r="D4738" s="34" t="s">
        <v>19</v>
      </c>
      <c r="E4738" s="34"/>
      <c r="F4738" s="34"/>
      <c r="G4738" s="34"/>
      <c r="H4738" s="34" t="s">
        <v>19</v>
      </c>
      <c r="I4738" s="34"/>
      <c r="J4738" s="34" t="s">
        <v>20</v>
      </c>
      <c r="K4738" s="34">
        <v>15157</v>
      </c>
      <c r="L4738" s="34" t="s">
        <v>48</v>
      </c>
      <c r="M4738" s="34" t="s">
        <v>27</v>
      </c>
      <c r="N4738" s="34" t="s">
        <v>34</v>
      </c>
      <c r="O4738" s="34">
        <v>39416</v>
      </c>
      <c r="P4738" s="34">
        <v>41000</v>
      </c>
      <c r="Q4738" s="34" t="s">
        <v>36</v>
      </c>
    </row>
    <row r="4739" spans="1:17">
      <c r="A4739" s="34">
        <v>162811</v>
      </c>
      <c r="B4739" s="34" t="s">
        <v>17</v>
      </c>
      <c r="C4739" s="34" t="s">
        <v>25</v>
      </c>
      <c r="D4739" s="34" t="s">
        <v>19</v>
      </c>
      <c r="E4739" s="34"/>
      <c r="F4739" s="34"/>
      <c r="G4739" s="34"/>
      <c r="H4739" s="34" t="s">
        <v>19</v>
      </c>
      <c r="I4739" s="34"/>
      <c r="J4739" s="34" t="s">
        <v>30</v>
      </c>
      <c r="K4739" s="34">
        <v>21023</v>
      </c>
      <c r="L4739" s="34" t="s">
        <v>58</v>
      </c>
      <c r="M4739" s="34" t="s">
        <v>27</v>
      </c>
      <c r="N4739" s="34" t="s">
        <v>34</v>
      </c>
      <c r="O4739" s="34">
        <v>45468</v>
      </c>
      <c r="P4739" s="34"/>
      <c r="Q4739" s="34" t="s">
        <v>41</v>
      </c>
    </row>
    <row r="4740" spans="1:17">
      <c r="A4740" s="34">
        <v>23872</v>
      </c>
      <c r="B4740" s="34" t="s">
        <v>17</v>
      </c>
      <c r="C4740" s="34" t="s">
        <v>18</v>
      </c>
      <c r="D4740" s="34" t="s">
        <v>19</v>
      </c>
      <c r="E4740" s="34"/>
      <c r="F4740" s="34"/>
      <c r="G4740" s="34"/>
      <c r="H4740" s="34" t="s">
        <v>19</v>
      </c>
      <c r="I4740" s="34"/>
      <c r="J4740" s="34" t="s">
        <v>20</v>
      </c>
      <c r="K4740" s="34">
        <v>11490</v>
      </c>
      <c r="L4740" s="34" t="s">
        <v>54</v>
      </c>
      <c r="M4740" s="34" t="s">
        <v>27</v>
      </c>
      <c r="N4740" s="34" t="s">
        <v>34</v>
      </c>
      <c r="O4740" s="34">
        <v>39412</v>
      </c>
      <c r="P4740" s="34">
        <v>41824</v>
      </c>
      <c r="Q4740" s="34" t="s">
        <v>36</v>
      </c>
    </row>
    <row r="4741" spans="1:17">
      <c r="A4741" s="34">
        <v>147131</v>
      </c>
      <c r="B4741" s="34" t="s">
        <v>17</v>
      </c>
      <c r="C4741" s="34" t="s">
        <v>18</v>
      </c>
      <c r="D4741" s="34" t="s">
        <v>19</v>
      </c>
      <c r="E4741" s="34"/>
      <c r="F4741" s="34"/>
      <c r="G4741" s="34"/>
      <c r="H4741" s="34" t="s">
        <v>19</v>
      </c>
      <c r="I4741" s="34"/>
      <c r="J4741" s="34" t="s">
        <v>20</v>
      </c>
      <c r="K4741" s="34">
        <v>39248</v>
      </c>
      <c r="L4741" s="34" t="s">
        <v>26</v>
      </c>
      <c r="M4741" s="34" t="s">
        <v>27</v>
      </c>
      <c r="N4741" s="34" t="s">
        <v>28</v>
      </c>
      <c r="O4741" s="34">
        <v>44338</v>
      </c>
      <c r="P4741" s="34">
        <v>44530</v>
      </c>
      <c r="Q4741" s="34" t="s">
        <v>24</v>
      </c>
    </row>
    <row r="4742" spans="1:17">
      <c r="A4742" s="34">
        <v>145492</v>
      </c>
      <c r="B4742" s="34" t="s">
        <v>17</v>
      </c>
      <c r="C4742" s="34" t="s">
        <v>18</v>
      </c>
      <c r="D4742" s="34" t="s">
        <v>19</v>
      </c>
      <c r="E4742" s="34"/>
      <c r="F4742" s="34"/>
      <c r="G4742" s="34"/>
      <c r="H4742" s="34" t="s">
        <v>19</v>
      </c>
      <c r="I4742" s="34"/>
      <c r="J4742" s="34" t="s">
        <v>20</v>
      </c>
      <c r="K4742" s="34">
        <v>21393</v>
      </c>
      <c r="L4742" s="34" t="s">
        <v>83</v>
      </c>
      <c r="M4742" s="34" t="s">
        <v>27</v>
      </c>
      <c r="N4742" s="34" t="s">
        <v>34</v>
      </c>
      <c r="O4742" s="34">
        <v>44322</v>
      </c>
      <c r="P4742" s="34">
        <v>44728</v>
      </c>
      <c r="Q4742" s="34" t="s">
        <v>24</v>
      </c>
    </row>
    <row r="4743" spans="1:17">
      <c r="A4743" s="34">
        <v>81548</v>
      </c>
      <c r="B4743" s="34" t="s">
        <v>17</v>
      </c>
      <c r="C4743" s="34" t="s">
        <v>18</v>
      </c>
      <c r="D4743" s="34" t="s">
        <v>19</v>
      </c>
      <c r="E4743" s="34"/>
      <c r="F4743" s="34"/>
      <c r="G4743" s="34"/>
      <c r="H4743" s="34" t="s">
        <v>19</v>
      </c>
      <c r="I4743" s="34"/>
      <c r="J4743" s="34" t="s">
        <v>20</v>
      </c>
      <c r="K4743" s="34"/>
      <c r="L4743" s="34" t="s">
        <v>95</v>
      </c>
      <c r="M4743" s="34" t="s">
        <v>22</v>
      </c>
      <c r="N4743" s="34" t="s">
        <v>32</v>
      </c>
      <c r="O4743" s="34">
        <v>40072</v>
      </c>
      <c r="P4743" s="34">
        <v>41153</v>
      </c>
      <c r="Q4743" s="34" t="s">
        <v>36</v>
      </c>
    </row>
    <row r="4744" spans="1:17">
      <c r="A4744" s="34">
        <v>168357</v>
      </c>
      <c r="B4744" s="34" t="s">
        <v>17</v>
      </c>
      <c r="C4744" s="34" t="s">
        <v>25</v>
      </c>
      <c r="D4744" s="34" t="s">
        <v>19</v>
      </c>
      <c r="E4744" s="34"/>
      <c r="F4744" s="34"/>
      <c r="G4744" s="34"/>
      <c r="H4744" s="34" t="s">
        <v>19</v>
      </c>
      <c r="I4744" s="34"/>
      <c r="J4744" s="34" t="s">
        <v>20</v>
      </c>
      <c r="K4744" s="34">
        <v>39483</v>
      </c>
      <c r="L4744" s="34" t="s">
        <v>102</v>
      </c>
      <c r="M4744" s="34" t="s">
        <v>22</v>
      </c>
      <c r="N4744" s="34" t="s">
        <v>34</v>
      </c>
      <c r="O4744" s="34">
        <v>45498</v>
      </c>
      <c r="P4744" s="34"/>
      <c r="Q4744" s="34" t="s">
        <v>24</v>
      </c>
    </row>
    <row r="4745" spans="1:17">
      <c r="A4745" s="34">
        <v>161962</v>
      </c>
      <c r="B4745" s="34" t="s">
        <v>17</v>
      </c>
      <c r="C4745" s="34" t="s">
        <v>25</v>
      </c>
      <c r="D4745" s="34" t="s">
        <v>19</v>
      </c>
      <c r="E4745" s="34"/>
      <c r="F4745" s="34"/>
      <c r="G4745" s="34"/>
      <c r="H4745" s="34" t="s">
        <v>19</v>
      </c>
      <c r="I4745" s="34"/>
      <c r="J4745" s="34" t="s">
        <v>30</v>
      </c>
      <c r="K4745" s="34">
        <v>39421</v>
      </c>
      <c r="L4745" s="34" t="s">
        <v>116</v>
      </c>
      <c r="M4745" s="34" t="s">
        <v>22</v>
      </c>
      <c r="N4745" s="34" t="s">
        <v>28</v>
      </c>
      <c r="O4745" s="34">
        <v>45097</v>
      </c>
      <c r="P4745" s="34"/>
      <c r="Q4745" s="34" t="s">
        <v>24</v>
      </c>
    </row>
    <row r="4746" spans="1:17">
      <c r="A4746" s="34">
        <v>135878</v>
      </c>
      <c r="B4746" s="34" t="s">
        <v>17</v>
      </c>
      <c r="C4746" s="34" t="s">
        <v>25</v>
      </c>
      <c r="D4746" s="34" t="s">
        <v>19</v>
      </c>
      <c r="E4746" s="34"/>
      <c r="F4746" s="34"/>
      <c r="G4746" s="34"/>
      <c r="H4746" s="34" t="s">
        <v>19</v>
      </c>
      <c r="I4746" s="34"/>
      <c r="J4746" s="34" t="s">
        <v>20</v>
      </c>
      <c r="K4746" s="34">
        <v>32439</v>
      </c>
      <c r="L4746" s="34" t="s">
        <v>161</v>
      </c>
      <c r="M4746" s="34" t="s">
        <v>22</v>
      </c>
      <c r="N4746" s="34" t="s">
        <v>36</v>
      </c>
      <c r="O4746" s="34">
        <v>43626</v>
      </c>
      <c r="P4746" s="34"/>
      <c r="Q4746" s="34" t="s">
        <v>24</v>
      </c>
    </row>
    <row r="4747" spans="1:17">
      <c r="A4747" s="34">
        <v>80910</v>
      </c>
      <c r="B4747" s="34" t="s">
        <v>17</v>
      </c>
      <c r="C4747" s="34" t="s">
        <v>18</v>
      </c>
      <c r="D4747" s="34" t="s">
        <v>19</v>
      </c>
      <c r="E4747" s="34"/>
      <c r="F4747" s="34"/>
      <c r="G4747" s="34"/>
      <c r="H4747" s="34" t="s">
        <v>46</v>
      </c>
      <c r="I4747" s="34">
        <v>44810</v>
      </c>
      <c r="J4747" s="34" t="s">
        <v>20</v>
      </c>
      <c r="K4747" s="34">
        <v>1</v>
      </c>
      <c r="L4747" s="34" t="s">
        <v>37</v>
      </c>
      <c r="M4747" s="34" t="s">
        <v>27</v>
      </c>
      <c r="N4747" s="34" t="s">
        <v>32</v>
      </c>
      <c r="O4747" s="34">
        <v>35490</v>
      </c>
      <c r="P4747" s="34">
        <v>42369</v>
      </c>
      <c r="Q4747" s="34" t="s">
        <v>24</v>
      </c>
    </row>
    <row r="4748" spans="1:17">
      <c r="A4748" s="34">
        <v>80262</v>
      </c>
      <c r="B4748" s="34" t="s">
        <v>17</v>
      </c>
      <c r="C4748" s="34" t="s">
        <v>18</v>
      </c>
      <c r="D4748" s="34" t="s">
        <v>19</v>
      </c>
      <c r="E4748" s="34"/>
      <c r="F4748" s="34"/>
      <c r="G4748" s="34"/>
      <c r="H4748" s="34" t="s">
        <v>19</v>
      </c>
      <c r="I4748" s="34"/>
      <c r="J4748" s="34" t="s">
        <v>20</v>
      </c>
      <c r="K4748" s="34">
        <v>21382</v>
      </c>
      <c r="L4748" s="34" t="s">
        <v>110</v>
      </c>
      <c r="M4748" s="34" t="s">
        <v>22</v>
      </c>
      <c r="N4748" s="34" t="s">
        <v>34</v>
      </c>
      <c r="O4748" s="34">
        <v>40138</v>
      </c>
      <c r="P4748" s="34">
        <v>42838</v>
      </c>
      <c r="Q4748" s="34" t="s">
        <v>24</v>
      </c>
    </row>
    <row r="4749" spans="1:17">
      <c r="A4749" s="34">
        <v>118436</v>
      </c>
      <c r="B4749" s="34" t="s">
        <v>17</v>
      </c>
      <c r="C4749" s="34" t="s">
        <v>18</v>
      </c>
      <c r="D4749" s="34" t="s">
        <v>19</v>
      </c>
      <c r="E4749" s="34"/>
      <c r="F4749" s="34"/>
      <c r="G4749" s="34"/>
      <c r="H4749" s="34" t="s">
        <v>19</v>
      </c>
      <c r="I4749" s="34"/>
      <c r="J4749" s="34" t="s">
        <v>20</v>
      </c>
      <c r="K4749" s="34">
        <v>34422</v>
      </c>
      <c r="L4749" s="34" t="s">
        <v>67</v>
      </c>
      <c r="M4749" s="34" t="s">
        <v>22</v>
      </c>
      <c r="N4749" s="34" t="s">
        <v>32</v>
      </c>
      <c r="O4749" s="34" t="s">
        <v>36</v>
      </c>
      <c r="P4749" s="34" t="s">
        <v>36</v>
      </c>
      <c r="Q4749" s="34" t="s">
        <v>24</v>
      </c>
    </row>
    <row r="4750" spans="1:17">
      <c r="A4750" s="34">
        <v>123659</v>
      </c>
      <c r="B4750" s="34" t="s">
        <v>17</v>
      </c>
      <c r="C4750" s="34" t="s">
        <v>18</v>
      </c>
      <c r="D4750" s="34" t="s">
        <v>19</v>
      </c>
      <c r="E4750" s="34"/>
      <c r="F4750" s="34"/>
      <c r="G4750" s="34" t="s">
        <v>219</v>
      </c>
      <c r="H4750" s="34" t="s">
        <v>19</v>
      </c>
      <c r="I4750" s="34"/>
      <c r="J4750" s="34" t="s">
        <v>20</v>
      </c>
      <c r="K4750" s="34">
        <v>14413</v>
      </c>
      <c r="L4750" s="34" t="s">
        <v>371</v>
      </c>
      <c r="M4750" s="34" t="s">
        <v>52</v>
      </c>
      <c r="N4750" s="34" t="s">
        <v>34</v>
      </c>
      <c r="O4750" s="34">
        <v>43032</v>
      </c>
      <c r="P4750" s="34">
        <v>44432</v>
      </c>
      <c r="Q4750" s="34" t="s">
        <v>24</v>
      </c>
    </row>
    <row r="4751" spans="1:17">
      <c r="A4751" s="34">
        <v>159575</v>
      </c>
      <c r="B4751" s="34" t="s">
        <v>17</v>
      </c>
      <c r="C4751" s="34" t="s">
        <v>18</v>
      </c>
      <c r="D4751" s="34" t="s">
        <v>19</v>
      </c>
      <c r="E4751" s="34"/>
      <c r="F4751" s="34"/>
      <c r="G4751" s="34"/>
      <c r="H4751" s="34" t="s">
        <v>19</v>
      </c>
      <c r="I4751" s="34"/>
      <c r="J4751" s="34" t="s">
        <v>30</v>
      </c>
      <c r="K4751" s="34">
        <v>33001</v>
      </c>
      <c r="L4751" s="34" t="s">
        <v>73</v>
      </c>
      <c r="M4751" s="34" t="s">
        <v>22</v>
      </c>
      <c r="N4751" s="34" t="s">
        <v>34</v>
      </c>
      <c r="O4751" s="34" t="s">
        <v>36</v>
      </c>
      <c r="P4751" s="34" t="s">
        <v>36</v>
      </c>
      <c r="Q4751" s="34" t="s">
        <v>24</v>
      </c>
    </row>
    <row r="4752" spans="1:17">
      <c r="A4752" s="34">
        <v>118113</v>
      </c>
      <c r="B4752" s="34" t="s">
        <v>17</v>
      </c>
      <c r="C4752" s="34" t="s">
        <v>18</v>
      </c>
      <c r="D4752" s="34" t="s">
        <v>19</v>
      </c>
      <c r="E4752" s="34"/>
      <c r="F4752" s="34"/>
      <c r="G4752" s="34"/>
      <c r="H4752" s="34" t="s">
        <v>19</v>
      </c>
      <c r="I4752" s="34"/>
      <c r="J4752" s="34" t="s">
        <v>20</v>
      </c>
      <c r="K4752" s="34">
        <v>35449</v>
      </c>
      <c r="L4752" s="34" t="s">
        <v>54</v>
      </c>
      <c r="M4752" s="34" t="s">
        <v>27</v>
      </c>
      <c r="N4752" s="34" t="s">
        <v>34</v>
      </c>
      <c r="O4752" s="34" t="s">
        <v>36</v>
      </c>
      <c r="P4752" s="34" t="s">
        <v>36</v>
      </c>
      <c r="Q4752" s="34" t="s">
        <v>41</v>
      </c>
    </row>
    <row r="4753" spans="1:17">
      <c r="A4753" s="34">
        <v>94635</v>
      </c>
      <c r="B4753" s="34" t="s">
        <v>17</v>
      </c>
      <c r="C4753" s="34" t="s">
        <v>18</v>
      </c>
      <c r="D4753" s="34" t="s">
        <v>19</v>
      </c>
      <c r="E4753" s="34"/>
      <c r="F4753" s="34"/>
      <c r="G4753" s="34"/>
      <c r="H4753" s="34" t="s">
        <v>19</v>
      </c>
      <c r="I4753" s="34"/>
      <c r="J4753" s="34" t="s">
        <v>20</v>
      </c>
      <c r="K4753" s="34"/>
      <c r="L4753" s="34" t="s">
        <v>59</v>
      </c>
      <c r="M4753" s="34" t="s">
        <v>27</v>
      </c>
      <c r="N4753" s="34" t="s">
        <v>32</v>
      </c>
      <c r="O4753" s="34">
        <v>41128</v>
      </c>
      <c r="P4753" s="34">
        <v>41128</v>
      </c>
      <c r="Q4753" s="34" t="s">
        <v>36</v>
      </c>
    </row>
    <row r="4754" spans="1:17">
      <c r="A4754" s="34">
        <v>80911</v>
      </c>
      <c r="B4754" s="34" t="s">
        <v>17</v>
      </c>
      <c r="C4754" s="34" t="s">
        <v>25</v>
      </c>
      <c r="D4754" s="34" t="s">
        <v>19</v>
      </c>
      <c r="E4754" s="34"/>
      <c r="F4754" s="34"/>
      <c r="G4754" s="34"/>
      <c r="H4754" s="34" t="s">
        <v>19</v>
      </c>
      <c r="I4754" s="34"/>
      <c r="J4754" s="34" t="s">
        <v>20</v>
      </c>
      <c r="K4754" s="34">
        <v>16216</v>
      </c>
      <c r="L4754" s="34" t="s">
        <v>67</v>
      </c>
      <c r="M4754" s="34" t="s">
        <v>22</v>
      </c>
      <c r="N4754" s="34" t="s">
        <v>32</v>
      </c>
      <c r="O4754" s="34">
        <v>40059</v>
      </c>
      <c r="P4754" s="34"/>
      <c r="Q4754" s="34" t="s">
        <v>24</v>
      </c>
    </row>
    <row r="4755" spans="1:17">
      <c r="A4755" s="34">
        <v>100928</v>
      </c>
      <c r="B4755" s="34" t="s">
        <v>17</v>
      </c>
      <c r="C4755" s="34" t="s">
        <v>18</v>
      </c>
      <c r="D4755" s="34" t="s">
        <v>19</v>
      </c>
      <c r="E4755" s="34"/>
      <c r="F4755" s="34"/>
      <c r="G4755" s="34"/>
      <c r="H4755" s="34" t="s">
        <v>19</v>
      </c>
      <c r="I4755" s="34"/>
      <c r="J4755" s="34" t="s">
        <v>20</v>
      </c>
      <c r="K4755" s="34">
        <v>27431</v>
      </c>
      <c r="L4755" s="34" t="s">
        <v>21</v>
      </c>
      <c r="M4755" s="34" t="s">
        <v>22</v>
      </c>
      <c r="N4755" s="34" t="s">
        <v>32</v>
      </c>
      <c r="O4755" s="34">
        <v>41107</v>
      </c>
      <c r="P4755" s="34">
        <v>41493</v>
      </c>
      <c r="Q4755" s="34" t="s">
        <v>36</v>
      </c>
    </row>
    <row r="4756" spans="1:17">
      <c r="A4756" s="34">
        <v>65927</v>
      </c>
      <c r="B4756" s="34" t="s">
        <v>17</v>
      </c>
      <c r="C4756" s="34" t="s">
        <v>25</v>
      </c>
      <c r="D4756" s="34" t="s">
        <v>19</v>
      </c>
      <c r="E4756" s="34"/>
      <c r="F4756" s="34"/>
      <c r="G4756" s="34"/>
      <c r="H4756" s="34" t="s">
        <v>19</v>
      </c>
      <c r="I4756" s="34"/>
      <c r="J4756" s="34" t="s">
        <v>20</v>
      </c>
      <c r="K4756" s="34">
        <v>18765</v>
      </c>
      <c r="L4756" s="34" t="s">
        <v>65</v>
      </c>
      <c r="M4756" s="34" t="s">
        <v>27</v>
      </c>
      <c r="N4756" s="34" t="s">
        <v>34</v>
      </c>
      <c r="O4756" s="34">
        <v>40391</v>
      </c>
      <c r="P4756" s="34"/>
      <c r="Q4756" s="34" t="s">
        <v>24</v>
      </c>
    </row>
    <row r="4757" spans="1:17">
      <c r="A4757" s="34">
        <v>118183</v>
      </c>
      <c r="B4757" s="34" t="s">
        <v>17</v>
      </c>
      <c r="C4757" s="34" t="s">
        <v>18</v>
      </c>
      <c r="D4757" s="34" t="s">
        <v>19</v>
      </c>
      <c r="E4757" s="34"/>
      <c r="F4757" s="34"/>
      <c r="G4757" s="34"/>
      <c r="H4757" s="34" t="s">
        <v>19</v>
      </c>
      <c r="I4757" s="34"/>
      <c r="J4757" s="34" t="s">
        <v>20</v>
      </c>
      <c r="K4757" s="34">
        <v>19409</v>
      </c>
      <c r="L4757" s="34" t="s">
        <v>128</v>
      </c>
      <c r="M4757" s="34" t="s">
        <v>22</v>
      </c>
      <c r="N4757" s="34" t="s">
        <v>32</v>
      </c>
      <c r="O4757" s="34">
        <v>42519</v>
      </c>
      <c r="P4757" s="34">
        <v>42835</v>
      </c>
      <c r="Q4757" s="34" t="s">
        <v>77</v>
      </c>
    </row>
    <row r="4758" spans="1:17">
      <c r="A4758" s="34">
        <v>55755</v>
      </c>
      <c r="B4758" s="34" t="s">
        <v>17</v>
      </c>
      <c r="C4758" s="34" t="s">
        <v>18</v>
      </c>
      <c r="D4758" s="34" t="s">
        <v>19</v>
      </c>
      <c r="E4758" s="34"/>
      <c r="F4758" s="34"/>
      <c r="G4758" s="34"/>
      <c r="H4758" s="34" t="s">
        <v>19</v>
      </c>
      <c r="I4758" s="34"/>
      <c r="J4758" s="34" t="s">
        <v>20</v>
      </c>
      <c r="K4758" s="34">
        <v>22682</v>
      </c>
      <c r="L4758" s="34" t="s">
        <v>48</v>
      </c>
      <c r="M4758" s="34" t="s">
        <v>27</v>
      </c>
      <c r="N4758" s="34" t="s">
        <v>34</v>
      </c>
      <c r="O4758" s="34">
        <v>40718</v>
      </c>
      <c r="P4758" s="34">
        <v>44308</v>
      </c>
      <c r="Q4758" s="34" t="s">
        <v>55</v>
      </c>
    </row>
    <row r="4759" spans="1:17">
      <c r="A4759" s="34">
        <v>116362</v>
      </c>
      <c r="B4759" s="34" t="s">
        <v>17</v>
      </c>
      <c r="C4759" s="34" t="s">
        <v>18</v>
      </c>
      <c r="D4759" s="34" t="s">
        <v>19</v>
      </c>
      <c r="E4759" s="34"/>
      <c r="F4759" s="34"/>
      <c r="G4759" s="34"/>
      <c r="H4759" s="34" t="s">
        <v>19</v>
      </c>
      <c r="I4759" s="34"/>
      <c r="J4759" s="34" t="s">
        <v>20</v>
      </c>
      <c r="K4759" s="34">
        <v>16012</v>
      </c>
      <c r="L4759" s="34" t="s">
        <v>70</v>
      </c>
      <c r="M4759" s="34" t="s">
        <v>22</v>
      </c>
      <c r="N4759" s="34" t="s">
        <v>32</v>
      </c>
      <c r="O4759" s="34">
        <v>42451</v>
      </c>
      <c r="P4759" s="34">
        <v>44439</v>
      </c>
      <c r="Q4759" s="34" t="s">
        <v>24</v>
      </c>
    </row>
    <row r="4760" spans="1:17">
      <c r="A4760" s="34">
        <v>139635</v>
      </c>
      <c r="B4760" s="34" t="s">
        <v>17</v>
      </c>
      <c r="C4760" s="34" t="s">
        <v>18</v>
      </c>
      <c r="D4760" s="34" t="s">
        <v>19</v>
      </c>
      <c r="E4760" s="34"/>
      <c r="F4760" s="34"/>
      <c r="G4760" s="34"/>
      <c r="H4760" s="34" t="s">
        <v>19</v>
      </c>
      <c r="I4760" s="34"/>
      <c r="J4760" s="34" t="s">
        <v>20</v>
      </c>
      <c r="K4760" s="34">
        <v>28904</v>
      </c>
      <c r="L4760" s="34" t="s">
        <v>110</v>
      </c>
      <c r="M4760" s="34" t="s">
        <v>27</v>
      </c>
      <c r="N4760" s="34" t="s">
        <v>34</v>
      </c>
      <c r="O4760" s="34" t="s">
        <v>36</v>
      </c>
      <c r="P4760" s="34" t="s">
        <v>36</v>
      </c>
      <c r="Q4760" s="34" t="s">
        <v>41</v>
      </c>
    </row>
    <row r="4761" spans="1:17">
      <c r="A4761" s="34">
        <v>79193</v>
      </c>
      <c r="B4761" s="34" t="s">
        <v>17</v>
      </c>
      <c r="C4761" s="34" t="s">
        <v>18</v>
      </c>
      <c r="D4761" s="34" t="s">
        <v>19</v>
      </c>
      <c r="E4761" s="34"/>
      <c r="F4761" s="34"/>
      <c r="G4761" s="34"/>
      <c r="H4761" s="34" t="s">
        <v>19</v>
      </c>
      <c r="I4761" s="34"/>
      <c r="J4761" s="34" t="s">
        <v>20</v>
      </c>
      <c r="K4761" s="34"/>
      <c r="L4761" s="34" t="s">
        <v>65</v>
      </c>
      <c r="M4761" s="34" t="s">
        <v>27</v>
      </c>
      <c r="N4761" s="34" t="s">
        <v>34</v>
      </c>
      <c r="O4761" s="34" t="s">
        <v>36</v>
      </c>
      <c r="P4761" s="34" t="s">
        <v>36</v>
      </c>
      <c r="Q4761" s="34" t="s">
        <v>36</v>
      </c>
    </row>
    <row r="4762" spans="1:17">
      <c r="A4762" s="34">
        <v>80912</v>
      </c>
      <c r="B4762" s="34" t="s">
        <v>17</v>
      </c>
      <c r="C4762" s="34" t="s">
        <v>18</v>
      </c>
      <c r="D4762" s="34" t="s">
        <v>19</v>
      </c>
      <c r="E4762" s="34"/>
      <c r="F4762" s="34"/>
      <c r="G4762" s="34"/>
      <c r="H4762" s="34" t="s">
        <v>19</v>
      </c>
      <c r="I4762" s="34"/>
      <c r="J4762" s="34" t="s">
        <v>20</v>
      </c>
      <c r="K4762" s="34">
        <v>16974</v>
      </c>
      <c r="L4762" s="34" t="s">
        <v>65</v>
      </c>
      <c r="M4762" s="34" t="s">
        <v>27</v>
      </c>
      <c r="N4762" s="34" t="s">
        <v>34</v>
      </c>
      <c r="O4762" s="34">
        <v>40396</v>
      </c>
      <c r="P4762" s="34">
        <v>43101</v>
      </c>
      <c r="Q4762" s="34" t="s">
        <v>24</v>
      </c>
    </row>
    <row r="4763" spans="1:17">
      <c r="A4763" s="34">
        <v>144331</v>
      </c>
      <c r="B4763" s="34" t="s">
        <v>17</v>
      </c>
      <c r="C4763" s="34" t="s">
        <v>18</v>
      </c>
      <c r="D4763" s="34" t="s">
        <v>19</v>
      </c>
      <c r="E4763" s="34"/>
      <c r="F4763" s="34"/>
      <c r="G4763" s="34"/>
      <c r="H4763" s="34" t="s">
        <v>19</v>
      </c>
      <c r="I4763" s="34"/>
      <c r="J4763" s="34" t="s">
        <v>20</v>
      </c>
      <c r="K4763" s="34">
        <v>37308</v>
      </c>
      <c r="L4763" s="34" t="s">
        <v>121</v>
      </c>
      <c r="M4763" s="34" t="s">
        <v>22</v>
      </c>
      <c r="N4763" s="34" t="s">
        <v>34</v>
      </c>
      <c r="O4763" s="34">
        <v>43907</v>
      </c>
      <c r="P4763" s="34">
        <v>44777</v>
      </c>
      <c r="Q4763" s="34" t="s">
        <v>24</v>
      </c>
    </row>
    <row r="4764" spans="1:17">
      <c r="A4764" s="34">
        <v>112754</v>
      </c>
      <c r="B4764" s="34" t="s">
        <v>17</v>
      </c>
      <c r="C4764" s="34" t="s">
        <v>18</v>
      </c>
      <c r="D4764" s="34" t="s">
        <v>19</v>
      </c>
      <c r="E4764" s="34"/>
      <c r="F4764" s="34"/>
      <c r="G4764" s="34"/>
      <c r="H4764" s="34" t="s">
        <v>19</v>
      </c>
      <c r="I4764" s="34"/>
      <c r="J4764" s="34" t="s">
        <v>20</v>
      </c>
      <c r="K4764" s="34">
        <v>35675</v>
      </c>
      <c r="L4764" s="34" t="s">
        <v>96</v>
      </c>
      <c r="M4764" s="34" t="s">
        <v>22</v>
      </c>
      <c r="N4764" s="34" t="s">
        <v>34</v>
      </c>
      <c r="O4764" s="34">
        <v>42195</v>
      </c>
      <c r="P4764" s="34">
        <v>44657</v>
      </c>
      <c r="Q4764" s="34" t="s">
        <v>77</v>
      </c>
    </row>
    <row r="4765" spans="1:17">
      <c r="A4765" s="34">
        <v>147069</v>
      </c>
      <c r="B4765" s="34" t="s">
        <v>17</v>
      </c>
      <c r="C4765" s="34" t="s">
        <v>18</v>
      </c>
      <c r="D4765" s="34" t="s">
        <v>19</v>
      </c>
      <c r="E4765" s="34"/>
      <c r="F4765" s="34"/>
      <c r="G4765" s="34"/>
      <c r="H4765" s="34" t="s">
        <v>19</v>
      </c>
      <c r="I4765" s="34"/>
      <c r="J4765" s="34" t="s">
        <v>20</v>
      </c>
      <c r="K4765" s="34">
        <v>33554</v>
      </c>
      <c r="L4765" s="34" t="s">
        <v>54</v>
      </c>
      <c r="M4765" s="34" t="s">
        <v>27</v>
      </c>
      <c r="N4765" s="34" t="s">
        <v>34</v>
      </c>
      <c r="O4765" s="34" t="s">
        <v>36</v>
      </c>
      <c r="P4765" s="34" t="s">
        <v>36</v>
      </c>
      <c r="Q4765" s="34" t="s">
        <v>36</v>
      </c>
    </row>
    <row r="4766" spans="1:17">
      <c r="A4766" s="34">
        <v>93857</v>
      </c>
      <c r="B4766" s="34" t="s">
        <v>17</v>
      </c>
      <c r="C4766" s="34" t="s">
        <v>18</v>
      </c>
      <c r="D4766" s="34" t="s">
        <v>19</v>
      </c>
      <c r="E4766" s="34"/>
      <c r="F4766" s="34"/>
      <c r="G4766" s="34"/>
      <c r="H4766" s="34" t="s">
        <v>19</v>
      </c>
      <c r="I4766" s="34"/>
      <c r="J4766" s="34" t="s">
        <v>20</v>
      </c>
      <c r="K4766" s="34"/>
      <c r="L4766" s="34" t="s">
        <v>33</v>
      </c>
      <c r="M4766" s="34" t="s">
        <v>22</v>
      </c>
      <c r="N4766" s="34" t="s">
        <v>32</v>
      </c>
      <c r="O4766" s="34">
        <v>40946</v>
      </c>
      <c r="P4766" s="34">
        <v>41053</v>
      </c>
      <c r="Q4766" s="34" t="s">
        <v>36</v>
      </c>
    </row>
    <row r="4767" spans="1:17">
      <c r="A4767" s="34">
        <v>125037</v>
      </c>
      <c r="B4767" s="34" t="s">
        <v>17</v>
      </c>
      <c r="C4767" s="34" t="s">
        <v>18</v>
      </c>
      <c r="D4767" s="34" t="s">
        <v>19</v>
      </c>
      <c r="E4767" s="34"/>
      <c r="F4767" s="34"/>
      <c r="G4767" s="34"/>
      <c r="H4767" s="34" t="s">
        <v>19</v>
      </c>
      <c r="I4767" s="34"/>
      <c r="J4767" s="34" t="s">
        <v>20</v>
      </c>
      <c r="K4767" s="34">
        <v>25282</v>
      </c>
      <c r="L4767" s="34" t="s">
        <v>372</v>
      </c>
      <c r="M4767" s="34" t="s">
        <v>52</v>
      </c>
      <c r="N4767" s="34" t="s">
        <v>32</v>
      </c>
      <c r="O4767" s="34">
        <v>43036</v>
      </c>
      <c r="P4767" s="34">
        <v>43523</v>
      </c>
      <c r="Q4767" s="34" t="s">
        <v>24</v>
      </c>
    </row>
    <row r="4768" spans="1:17">
      <c r="A4768" s="34">
        <v>112786</v>
      </c>
      <c r="B4768" s="34" t="s">
        <v>17</v>
      </c>
      <c r="C4768" s="34" t="s">
        <v>18</v>
      </c>
      <c r="D4768" s="34" t="s">
        <v>19</v>
      </c>
      <c r="E4768" s="34"/>
      <c r="F4768" s="34"/>
      <c r="G4768" s="34"/>
      <c r="H4768" s="34" t="s">
        <v>19</v>
      </c>
      <c r="I4768" s="34"/>
      <c r="J4768" s="34" t="s">
        <v>20</v>
      </c>
      <c r="K4768" s="34">
        <v>20250</v>
      </c>
      <c r="L4768" s="34" t="s">
        <v>74</v>
      </c>
      <c r="M4768" s="34" t="s">
        <v>22</v>
      </c>
      <c r="N4768" s="34" t="s">
        <v>32</v>
      </c>
      <c r="O4768" s="34">
        <v>42205</v>
      </c>
      <c r="P4768" s="34">
        <v>42844</v>
      </c>
      <c r="Q4768" s="34" t="s">
        <v>24</v>
      </c>
    </row>
    <row r="4769" spans="1:17">
      <c r="A4769" s="34">
        <v>154682</v>
      </c>
      <c r="B4769" s="34" t="s">
        <v>17</v>
      </c>
      <c r="C4769" s="34" t="s">
        <v>25</v>
      </c>
      <c r="D4769" s="34" t="s">
        <v>19</v>
      </c>
      <c r="E4769" s="34"/>
      <c r="F4769" s="34"/>
      <c r="G4769" s="34"/>
      <c r="H4769" s="34" t="s">
        <v>19</v>
      </c>
      <c r="I4769" s="34"/>
      <c r="J4769" s="34" t="s">
        <v>20</v>
      </c>
      <c r="K4769" s="34">
        <v>24363</v>
      </c>
      <c r="L4769" s="34" t="s">
        <v>102</v>
      </c>
      <c r="M4769" s="34" t="s">
        <v>22</v>
      </c>
      <c r="N4769" s="34" t="s">
        <v>32</v>
      </c>
      <c r="O4769" s="34">
        <v>44580</v>
      </c>
      <c r="P4769" s="34"/>
      <c r="Q4769" s="34" t="s">
        <v>24</v>
      </c>
    </row>
    <row r="4770" spans="1:17">
      <c r="A4770" s="34">
        <v>127281</v>
      </c>
      <c r="B4770" s="34" t="s">
        <v>17</v>
      </c>
      <c r="C4770" s="34" t="s">
        <v>18</v>
      </c>
      <c r="D4770" s="34" t="s">
        <v>19</v>
      </c>
      <c r="E4770" s="34"/>
      <c r="F4770" s="34"/>
      <c r="G4770" s="34"/>
      <c r="H4770" s="34" t="s">
        <v>19</v>
      </c>
      <c r="I4770" s="34"/>
      <c r="J4770" s="34" t="s">
        <v>20</v>
      </c>
      <c r="K4770" s="34">
        <v>17336</v>
      </c>
      <c r="L4770" s="34" t="s">
        <v>35</v>
      </c>
      <c r="M4770" s="34" t="s">
        <v>27</v>
      </c>
      <c r="N4770" s="34" t="s">
        <v>34</v>
      </c>
      <c r="O4770" s="34" t="s">
        <v>36</v>
      </c>
      <c r="P4770" s="34" t="s">
        <v>36</v>
      </c>
      <c r="Q4770" s="34" t="s">
        <v>36</v>
      </c>
    </row>
    <row r="4771" spans="1:17">
      <c r="A4771" s="34">
        <v>105204</v>
      </c>
      <c r="B4771" s="34" t="s">
        <v>17</v>
      </c>
      <c r="C4771" s="34" t="s">
        <v>18</v>
      </c>
      <c r="D4771" s="34" t="s">
        <v>19</v>
      </c>
      <c r="E4771" s="34"/>
      <c r="F4771" s="34"/>
      <c r="G4771" s="34"/>
      <c r="H4771" s="34" t="s">
        <v>19</v>
      </c>
      <c r="I4771" s="34"/>
      <c r="J4771" s="34" t="s">
        <v>20</v>
      </c>
      <c r="K4771" s="34">
        <v>36118</v>
      </c>
      <c r="L4771" s="34" t="s">
        <v>37</v>
      </c>
      <c r="M4771" s="34" t="s">
        <v>27</v>
      </c>
      <c r="N4771" s="34" t="s">
        <v>32</v>
      </c>
      <c r="O4771" s="34">
        <v>41505</v>
      </c>
      <c r="P4771" s="34">
        <v>41609</v>
      </c>
      <c r="Q4771" s="34" t="s">
        <v>36</v>
      </c>
    </row>
    <row r="4772" spans="1:17">
      <c r="A4772" s="34">
        <v>163427</v>
      </c>
      <c r="B4772" s="34" t="s">
        <v>17</v>
      </c>
      <c r="C4772" s="34" t="s">
        <v>18</v>
      </c>
      <c r="D4772" s="34" t="s">
        <v>19</v>
      </c>
      <c r="E4772" s="34"/>
      <c r="F4772" s="34"/>
      <c r="G4772" s="34"/>
      <c r="H4772" s="34" t="s">
        <v>19</v>
      </c>
      <c r="I4772" s="34"/>
      <c r="J4772" s="34" t="s">
        <v>20</v>
      </c>
      <c r="K4772" s="34">
        <v>38324</v>
      </c>
      <c r="L4772" s="34" t="s">
        <v>67</v>
      </c>
      <c r="M4772" s="34" t="s">
        <v>22</v>
      </c>
      <c r="N4772" s="34" t="s">
        <v>34</v>
      </c>
      <c r="O4772" s="34" t="s">
        <v>36</v>
      </c>
      <c r="P4772" s="34" t="s">
        <v>36</v>
      </c>
      <c r="Q4772" s="34" t="s">
        <v>36</v>
      </c>
    </row>
    <row r="4773" spans="1:17">
      <c r="A4773" s="34">
        <v>85435</v>
      </c>
      <c r="B4773" s="34" t="s">
        <v>17</v>
      </c>
      <c r="C4773" s="34" t="s">
        <v>25</v>
      </c>
      <c r="D4773" s="34" t="s">
        <v>19</v>
      </c>
      <c r="E4773" s="34"/>
      <c r="F4773" s="34"/>
      <c r="G4773" s="34"/>
      <c r="H4773" s="34" t="s">
        <v>19</v>
      </c>
      <c r="I4773" s="34"/>
      <c r="J4773" s="34" t="s">
        <v>20</v>
      </c>
      <c r="K4773" s="34">
        <v>21113</v>
      </c>
      <c r="L4773" s="34" t="s">
        <v>82</v>
      </c>
      <c r="M4773" s="34" t="s">
        <v>27</v>
      </c>
      <c r="N4773" s="34" t="s">
        <v>32</v>
      </c>
      <c r="O4773" s="34">
        <v>41651</v>
      </c>
      <c r="P4773" s="34"/>
      <c r="Q4773" s="34" t="s">
        <v>24</v>
      </c>
    </row>
    <row r="4774" spans="1:17">
      <c r="A4774" s="34">
        <v>160896</v>
      </c>
      <c r="B4774" s="34" t="s">
        <v>17</v>
      </c>
      <c r="C4774" s="34" t="s">
        <v>18</v>
      </c>
      <c r="D4774" s="34" t="s">
        <v>19</v>
      </c>
      <c r="E4774" s="34"/>
      <c r="F4774" s="34"/>
      <c r="G4774" s="34"/>
      <c r="H4774" s="34" t="s">
        <v>19</v>
      </c>
      <c r="I4774" s="34"/>
      <c r="J4774" s="34" t="s">
        <v>20</v>
      </c>
      <c r="K4774" s="34">
        <v>26963</v>
      </c>
      <c r="L4774" s="34" t="s">
        <v>65</v>
      </c>
      <c r="M4774" s="34" t="s">
        <v>27</v>
      </c>
      <c r="N4774" s="34" t="s">
        <v>34</v>
      </c>
      <c r="O4774" s="34">
        <v>45103</v>
      </c>
      <c r="P4774" s="34">
        <v>45449</v>
      </c>
      <c r="Q4774" s="34" t="s">
        <v>41</v>
      </c>
    </row>
    <row r="4775" spans="1:17">
      <c r="A4775" s="34">
        <v>162297</v>
      </c>
      <c r="B4775" s="34" t="s">
        <v>17</v>
      </c>
      <c r="C4775" s="34" t="s">
        <v>25</v>
      </c>
      <c r="D4775" s="34" t="s">
        <v>19</v>
      </c>
      <c r="E4775" s="34"/>
      <c r="F4775" s="34"/>
      <c r="G4775" s="34"/>
      <c r="H4775" s="34" t="s">
        <v>19</v>
      </c>
      <c r="I4775" s="34"/>
      <c r="J4775" s="34" t="s">
        <v>20</v>
      </c>
      <c r="K4775" s="34">
        <v>23700</v>
      </c>
      <c r="L4775" s="34" t="s">
        <v>76</v>
      </c>
      <c r="M4775" s="34" t="s">
        <v>23</v>
      </c>
      <c r="N4775" s="34" t="s">
        <v>43</v>
      </c>
      <c r="O4775" s="34">
        <v>45125</v>
      </c>
      <c r="P4775" s="34"/>
      <c r="Q4775" s="34" t="s">
        <v>24</v>
      </c>
    </row>
    <row r="4776" spans="1:17">
      <c r="A4776" s="34">
        <v>80273</v>
      </c>
      <c r="B4776" s="34" t="s">
        <v>17</v>
      </c>
      <c r="C4776" s="34" t="s">
        <v>18</v>
      </c>
      <c r="D4776" s="34" t="s">
        <v>19</v>
      </c>
      <c r="E4776" s="34"/>
      <c r="F4776" s="34"/>
      <c r="G4776" s="34"/>
      <c r="H4776" s="34" t="s">
        <v>19</v>
      </c>
      <c r="I4776" s="34"/>
      <c r="J4776" s="34" t="s">
        <v>20</v>
      </c>
      <c r="K4776" s="34"/>
      <c r="L4776" s="34" t="s">
        <v>26</v>
      </c>
      <c r="M4776" s="34" t="s">
        <v>27</v>
      </c>
      <c r="N4776" s="34" t="s">
        <v>32</v>
      </c>
      <c r="O4776" s="34">
        <v>40828</v>
      </c>
      <c r="P4776" s="34">
        <v>40828</v>
      </c>
      <c r="Q4776" s="34" t="s">
        <v>36</v>
      </c>
    </row>
    <row r="4777" spans="1:17">
      <c r="A4777" s="34">
        <v>148532</v>
      </c>
      <c r="B4777" s="34" t="s">
        <v>17</v>
      </c>
      <c r="C4777" s="34" t="s">
        <v>18</v>
      </c>
      <c r="D4777" s="34" t="s">
        <v>19</v>
      </c>
      <c r="E4777" s="34"/>
      <c r="F4777" s="34"/>
      <c r="G4777" s="34"/>
      <c r="H4777" s="34" t="s">
        <v>19</v>
      </c>
      <c r="I4777" s="34"/>
      <c r="J4777" s="34" t="s">
        <v>20</v>
      </c>
      <c r="K4777" s="34">
        <v>33429</v>
      </c>
      <c r="L4777" s="34" t="s">
        <v>373</v>
      </c>
      <c r="M4777" s="34" t="s">
        <v>23</v>
      </c>
      <c r="N4777" s="34" t="s">
        <v>34</v>
      </c>
      <c r="O4777" s="34" t="s">
        <v>36</v>
      </c>
      <c r="P4777" s="34" t="s">
        <v>36</v>
      </c>
      <c r="Q4777" s="34" t="s">
        <v>36</v>
      </c>
    </row>
    <row r="4778" spans="1:17">
      <c r="A4778" s="34">
        <v>8226</v>
      </c>
      <c r="B4778" s="34" t="s">
        <v>17</v>
      </c>
      <c r="C4778" s="34" t="s">
        <v>18</v>
      </c>
      <c r="D4778" s="34" t="s">
        <v>19</v>
      </c>
      <c r="E4778" s="34"/>
      <c r="F4778" s="34"/>
      <c r="G4778" s="34"/>
      <c r="H4778" s="34" t="s">
        <v>19</v>
      </c>
      <c r="I4778" s="34"/>
      <c r="J4778" s="34" t="s">
        <v>20</v>
      </c>
      <c r="K4778" s="34">
        <v>21765</v>
      </c>
      <c r="L4778" s="34" t="s">
        <v>48</v>
      </c>
      <c r="M4778" s="34" t="s">
        <v>27</v>
      </c>
      <c r="N4778" s="34" t="s">
        <v>32</v>
      </c>
      <c r="O4778" s="34">
        <v>1</v>
      </c>
      <c r="P4778" s="34">
        <v>1</v>
      </c>
      <c r="Q4778" s="34" t="s">
        <v>36</v>
      </c>
    </row>
    <row r="4779" spans="1:17">
      <c r="A4779" s="34">
        <v>80664</v>
      </c>
      <c r="B4779" s="34" t="s">
        <v>17</v>
      </c>
      <c r="C4779" s="34" t="s">
        <v>18</v>
      </c>
      <c r="D4779" s="34" t="s">
        <v>19</v>
      </c>
      <c r="E4779" s="34"/>
      <c r="F4779" s="34"/>
      <c r="G4779" s="34"/>
      <c r="H4779" s="34" t="s">
        <v>19</v>
      </c>
      <c r="I4779" s="34"/>
      <c r="J4779" s="34" t="s">
        <v>20</v>
      </c>
      <c r="K4779" s="34">
        <v>17547</v>
      </c>
      <c r="L4779" s="34" t="s">
        <v>37</v>
      </c>
      <c r="M4779" s="34" t="s">
        <v>27</v>
      </c>
      <c r="N4779" s="34" t="s">
        <v>32</v>
      </c>
      <c r="O4779" s="34">
        <v>37071</v>
      </c>
      <c r="P4779" s="34">
        <v>41032</v>
      </c>
      <c r="Q4779" s="34" t="s">
        <v>36</v>
      </c>
    </row>
    <row r="4780" spans="1:17">
      <c r="A4780" s="34">
        <v>153663</v>
      </c>
      <c r="B4780" s="34" t="s">
        <v>17</v>
      </c>
      <c r="C4780" s="34" t="s">
        <v>25</v>
      </c>
      <c r="D4780" s="34" t="s">
        <v>19</v>
      </c>
      <c r="E4780" s="34"/>
      <c r="F4780" s="34"/>
      <c r="G4780" s="34"/>
      <c r="H4780" s="34" t="s">
        <v>19</v>
      </c>
      <c r="I4780" s="34"/>
      <c r="J4780" s="34" t="s">
        <v>20</v>
      </c>
      <c r="K4780" s="34">
        <v>39348</v>
      </c>
      <c r="L4780" s="34" t="s">
        <v>69</v>
      </c>
      <c r="M4780" s="34" t="s">
        <v>27</v>
      </c>
      <c r="N4780" s="34" t="s">
        <v>34</v>
      </c>
      <c r="O4780" s="34">
        <v>44576</v>
      </c>
      <c r="P4780" s="34"/>
      <c r="Q4780" s="34" t="s">
        <v>24</v>
      </c>
    </row>
    <row r="4781" spans="1:17">
      <c r="A4781" s="34">
        <v>94140</v>
      </c>
      <c r="B4781" s="34" t="s">
        <v>17</v>
      </c>
      <c r="C4781" s="34" t="s">
        <v>18</v>
      </c>
      <c r="D4781" s="34" t="s">
        <v>19</v>
      </c>
      <c r="E4781" s="34"/>
      <c r="F4781" s="34"/>
      <c r="G4781" s="34"/>
      <c r="H4781" s="34" t="s">
        <v>19</v>
      </c>
      <c r="I4781" s="34"/>
      <c r="J4781" s="34" t="s">
        <v>30</v>
      </c>
      <c r="K4781" s="34">
        <v>21693</v>
      </c>
      <c r="L4781" s="34" t="s">
        <v>84</v>
      </c>
      <c r="M4781" s="34" t="s">
        <v>22</v>
      </c>
      <c r="N4781" s="34" t="s">
        <v>32</v>
      </c>
      <c r="O4781" s="34">
        <v>40991</v>
      </c>
      <c r="P4781" s="34">
        <v>41073</v>
      </c>
      <c r="Q4781" s="34" t="s">
        <v>36</v>
      </c>
    </row>
    <row r="4782" spans="1:17">
      <c r="A4782" s="34">
        <v>167869</v>
      </c>
      <c r="B4782" s="34" t="s">
        <v>17</v>
      </c>
      <c r="C4782" s="34" t="s">
        <v>18</v>
      </c>
      <c r="D4782" s="34" t="s">
        <v>19</v>
      </c>
      <c r="E4782" s="34"/>
      <c r="F4782" s="34"/>
      <c r="G4782" s="34"/>
      <c r="H4782" s="34" t="s">
        <v>19</v>
      </c>
      <c r="I4782" s="34"/>
      <c r="J4782" s="34" t="s">
        <v>20</v>
      </c>
      <c r="K4782" s="34">
        <v>24451</v>
      </c>
      <c r="L4782" s="34" t="s">
        <v>167</v>
      </c>
      <c r="M4782" s="34" t="s">
        <v>22</v>
      </c>
      <c r="N4782" s="34" t="s">
        <v>23</v>
      </c>
      <c r="O4782" s="34" t="s">
        <v>36</v>
      </c>
      <c r="P4782" s="34" t="s">
        <v>36</v>
      </c>
      <c r="Q4782" s="34" t="s">
        <v>36</v>
      </c>
    </row>
    <row r="4783" spans="1:17">
      <c r="A4783" s="34">
        <v>102288</v>
      </c>
      <c r="B4783" s="34" t="s">
        <v>17</v>
      </c>
      <c r="C4783" s="34" t="s">
        <v>18</v>
      </c>
      <c r="D4783" s="34" t="s">
        <v>19</v>
      </c>
      <c r="E4783" s="34"/>
      <c r="F4783" s="34"/>
      <c r="G4783" s="34"/>
      <c r="H4783" s="34" t="s">
        <v>19</v>
      </c>
      <c r="I4783" s="34"/>
      <c r="J4783" s="34" t="s">
        <v>20</v>
      </c>
      <c r="K4783" s="34">
        <v>27289</v>
      </c>
      <c r="L4783" s="34" t="s">
        <v>59</v>
      </c>
      <c r="M4783" s="34" t="s">
        <v>27</v>
      </c>
      <c r="N4783" s="34" t="s">
        <v>34</v>
      </c>
      <c r="O4783" s="34">
        <v>41252</v>
      </c>
      <c r="P4783" s="34">
        <v>42424</v>
      </c>
      <c r="Q4783" s="34" t="s">
        <v>24</v>
      </c>
    </row>
    <row r="4784" spans="1:17">
      <c r="A4784" s="34">
        <v>158405</v>
      </c>
      <c r="B4784" s="34" t="s">
        <v>17</v>
      </c>
      <c r="C4784" s="34" t="s">
        <v>25</v>
      </c>
      <c r="D4784" s="34" t="s">
        <v>19</v>
      </c>
      <c r="E4784" s="34"/>
      <c r="F4784" s="34"/>
      <c r="G4784" s="34"/>
      <c r="H4784" s="34" t="s">
        <v>19</v>
      </c>
      <c r="I4784" s="34"/>
      <c r="J4784" s="34" t="s">
        <v>20</v>
      </c>
      <c r="K4784" s="34">
        <v>38965</v>
      </c>
      <c r="L4784" s="34" t="s">
        <v>26</v>
      </c>
      <c r="M4784" s="34" t="s">
        <v>27</v>
      </c>
      <c r="N4784" s="34" t="s">
        <v>23</v>
      </c>
      <c r="O4784" s="34">
        <v>44725</v>
      </c>
      <c r="P4784" s="34"/>
      <c r="Q4784" s="34" t="s">
        <v>24</v>
      </c>
    </row>
    <row r="4785" spans="1:17">
      <c r="A4785" s="34">
        <v>158395</v>
      </c>
      <c r="B4785" s="34" t="s">
        <v>17</v>
      </c>
      <c r="C4785" s="34" t="s">
        <v>25</v>
      </c>
      <c r="D4785" s="34" t="s">
        <v>19</v>
      </c>
      <c r="E4785" s="34"/>
      <c r="F4785" s="34"/>
      <c r="G4785" s="34"/>
      <c r="H4785" s="34" t="s">
        <v>19</v>
      </c>
      <c r="I4785" s="34"/>
      <c r="J4785" s="34" t="s">
        <v>20</v>
      </c>
      <c r="K4785" s="34">
        <v>39610</v>
      </c>
      <c r="L4785" s="34" t="s">
        <v>26</v>
      </c>
      <c r="M4785" s="34" t="s">
        <v>27</v>
      </c>
      <c r="N4785" s="34" t="s">
        <v>32</v>
      </c>
      <c r="O4785" s="34">
        <v>44725</v>
      </c>
      <c r="P4785" s="34"/>
      <c r="Q4785" s="34" t="s">
        <v>24</v>
      </c>
    </row>
    <row r="4786" spans="1:17">
      <c r="A4786" s="34">
        <v>146731</v>
      </c>
      <c r="B4786" s="34" t="s">
        <v>17</v>
      </c>
      <c r="C4786" s="34" t="s">
        <v>25</v>
      </c>
      <c r="D4786" s="34" t="s">
        <v>19</v>
      </c>
      <c r="E4786" s="34"/>
      <c r="F4786" s="34"/>
      <c r="G4786" s="34"/>
      <c r="H4786" s="34" t="s">
        <v>19</v>
      </c>
      <c r="I4786" s="34"/>
      <c r="J4786" s="34" t="s">
        <v>20</v>
      </c>
      <c r="K4786" s="34">
        <v>26706</v>
      </c>
      <c r="L4786" s="34" t="s">
        <v>33</v>
      </c>
      <c r="M4786" s="34" t="s">
        <v>22</v>
      </c>
      <c r="N4786" s="34" t="s">
        <v>34</v>
      </c>
      <c r="O4786" s="34">
        <v>44091</v>
      </c>
      <c r="P4786" s="34"/>
      <c r="Q4786" s="34" t="s">
        <v>24</v>
      </c>
    </row>
    <row r="4787" spans="1:17">
      <c r="A4787" s="34">
        <v>80002</v>
      </c>
      <c r="B4787" s="34" t="s">
        <v>17</v>
      </c>
      <c r="C4787" s="34" t="s">
        <v>18</v>
      </c>
      <c r="D4787" s="34" t="s">
        <v>19</v>
      </c>
      <c r="E4787" s="34"/>
      <c r="F4787" s="34"/>
      <c r="G4787" s="34"/>
      <c r="H4787" s="34" t="s">
        <v>19</v>
      </c>
      <c r="I4787" s="34"/>
      <c r="J4787" s="34" t="s">
        <v>20</v>
      </c>
      <c r="K4787" s="34">
        <v>33452</v>
      </c>
      <c r="L4787" s="34" t="s">
        <v>37</v>
      </c>
      <c r="M4787" s="34" t="s">
        <v>27</v>
      </c>
      <c r="N4787" s="34" t="s">
        <v>34</v>
      </c>
      <c r="O4787" s="34">
        <v>40828</v>
      </c>
      <c r="P4787" s="34">
        <v>40828</v>
      </c>
      <c r="Q4787" s="34" t="s">
        <v>36</v>
      </c>
    </row>
    <row r="4788" spans="1:17">
      <c r="A4788" s="34">
        <v>107724</v>
      </c>
      <c r="B4788" s="34" t="s">
        <v>17</v>
      </c>
      <c r="C4788" s="34" t="s">
        <v>18</v>
      </c>
      <c r="D4788" s="34" t="s">
        <v>19</v>
      </c>
      <c r="E4788" s="34"/>
      <c r="F4788" s="34"/>
      <c r="G4788" s="34"/>
      <c r="H4788" s="34" t="s">
        <v>19</v>
      </c>
      <c r="I4788" s="34"/>
      <c r="J4788" s="34" t="s">
        <v>20</v>
      </c>
      <c r="K4788" s="34">
        <v>24205</v>
      </c>
      <c r="L4788" s="34" t="s">
        <v>37</v>
      </c>
      <c r="M4788" s="34" t="s">
        <v>27</v>
      </c>
      <c r="N4788" s="34" t="s">
        <v>32</v>
      </c>
      <c r="O4788" s="34">
        <v>41794</v>
      </c>
      <c r="P4788" s="34">
        <v>41794</v>
      </c>
      <c r="Q4788" s="34" t="s">
        <v>36</v>
      </c>
    </row>
    <row r="4789" spans="1:17">
      <c r="A4789" s="34">
        <v>93156</v>
      </c>
      <c r="B4789" s="34" t="s">
        <v>17</v>
      </c>
      <c r="C4789" s="34" t="s">
        <v>18</v>
      </c>
      <c r="D4789" s="34" t="s">
        <v>19</v>
      </c>
      <c r="E4789" s="34"/>
      <c r="F4789" s="34"/>
      <c r="G4789" s="34"/>
      <c r="H4789" s="34" t="s">
        <v>19</v>
      </c>
      <c r="I4789" s="34"/>
      <c r="J4789" s="34" t="s">
        <v>20</v>
      </c>
      <c r="K4789" s="34">
        <v>19030</v>
      </c>
      <c r="L4789" s="34" t="s">
        <v>59</v>
      </c>
      <c r="M4789" s="34" t="s">
        <v>27</v>
      </c>
      <c r="N4789" s="34" t="s">
        <v>34</v>
      </c>
      <c r="O4789" s="34">
        <v>40969</v>
      </c>
      <c r="P4789" s="34">
        <v>43833</v>
      </c>
      <c r="Q4789" s="34" t="s">
        <v>41</v>
      </c>
    </row>
    <row r="4790" spans="1:17">
      <c r="A4790" s="34">
        <v>160479</v>
      </c>
      <c r="B4790" s="34" t="s">
        <v>17</v>
      </c>
      <c r="C4790" s="34" t="s">
        <v>18</v>
      </c>
      <c r="D4790" s="34" t="s">
        <v>19</v>
      </c>
      <c r="E4790" s="34"/>
      <c r="F4790" s="34"/>
      <c r="G4790" s="34"/>
      <c r="H4790" s="34" t="s">
        <v>19</v>
      </c>
      <c r="I4790" s="34"/>
      <c r="J4790" s="34" t="s">
        <v>20</v>
      </c>
      <c r="K4790" s="34">
        <v>33262</v>
      </c>
      <c r="L4790" s="34" t="s">
        <v>35</v>
      </c>
      <c r="M4790" s="34" t="s">
        <v>27</v>
      </c>
      <c r="N4790" s="34" t="s">
        <v>34</v>
      </c>
      <c r="O4790" s="34" t="s">
        <v>36</v>
      </c>
      <c r="P4790" s="34" t="s">
        <v>36</v>
      </c>
      <c r="Q4790" s="34" t="s">
        <v>36</v>
      </c>
    </row>
    <row r="4791" spans="1:17">
      <c r="A4791" s="34">
        <v>16244</v>
      </c>
      <c r="B4791" s="34" t="s">
        <v>17</v>
      </c>
      <c r="C4791" s="34" t="s">
        <v>25</v>
      </c>
      <c r="D4791" s="34" t="s">
        <v>19</v>
      </c>
      <c r="E4791" s="34"/>
      <c r="F4791" s="34"/>
      <c r="G4791" s="34"/>
      <c r="H4791" s="34" t="s">
        <v>19</v>
      </c>
      <c r="I4791" s="34"/>
      <c r="J4791" s="34" t="s">
        <v>20</v>
      </c>
      <c r="K4791" s="34">
        <v>17725</v>
      </c>
      <c r="L4791" s="34" t="s">
        <v>54</v>
      </c>
      <c r="M4791" s="34" t="s">
        <v>27</v>
      </c>
      <c r="N4791" s="34" t="s">
        <v>34</v>
      </c>
      <c r="O4791" s="34">
        <v>35370</v>
      </c>
      <c r="P4791" s="34"/>
      <c r="Q4791" s="34" t="s">
        <v>38</v>
      </c>
    </row>
    <row r="4792" spans="1:17">
      <c r="A4792" s="34">
        <v>79253</v>
      </c>
      <c r="B4792" s="34" t="s">
        <v>17</v>
      </c>
      <c r="C4792" s="34" t="s">
        <v>18</v>
      </c>
      <c r="D4792" s="34" t="s">
        <v>19</v>
      </c>
      <c r="E4792" s="34"/>
      <c r="F4792" s="34"/>
      <c r="G4792" s="34"/>
      <c r="H4792" s="34" t="s">
        <v>19</v>
      </c>
      <c r="I4792" s="34"/>
      <c r="J4792" s="34" t="s">
        <v>20</v>
      </c>
      <c r="K4792" s="34">
        <v>25501</v>
      </c>
      <c r="L4792" s="34" t="s">
        <v>45</v>
      </c>
      <c r="M4792" s="34" t="s">
        <v>22</v>
      </c>
      <c r="N4792" s="34" t="s">
        <v>32</v>
      </c>
      <c r="O4792" s="34">
        <v>40669</v>
      </c>
      <c r="P4792" s="34">
        <v>42130</v>
      </c>
      <c r="Q4792" s="34" t="s">
        <v>36</v>
      </c>
    </row>
    <row r="4793" spans="1:17">
      <c r="A4793" s="34">
        <v>101131</v>
      </c>
      <c r="B4793" s="34" t="s">
        <v>17</v>
      </c>
      <c r="C4793" s="34" t="s">
        <v>18</v>
      </c>
      <c r="D4793" s="34" t="s">
        <v>19</v>
      </c>
      <c r="E4793" s="34"/>
      <c r="F4793" s="34"/>
      <c r="G4793" s="34"/>
      <c r="H4793" s="34" t="s">
        <v>19</v>
      </c>
      <c r="I4793" s="34"/>
      <c r="J4793" s="34" t="s">
        <v>20</v>
      </c>
      <c r="K4793" s="34"/>
      <c r="L4793" s="34" t="s">
        <v>65</v>
      </c>
      <c r="M4793" s="34" t="s">
        <v>27</v>
      </c>
      <c r="N4793" s="34" t="s">
        <v>32</v>
      </c>
      <c r="O4793" s="34" t="s">
        <v>36</v>
      </c>
      <c r="P4793" s="34" t="s">
        <v>36</v>
      </c>
      <c r="Q4793" s="34" t="s">
        <v>36</v>
      </c>
    </row>
    <row r="4794" spans="1:17">
      <c r="A4794" s="34">
        <v>168323</v>
      </c>
      <c r="B4794" s="34" t="s">
        <v>17</v>
      </c>
      <c r="C4794" s="34" t="s">
        <v>18</v>
      </c>
      <c r="D4794" s="34" t="s">
        <v>19</v>
      </c>
      <c r="E4794" s="34"/>
      <c r="F4794" s="34"/>
      <c r="G4794" s="34"/>
      <c r="H4794" s="34" t="s">
        <v>19</v>
      </c>
      <c r="I4794" s="34"/>
      <c r="J4794" s="34" t="s">
        <v>30</v>
      </c>
      <c r="K4794" s="34">
        <v>39177</v>
      </c>
      <c r="L4794" s="34" t="s">
        <v>67</v>
      </c>
      <c r="M4794" s="34" t="s">
        <v>22</v>
      </c>
      <c r="N4794" s="34" t="s">
        <v>34</v>
      </c>
      <c r="O4794" s="34">
        <v>45499</v>
      </c>
      <c r="P4794" s="34">
        <v>45534</v>
      </c>
      <c r="Q4794" s="34" t="s">
        <v>24</v>
      </c>
    </row>
    <row r="4795" spans="1:17">
      <c r="A4795" s="34">
        <v>151471</v>
      </c>
      <c r="B4795" s="34" t="s">
        <v>17</v>
      </c>
      <c r="C4795" s="34" t="s">
        <v>18</v>
      </c>
      <c r="D4795" s="34" t="s">
        <v>19</v>
      </c>
      <c r="E4795" s="34"/>
      <c r="F4795" s="34"/>
      <c r="G4795" s="34"/>
      <c r="H4795" s="34" t="s">
        <v>19</v>
      </c>
      <c r="I4795" s="34"/>
      <c r="J4795" s="34" t="s">
        <v>20</v>
      </c>
      <c r="K4795" s="34">
        <v>38108</v>
      </c>
      <c r="L4795" s="34" t="s">
        <v>59</v>
      </c>
      <c r="M4795" s="34" t="s">
        <v>27</v>
      </c>
      <c r="N4795" s="34" t="s">
        <v>34</v>
      </c>
      <c r="O4795" s="34">
        <v>44434</v>
      </c>
      <c r="P4795" s="34">
        <v>44810</v>
      </c>
      <c r="Q4795" s="34" t="s">
        <v>24</v>
      </c>
    </row>
    <row r="4796" spans="1:17">
      <c r="A4796" s="34">
        <v>83185</v>
      </c>
      <c r="B4796" s="34" t="s">
        <v>17</v>
      </c>
      <c r="C4796" s="34" t="s">
        <v>18</v>
      </c>
      <c r="D4796" s="34" t="s">
        <v>19</v>
      </c>
      <c r="E4796" s="34"/>
      <c r="F4796" s="34"/>
      <c r="G4796" s="34"/>
      <c r="H4796" s="34" t="s">
        <v>19</v>
      </c>
      <c r="I4796" s="34"/>
      <c r="J4796" s="34" t="s">
        <v>20</v>
      </c>
      <c r="K4796" s="34">
        <v>18932</v>
      </c>
      <c r="L4796" s="34" t="s">
        <v>111</v>
      </c>
      <c r="M4796" s="34" t="s">
        <v>57</v>
      </c>
      <c r="N4796" s="34" t="s">
        <v>32</v>
      </c>
      <c r="O4796" s="34">
        <v>40842</v>
      </c>
      <c r="P4796" s="34">
        <v>40909</v>
      </c>
      <c r="Q4796" s="34" t="s">
        <v>36</v>
      </c>
    </row>
    <row r="4797" spans="1:17">
      <c r="A4797" s="34">
        <v>140198</v>
      </c>
      <c r="B4797" s="34" t="s">
        <v>17</v>
      </c>
      <c r="C4797" s="34" t="s">
        <v>18</v>
      </c>
      <c r="D4797" s="34" t="s">
        <v>19</v>
      </c>
      <c r="E4797" s="34"/>
      <c r="F4797" s="34"/>
      <c r="G4797" s="34"/>
      <c r="H4797" s="34" t="s">
        <v>19</v>
      </c>
      <c r="I4797" s="34"/>
      <c r="J4797" s="34" t="s">
        <v>20</v>
      </c>
      <c r="K4797" s="34">
        <v>22781</v>
      </c>
      <c r="L4797" s="34" t="s">
        <v>37</v>
      </c>
      <c r="M4797" s="34" t="s">
        <v>27</v>
      </c>
      <c r="N4797" s="34" t="s">
        <v>34</v>
      </c>
      <c r="O4797" s="34">
        <v>43813</v>
      </c>
      <c r="P4797" s="34">
        <v>44819</v>
      </c>
      <c r="Q4797" s="34" t="s">
        <v>55</v>
      </c>
    </row>
    <row r="4798" spans="1:17">
      <c r="A4798" s="34">
        <v>108502</v>
      </c>
      <c r="B4798" s="34" t="s">
        <v>17</v>
      </c>
      <c r="C4798" s="34" t="s">
        <v>18</v>
      </c>
      <c r="D4798" s="34" t="s">
        <v>19</v>
      </c>
      <c r="E4798" s="34"/>
      <c r="F4798" s="34"/>
      <c r="G4798" s="34"/>
      <c r="H4798" s="34" t="s">
        <v>19</v>
      </c>
      <c r="I4798" s="34"/>
      <c r="J4798" s="34" t="s">
        <v>30</v>
      </c>
      <c r="K4798" s="34">
        <v>34879</v>
      </c>
      <c r="L4798" s="34" t="s">
        <v>54</v>
      </c>
      <c r="M4798" s="34" t="s">
        <v>27</v>
      </c>
      <c r="N4798" s="34" t="s">
        <v>34</v>
      </c>
      <c r="O4798" s="34">
        <v>43109</v>
      </c>
      <c r="P4798" s="34">
        <v>44103</v>
      </c>
      <c r="Q4798" s="34" t="s">
        <v>24</v>
      </c>
    </row>
    <row r="4799" spans="1:17">
      <c r="A4799" s="34">
        <v>124362</v>
      </c>
      <c r="B4799" s="34" t="s">
        <v>17</v>
      </c>
      <c r="C4799" s="34" t="s">
        <v>18</v>
      </c>
      <c r="D4799" s="34" t="s">
        <v>19</v>
      </c>
      <c r="E4799" s="34"/>
      <c r="F4799" s="34"/>
      <c r="G4799" s="34"/>
      <c r="H4799" s="34" t="s">
        <v>19</v>
      </c>
      <c r="I4799" s="34"/>
      <c r="J4799" s="34" t="s">
        <v>20</v>
      </c>
      <c r="K4799" s="34">
        <v>36157</v>
      </c>
      <c r="L4799" s="34" t="s">
        <v>37</v>
      </c>
      <c r="M4799" s="34" t="s">
        <v>27</v>
      </c>
      <c r="N4799" s="34" t="s">
        <v>43</v>
      </c>
      <c r="O4799" s="34">
        <v>42999</v>
      </c>
      <c r="P4799" s="34">
        <v>42999</v>
      </c>
      <c r="Q4799" s="34" t="s">
        <v>24</v>
      </c>
    </row>
    <row r="4800" spans="1:17">
      <c r="A4800" s="34">
        <v>130433</v>
      </c>
      <c r="B4800" s="34" t="s">
        <v>17</v>
      </c>
      <c r="C4800" s="34" t="s">
        <v>18</v>
      </c>
      <c r="D4800" s="34" t="s">
        <v>19</v>
      </c>
      <c r="E4800" s="34"/>
      <c r="F4800" s="34"/>
      <c r="G4800" s="34"/>
      <c r="H4800" s="34" t="s">
        <v>19</v>
      </c>
      <c r="I4800" s="34"/>
      <c r="J4800" s="34" t="s">
        <v>30</v>
      </c>
      <c r="K4800" s="34">
        <v>27928</v>
      </c>
      <c r="L4800" s="34" t="s">
        <v>69</v>
      </c>
      <c r="M4800" s="34" t="s">
        <v>27</v>
      </c>
      <c r="N4800" s="34" t="s">
        <v>28</v>
      </c>
      <c r="O4800" s="34" t="s">
        <v>36</v>
      </c>
      <c r="P4800" s="34" t="s">
        <v>36</v>
      </c>
      <c r="Q4800" s="34" t="s">
        <v>36</v>
      </c>
    </row>
    <row r="4801" spans="1:17">
      <c r="A4801" s="34">
        <v>23614</v>
      </c>
      <c r="B4801" s="34" t="s">
        <v>17</v>
      </c>
      <c r="C4801" s="34" t="s">
        <v>18</v>
      </c>
      <c r="D4801" s="34" t="s">
        <v>19</v>
      </c>
      <c r="E4801" s="34"/>
      <c r="F4801" s="34"/>
      <c r="G4801" s="34"/>
      <c r="H4801" s="34" t="s">
        <v>19</v>
      </c>
      <c r="I4801" s="34"/>
      <c r="J4801" s="34" t="s">
        <v>20</v>
      </c>
      <c r="K4801" s="34"/>
      <c r="L4801" s="34" t="s">
        <v>37</v>
      </c>
      <c r="M4801" s="34" t="s">
        <v>27</v>
      </c>
      <c r="N4801" s="34" t="s">
        <v>32</v>
      </c>
      <c r="O4801" s="34">
        <v>1</v>
      </c>
      <c r="P4801" s="34">
        <v>1</v>
      </c>
      <c r="Q4801" s="34" t="s">
        <v>36</v>
      </c>
    </row>
    <row r="4802" spans="1:17">
      <c r="A4802" s="34">
        <v>82294</v>
      </c>
      <c r="B4802" s="34" t="s">
        <v>17</v>
      </c>
      <c r="C4802" s="34" t="s">
        <v>25</v>
      </c>
      <c r="D4802" s="34" t="s">
        <v>19</v>
      </c>
      <c r="E4802" s="34"/>
      <c r="F4802" s="34"/>
      <c r="G4802" s="34"/>
      <c r="H4802" s="34" t="s">
        <v>19</v>
      </c>
      <c r="I4802" s="34"/>
      <c r="J4802" s="34" t="s">
        <v>20</v>
      </c>
      <c r="K4802" s="34"/>
      <c r="L4802" s="34" t="s">
        <v>26</v>
      </c>
      <c r="M4802" s="34" t="s">
        <v>27</v>
      </c>
      <c r="N4802" s="34" t="s">
        <v>32</v>
      </c>
      <c r="O4802" s="34">
        <v>42902</v>
      </c>
      <c r="P4802" s="34"/>
      <c r="Q4802" s="34" t="s">
        <v>38</v>
      </c>
    </row>
    <row r="4803" spans="1:17">
      <c r="A4803" s="34">
        <v>100918</v>
      </c>
      <c r="B4803" s="34" t="s">
        <v>17</v>
      </c>
      <c r="C4803" s="34" t="s">
        <v>18</v>
      </c>
      <c r="D4803" s="34" t="s">
        <v>19</v>
      </c>
      <c r="E4803" s="34"/>
      <c r="F4803" s="34"/>
      <c r="G4803" s="34"/>
      <c r="H4803" s="34" t="s">
        <v>19</v>
      </c>
      <c r="I4803" s="34"/>
      <c r="J4803" s="34" t="s">
        <v>20</v>
      </c>
      <c r="K4803" s="34">
        <v>31001</v>
      </c>
      <c r="L4803" s="34" t="s">
        <v>59</v>
      </c>
      <c r="M4803" s="34" t="s">
        <v>27</v>
      </c>
      <c r="N4803" s="34" t="s">
        <v>34</v>
      </c>
      <c r="O4803" s="34">
        <v>41344</v>
      </c>
      <c r="P4803" s="34">
        <v>41344</v>
      </c>
      <c r="Q4803" s="34" t="s">
        <v>36</v>
      </c>
    </row>
    <row r="4804" spans="1:17">
      <c r="A4804" s="34">
        <v>95325</v>
      </c>
      <c r="B4804" s="34" t="s">
        <v>17</v>
      </c>
      <c r="C4804" s="34" t="s">
        <v>18</v>
      </c>
      <c r="D4804" s="34" t="s">
        <v>19</v>
      </c>
      <c r="E4804" s="34"/>
      <c r="F4804" s="34"/>
      <c r="G4804" s="34"/>
      <c r="H4804" s="34" t="s">
        <v>19</v>
      </c>
      <c r="I4804" s="34"/>
      <c r="J4804" s="34" t="s">
        <v>20</v>
      </c>
      <c r="K4804" s="34">
        <v>34153</v>
      </c>
      <c r="L4804" s="34" t="s">
        <v>26</v>
      </c>
      <c r="M4804" s="34" t="s">
        <v>27</v>
      </c>
      <c r="N4804" s="34" t="s">
        <v>34</v>
      </c>
      <c r="O4804" s="34" t="s">
        <v>36</v>
      </c>
      <c r="P4804" s="34" t="s">
        <v>36</v>
      </c>
      <c r="Q4804" s="34" t="s">
        <v>36</v>
      </c>
    </row>
    <row r="4805" spans="1:17">
      <c r="A4805" s="34">
        <v>50679</v>
      </c>
      <c r="B4805" s="34" t="s">
        <v>17</v>
      </c>
      <c r="C4805" s="34" t="s">
        <v>18</v>
      </c>
      <c r="D4805" s="34" t="s">
        <v>19</v>
      </c>
      <c r="E4805" s="34"/>
      <c r="F4805" s="34"/>
      <c r="G4805" s="34"/>
      <c r="H4805" s="34" t="s">
        <v>19</v>
      </c>
      <c r="I4805" s="34"/>
      <c r="J4805" s="34" t="s">
        <v>20</v>
      </c>
      <c r="K4805" s="34">
        <v>25716</v>
      </c>
      <c r="L4805" s="34" t="s">
        <v>37</v>
      </c>
      <c r="M4805" s="34" t="s">
        <v>27</v>
      </c>
      <c r="N4805" s="34" t="s">
        <v>34</v>
      </c>
      <c r="O4805" s="34">
        <v>41687</v>
      </c>
      <c r="P4805" s="34">
        <v>42501</v>
      </c>
      <c r="Q4805" s="34" t="s">
        <v>55</v>
      </c>
    </row>
    <row r="4806" spans="1:17">
      <c r="A4806" s="34">
        <v>117207</v>
      </c>
      <c r="B4806" s="34" t="s">
        <v>17</v>
      </c>
      <c r="C4806" s="34" t="s">
        <v>18</v>
      </c>
      <c r="D4806" s="34" t="s">
        <v>19</v>
      </c>
      <c r="E4806" s="34"/>
      <c r="F4806" s="34"/>
      <c r="G4806" s="34"/>
      <c r="H4806" s="34" t="s">
        <v>19</v>
      </c>
      <c r="I4806" s="34"/>
      <c r="J4806" s="34" t="s">
        <v>30</v>
      </c>
      <c r="K4806" s="34">
        <v>29610</v>
      </c>
      <c r="L4806" s="34" t="s">
        <v>37</v>
      </c>
      <c r="M4806" s="34" t="s">
        <v>27</v>
      </c>
      <c r="N4806" s="34" t="s">
        <v>32</v>
      </c>
      <c r="O4806" s="34">
        <v>42488</v>
      </c>
      <c r="P4806" s="34">
        <v>42885</v>
      </c>
      <c r="Q4806" s="34" t="s">
        <v>77</v>
      </c>
    </row>
    <row r="4807" spans="1:17">
      <c r="A4807" s="34">
        <v>102630</v>
      </c>
      <c r="B4807" s="34" t="s">
        <v>17</v>
      </c>
      <c r="C4807" s="34" t="s">
        <v>25</v>
      </c>
      <c r="D4807" s="34" t="s">
        <v>19</v>
      </c>
      <c r="E4807" s="34"/>
      <c r="F4807" s="34"/>
      <c r="G4807" s="34"/>
      <c r="H4807" s="34" t="s">
        <v>19</v>
      </c>
      <c r="I4807" s="34"/>
      <c r="J4807" s="34" t="s">
        <v>20</v>
      </c>
      <c r="K4807" s="34">
        <v>19821</v>
      </c>
      <c r="L4807" s="34" t="s">
        <v>37</v>
      </c>
      <c r="M4807" s="34" t="s">
        <v>27</v>
      </c>
      <c r="N4807" s="34" t="s">
        <v>32</v>
      </c>
      <c r="O4807" s="34">
        <v>41298</v>
      </c>
      <c r="P4807" s="34"/>
      <c r="Q4807" s="34" t="s">
        <v>24</v>
      </c>
    </row>
    <row r="4808" spans="1:17">
      <c r="A4808" s="34">
        <v>117538</v>
      </c>
      <c r="B4808" s="34" t="s">
        <v>17</v>
      </c>
      <c r="C4808" s="34" t="s">
        <v>18</v>
      </c>
      <c r="D4808" s="34" t="s">
        <v>19</v>
      </c>
      <c r="E4808" s="34"/>
      <c r="F4808" s="34"/>
      <c r="G4808" s="34"/>
      <c r="H4808" s="34" t="s">
        <v>19</v>
      </c>
      <c r="I4808" s="34"/>
      <c r="J4808" s="34" t="s">
        <v>30</v>
      </c>
      <c r="K4808" s="34">
        <v>25813</v>
      </c>
      <c r="L4808" s="34" t="s">
        <v>296</v>
      </c>
      <c r="M4808" s="34" t="s">
        <v>23</v>
      </c>
      <c r="N4808" s="34" t="s">
        <v>32</v>
      </c>
      <c r="O4808" s="34">
        <v>42544</v>
      </c>
      <c r="P4808" s="34"/>
      <c r="Q4808" s="34" t="s">
        <v>38</v>
      </c>
    </row>
    <row r="4809" spans="1:17">
      <c r="A4809" s="34">
        <v>160508</v>
      </c>
      <c r="B4809" s="34" t="s">
        <v>17</v>
      </c>
      <c r="C4809" s="34" t="s">
        <v>25</v>
      </c>
      <c r="D4809" s="34" t="s">
        <v>19</v>
      </c>
      <c r="E4809" s="34"/>
      <c r="F4809" s="34"/>
      <c r="G4809" s="34"/>
      <c r="H4809" s="34" t="s">
        <v>19</v>
      </c>
      <c r="I4809" s="34"/>
      <c r="J4809" s="34" t="s">
        <v>30</v>
      </c>
      <c r="K4809" s="34">
        <v>40465</v>
      </c>
      <c r="L4809" s="34" t="s">
        <v>48</v>
      </c>
      <c r="M4809" s="34" t="s">
        <v>27</v>
      </c>
      <c r="N4809" s="34" t="s">
        <v>34</v>
      </c>
      <c r="O4809" s="34">
        <v>45042</v>
      </c>
      <c r="P4809" s="34"/>
      <c r="Q4809" s="34" t="s">
        <v>38</v>
      </c>
    </row>
    <row r="4810" spans="1:17">
      <c r="A4810" s="34">
        <v>158507</v>
      </c>
      <c r="B4810" s="34" t="s">
        <v>17</v>
      </c>
      <c r="C4810" s="34" t="s">
        <v>18</v>
      </c>
      <c r="D4810" s="34" t="s">
        <v>19</v>
      </c>
      <c r="E4810" s="34"/>
      <c r="F4810" s="34"/>
      <c r="G4810" s="34"/>
      <c r="H4810" s="34" t="s">
        <v>19</v>
      </c>
      <c r="I4810" s="34"/>
      <c r="J4810" s="34" t="s">
        <v>20</v>
      </c>
      <c r="K4810" s="34">
        <v>39350</v>
      </c>
      <c r="L4810" s="34" t="s">
        <v>37</v>
      </c>
      <c r="M4810" s="34" t="s">
        <v>27</v>
      </c>
      <c r="N4810" s="34" t="s">
        <v>34</v>
      </c>
      <c r="O4810" s="34" t="s">
        <v>36</v>
      </c>
      <c r="P4810" s="34" t="s">
        <v>36</v>
      </c>
      <c r="Q4810" s="34" t="s">
        <v>36</v>
      </c>
    </row>
    <row r="4811" spans="1:17">
      <c r="A4811" s="34">
        <v>135803</v>
      </c>
      <c r="B4811" s="34" t="s">
        <v>17</v>
      </c>
      <c r="C4811" s="34" t="s">
        <v>18</v>
      </c>
      <c r="D4811" s="34" t="s">
        <v>19</v>
      </c>
      <c r="E4811" s="34"/>
      <c r="F4811" s="34"/>
      <c r="G4811" s="34"/>
      <c r="H4811" s="34" t="s">
        <v>19</v>
      </c>
      <c r="I4811" s="34"/>
      <c r="J4811" s="34" t="s">
        <v>20</v>
      </c>
      <c r="K4811" s="34">
        <v>36840</v>
      </c>
      <c r="L4811" s="34" t="s">
        <v>44</v>
      </c>
      <c r="M4811" s="34" t="s">
        <v>27</v>
      </c>
      <c r="N4811" s="34" t="s">
        <v>34</v>
      </c>
      <c r="O4811" s="34">
        <v>43656</v>
      </c>
      <c r="P4811" s="34">
        <v>43672</v>
      </c>
      <c r="Q4811" s="34" t="s">
        <v>24</v>
      </c>
    </row>
    <row r="4812" spans="1:17">
      <c r="A4812" s="34">
        <v>93148</v>
      </c>
      <c r="B4812" s="34" t="s">
        <v>17</v>
      </c>
      <c r="C4812" s="34" t="s">
        <v>18</v>
      </c>
      <c r="D4812" s="34" t="s">
        <v>19</v>
      </c>
      <c r="E4812" s="34"/>
      <c r="F4812" s="34"/>
      <c r="G4812" s="34"/>
      <c r="H4812" s="34" t="s">
        <v>19</v>
      </c>
      <c r="I4812" s="34"/>
      <c r="J4812" s="34" t="s">
        <v>30</v>
      </c>
      <c r="K4812" s="34">
        <v>24264</v>
      </c>
      <c r="L4812" s="34" t="s">
        <v>39</v>
      </c>
      <c r="M4812" s="34" t="s">
        <v>22</v>
      </c>
      <c r="N4812" s="34" t="s">
        <v>32</v>
      </c>
      <c r="O4812" s="34">
        <v>40867</v>
      </c>
      <c r="P4812" s="34">
        <v>41061</v>
      </c>
      <c r="Q4812" s="34" t="s">
        <v>36</v>
      </c>
    </row>
    <row r="4813" spans="1:17">
      <c r="A4813" s="34">
        <v>133598</v>
      </c>
      <c r="B4813" s="34" t="s">
        <v>17</v>
      </c>
      <c r="C4813" s="34" t="s">
        <v>25</v>
      </c>
      <c r="D4813" s="34" t="s">
        <v>19</v>
      </c>
      <c r="E4813" s="34"/>
      <c r="F4813" s="34"/>
      <c r="G4813" s="34"/>
      <c r="H4813" s="34" t="s">
        <v>19</v>
      </c>
      <c r="I4813" s="34"/>
      <c r="J4813" s="34" t="s">
        <v>20</v>
      </c>
      <c r="K4813" s="34">
        <v>18935</v>
      </c>
      <c r="L4813" s="34" t="s">
        <v>58</v>
      </c>
      <c r="M4813" s="34" t="s">
        <v>27</v>
      </c>
      <c r="N4813" s="34" t="s">
        <v>34</v>
      </c>
      <c r="O4813" s="34">
        <v>43507</v>
      </c>
      <c r="P4813" s="34"/>
      <c r="Q4813" s="34" t="s">
        <v>24</v>
      </c>
    </row>
    <row r="4814" spans="1:17">
      <c r="A4814" s="34">
        <v>109207</v>
      </c>
      <c r="B4814" s="34" t="s">
        <v>17</v>
      </c>
      <c r="C4814" s="34" t="s">
        <v>25</v>
      </c>
      <c r="D4814" s="34" t="s">
        <v>19</v>
      </c>
      <c r="E4814" s="34"/>
      <c r="F4814" s="34"/>
      <c r="G4814" s="34"/>
      <c r="H4814" s="34" t="s">
        <v>19</v>
      </c>
      <c r="I4814" s="34"/>
      <c r="J4814" s="34" t="s">
        <v>20</v>
      </c>
      <c r="K4814" s="34">
        <v>17212</v>
      </c>
      <c r="L4814" s="34" t="s">
        <v>67</v>
      </c>
      <c r="M4814" s="34" t="s">
        <v>22</v>
      </c>
      <c r="N4814" s="34" t="s">
        <v>32</v>
      </c>
      <c r="O4814" s="34">
        <v>41925</v>
      </c>
      <c r="P4814" s="34"/>
      <c r="Q4814" s="34" t="s">
        <v>24</v>
      </c>
    </row>
    <row r="4815" spans="1:17">
      <c r="A4815" s="34">
        <v>80914</v>
      </c>
      <c r="B4815" s="34" t="s">
        <v>17</v>
      </c>
      <c r="C4815" s="34" t="s">
        <v>18</v>
      </c>
      <c r="D4815" s="34" t="s">
        <v>19</v>
      </c>
      <c r="E4815" s="34"/>
      <c r="F4815" s="34"/>
      <c r="G4815" s="34"/>
      <c r="H4815" s="34" t="s">
        <v>19</v>
      </c>
      <c r="I4815" s="34"/>
      <c r="J4815" s="34" t="s">
        <v>20</v>
      </c>
      <c r="K4815" s="34">
        <v>16807</v>
      </c>
      <c r="L4815" s="34" t="s">
        <v>82</v>
      </c>
      <c r="M4815" s="34" t="s">
        <v>27</v>
      </c>
      <c r="N4815" s="34" t="s">
        <v>34</v>
      </c>
      <c r="O4815" s="34">
        <v>39756</v>
      </c>
      <c r="P4815" s="34">
        <v>44284</v>
      </c>
      <c r="Q4815" s="34" t="s">
        <v>55</v>
      </c>
    </row>
    <row r="4816" spans="1:17">
      <c r="A4816" s="34">
        <v>40639</v>
      </c>
      <c r="B4816" s="34" t="s">
        <v>17</v>
      </c>
      <c r="C4816" s="34" t="s">
        <v>18</v>
      </c>
      <c r="D4816" s="34" t="s">
        <v>19</v>
      </c>
      <c r="E4816" s="34"/>
      <c r="F4816" s="34"/>
      <c r="G4816" s="34"/>
      <c r="H4816" s="34" t="s">
        <v>46</v>
      </c>
      <c r="I4816" s="34">
        <v>45357</v>
      </c>
      <c r="J4816" s="34" t="s">
        <v>20</v>
      </c>
      <c r="K4816" s="34">
        <v>12765</v>
      </c>
      <c r="L4816" s="34" t="s">
        <v>113</v>
      </c>
      <c r="M4816" s="34" t="s">
        <v>27</v>
      </c>
      <c r="N4816" s="34" t="s">
        <v>32</v>
      </c>
      <c r="O4816" s="34">
        <v>39083</v>
      </c>
      <c r="P4816" s="34">
        <v>43608</v>
      </c>
      <c r="Q4816" s="34" t="s">
        <v>38</v>
      </c>
    </row>
    <row r="4817" spans="1:17">
      <c r="A4817" s="34">
        <v>93350</v>
      </c>
      <c r="B4817" s="34" t="s">
        <v>17</v>
      </c>
      <c r="C4817" s="34" t="s">
        <v>18</v>
      </c>
      <c r="D4817" s="34" t="s">
        <v>19</v>
      </c>
      <c r="E4817" s="34"/>
      <c r="F4817" s="34"/>
      <c r="G4817" s="34"/>
      <c r="H4817" s="34" t="s">
        <v>19</v>
      </c>
      <c r="I4817" s="34"/>
      <c r="J4817" s="34" t="s">
        <v>20</v>
      </c>
      <c r="K4817" s="34">
        <v>14742</v>
      </c>
      <c r="L4817" s="34" t="s">
        <v>74</v>
      </c>
      <c r="M4817" s="34" t="s">
        <v>22</v>
      </c>
      <c r="N4817" s="34" t="s">
        <v>32</v>
      </c>
      <c r="O4817" s="34">
        <v>40938</v>
      </c>
      <c r="P4817" s="34">
        <v>41487</v>
      </c>
      <c r="Q4817" s="34" t="s">
        <v>36</v>
      </c>
    </row>
    <row r="4818" spans="1:17">
      <c r="A4818" s="34">
        <v>144932</v>
      </c>
      <c r="B4818" s="34" t="s">
        <v>17</v>
      </c>
      <c r="C4818" s="34" t="s">
        <v>25</v>
      </c>
      <c r="D4818" s="34" t="s">
        <v>19</v>
      </c>
      <c r="E4818" s="34"/>
      <c r="F4818" s="34"/>
      <c r="G4818" s="34"/>
      <c r="H4818" s="34" t="s">
        <v>19</v>
      </c>
      <c r="I4818" s="34"/>
      <c r="J4818" s="34" t="s">
        <v>30</v>
      </c>
      <c r="K4818" s="34">
        <v>23604</v>
      </c>
      <c r="L4818" s="34" t="s">
        <v>37</v>
      </c>
      <c r="M4818" s="34" t="s">
        <v>27</v>
      </c>
      <c r="N4818" s="34" t="s">
        <v>34</v>
      </c>
      <c r="O4818" s="34">
        <v>45218</v>
      </c>
      <c r="P4818" s="34"/>
      <c r="Q4818" s="34" t="s">
        <v>41</v>
      </c>
    </row>
    <row r="4819" spans="1:17">
      <c r="A4819" s="34">
        <v>101218</v>
      </c>
      <c r="B4819" s="34" t="s">
        <v>17</v>
      </c>
      <c r="C4819" s="34" t="s">
        <v>18</v>
      </c>
      <c r="D4819" s="34" t="s">
        <v>19</v>
      </c>
      <c r="E4819" s="34"/>
      <c r="F4819" s="34"/>
      <c r="G4819" s="34"/>
      <c r="H4819" s="34" t="s">
        <v>19</v>
      </c>
      <c r="I4819" s="34"/>
      <c r="J4819" s="34" t="s">
        <v>20</v>
      </c>
      <c r="K4819" s="34">
        <v>20988</v>
      </c>
      <c r="L4819" s="34" t="s">
        <v>37</v>
      </c>
      <c r="M4819" s="34" t="s">
        <v>27</v>
      </c>
      <c r="N4819" s="34" t="s">
        <v>34</v>
      </c>
      <c r="O4819" s="34">
        <v>41185</v>
      </c>
      <c r="P4819" s="34">
        <v>41670</v>
      </c>
      <c r="Q4819" s="34" t="s">
        <v>36</v>
      </c>
    </row>
    <row r="4820" spans="1:17">
      <c r="A4820" s="34">
        <v>79250</v>
      </c>
      <c r="B4820" s="34" t="s">
        <v>17</v>
      </c>
      <c r="C4820" s="34" t="s">
        <v>18</v>
      </c>
      <c r="D4820" s="34" t="s">
        <v>19</v>
      </c>
      <c r="E4820" s="34"/>
      <c r="F4820" s="34"/>
      <c r="G4820" s="34"/>
      <c r="H4820" s="34" t="s">
        <v>19</v>
      </c>
      <c r="I4820" s="34"/>
      <c r="J4820" s="34" t="s">
        <v>30</v>
      </c>
      <c r="K4820" s="34"/>
      <c r="L4820" s="34" t="s">
        <v>111</v>
      </c>
      <c r="M4820" s="34" t="s">
        <v>57</v>
      </c>
      <c r="N4820" s="34" t="s">
        <v>32</v>
      </c>
      <c r="O4820" s="34">
        <v>1</v>
      </c>
      <c r="P4820" s="34">
        <v>1</v>
      </c>
      <c r="Q4820" s="34" t="s">
        <v>36</v>
      </c>
    </row>
    <row r="4821" spans="1:17">
      <c r="A4821" s="34">
        <v>134865</v>
      </c>
      <c r="B4821" s="34" t="s">
        <v>17</v>
      </c>
      <c r="C4821" s="34" t="s">
        <v>18</v>
      </c>
      <c r="D4821" s="34" t="s">
        <v>19</v>
      </c>
      <c r="E4821" s="34"/>
      <c r="F4821" s="34"/>
      <c r="G4821" s="34"/>
      <c r="H4821" s="34" t="s">
        <v>19</v>
      </c>
      <c r="I4821" s="34"/>
      <c r="J4821" s="34" t="s">
        <v>20</v>
      </c>
      <c r="K4821" s="34">
        <v>31255</v>
      </c>
      <c r="L4821" s="34" t="s">
        <v>26</v>
      </c>
      <c r="M4821" s="34" t="s">
        <v>27</v>
      </c>
      <c r="N4821" s="34" t="s">
        <v>28</v>
      </c>
      <c r="O4821" s="34">
        <v>43579</v>
      </c>
      <c r="P4821" s="34">
        <v>44650</v>
      </c>
      <c r="Q4821" s="34" t="s">
        <v>24</v>
      </c>
    </row>
    <row r="4822" spans="1:17">
      <c r="A4822" s="34">
        <v>158864</v>
      </c>
      <c r="B4822" s="34" t="s">
        <v>17</v>
      </c>
      <c r="C4822" s="34" t="s">
        <v>18</v>
      </c>
      <c r="D4822" s="34" t="s">
        <v>19</v>
      </c>
      <c r="E4822" s="34"/>
      <c r="F4822" s="34"/>
      <c r="G4822" s="34"/>
      <c r="H4822" s="34" t="s">
        <v>19</v>
      </c>
      <c r="I4822" s="34"/>
      <c r="J4822" s="34" t="s">
        <v>20</v>
      </c>
      <c r="K4822" s="34">
        <v>38686</v>
      </c>
      <c r="L4822" s="34" t="s">
        <v>92</v>
      </c>
      <c r="M4822" s="34" t="s">
        <v>52</v>
      </c>
      <c r="N4822" s="34" t="s">
        <v>23</v>
      </c>
      <c r="O4822" s="34" t="s">
        <v>36</v>
      </c>
      <c r="P4822" s="34" t="s">
        <v>36</v>
      </c>
      <c r="Q4822" s="34" t="s">
        <v>36</v>
      </c>
    </row>
    <row r="4823" spans="1:17">
      <c r="A4823" s="34">
        <v>168275</v>
      </c>
      <c r="B4823" s="34" t="s">
        <v>17</v>
      </c>
      <c r="C4823" s="34" t="s">
        <v>18</v>
      </c>
      <c r="D4823" s="34" t="s">
        <v>19</v>
      </c>
      <c r="E4823" s="34"/>
      <c r="F4823" s="34"/>
      <c r="G4823" s="34"/>
      <c r="H4823" s="34" t="s">
        <v>19</v>
      </c>
      <c r="I4823" s="34"/>
      <c r="J4823" s="34" t="s">
        <v>20</v>
      </c>
      <c r="K4823" s="34">
        <v>39602</v>
      </c>
      <c r="L4823" s="34" t="s">
        <v>45</v>
      </c>
      <c r="M4823" s="34" t="s">
        <v>22</v>
      </c>
      <c r="N4823" s="34" t="s">
        <v>34</v>
      </c>
      <c r="O4823" s="34" t="s">
        <v>36</v>
      </c>
      <c r="P4823" s="34" t="s">
        <v>36</v>
      </c>
      <c r="Q4823" s="34" t="s">
        <v>36</v>
      </c>
    </row>
    <row r="4824" spans="1:17">
      <c r="A4824" s="34">
        <v>79906</v>
      </c>
      <c r="B4824" s="34" t="s">
        <v>17</v>
      </c>
      <c r="C4824" s="34" t="s">
        <v>18</v>
      </c>
      <c r="D4824" s="34" t="s">
        <v>19</v>
      </c>
      <c r="E4824" s="34"/>
      <c r="F4824" s="34"/>
      <c r="G4824" s="34"/>
      <c r="H4824" s="34" t="s">
        <v>19</v>
      </c>
      <c r="I4824" s="34"/>
      <c r="J4824" s="34" t="s">
        <v>20</v>
      </c>
      <c r="K4824" s="34">
        <v>17504</v>
      </c>
      <c r="L4824" s="34" t="s">
        <v>73</v>
      </c>
      <c r="M4824" s="34" t="s">
        <v>22</v>
      </c>
      <c r="N4824" s="34" t="s">
        <v>34</v>
      </c>
      <c r="O4824" s="34">
        <v>40524</v>
      </c>
      <c r="P4824" s="34">
        <v>43510</v>
      </c>
      <c r="Q4824" s="34" t="s">
        <v>24</v>
      </c>
    </row>
    <row r="4825" spans="1:17">
      <c r="A4825" s="34">
        <v>135883</v>
      </c>
      <c r="B4825" s="34" t="s">
        <v>17</v>
      </c>
      <c r="C4825" s="34" t="s">
        <v>18</v>
      </c>
      <c r="D4825" s="34" t="s">
        <v>19</v>
      </c>
      <c r="E4825" s="34"/>
      <c r="F4825" s="34"/>
      <c r="G4825" s="34"/>
      <c r="H4825" s="34" t="s">
        <v>19</v>
      </c>
      <c r="I4825" s="34"/>
      <c r="J4825" s="34" t="s">
        <v>20</v>
      </c>
      <c r="K4825" s="34">
        <v>36274</v>
      </c>
      <c r="L4825" s="34" t="s">
        <v>26</v>
      </c>
      <c r="M4825" s="34" t="s">
        <v>52</v>
      </c>
      <c r="N4825" s="34" t="s">
        <v>34</v>
      </c>
      <c r="O4825" s="34" t="s">
        <v>36</v>
      </c>
      <c r="P4825" s="34" t="s">
        <v>36</v>
      </c>
      <c r="Q4825" s="34" t="s">
        <v>36</v>
      </c>
    </row>
    <row r="4826" spans="1:17">
      <c r="A4826" s="34">
        <v>147132</v>
      </c>
      <c r="B4826" s="34" t="s">
        <v>17</v>
      </c>
      <c r="C4826" s="34" t="s">
        <v>25</v>
      </c>
      <c r="D4826" s="34" t="s">
        <v>19</v>
      </c>
      <c r="E4826" s="34"/>
      <c r="F4826" s="34"/>
      <c r="G4826" s="34"/>
      <c r="H4826" s="34" t="s">
        <v>19</v>
      </c>
      <c r="I4826" s="34"/>
      <c r="J4826" s="34" t="s">
        <v>20</v>
      </c>
      <c r="K4826" s="34">
        <v>28410</v>
      </c>
      <c r="L4826" s="34" t="s">
        <v>78</v>
      </c>
      <c r="M4826" s="34" t="s">
        <v>22</v>
      </c>
      <c r="N4826" s="34" t="s">
        <v>23</v>
      </c>
      <c r="O4826" s="34">
        <v>44315</v>
      </c>
      <c r="P4826" s="34"/>
      <c r="Q4826" s="34" t="s">
        <v>24</v>
      </c>
    </row>
    <row r="4827" spans="1:17">
      <c r="A4827" s="34">
        <v>104929</v>
      </c>
      <c r="B4827" s="34" t="s">
        <v>17</v>
      </c>
      <c r="C4827" s="34" t="s">
        <v>18</v>
      </c>
      <c r="D4827" s="34" t="s">
        <v>19</v>
      </c>
      <c r="E4827" s="34"/>
      <c r="F4827" s="34"/>
      <c r="G4827" s="34"/>
      <c r="H4827" s="34" t="s">
        <v>19</v>
      </c>
      <c r="I4827" s="34"/>
      <c r="J4827" s="34" t="s">
        <v>20</v>
      </c>
      <c r="K4827" s="34">
        <v>33216</v>
      </c>
      <c r="L4827" s="34" t="s">
        <v>66</v>
      </c>
      <c r="M4827" s="34" t="s">
        <v>57</v>
      </c>
      <c r="N4827" s="34" t="s">
        <v>32</v>
      </c>
      <c r="O4827" s="34">
        <v>41255</v>
      </c>
      <c r="P4827" s="34">
        <v>41548</v>
      </c>
      <c r="Q4827" s="34" t="s">
        <v>36</v>
      </c>
    </row>
    <row r="4828" spans="1:17">
      <c r="A4828" s="34">
        <v>154067</v>
      </c>
      <c r="B4828" s="34" t="s">
        <v>17</v>
      </c>
      <c r="C4828" s="34" t="s">
        <v>25</v>
      </c>
      <c r="D4828" s="34" t="s">
        <v>19</v>
      </c>
      <c r="E4828" s="34"/>
      <c r="F4828" s="34"/>
      <c r="G4828" s="34"/>
      <c r="H4828" s="34" t="s">
        <v>19</v>
      </c>
      <c r="I4828" s="34"/>
      <c r="J4828" s="34" t="s">
        <v>20</v>
      </c>
      <c r="K4828" s="34">
        <v>21325</v>
      </c>
      <c r="L4828" s="34" t="s">
        <v>26</v>
      </c>
      <c r="M4828" s="34" t="s">
        <v>27</v>
      </c>
      <c r="N4828" s="34" t="s">
        <v>36</v>
      </c>
      <c r="O4828" s="34">
        <v>44539</v>
      </c>
      <c r="P4828" s="34"/>
      <c r="Q4828" s="34" t="s">
        <v>24</v>
      </c>
    </row>
    <row r="4829" spans="1:17">
      <c r="A4829" s="34">
        <v>109558</v>
      </c>
      <c r="B4829" s="34" t="s">
        <v>17</v>
      </c>
      <c r="C4829" s="34" t="s">
        <v>18</v>
      </c>
      <c r="D4829" s="34" t="s">
        <v>19</v>
      </c>
      <c r="E4829" s="34"/>
      <c r="F4829" s="34"/>
      <c r="G4829" s="34"/>
      <c r="H4829" s="34" t="s">
        <v>19</v>
      </c>
      <c r="I4829" s="34"/>
      <c r="J4829" s="34" t="s">
        <v>127</v>
      </c>
      <c r="K4829" s="34"/>
      <c r="L4829" s="34" t="s">
        <v>35</v>
      </c>
      <c r="M4829" s="34" t="s">
        <v>27</v>
      </c>
      <c r="N4829" s="34" t="s">
        <v>34</v>
      </c>
      <c r="O4829" s="34">
        <v>42051</v>
      </c>
      <c r="P4829" s="34">
        <v>42051</v>
      </c>
      <c r="Q4829" s="34" t="s">
        <v>36</v>
      </c>
    </row>
    <row r="4830" spans="1:17">
      <c r="A4830" s="34">
        <v>126257</v>
      </c>
      <c r="B4830" s="34" t="s">
        <v>17</v>
      </c>
      <c r="C4830" s="34" t="s">
        <v>18</v>
      </c>
      <c r="D4830" s="34" t="s">
        <v>19</v>
      </c>
      <c r="E4830" s="34"/>
      <c r="F4830" s="34"/>
      <c r="G4830" s="34"/>
      <c r="H4830" s="34" t="s">
        <v>19</v>
      </c>
      <c r="I4830" s="34"/>
      <c r="J4830" s="34" t="s">
        <v>20</v>
      </c>
      <c r="K4830" s="34">
        <v>17034</v>
      </c>
      <c r="L4830" s="34" t="s">
        <v>59</v>
      </c>
      <c r="M4830" s="34" t="s">
        <v>27</v>
      </c>
      <c r="N4830" s="34" t="s">
        <v>34</v>
      </c>
      <c r="O4830" s="34">
        <v>43104</v>
      </c>
      <c r="P4830" s="34">
        <v>43587</v>
      </c>
      <c r="Q4830" s="34" t="s">
        <v>24</v>
      </c>
    </row>
    <row r="4831" spans="1:17">
      <c r="A4831" s="34">
        <v>120009</v>
      </c>
      <c r="B4831" s="34" t="s">
        <v>17</v>
      </c>
      <c r="C4831" s="34" t="s">
        <v>18</v>
      </c>
      <c r="D4831" s="34" t="s">
        <v>19</v>
      </c>
      <c r="E4831" s="34"/>
      <c r="F4831" s="34"/>
      <c r="G4831" s="34"/>
      <c r="H4831" s="34" t="s">
        <v>19</v>
      </c>
      <c r="I4831" s="34"/>
      <c r="J4831" s="34" t="s">
        <v>20</v>
      </c>
      <c r="K4831" s="34">
        <v>21326</v>
      </c>
      <c r="L4831" s="34" t="s">
        <v>54</v>
      </c>
      <c r="M4831" s="34" t="s">
        <v>27</v>
      </c>
      <c r="N4831" s="34" t="s">
        <v>34</v>
      </c>
      <c r="O4831" s="34">
        <v>42684</v>
      </c>
      <c r="P4831" s="34">
        <v>42756</v>
      </c>
      <c r="Q4831" s="34" t="s">
        <v>24</v>
      </c>
    </row>
    <row r="4832" spans="1:17">
      <c r="A4832" s="34">
        <v>121775</v>
      </c>
      <c r="B4832" s="34" t="s">
        <v>17</v>
      </c>
      <c r="C4832" s="34" t="s">
        <v>18</v>
      </c>
      <c r="D4832" s="34" t="s">
        <v>19</v>
      </c>
      <c r="E4832" s="34"/>
      <c r="F4832" s="34"/>
      <c r="G4832" s="34"/>
      <c r="H4832" s="34" t="s">
        <v>19</v>
      </c>
      <c r="I4832" s="34"/>
      <c r="J4832" s="34" t="s">
        <v>30</v>
      </c>
      <c r="K4832" s="34">
        <v>30736</v>
      </c>
      <c r="L4832" s="34" t="s">
        <v>100</v>
      </c>
      <c r="M4832" s="34" t="s">
        <v>27</v>
      </c>
      <c r="N4832" s="34" t="s">
        <v>32</v>
      </c>
      <c r="O4832" s="34">
        <v>42452</v>
      </c>
      <c r="P4832" s="34">
        <v>43523</v>
      </c>
      <c r="Q4832" s="34" t="s">
        <v>24</v>
      </c>
    </row>
    <row r="4833" spans="1:17">
      <c r="A4833" s="34">
        <v>129018</v>
      </c>
      <c r="B4833" s="34" t="s">
        <v>17</v>
      </c>
      <c r="C4833" s="34" t="s">
        <v>18</v>
      </c>
      <c r="D4833" s="34" t="s">
        <v>19</v>
      </c>
      <c r="E4833" s="34"/>
      <c r="F4833" s="34"/>
      <c r="G4833" s="34"/>
      <c r="H4833" s="34" t="s">
        <v>19</v>
      </c>
      <c r="I4833" s="34"/>
      <c r="J4833" s="34" t="s">
        <v>20</v>
      </c>
      <c r="K4833" s="34">
        <v>38117</v>
      </c>
      <c r="L4833" s="34" t="s">
        <v>35</v>
      </c>
      <c r="M4833" s="34" t="s">
        <v>27</v>
      </c>
      <c r="N4833" s="34" t="s">
        <v>34</v>
      </c>
      <c r="O4833" s="34" t="s">
        <v>36</v>
      </c>
      <c r="P4833" s="34" t="s">
        <v>36</v>
      </c>
      <c r="Q4833" s="34" t="s">
        <v>24</v>
      </c>
    </row>
    <row r="4834" spans="1:17">
      <c r="A4834" s="34">
        <v>167803</v>
      </c>
      <c r="B4834" s="34" t="s">
        <v>17</v>
      </c>
      <c r="C4834" s="34" t="s">
        <v>18</v>
      </c>
      <c r="D4834" s="34" t="s">
        <v>19</v>
      </c>
      <c r="E4834" s="34"/>
      <c r="F4834" s="34"/>
      <c r="G4834" s="34"/>
      <c r="H4834" s="34" t="s">
        <v>19</v>
      </c>
      <c r="I4834" s="34"/>
      <c r="J4834" s="34" t="s">
        <v>20</v>
      </c>
      <c r="K4834" s="34">
        <v>40218</v>
      </c>
      <c r="L4834" s="34" t="s">
        <v>48</v>
      </c>
      <c r="M4834" s="34" t="s">
        <v>27</v>
      </c>
      <c r="N4834" s="34" t="s">
        <v>23</v>
      </c>
      <c r="O4834" s="34" t="s">
        <v>36</v>
      </c>
      <c r="P4834" s="34" t="s">
        <v>36</v>
      </c>
      <c r="Q4834" s="34" t="s">
        <v>36</v>
      </c>
    </row>
    <row r="4835" spans="1:17">
      <c r="A4835" s="34">
        <v>122421</v>
      </c>
      <c r="B4835" s="34" t="s">
        <v>17</v>
      </c>
      <c r="C4835" s="34" t="s">
        <v>18</v>
      </c>
      <c r="D4835" s="34" t="s">
        <v>19</v>
      </c>
      <c r="E4835" s="34"/>
      <c r="F4835" s="34"/>
      <c r="G4835" s="34"/>
      <c r="H4835" s="34" t="s">
        <v>19</v>
      </c>
      <c r="I4835" s="34"/>
      <c r="J4835" s="34" t="s">
        <v>20</v>
      </c>
      <c r="K4835" s="34">
        <v>13800</v>
      </c>
      <c r="L4835" s="34" t="s">
        <v>374</v>
      </c>
      <c r="M4835" s="34" t="s">
        <v>52</v>
      </c>
      <c r="N4835" s="34" t="s">
        <v>34</v>
      </c>
      <c r="O4835" s="34" t="s">
        <v>36</v>
      </c>
      <c r="P4835" s="34" t="s">
        <v>36</v>
      </c>
      <c r="Q4835" s="34" t="s">
        <v>36</v>
      </c>
    </row>
    <row r="4836" spans="1:17">
      <c r="A4836" s="34">
        <v>102071</v>
      </c>
      <c r="B4836" s="34" t="s">
        <v>17</v>
      </c>
      <c r="C4836" s="34" t="s">
        <v>18</v>
      </c>
      <c r="D4836" s="34" t="s">
        <v>19</v>
      </c>
      <c r="E4836" s="34"/>
      <c r="F4836" s="34"/>
      <c r="G4836" s="34"/>
      <c r="H4836" s="34" t="s">
        <v>19</v>
      </c>
      <c r="I4836" s="34"/>
      <c r="J4836" s="34" t="s">
        <v>20</v>
      </c>
      <c r="K4836" s="34">
        <v>35004</v>
      </c>
      <c r="L4836" s="34" t="s">
        <v>92</v>
      </c>
      <c r="M4836" s="34" t="s">
        <v>22</v>
      </c>
      <c r="N4836" s="34" t="s">
        <v>32</v>
      </c>
      <c r="O4836" s="34">
        <v>41244</v>
      </c>
      <c r="P4836" s="34">
        <v>41372</v>
      </c>
      <c r="Q4836" s="34" t="s">
        <v>36</v>
      </c>
    </row>
    <row r="4837" spans="1:17">
      <c r="A4837" s="34">
        <v>94663</v>
      </c>
      <c r="B4837" s="34" t="s">
        <v>17</v>
      </c>
      <c r="C4837" s="34" t="s">
        <v>18</v>
      </c>
      <c r="D4837" s="34" t="s">
        <v>19</v>
      </c>
      <c r="E4837" s="34"/>
      <c r="F4837" s="34"/>
      <c r="G4837" s="34"/>
      <c r="H4837" s="34" t="s">
        <v>19</v>
      </c>
      <c r="I4837" s="34"/>
      <c r="J4837" s="34" t="s">
        <v>30</v>
      </c>
      <c r="K4837" s="34">
        <v>27953</v>
      </c>
      <c r="L4837" s="34" t="s">
        <v>96</v>
      </c>
      <c r="M4837" s="34" t="s">
        <v>22</v>
      </c>
      <c r="N4837" s="34" t="s">
        <v>34</v>
      </c>
      <c r="O4837" s="34">
        <v>41033</v>
      </c>
      <c r="P4837" s="34">
        <v>42146</v>
      </c>
      <c r="Q4837" s="34" t="s">
        <v>24</v>
      </c>
    </row>
    <row r="4838" spans="1:17">
      <c r="A4838" s="34">
        <v>80915</v>
      </c>
      <c r="B4838" s="34" t="s">
        <v>17</v>
      </c>
      <c r="C4838" s="34" t="s">
        <v>25</v>
      </c>
      <c r="D4838" s="34" t="s">
        <v>19</v>
      </c>
      <c r="E4838" s="34"/>
      <c r="F4838" s="34"/>
      <c r="G4838" s="34"/>
      <c r="H4838" s="34" t="s">
        <v>19</v>
      </c>
      <c r="I4838" s="34"/>
      <c r="J4838" s="34" t="s">
        <v>20</v>
      </c>
      <c r="K4838" s="34">
        <v>14225</v>
      </c>
      <c r="L4838" s="34" t="s">
        <v>37</v>
      </c>
      <c r="M4838" s="34" t="s">
        <v>27</v>
      </c>
      <c r="N4838" s="34" t="s">
        <v>34</v>
      </c>
      <c r="O4838" s="34">
        <v>35431</v>
      </c>
      <c r="P4838" s="34"/>
      <c r="Q4838" s="34" t="s">
        <v>24</v>
      </c>
    </row>
    <row r="4839" spans="1:17">
      <c r="A4839" s="34">
        <v>142416</v>
      </c>
      <c r="B4839" s="34" t="s">
        <v>17</v>
      </c>
      <c r="C4839" s="34" t="s">
        <v>25</v>
      </c>
      <c r="D4839" s="34" t="s">
        <v>19</v>
      </c>
      <c r="E4839" s="34"/>
      <c r="F4839" s="34"/>
      <c r="G4839" s="34"/>
      <c r="H4839" s="34" t="s">
        <v>19</v>
      </c>
      <c r="I4839" s="34"/>
      <c r="J4839" s="34" t="s">
        <v>30</v>
      </c>
      <c r="K4839" s="34">
        <v>19700</v>
      </c>
      <c r="L4839" s="34" t="s">
        <v>105</v>
      </c>
      <c r="M4839" s="34" t="s">
        <v>23</v>
      </c>
      <c r="N4839" s="34" t="s">
        <v>34</v>
      </c>
      <c r="O4839" s="34">
        <v>43903</v>
      </c>
      <c r="P4839" s="34"/>
      <c r="Q4839" s="34" t="s">
        <v>41</v>
      </c>
    </row>
    <row r="4840" spans="1:17">
      <c r="A4840" s="34">
        <v>116751</v>
      </c>
      <c r="B4840" s="34" t="s">
        <v>17</v>
      </c>
      <c r="C4840" s="34" t="s">
        <v>18</v>
      </c>
      <c r="D4840" s="34" t="s">
        <v>19</v>
      </c>
      <c r="E4840" s="34"/>
      <c r="F4840" s="34"/>
      <c r="G4840" s="34"/>
      <c r="H4840" s="34" t="s">
        <v>19</v>
      </c>
      <c r="I4840" s="34"/>
      <c r="J4840" s="34" t="s">
        <v>20</v>
      </c>
      <c r="K4840" s="34">
        <v>30023</v>
      </c>
      <c r="L4840" s="34" t="s">
        <v>44</v>
      </c>
      <c r="M4840" s="34" t="s">
        <v>27</v>
      </c>
      <c r="N4840" s="34" t="s">
        <v>34</v>
      </c>
      <c r="O4840" s="34" t="s">
        <v>36</v>
      </c>
      <c r="P4840" s="34" t="s">
        <v>36</v>
      </c>
      <c r="Q4840" s="34" t="s">
        <v>247</v>
      </c>
    </row>
    <row r="4841" spans="1:17">
      <c r="A4841" s="34">
        <v>102238</v>
      </c>
      <c r="B4841" s="34" t="s">
        <v>17</v>
      </c>
      <c r="C4841" s="34" t="s">
        <v>18</v>
      </c>
      <c r="D4841" s="34" t="s">
        <v>19</v>
      </c>
      <c r="E4841" s="34"/>
      <c r="F4841" s="34"/>
      <c r="G4841" s="34"/>
      <c r="H4841" s="34" t="s">
        <v>19</v>
      </c>
      <c r="I4841" s="34"/>
      <c r="J4841" s="34" t="s">
        <v>30</v>
      </c>
      <c r="K4841" s="34">
        <v>32719</v>
      </c>
      <c r="L4841" s="34" t="s">
        <v>37</v>
      </c>
      <c r="M4841" s="34" t="s">
        <v>27</v>
      </c>
      <c r="N4841" s="34" t="s">
        <v>32</v>
      </c>
      <c r="O4841" s="34">
        <v>41254</v>
      </c>
      <c r="P4841" s="34">
        <v>41255</v>
      </c>
      <c r="Q4841" s="34" t="s">
        <v>36</v>
      </c>
    </row>
    <row r="4842" spans="1:17">
      <c r="A4842" s="34">
        <v>160621</v>
      </c>
      <c r="B4842" s="34" t="s">
        <v>17</v>
      </c>
      <c r="C4842" s="34" t="s">
        <v>18</v>
      </c>
      <c r="D4842" s="34" t="s">
        <v>19</v>
      </c>
      <c r="E4842" s="34"/>
      <c r="F4842" s="34"/>
      <c r="G4842" s="34"/>
      <c r="H4842" s="34" t="s">
        <v>19</v>
      </c>
      <c r="I4842" s="34"/>
      <c r="J4842" s="34" t="s">
        <v>20</v>
      </c>
      <c r="K4842" s="34">
        <v>36626</v>
      </c>
      <c r="L4842" s="34" t="s">
        <v>26</v>
      </c>
      <c r="M4842" s="34" t="s">
        <v>27</v>
      </c>
      <c r="N4842" s="34" t="s">
        <v>28</v>
      </c>
      <c r="O4842" s="34">
        <v>45098</v>
      </c>
      <c r="P4842" s="34">
        <v>45146</v>
      </c>
      <c r="Q4842" s="34" t="s">
        <v>77</v>
      </c>
    </row>
    <row r="4843" spans="1:17">
      <c r="A4843" s="34">
        <v>115610</v>
      </c>
      <c r="B4843" s="34" t="s">
        <v>17</v>
      </c>
      <c r="C4843" s="34" t="s">
        <v>18</v>
      </c>
      <c r="D4843" s="34" t="s">
        <v>19</v>
      </c>
      <c r="E4843" s="34"/>
      <c r="F4843" s="34"/>
      <c r="G4843" s="34"/>
      <c r="H4843" s="34" t="s">
        <v>19</v>
      </c>
      <c r="I4843" s="34"/>
      <c r="J4843" s="34" t="s">
        <v>30</v>
      </c>
      <c r="K4843" s="34">
        <v>36958</v>
      </c>
      <c r="L4843" s="34" t="s">
        <v>92</v>
      </c>
      <c r="M4843" s="34" t="s">
        <v>22</v>
      </c>
      <c r="N4843" s="34" t="s">
        <v>28</v>
      </c>
      <c r="O4843" s="34">
        <v>42297</v>
      </c>
      <c r="P4843" s="34">
        <v>43586</v>
      </c>
      <c r="Q4843" s="34" t="s">
        <v>24</v>
      </c>
    </row>
    <row r="4844" spans="1:17">
      <c r="A4844" s="34">
        <v>108551</v>
      </c>
      <c r="B4844" s="34" t="s">
        <v>17</v>
      </c>
      <c r="C4844" s="34" t="s">
        <v>18</v>
      </c>
      <c r="D4844" s="34" t="s">
        <v>19</v>
      </c>
      <c r="E4844" s="34"/>
      <c r="F4844" s="34"/>
      <c r="G4844" s="34"/>
      <c r="H4844" s="34" t="s">
        <v>19</v>
      </c>
      <c r="I4844" s="34"/>
      <c r="J4844" s="34" t="s">
        <v>30</v>
      </c>
      <c r="K4844" s="34">
        <v>35864</v>
      </c>
      <c r="L4844" s="34" t="s">
        <v>92</v>
      </c>
      <c r="M4844" s="34" t="s">
        <v>22</v>
      </c>
      <c r="N4844" s="34" t="s">
        <v>28</v>
      </c>
      <c r="O4844" s="34" t="s">
        <v>36</v>
      </c>
      <c r="P4844" s="34" t="s">
        <v>36</v>
      </c>
      <c r="Q4844" s="34" t="s">
        <v>24</v>
      </c>
    </row>
    <row r="4845" spans="1:17">
      <c r="A4845" s="34">
        <v>102529</v>
      </c>
      <c r="B4845" s="34" t="s">
        <v>17</v>
      </c>
      <c r="C4845" s="34" t="s">
        <v>18</v>
      </c>
      <c r="D4845" s="34" t="s">
        <v>19</v>
      </c>
      <c r="E4845" s="34"/>
      <c r="F4845" s="34"/>
      <c r="G4845" s="34"/>
      <c r="H4845" s="34" t="s">
        <v>19</v>
      </c>
      <c r="I4845" s="34"/>
      <c r="J4845" s="34" t="s">
        <v>20</v>
      </c>
      <c r="K4845" s="34">
        <v>33144</v>
      </c>
      <c r="L4845" s="34" t="s">
        <v>375</v>
      </c>
      <c r="M4845" s="34" t="s">
        <v>23</v>
      </c>
      <c r="N4845" s="34" t="s">
        <v>28</v>
      </c>
      <c r="O4845" s="34">
        <v>41577</v>
      </c>
      <c r="P4845" s="34">
        <v>41577</v>
      </c>
      <c r="Q4845" s="34" t="s">
        <v>36</v>
      </c>
    </row>
    <row r="4846" spans="1:17">
      <c r="A4846" s="34">
        <v>154798</v>
      </c>
      <c r="B4846" s="34" t="s">
        <v>17</v>
      </c>
      <c r="C4846" s="34" t="s">
        <v>18</v>
      </c>
      <c r="D4846" s="34" t="s">
        <v>19</v>
      </c>
      <c r="E4846" s="34"/>
      <c r="F4846" s="34"/>
      <c r="G4846" s="34"/>
      <c r="H4846" s="34" t="s">
        <v>19</v>
      </c>
      <c r="I4846" s="34"/>
      <c r="J4846" s="34" t="s">
        <v>20</v>
      </c>
      <c r="K4846" s="34">
        <v>39412</v>
      </c>
      <c r="L4846" s="34" t="s">
        <v>54</v>
      </c>
      <c r="M4846" s="34" t="s">
        <v>27</v>
      </c>
      <c r="N4846" s="34" t="s">
        <v>34</v>
      </c>
      <c r="O4846" s="34">
        <v>44618</v>
      </c>
      <c r="P4846" s="34">
        <v>44723</v>
      </c>
      <c r="Q4846" s="34" t="s">
        <v>24</v>
      </c>
    </row>
    <row r="4847" spans="1:17">
      <c r="A4847" s="34">
        <v>83108</v>
      </c>
      <c r="B4847" s="34" t="s">
        <v>17</v>
      </c>
      <c r="C4847" s="34" t="s">
        <v>18</v>
      </c>
      <c r="D4847" s="34" t="s">
        <v>19</v>
      </c>
      <c r="E4847" s="34"/>
      <c r="F4847" s="34"/>
      <c r="G4847" s="34"/>
      <c r="H4847" s="34" t="s">
        <v>19</v>
      </c>
      <c r="I4847" s="34"/>
      <c r="J4847" s="34" t="s">
        <v>20</v>
      </c>
      <c r="K4847" s="34">
        <v>23168</v>
      </c>
      <c r="L4847" s="34" t="s">
        <v>376</v>
      </c>
      <c r="M4847" s="34" t="s">
        <v>23</v>
      </c>
      <c r="N4847" s="34" t="s">
        <v>34</v>
      </c>
      <c r="O4847" s="34">
        <v>40869</v>
      </c>
      <c r="P4847" s="34">
        <v>41337</v>
      </c>
      <c r="Q4847" s="34" t="s">
        <v>36</v>
      </c>
    </row>
    <row r="4848" spans="1:17">
      <c r="A4848" s="34">
        <v>22530</v>
      </c>
      <c r="B4848" s="34" t="s">
        <v>17</v>
      </c>
      <c r="C4848" s="34" t="s">
        <v>18</v>
      </c>
      <c r="D4848" s="34" t="s">
        <v>19</v>
      </c>
      <c r="E4848" s="34"/>
      <c r="F4848" s="34"/>
      <c r="G4848" s="34"/>
      <c r="H4848" s="34" t="s">
        <v>19</v>
      </c>
      <c r="I4848" s="34"/>
      <c r="J4848" s="34" t="s">
        <v>30</v>
      </c>
      <c r="K4848" s="34"/>
      <c r="L4848" s="34" t="s">
        <v>347</v>
      </c>
      <c r="M4848" s="34" t="s">
        <v>52</v>
      </c>
      <c r="N4848" s="34" t="s">
        <v>32</v>
      </c>
      <c r="O4848" s="34">
        <v>1</v>
      </c>
      <c r="P4848" s="34">
        <v>1</v>
      </c>
      <c r="Q4848" s="34" t="s">
        <v>36</v>
      </c>
    </row>
    <row r="4849" spans="1:17">
      <c r="A4849" s="34">
        <v>107316</v>
      </c>
      <c r="B4849" s="34" t="s">
        <v>17</v>
      </c>
      <c r="C4849" s="34" t="s">
        <v>18</v>
      </c>
      <c r="D4849" s="34" t="s">
        <v>19</v>
      </c>
      <c r="E4849" s="34"/>
      <c r="F4849" s="34"/>
      <c r="G4849" s="34"/>
      <c r="H4849" s="34" t="s">
        <v>19</v>
      </c>
      <c r="I4849" s="34"/>
      <c r="J4849" s="34" t="s">
        <v>20</v>
      </c>
      <c r="K4849" s="34">
        <v>31245</v>
      </c>
      <c r="L4849" s="34" t="s">
        <v>26</v>
      </c>
      <c r="M4849" s="34" t="s">
        <v>27</v>
      </c>
      <c r="N4849" s="34" t="s">
        <v>23</v>
      </c>
      <c r="O4849" s="34">
        <v>41780</v>
      </c>
      <c r="P4849" s="34">
        <v>41780</v>
      </c>
      <c r="Q4849" s="34" t="s">
        <v>36</v>
      </c>
    </row>
    <row r="4850" spans="1:17">
      <c r="A4850" s="34">
        <v>164913</v>
      </c>
      <c r="B4850" s="34" t="s">
        <v>17</v>
      </c>
      <c r="C4850" s="34" t="s">
        <v>25</v>
      </c>
      <c r="D4850" s="34" t="s">
        <v>19</v>
      </c>
      <c r="E4850" s="34"/>
      <c r="F4850" s="34"/>
      <c r="G4850" s="34"/>
      <c r="H4850" s="34" t="s">
        <v>19</v>
      </c>
      <c r="I4850" s="34"/>
      <c r="J4850" s="34" t="s">
        <v>20</v>
      </c>
      <c r="K4850" s="34">
        <v>34779</v>
      </c>
      <c r="L4850" s="34" t="s">
        <v>102</v>
      </c>
      <c r="M4850" s="34" t="s">
        <v>22</v>
      </c>
      <c r="N4850" s="34" t="s">
        <v>36</v>
      </c>
      <c r="O4850" s="34">
        <v>45252</v>
      </c>
      <c r="P4850" s="34"/>
      <c r="Q4850" s="34" t="s">
        <v>24</v>
      </c>
    </row>
    <row r="4851" spans="1:17">
      <c r="A4851" s="34">
        <v>73562</v>
      </c>
      <c r="B4851" s="34" t="s">
        <v>17</v>
      </c>
      <c r="C4851" s="34" t="s">
        <v>18</v>
      </c>
      <c r="D4851" s="34" t="s">
        <v>19</v>
      </c>
      <c r="E4851" s="34"/>
      <c r="F4851" s="34"/>
      <c r="G4851" s="34"/>
      <c r="H4851" s="34" t="s">
        <v>19</v>
      </c>
      <c r="I4851" s="34"/>
      <c r="J4851" s="34" t="s">
        <v>20</v>
      </c>
      <c r="K4851" s="34">
        <v>29642</v>
      </c>
      <c r="L4851" s="34" t="s">
        <v>37</v>
      </c>
      <c r="M4851" s="34" t="s">
        <v>27</v>
      </c>
      <c r="N4851" s="34" t="s">
        <v>34</v>
      </c>
      <c r="O4851" s="34">
        <v>40038</v>
      </c>
      <c r="P4851" s="34">
        <v>42233</v>
      </c>
      <c r="Q4851" s="34" t="s">
        <v>41</v>
      </c>
    </row>
    <row r="4852" spans="1:17">
      <c r="A4852" s="34">
        <v>106889</v>
      </c>
      <c r="B4852" s="34" t="s">
        <v>17</v>
      </c>
      <c r="C4852" s="34" t="s">
        <v>18</v>
      </c>
      <c r="D4852" s="34" t="s">
        <v>19</v>
      </c>
      <c r="E4852" s="34"/>
      <c r="F4852" s="34"/>
      <c r="G4852" s="34"/>
      <c r="H4852" s="34" t="s">
        <v>19</v>
      </c>
      <c r="I4852" s="34"/>
      <c r="J4852" s="34" t="s">
        <v>20</v>
      </c>
      <c r="K4852" s="34">
        <v>30050</v>
      </c>
      <c r="L4852" s="34" t="s">
        <v>37</v>
      </c>
      <c r="M4852" s="34" t="s">
        <v>27</v>
      </c>
      <c r="N4852" s="34" t="s">
        <v>34</v>
      </c>
      <c r="O4852" s="34">
        <v>41796</v>
      </c>
      <c r="P4852" s="34">
        <v>44664</v>
      </c>
      <c r="Q4852" s="34" t="s">
        <v>55</v>
      </c>
    </row>
    <row r="4853" spans="1:17">
      <c r="A4853" s="34">
        <v>38709</v>
      </c>
      <c r="B4853" s="34" t="s">
        <v>17</v>
      </c>
      <c r="C4853" s="34" t="s">
        <v>18</v>
      </c>
      <c r="D4853" s="34" t="s">
        <v>19</v>
      </c>
      <c r="E4853" s="34"/>
      <c r="F4853" s="34"/>
      <c r="G4853" s="34"/>
      <c r="H4853" s="34" t="s">
        <v>19</v>
      </c>
      <c r="I4853" s="34"/>
      <c r="J4853" s="34" t="s">
        <v>20</v>
      </c>
      <c r="K4853" s="34">
        <v>15325</v>
      </c>
      <c r="L4853" s="34" t="s">
        <v>26</v>
      </c>
      <c r="M4853" s="34" t="s">
        <v>27</v>
      </c>
      <c r="N4853" s="34" t="s">
        <v>34</v>
      </c>
      <c r="O4853" s="34">
        <v>36991</v>
      </c>
      <c r="P4853" s="34">
        <v>41043</v>
      </c>
      <c r="Q4853" s="34" t="s">
        <v>36</v>
      </c>
    </row>
    <row r="4854" spans="1:17">
      <c r="A4854" s="34">
        <v>161602</v>
      </c>
      <c r="B4854" s="34" t="s">
        <v>17</v>
      </c>
      <c r="C4854" s="34" t="s">
        <v>25</v>
      </c>
      <c r="D4854" s="34" t="s">
        <v>19</v>
      </c>
      <c r="E4854" s="34"/>
      <c r="F4854" s="34"/>
      <c r="G4854" s="34"/>
      <c r="H4854" s="34" t="s">
        <v>19</v>
      </c>
      <c r="I4854" s="34"/>
      <c r="J4854" s="34" t="s">
        <v>30</v>
      </c>
      <c r="K4854" s="34">
        <v>28818</v>
      </c>
      <c r="L4854" s="34" t="s">
        <v>33</v>
      </c>
      <c r="M4854" s="34" t="s">
        <v>22</v>
      </c>
      <c r="N4854" s="34" t="s">
        <v>28</v>
      </c>
      <c r="O4854" s="34">
        <v>45178</v>
      </c>
      <c r="P4854" s="34"/>
      <c r="Q4854" s="34" t="s">
        <v>24</v>
      </c>
    </row>
    <row r="4855" spans="1:17">
      <c r="A4855" s="34">
        <v>83500</v>
      </c>
      <c r="B4855" s="34" t="s">
        <v>17</v>
      </c>
      <c r="C4855" s="34" t="s">
        <v>18</v>
      </c>
      <c r="D4855" s="34" t="s">
        <v>19</v>
      </c>
      <c r="E4855" s="34"/>
      <c r="F4855" s="34"/>
      <c r="G4855" s="34"/>
      <c r="H4855" s="34" t="s">
        <v>19</v>
      </c>
      <c r="I4855" s="34"/>
      <c r="J4855" s="34" t="s">
        <v>20</v>
      </c>
      <c r="K4855" s="34">
        <v>26184</v>
      </c>
      <c r="L4855" s="34" t="s">
        <v>37</v>
      </c>
      <c r="M4855" s="34" t="s">
        <v>27</v>
      </c>
      <c r="N4855" s="34" t="s">
        <v>32</v>
      </c>
      <c r="O4855" s="34">
        <v>40864</v>
      </c>
      <c r="P4855" s="34">
        <v>41108</v>
      </c>
      <c r="Q4855" s="34" t="s">
        <v>36</v>
      </c>
    </row>
    <row r="4856" spans="1:17">
      <c r="A4856" s="34">
        <v>93775</v>
      </c>
      <c r="B4856" s="34" t="s">
        <v>17</v>
      </c>
      <c r="C4856" s="34" t="s">
        <v>18</v>
      </c>
      <c r="D4856" s="34" t="s">
        <v>19</v>
      </c>
      <c r="E4856" s="34"/>
      <c r="F4856" s="34"/>
      <c r="G4856" s="34"/>
      <c r="H4856" s="34" t="s">
        <v>19</v>
      </c>
      <c r="I4856" s="34"/>
      <c r="J4856" s="34" t="s">
        <v>30</v>
      </c>
      <c r="K4856" s="34">
        <v>32330</v>
      </c>
      <c r="L4856" s="34" t="s">
        <v>67</v>
      </c>
      <c r="M4856" s="34" t="s">
        <v>22</v>
      </c>
      <c r="N4856" s="34" t="s">
        <v>34</v>
      </c>
      <c r="O4856" s="34">
        <v>41016</v>
      </c>
      <c r="P4856" s="34">
        <v>41360</v>
      </c>
      <c r="Q4856" s="34" t="s">
        <v>36</v>
      </c>
    </row>
    <row r="4857" spans="1:17">
      <c r="A4857" s="34">
        <v>118769</v>
      </c>
      <c r="B4857" s="34" t="s">
        <v>17</v>
      </c>
      <c r="C4857" s="34" t="s">
        <v>18</v>
      </c>
      <c r="D4857" s="34" t="s">
        <v>19</v>
      </c>
      <c r="E4857" s="34"/>
      <c r="F4857" s="34"/>
      <c r="G4857" s="34"/>
      <c r="H4857" s="34" t="s">
        <v>19</v>
      </c>
      <c r="I4857" s="34"/>
      <c r="J4857" s="34" t="s">
        <v>20</v>
      </c>
      <c r="K4857" s="34">
        <v>37492</v>
      </c>
      <c r="L4857" s="34" t="s">
        <v>96</v>
      </c>
      <c r="M4857" s="34" t="s">
        <v>22</v>
      </c>
      <c r="N4857" s="34" t="s">
        <v>32</v>
      </c>
      <c r="O4857" s="34">
        <v>42636</v>
      </c>
      <c r="P4857" s="34">
        <v>43488</v>
      </c>
      <c r="Q4857" s="34" t="s">
        <v>24</v>
      </c>
    </row>
    <row r="4858" spans="1:17">
      <c r="A4858" s="34">
        <v>160080</v>
      </c>
      <c r="B4858" s="34" t="s">
        <v>17</v>
      </c>
      <c r="C4858" s="34" t="s">
        <v>18</v>
      </c>
      <c r="D4858" s="34" t="s">
        <v>19</v>
      </c>
      <c r="E4858" s="34"/>
      <c r="F4858" s="34"/>
      <c r="G4858" s="34"/>
      <c r="H4858" s="34" t="s">
        <v>19</v>
      </c>
      <c r="I4858" s="34"/>
      <c r="J4858" s="34" t="s">
        <v>20</v>
      </c>
      <c r="K4858" s="34">
        <v>30388</v>
      </c>
      <c r="L4858" s="34" t="s">
        <v>26</v>
      </c>
      <c r="M4858" s="34" t="s">
        <v>27</v>
      </c>
      <c r="N4858" s="34" t="s">
        <v>43</v>
      </c>
      <c r="O4858" s="34">
        <v>44972</v>
      </c>
      <c r="P4858" s="34">
        <v>45122</v>
      </c>
      <c r="Q4858" s="34" t="s">
        <v>24</v>
      </c>
    </row>
    <row r="4859" spans="1:17">
      <c r="A4859" s="34">
        <v>152187</v>
      </c>
      <c r="B4859" s="34" t="s">
        <v>17</v>
      </c>
      <c r="C4859" s="34" t="s">
        <v>18</v>
      </c>
      <c r="D4859" s="34" t="s">
        <v>19</v>
      </c>
      <c r="E4859" s="34"/>
      <c r="F4859" s="34"/>
      <c r="G4859" s="34"/>
      <c r="H4859" s="34" t="s">
        <v>19</v>
      </c>
      <c r="I4859" s="34"/>
      <c r="J4859" s="34" t="s">
        <v>30</v>
      </c>
      <c r="K4859" s="34">
        <v>37299</v>
      </c>
      <c r="L4859" s="34" t="s">
        <v>143</v>
      </c>
      <c r="M4859" s="34" t="s">
        <v>23</v>
      </c>
      <c r="N4859" s="34" t="s">
        <v>32</v>
      </c>
      <c r="O4859" s="34">
        <v>44460</v>
      </c>
      <c r="P4859" s="34">
        <v>44755</v>
      </c>
      <c r="Q4859" s="34" t="s">
        <v>24</v>
      </c>
    </row>
    <row r="4860" spans="1:17">
      <c r="A4860" s="34">
        <v>79907</v>
      </c>
      <c r="B4860" s="34" t="s">
        <v>17</v>
      </c>
      <c r="C4860" s="34" t="s">
        <v>18</v>
      </c>
      <c r="D4860" s="34" t="s">
        <v>19</v>
      </c>
      <c r="E4860" s="34"/>
      <c r="F4860" s="34"/>
      <c r="G4860" s="34"/>
      <c r="H4860" s="34" t="s">
        <v>19</v>
      </c>
      <c r="I4860" s="34"/>
      <c r="J4860" s="34" t="s">
        <v>20</v>
      </c>
      <c r="K4860" s="34">
        <v>25758</v>
      </c>
      <c r="L4860" s="34" t="s">
        <v>73</v>
      </c>
      <c r="M4860" s="34" t="s">
        <v>22</v>
      </c>
      <c r="N4860" s="34" t="s">
        <v>34</v>
      </c>
      <c r="O4860" s="34">
        <v>40509</v>
      </c>
      <c r="P4860" s="34">
        <v>1</v>
      </c>
      <c r="Q4860" s="34" t="s">
        <v>36</v>
      </c>
    </row>
    <row r="4861" spans="1:17">
      <c r="A4861" s="34">
        <v>118064</v>
      </c>
      <c r="B4861" s="34" t="s">
        <v>17</v>
      </c>
      <c r="C4861" s="34" t="s">
        <v>18</v>
      </c>
      <c r="D4861" s="34" t="s">
        <v>19</v>
      </c>
      <c r="E4861" s="34"/>
      <c r="F4861" s="34"/>
      <c r="G4861" s="34"/>
      <c r="H4861" s="34" t="s">
        <v>19</v>
      </c>
      <c r="I4861" s="34"/>
      <c r="J4861" s="34" t="s">
        <v>20</v>
      </c>
      <c r="K4861" s="34">
        <v>16056</v>
      </c>
      <c r="L4861" s="34" t="s">
        <v>67</v>
      </c>
      <c r="M4861" s="34" t="s">
        <v>22</v>
      </c>
      <c r="N4861" s="34" t="s">
        <v>34</v>
      </c>
      <c r="O4861" s="34">
        <v>42551</v>
      </c>
      <c r="P4861" s="34">
        <v>43936</v>
      </c>
      <c r="Q4861" s="34" t="s">
        <v>24</v>
      </c>
    </row>
    <row r="4862" spans="1:17">
      <c r="A4862" s="34">
        <v>80366</v>
      </c>
      <c r="B4862" s="34" t="s">
        <v>17</v>
      </c>
      <c r="C4862" s="34" t="s">
        <v>18</v>
      </c>
      <c r="D4862" s="34" t="s">
        <v>19</v>
      </c>
      <c r="E4862" s="34"/>
      <c r="F4862" s="34"/>
      <c r="G4862" s="34"/>
      <c r="H4862" s="34" t="s">
        <v>19</v>
      </c>
      <c r="I4862" s="34"/>
      <c r="J4862" s="34" t="s">
        <v>30</v>
      </c>
      <c r="K4862" s="34">
        <v>32449</v>
      </c>
      <c r="L4862" s="34" t="s">
        <v>377</v>
      </c>
      <c r="M4862" s="34" t="s">
        <v>23</v>
      </c>
      <c r="N4862" s="34" t="s">
        <v>34</v>
      </c>
      <c r="O4862" s="34">
        <v>1</v>
      </c>
      <c r="P4862" s="34">
        <v>1</v>
      </c>
      <c r="Q4862" s="34" t="s">
        <v>36</v>
      </c>
    </row>
    <row r="4863" spans="1:17">
      <c r="A4863" s="34">
        <v>166728</v>
      </c>
      <c r="B4863" s="34" t="s">
        <v>17</v>
      </c>
      <c r="C4863" s="34" t="s">
        <v>18</v>
      </c>
      <c r="D4863" s="34" t="s">
        <v>19</v>
      </c>
      <c r="E4863" s="34"/>
      <c r="F4863" s="34"/>
      <c r="G4863" s="34"/>
      <c r="H4863" s="34" t="s">
        <v>19</v>
      </c>
      <c r="I4863" s="34"/>
      <c r="J4863" s="34" t="s">
        <v>20</v>
      </c>
      <c r="K4863" s="34">
        <v>39264</v>
      </c>
      <c r="L4863" s="34" t="s">
        <v>102</v>
      </c>
      <c r="M4863" s="34" t="s">
        <v>22</v>
      </c>
      <c r="N4863" s="34" t="s">
        <v>34</v>
      </c>
      <c r="O4863" s="34" t="s">
        <v>36</v>
      </c>
      <c r="P4863" s="34" t="s">
        <v>36</v>
      </c>
      <c r="Q4863" s="34" t="s">
        <v>36</v>
      </c>
    </row>
    <row r="4864" spans="1:17">
      <c r="A4864" s="34">
        <v>166846</v>
      </c>
      <c r="B4864" s="34" t="s">
        <v>17</v>
      </c>
      <c r="C4864" s="34" t="s">
        <v>25</v>
      </c>
      <c r="D4864" s="34" t="s">
        <v>19</v>
      </c>
      <c r="E4864" s="34"/>
      <c r="F4864" s="34"/>
      <c r="G4864" s="34"/>
      <c r="H4864" s="34" t="s">
        <v>19</v>
      </c>
      <c r="I4864" s="34"/>
      <c r="J4864" s="34" t="s">
        <v>30</v>
      </c>
      <c r="K4864" s="34">
        <v>39875</v>
      </c>
      <c r="L4864" s="34" t="s">
        <v>102</v>
      </c>
      <c r="M4864" s="34" t="s">
        <v>22</v>
      </c>
      <c r="N4864" s="34" t="s">
        <v>34</v>
      </c>
      <c r="O4864" s="34">
        <v>45388</v>
      </c>
      <c r="P4864" s="34"/>
      <c r="Q4864" s="34" t="s">
        <v>24</v>
      </c>
    </row>
    <row r="4865" spans="1:17">
      <c r="A4865" s="34">
        <v>80665</v>
      </c>
      <c r="B4865" s="34" t="s">
        <v>17</v>
      </c>
      <c r="C4865" s="34" t="s">
        <v>18</v>
      </c>
      <c r="D4865" s="34" t="s">
        <v>19</v>
      </c>
      <c r="E4865" s="34"/>
      <c r="F4865" s="34"/>
      <c r="G4865" s="34"/>
      <c r="H4865" s="34" t="s">
        <v>19</v>
      </c>
      <c r="I4865" s="34"/>
      <c r="J4865" s="34" t="s">
        <v>30</v>
      </c>
      <c r="K4865" s="34">
        <v>33612</v>
      </c>
      <c r="L4865" s="34" t="s">
        <v>110</v>
      </c>
      <c r="M4865" s="34" t="s">
        <v>22</v>
      </c>
      <c r="N4865" s="34" t="s">
        <v>32</v>
      </c>
      <c r="O4865" s="34">
        <v>40723</v>
      </c>
      <c r="P4865" s="34">
        <v>40777</v>
      </c>
      <c r="Q4865" s="34" t="s">
        <v>36</v>
      </c>
    </row>
    <row r="4866" spans="1:17">
      <c r="A4866" s="34">
        <v>127808</v>
      </c>
      <c r="B4866" s="34" t="s">
        <v>17</v>
      </c>
      <c r="C4866" s="34" t="s">
        <v>18</v>
      </c>
      <c r="D4866" s="34" t="s">
        <v>19</v>
      </c>
      <c r="E4866" s="34"/>
      <c r="F4866" s="34"/>
      <c r="G4866" s="34"/>
      <c r="H4866" s="34" t="s">
        <v>19</v>
      </c>
      <c r="I4866" s="34"/>
      <c r="J4866" s="34" t="s">
        <v>20</v>
      </c>
      <c r="K4866" s="34">
        <v>15536</v>
      </c>
      <c r="L4866" s="34" t="s">
        <v>128</v>
      </c>
      <c r="M4866" s="34" t="s">
        <v>22</v>
      </c>
      <c r="N4866" s="34" t="s">
        <v>34</v>
      </c>
      <c r="O4866" s="34">
        <v>43045</v>
      </c>
      <c r="P4866" s="34">
        <v>43183</v>
      </c>
      <c r="Q4866" s="34" t="s">
        <v>24</v>
      </c>
    </row>
    <row r="4867" spans="1:17">
      <c r="A4867" s="34">
        <v>110557</v>
      </c>
      <c r="B4867" s="34" t="s">
        <v>17</v>
      </c>
      <c r="C4867" s="34" t="s">
        <v>18</v>
      </c>
      <c r="D4867" s="34" t="s">
        <v>19</v>
      </c>
      <c r="E4867" s="34"/>
      <c r="F4867" s="34"/>
      <c r="G4867" s="34"/>
      <c r="H4867" s="34" t="s">
        <v>19</v>
      </c>
      <c r="I4867" s="34"/>
      <c r="J4867" s="34" t="s">
        <v>20</v>
      </c>
      <c r="K4867" s="34">
        <v>16557</v>
      </c>
      <c r="L4867" s="34" t="s">
        <v>82</v>
      </c>
      <c r="M4867" s="34" t="s">
        <v>27</v>
      </c>
      <c r="N4867" s="34" t="s">
        <v>32</v>
      </c>
      <c r="O4867" s="34" t="s">
        <v>36</v>
      </c>
      <c r="P4867" s="34" t="s">
        <v>36</v>
      </c>
      <c r="Q4867" s="34" t="s">
        <v>24</v>
      </c>
    </row>
    <row r="4868" spans="1:17">
      <c r="A4868" s="34">
        <v>116752</v>
      </c>
      <c r="B4868" s="34" t="s">
        <v>17</v>
      </c>
      <c r="C4868" s="34" t="s">
        <v>18</v>
      </c>
      <c r="D4868" s="34" t="s">
        <v>19</v>
      </c>
      <c r="E4868" s="34"/>
      <c r="F4868" s="34"/>
      <c r="G4868" s="34"/>
      <c r="H4868" s="34" t="s">
        <v>19</v>
      </c>
      <c r="I4868" s="34"/>
      <c r="J4868" s="34" t="s">
        <v>20</v>
      </c>
      <c r="K4868" s="34"/>
      <c r="L4868" s="34" t="s">
        <v>378</v>
      </c>
      <c r="M4868" s="34" t="s">
        <v>52</v>
      </c>
      <c r="N4868" s="34" t="s">
        <v>34</v>
      </c>
      <c r="O4868" s="34" t="s">
        <v>36</v>
      </c>
      <c r="P4868" s="34" t="s">
        <v>36</v>
      </c>
      <c r="Q4868" s="34" t="s">
        <v>36</v>
      </c>
    </row>
    <row r="4869" spans="1:17">
      <c r="A4869" s="34">
        <v>78504</v>
      </c>
      <c r="B4869" s="34" t="s">
        <v>17</v>
      </c>
      <c r="C4869" s="34" t="s">
        <v>18</v>
      </c>
      <c r="D4869" s="34" t="s">
        <v>19</v>
      </c>
      <c r="E4869" s="34"/>
      <c r="F4869" s="34"/>
      <c r="G4869" s="34"/>
      <c r="H4869" s="34" t="s">
        <v>19</v>
      </c>
      <c r="I4869" s="34"/>
      <c r="J4869" s="34" t="s">
        <v>20</v>
      </c>
      <c r="K4869" s="34">
        <v>16606</v>
      </c>
      <c r="L4869" s="34" t="s">
        <v>67</v>
      </c>
      <c r="M4869" s="34" t="s">
        <v>22</v>
      </c>
      <c r="N4869" s="34" t="s">
        <v>32</v>
      </c>
      <c r="O4869" s="34">
        <v>40060</v>
      </c>
      <c r="P4869" s="34">
        <v>41225</v>
      </c>
      <c r="Q4869" s="34" t="s">
        <v>36</v>
      </c>
    </row>
    <row r="4870" spans="1:17">
      <c r="A4870" s="34">
        <v>116760</v>
      </c>
      <c r="B4870" s="34" t="s">
        <v>17</v>
      </c>
      <c r="C4870" s="34" t="s">
        <v>18</v>
      </c>
      <c r="D4870" s="34" t="s">
        <v>19</v>
      </c>
      <c r="E4870" s="34"/>
      <c r="F4870" s="34"/>
      <c r="G4870" s="34"/>
      <c r="H4870" s="34" t="s">
        <v>19</v>
      </c>
      <c r="I4870" s="34"/>
      <c r="J4870" s="34" t="s">
        <v>20</v>
      </c>
      <c r="K4870" s="34">
        <v>24052</v>
      </c>
      <c r="L4870" s="34" t="s">
        <v>44</v>
      </c>
      <c r="M4870" s="34" t="s">
        <v>27</v>
      </c>
      <c r="N4870" s="34" t="s">
        <v>34</v>
      </c>
      <c r="O4870" s="34">
        <v>42495</v>
      </c>
      <c r="P4870" s="34">
        <v>44439</v>
      </c>
      <c r="Q4870" s="34" t="s">
        <v>24</v>
      </c>
    </row>
    <row r="4871" spans="1:17">
      <c r="A4871" s="34">
        <v>108068</v>
      </c>
      <c r="B4871" s="34" t="s">
        <v>17</v>
      </c>
      <c r="C4871" s="34" t="s">
        <v>18</v>
      </c>
      <c r="D4871" s="34" t="s">
        <v>19</v>
      </c>
      <c r="E4871" s="34"/>
      <c r="F4871" s="34"/>
      <c r="G4871" s="34"/>
      <c r="H4871" s="34" t="s">
        <v>19</v>
      </c>
      <c r="I4871" s="34"/>
      <c r="J4871" s="34" t="s">
        <v>20</v>
      </c>
      <c r="K4871" s="34">
        <v>27891</v>
      </c>
      <c r="L4871" s="34" t="s">
        <v>49</v>
      </c>
      <c r="M4871" s="34" t="s">
        <v>22</v>
      </c>
      <c r="N4871" s="34" t="s">
        <v>34</v>
      </c>
      <c r="O4871" s="34">
        <v>41680</v>
      </c>
      <c r="P4871" s="34">
        <v>44664</v>
      </c>
      <c r="Q4871" s="34" t="s">
        <v>24</v>
      </c>
    </row>
    <row r="4872" spans="1:17">
      <c r="A4872" s="34">
        <v>162012</v>
      </c>
      <c r="B4872" s="34" t="s">
        <v>17</v>
      </c>
      <c r="C4872" s="34" t="s">
        <v>25</v>
      </c>
      <c r="D4872" s="34" t="s">
        <v>19</v>
      </c>
      <c r="E4872" s="34"/>
      <c r="F4872" s="34"/>
      <c r="G4872" s="34"/>
      <c r="H4872" s="34" t="s">
        <v>19</v>
      </c>
      <c r="I4872" s="34"/>
      <c r="J4872" s="34" t="s">
        <v>20</v>
      </c>
      <c r="K4872" s="34">
        <v>20123</v>
      </c>
      <c r="L4872" s="34" t="s">
        <v>82</v>
      </c>
      <c r="M4872" s="34" t="s">
        <v>27</v>
      </c>
      <c r="N4872" s="34" t="s">
        <v>34</v>
      </c>
      <c r="O4872" s="34">
        <v>44657</v>
      </c>
      <c r="P4872" s="34"/>
      <c r="Q4872" s="34" t="s">
        <v>24</v>
      </c>
    </row>
    <row r="4873" spans="1:17">
      <c r="A4873" s="34">
        <v>132882</v>
      </c>
      <c r="B4873" s="34" t="s">
        <v>17</v>
      </c>
      <c r="C4873" s="34" t="s">
        <v>18</v>
      </c>
      <c r="D4873" s="34" t="s">
        <v>19</v>
      </c>
      <c r="E4873" s="34"/>
      <c r="F4873" s="34"/>
      <c r="G4873" s="34"/>
      <c r="H4873" s="34" t="s">
        <v>19</v>
      </c>
      <c r="I4873" s="34"/>
      <c r="J4873" s="34" t="s">
        <v>20</v>
      </c>
      <c r="K4873" s="34">
        <v>29772</v>
      </c>
      <c r="L4873" s="34" t="s">
        <v>26</v>
      </c>
      <c r="M4873" s="34" t="s">
        <v>27</v>
      </c>
      <c r="N4873" s="34" t="s">
        <v>32</v>
      </c>
      <c r="O4873" s="34">
        <v>43580</v>
      </c>
      <c r="P4873" s="34">
        <v>44650</v>
      </c>
      <c r="Q4873" s="34" t="s">
        <v>36</v>
      </c>
    </row>
    <row r="4874" spans="1:17">
      <c r="A4874" s="34">
        <v>157805</v>
      </c>
      <c r="B4874" s="34" t="s">
        <v>17</v>
      </c>
      <c r="C4874" s="34" t="s">
        <v>18</v>
      </c>
      <c r="D4874" s="34" t="s">
        <v>19</v>
      </c>
      <c r="E4874" s="34"/>
      <c r="F4874" s="34"/>
      <c r="G4874" s="34"/>
      <c r="H4874" s="34" t="s">
        <v>19</v>
      </c>
      <c r="I4874" s="34"/>
      <c r="J4874" s="34" t="s">
        <v>30</v>
      </c>
      <c r="K4874" s="34">
        <v>39629</v>
      </c>
      <c r="L4874" s="34" t="s">
        <v>67</v>
      </c>
      <c r="M4874" s="34" t="s">
        <v>22</v>
      </c>
      <c r="N4874" s="34" t="s">
        <v>34</v>
      </c>
      <c r="O4874" s="34">
        <v>44819</v>
      </c>
      <c r="P4874" s="34">
        <v>44951</v>
      </c>
      <c r="Q4874" s="34" t="s">
        <v>24</v>
      </c>
    </row>
    <row r="4875" spans="1:17">
      <c r="A4875" s="34">
        <v>119816</v>
      </c>
      <c r="B4875" s="34" t="s">
        <v>17</v>
      </c>
      <c r="C4875" s="34" t="s">
        <v>18</v>
      </c>
      <c r="D4875" s="34" t="s">
        <v>19</v>
      </c>
      <c r="E4875" s="34"/>
      <c r="F4875" s="34"/>
      <c r="G4875" s="34"/>
      <c r="H4875" s="34" t="s">
        <v>19</v>
      </c>
      <c r="I4875" s="34"/>
      <c r="J4875" s="34" t="s">
        <v>20</v>
      </c>
      <c r="K4875" s="34"/>
      <c r="L4875" s="34" t="s">
        <v>33</v>
      </c>
      <c r="M4875" s="34" t="s">
        <v>22</v>
      </c>
      <c r="N4875" s="34" t="s">
        <v>34</v>
      </c>
      <c r="O4875" s="34" t="s">
        <v>36</v>
      </c>
      <c r="P4875" s="34" t="s">
        <v>36</v>
      </c>
      <c r="Q4875" s="34" t="s">
        <v>77</v>
      </c>
    </row>
    <row r="4876" spans="1:17">
      <c r="A4876" s="34">
        <v>63918</v>
      </c>
      <c r="B4876" s="34" t="s">
        <v>17</v>
      </c>
      <c r="C4876" s="34" t="s">
        <v>25</v>
      </c>
      <c r="D4876" s="34" t="s">
        <v>19</v>
      </c>
      <c r="E4876" s="34"/>
      <c r="F4876" s="34"/>
      <c r="G4876" s="34"/>
      <c r="H4876" s="34" t="s">
        <v>19</v>
      </c>
      <c r="I4876" s="34"/>
      <c r="J4876" s="34" t="s">
        <v>20</v>
      </c>
      <c r="K4876" s="34">
        <v>22618</v>
      </c>
      <c r="L4876" s="34" t="s">
        <v>67</v>
      </c>
      <c r="M4876" s="34" t="s">
        <v>22</v>
      </c>
      <c r="N4876" s="34" t="s">
        <v>32</v>
      </c>
      <c r="O4876" s="34">
        <v>40079</v>
      </c>
      <c r="P4876" s="34"/>
      <c r="Q4876" s="34" t="s">
        <v>24</v>
      </c>
    </row>
    <row r="4877" spans="1:17">
      <c r="A4877" s="34">
        <v>81633</v>
      </c>
      <c r="B4877" s="34" t="s">
        <v>17</v>
      </c>
      <c r="C4877" s="34" t="s">
        <v>18</v>
      </c>
      <c r="D4877" s="34" t="s">
        <v>19</v>
      </c>
      <c r="E4877" s="34"/>
      <c r="F4877" s="34"/>
      <c r="G4877" s="34"/>
      <c r="H4877" s="34" t="s">
        <v>19</v>
      </c>
      <c r="I4877" s="34"/>
      <c r="J4877" s="34" t="s">
        <v>20</v>
      </c>
      <c r="K4877" s="34">
        <v>17511</v>
      </c>
      <c r="L4877" s="34" t="s">
        <v>84</v>
      </c>
      <c r="M4877" s="34" t="s">
        <v>22</v>
      </c>
      <c r="N4877" s="34" t="s">
        <v>34</v>
      </c>
      <c r="O4877" s="34">
        <v>40752</v>
      </c>
      <c r="P4877" s="34">
        <v>40798</v>
      </c>
      <c r="Q4877" s="34" t="s">
        <v>36</v>
      </c>
    </row>
    <row r="4878" spans="1:17">
      <c r="A4878" s="34">
        <v>83858</v>
      </c>
      <c r="B4878" s="34" t="s">
        <v>17</v>
      </c>
      <c r="C4878" s="34" t="s">
        <v>18</v>
      </c>
      <c r="D4878" s="34" t="s">
        <v>19</v>
      </c>
      <c r="E4878" s="34"/>
      <c r="F4878" s="34"/>
      <c r="G4878" s="34"/>
      <c r="H4878" s="34" t="s">
        <v>19</v>
      </c>
      <c r="I4878" s="34"/>
      <c r="J4878" s="34" t="s">
        <v>20</v>
      </c>
      <c r="K4878" s="34"/>
      <c r="L4878" s="34" t="s">
        <v>379</v>
      </c>
      <c r="M4878" s="34" t="s">
        <v>57</v>
      </c>
      <c r="N4878" s="34" t="s">
        <v>43</v>
      </c>
      <c r="O4878" s="34">
        <v>40955</v>
      </c>
      <c r="P4878" s="34">
        <v>40955</v>
      </c>
      <c r="Q4878" s="34" t="s">
        <v>36</v>
      </c>
    </row>
    <row r="4879" spans="1:17">
      <c r="A4879" s="34">
        <v>109246</v>
      </c>
      <c r="B4879" s="34" t="s">
        <v>17</v>
      </c>
      <c r="C4879" s="34" t="s">
        <v>18</v>
      </c>
      <c r="D4879" s="34" t="s">
        <v>19</v>
      </c>
      <c r="E4879" s="34"/>
      <c r="F4879" s="34"/>
      <c r="G4879" s="34"/>
      <c r="H4879" s="34" t="s">
        <v>19</v>
      </c>
      <c r="I4879" s="34"/>
      <c r="J4879" s="34" t="s">
        <v>20</v>
      </c>
      <c r="K4879" s="34">
        <v>36680</v>
      </c>
      <c r="L4879" s="34" t="s">
        <v>33</v>
      </c>
      <c r="M4879" s="34" t="s">
        <v>22</v>
      </c>
      <c r="N4879" s="34" t="s">
        <v>32</v>
      </c>
      <c r="O4879" s="34">
        <v>41895</v>
      </c>
      <c r="P4879" s="34">
        <v>42007</v>
      </c>
      <c r="Q4879" s="34" t="s">
        <v>36</v>
      </c>
    </row>
    <row r="4880" spans="1:17">
      <c r="A4880" s="34">
        <v>105838</v>
      </c>
      <c r="B4880" s="34" t="s">
        <v>17</v>
      </c>
      <c r="C4880" s="34" t="s">
        <v>18</v>
      </c>
      <c r="D4880" s="34" t="s">
        <v>19</v>
      </c>
      <c r="E4880" s="34"/>
      <c r="F4880" s="34"/>
      <c r="G4880" s="34"/>
      <c r="H4880" s="34" t="s">
        <v>19</v>
      </c>
      <c r="I4880" s="34"/>
      <c r="J4880" s="34" t="s">
        <v>30</v>
      </c>
      <c r="K4880" s="34">
        <v>36108</v>
      </c>
      <c r="L4880" s="34" t="s">
        <v>33</v>
      </c>
      <c r="M4880" s="34" t="s">
        <v>22</v>
      </c>
      <c r="N4880" s="34" t="s">
        <v>34</v>
      </c>
      <c r="O4880" s="34">
        <v>41566</v>
      </c>
      <c r="P4880" s="34">
        <v>41657</v>
      </c>
      <c r="Q4880" s="34" t="s">
        <v>36</v>
      </c>
    </row>
    <row r="4881" spans="1:17">
      <c r="A4881" s="34">
        <v>164845</v>
      </c>
      <c r="B4881" s="34" t="s">
        <v>17</v>
      </c>
      <c r="C4881" s="34" t="s">
        <v>18</v>
      </c>
      <c r="D4881" s="34" t="s">
        <v>19</v>
      </c>
      <c r="E4881" s="34"/>
      <c r="F4881" s="34"/>
      <c r="G4881" s="34"/>
      <c r="H4881" s="34" t="s">
        <v>19</v>
      </c>
      <c r="I4881" s="34"/>
      <c r="J4881" s="34" t="s">
        <v>20</v>
      </c>
      <c r="K4881" s="34">
        <v>39708</v>
      </c>
      <c r="L4881" s="34" t="s">
        <v>67</v>
      </c>
      <c r="M4881" s="34" t="s">
        <v>22</v>
      </c>
      <c r="N4881" s="34" t="s">
        <v>34</v>
      </c>
      <c r="O4881" s="34">
        <v>45241</v>
      </c>
      <c r="P4881" s="34">
        <v>45465</v>
      </c>
      <c r="Q4881" s="34" t="s">
        <v>24</v>
      </c>
    </row>
    <row r="4882" spans="1:17">
      <c r="A4882" s="34">
        <v>80916</v>
      </c>
      <c r="B4882" s="34" t="s">
        <v>17</v>
      </c>
      <c r="C4882" s="34" t="s">
        <v>18</v>
      </c>
      <c r="D4882" s="34" t="s">
        <v>19</v>
      </c>
      <c r="E4882" s="34"/>
      <c r="F4882" s="34"/>
      <c r="G4882" s="34"/>
      <c r="H4882" s="34" t="s">
        <v>19</v>
      </c>
      <c r="I4882" s="34"/>
      <c r="J4882" s="34" t="s">
        <v>30</v>
      </c>
      <c r="K4882" s="34">
        <v>34113</v>
      </c>
      <c r="L4882" s="34" t="s">
        <v>48</v>
      </c>
      <c r="M4882" s="34" t="s">
        <v>27</v>
      </c>
      <c r="N4882" s="34" t="s">
        <v>34</v>
      </c>
      <c r="O4882" s="34">
        <v>40423</v>
      </c>
      <c r="P4882" s="34">
        <v>41743</v>
      </c>
      <c r="Q4882" s="34" t="s">
        <v>36</v>
      </c>
    </row>
    <row r="4883" spans="1:17">
      <c r="A4883" s="34">
        <v>38357</v>
      </c>
      <c r="B4883" s="34" t="s">
        <v>17</v>
      </c>
      <c r="C4883" s="34" t="s">
        <v>18</v>
      </c>
      <c r="D4883" s="34" t="s">
        <v>19</v>
      </c>
      <c r="E4883" s="34"/>
      <c r="F4883" s="34"/>
      <c r="G4883" s="34"/>
      <c r="H4883" s="34" t="s">
        <v>19</v>
      </c>
      <c r="I4883" s="34"/>
      <c r="J4883" s="34" t="s">
        <v>20</v>
      </c>
      <c r="K4883" s="34">
        <v>13931</v>
      </c>
      <c r="L4883" s="34" t="s">
        <v>48</v>
      </c>
      <c r="M4883" s="34" t="s">
        <v>27</v>
      </c>
      <c r="N4883" s="34" t="s">
        <v>32</v>
      </c>
      <c r="O4883" s="34">
        <v>41113</v>
      </c>
      <c r="P4883" s="34">
        <v>41113</v>
      </c>
      <c r="Q4883" s="34" t="s">
        <v>36</v>
      </c>
    </row>
    <row r="4884" spans="1:17">
      <c r="A4884" s="34">
        <v>141338</v>
      </c>
      <c r="B4884" s="34" t="s">
        <v>17</v>
      </c>
      <c r="C4884" s="34" t="s">
        <v>18</v>
      </c>
      <c r="D4884" s="34" t="s">
        <v>19</v>
      </c>
      <c r="E4884" s="34"/>
      <c r="F4884" s="34"/>
      <c r="G4884" s="34"/>
      <c r="H4884" s="34" t="s">
        <v>19</v>
      </c>
      <c r="I4884" s="34"/>
      <c r="J4884" s="34" t="s">
        <v>20</v>
      </c>
      <c r="K4884" s="34">
        <v>21082</v>
      </c>
      <c r="L4884" s="34" t="s">
        <v>67</v>
      </c>
      <c r="M4884" s="34" t="s">
        <v>22</v>
      </c>
      <c r="N4884" s="34" t="s">
        <v>34</v>
      </c>
      <c r="O4884" s="34">
        <v>43803</v>
      </c>
      <c r="P4884" s="34">
        <v>44776</v>
      </c>
      <c r="Q4884" s="34" t="s">
        <v>77</v>
      </c>
    </row>
    <row r="4885" spans="1:17">
      <c r="A4885" s="34">
        <v>80917</v>
      </c>
      <c r="B4885" s="34" t="s">
        <v>17</v>
      </c>
      <c r="C4885" s="34" t="s">
        <v>18</v>
      </c>
      <c r="D4885" s="34" t="s">
        <v>19</v>
      </c>
      <c r="E4885" s="34"/>
      <c r="F4885" s="34"/>
      <c r="G4885" s="34"/>
      <c r="H4885" s="34" t="s">
        <v>19</v>
      </c>
      <c r="I4885" s="34"/>
      <c r="J4885" s="34" t="s">
        <v>20</v>
      </c>
      <c r="K4885" s="34">
        <v>18698</v>
      </c>
      <c r="L4885" s="34" t="s">
        <v>37</v>
      </c>
      <c r="M4885" s="34" t="s">
        <v>27</v>
      </c>
      <c r="N4885" s="34" t="s">
        <v>36</v>
      </c>
      <c r="O4885" s="34">
        <v>39083</v>
      </c>
      <c r="P4885" s="34">
        <v>41061</v>
      </c>
      <c r="Q4885" s="34" t="s">
        <v>36</v>
      </c>
    </row>
    <row r="4886" spans="1:17">
      <c r="A4886" s="34">
        <v>95361</v>
      </c>
      <c r="B4886" s="34" t="s">
        <v>17</v>
      </c>
      <c r="C4886" s="34" t="s">
        <v>18</v>
      </c>
      <c r="D4886" s="34" t="s">
        <v>19</v>
      </c>
      <c r="E4886" s="34"/>
      <c r="F4886" s="34"/>
      <c r="G4886" s="34"/>
      <c r="H4886" s="34" t="s">
        <v>19</v>
      </c>
      <c r="I4886" s="34"/>
      <c r="J4886" s="34" t="s">
        <v>20</v>
      </c>
      <c r="K4886" s="34">
        <v>20310</v>
      </c>
      <c r="L4886" s="34" t="s">
        <v>73</v>
      </c>
      <c r="M4886" s="34" t="s">
        <v>22</v>
      </c>
      <c r="N4886" s="34" t="s">
        <v>32</v>
      </c>
      <c r="O4886" s="34" t="s">
        <v>36</v>
      </c>
      <c r="P4886" s="34" t="s">
        <v>36</v>
      </c>
      <c r="Q4886" s="34" t="s">
        <v>24</v>
      </c>
    </row>
    <row r="4887" spans="1:17">
      <c r="A4887" s="34">
        <v>118577</v>
      </c>
      <c r="B4887" s="34" t="s">
        <v>17</v>
      </c>
      <c r="C4887" s="34" t="s">
        <v>18</v>
      </c>
      <c r="D4887" s="34" t="s">
        <v>19</v>
      </c>
      <c r="E4887" s="34"/>
      <c r="F4887" s="34"/>
      <c r="G4887" s="34"/>
      <c r="H4887" s="34" t="s">
        <v>19</v>
      </c>
      <c r="I4887" s="34"/>
      <c r="J4887" s="34" t="s">
        <v>20</v>
      </c>
      <c r="K4887" s="34">
        <v>20430</v>
      </c>
      <c r="L4887" s="34" t="s">
        <v>65</v>
      </c>
      <c r="M4887" s="34" t="s">
        <v>27</v>
      </c>
      <c r="N4887" s="34" t="s">
        <v>32</v>
      </c>
      <c r="O4887" s="34">
        <v>42829</v>
      </c>
      <c r="P4887" s="34">
        <v>44447</v>
      </c>
      <c r="Q4887" s="34" t="s">
        <v>24</v>
      </c>
    </row>
    <row r="4888" spans="1:17">
      <c r="A4888" s="34">
        <v>151535</v>
      </c>
      <c r="B4888" s="34" t="s">
        <v>17</v>
      </c>
      <c r="C4888" s="34" t="s">
        <v>25</v>
      </c>
      <c r="D4888" s="34" t="s">
        <v>19</v>
      </c>
      <c r="E4888" s="34"/>
      <c r="F4888" s="34"/>
      <c r="G4888" s="34"/>
      <c r="H4888" s="34" t="s">
        <v>19</v>
      </c>
      <c r="I4888" s="34"/>
      <c r="J4888" s="34" t="s">
        <v>20</v>
      </c>
      <c r="K4888" s="34">
        <v>38339</v>
      </c>
      <c r="L4888" s="34" t="s">
        <v>44</v>
      </c>
      <c r="M4888" s="34" t="s">
        <v>27</v>
      </c>
      <c r="N4888" s="34" t="s">
        <v>40</v>
      </c>
      <c r="O4888" s="34">
        <v>44450</v>
      </c>
      <c r="P4888" s="34"/>
      <c r="Q4888" s="34" t="s">
        <v>24</v>
      </c>
    </row>
    <row r="4889" spans="1:17">
      <c r="A4889" s="34">
        <v>313</v>
      </c>
      <c r="B4889" s="34" t="s">
        <v>17</v>
      </c>
      <c r="C4889" s="34" t="s">
        <v>18</v>
      </c>
      <c r="D4889" s="34" t="s">
        <v>19</v>
      </c>
      <c r="E4889" s="34"/>
      <c r="F4889" s="34"/>
      <c r="G4889" s="34"/>
      <c r="H4889" s="34" t="s">
        <v>19</v>
      </c>
      <c r="I4889" s="34"/>
      <c r="J4889" s="34" t="s">
        <v>20</v>
      </c>
      <c r="K4889" s="34">
        <v>19647</v>
      </c>
      <c r="L4889" s="34" t="s">
        <v>37</v>
      </c>
      <c r="M4889" s="34" t="s">
        <v>27</v>
      </c>
      <c r="N4889" s="34" t="s">
        <v>32</v>
      </c>
      <c r="O4889" s="34">
        <v>1</v>
      </c>
      <c r="P4889" s="34">
        <v>1</v>
      </c>
      <c r="Q4889" s="34" t="s">
        <v>36</v>
      </c>
    </row>
    <row r="4890" spans="1:17">
      <c r="A4890" s="34">
        <v>110651</v>
      </c>
      <c r="B4890" s="34" t="s">
        <v>17</v>
      </c>
      <c r="C4890" s="34" t="s">
        <v>18</v>
      </c>
      <c r="D4890" s="34" t="s">
        <v>19</v>
      </c>
      <c r="E4890" s="34"/>
      <c r="F4890" s="34"/>
      <c r="G4890" s="34"/>
      <c r="H4890" s="34" t="s">
        <v>19</v>
      </c>
      <c r="I4890" s="34"/>
      <c r="J4890" s="34" t="s">
        <v>20</v>
      </c>
      <c r="K4890" s="34">
        <v>27181</v>
      </c>
      <c r="L4890" s="34" t="s">
        <v>45</v>
      </c>
      <c r="M4890" s="34" t="s">
        <v>22</v>
      </c>
      <c r="N4890" s="34" t="s">
        <v>28</v>
      </c>
      <c r="O4890" s="34">
        <v>42021</v>
      </c>
      <c r="P4890" s="34">
        <v>42027</v>
      </c>
      <c r="Q4890" s="34" t="s">
        <v>24</v>
      </c>
    </row>
    <row r="4891" spans="1:17">
      <c r="A4891" s="34">
        <v>133524</v>
      </c>
      <c r="B4891" s="34" t="s">
        <v>17</v>
      </c>
      <c r="C4891" s="34" t="s">
        <v>18</v>
      </c>
      <c r="D4891" s="34" t="s">
        <v>19</v>
      </c>
      <c r="E4891" s="34"/>
      <c r="F4891" s="34"/>
      <c r="G4891" s="34"/>
      <c r="H4891" s="34" t="s">
        <v>19</v>
      </c>
      <c r="I4891" s="34"/>
      <c r="J4891" s="34" t="s">
        <v>20</v>
      </c>
      <c r="K4891" s="34">
        <v>36563</v>
      </c>
      <c r="L4891" s="34" t="s">
        <v>59</v>
      </c>
      <c r="M4891" s="34" t="s">
        <v>27</v>
      </c>
      <c r="N4891" s="34" t="s">
        <v>86</v>
      </c>
      <c r="O4891" s="34" t="s">
        <v>36</v>
      </c>
      <c r="P4891" s="34" t="s">
        <v>36</v>
      </c>
      <c r="Q4891" s="34" t="s">
        <v>36</v>
      </c>
    </row>
    <row r="4892" spans="1:17">
      <c r="A4892" s="34">
        <v>93702</v>
      </c>
      <c r="B4892" s="34" t="s">
        <v>17</v>
      </c>
      <c r="C4892" s="34" t="s">
        <v>18</v>
      </c>
      <c r="D4892" s="34" t="s">
        <v>19</v>
      </c>
      <c r="E4892" s="34"/>
      <c r="F4892" s="34"/>
      <c r="G4892" s="34"/>
      <c r="H4892" s="34" t="s">
        <v>19</v>
      </c>
      <c r="I4892" s="34"/>
      <c r="J4892" s="34" t="s">
        <v>20</v>
      </c>
      <c r="K4892" s="34">
        <v>18295</v>
      </c>
      <c r="L4892" s="34" t="s">
        <v>44</v>
      </c>
      <c r="M4892" s="34" t="s">
        <v>27</v>
      </c>
      <c r="N4892" s="34" t="s">
        <v>34</v>
      </c>
      <c r="O4892" s="34">
        <v>41136</v>
      </c>
      <c r="P4892" s="34"/>
      <c r="Q4892" s="34" t="s">
        <v>38</v>
      </c>
    </row>
    <row r="4893" spans="1:17">
      <c r="A4893" s="34">
        <v>36473</v>
      </c>
      <c r="B4893" s="34" t="s">
        <v>17</v>
      </c>
      <c r="C4893" s="34" t="s">
        <v>18</v>
      </c>
      <c r="D4893" s="34" t="s">
        <v>19</v>
      </c>
      <c r="E4893" s="34"/>
      <c r="F4893" s="34"/>
      <c r="G4893" s="34"/>
      <c r="H4893" s="34" t="s">
        <v>19</v>
      </c>
      <c r="I4893" s="34"/>
      <c r="J4893" s="34" t="s">
        <v>20</v>
      </c>
      <c r="K4893" s="34">
        <v>19600</v>
      </c>
      <c r="L4893" s="34" t="s">
        <v>26</v>
      </c>
      <c r="M4893" s="34" t="s">
        <v>27</v>
      </c>
      <c r="N4893" s="34" t="s">
        <v>34</v>
      </c>
      <c r="O4893" s="34">
        <v>43418</v>
      </c>
      <c r="P4893" s="34">
        <v>43523</v>
      </c>
      <c r="Q4893" s="34" t="s">
        <v>41</v>
      </c>
    </row>
    <row r="4894" spans="1:17">
      <c r="A4894" s="34">
        <v>95005</v>
      </c>
      <c r="B4894" s="34" t="s">
        <v>17</v>
      </c>
      <c r="C4894" s="34" t="s">
        <v>18</v>
      </c>
      <c r="D4894" s="34" t="s">
        <v>19</v>
      </c>
      <c r="E4894" s="34"/>
      <c r="F4894" s="34"/>
      <c r="G4894" s="34"/>
      <c r="H4894" s="34" t="s">
        <v>19</v>
      </c>
      <c r="I4894" s="34"/>
      <c r="J4894" s="34" t="s">
        <v>20</v>
      </c>
      <c r="K4894" s="34">
        <v>18621</v>
      </c>
      <c r="L4894" s="34" t="s">
        <v>380</v>
      </c>
      <c r="M4894" s="34" t="s">
        <v>52</v>
      </c>
      <c r="N4894" s="34" t="s">
        <v>32</v>
      </c>
      <c r="O4894" s="34">
        <v>41261</v>
      </c>
      <c r="P4894" s="34">
        <v>44657</v>
      </c>
      <c r="Q4894" s="34" t="s">
        <v>55</v>
      </c>
    </row>
    <row r="4895" spans="1:17">
      <c r="A4895" s="34">
        <v>105725</v>
      </c>
      <c r="B4895" s="34" t="s">
        <v>17</v>
      </c>
      <c r="C4895" s="34" t="s">
        <v>18</v>
      </c>
      <c r="D4895" s="34" t="s">
        <v>19</v>
      </c>
      <c r="E4895" s="34"/>
      <c r="F4895" s="34"/>
      <c r="G4895" s="34"/>
      <c r="H4895" s="34" t="s">
        <v>19</v>
      </c>
      <c r="I4895" s="34"/>
      <c r="J4895" s="34" t="s">
        <v>30</v>
      </c>
      <c r="K4895" s="34">
        <v>34784</v>
      </c>
      <c r="L4895" s="34" t="s">
        <v>37</v>
      </c>
      <c r="M4895" s="34" t="s">
        <v>27</v>
      </c>
      <c r="N4895" s="34" t="s">
        <v>32</v>
      </c>
      <c r="O4895" s="34">
        <v>41532</v>
      </c>
      <c r="P4895" s="34">
        <v>41766</v>
      </c>
      <c r="Q4895" s="34" t="s">
        <v>36</v>
      </c>
    </row>
    <row r="4896" spans="1:17">
      <c r="A4896" s="34">
        <v>105927</v>
      </c>
      <c r="B4896" s="34" t="s">
        <v>17</v>
      </c>
      <c r="C4896" s="34" t="s">
        <v>18</v>
      </c>
      <c r="D4896" s="34" t="s">
        <v>19</v>
      </c>
      <c r="E4896" s="34"/>
      <c r="F4896" s="34"/>
      <c r="G4896" s="34"/>
      <c r="H4896" s="34" t="s">
        <v>19</v>
      </c>
      <c r="I4896" s="34"/>
      <c r="J4896" s="34" t="s">
        <v>30</v>
      </c>
      <c r="K4896" s="34">
        <v>36375</v>
      </c>
      <c r="L4896" s="34" t="s">
        <v>37</v>
      </c>
      <c r="M4896" s="34" t="s">
        <v>27</v>
      </c>
      <c r="N4896" s="34" t="s">
        <v>32</v>
      </c>
      <c r="O4896" s="34">
        <v>41573</v>
      </c>
      <c r="P4896" s="34">
        <v>42979</v>
      </c>
      <c r="Q4896" s="34" t="s">
        <v>24</v>
      </c>
    </row>
    <row r="4897" spans="1:17">
      <c r="A4897" s="34">
        <v>28634</v>
      </c>
      <c r="B4897" s="34" t="s">
        <v>17</v>
      </c>
      <c r="C4897" s="34" t="s">
        <v>25</v>
      </c>
      <c r="D4897" s="34" t="s">
        <v>19</v>
      </c>
      <c r="E4897" s="34"/>
      <c r="F4897" s="34"/>
      <c r="G4897" s="34"/>
      <c r="H4897" s="34" t="s">
        <v>19</v>
      </c>
      <c r="I4897" s="34"/>
      <c r="J4897" s="34" t="s">
        <v>30</v>
      </c>
      <c r="K4897" s="34">
        <v>14333</v>
      </c>
      <c r="L4897" s="34" t="s">
        <v>37</v>
      </c>
      <c r="M4897" s="34" t="s">
        <v>27</v>
      </c>
      <c r="N4897" s="34" t="s">
        <v>32</v>
      </c>
      <c r="O4897" s="34">
        <v>35045</v>
      </c>
      <c r="P4897" s="34"/>
      <c r="Q4897" s="34" t="s">
        <v>38</v>
      </c>
    </row>
    <row r="4898" spans="1:17">
      <c r="A4898" s="34">
        <v>103600</v>
      </c>
      <c r="B4898" s="34" t="s">
        <v>17</v>
      </c>
      <c r="C4898" s="34" t="s">
        <v>18</v>
      </c>
      <c r="D4898" s="34" t="s">
        <v>19</v>
      </c>
      <c r="E4898" s="34"/>
      <c r="F4898" s="34"/>
      <c r="G4898" s="34"/>
      <c r="H4898" s="34" t="s">
        <v>19</v>
      </c>
      <c r="I4898" s="34"/>
      <c r="J4898" s="34" t="s">
        <v>30</v>
      </c>
      <c r="K4898" s="34">
        <v>29633</v>
      </c>
      <c r="L4898" s="34" t="s">
        <v>84</v>
      </c>
      <c r="M4898" s="34" t="s">
        <v>22</v>
      </c>
      <c r="N4898" s="34" t="s">
        <v>34</v>
      </c>
      <c r="O4898" s="34">
        <v>41960</v>
      </c>
      <c r="P4898" s="34">
        <v>41960</v>
      </c>
      <c r="Q4898" s="34" t="s">
        <v>36</v>
      </c>
    </row>
    <row r="4899" spans="1:17">
      <c r="A4899" s="34">
        <v>80918</v>
      </c>
      <c r="B4899" s="34" t="s">
        <v>17</v>
      </c>
      <c r="C4899" s="34" t="s">
        <v>18</v>
      </c>
      <c r="D4899" s="34" t="s">
        <v>19</v>
      </c>
      <c r="E4899" s="34"/>
      <c r="F4899" s="34"/>
      <c r="G4899" s="34"/>
      <c r="H4899" s="34" t="s">
        <v>19</v>
      </c>
      <c r="I4899" s="34"/>
      <c r="J4899" s="34" t="s">
        <v>20</v>
      </c>
      <c r="K4899" s="34">
        <v>14222</v>
      </c>
      <c r="L4899" s="34" t="s">
        <v>37</v>
      </c>
      <c r="M4899" s="34" t="s">
        <v>27</v>
      </c>
      <c r="N4899" s="34" t="s">
        <v>32</v>
      </c>
      <c r="O4899" s="34">
        <v>36404</v>
      </c>
      <c r="P4899" s="34">
        <v>42151</v>
      </c>
      <c r="Q4899" s="34" t="s">
        <v>41</v>
      </c>
    </row>
    <row r="4900" spans="1:17">
      <c r="A4900" s="34">
        <v>157936</v>
      </c>
      <c r="B4900" s="34" t="s">
        <v>17</v>
      </c>
      <c r="C4900" s="34" t="s">
        <v>18</v>
      </c>
      <c r="D4900" s="34" t="s">
        <v>19</v>
      </c>
      <c r="E4900" s="34"/>
      <c r="F4900" s="34"/>
      <c r="G4900" s="34"/>
      <c r="H4900" s="34" t="s">
        <v>19</v>
      </c>
      <c r="I4900" s="34"/>
      <c r="J4900" s="34" t="s">
        <v>20</v>
      </c>
      <c r="K4900" s="34">
        <v>21985</v>
      </c>
      <c r="L4900" s="34" t="s">
        <v>83</v>
      </c>
      <c r="M4900" s="34" t="s">
        <v>27</v>
      </c>
      <c r="N4900" s="34" t="s">
        <v>34</v>
      </c>
      <c r="O4900" s="34">
        <v>44818</v>
      </c>
      <c r="P4900" s="34">
        <v>44963</v>
      </c>
      <c r="Q4900" s="34" t="s">
        <v>24</v>
      </c>
    </row>
    <row r="4901" spans="1:17">
      <c r="A4901" s="34">
        <v>122114</v>
      </c>
      <c r="B4901" s="34" t="s">
        <v>17</v>
      </c>
      <c r="C4901" s="34" t="s">
        <v>18</v>
      </c>
      <c r="D4901" s="34" t="s">
        <v>19</v>
      </c>
      <c r="E4901" s="34"/>
      <c r="F4901" s="34"/>
      <c r="G4901" s="34"/>
      <c r="H4901" s="34" t="s">
        <v>19</v>
      </c>
      <c r="I4901" s="34"/>
      <c r="J4901" s="34" t="s">
        <v>20</v>
      </c>
      <c r="K4901" s="34">
        <v>37526</v>
      </c>
      <c r="L4901" s="34" t="s">
        <v>37</v>
      </c>
      <c r="M4901" s="34" t="s">
        <v>27</v>
      </c>
      <c r="N4901" s="34" t="s">
        <v>40</v>
      </c>
      <c r="O4901" s="34" t="s">
        <v>36</v>
      </c>
      <c r="P4901" s="34" t="s">
        <v>36</v>
      </c>
      <c r="Q4901" s="34" t="s">
        <v>36</v>
      </c>
    </row>
    <row r="4902" spans="1:17">
      <c r="A4902" s="34">
        <v>81358</v>
      </c>
      <c r="B4902" s="34" t="s">
        <v>17</v>
      </c>
      <c r="C4902" s="34" t="s">
        <v>18</v>
      </c>
      <c r="D4902" s="34" t="s">
        <v>19</v>
      </c>
      <c r="E4902" s="34"/>
      <c r="F4902" s="34"/>
      <c r="G4902" s="34"/>
      <c r="H4902" s="34" t="s">
        <v>19</v>
      </c>
      <c r="I4902" s="34"/>
      <c r="J4902" s="34" t="s">
        <v>20</v>
      </c>
      <c r="K4902" s="34">
        <v>34234</v>
      </c>
      <c r="L4902" s="34" t="s">
        <v>98</v>
      </c>
      <c r="M4902" s="34" t="s">
        <v>22</v>
      </c>
      <c r="N4902" s="34" t="s">
        <v>32</v>
      </c>
      <c r="O4902" s="34">
        <v>40740</v>
      </c>
      <c r="P4902" s="34">
        <v>41190</v>
      </c>
      <c r="Q4902" s="34" t="s">
        <v>36</v>
      </c>
    </row>
    <row r="4903" spans="1:17">
      <c r="A4903" s="34">
        <v>145460</v>
      </c>
      <c r="B4903" s="34" t="s">
        <v>17</v>
      </c>
      <c r="C4903" s="34" t="s">
        <v>18</v>
      </c>
      <c r="D4903" s="34" t="s">
        <v>19</v>
      </c>
      <c r="E4903" s="34"/>
      <c r="F4903" s="34"/>
      <c r="G4903" s="34"/>
      <c r="H4903" s="34" t="s">
        <v>19</v>
      </c>
      <c r="I4903" s="34"/>
      <c r="J4903" s="34" t="s">
        <v>20</v>
      </c>
      <c r="K4903" s="34">
        <v>28800</v>
      </c>
      <c r="L4903" s="34" t="s">
        <v>59</v>
      </c>
      <c r="M4903" s="34" t="s">
        <v>27</v>
      </c>
      <c r="N4903" s="34" t="s">
        <v>43</v>
      </c>
      <c r="O4903" s="34" t="s">
        <v>36</v>
      </c>
      <c r="P4903" s="34" t="s">
        <v>36</v>
      </c>
      <c r="Q4903" s="34" t="s">
        <v>36</v>
      </c>
    </row>
    <row r="4904" spans="1:17">
      <c r="A4904" s="34">
        <v>136472</v>
      </c>
      <c r="B4904" s="34" t="s">
        <v>17</v>
      </c>
      <c r="C4904" s="34" t="s">
        <v>18</v>
      </c>
      <c r="D4904" s="34" t="s">
        <v>19</v>
      </c>
      <c r="E4904" s="34"/>
      <c r="F4904" s="34"/>
      <c r="G4904" s="34"/>
      <c r="H4904" s="34" t="s">
        <v>19</v>
      </c>
      <c r="I4904" s="34"/>
      <c r="J4904" s="34" t="s">
        <v>20</v>
      </c>
      <c r="K4904" s="34">
        <v>37283</v>
      </c>
      <c r="L4904" s="34" t="s">
        <v>26</v>
      </c>
      <c r="M4904" s="34" t="s">
        <v>27</v>
      </c>
      <c r="N4904" s="34" t="s">
        <v>36</v>
      </c>
      <c r="O4904" s="34">
        <v>43721</v>
      </c>
      <c r="P4904" s="34">
        <v>44454</v>
      </c>
      <c r="Q4904" s="34" t="s">
        <v>24</v>
      </c>
    </row>
    <row r="4905" spans="1:17">
      <c r="A4905" s="34">
        <v>127349</v>
      </c>
      <c r="B4905" s="34" t="s">
        <v>17</v>
      </c>
      <c r="C4905" s="34" t="s">
        <v>18</v>
      </c>
      <c r="D4905" s="34" t="s">
        <v>19</v>
      </c>
      <c r="E4905" s="34"/>
      <c r="F4905" s="34"/>
      <c r="G4905" s="34"/>
      <c r="H4905" s="34" t="s">
        <v>19</v>
      </c>
      <c r="I4905" s="34"/>
      <c r="J4905" s="34" t="s">
        <v>30</v>
      </c>
      <c r="K4905" s="34">
        <v>37548</v>
      </c>
      <c r="L4905" s="34" t="s">
        <v>33</v>
      </c>
      <c r="M4905" s="34" t="s">
        <v>22</v>
      </c>
      <c r="N4905" s="34" t="s">
        <v>34</v>
      </c>
      <c r="O4905" s="34">
        <v>42987</v>
      </c>
      <c r="P4905" s="34">
        <v>43070</v>
      </c>
      <c r="Q4905" s="34" t="s">
        <v>77</v>
      </c>
    </row>
    <row r="4906" spans="1:17">
      <c r="A4906" s="34">
        <v>80919</v>
      </c>
      <c r="B4906" s="34" t="s">
        <v>17</v>
      </c>
      <c r="C4906" s="34" t="s">
        <v>18</v>
      </c>
      <c r="D4906" s="34" t="s">
        <v>19</v>
      </c>
      <c r="E4906" s="34"/>
      <c r="F4906" s="34"/>
      <c r="G4906" s="34"/>
      <c r="H4906" s="34" t="s">
        <v>19</v>
      </c>
      <c r="I4906" s="34"/>
      <c r="J4906" s="34" t="s">
        <v>30</v>
      </c>
      <c r="K4906" s="34">
        <v>29787</v>
      </c>
      <c r="L4906" s="34" t="s">
        <v>76</v>
      </c>
      <c r="M4906" s="34" t="s">
        <v>23</v>
      </c>
      <c r="N4906" s="34" t="s">
        <v>34</v>
      </c>
      <c r="O4906" s="34">
        <v>39774</v>
      </c>
      <c r="P4906" s="34">
        <v>42146</v>
      </c>
      <c r="Q4906" s="34" t="s">
        <v>24</v>
      </c>
    </row>
    <row r="4907" spans="1:17">
      <c r="A4907" s="34">
        <v>99554</v>
      </c>
      <c r="B4907" s="34" t="s">
        <v>17</v>
      </c>
      <c r="C4907" s="34" t="s">
        <v>18</v>
      </c>
      <c r="D4907" s="34" t="s">
        <v>19</v>
      </c>
      <c r="E4907" s="34"/>
      <c r="F4907" s="34"/>
      <c r="G4907" s="34"/>
      <c r="H4907" s="34" t="s">
        <v>19</v>
      </c>
      <c r="I4907" s="34"/>
      <c r="J4907" s="34" t="s">
        <v>20</v>
      </c>
      <c r="K4907" s="34">
        <v>24853</v>
      </c>
      <c r="L4907" s="34" t="s">
        <v>96</v>
      </c>
      <c r="M4907" s="34" t="s">
        <v>22</v>
      </c>
      <c r="N4907" s="34" t="s">
        <v>32</v>
      </c>
      <c r="O4907" s="34">
        <v>41109</v>
      </c>
      <c r="P4907" s="34">
        <v>42124</v>
      </c>
      <c r="Q4907" s="34" t="s">
        <v>24</v>
      </c>
    </row>
    <row r="4908" spans="1:17">
      <c r="A4908" s="34">
        <v>106133</v>
      </c>
      <c r="B4908" s="34" t="s">
        <v>17</v>
      </c>
      <c r="C4908" s="34" t="s">
        <v>18</v>
      </c>
      <c r="D4908" s="34" t="s">
        <v>19</v>
      </c>
      <c r="E4908" s="34"/>
      <c r="F4908" s="34"/>
      <c r="G4908" s="34"/>
      <c r="H4908" s="34" t="s">
        <v>46</v>
      </c>
      <c r="I4908" s="34">
        <v>45145</v>
      </c>
      <c r="J4908" s="34" t="s">
        <v>20</v>
      </c>
      <c r="K4908" s="34">
        <v>18100</v>
      </c>
      <c r="L4908" s="34" t="s">
        <v>76</v>
      </c>
      <c r="M4908" s="34" t="s">
        <v>23</v>
      </c>
      <c r="N4908" s="34" t="s">
        <v>32</v>
      </c>
      <c r="O4908" s="34">
        <v>41582</v>
      </c>
      <c r="P4908" s="34"/>
      <c r="Q4908" s="34" t="s">
        <v>24</v>
      </c>
    </row>
    <row r="4909" spans="1:17">
      <c r="A4909" s="34">
        <v>159337</v>
      </c>
      <c r="B4909" s="34" t="s">
        <v>17</v>
      </c>
      <c r="C4909" s="34" t="s">
        <v>25</v>
      </c>
      <c r="D4909" s="34" t="s">
        <v>19</v>
      </c>
      <c r="E4909" s="34"/>
      <c r="F4909" s="34"/>
      <c r="G4909" s="34"/>
      <c r="H4909" s="34" t="s">
        <v>19</v>
      </c>
      <c r="I4909" s="34"/>
      <c r="J4909" s="34" t="s">
        <v>20</v>
      </c>
      <c r="K4909" s="34">
        <v>27422</v>
      </c>
      <c r="L4909" s="34" t="s">
        <v>26</v>
      </c>
      <c r="M4909" s="34" t="s">
        <v>27</v>
      </c>
      <c r="N4909" s="34" t="s">
        <v>34</v>
      </c>
      <c r="O4909" s="34" t="s">
        <v>36</v>
      </c>
      <c r="P4909" s="34" t="s">
        <v>36</v>
      </c>
      <c r="Q4909" s="34" t="s">
        <v>38</v>
      </c>
    </row>
    <row r="4910" spans="1:17">
      <c r="A4910" s="34">
        <v>80263</v>
      </c>
      <c r="B4910" s="34" t="s">
        <v>17</v>
      </c>
      <c r="C4910" s="34" t="s">
        <v>18</v>
      </c>
      <c r="D4910" s="34" t="s">
        <v>19</v>
      </c>
      <c r="E4910" s="34"/>
      <c r="F4910" s="34"/>
      <c r="G4910" s="34"/>
      <c r="H4910" s="34" t="s">
        <v>19</v>
      </c>
      <c r="I4910" s="34"/>
      <c r="J4910" s="34" t="s">
        <v>20</v>
      </c>
      <c r="K4910" s="34"/>
      <c r="L4910" s="34" t="s">
        <v>73</v>
      </c>
      <c r="M4910" s="34" t="s">
        <v>22</v>
      </c>
      <c r="N4910" s="34" t="s">
        <v>34</v>
      </c>
      <c r="O4910" s="34">
        <v>40257</v>
      </c>
      <c r="P4910" s="34">
        <v>1</v>
      </c>
      <c r="Q4910" s="34" t="s">
        <v>36</v>
      </c>
    </row>
    <row r="4911" spans="1:17">
      <c r="A4911" s="34">
        <v>83150</v>
      </c>
      <c r="B4911" s="34" t="s">
        <v>17</v>
      </c>
      <c r="C4911" s="34" t="s">
        <v>18</v>
      </c>
      <c r="D4911" s="34" t="s">
        <v>19</v>
      </c>
      <c r="E4911" s="34"/>
      <c r="F4911" s="34"/>
      <c r="G4911" s="34"/>
      <c r="H4911" s="34" t="s">
        <v>19</v>
      </c>
      <c r="I4911" s="34"/>
      <c r="J4911" s="34" t="s">
        <v>20</v>
      </c>
      <c r="K4911" s="34"/>
      <c r="L4911" s="34" t="s">
        <v>74</v>
      </c>
      <c r="M4911" s="34" t="s">
        <v>22</v>
      </c>
      <c r="N4911" s="34" t="s">
        <v>32</v>
      </c>
      <c r="O4911" s="34">
        <v>1</v>
      </c>
      <c r="P4911" s="34">
        <v>1</v>
      </c>
      <c r="Q4911" s="34" t="s">
        <v>36</v>
      </c>
    </row>
    <row r="4912" spans="1:17">
      <c r="A4912" s="34">
        <v>107867</v>
      </c>
      <c r="B4912" s="34" t="s">
        <v>17</v>
      </c>
      <c r="C4912" s="34" t="s">
        <v>18</v>
      </c>
      <c r="D4912" s="34" t="s">
        <v>19</v>
      </c>
      <c r="E4912" s="34"/>
      <c r="F4912" s="34"/>
      <c r="G4912" s="34"/>
      <c r="H4912" s="34" t="s">
        <v>19</v>
      </c>
      <c r="I4912" s="34"/>
      <c r="J4912" s="34" t="s">
        <v>20</v>
      </c>
      <c r="K4912" s="34">
        <v>23462</v>
      </c>
      <c r="L4912" s="34" t="s">
        <v>113</v>
      </c>
      <c r="M4912" s="34" t="s">
        <v>27</v>
      </c>
      <c r="N4912" s="34" t="s">
        <v>34</v>
      </c>
      <c r="O4912" s="34">
        <v>41848</v>
      </c>
      <c r="P4912" s="34">
        <v>44831</v>
      </c>
      <c r="Q4912" s="34" t="s">
        <v>38</v>
      </c>
    </row>
    <row r="4913" spans="1:17">
      <c r="A4913" s="34">
        <v>152797</v>
      </c>
      <c r="B4913" s="34" t="s">
        <v>17</v>
      </c>
      <c r="C4913" s="34" t="s">
        <v>25</v>
      </c>
      <c r="D4913" s="34" t="s">
        <v>19</v>
      </c>
      <c r="E4913" s="34"/>
      <c r="F4913" s="34"/>
      <c r="G4913" s="34"/>
      <c r="H4913" s="34" t="s">
        <v>19</v>
      </c>
      <c r="I4913" s="34"/>
      <c r="J4913" s="34" t="s">
        <v>20</v>
      </c>
      <c r="K4913" s="34">
        <v>26071</v>
      </c>
      <c r="L4913" s="34" t="s">
        <v>48</v>
      </c>
      <c r="M4913" s="34" t="s">
        <v>27</v>
      </c>
      <c r="N4913" s="34" t="s">
        <v>34</v>
      </c>
      <c r="O4913" s="34">
        <v>44544</v>
      </c>
      <c r="P4913" s="34"/>
      <c r="Q4913" s="34" t="s">
        <v>36</v>
      </c>
    </row>
    <row r="4914" spans="1:17">
      <c r="A4914" s="34">
        <v>69654</v>
      </c>
      <c r="B4914" s="34" t="s">
        <v>17</v>
      </c>
      <c r="C4914" s="34" t="s">
        <v>18</v>
      </c>
      <c r="D4914" s="34" t="s">
        <v>19</v>
      </c>
      <c r="E4914" s="34"/>
      <c r="F4914" s="34"/>
      <c r="G4914" s="34"/>
      <c r="H4914" s="34" t="s">
        <v>19</v>
      </c>
      <c r="I4914" s="34"/>
      <c r="J4914" s="34" t="s">
        <v>20</v>
      </c>
      <c r="K4914" s="34">
        <v>20960</v>
      </c>
      <c r="L4914" s="34" t="s">
        <v>35</v>
      </c>
      <c r="M4914" s="34" t="s">
        <v>27</v>
      </c>
      <c r="N4914" s="34" t="s">
        <v>32</v>
      </c>
      <c r="O4914" s="34">
        <v>40116</v>
      </c>
      <c r="P4914" s="34">
        <v>44755</v>
      </c>
      <c r="Q4914" s="34" t="s">
        <v>24</v>
      </c>
    </row>
    <row r="4915" spans="1:17">
      <c r="A4915" s="34">
        <v>40794</v>
      </c>
      <c r="B4915" s="34" t="s">
        <v>17</v>
      </c>
      <c r="C4915" s="34" t="s">
        <v>18</v>
      </c>
      <c r="D4915" s="34" t="s">
        <v>19</v>
      </c>
      <c r="E4915" s="34"/>
      <c r="F4915" s="34"/>
      <c r="G4915" s="34"/>
      <c r="H4915" s="34" t="s">
        <v>19</v>
      </c>
      <c r="I4915" s="34"/>
      <c r="J4915" s="34" t="s">
        <v>20</v>
      </c>
      <c r="K4915" s="34">
        <v>27604</v>
      </c>
      <c r="L4915" s="34" t="s">
        <v>59</v>
      </c>
      <c r="M4915" s="34" t="s">
        <v>27</v>
      </c>
      <c r="N4915" s="34" t="s">
        <v>32</v>
      </c>
      <c r="O4915" s="34">
        <v>1</v>
      </c>
      <c r="P4915" s="34">
        <v>1</v>
      </c>
      <c r="Q4915" s="34" t="s">
        <v>36</v>
      </c>
    </row>
    <row r="4916" spans="1:17">
      <c r="A4916" s="34">
        <v>168078</v>
      </c>
      <c r="B4916" s="34" t="s">
        <v>17</v>
      </c>
      <c r="C4916" s="34" t="s">
        <v>25</v>
      </c>
      <c r="D4916" s="34" t="s">
        <v>19</v>
      </c>
      <c r="E4916" s="34"/>
      <c r="F4916" s="34"/>
      <c r="G4916" s="34"/>
      <c r="H4916" s="34" t="s">
        <v>19</v>
      </c>
      <c r="I4916" s="34"/>
      <c r="J4916" s="34" t="s">
        <v>20</v>
      </c>
      <c r="K4916" s="34">
        <v>39643</v>
      </c>
      <c r="L4916" s="34" t="s">
        <v>69</v>
      </c>
      <c r="M4916" s="34" t="s">
        <v>27</v>
      </c>
      <c r="N4916" s="34" t="s">
        <v>43</v>
      </c>
      <c r="O4916" s="34">
        <v>45482</v>
      </c>
      <c r="P4916" s="34"/>
      <c r="Q4916" s="34" t="s">
        <v>24</v>
      </c>
    </row>
    <row r="4917" spans="1:17">
      <c r="A4917" s="34">
        <v>106795</v>
      </c>
      <c r="B4917" s="34" t="s">
        <v>17</v>
      </c>
      <c r="C4917" s="34" t="s">
        <v>18</v>
      </c>
      <c r="D4917" s="34" t="s">
        <v>19</v>
      </c>
      <c r="E4917" s="34"/>
      <c r="F4917" s="34"/>
      <c r="G4917" s="34"/>
      <c r="H4917" s="34" t="s">
        <v>19</v>
      </c>
      <c r="I4917" s="34"/>
      <c r="J4917" s="34" t="s">
        <v>30</v>
      </c>
      <c r="K4917" s="34">
        <v>34368</v>
      </c>
      <c r="L4917" s="34" t="s">
        <v>48</v>
      </c>
      <c r="M4917" s="34" t="s">
        <v>27</v>
      </c>
      <c r="N4917" s="34" t="s">
        <v>28</v>
      </c>
      <c r="O4917" s="34">
        <v>41834</v>
      </c>
      <c r="P4917" s="34">
        <v>42537</v>
      </c>
      <c r="Q4917" s="34" t="s">
        <v>41</v>
      </c>
    </row>
    <row r="4918" spans="1:17">
      <c r="A4918" s="34">
        <v>101312</v>
      </c>
      <c r="B4918" s="34" t="s">
        <v>17</v>
      </c>
      <c r="C4918" s="34" t="s">
        <v>18</v>
      </c>
      <c r="D4918" s="34" t="s">
        <v>19</v>
      </c>
      <c r="E4918" s="34"/>
      <c r="F4918" s="34"/>
      <c r="G4918" s="34"/>
      <c r="H4918" s="34" t="s">
        <v>19</v>
      </c>
      <c r="I4918" s="34"/>
      <c r="J4918" s="34" t="s">
        <v>30</v>
      </c>
      <c r="K4918" s="34">
        <v>22675</v>
      </c>
      <c r="L4918" s="34" t="s">
        <v>48</v>
      </c>
      <c r="M4918" s="34" t="s">
        <v>27</v>
      </c>
      <c r="N4918" s="34" t="s">
        <v>28</v>
      </c>
      <c r="O4918" s="34">
        <v>41381</v>
      </c>
      <c r="P4918" s="34">
        <v>41381</v>
      </c>
      <c r="Q4918" s="34" t="s">
        <v>36</v>
      </c>
    </row>
    <row r="4919" spans="1:17">
      <c r="A4919" s="34">
        <v>133026</v>
      </c>
      <c r="B4919" s="34" t="s">
        <v>17</v>
      </c>
      <c r="C4919" s="34" t="s">
        <v>18</v>
      </c>
      <c r="D4919" s="34" t="s">
        <v>19</v>
      </c>
      <c r="E4919" s="34"/>
      <c r="F4919" s="34"/>
      <c r="G4919" s="34"/>
      <c r="H4919" s="34" t="s">
        <v>19</v>
      </c>
      <c r="I4919" s="34"/>
      <c r="J4919" s="34" t="s">
        <v>20</v>
      </c>
      <c r="K4919" s="34">
        <v>30369</v>
      </c>
      <c r="L4919" s="34" t="s">
        <v>37</v>
      </c>
      <c r="M4919" s="34" t="s">
        <v>27</v>
      </c>
      <c r="N4919" s="34" t="s">
        <v>28</v>
      </c>
      <c r="O4919" s="34">
        <v>43587</v>
      </c>
      <c r="P4919" s="34">
        <v>44491</v>
      </c>
      <c r="Q4919" s="34" t="s">
        <v>41</v>
      </c>
    </row>
    <row r="4920" spans="1:17">
      <c r="A4920" s="34">
        <v>130246</v>
      </c>
      <c r="B4920" s="34" t="s">
        <v>17</v>
      </c>
      <c r="C4920" s="34" t="s">
        <v>18</v>
      </c>
      <c r="D4920" s="34" t="s">
        <v>19</v>
      </c>
      <c r="E4920" s="34"/>
      <c r="F4920" s="34"/>
      <c r="G4920" s="34"/>
      <c r="H4920" s="34" t="s">
        <v>19</v>
      </c>
      <c r="I4920" s="34"/>
      <c r="J4920" s="34" t="s">
        <v>20</v>
      </c>
      <c r="K4920" s="34">
        <v>37688</v>
      </c>
      <c r="L4920" s="34" t="s">
        <v>157</v>
      </c>
      <c r="M4920" s="34" t="s">
        <v>57</v>
      </c>
      <c r="N4920" s="34" t="s">
        <v>23</v>
      </c>
      <c r="O4920" s="34">
        <v>43404</v>
      </c>
      <c r="P4920" s="34">
        <v>43525</v>
      </c>
      <c r="Q4920" s="34" t="s">
        <v>24</v>
      </c>
    </row>
    <row r="4921" spans="1:17">
      <c r="A4921" s="34">
        <v>161519</v>
      </c>
      <c r="B4921" s="34" t="s">
        <v>17</v>
      </c>
      <c r="C4921" s="34" t="s">
        <v>25</v>
      </c>
      <c r="D4921" s="34" t="s">
        <v>19</v>
      </c>
      <c r="E4921" s="34"/>
      <c r="F4921" s="34"/>
      <c r="G4921" s="34"/>
      <c r="H4921" s="34" t="s">
        <v>19</v>
      </c>
      <c r="I4921" s="34"/>
      <c r="J4921" s="34" t="s">
        <v>20</v>
      </c>
      <c r="K4921" s="34">
        <v>38835</v>
      </c>
      <c r="L4921" s="34" t="s">
        <v>102</v>
      </c>
      <c r="M4921" s="34" t="s">
        <v>22</v>
      </c>
      <c r="N4921" s="34" t="s">
        <v>34</v>
      </c>
      <c r="O4921" s="34">
        <v>45066</v>
      </c>
      <c r="P4921" s="34"/>
      <c r="Q4921" s="34" t="s">
        <v>24</v>
      </c>
    </row>
    <row r="4922" spans="1:17">
      <c r="A4922" s="34">
        <v>146039</v>
      </c>
      <c r="B4922" s="34" t="s">
        <v>17</v>
      </c>
      <c r="C4922" s="34" t="s">
        <v>18</v>
      </c>
      <c r="D4922" s="34" t="s">
        <v>19</v>
      </c>
      <c r="E4922" s="34"/>
      <c r="F4922" s="34"/>
      <c r="G4922" s="34"/>
      <c r="H4922" s="34" t="s">
        <v>19</v>
      </c>
      <c r="I4922" s="34"/>
      <c r="J4922" s="34" t="s">
        <v>30</v>
      </c>
      <c r="K4922" s="34">
        <v>38019</v>
      </c>
      <c r="L4922" s="34" t="s">
        <v>33</v>
      </c>
      <c r="M4922" s="34" t="s">
        <v>22</v>
      </c>
      <c r="N4922" s="34" t="s">
        <v>34</v>
      </c>
      <c r="O4922" s="34">
        <v>44029</v>
      </c>
      <c r="P4922" s="34">
        <v>44778</v>
      </c>
      <c r="Q4922" s="34" t="s">
        <v>24</v>
      </c>
    </row>
    <row r="4923" spans="1:17">
      <c r="A4923" s="34">
        <v>151677</v>
      </c>
      <c r="B4923" s="34" t="s">
        <v>17</v>
      </c>
      <c r="C4923" s="34" t="s">
        <v>18</v>
      </c>
      <c r="D4923" s="34" t="s">
        <v>19</v>
      </c>
      <c r="E4923" s="34"/>
      <c r="F4923" s="34"/>
      <c r="G4923" s="34"/>
      <c r="H4923" s="34" t="s">
        <v>19</v>
      </c>
      <c r="I4923" s="34"/>
      <c r="J4923" s="34" t="s">
        <v>30</v>
      </c>
      <c r="K4923" s="34">
        <v>33821</v>
      </c>
      <c r="L4923" s="34" t="s">
        <v>84</v>
      </c>
      <c r="M4923" s="34" t="s">
        <v>22</v>
      </c>
      <c r="N4923" s="34" t="s">
        <v>34</v>
      </c>
      <c r="O4923" s="34">
        <v>44418</v>
      </c>
      <c r="P4923" s="34">
        <v>44720</v>
      </c>
      <c r="Q4923" s="34" t="s">
        <v>24</v>
      </c>
    </row>
    <row r="4924" spans="1:17">
      <c r="A4924" s="34">
        <v>114638</v>
      </c>
      <c r="B4924" s="34" t="s">
        <v>17</v>
      </c>
      <c r="C4924" s="34" t="s">
        <v>18</v>
      </c>
      <c r="D4924" s="34" t="s">
        <v>19</v>
      </c>
      <c r="E4924" s="34"/>
      <c r="F4924" s="34"/>
      <c r="G4924" s="34"/>
      <c r="H4924" s="34" t="s">
        <v>19</v>
      </c>
      <c r="I4924" s="34"/>
      <c r="J4924" s="34" t="s">
        <v>20</v>
      </c>
      <c r="K4924" s="34">
        <v>36633</v>
      </c>
      <c r="L4924" s="34" t="s">
        <v>37</v>
      </c>
      <c r="M4924" s="34" t="s">
        <v>27</v>
      </c>
      <c r="N4924" s="34" t="s">
        <v>34</v>
      </c>
      <c r="O4924" s="34">
        <v>42308</v>
      </c>
      <c r="P4924" s="34">
        <v>42616</v>
      </c>
      <c r="Q4924" s="34" t="s">
        <v>24</v>
      </c>
    </row>
    <row r="4925" spans="1:17">
      <c r="A4925" s="34">
        <v>112755</v>
      </c>
      <c r="B4925" s="34" t="s">
        <v>17</v>
      </c>
      <c r="C4925" s="34" t="s">
        <v>18</v>
      </c>
      <c r="D4925" s="34" t="s">
        <v>19</v>
      </c>
      <c r="E4925" s="34"/>
      <c r="F4925" s="34"/>
      <c r="G4925" s="34"/>
      <c r="H4925" s="34" t="s">
        <v>19</v>
      </c>
      <c r="I4925" s="34"/>
      <c r="J4925" s="34" t="s">
        <v>20</v>
      </c>
      <c r="K4925" s="34">
        <v>36040</v>
      </c>
      <c r="L4925" s="34" t="s">
        <v>69</v>
      </c>
      <c r="M4925" s="34" t="s">
        <v>27</v>
      </c>
      <c r="N4925" s="34" t="s">
        <v>32</v>
      </c>
      <c r="O4925" s="34">
        <v>42189</v>
      </c>
      <c r="P4925" s="34">
        <v>42210</v>
      </c>
      <c r="Q4925" s="34" t="s">
        <v>77</v>
      </c>
    </row>
    <row r="4926" spans="1:17">
      <c r="A4926" s="34">
        <v>105743</v>
      </c>
      <c r="B4926" s="34" t="s">
        <v>17</v>
      </c>
      <c r="C4926" s="34" t="s">
        <v>18</v>
      </c>
      <c r="D4926" s="34" t="s">
        <v>19</v>
      </c>
      <c r="E4926" s="34"/>
      <c r="F4926" s="34"/>
      <c r="G4926" s="34"/>
      <c r="H4926" s="34" t="s">
        <v>19</v>
      </c>
      <c r="I4926" s="34"/>
      <c r="J4926" s="34" t="s">
        <v>20</v>
      </c>
      <c r="K4926" s="34">
        <v>35907</v>
      </c>
      <c r="L4926" s="34" t="s">
        <v>42</v>
      </c>
      <c r="M4926" s="34" t="s">
        <v>22</v>
      </c>
      <c r="N4926" s="34" t="s">
        <v>32</v>
      </c>
      <c r="O4926" s="34">
        <v>41554</v>
      </c>
      <c r="P4926" s="34">
        <v>41727</v>
      </c>
      <c r="Q4926" s="34" t="s">
        <v>36</v>
      </c>
    </row>
    <row r="4927" spans="1:17">
      <c r="A4927" s="34">
        <v>140073</v>
      </c>
      <c r="B4927" s="34" t="s">
        <v>17</v>
      </c>
      <c r="C4927" s="34" t="s">
        <v>18</v>
      </c>
      <c r="D4927" s="34" t="s">
        <v>19</v>
      </c>
      <c r="E4927" s="34"/>
      <c r="F4927" s="34"/>
      <c r="G4927" s="34"/>
      <c r="H4927" s="34" t="s">
        <v>19</v>
      </c>
      <c r="I4927" s="34"/>
      <c r="J4927" s="34" t="s">
        <v>20</v>
      </c>
      <c r="K4927" s="34">
        <v>38878</v>
      </c>
      <c r="L4927" s="34" t="s">
        <v>26</v>
      </c>
      <c r="M4927" s="34" t="s">
        <v>27</v>
      </c>
      <c r="N4927" s="34" t="s">
        <v>28</v>
      </c>
      <c r="O4927" s="34">
        <v>43759</v>
      </c>
      <c r="P4927" s="34">
        <v>44837</v>
      </c>
      <c r="Q4927" s="34" t="s">
        <v>77</v>
      </c>
    </row>
    <row r="4928" spans="1:17">
      <c r="A4928" s="34">
        <v>138914</v>
      </c>
      <c r="B4928" s="34" t="s">
        <v>17</v>
      </c>
      <c r="C4928" s="34" t="s">
        <v>18</v>
      </c>
      <c r="D4928" s="34" t="s">
        <v>19</v>
      </c>
      <c r="E4928" s="34"/>
      <c r="F4928" s="34"/>
      <c r="G4928" s="34"/>
      <c r="H4928" s="34" t="s">
        <v>19</v>
      </c>
      <c r="I4928" s="34"/>
      <c r="J4928" s="34" t="s">
        <v>20</v>
      </c>
      <c r="K4928" s="34">
        <v>36360</v>
      </c>
      <c r="L4928" s="34" t="s">
        <v>72</v>
      </c>
      <c r="M4928" s="34" t="s">
        <v>22</v>
      </c>
      <c r="N4928" s="34" t="s">
        <v>28</v>
      </c>
      <c r="O4928" s="34" t="s">
        <v>36</v>
      </c>
      <c r="P4928" s="34" t="s">
        <v>36</v>
      </c>
      <c r="Q4928" s="34" t="s">
        <v>36</v>
      </c>
    </row>
    <row r="4929" spans="1:17">
      <c r="A4929" s="34">
        <v>144243</v>
      </c>
      <c r="B4929" s="34" t="s">
        <v>17</v>
      </c>
      <c r="C4929" s="34" t="s">
        <v>18</v>
      </c>
      <c r="D4929" s="34" t="s">
        <v>19</v>
      </c>
      <c r="E4929" s="34"/>
      <c r="F4929" s="34"/>
      <c r="G4929" s="34"/>
      <c r="H4929" s="34" t="s">
        <v>19</v>
      </c>
      <c r="I4929" s="34"/>
      <c r="J4929" s="34" t="s">
        <v>20</v>
      </c>
      <c r="K4929" s="34">
        <v>38843</v>
      </c>
      <c r="L4929" s="34" t="s">
        <v>48</v>
      </c>
      <c r="M4929" s="34" t="s">
        <v>27</v>
      </c>
      <c r="N4929" s="34" t="s">
        <v>28</v>
      </c>
      <c r="O4929" s="34">
        <v>44114</v>
      </c>
      <c r="P4929" s="34">
        <v>44454</v>
      </c>
      <c r="Q4929" s="34" t="s">
        <v>24</v>
      </c>
    </row>
    <row r="4930" spans="1:17">
      <c r="A4930" s="34">
        <v>131317</v>
      </c>
      <c r="B4930" s="34" t="s">
        <v>17</v>
      </c>
      <c r="C4930" s="34" t="s">
        <v>18</v>
      </c>
      <c r="D4930" s="34" t="s">
        <v>19</v>
      </c>
      <c r="E4930" s="34"/>
      <c r="F4930" s="34"/>
      <c r="G4930" s="34"/>
      <c r="H4930" s="34" t="s">
        <v>19</v>
      </c>
      <c r="I4930" s="34"/>
      <c r="J4930" s="34" t="s">
        <v>20</v>
      </c>
      <c r="K4930" s="34">
        <v>36880</v>
      </c>
      <c r="L4930" s="34" t="s">
        <v>26</v>
      </c>
      <c r="M4930" s="34" t="s">
        <v>27</v>
      </c>
      <c r="N4930" s="34" t="s">
        <v>28</v>
      </c>
      <c r="O4930" s="34">
        <v>43470</v>
      </c>
      <c r="P4930" s="34">
        <v>43575</v>
      </c>
      <c r="Q4930" s="34" t="s">
        <v>24</v>
      </c>
    </row>
    <row r="4931" spans="1:17">
      <c r="A4931" s="34">
        <v>133226</v>
      </c>
      <c r="B4931" s="34" t="s">
        <v>17</v>
      </c>
      <c r="C4931" s="34" t="s">
        <v>18</v>
      </c>
      <c r="D4931" s="34" t="s">
        <v>19</v>
      </c>
      <c r="E4931" s="34"/>
      <c r="F4931" s="34"/>
      <c r="G4931" s="34"/>
      <c r="H4931" s="34" t="s">
        <v>19</v>
      </c>
      <c r="I4931" s="34"/>
      <c r="J4931" s="34" t="s">
        <v>20</v>
      </c>
      <c r="K4931" s="34">
        <v>35697</v>
      </c>
      <c r="L4931" s="34" t="s">
        <v>26</v>
      </c>
      <c r="M4931" s="34" t="s">
        <v>52</v>
      </c>
      <c r="N4931" s="34" t="s">
        <v>28</v>
      </c>
      <c r="O4931" s="34" t="s">
        <v>36</v>
      </c>
      <c r="P4931" s="34" t="s">
        <v>36</v>
      </c>
      <c r="Q4931" s="34" t="s">
        <v>36</v>
      </c>
    </row>
    <row r="4932" spans="1:17">
      <c r="A4932" s="34">
        <v>165629</v>
      </c>
      <c r="B4932" s="34" t="s">
        <v>17</v>
      </c>
      <c r="C4932" s="34" t="s">
        <v>25</v>
      </c>
      <c r="D4932" s="34" t="s">
        <v>19</v>
      </c>
      <c r="E4932" s="34"/>
      <c r="F4932" s="34"/>
      <c r="G4932" s="34"/>
      <c r="H4932" s="34" t="s">
        <v>19</v>
      </c>
      <c r="I4932" s="34"/>
      <c r="J4932" s="34" t="s">
        <v>30</v>
      </c>
      <c r="K4932" s="34">
        <v>38243</v>
      </c>
      <c r="L4932" s="34" t="s">
        <v>48</v>
      </c>
      <c r="M4932" s="34" t="s">
        <v>27</v>
      </c>
      <c r="N4932" s="34" t="s">
        <v>28</v>
      </c>
      <c r="O4932" s="34">
        <v>45314</v>
      </c>
      <c r="P4932" s="34"/>
      <c r="Q4932" s="34" t="s">
        <v>24</v>
      </c>
    </row>
    <row r="4933" spans="1:17">
      <c r="A4933" s="34">
        <v>122073</v>
      </c>
      <c r="B4933" s="34" t="s">
        <v>17</v>
      </c>
      <c r="C4933" s="34" t="s">
        <v>18</v>
      </c>
      <c r="D4933" s="34" t="s">
        <v>19</v>
      </c>
      <c r="E4933" s="34"/>
      <c r="F4933" s="34"/>
      <c r="G4933" s="34"/>
      <c r="H4933" s="34" t="s">
        <v>19</v>
      </c>
      <c r="I4933" s="34"/>
      <c r="J4933" s="34" t="s">
        <v>30</v>
      </c>
      <c r="K4933" s="34">
        <v>37784</v>
      </c>
      <c r="L4933" s="34" t="s">
        <v>48</v>
      </c>
      <c r="M4933" s="34" t="s">
        <v>27</v>
      </c>
      <c r="N4933" s="34" t="s">
        <v>28</v>
      </c>
      <c r="O4933" s="34">
        <v>42819</v>
      </c>
      <c r="P4933" s="34">
        <v>43235</v>
      </c>
      <c r="Q4933" s="34" t="s">
        <v>24</v>
      </c>
    </row>
    <row r="4934" spans="1:17">
      <c r="A4934" s="34">
        <v>123381</v>
      </c>
      <c r="B4934" s="34" t="s">
        <v>17</v>
      </c>
      <c r="C4934" s="34" t="s">
        <v>18</v>
      </c>
      <c r="D4934" s="34" t="s">
        <v>19</v>
      </c>
      <c r="E4934" s="34"/>
      <c r="F4934" s="34"/>
      <c r="G4934" s="34"/>
      <c r="H4934" s="34" t="s">
        <v>19</v>
      </c>
      <c r="I4934" s="34"/>
      <c r="J4934" s="34" t="s">
        <v>30</v>
      </c>
      <c r="K4934" s="34">
        <v>33756</v>
      </c>
      <c r="L4934" s="34" t="s">
        <v>37</v>
      </c>
      <c r="M4934" s="34" t="s">
        <v>27</v>
      </c>
      <c r="N4934" s="34" t="s">
        <v>36</v>
      </c>
      <c r="O4934" s="34">
        <v>42922</v>
      </c>
      <c r="P4934" s="34">
        <v>43488</v>
      </c>
      <c r="Q4934" s="34" t="s">
        <v>24</v>
      </c>
    </row>
    <row r="4935" spans="1:17">
      <c r="A4935" s="34">
        <v>100780</v>
      </c>
      <c r="B4935" s="34" t="s">
        <v>17</v>
      </c>
      <c r="C4935" s="34" t="s">
        <v>18</v>
      </c>
      <c r="D4935" s="34" t="s">
        <v>19</v>
      </c>
      <c r="E4935" s="34"/>
      <c r="F4935" s="34"/>
      <c r="G4935" s="34"/>
      <c r="H4935" s="34" t="s">
        <v>19</v>
      </c>
      <c r="I4935" s="34"/>
      <c r="J4935" s="34" t="s">
        <v>30</v>
      </c>
      <c r="K4935" s="34">
        <v>34823</v>
      </c>
      <c r="L4935" s="34" t="s">
        <v>39</v>
      </c>
      <c r="M4935" s="34" t="s">
        <v>22</v>
      </c>
      <c r="N4935" s="34" t="s">
        <v>32</v>
      </c>
      <c r="O4935" s="34">
        <v>41142</v>
      </c>
      <c r="P4935" s="34">
        <v>42005</v>
      </c>
      <c r="Q4935" s="34" t="s">
        <v>36</v>
      </c>
    </row>
    <row r="4936" spans="1:17">
      <c r="A4936" s="34">
        <v>58407</v>
      </c>
      <c r="B4936" s="34" t="s">
        <v>17</v>
      </c>
      <c r="C4936" s="34" t="s">
        <v>25</v>
      </c>
      <c r="D4936" s="34" t="s">
        <v>19</v>
      </c>
      <c r="E4936" s="34"/>
      <c r="F4936" s="34"/>
      <c r="G4936" s="34"/>
      <c r="H4936" s="34" t="s">
        <v>19</v>
      </c>
      <c r="I4936" s="34"/>
      <c r="J4936" s="34" t="s">
        <v>20</v>
      </c>
      <c r="K4936" s="34">
        <v>31210</v>
      </c>
      <c r="L4936" s="34" t="s">
        <v>67</v>
      </c>
      <c r="M4936" s="34" t="s">
        <v>22</v>
      </c>
      <c r="N4936" s="34" t="s">
        <v>32</v>
      </c>
      <c r="O4936" s="34">
        <v>38887</v>
      </c>
      <c r="P4936" s="34"/>
      <c r="Q4936" s="34" t="s">
        <v>38</v>
      </c>
    </row>
    <row r="4937" spans="1:17">
      <c r="A4937" s="34">
        <v>57801</v>
      </c>
      <c r="B4937" s="34" t="s">
        <v>17</v>
      </c>
      <c r="C4937" s="34" t="s">
        <v>18</v>
      </c>
      <c r="D4937" s="34" t="s">
        <v>46</v>
      </c>
      <c r="E4937" s="34">
        <v>45146</v>
      </c>
      <c r="F4937" s="34" t="s">
        <v>63</v>
      </c>
      <c r="G4937" s="34" t="s">
        <v>64</v>
      </c>
      <c r="H4937" s="34" t="s">
        <v>19</v>
      </c>
      <c r="I4937" s="34"/>
      <c r="J4937" s="34" t="s">
        <v>20</v>
      </c>
      <c r="K4937" s="34">
        <v>15448</v>
      </c>
      <c r="L4937" s="34" t="s">
        <v>26</v>
      </c>
      <c r="M4937" s="34" t="s">
        <v>27</v>
      </c>
      <c r="N4937" s="34" t="s">
        <v>34</v>
      </c>
      <c r="O4937" s="34">
        <v>40158</v>
      </c>
      <c r="P4937" s="34">
        <v>42278</v>
      </c>
      <c r="Q4937" s="34" t="s">
        <v>24</v>
      </c>
    </row>
    <row r="4938" spans="1:17">
      <c r="A4938" s="34">
        <v>126537</v>
      </c>
      <c r="B4938" s="34" t="s">
        <v>17</v>
      </c>
      <c r="C4938" s="34" t="s">
        <v>18</v>
      </c>
      <c r="D4938" s="34" t="s">
        <v>19</v>
      </c>
      <c r="E4938" s="34"/>
      <c r="F4938" s="34"/>
      <c r="G4938" s="34"/>
      <c r="H4938" s="34" t="s">
        <v>19</v>
      </c>
      <c r="I4938" s="34"/>
      <c r="J4938" s="34" t="s">
        <v>20</v>
      </c>
      <c r="K4938" s="34">
        <v>24848</v>
      </c>
      <c r="L4938" s="34" t="s">
        <v>111</v>
      </c>
      <c r="M4938" s="34" t="s">
        <v>57</v>
      </c>
      <c r="N4938" s="34" t="s">
        <v>32</v>
      </c>
      <c r="O4938" s="34">
        <v>43126</v>
      </c>
      <c r="P4938" s="34">
        <v>43693</v>
      </c>
      <c r="Q4938" s="34" t="s">
        <v>24</v>
      </c>
    </row>
    <row r="4939" spans="1:17">
      <c r="A4939" s="34">
        <v>110817</v>
      </c>
      <c r="B4939" s="34" t="s">
        <v>17</v>
      </c>
      <c r="C4939" s="34" t="s">
        <v>18</v>
      </c>
      <c r="D4939" s="34" t="s">
        <v>19</v>
      </c>
      <c r="E4939" s="34"/>
      <c r="F4939" s="34"/>
      <c r="G4939" s="34"/>
      <c r="H4939" s="34" t="s">
        <v>19</v>
      </c>
      <c r="I4939" s="34"/>
      <c r="J4939" s="34" t="s">
        <v>20</v>
      </c>
      <c r="K4939" s="34">
        <v>36366</v>
      </c>
      <c r="L4939" s="34" t="s">
        <v>110</v>
      </c>
      <c r="M4939" s="34" t="s">
        <v>22</v>
      </c>
      <c r="N4939" s="34" t="s">
        <v>32</v>
      </c>
      <c r="O4939" s="34">
        <v>41919</v>
      </c>
      <c r="P4939" s="34">
        <v>42298</v>
      </c>
      <c r="Q4939" s="34" t="s">
        <v>24</v>
      </c>
    </row>
    <row r="4940" spans="1:17">
      <c r="A4940" s="34">
        <v>111132</v>
      </c>
      <c r="B4940" s="34" t="s">
        <v>17</v>
      </c>
      <c r="C4940" s="34" t="s">
        <v>18</v>
      </c>
      <c r="D4940" s="34" t="s">
        <v>19</v>
      </c>
      <c r="E4940" s="34"/>
      <c r="F4940" s="34"/>
      <c r="G4940" s="34"/>
      <c r="H4940" s="34" t="s">
        <v>19</v>
      </c>
      <c r="I4940" s="34"/>
      <c r="J4940" s="34" t="s">
        <v>20</v>
      </c>
      <c r="K4940" s="34">
        <v>36420</v>
      </c>
      <c r="L4940" s="34" t="s">
        <v>67</v>
      </c>
      <c r="M4940" s="34" t="s">
        <v>22</v>
      </c>
      <c r="N4940" s="34" t="s">
        <v>23</v>
      </c>
      <c r="O4940" s="34">
        <v>42067</v>
      </c>
      <c r="P4940" s="34">
        <v>42551</v>
      </c>
      <c r="Q4940" s="34" t="s">
        <v>24</v>
      </c>
    </row>
    <row r="4941" spans="1:17">
      <c r="A4941" s="34">
        <v>155881</v>
      </c>
      <c r="B4941" s="34" t="s">
        <v>17</v>
      </c>
      <c r="C4941" s="34" t="s">
        <v>18</v>
      </c>
      <c r="D4941" s="34" t="s">
        <v>19</v>
      </c>
      <c r="E4941" s="34"/>
      <c r="F4941" s="34"/>
      <c r="G4941" s="34"/>
      <c r="H4941" s="34" t="s">
        <v>19</v>
      </c>
      <c r="I4941" s="34"/>
      <c r="J4941" s="34" t="s">
        <v>30</v>
      </c>
      <c r="K4941" s="34">
        <v>22495</v>
      </c>
      <c r="L4941" s="34" t="s">
        <v>37</v>
      </c>
      <c r="M4941" s="34" t="s">
        <v>27</v>
      </c>
      <c r="N4941" s="34" t="s">
        <v>34</v>
      </c>
      <c r="O4941" s="34" t="s">
        <v>36</v>
      </c>
      <c r="P4941" s="34" t="s">
        <v>36</v>
      </c>
      <c r="Q4941" s="34" t="s">
        <v>36</v>
      </c>
    </row>
    <row r="4942" spans="1:17">
      <c r="A4942" s="34">
        <v>163239</v>
      </c>
      <c r="B4942" s="34" t="s">
        <v>17</v>
      </c>
      <c r="C4942" s="34" t="s">
        <v>18</v>
      </c>
      <c r="D4942" s="34" t="s">
        <v>19</v>
      </c>
      <c r="E4942" s="34"/>
      <c r="F4942" s="34"/>
      <c r="G4942" s="34"/>
      <c r="H4942" s="34" t="s">
        <v>19</v>
      </c>
      <c r="I4942" s="34"/>
      <c r="J4942" s="34" t="s">
        <v>30</v>
      </c>
      <c r="K4942" s="34">
        <v>38112</v>
      </c>
      <c r="L4942" s="34" t="s">
        <v>26</v>
      </c>
      <c r="M4942" s="34" t="s">
        <v>27</v>
      </c>
      <c r="N4942" s="34" t="s">
        <v>40</v>
      </c>
      <c r="O4942" s="34" t="s">
        <v>36</v>
      </c>
      <c r="P4942" s="34" t="s">
        <v>36</v>
      </c>
      <c r="Q4942" s="34" t="s">
        <v>36</v>
      </c>
    </row>
    <row r="4943" spans="1:17">
      <c r="A4943" s="34">
        <v>110911</v>
      </c>
      <c r="B4943" s="34" t="s">
        <v>17</v>
      </c>
      <c r="C4943" s="34" t="s">
        <v>18</v>
      </c>
      <c r="D4943" s="34" t="s">
        <v>19</v>
      </c>
      <c r="E4943" s="34"/>
      <c r="F4943" s="34"/>
      <c r="G4943" s="34"/>
      <c r="H4943" s="34" t="s">
        <v>19</v>
      </c>
      <c r="I4943" s="34"/>
      <c r="J4943" s="34" t="s">
        <v>20</v>
      </c>
      <c r="K4943" s="34">
        <v>36602</v>
      </c>
      <c r="L4943" s="34" t="s">
        <v>42</v>
      </c>
      <c r="M4943" s="34" t="s">
        <v>22</v>
      </c>
      <c r="N4943" s="34" t="s">
        <v>28</v>
      </c>
      <c r="O4943" s="34">
        <v>42028</v>
      </c>
      <c r="P4943" s="34">
        <v>43586</v>
      </c>
      <c r="Q4943" s="34" t="s">
        <v>24</v>
      </c>
    </row>
    <row r="4944" spans="1:17">
      <c r="A4944" s="34">
        <v>130565</v>
      </c>
      <c r="B4944" s="34" t="s">
        <v>17</v>
      </c>
      <c r="C4944" s="34" t="s">
        <v>25</v>
      </c>
      <c r="D4944" s="34" t="s">
        <v>19</v>
      </c>
      <c r="E4944" s="34"/>
      <c r="F4944" s="34"/>
      <c r="G4944" s="34"/>
      <c r="H4944" s="34" t="s">
        <v>19</v>
      </c>
      <c r="I4944" s="34"/>
      <c r="J4944" s="34" t="s">
        <v>20</v>
      </c>
      <c r="K4944" s="34">
        <v>32142</v>
      </c>
      <c r="L4944" s="34" t="s">
        <v>37</v>
      </c>
      <c r="M4944" s="34" t="s">
        <v>27</v>
      </c>
      <c r="N4944" s="34" t="s">
        <v>32</v>
      </c>
      <c r="O4944" s="34">
        <v>43388</v>
      </c>
      <c r="P4944" s="34"/>
      <c r="Q4944" s="34" t="s">
        <v>38</v>
      </c>
    </row>
    <row r="4945" spans="1:17">
      <c r="A4945" s="34">
        <v>158491</v>
      </c>
      <c r="B4945" s="34" t="s">
        <v>17</v>
      </c>
      <c r="C4945" s="34" t="s">
        <v>25</v>
      </c>
      <c r="D4945" s="34" t="s">
        <v>19</v>
      </c>
      <c r="E4945" s="34"/>
      <c r="F4945" s="34"/>
      <c r="G4945" s="34"/>
      <c r="H4945" s="34" t="s">
        <v>19</v>
      </c>
      <c r="I4945" s="34"/>
      <c r="J4945" s="34" t="s">
        <v>20</v>
      </c>
      <c r="K4945" s="34">
        <v>23903</v>
      </c>
      <c r="L4945" s="34" t="s">
        <v>37</v>
      </c>
      <c r="M4945" s="34" t="s">
        <v>27</v>
      </c>
      <c r="N4945" s="34" t="s">
        <v>34</v>
      </c>
      <c r="O4945" s="34">
        <v>44487</v>
      </c>
      <c r="P4945" s="34"/>
      <c r="Q4945" s="34" t="s">
        <v>24</v>
      </c>
    </row>
    <row r="4946" spans="1:17">
      <c r="A4946" s="34">
        <v>157074</v>
      </c>
      <c r="B4946" s="34" t="s">
        <v>17</v>
      </c>
      <c r="C4946" s="34" t="s">
        <v>25</v>
      </c>
      <c r="D4946" s="34" t="s">
        <v>19</v>
      </c>
      <c r="E4946" s="34"/>
      <c r="F4946" s="34"/>
      <c r="G4946" s="34"/>
      <c r="H4946" s="34" t="s">
        <v>19</v>
      </c>
      <c r="I4946" s="34"/>
      <c r="J4946" s="34" t="s">
        <v>20</v>
      </c>
      <c r="K4946" s="34">
        <v>39096</v>
      </c>
      <c r="L4946" s="34" t="s">
        <v>96</v>
      </c>
      <c r="M4946" s="34" t="s">
        <v>22</v>
      </c>
      <c r="N4946" s="34" t="s">
        <v>28</v>
      </c>
      <c r="O4946" s="34">
        <v>44775</v>
      </c>
      <c r="P4946" s="34"/>
      <c r="Q4946" s="34" t="s">
        <v>24</v>
      </c>
    </row>
    <row r="4947" spans="1:17">
      <c r="A4947" s="34">
        <v>80105</v>
      </c>
      <c r="B4947" s="34" t="s">
        <v>17</v>
      </c>
      <c r="C4947" s="34" t="s">
        <v>18</v>
      </c>
      <c r="D4947" s="34" t="s">
        <v>19</v>
      </c>
      <c r="E4947" s="34"/>
      <c r="F4947" s="34"/>
      <c r="G4947" s="34"/>
      <c r="H4947" s="34" t="s">
        <v>19</v>
      </c>
      <c r="I4947" s="34"/>
      <c r="J4947" s="34" t="s">
        <v>20</v>
      </c>
      <c r="K4947" s="34">
        <v>30264</v>
      </c>
      <c r="L4947" s="34" t="s">
        <v>26</v>
      </c>
      <c r="M4947" s="34" t="s">
        <v>27</v>
      </c>
      <c r="N4947" s="34" t="s">
        <v>32</v>
      </c>
      <c r="O4947" s="34">
        <v>40534</v>
      </c>
      <c r="P4947" s="34">
        <v>40807</v>
      </c>
      <c r="Q4947" s="34" t="s">
        <v>36</v>
      </c>
    </row>
    <row r="4948" spans="1:17">
      <c r="A4948" s="34">
        <v>79210</v>
      </c>
      <c r="B4948" s="34" t="s">
        <v>17</v>
      </c>
      <c r="C4948" s="34" t="s">
        <v>18</v>
      </c>
      <c r="D4948" s="34" t="s">
        <v>19</v>
      </c>
      <c r="E4948" s="34"/>
      <c r="F4948" s="34"/>
      <c r="G4948" s="34"/>
      <c r="H4948" s="34" t="s">
        <v>19</v>
      </c>
      <c r="I4948" s="34"/>
      <c r="J4948" s="34" t="s">
        <v>20</v>
      </c>
      <c r="K4948" s="34">
        <v>26633</v>
      </c>
      <c r="L4948" s="34" t="s">
        <v>26</v>
      </c>
      <c r="M4948" s="34" t="s">
        <v>27</v>
      </c>
      <c r="N4948" s="34" t="s">
        <v>40</v>
      </c>
      <c r="O4948" s="34">
        <v>1</v>
      </c>
      <c r="P4948" s="34">
        <v>1</v>
      </c>
      <c r="Q4948" s="34" t="s">
        <v>36</v>
      </c>
    </row>
    <row r="4949" spans="1:17">
      <c r="A4949" s="34">
        <v>102741</v>
      </c>
      <c r="B4949" s="34" t="s">
        <v>17</v>
      </c>
      <c r="C4949" s="34" t="s">
        <v>18</v>
      </c>
      <c r="D4949" s="34" t="s">
        <v>19</v>
      </c>
      <c r="E4949" s="34"/>
      <c r="F4949" s="34"/>
      <c r="G4949" s="34"/>
      <c r="H4949" s="34" t="s">
        <v>19</v>
      </c>
      <c r="I4949" s="34"/>
      <c r="J4949" s="34" t="s">
        <v>30</v>
      </c>
      <c r="K4949" s="34">
        <v>35223</v>
      </c>
      <c r="L4949" s="34" t="s">
        <v>65</v>
      </c>
      <c r="M4949" s="34" t="s">
        <v>27</v>
      </c>
      <c r="N4949" s="34" t="s">
        <v>34</v>
      </c>
      <c r="O4949" s="34">
        <v>41338</v>
      </c>
      <c r="P4949" s="34">
        <v>42114</v>
      </c>
      <c r="Q4949" s="34" t="s">
        <v>36</v>
      </c>
    </row>
    <row r="4950" spans="1:17">
      <c r="A4950" s="34">
        <v>104766</v>
      </c>
      <c r="B4950" s="34" t="s">
        <v>17</v>
      </c>
      <c r="C4950" s="34" t="s">
        <v>18</v>
      </c>
      <c r="D4950" s="34" t="s">
        <v>19</v>
      </c>
      <c r="E4950" s="34"/>
      <c r="F4950" s="34"/>
      <c r="G4950" s="34"/>
      <c r="H4950" s="34" t="s">
        <v>19</v>
      </c>
      <c r="I4950" s="34"/>
      <c r="J4950" s="34" t="s">
        <v>20</v>
      </c>
      <c r="K4950" s="34">
        <v>34277</v>
      </c>
      <c r="L4950" s="34" t="s">
        <v>26</v>
      </c>
      <c r="M4950" s="34" t="s">
        <v>27</v>
      </c>
      <c r="N4950" s="34" t="s">
        <v>28</v>
      </c>
      <c r="O4950" s="34">
        <v>41719</v>
      </c>
      <c r="P4950" s="34">
        <v>44664</v>
      </c>
      <c r="Q4950" s="34" t="s">
        <v>41</v>
      </c>
    </row>
    <row r="4951" spans="1:17">
      <c r="A4951" s="34">
        <v>165165</v>
      </c>
      <c r="B4951" s="34" t="s">
        <v>17</v>
      </c>
      <c r="C4951" s="34" t="s">
        <v>18</v>
      </c>
      <c r="D4951" s="34" t="s">
        <v>19</v>
      </c>
      <c r="E4951" s="34"/>
      <c r="F4951" s="34"/>
      <c r="G4951" s="34"/>
      <c r="H4951" s="34" t="s">
        <v>19</v>
      </c>
      <c r="I4951" s="34"/>
      <c r="J4951" s="34" t="s">
        <v>20</v>
      </c>
      <c r="K4951" s="34">
        <v>36919</v>
      </c>
      <c r="L4951" s="34" t="s">
        <v>26</v>
      </c>
      <c r="M4951" s="34" t="s">
        <v>27</v>
      </c>
      <c r="N4951" s="34" t="s">
        <v>28</v>
      </c>
      <c r="O4951" s="34" t="s">
        <v>36</v>
      </c>
      <c r="P4951" s="34" t="s">
        <v>36</v>
      </c>
      <c r="Q4951" s="34" t="s">
        <v>36</v>
      </c>
    </row>
    <row r="4952" spans="1:17">
      <c r="A4952" s="34">
        <v>162085</v>
      </c>
      <c r="B4952" s="34" t="s">
        <v>17</v>
      </c>
      <c r="C4952" s="34" t="s">
        <v>18</v>
      </c>
      <c r="D4952" s="34" t="s">
        <v>19</v>
      </c>
      <c r="E4952" s="34"/>
      <c r="F4952" s="34"/>
      <c r="G4952" s="34"/>
      <c r="H4952" s="34" t="s">
        <v>19</v>
      </c>
      <c r="I4952" s="34"/>
      <c r="J4952" s="34" t="s">
        <v>20</v>
      </c>
      <c r="K4952" s="34">
        <v>37962</v>
      </c>
      <c r="L4952" s="34" t="s">
        <v>37</v>
      </c>
      <c r="M4952" s="34" t="s">
        <v>27</v>
      </c>
      <c r="N4952" s="34" t="s">
        <v>28</v>
      </c>
      <c r="O4952" s="34" t="s">
        <v>36</v>
      </c>
      <c r="P4952" s="34" t="s">
        <v>36</v>
      </c>
      <c r="Q4952" s="34" t="s">
        <v>36</v>
      </c>
    </row>
    <row r="4953" spans="1:17">
      <c r="A4953" s="34">
        <v>95061</v>
      </c>
      <c r="B4953" s="34" t="s">
        <v>17</v>
      </c>
      <c r="C4953" s="34" t="s">
        <v>18</v>
      </c>
      <c r="D4953" s="34" t="s">
        <v>19</v>
      </c>
      <c r="E4953" s="34"/>
      <c r="F4953" s="34"/>
      <c r="G4953" s="34"/>
      <c r="H4953" s="34" t="s">
        <v>19</v>
      </c>
      <c r="I4953" s="34"/>
      <c r="J4953" s="34" t="s">
        <v>20</v>
      </c>
      <c r="K4953" s="34">
        <v>27188</v>
      </c>
      <c r="L4953" s="34" t="s">
        <v>96</v>
      </c>
      <c r="M4953" s="34" t="s">
        <v>22</v>
      </c>
      <c r="N4953" s="34" t="s">
        <v>32</v>
      </c>
      <c r="O4953" s="34">
        <v>41068</v>
      </c>
      <c r="P4953" s="34">
        <v>41470</v>
      </c>
      <c r="Q4953" s="34" t="s">
        <v>36</v>
      </c>
    </row>
    <row r="4954" spans="1:17">
      <c r="A4954" s="34">
        <v>80920</v>
      </c>
      <c r="B4954" s="34" t="s">
        <v>17</v>
      </c>
      <c r="C4954" s="34" t="s">
        <v>18</v>
      </c>
      <c r="D4954" s="34" t="s">
        <v>19</v>
      </c>
      <c r="E4954" s="34"/>
      <c r="F4954" s="34"/>
      <c r="G4954" s="34"/>
      <c r="H4954" s="34" t="s">
        <v>19</v>
      </c>
      <c r="I4954" s="34"/>
      <c r="J4954" s="34" t="s">
        <v>30</v>
      </c>
      <c r="K4954" s="34">
        <v>33746</v>
      </c>
      <c r="L4954" s="34" t="s">
        <v>37</v>
      </c>
      <c r="M4954" s="34" t="s">
        <v>27</v>
      </c>
      <c r="N4954" s="34" t="s">
        <v>34</v>
      </c>
      <c r="O4954" s="34">
        <v>39484</v>
      </c>
      <c r="P4954" s="34">
        <v>42431</v>
      </c>
      <c r="Q4954" s="34" t="s">
        <v>24</v>
      </c>
    </row>
    <row r="4955" spans="1:17">
      <c r="A4955" s="34">
        <v>131734</v>
      </c>
      <c r="B4955" s="34" t="s">
        <v>17</v>
      </c>
      <c r="C4955" s="34" t="s">
        <v>18</v>
      </c>
      <c r="D4955" s="34" t="s">
        <v>19</v>
      </c>
      <c r="E4955" s="34"/>
      <c r="F4955" s="34"/>
      <c r="G4955" s="34"/>
      <c r="H4955" s="34" t="s">
        <v>19</v>
      </c>
      <c r="I4955" s="34"/>
      <c r="J4955" s="34" t="s">
        <v>30</v>
      </c>
      <c r="K4955" s="34">
        <v>37658</v>
      </c>
      <c r="L4955" s="34" t="s">
        <v>37</v>
      </c>
      <c r="M4955" s="34" t="s">
        <v>27</v>
      </c>
      <c r="N4955" s="34" t="s">
        <v>86</v>
      </c>
      <c r="O4955" s="34">
        <v>43421</v>
      </c>
      <c r="P4955" s="34">
        <v>44439</v>
      </c>
      <c r="Q4955" s="34" t="s">
        <v>24</v>
      </c>
    </row>
    <row r="4956" spans="1:17">
      <c r="A4956" s="34">
        <v>162912</v>
      </c>
      <c r="B4956" s="34" t="s">
        <v>17</v>
      </c>
      <c r="C4956" s="34" t="s">
        <v>25</v>
      </c>
      <c r="D4956" s="34" t="s">
        <v>19</v>
      </c>
      <c r="E4956" s="34"/>
      <c r="F4956" s="34"/>
      <c r="G4956" s="34"/>
      <c r="H4956" s="34" t="s">
        <v>19</v>
      </c>
      <c r="I4956" s="34"/>
      <c r="J4956" s="34" t="s">
        <v>30</v>
      </c>
      <c r="K4956" s="34">
        <v>22941</v>
      </c>
      <c r="L4956" s="34" t="s">
        <v>229</v>
      </c>
      <c r="M4956" s="34" t="s">
        <v>57</v>
      </c>
      <c r="N4956" s="34" t="s">
        <v>34</v>
      </c>
      <c r="O4956" s="34">
        <v>45245</v>
      </c>
      <c r="P4956" s="34"/>
      <c r="Q4956" s="34" t="s">
        <v>41</v>
      </c>
    </row>
    <row r="4957" spans="1:17">
      <c r="A4957" s="34">
        <v>108499</v>
      </c>
      <c r="B4957" s="34" t="s">
        <v>17</v>
      </c>
      <c r="C4957" s="34" t="s">
        <v>18</v>
      </c>
      <c r="D4957" s="34" t="s">
        <v>19</v>
      </c>
      <c r="E4957" s="34"/>
      <c r="F4957" s="34"/>
      <c r="G4957" s="34"/>
      <c r="H4957" s="34" t="s">
        <v>19</v>
      </c>
      <c r="I4957" s="34"/>
      <c r="J4957" s="34" t="s">
        <v>20</v>
      </c>
      <c r="K4957" s="34">
        <v>19798</v>
      </c>
      <c r="L4957" s="34" t="s">
        <v>26</v>
      </c>
      <c r="M4957" s="34" t="s">
        <v>27</v>
      </c>
      <c r="N4957" s="34" t="s">
        <v>34</v>
      </c>
      <c r="O4957" s="34" t="s">
        <v>36</v>
      </c>
      <c r="P4957" s="34" t="s">
        <v>36</v>
      </c>
      <c r="Q4957" s="34" t="s">
        <v>36</v>
      </c>
    </row>
    <row r="4958" spans="1:17">
      <c r="A4958" s="34">
        <v>112764</v>
      </c>
      <c r="B4958" s="34" t="s">
        <v>17</v>
      </c>
      <c r="C4958" s="34" t="s">
        <v>18</v>
      </c>
      <c r="D4958" s="34" t="s">
        <v>19</v>
      </c>
      <c r="E4958" s="34"/>
      <c r="F4958" s="34"/>
      <c r="G4958" s="34"/>
      <c r="H4958" s="34" t="s">
        <v>19</v>
      </c>
      <c r="I4958" s="34"/>
      <c r="J4958" s="34" t="s">
        <v>20</v>
      </c>
      <c r="K4958" s="34">
        <v>35487</v>
      </c>
      <c r="L4958" s="34" t="s">
        <v>229</v>
      </c>
      <c r="M4958" s="34" t="s">
        <v>57</v>
      </c>
      <c r="N4958" s="34" t="s">
        <v>32</v>
      </c>
      <c r="O4958" s="34">
        <v>43423</v>
      </c>
      <c r="P4958" s="34">
        <v>44831</v>
      </c>
      <c r="Q4958" s="34" t="s">
        <v>38</v>
      </c>
    </row>
    <row r="4959" spans="1:17">
      <c r="A4959" s="34">
        <v>112869</v>
      </c>
      <c r="B4959" s="34" t="s">
        <v>17</v>
      </c>
      <c r="C4959" s="34" t="s">
        <v>18</v>
      </c>
      <c r="D4959" s="34" t="s">
        <v>19</v>
      </c>
      <c r="E4959" s="34"/>
      <c r="F4959" s="34"/>
      <c r="G4959" s="34"/>
      <c r="H4959" s="34" t="s">
        <v>19</v>
      </c>
      <c r="I4959" s="34"/>
      <c r="J4959" s="34" t="s">
        <v>20</v>
      </c>
      <c r="K4959" s="34">
        <v>35635</v>
      </c>
      <c r="L4959" s="34" t="s">
        <v>54</v>
      </c>
      <c r="M4959" s="34" t="s">
        <v>27</v>
      </c>
      <c r="N4959" s="34" t="s">
        <v>28</v>
      </c>
      <c r="O4959" s="34">
        <v>42460</v>
      </c>
      <c r="P4959" s="34">
        <v>42460</v>
      </c>
      <c r="Q4959" s="34" t="s">
        <v>36</v>
      </c>
    </row>
    <row r="4960" spans="1:17">
      <c r="A4960" s="34">
        <v>140833</v>
      </c>
      <c r="B4960" s="34" t="s">
        <v>17</v>
      </c>
      <c r="C4960" s="34" t="s">
        <v>18</v>
      </c>
      <c r="D4960" s="34" t="s">
        <v>19</v>
      </c>
      <c r="E4960" s="34"/>
      <c r="F4960" s="34"/>
      <c r="G4960" s="34"/>
      <c r="H4960" s="34" t="s">
        <v>19</v>
      </c>
      <c r="I4960" s="34"/>
      <c r="J4960" s="34" t="s">
        <v>20</v>
      </c>
      <c r="K4960" s="34">
        <v>18947</v>
      </c>
      <c r="L4960" s="34" t="s">
        <v>65</v>
      </c>
      <c r="M4960" s="34" t="s">
        <v>27</v>
      </c>
      <c r="N4960" s="34" t="s">
        <v>34</v>
      </c>
      <c r="O4960" s="34">
        <v>43789</v>
      </c>
      <c r="P4960" s="34"/>
      <c r="Q4960" s="34" t="s">
        <v>55</v>
      </c>
    </row>
    <row r="4961" spans="1:17">
      <c r="A4961" s="34">
        <v>124921</v>
      </c>
      <c r="B4961" s="34" t="s">
        <v>17</v>
      </c>
      <c r="C4961" s="34" t="s">
        <v>18</v>
      </c>
      <c r="D4961" s="34" t="s">
        <v>19</v>
      </c>
      <c r="E4961" s="34"/>
      <c r="F4961" s="34"/>
      <c r="G4961" s="34"/>
      <c r="H4961" s="34" t="s">
        <v>19</v>
      </c>
      <c r="I4961" s="34"/>
      <c r="J4961" s="34" t="s">
        <v>20</v>
      </c>
      <c r="K4961" s="34">
        <v>36174</v>
      </c>
      <c r="L4961" s="34" t="s">
        <v>37</v>
      </c>
      <c r="M4961" s="34" t="s">
        <v>27</v>
      </c>
      <c r="N4961" s="34" t="s">
        <v>28</v>
      </c>
      <c r="O4961" s="34">
        <v>43083</v>
      </c>
      <c r="P4961" s="34">
        <v>43355</v>
      </c>
      <c r="Q4961" s="34" t="s">
        <v>55</v>
      </c>
    </row>
    <row r="4962" spans="1:17">
      <c r="A4962" s="34">
        <v>163316</v>
      </c>
      <c r="B4962" s="34" t="s">
        <v>17</v>
      </c>
      <c r="C4962" s="34" t="s">
        <v>18</v>
      </c>
      <c r="D4962" s="34" t="s">
        <v>19</v>
      </c>
      <c r="E4962" s="34"/>
      <c r="F4962" s="34"/>
      <c r="G4962" s="34"/>
      <c r="H4962" s="34" t="s">
        <v>19</v>
      </c>
      <c r="I4962" s="34"/>
      <c r="J4962" s="34" t="s">
        <v>20</v>
      </c>
      <c r="K4962" s="34">
        <v>38710</v>
      </c>
      <c r="L4962" s="34" t="s">
        <v>35</v>
      </c>
      <c r="M4962" s="34" t="s">
        <v>27</v>
      </c>
      <c r="N4962" s="34" t="s">
        <v>28</v>
      </c>
      <c r="O4962" s="34" t="s">
        <v>36</v>
      </c>
      <c r="P4962" s="34" t="s">
        <v>36</v>
      </c>
      <c r="Q4962" s="34" t="s">
        <v>36</v>
      </c>
    </row>
    <row r="4963" spans="1:17">
      <c r="A4963" s="34">
        <v>68361</v>
      </c>
      <c r="B4963" s="34" t="s">
        <v>17</v>
      </c>
      <c r="C4963" s="34" t="s">
        <v>18</v>
      </c>
      <c r="D4963" s="34" t="s">
        <v>19</v>
      </c>
      <c r="E4963" s="34"/>
      <c r="F4963" s="34"/>
      <c r="G4963" s="34"/>
      <c r="H4963" s="34" t="s">
        <v>19</v>
      </c>
      <c r="I4963" s="34"/>
      <c r="J4963" s="34" t="s">
        <v>30</v>
      </c>
      <c r="K4963" s="34">
        <v>34440</v>
      </c>
      <c r="L4963" s="34" t="s">
        <v>48</v>
      </c>
      <c r="M4963" s="34" t="s">
        <v>27</v>
      </c>
      <c r="N4963" s="34" t="s">
        <v>40</v>
      </c>
      <c r="O4963" s="34">
        <v>1</v>
      </c>
      <c r="P4963" s="34">
        <v>1</v>
      </c>
      <c r="Q4963" s="34" t="s">
        <v>36</v>
      </c>
    </row>
    <row r="4964" spans="1:17">
      <c r="A4964" s="34">
        <v>122483</v>
      </c>
      <c r="B4964" s="34" t="s">
        <v>17</v>
      </c>
      <c r="C4964" s="34" t="s">
        <v>18</v>
      </c>
      <c r="D4964" s="34" t="s">
        <v>19</v>
      </c>
      <c r="E4964" s="34"/>
      <c r="F4964" s="34"/>
      <c r="G4964" s="34"/>
      <c r="H4964" s="34" t="s">
        <v>19</v>
      </c>
      <c r="I4964" s="34"/>
      <c r="J4964" s="34" t="s">
        <v>30</v>
      </c>
      <c r="K4964" s="34">
        <v>37647</v>
      </c>
      <c r="L4964" s="34" t="s">
        <v>35</v>
      </c>
      <c r="M4964" s="34" t="s">
        <v>27</v>
      </c>
      <c r="N4964" s="34" t="s">
        <v>28</v>
      </c>
      <c r="O4964" s="34" t="s">
        <v>36</v>
      </c>
      <c r="P4964" s="34" t="s">
        <v>36</v>
      </c>
      <c r="Q4964" s="34" t="s">
        <v>24</v>
      </c>
    </row>
    <row r="4965" spans="1:17">
      <c r="A4965" s="34">
        <v>134537</v>
      </c>
      <c r="B4965" s="34" t="s">
        <v>17</v>
      </c>
      <c r="C4965" s="34" t="s">
        <v>18</v>
      </c>
      <c r="D4965" s="34" t="s">
        <v>19</v>
      </c>
      <c r="E4965" s="34"/>
      <c r="F4965" s="34"/>
      <c r="G4965" s="34"/>
      <c r="H4965" s="34" t="s">
        <v>19</v>
      </c>
      <c r="I4965" s="34"/>
      <c r="J4965" s="34" t="s">
        <v>30</v>
      </c>
      <c r="K4965" s="34">
        <v>25224</v>
      </c>
      <c r="L4965" s="34" t="s">
        <v>35</v>
      </c>
      <c r="M4965" s="34" t="s">
        <v>27</v>
      </c>
      <c r="N4965" s="34" t="s">
        <v>28</v>
      </c>
      <c r="O4965" s="34" t="s">
        <v>36</v>
      </c>
      <c r="P4965" s="34" t="s">
        <v>36</v>
      </c>
      <c r="Q4965" s="34" t="s">
        <v>36</v>
      </c>
    </row>
    <row r="4966" spans="1:17">
      <c r="A4966" s="34">
        <v>81140</v>
      </c>
      <c r="B4966" s="34" t="s">
        <v>17</v>
      </c>
      <c r="C4966" s="34" t="s">
        <v>18</v>
      </c>
      <c r="D4966" s="34" t="s">
        <v>19</v>
      </c>
      <c r="E4966" s="34"/>
      <c r="F4966" s="34"/>
      <c r="G4966" s="34"/>
      <c r="H4966" s="34" t="s">
        <v>19</v>
      </c>
      <c r="I4966" s="34"/>
      <c r="J4966" s="34" t="s">
        <v>30</v>
      </c>
      <c r="K4966" s="34">
        <v>33351</v>
      </c>
      <c r="L4966" s="34" t="s">
        <v>26</v>
      </c>
      <c r="M4966" s="34" t="s">
        <v>27</v>
      </c>
      <c r="N4966" s="34" t="s">
        <v>32</v>
      </c>
      <c r="O4966" s="34">
        <v>40823</v>
      </c>
      <c r="P4966" s="34">
        <v>41138</v>
      </c>
      <c r="Q4966" s="34" t="s">
        <v>36</v>
      </c>
    </row>
    <row r="4967" spans="1:17">
      <c r="A4967" s="34">
        <v>124600</v>
      </c>
      <c r="B4967" s="34" t="s">
        <v>17</v>
      </c>
      <c r="C4967" s="34" t="s">
        <v>18</v>
      </c>
      <c r="D4967" s="34" t="s">
        <v>19</v>
      </c>
      <c r="E4967" s="34"/>
      <c r="F4967" s="34"/>
      <c r="G4967" s="34"/>
      <c r="H4967" s="34" t="s">
        <v>19</v>
      </c>
      <c r="I4967" s="34"/>
      <c r="J4967" s="34" t="s">
        <v>30</v>
      </c>
      <c r="K4967" s="34">
        <v>34241</v>
      </c>
      <c r="L4967" s="34" t="s">
        <v>26</v>
      </c>
      <c r="M4967" s="34" t="s">
        <v>27</v>
      </c>
      <c r="N4967" s="34" t="s">
        <v>28</v>
      </c>
      <c r="O4967" s="34" t="s">
        <v>36</v>
      </c>
      <c r="P4967" s="34" t="s">
        <v>36</v>
      </c>
      <c r="Q4967" s="34" t="s">
        <v>36</v>
      </c>
    </row>
    <row r="4968" spans="1:17">
      <c r="A4968" s="34">
        <v>93157</v>
      </c>
      <c r="B4968" s="34" t="s">
        <v>17</v>
      </c>
      <c r="C4968" s="34" t="s">
        <v>18</v>
      </c>
      <c r="D4968" s="34" t="s">
        <v>19</v>
      </c>
      <c r="E4968" s="34"/>
      <c r="F4968" s="34"/>
      <c r="G4968" s="34"/>
      <c r="H4968" s="34" t="s">
        <v>19</v>
      </c>
      <c r="I4968" s="34"/>
      <c r="J4968" s="34" t="s">
        <v>20</v>
      </c>
      <c r="K4968" s="34">
        <v>17012</v>
      </c>
      <c r="L4968" s="34" t="s">
        <v>26</v>
      </c>
      <c r="M4968" s="34" t="s">
        <v>27</v>
      </c>
      <c r="N4968" s="34" t="s">
        <v>34</v>
      </c>
      <c r="O4968" s="34">
        <v>40969</v>
      </c>
      <c r="P4968" s="34">
        <v>40969</v>
      </c>
      <c r="Q4968" s="34" t="s">
        <v>36</v>
      </c>
    </row>
    <row r="4969" spans="1:17">
      <c r="A4969" s="34">
        <v>136239</v>
      </c>
      <c r="B4969" s="34" t="s">
        <v>17</v>
      </c>
      <c r="C4969" s="34" t="s">
        <v>18</v>
      </c>
      <c r="D4969" s="34" t="s">
        <v>19</v>
      </c>
      <c r="E4969" s="34"/>
      <c r="F4969" s="34"/>
      <c r="G4969" s="34"/>
      <c r="H4969" s="34" t="s">
        <v>19</v>
      </c>
      <c r="I4969" s="34"/>
      <c r="J4969" s="34" t="s">
        <v>20</v>
      </c>
      <c r="K4969" s="34">
        <v>27427</v>
      </c>
      <c r="L4969" s="34" t="s">
        <v>26</v>
      </c>
      <c r="M4969" s="34" t="s">
        <v>27</v>
      </c>
      <c r="N4969" s="34" t="s">
        <v>36</v>
      </c>
      <c r="O4969" s="34">
        <v>43846</v>
      </c>
      <c r="P4969" s="34">
        <v>44778</v>
      </c>
      <c r="Q4969" s="34" t="s">
        <v>41</v>
      </c>
    </row>
    <row r="4970" spans="1:17">
      <c r="A4970" s="34">
        <v>153622</v>
      </c>
      <c r="B4970" s="34" t="s">
        <v>17</v>
      </c>
      <c r="C4970" s="34" t="s">
        <v>18</v>
      </c>
      <c r="D4970" s="34" t="s">
        <v>19</v>
      </c>
      <c r="E4970" s="34"/>
      <c r="F4970" s="34"/>
      <c r="G4970" s="34"/>
      <c r="H4970" s="34" t="s">
        <v>19</v>
      </c>
      <c r="I4970" s="34"/>
      <c r="J4970" s="34" t="s">
        <v>20</v>
      </c>
      <c r="K4970" s="34">
        <v>36697</v>
      </c>
      <c r="L4970" s="34" t="s">
        <v>83</v>
      </c>
      <c r="M4970" s="34" t="s">
        <v>27</v>
      </c>
      <c r="N4970" s="34" t="s">
        <v>32</v>
      </c>
      <c r="O4970" s="34" t="s">
        <v>36</v>
      </c>
      <c r="P4970" s="34" t="s">
        <v>36</v>
      </c>
      <c r="Q4970" s="34" t="s">
        <v>36</v>
      </c>
    </row>
    <row r="4971" spans="1:17">
      <c r="A4971" s="34">
        <v>144224</v>
      </c>
      <c r="B4971" s="34" t="s">
        <v>17</v>
      </c>
      <c r="C4971" s="34" t="s">
        <v>18</v>
      </c>
      <c r="D4971" s="34" t="s">
        <v>19</v>
      </c>
      <c r="E4971" s="34"/>
      <c r="F4971" s="34"/>
      <c r="G4971" s="34"/>
      <c r="H4971" s="34" t="s">
        <v>19</v>
      </c>
      <c r="I4971" s="34"/>
      <c r="J4971" s="34" t="s">
        <v>20</v>
      </c>
      <c r="K4971" s="34">
        <v>37060</v>
      </c>
      <c r="L4971" s="34" t="s">
        <v>65</v>
      </c>
      <c r="M4971" s="34" t="s">
        <v>27</v>
      </c>
      <c r="N4971" s="34" t="s">
        <v>34</v>
      </c>
      <c r="O4971" s="34" t="s">
        <v>36</v>
      </c>
      <c r="P4971" s="34" t="s">
        <v>36</v>
      </c>
      <c r="Q4971" s="34" t="s">
        <v>36</v>
      </c>
    </row>
    <row r="4972" spans="1:17">
      <c r="A4972" s="34">
        <v>162021</v>
      </c>
      <c r="B4972" s="34" t="s">
        <v>17</v>
      </c>
      <c r="C4972" s="34" t="s">
        <v>25</v>
      </c>
      <c r="D4972" s="34" t="s">
        <v>19</v>
      </c>
      <c r="E4972" s="34"/>
      <c r="F4972" s="34"/>
      <c r="G4972" s="34"/>
      <c r="H4972" s="34" t="s">
        <v>19</v>
      </c>
      <c r="I4972" s="34"/>
      <c r="J4972" s="34" t="s">
        <v>20</v>
      </c>
      <c r="K4972" s="34">
        <v>17222</v>
      </c>
      <c r="L4972" s="34" t="s">
        <v>82</v>
      </c>
      <c r="M4972" s="34" t="s">
        <v>27</v>
      </c>
      <c r="N4972" s="34" t="s">
        <v>32</v>
      </c>
      <c r="O4972" s="34" t="s">
        <v>36</v>
      </c>
      <c r="P4972" s="34" t="s">
        <v>36</v>
      </c>
      <c r="Q4972" s="34" t="s">
        <v>24</v>
      </c>
    </row>
    <row r="4973" spans="1:17">
      <c r="A4973" s="34">
        <v>80573</v>
      </c>
      <c r="B4973" s="34" t="s">
        <v>17</v>
      </c>
      <c r="C4973" s="34" t="s">
        <v>18</v>
      </c>
      <c r="D4973" s="34" t="s">
        <v>19</v>
      </c>
      <c r="E4973" s="34"/>
      <c r="F4973" s="34"/>
      <c r="G4973" s="34"/>
      <c r="H4973" s="34" t="s">
        <v>19</v>
      </c>
      <c r="I4973" s="34"/>
      <c r="J4973" s="34" t="s">
        <v>30</v>
      </c>
      <c r="K4973" s="34">
        <v>13306</v>
      </c>
      <c r="L4973" s="34" t="s">
        <v>123</v>
      </c>
      <c r="M4973" s="34" t="s">
        <v>22</v>
      </c>
      <c r="N4973" s="34" t="s">
        <v>32</v>
      </c>
      <c r="O4973" s="34">
        <v>40550</v>
      </c>
      <c r="P4973" s="34">
        <v>42684</v>
      </c>
      <c r="Q4973" s="34" t="s">
        <v>55</v>
      </c>
    </row>
    <row r="4974" spans="1:17">
      <c r="A4974" s="34">
        <v>84059</v>
      </c>
      <c r="B4974" s="34" t="s">
        <v>17</v>
      </c>
      <c r="C4974" s="34" t="s">
        <v>18</v>
      </c>
      <c r="D4974" s="34" t="s">
        <v>19</v>
      </c>
      <c r="E4974" s="34"/>
      <c r="F4974" s="34"/>
      <c r="G4974" s="34"/>
      <c r="H4974" s="34" t="s">
        <v>19</v>
      </c>
      <c r="I4974" s="34"/>
      <c r="J4974" s="34" t="s">
        <v>20</v>
      </c>
      <c r="K4974" s="34">
        <v>26945</v>
      </c>
      <c r="L4974" s="34" t="s">
        <v>37</v>
      </c>
      <c r="M4974" s="34" t="s">
        <v>27</v>
      </c>
      <c r="N4974" s="34" t="s">
        <v>34</v>
      </c>
      <c r="O4974" s="34">
        <v>40963</v>
      </c>
      <c r="P4974" s="34">
        <v>41428</v>
      </c>
      <c r="Q4974" s="34" t="s">
        <v>36</v>
      </c>
    </row>
    <row r="4975" spans="1:17">
      <c r="A4975" s="34">
        <v>167221</v>
      </c>
      <c r="B4975" s="34" t="s">
        <v>17</v>
      </c>
      <c r="C4975" s="34" t="s">
        <v>18</v>
      </c>
      <c r="D4975" s="34" t="s">
        <v>19</v>
      </c>
      <c r="E4975" s="34"/>
      <c r="F4975" s="34"/>
      <c r="G4975" s="34"/>
      <c r="H4975" s="34" t="s">
        <v>19</v>
      </c>
      <c r="I4975" s="34"/>
      <c r="J4975" s="34" t="s">
        <v>20</v>
      </c>
      <c r="K4975" s="34">
        <v>25337</v>
      </c>
      <c r="L4975" s="34" t="s">
        <v>73</v>
      </c>
      <c r="M4975" s="34" t="s">
        <v>22</v>
      </c>
      <c r="N4975" s="34" t="s">
        <v>34</v>
      </c>
      <c r="O4975" s="34">
        <v>45412</v>
      </c>
      <c r="P4975" s="34"/>
      <c r="Q4975" s="34" t="s">
        <v>24</v>
      </c>
    </row>
    <row r="4976" spans="1:17">
      <c r="A4976" s="34">
        <v>53599</v>
      </c>
      <c r="B4976" s="34" t="s">
        <v>17</v>
      </c>
      <c r="C4976" s="34" t="s">
        <v>18</v>
      </c>
      <c r="D4976" s="34" t="s">
        <v>19</v>
      </c>
      <c r="E4976" s="34"/>
      <c r="F4976" s="34"/>
      <c r="G4976" s="34"/>
      <c r="H4976" s="34" t="s">
        <v>19</v>
      </c>
      <c r="I4976" s="34"/>
      <c r="J4976" s="34" t="s">
        <v>20</v>
      </c>
      <c r="K4976" s="34">
        <v>33004</v>
      </c>
      <c r="L4976" s="34" t="s">
        <v>59</v>
      </c>
      <c r="M4976" s="34" t="s">
        <v>27</v>
      </c>
      <c r="N4976" s="34" t="s">
        <v>34</v>
      </c>
      <c r="O4976" s="34">
        <v>41577</v>
      </c>
      <c r="P4976" s="34">
        <v>41577</v>
      </c>
      <c r="Q4976" s="34" t="s">
        <v>36</v>
      </c>
    </row>
    <row r="4977" spans="1:17">
      <c r="A4977" s="34">
        <v>80229</v>
      </c>
      <c r="B4977" s="34" t="s">
        <v>17</v>
      </c>
      <c r="C4977" s="34" t="s">
        <v>18</v>
      </c>
      <c r="D4977" s="34" t="s">
        <v>19</v>
      </c>
      <c r="E4977" s="34"/>
      <c r="F4977" s="34"/>
      <c r="G4977" s="34"/>
      <c r="H4977" s="34" t="s">
        <v>19</v>
      </c>
      <c r="I4977" s="34"/>
      <c r="J4977" s="34" t="s">
        <v>30</v>
      </c>
      <c r="K4977" s="34"/>
      <c r="L4977" s="34" t="s">
        <v>83</v>
      </c>
      <c r="M4977" s="34" t="s">
        <v>27</v>
      </c>
      <c r="N4977" s="34" t="s">
        <v>32</v>
      </c>
      <c r="O4977" s="34">
        <v>40823</v>
      </c>
      <c r="P4977" s="34">
        <v>40823</v>
      </c>
      <c r="Q4977" s="34" t="s">
        <v>36</v>
      </c>
    </row>
    <row r="4978" spans="1:17">
      <c r="A4978" s="34">
        <v>153510</v>
      </c>
      <c r="B4978" s="34" t="s">
        <v>17</v>
      </c>
      <c r="C4978" s="34" t="s">
        <v>18</v>
      </c>
      <c r="D4978" s="34" t="s">
        <v>19</v>
      </c>
      <c r="E4978" s="34"/>
      <c r="F4978" s="34"/>
      <c r="G4978" s="34"/>
      <c r="H4978" s="34" t="s">
        <v>19</v>
      </c>
      <c r="I4978" s="34"/>
      <c r="J4978" s="34" t="s">
        <v>30</v>
      </c>
      <c r="K4978" s="34">
        <v>38566</v>
      </c>
      <c r="L4978" s="34" t="s">
        <v>65</v>
      </c>
      <c r="M4978" s="34" t="s">
        <v>27</v>
      </c>
      <c r="N4978" s="34" t="s">
        <v>32</v>
      </c>
      <c r="O4978" s="34">
        <v>44511</v>
      </c>
      <c r="P4978" s="34">
        <v>44741</v>
      </c>
      <c r="Q4978" s="34" t="s">
        <v>41</v>
      </c>
    </row>
    <row r="4979" spans="1:17">
      <c r="A4979" s="34">
        <v>149078</v>
      </c>
      <c r="B4979" s="34" t="s">
        <v>17</v>
      </c>
      <c r="C4979" s="34" t="s">
        <v>18</v>
      </c>
      <c r="D4979" s="34" t="s">
        <v>19</v>
      </c>
      <c r="E4979" s="34"/>
      <c r="F4979" s="34"/>
      <c r="G4979" s="34"/>
      <c r="H4979" s="34" t="s">
        <v>19</v>
      </c>
      <c r="I4979" s="34"/>
      <c r="J4979" s="34" t="s">
        <v>30</v>
      </c>
      <c r="K4979" s="34">
        <v>31818</v>
      </c>
      <c r="L4979" s="34" t="s">
        <v>383</v>
      </c>
      <c r="M4979" s="34" t="s">
        <v>23</v>
      </c>
      <c r="N4979" s="34" t="s">
        <v>23</v>
      </c>
      <c r="O4979" s="34" t="s">
        <v>36</v>
      </c>
      <c r="P4979" s="34" t="s">
        <v>36</v>
      </c>
      <c r="Q4979" s="34" t="s">
        <v>36</v>
      </c>
    </row>
    <row r="4980" spans="1:17">
      <c r="A4980" s="34">
        <v>107152</v>
      </c>
      <c r="B4980" s="34" t="s">
        <v>17</v>
      </c>
      <c r="C4980" s="34" t="s">
        <v>18</v>
      </c>
      <c r="D4980" s="34" t="s">
        <v>19</v>
      </c>
      <c r="E4980" s="34"/>
      <c r="F4980" s="34"/>
      <c r="G4980" s="34"/>
      <c r="H4980" s="34" t="s">
        <v>19</v>
      </c>
      <c r="I4980" s="34"/>
      <c r="J4980" s="34" t="s">
        <v>20</v>
      </c>
      <c r="K4980" s="34"/>
      <c r="L4980" s="34" t="s">
        <v>26</v>
      </c>
      <c r="M4980" s="34" t="s">
        <v>27</v>
      </c>
      <c r="N4980" s="34" t="s">
        <v>34</v>
      </c>
      <c r="O4980" s="34">
        <v>42037</v>
      </c>
      <c r="P4980" s="34">
        <v>42037</v>
      </c>
      <c r="Q4980" s="34" t="s">
        <v>36</v>
      </c>
    </row>
    <row r="4981" spans="1:17">
      <c r="A4981" s="34">
        <v>168501</v>
      </c>
      <c r="B4981" s="34" t="s">
        <v>17</v>
      </c>
      <c r="C4981" s="34" t="s">
        <v>25</v>
      </c>
      <c r="D4981" s="34" t="s">
        <v>19</v>
      </c>
      <c r="E4981" s="34"/>
      <c r="F4981" s="34"/>
      <c r="G4981" s="34"/>
      <c r="H4981" s="34" t="s">
        <v>19</v>
      </c>
      <c r="I4981" s="34"/>
      <c r="J4981" s="34" t="s">
        <v>20</v>
      </c>
      <c r="K4981" s="34">
        <v>39501</v>
      </c>
      <c r="L4981" s="34" t="s">
        <v>134</v>
      </c>
      <c r="M4981" s="34" t="s">
        <v>22</v>
      </c>
      <c r="N4981" s="34" t="s">
        <v>28</v>
      </c>
      <c r="O4981" s="34">
        <v>45503</v>
      </c>
      <c r="P4981" s="34"/>
      <c r="Q4981" s="34" t="s">
        <v>24</v>
      </c>
    </row>
    <row r="4982" spans="1:17">
      <c r="A4982" s="34">
        <v>115879</v>
      </c>
      <c r="B4982" s="34" t="s">
        <v>17</v>
      </c>
      <c r="C4982" s="34" t="s">
        <v>18</v>
      </c>
      <c r="D4982" s="34" t="s">
        <v>19</v>
      </c>
      <c r="E4982" s="34"/>
      <c r="F4982" s="34"/>
      <c r="G4982" s="34"/>
      <c r="H4982" s="34" t="s">
        <v>19</v>
      </c>
      <c r="I4982" s="34"/>
      <c r="J4982" s="34" t="s">
        <v>20</v>
      </c>
      <c r="K4982" s="34"/>
      <c r="L4982" s="34" t="s">
        <v>35</v>
      </c>
      <c r="M4982" s="34" t="s">
        <v>27</v>
      </c>
      <c r="N4982" s="34" t="s">
        <v>36</v>
      </c>
      <c r="O4982" s="34" t="s">
        <v>36</v>
      </c>
      <c r="P4982" s="34" t="s">
        <v>36</v>
      </c>
      <c r="Q4982" s="34" t="s">
        <v>36</v>
      </c>
    </row>
    <row r="4983" spans="1:17">
      <c r="A4983" s="34">
        <v>101590</v>
      </c>
      <c r="B4983" s="34" t="s">
        <v>17</v>
      </c>
      <c r="C4983" s="34" t="s">
        <v>25</v>
      </c>
      <c r="D4983" s="34" t="s">
        <v>19</v>
      </c>
      <c r="E4983" s="34"/>
      <c r="F4983" s="34"/>
      <c r="G4983" s="34"/>
      <c r="H4983" s="34" t="s">
        <v>19</v>
      </c>
      <c r="I4983" s="34"/>
      <c r="J4983" s="34" t="s">
        <v>20</v>
      </c>
      <c r="K4983" s="34">
        <v>20704</v>
      </c>
      <c r="L4983" s="34" t="s">
        <v>96</v>
      </c>
      <c r="M4983" s="34" t="s">
        <v>22</v>
      </c>
      <c r="N4983" s="34" t="s">
        <v>34</v>
      </c>
      <c r="O4983" s="34" t="s">
        <v>36</v>
      </c>
      <c r="P4983" s="34" t="s">
        <v>36</v>
      </c>
      <c r="Q4983" s="34" t="s">
        <v>24</v>
      </c>
    </row>
    <row r="4984" spans="1:17">
      <c r="A4984" s="34">
        <v>83818</v>
      </c>
      <c r="B4984" s="34" t="s">
        <v>17</v>
      </c>
      <c r="C4984" s="34" t="s">
        <v>18</v>
      </c>
      <c r="D4984" s="34" t="s">
        <v>19</v>
      </c>
      <c r="E4984" s="34"/>
      <c r="F4984" s="34"/>
      <c r="G4984" s="34"/>
      <c r="H4984" s="34" t="s">
        <v>19</v>
      </c>
      <c r="I4984" s="34"/>
      <c r="J4984" s="34" t="s">
        <v>20</v>
      </c>
      <c r="K4984" s="34">
        <v>32833</v>
      </c>
      <c r="L4984" s="34" t="s">
        <v>37</v>
      </c>
      <c r="M4984" s="34" t="s">
        <v>27</v>
      </c>
      <c r="N4984" s="34" t="s">
        <v>32</v>
      </c>
      <c r="O4984" s="34">
        <v>40875</v>
      </c>
      <c r="P4984" s="34">
        <v>41486</v>
      </c>
      <c r="Q4984" s="34" t="s">
        <v>36</v>
      </c>
    </row>
    <row r="4985" spans="1:17">
      <c r="A4985" s="34">
        <v>148123</v>
      </c>
      <c r="B4985" s="34" t="s">
        <v>17</v>
      </c>
      <c r="C4985" s="34" t="s">
        <v>18</v>
      </c>
      <c r="D4985" s="34" t="s">
        <v>19</v>
      </c>
      <c r="E4985" s="34"/>
      <c r="F4985" s="34"/>
      <c r="G4985" s="34"/>
      <c r="H4985" s="34" t="s">
        <v>19</v>
      </c>
      <c r="I4985" s="34"/>
      <c r="J4985" s="34" t="s">
        <v>30</v>
      </c>
      <c r="K4985" s="34">
        <v>35450</v>
      </c>
      <c r="L4985" s="34" t="s">
        <v>136</v>
      </c>
      <c r="M4985" s="34" t="s">
        <v>22</v>
      </c>
      <c r="N4985" s="34" t="s">
        <v>28</v>
      </c>
      <c r="O4985" s="34" t="s">
        <v>36</v>
      </c>
      <c r="P4985" s="34" t="s">
        <v>36</v>
      </c>
      <c r="Q4985" s="34" t="s">
        <v>36</v>
      </c>
    </row>
    <row r="4986" spans="1:17">
      <c r="A4986" s="34">
        <v>82467</v>
      </c>
      <c r="B4986" s="34" t="s">
        <v>17</v>
      </c>
      <c r="C4986" s="34" t="s">
        <v>18</v>
      </c>
      <c r="D4986" s="34" t="s">
        <v>19</v>
      </c>
      <c r="E4986" s="34"/>
      <c r="F4986" s="34"/>
      <c r="G4986" s="34"/>
      <c r="H4986" s="34" t="s">
        <v>19</v>
      </c>
      <c r="I4986" s="34"/>
      <c r="J4986" s="34" t="s">
        <v>20</v>
      </c>
      <c r="K4986" s="34"/>
      <c r="L4986" s="34" t="s">
        <v>65</v>
      </c>
      <c r="M4986" s="34" t="s">
        <v>27</v>
      </c>
      <c r="N4986" s="34" t="s">
        <v>34</v>
      </c>
      <c r="O4986" s="34">
        <v>41173</v>
      </c>
      <c r="P4986" s="34">
        <v>41173</v>
      </c>
      <c r="Q4986" s="34" t="s">
        <v>36</v>
      </c>
    </row>
    <row r="4987" spans="1:17">
      <c r="A4987" s="34">
        <v>55162</v>
      </c>
      <c r="B4987" s="34" t="s">
        <v>17</v>
      </c>
      <c r="C4987" s="34" t="s">
        <v>18</v>
      </c>
      <c r="D4987" s="34" t="s">
        <v>19</v>
      </c>
      <c r="E4987" s="34"/>
      <c r="F4987" s="34"/>
      <c r="G4987" s="34"/>
      <c r="H4987" s="34" t="s">
        <v>19</v>
      </c>
      <c r="I4987" s="34"/>
      <c r="J4987" s="34" t="s">
        <v>30</v>
      </c>
      <c r="K4987" s="34"/>
      <c r="L4987" s="34" t="s">
        <v>26</v>
      </c>
      <c r="M4987" s="34" t="s">
        <v>27</v>
      </c>
      <c r="N4987" s="34" t="s">
        <v>32</v>
      </c>
      <c r="O4987" s="34">
        <v>1</v>
      </c>
      <c r="P4987" s="34">
        <v>1</v>
      </c>
      <c r="Q4987" s="34" t="s">
        <v>36</v>
      </c>
    </row>
    <row r="4988" spans="1:17">
      <c r="A4988" s="34">
        <v>128898</v>
      </c>
      <c r="B4988" s="34" t="s">
        <v>17</v>
      </c>
      <c r="C4988" s="34" t="s">
        <v>18</v>
      </c>
      <c r="D4988" s="34" t="s">
        <v>19</v>
      </c>
      <c r="E4988" s="34"/>
      <c r="F4988" s="34"/>
      <c r="G4988" s="34"/>
      <c r="H4988" s="34" t="s">
        <v>19</v>
      </c>
      <c r="I4988" s="34"/>
      <c r="J4988" s="34" t="s">
        <v>20</v>
      </c>
      <c r="K4988" s="34">
        <v>37381</v>
      </c>
      <c r="L4988" s="34" t="s">
        <v>26</v>
      </c>
      <c r="M4988" s="34" t="s">
        <v>27</v>
      </c>
      <c r="N4988" s="34" t="s">
        <v>43</v>
      </c>
      <c r="O4988" s="34">
        <v>43519</v>
      </c>
      <c r="P4988" s="34">
        <v>43694</v>
      </c>
      <c r="Q4988" s="34" t="s">
        <v>24</v>
      </c>
    </row>
    <row r="4989" spans="1:17">
      <c r="A4989" s="34">
        <v>150265</v>
      </c>
      <c r="B4989" s="34" t="s">
        <v>17</v>
      </c>
      <c r="C4989" s="34" t="s">
        <v>18</v>
      </c>
      <c r="D4989" s="34" t="s">
        <v>19</v>
      </c>
      <c r="E4989" s="34"/>
      <c r="F4989" s="34"/>
      <c r="G4989" s="34"/>
      <c r="H4989" s="34" t="s">
        <v>19</v>
      </c>
      <c r="I4989" s="34"/>
      <c r="J4989" s="34" t="s">
        <v>30</v>
      </c>
      <c r="K4989" s="34">
        <v>33393</v>
      </c>
      <c r="L4989" s="34" t="s">
        <v>26</v>
      </c>
      <c r="M4989" s="34" t="s">
        <v>27</v>
      </c>
      <c r="N4989" s="34" t="s">
        <v>28</v>
      </c>
      <c r="O4989" s="34">
        <v>44327</v>
      </c>
      <c r="P4989" s="34">
        <v>44397</v>
      </c>
      <c r="Q4989" s="34" t="s">
        <v>24</v>
      </c>
    </row>
    <row r="4990" spans="1:17">
      <c r="A4990" s="34">
        <v>79427</v>
      </c>
      <c r="B4990" s="34" t="s">
        <v>17</v>
      </c>
      <c r="C4990" s="34" t="s">
        <v>18</v>
      </c>
      <c r="D4990" s="34" t="s">
        <v>19</v>
      </c>
      <c r="E4990" s="34"/>
      <c r="F4990" s="34"/>
      <c r="G4990" s="34"/>
      <c r="H4990" s="34" t="s">
        <v>19</v>
      </c>
      <c r="I4990" s="34"/>
      <c r="J4990" s="34" t="s">
        <v>20</v>
      </c>
      <c r="K4990" s="34">
        <v>28366</v>
      </c>
      <c r="L4990" s="34" t="s">
        <v>72</v>
      </c>
      <c r="M4990" s="34" t="s">
        <v>22</v>
      </c>
      <c r="N4990" s="34" t="s">
        <v>34</v>
      </c>
      <c r="O4990" s="34">
        <v>40618</v>
      </c>
      <c r="P4990" s="34">
        <v>44168</v>
      </c>
      <c r="Q4990" s="34" t="s">
        <v>41</v>
      </c>
    </row>
    <row r="4991" spans="1:17">
      <c r="A4991" s="34">
        <v>37244</v>
      </c>
      <c r="B4991" s="34" t="s">
        <v>17</v>
      </c>
      <c r="C4991" s="34" t="s">
        <v>18</v>
      </c>
      <c r="D4991" s="34" t="s">
        <v>19</v>
      </c>
      <c r="E4991" s="34"/>
      <c r="F4991" s="34"/>
      <c r="G4991" s="34"/>
      <c r="H4991" s="34" t="s">
        <v>19</v>
      </c>
      <c r="I4991" s="34"/>
      <c r="J4991" s="34" t="s">
        <v>30</v>
      </c>
      <c r="K4991" s="34"/>
      <c r="L4991" s="34" t="s">
        <v>157</v>
      </c>
      <c r="M4991" s="34" t="s">
        <v>57</v>
      </c>
      <c r="N4991" s="34" t="s">
        <v>32</v>
      </c>
      <c r="O4991" s="34">
        <v>1</v>
      </c>
      <c r="P4991" s="34">
        <v>1</v>
      </c>
      <c r="Q4991" s="34" t="s">
        <v>36</v>
      </c>
    </row>
    <row r="4992" spans="1:17">
      <c r="A4992" s="34">
        <v>81854</v>
      </c>
      <c r="B4992" s="34" t="s">
        <v>17</v>
      </c>
      <c r="C4992" s="34" t="s">
        <v>18</v>
      </c>
      <c r="D4992" s="34" t="s">
        <v>19</v>
      </c>
      <c r="E4992" s="34"/>
      <c r="F4992" s="34"/>
      <c r="G4992" s="34"/>
      <c r="H4992" s="34" t="s">
        <v>19</v>
      </c>
      <c r="I4992" s="34"/>
      <c r="J4992" s="34" t="s">
        <v>30</v>
      </c>
      <c r="K4992" s="34"/>
      <c r="L4992" s="34" t="s">
        <v>26</v>
      </c>
      <c r="M4992" s="34" t="s">
        <v>27</v>
      </c>
      <c r="N4992" s="34" t="s">
        <v>34</v>
      </c>
      <c r="O4992" s="34">
        <v>40918</v>
      </c>
      <c r="P4992" s="34">
        <v>40918</v>
      </c>
      <c r="Q4992" s="34" t="s">
        <v>36</v>
      </c>
    </row>
    <row r="4993" spans="1:17">
      <c r="A4993" s="34">
        <v>104340</v>
      </c>
      <c r="B4993" s="34" t="s">
        <v>17</v>
      </c>
      <c r="C4993" s="34" t="s">
        <v>18</v>
      </c>
      <c r="D4993" s="34" t="s">
        <v>19</v>
      </c>
      <c r="E4993" s="34"/>
      <c r="F4993" s="34"/>
      <c r="G4993" s="34"/>
      <c r="H4993" s="34" t="s">
        <v>19</v>
      </c>
      <c r="I4993" s="34"/>
      <c r="J4993" s="34" t="s">
        <v>30</v>
      </c>
      <c r="K4993" s="34">
        <v>35183</v>
      </c>
      <c r="L4993" s="34" t="s">
        <v>37</v>
      </c>
      <c r="M4993" s="34" t="s">
        <v>27</v>
      </c>
      <c r="N4993" s="34" t="s">
        <v>34</v>
      </c>
      <c r="O4993" s="34">
        <v>41543</v>
      </c>
      <c r="P4993" s="34">
        <v>42236</v>
      </c>
      <c r="Q4993" s="34" t="s">
        <v>38</v>
      </c>
    </row>
    <row r="4994" spans="1:17">
      <c r="A4994" s="34">
        <v>167223</v>
      </c>
      <c r="B4994" s="34" t="s">
        <v>17</v>
      </c>
      <c r="C4994" s="34" t="s">
        <v>25</v>
      </c>
      <c r="D4994" s="34" t="s">
        <v>19</v>
      </c>
      <c r="E4994" s="34"/>
      <c r="F4994" s="34"/>
      <c r="G4994" s="34"/>
      <c r="H4994" s="34" t="s">
        <v>19</v>
      </c>
      <c r="I4994" s="34"/>
      <c r="J4994" s="34" t="s">
        <v>20</v>
      </c>
      <c r="K4994" s="34">
        <v>20778</v>
      </c>
      <c r="L4994" s="34" t="s">
        <v>26</v>
      </c>
      <c r="M4994" s="34" t="s">
        <v>27</v>
      </c>
      <c r="N4994" s="34" t="s">
        <v>34</v>
      </c>
      <c r="O4994" s="34">
        <v>45415</v>
      </c>
      <c r="P4994" s="34"/>
      <c r="Q4994" s="34" t="s">
        <v>41</v>
      </c>
    </row>
    <row r="4995" spans="1:17">
      <c r="A4995" s="34">
        <v>80913</v>
      </c>
      <c r="B4995" s="34" t="s">
        <v>17</v>
      </c>
      <c r="C4995" s="34" t="s">
        <v>18</v>
      </c>
      <c r="D4995" s="34" t="s">
        <v>19</v>
      </c>
      <c r="E4995" s="34"/>
      <c r="F4995" s="34"/>
      <c r="G4995" s="34"/>
      <c r="H4995" s="34" t="s">
        <v>19</v>
      </c>
      <c r="I4995" s="34"/>
      <c r="J4995" s="34" t="s">
        <v>20</v>
      </c>
      <c r="K4995" s="34">
        <v>25739</v>
      </c>
      <c r="L4995" s="34" t="s">
        <v>79</v>
      </c>
      <c r="M4995" s="34" t="s">
        <v>22</v>
      </c>
      <c r="N4995" s="34" t="s">
        <v>34</v>
      </c>
      <c r="O4995" s="34">
        <v>40238</v>
      </c>
      <c r="P4995" s="34">
        <v>42236</v>
      </c>
      <c r="Q4995" s="34" t="s">
        <v>24</v>
      </c>
    </row>
    <row r="4996" spans="1:17">
      <c r="A4996" s="34">
        <v>102514</v>
      </c>
      <c r="B4996" s="34" t="s">
        <v>17</v>
      </c>
      <c r="C4996" s="34" t="s">
        <v>18</v>
      </c>
      <c r="D4996" s="34" t="s">
        <v>19</v>
      </c>
      <c r="E4996" s="34"/>
      <c r="F4996" s="34"/>
      <c r="G4996" s="34"/>
      <c r="H4996" s="34" t="s">
        <v>19</v>
      </c>
      <c r="I4996" s="34"/>
      <c r="J4996" s="34" t="s">
        <v>20</v>
      </c>
      <c r="K4996" s="34">
        <v>35599</v>
      </c>
      <c r="L4996" s="34" t="s">
        <v>96</v>
      </c>
      <c r="M4996" s="34" t="s">
        <v>22</v>
      </c>
      <c r="N4996" s="34" t="s">
        <v>34</v>
      </c>
      <c r="O4996" s="34">
        <v>41279</v>
      </c>
      <c r="P4996" s="34">
        <v>41499</v>
      </c>
      <c r="Q4996" s="34" t="s">
        <v>36</v>
      </c>
    </row>
    <row r="4997" spans="1:17">
      <c r="A4997" s="34">
        <v>120083</v>
      </c>
      <c r="B4997" s="34" t="s">
        <v>17</v>
      </c>
      <c r="C4997" s="34" t="s">
        <v>18</v>
      </c>
      <c r="D4997" s="34" t="s">
        <v>19</v>
      </c>
      <c r="E4997" s="34"/>
      <c r="F4997" s="34"/>
      <c r="G4997" s="34"/>
      <c r="H4997" s="34" t="s">
        <v>19</v>
      </c>
      <c r="I4997" s="34"/>
      <c r="J4997" s="34" t="s">
        <v>30</v>
      </c>
      <c r="K4997" s="34">
        <v>25173</v>
      </c>
      <c r="L4997" s="34" t="s">
        <v>35</v>
      </c>
      <c r="M4997" s="34" t="s">
        <v>27</v>
      </c>
      <c r="N4997" s="34" t="s">
        <v>32</v>
      </c>
      <c r="O4997" s="34">
        <v>42378</v>
      </c>
      <c r="P4997" s="34">
        <v>42994</v>
      </c>
      <c r="Q4997" s="34" t="s">
        <v>24</v>
      </c>
    </row>
    <row r="4998" spans="1:17">
      <c r="A4998" s="34">
        <v>79125</v>
      </c>
      <c r="B4998" s="34" t="s">
        <v>17</v>
      </c>
      <c r="C4998" s="34" t="s">
        <v>18</v>
      </c>
      <c r="D4998" s="34" t="s">
        <v>19</v>
      </c>
      <c r="E4998" s="34"/>
      <c r="F4998" s="34"/>
      <c r="G4998" s="34"/>
      <c r="H4998" s="34" t="s">
        <v>19</v>
      </c>
      <c r="I4998" s="34"/>
      <c r="J4998" s="34" t="s">
        <v>20</v>
      </c>
      <c r="K4998" s="34">
        <v>22617</v>
      </c>
      <c r="L4998" s="34" t="s">
        <v>26</v>
      </c>
      <c r="M4998" s="34" t="s">
        <v>27</v>
      </c>
      <c r="N4998" s="34" t="s">
        <v>32</v>
      </c>
      <c r="O4998" s="34">
        <v>40590</v>
      </c>
      <c r="P4998" s="34">
        <v>41712</v>
      </c>
      <c r="Q4998" s="34" t="s">
        <v>36</v>
      </c>
    </row>
    <row r="4999" spans="1:17">
      <c r="A4999" s="34">
        <v>165384</v>
      </c>
      <c r="B4999" s="34" t="s">
        <v>17</v>
      </c>
      <c r="C4999" s="34" t="s">
        <v>18</v>
      </c>
      <c r="D4999" s="34" t="s">
        <v>19</v>
      </c>
      <c r="E4999" s="34"/>
      <c r="F4999" s="34"/>
      <c r="G4999" s="34"/>
      <c r="H4999" s="34" t="s">
        <v>19</v>
      </c>
      <c r="I4999" s="34"/>
      <c r="J4999" s="34" t="s">
        <v>20</v>
      </c>
      <c r="K4999" s="34">
        <v>37215</v>
      </c>
      <c r="L4999" s="34" t="s">
        <v>384</v>
      </c>
      <c r="M4999" s="34" t="s">
        <v>23</v>
      </c>
      <c r="N4999" s="34" t="s">
        <v>36</v>
      </c>
      <c r="O4999" s="34" t="s">
        <v>36</v>
      </c>
      <c r="P4999" s="34" t="s">
        <v>36</v>
      </c>
      <c r="Q4999" s="34" t="s">
        <v>36</v>
      </c>
    </row>
    <row r="5000" spans="1:17">
      <c r="A5000" s="34">
        <v>168343</v>
      </c>
      <c r="B5000" s="34" t="s">
        <v>17</v>
      </c>
      <c r="C5000" s="34" t="s">
        <v>71</v>
      </c>
      <c r="D5000" s="34" t="s">
        <v>19</v>
      </c>
      <c r="E5000" s="34"/>
      <c r="F5000" s="34"/>
      <c r="G5000" s="34"/>
      <c r="H5000" s="34" t="s">
        <v>19</v>
      </c>
      <c r="I5000" s="34"/>
      <c r="J5000" s="34" t="s">
        <v>20</v>
      </c>
      <c r="K5000" s="34">
        <v>38788</v>
      </c>
      <c r="L5000" s="34" t="s">
        <v>99</v>
      </c>
      <c r="M5000" s="34" t="s">
        <v>27</v>
      </c>
      <c r="N5000" s="34" t="s">
        <v>40</v>
      </c>
      <c r="O5000" s="34" t="s">
        <v>36</v>
      </c>
      <c r="P5000" s="34" t="s">
        <v>36</v>
      </c>
      <c r="Q5000" s="34" t="s">
        <v>36</v>
      </c>
    </row>
    <row r="5001" spans="1:17">
      <c r="A5001" s="34">
        <v>148949</v>
      </c>
      <c r="B5001" s="34" t="s">
        <v>17</v>
      </c>
      <c r="C5001" s="34" t="s">
        <v>18</v>
      </c>
      <c r="D5001" s="34" t="s">
        <v>19</v>
      </c>
      <c r="E5001" s="34"/>
      <c r="F5001" s="34"/>
      <c r="G5001" s="34"/>
      <c r="H5001" s="34" t="s">
        <v>19</v>
      </c>
      <c r="I5001" s="34"/>
      <c r="J5001" s="34" t="s">
        <v>30</v>
      </c>
      <c r="K5001" s="34">
        <v>32736</v>
      </c>
      <c r="L5001" s="34" t="s">
        <v>166</v>
      </c>
      <c r="M5001" s="34" t="s">
        <v>23</v>
      </c>
      <c r="N5001" s="34" t="s">
        <v>34</v>
      </c>
      <c r="O5001" s="34">
        <v>44331</v>
      </c>
      <c r="P5001" s="34">
        <v>44432</v>
      </c>
      <c r="Q5001" s="34" t="s">
        <v>24</v>
      </c>
    </row>
    <row r="5002" spans="1:17">
      <c r="A5002" s="34">
        <v>164633</v>
      </c>
      <c r="B5002" s="34" t="s">
        <v>17</v>
      </c>
      <c r="C5002" s="34" t="s">
        <v>25</v>
      </c>
      <c r="D5002" s="34" t="s">
        <v>19</v>
      </c>
      <c r="E5002" s="34"/>
      <c r="F5002" s="34"/>
      <c r="G5002" s="34"/>
      <c r="H5002" s="34" t="s">
        <v>19</v>
      </c>
      <c r="I5002" s="34"/>
      <c r="J5002" s="34" t="s">
        <v>20</v>
      </c>
      <c r="K5002" s="34">
        <v>20449</v>
      </c>
      <c r="L5002" s="34" t="s">
        <v>100</v>
      </c>
      <c r="M5002" s="34" t="s">
        <v>27</v>
      </c>
      <c r="N5002" s="34" t="s">
        <v>34</v>
      </c>
      <c r="O5002" s="34">
        <v>45221</v>
      </c>
      <c r="P5002" s="34"/>
      <c r="Q5002" s="34" t="s">
        <v>24</v>
      </c>
    </row>
    <row r="5003" spans="1:17">
      <c r="A5003" s="34">
        <v>161991</v>
      </c>
      <c r="B5003" s="34" t="s">
        <v>17</v>
      </c>
      <c r="C5003" s="34" t="s">
        <v>25</v>
      </c>
      <c r="D5003" s="34" t="s">
        <v>19</v>
      </c>
      <c r="E5003" s="34"/>
      <c r="F5003" s="34"/>
      <c r="G5003" s="34"/>
      <c r="H5003" s="34" t="s">
        <v>19</v>
      </c>
      <c r="I5003" s="34"/>
      <c r="J5003" s="34" t="s">
        <v>20</v>
      </c>
      <c r="K5003" s="34"/>
      <c r="L5003" s="34" t="s">
        <v>126</v>
      </c>
      <c r="M5003" s="34" t="s">
        <v>52</v>
      </c>
      <c r="N5003" s="34" t="s">
        <v>32</v>
      </c>
      <c r="O5003" s="34" t="s">
        <v>36</v>
      </c>
      <c r="P5003" s="34" t="s">
        <v>36</v>
      </c>
      <c r="Q5003" s="34" t="s">
        <v>24</v>
      </c>
    </row>
    <row r="5004" spans="1:17">
      <c r="A5004" s="34">
        <v>107163</v>
      </c>
      <c r="B5004" s="34" t="s">
        <v>17</v>
      </c>
      <c r="C5004" s="34" t="s">
        <v>25</v>
      </c>
      <c r="D5004" s="34" t="s">
        <v>19</v>
      </c>
      <c r="E5004" s="34"/>
      <c r="F5004" s="34"/>
      <c r="G5004" s="34"/>
      <c r="H5004" s="34" t="s">
        <v>19</v>
      </c>
      <c r="I5004" s="34"/>
      <c r="J5004" s="34" t="s">
        <v>30</v>
      </c>
      <c r="K5004" s="34">
        <v>16112</v>
      </c>
      <c r="L5004" s="34" t="s">
        <v>26</v>
      </c>
      <c r="M5004" s="34" t="s">
        <v>27</v>
      </c>
      <c r="N5004" s="34" t="s">
        <v>34</v>
      </c>
      <c r="O5004" s="34">
        <v>41851</v>
      </c>
      <c r="P5004" s="34"/>
      <c r="Q5004" s="34" t="s">
        <v>55</v>
      </c>
    </row>
    <row r="5005" spans="1:17">
      <c r="A5005" s="34">
        <v>49592</v>
      </c>
      <c r="B5005" s="34" t="s">
        <v>17</v>
      </c>
      <c r="C5005" s="34" t="s">
        <v>18</v>
      </c>
      <c r="D5005" s="34" t="s">
        <v>19</v>
      </c>
      <c r="E5005" s="34"/>
      <c r="F5005" s="34"/>
      <c r="G5005" s="34"/>
      <c r="H5005" s="34" t="s">
        <v>19</v>
      </c>
      <c r="I5005" s="34"/>
      <c r="J5005" s="34" t="s">
        <v>20</v>
      </c>
      <c r="K5005" s="34">
        <v>16103</v>
      </c>
      <c r="L5005" s="34" t="s">
        <v>26</v>
      </c>
      <c r="M5005" s="34" t="s">
        <v>27</v>
      </c>
      <c r="N5005" s="34" t="s">
        <v>34</v>
      </c>
      <c r="O5005" s="34">
        <v>41760</v>
      </c>
      <c r="P5005" s="34">
        <v>42004</v>
      </c>
      <c r="Q5005" s="34" t="s">
        <v>36</v>
      </c>
    </row>
    <row r="5006" spans="1:17">
      <c r="A5006" s="34">
        <v>80921</v>
      </c>
      <c r="B5006" s="34" t="s">
        <v>17</v>
      </c>
      <c r="C5006" s="34" t="s">
        <v>18</v>
      </c>
      <c r="D5006" s="34" t="s">
        <v>19</v>
      </c>
      <c r="E5006" s="34"/>
      <c r="F5006" s="34"/>
      <c r="G5006" s="34"/>
      <c r="H5006" s="34" t="s">
        <v>19</v>
      </c>
      <c r="I5006" s="34"/>
      <c r="J5006" s="34" t="s">
        <v>20</v>
      </c>
      <c r="K5006" s="34">
        <v>25116</v>
      </c>
      <c r="L5006" s="34" t="s">
        <v>98</v>
      </c>
      <c r="M5006" s="34" t="s">
        <v>22</v>
      </c>
      <c r="N5006" s="34" t="s">
        <v>34</v>
      </c>
      <c r="O5006" s="34">
        <v>40009</v>
      </c>
      <c r="P5006" s="34">
        <v>42531</v>
      </c>
      <c r="Q5006" s="34" t="s">
        <v>24</v>
      </c>
    </row>
    <row r="5007" spans="1:17">
      <c r="A5007" s="34">
        <v>120700</v>
      </c>
      <c r="B5007" s="34" t="s">
        <v>17</v>
      </c>
      <c r="C5007" s="34" t="s">
        <v>18</v>
      </c>
      <c r="D5007" s="34" t="s">
        <v>19</v>
      </c>
      <c r="E5007" s="34"/>
      <c r="F5007" s="34"/>
      <c r="G5007" s="34"/>
      <c r="H5007" s="34" t="s">
        <v>19</v>
      </c>
      <c r="I5007" s="34"/>
      <c r="J5007" s="34" t="s">
        <v>20</v>
      </c>
      <c r="K5007" s="34">
        <v>36500</v>
      </c>
      <c r="L5007" s="34" t="s">
        <v>48</v>
      </c>
      <c r="M5007" s="34" t="s">
        <v>27</v>
      </c>
      <c r="N5007" s="34" t="s">
        <v>23</v>
      </c>
      <c r="O5007" s="34">
        <v>42756</v>
      </c>
      <c r="P5007" s="34">
        <v>43215</v>
      </c>
      <c r="Q5007" s="34" t="s">
        <v>24</v>
      </c>
    </row>
    <row r="5008" spans="1:17">
      <c r="A5008" s="34">
        <v>169194</v>
      </c>
      <c r="B5008" s="34" t="s">
        <v>17</v>
      </c>
      <c r="C5008" s="34" t="s">
        <v>71</v>
      </c>
      <c r="D5008" s="34" t="s">
        <v>19</v>
      </c>
      <c r="E5008" s="34"/>
      <c r="F5008" s="34"/>
      <c r="G5008" s="34"/>
      <c r="H5008" s="34" t="s">
        <v>19</v>
      </c>
      <c r="I5008" s="34"/>
      <c r="J5008" s="34" t="s">
        <v>20</v>
      </c>
      <c r="K5008" s="34">
        <v>40503</v>
      </c>
      <c r="L5008" s="34" t="s">
        <v>96</v>
      </c>
      <c r="M5008" s="34" t="s">
        <v>22</v>
      </c>
      <c r="N5008" s="34" t="s">
        <v>23</v>
      </c>
      <c r="O5008" s="34" t="s">
        <v>36</v>
      </c>
      <c r="P5008" s="34" t="s">
        <v>36</v>
      </c>
      <c r="Q5008" s="34" t="s">
        <v>36</v>
      </c>
    </row>
    <row r="5009" spans="1:17">
      <c r="A5009" s="34">
        <v>104640</v>
      </c>
      <c r="B5009" s="34" t="s">
        <v>17</v>
      </c>
      <c r="C5009" s="34" t="s">
        <v>18</v>
      </c>
      <c r="D5009" s="34" t="s">
        <v>19</v>
      </c>
      <c r="E5009" s="34"/>
      <c r="F5009" s="34"/>
      <c r="G5009" s="34"/>
      <c r="H5009" s="34" t="s">
        <v>19</v>
      </c>
      <c r="I5009" s="34"/>
      <c r="J5009" s="34" t="s">
        <v>20</v>
      </c>
      <c r="K5009" s="34">
        <v>35218</v>
      </c>
      <c r="L5009" s="34" t="s">
        <v>26</v>
      </c>
      <c r="M5009" s="34" t="s">
        <v>27</v>
      </c>
      <c r="N5009" s="34" t="s">
        <v>23</v>
      </c>
      <c r="O5009" s="34">
        <v>41577</v>
      </c>
      <c r="P5009" s="34">
        <v>41577</v>
      </c>
      <c r="Q5009" s="34" t="s">
        <v>36</v>
      </c>
    </row>
    <row r="5010" spans="1:17">
      <c r="A5010" s="34">
        <v>95373</v>
      </c>
      <c r="B5010" s="34" t="s">
        <v>17</v>
      </c>
      <c r="C5010" s="34" t="s">
        <v>18</v>
      </c>
      <c r="D5010" s="34" t="s">
        <v>19</v>
      </c>
      <c r="E5010" s="34"/>
      <c r="F5010" s="34"/>
      <c r="G5010" s="34"/>
      <c r="H5010" s="34" t="s">
        <v>19</v>
      </c>
      <c r="I5010" s="34"/>
      <c r="J5010" s="34" t="s">
        <v>30</v>
      </c>
      <c r="K5010" s="34">
        <v>23541</v>
      </c>
      <c r="L5010" s="34" t="s">
        <v>104</v>
      </c>
      <c r="M5010" s="34" t="s">
        <v>57</v>
      </c>
      <c r="N5010" s="34" t="s">
        <v>23</v>
      </c>
      <c r="O5010" s="34">
        <v>41253</v>
      </c>
      <c r="P5010" s="34">
        <v>41253</v>
      </c>
      <c r="Q5010" s="34" t="s">
        <v>36</v>
      </c>
    </row>
    <row r="5011" spans="1:17">
      <c r="A5011" s="34">
        <v>110315</v>
      </c>
      <c r="B5011" s="34" t="s">
        <v>17</v>
      </c>
      <c r="C5011" s="34" t="s">
        <v>25</v>
      </c>
      <c r="D5011" s="34" t="s">
        <v>19</v>
      </c>
      <c r="E5011" s="34"/>
      <c r="F5011" s="34"/>
      <c r="G5011" s="34"/>
      <c r="H5011" s="34" t="s">
        <v>19</v>
      </c>
      <c r="I5011" s="34"/>
      <c r="J5011" s="34" t="s">
        <v>30</v>
      </c>
      <c r="K5011" s="34">
        <v>17221</v>
      </c>
      <c r="L5011" s="34" t="s">
        <v>73</v>
      </c>
      <c r="M5011" s="34" t="s">
        <v>22</v>
      </c>
      <c r="N5011" s="34" t="s">
        <v>34</v>
      </c>
      <c r="O5011" s="34" t="s">
        <v>36</v>
      </c>
      <c r="P5011" s="34" t="s">
        <v>36</v>
      </c>
      <c r="Q5011" s="34" t="s">
        <v>38</v>
      </c>
    </row>
    <row r="5012" spans="1:17">
      <c r="A5012" s="34">
        <v>82517</v>
      </c>
      <c r="B5012" s="34" t="s">
        <v>17</v>
      </c>
      <c r="C5012" s="34" t="s">
        <v>18</v>
      </c>
      <c r="D5012" s="34" t="s">
        <v>19</v>
      </c>
      <c r="E5012" s="34"/>
      <c r="F5012" s="34"/>
      <c r="G5012" s="34"/>
      <c r="H5012" s="34" t="s">
        <v>19</v>
      </c>
      <c r="I5012" s="34"/>
      <c r="J5012" s="34" t="s">
        <v>30</v>
      </c>
      <c r="K5012" s="34"/>
      <c r="L5012" s="34" t="s">
        <v>48</v>
      </c>
      <c r="M5012" s="34" t="s">
        <v>27</v>
      </c>
      <c r="N5012" s="34" t="s">
        <v>34</v>
      </c>
      <c r="O5012" s="34">
        <v>41156</v>
      </c>
      <c r="P5012" s="34">
        <v>41157</v>
      </c>
      <c r="Q5012" s="34" t="s">
        <v>36</v>
      </c>
    </row>
    <row r="5013" spans="1:17">
      <c r="A5013" s="34">
        <v>149154</v>
      </c>
      <c r="B5013" s="34" t="s">
        <v>17</v>
      </c>
      <c r="C5013" s="34" t="s">
        <v>18</v>
      </c>
      <c r="D5013" s="34" t="s">
        <v>19</v>
      </c>
      <c r="E5013" s="34"/>
      <c r="F5013" s="34"/>
      <c r="G5013" s="34"/>
      <c r="H5013" s="34" t="s">
        <v>19</v>
      </c>
      <c r="I5013" s="34"/>
      <c r="J5013" s="34" t="s">
        <v>20</v>
      </c>
      <c r="K5013" s="34">
        <v>36117</v>
      </c>
      <c r="L5013" s="34" t="s">
        <v>67</v>
      </c>
      <c r="M5013" s="34" t="s">
        <v>22</v>
      </c>
      <c r="N5013" s="34" t="s">
        <v>34</v>
      </c>
      <c r="O5013" s="34" t="s">
        <v>36</v>
      </c>
      <c r="P5013" s="34" t="s">
        <v>36</v>
      </c>
      <c r="Q5013" s="34" t="s">
        <v>36</v>
      </c>
    </row>
    <row r="5014" spans="1:17">
      <c r="A5014" s="34">
        <v>94171</v>
      </c>
      <c r="B5014" s="34" t="s">
        <v>17</v>
      </c>
      <c r="C5014" s="34" t="s">
        <v>18</v>
      </c>
      <c r="D5014" s="34" t="s">
        <v>19</v>
      </c>
      <c r="E5014" s="34"/>
      <c r="F5014" s="34"/>
      <c r="G5014" s="34"/>
      <c r="H5014" s="34" t="s">
        <v>19</v>
      </c>
      <c r="I5014" s="34"/>
      <c r="J5014" s="34" t="s">
        <v>20</v>
      </c>
      <c r="K5014" s="34">
        <v>29449</v>
      </c>
      <c r="L5014" s="34" t="s">
        <v>21</v>
      </c>
      <c r="M5014" s="34" t="s">
        <v>22</v>
      </c>
      <c r="N5014" s="34" t="s">
        <v>32</v>
      </c>
      <c r="O5014" s="34">
        <v>40983</v>
      </c>
      <c r="P5014" s="34">
        <v>41540</v>
      </c>
      <c r="Q5014" s="34" t="s">
        <v>36</v>
      </c>
    </row>
    <row r="5015" spans="1:17">
      <c r="A5015" s="34">
        <v>9052</v>
      </c>
      <c r="B5015" s="34" t="s">
        <v>17</v>
      </c>
      <c r="C5015" s="34" t="s">
        <v>18</v>
      </c>
      <c r="D5015" s="34" t="s">
        <v>19</v>
      </c>
      <c r="E5015" s="34"/>
      <c r="F5015" s="34"/>
      <c r="G5015" s="34"/>
      <c r="H5015" s="34" t="s">
        <v>19</v>
      </c>
      <c r="I5015" s="34"/>
      <c r="J5015" s="34" t="s">
        <v>20</v>
      </c>
      <c r="K5015" s="34"/>
      <c r="L5015" s="34" t="s">
        <v>35</v>
      </c>
      <c r="M5015" s="34" t="s">
        <v>27</v>
      </c>
      <c r="N5015" s="34" t="s">
        <v>32</v>
      </c>
      <c r="O5015" s="34">
        <v>1</v>
      </c>
      <c r="P5015" s="34">
        <v>1</v>
      </c>
      <c r="Q5015" s="34" t="s">
        <v>36</v>
      </c>
    </row>
    <row r="5016" spans="1:17">
      <c r="A5016" s="34">
        <v>81001</v>
      </c>
      <c r="B5016" s="34" t="s">
        <v>17</v>
      </c>
      <c r="C5016" s="34" t="s">
        <v>18</v>
      </c>
      <c r="D5016" s="34" t="s">
        <v>19</v>
      </c>
      <c r="E5016" s="34"/>
      <c r="F5016" s="34"/>
      <c r="G5016" s="34"/>
      <c r="H5016" s="34" t="s">
        <v>19</v>
      </c>
      <c r="I5016" s="34"/>
      <c r="J5016" s="34" t="s">
        <v>20</v>
      </c>
      <c r="K5016" s="34">
        <v>27220</v>
      </c>
      <c r="L5016" s="34" t="s">
        <v>82</v>
      </c>
      <c r="M5016" s="34" t="s">
        <v>27</v>
      </c>
      <c r="N5016" s="34" t="s">
        <v>34</v>
      </c>
      <c r="O5016" s="34">
        <v>40137</v>
      </c>
      <c r="P5016" s="34">
        <v>41821</v>
      </c>
      <c r="Q5016" s="34" t="s">
        <v>36</v>
      </c>
    </row>
    <row r="5017" spans="1:17">
      <c r="A5017" s="34">
        <v>112730</v>
      </c>
      <c r="B5017" s="34" t="s">
        <v>17</v>
      </c>
      <c r="C5017" s="34" t="s">
        <v>18</v>
      </c>
      <c r="D5017" s="34" t="s">
        <v>19</v>
      </c>
      <c r="E5017" s="34"/>
      <c r="F5017" s="34"/>
      <c r="G5017" s="34"/>
      <c r="H5017" s="34" t="s">
        <v>19</v>
      </c>
      <c r="I5017" s="34"/>
      <c r="J5017" s="34" t="s">
        <v>20</v>
      </c>
      <c r="K5017" s="34">
        <v>28417</v>
      </c>
      <c r="L5017" s="34" t="s">
        <v>59</v>
      </c>
      <c r="M5017" s="34" t="s">
        <v>27</v>
      </c>
      <c r="N5017" s="34" t="s">
        <v>34</v>
      </c>
      <c r="O5017" s="34" t="s">
        <v>36</v>
      </c>
      <c r="P5017" s="34" t="s">
        <v>36</v>
      </c>
      <c r="Q5017" s="34" t="s">
        <v>36</v>
      </c>
    </row>
    <row r="5018" spans="1:17">
      <c r="A5018" s="34">
        <v>22193</v>
      </c>
      <c r="B5018" s="34" t="s">
        <v>17</v>
      </c>
      <c r="C5018" s="34" t="s">
        <v>18</v>
      </c>
      <c r="D5018" s="34" t="s">
        <v>19</v>
      </c>
      <c r="E5018" s="34"/>
      <c r="F5018" s="34"/>
      <c r="G5018" s="34"/>
      <c r="H5018" s="34" t="s">
        <v>19</v>
      </c>
      <c r="I5018" s="34"/>
      <c r="J5018" s="34" t="s">
        <v>20</v>
      </c>
      <c r="K5018" s="34"/>
      <c r="L5018" s="34" t="s">
        <v>59</v>
      </c>
      <c r="M5018" s="34" t="s">
        <v>27</v>
      </c>
      <c r="N5018" s="34" t="s">
        <v>32</v>
      </c>
      <c r="O5018" s="34">
        <v>32874</v>
      </c>
      <c r="P5018" s="34">
        <v>32874</v>
      </c>
      <c r="Q5018" s="34" t="s">
        <v>36</v>
      </c>
    </row>
    <row r="5019" spans="1:17">
      <c r="A5019" s="34">
        <v>80922</v>
      </c>
      <c r="B5019" s="34" t="s">
        <v>17</v>
      </c>
      <c r="C5019" s="34" t="s">
        <v>18</v>
      </c>
      <c r="D5019" s="34" t="s">
        <v>19</v>
      </c>
      <c r="E5019" s="34"/>
      <c r="F5019" s="34"/>
      <c r="G5019" s="34"/>
      <c r="H5019" s="34" t="s">
        <v>19</v>
      </c>
      <c r="I5019" s="34"/>
      <c r="J5019" s="34" t="s">
        <v>20</v>
      </c>
      <c r="K5019" s="34">
        <v>34093</v>
      </c>
      <c r="L5019" s="34" t="s">
        <v>65</v>
      </c>
      <c r="M5019" s="34" t="s">
        <v>27</v>
      </c>
      <c r="N5019" s="34" t="s">
        <v>34</v>
      </c>
      <c r="O5019" s="34">
        <v>40299</v>
      </c>
      <c r="P5019" s="34">
        <v>41123</v>
      </c>
      <c r="Q5019" s="34" t="s">
        <v>36</v>
      </c>
    </row>
    <row r="5020" spans="1:17">
      <c r="A5020" s="34">
        <v>134277</v>
      </c>
      <c r="B5020" s="34" t="s">
        <v>17</v>
      </c>
      <c r="C5020" s="34" t="s">
        <v>18</v>
      </c>
      <c r="D5020" s="34" t="s">
        <v>19</v>
      </c>
      <c r="E5020" s="34"/>
      <c r="F5020" s="34"/>
      <c r="G5020" s="34"/>
      <c r="H5020" s="34" t="s">
        <v>19</v>
      </c>
      <c r="I5020" s="34"/>
      <c r="J5020" s="34" t="s">
        <v>20</v>
      </c>
      <c r="K5020" s="34">
        <v>26267</v>
      </c>
      <c r="L5020" s="34" t="s">
        <v>26</v>
      </c>
      <c r="M5020" s="34" t="s">
        <v>27</v>
      </c>
      <c r="N5020" s="34" t="s">
        <v>36</v>
      </c>
      <c r="O5020" s="34">
        <v>43530</v>
      </c>
      <c r="P5020" s="34">
        <v>44776</v>
      </c>
      <c r="Q5020" s="34" t="s">
        <v>24</v>
      </c>
    </row>
    <row r="5021" spans="1:17">
      <c r="A5021" s="34">
        <v>108605</v>
      </c>
      <c r="B5021" s="34" t="s">
        <v>17</v>
      </c>
      <c r="C5021" s="34" t="s">
        <v>18</v>
      </c>
      <c r="D5021" s="34" t="s">
        <v>19</v>
      </c>
      <c r="E5021" s="34"/>
      <c r="F5021" s="34"/>
      <c r="G5021" s="34"/>
      <c r="H5021" s="34" t="s">
        <v>19</v>
      </c>
      <c r="I5021" s="34"/>
      <c r="J5021" s="34" t="s">
        <v>30</v>
      </c>
      <c r="K5021" s="34">
        <v>35881</v>
      </c>
      <c r="L5021" s="34" t="s">
        <v>53</v>
      </c>
      <c r="M5021" s="34" t="s">
        <v>22</v>
      </c>
      <c r="N5021" s="34" t="s">
        <v>34</v>
      </c>
      <c r="O5021" s="34">
        <v>41837</v>
      </c>
      <c r="P5021" s="34">
        <v>42074</v>
      </c>
      <c r="Q5021" s="34" t="s">
        <v>24</v>
      </c>
    </row>
    <row r="5022" spans="1:17">
      <c r="A5022" s="34">
        <v>156397</v>
      </c>
      <c r="B5022" s="34" t="s">
        <v>17</v>
      </c>
      <c r="C5022" s="34" t="s">
        <v>25</v>
      </c>
      <c r="D5022" s="34" t="s">
        <v>19</v>
      </c>
      <c r="E5022" s="34"/>
      <c r="F5022" s="34"/>
      <c r="G5022" s="34"/>
      <c r="H5022" s="34" t="s">
        <v>19</v>
      </c>
      <c r="I5022" s="34"/>
      <c r="J5022" s="34" t="s">
        <v>20</v>
      </c>
      <c r="K5022" s="34"/>
      <c r="L5022" s="34" t="s">
        <v>59</v>
      </c>
      <c r="M5022" s="34" t="s">
        <v>27</v>
      </c>
      <c r="N5022" s="34" t="s">
        <v>34</v>
      </c>
      <c r="O5022" s="34">
        <v>44726</v>
      </c>
      <c r="P5022" s="34"/>
      <c r="Q5022" s="34" t="s">
        <v>24</v>
      </c>
    </row>
    <row r="5023" spans="1:17">
      <c r="A5023" s="34">
        <v>157620</v>
      </c>
      <c r="B5023" s="34" t="s">
        <v>17</v>
      </c>
      <c r="C5023" s="34" t="s">
        <v>18</v>
      </c>
      <c r="D5023" s="34" t="s">
        <v>19</v>
      </c>
      <c r="E5023" s="34"/>
      <c r="F5023" s="34"/>
      <c r="G5023" s="34"/>
      <c r="H5023" s="34" t="s">
        <v>19</v>
      </c>
      <c r="I5023" s="34"/>
      <c r="J5023" s="34" t="s">
        <v>30</v>
      </c>
      <c r="K5023" s="34">
        <v>39566</v>
      </c>
      <c r="L5023" s="34" t="s">
        <v>96</v>
      </c>
      <c r="M5023" s="34" t="s">
        <v>22</v>
      </c>
      <c r="N5023" s="34" t="s">
        <v>32</v>
      </c>
      <c r="O5023" s="34" t="s">
        <v>36</v>
      </c>
      <c r="P5023" s="34" t="s">
        <v>36</v>
      </c>
      <c r="Q5023" s="34" t="s">
        <v>36</v>
      </c>
    </row>
    <row r="5024" spans="1:17">
      <c r="A5024" s="34">
        <v>101238</v>
      </c>
      <c r="B5024" s="34" t="s">
        <v>17</v>
      </c>
      <c r="C5024" s="34" t="s">
        <v>18</v>
      </c>
      <c r="D5024" s="34" t="s">
        <v>19</v>
      </c>
      <c r="E5024" s="34"/>
      <c r="F5024" s="34"/>
      <c r="G5024" s="34"/>
      <c r="H5024" s="34" t="s">
        <v>19</v>
      </c>
      <c r="I5024" s="34"/>
      <c r="J5024" s="34" t="s">
        <v>20</v>
      </c>
      <c r="K5024" s="34">
        <v>29671</v>
      </c>
      <c r="L5024" s="34" t="s">
        <v>45</v>
      </c>
      <c r="M5024" s="34" t="s">
        <v>22</v>
      </c>
      <c r="N5024" s="34" t="s">
        <v>32</v>
      </c>
      <c r="O5024" s="34">
        <v>41003</v>
      </c>
      <c r="P5024" s="34">
        <v>41614</v>
      </c>
      <c r="Q5024" s="34" t="s">
        <v>36</v>
      </c>
    </row>
    <row r="5025" spans="1:17">
      <c r="A5025" s="34">
        <v>139864</v>
      </c>
      <c r="B5025" s="34" t="s">
        <v>17</v>
      </c>
      <c r="C5025" s="34" t="s">
        <v>18</v>
      </c>
      <c r="D5025" s="34" t="s">
        <v>19</v>
      </c>
      <c r="E5025" s="34"/>
      <c r="F5025" s="34"/>
      <c r="G5025" s="34"/>
      <c r="H5025" s="34" t="s">
        <v>19</v>
      </c>
      <c r="I5025" s="34"/>
      <c r="J5025" s="34" t="s">
        <v>20</v>
      </c>
      <c r="K5025" s="34">
        <v>29633</v>
      </c>
      <c r="L5025" s="34" t="s">
        <v>26</v>
      </c>
      <c r="M5025" s="34" t="s">
        <v>27</v>
      </c>
      <c r="N5025" s="34" t="s">
        <v>34</v>
      </c>
      <c r="O5025" s="34" t="s">
        <v>36</v>
      </c>
      <c r="P5025" s="34" t="s">
        <v>36</v>
      </c>
      <c r="Q5025" s="34" t="s">
        <v>36</v>
      </c>
    </row>
    <row r="5026" spans="1:17">
      <c r="A5026" s="34">
        <v>37524</v>
      </c>
      <c r="B5026" s="34" t="s">
        <v>17</v>
      </c>
      <c r="C5026" s="34" t="s">
        <v>18</v>
      </c>
      <c r="D5026" s="34" t="s">
        <v>19</v>
      </c>
      <c r="E5026" s="34"/>
      <c r="F5026" s="34"/>
      <c r="G5026" s="34"/>
      <c r="H5026" s="34" t="s">
        <v>19</v>
      </c>
      <c r="I5026" s="34"/>
      <c r="J5026" s="34" t="s">
        <v>20</v>
      </c>
      <c r="K5026" s="34">
        <v>14021</v>
      </c>
      <c r="L5026" s="34" t="s">
        <v>65</v>
      </c>
      <c r="M5026" s="34" t="s">
        <v>27</v>
      </c>
      <c r="N5026" s="34" t="s">
        <v>34</v>
      </c>
      <c r="O5026" s="34">
        <v>36413</v>
      </c>
      <c r="P5026" s="34">
        <v>44664</v>
      </c>
      <c r="Q5026" s="34" t="s">
        <v>24</v>
      </c>
    </row>
    <row r="5027" spans="1:17">
      <c r="A5027" s="34">
        <v>47164</v>
      </c>
      <c r="B5027" s="34" t="s">
        <v>17</v>
      </c>
      <c r="C5027" s="34" t="s">
        <v>25</v>
      </c>
      <c r="D5027" s="34" t="s">
        <v>19</v>
      </c>
      <c r="E5027" s="34"/>
      <c r="F5027" s="34"/>
      <c r="G5027" s="34"/>
      <c r="H5027" s="34" t="s">
        <v>19</v>
      </c>
      <c r="I5027" s="34"/>
      <c r="J5027" s="34" t="s">
        <v>20</v>
      </c>
      <c r="K5027" s="34">
        <v>16375</v>
      </c>
      <c r="L5027" s="34" t="s">
        <v>69</v>
      </c>
      <c r="M5027" s="34" t="s">
        <v>27</v>
      </c>
      <c r="N5027" s="34" t="s">
        <v>34</v>
      </c>
      <c r="O5027" s="34">
        <v>39302</v>
      </c>
      <c r="P5027" s="34"/>
      <c r="Q5027" s="34" t="s">
        <v>38</v>
      </c>
    </row>
    <row r="5028" spans="1:17">
      <c r="A5028" s="34">
        <v>110912</v>
      </c>
      <c r="B5028" s="34" t="s">
        <v>17</v>
      </c>
      <c r="C5028" s="34" t="s">
        <v>18</v>
      </c>
      <c r="D5028" s="34" t="s">
        <v>19</v>
      </c>
      <c r="E5028" s="34"/>
      <c r="F5028" s="34"/>
      <c r="G5028" s="34"/>
      <c r="H5028" s="34" t="s">
        <v>19</v>
      </c>
      <c r="I5028" s="34"/>
      <c r="J5028" s="34" t="s">
        <v>20</v>
      </c>
      <c r="K5028" s="34">
        <v>36533</v>
      </c>
      <c r="L5028" s="34" t="s">
        <v>92</v>
      </c>
      <c r="M5028" s="34" t="s">
        <v>22</v>
      </c>
      <c r="N5028" s="34" t="s">
        <v>23</v>
      </c>
      <c r="O5028" s="34">
        <v>42028</v>
      </c>
      <c r="P5028" s="34">
        <v>42203</v>
      </c>
      <c r="Q5028" s="34" t="s">
        <v>24</v>
      </c>
    </row>
    <row r="5029" spans="1:17">
      <c r="A5029" s="34">
        <v>62398</v>
      </c>
      <c r="B5029" s="34" t="s">
        <v>17</v>
      </c>
      <c r="C5029" s="34" t="s">
        <v>18</v>
      </c>
      <c r="D5029" s="34" t="s">
        <v>19</v>
      </c>
      <c r="E5029" s="34"/>
      <c r="F5029" s="34"/>
      <c r="G5029" s="34"/>
      <c r="H5029" s="34" t="s">
        <v>19</v>
      </c>
      <c r="I5029" s="34"/>
      <c r="J5029" s="34" t="s">
        <v>20</v>
      </c>
      <c r="K5029" s="34">
        <v>19904</v>
      </c>
      <c r="L5029" s="34" t="s">
        <v>48</v>
      </c>
      <c r="M5029" s="34" t="s">
        <v>27</v>
      </c>
      <c r="N5029" s="34" t="s">
        <v>34</v>
      </c>
      <c r="O5029" s="34">
        <v>40540</v>
      </c>
      <c r="P5029" s="34">
        <v>43910</v>
      </c>
      <c r="Q5029" s="34" t="s">
        <v>24</v>
      </c>
    </row>
    <row r="5030" spans="1:17">
      <c r="A5030" s="34">
        <v>109436</v>
      </c>
      <c r="B5030" s="34" t="s">
        <v>17</v>
      </c>
      <c r="C5030" s="34" t="s">
        <v>18</v>
      </c>
      <c r="D5030" s="34" t="s">
        <v>19</v>
      </c>
      <c r="E5030" s="34"/>
      <c r="F5030" s="34"/>
      <c r="G5030" s="34"/>
      <c r="H5030" s="34" t="s">
        <v>19</v>
      </c>
      <c r="I5030" s="34"/>
      <c r="J5030" s="34" t="s">
        <v>20</v>
      </c>
      <c r="K5030" s="34">
        <v>35984</v>
      </c>
      <c r="L5030" s="34" t="s">
        <v>42</v>
      </c>
      <c r="M5030" s="34" t="s">
        <v>22</v>
      </c>
      <c r="N5030" s="34" t="s">
        <v>34</v>
      </c>
      <c r="O5030" s="34">
        <v>41909</v>
      </c>
      <c r="P5030" s="34">
        <v>42366</v>
      </c>
      <c r="Q5030" s="34" t="s">
        <v>24</v>
      </c>
    </row>
    <row r="5031" spans="1:17">
      <c r="A5031" s="34">
        <v>18228</v>
      </c>
      <c r="B5031" s="34" t="s">
        <v>17</v>
      </c>
      <c r="C5031" s="34" t="s">
        <v>18</v>
      </c>
      <c r="D5031" s="34" t="s">
        <v>19</v>
      </c>
      <c r="E5031" s="34"/>
      <c r="F5031" s="34"/>
      <c r="G5031" s="34"/>
      <c r="H5031" s="34" t="s">
        <v>19</v>
      </c>
      <c r="I5031" s="34"/>
      <c r="J5031" s="34" t="s">
        <v>20</v>
      </c>
      <c r="K5031" s="34"/>
      <c r="L5031" s="34" t="s">
        <v>54</v>
      </c>
      <c r="M5031" s="34" t="s">
        <v>27</v>
      </c>
      <c r="N5031" s="34" t="s">
        <v>32</v>
      </c>
      <c r="O5031" s="34">
        <v>1</v>
      </c>
      <c r="P5031" s="34">
        <v>1</v>
      </c>
      <c r="Q5031" s="34" t="s">
        <v>36</v>
      </c>
    </row>
    <row r="5032" spans="1:17">
      <c r="A5032" s="34">
        <v>58468</v>
      </c>
      <c r="B5032" s="34" t="s">
        <v>17</v>
      </c>
      <c r="C5032" s="34" t="s">
        <v>18</v>
      </c>
      <c r="D5032" s="34" t="s">
        <v>46</v>
      </c>
      <c r="E5032" s="34">
        <v>44574</v>
      </c>
      <c r="F5032" s="34" t="s">
        <v>149</v>
      </c>
      <c r="G5032" s="34" t="s">
        <v>145</v>
      </c>
      <c r="H5032" s="34" t="s">
        <v>19</v>
      </c>
      <c r="I5032" s="34"/>
      <c r="J5032" s="34" t="s">
        <v>30</v>
      </c>
      <c r="K5032" s="34">
        <v>1</v>
      </c>
      <c r="L5032" s="34" t="s">
        <v>101</v>
      </c>
      <c r="M5032" s="34" t="s">
        <v>22</v>
      </c>
      <c r="N5032" s="34" t="s">
        <v>32</v>
      </c>
      <c r="O5032" s="34">
        <v>40186</v>
      </c>
      <c r="P5032" s="34">
        <v>44574</v>
      </c>
      <c r="Q5032" s="34" t="s">
        <v>38</v>
      </c>
    </row>
    <row r="5033" spans="1:17">
      <c r="A5033" s="34">
        <v>166849</v>
      </c>
      <c r="B5033" s="34" t="s">
        <v>17</v>
      </c>
      <c r="C5033" s="34" t="s">
        <v>25</v>
      </c>
      <c r="D5033" s="34" t="s">
        <v>19</v>
      </c>
      <c r="E5033" s="34"/>
      <c r="F5033" s="34"/>
      <c r="G5033" s="34"/>
      <c r="H5033" s="34" t="s">
        <v>19</v>
      </c>
      <c r="I5033" s="34"/>
      <c r="J5033" s="34" t="s">
        <v>20</v>
      </c>
      <c r="K5033" s="34">
        <v>23048</v>
      </c>
      <c r="L5033" s="34" t="s">
        <v>67</v>
      </c>
      <c r="M5033" s="34" t="s">
        <v>22</v>
      </c>
      <c r="N5033" s="34" t="s">
        <v>34</v>
      </c>
      <c r="O5033" s="34">
        <v>45395</v>
      </c>
      <c r="P5033" s="34"/>
      <c r="Q5033" s="34" t="s">
        <v>24</v>
      </c>
    </row>
    <row r="5034" spans="1:17">
      <c r="A5034" s="34">
        <v>102844</v>
      </c>
      <c r="B5034" s="34" t="s">
        <v>17</v>
      </c>
      <c r="C5034" s="34" t="s">
        <v>18</v>
      </c>
      <c r="D5034" s="34" t="s">
        <v>19</v>
      </c>
      <c r="E5034" s="34"/>
      <c r="F5034" s="34"/>
      <c r="G5034" s="34"/>
      <c r="H5034" s="34" t="s">
        <v>19</v>
      </c>
      <c r="I5034" s="34"/>
      <c r="J5034" s="34" t="s">
        <v>30</v>
      </c>
      <c r="K5034" s="34">
        <v>35076</v>
      </c>
      <c r="L5034" s="34" t="s">
        <v>73</v>
      </c>
      <c r="M5034" s="34" t="s">
        <v>22</v>
      </c>
      <c r="N5034" s="34" t="s">
        <v>32</v>
      </c>
      <c r="O5034" s="34">
        <v>41307</v>
      </c>
      <c r="P5034" s="34">
        <v>42298</v>
      </c>
      <c r="Q5034" s="34" t="s">
        <v>24</v>
      </c>
    </row>
    <row r="5035" spans="1:17">
      <c r="A5035" s="34">
        <v>47063</v>
      </c>
      <c r="B5035" s="34" t="s">
        <v>17</v>
      </c>
      <c r="C5035" s="34" t="s">
        <v>25</v>
      </c>
      <c r="D5035" s="34" t="s">
        <v>19</v>
      </c>
      <c r="E5035" s="34"/>
      <c r="F5035" s="34"/>
      <c r="G5035" s="34"/>
      <c r="H5035" s="34" t="s">
        <v>19</v>
      </c>
      <c r="I5035" s="34"/>
      <c r="J5035" s="34" t="s">
        <v>20</v>
      </c>
      <c r="K5035" s="34"/>
      <c r="L5035" s="34" t="s">
        <v>37</v>
      </c>
      <c r="M5035" s="34" t="s">
        <v>27</v>
      </c>
      <c r="N5035" s="34" t="s">
        <v>32</v>
      </c>
      <c r="O5035" s="34" t="s">
        <v>36</v>
      </c>
      <c r="P5035" s="34" t="s">
        <v>36</v>
      </c>
      <c r="Q5035" s="34" t="s">
        <v>38</v>
      </c>
    </row>
    <row r="5036" spans="1:17">
      <c r="A5036" s="34">
        <v>142650</v>
      </c>
      <c r="B5036" s="34" t="s">
        <v>17</v>
      </c>
      <c r="C5036" s="34" t="s">
        <v>18</v>
      </c>
      <c r="D5036" s="34" t="s">
        <v>19</v>
      </c>
      <c r="E5036" s="34"/>
      <c r="F5036" s="34"/>
      <c r="G5036" s="34"/>
      <c r="H5036" s="34" t="s">
        <v>19</v>
      </c>
      <c r="I5036" s="34"/>
      <c r="J5036" s="34" t="s">
        <v>20</v>
      </c>
      <c r="K5036" s="34">
        <v>38950</v>
      </c>
      <c r="L5036" s="34" t="s">
        <v>102</v>
      </c>
      <c r="M5036" s="34" t="s">
        <v>22</v>
      </c>
      <c r="N5036" s="34" t="s">
        <v>36</v>
      </c>
      <c r="O5036" s="34">
        <v>43849</v>
      </c>
      <c r="P5036" s="34">
        <v>44309</v>
      </c>
      <c r="Q5036" s="34" t="s">
        <v>77</v>
      </c>
    </row>
    <row r="5037" spans="1:17">
      <c r="A5037" s="34">
        <v>80923</v>
      </c>
      <c r="B5037" s="34" t="s">
        <v>17</v>
      </c>
      <c r="C5037" s="34" t="s">
        <v>18</v>
      </c>
      <c r="D5037" s="34" t="s">
        <v>19</v>
      </c>
      <c r="E5037" s="34"/>
      <c r="F5037" s="34"/>
      <c r="G5037" s="34"/>
      <c r="H5037" s="34" t="s">
        <v>19</v>
      </c>
      <c r="I5037" s="34"/>
      <c r="J5037" s="34" t="s">
        <v>20</v>
      </c>
      <c r="K5037" s="34">
        <v>30411</v>
      </c>
      <c r="L5037" s="34" t="s">
        <v>386</v>
      </c>
      <c r="M5037" s="34" t="s">
        <v>52</v>
      </c>
      <c r="N5037" s="34" t="s">
        <v>34</v>
      </c>
      <c r="O5037" s="34">
        <v>40085</v>
      </c>
      <c r="P5037" s="34">
        <v>43376</v>
      </c>
      <c r="Q5037" s="34" t="s">
        <v>24</v>
      </c>
    </row>
    <row r="5038" spans="1:17">
      <c r="A5038" s="34">
        <v>121451</v>
      </c>
      <c r="B5038" s="34" t="s">
        <v>17</v>
      </c>
      <c r="C5038" s="34" t="s">
        <v>18</v>
      </c>
      <c r="D5038" s="34" t="s">
        <v>19</v>
      </c>
      <c r="E5038" s="34"/>
      <c r="F5038" s="34"/>
      <c r="G5038" s="34"/>
      <c r="H5038" s="34" t="s">
        <v>19</v>
      </c>
      <c r="I5038" s="34"/>
      <c r="J5038" s="34" t="s">
        <v>20</v>
      </c>
      <c r="K5038" s="34">
        <v>36934</v>
      </c>
      <c r="L5038" s="34" t="s">
        <v>78</v>
      </c>
      <c r="M5038" s="34" t="s">
        <v>22</v>
      </c>
      <c r="N5038" s="34" t="s">
        <v>34</v>
      </c>
      <c r="O5038" s="34">
        <v>42805</v>
      </c>
      <c r="P5038" s="34">
        <v>43132</v>
      </c>
      <c r="Q5038" s="34" t="s">
        <v>24</v>
      </c>
    </row>
    <row r="5039" spans="1:17">
      <c r="A5039" s="34">
        <v>121364</v>
      </c>
      <c r="B5039" s="34" t="s">
        <v>17</v>
      </c>
      <c r="C5039" s="34" t="s">
        <v>25</v>
      </c>
      <c r="D5039" s="34" t="s">
        <v>19</v>
      </c>
      <c r="E5039" s="34"/>
      <c r="F5039" s="34"/>
      <c r="G5039" s="34"/>
      <c r="H5039" s="34" t="s">
        <v>19</v>
      </c>
      <c r="I5039" s="34"/>
      <c r="J5039" s="34" t="s">
        <v>20</v>
      </c>
      <c r="K5039" s="34">
        <v>17757</v>
      </c>
      <c r="L5039" s="34" t="s">
        <v>37</v>
      </c>
      <c r="M5039" s="34" t="s">
        <v>27</v>
      </c>
      <c r="N5039" s="34" t="s">
        <v>34</v>
      </c>
      <c r="O5039" s="34">
        <v>42776</v>
      </c>
      <c r="P5039" s="34"/>
      <c r="Q5039" s="34" t="s">
        <v>24</v>
      </c>
    </row>
    <row r="5040" spans="1:17">
      <c r="A5040" s="34">
        <v>41050</v>
      </c>
      <c r="B5040" s="34" t="s">
        <v>17</v>
      </c>
      <c r="C5040" s="34" t="s">
        <v>25</v>
      </c>
      <c r="D5040" s="34" t="s">
        <v>19</v>
      </c>
      <c r="E5040" s="34"/>
      <c r="F5040" s="34"/>
      <c r="G5040" s="34"/>
      <c r="H5040" s="34" t="s">
        <v>19</v>
      </c>
      <c r="I5040" s="34"/>
      <c r="J5040" s="34" t="s">
        <v>20</v>
      </c>
      <c r="K5040" s="34">
        <v>16529</v>
      </c>
      <c r="L5040" s="34" t="s">
        <v>82</v>
      </c>
      <c r="M5040" s="34" t="s">
        <v>27</v>
      </c>
      <c r="N5040" s="34" t="s">
        <v>34</v>
      </c>
      <c r="O5040" s="34">
        <v>39772</v>
      </c>
      <c r="P5040" s="34"/>
      <c r="Q5040" s="34" t="s">
        <v>24</v>
      </c>
    </row>
    <row r="5041" spans="1:17">
      <c r="A5041" s="34">
        <v>146825</v>
      </c>
      <c r="B5041" s="34" t="s">
        <v>17</v>
      </c>
      <c r="C5041" s="34" t="s">
        <v>18</v>
      </c>
      <c r="D5041" s="34" t="s">
        <v>19</v>
      </c>
      <c r="E5041" s="34"/>
      <c r="F5041" s="34"/>
      <c r="G5041" s="34"/>
      <c r="H5041" s="34" t="s">
        <v>19</v>
      </c>
      <c r="I5041" s="34"/>
      <c r="J5041" s="34" t="s">
        <v>20</v>
      </c>
      <c r="K5041" s="34">
        <v>23115</v>
      </c>
      <c r="L5041" s="34" t="s">
        <v>74</v>
      </c>
      <c r="M5041" s="34" t="s">
        <v>22</v>
      </c>
      <c r="N5041" s="34" t="s">
        <v>36</v>
      </c>
      <c r="O5041" s="34">
        <v>44110</v>
      </c>
      <c r="P5041" s="34">
        <v>44363</v>
      </c>
      <c r="Q5041" s="34" t="s">
        <v>24</v>
      </c>
    </row>
    <row r="5042" spans="1:17">
      <c r="A5042" s="34">
        <v>124644</v>
      </c>
      <c r="B5042" s="34" t="s">
        <v>17</v>
      </c>
      <c r="C5042" s="34" t="s">
        <v>18</v>
      </c>
      <c r="D5042" s="34" t="s">
        <v>19</v>
      </c>
      <c r="E5042" s="34"/>
      <c r="F5042" s="34"/>
      <c r="G5042" s="34"/>
      <c r="H5042" s="34" t="s">
        <v>19</v>
      </c>
      <c r="I5042" s="34"/>
      <c r="J5042" s="34" t="s">
        <v>20</v>
      </c>
      <c r="K5042" s="34">
        <v>24097</v>
      </c>
      <c r="L5042" s="34" t="s">
        <v>84</v>
      </c>
      <c r="M5042" s="34" t="s">
        <v>22</v>
      </c>
      <c r="N5042" s="34" t="s">
        <v>32</v>
      </c>
      <c r="O5042" s="34">
        <v>43011</v>
      </c>
      <c r="P5042" s="34">
        <v>43025</v>
      </c>
      <c r="Q5042" s="34" t="s">
        <v>24</v>
      </c>
    </row>
    <row r="5043" spans="1:17">
      <c r="A5043" s="34">
        <v>106944</v>
      </c>
      <c r="B5043" s="34" t="s">
        <v>17</v>
      </c>
      <c r="C5043" s="34" t="s">
        <v>18</v>
      </c>
      <c r="D5043" s="34" t="s">
        <v>19</v>
      </c>
      <c r="E5043" s="34"/>
      <c r="F5043" s="34"/>
      <c r="G5043" s="34"/>
      <c r="H5043" s="34" t="s">
        <v>19</v>
      </c>
      <c r="I5043" s="34"/>
      <c r="J5043" s="34" t="s">
        <v>20</v>
      </c>
      <c r="K5043" s="34">
        <v>33490</v>
      </c>
      <c r="L5043" s="34" t="s">
        <v>48</v>
      </c>
      <c r="M5043" s="34" t="s">
        <v>27</v>
      </c>
      <c r="N5043" s="34" t="s">
        <v>34</v>
      </c>
      <c r="O5043" s="34">
        <v>41855</v>
      </c>
      <c r="P5043" s="34">
        <v>44790</v>
      </c>
      <c r="Q5043" s="34" t="s">
        <v>55</v>
      </c>
    </row>
    <row r="5044" spans="1:17">
      <c r="A5044" s="34">
        <v>160515</v>
      </c>
      <c r="B5044" s="34" t="s">
        <v>17</v>
      </c>
      <c r="C5044" s="34" t="s">
        <v>25</v>
      </c>
      <c r="D5044" s="34" t="s">
        <v>19</v>
      </c>
      <c r="E5044" s="34"/>
      <c r="F5044" s="34"/>
      <c r="G5044" s="34"/>
      <c r="H5044" s="34" t="s">
        <v>19</v>
      </c>
      <c r="I5044" s="34"/>
      <c r="J5044" s="34" t="s">
        <v>30</v>
      </c>
      <c r="K5044" s="34"/>
      <c r="L5044" s="34" t="s">
        <v>48</v>
      </c>
      <c r="M5044" s="34" t="s">
        <v>27</v>
      </c>
      <c r="N5044" s="34" t="s">
        <v>34</v>
      </c>
      <c r="O5044" s="34">
        <v>45042</v>
      </c>
      <c r="P5044" s="34"/>
      <c r="Q5044" s="34" t="s">
        <v>38</v>
      </c>
    </row>
    <row r="5045" spans="1:17">
      <c r="A5045" s="34">
        <v>129346</v>
      </c>
      <c r="B5045" s="34" t="s">
        <v>17</v>
      </c>
      <c r="C5045" s="34" t="s">
        <v>18</v>
      </c>
      <c r="D5045" s="34" t="s">
        <v>19</v>
      </c>
      <c r="E5045" s="34"/>
      <c r="F5045" s="34"/>
      <c r="G5045" s="34"/>
      <c r="H5045" s="34" t="s">
        <v>19</v>
      </c>
      <c r="I5045" s="34"/>
      <c r="J5045" s="34" t="s">
        <v>30</v>
      </c>
      <c r="K5045" s="34">
        <v>21935</v>
      </c>
      <c r="L5045" s="34" t="s">
        <v>65</v>
      </c>
      <c r="M5045" s="34" t="s">
        <v>27</v>
      </c>
      <c r="N5045" s="34" t="s">
        <v>34</v>
      </c>
      <c r="O5045" s="34">
        <v>43357</v>
      </c>
      <c r="P5045" s="34">
        <v>43511</v>
      </c>
      <c r="Q5045" s="34" t="s">
        <v>41</v>
      </c>
    </row>
    <row r="5046" spans="1:17">
      <c r="A5046" s="34">
        <v>167298</v>
      </c>
      <c r="B5046" s="34" t="s">
        <v>17</v>
      </c>
      <c r="C5046" s="34" t="s">
        <v>18</v>
      </c>
      <c r="D5046" s="34" t="s">
        <v>19</v>
      </c>
      <c r="E5046" s="34"/>
      <c r="F5046" s="34"/>
      <c r="G5046" s="34"/>
      <c r="H5046" s="34" t="s">
        <v>19</v>
      </c>
      <c r="I5046" s="34"/>
      <c r="J5046" s="34" t="s">
        <v>30</v>
      </c>
      <c r="K5046" s="34">
        <v>35469</v>
      </c>
      <c r="L5046" s="34" t="s">
        <v>74</v>
      </c>
      <c r="M5046" s="34" t="s">
        <v>22</v>
      </c>
      <c r="N5046" s="34" t="s">
        <v>34</v>
      </c>
      <c r="O5046" s="34" t="s">
        <v>36</v>
      </c>
      <c r="P5046" s="34" t="s">
        <v>36</v>
      </c>
      <c r="Q5046" s="34" t="s">
        <v>36</v>
      </c>
    </row>
    <row r="5047" spans="1:17">
      <c r="A5047" s="34">
        <v>84060</v>
      </c>
      <c r="B5047" s="34" t="s">
        <v>17</v>
      </c>
      <c r="C5047" s="34" t="s">
        <v>18</v>
      </c>
      <c r="D5047" s="34" t="s">
        <v>19</v>
      </c>
      <c r="E5047" s="34"/>
      <c r="F5047" s="34"/>
      <c r="G5047" s="34"/>
      <c r="H5047" s="34" t="s">
        <v>19</v>
      </c>
      <c r="I5047" s="34"/>
      <c r="J5047" s="34" t="s">
        <v>30</v>
      </c>
      <c r="K5047" s="34">
        <v>16965</v>
      </c>
      <c r="L5047" s="34" t="s">
        <v>26</v>
      </c>
      <c r="M5047" s="34" t="s">
        <v>27</v>
      </c>
      <c r="N5047" s="34" t="s">
        <v>34</v>
      </c>
      <c r="O5047" s="34">
        <v>40973</v>
      </c>
      <c r="P5047" s="34">
        <v>41663</v>
      </c>
      <c r="Q5047" s="34" t="s">
        <v>36</v>
      </c>
    </row>
    <row r="5048" spans="1:17">
      <c r="A5048" s="34">
        <v>79674</v>
      </c>
      <c r="B5048" s="34" t="s">
        <v>17</v>
      </c>
      <c r="C5048" s="34" t="s">
        <v>18</v>
      </c>
      <c r="D5048" s="34" t="s">
        <v>19</v>
      </c>
      <c r="E5048" s="34"/>
      <c r="F5048" s="34"/>
      <c r="G5048" s="34"/>
      <c r="H5048" s="34" t="s">
        <v>19</v>
      </c>
      <c r="I5048" s="34"/>
      <c r="J5048" s="34" t="s">
        <v>20</v>
      </c>
      <c r="K5048" s="34"/>
      <c r="L5048" s="34" t="s">
        <v>79</v>
      </c>
      <c r="M5048" s="34" t="s">
        <v>22</v>
      </c>
      <c r="N5048" s="34" t="s">
        <v>32</v>
      </c>
      <c r="O5048" s="34">
        <v>1</v>
      </c>
      <c r="P5048" s="34">
        <v>1</v>
      </c>
      <c r="Q5048" s="34" t="s">
        <v>36</v>
      </c>
    </row>
    <row r="5049" spans="1:17">
      <c r="A5049" s="34">
        <v>93687</v>
      </c>
      <c r="B5049" s="34" t="s">
        <v>17</v>
      </c>
      <c r="C5049" s="34" t="s">
        <v>18</v>
      </c>
      <c r="D5049" s="34" t="s">
        <v>19</v>
      </c>
      <c r="E5049" s="34"/>
      <c r="F5049" s="34"/>
      <c r="G5049" s="34"/>
      <c r="H5049" s="34" t="s">
        <v>19</v>
      </c>
      <c r="I5049" s="34"/>
      <c r="J5049" s="34" t="s">
        <v>20</v>
      </c>
      <c r="K5049" s="34">
        <v>34833</v>
      </c>
      <c r="L5049" s="34" t="s">
        <v>101</v>
      </c>
      <c r="M5049" s="34" t="s">
        <v>22</v>
      </c>
      <c r="N5049" s="34" t="s">
        <v>32</v>
      </c>
      <c r="O5049" s="34">
        <v>40929</v>
      </c>
      <c r="P5049" s="34">
        <v>40964</v>
      </c>
      <c r="Q5049" s="34" t="s">
        <v>36</v>
      </c>
    </row>
    <row r="5050" spans="1:17">
      <c r="A5050" s="34">
        <v>165957</v>
      </c>
      <c r="B5050" s="34" t="s">
        <v>17</v>
      </c>
      <c r="C5050" s="34" t="s">
        <v>25</v>
      </c>
      <c r="D5050" s="34" t="s">
        <v>19</v>
      </c>
      <c r="E5050" s="34"/>
      <c r="F5050" s="34"/>
      <c r="G5050" s="34"/>
      <c r="H5050" s="34" t="s">
        <v>19</v>
      </c>
      <c r="I5050" s="34"/>
      <c r="J5050" s="34" t="s">
        <v>20</v>
      </c>
      <c r="K5050" s="34">
        <v>39753</v>
      </c>
      <c r="L5050" s="34" t="s">
        <v>102</v>
      </c>
      <c r="M5050" s="34" t="s">
        <v>22</v>
      </c>
      <c r="N5050" s="34" t="s">
        <v>34</v>
      </c>
      <c r="O5050" s="34">
        <v>45353</v>
      </c>
      <c r="P5050" s="34"/>
      <c r="Q5050" s="34" t="s">
        <v>24</v>
      </c>
    </row>
    <row r="5051" spans="1:17">
      <c r="A5051" s="34">
        <v>166578</v>
      </c>
      <c r="B5051" s="34" t="s">
        <v>17</v>
      </c>
      <c r="C5051" s="34" t="s">
        <v>25</v>
      </c>
      <c r="D5051" s="34" t="s">
        <v>19</v>
      </c>
      <c r="E5051" s="34"/>
      <c r="F5051" s="34"/>
      <c r="G5051" s="34"/>
      <c r="H5051" s="34" t="s">
        <v>19</v>
      </c>
      <c r="I5051" s="34"/>
      <c r="J5051" s="34" t="s">
        <v>20</v>
      </c>
      <c r="K5051" s="34">
        <v>39753</v>
      </c>
      <c r="L5051" s="34" t="s">
        <v>102</v>
      </c>
      <c r="M5051" s="34" t="s">
        <v>22</v>
      </c>
      <c r="N5051" s="34" t="s">
        <v>34</v>
      </c>
      <c r="O5051" s="34">
        <v>45351</v>
      </c>
      <c r="P5051" s="34"/>
      <c r="Q5051" s="34" t="s">
        <v>24</v>
      </c>
    </row>
    <row r="5052" spans="1:17">
      <c r="A5052" s="34">
        <v>83859</v>
      </c>
      <c r="B5052" s="34" t="s">
        <v>17</v>
      </c>
      <c r="C5052" s="34" t="s">
        <v>18</v>
      </c>
      <c r="D5052" s="34" t="s">
        <v>19</v>
      </c>
      <c r="E5052" s="34"/>
      <c r="F5052" s="34"/>
      <c r="G5052" s="34"/>
      <c r="H5052" s="34" t="s">
        <v>19</v>
      </c>
      <c r="I5052" s="34"/>
      <c r="J5052" s="34" t="s">
        <v>20</v>
      </c>
      <c r="K5052" s="34"/>
      <c r="L5052" s="34" t="s">
        <v>69</v>
      </c>
      <c r="M5052" s="34" t="s">
        <v>27</v>
      </c>
      <c r="N5052" s="34" t="s">
        <v>32</v>
      </c>
      <c r="O5052" s="34">
        <v>41228</v>
      </c>
      <c r="P5052" s="34">
        <v>41228</v>
      </c>
      <c r="Q5052" s="34" t="s">
        <v>36</v>
      </c>
    </row>
    <row r="5053" spans="1:17">
      <c r="A5053" s="34">
        <v>111283</v>
      </c>
      <c r="B5053" s="34" t="s">
        <v>17</v>
      </c>
      <c r="C5053" s="34" t="s">
        <v>18</v>
      </c>
      <c r="D5053" s="34" t="s">
        <v>19</v>
      </c>
      <c r="E5053" s="34"/>
      <c r="F5053" s="34"/>
      <c r="G5053" s="34"/>
      <c r="H5053" s="34" t="s">
        <v>19</v>
      </c>
      <c r="I5053" s="34"/>
      <c r="J5053" s="34" t="s">
        <v>20</v>
      </c>
      <c r="K5053" s="34">
        <v>36774</v>
      </c>
      <c r="L5053" s="34" t="s">
        <v>53</v>
      </c>
      <c r="M5053" s="34" t="s">
        <v>22</v>
      </c>
      <c r="N5053" s="34" t="s">
        <v>34</v>
      </c>
      <c r="O5053" s="34">
        <v>42077</v>
      </c>
      <c r="P5053" s="34">
        <v>42241</v>
      </c>
      <c r="Q5053" s="34" t="s">
        <v>24</v>
      </c>
    </row>
    <row r="5054" spans="1:17">
      <c r="A5054" s="34">
        <v>122034</v>
      </c>
      <c r="B5054" s="34" t="s">
        <v>17</v>
      </c>
      <c r="C5054" s="34" t="s">
        <v>18</v>
      </c>
      <c r="D5054" s="34" t="s">
        <v>19</v>
      </c>
      <c r="E5054" s="34"/>
      <c r="F5054" s="34"/>
      <c r="G5054" s="34"/>
      <c r="H5054" s="34" t="s">
        <v>19</v>
      </c>
      <c r="I5054" s="34"/>
      <c r="J5054" s="34" t="s">
        <v>20</v>
      </c>
      <c r="K5054" s="34">
        <v>35312</v>
      </c>
      <c r="L5054" s="34" t="s">
        <v>45</v>
      </c>
      <c r="M5054" s="34" t="s">
        <v>22</v>
      </c>
      <c r="N5054" s="34" t="s">
        <v>34</v>
      </c>
      <c r="O5054" s="34">
        <v>42861</v>
      </c>
      <c r="P5054" s="34">
        <v>42903</v>
      </c>
      <c r="Q5054" s="34" t="s">
        <v>77</v>
      </c>
    </row>
    <row r="5055" spans="1:17">
      <c r="A5055" s="34">
        <v>104374</v>
      </c>
      <c r="B5055" s="34" t="s">
        <v>17</v>
      </c>
      <c r="C5055" s="34" t="s">
        <v>25</v>
      </c>
      <c r="D5055" s="34" t="s">
        <v>19</v>
      </c>
      <c r="E5055" s="34"/>
      <c r="F5055" s="34"/>
      <c r="G5055" s="34"/>
      <c r="H5055" s="34" t="s">
        <v>19</v>
      </c>
      <c r="I5055" s="34"/>
      <c r="J5055" s="34" t="s">
        <v>20</v>
      </c>
      <c r="K5055" s="34">
        <v>30678</v>
      </c>
      <c r="L5055" s="34" t="s">
        <v>26</v>
      </c>
      <c r="M5055" s="34" t="s">
        <v>27</v>
      </c>
      <c r="N5055" s="34" t="s">
        <v>32</v>
      </c>
      <c r="O5055" s="34">
        <v>41442</v>
      </c>
      <c r="P5055" s="34"/>
      <c r="Q5055" s="34" t="s">
        <v>24</v>
      </c>
    </row>
    <row r="5056" spans="1:17">
      <c r="A5056" s="34">
        <v>109388</v>
      </c>
      <c r="B5056" s="34" t="s">
        <v>17</v>
      </c>
      <c r="C5056" s="34" t="s">
        <v>18</v>
      </c>
      <c r="D5056" s="34" t="s">
        <v>19</v>
      </c>
      <c r="E5056" s="34"/>
      <c r="F5056" s="34"/>
      <c r="G5056" s="34"/>
      <c r="H5056" s="34" t="s">
        <v>19</v>
      </c>
      <c r="I5056" s="34"/>
      <c r="J5056" s="34" t="s">
        <v>20</v>
      </c>
      <c r="K5056" s="34">
        <v>29679</v>
      </c>
      <c r="L5056" s="34" t="s">
        <v>26</v>
      </c>
      <c r="M5056" s="34" t="s">
        <v>27</v>
      </c>
      <c r="N5056" s="34" t="s">
        <v>34</v>
      </c>
      <c r="O5056" s="34" t="s">
        <v>36</v>
      </c>
      <c r="P5056" s="34" t="s">
        <v>36</v>
      </c>
      <c r="Q5056" s="34" t="s">
        <v>36</v>
      </c>
    </row>
    <row r="5057" spans="1:17">
      <c r="A5057" s="34">
        <v>79218</v>
      </c>
      <c r="B5057" s="34" t="s">
        <v>17</v>
      </c>
      <c r="C5057" s="34" t="s">
        <v>18</v>
      </c>
      <c r="D5057" s="34" t="s">
        <v>19</v>
      </c>
      <c r="E5057" s="34"/>
      <c r="F5057" s="34"/>
      <c r="G5057" s="34"/>
      <c r="H5057" s="34" t="s">
        <v>19</v>
      </c>
      <c r="I5057" s="34"/>
      <c r="J5057" s="34" t="s">
        <v>20</v>
      </c>
      <c r="K5057" s="34">
        <v>30894</v>
      </c>
      <c r="L5057" s="34" t="s">
        <v>37</v>
      </c>
      <c r="M5057" s="34" t="s">
        <v>27</v>
      </c>
      <c r="N5057" s="34" t="s">
        <v>34</v>
      </c>
      <c r="O5057" s="34">
        <v>1</v>
      </c>
      <c r="P5057" s="34">
        <v>1</v>
      </c>
      <c r="Q5057" s="34" t="s">
        <v>36</v>
      </c>
    </row>
    <row r="5058" spans="1:17">
      <c r="A5058" s="34">
        <v>137047</v>
      </c>
      <c r="B5058" s="34" t="s">
        <v>17</v>
      </c>
      <c r="C5058" s="34" t="s">
        <v>18</v>
      </c>
      <c r="D5058" s="34" t="s">
        <v>19</v>
      </c>
      <c r="E5058" s="34"/>
      <c r="F5058" s="34"/>
      <c r="G5058" s="34"/>
      <c r="H5058" s="34" t="s">
        <v>19</v>
      </c>
      <c r="I5058" s="34"/>
      <c r="J5058" s="34" t="s">
        <v>30</v>
      </c>
      <c r="K5058" s="34">
        <v>38210</v>
      </c>
      <c r="L5058" s="34" t="s">
        <v>84</v>
      </c>
      <c r="M5058" s="34" t="s">
        <v>22</v>
      </c>
      <c r="N5058" s="34" t="s">
        <v>34</v>
      </c>
      <c r="O5058" s="34">
        <v>43676</v>
      </c>
      <c r="P5058" s="34">
        <v>44447</v>
      </c>
      <c r="Q5058" s="34" t="s">
        <v>24</v>
      </c>
    </row>
    <row r="5059" spans="1:17">
      <c r="A5059" s="34">
        <v>79420</v>
      </c>
      <c r="B5059" s="34" t="s">
        <v>17</v>
      </c>
      <c r="C5059" s="34" t="s">
        <v>18</v>
      </c>
      <c r="D5059" s="34" t="s">
        <v>19</v>
      </c>
      <c r="E5059" s="34"/>
      <c r="F5059" s="34"/>
      <c r="G5059" s="34"/>
      <c r="H5059" s="34" t="s">
        <v>19</v>
      </c>
      <c r="I5059" s="34"/>
      <c r="J5059" s="34" t="s">
        <v>30</v>
      </c>
      <c r="K5059" s="34"/>
      <c r="L5059" s="34" t="s">
        <v>26</v>
      </c>
      <c r="M5059" s="34" t="s">
        <v>27</v>
      </c>
      <c r="N5059" s="34" t="s">
        <v>32</v>
      </c>
      <c r="O5059" s="34">
        <v>40764</v>
      </c>
      <c r="P5059" s="34">
        <v>40764</v>
      </c>
      <c r="Q5059" s="34" t="s">
        <v>36</v>
      </c>
    </row>
    <row r="5060" spans="1:17">
      <c r="A5060" s="34">
        <v>101017</v>
      </c>
      <c r="B5060" s="34" t="s">
        <v>17</v>
      </c>
      <c r="C5060" s="34" t="s">
        <v>18</v>
      </c>
      <c r="D5060" s="34" t="s">
        <v>19</v>
      </c>
      <c r="E5060" s="34"/>
      <c r="F5060" s="34"/>
      <c r="G5060" s="34"/>
      <c r="H5060" s="34" t="s">
        <v>19</v>
      </c>
      <c r="I5060" s="34"/>
      <c r="J5060" s="34" t="s">
        <v>30</v>
      </c>
      <c r="K5060" s="34">
        <v>33454</v>
      </c>
      <c r="L5060" s="34" t="s">
        <v>44</v>
      </c>
      <c r="M5060" s="34" t="s">
        <v>27</v>
      </c>
      <c r="N5060" s="34" t="s">
        <v>32</v>
      </c>
      <c r="O5060" s="34">
        <v>41127</v>
      </c>
      <c r="P5060" s="34">
        <v>41484</v>
      </c>
      <c r="Q5060" s="34" t="s">
        <v>36</v>
      </c>
    </row>
    <row r="5061" spans="1:17">
      <c r="A5061" s="34">
        <v>80924</v>
      </c>
      <c r="B5061" s="34" t="s">
        <v>17</v>
      </c>
      <c r="C5061" s="34" t="s">
        <v>25</v>
      </c>
      <c r="D5061" s="34" t="s">
        <v>19</v>
      </c>
      <c r="E5061" s="34"/>
      <c r="F5061" s="34"/>
      <c r="G5061" s="34"/>
      <c r="H5061" s="34" t="s">
        <v>19</v>
      </c>
      <c r="I5061" s="34"/>
      <c r="J5061" s="34" t="s">
        <v>20</v>
      </c>
      <c r="K5061" s="34">
        <v>15460</v>
      </c>
      <c r="L5061" s="34" t="s">
        <v>37</v>
      </c>
      <c r="M5061" s="34" t="s">
        <v>27</v>
      </c>
      <c r="N5061" s="34" t="s">
        <v>32</v>
      </c>
      <c r="O5061" s="34">
        <v>37186</v>
      </c>
      <c r="P5061" s="34"/>
      <c r="Q5061" s="34" t="s">
        <v>24</v>
      </c>
    </row>
    <row r="5062" spans="1:17">
      <c r="A5062" s="34">
        <v>165205</v>
      </c>
      <c r="B5062" s="34" t="s">
        <v>17</v>
      </c>
      <c r="C5062" s="34" t="s">
        <v>25</v>
      </c>
      <c r="D5062" s="34" t="s">
        <v>19</v>
      </c>
      <c r="E5062" s="34"/>
      <c r="F5062" s="34"/>
      <c r="G5062" s="34"/>
      <c r="H5062" s="34" t="s">
        <v>19</v>
      </c>
      <c r="I5062" s="34"/>
      <c r="J5062" s="34" t="s">
        <v>20</v>
      </c>
      <c r="K5062" s="34">
        <v>22707</v>
      </c>
      <c r="L5062" s="34" t="s">
        <v>73</v>
      </c>
      <c r="M5062" s="34" t="s">
        <v>22</v>
      </c>
      <c r="N5062" s="34" t="s">
        <v>34</v>
      </c>
      <c r="O5062" s="34">
        <v>45258</v>
      </c>
      <c r="P5062" s="34"/>
      <c r="Q5062" s="34" t="s">
        <v>24</v>
      </c>
    </row>
    <row r="5063" spans="1:17">
      <c r="A5063" s="34">
        <v>151432</v>
      </c>
      <c r="B5063" s="34" t="s">
        <v>17</v>
      </c>
      <c r="C5063" s="34" t="s">
        <v>25</v>
      </c>
      <c r="D5063" s="34" t="s">
        <v>19</v>
      </c>
      <c r="E5063" s="34"/>
      <c r="F5063" s="34"/>
      <c r="G5063" s="34"/>
      <c r="H5063" s="34" t="s">
        <v>19</v>
      </c>
      <c r="I5063" s="34"/>
      <c r="J5063" s="34" t="s">
        <v>20</v>
      </c>
      <c r="K5063" s="34">
        <v>22755</v>
      </c>
      <c r="L5063" s="34" t="s">
        <v>65</v>
      </c>
      <c r="M5063" s="34" t="s">
        <v>27</v>
      </c>
      <c r="N5063" s="34" t="s">
        <v>34</v>
      </c>
      <c r="O5063" s="34">
        <v>44414</v>
      </c>
      <c r="P5063" s="34"/>
      <c r="Q5063" s="34" t="s">
        <v>24</v>
      </c>
    </row>
    <row r="5064" spans="1:17">
      <c r="A5064" s="34">
        <v>79908</v>
      </c>
      <c r="B5064" s="34" t="s">
        <v>17</v>
      </c>
      <c r="C5064" s="34" t="s">
        <v>25</v>
      </c>
      <c r="D5064" s="34" t="s">
        <v>19</v>
      </c>
      <c r="E5064" s="34"/>
      <c r="F5064" s="34"/>
      <c r="G5064" s="34"/>
      <c r="H5064" s="34" t="s">
        <v>19</v>
      </c>
      <c r="I5064" s="34"/>
      <c r="J5064" s="34" t="s">
        <v>20</v>
      </c>
      <c r="K5064" s="34">
        <v>15511</v>
      </c>
      <c r="L5064" s="34" t="s">
        <v>37</v>
      </c>
      <c r="M5064" s="34" t="s">
        <v>27</v>
      </c>
      <c r="N5064" s="34" t="s">
        <v>34</v>
      </c>
      <c r="O5064" s="34">
        <v>40091</v>
      </c>
      <c r="P5064" s="34"/>
      <c r="Q5064" s="34" t="s">
        <v>24</v>
      </c>
    </row>
    <row r="5065" spans="1:17">
      <c r="A5065" s="34">
        <v>125826</v>
      </c>
      <c r="B5065" s="34" t="s">
        <v>17</v>
      </c>
      <c r="C5065" s="34" t="s">
        <v>18</v>
      </c>
      <c r="D5065" s="34" t="s">
        <v>19</v>
      </c>
      <c r="E5065" s="34"/>
      <c r="F5065" s="34"/>
      <c r="G5065" s="34"/>
      <c r="H5065" s="34" t="s">
        <v>19</v>
      </c>
      <c r="I5065" s="34"/>
      <c r="J5065" s="34" t="s">
        <v>20</v>
      </c>
      <c r="K5065" s="34">
        <v>22454</v>
      </c>
      <c r="L5065" s="34" t="s">
        <v>37</v>
      </c>
      <c r="M5065" s="34" t="s">
        <v>27</v>
      </c>
      <c r="N5065" s="34" t="s">
        <v>34</v>
      </c>
      <c r="O5065" s="34">
        <v>43306</v>
      </c>
      <c r="P5065" s="34">
        <v>44650</v>
      </c>
      <c r="Q5065" s="34" t="s">
        <v>41</v>
      </c>
    </row>
    <row r="5066" spans="1:17">
      <c r="A5066" s="34">
        <v>129437</v>
      </c>
      <c r="B5066" s="34" t="s">
        <v>17</v>
      </c>
      <c r="C5066" s="34" t="s">
        <v>18</v>
      </c>
      <c r="D5066" s="34" t="s">
        <v>19</v>
      </c>
      <c r="E5066" s="34"/>
      <c r="F5066" s="34"/>
      <c r="G5066" s="34"/>
      <c r="H5066" s="34" t="s">
        <v>19</v>
      </c>
      <c r="I5066" s="34"/>
      <c r="J5066" s="34" t="s">
        <v>20</v>
      </c>
      <c r="K5066" s="34">
        <v>17215</v>
      </c>
      <c r="L5066" s="34" t="s">
        <v>56</v>
      </c>
      <c r="M5066" s="34" t="s">
        <v>57</v>
      </c>
      <c r="N5066" s="34" t="s">
        <v>23</v>
      </c>
      <c r="O5066" s="34">
        <v>43284</v>
      </c>
      <c r="P5066" s="34">
        <v>44433</v>
      </c>
      <c r="Q5066" s="34" t="s">
        <v>77</v>
      </c>
    </row>
    <row r="5067" spans="1:17">
      <c r="A5067" s="34">
        <v>134022</v>
      </c>
      <c r="B5067" s="34" t="s">
        <v>17</v>
      </c>
      <c r="C5067" s="34" t="s">
        <v>18</v>
      </c>
      <c r="D5067" s="34" t="s">
        <v>19</v>
      </c>
      <c r="E5067" s="34"/>
      <c r="F5067" s="34"/>
      <c r="G5067" s="34"/>
      <c r="H5067" s="34" t="s">
        <v>19</v>
      </c>
      <c r="I5067" s="34"/>
      <c r="J5067" s="34" t="s">
        <v>20</v>
      </c>
      <c r="K5067" s="34">
        <v>23227</v>
      </c>
      <c r="L5067" s="34" t="s">
        <v>56</v>
      </c>
      <c r="M5067" s="34" t="s">
        <v>57</v>
      </c>
      <c r="N5067" s="34" t="s">
        <v>34</v>
      </c>
      <c r="O5067" s="34">
        <v>43516</v>
      </c>
      <c r="P5067" s="34">
        <v>44776</v>
      </c>
      <c r="Q5067" s="34" t="s">
        <v>24</v>
      </c>
    </row>
    <row r="5068" spans="1:17">
      <c r="A5068" s="34">
        <v>154465</v>
      </c>
      <c r="B5068" s="34" t="s">
        <v>17</v>
      </c>
      <c r="C5068" s="34" t="s">
        <v>18</v>
      </c>
      <c r="D5068" s="34" t="s">
        <v>19</v>
      </c>
      <c r="E5068" s="34"/>
      <c r="F5068" s="34"/>
      <c r="G5068" s="34"/>
      <c r="H5068" s="34" t="s">
        <v>19</v>
      </c>
      <c r="I5068" s="34"/>
      <c r="J5068" s="34" t="s">
        <v>30</v>
      </c>
      <c r="K5068" s="34">
        <v>37229</v>
      </c>
      <c r="L5068" s="34" t="s">
        <v>26</v>
      </c>
      <c r="M5068" s="34" t="s">
        <v>27</v>
      </c>
      <c r="N5068" s="34" t="s">
        <v>40</v>
      </c>
      <c r="O5068" s="34" t="s">
        <v>36</v>
      </c>
      <c r="P5068" s="34" t="s">
        <v>36</v>
      </c>
      <c r="Q5068" s="34" t="s">
        <v>36</v>
      </c>
    </row>
    <row r="5069" spans="1:17">
      <c r="A5069" s="34">
        <v>133188</v>
      </c>
      <c r="B5069" s="34" t="s">
        <v>17</v>
      </c>
      <c r="C5069" s="34" t="s">
        <v>18</v>
      </c>
      <c r="D5069" s="34" t="s">
        <v>19</v>
      </c>
      <c r="E5069" s="34"/>
      <c r="F5069" s="34"/>
      <c r="G5069" s="34"/>
      <c r="H5069" s="34" t="s">
        <v>19</v>
      </c>
      <c r="I5069" s="34"/>
      <c r="J5069" s="34" t="s">
        <v>30</v>
      </c>
      <c r="K5069" s="34">
        <v>29891</v>
      </c>
      <c r="L5069" s="34" t="s">
        <v>54</v>
      </c>
      <c r="M5069" s="34" t="s">
        <v>27</v>
      </c>
      <c r="N5069" s="34" t="s">
        <v>23</v>
      </c>
      <c r="O5069" s="34" t="s">
        <v>36</v>
      </c>
      <c r="P5069" s="34" t="s">
        <v>36</v>
      </c>
      <c r="Q5069" s="34" t="s">
        <v>36</v>
      </c>
    </row>
    <row r="5070" spans="1:17">
      <c r="A5070" s="34">
        <v>154010</v>
      </c>
      <c r="B5070" s="34" t="s">
        <v>17</v>
      </c>
      <c r="C5070" s="34" t="s">
        <v>25</v>
      </c>
      <c r="D5070" s="34" t="s">
        <v>19</v>
      </c>
      <c r="E5070" s="34"/>
      <c r="F5070" s="34"/>
      <c r="G5070" s="34"/>
      <c r="H5070" s="34" t="s">
        <v>19</v>
      </c>
      <c r="I5070" s="34"/>
      <c r="J5070" s="34" t="s">
        <v>20</v>
      </c>
      <c r="K5070" s="34">
        <v>21264</v>
      </c>
      <c r="L5070" s="34" t="s">
        <v>76</v>
      </c>
      <c r="M5070" s="34" t="s">
        <v>23</v>
      </c>
      <c r="N5070" s="34" t="s">
        <v>34</v>
      </c>
      <c r="O5070" s="34">
        <v>44540</v>
      </c>
      <c r="P5070" s="34"/>
      <c r="Q5070" s="34" t="s">
        <v>24</v>
      </c>
    </row>
    <row r="5071" spans="1:17">
      <c r="A5071" s="34">
        <v>100793</v>
      </c>
      <c r="B5071" s="34" t="s">
        <v>17</v>
      </c>
      <c r="C5071" s="34" t="s">
        <v>18</v>
      </c>
      <c r="D5071" s="34" t="s">
        <v>19</v>
      </c>
      <c r="E5071" s="34"/>
      <c r="F5071" s="34"/>
      <c r="G5071" s="34"/>
      <c r="H5071" s="34" t="s">
        <v>19</v>
      </c>
      <c r="I5071" s="34"/>
      <c r="J5071" s="34" t="s">
        <v>20</v>
      </c>
      <c r="K5071" s="34">
        <v>22130</v>
      </c>
      <c r="L5071" s="34" t="s">
        <v>44</v>
      </c>
      <c r="M5071" s="34" t="s">
        <v>27</v>
      </c>
      <c r="N5071" s="34" t="s">
        <v>32</v>
      </c>
      <c r="O5071" s="34">
        <v>41116</v>
      </c>
      <c r="P5071" s="34">
        <v>41230</v>
      </c>
      <c r="Q5071" s="34" t="s">
        <v>36</v>
      </c>
    </row>
    <row r="5072" spans="1:17">
      <c r="A5072" s="34">
        <v>100965</v>
      </c>
      <c r="B5072" s="34" t="s">
        <v>17</v>
      </c>
      <c r="C5072" s="34" t="s">
        <v>18</v>
      </c>
      <c r="D5072" s="34" t="s">
        <v>19</v>
      </c>
      <c r="E5072" s="34"/>
      <c r="F5072" s="34"/>
      <c r="G5072" s="34"/>
      <c r="H5072" s="34" t="s">
        <v>19</v>
      </c>
      <c r="I5072" s="34"/>
      <c r="J5072" s="34" t="s">
        <v>20</v>
      </c>
      <c r="K5072" s="34"/>
      <c r="L5072" s="34" t="s">
        <v>26</v>
      </c>
      <c r="M5072" s="34" t="s">
        <v>27</v>
      </c>
      <c r="N5072" s="34" t="s">
        <v>23</v>
      </c>
      <c r="O5072" s="34">
        <v>41228</v>
      </c>
      <c r="P5072" s="34">
        <v>41228</v>
      </c>
      <c r="Q5072" s="34" t="s">
        <v>36</v>
      </c>
    </row>
    <row r="5073" spans="1:17">
      <c r="A5073" s="34">
        <v>82359</v>
      </c>
      <c r="B5073" s="34" t="s">
        <v>17</v>
      </c>
      <c r="C5073" s="34" t="s">
        <v>18</v>
      </c>
      <c r="D5073" s="34" t="s">
        <v>19</v>
      </c>
      <c r="E5073" s="34"/>
      <c r="F5073" s="34"/>
      <c r="G5073" s="34"/>
      <c r="H5073" s="34" t="s">
        <v>19</v>
      </c>
      <c r="I5073" s="34"/>
      <c r="J5073" s="34" t="s">
        <v>20</v>
      </c>
      <c r="K5073" s="34"/>
      <c r="L5073" s="34" t="s">
        <v>82</v>
      </c>
      <c r="M5073" s="34" t="s">
        <v>27</v>
      </c>
      <c r="N5073" s="34" t="s">
        <v>32</v>
      </c>
      <c r="O5073" s="34">
        <v>41241</v>
      </c>
      <c r="P5073" s="34">
        <v>41241</v>
      </c>
      <c r="Q5073" s="34" t="s">
        <v>36</v>
      </c>
    </row>
    <row r="5074" spans="1:17">
      <c r="A5074" s="34">
        <v>128188</v>
      </c>
      <c r="B5074" s="34" t="s">
        <v>17</v>
      </c>
      <c r="C5074" s="34" t="s">
        <v>18</v>
      </c>
      <c r="D5074" s="34" t="s">
        <v>19</v>
      </c>
      <c r="E5074" s="34"/>
      <c r="F5074" s="34"/>
      <c r="G5074" s="34"/>
      <c r="H5074" s="34" t="s">
        <v>19</v>
      </c>
      <c r="I5074" s="34"/>
      <c r="J5074" s="34" t="s">
        <v>20</v>
      </c>
      <c r="K5074" s="34"/>
      <c r="L5074" s="34" t="s">
        <v>269</v>
      </c>
      <c r="M5074" s="34" t="s">
        <v>22</v>
      </c>
      <c r="N5074" s="34" t="s">
        <v>32</v>
      </c>
      <c r="O5074" s="34">
        <v>42753</v>
      </c>
      <c r="P5074" s="34">
        <v>43183</v>
      </c>
      <c r="Q5074" s="34" t="s">
        <v>36</v>
      </c>
    </row>
    <row r="5075" spans="1:17">
      <c r="A5075" s="34">
        <v>152189</v>
      </c>
      <c r="B5075" s="34" t="s">
        <v>17</v>
      </c>
      <c r="C5075" s="34" t="s">
        <v>25</v>
      </c>
      <c r="D5075" s="34" t="s">
        <v>19</v>
      </c>
      <c r="E5075" s="34"/>
      <c r="F5075" s="34"/>
      <c r="G5075" s="34"/>
      <c r="H5075" s="34" t="s">
        <v>19</v>
      </c>
      <c r="I5075" s="34"/>
      <c r="J5075" s="34" t="s">
        <v>20</v>
      </c>
      <c r="K5075" s="34">
        <v>34486</v>
      </c>
      <c r="L5075" s="34" t="s">
        <v>42</v>
      </c>
      <c r="M5075" s="34" t="s">
        <v>22</v>
      </c>
      <c r="N5075" s="34" t="s">
        <v>40</v>
      </c>
      <c r="O5075" s="34">
        <v>44470</v>
      </c>
      <c r="P5075" s="34"/>
      <c r="Q5075" s="34" t="s">
        <v>24</v>
      </c>
    </row>
    <row r="5076" spans="1:17">
      <c r="A5076" s="34">
        <v>168828</v>
      </c>
      <c r="B5076" s="34" t="s">
        <v>17</v>
      </c>
      <c r="C5076" s="34" t="s">
        <v>25</v>
      </c>
      <c r="D5076" s="34" t="s">
        <v>19</v>
      </c>
      <c r="E5076" s="34"/>
      <c r="F5076" s="34"/>
      <c r="G5076" s="34"/>
      <c r="H5076" s="34" t="s">
        <v>19</v>
      </c>
      <c r="I5076" s="34"/>
      <c r="J5076" s="34" t="s">
        <v>20</v>
      </c>
      <c r="K5076" s="34">
        <v>40137</v>
      </c>
      <c r="L5076" s="34" t="s">
        <v>134</v>
      </c>
      <c r="M5076" s="34" t="s">
        <v>22</v>
      </c>
      <c r="N5076" s="34" t="s">
        <v>36</v>
      </c>
      <c r="O5076" s="34">
        <v>45526</v>
      </c>
      <c r="P5076" s="34"/>
      <c r="Q5076" s="34" t="s">
        <v>24</v>
      </c>
    </row>
    <row r="5077" spans="1:17">
      <c r="A5077" s="34">
        <v>153612</v>
      </c>
      <c r="B5077" s="34" t="s">
        <v>17</v>
      </c>
      <c r="C5077" s="34" t="s">
        <v>18</v>
      </c>
      <c r="D5077" s="34" t="s">
        <v>19</v>
      </c>
      <c r="E5077" s="34"/>
      <c r="F5077" s="34"/>
      <c r="G5077" s="34"/>
      <c r="H5077" s="34" t="s">
        <v>19</v>
      </c>
      <c r="I5077" s="34"/>
      <c r="J5077" s="34" t="s">
        <v>20</v>
      </c>
      <c r="K5077" s="34">
        <v>38572</v>
      </c>
      <c r="L5077" s="34" t="s">
        <v>21</v>
      </c>
      <c r="M5077" s="34" t="s">
        <v>22</v>
      </c>
      <c r="N5077" s="34" t="s">
        <v>34</v>
      </c>
      <c r="O5077" s="34">
        <v>44463</v>
      </c>
      <c r="P5077" s="34">
        <v>44777</v>
      </c>
      <c r="Q5077" s="34" t="s">
        <v>24</v>
      </c>
    </row>
    <row r="5078" spans="1:17">
      <c r="A5078" s="34">
        <v>122854</v>
      </c>
      <c r="B5078" s="34" t="s">
        <v>17</v>
      </c>
      <c r="C5078" s="34" t="s">
        <v>18</v>
      </c>
      <c r="D5078" s="34" t="s">
        <v>19</v>
      </c>
      <c r="E5078" s="34"/>
      <c r="F5078" s="34"/>
      <c r="G5078" s="34"/>
      <c r="H5078" s="34" t="s">
        <v>19</v>
      </c>
      <c r="I5078" s="34"/>
      <c r="J5078" s="34" t="s">
        <v>20</v>
      </c>
      <c r="K5078" s="34">
        <v>36653</v>
      </c>
      <c r="L5078" s="34" t="s">
        <v>78</v>
      </c>
      <c r="M5078" s="34" t="s">
        <v>22</v>
      </c>
      <c r="N5078" s="34" t="s">
        <v>34</v>
      </c>
      <c r="O5078" s="34">
        <v>42924</v>
      </c>
      <c r="P5078" s="34">
        <v>42933</v>
      </c>
      <c r="Q5078" s="34" t="s">
        <v>24</v>
      </c>
    </row>
    <row r="5079" spans="1:17">
      <c r="A5079" s="34">
        <v>121102</v>
      </c>
      <c r="B5079" s="34" t="s">
        <v>17</v>
      </c>
      <c r="C5079" s="34" t="s">
        <v>18</v>
      </c>
      <c r="D5079" s="34" t="s">
        <v>19</v>
      </c>
      <c r="E5079" s="34"/>
      <c r="F5079" s="34"/>
      <c r="G5079" s="34"/>
      <c r="H5079" s="34" t="s">
        <v>19</v>
      </c>
      <c r="I5079" s="34"/>
      <c r="J5079" s="34" t="s">
        <v>20</v>
      </c>
      <c r="K5079" s="34">
        <v>37354</v>
      </c>
      <c r="L5079" s="34" t="s">
        <v>67</v>
      </c>
      <c r="M5079" s="34" t="s">
        <v>22</v>
      </c>
      <c r="N5079" s="34" t="s">
        <v>34</v>
      </c>
      <c r="O5079" s="34">
        <v>42861</v>
      </c>
      <c r="P5079" s="34">
        <v>43054</v>
      </c>
      <c r="Q5079" s="34" t="s">
        <v>24</v>
      </c>
    </row>
    <row r="5080" spans="1:17">
      <c r="A5080" s="34">
        <v>84079</v>
      </c>
      <c r="B5080" s="34" t="s">
        <v>17</v>
      </c>
      <c r="C5080" s="34" t="s">
        <v>25</v>
      </c>
      <c r="D5080" s="34" t="s">
        <v>19</v>
      </c>
      <c r="E5080" s="34"/>
      <c r="F5080" s="34"/>
      <c r="G5080" s="34"/>
      <c r="H5080" s="34" t="s">
        <v>19</v>
      </c>
      <c r="I5080" s="34"/>
      <c r="J5080" s="34" t="s">
        <v>20</v>
      </c>
      <c r="K5080" s="34">
        <v>30291</v>
      </c>
      <c r="L5080" s="34" t="s">
        <v>98</v>
      </c>
      <c r="M5080" s="34" t="s">
        <v>22</v>
      </c>
      <c r="N5080" s="34" t="s">
        <v>34</v>
      </c>
      <c r="O5080" s="34">
        <v>40252</v>
      </c>
      <c r="P5080" s="34"/>
      <c r="Q5080" s="34" t="s">
        <v>24</v>
      </c>
    </row>
    <row r="5081" spans="1:17">
      <c r="A5081" s="34">
        <v>146582</v>
      </c>
      <c r="B5081" s="34" t="s">
        <v>17</v>
      </c>
      <c r="C5081" s="34" t="s">
        <v>18</v>
      </c>
      <c r="D5081" s="34" t="s">
        <v>19</v>
      </c>
      <c r="E5081" s="34"/>
      <c r="F5081" s="34"/>
      <c r="G5081" s="34"/>
      <c r="H5081" s="34" t="s">
        <v>19</v>
      </c>
      <c r="I5081" s="34"/>
      <c r="J5081" s="34" t="s">
        <v>20</v>
      </c>
      <c r="K5081" s="34">
        <v>35883</v>
      </c>
      <c r="L5081" s="34" t="s">
        <v>83</v>
      </c>
      <c r="M5081" s="34" t="s">
        <v>27</v>
      </c>
      <c r="N5081" s="34" t="s">
        <v>34</v>
      </c>
      <c r="O5081" s="34" t="s">
        <v>36</v>
      </c>
      <c r="P5081" s="34" t="s">
        <v>36</v>
      </c>
      <c r="Q5081" s="34" t="s">
        <v>36</v>
      </c>
    </row>
    <row r="5082" spans="1:17">
      <c r="A5082" s="34">
        <v>83860</v>
      </c>
      <c r="B5082" s="34" t="s">
        <v>17</v>
      </c>
      <c r="C5082" s="34" t="s">
        <v>18</v>
      </c>
      <c r="D5082" s="34" t="s">
        <v>19</v>
      </c>
      <c r="E5082" s="34"/>
      <c r="F5082" s="34"/>
      <c r="G5082" s="34"/>
      <c r="H5082" s="34" t="s">
        <v>19</v>
      </c>
      <c r="I5082" s="34"/>
      <c r="J5082" s="34" t="s">
        <v>30</v>
      </c>
      <c r="K5082" s="34">
        <v>18527</v>
      </c>
      <c r="L5082" s="34" t="s">
        <v>37</v>
      </c>
      <c r="M5082" s="34" t="s">
        <v>27</v>
      </c>
      <c r="N5082" s="34" t="s">
        <v>34</v>
      </c>
      <c r="O5082" s="34">
        <v>40969</v>
      </c>
      <c r="P5082" s="34">
        <v>41117</v>
      </c>
      <c r="Q5082" s="34" t="s">
        <v>36</v>
      </c>
    </row>
    <row r="5083" spans="1:17">
      <c r="A5083" s="34">
        <v>80925</v>
      </c>
      <c r="B5083" s="34" t="s">
        <v>17</v>
      </c>
      <c r="C5083" s="34" t="s">
        <v>18</v>
      </c>
      <c r="D5083" s="34" t="s">
        <v>19</v>
      </c>
      <c r="E5083" s="34"/>
      <c r="F5083" s="34"/>
      <c r="G5083" s="34"/>
      <c r="H5083" s="34" t="s">
        <v>19</v>
      </c>
      <c r="I5083" s="34"/>
      <c r="J5083" s="34" t="s">
        <v>20</v>
      </c>
      <c r="K5083" s="34">
        <v>10632</v>
      </c>
      <c r="L5083" s="34" t="s">
        <v>67</v>
      </c>
      <c r="M5083" s="34" t="s">
        <v>22</v>
      </c>
      <c r="N5083" s="34" t="s">
        <v>34</v>
      </c>
      <c r="O5083" s="34">
        <v>40148</v>
      </c>
      <c r="P5083" s="34">
        <v>41225</v>
      </c>
      <c r="Q5083" s="34" t="s">
        <v>36</v>
      </c>
    </row>
    <row r="5084" spans="1:17">
      <c r="A5084" s="34">
        <v>131035</v>
      </c>
      <c r="B5084" s="34" t="s">
        <v>17</v>
      </c>
      <c r="C5084" s="34" t="s">
        <v>18</v>
      </c>
      <c r="D5084" s="34" t="s">
        <v>19</v>
      </c>
      <c r="E5084" s="34"/>
      <c r="F5084" s="34"/>
      <c r="G5084" s="34"/>
      <c r="H5084" s="34" t="s">
        <v>19</v>
      </c>
      <c r="I5084" s="34"/>
      <c r="J5084" s="34" t="s">
        <v>20</v>
      </c>
      <c r="K5084" s="34">
        <v>37219</v>
      </c>
      <c r="L5084" s="34" t="s">
        <v>26</v>
      </c>
      <c r="M5084" s="34" t="s">
        <v>27</v>
      </c>
      <c r="N5084" s="34" t="s">
        <v>28</v>
      </c>
      <c r="O5084" s="34" t="s">
        <v>36</v>
      </c>
      <c r="P5084" s="34" t="s">
        <v>36</v>
      </c>
      <c r="Q5084" s="34" t="s">
        <v>36</v>
      </c>
    </row>
    <row r="5085" spans="1:17">
      <c r="A5085" s="34">
        <v>111183</v>
      </c>
      <c r="B5085" s="34" t="s">
        <v>17</v>
      </c>
      <c r="C5085" s="34" t="s">
        <v>18</v>
      </c>
      <c r="D5085" s="34" t="s">
        <v>19</v>
      </c>
      <c r="E5085" s="34"/>
      <c r="F5085" s="34"/>
      <c r="G5085" s="34"/>
      <c r="H5085" s="34" t="s">
        <v>19</v>
      </c>
      <c r="I5085" s="34"/>
      <c r="J5085" s="34" t="s">
        <v>20</v>
      </c>
      <c r="K5085" s="34">
        <v>32021</v>
      </c>
      <c r="L5085" s="34" t="s">
        <v>109</v>
      </c>
      <c r="M5085" s="34" t="s">
        <v>23</v>
      </c>
      <c r="N5085" s="34" t="s">
        <v>34</v>
      </c>
      <c r="O5085" s="34">
        <v>42082</v>
      </c>
      <c r="P5085" s="34">
        <v>42508</v>
      </c>
      <c r="Q5085" s="34" t="s">
        <v>55</v>
      </c>
    </row>
    <row r="5086" spans="1:17">
      <c r="A5086" s="34">
        <v>49889</v>
      </c>
      <c r="B5086" s="34" t="s">
        <v>17</v>
      </c>
      <c r="C5086" s="34" t="s">
        <v>18</v>
      </c>
      <c r="D5086" s="34" t="s">
        <v>19</v>
      </c>
      <c r="E5086" s="34"/>
      <c r="F5086" s="34"/>
      <c r="G5086" s="34"/>
      <c r="H5086" s="34" t="s">
        <v>19</v>
      </c>
      <c r="I5086" s="34"/>
      <c r="J5086" s="34" t="s">
        <v>20</v>
      </c>
      <c r="K5086" s="34">
        <v>25617</v>
      </c>
      <c r="L5086" s="34" t="s">
        <v>37</v>
      </c>
      <c r="M5086" s="34" t="s">
        <v>27</v>
      </c>
      <c r="N5086" s="34" t="s">
        <v>32</v>
      </c>
      <c r="O5086" s="34">
        <v>42153</v>
      </c>
      <c r="P5086" s="34"/>
      <c r="Q5086" s="34" t="s">
        <v>38</v>
      </c>
    </row>
    <row r="5087" spans="1:17">
      <c r="A5087" s="34">
        <v>126553</v>
      </c>
      <c r="B5087" s="34" t="s">
        <v>17</v>
      </c>
      <c r="C5087" s="34" t="s">
        <v>25</v>
      </c>
      <c r="D5087" s="34" t="s">
        <v>19</v>
      </c>
      <c r="E5087" s="34"/>
      <c r="F5087" s="34"/>
      <c r="G5087" s="34"/>
      <c r="H5087" s="34" t="s">
        <v>19</v>
      </c>
      <c r="I5087" s="34"/>
      <c r="J5087" s="34" t="s">
        <v>20</v>
      </c>
      <c r="K5087" s="34">
        <v>16061</v>
      </c>
      <c r="L5087" s="34" t="s">
        <v>67</v>
      </c>
      <c r="M5087" s="34" t="s">
        <v>22</v>
      </c>
      <c r="N5087" s="34" t="s">
        <v>32</v>
      </c>
      <c r="O5087" s="34">
        <v>43122</v>
      </c>
      <c r="P5087" s="34"/>
      <c r="Q5087" s="34" t="s">
        <v>24</v>
      </c>
    </row>
    <row r="5088" spans="1:17">
      <c r="A5088" s="34">
        <v>122307</v>
      </c>
      <c r="B5088" s="34" t="s">
        <v>17</v>
      </c>
      <c r="C5088" s="34" t="s">
        <v>18</v>
      </c>
      <c r="D5088" s="34" t="s">
        <v>19</v>
      </c>
      <c r="E5088" s="34"/>
      <c r="F5088" s="34"/>
      <c r="G5088" s="34"/>
      <c r="H5088" s="34" t="s">
        <v>19</v>
      </c>
      <c r="I5088" s="34"/>
      <c r="J5088" s="34" t="s">
        <v>30</v>
      </c>
      <c r="K5088" s="34">
        <v>36617</v>
      </c>
      <c r="L5088" s="34" t="s">
        <v>26</v>
      </c>
      <c r="M5088" s="34" t="s">
        <v>27</v>
      </c>
      <c r="N5088" s="34" t="s">
        <v>34</v>
      </c>
      <c r="O5088" s="34">
        <v>42854</v>
      </c>
      <c r="P5088" s="34">
        <v>43456</v>
      </c>
      <c r="Q5088" s="34" t="s">
        <v>24</v>
      </c>
    </row>
    <row r="5089" spans="1:17">
      <c r="A5089" s="34">
        <v>158045</v>
      </c>
      <c r="B5089" s="34" t="s">
        <v>17</v>
      </c>
      <c r="C5089" s="34" t="s">
        <v>18</v>
      </c>
      <c r="D5089" s="34" t="s">
        <v>19</v>
      </c>
      <c r="E5089" s="34"/>
      <c r="F5089" s="34"/>
      <c r="G5089" s="34"/>
      <c r="H5089" s="34" t="s">
        <v>19</v>
      </c>
      <c r="I5089" s="34"/>
      <c r="J5089" s="34" t="s">
        <v>20</v>
      </c>
      <c r="K5089" s="34">
        <v>38493</v>
      </c>
      <c r="L5089" s="34" t="s">
        <v>26</v>
      </c>
      <c r="M5089" s="34" t="s">
        <v>27</v>
      </c>
      <c r="N5089" s="34" t="s">
        <v>43</v>
      </c>
      <c r="O5089" s="34" t="s">
        <v>36</v>
      </c>
      <c r="P5089" s="34" t="s">
        <v>36</v>
      </c>
      <c r="Q5089" s="34" t="s">
        <v>36</v>
      </c>
    </row>
    <row r="5090" spans="1:17">
      <c r="A5090" s="34">
        <v>149279</v>
      </c>
      <c r="B5090" s="34" t="s">
        <v>17</v>
      </c>
      <c r="C5090" s="34" t="s">
        <v>25</v>
      </c>
      <c r="D5090" s="34" t="s">
        <v>19</v>
      </c>
      <c r="E5090" s="34"/>
      <c r="F5090" s="34"/>
      <c r="G5090" s="34"/>
      <c r="H5090" s="34" t="s">
        <v>19</v>
      </c>
      <c r="I5090" s="34"/>
      <c r="J5090" s="34" t="s">
        <v>20</v>
      </c>
      <c r="K5090" s="34">
        <v>30128</v>
      </c>
      <c r="L5090" s="34" t="s">
        <v>65</v>
      </c>
      <c r="M5090" s="34" t="s">
        <v>27</v>
      </c>
      <c r="N5090" s="34" t="s">
        <v>43</v>
      </c>
      <c r="O5090" s="34" t="s">
        <v>36</v>
      </c>
      <c r="P5090" s="34" t="s">
        <v>36</v>
      </c>
      <c r="Q5090" s="34" t="s">
        <v>24</v>
      </c>
    </row>
    <row r="5091" spans="1:17">
      <c r="A5091" s="34">
        <v>163394</v>
      </c>
      <c r="B5091" s="34" t="s">
        <v>17</v>
      </c>
      <c r="C5091" s="34" t="s">
        <v>25</v>
      </c>
      <c r="D5091" s="34" t="s">
        <v>19</v>
      </c>
      <c r="E5091" s="34"/>
      <c r="F5091" s="34"/>
      <c r="G5091" s="34"/>
      <c r="H5091" s="34" t="s">
        <v>19</v>
      </c>
      <c r="I5091" s="34"/>
      <c r="J5091" s="34" t="s">
        <v>20</v>
      </c>
      <c r="K5091" s="34">
        <v>40148</v>
      </c>
      <c r="L5091" s="34" t="s">
        <v>37</v>
      </c>
      <c r="M5091" s="34" t="s">
        <v>27</v>
      </c>
      <c r="N5091" s="34" t="s">
        <v>34</v>
      </c>
      <c r="O5091" s="34">
        <v>45251</v>
      </c>
      <c r="P5091" s="34"/>
      <c r="Q5091" s="34" t="s">
        <v>24</v>
      </c>
    </row>
    <row r="5092" spans="1:17">
      <c r="A5092" s="34">
        <v>133785</v>
      </c>
      <c r="B5092" s="34" t="s">
        <v>17</v>
      </c>
      <c r="C5092" s="34" t="s">
        <v>18</v>
      </c>
      <c r="D5092" s="34" t="s">
        <v>19</v>
      </c>
      <c r="E5092" s="34"/>
      <c r="F5092" s="34"/>
      <c r="G5092" s="34"/>
      <c r="H5092" s="34" t="s">
        <v>19</v>
      </c>
      <c r="I5092" s="34"/>
      <c r="J5092" s="34" t="s">
        <v>30</v>
      </c>
      <c r="K5092" s="34">
        <v>38259</v>
      </c>
      <c r="L5092" s="34" t="s">
        <v>129</v>
      </c>
      <c r="M5092" s="34" t="s">
        <v>57</v>
      </c>
      <c r="N5092" s="34" t="s">
        <v>28</v>
      </c>
      <c r="O5092" s="34" t="s">
        <v>36</v>
      </c>
      <c r="P5092" s="34" t="s">
        <v>36</v>
      </c>
      <c r="Q5092" s="34" t="s">
        <v>36</v>
      </c>
    </row>
    <row r="5093" spans="1:17">
      <c r="A5093" s="34">
        <v>143381</v>
      </c>
      <c r="B5093" s="34" t="s">
        <v>17</v>
      </c>
      <c r="C5093" s="34" t="s">
        <v>25</v>
      </c>
      <c r="D5093" s="34" t="s">
        <v>19</v>
      </c>
      <c r="E5093" s="34"/>
      <c r="F5093" s="34"/>
      <c r="G5093" s="34"/>
      <c r="H5093" s="34" t="s">
        <v>19</v>
      </c>
      <c r="I5093" s="34"/>
      <c r="J5093" s="34" t="s">
        <v>30</v>
      </c>
      <c r="K5093" s="34">
        <v>16291</v>
      </c>
      <c r="L5093" s="34" t="s">
        <v>66</v>
      </c>
      <c r="M5093" s="34" t="s">
        <v>57</v>
      </c>
      <c r="N5093" s="34" t="s">
        <v>34</v>
      </c>
      <c r="O5093" s="34">
        <v>43865</v>
      </c>
      <c r="P5093" s="34"/>
      <c r="Q5093" s="34" t="s">
        <v>24</v>
      </c>
    </row>
    <row r="5094" spans="1:17">
      <c r="A5094" s="34">
        <v>107705</v>
      </c>
      <c r="B5094" s="34" t="s">
        <v>17</v>
      </c>
      <c r="C5094" s="34" t="s">
        <v>25</v>
      </c>
      <c r="D5094" s="34" t="s">
        <v>19</v>
      </c>
      <c r="E5094" s="34"/>
      <c r="F5094" s="34"/>
      <c r="G5094" s="34"/>
      <c r="H5094" s="34" t="s">
        <v>19</v>
      </c>
      <c r="I5094" s="34"/>
      <c r="J5094" s="34" t="s">
        <v>20</v>
      </c>
      <c r="K5094" s="34">
        <v>17511</v>
      </c>
      <c r="L5094" s="34" t="s">
        <v>66</v>
      </c>
      <c r="M5094" s="34" t="s">
        <v>57</v>
      </c>
      <c r="N5094" s="34" t="s">
        <v>34</v>
      </c>
      <c r="O5094" s="34">
        <v>43668</v>
      </c>
      <c r="P5094" s="34"/>
      <c r="Q5094" s="34" t="s">
        <v>24</v>
      </c>
    </row>
    <row r="5095" spans="1:17">
      <c r="A5095" s="34">
        <v>150839</v>
      </c>
      <c r="B5095" s="34" t="s">
        <v>17</v>
      </c>
      <c r="C5095" s="34" t="s">
        <v>18</v>
      </c>
      <c r="D5095" s="34" t="s">
        <v>19</v>
      </c>
      <c r="E5095" s="34"/>
      <c r="F5095" s="34"/>
      <c r="G5095" s="34"/>
      <c r="H5095" s="34" t="s">
        <v>19</v>
      </c>
      <c r="I5095" s="34"/>
      <c r="J5095" s="34" t="s">
        <v>20</v>
      </c>
      <c r="K5095" s="34">
        <v>38498</v>
      </c>
      <c r="L5095" s="34" t="s">
        <v>42</v>
      </c>
      <c r="M5095" s="34" t="s">
        <v>22</v>
      </c>
      <c r="N5095" s="34" t="s">
        <v>28</v>
      </c>
      <c r="O5095" s="34">
        <v>44384</v>
      </c>
      <c r="P5095" s="34">
        <v>44755</v>
      </c>
      <c r="Q5095" s="34" t="s">
        <v>24</v>
      </c>
    </row>
    <row r="5096" spans="1:17">
      <c r="A5096" s="34">
        <v>149159</v>
      </c>
      <c r="B5096" s="34" t="s">
        <v>17</v>
      </c>
      <c r="C5096" s="34" t="s">
        <v>18</v>
      </c>
      <c r="D5096" s="34" t="s">
        <v>19</v>
      </c>
      <c r="E5096" s="34"/>
      <c r="F5096" s="34"/>
      <c r="G5096" s="34"/>
      <c r="H5096" s="34" t="s">
        <v>19</v>
      </c>
      <c r="I5096" s="34"/>
      <c r="J5096" s="34" t="s">
        <v>20</v>
      </c>
      <c r="K5096" s="34">
        <v>36067</v>
      </c>
      <c r="L5096" s="34" t="s">
        <v>387</v>
      </c>
      <c r="M5096" s="34" t="s">
        <v>23</v>
      </c>
      <c r="N5096" s="34" t="s">
        <v>34</v>
      </c>
      <c r="O5096" s="34">
        <v>44349</v>
      </c>
      <c r="P5096" s="34">
        <v>44447</v>
      </c>
      <c r="Q5096" s="34" t="s">
        <v>24</v>
      </c>
    </row>
    <row r="5097" spans="1:17">
      <c r="A5097" s="34">
        <v>103038</v>
      </c>
      <c r="B5097" s="34" t="s">
        <v>17</v>
      </c>
      <c r="C5097" s="34" t="s">
        <v>18</v>
      </c>
      <c r="D5097" s="34" t="s">
        <v>19</v>
      </c>
      <c r="E5097" s="34"/>
      <c r="F5097" s="34"/>
      <c r="G5097" s="34"/>
      <c r="H5097" s="34" t="s">
        <v>19</v>
      </c>
      <c r="I5097" s="34"/>
      <c r="J5097" s="34" t="s">
        <v>20</v>
      </c>
      <c r="K5097" s="34">
        <v>33846</v>
      </c>
      <c r="L5097" s="34" t="s">
        <v>35</v>
      </c>
      <c r="M5097" s="34" t="s">
        <v>27</v>
      </c>
      <c r="N5097" s="34" t="s">
        <v>43</v>
      </c>
      <c r="O5097" s="34">
        <v>41480</v>
      </c>
      <c r="P5097" s="34">
        <v>42298</v>
      </c>
      <c r="Q5097" s="34" t="s">
        <v>55</v>
      </c>
    </row>
    <row r="5098" spans="1:17">
      <c r="A5098" s="34">
        <v>109596</v>
      </c>
      <c r="B5098" s="34" t="s">
        <v>17</v>
      </c>
      <c r="C5098" s="34" t="s">
        <v>18</v>
      </c>
      <c r="D5098" s="34" t="s">
        <v>19</v>
      </c>
      <c r="E5098" s="34"/>
      <c r="F5098" s="34"/>
      <c r="G5098" s="34"/>
      <c r="H5098" s="34" t="s">
        <v>19</v>
      </c>
      <c r="I5098" s="34"/>
      <c r="J5098" s="34" t="s">
        <v>20</v>
      </c>
      <c r="K5098" s="34">
        <v>36092</v>
      </c>
      <c r="L5098" s="34" t="s">
        <v>26</v>
      </c>
      <c r="M5098" s="34" t="s">
        <v>27</v>
      </c>
      <c r="N5098" s="34" t="s">
        <v>43</v>
      </c>
      <c r="O5098" s="34">
        <v>41930</v>
      </c>
      <c r="P5098" s="34">
        <v>42119</v>
      </c>
      <c r="Q5098" s="34" t="s">
        <v>24</v>
      </c>
    </row>
    <row r="5099" spans="1:17">
      <c r="A5099" s="34">
        <v>80926</v>
      </c>
      <c r="B5099" s="34" t="s">
        <v>17</v>
      </c>
      <c r="C5099" s="34" t="s">
        <v>18</v>
      </c>
      <c r="D5099" s="34" t="s">
        <v>19</v>
      </c>
      <c r="E5099" s="34"/>
      <c r="F5099" s="34"/>
      <c r="G5099" s="34"/>
      <c r="H5099" s="34" t="s">
        <v>19</v>
      </c>
      <c r="I5099" s="34"/>
      <c r="J5099" s="34" t="s">
        <v>30</v>
      </c>
      <c r="K5099" s="34">
        <v>25554</v>
      </c>
      <c r="L5099" s="34" t="s">
        <v>35</v>
      </c>
      <c r="M5099" s="34" t="s">
        <v>27</v>
      </c>
      <c r="N5099" s="34" t="s">
        <v>32</v>
      </c>
      <c r="O5099" s="34">
        <v>40102</v>
      </c>
      <c r="P5099" s="34">
        <v>40862</v>
      </c>
      <c r="Q5099" s="34" t="s">
        <v>36</v>
      </c>
    </row>
    <row r="5100" spans="1:17">
      <c r="A5100" s="34">
        <v>162660</v>
      </c>
      <c r="B5100" s="34" t="s">
        <v>17</v>
      </c>
      <c r="C5100" s="34" t="s">
        <v>18</v>
      </c>
      <c r="D5100" s="34" t="s">
        <v>19</v>
      </c>
      <c r="E5100" s="34"/>
      <c r="F5100" s="34"/>
      <c r="G5100" s="34"/>
      <c r="H5100" s="34" t="s">
        <v>19</v>
      </c>
      <c r="I5100" s="34"/>
      <c r="J5100" s="34" t="s">
        <v>127</v>
      </c>
      <c r="K5100" s="34">
        <v>38704</v>
      </c>
      <c r="L5100" s="34" t="s">
        <v>35</v>
      </c>
      <c r="M5100" s="34" t="s">
        <v>27</v>
      </c>
      <c r="N5100" s="34" t="s">
        <v>32</v>
      </c>
      <c r="O5100" s="34" t="s">
        <v>36</v>
      </c>
      <c r="P5100" s="34" t="s">
        <v>36</v>
      </c>
      <c r="Q5100" s="34" t="s">
        <v>36</v>
      </c>
    </row>
    <row r="5101" spans="1:17">
      <c r="A5101" s="34">
        <v>108637</v>
      </c>
      <c r="B5101" s="34" t="s">
        <v>17</v>
      </c>
      <c r="C5101" s="34" t="s">
        <v>18</v>
      </c>
      <c r="D5101" s="34" t="s">
        <v>19</v>
      </c>
      <c r="E5101" s="34"/>
      <c r="F5101" s="34"/>
      <c r="G5101" s="34"/>
      <c r="H5101" s="34" t="s">
        <v>19</v>
      </c>
      <c r="I5101" s="34"/>
      <c r="J5101" s="34" t="s">
        <v>20</v>
      </c>
      <c r="K5101" s="34">
        <v>36217</v>
      </c>
      <c r="L5101" s="34" t="s">
        <v>26</v>
      </c>
      <c r="M5101" s="34" t="s">
        <v>27</v>
      </c>
      <c r="N5101" s="34" t="s">
        <v>32</v>
      </c>
      <c r="O5101" s="34">
        <v>41839</v>
      </c>
      <c r="P5101" s="34">
        <v>42248</v>
      </c>
      <c r="Q5101" s="34" t="s">
        <v>24</v>
      </c>
    </row>
    <row r="5102" spans="1:17">
      <c r="A5102" s="34">
        <v>153681</v>
      </c>
      <c r="B5102" s="34" t="s">
        <v>17</v>
      </c>
      <c r="C5102" s="34" t="s">
        <v>25</v>
      </c>
      <c r="D5102" s="34" t="s">
        <v>19</v>
      </c>
      <c r="E5102" s="34"/>
      <c r="F5102" s="34"/>
      <c r="G5102" s="34"/>
      <c r="H5102" s="34" t="s">
        <v>19</v>
      </c>
      <c r="I5102" s="34"/>
      <c r="J5102" s="34" t="s">
        <v>20</v>
      </c>
      <c r="K5102" s="34">
        <v>24099</v>
      </c>
      <c r="L5102" s="34" t="s">
        <v>83</v>
      </c>
      <c r="M5102" s="34" t="s">
        <v>27</v>
      </c>
      <c r="N5102" s="34" t="s">
        <v>40</v>
      </c>
      <c r="O5102" s="34">
        <v>44474</v>
      </c>
      <c r="P5102" s="34"/>
      <c r="Q5102" s="34" t="s">
        <v>24</v>
      </c>
    </row>
    <row r="5103" spans="1:17">
      <c r="A5103" s="34">
        <v>80927</v>
      </c>
      <c r="B5103" s="34" t="s">
        <v>17</v>
      </c>
      <c r="C5103" s="34" t="s">
        <v>18</v>
      </c>
      <c r="D5103" s="34" t="s">
        <v>19</v>
      </c>
      <c r="E5103" s="34"/>
      <c r="F5103" s="34"/>
      <c r="G5103" s="34"/>
      <c r="H5103" s="34" t="s">
        <v>19</v>
      </c>
      <c r="I5103" s="34"/>
      <c r="J5103" s="34" t="s">
        <v>20</v>
      </c>
      <c r="K5103" s="34">
        <v>33622</v>
      </c>
      <c r="L5103" s="34" t="s">
        <v>39</v>
      </c>
      <c r="M5103" s="34" t="s">
        <v>22</v>
      </c>
      <c r="N5103" s="34" t="s">
        <v>34</v>
      </c>
      <c r="O5103" s="34">
        <v>39907</v>
      </c>
      <c r="P5103" s="34">
        <v>40909</v>
      </c>
      <c r="Q5103" s="34" t="s">
        <v>36</v>
      </c>
    </row>
    <row r="5104" spans="1:17">
      <c r="A5104" s="34">
        <v>135426</v>
      </c>
      <c r="B5104" s="34" t="s">
        <v>17</v>
      </c>
      <c r="C5104" s="34" t="s">
        <v>18</v>
      </c>
      <c r="D5104" s="34" t="s">
        <v>19</v>
      </c>
      <c r="E5104" s="34"/>
      <c r="F5104" s="34"/>
      <c r="G5104" s="34"/>
      <c r="H5104" s="34" t="s">
        <v>19</v>
      </c>
      <c r="I5104" s="34"/>
      <c r="J5104" s="34" t="s">
        <v>20</v>
      </c>
      <c r="K5104" s="34">
        <v>37481</v>
      </c>
      <c r="L5104" s="34" t="s">
        <v>37</v>
      </c>
      <c r="M5104" s="34" t="s">
        <v>27</v>
      </c>
      <c r="N5104" s="34" t="s">
        <v>34</v>
      </c>
      <c r="O5104" s="34">
        <v>43606</v>
      </c>
      <c r="P5104" s="34">
        <v>44951</v>
      </c>
      <c r="Q5104" s="34" t="s">
        <v>24</v>
      </c>
    </row>
    <row r="5105" spans="1:17">
      <c r="A5105" s="34">
        <v>156066</v>
      </c>
      <c r="B5105" s="34" t="s">
        <v>17</v>
      </c>
      <c r="C5105" s="34" t="s">
        <v>18</v>
      </c>
      <c r="D5105" s="34" t="s">
        <v>19</v>
      </c>
      <c r="E5105" s="34"/>
      <c r="F5105" s="34"/>
      <c r="G5105" s="34"/>
      <c r="H5105" s="34" t="s">
        <v>19</v>
      </c>
      <c r="I5105" s="34"/>
      <c r="J5105" s="34" t="s">
        <v>30</v>
      </c>
      <c r="K5105" s="34">
        <v>30963</v>
      </c>
      <c r="L5105" s="34" t="s">
        <v>39</v>
      </c>
      <c r="M5105" s="34" t="s">
        <v>22</v>
      </c>
      <c r="N5105" s="34" t="s">
        <v>32</v>
      </c>
      <c r="O5105" s="34" t="s">
        <v>36</v>
      </c>
      <c r="P5105" s="34" t="s">
        <v>36</v>
      </c>
      <c r="Q5105" s="34" t="s">
        <v>36</v>
      </c>
    </row>
    <row r="5106" spans="1:17">
      <c r="A5106" s="34">
        <v>119152</v>
      </c>
      <c r="B5106" s="34" t="s">
        <v>17</v>
      </c>
      <c r="C5106" s="34" t="s">
        <v>18</v>
      </c>
      <c r="D5106" s="34" t="s">
        <v>19</v>
      </c>
      <c r="E5106" s="34"/>
      <c r="F5106" s="34"/>
      <c r="G5106" s="34"/>
      <c r="H5106" s="34" t="s">
        <v>19</v>
      </c>
      <c r="I5106" s="34"/>
      <c r="J5106" s="34" t="s">
        <v>30</v>
      </c>
      <c r="K5106" s="34">
        <v>17731</v>
      </c>
      <c r="L5106" s="34" t="s">
        <v>26</v>
      </c>
      <c r="M5106" s="34" t="s">
        <v>27</v>
      </c>
      <c r="N5106" s="34" t="s">
        <v>34</v>
      </c>
      <c r="O5106" s="34">
        <v>44138</v>
      </c>
      <c r="P5106" s="34">
        <v>44775</v>
      </c>
      <c r="Q5106" s="34" t="s">
        <v>41</v>
      </c>
    </row>
    <row r="5107" spans="1:17">
      <c r="A5107" s="34">
        <v>46565</v>
      </c>
      <c r="B5107" s="34" t="s">
        <v>17</v>
      </c>
      <c r="C5107" s="34" t="s">
        <v>18</v>
      </c>
      <c r="D5107" s="34" t="s">
        <v>19</v>
      </c>
      <c r="E5107" s="34"/>
      <c r="F5107" s="34"/>
      <c r="G5107" s="34"/>
      <c r="H5107" s="34" t="s">
        <v>19</v>
      </c>
      <c r="I5107" s="34"/>
      <c r="J5107" s="34" t="s">
        <v>20</v>
      </c>
      <c r="K5107" s="34">
        <v>25894</v>
      </c>
      <c r="L5107" s="34" t="s">
        <v>60</v>
      </c>
      <c r="M5107" s="34" t="s">
        <v>27</v>
      </c>
      <c r="N5107" s="34" t="s">
        <v>34</v>
      </c>
      <c r="O5107" s="34">
        <v>39197</v>
      </c>
      <c r="P5107" s="34">
        <v>44831</v>
      </c>
      <c r="Q5107" s="34" t="s">
        <v>38</v>
      </c>
    </row>
    <row r="5108" spans="1:17">
      <c r="A5108" s="34">
        <v>140275</v>
      </c>
      <c r="B5108" s="34" t="s">
        <v>17</v>
      </c>
      <c r="C5108" s="34" t="s">
        <v>25</v>
      </c>
      <c r="D5108" s="34" t="s">
        <v>19</v>
      </c>
      <c r="E5108" s="34"/>
      <c r="F5108" s="34"/>
      <c r="G5108" s="34"/>
      <c r="H5108" s="34" t="s">
        <v>19</v>
      </c>
      <c r="I5108" s="34"/>
      <c r="J5108" s="34" t="s">
        <v>20</v>
      </c>
      <c r="K5108" s="34">
        <v>22286</v>
      </c>
      <c r="L5108" s="34" t="s">
        <v>37</v>
      </c>
      <c r="M5108" s="34" t="s">
        <v>27</v>
      </c>
      <c r="N5108" s="34" t="s">
        <v>34</v>
      </c>
      <c r="O5108" s="34">
        <v>43722</v>
      </c>
      <c r="P5108" s="34"/>
      <c r="Q5108" s="34" t="s">
        <v>24</v>
      </c>
    </row>
    <row r="5109" spans="1:17">
      <c r="A5109" s="34">
        <v>80928</v>
      </c>
      <c r="B5109" s="34" t="s">
        <v>17</v>
      </c>
      <c r="C5109" s="34" t="s">
        <v>18</v>
      </c>
      <c r="D5109" s="34" t="s">
        <v>19</v>
      </c>
      <c r="E5109" s="34"/>
      <c r="F5109" s="34"/>
      <c r="G5109" s="34"/>
      <c r="H5109" s="34" t="s">
        <v>19</v>
      </c>
      <c r="I5109" s="34"/>
      <c r="J5109" s="34" t="s">
        <v>20</v>
      </c>
      <c r="K5109" s="34">
        <v>14398</v>
      </c>
      <c r="L5109" s="34" t="s">
        <v>26</v>
      </c>
      <c r="M5109" s="34" t="s">
        <v>27</v>
      </c>
      <c r="N5109" s="34" t="s">
        <v>34</v>
      </c>
      <c r="O5109" s="34">
        <v>40259</v>
      </c>
      <c r="P5109" s="34">
        <v>41579</v>
      </c>
      <c r="Q5109" s="34" t="s">
        <v>36</v>
      </c>
    </row>
    <row r="5110" spans="1:17">
      <c r="A5110" s="34">
        <v>108298</v>
      </c>
      <c r="B5110" s="34" t="s">
        <v>17</v>
      </c>
      <c r="C5110" s="34" t="s">
        <v>18</v>
      </c>
      <c r="D5110" s="34" t="s">
        <v>19</v>
      </c>
      <c r="E5110" s="34"/>
      <c r="F5110" s="34"/>
      <c r="G5110" s="34"/>
      <c r="H5110" s="34" t="s">
        <v>19</v>
      </c>
      <c r="I5110" s="34"/>
      <c r="J5110" s="34" t="s">
        <v>20</v>
      </c>
      <c r="K5110" s="34">
        <v>13948</v>
      </c>
      <c r="L5110" s="34" t="s">
        <v>65</v>
      </c>
      <c r="M5110" s="34" t="s">
        <v>27</v>
      </c>
      <c r="N5110" s="34" t="s">
        <v>32</v>
      </c>
      <c r="O5110" s="34">
        <v>41809</v>
      </c>
      <c r="P5110" s="34">
        <v>42740</v>
      </c>
      <c r="Q5110" s="34" t="s">
        <v>24</v>
      </c>
    </row>
    <row r="5111" spans="1:17">
      <c r="A5111" s="34">
        <v>94585</v>
      </c>
      <c r="B5111" s="34" t="s">
        <v>17</v>
      </c>
      <c r="C5111" s="34" t="s">
        <v>18</v>
      </c>
      <c r="D5111" s="34" t="s">
        <v>19</v>
      </c>
      <c r="E5111" s="34"/>
      <c r="F5111" s="34"/>
      <c r="G5111" s="34"/>
      <c r="H5111" s="34" t="s">
        <v>19</v>
      </c>
      <c r="I5111" s="34"/>
      <c r="J5111" s="34" t="s">
        <v>20</v>
      </c>
      <c r="K5111" s="34">
        <v>22069</v>
      </c>
      <c r="L5111" s="34" t="s">
        <v>74</v>
      </c>
      <c r="M5111" s="34" t="s">
        <v>22</v>
      </c>
      <c r="N5111" s="34" t="s">
        <v>32</v>
      </c>
      <c r="O5111" s="34">
        <v>41032</v>
      </c>
      <c r="P5111" s="34">
        <v>41487</v>
      </c>
      <c r="Q5111" s="34" t="s">
        <v>36</v>
      </c>
    </row>
    <row r="5112" spans="1:17">
      <c r="A5112" s="34">
        <v>168616</v>
      </c>
      <c r="B5112" s="34" t="s">
        <v>17</v>
      </c>
      <c r="C5112" s="34" t="s">
        <v>25</v>
      </c>
      <c r="D5112" s="34" t="s">
        <v>19</v>
      </c>
      <c r="E5112" s="34"/>
      <c r="F5112" s="34"/>
      <c r="G5112" s="34"/>
      <c r="H5112" s="34" t="s">
        <v>19</v>
      </c>
      <c r="I5112" s="34"/>
      <c r="J5112" s="34" t="s">
        <v>20</v>
      </c>
      <c r="K5112" s="34">
        <v>29528</v>
      </c>
      <c r="L5112" s="34" t="s">
        <v>54</v>
      </c>
      <c r="M5112" s="34" t="s">
        <v>27</v>
      </c>
      <c r="N5112" s="34" t="s">
        <v>28</v>
      </c>
      <c r="O5112" s="34">
        <v>45554</v>
      </c>
      <c r="P5112" s="34"/>
      <c r="Q5112" s="34" t="s">
        <v>24</v>
      </c>
    </row>
    <row r="5113" spans="1:17">
      <c r="A5113" s="34">
        <v>147084</v>
      </c>
      <c r="B5113" s="34" t="s">
        <v>17</v>
      </c>
      <c r="C5113" s="34" t="s">
        <v>18</v>
      </c>
      <c r="D5113" s="34" t="s">
        <v>19</v>
      </c>
      <c r="E5113" s="34"/>
      <c r="F5113" s="34"/>
      <c r="G5113" s="34"/>
      <c r="H5113" s="34" t="s">
        <v>19</v>
      </c>
      <c r="I5113" s="34"/>
      <c r="J5113" s="34" t="s">
        <v>20</v>
      </c>
      <c r="K5113" s="34">
        <v>22510</v>
      </c>
      <c r="L5113" s="34" t="s">
        <v>388</v>
      </c>
      <c r="M5113" s="34" t="s">
        <v>23</v>
      </c>
      <c r="N5113" s="34" t="s">
        <v>34</v>
      </c>
      <c r="O5113" s="34">
        <v>44183</v>
      </c>
      <c r="P5113" s="34">
        <v>44427</v>
      </c>
      <c r="Q5113" s="34" t="s">
        <v>24</v>
      </c>
    </row>
    <row r="5114" spans="1:17">
      <c r="A5114" s="34">
        <v>69692</v>
      </c>
      <c r="B5114" s="34" t="s">
        <v>17</v>
      </c>
      <c r="C5114" s="34" t="s">
        <v>18</v>
      </c>
      <c r="D5114" s="34" t="s">
        <v>19</v>
      </c>
      <c r="E5114" s="34"/>
      <c r="F5114" s="34"/>
      <c r="G5114" s="34"/>
      <c r="H5114" s="34" t="s">
        <v>19</v>
      </c>
      <c r="I5114" s="34"/>
      <c r="J5114" s="34" t="s">
        <v>20</v>
      </c>
      <c r="K5114" s="34">
        <v>16116</v>
      </c>
      <c r="L5114" s="34" t="s">
        <v>37</v>
      </c>
      <c r="M5114" s="34" t="s">
        <v>27</v>
      </c>
      <c r="N5114" s="34" t="s">
        <v>32</v>
      </c>
      <c r="O5114" s="34">
        <v>39982</v>
      </c>
      <c r="P5114" s="34">
        <v>44775</v>
      </c>
      <c r="Q5114" s="34" t="s">
        <v>41</v>
      </c>
    </row>
    <row r="5115" spans="1:17">
      <c r="A5115" s="34">
        <v>167798</v>
      </c>
      <c r="B5115" s="34" t="s">
        <v>17</v>
      </c>
      <c r="C5115" s="34" t="s">
        <v>25</v>
      </c>
      <c r="D5115" s="34" t="s">
        <v>19</v>
      </c>
      <c r="E5115" s="34"/>
      <c r="F5115" s="34"/>
      <c r="G5115" s="34"/>
      <c r="H5115" s="34" t="s">
        <v>19</v>
      </c>
      <c r="I5115" s="34"/>
      <c r="J5115" s="34" t="s">
        <v>20</v>
      </c>
      <c r="K5115" s="34">
        <v>39040</v>
      </c>
      <c r="L5115" s="34" t="s">
        <v>227</v>
      </c>
      <c r="M5115" s="34" t="s">
        <v>22</v>
      </c>
      <c r="N5115" s="34" t="s">
        <v>34</v>
      </c>
      <c r="O5115" s="34">
        <v>45443</v>
      </c>
      <c r="P5115" s="34"/>
      <c r="Q5115" s="34" t="s">
        <v>24</v>
      </c>
    </row>
    <row r="5116" spans="1:17">
      <c r="A5116" s="34">
        <v>149139</v>
      </c>
      <c r="B5116" s="34" t="s">
        <v>17</v>
      </c>
      <c r="C5116" s="34" t="s">
        <v>18</v>
      </c>
      <c r="D5116" s="34" t="s">
        <v>19</v>
      </c>
      <c r="E5116" s="34"/>
      <c r="F5116" s="34"/>
      <c r="G5116" s="34"/>
      <c r="H5116" s="34" t="s">
        <v>19</v>
      </c>
      <c r="I5116" s="34"/>
      <c r="J5116" s="34" t="s">
        <v>20</v>
      </c>
      <c r="K5116" s="34">
        <v>29241</v>
      </c>
      <c r="L5116" s="34" t="s">
        <v>37</v>
      </c>
      <c r="M5116" s="34" t="s">
        <v>27</v>
      </c>
      <c r="N5116" s="34" t="s">
        <v>23</v>
      </c>
      <c r="O5116" s="34">
        <v>44314</v>
      </c>
      <c r="P5116" s="34">
        <v>44755</v>
      </c>
      <c r="Q5116" s="34" t="s">
        <v>36</v>
      </c>
    </row>
    <row r="5117" spans="1:17">
      <c r="A5117" s="34">
        <v>166596</v>
      </c>
      <c r="B5117" s="34" t="s">
        <v>17</v>
      </c>
      <c r="C5117" s="34" t="s">
        <v>25</v>
      </c>
      <c r="D5117" s="34" t="s">
        <v>19</v>
      </c>
      <c r="E5117" s="34"/>
      <c r="F5117" s="34"/>
      <c r="G5117" s="34"/>
      <c r="H5117" s="34" t="s">
        <v>19</v>
      </c>
      <c r="I5117" s="34"/>
      <c r="J5117" s="34" t="s">
        <v>20</v>
      </c>
      <c r="K5117" s="34">
        <v>25706</v>
      </c>
      <c r="L5117" s="34" t="s">
        <v>186</v>
      </c>
      <c r="M5117" s="34" t="s">
        <v>57</v>
      </c>
      <c r="N5117" s="34" t="s">
        <v>36</v>
      </c>
      <c r="O5117" s="34">
        <v>45328</v>
      </c>
      <c r="P5117" s="34"/>
      <c r="Q5117" s="34" t="s">
        <v>24</v>
      </c>
    </row>
    <row r="5118" spans="1:17">
      <c r="A5118" s="34">
        <v>31693</v>
      </c>
      <c r="B5118" s="34" t="s">
        <v>17</v>
      </c>
      <c r="C5118" s="34" t="s">
        <v>18</v>
      </c>
      <c r="D5118" s="34" t="s">
        <v>19</v>
      </c>
      <c r="E5118" s="34"/>
      <c r="F5118" s="34"/>
      <c r="G5118" s="34"/>
      <c r="H5118" s="34" t="s">
        <v>19</v>
      </c>
      <c r="I5118" s="34"/>
      <c r="J5118" s="34" t="s">
        <v>20</v>
      </c>
      <c r="K5118" s="34">
        <v>16078</v>
      </c>
      <c r="L5118" s="34" t="s">
        <v>37</v>
      </c>
      <c r="M5118" s="34" t="s">
        <v>27</v>
      </c>
      <c r="N5118" s="34" t="s">
        <v>32</v>
      </c>
      <c r="O5118" s="34">
        <v>38108</v>
      </c>
      <c r="P5118" s="34">
        <v>40862</v>
      </c>
      <c r="Q5118" s="34" t="s">
        <v>36</v>
      </c>
    </row>
    <row r="5119" spans="1:17">
      <c r="A5119" s="34">
        <v>165956</v>
      </c>
      <c r="B5119" s="34" t="s">
        <v>17</v>
      </c>
      <c r="C5119" s="34" t="s">
        <v>18</v>
      </c>
      <c r="D5119" s="34" t="s">
        <v>19</v>
      </c>
      <c r="E5119" s="34"/>
      <c r="F5119" s="34"/>
      <c r="G5119" s="34"/>
      <c r="H5119" s="34" t="s">
        <v>19</v>
      </c>
      <c r="I5119" s="34"/>
      <c r="J5119" s="34" t="s">
        <v>20</v>
      </c>
      <c r="K5119" s="34">
        <v>39759</v>
      </c>
      <c r="L5119" s="34" t="s">
        <v>33</v>
      </c>
      <c r="M5119" s="34" t="s">
        <v>22</v>
      </c>
      <c r="N5119" s="34" t="s">
        <v>43</v>
      </c>
      <c r="O5119" s="34" t="s">
        <v>36</v>
      </c>
      <c r="P5119" s="34" t="s">
        <v>36</v>
      </c>
      <c r="Q5119" s="34" t="s">
        <v>36</v>
      </c>
    </row>
    <row r="5120" spans="1:17">
      <c r="A5120" s="34">
        <v>151615</v>
      </c>
      <c r="B5120" s="34" t="s">
        <v>17</v>
      </c>
      <c r="C5120" s="34" t="s">
        <v>18</v>
      </c>
      <c r="D5120" s="34" t="s">
        <v>19</v>
      </c>
      <c r="E5120" s="34"/>
      <c r="F5120" s="34"/>
      <c r="G5120" s="34"/>
      <c r="H5120" s="34" t="s">
        <v>19</v>
      </c>
      <c r="I5120" s="34"/>
      <c r="J5120" s="34" t="s">
        <v>30</v>
      </c>
      <c r="K5120" s="34">
        <v>37687</v>
      </c>
      <c r="L5120" s="34" t="s">
        <v>48</v>
      </c>
      <c r="M5120" s="34" t="s">
        <v>27</v>
      </c>
      <c r="N5120" s="34" t="s">
        <v>34</v>
      </c>
      <c r="O5120" s="34">
        <v>44431</v>
      </c>
      <c r="P5120" s="34">
        <v>44477</v>
      </c>
      <c r="Q5120" s="34" t="s">
        <v>38</v>
      </c>
    </row>
    <row r="5121" spans="1:17">
      <c r="A5121" s="34">
        <v>113010</v>
      </c>
      <c r="B5121" s="34" t="s">
        <v>17</v>
      </c>
      <c r="C5121" s="34" t="s">
        <v>18</v>
      </c>
      <c r="D5121" s="34" t="s">
        <v>19</v>
      </c>
      <c r="E5121" s="34"/>
      <c r="F5121" s="34"/>
      <c r="G5121" s="34"/>
      <c r="H5121" s="34" t="s">
        <v>19</v>
      </c>
      <c r="I5121" s="34"/>
      <c r="J5121" s="34" t="s">
        <v>20</v>
      </c>
      <c r="K5121" s="34">
        <v>37060</v>
      </c>
      <c r="L5121" s="34" t="s">
        <v>74</v>
      </c>
      <c r="M5121" s="34" t="s">
        <v>22</v>
      </c>
      <c r="N5121" s="34" t="s">
        <v>32</v>
      </c>
      <c r="O5121" s="34">
        <v>42238</v>
      </c>
      <c r="P5121" s="34">
        <v>42844</v>
      </c>
      <c r="Q5121" s="34" t="s">
        <v>24</v>
      </c>
    </row>
    <row r="5122" spans="1:17">
      <c r="A5122" s="34">
        <v>80929</v>
      </c>
      <c r="B5122" s="34" t="s">
        <v>17</v>
      </c>
      <c r="C5122" s="34" t="s">
        <v>18</v>
      </c>
      <c r="D5122" s="34" t="s">
        <v>19</v>
      </c>
      <c r="E5122" s="34"/>
      <c r="F5122" s="34"/>
      <c r="G5122" s="34"/>
      <c r="H5122" s="34" t="s">
        <v>19</v>
      </c>
      <c r="I5122" s="34"/>
      <c r="J5122" s="34" t="s">
        <v>20</v>
      </c>
      <c r="K5122" s="34">
        <v>34075</v>
      </c>
      <c r="L5122" s="34" t="s">
        <v>39</v>
      </c>
      <c r="M5122" s="34" t="s">
        <v>22</v>
      </c>
      <c r="N5122" s="34" t="s">
        <v>34</v>
      </c>
      <c r="O5122" s="34">
        <v>40007</v>
      </c>
      <c r="P5122" s="34">
        <v>40909</v>
      </c>
      <c r="Q5122" s="34" t="s">
        <v>36</v>
      </c>
    </row>
    <row r="5123" spans="1:17">
      <c r="A5123" s="34">
        <v>158701</v>
      </c>
      <c r="B5123" s="34" t="s">
        <v>17</v>
      </c>
      <c r="C5123" s="34" t="s">
        <v>25</v>
      </c>
      <c r="D5123" s="34" t="s">
        <v>19</v>
      </c>
      <c r="E5123" s="34"/>
      <c r="F5123" s="34"/>
      <c r="G5123" s="34"/>
      <c r="H5123" s="34" t="s">
        <v>19</v>
      </c>
      <c r="I5123" s="34"/>
      <c r="J5123" s="34" t="s">
        <v>20</v>
      </c>
      <c r="K5123" s="34"/>
      <c r="L5123" s="34" t="s">
        <v>82</v>
      </c>
      <c r="M5123" s="34" t="s">
        <v>27</v>
      </c>
      <c r="N5123" s="34" t="s">
        <v>36</v>
      </c>
      <c r="O5123" s="34" t="s">
        <v>36</v>
      </c>
      <c r="P5123" s="34" t="s">
        <v>36</v>
      </c>
      <c r="Q5123" s="34" t="s">
        <v>38</v>
      </c>
    </row>
    <row r="5124" spans="1:17">
      <c r="A5124" s="34">
        <v>157956</v>
      </c>
      <c r="B5124" s="34" t="s">
        <v>17</v>
      </c>
      <c r="C5124" s="34" t="s">
        <v>18</v>
      </c>
      <c r="D5124" s="34" t="s">
        <v>19</v>
      </c>
      <c r="E5124" s="34"/>
      <c r="F5124" s="34"/>
      <c r="G5124" s="34"/>
      <c r="H5124" s="34" t="s">
        <v>19</v>
      </c>
      <c r="I5124" s="34"/>
      <c r="J5124" s="34" t="s">
        <v>20</v>
      </c>
      <c r="K5124" s="34">
        <v>26450</v>
      </c>
      <c r="L5124" s="34" t="s">
        <v>67</v>
      </c>
      <c r="M5124" s="34" t="s">
        <v>22</v>
      </c>
      <c r="N5124" s="34" t="s">
        <v>28</v>
      </c>
      <c r="O5124" s="34">
        <v>44853</v>
      </c>
      <c r="P5124" s="34">
        <v>45121</v>
      </c>
      <c r="Q5124" s="34" t="s">
        <v>24</v>
      </c>
    </row>
    <row r="5125" spans="1:17">
      <c r="A5125" s="34">
        <v>25489</v>
      </c>
      <c r="B5125" s="34" t="s">
        <v>17</v>
      </c>
      <c r="C5125" s="34" t="s">
        <v>18</v>
      </c>
      <c r="D5125" s="34" t="s">
        <v>19</v>
      </c>
      <c r="E5125" s="34"/>
      <c r="F5125" s="34"/>
      <c r="G5125" s="34"/>
      <c r="H5125" s="34" t="s">
        <v>19</v>
      </c>
      <c r="I5125" s="34"/>
      <c r="J5125" s="34" t="s">
        <v>20</v>
      </c>
      <c r="K5125" s="34">
        <v>13491</v>
      </c>
      <c r="L5125" s="34" t="s">
        <v>54</v>
      </c>
      <c r="M5125" s="34" t="s">
        <v>27</v>
      </c>
      <c r="N5125" s="34" t="s">
        <v>34</v>
      </c>
      <c r="O5125" s="34">
        <v>36393</v>
      </c>
      <c r="P5125" s="34">
        <v>41912</v>
      </c>
      <c r="Q5125" s="34" t="s">
        <v>36</v>
      </c>
    </row>
    <row r="5126" spans="1:17">
      <c r="A5126" s="34">
        <v>125382</v>
      </c>
      <c r="B5126" s="34" t="s">
        <v>17</v>
      </c>
      <c r="C5126" s="34" t="s">
        <v>18</v>
      </c>
      <c r="D5126" s="34" t="s">
        <v>19</v>
      </c>
      <c r="E5126" s="34"/>
      <c r="F5126" s="34"/>
      <c r="G5126" s="34"/>
      <c r="H5126" s="34" t="s">
        <v>19</v>
      </c>
      <c r="I5126" s="34"/>
      <c r="J5126" s="34" t="s">
        <v>20</v>
      </c>
      <c r="K5126" s="34">
        <v>37617</v>
      </c>
      <c r="L5126" s="34" t="s">
        <v>96</v>
      </c>
      <c r="M5126" s="34" t="s">
        <v>22</v>
      </c>
      <c r="N5126" s="34" t="s">
        <v>34</v>
      </c>
      <c r="O5126" s="34" t="s">
        <v>36</v>
      </c>
      <c r="P5126" s="34" t="s">
        <v>36</v>
      </c>
      <c r="Q5126" s="34" t="s">
        <v>24</v>
      </c>
    </row>
    <row r="5127" spans="1:17">
      <c r="A5127" s="34">
        <v>163164</v>
      </c>
      <c r="B5127" s="34" t="s">
        <v>17</v>
      </c>
      <c r="C5127" s="34" t="s">
        <v>25</v>
      </c>
      <c r="D5127" s="34" t="s">
        <v>19</v>
      </c>
      <c r="E5127" s="34"/>
      <c r="F5127" s="34"/>
      <c r="G5127" s="34"/>
      <c r="H5127" s="34" t="s">
        <v>19</v>
      </c>
      <c r="I5127" s="34"/>
      <c r="J5127" s="34" t="s">
        <v>30</v>
      </c>
      <c r="K5127" s="34">
        <v>39678</v>
      </c>
      <c r="L5127" s="34" t="s">
        <v>33</v>
      </c>
      <c r="M5127" s="34" t="s">
        <v>22</v>
      </c>
      <c r="N5127" s="34" t="s">
        <v>40</v>
      </c>
      <c r="O5127" s="34">
        <v>45237</v>
      </c>
      <c r="P5127" s="34"/>
      <c r="Q5127" s="34" t="s">
        <v>24</v>
      </c>
    </row>
    <row r="5128" spans="1:17">
      <c r="A5128" s="34">
        <v>129742</v>
      </c>
      <c r="B5128" s="34" t="s">
        <v>17</v>
      </c>
      <c r="C5128" s="34" t="s">
        <v>18</v>
      </c>
      <c r="D5128" s="34" t="s">
        <v>19</v>
      </c>
      <c r="E5128" s="34"/>
      <c r="F5128" s="34"/>
      <c r="G5128" s="34"/>
      <c r="H5128" s="34" t="s">
        <v>19</v>
      </c>
      <c r="I5128" s="34"/>
      <c r="J5128" s="34" t="s">
        <v>30</v>
      </c>
      <c r="K5128" s="34">
        <v>38258</v>
      </c>
      <c r="L5128" s="34" t="s">
        <v>96</v>
      </c>
      <c r="M5128" s="34" t="s">
        <v>22</v>
      </c>
      <c r="N5128" s="34" t="s">
        <v>34</v>
      </c>
      <c r="O5128" s="34">
        <v>43281</v>
      </c>
      <c r="P5128" s="34">
        <v>44058</v>
      </c>
      <c r="Q5128" s="34" t="s">
        <v>24</v>
      </c>
    </row>
    <row r="5129" spans="1:17">
      <c r="A5129" s="34">
        <v>67924</v>
      </c>
      <c r="B5129" s="34" t="s">
        <v>17</v>
      </c>
      <c r="C5129" s="34" t="s">
        <v>18</v>
      </c>
      <c r="D5129" s="34" t="s">
        <v>19</v>
      </c>
      <c r="E5129" s="34"/>
      <c r="F5129" s="34"/>
      <c r="G5129" s="34"/>
      <c r="H5129" s="34" t="s">
        <v>19</v>
      </c>
      <c r="I5129" s="34"/>
      <c r="J5129" s="34" t="s">
        <v>30</v>
      </c>
      <c r="K5129" s="34"/>
      <c r="L5129" s="34" t="s">
        <v>72</v>
      </c>
      <c r="M5129" s="34" t="s">
        <v>22</v>
      </c>
      <c r="N5129" s="34" t="s">
        <v>32</v>
      </c>
      <c r="O5129" s="34">
        <v>1</v>
      </c>
      <c r="P5129" s="34">
        <v>1</v>
      </c>
      <c r="Q5129" s="34" t="s">
        <v>36</v>
      </c>
    </row>
    <row r="5130" spans="1:17">
      <c r="A5130" s="34">
        <v>82909</v>
      </c>
      <c r="B5130" s="34" t="s">
        <v>17</v>
      </c>
      <c r="C5130" s="34" t="s">
        <v>18</v>
      </c>
      <c r="D5130" s="34" t="s">
        <v>19</v>
      </c>
      <c r="E5130" s="34"/>
      <c r="F5130" s="34"/>
      <c r="G5130" s="34"/>
      <c r="H5130" s="34" t="s">
        <v>19</v>
      </c>
      <c r="I5130" s="34"/>
      <c r="J5130" s="34" t="s">
        <v>30</v>
      </c>
      <c r="K5130" s="34">
        <v>34441</v>
      </c>
      <c r="L5130" s="34" t="s">
        <v>66</v>
      </c>
      <c r="M5130" s="34" t="s">
        <v>57</v>
      </c>
      <c r="N5130" s="34" t="s">
        <v>32</v>
      </c>
      <c r="O5130" s="34">
        <v>40838</v>
      </c>
      <c r="P5130" s="34">
        <v>41518</v>
      </c>
      <c r="Q5130" s="34" t="s">
        <v>36</v>
      </c>
    </row>
    <row r="5131" spans="1:17">
      <c r="A5131" s="34">
        <v>139893</v>
      </c>
      <c r="B5131" s="34" t="s">
        <v>17</v>
      </c>
      <c r="C5131" s="34" t="s">
        <v>18</v>
      </c>
      <c r="D5131" s="34" t="s">
        <v>19</v>
      </c>
      <c r="E5131" s="34"/>
      <c r="F5131" s="34"/>
      <c r="G5131" s="34"/>
      <c r="H5131" s="34" t="s">
        <v>19</v>
      </c>
      <c r="I5131" s="34"/>
      <c r="J5131" s="34" t="s">
        <v>20</v>
      </c>
      <c r="K5131" s="34">
        <v>38288</v>
      </c>
      <c r="L5131" s="34" t="s">
        <v>96</v>
      </c>
      <c r="M5131" s="34" t="s">
        <v>22</v>
      </c>
      <c r="N5131" s="34" t="s">
        <v>40</v>
      </c>
      <c r="O5131" s="34">
        <v>43759</v>
      </c>
      <c r="P5131" s="34">
        <v>44650</v>
      </c>
      <c r="Q5131" s="34" t="s">
        <v>24</v>
      </c>
    </row>
    <row r="5132" spans="1:17">
      <c r="A5132" s="34">
        <v>105079</v>
      </c>
      <c r="B5132" s="34" t="s">
        <v>17</v>
      </c>
      <c r="C5132" s="34" t="s">
        <v>18</v>
      </c>
      <c r="D5132" s="34" t="s">
        <v>19</v>
      </c>
      <c r="E5132" s="34"/>
      <c r="F5132" s="34"/>
      <c r="G5132" s="34"/>
      <c r="H5132" s="34" t="s">
        <v>19</v>
      </c>
      <c r="I5132" s="34"/>
      <c r="J5132" s="34" t="s">
        <v>20</v>
      </c>
      <c r="K5132" s="34">
        <v>23975</v>
      </c>
      <c r="L5132" s="34" t="s">
        <v>59</v>
      </c>
      <c r="M5132" s="34" t="s">
        <v>27</v>
      </c>
      <c r="N5132" s="34" t="s">
        <v>32</v>
      </c>
      <c r="O5132" s="34">
        <v>41486</v>
      </c>
      <c r="P5132" s="34">
        <v>42835</v>
      </c>
      <c r="Q5132" s="34" t="s">
        <v>24</v>
      </c>
    </row>
    <row r="5133" spans="1:17">
      <c r="A5133" s="34">
        <v>162915</v>
      </c>
      <c r="B5133" s="34" t="s">
        <v>17</v>
      </c>
      <c r="C5133" s="34" t="s">
        <v>25</v>
      </c>
      <c r="D5133" s="34" t="s">
        <v>19</v>
      </c>
      <c r="E5133" s="34"/>
      <c r="F5133" s="34"/>
      <c r="G5133" s="34"/>
      <c r="H5133" s="34" t="s">
        <v>19</v>
      </c>
      <c r="I5133" s="34"/>
      <c r="J5133" s="34" t="s">
        <v>20</v>
      </c>
      <c r="K5133" s="34">
        <v>38657</v>
      </c>
      <c r="L5133" s="34" t="s">
        <v>73</v>
      </c>
      <c r="M5133" s="34" t="s">
        <v>22</v>
      </c>
      <c r="N5133" s="34" t="s">
        <v>34</v>
      </c>
      <c r="O5133" s="34">
        <v>45187</v>
      </c>
      <c r="P5133" s="34"/>
      <c r="Q5133" s="34" t="s">
        <v>24</v>
      </c>
    </row>
    <row r="5134" spans="1:17">
      <c r="A5134" s="34">
        <v>134024</v>
      </c>
      <c r="B5134" s="34" t="s">
        <v>17</v>
      </c>
      <c r="C5134" s="34" t="s">
        <v>18</v>
      </c>
      <c r="D5134" s="34" t="s">
        <v>19</v>
      </c>
      <c r="E5134" s="34"/>
      <c r="F5134" s="34"/>
      <c r="G5134" s="34"/>
      <c r="H5134" s="34" t="s">
        <v>19</v>
      </c>
      <c r="I5134" s="34"/>
      <c r="J5134" s="34" t="s">
        <v>20</v>
      </c>
      <c r="K5134" s="34">
        <v>38142</v>
      </c>
      <c r="L5134" s="34" t="s">
        <v>74</v>
      </c>
      <c r="M5134" s="34" t="s">
        <v>22</v>
      </c>
      <c r="N5134" s="34" t="s">
        <v>34</v>
      </c>
      <c r="O5134" s="34">
        <v>43533</v>
      </c>
      <c r="P5134" s="34">
        <v>43900</v>
      </c>
      <c r="Q5134" s="34" t="s">
        <v>24</v>
      </c>
    </row>
    <row r="5135" spans="1:17">
      <c r="A5135" s="34">
        <v>106311</v>
      </c>
      <c r="B5135" s="34" t="s">
        <v>17</v>
      </c>
      <c r="C5135" s="34" t="s">
        <v>18</v>
      </c>
      <c r="D5135" s="34" t="s">
        <v>19</v>
      </c>
      <c r="E5135" s="34"/>
      <c r="F5135" s="34"/>
      <c r="G5135" s="34"/>
      <c r="H5135" s="34" t="s">
        <v>19</v>
      </c>
      <c r="I5135" s="34"/>
      <c r="J5135" s="34" t="s">
        <v>20</v>
      </c>
      <c r="K5135" s="34">
        <v>34950</v>
      </c>
      <c r="L5135" s="34" t="s">
        <v>21</v>
      </c>
      <c r="M5135" s="34" t="s">
        <v>22</v>
      </c>
      <c r="N5135" s="34" t="s">
        <v>32</v>
      </c>
      <c r="O5135" s="34">
        <v>41610</v>
      </c>
      <c r="P5135" s="34">
        <v>41639</v>
      </c>
      <c r="Q5135" s="34" t="s">
        <v>36</v>
      </c>
    </row>
    <row r="5136" spans="1:17">
      <c r="A5136" s="34">
        <v>116382</v>
      </c>
      <c r="B5136" s="34" t="s">
        <v>17</v>
      </c>
      <c r="C5136" s="34" t="s">
        <v>18</v>
      </c>
      <c r="D5136" s="34" t="s">
        <v>19</v>
      </c>
      <c r="E5136" s="34"/>
      <c r="F5136" s="34"/>
      <c r="G5136" s="34"/>
      <c r="H5136" s="34" t="s">
        <v>19</v>
      </c>
      <c r="I5136" s="34"/>
      <c r="J5136" s="34" t="s">
        <v>20</v>
      </c>
      <c r="K5136" s="34">
        <v>36017</v>
      </c>
      <c r="L5136" s="34" t="s">
        <v>75</v>
      </c>
      <c r="M5136" s="34" t="s">
        <v>22</v>
      </c>
      <c r="N5136" s="34" t="s">
        <v>32</v>
      </c>
      <c r="O5136" s="34">
        <v>42219</v>
      </c>
      <c r="P5136" s="34">
        <v>42251</v>
      </c>
      <c r="Q5136" s="34" t="s">
        <v>24</v>
      </c>
    </row>
    <row r="5137" spans="1:17">
      <c r="A5137" s="34">
        <v>79729</v>
      </c>
      <c r="B5137" s="34" t="s">
        <v>17</v>
      </c>
      <c r="C5137" s="34" t="s">
        <v>18</v>
      </c>
      <c r="D5137" s="34" t="s">
        <v>19</v>
      </c>
      <c r="E5137" s="34"/>
      <c r="F5137" s="34"/>
      <c r="G5137" s="34"/>
      <c r="H5137" s="34" t="s">
        <v>19</v>
      </c>
      <c r="I5137" s="34"/>
      <c r="J5137" s="34" t="s">
        <v>30</v>
      </c>
      <c r="K5137" s="34">
        <v>17378</v>
      </c>
      <c r="L5137" s="34" t="s">
        <v>37</v>
      </c>
      <c r="M5137" s="34" t="s">
        <v>27</v>
      </c>
      <c r="N5137" s="34" t="s">
        <v>36</v>
      </c>
      <c r="O5137" s="34" t="s">
        <v>36</v>
      </c>
      <c r="P5137" s="34" t="s">
        <v>36</v>
      </c>
      <c r="Q5137" s="34" t="s">
        <v>36</v>
      </c>
    </row>
    <row r="5138" spans="1:17">
      <c r="A5138" s="34">
        <v>79219</v>
      </c>
      <c r="B5138" s="34" t="s">
        <v>17</v>
      </c>
      <c r="C5138" s="34" t="s">
        <v>18</v>
      </c>
      <c r="D5138" s="34" t="s">
        <v>19</v>
      </c>
      <c r="E5138" s="34"/>
      <c r="F5138" s="34"/>
      <c r="G5138" s="34"/>
      <c r="H5138" s="34" t="s">
        <v>19</v>
      </c>
      <c r="I5138" s="34"/>
      <c r="J5138" s="34" t="s">
        <v>20</v>
      </c>
      <c r="K5138" s="34"/>
      <c r="L5138" s="34" t="s">
        <v>65</v>
      </c>
      <c r="M5138" s="34" t="s">
        <v>27</v>
      </c>
      <c r="N5138" s="34" t="s">
        <v>40</v>
      </c>
      <c r="O5138" s="34">
        <v>1</v>
      </c>
      <c r="P5138" s="34">
        <v>1</v>
      </c>
      <c r="Q5138" s="34" t="s">
        <v>36</v>
      </c>
    </row>
    <row r="5139" spans="1:17">
      <c r="A5139" s="34">
        <v>110322</v>
      </c>
      <c r="B5139" s="34" t="s">
        <v>17</v>
      </c>
      <c r="C5139" s="34" t="s">
        <v>18</v>
      </c>
      <c r="D5139" s="34" t="s">
        <v>19</v>
      </c>
      <c r="E5139" s="34"/>
      <c r="F5139" s="34"/>
      <c r="G5139" s="34"/>
      <c r="H5139" s="34" t="s">
        <v>19</v>
      </c>
      <c r="I5139" s="34"/>
      <c r="J5139" s="34" t="s">
        <v>20</v>
      </c>
      <c r="K5139" s="34">
        <v>27416</v>
      </c>
      <c r="L5139" s="34" t="s">
        <v>389</v>
      </c>
      <c r="M5139" s="34" t="s">
        <v>52</v>
      </c>
      <c r="N5139" s="34" t="s">
        <v>32</v>
      </c>
      <c r="O5139" s="34" t="s">
        <v>36</v>
      </c>
      <c r="P5139" s="34" t="s">
        <v>36</v>
      </c>
      <c r="Q5139" s="34" t="s">
        <v>38</v>
      </c>
    </row>
    <row r="5140" spans="1:17">
      <c r="A5140" s="34">
        <v>156158</v>
      </c>
      <c r="B5140" s="34" t="s">
        <v>17</v>
      </c>
      <c r="C5140" s="34" t="s">
        <v>25</v>
      </c>
      <c r="D5140" s="34" t="s">
        <v>19</v>
      </c>
      <c r="E5140" s="34"/>
      <c r="F5140" s="34"/>
      <c r="G5140" s="34"/>
      <c r="H5140" s="34" t="s">
        <v>19</v>
      </c>
      <c r="I5140" s="34"/>
      <c r="J5140" s="34" t="s">
        <v>20</v>
      </c>
      <c r="K5140" s="34">
        <v>27964</v>
      </c>
      <c r="L5140" s="34" t="s">
        <v>110</v>
      </c>
      <c r="M5140" s="34" t="s">
        <v>22</v>
      </c>
      <c r="N5140" s="34" t="s">
        <v>34</v>
      </c>
      <c r="O5140" s="34">
        <v>44699</v>
      </c>
      <c r="P5140" s="34"/>
      <c r="Q5140" s="34" t="s">
        <v>24</v>
      </c>
    </row>
    <row r="5141" spans="1:17">
      <c r="A5141" s="34">
        <v>124442</v>
      </c>
      <c r="B5141" s="34" t="s">
        <v>17</v>
      </c>
      <c r="C5141" s="34" t="s">
        <v>25</v>
      </c>
      <c r="D5141" s="34" t="s">
        <v>19</v>
      </c>
      <c r="E5141" s="34"/>
      <c r="F5141" s="34"/>
      <c r="G5141" s="34"/>
      <c r="H5141" s="34" t="s">
        <v>19</v>
      </c>
      <c r="I5141" s="34"/>
      <c r="J5141" s="34" t="s">
        <v>20</v>
      </c>
      <c r="K5141" s="34">
        <v>19516</v>
      </c>
      <c r="L5141" s="34" t="s">
        <v>110</v>
      </c>
      <c r="M5141" s="34" t="s">
        <v>22</v>
      </c>
      <c r="N5141" s="34" t="s">
        <v>32</v>
      </c>
      <c r="O5141" s="34">
        <v>42989</v>
      </c>
      <c r="P5141" s="34"/>
      <c r="Q5141" s="34" t="s">
        <v>24</v>
      </c>
    </row>
    <row r="5142" spans="1:17">
      <c r="A5142" s="34">
        <v>93447</v>
      </c>
      <c r="B5142" s="34" t="s">
        <v>17</v>
      </c>
      <c r="C5142" s="34" t="s">
        <v>18</v>
      </c>
      <c r="D5142" s="34" t="s">
        <v>19</v>
      </c>
      <c r="E5142" s="34"/>
      <c r="F5142" s="34"/>
      <c r="G5142" s="34"/>
      <c r="H5142" s="34" t="s">
        <v>19</v>
      </c>
      <c r="I5142" s="34"/>
      <c r="J5142" s="34" t="s">
        <v>20</v>
      </c>
      <c r="K5142" s="34">
        <v>22697</v>
      </c>
      <c r="L5142" s="34" t="s">
        <v>35</v>
      </c>
      <c r="M5142" s="34" t="s">
        <v>27</v>
      </c>
      <c r="N5142" s="34" t="s">
        <v>43</v>
      </c>
      <c r="O5142" s="34">
        <v>41241</v>
      </c>
      <c r="P5142" s="34">
        <v>41241</v>
      </c>
      <c r="Q5142" s="34" t="s">
        <v>36</v>
      </c>
    </row>
    <row r="5143" spans="1:17">
      <c r="A5143" s="34">
        <v>80930</v>
      </c>
      <c r="B5143" s="34" t="s">
        <v>17</v>
      </c>
      <c r="C5143" s="34" t="s">
        <v>18</v>
      </c>
      <c r="D5143" s="34" t="s">
        <v>19</v>
      </c>
      <c r="E5143" s="34"/>
      <c r="F5143" s="34"/>
      <c r="G5143" s="34"/>
      <c r="H5143" s="34" t="s">
        <v>19</v>
      </c>
      <c r="I5143" s="34"/>
      <c r="J5143" s="34" t="s">
        <v>30</v>
      </c>
      <c r="K5143" s="34">
        <v>28807</v>
      </c>
      <c r="L5143" s="34" t="s">
        <v>48</v>
      </c>
      <c r="M5143" s="34" t="s">
        <v>27</v>
      </c>
      <c r="N5143" s="34" t="s">
        <v>32</v>
      </c>
      <c r="O5143" s="34">
        <v>40228</v>
      </c>
      <c r="P5143" s="34">
        <v>40935</v>
      </c>
      <c r="Q5143" s="34" t="s">
        <v>36</v>
      </c>
    </row>
    <row r="5144" spans="1:17">
      <c r="A5144" s="34">
        <v>133885</v>
      </c>
      <c r="B5144" s="34" t="s">
        <v>17</v>
      </c>
      <c r="C5144" s="34" t="s">
        <v>18</v>
      </c>
      <c r="D5144" s="34" t="s">
        <v>19</v>
      </c>
      <c r="E5144" s="34"/>
      <c r="F5144" s="34"/>
      <c r="G5144" s="34"/>
      <c r="H5144" s="34" t="s">
        <v>19</v>
      </c>
      <c r="I5144" s="34"/>
      <c r="J5144" s="34" t="s">
        <v>20</v>
      </c>
      <c r="K5144" s="34">
        <v>38231</v>
      </c>
      <c r="L5144" s="34" t="s">
        <v>37</v>
      </c>
      <c r="M5144" s="34" t="s">
        <v>27</v>
      </c>
      <c r="N5144" s="34" t="s">
        <v>43</v>
      </c>
      <c r="O5144" s="34">
        <v>43519</v>
      </c>
      <c r="P5144" s="34">
        <v>44439</v>
      </c>
      <c r="Q5144" s="34" t="s">
        <v>24</v>
      </c>
    </row>
    <row r="5145" spans="1:17">
      <c r="A5145" s="34">
        <v>81251</v>
      </c>
      <c r="B5145" s="34" t="s">
        <v>17</v>
      </c>
      <c r="C5145" s="34" t="s">
        <v>18</v>
      </c>
      <c r="D5145" s="34" t="s">
        <v>19</v>
      </c>
      <c r="E5145" s="34"/>
      <c r="F5145" s="34"/>
      <c r="G5145" s="34"/>
      <c r="H5145" s="34" t="s">
        <v>19</v>
      </c>
      <c r="I5145" s="34"/>
      <c r="J5145" s="34" t="s">
        <v>30</v>
      </c>
      <c r="K5145" s="34"/>
      <c r="L5145" s="34" t="s">
        <v>37</v>
      </c>
      <c r="M5145" s="34" t="s">
        <v>27</v>
      </c>
      <c r="N5145" s="34" t="s">
        <v>43</v>
      </c>
      <c r="O5145" s="34">
        <v>40857</v>
      </c>
      <c r="P5145" s="34">
        <v>40857</v>
      </c>
      <c r="Q5145" s="34" t="s">
        <v>36</v>
      </c>
    </row>
    <row r="5146" spans="1:17">
      <c r="A5146" s="34">
        <v>83416</v>
      </c>
      <c r="B5146" s="34" t="s">
        <v>17</v>
      </c>
      <c r="C5146" s="34" t="s">
        <v>18</v>
      </c>
      <c r="D5146" s="34" t="s">
        <v>19</v>
      </c>
      <c r="E5146" s="34"/>
      <c r="F5146" s="34"/>
      <c r="G5146" s="34"/>
      <c r="H5146" s="34" t="s">
        <v>19</v>
      </c>
      <c r="I5146" s="34"/>
      <c r="J5146" s="34" t="s">
        <v>30</v>
      </c>
      <c r="K5146" s="34">
        <v>34943</v>
      </c>
      <c r="L5146" s="34" t="s">
        <v>101</v>
      </c>
      <c r="M5146" s="34" t="s">
        <v>22</v>
      </c>
      <c r="N5146" s="34" t="s">
        <v>32</v>
      </c>
      <c r="O5146" s="34">
        <v>41152</v>
      </c>
      <c r="P5146" s="34">
        <v>41328</v>
      </c>
      <c r="Q5146" s="34" t="s">
        <v>36</v>
      </c>
    </row>
    <row r="5147" spans="1:17">
      <c r="A5147" s="34">
        <v>118557</v>
      </c>
      <c r="B5147" s="34" t="s">
        <v>17</v>
      </c>
      <c r="C5147" s="34" t="s">
        <v>18</v>
      </c>
      <c r="D5147" s="34" t="s">
        <v>19</v>
      </c>
      <c r="E5147" s="34"/>
      <c r="F5147" s="34"/>
      <c r="G5147" s="34"/>
      <c r="H5147" s="34" t="s">
        <v>19</v>
      </c>
      <c r="I5147" s="34"/>
      <c r="J5147" s="34" t="s">
        <v>30</v>
      </c>
      <c r="K5147" s="34"/>
      <c r="L5147" s="34" t="s">
        <v>48</v>
      </c>
      <c r="M5147" s="34" t="s">
        <v>27</v>
      </c>
      <c r="N5147" s="34" t="s">
        <v>32</v>
      </c>
      <c r="O5147" s="34" t="s">
        <v>36</v>
      </c>
      <c r="P5147" s="34" t="s">
        <v>36</v>
      </c>
      <c r="Q5147" s="34" t="s">
        <v>36</v>
      </c>
    </row>
    <row r="5148" spans="1:17">
      <c r="A5148" s="34">
        <v>112864</v>
      </c>
      <c r="B5148" s="34" t="s">
        <v>17</v>
      </c>
      <c r="C5148" s="34" t="s">
        <v>18</v>
      </c>
      <c r="D5148" s="34" t="s">
        <v>19</v>
      </c>
      <c r="E5148" s="34"/>
      <c r="F5148" s="34"/>
      <c r="G5148" s="34"/>
      <c r="H5148" s="34" t="s">
        <v>19</v>
      </c>
      <c r="I5148" s="34"/>
      <c r="J5148" s="34" t="s">
        <v>30</v>
      </c>
      <c r="K5148" s="34">
        <v>35885</v>
      </c>
      <c r="L5148" s="34" t="s">
        <v>48</v>
      </c>
      <c r="M5148" s="34" t="s">
        <v>27</v>
      </c>
      <c r="N5148" s="34" t="s">
        <v>43</v>
      </c>
      <c r="O5148" s="34">
        <v>42377</v>
      </c>
      <c r="P5148" s="34">
        <v>42377</v>
      </c>
      <c r="Q5148" s="34" t="s">
        <v>36</v>
      </c>
    </row>
    <row r="5149" spans="1:17">
      <c r="A5149" s="34">
        <v>108987</v>
      </c>
      <c r="B5149" s="34" t="s">
        <v>17</v>
      </c>
      <c r="C5149" s="34" t="s">
        <v>18</v>
      </c>
      <c r="D5149" s="34" t="s">
        <v>19</v>
      </c>
      <c r="E5149" s="34"/>
      <c r="F5149" s="34"/>
      <c r="G5149" s="34"/>
      <c r="H5149" s="34" t="s">
        <v>19</v>
      </c>
      <c r="I5149" s="34"/>
      <c r="J5149" s="34" t="s">
        <v>20</v>
      </c>
      <c r="K5149" s="34">
        <v>36738</v>
      </c>
      <c r="L5149" s="34" t="s">
        <v>67</v>
      </c>
      <c r="M5149" s="34" t="s">
        <v>22</v>
      </c>
      <c r="N5149" s="34" t="s">
        <v>32</v>
      </c>
      <c r="O5149" s="34">
        <v>41853</v>
      </c>
      <c r="P5149" s="34">
        <v>42049</v>
      </c>
      <c r="Q5149" s="34" t="s">
        <v>36</v>
      </c>
    </row>
    <row r="5150" spans="1:17">
      <c r="A5150" s="34">
        <v>109336</v>
      </c>
      <c r="B5150" s="34" t="s">
        <v>17</v>
      </c>
      <c r="C5150" s="34" t="s">
        <v>18</v>
      </c>
      <c r="D5150" s="34" t="s">
        <v>19</v>
      </c>
      <c r="E5150" s="34"/>
      <c r="F5150" s="34"/>
      <c r="G5150" s="34"/>
      <c r="H5150" s="34" t="s">
        <v>19</v>
      </c>
      <c r="I5150" s="34"/>
      <c r="J5150" s="34" t="s">
        <v>20</v>
      </c>
      <c r="K5150" s="34"/>
      <c r="L5150" s="34" t="s">
        <v>26</v>
      </c>
      <c r="M5150" s="34" t="s">
        <v>27</v>
      </c>
      <c r="N5150" s="34" t="s">
        <v>34</v>
      </c>
      <c r="O5150" s="34">
        <v>41981</v>
      </c>
      <c r="P5150" s="34">
        <v>41981</v>
      </c>
      <c r="Q5150" s="34" t="s">
        <v>36</v>
      </c>
    </row>
    <row r="5151" spans="1:17">
      <c r="A5151" s="34">
        <v>144128</v>
      </c>
      <c r="B5151" s="34" t="s">
        <v>17</v>
      </c>
      <c r="C5151" s="34" t="s">
        <v>18</v>
      </c>
      <c r="D5151" s="34" t="s">
        <v>19</v>
      </c>
      <c r="E5151" s="34"/>
      <c r="F5151" s="34"/>
      <c r="G5151" s="34"/>
      <c r="H5151" s="34" t="s">
        <v>19</v>
      </c>
      <c r="I5151" s="34"/>
      <c r="J5151" s="34" t="s">
        <v>20</v>
      </c>
      <c r="K5151" s="34"/>
      <c r="L5151" s="34" t="s">
        <v>66</v>
      </c>
      <c r="M5151" s="34" t="s">
        <v>57</v>
      </c>
      <c r="N5151" s="34" t="s">
        <v>34</v>
      </c>
      <c r="O5151" s="34">
        <v>43889</v>
      </c>
      <c r="P5151" s="34">
        <v>44433</v>
      </c>
      <c r="Q5151" s="34" t="s">
        <v>24</v>
      </c>
    </row>
    <row r="5152" spans="1:17">
      <c r="A5152" s="34">
        <v>111106</v>
      </c>
      <c r="B5152" s="34" t="s">
        <v>17</v>
      </c>
      <c r="C5152" s="34" t="s">
        <v>18</v>
      </c>
      <c r="D5152" s="34" t="s">
        <v>19</v>
      </c>
      <c r="E5152" s="34"/>
      <c r="F5152" s="34"/>
      <c r="G5152" s="34"/>
      <c r="H5152" s="34" t="s">
        <v>19</v>
      </c>
      <c r="I5152" s="34"/>
      <c r="J5152" s="34" t="s">
        <v>30</v>
      </c>
      <c r="K5152" s="34">
        <v>30200</v>
      </c>
      <c r="L5152" s="34" t="s">
        <v>45</v>
      </c>
      <c r="M5152" s="34" t="s">
        <v>22</v>
      </c>
      <c r="N5152" s="34" t="s">
        <v>34</v>
      </c>
      <c r="O5152" s="34">
        <v>42058</v>
      </c>
      <c r="P5152" s="34">
        <v>42107</v>
      </c>
      <c r="Q5152" s="34" t="s">
        <v>36</v>
      </c>
    </row>
    <row r="5153" spans="1:17">
      <c r="A5153" s="34">
        <v>133109</v>
      </c>
      <c r="B5153" s="34" t="s">
        <v>17</v>
      </c>
      <c r="C5153" s="34" t="s">
        <v>18</v>
      </c>
      <c r="D5153" s="34" t="s">
        <v>19</v>
      </c>
      <c r="E5153" s="34"/>
      <c r="F5153" s="34"/>
      <c r="G5153" s="34"/>
      <c r="H5153" s="34" t="s">
        <v>19</v>
      </c>
      <c r="I5153" s="34"/>
      <c r="J5153" s="34" t="s">
        <v>30</v>
      </c>
      <c r="K5153" s="34">
        <v>38586</v>
      </c>
      <c r="L5153" s="34" t="s">
        <v>35</v>
      </c>
      <c r="M5153" s="34" t="s">
        <v>27</v>
      </c>
      <c r="N5153" s="34" t="s">
        <v>86</v>
      </c>
      <c r="O5153" s="34">
        <v>43477</v>
      </c>
      <c r="P5153" s="34">
        <v>44100</v>
      </c>
      <c r="Q5153" s="34" t="s">
        <v>24</v>
      </c>
    </row>
    <row r="5154" spans="1:17">
      <c r="A5154" s="34">
        <v>31364</v>
      </c>
      <c r="B5154" s="34" t="s">
        <v>17</v>
      </c>
      <c r="C5154" s="34" t="s">
        <v>18</v>
      </c>
      <c r="D5154" s="34" t="s">
        <v>19</v>
      </c>
      <c r="E5154" s="34"/>
      <c r="F5154" s="34"/>
      <c r="G5154" s="34" t="s">
        <v>390</v>
      </c>
      <c r="H5154" s="34" t="s">
        <v>19</v>
      </c>
      <c r="I5154" s="34"/>
      <c r="J5154" s="34" t="s">
        <v>20</v>
      </c>
      <c r="K5154" s="34">
        <v>28564</v>
      </c>
      <c r="L5154" s="34" t="s">
        <v>37</v>
      </c>
      <c r="M5154" s="34" t="s">
        <v>27</v>
      </c>
      <c r="N5154" s="34" t="s">
        <v>34</v>
      </c>
      <c r="O5154" s="34">
        <v>44359</v>
      </c>
      <c r="P5154" s="34">
        <v>44439</v>
      </c>
      <c r="Q5154" s="34" t="s">
        <v>24</v>
      </c>
    </row>
    <row r="5155" spans="1:17">
      <c r="A5155" s="34">
        <v>48497</v>
      </c>
      <c r="B5155" s="34" t="s">
        <v>17</v>
      </c>
      <c r="C5155" s="34" t="s">
        <v>18</v>
      </c>
      <c r="D5155" s="34" t="s">
        <v>19</v>
      </c>
      <c r="E5155" s="34"/>
      <c r="F5155" s="34"/>
      <c r="G5155" s="34"/>
      <c r="H5155" s="34" t="s">
        <v>19</v>
      </c>
      <c r="I5155" s="34"/>
      <c r="J5155" s="34" t="s">
        <v>20</v>
      </c>
      <c r="K5155" s="34">
        <v>15844</v>
      </c>
      <c r="L5155" s="34" t="s">
        <v>37</v>
      </c>
      <c r="M5155" s="34" t="s">
        <v>27</v>
      </c>
      <c r="N5155" s="34" t="s">
        <v>32</v>
      </c>
      <c r="O5155" s="34">
        <v>41792</v>
      </c>
      <c r="P5155" s="34">
        <v>44951</v>
      </c>
      <c r="Q5155" s="34" t="s">
        <v>24</v>
      </c>
    </row>
    <row r="5156" spans="1:17">
      <c r="A5156" s="34">
        <v>107114</v>
      </c>
      <c r="B5156" s="34" t="s">
        <v>17</v>
      </c>
      <c r="C5156" s="34" t="s">
        <v>18</v>
      </c>
      <c r="D5156" s="34" t="s">
        <v>19</v>
      </c>
      <c r="E5156" s="34"/>
      <c r="F5156" s="34"/>
      <c r="G5156" s="34"/>
      <c r="H5156" s="34" t="s">
        <v>19</v>
      </c>
      <c r="I5156" s="34"/>
      <c r="J5156" s="34" t="s">
        <v>30</v>
      </c>
      <c r="K5156" s="34"/>
      <c r="L5156" s="34" t="s">
        <v>37</v>
      </c>
      <c r="M5156" s="34" t="s">
        <v>27</v>
      </c>
      <c r="N5156" s="34" t="s">
        <v>34</v>
      </c>
      <c r="O5156" s="34" t="s">
        <v>36</v>
      </c>
      <c r="P5156" s="34" t="s">
        <v>36</v>
      </c>
      <c r="Q5156" s="34" t="s">
        <v>36</v>
      </c>
    </row>
    <row r="5157" spans="1:17">
      <c r="A5157" s="34">
        <v>102991</v>
      </c>
      <c r="B5157" s="34" t="s">
        <v>17</v>
      </c>
      <c r="C5157" s="34" t="s">
        <v>18</v>
      </c>
      <c r="D5157" s="34" t="s">
        <v>19</v>
      </c>
      <c r="E5157" s="34"/>
      <c r="F5157" s="34"/>
      <c r="G5157" s="34"/>
      <c r="H5157" s="34" t="s">
        <v>19</v>
      </c>
      <c r="I5157" s="34"/>
      <c r="J5157" s="34" t="s">
        <v>20</v>
      </c>
      <c r="K5157" s="34">
        <v>16985</v>
      </c>
      <c r="L5157" s="34" t="s">
        <v>99</v>
      </c>
      <c r="M5157" s="34" t="s">
        <v>23</v>
      </c>
      <c r="N5157" s="34" t="s">
        <v>34</v>
      </c>
      <c r="O5157" s="34">
        <v>41295</v>
      </c>
      <c r="P5157" s="34">
        <v>41487</v>
      </c>
      <c r="Q5157" s="34" t="s">
        <v>36</v>
      </c>
    </row>
    <row r="5158" spans="1:17">
      <c r="A5158" s="34">
        <v>130879</v>
      </c>
      <c r="B5158" s="34" t="s">
        <v>17</v>
      </c>
      <c r="C5158" s="34" t="s">
        <v>18</v>
      </c>
      <c r="D5158" s="34" t="s">
        <v>19</v>
      </c>
      <c r="E5158" s="34"/>
      <c r="F5158" s="34"/>
      <c r="G5158" s="34"/>
      <c r="H5158" s="34" t="s">
        <v>19</v>
      </c>
      <c r="I5158" s="34"/>
      <c r="J5158" s="34" t="s">
        <v>20</v>
      </c>
      <c r="K5158" s="34">
        <v>36350</v>
      </c>
      <c r="L5158" s="34" t="s">
        <v>37</v>
      </c>
      <c r="M5158" s="34" t="s">
        <v>27</v>
      </c>
      <c r="N5158" s="34" t="s">
        <v>43</v>
      </c>
      <c r="O5158" s="34" t="s">
        <v>36</v>
      </c>
      <c r="P5158" s="34" t="s">
        <v>36</v>
      </c>
      <c r="Q5158" s="34" t="s">
        <v>77</v>
      </c>
    </row>
    <row r="5159" spans="1:17">
      <c r="A5159" s="34">
        <v>81252</v>
      </c>
      <c r="B5159" s="34" t="s">
        <v>17</v>
      </c>
      <c r="C5159" s="34" t="s">
        <v>18</v>
      </c>
      <c r="D5159" s="34" t="s">
        <v>19</v>
      </c>
      <c r="E5159" s="34"/>
      <c r="F5159" s="34"/>
      <c r="G5159" s="34"/>
      <c r="H5159" s="34" t="s">
        <v>19</v>
      </c>
      <c r="I5159" s="34"/>
      <c r="J5159" s="34" t="s">
        <v>20</v>
      </c>
      <c r="K5159" s="34"/>
      <c r="L5159" s="34" t="s">
        <v>26</v>
      </c>
      <c r="M5159" s="34" t="s">
        <v>27</v>
      </c>
      <c r="N5159" s="34" t="s">
        <v>36</v>
      </c>
      <c r="O5159" s="34">
        <v>40819</v>
      </c>
      <c r="P5159" s="34">
        <v>40819</v>
      </c>
      <c r="Q5159" s="34" t="s">
        <v>36</v>
      </c>
    </row>
    <row r="5160" spans="1:17">
      <c r="A5160" s="34">
        <v>155586</v>
      </c>
      <c r="B5160" s="34" t="s">
        <v>17</v>
      </c>
      <c r="C5160" s="34" t="s">
        <v>18</v>
      </c>
      <c r="D5160" s="34" t="s">
        <v>19</v>
      </c>
      <c r="E5160" s="34"/>
      <c r="F5160" s="34"/>
      <c r="G5160" s="34"/>
      <c r="H5160" s="34" t="s">
        <v>19</v>
      </c>
      <c r="I5160" s="34"/>
      <c r="J5160" s="34" t="s">
        <v>20</v>
      </c>
      <c r="K5160" s="34">
        <v>39378</v>
      </c>
      <c r="L5160" s="34" t="s">
        <v>37</v>
      </c>
      <c r="M5160" s="34" t="s">
        <v>27</v>
      </c>
      <c r="N5160" s="34" t="s">
        <v>43</v>
      </c>
      <c r="O5160" s="34">
        <v>44718</v>
      </c>
      <c r="P5160" s="34">
        <v>44951</v>
      </c>
      <c r="Q5160" s="34" t="s">
        <v>24</v>
      </c>
    </row>
    <row r="5161" spans="1:17">
      <c r="A5161" s="34">
        <v>166939</v>
      </c>
      <c r="B5161" s="34" t="s">
        <v>17</v>
      </c>
      <c r="C5161" s="34" t="s">
        <v>25</v>
      </c>
      <c r="D5161" s="34" t="s">
        <v>19</v>
      </c>
      <c r="E5161" s="34"/>
      <c r="F5161" s="34"/>
      <c r="G5161" s="34"/>
      <c r="H5161" s="34" t="s">
        <v>19</v>
      </c>
      <c r="I5161" s="34"/>
      <c r="J5161" s="34" t="s">
        <v>20</v>
      </c>
      <c r="K5161" s="34">
        <v>40088</v>
      </c>
      <c r="L5161" s="34" t="s">
        <v>37</v>
      </c>
      <c r="M5161" s="34" t="s">
        <v>27</v>
      </c>
      <c r="N5161" s="34" t="s">
        <v>43</v>
      </c>
      <c r="O5161" s="34">
        <v>45416</v>
      </c>
      <c r="P5161" s="34"/>
      <c r="Q5161" s="34" t="s">
        <v>24</v>
      </c>
    </row>
    <row r="5162" spans="1:17">
      <c r="A5162" s="34">
        <v>166940</v>
      </c>
      <c r="B5162" s="34" t="s">
        <v>17</v>
      </c>
      <c r="C5162" s="34" t="s">
        <v>25</v>
      </c>
      <c r="D5162" s="34" t="s">
        <v>19</v>
      </c>
      <c r="E5162" s="34"/>
      <c r="F5162" s="34"/>
      <c r="G5162" s="34"/>
      <c r="H5162" s="34" t="s">
        <v>19</v>
      </c>
      <c r="I5162" s="34"/>
      <c r="J5162" s="34" t="s">
        <v>30</v>
      </c>
      <c r="K5162" s="34">
        <v>40088</v>
      </c>
      <c r="L5162" s="34" t="s">
        <v>37</v>
      </c>
      <c r="M5162" s="34" t="s">
        <v>27</v>
      </c>
      <c r="N5162" s="34" t="s">
        <v>43</v>
      </c>
      <c r="O5162" s="34">
        <v>45416</v>
      </c>
      <c r="P5162" s="34"/>
      <c r="Q5162" s="34" t="s">
        <v>24</v>
      </c>
    </row>
    <row r="5163" spans="1:17">
      <c r="A5163" s="34">
        <v>111848</v>
      </c>
      <c r="B5163" s="34" t="s">
        <v>17</v>
      </c>
      <c r="C5163" s="34" t="s">
        <v>18</v>
      </c>
      <c r="D5163" s="34" t="s">
        <v>19</v>
      </c>
      <c r="E5163" s="34"/>
      <c r="F5163" s="34"/>
      <c r="G5163" s="34"/>
      <c r="H5163" s="34" t="s">
        <v>19</v>
      </c>
      <c r="I5163" s="34"/>
      <c r="J5163" s="34" t="s">
        <v>30</v>
      </c>
      <c r="K5163" s="34"/>
      <c r="L5163" s="34" t="s">
        <v>26</v>
      </c>
      <c r="M5163" s="34" t="s">
        <v>27</v>
      </c>
      <c r="N5163" s="34" t="s">
        <v>34</v>
      </c>
      <c r="O5163" s="34">
        <v>42445</v>
      </c>
      <c r="P5163" s="34">
        <v>42445</v>
      </c>
      <c r="Q5163" s="34" t="s">
        <v>36</v>
      </c>
    </row>
    <row r="5164" spans="1:17">
      <c r="A5164" s="34">
        <v>81516</v>
      </c>
      <c r="B5164" s="34" t="s">
        <v>17</v>
      </c>
      <c r="C5164" s="34" t="s">
        <v>25</v>
      </c>
      <c r="D5164" s="34" t="s">
        <v>19</v>
      </c>
      <c r="E5164" s="34"/>
      <c r="F5164" s="34"/>
      <c r="G5164" s="34"/>
      <c r="H5164" s="34" t="s">
        <v>19</v>
      </c>
      <c r="I5164" s="34"/>
      <c r="J5164" s="34" t="s">
        <v>30</v>
      </c>
      <c r="K5164" s="34"/>
      <c r="L5164" s="34" t="s">
        <v>37</v>
      </c>
      <c r="M5164" s="34" t="s">
        <v>27</v>
      </c>
      <c r="N5164" s="34" t="s">
        <v>32</v>
      </c>
      <c r="O5164" s="34">
        <v>38332</v>
      </c>
      <c r="P5164" s="34"/>
      <c r="Q5164" s="34" t="s">
        <v>38</v>
      </c>
    </row>
    <row r="5165" spans="1:17">
      <c r="A5165" s="34">
        <v>81515</v>
      </c>
      <c r="B5165" s="34" t="s">
        <v>17</v>
      </c>
      <c r="C5165" s="34" t="s">
        <v>25</v>
      </c>
      <c r="D5165" s="34" t="s">
        <v>19</v>
      </c>
      <c r="E5165" s="34"/>
      <c r="F5165" s="34"/>
      <c r="G5165" s="34"/>
      <c r="H5165" s="34" t="s">
        <v>19</v>
      </c>
      <c r="I5165" s="34"/>
      <c r="J5165" s="34" t="s">
        <v>20</v>
      </c>
      <c r="K5165" s="34">
        <v>21990</v>
      </c>
      <c r="L5165" s="34" t="s">
        <v>37</v>
      </c>
      <c r="M5165" s="34" t="s">
        <v>27</v>
      </c>
      <c r="N5165" s="34" t="s">
        <v>32</v>
      </c>
      <c r="O5165" s="34">
        <v>38332</v>
      </c>
      <c r="P5165" s="34"/>
      <c r="Q5165" s="34" t="s">
        <v>38</v>
      </c>
    </row>
    <row r="5166" spans="1:17">
      <c r="A5166" s="34">
        <v>68626</v>
      </c>
      <c r="B5166" s="34" t="s">
        <v>17</v>
      </c>
      <c r="C5166" s="34" t="s">
        <v>18</v>
      </c>
      <c r="D5166" s="34" t="s">
        <v>19</v>
      </c>
      <c r="E5166" s="34"/>
      <c r="F5166" s="34"/>
      <c r="G5166" s="34"/>
      <c r="H5166" s="34" t="s">
        <v>19</v>
      </c>
      <c r="I5166" s="34"/>
      <c r="J5166" s="34" t="s">
        <v>20</v>
      </c>
      <c r="K5166" s="34">
        <v>18518</v>
      </c>
      <c r="L5166" s="34" t="s">
        <v>31</v>
      </c>
      <c r="M5166" s="34" t="s">
        <v>22</v>
      </c>
      <c r="N5166" s="34" t="s">
        <v>34</v>
      </c>
      <c r="O5166" s="34">
        <v>41354</v>
      </c>
      <c r="P5166" s="34">
        <v>42500</v>
      </c>
      <c r="Q5166" s="34" t="s">
        <v>24</v>
      </c>
    </row>
    <row r="5167" spans="1:17">
      <c r="A5167" s="34">
        <v>80116</v>
      </c>
      <c r="B5167" s="34" t="s">
        <v>17</v>
      </c>
      <c r="C5167" s="34" t="s">
        <v>18</v>
      </c>
      <c r="D5167" s="34" t="s">
        <v>19</v>
      </c>
      <c r="E5167" s="34"/>
      <c r="F5167" s="34"/>
      <c r="G5167" s="34"/>
      <c r="H5167" s="34" t="s">
        <v>19</v>
      </c>
      <c r="I5167" s="34"/>
      <c r="J5167" s="34" t="s">
        <v>20</v>
      </c>
      <c r="K5167" s="34"/>
      <c r="L5167" s="34" t="s">
        <v>26</v>
      </c>
      <c r="M5167" s="34" t="s">
        <v>27</v>
      </c>
      <c r="N5167" s="34" t="s">
        <v>36</v>
      </c>
      <c r="O5167" s="34">
        <v>40694</v>
      </c>
      <c r="P5167" s="34">
        <v>41239</v>
      </c>
      <c r="Q5167" s="34" t="s">
        <v>36</v>
      </c>
    </row>
    <row r="5168" spans="1:17">
      <c r="A5168" s="34">
        <v>134547</v>
      </c>
      <c r="B5168" s="34" t="s">
        <v>17</v>
      </c>
      <c r="C5168" s="34" t="s">
        <v>18</v>
      </c>
      <c r="D5168" s="34" t="s">
        <v>19</v>
      </c>
      <c r="E5168" s="34"/>
      <c r="F5168" s="34"/>
      <c r="G5168" s="34"/>
      <c r="H5168" s="34" t="s">
        <v>19</v>
      </c>
      <c r="I5168" s="34"/>
      <c r="J5168" s="34" t="s">
        <v>30</v>
      </c>
      <c r="K5168" s="34">
        <v>38226</v>
      </c>
      <c r="L5168" s="34" t="s">
        <v>67</v>
      </c>
      <c r="M5168" s="34" t="s">
        <v>22</v>
      </c>
      <c r="N5168" s="34" t="s">
        <v>32</v>
      </c>
      <c r="O5168" s="34">
        <v>43561</v>
      </c>
      <c r="P5168" s="34">
        <v>43616</v>
      </c>
      <c r="Q5168" s="34" t="s">
        <v>24</v>
      </c>
    </row>
    <row r="5169" spans="1:17">
      <c r="A5169" s="34">
        <v>110723</v>
      </c>
      <c r="B5169" s="34" t="s">
        <v>17</v>
      </c>
      <c r="C5169" s="34" t="s">
        <v>18</v>
      </c>
      <c r="D5169" s="34" t="s">
        <v>19</v>
      </c>
      <c r="E5169" s="34"/>
      <c r="F5169" s="34"/>
      <c r="G5169" s="34"/>
      <c r="H5169" s="34" t="s">
        <v>46</v>
      </c>
      <c r="I5169" s="34">
        <v>45474</v>
      </c>
      <c r="J5169" s="34" t="s">
        <v>30</v>
      </c>
      <c r="K5169" s="34">
        <v>20846</v>
      </c>
      <c r="L5169" s="34" t="s">
        <v>26</v>
      </c>
      <c r="M5169" s="34" t="s">
        <v>27</v>
      </c>
      <c r="N5169" s="34" t="s">
        <v>34</v>
      </c>
      <c r="O5169" s="34">
        <v>41979</v>
      </c>
      <c r="P5169" s="34"/>
      <c r="Q5169" s="34" t="s">
        <v>24</v>
      </c>
    </row>
    <row r="5170" spans="1:17">
      <c r="A5170" s="34">
        <v>16385</v>
      </c>
      <c r="B5170" s="34" t="s">
        <v>17</v>
      </c>
      <c r="C5170" s="34" t="s">
        <v>25</v>
      </c>
      <c r="D5170" s="34" t="s">
        <v>19</v>
      </c>
      <c r="E5170" s="34"/>
      <c r="F5170" s="34"/>
      <c r="G5170" s="34"/>
      <c r="H5170" s="34" t="s">
        <v>19</v>
      </c>
      <c r="I5170" s="34"/>
      <c r="J5170" s="34" t="s">
        <v>20</v>
      </c>
      <c r="K5170" s="34">
        <v>20900</v>
      </c>
      <c r="L5170" s="34" t="s">
        <v>26</v>
      </c>
      <c r="M5170" s="34" t="s">
        <v>27</v>
      </c>
      <c r="N5170" s="34" t="s">
        <v>34</v>
      </c>
      <c r="O5170" s="34">
        <v>44137</v>
      </c>
      <c r="P5170" s="34"/>
      <c r="Q5170" s="34" t="s">
        <v>24</v>
      </c>
    </row>
    <row r="5171" spans="1:17">
      <c r="A5171" s="34">
        <v>107862</v>
      </c>
      <c r="B5171" s="34" t="s">
        <v>17</v>
      </c>
      <c r="C5171" s="34" t="s">
        <v>18</v>
      </c>
      <c r="D5171" s="34" t="s">
        <v>19</v>
      </c>
      <c r="E5171" s="34"/>
      <c r="F5171" s="34"/>
      <c r="G5171" s="34"/>
      <c r="H5171" s="34" t="s">
        <v>19</v>
      </c>
      <c r="I5171" s="34"/>
      <c r="J5171" s="34" t="s">
        <v>20</v>
      </c>
      <c r="K5171" s="34">
        <v>36738</v>
      </c>
      <c r="L5171" s="34" t="s">
        <v>67</v>
      </c>
      <c r="M5171" s="34" t="s">
        <v>22</v>
      </c>
      <c r="N5171" s="34" t="s">
        <v>34</v>
      </c>
      <c r="O5171" s="34">
        <v>42359</v>
      </c>
      <c r="P5171" s="34">
        <v>42359</v>
      </c>
      <c r="Q5171" s="34" t="s">
        <v>36</v>
      </c>
    </row>
    <row r="5172" spans="1:17">
      <c r="A5172" s="34">
        <v>130847</v>
      </c>
      <c r="B5172" s="34" t="s">
        <v>17</v>
      </c>
      <c r="C5172" s="34" t="s">
        <v>18</v>
      </c>
      <c r="D5172" s="34" t="s">
        <v>19</v>
      </c>
      <c r="E5172" s="34"/>
      <c r="F5172" s="34"/>
      <c r="G5172" s="34"/>
      <c r="H5172" s="34" t="s">
        <v>19</v>
      </c>
      <c r="I5172" s="34"/>
      <c r="J5172" s="34" t="s">
        <v>20</v>
      </c>
      <c r="K5172" s="34">
        <v>20522</v>
      </c>
      <c r="L5172" s="34" t="s">
        <v>35</v>
      </c>
      <c r="M5172" s="34" t="s">
        <v>27</v>
      </c>
      <c r="N5172" s="34" t="s">
        <v>34</v>
      </c>
      <c r="O5172" s="34">
        <v>43354</v>
      </c>
      <c r="P5172" s="34">
        <v>44777</v>
      </c>
      <c r="Q5172" s="34" t="s">
        <v>24</v>
      </c>
    </row>
    <row r="5173" spans="1:17">
      <c r="A5173" s="34">
        <v>63767</v>
      </c>
      <c r="B5173" s="34" t="s">
        <v>17</v>
      </c>
      <c r="C5173" s="34" t="s">
        <v>18</v>
      </c>
      <c r="D5173" s="34" t="s">
        <v>19</v>
      </c>
      <c r="E5173" s="34"/>
      <c r="F5173" s="34"/>
      <c r="G5173" s="34"/>
      <c r="H5173" s="34" t="s">
        <v>19</v>
      </c>
      <c r="I5173" s="34"/>
      <c r="J5173" s="34" t="s">
        <v>20</v>
      </c>
      <c r="K5173" s="34">
        <v>13839</v>
      </c>
      <c r="L5173" s="34" t="s">
        <v>37</v>
      </c>
      <c r="M5173" s="34" t="s">
        <v>27</v>
      </c>
      <c r="N5173" s="34" t="s">
        <v>34</v>
      </c>
      <c r="O5173" s="34">
        <v>43004</v>
      </c>
      <c r="P5173" s="34">
        <v>44439</v>
      </c>
      <c r="Q5173" s="34" t="s">
        <v>24</v>
      </c>
    </row>
    <row r="5174" spans="1:17">
      <c r="A5174" s="34">
        <v>32555</v>
      </c>
      <c r="B5174" s="34" t="s">
        <v>17</v>
      </c>
      <c r="C5174" s="34" t="s">
        <v>18</v>
      </c>
      <c r="D5174" s="34" t="s">
        <v>19</v>
      </c>
      <c r="E5174" s="34"/>
      <c r="F5174" s="34"/>
      <c r="G5174" s="34"/>
      <c r="H5174" s="34" t="s">
        <v>19</v>
      </c>
      <c r="I5174" s="34"/>
      <c r="J5174" s="34" t="s">
        <v>20</v>
      </c>
      <c r="K5174" s="34">
        <v>24432</v>
      </c>
      <c r="L5174" s="34" t="s">
        <v>37</v>
      </c>
      <c r="M5174" s="34" t="s">
        <v>27</v>
      </c>
      <c r="N5174" s="34" t="s">
        <v>32</v>
      </c>
      <c r="O5174" s="34">
        <v>37257</v>
      </c>
      <c r="P5174" s="34">
        <v>41939</v>
      </c>
      <c r="Q5174" s="34" t="s">
        <v>36</v>
      </c>
    </row>
    <row r="5175" spans="1:17">
      <c r="A5175" s="34">
        <v>140735</v>
      </c>
      <c r="B5175" s="34" t="s">
        <v>17</v>
      </c>
      <c r="C5175" s="34" t="s">
        <v>18</v>
      </c>
      <c r="D5175" s="34" t="s">
        <v>19</v>
      </c>
      <c r="E5175" s="34"/>
      <c r="F5175" s="34"/>
      <c r="G5175" s="34"/>
      <c r="H5175" s="34" t="s">
        <v>19</v>
      </c>
      <c r="I5175" s="34"/>
      <c r="J5175" s="34" t="s">
        <v>20</v>
      </c>
      <c r="K5175" s="34">
        <v>34220</v>
      </c>
      <c r="L5175" s="34" t="s">
        <v>26</v>
      </c>
      <c r="M5175" s="34" t="s">
        <v>27</v>
      </c>
      <c r="N5175" s="34" t="s">
        <v>34</v>
      </c>
      <c r="O5175" s="34">
        <v>43800</v>
      </c>
      <c r="P5175" s="34">
        <v>44796</v>
      </c>
      <c r="Q5175" s="34" t="s">
        <v>38</v>
      </c>
    </row>
    <row r="5176" spans="1:17">
      <c r="A5176" s="34">
        <v>130554</v>
      </c>
      <c r="B5176" s="34" t="s">
        <v>17</v>
      </c>
      <c r="C5176" s="34" t="s">
        <v>18</v>
      </c>
      <c r="D5176" s="34" t="s">
        <v>19</v>
      </c>
      <c r="E5176" s="34"/>
      <c r="F5176" s="34"/>
      <c r="G5176" s="34"/>
      <c r="H5176" s="34" t="s">
        <v>19</v>
      </c>
      <c r="I5176" s="34"/>
      <c r="J5176" s="34" t="s">
        <v>20</v>
      </c>
      <c r="K5176" s="34">
        <v>29657</v>
      </c>
      <c r="L5176" s="34" t="s">
        <v>65</v>
      </c>
      <c r="M5176" s="34" t="s">
        <v>27</v>
      </c>
      <c r="N5176" s="34" t="s">
        <v>34</v>
      </c>
      <c r="O5176" s="34">
        <v>43488</v>
      </c>
      <c r="P5176" s="34">
        <v>44308</v>
      </c>
      <c r="Q5176" s="34" t="s">
        <v>55</v>
      </c>
    </row>
    <row r="5177" spans="1:17">
      <c r="A5177" s="34">
        <v>80931</v>
      </c>
      <c r="B5177" s="34" t="s">
        <v>17</v>
      </c>
      <c r="C5177" s="34" t="s">
        <v>18</v>
      </c>
      <c r="D5177" s="34" t="s">
        <v>19</v>
      </c>
      <c r="E5177" s="34"/>
      <c r="F5177" s="34"/>
      <c r="G5177" s="34"/>
      <c r="H5177" s="34" t="s">
        <v>19</v>
      </c>
      <c r="I5177" s="34"/>
      <c r="J5177" s="34" t="s">
        <v>20</v>
      </c>
      <c r="K5177" s="34">
        <v>24291</v>
      </c>
      <c r="L5177" s="34" t="s">
        <v>65</v>
      </c>
      <c r="M5177" s="34" t="s">
        <v>27</v>
      </c>
      <c r="N5177" s="34" t="s">
        <v>34</v>
      </c>
      <c r="O5177" s="34">
        <v>40312</v>
      </c>
      <c r="P5177" s="34">
        <v>41092</v>
      </c>
      <c r="Q5177" s="34" t="s">
        <v>36</v>
      </c>
    </row>
    <row r="5178" spans="1:17">
      <c r="A5178" s="34">
        <v>125054</v>
      </c>
      <c r="B5178" s="34" t="s">
        <v>17</v>
      </c>
      <c r="C5178" s="34" t="s">
        <v>25</v>
      </c>
      <c r="D5178" s="34" t="s">
        <v>19</v>
      </c>
      <c r="E5178" s="34"/>
      <c r="F5178" s="34"/>
      <c r="G5178" s="34"/>
      <c r="H5178" s="34" t="s">
        <v>19</v>
      </c>
      <c r="I5178" s="34"/>
      <c r="J5178" s="34" t="s">
        <v>20</v>
      </c>
      <c r="K5178" s="34">
        <v>16711</v>
      </c>
      <c r="L5178" s="34" t="s">
        <v>79</v>
      </c>
      <c r="M5178" s="34" t="s">
        <v>22</v>
      </c>
      <c r="N5178" s="34" t="s">
        <v>34</v>
      </c>
      <c r="O5178" s="34">
        <v>43039</v>
      </c>
      <c r="P5178" s="34"/>
      <c r="Q5178" s="34" t="s">
        <v>24</v>
      </c>
    </row>
    <row r="5179" spans="1:17">
      <c r="A5179" s="34">
        <v>6114</v>
      </c>
      <c r="B5179" s="34" t="s">
        <v>17</v>
      </c>
      <c r="C5179" s="34" t="s">
        <v>18</v>
      </c>
      <c r="D5179" s="34" t="s">
        <v>19</v>
      </c>
      <c r="E5179" s="34"/>
      <c r="F5179" s="34"/>
      <c r="G5179" s="34"/>
      <c r="H5179" s="34" t="s">
        <v>19</v>
      </c>
      <c r="I5179" s="34"/>
      <c r="J5179" s="34" t="s">
        <v>30</v>
      </c>
      <c r="K5179" s="34"/>
      <c r="L5179" s="34" t="s">
        <v>48</v>
      </c>
      <c r="M5179" s="34" t="s">
        <v>27</v>
      </c>
      <c r="N5179" s="34" t="s">
        <v>32</v>
      </c>
      <c r="O5179" s="34">
        <v>1</v>
      </c>
      <c r="P5179" s="34">
        <v>1</v>
      </c>
      <c r="Q5179" s="34" t="s">
        <v>36</v>
      </c>
    </row>
    <row r="5180" spans="1:17">
      <c r="A5180" s="34">
        <v>162805</v>
      </c>
      <c r="B5180" s="34" t="s">
        <v>17</v>
      </c>
      <c r="C5180" s="34" t="s">
        <v>18</v>
      </c>
      <c r="D5180" s="34" t="s">
        <v>19</v>
      </c>
      <c r="E5180" s="34"/>
      <c r="F5180" s="34"/>
      <c r="G5180" s="34"/>
      <c r="H5180" s="34" t="s">
        <v>19</v>
      </c>
      <c r="I5180" s="34"/>
      <c r="J5180" s="34" t="s">
        <v>30</v>
      </c>
      <c r="K5180" s="34">
        <v>39957</v>
      </c>
      <c r="L5180" s="34" t="s">
        <v>26</v>
      </c>
      <c r="M5180" s="34" t="s">
        <v>27</v>
      </c>
      <c r="N5180" s="34" t="s">
        <v>40</v>
      </c>
      <c r="O5180" s="34">
        <v>45182</v>
      </c>
      <c r="P5180" s="34">
        <v>45182</v>
      </c>
      <c r="Q5180" s="34" t="s">
        <v>38</v>
      </c>
    </row>
    <row r="5181" spans="1:17">
      <c r="A5181" s="34">
        <v>126736</v>
      </c>
      <c r="B5181" s="34" t="s">
        <v>17</v>
      </c>
      <c r="C5181" s="34" t="s">
        <v>18</v>
      </c>
      <c r="D5181" s="34" t="s">
        <v>19</v>
      </c>
      <c r="E5181" s="34"/>
      <c r="F5181" s="34"/>
      <c r="G5181" s="34"/>
      <c r="H5181" s="34" t="s">
        <v>19</v>
      </c>
      <c r="I5181" s="34"/>
      <c r="J5181" s="34" t="s">
        <v>20</v>
      </c>
      <c r="K5181" s="34">
        <v>37002</v>
      </c>
      <c r="L5181" s="34" t="s">
        <v>392</v>
      </c>
      <c r="M5181" s="34" t="s">
        <v>57</v>
      </c>
      <c r="N5181" s="34" t="s">
        <v>34</v>
      </c>
      <c r="O5181" s="34" t="s">
        <v>36</v>
      </c>
      <c r="P5181" s="34" t="s">
        <v>36</v>
      </c>
      <c r="Q5181" s="34" t="s">
        <v>36</v>
      </c>
    </row>
    <row r="5182" spans="1:17">
      <c r="A5182" s="34">
        <v>112812</v>
      </c>
      <c r="B5182" s="34" t="s">
        <v>17</v>
      </c>
      <c r="C5182" s="34" t="s">
        <v>18</v>
      </c>
      <c r="D5182" s="34" t="s">
        <v>19</v>
      </c>
      <c r="E5182" s="34"/>
      <c r="F5182" s="34"/>
      <c r="G5182" s="34"/>
      <c r="H5182" s="34" t="s">
        <v>19</v>
      </c>
      <c r="I5182" s="34"/>
      <c r="J5182" s="34" t="s">
        <v>20</v>
      </c>
      <c r="K5182" s="34">
        <v>26119</v>
      </c>
      <c r="L5182" s="34" t="s">
        <v>35</v>
      </c>
      <c r="M5182" s="34" t="s">
        <v>27</v>
      </c>
      <c r="N5182" s="34" t="s">
        <v>34</v>
      </c>
      <c r="O5182" s="34">
        <v>42324</v>
      </c>
      <c r="P5182" s="34">
        <v>44657</v>
      </c>
      <c r="Q5182" s="34" t="s">
        <v>55</v>
      </c>
    </row>
    <row r="5183" spans="1:17">
      <c r="A5183" s="34">
        <v>115567</v>
      </c>
      <c r="B5183" s="34" t="s">
        <v>17</v>
      </c>
      <c r="C5183" s="34" t="s">
        <v>18</v>
      </c>
      <c r="D5183" s="34" t="s">
        <v>19</v>
      </c>
      <c r="E5183" s="34"/>
      <c r="F5183" s="34"/>
      <c r="G5183" s="34"/>
      <c r="H5183" s="34" t="s">
        <v>19</v>
      </c>
      <c r="I5183" s="34"/>
      <c r="J5183" s="34" t="s">
        <v>20</v>
      </c>
      <c r="K5183" s="34">
        <v>34834</v>
      </c>
      <c r="L5183" s="34" t="s">
        <v>48</v>
      </c>
      <c r="M5183" s="34" t="s">
        <v>27</v>
      </c>
      <c r="N5183" s="34" t="s">
        <v>34</v>
      </c>
      <c r="O5183" s="34">
        <v>42489</v>
      </c>
      <c r="P5183" s="34">
        <v>42489</v>
      </c>
      <c r="Q5183" s="34" t="s">
        <v>36</v>
      </c>
    </row>
    <row r="5184" spans="1:17">
      <c r="A5184" s="34">
        <v>165268</v>
      </c>
      <c r="B5184" s="34" t="s">
        <v>17</v>
      </c>
      <c r="C5184" s="34" t="s">
        <v>18</v>
      </c>
      <c r="D5184" s="34" t="s">
        <v>19</v>
      </c>
      <c r="E5184" s="34"/>
      <c r="F5184" s="34"/>
      <c r="G5184" s="34"/>
      <c r="H5184" s="34" t="s">
        <v>19</v>
      </c>
      <c r="I5184" s="34"/>
      <c r="J5184" s="34" t="s">
        <v>30</v>
      </c>
      <c r="K5184" s="34">
        <v>22697</v>
      </c>
      <c r="L5184" s="34" t="s">
        <v>26</v>
      </c>
      <c r="M5184" s="34" t="s">
        <v>27</v>
      </c>
      <c r="N5184" s="34" t="s">
        <v>34</v>
      </c>
      <c r="O5184" s="34" t="s">
        <v>36</v>
      </c>
      <c r="P5184" s="34" t="s">
        <v>36</v>
      </c>
      <c r="Q5184" s="34" t="s">
        <v>36</v>
      </c>
    </row>
    <row r="5185" spans="1:17">
      <c r="A5185" s="34">
        <v>111258</v>
      </c>
      <c r="B5185" s="34" t="s">
        <v>17</v>
      </c>
      <c r="C5185" s="34" t="s">
        <v>18</v>
      </c>
      <c r="D5185" s="34" t="s">
        <v>19</v>
      </c>
      <c r="E5185" s="34"/>
      <c r="F5185" s="34"/>
      <c r="G5185" s="34"/>
      <c r="H5185" s="34" t="s">
        <v>19</v>
      </c>
      <c r="I5185" s="34"/>
      <c r="J5185" s="34" t="s">
        <v>20</v>
      </c>
      <c r="K5185" s="34"/>
      <c r="L5185" s="34" t="s">
        <v>393</v>
      </c>
      <c r="M5185" s="34" t="s">
        <v>52</v>
      </c>
      <c r="N5185" s="34" t="s">
        <v>34</v>
      </c>
      <c r="O5185" s="34" t="s">
        <v>36</v>
      </c>
      <c r="P5185" s="34" t="s">
        <v>36</v>
      </c>
      <c r="Q5185" s="34" t="s">
        <v>36</v>
      </c>
    </row>
    <row r="5186" spans="1:17">
      <c r="A5186" s="34">
        <v>109445</v>
      </c>
      <c r="B5186" s="34" t="s">
        <v>17</v>
      </c>
      <c r="C5186" s="34" t="s">
        <v>18</v>
      </c>
      <c r="D5186" s="34" t="s">
        <v>19</v>
      </c>
      <c r="E5186" s="34"/>
      <c r="F5186" s="34"/>
      <c r="G5186" s="34"/>
      <c r="H5186" s="34" t="s">
        <v>19</v>
      </c>
      <c r="I5186" s="34"/>
      <c r="J5186" s="34" t="s">
        <v>30</v>
      </c>
      <c r="K5186" s="34">
        <v>35204</v>
      </c>
      <c r="L5186" s="34" t="s">
        <v>101</v>
      </c>
      <c r="M5186" s="34" t="s">
        <v>22</v>
      </c>
      <c r="N5186" s="34" t="s">
        <v>34</v>
      </c>
      <c r="O5186" s="34">
        <v>42052</v>
      </c>
      <c r="P5186" s="34">
        <v>42421</v>
      </c>
      <c r="Q5186" s="34" t="s">
        <v>41</v>
      </c>
    </row>
    <row r="5187" spans="1:17">
      <c r="A5187" s="34">
        <v>159527</v>
      </c>
      <c r="B5187" s="34" t="s">
        <v>17</v>
      </c>
      <c r="C5187" s="34" t="s">
        <v>25</v>
      </c>
      <c r="D5187" s="34" t="s">
        <v>19</v>
      </c>
      <c r="E5187" s="34"/>
      <c r="F5187" s="34"/>
      <c r="G5187" s="34"/>
      <c r="H5187" s="34" t="s">
        <v>19</v>
      </c>
      <c r="I5187" s="34"/>
      <c r="J5187" s="34" t="s">
        <v>20</v>
      </c>
      <c r="K5187" s="34">
        <v>17933</v>
      </c>
      <c r="L5187" s="34" t="s">
        <v>37</v>
      </c>
      <c r="M5187" s="34" t="s">
        <v>27</v>
      </c>
      <c r="N5187" s="34" t="s">
        <v>34</v>
      </c>
      <c r="O5187" s="34">
        <v>44964</v>
      </c>
      <c r="P5187" s="34"/>
      <c r="Q5187" s="34" t="s">
        <v>24</v>
      </c>
    </row>
    <row r="5188" spans="1:17">
      <c r="A5188" s="34">
        <v>102943</v>
      </c>
      <c r="B5188" s="34" t="s">
        <v>17</v>
      </c>
      <c r="C5188" s="34" t="s">
        <v>18</v>
      </c>
      <c r="D5188" s="34" t="s">
        <v>19</v>
      </c>
      <c r="E5188" s="34"/>
      <c r="F5188" s="34"/>
      <c r="G5188" s="34"/>
      <c r="H5188" s="34" t="s">
        <v>19</v>
      </c>
      <c r="I5188" s="34"/>
      <c r="J5188" s="34" t="s">
        <v>20</v>
      </c>
      <c r="K5188" s="34">
        <v>34636</v>
      </c>
      <c r="L5188" s="34" t="s">
        <v>65</v>
      </c>
      <c r="M5188" s="34" t="s">
        <v>27</v>
      </c>
      <c r="N5188" s="34" t="s">
        <v>34</v>
      </c>
      <c r="O5188" s="34">
        <v>41381</v>
      </c>
      <c r="P5188" s="34">
        <v>41381</v>
      </c>
      <c r="Q5188" s="34" t="s">
        <v>36</v>
      </c>
    </row>
    <row r="5189" spans="1:17">
      <c r="A5189" s="34">
        <v>152035</v>
      </c>
      <c r="B5189" s="34" t="s">
        <v>17</v>
      </c>
      <c r="C5189" s="34" t="s">
        <v>25</v>
      </c>
      <c r="D5189" s="34" t="s">
        <v>19</v>
      </c>
      <c r="E5189" s="34"/>
      <c r="F5189" s="34"/>
      <c r="G5189" s="34"/>
      <c r="H5189" s="34" t="s">
        <v>19</v>
      </c>
      <c r="I5189" s="34"/>
      <c r="J5189" s="34" t="s">
        <v>20</v>
      </c>
      <c r="K5189" s="34">
        <v>16944</v>
      </c>
      <c r="L5189" s="34" t="s">
        <v>37</v>
      </c>
      <c r="M5189" s="34" t="s">
        <v>27</v>
      </c>
      <c r="N5189" s="34" t="s">
        <v>34</v>
      </c>
      <c r="O5189" s="34">
        <v>44463</v>
      </c>
      <c r="P5189" s="34"/>
      <c r="Q5189" s="34" t="s">
        <v>24</v>
      </c>
    </row>
    <row r="5190" spans="1:17">
      <c r="A5190" s="34">
        <v>131292</v>
      </c>
      <c r="B5190" s="34" t="s">
        <v>17</v>
      </c>
      <c r="C5190" s="34" t="s">
        <v>18</v>
      </c>
      <c r="D5190" s="34" t="s">
        <v>19</v>
      </c>
      <c r="E5190" s="34"/>
      <c r="F5190" s="34"/>
      <c r="G5190" s="34"/>
      <c r="H5190" s="34" t="s">
        <v>19</v>
      </c>
      <c r="I5190" s="34"/>
      <c r="J5190" s="34" t="s">
        <v>30</v>
      </c>
      <c r="K5190" s="34">
        <v>24698</v>
      </c>
      <c r="L5190" s="34" t="s">
        <v>37</v>
      </c>
      <c r="M5190" s="34" t="s">
        <v>27</v>
      </c>
      <c r="N5190" s="34" t="s">
        <v>34</v>
      </c>
      <c r="O5190" s="34" t="s">
        <v>36</v>
      </c>
      <c r="P5190" s="34" t="s">
        <v>36</v>
      </c>
      <c r="Q5190" s="34" t="s">
        <v>36</v>
      </c>
    </row>
    <row r="5191" spans="1:17">
      <c r="A5191" s="34">
        <v>109138</v>
      </c>
      <c r="B5191" s="34" t="s">
        <v>17</v>
      </c>
      <c r="C5191" s="34" t="s">
        <v>18</v>
      </c>
      <c r="D5191" s="34" t="s">
        <v>19</v>
      </c>
      <c r="E5191" s="34"/>
      <c r="F5191" s="34"/>
      <c r="G5191" s="34"/>
      <c r="H5191" s="34" t="s">
        <v>19</v>
      </c>
      <c r="I5191" s="34"/>
      <c r="J5191" s="34" t="s">
        <v>20</v>
      </c>
      <c r="K5191" s="34">
        <v>18121</v>
      </c>
      <c r="L5191" s="34" t="s">
        <v>33</v>
      </c>
      <c r="M5191" s="34" t="s">
        <v>22</v>
      </c>
      <c r="N5191" s="34" t="s">
        <v>32</v>
      </c>
      <c r="O5191" s="34">
        <v>41886</v>
      </c>
      <c r="P5191" s="34">
        <v>42845</v>
      </c>
      <c r="Q5191" s="34" t="s">
        <v>24</v>
      </c>
    </row>
    <row r="5192" spans="1:17">
      <c r="A5192" s="34">
        <v>116088</v>
      </c>
      <c r="B5192" s="34" t="s">
        <v>17</v>
      </c>
      <c r="C5192" s="34" t="s">
        <v>18</v>
      </c>
      <c r="D5192" s="34" t="s">
        <v>19</v>
      </c>
      <c r="E5192" s="34"/>
      <c r="F5192" s="34"/>
      <c r="G5192" s="34"/>
      <c r="H5192" s="34" t="s">
        <v>19</v>
      </c>
      <c r="I5192" s="34"/>
      <c r="J5192" s="34" t="s">
        <v>20</v>
      </c>
      <c r="K5192" s="34">
        <v>35723</v>
      </c>
      <c r="L5192" s="34" t="s">
        <v>37</v>
      </c>
      <c r="M5192" s="34" t="s">
        <v>27</v>
      </c>
      <c r="N5192" s="34" t="s">
        <v>34</v>
      </c>
      <c r="O5192" s="34">
        <v>42704</v>
      </c>
      <c r="P5192" s="34">
        <v>43341</v>
      </c>
      <c r="Q5192" s="34" t="s">
        <v>55</v>
      </c>
    </row>
    <row r="5193" spans="1:17">
      <c r="A5193" s="34">
        <v>124914</v>
      </c>
      <c r="B5193" s="34" t="s">
        <v>17</v>
      </c>
      <c r="C5193" s="34" t="s">
        <v>18</v>
      </c>
      <c r="D5193" s="34" t="s">
        <v>19</v>
      </c>
      <c r="E5193" s="34"/>
      <c r="F5193" s="34"/>
      <c r="G5193" s="34"/>
      <c r="H5193" s="34" t="s">
        <v>19</v>
      </c>
      <c r="I5193" s="34"/>
      <c r="J5193" s="34" t="s">
        <v>30</v>
      </c>
      <c r="K5193" s="34">
        <v>31532</v>
      </c>
      <c r="L5193" s="34" t="s">
        <v>116</v>
      </c>
      <c r="M5193" s="34" t="s">
        <v>22</v>
      </c>
      <c r="N5193" s="34" t="s">
        <v>32</v>
      </c>
      <c r="O5193" s="34">
        <v>43022</v>
      </c>
      <c r="P5193" s="34">
        <v>43586</v>
      </c>
      <c r="Q5193" s="34" t="s">
        <v>24</v>
      </c>
    </row>
    <row r="5194" spans="1:17">
      <c r="A5194" s="34">
        <v>107060</v>
      </c>
      <c r="B5194" s="34" t="s">
        <v>17</v>
      </c>
      <c r="C5194" s="34" t="s">
        <v>18</v>
      </c>
      <c r="D5194" s="34" t="s">
        <v>19</v>
      </c>
      <c r="E5194" s="34"/>
      <c r="F5194" s="34"/>
      <c r="G5194" s="34"/>
      <c r="H5194" s="34" t="s">
        <v>19</v>
      </c>
      <c r="I5194" s="34"/>
      <c r="J5194" s="34" t="s">
        <v>30</v>
      </c>
      <c r="K5194" s="34">
        <v>30805</v>
      </c>
      <c r="L5194" s="34" t="s">
        <v>79</v>
      </c>
      <c r="M5194" s="34" t="s">
        <v>22</v>
      </c>
      <c r="N5194" s="34" t="s">
        <v>34</v>
      </c>
      <c r="O5194" s="34" t="s">
        <v>36</v>
      </c>
      <c r="P5194" s="34" t="s">
        <v>36</v>
      </c>
      <c r="Q5194" s="34" t="s">
        <v>77</v>
      </c>
    </row>
    <row r="5195" spans="1:17">
      <c r="A5195" s="34">
        <v>142412</v>
      </c>
      <c r="B5195" s="34" t="s">
        <v>17</v>
      </c>
      <c r="C5195" s="34" t="s">
        <v>18</v>
      </c>
      <c r="D5195" s="34" t="s">
        <v>19</v>
      </c>
      <c r="E5195" s="34"/>
      <c r="F5195" s="34"/>
      <c r="G5195" s="34"/>
      <c r="H5195" s="34" t="s">
        <v>19</v>
      </c>
      <c r="I5195" s="34"/>
      <c r="J5195" s="34" t="s">
        <v>20</v>
      </c>
      <c r="K5195" s="34">
        <v>38946</v>
      </c>
      <c r="L5195" s="34" t="s">
        <v>102</v>
      </c>
      <c r="M5195" s="34" t="s">
        <v>22</v>
      </c>
      <c r="N5195" s="34" t="s">
        <v>32</v>
      </c>
      <c r="O5195" s="34">
        <v>43842</v>
      </c>
      <c r="P5195" s="34">
        <v>44309</v>
      </c>
      <c r="Q5195" s="34" t="s">
        <v>24</v>
      </c>
    </row>
    <row r="5196" spans="1:17">
      <c r="A5196" s="34">
        <v>161173</v>
      </c>
      <c r="B5196" s="34" t="s">
        <v>17</v>
      </c>
      <c r="C5196" s="34" t="s">
        <v>18</v>
      </c>
      <c r="D5196" s="34" t="s">
        <v>19</v>
      </c>
      <c r="E5196" s="34"/>
      <c r="F5196" s="34"/>
      <c r="G5196" s="34"/>
      <c r="H5196" s="34" t="s">
        <v>19</v>
      </c>
      <c r="I5196" s="34"/>
      <c r="J5196" s="34" t="s">
        <v>20</v>
      </c>
      <c r="K5196" s="34">
        <v>38980</v>
      </c>
      <c r="L5196" s="34" t="s">
        <v>26</v>
      </c>
      <c r="M5196" s="34" t="s">
        <v>27</v>
      </c>
      <c r="N5196" s="34" t="s">
        <v>34</v>
      </c>
      <c r="O5196" s="34">
        <v>45156</v>
      </c>
      <c r="P5196" s="34"/>
      <c r="Q5196" s="34" t="s">
        <v>41</v>
      </c>
    </row>
    <row r="5197" spans="1:17">
      <c r="A5197" s="34">
        <v>309</v>
      </c>
      <c r="B5197" s="34" t="s">
        <v>17</v>
      </c>
      <c r="C5197" s="34" t="s">
        <v>18</v>
      </c>
      <c r="D5197" s="34" t="s">
        <v>19</v>
      </c>
      <c r="E5197" s="34"/>
      <c r="F5197" s="34"/>
      <c r="G5197" s="34"/>
      <c r="H5197" s="34" t="s">
        <v>19</v>
      </c>
      <c r="I5197" s="34"/>
      <c r="J5197" s="34" t="s">
        <v>20</v>
      </c>
      <c r="K5197" s="34"/>
      <c r="L5197" s="34" t="s">
        <v>54</v>
      </c>
      <c r="M5197" s="34" t="s">
        <v>27</v>
      </c>
      <c r="N5197" s="34" t="s">
        <v>34</v>
      </c>
      <c r="O5197" s="34">
        <v>34335</v>
      </c>
      <c r="P5197" s="34">
        <v>43988</v>
      </c>
      <c r="Q5197" s="34" t="s">
        <v>24</v>
      </c>
    </row>
    <row r="5198" spans="1:17">
      <c r="A5198" s="34">
        <v>5131</v>
      </c>
      <c r="B5198" s="34" t="s">
        <v>17</v>
      </c>
      <c r="C5198" s="34" t="s">
        <v>18</v>
      </c>
      <c r="D5198" s="34" t="s">
        <v>19</v>
      </c>
      <c r="E5198" s="34"/>
      <c r="F5198" s="34"/>
      <c r="G5198" s="34"/>
      <c r="H5198" s="34" t="s">
        <v>19</v>
      </c>
      <c r="I5198" s="34"/>
      <c r="J5198" s="34" t="s">
        <v>20</v>
      </c>
      <c r="K5198" s="34"/>
      <c r="L5198" s="34" t="s">
        <v>26</v>
      </c>
      <c r="M5198" s="34" t="s">
        <v>27</v>
      </c>
      <c r="N5198" s="34" t="s">
        <v>32</v>
      </c>
      <c r="O5198" s="34">
        <v>1</v>
      </c>
      <c r="P5198" s="34">
        <v>1</v>
      </c>
      <c r="Q5198" s="34" t="s">
        <v>36</v>
      </c>
    </row>
    <row r="5199" spans="1:17">
      <c r="A5199" s="34">
        <v>102627</v>
      </c>
      <c r="B5199" s="34" t="s">
        <v>17</v>
      </c>
      <c r="C5199" s="34" t="s">
        <v>18</v>
      </c>
      <c r="D5199" s="34" t="s">
        <v>19</v>
      </c>
      <c r="E5199" s="34"/>
      <c r="F5199" s="34"/>
      <c r="G5199" s="34"/>
      <c r="H5199" s="34" t="s">
        <v>19</v>
      </c>
      <c r="I5199" s="34"/>
      <c r="J5199" s="34" t="s">
        <v>20</v>
      </c>
      <c r="K5199" s="34">
        <v>36299</v>
      </c>
      <c r="L5199" s="34" t="s">
        <v>26</v>
      </c>
      <c r="M5199" s="34" t="s">
        <v>27</v>
      </c>
      <c r="N5199" s="34" t="s">
        <v>32</v>
      </c>
      <c r="O5199" s="34">
        <v>41619</v>
      </c>
      <c r="P5199" s="34">
        <v>41619</v>
      </c>
      <c r="Q5199" s="34" t="s">
        <v>36</v>
      </c>
    </row>
    <row r="5200" spans="1:17">
      <c r="A5200" s="34">
        <v>39468</v>
      </c>
      <c r="B5200" s="34" t="s">
        <v>17</v>
      </c>
      <c r="C5200" s="34" t="s">
        <v>18</v>
      </c>
      <c r="D5200" s="34" t="s">
        <v>19</v>
      </c>
      <c r="E5200" s="34"/>
      <c r="F5200" s="34"/>
      <c r="G5200" s="34"/>
      <c r="H5200" s="34" t="s">
        <v>19</v>
      </c>
      <c r="I5200" s="34"/>
      <c r="J5200" s="34" t="s">
        <v>20</v>
      </c>
      <c r="K5200" s="34">
        <v>22929</v>
      </c>
      <c r="L5200" s="34" t="s">
        <v>26</v>
      </c>
      <c r="M5200" s="34" t="s">
        <v>27</v>
      </c>
      <c r="N5200" s="34" t="s">
        <v>34</v>
      </c>
      <c r="O5200" s="34">
        <v>41250</v>
      </c>
      <c r="P5200" s="34">
        <v>41733</v>
      </c>
      <c r="Q5200" s="34" t="s">
        <v>36</v>
      </c>
    </row>
    <row r="5201" spans="1:17">
      <c r="A5201" s="34">
        <v>151403</v>
      </c>
      <c r="B5201" s="34" t="s">
        <v>17</v>
      </c>
      <c r="C5201" s="34" t="s">
        <v>18</v>
      </c>
      <c r="D5201" s="34" t="s">
        <v>19</v>
      </c>
      <c r="E5201" s="34"/>
      <c r="F5201" s="34"/>
      <c r="G5201" s="34"/>
      <c r="H5201" s="34" t="s">
        <v>19</v>
      </c>
      <c r="I5201" s="34"/>
      <c r="J5201" s="34" t="s">
        <v>20</v>
      </c>
      <c r="K5201" s="34">
        <v>37965</v>
      </c>
      <c r="L5201" s="34" t="s">
        <v>75</v>
      </c>
      <c r="M5201" s="34" t="s">
        <v>22</v>
      </c>
      <c r="N5201" s="34" t="s">
        <v>43</v>
      </c>
      <c r="O5201" s="34">
        <v>44425</v>
      </c>
      <c r="P5201" s="34">
        <v>44755</v>
      </c>
      <c r="Q5201" s="34" t="s">
        <v>24</v>
      </c>
    </row>
    <row r="5202" spans="1:17">
      <c r="A5202" s="34">
        <v>119812</v>
      </c>
      <c r="B5202" s="34" t="s">
        <v>17</v>
      </c>
      <c r="C5202" s="34" t="s">
        <v>18</v>
      </c>
      <c r="D5202" s="34" t="s">
        <v>19</v>
      </c>
      <c r="E5202" s="34"/>
      <c r="F5202" s="34"/>
      <c r="G5202" s="34"/>
      <c r="H5202" s="34" t="s">
        <v>19</v>
      </c>
      <c r="I5202" s="34"/>
      <c r="J5202" s="34" t="s">
        <v>30</v>
      </c>
      <c r="K5202" s="34">
        <v>37159</v>
      </c>
      <c r="L5202" s="34" t="s">
        <v>96</v>
      </c>
      <c r="M5202" s="34" t="s">
        <v>22</v>
      </c>
      <c r="N5202" s="34" t="s">
        <v>34</v>
      </c>
      <c r="O5202" s="34">
        <v>42697</v>
      </c>
      <c r="P5202" s="34">
        <v>43488</v>
      </c>
      <c r="Q5202" s="34" t="s">
        <v>24</v>
      </c>
    </row>
    <row r="5203" spans="1:17">
      <c r="A5203" s="34">
        <v>60568</v>
      </c>
      <c r="B5203" s="34" t="s">
        <v>17</v>
      </c>
      <c r="C5203" s="34" t="s">
        <v>18</v>
      </c>
      <c r="D5203" s="34" t="s">
        <v>19</v>
      </c>
      <c r="E5203" s="34"/>
      <c r="F5203" s="34"/>
      <c r="G5203" s="34"/>
      <c r="H5203" s="34" t="s">
        <v>19</v>
      </c>
      <c r="I5203" s="34"/>
      <c r="J5203" s="34" t="s">
        <v>20</v>
      </c>
      <c r="K5203" s="34">
        <v>19140</v>
      </c>
      <c r="L5203" s="34" t="s">
        <v>37</v>
      </c>
      <c r="M5203" s="34" t="s">
        <v>27</v>
      </c>
      <c r="N5203" s="34" t="s">
        <v>86</v>
      </c>
      <c r="O5203" s="34">
        <v>36892</v>
      </c>
      <c r="P5203" s="34">
        <v>45251</v>
      </c>
      <c r="Q5203" s="34" t="s">
        <v>55</v>
      </c>
    </row>
    <row r="5204" spans="1:17">
      <c r="A5204" s="34">
        <v>105244</v>
      </c>
      <c r="B5204" s="34" t="s">
        <v>17</v>
      </c>
      <c r="C5204" s="34" t="s">
        <v>18</v>
      </c>
      <c r="D5204" s="34" t="s">
        <v>19</v>
      </c>
      <c r="E5204" s="34"/>
      <c r="F5204" s="34"/>
      <c r="G5204" s="34"/>
      <c r="H5204" s="34" t="s">
        <v>19</v>
      </c>
      <c r="I5204" s="34"/>
      <c r="J5204" s="34" t="s">
        <v>20</v>
      </c>
      <c r="K5204" s="34">
        <v>28852</v>
      </c>
      <c r="L5204" s="34" t="s">
        <v>70</v>
      </c>
      <c r="M5204" s="34" t="s">
        <v>22</v>
      </c>
      <c r="N5204" s="34" t="s">
        <v>34</v>
      </c>
      <c r="O5204" s="34">
        <v>41509</v>
      </c>
      <c r="P5204" s="34">
        <v>41897</v>
      </c>
      <c r="Q5204" s="34" t="s">
        <v>36</v>
      </c>
    </row>
    <row r="5205" spans="1:17">
      <c r="A5205" s="34">
        <v>100879</v>
      </c>
      <c r="B5205" s="34" t="s">
        <v>17</v>
      </c>
      <c r="C5205" s="34" t="s">
        <v>18</v>
      </c>
      <c r="D5205" s="34" t="s">
        <v>19</v>
      </c>
      <c r="E5205" s="34"/>
      <c r="F5205" s="34"/>
      <c r="G5205" s="34"/>
      <c r="H5205" s="34" t="s">
        <v>19</v>
      </c>
      <c r="I5205" s="34"/>
      <c r="J5205" s="34" t="s">
        <v>20</v>
      </c>
      <c r="K5205" s="34">
        <v>20182</v>
      </c>
      <c r="L5205" s="34" t="s">
        <v>65</v>
      </c>
      <c r="M5205" s="34" t="s">
        <v>27</v>
      </c>
      <c r="N5205" s="34" t="s">
        <v>34</v>
      </c>
      <c r="O5205" s="34">
        <v>41183</v>
      </c>
      <c r="P5205" s="34">
        <v>41183</v>
      </c>
      <c r="Q5205" s="34" t="s">
        <v>36</v>
      </c>
    </row>
    <row r="5206" spans="1:17">
      <c r="A5206" s="34">
        <v>116367</v>
      </c>
      <c r="B5206" s="34" t="s">
        <v>17</v>
      </c>
      <c r="C5206" s="34" t="s">
        <v>18</v>
      </c>
      <c r="D5206" s="34" t="s">
        <v>19</v>
      </c>
      <c r="E5206" s="34"/>
      <c r="F5206" s="34"/>
      <c r="G5206" s="34"/>
      <c r="H5206" s="34" t="s">
        <v>19</v>
      </c>
      <c r="I5206" s="34"/>
      <c r="J5206" s="34" t="s">
        <v>20</v>
      </c>
      <c r="K5206" s="34">
        <v>16196</v>
      </c>
      <c r="L5206" s="34" t="s">
        <v>26</v>
      </c>
      <c r="M5206" s="34" t="s">
        <v>27</v>
      </c>
      <c r="N5206" s="34" t="s">
        <v>36</v>
      </c>
      <c r="O5206" s="34" t="s">
        <v>36</v>
      </c>
      <c r="P5206" s="34" t="s">
        <v>36</v>
      </c>
      <c r="Q5206" s="34" t="s">
        <v>36</v>
      </c>
    </row>
    <row r="5207" spans="1:17">
      <c r="A5207" s="34">
        <v>165611</v>
      </c>
      <c r="B5207" s="34" t="s">
        <v>17</v>
      </c>
      <c r="C5207" s="34" t="s">
        <v>25</v>
      </c>
      <c r="D5207" s="34" t="s">
        <v>19</v>
      </c>
      <c r="E5207" s="34"/>
      <c r="F5207" s="34"/>
      <c r="G5207" s="34"/>
      <c r="H5207" s="34" t="s">
        <v>19</v>
      </c>
      <c r="I5207" s="34"/>
      <c r="J5207" s="34" t="s">
        <v>20</v>
      </c>
      <c r="K5207" s="34">
        <v>38125</v>
      </c>
      <c r="L5207" s="34" t="s">
        <v>66</v>
      </c>
      <c r="M5207" s="34" t="s">
        <v>57</v>
      </c>
      <c r="N5207" s="34" t="s">
        <v>34</v>
      </c>
      <c r="O5207" s="34">
        <v>45279</v>
      </c>
      <c r="P5207" s="34"/>
      <c r="Q5207" s="34" t="s">
        <v>24</v>
      </c>
    </row>
    <row r="5208" spans="1:17">
      <c r="A5208" s="34">
        <v>151879</v>
      </c>
      <c r="B5208" s="34" t="s">
        <v>17</v>
      </c>
      <c r="C5208" s="34" t="s">
        <v>18</v>
      </c>
      <c r="D5208" s="34" t="s">
        <v>19</v>
      </c>
      <c r="E5208" s="34"/>
      <c r="F5208" s="34"/>
      <c r="G5208" s="34"/>
      <c r="H5208" s="34" t="s">
        <v>19</v>
      </c>
      <c r="I5208" s="34"/>
      <c r="J5208" s="34" t="s">
        <v>20</v>
      </c>
      <c r="K5208" s="34">
        <v>22355</v>
      </c>
      <c r="L5208" s="34" t="s">
        <v>35</v>
      </c>
      <c r="M5208" s="34" t="s">
        <v>27</v>
      </c>
      <c r="N5208" s="34" t="s">
        <v>34</v>
      </c>
      <c r="O5208" s="34" t="s">
        <v>36</v>
      </c>
      <c r="P5208" s="34" t="s">
        <v>36</v>
      </c>
      <c r="Q5208" s="34" t="s">
        <v>36</v>
      </c>
    </row>
    <row r="5209" spans="1:17">
      <c r="A5209" s="34">
        <v>41723</v>
      </c>
      <c r="B5209" s="34" t="s">
        <v>17</v>
      </c>
      <c r="C5209" s="34" t="s">
        <v>18</v>
      </c>
      <c r="D5209" s="34" t="s">
        <v>19</v>
      </c>
      <c r="E5209" s="34"/>
      <c r="F5209" s="34"/>
      <c r="G5209" s="34"/>
      <c r="H5209" s="34" t="s">
        <v>19</v>
      </c>
      <c r="I5209" s="34"/>
      <c r="J5209" s="34" t="s">
        <v>20</v>
      </c>
      <c r="K5209" s="34"/>
      <c r="L5209" s="34" t="s">
        <v>59</v>
      </c>
      <c r="M5209" s="34" t="s">
        <v>27</v>
      </c>
      <c r="N5209" s="34" t="s">
        <v>32</v>
      </c>
      <c r="O5209" s="34">
        <v>1</v>
      </c>
      <c r="P5209" s="34">
        <v>1</v>
      </c>
      <c r="Q5209" s="34" t="s">
        <v>36</v>
      </c>
    </row>
    <row r="5210" spans="1:17">
      <c r="A5210" s="34">
        <v>150269</v>
      </c>
      <c r="B5210" s="34" t="s">
        <v>17</v>
      </c>
      <c r="C5210" s="34" t="s">
        <v>18</v>
      </c>
      <c r="D5210" s="34" t="s">
        <v>19</v>
      </c>
      <c r="E5210" s="34"/>
      <c r="F5210" s="34"/>
      <c r="G5210" s="34"/>
      <c r="H5210" s="34" t="s">
        <v>19</v>
      </c>
      <c r="I5210" s="34"/>
      <c r="J5210" s="34" t="s">
        <v>20</v>
      </c>
      <c r="K5210" s="34">
        <v>23864</v>
      </c>
      <c r="L5210" s="34" t="s">
        <v>33</v>
      </c>
      <c r="M5210" s="34" t="s">
        <v>22</v>
      </c>
      <c r="N5210" s="34" t="s">
        <v>34</v>
      </c>
      <c r="O5210" s="34">
        <v>44183</v>
      </c>
      <c r="P5210" s="34">
        <v>44778</v>
      </c>
      <c r="Q5210" s="34" t="s">
        <v>24</v>
      </c>
    </row>
    <row r="5211" spans="1:17">
      <c r="A5211" s="34">
        <v>83567</v>
      </c>
      <c r="B5211" s="34" t="s">
        <v>17</v>
      </c>
      <c r="C5211" s="34" t="s">
        <v>18</v>
      </c>
      <c r="D5211" s="34" t="s">
        <v>19</v>
      </c>
      <c r="E5211" s="34"/>
      <c r="F5211" s="34"/>
      <c r="G5211" s="34"/>
      <c r="H5211" s="34" t="s">
        <v>19</v>
      </c>
      <c r="I5211" s="34"/>
      <c r="J5211" s="34" t="s">
        <v>20</v>
      </c>
      <c r="K5211" s="34">
        <v>37643</v>
      </c>
      <c r="L5211" s="34" t="s">
        <v>26</v>
      </c>
      <c r="M5211" s="34" t="s">
        <v>27</v>
      </c>
      <c r="N5211" s="34" t="s">
        <v>34</v>
      </c>
      <c r="O5211" s="34">
        <v>44365</v>
      </c>
      <c r="P5211" s="34">
        <v>44435</v>
      </c>
      <c r="Q5211" s="34" t="s">
        <v>24</v>
      </c>
    </row>
    <row r="5212" spans="1:17">
      <c r="A5212" s="34">
        <v>165655</v>
      </c>
      <c r="B5212" s="34" t="s">
        <v>17</v>
      </c>
      <c r="C5212" s="34" t="s">
        <v>18</v>
      </c>
      <c r="D5212" s="34" t="s">
        <v>19</v>
      </c>
      <c r="E5212" s="34"/>
      <c r="F5212" s="34"/>
      <c r="G5212" s="34"/>
      <c r="H5212" s="34" t="s">
        <v>19</v>
      </c>
      <c r="I5212" s="34"/>
      <c r="J5212" s="34" t="s">
        <v>20</v>
      </c>
      <c r="K5212" s="34">
        <v>38253</v>
      </c>
      <c r="L5212" s="34" t="s">
        <v>54</v>
      </c>
      <c r="M5212" s="34" t="s">
        <v>27</v>
      </c>
      <c r="N5212" s="34" t="s">
        <v>32</v>
      </c>
      <c r="O5212" s="34" t="s">
        <v>36</v>
      </c>
      <c r="P5212" s="34" t="s">
        <v>36</v>
      </c>
      <c r="Q5212" s="34" t="s">
        <v>36</v>
      </c>
    </row>
    <row r="5213" spans="1:17">
      <c r="A5213" s="34">
        <v>146403</v>
      </c>
      <c r="B5213" s="34" t="s">
        <v>17</v>
      </c>
      <c r="C5213" s="34" t="s">
        <v>18</v>
      </c>
      <c r="D5213" s="34" t="s">
        <v>19</v>
      </c>
      <c r="E5213" s="34"/>
      <c r="F5213" s="34"/>
      <c r="G5213" s="34"/>
      <c r="H5213" s="34" t="s">
        <v>19</v>
      </c>
      <c r="I5213" s="34"/>
      <c r="J5213" s="34" t="s">
        <v>30</v>
      </c>
      <c r="K5213" s="34">
        <v>37524</v>
      </c>
      <c r="L5213" s="34" t="s">
        <v>394</v>
      </c>
      <c r="M5213" s="34" t="s">
        <v>52</v>
      </c>
      <c r="N5213" s="34" t="s">
        <v>34</v>
      </c>
      <c r="O5213" s="34">
        <v>43862</v>
      </c>
      <c r="P5213" s="34">
        <v>44044</v>
      </c>
      <c r="Q5213" s="34" t="s">
        <v>24</v>
      </c>
    </row>
    <row r="5214" spans="1:17">
      <c r="A5214" s="34">
        <v>103694</v>
      </c>
      <c r="B5214" s="34" t="s">
        <v>17</v>
      </c>
      <c r="C5214" s="34" t="s">
        <v>18</v>
      </c>
      <c r="D5214" s="34" t="s">
        <v>19</v>
      </c>
      <c r="E5214" s="34"/>
      <c r="F5214" s="34"/>
      <c r="G5214" s="34"/>
      <c r="H5214" s="34" t="s">
        <v>19</v>
      </c>
      <c r="I5214" s="34"/>
      <c r="J5214" s="34" t="s">
        <v>30</v>
      </c>
      <c r="K5214" s="34">
        <v>26550</v>
      </c>
      <c r="L5214" s="34" t="s">
        <v>26</v>
      </c>
      <c r="M5214" s="34" t="s">
        <v>27</v>
      </c>
      <c r="N5214" s="34" t="s">
        <v>34</v>
      </c>
      <c r="O5214" s="34">
        <v>41653</v>
      </c>
      <c r="P5214" s="34">
        <v>41676</v>
      </c>
      <c r="Q5214" s="34" t="s">
        <v>36</v>
      </c>
    </row>
    <row r="5215" spans="1:17">
      <c r="A5215" s="34">
        <v>143240</v>
      </c>
      <c r="B5215" s="34" t="s">
        <v>17</v>
      </c>
      <c r="C5215" s="34" t="s">
        <v>18</v>
      </c>
      <c r="D5215" s="34" t="s">
        <v>46</v>
      </c>
      <c r="E5215" s="34">
        <v>44449</v>
      </c>
      <c r="F5215" s="34" t="s">
        <v>63</v>
      </c>
      <c r="G5215" s="34" t="s">
        <v>64</v>
      </c>
      <c r="H5215" s="34" t="s">
        <v>19</v>
      </c>
      <c r="I5215" s="34"/>
      <c r="J5215" s="34" t="s">
        <v>20</v>
      </c>
      <c r="K5215" s="34">
        <v>19233</v>
      </c>
      <c r="L5215" s="34" t="s">
        <v>21</v>
      </c>
      <c r="M5215" s="34" t="s">
        <v>22</v>
      </c>
      <c r="N5215" s="34" t="s">
        <v>34</v>
      </c>
      <c r="O5215" s="34">
        <v>43865</v>
      </c>
      <c r="P5215" s="34">
        <v>44427</v>
      </c>
      <c r="Q5215" s="34" t="s">
        <v>24</v>
      </c>
    </row>
    <row r="5216" spans="1:17">
      <c r="A5216" s="34">
        <v>166769</v>
      </c>
      <c r="B5216" s="34" t="s">
        <v>17</v>
      </c>
      <c r="C5216" s="34" t="s">
        <v>18</v>
      </c>
      <c r="D5216" s="34" t="s">
        <v>19</v>
      </c>
      <c r="E5216" s="34"/>
      <c r="F5216" s="34"/>
      <c r="G5216" s="34"/>
      <c r="H5216" s="34" t="s">
        <v>19</v>
      </c>
      <c r="I5216" s="34"/>
      <c r="J5216" s="34" t="s">
        <v>20</v>
      </c>
      <c r="K5216" s="34">
        <v>40101</v>
      </c>
      <c r="L5216" s="34" t="s">
        <v>124</v>
      </c>
      <c r="M5216" s="34" t="s">
        <v>57</v>
      </c>
      <c r="N5216" s="34" t="s">
        <v>34</v>
      </c>
      <c r="O5216" s="34" t="s">
        <v>36</v>
      </c>
      <c r="P5216" s="34" t="s">
        <v>36</v>
      </c>
      <c r="Q5216" s="34" t="s">
        <v>36</v>
      </c>
    </row>
    <row r="5217" spans="1:17">
      <c r="A5217" s="34">
        <v>145687</v>
      </c>
      <c r="B5217" s="34" t="s">
        <v>17</v>
      </c>
      <c r="C5217" s="34" t="s">
        <v>18</v>
      </c>
      <c r="D5217" s="34" t="s">
        <v>19</v>
      </c>
      <c r="E5217" s="34"/>
      <c r="F5217" s="34"/>
      <c r="G5217" s="34"/>
      <c r="H5217" s="34" t="s">
        <v>19</v>
      </c>
      <c r="I5217" s="34"/>
      <c r="J5217" s="34" t="s">
        <v>20</v>
      </c>
      <c r="K5217" s="34">
        <v>22842</v>
      </c>
      <c r="L5217" s="34" t="s">
        <v>54</v>
      </c>
      <c r="M5217" s="34" t="s">
        <v>27</v>
      </c>
      <c r="N5217" s="34" t="s">
        <v>34</v>
      </c>
      <c r="O5217" s="34" t="s">
        <v>36</v>
      </c>
      <c r="P5217" s="34" t="s">
        <v>36</v>
      </c>
      <c r="Q5217" s="34" t="s">
        <v>36</v>
      </c>
    </row>
    <row r="5218" spans="1:17">
      <c r="A5218" s="34">
        <v>108777</v>
      </c>
      <c r="B5218" s="34" t="s">
        <v>17</v>
      </c>
      <c r="C5218" s="34" t="s">
        <v>18</v>
      </c>
      <c r="D5218" s="34" t="s">
        <v>19</v>
      </c>
      <c r="E5218" s="34"/>
      <c r="F5218" s="34"/>
      <c r="G5218" s="34"/>
      <c r="H5218" s="34" t="s">
        <v>19</v>
      </c>
      <c r="I5218" s="34"/>
      <c r="J5218" s="34" t="s">
        <v>20</v>
      </c>
      <c r="K5218" s="34">
        <v>23273</v>
      </c>
      <c r="L5218" s="34" t="s">
        <v>101</v>
      </c>
      <c r="M5218" s="34" t="s">
        <v>22</v>
      </c>
      <c r="N5218" s="34" t="s">
        <v>34</v>
      </c>
      <c r="O5218" s="34">
        <v>41859</v>
      </c>
      <c r="P5218" s="34">
        <v>42617</v>
      </c>
      <c r="Q5218" s="34" t="s">
        <v>24</v>
      </c>
    </row>
    <row r="5219" spans="1:17">
      <c r="A5219" s="34">
        <v>83156</v>
      </c>
      <c r="B5219" s="34" t="s">
        <v>17</v>
      </c>
      <c r="C5219" s="34" t="s">
        <v>18</v>
      </c>
      <c r="D5219" s="34" t="s">
        <v>46</v>
      </c>
      <c r="E5219" s="34">
        <v>45348</v>
      </c>
      <c r="F5219" s="34" t="s">
        <v>63</v>
      </c>
      <c r="G5219" s="34" t="s">
        <v>64</v>
      </c>
      <c r="H5219" s="34" t="s">
        <v>19</v>
      </c>
      <c r="I5219" s="34"/>
      <c r="J5219" s="34" t="s">
        <v>20</v>
      </c>
      <c r="K5219" s="34">
        <v>33397</v>
      </c>
      <c r="L5219" s="34" t="s">
        <v>35</v>
      </c>
      <c r="M5219" s="34" t="s">
        <v>27</v>
      </c>
      <c r="N5219" s="34" t="s">
        <v>34</v>
      </c>
      <c r="O5219" s="34">
        <v>40977</v>
      </c>
      <c r="P5219" s="34">
        <v>41099</v>
      </c>
      <c r="Q5219" s="34" t="s">
        <v>36</v>
      </c>
    </row>
    <row r="5220" spans="1:17">
      <c r="A5220" s="34">
        <v>94669</v>
      </c>
      <c r="B5220" s="34" t="s">
        <v>17</v>
      </c>
      <c r="C5220" s="34" t="s">
        <v>18</v>
      </c>
      <c r="D5220" s="34" t="s">
        <v>19</v>
      </c>
      <c r="E5220" s="34"/>
      <c r="F5220" s="34"/>
      <c r="G5220" s="34"/>
      <c r="H5220" s="34" t="s">
        <v>19</v>
      </c>
      <c r="I5220" s="34"/>
      <c r="J5220" s="34" t="s">
        <v>20</v>
      </c>
      <c r="K5220" s="34">
        <v>34202</v>
      </c>
      <c r="L5220" s="34" t="s">
        <v>21</v>
      </c>
      <c r="M5220" s="34" t="s">
        <v>22</v>
      </c>
      <c r="N5220" s="34" t="s">
        <v>34</v>
      </c>
      <c r="O5220" s="34">
        <v>41041</v>
      </c>
      <c r="P5220" s="34">
        <v>41951</v>
      </c>
      <c r="Q5220" s="34" t="s">
        <v>36</v>
      </c>
    </row>
    <row r="5221" spans="1:17">
      <c r="A5221" s="34">
        <v>94678</v>
      </c>
      <c r="B5221" s="34" t="s">
        <v>17</v>
      </c>
      <c r="C5221" s="34" t="s">
        <v>18</v>
      </c>
      <c r="D5221" s="34" t="s">
        <v>19</v>
      </c>
      <c r="E5221" s="34"/>
      <c r="F5221" s="34"/>
      <c r="G5221" s="34"/>
      <c r="H5221" s="34" t="s">
        <v>19</v>
      </c>
      <c r="I5221" s="34"/>
      <c r="J5221" s="34" t="s">
        <v>20</v>
      </c>
      <c r="K5221" s="34"/>
      <c r="L5221" s="34" t="s">
        <v>26</v>
      </c>
      <c r="M5221" s="34" t="s">
        <v>27</v>
      </c>
      <c r="N5221" s="34" t="s">
        <v>34</v>
      </c>
      <c r="O5221" s="34">
        <v>41192</v>
      </c>
      <c r="P5221" s="34">
        <v>41192</v>
      </c>
      <c r="Q5221" s="34" t="s">
        <v>36</v>
      </c>
    </row>
    <row r="5222" spans="1:17">
      <c r="A5222" s="34">
        <v>93901</v>
      </c>
      <c r="B5222" s="34" t="s">
        <v>17</v>
      </c>
      <c r="C5222" s="34" t="s">
        <v>18</v>
      </c>
      <c r="D5222" s="34" t="s">
        <v>19</v>
      </c>
      <c r="E5222" s="34"/>
      <c r="F5222" s="34"/>
      <c r="G5222" s="34"/>
      <c r="H5222" s="34" t="s">
        <v>19</v>
      </c>
      <c r="I5222" s="34"/>
      <c r="J5222" s="34" t="s">
        <v>30</v>
      </c>
      <c r="K5222" s="34"/>
      <c r="L5222" s="34" t="s">
        <v>35</v>
      </c>
      <c r="M5222" s="34" t="s">
        <v>27</v>
      </c>
      <c r="N5222" s="34" t="s">
        <v>34</v>
      </c>
      <c r="O5222" s="34">
        <v>41241</v>
      </c>
      <c r="P5222" s="34">
        <v>41241</v>
      </c>
      <c r="Q5222" s="34" t="s">
        <v>36</v>
      </c>
    </row>
    <row r="5223" spans="1:17">
      <c r="A5223" s="34">
        <v>118316</v>
      </c>
      <c r="B5223" s="34" t="s">
        <v>17</v>
      </c>
      <c r="C5223" s="34" t="s">
        <v>18</v>
      </c>
      <c r="D5223" s="34" t="s">
        <v>19</v>
      </c>
      <c r="E5223" s="34"/>
      <c r="F5223" s="34"/>
      <c r="G5223" s="34"/>
      <c r="H5223" s="34" t="s">
        <v>19</v>
      </c>
      <c r="I5223" s="34"/>
      <c r="J5223" s="34" t="s">
        <v>20</v>
      </c>
      <c r="K5223" s="34">
        <v>36308</v>
      </c>
      <c r="L5223" s="34" t="s">
        <v>26</v>
      </c>
      <c r="M5223" s="34" t="s">
        <v>27</v>
      </c>
      <c r="N5223" s="34" t="s">
        <v>34</v>
      </c>
      <c r="O5223" s="34">
        <v>42574</v>
      </c>
      <c r="P5223" s="34">
        <v>42846</v>
      </c>
      <c r="Q5223" s="34" t="s">
        <v>77</v>
      </c>
    </row>
    <row r="5224" spans="1:17">
      <c r="A5224" s="34">
        <v>121105</v>
      </c>
      <c r="B5224" s="34" t="s">
        <v>17</v>
      </c>
      <c r="C5224" s="34" t="s">
        <v>18</v>
      </c>
      <c r="D5224" s="34" t="s">
        <v>19</v>
      </c>
      <c r="E5224" s="34"/>
      <c r="F5224" s="34"/>
      <c r="G5224" s="34"/>
      <c r="H5224" s="34" t="s">
        <v>19</v>
      </c>
      <c r="I5224" s="34"/>
      <c r="J5224" s="34" t="s">
        <v>20</v>
      </c>
      <c r="K5224" s="34">
        <v>34422</v>
      </c>
      <c r="L5224" s="34" t="s">
        <v>59</v>
      </c>
      <c r="M5224" s="34" t="s">
        <v>27</v>
      </c>
      <c r="N5224" s="34" t="s">
        <v>34</v>
      </c>
      <c r="O5224" s="34">
        <v>43049</v>
      </c>
      <c r="P5224" s="34">
        <v>43608</v>
      </c>
      <c r="Q5224" s="34" t="s">
        <v>55</v>
      </c>
    </row>
    <row r="5225" spans="1:17">
      <c r="A5225" s="34">
        <v>102824</v>
      </c>
      <c r="B5225" s="34" t="s">
        <v>17</v>
      </c>
      <c r="C5225" s="34" t="s">
        <v>18</v>
      </c>
      <c r="D5225" s="34" t="s">
        <v>19</v>
      </c>
      <c r="E5225" s="34"/>
      <c r="F5225" s="34"/>
      <c r="G5225" s="34"/>
      <c r="H5225" s="34" t="s">
        <v>19</v>
      </c>
      <c r="I5225" s="34"/>
      <c r="J5225" s="34" t="s">
        <v>30</v>
      </c>
      <c r="K5225" s="34">
        <v>34089</v>
      </c>
      <c r="L5225" s="34" t="s">
        <v>111</v>
      </c>
      <c r="M5225" s="34" t="s">
        <v>57</v>
      </c>
      <c r="N5225" s="34" t="s">
        <v>34</v>
      </c>
      <c r="O5225" s="34">
        <v>41303</v>
      </c>
      <c r="P5225" s="34">
        <v>42845</v>
      </c>
      <c r="Q5225" s="34" t="s">
        <v>24</v>
      </c>
    </row>
    <row r="5226" spans="1:17">
      <c r="A5226" s="34">
        <v>158144</v>
      </c>
      <c r="B5226" s="34" t="s">
        <v>17</v>
      </c>
      <c r="C5226" s="34" t="s">
        <v>25</v>
      </c>
      <c r="D5226" s="34" t="s">
        <v>19</v>
      </c>
      <c r="E5226" s="34"/>
      <c r="F5226" s="34"/>
      <c r="G5226" s="34"/>
      <c r="H5226" s="34" t="s">
        <v>19</v>
      </c>
      <c r="I5226" s="34"/>
      <c r="J5226" s="34" t="s">
        <v>20</v>
      </c>
      <c r="K5226" s="34">
        <v>39398</v>
      </c>
      <c r="L5226" s="34" t="s">
        <v>96</v>
      </c>
      <c r="M5226" s="34" t="s">
        <v>22</v>
      </c>
      <c r="N5226" s="34" t="s">
        <v>34</v>
      </c>
      <c r="O5226" s="34">
        <v>44851</v>
      </c>
      <c r="P5226" s="34"/>
      <c r="Q5226" s="34" t="s">
        <v>24</v>
      </c>
    </row>
    <row r="5227" spans="1:17">
      <c r="A5227" s="34">
        <v>162129</v>
      </c>
      <c r="B5227" s="34" t="s">
        <v>17</v>
      </c>
      <c r="C5227" s="34" t="s">
        <v>25</v>
      </c>
      <c r="D5227" s="34" t="s">
        <v>19</v>
      </c>
      <c r="E5227" s="34"/>
      <c r="F5227" s="34"/>
      <c r="G5227" s="34"/>
      <c r="H5227" s="34" t="s">
        <v>19</v>
      </c>
      <c r="I5227" s="34"/>
      <c r="J5227" s="34" t="s">
        <v>20</v>
      </c>
      <c r="K5227" s="34">
        <v>38724</v>
      </c>
      <c r="L5227" s="34" t="s">
        <v>65</v>
      </c>
      <c r="M5227" s="34" t="s">
        <v>27</v>
      </c>
      <c r="N5227" s="34" t="s">
        <v>34</v>
      </c>
      <c r="O5227" s="34">
        <v>45108</v>
      </c>
      <c r="P5227" s="34"/>
      <c r="Q5227" s="34" t="s">
        <v>24</v>
      </c>
    </row>
    <row r="5228" spans="1:17">
      <c r="A5228" s="34">
        <v>94592</v>
      </c>
      <c r="B5228" s="34" t="s">
        <v>17</v>
      </c>
      <c r="C5228" s="34" t="s">
        <v>18</v>
      </c>
      <c r="D5228" s="34" t="s">
        <v>19</v>
      </c>
      <c r="E5228" s="34"/>
      <c r="F5228" s="34"/>
      <c r="G5228" s="34"/>
      <c r="H5228" s="34" t="s">
        <v>19</v>
      </c>
      <c r="I5228" s="34"/>
      <c r="J5228" s="34" t="s">
        <v>30</v>
      </c>
      <c r="K5228" s="34">
        <v>18710</v>
      </c>
      <c r="L5228" s="34" t="s">
        <v>110</v>
      </c>
      <c r="M5228" s="34" t="s">
        <v>27</v>
      </c>
      <c r="N5228" s="34" t="s">
        <v>34</v>
      </c>
      <c r="O5228" s="34">
        <v>41143</v>
      </c>
      <c r="P5228" s="34">
        <v>43891</v>
      </c>
      <c r="Q5228" s="34" t="s">
        <v>41</v>
      </c>
    </row>
    <row r="5229" spans="1:17">
      <c r="A5229" s="34">
        <v>79909</v>
      </c>
      <c r="B5229" s="34" t="s">
        <v>17</v>
      </c>
      <c r="C5229" s="34" t="s">
        <v>18</v>
      </c>
      <c r="D5229" s="34" t="s">
        <v>19</v>
      </c>
      <c r="E5229" s="34"/>
      <c r="F5229" s="34"/>
      <c r="G5229" s="34"/>
      <c r="H5229" s="34" t="s">
        <v>19</v>
      </c>
      <c r="I5229" s="34"/>
      <c r="J5229" s="34" t="s">
        <v>30</v>
      </c>
      <c r="K5229" s="34">
        <v>16225</v>
      </c>
      <c r="L5229" s="34" t="s">
        <v>110</v>
      </c>
      <c r="M5229" s="34" t="s">
        <v>27</v>
      </c>
      <c r="N5229" s="34" t="s">
        <v>34</v>
      </c>
      <c r="O5229" s="34">
        <v>40185</v>
      </c>
      <c r="P5229" s="34">
        <v>40871</v>
      </c>
      <c r="Q5229" s="34" t="s">
        <v>36</v>
      </c>
    </row>
    <row r="5230" spans="1:17">
      <c r="A5230" s="34">
        <v>7171</v>
      </c>
      <c r="B5230" s="34" t="s">
        <v>17</v>
      </c>
      <c r="C5230" s="34" t="s">
        <v>18</v>
      </c>
      <c r="D5230" s="34" t="s">
        <v>19</v>
      </c>
      <c r="E5230" s="34"/>
      <c r="F5230" s="34"/>
      <c r="G5230" s="34"/>
      <c r="H5230" s="34" t="s">
        <v>19</v>
      </c>
      <c r="I5230" s="34"/>
      <c r="J5230" s="34" t="s">
        <v>20</v>
      </c>
      <c r="K5230" s="34">
        <v>13154</v>
      </c>
      <c r="L5230" s="34" t="s">
        <v>26</v>
      </c>
      <c r="M5230" s="34" t="s">
        <v>27</v>
      </c>
      <c r="N5230" s="34" t="s">
        <v>34</v>
      </c>
      <c r="O5230" s="34">
        <v>38538</v>
      </c>
      <c r="P5230" s="34">
        <v>44790</v>
      </c>
      <c r="Q5230" s="34" t="s">
        <v>41</v>
      </c>
    </row>
    <row r="5231" spans="1:17">
      <c r="A5231" s="34">
        <v>80932</v>
      </c>
      <c r="B5231" s="34" t="s">
        <v>17</v>
      </c>
      <c r="C5231" s="34" t="s">
        <v>25</v>
      </c>
      <c r="D5231" s="34" t="s">
        <v>19</v>
      </c>
      <c r="E5231" s="34"/>
      <c r="F5231" s="34"/>
      <c r="G5231" s="34"/>
      <c r="H5231" s="34" t="s">
        <v>19</v>
      </c>
      <c r="I5231" s="34"/>
      <c r="J5231" s="34" t="s">
        <v>20</v>
      </c>
      <c r="K5231" s="34">
        <v>16301</v>
      </c>
      <c r="L5231" s="34" t="s">
        <v>65</v>
      </c>
      <c r="M5231" s="34" t="s">
        <v>27</v>
      </c>
      <c r="N5231" s="34" t="s">
        <v>34</v>
      </c>
      <c r="O5231" s="34">
        <v>39237</v>
      </c>
      <c r="P5231" s="34"/>
      <c r="Q5231" s="34" t="s">
        <v>24</v>
      </c>
    </row>
    <row r="5232" spans="1:17">
      <c r="A5232" s="34">
        <v>121423</v>
      </c>
      <c r="B5232" s="34" t="s">
        <v>17</v>
      </c>
      <c r="C5232" s="34" t="s">
        <v>18</v>
      </c>
      <c r="D5232" s="34" t="s">
        <v>19</v>
      </c>
      <c r="E5232" s="34"/>
      <c r="F5232" s="34"/>
      <c r="G5232" s="34"/>
      <c r="H5232" s="34" t="s">
        <v>19</v>
      </c>
      <c r="I5232" s="34"/>
      <c r="J5232" s="34" t="s">
        <v>20</v>
      </c>
      <c r="K5232" s="34">
        <v>38030</v>
      </c>
      <c r="L5232" s="34" t="s">
        <v>26</v>
      </c>
      <c r="M5232" s="34" t="s">
        <v>27</v>
      </c>
      <c r="N5232" s="34" t="s">
        <v>34</v>
      </c>
      <c r="O5232" s="34">
        <v>42889</v>
      </c>
      <c r="P5232" s="34">
        <v>42993</v>
      </c>
      <c r="Q5232" s="34" t="s">
        <v>24</v>
      </c>
    </row>
    <row r="5233" spans="1:17">
      <c r="A5233" s="34">
        <v>9814</v>
      </c>
      <c r="B5233" s="34" t="s">
        <v>17</v>
      </c>
      <c r="C5233" s="34" t="s">
        <v>18</v>
      </c>
      <c r="D5233" s="34" t="s">
        <v>19</v>
      </c>
      <c r="E5233" s="34"/>
      <c r="F5233" s="34"/>
      <c r="G5233" s="34"/>
      <c r="H5233" s="34" t="s">
        <v>19</v>
      </c>
      <c r="I5233" s="34"/>
      <c r="J5233" s="34" t="s">
        <v>20</v>
      </c>
      <c r="K5233" s="34"/>
      <c r="L5233" s="34" t="s">
        <v>59</v>
      </c>
      <c r="M5233" s="34" t="s">
        <v>27</v>
      </c>
      <c r="N5233" s="34" t="s">
        <v>32</v>
      </c>
      <c r="O5233" s="34">
        <v>1</v>
      </c>
      <c r="P5233" s="34">
        <v>1</v>
      </c>
      <c r="Q5233" s="34" t="s">
        <v>36</v>
      </c>
    </row>
    <row r="5234" spans="1:17">
      <c r="A5234" s="34">
        <v>155244</v>
      </c>
      <c r="B5234" s="34" t="s">
        <v>17</v>
      </c>
      <c r="C5234" s="34" t="s">
        <v>18</v>
      </c>
      <c r="D5234" s="34" t="s">
        <v>19</v>
      </c>
      <c r="E5234" s="34"/>
      <c r="F5234" s="34"/>
      <c r="G5234" s="34"/>
      <c r="H5234" s="34" t="s">
        <v>19</v>
      </c>
      <c r="I5234" s="34"/>
      <c r="J5234" s="34" t="s">
        <v>20</v>
      </c>
      <c r="K5234" s="34">
        <v>38590</v>
      </c>
      <c r="L5234" s="34" t="s">
        <v>396</v>
      </c>
      <c r="M5234" s="34" t="s">
        <v>52</v>
      </c>
      <c r="N5234" s="34" t="s">
        <v>40</v>
      </c>
      <c r="O5234" s="34">
        <v>44669</v>
      </c>
      <c r="P5234" s="34">
        <v>44674</v>
      </c>
      <c r="Q5234" s="34" t="s">
        <v>24</v>
      </c>
    </row>
    <row r="5235" spans="1:17">
      <c r="A5235" s="34">
        <v>80933</v>
      </c>
      <c r="B5235" s="34" t="s">
        <v>17</v>
      </c>
      <c r="C5235" s="34" t="s">
        <v>18</v>
      </c>
      <c r="D5235" s="34" t="s">
        <v>19</v>
      </c>
      <c r="E5235" s="34"/>
      <c r="F5235" s="34"/>
      <c r="G5235" s="34"/>
      <c r="H5235" s="34" t="s">
        <v>19</v>
      </c>
      <c r="I5235" s="34"/>
      <c r="J5235" s="34" t="s">
        <v>30</v>
      </c>
      <c r="K5235" s="34">
        <v>34384</v>
      </c>
      <c r="L5235" s="34" t="s">
        <v>26</v>
      </c>
      <c r="M5235" s="34" t="s">
        <v>27</v>
      </c>
      <c r="N5235" s="34" t="s">
        <v>34</v>
      </c>
      <c r="O5235" s="34">
        <v>34384</v>
      </c>
      <c r="P5235" s="34">
        <v>41626</v>
      </c>
      <c r="Q5235" s="34" t="s">
        <v>36</v>
      </c>
    </row>
    <row r="5236" spans="1:17">
      <c r="A5236" s="34">
        <v>52088</v>
      </c>
      <c r="B5236" s="34" t="s">
        <v>17</v>
      </c>
      <c r="C5236" s="34" t="s">
        <v>18</v>
      </c>
      <c r="D5236" s="34" t="s">
        <v>19</v>
      </c>
      <c r="E5236" s="34"/>
      <c r="F5236" s="34"/>
      <c r="G5236" s="34"/>
      <c r="H5236" s="34" t="s">
        <v>19</v>
      </c>
      <c r="I5236" s="34"/>
      <c r="J5236" s="34" t="s">
        <v>20</v>
      </c>
      <c r="K5236" s="34">
        <v>15514</v>
      </c>
      <c r="L5236" s="34" t="s">
        <v>26</v>
      </c>
      <c r="M5236" s="34" t="s">
        <v>27</v>
      </c>
      <c r="N5236" s="34" t="s">
        <v>34</v>
      </c>
      <c r="O5236" s="34">
        <v>35275</v>
      </c>
      <c r="P5236" s="34">
        <v>41626</v>
      </c>
      <c r="Q5236" s="34" t="s">
        <v>36</v>
      </c>
    </row>
    <row r="5237" spans="1:17">
      <c r="A5237" s="34">
        <v>129544</v>
      </c>
      <c r="B5237" s="34" t="s">
        <v>17</v>
      </c>
      <c r="C5237" s="34" t="s">
        <v>18</v>
      </c>
      <c r="D5237" s="34" t="s">
        <v>19</v>
      </c>
      <c r="E5237" s="34"/>
      <c r="F5237" s="34"/>
      <c r="G5237" s="34"/>
      <c r="H5237" s="34" t="s">
        <v>19</v>
      </c>
      <c r="I5237" s="34"/>
      <c r="J5237" s="34" t="s">
        <v>20</v>
      </c>
      <c r="K5237" s="34">
        <v>21611</v>
      </c>
      <c r="L5237" s="34" t="s">
        <v>26</v>
      </c>
      <c r="M5237" s="34" t="s">
        <v>27</v>
      </c>
      <c r="N5237" s="34" t="s">
        <v>34</v>
      </c>
      <c r="O5237" s="34">
        <v>43265</v>
      </c>
      <c r="P5237" s="34">
        <v>44447</v>
      </c>
      <c r="Q5237" s="34" t="s">
        <v>24</v>
      </c>
    </row>
    <row r="5238" spans="1:17">
      <c r="A5238" s="34">
        <v>35836</v>
      </c>
      <c r="B5238" s="34" t="s">
        <v>17</v>
      </c>
      <c r="C5238" s="34" t="s">
        <v>18</v>
      </c>
      <c r="D5238" s="34" t="s">
        <v>19</v>
      </c>
      <c r="E5238" s="34"/>
      <c r="F5238" s="34"/>
      <c r="G5238" s="34"/>
      <c r="H5238" s="34" t="s">
        <v>19</v>
      </c>
      <c r="I5238" s="34"/>
      <c r="J5238" s="34" t="s">
        <v>20</v>
      </c>
      <c r="K5238" s="34">
        <v>21389</v>
      </c>
      <c r="L5238" s="34" t="s">
        <v>37</v>
      </c>
      <c r="M5238" s="34" t="s">
        <v>27</v>
      </c>
      <c r="N5238" s="34" t="s">
        <v>34</v>
      </c>
      <c r="O5238" s="34">
        <v>40625</v>
      </c>
      <c r="P5238" s="34">
        <v>40809</v>
      </c>
      <c r="Q5238" s="34" t="s">
        <v>36</v>
      </c>
    </row>
    <row r="5239" spans="1:17">
      <c r="A5239" s="34">
        <v>107835</v>
      </c>
      <c r="B5239" s="34" t="s">
        <v>17</v>
      </c>
      <c r="C5239" s="34" t="s">
        <v>25</v>
      </c>
      <c r="D5239" s="34" t="s">
        <v>19</v>
      </c>
      <c r="E5239" s="34"/>
      <c r="F5239" s="34"/>
      <c r="G5239" s="34"/>
      <c r="H5239" s="34" t="s">
        <v>19</v>
      </c>
      <c r="I5239" s="34"/>
      <c r="J5239" s="34" t="s">
        <v>20</v>
      </c>
      <c r="K5239" s="34">
        <v>19834</v>
      </c>
      <c r="L5239" s="34" t="s">
        <v>117</v>
      </c>
      <c r="M5239" s="34" t="s">
        <v>22</v>
      </c>
      <c r="N5239" s="34" t="s">
        <v>34</v>
      </c>
      <c r="O5239" s="34">
        <v>41759</v>
      </c>
      <c r="P5239" s="34"/>
      <c r="Q5239" s="34" t="s">
        <v>24</v>
      </c>
    </row>
    <row r="5240" spans="1:17">
      <c r="A5240" s="34">
        <v>119042</v>
      </c>
      <c r="B5240" s="34" t="s">
        <v>17</v>
      </c>
      <c r="C5240" s="34" t="s">
        <v>18</v>
      </c>
      <c r="D5240" s="34" t="s">
        <v>19</v>
      </c>
      <c r="E5240" s="34"/>
      <c r="F5240" s="34"/>
      <c r="G5240" s="34"/>
      <c r="H5240" s="34" t="s">
        <v>19</v>
      </c>
      <c r="I5240" s="34"/>
      <c r="J5240" s="34" t="s">
        <v>20</v>
      </c>
      <c r="K5240" s="34">
        <v>36810</v>
      </c>
      <c r="L5240" s="34" t="s">
        <v>74</v>
      </c>
      <c r="M5240" s="34" t="s">
        <v>22</v>
      </c>
      <c r="N5240" s="34" t="s">
        <v>32</v>
      </c>
      <c r="O5240" s="34">
        <v>42651</v>
      </c>
      <c r="P5240" s="34">
        <v>42986</v>
      </c>
      <c r="Q5240" s="34" t="s">
        <v>77</v>
      </c>
    </row>
    <row r="5241" spans="1:17">
      <c r="A5241" s="34">
        <v>80004</v>
      </c>
      <c r="B5241" s="34" t="s">
        <v>17</v>
      </c>
      <c r="C5241" s="34" t="s">
        <v>18</v>
      </c>
      <c r="D5241" s="34" t="s">
        <v>19</v>
      </c>
      <c r="E5241" s="34"/>
      <c r="F5241" s="34"/>
      <c r="G5241" s="34"/>
      <c r="H5241" s="34" t="s">
        <v>19</v>
      </c>
      <c r="I5241" s="34"/>
      <c r="J5241" s="34" t="s">
        <v>30</v>
      </c>
      <c r="K5241" s="34"/>
      <c r="L5241" s="34" t="s">
        <v>37</v>
      </c>
      <c r="M5241" s="34" t="s">
        <v>27</v>
      </c>
      <c r="N5241" s="34" t="s">
        <v>34</v>
      </c>
      <c r="O5241" s="34">
        <v>40724</v>
      </c>
      <c r="P5241" s="34">
        <v>40857</v>
      </c>
      <c r="Q5241" s="34" t="s">
        <v>36</v>
      </c>
    </row>
    <row r="5242" spans="1:17">
      <c r="A5242" s="34">
        <v>57642</v>
      </c>
      <c r="B5242" s="34" t="s">
        <v>17</v>
      </c>
      <c r="C5242" s="34" t="s">
        <v>18</v>
      </c>
      <c r="D5242" s="34" t="s">
        <v>19</v>
      </c>
      <c r="E5242" s="34"/>
      <c r="F5242" s="34"/>
      <c r="G5242" s="34"/>
      <c r="H5242" s="34" t="s">
        <v>19</v>
      </c>
      <c r="I5242" s="34"/>
      <c r="J5242" s="34" t="s">
        <v>20</v>
      </c>
      <c r="K5242" s="34">
        <v>19342</v>
      </c>
      <c r="L5242" s="34" t="s">
        <v>35</v>
      </c>
      <c r="M5242" s="34" t="s">
        <v>27</v>
      </c>
      <c r="N5242" s="34" t="s">
        <v>32</v>
      </c>
      <c r="O5242" s="34">
        <v>41788</v>
      </c>
      <c r="P5242" s="34">
        <v>44439</v>
      </c>
      <c r="Q5242" s="34" t="s">
        <v>38</v>
      </c>
    </row>
    <row r="5243" spans="1:17">
      <c r="A5243" s="34">
        <v>169134</v>
      </c>
      <c r="B5243" s="34" t="s">
        <v>17</v>
      </c>
      <c r="C5243" s="34" t="s">
        <v>71</v>
      </c>
      <c r="D5243" s="34" t="s">
        <v>19</v>
      </c>
      <c r="E5243" s="34"/>
      <c r="F5243" s="34"/>
      <c r="G5243" s="34"/>
      <c r="H5243" s="34" t="s">
        <v>19</v>
      </c>
      <c r="I5243" s="34"/>
      <c r="J5243" s="34" t="s">
        <v>20</v>
      </c>
      <c r="K5243" s="34">
        <v>40473</v>
      </c>
      <c r="L5243" s="34" t="s">
        <v>35</v>
      </c>
      <c r="M5243" s="34" t="s">
        <v>27</v>
      </c>
      <c r="N5243" s="34" t="s">
        <v>34</v>
      </c>
      <c r="O5243" s="34" t="s">
        <v>36</v>
      </c>
      <c r="P5243" s="34" t="s">
        <v>36</v>
      </c>
      <c r="Q5243" s="34" t="s">
        <v>36</v>
      </c>
    </row>
    <row r="5244" spans="1:17">
      <c r="A5244" s="34">
        <v>131210</v>
      </c>
      <c r="B5244" s="34" t="s">
        <v>17</v>
      </c>
      <c r="C5244" s="34" t="s">
        <v>18</v>
      </c>
      <c r="D5244" s="34" t="s">
        <v>19</v>
      </c>
      <c r="E5244" s="34"/>
      <c r="F5244" s="34"/>
      <c r="G5244" s="34"/>
      <c r="H5244" s="34" t="s">
        <v>19</v>
      </c>
      <c r="I5244" s="34"/>
      <c r="J5244" s="34" t="s">
        <v>20</v>
      </c>
      <c r="K5244" s="34"/>
      <c r="L5244" s="34" t="s">
        <v>37</v>
      </c>
      <c r="M5244" s="34" t="s">
        <v>27</v>
      </c>
      <c r="N5244" s="34" t="s">
        <v>40</v>
      </c>
      <c r="O5244" s="34" t="s">
        <v>36</v>
      </c>
      <c r="P5244" s="34" t="s">
        <v>36</v>
      </c>
      <c r="Q5244" s="34" t="s">
        <v>36</v>
      </c>
    </row>
    <row r="5245" spans="1:17">
      <c r="A5245" s="34">
        <v>121139</v>
      </c>
      <c r="B5245" s="34" t="s">
        <v>17</v>
      </c>
      <c r="C5245" s="34" t="s">
        <v>18</v>
      </c>
      <c r="D5245" s="34" t="s">
        <v>19</v>
      </c>
      <c r="E5245" s="34"/>
      <c r="F5245" s="34"/>
      <c r="G5245" s="34"/>
      <c r="H5245" s="34" t="s">
        <v>19</v>
      </c>
      <c r="I5245" s="34"/>
      <c r="J5245" s="34" t="s">
        <v>20</v>
      </c>
      <c r="K5245" s="34">
        <v>37207</v>
      </c>
      <c r="L5245" s="34" t="s">
        <v>72</v>
      </c>
      <c r="M5245" s="34" t="s">
        <v>22</v>
      </c>
      <c r="N5245" s="34" t="s">
        <v>32</v>
      </c>
      <c r="O5245" s="34">
        <v>42749</v>
      </c>
      <c r="P5245" s="34">
        <v>43234</v>
      </c>
      <c r="Q5245" s="34" t="s">
        <v>24</v>
      </c>
    </row>
    <row r="5246" spans="1:17">
      <c r="A5246" s="34">
        <v>106004</v>
      </c>
      <c r="B5246" s="34" t="s">
        <v>17</v>
      </c>
      <c r="C5246" s="34" t="s">
        <v>18</v>
      </c>
      <c r="D5246" s="34" t="s">
        <v>19</v>
      </c>
      <c r="E5246" s="34"/>
      <c r="F5246" s="34"/>
      <c r="G5246" s="34"/>
      <c r="H5246" s="34" t="s">
        <v>19</v>
      </c>
      <c r="I5246" s="34"/>
      <c r="J5246" s="34" t="s">
        <v>30</v>
      </c>
      <c r="K5246" s="34">
        <v>19716</v>
      </c>
      <c r="L5246" s="34" t="s">
        <v>151</v>
      </c>
      <c r="M5246" s="34" t="s">
        <v>22</v>
      </c>
      <c r="N5246" s="34" t="s">
        <v>34</v>
      </c>
      <c r="O5246" s="34">
        <v>41722</v>
      </c>
      <c r="P5246" s="34">
        <v>41722</v>
      </c>
      <c r="Q5246" s="34" t="s">
        <v>36</v>
      </c>
    </row>
    <row r="5247" spans="1:17">
      <c r="A5247" s="34">
        <v>108318</v>
      </c>
      <c r="B5247" s="34" t="s">
        <v>17</v>
      </c>
      <c r="C5247" s="34" t="s">
        <v>18</v>
      </c>
      <c r="D5247" s="34" t="s">
        <v>19</v>
      </c>
      <c r="E5247" s="34"/>
      <c r="F5247" s="34"/>
      <c r="G5247" s="34"/>
      <c r="H5247" s="34" t="s">
        <v>19</v>
      </c>
      <c r="I5247" s="34"/>
      <c r="J5247" s="34" t="s">
        <v>20</v>
      </c>
      <c r="K5247" s="34">
        <v>35621</v>
      </c>
      <c r="L5247" s="34" t="s">
        <v>84</v>
      </c>
      <c r="M5247" s="34" t="s">
        <v>22</v>
      </c>
      <c r="N5247" s="34" t="s">
        <v>32</v>
      </c>
      <c r="O5247" s="34">
        <v>41813</v>
      </c>
      <c r="P5247" s="34">
        <v>41915</v>
      </c>
      <c r="Q5247" s="34" t="s">
        <v>36</v>
      </c>
    </row>
    <row r="5248" spans="1:17">
      <c r="A5248" s="34">
        <v>118616</v>
      </c>
      <c r="B5248" s="34" t="s">
        <v>17</v>
      </c>
      <c r="C5248" s="34" t="s">
        <v>18</v>
      </c>
      <c r="D5248" s="34" t="s">
        <v>19</v>
      </c>
      <c r="E5248" s="34"/>
      <c r="F5248" s="34"/>
      <c r="G5248" s="34"/>
      <c r="H5248" s="34" t="s">
        <v>19</v>
      </c>
      <c r="I5248" s="34"/>
      <c r="J5248" s="34" t="s">
        <v>20</v>
      </c>
      <c r="K5248" s="34">
        <v>35793</v>
      </c>
      <c r="L5248" s="34" t="s">
        <v>37</v>
      </c>
      <c r="M5248" s="34" t="s">
        <v>27</v>
      </c>
      <c r="N5248" s="34" t="s">
        <v>32</v>
      </c>
      <c r="O5248" s="34" t="s">
        <v>36</v>
      </c>
      <c r="P5248" s="34" t="s">
        <v>36</v>
      </c>
      <c r="Q5248" s="34" t="s">
        <v>36</v>
      </c>
    </row>
    <row r="5249" spans="1:17">
      <c r="A5249" s="34">
        <v>161163</v>
      </c>
      <c r="B5249" s="34" t="s">
        <v>17</v>
      </c>
      <c r="C5249" s="34" t="s">
        <v>18</v>
      </c>
      <c r="D5249" s="34" t="s">
        <v>19</v>
      </c>
      <c r="E5249" s="34"/>
      <c r="F5249" s="34"/>
      <c r="G5249" s="34"/>
      <c r="H5249" s="34" t="s">
        <v>19</v>
      </c>
      <c r="I5249" s="34"/>
      <c r="J5249" s="34" t="s">
        <v>30</v>
      </c>
      <c r="K5249" s="34">
        <v>38513</v>
      </c>
      <c r="L5249" s="34" t="s">
        <v>58</v>
      </c>
      <c r="M5249" s="34" t="s">
        <v>27</v>
      </c>
      <c r="N5249" s="34" t="s">
        <v>40</v>
      </c>
      <c r="O5249" s="34" t="s">
        <v>36</v>
      </c>
      <c r="P5249" s="34" t="s">
        <v>36</v>
      </c>
      <c r="Q5249" s="34" t="s">
        <v>36</v>
      </c>
    </row>
    <row r="5250" spans="1:17">
      <c r="A5250" s="34">
        <v>80934</v>
      </c>
      <c r="B5250" s="34" t="s">
        <v>17</v>
      </c>
      <c r="C5250" s="34" t="s">
        <v>18</v>
      </c>
      <c r="D5250" s="34" t="s">
        <v>19</v>
      </c>
      <c r="E5250" s="34"/>
      <c r="F5250" s="34"/>
      <c r="G5250" s="34"/>
      <c r="H5250" s="34" t="s">
        <v>19</v>
      </c>
      <c r="I5250" s="34"/>
      <c r="J5250" s="34" t="s">
        <v>20</v>
      </c>
      <c r="K5250" s="34">
        <v>17931</v>
      </c>
      <c r="L5250" s="34" t="s">
        <v>35</v>
      </c>
      <c r="M5250" s="34" t="s">
        <v>27</v>
      </c>
      <c r="N5250" s="34" t="s">
        <v>34</v>
      </c>
      <c r="O5250" s="34">
        <v>40500</v>
      </c>
      <c r="P5250" s="34">
        <v>41333</v>
      </c>
      <c r="Q5250" s="34" t="s">
        <v>36</v>
      </c>
    </row>
    <row r="5251" spans="1:17">
      <c r="A5251" s="34">
        <v>80585</v>
      </c>
      <c r="B5251" s="34" t="s">
        <v>17</v>
      </c>
      <c r="C5251" s="34" t="s">
        <v>18</v>
      </c>
      <c r="D5251" s="34" t="s">
        <v>19</v>
      </c>
      <c r="E5251" s="34"/>
      <c r="F5251" s="34"/>
      <c r="G5251" s="34"/>
      <c r="H5251" s="34" t="s">
        <v>19</v>
      </c>
      <c r="I5251" s="34"/>
      <c r="J5251" s="34" t="s">
        <v>20</v>
      </c>
      <c r="K5251" s="34">
        <v>25130</v>
      </c>
      <c r="L5251" s="34" t="s">
        <v>37</v>
      </c>
      <c r="M5251" s="34" t="s">
        <v>27</v>
      </c>
      <c r="N5251" s="34" t="s">
        <v>34</v>
      </c>
      <c r="O5251" s="34">
        <v>40819</v>
      </c>
      <c r="P5251" s="34">
        <v>40819</v>
      </c>
      <c r="Q5251" s="34" t="s">
        <v>36</v>
      </c>
    </row>
    <row r="5252" spans="1:17">
      <c r="A5252" s="34">
        <v>9658</v>
      </c>
      <c r="B5252" s="34" t="s">
        <v>17</v>
      </c>
      <c r="C5252" s="34" t="s">
        <v>18</v>
      </c>
      <c r="D5252" s="34" t="s">
        <v>19</v>
      </c>
      <c r="E5252" s="34"/>
      <c r="F5252" s="34"/>
      <c r="G5252" s="34"/>
      <c r="H5252" s="34" t="s">
        <v>19</v>
      </c>
      <c r="I5252" s="34"/>
      <c r="J5252" s="34" t="s">
        <v>20</v>
      </c>
      <c r="K5252" s="34"/>
      <c r="L5252" s="34" t="s">
        <v>60</v>
      </c>
      <c r="M5252" s="34" t="s">
        <v>27</v>
      </c>
      <c r="N5252" s="34" t="s">
        <v>32</v>
      </c>
      <c r="O5252" s="34">
        <v>1</v>
      </c>
      <c r="P5252" s="34">
        <v>1</v>
      </c>
      <c r="Q5252" s="34" t="s">
        <v>36</v>
      </c>
    </row>
    <row r="5253" spans="1:17">
      <c r="A5253" s="34">
        <v>135157</v>
      </c>
      <c r="B5253" s="34" t="s">
        <v>17</v>
      </c>
      <c r="C5253" s="34" t="s">
        <v>18</v>
      </c>
      <c r="D5253" s="34" t="s">
        <v>19</v>
      </c>
      <c r="E5253" s="34"/>
      <c r="F5253" s="34"/>
      <c r="G5253" s="34"/>
      <c r="H5253" s="34" t="s">
        <v>19</v>
      </c>
      <c r="I5253" s="34"/>
      <c r="J5253" s="34" t="s">
        <v>20</v>
      </c>
      <c r="K5253" s="34">
        <v>34150</v>
      </c>
      <c r="L5253" s="34" t="s">
        <v>61</v>
      </c>
      <c r="M5253" s="34" t="s">
        <v>22</v>
      </c>
      <c r="N5253" s="34" t="s">
        <v>34</v>
      </c>
      <c r="O5253" s="34" t="s">
        <v>36</v>
      </c>
      <c r="P5253" s="34" t="s">
        <v>36</v>
      </c>
      <c r="Q5253" s="34" t="s">
        <v>24</v>
      </c>
    </row>
    <row r="5254" spans="1:17">
      <c r="A5254" s="34">
        <v>93881</v>
      </c>
      <c r="B5254" s="34" t="s">
        <v>17</v>
      </c>
      <c r="C5254" s="34" t="s">
        <v>18</v>
      </c>
      <c r="D5254" s="34" t="s">
        <v>19</v>
      </c>
      <c r="E5254" s="34"/>
      <c r="F5254" s="34"/>
      <c r="G5254" s="34"/>
      <c r="H5254" s="34" t="s">
        <v>19</v>
      </c>
      <c r="I5254" s="34"/>
      <c r="J5254" s="34" t="s">
        <v>20</v>
      </c>
      <c r="K5254" s="34">
        <v>20936</v>
      </c>
      <c r="L5254" s="34" t="s">
        <v>33</v>
      </c>
      <c r="M5254" s="34" t="s">
        <v>22</v>
      </c>
      <c r="N5254" s="34" t="s">
        <v>32</v>
      </c>
      <c r="O5254" s="34">
        <v>40973</v>
      </c>
      <c r="P5254" s="34">
        <v>42838</v>
      </c>
      <c r="Q5254" s="34" t="s">
        <v>24</v>
      </c>
    </row>
    <row r="5255" spans="1:17">
      <c r="A5255" s="34">
        <v>18216</v>
      </c>
      <c r="B5255" s="34" t="s">
        <v>17</v>
      </c>
      <c r="C5255" s="34" t="s">
        <v>18</v>
      </c>
      <c r="D5255" s="34" t="s">
        <v>19</v>
      </c>
      <c r="E5255" s="34"/>
      <c r="F5255" s="34"/>
      <c r="G5255" s="34"/>
      <c r="H5255" s="34" t="s">
        <v>19</v>
      </c>
      <c r="I5255" s="34"/>
      <c r="J5255" s="34" t="s">
        <v>20</v>
      </c>
      <c r="K5255" s="34"/>
      <c r="L5255" s="34" t="s">
        <v>48</v>
      </c>
      <c r="M5255" s="34" t="s">
        <v>27</v>
      </c>
      <c r="N5255" s="34" t="s">
        <v>32</v>
      </c>
      <c r="O5255" s="34">
        <v>1</v>
      </c>
      <c r="P5255" s="34">
        <v>1</v>
      </c>
      <c r="Q5255" s="34" t="s">
        <v>36</v>
      </c>
    </row>
    <row r="5256" spans="1:17">
      <c r="A5256" s="34">
        <v>124601</v>
      </c>
      <c r="B5256" s="34" t="s">
        <v>17</v>
      </c>
      <c r="C5256" s="34" t="s">
        <v>18</v>
      </c>
      <c r="D5256" s="34" t="s">
        <v>19</v>
      </c>
      <c r="E5256" s="34"/>
      <c r="F5256" s="34"/>
      <c r="G5256" s="34"/>
      <c r="H5256" s="34" t="s">
        <v>19</v>
      </c>
      <c r="I5256" s="34"/>
      <c r="J5256" s="34" t="s">
        <v>20</v>
      </c>
      <c r="K5256" s="34">
        <v>36844</v>
      </c>
      <c r="L5256" s="34" t="s">
        <v>59</v>
      </c>
      <c r="M5256" s="34" t="s">
        <v>27</v>
      </c>
      <c r="N5256" s="34" t="s">
        <v>34</v>
      </c>
      <c r="O5256" s="34" t="s">
        <v>36</v>
      </c>
      <c r="P5256" s="34" t="s">
        <v>36</v>
      </c>
      <c r="Q5256" s="34" t="s">
        <v>36</v>
      </c>
    </row>
    <row r="5257" spans="1:17">
      <c r="A5257" s="34">
        <v>100880</v>
      </c>
      <c r="B5257" s="34" t="s">
        <v>17</v>
      </c>
      <c r="C5257" s="34" t="s">
        <v>18</v>
      </c>
      <c r="D5257" s="34" t="s">
        <v>19</v>
      </c>
      <c r="E5257" s="34"/>
      <c r="F5257" s="34"/>
      <c r="G5257" s="34"/>
      <c r="H5257" s="34" t="s">
        <v>19</v>
      </c>
      <c r="I5257" s="34"/>
      <c r="J5257" s="34" t="s">
        <v>30</v>
      </c>
      <c r="K5257" s="34">
        <v>35002</v>
      </c>
      <c r="L5257" s="34" t="s">
        <v>37</v>
      </c>
      <c r="M5257" s="34" t="s">
        <v>27</v>
      </c>
      <c r="N5257" s="34" t="s">
        <v>34</v>
      </c>
      <c r="O5257" s="34">
        <v>41236</v>
      </c>
      <c r="P5257" s="34">
        <v>41739</v>
      </c>
      <c r="Q5257" s="34" t="s">
        <v>36</v>
      </c>
    </row>
    <row r="5258" spans="1:17">
      <c r="A5258" s="34">
        <v>66271</v>
      </c>
      <c r="B5258" s="34" t="s">
        <v>17</v>
      </c>
      <c r="C5258" s="34" t="s">
        <v>18</v>
      </c>
      <c r="D5258" s="34" t="s">
        <v>19</v>
      </c>
      <c r="E5258" s="34"/>
      <c r="F5258" s="34"/>
      <c r="G5258" s="34"/>
      <c r="H5258" s="34" t="s">
        <v>19</v>
      </c>
      <c r="I5258" s="34"/>
      <c r="J5258" s="34" t="s">
        <v>30</v>
      </c>
      <c r="K5258" s="34">
        <v>24746</v>
      </c>
      <c r="L5258" s="34" t="s">
        <v>26</v>
      </c>
      <c r="M5258" s="34" t="s">
        <v>27</v>
      </c>
      <c r="N5258" s="34" t="s">
        <v>32</v>
      </c>
      <c r="O5258" s="34">
        <v>40283</v>
      </c>
      <c r="P5258" s="34">
        <v>44534</v>
      </c>
      <c r="Q5258" s="34" t="s">
        <v>24</v>
      </c>
    </row>
    <row r="5259" spans="1:17">
      <c r="A5259" s="34">
        <v>118637</v>
      </c>
      <c r="B5259" s="34" t="s">
        <v>17</v>
      </c>
      <c r="C5259" s="34" t="s">
        <v>25</v>
      </c>
      <c r="D5259" s="34" t="s">
        <v>19</v>
      </c>
      <c r="E5259" s="34"/>
      <c r="F5259" s="34"/>
      <c r="G5259" s="34"/>
      <c r="H5259" s="34" t="s">
        <v>19</v>
      </c>
      <c r="I5259" s="34"/>
      <c r="J5259" s="34" t="s">
        <v>30</v>
      </c>
      <c r="K5259" s="34">
        <v>13693</v>
      </c>
      <c r="L5259" s="34" t="s">
        <v>26</v>
      </c>
      <c r="M5259" s="34" t="s">
        <v>27</v>
      </c>
      <c r="N5259" s="34" t="s">
        <v>32</v>
      </c>
      <c r="O5259" s="34">
        <v>40678</v>
      </c>
      <c r="P5259" s="34"/>
      <c r="Q5259" s="34" t="s">
        <v>24</v>
      </c>
    </row>
    <row r="5260" spans="1:17">
      <c r="A5260" s="34">
        <v>83090</v>
      </c>
      <c r="B5260" s="34" t="s">
        <v>17</v>
      </c>
      <c r="C5260" s="34" t="s">
        <v>18</v>
      </c>
      <c r="D5260" s="34" t="s">
        <v>19</v>
      </c>
      <c r="E5260" s="34"/>
      <c r="F5260" s="34"/>
      <c r="G5260" s="34"/>
      <c r="H5260" s="34" t="s">
        <v>19</v>
      </c>
      <c r="I5260" s="34"/>
      <c r="J5260" s="34" t="s">
        <v>20</v>
      </c>
      <c r="K5260" s="34">
        <v>15054</v>
      </c>
      <c r="L5260" s="34" t="s">
        <v>44</v>
      </c>
      <c r="M5260" s="34" t="s">
        <v>27</v>
      </c>
      <c r="N5260" s="34" t="s">
        <v>32</v>
      </c>
      <c r="O5260" s="34">
        <v>40791</v>
      </c>
      <c r="P5260" s="34">
        <v>43760</v>
      </c>
      <c r="Q5260" s="34" t="s">
        <v>24</v>
      </c>
    </row>
    <row r="5261" spans="1:17">
      <c r="A5261" s="34">
        <v>101042</v>
      </c>
      <c r="B5261" s="34" t="s">
        <v>17</v>
      </c>
      <c r="C5261" s="34" t="s">
        <v>18</v>
      </c>
      <c r="D5261" s="34" t="s">
        <v>19</v>
      </c>
      <c r="E5261" s="34"/>
      <c r="F5261" s="34"/>
      <c r="G5261" s="34"/>
      <c r="H5261" s="34" t="s">
        <v>19</v>
      </c>
      <c r="I5261" s="34"/>
      <c r="J5261" s="34" t="s">
        <v>20</v>
      </c>
      <c r="K5261" s="34">
        <v>15688</v>
      </c>
      <c r="L5261" s="34" t="s">
        <v>54</v>
      </c>
      <c r="M5261" s="34" t="s">
        <v>27</v>
      </c>
      <c r="N5261" s="34" t="s">
        <v>34</v>
      </c>
      <c r="O5261" s="34">
        <v>41368</v>
      </c>
      <c r="P5261" s="34">
        <v>44489</v>
      </c>
      <c r="Q5261" s="34" t="s">
        <v>38</v>
      </c>
    </row>
    <row r="5262" spans="1:17">
      <c r="A5262" s="34">
        <v>94095</v>
      </c>
      <c r="B5262" s="34" t="s">
        <v>17</v>
      </c>
      <c r="C5262" s="34" t="s">
        <v>18</v>
      </c>
      <c r="D5262" s="34" t="s">
        <v>19</v>
      </c>
      <c r="E5262" s="34"/>
      <c r="F5262" s="34"/>
      <c r="G5262" s="34"/>
      <c r="H5262" s="34" t="s">
        <v>19</v>
      </c>
      <c r="I5262" s="34"/>
      <c r="J5262" s="34" t="s">
        <v>20</v>
      </c>
      <c r="K5262" s="34">
        <v>17284</v>
      </c>
      <c r="L5262" s="34" t="s">
        <v>166</v>
      </c>
      <c r="M5262" s="34" t="s">
        <v>23</v>
      </c>
      <c r="N5262" s="34" t="s">
        <v>32</v>
      </c>
      <c r="O5262" s="34">
        <v>40978</v>
      </c>
      <c r="P5262" s="34">
        <v>41580</v>
      </c>
      <c r="Q5262" s="34" t="s">
        <v>36</v>
      </c>
    </row>
    <row r="5263" spans="1:17">
      <c r="A5263" s="34">
        <v>146998</v>
      </c>
      <c r="B5263" s="34" t="s">
        <v>17</v>
      </c>
      <c r="C5263" s="34" t="s">
        <v>18</v>
      </c>
      <c r="D5263" s="34" t="s">
        <v>19</v>
      </c>
      <c r="E5263" s="34"/>
      <c r="F5263" s="34"/>
      <c r="G5263" s="34"/>
      <c r="H5263" s="34" t="s">
        <v>19</v>
      </c>
      <c r="I5263" s="34"/>
      <c r="J5263" s="34" t="s">
        <v>20</v>
      </c>
      <c r="K5263" s="34">
        <v>15959</v>
      </c>
      <c r="L5263" s="34" t="s">
        <v>96</v>
      </c>
      <c r="M5263" s="34" t="s">
        <v>22</v>
      </c>
      <c r="N5263" s="34" t="s">
        <v>34</v>
      </c>
      <c r="O5263" s="34">
        <v>44130</v>
      </c>
      <c r="P5263" s="34">
        <v>44358</v>
      </c>
      <c r="Q5263" s="34" t="s">
        <v>24</v>
      </c>
    </row>
    <row r="5264" spans="1:17">
      <c r="A5264" s="34">
        <v>155937</v>
      </c>
      <c r="B5264" s="34" t="s">
        <v>17</v>
      </c>
      <c r="C5264" s="34" t="s">
        <v>18</v>
      </c>
      <c r="D5264" s="34" t="s">
        <v>19</v>
      </c>
      <c r="E5264" s="34"/>
      <c r="F5264" s="34"/>
      <c r="G5264" s="34"/>
      <c r="H5264" s="34" t="s">
        <v>19</v>
      </c>
      <c r="I5264" s="34"/>
      <c r="J5264" s="34" t="s">
        <v>20</v>
      </c>
      <c r="K5264" s="34">
        <v>39300</v>
      </c>
      <c r="L5264" s="34" t="s">
        <v>59</v>
      </c>
      <c r="M5264" s="34" t="s">
        <v>27</v>
      </c>
      <c r="N5264" s="34" t="s">
        <v>43</v>
      </c>
      <c r="O5264" s="34">
        <v>44742</v>
      </c>
      <c r="P5264" s="34">
        <v>44847</v>
      </c>
      <c r="Q5264" s="34" t="s">
        <v>24</v>
      </c>
    </row>
    <row r="5265" spans="1:17">
      <c r="A5265" s="34">
        <v>122077</v>
      </c>
      <c r="B5265" s="34" t="s">
        <v>17</v>
      </c>
      <c r="C5265" s="34" t="s">
        <v>18</v>
      </c>
      <c r="D5265" s="34" t="s">
        <v>19</v>
      </c>
      <c r="E5265" s="34"/>
      <c r="F5265" s="34"/>
      <c r="G5265" s="34"/>
      <c r="H5265" s="34" t="s">
        <v>19</v>
      </c>
      <c r="I5265" s="34"/>
      <c r="J5265" s="34" t="s">
        <v>20</v>
      </c>
      <c r="K5265" s="34">
        <v>36164</v>
      </c>
      <c r="L5265" s="34" t="s">
        <v>74</v>
      </c>
      <c r="M5265" s="34" t="s">
        <v>22</v>
      </c>
      <c r="N5265" s="34" t="s">
        <v>32</v>
      </c>
      <c r="O5265" s="34">
        <v>42822</v>
      </c>
      <c r="P5265" s="34">
        <v>42912</v>
      </c>
      <c r="Q5265" s="34" t="s">
        <v>24</v>
      </c>
    </row>
    <row r="5266" spans="1:17">
      <c r="A5266" s="34">
        <v>103040</v>
      </c>
      <c r="B5266" s="34" t="s">
        <v>17</v>
      </c>
      <c r="C5266" s="34" t="s">
        <v>18</v>
      </c>
      <c r="D5266" s="34" t="s">
        <v>19</v>
      </c>
      <c r="E5266" s="34"/>
      <c r="F5266" s="34"/>
      <c r="G5266" s="34"/>
      <c r="H5266" s="34" t="s">
        <v>19</v>
      </c>
      <c r="I5266" s="34"/>
      <c r="J5266" s="34" t="s">
        <v>30</v>
      </c>
      <c r="K5266" s="34">
        <v>20863</v>
      </c>
      <c r="L5266" s="34" t="s">
        <v>35</v>
      </c>
      <c r="M5266" s="34" t="s">
        <v>27</v>
      </c>
      <c r="N5266" s="34" t="s">
        <v>34</v>
      </c>
      <c r="O5266" s="34">
        <v>41960</v>
      </c>
      <c r="P5266" s="34">
        <v>41960</v>
      </c>
      <c r="Q5266" s="34" t="s">
        <v>36</v>
      </c>
    </row>
    <row r="5267" spans="1:17">
      <c r="A5267" s="34">
        <v>162030</v>
      </c>
      <c r="B5267" s="34" t="s">
        <v>17</v>
      </c>
      <c r="C5267" s="34" t="s">
        <v>25</v>
      </c>
      <c r="D5267" s="34" t="s">
        <v>19</v>
      </c>
      <c r="E5267" s="34"/>
      <c r="F5267" s="34"/>
      <c r="G5267" s="34"/>
      <c r="H5267" s="34" t="s">
        <v>19</v>
      </c>
      <c r="I5267" s="34"/>
      <c r="J5267" s="34" t="s">
        <v>20</v>
      </c>
      <c r="K5267" s="34"/>
      <c r="L5267" s="34" t="s">
        <v>126</v>
      </c>
      <c r="M5267" s="34" t="s">
        <v>52</v>
      </c>
      <c r="N5267" s="34" t="s">
        <v>32</v>
      </c>
      <c r="O5267" s="34" t="s">
        <v>36</v>
      </c>
      <c r="P5267" s="34" t="s">
        <v>36</v>
      </c>
      <c r="Q5267" s="34" t="s">
        <v>24</v>
      </c>
    </row>
    <row r="5268" spans="1:17">
      <c r="A5268" s="34">
        <v>79421</v>
      </c>
      <c r="B5268" s="34" t="s">
        <v>17</v>
      </c>
      <c r="C5268" s="34" t="s">
        <v>18</v>
      </c>
      <c r="D5268" s="34" t="s">
        <v>19</v>
      </c>
      <c r="E5268" s="34"/>
      <c r="F5268" s="34"/>
      <c r="G5268" s="34"/>
      <c r="H5268" s="34" t="s">
        <v>19</v>
      </c>
      <c r="I5268" s="34"/>
      <c r="J5268" s="34" t="s">
        <v>20</v>
      </c>
      <c r="K5268" s="34">
        <v>24935</v>
      </c>
      <c r="L5268" s="34" t="s">
        <v>65</v>
      </c>
      <c r="M5268" s="34" t="s">
        <v>27</v>
      </c>
      <c r="N5268" s="34" t="s">
        <v>40</v>
      </c>
      <c r="O5268" s="34">
        <v>42527</v>
      </c>
      <c r="P5268" s="34">
        <v>42835</v>
      </c>
      <c r="Q5268" s="34" t="s">
        <v>55</v>
      </c>
    </row>
    <row r="5269" spans="1:17">
      <c r="A5269" s="34">
        <v>104880</v>
      </c>
      <c r="B5269" s="34" t="s">
        <v>17</v>
      </c>
      <c r="C5269" s="34" t="s">
        <v>18</v>
      </c>
      <c r="D5269" s="34" t="s">
        <v>19</v>
      </c>
      <c r="E5269" s="34"/>
      <c r="F5269" s="34"/>
      <c r="G5269" s="34"/>
      <c r="H5269" s="34" t="s">
        <v>19</v>
      </c>
      <c r="I5269" s="34"/>
      <c r="J5269" s="34" t="s">
        <v>20</v>
      </c>
      <c r="K5269" s="34">
        <v>27170</v>
      </c>
      <c r="L5269" s="34" t="s">
        <v>54</v>
      </c>
      <c r="M5269" s="34" t="s">
        <v>27</v>
      </c>
      <c r="N5269" s="34" t="s">
        <v>34</v>
      </c>
      <c r="O5269" s="34">
        <v>41681</v>
      </c>
      <c r="P5269" s="34">
        <v>42884</v>
      </c>
      <c r="Q5269" s="34" t="s">
        <v>55</v>
      </c>
    </row>
    <row r="5270" spans="1:17">
      <c r="A5270" s="34">
        <v>57919</v>
      </c>
      <c r="B5270" s="34" t="s">
        <v>17</v>
      </c>
      <c r="C5270" s="34" t="s">
        <v>18</v>
      </c>
      <c r="D5270" s="34" t="s">
        <v>19</v>
      </c>
      <c r="E5270" s="34"/>
      <c r="F5270" s="34"/>
      <c r="G5270" s="34"/>
      <c r="H5270" s="34" t="s">
        <v>19</v>
      </c>
      <c r="I5270" s="34"/>
      <c r="J5270" s="34" t="s">
        <v>20</v>
      </c>
      <c r="K5270" s="34">
        <v>16861</v>
      </c>
      <c r="L5270" s="34" t="s">
        <v>48</v>
      </c>
      <c r="M5270" s="34" t="s">
        <v>27</v>
      </c>
      <c r="N5270" s="34" t="s">
        <v>34</v>
      </c>
      <c r="O5270" s="34">
        <v>35186</v>
      </c>
      <c r="P5270" s="34">
        <v>41774</v>
      </c>
      <c r="Q5270" s="34" t="s">
        <v>36</v>
      </c>
    </row>
    <row r="5271" spans="1:17">
      <c r="A5271" s="34">
        <v>127157</v>
      </c>
      <c r="B5271" s="34" t="s">
        <v>17</v>
      </c>
      <c r="C5271" s="34" t="s">
        <v>18</v>
      </c>
      <c r="D5271" s="34" t="s">
        <v>19</v>
      </c>
      <c r="E5271" s="34"/>
      <c r="F5271" s="34"/>
      <c r="G5271" s="34"/>
      <c r="H5271" s="34" t="s">
        <v>19</v>
      </c>
      <c r="I5271" s="34"/>
      <c r="J5271" s="34" t="s">
        <v>20</v>
      </c>
      <c r="K5271" s="34">
        <v>22384</v>
      </c>
      <c r="L5271" s="34" t="s">
        <v>33</v>
      </c>
      <c r="M5271" s="34" t="s">
        <v>22</v>
      </c>
      <c r="N5271" s="34" t="s">
        <v>34</v>
      </c>
      <c r="O5271" s="34">
        <v>43153</v>
      </c>
      <c r="P5271" s="34">
        <v>43598</v>
      </c>
      <c r="Q5271" s="34" t="s">
        <v>24</v>
      </c>
    </row>
    <row r="5272" spans="1:17">
      <c r="A5272" s="34">
        <v>122384</v>
      </c>
      <c r="B5272" s="34" t="s">
        <v>17</v>
      </c>
      <c r="C5272" s="34" t="s">
        <v>18</v>
      </c>
      <c r="D5272" s="34" t="s">
        <v>19</v>
      </c>
      <c r="E5272" s="34"/>
      <c r="F5272" s="34"/>
      <c r="G5272" s="34"/>
      <c r="H5272" s="34" t="s">
        <v>19</v>
      </c>
      <c r="I5272" s="34"/>
      <c r="J5272" s="34" t="s">
        <v>30</v>
      </c>
      <c r="K5272" s="34">
        <v>37543</v>
      </c>
      <c r="L5272" s="34" t="s">
        <v>37</v>
      </c>
      <c r="M5272" s="34" t="s">
        <v>27</v>
      </c>
      <c r="N5272" s="34" t="s">
        <v>34</v>
      </c>
      <c r="O5272" s="34" t="s">
        <v>36</v>
      </c>
      <c r="P5272" s="34" t="s">
        <v>36</v>
      </c>
      <c r="Q5272" s="34" t="s">
        <v>36</v>
      </c>
    </row>
    <row r="5273" spans="1:17">
      <c r="A5273" s="34">
        <v>140741</v>
      </c>
      <c r="B5273" s="34" t="s">
        <v>17</v>
      </c>
      <c r="C5273" s="34" t="s">
        <v>25</v>
      </c>
      <c r="D5273" s="34" t="s">
        <v>19</v>
      </c>
      <c r="E5273" s="34"/>
      <c r="F5273" s="34"/>
      <c r="G5273" s="34"/>
      <c r="H5273" s="34" t="s">
        <v>19</v>
      </c>
      <c r="I5273" s="34"/>
      <c r="J5273" s="34" t="s">
        <v>20</v>
      </c>
      <c r="K5273" s="34">
        <v>32402</v>
      </c>
      <c r="L5273" s="34" t="s">
        <v>54</v>
      </c>
      <c r="M5273" s="34" t="s">
        <v>27</v>
      </c>
      <c r="N5273" s="34" t="s">
        <v>34</v>
      </c>
      <c r="O5273" s="34">
        <v>43784</v>
      </c>
      <c r="P5273" s="34"/>
      <c r="Q5273" s="34" t="s">
        <v>38</v>
      </c>
    </row>
    <row r="5274" spans="1:17">
      <c r="A5274" s="34">
        <v>142544</v>
      </c>
      <c r="B5274" s="34" t="s">
        <v>17</v>
      </c>
      <c r="C5274" s="34" t="s">
        <v>18</v>
      </c>
      <c r="D5274" s="34" t="s">
        <v>19</v>
      </c>
      <c r="E5274" s="34"/>
      <c r="F5274" s="34"/>
      <c r="G5274" s="34"/>
      <c r="H5274" s="34" t="s">
        <v>19</v>
      </c>
      <c r="I5274" s="34"/>
      <c r="J5274" s="34" t="s">
        <v>20</v>
      </c>
      <c r="K5274" s="34">
        <v>16589</v>
      </c>
      <c r="L5274" s="34" t="s">
        <v>74</v>
      </c>
      <c r="M5274" s="34" t="s">
        <v>22</v>
      </c>
      <c r="N5274" s="34" t="s">
        <v>34</v>
      </c>
      <c r="O5274" s="34">
        <v>43847</v>
      </c>
      <c r="P5274" s="34">
        <v>43847</v>
      </c>
      <c r="Q5274" s="34" t="s">
        <v>24</v>
      </c>
    </row>
    <row r="5275" spans="1:17">
      <c r="A5275" s="34">
        <v>25839</v>
      </c>
      <c r="B5275" s="34" t="s">
        <v>17</v>
      </c>
      <c r="C5275" s="34" t="s">
        <v>18</v>
      </c>
      <c r="D5275" s="34" t="s">
        <v>19</v>
      </c>
      <c r="E5275" s="34"/>
      <c r="F5275" s="34"/>
      <c r="G5275" s="34"/>
      <c r="H5275" s="34" t="s">
        <v>19</v>
      </c>
      <c r="I5275" s="34"/>
      <c r="J5275" s="34" t="s">
        <v>20</v>
      </c>
      <c r="K5275" s="34">
        <v>16956</v>
      </c>
      <c r="L5275" s="34" t="s">
        <v>37</v>
      </c>
      <c r="M5275" s="34" t="s">
        <v>27</v>
      </c>
      <c r="N5275" s="34" t="s">
        <v>34</v>
      </c>
      <c r="O5275" s="34">
        <v>39814</v>
      </c>
      <c r="P5275" s="34">
        <v>44664</v>
      </c>
      <c r="Q5275" s="34" t="s">
        <v>55</v>
      </c>
    </row>
    <row r="5276" spans="1:17">
      <c r="A5276" s="34">
        <v>63255</v>
      </c>
      <c r="B5276" s="34" t="s">
        <v>17</v>
      </c>
      <c r="C5276" s="34" t="s">
        <v>25</v>
      </c>
      <c r="D5276" s="34" t="s">
        <v>19</v>
      </c>
      <c r="E5276" s="34"/>
      <c r="F5276" s="34"/>
      <c r="G5276" s="34"/>
      <c r="H5276" s="34" t="s">
        <v>19</v>
      </c>
      <c r="I5276" s="34"/>
      <c r="J5276" s="34" t="s">
        <v>20</v>
      </c>
      <c r="K5276" s="34">
        <v>16469</v>
      </c>
      <c r="L5276" s="34" t="s">
        <v>65</v>
      </c>
      <c r="M5276" s="34" t="s">
        <v>27</v>
      </c>
      <c r="N5276" s="34" t="s">
        <v>34</v>
      </c>
      <c r="O5276" s="34">
        <v>40589</v>
      </c>
      <c r="P5276" s="34"/>
      <c r="Q5276" s="34" t="s">
        <v>24</v>
      </c>
    </row>
    <row r="5277" spans="1:17">
      <c r="A5277" s="34">
        <v>79519</v>
      </c>
      <c r="B5277" s="34" t="s">
        <v>17</v>
      </c>
      <c r="C5277" s="34" t="s">
        <v>18</v>
      </c>
      <c r="D5277" s="34" t="s">
        <v>19</v>
      </c>
      <c r="E5277" s="34"/>
      <c r="F5277" s="34"/>
      <c r="G5277" s="34"/>
      <c r="H5277" s="34" t="s">
        <v>19</v>
      </c>
      <c r="I5277" s="34"/>
      <c r="J5277" s="34" t="s">
        <v>20</v>
      </c>
      <c r="K5277" s="34">
        <v>15134</v>
      </c>
      <c r="L5277" s="34" t="s">
        <v>26</v>
      </c>
      <c r="M5277" s="34" t="s">
        <v>27</v>
      </c>
      <c r="N5277" s="34" t="s">
        <v>32</v>
      </c>
      <c r="O5277" s="34">
        <v>40444</v>
      </c>
      <c r="P5277" s="34">
        <v>41894</v>
      </c>
      <c r="Q5277" s="34" t="s">
        <v>36</v>
      </c>
    </row>
    <row r="5278" spans="1:17">
      <c r="A5278" s="34">
        <v>80935</v>
      </c>
      <c r="B5278" s="34" t="s">
        <v>17</v>
      </c>
      <c r="C5278" s="34" t="s">
        <v>18</v>
      </c>
      <c r="D5278" s="34" t="s">
        <v>19</v>
      </c>
      <c r="E5278" s="34"/>
      <c r="F5278" s="34"/>
      <c r="G5278" s="34"/>
      <c r="H5278" s="34" t="s">
        <v>19</v>
      </c>
      <c r="I5278" s="34"/>
      <c r="J5278" s="34" t="s">
        <v>20</v>
      </c>
      <c r="K5278" s="34">
        <v>27373</v>
      </c>
      <c r="L5278" s="34" t="s">
        <v>124</v>
      </c>
      <c r="M5278" s="34" t="s">
        <v>57</v>
      </c>
      <c r="N5278" s="34" t="s">
        <v>34</v>
      </c>
      <c r="O5278" s="34">
        <v>40365</v>
      </c>
      <c r="P5278" s="34">
        <v>41728</v>
      </c>
      <c r="Q5278" s="34" t="s">
        <v>36</v>
      </c>
    </row>
    <row r="5279" spans="1:17">
      <c r="A5279" s="34">
        <v>143196</v>
      </c>
      <c r="B5279" s="34" t="s">
        <v>17</v>
      </c>
      <c r="C5279" s="34" t="s">
        <v>25</v>
      </c>
      <c r="D5279" s="34" t="s">
        <v>19</v>
      </c>
      <c r="E5279" s="34"/>
      <c r="F5279" s="34"/>
      <c r="G5279" s="34"/>
      <c r="H5279" s="34" t="s">
        <v>19</v>
      </c>
      <c r="I5279" s="34"/>
      <c r="J5279" s="34" t="s">
        <v>30</v>
      </c>
      <c r="K5279" s="34">
        <v>19895</v>
      </c>
      <c r="L5279" s="34" t="s">
        <v>26</v>
      </c>
      <c r="M5279" s="34" t="s">
        <v>27</v>
      </c>
      <c r="N5279" s="34" t="s">
        <v>34</v>
      </c>
      <c r="O5279" s="34">
        <v>43916</v>
      </c>
      <c r="P5279" s="34"/>
      <c r="Q5279" s="34" t="s">
        <v>41</v>
      </c>
    </row>
    <row r="5280" spans="1:17">
      <c r="A5280" s="34">
        <v>13505</v>
      </c>
      <c r="B5280" s="34" t="s">
        <v>17</v>
      </c>
      <c r="C5280" s="34" t="s">
        <v>18</v>
      </c>
      <c r="D5280" s="34" t="s">
        <v>19</v>
      </c>
      <c r="E5280" s="34"/>
      <c r="F5280" s="34"/>
      <c r="G5280" s="34"/>
      <c r="H5280" s="34" t="s">
        <v>19</v>
      </c>
      <c r="I5280" s="34"/>
      <c r="J5280" s="34" t="s">
        <v>20</v>
      </c>
      <c r="K5280" s="34">
        <v>14736</v>
      </c>
      <c r="L5280" s="34" t="s">
        <v>37</v>
      </c>
      <c r="M5280" s="34" t="s">
        <v>27</v>
      </c>
      <c r="N5280" s="34" t="s">
        <v>86</v>
      </c>
      <c r="O5280" s="34">
        <v>40316</v>
      </c>
      <c r="P5280" s="34">
        <v>45251</v>
      </c>
      <c r="Q5280" s="34" t="s">
        <v>55</v>
      </c>
    </row>
    <row r="5281" spans="1:17">
      <c r="A5281" s="34">
        <v>6544</v>
      </c>
      <c r="B5281" s="34" t="s">
        <v>17</v>
      </c>
      <c r="C5281" s="34" t="s">
        <v>18</v>
      </c>
      <c r="D5281" s="34" t="s">
        <v>19</v>
      </c>
      <c r="E5281" s="34"/>
      <c r="F5281" s="34"/>
      <c r="G5281" s="34"/>
      <c r="H5281" s="34" t="s">
        <v>19</v>
      </c>
      <c r="I5281" s="34"/>
      <c r="J5281" s="34" t="s">
        <v>20</v>
      </c>
      <c r="K5281" s="34"/>
      <c r="L5281" s="34" t="s">
        <v>37</v>
      </c>
      <c r="M5281" s="34" t="s">
        <v>27</v>
      </c>
      <c r="N5281" s="34" t="s">
        <v>32</v>
      </c>
      <c r="O5281" s="34">
        <v>1</v>
      </c>
      <c r="P5281" s="34">
        <v>1</v>
      </c>
      <c r="Q5281" s="34" t="s">
        <v>36</v>
      </c>
    </row>
    <row r="5282" spans="1:17">
      <c r="A5282" s="34">
        <v>7189</v>
      </c>
      <c r="B5282" s="34" t="s">
        <v>17</v>
      </c>
      <c r="C5282" s="34" t="s">
        <v>18</v>
      </c>
      <c r="D5282" s="34" t="s">
        <v>19</v>
      </c>
      <c r="E5282" s="34"/>
      <c r="F5282" s="34"/>
      <c r="G5282" s="34"/>
      <c r="H5282" s="34" t="s">
        <v>19</v>
      </c>
      <c r="I5282" s="34"/>
      <c r="J5282" s="34" t="s">
        <v>20</v>
      </c>
      <c r="K5282" s="34"/>
      <c r="L5282" s="34" t="s">
        <v>54</v>
      </c>
      <c r="M5282" s="34" t="s">
        <v>27</v>
      </c>
      <c r="N5282" s="34" t="s">
        <v>32</v>
      </c>
      <c r="O5282" s="34">
        <v>1</v>
      </c>
      <c r="P5282" s="34">
        <v>1</v>
      </c>
      <c r="Q5282" s="34" t="s">
        <v>36</v>
      </c>
    </row>
    <row r="5283" spans="1:17">
      <c r="A5283" s="34">
        <v>93581</v>
      </c>
      <c r="B5283" s="34" t="s">
        <v>17</v>
      </c>
      <c r="C5283" s="34" t="s">
        <v>25</v>
      </c>
      <c r="D5283" s="34" t="s">
        <v>19</v>
      </c>
      <c r="E5283" s="34"/>
      <c r="F5283" s="34"/>
      <c r="G5283" s="34"/>
      <c r="H5283" s="34" t="s">
        <v>19</v>
      </c>
      <c r="I5283" s="34"/>
      <c r="J5283" s="34" t="s">
        <v>20</v>
      </c>
      <c r="K5283" s="34">
        <v>19299</v>
      </c>
      <c r="L5283" s="34" t="s">
        <v>74</v>
      </c>
      <c r="M5283" s="34" t="s">
        <v>22</v>
      </c>
      <c r="N5283" s="34" t="s">
        <v>34</v>
      </c>
      <c r="O5283" s="34">
        <v>40915</v>
      </c>
      <c r="P5283" s="34"/>
      <c r="Q5283" s="34" t="s">
        <v>24</v>
      </c>
    </row>
    <row r="5284" spans="1:17">
      <c r="A5284" s="34">
        <v>162901</v>
      </c>
      <c r="B5284" s="34" t="s">
        <v>17</v>
      </c>
      <c r="C5284" s="34" t="s">
        <v>18</v>
      </c>
      <c r="D5284" s="34" t="s">
        <v>19</v>
      </c>
      <c r="E5284" s="34"/>
      <c r="F5284" s="34"/>
      <c r="G5284" s="34"/>
      <c r="H5284" s="34" t="s">
        <v>19</v>
      </c>
      <c r="I5284" s="34"/>
      <c r="J5284" s="34" t="s">
        <v>30</v>
      </c>
      <c r="K5284" s="34">
        <v>39902</v>
      </c>
      <c r="L5284" s="34" t="s">
        <v>60</v>
      </c>
      <c r="M5284" s="34" t="s">
        <v>27</v>
      </c>
      <c r="N5284" s="34" t="s">
        <v>34</v>
      </c>
      <c r="O5284" s="34">
        <v>45206</v>
      </c>
      <c r="P5284" s="34">
        <v>45297</v>
      </c>
      <c r="Q5284" s="34" t="s">
        <v>77</v>
      </c>
    </row>
    <row r="5285" spans="1:17">
      <c r="A5285" s="34">
        <v>106454</v>
      </c>
      <c r="B5285" s="34" t="s">
        <v>17</v>
      </c>
      <c r="C5285" s="34" t="s">
        <v>18</v>
      </c>
      <c r="D5285" s="34" t="s">
        <v>19</v>
      </c>
      <c r="E5285" s="34"/>
      <c r="F5285" s="34"/>
      <c r="G5285" s="34"/>
      <c r="H5285" s="34" t="s">
        <v>19</v>
      </c>
      <c r="I5285" s="34"/>
      <c r="J5285" s="34" t="s">
        <v>20</v>
      </c>
      <c r="K5285" s="34"/>
      <c r="L5285" s="34" t="s">
        <v>397</v>
      </c>
      <c r="M5285" s="34" t="s">
        <v>23</v>
      </c>
      <c r="N5285" s="34" t="s">
        <v>32</v>
      </c>
      <c r="O5285" s="34">
        <v>41609</v>
      </c>
      <c r="P5285" s="34">
        <v>42233</v>
      </c>
      <c r="Q5285" s="34" t="s">
        <v>41</v>
      </c>
    </row>
    <row r="5286" spans="1:17">
      <c r="A5286" s="34">
        <v>107317</v>
      </c>
      <c r="B5286" s="34" t="s">
        <v>17</v>
      </c>
      <c r="C5286" s="34" t="s">
        <v>18</v>
      </c>
      <c r="D5286" s="34" t="s">
        <v>19</v>
      </c>
      <c r="E5286" s="34"/>
      <c r="F5286" s="34"/>
      <c r="G5286" s="34"/>
      <c r="H5286" s="34" t="s">
        <v>19</v>
      </c>
      <c r="I5286" s="34"/>
      <c r="J5286" s="34" t="s">
        <v>30</v>
      </c>
      <c r="K5286" s="34">
        <v>35590</v>
      </c>
      <c r="L5286" s="34" t="s">
        <v>65</v>
      </c>
      <c r="M5286" s="34" t="s">
        <v>27</v>
      </c>
      <c r="N5286" s="34" t="s">
        <v>34</v>
      </c>
      <c r="O5286" s="34">
        <v>41947</v>
      </c>
      <c r="P5286" s="34">
        <v>42613</v>
      </c>
      <c r="Q5286" s="34" t="s">
        <v>41</v>
      </c>
    </row>
    <row r="5287" spans="1:17">
      <c r="A5287" s="34">
        <v>128980</v>
      </c>
      <c r="B5287" s="34" t="s">
        <v>17</v>
      </c>
      <c r="C5287" s="34" t="s">
        <v>18</v>
      </c>
      <c r="D5287" s="34" t="s">
        <v>19</v>
      </c>
      <c r="E5287" s="34"/>
      <c r="F5287" s="34"/>
      <c r="G5287" s="34"/>
      <c r="H5287" s="34" t="s">
        <v>19</v>
      </c>
      <c r="I5287" s="34"/>
      <c r="J5287" s="34" t="s">
        <v>20</v>
      </c>
      <c r="K5287" s="34">
        <v>27417</v>
      </c>
      <c r="L5287" s="34" t="s">
        <v>398</v>
      </c>
      <c r="M5287" s="34" t="s">
        <v>57</v>
      </c>
      <c r="N5287" s="34" t="s">
        <v>32</v>
      </c>
      <c r="O5287" s="34">
        <v>43296</v>
      </c>
      <c r="P5287" s="34">
        <v>44796</v>
      </c>
      <c r="Q5287" s="34" t="s">
        <v>38</v>
      </c>
    </row>
    <row r="5288" spans="1:17">
      <c r="A5288" s="34">
        <v>49707</v>
      </c>
      <c r="B5288" s="34" t="s">
        <v>17</v>
      </c>
      <c r="C5288" s="34" t="s">
        <v>25</v>
      </c>
      <c r="D5288" s="34" t="s">
        <v>19</v>
      </c>
      <c r="E5288" s="34"/>
      <c r="F5288" s="34"/>
      <c r="G5288" s="34"/>
      <c r="H5288" s="34" t="s">
        <v>19</v>
      </c>
      <c r="I5288" s="34"/>
      <c r="J5288" s="34" t="s">
        <v>20</v>
      </c>
      <c r="K5288" s="34">
        <v>22790</v>
      </c>
      <c r="L5288" s="34" t="s">
        <v>37</v>
      </c>
      <c r="M5288" s="34" t="s">
        <v>27</v>
      </c>
      <c r="N5288" s="34" t="s">
        <v>34</v>
      </c>
      <c r="O5288" s="34">
        <v>41136</v>
      </c>
      <c r="P5288" s="34"/>
      <c r="Q5288" s="34" t="s">
        <v>38</v>
      </c>
    </row>
    <row r="5289" spans="1:17">
      <c r="A5289" s="34">
        <v>115877</v>
      </c>
      <c r="B5289" s="34" t="s">
        <v>17</v>
      </c>
      <c r="C5289" s="34" t="s">
        <v>18</v>
      </c>
      <c r="D5289" s="34" t="s">
        <v>19</v>
      </c>
      <c r="E5289" s="34"/>
      <c r="F5289" s="34"/>
      <c r="G5289" s="34"/>
      <c r="H5289" s="34" t="s">
        <v>19</v>
      </c>
      <c r="I5289" s="34"/>
      <c r="J5289" s="34" t="s">
        <v>20</v>
      </c>
      <c r="K5289" s="34">
        <v>21244</v>
      </c>
      <c r="L5289" s="34" t="s">
        <v>128</v>
      </c>
      <c r="M5289" s="34" t="s">
        <v>23</v>
      </c>
      <c r="N5289" s="34" t="s">
        <v>34</v>
      </c>
      <c r="O5289" s="34">
        <v>44308</v>
      </c>
      <c r="P5289" s="34">
        <v>44308</v>
      </c>
      <c r="Q5289" s="34" t="s">
        <v>38</v>
      </c>
    </row>
    <row r="5290" spans="1:17">
      <c r="A5290" s="34">
        <v>154356</v>
      </c>
      <c r="B5290" s="34" t="s">
        <v>17</v>
      </c>
      <c r="C5290" s="34" t="s">
        <v>25</v>
      </c>
      <c r="D5290" s="34" t="s">
        <v>19</v>
      </c>
      <c r="E5290" s="34"/>
      <c r="F5290" s="34"/>
      <c r="G5290" s="34"/>
      <c r="H5290" s="34" t="s">
        <v>19</v>
      </c>
      <c r="I5290" s="34"/>
      <c r="J5290" s="34" t="s">
        <v>20</v>
      </c>
      <c r="K5290" s="34">
        <v>25557</v>
      </c>
      <c r="L5290" s="34" t="s">
        <v>26</v>
      </c>
      <c r="M5290" s="34" t="s">
        <v>27</v>
      </c>
      <c r="N5290" s="34" t="s">
        <v>34</v>
      </c>
      <c r="O5290" s="34">
        <v>44611</v>
      </c>
      <c r="P5290" s="34"/>
      <c r="Q5290" s="34" t="s">
        <v>24</v>
      </c>
    </row>
    <row r="5291" spans="1:17">
      <c r="A5291" s="34">
        <v>82667</v>
      </c>
      <c r="B5291" s="34" t="s">
        <v>17</v>
      </c>
      <c r="C5291" s="34" t="s">
        <v>18</v>
      </c>
      <c r="D5291" s="34" t="s">
        <v>19</v>
      </c>
      <c r="E5291" s="34"/>
      <c r="F5291" s="34"/>
      <c r="G5291" s="34"/>
      <c r="H5291" s="34" t="s">
        <v>19</v>
      </c>
      <c r="I5291" s="34"/>
      <c r="J5291" s="34" t="s">
        <v>20</v>
      </c>
      <c r="K5291" s="34">
        <v>35565</v>
      </c>
      <c r="L5291" s="34" t="s">
        <v>37</v>
      </c>
      <c r="M5291" s="34" t="s">
        <v>27</v>
      </c>
      <c r="N5291" s="34" t="s">
        <v>32</v>
      </c>
      <c r="O5291" s="34">
        <v>40803</v>
      </c>
      <c r="P5291" s="34">
        <v>40942</v>
      </c>
      <c r="Q5291" s="34" t="s">
        <v>36</v>
      </c>
    </row>
    <row r="5292" spans="1:17">
      <c r="A5292" s="34">
        <v>105147</v>
      </c>
      <c r="B5292" s="34" t="s">
        <v>17</v>
      </c>
      <c r="C5292" s="34" t="s">
        <v>18</v>
      </c>
      <c r="D5292" s="34" t="s">
        <v>19</v>
      </c>
      <c r="E5292" s="34"/>
      <c r="F5292" s="34"/>
      <c r="G5292" s="34"/>
      <c r="H5292" s="34" t="s">
        <v>19</v>
      </c>
      <c r="I5292" s="34"/>
      <c r="J5292" s="34" t="s">
        <v>20</v>
      </c>
      <c r="K5292" s="34">
        <v>35542</v>
      </c>
      <c r="L5292" s="34" t="s">
        <v>74</v>
      </c>
      <c r="M5292" s="34" t="s">
        <v>22</v>
      </c>
      <c r="N5292" s="34" t="s">
        <v>32</v>
      </c>
      <c r="O5292" s="34">
        <v>41503</v>
      </c>
      <c r="P5292" s="34">
        <v>41518</v>
      </c>
      <c r="Q5292" s="34" t="s">
        <v>36</v>
      </c>
    </row>
    <row r="5293" spans="1:17">
      <c r="A5293" s="34">
        <v>130413</v>
      </c>
      <c r="B5293" s="34" t="s">
        <v>17</v>
      </c>
      <c r="C5293" s="34" t="s">
        <v>18</v>
      </c>
      <c r="D5293" s="34" t="s">
        <v>19</v>
      </c>
      <c r="E5293" s="34"/>
      <c r="F5293" s="34"/>
      <c r="G5293" s="34"/>
      <c r="H5293" s="34" t="s">
        <v>46</v>
      </c>
      <c r="I5293" s="34">
        <v>45377</v>
      </c>
      <c r="J5293" s="34" t="s">
        <v>30</v>
      </c>
      <c r="K5293" s="34">
        <v>23203</v>
      </c>
      <c r="L5293" s="34" t="s">
        <v>33</v>
      </c>
      <c r="M5293" s="34" t="s">
        <v>22</v>
      </c>
      <c r="N5293" s="34" t="s">
        <v>34</v>
      </c>
      <c r="O5293" s="34">
        <v>43353</v>
      </c>
      <c r="P5293" s="34">
        <v>45352</v>
      </c>
      <c r="Q5293" s="34" t="s">
        <v>24</v>
      </c>
    </row>
    <row r="5294" spans="1:17">
      <c r="A5294" s="34">
        <v>94498</v>
      </c>
      <c r="B5294" s="34" t="s">
        <v>17</v>
      </c>
      <c r="C5294" s="34" t="s">
        <v>25</v>
      </c>
      <c r="D5294" s="34" t="s">
        <v>19</v>
      </c>
      <c r="E5294" s="34"/>
      <c r="F5294" s="34"/>
      <c r="G5294" s="34"/>
      <c r="H5294" s="34" t="s">
        <v>19</v>
      </c>
      <c r="I5294" s="34"/>
      <c r="J5294" s="34" t="s">
        <v>20</v>
      </c>
      <c r="K5294" s="34">
        <v>20476</v>
      </c>
      <c r="L5294" s="34" t="s">
        <v>33</v>
      </c>
      <c r="M5294" s="34" t="s">
        <v>22</v>
      </c>
      <c r="N5294" s="34" t="s">
        <v>32</v>
      </c>
      <c r="O5294" s="34">
        <v>41002</v>
      </c>
      <c r="P5294" s="34"/>
      <c r="Q5294" s="34" t="s">
        <v>24</v>
      </c>
    </row>
    <row r="5295" spans="1:17">
      <c r="A5295" s="34">
        <v>80936</v>
      </c>
      <c r="B5295" s="34" t="s">
        <v>17</v>
      </c>
      <c r="C5295" s="34" t="s">
        <v>18</v>
      </c>
      <c r="D5295" s="34" t="s">
        <v>19</v>
      </c>
      <c r="E5295" s="34"/>
      <c r="F5295" s="34"/>
      <c r="G5295" s="34"/>
      <c r="H5295" s="34" t="s">
        <v>19</v>
      </c>
      <c r="I5295" s="34"/>
      <c r="J5295" s="34" t="s">
        <v>20</v>
      </c>
      <c r="K5295" s="34">
        <v>19634</v>
      </c>
      <c r="L5295" s="34" t="s">
        <v>400</v>
      </c>
      <c r="M5295" s="34" t="s">
        <v>23</v>
      </c>
      <c r="N5295" s="34" t="s">
        <v>32</v>
      </c>
      <c r="O5295" s="34">
        <v>40099</v>
      </c>
      <c r="P5295" s="34">
        <v>42969</v>
      </c>
      <c r="Q5295" s="34" t="s">
        <v>24</v>
      </c>
    </row>
    <row r="5296" spans="1:17">
      <c r="A5296" s="34">
        <v>79536</v>
      </c>
      <c r="B5296" s="34" t="s">
        <v>17</v>
      </c>
      <c r="C5296" s="34" t="s">
        <v>18</v>
      </c>
      <c r="D5296" s="34" t="s">
        <v>19</v>
      </c>
      <c r="E5296" s="34"/>
      <c r="F5296" s="34"/>
      <c r="G5296" s="34"/>
      <c r="H5296" s="34" t="s">
        <v>19</v>
      </c>
      <c r="I5296" s="34"/>
      <c r="J5296" s="34" t="s">
        <v>20</v>
      </c>
      <c r="K5296" s="34">
        <v>31669</v>
      </c>
      <c r="L5296" s="34" t="s">
        <v>59</v>
      </c>
      <c r="M5296" s="34" t="s">
        <v>27</v>
      </c>
      <c r="N5296" s="34" t="s">
        <v>34</v>
      </c>
      <c r="O5296" s="34">
        <v>40828</v>
      </c>
      <c r="P5296" s="34">
        <v>40828</v>
      </c>
      <c r="Q5296" s="34" t="s">
        <v>36</v>
      </c>
    </row>
    <row r="5297" spans="1:17">
      <c r="A5297" s="34">
        <v>108072</v>
      </c>
      <c r="B5297" s="34" t="s">
        <v>17</v>
      </c>
      <c r="C5297" s="34" t="s">
        <v>18</v>
      </c>
      <c r="D5297" s="34" t="s">
        <v>19</v>
      </c>
      <c r="E5297" s="34"/>
      <c r="F5297" s="34"/>
      <c r="G5297" s="34"/>
      <c r="H5297" s="34" t="s">
        <v>19</v>
      </c>
      <c r="I5297" s="34"/>
      <c r="J5297" s="34" t="s">
        <v>20</v>
      </c>
      <c r="K5297" s="34">
        <v>26182</v>
      </c>
      <c r="L5297" s="34" t="s">
        <v>56</v>
      </c>
      <c r="M5297" s="34" t="s">
        <v>57</v>
      </c>
      <c r="N5297" s="34" t="s">
        <v>34</v>
      </c>
      <c r="O5297" s="34">
        <v>41787</v>
      </c>
      <c r="P5297" s="34">
        <v>42049</v>
      </c>
      <c r="Q5297" s="34" t="s">
        <v>36</v>
      </c>
    </row>
    <row r="5298" spans="1:17">
      <c r="A5298" s="34">
        <v>125845</v>
      </c>
      <c r="B5298" s="34" t="s">
        <v>17</v>
      </c>
      <c r="C5298" s="34" t="s">
        <v>18</v>
      </c>
      <c r="D5298" s="34" t="s">
        <v>19</v>
      </c>
      <c r="E5298" s="34"/>
      <c r="F5298" s="34"/>
      <c r="G5298" s="34"/>
      <c r="H5298" s="34" t="s">
        <v>19</v>
      </c>
      <c r="I5298" s="34"/>
      <c r="J5298" s="34" t="s">
        <v>20</v>
      </c>
      <c r="K5298" s="34">
        <v>37559</v>
      </c>
      <c r="L5298" s="34" t="s">
        <v>67</v>
      </c>
      <c r="M5298" s="34" t="s">
        <v>22</v>
      </c>
      <c r="N5298" s="34" t="s">
        <v>36</v>
      </c>
      <c r="O5298" s="34">
        <v>43073</v>
      </c>
      <c r="P5298" s="34">
        <v>43214</v>
      </c>
      <c r="Q5298" s="34" t="s">
        <v>24</v>
      </c>
    </row>
    <row r="5299" spans="1:17">
      <c r="A5299" s="34">
        <v>140955</v>
      </c>
      <c r="B5299" s="34" t="s">
        <v>17</v>
      </c>
      <c r="C5299" s="34" t="s">
        <v>25</v>
      </c>
      <c r="D5299" s="34" t="s">
        <v>19</v>
      </c>
      <c r="E5299" s="34"/>
      <c r="F5299" s="34"/>
      <c r="G5299" s="34"/>
      <c r="H5299" s="34" t="s">
        <v>19</v>
      </c>
      <c r="I5299" s="34"/>
      <c r="J5299" s="34" t="s">
        <v>30</v>
      </c>
      <c r="K5299" s="34">
        <v>38884</v>
      </c>
      <c r="L5299" s="34" t="s">
        <v>110</v>
      </c>
      <c r="M5299" s="34" t="s">
        <v>22</v>
      </c>
      <c r="N5299" s="34" t="s">
        <v>34</v>
      </c>
      <c r="O5299" s="34">
        <v>45336</v>
      </c>
      <c r="P5299" s="34"/>
      <c r="Q5299" s="34" t="s">
        <v>24</v>
      </c>
    </row>
    <row r="5300" spans="1:17">
      <c r="A5300" s="34">
        <v>140397</v>
      </c>
      <c r="B5300" s="34" t="s">
        <v>17</v>
      </c>
      <c r="C5300" s="34" t="s">
        <v>18</v>
      </c>
      <c r="D5300" s="34" t="s">
        <v>19</v>
      </c>
      <c r="E5300" s="34"/>
      <c r="F5300" s="34"/>
      <c r="G5300" s="34"/>
      <c r="H5300" s="34" t="s">
        <v>19</v>
      </c>
      <c r="I5300" s="34"/>
      <c r="J5300" s="34" t="s">
        <v>20</v>
      </c>
      <c r="K5300" s="34">
        <v>30152</v>
      </c>
      <c r="L5300" s="34" t="s">
        <v>54</v>
      </c>
      <c r="M5300" s="34" t="s">
        <v>27</v>
      </c>
      <c r="N5300" s="34" t="s">
        <v>36</v>
      </c>
      <c r="O5300" s="34">
        <v>43775</v>
      </c>
      <c r="P5300" s="34">
        <v>44432</v>
      </c>
      <c r="Q5300" s="34" t="s">
        <v>24</v>
      </c>
    </row>
    <row r="5301" spans="1:17">
      <c r="A5301" s="34">
        <v>111942</v>
      </c>
      <c r="B5301" s="34" t="s">
        <v>17</v>
      </c>
      <c r="C5301" s="34" t="s">
        <v>25</v>
      </c>
      <c r="D5301" s="34" t="s">
        <v>19</v>
      </c>
      <c r="E5301" s="34"/>
      <c r="F5301" s="34"/>
      <c r="G5301" s="34"/>
      <c r="H5301" s="34" t="s">
        <v>19</v>
      </c>
      <c r="I5301" s="34"/>
      <c r="J5301" s="34" t="s">
        <v>20</v>
      </c>
      <c r="K5301" s="34">
        <v>19422</v>
      </c>
      <c r="L5301" s="34" t="s">
        <v>82</v>
      </c>
      <c r="M5301" s="34" t="s">
        <v>27</v>
      </c>
      <c r="N5301" s="34" t="s">
        <v>34</v>
      </c>
      <c r="O5301" s="34">
        <v>42125</v>
      </c>
      <c r="P5301" s="34"/>
      <c r="Q5301" s="34" t="s">
        <v>24</v>
      </c>
    </row>
    <row r="5302" spans="1:17">
      <c r="A5302" s="34">
        <v>93442</v>
      </c>
      <c r="B5302" s="34" t="s">
        <v>17</v>
      </c>
      <c r="C5302" s="34" t="s">
        <v>18</v>
      </c>
      <c r="D5302" s="34" t="s">
        <v>19</v>
      </c>
      <c r="E5302" s="34"/>
      <c r="F5302" s="34"/>
      <c r="G5302" s="34"/>
      <c r="H5302" s="34" t="s">
        <v>19</v>
      </c>
      <c r="I5302" s="34"/>
      <c r="J5302" s="34" t="s">
        <v>30</v>
      </c>
      <c r="K5302" s="34">
        <v>19020</v>
      </c>
      <c r="L5302" s="34" t="s">
        <v>39</v>
      </c>
      <c r="M5302" s="34" t="s">
        <v>22</v>
      </c>
      <c r="N5302" s="34" t="s">
        <v>32</v>
      </c>
      <c r="O5302" s="34">
        <v>40933</v>
      </c>
      <c r="P5302" s="34">
        <v>41115</v>
      </c>
      <c r="Q5302" s="34" t="s">
        <v>36</v>
      </c>
    </row>
    <row r="5303" spans="1:17">
      <c r="A5303" s="34">
        <v>154806</v>
      </c>
      <c r="B5303" s="34" t="s">
        <v>17</v>
      </c>
      <c r="C5303" s="34" t="s">
        <v>18</v>
      </c>
      <c r="D5303" s="34" t="s">
        <v>19</v>
      </c>
      <c r="E5303" s="34"/>
      <c r="F5303" s="34"/>
      <c r="G5303" s="34"/>
      <c r="H5303" s="34" t="s">
        <v>19</v>
      </c>
      <c r="I5303" s="34"/>
      <c r="J5303" s="34" t="s">
        <v>30</v>
      </c>
      <c r="K5303" s="34">
        <v>39361</v>
      </c>
      <c r="L5303" s="34" t="s">
        <v>59</v>
      </c>
      <c r="M5303" s="34" t="s">
        <v>27</v>
      </c>
      <c r="N5303" s="34" t="s">
        <v>86</v>
      </c>
      <c r="O5303" s="34">
        <v>44607</v>
      </c>
      <c r="P5303" s="34">
        <v>44776</v>
      </c>
      <c r="Q5303" s="34" t="s">
        <v>24</v>
      </c>
    </row>
    <row r="5304" spans="1:17">
      <c r="A5304" s="34">
        <v>116389</v>
      </c>
      <c r="B5304" s="34" t="s">
        <v>17</v>
      </c>
      <c r="C5304" s="34" t="s">
        <v>18</v>
      </c>
      <c r="D5304" s="34" t="s">
        <v>19</v>
      </c>
      <c r="E5304" s="34"/>
      <c r="F5304" s="34"/>
      <c r="G5304" s="34"/>
      <c r="H5304" s="34" t="s">
        <v>19</v>
      </c>
      <c r="I5304" s="34"/>
      <c r="J5304" s="34" t="s">
        <v>30</v>
      </c>
      <c r="K5304" s="34">
        <v>27191</v>
      </c>
      <c r="L5304" s="34" t="s">
        <v>111</v>
      </c>
      <c r="M5304" s="34" t="s">
        <v>57</v>
      </c>
      <c r="N5304" s="34" t="s">
        <v>32</v>
      </c>
      <c r="O5304" s="34">
        <v>42444</v>
      </c>
      <c r="P5304" s="34">
        <v>42845</v>
      </c>
      <c r="Q5304" s="34" t="s">
        <v>24</v>
      </c>
    </row>
    <row r="5305" spans="1:17">
      <c r="A5305" s="34">
        <v>123076</v>
      </c>
      <c r="B5305" s="34" t="s">
        <v>17</v>
      </c>
      <c r="C5305" s="34" t="s">
        <v>18</v>
      </c>
      <c r="D5305" s="34" t="s">
        <v>19</v>
      </c>
      <c r="E5305" s="34"/>
      <c r="F5305" s="34"/>
      <c r="G5305" s="34"/>
      <c r="H5305" s="34" t="s">
        <v>19</v>
      </c>
      <c r="I5305" s="34"/>
      <c r="J5305" s="34" t="s">
        <v>20</v>
      </c>
      <c r="K5305" s="34">
        <v>36280</v>
      </c>
      <c r="L5305" s="34" t="s">
        <v>48</v>
      </c>
      <c r="M5305" s="34" t="s">
        <v>27</v>
      </c>
      <c r="N5305" s="34" t="s">
        <v>34</v>
      </c>
      <c r="O5305" s="34" t="s">
        <v>36</v>
      </c>
      <c r="P5305" s="34" t="s">
        <v>36</v>
      </c>
      <c r="Q5305" s="34" t="s">
        <v>24</v>
      </c>
    </row>
    <row r="5306" spans="1:17">
      <c r="A5306" s="34">
        <v>169143</v>
      </c>
      <c r="B5306" s="34" t="s">
        <v>17</v>
      </c>
      <c r="C5306" s="34" t="s">
        <v>71</v>
      </c>
      <c r="D5306" s="34" t="s">
        <v>19</v>
      </c>
      <c r="E5306" s="34"/>
      <c r="F5306" s="34"/>
      <c r="G5306" s="34"/>
      <c r="H5306" s="34" t="s">
        <v>19</v>
      </c>
      <c r="I5306" s="34"/>
      <c r="J5306" s="34" t="s">
        <v>20</v>
      </c>
      <c r="K5306" s="34">
        <v>23710</v>
      </c>
      <c r="L5306" s="34" t="s">
        <v>102</v>
      </c>
      <c r="M5306" s="34" t="s">
        <v>22</v>
      </c>
      <c r="N5306" s="34" t="s">
        <v>40</v>
      </c>
      <c r="O5306" s="34" t="s">
        <v>36</v>
      </c>
      <c r="P5306" s="34" t="s">
        <v>36</v>
      </c>
      <c r="Q5306" s="34" t="s">
        <v>36</v>
      </c>
    </row>
    <row r="5307" spans="1:17">
      <c r="A5307" s="34">
        <v>31758</v>
      </c>
      <c r="B5307" s="34" t="s">
        <v>17</v>
      </c>
      <c r="C5307" s="34" t="s">
        <v>18</v>
      </c>
      <c r="D5307" s="34" t="s">
        <v>19</v>
      </c>
      <c r="E5307" s="34"/>
      <c r="F5307" s="34"/>
      <c r="G5307" s="34"/>
      <c r="H5307" s="34" t="s">
        <v>19</v>
      </c>
      <c r="I5307" s="34"/>
      <c r="J5307" s="34" t="s">
        <v>20</v>
      </c>
      <c r="K5307" s="34">
        <v>17237</v>
      </c>
      <c r="L5307" s="34" t="s">
        <v>54</v>
      </c>
      <c r="M5307" s="34" t="s">
        <v>27</v>
      </c>
      <c r="N5307" s="34" t="s">
        <v>34</v>
      </c>
      <c r="O5307" s="34">
        <v>41204</v>
      </c>
      <c r="P5307" s="34">
        <v>41572</v>
      </c>
      <c r="Q5307" s="34" t="s">
        <v>36</v>
      </c>
    </row>
    <row r="5308" spans="1:17">
      <c r="A5308" s="34">
        <v>18215</v>
      </c>
      <c r="B5308" s="34" t="s">
        <v>17</v>
      </c>
      <c r="C5308" s="34" t="s">
        <v>18</v>
      </c>
      <c r="D5308" s="34" t="s">
        <v>19</v>
      </c>
      <c r="E5308" s="34"/>
      <c r="F5308" s="34"/>
      <c r="G5308" s="34"/>
      <c r="H5308" s="34" t="s">
        <v>19</v>
      </c>
      <c r="I5308" s="34"/>
      <c r="J5308" s="34" t="s">
        <v>20</v>
      </c>
      <c r="K5308" s="34"/>
      <c r="L5308" s="34" t="s">
        <v>37</v>
      </c>
      <c r="M5308" s="34" t="s">
        <v>27</v>
      </c>
      <c r="N5308" s="34" t="s">
        <v>32</v>
      </c>
      <c r="O5308" s="34">
        <v>1</v>
      </c>
      <c r="P5308" s="34">
        <v>1</v>
      </c>
      <c r="Q5308" s="34" t="s">
        <v>36</v>
      </c>
    </row>
    <row r="5309" spans="1:17">
      <c r="A5309" s="34">
        <v>111552</v>
      </c>
      <c r="B5309" s="34" t="s">
        <v>17</v>
      </c>
      <c r="C5309" s="34" t="s">
        <v>25</v>
      </c>
      <c r="D5309" s="34" t="s">
        <v>19</v>
      </c>
      <c r="E5309" s="34"/>
      <c r="F5309" s="34"/>
      <c r="G5309" s="34"/>
      <c r="H5309" s="34" t="s">
        <v>19</v>
      </c>
      <c r="I5309" s="34"/>
      <c r="J5309" s="34" t="s">
        <v>30</v>
      </c>
      <c r="K5309" s="34">
        <v>34793</v>
      </c>
      <c r="L5309" s="34" t="s">
        <v>72</v>
      </c>
      <c r="M5309" s="34" t="s">
        <v>22</v>
      </c>
      <c r="N5309" s="34" t="s">
        <v>32</v>
      </c>
      <c r="O5309" s="34">
        <v>42107</v>
      </c>
      <c r="P5309" s="34"/>
      <c r="Q5309" s="34" t="s">
        <v>24</v>
      </c>
    </row>
    <row r="5310" spans="1:17">
      <c r="A5310" s="34">
        <v>123055</v>
      </c>
      <c r="B5310" s="34" t="s">
        <v>17</v>
      </c>
      <c r="C5310" s="34" t="s">
        <v>18</v>
      </c>
      <c r="D5310" s="34" t="s">
        <v>19</v>
      </c>
      <c r="E5310" s="34"/>
      <c r="F5310" s="34"/>
      <c r="G5310" s="34"/>
      <c r="H5310" s="34" t="s">
        <v>19</v>
      </c>
      <c r="I5310" s="34"/>
      <c r="J5310" s="34" t="s">
        <v>20</v>
      </c>
      <c r="K5310" s="34">
        <v>18418</v>
      </c>
      <c r="L5310" s="34" t="s">
        <v>59</v>
      </c>
      <c r="M5310" s="34" t="s">
        <v>27</v>
      </c>
      <c r="N5310" s="34" t="s">
        <v>34</v>
      </c>
      <c r="O5310" s="34" t="s">
        <v>36</v>
      </c>
      <c r="P5310" s="34" t="s">
        <v>36</v>
      </c>
      <c r="Q5310" s="34" t="s">
        <v>24</v>
      </c>
    </row>
    <row r="5311" spans="1:17">
      <c r="A5311" s="34">
        <v>151985</v>
      </c>
      <c r="B5311" s="34" t="s">
        <v>17</v>
      </c>
      <c r="C5311" s="34" t="s">
        <v>18</v>
      </c>
      <c r="D5311" s="34" t="s">
        <v>19</v>
      </c>
      <c r="E5311" s="34"/>
      <c r="F5311" s="34"/>
      <c r="G5311" s="34"/>
      <c r="H5311" s="34" t="s">
        <v>19</v>
      </c>
      <c r="I5311" s="34"/>
      <c r="J5311" s="34" t="s">
        <v>30</v>
      </c>
      <c r="K5311" s="34">
        <v>38513</v>
      </c>
      <c r="L5311" s="34" t="s">
        <v>48</v>
      </c>
      <c r="M5311" s="34" t="s">
        <v>27</v>
      </c>
      <c r="N5311" s="34" t="s">
        <v>34</v>
      </c>
      <c r="O5311" s="34">
        <v>44490</v>
      </c>
      <c r="P5311" s="34">
        <v>44547</v>
      </c>
      <c r="Q5311" s="34" t="s">
        <v>24</v>
      </c>
    </row>
    <row r="5312" spans="1:17">
      <c r="A5312" s="34">
        <v>80676</v>
      </c>
      <c r="B5312" s="34" t="s">
        <v>17</v>
      </c>
      <c r="C5312" s="34" t="s">
        <v>18</v>
      </c>
      <c r="D5312" s="34" t="s">
        <v>19</v>
      </c>
      <c r="E5312" s="34"/>
      <c r="F5312" s="34"/>
      <c r="G5312" s="34"/>
      <c r="H5312" s="34" t="s">
        <v>19</v>
      </c>
      <c r="I5312" s="34"/>
      <c r="J5312" s="34" t="s">
        <v>20</v>
      </c>
      <c r="K5312" s="34">
        <v>23467</v>
      </c>
      <c r="L5312" s="34" t="s">
        <v>54</v>
      </c>
      <c r="M5312" s="34" t="s">
        <v>27</v>
      </c>
      <c r="N5312" s="34" t="s">
        <v>34</v>
      </c>
      <c r="O5312" s="34">
        <v>40814</v>
      </c>
      <c r="P5312" s="34">
        <v>41138</v>
      </c>
      <c r="Q5312" s="34" t="s">
        <v>36</v>
      </c>
    </row>
    <row r="5313" spans="1:17">
      <c r="A5313" s="34">
        <v>109372</v>
      </c>
      <c r="B5313" s="34" t="s">
        <v>17</v>
      </c>
      <c r="C5313" s="34" t="s">
        <v>18</v>
      </c>
      <c r="D5313" s="34" t="s">
        <v>19</v>
      </c>
      <c r="E5313" s="34"/>
      <c r="F5313" s="34"/>
      <c r="G5313" s="34"/>
      <c r="H5313" s="34" t="s">
        <v>19</v>
      </c>
      <c r="I5313" s="34"/>
      <c r="J5313" s="34" t="s">
        <v>30</v>
      </c>
      <c r="K5313" s="34">
        <v>21408</v>
      </c>
      <c r="L5313" s="34" t="s">
        <v>134</v>
      </c>
      <c r="M5313" s="34" t="s">
        <v>22</v>
      </c>
      <c r="N5313" s="34" t="s">
        <v>34</v>
      </c>
      <c r="O5313" s="34">
        <v>41941</v>
      </c>
      <c r="P5313" s="34"/>
      <c r="Q5313" s="34" t="s">
        <v>41</v>
      </c>
    </row>
    <row r="5314" spans="1:17">
      <c r="A5314" s="34">
        <v>143209</v>
      </c>
      <c r="B5314" s="34" t="s">
        <v>17</v>
      </c>
      <c r="C5314" s="34" t="s">
        <v>18</v>
      </c>
      <c r="D5314" s="34" t="s">
        <v>19</v>
      </c>
      <c r="E5314" s="34"/>
      <c r="F5314" s="34"/>
      <c r="G5314" s="34"/>
      <c r="H5314" s="34" t="s">
        <v>19</v>
      </c>
      <c r="I5314" s="34"/>
      <c r="J5314" s="34" t="s">
        <v>30</v>
      </c>
      <c r="K5314" s="34">
        <v>37233</v>
      </c>
      <c r="L5314" s="34" t="s">
        <v>74</v>
      </c>
      <c r="M5314" s="34" t="s">
        <v>22</v>
      </c>
      <c r="N5314" s="34" t="s">
        <v>36</v>
      </c>
      <c r="O5314" s="34">
        <v>43864</v>
      </c>
      <c r="P5314" s="34">
        <v>44447</v>
      </c>
      <c r="Q5314" s="34" t="s">
        <v>24</v>
      </c>
    </row>
    <row r="5315" spans="1:17">
      <c r="A5315" s="34">
        <v>122666</v>
      </c>
      <c r="B5315" s="34" t="s">
        <v>17</v>
      </c>
      <c r="C5315" s="34" t="s">
        <v>18</v>
      </c>
      <c r="D5315" s="34" t="s">
        <v>19</v>
      </c>
      <c r="E5315" s="34"/>
      <c r="F5315" s="34"/>
      <c r="G5315" s="34"/>
      <c r="H5315" s="34" t="s">
        <v>19</v>
      </c>
      <c r="I5315" s="34"/>
      <c r="J5315" s="34" t="s">
        <v>20</v>
      </c>
      <c r="K5315" s="34">
        <v>20601</v>
      </c>
      <c r="L5315" s="34" t="s">
        <v>45</v>
      </c>
      <c r="M5315" s="34" t="s">
        <v>22</v>
      </c>
      <c r="N5315" s="34" t="s">
        <v>32</v>
      </c>
      <c r="O5315" s="34">
        <v>42886</v>
      </c>
      <c r="P5315" s="34">
        <v>43319</v>
      </c>
      <c r="Q5315" s="34" t="s">
        <v>24</v>
      </c>
    </row>
    <row r="5316" spans="1:17">
      <c r="A5316" s="34">
        <v>146962</v>
      </c>
      <c r="B5316" s="34" t="s">
        <v>17</v>
      </c>
      <c r="C5316" s="34" t="s">
        <v>18</v>
      </c>
      <c r="D5316" s="34" t="s">
        <v>19</v>
      </c>
      <c r="E5316" s="34"/>
      <c r="F5316" s="34"/>
      <c r="G5316" s="34"/>
      <c r="H5316" s="34" t="s">
        <v>19</v>
      </c>
      <c r="I5316" s="34"/>
      <c r="J5316" s="34" t="s">
        <v>20</v>
      </c>
      <c r="K5316" s="34">
        <v>38288</v>
      </c>
      <c r="L5316" s="34" t="s">
        <v>37</v>
      </c>
      <c r="M5316" s="34" t="s">
        <v>27</v>
      </c>
      <c r="N5316" s="34" t="s">
        <v>40</v>
      </c>
      <c r="O5316" s="34">
        <v>44121</v>
      </c>
      <c r="P5316" s="34">
        <v>44439</v>
      </c>
      <c r="Q5316" s="34" t="s">
        <v>24</v>
      </c>
    </row>
    <row r="5317" spans="1:17">
      <c r="A5317" s="34">
        <v>94994</v>
      </c>
      <c r="B5317" s="34" t="s">
        <v>17</v>
      </c>
      <c r="C5317" s="34" t="s">
        <v>18</v>
      </c>
      <c r="D5317" s="34" t="s">
        <v>19</v>
      </c>
      <c r="E5317" s="34"/>
      <c r="F5317" s="34"/>
      <c r="G5317" s="34"/>
      <c r="H5317" s="34" t="s">
        <v>19</v>
      </c>
      <c r="I5317" s="34"/>
      <c r="J5317" s="34" t="s">
        <v>20</v>
      </c>
      <c r="K5317" s="34">
        <v>27509</v>
      </c>
      <c r="L5317" s="34" t="s">
        <v>72</v>
      </c>
      <c r="M5317" s="34" t="s">
        <v>22</v>
      </c>
      <c r="N5317" s="34" t="s">
        <v>32</v>
      </c>
      <c r="O5317" s="34">
        <v>41040</v>
      </c>
      <c r="P5317" s="34">
        <v>41091</v>
      </c>
      <c r="Q5317" s="34" t="s">
        <v>36</v>
      </c>
    </row>
    <row r="5318" spans="1:17">
      <c r="A5318" s="34">
        <v>150616</v>
      </c>
      <c r="B5318" s="34" t="s">
        <v>17</v>
      </c>
      <c r="C5318" s="34" t="s">
        <v>18</v>
      </c>
      <c r="D5318" s="34" t="s">
        <v>19</v>
      </c>
      <c r="E5318" s="34"/>
      <c r="F5318" s="34"/>
      <c r="G5318" s="34"/>
      <c r="H5318" s="34" t="s">
        <v>19</v>
      </c>
      <c r="I5318" s="34"/>
      <c r="J5318" s="34" t="s">
        <v>20</v>
      </c>
      <c r="K5318" s="34">
        <v>38234</v>
      </c>
      <c r="L5318" s="34" t="s">
        <v>65</v>
      </c>
      <c r="M5318" s="34" t="s">
        <v>27</v>
      </c>
      <c r="N5318" s="34" t="s">
        <v>23</v>
      </c>
      <c r="O5318" s="34">
        <v>44349</v>
      </c>
      <c r="P5318" s="34">
        <v>44806</v>
      </c>
      <c r="Q5318" s="34" t="s">
        <v>24</v>
      </c>
    </row>
    <row r="5319" spans="1:17">
      <c r="A5319" s="34">
        <v>114327</v>
      </c>
      <c r="B5319" s="34" t="s">
        <v>17</v>
      </c>
      <c r="C5319" s="34" t="s">
        <v>18</v>
      </c>
      <c r="D5319" s="34" t="s">
        <v>19</v>
      </c>
      <c r="E5319" s="34"/>
      <c r="F5319" s="34"/>
      <c r="G5319" s="34"/>
      <c r="H5319" s="34" t="s">
        <v>19</v>
      </c>
      <c r="I5319" s="34"/>
      <c r="J5319" s="34" t="s">
        <v>30</v>
      </c>
      <c r="K5319" s="34">
        <v>36289</v>
      </c>
      <c r="L5319" s="34" t="s">
        <v>26</v>
      </c>
      <c r="M5319" s="34" t="s">
        <v>27</v>
      </c>
      <c r="N5319" s="34" t="s">
        <v>28</v>
      </c>
      <c r="O5319" s="34">
        <v>42469</v>
      </c>
      <c r="P5319" s="34"/>
      <c r="Q5319" s="34" t="s">
        <v>77</v>
      </c>
    </row>
    <row r="5320" spans="1:17">
      <c r="A5320" s="34">
        <v>146635</v>
      </c>
      <c r="B5320" s="34" t="s">
        <v>17</v>
      </c>
      <c r="C5320" s="34" t="s">
        <v>25</v>
      </c>
      <c r="D5320" s="34" t="s">
        <v>19</v>
      </c>
      <c r="E5320" s="34"/>
      <c r="F5320" s="34"/>
      <c r="G5320" s="34"/>
      <c r="H5320" s="34" t="s">
        <v>19</v>
      </c>
      <c r="I5320" s="34"/>
      <c r="J5320" s="34" t="s">
        <v>20</v>
      </c>
      <c r="K5320" s="34">
        <v>21257</v>
      </c>
      <c r="L5320" s="34" t="s">
        <v>67</v>
      </c>
      <c r="M5320" s="34" t="s">
        <v>22</v>
      </c>
      <c r="N5320" s="34" t="s">
        <v>34</v>
      </c>
      <c r="O5320" s="34">
        <v>44068</v>
      </c>
      <c r="P5320" s="34"/>
      <c r="Q5320" s="34" t="s">
        <v>24</v>
      </c>
    </row>
    <row r="5321" spans="1:17">
      <c r="A5321" s="34">
        <v>114788</v>
      </c>
      <c r="B5321" s="34" t="s">
        <v>17</v>
      </c>
      <c r="C5321" s="34" t="s">
        <v>18</v>
      </c>
      <c r="D5321" s="34" t="s">
        <v>19</v>
      </c>
      <c r="E5321" s="34"/>
      <c r="F5321" s="34"/>
      <c r="G5321" s="34"/>
      <c r="H5321" s="34" t="s">
        <v>19</v>
      </c>
      <c r="I5321" s="34"/>
      <c r="J5321" s="34" t="s">
        <v>30</v>
      </c>
      <c r="K5321" s="34">
        <v>36290</v>
      </c>
      <c r="L5321" s="34" t="s">
        <v>221</v>
      </c>
      <c r="M5321" s="34" t="s">
        <v>22</v>
      </c>
      <c r="N5321" s="34" t="s">
        <v>32</v>
      </c>
      <c r="O5321" s="34">
        <v>42314</v>
      </c>
      <c r="P5321" s="34">
        <v>42496</v>
      </c>
      <c r="Q5321" s="34" t="s">
        <v>24</v>
      </c>
    </row>
    <row r="5322" spans="1:17">
      <c r="A5322" s="34">
        <v>106646</v>
      </c>
      <c r="B5322" s="34" t="s">
        <v>17</v>
      </c>
      <c r="C5322" s="34" t="s">
        <v>18</v>
      </c>
      <c r="D5322" s="34" t="s">
        <v>19</v>
      </c>
      <c r="E5322" s="34"/>
      <c r="F5322" s="34"/>
      <c r="G5322" s="34"/>
      <c r="H5322" s="34" t="s">
        <v>19</v>
      </c>
      <c r="I5322" s="34"/>
      <c r="J5322" s="34" t="s">
        <v>20</v>
      </c>
      <c r="K5322" s="34">
        <v>24101</v>
      </c>
      <c r="L5322" s="34" t="s">
        <v>45</v>
      </c>
      <c r="M5322" s="34" t="s">
        <v>22</v>
      </c>
      <c r="N5322" s="34" t="s">
        <v>32</v>
      </c>
      <c r="O5322" s="34">
        <v>41527</v>
      </c>
      <c r="P5322" s="34">
        <v>42094</v>
      </c>
      <c r="Q5322" s="34" t="s">
        <v>36</v>
      </c>
    </row>
    <row r="5323" spans="1:17">
      <c r="A5323" s="34">
        <v>93889</v>
      </c>
      <c r="B5323" s="34" t="s">
        <v>17</v>
      </c>
      <c r="C5323" s="34" t="s">
        <v>18</v>
      </c>
      <c r="D5323" s="34" t="s">
        <v>19</v>
      </c>
      <c r="E5323" s="34"/>
      <c r="F5323" s="34"/>
      <c r="G5323" s="34"/>
      <c r="H5323" s="34" t="s">
        <v>19</v>
      </c>
      <c r="I5323" s="34"/>
      <c r="J5323" s="34" t="s">
        <v>20</v>
      </c>
      <c r="K5323" s="34">
        <v>29834</v>
      </c>
      <c r="L5323" s="34" t="s">
        <v>74</v>
      </c>
      <c r="M5323" s="34" t="s">
        <v>22</v>
      </c>
      <c r="N5323" s="34" t="s">
        <v>32</v>
      </c>
      <c r="O5323" s="34">
        <v>40969</v>
      </c>
      <c r="P5323" s="34">
        <v>41518</v>
      </c>
      <c r="Q5323" s="34" t="s">
        <v>36</v>
      </c>
    </row>
    <row r="5324" spans="1:17">
      <c r="A5324" s="34">
        <v>80937</v>
      </c>
      <c r="B5324" s="34" t="s">
        <v>17</v>
      </c>
      <c r="C5324" s="34" t="s">
        <v>18</v>
      </c>
      <c r="D5324" s="34" t="s">
        <v>19</v>
      </c>
      <c r="E5324" s="34"/>
      <c r="F5324" s="34"/>
      <c r="G5324" s="34"/>
      <c r="H5324" s="34" t="s">
        <v>19</v>
      </c>
      <c r="I5324" s="34"/>
      <c r="J5324" s="34" t="s">
        <v>20</v>
      </c>
      <c r="K5324" s="34">
        <v>16041</v>
      </c>
      <c r="L5324" s="34" t="s">
        <v>67</v>
      </c>
      <c r="M5324" s="34" t="s">
        <v>22</v>
      </c>
      <c r="N5324" s="34" t="s">
        <v>32</v>
      </c>
      <c r="O5324" s="34">
        <v>40065</v>
      </c>
      <c r="P5324" s="34">
        <v>42445</v>
      </c>
      <c r="Q5324" s="34" t="s">
        <v>24</v>
      </c>
    </row>
    <row r="5325" spans="1:17">
      <c r="A5325" s="34">
        <v>62802</v>
      </c>
      <c r="B5325" s="34" t="s">
        <v>17</v>
      </c>
      <c r="C5325" s="34" t="s">
        <v>25</v>
      </c>
      <c r="D5325" s="34" t="s">
        <v>19</v>
      </c>
      <c r="E5325" s="34"/>
      <c r="F5325" s="34"/>
      <c r="G5325" s="34"/>
      <c r="H5325" s="34" t="s">
        <v>19</v>
      </c>
      <c r="I5325" s="34"/>
      <c r="J5325" s="34" t="s">
        <v>30</v>
      </c>
      <c r="K5325" s="34">
        <v>16838</v>
      </c>
      <c r="L5325" s="34" t="s">
        <v>37</v>
      </c>
      <c r="M5325" s="34" t="s">
        <v>27</v>
      </c>
      <c r="N5325" s="34" t="s">
        <v>34</v>
      </c>
      <c r="O5325" s="34">
        <v>40572</v>
      </c>
      <c r="P5325" s="34"/>
      <c r="Q5325" s="34" t="s">
        <v>24</v>
      </c>
    </row>
    <row r="5326" spans="1:17">
      <c r="A5326" s="34">
        <v>158351</v>
      </c>
      <c r="B5326" s="34" t="s">
        <v>17</v>
      </c>
      <c r="C5326" s="34" t="s">
        <v>18</v>
      </c>
      <c r="D5326" s="34" t="s">
        <v>19</v>
      </c>
      <c r="E5326" s="34"/>
      <c r="F5326" s="34"/>
      <c r="G5326" s="34"/>
      <c r="H5326" s="34" t="s">
        <v>19</v>
      </c>
      <c r="I5326" s="34"/>
      <c r="J5326" s="34" t="s">
        <v>30</v>
      </c>
      <c r="K5326" s="34">
        <v>38315</v>
      </c>
      <c r="L5326" s="34" t="s">
        <v>130</v>
      </c>
      <c r="M5326" s="34" t="s">
        <v>57</v>
      </c>
      <c r="N5326" s="34" t="s">
        <v>34</v>
      </c>
      <c r="O5326" s="34">
        <v>44872</v>
      </c>
      <c r="P5326" s="34">
        <v>45178</v>
      </c>
      <c r="Q5326" s="34" t="s">
        <v>24</v>
      </c>
    </row>
    <row r="5327" spans="1:17">
      <c r="A5327" s="34">
        <v>102843</v>
      </c>
      <c r="B5327" s="34" t="s">
        <v>17</v>
      </c>
      <c r="C5327" s="34" t="s">
        <v>18</v>
      </c>
      <c r="D5327" s="34" t="s">
        <v>19</v>
      </c>
      <c r="E5327" s="34"/>
      <c r="F5327" s="34"/>
      <c r="G5327" s="34"/>
      <c r="H5327" s="34" t="s">
        <v>19</v>
      </c>
      <c r="I5327" s="34"/>
      <c r="J5327" s="34" t="s">
        <v>30</v>
      </c>
      <c r="K5327" s="34">
        <v>25868</v>
      </c>
      <c r="L5327" s="34" t="s">
        <v>96</v>
      </c>
      <c r="M5327" s="34" t="s">
        <v>22</v>
      </c>
      <c r="N5327" s="34" t="s">
        <v>34</v>
      </c>
      <c r="O5327" s="34">
        <v>41318</v>
      </c>
      <c r="P5327" s="34">
        <v>41470</v>
      </c>
      <c r="Q5327" s="34" t="s">
        <v>36</v>
      </c>
    </row>
    <row r="5328" spans="1:17">
      <c r="A5328" s="34">
        <v>110940</v>
      </c>
      <c r="B5328" s="34" t="s">
        <v>17</v>
      </c>
      <c r="C5328" s="34" t="s">
        <v>18</v>
      </c>
      <c r="D5328" s="34" t="s">
        <v>19</v>
      </c>
      <c r="E5328" s="34"/>
      <c r="F5328" s="34"/>
      <c r="G5328" s="34"/>
      <c r="H5328" s="34" t="s">
        <v>19</v>
      </c>
      <c r="I5328" s="34"/>
      <c r="J5328" s="34" t="s">
        <v>30</v>
      </c>
      <c r="K5328" s="34">
        <v>35785</v>
      </c>
      <c r="L5328" s="34" t="s">
        <v>75</v>
      </c>
      <c r="M5328" s="34" t="s">
        <v>22</v>
      </c>
      <c r="N5328" s="34" t="s">
        <v>32</v>
      </c>
      <c r="O5328" s="34">
        <v>42049</v>
      </c>
      <c r="P5328" s="34">
        <v>42355</v>
      </c>
      <c r="Q5328" s="34" t="s">
        <v>24</v>
      </c>
    </row>
    <row r="5329" spans="1:17">
      <c r="A5329" s="34">
        <v>169207</v>
      </c>
      <c r="B5329" s="34" t="s">
        <v>17</v>
      </c>
      <c r="C5329" s="34" t="s">
        <v>71</v>
      </c>
      <c r="D5329" s="34" t="s">
        <v>19</v>
      </c>
      <c r="E5329" s="34"/>
      <c r="F5329" s="34"/>
      <c r="G5329" s="34"/>
      <c r="H5329" s="34" t="s">
        <v>19</v>
      </c>
      <c r="I5329" s="34"/>
      <c r="J5329" s="34" t="s">
        <v>20</v>
      </c>
      <c r="K5329" s="34">
        <v>38131</v>
      </c>
      <c r="L5329" s="34" t="s">
        <v>26</v>
      </c>
      <c r="M5329" s="34" t="s">
        <v>27</v>
      </c>
      <c r="N5329" s="34" t="s">
        <v>43</v>
      </c>
      <c r="O5329" s="34" t="s">
        <v>36</v>
      </c>
      <c r="P5329" s="34" t="s">
        <v>36</v>
      </c>
      <c r="Q5329" s="34" t="s">
        <v>36</v>
      </c>
    </row>
    <row r="5330" spans="1:17">
      <c r="A5330" s="34">
        <v>126388</v>
      </c>
      <c r="B5330" s="34" t="s">
        <v>17</v>
      </c>
      <c r="C5330" s="34" t="s">
        <v>18</v>
      </c>
      <c r="D5330" s="34" t="s">
        <v>19</v>
      </c>
      <c r="E5330" s="34"/>
      <c r="F5330" s="34"/>
      <c r="G5330" s="34"/>
      <c r="H5330" s="34" t="s">
        <v>19</v>
      </c>
      <c r="I5330" s="34"/>
      <c r="J5330" s="34" t="s">
        <v>30</v>
      </c>
      <c r="K5330" s="34">
        <v>36933</v>
      </c>
      <c r="L5330" s="34" t="s">
        <v>156</v>
      </c>
      <c r="M5330" s="34" t="s">
        <v>57</v>
      </c>
      <c r="N5330" s="34" t="s">
        <v>28</v>
      </c>
      <c r="O5330" s="34" t="s">
        <v>36</v>
      </c>
      <c r="P5330" s="34" t="s">
        <v>36</v>
      </c>
      <c r="Q5330" s="34" t="s">
        <v>36</v>
      </c>
    </row>
    <row r="5331" spans="1:17">
      <c r="A5331" s="34">
        <v>111454</v>
      </c>
      <c r="B5331" s="34" t="s">
        <v>17</v>
      </c>
      <c r="C5331" s="34" t="s">
        <v>18</v>
      </c>
      <c r="D5331" s="34" t="s">
        <v>19</v>
      </c>
      <c r="E5331" s="34"/>
      <c r="F5331" s="34"/>
      <c r="G5331" s="34"/>
      <c r="H5331" s="34" t="s">
        <v>19</v>
      </c>
      <c r="I5331" s="34"/>
      <c r="J5331" s="34" t="s">
        <v>20</v>
      </c>
      <c r="K5331" s="34">
        <v>36513</v>
      </c>
      <c r="L5331" s="34" t="s">
        <v>78</v>
      </c>
      <c r="M5331" s="34" t="s">
        <v>22</v>
      </c>
      <c r="N5331" s="34" t="s">
        <v>32</v>
      </c>
      <c r="O5331" s="34">
        <v>42091</v>
      </c>
      <c r="P5331" s="34">
        <v>44657</v>
      </c>
      <c r="Q5331" s="34" t="s">
        <v>24</v>
      </c>
    </row>
    <row r="5332" spans="1:17">
      <c r="A5332" s="34">
        <v>101728</v>
      </c>
      <c r="B5332" s="34" t="s">
        <v>17</v>
      </c>
      <c r="C5332" s="34" t="s">
        <v>18</v>
      </c>
      <c r="D5332" s="34" t="s">
        <v>19</v>
      </c>
      <c r="E5332" s="34"/>
      <c r="F5332" s="34"/>
      <c r="G5332" s="34"/>
      <c r="H5332" s="34" t="s">
        <v>19</v>
      </c>
      <c r="I5332" s="34"/>
      <c r="J5332" s="34" t="s">
        <v>30</v>
      </c>
      <c r="K5332" s="34">
        <v>14409</v>
      </c>
      <c r="L5332" s="34" t="s">
        <v>65</v>
      </c>
      <c r="M5332" s="34" t="s">
        <v>27</v>
      </c>
      <c r="N5332" s="34" t="s">
        <v>34</v>
      </c>
      <c r="O5332" s="34">
        <v>41240</v>
      </c>
      <c r="P5332" s="34">
        <v>44992</v>
      </c>
      <c r="Q5332" s="34" t="s">
        <v>41</v>
      </c>
    </row>
    <row r="5333" spans="1:17">
      <c r="A5333" s="34">
        <v>119955</v>
      </c>
      <c r="B5333" s="34" t="s">
        <v>17</v>
      </c>
      <c r="C5333" s="34" t="s">
        <v>18</v>
      </c>
      <c r="D5333" s="34" t="s">
        <v>19</v>
      </c>
      <c r="E5333" s="34"/>
      <c r="F5333" s="34"/>
      <c r="G5333" s="34"/>
      <c r="H5333" s="34" t="s">
        <v>19</v>
      </c>
      <c r="I5333" s="34"/>
      <c r="J5333" s="34" t="s">
        <v>20</v>
      </c>
      <c r="K5333" s="34">
        <v>37816</v>
      </c>
      <c r="L5333" s="34" t="s">
        <v>401</v>
      </c>
      <c r="M5333" s="34" t="s">
        <v>23</v>
      </c>
      <c r="N5333" s="34" t="s">
        <v>36</v>
      </c>
      <c r="O5333" s="34">
        <v>42700</v>
      </c>
      <c r="P5333" s="34">
        <v>43488</v>
      </c>
      <c r="Q5333" s="34" t="s">
        <v>24</v>
      </c>
    </row>
    <row r="5334" spans="1:17">
      <c r="A5334" s="34">
        <v>125988</v>
      </c>
      <c r="B5334" s="34" t="s">
        <v>17</v>
      </c>
      <c r="C5334" s="34" t="s">
        <v>18</v>
      </c>
      <c r="D5334" s="34" t="s">
        <v>19</v>
      </c>
      <c r="E5334" s="34"/>
      <c r="F5334" s="34"/>
      <c r="G5334" s="34"/>
      <c r="H5334" s="34" t="s">
        <v>19</v>
      </c>
      <c r="I5334" s="34"/>
      <c r="J5334" s="34" t="s">
        <v>30</v>
      </c>
      <c r="K5334" s="34">
        <v>20197</v>
      </c>
      <c r="L5334" s="34" t="s">
        <v>35</v>
      </c>
      <c r="M5334" s="34" t="s">
        <v>27</v>
      </c>
      <c r="N5334" s="34" t="s">
        <v>34</v>
      </c>
      <c r="O5334" s="34">
        <v>44649</v>
      </c>
      <c r="P5334" s="34">
        <v>44649</v>
      </c>
      <c r="Q5334" s="34" t="s">
        <v>55</v>
      </c>
    </row>
    <row r="5335" spans="1:17">
      <c r="A5335" s="34">
        <v>136654</v>
      </c>
      <c r="B5335" s="34" t="s">
        <v>17</v>
      </c>
      <c r="C5335" s="34" t="s">
        <v>18</v>
      </c>
      <c r="D5335" s="34" t="s">
        <v>19</v>
      </c>
      <c r="E5335" s="34"/>
      <c r="F5335" s="34"/>
      <c r="G5335" s="34"/>
      <c r="H5335" s="34" t="s">
        <v>19</v>
      </c>
      <c r="I5335" s="34"/>
      <c r="J5335" s="34" t="s">
        <v>20</v>
      </c>
      <c r="K5335" s="34">
        <v>36781</v>
      </c>
      <c r="L5335" s="34" t="s">
        <v>59</v>
      </c>
      <c r="M5335" s="34" t="s">
        <v>27</v>
      </c>
      <c r="N5335" s="34" t="s">
        <v>34</v>
      </c>
      <c r="O5335" s="34" t="s">
        <v>36</v>
      </c>
      <c r="P5335" s="34" t="s">
        <v>36</v>
      </c>
      <c r="Q5335" s="34" t="s">
        <v>36</v>
      </c>
    </row>
    <row r="5336" spans="1:17">
      <c r="A5336" s="34">
        <v>93850</v>
      </c>
      <c r="B5336" s="34" t="s">
        <v>17</v>
      </c>
      <c r="C5336" s="34" t="s">
        <v>25</v>
      </c>
      <c r="D5336" s="34" t="s">
        <v>19</v>
      </c>
      <c r="E5336" s="34"/>
      <c r="F5336" s="34"/>
      <c r="G5336" s="34"/>
      <c r="H5336" s="34" t="s">
        <v>19</v>
      </c>
      <c r="I5336" s="34"/>
      <c r="J5336" s="34" t="s">
        <v>30</v>
      </c>
      <c r="K5336" s="34">
        <v>14739</v>
      </c>
      <c r="L5336" s="34" t="s">
        <v>33</v>
      </c>
      <c r="M5336" s="34" t="s">
        <v>22</v>
      </c>
      <c r="N5336" s="34" t="s">
        <v>34</v>
      </c>
      <c r="O5336" s="34" t="s">
        <v>36</v>
      </c>
      <c r="P5336" s="34" t="s">
        <v>36</v>
      </c>
      <c r="Q5336" s="34" t="s">
        <v>24</v>
      </c>
    </row>
    <row r="5337" spans="1:17">
      <c r="A5337" s="34">
        <v>120695</v>
      </c>
      <c r="B5337" s="34" t="s">
        <v>17</v>
      </c>
      <c r="C5337" s="34" t="s">
        <v>18</v>
      </c>
      <c r="D5337" s="34" t="s">
        <v>19</v>
      </c>
      <c r="E5337" s="34"/>
      <c r="F5337" s="34"/>
      <c r="G5337" s="34"/>
      <c r="H5337" s="34" t="s">
        <v>19</v>
      </c>
      <c r="I5337" s="34"/>
      <c r="J5337" s="34" t="s">
        <v>20</v>
      </c>
      <c r="K5337" s="34">
        <v>23640</v>
      </c>
      <c r="L5337" s="34" t="s">
        <v>48</v>
      </c>
      <c r="M5337" s="34" t="s">
        <v>27</v>
      </c>
      <c r="N5337" s="34" t="s">
        <v>34</v>
      </c>
      <c r="O5337" s="34">
        <v>43271</v>
      </c>
      <c r="P5337" s="34">
        <v>43503</v>
      </c>
      <c r="Q5337" s="34" t="s">
        <v>55</v>
      </c>
    </row>
    <row r="5338" spans="1:17">
      <c r="A5338" s="34">
        <v>93448</v>
      </c>
      <c r="B5338" s="34" t="s">
        <v>17</v>
      </c>
      <c r="C5338" s="34" t="s">
        <v>18</v>
      </c>
      <c r="D5338" s="34" t="s">
        <v>19</v>
      </c>
      <c r="E5338" s="34"/>
      <c r="F5338" s="34"/>
      <c r="G5338" s="34"/>
      <c r="H5338" s="34" t="s">
        <v>19</v>
      </c>
      <c r="I5338" s="34"/>
      <c r="J5338" s="34" t="s">
        <v>20</v>
      </c>
      <c r="K5338" s="34"/>
      <c r="L5338" s="34" t="s">
        <v>100</v>
      </c>
      <c r="M5338" s="34" t="s">
        <v>27</v>
      </c>
      <c r="N5338" s="34" t="s">
        <v>34</v>
      </c>
      <c r="O5338" s="34">
        <v>41232</v>
      </c>
      <c r="P5338" s="34">
        <v>41232</v>
      </c>
      <c r="Q5338" s="34" t="s">
        <v>36</v>
      </c>
    </row>
    <row r="5339" spans="1:17">
      <c r="A5339" s="34">
        <v>107513</v>
      </c>
      <c r="B5339" s="34" t="s">
        <v>17</v>
      </c>
      <c r="C5339" s="34" t="s">
        <v>18</v>
      </c>
      <c r="D5339" s="34" t="s">
        <v>19</v>
      </c>
      <c r="E5339" s="34"/>
      <c r="F5339" s="34"/>
      <c r="G5339" s="34"/>
      <c r="H5339" s="34" t="s">
        <v>19</v>
      </c>
      <c r="I5339" s="34"/>
      <c r="J5339" s="34" t="s">
        <v>20</v>
      </c>
      <c r="K5339" s="34">
        <v>19859</v>
      </c>
      <c r="L5339" s="34" t="s">
        <v>74</v>
      </c>
      <c r="M5339" s="34" t="s">
        <v>22</v>
      </c>
      <c r="N5339" s="34" t="s">
        <v>32</v>
      </c>
      <c r="O5339" s="34">
        <v>41725</v>
      </c>
      <c r="P5339" s="34">
        <v>42844</v>
      </c>
      <c r="Q5339" s="34" t="s">
        <v>24</v>
      </c>
    </row>
    <row r="5340" spans="1:17">
      <c r="A5340" s="34">
        <v>151377</v>
      </c>
      <c r="B5340" s="34" t="s">
        <v>17</v>
      </c>
      <c r="C5340" s="34" t="s">
        <v>18</v>
      </c>
      <c r="D5340" s="34" t="s">
        <v>19</v>
      </c>
      <c r="E5340" s="34"/>
      <c r="F5340" s="34"/>
      <c r="G5340" s="34"/>
      <c r="H5340" s="34" t="s">
        <v>19</v>
      </c>
      <c r="I5340" s="34"/>
      <c r="J5340" s="34" t="s">
        <v>20</v>
      </c>
      <c r="K5340" s="34">
        <v>38457</v>
      </c>
      <c r="L5340" s="34" t="s">
        <v>92</v>
      </c>
      <c r="M5340" s="34" t="s">
        <v>22</v>
      </c>
      <c r="N5340" s="34" t="s">
        <v>28</v>
      </c>
      <c r="O5340" s="34">
        <v>44443</v>
      </c>
      <c r="P5340" s="34">
        <v>44807</v>
      </c>
      <c r="Q5340" s="34" t="s">
        <v>24</v>
      </c>
    </row>
    <row r="5341" spans="1:17">
      <c r="A5341" s="34">
        <v>116626</v>
      </c>
      <c r="B5341" s="34" t="s">
        <v>17</v>
      </c>
      <c r="C5341" s="34" t="s">
        <v>25</v>
      </c>
      <c r="D5341" s="34" t="s">
        <v>19</v>
      </c>
      <c r="E5341" s="34"/>
      <c r="F5341" s="34"/>
      <c r="G5341" s="34"/>
      <c r="H5341" s="34" t="s">
        <v>19</v>
      </c>
      <c r="I5341" s="34"/>
      <c r="J5341" s="34" t="s">
        <v>20</v>
      </c>
      <c r="K5341" s="34">
        <v>18622</v>
      </c>
      <c r="L5341" s="34" t="s">
        <v>33</v>
      </c>
      <c r="M5341" s="34" t="s">
        <v>22</v>
      </c>
      <c r="N5341" s="34" t="s">
        <v>34</v>
      </c>
      <c r="O5341" s="34">
        <v>42457</v>
      </c>
      <c r="P5341" s="34"/>
      <c r="Q5341" s="34" t="s">
        <v>24</v>
      </c>
    </row>
    <row r="5342" spans="1:17">
      <c r="A5342" s="34">
        <v>108552</v>
      </c>
      <c r="B5342" s="34" t="s">
        <v>17</v>
      </c>
      <c r="C5342" s="34" t="s">
        <v>18</v>
      </c>
      <c r="D5342" s="34" t="s">
        <v>19</v>
      </c>
      <c r="E5342" s="34"/>
      <c r="F5342" s="34"/>
      <c r="G5342" s="34"/>
      <c r="H5342" s="34" t="s">
        <v>19</v>
      </c>
      <c r="I5342" s="34"/>
      <c r="J5342" s="34" t="s">
        <v>30</v>
      </c>
      <c r="K5342" s="34">
        <v>22516</v>
      </c>
      <c r="L5342" s="34" t="s">
        <v>66</v>
      </c>
      <c r="M5342" s="34" t="s">
        <v>57</v>
      </c>
      <c r="N5342" s="34" t="s">
        <v>32</v>
      </c>
      <c r="O5342" s="34" t="s">
        <v>36</v>
      </c>
      <c r="P5342" s="34" t="s">
        <v>36</v>
      </c>
      <c r="Q5342" s="34" t="s">
        <v>24</v>
      </c>
    </row>
    <row r="5343" spans="1:17">
      <c r="A5343" s="34">
        <v>110707</v>
      </c>
      <c r="B5343" s="34" t="s">
        <v>17</v>
      </c>
      <c r="C5343" s="34" t="s">
        <v>18</v>
      </c>
      <c r="D5343" s="34" t="s">
        <v>19</v>
      </c>
      <c r="E5343" s="34"/>
      <c r="F5343" s="34"/>
      <c r="G5343" s="34"/>
      <c r="H5343" s="34" t="s">
        <v>19</v>
      </c>
      <c r="I5343" s="34"/>
      <c r="J5343" s="34" t="s">
        <v>30</v>
      </c>
      <c r="K5343" s="34">
        <v>28568</v>
      </c>
      <c r="L5343" s="34" t="s">
        <v>42</v>
      </c>
      <c r="M5343" s="34" t="s">
        <v>22</v>
      </c>
      <c r="N5343" s="34" t="s">
        <v>36</v>
      </c>
      <c r="O5343" s="34">
        <v>42277</v>
      </c>
      <c r="P5343" s="34">
        <v>42986</v>
      </c>
      <c r="Q5343" s="34" t="s">
        <v>38</v>
      </c>
    </row>
    <row r="5344" spans="1:17">
      <c r="A5344" s="34">
        <v>135100</v>
      </c>
      <c r="B5344" s="34" t="s">
        <v>17</v>
      </c>
      <c r="C5344" s="34" t="s">
        <v>18</v>
      </c>
      <c r="D5344" s="34" t="s">
        <v>19</v>
      </c>
      <c r="E5344" s="34"/>
      <c r="F5344" s="34"/>
      <c r="G5344" s="34"/>
      <c r="H5344" s="34" t="s">
        <v>19</v>
      </c>
      <c r="I5344" s="34"/>
      <c r="J5344" s="34" t="s">
        <v>20</v>
      </c>
      <c r="K5344" s="34">
        <v>36235</v>
      </c>
      <c r="L5344" s="34" t="s">
        <v>26</v>
      </c>
      <c r="M5344" s="34" t="s">
        <v>27</v>
      </c>
      <c r="N5344" s="34" t="s">
        <v>28</v>
      </c>
      <c r="O5344" s="34">
        <v>43874</v>
      </c>
      <c r="P5344" s="34">
        <v>44896</v>
      </c>
      <c r="Q5344" s="34" t="s">
        <v>55</v>
      </c>
    </row>
    <row r="5345" spans="1:17">
      <c r="A5345" s="34">
        <v>163431</v>
      </c>
      <c r="B5345" s="34" t="s">
        <v>17</v>
      </c>
      <c r="C5345" s="34" t="s">
        <v>18</v>
      </c>
      <c r="D5345" s="34" t="s">
        <v>19</v>
      </c>
      <c r="E5345" s="34"/>
      <c r="F5345" s="34"/>
      <c r="G5345" s="34"/>
      <c r="H5345" s="34" t="s">
        <v>19</v>
      </c>
      <c r="I5345" s="34"/>
      <c r="J5345" s="34" t="s">
        <v>20</v>
      </c>
      <c r="K5345" s="34">
        <v>39043</v>
      </c>
      <c r="L5345" s="34" t="s">
        <v>26</v>
      </c>
      <c r="M5345" s="34" t="s">
        <v>27</v>
      </c>
      <c r="N5345" s="34" t="s">
        <v>28</v>
      </c>
      <c r="O5345" s="34" t="s">
        <v>36</v>
      </c>
      <c r="P5345" s="34" t="s">
        <v>36</v>
      </c>
      <c r="Q5345" s="34" t="s">
        <v>36</v>
      </c>
    </row>
    <row r="5346" spans="1:17">
      <c r="A5346" s="34">
        <v>93517</v>
      </c>
      <c r="B5346" s="34" t="s">
        <v>17</v>
      </c>
      <c r="C5346" s="34" t="s">
        <v>18</v>
      </c>
      <c r="D5346" s="34" t="s">
        <v>19</v>
      </c>
      <c r="E5346" s="34"/>
      <c r="F5346" s="34"/>
      <c r="G5346" s="34"/>
      <c r="H5346" s="34" t="s">
        <v>19</v>
      </c>
      <c r="I5346" s="34"/>
      <c r="J5346" s="34" t="s">
        <v>20</v>
      </c>
      <c r="K5346" s="34">
        <v>34763</v>
      </c>
      <c r="L5346" s="34" t="s">
        <v>82</v>
      </c>
      <c r="M5346" s="34" t="s">
        <v>27</v>
      </c>
      <c r="N5346" s="34" t="s">
        <v>28</v>
      </c>
      <c r="O5346" s="34">
        <v>41062</v>
      </c>
      <c r="P5346" s="34">
        <v>41275</v>
      </c>
      <c r="Q5346" s="34" t="s">
        <v>36</v>
      </c>
    </row>
    <row r="5347" spans="1:17">
      <c r="A5347" s="34">
        <v>153611</v>
      </c>
      <c r="B5347" s="34" t="s">
        <v>17</v>
      </c>
      <c r="C5347" s="34" t="s">
        <v>18</v>
      </c>
      <c r="D5347" s="34" t="s">
        <v>19</v>
      </c>
      <c r="E5347" s="34"/>
      <c r="F5347" s="34"/>
      <c r="G5347" s="34"/>
      <c r="H5347" s="34" t="s">
        <v>19</v>
      </c>
      <c r="I5347" s="34"/>
      <c r="J5347" s="34" t="s">
        <v>30</v>
      </c>
      <c r="K5347" s="34">
        <v>38305</v>
      </c>
      <c r="L5347" s="34" t="s">
        <v>48</v>
      </c>
      <c r="M5347" s="34" t="s">
        <v>27</v>
      </c>
      <c r="N5347" s="34" t="s">
        <v>28</v>
      </c>
      <c r="O5347" s="34">
        <v>44569</v>
      </c>
      <c r="P5347" s="34">
        <v>44755</v>
      </c>
      <c r="Q5347" s="34" t="s">
        <v>24</v>
      </c>
    </row>
    <row r="5348" spans="1:17">
      <c r="A5348" s="34">
        <v>93265</v>
      </c>
      <c r="B5348" s="34" t="s">
        <v>17</v>
      </c>
      <c r="C5348" s="34" t="s">
        <v>18</v>
      </c>
      <c r="D5348" s="34" t="s">
        <v>19</v>
      </c>
      <c r="E5348" s="34"/>
      <c r="F5348" s="34"/>
      <c r="G5348" s="34"/>
      <c r="H5348" s="34" t="s">
        <v>19</v>
      </c>
      <c r="I5348" s="34"/>
      <c r="J5348" s="34" t="s">
        <v>30</v>
      </c>
      <c r="K5348" s="34"/>
      <c r="L5348" s="34" t="s">
        <v>48</v>
      </c>
      <c r="M5348" s="34" t="s">
        <v>27</v>
      </c>
      <c r="N5348" s="34" t="s">
        <v>28</v>
      </c>
      <c r="O5348" s="34">
        <v>41134</v>
      </c>
      <c r="P5348" s="34">
        <v>41134</v>
      </c>
      <c r="Q5348" s="34" t="s">
        <v>36</v>
      </c>
    </row>
    <row r="5349" spans="1:17">
      <c r="A5349" s="34">
        <v>138657</v>
      </c>
      <c r="B5349" s="34" t="s">
        <v>17</v>
      </c>
      <c r="C5349" s="34" t="s">
        <v>18</v>
      </c>
      <c r="D5349" s="34" t="s">
        <v>19</v>
      </c>
      <c r="E5349" s="34"/>
      <c r="F5349" s="34"/>
      <c r="G5349" s="34"/>
      <c r="H5349" s="34" t="s">
        <v>19</v>
      </c>
      <c r="I5349" s="34"/>
      <c r="J5349" s="34" t="s">
        <v>30</v>
      </c>
      <c r="K5349" s="34">
        <v>37133</v>
      </c>
      <c r="L5349" s="34" t="s">
        <v>26</v>
      </c>
      <c r="M5349" s="34" t="s">
        <v>27</v>
      </c>
      <c r="N5349" s="34" t="s">
        <v>28</v>
      </c>
      <c r="O5349" s="34" t="s">
        <v>36</v>
      </c>
      <c r="P5349" s="34" t="s">
        <v>36</v>
      </c>
      <c r="Q5349" s="34" t="s">
        <v>36</v>
      </c>
    </row>
    <row r="5350" spans="1:17">
      <c r="A5350" s="34">
        <v>156627</v>
      </c>
      <c r="B5350" s="34" t="s">
        <v>17</v>
      </c>
      <c r="C5350" s="34" t="s">
        <v>18</v>
      </c>
      <c r="D5350" s="34" t="s">
        <v>19</v>
      </c>
      <c r="E5350" s="34"/>
      <c r="F5350" s="34"/>
      <c r="G5350" s="34"/>
      <c r="H5350" s="34" t="s">
        <v>19</v>
      </c>
      <c r="I5350" s="34"/>
      <c r="J5350" s="34" t="s">
        <v>30</v>
      </c>
      <c r="K5350" s="34">
        <v>33843</v>
      </c>
      <c r="L5350" s="34" t="s">
        <v>48</v>
      </c>
      <c r="M5350" s="34" t="s">
        <v>52</v>
      </c>
      <c r="N5350" s="34" t="s">
        <v>28</v>
      </c>
      <c r="O5350" s="34" t="s">
        <v>36</v>
      </c>
      <c r="P5350" s="34" t="s">
        <v>36</v>
      </c>
      <c r="Q5350" s="34" t="s">
        <v>36</v>
      </c>
    </row>
    <row r="5351" spans="1:17">
      <c r="A5351" s="34">
        <v>94368</v>
      </c>
      <c r="B5351" s="34" t="s">
        <v>17</v>
      </c>
      <c r="C5351" s="34" t="s">
        <v>25</v>
      </c>
      <c r="D5351" s="34" t="s">
        <v>19</v>
      </c>
      <c r="E5351" s="34"/>
      <c r="F5351" s="34"/>
      <c r="G5351" s="34"/>
      <c r="H5351" s="34" t="s">
        <v>19</v>
      </c>
      <c r="I5351" s="34"/>
      <c r="J5351" s="34" t="s">
        <v>20</v>
      </c>
      <c r="K5351" s="34">
        <v>17536</v>
      </c>
      <c r="L5351" s="34" t="s">
        <v>96</v>
      </c>
      <c r="M5351" s="34" t="s">
        <v>22</v>
      </c>
      <c r="N5351" s="34" t="s">
        <v>36</v>
      </c>
      <c r="O5351" s="34">
        <v>40996</v>
      </c>
      <c r="P5351" s="34"/>
      <c r="Q5351" s="34" t="s">
        <v>24</v>
      </c>
    </row>
    <row r="5352" spans="1:17">
      <c r="A5352" s="34">
        <v>156641</v>
      </c>
      <c r="B5352" s="34" t="s">
        <v>17</v>
      </c>
      <c r="C5352" s="34" t="s">
        <v>18</v>
      </c>
      <c r="D5352" s="34" t="s">
        <v>19</v>
      </c>
      <c r="E5352" s="34"/>
      <c r="F5352" s="34"/>
      <c r="G5352" s="34"/>
      <c r="H5352" s="34" t="s">
        <v>19</v>
      </c>
      <c r="I5352" s="34"/>
      <c r="J5352" s="34" t="s">
        <v>20</v>
      </c>
      <c r="K5352" s="34">
        <v>38742</v>
      </c>
      <c r="L5352" s="34" t="s">
        <v>67</v>
      </c>
      <c r="M5352" s="34" t="s">
        <v>22</v>
      </c>
      <c r="N5352" s="34" t="s">
        <v>34</v>
      </c>
      <c r="O5352" s="34">
        <v>44757</v>
      </c>
      <c r="P5352" s="34">
        <v>45535</v>
      </c>
      <c r="Q5352" s="34" t="s">
        <v>24</v>
      </c>
    </row>
    <row r="5353" spans="1:17">
      <c r="A5353" s="34">
        <v>102736</v>
      </c>
      <c r="B5353" s="34" t="s">
        <v>17</v>
      </c>
      <c r="C5353" s="34" t="s">
        <v>18</v>
      </c>
      <c r="D5353" s="34" t="s">
        <v>19</v>
      </c>
      <c r="E5353" s="34"/>
      <c r="F5353" s="34"/>
      <c r="G5353" s="34"/>
      <c r="H5353" s="34" t="s">
        <v>19</v>
      </c>
      <c r="I5353" s="34"/>
      <c r="J5353" s="34" t="s">
        <v>20</v>
      </c>
      <c r="K5353" s="34"/>
      <c r="L5353" s="34" t="s">
        <v>267</v>
      </c>
      <c r="M5353" s="34" t="s">
        <v>23</v>
      </c>
      <c r="N5353" s="34" t="s">
        <v>23</v>
      </c>
      <c r="O5353" s="34">
        <v>41642</v>
      </c>
      <c r="P5353" s="34">
        <v>41668</v>
      </c>
      <c r="Q5353" s="34" t="s">
        <v>36</v>
      </c>
    </row>
    <row r="5354" spans="1:17">
      <c r="A5354" s="34">
        <v>141757</v>
      </c>
      <c r="B5354" s="34" t="s">
        <v>17</v>
      </c>
      <c r="C5354" s="34" t="s">
        <v>18</v>
      </c>
      <c r="D5354" s="34" t="s">
        <v>19</v>
      </c>
      <c r="E5354" s="34"/>
      <c r="F5354" s="34"/>
      <c r="G5354" s="34"/>
      <c r="H5354" s="34" t="s">
        <v>19</v>
      </c>
      <c r="I5354" s="34"/>
      <c r="J5354" s="34" t="s">
        <v>20</v>
      </c>
      <c r="K5354" s="34">
        <v>38557</v>
      </c>
      <c r="L5354" s="34" t="s">
        <v>157</v>
      </c>
      <c r="M5354" s="34" t="s">
        <v>57</v>
      </c>
      <c r="N5354" s="34" t="s">
        <v>86</v>
      </c>
      <c r="O5354" s="34">
        <v>43848</v>
      </c>
      <c r="P5354" s="34">
        <v>44447</v>
      </c>
      <c r="Q5354" s="34" t="s">
        <v>24</v>
      </c>
    </row>
    <row r="5355" spans="1:17">
      <c r="A5355" s="34">
        <v>105944</v>
      </c>
      <c r="B5355" s="34" t="s">
        <v>17</v>
      </c>
      <c r="C5355" s="34" t="s">
        <v>18</v>
      </c>
      <c r="D5355" s="34" t="s">
        <v>19</v>
      </c>
      <c r="E5355" s="34"/>
      <c r="F5355" s="34"/>
      <c r="G5355" s="34"/>
      <c r="H5355" s="34" t="s">
        <v>19</v>
      </c>
      <c r="I5355" s="34"/>
      <c r="J5355" s="34" t="s">
        <v>30</v>
      </c>
      <c r="K5355" s="34">
        <v>21851</v>
      </c>
      <c r="L5355" s="34" t="s">
        <v>84</v>
      </c>
      <c r="M5355" s="34" t="s">
        <v>22</v>
      </c>
      <c r="N5355" s="34" t="s">
        <v>32</v>
      </c>
      <c r="O5355" s="34">
        <v>41589</v>
      </c>
      <c r="P5355" s="34">
        <v>44664</v>
      </c>
      <c r="Q5355" s="34" t="s">
        <v>24</v>
      </c>
    </row>
    <row r="5356" spans="1:17">
      <c r="A5356" s="34">
        <v>51943</v>
      </c>
      <c r="B5356" s="34" t="s">
        <v>17</v>
      </c>
      <c r="C5356" s="34" t="s">
        <v>18</v>
      </c>
      <c r="D5356" s="34" t="s">
        <v>19</v>
      </c>
      <c r="E5356" s="34"/>
      <c r="F5356" s="34"/>
      <c r="G5356" s="34"/>
      <c r="H5356" s="34" t="s">
        <v>19</v>
      </c>
      <c r="I5356" s="34"/>
      <c r="J5356" s="34" t="s">
        <v>20</v>
      </c>
      <c r="K5356" s="34">
        <v>19263</v>
      </c>
      <c r="L5356" s="34" t="s">
        <v>37</v>
      </c>
      <c r="M5356" s="34" t="s">
        <v>27</v>
      </c>
      <c r="N5356" s="34" t="s">
        <v>34</v>
      </c>
      <c r="O5356" s="34" t="s">
        <v>36</v>
      </c>
      <c r="P5356" s="34" t="s">
        <v>36</v>
      </c>
      <c r="Q5356" s="34" t="s">
        <v>36</v>
      </c>
    </row>
    <row r="5357" spans="1:17">
      <c r="A5357" s="34">
        <v>10688</v>
      </c>
      <c r="B5357" s="34" t="s">
        <v>17</v>
      </c>
      <c r="C5357" s="34" t="s">
        <v>18</v>
      </c>
      <c r="D5357" s="34" t="s">
        <v>19</v>
      </c>
      <c r="E5357" s="34"/>
      <c r="F5357" s="34"/>
      <c r="G5357" s="34"/>
      <c r="H5357" s="34" t="s">
        <v>19</v>
      </c>
      <c r="I5357" s="34"/>
      <c r="J5357" s="34" t="s">
        <v>20</v>
      </c>
      <c r="K5357" s="34"/>
      <c r="L5357" s="34" t="s">
        <v>37</v>
      </c>
      <c r="M5357" s="34" t="s">
        <v>27</v>
      </c>
      <c r="N5357" s="34" t="s">
        <v>32</v>
      </c>
      <c r="O5357" s="34">
        <v>1</v>
      </c>
      <c r="P5357" s="34">
        <v>1</v>
      </c>
      <c r="Q5357" s="34" t="s">
        <v>36</v>
      </c>
    </row>
    <row r="5358" spans="1:17">
      <c r="A5358" s="34">
        <v>134283</v>
      </c>
      <c r="B5358" s="34" t="s">
        <v>17</v>
      </c>
      <c r="C5358" s="34" t="s">
        <v>18</v>
      </c>
      <c r="D5358" s="34" t="s">
        <v>19</v>
      </c>
      <c r="E5358" s="34"/>
      <c r="F5358" s="34"/>
      <c r="G5358" s="34"/>
      <c r="H5358" s="34" t="s">
        <v>19</v>
      </c>
      <c r="I5358" s="34"/>
      <c r="J5358" s="34" t="s">
        <v>20</v>
      </c>
      <c r="K5358" s="34">
        <v>37224</v>
      </c>
      <c r="L5358" s="34" t="s">
        <v>65</v>
      </c>
      <c r="M5358" s="34" t="s">
        <v>27</v>
      </c>
      <c r="N5358" s="34" t="s">
        <v>34</v>
      </c>
      <c r="O5358" s="34">
        <v>43550</v>
      </c>
      <c r="P5358" s="34">
        <v>43566</v>
      </c>
      <c r="Q5358" s="34" t="s">
        <v>36</v>
      </c>
    </row>
    <row r="5359" spans="1:17">
      <c r="A5359" s="34">
        <v>79641</v>
      </c>
      <c r="B5359" s="34" t="s">
        <v>17</v>
      </c>
      <c r="C5359" s="34" t="s">
        <v>18</v>
      </c>
      <c r="D5359" s="34" t="s">
        <v>19</v>
      </c>
      <c r="E5359" s="34"/>
      <c r="F5359" s="34"/>
      <c r="G5359" s="34"/>
      <c r="H5359" s="34" t="s">
        <v>19</v>
      </c>
      <c r="I5359" s="34"/>
      <c r="J5359" s="34" t="s">
        <v>20</v>
      </c>
      <c r="K5359" s="34">
        <v>12898</v>
      </c>
      <c r="L5359" s="34" t="s">
        <v>65</v>
      </c>
      <c r="M5359" s="34" t="s">
        <v>27</v>
      </c>
      <c r="N5359" s="34" t="s">
        <v>34</v>
      </c>
      <c r="O5359" s="34">
        <v>40639</v>
      </c>
      <c r="P5359" s="34">
        <v>40695</v>
      </c>
      <c r="Q5359" s="34" t="s">
        <v>36</v>
      </c>
    </row>
    <row r="5360" spans="1:17">
      <c r="A5360" s="34">
        <v>113230</v>
      </c>
      <c r="B5360" s="34" t="s">
        <v>17</v>
      </c>
      <c r="C5360" s="34" t="s">
        <v>18</v>
      </c>
      <c r="D5360" s="34" t="s">
        <v>19</v>
      </c>
      <c r="E5360" s="34"/>
      <c r="F5360" s="34"/>
      <c r="G5360" s="34"/>
      <c r="H5360" s="34" t="s">
        <v>19</v>
      </c>
      <c r="I5360" s="34"/>
      <c r="J5360" s="34" t="s">
        <v>20</v>
      </c>
      <c r="K5360" s="34">
        <v>33456</v>
      </c>
      <c r="L5360" s="34" t="s">
        <v>26</v>
      </c>
      <c r="M5360" s="34" t="s">
        <v>27</v>
      </c>
      <c r="N5360" s="34" t="s">
        <v>32</v>
      </c>
      <c r="O5360" s="34">
        <v>42269</v>
      </c>
      <c r="P5360" s="34">
        <v>42578</v>
      </c>
      <c r="Q5360" s="34" t="s">
        <v>77</v>
      </c>
    </row>
    <row r="5361" spans="1:17">
      <c r="A5361" s="34">
        <v>154585</v>
      </c>
      <c r="B5361" s="34" t="s">
        <v>17</v>
      </c>
      <c r="C5361" s="34" t="s">
        <v>18</v>
      </c>
      <c r="D5361" s="34" t="s">
        <v>19</v>
      </c>
      <c r="E5361" s="34"/>
      <c r="F5361" s="34"/>
      <c r="G5361" s="34"/>
      <c r="H5361" s="34" t="s">
        <v>19</v>
      </c>
      <c r="I5361" s="34"/>
      <c r="J5361" s="34" t="s">
        <v>30</v>
      </c>
      <c r="K5361" s="34">
        <v>24504</v>
      </c>
      <c r="L5361" s="34" t="s">
        <v>82</v>
      </c>
      <c r="M5361" s="34" t="s">
        <v>27</v>
      </c>
      <c r="N5361" s="34" t="s">
        <v>34</v>
      </c>
      <c r="O5361" s="34">
        <v>44579</v>
      </c>
      <c r="P5361" s="34">
        <v>44963</v>
      </c>
      <c r="Q5361" s="34" t="s">
        <v>24</v>
      </c>
    </row>
    <row r="5362" spans="1:17">
      <c r="A5362" s="34">
        <v>122612</v>
      </c>
      <c r="B5362" s="34" t="s">
        <v>17</v>
      </c>
      <c r="C5362" s="34" t="s">
        <v>18</v>
      </c>
      <c r="D5362" s="34" t="s">
        <v>19</v>
      </c>
      <c r="E5362" s="34"/>
      <c r="F5362" s="34"/>
      <c r="G5362" s="34"/>
      <c r="H5362" s="34" t="s">
        <v>19</v>
      </c>
      <c r="I5362" s="34"/>
      <c r="J5362" s="34" t="s">
        <v>20</v>
      </c>
      <c r="K5362" s="34">
        <v>29237</v>
      </c>
      <c r="L5362" s="34" t="s">
        <v>39</v>
      </c>
      <c r="M5362" s="34" t="s">
        <v>22</v>
      </c>
      <c r="N5362" s="34" t="s">
        <v>32</v>
      </c>
      <c r="O5362" s="34">
        <v>41807</v>
      </c>
      <c r="P5362" s="34">
        <v>44439</v>
      </c>
      <c r="Q5362" s="34" t="s">
        <v>24</v>
      </c>
    </row>
    <row r="5363" spans="1:17">
      <c r="A5363" s="34">
        <v>115942</v>
      </c>
      <c r="B5363" s="34" t="s">
        <v>17</v>
      </c>
      <c r="C5363" s="34" t="s">
        <v>18</v>
      </c>
      <c r="D5363" s="34" t="s">
        <v>19</v>
      </c>
      <c r="E5363" s="34"/>
      <c r="F5363" s="34"/>
      <c r="G5363" s="34"/>
      <c r="H5363" s="34" t="s">
        <v>19</v>
      </c>
      <c r="I5363" s="34"/>
      <c r="J5363" s="34" t="s">
        <v>20</v>
      </c>
      <c r="K5363" s="34">
        <v>37124</v>
      </c>
      <c r="L5363" s="34" t="s">
        <v>72</v>
      </c>
      <c r="M5363" s="34" t="s">
        <v>22</v>
      </c>
      <c r="N5363" s="34" t="s">
        <v>34</v>
      </c>
      <c r="O5363" s="34">
        <v>42401</v>
      </c>
      <c r="P5363" s="34">
        <v>42471</v>
      </c>
      <c r="Q5363" s="34" t="s">
        <v>77</v>
      </c>
    </row>
    <row r="5364" spans="1:17">
      <c r="A5364" s="34">
        <v>58463</v>
      </c>
      <c r="B5364" s="34" t="s">
        <v>17</v>
      </c>
      <c r="C5364" s="34" t="s">
        <v>18</v>
      </c>
      <c r="D5364" s="34" t="s">
        <v>19</v>
      </c>
      <c r="E5364" s="34"/>
      <c r="F5364" s="34"/>
      <c r="G5364" s="34"/>
      <c r="H5364" s="34" t="s">
        <v>19</v>
      </c>
      <c r="I5364" s="34"/>
      <c r="J5364" s="34" t="s">
        <v>30</v>
      </c>
      <c r="K5364" s="34"/>
      <c r="L5364" s="34" t="s">
        <v>26</v>
      </c>
      <c r="M5364" s="34" t="s">
        <v>27</v>
      </c>
      <c r="N5364" s="34" t="s">
        <v>32</v>
      </c>
      <c r="O5364" s="34">
        <v>39995</v>
      </c>
      <c r="P5364" s="34">
        <v>41456</v>
      </c>
      <c r="Q5364" s="34" t="s">
        <v>36</v>
      </c>
    </row>
    <row r="5365" spans="1:17">
      <c r="A5365" s="34">
        <v>118341</v>
      </c>
      <c r="B5365" s="34" t="s">
        <v>17</v>
      </c>
      <c r="C5365" s="34" t="s">
        <v>18</v>
      </c>
      <c r="D5365" s="34" t="s">
        <v>19</v>
      </c>
      <c r="E5365" s="34"/>
      <c r="F5365" s="34"/>
      <c r="G5365" s="34"/>
      <c r="H5365" s="34" t="s">
        <v>19</v>
      </c>
      <c r="I5365" s="34"/>
      <c r="J5365" s="34" t="s">
        <v>20</v>
      </c>
      <c r="K5365" s="34">
        <v>18753</v>
      </c>
      <c r="L5365" s="34" t="s">
        <v>201</v>
      </c>
      <c r="M5365" s="34" t="s">
        <v>22</v>
      </c>
      <c r="N5365" s="34" t="s">
        <v>34</v>
      </c>
      <c r="O5365" s="34">
        <v>43409</v>
      </c>
      <c r="P5365" s="34">
        <v>45348</v>
      </c>
      <c r="Q5365" s="34" t="s">
        <v>55</v>
      </c>
    </row>
    <row r="5366" spans="1:17">
      <c r="A5366" s="34">
        <v>108990</v>
      </c>
      <c r="B5366" s="34" t="s">
        <v>17</v>
      </c>
      <c r="C5366" s="34" t="s">
        <v>18</v>
      </c>
      <c r="D5366" s="34" t="s">
        <v>19</v>
      </c>
      <c r="E5366" s="34"/>
      <c r="F5366" s="34"/>
      <c r="G5366" s="34"/>
      <c r="H5366" s="34" t="s">
        <v>19</v>
      </c>
      <c r="I5366" s="34"/>
      <c r="J5366" s="34" t="s">
        <v>20</v>
      </c>
      <c r="K5366" s="34">
        <v>36304</v>
      </c>
      <c r="L5366" s="34" t="s">
        <v>66</v>
      </c>
      <c r="M5366" s="34" t="s">
        <v>57</v>
      </c>
      <c r="N5366" s="34" t="s">
        <v>32</v>
      </c>
      <c r="O5366" s="34">
        <v>41855</v>
      </c>
      <c r="P5366" s="34">
        <v>42069</v>
      </c>
      <c r="Q5366" s="34" t="s">
        <v>36</v>
      </c>
    </row>
    <row r="5367" spans="1:17">
      <c r="A5367" s="34">
        <v>102214</v>
      </c>
      <c r="B5367" s="34" t="s">
        <v>17</v>
      </c>
      <c r="C5367" s="34" t="s">
        <v>18</v>
      </c>
      <c r="D5367" s="34" t="s">
        <v>19</v>
      </c>
      <c r="E5367" s="34"/>
      <c r="F5367" s="34"/>
      <c r="G5367" s="34"/>
      <c r="H5367" s="34" t="s">
        <v>19</v>
      </c>
      <c r="I5367" s="34"/>
      <c r="J5367" s="34" t="s">
        <v>20</v>
      </c>
      <c r="K5367" s="34">
        <v>18279</v>
      </c>
      <c r="L5367" s="34" t="s">
        <v>402</v>
      </c>
      <c r="M5367" s="34" t="s">
        <v>52</v>
      </c>
      <c r="N5367" s="34" t="s">
        <v>32</v>
      </c>
      <c r="O5367" s="34">
        <v>40216</v>
      </c>
      <c r="P5367" s="34">
        <v>44776</v>
      </c>
      <c r="Q5367" s="34" t="s">
        <v>24</v>
      </c>
    </row>
    <row r="5368" spans="1:17">
      <c r="A5368" s="34">
        <v>111517</v>
      </c>
      <c r="B5368" s="34" t="s">
        <v>17</v>
      </c>
      <c r="C5368" s="34" t="s">
        <v>18</v>
      </c>
      <c r="D5368" s="34" t="s">
        <v>19</v>
      </c>
      <c r="E5368" s="34"/>
      <c r="F5368" s="34"/>
      <c r="G5368" s="34"/>
      <c r="H5368" s="34" t="s">
        <v>19</v>
      </c>
      <c r="I5368" s="34"/>
      <c r="J5368" s="34" t="s">
        <v>20</v>
      </c>
      <c r="K5368" s="34">
        <v>21326</v>
      </c>
      <c r="L5368" s="34" t="s">
        <v>101</v>
      </c>
      <c r="M5368" s="34" t="s">
        <v>22</v>
      </c>
      <c r="N5368" s="34" t="s">
        <v>32</v>
      </c>
      <c r="O5368" s="34">
        <v>42067</v>
      </c>
      <c r="P5368" s="34">
        <v>42369</v>
      </c>
      <c r="Q5368" s="34" t="s">
        <v>24</v>
      </c>
    </row>
    <row r="5369" spans="1:17">
      <c r="A5369" s="34">
        <v>154425</v>
      </c>
      <c r="B5369" s="34" t="s">
        <v>17</v>
      </c>
      <c r="C5369" s="34" t="s">
        <v>18</v>
      </c>
      <c r="D5369" s="34" t="s">
        <v>19</v>
      </c>
      <c r="E5369" s="34"/>
      <c r="F5369" s="34"/>
      <c r="G5369" s="34"/>
      <c r="H5369" s="34" t="s">
        <v>19</v>
      </c>
      <c r="I5369" s="34"/>
      <c r="J5369" s="34" t="s">
        <v>20</v>
      </c>
      <c r="K5369" s="34">
        <v>39142</v>
      </c>
      <c r="L5369" s="34" t="s">
        <v>151</v>
      </c>
      <c r="M5369" s="34" t="s">
        <v>22</v>
      </c>
      <c r="N5369" s="34" t="s">
        <v>34</v>
      </c>
      <c r="O5369" s="34">
        <v>44579</v>
      </c>
      <c r="P5369" s="34">
        <v>44894</v>
      </c>
      <c r="Q5369" s="34" t="s">
        <v>24</v>
      </c>
    </row>
    <row r="5370" spans="1:17">
      <c r="A5370" s="34">
        <v>122481</v>
      </c>
      <c r="B5370" s="34" t="s">
        <v>17</v>
      </c>
      <c r="C5370" s="34" t="s">
        <v>18</v>
      </c>
      <c r="D5370" s="34" t="s">
        <v>19</v>
      </c>
      <c r="E5370" s="34"/>
      <c r="F5370" s="34"/>
      <c r="G5370" s="34"/>
      <c r="H5370" s="34" t="s">
        <v>19</v>
      </c>
      <c r="I5370" s="34"/>
      <c r="J5370" s="34" t="s">
        <v>20</v>
      </c>
      <c r="K5370" s="34">
        <v>31072</v>
      </c>
      <c r="L5370" s="34" t="s">
        <v>74</v>
      </c>
      <c r="M5370" s="34" t="s">
        <v>22</v>
      </c>
      <c r="N5370" s="34" t="s">
        <v>32</v>
      </c>
      <c r="O5370" s="34" t="s">
        <v>36</v>
      </c>
      <c r="P5370" s="34" t="s">
        <v>36</v>
      </c>
      <c r="Q5370" s="34" t="s">
        <v>77</v>
      </c>
    </row>
    <row r="5371" spans="1:17">
      <c r="A5371" s="34">
        <v>109205</v>
      </c>
      <c r="B5371" s="34" t="s">
        <v>17</v>
      </c>
      <c r="C5371" s="34" t="s">
        <v>18</v>
      </c>
      <c r="D5371" s="34" t="s">
        <v>19</v>
      </c>
      <c r="E5371" s="34"/>
      <c r="F5371" s="34"/>
      <c r="G5371" s="34"/>
      <c r="H5371" s="34" t="s">
        <v>19</v>
      </c>
      <c r="I5371" s="34"/>
      <c r="J5371" s="34" t="s">
        <v>20</v>
      </c>
      <c r="K5371" s="34">
        <v>34651</v>
      </c>
      <c r="L5371" s="34" t="s">
        <v>54</v>
      </c>
      <c r="M5371" s="34" t="s">
        <v>27</v>
      </c>
      <c r="N5371" s="34" t="s">
        <v>32</v>
      </c>
      <c r="O5371" s="34" t="s">
        <v>36</v>
      </c>
      <c r="P5371" s="34" t="s">
        <v>36</v>
      </c>
      <c r="Q5371" s="34" t="s">
        <v>38</v>
      </c>
    </row>
    <row r="5372" spans="1:17">
      <c r="A5372" s="34">
        <v>113067</v>
      </c>
      <c r="B5372" s="34" t="s">
        <v>17</v>
      </c>
      <c r="C5372" s="34" t="s">
        <v>18</v>
      </c>
      <c r="D5372" s="34" t="s">
        <v>19</v>
      </c>
      <c r="E5372" s="34"/>
      <c r="F5372" s="34"/>
      <c r="G5372" s="34"/>
      <c r="H5372" s="34" t="s">
        <v>19</v>
      </c>
      <c r="I5372" s="34"/>
      <c r="J5372" s="34" t="s">
        <v>20</v>
      </c>
      <c r="K5372" s="34">
        <v>34570</v>
      </c>
      <c r="L5372" s="34" t="s">
        <v>37</v>
      </c>
      <c r="M5372" s="34" t="s">
        <v>27</v>
      </c>
      <c r="N5372" s="34" t="s">
        <v>36</v>
      </c>
      <c r="O5372" s="34" t="s">
        <v>36</v>
      </c>
      <c r="P5372" s="34" t="s">
        <v>36</v>
      </c>
      <c r="Q5372" s="34" t="s">
        <v>41</v>
      </c>
    </row>
    <row r="5373" spans="1:17">
      <c r="A5373" s="34">
        <v>151359</v>
      </c>
      <c r="B5373" s="34" t="s">
        <v>17</v>
      </c>
      <c r="C5373" s="34" t="s">
        <v>18</v>
      </c>
      <c r="D5373" s="34" t="s">
        <v>19</v>
      </c>
      <c r="E5373" s="34"/>
      <c r="F5373" s="34"/>
      <c r="G5373" s="34"/>
      <c r="H5373" s="34" t="s">
        <v>19</v>
      </c>
      <c r="I5373" s="34"/>
      <c r="J5373" s="34" t="s">
        <v>20</v>
      </c>
      <c r="K5373" s="34">
        <v>37485</v>
      </c>
      <c r="L5373" s="34" t="s">
        <v>65</v>
      </c>
      <c r="M5373" s="34" t="s">
        <v>27</v>
      </c>
      <c r="N5373" s="34" t="s">
        <v>34</v>
      </c>
      <c r="O5373" s="34">
        <v>44429</v>
      </c>
      <c r="P5373" s="34">
        <v>44651</v>
      </c>
      <c r="Q5373" s="34" t="s">
        <v>24</v>
      </c>
    </row>
    <row r="5374" spans="1:17">
      <c r="A5374" s="34">
        <v>56577</v>
      </c>
      <c r="B5374" s="34" t="s">
        <v>17</v>
      </c>
      <c r="C5374" s="34" t="s">
        <v>18</v>
      </c>
      <c r="D5374" s="34" t="s">
        <v>19</v>
      </c>
      <c r="E5374" s="34"/>
      <c r="F5374" s="34"/>
      <c r="G5374" s="34"/>
      <c r="H5374" s="34" t="s">
        <v>19</v>
      </c>
      <c r="I5374" s="34"/>
      <c r="J5374" s="34" t="s">
        <v>20</v>
      </c>
      <c r="K5374" s="34">
        <v>19404</v>
      </c>
      <c r="L5374" s="34" t="s">
        <v>48</v>
      </c>
      <c r="M5374" s="34" t="s">
        <v>27</v>
      </c>
      <c r="N5374" s="34" t="s">
        <v>32</v>
      </c>
      <c r="O5374" s="34">
        <v>40413</v>
      </c>
      <c r="P5374" s="34">
        <v>44831</v>
      </c>
      <c r="Q5374" s="34" t="s">
        <v>38</v>
      </c>
    </row>
    <row r="5375" spans="1:17">
      <c r="A5375" s="34">
        <v>107432</v>
      </c>
      <c r="B5375" s="34" t="s">
        <v>17</v>
      </c>
      <c r="C5375" s="34" t="s">
        <v>18</v>
      </c>
      <c r="D5375" s="34" t="s">
        <v>19</v>
      </c>
      <c r="E5375" s="34"/>
      <c r="F5375" s="34"/>
      <c r="G5375" s="34"/>
      <c r="H5375" s="34" t="s">
        <v>19</v>
      </c>
      <c r="I5375" s="34"/>
      <c r="J5375" s="34" t="s">
        <v>20</v>
      </c>
      <c r="K5375" s="34">
        <v>36160</v>
      </c>
      <c r="L5375" s="34" t="s">
        <v>96</v>
      </c>
      <c r="M5375" s="34" t="s">
        <v>22</v>
      </c>
      <c r="N5375" s="34" t="s">
        <v>34</v>
      </c>
      <c r="O5375" s="34">
        <v>41720</v>
      </c>
      <c r="P5375" s="34">
        <v>43488</v>
      </c>
      <c r="Q5375" s="34" t="s">
        <v>24</v>
      </c>
    </row>
    <row r="5376" spans="1:17">
      <c r="A5376" s="34">
        <v>109608</v>
      </c>
      <c r="B5376" s="34" t="s">
        <v>17</v>
      </c>
      <c r="C5376" s="34" t="s">
        <v>18</v>
      </c>
      <c r="D5376" s="34" t="s">
        <v>46</v>
      </c>
      <c r="E5376" s="34">
        <v>44502</v>
      </c>
      <c r="F5376" s="34" t="s">
        <v>153</v>
      </c>
      <c r="G5376" s="34" t="s">
        <v>145</v>
      </c>
      <c r="H5376" s="34" t="s">
        <v>19</v>
      </c>
      <c r="I5376" s="34"/>
      <c r="J5376" s="34" t="s">
        <v>30</v>
      </c>
      <c r="K5376" s="34">
        <v>18312</v>
      </c>
      <c r="L5376" s="34" t="s">
        <v>261</v>
      </c>
      <c r="M5376" s="34" t="s">
        <v>57</v>
      </c>
      <c r="N5376" s="34" t="s">
        <v>32</v>
      </c>
      <c r="O5376" s="34">
        <v>41946</v>
      </c>
      <c r="P5376" s="34">
        <v>44502</v>
      </c>
      <c r="Q5376" s="34" t="s">
        <v>38</v>
      </c>
    </row>
    <row r="5377" spans="1:17">
      <c r="A5377" s="34">
        <v>105926</v>
      </c>
      <c r="B5377" s="34" t="s">
        <v>17</v>
      </c>
      <c r="C5377" s="34" t="s">
        <v>25</v>
      </c>
      <c r="D5377" s="34" t="s">
        <v>19</v>
      </c>
      <c r="E5377" s="34"/>
      <c r="F5377" s="34"/>
      <c r="G5377" s="34"/>
      <c r="H5377" s="34" t="s">
        <v>19</v>
      </c>
      <c r="I5377" s="34"/>
      <c r="J5377" s="34" t="s">
        <v>30</v>
      </c>
      <c r="K5377" s="34">
        <v>23226</v>
      </c>
      <c r="L5377" s="34" t="s">
        <v>99</v>
      </c>
      <c r="M5377" s="34" t="s">
        <v>27</v>
      </c>
      <c r="N5377" s="34" t="s">
        <v>34</v>
      </c>
      <c r="O5377" s="34">
        <v>41373</v>
      </c>
      <c r="P5377" s="34"/>
      <c r="Q5377" s="34" t="s">
        <v>24</v>
      </c>
    </row>
    <row r="5378" spans="1:17">
      <c r="A5378" s="34">
        <v>118751</v>
      </c>
      <c r="B5378" s="34" t="s">
        <v>17</v>
      </c>
      <c r="C5378" s="34" t="s">
        <v>18</v>
      </c>
      <c r="D5378" s="34" t="s">
        <v>19</v>
      </c>
      <c r="E5378" s="34"/>
      <c r="F5378" s="34"/>
      <c r="G5378" s="34"/>
      <c r="H5378" s="34" t="s">
        <v>19</v>
      </c>
      <c r="I5378" s="34"/>
      <c r="J5378" s="34" t="s">
        <v>30</v>
      </c>
      <c r="K5378" s="34">
        <v>36898</v>
      </c>
      <c r="L5378" s="34" t="s">
        <v>67</v>
      </c>
      <c r="M5378" s="34" t="s">
        <v>22</v>
      </c>
      <c r="N5378" s="34" t="s">
        <v>32</v>
      </c>
      <c r="O5378" s="34">
        <v>42623</v>
      </c>
      <c r="P5378" s="34">
        <v>42798</v>
      </c>
      <c r="Q5378" s="34" t="s">
        <v>24</v>
      </c>
    </row>
    <row r="5379" spans="1:17">
      <c r="A5379" s="34">
        <v>122206</v>
      </c>
      <c r="B5379" s="34" t="s">
        <v>17</v>
      </c>
      <c r="C5379" s="34" t="s">
        <v>18</v>
      </c>
      <c r="D5379" s="34" t="s">
        <v>19</v>
      </c>
      <c r="E5379" s="34"/>
      <c r="F5379" s="34"/>
      <c r="G5379" s="34"/>
      <c r="H5379" s="34" t="s">
        <v>19</v>
      </c>
      <c r="I5379" s="34"/>
      <c r="J5379" s="34" t="s">
        <v>30</v>
      </c>
      <c r="K5379" s="34">
        <v>20859</v>
      </c>
      <c r="L5379" s="34" t="s">
        <v>59</v>
      </c>
      <c r="M5379" s="34" t="s">
        <v>27</v>
      </c>
      <c r="N5379" s="34" t="s">
        <v>34</v>
      </c>
      <c r="O5379" s="34" t="s">
        <v>36</v>
      </c>
      <c r="P5379" s="34" t="s">
        <v>36</v>
      </c>
      <c r="Q5379" s="34" t="s">
        <v>36</v>
      </c>
    </row>
    <row r="5380" spans="1:17">
      <c r="A5380" s="34">
        <v>165904</v>
      </c>
      <c r="B5380" s="34" t="s">
        <v>17</v>
      </c>
      <c r="C5380" s="34" t="s">
        <v>18</v>
      </c>
      <c r="D5380" s="34" t="s">
        <v>19</v>
      </c>
      <c r="E5380" s="34"/>
      <c r="F5380" s="34"/>
      <c r="G5380" s="34"/>
      <c r="H5380" s="34" t="s">
        <v>19</v>
      </c>
      <c r="I5380" s="34"/>
      <c r="J5380" s="34" t="s">
        <v>30</v>
      </c>
      <c r="K5380" s="34">
        <v>40415</v>
      </c>
      <c r="L5380" s="34" t="s">
        <v>65</v>
      </c>
      <c r="M5380" s="34" t="s">
        <v>27</v>
      </c>
      <c r="N5380" s="34" t="s">
        <v>34</v>
      </c>
      <c r="O5380" s="34" t="s">
        <v>36</v>
      </c>
      <c r="P5380" s="34" t="s">
        <v>36</v>
      </c>
      <c r="Q5380" s="34" t="s">
        <v>36</v>
      </c>
    </row>
    <row r="5381" spans="1:17">
      <c r="A5381" s="34">
        <v>22206</v>
      </c>
      <c r="B5381" s="34" t="s">
        <v>17</v>
      </c>
      <c r="C5381" s="34" t="s">
        <v>18</v>
      </c>
      <c r="D5381" s="34" t="s">
        <v>19</v>
      </c>
      <c r="E5381" s="34"/>
      <c r="F5381" s="34"/>
      <c r="G5381" s="34"/>
      <c r="H5381" s="34" t="s">
        <v>19</v>
      </c>
      <c r="I5381" s="34"/>
      <c r="J5381" s="34" t="s">
        <v>20</v>
      </c>
      <c r="K5381" s="34"/>
      <c r="L5381" s="34" t="s">
        <v>37</v>
      </c>
      <c r="M5381" s="34" t="s">
        <v>27</v>
      </c>
      <c r="N5381" s="34" t="s">
        <v>32</v>
      </c>
      <c r="O5381" s="34">
        <v>1</v>
      </c>
      <c r="P5381" s="34">
        <v>1</v>
      </c>
      <c r="Q5381" s="34" t="s">
        <v>36</v>
      </c>
    </row>
    <row r="5382" spans="1:17">
      <c r="A5382" s="34">
        <v>102807</v>
      </c>
      <c r="B5382" s="34" t="s">
        <v>17</v>
      </c>
      <c r="C5382" s="34" t="s">
        <v>18</v>
      </c>
      <c r="D5382" s="34" t="s">
        <v>19</v>
      </c>
      <c r="E5382" s="34"/>
      <c r="F5382" s="34"/>
      <c r="G5382" s="34"/>
      <c r="H5382" s="34" t="s">
        <v>19</v>
      </c>
      <c r="I5382" s="34"/>
      <c r="J5382" s="34" t="s">
        <v>20</v>
      </c>
      <c r="K5382" s="34">
        <v>25205</v>
      </c>
      <c r="L5382" s="34" t="s">
        <v>67</v>
      </c>
      <c r="M5382" s="34" t="s">
        <v>22</v>
      </c>
      <c r="N5382" s="34" t="s">
        <v>34</v>
      </c>
      <c r="O5382" s="34">
        <v>41431</v>
      </c>
      <c r="P5382" s="34">
        <v>42164</v>
      </c>
      <c r="Q5382" s="34" t="s">
        <v>55</v>
      </c>
    </row>
    <row r="5383" spans="1:17">
      <c r="A5383" s="34">
        <v>107537</v>
      </c>
      <c r="B5383" s="34" t="s">
        <v>17</v>
      </c>
      <c r="C5383" s="34" t="s">
        <v>25</v>
      </c>
      <c r="D5383" s="34" t="s">
        <v>19</v>
      </c>
      <c r="E5383" s="34"/>
      <c r="F5383" s="34"/>
      <c r="G5383" s="34"/>
      <c r="H5383" s="34" t="s">
        <v>19</v>
      </c>
      <c r="I5383" s="34"/>
      <c r="J5383" s="34" t="s">
        <v>20</v>
      </c>
      <c r="K5383" s="34">
        <v>19496</v>
      </c>
      <c r="L5383" s="34" t="s">
        <v>54</v>
      </c>
      <c r="M5383" s="34" t="s">
        <v>27</v>
      </c>
      <c r="N5383" s="34" t="s">
        <v>28</v>
      </c>
      <c r="O5383" s="34" t="s">
        <v>36</v>
      </c>
      <c r="P5383" s="34" t="s">
        <v>36</v>
      </c>
      <c r="Q5383" s="34" t="s">
        <v>55</v>
      </c>
    </row>
    <row r="5384" spans="1:17">
      <c r="A5384" s="34">
        <v>79220</v>
      </c>
      <c r="B5384" s="34" t="s">
        <v>17</v>
      </c>
      <c r="C5384" s="34" t="s">
        <v>18</v>
      </c>
      <c r="D5384" s="34" t="s">
        <v>19</v>
      </c>
      <c r="E5384" s="34"/>
      <c r="F5384" s="34"/>
      <c r="G5384" s="34"/>
      <c r="H5384" s="34" t="s">
        <v>19</v>
      </c>
      <c r="I5384" s="34"/>
      <c r="J5384" s="34" t="s">
        <v>20</v>
      </c>
      <c r="K5384" s="34"/>
      <c r="L5384" s="34" t="s">
        <v>79</v>
      </c>
      <c r="M5384" s="34" t="s">
        <v>22</v>
      </c>
      <c r="N5384" s="34" t="s">
        <v>34</v>
      </c>
      <c r="O5384" s="34">
        <v>1</v>
      </c>
      <c r="P5384" s="34">
        <v>1</v>
      </c>
      <c r="Q5384" s="34" t="s">
        <v>36</v>
      </c>
    </row>
    <row r="5385" spans="1:17">
      <c r="A5385" s="34">
        <v>167232</v>
      </c>
      <c r="B5385" s="34" t="s">
        <v>17</v>
      </c>
      <c r="C5385" s="34" t="s">
        <v>25</v>
      </c>
      <c r="D5385" s="34" t="s">
        <v>19</v>
      </c>
      <c r="E5385" s="34"/>
      <c r="F5385" s="34"/>
      <c r="G5385" s="34"/>
      <c r="H5385" s="34" t="s">
        <v>19</v>
      </c>
      <c r="I5385" s="34"/>
      <c r="J5385" s="34" t="s">
        <v>20</v>
      </c>
      <c r="K5385" s="34">
        <v>19921</v>
      </c>
      <c r="L5385" s="34" t="s">
        <v>37</v>
      </c>
      <c r="M5385" s="34" t="s">
        <v>27</v>
      </c>
      <c r="N5385" s="34" t="s">
        <v>34</v>
      </c>
      <c r="O5385" s="34">
        <v>45413</v>
      </c>
      <c r="P5385" s="34"/>
      <c r="Q5385" s="34" t="s">
        <v>24</v>
      </c>
    </row>
    <row r="5386" spans="1:17">
      <c r="A5386" s="34">
        <v>114315</v>
      </c>
      <c r="B5386" s="34" t="s">
        <v>17</v>
      </c>
      <c r="C5386" s="34" t="s">
        <v>18</v>
      </c>
      <c r="D5386" s="34" t="s">
        <v>19</v>
      </c>
      <c r="E5386" s="34"/>
      <c r="F5386" s="34"/>
      <c r="G5386" s="34"/>
      <c r="H5386" s="34" t="s">
        <v>19</v>
      </c>
      <c r="I5386" s="34"/>
      <c r="J5386" s="34" t="s">
        <v>20</v>
      </c>
      <c r="K5386" s="34">
        <v>15260</v>
      </c>
      <c r="L5386" s="34" t="s">
        <v>110</v>
      </c>
      <c r="M5386" s="34" t="s">
        <v>22</v>
      </c>
      <c r="N5386" s="34" t="s">
        <v>34</v>
      </c>
      <c r="O5386" s="34">
        <v>42166</v>
      </c>
      <c r="P5386" s="34">
        <v>43125</v>
      </c>
      <c r="Q5386" s="34" t="s">
        <v>24</v>
      </c>
    </row>
    <row r="5387" spans="1:17">
      <c r="A5387" s="34">
        <v>77519</v>
      </c>
      <c r="B5387" s="34" t="s">
        <v>17</v>
      </c>
      <c r="C5387" s="34" t="s">
        <v>18</v>
      </c>
      <c r="D5387" s="34" t="s">
        <v>19</v>
      </c>
      <c r="E5387" s="34"/>
      <c r="F5387" s="34"/>
      <c r="G5387" s="34"/>
      <c r="H5387" s="34" t="s">
        <v>19</v>
      </c>
      <c r="I5387" s="34"/>
      <c r="J5387" s="34" t="s">
        <v>20</v>
      </c>
      <c r="K5387" s="34">
        <v>15287</v>
      </c>
      <c r="L5387" s="34" t="s">
        <v>37</v>
      </c>
      <c r="M5387" s="34" t="s">
        <v>27</v>
      </c>
      <c r="N5387" s="34" t="s">
        <v>32</v>
      </c>
      <c r="O5387" s="34">
        <v>40452</v>
      </c>
      <c r="P5387" s="34">
        <v>44447</v>
      </c>
      <c r="Q5387" s="34" t="s">
        <v>24</v>
      </c>
    </row>
    <row r="5388" spans="1:17">
      <c r="A5388" s="34">
        <v>129015</v>
      </c>
      <c r="B5388" s="34" t="s">
        <v>17</v>
      </c>
      <c r="C5388" s="34" t="s">
        <v>18</v>
      </c>
      <c r="D5388" s="34" t="s">
        <v>19</v>
      </c>
      <c r="E5388" s="34"/>
      <c r="F5388" s="34"/>
      <c r="G5388" s="34"/>
      <c r="H5388" s="34" t="s">
        <v>19</v>
      </c>
      <c r="I5388" s="34"/>
      <c r="J5388" s="34" t="s">
        <v>20</v>
      </c>
      <c r="K5388" s="34"/>
      <c r="L5388" s="34" t="s">
        <v>126</v>
      </c>
      <c r="M5388" s="34" t="s">
        <v>52</v>
      </c>
      <c r="N5388" s="34" t="s">
        <v>32</v>
      </c>
      <c r="O5388" s="34" t="s">
        <v>36</v>
      </c>
      <c r="P5388" s="34" t="s">
        <v>36</v>
      </c>
      <c r="Q5388" s="34" t="s">
        <v>36</v>
      </c>
    </row>
    <row r="5389" spans="1:17">
      <c r="A5389" s="34">
        <v>140748</v>
      </c>
      <c r="B5389" s="34" t="s">
        <v>17</v>
      </c>
      <c r="C5389" s="34" t="s">
        <v>18</v>
      </c>
      <c r="D5389" s="34" t="s">
        <v>19</v>
      </c>
      <c r="E5389" s="34"/>
      <c r="F5389" s="34"/>
      <c r="G5389" s="34"/>
      <c r="H5389" s="34" t="s">
        <v>19</v>
      </c>
      <c r="I5389" s="34"/>
      <c r="J5389" s="34" t="s">
        <v>20</v>
      </c>
      <c r="K5389" s="34">
        <v>27828</v>
      </c>
      <c r="L5389" s="34" t="s">
        <v>35</v>
      </c>
      <c r="M5389" s="34" t="s">
        <v>27</v>
      </c>
      <c r="N5389" s="34" t="s">
        <v>34</v>
      </c>
      <c r="O5389" s="34">
        <v>43784</v>
      </c>
      <c r="P5389" s="34"/>
      <c r="Q5389" s="34" t="s">
        <v>38</v>
      </c>
    </row>
    <row r="5390" spans="1:17">
      <c r="A5390" s="34">
        <v>105739</v>
      </c>
      <c r="B5390" s="34" t="s">
        <v>17</v>
      </c>
      <c r="C5390" s="34" t="s">
        <v>18</v>
      </c>
      <c r="D5390" s="34" t="s">
        <v>19</v>
      </c>
      <c r="E5390" s="34"/>
      <c r="F5390" s="34"/>
      <c r="G5390" s="34"/>
      <c r="H5390" s="34" t="s">
        <v>19</v>
      </c>
      <c r="I5390" s="34"/>
      <c r="J5390" s="34" t="s">
        <v>20</v>
      </c>
      <c r="K5390" s="34">
        <v>36095</v>
      </c>
      <c r="L5390" s="34" t="s">
        <v>37</v>
      </c>
      <c r="M5390" s="34" t="s">
        <v>27</v>
      </c>
      <c r="N5390" s="34" t="s">
        <v>32</v>
      </c>
      <c r="O5390" s="34">
        <v>41559</v>
      </c>
      <c r="P5390" s="34">
        <v>42242</v>
      </c>
      <c r="Q5390" s="34" t="s">
        <v>24</v>
      </c>
    </row>
    <row r="5391" spans="1:17">
      <c r="A5391" s="34">
        <v>140747</v>
      </c>
      <c r="B5391" s="34" t="s">
        <v>17</v>
      </c>
      <c r="C5391" s="34" t="s">
        <v>18</v>
      </c>
      <c r="D5391" s="34" t="s">
        <v>19</v>
      </c>
      <c r="E5391" s="34"/>
      <c r="F5391" s="34"/>
      <c r="G5391" s="34"/>
      <c r="H5391" s="34" t="s">
        <v>19</v>
      </c>
      <c r="I5391" s="34"/>
      <c r="J5391" s="34" t="s">
        <v>20</v>
      </c>
      <c r="K5391" s="34">
        <v>34493</v>
      </c>
      <c r="L5391" s="34" t="s">
        <v>37</v>
      </c>
      <c r="M5391" s="34" t="s">
        <v>27</v>
      </c>
      <c r="N5391" s="34" t="s">
        <v>34</v>
      </c>
      <c r="O5391" s="34">
        <v>43784</v>
      </c>
      <c r="P5391" s="34">
        <v>44831</v>
      </c>
      <c r="Q5391" s="34" t="s">
        <v>38</v>
      </c>
    </row>
    <row r="5392" spans="1:17">
      <c r="A5392" s="34">
        <v>154430</v>
      </c>
      <c r="B5392" s="34" t="s">
        <v>17</v>
      </c>
      <c r="C5392" s="34" t="s">
        <v>18</v>
      </c>
      <c r="D5392" s="34" t="s">
        <v>19</v>
      </c>
      <c r="E5392" s="34"/>
      <c r="F5392" s="34"/>
      <c r="G5392" s="34"/>
      <c r="H5392" s="34" t="s">
        <v>19</v>
      </c>
      <c r="I5392" s="34"/>
      <c r="J5392" s="34" t="s">
        <v>20</v>
      </c>
      <c r="K5392" s="34">
        <v>37281</v>
      </c>
      <c r="L5392" s="34" t="s">
        <v>56</v>
      </c>
      <c r="M5392" s="34" t="s">
        <v>57</v>
      </c>
      <c r="N5392" s="34" t="s">
        <v>36</v>
      </c>
      <c r="O5392" s="34">
        <v>44585</v>
      </c>
      <c r="P5392" s="34">
        <v>44776</v>
      </c>
      <c r="Q5392" s="34" t="s">
        <v>24</v>
      </c>
    </row>
    <row r="5393" spans="1:17">
      <c r="A5393" s="34">
        <v>129393</v>
      </c>
      <c r="B5393" s="34" t="s">
        <v>17</v>
      </c>
      <c r="C5393" s="34" t="s">
        <v>25</v>
      </c>
      <c r="D5393" s="34" t="s">
        <v>19</v>
      </c>
      <c r="E5393" s="34"/>
      <c r="F5393" s="34"/>
      <c r="G5393" s="34"/>
      <c r="H5393" s="34" t="s">
        <v>19</v>
      </c>
      <c r="I5393" s="34"/>
      <c r="J5393" s="34" t="s">
        <v>20</v>
      </c>
      <c r="K5393" s="34">
        <v>25261</v>
      </c>
      <c r="L5393" s="34" t="s">
        <v>37</v>
      </c>
      <c r="M5393" s="34" t="s">
        <v>27</v>
      </c>
      <c r="N5393" s="34" t="s">
        <v>34</v>
      </c>
      <c r="O5393" s="34">
        <v>43279</v>
      </c>
      <c r="P5393" s="34"/>
      <c r="Q5393" s="34" t="s">
        <v>24</v>
      </c>
    </row>
    <row r="5394" spans="1:17">
      <c r="A5394" s="34">
        <v>77860</v>
      </c>
      <c r="B5394" s="34" t="s">
        <v>17</v>
      </c>
      <c r="C5394" s="34" t="s">
        <v>18</v>
      </c>
      <c r="D5394" s="34" t="s">
        <v>19</v>
      </c>
      <c r="E5394" s="34"/>
      <c r="F5394" s="34"/>
      <c r="G5394" s="34"/>
      <c r="H5394" s="34" t="s">
        <v>19</v>
      </c>
      <c r="I5394" s="34"/>
      <c r="J5394" s="34" t="s">
        <v>30</v>
      </c>
      <c r="K5394" s="34">
        <v>28794</v>
      </c>
      <c r="L5394" s="34" t="s">
        <v>26</v>
      </c>
      <c r="M5394" s="34" t="s">
        <v>27</v>
      </c>
      <c r="N5394" s="34" t="s">
        <v>34</v>
      </c>
      <c r="O5394" s="34">
        <v>40557</v>
      </c>
      <c r="P5394" s="34">
        <v>41649</v>
      </c>
      <c r="Q5394" s="34" t="s">
        <v>36</v>
      </c>
    </row>
    <row r="5395" spans="1:17">
      <c r="A5395" s="34">
        <v>106223</v>
      </c>
      <c r="B5395" s="34" t="s">
        <v>17</v>
      </c>
      <c r="C5395" s="34" t="s">
        <v>18</v>
      </c>
      <c r="D5395" s="34" t="s">
        <v>19</v>
      </c>
      <c r="E5395" s="34"/>
      <c r="F5395" s="34"/>
      <c r="G5395" s="34"/>
      <c r="H5395" s="34" t="s">
        <v>19</v>
      </c>
      <c r="I5395" s="34"/>
      <c r="J5395" s="34" t="s">
        <v>20</v>
      </c>
      <c r="K5395" s="34">
        <v>16573</v>
      </c>
      <c r="L5395" s="34" t="s">
        <v>116</v>
      </c>
      <c r="M5395" s="34" t="s">
        <v>22</v>
      </c>
      <c r="N5395" s="34" t="s">
        <v>32</v>
      </c>
      <c r="O5395" s="34">
        <v>41596</v>
      </c>
      <c r="P5395" s="34">
        <v>43900</v>
      </c>
      <c r="Q5395" s="34" t="s">
        <v>24</v>
      </c>
    </row>
    <row r="5396" spans="1:17">
      <c r="A5396" s="34">
        <v>81518</v>
      </c>
      <c r="B5396" s="34" t="s">
        <v>17</v>
      </c>
      <c r="C5396" s="34" t="s">
        <v>25</v>
      </c>
      <c r="D5396" s="34" t="s">
        <v>19</v>
      </c>
      <c r="E5396" s="34"/>
      <c r="F5396" s="34"/>
      <c r="G5396" s="34"/>
      <c r="H5396" s="34" t="s">
        <v>19</v>
      </c>
      <c r="I5396" s="34"/>
      <c r="J5396" s="34" t="s">
        <v>30</v>
      </c>
      <c r="K5396" s="34">
        <v>13750</v>
      </c>
      <c r="L5396" s="34" t="s">
        <v>65</v>
      </c>
      <c r="M5396" s="34" t="s">
        <v>27</v>
      </c>
      <c r="N5396" s="34" t="s">
        <v>32</v>
      </c>
      <c r="O5396" s="34">
        <v>36526</v>
      </c>
      <c r="P5396" s="34"/>
      <c r="Q5396" s="34" t="s">
        <v>38</v>
      </c>
    </row>
    <row r="5397" spans="1:17">
      <c r="A5397" s="34">
        <v>47732</v>
      </c>
      <c r="B5397" s="34" t="s">
        <v>17</v>
      </c>
      <c r="C5397" s="34" t="s">
        <v>25</v>
      </c>
      <c r="D5397" s="34" t="s">
        <v>19</v>
      </c>
      <c r="E5397" s="34"/>
      <c r="F5397" s="34"/>
      <c r="G5397" s="34"/>
      <c r="H5397" s="34" t="s">
        <v>19</v>
      </c>
      <c r="I5397" s="34"/>
      <c r="J5397" s="34" t="s">
        <v>20</v>
      </c>
      <c r="K5397" s="34">
        <v>14005</v>
      </c>
      <c r="L5397" s="34" t="s">
        <v>65</v>
      </c>
      <c r="M5397" s="34" t="s">
        <v>27</v>
      </c>
      <c r="N5397" s="34" t="s">
        <v>32</v>
      </c>
      <c r="O5397" s="34">
        <v>36526</v>
      </c>
      <c r="P5397" s="34"/>
      <c r="Q5397" s="34" t="s">
        <v>38</v>
      </c>
    </row>
    <row r="5398" spans="1:17">
      <c r="A5398" s="34">
        <v>59896</v>
      </c>
      <c r="B5398" s="34" t="s">
        <v>17</v>
      </c>
      <c r="C5398" s="34" t="s">
        <v>25</v>
      </c>
      <c r="D5398" s="34" t="s">
        <v>19</v>
      </c>
      <c r="E5398" s="34"/>
      <c r="F5398" s="34"/>
      <c r="G5398" s="34"/>
      <c r="H5398" s="34" t="s">
        <v>19</v>
      </c>
      <c r="I5398" s="34"/>
      <c r="J5398" s="34" t="s">
        <v>20</v>
      </c>
      <c r="K5398" s="34">
        <v>15441</v>
      </c>
      <c r="L5398" s="34" t="s">
        <v>37</v>
      </c>
      <c r="M5398" s="34" t="s">
        <v>27</v>
      </c>
      <c r="N5398" s="34" t="s">
        <v>34</v>
      </c>
      <c r="O5398" s="34">
        <v>38910</v>
      </c>
      <c r="P5398" s="34"/>
      <c r="Q5398" s="34" t="s">
        <v>24</v>
      </c>
    </row>
    <row r="5399" spans="1:17">
      <c r="A5399" s="34">
        <v>161964</v>
      </c>
      <c r="B5399" s="34" t="s">
        <v>17</v>
      </c>
      <c r="C5399" s="34" t="s">
        <v>18</v>
      </c>
      <c r="D5399" s="34" t="s">
        <v>19</v>
      </c>
      <c r="E5399" s="34"/>
      <c r="F5399" s="34"/>
      <c r="G5399" s="34"/>
      <c r="H5399" s="34" t="s">
        <v>19</v>
      </c>
      <c r="I5399" s="34"/>
      <c r="J5399" s="34" t="s">
        <v>20</v>
      </c>
      <c r="K5399" s="34">
        <v>38689</v>
      </c>
      <c r="L5399" s="34" t="s">
        <v>60</v>
      </c>
      <c r="M5399" s="34" t="s">
        <v>27</v>
      </c>
      <c r="N5399" s="34" t="s">
        <v>36</v>
      </c>
      <c r="O5399" s="34">
        <v>45118</v>
      </c>
      <c r="P5399" s="34">
        <v>45176</v>
      </c>
      <c r="Q5399" s="34" t="s">
        <v>24</v>
      </c>
    </row>
    <row r="5400" spans="1:17">
      <c r="A5400" s="34">
        <v>167000</v>
      </c>
      <c r="B5400" s="34" t="s">
        <v>17</v>
      </c>
      <c r="C5400" s="34" t="s">
        <v>25</v>
      </c>
      <c r="D5400" s="34" t="s">
        <v>19</v>
      </c>
      <c r="E5400" s="34"/>
      <c r="F5400" s="34"/>
      <c r="G5400" s="34"/>
      <c r="H5400" s="34" t="s">
        <v>19</v>
      </c>
      <c r="I5400" s="34"/>
      <c r="J5400" s="34" t="s">
        <v>20</v>
      </c>
      <c r="K5400" s="34">
        <v>39316</v>
      </c>
      <c r="L5400" s="34" t="s">
        <v>48</v>
      </c>
      <c r="M5400" s="34" t="s">
        <v>27</v>
      </c>
      <c r="N5400" s="34" t="s">
        <v>28</v>
      </c>
      <c r="O5400" s="34">
        <v>45409</v>
      </c>
      <c r="P5400" s="34"/>
      <c r="Q5400" s="34" t="s">
        <v>24</v>
      </c>
    </row>
    <row r="5401" spans="1:17">
      <c r="A5401" s="34">
        <v>151139</v>
      </c>
      <c r="B5401" s="34" t="s">
        <v>17</v>
      </c>
      <c r="C5401" s="34" t="s">
        <v>18</v>
      </c>
      <c r="D5401" s="34" t="s">
        <v>19</v>
      </c>
      <c r="E5401" s="34"/>
      <c r="F5401" s="34"/>
      <c r="G5401" s="34"/>
      <c r="H5401" s="34" t="s">
        <v>19</v>
      </c>
      <c r="I5401" s="34"/>
      <c r="J5401" s="34" t="s">
        <v>20</v>
      </c>
      <c r="K5401" s="34">
        <v>38302</v>
      </c>
      <c r="L5401" s="34" t="s">
        <v>48</v>
      </c>
      <c r="M5401" s="34" t="s">
        <v>27</v>
      </c>
      <c r="N5401" s="34" t="s">
        <v>28</v>
      </c>
      <c r="O5401" s="34">
        <v>44396</v>
      </c>
      <c r="P5401" s="34">
        <v>44434</v>
      </c>
      <c r="Q5401" s="34" t="s">
        <v>24</v>
      </c>
    </row>
    <row r="5402" spans="1:17">
      <c r="A5402" s="34">
        <v>131800</v>
      </c>
      <c r="B5402" s="34" t="s">
        <v>17</v>
      </c>
      <c r="C5402" s="34" t="s">
        <v>18</v>
      </c>
      <c r="D5402" s="34" t="s">
        <v>19</v>
      </c>
      <c r="E5402" s="34"/>
      <c r="F5402" s="34"/>
      <c r="G5402" s="34"/>
      <c r="H5402" s="34" t="s">
        <v>19</v>
      </c>
      <c r="I5402" s="34"/>
      <c r="J5402" s="34" t="s">
        <v>20</v>
      </c>
      <c r="K5402" s="34">
        <v>36924</v>
      </c>
      <c r="L5402" s="34" t="s">
        <v>48</v>
      </c>
      <c r="M5402" s="34" t="s">
        <v>27</v>
      </c>
      <c r="N5402" s="34" t="s">
        <v>28</v>
      </c>
      <c r="O5402" s="34">
        <v>43427</v>
      </c>
      <c r="P5402" s="34">
        <v>43586</v>
      </c>
      <c r="Q5402" s="34" t="s">
        <v>24</v>
      </c>
    </row>
    <row r="5403" spans="1:17">
      <c r="A5403" s="34">
        <v>107249</v>
      </c>
      <c r="B5403" s="34" t="s">
        <v>17</v>
      </c>
      <c r="C5403" s="34" t="s">
        <v>18</v>
      </c>
      <c r="D5403" s="34" t="s">
        <v>19</v>
      </c>
      <c r="E5403" s="34"/>
      <c r="F5403" s="34"/>
      <c r="G5403" s="34"/>
      <c r="H5403" s="34" t="s">
        <v>19</v>
      </c>
      <c r="I5403" s="34"/>
      <c r="J5403" s="34" t="s">
        <v>30</v>
      </c>
      <c r="K5403" s="34">
        <v>36514</v>
      </c>
      <c r="L5403" s="34" t="s">
        <v>49</v>
      </c>
      <c r="M5403" s="34" t="s">
        <v>22</v>
      </c>
      <c r="N5403" s="34" t="s">
        <v>32</v>
      </c>
      <c r="O5403" s="34">
        <v>41694</v>
      </c>
      <c r="P5403" s="34">
        <v>41974</v>
      </c>
      <c r="Q5403" s="34" t="s">
        <v>36</v>
      </c>
    </row>
    <row r="5404" spans="1:17">
      <c r="A5404" s="34">
        <v>165694</v>
      </c>
      <c r="B5404" s="34" t="s">
        <v>17</v>
      </c>
      <c r="C5404" s="34" t="s">
        <v>25</v>
      </c>
      <c r="D5404" s="34" t="s">
        <v>19</v>
      </c>
      <c r="E5404" s="34"/>
      <c r="F5404" s="34"/>
      <c r="G5404" s="34"/>
      <c r="H5404" s="34" t="s">
        <v>19</v>
      </c>
      <c r="I5404" s="34"/>
      <c r="J5404" s="34" t="s">
        <v>20</v>
      </c>
      <c r="K5404" s="34">
        <v>40136</v>
      </c>
      <c r="L5404" s="34" t="s">
        <v>21</v>
      </c>
      <c r="M5404" s="34" t="s">
        <v>22</v>
      </c>
      <c r="N5404" s="34" t="s">
        <v>43</v>
      </c>
      <c r="O5404" s="34">
        <v>45337</v>
      </c>
      <c r="P5404" s="34"/>
      <c r="Q5404" s="34" t="s">
        <v>24</v>
      </c>
    </row>
    <row r="5405" spans="1:17">
      <c r="A5405" s="34">
        <v>154123</v>
      </c>
      <c r="B5405" s="34" t="s">
        <v>17</v>
      </c>
      <c r="C5405" s="34" t="s">
        <v>25</v>
      </c>
      <c r="D5405" s="34" t="s">
        <v>19</v>
      </c>
      <c r="E5405" s="34"/>
      <c r="F5405" s="34"/>
      <c r="G5405" s="34"/>
      <c r="H5405" s="34" t="s">
        <v>19</v>
      </c>
      <c r="I5405" s="34"/>
      <c r="J5405" s="34" t="s">
        <v>30</v>
      </c>
      <c r="K5405" s="34">
        <v>20010</v>
      </c>
      <c r="L5405" s="34" t="s">
        <v>102</v>
      </c>
      <c r="M5405" s="34" t="s">
        <v>22</v>
      </c>
      <c r="N5405" s="34" t="s">
        <v>32</v>
      </c>
      <c r="O5405" s="34">
        <v>44523</v>
      </c>
      <c r="P5405" s="34"/>
      <c r="Q5405" s="34" t="s">
        <v>24</v>
      </c>
    </row>
    <row r="5406" spans="1:17">
      <c r="A5406" s="34">
        <v>150457</v>
      </c>
      <c r="B5406" s="34" t="s">
        <v>17</v>
      </c>
      <c r="C5406" s="34" t="s">
        <v>18</v>
      </c>
      <c r="D5406" s="34" t="s">
        <v>19</v>
      </c>
      <c r="E5406" s="34"/>
      <c r="F5406" s="34"/>
      <c r="G5406" s="34"/>
      <c r="H5406" s="34" t="s">
        <v>19</v>
      </c>
      <c r="I5406" s="34"/>
      <c r="J5406" s="34" t="s">
        <v>20</v>
      </c>
      <c r="K5406" s="34">
        <v>31566</v>
      </c>
      <c r="L5406" s="34" t="s">
        <v>35</v>
      </c>
      <c r="M5406" s="34" t="s">
        <v>27</v>
      </c>
      <c r="N5406" s="34" t="s">
        <v>23</v>
      </c>
      <c r="O5406" s="34" t="s">
        <v>36</v>
      </c>
      <c r="P5406" s="34" t="s">
        <v>36</v>
      </c>
      <c r="Q5406" s="34" t="s">
        <v>36</v>
      </c>
    </row>
    <row r="5407" spans="1:17">
      <c r="A5407" s="34">
        <v>139722</v>
      </c>
      <c r="B5407" s="34" t="s">
        <v>17</v>
      </c>
      <c r="C5407" s="34" t="s">
        <v>18</v>
      </c>
      <c r="D5407" s="34" t="s">
        <v>19</v>
      </c>
      <c r="E5407" s="34"/>
      <c r="F5407" s="34"/>
      <c r="G5407" s="34"/>
      <c r="H5407" s="34" t="s">
        <v>19</v>
      </c>
      <c r="I5407" s="34"/>
      <c r="J5407" s="34" t="s">
        <v>20</v>
      </c>
      <c r="K5407" s="34">
        <v>38673</v>
      </c>
      <c r="L5407" s="34" t="s">
        <v>96</v>
      </c>
      <c r="M5407" s="34" t="s">
        <v>22</v>
      </c>
      <c r="N5407" s="34" t="s">
        <v>40</v>
      </c>
      <c r="O5407" s="34" t="s">
        <v>36</v>
      </c>
      <c r="P5407" s="34" t="s">
        <v>36</v>
      </c>
      <c r="Q5407" s="34" t="s">
        <v>24</v>
      </c>
    </row>
    <row r="5408" spans="1:17">
      <c r="A5408" s="34">
        <v>108299</v>
      </c>
      <c r="B5408" s="34" t="s">
        <v>17</v>
      </c>
      <c r="C5408" s="34" t="s">
        <v>18</v>
      </c>
      <c r="D5408" s="34" t="s">
        <v>19</v>
      </c>
      <c r="E5408" s="34"/>
      <c r="F5408" s="34"/>
      <c r="G5408" s="34"/>
      <c r="H5408" s="34" t="s">
        <v>19</v>
      </c>
      <c r="I5408" s="34"/>
      <c r="J5408" s="34" t="s">
        <v>20</v>
      </c>
      <c r="K5408" s="34">
        <v>20929</v>
      </c>
      <c r="L5408" s="34" t="s">
        <v>92</v>
      </c>
      <c r="M5408" s="34" t="s">
        <v>22</v>
      </c>
      <c r="N5408" s="34" t="s">
        <v>32</v>
      </c>
      <c r="O5408" s="34">
        <v>41809</v>
      </c>
      <c r="P5408" s="34">
        <v>44433</v>
      </c>
      <c r="Q5408" s="34" t="s">
        <v>24</v>
      </c>
    </row>
    <row r="5409" spans="1:17">
      <c r="A5409" s="34">
        <v>125511</v>
      </c>
      <c r="B5409" s="34" t="s">
        <v>17</v>
      </c>
      <c r="C5409" s="34" t="s">
        <v>18</v>
      </c>
      <c r="D5409" s="34" t="s">
        <v>19</v>
      </c>
      <c r="E5409" s="34"/>
      <c r="F5409" s="34"/>
      <c r="G5409" s="34"/>
      <c r="H5409" s="34" t="s">
        <v>19</v>
      </c>
      <c r="I5409" s="34"/>
      <c r="J5409" s="34" t="s">
        <v>20</v>
      </c>
      <c r="K5409" s="34">
        <v>20167</v>
      </c>
      <c r="L5409" s="34" t="s">
        <v>26</v>
      </c>
      <c r="M5409" s="34" t="s">
        <v>27</v>
      </c>
      <c r="N5409" s="34" t="s">
        <v>36</v>
      </c>
      <c r="O5409" s="34">
        <v>43061</v>
      </c>
      <c r="P5409" s="34">
        <v>44755</v>
      </c>
      <c r="Q5409" s="34" t="s">
        <v>24</v>
      </c>
    </row>
    <row r="5410" spans="1:17">
      <c r="A5410" s="34">
        <v>118613</v>
      </c>
      <c r="B5410" s="34" t="s">
        <v>17</v>
      </c>
      <c r="C5410" s="34" t="s">
        <v>18</v>
      </c>
      <c r="D5410" s="34" t="s">
        <v>19</v>
      </c>
      <c r="E5410" s="34"/>
      <c r="F5410" s="34"/>
      <c r="G5410" s="34"/>
      <c r="H5410" s="34" t="s">
        <v>19</v>
      </c>
      <c r="I5410" s="34"/>
      <c r="J5410" s="34" t="s">
        <v>20</v>
      </c>
      <c r="K5410" s="34">
        <v>32104</v>
      </c>
      <c r="L5410" s="34" t="s">
        <v>48</v>
      </c>
      <c r="M5410" s="34" t="s">
        <v>27</v>
      </c>
      <c r="N5410" s="34" t="s">
        <v>32</v>
      </c>
      <c r="O5410" s="34">
        <v>43089</v>
      </c>
      <c r="P5410" s="34">
        <v>43608</v>
      </c>
      <c r="Q5410" s="34" t="s">
        <v>38</v>
      </c>
    </row>
    <row r="5411" spans="1:17">
      <c r="A5411" s="34">
        <v>140751</v>
      </c>
      <c r="B5411" s="34" t="s">
        <v>17</v>
      </c>
      <c r="C5411" s="34" t="s">
        <v>18</v>
      </c>
      <c r="D5411" s="34" t="s">
        <v>19</v>
      </c>
      <c r="E5411" s="34"/>
      <c r="F5411" s="34"/>
      <c r="G5411" s="34"/>
      <c r="H5411" s="34" t="s">
        <v>19</v>
      </c>
      <c r="I5411" s="34"/>
      <c r="J5411" s="34" t="s">
        <v>30</v>
      </c>
      <c r="K5411" s="34">
        <v>30235</v>
      </c>
      <c r="L5411" s="34" t="s">
        <v>37</v>
      </c>
      <c r="M5411" s="34" t="s">
        <v>27</v>
      </c>
      <c r="N5411" s="34" t="s">
        <v>34</v>
      </c>
      <c r="O5411" s="34">
        <v>43784</v>
      </c>
      <c r="P5411" s="34">
        <v>44831</v>
      </c>
      <c r="Q5411" s="34" t="s">
        <v>38</v>
      </c>
    </row>
    <row r="5412" spans="1:17">
      <c r="A5412" s="34">
        <v>82768</v>
      </c>
      <c r="B5412" s="34" t="s">
        <v>17</v>
      </c>
      <c r="C5412" s="34" t="s">
        <v>18</v>
      </c>
      <c r="D5412" s="34" t="s">
        <v>19</v>
      </c>
      <c r="E5412" s="34"/>
      <c r="F5412" s="34"/>
      <c r="G5412" s="34"/>
      <c r="H5412" s="34" t="s">
        <v>19</v>
      </c>
      <c r="I5412" s="34"/>
      <c r="J5412" s="34" t="s">
        <v>20</v>
      </c>
      <c r="K5412" s="34">
        <v>34154</v>
      </c>
      <c r="L5412" s="34" t="s">
        <v>26</v>
      </c>
      <c r="M5412" s="34" t="s">
        <v>27</v>
      </c>
      <c r="N5412" s="34" t="s">
        <v>28</v>
      </c>
      <c r="O5412" s="34">
        <v>40924</v>
      </c>
      <c r="P5412" s="34">
        <v>40924</v>
      </c>
      <c r="Q5412" s="34" t="s">
        <v>36</v>
      </c>
    </row>
    <row r="5413" spans="1:17">
      <c r="A5413" s="34">
        <v>95169</v>
      </c>
      <c r="B5413" s="34" t="s">
        <v>17</v>
      </c>
      <c r="C5413" s="34" t="s">
        <v>18</v>
      </c>
      <c r="D5413" s="34" t="s">
        <v>19</v>
      </c>
      <c r="E5413" s="34"/>
      <c r="F5413" s="34"/>
      <c r="G5413" s="34"/>
      <c r="H5413" s="34" t="s">
        <v>19</v>
      </c>
      <c r="I5413" s="34"/>
      <c r="J5413" s="34" t="s">
        <v>20</v>
      </c>
      <c r="K5413" s="34">
        <v>26407</v>
      </c>
      <c r="L5413" s="34" t="s">
        <v>26</v>
      </c>
      <c r="M5413" s="34" t="s">
        <v>27</v>
      </c>
      <c r="N5413" s="34" t="s">
        <v>32</v>
      </c>
      <c r="O5413" s="34">
        <v>41146</v>
      </c>
      <c r="P5413" s="34">
        <v>42255</v>
      </c>
      <c r="Q5413" s="34" t="s">
        <v>41</v>
      </c>
    </row>
    <row r="5414" spans="1:17">
      <c r="A5414" s="34">
        <v>154535</v>
      </c>
      <c r="B5414" s="34" t="s">
        <v>17</v>
      </c>
      <c r="C5414" s="34" t="s">
        <v>18</v>
      </c>
      <c r="D5414" s="34" t="s">
        <v>19</v>
      </c>
      <c r="E5414" s="34"/>
      <c r="F5414" s="34"/>
      <c r="G5414" s="34"/>
      <c r="H5414" s="34" t="s">
        <v>19</v>
      </c>
      <c r="I5414" s="34"/>
      <c r="J5414" s="34" t="s">
        <v>20</v>
      </c>
      <c r="K5414" s="34">
        <v>38691</v>
      </c>
      <c r="L5414" s="34" t="s">
        <v>21</v>
      </c>
      <c r="M5414" s="34" t="s">
        <v>22</v>
      </c>
      <c r="N5414" s="34" t="s">
        <v>28</v>
      </c>
      <c r="O5414" s="34">
        <v>44604</v>
      </c>
      <c r="P5414" s="34">
        <v>44785</v>
      </c>
      <c r="Q5414" s="34" t="s">
        <v>24</v>
      </c>
    </row>
    <row r="5415" spans="1:17">
      <c r="A5415" s="34">
        <v>157826</v>
      </c>
      <c r="B5415" s="34" t="s">
        <v>17</v>
      </c>
      <c r="C5415" s="34" t="s">
        <v>18</v>
      </c>
      <c r="D5415" s="34" t="s">
        <v>19</v>
      </c>
      <c r="E5415" s="34"/>
      <c r="F5415" s="34"/>
      <c r="G5415" s="34"/>
      <c r="H5415" s="34" t="s">
        <v>19</v>
      </c>
      <c r="I5415" s="34"/>
      <c r="J5415" s="34" t="s">
        <v>20</v>
      </c>
      <c r="K5415" s="34">
        <v>39467</v>
      </c>
      <c r="L5415" s="34" t="s">
        <v>21</v>
      </c>
      <c r="M5415" s="34" t="s">
        <v>22</v>
      </c>
      <c r="N5415" s="34" t="s">
        <v>28</v>
      </c>
      <c r="O5415" s="34">
        <v>44842</v>
      </c>
      <c r="P5415" s="34">
        <v>44984</v>
      </c>
      <c r="Q5415" s="34" t="s">
        <v>24</v>
      </c>
    </row>
    <row r="5416" spans="1:17">
      <c r="A5416" s="34">
        <v>109556</v>
      </c>
      <c r="B5416" s="34" t="s">
        <v>17</v>
      </c>
      <c r="C5416" s="34" t="s">
        <v>18</v>
      </c>
      <c r="D5416" s="34" t="s">
        <v>19</v>
      </c>
      <c r="E5416" s="34"/>
      <c r="F5416" s="34"/>
      <c r="G5416" s="34"/>
      <c r="H5416" s="34" t="s">
        <v>19</v>
      </c>
      <c r="I5416" s="34"/>
      <c r="J5416" s="34" t="s">
        <v>20</v>
      </c>
      <c r="K5416" s="34">
        <v>29408</v>
      </c>
      <c r="L5416" s="34" t="s">
        <v>37</v>
      </c>
      <c r="M5416" s="34" t="s">
        <v>27</v>
      </c>
      <c r="N5416" s="34" t="s">
        <v>28</v>
      </c>
      <c r="O5416" s="34">
        <v>42236</v>
      </c>
      <c r="P5416" s="34">
        <v>43290</v>
      </c>
      <c r="Q5416" s="34" t="s">
        <v>55</v>
      </c>
    </row>
    <row r="5417" spans="1:17">
      <c r="A5417" s="34">
        <v>148185</v>
      </c>
      <c r="B5417" s="34" t="s">
        <v>17</v>
      </c>
      <c r="C5417" s="34" t="s">
        <v>18</v>
      </c>
      <c r="D5417" s="34" t="s">
        <v>19</v>
      </c>
      <c r="E5417" s="34"/>
      <c r="F5417" s="34"/>
      <c r="G5417" s="34"/>
      <c r="H5417" s="34" t="s">
        <v>19</v>
      </c>
      <c r="I5417" s="34"/>
      <c r="J5417" s="34" t="s">
        <v>20</v>
      </c>
      <c r="K5417" s="34">
        <v>29943</v>
      </c>
      <c r="L5417" s="34" t="s">
        <v>65</v>
      </c>
      <c r="M5417" s="34" t="s">
        <v>27</v>
      </c>
      <c r="N5417" s="34" t="s">
        <v>86</v>
      </c>
      <c r="O5417" s="34" t="s">
        <v>36</v>
      </c>
      <c r="P5417" s="34" t="s">
        <v>36</v>
      </c>
      <c r="Q5417" s="34" t="s">
        <v>41</v>
      </c>
    </row>
    <row r="5418" spans="1:17">
      <c r="A5418" s="34">
        <v>106981</v>
      </c>
      <c r="B5418" s="34" t="s">
        <v>17</v>
      </c>
      <c r="C5418" s="34" t="s">
        <v>18</v>
      </c>
      <c r="D5418" s="34" t="s">
        <v>19</v>
      </c>
      <c r="E5418" s="34"/>
      <c r="F5418" s="34"/>
      <c r="G5418" s="34"/>
      <c r="H5418" s="34" t="s">
        <v>19</v>
      </c>
      <c r="I5418" s="34"/>
      <c r="J5418" s="34" t="s">
        <v>20</v>
      </c>
      <c r="K5418" s="34">
        <v>35487</v>
      </c>
      <c r="L5418" s="34" t="s">
        <v>21</v>
      </c>
      <c r="M5418" s="34" t="s">
        <v>22</v>
      </c>
      <c r="N5418" s="34" t="s">
        <v>32</v>
      </c>
      <c r="O5418" s="34">
        <v>41601</v>
      </c>
      <c r="P5418" s="34">
        <v>41997</v>
      </c>
      <c r="Q5418" s="34" t="s">
        <v>36</v>
      </c>
    </row>
    <row r="5419" spans="1:17">
      <c r="A5419" s="34">
        <v>95168</v>
      </c>
      <c r="B5419" s="34" t="s">
        <v>17</v>
      </c>
      <c r="C5419" s="34" t="s">
        <v>18</v>
      </c>
      <c r="D5419" s="34" t="s">
        <v>19</v>
      </c>
      <c r="E5419" s="34"/>
      <c r="F5419" s="34"/>
      <c r="G5419" s="34"/>
      <c r="H5419" s="34" t="s">
        <v>19</v>
      </c>
      <c r="I5419" s="34"/>
      <c r="J5419" s="34" t="s">
        <v>20</v>
      </c>
      <c r="K5419" s="34">
        <v>34581</v>
      </c>
      <c r="L5419" s="34" t="s">
        <v>26</v>
      </c>
      <c r="M5419" s="34" t="s">
        <v>27</v>
      </c>
      <c r="N5419" s="34" t="s">
        <v>28</v>
      </c>
      <c r="O5419" s="34">
        <v>41138</v>
      </c>
      <c r="P5419" s="34">
        <v>41638</v>
      </c>
      <c r="Q5419" s="34" t="s">
        <v>36</v>
      </c>
    </row>
    <row r="5420" spans="1:17">
      <c r="A5420" s="34">
        <v>150856</v>
      </c>
      <c r="B5420" s="34" t="s">
        <v>17</v>
      </c>
      <c r="C5420" s="34" t="s">
        <v>18</v>
      </c>
      <c r="D5420" s="34" t="s">
        <v>19</v>
      </c>
      <c r="E5420" s="34"/>
      <c r="F5420" s="34"/>
      <c r="G5420" s="34"/>
      <c r="H5420" s="34" t="s">
        <v>19</v>
      </c>
      <c r="I5420" s="34"/>
      <c r="J5420" s="34" t="s">
        <v>30</v>
      </c>
      <c r="K5420" s="34">
        <v>38809</v>
      </c>
      <c r="L5420" s="34" t="s">
        <v>96</v>
      </c>
      <c r="M5420" s="34" t="s">
        <v>22</v>
      </c>
      <c r="N5420" s="34" t="s">
        <v>28</v>
      </c>
      <c r="O5420" s="34">
        <v>44378</v>
      </c>
      <c r="P5420" s="34">
        <v>44548</v>
      </c>
      <c r="Q5420" s="34" t="s">
        <v>24</v>
      </c>
    </row>
    <row r="5421" spans="1:17">
      <c r="A5421" s="34">
        <v>81337</v>
      </c>
      <c r="B5421" s="34" t="s">
        <v>17</v>
      </c>
      <c r="C5421" s="34" t="s">
        <v>25</v>
      </c>
      <c r="D5421" s="34" t="s">
        <v>19</v>
      </c>
      <c r="E5421" s="34"/>
      <c r="F5421" s="34"/>
      <c r="G5421" s="34"/>
      <c r="H5421" s="34" t="s">
        <v>19</v>
      </c>
      <c r="I5421" s="34"/>
      <c r="J5421" s="34" t="s">
        <v>30</v>
      </c>
      <c r="K5421" s="34">
        <v>25137</v>
      </c>
      <c r="L5421" s="34" t="s">
        <v>37</v>
      </c>
      <c r="M5421" s="34" t="s">
        <v>27</v>
      </c>
      <c r="N5421" s="34" t="s">
        <v>32</v>
      </c>
      <c r="O5421" s="34">
        <v>39777</v>
      </c>
      <c r="P5421" s="34"/>
      <c r="Q5421" s="34" t="s">
        <v>38</v>
      </c>
    </row>
    <row r="5422" spans="1:17">
      <c r="A5422" s="34">
        <v>157829</v>
      </c>
      <c r="B5422" s="34" t="s">
        <v>17</v>
      </c>
      <c r="C5422" s="34" t="s">
        <v>18</v>
      </c>
      <c r="D5422" s="34" t="s">
        <v>19</v>
      </c>
      <c r="E5422" s="34"/>
      <c r="F5422" s="34"/>
      <c r="G5422" s="34"/>
      <c r="H5422" s="34" t="s">
        <v>19</v>
      </c>
      <c r="I5422" s="34"/>
      <c r="J5422" s="34" t="s">
        <v>30</v>
      </c>
      <c r="K5422" s="34">
        <v>39467</v>
      </c>
      <c r="L5422" s="34" t="s">
        <v>21</v>
      </c>
      <c r="M5422" s="34" t="s">
        <v>22</v>
      </c>
      <c r="N5422" s="34" t="s">
        <v>28</v>
      </c>
      <c r="O5422" s="34">
        <v>44842</v>
      </c>
      <c r="P5422" s="34">
        <v>44953</v>
      </c>
      <c r="Q5422" s="34" t="s">
        <v>24</v>
      </c>
    </row>
    <row r="5423" spans="1:17">
      <c r="A5423" s="34">
        <v>94430</v>
      </c>
      <c r="B5423" s="34" t="s">
        <v>17</v>
      </c>
      <c r="C5423" s="34" t="s">
        <v>18</v>
      </c>
      <c r="D5423" s="34" t="s">
        <v>19</v>
      </c>
      <c r="E5423" s="34"/>
      <c r="F5423" s="34"/>
      <c r="G5423" s="34"/>
      <c r="H5423" s="34" t="s">
        <v>19</v>
      </c>
      <c r="I5423" s="34"/>
      <c r="J5423" s="34" t="s">
        <v>30</v>
      </c>
      <c r="K5423" s="34">
        <v>35921</v>
      </c>
      <c r="L5423" s="34" t="s">
        <v>21</v>
      </c>
      <c r="M5423" s="34" t="s">
        <v>22</v>
      </c>
      <c r="N5423" s="34" t="s">
        <v>32</v>
      </c>
      <c r="O5423" s="34">
        <v>41016</v>
      </c>
      <c r="P5423" s="34">
        <v>41810</v>
      </c>
      <c r="Q5423" s="34" t="s">
        <v>24</v>
      </c>
    </row>
    <row r="5424" spans="1:17">
      <c r="A5424" s="34">
        <v>108704</v>
      </c>
      <c r="B5424" s="34" t="s">
        <v>17</v>
      </c>
      <c r="C5424" s="34" t="s">
        <v>18</v>
      </c>
      <c r="D5424" s="34" t="s">
        <v>19</v>
      </c>
      <c r="E5424" s="34"/>
      <c r="F5424" s="34"/>
      <c r="G5424" s="34"/>
      <c r="H5424" s="34" t="s">
        <v>19</v>
      </c>
      <c r="I5424" s="34"/>
      <c r="J5424" s="34" t="s">
        <v>30</v>
      </c>
      <c r="K5424" s="34">
        <v>35421</v>
      </c>
      <c r="L5424" s="34" t="s">
        <v>48</v>
      </c>
      <c r="M5424" s="34" t="s">
        <v>27</v>
      </c>
      <c r="N5424" s="34" t="s">
        <v>28</v>
      </c>
      <c r="O5424" s="34">
        <v>41913</v>
      </c>
      <c r="P5424" s="34">
        <v>41984</v>
      </c>
      <c r="Q5424" s="34" t="s">
        <v>36</v>
      </c>
    </row>
    <row r="5425" spans="1:17">
      <c r="A5425" s="34">
        <v>81974</v>
      </c>
      <c r="B5425" s="34" t="s">
        <v>17</v>
      </c>
      <c r="C5425" s="34" t="s">
        <v>18</v>
      </c>
      <c r="D5425" s="34" t="s">
        <v>19</v>
      </c>
      <c r="E5425" s="34"/>
      <c r="F5425" s="34"/>
      <c r="G5425" s="34"/>
      <c r="H5425" s="34" t="s">
        <v>19</v>
      </c>
      <c r="I5425" s="34"/>
      <c r="J5425" s="34" t="s">
        <v>20</v>
      </c>
      <c r="K5425" s="34"/>
      <c r="L5425" s="34" t="s">
        <v>82</v>
      </c>
      <c r="M5425" s="34" t="s">
        <v>27</v>
      </c>
      <c r="N5425" s="34" t="s">
        <v>32</v>
      </c>
      <c r="O5425" s="34">
        <v>1</v>
      </c>
      <c r="P5425" s="34">
        <v>1</v>
      </c>
      <c r="Q5425" s="34" t="s">
        <v>36</v>
      </c>
    </row>
    <row r="5426" spans="1:17">
      <c r="A5426" s="34">
        <v>115317</v>
      </c>
      <c r="B5426" s="34" t="s">
        <v>17</v>
      </c>
      <c r="C5426" s="34" t="s">
        <v>18</v>
      </c>
      <c r="D5426" s="34" t="s">
        <v>19</v>
      </c>
      <c r="E5426" s="34"/>
      <c r="F5426" s="34"/>
      <c r="G5426" s="34"/>
      <c r="H5426" s="34" t="s">
        <v>19</v>
      </c>
      <c r="I5426" s="34"/>
      <c r="J5426" s="34" t="s">
        <v>20</v>
      </c>
      <c r="K5426" s="34">
        <v>38484</v>
      </c>
      <c r="L5426" s="34" t="s">
        <v>26</v>
      </c>
      <c r="M5426" s="34" t="s">
        <v>27</v>
      </c>
      <c r="N5426" s="34" t="s">
        <v>36</v>
      </c>
      <c r="O5426" s="34">
        <v>43862</v>
      </c>
      <c r="P5426" s="34">
        <v>44454</v>
      </c>
      <c r="Q5426" s="34" t="s">
        <v>24</v>
      </c>
    </row>
    <row r="5427" spans="1:17">
      <c r="A5427" s="34">
        <v>108978</v>
      </c>
      <c r="B5427" s="34" t="s">
        <v>17</v>
      </c>
      <c r="C5427" s="34" t="s">
        <v>18</v>
      </c>
      <c r="D5427" s="34" t="s">
        <v>19</v>
      </c>
      <c r="E5427" s="34"/>
      <c r="F5427" s="34"/>
      <c r="G5427" s="34"/>
      <c r="H5427" s="34" t="s">
        <v>19</v>
      </c>
      <c r="I5427" s="34"/>
      <c r="J5427" s="34" t="s">
        <v>20</v>
      </c>
      <c r="K5427" s="34">
        <v>36051</v>
      </c>
      <c r="L5427" s="34" t="s">
        <v>79</v>
      </c>
      <c r="M5427" s="34" t="s">
        <v>22</v>
      </c>
      <c r="N5427" s="34" t="s">
        <v>32</v>
      </c>
      <c r="O5427" s="34">
        <v>41667</v>
      </c>
      <c r="P5427" s="34">
        <v>42298</v>
      </c>
      <c r="Q5427" s="34" t="s">
        <v>24</v>
      </c>
    </row>
    <row r="5428" spans="1:17">
      <c r="A5428" s="34">
        <v>119764</v>
      </c>
      <c r="B5428" s="34" t="s">
        <v>17</v>
      </c>
      <c r="C5428" s="34" t="s">
        <v>18</v>
      </c>
      <c r="D5428" s="34" t="s">
        <v>19</v>
      </c>
      <c r="E5428" s="34"/>
      <c r="F5428" s="34"/>
      <c r="G5428" s="34"/>
      <c r="H5428" s="34" t="s">
        <v>19</v>
      </c>
      <c r="I5428" s="34"/>
      <c r="J5428" s="34" t="s">
        <v>20</v>
      </c>
      <c r="K5428" s="34">
        <v>38484</v>
      </c>
      <c r="L5428" s="34" t="s">
        <v>26</v>
      </c>
      <c r="M5428" s="34" t="s">
        <v>27</v>
      </c>
      <c r="N5428" s="34" t="s">
        <v>36</v>
      </c>
      <c r="O5428" s="34">
        <v>43862</v>
      </c>
      <c r="P5428" s="34">
        <v>44454</v>
      </c>
      <c r="Q5428" s="34" t="s">
        <v>24</v>
      </c>
    </row>
    <row r="5429" spans="1:17">
      <c r="A5429" s="34">
        <v>112295</v>
      </c>
      <c r="B5429" s="34" t="s">
        <v>17</v>
      </c>
      <c r="C5429" s="34" t="s">
        <v>18</v>
      </c>
      <c r="D5429" s="34" t="s">
        <v>19</v>
      </c>
      <c r="E5429" s="34"/>
      <c r="F5429" s="34"/>
      <c r="G5429" s="34"/>
      <c r="H5429" s="34" t="s">
        <v>19</v>
      </c>
      <c r="I5429" s="34"/>
      <c r="J5429" s="34" t="s">
        <v>20</v>
      </c>
      <c r="K5429" s="34">
        <v>36602</v>
      </c>
      <c r="L5429" s="34" t="s">
        <v>98</v>
      </c>
      <c r="M5429" s="34" t="s">
        <v>22</v>
      </c>
      <c r="N5429" s="34" t="s">
        <v>34</v>
      </c>
      <c r="O5429" s="34">
        <v>42168</v>
      </c>
      <c r="P5429" s="34">
        <v>42376</v>
      </c>
      <c r="Q5429" s="34" t="s">
        <v>24</v>
      </c>
    </row>
    <row r="5430" spans="1:17">
      <c r="A5430" s="34">
        <v>136971</v>
      </c>
      <c r="B5430" s="34" t="s">
        <v>17</v>
      </c>
      <c r="C5430" s="34" t="s">
        <v>18</v>
      </c>
      <c r="D5430" s="34" t="s">
        <v>19</v>
      </c>
      <c r="E5430" s="34"/>
      <c r="F5430" s="34"/>
      <c r="G5430" s="34"/>
      <c r="H5430" s="34" t="s">
        <v>19</v>
      </c>
      <c r="I5430" s="34"/>
      <c r="J5430" s="34" t="s">
        <v>30</v>
      </c>
      <c r="K5430" s="34">
        <v>37063</v>
      </c>
      <c r="L5430" s="34" t="s">
        <v>60</v>
      </c>
      <c r="M5430" s="34" t="s">
        <v>27</v>
      </c>
      <c r="N5430" s="34" t="s">
        <v>34</v>
      </c>
      <c r="O5430" s="34" t="s">
        <v>36</v>
      </c>
      <c r="P5430" s="34" t="s">
        <v>36</v>
      </c>
      <c r="Q5430" s="34" t="s">
        <v>24</v>
      </c>
    </row>
    <row r="5431" spans="1:17">
      <c r="A5431" s="34">
        <v>108229</v>
      </c>
      <c r="B5431" s="34" t="s">
        <v>17</v>
      </c>
      <c r="C5431" s="34" t="s">
        <v>25</v>
      </c>
      <c r="D5431" s="34" t="s">
        <v>19</v>
      </c>
      <c r="E5431" s="34"/>
      <c r="F5431" s="34"/>
      <c r="G5431" s="34"/>
      <c r="H5431" s="34" t="s">
        <v>19</v>
      </c>
      <c r="I5431" s="34"/>
      <c r="J5431" s="34" t="s">
        <v>30</v>
      </c>
      <c r="K5431" s="34">
        <v>25172</v>
      </c>
      <c r="L5431" s="34" t="s">
        <v>117</v>
      </c>
      <c r="M5431" s="34" t="s">
        <v>22</v>
      </c>
      <c r="N5431" s="34" t="s">
        <v>86</v>
      </c>
      <c r="O5431" s="34" t="s">
        <v>36</v>
      </c>
      <c r="P5431" s="34" t="s">
        <v>36</v>
      </c>
      <c r="Q5431" s="34" t="s">
        <v>24</v>
      </c>
    </row>
    <row r="5432" spans="1:17">
      <c r="A5432" s="34">
        <v>103687</v>
      </c>
      <c r="B5432" s="34" t="s">
        <v>17</v>
      </c>
      <c r="C5432" s="34" t="s">
        <v>18</v>
      </c>
      <c r="D5432" s="34" t="s">
        <v>19</v>
      </c>
      <c r="E5432" s="34"/>
      <c r="F5432" s="34"/>
      <c r="G5432" s="34"/>
      <c r="H5432" s="34" t="s">
        <v>19</v>
      </c>
      <c r="I5432" s="34"/>
      <c r="J5432" s="34" t="s">
        <v>20</v>
      </c>
      <c r="K5432" s="34">
        <v>22960</v>
      </c>
      <c r="L5432" s="34" t="s">
        <v>99</v>
      </c>
      <c r="M5432" s="34" t="s">
        <v>27</v>
      </c>
      <c r="N5432" s="34" t="s">
        <v>34</v>
      </c>
      <c r="O5432" s="34" t="s">
        <v>36</v>
      </c>
      <c r="P5432" s="34" t="s">
        <v>36</v>
      </c>
      <c r="Q5432" s="34" t="s">
        <v>36</v>
      </c>
    </row>
    <row r="5433" spans="1:17">
      <c r="A5433" s="34">
        <v>146999</v>
      </c>
      <c r="B5433" s="34" t="s">
        <v>17</v>
      </c>
      <c r="C5433" s="34" t="s">
        <v>18</v>
      </c>
      <c r="D5433" s="34" t="s">
        <v>19</v>
      </c>
      <c r="E5433" s="34"/>
      <c r="F5433" s="34"/>
      <c r="G5433" s="34"/>
      <c r="H5433" s="34" t="s">
        <v>19</v>
      </c>
      <c r="I5433" s="34"/>
      <c r="J5433" s="34" t="s">
        <v>20</v>
      </c>
      <c r="K5433" s="34">
        <v>21827</v>
      </c>
      <c r="L5433" s="34" t="s">
        <v>37</v>
      </c>
      <c r="M5433" s="34" t="s">
        <v>27</v>
      </c>
      <c r="N5433" s="34" t="s">
        <v>28</v>
      </c>
      <c r="O5433" s="34">
        <v>44309</v>
      </c>
      <c r="P5433" s="34">
        <v>44755</v>
      </c>
      <c r="Q5433" s="34" t="s">
        <v>24</v>
      </c>
    </row>
    <row r="5434" spans="1:17">
      <c r="A5434" s="34">
        <v>10686</v>
      </c>
      <c r="B5434" s="34" t="s">
        <v>17</v>
      </c>
      <c r="C5434" s="34" t="s">
        <v>18</v>
      </c>
      <c r="D5434" s="34" t="s">
        <v>19</v>
      </c>
      <c r="E5434" s="34"/>
      <c r="F5434" s="34"/>
      <c r="G5434" s="34"/>
      <c r="H5434" s="34" t="s">
        <v>46</v>
      </c>
      <c r="I5434" s="34">
        <v>45314</v>
      </c>
      <c r="J5434" s="34" t="s">
        <v>20</v>
      </c>
      <c r="K5434" s="34"/>
      <c r="L5434" s="34" t="s">
        <v>26</v>
      </c>
      <c r="M5434" s="34" t="s">
        <v>27</v>
      </c>
      <c r="N5434" s="34" t="s">
        <v>32</v>
      </c>
      <c r="O5434" s="34">
        <v>1</v>
      </c>
      <c r="P5434" s="34">
        <v>1</v>
      </c>
      <c r="Q5434" s="34" t="s">
        <v>36</v>
      </c>
    </row>
    <row r="5435" spans="1:17">
      <c r="A5435" s="34">
        <v>57360</v>
      </c>
      <c r="B5435" s="34" t="s">
        <v>17</v>
      </c>
      <c r="C5435" s="34" t="s">
        <v>18</v>
      </c>
      <c r="D5435" s="34" t="s">
        <v>19</v>
      </c>
      <c r="E5435" s="34"/>
      <c r="F5435" s="34"/>
      <c r="G5435" s="34"/>
      <c r="H5435" s="34" t="s">
        <v>19</v>
      </c>
      <c r="I5435" s="34"/>
      <c r="J5435" s="34" t="s">
        <v>20</v>
      </c>
      <c r="K5435" s="34">
        <v>15445</v>
      </c>
      <c r="L5435" s="34" t="s">
        <v>48</v>
      </c>
      <c r="M5435" s="34" t="s">
        <v>27</v>
      </c>
      <c r="N5435" s="34" t="s">
        <v>34</v>
      </c>
      <c r="O5435" s="34">
        <v>39829</v>
      </c>
      <c r="P5435" s="34">
        <v>41856</v>
      </c>
      <c r="Q5435" s="34" t="s">
        <v>36</v>
      </c>
    </row>
    <row r="5436" spans="1:17">
      <c r="A5436" s="34">
        <v>104524</v>
      </c>
      <c r="B5436" s="34" t="s">
        <v>17</v>
      </c>
      <c r="C5436" s="34" t="s">
        <v>18</v>
      </c>
      <c r="D5436" s="34" t="s">
        <v>19</v>
      </c>
      <c r="E5436" s="34"/>
      <c r="F5436" s="34"/>
      <c r="G5436" s="34"/>
      <c r="H5436" s="34" t="s">
        <v>19</v>
      </c>
      <c r="I5436" s="34"/>
      <c r="J5436" s="34" t="s">
        <v>20</v>
      </c>
      <c r="K5436" s="34">
        <v>17673</v>
      </c>
      <c r="L5436" s="34" t="s">
        <v>33</v>
      </c>
      <c r="M5436" s="34" t="s">
        <v>22</v>
      </c>
      <c r="N5436" s="34" t="s">
        <v>34</v>
      </c>
      <c r="O5436" s="34">
        <v>41450</v>
      </c>
      <c r="P5436" s="34">
        <v>43313</v>
      </c>
      <c r="Q5436" s="34" t="s">
        <v>24</v>
      </c>
    </row>
    <row r="5437" spans="1:17">
      <c r="A5437" s="34">
        <v>142428</v>
      </c>
      <c r="B5437" s="34" t="s">
        <v>17</v>
      </c>
      <c r="C5437" s="34" t="s">
        <v>18</v>
      </c>
      <c r="D5437" s="34" t="s">
        <v>19</v>
      </c>
      <c r="E5437" s="34"/>
      <c r="F5437" s="34"/>
      <c r="G5437" s="34"/>
      <c r="H5437" s="34" t="s">
        <v>19</v>
      </c>
      <c r="I5437" s="34"/>
      <c r="J5437" s="34" t="s">
        <v>20</v>
      </c>
      <c r="K5437" s="34">
        <v>21136</v>
      </c>
      <c r="L5437" s="34" t="s">
        <v>405</v>
      </c>
      <c r="M5437" s="34" t="s">
        <v>52</v>
      </c>
      <c r="N5437" s="34" t="s">
        <v>34</v>
      </c>
      <c r="O5437" s="34">
        <v>43843</v>
      </c>
      <c r="P5437" s="34">
        <v>44397</v>
      </c>
      <c r="Q5437" s="34" t="s">
        <v>24</v>
      </c>
    </row>
    <row r="5438" spans="1:17">
      <c r="A5438" s="34">
        <v>103816</v>
      </c>
      <c r="B5438" s="34" t="s">
        <v>17</v>
      </c>
      <c r="C5438" s="34" t="s">
        <v>18</v>
      </c>
      <c r="D5438" s="34" t="s">
        <v>19</v>
      </c>
      <c r="E5438" s="34"/>
      <c r="F5438" s="34"/>
      <c r="G5438" s="34"/>
      <c r="H5438" s="34" t="s">
        <v>19</v>
      </c>
      <c r="I5438" s="34"/>
      <c r="J5438" s="34" t="s">
        <v>20</v>
      </c>
      <c r="K5438" s="34">
        <v>22452</v>
      </c>
      <c r="L5438" s="34" t="s">
        <v>84</v>
      </c>
      <c r="M5438" s="34" t="s">
        <v>22</v>
      </c>
      <c r="N5438" s="34" t="s">
        <v>32</v>
      </c>
      <c r="O5438" s="34">
        <v>41416</v>
      </c>
      <c r="P5438" s="34">
        <v>41601</v>
      </c>
      <c r="Q5438" s="34" t="s">
        <v>36</v>
      </c>
    </row>
    <row r="5439" spans="1:17">
      <c r="A5439" s="34">
        <v>128106</v>
      </c>
      <c r="B5439" s="34" t="s">
        <v>17</v>
      </c>
      <c r="C5439" s="34" t="s">
        <v>18</v>
      </c>
      <c r="D5439" s="34" t="s">
        <v>19</v>
      </c>
      <c r="E5439" s="34"/>
      <c r="F5439" s="34"/>
      <c r="G5439" s="34"/>
      <c r="H5439" s="34" t="s">
        <v>19</v>
      </c>
      <c r="I5439" s="34"/>
      <c r="J5439" s="34" t="s">
        <v>20</v>
      </c>
      <c r="K5439" s="34">
        <v>31229</v>
      </c>
      <c r="L5439" s="34" t="s">
        <v>79</v>
      </c>
      <c r="M5439" s="34" t="s">
        <v>22</v>
      </c>
      <c r="N5439" s="34" t="s">
        <v>32</v>
      </c>
      <c r="O5439" s="34" t="s">
        <v>36</v>
      </c>
      <c r="P5439" s="34" t="s">
        <v>36</v>
      </c>
      <c r="Q5439" s="34" t="s">
        <v>36</v>
      </c>
    </row>
    <row r="5440" spans="1:17">
      <c r="A5440" s="34">
        <v>67830</v>
      </c>
      <c r="B5440" s="34" t="s">
        <v>17</v>
      </c>
      <c r="C5440" s="34" t="s">
        <v>18</v>
      </c>
      <c r="D5440" s="34" t="s">
        <v>19</v>
      </c>
      <c r="E5440" s="34"/>
      <c r="F5440" s="34"/>
      <c r="G5440" s="34"/>
      <c r="H5440" s="34" t="s">
        <v>19</v>
      </c>
      <c r="I5440" s="34"/>
      <c r="J5440" s="34" t="s">
        <v>20</v>
      </c>
      <c r="K5440" s="34">
        <v>24952</v>
      </c>
      <c r="L5440" s="34" t="s">
        <v>26</v>
      </c>
      <c r="M5440" s="34" t="s">
        <v>27</v>
      </c>
      <c r="N5440" s="34" t="s">
        <v>34</v>
      </c>
      <c r="O5440" s="34">
        <v>41577</v>
      </c>
      <c r="P5440" s="34">
        <v>41577</v>
      </c>
      <c r="Q5440" s="34" t="s">
        <v>36</v>
      </c>
    </row>
    <row r="5441" spans="1:17">
      <c r="A5441" s="34">
        <v>79353</v>
      </c>
      <c r="B5441" s="34" t="s">
        <v>17</v>
      </c>
      <c r="C5441" s="34" t="s">
        <v>18</v>
      </c>
      <c r="D5441" s="34" t="s">
        <v>19</v>
      </c>
      <c r="E5441" s="34"/>
      <c r="F5441" s="34"/>
      <c r="G5441" s="34"/>
      <c r="H5441" s="34" t="s">
        <v>19</v>
      </c>
      <c r="I5441" s="34"/>
      <c r="J5441" s="34" t="s">
        <v>20</v>
      </c>
      <c r="K5441" s="34">
        <v>12538</v>
      </c>
      <c r="L5441" s="34" t="s">
        <v>54</v>
      </c>
      <c r="M5441" s="34" t="s">
        <v>27</v>
      </c>
      <c r="N5441" s="34" t="s">
        <v>32</v>
      </c>
      <c r="O5441" s="34">
        <v>40599</v>
      </c>
      <c r="P5441" s="34">
        <v>44439</v>
      </c>
      <c r="Q5441" s="34" t="s">
        <v>24</v>
      </c>
    </row>
    <row r="5442" spans="1:17">
      <c r="A5442" s="34">
        <v>121852</v>
      </c>
      <c r="B5442" s="34" t="s">
        <v>17</v>
      </c>
      <c r="C5442" s="34" t="s">
        <v>25</v>
      </c>
      <c r="D5442" s="34" t="s">
        <v>19</v>
      </c>
      <c r="E5442" s="34"/>
      <c r="F5442" s="34"/>
      <c r="G5442" s="34"/>
      <c r="H5442" s="34" t="s">
        <v>19</v>
      </c>
      <c r="I5442" s="34"/>
      <c r="J5442" s="34" t="s">
        <v>20</v>
      </c>
      <c r="K5442" s="34">
        <v>17472</v>
      </c>
      <c r="L5442" s="34" t="s">
        <v>26</v>
      </c>
      <c r="M5442" s="34" t="s">
        <v>27</v>
      </c>
      <c r="N5442" s="34" t="s">
        <v>86</v>
      </c>
      <c r="O5442" s="34">
        <v>42899</v>
      </c>
      <c r="P5442" s="34"/>
      <c r="Q5442" s="34" t="s">
        <v>41</v>
      </c>
    </row>
    <row r="5443" spans="1:17">
      <c r="A5443" s="34">
        <v>84005</v>
      </c>
      <c r="B5443" s="34" t="s">
        <v>17</v>
      </c>
      <c r="C5443" s="34" t="s">
        <v>18</v>
      </c>
      <c r="D5443" s="34" t="s">
        <v>19</v>
      </c>
      <c r="E5443" s="34"/>
      <c r="F5443" s="34"/>
      <c r="G5443" s="34"/>
      <c r="H5443" s="34" t="s">
        <v>19</v>
      </c>
      <c r="I5443" s="34"/>
      <c r="J5443" s="34" t="s">
        <v>30</v>
      </c>
      <c r="K5443" s="34">
        <v>21172</v>
      </c>
      <c r="L5443" s="34" t="s">
        <v>232</v>
      </c>
      <c r="M5443" s="34" t="s">
        <v>22</v>
      </c>
      <c r="N5443" s="34" t="s">
        <v>34</v>
      </c>
      <c r="O5443" s="34">
        <v>40897</v>
      </c>
      <c r="P5443" s="34">
        <v>42844</v>
      </c>
      <c r="Q5443" s="34" t="s">
        <v>24</v>
      </c>
    </row>
    <row r="5444" spans="1:17">
      <c r="A5444" s="34">
        <v>167712</v>
      </c>
      <c r="B5444" s="34" t="s">
        <v>17</v>
      </c>
      <c r="C5444" s="34" t="s">
        <v>25</v>
      </c>
      <c r="D5444" s="34" t="s">
        <v>19</v>
      </c>
      <c r="E5444" s="34"/>
      <c r="F5444" s="34"/>
      <c r="G5444" s="34"/>
      <c r="H5444" s="34" t="s">
        <v>19</v>
      </c>
      <c r="I5444" s="34"/>
      <c r="J5444" s="34" t="s">
        <v>20</v>
      </c>
      <c r="K5444" s="34">
        <v>40166</v>
      </c>
      <c r="L5444" s="34" t="s">
        <v>37</v>
      </c>
      <c r="M5444" s="34" t="s">
        <v>27</v>
      </c>
      <c r="N5444" s="34" t="s">
        <v>23</v>
      </c>
      <c r="O5444" s="34">
        <v>45465</v>
      </c>
      <c r="P5444" s="34"/>
      <c r="Q5444" s="34" t="s">
        <v>24</v>
      </c>
    </row>
    <row r="5445" spans="1:17">
      <c r="A5445" s="34">
        <v>160944</v>
      </c>
      <c r="B5445" s="34" t="s">
        <v>17</v>
      </c>
      <c r="C5445" s="34" t="s">
        <v>18</v>
      </c>
      <c r="D5445" s="34" t="s">
        <v>19</v>
      </c>
      <c r="E5445" s="34"/>
      <c r="F5445" s="34"/>
      <c r="G5445" s="34"/>
      <c r="H5445" s="34" t="s">
        <v>19</v>
      </c>
      <c r="I5445" s="34"/>
      <c r="J5445" s="34" t="s">
        <v>30</v>
      </c>
      <c r="K5445" s="34">
        <v>39382</v>
      </c>
      <c r="L5445" s="34" t="s">
        <v>37</v>
      </c>
      <c r="M5445" s="34" t="s">
        <v>27</v>
      </c>
      <c r="N5445" s="34" t="s">
        <v>23</v>
      </c>
      <c r="O5445" s="34">
        <v>45066</v>
      </c>
      <c r="P5445" s="34">
        <v>45270</v>
      </c>
      <c r="Q5445" s="34" t="s">
        <v>24</v>
      </c>
    </row>
    <row r="5446" spans="1:17">
      <c r="A5446" s="34">
        <v>105127</v>
      </c>
      <c r="B5446" s="34" t="s">
        <v>17</v>
      </c>
      <c r="C5446" s="34" t="s">
        <v>18</v>
      </c>
      <c r="D5446" s="34" t="s">
        <v>19</v>
      </c>
      <c r="E5446" s="34"/>
      <c r="F5446" s="34"/>
      <c r="G5446" s="34"/>
      <c r="H5446" s="34" t="s">
        <v>19</v>
      </c>
      <c r="I5446" s="34"/>
      <c r="J5446" s="34" t="s">
        <v>20</v>
      </c>
      <c r="K5446" s="34">
        <v>29128</v>
      </c>
      <c r="L5446" s="34" t="s">
        <v>156</v>
      </c>
      <c r="M5446" s="34" t="s">
        <v>57</v>
      </c>
      <c r="N5446" s="34" t="s">
        <v>32</v>
      </c>
      <c r="O5446" s="34">
        <v>41330</v>
      </c>
      <c r="P5446" s="34">
        <v>42049</v>
      </c>
      <c r="Q5446" s="34" t="s">
        <v>36</v>
      </c>
    </row>
    <row r="5447" spans="1:17">
      <c r="A5447" s="34">
        <v>8352</v>
      </c>
      <c r="B5447" s="34" t="s">
        <v>17</v>
      </c>
      <c r="C5447" s="34" t="s">
        <v>18</v>
      </c>
      <c r="D5447" s="34" t="s">
        <v>19</v>
      </c>
      <c r="E5447" s="34"/>
      <c r="F5447" s="34"/>
      <c r="G5447" s="34"/>
      <c r="H5447" s="34" t="s">
        <v>19</v>
      </c>
      <c r="I5447" s="34"/>
      <c r="J5447" s="34" t="s">
        <v>20</v>
      </c>
      <c r="K5447" s="34">
        <v>13998</v>
      </c>
      <c r="L5447" s="34" t="s">
        <v>26</v>
      </c>
      <c r="M5447" s="34" t="s">
        <v>27</v>
      </c>
      <c r="N5447" s="34" t="s">
        <v>34</v>
      </c>
      <c r="O5447" s="34">
        <v>33359</v>
      </c>
      <c r="P5447" s="34">
        <v>42369</v>
      </c>
      <c r="Q5447" s="34" t="s">
        <v>55</v>
      </c>
    </row>
    <row r="5448" spans="1:17">
      <c r="A5448" s="34">
        <v>131261</v>
      </c>
      <c r="B5448" s="34" t="s">
        <v>17</v>
      </c>
      <c r="C5448" s="34" t="s">
        <v>18</v>
      </c>
      <c r="D5448" s="34" t="s">
        <v>19</v>
      </c>
      <c r="E5448" s="34"/>
      <c r="F5448" s="34"/>
      <c r="G5448" s="34"/>
      <c r="H5448" s="34" t="s">
        <v>19</v>
      </c>
      <c r="I5448" s="34"/>
      <c r="J5448" s="34" t="s">
        <v>20</v>
      </c>
      <c r="K5448" s="34">
        <v>36905</v>
      </c>
      <c r="L5448" s="34" t="s">
        <v>59</v>
      </c>
      <c r="M5448" s="34" t="s">
        <v>27</v>
      </c>
      <c r="N5448" s="34" t="s">
        <v>34</v>
      </c>
      <c r="O5448" s="34" t="s">
        <v>36</v>
      </c>
      <c r="P5448" s="34" t="s">
        <v>36</v>
      </c>
      <c r="Q5448" s="34" t="s">
        <v>36</v>
      </c>
    </row>
    <row r="5449" spans="1:17">
      <c r="A5449" s="34">
        <v>108880</v>
      </c>
      <c r="B5449" s="34" t="s">
        <v>17</v>
      </c>
      <c r="C5449" s="34" t="s">
        <v>18</v>
      </c>
      <c r="D5449" s="34" t="s">
        <v>19</v>
      </c>
      <c r="E5449" s="34"/>
      <c r="F5449" s="34"/>
      <c r="G5449" s="34"/>
      <c r="H5449" s="34" t="s">
        <v>19</v>
      </c>
      <c r="I5449" s="34"/>
      <c r="J5449" s="34" t="s">
        <v>20</v>
      </c>
      <c r="K5449" s="34">
        <v>36351</v>
      </c>
      <c r="L5449" s="34" t="s">
        <v>37</v>
      </c>
      <c r="M5449" s="34" t="s">
        <v>27</v>
      </c>
      <c r="N5449" s="34" t="s">
        <v>32</v>
      </c>
      <c r="O5449" s="34">
        <v>41838</v>
      </c>
      <c r="P5449" s="34">
        <v>42839</v>
      </c>
      <c r="Q5449" s="34" t="s">
        <v>24</v>
      </c>
    </row>
    <row r="5450" spans="1:17">
      <c r="A5450" s="34">
        <v>112034</v>
      </c>
      <c r="B5450" s="34" t="s">
        <v>17</v>
      </c>
      <c r="C5450" s="34" t="s">
        <v>18</v>
      </c>
      <c r="D5450" s="34" t="s">
        <v>19</v>
      </c>
      <c r="E5450" s="34"/>
      <c r="F5450" s="34"/>
      <c r="G5450" s="34"/>
      <c r="H5450" s="34" t="s">
        <v>19</v>
      </c>
      <c r="I5450" s="34"/>
      <c r="J5450" s="34" t="s">
        <v>20</v>
      </c>
      <c r="K5450" s="34">
        <v>21307</v>
      </c>
      <c r="L5450" s="34" t="s">
        <v>66</v>
      </c>
      <c r="M5450" s="34" t="s">
        <v>57</v>
      </c>
      <c r="N5450" s="34" t="s">
        <v>32</v>
      </c>
      <c r="O5450" s="34">
        <v>42150</v>
      </c>
      <c r="P5450" s="34">
        <v>42268</v>
      </c>
      <c r="Q5450" s="34" t="s">
        <v>24</v>
      </c>
    </row>
    <row r="5451" spans="1:17">
      <c r="A5451" s="34">
        <v>166601</v>
      </c>
      <c r="B5451" s="34" t="s">
        <v>17</v>
      </c>
      <c r="C5451" s="34" t="s">
        <v>25</v>
      </c>
      <c r="D5451" s="34" t="s">
        <v>19</v>
      </c>
      <c r="E5451" s="34"/>
      <c r="F5451" s="34"/>
      <c r="G5451" s="34"/>
      <c r="H5451" s="34" t="s">
        <v>19</v>
      </c>
      <c r="I5451" s="34"/>
      <c r="J5451" s="34" t="s">
        <v>20</v>
      </c>
      <c r="K5451" s="34">
        <v>30468</v>
      </c>
      <c r="L5451" s="34" t="s">
        <v>54</v>
      </c>
      <c r="M5451" s="34" t="s">
        <v>27</v>
      </c>
      <c r="N5451" s="34" t="s">
        <v>28</v>
      </c>
      <c r="O5451" s="34">
        <v>45346</v>
      </c>
      <c r="P5451" s="34"/>
      <c r="Q5451" s="34" t="s">
        <v>24</v>
      </c>
    </row>
    <row r="5452" spans="1:17">
      <c r="A5452" s="34">
        <v>154445</v>
      </c>
      <c r="B5452" s="34" t="s">
        <v>17</v>
      </c>
      <c r="C5452" s="34" t="s">
        <v>18</v>
      </c>
      <c r="D5452" s="34" t="s">
        <v>19</v>
      </c>
      <c r="E5452" s="34"/>
      <c r="F5452" s="34"/>
      <c r="G5452" s="34"/>
      <c r="H5452" s="34" t="s">
        <v>19</v>
      </c>
      <c r="I5452" s="34"/>
      <c r="J5452" s="34" t="s">
        <v>30</v>
      </c>
      <c r="K5452" s="34">
        <v>37049</v>
      </c>
      <c r="L5452" s="34" t="s">
        <v>33</v>
      </c>
      <c r="M5452" s="34" t="s">
        <v>22</v>
      </c>
      <c r="N5452" s="34" t="s">
        <v>28</v>
      </c>
      <c r="O5452" s="34">
        <v>44576</v>
      </c>
      <c r="P5452" s="34">
        <v>44778</v>
      </c>
      <c r="Q5452" s="34" t="s">
        <v>24</v>
      </c>
    </row>
    <row r="5453" spans="1:17">
      <c r="A5453" s="34">
        <v>154598</v>
      </c>
      <c r="B5453" s="34" t="s">
        <v>17</v>
      </c>
      <c r="C5453" s="34" t="s">
        <v>18</v>
      </c>
      <c r="D5453" s="34" t="s">
        <v>19</v>
      </c>
      <c r="E5453" s="34"/>
      <c r="F5453" s="34"/>
      <c r="G5453" s="34"/>
      <c r="H5453" s="34" t="s">
        <v>19</v>
      </c>
      <c r="I5453" s="34"/>
      <c r="J5453" s="34" t="s">
        <v>20</v>
      </c>
      <c r="K5453" s="34">
        <v>39311</v>
      </c>
      <c r="L5453" s="34" t="s">
        <v>78</v>
      </c>
      <c r="M5453" s="34" t="s">
        <v>22</v>
      </c>
      <c r="N5453" s="34" t="s">
        <v>43</v>
      </c>
      <c r="O5453" s="34">
        <v>44603</v>
      </c>
      <c r="P5453" s="34">
        <v>44757</v>
      </c>
      <c r="Q5453" s="34" t="s">
        <v>24</v>
      </c>
    </row>
    <row r="5454" spans="1:17">
      <c r="A5454" s="34">
        <v>155530</v>
      </c>
      <c r="B5454" s="34" t="s">
        <v>17</v>
      </c>
      <c r="C5454" s="34" t="s">
        <v>18</v>
      </c>
      <c r="D5454" s="34" t="s">
        <v>46</v>
      </c>
      <c r="E5454" s="34">
        <v>44670</v>
      </c>
      <c r="F5454" s="34" t="s">
        <v>407</v>
      </c>
      <c r="G5454" s="34" t="s">
        <v>408</v>
      </c>
      <c r="H5454" s="34" t="s">
        <v>19</v>
      </c>
      <c r="I5454" s="34"/>
      <c r="J5454" s="34" t="s">
        <v>30</v>
      </c>
      <c r="K5454" s="34">
        <v>35658</v>
      </c>
      <c r="L5454" s="34" t="s">
        <v>35</v>
      </c>
      <c r="M5454" s="34" t="s">
        <v>27</v>
      </c>
      <c r="N5454" s="34" t="s">
        <v>28</v>
      </c>
      <c r="O5454" s="34" t="s">
        <v>36</v>
      </c>
      <c r="P5454" s="34" t="s">
        <v>36</v>
      </c>
      <c r="Q5454" s="34" t="s">
        <v>36</v>
      </c>
    </row>
    <row r="5455" spans="1:17">
      <c r="A5455" s="34">
        <v>151469</v>
      </c>
      <c r="B5455" s="34" t="s">
        <v>17</v>
      </c>
      <c r="C5455" s="34" t="s">
        <v>18</v>
      </c>
      <c r="D5455" s="34" t="s">
        <v>19</v>
      </c>
      <c r="E5455" s="34"/>
      <c r="F5455" s="34"/>
      <c r="G5455" s="34"/>
      <c r="H5455" s="34" t="s">
        <v>19</v>
      </c>
      <c r="I5455" s="34"/>
      <c r="J5455" s="34" t="s">
        <v>20</v>
      </c>
      <c r="K5455" s="34">
        <v>36918</v>
      </c>
      <c r="L5455" s="34" t="s">
        <v>42</v>
      </c>
      <c r="M5455" s="34" t="s">
        <v>22</v>
      </c>
      <c r="N5455" s="34" t="s">
        <v>40</v>
      </c>
      <c r="O5455" s="34">
        <v>44420</v>
      </c>
      <c r="P5455" s="34">
        <v>44454</v>
      </c>
      <c r="Q5455" s="34" t="s">
        <v>24</v>
      </c>
    </row>
    <row r="5456" spans="1:17">
      <c r="A5456" s="34">
        <v>140272</v>
      </c>
      <c r="B5456" s="34" t="s">
        <v>17</v>
      </c>
      <c r="C5456" s="34" t="s">
        <v>18</v>
      </c>
      <c r="D5456" s="34" t="s">
        <v>19</v>
      </c>
      <c r="E5456" s="34"/>
      <c r="F5456" s="34"/>
      <c r="G5456" s="34"/>
      <c r="H5456" s="34" t="s">
        <v>19</v>
      </c>
      <c r="I5456" s="34"/>
      <c r="J5456" s="34" t="s">
        <v>20</v>
      </c>
      <c r="K5456" s="34">
        <v>37600</v>
      </c>
      <c r="L5456" s="34" t="s">
        <v>104</v>
      </c>
      <c r="M5456" s="34" t="s">
        <v>57</v>
      </c>
      <c r="N5456" s="34" t="s">
        <v>43</v>
      </c>
      <c r="O5456" s="34" t="s">
        <v>36</v>
      </c>
      <c r="P5456" s="34" t="s">
        <v>36</v>
      </c>
      <c r="Q5456" s="34" t="s">
        <v>36</v>
      </c>
    </row>
    <row r="5457" spans="1:17">
      <c r="A5457" s="34">
        <v>161282</v>
      </c>
      <c r="B5457" s="34" t="s">
        <v>17</v>
      </c>
      <c r="C5457" s="34" t="s">
        <v>18</v>
      </c>
      <c r="D5457" s="34" t="s">
        <v>19</v>
      </c>
      <c r="E5457" s="34"/>
      <c r="F5457" s="34"/>
      <c r="G5457" s="34"/>
      <c r="H5457" s="34" t="s">
        <v>19</v>
      </c>
      <c r="I5457" s="34"/>
      <c r="J5457" s="34" t="s">
        <v>30</v>
      </c>
      <c r="K5457" s="34">
        <v>33192</v>
      </c>
      <c r="L5457" s="34" t="s">
        <v>79</v>
      </c>
      <c r="M5457" s="34" t="s">
        <v>22</v>
      </c>
      <c r="N5457" s="34" t="s">
        <v>23</v>
      </c>
      <c r="O5457" s="34" t="s">
        <v>36</v>
      </c>
      <c r="P5457" s="34" t="s">
        <v>36</v>
      </c>
      <c r="Q5457" s="34" t="s">
        <v>36</v>
      </c>
    </row>
    <row r="5458" spans="1:17">
      <c r="A5458" s="34">
        <v>160089</v>
      </c>
      <c r="B5458" s="34" t="s">
        <v>17</v>
      </c>
      <c r="C5458" s="34" t="s">
        <v>18</v>
      </c>
      <c r="D5458" s="34" t="s">
        <v>19</v>
      </c>
      <c r="E5458" s="34"/>
      <c r="F5458" s="34"/>
      <c r="G5458" s="34"/>
      <c r="H5458" s="34" t="s">
        <v>19</v>
      </c>
      <c r="I5458" s="34"/>
      <c r="J5458" s="34" t="s">
        <v>30</v>
      </c>
      <c r="K5458" s="34">
        <v>38926</v>
      </c>
      <c r="L5458" s="34" t="s">
        <v>26</v>
      </c>
      <c r="M5458" s="34" t="s">
        <v>27</v>
      </c>
      <c r="N5458" s="34" t="s">
        <v>28</v>
      </c>
      <c r="O5458" s="34">
        <v>44992</v>
      </c>
      <c r="P5458" s="34"/>
      <c r="Q5458" s="34" t="s">
        <v>24</v>
      </c>
    </row>
    <row r="5459" spans="1:17">
      <c r="A5459" s="34">
        <v>158807</v>
      </c>
      <c r="B5459" s="34" t="s">
        <v>17</v>
      </c>
      <c r="C5459" s="34" t="s">
        <v>18</v>
      </c>
      <c r="D5459" s="34" t="s">
        <v>19</v>
      </c>
      <c r="E5459" s="34"/>
      <c r="F5459" s="34"/>
      <c r="G5459" s="34"/>
      <c r="H5459" s="34" t="s">
        <v>19</v>
      </c>
      <c r="I5459" s="34"/>
      <c r="J5459" s="34" t="s">
        <v>20</v>
      </c>
      <c r="K5459" s="34">
        <v>35846</v>
      </c>
      <c r="L5459" s="34" t="s">
        <v>54</v>
      </c>
      <c r="M5459" s="34" t="s">
        <v>27</v>
      </c>
      <c r="N5459" s="34" t="s">
        <v>28</v>
      </c>
      <c r="O5459" s="34">
        <v>44910</v>
      </c>
      <c r="P5459" s="34">
        <v>45064</v>
      </c>
      <c r="Q5459" s="34" t="s">
        <v>24</v>
      </c>
    </row>
    <row r="5460" spans="1:17">
      <c r="A5460" s="34">
        <v>138945</v>
      </c>
      <c r="B5460" s="34" t="s">
        <v>17</v>
      </c>
      <c r="C5460" s="34" t="s">
        <v>18</v>
      </c>
      <c r="D5460" s="34" t="s">
        <v>19</v>
      </c>
      <c r="E5460" s="34"/>
      <c r="F5460" s="34"/>
      <c r="G5460" s="34"/>
      <c r="H5460" s="34" t="s">
        <v>19</v>
      </c>
      <c r="I5460" s="34"/>
      <c r="J5460" s="34" t="s">
        <v>20</v>
      </c>
      <c r="K5460" s="34">
        <v>36539</v>
      </c>
      <c r="L5460" s="34" t="s">
        <v>48</v>
      </c>
      <c r="M5460" s="34" t="s">
        <v>27</v>
      </c>
      <c r="N5460" s="34" t="s">
        <v>28</v>
      </c>
      <c r="O5460" s="34">
        <v>43722</v>
      </c>
      <c r="P5460" s="34">
        <v>44433</v>
      </c>
      <c r="Q5460" s="34" t="s">
        <v>24</v>
      </c>
    </row>
    <row r="5461" spans="1:17">
      <c r="A5461" s="34">
        <v>126609</v>
      </c>
      <c r="B5461" s="34" t="s">
        <v>17</v>
      </c>
      <c r="C5461" s="34" t="s">
        <v>18</v>
      </c>
      <c r="D5461" s="34" t="s">
        <v>19</v>
      </c>
      <c r="E5461" s="34"/>
      <c r="F5461" s="34"/>
      <c r="G5461" s="34"/>
      <c r="H5461" s="34" t="s">
        <v>19</v>
      </c>
      <c r="I5461" s="34"/>
      <c r="J5461" s="34" t="s">
        <v>20</v>
      </c>
      <c r="K5461" s="34">
        <v>36910</v>
      </c>
      <c r="L5461" s="34" t="s">
        <v>48</v>
      </c>
      <c r="M5461" s="34" t="s">
        <v>27</v>
      </c>
      <c r="N5461" s="34" t="s">
        <v>28</v>
      </c>
      <c r="O5461" s="34">
        <v>43120</v>
      </c>
      <c r="P5461" s="34">
        <v>43488</v>
      </c>
      <c r="Q5461" s="34" t="s">
        <v>24</v>
      </c>
    </row>
    <row r="5462" spans="1:17">
      <c r="A5462" s="34">
        <v>106369</v>
      </c>
      <c r="B5462" s="34" t="s">
        <v>17</v>
      </c>
      <c r="C5462" s="34" t="s">
        <v>18</v>
      </c>
      <c r="D5462" s="34" t="s">
        <v>19</v>
      </c>
      <c r="E5462" s="34"/>
      <c r="F5462" s="34"/>
      <c r="G5462" s="34"/>
      <c r="H5462" s="34" t="s">
        <v>19</v>
      </c>
      <c r="I5462" s="34"/>
      <c r="J5462" s="34" t="s">
        <v>30</v>
      </c>
      <c r="K5462" s="34"/>
      <c r="L5462" s="34" t="s">
        <v>26</v>
      </c>
      <c r="M5462" s="34" t="s">
        <v>27</v>
      </c>
      <c r="N5462" s="34" t="s">
        <v>34</v>
      </c>
      <c r="O5462" s="34" t="s">
        <v>36</v>
      </c>
      <c r="P5462" s="34" t="s">
        <v>36</v>
      </c>
      <c r="Q5462" s="34" t="s">
        <v>36</v>
      </c>
    </row>
    <row r="5463" spans="1:17">
      <c r="A5463" s="34">
        <v>167714</v>
      </c>
      <c r="B5463" s="34" t="s">
        <v>17</v>
      </c>
      <c r="C5463" s="34" t="s">
        <v>18</v>
      </c>
      <c r="D5463" s="34" t="s">
        <v>19</v>
      </c>
      <c r="E5463" s="34"/>
      <c r="F5463" s="34"/>
      <c r="G5463" s="34"/>
      <c r="H5463" s="34" t="s">
        <v>19</v>
      </c>
      <c r="I5463" s="34"/>
      <c r="J5463" s="34" t="s">
        <v>30</v>
      </c>
      <c r="K5463" s="34">
        <v>39906</v>
      </c>
      <c r="L5463" s="34" t="s">
        <v>111</v>
      </c>
      <c r="M5463" s="34" t="s">
        <v>57</v>
      </c>
      <c r="N5463" s="34" t="s">
        <v>40</v>
      </c>
      <c r="O5463" s="34" t="s">
        <v>36</v>
      </c>
      <c r="P5463" s="34" t="s">
        <v>36</v>
      </c>
      <c r="Q5463" s="34" t="s">
        <v>36</v>
      </c>
    </row>
    <row r="5464" spans="1:17">
      <c r="A5464" s="34">
        <v>165278</v>
      </c>
      <c r="B5464" s="34" t="s">
        <v>17</v>
      </c>
      <c r="C5464" s="34" t="s">
        <v>18</v>
      </c>
      <c r="D5464" s="34" t="s">
        <v>19</v>
      </c>
      <c r="E5464" s="34"/>
      <c r="F5464" s="34"/>
      <c r="G5464" s="34"/>
      <c r="H5464" s="34" t="s">
        <v>19</v>
      </c>
      <c r="I5464" s="34"/>
      <c r="J5464" s="34" t="s">
        <v>20</v>
      </c>
      <c r="K5464" s="34">
        <v>38819</v>
      </c>
      <c r="L5464" s="34" t="s">
        <v>37</v>
      </c>
      <c r="M5464" s="34" t="s">
        <v>27</v>
      </c>
      <c r="N5464" s="34" t="s">
        <v>23</v>
      </c>
      <c r="O5464" s="34" t="s">
        <v>36</v>
      </c>
      <c r="P5464" s="34" t="s">
        <v>36</v>
      </c>
      <c r="Q5464" s="34" t="s">
        <v>36</v>
      </c>
    </row>
    <row r="5465" spans="1:17">
      <c r="A5465" s="34">
        <v>146971</v>
      </c>
      <c r="B5465" s="34" t="s">
        <v>17</v>
      </c>
      <c r="C5465" s="34" t="s">
        <v>18</v>
      </c>
      <c r="D5465" s="34" t="s">
        <v>19</v>
      </c>
      <c r="E5465" s="34"/>
      <c r="F5465" s="34"/>
      <c r="G5465" s="34"/>
      <c r="H5465" s="34" t="s">
        <v>19</v>
      </c>
      <c r="I5465" s="34"/>
      <c r="J5465" s="34" t="s">
        <v>30</v>
      </c>
      <c r="K5465" s="34">
        <v>38769</v>
      </c>
      <c r="L5465" s="34" t="s">
        <v>26</v>
      </c>
      <c r="M5465" s="34" t="s">
        <v>27</v>
      </c>
      <c r="N5465" s="34" t="s">
        <v>28</v>
      </c>
      <c r="O5465" s="34" t="s">
        <v>36</v>
      </c>
      <c r="P5465" s="34" t="s">
        <v>36</v>
      </c>
      <c r="Q5465" s="34" t="s">
        <v>36</v>
      </c>
    </row>
    <row r="5466" spans="1:17">
      <c r="A5466" s="34">
        <v>146718</v>
      </c>
      <c r="B5466" s="34" t="s">
        <v>17</v>
      </c>
      <c r="C5466" s="34" t="s">
        <v>18</v>
      </c>
      <c r="D5466" s="34" t="s">
        <v>19</v>
      </c>
      <c r="E5466" s="34"/>
      <c r="F5466" s="34"/>
      <c r="G5466" s="34"/>
      <c r="H5466" s="34" t="s">
        <v>19</v>
      </c>
      <c r="I5466" s="34"/>
      <c r="J5466" s="34" t="s">
        <v>30</v>
      </c>
      <c r="K5466" s="34">
        <v>26071</v>
      </c>
      <c r="L5466" s="34" t="s">
        <v>37</v>
      </c>
      <c r="M5466" s="34" t="s">
        <v>27</v>
      </c>
      <c r="N5466" s="34" t="s">
        <v>28</v>
      </c>
      <c r="O5466" s="34" t="s">
        <v>36</v>
      </c>
      <c r="P5466" s="34" t="s">
        <v>36</v>
      </c>
      <c r="Q5466" s="34" t="s">
        <v>36</v>
      </c>
    </row>
    <row r="5467" spans="1:17">
      <c r="A5467" s="34">
        <v>160128</v>
      </c>
      <c r="B5467" s="34" t="s">
        <v>17</v>
      </c>
      <c r="C5467" s="34" t="s">
        <v>18</v>
      </c>
      <c r="D5467" s="34" t="s">
        <v>19</v>
      </c>
      <c r="E5467" s="34"/>
      <c r="F5467" s="34"/>
      <c r="G5467" s="34"/>
      <c r="H5467" s="34" t="s">
        <v>19</v>
      </c>
      <c r="I5467" s="34"/>
      <c r="J5467" s="34" t="s">
        <v>30</v>
      </c>
      <c r="K5467" s="34">
        <v>31205</v>
      </c>
      <c r="L5467" s="34" t="s">
        <v>37</v>
      </c>
      <c r="M5467" s="34" t="s">
        <v>27</v>
      </c>
      <c r="N5467" s="34" t="s">
        <v>28</v>
      </c>
      <c r="O5467" s="34">
        <v>44999</v>
      </c>
      <c r="P5467" s="34">
        <v>44999</v>
      </c>
      <c r="Q5467" s="34" t="s">
        <v>24</v>
      </c>
    </row>
    <row r="5468" spans="1:17">
      <c r="A5468" s="34">
        <v>131682</v>
      </c>
      <c r="B5468" s="34" t="s">
        <v>17</v>
      </c>
      <c r="C5468" s="34" t="s">
        <v>18</v>
      </c>
      <c r="D5468" s="34" t="s">
        <v>19</v>
      </c>
      <c r="E5468" s="34"/>
      <c r="F5468" s="34"/>
      <c r="G5468" s="34"/>
      <c r="H5468" s="34" t="s">
        <v>19</v>
      </c>
      <c r="I5468" s="34"/>
      <c r="J5468" s="34" t="s">
        <v>20</v>
      </c>
      <c r="K5468" s="34">
        <v>37471</v>
      </c>
      <c r="L5468" s="34" t="s">
        <v>26</v>
      </c>
      <c r="M5468" s="34" t="s">
        <v>27</v>
      </c>
      <c r="N5468" s="34" t="s">
        <v>36</v>
      </c>
      <c r="O5468" s="34" t="s">
        <v>36</v>
      </c>
      <c r="P5468" s="34" t="s">
        <v>36</v>
      </c>
      <c r="Q5468" s="34" t="s">
        <v>24</v>
      </c>
    </row>
    <row r="5469" spans="1:17">
      <c r="A5469" s="34">
        <v>159940</v>
      </c>
      <c r="B5469" s="34" t="s">
        <v>17</v>
      </c>
      <c r="C5469" s="34" t="s">
        <v>25</v>
      </c>
      <c r="D5469" s="34" t="s">
        <v>19</v>
      </c>
      <c r="E5469" s="34"/>
      <c r="F5469" s="34"/>
      <c r="G5469" s="34"/>
      <c r="H5469" s="34" t="s">
        <v>19</v>
      </c>
      <c r="I5469" s="34"/>
      <c r="J5469" s="34" t="s">
        <v>20</v>
      </c>
      <c r="K5469" s="34">
        <v>25987</v>
      </c>
      <c r="L5469" s="34" t="s">
        <v>26</v>
      </c>
      <c r="M5469" s="34" t="s">
        <v>27</v>
      </c>
      <c r="N5469" s="34" t="s">
        <v>43</v>
      </c>
      <c r="O5469" s="34">
        <v>44980</v>
      </c>
      <c r="P5469" s="34"/>
      <c r="Q5469" s="34" t="s">
        <v>24</v>
      </c>
    </row>
    <row r="5470" spans="1:17">
      <c r="A5470" s="34">
        <v>109909</v>
      </c>
      <c r="B5470" s="34" t="s">
        <v>17</v>
      </c>
      <c r="C5470" s="34" t="s">
        <v>18</v>
      </c>
      <c r="D5470" s="34" t="s">
        <v>19</v>
      </c>
      <c r="E5470" s="34"/>
      <c r="F5470" s="34"/>
      <c r="G5470" s="34"/>
      <c r="H5470" s="34" t="s">
        <v>19</v>
      </c>
      <c r="I5470" s="34"/>
      <c r="J5470" s="34" t="s">
        <v>30</v>
      </c>
      <c r="K5470" s="34">
        <v>15245</v>
      </c>
      <c r="L5470" s="34" t="s">
        <v>21</v>
      </c>
      <c r="M5470" s="34" t="s">
        <v>22</v>
      </c>
      <c r="N5470" s="34" t="s">
        <v>32</v>
      </c>
      <c r="O5470" s="34">
        <v>41527</v>
      </c>
      <c r="P5470" s="34">
        <v>44664</v>
      </c>
      <c r="Q5470" s="34" t="s">
        <v>24</v>
      </c>
    </row>
    <row r="5471" spans="1:17">
      <c r="A5471" s="34">
        <v>136140</v>
      </c>
      <c r="B5471" s="34" t="s">
        <v>17</v>
      </c>
      <c r="C5471" s="34" t="s">
        <v>18</v>
      </c>
      <c r="D5471" s="34" t="s">
        <v>19</v>
      </c>
      <c r="E5471" s="34"/>
      <c r="F5471" s="34"/>
      <c r="G5471" s="34"/>
      <c r="H5471" s="34" t="s">
        <v>19</v>
      </c>
      <c r="I5471" s="34"/>
      <c r="J5471" s="34" t="s">
        <v>30</v>
      </c>
      <c r="K5471" s="34">
        <v>34432</v>
      </c>
      <c r="L5471" s="34" t="s">
        <v>92</v>
      </c>
      <c r="M5471" s="34" t="s">
        <v>22</v>
      </c>
      <c r="N5471" s="34" t="s">
        <v>28</v>
      </c>
      <c r="O5471" s="34" t="s">
        <v>36</v>
      </c>
      <c r="P5471" s="34" t="s">
        <v>36</v>
      </c>
      <c r="Q5471" s="34" t="s">
        <v>36</v>
      </c>
    </row>
    <row r="5472" spans="1:17">
      <c r="A5472" s="34">
        <v>164926</v>
      </c>
      <c r="B5472" s="34" t="s">
        <v>17</v>
      </c>
      <c r="C5472" s="34" t="s">
        <v>18</v>
      </c>
      <c r="D5472" s="34" t="s">
        <v>19</v>
      </c>
      <c r="E5472" s="34"/>
      <c r="F5472" s="34"/>
      <c r="G5472" s="34"/>
      <c r="H5472" s="34" t="s">
        <v>19</v>
      </c>
      <c r="I5472" s="34"/>
      <c r="J5472" s="34" t="s">
        <v>20</v>
      </c>
      <c r="K5472" s="34">
        <v>40089</v>
      </c>
      <c r="L5472" s="34" t="s">
        <v>409</v>
      </c>
      <c r="M5472" s="34" t="s">
        <v>23</v>
      </c>
      <c r="N5472" s="34" t="s">
        <v>43</v>
      </c>
      <c r="O5472" s="34" t="s">
        <v>36</v>
      </c>
      <c r="P5472" s="34" t="s">
        <v>36</v>
      </c>
      <c r="Q5472" s="34" t="s">
        <v>36</v>
      </c>
    </row>
    <row r="5473" spans="1:17">
      <c r="A5473" s="34">
        <v>107442</v>
      </c>
      <c r="B5473" s="34" t="s">
        <v>17</v>
      </c>
      <c r="C5473" s="34" t="s">
        <v>18</v>
      </c>
      <c r="D5473" s="34" t="s">
        <v>19</v>
      </c>
      <c r="E5473" s="34"/>
      <c r="F5473" s="34"/>
      <c r="G5473" s="34"/>
      <c r="H5473" s="34" t="s">
        <v>19</v>
      </c>
      <c r="I5473" s="34"/>
      <c r="J5473" s="34" t="s">
        <v>30</v>
      </c>
      <c r="K5473" s="34">
        <v>35575</v>
      </c>
      <c r="L5473" s="34" t="s">
        <v>35</v>
      </c>
      <c r="M5473" s="34" t="s">
        <v>27</v>
      </c>
      <c r="N5473" s="34" t="s">
        <v>28</v>
      </c>
      <c r="O5473" s="34">
        <v>42359</v>
      </c>
      <c r="P5473" s="34">
        <v>42359</v>
      </c>
      <c r="Q5473" s="34" t="s">
        <v>36</v>
      </c>
    </row>
    <row r="5474" spans="1:17">
      <c r="A5474" s="34">
        <v>108606</v>
      </c>
      <c r="B5474" s="34" t="s">
        <v>17</v>
      </c>
      <c r="C5474" s="34" t="s">
        <v>18</v>
      </c>
      <c r="D5474" s="34" t="s">
        <v>19</v>
      </c>
      <c r="E5474" s="34"/>
      <c r="F5474" s="34"/>
      <c r="G5474" s="34"/>
      <c r="H5474" s="34" t="s">
        <v>19</v>
      </c>
      <c r="I5474" s="34"/>
      <c r="J5474" s="34" t="s">
        <v>20</v>
      </c>
      <c r="K5474" s="34">
        <v>22423</v>
      </c>
      <c r="L5474" s="34" t="s">
        <v>49</v>
      </c>
      <c r="M5474" s="34" t="s">
        <v>22</v>
      </c>
      <c r="N5474" s="34" t="s">
        <v>32</v>
      </c>
      <c r="O5474" s="34">
        <v>41769</v>
      </c>
      <c r="P5474" s="34">
        <v>42074</v>
      </c>
      <c r="Q5474" s="34" t="s">
        <v>36</v>
      </c>
    </row>
    <row r="5475" spans="1:17">
      <c r="A5475" s="34">
        <v>146848</v>
      </c>
      <c r="B5475" s="34" t="s">
        <v>17</v>
      </c>
      <c r="C5475" s="34" t="s">
        <v>25</v>
      </c>
      <c r="D5475" s="34" t="s">
        <v>19</v>
      </c>
      <c r="E5475" s="34"/>
      <c r="F5475" s="34"/>
      <c r="G5475" s="34"/>
      <c r="H5475" s="34" t="s">
        <v>19</v>
      </c>
      <c r="I5475" s="34"/>
      <c r="J5475" s="34" t="s">
        <v>20</v>
      </c>
      <c r="K5475" s="34">
        <v>34766</v>
      </c>
      <c r="L5475" s="34" t="s">
        <v>60</v>
      </c>
      <c r="M5475" s="34" t="s">
        <v>27</v>
      </c>
      <c r="N5475" s="34" t="s">
        <v>32</v>
      </c>
      <c r="O5475" s="34" t="s">
        <v>36</v>
      </c>
      <c r="P5475" s="34" t="s">
        <v>36</v>
      </c>
      <c r="Q5475" s="34" t="s">
        <v>36</v>
      </c>
    </row>
    <row r="5476" spans="1:17">
      <c r="A5476" s="34">
        <v>148714</v>
      </c>
      <c r="B5476" s="34" t="s">
        <v>17</v>
      </c>
      <c r="C5476" s="34" t="s">
        <v>25</v>
      </c>
      <c r="D5476" s="34" t="s">
        <v>19</v>
      </c>
      <c r="E5476" s="34"/>
      <c r="F5476" s="34"/>
      <c r="G5476" s="34"/>
      <c r="H5476" s="34" t="s">
        <v>19</v>
      </c>
      <c r="I5476" s="34"/>
      <c r="J5476" s="34" t="s">
        <v>20</v>
      </c>
      <c r="K5476" s="34">
        <v>36141</v>
      </c>
      <c r="L5476" s="34" t="s">
        <v>60</v>
      </c>
      <c r="M5476" s="34" t="s">
        <v>27</v>
      </c>
      <c r="N5476" s="34" t="s">
        <v>34</v>
      </c>
      <c r="O5476" s="34">
        <v>44888</v>
      </c>
      <c r="P5476" s="34"/>
      <c r="Q5476" s="34" t="s">
        <v>38</v>
      </c>
    </row>
    <row r="5477" spans="1:17">
      <c r="A5477" s="34">
        <v>116029</v>
      </c>
      <c r="B5477" s="34" t="s">
        <v>17</v>
      </c>
      <c r="C5477" s="34" t="s">
        <v>18</v>
      </c>
      <c r="D5477" s="34" t="s">
        <v>19</v>
      </c>
      <c r="E5477" s="34"/>
      <c r="F5477" s="34"/>
      <c r="G5477" s="34"/>
      <c r="H5477" s="34" t="s">
        <v>19</v>
      </c>
      <c r="I5477" s="34"/>
      <c r="J5477" s="34" t="s">
        <v>20</v>
      </c>
      <c r="K5477" s="34"/>
      <c r="L5477" s="34" t="s">
        <v>65</v>
      </c>
      <c r="M5477" s="34" t="s">
        <v>27</v>
      </c>
      <c r="N5477" s="34" t="s">
        <v>34</v>
      </c>
      <c r="O5477" s="34">
        <v>42618</v>
      </c>
      <c r="P5477" s="34">
        <v>43230</v>
      </c>
      <c r="Q5477" s="34" t="s">
        <v>55</v>
      </c>
    </row>
    <row r="5478" spans="1:17">
      <c r="A5478" s="34">
        <v>148229</v>
      </c>
      <c r="B5478" s="34" t="s">
        <v>17</v>
      </c>
      <c r="C5478" s="34" t="s">
        <v>18</v>
      </c>
      <c r="D5478" s="34" t="s">
        <v>19</v>
      </c>
      <c r="E5478" s="34"/>
      <c r="F5478" s="34"/>
      <c r="G5478" s="34"/>
      <c r="H5478" s="34" t="s">
        <v>19</v>
      </c>
      <c r="I5478" s="34"/>
      <c r="J5478" s="34" t="s">
        <v>20</v>
      </c>
      <c r="K5478" s="34">
        <v>34953</v>
      </c>
      <c r="L5478" s="34" t="s">
        <v>104</v>
      </c>
      <c r="M5478" s="34" t="s">
        <v>57</v>
      </c>
      <c r="N5478" s="34" t="s">
        <v>34</v>
      </c>
      <c r="O5478" s="34" t="s">
        <v>36</v>
      </c>
      <c r="P5478" s="34" t="s">
        <v>36</v>
      </c>
      <c r="Q5478" s="34" t="s">
        <v>36</v>
      </c>
    </row>
    <row r="5479" spans="1:17">
      <c r="A5479" s="34">
        <v>122031</v>
      </c>
      <c r="B5479" s="34" t="s">
        <v>17</v>
      </c>
      <c r="C5479" s="34" t="s">
        <v>18</v>
      </c>
      <c r="D5479" s="34" t="s">
        <v>19</v>
      </c>
      <c r="E5479" s="34"/>
      <c r="F5479" s="34"/>
      <c r="G5479" s="34"/>
      <c r="H5479" s="34" t="s">
        <v>19</v>
      </c>
      <c r="I5479" s="34"/>
      <c r="J5479" s="34" t="s">
        <v>20</v>
      </c>
      <c r="K5479" s="34">
        <v>37400</v>
      </c>
      <c r="L5479" s="34" t="s">
        <v>67</v>
      </c>
      <c r="M5479" s="34" t="s">
        <v>22</v>
      </c>
      <c r="N5479" s="34" t="s">
        <v>36</v>
      </c>
      <c r="O5479" s="34" t="s">
        <v>36</v>
      </c>
      <c r="P5479" s="34" t="s">
        <v>36</v>
      </c>
      <c r="Q5479" s="34" t="s">
        <v>36</v>
      </c>
    </row>
    <row r="5480" spans="1:17">
      <c r="A5480" s="34">
        <v>165186</v>
      </c>
      <c r="B5480" s="34" t="s">
        <v>17</v>
      </c>
      <c r="C5480" s="34" t="s">
        <v>25</v>
      </c>
      <c r="D5480" s="34" t="s">
        <v>19</v>
      </c>
      <c r="E5480" s="34"/>
      <c r="F5480" s="34"/>
      <c r="G5480" s="34"/>
      <c r="H5480" s="34" t="s">
        <v>19</v>
      </c>
      <c r="I5480" s="34"/>
      <c r="J5480" s="34" t="s">
        <v>20</v>
      </c>
      <c r="K5480" s="34">
        <v>40364</v>
      </c>
      <c r="L5480" s="34" t="s">
        <v>37</v>
      </c>
      <c r="M5480" s="34" t="s">
        <v>27</v>
      </c>
      <c r="N5480" s="34" t="s">
        <v>34</v>
      </c>
      <c r="O5480" s="34">
        <v>45268</v>
      </c>
      <c r="P5480" s="34"/>
      <c r="Q5480" s="34" t="s">
        <v>24</v>
      </c>
    </row>
    <row r="5481" spans="1:17">
      <c r="A5481" s="34">
        <v>143737</v>
      </c>
      <c r="B5481" s="34" t="s">
        <v>17</v>
      </c>
      <c r="C5481" s="34" t="s">
        <v>18</v>
      </c>
      <c r="D5481" s="34" t="s">
        <v>19</v>
      </c>
      <c r="E5481" s="34"/>
      <c r="F5481" s="34"/>
      <c r="G5481" s="34"/>
      <c r="H5481" s="34" t="s">
        <v>19</v>
      </c>
      <c r="I5481" s="34"/>
      <c r="J5481" s="34" t="s">
        <v>20</v>
      </c>
      <c r="K5481" s="34">
        <v>34612</v>
      </c>
      <c r="L5481" s="34" t="s">
        <v>37</v>
      </c>
      <c r="M5481" s="34" t="s">
        <v>27</v>
      </c>
      <c r="N5481" s="34" t="s">
        <v>34</v>
      </c>
      <c r="O5481" s="34" t="s">
        <v>36</v>
      </c>
      <c r="P5481" s="34" t="s">
        <v>36</v>
      </c>
      <c r="Q5481" s="34" t="s">
        <v>36</v>
      </c>
    </row>
    <row r="5482" spans="1:17">
      <c r="A5482" s="34">
        <v>127588</v>
      </c>
      <c r="B5482" s="34" t="s">
        <v>17</v>
      </c>
      <c r="C5482" s="34" t="s">
        <v>18</v>
      </c>
      <c r="D5482" s="34" t="s">
        <v>19</v>
      </c>
      <c r="E5482" s="34"/>
      <c r="F5482" s="34"/>
      <c r="G5482" s="34"/>
      <c r="H5482" s="34" t="s">
        <v>19</v>
      </c>
      <c r="I5482" s="34"/>
      <c r="J5482" s="34" t="s">
        <v>20</v>
      </c>
      <c r="K5482" s="34">
        <v>28170</v>
      </c>
      <c r="L5482" s="34" t="s">
        <v>26</v>
      </c>
      <c r="M5482" s="34" t="s">
        <v>27</v>
      </c>
      <c r="N5482" s="34" t="s">
        <v>40</v>
      </c>
      <c r="O5482" s="34" t="s">
        <v>36</v>
      </c>
      <c r="P5482" s="34" t="s">
        <v>36</v>
      </c>
      <c r="Q5482" s="34" t="s">
        <v>36</v>
      </c>
    </row>
    <row r="5483" spans="1:17">
      <c r="A5483" s="34">
        <v>155235</v>
      </c>
      <c r="B5483" s="34" t="s">
        <v>17</v>
      </c>
      <c r="C5483" s="34" t="s">
        <v>18</v>
      </c>
      <c r="D5483" s="34" t="s">
        <v>19</v>
      </c>
      <c r="E5483" s="34"/>
      <c r="F5483" s="34"/>
      <c r="G5483" s="34"/>
      <c r="H5483" s="34" t="s">
        <v>19</v>
      </c>
      <c r="I5483" s="34"/>
      <c r="J5483" s="34" t="s">
        <v>20</v>
      </c>
      <c r="K5483" s="34">
        <v>31469</v>
      </c>
      <c r="L5483" s="34" t="s">
        <v>116</v>
      </c>
      <c r="M5483" s="34" t="s">
        <v>22</v>
      </c>
      <c r="N5483" s="34" t="s">
        <v>34</v>
      </c>
      <c r="O5483" s="34">
        <v>44658</v>
      </c>
      <c r="P5483" s="34">
        <v>44951</v>
      </c>
      <c r="Q5483" s="34" t="s">
        <v>24</v>
      </c>
    </row>
    <row r="5484" spans="1:17">
      <c r="A5484" s="34">
        <v>108814</v>
      </c>
      <c r="B5484" s="34" t="s">
        <v>17</v>
      </c>
      <c r="C5484" s="34" t="s">
        <v>18</v>
      </c>
      <c r="D5484" s="34" t="s">
        <v>19</v>
      </c>
      <c r="E5484" s="34"/>
      <c r="F5484" s="34"/>
      <c r="G5484" s="34"/>
      <c r="H5484" s="34" t="s">
        <v>19</v>
      </c>
      <c r="I5484" s="34"/>
      <c r="J5484" s="34" t="s">
        <v>30</v>
      </c>
      <c r="K5484" s="34">
        <v>36083</v>
      </c>
      <c r="L5484" s="34" t="s">
        <v>48</v>
      </c>
      <c r="M5484" s="34" t="s">
        <v>27</v>
      </c>
      <c r="N5484" s="34" t="s">
        <v>34</v>
      </c>
      <c r="O5484" s="34" t="s">
        <v>36</v>
      </c>
      <c r="P5484" s="34" t="s">
        <v>36</v>
      </c>
      <c r="Q5484" s="34" t="s">
        <v>41</v>
      </c>
    </row>
    <row r="5485" spans="1:17">
      <c r="A5485" s="34">
        <v>93531</v>
      </c>
      <c r="B5485" s="34" t="s">
        <v>17</v>
      </c>
      <c r="C5485" s="34" t="s">
        <v>18</v>
      </c>
      <c r="D5485" s="34" t="s">
        <v>19</v>
      </c>
      <c r="E5485" s="34"/>
      <c r="F5485" s="34"/>
      <c r="G5485" s="34"/>
      <c r="H5485" s="34" t="s">
        <v>19</v>
      </c>
      <c r="I5485" s="34"/>
      <c r="J5485" s="34" t="s">
        <v>30</v>
      </c>
      <c r="K5485" s="34">
        <v>22460</v>
      </c>
      <c r="L5485" s="34" t="s">
        <v>37</v>
      </c>
      <c r="M5485" s="34" t="s">
        <v>27</v>
      </c>
      <c r="N5485" s="34" t="s">
        <v>34</v>
      </c>
      <c r="O5485" s="34">
        <v>40981</v>
      </c>
      <c r="P5485" s="34">
        <v>41934</v>
      </c>
      <c r="Q5485" s="34" t="s">
        <v>36</v>
      </c>
    </row>
    <row r="5486" spans="1:17">
      <c r="A5486" s="34">
        <v>118932</v>
      </c>
      <c r="B5486" s="34" t="s">
        <v>17</v>
      </c>
      <c r="C5486" s="34" t="s">
        <v>18</v>
      </c>
      <c r="D5486" s="34" t="s">
        <v>19</v>
      </c>
      <c r="E5486" s="34"/>
      <c r="F5486" s="34"/>
      <c r="G5486" s="34"/>
      <c r="H5486" s="34" t="s">
        <v>19</v>
      </c>
      <c r="I5486" s="34"/>
      <c r="J5486" s="34" t="s">
        <v>20</v>
      </c>
      <c r="K5486" s="34"/>
      <c r="L5486" s="34" t="s">
        <v>72</v>
      </c>
      <c r="M5486" s="34" t="s">
        <v>22</v>
      </c>
      <c r="N5486" s="34" t="s">
        <v>32</v>
      </c>
      <c r="O5486" s="34" t="s">
        <v>36</v>
      </c>
      <c r="P5486" s="34" t="s">
        <v>36</v>
      </c>
      <c r="Q5486" s="34" t="s">
        <v>36</v>
      </c>
    </row>
    <row r="5487" spans="1:17">
      <c r="A5487" s="34">
        <v>143467</v>
      </c>
      <c r="B5487" s="34" t="s">
        <v>17</v>
      </c>
      <c r="C5487" s="34" t="s">
        <v>18</v>
      </c>
      <c r="D5487" s="34" t="s">
        <v>19</v>
      </c>
      <c r="E5487" s="34"/>
      <c r="F5487" s="34"/>
      <c r="G5487" s="34"/>
      <c r="H5487" s="34" t="s">
        <v>19</v>
      </c>
      <c r="I5487" s="34"/>
      <c r="J5487" s="34" t="s">
        <v>20</v>
      </c>
      <c r="K5487" s="34">
        <v>35863</v>
      </c>
      <c r="L5487" s="34" t="s">
        <v>35</v>
      </c>
      <c r="M5487" s="34" t="s">
        <v>27</v>
      </c>
      <c r="N5487" s="34" t="s">
        <v>40</v>
      </c>
      <c r="O5487" s="34" t="s">
        <v>36</v>
      </c>
      <c r="P5487" s="34" t="s">
        <v>36</v>
      </c>
      <c r="Q5487" s="34" t="s">
        <v>36</v>
      </c>
    </row>
    <row r="5488" spans="1:17">
      <c r="A5488" s="34">
        <v>58467</v>
      </c>
      <c r="B5488" s="34" t="s">
        <v>17</v>
      </c>
      <c r="C5488" s="34" t="s">
        <v>18</v>
      </c>
      <c r="D5488" s="34" t="s">
        <v>19</v>
      </c>
      <c r="E5488" s="34"/>
      <c r="F5488" s="34"/>
      <c r="G5488" s="34"/>
      <c r="H5488" s="34" t="s">
        <v>19</v>
      </c>
      <c r="I5488" s="34"/>
      <c r="J5488" s="34" t="s">
        <v>20</v>
      </c>
      <c r="K5488" s="34"/>
      <c r="L5488" s="34" t="s">
        <v>82</v>
      </c>
      <c r="M5488" s="34" t="s">
        <v>27</v>
      </c>
      <c r="N5488" s="34" t="s">
        <v>32</v>
      </c>
      <c r="O5488" s="34">
        <v>39995</v>
      </c>
      <c r="P5488" s="34">
        <v>42205</v>
      </c>
      <c r="Q5488" s="34" t="s">
        <v>38</v>
      </c>
    </row>
    <row r="5489" spans="1:17">
      <c r="A5489" s="34">
        <v>133205</v>
      </c>
      <c r="B5489" s="34" t="s">
        <v>17</v>
      </c>
      <c r="C5489" s="34" t="s">
        <v>18</v>
      </c>
      <c r="D5489" s="34" t="s">
        <v>19</v>
      </c>
      <c r="E5489" s="34"/>
      <c r="F5489" s="34"/>
      <c r="G5489" s="34"/>
      <c r="H5489" s="34" t="s">
        <v>19</v>
      </c>
      <c r="I5489" s="34"/>
      <c r="J5489" s="34" t="s">
        <v>20</v>
      </c>
      <c r="K5489" s="34"/>
      <c r="L5489" s="34" t="s">
        <v>82</v>
      </c>
      <c r="M5489" s="34" t="s">
        <v>27</v>
      </c>
      <c r="N5489" s="34" t="s">
        <v>40</v>
      </c>
      <c r="O5489" s="34">
        <v>43500</v>
      </c>
      <c r="P5489" s="34">
        <v>43504</v>
      </c>
      <c r="Q5489" s="34" t="s">
        <v>36</v>
      </c>
    </row>
    <row r="5490" spans="1:17">
      <c r="A5490" s="34">
        <v>158159</v>
      </c>
      <c r="B5490" s="34" t="s">
        <v>17</v>
      </c>
      <c r="C5490" s="34" t="s">
        <v>25</v>
      </c>
      <c r="D5490" s="34" t="s">
        <v>19</v>
      </c>
      <c r="E5490" s="34"/>
      <c r="F5490" s="34"/>
      <c r="G5490" s="34"/>
      <c r="H5490" s="34" t="s">
        <v>19</v>
      </c>
      <c r="I5490" s="34"/>
      <c r="J5490" s="34" t="s">
        <v>20</v>
      </c>
      <c r="K5490" s="34">
        <v>39482</v>
      </c>
      <c r="L5490" s="34" t="s">
        <v>45</v>
      </c>
      <c r="M5490" s="34" t="s">
        <v>22</v>
      </c>
      <c r="N5490" s="34" t="s">
        <v>40</v>
      </c>
      <c r="O5490" s="34">
        <v>44912</v>
      </c>
      <c r="P5490" s="34"/>
      <c r="Q5490" s="34" t="s">
        <v>24</v>
      </c>
    </row>
    <row r="5491" spans="1:17">
      <c r="A5491" s="34">
        <v>80043</v>
      </c>
      <c r="B5491" s="34" t="s">
        <v>17</v>
      </c>
      <c r="C5491" s="34" t="s">
        <v>18</v>
      </c>
      <c r="D5491" s="34" t="s">
        <v>19</v>
      </c>
      <c r="E5491" s="34"/>
      <c r="F5491" s="34"/>
      <c r="G5491" s="34"/>
      <c r="H5491" s="34" t="s">
        <v>19</v>
      </c>
      <c r="I5491" s="34"/>
      <c r="J5491" s="34" t="s">
        <v>20</v>
      </c>
      <c r="K5491" s="34"/>
      <c r="L5491" s="34" t="s">
        <v>26</v>
      </c>
      <c r="M5491" s="34" t="s">
        <v>27</v>
      </c>
      <c r="N5491" s="34" t="s">
        <v>32</v>
      </c>
      <c r="O5491" s="34">
        <v>40686</v>
      </c>
      <c r="P5491" s="34">
        <v>40974</v>
      </c>
      <c r="Q5491" s="34" t="s">
        <v>36</v>
      </c>
    </row>
    <row r="5492" spans="1:17">
      <c r="A5492" s="34">
        <v>82693</v>
      </c>
      <c r="B5492" s="34" t="s">
        <v>17</v>
      </c>
      <c r="C5492" s="34" t="s">
        <v>18</v>
      </c>
      <c r="D5492" s="34" t="s">
        <v>19</v>
      </c>
      <c r="E5492" s="34"/>
      <c r="F5492" s="34"/>
      <c r="G5492" s="34"/>
      <c r="H5492" s="34" t="s">
        <v>19</v>
      </c>
      <c r="I5492" s="34"/>
      <c r="J5492" s="34" t="s">
        <v>20</v>
      </c>
      <c r="K5492" s="34">
        <v>33983</v>
      </c>
      <c r="L5492" s="34" t="s">
        <v>48</v>
      </c>
      <c r="M5492" s="34" t="s">
        <v>27</v>
      </c>
      <c r="N5492" s="34" t="s">
        <v>43</v>
      </c>
      <c r="O5492" s="34">
        <v>40854</v>
      </c>
      <c r="P5492" s="34">
        <v>42863</v>
      </c>
      <c r="Q5492" s="34" t="s">
        <v>38</v>
      </c>
    </row>
    <row r="5493" spans="1:17">
      <c r="A5493" s="34">
        <v>124930</v>
      </c>
      <c r="B5493" s="34" t="s">
        <v>17</v>
      </c>
      <c r="C5493" s="34" t="s">
        <v>18</v>
      </c>
      <c r="D5493" s="34" t="s">
        <v>19</v>
      </c>
      <c r="E5493" s="34"/>
      <c r="F5493" s="34"/>
      <c r="G5493" s="34"/>
      <c r="H5493" s="34" t="s">
        <v>19</v>
      </c>
      <c r="I5493" s="34"/>
      <c r="J5493" s="34" t="s">
        <v>20</v>
      </c>
      <c r="K5493" s="34">
        <v>21503</v>
      </c>
      <c r="L5493" s="34" t="s">
        <v>37</v>
      </c>
      <c r="M5493" s="34" t="s">
        <v>27</v>
      </c>
      <c r="N5493" s="34" t="s">
        <v>32</v>
      </c>
      <c r="O5493" s="34" t="s">
        <v>36</v>
      </c>
      <c r="P5493" s="34" t="s">
        <v>36</v>
      </c>
      <c r="Q5493" s="34" t="s">
        <v>36</v>
      </c>
    </row>
    <row r="5494" spans="1:17">
      <c r="A5494" s="34">
        <v>155959</v>
      </c>
      <c r="B5494" s="34" t="s">
        <v>17</v>
      </c>
      <c r="C5494" s="34" t="s">
        <v>18</v>
      </c>
      <c r="D5494" s="34" t="s">
        <v>19</v>
      </c>
      <c r="E5494" s="34"/>
      <c r="F5494" s="34"/>
      <c r="G5494" s="34"/>
      <c r="H5494" s="34" t="s">
        <v>19</v>
      </c>
      <c r="I5494" s="34"/>
      <c r="J5494" s="34" t="s">
        <v>20</v>
      </c>
      <c r="K5494" s="34">
        <v>38017</v>
      </c>
      <c r="L5494" s="34" t="s">
        <v>60</v>
      </c>
      <c r="M5494" s="34" t="s">
        <v>57</v>
      </c>
      <c r="N5494" s="34" t="s">
        <v>34</v>
      </c>
      <c r="O5494" s="34" t="s">
        <v>36</v>
      </c>
      <c r="P5494" s="34" t="s">
        <v>36</v>
      </c>
      <c r="Q5494" s="34" t="s">
        <v>36</v>
      </c>
    </row>
    <row r="5495" spans="1:17">
      <c r="A5495" s="34">
        <v>112484</v>
      </c>
      <c r="B5495" s="34" t="s">
        <v>17</v>
      </c>
      <c r="C5495" s="34" t="s">
        <v>18</v>
      </c>
      <c r="D5495" s="34" t="s">
        <v>19</v>
      </c>
      <c r="E5495" s="34"/>
      <c r="F5495" s="34"/>
      <c r="G5495" s="34"/>
      <c r="H5495" s="34" t="s">
        <v>19</v>
      </c>
      <c r="I5495" s="34"/>
      <c r="J5495" s="34" t="s">
        <v>20</v>
      </c>
      <c r="K5495" s="34">
        <v>25167</v>
      </c>
      <c r="L5495" s="34" t="s">
        <v>84</v>
      </c>
      <c r="M5495" s="34" t="s">
        <v>22</v>
      </c>
      <c r="N5495" s="34" t="s">
        <v>32</v>
      </c>
      <c r="O5495" s="34">
        <v>42185</v>
      </c>
      <c r="P5495" s="34">
        <v>42191</v>
      </c>
      <c r="Q5495" s="34" t="s">
        <v>36</v>
      </c>
    </row>
    <row r="5496" spans="1:17">
      <c r="A5496" s="34">
        <v>105578</v>
      </c>
      <c r="B5496" s="34" t="s">
        <v>17</v>
      </c>
      <c r="C5496" s="34" t="s">
        <v>18</v>
      </c>
      <c r="D5496" s="34" t="s">
        <v>19</v>
      </c>
      <c r="E5496" s="34"/>
      <c r="F5496" s="34"/>
      <c r="G5496" s="34"/>
      <c r="H5496" s="34" t="s">
        <v>19</v>
      </c>
      <c r="I5496" s="34"/>
      <c r="J5496" s="34" t="s">
        <v>20</v>
      </c>
      <c r="K5496" s="34">
        <v>35459</v>
      </c>
      <c r="L5496" s="34" t="s">
        <v>128</v>
      </c>
      <c r="M5496" s="34" t="s">
        <v>22</v>
      </c>
      <c r="N5496" s="34" t="s">
        <v>32</v>
      </c>
      <c r="O5496" s="34">
        <v>41535</v>
      </c>
      <c r="P5496" s="34">
        <v>42835</v>
      </c>
      <c r="Q5496" s="34" t="s">
        <v>24</v>
      </c>
    </row>
    <row r="5497" spans="1:17">
      <c r="A5497" s="34">
        <v>135026</v>
      </c>
      <c r="B5497" s="34" t="s">
        <v>17</v>
      </c>
      <c r="C5497" s="34" t="s">
        <v>18</v>
      </c>
      <c r="D5497" s="34" t="s">
        <v>19</v>
      </c>
      <c r="E5497" s="34"/>
      <c r="F5497" s="34"/>
      <c r="G5497" s="34"/>
      <c r="H5497" s="34" t="s">
        <v>19</v>
      </c>
      <c r="I5497" s="34"/>
      <c r="J5497" s="34" t="s">
        <v>20</v>
      </c>
      <c r="K5497" s="34">
        <v>35907</v>
      </c>
      <c r="L5497" s="34" t="s">
        <v>26</v>
      </c>
      <c r="M5497" s="34" t="s">
        <v>27</v>
      </c>
      <c r="N5497" s="34" t="s">
        <v>86</v>
      </c>
      <c r="O5497" s="34">
        <v>44542</v>
      </c>
      <c r="P5497" s="34">
        <v>45504</v>
      </c>
      <c r="Q5497" s="34" t="s">
        <v>41</v>
      </c>
    </row>
    <row r="5498" spans="1:17">
      <c r="A5498" s="34">
        <v>79222</v>
      </c>
      <c r="B5498" s="34" t="s">
        <v>17</v>
      </c>
      <c r="C5498" s="34" t="s">
        <v>18</v>
      </c>
      <c r="D5498" s="34" t="s">
        <v>19</v>
      </c>
      <c r="E5498" s="34"/>
      <c r="F5498" s="34"/>
      <c r="G5498" s="34"/>
      <c r="H5498" s="34" t="s">
        <v>19</v>
      </c>
      <c r="I5498" s="34"/>
      <c r="J5498" s="34" t="s">
        <v>20</v>
      </c>
      <c r="K5498" s="34"/>
      <c r="L5498" s="34" t="s">
        <v>58</v>
      </c>
      <c r="M5498" s="34" t="s">
        <v>27</v>
      </c>
      <c r="N5498" s="34" t="s">
        <v>34</v>
      </c>
      <c r="O5498" s="34">
        <v>40848</v>
      </c>
      <c r="P5498" s="34">
        <v>40848</v>
      </c>
      <c r="Q5498" s="34" t="s">
        <v>36</v>
      </c>
    </row>
    <row r="5499" spans="1:17">
      <c r="A5499" s="34">
        <v>168250</v>
      </c>
      <c r="B5499" s="34" t="s">
        <v>17</v>
      </c>
      <c r="C5499" s="34" t="s">
        <v>71</v>
      </c>
      <c r="D5499" s="34" t="s">
        <v>19</v>
      </c>
      <c r="E5499" s="34"/>
      <c r="F5499" s="34"/>
      <c r="G5499" s="34"/>
      <c r="H5499" s="34" t="s">
        <v>19</v>
      </c>
      <c r="I5499" s="34"/>
      <c r="J5499" s="34" t="s">
        <v>20</v>
      </c>
      <c r="K5499" s="34">
        <v>31177</v>
      </c>
      <c r="L5499" s="34" t="s">
        <v>84</v>
      </c>
      <c r="M5499" s="34" t="s">
        <v>22</v>
      </c>
      <c r="N5499" s="34" t="s">
        <v>34</v>
      </c>
      <c r="O5499" s="34" t="s">
        <v>36</v>
      </c>
      <c r="P5499" s="34" t="s">
        <v>36</v>
      </c>
      <c r="Q5499" s="34" t="s">
        <v>36</v>
      </c>
    </row>
    <row r="5500" spans="1:17">
      <c r="A5500" s="34">
        <v>135158</v>
      </c>
      <c r="B5500" s="34" t="s">
        <v>17</v>
      </c>
      <c r="C5500" s="34" t="s">
        <v>18</v>
      </c>
      <c r="D5500" s="34" t="s">
        <v>19</v>
      </c>
      <c r="E5500" s="34"/>
      <c r="F5500" s="34"/>
      <c r="G5500" s="34"/>
      <c r="H5500" s="34" t="s">
        <v>19</v>
      </c>
      <c r="I5500" s="34"/>
      <c r="J5500" s="34" t="s">
        <v>30</v>
      </c>
      <c r="K5500" s="34">
        <v>36261</v>
      </c>
      <c r="L5500" s="34" t="s">
        <v>100</v>
      </c>
      <c r="M5500" s="34" t="s">
        <v>27</v>
      </c>
      <c r="N5500" s="34" t="s">
        <v>34</v>
      </c>
      <c r="O5500" s="34" t="s">
        <v>36</v>
      </c>
      <c r="P5500" s="34" t="s">
        <v>36</v>
      </c>
      <c r="Q5500" s="34" t="s">
        <v>24</v>
      </c>
    </row>
    <row r="5501" spans="1:17">
      <c r="A5501" s="34">
        <v>97121</v>
      </c>
      <c r="B5501" s="34" t="s">
        <v>17</v>
      </c>
      <c r="C5501" s="34" t="s">
        <v>18</v>
      </c>
      <c r="D5501" s="34" t="s">
        <v>19</v>
      </c>
      <c r="E5501" s="34"/>
      <c r="F5501" s="34"/>
      <c r="G5501" s="34"/>
      <c r="H5501" s="34" t="s">
        <v>19</v>
      </c>
      <c r="I5501" s="34"/>
      <c r="J5501" s="34" t="s">
        <v>30</v>
      </c>
      <c r="K5501" s="34">
        <v>16160</v>
      </c>
      <c r="L5501" s="34" t="s">
        <v>37</v>
      </c>
      <c r="M5501" s="34" t="s">
        <v>27</v>
      </c>
      <c r="N5501" s="34" t="s">
        <v>32</v>
      </c>
      <c r="O5501" s="34">
        <v>41249</v>
      </c>
      <c r="P5501" s="34">
        <v>41739</v>
      </c>
      <c r="Q5501" s="34" t="s">
        <v>36</v>
      </c>
    </row>
    <row r="5502" spans="1:17">
      <c r="A5502" s="34">
        <v>162044</v>
      </c>
      <c r="B5502" s="34" t="s">
        <v>17</v>
      </c>
      <c r="C5502" s="34" t="s">
        <v>25</v>
      </c>
      <c r="D5502" s="34" t="s">
        <v>19</v>
      </c>
      <c r="E5502" s="34"/>
      <c r="F5502" s="34"/>
      <c r="G5502" s="34"/>
      <c r="H5502" s="34" t="s">
        <v>19</v>
      </c>
      <c r="I5502" s="34"/>
      <c r="J5502" s="34" t="s">
        <v>30</v>
      </c>
      <c r="K5502" s="34">
        <v>16897</v>
      </c>
      <c r="L5502" s="34" t="s">
        <v>69</v>
      </c>
      <c r="M5502" s="34" t="s">
        <v>27</v>
      </c>
      <c r="N5502" s="34" t="s">
        <v>34</v>
      </c>
      <c r="O5502" s="34">
        <v>40496</v>
      </c>
      <c r="P5502" s="34"/>
      <c r="Q5502" s="34" t="s">
        <v>38</v>
      </c>
    </row>
    <row r="5503" spans="1:17">
      <c r="A5503" s="34">
        <v>159249</v>
      </c>
      <c r="B5503" s="34" t="s">
        <v>17</v>
      </c>
      <c r="C5503" s="34" t="s">
        <v>18</v>
      </c>
      <c r="D5503" s="34" t="s">
        <v>19</v>
      </c>
      <c r="E5503" s="34"/>
      <c r="F5503" s="34"/>
      <c r="G5503" s="34"/>
      <c r="H5503" s="34" t="s">
        <v>19</v>
      </c>
      <c r="I5503" s="34"/>
      <c r="J5503" s="34" t="s">
        <v>30</v>
      </c>
      <c r="K5503" s="34">
        <v>38396</v>
      </c>
      <c r="L5503" s="34" t="s">
        <v>101</v>
      </c>
      <c r="M5503" s="34" t="s">
        <v>22</v>
      </c>
      <c r="N5503" s="34" t="s">
        <v>34</v>
      </c>
      <c r="O5503" s="34">
        <v>44947</v>
      </c>
      <c r="P5503" s="34">
        <v>45415</v>
      </c>
      <c r="Q5503" s="34" t="s">
        <v>24</v>
      </c>
    </row>
    <row r="5504" spans="1:17">
      <c r="A5504" s="34">
        <v>101633</v>
      </c>
      <c r="B5504" s="34" t="s">
        <v>17</v>
      </c>
      <c r="C5504" s="34" t="s">
        <v>18</v>
      </c>
      <c r="D5504" s="34" t="s">
        <v>19</v>
      </c>
      <c r="E5504" s="34"/>
      <c r="F5504" s="34"/>
      <c r="G5504" s="34"/>
      <c r="H5504" s="34" t="s">
        <v>19</v>
      </c>
      <c r="I5504" s="34"/>
      <c r="J5504" s="34" t="s">
        <v>20</v>
      </c>
      <c r="K5504" s="34">
        <v>31413</v>
      </c>
      <c r="L5504" s="34" t="s">
        <v>26</v>
      </c>
      <c r="M5504" s="34" t="s">
        <v>27</v>
      </c>
      <c r="N5504" s="34" t="s">
        <v>32</v>
      </c>
      <c r="O5504" s="34">
        <v>41344</v>
      </c>
      <c r="P5504" s="34">
        <v>41344</v>
      </c>
      <c r="Q5504" s="34" t="s">
        <v>36</v>
      </c>
    </row>
    <row r="5505" spans="1:17">
      <c r="A5505" s="34">
        <v>112813</v>
      </c>
      <c r="B5505" s="34" t="s">
        <v>17</v>
      </c>
      <c r="C5505" s="34" t="s">
        <v>18</v>
      </c>
      <c r="D5505" s="34" t="s">
        <v>19</v>
      </c>
      <c r="E5505" s="34"/>
      <c r="F5505" s="34"/>
      <c r="G5505" s="34"/>
      <c r="H5505" s="34" t="s">
        <v>19</v>
      </c>
      <c r="I5505" s="34"/>
      <c r="J5505" s="34" t="s">
        <v>20</v>
      </c>
      <c r="K5505" s="34">
        <v>25317</v>
      </c>
      <c r="L5505" s="34" t="s">
        <v>65</v>
      </c>
      <c r="M5505" s="34" t="s">
        <v>27</v>
      </c>
      <c r="N5505" s="34" t="s">
        <v>34</v>
      </c>
      <c r="O5505" s="34">
        <v>42445</v>
      </c>
      <c r="P5505" s="34">
        <v>44419</v>
      </c>
      <c r="Q5505" s="34" t="s">
        <v>55</v>
      </c>
    </row>
    <row r="5506" spans="1:17">
      <c r="A5506" s="34">
        <v>106697</v>
      </c>
      <c r="B5506" s="34" t="s">
        <v>17</v>
      </c>
      <c r="C5506" s="34" t="s">
        <v>18</v>
      </c>
      <c r="D5506" s="34" t="s">
        <v>19</v>
      </c>
      <c r="E5506" s="34"/>
      <c r="F5506" s="34"/>
      <c r="G5506" s="34"/>
      <c r="H5506" s="34" t="s">
        <v>19</v>
      </c>
      <c r="I5506" s="34"/>
      <c r="J5506" s="34" t="s">
        <v>20</v>
      </c>
      <c r="K5506" s="34">
        <v>16274</v>
      </c>
      <c r="L5506" s="34" t="s">
        <v>249</v>
      </c>
      <c r="M5506" s="34" t="s">
        <v>22</v>
      </c>
      <c r="N5506" s="34" t="s">
        <v>34</v>
      </c>
      <c r="O5506" s="34" t="s">
        <v>36</v>
      </c>
      <c r="P5506" s="34" t="s">
        <v>36</v>
      </c>
      <c r="Q5506" s="34" t="s">
        <v>36</v>
      </c>
    </row>
    <row r="5507" spans="1:17">
      <c r="A5507" s="34">
        <v>161809</v>
      </c>
      <c r="B5507" s="34" t="s">
        <v>17</v>
      </c>
      <c r="C5507" s="34" t="s">
        <v>18</v>
      </c>
      <c r="D5507" s="34" t="s">
        <v>19</v>
      </c>
      <c r="E5507" s="34"/>
      <c r="F5507" s="34"/>
      <c r="G5507" s="34"/>
      <c r="H5507" s="34" t="s">
        <v>19</v>
      </c>
      <c r="I5507" s="34"/>
      <c r="J5507" s="34" t="s">
        <v>20</v>
      </c>
      <c r="K5507" s="34"/>
      <c r="L5507" s="34" t="s">
        <v>26</v>
      </c>
      <c r="M5507" s="34" t="s">
        <v>27</v>
      </c>
      <c r="N5507" s="34" t="s">
        <v>34</v>
      </c>
      <c r="O5507" s="34" t="s">
        <v>36</v>
      </c>
      <c r="P5507" s="34" t="s">
        <v>36</v>
      </c>
      <c r="Q5507" s="34" t="s">
        <v>36</v>
      </c>
    </row>
    <row r="5508" spans="1:17">
      <c r="A5508" s="34">
        <v>126784</v>
      </c>
      <c r="B5508" s="34" t="s">
        <v>17</v>
      </c>
      <c r="C5508" s="34" t="s">
        <v>18</v>
      </c>
      <c r="D5508" s="34" t="s">
        <v>19</v>
      </c>
      <c r="E5508" s="34"/>
      <c r="F5508" s="34"/>
      <c r="G5508" s="34" t="s">
        <v>219</v>
      </c>
      <c r="H5508" s="34" t="s">
        <v>19</v>
      </c>
      <c r="I5508" s="34"/>
      <c r="J5508" s="34" t="s">
        <v>30</v>
      </c>
      <c r="K5508" s="34">
        <v>22382</v>
      </c>
      <c r="L5508" s="34" t="s">
        <v>410</v>
      </c>
      <c r="M5508" s="34" t="s">
        <v>23</v>
      </c>
      <c r="N5508" s="34" t="s">
        <v>32</v>
      </c>
      <c r="O5508" s="34">
        <v>43070</v>
      </c>
      <c r="P5508" s="34">
        <v>44506</v>
      </c>
      <c r="Q5508" s="34" t="s">
        <v>38</v>
      </c>
    </row>
    <row r="5509" spans="1:17">
      <c r="A5509" s="34">
        <v>118237</v>
      </c>
      <c r="B5509" s="34" t="s">
        <v>17</v>
      </c>
      <c r="C5509" s="34" t="s">
        <v>18</v>
      </c>
      <c r="D5509" s="34" t="s">
        <v>19</v>
      </c>
      <c r="E5509" s="34"/>
      <c r="F5509" s="34"/>
      <c r="G5509" s="34"/>
      <c r="H5509" s="34" t="s">
        <v>19</v>
      </c>
      <c r="I5509" s="34"/>
      <c r="J5509" s="34" t="s">
        <v>20</v>
      </c>
      <c r="K5509" s="34">
        <v>37281</v>
      </c>
      <c r="L5509" s="34" t="s">
        <v>54</v>
      </c>
      <c r="M5509" s="34" t="s">
        <v>27</v>
      </c>
      <c r="N5509" s="34" t="s">
        <v>34</v>
      </c>
      <c r="O5509" s="34" t="s">
        <v>36</v>
      </c>
      <c r="P5509" s="34" t="s">
        <v>36</v>
      </c>
      <c r="Q5509" s="34" t="s">
        <v>36</v>
      </c>
    </row>
    <row r="5510" spans="1:17">
      <c r="A5510" s="34">
        <v>27524</v>
      </c>
      <c r="B5510" s="34" t="s">
        <v>17</v>
      </c>
      <c r="C5510" s="34" t="s">
        <v>18</v>
      </c>
      <c r="D5510" s="34" t="s">
        <v>19</v>
      </c>
      <c r="E5510" s="34"/>
      <c r="F5510" s="34"/>
      <c r="G5510" s="34"/>
      <c r="H5510" s="34" t="s">
        <v>19</v>
      </c>
      <c r="I5510" s="34"/>
      <c r="J5510" s="34" t="s">
        <v>30</v>
      </c>
      <c r="K5510" s="34">
        <v>22323</v>
      </c>
      <c r="L5510" s="34" t="s">
        <v>411</v>
      </c>
      <c r="M5510" s="34" t="s">
        <v>23</v>
      </c>
      <c r="N5510" s="34" t="s">
        <v>32</v>
      </c>
      <c r="O5510" s="34">
        <v>1</v>
      </c>
      <c r="P5510" s="34">
        <v>1</v>
      </c>
      <c r="Q5510" s="34" t="s">
        <v>36</v>
      </c>
    </row>
    <row r="5511" spans="1:17">
      <c r="A5511" s="34">
        <v>82774</v>
      </c>
      <c r="B5511" s="34" t="s">
        <v>17</v>
      </c>
      <c r="C5511" s="34" t="s">
        <v>25</v>
      </c>
      <c r="D5511" s="34" t="s">
        <v>19</v>
      </c>
      <c r="E5511" s="34"/>
      <c r="F5511" s="34"/>
      <c r="G5511" s="34"/>
      <c r="H5511" s="34" t="s">
        <v>19</v>
      </c>
      <c r="I5511" s="34"/>
      <c r="J5511" s="34" t="s">
        <v>20</v>
      </c>
      <c r="K5511" s="34">
        <v>23904</v>
      </c>
      <c r="L5511" s="34" t="s">
        <v>26</v>
      </c>
      <c r="M5511" s="34" t="s">
        <v>27</v>
      </c>
      <c r="N5511" s="34" t="s">
        <v>34</v>
      </c>
      <c r="O5511" s="34" t="s">
        <v>36</v>
      </c>
      <c r="P5511" s="34" t="s">
        <v>36</v>
      </c>
      <c r="Q5511" s="34" t="s">
        <v>24</v>
      </c>
    </row>
    <row r="5512" spans="1:17">
      <c r="A5512" s="34">
        <v>79684</v>
      </c>
      <c r="B5512" s="34" t="s">
        <v>17</v>
      </c>
      <c r="C5512" s="34" t="s">
        <v>18</v>
      </c>
      <c r="D5512" s="34" t="s">
        <v>19</v>
      </c>
      <c r="E5512" s="34"/>
      <c r="F5512" s="34"/>
      <c r="G5512" s="34"/>
      <c r="H5512" s="34" t="s">
        <v>19</v>
      </c>
      <c r="I5512" s="34"/>
      <c r="J5512" s="34" t="s">
        <v>20</v>
      </c>
      <c r="K5512" s="34"/>
      <c r="L5512" s="34" t="s">
        <v>48</v>
      </c>
      <c r="M5512" s="34" t="s">
        <v>27</v>
      </c>
      <c r="N5512" s="34" t="s">
        <v>86</v>
      </c>
      <c r="O5512" s="34">
        <v>40640</v>
      </c>
      <c r="P5512" s="34">
        <v>40876</v>
      </c>
      <c r="Q5512" s="34" t="s">
        <v>36</v>
      </c>
    </row>
    <row r="5513" spans="1:17">
      <c r="A5513" s="34">
        <v>129710</v>
      </c>
      <c r="B5513" s="34" t="s">
        <v>17</v>
      </c>
      <c r="C5513" s="34" t="s">
        <v>18</v>
      </c>
      <c r="D5513" s="34" t="s">
        <v>19</v>
      </c>
      <c r="E5513" s="34"/>
      <c r="F5513" s="34"/>
      <c r="G5513" s="34"/>
      <c r="H5513" s="34" t="s">
        <v>19</v>
      </c>
      <c r="I5513" s="34"/>
      <c r="J5513" s="34" t="s">
        <v>20</v>
      </c>
      <c r="K5513" s="34">
        <v>37808</v>
      </c>
      <c r="L5513" s="34" t="s">
        <v>53</v>
      </c>
      <c r="M5513" s="34" t="s">
        <v>22</v>
      </c>
      <c r="N5513" s="34" t="s">
        <v>34</v>
      </c>
      <c r="O5513" s="34">
        <v>43309</v>
      </c>
      <c r="P5513" s="34">
        <v>43472</v>
      </c>
      <c r="Q5513" s="34" t="s">
        <v>77</v>
      </c>
    </row>
    <row r="5514" spans="1:17">
      <c r="A5514" s="34">
        <v>87659</v>
      </c>
      <c r="B5514" s="34" t="s">
        <v>17</v>
      </c>
      <c r="C5514" s="34" t="s">
        <v>18</v>
      </c>
      <c r="D5514" s="34" t="s">
        <v>19</v>
      </c>
      <c r="E5514" s="34"/>
      <c r="F5514" s="34"/>
      <c r="G5514" s="34" t="s">
        <v>91</v>
      </c>
      <c r="H5514" s="34" t="s">
        <v>19</v>
      </c>
      <c r="I5514" s="34"/>
      <c r="J5514" s="34" t="s">
        <v>20</v>
      </c>
      <c r="K5514" s="34">
        <v>23550</v>
      </c>
      <c r="L5514" s="34" t="s">
        <v>59</v>
      </c>
      <c r="M5514" s="34" t="s">
        <v>27</v>
      </c>
      <c r="N5514" s="34" t="s">
        <v>34</v>
      </c>
      <c r="O5514" s="34">
        <v>42962</v>
      </c>
      <c r="P5514" s="34">
        <v>43524</v>
      </c>
      <c r="Q5514" s="34" t="s">
        <v>24</v>
      </c>
    </row>
    <row r="5515" spans="1:17">
      <c r="A5515" s="34">
        <v>80939</v>
      </c>
      <c r="B5515" s="34" t="s">
        <v>17</v>
      </c>
      <c r="C5515" s="34" t="s">
        <v>18</v>
      </c>
      <c r="D5515" s="34" t="s">
        <v>19</v>
      </c>
      <c r="E5515" s="34"/>
      <c r="F5515" s="34"/>
      <c r="G5515" s="34"/>
      <c r="H5515" s="34" t="s">
        <v>19</v>
      </c>
      <c r="I5515" s="34"/>
      <c r="J5515" s="34" t="s">
        <v>30</v>
      </c>
      <c r="K5515" s="34">
        <v>34142</v>
      </c>
      <c r="L5515" s="34" t="s">
        <v>37</v>
      </c>
      <c r="M5515" s="34" t="s">
        <v>27</v>
      </c>
      <c r="N5515" s="34" t="s">
        <v>32</v>
      </c>
      <c r="O5515" s="34">
        <v>40122</v>
      </c>
      <c r="P5515" s="34">
        <v>40862</v>
      </c>
      <c r="Q5515" s="34" t="s">
        <v>36</v>
      </c>
    </row>
    <row r="5516" spans="1:17">
      <c r="A5516" s="34">
        <v>93487</v>
      </c>
      <c r="B5516" s="34" t="s">
        <v>17</v>
      </c>
      <c r="C5516" s="34" t="s">
        <v>25</v>
      </c>
      <c r="D5516" s="34" t="s">
        <v>19</v>
      </c>
      <c r="E5516" s="34"/>
      <c r="F5516" s="34"/>
      <c r="G5516" s="34"/>
      <c r="H5516" s="34" t="s">
        <v>19</v>
      </c>
      <c r="I5516" s="34"/>
      <c r="J5516" s="34" t="s">
        <v>30</v>
      </c>
      <c r="K5516" s="34">
        <v>17873</v>
      </c>
      <c r="L5516" s="34" t="s">
        <v>157</v>
      </c>
      <c r="M5516" s="34" t="s">
        <v>57</v>
      </c>
      <c r="N5516" s="34" t="s">
        <v>32</v>
      </c>
      <c r="O5516" s="34">
        <v>40945</v>
      </c>
      <c r="P5516" s="34"/>
      <c r="Q5516" s="34" t="s">
        <v>24</v>
      </c>
    </row>
    <row r="5517" spans="1:17">
      <c r="A5517" s="34">
        <v>81520</v>
      </c>
      <c r="B5517" s="34" t="s">
        <v>17</v>
      </c>
      <c r="C5517" s="34" t="s">
        <v>18</v>
      </c>
      <c r="D5517" s="34" t="s">
        <v>19</v>
      </c>
      <c r="E5517" s="34"/>
      <c r="F5517" s="34"/>
      <c r="G5517" s="34"/>
      <c r="H5517" s="34" t="s">
        <v>46</v>
      </c>
      <c r="I5517" s="34">
        <v>45525</v>
      </c>
      <c r="J5517" s="34" t="s">
        <v>30</v>
      </c>
      <c r="K5517" s="34">
        <v>18545</v>
      </c>
      <c r="L5517" s="34" t="s">
        <v>48</v>
      </c>
      <c r="M5517" s="34" t="s">
        <v>27</v>
      </c>
      <c r="N5517" s="34" t="s">
        <v>32</v>
      </c>
      <c r="O5517" s="34">
        <v>39475</v>
      </c>
      <c r="P5517" s="34">
        <v>43631</v>
      </c>
      <c r="Q5517" s="34" t="s">
        <v>38</v>
      </c>
    </row>
    <row r="5518" spans="1:17">
      <c r="A5518" s="34">
        <v>80940</v>
      </c>
      <c r="B5518" s="34" t="s">
        <v>17</v>
      </c>
      <c r="C5518" s="34" t="s">
        <v>18</v>
      </c>
      <c r="D5518" s="34" t="s">
        <v>19</v>
      </c>
      <c r="E5518" s="34"/>
      <c r="F5518" s="34"/>
      <c r="G5518" s="34"/>
      <c r="H5518" s="34" t="s">
        <v>19</v>
      </c>
      <c r="I5518" s="34"/>
      <c r="J5518" s="34" t="s">
        <v>20</v>
      </c>
      <c r="K5518" s="34">
        <v>12946</v>
      </c>
      <c r="L5518" s="34" t="s">
        <v>26</v>
      </c>
      <c r="M5518" s="34" t="s">
        <v>27</v>
      </c>
      <c r="N5518" s="34" t="s">
        <v>34</v>
      </c>
      <c r="O5518" s="34">
        <v>39331</v>
      </c>
      <c r="P5518" s="34">
        <v>42719</v>
      </c>
      <c r="Q5518" s="34" t="s">
        <v>24</v>
      </c>
    </row>
    <row r="5519" spans="1:17">
      <c r="A5519" s="34">
        <v>107878</v>
      </c>
      <c r="B5519" s="34" t="s">
        <v>17</v>
      </c>
      <c r="C5519" s="34" t="s">
        <v>18</v>
      </c>
      <c r="D5519" s="34" t="s">
        <v>19</v>
      </c>
      <c r="E5519" s="34"/>
      <c r="F5519" s="34"/>
      <c r="G5519" s="34"/>
      <c r="H5519" s="34" t="s">
        <v>19</v>
      </c>
      <c r="I5519" s="34"/>
      <c r="J5519" s="34" t="s">
        <v>20</v>
      </c>
      <c r="K5519" s="34">
        <v>25990</v>
      </c>
      <c r="L5519" s="34" t="s">
        <v>26</v>
      </c>
      <c r="M5519" s="34" t="s">
        <v>27</v>
      </c>
      <c r="N5519" s="34" t="s">
        <v>32</v>
      </c>
      <c r="O5519" s="34">
        <v>42124</v>
      </c>
      <c r="P5519" s="34">
        <v>42233</v>
      </c>
      <c r="Q5519" s="34" t="s">
        <v>24</v>
      </c>
    </row>
    <row r="5520" spans="1:17">
      <c r="A5520" s="34">
        <v>115736</v>
      </c>
      <c r="B5520" s="34" t="s">
        <v>17</v>
      </c>
      <c r="C5520" s="34" t="s">
        <v>25</v>
      </c>
      <c r="D5520" s="34" t="s">
        <v>19</v>
      </c>
      <c r="E5520" s="34"/>
      <c r="F5520" s="34"/>
      <c r="G5520" s="34"/>
      <c r="H5520" s="34" t="s">
        <v>19</v>
      </c>
      <c r="I5520" s="34"/>
      <c r="J5520" s="34" t="s">
        <v>20</v>
      </c>
      <c r="K5520" s="34">
        <v>27649</v>
      </c>
      <c r="L5520" s="34" t="s">
        <v>72</v>
      </c>
      <c r="M5520" s="34" t="s">
        <v>22</v>
      </c>
      <c r="N5520" s="34" t="s">
        <v>34</v>
      </c>
      <c r="O5520" s="34">
        <v>42385</v>
      </c>
      <c r="P5520" s="34"/>
      <c r="Q5520" s="34" t="s">
        <v>24</v>
      </c>
    </row>
    <row r="5521" spans="1:17">
      <c r="A5521" s="34">
        <v>51397</v>
      </c>
      <c r="B5521" s="34" t="s">
        <v>17</v>
      </c>
      <c r="C5521" s="34" t="s">
        <v>18</v>
      </c>
      <c r="D5521" s="34" t="s">
        <v>19</v>
      </c>
      <c r="E5521" s="34"/>
      <c r="F5521" s="34"/>
      <c r="G5521" s="34"/>
      <c r="H5521" s="34" t="s">
        <v>19</v>
      </c>
      <c r="I5521" s="34"/>
      <c r="J5521" s="34" t="s">
        <v>20</v>
      </c>
      <c r="K5521" s="34"/>
      <c r="L5521" s="34" t="s">
        <v>65</v>
      </c>
      <c r="M5521" s="34" t="s">
        <v>27</v>
      </c>
      <c r="N5521" s="34" t="s">
        <v>32</v>
      </c>
      <c r="O5521" s="34">
        <v>39611</v>
      </c>
      <c r="P5521" s="34">
        <v>44796</v>
      </c>
      <c r="Q5521" s="34" t="s">
        <v>38</v>
      </c>
    </row>
    <row r="5522" spans="1:17">
      <c r="A5522" s="34">
        <v>80941</v>
      </c>
      <c r="B5522" s="34" t="s">
        <v>17</v>
      </c>
      <c r="C5522" s="34" t="s">
        <v>18</v>
      </c>
      <c r="D5522" s="34" t="s">
        <v>46</v>
      </c>
      <c r="E5522" s="34">
        <v>45040</v>
      </c>
      <c r="F5522" s="34" t="s">
        <v>63</v>
      </c>
      <c r="G5522" s="34" t="s">
        <v>193</v>
      </c>
      <c r="H5522" s="34" t="s">
        <v>19</v>
      </c>
      <c r="I5522" s="34"/>
      <c r="J5522" s="34" t="s">
        <v>20</v>
      </c>
      <c r="K5522" s="34">
        <v>28626</v>
      </c>
      <c r="L5522" s="34" t="s">
        <v>78</v>
      </c>
      <c r="M5522" s="34" t="s">
        <v>22</v>
      </c>
      <c r="N5522" s="34" t="s">
        <v>32</v>
      </c>
      <c r="O5522" s="34">
        <v>39489</v>
      </c>
      <c r="P5522" s="34">
        <v>42369</v>
      </c>
      <c r="Q5522" s="34" t="s">
        <v>55</v>
      </c>
    </row>
    <row r="5523" spans="1:17">
      <c r="A5523" s="34">
        <v>155485</v>
      </c>
      <c r="B5523" s="34" t="s">
        <v>17</v>
      </c>
      <c r="C5523" s="34" t="s">
        <v>18</v>
      </c>
      <c r="D5523" s="34" t="s">
        <v>19</v>
      </c>
      <c r="E5523" s="34"/>
      <c r="F5523" s="34"/>
      <c r="G5523" s="34"/>
      <c r="H5523" s="34" t="s">
        <v>19</v>
      </c>
      <c r="I5523" s="34"/>
      <c r="J5523" s="34" t="s">
        <v>20</v>
      </c>
      <c r="K5523" s="34">
        <v>38564</v>
      </c>
      <c r="L5523" s="34" t="s">
        <v>54</v>
      </c>
      <c r="M5523" s="34" t="s">
        <v>27</v>
      </c>
      <c r="N5523" s="34" t="s">
        <v>34</v>
      </c>
      <c r="O5523" s="34" t="s">
        <v>36</v>
      </c>
      <c r="P5523" s="34" t="s">
        <v>36</v>
      </c>
      <c r="Q5523" s="34" t="s">
        <v>36</v>
      </c>
    </row>
    <row r="5524" spans="1:17">
      <c r="A5524" s="34">
        <v>140916</v>
      </c>
      <c r="B5524" s="34" t="s">
        <v>17</v>
      </c>
      <c r="C5524" s="34" t="s">
        <v>18</v>
      </c>
      <c r="D5524" s="34" t="s">
        <v>19</v>
      </c>
      <c r="E5524" s="34"/>
      <c r="F5524" s="34"/>
      <c r="G5524" s="34"/>
      <c r="H5524" s="34" t="s">
        <v>19</v>
      </c>
      <c r="I5524" s="34"/>
      <c r="J5524" s="34" t="s">
        <v>20</v>
      </c>
      <c r="K5524" s="34">
        <v>19970</v>
      </c>
      <c r="L5524" s="34" t="s">
        <v>37</v>
      </c>
      <c r="M5524" s="34" t="s">
        <v>27</v>
      </c>
      <c r="N5524" s="34" t="s">
        <v>34</v>
      </c>
      <c r="O5524" s="34">
        <v>43902</v>
      </c>
      <c r="P5524" s="34">
        <v>45275</v>
      </c>
      <c r="Q5524" s="34" t="s">
        <v>55</v>
      </c>
    </row>
    <row r="5525" spans="1:17">
      <c r="A5525" s="34">
        <v>145954</v>
      </c>
      <c r="B5525" s="34" t="s">
        <v>17</v>
      </c>
      <c r="C5525" s="34" t="s">
        <v>25</v>
      </c>
      <c r="D5525" s="34" t="s">
        <v>19</v>
      </c>
      <c r="E5525" s="34"/>
      <c r="F5525" s="34"/>
      <c r="G5525" s="34"/>
      <c r="H5525" s="34" t="s">
        <v>19</v>
      </c>
      <c r="I5525" s="34"/>
      <c r="J5525" s="34" t="s">
        <v>20</v>
      </c>
      <c r="K5525" s="34">
        <v>18834</v>
      </c>
      <c r="L5525" s="34" t="s">
        <v>59</v>
      </c>
      <c r="M5525" s="34" t="s">
        <v>27</v>
      </c>
      <c r="N5525" s="34" t="s">
        <v>36</v>
      </c>
      <c r="O5525" s="34">
        <v>44028</v>
      </c>
      <c r="P5525" s="34"/>
      <c r="Q5525" s="34" t="s">
        <v>24</v>
      </c>
    </row>
    <row r="5526" spans="1:17">
      <c r="A5526" s="34">
        <v>81338</v>
      </c>
      <c r="B5526" s="34" t="s">
        <v>17</v>
      </c>
      <c r="C5526" s="34" t="s">
        <v>18</v>
      </c>
      <c r="D5526" s="34" t="s">
        <v>19</v>
      </c>
      <c r="E5526" s="34"/>
      <c r="F5526" s="34"/>
      <c r="G5526" s="34"/>
      <c r="H5526" s="34" t="s">
        <v>19</v>
      </c>
      <c r="I5526" s="34"/>
      <c r="J5526" s="34" t="s">
        <v>30</v>
      </c>
      <c r="K5526" s="34"/>
      <c r="L5526" s="34" t="s">
        <v>26</v>
      </c>
      <c r="M5526" s="34" t="s">
        <v>27</v>
      </c>
      <c r="N5526" s="34" t="s">
        <v>34</v>
      </c>
      <c r="O5526" s="34">
        <v>40933</v>
      </c>
      <c r="P5526" s="34">
        <v>40933</v>
      </c>
      <c r="Q5526" s="34" t="s">
        <v>36</v>
      </c>
    </row>
    <row r="5527" spans="1:17">
      <c r="A5527" s="34">
        <v>53852</v>
      </c>
      <c r="B5527" s="34" t="s">
        <v>17</v>
      </c>
      <c r="C5527" s="34" t="s">
        <v>18</v>
      </c>
      <c r="D5527" s="34" t="s">
        <v>19</v>
      </c>
      <c r="E5527" s="34"/>
      <c r="F5527" s="34"/>
      <c r="G5527" s="34"/>
      <c r="H5527" s="34" t="s">
        <v>19</v>
      </c>
      <c r="I5527" s="34"/>
      <c r="J5527" s="34" t="s">
        <v>20</v>
      </c>
      <c r="K5527" s="34">
        <v>22087</v>
      </c>
      <c r="L5527" s="34" t="s">
        <v>26</v>
      </c>
      <c r="M5527" s="34" t="s">
        <v>27</v>
      </c>
      <c r="N5527" s="34" t="s">
        <v>32</v>
      </c>
      <c r="O5527" s="34">
        <v>40795</v>
      </c>
      <c r="P5527" s="34">
        <v>40795</v>
      </c>
      <c r="Q5527" s="34" t="s">
        <v>36</v>
      </c>
    </row>
    <row r="5528" spans="1:17">
      <c r="A5528" s="34">
        <v>161632</v>
      </c>
      <c r="B5528" s="34" t="s">
        <v>17</v>
      </c>
      <c r="C5528" s="34" t="s">
        <v>18</v>
      </c>
      <c r="D5528" s="34" t="s">
        <v>19</v>
      </c>
      <c r="E5528" s="34"/>
      <c r="F5528" s="34"/>
      <c r="G5528" s="34"/>
      <c r="H5528" s="34" t="s">
        <v>19</v>
      </c>
      <c r="I5528" s="34"/>
      <c r="J5528" s="34" t="s">
        <v>20</v>
      </c>
      <c r="K5528" s="34">
        <v>39189</v>
      </c>
      <c r="L5528" s="34" t="s">
        <v>82</v>
      </c>
      <c r="M5528" s="34" t="s">
        <v>27</v>
      </c>
      <c r="N5528" s="34" t="s">
        <v>32</v>
      </c>
      <c r="O5528" s="34" t="s">
        <v>36</v>
      </c>
      <c r="P5528" s="34" t="s">
        <v>36</v>
      </c>
      <c r="Q5528" s="34" t="s">
        <v>36</v>
      </c>
    </row>
    <row r="5529" spans="1:17">
      <c r="A5529" s="34">
        <v>169153</v>
      </c>
      <c r="B5529" s="34" t="s">
        <v>17</v>
      </c>
      <c r="C5529" s="34" t="s">
        <v>71</v>
      </c>
      <c r="D5529" s="34" t="s">
        <v>19</v>
      </c>
      <c r="E5529" s="34"/>
      <c r="F5529" s="34"/>
      <c r="G5529" s="34"/>
      <c r="H5529" s="34" t="s">
        <v>19</v>
      </c>
      <c r="I5529" s="34"/>
      <c r="J5529" s="34" t="s">
        <v>20</v>
      </c>
      <c r="K5529" s="34">
        <v>39517</v>
      </c>
      <c r="L5529" s="34" t="s">
        <v>26</v>
      </c>
      <c r="M5529" s="34" t="s">
        <v>27</v>
      </c>
      <c r="N5529" s="34" t="s">
        <v>32</v>
      </c>
      <c r="O5529" s="34" t="s">
        <v>36</v>
      </c>
      <c r="P5529" s="34" t="s">
        <v>36</v>
      </c>
      <c r="Q5529" s="34" t="s">
        <v>36</v>
      </c>
    </row>
    <row r="5530" spans="1:17">
      <c r="A5530" s="34">
        <v>28316</v>
      </c>
      <c r="B5530" s="34" t="s">
        <v>17</v>
      </c>
      <c r="C5530" s="34" t="s">
        <v>18</v>
      </c>
      <c r="D5530" s="34" t="s">
        <v>19</v>
      </c>
      <c r="E5530" s="34"/>
      <c r="F5530" s="34"/>
      <c r="G5530" s="34"/>
      <c r="H5530" s="34" t="s">
        <v>19</v>
      </c>
      <c r="I5530" s="34"/>
      <c r="J5530" s="34" t="s">
        <v>30</v>
      </c>
      <c r="K5530" s="34">
        <v>14298</v>
      </c>
      <c r="L5530" s="34" t="s">
        <v>48</v>
      </c>
      <c r="M5530" s="34" t="s">
        <v>27</v>
      </c>
      <c r="N5530" s="34" t="s">
        <v>32</v>
      </c>
      <c r="O5530" s="34">
        <v>38944</v>
      </c>
      <c r="P5530" s="34">
        <v>45027</v>
      </c>
      <c r="Q5530" s="34" t="s">
        <v>41</v>
      </c>
    </row>
    <row r="5531" spans="1:17">
      <c r="A5531" s="34">
        <v>97205</v>
      </c>
      <c r="B5531" s="34" t="s">
        <v>17</v>
      </c>
      <c r="C5531" s="34" t="s">
        <v>25</v>
      </c>
      <c r="D5531" s="34" t="s">
        <v>19</v>
      </c>
      <c r="E5531" s="34"/>
      <c r="F5531" s="34"/>
      <c r="G5531" s="34"/>
      <c r="H5531" s="34" t="s">
        <v>19</v>
      </c>
      <c r="I5531" s="34"/>
      <c r="J5531" s="34" t="s">
        <v>30</v>
      </c>
      <c r="K5531" s="34">
        <v>36715</v>
      </c>
      <c r="L5531" s="34" t="s">
        <v>37</v>
      </c>
      <c r="M5531" s="34" t="s">
        <v>27</v>
      </c>
      <c r="N5531" s="34" t="s">
        <v>32</v>
      </c>
      <c r="O5531" s="34">
        <v>42705</v>
      </c>
      <c r="P5531" s="34"/>
      <c r="Q5531" s="34" t="s">
        <v>38</v>
      </c>
    </row>
    <row r="5532" spans="1:17">
      <c r="A5532" s="34">
        <v>58465</v>
      </c>
      <c r="B5532" s="34" t="s">
        <v>17</v>
      </c>
      <c r="C5532" s="34" t="s">
        <v>18</v>
      </c>
      <c r="D5532" s="34" t="s">
        <v>19</v>
      </c>
      <c r="E5532" s="34"/>
      <c r="F5532" s="34"/>
      <c r="G5532" s="34"/>
      <c r="H5532" s="34" t="s">
        <v>19</v>
      </c>
      <c r="I5532" s="34"/>
      <c r="J5532" s="34" t="s">
        <v>30</v>
      </c>
      <c r="K5532" s="34"/>
      <c r="L5532" s="34" t="s">
        <v>101</v>
      </c>
      <c r="M5532" s="34" t="s">
        <v>22</v>
      </c>
      <c r="N5532" s="34" t="s">
        <v>32</v>
      </c>
      <c r="O5532" s="34">
        <v>39995</v>
      </c>
      <c r="P5532" s="34">
        <v>41456</v>
      </c>
      <c r="Q5532" s="34" t="s">
        <v>36</v>
      </c>
    </row>
    <row r="5533" spans="1:17">
      <c r="A5533" s="34">
        <v>113043</v>
      </c>
      <c r="B5533" s="34" t="s">
        <v>17</v>
      </c>
      <c r="C5533" s="34" t="s">
        <v>25</v>
      </c>
      <c r="D5533" s="34" t="s">
        <v>19</v>
      </c>
      <c r="E5533" s="34"/>
      <c r="F5533" s="34"/>
      <c r="G5533" s="34"/>
      <c r="H5533" s="34" t="s">
        <v>19</v>
      </c>
      <c r="I5533" s="34"/>
      <c r="J5533" s="34" t="s">
        <v>20</v>
      </c>
      <c r="K5533" s="34">
        <v>14599</v>
      </c>
      <c r="L5533" s="34" t="s">
        <v>66</v>
      </c>
      <c r="M5533" s="34" t="s">
        <v>57</v>
      </c>
      <c r="N5533" s="34" t="s">
        <v>32</v>
      </c>
      <c r="O5533" s="34">
        <v>42224</v>
      </c>
      <c r="P5533" s="34"/>
      <c r="Q5533" s="34" t="s">
        <v>24</v>
      </c>
    </row>
    <row r="5534" spans="1:17">
      <c r="A5534" s="34">
        <v>82767</v>
      </c>
      <c r="B5534" s="34" t="s">
        <v>17</v>
      </c>
      <c r="C5534" s="34" t="s">
        <v>18</v>
      </c>
      <c r="D5534" s="34" t="s">
        <v>19</v>
      </c>
      <c r="E5534" s="34"/>
      <c r="F5534" s="34"/>
      <c r="G5534" s="34"/>
      <c r="H5534" s="34" t="s">
        <v>19</v>
      </c>
      <c r="I5534" s="34"/>
      <c r="J5534" s="34" t="s">
        <v>20</v>
      </c>
      <c r="K5534" s="34"/>
      <c r="L5534" s="34" t="s">
        <v>54</v>
      </c>
      <c r="M5534" s="34" t="s">
        <v>27</v>
      </c>
      <c r="N5534" s="34" t="s">
        <v>34</v>
      </c>
      <c r="O5534" s="34">
        <v>1</v>
      </c>
      <c r="P5534" s="34">
        <v>1</v>
      </c>
      <c r="Q5534" s="34" t="s">
        <v>36</v>
      </c>
    </row>
    <row r="5535" spans="1:17">
      <c r="A5535" s="34">
        <v>105732</v>
      </c>
      <c r="B5535" s="34" t="s">
        <v>17</v>
      </c>
      <c r="C5535" s="34" t="s">
        <v>18</v>
      </c>
      <c r="D5535" s="34" t="s">
        <v>19</v>
      </c>
      <c r="E5535" s="34"/>
      <c r="F5535" s="34"/>
      <c r="G5535" s="34"/>
      <c r="H5535" s="34" t="s">
        <v>19</v>
      </c>
      <c r="I5535" s="34"/>
      <c r="J5535" s="34" t="s">
        <v>20</v>
      </c>
      <c r="K5535" s="34">
        <v>19762</v>
      </c>
      <c r="L5535" s="34" t="s">
        <v>413</v>
      </c>
      <c r="M5535" s="34" t="s">
        <v>52</v>
      </c>
      <c r="N5535" s="34" t="s">
        <v>32</v>
      </c>
      <c r="O5535" s="34">
        <v>41526</v>
      </c>
      <c r="P5535" s="34">
        <v>44664</v>
      </c>
      <c r="Q5535" s="34" t="s">
        <v>36</v>
      </c>
    </row>
    <row r="5536" spans="1:17">
      <c r="A5536" s="34">
        <v>132927</v>
      </c>
      <c r="B5536" s="34" t="s">
        <v>17</v>
      </c>
      <c r="C5536" s="34" t="s">
        <v>18</v>
      </c>
      <c r="D5536" s="34" t="s">
        <v>19</v>
      </c>
      <c r="E5536" s="34"/>
      <c r="F5536" s="34"/>
      <c r="G5536" s="34"/>
      <c r="H5536" s="34" t="s">
        <v>19</v>
      </c>
      <c r="I5536" s="34"/>
      <c r="J5536" s="34" t="s">
        <v>20</v>
      </c>
      <c r="K5536" s="34">
        <v>23876</v>
      </c>
      <c r="L5536" s="34" t="s">
        <v>414</v>
      </c>
      <c r="M5536" s="34" t="s">
        <v>23</v>
      </c>
      <c r="N5536" s="34" t="s">
        <v>43</v>
      </c>
      <c r="O5536" s="34">
        <v>43717</v>
      </c>
      <c r="P5536" s="34">
        <v>44033</v>
      </c>
      <c r="Q5536" s="34" t="s">
        <v>55</v>
      </c>
    </row>
    <row r="5537" spans="1:17">
      <c r="A5537" s="34">
        <v>100592</v>
      </c>
      <c r="B5537" s="34" t="s">
        <v>17</v>
      </c>
      <c r="C5537" s="34" t="s">
        <v>18</v>
      </c>
      <c r="D5537" s="34" t="s">
        <v>19</v>
      </c>
      <c r="E5537" s="34"/>
      <c r="F5537" s="34"/>
      <c r="G5537" s="34"/>
      <c r="H5537" s="34" t="s">
        <v>19</v>
      </c>
      <c r="I5537" s="34"/>
      <c r="J5537" s="34" t="s">
        <v>20</v>
      </c>
      <c r="K5537" s="34">
        <v>20504</v>
      </c>
      <c r="L5537" s="34" t="s">
        <v>74</v>
      </c>
      <c r="M5537" s="34" t="s">
        <v>22</v>
      </c>
      <c r="N5537" s="34" t="s">
        <v>32</v>
      </c>
      <c r="O5537" s="34">
        <v>41122</v>
      </c>
      <c r="P5537" s="34">
        <v>42844</v>
      </c>
      <c r="Q5537" s="34" t="s">
        <v>24</v>
      </c>
    </row>
    <row r="5538" spans="1:17">
      <c r="A5538" s="34">
        <v>79841</v>
      </c>
      <c r="B5538" s="34" t="s">
        <v>17</v>
      </c>
      <c r="C5538" s="34" t="s">
        <v>25</v>
      </c>
      <c r="D5538" s="34" t="s">
        <v>19</v>
      </c>
      <c r="E5538" s="34"/>
      <c r="F5538" s="34"/>
      <c r="G5538" s="34"/>
      <c r="H5538" s="34" t="s">
        <v>19</v>
      </c>
      <c r="I5538" s="34"/>
      <c r="J5538" s="34" t="s">
        <v>20</v>
      </c>
      <c r="K5538" s="34">
        <v>15510</v>
      </c>
      <c r="L5538" s="34" t="s">
        <v>53</v>
      </c>
      <c r="M5538" s="34" t="s">
        <v>22</v>
      </c>
      <c r="N5538" s="34" t="s">
        <v>34</v>
      </c>
      <c r="O5538" s="34">
        <v>40743</v>
      </c>
      <c r="P5538" s="34"/>
      <c r="Q5538" s="34" t="s">
        <v>24</v>
      </c>
    </row>
    <row r="5539" spans="1:17">
      <c r="A5539" s="34">
        <v>168431</v>
      </c>
      <c r="B5539" s="34" t="s">
        <v>17</v>
      </c>
      <c r="C5539" s="34" t="s">
        <v>71</v>
      </c>
      <c r="D5539" s="34" t="s">
        <v>19</v>
      </c>
      <c r="E5539" s="34"/>
      <c r="F5539" s="34"/>
      <c r="G5539" s="34"/>
      <c r="H5539" s="34" t="s">
        <v>19</v>
      </c>
      <c r="I5539" s="34"/>
      <c r="J5539" s="34" t="s">
        <v>20</v>
      </c>
      <c r="K5539" s="34">
        <v>30597</v>
      </c>
      <c r="L5539" s="34" t="s">
        <v>69</v>
      </c>
      <c r="M5539" s="34" t="s">
        <v>27</v>
      </c>
      <c r="N5539" s="34" t="s">
        <v>34</v>
      </c>
      <c r="O5539" s="34" t="s">
        <v>36</v>
      </c>
      <c r="P5539" s="34" t="s">
        <v>36</v>
      </c>
      <c r="Q5539" s="34" t="s">
        <v>36</v>
      </c>
    </row>
    <row r="5540" spans="1:17">
      <c r="A5540" s="34">
        <v>151115</v>
      </c>
      <c r="B5540" s="34" t="s">
        <v>17</v>
      </c>
      <c r="C5540" s="34" t="s">
        <v>25</v>
      </c>
      <c r="D5540" s="34" t="s">
        <v>19</v>
      </c>
      <c r="E5540" s="34"/>
      <c r="F5540" s="34"/>
      <c r="G5540" s="34"/>
      <c r="H5540" s="34" t="s">
        <v>19</v>
      </c>
      <c r="I5540" s="34"/>
      <c r="J5540" s="34" t="s">
        <v>30</v>
      </c>
      <c r="K5540" s="34">
        <v>37032</v>
      </c>
      <c r="L5540" s="34" t="s">
        <v>96</v>
      </c>
      <c r="M5540" s="34" t="s">
        <v>22</v>
      </c>
      <c r="N5540" s="34" t="s">
        <v>34</v>
      </c>
      <c r="O5540" s="34">
        <v>44401</v>
      </c>
      <c r="P5540" s="34"/>
      <c r="Q5540" s="34" t="s">
        <v>24</v>
      </c>
    </row>
    <row r="5541" spans="1:17">
      <c r="A5541" s="34">
        <v>106812</v>
      </c>
      <c r="B5541" s="34" t="s">
        <v>17</v>
      </c>
      <c r="C5541" s="34" t="s">
        <v>18</v>
      </c>
      <c r="D5541" s="34" t="s">
        <v>19</v>
      </c>
      <c r="E5541" s="34"/>
      <c r="F5541" s="34"/>
      <c r="G5541" s="34"/>
      <c r="H5541" s="34" t="s">
        <v>19</v>
      </c>
      <c r="I5541" s="34"/>
      <c r="J5541" s="34" t="s">
        <v>20</v>
      </c>
      <c r="K5541" s="34">
        <v>13265</v>
      </c>
      <c r="L5541" s="34" t="s">
        <v>134</v>
      </c>
      <c r="M5541" s="34" t="s">
        <v>22</v>
      </c>
      <c r="N5541" s="34" t="s">
        <v>34</v>
      </c>
      <c r="O5541" s="34" t="s">
        <v>36</v>
      </c>
      <c r="P5541" s="34" t="s">
        <v>36</v>
      </c>
      <c r="Q5541" s="34" t="s">
        <v>36</v>
      </c>
    </row>
    <row r="5542" spans="1:17">
      <c r="A5542" s="34">
        <v>115613</v>
      </c>
      <c r="B5542" s="34" t="s">
        <v>17</v>
      </c>
      <c r="C5542" s="34" t="s">
        <v>18</v>
      </c>
      <c r="D5542" s="34" t="s">
        <v>19</v>
      </c>
      <c r="E5542" s="34"/>
      <c r="F5542" s="34"/>
      <c r="G5542" s="34"/>
      <c r="H5542" s="34" t="s">
        <v>19</v>
      </c>
      <c r="I5542" s="34"/>
      <c r="J5542" s="34" t="s">
        <v>20</v>
      </c>
      <c r="K5542" s="34">
        <v>25469</v>
      </c>
      <c r="L5542" s="34" t="s">
        <v>75</v>
      </c>
      <c r="M5542" s="34" t="s">
        <v>22</v>
      </c>
      <c r="N5542" s="34" t="s">
        <v>34</v>
      </c>
      <c r="O5542" s="34">
        <v>42333</v>
      </c>
      <c r="P5542" s="34">
        <v>42845</v>
      </c>
      <c r="Q5542" s="34" t="s">
        <v>24</v>
      </c>
    </row>
    <row r="5543" spans="1:17">
      <c r="A5543" s="34">
        <v>102124</v>
      </c>
      <c r="B5543" s="34" t="s">
        <v>17</v>
      </c>
      <c r="C5543" s="34" t="s">
        <v>18</v>
      </c>
      <c r="D5543" s="34" t="s">
        <v>19</v>
      </c>
      <c r="E5543" s="34"/>
      <c r="F5543" s="34"/>
      <c r="G5543" s="34"/>
      <c r="H5543" s="34" t="s">
        <v>19</v>
      </c>
      <c r="I5543" s="34"/>
      <c r="J5543" s="34" t="s">
        <v>30</v>
      </c>
      <c r="K5543" s="34">
        <v>33811</v>
      </c>
      <c r="L5543" s="34" t="s">
        <v>72</v>
      </c>
      <c r="M5543" s="34" t="s">
        <v>22</v>
      </c>
      <c r="N5543" s="34" t="s">
        <v>32</v>
      </c>
      <c r="O5543" s="34">
        <v>41229</v>
      </c>
      <c r="P5543" s="34">
        <v>42377</v>
      </c>
      <c r="Q5543" s="34" t="s">
        <v>24</v>
      </c>
    </row>
    <row r="5544" spans="1:17">
      <c r="A5544" s="34">
        <v>100839</v>
      </c>
      <c r="B5544" s="34" t="s">
        <v>17</v>
      </c>
      <c r="C5544" s="34" t="s">
        <v>18</v>
      </c>
      <c r="D5544" s="34" t="s">
        <v>19</v>
      </c>
      <c r="E5544" s="34"/>
      <c r="F5544" s="34"/>
      <c r="G5544" s="34"/>
      <c r="H5544" s="34" t="s">
        <v>19</v>
      </c>
      <c r="I5544" s="34"/>
      <c r="J5544" s="34" t="s">
        <v>30</v>
      </c>
      <c r="K5544" s="34">
        <v>32503</v>
      </c>
      <c r="L5544" s="34" t="s">
        <v>72</v>
      </c>
      <c r="M5544" s="34" t="s">
        <v>22</v>
      </c>
      <c r="N5544" s="34" t="s">
        <v>32</v>
      </c>
      <c r="O5544" s="34">
        <v>41122</v>
      </c>
      <c r="P5544" s="34">
        <v>42377</v>
      </c>
      <c r="Q5544" s="34" t="s">
        <v>24</v>
      </c>
    </row>
    <row r="5545" spans="1:17">
      <c r="A5545" s="34">
        <v>157943</v>
      </c>
      <c r="B5545" s="34" t="s">
        <v>17</v>
      </c>
      <c r="C5545" s="34" t="s">
        <v>18</v>
      </c>
      <c r="D5545" s="34" t="s">
        <v>19</v>
      </c>
      <c r="E5545" s="34"/>
      <c r="F5545" s="34"/>
      <c r="G5545" s="34"/>
      <c r="H5545" s="34" t="s">
        <v>19</v>
      </c>
      <c r="I5545" s="34"/>
      <c r="J5545" s="34" t="s">
        <v>20</v>
      </c>
      <c r="K5545" s="34">
        <v>25089</v>
      </c>
      <c r="L5545" s="34" t="s">
        <v>72</v>
      </c>
      <c r="M5545" s="34" t="s">
        <v>22</v>
      </c>
      <c r="N5545" s="34" t="s">
        <v>86</v>
      </c>
      <c r="O5545" s="34">
        <v>44841</v>
      </c>
      <c r="P5545" s="34">
        <v>44951</v>
      </c>
      <c r="Q5545" s="34" t="s">
        <v>24</v>
      </c>
    </row>
    <row r="5546" spans="1:17">
      <c r="A5546" s="34">
        <v>111608</v>
      </c>
      <c r="B5546" s="34" t="s">
        <v>17</v>
      </c>
      <c r="C5546" s="34" t="s">
        <v>18</v>
      </c>
      <c r="D5546" s="34" t="s">
        <v>19</v>
      </c>
      <c r="E5546" s="34"/>
      <c r="F5546" s="34"/>
      <c r="G5546" s="34"/>
      <c r="H5546" s="34" t="s">
        <v>19</v>
      </c>
      <c r="I5546" s="34"/>
      <c r="J5546" s="34" t="s">
        <v>20</v>
      </c>
      <c r="K5546" s="34">
        <v>20347</v>
      </c>
      <c r="L5546" s="34" t="s">
        <v>65</v>
      </c>
      <c r="M5546" s="34" t="s">
        <v>27</v>
      </c>
      <c r="N5546" s="34" t="s">
        <v>34</v>
      </c>
      <c r="O5546" s="34">
        <v>42327</v>
      </c>
      <c r="P5546" s="34">
        <v>43671</v>
      </c>
      <c r="Q5546" s="34" t="s">
        <v>55</v>
      </c>
    </row>
    <row r="5547" spans="1:17">
      <c r="A5547" s="34">
        <v>150721</v>
      </c>
      <c r="B5547" s="34" t="s">
        <v>17</v>
      </c>
      <c r="C5547" s="34" t="s">
        <v>18</v>
      </c>
      <c r="D5547" s="34" t="s">
        <v>19</v>
      </c>
      <c r="E5547" s="34"/>
      <c r="F5547" s="34"/>
      <c r="G5547" s="34"/>
      <c r="H5547" s="34" t="s">
        <v>19</v>
      </c>
      <c r="I5547" s="34"/>
      <c r="J5547" s="34" t="s">
        <v>20</v>
      </c>
      <c r="K5547" s="34">
        <v>38154</v>
      </c>
      <c r="L5547" s="34" t="s">
        <v>79</v>
      </c>
      <c r="M5547" s="34" t="s">
        <v>22</v>
      </c>
      <c r="N5547" s="34" t="s">
        <v>34</v>
      </c>
      <c r="O5547" s="34">
        <v>44358</v>
      </c>
      <c r="P5547" s="34">
        <v>44378</v>
      </c>
      <c r="Q5547" s="34" t="s">
        <v>24</v>
      </c>
    </row>
    <row r="5548" spans="1:17">
      <c r="A5548" s="34">
        <v>105708</v>
      </c>
      <c r="B5548" s="34" t="s">
        <v>17</v>
      </c>
      <c r="C5548" s="34" t="s">
        <v>18</v>
      </c>
      <c r="D5548" s="34" t="s">
        <v>19</v>
      </c>
      <c r="E5548" s="34"/>
      <c r="F5548" s="34"/>
      <c r="G5548" s="34"/>
      <c r="H5548" s="34" t="s">
        <v>19</v>
      </c>
      <c r="I5548" s="34"/>
      <c r="J5548" s="34" t="s">
        <v>20</v>
      </c>
      <c r="K5548" s="34">
        <v>34740</v>
      </c>
      <c r="L5548" s="34" t="s">
        <v>82</v>
      </c>
      <c r="M5548" s="34" t="s">
        <v>27</v>
      </c>
      <c r="N5548" s="34" t="s">
        <v>32</v>
      </c>
      <c r="O5548" s="34">
        <v>41548</v>
      </c>
      <c r="P5548" s="34">
        <v>41622</v>
      </c>
      <c r="Q5548" s="34" t="s">
        <v>36</v>
      </c>
    </row>
    <row r="5549" spans="1:17">
      <c r="A5549" s="34">
        <v>127591</v>
      </c>
      <c r="B5549" s="34" t="s">
        <v>17</v>
      </c>
      <c r="C5549" s="34" t="s">
        <v>18</v>
      </c>
      <c r="D5549" s="34" t="s">
        <v>19</v>
      </c>
      <c r="E5549" s="34"/>
      <c r="F5549" s="34"/>
      <c r="G5549" s="34"/>
      <c r="H5549" s="34" t="s">
        <v>19</v>
      </c>
      <c r="I5549" s="34"/>
      <c r="J5549" s="34" t="s">
        <v>20</v>
      </c>
      <c r="K5549" s="34">
        <v>37827</v>
      </c>
      <c r="L5549" s="34" t="s">
        <v>66</v>
      </c>
      <c r="M5549" s="34" t="s">
        <v>57</v>
      </c>
      <c r="N5549" s="34" t="s">
        <v>34</v>
      </c>
      <c r="O5549" s="34">
        <v>43181</v>
      </c>
      <c r="P5549" s="34">
        <v>44433</v>
      </c>
      <c r="Q5549" s="34" t="s">
        <v>24</v>
      </c>
    </row>
    <row r="5550" spans="1:17">
      <c r="A5550" s="34">
        <v>162013</v>
      </c>
      <c r="B5550" s="34" t="s">
        <v>17</v>
      </c>
      <c r="C5550" s="34" t="s">
        <v>25</v>
      </c>
      <c r="D5550" s="34" t="s">
        <v>19</v>
      </c>
      <c r="E5550" s="34"/>
      <c r="F5550" s="34"/>
      <c r="G5550" s="34"/>
      <c r="H5550" s="34" t="s">
        <v>19</v>
      </c>
      <c r="I5550" s="34"/>
      <c r="J5550" s="34" t="s">
        <v>30</v>
      </c>
      <c r="K5550" s="34"/>
      <c r="L5550" s="34" t="s">
        <v>126</v>
      </c>
      <c r="M5550" s="34" t="s">
        <v>52</v>
      </c>
      <c r="N5550" s="34" t="s">
        <v>32</v>
      </c>
      <c r="O5550" s="34" t="s">
        <v>36</v>
      </c>
      <c r="P5550" s="34" t="s">
        <v>36</v>
      </c>
      <c r="Q5550" s="34" t="s">
        <v>24</v>
      </c>
    </row>
    <row r="5551" spans="1:17">
      <c r="A5551" s="34">
        <v>102737</v>
      </c>
      <c r="B5551" s="34" t="s">
        <v>17</v>
      </c>
      <c r="C5551" s="34" t="s">
        <v>18</v>
      </c>
      <c r="D5551" s="34" t="s">
        <v>19</v>
      </c>
      <c r="E5551" s="34"/>
      <c r="F5551" s="34"/>
      <c r="G5551" s="34"/>
      <c r="H5551" s="34" t="s">
        <v>19</v>
      </c>
      <c r="I5551" s="34"/>
      <c r="J5551" s="34" t="s">
        <v>20</v>
      </c>
      <c r="K5551" s="34">
        <v>18170</v>
      </c>
      <c r="L5551" s="34" t="s">
        <v>65</v>
      </c>
      <c r="M5551" s="34" t="s">
        <v>27</v>
      </c>
      <c r="N5551" s="34" t="s">
        <v>34</v>
      </c>
      <c r="O5551" s="34">
        <v>41338</v>
      </c>
      <c r="P5551" s="34">
        <v>42125</v>
      </c>
      <c r="Q5551" s="34" t="s">
        <v>41</v>
      </c>
    </row>
    <row r="5552" spans="1:17">
      <c r="A5552" s="34">
        <v>1924</v>
      </c>
      <c r="B5552" s="34" t="s">
        <v>17</v>
      </c>
      <c r="C5552" s="34" t="s">
        <v>18</v>
      </c>
      <c r="D5552" s="34" t="s">
        <v>19</v>
      </c>
      <c r="E5552" s="34"/>
      <c r="F5552" s="34"/>
      <c r="G5552" s="34"/>
      <c r="H5552" s="34" t="s">
        <v>19</v>
      </c>
      <c r="I5552" s="34"/>
      <c r="J5552" s="34" t="s">
        <v>20</v>
      </c>
      <c r="K5552" s="34"/>
      <c r="L5552" s="34" t="s">
        <v>37</v>
      </c>
      <c r="M5552" s="34" t="s">
        <v>27</v>
      </c>
      <c r="N5552" s="34" t="s">
        <v>32</v>
      </c>
      <c r="O5552" s="34">
        <v>1</v>
      </c>
      <c r="P5552" s="34">
        <v>1</v>
      </c>
      <c r="Q5552" s="34" t="s">
        <v>36</v>
      </c>
    </row>
    <row r="5553" spans="1:17">
      <c r="A5553" s="34">
        <v>94926</v>
      </c>
      <c r="B5553" s="34" t="s">
        <v>17</v>
      </c>
      <c r="C5553" s="34" t="s">
        <v>18</v>
      </c>
      <c r="D5553" s="34" t="s">
        <v>19</v>
      </c>
      <c r="E5553" s="34"/>
      <c r="F5553" s="34"/>
      <c r="G5553" s="34"/>
      <c r="H5553" s="34" t="s">
        <v>19</v>
      </c>
      <c r="I5553" s="34"/>
      <c r="J5553" s="34" t="s">
        <v>20</v>
      </c>
      <c r="K5553" s="34"/>
      <c r="L5553" s="34" t="s">
        <v>35</v>
      </c>
      <c r="M5553" s="34" t="s">
        <v>27</v>
      </c>
      <c r="N5553" s="34" t="s">
        <v>32</v>
      </c>
      <c r="O5553" s="34">
        <v>41134</v>
      </c>
      <c r="P5553" s="34">
        <v>41134</v>
      </c>
      <c r="Q5553" s="34" t="s">
        <v>36</v>
      </c>
    </row>
    <row r="5554" spans="1:17">
      <c r="A5554" s="34">
        <v>133073</v>
      </c>
      <c r="B5554" s="34" t="s">
        <v>17</v>
      </c>
      <c r="C5554" s="34" t="s">
        <v>18</v>
      </c>
      <c r="D5554" s="34" t="s">
        <v>19</v>
      </c>
      <c r="E5554" s="34"/>
      <c r="F5554" s="34"/>
      <c r="G5554" s="34"/>
      <c r="H5554" s="34" t="s">
        <v>19</v>
      </c>
      <c r="I5554" s="34"/>
      <c r="J5554" s="34" t="s">
        <v>20</v>
      </c>
      <c r="K5554" s="34">
        <v>35608</v>
      </c>
      <c r="L5554" s="34" t="s">
        <v>26</v>
      </c>
      <c r="M5554" s="34" t="s">
        <v>27</v>
      </c>
      <c r="N5554" s="34" t="s">
        <v>34</v>
      </c>
      <c r="O5554" s="34">
        <v>43559</v>
      </c>
      <c r="P5554" s="34">
        <v>43867</v>
      </c>
      <c r="Q5554" s="34" t="s">
        <v>38</v>
      </c>
    </row>
    <row r="5555" spans="1:17">
      <c r="A5555" s="34">
        <v>37153</v>
      </c>
      <c r="B5555" s="34" t="s">
        <v>17</v>
      </c>
      <c r="C5555" s="34" t="s">
        <v>25</v>
      </c>
      <c r="D5555" s="34" t="s">
        <v>19</v>
      </c>
      <c r="E5555" s="34"/>
      <c r="F5555" s="34"/>
      <c r="G5555" s="34"/>
      <c r="H5555" s="34" t="s">
        <v>19</v>
      </c>
      <c r="I5555" s="34"/>
      <c r="J5555" s="34" t="s">
        <v>20</v>
      </c>
      <c r="K5555" s="34">
        <v>20758</v>
      </c>
      <c r="L5555" s="34" t="s">
        <v>65</v>
      </c>
      <c r="M5555" s="34" t="s">
        <v>27</v>
      </c>
      <c r="N5555" s="34" t="s">
        <v>86</v>
      </c>
      <c r="O5555" s="34">
        <v>42837</v>
      </c>
      <c r="P5555" s="34"/>
      <c r="Q5555" s="34" t="s">
        <v>41</v>
      </c>
    </row>
    <row r="5556" spans="1:17">
      <c r="A5556" s="34">
        <v>3667</v>
      </c>
      <c r="B5556" s="34" t="s">
        <v>17</v>
      </c>
      <c r="C5556" s="34" t="s">
        <v>18</v>
      </c>
      <c r="D5556" s="34" t="s">
        <v>19</v>
      </c>
      <c r="E5556" s="34"/>
      <c r="F5556" s="34"/>
      <c r="G5556" s="34"/>
      <c r="H5556" s="34" t="s">
        <v>19</v>
      </c>
      <c r="I5556" s="34"/>
      <c r="J5556" s="34" t="s">
        <v>20</v>
      </c>
      <c r="K5556" s="34"/>
      <c r="L5556" s="34" t="s">
        <v>26</v>
      </c>
      <c r="M5556" s="34" t="s">
        <v>27</v>
      </c>
      <c r="N5556" s="34" t="s">
        <v>32</v>
      </c>
      <c r="O5556" s="34">
        <v>1</v>
      </c>
      <c r="P5556" s="34">
        <v>1</v>
      </c>
      <c r="Q5556" s="34" t="s">
        <v>36</v>
      </c>
    </row>
    <row r="5557" spans="1:17">
      <c r="A5557" s="34">
        <v>127710</v>
      </c>
      <c r="B5557" s="34" t="s">
        <v>17</v>
      </c>
      <c r="C5557" s="34" t="s">
        <v>18</v>
      </c>
      <c r="D5557" s="34" t="s">
        <v>19</v>
      </c>
      <c r="E5557" s="34"/>
      <c r="F5557" s="34"/>
      <c r="G5557" s="34"/>
      <c r="H5557" s="34" t="s">
        <v>19</v>
      </c>
      <c r="I5557" s="34"/>
      <c r="J5557" s="34" t="s">
        <v>20</v>
      </c>
      <c r="K5557" s="34">
        <v>21490</v>
      </c>
      <c r="L5557" s="34" t="s">
        <v>84</v>
      </c>
      <c r="M5557" s="34" t="s">
        <v>22</v>
      </c>
      <c r="N5557" s="34" t="s">
        <v>40</v>
      </c>
      <c r="O5557" s="34" t="s">
        <v>36</v>
      </c>
      <c r="P5557" s="34" t="s">
        <v>36</v>
      </c>
      <c r="Q5557" s="34" t="s">
        <v>36</v>
      </c>
    </row>
    <row r="5558" spans="1:17">
      <c r="A5558" s="34">
        <v>128822</v>
      </c>
      <c r="B5558" s="34" t="s">
        <v>17</v>
      </c>
      <c r="C5558" s="34" t="s">
        <v>18</v>
      </c>
      <c r="D5558" s="34" t="s">
        <v>19</v>
      </c>
      <c r="E5558" s="34"/>
      <c r="F5558" s="34"/>
      <c r="G5558" s="34"/>
      <c r="H5558" s="34" t="s">
        <v>19</v>
      </c>
      <c r="I5558" s="34"/>
      <c r="J5558" s="34" t="s">
        <v>30</v>
      </c>
      <c r="K5558" s="34">
        <v>37253</v>
      </c>
      <c r="L5558" s="34" t="s">
        <v>26</v>
      </c>
      <c r="M5558" s="34" t="s">
        <v>27</v>
      </c>
      <c r="N5558" s="34" t="s">
        <v>34</v>
      </c>
      <c r="O5558" s="34" t="s">
        <v>36</v>
      </c>
      <c r="P5558" s="34" t="s">
        <v>36</v>
      </c>
      <c r="Q5558" s="34" t="s">
        <v>36</v>
      </c>
    </row>
    <row r="5559" spans="1:17">
      <c r="A5559" s="34">
        <v>158203</v>
      </c>
      <c r="B5559" s="34" t="s">
        <v>17</v>
      </c>
      <c r="C5559" s="34" t="s">
        <v>25</v>
      </c>
      <c r="D5559" s="34" t="s">
        <v>19</v>
      </c>
      <c r="E5559" s="34"/>
      <c r="F5559" s="34"/>
      <c r="G5559" s="34"/>
      <c r="H5559" s="34" t="s">
        <v>19</v>
      </c>
      <c r="I5559" s="34"/>
      <c r="J5559" s="34" t="s">
        <v>30</v>
      </c>
      <c r="K5559" s="34">
        <v>21418</v>
      </c>
      <c r="L5559" s="34" t="s">
        <v>66</v>
      </c>
      <c r="M5559" s="34" t="s">
        <v>57</v>
      </c>
      <c r="N5559" s="34" t="s">
        <v>32</v>
      </c>
      <c r="O5559" s="34">
        <v>44788</v>
      </c>
      <c r="P5559" s="34"/>
      <c r="Q5559" s="34" t="s">
        <v>24</v>
      </c>
    </row>
    <row r="5560" spans="1:17">
      <c r="A5560" s="34">
        <v>154144</v>
      </c>
      <c r="B5560" s="34" t="s">
        <v>17</v>
      </c>
      <c r="C5560" s="34" t="s">
        <v>25</v>
      </c>
      <c r="D5560" s="34" t="s">
        <v>19</v>
      </c>
      <c r="E5560" s="34"/>
      <c r="F5560" s="34"/>
      <c r="G5560" s="34"/>
      <c r="H5560" s="34" t="s">
        <v>19</v>
      </c>
      <c r="I5560" s="34"/>
      <c r="J5560" s="34" t="s">
        <v>20</v>
      </c>
      <c r="K5560" s="34">
        <v>22343</v>
      </c>
      <c r="L5560" s="34" t="s">
        <v>66</v>
      </c>
      <c r="M5560" s="34" t="s">
        <v>57</v>
      </c>
      <c r="N5560" s="34" t="s">
        <v>32</v>
      </c>
      <c r="O5560" s="34">
        <v>44545</v>
      </c>
      <c r="P5560" s="34"/>
      <c r="Q5560" s="34" t="s">
        <v>24</v>
      </c>
    </row>
    <row r="5561" spans="1:17">
      <c r="A5561" s="34">
        <v>122755</v>
      </c>
      <c r="B5561" s="34" t="s">
        <v>17</v>
      </c>
      <c r="C5561" s="34" t="s">
        <v>18</v>
      </c>
      <c r="D5561" s="34" t="s">
        <v>19</v>
      </c>
      <c r="E5561" s="34"/>
      <c r="F5561" s="34"/>
      <c r="G5561" s="34"/>
      <c r="H5561" s="34" t="s">
        <v>19</v>
      </c>
      <c r="I5561" s="34"/>
      <c r="J5561" s="34" t="s">
        <v>30</v>
      </c>
      <c r="K5561" s="34">
        <v>17052</v>
      </c>
      <c r="L5561" s="34" t="s">
        <v>84</v>
      </c>
      <c r="M5561" s="34" t="s">
        <v>22</v>
      </c>
      <c r="N5561" s="34" t="s">
        <v>34</v>
      </c>
      <c r="O5561" s="34">
        <v>42898</v>
      </c>
      <c r="P5561" s="34">
        <v>43586</v>
      </c>
      <c r="Q5561" s="34" t="s">
        <v>24</v>
      </c>
    </row>
    <row r="5562" spans="1:17">
      <c r="A5562" s="34">
        <v>151121</v>
      </c>
      <c r="B5562" s="34" t="s">
        <v>17</v>
      </c>
      <c r="C5562" s="34" t="s">
        <v>18</v>
      </c>
      <c r="D5562" s="34" t="s">
        <v>19</v>
      </c>
      <c r="E5562" s="34"/>
      <c r="F5562" s="34"/>
      <c r="G5562" s="34"/>
      <c r="H5562" s="34" t="s">
        <v>19</v>
      </c>
      <c r="I5562" s="34"/>
      <c r="J5562" s="34" t="s">
        <v>20</v>
      </c>
      <c r="K5562" s="34">
        <v>37893</v>
      </c>
      <c r="L5562" s="34" t="s">
        <v>37</v>
      </c>
      <c r="M5562" s="34" t="s">
        <v>27</v>
      </c>
      <c r="N5562" s="34" t="s">
        <v>34</v>
      </c>
      <c r="O5562" s="34">
        <v>44417</v>
      </c>
      <c r="P5562" s="34">
        <v>44971</v>
      </c>
      <c r="Q5562" s="34" t="s">
        <v>24</v>
      </c>
    </row>
    <row r="5563" spans="1:17">
      <c r="A5563" s="34">
        <v>63736</v>
      </c>
      <c r="B5563" s="34" t="s">
        <v>17</v>
      </c>
      <c r="C5563" s="34" t="s">
        <v>18</v>
      </c>
      <c r="D5563" s="34" t="s">
        <v>19</v>
      </c>
      <c r="E5563" s="34"/>
      <c r="F5563" s="34"/>
      <c r="G5563" s="34"/>
      <c r="H5563" s="34" t="s">
        <v>19</v>
      </c>
      <c r="I5563" s="34"/>
      <c r="J5563" s="34" t="s">
        <v>20</v>
      </c>
      <c r="K5563" s="34">
        <v>23361</v>
      </c>
      <c r="L5563" s="34" t="s">
        <v>67</v>
      </c>
      <c r="M5563" s="34" t="s">
        <v>22</v>
      </c>
      <c r="N5563" s="34" t="s">
        <v>32</v>
      </c>
      <c r="O5563" s="34">
        <v>42201</v>
      </c>
      <c r="P5563" s="34">
        <v>42248</v>
      </c>
      <c r="Q5563" s="34" t="s">
        <v>24</v>
      </c>
    </row>
    <row r="5564" spans="1:17">
      <c r="A5564" s="34">
        <v>110448</v>
      </c>
      <c r="B5564" s="34" t="s">
        <v>17</v>
      </c>
      <c r="C5564" s="34" t="s">
        <v>18</v>
      </c>
      <c r="D5564" s="34" t="s">
        <v>19</v>
      </c>
      <c r="E5564" s="34"/>
      <c r="F5564" s="34"/>
      <c r="G5564" s="34"/>
      <c r="H5564" s="34" t="s">
        <v>19</v>
      </c>
      <c r="I5564" s="34"/>
      <c r="J5564" s="34" t="s">
        <v>30</v>
      </c>
      <c r="K5564" s="34">
        <v>17951</v>
      </c>
      <c r="L5564" s="34" t="s">
        <v>37</v>
      </c>
      <c r="M5564" s="34" t="s">
        <v>27</v>
      </c>
      <c r="N5564" s="34" t="s">
        <v>32</v>
      </c>
      <c r="O5564" s="34" t="s">
        <v>36</v>
      </c>
      <c r="P5564" s="34" t="s">
        <v>36</v>
      </c>
      <c r="Q5564" s="34" t="s">
        <v>38</v>
      </c>
    </row>
    <row r="5565" spans="1:17">
      <c r="A5565" s="34">
        <v>88799</v>
      </c>
      <c r="B5565" s="34" t="s">
        <v>17</v>
      </c>
      <c r="C5565" s="34" t="s">
        <v>18</v>
      </c>
      <c r="D5565" s="34" t="s">
        <v>19</v>
      </c>
      <c r="E5565" s="34"/>
      <c r="F5565" s="34"/>
      <c r="G5565" s="34"/>
      <c r="H5565" s="34" t="s">
        <v>19</v>
      </c>
      <c r="I5565" s="34"/>
      <c r="J5565" s="34" t="s">
        <v>20</v>
      </c>
      <c r="K5565" s="34">
        <v>27360</v>
      </c>
      <c r="L5565" s="34" t="s">
        <v>37</v>
      </c>
      <c r="M5565" s="34" t="s">
        <v>27</v>
      </c>
      <c r="N5565" s="34" t="s">
        <v>34</v>
      </c>
      <c r="O5565" s="34">
        <v>40947</v>
      </c>
      <c r="P5565" s="34">
        <v>41244</v>
      </c>
      <c r="Q5565" s="34" t="s">
        <v>36</v>
      </c>
    </row>
    <row r="5566" spans="1:17">
      <c r="A5566" s="34">
        <v>69775</v>
      </c>
      <c r="B5566" s="34" t="s">
        <v>17</v>
      </c>
      <c r="C5566" s="34" t="s">
        <v>18</v>
      </c>
      <c r="D5566" s="34" t="s">
        <v>19</v>
      </c>
      <c r="E5566" s="34"/>
      <c r="F5566" s="34"/>
      <c r="G5566" s="34"/>
      <c r="H5566" s="34" t="s">
        <v>19</v>
      </c>
      <c r="I5566" s="34"/>
      <c r="J5566" s="34" t="s">
        <v>30</v>
      </c>
      <c r="K5566" s="34">
        <v>18283</v>
      </c>
      <c r="L5566" s="34" t="s">
        <v>73</v>
      </c>
      <c r="M5566" s="34" t="s">
        <v>22</v>
      </c>
      <c r="N5566" s="34" t="s">
        <v>32</v>
      </c>
      <c r="O5566" s="34">
        <v>42780</v>
      </c>
      <c r="P5566" s="34">
        <v>44748</v>
      </c>
      <c r="Q5566" s="34" t="s">
        <v>24</v>
      </c>
    </row>
    <row r="5567" spans="1:17">
      <c r="A5567" s="34">
        <v>79910</v>
      </c>
      <c r="B5567" s="34" t="s">
        <v>17</v>
      </c>
      <c r="C5567" s="34" t="s">
        <v>18</v>
      </c>
      <c r="D5567" s="34" t="s">
        <v>19</v>
      </c>
      <c r="E5567" s="34"/>
      <c r="F5567" s="34"/>
      <c r="G5567" s="34"/>
      <c r="H5567" s="34" t="s">
        <v>19</v>
      </c>
      <c r="I5567" s="34"/>
      <c r="J5567" s="34" t="s">
        <v>20</v>
      </c>
      <c r="K5567" s="34">
        <v>19586</v>
      </c>
      <c r="L5567" s="34" t="s">
        <v>73</v>
      </c>
      <c r="M5567" s="34" t="s">
        <v>22</v>
      </c>
      <c r="N5567" s="34" t="s">
        <v>34</v>
      </c>
      <c r="O5567" s="34">
        <v>40225</v>
      </c>
      <c r="P5567" s="34">
        <v>44748</v>
      </c>
      <c r="Q5567" s="34" t="s">
        <v>24</v>
      </c>
    </row>
    <row r="5568" spans="1:17">
      <c r="A5568" s="34">
        <v>167631</v>
      </c>
      <c r="B5568" s="34" t="s">
        <v>17</v>
      </c>
      <c r="C5568" s="34" t="s">
        <v>71</v>
      </c>
      <c r="D5568" s="34" t="s">
        <v>19</v>
      </c>
      <c r="E5568" s="34"/>
      <c r="F5568" s="34"/>
      <c r="G5568" s="34"/>
      <c r="H5568" s="34" t="s">
        <v>19</v>
      </c>
      <c r="I5568" s="34"/>
      <c r="J5568" s="34" t="s">
        <v>30</v>
      </c>
      <c r="K5568" s="34">
        <v>38742</v>
      </c>
      <c r="L5568" s="34" t="s">
        <v>37</v>
      </c>
      <c r="M5568" s="34" t="s">
        <v>27</v>
      </c>
      <c r="N5568" s="34" t="s">
        <v>34</v>
      </c>
      <c r="O5568" s="34" t="s">
        <v>36</v>
      </c>
      <c r="P5568" s="34" t="s">
        <v>36</v>
      </c>
      <c r="Q5568" s="34" t="s">
        <v>36</v>
      </c>
    </row>
    <row r="5569" spans="1:17">
      <c r="A5569" s="34">
        <v>127976</v>
      </c>
      <c r="B5569" s="34" t="s">
        <v>17</v>
      </c>
      <c r="C5569" s="34" t="s">
        <v>25</v>
      </c>
      <c r="D5569" s="34" t="s">
        <v>19</v>
      </c>
      <c r="E5569" s="34"/>
      <c r="F5569" s="34"/>
      <c r="G5569" s="34"/>
      <c r="H5569" s="34" t="s">
        <v>19</v>
      </c>
      <c r="I5569" s="34"/>
      <c r="J5569" s="34" t="s">
        <v>20</v>
      </c>
      <c r="K5569" s="34">
        <v>21642</v>
      </c>
      <c r="L5569" s="34" t="s">
        <v>65</v>
      </c>
      <c r="M5569" s="34" t="s">
        <v>27</v>
      </c>
      <c r="N5569" s="34" t="s">
        <v>34</v>
      </c>
      <c r="O5569" s="34">
        <v>43291</v>
      </c>
      <c r="P5569" s="34"/>
      <c r="Q5569" s="34" t="s">
        <v>41</v>
      </c>
    </row>
    <row r="5570" spans="1:17">
      <c r="A5570" s="34">
        <v>107293</v>
      </c>
      <c r="B5570" s="34" t="s">
        <v>17</v>
      </c>
      <c r="C5570" s="34" t="s">
        <v>18</v>
      </c>
      <c r="D5570" s="34" t="s">
        <v>19</v>
      </c>
      <c r="E5570" s="34"/>
      <c r="F5570" s="34"/>
      <c r="G5570" s="34"/>
      <c r="H5570" s="34" t="s">
        <v>19</v>
      </c>
      <c r="I5570" s="34"/>
      <c r="J5570" s="34" t="s">
        <v>30</v>
      </c>
      <c r="K5570" s="34">
        <v>23052</v>
      </c>
      <c r="L5570" s="34" t="s">
        <v>45</v>
      </c>
      <c r="M5570" s="34" t="s">
        <v>22</v>
      </c>
      <c r="N5570" s="34" t="s">
        <v>32</v>
      </c>
      <c r="O5570" s="34">
        <v>41673</v>
      </c>
      <c r="P5570" s="34">
        <v>42061</v>
      </c>
      <c r="Q5570" s="34" t="s">
        <v>36</v>
      </c>
    </row>
    <row r="5571" spans="1:17">
      <c r="A5571" s="34">
        <v>85474</v>
      </c>
      <c r="B5571" s="34" t="s">
        <v>17</v>
      </c>
      <c r="C5571" s="34" t="s">
        <v>18</v>
      </c>
      <c r="D5571" s="34" t="s">
        <v>19</v>
      </c>
      <c r="E5571" s="34"/>
      <c r="F5571" s="34"/>
      <c r="G5571" s="34"/>
      <c r="H5571" s="34" t="s">
        <v>19</v>
      </c>
      <c r="I5571" s="34"/>
      <c r="J5571" s="34" t="s">
        <v>20</v>
      </c>
      <c r="K5571" s="34">
        <v>17555</v>
      </c>
      <c r="L5571" s="34" t="s">
        <v>37</v>
      </c>
      <c r="M5571" s="34" t="s">
        <v>27</v>
      </c>
      <c r="N5571" s="34" t="s">
        <v>32</v>
      </c>
      <c r="O5571" s="34">
        <v>41066</v>
      </c>
      <c r="P5571" s="34">
        <v>41137</v>
      </c>
      <c r="Q5571" s="34" t="s">
        <v>36</v>
      </c>
    </row>
    <row r="5572" spans="1:17">
      <c r="A5572" s="34">
        <v>135558</v>
      </c>
      <c r="B5572" s="34" t="s">
        <v>17</v>
      </c>
      <c r="C5572" s="34" t="s">
        <v>18</v>
      </c>
      <c r="D5572" s="34" t="s">
        <v>19</v>
      </c>
      <c r="E5572" s="34"/>
      <c r="F5572" s="34"/>
      <c r="G5572" s="34"/>
      <c r="H5572" s="34" t="s">
        <v>19</v>
      </c>
      <c r="I5572" s="34"/>
      <c r="J5572" s="34" t="s">
        <v>20</v>
      </c>
      <c r="K5572" s="34">
        <v>23092</v>
      </c>
      <c r="L5572" s="34" t="s">
        <v>78</v>
      </c>
      <c r="M5572" s="34" t="s">
        <v>22</v>
      </c>
      <c r="N5572" s="34" t="s">
        <v>34</v>
      </c>
      <c r="O5572" s="34" t="s">
        <v>36</v>
      </c>
      <c r="P5572" s="34" t="s">
        <v>36</v>
      </c>
      <c r="Q5572" s="34" t="s">
        <v>36</v>
      </c>
    </row>
    <row r="5573" spans="1:17">
      <c r="A5573" s="34">
        <v>150899</v>
      </c>
      <c r="B5573" s="34" t="s">
        <v>17</v>
      </c>
      <c r="C5573" s="34" t="s">
        <v>18</v>
      </c>
      <c r="D5573" s="34" t="s">
        <v>19</v>
      </c>
      <c r="E5573" s="34"/>
      <c r="F5573" s="34"/>
      <c r="G5573" s="34"/>
      <c r="H5573" s="34" t="s">
        <v>19</v>
      </c>
      <c r="I5573" s="34"/>
      <c r="J5573" s="34" t="s">
        <v>20</v>
      </c>
      <c r="K5573" s="34">
        <v>36733</v>
      </c>
      <c r="L5573" s="34" t="s">
        <v>26</v>
      </c>
      <c r="M5573" s="34" t="s">
        <v>27</v>
      </c>
      <c r="N5573" s="34" t="s">
        <v>86</v>
      </c>
      <c r="O5573" s="34" t="s">
        <v>36</v>
      </c>
      <c r="P5573" s="34" t="s">
        <v>36</v>
      </c>
      <c r="Q5573" s="34" t="s">
        <v>36</v>
      </c>
    </row>
    <row r="5574" spans="1:17">
      <c r="A5574" s="34">
        <v>144129</v>
      </c>
      <c r="B5574" s="34" t="s">
        <v>17</v>
      </c>
      <c r="C5574" s="34" t="s">
        <v>18</v>
      </c>
      <c r="D5574" s="34" t="s">
        <v>19</v>
      </c>
      <c r="E5574" s="34"/>
      <c r="F5574" s="34"/>
      <c r="G5574" s="34"/>
      <c r="H5574" s="34" t="s">
        <v>19</v>
      </c>
      <c r="I5574" s="34"/>
      <c r="J5574" s="34" t="s">
        <v>20</v>
      </c>
      <c r="K5574" s="34">
        <v>34442</v>
      </c>
      <c r="L5574" s="34" t="s">
        <v>73</v>
      </c>
      <c r="M5574" s="34" t="s">
        <v>22</v>
      </c>
      <c r="N5574" s="34" t="s">
        <v>34</v>
      </c>
      <c r="O5574" s="34">
        <v>44184</v>
      </c>
      <c r="P5574" s="34">
        <v>44443</v>
      </c>
      <c r="Q5574" s="34" t="s">
        <v>24</v>
      </c>
    </row>
    <row r="5575" spans="1:17">
      <c r="A5575" s="34">
        <v>79911</v>
      </c>
      <c r="B5575" s="34" t="s">
        <v>17</v>
      </c>
      <c r="C5575" s="34" t="s">
        <v>18</v>
      </c>
      <c r="D5575" s="34" t="s">
        <v>19</v>
      </c>
      <c r="E5575" s="34"/>
      <c r="F5575" s="34"/>
      <c r="G5575" s="34"/>
      <c r="H5575" s="34" t="s">
        <v>19</v>
      </c>
      <c r="I5575" s="34"/>
      <c r="J5575" s="34" t="s">
        <v>30</v>
      </c>
      <c r="K5575" s="34">
        <v>23685</v>
      </c>
      <c r="L5575" s="34" t="s">
        <v>73</v>
      </c>
      <c r="M5575" s="34" t="s">
        <v>22</v>
      </c>
      <c r="N5575" s="34" t="s">
        <v>86</v>
      </c>
      <c r="O5575" s="34">
        <v>40555</v>
      </c>
      <c r="P5575" s="34">
        <v>41967</v>
      </c>
      <c r="Q5575" s="34" t="s">
        <v>36</v>
      </c>
    </row>
    <row r="5576" spans="1:17">
      <c r="A5576" s="34">
        <v>101313</v>
      </c>
      <c r="B5576" s="34" t="s">
        <v>17</v>
      </c>
      <c r="C5576" s="34" t="s">
        <v>18</v>
      </c>
      <c r="D5576" s="34" t="s">
        <v>19</v>
      </c>
      <c r="E5576" s="34"/>
      <c r="F5576" s="34"/>
      <c r="G5576" s="34"/>
      <c r="H5576" s="34" t="s">
        <v>19</v>
      </c>
      <c r="I5576" s="34"/>
      <c r="J5576" s="34" t="s">
        <v>20</v>
      </c>
      <c r="K5576" s="34">
        <v>34647</v>
      </c>
      <c r="L5576" s="34" t="s">
        <v>37</v>
      </c>
      <c r="M5576" s="34" t="s">
        <v>27</v>
      </c>
      <c r="N5576" s="34" t="s">
        <v>43</v>
      </c>
      <c r="O5576" s="34">
        <v>41540</v>
      </c>
      <c r="P5576" s="34">
        <v>41540</v>
      </c>
      <c r="Q5576" s="34" t="s">
        <v>36</v>
      </c>
    </row>
    <row r="5577" spans="1:17">
      <c r="A5577" s="34">
        <v>143996</v>
      </c>
      <c r="B5577" s="34" t="s">
        <v>17</v>
      </c>
      <c r="C5577" s="34" t="s">
        <v>18</v>
      </c>
      <c r="D5577" s="34" t="s">
        <v>19</v>
      </c>
      <c r="E5577" s="34"/>
      <c r="F5577" s="34"/>
      <c r="G5577" s="34"/>
      <c r="H5577" s="34" t="s">
        <v>19</v>
      </c>
      <c r="I5577" s="34"/>
      <c r="J5577" s="34" t="s">
        <v>20</v>
      </c>
      <c r="K5577" s="34">
        <v>37421</v>
      </c>
      <c r="L5577" s="34" t="s">
        <v>54</v>
      </c>
      <c r="M5577" s="34" t="s">
        <v>27</v>
      </c>
      <c r="N5577" s="34" t="s">
        <v>34</v>
      </c>
      <c r="O5577" s="34">
        <v>43899</v>
      </c>
      <c r="P5577" s="34">
        <v>44392</v>
      </c>
      <c r="Q5577" s="34" t="s">
        <v>24</v>
      </c>
    </row>
    <row r="5578" spans="1:17">
      <c r="A5578" s="34">
        <v>127677</v>
      </c>
      <c r="B5578" s="34" t="s">
        <v>17</v>
      </c>
      <c r="C5578" s="34" t="s">
        <v>18</v>
      </c>
      <c r="D5578" s="34" t="s">
        <v>19</v>
      </c>
      <c r="E5578" s="34"/>
      <c r="F5578" s="34"/>
      <c r="G5578" s="34"/>
      <c r="H5578" s="34" t="s">
        <v>19</v>
      </c>
      <c r="I5578" s="34"/>
      <c r="J5578" s="34" t="s">
        <v>20</v>
      </c>
      <c r="K5578" s="34">
        <v>35970</v>
      </c>
      <c r="L5578" s="34" t="s">
        <v>54</v>
      </c>
      <c r="M5578" s="34" t="s">
        <v>27</v>
      </c>
      <c r="N5578" s="34" t="s">
        <v>34</v>
      </c>
      <c r="O5578" s="34">
        <v>43255</v>
      </c>
      <c r="P5578" s="34">
        <v>43419</v>
      </c>
      <c r="Q5578" s="34" t="s">
        <v>24</v>
      </c>
    </row>
    <row r="5579" spans="1:17">
      <c r="A5579" s="34">
        <v>84100</v>
      </c>
      <c r="B5579" s="34" t="s">
        <v>17</v>
      </c>
      <c r="C5579" s="34" t="s">
        <v>18</v>
      </c>
      <c r="D5579" s="34" t="s">
        <v>19</v>
      </c>
      <c r="E5579" s="34"/>
      <c r="F5579" s="34"/>
      <c r="G5579" s="34"/>
      <c r="H5579" s="34" t="s">
        <v>19</v>
      </c>
      <c r="I5579" s="34"/>
      <c r="J5579" s="34" t="s">
        <v>30</v>
      </c>
      <c r="K5579" s="34">
        <v>16151</v>
      </c>
      <c r="L5579" s="34" t="s">
        <v>65</v>
      </c>
      <c r="M5579" s="34" t="s">
        <v>27</v>
      </c>
      <c r="N5579" s="34" t="s">
        <v>34</v>
      </c>
      <c r="O5579" s="34">
        <v>40952</v>
      </c>
      <c r="P5579" s="34">
        <v>44552</v>
      </c>
      <c r="Q5579" s="34" t="s">
        <v>41</v>
      </c>
    </row>
    <row r="5580" spans="1:17">
      <c r="A5580" s="34">
        <v>80245</v>
      </c>
      <c r="B5580" s="34" t="s">
        <v>17</v>
      </c>
      <c r="C5580" s="34" t="s">
        <v>18</v>
      </c>
      <c r="D5580" s="34" t="s">
        <v>19</v>
      </c>
      <c r="E5580" s="34"/>
      <c r="F5580" s="34"/>
      <c r="G5580" s="34"/>
      <c r="H5580" s="34" t="s">
        <v>19</v>
      </c>
      <c r="I5580" s="34"/>
      <c r="J5580" s="34" t="s">
        <v>30</v>
      </c>
      <c r="K5580" s="34">
        <v>33029</v>
      </c>
      <c r="L5580" s="34" t="s">
        <v>48</v>
      </c>
      <c r="M5580" s="34" t="s">
        <v>27</v>
      </c>
      <c r="N5580" s="34" t="s">
        <v>32</v>
      </c>
      <c r="O5580" s="34">
        <v>1</v>
      </c>
      <c r="P5580" s="34">
        <v>1</v>
      </c>
      <c r="Q5580" s="34" t="s">
        <v>36</v>
      </c>
    </row>
    <row r="5581" spans="1:17">
      <c r="A5581" s="34">
        <v>116578</v>
      </c>
      <c r="B5581" s="34" t="s">
        <v>17</v>
      </c>
      <c r="C5581" s="34" t="s">
        <v>18</v>
      </c>
      <c r="D5581" s="34" t="s">
        <v>19</v>
      </c>
      <c r="E5581" s="34"/>
      <c r="F5581" s="34"/>
      <c r="G5581" s="34"/>
      <c r="H5581" s="34" t="s">
        <v>19</v>
      </c>
      <c r="I5581" s="34"/>
      <c r="J5581" s="34" t="s">
        <v>20</v>
      </c>
      <c r="K5581" s="34"/>
      <c r="L5581" s="34" t="s">
        <v>44</v>
      </c>
      <c r="M5581" s="34" t="s">
        <v>27</v>
      </c>
      <c r="N5581" s="34" t="s">
        <v>40</v>
      </c>
      <c r="O5581" s="34" t="s">
        <v>36</v>
      </c>
      <c r="P5581" s="34" t="s">
        <v>36</v>
      </c>
      <c r="Q5581" s="34" t="s">
        <v>36</v>
      </c>
    </row>
    <row r="5582" spans="1:17">
      <c r="A5582" s="34">
        <v>161075</v>
      </c>
      <c r="B5582" s="34" t="s">
        <v>17</v>
      </c>
      <c r="C5582" s="34" t="s">
        <v>25</v>
      </c>
      <c r="D5582" s="34" t="s">
        <v>19</v>
      </c>
      <c r="E5582" s="34"/>
      <c r="F5582" s="34"/>
      <c r="G5582" s="34"/>
      <c r="H5582" s="34" t="s">
        <v>19</v>
      </c>
      <c r="I5582" s="34"/>
      <c r="J5582" s="34" t="s">
        <v>20</v>
      </c>
      <c r="K5582" s="34">
        <v>39492</v>
      </c>
      <c r="L5582" s="34" t="s">
        <v>83</v>
      </c>
      <c r="M5582" s="34" t="s">
        <v>27</v>
      </c>
      <c r="N5582" s="34" t="s">
        <v>36</v>
      </c>
      <c r="O5582" s="34">
        <v>45071</v>
      </c>
      <c r="P5582" s="34"/>
      <c r="Q5582" s="34" t="s">
        <v>24</v>
      </c>
    </row>
    <row r="5583" spans="1:17">
      <c r="A5583" s="34">
        <v>134342</v>
      </c>
      <c r="B5583" s="34" t="s">
        <v>17</v>
      </c>
      <c r="C5583" s="34" t="s">
        <v>25</v>
      </c>
      <c r="D5583" s="34" t="s">
        <v>19</v>
      </c>
      <c r="E5583" s="34"/>
      <c r="F5583" s="34"/>
      <c r="G5583" s="34"/>
      <c r="H5583" s="34" t="s">
        <v>19</v>
      </c>
      <c r="I5583" s="34"/>
      <c r="J5583" s="34" t="s">
        <v>30</v>
      </c>
      <c r="K5583" s="34">
        <v>37558</v>
      </c>
      <c r="L5583" s="34" t="s">
        <v>98</v>
      </c>
      <c r="M5583" s="34" t="s">
        <v>22</v>
      </c>
      <c r="N5583" s="34" t="s">
        <v>34</v>
      </c>
      <c r="O5583" s="34">
        <v>43586</v>
      </c>
      <c r="P5583" s="34"/>
      <c r="Q5583" s="34" t="s">
        <v>24</v>
      </c>
    </row>
    <row r="5584" spans="1:17">
      <c r="A5584" s="34">
        <v>28287</v>
      </c>
      <c r="B5584" s="34" t="s">
        <v>17</v>
      </c>
      <c r="C5584" s="34" t="s">
        <v>18</v>
      </c>
      <c r="D5584" s="34" t="s">
        <v>19</v>
      </c>
      <c r="E5584" s="34"/>
      <c r="F5584" s="34"/>
      <c r="G5584" s="34"/>
      <c r="H5584" s="34" t="s">
        <v>19</v>
      </c>
      <c r="I5584" s="34"/>
      <c r="J5584" s="34" t="s">
        <v>20</v>
      </c>
      <c r="K5584" s="34">
        <v>17053</v>
      </c>
      <c r="L5584" s="34" t="s">
        <v>54</v>
      </c>
      <c r="M5584" s="34" t="s">
        <v>27</v>
      </c>
      <c r="N5584" s="34" t="s">
        <v>34</v>
      </c>
      <c r="O5584" s="34">
        <v>37571</v>
      </c>
      <c r="P5584" s="34">
        <v>43005</v>
      </c>
      <c r="Q5584" s="34" t="s">
        <v>24</v>
      </c>
    </row>
    <row r="5585" spans="1:17">
      <c r="A5585" s="34">
        <v>112757</v>
      </c>
      <c r="B5585" s="34" t="s">
        <v>17</v>
      </c>
      <c r="C5585" s="34" t="s">
        <v>18</v>
      </c>
      <c r="D5585" s="34" t="s">
        <v>19</v>
      </c>
      <c r="E5585" s="34"/>
      <c r="F5585" s="34"/>
      <c r="G5585" s="34"/>
      <c r="H5585" s="34" t="s">
        <v>19</v>
      </c>
      <c r="I5585" s="34"/>
      <c r="J5585" s="34" t="s">
        <v>20</v>
      </c>
      <c r="K5585" s="34">
        <v>35288</v>
      </c>
      <c r="L5585" s="34" t="s">
        <v>69</v>
      </c>
      <c r="M5585" s="34" t="s">
        <v>27</v>
      </c>
      <c r="N5585" s="34" t="s">
        <v>32</v>
      </c>
      <c r="O5585" s="34">
        <v>42189</v>
      </c>
      <c r="P5585" s="34">
        <v>42860</v>
      </c>
      <c r="Q5585" s="34" t="s">
        <v>77</v>
      </c>
    </row>
    <row r="5586" spans="1:17">
      <c r="A5586" s="34">
        <v>107394</v>
      </c>
      <c r="B5586" s="34" t="s">
        <v>17</v>
      </c>
      <c r="C5586" s="34" t="s">
        <v>18</v>
      </c>
      <c r="D5586" s="34" t="s">
        <v>19</v>
      </c>
      <c r="E5586" s="34"/>
      <c r="F5586" s="34"/>
      <c r="G5586" s="34"/>
      <c r="H5586" s="34" t="s">
        <v>19</v>
      </c>
      <c r="I5586" s="34"/>
      <c r="J5586" s="34" t="s">
        <v>20</v>
      </c>
      <c r="K5586" s="34">
        <v>29767</v>
      </c>
      <c r="L5586" s="34" t="s">
        <v>172</v>
      </c>
      <c r="M5586" s="34" t="s">
        <v>22</v>
      </c>
      <c r="N5586" s="34" t="s">
        <v>23</v>
      </c>
      <c r="O5586" s="34" t="s">
        <v>36</v>
      </c>
      <c r="P5586" s="34" t="s">
        <v>36</v>
      </c>
      <c r="Q5586" s="34" t="s">
        <v>36</v>
      </c>
    </row>
    <row r="5587" spans="1:17">
      <c r="A5587" s="34">
        <v>129754</v>
      </c>
      <c r="B5587" s="34" t="s">
        <v>17</v>
      </c>
      <c r="C5587" s="34" t="s">
        <v>25</v>
      </c>
      <c r="D5587" s="34" t="s">
        <v>19</v>
      </c>
      <c r="E5587" s="34"/>
      <c r="F5587" s="34"/>
      <c r="G5587" s="34"/>
      <c r="H5587" s="34" t="s">
        <v>19</v>
      </c>
      <c r="I5587" s="34"/>
      <c r="J5587" s="34" t="s">
        <v>30</v>
      </c>
      <c r="K5587" s="34">
        <v>38198</v>
      </c>
      <c r="L5587" s="34" t="s">
        <v>48</v>
      </c>
      <c r="M5587" s="34" t="s">
        <v>27</v>
      </c>
      <c r="N5587" s="34" t="s">
        <v>43</v>
      </c>
      <c r="O5587" s="34">
        <v>43339</v>
      </c>
      <c r="P5587" s="34"/>
      <c r="Q5587" s="34" t="s">
        <v>24</v>
      </c>
    </row>
    <row r="5588" spans="1:17">
      <c r="A5588" s="34">
        <v>157050</v>
      </c>
      <c r="B5588" s="34" t="s">
        <v>17</v>
      </c>
      <c r="C5588" s="34" t="s">
        <v>18</v>
      </c>
      <c r="D5588" s="34" t="s">
        <v>19</v>
      </c>
      <c r="E5588" s="34"/>
      <c r="F5588" s="34"/>
      <c r="G5588" s="34"/>
      <c r="H5588" s="34" t="s">
        <v>19</v>
      </c>
      <c r="I5588" s="34"/>
      <c r="J5588" s="34" t="s">
        <v>127</v>
      </c>
      <c r="K5588" s="34">
        <v>39046</v>
      </c>
      <c r="L5588" s="34" t="s">
        <v>157</v>
      </c>
      <c r="M5588" s="34" t="s">
        <v>57</v>
      </c>
      <c r="N5588" s="34" t="s">
        <v>43</v>
      </c>
      <c r="O5588" s="34" t="s">
        <v>36</v>
      </c>
      <c r="P5588" s="34" t="s">
        <v>36</v>
      </c>
      <c r="Q5588" s="34" t="s">
        <v>36</v>
      </c>
    </row>
    <row r="5589" spans="1:17">
      <c r="A5589" s="34">
        <v>109557</v>
      </c>
      <c r="B5589" s="34" t="s">
        <v>17</v>
      </c>
      <c r="C5589" s="34" t="s">
        <v>18</v>
      </c>
      <c r="D5589" s="34" t="s">
        <v>19</v>
      </c>
      <c r="E5589" s="34"/>
      <c r="F5589" s="34"/>
      <c r="G5589" s="34"/>
      <c r="H5589" s="34" t="s">
        <v>19</v>
      </c>
      <c r="I5589" s="34"/>
      <c r="J5589" s="34" t="s">
        <v>20</v>
      </c>
      <c r="K5589" s="34"/>
      <c r="L5589" s="34" t="s">
        <v>35</v>
      </c>
      <c r="M5589" s="34" t="s">
        <v>27</v>
      </c>
      <c r="N5589" s="34" t="s">
        <v>34</v>
      </c>
      <c r="O5589" s="34">
        <v>42051</v>
      </c>
      <c r="P5589" s="34">
        <v>42051</v>
      </c>
      <c r="Q5589" s="34" t="s">
        <v>36</v>
      </c>
    </row>
    <row r="5590" spans="1:17">
      <c r="A5590" s="34">
        <v>100605</v>
      </c>
      <c r="B5590" s="34" t="s">
        <v>17</v>
      </c>
      <c r="C5590" s="34" t="s">
        <v>18</v>
      </c>
      <c r="D5590" s="34" t="s">
        <v>19</v>
      </c>
      <c r="E5590" s="34"/>
      <c r="F5590" s="34"/>
      <c r="G5590" s="34"/>
      <c r="H5590" s="34" t="s">
        <v>19</v>
      </c>
      <c r="I5590" s="34"/>
      <c r="J5590" s="34" t="s">
        <v>20</v>
      </c>
      <c r="K5590" s="34">
        <v>22720</v>
      </c>
      <c r="L5590" s="34" t="s">
        <v>415</v>
      </c>
      <c r="M5590" s="34" t="s">
        <v>52</v>
      </c>
      <c r="N5590" s="34" t="s">
        <v>34</v>
      </c>
      <c r="O5590" s="34">
        <v>41227</v>
      </c>
      <c r="P5590" s="34">
        <v>42431</v>
      </c>
      <c r="Q5590" s="34" t="s">
        <v>24</v>
      </c>
    </row>
    <row r="5591" spans="1:17">
      <c r="A5591" s="34">
        <v>115818</v>
      </c>
      <c r="B5591" s="34" t="s">
        <v>17</v>
      </c>
      <c r="C5591" s="34" t="s">
        <v>18</v>
      </c>
      <c r="D5591" s="34" t="s">
        <v>19</v>
      </c>
      <c r="E5591" s="34"/>
      <c r="F5591" s="34"/>
      <c r="G5591" s="34" t="s">
        <v>219</v>
      </c>
      <c r="H5591" s="34" t="s">
        <v>19</v>
      </c>
      <c r="I5591" s="34"/>
      <c r="J5591" s="34" t="s">
        <v>20</v>
      </c>
      <c r="K5591" s="34"/>
      <c r="L5591" s="34" t="s">
        <v>65</v>
      </c>
      <c r="M5591" s="34" t="s">
        <v>27</v>
      </c>
      <c r="N5591" s="34" t="s">
        <v>34</v>
      </c>
      <c r="O5591" s="34">
        <v>38306</v>
      </c>
      <c r="P5591" s="34"/>
      <c r="Q5591" s="34" t="s">
        <v>24</v>
      </c>
    </row>
    <row r="5592" spans="1:17">
      <c r="A5592" s="34">
        <v>108526</v>
      </c>
      <c r="B5592" s="34" t="s">
        <v>17</v>
      </c>
      <c r="C5592" s="34" t="s">
        <v>18</v>
      </c>
      <c r="D5592" s="34" t="s">
        <v>19</v>
      </c>
      <c r="E5592" s="34"/>
      <c r="F5592" s="34"/>
      <c r="G5592" s="34"/>
      <c r="H5592" s="34" t="s">
        <v>19</v>
      </c>
      <c r="I5592" s="34"/>
      <c r="J5592" s="34" t="s">
        <v>20</v>
      </c>
      <c r="K5592" s="34">
        <v>38065</v>
      </c>
      <c r="L5592" s="34" t="s">
        <v>48</v>
      </c>
      <c r="M5592" s="34" t="s">
        <v>27</v>
      </c>
      <c r="N5592" s="34" t="s">
        <v>34</v>
      </c>
      <c r="O5592" s="34">
        <v>43855</v>
      </c>
      <c r="P5592" s="34">
        <v>44439</v>
      </c>
      <c r="Q5592" s="34" t="s">
        <v>24</v>
      </c>
    </row>
    <row r="5593" spans="1:17">
      <c r="A5593" s="34">
        <v>120919</v>
      </c>
      <c r="B5593" s="34" t="s">
        <v>17</v>
      </c>
      <c r="C5593" s="34" t="s">
        <v>25</v>
      </c>
      <c r="D5593" s="34" t="s">
        <v>19</v>
      </c>
      <c r="E5593" s="34"/>
      <c r="F5593" s="34"/>
      <c r="G5593" s="34"/>
      <c r="H5593" s="34" t="s">
        <v>19</v>
      </c>
      <c r="I5593" s="34"/>
      <c r="J5593" s="34" t="s">
        <v>20</v>
      </c>
      <c r="K5593" s="34">
        <v>31282</v>
      </c>
      <c r="L5593" s="34" t="s">
        <v>48</v>
      </c>
      <c r="M5593" s="34" t="s">
        <v>27</v>
      </c>
      <c r="N5593" s="34" t="s">
        <v>32</v>
      </c>
      <c r="O5593" s="34">
        <v>42819</v>
      </c>
      <c r="P5593" s="34"/>
      <c r="Q5593" s="34" t="s">
        <v>38</v>
      </c>
    </row>
    <row r="5594" spans="1:17">
      <c r="A5594" s="34">
        <v>131321</v>
      </c>
      <c r="B5594" s="34" t="s">
        <v>17</v>
      </c>
      <c r="C5594" s="34" t="s">
        <v>18</v>
      </c>
      <c r="D5594" s="34" t="s">
        <v>19</v>
      </c>
      <c r="E5594" s="34"/>
      <c r="F5594" s="34"/>
      <c r="G5594" s="34"/>
      <c r="H5594" s="34" t="s">
        <v>19</v>
      </c>
      <c r="I5594" s="34"/>
      <c r="J5594" s="34" t="s">
        <v>20</v>
      </c>
      <c r="K5594" s="34">
        <v>38734</v>
      </c>
      <c r="L5594" s="34" t="s">
        <v>48</v>
      </c>
      <c r="M5594" s="34" t="s">
        <v>27</v>
      </c>
      <c r="N5594" s="34" t="s">
        <v>32</v>
      </c>
      <c r="O5594" s="34">
        <v>43412</v>
      </c>
      <c r="P5594" s="34"/>
      <c r="Q5594" s="34" t="s">
        <v>38</v>
      </c>
    </row>
    <row r="5595" spans="1:17">
      <c r="A5595" s="34">
        <v>102862</v>
      </c>
      <c r="B5595" s="34" t="s">
        <v>17</v>
      </c>
      <c r="C5595" s="34" t="s">
        <v>18</v>
      </c>
      <c r="D5595" s="34" t="s">
        <v>19</v>
      </c>
      <c r="E5595" s="34"/>
      <c r="F5595" s="34"/>
      <c r="G5595" s="34"/>
      <c r="H5595" s="34" t="s">
        <v>19</v>
      </c>
      <c r="I5595" s="34"/>
      <c r="J5595" s="34" t="s">
        <v>20</v>
      </c>
      <c r="K5595" s="34">
        <v>34640</v>
      </c>
      <c r="L5595" s="34" t="s">
        <v>37</v>
      </c>
      <c r="M5595" s="34" t="s">
        <v>27</v>
      </c>
      <c r="N5595" s="34" t="s">
        <v>34</v>
      </c>
      <c r="O5595" s="34">
        <v>41577</v>
      </c>
      <c r="P5595" s="34">
        <v>41577</v>
      </c>
      <c r="Q5595" s="34" t="s">
        <v>36</v>
      </c>
    </row>
    <row r="5596" spans="1:17">
      <c r="A5596" s="34">
        <v>163323</v>
      </c>
      <c r="B5596" s="34" t="s">
        <v>17</v>
      </c>
      <c r="C5596" s="34" t="s">
        <v>18</v>
      </c>
      <c r="D5596" s="34" t="s">
        <v>19</v>
      </c>
      <c r="E5596" s="34"/>
      <c r="F5596" s="34"/>
      <c r="G5596" s="34"/>
      <c r="H5596" s="34" t="s">
        <v>19</v>
      </c>
      <c r="I5596" s="34"/>
      <c r="J5596" s="34" t="s">
        <v>30</v>
      </c>
      <c r="K5596" s="34">
        <v>39090</v>
      </c>
      <c r="L5596" s="34" t="s">
        <v>48</v>
      </c>
      <c r="M5596" s="34" t="s">
        <v>27</v>
      </c>
      <c r="N5596" s="34" t="s">
        <v>34</v>
      </c>
      <c r="O5596" s="34">
        <v>45279</v>
      </c>
      <c r="P5596" s="34">
        <v>45504</v>
      </c>
      <c r="Q5596" s="34" t="s">
        <v>41</v>
      </c>
    </row>
    <row r="5597" spans="1:17">
      <c r="A5597" s="34">
        <v>167959</v>
      </c>
      <c r="B5597" s="34" t="s">
        <v>17</v>
      </c>
      <c r="C5597" s="34" t="s">
        <v>18</v>
      </c>
      <c r="D5597" s="34" t="s">
        <v>19</v>
      </c>
      <c r="E5597" s="34"/>
      <c r="F5597" s="34"/>
      <c r="G5597" s="34"/>
      <c r="H5597" s="34" t="s">
        <v>19</v>
      </c>
      <c r="I5597" s="34"/>
      <c r="J5597" s="34" t="s">
        <v>20</v>
      </c>
      <c r="K5597" s="34">
        <v>33577</v>
      </c>
      <c r="L5597" s="34" t="s">
        <v>83</v>
      </c>
      <c r="M5597" s="34" t="s">
        <v>27</v>
      </c>
      <c r="N5597" s="34" t="s">
        <v>34</v>
      </c>
      <c r="O5597" s="34" t="s">
        <v>36</v>
      </c>
      <c r="P5597" s="34" t="s">
        <v>36</v>
      </c>
      <c r="Q5597" s="34" t="s">
        <v>36</v>
      </c>
    </row>
    <row r="5598" spans="1:17">
      <c r="A5598" s="34">
        <v>146988</v>
      </c>
      <c r="B5598" s="34" t="s">
        <v>17</v>
      </c>
      <c r="C5598" s="34" t="s">
        <v>18</v>
      </c>
      <c r="D5598" s="34" t="s">
        <v>19</v>
      </c>
      <c r="E5598" s="34"/>
      <c r="F5598" s="34"/>
      <c r="G5598" s="34"/>
      <c r="H5598" s="34" t="s">
        <v>19</v>
      </c>
      <c r="I5598" s="34"/>
      <c r="J5598" s="34" t="s">
        <v>20</v>
      </c>
      <c r="K5598" s="34">
        <v>23329</v>
      </c>
      <c r="L5598" s="34" t="s">
        <v>166</v>
      </c>
      <c r="M5598" s="34" t="s">
        <v>23</v>
      </c>
      <c r="N5598" s="34" t="s">
        <v>34</v>
      </c>
      <c r="O5598" s="34" t="s">
        <v>36</v>
      </c>
      <c r="P5598" s="34" t="s">
        <v>36</v>
      </c>
      <c r="Q5598" s="34" t="s">
        <v>36</v>
      </c>
    </row>
    <row r="5599" spans="1:17">
      <c r="A5599" s="34">
        <v>108779</v>
      </c>
      <c r="B5599" s="34" t="s">
        <v>17</v>
      </c>
      <c r="C5599" s="34" t="s">
        <v>18</v>
      </c>
      <c r="D5599" s="34" t="s">
        <v>19</v>
      </c>
      <c r="E5599" s="34"/>
      <c r="F5599" s="34"/>
      <c r="G5599" s="34"/>
      <c r="H5599" s="34" t="s">
        <v>19</v>
      </c>
      <c r="I5599" s="34"/>
      <c r="J5599" s="34" t="s">
        <v>20</v>
      </c>
      <c r="K5599" s="34">
        <v>35893</v>
      </c>
      <c r="L5599" s="34" t="s">
        <v>110</v>
      </c>
      <c r="M5599" s="34" t="s">
        <v>22</v>
      </c>
      <c r="N5599" s="34" t="s">
        <v>32</v>
      </c>
      <c r="O5599" s="34">
        <v>41839</v>
      </c>
      <c r="P5599" s="34">
        <v>42838</v>
      </c>
      <c r="Q5599" s="34" t="s">
        <v>24</v>
      </c>
    </row>
    <row r="5600" spans="1:17">
      <c r="A5600" s="34">
        <v>100710</v>
      </c>
      <c r="B5600" s="34" t="s">
        <v>17</v>
      </c>
      <c r="C5600" s="34" t="s">
        <v>18</v>
      </c>
      <c r="D5600" s="34" t="s">
        <v>19</v>
      </c>
      <c r="E5600" s="34"/>
      <c r="F5600" s="34"/>
      <c r="G5600" s="34"/>
      <c r="H5600" s="34" t="s">
        <v>19</v>
      </c>
      <c r="I5600" s="34"/>
      <c r="J5600" s="34" t="s">
        <v>20</v>
      </c>
      <c r="K5600" s="34">
        <v>22738</v>
      </c>
      <c r="L5600" s="34" t="s">
        <v>65</v>
      </c>
      <c r="M5600" s="34" t="s">
        <v>27</v>
      </c>
      <c r="N5600" s="34" t="s">
        <v>34</v>
      </c>
      <c r="O5600" s="34">
        <v>41383</v>
      </c>
      <c r="P5600" s="34">
        <v>44664</v>
      </c>
      <c r="Q5600" s="34" t="s">
        <v>55</v>
      </c>
    </row>
    <row r="5601" spans="1:17">
      <c r="A5601" s="34">
        <v>133745</v>
      </c>
      <c r="B5601" s="34" t="s">
        <v>17</v>
      </c>
      <c r="C5601" s="34" t="s">
        <v>18</v>
      </c>
      <c r="D5601" s="34" t="s">
        <v>19</v>
      </c>
      <c r="E5601" s="34"/>
      <c r="F5601" s="34"/>
      <c r="G5601" s="34"/>
      <c r="H5601" s="34" t="s">
        <v>19</v>
      </c>
      <c r="I5601" s="34"/>
      <c r="J5601" s="34" t="s">
        <v>30</v>
      </c>
      <c r="K5601" s="34">
        <v>33798</v>
      </c>
      <c r="L5601" s="34" t="s">
        <v>26</v>
      </c>
      <c r="M5601" s="34" t="s">
        <v>27</v>
      </c>
      <c r="N5601" s="34" t="s">
        <v>28</v>
      </c>
      <c r="O5601" s="34" t="s">
        <v>36</v>
      </c>
      <c r="P5601" s="34" t="s">
        <v>36</v>
      </c>
      <c r="Q5601" s="34" t="s">
        <v>36</v>
      </c>
    </row>
    <row r="5602" spans="1:17">
      <c r="A5602" s="34">
        <v>167802</v>
      </c>
      <c r="B5602" s="34" t="s">
        <v>17</v>
      </c>
      <c r="C5602" s="34" t="s">
        <v>71</v>
      </c>
      <c r="D5602" s="34" t="s">
        <v>19</v>
      </c>
      <c r="E5602" s="34"/>
      <c r="F5602" s="34"/>
      <c r="G5602" s="34"/>
      <c r="H5602" s="34" t="s">
        <v>19</v>
      </c>
      <c r="I5602" s="34"/>
      <c r="J5602" s="34" t="s">
        <v>30</v>
      </c>
      <c r="K5602" s="34">
        <v>28856</v>
      </c>
      <c r="L5602" s="34" t="s">
        <v>35</v>
      </c>
      <c r="M5602" s="34" t="s">
        <v>27</v>
      </c>
      <c r="N5602" s="34" t="s">
        <v>28</v>
      </c>
      <c r="O5602" s="34" t="s">
        <v>36</v>
      </c>
      <c r="P5602" s="34" t="s">
        <v>36</v>
      </c>
      <c r="Q5602" s="34" t="s">
        <v>36</v>
      </c>
    </row>
    <row r="5603" spans="1:17">
      <c r="A5603" s="34">
        <v>105057</v>
      </c>
      <c r="B5603" s="34" t="s">
        <v>17</v>
      </c>
      <c r="C5603" s="34" t="s">
        <v>18</v>
      </c>
      <c r="D5603" s="34" t="s">
        <v>19</v>
      </c>
      <c r="E5603" s="34"/>
      <c r="F5603" s="34"/>
      <c r="G5603" s="34"/>
      <c r="H5603" s="34" t="s">
        <v>19</v>
      </c>
      <c r="I5603" s="34"/>
      <c r="J5603" s="34" t="s">
        <v>20</v>
      </c>
      <c r="K5603" s="34">
        <v>32758</v>
      </c>
      <c r="L5603" s="34" t="s">
        <v>26</v>
      </c>
      <c r="M5603" s="34" t="s">
        <v>27</v>
      </c>
      <c r="N5603" s="34" t="s">
        <v>28</v>
      </c>
      <c r="O5603" s="34">
        <v>41620</v>
      </c>
      <c r="P5603" s="34">
        <v>41620</v>
      </c>
      <c r="Q5603" s="34" t="s">
        <v>36</v>
      </c>
    </row>
    <row r="5604" spans="1:17">
      <c r="A5604" s="34">
        <v>156949</v>
      </c>
      <c r="B5604" s="34" t="s">
        <v>17</v>
      </c>
      <c r="C5604" s="34" t="s">
        <v>18</v>
      </c>
      <c r="D5604" s="34" t="s">
        <v>19</v>
      </c>
      <c r="E5604" s="34"/>
      <c r="F5604" s="34"/>
      <c r="G5604" s="34"/>
      <c r="H5604" s="34" t="s">
        <v>19</v>
      </c>
      <c r="I5604" s="34"/>
      <c r="J5604" s="34" t="s">
        <v>30</v>
      </c>
      <c r="K5604" s="34">
        <v>38669</v>
      </c>
      <c r="L5604" s="34" t="s">
        <v>74</v>
      </c>
      <c r="M5604" s="34" t="s">
        <v>22</v>
      </c>
      <c r="N5604" s="34" t="s">
        <v>40</v>
      </c>
      <c r="O5604" s="34" t="s">
        <v>36</v>
      </c>
      <c r="P5604" s="34" t="s">
        <v>36</v>
      </c>
      <c r="Q5604" s="34" t="s">
        <v>36</v>
      </c>
    </row>
    <row r="5605" spans="1:17">
      <c r="A5605" s="34">
        <v>120201</v>
      </c>
      <c r="B5605" s="34" t="s">
        <v>17</v>
      </c>
      <c r="C5605" s="34" t="s">
        <v>18</v>
      </c>
      <c r="D5605" s="34" t="s">
        <v>19</v>
      </c>
      <c r="E5605" s="34"/>
      <c r="F5605" s="34"/>
      <c r="G5605" s="34"/>
      <c r="H5605" s="34" t="s">
        <v>19</v>
      </c>
      <c r="I5605" s="34"/>
      <c r="J5605" s="34" t="s">
        <v>30</v>
      </c>
      <c r="K5605" s="34">
        <v>36706</v>
      </c>
      <c r="L5605" s="34" t="s">
        <v>110</v>
      </c>
      <c r="M5605" s="34" t="s">
        <v>22</v>
      </c>
      <c r="N5605" s="34" t="s">
        <v>32</v>
      </c>
      <c r="O5605" s="34">
        <v>42651</v>
      </c>
      <c r="P5605" s="34">
        <v>43066</v>
      </c>
      <c r="Q5605" s="34" t="s">
        <v>24</v>
      </c>
    </row>
    <row r="5606" spans="1:17">
      <c r="A5606" s="34">
        <v>122514</v>
      </c>
      <c r="B5606" s="34" t="s">
        <v>17</v>
      </c>
      <c r="C5606" s="34" t="s">
        <v>18</v>
      </c>
      <c r="D5606" s="34" t="s">
        <v>19</v>
      </c>
      <c r="E5606" s="34"/>
      <c r="F5606" s="34"/>
      <c r="G5606" s="34"/>
      <c r="H5606" s="34" t="s">
        <v>19</v>
      </c>
      <c r="I5606" s="34"/>
      <c r="J5606" s="34" t="s">
        <v>20</v>
      </c>
      <c r="K5606" s="34">
        <v>34221</v>
      </c>
      <c r="L5606" s="34" t="s">
        <v>26</v>
      </c>
      <c r="M5606" s="34" t="s">
        <v>27</v>
      </c>
      <c r="N5606" s="34" t="s">
        <v>28</v>
      </c>
      <c r="O5606" s="34" t="s">
        <v>36</v>
      </c>
      <c r="P5606" s="34" t="s">
        <v>36</v>
      </c>
      <c r="Q5606" s="34" t="s">
        <v>36</v>
      </c>
    </row>
    <row r="5607" spans="1:17">
      <c r="A5607" s="34">
        <v>137080</v>
      </c>
      <c r="B5607" s="34" t="s">
        <v>17</v>
      </c>
      <c r="C5607" s="34" t="s">
        <v>18</v>
      </c>
      <c r="D5607" s="34" t="s">
        <v>19</v>
      </c>
      <c r="E5607" s="34"/>
      <c r="F5607" s="34"/>
      <c r="G5607" s="34"/>
      <c r="H5607" s="34" t="s">
        <v>19</v>
      </c>
      <c r="I5607" s="34"/>
      <c r="J5607" s="34" t="s">
        <v>30</v>
      </c>
      <c r="K5607" s="34">
        <v>26322</v>
      </c>
      <c r="L5607" s="34" t="s">
        <v>98</v>
      </c>
      <c r="M5607" s="34" t="s">
        <v>22</v>
      </c>
      <c r="N5607" s="34" t="s">
        <v>28</v>
      </c>
      <c r="O5607" s="34">
        <v>43523</v>
      </c>
      <c r="P5607" s="34">
        <v>44063</v>
      </c>
      <c r="Q5607" s="34" t="s">
        <v>24</v>
      </c>
    </row>
    <row r="5608" spans="1:17">
      <c r="A5608" s="34">
        <v>156973</v>
      </c>
      <c r="B5608" s="34" t="s">
        <v>17</v>
      </c>
      <c r="C5608" s="34" t="s">
        <v>18</v>
      </c>
      <c r="D5608" s="34" t="s">
        <v>19</v>
      </c>
      <c r="E5608" s="34"/>
      <c r="F5608" s="34"/>
      <c r="G5608" s="34"/>
      <c r="H5608" s="34" t="s">
        <v>19</v>
      </c>
      <c r="I5608" s="34"/>
      <c r="J5608" s="34" t="s">
        <v>30</v>
      </c>
      <c r="K5608" s="34">
        <v>36636</v>
      </c>
      <c r="L5608" s="34" t="s">
        <v>37</v>
      </c>
      <c r="M5608" s="34" t="s">
        <v>27</v>
      </c>
      <c r="N5608" s="34" t="s">
        <v>28</v>
      </c>
      <c r="O5608" s="34">
        <v>44793</v>
      </c>
      <c r="P5608" s="34">
        <v>44971</v>
      </c>
      <c r="Q5608" s="34" t="s">
        <v>24</v>
      </c>
    </row>
    <row r="5609" spans="1:17">
      <c r="A5609" s="34">
        <v>80943</v>
      </c>
      <c r="B5609" s="34" t="s">
        <v>17</v>
      </c>
      <c r="C5609" s="34" t="s">
        <v>18</v>
      </c>
      <c r="D5609" s="34" t="s">
        <v>19</v>
      </c>
      <c r="E5609" s="34"/>
      <c r="F5609" s="34"/>
      <c r="G5609" s="34"/>
      <c r="H5609" s="34" t="s">
        <v>19</v>
      </c>
      <c r="I5609" s="34"/>
      <c r="J5609" s="34" t="s">
        <v>30</v>
      </c>
      <c r="K5609" s="34">
        <v>15883</v>
      </c>
      <c r="L5609" s="34" t="s">
        <v>110</v>
      </c>
      <c r="M5609" s="34" t="s">
        <v>22</v>
      </c>
      <c r="N5609" s="34" t="s">
        <v>34</v>
      </c>
      <c r="O5609" s="34">
        <v>38353</v>
      </c>
      <c r="P5609" s="34">
        <v>41248</v>
      </c>
      <c r="Q5609" s="34" t="s">
        <v>36</v>
      </c>
    </row>
    <row r="5610" spans="1:17">
      <c r="A5610" s="34">
        <v>56535</v>
      </c>
      <c r="B5610" s="34" t="s">
        <v>17</v>
      </c>
      <c r="C5610" s="34" t="s">
        <v>18</v>
      </c>
      <c r="D5610" s="34" t="s">
        <v>19</v>
      </c>
      <c r="E5610" s="34"/>
      <c r="F5610" s="34"/>
      <c r="G5610" s="34"/>
      <c r="H5610" s="34" t="s">
        <v>19</v>
      </c>
      <c r="I5610" s="34"/>
      <c r="J5610" s="34" t="s">
        <v>20</v>
      </c>
      <c r="K5610" s="34">
        <v>19503</v>
      </c>
      <c r="L5610" s="34" t="s">
        <v>37</v>
      </c>
      <c r="M5610" s="34" t="s">
        <v>27</v>
      </c>
      <c r="N5610" s="34" t="s">
        <v>34</v>
      </c>
      <c r="O5610" s="34" t="s">
        <v>36</v>
      </c>
      <c r="P5610" s="34" t="s">
        <v>36</v>
      </c>
      <c r="Q5610" s="34" t="s">
        <v>24</v>
      </c>
    </row>
    <row r="5611" spans="1:17">
      <c r="A5611" s="34">
        <v>131190</v>
      </c>
      <c r="B5611" s="34" t="s">
        <v>17</v>
      </c>
      <c r="C5611" s="34" t="s">
        <v>18</v>
      </c>
      <c r="D5611" s="34" t="s">
        <v>19</v>
      </c>
      <c r="E5611" s="34"/>
      <c r="F5611" s="34"/>
      <c r="G5611" s="34"/>
      <c r="H5611" s="34" t="s">
        <v>19</v>
      </c>
      <c r="I5611" s="34"/>
      <c r="J5611" s="34" t="s">
        <v>20</v>
      </c>
      <c r="K5611" s="34">
        <v>19347</v>
      </c>
      <c r="L5611" s="34" t="s">
        <v>48</v>
      </c>
      <c r="M5611" s="34" t="s">
        <v>27</v>
      </c>
      <c r="N5611" s="34" t="s">
        <v>34</v>
      </c>
      <c r="O5611" s="34">
        <v>43507</v>
      </c>
      <c r="P5611" s="34">
        <v>43774</v>
      </c>
      <c r="Q5611" s="34" t="s">
        <v>55</v>
      </c>
    </row>
    <row r="5612" spans="1:17">
      <c r="A5612" s="34">
        <v>153537</v>
      </c>
      <c r="B5612" s="34" t="s">
        <v>17</v>
      </c>
      <c r="C5612" s="34" t="s">
        <v>18</v>
      </c>
      <c r="D5612" s="34" t="s">
        <v>19</v>
      </c>
      <c r="E5612" s="34"/>
      <c r="F5612" s="34"/>
      <c r="G5612" s="34"/>
      <c r="H5612" s="34" t="s">
        <v>19</v>
      </c>
      <c r="I5612" s="34"/>
      <c r="J5612" s="34" t="s">
        <v>20</v>
      </c>
      <c r="K5612" s="34">
        <v>37606</v>
      </c>
      <c r="L5612" s="34" t="s">
        <v>54</v>
      </c>
      <c r="M5612" s="34" t="s">
        <v>27</v>
      </c>
      <c r="N5612" s="34" t="s">
        <v>32</v>
      </c>
      <c r="O5612" s="34">
        <v>44545</v>
      </c>
      <c r="P5612" s="34">
        <v>44776</v>
      </c>
      <c r="Q5612" s="34" t="s">
        <v>24</v>
      </c>
    </row>
    <row r="5613" spans="1:17">
      <c r="A5613" s="34">
        <v>142460</v>
      </c>
      <c r="B5613" s="34" t="s">
        <v>17</v>
      </c>
      <c r="C5613" s="34" t="s">
        <v>18</v>
      </c>
      <c r="D5613" s="34" t="s">
        <v>19</v>
      </c>
      <c r="E5613" s="34"/>
      <c r="F5613" s="34"/>
      <c r="G5613" s="34"/>
      <c r="H5613" s="34" t="s">
        <v>19</v>
      </c>
      <c r="I5613" s="34"/>
      <c r="J5613" s="34" t="s">
        <v>20</v>
      </c>
      <c r="K5613" s="34">
        <v>23181</v>
      </c>
      <c r="L5613" s="34" t="s">
        <v>78</v>
      </c>
      <c r="M5613" s="34" t="s">
        <v>22</v>
      </c>
      <c r="N5613" s="34" t="s">
        <v>34</v>
      </c>
      <c r="O5613" s="34" t="s">
        <v>36</v>
      </c>
      <c r="P5613" s="34" t="s">
        <v>36</v>
      </c>
      <c r="Q5613" s="34" t="s">
        <v>36</v>
      </c>
    </row>
    <row r="5614" spans="1:17">
      <c r="A5614" s="34">
        <v>162652</v>
      </c>
      <c r="B5614" s="34" t="s">
        <v>17</v>
      </c>
      <c r="C5614" s="34" t="s">
        <v>25</v>
      </c>
      <c r="D5614" s="34" t="s">
        <v>19</v>
      </c>
      <c r="E5614" s="34"/>
      <c r="F5614" s="34"/>
      <c r="G5614" s="34"/>
      <c r="H5614" s="34" t="s">
        <v>19</v>
      </c>
      <c r="I5614" s="34"/>
      <c r="J5614" s="34" t="s">
        <v>30</v>
      </c>
      <c r="K5614" s="34">
        <v>37441</v>
      </c>
      <c r="L5614" s="34" t="s">
        <v>26</v>
      </c>
      <c r="M5614" s="34" t="s">
        <v>27</v>
      </c>
      <c r="N5614" s="34" t="s">
        <v>43</v>
      </c>
      <c r="O5614" s="34">
        <v>45176</v>
      </c>
      <c r="P5614" s="34"/>
      <c r="Q5614" s="34" t="s">
        <v>38</v>
      </c>
    </row>
    <row r="5615" spans="1:17">
      <c r="A5615" s="34">
        <v>15392</v>
      </c>
      <c r="B5615" s="34" t="s">
        <v>17</v>
      </c>
      <c r="C5615" s="34" t="s">
        <v>18</v>
      </c>
      <c r="D5615" s="34" t="s">
        <v>19</v>
      </c>
      <c r="E5615" s="34"/>
      <c r="F5615" s="34"/>
      <c r="G5615" s="34"/>
      <c r="H5615" s="34" t="s">
        <v>46</v>
      </c>
      <c r="I5615" s="34">
        <v>44824</v>
      </c>
      <c r="J5615" s="34" t="s">
        <v>20</v>
      </c>
      <c r="K5615" s="34">
        <v>12017</v>
      </c>
      <c r="L5615" s="34" t="s">
        <v>26</v>
      </c>
      <c r="M5615" s="34" t="s">
        <v>27</v>
      </c>
      <c r="N5615" s="34" t="s">
        <v>34</v>
      </c>
      <c r="O5615" s="34">
        <v>35858</v>
      </c>
      <c r="P5615" s="34">
        <v>44664</v>
      </c>
      <c r="Q5615" s="34" t="s">
        <v>41</v>
      </c>
    </row>
    <row r="5616" spans="1:17">
      <c r="A5616" s="34">
        <v>35358</v>
      </c>
      <c r="B5616" s="34" t="s">
        <v>17</v>
      </c>
      <c r="C5616" s="34" t="s">
        <v>18</v>
      </c>
      <c r="D5616" s="34" t="s">
        <v>19</v>
      </c>
      <c r="E5616" s="34"/>
      <c r="F5616" s="34"/>
      <c r="G5616" s="34"/>
      <c r="H5616" s="34" t="s">
        <v>19</v>
      </c>
      <c r="I5616" s="34"/>
      <c r="J5616" s="34" t="s">
        <v>20</v>
      </c>
      <c r="K5616" s="34"/>
      <c r="L5616" s="34" t="s">
        <v>26</v>
      </c>
      <c r="M5616" s="34" t="s">
        <v>27</v>
      </c>
      <c r="N5616" s="34" t="s">
        <v>32</v>
      </c>
      <c r="O5616" s="34">
        <v>1</v>
      </c>
      <c r="P5616" s="34">
        <v>1</v>
      </c>
      <c r="Q5616" s="34" t="s">
        <v>36</v>
      </c>
    </row>
    <row r="5617" spans="1:17">
      <c r="A5617" s="34">
        <v>79114</v>
      </c>
      <c r="B5617" s="34" t="s">
        <v>17</v>
      </c>
      <c r="C5617" s="34" t="s">
        <v>18</v>
      </c>
      <c r="D5617" s="34" t="s">
        <v>19</v>
      </c>
      <c r="E5617" s="34"/>
      <c r="F5617" s="34"/>
      <c r="G5617" s="34"/>
      <c r="H5617" s="34" t="s">
        <v>19</v>
      </c>
      <c r="I5617" s="34"/>
      <c r="J5617" s="34" t="s">
        <v>20</v>
      </c>
      <c r="K5617" s="34">
        <v>34206</v>
      </c>
      <c r="L5617" s="34" t="s">
        <v>206</v>
      </c>
      <c r="M5617" s="34" t="s">
        <v>22</v>
      </c>
      <c r="N5617" s="34" t="s">
        <v>34</v>
      </c>
      <c r="O5617" s="34">
        <v>40558</v>
      </c>
      <c r="P5617" s="34">
        <v>40796</v>
      </c>
      <c r="Q5617" s="34" t="s">
        <v>36</v>
      </c>
    </row>
    <row r="5618" spans="1:17">
      <c r="A5618" s="34">
        <v>105609</v>
      </c>
      <c r="B5618" s="34" t="s">
        <v>17</v>
      </c>
      <c r="C5618" s="34" t="s">
        <v>18</v>
      </c>
      <c r="D5618" s="34" t="s">
        <v>19</v>
      </c>
      <c r="E5618" s="34"/>
      <c r="F5618" s="34"/>
      <c r="G5618" s="34"/>
      <c r="H5618" s="34" t="s">
        <v>19</v>
      </c>
      <c r="I5618" s="34"/>
      <c r="J5618" s="34" t="s">
        <v>20</v>
      </c>
      <c r="K5618" s="34">
        <v>28584</v>
      </c>
      <c r="L5618" s="34" t="s">
        <v>48</v>
      </c>
      <c r="M5618" s="34" t="s">
        <v>27</v>
      </c>
      <c r="N5618" s="34" t="s">
        <v>32</v>
      </c>
      <c r="O5618" s="34">
        <v>41444</v>
      </c>
      <c r="P5618" s="34">
        <v>42248</v>
      </c>
      <c r="Q5618" s="34" t="s">
        <v>24</v>
      </c>
    </row>
    <row r="5619" spans="1:17">
      <c r="A5619" s="34">
        <v>157818</v>
      </c>
      <c r="B5619" s="34" t="s">
        <v>17</v>
      </c>
      <c r="C5619" s="34" t="s">
        <v>18</v>
      </c>
      <c r="D5619" s="34" t="s">
        <v>19</v>
      </c>
      <c r="E5619" s="34"/>
      <c r="F5619" s="34"/>
      <c r="G5619" s="34"/>
      <c r="H5619" s="34" t="s">
        <v>19</v>
      </c>
      <c r="I5619" s="34"/>
      <c r="J5619" s="34" t="s">
        <v>20</v>
      </c>
      <c r="K5619" s="34">
        <v>39344</v>
      </c>
      <c r="L5619" s="34" t="s">
        <v>67</v>
      </c>
      <c r="M5619" s="34" t="s">
        <v>22</v>
      </c>
      <c r="N5619" s="34" t="s">
        <v>34</v>
      </c>
      <c r="O5619" s="34">
        <v>44826</v>
      </c>
      <c r="P5619" s="34">
        <v>45108</v>
      </c>
      <c r="Q5619" s="34" t="s">
        <v>24</v>
      </c>
    </row>
    <row r="5620" spans="1:17">
      <c r="A5620" s="34">
        <v>157491</v>
      </c>
      <c r="B5620" s="34" t="s">
        <v>17</v>
      </c>
      <c r="C5620" s="34" t="s">
        <v>18</v>
      </c>
      <c r="D5620" s="34" t="s">
        <v>19</v>
      </c>
      <c r="E5620" s="34"/>
      <c r="F5620" s="34"/>
      <c r="G5620" s="34"/>
      <c r="H5620" s="34" t="s">
        <v>19</v>
      </c>
      <c r="I5620" s="34"/>
      <c r="J5620" s="34" t="s">
        <v>20</v>
      </c>
      <c r="K5620" s="34">
        <v>33961</v>
      </c>
      <c r="L5620" s="34" t="s">
        <v>35</v>
      </c>
      <c r="M5620" s="34" t="s">
        <v>27</v>
      </c>
      <c r="N5620" s="34" t="s">
        <v>34</v>
      </c>
      <c r="O5620" s="34" t="s">
        <v>36</v>
      </c>
      <c r="P5620" s="34" t="s">
        <v>36</v>
      </c>
      <c r="Q5620" s="34" t="s">
        <v>36</v>
      </c>
    </row>
    <row r="5621" spans="1:17">
      <c r="A5621" s="34">
        <v>153475</v>
      </c>
      <c r="B5621" s="34" t="s">
        <v>17</v>
      </c>
      <c r="C5621" s="34" t="s">
        <v>25</v>
      </c>
      <c r="D5621" s="34" t="s">
        <v>19</v>
      </c>
      <c r="E5621" s="34"/>
      <c r="F5621" s="34"/>
      <c r="G5621" s="34"/>
      <c r="H5621" s="34" t="s">
        <v>19</v>
      </c>
      <c r="I5621" s="34"/>
      <c r="J5621" s="34" t="s">
        <v>30</v>
      </c>
      <c r="K5621" s="34">
        <v>18500</v>
      </c>
      <c r="L5621" s="34" t="s">
        <v>100</v>
      </c>
      <c r="M5621" s="34" t="s">
        <v>27</v>
      </c>
      <c r="N5621" s="34" t="s">
        <v>34</v>
      </c>
      <c r="O5621" s="34">
        <v>44509</v>
      </c>
      <c r="P5621" s="34"/>
      <c r="Q5621" s="34" t="s">
        <v>24</v>
      </c>
    </row>
    <row r="5622" spans="1:17">
      <c r="A5622" s="34">
        <v>105706</v>
      </c>
      <c r="B5622" s="34" t="s">
        <v>17</v>
      </c>
      <c r="C5622" s="34" t="s">
        <v>18</v>
      </c>
      <c r="D5622" s="34" t="s">
        <v>19</v>
      </c>
      <c r="E5622" s="34"/>
      <c r="F5622" s="34"/>
      <c r="G5622" s="34"/>
      <c r="H5622" s="34" t="s">
        <v>19</v>
      </c>
      <c r="I5622" s="34"/>
      <c r="J5622" s="34" t="s">
        <v>30</v>
      </c>
      <c r="K5622" s="34">
        <v>19539</v>
      </c>
      <c r="L5622" s="34" t="s">
        <v>73</v>
      </c>
      <c r="M5622" s="34" t="s">
        <v>22</v>
      </c>
      <c r="N5622" s="34" t="s">
        <v>32</v>
      </c>
      <c r="O5622" s="34">
        <v>41555</v>
      </c>
      <c r="P5622" s="34">
        <v>41851</v>
      </c>
      <c r="Q5622" s="34" t="s">
        <v>36</v>
      </c>
    </row>
    <row r="5623" spans="1:17">
      <c r="A5623" s="34">
        <v>101035</v>
      </c>
      <c r="B5623" s="34" t="s">
        <v>17</v>
      </c>
      <c r="C5623" s="34" t="s">
        <v>18</v>
      </c>
      <c r="D5623" s="34" t="s">
        <v>19</v>
      </c>
      <c r="E5623" s="34"/>
      <c r="F5623" s="34"/>
      <c r="G5623" s="34"/>
      <c r="H5623" s="34" t="s">
        <v>19</v>
      </c>
      <c r="I5623" s="34"/>
      <c r="J5623" s="34" t="s">
        <v>30</v>
      </c>
      <c r="K5623" s="34">
        <v>24368</v>
      </c>
      <c r="L5623" s="34" t="s">
        <v>26</v>
      </c>
      <c r="M5623" s="34" t="s">
        <v>27</v>
      </c>
      <c r="N5623" s="34" t="s">
        <v>36</v>
      </c>
      <c r="O5623" s="34">
        <v>41225</v>
      </c>
      <c r="P5623" s="34">
        <v>42233</v>
      </c>
      <c r="Q5623" s="34" t="s">
        <v>24</v>
      </c>
    </row>
    <row r="5624" spans="1:17">
      <c r="A5624" s="34">
        <v>109266</v>
      </c>
      <c r="B5624" s="34" t="s">
        <v>17</v>
      </c>
      <c r="C5624" s="34" t="s">
        <v>18</v>
      </c>
      <c r="D5624" s="34" t="s">
        <v>19</v>
      </c>
      <c r="E5624" s="34"/>
      <c r="F5624" s="34"/>
      <c r="G5624" s="34"/>
      <c r="H5624" s="34" t="s">
        <v>19</v>
      </c>
      <c r="I5624" s="34"/>
      <c r="J5624" s="34" t="s">
        <v>20</v>
      </c>
      <c r="K5624" s="34"/>
      <c r="L5624" s="34" t="s">
        <v>59</v>
      </c>
      <c r="M5624" s="34" t="s">
        <v>27</v>
      </c>
      <c r="N5624" s="34" t="s">
        <v>32</v>
      </c>
      <c r="O5624" s="34">
        <v>42409</v>
      </c>
      <c r="P5624" s="34">
        <v>42409</v>
      </c>
      <c r="Q5624" s="34" t="s">
        <v>36</v>
      </c>
    </row>
    <row r="5625" spans="1:17">
      <c r="A5625" s="34">
        <v>94185</v>
      </c>
      <c r="B5625" s="34" t="s">
        <v>17</v>
      </c>
      <c r="C5625" s="34" t="s">
        <v>18</v>
      </c>
      <c r="D5625" s="34" t="s">
        <v>19</v>
      </c>
      <c r="E5625" s="34"/>
      <c r="F5625" s="34"/>
      <c r="G5625" s="34"/>
      <c r="H5625" s="34" t="s">
        <v>19</v>
      </c>
      <c r="I5625" s="34"/>
      <c r="J5625" s="34" t="s">
        <v>20</v>
      </c>
      <c r="K5625" s="34">
        <v>20017</v>
      </c>
      <c r="L5625" s="34" t="s">
        <v>37</v>
      </c>
      <c r="M5625" s="34" t="s">
        <v>22</v>
      </c>
      <c r="N5625" s="34" t="s">
        <v>34</v>
      </c>
      <c r="O5625" s="34">
        <v>42836</v>
      </c>
      <c r="P5625" s="34">
        <v>42900</v>
      </c>
      <c r="Q5625" s="34" t="s">
        <v>55</v>
      </c>
    </row>
    <row r="5626" spans="1:17">
      <c r="A5626" s="34">
        <v>81421</v>
      </c>
      <c r="B5626" s="34" t="s">
        <v>17</v>
      </c>
      <c r="C5626" s="34" t="s">
        <v>18</v>
      </c>
      <c r="D5626" s="34" t="s">
        <v>19</v>
      </c>
      <c r="E5626" s="34"/>
      <c r="F5626" s="34"/>
      <c r="G5626" s="34"/>
      <c r="H5626" s="34" t="s">
        <v>19</v>
      </c>
      <c r="I5626" s="34"/>
      <c r="J5626" s="34" t="s">
        <v>20</v>
      </c>
      <c r="K5626" s="34">
        <v>17583</v>
      </c>
      <c r="L5626" s="34" t="s">
        <v>26</v>
      </c>
      <c r="M5626" s="34" t="s">
        <v>27</v>
      </c>
      <c r="N5626" s="34" t="s">
        <v>32</v>
      </c>
      <c r="O5626" s="34">
        <v>39814</v>
      </c>
      <c r="P5626" s="34">
        <v>40954</v>
      </c>
      <c r="Q5626" s="34" t="s">
        <v>36</v>
      </c>
    </row>
    <row r="5627" spans="1:17">
      <c r="A5627" s="34">
        <v>114908</v>
      </c>
      <c r="B5627" s="34" t="s">
        <v>17</v>
      </c>
      <c r="C5627" s="34" t="s">
        <v>18</v>
      </c>
      <c r="D5627" s="34" t="s">
        <v>19</v>
      </c>
      <c r="E5627" s="34"/>
      <c r="F5627" s="34"/>
      <c r="G5627" s="34"/>
      <c r="H5627" s="34" t="s">
        <v>19</v>
      </c>
      <c r="I5627" s="34"/>
      <c r="J5627" s="34" t="s">
        <v>20</v>
      </c>
      <c r="K5627" s="34">
        <v>32693</v>
      </c>
      <c r="L5627" s="34" t="s">
        <v>37</v>
      </c>
      <c r="M5627" s="34" t="s">
        <v>27</v>
      </c>
      <c r="N5627" s="34" t="s">
        <v>32</v>
      </c>
      <c r="O5627" s="34" t="s">
        <v>36</v>
      </c>
      <c r="P5627" s="34" t="s">
        <v>36</v>
      </c>
      <c r="Q5627" s="34" t="s">
        <v>38</v>
      </c>
    </row>
    <row r="5628" spans="1:17">
      <c r="A5628" s="34">
        <v>104280</v>
      </c>
      <c r="B5628" s="34" t="s">
        <v>17</v>
      </c>
      <c r="C5628" s="34" t="s">
        <v>18</v>
      </c>
      <c r="D5628" s="34" t="s">
        <v>19</v>
      </c>
      <c r="E5628" s="34"/>
      <c r="F5628" s="34"/>
      <c r="G5628" s="34"/>
      <c r="H5628" s="34" t="s">
        <v>19</v>
      </c>
      <c r="I5628" s="34"/>
      <c r="J5628" s="34" t="s">
        <v>20</v>
      </c>
      <c r="K5628" s="34">
        <v>35234</v>
      </c>
      <c r="L5628" s="34" t="s">
        <v>37</v>
      </c>
      <c r="M5628" s="34" t="s">
        <v>27</v>
      </c>
      <c r="N5628" s="34" t="s">
        <v>34</v>
      </c>
      <c r="O5628" s="34">
        <v>41500</v>
      </c>
      <c r="P5628" s="34">
        <v>41878</v>
      </c>
      <c r="Q5628" s="34" t="s">
        <v>36</v>
      </c>
    </row>
    <row r="5629" spans="1:17">
      <c r="A5629" s="34">
        <v>121777</v>
      </c>
      <c r="B5629" s="34" t="s">
        <v>17</v>
      </c>
      <c r="C5629" s="34" t="s">
        <v>18</v>
      </c>
      <c r="D5629" s="34" t="s">
        <v>19</v>
      </c>
      <c r="E5629" s="34"/>
      <c r="F5629" s="34"/>
      <c r="G5629" s="34"/>
      <c r="H5629" s="34" t="s">
        <v>19</v>
      </c>
      <c r="I5629" s="34"/>
      <c r="J5629" s="34" t="s">
        <v>20</v>
      </c>
      <c r="K5629" s="34">
        <v>36391</v>
      </c>
      <c r="L5629" s="34" t="s">
        <v>100</v>
      </c>
      <c r="M5629" s="34" t="s">
        <v>27</v>
      </c>
      <c r="N5629" s="34" t="s">
        <v>32</v>
      </c>
      <c r="O5629" s="34">
        <v>42784</v>
      </c>
      <c r="P5629" s="34">
        <v>43488</v>
      </c>
      <c r="Q5629" s="34" t="s">
        <v>24</v>
      </c>
    </row>
    <row r="5630" spans="1:17">
      <c r="A5630" s="34">
        <v>103051</v>
      </c>
      <c r="B5630" s="34" t="s">
        <v>17</v>
      </c>
      <c r="C5630" s="34" t="s">
        <v>18</v>
      </c>
      <c r="D5630" s="34" t="s">
        <v>19</v>
      </c>
      <c r="E5630" s="34"/>
      <c r="F5630" s="34"/>
      <c r="G5630" s="34"/>
      <c r="H5630" s="34" t="s">
        <v>19</v>
      </c>
      <c r="I5630" s="34"/>
      <c r="J5630" s="34" t="s">
        <v>20</v>
      </c>
      <c r="K5630" s="34">
        <v>24215</v>
      </c>
      <c r="L5630" s="34" t="s">
        <v>82</v>
      </c>
      <c r="M5630" s="34" t="s">
        <v>27</v>
      </c>
      <c r="N5630" s="34" t="s">
        <v>34</v>
      </c>
      <c r="O5630" s="34">
        <v>41379</v>
      </c>
      <c r="P5630" s="34">
        <v>41379</v>
      </c>
      <c r="Q5630" s="34" t="s">
        <v>36</v>
      </c>
    </row>
    <row r="5631" spans="1:17">
      <c r="A5631" s="34">
        <v>156236</v>
      </c>
      <c r="B5631" s="34" t="s">
        <v>17</v>
      </c>
      <c r="C5631" s="34" t="s">
        <v>25</v>
      </c>
      <c r="D5631" s="34" t="s">
        <v>19</v>
      </c>
      <c r="E5631" s="34"/>
      <c r="F5631" s="34"/>
      <c r="G5631" s="34"/>
      <c r="H5631" s="34" t="s">
        <v>19</v>
      </c>
      <c r="I5631" s="34"/>
      <c r="J5631" s="34" t="s">
        <v>30</v>
      </c>
      <c r="K5631" s="34">
        <v>16413</v>
      </c>
      <c r="L5631" s="34" t="s">
        <v>33</v>
      </c>
      <c r="M5631" s="34" t="s">
        <v>22</v>
      </c>
      <c r="N5631" s="34" t="s">
        <v>34</v>
      </c>
      <c r="O5631" s="34">
        <v>44718</v>
      </c>
      <c r="P5631" s="34"/>
      <c r="Q5631" s="34" t="s">
        <v>24</v>
      </c>
    </row>
    <row r="5632" spans="1:17">
      <c r="A5632" s="34">
        <v>55191</v>
      </c>
      <c r="B5632" s="34" t="s">
        <v>17</v>
      </c>
      <c r="C5632" s="34" t="s">
        <v>18</v>
      </c>
      <c r="D5632" s="34" t="s">
        <v>19</v>
      </c>
      <c r="E5632" s="34"/>
      <c r="F5632" s="34"/>
      <c r="G5632" s="34"/>
      <c r="H5632" s="34" t="s">
        <v>19</v>
      </c>
      <c r="I5632" s="34"/>
      <c r="J5632" s="34" t="s">
        <v>30</v>
      </c>
      <c r="K5632" s="34">
        <v>24305</v>
      </c>
      <c r="L5632" s="34" t="s">
        <v>37</v>
      </c>
      <c r="M5632" s="34" t="s">
        <v>27</v>
      </c>
      <c r="N5632" s="34" t="s">
        <v>32</v>
      </c>
      <c r="O5632" s="34">
        <v>40723</v>
      </c>
      <c r="P5632" s="34">
        <v>41108</v>
      </c>
      <c r="Q5632" s="34" t="s">
        <v>36</v>
      </c>
    </row>
    <row r="5633" spans="1:17">
      <c r="A5633" s="34">
        <v>118152</v>
      </c>
      <c r="B5633" s="34" t="s">
        <v>17</v>
      </c>
      <c r="C5633" s="34" t="s">
        <v>18</v>
      </c>
      <c r="D5633" s="34" t="s">
        <v>19</v>
      </c>
      <c r="E5633" s="34"/>
      <c r="F5633" s="34"/>
      <c r="G5633" s="34"/>
      <c r="H5633" s="34" t="s">
        <v>19</v>
      </c>
      <c r="I5633" s="34"/>
      <c r="J5633" s="34" t="s">
        <v>30</v>
      </c>
      <c r="K5633" s="34">
        <v>23624</v>
      </c>
      <c r="L5633" s="34" t="s">
        <v>59</v>
      </c>
      <c r="M5633" s="34" t="s">
        <v>27</v>
      </c>
      <c r="N5633" s="34" t="s">
        <v>34</v>
      </c>
      <c r="O5633" s="34">
        <v>43630</v>
      </c>
      <c r="P5633" s="34">
        <v>43711</v>
      </c>
      <c r="Q5633" s="34" t="s">
        <v>36</v>
      </c>
    </row>
    <row r="5634" spans="1:17">
      <c r="A5634" s="34">
        <v>108285</v>
      </c>
      <c r="B5634" s="34" t="s">
        <v>17</v>
      </c>
      <c r="C5634" s="34" t="s">
        <v>18</v>
      </c>
      <c r="D5634" s="34" t="s">
        <v>19</v>
      </c>
      <c r="E5634" s="34"/>
      <c r="F5634" s="34"/>
      <c r="G5634" s="34"/>
      <c r="H5634" s="34" t="s">
        <v>19</v>
      </c>
      <c r="I5634" s="34"/>
      <c r="J5634" s="34" t="s">
        <v>20</v>
      </c>
      <c r="K5634" s="34">
        <v>17277</v>
      </c>
      <c r="L5634" s="34" t="s">
        <v>21</v>
      </c>
      <c r="M5634" s="34" t="s">
        <v>22</v>
      </c>
      <c r="N5634" s="34" t="s">
        <v>34</v>
      </c>
      <c r="O5634" s="34">
        <v>41800</v>
      </c>
      <c r="P5634" s="34">
        <v>42791</v>
      </c>
      <c r="Q5634" s="34" t="s">
        <v>24</v>
      </c>
    </row>
    <row r="5635" spans="1:17">
      <c r="A5635" s="34">
        <v>52920</v>
      </c>
      <c r="B5635" s="34" t="s">
        <v>17</v>
      </c>
      <c r="C5635" s="34" t="s">
        <v>18</v>
      </c>
      <c r="D5635" s="34" t="s">
        <v>19</v>
      </c>
      <c r="E5635" s="34"/>
      <c r="F5635" s="34"/>
      <c r="G5635" s="34"/>
      <c r="H5635" s="34" t="s">
        <v>46</v>
      </c>
      <c r="I5635" s="34">
        <v>44432</v>
      </c>
      <c r="J5635" s="34" t="s">
        <v>20</v>
      </c>
      <c r="K5635" s="34">
        <v>15536</v>
      </c>
      <c r="L5635" s="34" t="s">
        <v>44</v>
      </c>
      <c r="M5635" s="34" t="s">
        <v>27</v>
      </c>
      <c r="N5635" s="34" t="s">
        <v>34</v>
      </c>
      <c r="O5635" s="34">
        <v>39405</v>
      </c>
      <c r="P5635" s="34">
        <v>44432</v>
      </c>
      <c r="Q5635" s="34" t="s">
        <v>24</v>
      </c>
    </row>
    <row r="5636" spans="1:17">
      <c r="A5636" s="34">
        <v>20446</v>
      </c>
      <c r="B5636" s="34" t="s">
        <v>17</v>
      </c>
      <c r="C5636" s="34" t="s">
        <v>18</v>
      </c>
      <c r="D5636" s="34" t="s">
        <v>19</v>
      </c>
      <c r="E5636" s="34"/>
      <c r="F5636" s="34"/>
      <c r="G5636" s="34"/>
      <c r="H5636" s="34" t="s">
        <v>19</v>
      </c>
      <c r="I5636" s="34"/>
      <c r="J5636" s="34" t="s">
        <v>85</v>
      </c>
      <c r="K5636" s="34"/>
      <c r="L5636" s="34" t="s">
        <v>126</v>
      </c>
      <c r="M5636" s="34" t="s">
        <v>52</v>
      </c>
      <c r="N5636" s="34" t="s">
        <v>32</v>
      </c>
      <c r="O5636" s="34">
        <v>1</v>
      </c>
      <c r="P5636" s="34">
        <v>1</v>
      </c>
      <c r="Q5636" s="34" t="s">
        <v>36</v>
      </c>
    </row>
    <row r="5637" spans="1:17">
      <c r="A5637" s="34">
        <v>158504</v>
      </c>
      <c r="B5637" s="34" t="s">
        <v>17</v>
      </c>
      <c r="C5637" s="34" t="s">
        <v>18</v>
      </c>
      <c r="D5637" s="34" t="s">
        <v>19</v>
      </c>
      <c r="E5637" s="34"/>
      <c r="F5637" s="34"/>
      <c r="G5637" s="34"/>
      <c r="H5637" s="34" t="s">
        <v>19</v>
      </c>
      <c r="I5637" s="34"/>
      <c r="J5637" s="34" t="s">
        <v>20</v>
      </c>
      <c r="K5637" s="34">
        <v>39097</v>
      </c>
      <c r="L5637" s="34" t="s">
        <v>54</v>
      </c>
      <c r="M5637" s="34" t="s">
        <v>27</v>
      </c>
      <c r="N5637" s="34" t="s">
        <v>28</v>
      </c>
      <c r="O5637" s="34">
        <v>44905</v>
      </c>
      <c r="P5637" s="34">
        <v>44989</v>
      </c>
      <c r="Q5637" s="34" t="s">
        <v>24</v>
      </c>
    </row>
    <row r="5638" spans="1:17">
      <c r="A5638" s="34">
        <v>147061</v>
      </c>
      <c r="B5638" s="34" t="s">
        <v>17</v>
      </c>
      <c r="C5638" s="34" t="s">
        <v>18</v>
      </c>
      <c r="D5638" s="34" t="s">
        <v>19</v>
      </c>
      <c r="E5638" s="34"/>
      <c r="F5638" s="34"/>
      <c r="G5638" s="34"/>
      <c r="H5638" s="34" t="s">
        <v>19</v>
      </c>
      <c r="I5638" s="34"/>
      <c r="J5638" s="34" t="s">
        <v>30</v>
      </c>
      <c r="K5638" s="34">
        <v>38601</v>
      </c>
      <c r="L5638" s="34" t="s">
        <v>33</v>
      </c>
      <c r="M5638" s="34" t="s">
        <v>22</v>
      </c>
      <c r="N5638" s="34" t="s">
        <v>28</v>
      </c>
      <c r="O5638" s="34">
        <v>44130</v>
      </c>
      <c r="P5638" s="34">
        <v>44427</v>
      </c>
      <c r="Q5638" s="34" t="s">
        <v>24</v>
      </c>
    </row>
    <row r="5639" spans="1:17">
      <c r="A5639" s="34">
        <v>94366</v>
      </c>
      <c r="B5639" s="34" t="s">
        <v>17</v>
      </c>
      <c r="C5639" s="34" t="s">
        <v>25</v>
      </c>
      <c r="D5639" s="34" t="s">
        <v>19</v>
      </c>
      <c r="E5639" s="34"/>
      <c r="F5639" s="34"/>
      <c r="G5639" s="34"/>
      <c r="H5639" s="34" t="s">
        <v>19</v>
      </c>
      <c r="I5639" s="34"/>
      <c r="J5639" s="34" t="s">
        <v>20</v>
      </c>
      <c r="K5639" s="34">
        <v>19220</v>
      </c>
      <c r="L5639" s="34" t="s">
        <v>96</v>
      </c>
      <c r="M5639" s="34" t="s">
        <v>22</v>
      </c>
      <c r="N5639" s="34" t="s">
        <v>36</v>
      </c>
      <c r="O5639" s="34">
        <v>41001</v>
      </c>
      <c r="P5639" s="34"/>
      <c r="Q5639" s="34" t="s">
        <v>24</v>
      </c>
    </row>
    <row r="5640" spans="1:17">
      <c r="A5640" s="34">
        <v>80944</v>
      </c>
      <c r="B5640" s="34" t="s">
        <v>17</v>
      </c>
      <c r="C5640" s="34" t="s">
        <v>18</v>
      </c>
      <c r="D5640" s="34" t="s">
        <v>19</v>
      </c>
      <c r="E5640" s="34"/>
      <c r="F5640" s="34"/>
      <c r="G5640" s="34"/>
      <c r="H5640" s="34" t="s">
        <v>19</v>
      </c>
      <c r="I5640" s="34"/>
      <c r="J5640" s="34" t="s">
        <v>20</v>
      </c>
      <c r="K5640" s="34">
        <v>16834</v>
      </c>
      <c r="L5640" s="34" t="s">
        <v>37</v>
      </c>
      <c r="M5640" s="34" t="s">
        <v>27</v>
      </c>
      <c r="N5640" s="34" t="s">
        <v>34</v>
      </c>
      <c r="O5640" s="34">
        <v>40561</v>
      </c>
      <c r="P5640" s="34">
        <v>41654</v>
      </c>
      <c r="Q5640" s="34" t="s">
        <v>36</v>
      </c>
    </row>
    <row r="5641" spans="1:17">
      <c r="A5641" s="34">
        <v>154793</v>
      </c>
      <c r="B5641" s="34" t="s">
        <v>17</v>
      </c>
      <c r="C5641" s="34" t="s">
        <v>18</v>
      </c>
      <c r="D5641" s="34" t="s">
        <v>19</v>
      </c>
      <c r="E5641" s="34"/>
      <c r="F5641" s="34"/>
      <c r="G5641" s="34"/>
      <c r="H5641" s="34" t="s">
        <v>19</v>
      </c>
      <c r="I5641" s="34"/>
      <c r="J5641" s="34" t="s">
        <v>20</v>
      </c>
      <c r="K5641" s="34">
        <v>35384</v>
      </c>
      <c r="L5641" s="34" t="s">
        <v>72</v>
      </c>
      <c r="M5641" s="34" t="s">
        <v>22</v>
      </c>
      <c r="N5641" s="34" t="s">
        <v>28</v>
      </c>
      <c r="O5641" s="34">
        <v>44610</v>
      </c>
      <c r="P5641" s="34">
        <v>44720</v>
      </c>
      <c r="Q5641" s="34" t="s">
        <v>24</v>
      </c>
    </row>
    <row r="5642" spans="1:17">
      <c r="A5642" s="34">
        <v>119259</v>
      </c>
      <c r="B5642" s="34" t="s">
        <v>17</v>
      </c>
      <c r="C5642" s="34" t="s">
        <v>18</v>
      </c>
      <c r="D5642" s="34" t="s">
        <v>19</v>
      </c>
      <c r="E5642" s="34"/>
      <c r="F5642" s="34"/>
      <c r="G5642" s="34"/>
      <c r="H5642" s="34" t="s">
        <v>19</v>
      </c>
      <c r="I5642" s="34"/>
      <c r="J5642" s="34" t="s">
        <v>20</v>
      </c>
      <c r="K5642" s="34">
        <v>19520</v>
      </c>
      <c r="L5642" s="34" t="s">
        <v>37</v>
      </c>
      <c r="M5642" s="34" t="s">
        <v>27</v>
      </c>
      <c r="N5642" s="34" t="s">
        <v>34</v>
      </c>
      <c r="O5642" s="34">
        <v>42780</v>
      </c>
      <c r="P5642" s="34">
        <v>44439</v>
      </c>
      <c r="Q5642" s="34" t="s">
        <v>24</v>
      </c>
    </row>
    <row r="5643" spans="1:17">
      <c r="A5643" s="34">
        <v>117208</v>
      </c>
      <c r="B5643" s="34" t="s">
        <v>17</v>
      </c>
      <c r="C5643" s="34" t="s">
        <v>18</v>
      </c>
      <c r="D5643" s="34" t="s">
        <v>19</v>
      </c>
      <c r="E5643" s="34"/>
      <c r="F5643" s="34"/>
      <c r="G5643" s="34"/>
      <c r="H5643" s="34" t="s">
        <v>19</v>
      </c>
      <c r="I5643" s="34"/>
      <c r="J5643" s="34" t="s">
        <v>20</v>
      </c>
      <c r="K5643" s="34">
        <v>36366</v>
      </c>
      <c r="L5643" s="34" t="s">
        <v>42</v>
      </c>
      <c r="M5643" s="34" t="s">
        <v>22</v>
      </c>
      <c r="N5643" s="34" t="s">
        <v>43</v>
      </c>
      <c r="O5643" s="34">
        <v>42439</v>
      </c>
      <c r="P5643" s="34">
        <v>43132</v>
      </c>
      <c r="Q5643" s="34" t="s">
        <v>24</v>
      </c>
    </row>
    <row r="5644" spans="1:17">
      <c r="A5644" s="34">
        <v>155791</v>
      </c>
      <c r="B5644" s="34" t="s">
        <v>17</v>
      </c>
      <c r="C5644" s="34" t="s">
        <v>18</v>
      </c>
      <c r="D5644" s="34" t="s">
        <v>19</v>
      </c>
      <c r="E5644" s="34"/>
      <c r="F5644" s="34"/>
      <c r="G5644" s="34"/>
      <c r="H5644" s="34" t="s">
        <v>19</v>
      </c>
      <c r="I5644" s="34"/>
      <c r="J5644" s="34" t="s">
        <v>20</v>
      </c>
      <c r="K5644" s="34">
        <v>21515</v>
      </c>
      <c r="L5644" s="34" t="s">
        <v>70</v>
      </c>
      <c r="M5644" s="34" t="s">
        <v>22</v>
      </c>
      <c r="N5644" s="34" t="s">
        <v>23</v>
      </c>
      <c r="O5644" s="34">
        <v>44684</v>
      </c>
      <c r="P5644" s="34">
        <v>44776</v>
      </c>
      <c r="Q5644" s="34" t="s">
        <v>24</v>
      </c>
    </row>
    <row r="5645" spans="1:17">
      <c r="A5645" s="34">
        <v>40638</v>
      </c>
      <c r="B5645" s="34" t="s">
        <v>17</v>
      </c>
      <c r="C5645" s="34" t="s">
        <v>18</v>
      </c>
      <c r="D5645" s="34" t="s">
        <v>19</v>
      </c>
      <c r="E5645" s="34"/>
      <c r="F5645" s="34"/>
      <c r="G5645" s="34"/>
      <c r="H5645" s="34" t="s">
        <v>19</v>
      </c>
      <c r="I5645" s="34"/>
      <c r="J5645" s="34" t="s">
        <v>20</v>
      </c>
      <c r="K5645" s="34">
        <v>21373</v>
      </c>
      <c r="L5645" s="34" t="s">
        <v>48</v>
      </c>
      <c r="M5645" s="34" t="s">
        <v>27</v>
      </c>
      <c r="N5645" s="34" t="s">
        <v>32</v>
      </c>
      <c r="O5645" s="34">
        <v>40046</v>
      </c>
      <c r="P5645" s="34">
        <v>42049</v>
      </c>
      <c r="Q5645" s="34" t="s">
        <v>36</v>
      </c>
    </row>
    <row r="5646" spans="1:17">
      <c r="A5646" s="34">
        <v>167561</v>
      </c>
      <c r="B5646" s="34" t="s">
        <v>17</v>
      </c>
      <c r="C5646" s="34" t="s">
        <v>18</v>
      </c>
      <c r="D5646" s="34" t="s">
        <v>19</v>
      </c>
      <c r="E5646" s="34"/>
      <c r="F5646" s="34"/>
      <c r="G5646" s="34"/>
      <c r="H5646" s="34" t="s">
        <v>19</v>
      </c>
      <c r="I5646" s="34"/>
      <c r="J5646" s="34" t="s">
        <v>20</v>
      </c>
      <c r="K5646" s="34">
        <v>40303</v>
      </c>
      <c r="L5646" s="34" t="s">
        <v>37</v>
      </c>
      <c r="M5646" s="34" t="s">
        <v>27</v>
      </c>
      <c r="N5646" s="34" t="s">
        <v>43</v>
      </c>
      <c r="O5646" s="34" t="s">
        <v>36</v>
      </c>
      <c r="P5646" s="34" t="s">
        <v>36</v>
      </c>
      <c r="Q5646" s="34" t="s">
        <v>36</v>
      </c>
    </row>
    <row r="5647" spans="1:17">
      <c r="A5647" s="34">
        <v>168339</v>
      </c>
      <c r="B5647" s="34" t="s">
        <v>17</v>
      </c>
      <c r="C5647" s="34" t="s">
        <v>25</v>
      </c>
      <c r="D5647" s="34" t="s">
        <v>19</v>
      </c>
      <c r="E5647" s="34"/>
      <c r="F5647" s="34"/>
      <c r="G5647" s="34"/>
      <c r="H5647" s="34" t="s">
        <v>19</v>
      </c>
      <c r="I5647" s="34"/>
      <c r="J5647" s="34" t="s">
        <v>30</v>
      </c>
      <c r="K5647" s="34">
        <v>39346</v>
      </c>
      <c r="L5647" s="34" t="s">
        <v>26</v>
      </c>
      <c r="M5647" s="34" t="s">
        <v>27</v>
      </c>
      <c r="N5647" s="34" t="s">
        <v>43</v>
      </c>
      <c r="O5647" s="34">
        <v>45509</v>
      </c>
      <c r="P5647" s="34"/>
      <c r="Q5647" s="34" t="s">
        <v>24</v>
      </c>
    </row>
    <row r="5648" spans="1:17">
      <c r="A5648" s="34">
        <v>117600</v>
      </c>
      <c r="B5648" s="34" t="s">
        <v>17</v>
      </c>
      <c r="C5648" s="34" t="s">
        <v>18</v>
      </c>
      <c r="D5648" s="34" t="s">
        <v>19</v>
      </c>
      <c r="E5648" s="34"/>
      <c r="F5648" s="34"/>
      <c r="G5648" s="34"/>
      <c r="H5648" s="34" t="s">
        <v>19</v>
      </c>
      <c r="I5648" s="34"/>
      <c r="J5648" s="34" t="s">
        <v>30</v>
      </c>
      <c r="K5648" s="34">
        <v>24294</v>
      </c>
      <c r="L5648" s="34" t="s">
        <v>59</v>
      </c>
      <c r="M5648" s="34" t="s">
        <v>27</v>
      </c>
      <c r="N5648" s="34" t="s">
        <v>32</v>
      </c>
      <c r="O5648" s="34">
        <v>42580</v>
      </c>
      <c r="P5648" s="34">
        <v>43378</v>
      </c>
      <c r="Q5648" s="34" t="s">
        <v>24</v>
      </c>
    </row>
    <row r="5649" spans="1:17">
      <c r="A5649" s="34">
        <v>132051</v>
      </c>
      <c r="B5649" s="34" t="s">
        <v>17</v>
      </c>
      <c r="C5649" s="34" t="s">
        <v>18</v>
      </c>
      <c r="D5649" s="34" t="s">
        <v>19</v>
      </c>
      <c r="E5649" s="34"/>
      <c r="F5649" s="34"/>
      <c r="G5649" s="34"/>
      <c r="H5649" s="34" t="s">
        <v>19</v>
      </c>
      <c r="I5649" s="34"/>
      <c r="J5649" s="34" t="s">
        <v>20</v>
      </c>
      <c r="K5649" s="34">
        <v>24278</v>
      </c>
      <c r="L5649" s="34" t="s">
        <v>65</v>
      </c>
      <c r="M5649" s="34" t="s">
        <v>27</v>
      </c>
      <c r="N5649" s="34" t="s">
        <v>34</v>
      </c>
      <c r="O5649" s="34">
        <v>43497</v>
      </c>
      <c r="P5649" s="34">
        <v>44427</v>
      </c>
      <c r="Q5649" s="34" t="s">
        <v>24</v>
      </c>
    </row>
    <row r="5650" spans="1:17">
      <c r="A5650" s="34">
        <v>61109</v>
      </c>
      <c r="B5650" s="34" t="s">
        <v>17</v>
      </c>
      <c r="C5650" s="34" t="s">
        <v>18</v>
      </c>
      <c r="D5650" s="34" t="s">
        <v>19</v>
      </c>
      <c r="E5650" s="34"/>
      <c r="F5650" s="34"/>
      <c r="G5650" s="34"/>
      <c r="H5650" s="34" t="s">
        <v>19</v>
      </c>
      <c r="I5650" s="34"/>
      <c r="J5650" s="34" t="s">
        <v>20</v>
      </c>
      <c r="K5650" s="34">
        <v>25810</v>
      </c>
      <c r="L5650" s="34" t="s">
        <v>54</v>
      </c>
      <c r="M5650" s="34" t="s">
        <v>27</v>
      </c>
      <c r="N5650" s="34" t="s">
        <v>32</v>
      </c>
      <c r="O5650" s="34">
        <v>40525</v>
      </c>
      <c r="P5650" s="34">
        <v>41138</v>
      </c>
      <c r="Q5650" s="34" t="s">
        <v>36</v>
      </c>
    </row>
    <row r="5651" spans="1:17">
      <c r="A5651" s="34">
        <v>144232</v>
      </c>
      <c r="B5651" s="34" t="s">
        <v>17</v>
      </c>
      <c r="C5651" s="34" t="s">
        <v>18</v>
      </c>
      <c r="D5651" s="34" t="s">
        <v>19</v>
      </c>
      <c r="E5651" s="34"/>
      <c r="F5651" s="34"/>
      <c r="G5651" s="34"/>
      <c r="H5651" s="34" t="s">
        <v>19</v>
      </c>
      <c r="I5651" s="34"/>
      <c r="J5651" s="34" t="s">
        <v>20</v>
      </c>
      <c r="K5651" s="34">
        <v>38776</v>
      </c>
      <c r="L5651" s="34" t="s">
        <v>60</v>
      </c>
      <c r="M5651" s="34" t="s">
        <v>27</v>
      </c>
      <c r="N5651" s="34" t="s">
        <v>34</v>
      </c>
      <c r="O5651" s="34">
        <v>44352</v>
      </c>
      <c r="P5651" s="34">
        <v>44423</v>
      </c>
      <c r="Q5651" s="34" t="s">
        <v>24</v>
      </c>
    </row>
    <row r="5652" spans="1:17">
      <c r="A5652" s="34">
        <v>109465</v>
      </c>
      <c r="B5652" s="34" t="s">
        <v>17</v>
      </c>
      <c r="C5652" s="34" t="s">
        <v>18</v>
      </c>
      <c r="D5652" s="34" t="s">
        <v>19</v>
      </c>
      <c r="E5652" s="34"/>
      <c r="F5652" s="34"/>
      <c r="G5652" s="34"/>
      <c r="H5652" s="34" t="s">
        <v>19</v>
      </c>
      <c r="I5652" s="34"/>
      <c r="J5652" s="34" t="s">
        <v>30</v>
      </c>
      <c r="K5652" s="34">
        <v>35242</v>
      </c>
      <c r="L5652" s="34" t="s">
        <v>98</v>
      </c>
      <c r="M5652" s="34" t="s">
        <v>22</v>
      </c>
      <c r="N5652" s="34" t="s">
        <v>32</v>
      </c>
      <c r="O5652" s="34">
        <v>41925</v>
      </c>
      <c r="P5652" s="34">
        <v>42125</v>
      </c>
      <c r="Q5652" s="34" t="s">
        <v>24</v>
      </c>
    </row>
    <row r="5653" spans="1:17">
      <c r="A5653" s="34">
        <v>167330</v>
      </c>
      <c r="B5653" s="34" t="s">
        <v>17</v>
      </c>
      <c r="C5653" s="34" t="s">
        <v>25</v>
      </c>
      <c r="D5653" s="34" t="s">
        <v>19</v>
      </c>
      <c r="E5653" s="34"/>
      <c r="F5653" s="34"/>
      <c r="G5653" s="34"/>
      <c r="H5653" s="34" t="s">
        <v>19</v>
      </c>
      <c r="I5653" s="34"/>
      <c r="J5653" s="34" t="s">
        <v>30</v>
      </c>
      <c r="K5653" s="34">
        <v>25762</v>
      </c>
      <c r="L5653" s="34" t="s">
        <v>37</v>
      </c>
      <c r="M5653" s="34" t="s">
        <v>27</v>
      </c>
      <c r="N5653" s="34" t="s">
        <v>28</v>
      </c>
      <c r="O5653" s="34">
        <v>45425</v>
      </c>
      <c r="P5653" s="34"/>
      <c r="Q5653" s="34" t="s">
        <v>38</v>
      </c>
    </row>
    <row r="5654" spans="1:17">
      <c r="A5654" s="34">
        <v>160625</v>
      </c>
      <c r="B5654" s="34" t="s">
        <v>17</v>
      </c>
      <c r="C5654" s="34" t="s">
        <v>18</v>
      </c>
      <c r="D5654" s="34" t="s">
        <v>19</v>
      </c>
      <c r="E5654" s="34"/>
      <c r="F5654" s="34"/>
      <c r="G5654" s="34"/>
      <c r="H5654" s="34" t="s">
        <v>19</v>
      </c>
      <c r="I5654" s="34"/>
      <c r="J5654" s="34" t="s">
        <v>30</v>
      </c>
      <c r="K5654" s="34">
        <v>34303</v>
      </c>
      <c r="L5654" s="34" t="s">
        <v>48</v>
      </c>
      <c r="M5654" s="34" t="s">
        <v>27</v>
      </c>
      <c r="N5654" s="34" t="s">
        <v>43</v>
      </c>
      <c r="O5654" s="34">
        <v>45031</v>
      </c>
      <c r="P5654" s="34">
        <v>45240</v>
      </c>
      <c r="Q5654" s="34" t="s">
        <v>24</v>
      </c>
    </row>
    <row r="5655" spans="1:17">
      <c r="A5655" s="34">
        <v>131531</v>
      </c>
      <c r="B5655" s="34" t="s">
        <v>17</v>
      </c>
      <c r="C5655" s="34" t="s">
        <v>18</v>
      </c>
      <c r="D5655" s="34" t="s">
        <v>19</v>
      </c>
      <c r="E5655" s="34"/>
      <c r="F5655" s="34"/>
      <c r="G5655" s="34"/>
      <c r="H5655" s="34" t="s">
        <v>19</v>
      </c>
      <c r="I5655" s="34"/>
      <c r="J5655" s="34" t="s">
        <v>20</v>
      </c>
      <c r="K5655" s="34">
        <v>37386</v>
      </c>
      <c r="L5655" s="34" t="s">
        <v>48</v>
      </c>
      <c r="M5655" s="34" t="s">
        <v>27</v>
      </c>
      <c r="N5655" s="34" t="s">
        <v>28</v>
      </c>
      <c r="O5655" s="34">
        <v>43418</v>
      </c>
      <c r="P5655" s="34">
        <v>43593</v>
      </c>
      <c r="Q5655" s="34" t="s">
        <v>24</v>
      </c>
    </row>
    <row r="5656" spans="1:17">
      <c r="A5656" s="34">
        <v>147922</v>
      </c>
      <c r="B5656" s="34" t="s">
        <v>17</v>
      </c>
      <c r="C5656" s="34" t="s">
        <v>18</v>
      </c>
      <c r="D5656" s="34" t="s">
        <v>19</v>
      </c>
      <c r="E5656" s="34"/>
      <c r="F5656" s="34"/>
      <c r="G5656" s="34"/>
      <c r="H5656" s="34" t="s">
        <v>19</v>
      </c>
      <c r="I5656" s="34"/>
      <c r="J5656" s="34" t="s">
        <v>20</v>
      </c>
      <c r="K5656" s="34">
        <v>39303</v>
      </c>
      <c r="L5656" s="34" t="s">
        <v>26</v>
      </c>
      <c r="M5656" s="34" t="s">
        <v>27</v>
      </c>
      <c r="N5656" s="34" t="s">
        <v>36</v>
      </c>
      <c r="O5656" s="34" t="s">
        <v>36</v>
      </c>
      <c r="P5656" s="34" t="s">
        <v>36</v>
      </c>
      <c r="Q5656" s="34" t="s">
        <v>36</v>
      </c>
    </row>
    <row r="5657" spans="1:17">
      <c r="A5657" s="34">
        <v>168046</v>
      </c>
      <c r="B5657" s="34" t="s">
        <v>17</v>
      </c>
      <c r="C5657" s="34" t="s">
        <v>71</v>
      </c>
      <c r="D5657" s="34" t="s">
        <v>19</v>
      </c>
      <c r="E5657" s="34"/>
      <c r="F5657" s="34"/>
      <c r="G5657" s="34"/>
      <c r="H5657" s="34" t="s">
        <v>19</v>
      </c>
      <c r="I5657" s="34"/>
      <c r="J5657" s="34" t="s">
        <v>30</v>
      </c>
      <c r="K5657" s="34">
        <v>39432</v>
      </c>
      <c r="L5657" s="34" t="s">
        <v>116</v>
      </c>
      <c r="M5657" s="34" t="s">
        <v>22</v>
      </c>
      <c r="N5657" s="34" t="s">
        <v>28</v>
      </c>
      <c r="O5657" s="34" t="s">
        <v>36</v>
      </c>
      <c r="P5657" s="34" t="s">
        <v>36</v>
      </c>
      <c r="Q5657" s="34" t="s">
        <v>36</v>
      </c>
    </row>
    <row r="5658" spans="1:17">
      <c r="A5658" s="34">
        <v>151406</v>
      </c>
      <c r="B5658" s="34" t="s">
        <v>17</v>
      </c>
      <c r="C5658" s="34" t="s">
        <v>18</v>
      </c>
      <c r="D5658" s="34" t="s">
        <v>19</v>
      </c>
      <c r="E5658" s="34"/>
      <c r="F5658" s="34"/>
      <c r="G5658" s="34"/>
      <c r="H5658" s="34" t="s">
        <v>19</v>
      </c>
      <c r="I5658" s="34"/>
      <c r="J5658" s="34" t="s">
        <v>30</v>
      </c>
      <c r="K5658" s="34">
        <v>39081</v>
      </c>
      <c r="L5658" s="34" t="s">
        <v>54</v>
      </c>
      <c r="M5658" s="34" t="s">
        <v>27</v>
      </c>
      <c r="N5658" s="34" t="s">
        <v>28</v>
      </c>
      <c r="O5658" s="34">
        <v>44492</v>
      </c>
      <c r="P5658" s="34">
        <v>44777</v>
      </c>
      <c r="Q5658" s="34" t="s">
        <v>24</v>
      </c>
    </row>
    <row r="5659" spans="1:17">
      <c r="A5659" s="34">
        <v>129104</v>
      </c>
      <c r="B5659" s="34" t="s">
        <v>17</v>
      </c>
      <c r="C5659" s="34" t="s">
        <v>18</v>
      </c>
      <c r="D5659" s="34" t="s">
        <v>19</v>
      </c>
      <c r="E5659" s="34"/>
      <c r="F5659" s="34"/>
      <c r="G5659" s="34"/>
      <c r="H5659" s="34" t="s">
        <v>19</v>
      </c>
      <c r="I5659" s="34"/>
      <c r="J5659" s="34" t="s">
        <v>20</v>
      </c>
      <c r="K5659" s="34">
        <v>36878</v>
      </c>
      <c r="L5659" s="34" t="s">
        <v>37</v>
      </c>
      <c r="M5659" s="34" t="s">
        <v>27</v>
      </c>
      <c r="N5659" s="34" t="s">
        <v>28</v>
      </c>
      <c r="O5659" s="34" t="s">
        <v>36</v>
      </c>
      <c r="P5659" s="34" t="s">
        <v>36</v>
      </c>
      <c r="Q5659" s="34" t="s">
        <v>36</v>
      </c>
    </row>
    <row r="5660" spans="1:17">
      <c r="A5660" s="34">
        <v>168960</v>
      </c>
      <c r="B5660" s="34" t="s">
        <v>17</v>
      </c>
      <c r="C5660" s="34" t="s">
        <v>18</v>
      </c>
      <c r="D5660" s="34" t="s">
        <v>19</v>
      </c>
      <c r="E5660" s="34"/>
      <c r="F5660" s="34"/>
      <c r="G5660" s="34"/>
      <c r="H5660" s="34" t="s">
        <v>19</v>
      </c>
      <c r="I5660" s="34"/>
      <c r="J5660" s="34" t="s">
        <v>30</v>
      </c>
      <c r="K5660" s="34">
        <v>38542</v>
      </c>
      <c r="L5660" s="34" t="s">
        <v>44</v>
      </c>
      <c r="M5660" s="34" t="s">
        <v>27</v>
      </c>
      <c r="N5660" s="34" t="s">
        <v>28</v>
      </c>
      <c r="O5660" s="34" t="s">
        <v>36</v>
      </c>
      <c r="P5660" s="34" t="s">
        <v>36</v>
      </c>
      <c r="Q5660" s="34" t="s">
        <v>36</v>
      </c>
    </row>
    <row r="5661" spans="1:17">
      <c r="A5661" s="34">
        <v>110942</v>
      </c>
      <c r="B5661" s="34" t="s">
        <v>17</v>
      </c>
      <c r="C5661" s="34" t="s">
        <v>18</v>
      </c>
      <c r="D5661" s="34" t="s">
        <v>19</v>
      </c>
      <c r="E5661" s="34"/>
      <c r="F5661" s="34"/>
      <c r="G5661" s="34"/>
      <c r="H5661" s="34" t="s">
        <v>19</v>
      </c>
      <c r="I5661" s="34"/>
      <c r="J5661" s="34" t="s">
        <v>20</v>
      </c>
      <c r="K5661" s="34">
        <v>36412</v>
      </c>
      <c r="L5661" s="34" t="s">
        <v>42</v>
      </c>
      <c r="M5661" s="34" t="s">
        <v>22</v>
      </c>
      <c r="N5661" s="34" t="s">
        <v>28</v>
      </c>
      <c r="O5661" s="34">
        <v>42049</v>
      </c>
      <c r="P5661" s="34">
        <v>42791</v>
      </c>
      <c r="Q5661" s="34" t="s">
        <v>24</v>
      </c>
    </row>
    <row r="5662" spans="1:17">
      <c r="A5662" s="34">
        <v>101396</v>
      </c>
      <c r="B5662" s="34" t="s">
        <v>17</v>
      </c>
      <c r="C5662" s="34" t="s">
        <v>18</v>
      </c>
      <c r="D5662" s="34" t="s">
        <v>19</v>
      </c>
      <c r="E5662" s="34"/>
      <c r="F5662" s="34"/>
      <c r="G5662" s="34"/>
      <c r="H5662" s="34" t="s">
        <v>19</v>
      </c>
      <c r="I5662" s="34"/>
      <c r="J5662" s="34" t="s">
        <v>20</v>
      </c>
      <c r="K5662" s="34">
        <v>22658</v>
      </c>
      <c r="L5662" s="34" t="s">
        <v>65</v>
      </c>
      <c r="M5662" s="34" t="s">
        <v>27</v>
      </c>
      <c r="N5662" s="34" t="s">
        <v>28</v>
      </c>
      <c r="O5662" s="34">
        <v>41233</v>
      </c>
      <c r="P5662" s="34">
        <v>44657</v>
      </c>
      <c r="Q5662" s="34" t="s">
        <v>41</v>
      </c>
    </row>
    <row r="5663" spans="1:17">
      <c r="A5663" s="34">
        <v>80945</v>
      </c>
      <c r="B5663" s="34" t="s">
        <v>17</v>
      </c>
      <c r="C5663" s="34" t="s">
        <v>18</v>
      </c>
      <c r="D5663" s="34" t="s">
        <v>19</v>
      </c>
      <c r="E5663" s="34"/>
      <c r="F5663" s="34"/>
      <c r="G5663" s="34"/>
      <c r="H5663" s="34" t="s">
        <v>19</v>
      </c>
      <c r="I5663" s="34"/>
      <c r="J5663" s="34" t="s">
        <v>20</v>
      </c>
      <c r="K5663" s="34">
        <v>30299</v>
      </c>
      <c r="L5663" s="34" t="s">
        <v>37</v>
      </c>
      <c r="M5663" s="34" t="s">
        <v>27</v>
      </c>
      <c r="N5663" s="34" t="s">
        <v>34</v>
      </c>
      <c r="O5663" s="34">
        <v>40417</v>
      </c>
      <c r="P5663" s="34">
        <v>41754</v>
      </c>
      <c r="Q5663" s="34" t="s">
        <v>36</v>
      </c>
    </row>
    <row r="5664" spans="1:17">
      <c r="A5664" s="34">
        <v>167489</v>
      </c>
      <c r="B5664" s="34" t="s">
        <v>17</v>
      </c>
      <c r="C5664" s="34" t="s">
        <v>25</v>
      </c>
      <c r="D5664" s="34" t="s">
        <v>19</v>
      </c>
      <c r="E5664" s="34"/>
      <c r="F5664" s="34"/>
      <c r="G5664" s="34"/>
      <c r="H5664" s="34" t="s">
        <v>19</v>
      </c>
      <c r="I5664" s="34"/>
      <c r="J5664" s="34" t="s">
        <v>20</v>
      </c>
      <c r="K5664" s="34">
        <v>39864</v>
      </c>
      <c r="L5664" s="34" t="s">
        <v>83</v>
      </c>
      <c r="M5664" s="34" t="s">
        <v>27</v>
      </c>
      <c r="N5664" s="34" t="s">
        <v>36</v>
      </c>
      <c r="O5664" s="34">
        <v>45458</v>
      </c>
      <c r="P5664" s="34"/>
      <c r="Q5664" s="34" t="s">
        <v>24</v>
      </c>
    </row>
    <row r="5665" spans="1:17">
      <c r="A5665" s="34">
        <v>160773</v>
      </c>
      <c r="B5665" s="34" t="s">
        <v>17</v>
      </c>
      <c r="C5665" s="34" t="s">
        <v>18</v>
      </c>
      <c r="D5665" s="34" t="s">
        <v>19</v>
      </c>
      <c r="E5665" s="34"/>
      <c r="F5665" s="34"/>
      <c r="G5665" s="34"/>
      <c r="H5665" s="34" t="s">
        <v>19</v>
      </c>
      <c r="I5665" s="34"/>
      <c r="J5665" s="34" t="s">
        <v>20</v>
      </c>
      <c r="K5665" s="34">
        <v>36096</v>
      </c>
      <c r="L5665" s="34" t="s">
        <v>26</v>
      </c>
      <c r="M5665" s="34" t="s">
        <v>27</v>
      </c>
      <c r="N5665" s="34" t="s">
        <v>34</v>
      </c>
      <c r="O5665" s="34" t="s">
        <v>36</v>
      </c>
      <c r="P5665" s="34" t="s">
        <v>36</v>
      </c>
      <c r="Q5665" s="34" t="s">
        <v>36</v>
      </c>
    </row>
    <row r="5666" spans="1:17">
      <c r="A5666" s="34">
        <v>64255</v>
      </c>
      <c r="B5666" s="34" t="s">
        <v>17</v>
      </c>
      <c r="C5666" s="34" t="s">
        <v>18</v>
      </c>
      <c r="D5666" s="34" t="s">
        <v>19</v>
      </c>
      <c r="E5666" s="34"/>
      <c r="F5666" s="34"/>
      <c r="G5666" s="34"/>
      <c r="H5666" s="34" t="s">
        <v>19</v>
      </c>
      <c r="I5666" s="34"/>
      <c r="J5666" s="34" t="s">
        <v>20</v>
      </c>
      <c r="K5666" s="34">
        <v>37322</v>
      </c>
      <c r="L5666" s="34" t="s">
        <v>37</v>
      </c>
      <c r="M5666" s="34" t="s">
        <v>27</v>
      </c>
      <c r="N5666" s="34" t="s">
        <v>86</v>
      </c>
      <c r="O5666" s="34">
        <v>44387</v>
      </c>
      <c r="P5666" s="34">
        <v>44837</v>
      </c>
      <c r="Q5666" s="34" t="s">
        <v>24</v>
      </c>
    </row>
    <row r="5667" spans="1:17">
      <c r="A5667" s="34">
        <v>78908</v>
      </c>
      <c r="B5667" s="34" t="s">
        <v>17</v>
      </c>
      <c r="C5667" s="34" t="s">
        <v>18</v>
      </c>
      <c r="D5667" s="34" t="s">
        <v>19</v>
      </c>
      <c r="E5667" s="34"/>
      <c r="F5667" s="34"/>
      <c r="G5667" s="34"/>
      <c r="H5667" s="34" t="s">
        <v>19</v>
      </c>
      <c r="I5667" s="34"/>
      <c r="J5667" s="34" t="s">
        <v>30</v>
      </c>
      <c r="K5667" s="34">
        <v>33650</v>
      </c>
      <c r="L5667" s="34" t="s">
        <v>26</v>
      </c>
      <c r="M5667" s="34" t="s">
        <v>27</v>
      </c>
      <c r="N5667" s="34" t="s">
        <v>32</v>
      </c>
      <c r="O5667" s="34">
        <v>1</v>
      </c>
      <c r="P5667" s="34">
        <v>1</v>
      </c>
      <c r="Q5667" s="34" t="s">
        <v>36</v>
      </c>
    </row>
    <row r="5668" spans="1:17">
      <c r="A5668" s="34">
        <v>161768</v>
      </c>
      <c r="B5668" s="34" t="s">
        <v>17</v>
      </c>
      <c r="C5668" s="34" t="s">
        <v>18</v>
      </c>
      <c r="D5668" s="34" t="s">
        <v>19</v>
      </c>
      <c r="E5668" s="34"/>
      <c r="F5668" s="34"/>
      <c r="G5668" s="34"/>
      <c r="H5668" s="34" t="s">
        <v>19</v>
      </c>
      <c r="I5668" s="34"/>
      <c r="J5668" s="34" t="s">
        <v>20</v>
      </c>
      <c r="K5668" s="34">
        <v>38859</v>
      </c>
      <c r="L5668" s="34" t="s">
        <v>37</v>
      </c>
      <c r="M5668" s="34" t="s">
        <v>27</v>
      </c>
      <c r="N5668" s="34" t="s">
        <v>32</v>
      </c>
      <c r="O5668" s="34" t="s">
        <v>36</v>
      </c>
      <c r="P5668" s="34" t="s">
        <v>36</v>
      </c>
      <c r="Q5668" s="34" t="s">
        <v>36</v>
      </c>
    </row>
    <row r="5669" spans="1:17">
      <c r="A5669" s="34">
        <v>156953</v>
      </c>
      <c r="B5669" s="34" t="s">
        <v>17</v>
      </c>
      <c r="C5669" s="34" t="s">
        <v>25</v>
      </c>
      <c r="D5669" s="34" t="s">
        <v>19</v>
      </c>
      <c r="E5669" s="34"/>
      <c r="F5669" s="34"/>
      <c r="G5669" s="34"/>
      <c r="H5669" s="34" t="s">
        <v>19</v>
      </c>
      <c r="I5669" s="34"/>
      <c r="J5669" s="34" t="s">
        <v>20</v>
      </c>
      <c r="K5669" s="34">
        <v>35877</v>
      </c>
      <c r="L5669" s="34" t="s">
        <v>157</v>
      </c>
      <c r="M5669" s="34" t="s">
        <v>57</v>
      </c>
      <c r="N5669" s="34" t="s">
        <v>36</v>
      </c>
      <c r="O5669" s="34">
        <v>44775</v>
      </c>
      <c r="P5669" s="34"/>
      <c r="Q5669" s="34" t="s">
        <v>24</v>
      </c>
    </row>
    <row r="5670" spans="1:17">
      <c r="A5670" s="34">
        <v>149179</v>
      </c>
      <c r="B5670" s="34" t="s">
        <v>17</v>
      </c>
      <c r="C5670" s="34" t="s">
        <v>18</v>
      </c>
      <c r="D5670" s="34" t="s">
        <v>19</v>
      </c>
      <c r="E5670" s="34"/>
      <c r="F5670" s="34"/>
      <c r="G5670" s="34"/>
      <c r="H5670" s="34" t="s">
        <v>19</v>
      </c>
      <c r="I5670" s="34"/>
      <c r="J5670" s="34" t="s">
        <v>20</v>
      </c>
      <c r="K5670" s="34">
        <v>38510</v>
      </c>
      <c r="L5670" s="34" t="s">
        <v>65</v>
      </c>
      <c r="M5670" s="34" t="s">
        <v>27</v>
      </c>
      <c r="N5670" s="34" t="s">
        <v>34</v>
      </c>
      <c r="O5670" s="34" t="s">
        <v>36</v>
      </c>
      <c r="P5670" s="34" t="s">
        <v>36</v>
      </c>
      <c r="Q5670" s="34" t="s">
        <v>36</v>
      </c>
    </row>
    <row r="5671" spans="1:17">
      <c r="A5671" s="34">
        <v>23615</v>
      </c>
      <c r="B5671" s="34" t="s">
        <v>17</v>
      </c>
      <c r="C5671" s="34" t="s">
        <v>18</v>
      </c>
      <c r="D5671" s="34" t="s">
        <v>19</v>
      </c>
      <c r="E5671" s="34"/>
      <c r="F5671" s="34"/>
      <c r="G5671" s="34"/>
      <c r="H5671" s="34" t="s">
        <v>19</v>
      </c>
      <c r="I5671" s="34"/>
      <c r="J5671" s="34" t="s">
        <v>30</v>
      </c>
      <c r="K5671" s="34"/>
      <c r="L5671" s="34" t="s">
        <v>66</v>
      </c>
      <c r="M5671" s="34" t="s">
        <v>57</v>
      </c>
      <c r="N5671" s="34" t="s">
        <v>32</v>
      </c>
      <c r="O5671" s="34">
        <v>1</v>
      </c>
      <c r="P5671" s="34">
        <v>1</v>
      </c>
      <c r="Q5671" s="34" t="s">
        <v>36</v>
      </c>
    </row>
    <row r="5672" spans="1:17">
      <c r="A5672" s="34">
        <v>118238</v>
      </c>
      <c r="B5672" s="34" t="s">
        <v>17</v>
      </c>
      <c r="C5672" s="34" t="s">
        <v>18</v>
      </c>
      <c r="D5672" s="34" t="s">
        <v>19</v>
      </c>
      <c r="E5672" s="34"/>
      <c r="F5672" s="34"/>
      <c r="G5672" s="34"/>
      <c r="H5672" s="34" t="s">
        <v>19</v>
      </c>
      <c r="I5672" s="34"/>
      <c r="J5672" s="34" t="s">
        <v>20</v>
      </c>
      <c r="K5672" s="34"/>
      <c r="L5672" s="34" t="s">
        <v>48</v>
      </c>
      <c r="M5672" s="34" t="s">
        <v>27</v>
      </c>
      <c r="N5672" s="34" t="s">
        <v>43</v>
      </c>
      <c r="O5672" s="34" t="s">
        <v>36</v>
      </c>
      <c r="P5672" s="34" t="s">
        <v>36</v>
      </c>
      <c r="Q5672" s="34" t="s">
        <v>36</v>
      </c>
    </row>
    <row r="5673" spans="1:17">
      <c r="A5673" s="34">
        <v>168163</v>
      </c>
      <c r="B5673" s="34" t="s">
        <v>17</v>
      </c>
      <c r="C5673" s="34" t="s">
        <v>71</v>
      </c>
      <c r="D5673" s="34" t="s">
        <v>19</v>
      </c>
      <c r="E5673" s="34"/>
      <c r="F5673" s="34"/>
      <c r="G5673" s="34"/>
      <c r="H5673" s="34" t="s">
        <v>19</v>
      </c>
      <c r="I5673" s="34"/>
      <c r="J5673" s="34" t="s">
        <v>20</v>
      </c>
      <c r="K5673" s="34">
        <v>38677</v>
      </c>
      <c r="L5673" s="34" t="s">
        <v>101</v>
      </c>
      <c r="M5673" s="34" t="s">
        <v>22</v>
      </c>
      <c r="N5673" s="34" t="s">
        <v>28</v>
      </c>
      <c r="O5673" s="34" t="s">
        <v>36</v>
      </c>
      <c r="P5673" s="34" t="s">
        <v>36</v>
      </c>
      <c r="Q5673" s="34" t="s">
        <v>36</v>
      </c>
    </row>
    <row r="5674" spans="1:17">
      <c r="A5674" s="34">
        <v>146678</v>
      </c>
      <c r="B5674" s="34" t="s">
        <v>17</v>
      </c>
      <c r="C5674" s="34" t="s">
        <v>18</v>
      </c>
      <c r="D5674" s="34" t="s">
        <v>19</v>
      </c>
      <c r="E5674" s="34"/>
      <c r="F5674" s="34"/>
      <c r="G5674" s="34"/>
      <c r="H5674" s="34" t="s">
        <v>19</v>
      </c>
      <c r="I5674" s="34"/>
      <c r="J5674" s="34" t="s">
        <v>20</v>
      </c>
      <c r="K5674" s="34">
        <v>38756</v>
      </c>
      <c r="L5674" s="34" t="s">
        <v>33</v>
      </c>
      <c r="M5674" s="34" t="s">
        <v>22</v>
      </c>
      <c r="N5674" s="34" t="s">
        <v>34</v>
      </c>
      <c r="O5674" s="34">
        <v>44078</v>
      </c>
      <c r="P5674" s="34">
        <v>44169</v>
      </c>
      <c r="Q5674" s="34" t="s">
        <v>24</v>
      </c>
    </row>
    <row r="5675" spans="1:17">
      <c r="A5675" s="34">
        <v>118705</v>
      </c>
      <c r="B5675" s="34" t="s">
        <v>17</v>
      </c>
      <c r="C5675" s="34" t="s">
        <v>18</v>
      </c>
      <c r="D5675" s="34" t="s">
        <v>19</v>
      </c>
      <c r="E5675" s="34"/>
      <c r="F5675" s="34"/>
      <c r="G5675" s="34"/>
      <c r="H5675" s="34" t="s">
        <v>19</v>
      </c>
      <c r="I5675" s="34"/>
      <c r="J5675" s="34" t="s">
        <v>20</v>
      </c>
      <c r="K5675" s="34">
        <v>32445</v>
      </c>
      <c r="L5675" s="34" t="s">
        <v>84</v>
      </c>
      <c r="M5675" s="34" t="s">
        <v>22</v>
      </c>
      <c r="N5675" s="34" t="s">
        <v>32</v>
      </c>
      <c r="O5675" s="34">
        <v>42561</v>
      </c>
      <c r="P5675" s="34">
        <v>42908</v>
      </c>
      <c r="Q5675" s="34" t="s">
        <v>24</v>
      </c>
    </row>
    <row r="5676" spans="1:17">
      <c r="A5676" s="34">
        <v>162368</v>
      </c>
      <c r="B5676" s="34" t="s">
        <v>17</v>
      </c>
      <c r="C5676" s="34" t="s">
        <v>18</v>
      </c>
      <c r="D5676" s="34" t="s">
        <v>19</v>
      </c>
      <c r="E5676" s="34"/>
      <c r="F5676" s="34"/>
      <c r="G5676" s="34"/>
      <c r="H5676" s="34" t="s">
        <v>19</v>
      </c>
      <c r="I5676" s="34"/>
      <c r="J5676" s="34" t="s">
        <v>30</v>
      </c>
      <c r="K5676" s="34">
        <v>39691</v>
      </c>
      <c r="L5676" s="34" t="s">
        <v>33</v>
      </c>
      <c r="M5676" s="34" t="s">
        <v>22</v>
      </c>
      <c r="N5676" s="34" t="s">
        <v>34</v>
      </c>
      <c r="O5676" s="34">
        <v>45136</v>
      </c>
      <c r="P5676" s="34">
        <v>45444</v>
      </c>
      <c r="Q5676" s="34" t="s">
        <v>24</v>
      </c>
    </row>
    <row r="5677" spans="1:17">
      <c r="A5677" s="34">
        <v>58491</v>
      </c>
      <c r="B5677" s="34" t="s">
        <v>17</v>
      </c>
      <c r="C5677" s="34" t="s">
        <v>18</v>
      </c>
      <c r="D5677" s="34" t="s">
        <v>19</v>
      </c>
      <c r="E5677" s="34"/>
      <c r="F5677" s="34"/>
      <c r="G5677" s="34"/>
      <c r="H5677" s="34" t="s">
        <v>19</v>
      </c>
      <c r="I5677" s="34"/>
      <c r="J5677" s="34" t="s">
        <v>30</v>
      </c>
      <c r="K5677" s="34">
        <v>21516</v>
      </c>
      <c r="L5677" s="34" t="s">
        <v>418</v>
      </c>
      <c r="M5677" s="34" t="s">
        <v>57</v>
      </c>
      <c r="N5677" s="34" t="s">
        <v>34</v>
      </c>
      <c r="O5677" s="34">
        <v>42048</v>
      </c>
      <c r="P5677" s="34">
        <v>44648</v>
      </c>
      <c r="Q5677" s="34" t="s">
        <v>55</v>
      </c>
    </row>
    <row r="5678" spans="1:17">
      <c r="A5678" s="34">
        <v>30880</v>
      </c>
      <c r="B5678" s="34" t="s">
        <v>17</v>
      </c>
      <c r="C5678" s="34" t="s">
        <v>25</v>
      </c>
      <c r="D5678" s="34" t="s">
        <v>19</v>
      </c>
      <c r="E5678" s="34"/>
      <c r="F5678" s="34"/>
      <c r="G5678" s="34"/>
      <c r="H5678" s="34" t="s">
        <v>19</v>
      </c>
      <c r="I5678" s="34"/>
      <c r="J5678" s="34" t="s">
        <v>30</v>
      </c>
      <c r="K5678" s="34">
        <v>18043</v>
      </c>
      <c r="L5678" s="34" t="s">
        <v>65</v>
      </c>
      <c r="M5678" s="34" t="s">
        <v>27</v>
      </c>
      <c r="N5678" s="34" t="s">
        <v>32</v>
      </c>
      <c r="O5678" s="34">
        <v>37448</v>
      </c>
      <c r="P5678" s="34"/>
      <c r="Q5678" s="34" t="s">
        <v>41</v>
      </c>
    </row>
    <row r="5679" spans="1:17">
      <c r="A5679" s="34">
        <v>128333</v>
      </c>
      <c r="B5679" s="34" t="s">
        <v>17</v>
      </c>
      <c r="C5679" s="34" t="s">
        <v>18</v>
      </c>
      <c r="D5679" s="34" t="s">
        <v>19</v>
      </c>
      <c r="E5679" s="34"/>
      <c r="F5679" s="34"/>
      <c r="G5679" s="34"/>
      <c r="H5679" s="34" t="s">
        <v>19</v>
      </c>
      <c r="I5679" s="34"/>
      <c r="J5679" s="34" t="s">
        <v>20</v>
      </c>
      <c r="K5679" s="34">
        <v>19888</v>
      </c>
      <c r="L5679" s="34" t="s">
        <v>134</v>
      </c>
      <c r="M5679" s="34" t="s">
        <v>22</v>
      </c>
      <c r="N5679" s="34" t="s">
        <v>36</v>
      </c>
      <c r="O5679" s="34">
        <v>43157</v>
      </c>
      <c r="P5679" s="34">
        <v>45104</v>
      </c>
      <c r="Q5679" s="34" t="s">
        <v>24</v>
      </c>
    </row>
    <row r="5680" spans="1:17">
      <c r="A5680" s="34">
        <v>108778</v>
      </c>
      <c r="B5680" s="34" t="s">
        <v>17</v>
      </c>
      <c r="C5680" s="34" t="s">
        <v>18</v>
      </c>
      <c r="D5680" s="34" t="s">
        <v>19</v>
      </c>
      <c r="E5680" s="34"/>
      <c r="F5680" s="34"/>
      <c r="G5680" s="34"/>
      <c r="H5680" s="34" t="s">
        <v>19</v>
      </c>
      <c r="I5680" s="34"/>
      <c r="J5680" s="34" t="s">
        <v>20</v>
      </c>
      <c r="K5680" s="34">
        <v>24023</v>
      </c>
      <c r="L5680" s="34" t="s">
        <v>232</v>
      </c>
      <c r="M5680" s="34" t="s">
        <v>22</v>
      </c>
      <c r="N5680" s="34" t="s">
        <v>32</v>
      </c>
      <c r="O5680" s="34">
        <v>41760</v>
      </c>
      <c r="P5680" s="34">
        <v>41915</v>
      </c>
      <c r="Q5680" s="34" t="s">
        <v>36</v>
      </c>
    </row>
    <row r="5681" spans="1:17">
      <c r="A5681" s="34">
        <v>106654</v>
      </c>
      <c r="B5681" s="34" t="s">
        <v>17</v>
      </c>
      <c r="C5681" s="34" t="s">
        <v>18</v>
      </c>
      <c r="D5681" s="34" t="s">
        <v>19</v>
      </c>
      <c r="E5681" s="34"/>
      <c r="F5681" s="34"/>
      <c r="G5681" s="34"/>
      <c r="H5681" s="34" t="s">
        <v>19</v>
      </c>
      <c r="I5681" s="34"/>
      <c r="J5681" s="34" t="s">
        <v>20</v>
      </c>
      <c r="K5681" s="34">
        <v>19150</v>
      </c>
      <c r="L5681" s="34" t="s">
        <v>74</v>
      </c>
      <c r="M5681" s="34" t="s">
        <v>22</v>
      </c>
      <c r="N5681" s="34" t="s">
        <v>32</v>
      </c>
      <c r="O5681" s="34">
        <v>41625</v>
      </c>
      <c r="P5681" s="34">
        <v>44175</v>
      </c>
      <c r="Q5681" s="34" t="s">
        <v>24</v>
      </c>
    </row>
    <row r="5682" spans="1:17">
      <c r="A5682" s="34">
        <v>109121</v>
      </c>
      <c r="B5682" s="34" t="s">
        <v>17</v>
      </c>
      <c r="C5682" s="34" t="s">
        <v>18</v>
      </c>
      <c r="D5682" s="34" t="s">
        <v>19</v>
      </c>
      <c r="E5682" s="34"/>
      <c r="F5682" s="34"/>
      <c r="G5682" s="34"/>
      <c r="H5682" s="34" t="s">
        <v>19</v>
      </c>
      <c r="I5682" s="34"/>
      <c r="J5682" s="34" t="s">
        <v>20</v>
      </c>
      <c r="K5682" s="34"/>
      <c r="L5682" s="34" t="s">
        <v>72</v>
      </c>
      <c r="M5682" s="34" t="s">
        <v>22</v>
      </c>
      <c r="N5682" s="34" t="s">
        <v>34</v>
      </c>
      <c r="O5682" s="34">
        <v>42037</v>
      </c>
      <c r="P5682" s="34">
        <v>42037</v>
      </c>
      <c r="Q5682" s="34" t="s">
        <v>36</v>
      </c>
    </row>
    <row r="5683" spans="1:17">
      <c r="A5683" s="34">
        <v>104269</v>
      </c>
      <c r="B5683" s="34" t="s">
        <v>17</v>
      </c>
      <c r="C5683" s="34" t="s">
        <v>18</v>
      </c>
      <c r="D5683" s="34" t="s">
        <v>19</v>
      </c>
      <c r="E5683" s="34"/>
      <c r="F5683" s="34"/>
      <c r="G5683" s="34"/>
      <c r="H5683" s="34" t="s">
        <v>19</v>
      </c>
      <c r="I5683" s="34"/>
      <c r="J5683" s="34" t="s">
        <v>20</v>
      </c>
      <c r="K5683" s="34"/>
      <c r="L5683" s="34" t="s">
        <v>26</v>
      </c>
      <c r="M5683" s="34" t="s">
        <v>27</v>
      </c>
      <c r="N5683" s="34" t="s">
        <v>28</v>
      </c>
      <c r="O5683" s="34">
        <v>41577</v>
      </c>
      <c r="P5683" s="34">
        <v>41577</v>
      </c>
      <c r="Q5683" s="34" t="s">
        <v>36</v>
      </c>
    </row>
    <row r="5684" spans="1:17">
      <c r="A5684" s="34">
        <v>131737</v>
      </c>
      <c r="B5684" s="34" t="s">
        <v>17</v>
      </c>
      <c r="C5684" s="34" t="s">
        <v>18</v>
      </c>
      <c r="D5684" s="34" t="s">
        <v>19</v>
      </c>
      <c r="E5684" s="34"/>
      <c r="F5684" s="34"/>
      <c r="G5684" s="34"/>
      <c r="H5684" s="34" t="s">
        <v>19</v>
      </c>
      <c r="I5684" s="34"/>
      <c r="J5684" s="34" t="s">
        <v>20</v>
      </c>
      <c r="K5684" s="34">
        <v>38426</v>
      </c>
      <c r="L5684" s="34" t="s">
        <v>37</v>
      </c>
      <c r="M5684" s="34" t="s">
        <v>27</v>
      </c>
      <c r="N5684" s="34" t="s">
        <v>28</v>
      </c>
      <c r="O5684" s="34">
        <v>43424</v>
      </c>
      <c r="P5684" s="34">
        <v>43669</v>
      </c>
      <c r="Q5684" s="34" t="s">
        <v>24</v>
      </c>
    </row>
    <row r="5685" spans="1:17">
      <c r="A5685" s="34">
        <v>161664</v>
      </c>
      <c r="B5685" s="34" t="s">
        <v>17</v>
      </c>
      <c r="C5685" s="34" t="s">
        <v>25</v>
      </c>
      <c r="D5685" s="34" t="s">
        <v>19</v>
      </c>
      <c r="E5685" s="34"/>
      <c r="F5685" s="34"/>
      <c r="G5685" s="34"/>
      <c r="H5685" s="34" t="s">
        <v>19</v>
      </c>
      <c r="I5685" s="34"/>
      <c r="J5685" s="34" t="s">
        <v>20</v>
      </c>
      <c r="K5685" s="34">
        <v>39030</v>
      </c>
      <c r="L5685" s="34" t="s">
        <v>48</v>
      </c>
      <c r="M5685" s="34" t="s">
        <v>27</v>
      </c>
      <c r="N5685" s="34" t="s">
        <v>40</v>
      </c>
      <c r="O5685" s="34">
        <v>45120</v>
      </c>
      <c r="P5685" s="34"/>
      <c r="Q5685" s="34" t="s">
        <v>24</v>
      </c>
    </row>
    <row r="5686" spans="1:17">
      <c r="A5686" s="34">
        <v>122313</v>
      </c>
      <c r="B5686" s="34" t="s">
        <v>17</v>
      </c>
      <c r="C5686" s="34" t="s">
        <v>18</v>
      </c>
      <c r="D5686" s="34" t="s">
        <v>19</v>
      </c>
      <c r="E5686" s="34"/>
      <c r="F5686" s="34"/>
      <c r="G5686" s="34"/>
      <c r="H5686" s="34" t="s">
        <v>19</v>
      </c>
      <c r="I5686" s="34"/>
      <c r="J5686" s="34" t="s">
        <v>30</v>
      </c>
      <c r="K5686" s="34">
        <v>37450</v>
      </c>
      <c r="L5686" s="34" t="s">
        <v>37</v>
      </c>
      <c r="M5686" s="34" t="s">
        <v>27</v>
      </c>
      <c r="N5686" s="34" t="s">
        <v>34</v>
      </c>
      <c r="O5686" s="34">
        <v>42854</v>
      </c>
      <c r="P5686" s="34">
        <v>43488</v>
      </c>
      <c r="Q5686" s="34" t="s">
        <v>24</v>
      </c>
    </row>
    <row r="5687" spans="1:17">
      <c r="A5687" s="34">
        <v>160731</v>
      </c>
      <c r="B5687" s="34" t="s">
        <v>17</v>
      </c>
      <c r="C5687" s="34" t="s">
        <v>18</v>
      </c>
      <c r="D5687" s="34" t="s">
        <v>19</v>
      </c>
      <c r="E5687" s="34"/>
      <c r="F5687" s="34"/>
      <c r="G5687" s="34"/>
      <c r="H5687" s="34" t="s">
        <v>19</v>
      </c>
      <c r="I5687" s="34"/>
      <c r="J5687" s="34" t="s">
        <v>30</v>
      </c>
      <c r="K5687" s="34">
        <v>38801</v>
      </c>
      <c r="L5687" s="34" t="s">
        <v>83</v>
      </c>
      <c r="M5687" s="34" t="s">
        <v>27</v>
      </c>
      <c r="N5687" s="34" t="s">
        <v>43</v>
      </c>
      <c r="O5687" s="34" t="s">
        <v>36</v>
      </c>
      <c r="P5687" s="34" t="s">
        <v>36</v>
      </c>
      <c r="Q5687" s="34" t="s">
        <v>36</v>
      </c>
    </row>
    <row r="5688" spans="1:17">
      <c r="A5688" s="34">
        <v>154133</v>
      </c>
      <c r="B5688" s="34" t="s">
        <v>17</v>
      </c>
      <c r="C5688" s="34" t="s">
        <v>18</v>
      </c>
      <c r="D5688" s="34" t="s">
        <v>19</v>
      </c>
      <c r="E5688" s="34"/>
      <c r="F5688" s="34"/>
      <c r="G5688" s="34"/>
      <c r="H5688" s="34" t="s">
        <v>19</v>
      </c>
      <c r="I5688" s="34"/>
      <c r="J5688" s="34" t="s">
        <v>20</v>
      </c>
      <c r="K5688" s="34">
        <v>30319</v>
      </c>
      <c r="L5688" s="34" t="s">
        <v>157</v>
      </c>
      <c r="M5688" s="34" t="s">
        <v>57</v>
      </c>
      <c r="N5688" s="34" t="s">
        <v>40</v>
      </c>
      <c r="O5688" s="34">
        <v>44616</v>
      </c>
      <c r="P5688" s="34">
        <v>44776</v>
      </c>
      <c r="Q5688" s="34" t="s">
        <v>24</v>
      </c>
    </row>
    <row r="5689" spans="1:17">
      <c r="A5689" s="34">
        <v>124800</v>
      </c>
      <c r="B5689" s="34" t="s">
        <v>17</v>
      </c>
      <c r="C5689" s="34" t="s">
        <v>18</v>
      </c>
      <c r="D5689" s="34" t="s">
        <v>19</v>
      </c>
      <c r="E5689" s="34"/>
      <c r="F5689" s="34"/>
      <c r="G5689" s="34"/>
      <c r="H5689" s="34" t="s">
        <v>19</v>
      </c>
      <c r="I5689" s="34"/>
      <c r="J5689" s="34" t="s">
        <v>20</v>
      </c>
      <c r="K5689" s="34">
        <v>35455</v>
      </c>
      <c r="L5689" s="34" t="s">
        <v>35</v>
      </c>
      <c r="M5689" s="34" t="s">
        <v>27</v>
      </c>
      <c r="N5689" s="34" t="s">
        <v>28</v>
      </c>
      <c r="O5689" s="34" t="s">
        <v>36</v>
      </c>
      <c r="P5689" s="34" t="s">
        <v>36</v>
      </c>
      <c r="Q5689" s="34" t="s">
        <v>36</v>
      </c>
    </row>
    <row r="5690" spans="1:17">
      <c r="A5690" s="34">
        <v>111054</v>
      </c>
      <c r="B5690" s="34" t="s">
        <v>17</v>
      </c>
      <c r="C5690" s="34" t="s">
        <v>18</v>
      </c>
      <c r="D5690" s="34" t="s">
        <v>19</v>
      </c>
      <c r="E5690" s="34"/>
      <c r="F5690" s="34"/>
      <c r="G5690" s="34"/>
      <c r="H5690" s="34" t="s">
        <v>19</v>
      </c>
      <c r="I5690" s="34"/>
      <c r="J5690" s="34" t="s">
        <v>20</v>
      </c>
      <c r="K5690" s="34"/>
      <c r="L5690" s="34" t="s">
        <v>92</v>
      </c>
      <c r="M5690" s="34" t="s">
        <v>22</v>
      </c>
      <c r="N5690" s="34" t="s">
        <v>28</v>
      </c>
      <c r="O5690" s="34">
        <v>42233</v>
      </c>
      <c r="P5690" s="34">
        <v>42233</v>
      </c>
      <c r="Q5690" s="34" t="s">
        <v>36</v>
      </c>
    </row>
    <row r="5691" spans="1:17">
      <c r="A5691" s="34">
        <v>63365</v>
      </c>
      <c r="B5691" s="34" t="s">
        <v>17</v>
      </c>
      <c r="C5691" s="34" t="s">
        <v>18</v>
      </c>
      <c r="D5691" s="34" t="s">
        <v>19</v>
      </c>
      <c r="E5691" s="34"/>
      <c r="F5691" s="34"/>
      <c r="G5691" s="34"/>
      <c r="H5691" s="34" t="s">
        <v>19</v>
      </c>
      <c r="I5691" s="34"/>
      <c r="J5691" s="34" t="s">
        <v>20</v>
      </c>
      <c r="K5691" s="34">
        <v>14988</v>
      </c>
      <c r="L5691" s="34" t="s">
        <v>172</v>
      </c>
      <c r="M5691" s="34" t="s">
        <v>22</v>
      </c>
      <c r="N5691" s="34" t="s">
        <v>32</v>
      </c>
      <c r="O5691" s="34">
        <v>40634</v>
      </c>
      <c r="P5691" s="34">
        <v>42005</v>
      </c>
      <c r="Q5691" s="34" t="s">
        <v>36</v>
      </c>
    </row>
    <row r="5692" spans="1:17">
      <c r="A5692" s="34">
        <v>115637</v>
      </c>
      <c r="B5692" s="34" t="s">
        <v>17</v>
      </c>
      <c r="C5692" s="34" t="s">
        <v>18</v>
      </c>
      <c r="D5692" s="34" t="s">
        <v>19</v>
      </c>
      <c r="E5692" s="34"/>
      <c r="F5692" s="34"/>
      <c r="G5692" s="34"/>
      <c r="H5692" s="34" t="s">
        <v>19</v>
      </c>
      <c r="I5692" s="34"/>
      <c r="J5692" s="34" t="s">
        <v>30</v>
      </c>
      <c r="K5692" s="34">
        <v>36221</v>
      </c>
      <c r="L5692" s="34" t="s">
        <v>65</v>
      </c>
      <c r="M5692" s="34" t="s">
        <v>27</v>
      </c>
      <c r="N5692" s="34" t="s">
        <v>34</v>
      </c>
      <c r="O5692" s="34">
        <v>42573</v>
      </c>
      <c r="P5692" s="34">
        <v>43511</v>
      </c>
      <c r="Q5692" s="34" t="s">
        <v>55</v>
      </c>
    </row>
    <row r="5693" spans="1:17">
      <c r="A5693" s="34">
        <v>123799</v>
      </c>
      <c r="B5693" s="34" t="s">
        <v>17</v>
      </c>
      <c r="C5693" s="34" t="s">
        <v>18</v>
      </c>
      <c r="D5693" s="34" t="s">
        <v>19</v>
      </c>
      <c r="E5693" s="34"/>
      <c r="F5693" s="34"/>
      <c r="G5693" s="34"/>
      <c r="H5693" s="34" t="s">
        <v>46</v>
      </c>
      <c r="I5693" s="34">
        <v>45357</v>
      </c>
      <c r="J5693" s="34" t="s">
        <v>20</v>
      </c>
      <c r="K5693" s="34">
        <v>24166</v>
      </c>
      <c r="L5693" s="34" t="s">
        <v>33</v>
      </c>
      <c r="M5693" s="34" t="s">
        <v>22</v>
      </c>
      <c r="N5693" s="34" t="s">
        <v>86</v>
      </c>
      <c r="O5693" s="34">
        <v>42957</v>
      </c>
      <c r="P5693" s="34">
        <v>43000</v>
      </c>
      <c r="Q5693" s="34" t="s">
        <v>24</v>
      </c>
    </row>
    <row r="5694" spans="1:17">
      <c r="A5694" s="34">
        <v>131600</v>
      </c>
      <c r="B5694" s="34" t="s">
        <v>17</v>
      </c>
      <c r="C5694" s="34" t="s">
        <v>18</v>
      </c>
      <c r="D5694" s="34" t="s">
        <v>19</v>
      </c>
      <c r="E5694" s="34"/>
      <c r="F5694" s="34"/>
      <c r="G5694" s="34"/>
      <c r="H5694" s="34" t="s">
        <v>19</v>
      </c>
      <c r="I5694" s="34"/>
      <c r="J5694" s="34" t="s">
        <v>20</v>
      </c>
      <c r="K5694" s="34">
        <v>25582</v>
      </c>
      <c r="L5694" s="34" t="s">
        <v>65</v>
      </c>
      <c r="M5694" s="34" t="s">
        <v>27</v>
      </c>
      <c r="N5694" s="34" t="s">
        <v>34</v>
      </c>
      <c r="O5694" s="34">
        <v>44040</v>
      </c>
      <c r="P5694" s="34">
        <v>44971</v>
      </c>
      <c r="Q5694" s="34" t="s">
        <v>24</v>
      </c>
    </row>
    <row r="5695" spans="1:17">
      <c r="A5695" s="34">
        <v>130663</v>
      </c>
      <c r="B5695" s="34" t="s">
        <v>17</v>
      </c>
      <c r="C5695" s="34" t="s">
        <v>18</v>
      </c>
      <c r="D5695" s="34" t="s">
        <v>19</v>
      </c>
      <c r="E5695" s="34"/>
      <c r="F5695" s="34"/>
      <c r="G5695" s="34"/>
      <c r="H5695" s="34" t="s">
        <v>19</v>
      </c>
      <c r="I5695" s="34"/>
      <c r="J5695" s="34" t="s">
        <v>30</v>
      </c>
      <c r="K5695" s="34">
        <v>37372</v>
      </c>
      <c r="L5695" s="34" t="s">
        <v>48</v>
      </c>
      <c r="M5695" s="34" t="s">
        <v>27</v>
      </c>
      <c r="N5695" s="34" t="s">
        <v>34</v>
      </c>
      <c r="O5695" s="34" t="s">
        <v>36</v>
      </c>
      <c r="P5695" s="34" t="s">
        <v>36</v>
      </c>
      <c r="Q5695" s="34" t="s">
        <v>36</v>
      </c>
    </row>
    <row r="5696" spans="1:17">
      <c r="A5696" s="34">
        <v>130650</v>
      </c>
      <c r="B5696" s="34" t="s">
        <v>17</v>
      </c>
      <c r="C5696" s="34" t="s">
        <v>18</v>
      </c>
      <c r="D5696" s="34" t="s">
        <v>19</v>
      </c>
      <c r="E5696" s="34"/>
      <c r="F5696" s="34"/>
      <c r="G5696" s="34"/>
      <c r="H5696" s="34" t="s">
        <v>19</v>
      </c>
      <c r="I5696" s="34"/>
      <c r="J5696" s="34" t="s">
        <v>20</v>
      </c>
      <c r="K5696" s="34">
        <v>36811</v>
      </c>
      <c r="L5696" s="34" t="s">
        <v>48</v>
      </c>
      <c r="M5696" s="34" t="s">
        <v>27</v>
      </c>
      <c r="N5696" s="34" t="s">
        <v>34</v>
      </c>
      <c r="O5696" s="34">
        <v>43482</v>
      </c>
      <c r="P5696" s="34">
        <v>44831</v>
      </c>
      <c r="Q5696" s="34" t="s">
        <v>38</v>
      </c>
    </row>
    <row r="5697" spans="1:17">
      <c r="A5697" s="34">
        <v>131636</v>
      </c>
      <c r="B5697" s="34" t="s">
        <v>17</v>
      </c>
      <c r="C5697" s="34" t="s">
        <v>18</v>
      </c>
      <c r="D5697" s="34" t="s">
        <v>19</v>
      </c>
      <c r="E5697" s="34"/>
      <c r="F5697" s="34"/>
      <c r="G5697" s="34"/>
      <c r="H5697" s="34" t="s">
        <v>19</v>
      </c>
      <c r="I5697" s="34"/>
      <c r="J5697" s="34" t="s">
        <v>20</v>
      </c>
      <c r="K5697" s="34">
        <v>37983</v>
      </c>
      <c r="L5697" s="34" t="s">
        <v>26</v>
      </c>
      <c r="M5697" s="34" t="s">
        <v>27</v>
      </c>
      <c r="N5697" s="34" t="s">
        <v>43</v>
      </c>
      <c r="O5697" s="34">
        <v>43428</v>
      </c>
      <c r="P5697" s="34">
        <v>43488</v>
      </c>
      <c r="Q5697" s="34" t="s">
        <v>24</v>
      </c>
    </row>
    <row r="5698" spans="1:17">
      <c r="A5698" s="34">
        <v>118368</v>
      </c>
      <c r="B5698" s="34" t="s">
        <v>17</v>
      </c>
      <c r="C5698" s="34" t="s">
        <v>18</v>
      </c>
      <c r="D5698" s="34" t="s">
        <v>19</v>
      </c>
      <c r="E5698" s="34"/>
      <c r="F5698" s="34"/>
      <c r="G5698" s="34"/>
      <c r="H5698" s="34" t="s">
        <v>19</v>
      </c>
      <c r="I5698" s="34"/>
      <c r="J5698" s="34" t="s">
        <v>20</v>
      </c>
      <c r="K5698" s="34">
        <v>36348</v>
      </c>
      <c r="L5698" s="34" t="s">
        <v>244</v>
      </c>
      <c r="M5698" s="34" t="s">
        <v>52</v>
      </c>
      <c r="N5698" s="34" t="s">
        <v>32</v>
      </c>
      <c r="O5698" s="34">
        <v>42669</v>
      </c>
      <c r="P5698" s="34">
        <v>42669</v>
      </c>
      <c r="Q5698" s="34" t="s">
        <v>36</v>
      </c>
    </row>
    <row r="5699" spans="1:17">
      <c r="A5699" s="34">
        <v>162028</v>
      </c>
      <c r="B5699" s="34" t="s">
        <v>17</v>
      </c>
      <c r="C5699" s="34" t="s">
        <v>25</v>
      </c>
      <c r="D5699" s="34" t="s">
        <v>19</v>
      </c>
      <c r="E5699" s="34"/>
      <c r="F5699" s="34"/>
      <c r="G5699" s="34"/>
      <c r="H5699" s="34" t="s">
        <v>19</v>
      </c>
      <c r="I5699" s="34"/>
      <c r="J5699" s="34" t="s">
        <v>20</v>
      </c>
      <c r="K5699" s="34"/>
      <c r="L5699" s="34" t="s">
        <v>126</v>
      </c>
      <c r="M5699" s="34" t="s">
        <v>52</v>
      </c>
      <c r="N5699" s="34" t="s">
        <v>32</v>
      </c>
      <c r="O5699" s="34" t="s">
        <v>36</v>
      </c>
      <c r="P5699" s="34" t="s">
        <v>36</v>
      </c>
      <c r="Q5699" s="34" t="s">
        <v>24</v>
      </c>
    </row>
    <row r="5700" spans="1:17">
      <c r="A5700" s="34">
        <v>108782</v>
      </c>
      <c r="B5700" s="34" t="s">
        <v>17</v>
      </c>
      <c r="C5700" s="34" t="s">
        <v>18</v>
      </c>
      <c r="D5700" s="34" t="s">
        <v>19</v>
      </c>
      <c r="E5700" s="34"/>
      <c r="F5700" s="34"/>
      <c r="G5700" s="34"/>
      <c r="H5700" s="34" t="s">
        <v>19</v>
      </c>
      <c r="I5700" s="34"/>
      <c r="J5700" s="34" t="s">
        <v>30</v>
      </c>
      <c r="K5700" s="34">
        <v>36372</v>
      </c>
      <c r="L5700" s="34" t="s">
        <v>133</v>
      </c>
      <c r="M5700" s="34" t="s">
        <v>57</v>
      </c>
      <c r="N5700" s="34" t="s">
        <v>32</v>
      </c>
      <c r="O5700" s="34">
        <v>42447</v>
      </c>
      <c r="P5700" s="34">
        <v>42489</v>
      </c>
      <c r="Q5700" s="34" t="s">
        <v>24</v>
      </c>
    </row>
    <row r="5701" spans="1:17">
      <c r="A5701" s="34">
        <v>167562</v>
      </c>
      <c r="B5701" s="34" t="s">
        <v>17</v>
      </c>
      <c r="C5701" s="34" t="s">
        <v>25</v>
      </c>
      <c r="D5701" s="34" t="s">
        <v>19</v>
      </c>
      <c r="E5701" s="34"/>
      <c r="F5701" s="34"/>
      <c r="G5701" s="34"/>
      <c r="H5701" s="34" t="s">
        <v>19</v>
      </c>
      <c r="I5701" s="34"/>
      <c r="J5701" s="34" t="s">
        <v>20</v>
      </c>
      <c r="K5701" s="34">
        <v>26845</v>
      </c>
      <c r="L5701" s="34" t="s">
        <v>48</v>
      </c>
      <c r="M5701" s="34" t="s">
        <v>27</v>
      </c>
      <c r="N5701" s="34" t="s">
        <v>34</v>
      </c>
      <c r="O5701" s="34">
        <v>45428</v>
      </c>
      <c r="P5701" s="34"/>
      <c r="Q5701" s="34" t="s">
        <v>24</v>
      </c>
    </row>
    <row r="5702" spans="1:17">
      <c r="A5702" s="34">
        <v>84011</v>
      </c>
      <c r="B5702" s="34" t="s">
        <v>17</v>
      </c>
      <c r="C5702" s="34" t="s">
        <v>25</v>
      </c>
      <c r="D5702" s="34" t="s">
        <v>19</v>
      </c>
      <c r="E5702" s="34"/>
      <c r="F5702" s="34"/>
      <c r="G5702" s="34"/>
      <c r="H5702" s="34" t="s">
        <v>19</v>
      </c>
      <c r="I5702" s="34"/>
      <c r="J5702" s="34" t="s">
        <v>20</v>
      </c>
      <c r="K5702" s="34">
        <v>27221</v>
      </c>
      <c r="L5702" s="34" t="s">
        <v>59</v>
      </c>
      <c r="M5702" s="34" t="s">
        <v>27</v>
      </c>
      <c r="N5702" s="34" t="s">
        <v>34</v>
      </c>
      <c r="O5702" s="34">
        <v>44707</v>
      </c>
      <c r="P5702" s="34"/>
      <c r="Q5702" s="34" t="s">
        <v>24</v>
      </c>
    </row>
    <row r="5703" spans="1:17">
      <c r="A5703" s="34">
        <v>83703</v>
      </c>
      <c r="B5703" s="34" t="s">
        <v>17</v>
      </c>
      <c r="C5703" s="34" t="s">
        <v>18</v>
      </c>
      <c r="D5703" s="34" t="s">
        <v>19</v>
      </c>
      <c r="E5703" s="34"/>
      <c r="F5703" s="34"/>
      <c r="G5703" s="34"/>
      <c r="H5703" s="34" t="s">
        <v>19</v>
      </c>
      <c r="I5703" s="34"/>
      <c r="J5703" s="34" t="s">
        <v>30</v>
      </c>
      <c r="K5703" s="34">
        <v>38184</v>
      </c>
      <c r="L5703" s="34" t="s">
        <v>65</v>
      </c>
      <c r="M5703" s="34" t="s">
        <v>27</v>
      </c>
      <c r="N5703" s="34" t="s">
        <v>34</v>
      </c>
      <c r="O5703" s="34">
        <v>43320</v>
      </c>
      <c r="P5703" s="34">
        <v>44831</v>
      </c>
      <c r="Q5703" s="34" t="s">
        <v>38</v>
      </c>
    </row>
    <row r="5704" spans="1:17">
      <c r="A5704" s="34">
        <v>27238</v>
      </c>
      <c r="B5704" s="34" t="s">
        <v>17</v>
      </c>
      <c r="C5704" s="34" t="s">
        <v>25</v>
      </c>
      <c r="D5704" s="34" t="s">
        <v>19</v>
      </c>
      <c r="E5704" s="34"/>
      <c r="F5704" s="34"/>
      <c r="G5704" s="34"/>
      <c r="H5704" s="34" t="s">
        <v>19</v>
      </c>
      <c r="I5704" s="34"/>
      <c r="J5704" s="34" t="s">
        <v>20</v>
      </c>
      <c r="K5704" s="34">
        <v>18220</v>
      </c>
      <c r="L5704" s="34" t="s">
        <v>67</v>
      </c>
      <c r="M5704" s="34" t="s">
        <v>22</v>
      </c>
      <c r="N5704" s="34" t="s">
        <v>36</v>
      </c>
      <c r="O5704" s="34">
        <v>40078</v>
      </c>
      <c r="P5704" s="34"/>
      <c r="Q5704" s="34" t="s">
        <v>24</v>
      </c>
    </row>
    <row r="5705" spans="1:17">
      <c r="A5705" s="34">
        <v>38262</v>
      </c>
      <c r="B5705" s="34" t="s">
        <v>17</v>
      </c>
      <c r="C5705" s="34" t="s">
        <v>25</v>
      </c>
      <c r="D5705" s="34" t="s">
        <v>19</v>
      </c>
      <c r="E5705" s="34"/>
      <c r="F5705" s="34"/>
      <c r="G5705" s="34"/>
      <c r="H5705" s="34" t="s">
        <v>19</v>
      </c>
      <c r="I5705" s="34"/>
      <c r="J5705" s="34" t="s">
        <v>20</v>
      </c>
      <c r="K5705" s="34">
        <v>29359</v>
      </c>
      <c r="L5705" s="34" t="s">
        <v>65</v>
      </c>
      <c r="M5705" s="34" t="s">
        <v>27</v>
      </c>
      <c r="N5705" s="34" t="s">
        <v>34</v>
      </c>
      <c r="O5705" s="34">
        <v>43584</v>
      </c>
      <c r="P5705" s="34"/>
      <c r="Q5705" s="34" t="s">
        <v>24</v>
      </c>
    </row>
    <row r="5706" spans="1:17">
      <c r="A5706" s="34">
        <v>81829</v>
      </c>
      <c r="B5706" s="34" t="s">
        <v>17</v>
      </c>
      <c r="C5706" s="34" t="s">
        <v>18</v>
      </c>
      <c r="D5706" s="34" t="s">
        <v>19</v>
      </c>
      <c r="E5706" s="34"/>
      <c r="F5706" s="34"/>
      <c r="G5706" s="34"/>
      <c r="H5706" s="34" t="s">
        <v>19</v>
      </c>
      <c r="I5706" s="34"/>
      <c r="J5706" s="34" t="s">
        <v>20</v>
      </c>
      <c r="K5706" s="34"/>
      <c r="L5706" s="34" t="s">
        <v>48</v>
      </c>
      <c r="M5706" s="34" t="s">
        <v>27</v>
      </c>
      <c r="N5706" s="34" t="s">
        <v>34</v>
      </c>
      <c r="O5706" s="34">
        <v>1</v>
      </c>
      <c r="P5706" s="34">
        <v>1</v>
      </c>
      <c r="Q5706" s="34" t="s">
        <v>36</v>
      </c>
    </row>
    <row r="5707" spans="1:17">
      <c r="A5707" s="34">
        <v>79548</v>
      </c>
      <c r="B5707" s="34" t="s">
        <v>17</v>
      </c>
      <c r="C5707" s="34" t="s">
        <v>25</v>
      </c>
      <c r="D5707" s="34" t="s">
        <v>19</v>
      </c>
      <c r="E5707" s="34"/>
      <c r="F5707" s="34"/>
      <c r="G5707" s="34"/>
      <c r="H5707" s="34" t="s">
        <v>19</v>
      </c>
      <c r="I5707" s="34"/>
      <c r="J5707" s="34" t="s">
        <v>30</v>
      </c>
      <c r="K5707" s="34">
        <v>18264</v>
      </c>
      <c r="L5707" s="34" t="s">
        <v>65</v>
      </c>
      <c r="M5707" s="34" t="s">
        <v>27</v>
      </c>
      <c r="N5707" s="34" t="s">
        <v>34</v>
      </c>
      <c r="O5707" s="34">
        <v>40592</v>
      </c>
      <c r="P5707" s="34"/>
      <c r="Q5707" s="34" t="s">
        <v>41</v>
      </c>
    </row>
    <row r="5708" spans="1:17">
      <c r="A5708" s="34">
        <v>29793</v>
      </c>
      <c r="B5708" s="34" t="s">
        <v>17</v>
      </c>
      <c r="C5708" s="34" t="s">
        <v>18</v>
      </c>
      <c r="D5708" s="34" t="s">
        <v>19</v>
      </c>
      <c r="E5708" s="34"/>
      <c r="F5708" s="34"/>
      <c r="G5708" s="34"/>
      <c r="H5708" s="34" t="s">
        <v>19</v>
      </c>
      <c r="I5708" s="34"/>
      <c r="J5708" s="34" t="s">
        <v>20</v>
      </c>
      <c r="K5708" s="34">
        <v>18297</v>
      </c>
      <c r="L5708" s="34" t="s">
        <v>65</v>
      </c>
      <c r="M5708" s="34" t="s">
        <v>27</v>
      </c>
      <c r="N5708" s="34" t="s">
        <v>34</v>
      </c>
      <c r="O5708" s="34">
        <v>41540</v>
      </c>
      <c r="P5708" s="34">
        <v>41540</v>
      </c>
      <c r="Q5708" s="34" t="s">
        <v>36</v>
      </c>
    </row>
    <row r="5709" spans="1:17">
      <c r="A5709" s="34">
        <v>100855</v>
      </c>
      <c r="B5709" s="34" t="s">
        <v>17</v>
      </c>
      <c r="C5709" s="34" t="s">
        <v>18</v>
      </c>
      <c r="D5709" s="34" t="s">
        <v>19</v>
      </c>
      <c r="E5709" s="34"/>
      <c r="F5709" s="34"/>
      <c r="G5709" s="34"/>
      <c r="H5709" s="34" t="s">
        <v>19</v>
      </c>
      <c r="I5709" s="34"/>
      <c r="J5709" s="34" t="s">
        <v>20</v>
      </c>
      <c r="K5709" s="34">
        <v>18214</v>
      </c>
      <c r="L5709" s="34" t="s">
        <v>66</v>
      </c>
      <c r="M5709" s="34" t="s">
        <v>57</v>
      </c>
      <c r="N5709" s="34" t="s">
        <v>86</v>
      </c>
      <c r="O5709" s="34">
        <v>40960</v>
      </c>
      <c r="P5709" s="34">
        <v>44433</v>
      </c>
      <c r="Q5709" s="34" t="s">
        <v>24</v>
      </c>
    </row>
    <row r="5710" spans="1:17">
      <c r="A5710" s="34">
        <v>167302</v>
      </c>
      <c r="B5710" s="34" t="s">
        <v>17</v>
      </c>
      <c r="C5710" s="34" t="s">
        <v>71</v>
      </c>
      <c r="D5710" s="34" t="s">
        <v>19</v>
      </c>
      <c r="E5710" s="34"/>
      <c r="F5710" s="34"/>
      <c r="G5710" s="34"/>
      <c r="H5710" s="34" t="s">
        <v>19</v>
      </c>
      <c r="I5710" s="34"/>
      <c r="J5710" s="34" t="s">
        <v>20</v>
      </c>
      <c r="K5710" s="34">
        <v>21785</v>
      </c>
      <c r="L5710" s="34" t="s">
        <v>82</v>
      </c>
      <c r="M5710" s="34" t="s">
        <v>27</v>
      </c>
      <c r="N5710" s="34" t="s">
        <v>43</v>
      </c>
      <c r="O5710" s="34" t="s">
        <v>36</v>
      </c>
      <c r="P5710" s="34" t="s">
        <v>36</v>
      </c>
      <c r="Q5710" s="34" t="s">
        <v>36</v>
      </c>
    </row>
    <row r="5711" spans="1:17">
      <c r="A5711" s="34">
        <v>155535</v>
      </c>
      <c r="B5711" s="34" t="s">
        <v>17</v>
      </c>
      <c r="C5711" s="34" t="s">
        <v>18</v>
      </c>
      <c r="D5711" s="34" t="s">
        <v>19</v>
      </c>
      <c r="E5711" s="34"/>
      <c r="F5711" s="34"/>
      <c r="G5711" s="34"/>
      <c r="H5711" s="34" t="s">
        <v>19</v>
      </c>
      <c r="I5711" s="34"/>
      <c r="J5711" s="34" t="s">
        <v>30</v>
      </c>
      <c r="K5711" s="34">
        <v>36498</v>
      </c>
      <c r="L5711" s="34" t="s">
        <v>136</v>
      </c>
      <c r="M5711" s="34" t="s">
        <v>22</v>
      </c>
      <c r="N5711" s="34" t="s">
        <v>28</v>
      </c>
      <c r="O5711" s="34" t="s">
        <v>36</v>
      </c>
      <c r="P5711" s="34" t="s">
        <v>36</v>
      </c>
      <c r="Q5711" s="34" t="s">
        <v>36</v>
      </c>
    </row>
    <row r="5712" spans="1:17">
      <c r="A5712" s="34">
        <v>94173</v>
      </c>
      <c r="B5712" s="34" t="s">
        <v>17</v>
      </c>
      <c r="C5712" s="34" t="s">
        <v>18</v>
      </c>
      <c r="D5712" s="34" t="s">
        <v>19</v>
      </c>
      <c r="E5712" s="34"/>
      <c r="F5712" s="34"/>
      <c r="G5712" s="34"/>
      <c r="H5712" s="34" t="s">
        <v>19</v>
      </c>
      <c r="I5712" s="34"/>
      <c r="J5712" s="34" t="s">
        <v>20</v>
      </c>
      <c r="K5712" s="34">
        <v>30504</v>
      </c>
      <c r="L5712" s="34" t="s">
        <v>21</v>
      </c>
      <c r="M5712" s="34" t="s">
        <v>22</v>
      </c>
      <c r="N5712" s="34" t="s">
        <v>32</v>
      </c>
      <c r="O5712" s="34">
        <v>40981</v>
      </c>
      <c r="P5712" s="34">
        <v>41214</v>
      </c>
      <c r="Q5712" s="34" t="s">
        <v>36</v>
      </c>
    </row>
    <row r="5713" spans="1:17">
      <c r="A5713" s="34">
        <v>112870</v>
      </c>
      <c r="B5713" s="34" t="s">
        <v>17</v>
      </c>
      <c r="C5713" s="34" t="s">
        <v>18</v>
      </c>
      <c r="D5713" s="34" t="s">
        <v>19</v>
      </c>
      <c r="E5713" s="34"/>
      <c r="F5713" s="34"/>
      <c r="G5713" s="34"/>
      <c r="H5713" s="34" t="s">
        <v>19</v>
      </c>
      <c r="I5713" s="34"/>
      <c r="J5713" s="34" t="s">
        <v>30</v>
      </c>
      <c r="K5713" s="34">
        <v>19649</v>
      </c>
      <c r="L5713" s="34" t="s">
        <v>419</v>
      </c>
      <c r="M5713" s="34" t="s">
        <v>23</v>
      </c>
      <c r="N5713" s="34" t="s">
        <v>34</v>
      </c>
      <c r="O5713" s="34" t="s">
        <v>36</v>
      </c>
      <c r="P5713" s="34" t="s">
        <v>36</v>
      </c>
      <c r="Q5713" s="34" t="s">
        <v>24</v>
      </c>
    </row>
    <row r="5714" spans="1:17">
      <c r="A5714" s="34">
        <v>125885</v>
      </c>
      <c r="B5714" s="34" t="s">
        <v>17</v>
      </c>
      <c r="C5714" s="34" t="s">
        <v>18</v>
      </c>
      <c r="D5714" s="34" t="s">
        <v>19</v>
      </c>
      <c r="E5714" s="34"/>
      <c r="F5714" s="34"/>
      <c r="G5714" s="34"/>
      <c r="H5714" s="34" t="s">
        <v>19</v>
      </c>
      <c r="I5714" s="34"/>
      <c r="J5714" s="34" t="s">
        <v>30</v>
      </c>
      <c r="K5714" s="34">
        <v>16979</v>
      </c>
      <c r="L5714" s="34" t="s">
        <v>59</v>
      </c>
      <c r="M5714" s="34" t="s">
        <v>27</v>
      </c>
      <c r="N5714" s="34" t="s">
        <v>34</v>
      </c>
      <c r="O5714" s="34">
        <v>43433</v>
      </c>
      <c r="P5714" s="34">
        <v>45027</v>
      </c>
      <c r="Q5714" s="34" t="s">
        <v>41</v>
      </c>
    </row>
    <row r="5715" spans="1:17">
      <c r="A5715" s="34">
        <v>140837</v>
      </c>
      <c r="B5715" s="34" t="s">
        <v>17</v>
      </c>
      <c r="C5715" s="34" t="s">
        <v>18</v>
      </c>
      <c r="D5715" s="34" t="s">
        <v>19</v>
      </c>
      <c r="E5715" s="34"/>
      <c r="F5715" s="34"/>
      <c r="G5715" s="34"/>
      <c r="H5715" s="34" t="s">
        <v>19</v>
      </c>
      <c r="I5715" s="34"/>
      <c r="J5715" s="34" t="s">
        <v>30</v>
      </c>
      <c r="K5715" s="34">
        <v>38420</v>
      </c>
      <c r="L5715" s="34" t="s">
        <v>124</v>
      </c>
      <c r="M5715" s="34" t="s">
        <v>57</v>
      </c>
      <c r="N5715" s="34" t="s">
        <v>34</v>
      </c>
      <c r="O5715" s="34" t="s">
        <v>36</v>
      </c>
      <c r="P5715" s="34" t="s">
        <v>36</v>
      </c>
      <c r="Q5715" s="34" t="s">
        <v>36</v>
      </c>
    </row>
    <row r="5716" spans="1:17">
      <c r="A5716" s="34">
        <v>136050</v>
      </c>
      <c r="B5716" s="34" t="s">
        <v>17</v>
      </c>
      <c r="C5716" s="34" t="s">
        <v>18</v>
      </c>
      <c r="D5716" s="34" t="s">
        <v>19</v>
      </c>
      <c r="E5716" s="34"/>
      <c r="F5716" s="34"/>
      <c r="G5716" s="34"/>
      <c r="H5716" s="34" t="s">
        <v>19</v>
      </c>
      <c r="I5716" s="34"/>
      <c r="J5716" s="34" t="s">
        <v>20</v>
      </c>
      <c r="K5716" s="34">
        <v>37252</v>
      </c>
      <c r="L5716" s="34" t="s">
        <v>48</v>
      </c>
      <c r="M5716" s="34" t="s">
        <v>27</v>
      </c>
      <c r="N5716" s="34" t="s">
        <v>43</v>
      </c>
      <c r="O5716" s="34">
        <v>43634</v>
      </c>
      <c r="P5716" s="34">
        <v>43814</v>
      </c>
      <c r="Q5716" s="34" t="s">
        <v>41</v>
      </c>
    </row>
    <row r="5717" spans="1:17">
      <c r="A5717" s="34">
        <v>80946</v>
      </c>
      <c r="B5717" s="34" t="s">
        <v>17</v>
      </c>
      <c r="C5717" s="34" t="s">
        <v>18</v>
      </c>
      <c r="D5717" s="34" t="s">
        <v>19</v>
      </c>
      <c r="E5717" s="34"/>
      <c r="F5717" s="34"/>
      <c r="G5717" s="34"/>
      <c r="H5717" s="34" t="s">
        <v>19</v>
      </c>
      <c r="I5717" s="34"/>
      <c r="J5717" s="34" t="s">
        <v>20</v>
      </c>
      <c r="K5717" s="34">
        <v>35166</v>
      </c>
      <c r="L5717" s="34" t="s">
        <v>37</v>
      </c>
      <c r="M5717" s="34" t="s">
        <v>27</v>
      </c>
      <c r="N5717" s="34" t="s">
        <v>34</v>
      </c>
      <c r="O5717" s="34">
        <v>40334</v>
      </c>
      <c r="P5717" s="34">
        <v>40862</v>
      </c>
      <c r="Q5717" s="34" t="s">
        <v>36</v>
      </c>
    </row>
    <row r="5718" spans="1:17">
      <c r="A5718" s="34">
        <v>150528</v>
      </c>
      <c r="B5718" s="34" t="s">
        <v>17</v>
      </c>
      <c r="C5718" s="34" t="s">
        <v>18</v>
      </c>
      <c r="D5718" s="34" t="s">
        <v>19</v>
      </c>
      <c r="E5718" s="34"/>
      <c r="F5718" s="34"/>
      <c r="G5718" s="34"/>
      <c r="H5718" s="34" t="s">
        <v>19</v>
      </c>
      <c r="I5718" s="34"/>
      <c r="J5718" s="34" t="s">
        <v>30</v>
      </c>
      <c r="K5718" s="34">
        <v>38279</v>
      </c>
      <c r="L5718" s="34" t="s">
        <v>59</v>
      </c>
      <c r="M5718" s="34" t="s">
        <v>27</v>
      </c>
      <c r="N5718" s="34" t="s">
        <v>28</v>
      </c>
      <c r="O5718" s="34">
        <v>44397</v>
      </c>
      <c r="P5718" s="34">
        <v>45154</v>
      </c>
      <c r="Q5718" s="34" t="s">
        <v>41</v>
      </c>
    </row>
    <row r="5719" spans="1:17">
      <c r="A5719" s="34">
        <v>116222</v>
      </c>
      <c r="B5719" s="34" t="s">
        <v>17</v>
      </c>
      <c r="C5719" s="34" t="s">
        <v>18</v>
      </c>
      <c r="D5719" s="34" t="s">
        <v>19</v>
      </c>
      <c r="E5719" s="34"/>
      <c r="F5719" s="34"/>
      <c r="G5719" s="34"/>
      <c r="H5719" s="34" t="s">
        <v>19</v>
      </c>
      <c r="I5719" s="34"/>
      <c r="J5719" s="34" t="s">
        <v>30</v>
      </c>
      <c r="K5719" s="34">
        <v>36800</v>
      </c>
      <c r="L5719" s="34" t="s">
        <v>78</v>
      </c>
      <c r="M5719" s="34" t="s">
        <v>22</v>
      </c>
      <c r="N5719" s="34" t="s">
        <v>32</v>
      </c>
      <c r="O5719" s="34">
        <v>42424</v>
      </c>
      <c r="P5719" s="34">
        <v>42581</v>
      </c>
      <c r="Q5719" s="34" t="s">
        <v>77</v>
      </c>
    </row>
    <row r="5720" spans="1:17">
      <c r="A5720" s="34">
        <v>153871</v>
      </c>
      <c r="B5720" s="34" t="s">
        <v>17</v>
      </c>
      <c r="C5720" s="34" t="s">
        <v>18</v>
      </c>
      <c r="D5720" s="34" t="s">
        <v>19</v>
      </c>
      <c r="E5720" s="34"/>
      <c r="F5720" s="34"/>
      <c r="G5720" s="34"/>
      <c r="H5720" s="34" t="s">
        <v>19</v>
      </c>
      <c r="I5720" s="34"/>
      <c r="J5720" s="34" t="s">
        <v>30</v>
      </c>
      <c r="K5720" s="34">
        <v>38556</v>
      </c>
      <c r="L5720" s="34" t="s">
        <v>45</v>
      </c>
      <c r="M5720" s="34" t="s">
        <v>22</v>
      </c>
      <c r="N5720" s="34" t="s">
        <v>34</v>
      </c>
      <c r="O5720" s="34">
        <v>44463</v>
      </c>
      <c r="P5720" s="34">
        <v>44777</v>
      </c>
      <c r="Q5720" s="34" t="s">
        <v>24</v>
      </c>
    </row>
    <row r="5721" spans="1:17">
      <c r="A5721" s="34">
        <v>51887</v>
      </c>
      <c r="B5721" s="34" t="s">
        <v>17</v>
      </c>
      <c r="C5721" s="34" t="s">
        <v>25</v>
      </c>
      <c r="D5721" s="34" t="s">
        <v>19</v>
      </c>
      <c r="E5721" s="34"/>
      <c r="F5721" s="34"/>
      <c r="G5721" s="34"/>
      <c r="H5721" s="34" t="s">
        <v>19</v>
      </c>
      <c r="I5721" s="34"/>
      <c r="J5721" s="34" t="s">
        <v>20</v>
      </c>
      <c r="K5721" s="34">
        <v>17962</v>
      </c>
      <c r="L5721" s="34" t="s">
        <v>37</v>
      </c>
      <c r="M5721" s="34" t="s">
        <v>27</v>
      </c>
      <c r="N5721" s="34" t="s">
        <v>32</v>
      </c>
      <c r="O5721" s="34">
        <v>40717</v>
      </c>
      <c r="P5721" s="34"/>
      <c r="Q5721" s="34" t="s">
        <v>24</v>
      </c>
    </row>
    <row r="5722" spans="1:17">
      <c r="A5722" s="34">
        <v>164910</v>
      </c>
      <c r="B5722" s="34" t="s">
        <v>17</v>
      </c>
      <c r="C5722" s="34" t="s">
        <v>25</v>
      </c>
      <c r="D5722" s="34" t="s">
        <v>19</v>
      </c>
      <c r="E5722" s="34"/>
      <c r="F5722" s="34"/>
      <c r="G5722" s="34"/>
      <c r="H5722" s="34" t="s">
        <v>19</v>
      </c>
      <c r="I5722" s="34"/>
      <c r="J5722" s="34" t="s">
        <v>20</v>
      </c>
      <c r="K5722" s="34">
        <v>40122</v>
      </c>
      <c r="L5722" s="34" t="s">
        <v>66</v>
      </c>
      <c r="M5722" s="34" t="s">
        <v>57</v>
      </c>
      <c r="N5722" s="34" t="s">
        <v>34</v>
      </c>
      <c r="O5722" s="34">
        <v>45275</v>
      </c>
      <c r="P5722" s="34"/>
      <c r="Q5722" s="34" t="s">
        <v>24</v>
      </c>
    </row>
    <row r="5723" spans="1:17">
      <c r="A5723" s="34">
        <v>108320</v>
      </c>
      <c r="B5723" s="34" t="s">
        <v>17</v>
      </c>
      <c r="C5723" s="34" t="s">
        <v>18</v>
      </c>
      <c r="D5723" s="34" t="s">
        <v>19</v>
      </c>
      <c r="E5723" s="34"/>
      <c r="F5723" s="34"/>
      <c r="G5723" s="34"/>
      <c r="H5723" s="34" t="s">
        <v>19</v>
      </c>
      <c r="I5723" s="34"/>
      <c r="J5723" s="34" t="s">
        <v>20</v>
      </c>
      <c r="K5723" s="34">
        <v>23861</v>
      </c>
      <c r="L5723" s="34" t="s">
        <v>121</v>
      </c>
      <c r="M5723" s="34" t="s">
        <v>22</v>
      </c>
      <c r="N5723" s="34" t="s">
        <v>32</v>
      </c>
      <c r="O5723" s="34">
        <v>41820</v>
      </c>
      <c r="P5723" s="34">
        <v>42109</v>
      </c>
      <c r="Q5723" s="34" t="s">
        <v>24</v>
      </c>
    </row>
    <row r="5724" spans="1:17">
      <c r="A5724" s="34">
        <v>115406</v>
      </c>
      <c r="B5724" s="34" t="s">
        <v>17</v>
      </c>
      <c r="C5724" s="34" t="s">
        <v>18</v>
      </c>
      <c r="D5724" s="34" t="s">
        <v>19</v>
      </c>
      <c r="E5724" s="34"/>
      <c r="F5724" s="34"/>
      <c r="G5724" s="34"/>
      <c r="H5724" s="34" t="s">
        <v>19</v>
      </c>
      <c r="I5724" s="34"/>
      <c r="J5724" s="34" t="s">
        <v>20</v>
      </c>
      <c r="K5724" s="34">
        <v>23181</v>
      </c>
      <c r="L5724" s="34" t="s">
        <v>26</v>
      </c>
      <c r="M5724" s="34" t="s">
        <v>27</v>
      </c>
      <c r="N5724" s="34" t="s">
        <v>32</v>
      </c>
      <c r="O5724" s="34">
        <v>42819</v>
      </c>
      <c r="P5724" s="34">
        <v>44910</v>
      </c>
      <c r="Q5724" s="34" t="s">
        <v>38</v>
      </c>
    </row>
    <row r="5725" spans="1:17">
      <c r="A5725" s="34">
        <v>162042</v>
      </c>
      <c r="B5725" s="34" t="s">
        <v>17</v>
      </c>
      <c r="C5725" s="34" t="s">
        <v>25</v>
      </c>
      <c r="D5725" s="34" t="s">
        <v>19</v>
      </c>
      <c r="E5725" s="34"/>
      <c r="F5725" s="34"/>
      <c r="G5725" s="34"/>
      <c r="H5725" s="34" t="s">
        <v>19</v>
      </c>
      <c r="I5725" s="34"/>
      <c r="J5725" s="34" t="s">
        <v>20</v>
      </c>
      <c r="K5725" s="34">
        <v>16345</v>
      </c>
      <c r="L5725" s="34" t="s">
        <v>58</v>
      </c>
      <c r="M5725" s="34" t="s">
        <v>27</v>
      </c>
      <c r="N5725" s="34" t="s">
        <v>34</v>
      </c>
      <c r="O5725" s="34">
        <v>44589</v>
      </c>
      <c r="P5725" s="34"/>
      <c r="Q5725" s="34" t="s">
        <v>41</v>
      </c>
    </row>
    <row r="5726" spans="1:17">
      <c r="A5726" s="34">
        <v>2122</v>
      </c>
      <c r="B5726" s="34" t="s">
        <v>17</v>
      </c>
      <c r="C5726" s="34" t="s">
        <v>18</v>
      </c>
      <c r="D5726" s="34" t="s">
        <v>19</v>
      </c>
      <c r="E5726" s="34"/>
      <c r="F5726" s="34"/>
      <c r="G5726" s="34"/>
      <c r="H5726" s="34" t="s">
        <v>19</v>
      </c>
      <c r="I5726" s="34"/>
      <c r="J5726" s="34" t="s">
        <v>20</v>
      </c>
      <c r="K5726" s="34">
        <v>14436</v>
      </c>
      <c r="L5726" s="34" t="s">
        <v>26</v>
      </c>
      <c r="M5726" s="34" t="s">
        <v>27</v>
      </c>
      <c r="N5726" s="34" t="s">
        <v>34</v>
      </c>
      <c r="O5726" s="34">
        <v>39391</v>
      </c>
      <c r="P5726" s="34">
        <v>41117</v>
      </c>
      <c r="Q5726" s="34" t="s">
        <v>36</v>
      </c>
    </row>
    <row r="5727" spans="1:17">
      <c r="A5727" s="34">
        <v>60589</v>
      </c>
      <c r="B5727" s="34" t="s">
        <v>17</v>
      </c>
      <c r="C5727" s="34" t="s">
        <v>18</v>
      </c>
      <c r="D5727" s="34" t="s">
        <v>19</v>
      </c>
      <c r="E5727" s="34"/>
      <c r="F5727" s="34"/>
      <c r="G5727" s="34"/>
      <c r="H5727" s="34" t="s">
        <v>19</v>
      </c>
      <c r="I5727" s="34"/>
      <c r="J5727" s="34" t="s">
        <v>20</v>
      </c>
      <c r="K5727" s="34">
        <v>13806</v>
      </c>
      <c r="L5727" s="34" t="s">
        <v>65</v>
      </c>
      <c r="M5727" s="34" t="s">
        <v>27</v>
      </c>
      <c r="N5727" s="34" t="s">
        <v>34</v>
      </c>
      <c r="O5727" s="34">
        <v>38810</v>
      </c>
      <c r="P5727" s="34">
        <v>43129</v>
      </c>
      <c r="Q5727" s="34" t="s">
        <v>41</v>
      </c>
    </row>
    <row r="5728" spans="1:17">
      <c r="A5728" s="34">
        <v>156070</v>
      </c>
      <c r="B5728" s="34" t="s">
        <v>17</v>
      </c>
      <c r="C5728" s="34" t="s">
        <v>18</v>
      </c>
      <c r="D5728" s="34" t="s">
        <v>19</v>
      </c>
      <c r="E5728" s="34"/>
      <c r="F5728" s="34"/>
      <c r="G5728" s="34"/>
      <c r="H5728" s="34" t="s">
        <v>19</v>
      </c>
      <c r="I5728" s="34"/>
      <c r="J5728" s="34" t="s">
        <v>20</v>
      </c>
      <c r="K5728" s="34">
        <v>21953</v>
      </c>
      <c r="L5728" s="34" t="s">
        <v>39</v>
      </c>
      <c r="M5728" s="34" t="s">
        <v>22</v>
      </c>
      <c r="N5728" s="34" t="s">
        <v>34</v>
      </c>
      <c r="O5728" s="34">
        <v>44713</v>
      </c>
      <c r="P5728" s="34">
        <v>44951</v>
      </c>
      <c r="Q5728" s="34" t="s">
        <v>24</v>
      </c>
    </row>
    <row r="5729" spans="1:17">
      <c r="A5729" s="34">
        <v>80947</v>
      </c>
      <c r="B5729" s="34" t="s">
        <v>17</v>
      </c>
      <c r="C5729" s="34" t="s">
        <v>18</v>
      </c>
      <c r="D5729" s="34" t="s">
        <v>19</v>
      </c>
      <c r="E5729" s="34"/>
      <c r="F5729" s="34"/>
      <c r="G5729" s="34"/>
      <c r="H5729" s="34" t="s">
        <v>19</v>
      </c>
      <c r="I5729" s="34"/>
      <c r="J5729" s="34" t="s">
        <v>20</v>
      </c>
      <c r="K5729" s="34">
        <v>34334</v>
      </c>
      <c r="L5729" s="34" t="s">
        <v>82</v>
      </c>
      <c r="M5729" s="34" t="s">
        <v>27</v>
      </c>
      <c r="N5729" s="34" t="s">
        <v>34</v>
      </c>
      <c r="O5729" s="34">
        <v>40320</v>
      </c>
      <c r="P5729" s="34">
        <v>41153</v>
      </c>
      <c r="Q5729" s="34" t="s">
        <v>36</v>
      </c>
    </row>
    <row r="5730" spans="1:17">
      <c r="A5730" s="34">
        <v>154829</v>
      </c>
      <c r="B5730" s="34" t="s">
        <v>17</v>
      </c>
      <c r="C5730" s="34" t="s">
        <v>18</v>
      </c>
      <c r="D5730" s="34" t="s">
        <v>19</v>
      </c>
      <c r="E5730" s="34"/>
      <c r="F5730" s="34"/>
      <c r="G5730" s="34"/>
      <c r="H5730" s="34" t="s">
        <v>19</v>
      </c>
      <c r="I5730" s="34"/>
      <c r="J5730" s="34" t="s">
        <v>20</v>
      </c>
      <c r="K5730" s="34">
        <v>38587</v>
      </c>
      <c r="L5730" s="34" t="s">
        <v>54</v>
      </c>
      <c r="M5730" s="34" t="s">
        <v>27</v>
      </c>
      <c r="N5730" s="34" t="s">
        <v>34</v>
      </c>
      <c r="O5730" s="34" t="s">
        <v>36</v>
      </c>
      <c r="P5730" s="34" t="s">
        <v>36</v>
      </c>
      <c r="Q5730" s="34" t="s">
        <v>36</v>
      </c>
    </row>
    <row r="5731" spans="1:17">
      <c r="A5731" s="34">
        <v>140163</v>
      </c>
      <c r="B5731" s="34" t="s">
        <v>17</v>
      </c>
      <c r="C5731" s="34" t="s">
        <v>18</v>
      </c>
      <c r="D5731" s="34" t="s">
        <v>19</v>
      </c>
      <c r="E5731" s="34"/>
      <c r="F5731" s="34"/>
      <c r="G5731" s="34"/>
      <c r="H5731" s="34" t="s">
        <v>19</v>
      </c>
      <c r="I5731" s="34"/>
      <c r="J5731" s="34" t="s">
        <v>30</v>
      </c>
      <c r="K5731" s="34">
        <v>22857</v>
      </c>
      <c r="L5731" s="34" t="s">
        <v>59</v>
      </c>
      <c r="M5731" s="34" t="s">
        <v>27</v>
      </c>
      <c r="N5731" s="34" t="s">
        <v>34</v>
      </c>
      <c r="O5731" s="34" t="s">
        <v>36</v>
      </c>
      <c r="P5731" s="34" t="s">
        <v>36</v>
      </c>
      <c r="Q5731" s="34" t="s">
        <v>36</v>
      </c>
    </row>
    <row r="5732" spans="1:17">
      <c r="A5732" s="34">
        <v>120275</v>
      </c>
      <c r="B5732" s="34" t="s">
        <v>17</v>
      </c>
      <c r="C5732" s="34" t="s">
        <v>18</v>
      </c>
      <c r="D5732" s="34" t="s">
        <v>19</v>
      </c>
      <c r="E5732" s="34"/>
      <c r="F5732" s="34"/>
      <c r="G5732" s="34"/>
      <c r="H5732" s="34" t="s">
        <v>19</v>
      </c>
      <c r="I5732" s="34"/>
      <c r="J5732" s="34" t="s">
        <v>30</v>
      </c>
      <c r="K5732" s="34">
        <v>37002</v>
      </c>
      <c r="L5732" s="34" t="s">
        <v>33</v>
      </c>
      <c r="M5732" s="34" t="s">
        <v>22</v>
      </c>
      <c r="N5732" s="34" t="s">
        <v>34</v>
      </c>
      <c r="O5732" s="34">
        <v>42791</v>
      </c>
      <c r="P5732" s="34">
        <v>43162</v>
      </c>
      <c r="Q5732" s="34" t="s">
        <v>24</v>
      </c>
    </row>
    <row r="5733" spans="1:17">
      <c r="A5733" s="34">
        <v>80948</v>
      </c>
      <c r="B5733" s="34" t="s">
        <v>17</v>
      </c>
      <c r="C5733" s="34" t="s">
        <v>18</v>
      </c>
      <c r="D5733" s="34" t="s">
        <v>19</v>
      </c>
      <c r="E5733" s="34"/>
      <c r="F5733" s="34"/>
      <c r="G5733" s="34"/>
      <c r="H5733" s="34" t="s">
        <v>19</v>
      </c>
      <c r="I5733" s="34"/>
      <c r="J5733" s="34" t="s">
        <v>20</v>
      </c>
      <c r="K5733" s="34">
        <v>17683</v>
      </c>
      <c r="L5733" s="34" t="s">
        <v>65</v>
      </c>
      <c r="M5733" s="34" t="s">
        <v>27</v>
      </c>
      <c r="N5733" s="34" t="s">
        <v>34</v>
      </c>
      <c r="O5733" s="34">
        <v>40509</v>
      </c>
      <c r="P5733" s="34">
        <v>40862</v>
      </c>
      <c r="Q5733" s="34" t="s">
        <v>36</v>
      </c>
    </row>
    <row r="5734" spans="1:17">
      <c r="A5734" s="34">
        <v>159700</v>
      </c>
      <c r="B5734" s="34" t="s">
        <v>17</v>
      </c>
      <c r="C5734" s="34" t="s">
        <v>18</v>
      </c>
      <c r="D5734" s="34" t="s">
        <v>19</v>
      </c>
      <c r="E5734" s="34"/>
      <c r="F5734" s="34"/>
      <c r="G5734" s="34"/>
      <c r="H5734" s="34" t="s">
        <v>19</v>
      </c>
      <c r="I5734" s="34"/>
      <c r="J5734" s="34" t="s">
        <v>20</v>
      </c>
      <c r="K5734" s="34">
        <v>39514</v>
      </c>
      <c r="L5734" s="34" t="s">
        <v>65</v>
      </c>
      <c r="M5734" s="34" t="s">
        <v>27</v>
      </c>
      <c r="N5734" s="34" t="s">
        <v>40</v>
      </c>
      <c r="O5734" s="34">
        <v>44967</v>
      </c>
      <c r="P5734" s="34"/>
      <c r="Q5734" s="34" t="s">
        <v>24</v>
      </c>
    </row>
    <row r="5735" spans="1:17">
      <c r="A5735" s="34">
        <v>163009</v>
      </c>
      <c r="B5735" s="34" t="s">
        <v>17</v>
      </c>
      <c r="C5735" s="34" t="s">
        <v>25</v>
      </c>
      <c r="D5735" s="34" t="s">
        <v>19</v>
      </c>
      <c r="E5735" s="34"/>
      <c r="F5735" s="34"/>
      <c r="G5735" s="34"/>
      <c r="H5735" s="34" t="s">
        <v>19</v>
      </c>
      <c r="I5735" s="34"/>
      <c r="J5735" s="34" t="s">
        <v>20</v>
      </c>
      <c r="K5735" s="34">
        <v>20047</v>
      </c>
      <c r="L5735" s="34" t="s">
        <v>44</v>
      </c>
      <c r="M5735" s="34" t="s">
        <v>27</v>
      </c>
      <c r="N5735" s="34" t="s">
        <v>34</v>
      </c>
      <c r="O5735" s="34">
        <v>45204</v>
      </c>
      <c r="P5735" s="34"/>
      <c r="Q5735" s="34" t="s">
        <v>24</v>
      </c>
    </row>
    <row r="5736" spans="1:17">
      <c r="A5736" s="34">
        <v>128388</v>
      </c>
      <c r="B5736" s="34" t="s">
        <v>17</v>
      </c>
      <c r="C5736" s="34" t="s">
        <v>18</v>
      </c>
      <c r="D5736" s="34" t="s">
        <v>19</v>
      </c>
      <c r="E5736" s="34"/>
      <c r="F5736" s="34"/>
      <c r="G5736" s="34"/>
      <c r="H5736" s="34" t="s">
        <v>19</v>
      </c>
      <c r="I5736" s="34"/>
      <c r="J5736" s="34" t="s">
        <v>20</v>
      </c>
      <c r="K5736" s="34">
        <v>24850</v>
      </c>
      <c r="L5736" s="34" t="s">
        <v>420</v>
      </c>
      <c r="M5736" s="34" t="s">
        <v>52</v>
      </c>
      <c r="N5736" s="34" t="s">
        <v>34</v>
      </c>
      <c r="O5736" s="34" t="s">
        <v>36</v>
      </c>
      <c r="P5736" s="34" t="s">
        <v>36</v>
      </c>
      <c r="Q5736" s="34" t="s">
        <v>36</v>
      </c>
    </row>
    <row r="5737" spans="1:17">
      <c r="A5737" s="34">
        <v>153041</v>
      </c>
      <c r="B5737" s="34" t="s">
        <v>17</v>
      </c>
      <c r="C5737" s="34" t="s">
        <v>25</v>
      </c>
      <c r="D5737" s="34" t="s">
        <v>19</v>
      </c>
      <c r="E5737" s="34"/>
      <c r="F5737" s="34"/>
      <c r="G5737" s="34"/>
      <c r="H5737" s="34" t="s">
        <v>19</v>
      </c>
      <c r="I5737" s="34"/>
      <c r="J5737" s="34" t="s">
        <v>30</v>
      </c>
      <c r="K5737" s="34">
        <v>21854</v>
      </c>
      <c r="L5737" s="34" t="s">
        <v>124</v>
      </c>
      <c r="M5737" s="34" t="s">
        <v>57</v>
      </c>
      <c r="N5737" s="34" t="s">
        <v>34</v>
      </c>
      <c r="O5737" s="34">
        <v>44501</v>
      </c>
      <c r="P5737" s="34"/>
      <c r="Q5737" s="34" t="s">
        <v>24</v>
      </c>
    </row>
    <row r="5738" spans="1:17">
      <c r="A5738" s="34">
        <v>109932</v>
      </c>
      <c r="B5738" s="34" t="s">
        <v>17</v>
      </c>
      <c r="C5738" s="34" t="s">
        <v>18</v>
      </c>
      <c r="D5738" s="34" t="s">
        <v>19</v>
      </c>
      <c r="E5738" s="34"/>
      <c r="F5738" s="34"/>
      <c r="G5738" s="34"/>
      <c r="H5738" s="34" t="s">
        <v>19</v>
      </c>
      <c r="I5738" s="34"/>
      <c r="J5738" s="34" t="s">
        <v>30</v>
      </c>
      <c r="K5738" s="34"/>
      <c r="L5738" s="34" t="s">
        <v>65</v>
      </c>
      <c r="M5738" s="34" t="s">
        <v>27</v>
      </c>
      <c r="N5738" s="34" t="s">
        <v>34</v>
      </c>
      <c r="O5738" s="34">
        <v>42219</v>
      </c>
      <c r="P5738" s="34">
        <v>42219</v>
      </c>
      <c r="Q5738" s="34" t="s">
        <v>36</v>
      </c>
    </row>
    <row r="5739" spans="1:17">
      <c r="A5739" s="34">
        <v>104902</v>
      </c>
      <c r="B5739" s="34" t="s">
        <v>17</v>
      </c>
      <c r="C5739" s="34" t="s">
        <v>18</v>
      </c>
      <c r="D5739" s="34" t="s">
        <v>19</v>
      </c>
      <c r="E5739" s="34"/>
      <c r="F5739" s="34"/>
      <c r="G5739" s="34"/>
      <c r="H5739" s="34" t="s">
        <v>19</v>
      </c>
      <c r="I5739" s="34"/>
      <c r="J5739" s="34" t="s">
        <v>20</v>
      </c>
      <c r="K5739" s="34">
        <v>35877</v>
      </c>
      <c r="L5739" s="34" t="s">
        <v>21</v>
      </c>
      <c r="M5739" s="34" t="s">
        <v>22</v>
      </c>
      <c r="N5739" s="34" t="s">
        <v>32</v>
      </c>
      <c r="O5739" s="34">
        <v>41468</v>
      </c>
      <c r="P5739" s="34">
        <v>41762</v>
      </c>
      <c r="Q5739" s="34" t="s">
        <v>36</v>
      </c>
    </row>
    <row r="5740" spans="1:17">
      <c r="A5740" s="34">
        <v>133913</v>
      </c>
      <c r="B5740" s="34" t="s">
        <v>17</v>
      </c>
      <c r="C5740" s="34" t="s">
        <v>18</v>
      </c>
      <c r="D5740" s="34" t="s">
        <v>19</v>
      </c>
      <c r="E5740" s="34"/>
      <c r="F5740" s="34"/>
      <c r="G5740" s="34"/>
      <c r="H5740" s="34" t="s">
        <v>19</v>
      </c>
      <c r="I5740" s="34"/>
      <c r="J5740" s="34" t="s">
        <v>20</v>
      </c>
      <c r="K5740" s="34">
        <v>36686</v>
      </c>
      <c r="L5740" s="34" t="s">
        <v>109</v>
      </c>
      <c r="M5740" s="34" t="s">
        <v>23</v>
      </c>
      <c r="N5740" s="34" t="s">
        <v>34</v>
      </c>
      <c r="O5740" s="34" t="s">
        <v>36</v>
      </c>
      <c r="P5740" s="34" t="s">
        <v>36</v>
      </c>
      <c r="Q5740" s="34" t="s">
        <v>36</v>
      </c>
    </row>
    <row r="5741" spans="1:17">
      <c r="A5741" s="34">
        <v>46825</v>
      </c>
      <c r="B5741" s="34" t="s">
        <v>17</v>
      </c>
      <c r="C5741" s="34" t="s">
        <v>18</v>
      </c>
      <c r="D5741" s="34" t="s">
        <v>19</v>
      </c>
      <c r="E5741" s="34"/>
      <c r="F5741" s="34"/>
      <c r="G5741" s="34"/>
      <c r="H5741" s="34" t="s">
        <v>19</v>
      </c>
      <c r="I5741" s="34"/>
      <c r="J5741" s="34" t="s">
        <v>20</v>
      </c>
      <c r="K5741" s="34">
        <v>10577</v>
      </c>
      <c r="L5741" s="34" t="s">
        <v>26</v>
      </c>
      <c r="M5741" s="34" t="s">
        <v>27</v>
      </c>
      <c r="N5741" s="34" t="s">
        <v>34</v>
      </c>
      <c r="O5741" s="34">
        <v>40212</v>
      </c>
      <c r="P5741" s="34">
        <v>41911</v>
      </c>
      <c r="Q5741" s="34" t="s">
        <v>36</v>
      </c>
    </row>
    <row r="5742" spans="1:17">
      <c r="A5742" s="34">
        <v>68145</v>
      </c>
      <c r="B5742" s="34" t="s">
        <v>17</v>
      </c>
      <c r="C5742" s="34" t="s">
        <v>25</v>
      </c>
      <c r="D5742" s="34" t="s">
        <v>19</v>
      </c>
      <c r="E5742" s="34"/>
      <c r="F5742" s="34"/>
      <c r="G5742" s="34"/>
      <c r="H5742" s="34" t="s">
        <v>19</v>
      </c>
      <c r="I5742" s="34"/>
      <c r="J5742" s="34" t="s">
        <v>20</v>
      </c>
      <c r="K5742" s="34">
        <v>20309</v>
      </c>
      <c r="L5742" s="34" t="s">
        <v>54</v>
      </c>
      <c r="M5742" s="34" t="s">
        <v>27</v>
      </c>
      <c r="N5742" s="34" t="s">
        <v>34</v>
      </c>
      <c r="O5742" s="34">
        <v>44383</v>
      </c>
      <c r="P5742" s="34"/>
      <c r="Q5742" s="34" t="s">
        <v>24</v>
      </c>
    </row>
    <row r="5743" spans="1:17">
      <c r="A5743" s="34">
        <v>68096</v>
      </c>
      <c r="B5743" s="34" t="s">
        <v>17</v>
      </c>
      <c r="C5743" s="34" t="s">
        <v>18</v>
      </c>
      <c r="D5743" s="34" t="s">
        <v>19</v>
      </c>
      <c r="E5743" s="34"/>
      <c r="F5743" s="34"/>
      <c r="G5743" s="34"/>
      <c r="H5743" s="34" t="s">
        <v>19</v>
      </c>
      <c r="I5743" s="34"/>
      <c r="J5743" s="34" t="s">
        <v>20</v>
      </c>
      <c r="K5743" s="34">
        <v>20010</v>
      </c>
      <c r="L5743" s="34" t="s">
        <v>110</v>
      </c>
      <c r="M5743" s="34" t="s">
        <v>22</v>
      </c>
      <c r="N5743" s="34" t="s">
        <v>34</v>
      </c>
      <c r="O5743" s="34">
        <v>43171</v>
      </c>
      <c r="P5743" s="34">
        <v>45450</v>
      </c>
      <c r="Q5743" s="34" t="s">
        <v>38</v>
      </c>
    </row>
    <row r="5744" spans="1:17">
      <c r="A5744" s="34">
        <v>104366</v>
      </c>
      <c r="B5744" s="34" t="s">
        <v>17</v>
      </c>
      <c r="C5744" s="34" t="s">
        <v>18</v>
      </c>
      <c r="D5744" s="34" t="s">
        <v>19</v>
      </c>
      <c r="E5744" s="34"/>
      <c r="F5744" s="34"/>
      <c r="G5744" s="34"/>
      <c r="H5744" s="34" t="s">
        <v>19</v>
      </c>
      <c r="I5744" s="34"/>
      <c r="J5744" s="34" t="s">
        <v>20</v>
      </c>
      <c r="K5744" s="34"/>
      <c r="L5744" s="34" t="s">
        <v>421</v>
      </c>
      <c r="M5744" s="34" t="s">
        <v>52</v>
      </c>
      <c r="N5744" s="34" t="s">
        <v>32</v>
      </c>
      <c r="O5744" s="34" t="s">
        <v>36</v>
      </c>
      <c r="P5744" s="34" t="s">
        <v>36</v>
      </c>
      <c r="Q5744" s="34" t="s">
        <v>36</v>
      </c>
    </row>
    <row r="5745" spans="1:17">
      <c r="A5745" s="34">
        <v>128568</v>
      </c>
      <c r="B5745" s="34" t="s">
        <v>17</v>
      </c>
      <c r="C5745" s="34" t="s">
        <v>18</v>
      </c>
      <c r="D5745" s="34" t="s">
        <v>19</v>
      </c>
      <c r="E5745" s="34"/>
      <c r="F5745" s="34"/>
      <c r="G5745" s="34"/>
      <c r="H5745" s="34" t="s">
        <v>19</v>
      </c>
      <c r="I5745" s="34"/>
      <c r="J5745" s="34" t="s">
        <v>20</v>
      </c>
      <c r="K5745" s="34">
        <v>35054</v>
      </c>
      <c r="L5745" s="34" t="s">
        <v>74</v>
      </c>
      <c r="M5745" s="34" t="s">
        <v>22</v>
      </c>
      <c r="N5745" s="34" t="s">
        <v>34</v>
      </c>
      <c r="O5745" s="34">
        <v>43257</v>
      </c>
      <c r="P5745" s="34">
        <v>43661</v>
      </c>
      <c r="Q5745" s="34" t="s">
        <v>77</v>
      </c>
    </row>
    <row r="5746" spans="1:17">
      <c r="A5746" s="34">
        <v>162241</v>
      </c>
      <c r="B5746" s="34" t="s">
        <v>17</v>
      </c>
      <c r="C5746" s="34" t="s">
        <v>25</v>
      </c>
      <c r="D5746" s="34" t="s">
        <v>19</v>
      </c>
      <c r="E5746" s="34"/>
      <c r="F5746" s="34"/>
      <c r="G5746" s="34"/>
      <c r="H5746" s="34" t="s">
        <v>19</v>
      </c>
      <c r="I5746" s="34"/>
      <c r="J5746" s="34" t="s">
        <v>20</v>
      </c>
      <c r="K5746" s="34">
        <v>39170</v>
      </c>
      <c r="L5746" s="34" t="s">
        <v>74</v>
      </c>
      <c r="M5746" s="34" t="s">
        <v>22</v>
      </c>
      <c r="N5746" s="34" t="s">
        <v>34</v>
      </c>
      <c r="O5746" s="34">
        <v>45132</v>
      </c>
      <c r="P5746" s="34"/>
      <c r="Q5746" s="34" t="s">
        <v>24</v>
      </c>
    </row>
    <row r="5747" spans="1:17">
      <c r="A5747" s="34">
        <v>119420</v>
      </c>
      <c r="B5747" s="34" t="s">
        <v>17</v>
      </c>
      <c r="C5747" s="34" t="s">
        <v>18</v>
      </c>
      <c r="D5747" s="34" t="s">
        <v>19</v>
      </c>
      <c r="E5747" s="34"/>
      <c r="F5747" s="34"/>
      <c r="G5747" s="34"/>
      <c r="H5747" s="34" t="s">
        <v>19</v>
      </c>
      <c r="I5747" s="34"/>
      <c r="J5747" s="34" t="s">
        <v>20</v>
      </c>
      <c r="K5747" s="34"/>
      <c r="L5747" s="34" t="s">
        <v>21</v>
      </c>
      <c r="M5747" s="34" t="s">
        <v>22</v>
      </c>
      <c r="N5747" s="34" t="s">
        <v>32</v>
      </c>
      <c r="O5747" s="34">
        <v>42696</v>
      </c>
      <c r="P5747" s="34">
        <v>42696</v>
      </c>
      <c r="Q5747" s="34" t="s">
        <v>36</v>
      </c>
    </row>
    <row r="5748" spans="1:17">
      <c r="A5748" s="34">
        <v>121778</v>
      </c>
      <c r="B5748" s="34" t="s">
        <v>17</v>
      </c>
      <c r="C5748" s="34" t="s">
        <v>18</v>
      </c>
      <c r="D5748" s="34" t="s">
        <v>19</v>
      </c>
      <c r="E5748" s="34"/>
      <c r="F5748" s="34"/>
      <c r="G5748" s="34"/>
      <c r="H5748" s="34" t="s">
        <v>19</v>
      </c>
      <c r="I5748" s="34"/>
      <c r="J5748" s="34" t="s">
        <v>20</v>
      </c>
      <c r="K5748" s="34">
        <v>35957</v>
      </c>
      <c r="L5748" s="34" t="s">
        <v>128</v>
      </c>
      <c r="M5748" s="34" t="s">
        <v>22</v>
      </c>
      <c r="N5748" s="34" t="s">
        <v>32</v>
      </c>
      <c r="O5748" s="34">
        <v>41835</v>
      </c>
      <c r="P5748" s="34">
        <v>44664</v>
      </c>
      <c r="Q5748" s="34" t="s">
        <v>24</v>
      </c>
    </row>
    <row r="5749" spans="1:17">
      <c r="A5749" s="34">
        <v>145730</v>
      </c>
      <c r="B5749" s="34" t="s">
        <v>17</v>
      </c>
      <c r="C5749" s="34" t="s">
        <v>25</v>
      </c>
      <c r="D5749" s="34" t="s">
        <v>19</v>
      </c>
      <c r="E5749" s="34"/>
      <c r="F5749" s="34"/>
      <c r="G5749" s="34"/>
      <c r="H5749" s="34" t="s">
        <v>19</v>
      </c>
      <c r="I5749" s="34"/>
      <c r="J5749" s="34" t="s">
        <v>20</v>
      </c>
      <c r="K5749" s="34">
        <v>36355</v>
      </c>
      <c r="L5749" s="34" t="s">
        <v>69</v>
      </c>
      <c r="M5749" s="34" t="s">
        <v>27</v>
      </c>
      <c r="N5749" s="34" t="s">
        <v>34</v>
      </c>
      <c r="O5749" s="34">
        <v>44331</v>
      </c>
      <c r="P5749" s="34"/>
      <c r="Q5749" s="34" t="s">
        <v>24</v>
      </c>
    </row>
    <row r="5750" spans="1:17">
      <c r="A5750" s="34">
        <v>65644</v>
      </c>
      <c r="B5750" s="34" t="s">
        <v>17</v>
      </c>
      <c r="C5750" s="34" t="s">
        <v>18</v>
      </c>
      <c r="D5750" s="34" t="s">
        <v>19</v>
      </c>
      <c r="E5750" s="34"/>
      <c r="F5750" s="34"/>
      <c r="G5750" s="34"/>
      <c r="H5750" s="34" t="s">
        <v>19</v>
      </c>
      <c r="I5750" s="34"/>
      <c r="J5750" s="34" t="s">
        <v>20</v>
      </c>
      <c r="K5750" s="34">
        <v>30660</v>
      </c>
      <c r="L5750" s="34" t="s">
        <v>65</v>
      </c>
      <c r="M5750" s="34" t="s">
        <v>27</v>
      </c>
      <c r="N5750" s="34" t="s">
        <v>34</v>
      </c>
      <c r="O5750" s="34">
        <v>40353</v>
      </c>
      <c r="P5750" s="34">
        <v>41814</v>
      </c>
      <c r="Q5750" s="34" t="s">
        <v>36</v>
      </c>
    </row>
    <row r="5751" spans="1:17">
      <c r="A5751" s="34">
        <v>111212</v>
      </c>
      <c r="B5751" s="34" t="s">
        <v>17</v>
      </c>
      <c r="C5751" s="34" t="s">
        <v>18</v>
      </c>
      <c r="D5751" s="34" t="s">
        <v>19</v>
      </c>
      <c r="E5751" s="34"/>
      <c r="F5751" s="34"/>
      <c r="G5751" s="34"/>
      <c r="H5751" s="34" t="s">
        <v>19</v>
      </c>
      <c r="I5751" s="34"/>
      <c r="J5751" s="34" t="s">
        <v>20</v>
      </c>
      <c r="K5751" s="34">
        <v>36285</v>
      </c>
      <c r="L5751" s="34" t="s">
        <v>66</v>
      </c>
      <c r="M5751" s="34" t="s">
        <v>57</v>
      </c>
      <c r="N5751" s="34" t="s">
        <v>32</v>
      </c>
      <c r="O5751" s="34">
        <v>42065</v>
      </c>
      <c r="P5751" s="34">
        <v>42993</v>
      </c>
      <c r="Q5751" s="34" t="s">
        <v>24</v>
      </c>
    </row>
    <row r="5752" spans="1:17">
      <c r="A5752" s="34">
        <v>128562</v>
      </c>
      <c r="B5752" s="34" t="s">
        <v>17</v>
      </c>
      <c r="C5752" s="34" t="s">
        <v>18</v>
      </c>
      <c r="D5752" s="34" t="s">
        <v>19</v>
      </c>
      <c r="E5752" s="34"/>
      <c r="F5752" s="34"/>
      <c r="G5752" s="34"/>
      <c r="H5752" s="34" t="s">
        <v>19</v>
      </c>
      <c r="I5752" s="34"/>
      <c r="J5752" s="34" t="s">
        <v>20</v>
      </c>
      <c r="K5752" s="34">
        <v>37732</v>
      </c>
      <c r="L5752" s="34" t="s">
        <v>128</v>
      </c>
      <c r="M5752" s="34" t="s">
        <v>22</v>
      </c>
      <c r="N5752" s="34" t="s">
        <v>34</v>
      </c>
      <c r="O5752" s="34" t="s">
        <v>36</v>
      </c>
      <c r="P5752" s="34" t="s">
        <v>36</v>
      </c>
      <c r="Q5752" s="34" t="s">
        <v>77</v>
      </c>
    </row>
    <row r="5753" spans="1:17">
      <c r="A5753" s="34">
        <v>81833</v>
      </c>
      <c r="B5753" s="34" t="s">
        <v>17</v>
      </c>
      <c r="C5753" s="34" t="s">
        <v>18</v>
      </c>
      <c r="D5753" s="34" t="s">
        <v>19</v>
      </c>
      <c r="E5753" s="34"/>
      <c r="F5753" s="34"/>
      <c r="G5753" s="34"/>
      <c r="H5753" s="34" t="s">
        <v>19</v>
      </c>
      <c r="I5753" s="34"/>
      <c r="J5753" s="34" t="s">
        <v>20</v>
      </c>
      <c r="K5753" s="34">
        <v>34604</v>
      </c>
      <c r="L5753" s="34" t="s">
        <v>37</v>
      </c>
      <c r="M5753" s="34" t="s">
        <v>27</v>
      </c>
      <c r="N5753" s="34" t="s">
        <v>34</v>
      </c>
      <c r="O5753" s="34">
        <v>40857</v>
      </c>
      <c r="P5753" s="34">
        <v>41320</v>
      </c>
      <c r="Q5753" s="34" t="s">
        <v>36</v>
      </c>
    </row>
    <row r="5754" spans="1:17">
      <c r="A5754" s="34">
        <v>81831</v>
      </c>
      <c r="B5754" s="34" t="s">
        <v>17</v>
      </c>
      <c r="C5754" s="34" t="s">
        <v>18</v>
      </c>
      <c r="D5754" s="34" t="s">
        <v>19</v>
      </c>
      <c r="E5754" s="34"/>
      <c r="F5754" s="34"/>
      <c r="G5754" s="34"/>
      <c r="H5754" s="34" t="s">
        <v>19</v>
      </c>
      <c r="I5754" s="34"/>
      <c r="J5754" s="34" t="s">
        <v>30</v>
      </c>
      <c r="K5754" s="34"/>
      <c r="L5754" s="34" t="s">
        <v>37</v>
      </c>
      <c r="M5754" s="34" t="s">
        <v>27</v>
      </c>
      <c r="N5754" s="34" t="s">
        <v>34</v>
      </c>
      <c r="O5754" s="34">
        <v>40933</v>
      </c>
      <c r="P5754" s="34">
        <v>40933</v>
      </c>
      <c r="Q5754" s="34" t="s">
        <v>36</v>
      </c>
    </row>
    <row r="5755" spans="1:17">
      <c r="A5755" s="34">
        <v>121119</v>
      </c>
      <c r="B5755" s="34" t="s">
        <v>17</v>
      </c>
      <c r="C5755" s="34" t="s">
        <v>18</v>
      </c>
      <c r="D5755" s="34" t="s">
        <v>19</v>
      </c>
      <c r="E5755" s="34"/>
      <c r="F5755" s="34"/>
      <c r="G5755" s="34"/>
      <c r="H5755" s="34" t="s">
        <v>19</v>
      </c>
      <c r="I5755" s="34"/>
      <c r="J5755" s="34" t="s">
        <v>20</v>
      </c>
      <c r="K5755" s="34">
        <v>36535</v>
      </c>
      <c r="L5755" s="34" t="s">
        <v>48</v>
      </c>
      <c r="M5755" s="34" t="s">
        <v>27</v>
      </c>
      <c r="N5755" s="34" t="s">
        <v>28</v>
      </c>
      <c r="O5755" s="34">
        <v>42805</v>
      </c>
      <c r="P5755" s="34">
        <v>43215</v>
      </c>
      <c r="Q5755" s="34" t="s">
        <v>24</v>
      </c>
    </row>
    <row r="5756" spans="1:17">
      <c r="A5756" s="34">
        <v>95217</v>
      </c>
      <c r="B5756" s="34" t="s">
        <v>17</v>
      </c>
      <c r="C5756" s="34" t="s">
        <v>18</v>
      </c>
      <c r="D5756" s="34" t="s">
        <v>19</v>
      </c>
      <c r="E5756" s="34"/>
      <c r="F5756" s="34"/>
      <c r="G5756" s="34"/>
      <c r="H5756" s="34" t="s">
        <v>19</v>
      </c>
      <c r="I5756" s="34"/>
      <c r="J5756" s="34" t="s">
        <v>30</v>
      </c>
      <c r="K5756" s="34"/>
      <c r="L5756" s="34" t="s">
        <v>26</v>
      </c>
      <c r="M5756" s="34" t="s">
        <v>27</v>
      </c>
      <c r="N5756" s="34" t="s">
        <v>28</v>
      </c>
      <c r="O5756" s="34">
        <v>41253</v>
      </c>
      <c r="P5756" s="34">
        <v>41253</v>
      </c>
      <c r="Q5756" s="34" t="s">
        <v>36</v>
      </c>
    </row>
    <row r="5757" spans="1:17">
      <c r="A5757" s="34">
        <v>154212</v>
      </c>
      <c r="B5757" s="34" t="s">
        <v>17</v>
      </c>
      <c r="C5757" s="34" t="s">
        <v>18</v>
      </c>
      <c r="D5757" s="34" t="s">
        <v>19</v>
      </c>
      <c r="E5757" s="34"/>
      <c r="F5757" s="34"/>
      <c r="G5757" s="34"/>
      <c r="H5757" s="34" t="s">
        <v>19</v>
      </c>
      <c r="I5757" s="34"/>
      <c r="J5757" s="34" t="s">
        <v>30</v>
      </c>
      <c r="K5757" s="34">
        <v>38335</v>
      </c>
      <c r="L5757" s="34" t="s">
        <v>78</v>
      </c>
      <c r="M5757" s="34" t="s">
        <v>22</v>
      </c>
      <c r="N5757" s="34" t="s">
        <v>40</v>
      </c>
      <c r="O5757" s="34" t="s">
        <v>36</v>
      </c>
      <c r="P5757" s="34" t="s">
        <v>36</v>
      </c>
      <c r="Q5757" s="34" t="s">
        <v>36</v>
      </c>
    </row>
    <row r="5758" spans="1:17">
      <c r="A5758" s="34">
        <v>120801</v>
      </c>
      <c r="B5758" s="34" t="s">
        <v>17</v>
      </c>
      <c r="C5758" s="34" t="s">
        <v>18</v>
      </c>
      <c r="D5758" s="34" t="s">
        <v>19</v>
      </c>
      <c r="E5758" s="34"/>
      <c r="F5758" s="34"/>
      <c r="G5758" s="34"/>
      <c r="H5758" s="34" t="s">
        <v>19</v>
      </c>
      <c r="I5758" s="34"/>
      <c r="J5758" s="34" t="s">
        <v>20</v>
      </c>
      <c r="K5758" s="34">
        <v>32661</v>
      </c>
      <c r="L5758" s="34" t="s">
        <v>116</v>
      </c>
      <c r="M5758" s="34" t="s">
        <v>22</v>
      </c>
      <c r="N5758" s="34" t="s">
        <v>34</v>
      </c>
      <c r="O5758" s="34" t="s">
        <v>36</v>
      </c>
      <c r="P5758" s="34" t="s">
        <v>36</v>
      </c>
      <c r="Q5758" s="34" t="s">
        <v>36</v>
      </c>
    </row>
    <row r="5759" spans="1:17">
      <c r="A5759" s="34">
        <v>108121</v>
      </c>
      <c r="B5759" s="34" t="s">
        <v>17</v>
      </c>
      <c r="C5759" s="34" t="s">
        <v>18</v>
      </c>
      <c r="D5759" s="34" t="s">
        <v>19</v>
      </c>
      <c r="E5759" s="34"/>
      <c r="F5759" s="34"/>
      <c r="G5759" s="34"/>
      <c r="H5759" s="34" t="s">
        <v>19</v>
      </c>
      <c r="I5759" s="34"/>
      <c r="J5759" s="34" t="s">
        <v>30</v>
      </c>
      <c r="K5759" s="34">
        <v>24505</v>
      </c>
      <c r="L5759" s="34" t="s">
        <v>35</v>
      </c>
      <c r="M5759" s="34" t="s">
        <v>27</v>
      </c>
      <c r="N5759" s="34" t="s">
        <v>32</v>
      </c>
      <c r="O5759" s="34">
        <v>41780</v>
      </c>
      <c r="P5759" s="34">
        <v>42233</v>
      </c>
      <c r="Q5759" s="34" t="s">
        <v>24</v>
      </c>
    </row>
    <row r="5760" spans="1:17">
      <c r="A5760" s="34">
        <v>160416</v>
      </c>
      <c r="B5760" s="34" t="s">
        <v>17</v>
      </c>
      <c r="C5760" s="34" t="s">
        <v>25</v>
      </c>
      <c r="D5760" s="34" t="s">
        <v>19</v>
      </c>
      <c r="E5760" s="34"/>
      <c r="F5760" s="34"/>
      <c r="G5760" s="34"/>
      <c r="H5760" s="34" t="s">
        <v>19</v>
      </c>
      <c r="I5760" s="34"/>
      <c r="J5760" s="34" t="s">
        <v>20</v>
      </c>
      <c r="K5760" s="34">
        <v>20201</v>
      </c>
      <c r="L5760" s="34" t="s">
        <v>26</v>
      </c>
      <c r="M5760" s="34" t="s">
        <v>27</v>
      </c>
      <c r="N5760" s="34" t="s">
        <v>34</v>
      </c>
      <c r="O5760" s="34">
        <v>45086</v>
      </c>
      <c r="P5760" s="34"/>
      <c r="Q5760" s="34" t="s">
        <v>24</v>
      </c>
    </row>
    <row r="5761" spans="1:17">
      <c r="A5761" s="34">
        <v>112758</v>
      </c>
      <c r="B5761" s="34" t="s">
        <v>17</v>
      </c>
      <c r="C5761" s="34" t="s">
        <v>18</v>
      </c>
      <c r="D5761" s="34" t="s">
        <v>19</v>
      </c>
      <c r="E5761" s="34"/>
      <c r="F5761" s="34"/>
      <c r="G5761" s="34"/>
      <c r="H5761" s="34" t="s">
        <v>19</v>
      </c>
      <c r="I5761" s="34"/>
      <c r="J5761" s="34" t="s">
        <v>20</v>
      </c>
      <c r="K5761" s="34">
        <v>35651</v>
      </c>
      <c r="L5761" s="34" t="s">
        <v>82</v>
      </c>
      <c r="M5761" s="34" t="s">
        <v>27</v>
      </c>
      <c r="N5761" s="34" t="s">
        <v>32</v>
      </c>
      <c r="O5761" s="34">
        <v>42189</v>
      </c>
      <c r="P5761" s="34">
        <v>42553</v>
      </c>
      <c r="Q5761" s="34" t="s">
        <v>77</v>
      </c>
    </row>
    <row r="5762" spans="1:17">
      <c r="A5762" s="34">
        <v>158209</v>
      </c>
      <c r="B5762" s="34" t="s">
        <v>17</v>
      </c>
      <c r="C5762" s="34" t="s">
        <v>18</v>
      </c>
      <c r="D5762" s="34" t="s">
        <v>19</v>
      </c>
      <c r="E5762" s="34"/>
      <c r="F5762" s="34"/>
      <c r="G5762" s="34"/>
      <c r="H5762" s="34" t="s">
        <v>19</v>
      </c>
      <c r="I5762" s="34"/>
      <c r="J5762" s="34" t="s">
        <v>30</v>
      </c>
      <c r="K5762" s="34">
        <v>33673</v>
      </c>
      <c r="L5762" s="34" t="s">
        <v>154</v>
      </c>
      <c r="M5762" s="34" t="s">
        <v>23</v>
      </c>
      <c r="N5762" s="34" t="s">
        <v>36</v>
      </c>
      <c r="O5762" s="34" t="s">
        <v>36</v>
      </c>
      <c r="P5762" s="34" t="s">
        <v>36</v>
      </c>
      <c r="Q5762" s="34" t="s">
        <v>36</v>
      </c>
    </row>
    <row r="5763" spans="1:17">
      <c r="A5763" s="34">
        <v>125313</v>
      </c>
      <c r="B5763" s="34" t="s">
        <v>17</v>
      </c>
      <c r="C5763" s="34" t="s">
        <v>18</v>
      </c>
      <c r="D5763" s="34" t="s">
        <v>19</v>
      </c>
      <c r="E5763" s="34"/>
      <c r="F5763" s="34"/>
      <c r="G5763" s="34"/>
      <c r="H5763" s="34" t="s">
        <v>19</v>
      </c>
      <c r="I5763" s="34"/>
      <c r="J5763" s="34" t="s">
        <v>20</v>
      </c>
      <c r="K5763" s="34">
        <v>37109</v>
      </c>
      <c r="L5763" s="34" t="s">
        <v>54</v>
      </c>
      <c r="M5763" s="34" t="s">
        <v>27</v>
      </c>
      <c r="N5763" s="34" t="s">
        <v>34</v>
      </c>
      <c r="O5763" s="34" t="s">
        <v>36</v>
      </c>
      <c r="P5763" s="34" t="s">
        <v>36</v>
      </c>
      <c r="Q5763" s="34" t="s">
        <v>36</v>
      </c>
    </row>
    <row r="5764" spans="1:17">
      <c r="A5764" s="34">
        <v>114746</v>
      </c>
      <c r="B5764" s="34" t="s">
        <v>17</v>
      </c>
      <c r="C5764" s="34" t="s">
        <v>18</v>
      </c>
      <c r="D5764" s="34" t="s">
        <v>19</v>
      </c>
      <c r="E5764" s="34"/>
      <c r="F5764" s="34"/>
      <c r="G5764" s="34"/>
      <c r="H5764" s="34" t="s">
        <v>19</v>
      </c>
      <c r="I5764" s="34"/>
      <c r="J5764" s="34" t="s">
        <v>20</v>
      </c>
      <c r="K5764" s="34">
        <v>34819</v>
      </c>
      <c r="L5764" s="34" t="s">
        <v>102</v>
      </c>
      <c r="M5764" s="34" t="s">
        <v>22</v>
      </c>
      <c r="N5764" s="34" t="s">
        <v>36</v>
      </c>
      <c r="O5764" s="34">
        <v>42453</v>
      </c>
      <c r="P5764" s="34">
        <v>42453</v>
      </c>
      <c r="Q5764" s="34" t="s">
        <v>36</v>
      </c>
    </row>
    <row r="5765" spans="1:17">
      <c r="A5765" s="34">
        <v>107254</v>
      </c>
      <c r="B5765" s="34" t="s">
        <v>17</v>
      </c>
      <c r="C5765" s="34" t="s">
        <v>18</v>
      </c>
      <c r="D5765" s="34" t="s">
        <v>19</v>
      </c>
      <c r="E5765" s="34"/>
      <c r="F5765" s="34"/>
      <c r="G5765" s="34"/>
      <c r="H5765" s="34" t="s">
        <v>19</v>
      </c>
      <c r="I5765" s="34"/>
      <c r="J5765" s="34" t="s">
        <v>20</v>
      </c>
      <c r="K5765" s="34">
        <v>36330</v>
      </c>
      <c r="L5765" s="34" t="s">
        <v>70</v>
      </c>
      <c r="M5765" s="34" t="s">
        <v>22</v>
      </c>
      <c r="N5765" s="34" t="s">
        <v>34</v>
      </c>
      <c r="O5765" s="34">
        <v>41657</v>
      </c>
      <c r="P5765" s="34">
        <v>41873</v>
      </c>
      <c r="Q5765" s="34" t="s">
        <v>36</v>
      </c>
    </row>
    <row r="5766" spans="1:17">
      <c r="A5766" s="34">
        <v>106149</v>
      </c>
      <c r="B5766" s="34" t="s">
        <v>17</v>
      </c>
      <c r="C5766" s="34" t="s">
        <v>18</v>
      </c>
      <c r="D5766" s="34" t="s">
        <v>19</v>
      </c>
      <c r="E5766" s="34"/>
      <c r="F5766" s="34"/>
      <c r="G5766" s="34"/>
      <c r="H5766" s="34" t="s">
        <v>19</v>
      </c>
      <c r="I5766" s="34"/>
      <c r="J5766" s="34" t="s">
        <v>30</v>
      </c>
      <c r="K5766" s="34">
        <v>23575</v>
      </c>
      <c r="L5766" s="34" t="s">
        <v>70</v>
      </c>
      <c r="M5766" s="34" t="s">
        <v>22</v>
      </c>
      <c r="N5766" s="34" t="s">
        <v>34</v>
      </c>
      <c r="O5766" s="34">
        <v>41718</v>
      </c>
      <c r="P5766" s="34">
        <v>42369</v>
      </c>
      <c r="Q5766" s="34" t="s">
        <v>55</v>
      </c>
    </row>
    <row r="5767" spans="1:17">
      <c r="A5767" s="34">
        <v>136337</v>
      </c>
      <c r="B5767" s="34" t="s">
        <v>17</v>
      </c>
      <c r="C5767" s="34" t="s">
        <v>18</v>
      </c>
      <c r="D5767" s="34" t="s">
        <v>19</v>
      </c>
      <c r="E5767" s="34"/>
      <c r="F5767" s="34"/>
      <c r="G5767" s="34"/>
      <c r="H5767" s="34" t="s">
        <v>19</v>
      </c>
      <c r="I5767" s="34"/>
      <c r="J5767" s="34" t="s">
        <v>30</v>
      </c>
      <c r="K5767" s="34"/>
      <c r="L5767" s="34" t="s">
        <v>102</v>
      </c>
      <c r="M5767" s="34" t="s">
        <v>22</v>
      </c>
      <c r="N5767" s="34" t="s">
        <v>32</v>
      </c>
      <c r="O5767" s="34">
        <v>43923</v>
      </c>
      <c r="P5767" s="34"/>
      <c r="Q5767" s="34" t="s">
        <v>38</v>
      </c>
    </row>
    <row r="5768" spans="1:17">
      <c r="A5768" s="34">
        <v>105731</v>
      </c>
      <c r="B5768" s="34" t="s">
        <v>17</v>
      </c>
      <c r="C5768" s="34" t="s">
        <v>18</v>
      </c>
      <c r="D5768" s="34" t="s">
        <v>19</v>
      </c>
      <c r="E5768" s="34"/>
      <c r="F5768" s="34"/>
      <c r="G5768" s="34"/>
      <c r="H5768" s="34" t="s">
        <v>19</v>
      </c>
      <c r="I5768" s="34"/>
      <c r="J5768" s="34" t="s">
        <v>20</v>
      </c>
      <c r="K5768" s="34">
        <v>19887</v>
      </c>
      <c r="L5768" s="34" t="s">
        <v>67</v>
      </c>
      <c r="M5768" s="34" t="s">
        <v>22</v>
      </c>
      <c r="N5768" s="34" t="s">
        <v>34</v>
      </c>
      <c r="O5768" s="34">
        <v>41556</v>
      </c>
      <c r="P5768" s="34">
        <v>43904</v>
      </c>
      <c r="Q5768" s="34" t="s">
        <v>24</v>
      </c>
    </row>
    <row r="5769" spans="1:17">
      <c r="A5769" s="34">
        <v>158352</v>
      </c>
      <c r="B5769" s="34" t="s">
        <v>17</v>
      </c>
      <c r="C5769" s="34" t="s">
        <v>25</v>
      </c>
      <c r="D5769" s="34" t="s">
        <v>19</v>
      </c>
      <c r="E5769" s="34"/>
      <c r="F5769" s="34"/>
      <c r="G5769" s="34"/>
      <c r="H5769" s="34" t="s">
        <v>19</v>
      </c>
      <c r="I5769" s="34"/>
      <c r="J5769" s="34" t="s">
        <v>20</v>
      </c>
      <c r="K5769" s="34">
        <v>30772</v>
      </c>
      <c r="L5769" s="34" t="s">
        <v>67</v>
      </c>
      <c r="M5769" s="34" t="s">
        <v>22</v>
      </c>
      <c r="N5769" s="34" t="s">
        <v>34</v>
      </c>
      <c r="O5769" s="34">
        <v>44858</v>
      </c>
      <c r="P5769" s="34"/>
      <c r="Q5769" s="34" t="s">
        <v>24</v>
      </c>
    </row>
    <row r="5770" spans="1:17">
      <c r="A5770" s="34">
        <v>138655</v>
      </c>
      <c r="B5770" s="34" t="s">
        <v>17</v>
      </c>
      <c r="C5770" s="34" t="s">
        <v>18</v>
      </c>
      <c r="D5770" s="34" t="s">
        <v>19</v>
      </c>
      <c r="E5770" s="34"/>
      <c r="F5770" s="34"/>
      <c r="G5770" s="34"/>
      <c r="H5770" s="34" t="s">
        <v>19</v>
      </c>
      <c r="I5770" s="34"/>
      <c r="J5770" s="34" t="s">
        <v>20</v>
      </c>
      <c r="K5770" s="34">
        <v>38264</v>
      </c>
      <c r="L5770" s="34" t="s">
        <v>67</v>
      </c>
      <c r="M5770" s="34" t="s">
        <v>22</v>
      </c>
      <c r="N5770" s="34" t="s">
        <v>34</v>
      </c>
      <c r="O5770" s="34">
        <v>43694</v>
      </c>
      <c r="P5770" s="34">
        <v>43918</v>
      </c>
      <c r="Q5770" s="34" t="s">
        <v>24</v>
      </c>
    </row>
    <row r="5771" spans="1:17">
      <c r="A5771" s="34">
        <v>110790</v>
      </c>
      <c r="B5771" s="34" t="s">
        <v>17</v>
      </c>
      <c r="C5771" s="34" t="s">
        <v>18</v>
      </c>
      <c r="D5771" s="34" t="s">
        <v>19</v>
      </c>
      <c r="E5771" s="34"/>
      <c r="F5771" s="34"/>
      <c r="G5771" s="34"/>
      <c r="H5771" s="34" t="s">
        <v>19</v>
      </c>
      <c r="I5771" s="34"/>
      <c r="J5771" s="34" t="s">
        <v>20</v>
      </c>
      <c r="K5771" s="34"/>
      <c r="L5771" s="34" t="s">
        <v>78</v>
      </c>
      <c r="M5771" s="34" t="s">
        <v>22</v>
      </c>
      <c r="N5771" s="34" t="s">
        <v>34</v>
      </c>
      <c r="O5771" s="34">
        <v>42447</v>
      </c>
      <c r="P5771" s="34">
        <v>42447</v>
      </c>
      <c r="Q5771" s="34" t="s">
        <v>36</v>
      </c>
    </row>
    <row r="5772" spans="1:17">
      <c r="A5772" s="34">
        <v>111557</v>
      </c>
      <c r="B5772" s="34" t="s">
        <v>17</v>
      </c>
      <c r="C5772" s="34" t="s">
        <v>18</v>
      </c>
      <c r="D5772" s="34" t="s">
        <v>19</v>
      </c>
      <c r="E5772" s="34"/>
      <c r="F5772" s="34"/>
      <c r="G5772" s="34"/>
      <c r="H5772" s="34" t="s">
        <v>19</v>
      </c>
      <c r="I5772" s="34"/>
      <c r="J5772" s="34" t="s">
        <v>20</v>
      </c>
      <c r="K5772" s="34"/>
      <c r="L5772" s="34" t="s">
        <v>65</v>
      </c>
      <c r="M5772" s="34" t="s">
        <v>27</v>
      </c>
      <c r="N5772" s="34" t="s">
        <v>34</v>
      </c>
      <c r="O5772" s="34">
        <v>42282</v>
      </c>
      <c r="P5772" s="34">
        <v>42282</v>
      </c>
      <c r="Q5772" s="34" t="s">
        <v>36</v>
      </c>
    </row>
    <row r="5773" spans="1:17">
      <c r="A5773" s="34">
        <v>62116</v>
      </c>
      <c r="B5773" s="34" t="s">
        <v>17</v>
      </c>
      <c r="C5773" s="34" t="s">
        <v>18</v>
      </c>
      <c r="D5773" s="34" t="s">
        <v>19</v>
      </c>
      <c r="E5773" s="34"/>
      <c r="F5773" s="34"/>
      <c r="G5773" s="34"/>
      <c r="H5773" s="34" t="s">
        <v>19</v>
      </c>
      <c r="I5773" s="34"/>
      <c r="J5773" s="34" t="s">
        <v>30</v>
      </c>
      <c r="K5773" s="34">
        <v>13171</v>
      </c>
      <c r="L5773" s="34" t="s">
        <v>65</v>
      </c>
      <c r="M5773" s="34" t="s">
        <v>27</v>
      </c>
      <c r="N5773" s="34" t="s">
        <v>34</v>
      </c>
      <c r="O5773" s="34">
        <v>38692</v>
      </c>
      <c r="P5773" s="34">
        <v>41540</v>
      </c>
      <c r="Q5773" s="34" t="s">
        <v>36</v>
      </c>
    </row>
    <row r="5774" spans="1:17">
      <c r="A5774" s="34">
        <v>156731</v>
      </c>
      <c r="B5774" s="34" t="s">
        <v>17</v>
      </c>
      <c r="C5774" s="34" t="s">
        <v>18</v>
      </c>
      <c r="D5774" s="34" t="s">
        <v>19</v>
      </c>
      <c r="E5774" s="34"/>
      <c r="F5774" s="34"/>
      <c r="G5774" s="34"/>
      <c r="H5774" s="34" t="s">
        <v>19</v>
      </c>
      <c r="I5774" s="34"/>
      <c r="J5774" s="34" t="s">
        <v>20</v>
      </c>
      <c r="K5774" s="34">
        <v>36879</v>
      </c>
      <c r="L5774" s="34" t="s">
        <v>88</v>
      </c>
      <c r="M5774" s="34" t="s">
        <v>52</v>
      </c>
      <c r="N5774" s="34" t="s">
        <v>23</v>
      </c>
      <c r="O5774" s="34" t="s">
        <v>36</v>
      </c>
      <c r="P5774" s="34" t="s">
        <v>36</v>
      </c>
      <c r="Q5774" s="34" t="s">
        <v>36</v>
      </c>
    </row>
    <row r="5775" spans="1:17">
      <c r="A5775" s="34">
        <v>109394</v>
      </c>
      <c r="B5775" s="34" t="s">
        <v>17</v>
      </c>
      <c r="C5775" s="34" t="s">
        <v>18</v>
      </c>
      <c r="D5775" s="34" t="s">
        <v>19</v>
      </c>
      <c r="E5775" s="34"/>
      <c r="F5775" s="34"/>
      <c r="G5775" s="34"/>
      <c r="H5775" s="34" t="s">
        <v>19</v>
      </c>
      <c r="I5775" s="34"/>
      <c r="J5775" s="34" t="s">
        <v>20</v>
      </c>
      <c r="K5775" s="34">
        <v>20379</v>
      </c>
      <c r="L5775" s="34" t="s">
        <v>58</v>
      </c>
      <c r="M5775" s="34" t="s">
        <v>27</v>
      </c>
      <c r="N5775" s="34" t="s">
        <v>32</v>
      </c>
      <c r="O5775" s="34">
        <v>41922</v>
      </c>
      <c r="P5775" s="34">
        <v>42121</v>
      </c>
      <c r="Q5775" s="34" t="s">
        <v>36</v>
      </c>
    </row>
    <row r="5776" spans="1:17">
      <c r="A5776" s="34">
        <v>156110</v>
      </c>
      <c r="B5776" s="34" t="s">
        <v>17</v>
      </c>
      <c r="C5776" s="34" t="s">
        <v>18</v>
      </c>
      <c r="D5776" s="34" t="s">
        <v>19</v>
      </c>
      <c r="E5776" s="34"/>
      <c r="F5776" s="34"/>
      <c r="G5776" s="34"/>
      <c r="H5776" s="34" t="s">
        <v>19</v>
      </c>
      <c r="I5776" s="34"/>
      <c r="J5776" s="34" t="s">
        <v>20</v>
      </c>
      <c r="K5776" s="34">
        <v>38674</v>
      </c>
      <c r="L5776" s="34" t="s">
        <v>84</v>
      </c>
      <c r="M5776" s="34" t="s">
        <v>22</v>
      </c>
      <c r="N5776" s="34" t="s">
        <v>34</v>
      </c>
      <c r="O5776" s="34" t="s">
        <v>36</v>
      </c>
      <c r="P5776" s="34" t="s">
        <v>36</v>
      </c>
      <c r="Q5776" s="34" t="s">
        <v>36</v>
      </c>
    </row>
    <row r="5777" spans="1:17">
      <c r="A5777" s="34">
        <v>138696</v>
      </c>
      <c r="B5777" s="34" t="s">
        <v>17</v>
      </c>
      <c r="C5777" s="34" t="s">
        <v>18</v>
      </c>
      <c r="D5777" s="34" t="s">
        <v>19</v>
      </c>
      <c r="E5777" s="34"/>
      <c r="F5777" s="34"/>
      <c r="G5777" s="34"/>
      <c r="H5777" s="34" t="s">
        <v>19</v>
      </c>
      <c r="I5777" s="34"/>
      <c r="J5777" s="34" t="s">
        <v>20</v>
      </c>
      <c r="K5777" s="34">
        <v>20266</v>
      </c>
      <c r="L5777" s="34" t="s">
        <v>117</v>
      </c>
      <c r="M5777" s="34" t="s">
        <v>22</v>
      </c>
      <c r="N5777" s="34" t="s">
        <v>34</v>
      </c>
      <c r="O5777" s="34">
        <v>43593</v>
      </c>
      <c r="P5777" s="34">
        <v>44587</v>
      </c>
      <c r="Q5777" s="34" t="s">
        <v>24</v>
      </c>
    </row>
    <row r="5778" spans="1:17">
      <c r="A5778" s="34">
        <v>80949</v>
      </c>
      <c r="B5778" s="34" t="s">
        <v>17</v>
      </c>
      <c r="C5778" s="34" t="s">
        <v>18</v>
      </c>
      <c r="D5778" s="34" t="s">
        <v>19</v>
      </c>
      <c r="E5778" s="34"/>
      <c r="F5778" s="34"/>
      <c r="G5778" s="34"/>
      <c r="H5778" s="34" t="s">
        <v>46</v>
      </c>
      <c r="I5778" s="34">
        <v>45316</v>
      </c>
      <c r="J5778" s="34" t="s">
        <v>30</v>
      </c>
      <c r="K5778" s="34">
        <v>12540</v>
      </c>
      <c r="L5778" s="34" t="s">
        <v>37</v>
      </c>
      <c r="M5778" s="34" t="s">
        <v>27</v>
      </c>
      <c r="N5778" s="34" t="s">
        <v>32</v>
      </c>
      <c r="O5778" s="34">
        <v>35132</v>
      </c>
      <c r="P5778" s="34">
        <v>44487</v>
      </c>
      <c r="Q5778" s="34" t="s">
        <v>55</v>
      </c>
    </row>
    <row r="5779" spans="1:17">
      <c r="A5779" s="34">
        <v>81522</v>
      </c>
      <c r="B5779" s="34" t="s">
        <v>17</v>
      </c>
      <c r="C5779" s="34" t="s">
        <v>18</v>
      </c>
      <c r="D5779" s="34" t="s">
        <v>46</v>
      </c>
      <c r="E5779" s="34">
        <v>45316</v>
      </c>
      <c r="F5779" s="34" t="s">
        <v>192</v>
      </c>
      <c r="G5779" s="34" t="s">
        <v>64</v>
      </c>
      <c r="H5779" s="34" t="s">
        <v>46</v>
      </c>
      <c r="I5779" s="34">
        <v>45509</v>
      </c>
      <c r="J5779" s="34" t="s">
        <v>20</v>
      </c>
      <c r="K5779" s="34">
        <v>13439</v>
      </c>
      <c r="L5779" s="34" t="s">
        <v>37</v>
      </c>
      <c r="M5779" s="34" t="s">
        <v>27</v>
      </c>
      <c r="N5779" s="34" t="s">
        <v>32</v>
      </c>
      <c r="O5779" s="34">
        <v>33239</v>
      </c>
      <c r="P5779" s="34">
        <v>44790</v>
      </c>
      <c r="Q5779" s="34" t="s">
        <v>55</v>
      </c>
    </row>
    <row r="5780" spans="1:17">
      <c r="A5780" s="34">
        <v>8847</v>
      </c>
      <c r="B5780" s="34" t="s">
        <v>17</v>
      </c>
      <c r="C5780" s="34" t="s">
        <v>25</v>
      </c>
      <c r="D5780" s="34" t="s">
        <v>19</v>
      </c>
      <c r="E5780" s="34"/>
      <c r="F5780" s="34"/>
      <c r="G5780" s="34"/>
      <c r="H5780" s="34" t="s">
        <v>19</v>
      </c>
      <c r="I5780" s="34"/>
      <c r="J5780" s="34" t="s">
        <v>20</v>
      </c>
      <c r="K5780" s="34">
        <v>24347</v>
      </c>
      <c r="L5780" s="34" t="s">
        <v>37</v>
      </c>
      <c r="M5780" s="34" t="s">
        <v>27</v>
      </c>
      <c r="N5780" s="34" t="s">
        <v>34</v>
      </c>
      <c r="O5780" s="34">
        <v>34237</v>
      </c>
      <c r="P5780" s="34"/>
      <c r="Q5780" s="34" t="s">
        <v>41</v>
      </c>
    </row>
    <row r="5781" spans="1:17">
      <c r="A5781" s="34">
        <v>162710</v>
      </c>
      <c r="B5781" s="34" t="s">
        <v>17</v>
      </c>
      <c r="C5781" s="34" t="s">
        <v>18</v>
      </c>
      <c r="D5781" s="34" t="s">
        <v>19</v>
      </c>
      <c r="E5781" s="34"/>
      <c r="F5781" s="34"/>
      <c r="G5781" s="34"/>
      <c r="H5781" s="34" t="s">
        <v>19</v>
      </c>
      <c r="I5781" s="34"/>
      <c r="J5781" s="34" t="s">
        <v>20</v>
      </c>
      <c r="K5781" s="34">
        <v>40150</v>
      </c>
      <c r="L5781" s="34" t="s">
        <v>54</v>
      </c>
      <c r="M5781" s="34" t="s">
        <v>27</v>
      </c>
      <c r="N5781" s="34" t="s">
        <v>28</v>
      </c>
      <c r="O5781" s="34" t="s">
        <v>36</v>
      </c>
      <c r="P5781" s="34" t="s">
        <v>36</v>
      </c>
      <c r="Q5781" s="34" t="s">
        <v>36</v>
      </c>
    </row>
    <row r="5782" spans="1:17">
      <c r="A5782" s="34">
        <v>124915</v>
      </c>
      <c r="B5782" s="34" t="s">
        <v>17</v>
      </c>
      <c r="C5782" s="34" t="s">
        <v>18</v>
      </c>
      <c r="D5782" s="34" t="s">
        <v>19</v>
      </c>
      <c r="E5782" s="34"/>
      <c r="F5782" s="34"/>
      <c r="G5782" s="34"/>
      <c r="H5782" s="34" t="s">
        <v>19</v>
      </c>
      <c r="I5782" s="34"/>
      <c r="J5782" s="34" t="s">
        <v>30</v>
      </c>
      <c r="K5782" s="34">
        <v>14266</v>
      </c>
      <c r="L5782" s="34" t="s">
        <v>96</v>
      </c>
      <c r="M5782" s="34" t="s">
        <v>22</v>
      </c>
      <c r="N5782" s="34" t="s">
        <v>34</v>
      </c>
      <c r="O5782" s="34">
        <v>43017</v>
      </c>
      <c r="P5782" s="34">
        <v>44328</v>
      </c>
      <c r="Q5782" s="34" t="s">
        <v>24</v>
      </c>
    </row>
    <row r="5783" spans="1:17">
      <c r="A5783" s="34">
        <v>145569</v>
      </c>
      <c r="B5783" s="34" t="s">
        <v>17</v>
      </c>
      <c r="C5783" s="34" t="s">
        <v>18</v>
      </c>
      <c r="D5783" s="34" t="s">
        <v>19</v>
      </c>
      <c r="E5783" s="34"/>
      <c r="F5783" s="34"/>
      <c r="G5783" s="34"/>
      <c r="H5783" s="34" t="s">
        <v>19</v>
      </c>
      <c r="I5783" s="34"/>
      <c r="J5783" s="34" t="s">
        <v>20</v>
      </c>
      <c r="K5783" s="34">
        <v>38071</v>
      </c>
      <c r="L5783" s="34" t="s">
        <v>48</v>
      </c>
      <c r="M5783" s="34" t="s">
        <v>27</v>
      </c>
      <c r="N5783" s="34" t="s">
        <v>28</v>
      </c>
      <c r="O5783" s="34" t="s">
        <v>36</v>
      </c>
      <c r="P5783" s="34" t="s">
        <v>36</v>
      </c>
      <c r="Q5783" s="34" t="s">
        <v>36</v>
      </c>
    </row>
    <row r="5784" spans="1:17">
      <c r="A5784" s="34">
        <v>168825</v>
      </c>
      <c r="B5784" s="34" t="s">
        <v>17</v>
      </c>
      <c r="C5784" s="34" t="s">
        <v>25</v>
      </c>
      <c r="D5784" s="34" t="s">
        <v>19</v>
      </c>
      <c r="E5784" s="34"/>
      <c r="F5784" s="34"/>
      <c r="G5784" s="34"/>
      <c r="H5784" s="34" t="s">
        <v>19</v>
      </c>
      <c r="I5784" s="34"/>
      <c r="J5784" s="34" t="s">
        <v>20</v>
      </c>
      <c r="K5784" s="34">
        <v>39459</v>
      </c>
      <c r="L5784" s="34" t="s">
        <v>88</v>
      </c>
      <c r="M5784" s="34" t="s">
        <v>52</v>
      </c>
      <c r="N5784" s="34" t="s">
        <v>36</v>
      </c>
      <c r="O5784" s="34">
        <v>45556</v>
      </c>
      <c r="P5784" s="34"/>
      <c r="Q5784" s="34" t="s">
        <v>24</v>
      </c>
    </row>
    <row r="5785" spans="1:17">
      <c r="A5785" s="34">
        <v>137166</v>
      </c>
      <c r="B5785" s="34" t="s">
        <v>17</v>
      </c>
      <c r="C5785" s="34" t="s">
        <v>18</v>
      </c>
      <c r="D5785" s="34" t="s">
        <v>19</v>
      </c>
      <c r="E5785" s="34"/>
      <c r="F5785" s="34"/>
      <c r="G5785" s="34"/>
      <c r="H5785" s="34" t="s">
        <v>19</v>
      </c>
      <c r="I5785" s="34"/>
      <c r="J5785" s="34" t="s">
        <v>20</v>
      </c>
      <c r="K5785" s="34">
        <v>37360</v>
      </c>
      <c r="L5785" s="34" t="s">
        <v>48</v>
      </c>
      <c r="M5785" s="34" t="s">
        <v>27</v>
      </c>
      <c r="N5785" s="34" t="s">
        <v>28</v>
      </c>
      <c r="O5785" s="34">
        <v>43722</v>
      </c>
      <c r="P5785" s="34">
        <v>44299</v>
      </c>
      <c r="Q5785" s="34" t="s">
        <v>24</v>
      </c>
    </row>
    <row r="5786" spans="1:17">
      <c r="A5786" s="34">
        <v>120008</v>
      </c>
      <c r="B5786" s="34" t="s">
        <v>17</v>
      </c>
      <c r="C5786" s="34" t="s">
        <v>18</v>
      </c>
      <c r="D5786" s="34" t="s">
        <v>19</v>
      </c>
      <c r="E5786" s="34"/>
      <c r="F5786" s="34"/>
      <c r="G5786" s="34"/>
      <c r="H5786" s="34" t="s">
        <v>19</v>
      </c>
      <c r="I5786" s="34"/>
      <c r="J5786" s="34" t="s">
        <v>20</v>
      </c>
      <c r="K5786" s="34">
        <v>36762</v>
      </c>
      <c r="L5786" s="34" t="s">
        <v>35</v>
      </c>
      <c r="M5786" s="34" t="s">
        <v>27</v>
      </c>
      <c r="N5786" s="34" t="s">
        <v>28</v>
      </c>
      <c r="O5786" s="34">
        <v>42963</v>
      </c>
      <c r="P5786" s="34">
        <v>43622</v>
      </c>
      <c r="Q5786" s="34" t="s">
        <v>55</v>
      </c>
    </row>
    <row r="5787" spans="1:17">
      <c r="A5787" s="34">
        <v>118414</v>
      </c>
      <c r="B5787" s="34" t="s">
        <v>17</v>
      </c>
      <c r="C5787" s="34" t="s">
        <v>18</v>
      </c>
      <c r="D5787" s="34" t="s">
        <v>19</v>
      </c>
      <c r="E5787" s="34"/>
      <c r="F5787" s="34"/>
      <c r="G5787" s="34"/>
      <c r="H5787" s="34" t="s">
        <v>19</v>
      </c>
      <c r="I5787" s="34"/>
      <c r="J5787" s="34" t="s">
        <v>20</v>
      </c>
      <c r="K5787" s="34">
        <v>36740</v>
      </c>
      <c r="L5787" s="34" t="s">
        <v>26</v>
      </c>
      <c r="M5787" s="34" t="s">
        <v>27</v>
      </c>
      <c r="N5787" s="34" t="s">
        <v>28</v>
      </c>
      <c r="O5787" s="34">
        <v>42608</v>
      </c>
      <c r="P5787" s="34">
        <v>44650</v>
      </c>
      <c r="Q5787" s="34" t="s">
        <v>77</v>
      </c>
    </row>
    <row r="5788" spans="1:17">
      <c r="A5788" s="34">
        <v>167708</v>
      </c>
      <c r="B5788" s="34" t="s">
        <v>17</v>
      </c>
      <c r="C5788" s="34" t="s">
        <v>18</v>
      </c>
      <c r="D5788" s="34" t="s">
        <v>19</v>
      </c>
      <c r="E5788" s="34"/>
      <c r="F5788" s="34"/>
      <c r="G5788" s="34"/>
      <c r="H5788" s="34" t="s">
        <v>19</v>
      </c>
      <c r="I5788" s="34"/>
      <c r="J5788" s="34" t="s">
        <v>20</v>
      </c>
      <c r="K5788" s="34"/>
      <c r="L5788" s="34" t="s">
        <v>84</v>
      </c>
      <c r="M5788" s="34" t="s">
        <v>22</v>
      </c>
      <c r="N5788" s="34" t="s">
        <v>28</v>
      </c>
      <c r="O5788" s="34" t="s">
        <v>36</v>
      </c>
      <c r="P5788" s="34" t="s">
        <v>36</v>
      </c>
      <c r="Q5788" s="34" t="s">
        <v>36</v>
      </c>
    </row>
    <row r="5789" spans="1:17">
      <c r="A5789" s="34">
        <v>108635</v>
      </c>
      <c r="B5789" s="34" t="s">
        <v>17</v>
      </c>
      <c r="C5789" s="34" t="s">
        <v>18</v>
      </c>
      <c r="D5789" s="34" t="s">
        <v>19</v>
      </c>
      <c r="E5789" s="34"/>
      <c r="F5789" s="34"/>
      <c r="G5789" s="34"/>
      <c r="H5789" s="34" t="s">
        <v>19</v>
      </c>
      <c r="I5789" s="34"/>
      <c r="J5789" s="34" t="s">
        <v>30</v>
      </c>
      <c r="K5789" s="34">
        <v>26434</v>
      </c>
      <c r="L5789" s="34" t="s">
        <v>74</v>
      </c>
      <c r="M5789" s="34" t="s">
        <v>22</v>
      </c>
      <c r="N5789" s="34" t="s">
        <v>32</v>
      </c>
      <c r="O5789" s="34">
        <v>41841</v>
      </c>
      <c r="P5789" s="34">
        <v>42844</v>
      </c>
      <c r="Q5789" s="34" t="s">
        <v>24</v>
      </c>
    </row>
    <row r="5790" spans="1:17">
      <c r="A5790" s="34">
        <v>56631</v>
      </c>
      <c r="B5790" s="34" t="s">
        <v>17</v>
      </c>
      <c r="C5790" s="34" t="s">
        <v>18</v>
      </c>
      <c r="D5790" s="34" t="s">
        <v>19</v>
      </c>
      <c r="E5790" s="34"/>
      <c r="F5790" s="34"/>
      <c r="G5790" s="34"/>
      <c r="H5790" s="34" t="s">
        <v>19</v>
      </c>
      <c r="I5790" s="34"/>
      <c r="J5790" s="34" t="s">
        <v>20</v>
      </c>
      <c r="K5790" s="34">
        <v>28851</v>
      </c>
      <c r="L5790" s="34" t="s">
        <v>48</v>
      </c>
      <c r="M5790" s="34" t="s">
        <v>27</v>
      </c>
      <c r="N5790" s="34" t="s">
        <v>34</v>
      </c>
      <c r="O5790" s="34">
        <v>41944</v>
      </c>
      <c r="P5790" s="34">
        <v>42838</v>
      </c>
      <c r="Q5790" s="34" t="s">
        <v>24</v>
      </c>
    </row>
    <row r="5791" spans="1:17">
      <c r="A5791" s="34">
        <v>124396</v>
      </c>
      <c r="B5791" s="34" t="s">
        <v>17</v>
      </c>
      <c r="C5791" s="34" t="s">
        <v>25</v>
      </c>
      <c r="D5791" s="34" t="s">
        <v>19</v>
      </c>
      <c r="E5791" s="34"/>
      <c r="F5791" s="34"/>
      <c r="G5791" s="34"/>
      <c r="H5791" s="34" t="s">
        <v>19</v>
      </c>
      <c r="I5791" s="34"/>
      <c r="J5791" s="34" t="s">
        <v>30</v>
      </c>
      <c r="K5791" s="34">
        <v>21734</v>
      </c>
      <c r="L5791" s="34" t="s">
        <v>167</v>
      </c>
      <c r="M5791" s="34" t="s">
        <v>27</v>
      </c>
      <c r="N5791" s="34" t="s">
        <v>34</v>
      </c>
      <c r="O5791" s="34">
        <v>43906</v>
      </c>
      <c r="P5791" s="34"/>
      <c r="Q5791" s="34" t="s">
        <v>41</v>
      </c>
    </row>
    <row r="5792" spans="1:17">
      <c r="A5792" s="34">
        <v>80950</v>
      </c>
      <c r="B5792" s="34" t="s">
        <v>17</v>
      </c>
      <c r="C5792" s="34" t="s">
        <v>18</v>
      </c>
      <c r="D5792" s="34" t="s">
        <v>19</v>
      </c>
      <c r="E5792" s="34"/>
      <c r="F5792" s="34"/>
      <c r="G5792" s="34"/>
      <c r="H5792" s="34" t="s">
        <v>19</v>
      </c>
      <c r="I5792" s="34"/>
      <c r="J5792" s="34" t="s">
        <v>20</v>
      </c>
      <c r="K5792" s="34">
        <v>27832</v>
      </c>
      <c r="L5792" s="34" t="s">
        <v>26</v>
      </c>
      <c r="M5792" s="34" t="s">
        <v>27</v>
      </c>
      <c r="N5792" s="34" t="s">
        <v>34</v>
      </c>
      <c r="O5792" s="34">
        <v>39412</v>
      </c>
      <c r="P5792" s="34">
        <v>41214</v>
      </c>
      <c r="Q5792" s="34" t="s">
        <v>36</v>
      </c>
    </row>
    <row r="5793" spans="1:17">
      <c r="A5793" s="34">
        <v>121416</v>
      </c>
      <c r="B5793" s="34" t="s">
        <v>17</v>
      </c>
      <c r="C5793" s="34" t="s">
        <v>25</v>
      </c>
      <c r="D5793" s="34" t="s">
        <v>19</v>
      </c>
      <c r="E5793" s="34"/>
      <c r="F5793" s="34"/>
      <c r="G5793" s="34"/>
      <c r="H5793" s="34" t="s">
        <v>19</v>
      </c>
      <c r="I5793" s="34"/>
      <c r="J5793" s="34" t="s">
        <v>20</v>
      </c>
      <c r="K5793" s="34">
        <v>21974</v>
      </c>
      <c r="L5793" s="34" t="s">
        <v>167</v>
      </c>
      <c r="M5793" s="34" t="s">
        <v>27</v>
      </c>
      <c r="N5793" s="34" t="s">
        <v>34</v>
      </c>
      <c r="O5793" s="34">
        <v>42982</v>
      </c>
      <c r="P5793" s="34">
        <v>45560</v>
      </c>
      <c r="Q5793" s="34" t="s">
        <v>41</v>
      </c>
    </row>
    <row r="5794" spans="1:17">
      <c r="A5794" s="34">
        <v>94230</v>
      </c>
      <c r="B5794" s="34" t="s">
        <v>17</v>
      </c>
      <c r="C5794" s="34" t="s">
        <v>18</v>
      </c>
      <c r="D5794" s="34" t="s">
        <v>19</v>
      </c>
      <c r="E5794" s="34"/>
      <c r="F5794" s="34"/>
      <c r="G5794" s="34"/>
      <c r="H5794" s="34" t="s">
        <v>19</v>
      </c>
      <c r="I5794" s="34"/>
      <c r="J5794" s="34" t="s">
        <v>20</v>
      </c>
      <c r="K5794" s="34">
        <v>11823</v>
      </c>
      <c r="L5794" s="34" t="s">
        <v>45</v>
      </c>
      <c r="M5794" s="34" t="s">
        <v>22</v>
      </c>
      <c r="N5794" s="34" t="s">
        <v>32</v>
      </c>
      <c r="O5794" s="34">
        <v>40985</v>
      </c>
      <c r="P5794" s="34">
        <v>41117</v>
      </c>
      <c r="Q5794" s="34" t="s">
        <v>36</v>
      </c>
    </row>
    <row r="5795" spans="1:17">
      <c r="A5795" s="34">
        <v>158611</v>
      </c>
      <c r="B5795" s="34" t="s">
        <v>17</v>
      </c>
      <c r="C5795" s="34" t="s">
        <v>18</v>
      </c>
      <c r="D5795" s="34" t="s">
        <v>19</v>
      </c>
      <c r="E5795" s="34"/>
      <c r="F5795" s="34"/>
      <c r="G5795" s="34"/>
      <c r="H5795" s="34" t="s">
        <v>19</v>
      </c>
      <c r="I5795" s="34"/>
      <c r="J5795" s="34" t="s">
        <v>30</v>
      </c>
      <c r="K5795" s="34">
        <v>39505</v>
      </c>
      <c r="L5795" s="34" t="s">
        <v>72</v>
      </c>
      <c r="M5795" s="34" t="s">
        <v>52</v>
      </c>
      <c r="N5795" s="34" t="s">
        <v>34</v>
      </c>
      <c r="O5795" s="34">
        <v>44868</v>
      </c>
      <c r="P5795" s="34">
        <v>44951</v>
      </c>
      <c r="Q5795" s="34" t="s">
        <v>24</v>
      </c>
    </row>
    <row r="5796" spans="1:17">
      <c r="A5796" s="34">
        <v>111185</v>
      </c>
      <c r="B5796" s="34" t="s">
        <v>17</v>
      </c>
      <c r="C5796" s="34" t="s">
        <v>18</v>
      </c>
      <c r="D5796" s="34" t="s">
        <v>19</v>
      </c>
      <c r="E5796" s="34"/>
      <c r="F5796" s="34"/>
      <c r="G5796" s="34"/>
      <c r="H5796" s="34" t="s">
        <v>19</v>
      </c>
      <c r="I5796" s="34"/>
      <c r="J5796" s="34" t="s">
        <v>20</v>
      </c>
      <c r="K5796" s="34">
        <v>17637</v>
      </c>
      <c r="L5796" s="34" t="s">
        <v>37</v>
      </c>
      <c r="M5796" s="34" t="s">
        <v>27</v>
      </c>
      <c r="N5796" s="34" t="s">
        <v>34</v>
      </c>
      <c r="O5796" s="34">
        <v>42115</v>
      </c>
      <c r="P5796" s="34">
        <v>44657</v>
      </c>
      <c r="Q5796" s="34" t="s">
        <v>41</v>
      </c>
    </row>
    <row r="5797" spans="1:17">
      <c r="A5797" s="34">
        <v>122246</v>
      </c>
      <c r="B5797" s="34" t="s">
        <v>17</v>
      </c>
      <c r="C5797" s="34" t="s">
        <v>18</v>
      </c>
      <c r="D5797" s="34" t="s">
        <v>19</v>
      </c>
      <c r="E5797" s="34"/>
      <c r="F5797" s="34"/>
      <c r="G5797" s="34"/>
      <c r="H5797" s="34" t="s">
        <v>19</v>
      </c>
      <c r="I5797" s="34"/>
      <c r="J5797" s="34" t="s">
        <v>20</v>
      </c>
      <c r="K5797" s="34">
        <v>30108</v>
      </c>
      <c r="L5797" s="34" t="s">
        <v>84</v>
      </c>
      <c r="M5797" s="34" t="s">
        <v>22</v>
      </c>
      <c r="N5797" s="34" t="s">
        <v>34</v>
      </c>
      <c r="O5797" s="34">
        <v>42858</v>
      </c>
      <c r="P5797" s="34">
        <v>43084</v>
      </c>
      <c r="Q5797" s="34" t="s">
        <v>24</v>
      </c>
    </row>
    <row r="5798" spans="1:17">
      <c r="A5798" s="34">
        <v>108698</v>
      </c>
      <c r="B5798" s="34" t="s">
        <v>17</v>
      </c>
      <c r="C5798" s="34" t="s">
        <v>18</v>
      </c>
      <c r="D5798" s="34" t="s">
        <v>19</v>
      </c>
      <c r="E5798" s="34"/>
      <c r="F5798" s="34"/>
      <c r="G5798" s="34"/>
      <c r="H5798" s="34" t="s">
        <v>19</v>
      </c>
      <c r="I5798" s="34"/>
      <c r="J5798" s="34" t="s">
        <v>20</v>
      </c>
      <c r="K5798" s="34"/>
      <c r="L5798" s="34" t="s">
        <v>26</v>
      </c>
      <c r="M5798" s="34" t="s">
        <v>27</v>
      </c>
      <c r="N5798" s="34" t="s">
        <v>34</v>
      </c>
      <c r="O5798" s="34">
        <v>42219</v>
      </c>
      <c r="P5798" s="34">
        <v>42219</v>
      </c>
      <c r="Q5798" s="34" t="s">
        <v>36</v>
      </c>
    </row>
    <row r="5799" spans="1:17">
      <c r="A5799" s="34">
        <v>80951</v>
      </c>
      <c r="B5799" s="34" t="s">
        <v>17</v>
      </c>
      <c r="C5799" s="34" t="s">
        <v>18</v>
      </c>
      <c r="D5799" s="34" t="s">
        <v>19</v>
      </c>
      <c r="E5799" s="34"/>
      <c r="F5799" s="34"/>
      <c r="G5799" s="34"/>
      <c r="H5799" s="34" t="s">
        <v>46</v>
      </c>
      <c r="I5799" s="34">
        <v>45357</v>
      </c>
      <c r="J5799" s="34" t="s">
        <v>20</v>
      </c>
      <c r="K5799" s="34">
        <v>12665</v>
      </c>
      <c r="L5799" s="34" t="s">
        <v>65</v>
      </c>
      <c r="M5799" s="34" t="s">
        <v>27</v>
      </c>
      <c r="N5799" s="34" t="s">
        <v>34</v>
      </c>
      <c r="O5799" s="34">
        <v>36490</v>
      </c>
      <c r="P5799" s="34">
        <v>42836</v>
      </c>
      <c r="Q5799" s="34" t="s">
        <v>24</v>
      </c>
    </row>
    <row r="5800" spans="1:17">
      <c r="A5800" s="34">
        <v>108435</v>
      </c>
      <c r="B5800" s="34" t="s">
        <v>17</v>
      </c>
      <c r="C5800" s="34" t="s">
        <v>18</v>
      </c>
      <c r="D5800" s="34" t="s">
        <v>19</v>
      </c>
      <c r="E5800" s="34"/>
      <c r="F5800" s="34"/>
      <c r="G5800" s="34"/>
      <c r="H5800" s="34" t="s">
        <v>19</v>
      </c>
      <c r="I5800" s="34"/>
      <c r="J5800" s="34" t="s">
        <v>30</v>
      </c>
      <c r="K5800" s="34">
        <v>35466</v>
      </c>
      <c r="L5800" s="34" t="s">
        <v>42</v>
      </c>
      <c r="M5800" s="34" t="s">
        <v>22</v>
      </c>
      <c r="N5800" s="34" t="s">
        <v>32</v>
      </c>
      <c r="O5800" s="34">
        <v>41814</v>
      </c>
      <c r="P5800" s="34">
        <v>44664</v>
      </c>
      <c r="Q5800" s="34" t="s">
        <v>24</v>
      </c>
    </row>
    <row r="5801" spans="1:17">
      <c r="A5801" s="34">
        <v>168133</v>
      </c>
      <c r="B5801" s="34" t="s">
        <v>17</v>
      </c>
      <c r="C5801" s="34" t="s">
        <v>25</v>
      </c>
      <c r="D5801" s="34" t="s">
        <v>19</v>
      </c>
      <c r="E5801" s="34"/>
      <c r="F5801" s="34"/>
      <c r="G5801" s="34"/>
      <c r="H5801" s="34" t="s">
        <v>19</v>
      </c>
      <c r="I5801" s="34"/>
      <c r="J5801" s="34" t="s">
        <v>20</v>
      </c>
      <c r="K5801" s="34">
        <v>17748</v>
      </c>
      <c r="L5801" s="34" t="s">
        <v>76</v>
      </c>
      <c r="M5801" s="34" t="s">
        <v>23</v>
      </c>
      <c r="N5801" s="34" t="s">
        <v>34</v>
      </c>
      <c r="O5801" s="34">
        <v>45463</v>
      </c>
      <c r="P5801" s="34"/>
      <c r="Q5801" s="34" t="s">
        <v>24</v>
      </c>
    </row>
    <row r="5802" spans="1:17">
      <c r="A5802" s="34">
        <v>54952</v>
      </c>
      <c r="B5802" s="34" t="s">
        <v>17</v>
      </c>
      <c r="C5802" s="34" t="s">
        <v>18</v>
      </c>
      <c r="D5802" s="34" t="s">
        <v>19</v>
      </c>
      <c r="E5802" s="34"/>
      <c r="F5802" s="34"/>
      <c r="G5802" s="34"/>
      <c r="H5802" s="34" t="s">
        <v>19</v>
      </c>
      <c r="I5802" s="34"/>
      <c r="J5802" s="34" t="s">
        <v>20</v>
      </c>
      <c r="K5802" s="34"/>
      <c r="L5802" s="34" t="s">
        <v>78</v>
      </c>
      <c r="M5802" s="34" t="s">
        <v>22</v>
      </c>
      <c r="N5802" s="34" t="s">
        <v>32</v>
      </c>
      <c r="O5802" s="34">
        <v>1</v>
      </c>
      <c r="P5802" s="34">
        <v>1</v>
      </c>
      <c r="Q5802" s="34" t="s">
        <v>36</v>
      </c>
    </row>
    <row r="5803" spans="1:17">
      <c r="A5803" s="34">
        <v>159245</v>
      </c>
      <c r="B5803" s="34" t="s">
        <v>17</v>
      </c>
      <c r="C5803" s="34" t="s">
        <v>18</v>
      </c>
      <c r="D5803" s="34" t="s">
        <v>19</v>
      </c>
      <c r="E5803" s="34"/>
      <c r="F5803" s="34"/>
      <c r="G5803" s="34"/>
      <c r="H5803" s="34" t="s">
        <v>19</v>
      </c>
      <c r="I5803" s="34"/>
      <c r="J5803" s="34" t="s">
        <v>20</v>
      </c>
      <c r="K5803" s="34">
        <v>39984</v>
      </c>
      <c r="L5803" s="34" t="s">
        <v>83</v>
      </c>
      <c r="M5803" s="34" t="s">
        <v>27</v>
      </c>
      <c r="N5803" s="34" t="s">
        <v>34</v>
      </c>
      <c r="O5803" s="34" t="s">
        <v>36</v>
      </c>
      <c r="P5803" s="34" t="s">
        <v>36</v>
      </c>
      <c r="Q5803" s="34" t="s">
        <v>36</v>
      </c>
    </row>
    <row r="5804" spans="1:17">
      <c r="A5804" s="34">
        <v>165459</v>
      </c>
      <c r="B5804" s="34" t="s">
        <v>17</v>
      </c>
      <c r="C5804" s="34" t="s">
        <v>25</v>
      </c>
      <c r="D5804" s="34" t="s">
        <v>19</v>
      </c>
      <c r="E5804" s="34"/>
      <c r="F5804" s="34"/>
      <c r="G5804" s="34"/>
      <c r="H5804" s="34" t="s">
        <v>19</v>
      </c>
      <c r="I5804" s="34"/>
      <c r="J5804" s="34" t="s">
        <v>20</v>
      </c>
      <c r="K5804" s="34">
        <v>39984</v>
      </c>
      <c r="L5804" s="34" t="s">
        <v>83</v>
      </c>
      <c r="M5804" s="34" t="s">
        <v>27</v>
      </c>
      <c r="N5804" s="34" t="s">
        <v>34</v>
      </c>
      <c r="O5804" s="34">
        <v>45311</v>
      </c>
      <c r="P5804" s="34"/>
      <c r="Q5804" s="34" t="s">
        <v>24</v>
      </c>
    </row>
    <row r="5805" spans="1:17">
      <c r="A5805" s="34">
        <v>152937</v>
      </c>
      <c r="B5805" s="34" t="s">
        <v>17</v>
      </c>
      <c r="C5805" s="34" t="s">
        <v>18</v>
      </c>
      <c r="D5805" s="34" t="s">
        <v>19</v>
      </c>
      <c r="E5805" s="34"/>
      <c r="F5805" s="34"/>
      <c r="G5805" s="34"/>
      <c r="H5805" s="34" t="s">
        <v>19</v>
      </c>
      <c r="I5805" s="34"/>
      <c r="J5805" s="34" t="s">
        <v>20</v>
      </c>
      <c r="K5805" s="34">
        <v>39225</v>
      </c>
      <c r="L5805" s="34" t="s">
        <v>78</v>
      </c>
      <c r="M5805" s="34" t="s">
        <v>22</v>
      </c>
      <c r="N5805" s="34" t="s">
        <v>34</v>
      </c>
      <c r="O5805" s="34">
        <v>44671</v>
      </c>
      <c r="P5805" s="34">
        <v>44777</v>
      </c>
      <c r="Q5805" s="34" t="s">
        <v>24</v>
      </c>
    </row>
    <row r="5806" spans="1:17">
      <c r="A5806" s="34">
        <v>2204</v>
      </c>
      <c r="B5806" s="34" t="s">
        <v>17</v>
      </c>
      <c r="C5806" s="34" t="s">
        <v>18</v>
      </c>
      <c r="D5806" s="34" t="s">
        <v>19</v>
      </c>
      <c r="E5806" s="34"/>
      <c r="F5806" s="34"/>
      <c r="G5806" s="34"/>
      <c r="H5806" s="34" t="s">
        <v>19</v>
      </c>
      <c r="I5806" s="34"/>
      <c r="J5806" s="34" t="s">
        <v>20</v>
      </c>
      <c r="K5806" s="34"/>
      <c r="L5806" s="34" t="s">
        <v>26</v>
      </c>
      <c r="M5806" s="34" t="s">
        <v>27</v>
      </c>
      <c r="N5806" s="34" t="s">
        <v>32</v>
      </c>
      <c r="O5806" s="34">
        <v>1</v>
      </c>
      <c r="P5806" s="34">
        <v>1</v>
      </c>
      <c r="Q5806" s="34" t="s">
        <v>36</v>
      </c>
    </row>
    <row r="5807" spans="1:17">
      <c r="A5807" s="34">
        <v>123172</v>
      </c>
      <c r="B5807" s="34" t="s">
        <v>17</v>
      </c>
      <c r="C5807" s="34" t="s">
        <v>18</v>
      </c>
      <c r="D5807" s="34" t="s">
        <v>19</v>
      </c>
      <c r="E5807" s="34"/>
      <c r="F5807" s="34"/>
      <c r="G5807" s="34"/>
      <c r="H5807" s="34" t="s">
        <v>19</v>
      </c>
      <c r="I5807" s="34"/>
      <c r="J5807" s="34" t="s">
        <v>20</v>
      </c>
      <c r="K5807" s="34">
        <v>36458</v>
      </c>
      <c r="L5807" s="34" t="s">
        <v>221</v>
      </c>
      <c r="M5807" s="34" t="s">
        <v>22</v>
      </c>
      <c r="N5807" s="34" t="s">
        <v>28</v>
      </c>
      <c r="O5807" s="34" t="s">
        <v>36</v>
      </c>
      <c r="P5807" s="34" t="s">
        <v>36</v>
      </c>
      <c r="Q5807" s="34" t="s">
        <v>36</v>
      </c>
    </row>
    <row r="5808" spans="1:17">
      <c r="A5808" s="34">
        <v>160458</v>
      </c>
      <c r="B5808" s="34" t="s">
        <v>17</v>
      </c>
      <c r="C5808" s="34" t="s">
        <v>18</v>
      </c>
      <c r="D5808" s="34" t="s">
        <v>19</v>
      </c>
      <c r="E5808" s="34"/>
      <c r="F5808" s="34"/>
      <c r="G5808" s="34"/>
      <c r="H5808" s="34" t="s">
        <v>19</v>
      </c>
      <c r="I5808" s="34"/>
      <c r="J5808" s="34" t="s">
        <v>20</v>
      </c>
      <c r="K5808" s="34">
        <v>26052</v>
      </c>
      <c r="L5808" s="34" t="s">
        <v>48</v>
      </c>
      <c r="M5808" s="34" t="s">
        <v>27</v>
      </c>
      <c r="N5808" s="34" t="s">
        <v>43</v>
      </c>
      <c r="O5808" s="34" t="s">
        <v>36</v>
      </c>
      <c r="P5808" s="34" t="s">
        <v>36</v>
      </c>
      <c r="Q5808" s="34" t="s">
        <v>36</v>
      </c>
    </row>
    <row r="5809" spans="1:17">
      <c r="A5809" s="34">
        <v>162090</v>
      </c>
      <c r="B5809" s="34" t="s">
        <v>17</v>
      </c>
      <c r="C5809" s="34" t="s">
        <v>18</v>
      </c>
      <c r="D5809" s="34" t="s">
        <v>19</v>
      </c>
      <c r="E5809" s="34"/>
      <c r="F5809" s="34"/>
      <c r="G5809" s="34"/>
      <c r="H5809" s="34" t="s">
        <v>19</v>
      </c>
      <c r="I5809" s="34"/>
      <c r="J5809" s="34" t="s">
        <v>20</v>
      </c>
      <c r="K5809" s="34">
        <v>38065</v>
      </c>
      <c r="L5809" s="34" t="s">
        <v>48</v>
      </c>
      <c r="M5809" s="34" t="s">
        <v>27</v>
      </c>
      <c r="N5809" s="34" t="s">
        <v>36</v>
      </c>
      <c r="O5809" s="34" t="s">
        <v>36</v>
      </c>
      <c r="P5809" s="34" t="s">
        <v>36</v>
      </c>
      <c r="Q5809" s="34" t="s">
        <v>36</v>
      </c>
    </row>
    <row r="5810" spans="1:17">
      <c r="A5810" s="34">
        <v>161184</v>
      </c>
      <c r="B5810" s="34" t="s">
        <v>17</v>
      </c>
      <c r="C5810" s="34" t="s">
        <v>25</v>
      </c>
      <c r="D5810" s="34" t="s">
        <v>19</v>
      </c>
      <c r="E5810" s="34"/>
      <c r="F5810" s="34"/>
      <c r="G5810" s="34"/>
      <c r="H5810" s="34" t="s">
        <v>19</v>
      </c>
      <c r="I5810" s="34"/>
      <c r="J5810" s="34" t="s">
        <v>30</v>
      </c>
      <c r="K5810" s="34">
        <v>39697</v>
      </c>
      <c r="L5810" s="34" t="s">
        <v>83</v>
      </c>
      <c r="M5810" s="34" t="s">
        <v>27</v>
      </c>
      <c r="N5810" s="34" t="s">
        <v>36</v>
      </c>
      <c r="O5810" s="34">
        <v>45066</v>
      </c>
      <c r="P5810" s="34"/>
      <c r="Q5810" s="34" t="s">
        <v>24</v>
      </c>
    </row>
    <row r="5811" spans="1:17">
      <c r="A5811" s="34">
        <v>149031</v>
      </c>
      <c r="B5811" s="34" t="s">
        <v>17</v>
      </c>
      <c r="C5811" s="34" t="s">
        <v>18</v>
      </c>
      <c r="D5811" s="34" t="s">
        <v>19</v>
      </c>
      <c r="E5811" s="34"/>
      <c r="F5811" s="34"/>
      <c r="G5811" s="34"/>
      <c r="H5811" s="34" t="s">
        <v>19</v>
      </c>
      <c r="I5811" s="34"/>
      <c r="J5811" s="34" t="s">
        <v>30</v>
      </c>
      <c r="K5811" s="34">
        <v>38136</v>
      </c>
      <c r="L5811" s="34" t="s">
        <v>325</v>
      </c>
      <c r="M5811" s="34" t="s">
        <v>23</v>
      </c>
      <c r="N5811" s="34" t="s">
        <v>86</v>
      </c>
      <c r="O5811" s="34" t="s">
        <v>36</v>
      </c>
      <c r="P5811" s="34" t="s">
        <v>36</v>
      </c>
      <c r="Q5811" s="34" t="s">
        <v>36</v>
      </c>
    </row>
    <row r="5812" spans="1:17">
      <c r="A5812" s="34">
        <v>168259</v>
      </c>
      <c r="B5812" s="34" t="s">
        <v>17</v>
      </c>
      <c r="C5812" s="34" t="s">
        <v>18</v>
      </c>
      <c r="D5812" s="34" t="s">
        <v>19</v>
      </c>
      <c r="E5812" s="34"/>
      <c r="F5812" s="34"/>
      <c r="G5812" s="34"/>
      <c r="H5812" s="34" t="s">
        <v>19</v>
      </c>
      <c r="I5812" s="34"/>
      <c r="J5812" s="34" t="s">
        <v>20</v>
      </c>
      <c r="K5812" s="34">
        <v>39201</v>
      </c>
      <c r="L5812" s="34" t="s">
        <v>157</v>
      </c>
      <c r="M5812" s="34" t="s">
        <v>57</v>
      </c>
      <c r="N5812" s="34" t="s">
        <v>43</v>
      </c>
      <c r="O5812" s="34" t="s">
        <v>36</v>
      </c>
      <c r="P5812" s="34" t="s">
        <v>36</v>
      </c>
      <c r="Q5812" s="34" t="s">
        <v>36</v>
      </c>
    </row>
    <row r="5813" spans="1:17">
      <c r="A5813" s="34">
        <v>104419</v>
      </c>
      <c r="B5813" s="34" t="s">
        <v>17</v>
      </c>
      <c r="C5813" s="34" t="s">
        <v>18</v>
      </c>
      <c r="D5813" s="34" t="s">
        <v>19</v>
      </c>
      <c r="E5813" s="34"/>
      <c r="F5813" s="34"/>
      <c r="G5813" s="34"/>
      <c r="H5813" s="34" t="s">
        <v>19</v>
      </c>
      <c r="I5813" s="34"/>
      <c r="J5813" s="34" t="s">
        <v>20</v>
      </c>
      <c r="K5813" s="34">
        <v>27164</v>
      </c>
      <c r="L5813" s="34" t="s">
        <v>35</v>
      </c>
      <c r="M5813" s="34" t="s">
        <v>27</v>
      </c>
      <c r="N5813" s="34" t="s">
        <v>43</v>
      </c>
      <c r="O5813" s="34">
        <v>41577</v>
      </c>
      <c r="P5813" s="34">
        <v>41577</v>
      </c>
      <c r="Q5813" s="34" t="s">
        <v>36</v>
      </c>
    </row>
    <row r="5814" spans="1:17">
      <c r="A5814" s="34">
        <v>167630</v>
      </c>
      <c r="B5814" s="34" t="s">
        <v>17</v>
      </c>
      <c r="C5814" s="34" t="s">
        <v>25</v>
      </c>
      <c r="D5814" s="34" t="s">
        <v>19</v>
      </c>
      <c r="E5814" s="34"/>
      <c r="F5814" s="34"/>
      <c r="G5814" s="34"/>
      <c r="H5814" s="34" t="s">
        <v>19</v>
      </c>
      <c r="I5814" s="34"/>
      <c r="J5814" s="34" t="s">
        <v>20</v>
      </c>
      <c r="K5814" s="34">
        <v>39229</v>
      </c>
      <c r="L5814" s="34" t="s">
        <v>78</v>
      </c>
      <c r="M5814" s="34" t="s">
        <v>22</v>
      </c>
      <c r="N5814" s="34" t="s">
        <v>40</v>
      </c>
      <c r="O5814" s="34">
        <v>45447</v>
      </c>
      <c r="P5814" s="34"/>
      <c r="Q5814" s="34" t="s">
        <v>24</v>
      </c>
    </row>
    <row r="5815" spans="1:17">
      <c r="A5815" s="34">
        <v>145817</v>
      </c>
      <c r="B5815" s="34" t="s">
        <v>17</v>
      </c>
      <c r="C5815" s="34" t="s">
        <v>18</v>
      </c>
      <c r="D5815" s="34" t="s">
        <v>19</v>
      </c>
      <c r="E5815" s="34"/>
      <c r="F5815" s="34"/>
      <c r="G5815" s="34"/>
      <c r="H5815" s="34" t="s">
        <v>19</v>
      </c>
      <c r="I5815" s="34"/>
      <c r="J5815" s="34" t="s">
        <v>20</v>
      </c>
      <c r="K5815" s="34">
        <v>35942</v>
      </c>
      <c r="L5815" s="34" t="s">
        <v>48</v>
      </c>
      <c r="M5815" s="34" t="s">
        <v>27</v>
      </c>
      <c r="N5815" s="34" t="s">
        <v>43</v>
      </c>
      <c r="O5815" s="34" t="s">
        <v>36</v>
      </c>
      <c r="P5815" s="34" t="s">
        <v>36</v>
      </c>
      <c r="Q5815" s="34" t="s">
        <v>36</v>
      </c>
    </row>
    <row r="5816" spans="1:17">
      <c r="A5816" s="34">
        <v>67007</v>
      </c>
      <c r="B5816" s="34" t="s">
        <v>17</v>
      </c>
      <c r="C5816" s="34" t="s">
        <v>18</v>
      </c>
      <c r="D5816" s="34" t="s">
        <v>19</v>
      </c>
      <c r="E5816" s="34"/>
      <c r="F5816" s="34"/>
      <c r="G5816" s="34"/>
      <c r="H5816" s="34" t="s">
        <v>19</v>
      </c>
      <c r="I5816" s="34"/>
      <c r="J5816" s="34" t="s">
        <v>20</v>
      </c>
      <c r="K5816" s="34">
        <v>23593</v>
      </c>
      <c r="L5816" s="34" t="s">
        <v>35</v>
      </c>
      <c r="M5816" s="34" t="s">
        <v>27</v>
      </c>
      <c r="N5816" s="34" t="s">
        <v>32</v>
      </c>
      <c r="O5816" s="34">
        <v>40079</v>
      </c>
      <c r="P5816" s="34">
        <v>41225</v>
      </c>
      <c r="Q5816" s="34" t="s">
        <v>36</v>
      </c>
    </row>
    <row r="5817" spans="1:17">
      <c r="A5817" s="34">
        <v>100899</v>
      </c>
      <c r="B5817" s="34" t="s">
        <v>17</v>
      </c>
      <c r="C5817" s="34" t="s">
        <v>18</v>
      </c>
      <c r="D5817" s="34" t="s">
        <v>19</v>
      </c>
      <c r="E5817" s="34"/>
      <c r="F5817" s="34"/>
      <c r="G5817" s="34"/>
      <c r="H5817" s="34" t="s">
        <v>19</v>
      </c>
      <c r="I5817" s="34"/>
      <c r="J5817" s="34" t="s">
        <v>20</v>
      </c>
      <c r="K5817" s="34">
        <v>13618</v>
      </c>
      <c r="L5817" s="34" t="s">
        <v>21</v>
      </c>
      <c r="M5817" s="34" t="s">
        <v>22</v>
      </c>
      <c r="N5817" s="34" t="s">
        <v>32</v>
      </c>
      <c r="O5817" s="34">
        <v>41146</v>
      </c>
      <c r="P5817" s="34">
        <v>41791</v>
      </c>
      <c r="Q5817" s="34" t="s">
        <v>36</v>
      </c>
    </row>
    <row r="5818" spans="1:17">
      <c r="A5818" s="34">
        <v>71425</v>
      </c>
      <c r="B5818" s="34" t="s">
        <v>17</v>
      </c>
      <c r="C5818" s="34" t="s">
        <v>18</v>
      </c>
      <c r="D5818" s="34" t="s">
        <v>19</v>
      </c>
      <c r="E5818" s="34"/>
      <c r="F5818" s="34"/>
      <c r="G5818" s="34"/>
      <c r="H5818" s="34" t="s">
        <v>19</v>
      </c>
      <c r="I5818" s="34"/>
      <c r="J5818" s="34" t="s">
        <v>20</v>
      </c>
      <c r="K5818" s="34">
        <v>15875</v>
      </c>
      <c r="L5818" s="34" t="s">
        <v>26</v>
      </c>
      <c r="M5818" s="34" t="s">
        <v>27</v>
      </c>
      <c r="N5818" s="34" t="s">
        <v>32</v>
      </c>
      <c r="O5818" s="34">
        <v>40558</v>
      </c>
      <c r="P5818" s="34">
        <v>42704</v>
      </c>
      <c r="Q5818" s="34" t="s">
        <v>55</v>
      </c>
    </row>
    <row r="5819" spans="1:17">
      <c r="A5819" s="34">
        <v>155576</v>
      </c>
      <c r="B5819" s="34" t="s">
        <v>17</v>
      </c>
      <c r="C5819" s="34" t="s">
        <v>18</v>
      </c>
      <c r="D5819" s="34" t="s">
        <v>19</v>
      </c>
      <c r="E5819" s="34"/>
      <c r="F5819" s="34"/>
      <c r="G5819" s="34"/>
      <c r="H5819" s="34" t="s">
        <v>19</v>
      </c>
      <c r="I5819" s="34"/>
      <c r="J5819" s="34" t="s">
        <v>20</v>
      </c>
      <c r="K5819" s="34">
        <v>38434</v>
      </c>
      <c r="L5819" s="34" t="s">
        <v>424</v>
      </c>
      <c r="M5819" s="34" t="s">
        <v>52</v>
      </c>
      <c r="N5819" s="34" t="s">
        <v>28</v>
      </c>
      <c r="O5819" s="34" t="s">
        <v>36</v>
      </c>
      <c r="P5819" s="34" t="s">
        <v>36</v>
      </c>
      <c r="Q5819" s="34" t="s">
        <v>36</v>
      </c>
    </row>
    <row r="5820" spans="1:17">
      <c r="A5820" s="34">
        <v>134824</v>
      </c>
      <c r="B5820" s="34" t="s">
        <v>17</v>
      </c>
      <c r="C5820" s="34" t="s">
        <v>18</v>
      </c>
      <c r="D5820" s="34" t="s">
        <v>19</v>
      </c>
      <c r="E5820" s="34"/>
      <c r="F5820" s="34"/>
      <c r="G5820" s="34"/>
      <c r="H5820" s="34" t="s">
        <v>19</v>
      </c>
      <c r="I5820" s="34"/>
      <c r="J5820" s="34" t="s">
        <v>20</v>
      </c>
      <c r="K5820" s="34">
        <v>23881</v>
      </c>
      <c r="L5820" s="34" t="s">
        <v>33</v>
      </c>
      <c r="M5820" s="34" t="s">
        <v>22</v>
      </c>
      <c r="N5820" s="34" t="s">
        <v>34</v>
      </c>
      <c r="O5820" s="34">
        <v>43609</v>
      </c>
      <c r="P5820" s="34">
        <v>43868</v>
      </c>
      <c r="Q5820" s="34" t="s">
        <v>24</v>
      </c>
    </row>
    <row r="5821" spans="1:17">
      <c r="A5821" s="34">
        <v>158241</v>
      </c>
      <c r="B5821" s="34" t="s">
        <v>17</v>
      </c>
      <c r="C5821" s="34" t="s">
        <v>18</v>
      </c>
      <c r="D5821" s="34" t="s">
        <v>19</v>
      </c>
      <c r="E5821" s="34"/>
      <c r="F5821" s="34"/>
      <c r="G5821" s="34"/>
      <c r="H5821" s="34" t="s">
        <v>19</v>
      </c>
      <c r="I5821" s="34"/>
      <c r="J5821" s="34" t="s">
        <v>30</v>
      </c>
      <c r="K5821" s="34">
        <v>39639</v>
      </c>
      <c r="L5821" s="34" t="s">
        <v>67</v>
      </c>
      <c r="M5821" s="34" t="s">
        <v>22</v>
      </c>
      <c r="N5821" s="34" t="s">
        <v>43</v>
      </c>
      <c r="O5821" s="34">
        <v>44853</v>
      </c>
      <c r="P5821" s="34">
        <v>44993</v>
      </c>
      <c r="Q5821" s="34" t="s">
        <v>24</v>
      </c>
    </row>
    <row r="5822" spans="1:17">
      <c r="A5822" s="34">
        <v>164641</v>
      </c>
      <c r="B5822" s="34" t="s">
        <v>17</v>
      </c>
      <c r="C5822" s="34" t="s">
        <v>25</v>
      </c>
      <c r="D5822" s="34" t="s">
        <v>19</v>
      </c>
      <c r="E5822" s="34"/>
      <c r="F5822" s="34"/>
      <c r="G5822" s="34"/>
      <c r="H5822" s="34" t="s">
        <v>19</v>
      </c>
      <c r="I5822" s="34"/>
      <c r="J5822" s="34" t="s">
        <v>20</v>
      </c>
      <c r="K5822" s="34">
        <v>32858</v>
      </c>
      <c r="L5822" s="34" t="s">
        <v>53</v>
      </c>
      <c r="M5822" s="34" t="s">
        <v>22</v>
      </c>
      <c r="N5822" s="34" t="s">
        <v>34</v>
      </c>
      <c r="O5822" s="34">
        <v>45231</v>
      </c>
      <c r="P5822" s="34"/>
      <c r="Q5822" s="34" t="s">
        <v>24</v>
      </c>
    </row>
    <row r="5823" spans="1:17">
      <c r="A5823" s="34">
        <v>155242</v>
      </c>
      <c r="B5823" s="34" t="s">
        <v>17</v>
      </c>
      <c r="C5823" s="34" t="s">
        <v>18</v>
      </c>
      <c r="D5823" s="34" t="s">
        <v>19</v>
      </c>
      <c r="E5823" s="34"/>
      <c r="F5823" s="34"/>
      <c r="G5823" s="34"/>
      <c r="H5823" s="34" t="s">
        <v>19</v>
      </c>
      <c r="I5823" s="34"/>
      <c r="J5823" s="34" t="s">
        <v>20</v>
      </c>
      <c r="K5823" s="34">
        <v>38693</v>
      </c>
      <c r="L5823" s="34" t="s">
        <v>425</v>
      </c>
      <c r="M5823" s="34" t="s">
        <v>52</v>
      </c>
      <c r="N5823" s="34" t="s">
        <v>23</v>
      </c>
      <c r="O5823" s="34">
        <v>44669</v>
      </c>
      <c r="P5823" s="34">
        <v>44674</v>
      </c>
      <c r="Q5823" s="34" t="s">
        <v>24</v>
      </c>
    </row>
    <row r="5824" spans="1:17">
      <c r="A5824" s="34">
        <v>165654</v>
      </c>
      <c r="B5824" s="34" t="s">
        <v>17</v>
      </c>
      <c r="C5824" s="34" t="s">
        <v>25</v>
      </c>
      <c r="D5824" s="34" t="s">
        <v>19</v>
      </c>
      <c r="E5824" s="34"/>
      <c r="F5824" s="34"/>
      <c r="G5824" s="34"/>
      <c r="H5824" s="34" t="s">
        <v>19</v>
      </c>
      <c r="I5824" s="34"/>
      <c r="J5824" s="34" t="s">
        <v>20</v>
      </c>
      <c r="K5824" s="34">
        <v>40416</v>
      </c>
      <c r="L5824" s="34" t="s">
        <v>76</v>
      </c>
      <c r="M5824" s="34" t="s">
        <v>23</v>
      </c>
      <c r="N5824" s="34" t="s">
        <v>43</v>
      </c>
      <c r="O5824" s="34">
        <v>45341</v>
      </c>
      <c r="P5824" s="34"/>
      <c r="Q5824" s="34" t="s">
        <v>24</v>
      </c>
    </row>
    <row r="5825" spans="1:17">
      <c r="A5825" s="34">
        <v>81141</v>
      </c>
      <c r="B5825" s="34" t="s">
        <v>17</v>
      </c>
      <c r="C5825" s="34" t="s">
        <v>18</v>
      </c>
      <c r="D5825" s="34" t="s">
        <v>19</v>
      </c>
      <c r="E5825" s="34"/>
      <c r="F5825" s="34"/>
      <c r="G5825" s="34"/>
      <c r="H5825" s="34" t="s">
        <v>19</v>
      </c>
      <c r="I5825" s="34"/>
      <c r="J5825" s="34" t="s">
        <v>20</v>
      </c>
      <c r="K5825" s="34">
        <v>33435</v>
      </c>
      <c r="L5825" s="34" t="s">
        <v>48</v>
      </c>
      <c r="M5825" s="34" t="s">
        <v>27</v>
      </c>
      <c r="N5825" s="34" t="s">
        <v>32</v>
      </c>
      <c r="O5825" s="34">
        <v>41211</v>
      </c>
      <c r="P5825" s="34">
        <v>41211</v>
      </c>
      <c r="Q5825" s="34" t="s">
        <v>36</v>
      </c>
    </row>
    <row r="5826" spans="1:17">
      <c r="A5826" s="34">
        <v>65608</v>
      </c>
      <c r="B5826" s="34" t="s">
        <v>17</v>
      </c>
      <c r="C5826" s="34" t="s">
        <v>18</v>
      </c>
      <c r="D5826" s="34" t="s">
        <v>19</v>
      </c>
      <c r="E5826" s="34"/>
      <c r="F5826" s="34"/>
      <c r="G5826" s="34"/>
      <c r="H5826" s="34" t="s">
        <v>19</v>
      </c>
      <c r="I5826" s="34"/>
      <c r="J5826" s="34" t="s">
        <v>30</v>
      </c>
      <c r="K5826" s="34"/>
      <c r="L5826" s="34" t="s">
        <v>56</v>
      </c>
      <c r="M5826" s="34" t="s">
        <v>57</v>
      </c>
      <c r="N5826" s="34" t="s">
        <v>32</v>
      </c>
      <c r="O5826" s="34">
        <v>1</v>
      </c>
      <c r="P5826" s="34">
        <v>1</v>
      </c>
      <c r="Q5826" s="34" t="s">
        <v>36</v>
      </c>
    </row>
    <row r="5827" spans="1:17">
      <c r="A5827" s="34">
        <v>48217</v>
      </c>
      <c r="B5827" s="34" t="s">
        <v>17</v>
      </c>
      <c r="C5827" s="34" t="s">
        <v>18</v>
      </c>
      <c r="D5827" s="34" t="s">
        <v>19</v>
      </c>
      <c r="E5827" s="34"/>
      <c r="F5827" s="34"/>
      <c r="G5827" s="34"/>
      <c r="H5827" s="34" t="s">
        <v>19</v>
      </c>
      <c r="I5827" s="34"/>
      <c r="J5827" s="34" t="s">
        <v>20</v>
      </c>
      <c r="K5827" s="34">
        <v>21621</v>
      </c>
      <c r="L5827" s="34" t="s">
        <v>33</v>
      </c>
      <c r="M5827" s="34" t="s">
        <v>22</v>
      </c>
      <c r="N5827" s="34" t="s">
        <v>32</v>
      </c>
      <c r="O5827" s="34">
        <v>1</v>
      </c>
      <c r="P5827" s="34">
        <v>1</v>
      </c>
      <c r="Q5827" s="34" t="s">
        <v>36</v>
      </c>
    </row>
    <row r="5828" spans="1:17">
      <c r="A5828" s="34">
        <v>161502</v>
      </c>
      <c r="B5828" s="34" t="s">
        <v>17</v>
      </c>
      <c r="C5828" s="34" t="s">
        <v>25</v>
      </c>
      <c r="D5828" s="34" t="s">
        <v>19</v>
      </c>
      <c r="E5828" s="34"/>
      <c r="F5828" s="34"/>
      <c r="G5828" s="34"/>
      <c r="H5828" s="34" t="s">
        <v>19</v>
      </c>
      <c r="I5828" s="34"/>
      <c r="J5828" s="34" t="s">
        <v>20</v>
      </c>
      <c r="K5828" s="34">
        <v>38567</v>
      </c>
      <c r="L5828" s="34" t="s">
        <v>37</v>
      </c>
      <c r="M5828" s="34" t="s">
        <v>27</v>
      </c>
      <c r="N5828" s="34" t="s">
        <v>43</v>
      </c>
      <c r="O5828" s="34">
        <v>45078</v>
      </c>
      <c r="P5828" s="34"/>
      <c r="Q5828" s="34" t="s">
        <v>24</v>
      </c>
    </row>
    <row r="5829" spans="1:17">
      <c r="A5829" s="34">
        <v>126925</v>
      </c>
      <c r="B5829" s="34" t="s">
        <v>17</v>
      </c>
      <c r="C5829" s="34" t="s">
        <v>18</v>
      </c>
      <c r="D5829" s="34" t="s">
        <v>19</v>
      </c>
      <c r="E5829" s="34"/>
      <c r="F5829" s="34"/>
      <c r="G5829" s="34"/>
      <c r="H5829" s="34" t="s">
        <v>19</v>
      </c>
      <c r="I5829" s="34"/>
      <c r="J5829" s="34" t="s">
        <v>30</v>
      </c>
      <c r="K5829" s="34">
        <v>38050</v>
      </c>
      <c r="L5829" s="34" t="s">
        <v>96</v>
      </c>
      <c r="M5829" s="34" t="s">
        <v>22</v>
      </c>
      <c r="N5829" s="34" t="s">
        <v>32</v>
      </c>
      <c r="O5829" s="34">
        <v>43155</v>
      </c>
      <c r="P5829" s="34">
        <v>43488</v>
      </c>
      <c r="Q5829" s="34" t="s">
        <v>24</v>
      </c>
    </row>
    <row r="5830" spans="1:17">
      <c r="A5830" s="34">
        <v>150857</v>
      </c>
      <c r="B5830" s="34" t="s">
        <v>17</v>
      </c>
      <c r="C5830" s="34" t="s">
        <v>18</v>
      </c>
      <c r="D5830" s="34" t="s">
        <v>19</v>
      </c>
      <c r="E5830" s="34"/>
      <c r="F5830" s="34"/>
      <c r="G5830" s="34"/>
      <c r="H5830" s="34" t="s">
        <v>19</v>
      </c>
      <c r="I5830" s="34"/>
      <c r="J5830" s="34" t="s">
        <v>30</v>
      </c>
      <c r="K5830" s="34">
        <v>38798</v>
      </c>
      <c r="L5830" s="34" t="s">
        <v>96</v>
      </c>
      <c r="M5830" s="34" t="s">
        <v>22</v>
      </c>
      <c r="N5830" s="34" t="s">
        <v>28</v>
      </c>
      <c r="O5830" s="34">
        <v>44375</v>
      </c>
      <c r="P5830" s="34">
        <v>44548</v>
      </c>
      <c r="Q5830" s="34" t="s">
        <v>24</v>
      </c>
    </row>
    <row r="5831" spans="1:17">
      <c r="A5831" s="34">
        <v>83091</v>
      </c>
      <c r="B5831" s="34" t="s">
        <v>17</v>
      </c>
      <c r="C5831" s="34" t="s">
        <v>18</v>
      </c>
      <c r="D5831" s="34" t="s">
        <v>19</v>
      </c>
      <c r="E5831" s="34"/>
      <c r="F5831" s="34"/>
      <c r="G5831" s="34"/>
      <c r="H5831" s="34" t="s">
        <v>19</v>
      </c>
      <c r="I5831" s="34"/>
      <c r="J5831" s="34" t="s">
        <v>20</v>
      </c>
      <c r="K5831" s="34">
        <v>34857</v>
      </c>
      <c r="L5831" s="34" t="s">
        <v>82</v>
      </c>
      <c r="M5831" s="34" t="s">
        <v>27</v>
      </c>
      <c r="N5831" s="34" t="s">
        <v>32</v>
      </c>
      <c r="O5831" s="34">
        <v>40824</v>
      </c>
      <c r="P5831" s="34">
        <v>41622</v>
      </c>
      <c r="Q5831" s="34" t="s">
        <v>36</v>
      </c>
    </row>
    <row r="5832" spans="1:17">
      <c r="A5832" s="34">
        <v>58564</v>
      </c>
      <c r="B5832" s="34" t="s">
        <v>17</v>
      </c>
      <c r="C5832" s="34" t="s">
        <v>25</v>
      </c>
      <c r="D5832" s="34" t="s">
        <v>19</v>
      </c>
      <c r="E5832" s="34"/>
      <c r="F5832" s="34"/>
      <c r="G5832" s="34"/>
      <c r="H5832" s="34" t="s">
        <v>19</v>
      </c>
      <c r="I5832" s="34"/>
      <c r="J5832" s="34" t="s">
        <v>20</v>
      </c>
      <c r="K5832" s="34">
        <v>23000</v>
      </c>
      <c r="L5832" s="34" t="s">
        <v>35</v>
      </c>
      <c r="M5832" s="34" t="s">
        <v>27</v>
      </c>
      <c r="N5832" s="34" t="s">
        <v>32</v>
      </c>
      <c r="O5832" s="34">
        <v>40770</v>
      </c>
      <c r="P5832" s="34"/>
      <c r="Q5832" s="34" t="s">
        <v>24</v>
      </c>
    </row>
    <row r="5833" spans="1:17">
      <c r="A5833" s="34">
        <v>94139</v>
      </c>
      <c r="B5833" s="34" t="s">
        <v>17</v>
      </c>
      <c r="C5833" s="34" t="s">
        <v>18</v>
      </c>
      <c r="D5833" s="34" t="s">
        <v>19</v>
      </c>
      <c r="E5833" s="34"/>
      <c r="F5833" s="34"/>
      <c r="G5833" s="34"/>
      <c r="H5833" s="34" t="s">
        <v>19</v>
      </c>
      <c r="I5833" s="34"/>
      <c r="J5833" s="34" t="s">
        <v>20</v>
      </c>
      <c r="K5833" s="34">
        <v>23986</v>
      </c>
      <c r="L5833" s="34" t="s">
        <v>110</v>
      </c>
      <c r="M5833" s="34" t="s">
        <v>22</v>
      </c>
      <c r="N5833" s="34" t="s">
        <v>32</v>
      </c>
      <c r="O5833" s="34">
        <v>40991</v>
      </c>
      <c r="P5833" s="34">
        <v>1</v>
      </c>
      <c r="Q5833" s="34" t="s">
        <v>36</v>
      </c>
    </row>
    <row r="5834" spans="1:17">
      <c r="A5834" s="34">
        <v>80952</v>
      </c>
      <c r="B5834" s="34" t="s">
        <v>17</v>
      </c>
      <c r="C5834" s="34" t="s">
        <v>18</v>
      </c>
      <c r="D5834" s="34" t="s">
        <v>19</v>
      </c>
      <c r="E5834" s="34"/>
      <c r="F5834" s="34"/>
      <c r="G5834" s="34"/>
      <c r="H5834" s="34" t="s">
        <v>19</v>
      </c>
      <c r="I5834" s="34"/>
      <c r="J5834" s="34" t="s">
        <v>20</v>
      </c>
      <c r="K5834" s="34">
        <v>15374</v>
      </c>
      <c r="L5834" s="34" t="s">
        <v>37</v>
      </c>
      <c r="M5834" s="34" t="s">
        <v>27</v>
      </c>
      <c r="N5834" s="34" t="s">
        <v>34</v>
      </c>
      <c r="O5834" s="34">
        <v>38096</v>
      </c>
      <c r="P5834" s="34">
        <v>41134</v>
      </c>
      <c r="Q5834" s="34" t="s">
        <v>36</v>
      </c>
    </row>
    <row r="5835" spans="1:17">
      <c r="A5835" s="34">
        <v>104801</v>
      </c>
      <c r="B5835" s="34" t="s">
        <v>17</v>
      </c>
      <c r="C5835" s="34" t="s">
        <v>18</v>
      </c>
      <c r="D5835" s="34" t="s">
        <v>19</v>
      </c>
      <c r="E5835" s="34"/>
      <c r="F5835" s="34"/>
      <c r="G5835" s="34"/>
      <c r="H5835" s="34" t="s">
        <v>19</v>
      </c>
      <c r="I5835" s="34"/>
      <c r="J5835" s="34" t="s">
        <v>20</v>
      </c>
      <c r="K5835" s="34">
        <v>23206</v>
      </c>
      <c r="L5835" s="34" t="s">
        <v>42</v>
      </c>
      <c r="M5835" s="34" t="s">
        <v>22</v>
      </c>
      <c r="N5835" s="34" t="s">
        <v>32</v>
      </c>
      <c r="O5835" s="34">
        <v>41442</v>
      </c>
      <c r="P5835" s="34">
        <v>41442</v>
      </c>
      <c r="Q5835" s="34" t="s">
        <v>36</v>
      </c>
    </row>
    <row r="5836" spans="1:17">
      <c r="A5836" s="34">
        <v>10561</v>
      </c>
      <c r="B5836" s="34" t="s">
        <v>17</v>
      </c>
      <c r="C5836" s="34" t="s">
        <v>18</v>
      </c>
      <c r="D5836" s="34" t="s">
        <v>19</v>
      </c>
      <c r="E5836" s="34"/>
      <c r="F5836" s="34"/>
      <c r="G5836" s="34"/>
      <c r="H5836" s="34" t="s">
        <v>19</v>
      </c>
      <c r="I5836" s="34"/>
      <c r="J5836" s="34" t="s">
        <v>20</v>
      </c>
      <c r="K5836" s="34">
        <v>28250</v>
      </c>
      <c r="L5836" s="34" t="s">
        <v>37</v>
      </c>
      <c r="M5836" s="34" t="s">
        <v>27</v>
      </c>
      <c r="N5836" s="34" t="s">
        <v>32</v>
      </c>
      <c r="O5836" s="34">
        <v>1</v>
      </c>
      <c r="P5836" s="34">
        <v>1</v>
      </c>
      <c r="Q5836" s="34" t="s">
        <v>36</v>
      </c>
    </row>
    <row r="5837" spans="1:17">
      <c r="A5837" s="34">
        <v>52128</v>
      </c>
      <c r="B5837" s="34" t="s">
        <v>17</v>
      </c>
      <c r="C5837" s="34" t="s">
        <v>18</v>
      </c>
      <c r="D5837" s="34" t="s">
        <v>19</v>
      </c>
      <c r="E5837" s="34"/>
      <c r="F5837" s="34"/>
      <c r="G5837" s="34"/>
      <c r="H5837" s="34" t="s">
        <v>19</v>
      </c>
      <c r="I5837" s="34"/>
      <c r="J5837" s="34" t="s">
        <v>20</v>
      </c>
      <c r="K5837" s="34">
        <v>34544</v>
      </c>
      <c r="L5837" s="34" t="s">
        <v>26</v>
      </c>
      <c r="M5837" s="34" t="s">
        <v>27</v>
      </c>
      <c r="N5837" s="34" t="s">
        <v>34</v>
      </c>
      <c r="O5837" s="34">
        <v>40868</v>
      </c>
      <c r="P5837" s="34">
        <v>41584</v>
      </c>
      <c r="Q5837" s="34" t="s">
        <v>36</v>
      </c>
    </row>
    <row r="5838" spans="1:17">
      <c r="A5838" s="34">
        <v>128968</v>
      </c>
      <c r="B5838" s="34" t="s">
        <v>17</v>
      </c>
      <c r="C5838" s="34" t="s">
        <v>25</v>
      </c>
      <c r="D5838" s="34" t="s">
        <v>19</v>
      </c>
      <c r="E5838" s="34"/>
      <c r="F5838" s="34"/>
      <c r="G5838" s="34"/>
      <c r="H5838" s="34" t="s">
        <v>19</v>
      </c>
      <c r="I5838" s="34"/>
      <c r="J5838" s="34" t="s">
        <v>20</v>
      </c>
      <c r="K5838" s="34">
        <v>36693</v>
      </c>
      <c r="L5838" s="34" t="s">
        <v>83</v>
      </c>
      <c r="M5838" s="34" t="s">
        <v>27</v>
      </c>
      <c r="N5838" s="34" t="s">
        <v>40</v>
      </c>
      <c r="O5838" s="34">
        <v>43269</v>
      </c>
      <c r="P5838" s="34">
        <v>43709</v>
      </c>
      <c r="Q5838" s="34" t="s">
        <v>24</v>
      </c>
    </row>
    <row r="5839" spans="1:17">
      <c r="A5839" s="34">
        <v>115945</v>
      </c>
      <c r="B5839" s="34" t="s">
        <v>17</v>
      </c>
      <c r="C5839" s="34" t="s">
        <v>18</v>
      </c>
      <c r="D5839" s="34" t="s">
        <v>19</v>
      </c>
      <c r="E5839" s="34"/>
      <c r="F5839" s="34"/>
      <c r="G5839" s="34"/>
      <c r="H5839" s="34" t="s">
        <v>19</v>
      </c>
      <c r="I5839" s="34"/>
      <c r="J5839" s="34" t="s">
        <v>20</v>
      </c>
      <c r="K5839" s="34">
        <v>35629</v>
      </c>
      <c r="L5839" s="34" t="s">
        <v>48</v>
      </c>
      <c r="M5839" s="34" t="s">
        <v>27</v>
      </c>
      <c r="N5839" s="34" t="s">
        <v>36</v>
      </c>
      <c r="O5839" s="34">
        <v>42397</v>
      </c>
      <c r="P5839" s="34">
        <v>42861</v>
      </c>
      <c r="Q5839" s="34" t="s">
        <v>24</v>
      </c>
    </row>
    <row r="5840" spans="1:17">
      <c r="A5840" s="34">
        <v>8852</v>
      </c>
      <c r="B5840" s="34" t="s">
        <v>17</v>
      </c>
      <c r="C5840" s="34" t="s">
        <v>18</v>
      </c>
      <c r="D5840" s="34" t="s">
        <v>19</v>
      </c>
      <c r="E5840" s="34"/>
      <c r="F5840" s="34"/>
      <c r="G5840" s="34"/>
      <c r="H5840" s="34" t="s">
        <v>19</v>
      </c>
      <c r="I5840" s="34"/>
      <c r="J5840" s="34" t="s">
        <v>85</v>
      </c>
      <c r="K5840" s="34"/>
      <c r="L5840" s="34" t="s">
        <v>54</v>
      </c>
      <c r="M5840" s="34" t="s">
        <v>27</v>
      </c>
      <c r="N5840" s="34" t="s">
        <v>32</v>
      </c>
      <c r="O5840" s="34">
        <v>1</v>
      </c>
      <c r="P5840" s="34">
        <v>1</v>
      </c>
      <c r="Q5840" s="34" t="s">
        <v>36</v>
      </c>
    </row>
    <row r="5841" spans="1:17">
      <c r="A5841" s="34">
        <v>105726</v>
      </c>
      <c r="B5841" s="34" t="s">
        <v>17</v>
      </c>
      <c r="C5841" s="34" t="s">
        <v>18</v>
      </c>
      <c r="D5841" s="34" t="s">
        <v>19</v>
      </c>
      <c r="E5841" s="34"/>
      <c r="F5841" s="34"/>
      <c r="G5841" s="34"/>
      <c r="H5841" s="34" t="s">
        <v>19</v>
      </c>
      <c r="I5841" s="34"/>
      <c r="J5841" s="34" t="s">
        <v>30</v>
      </c>
      <c r="K5841" s="34">
        <v>36232</v>
      </c>
      <c r="L5841" s="34" t="s">
        <v>33</v>
      </c>
      <c r="M5841" s="34" t="s">
        <v>22</v>
      </c>
      <c r="N5841" s="34" t="s">
        <v>32</v>
      </c>
      <c r="O5841" s="34">
        <v>41552</v>
      </c>
      <c r="P5841" s="34">
        <v>42998</v>
      </c>
      <c r="Q5841" s="34" t="s">
        <v>24</v>
      </c>
    </row>
    <row r="5842" spans="1:17">
      <c r="A5842" s="34">
        <v>118633</v>
      </c>
      <c r="B5842" s="34" t="s">
        <v>17</v>
      </c>
      <c r="C5842" s="34" t="s">
        <v>18</v>
      </c>
      <c r="D5842" s="34" t="s">
        <v>19</v>
      </c>
      <c r="E5842" s="34"/>
      <c r="F5842" s="34"/>
      <c r="G5842" s="34"/>
      <c r="H5842" s="34" t="s">
        <v>19</v>
      </c>
      <c r="I5842" s="34"/>
      <c r="J5842" s="34" t="s">
        <v>30</v>
      </c>
      <c r="K5842" s="34">
        <v>31846</v>
      </c>
      <c r="L5842" s="34" t="s">
        <v>72</v>
      </c>
      <c r="M5842" s="34" t="s">
        <v>22</v>
      </c>
      <c r="N5842" s="34" t="s">
        <v>34</v>
      </c>
      <c r="O5842" s="34">
        <v>42626</v>
      </c>
      <c r="P5842" s="34">
        <v>42646</v>
      </c>
      <c r="Q5842" s="34" t="s">
        <v>24</v>
      </c>
    </row>
    <row r="5843" spans="1:17">
      <c r="A5843" s="34">
        <v>110352</v>
      </c>
      <c r="B5843" s="34" t="s">
        <v>17</v>
      </c>
      <c r="C5843" s="34" t="s">
        <v>25</v>
      </c>
      <c r="D5843" s="34" t="s">
        <v>19</v>
      </c>
      <c r="E5843" s="34"/>
      <c r="F5843" s="34"/>
      <c r="G5843" s="34"/>
      <c r="H5843" s="34" t="s">
        <v>19</v>
      </c>
      <c r="I5843" s="34"/>
      <c r="J5843" s="34" t="s">
        <v>20</v>
      </c>
      <c r="K5843" s="34">
        <v>17375</v>
      </c>
      <c r="L5843" s="34" t="s">
        <v>48</v>
      </c>
      <c r="M5843" s="34" t="s">
        <v>27</v>
      </c>
      <c r="N5843" s="34" t="s">
        <v>34</v>
      </c>
      <c r="O5843" s="34">
        <v>42073</v>
      </c>
      <c r="P5843" s="34"/>
      <c r="Q5843" s="34" t="s">
        <v>41</v>
      </c>
    </row>
    <row r="5844" spans="1:17">
      <c r="A5844" s="34">
        <v>118595</v>
      </c>
      <c r="B5844" s="34" t="s">
        <v>17</v>
      </c>
      <c r="C5844" s="34" t="s">
        <v>18</v>
      </c>
      <c r="D5844" s="34" t="s">
        <v>19</v>
      </c>
      <c r="E5844" s="34"/>
      <c r="F5844" s="34"/>
      <c r="G5844" s="34"/>
      <c r="H5844" s="34" t="s">
        <v>19</v>
      </c>
      <c r="I5844" s="34"/>
      <c r="J5844" s="34" t="s">
        <v>20</v>
      </c>
      <c r="K5844" s="34">
        <v>28084</v>
      </c>
      <c r="L5844" s="34" t="s">
        <v>54</v>
      </c>
      <c r="M5844" s="34" t="s">
        <v>27</v>
      </c>
      <c r="N5844" s="34" t="s">
        <v>32</v>
      </c>
      <c r="O5844" s="34">
        <v>42835</v>
      </c>
      <c r="P5844" s="34">
        <v>42835</v>
      </c>
      <c r="Q5844" s="34" t="s">
        <v>38</v>
      </c>
    </row>
    <row r="5845" spans="1:17">
      <c r="A5845" s="34">
        <v>155574</v>
      </c>
      <c r="B5845" s="34" t="s">
        <v>17</v>
      </c>
      <c r="C5845" s="34" t="s">
        <v>25</v>
      </c>
      <c r="D5845" s="34" t="s">
        <v>19</v>
      </c>
      <c r="E5845" s="34"/>
      <c r="F5845" s="34"/>
      <c r="G5845" s="34"/>
      <c r="H5845" s="34" t="s">
        <v>19</v>
      </c>
      <c r="I5845" s="34"/>
      <c r="J5845" s="34" t="s">
        <v>20</v>
      </c>
      <c r="K5845" s="34">
        <v>24673</v>
      </c>
      <c r="L5845" s="34" t="s">
        <v>131</v>
      </c>
      <c r="M5845" s="34" t="s">
        <v>22</v>
      </c>
      <c r="N5845" s="34" t="s">
        <v>34</v>
      </c>
      <c r="O5845" s="34">
        <v>44678</v>
      </c>
      <c r="P5845" s="34"/>
      <c r="Q5845" s="34" t="s">
        <v>24</v>
      </c>
    </row>
    <row r="5846" spans="1:17">
      <c r="A5846" s="34">
        <v>168581</v>
      </c>
      <c r="B5846" s="34" t="s">
        <v>17</v>
      </c>
      <c r="C5846" s="34" t="s">
        <v>71</v>
      </c>
      <c r="D5846" s="34" t="s">
        <v>19</v>
      </c>
      <c r="E5846" s="34"/>
      <c r="F5846" s="34"/>
      <c r="G5846" s="34"/>
      <c r="H5846" s="34" t="s">
        <v>19</v>
      </c>
      <c r="I5846" s="34"/>
      <c r="J5846" s="34" t="s">
        <v>20</v>
      </c>
      <c r="K5846" s="34">
        <v>39535</v>
      </c>
      <c r="L5846" s="34" t="s">
        <v>35</v>
      </c>
      <c r="M5846" s="34" t="s">
        <v>27</v>
      </c>
      <c r="N5846" s="34" t="s">
        <v>43</v>
      </c>
      <c r="O5846" s="34" t="s">
        <v>36</v>
      </c>
      <c r="P5846" s="34" t="s">
        <v>36</v>
      </c>
      <c r="Q5846" s="34" t="s">
        <v>36</v>
      </c>
    </row>
    <row r="5847" spans="1:17">
      <c r="A5847" s="34">
        <v>2665</v>
      </c>
      <c r="B5847" s="34" t="s">
        <v>17</v>
      </c>
      <c r="C5847" s="34" t="s">
        <v>18</v>
      </c>
      <c r="D5847" s="34" t="s">
        <v>19</v>
      </c>
      <c r="E5847" s="34"/>
      <c r="F5847" s="34"/>
      <c r="G5847" s="34"/>
      <c r="H5847" s="34" t="s">
        <v>19</v>
      </c>
      <c r="I5847" s="34"/>
      <c r="J5847" s="34" t="s">
        <v>85</v>
      </c>
      <c r="K5847" s="34">
        <v>18179</v>
      </c>
      <c r="L5847" s="34" t="s">
        <v>54</v>
      </c>
      <c r="M5847" s="34" t="s">
        <v>27</v>
      </c>
      <c r="N5847" s="34" t="s">
        <v>32</v>
      </c>
      <c r="O5847" s="34">
        <v>1</v>
      </c>
      <c r="P5847" s="34">
        <v>1</v>
      </c>
      <c r="Q5847" s="34" t="s">
        <v>36</v>
      </c>
    </row>
    <row r="5848" spans="1:17">
      <c r="A5848" s="34">
        <v>69826</v>
      </c>
      <c r="B5848" s="34" t="s">
        <v>17</v>
      </c>
      <c r="C5848" s="34" t="s">
        <v>18</v>
      </c>
      <c r="D5848" s="34" t="s">
        <v>19</v>
      </c>
      <c r="E5848" s="34"/>
      <c r="F5848" s="34"/>
      <c r="G5848" s="34"/>
      <c r="H5848" s="34" t="s">
        <v>19</v>
      </c>
      <c r="I5848" s="34"/>
      <c r="J5848" s="34" t="s">
        <v>20</v>
      </c>
      <c r="K5848" s="34">
        <v>19114</v>
      </c>
      <c r="L5848" s="34" t="s">
        <v>37</v>
      </c>
      <c r="M5848" s="34" t="s">
        <v>27</v>
      </c>
      <c r="N5848" s="34" t="s">
        <v>34</v>
      </c>
      <c r="O5848" s="34">
        <v>40233</v>
      </c>
      <c r="P5848" s="34">
        <v>41320</v>
      </c>
      <c r="Q5848" s="34" t="s">
        <v>36</v>
      </c>
    </row>
    <row r="5849" spans="1:17">
      <c r="A5849" s="34">
        <v>119309</v>
      </c>
      <c r="B5849" s="34" t="s">
        <v>17</v>
      </c>
      <c r="C5849" s="34" t="s">
        <v>18</v>
      </c>
      <c r="D5849" s="34" t="s">
        <v>19</v>
      </c>
      <c r="E5849" s="34"/>
      <c r="F5849" s="34"/>
      <c r="G5849" s="34"/>
      <c r="H5849" s="34" t="s">
        <v>19</v>
      </c>
      <c r="I5849" s="34"/>
      <c r="J5849" s="34" t="s">
        <v>20</v>
      </c>
      <c r="K5849" s="34">
        <v>25370</v>
      </c>
      <c r="L5849" s="34" t="s">
        <v>65</v>
      </c>
      <c r="M5849" s="34" t="s">
        <v>27</v>
      </c>
      <c r="N5849" s="34" t="s">
        <v>34</v>
      </c>
      <c r="O5849" s="34">
        <v>42893</v>
      </c>
      <c r="P5849" s="34">
        <v>44994</v>
      </c>
      <c r="Q5849" s="34" t="s">
        <v>41</v>
      </c>
    </row>
    <row r="5850" spans="1:17">
      <c r="A5850" s="34">
        <v>112035</v>
      </c>
      <c r="B5850" s="34" t="s">
        <v>17</v>
      </c>
      <c r="C5850" s="34" t="s">
        <v>18</v>
      </c>
      <c r="D5850" s="34" t="s">
        <v>19</v>
      </c>
      <c r="E5850" s="34"/>
      <c r="F5850" s="34"/>
      <c r="G5850" s="34"/>
      <c r="H5850" s="34" t="s">
        <v>19</v>
      </c>
      <c r="I5850" s="34"/>
      <c r="J5850" s="34" t="s">
        <v>20</v>
      </c>
      <c r="K5850" s="34">
        <v>36861</v>
      </c>
      <c r="L5850" s="34" t="s">
        <v>37</v>
      </c>
      <c r="M5850" s="34" t="s">
        <v>27</v>
      </c>
      <c r="N5850" s="34" t="s">
        <v>43</v>
      </c>
      <c r="O5850" s="34">
        <v>42147</v>
      </c>
      <c r="P5850" s="34">
        <v>42272</v>
      </c>
      <c r="Q5850" s="34" t="s">
        <v>24</v>
      </c>
    </row>
    <row r="5851" spans="1:17">
      <c r="A5851" s="34">
        <v>14092</v>
      </c>
      <c r="B5851" s="34" t="s">
        <v>17</v>
      </c>
      <c r="C5851" s="34" t="s">
        <v>18</v>
      </c>
      <c r="D5851" s="34" t="s">
        <v>19</v>
      </c>
      <c r="E5851" s="34"/>
      <c r="F5851" s="34"/>
      <c r="G5851" s="34"/>
      <c r="H5851" s="34" t="s">
        <v>19</v>
      </c>
      <c r="I5851" s="34"/>
      <c r="J5851" s="34" t="s">
        <v>30</v>
      </c>
      <c r="K5851" s="34"/>
      <c r="L5851" s="34" t="s">
        <v>426</v>
      </c>
      <c r="M5851" s="34" t="s">
        <v>52</v>
      </c>
      <c r="N5851" s="34" t="s">
        <v>32</v>
      </c>
      <c r="O5851" s="34">
        <v>1</v>
      </c>
      <c r="P5851" s="34">
        <v>1</v>
      </c>
      <c r="Q5851" s="34" t="s">
        <v>36</v>
      </c>
    </row>
    <row r="5852" spans="1:17">
      <c r="A5852" s="34">
        <v>79223</v>
      </c>
      <c r="B5852" s="34" t="s">
        <v>17</v>
      </c>
      <c r="C5852" s="34" t="s">
        <v>18</v>
      </c>
      <c r="D5852" s="34" t="s">
        <v>19</v>
      </c>
      <c r="E5852" s="34"/>
      <c r="F5852" s="34"/>
      <c r="G5852" s="34"/>
      <c r="H5852" s="34" t="s">
        <v>19</v>
      </c>
      <c r="I5852" s="34"/>
      <c r="J5852" s="34" t="s">
        <v>20</v>
      </c>
      <c r="K5852" s="34">
        <v>32467</v>
      </c>
      <c r="L5852" s="34" t="s">
        <v>37</v>
      </c>
      <c r="M5852" s="34" t="s">
        <v>27</v>
      </c>
      <c r="N5852" s="34" t="s">
        <v>34</v>
      </c>
      <c r="O5852" s="34">
        <v>40645</v>
      </c>
      <c r="P5852" s="34">
        <v>1</v>
      </c>
      <c r="Q5852" s="34" t="s">
        <v>36</v>
      </c>
    </row>
    <row r="5853" spans="1:17">
      <c r="A5853" s="34">
        <v>151657</v>
      </c>
      <c r="B5853" s="34" t="s">
        <v>17</v>
      </c>
      <c r="C5853" s="34" t="s">
        <v>25</v>
      </c>
      <c r="D5853" s="34" t="s">
        <v>19</v>
      </c>
      <c r="E5853" s="34"/>
      <c r="F5853" s="34"/>
      <c r="G5853" s="34"/>
      <c r="H5853" s="34" t="s">
        <v>19</v>
      </c>
      <c r="I5853" s="34"/>
      <c r="J5853" s="34" t="s">
        <v>20</v>
      </c>
      <c r="K5853" s="34">
        <v>31092</v>
      </c>
      <c r="L5853" s="34" t="s">
        <v>65</v>
      </c>
      <c r="M5853" s="34" t="s">
        <v>27</v>
      </c>
      <c r="N5853" s="34" t="s">
        <v>34</v>
      </c>
      <c r="O5853" s="34" t="s">
        <v>36</v>
      </c>
      <c r="P5853" s="34" t="s">
        <v>36</v>
      </c>
      <c r="Q5853" s="34" t="s">
        <v>38</v>
      </c>
    </row>
    <row r="5854" spans="1:17">
      <c r="A5854" s="34">
        <v>154214</v>
      </c>
      <c r="B5854" s="34" t="s">
        <v>17</v>
      </c>
      <c r="C5854" s="34" t="s">
        <v>25</v>
      </c>
      <c r="D5854" s="34" t="s">
        <v>19</v>
      </c>
      <c r="E5854" s="34"/>
      <c r="F5854" s="34"/>
      <c r="G5854" s="34"/>
      <c r="H5854" s="34" t="s">
        <v>19</v>
      </c>
      <c r="I5854" s="34"/>
      <c r="J5854" s="34" t="s">
        <v>30</v>
      </c>
      <c r="K5854" s="34">
        <v>39892</v>
      </c>
      <c r="L5854" s="34" t="s">
        <v>223</v>
      </c>
      <c r="M5854" s="34" t="s">
        <v>23</v>
      </c>
      <c r="N5854" s="34" t="s">
        <v>36</v>
      </c>
      <c r="O5854" s="34">
        <v>44604</v>
      </c>
      <c r="P5854" s="34"/>
      <c r="Q5854" s="34" t="s">
        <v>24</v>
      </c>
    </row>
    <row r="5855" spans="1:17">
      <c r="A5855" s="34">
        <v>168524</v>
      </c>
      <c r="B5855" s="34" t="s">
        <v>17</v>
      </c>
      <c r="C5855" s="34" t="s">
        <v>71</v>
      </c>
      <c r="D5855" s="34" t="s">
        <v>19</v>
      </c>
      <c r="E5855" s="34"/>
      <c r="F5855" s="34"/>
      <c r="G5855" s="34"/>
      <c r="H5855" s="34" t="s">
        <v>19</v>
      </c>
      <c r="I5855" s="34"/>
      <c r="J5855" s="34" t="s">
        <v>30</v>
      </c>
      <c r="K5855" s="34">
        <v>40493</v>
      </c>
      <c r="L5855" s="34" t="s">
        <v>96</v>
      </c>
      <c r="M5855" s="34" t="s">
        <v>22</v>
      </c>
      <c r="N5855" s="34" t="s">
        <v>36</v>
      </c>
      <c r="O5855" s="34" t="s">
        <v>36</v>
      </c>
      <c r="P5855" s="34" t="s">
        <v>36</v>
      </c>
      <c r="Q5855" s="34" t="s">
        <v>36</v>
      </c>
    </row>
    <row r="5856" spans="1:17">
      <c r="A5856" s="34">
        <v>162742</v>
      </c>
      <c r="B5856" s="34" t="s">
        <v>17</v>
      </c>
      <c r="C5856" s="34" t="s">
        <v>18</v>
      </c>
      <c r="D5856" s="34" t="s">
        <v>19</v>
      </c>
      <c r="E5856" s="34"/>
      <c r="F5856" s="34"/>
      <c r="G5856" s="34"/>
      <c r="H5856" s="34" t="s">
        <v>19</v>
      </c>
      <c r="I5856" s="34"/>
      <c r="J5856" s="34" t="s">
        <v>20</v>
      </c>
      <c r="K5856" s="34">
        <v>38985</v>
      </c>
      <c r="L5856" s="34" t="s">
        <v>59</v>
      </c>
      <c r="M5856" s="34" t="s">
        <v>57</v>
      </c>
      <c r="N5856" s="34" t="s">
        <v>34</v>
      </c>
      <c r="O5856" s="34" t="s">
        <v>36</v>
      </c>
      <c r="P5856" s="34" t="s">
        <v>36</v>
      </c>
      <c r="Q5856" s="34" t="s">
        <v>36</v>
      </c>
    </row>
    <row r="5857" spans="1:17">
      <c r="A5857" s="34">
        <v>162437</v>
      </c>
      <c r="B5857" s="34" t="s">
        <v>17</v>
      </c>
      <c r="C5857" s="34" t="s">
        <v>18</v>
      </c>
      <c r="D5857" s="34" t="s">
        <v>19</v>
      </c>
      <c r="E5857" s="34"/>
      <c r="F5857" s="34"/>
      <c r="G5857" s="34"/>
      <c r="H5857" s="34" t="s">
        <v>19</v>
      </c>
      <c r="I5857" s="34"/>
      <c r="J5857" s="34" t="s">
        <v>20</v>
      </c>
      <c r="K5857" s="34">
        <v>38939</v>
      </c>
      <c r="L5857" s="34" t="s">
        <v>35</v>
      </c>
      <c r="M5857" s="34" t="s">
        <v>27</v>
      </c>
      <c r="N5857" s="34" t="s">
        <v>43</v>
      </c>
      <c r="O5857" s="34">
        <v>45147</v>
      </c>
      <c r="P5857" s="34">
        <v>45395</v>
      </c>
      <c r="Q5857" s="34" t="s">
        <v>24</v>
      </c>
    </row>
    <row r="5858" spans="1:17">
      <c r="A5858" s="34">
        <v>131671</v>
      </c>
      <c r="B5858" s="34" t="s">
        <v>17</v>
      </c>
      <c r="C5858" s="34" t="s">
        <v>18</v>
      </c>
      <c r="D5858" s="34" t="s">
        <v>19</v>
      </c>
      <c r="E5858" s="34"/>
      <c r="F5858" s="34"/>
      <c r="G5858" s="34"/>
      <c r="H5858" s="34" t="s">
        <v>19</v>
      </c>
      <c r="I5858" s="34"/>
      <c r="J5858" s="34" t="s">
        <v>30</v>
      </c>
      <c r="K5858" s="34">
        <v>37380</v>
      </c>
      <c r="L5858" s="34" t="s">
        <v>200</v>
      </c>
      <c r="M5858" s="34" t="s">
        <v>23</v>
      </c>
      <c r="N5858" s="34" t="s">
        <v>43</v>
      </c>
      <c r="O5858" s="34">
        <v>43449</v>
      </c>
      <c r="P5858" s="34">
        <v>43669</v>
      </c>
      <c r="Q5858" s="34" t="s">
        <v>24</v>
      </c>
    </row>
    <row r="5859" spans="1:17">
      <c r="A5859" s="34">
        <v>119151</v>
      </c>
      <c r="B5859" s="34" t="s">
        <v>17</v>
      </c>
      <c r="C5859" s="34" t="s">
        <v>18</v>
      </c>
      <c r="D5859" s="34" t="s">
        <v>19</v>
      </c>
      <c r="E5859" s="34"/>
      <c r="F5859" s="34"/>
      <c r="G5859" s="34"/>
      <c r="H5859" s="34" t="s">
        <v>19</v>
      </c>
      <c r="I5859" s="34"/>
      <c r="J5859" s="34" t="s">
        <v>20</v>
      </c>
      <c r="K5859" s="34"/>
      <c r="L5859" s="34" t="s">
        <v>116</v>
      </c>
      <c r="M5859" s="34" t="s">
        <v>22</v>
      </c>
      <c r="N5859" s="34" t="s">
        <v>32</v>
      </c>
      <c r="O5859" s="34">
        <v>42674</v>
      </c>
      <c r="P5859" s="34">
        <v>42674</v>
      </c>
      <c r="Q5859" s="34" t="s">
        <v>36</v>
      </c>
    </row>
    <row r="5860" spans="1:17">
      <c r="A5860" s="34">
        <v>159934</v>
      </c>
      <c r="B5860" s="34" t="s">
        <v>17</v>
      </c>
      <c r="C5860" s="34" t="s">
        <v>18</v>
      </c>
      <c r="D5860" s="34" t="s">
        <v>19</v>
      </c>
      <c r="E5860" s="34"/>
      <c r="F5860" s="34"/>
      <c r="G5860" s="34"/>
      <c r="H5860" s="34" t="s">
        <v>19</v>
      </c>
      <c r="I5860" s="34"/>
      <c r="J5860" s="34" t="s">
        <v>30</v>
      </c>
      <c r="K5860" s="34">
        <v>27915</v>
      </c>
      <c r="L5860" s="34" t="s">
        <v>48</v>
      </c>
      <c r="M5860" s="34" t="s">
        <v>27</v>
      </c>
      <c r="N5860" s="34" t="s">
        <v>43</v>
      </c>
      <c r="O5860" s="34">
        <v>45015</v>
      </c>
      <c r="P5860" s="34">
        <v>45049</v>
      </c>
      <c r="Q5860" s="34" t="s">
        <v>24</v>
      </c>
    </row>
    <row r="5861" spans="1:17">
      <c r="A5861" s="34">
        <v>110568</v>
      </c>
      <c r="B5861" s="34" t="s">
        <v>17</v>
      </c>
      <c r="C5861" s="34" t="s">
        <v>18</v>
      </c>
      <c r="D5861" s="34" t="s">
        <v>19</v>
      </c>
      <c r="E5861" s="34"/>
      <c r="F5861" s="34"/>
      <c r="G5861" s="34"/>
      <c r="H5861" s="34" t="s">
        <v>19</v>
      </c>
      <c r="I5861" s="34"/>
      <c r="J5861" s="34" t="s">
        <v>20</v>
      </c>
      <c r="K5861" s="34">
        <v>35516</v>
      </c>
      <c r="L5861" s="34" t="s">
        <v>26</v>
      </c>
      <c r="M5861" s="34" t="s">
        <v>27</v>
      </c>
      <c r="N5861" s="34" t="s">
        <v>34</v>
      </c>
      <c r="O5861" s="34">
        <v>41818</v>
      </c>
      <c r="P5861" s="34">
        <v>42124</v>
      </c>
      <c r="Q5861" s="34" t="s">
        <v>24</v>
      </c>
    </row>
    <row r="5862" spans="1:17">
      <c r="A5862" s="34">
        <v>147027</v>
      </c>
      <c r="B5862" s="34" t="s">
        <v>17</v>
      </c>
      <c r="C5862" s="34" t="s">
        <v>25</v>
      </c>
      <c r="D5862" s="34" t="s">
        <v>19</v>
      </c>
      <c r="E5862" s="34"/>
      <c r="F5862" s="34"/>
      <c r="G5862" s="34"/>
      <c r="H5862" s="34" t="s">
        <v>19</v>
      </c>
      <c r="I5862" s="34"/>
      <c r="J5862" s="34" t="s">
        <v>30</v>
      </c>
      <c r="K5862" s="34">
        <v>22740</v>
      </c>
      <c r="L5862" s="34" t="s">
        <v>67</v>
      </c>
      <c r="M5862" s="34" t="s">
        <v>22</v>
      </c>
      <c r="N5862" s="34" t="s">
        <v>34</v>
      </c>
      <c r="O5862" s="34">
        <v>44355</v>
      </c>
      <c r="P5862" s="34"/>
      <c r="Q5862" s="34" t="s">
        <v>41</v>
      </c>
    </row>
    <row r="5863" spans="1:17">
      <c r="A5863" s="34">
        <v>167077</v>
      </c>
      <c r="B5863" s="34" t="s">
        <v>17</v>
      </c>
      <c r="C5863" s="34" t="s">
        <v>25</v>
      </c>
      <c r="D5863" s="34" t="s">
        <v>19</v>
      </c>
      <c r="E5863" s="34"/>
      <c r="F5863" s="34"/>
      <c r="G5863" s="34"/>
      <c r="H5863" s="34" t="s">
        <v>19</v>
      </c>
      <c r="I5863" s="34"/>
      <c r="J5863" s="34" t="s">
        <v>20</v>
      </c>
      <c r="K5863" s="34">
        <v>30980</v>
      </c>
      <c r="L5863" s="34" t="s">
        <v>26</v>
      </c>
      <c r="M5863" s="34" t="s">
        <v>27</v>
      </c>
      <c r="N5863" s="34" t="s">
        <v>43</v>
      </c>
      <c r="O5863" s="34">
        <v>45400</v>
      </c>
      <c r="P5863" s="34"/>
      <c r="Q5863" s="34" t="s">
        <v>24</v>
      </c>
    </row>
    <row r="5864" spans="1:17">
      <c r="A5864" s="34">
        <v>103095</v>
      </c>
      <c r="B5864" s="34" t="s">
        <v>17</v>
      </c>
      <c r="C5864" s="34" t="s">
        <v>18</v>
      </c>
      <c r="D5864" s="34" t="s">
        <v>19</v>
      </c>
      <c r="E5864" s="34"/>
      <c r="F5864" s="34"/>
      <c r="G5864" s="34"/>
      <c r="H5864" s="34" t="s">
        <v>19</v>
      </c>
      <c r="I5864" s="34"/>
      <c r="J5864" s="34" t="s">
        <v>30</v>
      </c>
      <c r="K5864" s="34">
        <v>22416</v>
      </c>
      <c r="L5864" s="34" t="s">
        <v>26</v>
      </c>
      <c r="M5864" s="34" t="s">
        <v>27</v>
      </c>
      <c r="N5864" s="34" t="s">
        <v>43</v>
      </c>
      <c r="O5864" s="34">
        <v>41577</v>
      </c>
      <c r="P5864" s="34">
        <v>41577</v>
      </c>
      <c r="Q5864" s="34" t="s">
        <v>36</v>
      </c>
    </row>
    <row r="5865" spans="1:17">
      <c r="A5865" s="34">
        <v>106152</v>
      </c>
      <c r="B5865" s="34" t="s">
        <v>17</v>
      </c>
      <c r="C5865" s="34" t="s">
        <v>18</v>
      </c>
      <c r="D5865" s="34" t="s">
        <v>19</v>
      </c>
      <c r="E5865" s="34"/>
      <c r="F5865" s="34"/>
      <c r="G5865" s="34"/>
      <c r="H5865" s="34" t="s">
        <v>19</v>
      </c>
      <c r="I5865" s="34"/>
      <c r="J5865" s="34" t="s">
        <v>20</v>
      </c>
      <c r="K5865" s="34"/>
      <c r="L5865" s="34" t="s">
        <v>67</v>
      </c>
      <c r="M5865" s="34" t="s">
        <v>22</v>
      </c>
      <c r="N5865" s="34" t="s">
        <v>32</v>
      </c>
      <c r="O5865" s="34">
        <v>42044</v>
      </c>
      <c r="P5865" s="34">
        <v>42044</v>
      </c>
      <c r="Q5865" s="34" t="s">
        <v>36</v>
      </c>
    </row>
    <row r="5866" spans="1:17">
      <c r="A5866" s="34">
        <v>128182</v>
      </c>
      <c r="B5866" s="34" t="s">
        <v>17</v>
      </c>
      <c r="C5866" s="34" t="s">
        <v>18</v>
      </c>
      <c r="D5866" s="34" t="s">
        <v>19</v>
      </c>
      <c r="E5866" s="34"/>
      <c r="F5866" s="34"/>
      <c r="G5866" s="34"/>
      <c r="H5866" s="34" t="s">
        <v>19</v>
      </c>
      <c r="I5866" s="34"/>
      <c r="J5866" s="34" t="s">
        <v>30</v>
      </c>
      <c r="K5866" s="34"/>
      <c r="L5866" s="34" t="s">
        <v>134</v>
      </c>
      <c r="M5866" s="34" t="s">
        <v>22</v>
      </c>
      <c r="N5866" s="34" t="s">
        <v>34</v>
      </c>
      <c r="O5866" s="34" t="s">
        <v>36</v>
      </c>
      <c r="P5866" s="34" t="s">
        <v>36</v>
      </c>
      <c r="Q5866" s="34" t="s">
        <v>36</v>
      </c>
    </row>
    <row r="5867" spans="1:17">
      <c r="A5867" s="34">
        <v>157163</v>
      </c>
      <c r="B5867" s="34" t="s">
        <v>17</v>
      </c>
      <c r="C5867" s="34" t="s">
        <v>25</v>
      </c>
      <c r="D5867" s="34" t="s">
        <v>19</v>
      </c>
      <c r="E5867" s="34"/>
      <c r="F5867" s="34"/>
      <c r="G5867" s="34"/>
      <c r="H5867" s="34" t="s">
        <v>19</v>
      </c>
      <c r="I5867" s="34"/>
      <c r="J5867" s="34" t="s">
        <v>20</v>
      </c>
      <c r="K5867" s="34">
        <v>38757</v>
      </c>
      <c r="L5867" s="34" t="s">
        <v>39</v>
      </c>
      <c r="M5867" s="34" t="s">
        <v>22</v>
      </c>
      <c r="N5867" s="34" t="s">
        <v>43</v>
      </c>
      <c r="O5867" s="34">
        <v>44797</v>
      </c>
      <c r="P5867" s="34"/>
      <c r="Q5867" s="34" t="s">
        <v>24</v>
      </c>
    </row>
    <row r="5868" spans="1:17">
      <c r="A5868" s="34">
        <v>148067</v>
      </c>
      <c r="B5868" s="34" t="s">
        <v>17</v>
      </c>
      <c r="C5868" s="34" t="s">
        <v>18</v>
      </c>
      <c r="D5868" s="34" t="s">
        <v>19</v>
      </c>
      <c r="E5868" s="34"/>
      <c r="F5868" s="34"/>
      <c r="G5868" s="34"/>
      <c r="H5868" s="34" t="s">
        <v>19</v>
      </c>
      <c r="I5868" s="34"/>
      <c r="J5868" s="34" t="s">
        <v>20</v>
      </c>
      <c r="K5868" s="34">
        <v>37899</v>
      </c>
      <c r="L5868" s="34" t="s">
        <v>293</v>
      </c>
      <c r="M5868" s="34" t="s">
        <v>57</v>
      </c>
      <c r="N5868" s="34" t="s">
        <v>43</v>
      </c>
      <c r="O5868" s="34" t="s">
        <v>36</v>
      </c>
      <c r="P5868" s="34" t="s">
        <v>36</v>
      </c>
      <c r="Q5868" s="34" t="s">
        <v>36</v>
      </c>
    </row>
    <row r="5869" spans="1:17">
      <c r="A5869" s="34">
        <v>80137</v>
      </c>
      <c r="B5869" s="34" t="s">
        <v>17</v>
      </c>
      <c r="C5869" s="34" t="s">
        <v>18</v>
      </c>
      <c r="D5869" s="34" t="s">
        <v>19</v>
      </c>
      <c r="E5869" s="34"/>
      <c r="F5869" s="34"/>
      <c r="G5869" s="34"/>
      <c r="H5869" s="34" t="s">
        <v>19</v>
      </c>
      <c r="I5869" s="34"/>
      <c r="J5869" s="34" t="s">
        <v>30</v>
      </c>
      <c r="K5869" s="34"/>
      <c r="L5869" s="34" t="s">
        <v>37</v>
      </c>
      <c r="M5869" s="34" t="s">
        <v>27</v>
      </c>
      <c r="N5869" s="34" t="s">
        <v>32</v>
      </c>
      <c r="O5869" s="34">
        <v>40796</v>
      </c>
      <c r="P5869" s="34">
        <v>40796</v>
      </c>
      <c r="Q5869" s="34" t="s">
        <v>36</v>
      </c>
    </row>
    <row r="5870" spans="1:17">
      <c r="A5870" s="34">
        <v>156611</v>
      </c>
      <c r="B5870" s="34" t="s">
        <v>17</v>
      </c>
      <c r="C5870" s="34" t="s">
        <v>18</v>
      </c>
      <c r="D5870" s="34" t="s">
        <v>19</v>
      </c>
      <c r="E5870" s="34"/>
      <c r="F5870" s="34"/>
      <c r="G5870" s="34"/>
      <c r="H5870" s="34" t="s">
        <v>19</v>
      </c>
      <c r="I5870" s="34"/>
      <c r="J5870" s="34" t="s">
        <v>20</v>
      </c>
      <c r="K5870" s="34">
        <v>36983</v>
      </c>
      <c r="L5870" s="34" t="s">
        <v>48</v>
      </c>
      <c r="M5870" s="34" t="s">
        <v>27</v>
      </c>
      <c r="N5870" s="34" t="s">
        <v>34</v>
      </c>
      <c r="O5870" s="34" t="s">
        <v>36</v>
      </c>
      <c r="P5870" s="34" t="s">
        <v>36</v>
      </c>
      <c r="Q5870" s="34" t="s">
        <v>36</v>
      </c>
    </row>
    <row r="5871" spans="1:17">
      <c r="A5871" s="34">
        <v>151569</v>
      </c>
      <c r="B5871" s="34" t="s">
        <v>17</v>
      </c>
      <c r="C5871" s="34" t="s">
        <v>18</v>
      </c>
      <c r="D5871" s="34" t="s">
        <v>19</v>
      </c>
      <c r="E5871" s="34"/>
      <c r="F5871" s="34"/>
      <c r="G5871" s="34"/>
      <c r="H5871" s="34" t="s">
        <v>19</v>
      </c>
      <c r="I5871" s="34"/>
      <c r="J5871" s="34" t="s">
        <v>20</v>
      </c>
      <c r="K5871" s="34">
        <v>22106</v>
      </c>
      <c r="L5871" s="34" t="s">
        <v>79</v>
      </c>
      <c r="M5871" s="34" t="s">
        <v>22</v>
      </c>
      <c r="N5871" s="34" t="s">
        <v>32</v>
      </c>
      <c r="O5871" s="34">
        <v>44378</v>
      </c>
      <c r="P5871" s="34">
        <v>44531</v>
      </c>
      <c r="Q5871" s="34" t="s">
        <v>24</v>
      </c>
    </row>
    <row r="5872" spans="1:17">
      <c r="A5872" s="34">
        <v>46384</v>
      </c>
      <c r="B5872" s="34" t="s">
        <v>17</v>
      </c>
      <c r="C5872" s="34" t="s">
        <v>25</v>
      </c>
      <c r="D5872" s="34" t="s">
        <v>19</v>
      </c>
      <c r="E5872" s="34"/>
      <c r="F5872" s="34"/>
      <c r="G5872" s="34"/>
      <c r="H5872" s="34" t="s">
        <v>19</v>
      </c>
      <c r="I5872" s="34"/>
      <c r="J5872" s="34" t="s">
        <v>20</v>
      </c>
      <c r="K5872" s="34">
        <v>30765</v>
      </c>
      <c r="L5872" s="34" t="s">
        <v>37</v>
      </c>
      <c r="M5872" s="34" t="s">
        <v>27</v>
      </c>
      <c r="N5872" s="34" t="s">
        <v>32</v>
      </c>
      <c r="O5872" s="34">
        <v>39174</v>
      </c>
      <c r="P5872" s="34"/>
      <c r="Q5872" s="34" t="s">
        <v>38</v>
      </c>
    </row>
    <row r="5873" spans="1:17">
      <c r="A5873" s="34">
        <v>161310</v>
      </c>
      <c r="B5873" s="34" t="s">
        <v>17</v>
      </c>
      <c r="C5873" s="34" t="s">
        <v>25</v>
      </c>
      <c r="D5873" s="34" t="s">
        <v>19</v>
      </c>
      <c r="E5873" s="34"/>
      <c r="F5873" s="34"/>
      <c r="G5873" s="34"/>
      <c r="H5873" s="34" t="s">
        <v>19</v>
      </c>
      <c r="I5873" s="34"/>
      <c r="J5873" s="34" t="s">
        <v>20</v>
      </c>
      <c r="K5873" s="34">
        <v>39997</v>
      </c>
      <c r="L5873" s="34" t="s">
        <v>74</v>
      </c>
      <c r="M5873" s="34" t="s">
        <v>22</v>
      </c>
      <c r="N5873" s="34" t="s">
        <v>34</v>
      </c>
      <c r="O5873" s="34">
        <v>45069</v>
      </c>
      <c r="P5873" s="34"/>
      <c r="Q5873" s="34" t="s">
        <v>24</v>
      </c>
    </row>
    <row r="5874" spans="1:17">
      <c r="A5874" s="34">
        <v>161474</v>
      </c>
      <c r="B5874" s="34" t="s">
        <v>17</v>
      </c>
      <c r="C5874" s="34" t="s">
        <v>25</v>
      </c>
      <c r="D5874" s="34" t="s">
        <v>19</v>
      </c>
      <c r="E5874" s="34"/>
      <c r="F5874" s="34"/>
      <c r="G5874" s="34"/>
      <c r="H5874" s="34" t="s">
        <v>19</v>
      </c>
      <c r="I5874" s="34"/>
      <c r="J5874" s="34" t="s">
        <v>20</v>
      </c>
      <c r="K5874" s="34">
        <v>39997</v>
      </c>
      <c r="L5874" s="34" t="s">
        <v>74</v>
      </c>
      <c r="M5874" s="34" t="s">
        <v>22</v>
      </c>
      <c r="N5874" s="34" t="s">
        <v>34</v>
      </c>
      <c r="O5874" s="34">
        <v>45069</v>
      </c>
      <c r="P5874" s="34"/>
      <c r="Q5874" s="34" t="s">
        <v>24</v>
      </c>
    </row>
    <row r="5875" spans="1:17">
      <c r="A5875" s="34">
        <v>134165</v>
      </c>
      <c r="B5875" s="34" t="s">
        <v>17</v>
      </c>
      <c r="C5875" s="34" t="s">
        <v>18</v>
      </c>
      <c r="D5875" s="34" t="s">
        <v>19</v>
      </c>
      <c r="E5875" s="34"/>
      <c r="F5875" s="34"/>
      <c r="G5875" s="34"/>
      <c r="H5875" s="34" t="s">
        <v>19</v>
      </c>
      <c r="I5875" s="34"/>
      <c r="J5875" s="34" t="s">
        <v>20</v>
      </c>
      <c r="K5875" s="34">
        <v>38230</v>
      </c>
      <c r="L5875" s="34" t="s">
        <v>26</v>
      </c>
      <c r="M5875" s="34" t="s">
        <v>27</v>
      </c>
      <c r="N5875" s="34" t="s">
        <v>32</v>
      </c>
      <c r="O5875" s="34">
        <v>43519</v>
      </c>
      <c r="P5875" s="34">
        <v>43687</v>
      </c>
      <c r="Q5875" s="34" t="s">
        <v>24</v>
      </c>
    </row>
    <row r="5876" spans="1:17">
      <c r="A5876" s="34">
        <v>115105</v>
      </c>
      <c r="B5876" s="34" t="s">
        <v>17</v>
      </c>
      <c r="C5876" s="34" t="s">
        <v>18</v>
      </c>
      <c r="D5876" s="34" t="s">
        <v>19</v>
      </c>
      <c r="E5876" s="34"/>
      <c r="F5876" s="34"/>
      <c r="G5876" s="34"/>
      <c r="H5876" s="34" t="s">
        <v>19</v>
      </c>
      <c r="I5876" s="34"/>
      <c r="J5876" s="34" t="s">
        <v>20</v>
      </c>
      <c r="K5876" s="34">
        <v>36957</v>
      </c>
      <c r="L5876" s="34" t="s">
        <v>26</v>
      </c>
      <c r="M5876" s="34" t="s">
        <v>27</v>
      </c>
      <c r="N5876" s="34" t="s">
        <v>43</v>
      </c>
      <c r="O5876" s="34">
        <v>42308</v>
      </c>
      <c r="P5876" s="34">
        <v>42901</v>
      </c>
      <c r="Q5876" s="34" t="s">
        <v>24</v>
      </c>
    </row>
    <row r="5877" spans="1:17">
      <c r="A5877" s="34">
        <v>111053</v>
      </c>
      <c r="B5877" s="34" t="s">
        <v>17</v>
      </c>
      <c r="C5877" s="34" t="s">
        <v>18</v>
      </c>
      <c r="D5877" s="34" t="s">
        <v>19</v>
      </c>
      <c r="E5877" s="34"/>
      <c r="F5877" s="34"/>
      <c r="G5877" s="34"/>
      <c r="H5877" s="34" t="s">
        <v>46</v>
      </c>
      <c r="I5877" s="34">
        <v>45134</v>
      </c>
      <c r="J5877" s="34" t="s">
        <v>20</v>
      </c>
      <c r="K5877" s="34">
        <v>17575</v>
      </c>
      <c r="L5877" s="34" t="s">
        <v>37</v>
      </c>
      <c r="M5877" s="34" t="s">
        <v>27</v>
      </c>
      <c r="N5877" s="34" t="s">
        <v>86</v>
      </c>
      <c r="O5877" s="34">
        <v>42184</v>
      </c>
      <c r="P5877" s="34"/>
      <c r="Q5877" s="34" t="s">
        <v>55</v>
      </c>
    </row>
    <row r="5878" spans="1:17">
      <c r="A5878" s="34">
        <v>35610</v>
      </c>
      <c r="B5878" s="34" t="s">
        <v>17</v>
      </c>
      <c r="C5878" s="34" t="s">
        <v>25</v>
      </c>
      <c r="D5878" s="34" t="s">
        <v>19</v>
      </c>
      <c r="E5878" s="34"/>
      <c r="F5878" s="34"/>
      <c r="G5878" s="34"/>
      <c r="H5878" s="34" t="s">
        <v>19</v>
      </c>
      <c r="I5878" s="34"/>
      <c r="J5878" s="34" t="s">
        <v>20</v>
      </c>
      <c r="K5878" s="34">
        <v>18668</v>
      </c>
      <c r="L5878" s="34" t="s">
        <v>65</v>
      </c>
      <c r="M5878" s="34" t="s">
        <v>27</v>
      </c>
      <c r="N5878" s="34" t="s">
        <v>34</v>
      </c>
      <c r="O5878" s="34" t="s">
        <v>36</v>
      </c>
      <c r="P5878" s="34" t="s">
        <v>36</v>
      </c>
      <c r="Q5878" s="34" t="s">
        <v>41</v>
      </c>
    </row>
    <row r="5879" spans="1:17">
      <c r="A5879" s="34">
        <v>112086</v>
      </c>
      <c r="B5879" s="34" t="s">
        <v>17</v>
      </c>
      <c r="C5879" s="34" t="s">
        <v>18</v>
      </c>
      <c r="D5879" s="34" t="s">
        <v>19</v>
      </c>
      <c r="E5879" s="34"/>
      <c r="F5879" s="34"/>
      <c r="G5879" s="34"/>
      <c r="H5879" s="34" t="s">
        <v>19</v>
      </c>
      <c r="I5879" s="34"/>
      <c r="J5879" s="34" t="s">
        <v>20</v>
      </c>
      <c r="K5879" s="34">
        <v>36965</v>
      </c>
      <c r="L5879" s="34" t="s">
        <v>26</v>
      </c>
      <c r="M5879" s="34" t="s">
        <v>27</v>
      </c>
      <c r="N5879" s="34" t="s">
        <v>32</v>
      </c>
      <c r="O5879" s="34">
        <v>42154</v>
      </c>
      <c r="P5879" s="34">
        <v>44657</v>
      </c>
      <c r="Q5879" s="34" t="s">
        <v>24</v>
      </c>
    </row>
    <row r="5880" spans="1:17">
      <c r="A5880" s="34">
        <v>124223</v>
      </c>
      <c r="B5880" s="34" t="s">
        <v>17</v>
      </c>
      <c r="C5880" s="34" t="s">
        <v>18</v>
      </c>
      <c r="D5880" s="34" t="s">
        <v>19</v>
      </c>
      <c r="E5880" s="34"/>
      <c r="F5880" s="34"/>
      <c r="G5880" s="34"/>
      <c r="H5880" s="34" t="s">
        <v>19</v>
      </c>
      <c r="I5880" s="34"/>
      <c r="J5880" s="34" t="s">
        <v>20</v>
      </c>
      <c r="K5880" s="34">
        <v>36844</v>
      </c>
      <c r="L5880" s="34" t="s">
        <v>37</v>
      </c>
      <c r="M5880" s="34" t="s">
        <v>27</v>
      </c>
      <c r="N5880" s="34" t="s">
        <v>32</v>
      </c>
      <c r="O5880" s="34" t="s">
        <v>36</v>
      </c>
      <c r="P5880" s="34" t="s">
        <v>36</v>
      </c>
      <c r="Q5880" s="34" t="s">
        <v>36</v>
      </c>
    </row>
    <row r="5881" spans="1:17">
      <c r="A5881" s="34">
        <v>82999</v>
      </c>
      <c r="B5881" s="34" t="s">
        <v>17</v>
      </c>
      <c r="C5881" s="34" t="s">
        <v>18</v>
      </c>
      <c r="D5881" s="34" t="s">
        <v>19</v>
      </c>
      <c r="E5881" s="34"/>
      <c r="F5881" s="34"/>
      <c r="G5881" s="34"/>
      <c r="H5881" s="34" t="s">
        <v>19</v>
      </c>
      <c r="I5881" s="34"/>
      <c r="J5881" s="34" t="s">
        <v>20</v>
      </c>
      <c r="K5881" s="34">
        <v>27363</v>
      </c>
      <c r="L5881" s="34" t="s">
        <v>101</v>
      </c>
      <c r="M5881" s="34" t="s">
        <v>22</v>
      </c>
      <c r="N5881" s="34" t="s">
        <v>32</v>
      </c>
      <c r="O5881" s="34">
        <v>40843</v>
      </c>
      <c r="P5881" s="34">
        <v>40908</v>
      </c>
      <c r="Q5881" s="34" t="s">
        <v>36</v>
      </c>
    </row>
    <row r="5882" spans="1:17">
      <c r="A5882" s="34">
        <v>168056</v>
      </c>
      <c r="B5882" s="34" t="s">
        <v>17</v>
      </c>
      <c r="C5882" s="34" t="s">
        <v>18</v>
      </c>
      <c r="D5882" s="34" t="s">
        <v>19</v>
      </c>
      <c r="E5882" s="34"/>
      <c r="F5882" s="34"/>
      <c r="G5882" s="34"/>
      <c r="H5882" s="34" t="s">
        <v>19</v>
      </c>
      <c r="I5882" s="34"/>
      <c r="J5882" s="34" t="s">
        <v>20</v>
      </c>
      <c r="K5882" s="34">
        <v>32748</v>
      </c>
      <c r="L5882" s="34" t="s">
        <v>35</v>
      </c>
      <c r="M5882" s="34" t="s">
        <v>27</v>
      </c>
      <c r="N5882" s="34" t="s">
        <v>43</v>
      </c>
      <c r="O5882" s="34" t="s">
        <v>36</v>
      </c>
      <c r="P5882" s="34" t="s">
        <v>36</v>
      </c>
      <c r="Q5882" s="34" t="s">
        <v>36</v>
      </c>
    </row>
    <row r="5883" spans="1:17">
      <c r="A5883" s="34">
        <v>161092</v>
      </c>
      <c r="B5883" s="34" t="s">
        <v>17</v>
      </c>
      <c r="C5883" s="34" t="s">
        <v>18</v>
      </c>
      <c r="D5883" s="34" t="s">
        <v>19</v>
      </c>
      <c r="E5883" s="34"/>
      <c r="F5883" s="34"/>
      <c r="G5883" s="34"/>
      <c r="H5883" s="34" t="s">
        <v>19</v>
      </c>
      <c r="I5883" s="34"/>
      <c r="J5883" s="34" t="s">
        <v>20</v>
      </c>
      <c r="K5883" s="34">
        <v>31788</v>
      </c>
      <c r="L5883" s="34" t="s">
        <v>35</v>
      </c>
      <c r="M5883" s="34" t="s">
        <v>27</v>
      </c>
      <c r="N5883" s="34" t="s">
        <v>43</v>
      </c>
      <c r="O5883" s="34" t="s">
        <v>36</v>
      </c>
      <c r="P5883" s="34" t="s">
        <v>36</v>
      </c>
      <c r="Q5883" s="34" t="s">
        <v>36</v>
      </c>
    </row>
    <row r="5884" spans="1:17">
      <c r="A5884" s="34">
        <v>167301</v>
      </c>
      <c r="B5884" s="34" t="s">
        <v>17</v>
      </c>
      <c r="C5884" s="34" t="s">
        <v>18</v>
      </c>
      <c r="D5884" s="34" t="s">
        <v>19</v>
      </c>
      <c r="E5884" s="34"/>
      <c r="F5884" s="34"/>
      <c r="G5884" s="34"/>
      <c r="H5884" s="34" t="s">
        <v>19</v>
      </c>
      <c r="I5884" s="34"/>
      <c r="J5884" s="34" t="s">
        <v>20</v>
      </c>
      <c r="K5884" s="34">
        <v>34538</v>
      </c>
      <c r="L5884" s="34" t="s">
        <v>98</v>
      </c>
      <c r="M5884" s="34" t="s">
        <v>22</v>
      </c>
      <c r="N5884" s="34" t="s">
        <v>43</v>
      </c>
      <c r="O5884" s="34" t="s">
        <v>36</v>
      </c>
      <c r="P5884" s="34" t="s">
        <v>36</v>
      </c>
      <c r="Q5884" s="34" t="s">
        <v>36</v>
      </c>
    </row>
    <row r="5885" spans="1:17">
      <c r="A5885" s="34">
        <v>126813</v>
      </c>
      <c r="B5885" s="34" t="s">
        <v>17</v>
      </c>
      <c r="C5885" s="34" t="s">
        <v>18</v>
      </c>
      <c r="D5885" s="34" t="s">
        <v>19</v>
      </c>
      <c r="E5885" s="34"/>
      <c r="F5885" s="34"/>
      <c r="G5885" s="34"/>
      <c r="H5885" s="34" t="s">
        <v>19</v>
      </c>
      <c r="I5885" s="34"/>
      <c r="J5885" s="34" t="s">
        <v>30</v>
      </c>
      <c r="K5885" s="34">
        <v>27722</v>
      </c>
      <c r="L5885" s="34" t="s">
        <v>136</v>
      </c>
      <c r="M5885" s="34" t="s">
        <v>22</v>
      </c>
      <c r="N5885" s="34" t="s">
        <v>43</v>
      </c>
      <c r="O5885" s="34" t="s">
        <v>36</v>
      </c>
      <c r="P5885" s="34" t="s">
        <v>36</v>
      </c>
      <c r="Q5885" s="34" t="s">
        <v>36</v>
      </c>
    </row>
    <row r="5886" spans="1:17">
      <c r="A5886" s="34">
        <v>102701</v>
      </c>
      <c r="B5886" s="34" t="s">
        <v>17</v>
      </c>
      <c r="C5886" s="34" t="s">
        <v>18</v>
      </c>
      <c r="D5886" s="34" t="s">
        <v>19</v>
      </c>
      <c r="E5886" s="34"/>
      <c r="F5886" s="34"/>
      <c r="G5886" s="34"/>
      <c r="H5886" s="34" t="s">
        <v>19</v>
      </c>
      <c r="I5886" s="34"/>
      <c r="J5886" s="34" t="s">
        <v>20</v>
      </c>
      <c r="K5886" s="34">
        <v>35234</v>
      </c>
      <c r="L5886" s="34" t="s">
        <v>72</v>
      </c>
      <c r="M5886" s="34" t="s">
        <v>22</v>
      </c>
      <c r="N5886" s="34" t="s">
        <v>32</v>
      </c>
      <c r="O5886" s="34">
        <v>41250</v>
      </c>
      <c r="P5886" s="34">
        <v>41501</v>
      </c>
      <c r="Q5886" s="34" t="s">
        <v>36</v>
      </c>
    </row>
    <row r="5887" spans="1:17">
      <c r="A5887" s="34">
        <v>102780</v>
      </c>
      <c r="B5887" s="34" t="s">
        <v>17</v>
      </c>
      <c r="C5887" s="34" t="s">
        <v>18</v>
      </c>
      <c r="D5887" s="34" t="s">
        <v>19</v>
      </c>
      <c r="E5887" s="34"/>
      <c r="F5887" s="34"/>
      <c r="G5887" s="34"/>
      <c r="H5887" s="34" t="s">
        <v>19</v>
      </c>
      <c r="I5887" s="34"/>
      <c r="J5887" s="34" t="s">
        <v>30</v>
      </c>
      <c r="K5887" s="34">
        <v>31365</v>
      </c>
      <c r="L5887" s="34" t="s">
        <v>48</v>
      </c>
      <c r="M5887" s="34" t="s">
        <v>27</v>
      </c>
      <c r="N5887" s="34" t="s">
        <v>34</v>
      </c>
      <c r="O5887" s="34">
        <v>41577</v>
      </c>
      <c r="P5887" s="34">
        <v>41577</v>
      </c>
      <c r="Q5887" s="34" t="s">
        <v>36</v>
      </c>
    </row>
    <row r="5888" spans="1:17">
      <c r="A5888" s="34">
        <v>166848</v>
      </c>
      <c r="B5888" s="34" t="s">
        <v>17</v>
      </c>
      <c r="C5888" s="34" t="s">
        <v>18</v>
      </c>
      <c r="D5888" s="34" t="s">
        <v>19</v>
      </c>
      <c r="E5888" s="34"/>
      <c r="F5888" s="34"/>
      <c r="G5888" s="34"/>
      <c r="H5888" s="34" t="s">
        <v>19</v>
      </c>
      <c r="I5888" s="34"/>
      <c r="J5888" s="34" t="s">
        <v>30</v>
      </c>
      <c r="K5888" s="34">
        <v>33919</v>
      </c>
      <c r="L5888" s="34" t="s">
        <v>83</v>
      </c>
      <c r="M5888" s="34" t="s">
        <v>27</v>
      </c>
      <c r="N5888" s="34" t="s">
        <v>34</v>
      </c>
      <c r="O5888" s="34" t="s">
        <v>36</v>
      </c>
      <c r="P5888" s="34" t="s">
        <v>36</v>
      </c>
      <c r="Q5888" s="34" t="s">
        <v>36</v>
      </c>
    </row>
    <row r="5889" spans="1:17">
      <c r="A5889" s="34">
        <v>156724</v>
      </c>
      <c r="B5889" s="34" t="s">
        <v>17</v>
      </c>
      <c r="C5889" s="34" t="s">
        <v>18</v>
      </c>
      <c r="D5889" s="34" t="s">
        <v>19</v>
      </c>
      <c r="E5889" s="34"/>
      <c r="F5889" s="34"/>
      <c r="G5889" s="34"/>
      <c r="H5889" s="34" t="s">
        <v>19</v>
      </c>
      <c r="I5889" s="34"/>
      <c r="J5889" s="34" t="s">
        <v>30</v>
      </c>
      <c r="K5889" s="34">
        <v>38328</v>
      </c>
      <c r="L5889" s="34" t="s">
        <v>48</v>
      </c>
      <c r="M5889" s="34" t="s">
        <v>27</v>
      </c>
      <c r="N5889" s="34" t="s">
        <v>43</v>
      </c>
      <c r="O5889" s="34">
        <v>44769</v>
      </c>
      <c r="P5889" s="34">
        <v>44769</v>
      </c>
      <c r="Q5889" s="34" t="s">
        <v>24</v>
      </c>
    </row>
    <row r="5890" spans="1:17">
      <c r="A5890" s="34">
        <v>151470</v>
      </c>
      <c r="B5890" s="34" t="s">
        <v>17</v>
      </c>
      <c r="C5890" s="34" t="s">
        <v>18</v>
      </c>
      <c r="D5890" s="34" t="s">
        <v>19</v>
      </c>
      <c r="E5890" s="34"/>
      <c r="F5890" s="34"/>
      <c r="G5890" s="34"/>
      <c r="H5890" s="34" t="s">
        <v>19</v>
      </c>
      <c r="I5890" s="34"/>
      <c r="J5890" s="34" t="s">
        <v>20</v>
      </c>
      <c r="K5890" s="34">
        <v>20598</v>
      </c>
      <c r="L5890" s="34" t="s">
        <v>82</v>
      </c>
      <c r="M5890" s="34" t="s">
        <v>27</v>
      </c>
      <c r="N5890" s="34" t="s">
        <v>34</v>
      </c>
      <c r="O5890" s="34">
        <v>44345</v>
      </c>
      <c r="P5890" s="34">
        <v>44917</v>
      </c>
      <c r="Q5890" s="34" t="s">
        <v>24</v>
      </c>
    </row>
    <row r="5891" spans="1:17">
      <c r="A5891" s="34">
        <v>102944</v>
      </c>
      <c r="B5891" s="34" t="s">
        <v>17</v>
      </c>
      <c r="C5891" s="34" t="s">
        <v>18</v>
      </c>
      <c r="D5891" s="34" t="s">
        <v>19</v>
      </c>
      <c r="E5891" s="34"/>
      <c r="F5891" s="34"/>
      <c r="G5891" s="34"/>
      <c r="H5891" s="34" t="s">
        <v>19</v>
      </c>
      <c r="I5891" s="34"/>
      <c r="J5891" s="34" t="s">
        <v>20</v>
      </c>
      <c r="K5891" s="34">
        <v>34631</v>
      </c>
      <c r="L5891" s="34" t="s">
        <v>26</v>
      </c>
      <c r="M5891" s="34" t="s">
        <v>27</v>
      </c>
      <c r="N5891" s="34" t="s">
        <v>34</v>
      </c>
      <c r="O5891" s="34">
        <v>41628</v>
      </c>
      <c r="P5891" s="34">
        <v>41628</v>
      </c>
      <c r="Q5891" s="34" t="s">
        <v>36</v>
      </c>
    </row>
    <row r="5892" spans="1:17">
      <c r="A5892" s="34">
        <v>80954</v>
      </c>
      <c r="B5892" s="34" t="s">
        <v>17</v>
      </c>
      <c r="C5892" s="34" t="s">
        <v>18</v>
      </c>
      <c r="D5892" s="34" t="s">
        <v>19</v>
      </c>
      <c r="E5892" s="34"/>
      <c r="F5892" s="34"/>
      <c r="G5892" s="34"/>
      <c r="H5892" s="34" t="s">
        <v>19</v>
      </c>
      <c r="I5892" s="34"/>
      <c r="J5892" s="34" t="s">
        <v>20</v>
      </c>
      <c r="K5892" s="34">
        <v>23436</v>
      </c>
      <c r="L5892" s="34" t="s">
        <v>151</v>
      </c>
      <c r="M5892" s="34" t="s">
        <v>22</v>
      </c>
      <c r="N5892" s="34" t="s">
        <v>34</v>
      </c>
      <c r="O5892" s="34">
        <v>39773</v>
      </c>
      <c r="P5892" s="34">
        <v>42005</v>
      </c>
      <c r="Q5892" s="34" t="s">
        <v>36</v>
      </c>
    </row>
    <row r="5893" spans="1:17">
      <c r="A5893" s="34">
        <v>77731</v>
      </c>
      <c r="B5893" s="34" t="s">
        <v>17</v>
      </c>
      <c r="C5893" s="34" t="s">
        <v>18</v>
      </c>
      <c r="D5893" s="34" t="s">
        <v>19</v>
      </c>
      <c r="E5893" s="34"/>
      <c r="F5893" s="34"/>
      <c r="G5893" s="34"/>
      <c r="H5893" s="34" t="s">
        <v>19</v>
      </c>
      <c r="I5893" s="34"/>
      <c r="J5893" s="34" t="s">
        <v>20</v>
      </c>
      <c r="K5893" s="34"/>
      <c r="L5893" s="34" t="s">
        <v>59</v>
      </c>
      <c r="M5893" s="34" t="s">
        <v>27</v>
      </c>
      <c r="N5893" s="34" t="s">
        <v>32</v>
      </c>
      <c r="O5893" s="34">
        <v>1</v>
      </c>
      <c r="P5893" s="34">
        <v>1</v>
      </c>
      <c r="Q5893" s="34" t="s">
        <v>36</v>
      </c>
    </row>
    <row r="5894" spans="1:17">
      <c r="A5894" s="34">
        <v>146747</v>
      </c>
      <c r="B5894" s="34" t="s">
        <v>17</v>
      </c>
      <c r="C5894" s="34" t="s">
        <v>18</v>
      </c>
      <c r="D5894" s="34" t="s">
        <v>19</v>
      </c>
      <c r="E5894" s="34"/>
      <c r="F5894" s="34"/>
      <c r="G5894" s="34"/>
      <c r="H5894" s="34" t="s">
        <v>19</v>
      </c>
      <c r="I5894" s="34"/>
      <c r="J5894" s="34" t="s">
        <v>20</v>
      </c>
      <c r="K5894" s="34">
        <v>26369</v>
      </c>
      <c r="L5894" s="34" t="s">
        <v>74</v>
      </c>
      <c r="M5894" s="34" t="s">
        <v>22</v>
      </c>
      <c r="N5894" s="34" t="s">
        <v>36</v>
      </c>
      <c r="O5894" s="34">
        <v>44090</v>
      </c>
      <c r="P5894" s="34">
        <v>44447</v>
      </c>
      <c r="Q5894" s="34" t="s">
        <v>24</v>
      </c>
    </row>
    <row r="5895" spans="1:17">
      <c r="A5895" s="34">
        <v>106861</v>
      </c>
      <c r="B5895" s="34" t="s">
        <v>17</v>
      </c>
      <c r="C5895" s="34" t="s">
        <v>18</v>
      </c>
      <c r="D5895" s="34" t="s">
        <v>19</v>
      </c>
      <c r="E5895" s="34"/>
      <c r="F5895" s="34"/>
      <c r="G5895" s="34"/>
      <c r="H5895" s="34" t="s">
        <v>19</v>
      </c>
      <c r="I5895" s="34"/>
      <c r="J5895" s="34" t="s">
        <v>30</v>
      </c>
      <c r="K5895" s="34">
        <v>36229</v>
      </c>
      <c r="L5895" s="34" t="s">
        <v>67</v>
      </c>
      <c r="M5895" s="34" t="s">
        <v>22</v>
      </c>
      <c r="N5895" s="34" t="s">
        <v>32</v>
      </c>
      <c r="O5895" s="34">
        <v>41646</v>
      </c>
      <c r="P5895" s="34">
        <v>41751</v>
      </c>
      <c r="Q5895" s="34" t="s">
        <v>36</v>
      </c>
    </row>
    <row r="5896" spans="1:17">
      <c r="A5896" s="34">
        <v>166954</v>
      </c>
      <c r="B5896" s="34" t="s">
        <v>17</v>
      </c>
      <c r="C5896" s="34" t="s">
        <v>18</v>
      </c>
      <c r="D5896" s="34" t="s">
        <v>19</v>
      </c>
      <c r="E5896" s="34"/>
      <c r="F5896" s="34"/>
      <c r="G5896" s="34"/>
      <c r="H5896" s="34" t="s">
        <v>19</v>
      </c>
      <c r="I5896" s="34"/>
      <c r="J5896" s="34" t="s">
        <v>20</v>
      </c>
      <c r="K5896" s="34">
        <v>26138</v>
      </c>
      <c r="L5896" s="34" t="s">
        <v>82</v>
      </c>
      <c r="M5896" s="34" t="s">
        <v>27</v>
      </c>
      <c r="N5896" s="34" t="s">
        <v>23</v>
      </c>
      <c r="O5896" s="34" t="s">
        <v>36</v>
      </c>
      <c r="P5896" s="34" t="s">
        <v>36</v>
      </c>
      <c r="Q5896" s="34" t="s">
        <v>36</v>
      </c>
    </row>
    <row r="5897" spans="1:17">
      <c r="A5897" s="34">
        <v>164923</v>
      </c>
      <c r="B5897" s="34" t="s">
        <v>17</v>
      </c>
      <c r="C5897" s="34" t="s">
        <v>18</v>
      </c>
      <c r="D5897" s="34" t="s">
        <v>19</v>
      </c>
      <c r="E5897" s="34"/>
      <c r="F5897" s="34"/>
      <c r="G5897" s="34"/>
      <c r="H5897" s="34" t="s">
        <v>19</v>
      </c>
      <c r="I5897" s="34"/>
      <c r="J5897" s="34" t="s">
        <v>30</v>
      </c>
      <c r="K5897" s="34">
        <v>40087</v>
      </c>
      <c r="L5897" s="34" t="s">
        <v>37</v>
      </c>
      <c r="M5897" s="34" t="s">
        <v>27</v>
      </c>
      <c r="N5897" s="34" t="s">
        <v>34</v>
      </c>
      <c r="O5897" s="34" t="s">
        <v>36</v>
      </c>
      <c r="P5897" s="34" t="s">
        <v>36</v>
      </c>
      <c r="Q5897" s="34" t="s">
        <v>36</v>
      </c>
    </row>
    <row r="5898" spans="1:17">
      <c r="A5898" s="34">
        <v>69288</v>
      </c>
      <c r="B5898" s="34" t="s">
        <v>17</v>
      </c>
      <c r="C5898" s="34" t="s">
        <v>18</v>
      </c>
      <c r="D5898" s="34" t="s">
        <v>19</v>
      </c>
      <c r="E5898" s="34"/>
      <c r="F5898" s="34"/>
      <c r="G5898" s="34"/>
      <c r="H5898" s="34" t="s">
        <v>19</v>
      </c>
      <c r="I5898" s="34"/>
      <c r="J5898" s="34" t="s">
        <v>20</v>
      </c>
      <c r="K5898" s="34">
        <v>30147</v>
      </c>
      <c r="L5898" s="34" t="s">
        <v>26</v>
      </c>
      <c r="M5898" s="34" t="s">
        <v>27</v>
      </c>
      <c r="N5898" s="34" t="s">
        <v>32</v>
      </c>
      <c r="O5898" s="34">
        <v>40709</v>
      </c>
      <c r="P5898" s="34">
        <v>42835</v>
      </c>
      <c r="Q5898" s="34" t="s">
        <v>38</v>
      </c>
    </row>
    <row r="5899" spans="1:17">
      <c r="A5899" s="34">
        <v>58429</v>
      </c>
      <c r="B5899" s="34" t="s">
        <v>17</v>
      </c>
      <c r="C5899" s="34" t="s">
        <v>18</v>
      </c>
      <c r="D5899" s="34" t="s">
        <v>19</v>
      </c>
      <c r="E5899" s="34"/>
      <c r="F5899" s="34"/>
      <c r="G5899" s="34"/>
      <c r="H5899" s="34" t="s">
        <v>19</v>
      </c>
      <c r="I5899" s="34"/>
      <c r="J5899" s="34" t="s">
        <v>20</v>
      </c>
      <c r="K5899" s="34">
        <v>23140</v>
      </c>
      <c r="L5899" s="34" t="s">
        <v>37</v>
      </c>
      <c r="M5899" s="34" t="s">
        <v>27</v>
      </c>
      <c r="N5899" s="34" t="s">
        <v>34</v>
      </c>
      <c r="O5899" s="34">
        <v>43647</v>
      </c>
      <c r="P5899" s="34">
        <v>45275</v>
      </c>
      <c r="Q5899" s="34" t="s">
        <v>55</v>
      </c>
    </row>
    <row r="5900" spans="1:17">
      <c r="A5900" s="34">
        <v>4094</v>
      </c>
      <c r="B5900" s="34" t="s">
        <v>17</v>
      </c>
      <c r="C5900" s="34" t="s">
        <v>18</v>
      </c>
      <c r="D5900" s="34" t="s">
        <v>19</v>
      </c>
      <c r="E5900" s="34"/>
      <c r="F5900" s="34"/>
      <c r="G5900" s="34"/>
      <c r="H5900" s="34" t="s">
        <v>19</v>
      </c>
      <c r="I5900" s="34"/>
      <c r="J5900" s="34" t="s">
        <v>20</v>
      </c>
      <c r="K5900" s="34">
        <v>12514</v>
      </c>
      <c r="L5900" s="34" t="s">
        <v>35</v>
      </c>
      <c r="M5900" s="34" t="s">
        <v>27</v>
      </c>
      <c r="N5900" s="34" t="s">
        <v>32</v>
      </c>
      <c r="O5900" s="34">
        <v>1</v>
      </c>
      <c r="P5900" s="34">
        <v>1</v>
      </c>
      <c r="Q5900" s="34" t="s">
        <v>36</v>
      </c>
    </row>
    <row r="5901" spans="1:17">
      <c r="A5901" s="34">
        <v>34330</v>
      </c>
      <c r="B5901" s="34" t="s">
        <v>17</v>
      </c>
      <c r="C5901" s="34" t="s">
        <v>18</v>
      </c>
      <c r="D5901" s="34" t="s">
        <v>19</v>
      </c>
      <c r="E5901" s="34"/>
      <c r="F5901" s="34"/>
      <c r="G5901" s="34"/>
      <c r="H5901" s="34" t="s">
        <v>46</v>
      </c>
      <c r="I5901" s="34">
        <v>44824</v>
      </c>
      <c r="J5901" s="34" t="s">
        <v>20</v>
      </c>
      <c r="K5901" s="34">
        <v>14459</v>
      </c>
      <c r="L5901" s="34" t="s">
        <v>65</v>
      </c>
      <c r="M5901" s="34" t="s">
        <v>27</v>
      </c>
      <c r="N5901" s="34" t="s">
        <v>34</v>
      </c>
      <c r="O5901" s="34">
        <v>37771</v>
      </c>
      <c r="P5901" s="34">
        <v>44522</v>
      </c>
      <c r="Q5901" s="34" t="s">
        <v>38</v>
      </c>
    </row>
    <row r="5902" spans="1:17">
      <c r="A5902" s="34">
        <v>16534</v>
      </c>
      <c r="B5902" s="34" t="s">
        <v>17</v>
      </c>
      <c r="C5902" s="34" t="s">
        <v>18</v>
      </c>
      <c r="D5902" s="34" t="s">
        <v>19</v>
      </c>
      <c r="E5902" s="34"/>
      <c r="F5902" s="34"/>
      <c r="G5902" s="34"/>
      <c r="H5902" s="34" t="s">
        <v>19</v>
      </c>
      <c r="I5902" s="34"/>
      <c r="J5902" s="34" t="s">
        <v>30</v>
      </c>
      <c r="K5902" s="34"/>
      <c r="L5902" s="34" t="s">
        <v>35</v>
      </c>
      <c r="M5902" s="34" t="s">
        <v>27</v>
      </c>
      <c r="N5902" s="34" t="s">
        <v>32</v>
      </c>
      <c r="O5902" s="34">
        <v>1</v>
      </c>
      <c r="P5902" s="34">
        <v>1</v>
      </c>
      <c r="Q5902" s="34" t="s">
        <v>36</v>
      </c>
    </row>
    <row r="5903" spans="1:17">
      <c r="A5903" s="34">
        <v>147920</v>
      </c>
      <c r="B5903" s="34" t="s">
        <v>17</v>
      </c>
      <c r="C5903" s="34" t="s">
        <v>18</v>
      </c>
      <c r="D5903" s="34" t="s">
        <v>19</v>
      </c>
      <c r="E5903" s="34"/>
      <c r="F5903" s="34"/>
      <c r="G5903" s="34"/>
      <c r="H5903" s="34" t="s">
        <v>19</v>
      </c>
      <c r="I5903" s="34"/>
      <c r="J5903" s="34" t="s">
        <v>20</v>
      </c>
      <c r="K5903" s="34">
        <v>38176</v>
      </c>
      <c r="L5903" s="34" t="s">
        <v>53</v>
      </c>
      <c r="M5903" s="34" t="s">
        <v>22</v>
      </c>
      <c r="N5903" s="34" t="s">
        <v>43</v>
      </c>
      <c r="O5903" s="34" t="s">
        <v>36</v>
      </c>
      <c r="P5903" s="34" t="s">
        <v>36</v>
      </c>
      <c r="Q5903" s="34" t="s">
        <v>36</v>
      </c>
    </row>
    <row r="5904" spans="1:17">
      <c r="A5904" s="34">
        <v>167988</v>
      </c>
      <c r="B5904" s="34" t="s">
        <v>17</v>
      </c>
      <c r="C5904" s="34" t="s">
        <v>18</v>
      </c>
      <c r="D5904" s="34" t="s">
        <v>19</v>
      </c>
      <c r="E5904" s="34"/>
      <c r="F5904" s="34"/>
      <c r="G5904" s="34"/>
      <c r="H5904" s="34" t="s">
        <v>19</v>
      </c>
      <c r="I5904" s="34"/>
      <c r="J5904" s="34" t="s">
        <v>20</v>
      </c>
      <c r="K5904" s="34">
        <v>40287</v>
      </c>
      <c r="L5904" s="34" t="s">
        <v>101</v>
      </c>
      <c r="M5904" s="34" t="s">
        <v>22</v>
      </c>
      <c r="N5904" s="34" t="s">
        <v>43</v>
      </c>
      <c r="O5904" s="34" t="s">
        <v>36</v>
      </c>
      <c r="P5904" s="34" t="s">
        <v>36</v>
      </c>
      <c r="Q5904" s="34" t="s">
        <v>36</v>
      </c>
    </row>
    <row r="5905" spans="1:17">
      <c r="A5905" s="34">
        <v>168235</v>
      </c>
      <c r="B5905" s="34" t="s">
        <v>17</v>
      </c>
      <c r="C5905" s="34" t="s">
        <v>71</v>
      </c>
      <c r="D5905" s="34" t="s">
        <v>19</v>
      </c>
      <c r="E5905" s="34"/>
      <c r="F5905" s="34"/>
      <c r="G5905" s="34"/>
      <c r="H5905" s="34" t="s">
        <v>19</v>
      </c>
      <c r="I5905" s="34"/>
      <c r="J5905" s="34" t="s">
        <v>20</v>
      </c>
      <c r="K5905" s="34">
        <v>39470</v>
      </c>
      <c r="L5905" s="34" t="s">
        <v>26</v>
      </c>
      <c r="M5905" s="34" t="s">
        <v>27</v>
      </c>
      <c r="N5905" s="34" t="s">
        <v>40</v>
      </c>
      <c r="O5905" s="34" t="s">
        <v>36</v>
      </c>
      <c r="P5905" s="34" t="s">
        <v>36</v>
      </c>
      <c r="Q5905" s="34" t="s">
        <v>36</v>
      </c>
    </row>
    <row r="5906" spans="1:17">
      <c r="A5906" s="34">
        <v>150672</v>
      </c>
      <c r="B5906" s="34" t="s">
        <v>17</v>
      </c>
      <c r="C5906" s="34" t="s">
        <v>18</v>
      </c>
      <c r="D5906" s="34" t="s">
        <v>19</v>
      </c>
      <c r="E5906" s="34"/>
      <c r="F5906" s="34"/>
      <c r="G5906" s="34"/>
      <c r="H5906" s="34" t="s">
        <v>19</v>
      </c>
      <c r="I5906" s="34"/>
      <c r="J5906" s="34" t="s">
        <v>30</v>
      </c>
      <c r="K5906" s="34">
        <v>38056</v>
      </c>
      <c r="L5906" s="34" t="s">
        <v>54</v>
      </c>
      <c r="M5906" s="34" t="s">
        <v>27</v>
      </c>
      <c r="N5906" s="34" t="s">
        <v>36</v>
      </c>
      <c r="O5906" s="34">
        <v>44327</v>
      </c>
      <c r="P5906" s="34">
        <v>44776</v>
      </c>
      <c r="Q5906" s="34" t="s">
        <v>24</v>
      </c>
    </row>
    <row r="5907" spans="1:17">
      <c r="A5907" s="34">
        <v>81638</v>
      </c>
      <c r="B5907" s="34" t="s">
        <v>17</v>
      </c>
      <c r="C5907" s="34" t="s">
        <v>18</v>
      </c>
      <c r="D5907" s="34" t="s">
        <v>19</v>
      </c>
      <c r="E5907" s="34"/>
      <c r="F5907" s="34"/>
      <c r="G5907" s="34"/>
      <c r="H5907" s="34" t="s">
        <v>19</v>
      </c>
      <c r="I5907" s="34"/>
      <c r="J5907" s="34" t="s">
        <v>20</v>
      </c>
      <c r="K5907" s="34">
        <v>16577</v>
      </c>
      <c r="L5907" s="34" t="s">
        <v>101</v>
      </c>
      <c r="M5907" s="34" t="s">
        <v>22</v>
      </c>
      <c r="N5907" s="34" t="s">
        <v>32</v>
      </c>
      <c r="O5907" s="34">
        <v>40302</v>
      </c>
      <c r="P5907" s="34">
        <v>42382</v>
      </c>
      <c r="Q5907" s="34" t="s">
        <v>24</v>
      </c>
    </row>
    <row r="5908" spans="1:17">
      <c r="A5908" s="34">
        <v>100844</v>
      </c>
      <c r="B5908" s="34" t="s">
        <v>17</v>
      </c>
      <c r="C5908" s="34" t="s">
        <v>18</v>
      </c>
      <c r="D5908" s="34" t="s">
        <v>19</v>
      </c>
      <c r="E5908" s="34"/>
      <c r="F5908" s="34"/>
      <c r="G5908" s="34"/>
      <c r="H5908" s="34" t="s">
        <v>19</v>
      </c>
      <c r="I5908" s="34"/>
      <c r="J5908" s="34" t="s">
        <v>20</v>
      </c>
      <c r="K5908" s="34">
        <v>32547</v>
      </c>
      <c r="L5908" s="34" t="s">
        <v>96</v>
      </c>
      <c r="M5908" s="34" t="s">
        <v>22</v>
      </c>
      <c r="N5908" s="34" t="s">
        <v>32</v>
      </c>
      <c r="O5908" s="34">
        <v>41074</v>
      </c>
      <c r="P5908" s="34">
        <v>41509</v>
      </c>
      <c r="Q5908" s="34" t="s">
        <v>36</v>
      </c>
    </row>
    <row r="5909" spans="1:17">
      <c r="A5909" s="34">
        <v>154707</v>
      </c>
      <c r="B5909" s="34" t="s">
        <v>17</v>
      </c>
      <c r="C5909" s="34" t="s">
        <v>18</v>
      </c>
      <c r="D5909" s="34" t="s">
        <v>19</v>
      </c>
      <c r="E5909" s="34"/>
      <c r="F5909" s="34"/>
      <c r="G5909" s="34"/>
      <c r="H5909" s="34" t="s">
        <v>19</v>
      </c>
      <c r="I5909" s="34"/>
      <c r="J5909" s="34" t="s">
        <v>30</v>
      </c>
      <c r="K5909" s="34">
        <v>38515</v>
      </c>
      <c r="L5909" s="34" t="s">
        <v>48</v>
      </c>
      <c r="M5909" s="34" t="s">
        <v>27</v>
      </c>
      <c r="N5909" s="34" t="s">
        <v>43</v>
      </c>
      <c r="O5909" s="34" t="s">
        <v>36</v>
      </c>
      <c r="P5909" s="34" t="s">
        <v>36</v>
      </c>
      <c r="Q5909" s="34" t="s">
        <v>36</v>
      </c>
    </row>
    <row r="5910" spans="1:17">
      <c r="A5910" s="34">
        <v>94503</v>
      </c>
      <c r="B5910" s="34" t="s">
        <v>17</v>
      </c>
      <c r="C5910" s="34" t="s">
        <v>18</v>
      </c>
      <c r="D5910" s="34" t="s">
        <v>19</v>
      </c>
      <c r="E5910" s="34"/>
      <c r="F5910" s="34"/>
      <c r="G5910" s="34"/>
      <c r="H5910" s="34" t="s">
        <v>19</v>
      </c>
      <c r="I5910" s="34"/>
      <c r="J5910" s="34" t="s">
        <v>30</v>
      </c>
      <c r="K5910" s="34"/>
      <c r="L5910" s="34" t="s">
        <v>48</v>
      </c>
      <c r="M5910" s="34" t="s">
        <v>27</v>
      </c>
      <c r="N5910" s="34" t="s">
        <v>32</v>
      </c>
      <c r="O5910" s="34">
        <v>41253</v>
      </c>
      <c r="P5910" s="34">
        <v>41253</v>
      </c>
      <c r="Q5910" s="34" t="s">
        <v>36</v>
      </c>
    </row>
    <row r="5911" spans="1:17">
      <c r="A5911" s="34">
        <v>150344</v>
      </c>
      <c r="B5911" s="34" t="s">
        <v>17</v>
      </c>
      <c r="C5911" s="34" t="s">
        <v>18</v>
      </c>
      <c r="D5911" s="34" t="s">
        <v>19</v>
      </c>
      <c r="E5911" s="34"/>
      <c r="F5911" s="34"/>
      <c r="G5911" s="34"/>
      <c r="H5911" s="34" t="s">
        <v>19</v>
      </c>
      <c r="I5911" s="34"/>
      <c r="J5911" s="34" t="s">
        <v>20</v>
      </c>
      <c r="K5911" s="34">
        <v>24663</v>
      </c>
      <c r="L5911" s="34" t="s">
        <v>54</v>
      </c>
      <c r="M5911" s="34" t="s">
        <v>27</v>
      </c>
      <c r="N5911" s="34" t="s">
        <v>43</v>
      </c>
      <c r="O5911" s="34">
        <v>44371</v>
      </c>
      <c r="P5911" s="34">
        <v>44776</v>
      </c>
      <c r="Q5911" s="34" t="s">
        <v>24</v>
      </c>
    </row>
    <row r="5912" spans="1:17">
      <c r="A5912" s="34">
        <v>108260</v>
      </c>
      <c r="B5912" s="34" t="s">
        <v>17</v>
      </c>
      <c r="C5912" s="34" t="s">
        <v>18</v>
      </c>
      <c r="D5912" s="34" t="s">
        <v>19</v>
      </c>
      <c r="E5912" s="34"/>
      <c r="F5912" s="34"/>
      <c r="G5912" s="34"/>
      <c r="H5912" s="34" t="s">
        <v>19</v>
      </c>
      <c r="I5912" s="34"/>
      <c r="J5912" s="34" t="s">
        <v>30</v>
      </c>
      <c r="K5912" s="34">
        <v>24867</v>
      </c>
      <c r="L5912" s="34" t="s">
        <v>21</v>
      </c>
      <c r="M5912" s="34" t="s">
        <v>22</v>
      </c>
      <c r="N5912" s="34" t="s">
        <v>32</v>
      </c>
      <c r="O5912" s="34">
        <v>41813</v>
      </c>
      <c r="P5912" s="34">
        <v>41904</v>
      </c>
      <c r="Q5912" s="34" t="s">
        <v>36</v>
      </c>
    </row>
    <row r="5913" spans="1:17">
      <c r="A5913" s="34">
        <v>139528</v>
      </c>
      <c r="B5913" s="34" t="s">
        <v>17</v>
      </c>
      <c r="C5913" s="34" t="s">
        <v>18</v>
      </c>
      <c r="D5913" s="34" t="s">
        <v>19</v>
      </c>
      <c r="E5913" s="34"/>
      <c r="F5913" s="34"/>
      <c r="G5913" s="34"/>
      <c r="H5913" s="34" t="s">
        <v>19</v>
      </c>
      <c r="I5913" s="34"/>
      <c r="J5913" s="34" t="s">
        <v>20</v>
      </c>
      <c r="K5913" s="34"/>
      <c r="L5913" s="34" t="s">
        <v>37</v>
      </c>
      <c r="M5913" s="34" t="s">
        <v>27</v>
      </c>
      <c r="N5913" s="34" t="s">
        <v>34</v>
      </c>
      <c r="O5913" s="34">
        <v>42045</v>
      </c>
      <c r="P5913" s="34">
        <v>42300</v>
      </c>
      <c r="Q5913" s="34" t="s">
        <v>41</v>
      </c>
    </row>
    <row r="5914" spans="1:17">
      <c r="A5914" s="34">
        <v>42503</v>
      </c>
      <c r="B5914" s="34" t="s">
        <v>17</v>
      </c>
      <c r="C5914" s="34" t="s">
        <v>18</v>
      </c>
      <c r="D5914" s="34" t="s">
        <v>19</v>
      </c>
      <c r="E5914" s="34"/>
      <c r="F5914" s="34"/>
      <c r="G5914" s="34"/>
      <c r="H5914" s="34" t="s">
        <v>19</v>
      </c>
      <c r="I5914" s="34"/>
      <c r="J5914" s="34" t="s">
        <v>30</v>
      </c>
      <c r="K5914" s="34"/>
      <c r="L5914" s="34" t="s">
        <v>26</v>
      </c>
      <c r="M5914" s="34" t="s">
        <v>27</v>
      </c>
      <c r="N5914" s="34" t="s">
        <v>32</v>
      </c>
      <c r="O5914" s="34">
        <v>1</v>
      </c>
      <c r="P5914" s="34">
        <v>1</v>
      </c>
      <c r="Q5914" s="34" t="s">
        <v>36</v>
      </c>
    </row>
    <row r="5915" spans="1:17">
      <c r="A5915" s="34">
        <v>50017</v>
      </c>
      <c r="B5915" s="34" t="s">
        <v>17</v>
      </c>
      <c r="C5915" s="34" t="s">
        <v>18</v>
      </c>
      <c r="D5915" s="34" t="s">
        <v>19</v>
      </c>
      <c r="E5915" s="34"/>
      <c r="F5915" s="34"/>
      <c r="G5915" s="34"/>
      <c r="H5915" s="34" t="s">
        <v>19</v>
      </c>
      <c r="I5915" s="34"/>
      <c r="J5915" s="34" t="s">
        <v>30</v>
      </c>
      <c r="K5915" s="34">
        <v>18010</v>
      </c>
      <c r="L5915" s="34" t="s">
        <v>232</v>
      </c>
      <c r="M5915" s="34" t="s">
        <v>22</v>
      </c>
      <c r="N5915" s="34" t="s">
        <v>32</v>
      </c>
      <c r="O5915" s="34">
        <v>40186</v>
      </c>
      <c r="P5915" s="34">
        <v>44796</v>
      </c>
      <c r="Q5915" s="34" t="s">
        <v>38</v>
      </c>
    </row>
    <row r="5916" spans="1:17">
      <c r="A5916" s="34">
        <v>87460</v>
      </c>
      <c r="B5916" s="34" t="s">
        <v>17</v>
      </c>
      <c r="C5916" s="34" t="s">
        <v>25</v>
      </c>
      <c r="D5916" s="34" t="s">
        <v>19</v>
      </c>
      <c r="E5916" s="34"/>
      <c r="F5916" s="34"/>
      <c r="G5916" s="34"/>
      <c r="H5916" s="34" t="s">
        <v>19</v>
      </c>
      <c r="I5916" s="34"/>
      <c r="J5916" s="34" t="s">
        <v>20</v>
      </c>
      <c r="K5916" s="34">
        <v>19905</v>
      </c>
      <c r="L5916" s="34" t="s">
        <v>26</v>
      </c>
      <c r="M5916" s="34" t="s">
        <v>27</v>
      </c>
      <c r="N5916" s="34" t="s">
        <v>34</v>
      </c>
      <c r="O5916" s="34">
        <v>44510</v>
      </c>
      <c r="P5916" s="34"/>
      <c r="Q5916" s="34" t="s">
        <v>24</v>
      </c>
    </row>
    <row r="5917" spans="1:17">
      <c r="A5917" s="34">
        <v>168227</v>
      </c>
      <c r="B5917" s="34" t="s">
        <v>17</v>
      </c>
      <c r="C5917" s="34" t="s">
        <v>71</v>
      </c>
      <c r="D5917" s="34" t="s">
        <v>19</v>
      </c>
      <c r="E5917" s="34"/>
      <c r="F5917" s="34"/>
      <c r="G5917" s="34"/>
      <c r="H5917" s="34" t="s">
        <v>19</v>
      </c>
      <c r="I5917" s="34"/>
      <c r="J5917" s="34" t="s">
        <v>20</v>
      </c>
      <c r="K5917" s="34">
        <v>34951</v>
      </c>
      <c r="L5917" s="34" t="s">
        <v>26</v>
      </c>
      <c r="M5917" s="34" t="s">
        <v>27</v>
      </c>
      <c r="N5917" s="34" t="s">
        <v>40</v>
      </c>
      <c r="O5917" s="34" t="s">
        <v>36</v>
      </c>
      <c r="P5917" s="34" t="s">
        <v>36</v>
      </c>
      <c r="Q5917" s="34" t="s">
        <v>36</v>
      </c>
    </row>
    <row r="5918" spans="1:17">
      <c r="A5918" s="34">
        <v>160846</v>
      </c>
      <c r="B5918" s="34" t="s">
        <v>17</v>
      </c>
      <c r="C5918" s="34" t="s">
        <v>18</v>
      </c>
      <c r="D5918" s="34" t="s">
        <v>19</v>
      </c>
      <c r="E5918" s="34"/>
      <c r="F5918" s="34"/>
      <c r="G5918" s="34"/>
      <c r="H5918" s="34" t="s">
        <v>19</v>
      </c>
      <c r="I5918" s="34"/>
      <c r="J5918" s="34" t="s">
        <v>20</v>
      </c>
      <c r="K5918" s="34">
        <v>39727</v>
      </c>
      <c r="L5918" s="34" t="s">
        <v>82</v>
      </c>
      <c r="M5918" s="34" t="s">
        <v>27</v>
      </c>
      <c r="N5918" s="34" t="s">
        <v>43</v>
      </c>
      <c r="O5918" s="34" t="s">
        <v>36</v>
      </c>
      <c r="P5918" s="34" t="s">
        <v>36</v>
      </c>
      <c r="Q5918" s="34" t="s">
        <v>36</v>
      </c>
    </row>
    <row r="5919" spans="1:17">
      <c r="A5919" s="34">
        <v>158468</v>
      </c>
      <c r="B5919" s="34" t="s">
        <v>17</v>
      </c>
      <c r="C5919" s="34" t="s">
        <v>18</v>
      </c>
      <c r="D5919" s="34" t="s">
        <v>19</v>
      </c>
      <c r="E5919" s="34"/>
      <c r="F5919" s="34"/>
      <c r="G5919" s="34"/>
      <c r="H5919" s="34" t="s">
        <v>19</v>
      </c>
      <c r="I5919" s="34"/>
      <c r="J5919" s="34" t="s">
        <v>20</v>
      </c>
      <c r="K5919" s="34">
        <v>34520</v>
      </c>
      <c r="L5919" s="34" t="s">
        <v>167</v>
      </c>
      <c r="M5919" s="34" t="s">
        <v>27</v>
      </c>
      <c r="N5919" s="34" t="s">
        <v>34</v>
      </c>
      <c r="O5919" s="34" t="s">
        <v>36</v>
      </c>
      <c r="P5919" s="34" t="s">
        <v>36</v>
      </c>
      <c r="Q5919" s="34" t="s">
        <v>36</v>
      </c>
    </row>
    <row r="5920" spans="1:17">
      <c r="A5920" s="34">
        <v>105866</v>
      </c>
      <c r="B5920" s="34" t="s">
        <v>17</v>
      </c>
      <c r="C5920" s="34" t="s">
        <v>18</v>
      </c>
      <c r="D5920" s="34" t="s">
        <v>19</v>
      </c>
      <c r="E5920" s="34"/>
      <c r="F5920" s="34"/>
      <c r="G5920" s="34"/>
      <c r="H5920" s="34" t="s">
        <v>19</v>
      </c>
      <c r="I5920" s="34"/>
      <c r="J5920" s="34" t="s">
        <v>20</v>
      </c>
      <c r="K5920" s="34">
        <v>34074</v>
      </c>
      <c r="L5920" s="34" t="s">
        <v>48</v>
      </c>
      <c r="M5920" s="34" t="s">
        <v>27</v>
      </c>
      <c r="N5920" s="34" t="s">
        <v>28</v>
      </c>
      <c r="O5920" s="34">
        <v>41731</v>
      </c>
      <c r="P5920" s="34">
        <v>41731</v>
      </c>
      <c r="Q5920" s="34" t="s">
        <v>36</v>
      </c>
    </row>
    <row r="5921" spans="1:17">
      <c r="A5921" s="34">
        <v>167440</v>
      </c>
      <c r="B5921" s="34" t="s">
        <v>17</v>
      </c>
      <c r="C5921" s="34" t="s">
        <v>18</v>
      </c>
      <c r="D5921" s="34" t="s">
        <v>19</v>
      </c>
      <c r="E5921" s="34"/>
      <c r="F5921" s="34"/>
      <c r="G5921" s="34"/>
      <c r="H5921" s="34" t="s">
        <v>19</v>
      </c>
      <c r="I5921" s="34"/>
      <c r="J5921" s="34" t="s">
        <v>30</v>
      </c>
      <c r="K5921" s="34">
        <v>39034</v>
      </c>
      <c r="L5921" s="34" t="s">
        <v>48</v>
      </c>
      <c r="M5921" s="34" t="s">
        <v>27</v>
      </c>
      <c r="N5921" s="34" t="s">
        <v>28</v>
      </c>
      <c r="O5921" s="34" t="s">
        <v>36</v>
      </c>
      <c r="P5921" s="34" t="s">
        <v>36</v>
      </c>
      <c r="Q5921" s="34" t="s">
        <v>36</v>
      </c>
    </row>
    <row r="5922" spans="1:17">
      <c r="A5922" s="34">
        <v>104851</v>
      </c>
      <c r="B5922" s="34" t="s">
        <v>17</v>
      </c>
      <c r="C5922" s="34" t="s">
        <v>18</v>
      </c>
      <c r="D5922" s="34" t="s">
        <v>19</v>
      </c>
      <c r="E5922" s="34"/>
      <c r="F5922" s="34"/>
      <c r="G5922" s="34"/>
      <c r="H5922" s="34" t="s">
        <v>19</v>
      </c>
      <c r="I5922" s="34"/>
      <c r="J5922" s="34" t="s">
        <v>30</v>
      </c>
      <c r="K5922" s="34">
        <v>35183</v>
      </c>
      <c r="L5922" s="34" t="s">
        <v>26</v>
      </c>
      <c r="M5922" s="34" t="s">
        <v>27</v>
      </c>
      <c r="N5922" s="34" t="s">
        <v>28</v>
      </c>
      <c r="O5922" s="34">
        <v>41621</v>
      </c>
      <c r="P5922" s="34">
        <v>42046</v>
      </c>
      <c r="Q5922" s="34" t="s">
        <v>36</v>
      </c>
    </row>
    <row r="5923" spans="1:17">
      <c r="A5923" s="34">
        <v>121455</v>
      </c>
      <c r="B5923" s="34" t="s">
        <v>17</v>
      </c>
      <c r="C5923" s="34" t="s">
        <v>18</v>
      </c>
      <c r="D5923" s="34" t="s">
        <v>19</v>
      </c>
      <c r="E5923" s="34"/>
      <c r="F5923" s="34"/>
      <c r="G5923" s="34"/>
      <c r="H5923" s="34" t="s">
        <v>19</v>
      </c>
      <c r="I5923" s="34"/>
      <c r="J5923" s="34" t="s">
        <v>30</v>
      </c>
      <c r="K5923" s="34">
        <v>27805</v>
      </c>
      <c r="L5923" s="34" t="s">
        <v>98</v>
      </c>
      <c r="M5923" s="34" t="s">
        <v>22</v>
      </c>
      <c r="N5923" s="34" t="s">
        <v>43</v>
      </c>
      <c r="O5923" s="34">
        <v>42821</v>
      </c>
      <c r="P5923" s="34">
        <v>42829</v>
      </c>
      <c r="Q5923" s="34" t="s">
        <v>36</v>
      </c>
    </row>
    <row r="5924" spans="1:17">
      <c r="A5924" s="34">
        <v>111475</v>
      </c>
      <c r="B5924" s="34" t="s">
        <v>17</v>
      </c>
      <c r="C5924" s="34" t="s">
        <v>18</v>
      </c>
      <c r="D5924" s="34" t="s">
        <v>19</v>
      </c>
      <c r="E5924" s="34"/>
      <c r="F5924" s="34"/>
      <c r="G5924" s="34"/>
      <c r="H5924" s="34" t="s">
        <v>19</v>
      </c>
      <c r="I5924" s="34"/>
      <c r="J5924" s="34" t="s">
        <v>20</v>
      </c>
      <c r="K5924" s="34">
        <v>27487</v>
      </c>
      <c r="L5924" s="34" t="s">
        <v>117</v>
      </c>
      <c r="M5924" s="34" t="s">
        <v>22</v>
      </c>
      <c r="N5924" s="34" t="s">
        <v>34</v>
      </c>
      <c r="O5924" s="34">
        <v>42101</v>
      </c>
      <c r="P5924" s="34">
        <v>42331</v>
      </c>
      <c r="Q5924" s="34" t="s">
        <v>24</v>
      </c>
    </row>
    <row r="5925" spans="1:17">
      <c r="A5925" s="34">
        <v>80235</v>
      </c>
      <c r="B5925" s="34" t="s">
        <v>17</v>
      </c>
      <c r="C5925" s="34" t="s">
        <v>18</v>
      </c>
      <c r="D5925" s="34" t="s">
        <v>19</v>
      </c>
      <c r="E5925" s="34"/>
      <c r="F5925" s="34"/>
      <c r="G5925" s="34"/>
      <c r="H5925" s="34" t="s">
        <v>19</v>
      </c>
      <c r="I5925" s="34"/>
      <c r="J5925" s="34" t="s">
        <v>20</v>
      </c>
      <c r="K5925" s="34">
        <v>34609</v>
      </c>
      <c r="L5925" s="34" t="s">
        <v>37</v>
      </c>
      <c r="M5925" s="34" t="s">
        <v>27</v>
      </c>
      <c r="N5925" s="34" t="s">
        <v>28</v>
      </c>
      <c r="O5925" s="34">
        <v>41463</v>
      </c>
      <c r="P5925" s="34">
        <v>42369</v>
      </c>
      <c r="Q5925" s="34" t="s">
        <v>41</v>
      </c>
    </row>
    <row r="5926" spans="1:17">
      <c r="A5926" s="34">
        <v>83058</v>
      </c>
      <c r="B5926" s="34" t="s">
        <v>17</v>
      </c>
      <c r="C5926" s="34" t="s">
        <v>18</v>
      </c>
      <c r="D5926" s="34" t="s">
        <v>19</v>
      </c>
      <c r="E5926" s="34"/>
      <c r="F5926" s="34"/>
      <c r="G5926" s="34"/>
      <c r="H5926" s="34" t="s">
        <v>19</v>
      </c>
      <c r="I5926" s="34"/>
      <c r="J5926" s="34" t="s">
        <v>20</v>
      </c>
      <c r="K5926" s="34">
        <v>20823</v>
      </c>
      <c r="L5926" s="34" t="s">
        <v>113</v>
      </c>
      <c r="M5926" s="34" t="s">
        <v>27</v>
      </c>
      <c r="N5926" s="34" t="s">
        <v>32</v>
      </c>
      <c r="O5926" s="34">
        <v>1</v>
      </c>
      <c r="P5926" s="34">
        <v>1</v>
      </c>
      <c r="Q5926" s="34" t="s">
        <v>36</v>
      </c>
    </row>
    <row r="5927" spans="1:17">
      <c r="A5927" s="34">
        <v>150745</v>
      </c>
      <c r="B5927" s="34" t="s">
        <v>17</v>
      </c>
      <c r="C5927" s="34" t="s">
        <v>25</v>
      </c>
      <c r="D5927" s="34" t="s">
        <v>19</v>
      </c>
      <c r="E5927" s="34"/>
      <c r="F5927" s="34"/>
      <c r="G5927" s="34"/>
      <c r="H5927" s="34" t="s">
        <v>19</v>
      </c>
      <c r="I5927" s="34"/>
      <c r="J5927" s="34" t="s">
        <v>20</v>
      </c>
      <c r="K5927" s="34">
        <v>20725</v>
      </c>
      <c r="L5927" s="34" t="s">
        <v>111</v>
      </c>
      <c r="M5927" s="34" t="s">
        <v>57</v>
      </c>
      <c r="N5927" s="34" t="s">
        <v>34</v>
      </c>
      <c r="O5927" s="34" t="s">
        <v>36</v>
      </c>
      <c r="P5927" s="34" t="s">
        <v>36</v>
      </c>
      <c r="Q5927" s="34" t="s">
        <v>24</v>
      </c>
    </row>
    <row r="5928" spans="1:17">
      <c r="A5928" s="34">
        <v>156735</v>
      </c>
      <c r="B5928" s="34" t="s">
        <v>17</v>
      </c>
      <c r="C5928" s="34" t="s">
        <v>18</v>
      </c>
      <c r="D5928" s="34" t="s">
        <v>19</v>
      </c>
      <c r="E5928" s="34"/>
      <c r="F5928" s="34"/>
      <c r="G5928" s="34"/>
      <c r="H5928" s="34" t="s">
        <v>19</v>
      </c>
      <c r="I5928" s="34"/>
      <c r="J5928" s="34" t="s">
        <v>20</v>
      </c>
      <c r="K5928" s="34">
        <v>38182</v>
      </c>
      <c r="L5928" s="34" t="s">
        <v>101</v>
      </c>
      <c r="M5928" s="34" t="s">
        <v>22</v>
      </c>
      <c r="N5928" s="34" t="s">
        <v>36</v>
      </c>
      <c r="O5928" s="34" t="s">
        <v>36</v>
      </c>
      <c r="P5928" s="34" t="s">
        <v>36</v>
      </c>
      <c r="Q5928" s="34" t="s">
        <v>36</v>
      </c>
    </row>
    <row r="5929" spans="1:17">
      <c r="A5929" s="34">
        <v>101148</v>
      </c>
      <c r="B5929" s="34" t="s">
        <v>17</v>
      </c>
      <c r="C5929" s="34" t="s">
        <v>18</v>
      </c>
      <c r="D5929" s="34" t="s">
        <v>19</v>
      </c>
      <c r="E5929" s="34"/>
      <c r="F5929" s="34"/>
      <c r="G5929" s="34"/>
      <c r="H5929" s="34" t="s">
        <v>19</v>
      </c>
      <c r="I5929" s="34"/>
      <c r="J5929" s="34" t="s">
        <v>30</v>
      </c>
      <c r="K5929" s="34">
        <v>29493</v>
      </c>
      <c r="L5929" s="34" t="s">
        <v>37</v>
      </c>
      <c r="M5929" s="34" t="s">
        <v>27</v>
      </c>
      <c r="N5929" s="34" t="s">
        <v>32</v>
      </c>
      <c r="O5929" s="34">
        <v>41540</v>
      </c>
      <c r="P5929" s="34">
        <v>41540</v>
      </c>
      <c r="Q5929" s="34" t="s">
        <v>36</v>
      </c>
    </row>
    <row r="5930" spans="1:17">
      <c r="A5930" s="34">
        <v>96721</v>
      </c>
      <c r="B5930" s="34" t="s">
        <v>17</v>
      </c>
      <c r="C5930" s="34" t="s">
        <v>18</v>
      </c>
      <c r="D5930" s="34" t="s">
        <v>19</v>
      </c>
      <c r="E5930" s="34"/>
      <c r="F5930" s="34"/>
      <c r="G5930" s="34"/>
      <c r="H5930" s="34" t="s">
        <v>19</v>
      </c>
      <c r="I5930" s="34"/>
      <c r="J5930" s="34" t="s">
        <v>20</v>
      </c>
      <c r="K5930" s="34">
        <v>18099</v>
      </c>
      <c r="L5930" s="34" t="s">
        <v>110</v>
      </c>
      <c r="M5930" s="34" t="s">
        <v>27</v>
      </c>
      <c r="N5930" s="34" t="s">
        <v>34</v>
      </c>
      <c r="O5930" s="34">
        <v>41761</v>
      </c>
      <c r="P5930" s="34">
        <v>41761</v>
      </c>
      <c r="Q5930" s="34" t="s">
        <v>36</v>
      </c>
    </row>
    <row r="5931" spans="1:17">
      <c r="A5931" s="34">
        <v>108322</v>
      </c>
      <c r="B5931" s="34" t="s">
        <v>17</v>
      </c>
      <c r="C5931" s="34" t="s">
        <v>18</v>
      </c>
      <c r="D5931" s="34" t="s">
        <v>19</v>
      </c>
      <c r="E5931" s="34"/>
      <c r="F5931" s="34"/>
      <c r="G5931" s="34"/>
      <c r="H5931" s="34" t="s">
        <v>19</v>
      </c>
      <c r="I5931" s="34"/>
      <c r="J5931" s="34" t="s">
        <v>20</v>
      </c>
      <c r="K5931" s="34"/>
      <c r="L5931" s="34" t="s">
        <v>54</v>
      </c>
      <c r="M5931" s="34" t="s">
        <v>27</v>
      </c>
      <c r="N5931" s="34" t="s">
        <v>32</v>
      </c>
      <c r="O5931" s="34" t="s">
        <v>36</v>
      </c>
      <c r="P5931" s="34" t="s">
        <v>36</v>
      </c>
      <c r="Q5931" s="34" t="s">
        <v>38</v>
      </c>
    </row>
    <row r="5932" spans="1:17">
      <c r="A5932" s="34">
        <v>124898</v>
      </c>
      <c r="B5932" s="34" t="s">
        <v>17</v>
      </c>
      <c r="C5932" s="34" t="s">
        <v>18</v>
      </c>
      <c r="D5932" s="34" t="s">
        <v>19</v>
      </c>
      <c r="E5932" s="34"/>
      <c r="F5932" s="34"/>
      <c r="G5932" s="34"/>
      <c r="H5932" s="34" t="s">
        <v>19</v>
      </c>
      <c r="I5932" s="34"/>
      <c r="J5932" s="34" t="s">
        <v>20</v>
      </c>
      <c r="K5932" s="34">
        <v>17675</v>
      </c>
      <c r="L5932" s="34" t="s">
        <v>428</v>
      </c>
      <c r="M5932" s="34" t="s">
        <v>52</v>
      </c>
      <c r="N5932" s="34" t="s">
        <v>32</v>
      </c>
      <c r="O5932" s="34">
        <v>43028</v>
      </c>
      <c r="P5932" s="34">
        <v>43235</v>
      </c>
      <c r="Q5932" s="34" t="s">
        <v>24</v>
      </c>
    </row>
    <row r="5933" spans="1:17">
      <c r="A5933" s="34">
        <v>94369</v>
      </c>
      <c r="B5933" s="34" t="s">
        <v>17</v>
      </c>
      <c r="C5933" s="34" t="s">
        <v>25</v>
      </c>
      <c r="D5933" s="34" t="s">
        <v>19</v>
      </c>
      <c r="E5933" s="34"/>
      <c r="F5933" s="34"/>
      <c r="G5933" s="34"/>
      <c r="H5933" s="34" t="s">
        <v>19</v>
      </c>
      <c r="I5933" s="34"/>
      <c r="J5933" s="34" t="s">
        <v>30</v>
      </c>
      <c r="K5933" s="34">
        <v>16969</v>
      </c>
      <c r="L5933" s="34" t="s">
        <v>96</v>
      </c>
      <c r="M5933" s="34" t="s">
        <v>22</v>
      </c>
      <c r="N5933" s="34" t="s">
        <v>34</v>
      </c>
      <c r="O5933" s="34">
        <v>40996</v>
      </c>
      <c r="P5933" s="34"/>
      <c r="Q5933" s="34" t="s">
        <v>24</v>
      </c>
    </row>
    <row r="5934" spans="1:17">
      <c r="A5934" s="34">
        <v>94208</v>
      </c>
      <c r="B5934" s="34" t="s">
        <v>17</v>
      </c>
      <c r="C5934" s="34" t="s">
        <v>18</v>
      </c>
      <c r="D5934" s="34" t="s">
        <v>19</v>
      </c>
      <c r="E5934" s="34"/>
      <c r="F5934" s="34"/>
      <c r="G5934" s="34"/>
      <c r="H5934" s="34" t="s">
        <v>19</v>
      </c>
      <c r="I5934" s="34"/>
      <c r="J5934" s="34" t="s">
        <v>20</v>
      </c>
      <c r="K5934" s="34">
        <v>31325</v>
      </c>
      <c r="L5934" s="34" t="s">
        <v>95</v>
      </c>
      <c r="M5934" s="34" t="s">
        <v>22</v>
      </c>
      <c r="N5934" s="34" t="s">
        <v>34</v>
      </c>
      <c r="O5934" s="34">
        <v>41050</v>
      </c>
      <c r="P5934" s="34">
        <v>41395</v>
      </c>
      <c r="Q5934" s="34" t="s">
        <v>36</v>
      </c>
    </row>
    <row r="5935" spans="1:17">
      <c r="A5935" s="34">
        <v>8111</v>
      </c>
      <c r="B5935" s="34" t="s">
        <v>17</v>
      </c>
      <c r="C5935" s="34" t="s">
        <v>18</v>
      </c>
      <c r="D5935" s="34" t="s">
        <v>19</v>
      </c>
      <c r="E5935" s="34"/>
      <c r="F5935" s="34"/>
      <c r="G5935" s="34"/>
      <c r="H5935" s="34" t="s">
        <v>19</v>
      </c>
      <c r="I5935" s="34"/>
      <c r="J5935" s="34" t="s">
        <v>20</v>
      </c>
      <c r="K5935" s="34"/>
      <c r="L5935" s="34" t="s">
        <v>54</v>
      </c>
      <c r="M5935" s="34" t="s">
        <v>27</v>
      </c>
      <c r="N5935" s="34" t="s">
        <v>32</v>
      </c>
      <c r="O5935" s="34">
        <v>1</v>
      </c>
      <c r="P5935" s="34">
        <v>1</v>
      </c>
      <c r="Q5935" s="34" t="s">
        <v>36</v>
      </c>
    </row>
    <row r="5936" spans="1:17">
      <c r="A5936" s="34">
        <v>49660</v>
      </c>
      <c r="B5936" s="34" t="s">
        <v>17</v>
      </c>
      <c r="C5936" s="34" t="s">
        <v>18</v>
      </c>
      <c r="D5936" s="34" t="s">
        <v>19</v>
      </c>
      <c r="E5936" s="34"/>
      <c r="F5936" s="34"/>
      <c r="G5936" s="34"/>
      <c r="H5936" s="34" t="s">
        <v>19</v>
      </c>
      <c r="I5936" s="34"/>
      <c r="J5936" s="34" t="s">
        <v>30</v>
      </c>
      <c r="K5936" s="34">
        <v>20851</v>
      </c>
      <c r="L5936" s="34" t="s">
        <v>82</v>
      </c>
      <c r="M5936" s="34" t="s">
        <v>27</v>
      </c>
      <c r="N5936" s="34" t="s">
        <v>32</v>
      </c>
      <c r="O5936" s="34">
        <v>39583</v>
      </c>
      <c r="P5936" s="34">
        <v>44796</v>
      </c>
      <c r="Q5936" s="34" t="s">
        <v>38</v>
      </c>
    </row>
    <row r="5937" spans="1:17">
      <c r="A5937" s="34">
        <v>102287</v>
      </c>
      <c r="B5937" s="34" t="s">
        <v>17</v>
      </c>
      <c r="C5937" s="34" t="s">
        <v>18</v>
      </c>
      <c r="D5937" s="34" t="s">
        <v>19</v>
      </c>
      <c r="E5937" s="34"/>
      <c r="F5937" s="34"/>
      <c r="G5937" s="34"/>
      <c r="H5937" s="34" t="s">
        <v>19</v>
      </c>
      <c r="I5937" s="34"/>
      <c r="J5937" s="34" t="s">
        <v>20</v>
      </c>
      <c r="K5937" s="34">
        <v>35002</v>
      </c>
      <c r="L5937" s="34" t="s">
        <v>26</v>
      </c>
      <c r="M5937" s="34" t="s">
        <v>27</v>
      </c>
      <c r="N5937" s="34" t="s">
        <v>32</v>
      </c>
      <c r="O5937" s="34">
        <v>41251</v>
      </c>
      <c r="P5937" s="34">
        <v>41349</v>
      </c>
      <c r="Q5937" s="34" t="s">
        <v>36</v>
      </c>
    </row>
    <row r="5938" spans="1:17">
      <c r="A5938" s="34">
        <v>167308</v>
      </c>
      <c r="B5938" s="34" t="s">
        <v>17</v>
      </c>
      <c r="C5938" s="34" t="s">
        <v>25</v>
      </c>
      <c r="D5938" s="34" t="s">
        <v>19</v>
      </c>
      <c r="E5938" s="34"/>
      <c r="F5938" s="34"/>
      <c r="G5938" s="34"/>
      <c r="H5938" s="34" t="s">
        <v>19</v>
      </c>
      <c r="I5938" s="34"/>
      <c r="J5938" s="34" t="s">
        <v>20</v>
      </c>
      <c r="K5938" s="34">
        <v>26640</v>
      </c>
      <c r="L5938" s="34" t="s">
        <v>134</v>
      </c>
      <c r="M5938" s="34" t="s">
        <v>22</v>
      </c>
      <c r="N5938" s="34" t="s">
        <v>34</v>
      </c>
      <c r="O5938" s="34">
        <v>45402</v>
      </c>
      <c r="P5938" s="34"/>
      <c r="Q5938" s="34" t="s">
        <v>24</v>
      </c>
    </row>
    <row r="5939" spans="1:17">
      <c r="A5939" s="34">
        <v>123775</v>
      </c>
      <c r="B5939" s="34" t="s">
        <v>17</v>
      </c>
      <c r="C5939" s="34" t="s">
        <v>18</v>
      </c>
      <c r="D5939" s="34" t="s">
        <v>46</v>
      </c>
      <c r="E5939" s="34">
        <v>44379</v>
      </c>
      <c r="F5939" s="34" t="s">
        <v>153</v>
      </c>
      <c r="G5939" s="34" t="s">
        <v>145</v>
      </c>
      <c r="H5939" s="34" t="s">
        <v>19</v>
      </c>
      <c r="I5939" s="34"/>
      <c r="J5939" s="34" t="s">
        <v>30</v>
      </c>
      <c r="K5939" s="34">
        <v>21645</v>
      </c>
      <c r="L5939" s="34" t="s">
        <v>37</v>
      </c>
      <c r="M5939" s="34" t="s">
        <v>27</v>
      </c>
      <c r="N5939" s="34" t="s">
        <v>32</v>
      </c>
      <c r="O5939" s="34">
        <v>42954</v>
      </c>
      <c r="P5939" s="34">
        <v>44379</v>
      </c>
      <c r="Q5939" s="34" t="s">
        <v>24</v>
      </c>
    </row>
    <row r="5940" spans="1:17">
      <c r="A5940" s="34">
        <v>156594</v>
      </c>
      <c r="B5940" s="34" t="s">
        <v>17</v>
      </c>
      <c r="C5940" s="34" t="s">
        <v>18</v>
      </c>
      <c r="D5940" s="34" t="s">
        <v>19</v>
      </c>
      <c r="E5940" s="34"/>
      <c r="F5940" s="34"/>
      <c r="G5940" s="34"/>
      <c r="H5940" s="34" t="s">
        <v>19</v>
      </c>
      <c r="I5940" s="34"/>
      <c r="J5940" s="34" t="s">
        <v>20</v>
      </c>
      <c r="K5940" s="34">
        <v>35377</v>
      </c>
      <c r="L5940" s="34" t="s">
        <v>35</v>
      </c>
      <c r="M5940" s="34" t="s">
        <v>27</v>
      </c>
      <c r="N5940" s="34" t="s">
        <v>43</v>
      </c>
      <c r="O5940" s="34" t="s">
        <v>36</v>
      </c>
      <c r="P5940" s="34" t="s">
        <v>36</v>
      </c>
      <c r="Q5940" s="34" t="s">
        <v>36</v>
      </c>
    </row>
    <row r="5941" spans="1:17">
      <c r="A5941" s="34">
        <v>89380</v>
      </c>
      <c r="B5941" s="34" t="s">
        <v>17</v>
      </c>
      <c r="C5941" s="34" t="s">
        <v>18</v>
      </c>
      <c r="D5941" s="34" t="s">
        <v>19</v>
      </c>
      <c r="E5941" s="34"/>
      <c r="F5941" s="34"/>
      <c r="G5941" s="34"/>
      <c r="H5941" s="34" t="s">
        <v>19</v>
      </c>
      <c r="I5941" s="34"/>
      <c r="J5941" s="34" t="s">
        <v>20</v>
      </c>
      <c r="K5941" s="34">
        <v>33835</v>
      </c>
      <c r="L5941" s="34" t="s">
        <v>98</v>
      </c>
      <c r="M5941" s="34" t="s">
        <v>22</v>
      </c>
      <c r="N5941" s="34" t="s">
        <v>32</v>
      </c>
      <c r="O5941" s="34">
        <v>41117</v>
      </c>
      <c r="P5941" s="34">
        <v>41579</v>
      </c>
      <c r="Q5941" s="34" t="s">
        <v>36</v>
      </c>
    </row>
    <row r="5942" spans="1:17">
      <c r="A5942" s="34">
        <v>131435</v>
      </c>
      <c r="B5942" s="34" t="s">
        <v>17</v>
      </c>
      <c r="C5942" s="34" t="s">
        <v>18</v>
      </c>
      <c r="D5942" s="34" t="s">
        <v>19</v>
      </c>
      <c r="E5942" s="34"/>
      <c r="F5942" s="34"/>
      <c r="G5942" s="34"/>
      <c r="H5942" s="34" t="s">
        <v>19</v>
      </c>
      <c r="I5942" s="34"/>
      <c r="J5942" s="34" t="s">
        <v>20</v>
      </c>
      <c r="K5942" s="34">
        <v>37951</v>
      </c>
      <c r="L5942" s="34" t="s">
        <v>66</v>
      </c>
      <c r="M5942" s="34" t="s">
        <v>57</v>
      </c>
      <c r="N5942" s="34" t="s">
        <v>34</v>
      </c>
      <c r="O5942" s="34">
        <v>43491</v>
      </c>
      <c r="P5942" s="34">
        <v>44433</v>
      </c>
      <c r="Q5942" s="34" t="s">
        <v>24</v>
      </c>
    </row>
    <row r="5943" spans="1:17">
      <c r="A5943" s="34">
        <v>120010</v>
      </c>
      <c r="B5943" s="34" t="s">
        <v>17</v>
      </c>
      <c r="C5943" s="34" t="s">
        <v>18</v>
      </c>
      <c r="D5943" s="34" t="s">
        <v>19</v>
      </c>
      <c r="E5943" s="34"/>
      <c r="F5943" s="34"/>
      <c r="G5943" s="34"/>
      <c r="H5943" s="34" t="s">
        <v>19</v>
      </c>
      <c r="I5943" s="34"/>
      <c r="J5943" s="34" t="s">
        <v>30</v>
      </c>
      <c r="K5943" s="34">
        <v>27828</v>
      </c>
      <c r="L5943" s="34" t="s">
        <v>74</v>
      </c>
      <c r="M5943" s="34" t="s">
        <v>22</v>
      </c>
      <c r="N5943" s="34" t="s">
        <v>34</v>
      </c>
      <c r="O5943" s="34" t="s">
        <v>36</v>
      </c>
      <c r="P5943" s="34" t="s">
        <v>36</v>
      </c>
      <c r="Q5943" s="34" t="s">
        <v>36</v>
      </c>
    </row>
    <row r="5944" spans="1:17">
      <c r="A5944" s="34">
        <v>154369</v>
      </c>
      <c r="B5944" s="34" t="s">
        <v>17</v>
      </c>
      <c r="C5944" s="34" t="s">
        <v>25</v>
      </c>
      <c r="D5944" s="34" t="s">
        <v>19</v>
      </c>
      <c r="E5944" s="34"/>
      <c r="F5944" s="34"/>
      <c r="G5944" s="34"/>
      <c r="H5944" s="34" t="s">
        <v>19</v>
      </c>
      <c r="I5944" s="34"/>
      <c r="J5944" s="34" t="s">
        <v>30</v>
      </c>
      <c r="K5944" s="34"/>
      <c r="L5944" s="34" t="s">
        <v>126</v>
      </c>
      <c r="M5944" s="34" t="s">
        <v>52</v>
      </c>
      <c r="N5944" s="34" t="s">
        <v>36</v>
      </c>
      <c r="O5944" s="34">
        <v>44544</v>
      </c>
      <c r="P5944" s="34"/>
      <c r="Q5944" s="34" t="s">
        <v>38</v>
      </c>
    </row>
    <row r="5945" spans="1:17">
      <c r="A5945" s="34">
        <v>9816</v>
      </c>
      <c r="B5945" s="34" t="s">
        <v>17</v>
      </c>
      <c r="C5945" s="34" t="s">
        <v>18</v>
      </c>
      <c r="D5945" s="34" t="s">
        <v>19</v>
      </c>
      <c r="E5945" s="34"/>
      <c r="F5945" s="34"/>
      <c r="G5945" s="34"/>
      <c r="H5945" s="34" t="s">
        <v>19</v>
      </c>
      <c r="I5945" s="34"/>
      <c r="J5945" s="34" t="s">
        <v>30</v>
      </c>
      <c r="K5945" s="34"/>
      <c r="L5945" s="34" t="s">
        <v>37</v>
      </c>
      <c r="M5945" s="34" t="s">
        <v>27</v>
      </c>
      <c r="N5945" s="34" t="s">
        <v>32</v>
      </c>
      <c r="O5945" s="34">
        <v>1</v>
      </c>
      <c r="P5945" s="34">
        <v>1</v>
      </c>
      <c r="Q5945" s="34" t="s">
        <v>36</v>
      </c>
    </row>
    <row r="5946" spans="1:17">
      <c r="A5946" s="34">
        <v>130828</v>
      </c>
      <c r="B5946" s="34" t="s">
        <v>17</v>
      </c>
      <c r="C5946" s="34" t="s">
        <v>25</v>
      </c>
      <c r="D5946" s="34" t="s">
        <v>19</v>
      </c>
      <c r="E5946" s="34"/>
      <c r="F5946" s="34"/>
      <c r="G5946" s="34"/>
      <c r="H5946" s="34" t="s">
        <v>19</v>
      </c>
      <c r="I5946" s="34"/>
      <c r="J5946" s="34" t="s">
        <v>20</v>
      </c>
      <c r="K5946" s="34">
        <v>14361</v>
      </c>
      <c r="L5946" s="34" t="s">
        <v>37</v>
      </c>
      <c r="M5946" s="34" t="s">
        <v>27</v>
      </c>
      <c r="N5946" s="34" t="s">
        <v>34</v>
      </c>
      <c r="O5946" s="34">
        <v>43354</v>
      </c>
      <c r="P5946" s="34"/>
      <c r="Q5946" s="34" t="s">
        <v>24</v>
      </c>
    </row>
    <row r="5947" spans="1:17">
      <c r="A5947" s="34">
        <v>80955</v>
      </c>
      <c r="B5947" s="34" t="s">
        <v>17</v>
      </c>
      <c r="C5947" s="34" t="s">
        <v>18</v>
      </c>
      <c r="D5947" s="34" t="s">
        <v>19</v>
      </c>
      <c r="E5947" s="34"/>
      <c r="F5947" s="34"/>
      <c r="G5947" s="34"/>
      <c r="H5947" s="34" t="s">
        <v>19</v>
      </c>
      <c r="I5947" s="34"/>
      <c r="J5947" s="34" t="s">
        <v>20</v>
      </c>
      <c r="K5947" s="34">
        <v>16926</v>
      </c>
      <c r="L5947" s="34" t="s">
        <v>430</v>
      </c>
      <c r="M5947" s="34" t="s">
        <v>52</v>
      </c>
      <c r="N5947" s="34" t="s">
        <v>34</v>
      </c>
      <c r="O5947" s="34">
        <v>40378</v>
      </c>
      <c r="P5947" s="34">
        <v>43276</v>
      </c>
      <c r="Q5947" s="34" t="s">
        <v>24</v>
      </c>
    </row>
    <row r="5948" spans="1:17">
      <c r="A5948" s="34">
        <v>110018</v>
      </c>
      <c r="B5948" s="34" t="s">
        <v>17</v>
      </c>
      <c r="C5948" s="34" t="s">
        <v>18</v>
      </c>
      <c r="D5948" s="34" t="s">
        <v>19</v>
      </c>
      <c r="E5948" s="34"/>
      <c r="F5948" s="34"/>
      <c r="G5948" s="34"/>
      <c r="H5948" s="34" t="s">
        <v>19</v>
      </c>
      <c r="I5948" s="34"/>
      <c r="J5948" s="34" t="s">
        <v>20</v>
      </c>
      <c r="K5948" s="34">
        <v>13832</v>
      </c>
      <c r="L5948" s="34" t="s">
        <v>98</v>
      </c>
      <c r="M5948" s="34" t="s">
        <v>22</v>
      </c>
      <c r="N5948" s="34" t="s">
        <v>32</v>
      </c>
      <c r="O5948" s="34">
        <v>41965</v>
      </c>
      <c r="P5948" s="34">
        <v>43376</v>
      </c>
      <c r="Q5948" s="34" t="s">
        <v>24</v>
      </c>
    </row>
    <row r="5949" spans="1:17">
      <c r="A5949" s="34">
        <v>78612</v>
      </c>
      <c r="B5949" s="34" t="s">
        <v>17</v>
      </c>
      <c r="C5949" s="34" t="s">
        <v>18</v>
      </c>
      <c r="D5949" s="34" t="s">
        <v>19</v>
      </c>
      <c r="E5949" s="34"/>
      <c r="F5949" s="34"/>
      <c r="G5949" s="34"/>
      <c r="H5949" s="34" t="s">
        <v>19</v>
      </c>
      <c r="I5949" s="34"/>
      <c r="J5949" s="34" t="s">
        <v>20</v>
      </c>
      <c r="K5949" s="34">
        <v>15729</v>
      </c>
      <c r="L5949" s="34" t="s">
        <v>54</v>
      </c>
      <c r="M5949" s="34" t="s">
        <v>27</v>
      </c>
      <c r="N5949" s="34" t="s">
        <v>34</v>
      </c>
      <c r="O5949" s="34">
        <v>41015</v>
      </c>
      <c r="P5949" s="34">
        <v>43913</v>
      </c>
      <c r="Q5949" s="34" t="s">
        <v>55</v>
      </c>
    </row>
    <row r="5950" spans="1:17">
      <c r="A5950" s="34">
        <v>100803</v>
      </c>
      <c r="B5950" s="34" t="s">
        <v>17</v>
      </c>
      <c r="C5950" s="34" t="s">
        <v>18</v>
      </c>
      <c r="D5950" s="34" t="s">
        <v>19</v>
      </c>
      <c r="E5950" s="34"/>
      <c r="F5950" s="34"/>
      <c r="G5950" s="34"/>
      <c r="H5950" s="34" t="s">
        <v>19</v>
      </c>
      <c r="I5950" s="34"/>
      <c r="J5950" s="34" t="s">
        <v>30</v>
      </c>
      <c r="K5950" s="34">
        <v>33708</v>
      </c>
      <c r="L5950" s="34" t="s">
        <v>48</v>
      </c>
      <c r="M5950" s="34" t="s">
        <v>27</v>
      </c>
      <c r="N5950" s="34" t="s">
        <v>43</v>
      </c>
      <c r="O5950" s="34">
        <v>1</v>
      </c>
      <c r="P5950" s="34">
        <v>1</v>
      </c>
      <c r="Q5950" s="34" t="s">
        <v>36</v>
      </c>
    </row>
    <row r="5951" spans="1:17">
      <c r="A5951" s="34">
        <v>118049</v>
      </c>
      <c r="B5951" s="34" t="s">
        <v>17</v>
      </c>
      <c r="C5951" s="34" t="s">
        <v>18</v>
      </c>
      <c r="D5951" s="34" t="s">
        <v>19</v>
      </c>
      <c r="E5951" s="34"/>
      <c r="F5951" s="34"/>
      <c r="G5951" s="34"/>
      <c r="H5951" s="34" t="s">
        <v>19</v>
      </c>
      <c r="I5951" s="34"/>
      <c r="J5951" s="34" t="s">
        <v>20</v>
      </c>
      <c r="K5951" s="34">
        <v>36058</v>
      </c>
      <c r="L5951" s="34" t="s">
        <v>104</v>
      </c>
      <c r="M5951" s="34" t="s">
        <v>57</v>
      </c>
      <c r="N5951" s="34" t="s">
        <v>43</v>
      </c>
      <c r="O5951" s="34" t="s">
        <v>36</v>
      </c>
      <c r="P5951" s="34" t="s">
        <v>36</v>
      </c>
      <c r="Q5951" s="34" t="s">
        <v>36</v>
      </c>
    </row>
    <row r="5952" spans="1:17">
      <c r="A5952" s="34">
        <v>102968</v>
      </c>
      <c r="B5952" s="34" t="s">
        <v>17</v>
      </c>
      <c r="C5952" s="34" t="s">
        <v>18</v>
      </c>
      <c r="D5952" s="34" t="s">
        <v>19</v>
      </c>
      <c r="E5952" s="34"/>
      <c r="F5952" s="34"/>
      <c r="G5952" s="34"/>
      <c r="H5952" s="34" t="s">
        <v>19</v>
      </c>
      <c r="I5952" s="34"/>
      <c r="J5952" s="34" t="s">
        <v>30</v>
      </c>
      <c r="K5952" s="34">
        <v>32499</v>
      </c>
      <c r="L5952" s="34" t="s">
        <v>35</v>
      </c>
      <c r="M5952" s="34" t="s">
        <v>27</v>
      </c>
      <c r="N5952" s="34" t="s">
        <v>32</v>
      </c>
      <c r="O5952" s="34">
        <v>41731</v>
      </c>
      <c r="P5952" s="34">
        <v>41731</v>
      </c>
      <c r="Q5952" s="34" t="s">
        <v>36</v>
      </c>
    </row>
    <row r="5953" spans="1:17">
      <c r="A5953" s="34">
        <v>134719</v>
      </c>
      <c r="B5953" s="34" t="s">
        <v>17</v>
      </c>
      <c r="C5953" s="34" t="s">
        <v>18</v>
      </c>
      <c r="D5953" s="34" t="s">
        <v>19</v>
      </c>
      <c r="E5953" s="34"/>
      <c r="F5953" s="34"/>
      <c r="G5953" s="34"/>
      <c r="H5953" s="34" t="s">
        <v>19</v>
      </c>
      <c r="I5953" s="34"/>
      <c r="J5953" s="34" t="s">
        <v>30</v>
      </c>
      <c r="K5953" s="34">
        <v>38595</v>
      </c>
      <c r="L5953" s="34" t="s">
        <v>431</v>
      </c>
      <c r="M5953" s="34" t="s">
        <v>52</v>
      </c>
      <c r="N5953" s="34" t="s">
        <v>34</v>
      </c>
      <c r="O5953" s="34">
        <v>43571</v>
      </c>
      <c r="P5953" s="34">
        <v>44837</v>
      </c>
      <c r="Q5953" s="34" t="s">
        <v>24</v>
      </c>
    </row>
    <row r="5954" spans="1:17">
      <c r="A5954" s="34">
        <v>133513</v>
      </c>
      <c r="B5954" s="34" t="s">
        <v>17</v>
      </c>
      <c r="C5954" s="34" t="s">
        <v>25</v>
      </c>
      <c r="D5954" s="34" t="s">
        <v>19</v>
      </c>
      <c r="E5954" s="34"/>
      <c r="F5954" s="34"/>
      <c r="G5954" s="34"/>
      <c r="H5954" s="34" t="s">
        <v>19</v>
      </c>
      <c r="I5954" s="34"/>
      <c r="J5954" s="34" t="s">
        <v>20</v>
      </c>
      <c r="K5954" s="34">
        <v>22609</v>
      </c>
      <c r="L5954" s="34" t="s">
        <v>48</v>
      </c>
      <c r="M5954" s="34" t="s">
        <v>27</v>
      </c>
      <c r="N5954" s="34" t="s">
        <v>43</v>
      </c>
      <c r="O5954" s="34">
        <v>43716</v>
      </c>
      <c r="P5954" s="34"/>
      <c r="Q5954" s="34" t="s">
        <v>38</v>
      </c>
    </row>
    <row r="5955" spans="1:17">
      <c r="A5955" s="34">
        <v>111394</v>
      </c>
      <c r="B5955" s="34" t="s">
        <v>17</v>
      </c>
      <c r="C5955" s="34" t="s">
        <v>18</v>
      </c>
      <c r="D5955" s="34" t="s">
        <v>19</v>
      </c>
      <c r="E5955" s="34"/>
      <c r="F5955" s="34"/>
      <c r="G5955" s="34"/>
      <c r="H5955" s="34" t="s">
        <v>19</v>
      </c>
      <c r="I5955" s="34"/>
      <c r="J5955" s="34" t="s">
        <v>20</v>
      </c>
      <c r="K5955" s="34">
        <v>35903</v>
      </c>
      <c r="L5955" s="34" t="s">
        <v>161</v>
      </c>
      <c r="M5955" s="34" t="s">
        <v>22</v>
      </c>
      <c r="N5955" s="34" t="s">
        <v>32</v>
      </c>
      <c r="O5955" s="34">
        <v>42060</v>
      </c>
      <c r="P5955" s="34">
        <v>42172</v>
      </c>
      <c r="Q5955" s="34" t="s">
        <v>24</v>
      </c>
    </row>
    <row r="5956" spans="1:17">
      <c r="A5956" s="34">
        <v>168998</v>
      </c>
      <c r="B5956" s="34" t="s">
        <v>17</v>
      </c>
      <c r="C5956" s="34" t="s">
        <v>18</v>
      </c>
      <c r="D5956" s="34" t="s">
        <v>19</v>
      </c>
      <c r="E5956" s="34"/>
      <c r="F5956" s="34"/>
      <c r="G5956" s="34"/>
      <c r="H5956" s="34" t="s">
        <v>19</v>
      </c>
      <c r="I5956" s="34"/>
      <c r="J5956" s="34" t="s">
        <v>20</v>
      </c>
      <c r="K5956" s="34">
        <v>32501</v>
      </c>
      <c r="L5956" s="34" t="s">
        <v>21</v>
      </c>
      <c r="M5956" s="34" t="s">
        <v>22</v>
      </c>
      <c r="N5956" s="34" t="s">
        <v>43</v>
      </c>
      <c r="O5956" s="34" t="s">
        <v>36</v>
      </c>
      <c r="P5956" s="34" t="s">
        <v>36</v>
      </c>
      <c r="Q5956" s="34" t="s">
        <v>36</v>
      </c>
    </row>
    <row r="5957" spans="1:17">
      <c r="A5957" s="34">
        <v>167491</v>
      </c>
      <c r="B5957" s="34" t="s">
        <v>17</v>
      </c>
      <c r="C5957" s="34" t="s">
        <v>18</v>
      </c>
      <c r="D5957" s="34" t="s">
        <v>19</v>
      </c>
      <c r="E5957" s="34"/>
      <c r="F5957" s="34"/>
      <c r="G5957" s="34"/>
      <c r="H5957" s="34" t="s">
        <v>19</v>
      </c>
      <c r="I5957" s="34"/>
      <c r="J5957" s="34" t="s">
        <v>30</v>
      </c>
      <c r="K5957" s="34">
        <v>38735</v>
      </c>
      <c r="L5957" s="34" t="s">
        <v>37</v>
      </c>
      <c r="M5957" s="34" t="s">
        <v>27</v>
      </c>
      <c r="N5957" s="34" t="s">
        <v>43</v>
      </c>
      <c r="O5957" s="34" t="s">
        <v>36</v>
      </c>
      <c r="P5957" s="34" t="s">
        <v>36</v>
      </c>
      <c r="Q5957" s="34" t="s">
        <v>36</v>
      </c>
    </row>
    <row r="5958" spans="1:17">
      <c r="A5958" s="34">
        <v>119319</v>
      </c>
      <c r="B5958" s="34" t="s">
        <v>17</v>
      </c>
      <c r="C5958" s="34" t="s">
        <v>18</v>
      </c>
      <c r="D5958" s="34" t="s">
        <v>19</v>
      </c>
      <c r="E5958" s="34"/>
      <c r="F5958" s="34"/>
      <c r="G5958" s="34"/>
      <c r="H5958" s="34" t="s">
        <v>19</v>
      </c>
      <c r="I5958" s="34"/>
      <c r="J5958" s="34" t="s">
        <v>20</v>
      </c>
      <c r="K5958" s="34">
        <v>27010</v>
      </c>
      <c r="L5958" s="34" t="s">
        <v>48</v>
      </c>
      <c r="M5958" s="34" t="s">
        <v>27</v>
      </c>
      <c r="N5958" s="34" t="s">
        <v>32</v>
      </c>
      <c r="O5958" s="34" t="s">
        <v>36</v>
      </c>
      <c r="P5958" s="34" t="s">
        <v>36</v>
      </c>
      <c r="Q5958" s="34" t="s">
        <v>36</v>
      </c>
    </row>
    <row r="5959" spans="1:17">
      <c r="A5959" s="34">
        <v>107241</v>
      </c>
      <c r="B5959" s="34" t="s">
        <v>17</v>
      </c>
      <c r="C5959" s="34" t="s">
        <v>18</v>
      </c>
      <c r="D5959" s="34" t="s">
        <v>19</v>
      </c>
      <c r="E5959" s="34"/>
      <c r="F5959" s="34"/>
      <c r="G5959" s="34"/>
      <c r="H5959" s="34" t="s">
        <v>19</v>
      </c>
      <c r="I5959" s="34"/>
      <c r="J5959" s="34" t="s">
        <v>20</v>
      </c>
      <c r="K5959" s="34">
        <v>21950</v>
      </c>
      <c r="L5959" s="34" t="s">
        <v>134</v>
      </c>
      <c r="M5959" s="34" t="s">
        <v>22</v>
      </c>
      <c r="N5959" s="34" t="s">
        <v>32</v>
      </c>
      <c r="O5959" s="34" t="s">
        <v>36</v>
      </c>
      <c r="P5959" s="34" t="s">
        <v>36</v>
      </c>
      <c r="Q5959" s="34" t="s">
        <v>36</v>
      </c>
    </row>
    <row r="5960" spans="1:17">
      <c r="A5960" s="34">
        <v>166997</v>
      </c>
      <c r="B5960" s="34" t="s">
        <v>17</v>
      </c>
      <c r="C5960" s="34" t="s">
        <v>25</v>
      </c>
      <c r="D5960" s="34" t="s">
        <v>19</v>
      </c>
      <c r="E5960" s="34"/>
      <c r="F5960" s="34"/>
      <c r="G5960" s="34"/>
      <c r="H5960" s="34" t="s">
        <v>19</v>
      </c>
      <c r="I5960" s="34"/>
      <c r="J5960" s="34" t="s">
        <v>20</v>
      </c>
      <c r="K5960" s="34">
        <v>40294</v>
      </c>
      <c r="L5960" s="34" t="s">
        <v>81</v>
      </c>
      <c r="M5960" s="34" t="s">
        <v>23</v>
      </c>
      <c r="N5960" s="34" t="s">
        <v>36</v>
      </c>
      <c r="O5960" s="34">
        <v>45341</v>
      </c>
      <c r="P5960" s="34"/>
      <c r="Q5960" s="34" t="s">
        <v>24</v>
      </c>
    </row>
    <row r="5961" spans="1:17">
      <c r="A5961" s="34">
        <v>146993</v>
      </c>
      <c r="B5961" s="34" t="s">
        <v>17</v>
      </c>
      <c r="C5961" s="34" t="s">
        <v>18</v>
      </c>
      <c r="D5961" s="34" t="s">
        <v>19</v>
      </c>
      <c r="E5961" s="34"/>
      <c r="F5961" s="34"/>
      <c r="G5961" s="34"/>
      <c r="H5961" s="34" t="s">
        <v>19</v>
      </c>
      <c r="I5961" s="34"/>
      <c r="J5961" s="34" t="s">
        <v>20</v>
      </c>
      <c r="K5961" s="34">
        <v>37554</v>
      </c>
      <c r="L5961" s="34" t="s">
        <v>37</v>
      </c>
      <c r="M5961" s="34" t="s">
        <v>27</v>
      </c>
      <c r="N5961" s="34" t="s">
        <v>86</v>
      </c>
      <c r="O5961" s="34">
        <v>44775</v>
      </c>
      <c r="P5961" s="34">
        <v>44775</v>
      </c>
      <c r="Q5961" s="34" t="s">
        <v>41</v>
      </c>
    </row>
    <row r="5962" spans="1:17">
      <c r="A5962" s="34">
        <v>150607</v>
      </c>
      <c r="B5962" s="34" t="s">
        <v>17</v>
      </c>
      <c r="C5962" s="34" t="s">
        <v>18</v>
      </c>
      <c r="D5962" s="34" t="s">
        <v>19</v>
      </c>
      <c r="E5962" s="34"/>
      <c r="F5962" s="34"/>
      <c r="G5962" s="34"/>
      <c r="H5962" s="34" t="s">
        <v>19</v>
      </c>
      <c r="I5962" s="34"/>
      <c r="J5962" s="34" t="s">
        <v>20</v>
      </c>
      <c r="K5962" s="34">
        <v>36754</v>
      </c>
      <c r="L5962" s="34" t="s">
        <v>101</v>
      </c>
      <c r="M5962" s="34" t="s">
        <v>22</v>
      </c>
      <c r="N5962" s="34" t="s">
        <v>34</v>
      </c>
      <c r="O5962" s="34">
        <v>44341</v>
      </c>
      <c r="P5962" s="34">
        <v>44776</v>
      </c>
      <c r="Q5962" s="34" t="s">
        <v>24</v>
      </c>
    </row>
    <row r="5963" spans="1:17">
      <c r="A5963" s="34">
        <v>111748</v>
      </c>
      <c r="B5963" s="34" t="s">
        <v>17</v>
      </c>
      <c r="C5963" s="34" t="s">
        <v>25</v>
      </c>
      <c r="D5963" s="34" t="s">
        <v>19</v>
      </c>
      <c r="E5963" s="34"/>
      <c r="F5963" s="34"/>
      <c r="G5963" s="34"/>
      <c r="H5963" s="34" t="s">
        <v>19</v>
      </c>
      <c r="I5963" s="34"/>
      <c r="J5963" s="34" t="s">
        <v>20</v>
      </c>
      <c r="K5963" s="34">
        <v>18801</v>
      </c>
      <c r="L5963" s="34" t="s">
        <v>110</v>
      </c>
      <c r="M5963" s="34" t="s">
        <v>22</v>
      </c>
      <c r="N5963" s="34" t="s">
        <v>34</v>
      </c>
      <c r="O5963" s="34">
        <v>44587</v>
      </c>
      <c r="P5963" s="34"/>
      <c r="Q5963" s="34" t="s">
        <v>24</v>
      </c>
    </row>
    <row r="5964" spans="1:17">
      <c r="A5964" s="34">
        <v>66944</v>
      </c>
      <c r="B5964" s="34" t="s">
        <v>17</v>
      </c>
      <c r="C5964" s="34" t="s">
        <v>25</v>
      </c>
      <c r="D5964" s="34" t="s">
        <v>19</v>
      </c>
      <c r="E5964" s="34"/>
      <c r="F5964" s="34"/>
      <c r="G5964" s="34"/>
      <c r="H5964" s="34" t="s">
        <v>19</v>
      </c>
      <c r="I5964" s="34"/>
      <c r="J5964" s="34" t="s">
        <v>20</v>
      </c>
      <c r="K5964" s="34">
        <v>18105</v>
      </c>
      <c r="L5964" s="34" t="s">
        <v>54</v>
      </c>
      <c r="M5964" s="34" t="s">
        <v>27</v>
      </c>
      <c r="N5964" s="34" t="s">
        <v>28</v>
      </c>
      <c r="O5964" s="34" t="s">
        <v>36</v>
      </c>
      <c r="P5964" s="34" t="s">
        <v>36</v>
      </c>
      <c r="Q5964" s="34" t="s">
        <v>38</v>
      </c>
    </row>
    <row r="5965" spans="1:17">
      <c r="A5965" s="34">
        <v>104577</v>
      </c>
      <c r="B5965" s="34" t="s">
        <v>17</v>
      </c>
      <c r="C5965" s="34" t="s">
        <v>18</v>
      </c>
      <c r="D5965" s="34" t="s">
        <v>19</v>
      </c>
      <c r="E5965" s="34"/>
      <c r="F5965" s="34"/>
      <c r="G5965" s="34"/>
      <c r="H5965" s="34" t="s">
        <v>19</v>
      </c>
      <c r="I5965" s="34"/>
      <c r="J5965" s="34" t="s">
        <v>30</v>
      </c>
      <c r="K5965" s="34">
        <v>32973</v>
      </c>
      <c r="L5965" s="34" t="s">
        <v>26</v>
      </c>
      <c r="M5965" s="34" t="s">
        <v>27</v>
      </c>
      <c r="N5965" s="34" t="s">
        <v>43</v>
      </c>
      <c r="O5965" s="34">
        <v>41540</v>
      </c>
      <c r="P5965" s="34">
        <v>41540</v>
      </c>
      <c r="Q5965" s="34" t="s">
        <v>36</v>
      </c>
    </row>
    <row r="5966" spans="1:17">
      <c r="A5966" s="34">
        <v>166994</v>
      </c>
      <c r="B5966" s="34" t="s">
        <v>17</v>
      </c>
      <c r="C5966" s="34" t="s">
        <v>25</v>
      </c>
      <c r="D5966" s="34" t="s">
        <v>19</v>
      </c>
      <c r="E5966" s="34"/>
      <c r="F5966" s="34"/>
      <c r="G5966" s="34"/>
      <c r="H5966" s="34" t="s">
        <v>19</v>
      </c>
      <c r="I5966" s="34"/>
      <c r="J5966" s="34" t="s">
        <v>20</v>
      </c>
      <c r="K5966" s="34">
        <v>40099</v>
      </c>
      <c r="L5966" s="34" t="s">
        <v>37</v>
      </c>
      <c r="M5966" s="34" t="s">
        <v>27</v>
      </c>
      <c r="N5966" s="34" t="s">
        <v>23</v>
      </c>
      <c r="O5966" s="34">
        <v>45409</v>
      </c>
      <c r="P5966" s="34"/>
      <c r="Q5966" s="34" t="s">
        <v>24</v>
      </c>
    </row>
    <row r="5967" spans="1:17">
      <c r="A5967" s="34">
        <v>143662</v>
      </c>
      <c r="B5967" s="34" t="s">
        <v>17</v>
      </c>
      <c r="C5967" s="34" t="s">
        <v>25</v>
      </c>
      <c r="D5967" s="34" t="s">
        <v>19</v>
      </c>
      <c r="E5967" s="34"/>
      <c r="F5967" s="34"/>
      <c r="G5967" s="34"/>
      <c r="H5967" s="34" t="s">
        <v>19</v>
      </c>
      <c r="I5967" s="34"/>
      <c r="J5967" s="34" t="s">
        <v>30</v>
      </c>
      <c r="K5967" s="34">
        <v>38695</v>
      </c>
      <c r="L5967" s="34" t="s">
        <v>33</v>
      </c>
      <c r="M5967" s="34" t="s">
        <v>22</v>
      </c>
      <c r="N5967" s="34" t="s">
        <v>43</v>
      </c>
      <c r="O5967" s="34" t="s">
        <v>36</v>
      </c>
      <c r="P5967" s="34" t="s">
        <v>36</v>
      </c>
      <c r="Q5967" s="34" t="s">
        <v>24</v>
      </c>
    </row>
    <row r="5968" spans="1:17">
      <c r="A5968" s="34">
        <v>136231</v>
      </c>
      <c r="B5968" s="34" t="s">
        <v>17</v>
      </c>
      <c r="C5968" s="34" t="s">
        <v>18</v>
      </c>
      <c r="D5968" s="34" t="s">
        <v>19</v>
      </c>
      <c r="E5968" s="34"/>
      <c r="F5968" s="34"/>
      <c r="G5968" s="34"/>
      <c r="H5968" s="34" t="s">
        <v>19</v>
      </c>
      <c r="I5968" s="34"/>
      <c r="J5968" s="34" t="s">
        <v>20</v>
      </c>
      <c r="K5968" s="34">
        <v>30709</v>
      </c>
      <c r="L5968" s="34" t="s">
        <v>21</v>
      </c>
      <c r="M5968" s="34" t="s">
        <v>22</v>
      </c>
      <c r="N5968" s="34" t="s">
        <v>36</v>
      </c>
      <c r="O5968" s="34">
        <v>43617</v>
      </c>
      <c r="P5968" s="34">
        <v>43801</v>
      </c>
      <c r="Q5968" s="34" t="s">
        <v>24</v>
      </c>
    </row>
    <row r="5969" spans="1:17">
      <c r="A5969" s="34">
        <v>93554</v>
      </c>
      <c r="B5969" s="34" t="s">
        <v>17</v>
      </c>
      <c r="C5969" s="34" t="s">
        <v>18</v>
      </c>
      <c r="D5969" s="34" t="s">
        <v>19</v>
      </c>
      <c r="E5969" s="34"/>
      <c r="F5969" s="34"/>
      <c r="G5969" s="34"/>
      <c r="H5969" s="34" t="s">
        <v>19</v>
      </c>
      <c r="I5969" s="34"/>
      <c r="J5969" s="34" t="s">
        <v>20</v>
      </c>
      <c r="K5969" s="34">
        <v>30548</v>
      </c>
      <c r="L5969" s="34" t="s">
        <v>65</v>
      </c>
      <c r="M5969" s="34" t="s">
        <v>27</v>
      </c>
      <c r="N5969" s="34" t="s">
        <v>34</v>
      </c>
      <c r="O5969" s="34">
        <v>41211</v>
      </c>
      <c r="P5969" s="34">
        <v>41211</v>
      </c>
      <c r="Q5969" s="34" t="s">
        <v>36</v>
      </c>
    </row>
    <row r="5970" spans="1:17">
      <c r="A5970" s="34">
        <v>116363</v>
      </c>
      <c r="B5970" s="34" t="s">
        <v>17</v>
      </c>
      <c r="C5970" s="34" t="s">
        <v>18</v>
      </c>
      <c r="D5970" s="34" t="s">
        <v>19</v>
      </c>
      <c r="E5970" s="34"/>
      <c r="F5970" s="34"/>
      <c r="G5970" s="34"/>
      <c r="H5970" s="34" t="s">
        <v>19</v>
      </c>
      <c r="I5970" s="34"/>
      <c r="J5970" s="34" t="s">
        <v>20</v>
      </c>
      <c r="K5970" s="34">
        <v>36340</v>
      </c>
      <c r="L5970" s="34" t="s">
        <v>280</v>
      </c>
      <c r="M5970" s="34" t="s">
        <v>57</v>
      </c>
      <c r="N5970" s="34" t="s">
        <v>34</v>
      </c>
      <c r="O5970" s="34">
        <v>42655</v>
      </c>
      <c r="P5970" s="34">
        <v>42983</v>
      </c>
      <c r="Q5970" s="34" t="s">
        <v>55</v>
      </c>
    </row>
    <row r="5971" spans="1:17">
      <c r="A5971" s="34">
        <v>105458</v>
      </c>
      <c r="B5971" s="34" t="s">
        <v>17</v>
      </c>
      <c r="C5971" s="34" t="s">
        <v>18</v>
      </c>
      <c r="D5971" s="34" t="s">
        <v>19</v>
      </c>
      <c r="E5971" s="34"/>
      <c r="F5971" s="34"/>
      <c r="G5971" s="34"/>
      <c r="H5971" s="34" t="s">
        <v>19</v>
      </c>
      <c r="I5971" s="34"/>
      <c r="J5971" s="34" t="s">
        <v>20</v>
      </c>
      <c r="K5971" s="34">
        <v>9650</v>
      </c>
      <c r="L5971" s="34" t="s">
        <v>67</v>
      </c>
      <c r="M5971" s="34" t="s">
        <v>22</v>
      </c>
      <c r="N5971" s="34" t="s">
        <v>32</v>
      </c>
      <c r="O5971" s="34">
        <v>41534</v>
      </c>
      <c r="P5971" s="34">
        <v>41813</v>
      </c>
      <c r="Q5971" s="34" t="s">
        <v>36</v>
      </c>
    </row>
    <row r="5972" spans="1:17">
      <c r="A5972" s="34">
        <v>44224</v>
      </c>
      <c r="B5972" s="34" t="s">
        <v>17</v>
      </c>
      <c r="C5972" s="34" t="s">
        <v>18</v>
      </c>
      <c r="D5972" s="34" t="s">
        <v>19</v>
      </c>
      <c r="E5972" s="34"/>
      <c r="F5972" s="34"/>
      <c r="G5972" s="34"/>
      <c r="H5972" s="34" t="s">
        <v>19</v>
      </c>
      <c r="I5972" s="34"/>
      <c r="J5972" s="34" t="s">
        <v>20</v>
      </c>
      <c r="K5972" s="34">
        <v>21359</v>
      </c>
      <c r="L5972" s="34" t="s">
        <v>37</v>
      </c>
      <c r="M5972" s="34" t="s">
        <v>27</v>
      </c>
      <c r="N5972" s="34" t="s">
        <v>34</v>
      </c>
      <c r="O5972" s="34">
        <v>39052</v>
      </c>
      <c r="P5972" s="34">
        <v>45027</v>
      </c>
      <c r="Q5972" s="34" t="s">
        <v>38</v>
      </c>
    </row>
    <row r="5973" spans="1:17">
      <c r="A5973" s="34">
        <v>132430</v>
      </c>
      <c r="B5973" s="34" t="s">
        <v>17</v>
      </c>
      <c r="C5973" s="34" t="s">
        <v>18</v>
      </c>
      <c r="D5973" s="34" t="s">
        <v>19</v>
      </c>
      <c r="E5973" s="34"/>
      <c r="F5973" s="34"/>
      <c r="G5973" s="34"/>
      <c r="H5973" s="34" t="s">
        <v>19</v>
      </c>
      <c r="I5973" s="34"/>
      <c r="J5973" s="34" t="s">
        <v>30</v>
      </c>
      <c r="K5973" s="34">
        <v>36712</v>
      </c>
      <c r="L5973" s="34" t="s">
        <v>83</v>
      </c>
      <c r="M5973" s="34" t="s">
        <v>27</v>
      </c>
      <c r="N5973" s="34" t="s">
        <v>34</v>
      </c>
      <c r="O5973" s="34" t="s">
        <v>36</v>
      </c>
      <c r="P5973" s="34" t="s">
        <v>36</v>
      </c>
      <c r="Q5973" s="34" t="s">
        <v>36</v>
      </c>
    </row>
    <row r="5974" spans="1:17">
      <c r="A5974" s="34">
        <v>166568</v>
      </c>
      <c r="B5974" s="34" t="s">
        <v>17</v>
      </c>
      <c r="C5974" s="34" t="s">
        <v>25</v>
      </c>
      <c r="D5974" s="34" t="s">
        <v>19</v>
      </c>
      <c r="E5974" s="34"/>
      <c r="F5974" s="34"/>
      <c r="G5974" s="34"/>
      <c r="H5974" s="34" t="s">
        <v>19</v>
      </c>
      <c r="I5974" s="34"/>
      <c r="J5974" s="34" t="s">
        <v>30</v>
      </c>
      <c r="K5974" s="34">
        <v>20579</v>
      </c>
      <c r="L5974" s="34" t="s">
        <v>83</v>
      </c>
      <c r="M5974" s="34" t="s">
        <v>27</v>
      </c>
      <c r="N5974" s="34" t="s">
        <v>86</v>
      </c>
      <c r="O5974" s="34">
        <v>45327</v>
      </c>
      <c r="P5974" s="34"/>
      <c r="Q5974" s="34" t="s">
        <v>24</v>
      </c>
    </row>
    <row r="5975" spans="1:17">
      <c r="A5975" s="34">
        <v>27379</v>
      </c>
      <c r="B5975" s="34" t="s">
        <v>17</v>
      </c>
      <c r="C5975" s="34" t="s">
        <v>18</v>
      </c>
      <c r="D5975" s="34" t="s">
        <v>19</v>
      </c>
      <c r="E5975" s="34"/>
      <c r="F5975" s="34"/>
      <c r="G5975" s="34"/>
      <c r="H5975" s="34" t="s">
        <v>19</v>
      </c>
      <c r="I5975" s="34"/>
      <c r="J5975" s="34" t="s">
        <v>30</v>
      </c>
      <c r="K5975" s="34"/>
      <c r="L5975" s="34" t="s">
        <v>59</v>
      </c>
      <c r="M5975" s="34" t="s">
        <v>27</v>
      </c>
      <c r="N5975" s="34" t="s">
        <v>32</v>
      </c>
      <c r="O5975" s="34">
        <v>1</v>
      </c>
      <c r="P5975" s="34">
        <v>1</v>
      </c>
      <c r="Q5975" s="34" t="s">
        <v>36</v>
      </c>
    </row>
    <row r="5976" spans="1:17">
      <c r="A5976" s="34">
        <v>94489</v>
      </c>
      <c r="B5976" s="34" t="s">
        <v>17</v>
      </c>
      <c r="C5976" s="34" t="s">
        <v>18</v>
      </c>
      <c r="D5976" s="34" t="s">
        <v>19</v>
      </c>
      <c r="E5976" s="34"/>
      <c r="F5976" s="34"/>
      <c r="G5976" s="34"/>
      <c r="H5976" s="34" t="s">
        <v>19</v>
      </c>
      <c r="I5976" s="34"/>
      <c r="J5976" s="34" t="s">
        <v>30</v>
      </c>
      <c r="K5976" s="34">
        <v>23093</v>
      </c>
      <c r="L5976" s="34" t="s">
        <v>157</v>
      </c>
      <c r="M5976" s="34" t="s">
        <v>57</v>
      </c>
      <c r="N5976" s="34" t="s">
        <v>32</v>
      </c>
      <c r="O5976" s="34">
        <v>41016</v>
      </c>
      <c r="P5976" s="34">
        <v>41609</v>
      </c>
      <c r="Q5976" s="34" t="s">
        <v>36</v>
      </c>
    </row>
    <row r="5977" spans="1:17">
      <c r="A5977" s="34">
        <v>151697</v>
      </c>
      <c r="B5977" s="34" t="s">
        <v>17</v>
      </c>
      <c r="C5977" s="34" t="s">
        <v>18</v>
      </c>
      <c r="D5977" s="34" t="s">
        <v>19</v>
      </c>
      <c r="E5977" s="34"/>
      <c r="F5977" s="34"/>
      <c r="G5977" s="34"/>
      <c r="H5977" s="34" t="s">
        <v>19</v>
      </c>
      <c r="I5977" s="34"/>
      <c r="J5977" s="34" t="s">
        <v>20</v>
      </c>
      <c r="K5977" s="34">
        <v>16544</v>
      </c>
      <c r="L5977" s="34" t="s">
        <v>111</v>
      </c>
      <c r="M5977" s="34" t="s">
        <v>52</v>
      </c>
      <c r="N5977" s="34" t="s">
        <v>34</v>
      </c>
      <c r="O5977" s="34" t="s">
        <v>36</v>
      </c>
      <c r="P5977" s="34" t="s">
        <v>36</v>
      </c>
      <c r="Q5977" s="34" t="s">
        <v>36</v>
      </c>
    </row>
    <row r="5978" spans="1:17">
      <c r="A5978" s="34">
        <v>164938</v>
      </c>
      <c r="B5978" s="34" t="s">
        <v>17</v>
      </c>
      <c r="C5978" s="34" t="s">
        <v>18</v>
      </c>
      <c r="D5978" s="34" t="s">
        <v>19</v>
      </c>
      <c r="E5978" s="34"/>
      <c r="F5978" s="34"/>
      <c r="G5978" s="34"/>
      <c r="H5978" s="34" t="s">
        <v>19</v>
      </c>
      <c r="I5978" s="34"/>
      <c r="J5978" s="34" t="s">
        <v>20</v>
      </c>
      <c r="K5978" s="34">
        <v>39000</v>
      </c>
      <c r="L5978" s="34" t="s">
        <v>116</v>
      </c>
      <c r="M5978" s="34" t="s">
        <v>22</v>
      </c>
      <c r="N5978" s="34" t="s">
        <v>36</v>
      </c>
      <c r="O5978" s="34" t="s">
        <v>36</v>
      </c>
      <c r="P5978" s="34" t="s">
        <v>36</v>
      </c>
      <c r="Q5978" s="34" t="s">
        <v>36</v>
      </c>
    </row>
    <row r="5979" spans="1:17">
      <c r="A5979" s="34">
        <v>25647</v>
      </c>
      <c r="B5979" s="34" t="s">
        <v>17</v>
      </c>
      <c r="C5979" s="34" t="s">
        <v>18</v>
      </c>
      <c r="D5979" s="34" t="s">
        <v>19</v>
      </c>
      <c r="E5979" s="34"/>
      <c r="F5979" s="34"/>
      <c r="G5979" s="34"/>
      <c r="H5979" s="34" t="s">
        <v>19</v>
      </c>
      <c r="I5979" s="34"/>
      <c r="J5979" s="34" t="s">
        <v>30</v>
      </c>
      <c r="K5979" s="34"/>
      <c r="L5979" s="34" t="s">
        <v>26</v>
      </c>
      <c r="M5979" s="34" t="s">
        <v>27</v>
      </c>
      <c r="N5979" s="34" t="s">
        <v>32</v>
      </c>
      <c r="O5979" s="34">
        <v>37956</v>
      </c>
      <c r="P5979" s="34">
        <v>41456</v>
      </c>
      <c r="Q5979" s="34" t="s">
        <v>36</v>
      </c>
    </row>
    <row r="5980" spans="1:17">
      <c r="A5980" s="34">
        <v>82049</v>
      </c>
      <c r="B5980" s="34" t="s">
        <v>17</v>
      </c>
      <c r="C5980" s="34" t="s">
        <v>18</v>
      </c>
      <c r="D5980" s="34" t="s">
        <v>19</v>
      </c>
      <c r="E5980" s="34"/>
      <c r="F5980" s="34"/>
      <c r="G5980" s="34"/>
      <c r="H5980" s="34" t="s">
        <v>19</v>
      </c>
      <c r="I5980" s="34"/>
      <c r="J5980" s="34" t="s">
        <v>20</v>
      </c>
      <c r="K5980" s="34"/>
      <c r="L5980" s="34" t="s">
        <v>26</v>
      </c>
      <c r="M5980" s="34" t="s">
        <v>27</v>
      </c>
      <c r="N5980" s="34" t="s">
        <v>32</v>
      </c>
      <c r="O5980" s="34">
        <v>37956</v>
      </c>
      <c r="P5980" s="34">
        <v>41456</v>
      </c>
      <c r="Q5980" s="34" t="s">
        <v>36</v>
      </c>
    </row>
    <row r="5981" spans="1:17">
      <c r="A5981" s="34">
        <v>113153</v>
      </c>
      <c r="B5981" s="34" t="s">
        <v>17</v>
      </c>
      <c r="C5981" s="34" t="s">
        <v>18</v>
      </c>
      <c r="D5981" s="34" t="s">
        <v>19</v>
      </c>
      <c r="E5981" s="34"/>
      <c r="F5981" s="34"/>
      <c r="G5981" s="34"/>
      <c r="H5981" s="34" t="s">
        <v>19</v>
      </c>
      <c r="I5981" s="34"/>
      <c r="J5981" s="34" t="s">
        <v>30</v>
      </c>
      <c r="K5981" s="34"/>
      <c r="L5981" s="34" t="s">
        <v>26</v>
      </c>
      <c r="M5981" s="34" t="s">
        <v>27</v>
      </c>
      <c r="N5981" s="34" t="s">
        <v>43</v>
      </c>
      <c r="O5981" s="34" t="s">
        <v>36</v>
      </c>
      <c r="P5981" s="34" t="s">
        <v>36</v>
      </c>
      <c r="Q5981" s="34" t="s">
        <v>36</v>
      </c>
    </row>
    <row r="5982" spans="1:17">
      <c r="A5982" s="34">
        <v>159421</v>
      </c>
      <c r="B5982" s="34" t="s">
        <v>17</v>
      </c>
      <c r="C5982" s="34" t="s">
        <v>18</v>
      </c>
      <c r="D5982" s="34" t="s">
        <v>19</v>
      </c>
      <c r="E5982" s="34"/>
      <c r="F5982" s="34"/>
      <c r="G5982" s="34"/>
      <c r="H5982" s="34" t="s">
        <v>19</v>
      </c>
      <c r="I5982" s="34"/>
      <c r="J5982" s="34" t="s">
        <v>20</v>
      </c>
      <c r="K5982" s="34">
        <v>38771</v>
      </c>
      <c r="L5982" s="34" t="s">
        <v>48</v>
      </c>
      <c r="M5982" s="34" t="s">
        <v>27</v>
      </c>
      <c r="N5982" s="34" t="s">
        <v>43</v>
      </c>
      <c r="O5982" s="34" t="s">
        <v>36</v>
      </c>
      <c r="P5982" s="34" t="s">
        <v>36</v>
      </c>
      <c r="Q5982" s="34" t="s">
        <v>36</v>
      </c>
    </row>
    <row r="5983" spans="1:17">
      <c r="A5983" s="34">
        <v>130731</v>
      </c>
      <c r="B5983" s="34" t="s">
        <v>17</v>
      </c>
      <c r="C5983" s="34" t="s">
        <v>18</v>
      </c>
      <c r="D5983" s="34" t="s">
        <v>19</v>
      </c>
      <c r="E5983" s="34"/>
      <c r="F5983" s="34"/>
      <c r="G5983" s="34"/>
      <c r="H5983" s="34" t="s">
        <v>19</v>
      </c>
      <c r="I5983" s="34"/>
      <c r="J5983" s="34" t="s">
        <v>20</v>
      </c>
      <c r="K5983" s="34">
        <v>21315</v>
      </c>
      <c r="L5983" s="34" t="s">
        <v>65</v>
      </c>
      <c r="M5983" s="34" t="s">
        <v>27</v>
      </c>
      <c r="N5983" s="34" t="s">
        <v>34</v>
      </c>
      <c r="O5983" s="34">
        <v>43885</v>
      </c>
      <c r="P5983" s="34">
        <v>44831</v>
      </c>
      <c r="Q5983" s="34" t="s">
        <v>38</v>
      </c>
    </row>
    <row r="5984" spans="1:17">
      <c r="A5984" s="34">
        <v>81594</v>
      </c>
      <c r="B5984" s="34" t="s">
        <v>17</v>
      </c>
      <c r="C5984" s="34" t="s">
        <v>18</v>
      </c>
      <c r="D5984" s="34" t="s">
        <v>19</v>
      </c>
      <c r="E5984" s="34"/>
      <c r="F5984" s="34"/>
      <c r="G5984" s="34"/>
      <c r="H5984" s="34" t="s">
        <v>19</v>
      </c>
      <c r="I5984" s="34"/>
      <c r="J5984" s="34" t="s">
        <v>20</v>
      </c>
      <c r="K5984" s="34"/>
      <c r="L5984" s="34" t="s">
        <v>119</v>
      </c>
      <c r="M5984" s="34" t="s">
        <v>23</v>
      </c>
      <c r="N5984" s="34" t="s">
        <v>32</v>
      </c>
      <c r="O5984" s="34">
        <v>1</v>
      </c>
      <c r="P5984" s="34">
        <v>1</v>
      </c>
      <c r="Q5984" s="34" t="s">
        <v>36</v>
      </c>
    </row>
    <row r="5985" spans="1:17">
      <c r="A5985" s="34">
        <v>128307</v>
      </c>
      <c r="B5985" s="34" t="s">
        <v>17</v>
      </c>
      <c r="C5985" s="34" t="s">
        <v>25</v>
      </c>
      <c r="D5985" s="34" t="s">
        <v>19</v>
      </c>
      <c r="E5985" s="34"/>
      <c r="F5985" s="34"/>
      <c r="G5985" s="34"/>
      <c r="H5985" s="34" t="s">
        <v>19</v>
      </c>
      <c r="I5985" s="34"/>
      <c r="J5985" s="34" t="s">
        <v>20</v>
      </c>
      <c r="K5985" s="34">
        <v>22264</v>
      </c>
      <c r="L5985" s="34" t="s">
        <v>35</v>
      </c>
      <c r="M5985" s="34" t="s">
        <v>27</v>
      </c>
      <c r="N5985" s="34" t="s">
        <v>40</v>
      </c>
      <c r="O5985" s="34">
        <v>43423</v>
      </c>
      <c r="P5985" s="34"/>
      <c r="Q5985" s="34" t="s">
        <v>41</v>
      </c>
    </row>
    <row r="5986" spans="1:17">
      <c r="A5986" s="34">
        <v>169151</v>
      </c>
      <c r="B5986" s="34" t="s">
        <v>17</v>
      </c>
      <c r="C5986" s="34" t="s">
        <v>71</v>
      </c>
      <c r="D5986" s="34" t="s">
        <v>19</v>
      </c>
      <c r="E5986" s="34"/>
      <c r="F5986" s="34"/>
      <c r="G5986" s="34"/>
      <c r="H5986" s="34" t="s">
        <v>19</v>
      </c>
      <c r="I5986" s="34"/>
      <c r="J5986" s="34" t="s">
        <v>20</v>
      </c>
      <c r="K5986" s="34">
        <v>39663</v>
      </c>
      <c r="L5986" s="34" t="s">
        <v>82</v>
      </c>
      <c r="M5986" s="34" t="s">
        <v>27</v>
      </c>
      <c r="N5986" s="34" t="s">
        <v>32</v>
      </c>
      <c r="O5986" s="34" t="s">
        <v>36</v>
      </c>
      <c r="P5986" s="34" t="s">
        <v>36</v>
      </c>
      <c r="Q5986" s="34" t="s">
        <v>36</v>
      </c>
    </row>
    <row r="5987" spans="1:17">
      <c r="A5987" s="34">
        <v>134336</v>
      </c>
      <c r="B5987" s="34" t="s">
        <v>17</v>
      </c>
      <c r="C5987" s="34" t="s">
        <v>18</v>
      </c>
      <c r="D5987" s="34" t="s">
        <v>19</v>
      </c>
      <c r="E5987" s="34"/>
      <c r="F5987" s="34"/>
      <c r="G5987" s="34"/>
      <c r="H5987" s="34" t="s">
        <v>19</v>
      </c>
      <c r="I5987" s="34"/>
      <c r="J5987" s="34" t="s">
        <v>20</v>
      </c>
      <c r="K5987" s="34">
        <v>36620</v>
      </c>
      <c r="L5987" s="34" t="s">
        <v>84</v>
      </c>
      <c r="M5987" s="34" t="s">
        <v>22</v>
      </c>
      <c r="N5987" s="34" t="s">
        <v>43</v>
      </c>
      <c r="O5987" s="34">
        <v>43540</v>
      </c>
      <c r="P5987" s="34">
        <v>43738</v>
      </c>
      <c r="Q5987" s="34" t="s">
        <v>24</v>
      </c>
    </row>
    <row r="5988" spans="1:17">
      <c r="A5988" s="34">
        <v>105628</v>
      </c>
      <c r="B5988" s="34" t="s">
        <v>17</v>
      </c>
      <c r="C5988" s="34" t="s">
        <v>18</v>
      </c>
      <c r="D5988" s="34" t="s">
        <v>19</v>
      </c>
      <c r="E5988" s="34"/>
      <c r="F5988" s="34"/>
      <c r="G5988" s="34"/>
      <c r="H5988" s="34" t="s">
        <v>19</v>
      </c>
      <c r="I5988" s="34"/>
      <c r="J5988" s="34" t="s">
        <v>20</v>
      </c>
      <c r="K5988" s="34"/>
      <c r="L5988" s="34" t="s">
        <v>26</v>
      </c>
      <c r="M5988" s="34" t="s">
        <v>27</v>
      </c>
      <c r="N5988" s="34" t="s">
        <v>36</v>
      </c>
      <c r="O5988" s="34">
        <v>41731</v>
      </c>
      <c r="P5988" s="34">
        <v>41731</v>
      </c>
      <c r="Q5988" s="34" t="s">
        <v>36</v>
      </c>
    </row>
    <row r="5989" spans="1:17">
      <c r="A5989" s="34">
        <v>167039</v>
      </c>
      <c r="B5989" s="34" t="s">
        <v>17</v>
      </c>
      <c r="C5989" s="34" t="s">
        <v>18</v>
      </c>
      <c r="D5989" s="34" t="s">
        <v>19</v>
      </c>
      <c r="E5989" s="34"/>
      <c r="F5989" s="34"/>
      <c r="G5989" s="34"/>
      <c r="H5989" s="34" t="s">
        <v>19</v>
      </c>
      <c r="I5989" s="34"/>
      <c r="J5989" s="34" t="s">
        <v>20</v>
      </c>
      <c r="K5989" s="34">
        <v>36200</v>
      </c>
      <c r="L5989" s="34" t="s">
        <v>73</v>
      </c>
      <c r="M5989" s="34" t="s">
        <v>22</v>
      </c>
      <c r="N5989" s="34" t="s">
        <v>23</v>
      </c>
      <c r="O5989" s="34" t="s">
        <v>36</v>
      </c>
      <c r="P5989" s="34" t="s">
        <v>36</v>
      </c>
      <c r="Q5989" s="34" t="s">
        <v>36</v>
      </c>
    </row>
    <row r="5990" spans="1:17">
      <c r="A5990" s="34">
        <v>119425</v>
      </c>
      <c r="B5990" s="34" t="s">
        <v>17</v>
      </c>
      <c r="C5990" s="34" t="s">
        <v>18</v>
      </c>
      <c r="D5990" s="34" t="s">
        <v>19</v>
      </c>
      <c r="E5990" s="34"/>
      <c r="F5990" s="34"/>
      <c r="G5990" s="34"/>
      <c r="H5990" s="34" t="s">
        <v>19</v>
      </c>
      <c r="I5990" s="34"/>
      <c r="J5990" s="34" t="s">
        <v>30</v>
      </c>
      <c r="K5990" s="34">
        <v>34392</v>
      </c>
      <c r="L5990" s="34" t="s">
        <v>75</v>
      </c>
      <c r="M5990" s="34" t="s">
        <v>22</v>
      </c>
      <c r="N5990" s="34" t="s">
        <v>32</v>
      </c>
      <c r="O5990" s="34">
        <v>42590</v>
      </c>
      <c r="P5990" s="34">
        <v>42681</v>
      </c>
      <c r="Q5990" s="34" t="s">
        <v>36</v>
      </c>
    </row>
    <row r="5991" spans="1:17">
      <c r="A5991" s="34">
        <v>110450</v>
      </c>
      <c r="B5991" s="34" t="s">
        <v>17</v>
      </c>
      <c r="C5991" s="34" t="s">
        <v>18</v>
      </c>
      <c r="D5991" s="34" t="s">
        <v>19</v>
      </c>
      <c r="E5991" s="34"/>
      <c r="F5991" s="34"/>
      <c r="G5991" s="34"/>
      <c r="H5991" s="34" t="s">
        <v>19</v>
      </c>
      <c r="I5991" s="34"/>
      <c r="J5991" s="34" t="s">
        <v>20</v>
      </c>
      <c r="K5991" s="34">
        <v>23258</v>
      </c>
      <c r="L5991" s="34" t="s">
        <v>72</v>
      </c>
      <c r="M5991" s="34" t="s">
        <v>22</v>
      </c>
      <c r="N5991" s="34" t="s">
        <v>32</v>
      </c>
      <c r="O5991" s="34">
        <v>41960</v>
      </c>
      <c r="P5991" s="34">
        <v>42391</v>
      </c>
      <c r="Q5991" s="34" t="s">
        <v>24</v>
      </c>
    </row>
    <row r="5992" spans="1:17">
      <c r="A5992" s="34">
        <v>93776</v>
      </c>
      <c r="B5992" s="34" t="s">
        <v>17</v>
      </c>
      <c r="C5992" s="34" t="s">
        <v>18</v>
      </c>
      <c r="D5992" s="34" t="s">
        <v>19</v>
      </c>
      <c r="E5992" s="34"/>
      <c r="F5992" s="34"/>
      <c r="G5992" s="34"/>
      <c r="H5992" s="34" t="s">
        <v>19</v>
      </c>
      <c r="I5992" s="34"/>
      <c r="J5992" s="34" t="s">
        <v>30</v>
      </c>
      <c r="K5992" s="34">
        <v>29850</v>
      </c>
      <c r="L5992" s="34" t="s">
        <v>26</v>
      </c>
      <c r="M5992" s="34" t="s">
        <v>27</v>
      </c>
      <c r="N5992" s="34" t="s">
        <v>32</v>
      </c>
      <c r="O5992" s="34">
        <v>40989</v>
      </c>
      <c r="P5992" s="34">
        <v>41491</v>
      </c>
      <c r="Q5992" s="34" t="s">
        <v>36</v>
      </c>
    </row>
    <row r="5993" spans="1:17">
      <c r="A5993" s="34">
        <v>123811</v>
      </c>
      <c r="B5993" s="34" t="s">
        <v>17</v>
      </c>
      <c r="C5993" s="34" t="s">
        <v>18</v>
      </c>
      <c r="D5993" s="34" t="s">
        <v>19</v>
      </c>
      <c r="E5993" s="34"/>
      <c r="F5993" s="34"/>
      <c r="G5993" s="34"/>
      <c r="H5993" s="34" t="s">
        <v>19</v>
      </c>
      <c r="I5993" s="34"/>
      <c r="J5993" s="34" t="s">
        <v>30</v>
      </c>
      <c r="K5993" s="34">
        <v>37422</v>
      </c>
      <c r="L5993" s="34" t="s">
        <v>48</v>
      </c>
      <c r="M5993" s="34" t="s">
        <v>27</v>
      </c>
      <c r="N5993" s="34" t="s">
        <v>28</v>
      </c>
      <c r="O5993" s="34">
        <v>42979</v>
      </c>
      <c r="P5993" s="34">
        <v>43766</v>
      </c>
      <c r="Q5993" s="34" t="s">
        <v>38</v>
      </c>
    </row>
    <row r="5994" spans="1:17">
      <c r="A5994" s="34">
        <v>84004</v>
      </c>
      <c r="B5994" s="34" t="s">
        <v>17</v>
      </c>
      <c r="C5994" s="34" t="s">
        <v>18</v>
      </c>
      <c r="D5994" s="34" t="s">
        <v>19</v>
      </c>
      <c r="E5994" s="34"/>
      <c r="F5994" s="34"/>
      <c r="G5994" s="34"/>
      <c r="H5994" s="34" t="s">
        <v>19</v>
      </c>
      <c r="I5994" s="34"/>
      <c r="J5994" s="34" t="s">
        <v>20</v>
      </c>
      <c r="K5994" s="34">
        <v>34141</v>
      </c>
      <c r="L5994" s="34" t="s">
        <v>111</v>
      </c>
      <c r="M5994" s="34" t="s">
        <v>57</v>
      </c>
      <c r="N5994" s="34" t="s">
        <v>34</v>
      </c>
      <c r="O5994" s="34">
        <v>40897</v>
      </c>
      <c r="P5994" s="34">
        <v>42845</v>
      </c>
      <c r="Q5994" s="34" t="s">
        <v>24</v>
      </c>
    </row>
    <row r="5995" spans="1:17">
      <c r="A5995" s="34">
        <v>162003</v>
      </c>
      <c r="B5995" s="34" t="s">
        <v>17</v>
      </c>
      <c r="C5995" s="34" t="s">
        <v>18</v>
      </c>
      <c r="D5995" s="34" t="s">
        <v>19</v>
      </c>
      <c r="E5995" s="34"/>
      <c r="F5995" s="34"/>
      <c r="G5995" s="34"/>
      <c r="H5995" s="34" t="s">
        <v>19</v>
      </c>
      <c r="I5995" s="34"/>
      <c r="J5995" s="34" t="s">
        <v>20</v>
      </c>
      <c r="K5995" s="34">
        <v>38619</v>
      </c>
      <c r="L5995" s="34" t="s">
        <v>82</v>
      </c>
      <c r="M5995" s="34" t="s">
        <v>27</v>
      </c>
      <c r="N5995" s="34" t="s">
        <v>34</v>
      </c>
      <c r="O5995" s="34">
        <v>45094</v>
      </c>
      <c r="P5995" s="34">
        <v>45212</v>
      </c>
      <c r="Q5995" s="34" t="s">
        <v>24</v>
      </c>
    </row>
    <row r="5996" spans="1:17">
      <c r="A5996" s="34">
        <v>108860</v>
      </c>
      <c r="B5996" s="34" t="s">
        <v>17</v>
      </c>
      <c r="C5996" s="34" t="s">
        <v>18</v>
      </c>
      <c r="D5996" s="34" t="s">
        <v>19</v>
      </c>
      <c r="E5996" s="34"/>
      <c r="F5996" s="34"/>
      <c r="G5996" s="34"/>
      <c r="H5996" s="34" t="s">
        <v>19</v>
      </c>
      <c r="I5996" s="34"/>
      <c r="J5996" s="34" t="s">
        <v>20</v>
      </c>
      <c r="K5996" s="34">
        <v>31672</v>
      </c>
      <c r="L5996" s="34" t="s">
        <v>84</v>
      </c>
      <c r="M5996" s="34" t="s">
        <v>22</v>
      </c>
      <c r="N5996" s="34" t="s">
        <v>32</v>
      </c>
      <c r="O5996" s="34">
        <v>41863</v>
      </c>
      <c r="P5996" s="34">
        <v>41863</v>
      </c>
      <c r="Q5996" s="34" t="s">
        <v>36</v>
      </c>
    </row>
    <row r="5997" spans="1:17">
      <c r="A5997" s="34">
        <v>159198</v>
      </c>
      <c r="B5997" s="34" t="s">
        <v>17</v>
      </c>
      <c r="C5997" s="34" t="s">
        <v>18</v>
      </c>
      <c r="D5997" s="34" t="s">
        <v>19</v>
      </c>
      <c r="E5997" s="34"/>
      <c r="F5997" s="34"/>
      <c r="G5997" s="34"/>
      <c r="H5997" s="34" t="s">
        <v>19</v>
      </c>
      <c r="I5997" s="34"/>
      <c r="J5997" s="34" t="s">
        <v>20</v>
      </c>
      <c r="K5997" s="34">
        <v>39438</v>
      </c>
      <c r="L5997" s="34" t="s">
        <v>102</v>
      </c>
      <c r="M5997" s="34" t="s">
        <v>22</v>
      </c>
      <c r="N5997" s="34" t="s">
        <v>34</v>
      </c>
      <c r="O5997" s="34">
        <v>44800</v>
      </c>
      <c r="P5997" s="34">
        <v>45414</v>
      </c>
      <c r="Q5997" s="34" t="s">
        <v>24</v>
      </c>
    </row>
    <row r="5998" spans="1:17">
      <c r="A5998" s="34">
        <v>165471</v>
      </c>
      <c r="B5998" s="34" t="s">
        <v>17</v>
      </c>
      <c r="C5998" s="34" t="s">
        <v>25</v>
      </c>
      <c r="D5998" s="34" t="s">
        <v>19</v>
      </c>
      <c r="E5998" s="34"/>
      <c r="F5998" s="34"/>
      <c r="G5998" s="34"/>
      <c r="H5998" s="34" t="s">
        <v>19</v>
      </c>
      <c r="I5998" s="34"/>
      <c r="J5998" s="34" t="s">
        <v>20</v>
      </c>
      <c r="K5998" s="34">
        <v>39716</v>
      </c>
      <c r="L5998" s="34" t="s">
        <v>111</v>
      </c>
      <c r="M5998" s="34" t="s">
        <v>57</v>
      </c>
      <c r="N5998" s="34" t="s">
        <v>34</v>
      </c>
      <c r="O5998" s="34">
        <v>45311</v>
      </c>
      <c r="P5998" s="34"/>
      <c r="Q5998" s="34" t="s">
        <v>24</v>
      </c>
    </row>
    <row r="5999" spans="1:17">
      <c r="A5999" s="34">
        <v>111864</v>
      </c>
      <c r="B5999" s="34" t="s">
        <v>17</v>
      </c>
      <c r="C5999" s="34" t="s">
        <v>18</v>
      </c>
      <c r="D5999" s="34" t="s">
        <v>19</v>
      </c>
      <c r="E5999" s="34"/>
      <c r="F5999" s="34"/>
      <c r="G5999" s="34"/>
      <c r="H5999" s="34" t="s">
        <v>19</v>
      </c>
      <c r="I5999" s="34"/>
      <c r="J5999" s="34" t="s">
        <v>20</v>
      </c>
      <c r="K5999" s="34">
        <v>22739</v>
      </c>
      <c r="L5999" s="34" t="s">
        <v>139</v>
      </c>
      <c r="M5999" s="34" t="s">
        <v>23</v>
      </c>
      <c r="N5999" s="34" t="s">
        <v>32</v>
      </c>
      <c r="O5999" s="34">
        <v>42107</v>
      </c>
      <c r="P5999" s="34">
        <v>42846</v>
      </c>
      <c r="Q5999" s="34" t="s">
        <v>24</v>
      </c>
    </row>
    <row r="6000" spans="1:17">
      <c r="A6000" s="34">
        <v>154277</v>
      </c>
      <c r="B6000" s="34" t="s">
        <v>17</v>
      </c>
      <c r="C6000" s="34" t="s">
        <v>25</v>
      </c>
      <c r="D6000" s="34" t="s">
        <v>19</v>
      </c>
      <c r="E6000" s="34"/>
      <c r="F6000" s="34"/>
      <c r="G6000" s="34"/>
      <c r="H6000" s="34" t="s">
        <v>19</v>
      </c>
      <c r="I6000" s="34"/>
      <c r="J6000" s="34" t="s">
        <v>20</v>
      </c>
      <c r="K6000" s="34">
        <v>17160</v>
      </c>
      <c r="L6000" s="34" t="s">
        <v>39</v>
      </c>
      <c r="M6000" s="34" t="s">
        <v>22</v>
      </c>
      <c r="N6000" s="34" t="s">
        <v>34</v>
      </c>
      <c r="O6000" s="34">
        <v>44566</v>
      </c>
      <c r="P6000" s="34"/>
      <c r="Q6000" s="34" t="s">
        <v>24</v>
      </c>
    </row>
    <row r="6001" spans="1:17">
      <c r="A6001" s="34">
        <v>70349</v>
      </c>
      <c r="B6001" s="34" t="s">
        <v>17</v>
      </c>
      <c r="C6001" s="34" t="s">
        <v>18</v>
      </c>
      <c r="D6001" s="34" t="s">
        <v>19</v>
      </c>
      <c r="E6001" s="34"/>
      <c r="F6001" s="34"/>
      <c r="G6001" s="34"/>
      <c r="H6001" s="34" t="s">
        <v>19</v>
      </c>
      <c r="I6001" s="34"/>
      <c r="J6001" s="34" t="s">
        <v>20</v>
      </c>
      <c r="K6001" s="34">
        <v>17376</v>
      </c>
      <c r="L6001" s="34" t="s">
        <v>73</v>
      </c>
      <c r="M6001" s="34" t="s">
        <v>22</v>
      </c>
      <c r="N6001" s="34" t="s">
        <v>34</v>
      </c>
      <c r="O6001" s="34">
        <v>36300</v>
      </c>
      <c r="P6001" s="34">
        <v>44432</v>
      </c>
      <c r="Q6001" s="34" t="s">
        <v>24</v>
      </c>
    </row>
    <row r="6002" spans="1:17">
      <c r="A6002" s="34">
        <v>104884</v>
      </c>
      <c r="B6002" s="34" t="s">
        <v>17</v>
      </c>
      <c r="C6002" s="34" t="s">
        <v>18</v>
      </c>
      <c r="D6002" s="34" t="s">
        <v>19</v>
      </c>
      <c r="E6002" s="34"/>
      <c r="F6002" s="34"/>
      <c r="G6002" s="34"/>
      <c r="H6002" s="34" t="s">
        <v>19</v>
      </c>
      <c r="I6002" s="34"/>
      <c r="J6002" s="34" t="s">
        <v>20</v>
      </c>
      <c r="K6002" s="34">
        <v>20259</v>
      </c>
      <c r="L6002" s="34" t="s">
        <v>187</v>
      </c>
      <c r="M6002" s="34" t="s">
        <v>23</v>
      </c>
      <c r="N6002" s="34" t="s">
        <v>32</v>
      </c>
      <c r="O6002" s="34">
        <v>41457</v>
      </c>
      <c r="P6002" s="34">
        <v>42835</v>
      </c>
      <c r="Q6002" s="34" t="s">
        <v>24</v>
      </c>
    </row>
    <row r="6003" spans="1:17">
      <c r="A6003" s="34">
        <v>167348</v>
      </c>
      <c r="B6003" s="34" t="s">
        <v>17</v>
      </c>
      <c r="C6003" s="34" t="s">
        <v>25</v>
      </c>
      <c r="D6003" s="34" t="s">
        <v>19</v>
      </c>
      <c r="E6003" s="34"/>
      <c r="F6003" s="34"/>
      <c r="G6003" s="34"/>
      <c r="H6003" s="34" t="s">
        <v>19</v>
      </c>
      <c r="I6003" s="34"/>
      <c r="J6003" s="34" t="s">
        <v>20</v>
      </c>
      <c r="K6003" s="34">
        <v>38651</v>
      </c>
      <c r="L6003" s="34" t="s">
        <v>26</v>
      </c>
      <c r="M6003" s="34" t="s">
        <v>27</v>
      </c>
      <c r="N6003" s="34" t="s">
        <v>34</v>
      </c>
      <c r="O6003" s="34">
        <v>45413</v>
      </c>
      <c r="P6003" s="34"/>
      <c r="Q6003" s="34" t="s">
        <v>24</v>
      </c>
    </row>
    <row r="6004" spans="1:17">
      <c r="A6004" s="34">
        <v>150773</v>
      </c>
      <c r="B6004" s="34" t="s">
        <v>17</v>
      </c>
      <c r="C6004" s="34" t="s">
        <v>18</v>
      </c>
      <c r="D6004" s="34" t="s">
        <v>19</v>
      </c>
      <c r="E6004" s="34"/>
      <c r="F6004" s="34"/>
      <c r="G6004" s="34"/>
      <c r="H6004" s="34" t="s">
        <v>19</v>
      </c>
      <c r="I6004" s="34"/>
      <c r="J6004" s="34" t="s">
        <v>20</v>
      </c>
      <c r="K6004" s="34">
        <v>38233</v>
      </c>
      <c r="L6004" s="34" t="s">
        <v>54</v>
      </c>
      <c r="M6004" s="34" t="s">
        <v>27</v>
      </c>
      <c r="N6004" s="34" t="s">
        <v>23</v>
      </c>
      <c r="O6004" s="34">
        <v>44390</v>
      </c>
      <c r="P6004" s="34">
        <v>44778</v>
      </c>
      <c r="Q6004" s="34" t="s">
        <v>24</v>
      </c>
    </row>
    <row r="6005" spans="1:17">
      <c r="A6005" s="34">
        <v>150789</v>
      </c>
      <c r="B6005" s="34" t="s">
        <v>17</v>
      </c>
      <c r="C6005" s="34" t="s">
        <v>25</v>
      </c>
      <c r="D6005" s="34" t="s">
        <v>19</v>
      </c>
      <c r="E6005" s="34"/>
      <c r="F6005" s="34"/>
      <c r="G6005" s="34"/>
      <c r="H6005" s="34" t="s">
        <v>19</v>
      </c>
      <c r="I6005" s="34"/>
      <c r="J6005" s="34" t="s">
        <v>20</v>
      </c>
      <c r="K6005" s="34">
        <v>29338</v>
      </c>
      <c r="L6005" s="34" t="s">
        <v>78</v>
      </c>
      <c r="M6005" s="34" t="s">
        <v>22</v>
      </c>
      <c r="N6005" s="34" t="s">
        <v>23</v>
      </c>
      <c r="O6005" s="34">
        <v>44364</v>
      </c>
      <c r="P6005" s="34"/>
      <c r="Q6005" s="34" t="s">
        <v>24</v>
      </c>
    </row>
    <row r="6006" spans="1:17">
      <c r="A6006" s="34">
        <v>116967</v>
      </c>
      <c r="B6006" s="34" t="s">
        <v>17</v>
      </c>
      <c r="C6006" s="34" t="s">
        <v>18</v>
      </c>
      <c r="D6006" s="34" t="s">
        <v>19</v>
      </c>
      <c r="E6006" s="34"/>
      <c r="F6006" s="34"/>
      <c r="G6006" s="34"/>
      <c r="H6006" s="34" t="s">
        <v>19</v>
      </c>
      <c r="I6006" s="34"/>
      <c r="J6006" s="34" t="s">
        <v>20</v>
      </c>
      <c r="K6006" s="34">
        <v>36274</v>
      </c>
      <c r="L6006" s="34" t="s">
        <v>99</v>
      </c>
      <c r="M6006" s="34" t="s">
        <v>27</v>
      </c>
      <c r="N6006" s="34" t="s">
        <v>32</v>
      </c>
      <c r="O6006" s="34" t="s">
        <v>36</v>
      </c>
      <c r="P6006" s="34" t="s">
        <v>36</v>
      </c>
      <c r="Q6006" s="34" t="s">
        <v>24</v>
      </c>
    </row>
    <row r="6007" spans="1:17">
      <c r="A6007" s="34">
        <v>101781</v>
      </c>
      <c r="B6007" s="34" t="s">
        <v>17</v>
      </c>
      <c r="C6007" s="34" t="s">
        <v>18</v>
      </c>
      <c r="D6007" s="34" t="s">
        <v>19</v>
      </c>
      <c r="E6007" s="34"/>
      <c r="F6007" s="34"/>
      <c r="G6007" s="34"/>
      <c r="H6007" s="34" t="s">
        <v>19</v>
      </c>
      <c r="I6007" s="34"/>
      <c r="J6007" s="34" t="s">
        <v>20</v>
      </c>
      <c r="K6007" s="34">
        <v>34928</v>
      </c>
      <c r="L6007" s="34" t="s">
        <v>82</v>
      </c>
      <c r="M6007" s="34" t="s">
        <v>27</v>
      </c>
      <c r="N6007" s="34" t="s">
        <v>32</v>
      </c>
      <c r="O6007" s="34">
        <v>41181</v>
      </c>
      <c r="P6007" s="34">
        <v>41414</v>
      </c>
      <c r="Q6007" s="34" t="s">
        <v>36</v>
      </c>
    </row>
    <row r="6008" spans="1:17">
      <c r="A6008" s="34">
        <v>130886</v>
      </c>
      <c r="B6008" s="34" t="s">
        <v>17</v>
      </c>
      <c r="C6008" s="34" t="s">
        <v>18</v>
      </c>
      <c r="D6008" s="34" t="s">
        <v>19</v>
      </c>
      <c r="E6008" s="34"/>
      <c r="F6008" s="34"/>
      <c r="G6008" s="34"/>
      <c r="H6008" s="34" t="s">
        <v>19</v>
      </c>
      <c r="I6008" s="34"/>
      <c r="J6008" s="34" t="s">
        <v>20</v>
      </c>
      <c r="K6008" s="34">
        <v>36845</v>
      </c>
      <c r="L6008" s="34" t="s">
        <v>37</v>
      </c>
      <c r="M6008" s="34" t="s">
        <v>27</v>
      </c>
      <c r="N6008" s="34" t="s">
        <v>34</v>
      </c>
      <c r="O6008" s="34" t="s">
        <v>36</v>
      </c>
      <c r="P6008" s="34" t="s">
        <v>36</v>
      </c>
      <c r="Q6008" s="34" t="s">
        <v>36</v>
      </c>
    </row>
    <row r="6009" spans="1:17">
      <c r="A6009" s="34">
        <v>160634</v>
      </c>
      <c r="B6009" s="34" t="s">
        <v>17</v>
      </c>
      <c r="C6009" s="34" t="s">
        <v>18</v>
      </c>
      <c r="D6009" s="34" t="s">
        <v>19</v>
      </c>
      <c r="E6009" s="34"/>
      <c r="F6009" s="34"/>
      <c r="G6009" s="34"/>
      <c r="H6009" s="34" t="s">
        <v>19</v>
      </c>
      <c r="I6009" s="34"/>
      <c r="J6009" s="34" t="s">
        <v>20</v>
      </c>
      <c r="K6009" s="34">
        <v>35368</v>
      </c>
      <c r="L6009" s="34" t="s">
        <v>82</v>
      </c>
      <c r="M6009" s="34" t="s">
        <v>27</v>
      </c>
      <c r="N6009" s="34" t="s">
        <v>34</v>
      </c>
      <c r="O6009" s="34" t="s">
        <v>36</v>
      </c>
      <c r="P6009" s="34" t="s">
        <v>36</v>
      </c>
      <c r="Q6009" s="34" t="s">
        <v>24</v>
      </c>
    </row>
    <row r="6010" spans="1:17">
      <c r="A6010" s="34">
        <v>168274</v>
      </c>
      <c r="B6010" s="34" t="s">
        <v>17</v>
      </c>
      <c r="C6010" s="34" t="s">
        <v>18</v>
      </c>
      <c r="D6010" s="34" t="s">
        <v>19</v>
      </c>
      <c r="E6010" s="34"/>
      <c r="F6010" s="34"/>
      <c r="G6010" s="34"/>
      <c r="H6010" s="34" t="s">
        <v>19</v>
      </c>
      <c r="I6010" s="34"/>
      <c r="J6010" s="34" t="s">
        <v>30</v>
      </c>
      <c r="K6010" s="34">
        <v>30169</v>
      </c>
      <c r="L6010" s="34" t="s">
        <v>116</v>
      </c>
      <c r="M6010" s="34" t="s">
        <v>22</v>
      </c>
      <c r="N6010" s="34" t="s">
        <v>36</v>
      </c>
      <c r="O6010" s="34" t="s">
        <v>36</v>
      </c>
      <c r="P6010" s="34" t="s">
        <v>36</v>
      </c>
      <c r="Q6010" s="34" t="s">
        <v>36</v>
      </c>
    </row>
    <row r="6011" spans="1:17">
      <c r="A6011" s="34">
        <v>162004</v>
      </c>
      <c r="B6011" s="34" t="s">
        <v>17</v>
      </c>
      <c r="C6011" s="34" t="s">
        <v>18</v>
      </c>
      <c r="D6011" s="34" t="s">
        <v>19</v>
      </c>
      <c r="E6011" s="34"/>
      <c r="F6011" s="34"/>
      <c r="G6011" s="34"/>
      <c r="H6011" s="34" t="s">
        <v>19</v>
      </c>
      <c r="I6011" s="34"/>
      <c r="J6011" s="34" t="s">
        <v>30</v>
      </c>
      <c r="K6011" s="34">
        <v>20013</v>
      </c>
      <c r="L6011" s="34" t="s">
        <v>83</v>
      </c>
      <c r="M6011" s="34" t="s">
        <v>27</v>
      </c>
      <c r="N6011" s="34" t="s">
        <v>32</v>
      </c>
      <c r="O6011" s="34">
        <v>45181</v>
      </c>
      <c r="P6011" s="34">
        <v>45175</v>
      </c>
      <c r="Q6011" s="34" t="s">
        <v>24</v>
      </c>
    </row>
    <row r="6012" spans="1:17">
      <c r="A6012" s="34">
        <v>108074</v>
      </c>
      <c r="B6012" s="34" t="s">
        <v>17</v>
      </c>
      <c r="C6012" s="34" t="s">
        <v>18</v>
      </c>
      <c r="D6012" s="34" t="s">
        <v>19</v>
      </c>
      <c r="E6012" s="34"/>
      <c r="F6012" s="34"/>
      <c r="G6012" s="34"/>
      <c r="H6012" s="34" t="s">
        <v>19</v>
      </c>
      <c r="I6012" s="34"/>
      <c r="J6012" s="34" t="s">
        <v>30</v>
      </c>
      <c r="K6012" s="34">
        <v>35656</v>
      </c>
      <c r="L6012" s="34" t="s">
        <v>56</v>
      </c>
      <c r="M6012" s="34" t="s">
        <v>57</v>
      </c>
      <c r="N6012" s="34" t="s">
        <v>32</v>
      </c>
      <c r="O6012" s="34">
        <v>41787</v>
      </c>
      <c r="P6012" s="34">
        <v>41796</v>
      </c>
      <c r="Q6012" s="34" t="s">
        <v>36</v>
      </c>
    </row>
    <row r="6013" spans="1:17">
      <c r="A6013" s="34">
        <v>106804</v>
      </c>
      <c r="B6013" s="34" t="s">
        <v>17</v>
      </c>
      <c r="C6013" s="34" t="s">
        <v>18</v>
      </c>
      <c r="D6013" s="34" t="s">
        <v>19</v>
      </c>
      <c r="E6013" s="34"/>
      <c r="F6013" s="34"/>
      <c r="G6013" s="34"/>
      <c r="H6013" s="34" t="s">
        <v>19</v>
      </c>
      <c r="I6013" s="34"/>
      <c r="J6013" s="34" t="s">
        <v>20</v>
      </c>
      <c r="K6013" s="34">
        <v>18181</v>
      </c>
      <c r="L6013" s="34" t="s">
        <v>151</v>
      </c>
      <c r="M6013" s="34" t="s">
        <v>22</v>
      </c>
      <c r="N6013" s="34" t="s">
        <v>34</v>
      </c>
      <c r="O6013" s="34">
        <v>41596</v>
      </c>
      <c r="P6013" s="34">
        <v>41638</v>
      </c>
      <c r="Q6013" s="34" t="s">
        <v>36</v>
      </c>
    </row>
    <row r="6014" spans="1:17">
      <c r="A6014" s="34">
        <v>51975</v>
      </c>
      <c r="B6014" s="34" t="s">
        <v>17</v>
      </c>
      <c r="C6014" s="34" t="s">
        <v>18</v>
      </c>
      <c r="D6014" s="34" t="s">
        <v>19</v>
      </c>
      <c r="E6014" s="34"/>
      <c r="F6014" s="34"/>
      <c r="G6014" s="34"/>
      <c r="H6014" s="34" t="s">
        <v>46</v>
      </c>
      <c r="I6014" s="34">
        <v>45315</v>
      </c>
      <c r="J6014" s="34" t="s">
        <v>20</v>
      </c>
      <c r="K6014" s="34">
        <v>12303</v>
      </c>
      <c r="L6014" s="34" t="s">
        <v>35</v>
      </c>
      <c r="M6014" s="34" t="s">
        <v>27</v>
      </c>
      <c r="N6014" s="34" t="s">
        <v>34</v>
      </c>
      <c r="O6014" s="34">
        <v>38448</v>
      </c>
      <c r="P6014" s="34">
        <v>44439</v>
      </c>
      <c r="Q6014" s="34" t="s">
        <v>24</v>
      </c>
    </row>
    <row r="6015" spans="1:17">
      <c r="A6015" s="34">
        <v>63426</v>
      </c>
      <c r="B6015" s="34" t="s">
        <v>17</v>
      </c>
      <c r="C6015" s="34" t="s">
        <v>18</v>
      </c>
      <c r="D6015" s="34" t="s">
        <v>19</v>
      </c>
      <c r="E6015" s="34"/>
      <c r="F6015" s="34"/>
      <c r="G6015" s="34"/>
      <c r="H6015" s="34" t="s">
        <v>19</v>
      </c>
      <c r="I6015" s="34"/>
      <c r="J6015" s="34" t="s">
        <v>20</v>
      </c>
      <c r="K6015" s="34">
        <v>21655</v>
      </c>
      <c r="L6015" s="34" t="s">
        <v>51</v>
      </c>
      <c r="M6015" s="34" t="s">
        <v>52</v>
      </c>
      <c r="N6015" s="34" t="s">
        <v>32</v>
      </c>
      <c r="O6015" s="34">
        <v>41213</v>
      </c>
      <c r="P6015" s="34">
        <v>43586</v>
      </c>
      <c r="Q6015" s="34" t="s">
        <v>24</v>
      </c>
    </row>
    <row r="6016" spans="1:17">
      <c r="A6016" s="34">
        <v>95161</v>
      </c>
      <c r="B6016" s="34" t="s">
        <v>17</v>
      </c>
      <c r="C6016" s="34" t="s">
        <v>18</v>
      </c>
      <c r="D6016" s="34" t="s">
        <v>19</v>
      </c>
      <c r="E6016" s="34"/>
      <c r="F6016" s="34"/>
      <c r="G6016" s="34"/>
      <c r="H6016" s="34" t="s">
        <v>19</v>
      </c>
      <c r="I6016" s="34"/>
      <c r="J6016" s="34" t="s">
        <v>20</v>
      </c>
      <c r="K6016" s="34">
        <v>22858</v>
      </c>
      <c r="L6016" s="34" t="s">
        <v>82</v>
      </c>
      <c r="M6016" s="34" t="s">
        <v>27</v>
      </c>
      <c r="N6016" s="34" t="s">
        <v>32</v>
      </c>
      <c r="O6016" s="34">
        <v>41022</v>
      </c>
      <c r="P6016" s="34">
        <v>41866</v>
      </c>
      <c r="Q6016" s="34" t="s">
        <v>36</v>
      </c>
    </row>
    <row r="6017" spans="1:17">
      <c r="A6017" s="34">
        <v>8041</v>
      </c>
      <c r="B6017" s="34" t="s">
        <v>17</v>
      </c>
      <c r="C6017" s="34" t="s">
        <v>18</v>
      </c>
      <c r="D6017" s="34" t="s">
        <v>19</v>
      </c>
      <c r="E6017" s="34"/>
      <c r="F6017" s="34"/>
      <c r="G6017" s="34"/>
      <c r="H6017" s="34" t="s">
        <v>19</v>
      </c>
      <c r="I6017" s="34"/>
      <c r="J6017" s="34" t="s">
        <v>20</v>
      </c>
      <c r="K6017" s="34"/>
      <c r="L6017" s="34" t="s">
        <v>48</v>
      </c>
      <c r="M6017" s="34" t="s">
        <v>27</v>
      </c>
      <c r="N6017" s="34" t="s">
        <v>32</v>
      </c>
      <c r="O6017" s="34">
        <v>1</v>
      </c>
      <c r="P6017" s="34">
        <v>1</v>
      </c>
      <c r="Q6017" s="34" t="s">
        <v>36</v>
      </c>
    </row>
    <row r="6018" spans="1:17">
      <c r="A6018" s="34">
        <v>121421</v>
      </c>
      <c r="B6018" s="34" t="s">
        <v>17</v>
      </c>
      <c r="C6018" s="34" t="s">
        <v>18</v>
      </c>
      <c r="D6018" s="34" t="s">
        <v>19</v>
      </c>
      <c r="E6018" s="34"/>
      <c r="F6018" s="34"/>
      <c r="G6018" s="34"/>
      <c r="H6018" s="34" t="s">
        <v>19</v>
      </c>
      <c r="I6018" s="34"/>
      <c r="J6018" s="34" t="s">
        <v>20</v>
      </c>
      <c r="K6018" s="34">
        <v>23577</v>
      </c>
      <c r="L6018" s="34" t="s">
        <v>276</v>
      </c>
      <c r="M6018" s="34" t="s">
        <v>52</v>
      </c>
      <c r="N6018" s="34" t="s">
        <v>43</v>
      </c>
      <c r="O6018" s="34">
        <v>42899</v>
      </c>
      <c r="P6018" s="34">
        <v>44910</v>
      </c>
      <c r="Q6018" s="34" t="s">
        <v>55</v>
      </c>
    </row>
    <row r="6019" spans="1:17">
      <c r="A6019" s="34">
        <v>80957</v>
      </c>
      <c r="B6019" s="34" t="s">
        <v>17</v>
      </c>
      <c r="C6019" s="34" t="s">
        <v>18</v>
      </c>
      <c r="D6019" s="34" t="s">
        <v>19</v>
      </c>
      <c r="E6019" s="34"/>
      <c r="F6019" s="34"/>
      <c r="G6019" s="34"/>
      <c r="H6019" s="34" t="s">
        <v>19</v>
      </c>
      <c r="I6019" s="34"/>
      <c r="J6019" s="34" t="s">
        <v>20</v>
      </c>
      <c r="K6019" s="34">
        <v>16830</v>
      </c>
      <c r="L6019" s="34" t="s">
        <v>99</v>
      </c>
      <c r="M6019" s="34" t="s">
        <v>27</v>
      </c>
      <c r="N6019" s="34" t="s">
        <v>34</v>
      </c>
      <c r="O6019" s="34">
        <v>40456</v>
      </c>
      <c r="P6019" s="34">
        <v>41183</v>
      </c>
      <c r="Q6019" s="34" t="s">
        <v>36</v>
      </c>
    </row>
    <row r="6020" spans="1:17">
      <c r="A6020" s="34">
        <v>27328</v>
      </c>
      <c r="B6020" s="34" t="s">
        <v>17</v>
      </c>
      <c r="C6020" s="34" t="s">
        <v>18</v>
      </c>
      <c r="D6020" s="34" t="s">
        <v>19</v>
      </c>
      <c r="E6020" s="34"/>
      <c r="F6020" s="34"/>
      <c r="G6020" s="34"/>
      <c r="H6020" s="34" t="s">
        <v>19</v>
      </c>
      <c r="I6020" s="34"/>
      <c r="J6020" s="34" t="s">
        <v>20</v>
      </c>
      <c r="K6020" s="34">
        <v>12455</v>
      </c>
      <c r="L6020" s="34" t="s">
        <v>113</v>
      </c>
      <c r="M6020" s="34" t="s">
        <v>27</v>
      </c>
      <c r="N6020" s="34" t="s">
        <v>32</v>
      </c>
      <c r="O6020" s="34">
        <v>34510</v>
      </c>
      <c r="P6020" s="34">
        <v>42835</v>
      </c>
      <c r="Q6020" s="34" t="s">
        <v>38</v>
      </c>
    </row>
    <row r="6021" spans="1:17">
      <c r="A6021" s="34">
        <v>95218</v>
      </c>
      <c r="B6021" s="34" t="s">
        <v>17</v>
      </c>
      <c r="C6021" s="34" t="s">
        <v>18</v>
      </c>
      <c r="D6021" s="34" t="s">
        <v>19</v>
      </c>
      <c r="E6021" s="34"/>
      <c r="F6021" s="34"/>
      <c r="G6021" s="34"/>
      <c r="H6021" s="34" t="s">
        <v>19</v>
      </c>
      <c r="I6021" s="34"/>
      <c r="J6021" s="34" t="s">
        <v>20</v>
      </c>
      <c r="K6021" s="34">
        <v>32505</v>
      </c>
      <c r="L6021" s="34" t="s">
        <v>59</v>
      </c>
      <c r="M6021" s="34" t="s">
        <v>27</v>
      </c>
      <c r="N6021" s="34" t="s">
        <v>28</v>
      </c>
      <c r="O6021" s="34">
        <v>41235</v>
      </c>
      <c r="P6021" s="34">
        <v>41813</v>
      </c>
      <c r="Q6021" s="34" t="s">
        <v>36</v>
      </c>
    </row>
    <row r="6022" spans="1:17">
      <c r="A6022" s="34">
        <v>81087</v>
      </c>
      <c r="B6022" s="34" t="s">
        <v>17</v>
      </c>
      <c r="C6022" s="34" t="s">
        <v>18</v>
      </c>
      <c r="D6022" s="34" t="s">
        <v>19</v>
      </c>
      <c r="E6022" s="34"/>
      <c r="F6022" s="34"/>
      <c r="G6022" s="34"/>
      <c r="H6022" s="34" t="s">
        <v>19</v>
      </c>
      <c r="I6022" s="34"/>
      <c r="J6022" s="34" t="s">
        <v>20</v>
      </c>
      <c r="K6022" s="34">
        <v>33409</v>
      </c>
      <c r="L6022" s="34" t="s">
        <v>26</v>
      </c>
      <c r="M6022" s="34" t="s">
        <v>27</v>
      </c>
      <c r="N6022" s="34" t="s">
        <v>32</v>
      </c>
      <c r="O6022" s="34">
        <v>40801</v>
      </c>
      <c r="P6022" s="34">
        <v>40920</v>
      </c>
      <c r="Q6022" s="34" t="s">
        <v>36</v>
      </c>
    </row>
    <row r="6023" spans="1:17">
      <c r="A6023" s="34">
        <v>108344</v>
      </c>
      <c r="B6023" s="34" t="s">
        <v>17</v>
      </c>
      <c r="C6023" s="34" t="s">
        <v>18</v>
      </c>
      <c r="D6023" s="34" t="s">
        <v>19</v>
      </c>
      <c r="E6023" s="34"/>
      <c r="F6023" s="34"/>
      <c r="G6023" s="34"/>
      <c r="H6023" s="34" t="s">
        <v>19</v>
      </c>
      <c r="I6023" s="34"/>
      <c r="J6023" s="34" t="s">
        <v>20</v>
      </c>
      <c r="K6023" s="34">
        <v>34408</v>
      </c>
      <c r="L6023" s="34" t="s">
        <v>433</v>
      </c>
      <c r="M6023" s="34" t="s">
        <v>23</v>
      </c>
      <c r="N6023" s="34" t="s">
        <v>28</v>
      </c>
      <c r="O6023" s="34">
        <v>41843</v>
      </c>
      <c r="P6023" s="34">
        <v>43098</v>
      </c>
      <c r="Q6023" s="34" t="s">
        <v>41</v>
      </c>
    </row>
    <row r="6024" spans="1:17">
      <c r="A6024" s="34">
        <v>119072</v>
      </c>
      <c r="B6024" s="34" t="s">
        <v>17</v>
      </c>
      <c r="C6024" s="34" t="s">
        <v>18</v>
      </c>
      <c r="D6024" s="34" t="s">
        <v>19</v>
      </c>
      <c r="E6024" s="34"/>
      <c r="F6024" s="34"/>
      <c r="G6024" s="34"/>
      <c r="H6024" s="34" t="s">
        <v>19</v>
      </c>
      <c r="I6024" s="34"/>
      <c r="J6024" s="34" t="s">
        <v>20</v>
      </c>
      <c r="K6024" s="34">
        <v>24040</v>
      </c>
      <c r="L6024" s="34" t="s">
        <v>54</v>
      </c>
      <c r="M6024" s="34" t="s">
        <v>27</v>
      </c>
      <c r="N6024" s="34" t="s">
        <v>28</v>
      </c>
      <c r="O6024" s="34">
        <v>42649</v>
      </c>
      <c r="P6024" s="34">
        <v>44755</v>
      </c>
      <c r="Q6024" s="34" t="s">
        <v>24</v>
      </c>
    </row>
    <row r="6025" spans="1:17">
      <c r="A6025" s="34">
        <v>155481</v>
      </c>
      <c r="B6025" s="34" t="s">
        <v>17</v>
      </c>
      <c r="C6025" s="34" t="s">
        <v>18</v>
      </c>
      <c r="D6025" s="34" t="s">
        <v>19</v>
      </c>
      <c r="E6025" s="34"/>
      <c r="F6025" s="34"/>
      <c r="G6025" s="34"/>
      <c r="H6025" s="34" t="s">
        <v>19</v>
      </c>
      <c r="I6025" s="34"/>
      <c r="J6025" s="34" t="s">
        <v>20</v>
      </c>
      <c r="K6025" s="34">
        <v>22479</v>
      </c>
      <c r="L6025" s="34" t="s">
        <v>26</v>
      </c>
      <c r="M6025" s="34" t="s">
        <v>27</v>
      </c>
      <c r="N6025" s="34" t="s">
        <v>28</v>
      </c>
      <c r="O6025" s="34" t="s">
        <v>36</v>
      </c>
      <c r="P6025" s="34" t="s">
        <v>36</v>
      </c>
      <c r="Q6025" s="34" t="s">
        <v>36</v>
      </c>
    </row>
    <row r="6026" spans="1:17">
      <c r="A6026" s="34">
        <v>80958</v>
      </c>
      <c r="B6026" s="34" t="s">
        <v>17</v>
      </c>
      <c r="C6026" s="34" t="s">
        <v>18</v>
      </c>
      <c r="D6026" s="34" t="s">
        <v>19</v>
      </c>
      <c r="E6026" s="34"/>
      <c r="F6026" s="34"/>
      <c r="G6026" s="34"/>
      <c r="H6026" s="34" t="s">
        <v>19</v>
      </c>
      <c r="I6026" s="34"/>
      <c r="J6026" s="34" t="s">
        <v>30</v>
      </c>
      <c r="K6026" s="34">
        <v>33889</v>
      </c>
      <c r="L6026" s="34" t="s">
        <v>67</v>
      </c>
      <c r="M6026" s="34" t="s">
        <v>22</v>
      </c>
      <c r="N6026" s="34" t="s">
        <v>32</v>
      </c>
      <c r="O6026" s="34">
        <v>40286</v>
      </c>
      <c r="P6026" s="34">
        <v>41225</v>
      </c>
      <c r="Q6026" s="34" t="s">
        <v>36</v>
      </c>
    </row>
    <row r="6027" spans="1:17">
      <c r="A6027" s="34">
        <v>143022</v>
      </c>
      <c r="B6027" s="34" t="s">
        <v>17</v>
      </c>
      <c r="C6027" s="34" t="s">
        <v>18</v>
      </c>
      <c r="D6027" s="34" t="s">
        <v>19</v>
      </c>
      <c r="E6027" s="34"/>
      <c r="F6027" s="34"/>
      <c r="G6027" s="34"/>
      <c r="H6027" s="34" t="s">
        <v>19</v>
      </c>
      <c r="I6027" s="34"/>
      <c r="J6027" s="34" t="s">
        <v>30</v>
      </c>
      <c r="K6027" s="34">
        <v>38648</v>
      </c>
      <c r="L6027" s="34" t="s">
        <v>96</v>
      </c>
      <c r="M6027" s="34" t="s">
        <v>22</v>
      </c>
      <c r="N6027" s="34" t="s">
        <v>28</v>
      </c>
      <c r="O6027" s="34">
        <v>43846</v>
      </c>
      <c r="P6027" s="34">
        <v>43966</v>
      </c>
      <c r="Q6027" s="34" t="s">
        <v>24</v>
      </c>
    </row>
    <row r="6028" spans="1:17">
      <c r="A6028" s="34">
        <v>94172</v>
      </c>
      <c r="B6028" s="34" t="s">
        <v>17</v>
      </c>
      <c r="C6028" s="34" t="s">
        <v>18</v>
      </c>
      <c r="D6028" s="34" t="s">
        <v>19</v>
      </c>
      <c r="E6028" s="34"/>
      <c r="F6028" s="34"/>
      <c r="G6028" s="34"/>
      <c r="H6028" s="34" t="s">
        <v>19</v>
      </c>
      <c r="I6028" s="34"/>
      <c r="J6028" s="34" t="s">
        <v>20</v>
      </c>
      <c r="K6028" s="34">
        <v>17583</v>
      </c>
      <c r="L6028" s="34" t="s">
        <v>21</v>
      </c>
      <c r="M6028" s="34" t="s">
        <v>22</v>
      </c>
      <c r="N6028" s="34" t="s">
        <v>34</v>
      </c>
      <c r="O6028" s="34">
        <v>40981</v>
      </c>
      <c r="P6028" s="34">
        <v>42143</v>
      </c>
      <c r="Q6028" s="34" t="s">
        <v>24</v>
      </c>
    </row>
    <row r="6029" spans="1:17">
      <c r="A6029" s="34">
        <v>108433</v>
      </c>
      <c r="B6029" s="34" t="s">
        <v>17</v>
      </c>
      <c r="C6029" s="34" t="s">
        <v>18</v>
      </c>
      <c r="D6029" s="34" t="s">
        <v>19</v>
      </c>
      <c r="E6029" s="34"/>
      <c r="F6029" s="34"/>
      <c r="G6029" s="34"/>
      <c r="H6029" s="34" t="s">
        <v>19</v>
      </c>
      <c r="I6029" s="34"/>
      <c r="J6029" s="34" t="s">
        <v>20</v>
      </c>
      <c r="K6029" s="34">
        <v>28032</v>
      </c>
      <c r="L6029" s="34" t="s">
        <v>128</v>
      </c>
      <c r="M6029" s="34" t="s">
        <v>22</v>
      </c>
      <c r="N6029" s="34" t="s">
        <v>32</v>
      </c>
      <c r="O6029" s="34">
        <v>41753</v>
      </c>
      <c r="P6029" s="34">
        <v>42835</v>
      </c>
      <c r="Q6029" s="34" t="s">
        <v>24</v>
      </c>
    </row>
    <row r="6030" spans="1:17">
      <c r="A6030" s="34">
        <v>159167</v>
      </c>
      <c r="B6030" s="34" t="s">
        <v>17</v>
      </c>
      <c r="C6030" s="34" t="s">
        <v>18</v>
      </c>
      <c r="D6030" s="34" t="s">
        <v>19</v>
      </c>
      <c r="E6030" s="34"/>
      <c r="F6030" s="34"/>
      <c r="G6030" s="34"/>
      <c r="H6030" s="34" t="s">
        <v>19</v>
      </c>
      <c r="I6030" s="34"/>
      <c r="J6030" s="34" t="s">
        <v>20</v>
      </c>
      <c r="K6030" s="34">
        <v>38690</v>
      </c>
      <c r="L6030" s="34" t="s">
        <v>35</v>
      </c>
      <c r="M6030" s="34" t="s">
        <v>27</v>
      </c>
      <c r="N6030" s="34" t="s">
        <v>36</v>
      </c>
      <c r="O6030" s="34" t="s">
        <v>36</v>
      </c>
      <c r="P6030" s="34" t="s">
        <v>36</v>
      </c>
      <c r="Q6030" s="34" t="s">
        <v>36</v>
      </c>
    </row>
    <row r="6031" spans="1:17">
      <c r="A6031" s="34">
        <v>159679</v>
      </c>
      <c r="B6031" s="34" t="s">
        <v>17</v>
      </c>
      <c r="C6031" s="34" t="s">
        <v>18</v>
      </c>
      <c r="D6031" s="34" t="s">
        <v>19</v>
      </c>
      <c r="E6031" s="34"/>
      <c r="F6031" s="34"/>
      <c r="G6031" s="34"/>
      <c r="H6031" s="34" t="s">
        <v>19</v>
      </c>
      <c r="I6031" s="34"/>
      <c r="J6031" s="34" t="s">
        <v>30</v>
      </c>
      <c r="K6031" s="34">
        <v>39685</v>
      </c>
      <c r="L6031" s="34" t="s">
        <v>117</v>
      </c>
      <c r="M6031" s="34" t="s">
        <v>22</v>
      </c>
      <c r="N6031" s="34" t="s">
        <v>28</v>
      </c>
      <c r="O6031" s="34">
        <v>44961</v>
      </c>
      <c r="P6031" s="34">
        <v>45122</v>
      </c>
      <c r="Q6031" s="34" t="s">
        <v>24</v>
      </c>
    </row>
    <row r="6032" spans="1:17">
      <c r="A6032" s="34">
        <v>125902</v>
      </c>
      <c r="B6032" s="34" t="s">
        <v>17</v>
      </c>
      <c r="C6032" s="34" t="s">
        <v>18</v>
      </c>
      <c r="D6032" s="34" t="s">
        <v>19</v>
      </c>
      <c r="E6032" s="34"/>
      <c r="F6032" s="34"/>
      <c r="G6032" s="34"/>
      <c r="H6032" s="34" t="s">
        <v>19</v>
      </c>
      <c r="I6032" s="34"/>
      <c r="J6032" s="34" t="s">
        <v>20</v>
      </c>
      <c r="K6032" s="34">
        <v>18861</v>
      </c>
      <c r="L6032" s="34" t="s">
        <v>26</v>
      </c>
      <c r="M6032" s="34" t="s">
        <v>27</v>
      </c>
      <c r="N6032" s="34" t="s">
        <v>40</v>
      </c>
      <c r="O6032" s="34">
        <v>43083</v>
      </c>
      <c r="P6032" s="34">
        <v>43083</v>
      </c>
      <c r="Q6032" s="34" t="s">
        <v>36</v>
      </c>
    </row>
    <row r="6033" spans="1:17">
      <c r="A6033" s="34">
        <v>117254</v>
      </c>
      <c r="B6033" s="34" t="s">
        <v>17</v>
      </c>
      <c r="C6033" s="34" t="s">
        <v>18</v>
      </c>
      <c r="D6033" s="34" t="s">
        <v>19</v>
      </c>
      <c r="E6033" s="34"/>
      <c r="F6033" s="34"/>
      <c r="G6033" s="34"/>
      <c r="H6033" s="34" t="s">
        <v>19</v>
      </c>
      <c r="I6033" s="34"/>
      <c r="J6033" s="34" t="s">
        <v>20</v>
      </c>
      <c r="K6033" s="34">
        <v>29491</v>
      </c>
      <c r="L6033" s="34" t="s">
        <v>84</v>
      </c>
      <c r="M6033" s="34" t="s">
        <v>22</v>
      </c>
      <c r="N6033" s="34" t="s">
        <v>32</v>
      </c>
      <c r="O6033" s="34">
        <v>42478</v>
      </c>
      <c r="P6033" s="34">
        <v>44657</v>
      </c>
      <c r="Q6033" s="34" t="s">
        <v>24</v>
      </c>
    </row>
    <row r="6034" spans="1:17">
      <c r="A6034" s="34">
        <v>104604</v>
      </c>
      <c r="B6034" s="34" t="s">
        <v>17</v>
      </c>
      <c r="C6034" s="34" t="s">
        <v>18</v>
      </c>
      <c r="D6034" s="34" t="s">
        <v>19</v>
      </c>
      <c r="E6034" s="34"/>
      <c r="F6034" s="34"/>
      <c r="G6034" s="34"/>
      <c r="H6034" s="34" t="s">
        <v>19</v>
      </c>
      <c r="I6034" s="34"/>
      <c r="J6034" s="34" t="s">
        <v>30</v>
      </c>
      <c r="K6034" s="34">
        <v>35643</v>
      </c>
      <c r="L6034" s="34" t="s">
        <v>82</v>
      </c>
      <c r="M6034" s="34" t="s">
        <v>27</v>
      </c>
      <c r="N6034" s="34" t="s">
        <v>28</v>
      </c>
      <c r="O6034" s="34">
        <v>41515</v>
      </c>
      <c r="P6034" s="34">
        <v>42240</v>
      </c>
      <c r="Q6034" s="34" t="s">
        <v>41</v>
      </c>
    </row>
    <row r="6035" spans="1:17">
      <c r="A6035" s="34">
        <v>103041</v>
      </c>
      <c r="B6035" s="34" t="s">
        <v>17</v>
      </c>
      <c r="C6035" s="34" t="s">
        <v>18</v>
      </c>
      <c r="D6035" s="34" t="s">
        <v>19</v>
      </c>
      <c r="E6035" s="34"/>
      <c r="F6035" s="34"/>
      <c r="G6035" s="34"/>
      <c r="H6035" s="34" t="s">
        <v>19</v>
      </c>
      <c r="I6035" s="34"/>
      <c r="J6035" s="34" t="s">
        <v>30</v>
      </c>
      <c r="K6035" s="34">
        <v>35076</v>
      </c>
      <c r="L6035" s="34" t="s">
        <v>26</v>
      </c>
      <c r="M6035" s="34" t="s">
        <v>27</v>
      </c>
      <c r="N6035" s="34" t="s">
        <v>28</v>
      </c>
      <c r="O6035" s="34">
        <v>41373</v>
      </c>
      <c r="P6035" s="34">
        <v>42114</v>
      </c>
      <c r="Q6035" s="34" t="s">
        <v>36</v>
      </c>
    </row>
    <row r="6036" spans="1:17">
      <c r="A6036" s="34">
        <v>102614</v>
      </c>
      <c r="B6036" s="34" t="s">
        <v>17</v>
      </c>
      <c r="C6036" s="34" t="s">
        <v>18</v>
      </c>
      <c r="D6036" s="34" t="s">
        <v>19</v>
      </c>
      <c r="E6036" s="34"/>
      <c r="F6036" s="34"/>
      <c r="G6036" s="34"/>
      <c r="H6036" s="34" t="s">
        <v>19</v>
      </c>
      <c r="I6036" s="34"/>
      <c r="J6036" s="34" t="s">
        <v>20</v>
      </c>
      <c r="K6036" s="34">
        <v>19756</v>
      </c>
      <c r="L6036" s="34" t="s">
        <v>26</v>
      </c>
      <c r="M6036" s="34" t="s">
        <v>27</v>
      </c>
      <c r="N6036" s="34" t="s">
        <v>28</v>
      </c>
      <c r="O6036" s="34">
        <v>41334</v>
      </c>
      <c r="P6036" s="34">
        <v>42567</v>
      </c>
      <c r="Q6036" s="34" t="s">
        <v>24</v>
      </c>
    </row>
    <row r="6037" spans="1:17">
      <c r="A6037" s="34">
        <v>104216</v>
      </c>
      <c r="B6037" s="34" t="s">
        <v>17</v>
      </c>
      <c r="C6037" s="34" t="s">
        <v>18</v>
      </c>
      <c r="D6037" s="34" t="s">
        <v>19</v>
      </c>
      <c r="E6037" s="34"/>
      <c r="F6037" s="34"/>
      <c r="G6037" s="34"/>
      <c r="H6037" s="34" t="s">
        <v>19</v>
      </c>
      <c r="I6037" s="34"/>
      <c r="J6037" s="34" t="s">
        <v>20</v>
      </c>
      <c r="K6037" s="34">
        <v>35153</v>
      </c>
      <c r="L6037" s="34" t="s">
        <v>113</v>
      </c>
      <c r="M6037" s="34" t="s">
        <v>27</v>
      </c>
      <c r="N6037" s="34" t="s">
        <v>32</v>
      </c>
      <c r="O6037" s="34">
        <v>41433</v>
      </c>
      <c r="P6037" s="34">
        <v>42298</v>
      </c>
      <c r="Q6037" s="34" t="s">
        <v>24</v>
      </c>
    </row>
    <row r="6038" spans="1:17">
      <c r="A6038" s="34">
        <v>167310</v>
      </c>
      <c r="B6038" s="34" t="s">
        <v>17</v>
      </c>
      <c r="C6038" s="34" t="s">
        <v>25</v>
      </c>
      <c r="D6038" s="34" t="s">
        <v>19</v>
      </c>
      <c r="E6038" s="34"/>
      <c r="F6038" s="34"/>
      <c r="G6038" s="34"/>
      <c r="H6038" s="34" t="s">
        <v>19</v>
      </c>
      <c r="I6038" s="34"/>
      <c r="J6038" s="34" t="s">
        <v>20</v>
      </c>
      <c r="K6038" s="34">
        <v>21200</v>
      </c>
      <c r="L6038" s="34" t="s">
        <v>67</v>
      </c>
      <c r="M6038" s="34" t="s">
        <v>22</v>
      </c>
      <c r="N6038" s="34" t="s">
        <v>34</v>
      </c>
      <c r="O6038" s="34">
        <v>45401</v>
      </c>
      <c r="P6038" s="34"/>
      <c r="Q6038" s="34" t="s">
        <v>24</v>
      </c>
    </row>
    <row r="6039" spans="1:17">
      <c r="A6039" s="34">
        <v>162732</v>
      </c>
      <c r="B6039" s="34" t="s">
        <v>17</v>
      </c>
      <c r="C6039" s="34" t="s">
        <v>25</v>
      </c>
      <c r="D6039" s="34" t="s">
        <v>19</v>
      </c>
      <c r="E6039" s="34"/>
      <c r="F6039" s="34"/>
      <c r="G6039" s="34"/>
      <c r="H6039" s="34" t="s">
        <v>19</v>
      </c>
      <c r="I6039" s="34"/>
      <c r="J6039" s="34" t="s">
        <v>20</v>
      </c>
      <c r="K6039" s="34">
        <v>19100</v>
      </c>
      <c r="L6039" s="34" t="s">
        <v>67</v>
      </c>
      <c r="M6039" s="34" t="s">
        <v>22</v>
      </c>
      <c r="N6039" s="34" t="s">
        <v>34</v>
      </c>
      <c r="O6039" s="34" t="s">
        <v>36</v>
      </c>
      <c r="P6039" s="34" t="s">
        <v>36</v>
      </c>
      <c r="Q6039" s="34" t="s">
        <v>24</v>
      </c>
    </row>
    <row r="6040" spans="1:17">
      <c r="A6040" s="34">
        <v>163321</v>
      </c>
      <c r="B6040" s="34" t="s">
        <v>17</v>
      </c>
      <c r="C6040" s="34" t="s">
        <v>25</v>
      </c>
      <c r="D6040" s="34" t="s">
        <v>19</v>
      </c>
      <c r="E6040" s="34"/>
      <c r="F6040" s="34"/>
      <c r="G6040" s="34"/>
      <c r="H6040" s="34" t="s">
        <v>19</v>
      </c>
      <c r="I6040" s="34"/>
      <c r="J6040" s="34" t="s">
        <v>20</v>
      </c>
      <c r="K6040" s="34">
        <v>36819</v>
      </c>
      <c r="L6040" s="34" t="s">
        <v>82</v>
      </c>
      <c r="M6040" s="34" t="s">
        <v>27</v>
      </c>
      <c r="N6040" s="34" t="s">
        <v>34</v>
      </c>
      <c r="O6040" s="34">
        <v>45226</v>
      </c>
      <c r="P6040" s="34"/>
      <c r="Q6040" s="34" t="s">
        <v>24</v>
      </c>
    </row>
    <row r="6041" spans="1:17">
      <c r="A6041" s="34">
        <v>156474</v>
      </c>
      <c r="B6041" s="34" t="s">
        <v>17</v>
      </c>
      <c r="C6041" s="34" t="s">
        <v>18</v>
      </c>
      <c r="D6041" s="34" t="s">
        <v>19</v>
      </c>
      <c r="E6041" s="34"/>
      <c r="F6041" s="34"/>
      <c r="G6041" s="34"/>
      <c r="H6041" s="34" t="s">
        <v>19</v>
      </c>
      <c r="I6041" s="34"/>
      <c r="J6041" s="34" t="s">
        <v>30</v>
      </c>
      <c r="K6041" s="34">
        <v>24359</v>
      </c>
      <c r="L6041" s="34" t="s">
        <v>35</v>
      </c>
      <c r="M6041" s="34" t="s">
        <v>27</v>
      </c>
      <c r="N6041" s="34" t="s">
        <v>34</v>
      </c>
      <c r="O6041" s="34" t="s">
        <v>36</v>
      </c>
      <c r="P6041" s="34" t="s">
        <v>36</v>
      </c>
      <c r="Q6041" s="34" t="s">
        <v>36</v>
      </c>
    </row>
    <row r="6042" spans="1:17">
      <c r="A6042" s="34">
        <v>122553</v>
      </c>
      <c r="B6042" s="34" t="s">
        <v>17</v>
      </c>
      <c r="C6042" s="34" t="s">
        <v>25</v>
      </c>
      <c r="D6042" s="34" t="s">
        <v>19</v>
      </c>
      <c r="E6042" s="34"/>
      <c r="F6042" s="34"/>
      <c r="G6042" s="34"/>
      <c r="H6042" s="34" t="s">
        <v>19</v>
      </c>
      <c r="I6042" s="34"/>
      <c r="J6042" s="34" t="s">
        <v>20</v>
      </c>
      <c r="K6042" s="34">
        <v>20137</v>
      </c>
      <c r="L6042" s="34" t="s">
        <v>121</v>
      </c>
      <c r="M6042" s="34" t="s">
        <v>22</v>
      </c>
      <c r="N6042" s="34" t="s">
        <v>34</v>
      </c>
      <c r="O6042" s="34">
        <v>41897</v>
      </c>
      <c r="P6042" s="34"/>
      <c r="Q6042" s="34" t="s">
        <v>24</v>
      </c>
    </row>
    <row r="6043" spans="1:17">
      <c r="A6043" s="34">
        <v>105711</v>
      </c>
      <c r="B6043" s="34" t="s">
        <v>17</v>
      </c>
      <c r="C6043" s="34" t="s">
        <v>18</v>
      </c>
      <c r="D6043" s="34" t="s">
        <v>19</v>
      </c>
      <c r="E6043" s="34"/>
      <c r="F6043" s="34"/>
      <c r="G6043" s="34"/>
      <c r="H6043" s="34" t="s">
        <v>19</v>
      </c>
      <c r="I6043" s="34"/>
      <c r="J6043" s="34" t="s">
        <v>20</v>
      </c>
      <c r="K6043" s="34">
        <v>26174</v>
      </c>
      <c r="L6043" s="34" t="s">
        <v>37</v>
      </c>
      <c r="M6043" s="34" t="s">
        <v>27</v>
      </c>
      <c r="N6043" s="34" t="s">
        <v>34</v>
      </c>
      <c r="O6043" s="34">
        <v>41565</v>
      </c>
      <c r="P6043" s="34">
        <v>41656</v>
      </c>
      <c r="Q6043" s="34" t="s">
        <v>36</v>
      </c>
    </row>
    <row r="6044" spans="1:17">
      <c r="A6044" s="34">
        <v>125816</v>
      </c>
      <c r="B6044" s="34" t="s">
        <v>17</v>
      </c>
      <c r="C6044" s="34" t="s">
        <v>25</v>
      </c>
      <c r="D6044" s="34" t="s">
        <v>19</v>
      </c>
      <c r="E6044" s="34"/>
      <c r="F6044" s="34"/>
      <c r="G6044" s="34"/>
      <c r="H6044" s="34" t="s">
        <v>19</v>
      </c>
      <c r="I6044" s="34"/>
      <c r="J6044" s="34" t="s">
        <v>20</v>
      </c>
      <c r="K6044" s="34">
        <v>31374</v>
      </c>
      <c r="L6044" s="34" t="s">
        <v>26</v>
      </c>
      <c r="M6044" s="34" t="s">
        <v>27</v>
      </c>
      <c r="N6044" s="34" t="s">
        <v>28</v>
      </c>
      <c r="O6044" s="34">
        <v>44126</v>
      </c>
      <c r="P6044" s="34"/>
      <c r="Q6044" s="34" t="s">
        <v>24</v>
      </c>
    </row>
    <row r="6045" spans="1:17">
      <c r="A6045" s="34">
        <v>104853</v>
      </c>
      <c r="B6045" s="34" t="s">
        <v>17</v>
      </c>
      <c r="C6045" s="34" t="s">
        <v>18</v>
      </c>
      <c r="D6045" s="34" t="s">
        <v>19</v>
      </c>
      <c r="E6045" s="34"/>
      <c r="F6045" s="34"/>
      <c r="G6045" s="34"/>
      <c r="H6045" s="34" t="s">
        <v>19</v>
      </c>
      <c r="I6045" s="34"/>
      <c r="J6045" s="34" t="s">
        <v>30</v>
      </c>
      <c r="K6045" s="34">
        <v>33953</v>
      </c>
      <c r="L6045" s="34" t="s">
        <v>37</v>
      </c>
      <c r="M6045" s="34" t="s">
        <v>27</v>
      </c>
      <c r="N6045" s="34" t="s">
        <v>28</v>
      </c>
      <c r="O6045" s="34">
        <v>41540</v>
      </c>
      <c r="P6045" s="34">
        <v>41540</v>
      </c>
      <c r="Q6045" s="34" t="s">
        <v>36</v>
      </c>
    </row>
    <row r="6046" spans="1:17">
      <c r="A6046" s="34">
        <v>94458</v>
      </c>
      <c r="B6046" s="34" t="s">
        <v>17</v>
      </c>
      <c r="C6046" s="34" t="s">
        <v>18</v>
      </c>
      <c r="D6046" s="34" t="s">
        <v>19</v>
      </c>
      <c r="E6046" s="34"/>
      <c r="F6046" s="34"/>
      <c r="G6046" s="34"/>
      <c r="H6046" s="34" t="s">
        <v>19</v>
      </c>
      <c r="I6046" s="34"/>
      <c r="J6046" s="34" t="s">
        <v>30</v>
      </c>
      <c r="K6046" s="34">
        <v>33474</v>
      </c>
      <c r="L6046" s="34" t="s">
        <v>26</v>
      </c>
      <c r="M6046" s="34" t="s">
        <v>27</v>
      </c>
      <c r="N6046" s="34" t="s">
        <v>28</v>
      </c>
      <c r="O6046" s="34">
        <v>41698</v>
      </c>
      <c r="P6046" s="34">
        <v>42866</v>
      </c>
      <c r="Q6046" s="34" t="s">
        <v>55</v>
      </c>
    </row>
    <row r="6047" spans="1:17">
      <c r="A6047" s="34">
        <v>93534</v>
      </c>
      <c r="B6047" s="34" t="s">
        <v>17</v>
      </c>
      <c r="C6047" s="34" t="s">
        <v>18</v>
      </c>
      <c r="D6047" s="34" t="s">
        <v>19</v>
      </c>
      <c r="E6047" s="34"/>
      <c r="F6047" s="34"/>
      <c r="G6047" s="34"/>
      <c r="H6047" s="34" t="s">
        <v>19</v>
      </c>
      <c r="I6047" s="34"/>
      <c r="J6047" s="34" t="s">
        <v>30</v>
      </c>
      <c r="K6047" s="34">
        <v>22845</v>
      </c>
      <c r="L6047" s="34" t="s">
        <v>54</v>
      </c>
      <c r="M6047" s="34" t="s">
        <v>27</v>
      </c>
      <c r="N6047" s="34" t="s">
        <v>23</v>
      </c>
      <c r="O6047" s="34">
        <v>41040</v>
      </c>
      <c r="P6047" s="34">
        <v>41934</v>
      </c>
      <c r="Q6047" s="34" t="s">
        <v>36</v>
      </c>
    </row>
    <row r="6048" spans="1:17">
      <c r="A6048" s="34">
        <v>80959</v>
      </c>
      <c r="B6048" s="34" t="s">
        <v>17</v>
      </c>
      <c r="C6048" s="34" t="s">
        <v>18</v>
      </c>
      <c r="D6048" s="34" t="s">
        <v>19</v>
      </c>
      <c r="E6048" s="34"/>
      <c r="F6048" s="34"/>
      <c r="G6048" s="34"/>
      <c r="H6048" s="34" t="s">
        <v>19</v>
      </c>
      <c r="I6048" s="34"/>
      <c r="J6048" s="34" t="s">
        <v>20</v>
      </c>
      <c r="K6048" s="34">
        <v>22614</v>
      </c>
      <c r="L6048" s="34" t="s">
        <v>54</v>
      </c>
      <c r="M6048" s="34" t="s">
        <v>27</v>
      </c>
      <c r="N6048" s="34" t="s">
        <v>32</v>
      </c>
      <c r="O6048" s="34">
        <v>40360</v>
      </c>
      <c r="P6048" s="34">
        <v>41274</v>
      </c>
      <c r="Q6048" s="34" t="s">
        <v>36</v>
      </c>
    </row>
    <row r="6049" spans="1:17">
      <c r="A6049" s="34">
        <v>167230</v>
      </c>
      <c r="B6049" s="34" t="s">
        <v>17</v>
      </c>
      <c r="C6049" s="34" t="s">
        <v>25</v>
      </c>
      <c r="D6049" s="34" t="s">
        <v>19</v>
      </c>
      <c r="E6049" s="34"/>
      <c r="F6049" s="34"/>
      <c r="G6049" s="34"/>
      <c r="H6049" s="34" t="s">
        <v>19</v>
      </c>
      <c r="I6049" s="34"/>
      <c r="J6049" s="34" t="s">
        <v>30</v>
      </c>
      <c r="K6049" s="34">
        <v>39715</v>
      </c>
      <c r="L6049" s="34" t="s">
        <v>79</v>
      </c>
      <c r="M6049" s="34" t="s">
        <v>22</v>
      </c>
      <c r="N6049" s="34" t="s">
        <v>28</v>
      </c>
      <c r="O6049" s="34">
        <v>45402</v>
      </c>
      <c r="P6049" s="34"/>
      <c r="Q6049" s="34" t="s">
        <v>24</v>
      </c>
    </row>
    <row r="6050" spans="1:17">
      <c r="A6050" s="34">
        <v>140352</v>
      </c>
      <c r="B6050" s="34" t="s">
        <v>17</v>
      </c>
      <c r="C6050" s="34" t="s">
        <v>25</v>
      </c>
      <c r="D6050" s="34" t="s">
        <v>19</v>
      </c>
      <c r="E6050" s="34"/>
      <c r="F6050" s="34"/>
      <c r="G6050" s="34"/>
      <c r="H6050" s="34" t="s">
        <v>19</v>
      </c>
      <c r="I6050" s="34"/>
      <c r="J6050" s="34" t="s">
        <v>20</v>
      </c>
      <c r="K6050" s="34">
        <v>28985</v>
      </c>
      <c r="L6050" s="34" t="s">
        <v>82</v>
      </c>
      <c r="M6050" s="34" t="s">
        <v>27</v>
      </c>
      <c r="N6050" s="34" t="s">
        <v>34</v>
      </c>
      <c r="O6050" s="34">
        <v>43784</v>
      </c>
      <c r="P6050" s="34"/>
      <c r="Q6050" s="34" t="s">
        <v>38</v>
      </c>
    </row>
    <row r="6051" spans="1:17">
      <c r="A6051" s="34">
        <v>117660</v>
      </c>
      <c r="B6051" s="34" t="s">
        <v>17</v>
      </c>
      <c r="C6051" s="34" t="s">
        <v>18</v>
      </c>
      <c r="D6051" s="34" t="s">
        <v>19</v>
      </c>
      <c r="E6051" s="34"/>
      <c r="F6051" s="34"/>
      <c r="G6051" s="34"/>
      <c r="H6051" s="34" t="s">
        <v>19</v>
      </c>
      <c r="I6051" s="34"/>
      <c r="J6051" s="34" t="s">
        <v>20</v>
      </c>
      <c r="K6051" s="34">
        <v>36397</v>
      </c>
      <c r="L6051" s="34" t="s">
        <v>54</v>
      </c>
      <c r="M6051" s="34" t="s">
        <v>27</v>
      </c>
      <c r="N6051" s="34" t="s">
        <v>34</v>
      </c>
      <c r="O6051" s="34">
        <v>42755</v>
      </c>
      <c r="P6051" s="34">
        <v>42859</v>
      </c>
      <c r="Q6051" s="34" t="s">
        <v>41</v>
      </c>
    </row>
    <row r="6052" spans="1:17">
      <c r="A6052" s="34">
        <v>162366</v>
      </c>
      <c r="B6052" s="34" t="s">
        <v>17</v>
      </c>
      <c r="C6052" s="34" t="s">
        <v>18</v>
      </c>
      <c r="D6052" s="34" t="s">
        <v>19</v>
      </c>
      <c r="E6052" s="34"/>
      <c r="F6052" s="34"/>
      <c r="G6052" s="34"/>
      <c r="H6052" s="34" t="s">
        <v>19</v>
      </c>
      <c r="I6052" s="34"/>
      <c r="J6052" s="34" t="s">
        <v>20</v>
      </c>
      <c r="K6052" s="34">
        <v>39196</v>
      </c>
      <c r="L6052" s="34" t="s">
        <v>26</v>
      </c>
      <c r="M6052" s="34" t="s">
        <v>27</v>
      </c>
      <c r="N6052" s="34" t="s">
        <v>34</v>
      </c>
      <c r="O6052" s="34" t="s">
        <v>36</v>
      </c>
      <c r="P6052" s="34" t="s">
        <v>36</v>
      </c>
      <c r="Q6052" s="34" t="s">
        <v>579</v>
      </c>
    </row>
    <row r="6053" spans="1:17">
      <c r="A6053" s="34">
        <v>82776</v>
      </c>
      <c r="B6053" s="34" t="s">
        <v>17</v>
      </c>
      <c r="C6053" s="34" t="s">
        <v>18</v>
      </c>
      <c r="D6053" s="34" t="s">
        <v>19</v>
      </c>
      <c r="E6053" s="34"/>
      <c r="F6053" s="34"/>
      <c r="G6053" s="34"/>
      <c r="H6053" s="34" t="s">
        <v>19</v>
      </c>
      <c r="I6053" s="34"/>
      <c r="J6053" s="34" t="s">
        <v>20</v>
      </c>
      <c r="K6053" s="34">
        <v>34053</v>
      </c>
      <c r="L6053" s="34" t="s">
        <v>111</v>
      </c>
      <c r="M6053" s="34" t="s">
        <v>57</v>
      </c>
      <c r="N6053" s="34" t="s">
        <v>34</v>
      </c>
      <c r="O6053" s="34">
        <v>40756</v>
      </c>
      <c r="P6053" s="34">
        <v>42125</v>
      </c>
      <c r="Q6053" s="34" t="s">
        <v>24</v>
      </c>
    </row>
    <row r="6054" spans="1:17">
      <c r="A6054" s="34">
        <v>155135</v>
      </c>
      <c r="B6054" s="34" t="s">
        <v>17</v>
      </c>
      <c r="C6054" s="34" t="s">
        <v>18</v>
      </c>
      <c r="D6054" s="34" t="s">
        <v>19</v>
      </c>
      <c r="E6054" s="34"/>
      <c r="F6054" s="34"/>
      <c r="G6054" s="34"/>
      <c r="H6054" s="34" t="s">
        <v>19</v>
      </c>
      <c r="I6054" s="34"/>
      <c r="J6054" s="34" t="s">
        <v>20</v>
      </c>
      <c r="K6054" s="34">
        <v>38219</v>
      </c>
      <c r="L6054" s="34" t="s">
        <v>65</v>
      </c>
      <c r="M6054" s="34" t="s">
        <v>27</v>
      </c>
      <c r="N6054" s="34" t="s">
        <v>32</v>
      </c>
      <c r="O6054" s="34">
        <v>44707</v>
      </c>
      <c r="P6054" s="34">
        <v>44819</v>
      </c>
      <c r="Q6054" s="34" t="s">
        <v>41</v>
      </c>
    </row>
    <row r="6055" spans="1:17">
      <c r="A6055" s="34">
        <v>133952</v>
      </c>
      <c r="B6055" s="34" t="s">
        <v>17</v>
      </c>
      <c r="C6055" s="34" t="s">
        <v>18</v>
      </c>
      <c r="D6055" s="34" t="s">
        <v>19</v>
      </c>
      <c r="E6055" s="34"/>
      <c r="F6055" s="34"/>
      <c r="G6055" s="34"/>
      <c r="H6055" s="34" t="s">
        <v>19</v>
      </c>
      <c r="I6055" s="34"/>
      <c r="J6055" s="34" t="s">
        <v>30</v>
      </c>
      <c r="K6055" s="34">
        <v>22334</v>
      </c>
      <c r="L6055" s="34" t="s">
        <v>37</v>
      </c>
      <c r="M6055" s="34" t="s">
        <v>27</v>
      </c>
      <c r="N6055" s="34" t="s">
        <v>34</v>
      </c>
      <c r="O6055" s="34">
        <v>43607</v>
      </c>
      <c r="P6055" s="34">
        <v>44439</v>
      </c>
      <c r="Q6055" s="34" t="s">
        <v>24</v>
      </c>
    </row>
    <row r="6056" spans="1:17">
      <c r="A6056" s="34">
        <v>161975</v>
      </c>
      <c r="B6056" s="34" t="s">
        <v>17</v>
      </c>
      <c r="C6056" s="34" t="s">
        <v>25</v>
      </c>
      <c r="D6056" s="34" t="s">
        <v>19</v>
      </c>
      <c r="E6056" s="34"/>
      <c r="F6056" s="34"/>
      <c r="G6056" s="34"/>
      <c r="H6056" s="34" t="s">
        <v>19</v>
      </c>
      <c r="I6056" s="34"/>
      <c r="J6056" s="34" t="s">
        <v>30</v>
      </c>
      <c r="K6056" s="34">
        <v>18146</v>
      </c>
      <c r="L6056" s="34" t="s">
        <v>434</v>
      </c>
      <c r="M6056" s="34" t="s">
        <v>52</v>
      </c>
      <c r="N6056" s="34" t="s">
        <v>34</v>
      </c>
      <c r="O6056" s="34">
        <v>43117</v>
      </c>
      <c r="P6056" s="34"/>
      <c r="Q6056" s="34" t="s">
        <v>24</v>
      </c>
    </row>
    <row r="6057" spans="1:17">
      <c r="A6057" s="34">
        <v>79224</v>
      </c>
      <c r="B6057" s="34" t="s">
        <v>17</v>
      </c>
      <c r="C6057" s="34" t="s">
        <v>18</v>
      </c>
      <c r="D6057" s="34" t="s">
        <v>19</v>
      </c>
      <c r="E6057" s="34"/>
      <c r="F6057" s="34"/>
      <c r="G6057" s="34"/>
      <c r="H6057" s="34" t="s">
        <v>19</v>
      </c>
      <c r="I6057" s="34"/>
      <c r="J6057" s="34" t="s">
        <v>30</v>
      </c>
      <c r="K6057" s="34"/>
      <c r="L6057" s="34" t="s">
        <v>48</v>
      </c>
      <c r="M6057" s="34" t="s">
        <v>27</v>
      </c>
      <c r="N6057" s="34" t="s">
        <v>34</v>
      </c>
      <c r="O6057" s="34">
        <v>1</v>
      </c>
      <c r="P6057" s="34">
        <v>1</v>
      </c>
      <c r="Q6057" s="34" t="s">
        <v>36</v>
      </c>
    </row>
    <row r="6058" spans="1:17">
      <c r="A6058" s="34">
        <v>94659</v>
      </c>
      <c r="B6058" s="34" t="s">
        <v>17</v>
      </c>
      <c r="C6058" s="34" t="s">
        <v>18</v>
      </c>
      <c r="D6058" s="34" t="s">
        <v>19</v>
      </c>
      <c r="E6058" s="34"/>
      <c r="F6058" s="34"/>
      <c r="G6058" s="34"/>
      <c r="H6058" s="34" t="s">
        <v>19</v>
      </c>
      <c r="I6058" s="34"/>
      <c r="J6058" s="34" t="s">
        <v>30</v>
      </c>
      <c r="K6058" s="34">
        <v>24220</v>
      </c>
      <c r="L6058" s="34" t="s">
        <v>74</v>
      </c>
      <c r="M6058" s="34" t="s">
        <v>22</v>
      </c>
      <c r="N6058" s="34" t="s">
        <v>34</v>
      </c>
      <c r="O6058" s="34">
        <v>41031</v>
      </c>
      <c r="P6058" s="34">
        <v>42844</v>
      </c>
      <c r="Q6058" s="34" t="s">
        <v>24</v>
      </c>
    </row>
    <row r="6059" spans="1:17">
      <c r="A6059" s="34">
        <v>106226</v>
      </c>
      <c r="B6059" s="34" t="s">
        <v>17</v>
      </c>
      <c r="C6059" s="34" t="s">
        <v>18</v>
      </c>
      <c r="D6059" s="34" t="s">
        <v>19</v>
      </c>
      <c r="E6059" s="34"/>
      <c r="F6059" s="34"/>
      <c r="G6059" s="34"/>
      <c r="H6059" s="34" t="s">
        <v>19</v>
      </c>
      <c r="I6059" s="34"/>
      <c r="J6059" s="34" t="s">
        <v>20</v>
      </c>
      <c r="K6059" s="34">
        <v>12679</v>
      </c>
      <c r="L6059" s="34" t="s">
        <v>74</v>
      </c>
      <c r="M6059" s="34" t="s">
        <v>22</v>
      </c>
      <c r="N6059" s="34" t="s">
        <v>32</v>
      </c>
      <c r="O6059" s="34">
        <v>41598</v>
      </c>
      <c r="P6059" s="34">
        <v>41913</v>
      </c>
      <c r="Q6059" s="34" t="s">
        <v>36</v>
      </c>
    </row>
    <row r="6060" spans="1:17">
      <c r="A6060" s="34">
        <v>41700</v>
      </c>
      <c r="B6060" s="34" t="s">
        <v>17</v>
      </c>
      <c r="C6060" s="34" t="s">
        <v>18</v>
      </c>
      <c r="D6060" s="34" t="s">
        <v>19</v>
      </c>
      <c r="E6060" s="34"/>
      <c r="F6060" s="34"/>
      <c r="G6060" s="34"/>
      <c r="H6060" s="34" t="s">
        <v>19</v>
      </c>
      <c r="I6060" s="34"/>
      <c r="J6060" s="34" t="s">
        <v>30</v>
      </c>
      <c r="K6060" s="34">
        <v>27228</v>
      </c>
      <c r="L6060" s="34" t="s">
        <v>87</v>
      </c>
      <c r="M6060" s="34" t="s">
        <v>57</v>
      </c>
      <c r="N6060" s="34" t="s">
        <v>32</v>
      </c>
      <c r="O6060" s="34">
        <v>38687</v>
      </c>
      <c r="P6060" s="34">
        <v>44775</v>
      </c>
      <c r="Q6060" s="34" t="s">
        <v>38</v>
      </c>
    </row>
    <row r="6061" spans="1:17">
      <c r="A6061" s="34">
        <v>114475</v>
      </c>
      <c r="B6061" s="34" t="s">
        <v>17</v>
      </c>
      <c r="C6061" s="34" t="s">
        <v>18</v>
      </c>
      <c r="D6061" s="34" t="s">
        <v>19</v>
      </c>
      <c r="E6061" s="34"/>
      <c r="F6061" s="34"/>
      <c r="G6061" s="34"/>
      <c r="H6061" s="34" t="s">
        <v>19</v>
      </c>
      <c r="I6061" s="34"/>
      <c r="J6061" s="34" t="s">
        <v>30</v>
      </c>
      <c r="K6061" s="34">
        <v>28805</v>
      </c>
      <c r="L6061" s="34" t="s">
        <v>42</v>
      </c>
      <c r="M6061" s="34" t="s">
        <v>22</v>
      </c>
      <c r="N6061" s="34" t="s">
        <v>43</v>
      </c>
      <c r="O6061" s="34">
        <v>42263</v>
      </c>
      <c r="P6061" s="34">
        <v>42662</v>
      </c>
      <c r="Q6061" s="34" t="s">
        <v>77</v>
      </c>
    </row>
    <row r="6062" spans="1:17">
      <c r="A6062" s="34">
        <v>121179</v>
      </c>
      <c r="B6062" s="34" t="s">
        <v>17</v>
      </c>
      <c r="C6062" s="34" t="s">
        <v>25</v>
      </c>
      <c r="D6062" s="34" t="s">
        <v>19</v>
      </c>
      <c r="E6062" s="34"/>
      <c r="F6062" s="34"/>
      <c r="G6062" s="34"/>
      <c r="H6062" s="34" t="s">
        <v>19</v>
      </c>
      <c r="I6062" s="34"/>
      <c r="J6062" s="34" t="s">
        <v>30</v>
      </c>
      <c r="K6062" s="34">
        <v>18617</v>
      </c>
      <c r="L6062" s="34" t="s">
        <v>54</v>
      </c>
      <c r="M6062" s="34" t="s">
        <v>27</v>
      </c>
      <c r="N6062" s="34" t="s">
        <v>34</v>
      </c>
      <c r="O6062" s="34">
        <v>42786</v>
      </c>
      <c r="P6062" s="34"/>
      <c r="Q6062" s="34" t="s">
        <v>24</v>
      </c>
    </row>
    <row r="6063" spans="1:17">
      <c r="A6063" s="34">
        <v>41702</v>
      </c>
      <c r="B6063" s="34" t="s">
        <v>17</v>
      </c>
      <c r="C6063" s="34" t="s">
        <v>18</v>
      </c>
      <c r="D6063" s="34" t="s">
        <v>19</v>
      </c>
      <c r="E6063" s="34"/>
      <c r="F6063" s="34"/>
      <c r="G6063" s="34"/>
      <c r="H6063" s="34" t="s">
        <v>19</v>
      </c>
      <c r="I6063" s="34"/>
      <c r="J6063" s="34" t="s">
        <v>30</v>
      </c>
      <c r="K6063" s="34">
        <v>22501</v>
      </c>
      <c r="L6063" s="34" t="s">
        <v>54</v>
      </c>
      <c r="M6063" s="34" t="s">
        <v>27</v>
      </c>
      <c r="N6063" s="34" t="s">
        <v>34</v>
      </c>
      <c r="O6063" s="34">
        <v>36861</v>
      </c>
      <c r="P6063" s="34">
        <v>42835</v>
      </c>
      <c r="Q6063" s="34" t="s">
        <v>38</v>
      </c>
    </row>
    <row r="6064" spans="1:17">
      <c r="A6064" s="34">
        <v>129137</v>
      </c>
      <c r="B6064" s="34" t="s">
        <v>17</v>
      </c>
      <c r="C6064" s="34" t="s">
        <v>18</v>
      </c>
      <c r="D6064" s="34" t="s">
        <v>19</v>
      </c>
      <c r="E6064" s="34"/>
      <c r="F6064" s="34"/>
      <c r="G6064" s="34"/>
      <c r="H6064" s="34" t="s">
        <v>19</v>
      </c>
      <c r="I6064" s="34"/>
      <c r="J6064" s="34" t="s">
        <v>20</v>
      </c>
      <c r="K6064" s="34">
        <v>37464</v>
      </c>
      <c r="L6064" s="34" t="s">
        <v>26</v>
      </c>
      <c r="M6064" s="34" t="s">
        <v>27</v>
      </c>
      <c r="N6064" s="34" t="s">
        <v>28</v>
      </c>
      <c r="O6064" s="34">
        <v>43283</v>
      </c>
      <c r="P6064" s="34">
        <v>43425</v>
      </c>
      <c r="Q6064" s="34" t="s">
        <v>36</v>
      </c>
    </row>
    <row r="6065" spans="1:17">
      <c r="A6065" s="34">
        <v>94935</v>
      </c>
      <c r="B6065" s="34" t="s">
        <v>17</v>
      </c>
      <c r="C6065" s="34" t="s">
        <v>18</v>
      </c>
      <c r="D6065" s="34" t="s">
        <v>19</v>
      </c>
      <c r="E6065" s="34"/>
      <c r="F6065" s="34"/>
      <c r="G6065" s="34"/>
      <c r="H6065" s="34" t="s">
        <v>19</v>
      </c>
      <c r="I6065" s="34"/>
      <c r="J6065" s="34" t="s">
        <v>20</v>
      </c>
      <c r="K6065" s="34"/>
      <c r="L6065" s="34" t="s">
        <v>54</v>
      </c>
      <c r="M6065" s="34" t="s">
        <v>27</v>
      </c>
      <c r="N6065" s="34" t="s">
        <v>28</v>
      </c>
      <c r="O6065" s="34">
        <v>41149</v>
      </c>
      <c r="P6065" s="34">
        <v>41149</v>
      </c>
      <c r="Q6065" s="34" t="s">
        <v>36</v>
      </c>
    </row>
    <row r="6066" spans="1:17">
      <c r="A6066" s="34">
        <v>152765</v>
      </c>
      <c r="B6066" s="34" t="s">
        <v>17</v>
      </c>
      <c r="C6066" s="34" t="s">
        <v>18</v>
      </c>
      <c r="D6066" s="34" t="s">
        <v>19</v>
      </c>
      <c r="E6066" s="34"/>
      <c r="F6066" s="34"/>
      <c r="G6066" s="34"/>
      <c r="H6066" s="34" t="s">
        <v>19</v>
      </c>
      <c r="I6066" s="34"/>
      <c r="J6066" s="34" t="s">
        <v>20</v>
      </c>
      <c r="K6066" s="34">
        <v>38322</v>
      </c>
      <c r="L6066" s="34" t="s">
        <v>96</v>
      </c>
      <c r="M6066" s="34" t="s">
        <v>22</v>
      </c>
      <c r="N6066" s="34" t="s">
        <v>40</v>
      </c>
      <c r="O6066" s="34">
        <v>44613</v>
      </c>
      <c r="P6066" s="34">
        <v>44676</v>
      </c>
      <c r="Q6066" s="34" t="s">
        <v>24</v>
      </c>
    </row>
    <row r="6067" spans="1:17">
      <c r="A6067" s="34">
        <v>127400</v>
      </c>
      <c r="B6067" s="34" t="s">
        <v>17</v>
      </c>
      <c r="C6067" s="34" t="s">
        <v>18</v>
      </c>
      <c r="D6067" s="34" t="s">
        <v>19</v>
      </c>
      <c r="E6067" s="34"/>
      <c r="F6067" s="34"/>
      <c r="G6067" s="34"/>
      <c r="H6067" s="34" t="s">
        <v>19</v>
      </c>
      <c r="I6067" s="34"/>
      <c r="J6067" s="34" t="s">
        <v>20</v>
      </c>
      <c r="K6067" s="34">
        <v>27978</v>
      </c>
      <c r="L6067" s="34" t="s">
        <v>73</v>
      </c>
      <c r="M6067" s="34" t="s">
        <v>22</v>
      </c>
      <c r="N6067" s="34" t="s">
        <v>28</v>
      </c>
      <c r="O6067" s="34" t="s">
        <v>36</v>
      </c>
      <c r="P6067" s="34" t="s">
        <v>36</v>
      </c>
      <c r="Q6067" s="34" t="s">
        <v>36</v>
      </c>
    </row>
    <row r="6068" spans="1:17">
      <c r="A6068" s="34">
        <v>128174</v>
      </c>
      <c r="B6068" s="34" t="s">
        <v>17</v>
      </c>
      <c r="C6068" s="34" t="s">
        <v>18</v>
      </c>
      <c r="D6068" s="34" t="s">
        <v>19</v>
      </c>
      <c r="E6068" s="34"/>
      <c r="F6068" s="34"/>
      <c r="G6068" s="34"/>
      <c r="H6068" s="34" t="s">
        <v>19</v>
      </c>
      <c r="I6068" s="34"/>
      <c r="J6068" s="34" t="s">
        <v>30</v>
      </c>
      <c r="K6068" s="34">
        <v>25840</v>
      </c>
      <c r="L6068" s="34" t="s">
        <v>26</v>
      </c>
      <c r="M6068" s="34" t="s">
        <v>27</v>
      </c>
      <c r="N6068" s="34" t="s">
        <v>28</v>
      </c>
      <c r="O6068" s="34" t="s">
        <v>36</v>
      </c>
      <c r="P6068" s="34" t="s">
        <v>36</v>
      </c>
      <c r="Q6068" s="34" t="s">
        <v>36</v>
      </c>
    </row>
    <row r="6069" spans="1:17">
      <c r="A6069" s="34">
        <v>59179</v>
      </c>
      <c r="B6069" s="34" t="s">
        <v>17</v>
      </c>
      <c r="C6069" s="34" t="s">
        <v>25</v>
      </c>
      <c r="D6069" s="34" t="s">
        <v>19</v>
      </c>
      <c r="E6069" s="34"/>
      <c r="F6069" s="34"/>
      <c r="G6069" s="34"/>
      <c r="H6069" s="34" t="s">
        <v>19</v>
      </c>
      <c r="I6069" s="34"/>
      <c r="J6069" s="34" t="s">
        <v>20</v>
      </c>
      <c r="K6069" s="34">
        <v>20151</v>
      </c>
      <c r="L6069" s="34" t="s">
        <v>37</v>
      </c>
      <c r="M6069" s="34" t="s">
        <v>27</v>
      </c>
      <c r="N6069" s="34" t="s">
        <v>28</v>
      </c>
      <c r="O6069" s="34" t="s">
        <v>36</v>
      </c>
      <c r="P6069" s="34" t="s">
        <v>36</v>
      </c>
      <c r="Q6069" s="34" t="s">
        <v>38</v>
      </c>
    </row>
    <row r="6070" spans="1:17">
      <c r="A6070" s="34">
        <v>77833</v>
      </c>
      <c r="B6070" s="34" t="s">
        <v>17</v>
      </c>
      <c r="C6070" s="34" t="s">
        <v>18</v>
      </c>
      <c r="D6070" s="34" t="s">
        <v>19</v>
      </c>
      <c r="E6070" s="34"/>
      <c r="F6070" s="34"/>
      <c r="G6070" s="34"/>
      <c r="H6070" s="34" t="s">
        <v>19</v>
      </c>
      <c r="I6070" s="34"/>
      <c r="J6070" s="34" t="s">
        <v>30</v>
      </c>
      <c r="K6070" s="34">
        <v>18901</v>
      </c>
      <c r="L6070" s="34" t="s">
        <v>59</v>
      </c>
      <c r="M6070" s="34" t="s">
        <v>27</v>
      </c>
      <c r="N6070" s="34" t="s">
        <v>34</v>
      </c>
      <c r="O6070" s="34">
        <v>40550</v>
      </c>
      <c r="P6070" s="34">
        <v>41913</v>
      </c>
      <c r="Q6070" s="34" t="s">
        <v>36</v>
      </c>
    </row>
    <row r="6071" spans="1:17">
      <c r="A6071" s="34">
        <v>125793</v>
      </c>
      <c r="B6071" s="34" t="s">
        <v>17</v>
      </c>
      <c r="C6071" s="34" t="s">
        <v>18</v>
      </c>
      <c r="D6071" s="34" t="s">
        <v>19</v>
      </c>
      <c r="E6071" s="34"/>
      <c r="F6071" s="34"/>
      <c r="G6071" s="34"/>
      <c r="H6071" s="34" t="s">
        <v>19</v>
      </c>
      <c r="I6071" s="34"/>
      <c r="J6071" s="34" t="s">
        <v>20</v>
      </c>
      <c r="K6071" s="34">
        <v>18027</v>
      </c>
      <c r="L6071" s="34" t="s">
        <v>112</v>
      </c>
      <c r="M6071" s="34" t="s">
        <v>22</v>
      </c>
      <c r="N6071" s="34" t="s">
        <v>34</v>
      </c>
      <c r="O6071" s="34">
        <v>43048</v>
      </c>
      <c r="P6071" s="34">
        <v>45065</v>
      </c>
      <c r="Q6071" s="34" t="s">
        <v>24</v>
      </c>
    </row>
    <row r="6072" spans="1:17">
      <c r="A6072" s="34">
        <v>155870</v>
      </c>
      <c r="B6072" s="34" t="s">
        <v>17</v>
      </c>
      <c r="C6072" s="34" t="s">
        <v>25</v>
      </c>
      <c r="D6072" s="34" t="s">
        <v>19</v>
      </c>
      <c r="E6072" s="34"/>
      <c r="F6072" s="34"/>
      <c r="G6072" s="34"/>
      <c r="H6072" s="34" t="s">
        <v>19</v>
      </c>
      <c r="I6072" s="34"/>
      <c r="J6072" s="34" t="s">
        <v>20</v>
      </c>
      <c r="K6072" s="34">
        <v>25354</v>
      </c>
      <c r="L6072" s="34" t="s">
        <v>54</v>
      </c>
      <c r="M6072" s="34" t="s">
        <v>27</v>
      </c>
      <c r="N6072" s="34" t="s">
        <v>34</v>
      </c>
      <c r="O6072" s="34">
        <v>44688</v>
      </c>
      <c r="P6072" s="34"/>
      <c r="Q6072" s="34" t="s">
        <v>24</v>
      </c>
    </row>
    <row r="6073" spans="1:17">
      <c r="A6073" s="34">
        <v>93846</v>
      </c>
      <c r="B6073" s="34" t="s">
        <v>17</v>
      </c>
      <c r="C6073" s="34" t="s">
        <v>18</v>
      </c>
      <c r="D6073" s="34" t="s">
        <v>19</v>
      </c>
      <c r="E6073" s="34"/>
      <c r="F6073" s="34"/>
      <c r="G6073" s="34"/>
      <c r="H6073" s="34" t="s">
        <v>19</v>
      </c>
      <c r="I6073" s="34"/>
      <c r="J6073" s="34" t="s">
        <v>20</v>
      </c>
      <c r="K6073" s="34">
        <v>34860</v>
      </c>
      <c r="L6073" s="34" t="s">
        <v>33</v>
      </c>
      <c r="M6073" s="34" t="s">
        <v>22</v>
      </c>
      <c r="N6073" s="34" t="s">
        <v>32</v>
      </c>
      <c r="O6073" s="34">
        <v>40954</v>
      </c>
      <c r="P6073" s="34">
        <v>41540</v>
      </c>
      <c r="Q6073" s="34" t="s">
        <v>36</v>
      </c>
    </row>
    <row r="6074" spans="1:17">
      <c r="A6074" s="34">
        <v>109449</v>
      </c>
      <c r="B6074" s="34" t="s">
        <v>17</v>
      </c>
      <c r="C6074" s="34" t="s">
        <v>18</v>
      </c>
      <c r="D6074" s="34" t="s">
        <v>19</v>
      </c>
      <c r="E6074" s="34"/>
      <c r="F6074" s="34"/>
      <c r="G6074" s="34"/>
      <c r="H6074" s="34" t="s">
        <v>19</v>
      </c>
      <c r="I6074" s="34"/>
      <c r="J6074" s="34" t="s">
        <v>20</v>
      </c>
      <c r="K6074" s="34">
        <v>30639</v>
      </c>
      <c r="L6074" s="34" t="s">
        <v>87</v>
      </c>
      <c r="M6074" s="34" t="s">
        <v>57</v>
      </c>
      <c r="N6074" s="34" t="s">
        <v>34</v>
      </c>
      <c r="O6074" s="34">
        <v>42573</v>
      </c>
      <c r="P6074" s="34">
        <v>44650</v>
      </c>
      <c r="Q6074" s="34" t="s">
        <v>55</v>
      </c>
    </row>
    <row r="6075" spans="1:17">
      <c r="A6075" s="34">
        <v>109649</v>
      </c>
      <c r="B6075" s="34" t="s">
        <v>17</v>
      </c>
      <c r="C6075" s="34" t="s">
        <v>18</v>
      </c>
      <c r="D6075" s="34" t="s">
        <v>19</v>
      </c>
      <c r="E6075" s="34"/>
      <c r="F6075" s="34"/>
      <c r="G6075" s="34"/>
      <c r="H6075" s="34" t="s">
        <v>19</v>
      </c>
      <c r="I6075" s="34"/>
      <c r="J6075" s="34" t="s">
        <v>30</v>
      </c>
      <c r="K6075" s="34"/>
      <c r="L6075" s="34" t="s">
        <v>98</v>
      </c>
      <c r="M6075" s="34" t="s">
        <v>22</v>
      </c>
      <c r="N6075" s="34" t="s">
        <v>34</v>
      </c>
      <c r="O6075" s="34">
        <v>42219</v>
      </c>
      <c r="P6075" s="34">
        <v>42219</v>
      </c>
      <c r="Q6075" s="34" t="s">
        <v>36</v>
      </c>
    </row>
    <row r="6076" spans="1:17">
      <c r="A6076" s="34">
        <v>126279</v>
      </c>
      <c r="B6076" s="34" t="s">
        <v>17</v>
      </c>
      <c r="C6076" s="34" t="s">
        <v>18</v>
      </c>
      <c r="D6076" s="34" t="s">
        <v>19</v>
      </c>
      <c r="E6076" s="34"/>
      <c r="F6076" s="34"/>
      <c r="G6076" s="34"/>
      <c r="H6076" s="34" t="s">
        <v>19</v>
      </c>
      <c r="I6076" s="34"/>
      <c r="J6076" s="34" t="s">
        <v>20</v>
      </c>
      <c r="K6076" s="34">
        <v>37819</v>
      </c>
      <c r="L6076" s="34" t="s">
        <v>78</v>
      </c>
      <c r="M6076" s="34" t="s">
        <v>22</v>
      </c>
      <c r="N6076" s="34" t="s">
        <v>32</v>
      </c>
      <c r="O6076" s="34">
        <v>43096</v>
      </c>
      <c r="P6076" s="34">
        <v>43285</v>
      </c>
      <c r="Q6076" s="34" t="s">
        <v>24</v>
      </c>
    </row>
    <row r="6077" spans="1:17">
      <c r="A6077" s="34">
        <v>118951</v>
      </c>
      <c r="B6077" s="34" t="s">
        <v>17</v>
      </c>
      <c r="C6077" s="34" t="s">
        <v>18</v>
      </c>
      <c r="D6077" s="34" t="s">
        <v>19</v>
      </c>
      <c r="E6077" s="34"/>
      <c r="F6077" s="34"/>
      <c r="G6077" s="34"/>
      <c r="H6077" s="34" t="s">
        <v>19</v>
      </c>
      <c r="I6077" s="34"/>
      <c r="J6077" s="34" t="s">
        <v>20</v>
      </c>
      <c r="K6077" s="34">
        <v>37195</v>
      </c>
      <c r="L6077" s="34" t="s">
        <v>128</v>
      </c>
      <c r="M6077" s="34" t="s">
        <v>22</v>
      </c>
      <c r="N6077" s="34" t="s">
        <v>32</v>
      </c>
      <c r="O6077" s="34">
        <v>42632</v>
      </c>
      <c r="P6077" s="34">
        <v>43183</v>
      </c>
      <c r="Q6077" s="34" t="s">
        <v>24</v>
      </c>
    </row>
    <row r="6078" spans="1:17">
      <c r="A6078" s="34">
        <v>49794</v>
      </c>
      <c r="B6078" s="34" t="s">
        <v>17</v>
      </c>
      <c r="C6078" s="34" t="s">
        <v>18</v>
      </c>
      <c r="D6078" s="34" t="s">
        <v>19</v>
      </c>
      <c r="E6078" s="34"/>
      <c r="F6078" s="34"/>
      <c r="G6078" s="34"/>
      <c r="H6078" s="34" t="s">
        <v>19</v>
      </c>
      <c r="I6078" s="34"/>
      <c r="J6078" s="34" t="s">
        <v>20</v>
      </c>
      <c r="K6078" s="34">
        <v>26503</v>
      </c>
      <c r="L6078" s="34" t="s">
        <v>65</v>
      </c>
      <c r="M6078" s="34" t="s">
        <v>27</v>
      </c>
      <c r="N6078" s="34" t="s">
        <v>34</v>
      </c>
      <c r="O6078" s="34" t="s">
        <v>36</v>
      </c>
      <c r="P6078" s="34" t="s">
        <v>36</v>
      </c>
      <c r="Q6078" s="34" t="s">
        <v>24</v>
      </c>
    </row>
    <row r="6079" spans="1:17">
      <c r="A6079" s="34">
        <v>124445</v>
      </c>
      <c r="B6079" s="34" t="s">
        <v>17</v>
      </c>
      <c r="C6079" s="34" t="s">
        <v>18</v>
      </c>
      <c r="D6079" s="34" t="s">
        <v>19</v>
      </c>
      <c r="E6079" s="34"/>
      <c r="F6079" s="34"/>
      <c r="G6079" s="34"/>
      <c r="H6079" s="34" t="s">
        <v>19</v>
      </c>
      <c r="I6079" s="34"/>
      <c r="J6079" s="34" t="s">
        <v>30</v>
      </c>
      <c r="K6079" s="34">
        <v>37765</v>
      </c>
      <c r="L6079" s="34" t="s">
        <v>96</v>
      </c>
      <c r="M6079" s="34" t="s">
        <v>22</v>
      </c>
      <c r="N6079" s="34" t="s">
        <v>32</v>
      </c>
      <c r="O6079" s="34">
        <v>42987</v>
      </c>
      <c r="P6079" s="34">
        <v>43365</v>
      </c>
      <c r="Q6079" s="34" t="s">
        <v>24</v>
      </c>
    </row>
    <row r="6080" spans="1:17">
      <c r="A6080" s="34">
        <v>165342</v>
      </c>
      <c r="B6080" s="34" t="s">
        <v>17</v>
      </c>
      <c r="C6080" s="34" t="s">
        <v>25</v>
      </c>
      <c r="D6080" s="34" t="s">
        <v>19</v>
      </c>
      <c r="E6080" s="34"/>
      <c r="F6080" s="34"/>
      <c r="G6080" s="34"/>
      <c r="H6080" s="34" t="s">
        <v>19</v>
      </c>
      <c r="I6080" s="34"/>
      <c r="J6080" s="34" t="s">
        <v>30</v>
      </c>
      <c r="K6080" s="34">
        <v>39869</v>
      </c>
      <c r="L6080" s="34" t="s">
        <v>102</v>
      </c>
      <c r="M6080" s="34" t="s">
        <v>22</v>
      </c>
      <c r="N6080" s="34" t="s">
        <v>34</v>
      </c>
      <c r="O6080" s="34">
        <v>45304</v>
      </c>
      <c r="P6080" s="34"/>
      <c r="Q6080" s="34" t="s">
        <v>24</v>
      </c>
    </row>
    <row r="6081" spans="1:17">
      <c r="A6081" s="34">
        <v>121112</v>
      </c>
      <c r="B6081" s="34" t="s">
        <v>17</v>
      </c>
      <c r="C6081" s="34" t="s">
        <v>25</v>
      </c>
      <c r="D6081" s="34" t="s">
        <v>19</v>
      </c>
      <c r="E6081" s="34"/>
      <c r="F6081" s="34"/>
      <c r="G6081" s="34"/>
      <c r="H6081" s="34" t="s">
        <v>19</v>
      </c>
      <c r="I6081" s="34"/>
      <c r="J6081" s="34" t="s">
        <v>20</v>
      </c>
      <c r="K6081" s="34">
        <v>19397</v>
      </c>
      <c r="L6081" s="34" t="s">
        <v>111</v>
      </c>
      <c r="M6081" s="34" t="s">
        <v>57</v>
      </c>
      <c r="N6081" s="34" t="s">
        <v>32</v>
      </c>
      <c r="O6081" s="34">
        <v>42758</v>
      </c>
      <c r="P6081" s="34"/>
      <c r="Q6081" s="34" t="s">
        <v>24</v>
      </c>
    </row>
    <row r="6082" spans="1:17">
      <c r="A6082" s="34">
        <v>38894</v>
      </c>
      <c r="B6082" s="34" t="s">
        <v>17</v>
      </c>
      <c r="C6082" s="34" t="s">
        <v>18</v>
      </c>
      <c r="D6082" s="34" t="s">
        <v>19</v>
      </c>
      <c r="E6082" s="34"/>
      <c r="F6082" s="34"/>
      <c r="G6082" s="34"/>
      <c r="H6082" s="34" t="s">
        <v>19</v>
      </c>
      <c r="I6082" s="34"/>
      <c r="J6082" s="34" t="s">
        <v>20</v>
      </c>
      <c r="K6082" s="34">
        <v>18745</v>
      </c>
      <c r="L6082" s="34" t="s">
        <v>45</v>
      </c>
      <c r="M6082" s="34" t="s">
        <v>22</v>
      </c>
      <c r="N6082" s="34" t="s">
        <v>32</v>
      </c>
      <c r="O6082" s="34">
        <v>38331</v>
      </c>
      <c r="P6082" s="34">
        <v>39792</v>
      </c>
      <c r="Q6082" s="34" t="s">
        <v>36</v>
      </c>
    </row>
    <row r="6083" spans="1:17">
      <c r="A6083" s="34">
        <v>162005</v>
      </c>
      <c r="B6083" s="34" t="s">
        <v>17</v>
      </c>
      <c r="C6083" s="34" t="s">
        <v>25</v>
      </c>
      <c r="D6083" s="34" t="s">
        <v>19</v>
      </c>
      <c r="E6083" s="34"/>
      <c r="F6083" s="34"/>
      <c r="G6083" s="34"/>
      <c r="H6083" s="34" t="s">
        <v>19</v>
      </c>
      <c r="I6083" s="34"/>
      <c r="J6083" s="34" t="s">
        <v>20</v>
      </c>
      <c r="K6083" s="34">
        <v>16295</v>
      </c>
      <c r="L6083" s="34" t="s">
        <v>83</v>
      </c>
      <c r="M6083" s="34" t="s">
        <v>27</v>
      </c>
      <c r="N6083" s="34" t="s">
        <v>32</v>
      </c>
      <c r="O6083" s="34">
        <v>45131</v>
      </c>
      <c r="P6083" s="34"/>
      <c r="Q6083" s="34" t="s">
        <v>24</v>
      </c>
    </row>
    <row r="6084" spans="1:17">
      <c r="A6084" s="34">
        <v>6979</v>
      </c>
      <c r="B6084" s="34" t="s">
        <v>17</v>
      </c>
      <c r="C6084" s="34" t="s">
        <v>18</v>
      </c>
      <c r="D6084" s="34" t="s">
        <v>19</v>
      </c>
      <c r="E6084" s="34"/>
      <c r="F6084" s="34"/>
      <c r="G6084" s="34"/>
      <c r="H6084" s="34" t="s">
        <v>19</v>
      </c>
      <c r="I6084" s="34"/>
      <c r="J6084" s="34" t="s">
        <v>20</v>
      </c>
      <c r="K6084" s="34">
        <v>12868</v>
      </c>
      <c r="L6084" s="34" t="s">
        <v>48</v>
      </c>
      <c r="M6084" s="34" t="s">
        <v>27</v>
      </c>
      <c r="N6084" s="34" t="s">
        <v>32</v>
      </c>
      <c r="O6084" s="34">
        <v>1</v>
      </c>
      <c r="P6084" s="34">
        <v>1</v>
      </c>
      <c r="Q6084" s="34" t="s">
        <v>36</v>
      </c>
    </row>
    <row r="6085" spans="1:17">
      <c r="A6085" s="34">
        <v>121774</v>
      </c>
      <c r="B6085" s="34" t="s">
        <v>17</v>
      </c>
      <c r="C6085" s="34" t="s">
        <v>18</v>
      </c>
      <c r="D6085" s="34" t="s">
        <v>19</v>
      </c>
      <c r="E6085" s="34"/>
      <c r="F6085" s="34"/>
      <c r="G6085" s="34"/>
      <c r="H6085" s="34" t="s">
        <v>19</v>
      </c>
      <c r="I6085" s="34"/>
      <c r="J6085" s="34" t="s">
        <v>20</v>
      </c>
      <c r="K6085" s="34">
        <v>28389</v>
      </c>
      <c r="L6085" s="34" t="s">
        <v>26</v>
      </c>
      <c r="M6085" s="34" t="s">
        <v>27</v>
      </c>
      <c r="N6085" s="34" t="s">
        <v>34</v>
      </c>
      <c r="O6085" s="34">
        <v>42909</v>
      </c>
      <c r="P6085" s="34">
        <v>44650</v>
      </c>
      <c r="Q6085" s="34" t="s">
        <v>38</v>
      </c>
    </row>
    <row r="6086" spans="1:17">
      <c r="A6086" s="34">
        <v>18191</v>
      </c>
      <c r="B6086" s="34" t="s">
        <v>17</v>
      </c>
      <c r="C6086" s="34" t="s">
        <v>18</v>
      </c>
      <c r="D6086" s="34" t="s">
        <v>19</v>
      </c>
      <c r="E6086" s="34"/>
      <c r="F6086" s="34"/>
      <c r="G6086" s="34"/>
      <c r="H6086" s="34" t="s">
        <v>19</v>
      </c>
      <c r="I6086" s="34"/>
      <c r="J6086" s="34" t="s">
        <v>30</v>
      </c>
      <c r="K6086" s="34">
        <v>16466</v>
      </c>
      <c r="L6086" s="34" t="s">
        <v>59</v>
      </c>
      <c r="M6086" s="34" t="s">
        <v>27</v>
      </c>
      <c r="N6086" s="34" t="s">
        <v>34</v>
      </c>
      <c r="O6086" s="34">
        <v>43077</v>
      </c>
      <c r="P6086" s="34">
        <v>43153</v>
      </c>
      <c r="Q6086" s="34" t="s">
        <v>36</v>
      </c>
    </row>
    <row r="6087" spans="1:17">
      <c r="A6087" s="34">
        <v>102266</v>
      </c>
      <c r="B6087" s="34" t="s">
        <v>17</v>
      </c>
      <c r="C6087" s="34" t="s">
        <v>18</v>
      </c>
      <c r="D6087" s="34" t="s">
        <v>19</v>
      </c>
      <c r="E6087" s="34"/>
      <c r="F6087" s="34"/>
      <c r="G6087" s="34"/>
      <c r="H6087" s="34" t="s">
        <v>19</v>
      </c>
      <c r="I6087" s="34"/>
      <c r="J6087" s="34" t="s">
        <v>20</v>
      </c>
      <c r="K6087" s="34">
        <v>17753</v>
      </c>
      <c r="L6087" s="34" t="s">
        <v>59</v>
      </c>
      <c r="M6087" s="34" t="s">
        <v>27</v>
      </c>
      <c r="N6087" s="34" t="s">
        <v>34</v>
      </c>
      <c r="O6087" s="34" t="s">
        <v>36</v>
      </c>
      <c r="P6087" s="34" t="s">
        <v>36</v>
      </c>
      <c r="Q6087" s="34" t="s">
        <v>36</v>
      </c>
    </row>
    <row r="6088" spans="1:17">
      <c r="A6088" s="34">
        <v>155790</v>
      </c>
      <c r="B6088" s="34" t="s">
        <v>17</v>
      </c>
      <c r="C6088" s="34" t="s">
        <v>18</v>
      </c>
      <c r="D6088" s="34" t="s">
        <v>19</v>
      </c>
      <c r="E6088" s="34"/>
      <c r="F6088" s="34"/>
      <c r="G6088" s="34"/>
      <c r="H6088" s="34" t="s">
        <v>19</v>
      </c>
      <c r="I6088" s="34"/>
      <c r="J6088" s="34" t="s">
        <v>20</v>
      </c>
      <c r="K6088" s="34">
        <v>35613</v>
      </c>
      <c r="L6088" s="34" t="s">
        <v>26</v>
      </c>
      <c r="M6088" s="34" t="s">
        <v>27</v>
      </c>
      <c r="N6088" s="34" t="s">
        <v>28</v>
      </c>
      <c r="O6088" s="34" t="s">
        <v>36</v>
      </c>
      <c r="P6088" s="34" t="s">
        <v>36</v>
      </c>
      <c r="Q6088" s="34" t="s">
        <v>36</v>
      </c>
    </row>
    <row r="6089" spans="1:17">
      <c r="A6089" s="34">
        <v>112495</v>
      </c>
      <c r="B6089" s="34" t="s">
        <v>17</v>
      </c>
      <c r="C6089" s="34" t="s">
        <v>18</v>
      </c>
      <c r="D6089" s="34" t="s">
        <v>19</v>
      </c>
      <c r="E6089" s="34"/>
      <c r="F6089" s="34"/>
      <c r="G6089" s="34"/>
      <c r="H6089" s="34" t="s">
        <v>19</v>
      </c>
      <c r="I6089" s="34"/>
      <c r="J6089" s="34" t="s">
        <v>20</v>
      </c>
      <c r="K6089" s="34">
        <v>35770</v>
      </c>
      <c r="L6089" s="34" t="s">
        <v>48</v>
      </c>
      <c r="M6089" s="34" t="s">
        <v>27</v>
      </c>
      <c r="N6089" s="34" t="s">
        <v>28</v>
      </c>
      <c r="O6089" s="34">
        <v>42409</v>
      </c>
      <c r="P6089" s="34">
        <v>42409</v>
      </c>
      <c r="Q6089" s="34" t="s">
        <v>36</v>
      </c>
    </row>
    <row r="6090" spans="1:17">
      <c r="A6090" s="34">
        <v>122760</v>
      </c>
      <c r="B6090" s="34" t="s">
        <v>17</v>
      </c>
      <c r="C6090" s="34" t="s">
        <v>18</v>
      </c>
      <c r="D6090" s="34" t="s">
        <v>19</v>
      </c>
      <c r="E6090" s="34"/>
      <c r="F6090" s="34"/>
      <c r="G6090" s="34"/>
      <c r="H6090" s="34" t="s">
        <v>19</v>
      </c>
      <c r="I6090" s="34"/>
      <c r="J6090" s="34" t="s">
        <v>20</v>
      </c>
      <c r="K6090" s="34"/>
      <c r="L6090" s="34" t="s">
        <v>111</v>
      </c>
      <c r="M6090" s="34" t="s">
        <v>57</v>
      </c>
      <c r="N6090" s="34" t="s">
        <v>28</v>
      </c>
      <c r="O6090" s="34" t="s">
        <v>36</v>
      </c>
      <c r="P6090" s="34" t="s">
        <v>36</v>
      </c>
      <c r="Q6090" s="34" t="s">
        <v>36</v>
      </c>
    </row>
    <row r="6091" spans="1:17">
      <c r="A6091" s="34">
        <v>118051</v>
      </c>
      <c r="B6091" s="34" t="s">
        <v>17</v>
      </c>
      <c r="C6091" s="34" t="s">
        <v>18</v>
      </c>
      <c r="D6091" s="34" t="s">
        <v>19</v>
      </c>
      <c r="E6091" s="34"/>
      <c r="F6091" s="34"/>
      <c r="G6091" s="34"/>
      <c r="H6091" s="34" t="s">
        <v>19</v>
      </c>
      <c r="I6091" s="34"/>
      <c r="J6091" s="34" t="s">
        <v>20</v>
      </c>
      <c r="K6091" s="34">
        <v>35459</v>
      </c>
      <c r="L6091" s="34" t="s">
        <v>48</v>
      </c>
      <c r="M6091" s="34" t="s">
        <v>27</v>
      </c>
      <c r="N6091" s="34" t="s">
        <v>28</v>
      </c>
      <c r="O6091" s="34" t="s">
        <v>36</v>
      </c>
      <c r="P6091" s="34" t="s">
        <v>36</v>
      </c>
      <c r="Q6091" s="34" t="s">
        <v>36</v>
      </c>
    </row>
    <row r="6092" spans="1:17">
      <c r="A6092" s="34">
        <v>163053</v>
      </c>
      <c r="B6092" s="34" t="s">
        <v>17</v>
      </c>
      <c r="C6092" s="34" t="s">
        <v>25</v>
      </c>
      <c r="D6092" s="34" t="s">
        <v>19</v>
      </c>
      <c r="E6092" s="34"/>
      <c r="F6092" s="34"/>
      <c r="G6092" s="34"/>
      <c r="H6092" s="34" t="s">
        <v>19</v>
      </c>
      <c r="I6092" s="34"/>
      <c r="J6092" s="34" t="s">
        <v>20</v>
      </c>
      <c r="K6092" s="34">
        <v>18785</v>
      </c>
      <c r="L6092" s="34" t="s">
        <v>44</v>
      </c>
      <c r="M6092" s="34" t="s">
        <v>27</v>
      </c>
      <c r="N6092" s="34" t="s">
        <v>34</v>
      </c>
      <c r="O6092" s="34">
        <v>45197</v>
      </c>
      <c r="P6092" s="34"/>
      <c r="Q6092" s="34" t="s">
        <v>24</v>
      </c>
    </row>
    <row r="6093" spans="1:17">
      <c r="A6093" s="34">
        <v>107864</v>
      </c>
      <c r="B6093" s="34" t="s">
        <v>17</v>
      </c>
      <c r="C6093" s="34" t="s">
        <v>18</v>
      </c>
      <c r="D6093" s="34" t="s">
        <v>19</v>
      </c>
      <c r="E6093" s="34"/>
      <c r="F6093" s="34"/>
      <c r="G6093" s="34"/>
      <c r="H6093" s="34" t="s">
        <v>19</v>
      </c>
      <c r="I6093" s="34"/>
      <c r="J6093" s="34" t="s">
        <v>20</v>
      </c>
      <c r="K6093" s="34"/>
      <c r="L6093" s="34" t="s">
        <v>53</v>
      </c>
      <c r="M6093" s="34" t="s">
        <v>22</v>
      </c>
      <c r="N6093" s="34" t="s">
        <v>23</v>
      </c>
      <c r="O6093" s="34" t="s">
        <v>36</v>
      </c>
      <c r="P6093" s="34" t="s">
        <v>36</v>
      </c>
      <c r="Q6093" s="34" t="s">
        <v>36</v>
      </c>
    </row>
    <row r="6094" spans="1:17">
      <c r="A6094" s="34">
        <v>157823</v>
      </c>
      <c r="B6094" s="34" t="s">
        <v>17</v>
      </c>
      <c r="C6094" s="34" t="s">
        <v>18</v>
      </c>
      <c r="D6094" s="34" t="s">
        <v>19</v>
      </c>
      <c r="E6094" s="34"/>
      <c r="F6094" s="34"/>
      <c r="G6094" s="34"/>
      <c r="H6094" s="34" t="s">
        <v>19</v>
      </c>
      <c r="I6094" s="34"/>
      <c r="J6094" s="34" t="s">
        <v>20</v>
      </c>
      <c r="K6094" s="34">
        <v>25839</v>
      </c>
      <c r="L6094" s="34" t="s">
        <v>42</v>
      </c>
      <c r="M6094" s="34" t="s">
        <v>22</v>
      </c>
      <c r="N6094" s="34" t="s">
        <v>23</v>
      </c>
      <c r="O6094" s="34">
        <v>44812</v>
      </c>
      <c r="P6094" s="34"/>
      <c r="Q6094" s="34" t="s">
        <v>24</v>
      </c>
    </row>
    <row r="6095" spans="1:17">
      <c r="A6095" s="34">
        <v>136619</v>
      </c>
      <c r="B6095" s="34" t="s">
        <v>17</v>
      </c>
      <c r="C6095" s="34" t="s">
        <v>18</v>
      </c>
      <c r="D6095" s="34" t="s">
        <v>19</v>
      </c>
      <c r="E6095" s="34"/>
      <c r="F6095" s="34"/>
      <c r="G6095" s="34"/>
      <c r="H6095" s="34" t="s">
        <v>19</v>
      </c>
      <c r="I6095" s="34"/>
      <c r="J6095" s="34" t="s">
        <v>20</v>
      </c>
      <c r="K6095" s="34">
        <v>29744</v>
      </c>
      <c r="L6095" s="34" t="s">
        <v>83</v>
      </c>
      <c r="M6095" s="34" t="s">
        <v>27</v>
      </c>
      <c r="N6095" s="34" t="s">
        <v>34</v>
      </c>
      <c r="O6095" s="34" t="s">
        <v>36</v>
      </c>
      <c r="P6095" s="34" t="s">
        <v>36</v>
      </c>
      <c r="Q6095" s="34" t="s">
        <v>36</v>
      </c>
    </row>
    <row r="6096" spans="1:17">
      <c r="A6096" s="34">
        <v>167943</v>
      </c>
      <c r="B6096" s="34" t="s">
        <v>17</v>
      </c>
      <c r="C6096" s="34" t="s">
        <v>25</v>
      </c>
      <c r="D6096" s="34" t="s">
        <v>19</v>
      </c>
      <c r="E6096" s="34"/>
      <c r="F6096" s="34"/>
      <c r="G6096" s="34"/>
      <c r="H6096" s="34" t="s">
        <v>19</v>
      </c>
      <c r="I6096" s="34"/>
      <c r="J6096" s="34" t="s">
        <v>20</v>
      </c>
      <c r="K6096" s="34">
        <v>29170</v>
      </c>
      <c r="L6096" s="34" t="s">
        <v>98</v>
      </c>
      <c r="M6096" s="34" t="s">
        <v>22</v>
      </c>
      <c r="N6096" s="34" t="s">
        <v>32</v>
      </c>
      <c r="O6096" s="34" t="s">
        <v>36</v>
      </c>
      <c r="P6096" s="34" t="s">
        <v>36</v>
      </c>
      <c r="Q6096" s="34" t="s">
        <v>24</v>
      </c>
    </row>
    <row r="6097" spans="1:17">
      <c r="A6097" s="34">
        <v>115733</v>
      </c>
      <c r="B6097" s="34" t="s">
        <v>17</v>
      </c>
      <c r="C6097" s="34" t="s">
        <v>18</v>
      </c>
      <c r="D6097" s="34" t="s">
        <v>19</v>
      </c>
      <c r="E6097" s="34"/>
      <c r="F6097" s="34"/>
      <c r="G6097" s="34"/>
      <c r="H6097" s="34" t="s">
        <v>19</v>
      </c>
      <c r="I6097" s="34"/>
      <c r="J6097" s="34" t="s">
        <v>20</v>
      </c>
      <c r="K6097" s="34">
        <v>23637</v>
      </c>
      <c r="L6097" s="34" t="s">
        <v>96</v>
      </c>
      <c r="M6097" s="34" t="s">
        <v>22</v>
      </c>
      <c r="N6097" s="34" t="s">
        <v>34</v>
      </c>
      <c r="O6097" s="34">
        <v>42371</v>
      </c>
      <c r="P6097" s="34">
        <v>42531</v>
      </c>
      <c r="Q6097" s="34" t="s">
        <v>24</v>
      </c>
    </row>
    <row r="6098" spans="1:17">
      <c r="A6098" s="34">
        <v>105078</v>
      </c>
      <c r="B6098" s="34" t="s">
        <v>17</v>
      </c>
      <c r="C6098" s="34" t="s">
        <v>18</v>
      </c>
      <c r="D6098" s="34" t="s">
        <v>19</v>
      </c>
      <c r="E6098" s="34"/>
      <c r="F6098" s="34"/>
      <c r="G6098" s="34"/>
      <c r="H6098" s="34" t="s">
        <v>19</v>
      </c>
      <c r="I6098" s="34"/>
      <c r="J6098" s="34" t="s">
        <v>20</v>
      </c>
      <c r="K6098" s="34">
        <v>35392</v>
      </c>
      <c r="L6098" s="34" t="s">
        <v>48</v>
      </c>
      <c r="M6098" s="34" t="s">
        <v>27</v>
      </c>
      <c r="N6098" s="34" t="s">
        <v>32</v>
      </c>
      <c r="O6098" s="34">
        <v>41486</v>
      </c>
      <c r="P6098" s="34">
        <v>41518</v>
      </c>
      <c r="Q6098" s="34" t="s">
        <v>36</v>
      </c>
    </row>
    <row r="6099" spans="1:17">
      <c r="A6099" s="34">
        <v>114525</v>
      </c>
      <c r="B6099" s="34" t="s">
        <v>17</v>
      </c>
      <c r="C6099" s="34" t="s">
        <v>18</v>
      </c>
      <c r="D6099" s="34" t="s">
        <v>19</v>
      </c>
      <c r="E6099" s="34"/>
      <c r="F6099" s="34"/>
      <c r="G6099" s="34"/>
      <c r="H6099" s="34" t="s">
        <v>19</v>
      </c>
      <c r="I6099" s="34"/>
      <c r="J6099" s="34" t="s">
        <v>20</v>
      </c>
      <c r="K6099" s="34">
        <v>36813</v>
      </c>
      <c r="L6099" s="34" t="s">
        <v>84</v>
      </c>
      <c r="M6099" s="34" t="s">
        <v>22</v>
      </c>
      <c r="N6099" s="34" t="s">
        <v>32</v>
      </c>
      <c r="O6099" s="34">
        <v>42361</v>
      </c>
      <c r="P6099" s="34">
        <v>42389</v>
      </c>
      <c r="Q6099" s="34" t="s">
        <v>24</v>
      </c>
    </row>
    <row r="6100" spans="1:17">
      <c r="A6100" s="34">
        <v>162677</v>
      </c>
      <c r="B6100" s="34" t="s">
        <v>17</v>
      </c>
      <c r="C6100" s="34" t="s">
        <v>18</v>
      </c>
      <c r="D6100" s="34" t="s">
        <v>19</v>
      </c>
      <c r="E6100" s="34"/>
      <c r="F6100" s="34"/>
      <c r="G6100" s="34"/>
      <c r="H6100" s="34" t="s">
        <v>19</v>
      </c>
      <c r="I6100" s="34"/>
      <c r="J6100" s="34" t="s">
        <v>20</v>
      </c>
      <c r="K6100" s="34">
        <v>40121</v>
      </c>
      <c r="L6100" s="34" t="s">
        <v>96</v>
      </c>
      <c r="M6100" s="34" t="s">
        <v>52</v>
      </c>
      <c r="N6100" s="34" t="s">
        <v>40</v>
      </c>
      <c r="O6100" s="34">
        <v>45182</v>
      </c>
      <c r="P6100" s="34">
        <v>45273</v>
      </c>
      <c r="Q6100" s="34" t="s">
        <v>24</v>
      </c>
    </row>
    <row r="6101" spans="1:17">
      <c r="A6101" s="34">
        <v>146910</v>
      </c>
      <c r="B6101" s="34" t="s">
        <v>17</v>
      </c>
      <c r="C6101" s="34" t="s">
        <v>18</v>
      </c>
      <c r="D6101" s="34" t="s">
        <v>19</v>
      </c>
      <c r="E6101" s="34"/>
      <c r="F6101" s="34"/>
      <c r="G6101" s="34"/>
      <c r="H6101" s="34" t="s">
        <v>19</v>
      </c>
      <c r="I6101" s="34"/>
      <c r="J6101" s="34" t="s">
        <v>20</v>
      </c>
      <c r="K6101" s="34">
        <v>38602</v>
      </c>
      <c r="L6101" s="34" t="s">
        <v>79</v>
      </c>
      <c r="M6101" s="34" t="s">
        <v>22</v>
      </c>
      <c r="N6101" s="34" t="s">
        <v>36</v>
      </c>
      <c r="O6101" s="34">
        <v>44172</v>
      </c>
      <c r="P6101" s="34">
        <v>44777</v>
      </c>
      <c r="Q6101" s="34" t="s">
        <v>24</v>
      </c>
    </row>
    <row r="6102" spans="1:17">
      <c r="A6102" s="34">
        <v>114579</v>
      </c>
      <c r="B6102" s="34" t="s">
        <v>17</v>
      </c>
      <c r="C6102" s="34" t="s">
        <v>18</v>
      </c>
      <c r="D6102" s="34" t="s">
        <v>19</v>
      </c>
      <c r="E6102" s="34"/>
      <c r="F6102" s="34"/>
      <c r="G6102" s="34"/>
      <c r="H6102" s="34" t="s">
        <v>19</v>
      </c>
      <c r="I6102" s="34"/>
      <c r="J6102" s="34" t="s">
        <v>20</v>
      </c>
      <c r="K6102" s="34">
        <v>34087</v>
      </c>
      <c r="L6102" s="34" t="s">
        <v>65</v>
      </c>
      <c r="M6102" s="34" t="s">
        <v>27</v>
      </c>
      <c r="N6102" s="34" t="s">
        <v>28</v>
      </c>
      <c r="O6102" s="34">
        <v>42334</v>
      </c>
      <c r="P6102" s="34">
        <v>42573</v>
      </c>
      <c r="Q6102" s="34" t="s">
        <v>55</v>
      </c>
    </row>
    <row r="6103" spans="1:17">
      <c r="A6103" s="34">
        <v>82387</v>
      </c>
      <c r="B6103" s="34" t="s">
        <v>17</v>
      </c>
      <c r="C6103" s="34" t="s">
        <v>18</v>
      </c>
      <c r="D6103" s="34" t="s">
        <v>19</v>
      </c>
      <c r="E6103" s="34"/>
      <c r="F6103" s="34"/>
      <c r="G6103" s="34"/>
      <c r="H6103" s="34" t="s">
        <v>19</v>
      </c>
      <c r="I6103" s="34"/>
      <c r="J6103" s="34" t="s">
        <v>20</v>
      </c>
      <c r="K6103" s="34">
        <v>35617</v>
      </c>
      <c r="L6103" s="34" t="s">
        <v>37</v>
      </c>
      <c r="M6103" s="34" t="s">
        <v>27</v>
      </c>
      <c r="N6103" s="34" t="s">
        <v>32</v>
      </c>
      <c r="O6103" s="34">
        <v>40775</v>
      </c>
      <c r="P6103" s="34">
        <v>41090</v>
      </c>
      <c r="Q6103" s="34" t="s">
        <v>36</v>
      </c>
    </row>
    <row r="6104" spans="1:17">
      <c r="A6104" s="34">
        <v>146100</v>
      </c>
      <c r="B6104" s="34" t="s">
        <v>17</v>
      </c>
      <c r="C6104" s="34" t="s">
        <v>18</v>
      </c>
      <c r="D6104" s="34" t="s">
        <v>19</v>
      </c>
      <c r="E6104" s="34"/>
      <c r="F6104" s="34"/>
      <c r="G6104" s="34"/>
      <c r="H6104" s="34" t="s">
        <v>19</v>
      </c>
      <c r="I6104" s="34"/>
      <c r="J6104" s="34" t="s">
        <v>20</v>
      </c>
      <c r="K6104" s="34">
        <v>31135</v>
      </c>
      <c r="L6104" s="34" t="s">
        <v>26</v>
      </c>
      <c r="M6104" s="34" t="s">
        <v>27</v>
      </c>
      <c r="N6104" s="34" t="s">
        <v>28</v>
      </c>
      <c r="O6104" s="34" t="s">
        <v>36</v>
      </c>
      <c r="P6104" s="34" t="s">
        <v>36</v>
      </c>
      <c r="Q6104" s="34" t="s">
        <v>36</v>
      </c>
    </row>
    <row r="6105" spans="1:17">
      <c r="A6105" s="34">
        <v>83087</v>
      </c>
      <c r="B6105" s="34" t="s">
        <v>17</v>
      </c>
      <c r="C6105" s="34" t="s">
        <v>18</v>
      </c>
      <c r="D6105" s="34" t="s">
        <v>19</v>
      </c>
      <c r="E6105" s="34"/>
      <c r="F6105" s="34"/>
      <c r="G6105" s="34"/>
      <c r="H6105" s="34" t="s">
        <v>19</v>
      </c>
      <c r="I6105" s="34"/>
      <c r="J6105" s="34" t="s">
        <v>20</v>
      </c>
      <c r="K6105" s="34">
        <v>27747</v>
      </c>
      <c r="L6105" s="34" t="s">
        <v>48</v>
      </c>
      <c r="M6105" s="34" t="s">
        <v>27</v>
      </c>
      <c r="N6105" s="34" t="s">
        <v>28</v>
      </c>
      <c r="O6105" s="34">
        <v>40921</v>
      </c>
      <c r="P6105" s="34">
        <v>41667</v>
      </c>
      <c r="Q6105" s="34" t="s">
        <v>36</v>
      </c>
    </row>
    <row r="6106" spans="1:17">
      <c r="A6106" s="34">
        <v>131526</v>
      </c>
      <c r="B6106" s="34" t="s">
        <v>17</v>
      </c>
      <c r="C6106" s="34" t="s">
        <v>18</v>
      </c>
      <c r="D6106" s="34" t="s">
        <v>19</v>
      </c>
      <c r="E6106" s="34"/>
      <c r="F6106" s="34"/>
      <c r="G6106" s="34"/>
      <c r="H6106" s="34" t="s">
        <v>19</v>
      </c>
      <c r="I6106" s="34"/>
      <c r="J6106" s="34" t="s">
        <v>20</v>
      </c>
      <c r="K6106" s="34">
        <v>37457</v>
      </c>
      <c r="L6106" s="34" t="s">
        <v>35</v>
      </c>
      <c r="M6106" s="34" t="s">
        <v>27</v>
      </c>
      <c r="N6106" s="34" t="s">
        <v>40</v>
      </c>
      <c r="O6106" s="34">
        <v>43418</v>
      </c>
      <c r="P6106" s="34">
        <v>43593</v>
      </c>
      <c r="Q6106" s="34" t="s">
        <v>24</v>
      </c>
    </row>
    <row r="6107" spans="1:17">
      <c r="A6107" s="34">
        <v>162709</v>
      </c>
      <c r="B6107" s="34" t="s">
        <v>17</v>
      </c>
      <c r="C6107" s="34" t="s">
        <v>18</v>
      </c>
      <c r="D6107" s="34" t="s">
        <v>19</v>
      </c>
      <c r="E6107" s="34"/>
      <c r="F6107" s="34"/>
      <c r="G6107" s="34"/>
      <c r="H6107" s="34" t="s">
        <v>19</v>
      </c>
      <c r="I6107" s="34"/>
      <c r="J6107" s="34" t="s">
        <v>20</v>
      </c>
      <c r="K6107" s="34">
        <v>40121</v>
      </c>
      <c r="L6107" s="34" t="s">
        <v>96</v>
      </c>
      <c r="M6107" s="34" t="s">
        <v>22</v>
      </c>
      <c r="N6107" s="34" t="s">
        <v>28</v>
      </c>
      <c r="O6107" s="34">
        <v>45184</v>
      </c>
      <c r="P6107" s="34">
        <v>45275</v>
      </c>
      <c r="Q6107" s="34" t="s">
        <v>77</v>
      </c>
    </row>
    <row r="6108" spans="1:17">
      <c r="A6108" s="34">
        <v>41828</v>
      </c>
      <c r="B6108" s="34" t="s">
        <v>17</v>
      </c>
      <c r="C6108" s="34" t="s">
        <v>18</v>
      </c>
      <c r="D6108" s="34" t="s">
        <v>19</v>
      </c>
      <c r="E6108" s="34"/>
      <c r="F6108" s="34"/>
      <c r="G6108" s="34"/>
      <c r="H6108" s="34" t="s">
        <v>19</v>
      </c>
      <c r="I6108" s="34"/>
      <c r="J6108" s="34" t="s">
        <v>20</v>
      </c>
      <c r="K6108" s="34"/>
      <c r="L6108" s="34" t="s">
        <v>48</v>
      </c>
      <c r="M6108" s="34" t="s">
        <v>27</v>
      </c>
      <c r="N6108" s="34" t="s">
        <v>32</v>
      </c>
      <c r="O6108" s="34">
        <v>1</v>
      </c>
      <c r="P6108" s="34">
        <v>1</v>
      </c>
      <c r="Q6108" s="34" t="s">
        <v>36</v>
      </c>
    </row>
    <row r="6109" spans="1:17">
      <c r="A6109" s="34">
        <v>129668</v>
      </c>
      <c r="B6109" s="34" t="s">
        <v>17</v>
      </c>
      <c r="C6109" s="34" t="s">
        <v>18</v>
      </c>
      <c r="D6109" s="34" t="s">
        <v>19</v>
      </c>
      <c r="E6109" s="34"/>
      <c r="F6109" s="34"/>
      <c r="G6109" s="34"/>
      <c r="H6109" s="34" t="s">
        <v>19</v>
      </c>
      <c r="I6109" s="34"/>
      <c r="J6109" s="34" t="s">
        <v>20</v>
      </c>
      <c r="K6109" s="34">
        <v>36961</v>
      </c>
      <c r="L6109" s="34" t="s">
        <v>48</v>
      </c>
      <c r="M6109" s="34" t="s">
        <v>27</v>
      </c>
      <c r="N6109" s="34" t="s">
        <v>28</v>
      </c>
      <c r="O6109" s="34" t="s">
        <v>36</v>
      </c>
      <c r="P6109" s="34" t="s">
        <v>36</v>
      </c>
      <c r="Q6109" s="34" t="s">
        <v>36</v>
      </c>
    </row>
    <row r="6110" spans="1:17">
      <c r="A6110" s="34">
        <v>139034</v>
      </c>
      <c r="B6110" s="34" t="s">
        <v>17</v>
      </c>
      <c r="C6110" s="34" t="s">
        <v>18</v>
      </c>
      <c r="D6110" s="34" t="s">
        <v>19</v>
      </c>
      <c r="E6110" s="34"/>
      <c r="F6110" s="34"/>
      <c r="G6110" s="34"/>
      <c r="H6110" s="34" t="s">
        <v>19</v>
      </c>
      <c r="I6110" s="34"/>
      <c r="J6110" s="34" t="s">
        <v>20</v>
      </c>
      <c r="K6110" s="34">
        <v>36968</v>
      </c>
      <c r="L6110" s="34" t="s">
        <v>26</v>
      </c>
      <c r="M6110" s="34" t="s">
        <v>27</v>
      </c>
      <c r="N6110" s="34" t="s">
        <v>28</v>
      </c>
      <c r="O6110" s="34" t="s">
        <v>36</v>
      </c>
      <c r="P6110" s="34" t="s">
        <v>36</v>
      </c>
      <c r="Q6110" s="34" t="s">
        <v>36</v>
      </c>
    </row>
    <row r="6111" spans="1:17">
      <c r="A6111" s="34">
        <v>108259</v>
      </c>
      <c r="B6111" s="34" t="s">
        <v>17</v>
      </c>
      <c r="C6111" s="34" t="s">
        <v>18</v>
      </c>
      <c r="D6111" s="34" t="s">
        <v>19</v>
      </c>
      <c r="E6111" s="34"/>
      <c r="F6111" s="34"/>
      <c r="G6111" s="34"/>
      <c r="H6111" s="34" t="s">
        <v>19</v>
      </c>
      <c r="I6111" s="34"/>
      <c r="J6111" s="34" t="s">
        <v>20</v>
      </c>
      <c r="K6111" s="34">
        <v>36040</v>
      </c>
      <c r="L6111" s="34" t="s">
        <v>26</v>
      </c>
      <c r="M6111" s="34" t="s">
        <v>27</v>
      </c>
      <c r="N6111" s="34" t="s">
        <v>28</v>
      </c>
      <c r="O6111" s="34">
        <v>41804</v>
      </c>
      <c r="P6111" s="34">
        <v>42095</v>
      </c>
      <c r="Q6111" s="34" t="s">
        <v>24</v>
      </c>
    </row>
    <row r="6112" spans="1:17">
      <c r="A6112" s="34">
        <v>67650</v>
      </c>
      <c r="B6112" s="34" t="s">
        <v>17</v>
      </c>
      <c r="C6112" s="34" t="s">
        <v>18</v>
      </c>
      <c r="D6112" s="34" t="s">
        <v>19</v>
      </c>
      <c r="E6112" s="34"/>
      <c r="F6112" s="34"/>
      <c r="G6112" s="34"/>
      <c r="H6112" s="34" t="s">
        <v>19</v>
      </c>
      <c r="I6112" s="34"/>
      <c r="J6112" s="34" t="s">
        <v>20</v>
      </c>
      <c r="K6112" s="34"/>
      <c r="L6112" s="34" t="s">
        <v>26</v>
      </c>
      <c r="M6112" s="34" t="s">
        <v>27</v>
      </c>
      <c r="N6112" s="34" t="s">
        <v>32</v>
      </c>
      <c r="O6112" s="34">
        <v>1</v>
      </c>
      <c r="P6112" s="34">
        <v>1</v>
      </c>
      <c r="Q6112" s="34" t="s">
        <v>36</v>
      </c>
    </row>
    <row r="6113" spans="1:17">
      <c r="A6113" s="34">
        <v>111670</v>
      </c>
      <c r="B6113" s="34" t="s">
        <v>17</v>
      </c>
      <c r="C6113" s="34" t="s">
        <v>18</v>
      </c>
      <c r="D6113" s="34" t="s">
        <v>19</v>
      </c>
      <c r="E6113" s="34"/>
      <c r="F6113" s="34"/>
      <c r="G6113" s="34"/>
      <c r="H6113" s="34" t="s">
        <v>19</v>
      </c>
      <c r="I6113" s="34"/>
      <c r="J6113" s="34" t="s">
        <v>20</v>
      </c>
      <c r="K6113" s="34">
        <v>36636</v>
      </c>
      <c r="L6113" s="34" t="s">
        <v>73</v>
      </c>
      <c r="M6113" s="34" t="s">
        <v>22</v>
      </c>
      <c r="N6113" s="34" t="s">
        <v>28</v>
      </c>
      <c r="O6113" s="34">
        <v>42105</v>
      </c>
      <c r="P6113" s="34">
        <v>43488</v>
      </c>
      <c r="Q6113" s="34" t="s">
        <v>24</v>
      </c>
    </row>
    <row r="6114" spans="1:17">
      <c r="A6114" s="34">
        <v>163418</v>
      </c>
      <c r="B6114" s="34" t="s">
        <v>17</v>
      </c>
      <c r="C6114" s="34" t="s">
        <v>25</v>
      </c>
      <c r="D6114" s="34" t="s">
        <v>19</v>
      </c>
      <c r="E6114" s="34"/>
      <c r="F6114" s="34"/>
      <c r="G6114" s="34"/>
      <c r="H6114" s="34" t="s">
        <v>19</v>
      </c>
      <c r="I6114" s="34"/>
      <c r="J6114" s="34" t="s">
        <v>20</v>
      </c>
      <c r="K6114" s="34">
        <v>39301</v>
      </c>
      <c r="L6114" s="34" t="s">
        <v>80</v>
      </c>
      <c r="M6114" s="34" t="s">
        <v>22</v>
      </c>
      <c r="N6114" s="34" t="s">
        <v>28</v>
      </c>
      <c r="O6114" s="34">
        <v>45244</v>
      </c>
      <c r="P6114" s="34"/>
      <c r="Q6114" s="34" t="s">
        <v>24</v>
      </c>
    </row>
    <row r="6115" spans="1:17">
      <c r="A6115" s="34">
        <v>109937</v>
      </c>
      <c r="B6115" s="34" t="s">
        <v>17</v>
      </c>
      <c r="C6115" s="34" t="s">
        <v>18</v>
      </c>
      <c r="D6115" s="34" t="s">
        <v>19</v>
      </c>
      <c r="E6115" s="34"/>
      <c r="F6115" s="34"/>
      <c r="G6115" s="34"/>
      <c r="H6115" s="34" t="s">
        <v>19</v>
      </c>
      <c r="I6115" s="34"/>
      <c r="J6115" s="34" t="s">
        <v>20</v>
      </c>
      <c r="K6115" s="34"/>
      <c r="L6115" s="34" t="s">
        <v>31</v>
      </c>
      <c r="M6115" s="34" t="s">
        <v>22</v>
      </c>
      <c r="N6115" s="34" t="s">
        <v>28</v>
      </c>
      <c r="O6115" s="34">
        <v>42219</v>
      </c>
      <c r="P6115" s="34">
        <v>42219</v>
      </c>
      <c r="Q6115" s="34" t="s">
        <v>36</v>
      </c>
    </row>
    <row r="6116" spans="1:17">
      <c r="A6116" s="34">
        <v>164967</v>
      </c>
      <c r="B6116" s="34" t="s">
        <v>17</v>
      </c>
      <c r="C6116" s="34" t="s">
        <v>18</v>
      </c>
      <c r="D6116" s="34" t="s">
        <v>19</v>
      </c>
      <c r="E6116" s="34"/>
      <c r="F6116" s="34"/>
      <c r="G6116" s="34"/>
      <c r="H6116" s="34" t="s">
        <v>19</v>
      </c>
      <c r="I6116" s="34"/>
      <c r="J6116" s="34" t="s">
        <v>20</v>
      </c>
      <c r="K6116" s="34"/>
      <c r="L6116" s="34" t="s">
        <v>35</v>
      </c>
      <c r="M6116" s="34" t="s">
        <v>27</v>
      </c>
      <c r="N6116" s="34" t="s">
        <v>34</v>
      </c>
      <c r="O6116" s="34" t="s">
        <v>36</v>
      </c>
      <c r="P6116" s="34" t="s">
        <v>36</v>
      </c>
      <c r="Q6116" s="34" t="s">
        <v>36</v>
      </c>
    </row>
    <row r="6117" spans="1:17">
      <c r="A6117" s="34">
        <v>167017</v>
      </c>
      <c r="B6117" s="34" t="s">
        <v>17</v>
      </c>
      <c r="C6117" s="34" t="s">
        <v>25</v>
      </c>
      <c r="D6117" s="34" t="s">
        <v>19</v>
      </c>
      <c r="E6117" s="34"/>
      <c r="F6117" s="34"/>
      <c r="G6117" s="34"/>
      <c r="H6117" s="34" t="s">
        <v>19</v>
      </c>
      <c r="I6117" s="34"/>
      <c r="J6117" s="34" t="s">
        <v>30</v>
      </c>
      <c r="K6117" s="34">
        <v>40201</v>
      </c>
      <c r="L6117" s="34" t="s">
        <v>37</v>
      </c>
      <c r="M6117" s="34" t="s">
        <v>27</v>
      </c>
      <c r="N6117" s="34" t="s">
        <v>28</v>
      </c>
      <c r="O6117" s="34">
        <v>45332</v>
      </c>
      <c r="P6117" s="34"/>
      <c r="Q6117" s="34" t="s">
        <v>24</v>
      </c>
    </row>
    <row r="6118" spans="1:17">
      <c r="A6118" s="34">
        <v>122947</v>
      </c>
      <c r="B6118" s="34" t="s">
        <v>17</v>
      </c>
      <c r="C6118" s="34" t="s">
        <v>18</v>
      </c>
      <c r="D6118" s="34" t="s">
        <v>19</v>
      </c>
      <c r="E6118" s="34"/>
      <c r="F6118" s="34"/>
      <c r="G6118" s="34"/>
      <c r="H6118" s="34" t="s">
        <v>19</v>
      </c>
      <c r="I6118" s="34"/>
      <c r="J6118" s="34" t="s">
        <v>30</v>
      </c>
      <c r="K6118" s="34">
        <v>37691</v>
      </c>
      <c r="L6118" s="34" t="s">
        <v>96</v>
      </c>
      <c r="M6118" s="34" t="s">
        <v>22</v>
      </c>
      <c r="N6118" s="34" t="s">
        <v>32</v>
      </c>
      <c r="O6118" s="34">
        <v>42838</v>
      </c>
      <c r="P6118" s="34">
        <v>43488</v>
      </c>
      <c r="Q6118" s="34" t="s">
        <v>24</v>
      </c>
    </row>
    <row r="6119" spans="1:17">
      <c r="A6119" s="34">
        <v>162155</v>
      </c>
      <c r="B6119" s="34" t="s">
        <v>17</v>
      </c>
      <c r="C6119" s="34" t="s">
        <v>18</v>
      </c>
      <c r="D6119" s="34" t="s">
        <v>19</v>
      </c>
      <c r="E6119" s="34"/>
      <c r="F6119" s="34"/>
      <c r="G6119" s="34"/>
      <c r="H6119" s="34" t="s">
        <v>19</v>
      </c>
      <c r="I6119" s="34"/>
      <c r="J6119" s="34" t="s">
        <v>30</v>
      </c>
      <c r="K6119" s="34">
        <v>34297</v>
      </c>
      <c r="L6119" s="34" t="s">
        <v>37</v>
      </c>
      <c r="M6119" s="34" t="s">
        <v>27</v>
      </c>
      <c r="N6119" s="34" t="s">
        <v>28</v>
      </c>
      <c r="O6119" s="34" t="s">
        <v>36</v>
      </c>
      <c r="P6119" s="34" t="s">
        <v>36</v>
      </c>
      <c r="Q6119" s="34" t="s">
        <v>36</v>
      </c>
    </row>
    <row r="6120" spans="1:17">
      <c r="A6120" s="34">
        <v>128128</v>
      </c>
      <c r="B6120" s="34" t="s">
        <v>17</v>
      </c>
      <c r="C6120" s="34" t="s">
        <v>18</v>
      </c>
      <c r="D6120" s="34" t="s">
        <v>19</v>
      </c>
      <c r="E6120" s="34"/>
      <c r="F6120" s="34"/>
      <c r="G6120" s="34"/>
      <c r="H6120" s="34" t="s">
        <v>19</v>
      </c>
      <c r="I6120" s="34"/>
      <c r="J6120" s="34" t="s">
        <v>30</v>
      </c>
      <c r="K6120" s="34">
        <v>19333</v>
      </c>
      <c r="L6120" s="34" t="s">
        <v>21</v>
      </c>
      <c r="M6120" s="34" t="s">
        <v>22</v>
      </c>
      <c r="N6120" s="34" t="s">
        <v>28</v>
      </c>
      <c r="O6120" s="34">
        <v>42824</v>
      </c>
      <c r="P6120" s="34">
        <v>43586</v>
      </c>
      <c r="Q6120" s="34" t="s">
        <v>24</v>
      </c>
    </row>
    <row r="6121" spans="1:17">
      <c r="A6121" s="34">
        <v>111109</v>
      </c>
      <c r="B6121" s="34" t="s">
        <v>17</v>
      </c>
      <c r="C6121" s="34" t="s">
        <v>18</v>
      </c>
      <c r="D6121" s="34" t="s">
        <v>19</v>
      </c>
      <c r="E6121" s="34"/>
      <c r="F6121" s="34"/>
      <c r="G6121" s="34"/>
      <c r="H6121" s="34" t="s">
        <v>19</v>
      </c>
      <c r="I6121" s="34"/>
      <c r="J6121" s="34" t="s">
        <v>30</v>
      </c>
      <c r="K6121" s="34">
        <v>35951</v>
      </c>
      <c r="L6121" s="34" t="s">
        <v>26</v>
      </c>
      <c r="M6121" s="34" t="s">
        <v>27</v>
      </c>
      <c r="N6121" s="34" t="s">
        <v>40</v>
      </c>
      <c r="O6121" s="34">
        <v>42191</v>
      </c>
      <c r="P6121" s="34">
        <v>44657</v>
      </c>
      <c r="Q6121" s="34" t="s">
        <v>41</v>
      </c>
    </row>
    <row r="6122" spans="1:17">
      <c r="A6122" s="34">
        <v>125507</v>
      </c>
      <c r="B6122" s="34" t="s">
        <v>17</v>
      </c>
      <c r="C6122" s="34" t="s">
        <v>18</v>
      </c>
      <c r="D6122" s="34" t="s">
        <v>19</v>
      </c>
      <c r="E6122" s="34"/>
      <c r="F6122" s="34"/>
      <c r="G6122" s="34"/>
      <c r="H6122" s="34" t="s">
        <v>19</v>
      </c>
      <c r="I6122" s="34"/>
      <c r="J6122" s="34" t="s">
        <v>30</v>
      </c>
      <c r="K6122" s="34">
        <v>17719</v>
      </c>
      <c r="L6122" s="34" t="s">
        <v>26</v>
      </c>
      <c r="M6122" s="34" t="s">
        <v>27</v>
      </c>
      <c r="N6122" s="34" t="s">
        <v>32</v>
      </c>
      <c r="O6122" s="34">
        <v>43055</v>
      </c>
      <c r="P6122" s="34">
        <v>44951</v>
      </c>
      <c r="Q6122" s="34" t="s">
        <v>24</v>
      </c>
    </row>
    <row r="6123" spans="1:17">
      <c r="A6123" s="34">
        <v>79912</v>
      </c>
      <c r="B6123" s="34" t="s">
        <v>17</v>
      </c>
      <c r="C6123" s="34" t="s">
        <v>18</v>
      </c>
      <c r="D6123" s="34" t="s">
        <v>19</v>
      </c>
      <c r="E6123" s="34"/>
      <c r="F6123" s="34"/>
      <c r="G6123" s="34"/>
      <c r="H6123" s="34" t="s">
        <v>19</v>
      </c>
      <c r="I6123" s="34"/>
      <c r="J6123" s="34" t="s">
        <v>30</v>
      </c>
      <c r="K6123" s="34">
        <v>35046</v>
      </c>
      <c r="L6123" s="34" t="s">
        <v>73</v>
      </c>
      <c r="M6123" s="34" t="s">
        <v>22</v>
      </c>
      <c r="N6123" s="34" t="s">
        <v>28</v>
      </c>
      <c r="O6123" s="34">
        <v>40495</v>
      </c>
      <c r="P6123" s="34">
        <v>1</v>
      </c>
      <c r="Q6123" s="34" t="s">
        <v>36</v>
      </c>
    </row>
    <row r="6124" spans="1:17">
      <c r="A6124" s="34">
        <v>126725</v>
      </c>
      <c r="B6124" s="34" t="s">
        <v>17</v>
      </c>
      <c r="C6124" s="34" t="s">
        <v>18</v>
      </c>
      <c r="D6124" s="34" t="s">
        <v>19</v>
      </c>
      <c r="E6124" s="34"/>
      <c r="F6124" s="34"/>
      <c r="G6124" s="34"/>
      <c r="H6124" s="34" t="s">
        <v>19</v>
      </c>
      <c r="I6124" s="34"/>
      <c r="J6124" s="34" t="s">
        <v>30</v>
      </c>
      <c r="K6124" s="34">
        <v>37511</v>
      </c>
      <c r="L6124" s="34" t="s">
        <v>92</v>
      </c>
      <c r="M6124" s="34" t="s">
        <v>22</v>
      </c>
      <c r="N6124" s="34" t="s">
        <v>86</v>
      </c>
      <c r="O6124" s="34">
        <v>43105</v>
      </c>
      <c r="P6124" s="34">
        <v>43586</v>
      </c>
      <c r="Q6124" s="34" t="s">
        <v>24</v>
      </c>
    </row>
    <row r="6125" spans="1:17">
      <c r="A6125" s="34">
        <v>109440</v>
      </c>
      <c r="B6125" s="34" t="s">
        <v>17</v>
      </c>
      <c r="C6125" s="34" t="s">
        <v>18</v>
      </c>
      <c r="D6125" s="34" t="s">
        <v>19</v>
      </c>
      <c r="E6125" s="34"/>
      <c r="F6125" s="34"/>
      <c r="G6125" s="34"/>
      <c r="H6125" s="34" t="s">
        <v>19</v>
      </c>
      <c r="I6125" s="34"/>
      <c r="J6125" s="34" t="s">
        <v>30</v>
      </c>
      <c r="K6125" s="34">
        <v>36563</v>
      </c>
      <c r="L6125" s="34" t="s">
        <v>92</v>
      </c>
      <c r="M6125" s="34" t="s">
        <v>22</v>
      </c>
      <c r="N6125" s="34" t="s">
        <v>28</v>
      </c>
      <c r="O6125" s="34">
        <v>41909</v>
      </c>
      <c r="P6125" s="34">
        <v>43271</v>
      </c>
      <c r="Q6125" s="34" t="s">
        <v>24</v>
      </c>
    </row>
    <row r="6126" spans="1:17">
      <c r="A6126" s="34">
        <v>109602</v>
      </c>
      <c r="B6126" s="34" t="s">
        <v>17</v>
      </c>
      <c r="C6126" s="34" t="s">
        <v>18</v>
      </c>
      <c r="D6126" s="34" t="s">
        <v>19</v>
      </c>
      <c r="E6126" s="34"/>
      <c r="F6126" s="34"/>
      <c r="G6126" s="34"/>
      <c r="H6126" s="34" t="s">
        <v>19</v>
      </c>
      <c r="I6126" s="34"/>
      <c r="J6126" s="34" t="s">
        <v>30</v>
      </c>
      <c r="K6126" s="34">
        <v>35786</v>
      </c>
      <c r="L6126" s="34" t="s">
        <v>266</v>
      </c>
      <c r="M6126" s="34" t="s">
        <v>23</v>
      </c>
      <c r="N6126" s="34" t="s">
        <v>28</v>
      </c>
      <c r="O6126" s="34">
        <v>41929</v>
      </c>
      <c r="P6126" s="34">
        <v>42366</v>
      </c>
      <c r="Q6126" s="34" t="s">
        <v>24</v>
      </c>
    </row>
    <row r="6127" spans="1:17">
      <c r="A6127" s="34">
        <v>122664</v>
      </c>
      <c r="B6127" s="34" t="s">
        <v>17</v>
      </c>
      <c r="C6127" s="34" t="s">
        <v>18</v>
      </c>
      <c r="D6127" s="34" t="s">
        <v>19</v>
      </c>
      <c r="E6127" s="34"/>
      <c r="F6127" s="34"/>
      <c r="G6127" s="34"/>
      <c r="H6127" s="34" t="s">
        <v>19</v>
      </c>
      <c r="I6127" s="34"/>
      <c r="J6127" s="34" t="s">
        <v>30</v>
      </c>
      <c r="K6127" s="34">
        <v>34447</v>
      </c>
      <c r="L6127" s="34" t="s">
        <v>37</v>
      </c>
      <c r="M6127" s="34" t="s">
        <v>27</v>
      </c>
      <c r="N6127" s="34" t="s">
        <v>40</v>
      </c>
      <c r="O6127" s="34">
        <v>42933</v>
      </c>
      <c r="P6127" s="34">
        <v>43608</v>
      </c>
      <c r="Q6127" s="34" t="s">
        <v>38</v>
      </c>
    </row>
    <row r="6128" spans="1:17">
      <c r="A6128" s="34">
        <v>159933</v>
      </c>
      <c r="B6128" s="34" t="s">
        <v>17</v>
      </c>
      <c r="C6128" s="34" t="s">
        <v>18</v>
      </c>
      <c r="D6128" s="34" t="s">
        <v>19</v>
      </c>
      <c r="E6128" s="34"/>
      <c r="F6128" s="34"/>
      <c r="G6128" s="34"/>
      <c r="H6128" s="34" t="s">
        <v>19</v>
      </c>
      <c r="I6128" s="34"/>
      <c r="J6128" s="34" t="s">
        <v>20</v>
      </c>
      <c r="K6128" s="34">
        <v>25779</v>
      </c>
      <c r="L6128" s="34" t="s">
        <v>37</v>
      </c>
      <c r="M6128" s="34" t="s">
        <v>27</v>
      </c>
      <c r="N6128" s="34" t="s">
        <v>28</v>
      </c>
      <c r="O6128" s="34" t="s">
        <v>36</v>
      </c>
      <c r="P6128" s="34" t="s">
        <v>36</v>
      </c>
      <c r="Q6128" s="34" t="s">
        <v>36</v>
      </c>
    </row>
    <row r="6129" spans="1:17">
      <c r="A6129" s="34">
        <v>134279</v>
      </c>
      <c r="B6129" s="34" t="s">
        <v>17</v>
      </c>
      <c r="C6129" s="34" t="s">
        <v>25</v>
      </c>
      <c r="D6129" s="34" t="s">
        <v>19</v>
      </c>
      <c r="E6129" s="34"/>
      <c r="F6129" s="34"/>
      <c r="G6129" s="34"/>
      <c r="H6129" s="34" t="s">
        <v>19</v>
      </c>
      <c r="I6129" s="34"/>
      <c r="J6129" s="34" t="s">
        <v>20</v>
      </c>
      <c r="K6129" s="34">
        <v>29536</v>
      </c>
      <c r="L6129" s="34" t="s">
        <v>48</v>
      </c>
      <c r="M6129" s="34" t="s">
        <v>27</v>
      </c>
      <c r="N6129" s="34" t="s">
        <v>36</v>
      </c>
      <c r="O6129" s="34" t="s">
        <v>36</v>
      </c>
      <c r="P6129" s="34" t="s">
        <v>36</v>
      </c>
      <c r="Q6129" s="34" t="s">
        <v>24</v>
      </c>
    </row>
    <row r="6130" spans="1:17">
      <c r="A6130" s="34">
        <v>116523</v>
      </c>
      <c r="B6130" s="34" t="s">
        <v>17</v>
      </c>
      <c r="C6130" s="34" t="s">
        <v>25</v>
      </c>
      <c r="D6130" s="34" t="s">
        <v>19</v>
      </c>
      <c r="E6130" s="34"/>
      <c r="F6130" s="34"/>
      <c r="G6130" s="34"/>
      <c r="H6130" s="34" t="s">
        <v>19</v>
      </c>
      <c r="I6130" s="34"/>
      <c r="J6130" s="34" t="s">
        <v>20</v>
      </c>
      <c r="K6130" s="34">
        <v>22873</v>
      </c>
      <c r="L6130" s="34" t="s">
        <v>37</v>
      </c>
      <c r="M6130" s="34" t="s">
        <v>27</v>
      </c>
      <c r="N6130" s="34" t="s">
        <v>36</v>
      </c>
      <c r="O6130" s="34">
        <v>42545</v>
      </c>
      <c r="P6130" s="34"/>
      <c r="Q6130" s="34" t="s">
        <v>41</v>
      </c>
    </row>
    <row r="6131" spans="1:17">
      <c r="A6131" s="34">
        <v>79226</v>
      </c>
      <c r="B6131" s="34" t="s">
        <v>17</v>
      </c>
      <c r="C6131" s="34" t="s">
        <v>18</v>
      </c>
      <c r="D6131" s="34" t="s">
        <v>19</v>
      </c>
      <c r="E6131" s="34"/>
      <c r="F6131" s="34"/>
      <c r="G6131" s="34"/>
      <c r="H6131" s="34" t="s">
        <v>19</v>
      </c>
      <c r="I6131" s="34"/>
      <c r="J6131" s="34" t="s">
        <v>20</v>
      </c>
      <c r="K6131" s="34"/>
      <c r="L6131" s="34" t="s">
        <v>26</v>
      </c>
      <c r="M6131" s="34" t="s">
        <v>27</v>
      </c>
      <c r="N6131" s="34" t="s">
        <v>28</v>
      </c>
      <c r="O6131" s="34">
        <v>41039</v>
      </c>
      <c r="P6131" s="34">
        <v>41039</v>
      </c>
      <c r="Q6131" s="34" t="s">
        <v>36</v>
      </c>
    </row>
    <row r="6132" spans="1:17">
      <c r="A6132" s="34">
        <v>165980</v>
      </c>
      <c r="B6132" s="34" t="s">
        <v>17</v>
      </c>
      <c r="C6132" s="34" t="s">
        <v>18</v>
      </c>
      <c r="D6132" s="34" t="s">
        <v>19</v>
      </c>
      <c r="E6132" s="34"/>
      <c r="F6132" s="34"/>
      <c r="G6132" s="34"/>
      <c r="H6132" s="34" t="s">
        <v>19</v>
      </c>
      <c r="I6132" s="34"/>
      <c r="J6132" s="34" t="s">
        <v>20</v>
      </c>
      <c r="K6132" s="34">
        <v>30508</v>
      </c>
      <c r="L6132" s="34" t="s">
        <v>72</v>
      </c>
      <c r="M6132" s="34" t="s">
        <v>22</v>
      </c>
      <c r="N6132" s="34" t="s">
        <v>28</v>
      </c>
      <c r="O6132" s="34" t="s">
        <v>36</v>
      </c>
      <c r="P6132" s="34" t="s">
        <v>36</v>
      </c>
      <c r="Q6132" s="34" t="s">
        <v>36</v>
      </c>
    </row>
    <row r="6133" spans="1:17">
      <c r="A6133" s="34">
        <v>143164</v>
      </c>
      <c r="B6133" s="34" t="s">
        <v>17</v>
      </c>
      <c r="C6133" s="34" t="s">
        <v>18</v>
      </c>
      <c r="D6133" s="34" t="s">
        <v>19</v>
      </c>
      <c r="E6133" s="34"/>
      <c r="F6133" s="34"/>
      <c r="G6133" s="34"/>
      <c r="H6133" s="34" t="s">
        <v>19</v>
      </c>
      <c r="I6133" s="34"/>
      <c r="J6133" s="34" t="s">
        <v>20</v>
      </c>
      <c r="K6133" s="34">
        <v>23392</v>
      </c>
      <c r="L6133" s="34" t="s">
        <v>26</v>
      </c>
      <c r="M6133" s="34" t="s">
        <v>27</v>
      </c>
      <c r="N6133" s="34" t="s">
        <v>28</v>
      </c>
      <c r="O6133" s="34">
        <v>43866</v>
      </c>
      <c r="P6133" s="34">
        <v>44447</v>
      </c>
      <c r="Q6133" s="34" t="s">
        <v>24</v>
      </c>
    </row>
    <row r="6134" spans="1:17">
      <c r="A6134" s="34">
        <v>57547</v>
      </c>
      <c r="B6134" s="34" t="s">
        <v>17</v>
      </c>
      <c r="C6134" s="34" t="s">
        <v>18</v>
      </c>
      <c r="D6134" s="34" t="s">
        <v>19</v>
      </c>
      <c r="E6134" s="34"/>
      <c r="F6134" s="34"/>
      <c r="G6134" s="34"/>
      <c r="H6134" s="34" t="s">
        <v>19</v>
      </c>
      <c r="I6134" s="34"/>
      <c r="J6134" s="34" t="s">
        <v>20</v>
      </c>
      <c r="K6134" s="34">
        <v>20949</v>
      </c>
      <c r="L6134" s="34" t="s">
        <v>37</v>
      </c>
      <c r="M6134" s="34" t="s">
        <v>27</v>
      </c>
      <c r="N6134" s="34" t="s">
        <v>32</v>
      </c>
      <c r="O6134" s="34">
        <v>41039</v>
      </c>
      <c r="P6134" s="34">
        <v>41039</v>
      </c>
      <c r="Q6134" s="34" t="s">
        <v>36</v>
      </c>
    </row>
    <row r="6135" spans="1:17">
      <c r="A6135" s="34">
        <v>142417</v>
      </c>
      <c r="B6135" s="34" t="s">
        <v>17</v>
      </c>
      <c r="C6135" s="34" t="s">
        <v>18</v>
      </c>
      <c r="D6135" s="34" t="s">
        <v>19</v>
      </c>
      <c r="E6135" s="34"/>
      <c r="F6135" s="34"/>
      <c r="G6135" s="34"/>
      <c r="H6135" s="34" t="s">
        <v>19</v>
      </c>
      <c r="I6135" s="34"/>
      <c r="J6135" s="34" t="s">
        <v>20</v>
      </c>
      <c r="K6135" s="34">
        <v>25900</v>
      </c>
      <c r="L6135" s="34" t="s">
        <v>26</v>
      </c>
      <c r="M6135" s="34" t="s">
        <v>27</v>
      </c>
      <c r="N6135" s="34" t="s">
        <v>28</v>
      </c>
      <c r="O6135" s="34" t="s">
        <v>36</v>
      </c>
      <c r="P6135" s="34" t="s">
        <v>36</v>
      </c>
      <c r="Q6135" s="34" t="s">
        <v>36</v>
      </c>
    </row>
    <row r="6136" spans="1:17">
      <c r="A6136" s="34">
        <v>157879</v>
      </c>
      <c r="B6136" s="34" t="s">
        <v>17</v>
      </c>
      <c r="C6136" s="34" t="s">
        <v>25</v>
      </c>
      <c r="D6136" s="34" t="s">
        <v>19</v>
      </c>
      <c r="E6136" s="34"/>
      <c r="F6136" s="34"/>
      <c r="G6136" s="34"/>
      <c r="H6136" s="34" t="s">
        <v>19</v>
      </c>
      <c r="I6136" s="34"/>
      <c r="J6136" s="34" t="s">
        <v>20</v>
      </c>
      <c r="K6136" s="34">
        <v>26101</v>
      </c>
      <c r="L6136" s="34" t="s">
        <v>73</v>
      </c>
      <c r="M6136" s="34" t="s">
        <v>22</v>
      </c>
      <c r="N6136" s="34" t="s">
        <v>40</v>
      </c>
      <c r="O6136" s="34">
        <v>44833</v>
      </c>
      <c r="P6136" s="34"/>
      <c r="Q6136" s="34" t="s">
        <v>24</v>
      </c>
    </row>
    <row r="6137" spans="1:17">
      <c r="A6137" s="34">
        <v>119256</v>
      </c>
      <c r="B6137" s="34" t="s">
        <v>17</v>
      </c>
      <c r="C6137" s="34" t="s">
        <v>25</v>
      </c>
      <c r="D6137" s="34" t="s">
        <v>19</v>
      </c>
      <c r="E6137" s="34"/>
      <c r="F6137" s="34"/>
      <c r="G6137" s="34"/>
      <c r="H6137" s="34" t="s">
        <v>19</v>
      </c>
      <c r="I6137" s="34"/>
      <c r="J6137" s="34" t="s">
        <v>20</v>
      </c>
      <c r="K6137" s="34">
        <v>19474</v>
      </c>
      <c r="L6137" s="34" t="s">
        <v>26</v>
      </c>
      <c r="M6137" s="34" t="s">
        <v>27</v>
      </c>
      <c r="N6137" s="34" t="s">
        <v>28</v>
      </c>
      <c r="O6137" s="34">
        <v>42677</v>
      </c>
      <c r="P6137" s="34"/>
      <c r="Q6137" s="34" t="s">
        <v>24</v>
      </c>
    </row>
    <row r="6138" spans="1:17">
      <c r="A6138" s="34">
        <v>128539</v>
      </c>
      <c r="B6138" s="34" t="s">
        <v>17</v>
      </c>
      <c r="C6138" s="34" t="s">
        <v>18</v>
      </c>
      <c r="D6138" s="34" t="s">
        <v>19</v>
      </c>
      <c r="E6138" s="34"/>
      <c r="F6138" s="34"/>
      <c r="G6138" s="34"/>
      <c r="H6138" s="34" t="s">
        <v>19</v>
      </c>
      <c r="I6138" s="34"/>
      <c r="J6138" s="34" t="s">
        <v>20</v>
      </c>
      <c r="K6138" s="34">
        <v>26596</v>
      </c>
      <c r="L6138" s="34" t="s">
        <v>35</v>
      </c>
      <c r="M6138" s="34" t="s">
        <v>27</v>
      </c>
      <c r="N6138" s="34" t="s">
        <v>32</v>
      </c>
      <c r="O6138" s="34">
        <v>43260</v>
      </c>
      <c r="P6138" s="34">
        <v>44831</v>
      </c>
      <c r="Q6138" s="34" t="s">
        <v>38</v>
      </c>
    </row>
    <row r="6139" spans="1:17">
      <c r="A6139" s="34">
        <v>117661</v>
      </c>
      <c r="B6139" s="34" t="s">
        <v>17</v>
      </c>
      <c r="C6139" s="34" t="s">
        <v>18</v>
      </c>
      <c r="D6139" s="34" t="s">
        <v>19</v>
      </c>
      <c r="E6139" s="34"/>
      <c r="F6139" s="34"/>
      <c r="G6139" s="34"/>
      <c r="H6139" s="34" t="s">
        <v>19</v>
      </c>
      <c r="I6139" s="34"/>
      <c r="J6139" s="34" t="s">
        <v>20</v>
      </c>
      <c r="K6139" s="34">
        <v>18549</v>
      </c>
      <c r="L6139" s="34" t="s">
        <v>59</v>
      </c>
      <c r="M6139" s="34" t="s">
        <v>27</v>
      </c>
      <c r="N6139" s="34" t="s">
        <v>36</v>
      </c>
      <c r="O6139" s="34">
        <v>42835</v>
      </c>
      <c r="P6139" s="34">
        <v>43343</v>
      </c>
      <c r="Q6139" s="34" t="s">
        <v>55</v>
      </c>
    </row>
    <row r="6140" spans="1:17">
      <c r="A6140" s="34">
        <v>117763</v>
      </c>
      <c r="B6140" s="34" t="s">
        <v>17</v>
      </c>
      <c r="C6140" s="34" t="s">
        <v>18</v>
      </c>
      <c r="D6140" s="34" t="s">
        <v>19</v>
      </c>
      <c r="E6140" s="34"/>
      <c r="F6140" s="34"/>
      <c r="G6140" s="34"/>
      <c r="H6140" s="34" t="s">
        <v>19</v>
      </c>
      <c r="I6140" s="34"/>
      <c r="J6140" s="34" t="s">
        <v>20</v>
      </c>
      <c r="K6140" s="34">
        <v>16099</v>
      </c>
      <c r="L6140" s="34" t="s">
        <v>26</v>
      </c>
      <c r="M6140" s="34" t="s">
        <v>27</v>
      </c>
      <c r="N6140" s="34" t="s">
        <v>40</v>
      </c>
      <c r="O6140" s="34">
        <v>43266</v>
      </c>
      <c r="P6140" s="34">
        <v>43454</v>
      </c>
      <c r="Q6140" s="34" t="s">
        <v>24</v>
      </c>
    </row>
    <row r="6141" spans="1:17">
      <c r="A6141" s="34">
        <v>110843</v>
      </c>
      <c r="B6141" s="34" t="s">
        <v>17</v>
      </c>
      <c r="C6141" s="34" t="s">
        <v>18</v>
      </c>
      <c r="D6141" s="34" t="s">
        <v>19</v>
      </c>
      <c r="E6141" s="34"/>
      <c r="F6141" s="34"/>
      <c r="G6141" s="34"/>
      <c r="H6141" s="34" t="s">
        <v>19</v>
      </c>
      <c r="I6141" s="34"/>
      <c r="J6141" s="34" t="s">
        <v>20</v>
      </c>
      <c r="K6141" s="34">
        <v>30679</v>
      </c>
      <c r="L6141" s="34" t="s">
        <v>48</v>
      </c>
      <c r="M6141" s="34" t="s">
        <v>27</v>
      </c>
      <c r="N6141" s="34" t="s">
        <v>28</v>
      </c>
      <c r="O6141" s="34">
        <v>42268</v>
      </c>
      <c r="P6141" s="34">
        <v>42268</v>
      </c>
      <c r="Q6141" s="34" t="s">
        <v>36</v>
      </c>
    </row>
    <row r="6142" spans="1:17">
      <c r="A6142" s="34">
        <v>82295</v>
      </c>
      <c r="B6142" s="34" t="s">
        <v>17</v>
      </c>
      <c r="C6142" s="34" t="s">
        <v>25</v>
      </c>
      <c r="D6142" s="34" t="s">
        <v>19</v>
      </c>
      <c r="E6142" s="34"/>
      <c r="F6142" s="34"/>
      <c r="G6142" s="34"/>
      <c r="H6142" s="34" t="s">
        <v>19</v>
      </c>
      <c r="I6142" s="34"/>
      <c r="J6142" s="34" t="s">
        <v>20</v>
      </c>
      <c r="K6142" s="34"/>
      <c r="L6142" s="34" t="s">
        <v>37</v>
      </c>
      <c r="M6142" s="34" t="s">
        <v>27</v>
      </c>
      <c r="N6142" s="34" t="s">
        <v>32</v>
      </c>
      <c r="O6142" s="34">
        <v>42132</v>
      </c>
      <c r="P6142" s="34"/>
      <c r="Q6142" s="34" t="s">
        <v>38</v>
      </c>
    </row>
    <row r="6143" spans="1:17">
      <c r="A6143" s="34">
        <v>157753</v>
      </c>
      <c r="B6143" s="34" t="s">
        <v>17</v>
      </c>
      <c r="C6143" s="34" t="s">
        <v>18</v>
      </c>
      <c r="D6143" s="34" t="s">
        <v>19</v>
      </c>
      <c r="E6143" s="34"/>
      <c r="F6143" s="34"/>
      <c r="G6143" s="34"/>
      <c r="H6143" s="34" t="s">
        <v>19</v>
      </c>
      <c r="I6143" s="34"/>
      <c r="J6143" s="34" t="s">
        <v>20</v>
      </c>
      <c r="K6143" s="34">
        <v>31536</v>
      </c>
      <c r="L6143" s="34" t="s">
        <v>69</v>
      </c>
      <c r="M6143" s="34" t="s">
        <v>27</v>
      </c>
      <c r="N6143" s="34" t="s">
        <v>28</v>
      </c>
      <c r="O6143" s="34" t="s">
        <v>36</v>
      </c>
      <c r="P6143" s="34" t="s">
        <v>36</v>
      </c>
      <c r="Q6143" s="34" t="s">
        <v>36</v>
      </c>
    </row>
    <row r="6144" spans="1:17">
      <c r="A6144" s="34">
        <v>126846</v>
      </c>
      <c r="B6144" s="34" t="s">
        <v>17</v>
      </c>
      <c r="C6144" s="34" t="s">
        <v>18</v>
      </c>
      <c r="D6144" s="34" t="s">
        <v>19</v>
      </c>
      <c r="E6144" s="34"/>
      <c r="F6144" s="34"/>
      <c r="G6144" s="34"/>
      <c r="H6144" s="34" t="s">
        <v>19</v>
      </c>
      <c r="I6144" s="34"/>
      <c r="J6144" s="34" t="s">
        <v>20</v>
      </c>
      <c r="K6144" s="34">
        <v>37975</v>
      </c>
      <c r="L6144" s="34" t="s">
        <v>88</v>
      </c>
      <c r="M6144" s="34" t="s">
        <v>57</v>
      </c>
      <c r="N6144" s="34" t="s">
        <v>36</v>
      </c>
      <c r="O6144" s="34">
        <v>43141</v>
      </c>
      <c r="P6144" s="34">
        <v>43693</v>
      </c>
      <c r="Q6144" s="34" t="s">
        <v>24</v>
      </c>
    </row>
    <row r="6145" spans="1:17">
      <c r="A6145" s="34">
        <v>130742</v>
      </c>
      <c r="B6145" s="34" t="s">
        <v>17</v>
      </c>
      <c r="C6145" s="34" t="s">
        <v>18</v>
      </c>
      <c r="D6145" s="34" t="s">
        <v>19</v>
      </c>
      <c r="E6145" s="34"/>
      <c r="F6145" s="34"/>
      <c r="G6145" s="34"/>
      <c r="H6145" s="34" t="s">
        <v>19</v>
      </c>
      <c r="I6145" s="34"/>
      <c r="J6145" s="34" t="s">
        <v>20</v>
      </c>
      <c r="K6145" s="34">
        <v>35221</v>
      </c>
      <c r="L6145" s="34" t="s">
        <v>60</v>
      </c>
      <c r="M6145" s="34" t="s">
        <v>57</v>
      </c>
      <c r="N6145" s="34" t="s">
        <v>34</v>
      </c>
      <c r="O6145" s="34">
        <v>43369</v>
      </c>
      <c r="P6145" s="34">
        <v>43432</v>
      </c>
      <c r="Q6145" s="34" t="s">
        <v>36</v>
      </c>
    </row>
    <row r="6146" spans="1:17">
      <c r="A6146" s="34">
        <v>30026</v>
      </c>
      <c r="B6146" s="34" t="s">
        <v>17</v>
      </c>
      <c r="C6146" s="34" t="s">
        <v>18</v>
      </c>
      <c r="D6146" s="34" t="s">
        <v>19</v>
      </c>
      <c r="E6146" s="34"/>
      <c r="F6146" s="34"/>
      <c r="G6146" s="34"/>
      <c r="H6146" s="34" t="s">
        <v>19</v>
      </c>
      <c r="I6146" s="34"/>
      <c r="J6146" s="34" t="s">
        <v>20</v>
      </c>
      <c r="K6146" s="34">
        <v>13583</v>
      </c>
      <c r="L6146" s="34" t="s">
        <v>37</v>
      </c>
      <c r="M6146" s="34" t="s">
        <v>27</v>
      </c>
      <c r="N6146" s="34" t="s">
        <v>34</v>
      </c>
      <c r="O6146" s="34">
        <v>37408</v>
      </c>
      <c r="P6146" s="34">
        <v>44606</v>
      </c>
      <c r="Q6146" s="34" t="s">
        <v>24</v>
      </c>
    </row>
    <row r="6147" spans="1:17">
      <c r="A6147" s="34">
        <v>162486</v>
      </c>
      <c r="B6147" s="34" t="s">
        <v>17</v>
      </c>
      <c r="C6147" s="34" t="s">
        <v>18</v>
      </c>
      <c r="D6147" s="34" t="s">
        <v>19</v>
      </c>
      <c r="E6147" s="34"/>
      <c r="F6147" s="34"/>
      <c r="G6147" s="34"/>
      <c r="H6147" s="34" t="s">
        <v>19</v>
      </c>
      <c r="I6147" s="34"/>
      <c r="J6147" s="34" t="s">
        <v>20</v>
      </c>
      <c r="K6147" s="34">
        <v>39314</v>
      </c>
      <c r="L6147" s="34" t="s">
        <v>81</v>
      </c>
      <c r="M6147" s="34" t="s">
        <v>23</v>
      </c>
      <c r="N6147" s="34" t="s">
        <v>28</v>
      </c>
      <c r="O6147" s="34" t="s">
        <v>36</v>
      </c>
      <c r="P6147" s="34" t="s">
        <v>36</v>
      </c>
      <c r="Q6147" s="34" t="s">
        <v>36</v>
      </c>
    </row>
    <row r="6148" spans="1:17">
      <c r="A6148" s="34">
        <v>165592</v>
      </c>
      <c r="B6148" s="34" t="s">
        <v>17</v>
      </c>
      <c r="C6148" s="34" t="s">
        <v>25</v>
      </c>
      <c r="D6148" s="34" t="s">
        <v>19</v>
      </c>
      <c r="E6148" s="34"/>
      <c r="F6148" s="34"/>
      <c r="G6148" s="34"/>
      <c r="H6148" s="34" t="s">
        <v>19</v>
      </c>
      <c r="I6148" s="34"/>
      <c r="J6148" s="34" t="s">
        <v>20</v>
      </c>
      <c r="K6148" s="34">
        <v>40114</v>
      </c>
      <c r="L6148" s="34" t="s">
        <v>92</v>
      </c>
      <c r="M6148" s="34" t="s">
        <v>22</v>
      </c>
      <c r="N6148" s="34" t="s">
        <v>28</v>
      </c>
      <c r="O6148" s="34">
        <v>45359</v>
      </c>
      <c r="P6148" s="34"/>
      <c r="Q6148" s="34" t="s">
        <v>24</v>
      </c>
    </row>
    <row r="6149" spans="1:17">
      <c r="A6149" s="34">
        <v>151501</v>
      </c>
      <c r="B6149" s="34" t="s">
        <v>17</v>
      </c>
      <c r="C6149" s="34" t="s">
        <v>18</v>
      </c>
      <c r="D6149" s="34" t="s">
        <v>19</v>
      </c>
      <c r="E6149" s="34"/>
      <c r="F6149" s="34"/>
      <c r="G6149" s="34"/>
      <c r="H6149" s="34" t="s">
        <v>19</v>
      </c>
      <c r="I6149" s="34"/>
      <c r="J6149" s="34" t="s">
        <v>20</v>
      </c>
      <c r="K6149" s="34">
        <v>38431</v>
      </c>
      <c r="L6149" s="34" t="s">
        <v>92</v>
      </c>
      <c r="M6149" s="34" t="s">
        <v>22</v>
      </c>
      <c r="N6149" s="34" t="s">
        <v>28</v>
      </c>
      <c r="O6149" s="34">
        <v>44443</v>
      </c>
      <c r="P6149" s="34">
        <v>44951</v>
      </c>
      <c r="Q6149" s="34" t="s">
        <v>24</v>
      </c>
    </row>
    <row r="6150" spans="1:17">
      <c r="A6150" s="34">
        <v>105836</v>
      </c>
      <c r="B6150" s="34" t="s">
        <v>17</v>
      </c>
      <c r="C6150" s="34" t="s">
        <v>18</v>
      </c>
      <c r="D6150" s="34" t="s">
        <v>19</v>
      </c>
      <c r="E6150" s="34"/>
      <c r="F6150" s="34"/>
      <c r="G6150" s="34"/>
      <c r="H6150" s="34" t="s">
        <v>19</v>
      </c>
      <c r="I6150" s="34"/>
      <c r="J6150" s="34" t="s">
        <v>30</v>
      </c>
      <c r="K6150" s="34">
        <v>35348</v>
      </c>
      <c r="L6150" s="34" t="s">
        <v>42</v>
      </c>
      <c r="M6150" s="34" t="s">
        <v>22</v>
      </c>
      <c r="N6150" s="34" t="s">
        <v>32</v>
      </c>
      <c r="O6150" s="34">
        <v>41566</v>
      </c>
      <c r="P6150" s="34">
        <v>41727</v>
      </c>
      <c r="Q6150" s="34" t="s">
        <v>36</v>
      </c>
    </row>
    <row r="6151" spans="1:17">
      <c r="A6151" s="34">
        <v>167506</v>
      </c>
      <c r="B6151" s="34" t="s">
        <v>17</v>
      </c>
      <c r="C6151" s="34" t="s">
        <v>18</v>
      </c>
      <c r="D6151" s="34" t="s">
        <v>19</v>
      </c>
      <c r="E6151" s="34"/>
      <c r="F6151" s="34"/>
      <c r="G6151" s="34"/>
      <c r="H6151" s="34" t="s">
        <v>19</v>
      </c>
      <c r="I6151" s="34"/>
      <c r="J6151" s="34" t="s">
        <v>20</v>
      </c>
      <c r="K6151" s="34">
        <v>21573</v>
      </c>
      <c r="L6151" s="34" t="s">
        <v>42</v>
      </c>
      <c r="M6151" s="34" t="s">
        <v>22</v>
      </c>
      <c r="N6151" s="34" t="s">
        <v>28</v>
      </c>
      <c r="O6151" s="34" t="s">
        <v>36</v>
      </c>
      <c r="P6151" s="34" t="s">
        <v>36</v>
      </c>
      <c r="Q6151" s="34" t="s">
        <v>36</v>
      </c>
    </row>
    <row r="6152" spans="1:17">
      <c r="A6152" s="34">
        <v>150425</v>
      </c>
      <c r="B6152" s="34" t="s">
        <v>17</v>
      </c>
      <c r="C6152" s="34" t="s">
        <v>18</v>
      </c>
      <c r="D6152" s="34" t="s">
        <v>19</v>
      </c>
      <c r="E6152" s="34"/>
      <c r="F6152" s="34"/>
      <c r="G6152" s="34"/>
      <c r="H6152" s="34" t="s">
        <v>19</v>
      </c>
      <c r="I6152" s="34"/>
      <c r="J6152" s="34" t="s">
        <v>20</v>
      </c>
      <c r="K6152" s="34">
        <v>39231</v>
      </c>
      <c r="L6152" s="34" t="s">
        <v>66</v>
      </c>
      <c r="M6152" s="34" t="s">
        <v>57</v>
      </c>
      <c r="N6152" s="34" t="s">
        <v>32</v>
      </c>
      <c r="O6152" s="34">
        <v>44323</v>
      </c>
      <c r="P6152" s="34">
        <v>44776</v>
      </c>
      <c r="Q6152" s="34" t="s">
        <v>24</v>
      </c>
    </row>
    <row r="6153" spans="1:17">
      <c r="A6153" s="34">
        <v>78627</v>
      </c>
      <c r="B6153" s="34" t="s">
        <v>17</v>
      </c>
      <c r="C6153" s="34" t="s">
        <v>18</v>
      </c>
      <c r="D6153" s="34" t="s">
        <v>19</v>
      </c>
      <c r="E6153" s="34"/>
      <c r="F6153" s="34"/>
      <c r="G6153" s="34"/>
      <c r="H6153" s="34" t="s">
        <v>19</v>
      </c>
      <c r="I6153" s="34"/>
      <c r="J6153" s="34" t="s">
        <v>20</v>
      </c>
      <c r="K6153" s="34">
        <v>17381</v>
      </c>
      <c r="L6153" s="34" t="s">
        <v>82</v>
      </c>
      <c r="M6153" s="34" t="s">
        <v>27</v>
      </c>
      <c r="N6153" s="34" t="s">
        <v>34</v>
      </c>
      <c r="O6153" s="34">
        <v>40771</v>
      </c>
      <c r="P6153" s="34">
        <v>41426</v>
      </c>
      <c r="Q6153" s="34" t="s">
        <v>36</v>
      </c>
    </row>
    <row r="6154" spans="1:17">
      <c r="A6154" s="34">
        <v>79034</v>
      </c>
      <c r="B6154" s="34" t="s">
        <v>17</v>
      </c>
      <c r="C6154" s="34" t="s">
        <v>18</v>
      </c>
      <c r="D6154" s="34" t="s">
        <v>19</v>
      </c>
      <c r="E6154" s="34"/>
      <c r="F6154" s="34"/>
      <c r="G6154" s="34"/>
      <c r="H6154" s="34" t="s">
        <v>19</v>
      </c>
      <c r="I6154" s="34"/>
      <c r="J6154" s="34" t="s">
        <v>30</v>
      </c>
      <c r="K6154" s="34">
        <v>40546</v>
      </c>
      <c r="L6154" s="34" t="s">
        <v>35</v>
      </c>
      <c r="M6154" s="34" t="s">
        <v>27</v>
      </c>
      <c r="N6154" s="34" t="s">
        <v>32</v>
      </c>
      <c r="O6154" s="34">
        <v>40546</v>
      </c>
      <c r="P6154" s="34">
        <v>40909</v>
      </c>
      <c r="Q6154" s="34" t="s">
        <v>36</v>
      </c>
    </row>
    <row r="6155" spans="1:17">
      <c r="A6155" s="34">
        <v>93158</v>
      </c>
      <c r="B6155" s="34" t="s">
        <v>17</v>
      </c>
      <c r="C6155" s="34" t="s">
        <v>18</v>
      </c>
      <c r="D6155" s="34" t="s">
        <v>19</v>
      </c>
      <c r="E6155" s="34"/>
      <c r="F6155" s="34"/>
      <c r="G6155" s="34"/>
      <c r="H6155" s="34" t="s">
        <v>19</v>
      </c>
      <c r="I6155" s="34"/>
      <c r="J6155" s="34" t="s">
        <v>20</v>
      </c>
      <c r="K6155" s="34">
        <v>22890</v>
      </c>
      <c r="L6155" s="34" t="s">
        <v>26</v>
      </c>
      <c r="M6155" s="34" t="s">
        <v>27</v>
      </c>
      <c r="N6155" s="34" t="s">
        <v>28</v>
      </c>
      <c r="O6155" s="34">
        <v>41029</v>
      </c>
      <c r="P6155" s="34">
        <v>43021</v>
      </c>
      <c r="Q6155" s="34" t="s">
        <v>55</v>
      </c>
    </row>
    <row r="6156" spans="1:17">
      <c r="A6156" s="34">
        <v>162238</v>
      </c>
      <c r="B6156" s="34" t="s">
        <v>17</v>
      </c>
      <c r="C6156" s="34" t="s">
        <v>25</v>
      </c>
      <c r="D6156" s="34" t="s">
        <v>19</v>
      </c>
      <c r="E6156" s="34"/>
      <c r="F6156" s="34"/>
      <c r="G6156" s="34"/>
      <c r="H6156" s="34" t="s">
        <v>19</v>
      </c>
      <c r="I6156" s="34"/>
      <c r="J6156" s="34" t="s">
        <v>20</v>
      </c>
      <c r="K6156" s="34">
        <v>18142</v>
      </c>
      <c r="L6156" s="34" t="s">
        <v>151</v>
      </c>
      <c r="M6156" s="34" t="s">
        <v>22</v>
      </c>
      <c r="N6156" s="34" t="s">
        <v>34</v>
      </c>
      <c r="O6156" s="34">
        <v>45125</v>
      </c>
      <c r="P6156" s="34"/>
      <c r="Q6156" s="34" t="s">
        <v>24</v>
      </c>
    </row>
    <row r="6157" spans="1:17">
      <c r="A6157" s="34">
        <v>32187</v>
      </c>
      <c r="B6157" s="34" t="s">
        <v>17</v>
      </c>
      <c r="C6157" s="34" t="s">
        <v>25</v>
      </c>
      <c r="D6157" s="34" t="s">
        <v>19</v>
      </c>
      <c r="E6157" s="34"/>
      <c r="F6157" s="34"/>
      <c r="G6157" s="34"/>
      <c r="H6157" s="34" t="s">
        <v>19</v>
      </c>
      <c r="I6157" s="34"/>
      <c r="J6157" s="34" t="s">
        <v>20</v>
      </c>
      <c r="K6157" s="34">
        <v>20436</v>
      </c>
      <c r="L6157" s="34" t="s">
        <v>26</v>
      </c>
      <c r="M6157" s="34" t="s">
        <v>27</v>
      </c>
      <c r="N6157" s="34" t="s">
        <v>34</v>
      </c>
      <c r="O6157" s="34">
        <v>42710</v>
      </c>
      <c r="P6157" s="34"/>
      <c r="Q6157" s="34" t="s">
        <v>24</v>
      </c>
    </row>
    <row r="6158" spans="1:17">
      <c r="A6158" s="34">
        <v>47292</v>
      </c>
      <c r="B6158" s="34" t="s">
        <v>17</v>
      </c>
      <c r="C6158" s="34" t="s">
        <v>18</v>
      </c>
      <c r="D6158" s="34" t="s">
        <v>19</v>
      </c>
      <c r="E6158" s="34"/>
      <c r="F6158" s="34"/>
      <c r="G6158" s="34"/>
      <c r="H6158" s="34" t="s">
        <v>19</v>
      </c>
      <c r="I6158" s="34"/>
      <c r="J6158" s="34" t="s">
        <v>20</v>
      </c>
      <c r="K6158" s="34">
        <v>22229</v>
      </c>
      <c r="L6158" s="34" t="s">
        <v>37</v>
      </c>
      <c r="M6158" s="34" t="s">
        <v>27</v>
      </c>
      <c r="N6158" s="34" t="s">
        <v>34</v>
      </c>
      <c r="O6158" s="34">
        <v>39619</v>
      </c>
      <c r="P6158" s="34">
        <v>42835</v>
      </c>
      <c r="Q6158" s="34" t="s">
        <v>38</v>
      </c>
    </row>
    <row r="6159" spans="1:17">
      <c r="A6159" s="34">
        <v>54356</v>
      </c>
      <c r="B6159" s="34" t="s">
        <v>17</v>
      </c>
      <c r="C6159" s="34" t="s">
        <v>25</v>
      </c>
      <c r="D6159" s="34" t="s">
        <v>19</v>
      </c>
      <c r="E6159" s="34"/>
      <c r="F6159" s="34"/>
      <c r="G6159" s="34"/>
      <c r="H6159" s="34" t="s">
        <v>19</v>
      </c>
      <c r="I6159" s="34"/>
      <c r="J6159" s="34" t="s">
        <v>20</v>
      </c>
      <c r="K6159" s="34">
        <v>22728</v>
      </c>
      <c r="L6159" s="34" t="s">
        <v>54</v>
      </c>
      <c r="M6159" s="34" t="s">
        <v>27</v>
      </c>
      <c r="N6159" s="34" t="s">
        <v>32</v>
      </c>
      <c r="O6159" s="34">
        <v>40561</v>
      </c>
      <c r="P6159" s="34"/>
      <c r="Q6159" s="34" t="s">
        <v>38</v>
      </c>
    </row>
    <row r="6160" spans="1:17">
      <c r="A6160" s="34">
        <v>109539</v>
      </c>
      <c r="B6160" s="34" t="s">
        <v>17</v>
      </c>
      <c r="C6160" s="34" t="s">
        <v>18</v>
      </c>
      <c r="D6160" s="34" t="s">
        <v>19</v>
      </c>
      <c r="E6160" s="34"/>
      <c r="F6160" s="34"/>
      <c r="G6160" s="34"/>
      <c r="H6160" s="34" t="s">
        <v>19</v>
      </c>
      <c r="I6160" s="34"/>
      <c r="J6160" s="34" t="s">
        <v>30</v>
      </c>
      <c r="K6160" s="34">
        <v>34084</v>
      </c>
      <c r="L6160" s="34" t="s">
        <v>53</v>
      </c>
      <c r="M6160" s="34" t="s">
        <v>22</v>
      </c>
      <c r="N6160" s="34" t="s">
        <v>32</v>
      </c>
      <c r="O6160" s="34">
        <v>41895</v>
      </c>
      <c r="P6160" s="34">
        <v>42074</v>
      </c>
      <c r="Q6160" s="34" t="s">
        <v>36</v>
      </c>
    </row>
    <row r="6161" spans="1:17">
      <c r="A6161" s="34">
        <v>142398</v>
      </c>
      <c r="B6161" s="34" t="s">
        <v>17</v>
      </c>
      <c r="C6161" s="34" t="s">
        <v>18</v>
      </c>
      <c r="D6161" s="34" t="s">
        <v>19</v>
      </c>
      <c r="E6161" s="34"/>
      <c r="F6161" s="34"/>
      <c r="G6161" s="34"/>
      <c r="H6161" s="34" t="s">
        <v>19</v>
      </c>
      <c r="I6161" s="34"/>
      <c r="J6161" s="34" t="s">
        <v>20</v>
      </c>
      <c r="K6161" s="34">
        <v>19646</v>
      </c>
      <c r="L6161" s="34" t="s">
        <v>33</v>
      </c>
      <c r="M6161" s="34" t="s">
        <v>22</v>
      </c>
      <c r="N6161" s="34" t="s">
        <v>28</v>
      </c>
      <c r="O6161" s="34">
        <v>43817</v>
      </c>
      <c r="P6161" s="34">
        <v>43904</v>
      </c>
      <c r="Q6161" s="34" t="s">
        <v>24</v>
      </c>
    </row>
    <row r="6162" spans="1:17">
      <c r="A6162" s="34">
        <v>160455</v>
      </c>
      <c r="B6162" s="34" t="s">
        <v>17</v>
      </c>
      <c r="C6162" s="34" t="s">
        <v>18</v>
      </c>
      <c r="D6162" s="34" t="s">
        <v>19</v>
      </c>
      <c r="E6162" s="34"/>
      <c r="F6162" s="34"/>
      <c r="G6162" s="34"/>
      <c r="H6162" s="34" t="s">
        <v>19</v>
      </c>
      <c r="I6162" s="34"/>
      <c r="J6162" s="34" t="s">
        <v>20</v>
      </c>
      <c r="K6162" s="34">
        <v>39738</v>
      </c>
      <c r="L6162" s="34" t="s">
        <v>96</v>
      </c>
      <c r="M6162" s="34" t="s">
        <v>22</v>
      </c>
      <c r="N6162" s="34" t="s">
        <v>34</v>
      </c>
      <c r="O6162" s="34">
        <v>44996</v>
      </c>
      <c r="P6162" s="34">
        <v>45054</v>
      </c>
      <c r="Q6162" s="34" t="s">
        <v>24</v>
      </c>
    </row>
    <row r="6163" spans="1:17">
      <c r="A6163" s="34">
        <v>116657</v>
      </c>
      <c r="B6163" s="34" t="s">
        <v>17</v>
      </c>
      <c r="C6163" s="34" t="s">
        <v>18</v>
      </c>
      <c r="D6163" s="34" t="s">
        <v>19</v>
      </c>
      <c r="E6163" s="34"/>
      <c r="F6163" s="34"/>
      <c r="G6163" s="34"/>
      <c r="H6163" s="34" t="s">
        <v>19</v>
      </c>
      <c r="I6163" s="34"/>
      <c r="J6163" s="34" t="s">
        <v>30</v>
      </c>
      <c r="K6163" s="34"/>
      <c r="L6163" s="34" t="s">
        <v>42</v>
      </c>
      <c r="M6163" s="34" t="s">
        <v>22</v>
      </c>
      <c r="N6163" s="34" t="s">
        <v>43</v>
      </c>
      <c r="O6163" s="34" t="s">
        <v>36</v>
      </c>
      <c r="P6163" s="34" t="s">
        <v>36</v>
      </c>
      <c r="Q6163" s="34" t="s">
        <v>36</v>
      </c>
    </row>
    <row r="6164" spans="1:17">
      <c r="A6164" s="34">
        <v>108918</v>
      </c>
      <c r="B6164" s="34" t="s">
        <v>17</v>
      </c>
      <c r="C6164" s="34" t="s">
        <v>18</v>
      </c>
      <c r="D6164" s="34" t="s">
        <v>19</v>
      </c>
      <c r="E6164" s="34"/>
      <c r="F6164" s="34"/>
      <c r="G6164" s="34"/>
      <c r="H6164" s="34" t="s">
        <v>19</v>
      </c>
      <c r="I6164" s="34"/>
      <c r="J6164" s="34" t="s">
        <v>20</v>
      </c>
      <c r="K6164" s="34">
        <v>23276</v>
      </c>
      <c r="L6164" s="34" t="s">
        <v>100</v>
      </c>
      <c r="M6164" s="34" t="s">
        <v>27</v>
      </c>
      <c r="N6164" s="34" t="s">
        <v>32</v>
      </c>
      <c r="O6164" s="34">
        <v>41855</v>
      </c>
      <c r="P6164" s="34">
        <v>41934</v>
      </c>
      <c r="Q6164" s="34" t="s">
        <v>36</v>
      </c>
    </row>
    <row r="6165" spans="1:17">
      <c r="A6165" s="34">
        <v>119141</v>
      </c>
      <c r="B6165" s="34" t="s">
        <v>17</v>
      </c>
      <c r="C6165" s="34" t="s">
        <v>18</v>
      </c>
      <c r="D6165" s="34" t="s">
        <v>19</v>
      </c>
      <c r="E6165" s="34"/>
      <c r="F6165" s="34"/>
      <c r="G6165" s="34"/>
      <c r="H6165" s="34" t="s">
        <v>19</v>
      </c>
      <c r="I6165" s="34"/>
      <c r="J6165" s="34" t="s">
        <v>20</v>
      </c>
      <c r="K6165" s="34">
        <v>36593</v>
      </c>
      <c r="L6165" s="34" t="s">
        <v>59</v>
      </c>
      <c r="M6165" s="34" t="s">
        <v>27</v>
      </c>
      <c r="N6165" s="34" t="s">
        <v>36</v>
      </c>
      <c r="O6165" s="34">
        <v>42646</v>
      </c>
      <c r="P6165" s="34">
        <v>43406</v>
      </c>
      <c r="Q6165" s="34" t="s">
        <v>24</v>
      </c>
    </row>
    <row r="6166" spans="1:17">
      <c r="A6166" s="34">
        <v>95219</v>
      </c>
      <c r="B6166" s="34" t="s">
        <v>17</v>
      </c>
      <c r="C6166" s="34" t="s">
        <v>18</v>
      </c>
      <c r="D6166" s="34" t="s">
        <v>19</v>
      </c>
      <c r="E6166" s="34"/>
      <c r="F6166" s="34"/>
      <c r="G6166" s="34"/>
      <c r="H6166" s="34" t="s">
        <v>19</v>
      </c>
      <c r="I6166" s="34"/>
      <c r="J6166" s="34" t="s">
        <v>20</v>
      </c>
      <c r="K6166" s="34">
        <v>34442</v>
      </c>
      <c r="L6166" s="34" t="s">
        <v>60</v>
      </c>
      <c r="M6166" s="34" t="s">
        <v>27</v>
      </c>
      <c r="N6166" s="34" t="s">
        <v>32</v>
      </c>
      <c r="O6166" s="34">
        <v>41204</v>
      </c>
      <c r="P6166" s="34">
        <v>41822</v>
      </c>
      <c r="Q6166" s="34" t="s">
        <v>36</v>
      </c>
    </row>
    <row r="6167" spans="1:17">
      <c r="A6167" s="34">
        <v>109702</v>
      </c>
      <c r="B6167" s="34" t="s">
        <v>17</v>
      </c>
      <c r="C6167" s="34" t="s">
        <v>18</v>
      </c>
      <c r="D6167" s="34" t="s">
        <v>19</v>
      </c>
      <c r="E6167" s="34"/>
      <c r="F6167" s="34"/>
      <c r="G6167" s="34"/>
      <c r="H6167" s="34" t="s">
        <v>19</v>
      </c>
      <c r="I6167" s="34"/>
      <c r="J6167" s="34" t="s">
        <v>20</v>
      </c>
      <c r="K6167" s="34">
        <v>16570</v>
      </c>
      <c r="L6167" s="34" t="s">
        <v>82</v>
      </c>
      <c r="M6167" s="34" t="s">
        <v>27</v>
      </c>
      <c r="N6167" s="34" t="s">
        <v>34</v>
      </c>
      <c r="O6167" s="34">
        <v>41909</v>
      </c>
      <c r="P6167" s="34">
        <v>44132</v>
      </c>
      <c r="Q6167" s="34" t="s">
        <v>24</v>
      </c>
    </row>
    <row r="6168" spans="1:17">
      <c r="A6168" s="34">
        <v>79913</v>
      </c>
      <c r="B6168" s="34" t="s">
        <v>17</v>
      </c>
      <c r="C6168" s="34" t="s">
        <v>18</v>
      </c>
      <c r="D6168" s="34" t="s">
        <v>19</v>
      </c>
      <c r="E6168" s="34"/>
      <c r="F6168" s="34"/>
      <c r="G6168" s="34"/>
      <c r="H6168" s="34" t="s">
        <v>19</v>
      </c>
      <c r="I6168" s="34"/>
      <c r="J6168" s="34" t="s">
        <v>20</v>
      </c>
      <c r="K6168" s="34">
        <v>21681</v>
      </c>
      <c r="L6168" s="34" t="s">
        <v>73</v>
      </c>
      <c r="M6168" s="34" t="s">
        <v>22</v>
      </c>
      <c r="N6168" s="34" t="s">
        <v>34</v>
      </c>
      <c r="O6168" s="34">
        <v>40395</v>
      </c>
      <c r="P6168" s="34">
        <v>41471</v>
      </c>
      <c r="Q6168" s="34" t="s">
        <v>36</v>
      </c>
    </row>
    <row r="6169" spans="1:17">
      <c r="A6169" s="34">
        <v>101799</v>
      </c>
      <c r="B6169" s="34" t="s">
        <v>17</v>
      </c>
      <c r="C6169" s="34" t="s">
        <v>18</v>
      </c>
      <c r="D6169" s="34" t="s">
        <v>19</v>
      </c>
      <c r="E6169" s="34"/>
      <c r="F6169" s="34"/>
      <c r="G6169" s="34"/>
      <c r="H6169" s="34" t="s">
        <v>19</v>
      </c>
      <c r="I6169" s="34"/>
      <c r="J6169" s="34" t="s">
        <v>20</v>
      </c>
      <c r="K6169" s="34">
        <v>35621</v>
      </c>
      <c r="L6169" s="34" t="s">
        <v>35</v>
      </c>
      <c r="M6169" s="34" t="s">
        <v>27</v>
      </c>
      <c r="N6169" s="34" t="s">
        <v>32</v>
      </c>
      <c r="O6169" s="34">
        <v>41188</v>
      </c>
      <c r="P6169" s="34">
        <v>41640</v>
      </c>
      <c r="Q6169" s="34" t="s">
        <v>36</v>
      </c>
    </row>
    <row r="6170" spans="1:17">
      <c r="A6170" s="34">
        <v>82128</v>
      </c>
      <c r="B6170" s="34" t="s">
        <v>17</v>
      </c>
      <c r="C6170" s="34" t="s">
        <v>25</v>
      </c>
      <c r="D6170" s="34" t="s">
        <v>19</v>
      </c>
      <c r="E6170" s="34"/>
      <c r="F6170" s="34"/>
      <c r="G6170" s="34"/>
      <c r="H6170" s="34" t="s">
        <v>19</v>
      </c>
      <c r="I6170" s="34"/>
      <c r="J6170" s="34" t="s">
        <v>30</v>
      </c>
      <c r="K6170" s="34">
        <v>24282</v>
      </c>
      <c r="L6170" s="34" t="s">
        <v>35</v>
      </c>
      <c r="M6170" s="34" t="s">
        <v>27</v>
      </c>
      <c r="N6170" s="34" t="s">
        <v>28</v>
      </c>
      <c r="O6170" s="34">
        <v>41857</v>
      </c>
      <c r="P6170" s="34"/>
      <c r="Q6170" s="34" t="s">
        <v>41</v>
      </c>
    </row>
    <row r="6171" spans="1:17">
      <c r="A6171" s="34">
        <v>119863</v>
      </c>
      <c r="B6171" s="34" t="s">
        <v>17</v>
      </c>
      <c r="C6171" s="34" t="s">
        <v>18</v>
      </c>
      <c r="D6171" s="34" t="s">
        <v>19</v>
      </c>
      <c r="E6171" s="34"/>
      <c r="F6171" s="34"/>
      <c r="G6171" s="34"/>
      <c r="H6171" s="34" t="s">
        <v>19</v>
      </c>
      <c r="I6171" s="34"/>
      <c r="J6171" s="34" t="s">
        <v>20</v>
      </c>
      <c r="K6171" s="34">
        <v>36882</v>
      </c>
      <c r="L6171" s="34" t="s">
        <v>110</v>
      </c>
      <c r="M6171" s="34" t="s">
        <v>27</v>
      </c>
      <c r="N6171" s="34" t="s">
        <v>34</v>
      </c>
      <c r="O6171" s="34" t="s">
        <v>36</v>
      </c>
      <c r="P6171" s="34" t="s">
        <v>36</v>
      </c>
      <c r="Q6171" s="34" t="s">
        <v>36</v>
      </c>
    </row>
    <row r="6172" spans="1:17">
      <c r="A6172" s="34">
        <v>120200</v>
      </c>
      <c r="B6172" s="34" t="s">
        <v>17</v>
      </c>
      <c r="C6172" s="34" t="s">
        <v>18</v>
      </c>
      <c r="D6172" s="34" t="s">
        <v>19</v>
      </c>
      <c r="E6172" s="34"/>
      <c r="F6172" s="34"/>
      <c r="G6172" s="34"/>
      <c r="H6172" s="34" t="s">
        <v>19</v>
      </c>
      <c r="I6172" s="34"/>
      <c r="J6172" s="34" t="s">
        <v>20</v>
      </c>
      <c r="K6172" s="34">
        <v>37361</v>
      </c>
      <c r="L6172" s="34" t="s">
        <v>73</v>
      </c>
      <c r="M6172" s="34" t="s">
        <v>22</v>
      </c>
      <c r="N6172" s="34" t="s">
        <v>32</v>
      </c>
      <c r="O6172" s="34">
        <v>42524</v>
      </c>
      <c r="P6172" s="34">
        <v>43412</v>
      </c>
      <c r="Q6172" s="34" t="s">
        <v>24</v>
      </c>
    </row>
    <row r="6173" spans="1:17">
      <c r="A6173" s="34">
        <v>117588</v>
      </c>
      <c r="B6173" s="34" t="s">
        <v>17</v>
      </c>
      <c r="C6173" s="34" t="s">
        <v>18</v>
      </c>
      <c r="D6173" s="34" t="s">
        <v>19</v>
      </c>
      <c r="E6173" s="34"/>
      <c r="F6173" s="34"/>
      <c r="G6173" s="34"/>
      <c r="H6173" s="34" t="s">
        <v>19</v>
      </c>
      <c r="I6173" s="34"/>
      <c r="J6173" s="34" t="s">
        <v>30</v>
      </c>
      <c r="K6173" s="34">
        <v>37118</v>
      </c>
      <c r="L6173" s="34" t="s">
        <v>37</v>
      </c>
      <c r="M6173" s="34" t="s">
        <v>27</v>
      </c>
      <c r="N6173" s="34" t="s">
        <v>32</v>
      </c>
      <c r="O6173" s="34">
        <v>42527</v>
      </c>
      <c r="P6173" s="34">
        <v>43488</v>
      </c>
      <c r="Q6173" s="34" t="s">
        <v>24</v>
      </c>
    </row>
    <row r="6174" spans="1:17">
      <c r="A6174" s="34">
        <v>109679</v>
      </c>
      <c r="B6174" s="34" t="s">
        <v>17</v>
      </c>
      <c r="C6174" s="34" t="s">
        <v>25</v>
      </c>
      <c r="D6174" s="34" t="s">
        <v>19</v>
      </c>
      <c r="E6174" s="34"/>
      <c r="F6174" s="34"/>
      <c r="G6174" s="34"/>
      <c r="H6174" s="34" t="s">
        <v>19</v>
      </c>
      <c r="I6174" s="34"/>
      <c r="J6174" s="34" t="s">
        <v>20</v>
      </c>
      <c r="K6174" s="34">
        <v>21227</v>
      </c>
      <c r="L6174" s="34" t="s">
        <v>73</v>
      </c>
      <c r="M6174" s="34" t="s">
        <v>22</v>
      </c>
      <c r="N6174" s="34" t="s">
        <v>32</v>
      </c>
      <c r="O6174" s="34" t="s">
        <v>36</v>
      </c>
      <c r="P6174" s="34" t="s">
        <v>36</v>
      </c>
      <c r="Q6174" s="34" t="s">
        <v>24</v>
      </c>
    </row>
    <row r="6175" spans="1:17">
      <c r="A6175" s="34">
        <v>82512</v>
      </c>
      <c r="B6175" s="34" t="s">
        <v>17</v>
      </c>
      <c r="C6175" s="34" t="s">
        <v>18</v>
      </c>
      <c r="D6175" s="34" t="s">
        <v>19</v>
      </c>
      <c r="E6175" s="34"/>
      <c r="F6175" s="34"/>
      <c r="G6175" s="34"/>
      <c r="H6175" s="34" t="s">
        <v>19</v>
      </c>
      <c r="I6175" s="34"/>
      <c r="J6175" s="34" t="s">
        <v>20</v>
      </c>
      <c r="K6175" s="34">
        <v>24153</v>
      </c>
      <c r="L6175" s="34" t="s">
        <v>48</v>
      </c>
      <c r="M6175" s="34" t="s">
        <v>27</v>
      </c>
      <c r="N6175" s="34" t="s">
        <v>34</v>
      </c>
      <c r="O6175" s="34">
        <v>41173</v>
      </c>
      <c r="P6175" s="34">
        <v>41173</v>
      </c>
      <c r="Q6175" s="34" t="s">
        <v>36</v>
      </c>
    </row>
    <row r="6176" spans="1:17">
      <c r="A6176" s="34">
        <v>122979</v>
      </c>
      <c r="B6176" s="34" t="s">
        <v>17</v>
      </c>
      <c r="C6176" s="34" t="s">
        <v>18</v>
      </c>
      <c r="D6176" s="34" t="s">
        <v>19</v>
      </c>
      <c r="E6176" s="34"/>
      <c r="F6176" s="34"/>
      <c r="G6176" s="34"/>
      <c r="H6176" s="34" t="s">
        <v>19</v>
      </c>
      <c r="I6176" s="34"/>
      <c r="J6176" s="34" t="s">
        <v>20</v>
      </c>
      <c r="K6176" s="34">
        <v>37192</v>
      </c>
      <c r="L6176" s="34" t="s">
        <v>59</v>
      </c>
      <c r="M6176" s="34" t="s">
        <v>27</v>
      </c>
      <c r="N6176" s="34" t="s">
        <v>34</v>
      </c>
      <c r="O6176" s="34">
        <v>43070</v>
      </c>
      <c r="P6176" s="34">
        <v>43608</v>
      </c>
      <c r="Q6176" s="34" t="s">
        <v>38</v>
      </c>
    </row>
    <row r="6177" spans="1:17">
      <c r="A6177" s="34">
        <v>169196</v>
      </c>
      <c r="B6177" s="34" t="s">
        <v>17</v>
      </c>
      <c r="C6177" s="34" t="s">
        <v>71</v>
      </c>
      <c r="D6177" s="34" t="s">
        <v>19</v>
      </c>
      <c r="E6177" s="34"/>
      <c r="F6177" s="34"/>
      <c r="G6177" s="34"/>
      <c r="H6177" s="34" t="s">
        <v>19</v>
      </c>
      <c r="I6177" s="34"/>
      <c r="J6177" s="34" t="s">
        <v>20</v>
      </c>
      <c r="K6177" s="34">
        <v>34025</v>
      </c>
      <c r="L6177" s="34" t="s">
        <v>72</v>
      </c>
      <c r="M6177" s="34" t="s">
        <v>22</v>
      </c>
      <c r="N6177" s="34" t="s">
        <v>23</v>
      </c>
      <c r="O6177" s="34" t="s">
        <v>36</v>
      </c>
      <c r="P6177" s="34" t="s">
        <v>36</v>
      </c>
      <c r="Q6177" s="34" t="s">
        <v>36</v>
      </c>
    </row>
    <row r="6178" spans="1:17">
      <c r="A6178" s="34">
        <v>99602</v>
      </c>
      <c r="B6178" s="34" t="s">
        <v>17</v>
      </c>
      <c r="C6178" s="34" t="s">
        <v>18</v>
      </c>
      <c r="D6178" s="34" t="s">
        <v>19</v>
      </c>
      <c r="E6178" s="34"/>
      <c r="F6178" s="34"/>
      <c r="G6178" s="34"/>
      <c r="H6178" s="34" t="s">
        <v>19</v>
      </c>
      <c r="I6178" s="34"/>
      <c r="J6178" s="34" t="s">
        <v>20</v>
      </c>
      <c r="K6178" s="34"/>
      <c r="L6178" s="34" t="s">
        <v>84</v>
      </c>
      <c r="M6178" s="34" t="s">
        <v>22</v>
      </c>
      <c r="N6178" s="34" t="s">
        <v>32</v>
      </c>
      <c r="O6178" s="34">
        <v>41116</v>
      </c>
      <c r="P6178" s="34">
        <v>1</v>
      </c>
      <c r="Q6178" s="34" t="s">
        <v>36</v>
      </c>
    </row>
    <row r="6179" spans="1:17">
      <c r="A6179" s="34">
        <v>80124</v>
      </c>
      <c r="B6179" s="34" t="s">
        <v>17</v>
      </c>
      <c r="C6179" s="34" t="s">
        <v>18</v>
      </c>
      <c r="D6179" s="34" t="s">
        <v>19</v>
      </c>
      <c r="E6179" s="34"/>
      <c r="F6179" s="34"/>
      <c r="G6179" s="34"/>
      <c r="H6179" s="34" t="s">
        <v>19</v>
      </c>
      <c r="I6179" s="34"/>
      <c r="J6179" s="34" t="s">
        <v>30</v>
      </c>
      <c r="K6179" s="34">
        <v>17785</v>
      </c>
      <c r="L6179" s="34" t="s">
        <v>101</v>
      </c>
      <c r="M6179" s="34" t="s">
        <v>22</v>
      </c>
      <c r="N6179" s="34" t="s">
        <v>32</v>
      </c>
      <c r="O6179" s="34">
        <v>40673</v>
      </c>
      <c r="P6179" s="34">
        <v>1</v>
      </c>
      <c r="Q6179" s="34" t="s">
        <v>36</v>
      </c>
    </row>
    <row r="6180" spans="1:17">
      <c r="A6180" s="34">
        <v>82399</v>
      </c>
      <c r="B6180" s="34" t="s">
        <v>17</v>
      </c>
      <c r="C6180" s="34" t="s">
        <v>18</v>
      </c>
      <c r="D6180" s="34" t="s">
        <v>19</v>
      </c>
      <c r="E6180" s="34"/>
      <c r="F6180" s="34"/>
      <c r="G6180" s="34"/>
      <c r="H6180" s="34" t="s">
        <v>19</v>
      </c>
      <c r="I6180" s="34"/>
      <c r="J6180" s="34" t="s">
        <v>20</v>
      </c>
      <c r="K6180" s="34">
        <v>29035</v>
      </c>
      <c r="L6180" s="34" t="s">
        <v>72</v>
      </c>
      <c r="M6180" s="34" t="s">
        <v>22</v>
      </c>
      <c r="N6180" s="34" t="s">
        <v>32</v>
      </c>
      <c r="O6180" s="34">
        <v>40799</v>
      </c>
      <c r="P6180" s="34">
        <v>40909</v>
      </c>
      <c r="Q6180" s="34" t="s">
        <v>36</v>
      </c>
    </row>
    <row r="6181" spans="1:17">
      <c r="A6181" s="34">
        <v>40129</v>
      </c>
      <c r="B6181" s="34" t="s">
        <v>17</v>
      </c>
      <c r="C6181" s="34" t="s">
        <v>18</v>
      </c>
      <c r="D6181" s="34" t="s">
        <v>19</v>
      </c>
      <c r="E6181" s="34"/>
      <c r="F6181" s="34"/>
      <c r="G6181" s="34"/>
      <c r="H6181" s="34" t="s">
        <v>19</v>
      </c>
      <c r="I6181" s="34"/>
      <c r="J6181" s="34" t="s">
        <v>20</v>
      </c>
      <c r="K6181" s="34">
        <v>16731</v>
      </c>
      <c r="L6181" s="34" t="s">
        <v>54</v>
      </c>
      <c r="M6181" s="34" t="s">
        <v>27</v>
      </c>
      <c r="N6181" s="34" t="s">
        <v>34</v>
      </c>
      <c r="O6181" s="34">
        <v>40049</v>
      </c>
      <c r="P6181" s="34">
        <v>44831</v>
      </c>
      <c r="Q6181" s="34" t="s">
        <v>38</v>
      </c>
    </row>
    <row r="6182" spans="1:17">
      <c r="A6182" s="34">
        <v>105867</v>
      </c>
      <c r="B6182" s="34" t="s">
        <v>17</v>
      </c>
      <c r="C6182" s="34" t="s">
        <v>18</v>
      </c>
      <c r="D6182" s="34" t="s">
        <v>19</v>
      </c>
      <c r="E6182" s="34"/>
      <c r="F6182" s="34"/>
      <c r="G6182" s="34"/>
      <c r="H6182" s="34" t="s">
        <v>19</v>
      </c>
      <c r="I6182" s="34"/>
      <c r="J6182" s="34" t="s">
        <v>20</v>
      </c>
      <c r="K6182" s="34">
        <v>19476</v>
      </c>
      <c r="L6182" s="34" t="s">
        <v>435</v>
      </c>
      <c r="M6182" s="34" t="s">
        <v>23</v>
      </c>
      <c r="N6182" s="34" t="s">
        <v>34</v>
      </c>
      <c r="O6182" s="34">
        <v>41647</v>
      </c>
      <c r="P6182" s="34">
        <v>44831</v>
      </c>
      <c r="Q6182" s="34" t="s">
        <v>38</v>
      </c>
    </row>
    <row r="6183" spans="1:17">
      <c r="A6183" s="34">
        <v>122598</v>
      </c>
      <c r="B6183" s="34" t="s">
        <v>17</v>
      </c>
      <c r="C6183" s="34" t="s">
        <v>25</v>
      </c>
      <c r="D6183" s="34" t="s">
        <v>19</v>
      </c>
      <c r="E6183" s="34"/>
      <c r="F6183" s="34"/>
      <c r="G6183" s="34"/>
      <c r="H6183" s="34" t="s">
        <v>19</v>
      </c>
      <c r="I6183" s="34"/>
      <c r="J6183" s="34" t="s">
        <v>30</v>
      </c>
      <c r="K6183" s="34">
        <v>26576</v>
      </c>
      <c r="L6183" s="34" t="s">
        <v>37</v>
      </c>
      <c r="M6183" s="34" t="s">
        <v>27</v>
      </c>
      <c r="N6183" s="34" t="s">
        <v>34</v>
      </c>
      <c r="O6183" s="34">
        <v>42868</v>
      </c>
      <c r="P6183" s="34"/>
      <c r="Q6183" s="34" t="s">
        <v>38</v>
      </c>
    </row>
    <row r="6184" spans="1:17">
      <c r="A6184" s="34">
        <v>131033</v>
      </c>
      <c r="B6184" s="34" t="s">
        <v>17</v>
      </c>
      <c r="C6184" s="34" t="s">
        <v>18</v>
      </c>
      <c r="D6184" s="34" t="s">
        <v>19</v>
      </c>
      <c r="E6184" s="34"/>
      <c r="F6184" s="34"/>
      <c r="G6184" s="34"/>
      <c r="H6184" s="34" t="s">
        <v>19</v>
      </c>
      <c r="I6184" s="34"/>
      <c r="J6184" s="34" t="s">
        <v>30</v>
      </c>
      <c r="K6184" s="34">
        <v>21182</v>
      </c>
      <c r="L6184" s="34" t="s">
        <v>37</v>
      </c>
      <c r="M6184" s="34" t="s">
        <v>27</v>
      </c>
      <c r="N6184" s="34" t="s">
        <v>34</v>
      </c>
      <c r="O6184" s="34">
        <v>43451</v>
      </c>
      <c r="P6184" s="34">
        <v>44439</v>
      </c>
      <c r="Q6184" s="34" t="s">
        <v>24</v>
      </c>
    </row>
    <row r="6185" spans="1:17">
      <c r="A6185" s="34">
        <v>79468</v>
      </c>
      <c r="B6185" s="34" t="s">
        <v>17</v>
      </c>
      <c r="C6185" s="34" t="s">
        <v>25</v>
      </c>
      <c r="D6185" s="34" t="s">
        <v>19</v>
      </c>
      <c r="E6185" s="34"/>
      <c r="F6185" s="34"/>
      <c r="G6185" s="34"/>
      <c r="H6185" s="34" t="s">
        <v>19</v>
      </c>
      <c r="I6185" s="34"/>
      <c r="J6185" s="34" t="s">
        <v>20</v>
      </c>
      <c r="K6185" s="34">
        <v>15981</v>
      </c>
      <c r="L6185" s="34" t="s">
        <v>37</v>
      </c>
      <c r="M6185" s="34" t="s">
        <v>27</v>
      </c>
      <c r="N6185" s="34" t="s">
        <v>32</v>
      </c>
      <c r="O6185" s="34">
        <v>40864</v>
      </c>
      <c r="P6185" s="34"/>
      <c r="Q6185" s="34" t="s">
        <v>24</v>
      </c>
    </row>
    <row r="6186" spans="1:17">
      <c r="A6186" s="34">
        <v>8236</v>
      </c>
      <c r="B6186" s="34" t="s">
        <v>17</v>
      </c>
      <c r="C6186" s="34" t="s">
        <v>18</v>
      </c>
      <c r="D6186" s="34" t="s">
        <v>19</v>
      </c>
      <c r="E6186" s="34"/>
      <c r="F6186" s="34"/>
      <c r="G6186" s="34"/>
      <c r="H6186" s="34" t="s">
        <v>19</v>
      </c>
      <c r="I6186" s="34"/>
      <c r="J6186" s="34" t="s">
        <v>127</v>
      </c>
      <c r="K6186" s="34">
        <v>21181</v>
      </c>
      <c r="L6186" s="34" t="s">
        <v>37</v>
      </c>
      <c r="M6186" s="34" t="s">
        <v>27</v>
      </c>
      <c r="N6186" s="34" t="s">
        <v>32</v>
      </c>
      <c r="O6186" s="34">
        <v>1</v>
      </c>
      <c r="P6186" s="34">
        <v>1</v>
      </c>
      <c r="Q6186" s="34" t="s">
        <v>36</v>
      </c>
    </row>
    <row r="6187" spans="1:17">
      <c r="A6187" s="34">
        <v>79030</v>
      </c>
      <c r="B6187" s="34" t="s">
        <v>17</v>
      </c>
      <c r="C6187" s="34" t="s">
        <v>18</v>
      </c>
      <c r="D6187" s="34" t="s">
        <v>19</v>
      </c>
      <c r="E6187" s="34"/>
      <c r="F6187" s="34"/>
      <c r="G6187" s="34"/>
      <c r="H6187" s="34" t="s">
        <v>19</v>
      </c>
      <c r="I6187" s="34"/>
      <c r="J6187" s="34" t="s">
        <v>20</v>
      </c>
      <c r="K6187" s="34">
        <v>15280</v>
      </c>
      <c r="L6187" s="34" t="s">
        <v>49</v>
      </c>
      <c r="M6187" s="34" t="s">
        <v>22</v>
      </c>
      <c r="N6187" s="34" t="s">
        <v>32</v>
      </c>
      <c r="O6187" s="34">
        <v>40575</v>
      </c>
      <c r="P6187" s="34">
        <v>41311</v>
      </c>
      <c r="Q6187" s="34" t="s">
        <v>36</v>
      </c>
    </row>
    <row r="6188" spans="1:17">
      <c r="A6188" s="34">
        <v>56575</v>
      </c>
      <c r="B6188" s="34" t="s">
        <v>17</v>
      </c>
      <c r="C6188" s="34" t="s">
        <v>18</v>
      </c>
      <c r="D6188" s="34" t="s">
        <v>19</v>
      </c>
      <c r="E6188" s="34"/>
      <c r="F6188" s="34"/>
      <c r="G6188" s="34"/>
      <c r="H6188" s="34" t="s">
        <v>19</v>
      </c>
      <c r="I6188" s="34"/>
      <c r="J6188" s="34" t="s">
        <v>20</v>
      </c>
      <c r="K6188" s="34">
        <v>27560</v>
      </c>
      <c r="L6188" s="34" t="s">
        <v>37</v>
      </c>
      <c r="M6188" s="34" t="s">
        <v>27</v>
      </c>
      <c r="N6188" s="34" t="s">
        <v>34</v>
      </c>
      <c r="O6188" s="34" t="s">
        <v>36</v>
      </c>
      <c r="P6188" s="34" t="s">
        <v>36</v>
      </c>
      <c r="Q6188" s="34" t="s">
        <v>24</v>
      </c>
    </row>
    <row r="6189" spans="1:17">
      <c r="A6189" s="34">
        <v>5864</v>
      </c>
      <c r="B6189" s="34" t="s">
        <v>17</v>
      </c>
      <c r="C6189" s="34" t="s">
        <v>18</v>
      </c>
      <c r="D6189" s="34" t="s">
        <v>19</v>
      </c>
      <c r="E6189" s="34"/>
      <c r="F6189" s="34"/>
      <c r="G6189" s="34"/>
      <c r="H6189" s="34" t="s">
        <v>19</v>
      </c>
      <c r="I6189" s="34"/>
      <c r="J6189" s="34" t="s">
        <v>20</v>
      </c>
      <c r="K6189" s="34"/>
      <c r="L6189" s="34" t="s">
        <v>26</v>
      </c>
      <c r="M6189" s="34" t="s">
        <v>27</v>
      </c>
      <c r="N6189" s="34" t="s">
        <v>32</v>
      </c>
      <c r="O6189" s="34">
        <v>1</v>
      </c>
      <c r="P6189" s="34">
        <v>1</v>
      </c>
      <c r="Q6189" s="34" t="s">
        <v>36</v>
      </c>
    </row>
    <row r="6190" spans="1:17">
      <c r="A6190" s="34">
        <v>145724</v>
      </c>
      <c r="B6190" s="34" t="s">
        <v>17</v>
      </c>
      <c r="C6190" s="34" t="s">
        <v>18</v>
      </c>
      <c r="D6190" s="34" t="s">
        <v>19</v>
      </c>
      <c r="E6190" s="34"/>
      <c r="F6190" s="34"/>
      <c r="G6190" s="34"/>
      <c r="H6190" s="34" t="s">
        <v>19</v>
      </c>
      <c r="I6190" s="34"/>
      <c r="J6190" s="34" t="s">
        <v>20</v>
      </c>
      <c r="K6190" s="34">
        <v>35426</v>
      </c>
      <c r="L6190" s="34" t="s">
        <v>83</v>
      </c>
      <c r="M6190" s="34" t="s">
        <v>27</v>
      </c>
      <c r="N6190" s="34" t="s">
        <v>34</v>
      </c>
      <c r="O6190" s="34" t="s">
        <v>36</v>
      </c>
      <c r="P6190" s="34" t="s">
        <v>36</v>
      </c>
      <c r="Q6190" s="34" t="s">
        <v>36</v>
      </c>
    </row>
    <row r="6191" spans="1:17">
      <c r="A6191" s="34">
        <v>80960</v>
      </c>
      <c r="B6191" s="34" t="s">
        <v>17</v>
      </c>
      <c r="C6191" s="34" t="s">
        <v>18</v>
      </c>
      <c r="D6191" s="34" t="s">
        <v>19</v>
      </c>
      <c r="E6191" s="34"/>
      <c r="F6191" s="34"/>
      <c r="G6191" s="34"/>
      <c r="H6191" s="34" t="s">
        <v>19</v>
      </c>
      <c r="I6191" s="34"/>
      <c r="J6191" s="34" t="s">
        <v>20</v>
      </c>
      <c r="K6191" s="34">
        <v>15616</v>
      </c>
      <c r="L6191" s="34" t="s">
        <v>39</v>
      </c>
      <c r="M6191" s="34" t="s">
        <v>22</v>
      </c>
      <c r="N6191" s="34" t="s">
        <v>34</v>
      </c>
      <c r="O6191" s="34">
        <v>39941</v>
      </c>
      <c r="P6191" s="34">
        <v>44298</v>
      </c>
      <c r="Q6191" s="34" t="s">
        <v>24</v>
      </c>
    </row>
    <row r="6192" spans="1:17">
      <c r="A6192" s="34">
        <v>156658</v>
      </c>
      <c r="B6192" s="34" t="s">
        <v>17</v>
      </c>
      <c r="C6192" s="34" t="s">
        <v>18</v>
      </c>
      <c r="D6192" s="34" t="s">
        <v>19</v>
      </c>
      <c r="E6192" s="34"/>
      <c r="F6192" s="34"/>
      <c r="G6192" s="34"/>
      <c r="H6192" s="34" t="s">
        <v>19</v>
      </c>
      <c r="I6192" s="34"/>
      <c r="J6192" s="34" t="s">
        <v>20</v>
      </c>
      <c r="K6192" s="34">
        <v>38752</v>
      </c>
      <c r="L6192" s="34" t="s">
        <v>102</v>
      </c>
      <c r="M6192" s="34" t="s">
        <v>22</v>
      </c>
      <c r="N6192" s="34" t="s">
        <v>36</v>
      </c>
      <c r="O6192" s="34">
        <v>37271</v>
      </c>
      <c r="P6192" s="34">
        <v>37299</v>
      </c>
      <c r="Q6192" s="34" t="s">
        <v>24</v>
      </c>
    </row>
    <row r="6193" spans="1:17">
      <c r="A6193" s="34">
        <v>5517</v>
      </c>
      <c r="B6193" s="34" t="s">
        <v>17</v>
      </c>
      <c r="C6193" s="34" t="s">
        <v>18</v>
      </c>
      <c r="D6193" s="34" t="s">
        <v>19</v>
      </c>
      <c r="E6193" s="34"/>
      <c r="F6193" s="34"/>
      <c r="G6193" s="34"/>
      <c r="H6193" s="34" t="s">
        <v>19</v>
      </c>
      <c r="I6193" s="34"/>
      <c r="J6193" s="34" t="s">
        <v>85</v>
      </c>
      <c r="K6193" s="34"/>
      <c r="L6193" s="34" t="s">
        <v>35</v>
      </c>
      <c r="M6193" s="34" t="s">
        <v>27</v>
      </c>
      <c r="N6193" s="34" t="s">
        <v>32</v>
      </c>
      <c r="O6193" s="34">
        <v>1</v>
      </c>
      <c r="P6193" s="34">
        <v>1</v>
      </c>
      <c r="Q6193" s="34" t="s">
        <v>36</v>
      </c>
    </row>
    <row r="6194" spans="1:17">
      <c r="A6194" s="34">
        <v>145974</v>
      </c>
      <c r="B6194" s="34" t="s">
        <v>17</v>
      </c>
      <c r="C6194" s="34" t="s">
        <v>18</v>
      </c>
      <c r="D6194" s="34" t="s">
        <v>19</v>
      </c>
      <c r="E6194" s="34"/>
      <c r="F6194" s="34"/>
      <c r="G6194" s="34"/>
      <c r="H6194" s="34" t="s">
        <v>19</v>
      </c>
      <c r="I6194" s="34"/>
      <c r="J6194" s="34" t="s">
        <v>30</v>
      </c>
      <c r="K6194" s="34">
        <v>37913</v>
      </c>
      <c r="L6194" s="34" t="s">
        <v>67</v>
      </c>
      <c r="M6194" s="34" t="s">
        <v>22</v>
      </c>
      <c r="N6194" s="34" t="s">
        <v>34</v>
      </c>
      <c r="O6194" s="34">
        <v>44029</v>
      </c>
      <c r="P6194" s="34">
        <v>44071</v>
      </c>
      <c r="Q6194" s="34" t="s">
        <v>24</v>
      </c>
    </row>
    <row r="6195" spans="1:17">
      <c r="A6195" s="34">
        <v>93296</v>
      </c>
      <c r="B6195" s="34" t="s">
        <v>17</v>
      </c>
      <c r="C6195" s="34" t="s">
        <v>18</v>
      </c>
      <c r="D6195" s="34" t="s">
        <v>19</v>
      </c>
      <c r="E6195" s="34"/>
      <c r="F6195" s="34"/>
      <c r="G6195" s="34"/>
      <c r="H6195" s="34" t="s">
        <v>19</v>
      </c>
      <c r="I6195" s="34"/>
      <c r="J6195" s="34" t="s">
        <v>30</v>
      </c>
      <c r="K6195" s="34">
        <v>26172</v>
      </c>
      <c r="L6195" s="34" t="s">
        <v>84</v>
      </c>
      <c r="M6195" s="34" t="s">
        <v>22</v>
      </c>
      <c r="N6195" s="34" t="s">
        <v>32</v>
      </c>
      <c r="O6195" s="34">
        <v>40932</v>
      </c>
      <c r="P6195" s="34">
        <v>41206</v>
      </c>
      <c r="Q6195" s="34" t="s">
        <v>36</v>
      </c>
    </row>
    <row r="6196" spans="1:17">
      <c r="A6196" s="34">
        <v>105621</v>
      </c>
      <c r="B6196" s="34" t="s">
        <v>17</v>
      </c>
      <c r="C6196" s="34" t="s">
        <v>18</v>
      </c>
      <c r="D6196" s="34" t="s">
        <v>19</v>
      </c>
      <c r="E6196" s="34"/>
      <c r="F6196" s="34"/>
      <c r="G6196" s="34"/>
      <c r="H6196" s="34" t="s">
        <v>19</v>
      </c>
      <c r="I6196" s="34"/>
      <c r="J6196" s="34" t="s">
        <v>30</v>
      </c>
      <c r="K6196" s="34">
        <v>35912</v>
      </c>
      <c r="L6196" s="34" t="s">
        <v>67</v>
      </c>
      <c r="M6196" s="34" t="s">
        <v>22</v>
      </c>
      <c r="N6196" s="34" t="s">
        <v>34</v>
      </c>
      <c r="O6196" s="34">
        <v>41545</v>
      </c>
      <c r="P6196" s="34">
        <v>41845</v>
      </c>
      <c r="Q6196" s="34" t="s">
        <v>36</v>
      </c>
    </row>
    <row r="6197" spans="1:17">
      <c r="A6197" s="34">
        <v>80961</v>
      </c>
      <c r="B6197" s="34" t="s">
        <v>17</v>
      </c>
      <c r="C6197" s="34" t="s">
        <v>18</v>
      </c>
      <c r="D6197" s="34" t="s">
        <v>19</v>
      </c>
      <c r="E6197" s="34"/>
      <c r="F6197" s="34"/>
      <c r="G6197" s="34"/>
      <c r="H6197" s="34" t="s">
        <v>19</v>
      </c>
      <c r="I6197" s="34"/>
      <c r="J6197" s="34" t="s">
        <v>20</v>
      </c>
      <c r="K6197" s="34">
        <v>15802</v>
      </c>
      <c r="L6197" s="34" t="s">
        <v>436</v>
      </c>
      <c r="M6197" s="34" t="s">
        <v>23</v>
      </c>
      <c r="N6197" s="34" t="s">
        <v>34</v>
      </c>
      <c r="O6197" s="34">
        <v>38000</v>
      </c>
      <c r="P6197" s="34">
        <v>42272</v>
      </c>
      <c r="Q6197" s="34" t="s">
        <v>55</v>
      </c>
    </row>
    <row r="6198" spans="1:17">
      <c r="A6198" s="34">
        <v>87784</v>
      </c>
      <c r="B6198" s="34" t="s">
        <v>17</v>
      </c>
      <c r="C6198" s="34" t="s">
        <v>18</v>
      </c>
      <c r="D6198" s="34" t="s">
        <v>19</v>
      </c>
      <c r="E6198" s="34"/>
      <c r="F6198" s="34"/>
      <c r="G6198" s="34"/>
      <c r="H6198" s="34" t="s">
        <v>19</v>
      </c>
      <c r="I6198" s="34"/>
      <c r="J6198" s="34" t="s">
        <v>20</v>
      </c>
      <c r="K6198" s="34">
        <v>24744</v>
      </c>
      <c r="L6198" s="34" t="s">
        <v>67</v>
      </c>
      <c r="M6198" s="34" t="s">
        <v>22</v>
      </c>
      <c r="N6198" s="34" t="s">
        <v>34</v>
      </c>
      <c r="O6198" s="34">
        <v>44019</v>
      </c>
      <c r="P6198" s="34">
        <v>44298</v>
      </c>
      <c r="Q6198" s="34" t="s">
        <v>24</v>
      </c>
    </row>
    <row r="6199" spans="1:17">
      <c r="A6199" s="34">
        <v>80962</v>
      </c>
      <c r="B6199" s="34" t="s">
        <v>17</v>
      </c>
      <c r="C6199" s="34" t="s">
        <v>25</v>
      </c>
      <c r="D6199" s="34" t="s">
        <v>19</v>
      </c>
      <c r="E6199" s="34"/>
      <c r="F6199" s="34"/>
      <c r="G6199" s="34"/>
      <c r="H6199" s="34" t="s">
        <v>19</v>
      </c>
      <c r="I6199" s="34"/>
      <c r="J6199" s="34" t="s">
        <v>20</v>
      </c>
      <c r="K6199" s="34">
        <v>23635</v>
      </c>
      <c r="L6199" s="34" t="s">
        <v>67</v>
      </c>
      <c r="M6199" s="34" t="s">
        <v>22</v>
      </c>
      <c r="N6199" s="34" t="s">
        <v>34</v>
      </c>
      <c r="O6199" s="34">
        <v>40057</v>
      </c>
      <c r="P6199" s="34"/>
      <c r="Q6199" s="34" t="s">
        <v>24</v>
      </c>
    </row>
    <row r="6200" spans="1:17">
      <c r="A6200" s="34">
        <v>158490</v>
      </c>
      <c r="B6200" s="34" t="s">
        <v>17</v>
      </c>
      <c r="C6200" s="34" t="s">
        <v>25</v>
      </c>
      <c r="D6200" s="34" t="s">
        <v>19</v>
      </c>
      <c r="E6200" s="34"/>
      <c r="F6200" s="34"/>
      <c r="G6200" s="34"/>
      <c r="H6200" s="34" t="s">
        <v>19</v>
      </c>
      <c r="I6200" s="34"/>
      <c r="J6200" s="34" t="s">
        <v>20</v>
      </c>
      <c r="K6200" s="34">
        <v>21038</v>
      </c>
      <c r="L6200" s="34" t="s">
        <v>35</v>
      </c>
      <c r="M6200" s="34" t="s">
        <v>27</v>
      </c>
      <c r="N6200" s="34" t="s">
        <v>43</v>
      </c>
      <c r="O6200" s="34">
        <v>44539</v>
      </c>
      <c r="P6200" s="34"/>
      <c r="Q6200" s="34" t="s">
        <v>24</v>
      </c>
    </row>
    <row r="6201" spans="1:17">
      <c r="A6201" s="34">
        <v>7992</v>
      </c>
      <c r="B6201" s="34" t="s">
        <v>17</v>
      </c>
      <c r="C6201" s="34" t="s">
        <v>18</v>
      </c>
      <c r="D6201" s="34" t="s">
        <v>19</v>
      </c>
      <c r="E6201" s="34"/>
      <c r="F6201" s="34"/>
      <c r="G6201" s="34"/>
      <c r="H6201" s="34" t="s">
        <v>46</v>
      </c>
      <c r="I6201" s="34">
        <v>44607</v>
      </c>
      <c r="J6201" s="34" t="s">
        <v>20</v>
      </c>
      <c r="K6201" s="34"/>
      <c r="L6201" s="34" t="s">
        <v>26</v>
      </c>
      <c r="M6201" s="34" t="s">
        <v>27</v>
      </c>
      <c r="N6201" s="34" t="s">
        <v>32</v>
      </c>
      <c r="O6201" s="34">
        <v>1</v>
      </c>
      <c r="P6201" s="34">
        <v>1</v>
      </c>
      <c r="Q6201" s="34" t="s">
        <v>36</v>
      </c>
    </row>
    <row r="6202" spans="1:17">
      <c r="A6202" s="34">
        <v>158054</v>
      </c>
      <c r="B6202" s="34" t="s">
        <v>17</v>
      </c>
      <c r="C6202" s="34" t="s">
        <v>18</v>
      </c>
      <c r="D6202" s="34" t="s">
        <v>19</v>
      </c>
      <c r="E6202" s="34"/>
      <c r="F6202" s="34"/>
      <c r="G6202" s="34"/>
      <c r="H6202" s="34" t="s">
        <v>19</v>
      </c>
      <c r="I6202" s="34"/>
      <c r="J6202" s="34" t="s">
        <v>20</v>
      </c>
      <c r="K6202" s="34">
        <v>31294</v>
      </c>
      <c r="L6202" s="34" t="s">
        <v>60</v>
      </c>
      <c r="M6202" s="34" t="s">
        <v>27</v>
      </c>
      <c r="N6202" s="34" t="s">
        <v>34</v>
      </c>
      <c r="O6202" s="34" t="s">
        <v>36</v>
      </c>
      <c r="P6202" s="34" t="s">
        <v>36</v>
      </c>
      <c r="Q6202" s="34" t="s">
        <v>36</v>
      </c>
    </row>
    <row r="6203" spans="1:17">
      <c r="A6203" s="34">
        <v>109564</v>
      </c>
      <c r="B6203" s="34" t="s">
        <v>17</v>
      </c>
      <c r="C6203" s="34" t="s">
        <v>18</v>
      </c>
      <c r="D6203" s="34" t="s">
        <v>19</v>
      </c>
      <c r="E6203" s="34"/>
      <c r="F6203" s="34"/>
      <c r="G6203" s="34"/>
      <c r="H6203" s="34" t="s">
        <v>19</v>
      </c>
      <c r="I6203" s="34"/>
      <c r="J6203" s="34" t="s">
        <v>30</v>
      </c>
      <c r="K6203" s="34"/>
      <c r="L6203" s="34" t="s">
        <v>37</v>
      </c>
      <c r="M6203" s="34" t="s">
        <v>27</v>
      </c>
      <c r="N6203" s="34" t="s">
        <v>32</v>
      </c>
      <c r="O6203" s="34">
        <v>41941</v>
      </c>
      <c r="P6203" s="34"/>
      <c r="Q6203" s="34" t="s">
        <v>38</v>
      </c>
    </row>
    <row r="6204" spans="1:17">
      <c r="A6204" s="34">
        <v>27497</v>
      </c>
      <c r="B6204" s="34" t="s">
        <v>17</v>
      </c>
      <c r="C6204" s="34" t="s">
        <v>18</v>
      </c>
      <c r="D6204" s="34" t="s">
        <v>19</v>
      </c>
      <c r="E6204" s="34"/>
      <c r="F6204" s="34"/>
      <c r="G6204" s="34"/>
      <c r="H6204" s="34" t="s">
        <v>19</v>
      </c>
      <c r="I6204" s="34"/>
      <c r="J6204" s="34" t="s">
        <v>20</v>
      </c>
      <c r="K6204" s="34">
        <v>15291</v>
      </c>
      <c r="L6204" s="34" t="s">
        <v>26</v>
      </c>
      <c r="M6204" s="34" t="s">
        <v>27</v>
      </c>
      <c r="N6204" s="34" t="s">
        <v>34</v>
      </c>
      <c r="O6204" s="34">
        <v>38018</v>
      </c>
      <c r="P6204" s="34">
        <v>44439</v>
      </c>
      <c r="Q6204" s="34" t="s">
        <v>24</v>
      </c>
    </row>
    <row r="6205" spans="1:17">
      <c r="A6205" s="34">
        <v>80963</v>
      </c>
      <c r="B6205" s="34" t="s">
        <v>17</v>
      </c>
      <c r="C6205" s="34" t="s">
        <v>18</v>
      </c>
      <c r="D6205" s="34" t="s">
        <v>19</v>
      </c>
      <c r="E6205" s="34"/>
      <c r="F6205" s="34"/>
      <c r="G6205" s="34"/>
      <c r="H6205" s="34" t="s">
        <v>19</v>
      </c>
      <c r="I6205" s="34"/>
      <c r="J6205" s="34" t="s">
        <v>20</v>
      </c>
      <c r="K6205" s="34">
        <v>10241</v>
      </c>
      <c r="L6205" s="34" t="s">
        <v>65</v>
      </c>
      <c r="M6205" s="34" t="s">
        <v>27</v>
      </c>
      <c r="N6205" s="34" t="s">
        <v>34</v>
      </c>
      <c r="O6205" s="34">
        <v>37561</v>
      </c>
      <c r="P6205" s="34">
        <v>41743</v>
      </c>
      <c r="Q6205" s="34" t="s">
        <v>36</v>
      </c>
    </row>
    <row r="6206" spans="1:17">
      <c r="A6206" s="34">
        <v>6141</v>
      </c>
      <c r="B6206" s="34" t="s">
        <v>17</v>
      </c>
      <c r="C6206" s="34" t="s">
        <v>18</v>
      </c>
      <c r="D6206" s="34" t="s">
        <v>19</v>
      </c>
      <c r="E6206" s="34"/>
      <c r="F6206" s="34"/>
      <c r="G6206" s="34"/>
      <c r="H6206" s="34" t="s">
        <v>46</v>
      </c>
      <c r="I6206" s="34">
        <v>44810</v>
      </c>
      <c r="J6206" s="34" t="s">
        <v>20</v>
      </c>
      <c r="K6206" s="34">
        <v>19150</v>
      </c>
      <c r="L6206" s="34" t="s">
        <v>26</v>
      </c>
      <c r="M6206" s="34" t="s">
        <v>27</v>
      </c>
      <c r="N6206" s="34" t="s">
        <v>34</v>
      </c>
      <c r="O6206" s="34">
        <v>42051</v>
      </c>
      <c r="P6206" s="34">
        <v>42051</v>
      </c>
      <c r="Q6206" s="34" t="s">
        <v>36</v>
      </c>
    </row>
    <row r="6207" spans="1:17">
      <c r="A6207" s="34">
        <v>30842</v>
      </c>
      <c r="B6207" s="34" t="s">
        <v>17</v>
      </c>
      <c r="C6207" s="34" t="s">
        <v>18</v>
      </c>
      <c r="D6207" s="34" t="s">
        <v>19</v>
      </c>
      <c r="E6207" s="34"/>
      <c r="F6207" s="34"/>
      <c r="G6207" s="34"/>
      <c r="H6207" s="34" t="s">
        <v>19</v>
      </c>
      <c r="I6207" s="34"/>
      <c r="J6207" s="34" t="s">
        <v>20</v>
      </c>
      <c r="K6207" s="34">
        <v>16168</v>
      </c>
      <c r="L6207" s="34" t="s">
        <v>26</v>
      </c>
      <c r="M6207" s="34" t="s">
        <v>27</v>
      </c>
      <c r="N6207" s="34" t="s">
        <v>34</v>
      </c>
      <c r="O6207" s="34">
        <v>41072</v>
      </c>
      <c r="P6207" s="34">
        <v>44350</v>
      </c>
      <c r="Q6207" s="34" t="s">
        <v>55</v>
      </c>
    </row>
    <row r="6208" spans="1:17">
      <c r="A6208" s="34">
        <v>142577</v>
      </c>
      <c r="B6208" s="34" t="s">
        <v>17</v>
      </c>
      <c r="C6208" s="34" t="s">
        <v>18</v>
      </c>
      <c r="D6208" s="34" t="s">
        <v>19</v>
      </c>
      <c r="E6208" s="34"/>
      <c r="F6208" s="34"/>
      <c r="G6208" s="34"/>
      <c r="H6208" s="34" t="s">
        <v>19</v>
      </c>
      <c r="I6208" s="34"/>
      <c r="J6208" s="34" t="s">
        <v>20</v>
      </c>
      <c r="K6208" s="34">
        <v>25869</v>
      </c>
      <c r="L6208" s="34" t="s">
        <v>48</v>
      </c>
      <c r="M6208" s="34" t="s">
        <v>27</v>
      </c>
      <c r="N6208" s="34" t="s">
        <v>43</v>
      </c>
      <c r="O6208" s="34" t="s">
        <v>36</v>
      </c>
      <c r="P6208" s="34" t="s">
        <v>36</v>
      </c>
      <c r="Q6208" s="34" t="s">
        <v>36</v>
      </c>
    </row>
    <row r="6209" spans="1:17">
      <c r="A6209" s="34">
        <v>117589</v>
      </c>
      <c r="B6209" s="34" t="s">
        <v>17</v>
      </c>
      <c r="C6209" s="34" t="s">
        <v>18</v>
      </c>
      <c r="D6209" s="34" t="s">
        <v>19</v>
      </c>
      <c r="E6209" s="34"/>
      <c r="F6209" s="34"/>
      <c r="G6209" s="34"/>
      <c r="H6209" s="34" t="s">
        <v>19</v>
      </c>
      <c r="I6209" s="34"/>
      <c r="J6209" s="34" t="s">
        <v>30</v>
      </c>
      <c r="K6209" s="34">
        <v>28737</v>
      </c>
      <c r="L6209" s="34" t="s">
        <v>74</v>
      </c>
      <c r="M6209" s="34" t="s">
        <v>22</v>
      </c>
      <c r="N6209" s="34" t="s">
        <v>34</v>
      </c>
      <c r="O6209" s="34">
        <v>42541</v>
      </c>
      <c r="P6209" s="34">
        <v>43488</v>
      </c>
      <c r="Q6209" s="34" t="s">
        <v>24</v>
      </c>
    </row>
    <row r="6210" spans="1:17">
      <c r="A6210" s="34">
        <v>155413</v>
      </c>
      <c r="B6210" s="34" t="s">
        <v>17</v>
      </c>
      <c r="C6210" s="34" t="s">
        <v>18</v>
      </c>
      <c r="D6210" s="34" t="s">
        <v>19</v>
      </c>
      <c r="E6210" s="34"/>
      <c r="F6210" s="34"/>
      <c r="G6210" s="34"/>
      <c r="H6210" s="34" t="s">
        <v>19</v>
      </c>
      <c r="I6210" s="34"/>
      <c r="J6210" s="34" t="s">
        <v>20</v>
      </c>
      <c r="K6210" s="34">
        <v>39089</v>
      </c>
      <c r="L6210" s="34" t="s">
        <v>33</v>
      </c>
      <c r="M6210" s="34" t="s">
        <v>22</v>
      </c>
      <c r="N6210" s="34" t="s">
        <v>34</v>
      </c>
      <c r="O6210" s="34">
        <v>44503</v>
      </c>
      <c r="P6210" s="34">
        <v>44580</v>
      </c>
      <c r="Q6210" s="34" t="s">
        <v>24</v>
      </c>
    </row>
    <row r="6211" spans="1:17">
      <c r="A6211" s="34">
        <v>124076</v>
      </c>
      <c r="B6211" s="34" t="s">
        <v>17</v>
      </c>
      <c r="C6211" s="34" t="s">
        <v>18</v>
      </c>
      <c r="D6211" s="34" t="s">
        <v>19</v>
      </c>
      <c r="E6211" s="34"/>
      <c r="F6211" s="34"/>
      <c r="G6211" s="34"/>
      <c r="H6211" s="34" t="s">
        <v>19</v>
      </c>
      <c r="I6211" s="34"/>
      <c r="J6211" s="34" t="s">
        <v>20</v>
      </c>
      <c r="K6211" s="34">
        <v>24557</v>
      </c>
      <c r="L6211" s="34" t="s">
        <v>102</v>
      </c>
      <c r="M6211" s="34" t="s">
        <v>22</v>
      </c>
      <c r="N6211" s="34" t="s">
        <v>34</v>
      </c>
      <c r="O6211" s="34">
        <v>43055</v>
      </c>
      <c r="P6211" s="34">
        <v>44754</v>
      </c>
      <c r="Q6211" s="34" t="s">
        <v>41</v>
      </c>
    </row>
    <row r="6212" spans="1:17">
      <c r="A6212" s="34">
        <v>105274</v>
      </c>
      <c r="B6212" s="34" t="s">
        <v>17</v>
      </c>
      <c r="C6212" s="34" t="s">
        <v>18</v>
      </c>
      <c r="D6212" s="34" t="s">
        <v>19</v>
      </c>
      <c r="E6212" s="34"/>
      <c r="F6212" s="34"/>
      <c r="G6212" s="34"/>
      <c r="H6212" s="34" t="s">
        <v>19</v>
      </c>
      <c r="I6212" s="34"/>
      <c r="J6212" s="34" t="s">
        <v>20</v>
      </c>
      <c r="K6212" s="34">
        <v>34909</v>
      </c>
      <c r="L6212" s="34" t="s">
        <v>99</v>
      </c>
      <c r="M6212" s="34" t="s">
        <v>27</v>
      </c>
      <c r="N6212" s="34" t="s">
        <v>32</v>
      </c>
      <c r="O6212" s="34">
        <v>41506</v>
      </c>
      <c r="P6212" s="34">
        <v>41752</v>
      </c>
      <c r="Q6212" s="34" t="s">
        <v>36</v>
      </c>
    </row>
    <row r="6213" spans="1:17">
      <c r="A6213" s="34">
        <v>105275</v>
      </c>
      <c r="B6213" s="34" t="s">
        <v>17</v>
      </c>
      <c r="C6213" s="34" t="s">
        <v>18</v>
      </c>
      <c r="D6213" s="34" t="s">
        <v>19</v>
      </c>
      <c r="E6213" s="34"/>
      <c r="F6213" s="34"/>
      <c r="G6213" s="34"/>
      <c r="H6213" s="34" t="s">
        <v>19</v>
      </c>
      <c r="I6213" s="34"/>
      <c r="J6213" s="34" t="s">
        <v>30</v>
      </c>
      <c r="K6213" s="34">
        <v>36381</v>
      </c>
      <c r="L6213" s="34" t="s">
        <v>99</v>
      </c>
      <c r="M6213" s="34" t="s">
        <v>27</v>
      </c>
      <c r="N6213" s="34" t="s">
        <v>32</v>
      </c>
      <c r="O6213" s="34" t="s">
        <v>36</v>
      </c>
      <c r="P6213" s="34" t="s">
        <v>36</v>
      </c>
      <c r="Q6213" s="34" t="s">
        <v>36</v>
      </c>
    </row>
    <row r="6214" spans="1:17">
      <c r="A6214" s="34">
        <v>155910</v>
      </c>
      <c r="B6214" s="34" t="s">
        <v>17</v>
      </c>
      <c r="C6214" s="34" t="s">
        <v>18</v>
      </c>
      <c r="D6214" s="34" t="s">
        <v>19</v>
      </c>
      <c r="E6214" s="34"/>
      <c r="F6214" s="34"/>
      <c r="G6214" s="34"/>
      <c r="H6214" s="34" t="s">
        <v>19</v>
      </c>
      <c r="I6214" s="34"/>
      <c r="J6214" s="34" t="s">
        <v>30</v>
      </c>
      <c r="K6214" s="34">
        <v>37513</v>
      </c>
      <c r="L6214" s="34" t="s">
        <v>59</v>
      </c>
      <c r="M6214" s="34" t="s">
        <v>27</v>
      </c>
      <c r="N6214" s="34" t="s">
        <v>28</v>
      </c>
      <c r="O6214" s="34">
        <v>44720</v>
      </c>
      <c r="P6214" s="34">
        <v>45504</v>
      </c>
      <c r="Q6214" s="34" t="s">
        <v>41</v>
      </c>
    </row>
    <row r="6215" spans="1:17">
      <c r="A6215" s="34">
        <v>101918</v>
      </c>
      <c r="B6215" s="34" t="s">
        <v>17</v>
      </c>
      <c r="C6215" s="34" t="s">
        <v>18</v>
      </c>
      <c r="D6215" s="34" t="s">
        <v>19</v>
      </c>
      <c r="E6215" s="34"/>
      <c r="F6215" s="34"/>
      <c r="G6215" s="34"/>
      <c r="H6215" s="34" t="s">
        <v>19</v>
      </c>
      <c r="I6215" s="34"/>
      <c r="J6215" s="34" t="s">
        <v>30</v>
      </c>
      <c r="K6215" s="34">
        <v>25439</v>
      </c>
      <c r="L6215" s="34" t="s">
        <v>59</v>
      </c>
      <c r="M6215" s="34" t="s">
        <v>27</v>
      </c>
      <c r="N6215" s="34" t="s">
        <v>32</v>
      </c>
      <c r="O6215" s="34">
        <v>41381</v>
      </c>
      <c r="P6215" s="34">
        <v>41381</v>
      </c>
      <c r="Q6215" s="34" t="s">
        <v>36</v>
      </c>
    </row>
    <row r="6216" spans="1:17">
      <c r="A6216" s="34">
        <v>109239</v>
      </c>
      <c r="B6216" s="34" t="s">
        <v>17</v>
      </c>
      <c r="C6216" s="34" t="s">
        <v>18</v>
      </c>
      <c r="D6216" s="34" t="s">
        <v>19</v>
      </c>
      <c r="E6216" s="34"/>
      <c r="F6216" s="34"/>
      <c r="G6216" s="34"/>
      <c r="H6216" s="34" t="s">
        <v>19</v>
      </c>
      <c r="I6216" s="34"/>
      <c r="J6216" s="34" t="s">
        <v>20</v>
      </c>
      <c r="K6216" s="34"/>
      <c r="L6216" s="34" t="s">
        <v>33</v>
      </c>
      <c r="M6216" s="34" t="s">
        <v>22</v>
      </c>
      <c r="N6216" s="34" t="s">
        <v>32</v>
      </c>
      <c r="O6216" s="34">
        <v>41901</v>
      </c>
      <c r="P6216" s="34"/>
      <c r="Q6216" s="34" t="s">
        <v>38</v>
      </c>
    </row>
    <row r="6217" spans="1:17">
      <c r="A6217" s="34">
        <v>58867</v>
      </c>
      <c r="B6217" s="34" t="s">
        <v>17</v>
      </c>
      <c r="C6217" s="34" t="s">
        <v>18</v>
      </c>
      <c r="D6217" s="34" t="s">
        <v>19</v>
      </c>
      <c r="E6217" s="34"/>
      <c r="F6217" s="34"/>
      <c r="G6217" s="34"/>
      <c r="H6217" s="34" t="s">
        <v>19</v>
      </c>
      <c r="I6217" s="34"/>
      <c r="J6217" s="34" t="s">
        <v>20</v>
      </c>
      <c r="K6217" s="34">
        <v>22966</v>
      </c>
      <c r="L6217" s="34" t="s">
        <v>99</v>
      </c>
      <c r="M6217" s="34" t="s">
        <v>27</v>
      </c>
      <c r="N6217" s="34" t="s">
        <v>34</v>
      </c>
      <c r="O6217" s="34">
        <v>40872</v>
      </c>
      <c r="P6217" s="34">
        <v>40931</v>
      </c>
      <c r="Q6217" s="34" t="s">
        <v>55</v>
      </c>
    </row>
    <row r="6218" spans="1:17">
      <c r="A6218" s="34">
        <v>100783</v>
      </c>
      <c r="B6218" s="34" t="s">
        <v>17</v>
      </c>
      <c r="C6218" s="34" t="s">
        <v>25</v>
      </c>
      <c r="D6218" s="34" t="s">
        <v>19</v>
      </c>
      <c r="E6218" s="34"/>
      <c r="F6218" s="34"/>
      <c r="G6218" s="34"/>
      <c r="H6218" s="34" t="s">
        <v>19</v>
      </c>
      <c r="I6218" s="34"/>
      <c r="J6218" s="34" t="s">
        <v>20</v>
      </c>
      <c r="K6218" s="34">
        <v>34525</v>
      </c>
      <c r="L6218" s="34" t="s">
        <v>48</v>
      </c>
      <c r="M6218" s="34" t="s">
        <v>27</v>
      </c>
      <c r="N6218" s="34" t="s">
        <v>32</v>
      </c>
      <c r="O6218" s="34">
        <v>41149</v>
      </c>
      <c r="P6218" s="34"/>
      <c r="Q6218" s="34" t="s">
        <v>38</v>
      </c>
    </row>
    <row r="6219" spans="1:17">
      <c r="A6219" s="34">
        <v>117215</v>
      </c>
      <c r="B6219" s="34" t="s">
        <v>17</v>
      </c>
      <c r="C6219" s="34" t="s">
        <v>18</v>
      </c>
      <c r="D6219" s="34" t="s">
        <v>19</v>
      </c>
      <c r="E6219" s="34"/>
      <c r="F6219" s="34"/>
      <c r="G6219" s="34"/>
      <c r="H6219" s="34" t="s">
        <v>19</v>
      </c>
      <c r="I6219" s="34"/>
      <c r="J6219" s="34" t="s">
        <v>30</v>
      </c>
      <c r="K6219" s="34"/>
      <c r="L6219" s="34" t="s">
        <v>69</v>
      </c>
      <c r="M6219" s="34" t="s">
        <v>27</v>
      </c>
      <c r="N6219" s="34" t="s">
        <v>34</v>
      </c>
      <c r="O6219" s="34" t="s">
        <v>36</v>
      </c>
      <c r="P6219" s="34" t="s">
        <v>36</v>
      </c>
      <c r="Q6219" s="34" t="s">
        <v>36</v>
      </c>
    </row>
    <row r="6220" spans="1:17">
      <c r="A6220" s="34">
        <v>108984</v>
      </c>
      <c r="B6220" s="34" t="s">
        <v>17</v>
      </c>
      <c r="C6220" s="34" t="s">
        <v>18</v>
      </c>
      <c r="D6220" s="34" t="s">
        <v>19</v>
      </c>
      <c r="E6220" s="34"/>
      <c r="F6220" s="34"/>
      <c r="G6220" s="34"/>
      <c r="H6220" s="34" t="s">
        <v>19</v>
      </c>
      <c r="I6220" s="34"/>
      <c r="J6220" s="34" t="s">
        <v>30</v>
      </c>
      <c r="K6220" s="34">
        <v>36132</v>
      </c>
      <c r="L6220" s="34" t="s">
        <v>102</v>
      </c>
      <c r="M6220" s="34" t="s">
        <v>22</v>
      </c>
      <c r="N6220" s="34" t="s">
        <v>32</v>
      </c>
      <c r="O6220" s="34">
        <v>41863</v>
      </c>
      <c r="P6220" s="34">
        <v>42845</v>
      </c>
      <c r="Q6220" s="34" t="s">
        <v>24</v>
      </c>
    </row>
    <row r="6221" spans="1:17">
      <c r="A6221" s="34">
        <v>106974</v>
      </c>
      <c r="B6221" s="34" t="s">
        <v>17</v>
      </c>
      <c r="C6221" s="34" t="s">
        <v>18</v>
      </c>
      <c r="D6221" s="34" t="s">
        <v>19</v>
      </c>
      <c r="E6221" s="34"/>
      <c r="F6221" s="34"/>
      <c r="G6221" s="34"/>
      <c r="H6221" s="34" t="s">
        <v>19</v>
      </c>
      <c r="I6221" s="34"/>
      <c r="J6221" s="34" t="s">
        <v>20</v>
      </c>
      <c r="K6221" s="34">
        <v>21812</v>
      </c>
      <c r="L6221" s="34" t="s">
        <v>101</v>
      </c>
      <c r="M6221" s="34" t="s">
        <v>22</v>
      </c>
      <c r="N6221" s="34" t="s">
        <v>32</v>
      </c>
      <c r="O6221" s="34">
        <v>41668</v>
      </c>
      <c r="P6221" s="34">
        <v>41883</v>
      </c>
      <c r="Q6221" s="34" t="s">
        <v>36</v>
      </c>
    </row>
    <row r="6222" spans="1:17">
      <c r="A6222" s="34">
        <v>108173</v>
      </c>
      <c r="B6222" s="34" t="s">
        <v>17</v>
      </c>
      <c r="C6222" s="34" t="s">
        <v>18</v>
      </c>
      <c r="D6222" s="34" t="s">
        <v>19</v>
      </c>
      <c r="E6222" s="34"/>
      <c r="F6222" s="34"/>
      <c r="G6222" s="34"/>
      <c r="H6222" s="34" t="s">
        <v>19</v>
      </c>
      <c r="I6222" s="34"/>
      <c r="J6222" s="34" t="s">
        <v>20</v>
      </c>
      <c r="K6222" s="34">
        <v>24770</v>
      </c>
      <c r="L6222" s="34" t="s">
        <v>84</v>
      </c>
      <c r="M6222" s="34" t="s">
        <v>22</v>
      </c>
      <c r="N6222" s="34" t="s">
        <v>34</v>
      </c>
      <c r="O6222" s="34" t="s">
        <v>36</v>
      </c>
      <c r="P6222" s="34" t="s">
        <v>36</v>
      </c>
      <c r="Q6222" s="34" t="s">
        <v>24</v>
      </c>
    </row>
    <row r="6223" spans="1:17">
      <c r="A6223" s="34">
        <v>103385</v>
      </c>
      <c r="B6223" s="34" t="s">
        <v>17</v>
      </c>
      <c r="C6223" s="34" t="s">
        <v>25</v>
      </c>
      <c r="D6223" s="34" t="s">
        <v>19</v>
      </c>
      <c r="E6223" s="34"/>
      <c r="F6223" s="34"/>
      <c r="G6223" s="34"/>
      <c r="H6223" s="34" t="s">
        <v>19</v>
      </c>
      <c r="I6223" s="34"/>
      <c r="J6223" s="34" t="s">
        <v>20</v>
      </c>
      <c r="K6223" s="34">
        <v>23801</v>
      </c>
      <c r="L6223" s="34" t="s">
        <v>78</v>
      </c>
      <c r="M6223" s="34" t="s">
        <v>22</v>
      </c>
      <c r="N6223" s="34" t="s">
        <v>34</v>
      </c>
      <c r="O6223" s="34">
        <v>41360</v>
      </c>
      <c r="P6223" s="34"/>
      <c r="Q6223" s="34" t="s">
        <v>24</v>
      </c>
    </row>
    <row r="6224" spans="1:17">
      <c r="A6224" s="34">
        <v>104887</v>
      </c>
      <c r="B6224" s="34" t="s">
        <v>17</v>
      </c>
      <c r="C6224" s="34" t="s">
        <v>18</v>
      </c>
      <c r="D6224" s="34" t="s">
        <v>19</v>
      </c>
      <c r="E6224" s="34"/>
      <c r="F6224" s="34"/>
      <c r="G6224" s="34"/>
      <c r="H6224" s="34" t="s">
        <v>19</v>
      </c>
      <c r="I6224" s="34"/>
      <c r="J6224" s="34" t="s">
        <v>20</v>
      </c>
      <c r="K6224" s="34">
        <v>35514</v>
      </c>
      <c r="L6224" s="34" t="s">
        <v>33</v>
      </c>
      <c r="M6224" s="34" t="s">
        <v>22</v>
      </c>
      <c r="N6224" s="34" t="s">
        <v>32</v>
      </c>
      <c r="O6224" s="34">
        <v>41458</v>
      </c>
      <c r="P6224" s="34">
        <v>41759</v>
      </c>
      <c r="Q6224" s="34" t="s">
        <v>36</v>
      </c>
    </row>
    <row r="6225" spans="1:17">
      <c r="A6225" s="34">
        <v>95065</v>
      </c>
      <c r="B6225" s="34" t="s">
        <v>17</v>
      </c>
      <c r="C6225" s="34" t="s">
        <v>18</v>
      </c>
      <c r="D6225" s="34" t="s">
        <v>19</v>
      </c>
      <c r="E6225" s="34"/>
      <c r="F6225" s="34"/>
      <c r="G6225" s="34"/>
      <c r="H6225" s="34" t="s">
        <v>19</v>
      </c>
      <c r="I6225" s="34"/>
      <c r="J6225" s="34" t="s">
        <v>30</v>
      </c>
      <c r="K6225" s="34">
        <v>25306</v>
      </c>
      <c r="L6225" s="34" t="s">
        <v>279</v>
      </c>
      <c r="M6225" s="34" t="s">
        <v>23</v>
      </c>
      <c r="N6225" s="34" t="s">
        <v>32</v>
      </c>
      <c r="O6225" s="34">
        <v>41442</v>
      </c>
      <c r="P6225" s="34">
        <v>42838</v>
      </c>
      <c r="Q6225" s="34" t="s">
        <v>24</v>
      </c>
    </row>
    <row r="6226" spans="1:17">
      <c r="A6226" s="34">
        <v>104342</v>
      </c>
      <c r="B6226" s="34" t="s">
        <v>17</v>
      </c>
      <c r="C6226" s="34" t="s">
        <v>18</v>
      </c>
      <c r="D6226" s="34" t="s">
        <v>19</v>
      </c>
      <c r="E6226" s="34"/>
      <c r="F6226" s="34"/>
      <c r="G6226" s="34"/>
      <c r="H6226" s="34" t="s">
        <v>19</v>
      </c>
      <c r="I6226" s="34"/>
      <c r="J6226" s="34" t="s">
        <v>30</v>
      </c>
      <c r="K6226" s="34">
        <v>15739</v>
      </c>
      <c r="L6226" s="34" t="s">
        <v>48</v>
      </c>
      <c r="M6226" s="34" t="s">
        <v>27</v>
      </c>
      <c r="N6226" s="34" t="s">
        <v>34</v>
      </c>
      <c r="O6226" s="34">
        <v>41494</v>
      </c>
      <c r="P6226" s="34">
        <v>45027</v>
      </c>
      <c r="Q6226" s="34" t="s">
        <v>41</v>
      </c>
    </row>
    <row r="6227" spans="1:17">
      <c r="A6227" s="34">
        <v>81636</v>
      </c>
      <c r="B6227" s="34" t="s">
        <v>17</v>
      </c>
      <c r="C6227" s="34" t="s">
        <v>18</v>
      </c>
      <c r="D6227" s="34" t="s">
        <v>19</v>
      </c>
      <c r="E6227" s="34"/>
      <c r="F6227" s="34"/>
      <c r="G6227" s="34"/>
      <c r="H6227" s="34" t="s">
        <v>19</v>
      </c>
      <c r="I6227" s="34"/>
      <c r="J6227" s="34" t="s">
        <v>30</v>
      </c>
      <c r="K6227" s="34"/>
      <c r="L6227" s="34" t="s">
        <v>33</v>
      </c>
      <c r="M6227" s="34" t="s">
        <v>22</v>
      </c>
      <c r="N6227" s="34" t="s">
        <v>32</v>
      </c>
      <c r="O6227" s="34">
        <v>40715</v>
      </c>
      <c r="P6227" s="34">
        <v>41243</v>
      </c>
      <c r="Q6227" s="34" t="s">
        <v>36</v>
      </c>
    </row>
    <row r="6228" spans="1:17">
      <c r="A6228" s="34">
        <v>111455</v>
      </c>
      <c r="B6228" s="34" t="s">
        <v>17</v>
      </c>
      <c r="C6228" s="34" t="s">
        <v>18</v>
      </c>
      <c r="D6228" s="34" t="s">
        <v>19</v>
      </c>
      <c r="E6228" s="34"/>
      <c r="F6228" s="34"/>
      <c r="G6228" s="34"/>
      <c r="H6228" s="34" t="s">
        <v>19</v>
      </c>
      <c r="I6228" s="34"/>
      <c r="J6228" s="34" t="s">
        <v>30</v>
      </c>
      <c r="K6228" s="34">
        <v>35958</v>
      </c>
      <c r="L6228" s="34" t="s">
        <v>67</v>
      </c>
      <c r="M6228" s="34" t="s">
        <v>22</v>
      </c>
      <c r="N6228" s="34" t="s">
        <v>43</v>
      </c>
      <c r="O6228" s="34">
        <v>42090</v>
      </c>
      <c r="P6228" s="34">
        <v>42160</v>
      </c>
      <c r="Q6228" s="34" t="s">
        <v>24</v>
      </c>
    </row>
    <row r="6229" spans="1:17">
      <c r="A6229" s="34">
        <v>121419</v>
      </c>
      <c r="B6229" s="34" t="s">
        <v>17</v>
      </c>
      <c r="C6229" s="34" t="s">
        <v>18</v>
      </c>
      <c r="D6229" s="34" t="s">
        <v>19</v>
      </c>
      <c r="E6229" s="34"/>
      <c r="F6229" s="34"/>
      <c r="G6229" s="34"/>
      <c r="H6229" s="34" t="s">
        <v>19</v>
      </c>
      <c r="I6229" s="34"/>
      <c r="J6229" s="34" t="s">
        <v>20</v>
      </c>
      <c r="K6229" s="34">
        <v>36417</v>
      </c>
      <c r="L6229" s="34" t="s">
        <v>67</v>
      </c>
      <c r="M6229" s="34" t="s">
        <v>22</v>
      </c>
      <c r="N6229" s="34" t="s">
        <v>32</v>
      </c>
      <c r="O6229" s="34" t="s">
        <v>36</v>
      </c>
      <c r="P6229" s="34" t="s">
        <v>36</v>
      </c>
      <c r="Q6229" s="34" t="s">
        <v>36</v>
      </c>
    </row>
    <row r="6230" spans="1:17">
      <c r="A6230" s="34">
        <v>101149</v>
      </c>
      <c r="B6230" s="34" t="s">
        <v>17</v>
      </c>
      <c r="C6230" s="34" t="s">
        <v>18</v>
      </c>
      <c r="D6230" s="34" t="s">
        <v>19</v>
      </c>
      <c r="E6230" s="34"/>
      <c r="F6230" s="34"/>
      <c r="G6230" s="34"/>
      <c r="H6230" s="34" t="s">
        <v>19</v>
      </c>
      <c r="I6230" s="34"/>
      <c r="J6230" s="34" t="s">
        <v>30</v>
      </c>
      <c r="K6230" s="34">
        <v>32187</v>
      </c>
      <c r="L6230" s="34" t="s">
        <v>37</v>
      </c>
      <c r="M6230" s="34" t="s">
        <v>27</v>
      </c>
      <c r="N6230" s="34" t="s">
        <v>32</v>
      </c>
      <c r="O6230" s="34">
        <v>41253</v>
      </c>
      <c r="P6230" s="34">
        <v>41253</v>
      </c>
      <c r="Q6230" s="34" t="s">
        <v>36</v>
      </c>
    </row>
    <row r="6231" spans="1:17">
      <c r="A6231" s="34">
        <v>126805</v>
      </c>
      <c r="B6231" s="34" t="s">
        <v>17</v>
      </c>
      <c r="C6231" s="34" t="s">
        <v>18</v>
      </c>
      <c r="D6231" s="34" t="s">
        <v>19</v>
      </c>
      <c r="E6231" s="34"/>
      <c r="F6231" s="34"/>
      <c r="G6231" s="34"/>
      <c r="H6231" s="34" t="s">
        <v>19</v>
      </c>
      <c r="I6231" s="34"/>
      <c r="J6231" s="34" t="s">
        <v>20</v>
      </c>
      <c r="K6231" s="34">
        <v>19946</v>
      </c>
      <c r="L6231" s="34" t="s">
        <v>157</v>
      </c>
      <c r="M6231" s="34" t="s">
        <v>57</v>
      </c>
      <c r="N6231" s="34" t="s">
        <v>34</v>
      </c>
      <c r="O6231" s="34">
        <v>42891</v>
      </c>
      <c r="P6231" s="34">
        <v>43693</v>
      </c>
      <c r="Q6231" s="34" t="s">
        <v>77</v>
      </c>
    </row>
    <row r="6232" spans="1:17">
      <c r="A6232" s="34">
        <v>162006</v>
      </c>
      <c r="B6232" s="34" t="s">
        <v>17</v>
      </c>
      <c r="C6232" s="34" t="s">
        <v>18</v>
      </c>
      <c r="D6232" s="34" t="s">
        <v>19</v>
      </c>
      <c r="E6232" s="34"/>
      <c r="F6232" s="34"/>
      <c r="G6232" s="34"/>
      <c r="H6232" s="34" t="s">
        <v>19</v>
      </c>
      <c r="I6232" s="34"/>
      <c r="J6232" s="34" t="s">
        <v>20</v>
      </c>
      <c r="K6232" s="34"/>
      <c r="L6232" s="34" t="s">
        <v>126</v>
      </c>
      <c r="M6232" s="34" t="s">
        <v>52</v>
      </c>
      <c r="N6232" s="34" t="s">
        <v>32</v>
      </c>
      <c r="O6232" s="34">
        <v>45218</v>
      </c>
      <c r="P6232" s="34">
        <v>45212</v>
      </c>
      <c r="Q6232" s="34" t="s">
        <v>24</v>
      </c>
    </row>
    <row r="6233" spans="1:17">
      <c r="A6233" s="34">
        <v>166680</v>
      </c>
      <c r="B6233" s="34" t="s">
        <v>17</v>
      </c>
      <c r="C6233" s="34" t="s">
        <v>25</v>
      </c>
      <c r="D6233" s="34" t="s">
        <v>19</v>
      </c>
      <c r="E6233" s="34"/>
      <c r="F6233" s="34"/>
      <c r="G6233" s="34"/>
      <c r="H6233" s="34" t="s">
        <v>19</v>
      </c>
      <c r="I6233" s="34"/>
      <c r="J6233" s="34" t="s">
        <v>20</v>
      </c>
      <c r="K6233" s="34">
        <v>40299</v>
      </c>
      <c r="L6233" s="34" t="s">
        <v>42</v>
      </c>
      <c r="M6233" s="34" t="s">
        <v>22</v>
      </c>
      <c r="N6233" s="34" t="s">
        <v>34</v>
      </c>
      <c r="O6233" s="34">
        <v>45334</v>
      </c>
      <c r="P6233" s="34"/>
      <c r="Q6233" s="34" t="s">
        <v>24</v>
      </c>
    </row>
    <row r="6234" spans="1:17">
      <c r="A6234" s="34">
        <v>158772</v>
      </c>
      <c r="B6234" s="34" t="s">
        <v>17</v>
      </c>
      <c r="C6234" s="34" t="s">
        <v>18</v>
      </c>
      <c r="D6234" s="34" t="s">
        <v>19</v>
      </c>
      <c r="E6234" s="34"/>
      <c r="F6234" s="34"/>
      <c r="G6234" s="34"/>
      <c r="H6234" s="34" t="s">
        <v>19</v>
      </c>
      <c r="I6234" s="34"/>
      <c r="J6234" s="34" t="s">
        <v>20</v>
      </c>
      <c r="K6234" s="34">
        <v>38881</v>
      </c>
      <c r="L6234" s="34" t="s">
        <v>37</v>
      </c>
      <c r="M6234" s="34" t="s">
        <v>27</v>
      </c>
      <c r="N6234" s="34" t="s">
        <v>28</v>
      </c>
      <c r="O6234" s="34" t="s">
        <v>36</v>
      </c>
      <c r="P6234" s="34" t="s">
        <v>36</v>
      </c>
      <c r="Q6234" s="34" t="s">
        <v>36</v>
      </c>
    </row>
    <row r="6235" spans="1:17">
      <c r="A6235" s="34">
        <v>111470</v>
      </c>
      <c r="B6235" s="34" t="s">
        <v>17</v>
      </c>
      <c r="C6235" s="34" t="s">
        <v>18</v>
      </c>
      <c r="D6235" s="34" t="s">
        <v>19</v>
      </c>
      <c r="E6235" s="34"/>
      <c r="F6235" s="34"/>
      <c r="G6235" s="34"/>
      <c r="H6235" s="34" t="s">
        <v>19</v>
      </c>
      <c r="I6235" s="34"/>
      <c r="J6235" s="34" t="s">
        <v>30</v>
      </c>
      <c r="K6235" s="34">
        <v>36419</v>
      </c>
      <c r="L6235" s="34" t="s">
        <v>42</v>
      </c>
      <c r="M6235" s="34" t="s">
        <v>22</v>
      </c>
      <c r="N6235" s="34" t="s">
        <v>28</v>
      </c>
      <c r="O6235" s="34">
        <v>42095</v>
      </c>
      <c r="P6235" s="34">
        <v>42791</v>
      </c>
      <c r="Q6235" s="34" t="s">
        <v>24</v>
      </c>
    </row>
    <row r="6236" spans="1:17">
      <c r="A6236" s="34">
        <v>112036</v>
      </c>
      <c r="B6236" s="34" t="s">
        <v>17</v>
      </c>
      <c r="C6236" s="34" t="s">
        <v>18</v>
      </c>
      <c r="D6236" s="34" t="s">
        <v>19</v>
      </c>
      <c r="E6236" s="34"/>
      <c r="F6236" s="34"/>
      <c r="G6236" s="34"/>
      <c r="H6236" s="34" t="s">
        <v>19</v>
      </c>
      <c r="I6236" s="34"/>
      <c r="J6236" s="34" t="s">
        <v>30</v>
      </c>
      <c r="K6236" s="34">
        <v>14720</v>
      </c>
      <c r="L6236" s="34" t="s">
        <v>53</v>
      </c>
      <c r="M6236" s="34" t="s">
        <v>22</v>
      </c>
      <c r="N6236" s="34" t="s">
        <v>34</v>
      </c>
      <c r="O6236" s="34">
        <v>42150</v>
      </c>
      <c r="P6236" s="34">
        <v>44294</v>
      </c>
      <c r="Q6236" s="34" t="s">
        <v>24</v>
      </c>
    </row>
    <row r="6237" spans="1:17">
      <c r="A6237" s="34">
        <v>145577</v>
      </c>
      <c r="B6237" s="34" t="s">
        <v>17</v>
      </c>
      <c r="C6237" s="34" t="s">
        <v>18</v>
      </c>
      <c r="D6237" s="34" t="s">
        <v>19</v>
      </c>
      <c r="E6237" s="34"/>
      <c r="F6237" s="34"/>
      <c r="G6237" s="34"/>
      <c r="H6237" s="34" t="s">
        <v>19</v>
      </c>
      <c r="I6237" s="34"/>
      <c r="J6237" s="34" t="s">
        <v>20</v>
      </c>
      <c r="K6237" s="34">
        <v>37912</v>
      </c>
      <c r="L6237" s="34" t="s">
        <v>48</v>
      </c>
      <c r="M6237" s="34" t="s">
        <v>27</v>
      </c>
      <c r="N6237" s="34" t="s">
        <v>34</v>
      </c>
      <c r="O6237" s="34">
        <v>44033</v>
      </c>
      <c r="P6237" s="34">
        <v>44951</v>
      </c>
      <c r="Q6237" s="34" t="s">
        <v>24</v>
      </c>
    </row>
    <row r="6238" spans="1:17">
      <c r="A6238" s="34">
        <v>120399</v>
      </c>
      <c r="B6238" s="34" t="s">
        <v>17</v>
      </c>
      <c r="C6238" s="34" t="s">
        <v>18</v>
      </c>
      <c r="D6238" s="34" t="s">
        <v>19</v>
      </c>
      <c r="E6238" s="34"/>
      <c r="F6238" s="34"/>
      <c r="G6238" s="34"/>
      <c r="H6238" s="34" t="s">
        <v>19</v>
      </c>
      <c r="I6238" s="34"/>
      <c r="J6238" s="34" t="s">
        <v>20</v>
      </c>
      <c r="K6238" s="34">
        <v>35512</v>
      </c>
      <c r="L6238" s="34" t="s">
        <v>48</v>
      </c>
      <c r="M6238" s="34" t="s">
        <v>27</v>
      </c>
      <c r="N6238" s="34" t="s">
        <v>34</v>
      </c>
      <c r="O6238" s="34">
        <v>42898</v>
      </c>
      <c r="P6238" s="34">
        <v>44308</v>
      </c>
      <c r="Q6238" s="34" t="s">
        <v>55</v>
      </c>
    </row>
    <row r="6239" spans="1:17">
      <c r="A6239" s="34">
        <v>102885</v>
      </c>
      <c r="B6239" s="34" t="s">
        <v>17</v>
      </c>
      <c r="C6239" s="34" t="s">
        <v>18</v>
      </c>
      <c r="D6239" s="34" t="s">
        <v>19</v>
      </c>
      <c r="E6239" s="34"/>
      <c r="F6239" s="34"/>
      <c r="G6239" s="34"/>
      <c r="H6239" s="34" t="s">
        <v>19</v>
      </c>
      <c r="I6239" s="34"/>
      <c r="J6239" s="34" t="s">
        <v>20</v>
      </c>
      <c r="K6239" s="34">
        <v>36054</v>
      </c>
      <c r="L6239" s="34" t="s">
        <v>37</v>
      </c>
      <c r="M6239" s="34" t="s">
        <v>27</v>
      </c>
      <c r="N6239" s="34" t="s">
        <v>32</v>
      </c>
      <c r="O6239" s="34">
        <v>41321</v>
      </c>
      <c r="P6239" s="34">
        <v>41739</v>
      </c>
      <c r="Q6239" s="34" t="s">
        <v>36</v>
      </c>
    </row>
    <row r="6240" spans="1:17">
      <c r="A6240" s="34">
        <v>151300</v>
      </c>
      <c r="B6240" s="34" t="s">
        <v>17</v>
      </c>
      <c r="C6240" s="34" t="s">
        <v>25</v>
      </c>
      <c r="D6240" s="34" t="s">
        <v>19</v>
      </c>
      <c r="E6240" s="34"/>
      <c r="F6240" s="34"/>
      <c r="G6240" s="34"/>
      <c r="H6240" s="34" t="s">
        <v>19</v>
      </c>
      <c r="I6240" s="34"/>
      <c r="J6240" s="34" t="s">
        <v>30</v>
      </c>
      <c r="K6240" s="34">
        <v>23847</v>
      </c>
      <c r="L6240" s="34" t="s">
        <v>48</v>
      </c>
      <c r="M6240" s="34" t="s">
        <v>27</v>
      </c>
      <c r="N6240" s="34" t="s">
        <v>34</v>
      </c>
      <c r="O6240" s="34">
        <v>44408</v>
      </c>
      <c r="P6240" s="34"/>
      <c r="Q6240" s="34" t="s">
        <v>24</v>
      </c>
    </row>
    <row r="6241" spans="1:17">
      <c r="A6241" s="34">
        <v>145579</v>
      </c>
      <c r="B6241" s="34" t="s">
        <v>17</v>
      </c>
      <c r="C6241" s="34" t="s">
        <v>18</v>
      </c>
      <c r="D6241" s="34" t="s">
        <v>19</v>
      </c>
      <c r="E6241" s="34"/>
      <c r="F6241" s="34"/>
      <c r="G6241" s="34"/>
      <c r="H6241" s="34" t="s">
        <v>19</v>
      </c>
      <c r="I6241" s="34"/>
      <c r="J6241" s="34" t="s">
        <v>20</v>
      </c>
      <c r="K6241" s="34">
        <v>26434</v>
      </c>
      <c r="L6241" s="34" t="s">
        <v>48</v>
      </c>
      <c r="M6241" s="34" t="s">
        <v>27</v>
      </c>
      <c r="N6241" s="34" t="s">
        <v>86</v>
      </c>
      <c r="O6241" s="34">
        <v>44033</v>
      </c>
      <c r="P6241" s="34">
        <v>44755</v>
      </c>
      <c r="Q6241" s="34" t="s">
        <v>24</v>
      </c>
    </row>
    <row r="6242" spans="1:17">
      <c r="A6242" s="34">
        <v>151310</v>
      </c>
      <c r="B6242" s="34" t="s">
        <v>17</v>
      </c>
      <c r="C6242" s="34" t="s">
        <v>18</v>
      </c>
      <c r="D6242" s="34" t="s">
        <v>19</v>
      </c>
      <c r="E6242" s="34"/>
      <c r="F6242" s="34"/>
      <c r="G6242" s="34"/>
      <c r="H6242" s="34" t="s">
        <v>19</v>
      </c>
      <c r="I6242" s="34"/>
      <c r="J6242" s="34" t="s">
        <v>20</v>
      </c>
      <c r="K6242" s="34">
        <v>38222</v>
      </c>
      <c r="L6242" s="34" t="s">
        <v>83</v>
      </c>
      <c r="M6242" s="34" t="s">
        <v>27</v>
      </c>
      <c r="N6242" s="34" t="s">
        <v>28</v>
      </c>
      <c r="O6242" s="34" t="s">
        <v>36</v>
      </c>
      <c r="P6242" s="34" t="s">
        <v>36</v>
      </c>
      <c r="Q6242" s="34" t="s">
        <v>36</v>
      </c>
    </row>
    <row r="6243" spans="1:17">
      <c r="A6243" s="34">
        <v>125514</v>
      </c>
      <c r="B6243" s="34" t="s">
        <v>17</v>
      </c>
      <c r="C6243" s="34" t="s">
        <v>18</v>
      </c>
      <c r="D6243" s="34" t="s">
        <v>19</v>
      </c>
      <c r="E6243" s="34"/>
      <c r="F6243" s="34"/>
      <c r="G6243" s="34"/>
      <c r="H6243" s="34" t="s">
        <v>19</v>
      </c>
      <c r="I6243" s="34"/>
      <c r="J6243" s="34" t="s">
        <v>20</v>
      </c>
      <c r="K6243" s="34">
        <v>37737</v>
      </c>
      <c r="L6243" s="34" t="s">
        <v>72</v>
      </c>
      <c r="M6243" s="34" t="s">
        <v>22</v>
      </c>
      <c r="N6243" s="34" t="s">
        <v>32</v>
      </c>
      <c r="O6243" s="34">
        <v>43018</v>
      </c>
      <c r="P6243" s="34">
        <v>43376</v>
      </c>
      <c r="Q6243" s="34" t="s">
        <v>24</v>
      </c>
    </row>
    <row r="6244" spans="1:17">
      <c r="A6244" s="34">
        <v>156275</v>
      </c>
      <c r="B6244" s="34" t="s">
        <v>17</v>
      </c>
      <c r="C6244" s="34" t="s">
        <v>18</v>
      </c>
      <c r="D6244" s="34" t="s">
        <v>19</v>
      </c>
      <c r="E6244" s="34"/>
      <c r="F6244" s="34"/>
      <c r="G6244" s="34"/>
      <c r="H6244" s="34" t="s">
        <v>19</v>
      </c>
      <c r="I6244" s="34"/>
      <c r="J6244" s="34" t="s">
        <v>20</v>
      </c>
      <c r="K6244" s="34">
        <v>39615</v>
      </c>
      <c r="L6244" s="34" t="s">
        <v>72</v>
      </c>
      <c r="M6244" s="34" t="s">
        <v>22</v>
      </c>
      <c r="N6244" s="34" t="s">
        <v>23</v>
      </c>
      <c r="O6244" s="34">
        <v>44812</v>
      </c>
      <c r="P6244" s="34">
        <v>44910</v>
      </c>
      <c r="Q6244" s="34" t="s">
        <v>24</v>
      </c>
    </row>
    <row r="6245" spans="1:17">
      <c r="A6245" s="34">
        <v>137078</v>
      </c>
      <c r="B6245" s="34" t="s">
        <v>17</v>
      </c>
      <c r="C6245" s="34" t="s">
        <v>18</v>
      </c>
      <c r="D6245" s="34" t="s">
        <v>19</v>
      </c>
      <c r="E6245" s="34"/>
      <c r="F6245" s="34"/>
      <c r="G6245" s="34"/>
      <c r="H6245" s="34" t="s">
        <v>19</v>
      </c>
      <c r="I6245" s="34"/>
      <c r="J6245" s="34" t="s">
        <v>30</v>
      </c>
      <c r="K6245" s="34">
        <v>36530</v>
      </c>
      <c r="L6245" s="34" t="s">
        <v>72</v>
      </c>
      <c r="M6245" s="34" t="s">
        <v>22</v>
      </c>
      <c r="N6245" s="34" t="s">
        <v>86</v>
      </c>
      <c r="O6245" s="34">
        <v>43670</v>
      </c>
      <c r="P6245" s="34">
        <v>44427</v>
      </c>
      <c r="Q6245" s="34" t="s">
        <v>24</v>
      </c>
    </row>
    <row r="6246" spans="1:17">
      <c r="A6246" s="34">
        <v>80964</v>
      </c>
      <c r="B6246" s="34" t="s">
        <v>17</v>
      </c>
      <c r="C6246" s="34" t="s">
        <v>18</v>
      </c>
      <c r="D6246" s="34" t="s">
        <v>19</v>
      </c>
      <c r="E6246" s="34"/>
      <c r="F6246" s="34"/>
      <c r="G6246" s="34"/>
      <c r="H6246" s="34" t="s">
        <v>19</v>
      </c>
      <c r="I6246" s="34"/>
      <c r="J6246" s="34" t="s">
        <v>20</v>
      </c>
      <c r="K6246" s="34">
        <v>12180</v>
      </c>
      <c r="L6246" s="34" t="s">
        <v>76</v>
      </c>
      <c r="M6246" s="34" t="s">
        <v>23</v>
      </c>
      <c r="N6246" s="34" t="s">
        <v>34</v>
      </c>
      <c r="O6246" s="34">
        <v>39713</v>
      </c>
      <c r="P6246" s="34">
        <v>42846</v>
      </c>
      <c r="Q6246" s="34" t="s">
        <v>24</v>
      </c>
    </row>
    <row r="6247" spans="1:17">
      <c r="A6247" s="34">
        <v>119308</v>
      </c>
      <c r="B6247" s="34" t="s">
        <v>17</v>
      </c>
      <c r="C6247" s="34" t="s">
        <v>18</v>
      </c>
      <c r="D6247" s="34" t="s">
        <v>19</v>
      </c>
      <c r="E6247" s="34"/>
      <c r="F6247" s="34"/>
      <c r="G6247" s="34"/>
      <c r="H6247" s="34" t="s">
        <v>19</v>
      </c>
      <c r="I6247" s="34"/>
      <c r="J6247" s="34" t="s">
        <v>20</v>
      </c>
      <c r="K6247" s="34">
        <v>35671</v>
      </c>
      <c r="L6247" s="34" t="s">
        <v>59</v>
      </c>
      <c r="M6247" s="34" t="s">
        <v>27</v>
      </c>
      <c r="N6247" s="34" t="s">
        <v>34</v>
      </c>
      <c r="O6247" s="34">
        <v>42807</v>
      </c>
      <c r="P6247" s="34">
        <v>42818</v>
      </c>
      <c r="Q6247" s="34" t="s">
        <v>55</v>
      </c>
    </row>
    <row r="6248" spans="1:17">
      <c r="A6248" s="34">
        <v>133875</v>
      </c>
      <c r="B6248" s="34" t="s">
        <v>17</v>
      </c>
      <c r="C6248" s="34" t="s">
        <v>18</v>
      </c>
      <c r="D6248" s="34" t="s">
        <v>19</v>
      </c>
      <c r="E6248" s="34"/>
      <c r="F6248" s="34"/>
      <c r="G6248" s="34"/>
      <c r="H6248" s="34" t="s">
        <v>19</v>
      </c>
      <c r="I6248" s="34"/>
      <c r="J6248" s="34" t="s">
        <v>20</v>
      </c>
      <c r="K6248" s="34">
        <v>32061</v>
      </c>
      <c r="L6248" s="34" t="s">
        <v>48</v>
      </c>
      <c r="M6248" s="34" t="s">
        <v>27</v>
      </c>
      <c r="N6248" s="34" t="s">
        <v>34</v>
      </c>
      <c r="O6248" s="34">
        <v>45013</v>
      </c>
      <c r="P6248" s="34"/>
      <c r="Q6248" s="34" t="s">
        <v>24</v>
      </c>
    </row>
    <row r="6249" spans="1:17">
      <c r="A6249" s="34">
        <v>2391</v>
      </c>
      <c r="B6249" s="34" t="s">
        <v>17</v>
      </c>
      <c r="C6249" s="34" t="s">
        <v>18</v>
      </c>
      <c r="D6249" s="34" t="s">
        <v>19</v>
      </c>
      <c r="E6249" s="34"/>
      <c r="F6249" s="34"/>
      <c r="G6249" s="34"/>
      <c r="H6249" s="34" t="s">
        <v>19</v>
      </c>
      <c r="I6249" s="34"/>
      <c r="J6249" s="34" t="s">
        <v>85</v>
      </c>
      <c r="K6249" s="34"/>
      <c r="L6249" s="34" t="s">
        <v>26</v>
      </c>
      <c r="M6249" s="34" t="s">
        <v>27</v>
      </c>
      <c r="N6249" s="34" t="s">
        <v>32</v>
      </c>
      <c r="O6249" s="34">
        <v>1</v>
      </c>
      <c r="P6249" s="34">
        <v>1</v>
      </c>
      <c r="Q6249" s="34" t="s">
        <v>36</v>
      </c>
    </row>
    <row r="6250" spans="1:17">
      <c r="A6250" s="34">
        <v>105795</v>
      </c>
      <c r="B6250" s="34" t="s">
        <v>17</v>
      </c>
      <c r="C6250" s="34" t="s">
        <v>18</v>
      </c>
      <c r="D6250" s="34" t="s">
        <v>19</v>
      </c>
      <c r="E6250" s="34"/>
      <c r="F6250" s="34"/>
      <c r="G6250" s="34"/>
      <c r="H6250" s="34" t="s">
        <v>19</v>
      </c>
      <c r="I6250" s="34"/>
      <c r="J6250" s="34" t="s">
        <v>30</v>
      </c>
      <c r="K6250" s="34">
        <v>36231</v>
      </c>
      <c r="L6250" s="34" t="s">
        <v>37</v>
      </c>
      <c r="M6250" s="34" t="s">
        <v>27</v>
      </c>
      <c r="N6250" s="34" t="s">
        <v>32</v>
      </c>
      <c r="O6250" s="34">
        <v>41573</v>
      </c>
      <c r="P6250" s="34">
        <v>41739</v>
      </c>
      <c r="Q6250" s="34" t="s">
        <v>36</v>
      </c>
    </row>
    <row r="6251" spans="1:17">
      <c r="A6251" s="34">
        <v>93291</v>
      </c>
      <c r="B6251" s="34" t="s">
        <v>17</v>
      </c>
      <c r="C6251" s="34" t="s">
        <v>18</v>
      </c>
      <c r="D6251" s="34" t="s">
        <v>19</v>
      </c>
      <c r="E6251" s="34"/>
      <c r="F6251" s="34"/>
      <c r="G6251" s="34"/>
      <c r="H6251" s="34" t="s">
        <v>19</v>
      </c>
      <c r="I6251" s="34"/>
      <c r="J6251" s="34" t="s">
        <v>30</v>
      </c>
      <c r="K6251" s="34">
        <v>35679</v>
      </c>
      <c r="L6251" s="34" t="s">
        <v>26</v>
      </c>
      <c r="M6251" s="34" t="s">
        <v>27</v>
      </c>
      <c r="N6251" s="34" t="s">
        <v>34</v>
      </c>
      <c r="O6251" s="34">
        <v>40936</v>
      </c>
      <c r="P6251" s="34">
        <v>41609</v>
      </c>
      <c r="Q6251" s="34" t="s">
        <v>36</v>
      </c>
    </row>
    <row r="6252" spans="1:17">
      <c r="A6252" s="34">
        <v>63807</v>
      </c>
      <c r="B6252" s="34" t="s">
        <v>17</v>
      </c>
      <c r="C6252" s="34" t="s">
        <v>18</v>
      </c>
      <c r="D6252" s="34" t="s">
        <v>19</v>
      </c>
      <c r="E6252" s="34"/>
      <c r="F6252" s="34"/>
      <c r="G6252" s="34"/>
      <c r="H6252" s="34" t="s">
        <v>19</v>
      </c>
      <c r="I6252" s="34"/>
      <c r="J6252" s="34" t="s">
        <v>20</v>
      </c>
      <c r="K6252" s="34">
        <v>17362</v>
      </c>
      <c r="L6252" s="34" t="s">
        <v>65</v>
      </c>
      <c r="M6252" s="34" t="s">
        <v>27</v>
      </c>
      <c r="N6252" s="34" t="s">
        <v>34</v>
      </c>
      <c r="O6252" s="34">
        <v>36405</v>
      </c>
      <c r="P6252" s="34">
        <v>41629</v>
      </c>
      <c r="Q6252" s="34" t="s">
        <v>36</v>
      </c>
    </row>
    <row r="6253" spans="1:17">
      <c r="A6253" s="34">
        <v>9818</v>
      </c>
      <c r="B6253" s="34" t="s">
        <v>17</v>
      </c>
      <c r="C6253" s="34" t="s">
        <v>18</v>
      </c>
      <c r="D6253" s="34" t="s">
        <v>19</v>
      </c>
      <c r="E6253" s="34"/>
      <c r="F6253" s="34"/>
      <c r="G6253" s="34"/>
      <c r="H6253" s="34" t="s">
        <v>19</v>
      </c>
      <c r="I6253" s="34"/>
      <c r="J6253" s="34" t="s">
        <v>20</v>
      </c>
      <c r="K6253" s="34"/>
      <c r="L6253" s="34" t="s">
        <v>37</v>
      </c>
      <c r="M6253" s="34" t="s">
        <v>27</v>
      </c>
      <c r="N6253" s="34" t="s">
        <v>32</v>
      </c>
      <c r="O6253" s="34">
        <v>1</v>
      </c>
      <c r="P6253" s="34">
        <v>1</v>
      </c>
      <c r="Q6253" s="34" t="s">
        <v>36</v>
      </c>
    </row>
    <row r="6254" spans="1:17">
      <c r="A6254" s="34">
        <v>127929</v>
      </c>
      <c r="B6254" s="34" t="s">
        <v>17</v>
      </c>
      <c r="C6254" s="34" t="s">
        <v>18</v>
      </c>
      <c r="D6254" s="34" t="s">
        <v>19</v>
      </c>
      <c r="E6254" s="34"/>
      <c r="F6254" s="34"/>
      <c r="G6254" s="34"/>
      <c r="H6254" s="34" t="s">
        <v>19</v>
      </c>
      <c r="I6254" s="34"/>
      <c r="J6254" s="34" t="s">
        <v>20</v>
      </c>
      <c r="K6254" s="34">
        <v>36732</v>
      </c>
      <c r="L6254" s="34" t="s">
        <v>26</v>
      </c>
      <c r="M6254" s="34" t="s">
        <v>27</v>
      </c>
      <c r="N6254" s="34" t="s">
        <v>34</v>
      </c>
      <c r="O6254" s="34">
        <v>43106</v>
      </c>
      <c r="P6254" s="34">
        <v>43482</v>
      </c>
      <c r="Q6254" s="34" t="s">
        <v>77</v>
      </c>
    </row>
    <row r="6255" spans="1:17">
      <c r="A6255" s="34">
        <v>108142</v>
      </c>
      <c r="B6255" s="34" t="s">
        <v>17</v>
      </c>
      <c r="C6255" s="34" t="s">
        <v>18</v>
      </c>
      <c r="D6255" s="34" t="s">
        <v>19</v>
      </c>
      <c r="E6255" s="34"/>
      <c r="F6255" s="34"/>
      <c r="G6255" s="34"/>
      <c r="H6255" s="34" t="s">
        <v>19</v>
      </c>
      <c r="I6255" s="34"/>
      <c r="J6255" s="34" t="s">
        <v>30</v>
      </c>
      <c r="K6255" s="34"/>
      <c r="L6255" s="34" t="s">
        <v>37</v>
      </c>
      <c r="M6255" s="34" t="s">
        <v>27</v>
      </c>
      <c r="N6255" s="34" t="s">
        <v>28</v>
      </c>
      <c r="O6255" s="34" t="s">
        <v>36</v>
      </c>
      <c r="P6255" s="34" t="s">
        <v>36</v>
      </c>
      <c r="Q6255" s="34" t="s">
        <v>36</v>
      </c>
    </row>
    <row r="6256" spans="1:17">
      <c r="A6256" s="34">
        <v>101105</v>
      </c>
      <c r="B6256" s="34" t="s">
        <v>17</v>
      </c>
      <c r="C6256" s="34" t="s">
        <v>18</v>
      </c>
      <c r="D6256" s="34" t="s">
        <v>19</v>
      </c>
      <c r="E6256" s="34"/>
      <c r="F6256" s="34"/>
      <c r="G6256" s="34"/>
      <c r="H6256" s="34" t="s">
        <v>19</v>
      </c>
      <c r="I6256" s="34"/>
      <c r="J6256" s="34" t="s">
        <v>20</v>
      </c>
      <c r="K6256" s="34"/>
      <c r="L6256" s="34" t="s">
        <v>48</v>
      </c>
      <c r="M6256" s="34" t="s">
        <v>27</v>
      </c>
      <c r="N6256" s="34" t="s">
        <v>28</v>
      </c>
      <c r="O6256" s="34">
        <v>41214</v>
      </c>
      <c r="P6256" s="34">
        <v>41214</v>
      </c>
      <c r="Q6256" s="34" t="s">
        <v>36</v>
      </c>
    </row>
    <row r="6257" spans="1:17">
      <c r="A6257" s="34">
        <v>108417</v>
      </c>
      <c r="B6257" s="34" t="s">
        <v>17</v>
      </c>
      <c r="C6257" s="34" t="s">
        <v>18</v>
      </c>
      <c r="D6257" s="34" t="s">
        <v>19</v>
      </c>
      <c r="E6257" s="34"/>
      <c r="F6257" s="34"/>
      <c r="G6257" s="34"/>
      <c r="H6257" s="34" t="s">
        <v>19</v>
      </c>
      <c r="I6257" s="34"/>
      <c r="J6257" s="34" t="s">
        <v>20</v>
      </c>
      <c r="K6257" s="34">
        <v>35415</v>
      </c>
      <c r="L6257" s="34" t="s">
        <v>48</v>
      </c>
      <c r="M6257" s="34" t="s">
        <v>27</v>
      </c>
      <c r="N6257" s="34" t="s">
        <v>28</v>
      </c>
      <c r="O6257" s="34">
        <v>42359</v>
      </c>
      <c r="P6257" s="34">
        <v>42359</v>
      </c>
      <c r="Q6257" s="34" t="s">
        <v>36</v>
      </c>
    </row>
    <row r="6258" spans="1:17">
      <c r="A6258" s="34">
        <v>107925</v>
      </c>
      <c r="B6258" s="34" t="s">
        <v>17</v>
      </c>
      <c r="C6258" s="34" t="s">
        <v>18</v>
      </c>
      <c r="D6258" s="34" t="s">
        <v>19</v>
      </c>
      <c r="E6258" s="34"/>
      <c r="F6258" s="34"/>
      <c r="G6258" s="34"/>
      <c r="H6258" s="34" t="s">
        <v>19</v>
      </c>
      <c r="I6258" s="34"/>
      <c r="J6258" s="34" t="s">
        <v>30</v>
      </c>
      <c r="K6258" s="34">
        <v>29217</v>
      </c>
      <c r="L6258" s="34" t="s">
        <v>35</v>
      </c>
      <c r="M6258" s="34" t="s">
        <v>27</v>
      </c>
      <c r="N6258" s="34" t="s">
        <v>43</v>
      </c>
      <c r="O6258" s="34" t="s">
        <v>36</v>
      </c>
      <c r="P6258" s="34" t="s">
        <v>36</v>
      </c>
      <c r="Q6258" s="34" t="s">
        <v>36</v>
      </c>
    </row>
    <row r="6259" spans="1:17">
      <c r="A6259" s="34">
        <v>117761</v>
      </c>
      <c r="B6259" s="34" t="s">
        <v>17</v>
      </c>
      <c r="C6259" s="34" t="s">
        <v>18</v>
      </c>
      <c r="D6259" s="34" t="s">
        <v>19</v>
      </c>
      <c r="E6259" s="34"/>
      <c r="F6259" s="34"/>
      <c r="G6259" s="34"/>
      <c r="H6259" s="34" t="s">
        <v>19</v>
      </c>
      <c r="I6259" s="34"/>
      <c r="J6259" s="34" t="s">
        <v>30</v>
      </c>
      <c r="K6259" s="34"/>
      <c r="L6259" s="34" t="s">
        <v>79</v>
      </c>
      <c r="M6259" s="34" t="s">
        <v>22</v>
      </c>
      <c r="N6259" s="34" t="s">
        <v>32</v>
      </c>
      <c r="O6259" s="34" t="s">
        <v>36</v>
      </c>
      <c r="P6259" s="34" t="s">
        <v>36</v>
      </c>
      <c r="Q6259" s="34" t="s">
        <v>36</v>
      </c>
    </row>
    <row r="6260" spans="1:17">
      <c r="A6260" s="34">
        <v>10571</v>
      </c>
      <c r="B6260" s="34" t="s">
        <v>17</v>
      </c>
      <c r="C6260" s="34" t="s">
        <v>18</v>
      </c>
      <c r="D6260" s="34" t="s">
        <v>19</v>
      </c>
      <c r="E6260" s="34"/>
      <c r="F6260" s="34"/>
      <c r="G6260" s="34"/>
      <c r="H6260" s="34" t="s">
        <v>19</v>
      </c>
      <c r="I6260" s="34"/>
      <c r="J6260" s="34" t="s">
        <v>20</v>
      </c>
      <c r="K6260" s="34"/>
      <c r="L6260" s="34" t="s">
        <v>26</v>
      </c>
      <c r="M6260" s="34" t="s">
        <v>27</v>
      </c>
      <c r="N6260" s="34" t="s">
        <v>32</v>
      </c>
      <c r="O6260" s="34">
        <v>1</v>
      </c>
      <c r="P6260" s="34">
        <v>1</v>
      </c>
      <c r="Q6260" s="34" t="s">
        <v>36</v>
      </c>
    </row>
    <row r="6261" spans="1:17">
      <c r="A6261" s="34">
        <v>100587</v>
      </c>
      <c r="B6261" s="34" t="s">
        <v>17</v>
      </c>
      <c r="C6261" s="34" t="s">
        <v>18</v>
      </c>
      <c r="D6261" s="34" t="s">
        <v>19</v>
      </c>
      <c r="E6261" s="34"/>
      <c r="F6261" s="34"/>
      <c r="G6261" s="34"/>
      <c r="H6261" s="34" t="s">
        <v>19</v>
      </c>
      <c r="I6261" s="34"/>
      <c r="J6261" s="34" t="s">
        <v>20</v>
      </c>
      <c r="K6261" s="34">
        <v>35224</v>
      </c>
      <c r="L6261" s="34" t="s">
        <v>74</v>
      </c>
      <c r="M6261" s="34" t="s">
        <v>22</v>
      </c>
      <c r="N6261" s="34" t="s">
        <v>32</v>
      </c>
      <c r="O6261" s="34">
        <v>41102</v>
      </c>
      <c r="P6261" s="34">
        <v>41487</v>
      </c>
      <c r="Q6261" s="34" t="s">
        <v>36</v>
      </c>
    </row>
    <row r="6262" spans="1:17">
      <c r="A6262" s="34">
        <v>80123</v>
      </c>
      <c r="B6262" s="34" t="s">
        <v>17</v>
      </c>
      <c r="C6262" s="34" t="s">
        <v>18</v>
      </c>
      <c r="D6262" s="34" t="s">
        <v>19</v>
      </c>
      <c r="E6262" s="34"/>
      <c r="F6262" s="34"/>
      <c r="G6262" s="34"/>
      <c r="H6262" s="34" t="s">
        <v>19</v>
      </c>
      <c r="I6262" s="34"/>
      <c r="J6262" s="34" t="s">
        <v>30</v>
      </c>
      <c r="K6262" s="34">
        <v>35373</v>
      </c>
      <c r="L6262" s="34" t="s">
        <v>84</v>
      </c>
      <c r="M6262" s="34" t="s">
        <v>22</v>
      </c>
      <c r="N6262" s="34" t="s">
        <v>34</v>
      </c>
      <c r="O6262" s="34">
        <v>40676</v>
      </c>
      <c r="P6262" s="34">
        <v>1</v>
      </c>
      <c r="Q6262" s="34" t="s">
        <v>36</v>
      </c>
    </row>
    <row r="6263" spans="1:17">
      <c r="A6263" s="34">
        <v>155105</v>
      </c>
      <c r="B6263" s="34" t="s">
        <v>17</v>
      </c>
      <c r="C6263" s="34" t="s">
        <v>18</v>
      </c>
      <c r="D6263" s="34" t="s">
        <v>19</v>
      </c>
      <c r="E6263" s="34"/>
      <c r="F6263" s="34"/>
      <c r="G6263" s="34"/>
      <c r="H6263" s="34" t="s">
        <v>19</v>
      </c>
      <c r="I6263" s="34"/>
      <c r="J6263" s="34" t="s">
        <v>30</v>
      </c>
      <c r="K6263" s="34">
        <v>39525</v>
      </c>
      <c r="L6263" s="34" t="s">
        <v>21</v>
      </c>
      <c r="M6263" s="34" t="s">
        <v>22</v>
      </c>
      <c r="N6263" s="34" t="s">
        <v>34</v>
      </c>
      <c r="O6263" s="34" t="s">
        <v>36</v>
      </c>
      <c r="P6263" s="34" t="s">
        <v>36</v>
      </c>
      <c r="Q6263" s="34" t="s">
        <v>24</v>
      </c>
    </row>
    <row r="6264" spans="1:17">
      <c r="A6264" s="34">
        <v>164896</v>
      </c>
      <c r="B6264" s="34" t="s">
        <v>17</v>
      </c>
      <c r="C6264" s="34" t="s">
        <v>18</v>
      </c>
      <c r="D6264" s="34" t="s">
        <v>19</v>
      </c>
      <c r="E6264" s="34"/>
      <c r="F6264" s="34"/>
      <c r="G6264" s="34"/>
      <c r="H6264" s="34" t="s">
        <v>19</v>
      </c>
      <c r="I6264" s="34"/>
      <c r="J6264" s="34" t="s">
        <v>20</v>
      </c>
      <c r="K6264" s="34">
        <v>17739</v>
      </c>
      <c r="L6264" s="34" t="s">
        <v>72</v>
      </c>
      <c r="M6264" s="34" t="s">
        <v>22</v>
      </c>
      <c r="N6264" s="34" t="s">
        <v>36</v>
      </c>
      <c r="O6264" s="34">
        <v>45246</v>
      </c>
      <c r="P6264" s="34">
        <v>45295</v>
      </c>
      <c r="Q6264" s="34" t="s">
        <v>77</v>
      </c>
    </row>
    <row r="6265" spans="1:17">
      <c r="A6265" s="34">
        <v>126334</v>
      </c>
      <c r="B6265" s="34" t="s">
        <v>17</v>
      </c>
      <c r="C6265" s="34" t="s">
        <v>18</v>
      </c>
      <c r="D6265" s="34" t="s">
        <v>19</v>
      </c>
      <c r="E6265" s="34"/>
      <c r="F6265" s="34"/>
      <c r="G6265" s="34"/>
      <c r="H6265" s="34" t="s">
        <v>19</v>
      </c>
      <c r="I6265" s="34"/>
      <c r="J6265" s="34" t="s">
        <v>20</v>
      </c>
      <c r="K6265" s="34">
        <v>19714</v>
      </c>
      <c r="L6265" s="34" t="s">
        <v>48</v>
      </c>
      <c r="M6265" s="34" t="s">
        <v>27</v>
      </c>
      <c r="N6265" s="34" t="s">
        <v>34</v>
      </c>
      <c r="O6265" s="34" t="s">
        <v>36</v>
      </c>
      <c r="P6265" s="34" t="s">
        <v>36</v>
      </c>
      <c r="Q6265" s="34" t="s">
        <v>36</v>
      </c>
    </row>
    <row r="6266" spans="1:17">
      <c r="A6266" s="34">
        <v>146357</v>
      </c>
      <c r="B6266" s="34" t="s">
        <v>17</v>
      </c>
      <c r="C6266" s="34" t="s">
        <v>18</v>
      </c>
      <c r="D6266" s="34" t="s">
        <v>19</v>
      </c>
      <c r="E6266" s="34"/>
      <c r="F6266" s="34"/>
      <c r="G6266" s="34"/>
      <c r="H6266" s="34" t="s">
        <v>19</v>
      </c>
      <c r="I6266" s="34"/>
      <c r="J6266" s="34" t="s">
        <v>30</v>
      </c>
      <c r="K6266" s="34">
        <v>37920</v>
      </c>
      <c r="L6266" s="34" t="s">
        <v>67</v>
      </c>
      <c r="M6266" s="34" t="s">
        <v>22</v>
      </c>
      <c r="N6266" s="34" t="s">
        <v>40</v>
      </c>
      <c r="O6266" s="34">
        <v>44036</v>
      </c>
      <c r="P6266" s="34">
        <v>44427</v>
      </c>
      <c r="Q6266" s="34" t="s">
        <v>24</v>
      </c>
    </row>
    <row r="6267" spans="1:17">
      <c r="A6267" s="34">
        <v>80965</v>
      </c>
      <c r="B6267" s="34" t="s">
        <v>17</v>
      </c>
      <c r="C6267" s="34" t="s">
        <v>18</v>
      </c>
      <c r="D6267" s="34" t="s">
        <v>19</v>
      </c>
      <c r="E6267" s="34"/>
      <c r="F6267" s="34"/>
      <c r="G6267" s="34"/>
      <c r="H6267" s="34" t="s">
        <v>19</v>
      </c>
      <c r="I6267" s="34"/>
      <c r="J6267" s="34" t="s">
        <v>20</v>
      </c>
      <c r="K6267" s="34">
        <v>13674</v>
      </c>
      <c r="L6267" s="34" t="s">
        <v>37</v>
      </c>
      <c r="M6267" s="34" t="s">
        <v>27</v>
      </c>
      <c r="N6267" s="34" t="s">
        <v>34</v>
      </c>
      <c r="O6267" s="34">
        <v>38624</v>
      </c>
      <c r="P6267" s="34">
        <v>42011</v>
      </c>
      <c r="Q6267" s="34" t="s">
        <v>36</v>
      </c>
    </row>
    <row r="6268" spans="1:17">
      <c r="A6268" s="34">
        <v>104684</v>
      </c>
      <c r="B6268" s="34" t="s">
        <v>17</v>
      </c>
      <c r="C6268" s="34" t="s">
        <v>18</v>
      </c>
      <c r="D6268" s="34" t="s">
        <v>19</v>
      </c>
      <c r="E6268" s="34"/>
      <c r="F6268" s="34"/>
      <c r="G6268" s="34"/>
      <c r="H6268" s="34" t="s">
        <v>19</v>
      </c>
      <c r="I6268" s="34"/>
      <c r="J6268" s="34" t="s">
        <v>20</v>
      </c>
      <c r="K6268" s="34">
        <v>35161</v>
      </c>
      <c r="L6268" s="34" t="s">
        <v>128</v>
      </c>
      <c r="M6268" s="34" t="s">
        <v>22</v>
      </c>
      <c r="N6268" s="34" t="s">
        <v>32</v>
      </c>
      <c r="O6268" s="34">
        <v>41449</v>
      </c>
      <c r="P6268" s="34">
        <v>42835</v>
      </c>
      <c r="Q6268" s="34" t="s">
        <v>24</v>
      </c>
    </row>
    <row r="6269" spans="1:17">
      <c r="A6269" s="34">
        <v>165107</v>
      </c>
      <c r="B6269" s="34" t="s">
        <v>17</v>
      </c>
      <c r="C6269" s="34" t="s">
        <v>18</v>
      </c>
      <c r="D6269" s="34" t="s">
        <v>19</v>
      </c>
      <c r="E6269" s="34"/>
      <c r="F6269" s="34"/>
      <c r="G6269" s="34"/>
      <c r="H6269" s="34" t="s">
        <v>19</v>
      </c>
      <c r="I6269" s="34"/>
      <c r="J6269" s="34" t="s">
        <v>20</v>
      </c>
      <c r="K6269" s="34">
        <v>38727</v>
      </c>
      <c r="L6269" s="34" t="s">
        <v>37</v>
      </c>
      <c r="M6269" s="34" t="s">
        <v>27</v>
      </c>
      <c r="N6269" s="34" t="s">
        <v>23</v>
      </c>
      <c r="O6269" s="34" t="s">
        <v>36</v>
      </c>
      <c r="P6269" s="34" t="s">
        <v>36</v>
      </c>
      <c r="Q6269" s="34" t="s">
        <v>36</v>
      </c>
    </row>
    <row r="6270" spans="1:17">
      <c r="A6270" s="34">
        <v>117260</v>
      </c>
      <c r="B6270" s="34" t="s">
        <v>17</v>
      </c>
      <c r="C6270" s="34" t="s">
        <v>18</v>
      </c>
      <c r="D6270" s="34" t="s">
        <v>19</v>
      </c>
      <c r="E6270" s="34"/>
      <c r="F6270" s="34"/>
      <c r="G6270" s="34"/>
      <c r="H6270" s="34" t="s">
        <v>19</v>
      </c>
      <c r="I6270" s="34"/>
      <c r="J6270" s="34" t="s">
        <v>20</v>
      </c>
      <c r="K6270" s="34">
        <v>37440</v>
      </c>
      <c r="L6270" s="34" t="s">
        <v>37</v>
      </c>
      <c r="M6270" s="34" t="s">
        <v>27</v>
      </c>
      <c r="N6270" s="34" t="s">
        <v>32</v>
      </c>
      <c r="O6270" s="34">
        <v>42623</v>
      </c>
      <c r="P6270" s="34">
        <v>43488</v>
      </c>
      <c r="Q6270" s="34" t="s">
        <v>24</v>
      </c>
    </row>
    <row r="6271" spans="1:17">
      <c r="A6271" s="34">
        <v>18261</v>
      </c>
      <c r="B6271" s="34" t="s">
        <v>17</v>
      </c>
      <c r="C6271" s="34" t="s">
        <v>18</v>
      </c>
      <c r="D6271" s="34" t="s">
        <v>19</v>
      </c>
      <c r="E6271" s="34"/>
      <c r="F6271" s="34"/>
      <c r="G6271" s="34"/>
      <c r="H6271" s="34" t="s">
        <v>19</v>
      </c>
      <c r="I6271" s="34"/>
      <c r="J6271" s="34" t="s">
        <v>20</v>
      </c>
      <c r="K6271" s="34">
        <v>17868</v>
      </c>
      <c r="L6271" s="34" t="s">
        <v>65</v>
      </c>
      <c r="M6271" s="34" t="s">
        <v>27</v>
      </c>
      <c r="N6271" s="34" t="s">
        <v>32</v>
      </c>
      <c r="O6271" s="34">
        <v>41170</v>
      </c>
      <c r="P6271" s="34">
        <v>1</v>
      </c>
      <c r="Q6271" s="34" t="s">
        <v>36</v>
      </c>
    </row>
    <row r="6272" spans="1:17">
      <c r="A6272" s="34">
        <v>157159</v>
      </c>
      <c r="B6272" s="34" t="s">
        <v>17</v>
      </c>
      <c r="C6272" s="34" t="s">
        <v>25</v>
      </c>
      <c r="D6272" s="34" t="s">
        <v>19</v>
      </c>
      <c r="E6272" s="34"/>
      <c r="F6272" s="34"/>
      <c r="G6272" s="34"/>
      <c r="H6272" s="34" t="s">
        <v>19</v>
      </c>
      <c r="I6272" s="34"/>
      <c r="J6272" s="34" t="s">
        <v>20</v>
      </c>
      <c r="K6272" s="34">
        <v>38842</v>
      </c>
      <c r="L6272" s="34" t="s">
        <v>39</v>
      </c>
      <c r="M6272" s="34" t="s">
        <v>52</v>
      </c>
      <c r="N6272" s="34" t="s">
        <v>23</v>
      </c>
      <c r="O6272" s="34">
        <v>44785</v>
      </c>
      <c r="P6272" s="34"/>
      <c r="Q6272" s="34" t="s">
        <v>24</v>
      </c>
    </row>
    <row r="6273" spans="1:17">
      <c r="A6273" s="34">
        <v>149234</v>
      </c>
      <c r="B6273" s="34" t="s">
        <v>17</v>
      </c>
      <c r="C6273" s="34" t="s">
        <v>25</v>
      </c>
      <c r="D6273" s="34" t="s">
        <v>19</v>
      </c>
      <c r="E6273" s="34"/>
      <c r="F6273" s="34"/>
      <c r="G6273" s="34"/>
      <c r="H6273" s="34" t="s">
        <v>19</v>
      </c>
      <c r="I6273" s="34"/>
      <c r="J6273" s="34" t="s">
        <v>20</v>
      </c>
      <c r="K6273" s="34">
        <v>26564</v>
      </c>
      <c r="L6273" s="34" t="s">
        <v>54</v>
      </c>
      <c r="M6273" s="34" t="s">
        <v>27</v>
      </c>
      <c r="N6273" s="34" t="s">
        <v>23</v>
      </c>
      <c r="O6273" s="34">
        <v>44302</v>
      </c>
      <c r="P6273" s="34"/>
      <c r="Q6273" s="34" t="s">
        <v>24</v>
      </c>
    </row>
    <row r="6274" spans="1:17">
      <c r="A6274" s="34">
        <v>79227</v>
      </c>
      <c r="B6274" s="34" t="s">
        <v>17</v>
      </c>
      <c r="C6274" s="34" t="s">
        <v>18</v>
      </c>
      <c r="D6274" s="34" t="s">
        <v>19</v>
      </c>
      <c r="E6274" s="34"/>
      <c r="F6274" s="34"/>
      <c r="G6274" s="34"/>
      <c r="H6274" s="34" t="s">
        <v>19</v>
      </c>
      <c r="I6274" s="34"/>
      <c r="J6274" s="34" t="s">
        <v>20</v>
      </c>
      <c r="K6274" s="34"/>
      <c r="L6274" s="34" t="s">
        <v>110</v>
      </c>
      <c r="M6274" s="34" t="s">
        <v>27</v>
      </c>
      <c r="N6274" s="34" t="s">
        <v>34</v>
      </c>
      <c r="O6274" s="34" t="s">
        <v>36</v>
      </c>
      <c r="P6274" s="34" t="s">
        <v>36</v>
      </c>
      <c r="Q6274" s="34" t="s">
        <v>36</v>
      </c>
    </row>
    <row r="6275" spans="1:17">
      <c r="A6275" s="34">
        <v>103113</v>
      </c>
      <c r="B6275" s="34" t="s">
        <v>17</v>
      </c>
      <c r="C6275" s="34" t="s">
        <v>18</v>
      </c>
      <c r="D6275" s="34" t="s">
        <v>19</v>
      </c>
      <c r="E6275" s="34"/>
      <c r="F6275" s="34"/>
      <c r="G6275" s="34"/>
      <c r="H6275" s="34" t="s">
        <v>19</v>
      </c>
      <c r="I6275" s="34"/>
      <c r="J6275" s="34" t="s">
        <v>20</v>
      </c>
      <c r="K6275" s="34">
        <v>27764</v>
      </c>
      <c r="L6275" s="34" t="s">
        <v>134</v>
      </c>
      <c r="M6275" s="34" t="s">
        <v>22</v>
      </c>
      <c r="N6275" s="34" t="s">
        <v>32</v>
      </c>
      <c r="O6275" s="34">
        <v>41346</v>
      </c>
      <c r="P6275" s="34">
        <v>42005</v>
      </c>
      <c r="Q6275" s="34" t="s">
        <v>36</v>
      </c>
    </row>
    <row r="6276" spans="1:17">
      <c r="A6276" s="34">
        <v>80128</v>
      </c>
      <c r="B6276" s="34" t="s">
        <v>17</v>
      </c>
      <c r="C6276" s="34" t="s">
        <v>18</v>
      </c>
      <c r="D6276" s="34" t="s">
        <v>19</v>
      </c>
      <c r="E6276" s="34"/>
      <c r="F6276" s="34"/>
      <c r="G6276" s="34"/>
      <c r="H6276" s="34" t="s">
        <v>19</v>
      </c>
      <c r="I6276" s="34"/>
      <c r="J6276" s="34" t="s">
        <v>30</v>
      </c>
      <c r="K6276" s="34">
        <v>28527</v>
      </c>
      <c r="L6276" s="34" t="s">
        <v>65</v>
      </c>
      <c r="M6276" s="34" t="s">
        <v>27</v>
      </c>
      <c r="N6276" s="34" t="s">
        <v>36</v>
      </c>
      <c r="O6276" s="34">
        <v>40729</v>
      </c>
      <c r="P6276" s="34">
        <v>1</v>
      </c>
      <c r="Q6276" s="34" t="s">
        <v>36</v>
      </c>
    </row>
    <row r="6277" spans="1:17">
      <c r="A6277" s="34">
        <v>160931</v>
      </c>
      <c r="B6277" s="34" t="s">
        <v>17</v>
      </c>
      <c r="C6277" s="34" t="s">
        <v>25</v>
      </c>
      <c r="D6277" s="34" t="s">
        <v>19</v>
      </c>
      <c r="E6277" s="34"/>
      <c r="F6277" s="34"/>
      <c r="G6277" s="34"/>
      <c r="H6277" s="34" t="s">
        <v>19</v>
      </c>
      <c r="I6277" s="34"/>
      <c r="J6277" s="34" t="s">
        <v>30</v>
      </c>
      <c r="K6277" s="34">
        <v>38025</v>
      </c>
      <c r="L6277" s="34" t="s">
        <v>35</v>
      </c>
      <c r="M6277" s="34" t="s">
        <v>27</v>
      </c>
      <c r="N6277" s="34" t="s">
        <v>23</v>
      </c>
      <c r="O6277" s="34">
        <v>45296</v>
      </c>
      <c r="P6277" s="34"/>
      <c r="Q6277" s="34" t="s">
        <v>41</v>
      </c>
    </row>
    <row r="6278" spans="1:17">
      <c r="A6278" s="34">
        <v>151413</v>
      </c>
      <c r="B6278" s="34" t="s">
        <v>17</v>
      </c>
      <c r="C6278" s="34" t="s">
        <v>18</v>
      </c>
      <c r="D6278" s="34" t="s">
        <v>19</v>
      </c>
      <c r="E6278" s="34"/>
      <c r="F6278" s="34"/>
      <c r="G6278" s="34"/>
      <c r="H6278" s="34" t="s">
        <v>19</v>
      </c>
      <c r="I6278" s="34"/>
      <c r="J6278" s="34" t="s">
        <v>20</v>
      </c>
      <c r="K6278" s="34">
        <v>37058</v>
      </c>
      <c r="L6278" s="34" t="s">
        <v>45</v>
      </c>
      <c r="M6278" s="34" t="s">
        <v>52</v>
      </c>
      <c r="N6278" s="34" t="s">
        <v>36</v>
      </c>
      <c r="O6278" s="34">
        <v>44431</v>
      </c>
      <c r="P6278" s="34">
        <v>44777</v>
      </c>
      <c r="Q6278" s="34" t="s">
        <v>24</v>
      </c>
    </row>
    <row r="6279" spans="1:17">
      <c r="A6279" s="34">
        <v>79914</v>
      </c>
      <c r="B6279" s="34" t="s">
        <v>17</v>
      </c>
      <c r="C6279" s="34" t="s">
        <v>18</v>
      </c>
      <c r="D6279" s="34" t="s">
        <v>19</v>
      </c>
      <c r="E6279" s="34"/>
      <c r="F6279" s="34"/>
      <c r="G6279" s="34"/>
      <c r="H6279" s="34" t="s">
        <v>19</v>
      </c>
      <c r="I6279" s="34"/>
      <c r="J6279" s="34" t="s">
        <v>30</v>
      </c>
      <c r="K6279" s="34">
        <v>21004</v>
      </c>
      <c r="L6279" s="34" t="s">
        <v>73</v>
      </c>
      <c r="M6279" s="34" t="s">
        <v>22</v>
      </c>
      <c r="N6279" s="34" t="s">
        <v>34</v>
      </c>
      <c r="O6279" s="34">
        <v>40476</v>
      </c>
      <c r="P6279" s="34">
        <v>40728</v>
      </c>
      <c r="Q6279" s="34" t="s">
        <v>36</v>
      </c>
    </row>
    <row r="6280" spans="1:17">
      <c r="A6280" s="34">
        <v>118125</v>
      </c>
      <c r="B6280" s="34" t="s">
        <v>17</v>
      </c>
      <c r="C6280" s="34" t="s">
        <v>18</v>
      </c>
      <c r="D6280" s="34" t="s">
        <v>19</v>
      </c>
      <c r="E6280" s="34"/>
      <c r="F6280" s="34"/>
      <c r="G6280" s="34"/>
      <c r="H6280" s="34" t="s">
        <v>46</v>
      </c>
      <c r="I6280" s="34">
        <v>45357</v>
      </c>
      <c r="J6280" s="34" t="s">
        <v>20</v>
      </c>
      <c r="K6280" s="34">
        <v>14018</v>
      </c>
      <c r="L6280" s="34" t="s">
        <v>26</v>
      </c>
      <c r="M6280" s="34" t="s">
        <v>27</v>
      </c>
      <c r="N6280" s="34" t="s">
        <v>32</v>
      </c>
      <c r="O6280" s="34">
        <v>42562</v>
      </c>
      <c r="P6280" s="34">
        <v>42705</v>
      </c>
      <c r="Q6280" s="34" t="s">
        <v>77</v>
      </c>
    </row>
    <row r="6281" spans="1:17">
      <c r="A6281" s="34">
        <v>81351</v>
      </c>
      <c r="B6281" s="34" t="s">
        <v>17</v>
      </c>
      <c r="C6281" s="34" t="s">
        <v>18</v>
      </c>
      <c r="D6281" s="34" t="s">
        <v>19</v>
      </c>
      <c r="E6281" s="34"/>
      <c r="F6281" s="34"/>
      <c r="G6281" s="34"/>
      <c r="H6281" s="34" t="s">
        <v>19</v>
      </c>
      <c r="I6281" s="34"/>
      <c r="J6281" s="34" t="s">
        <v>20</v>
      </c>
      <c r="K6281" s="34">
        <v>23083</v>
      </c>
      <c r="L6281" s="34" t="s">
        <v>82</v>
      </c>
      <c r="M6281" s="34" t="s">
        <v>27</v>
      </c>
      <c r="N6281" s="34" t="s">
        <v>34</v>
      </c>
      <c r="O6281" s="34">
        <v>40711</v>
      </c>
      <c r="P6281" s="34">
        <v>41695</v>
      </c>
      <c r="Q6281" s="34" t="s">
        <v>36</v>
      </c>
    </row>
    <row r="6282" spans="1:17">
      <c r="A6282" s="34">
        <v>107116</v>
      </c>
      <c r="B6282" s="34" t="s">
        <v>17</v>
      </c>
      <c r="C6282" s="34" t="s">
        <v>25</v>
      </c>
      <c r="D6282" s="34" t="s">
        <v>19</v>
      </c>
      <c r="E6282" s="34"/>
      <c r="F6282" s="34"/>
      <c r="G6282" s="34"/>
      <c r="H6282" s="34" t="s">
        <v>19</v>
      </c>
      <c r="I6282" s="34"/>
      <c r="J6282" s="34" t="s">
        <v>30</v>
      </c>
      <c r="K6282" s="34">
        <v>16974</v>
      </c>
      <c r="L6282" s="34" t="s">
        <v>37</v>
      </c>
      <c r="M6282" s="34" t="s">
        <v>27</v>
      </c>
      <c r="N6282" s="34" t="s">
        <v>34</v>
      </c>
      <c r="O6282" s="34">
        <v>41843</v>
      </c>
      <c r="P6282" s="34"/>
      <c r="Q6282" s="34" t="s">
        <v>55</v>
      </c>
    </row>
    <row r="6283" spans="1:17">
      <c r="A6283" s="34">
        <v>94091</v>
      </c>
      <c r="B6283" s="34" t="s">
        <v>17</v>
      </c>
      <c r="C6283" s="34" t="s">
        <v>18</v>
      </c>
      <c r="D6283" s="34" t="s">
        <v>19</v>
      </c>
      <c r="E6283" s="34"/>
      <c r="F6283" s="34"/>
      <c r="G6283" s="34"/>
      <c r="H6283" s="34" t="s">
        <v>19</v>
      </c>
      <c r="I6283" s="34"/>
      <c r="J6283" s="34" t="s">
        <v>20</v>
      </c>
      <c r="K6283" s="34">
        <v>35737</v>
      </c>
      <c r="L6283" s="34" t="s">
        <v>56</v>
      </c>
      <c r="M6283" s="34" t="s">
        <v>57</v>
      </c>
      <c r="N6283" s="34" t="s">
        <v>32</v>
      </c>
      <c r="O6283" s="34">
        <v>40964</v>
      </c>
      <c r="P6283" s="34">
        <v>41243</v>
      </c>
      <c r="Q6283" s="34" t="s">
        <v>36</v>
      </c>
    </row>
    <row r="6284" spans="1:17">
      <c r="A6284" s="34">
        <v>107843</v>
      </c>
      <c r="B6284" s="34" t="s">
        <v>17</v>
      </c>
      <c r="C6284" s="34" t="s">
        <v>18</v>
      </c>
      <c r="D6284" s="34" t="s">
        <v>19</v>
      </c>
      <c r="E6284" s="34"/>
      <c r="F6284" s="34"/>
      <c r="G6284" s="34"/>
      <c r="H6284" s="34" t="s">
        <v>19</v>
      </c>
      <c r="I6284" s="34"/>
      <c r="J6284" s="34" t="s">
        <v>20</v>
      </c>
      <c r="K6284" s="34">
        <v>35423</v>
      </c>
      <c r="L6284" s="34" t="s">
        <v>42</v>
      </c>
      <c r="M6284" s="34" t="s">
        <v>22</v>
      </c>
      <c r="N6284" s="34" t="s">
        <v>32</v>
      </c>
      <c r="O6284" s="34">
        <v>41755</v>
      </c>
      <c r="P6284" s="34">
        <v>42001</v>
      </c>
      <c r="Q6284" s="34" t="s">
        <v>36</v>
      </c>
    </row>
    <row r="6285" spans="1:17">
      <c r="A6285" s="34">
        <v>141336</v>
      </c>
      <c r="B6285" s="34" t="s">
        <v>17</v>
      </c>
      <c r="C6285" s="34" t="s">
        <v>18</v>
      </c>
      <c r="D6285" s="34" t="s">
        <v>19</v>
      </c>
      <c r="E6285" s="34"/>
      <c r="F6285" s="34"/>
      <c r="G6285" s="34"/>
      <c r="H6285" s="34" t="s">
        <v>19</v>
      </c>
      <c r="I6285" s="34"/>
      <c r="J6285" s="34" t="s">
        <v>20</v>
      </c>
      <c r="K6285" s="34">
        <v>19764</v>
      </c>
      <c r="L6285" s="34" t="s">
        <v>56</v>
      </c>
      <c r="M6285" s="34" t="s">
        <v>57</v>
      </c>
      <c r="N6285" s="34" t="s">
        <v>34</v>
      </c>
      <c r="O6285" s="34">
        <v>43795</v>
      </c>
      <c r="P6285" s="34">
        <v>44776</v>
      </c>
      <c r="Q6285" s="34" t="s">
        <v>77</v>
      </c>
    </row>
    <row r="6286" spans="1:17">
      <c r="A6286" s="34">
        <v>83528</v>
      </c>
      <c r="B6286" s="34" t="s">
        <v>17</v>
      </c>
      <c r="C6286" s="34" t="s">
        <v>18</v>
      </c>
      <c r="D6286" s="34" t="s">
        <v>19</v>
      </c>
      <c r="E6286" s="34"/>
      <c r="F6286" s="34"/>
      <c r="G6286" s="34"/>
      <c r="H6286" s="34" t="s">
        <v>19</v>
      </c>
      <c r="I6286" s="34"/>
      <c r="J6286" s="34" t="s">
        <v>20</v>
      </c>
      <c r="K6286" s="34"/>
      <c r="L6286" s="34" t="s">
        <v>438</v>
      </c>
      <c r="M6286" s="34" t="s">
        <v>52</v>
      </c>
      <c r="N6286" s="34" t="s">
        <v>34</v>
      </c>
      <c r="O6286" s="34">
        <v>40955</v>
      </c>
      <c r="P6286" s="34">
        <v>40955</v>
      </c>
      <c r="Q6286" s="34" t="s">
        <v>36</v>
      </c>
    </row>
    <row r="6287" spans="1:17">
      <c r="A6287" s="34">
        <v>111729</v>
      </c>
      <c r="B6287" s="34" t="s">
        <v>17</v>
      </c>
      <c r="C6287" s="34" t="s">
        <v>25</v>
      </c>
      <c r="D6287" s="34" t="s">
        <v>19</v>
      </c>
      <c r="E6287" s="34"/>
      <c r="F6287" s="34"/>
      <c r="G6287" s="34"/>
      <c r="H6287" s="34" t="s">
        <v>19</v>
      </c>
      <c r="I6287" s="34"/>
      <c r="J6287" s="34" t="s">
        <v>20</v>
      </c>
      <c r="K6287" s="34"/>
      <c r="L6287" s="34" t="s">
        <v>37</v>
      </c>
      <c r="M6287" s="34" t="s">
        <v>27</v>
      </c>
      <c r="N6287" s="34" t="s">
        <v>32</v>
      </c>
      <c r="O6287" s="34">
        <v>42142</v>
      </c>
      <c r="P6287" s="34"/>
      <c r="Q6287" s="34" t="s">
        <v>38</v>
      </c>
    </row>
    <row r="6288" spans="1:17">
      <c r="A6288" s="34">
        <v>163008</v>
      </c>
      <c r="B6288" s="34" t="s">
        <v>17</v>
      </c>
      <c r="C6288" s="34" t="s">
        <v>18</v>
      </c>
      <c r="D6288" s="34" t="s">
        <v>19</v>
      </c>
      <c r="E6288" s="34"/>
      <c r="F6288" s="34"/>
      <c r="G6288" s="34"/>
      <c r="H6288" s="34" t="s">
        <v>19</v>
      </c>
      <c r="I6288" s="34"/>
      <c r="J6288" s="34" t="s">
        <v>20</v>
      </c>
      <c r="K6288" s="34">
        <v>40299</v>
      </c>
      <c r="L6288" s="34" t="s">
        <v>73</v>
      </c>
      <c r="M6288" s="34" t="s">
        <v>22</v>
      </c>
      <c r="N6288" s="34" t="s">
        <v>34</v>
      </c>
      <c r="O6288" s="34">
        <v>45193</v>
      </c>
      <c r="P6288" s="34">
        <v>45504</v>
      </c>
      <c r="Q6288" s="34" t="s">
        <v>24</v>
      </c>
    </row>
    <row r="6289" spans="1:17">
      <c r="A6289" s="34">
        <v>161028</v>
      </c>
      <c r="B6289" s="34" t="s">
        <v>17</v>
      </c>
      <c r="C6289" s="34" t="s">
        <v>25</v>
      </c>
      <c r="D6289" s="34" t="s">
        <v>19</v>
      </c>
      <c r="E6289" s="34"/>
      <c r="F6289" s="34"/>
      <c r="G6289" s="34"/>
      <c r="H6289" s="34" t="s">
        <v>19</v>
      </c>
      <c r="I6289" s="34"/>
      <c r="J6289" s="34" t="s">
        <v>30</v>
      </c>
      <c r="K6289" s="34">
        <v>26677</v>
      </c>
      <c r="L6289" s="34" t="s">
        <v>102</v>
      </c>
      <c r="M6289" s="34" t="s">
        <v>22</v>
      </c>
      <c r="N6289" s="34" t="s">
        <v>34</v>
      </c>
      <c r="O6289" s="34">
        <v>45040</v>
      </c>
      <c r="P6289" s="34"/>
      <c r="Q6289" s="34" t="s">
        <v>24</v>
      </c>
    </row>
    <row r="6290" spans="1:17">
      <c r="A6290" s="34">
        <v>109458</v>
      </c>
      <c r="B6290" s="34" t="s">
        <v>17</v>
      </c>
      <c r="C6290" s="34" t="s">
        <v>18</v>
      </c>
      <c r="D6290" s="34" t="s">
        <v>19</v>
      </c>
      <c r="E6290" s="34"/>
      <c r="F6290" s="34"/>
      <c r="G6290" s="34"/>
      <c r="H6290" s="34" t="s">
        <v>19</v>
      </c>
      <c r="I6290" s="34"/>
      <c r="J6290" s="34" t="s">
        <v>30</v>
      </c>
      <c r="K6290" s="34">
        <v>36310</v>
      </c>
      <c r="L6290" s="34" t="s">
        <v>439</v>
      </c>
      <c r="M6290" s="34" t="s">
        <v>23</v>
      </c>
      <c r="N6290" s="34" t="s">
        <v>32</v>
      </c>
      <c r="O6290" s="34">
        <v>41910</v>
      </c>
      <c r="P6290" s="34">
        <v>42980</v>
      </c>
      <c r="Q6290" s="34" t="s">
        <v>24</v>
      </c>
    </row>
    <row r="6291" spans="1:17">
      <c r="A6291" s="34">
        <v>67900</v>
      </c>
      <c r="B6291" s="34" t="s">
        <v>17</v>
      </c>
      <c r="C6291" s="34" t="s">
        <v>18</v>
      </c>
      <c r="D6291" s="34" t="s">
        <v>19</v>
      </c>
      <c r="E6291" s="34"/>
      <c r="F6291" s="34"/>
      <c r="G6291" s="34"/>
      <c r="H6291" s="34" t="s">
        <v>19</v>
      </c>
      <c r="I6291" s="34"/>
      <c r="J6291" s="34" t="s">
        <v>30</v>
      </c>
      <c r="K6291" s="34"/>
      <c r="L6291" s="34" t="s">
        <v>84</v>
      </c>
      <c r="M6291" s="34" t="s">
        <v>22</v>
      </c>
      <c r="N6291" s="34" t="s">
        <v>32</v>
      </c>
      <c r="O6291" s="34">
        <v>1</v>
      </c>
      <c r="P6291" s="34">
        <v>1</v>
      </c>
      <c r="Q6291" s="34" t="s">
        <v>36</v>
      </c>
    </row>
    <row r="6292" spans="1:17">
      <c r="A6292" s="34">
        <v>93777</v>
      </c>
      <c r="B6292" s="34" t="s">
        <v>17</v>
      </c>
      <c r="C6292" s="34" t="s">
        <v>18</v>
      </c>
      <c r="D6292" s="34" t="s">
        <v>19</v>
      </c>
      <c r="E6292" s="34"/>
      <c r="F6292" s="34"/>
      <c r="G6292" s="34"/>
      <c r="H6292" s="34" t="s">
        <v>19</v>
      </c>
      <c r="I6292" s="34"/>
      <c r="J6292" s="34" t="s">
        <v>20</v>
      </c>
      <c r="K6292" s="34">
        <v>15732</v>
      </c>
      <c r="L6292" s="34" t="s">
        <v>65</v>
      </c>
      <c r="M6292" s="34" t="s">
        <v>27</v>
      </c>
      <c r="N6292" s="34" t="s">
        <v>34</v>
      </c>
      <c r="O6292" s="34">
        <v>41010</v>
      </c>
      <c r="P6292" s="34">
        <v>41137</v>
      </c>
      <c r="Q6292" s="34" t="s">
        <v>36</v>
      </c>
    </row>
    <row r="6293" spans="1:17">
      <c r="A6293" s="34">
        <v>4031</v>
      </c>
      <c r="B6293" s="34" t="s">
        <v>17</v>
      </c>
      <c r="C6293" s="34" t="s">
        <v>18</v>
      </c>
      <c r="D6293" s="34" t="s">
        <v>19</v>
      </c>
      <c r="E6293" s="34"/>
      <c r="F6293" s="34"/>
      <c r="G6293" s="34"/>
      <c r="H6293" s="34" t="s">
        <v>19</v>
      </c>
      <c r="I6293" s="34"/>
      <c r="J6293" s="34" t="s">
        <v>20</v>
      </c>
      <c r="K6293" s="34"/>
      <c r="L6293" s="34" t="s">
        <v>35</v>
      </c>
      <c r="M6293" s="34" t="s">
        <v>27</v>
      </c>
      <c r="N6293" s="34" t="s">
        <v>32</v>
      </c>
      <c r="O6293" s="34">
        <v>1</v>
      </c>
      <c r="P6293" s="34">
        <v>1</v>
      </c>
      <c r="Q6293" s="34" t="s">
        <v>36</v>
      </c>
    </row>
    <row r="6294" spans="1:17">
      <c r="A6294" s="34">
        <v>127477</v>
      </c>
      <c r="B6294" s="34" t="s">
        <v>17</v>
      </c>
      <c r="C6294" s="34" t="s">
        <v>18</v>
      </c>
      <c r="D6294" s="34" t="s">
        <v>19</v>
      </c>
      <c r="E6294" s="34"/>
      <c r="F6294" s="34"/>
      <c r="G6294" s="34"/>
      <c r="H6294" s="34" t="s">
        <v>19</v>
      </c>
      <c r="I6294" s="34"/>
      <c r="J6294" s="34" t="s">
        <v>20</v>
      </c>
      <c r="K6294" s="34">
        <v>19512</v>
      </c>
      <c r="L6294" s="34" t="s">
        <v>26</v>
      </c>
      <c r="M6294" s="34" t="s">
        <v>27</v>
      </c>
      <c r="N6294" s="34" t="s">
        <v>34</v>
      </c>
      <c r="O6294" s="34">
        <v>43381</v>
      </c>
      <c r="P6294" s="34">
        <v>44271</v>
      </c>
      <c r="Q6294" s="34" t="s">
        <v>55</v>
      </c>
    </row>
    <row r="6295" spans="1:17">
      <c r="A6295" s="34">
        <v>50780</v>
      </c>
      <c r="B6295" s="34" t="s">
        <v>17</v>
      </c>
      <c r="C6295" s="34" t="s">
        <v>18</v>
      </c>
      <c r="D6295" s="34" t="s">
        <v>19</v>
      </c>
      <c r="E6295" s="34"/>
      <c r="F6295" s="34"/>
      <c r="G6295" s="34"/>
      <c r="H6295" s="34" t="s">
        <v>19</v>
      </c>
      <c r="I6295" s="34"/>
      <c r="J6295" s="34" t="s">
        <v>20</v>
      </c>
      <c r="K6295" s="34"/>
      <c r="L6295" s="34" t="s">
        <v>65</v>
      </c>
      <c r="M6295" s="34" t="s">
        <v>27</v>
      </c>
      <c r="N6295" s="34" t="s">
        <v>32</v>
      </c>
      <c r="O6295" s="34">
        <v>42982</v>
      </c>
      <c r="P6295" s="34">
        <v>43312</v>
      </c>
      <c r="Q6295" s="34" t="s">
        <v>38</v>
      </c>
    </row>
    <row r="6296" spans="1:17">
      <c r="A6296" s="34">
        <v>54918</v>
      </c>
      <c r="B6296" s="34" t="s">
        <v>17</v>
      </c>
      <c r="C6296" s="34" t="s">
        <v>18</v>
      </c>
      <c r="D6296" s="34" t="s">
        <v>19</v>
      </c>
      <c r="E6296" s="34"/>
      <c r="F6296" s="34"/>
      <c r="G6296" s="34"/>
      <c r="H6296" s="34" t="s">
        <v>19</v>
      </c>
      <c r="I6296" s="34"/>
      <c r="J6296" s="34" t="s">
        <v>20</v>
      </c>
      <c r="K6296" s="34">
        <v>17734</v>
      </c>
      <c r="L6296" s="34" t="s">
        <v>65</v>
      </c>
      <c r="M6296" s="34" t="s">
        <v>27</v>
      </c>
      <c r="N6296" s="34" t="s">
        <v>32</v>
      </c>
      <c r="O6296" s="34">
        <v>36373</v>
      </c>
      <c r="P6296" s="34">
        <v>41834</v>
      </c>
      <c r="Q6296" s="34" t="s">
        <v>36</v>
      </c>
    </row>
    <row r="6297" spans="1:17">
      <c r="A6297" s="34">
        <v>80967</v>
      </c>
      <c r="B6297" s="34" t="s">
        <v>17</v>
      </c>
      <c r="C6297" s="34" t="s">
        <v>18</v>
      </c>
      <c r="D6297" s="34" t="s">
        <v>19</v>
      </c>
      <c r="E6297" s="34"/>
      <c r="F6297" s="34"/>
      <c r="G6297" s="34"/>
      <c r="H6297" s="34" t="s">
        <v>19</v>
      </c>
      <c r="I6297" s="34"/>
      <c r="J6297" s="34" t="s">
        <v>20</v>
      </c>
      <c r="K6297" s="34">
        <v>34110</v>
      </c>
      <c r="L6297" s="34" t="s">
        <v>37</v>
      </c>
      <c r="M6297" s="34" t="s">
        <v>27</v>
      </c>
      <c r="N6297" s="34" t="s">
        <v>34</v>
      </c>
      <c r="O6297" s="34">
        <v>40228</v>
      </c>
      <c r="P6297" s="34">
        <v>42369</v>
      </c>
      <c r="Q6297" s="34" t="s">
        <v>24</v>
      </c>
    </row>
    <row r="6298" spans="1:17">
      <c r="A6298" s="34">
        <v>84942</v>
      </c>
      <c r="B6298" s="34" t="s">
        <v>17</v>
      </c>
      <c r="C6298" s="34" t="s">
        <v>18</v>
      </c>
      <c r="D6298" s="34" t="s">
        <v>19</v>
      </c>
      <c r="E6298" s="34"/>
      <c r="F6298" s="34"/>
      <c r="G6298" s="34"/>
      <c r="H6298" s="34" t="s">
        <v>19</v>
      </c>
      <c r="I6298" s="34"/>
      <c r="J6298" s="34" t="s">
        <v>20</v>
      </c>
      <c r="K6298" s="34">
        <v>17451</v>
      </c>
      <c r="L6298" s="34" t="s">
        <v>59</v>
      </c>
      <c r="M6298" s="34" t="s">
        <v>27</v>
      </c>
      <c r="N6298" s="34" t="s">
        <v>34</v>
      </c>
      <c r="O6298" s="34">
        <v>42573</v>
      </c>
      <c r="P6298" s="34">
        <v>44825</v>
      </c>
      <c r="Q6298" s="34" t="s">
        <v>41</v>
      </c>
    </row>
    <row r="6299" spans="1:17">
      <c r="A6299" s="34">
        <v>111367</v>
      </c>
      <c r="B6299" s="34" t="s">
        <v>17</v>
      </c>
      <c r="C6299" s="34" t="s">
        <v>18</v>
      </c>
      <c r="D6299" s="34" t="s">
        <v>19</v>
      </c>
      <c r="E6299" s="34"/>
      <c r="F6299" s="34"/>
      <c r="G6299" s="34"/>
      <c r="H6299" s="34" t="s">
        <v>19</v>
      </c>
      <c r="I6299" s="34"/>
      <c r="J6299" s="34" t="s">
        <v>20</v>
      </c>
      <c r="K6299" s="34">
        <v>27625</v>
      </c>
      <c r="L6299" s="34" t="s">
        <v>48</v>
      </c>
      <c r="M6299" s="34" t="s">
        <v>27</v>
      </c>
      <c r="N6299" s="34" t="s">
        <v>34</v>
      </c>
      <c r="O6299" s="34">
        <v>42381</v>
      </c>
      <c r="P6299" s="34">
        <v>43139</v>
      </c>
      <c r="Q6299" s="34" t="s">
        <v>55</v>
      </c>
    </row>
    <row r="6300" spans="1:17">
      <c r="A6300" s="34">
        <v>143489</v>
      </c>
      <c r="B6300" s="34" t="s">
        <v>17</v>
      </c>
      <c r="C6300" s="34" t="s">
        <v>18</v>
      </c>
      <c r="D6300" s="34" t="s">
        <v>19</v>
      </c>
      <c r="E6300" s="34"/>
      <c r="F6300" s="34"/>
      <c r="G6300" s="34"/>
      <c r="H6300" s="34" t="s">
        <v>19</v>
      </c>
      <c r="I6300" s="34"/>
      <c r="J6300" s="34" t="s">
        <v>20</v>
      </c>
      <c r="K6300" s="34">
        <v>38751</v>
      </c>
      <c r="L6300" s="34" t="s">
        <v>37</v>
      </c>
      <c r="M6300" s="34" t="s">
        <v>52</v>
      </c>
      <c r="N6300" s="34" t="s">
        <v>34</v>
      </c>
      <c r="O6300" s="34">
        <v>43890</v>
      </c>
      <c r="P6300" s="34">
        <v>44128</v>
      </c>
      <c r="Q6300" s="34" t="s">
        <v>24</v>
      </c>
    </row>
    <row r="6301" spans="1:17">
      <c r="A6301" s="34">
        <v>93082</v>
      </c>
      <c r="B6301" s="34" t="s">
        <v>17</v>
      </c>
      <c r="C6301" s="34" t="s">
        <v>18</v>
      </c>
      <c r="D6301" s="34" t="s">
        <v>19</v>
      </c>
      <c r="E6301" s="34"/>
      <c r="F6301" s="34"/>
      <c r="G6301" s="34"/>
      <c r="H6301" s="34" t="s">
        <v>19</v>
      </c>
      <c r="I6301" s="34"/>
      <c r="J6301" s="34" t="s">
        <v>20</v>
      </c>
      <c r="K6301" s="34"/>
      <c r="L6301" s="34" t="s">
        <v>113</v>
      </c>
      <c r="M6301" s="34" t="s">
        <v>27</v>
      </c>
      <c r="N6301" s="34" t="s">
        <v>34</v>
      </c>
      <c r="O6301" s="34">
        <v>41025</v>
      </c>
      <c r="P6301" s="34">
        <v>41025</v>
      </c>
      <c r="Q6301" s="34" t="s">
        <v>36</v>
      </c>
    </row>
    <row r="6302" spans="1:17">
      <c r="A6302" s="34">
        <v>161992</v>
      </c>
      <c r="B6302" s="34" t="s">
        <v>17</v>
      </c>
      <c r="C6302" s="34" t="s">
        <v>25</v>
      </c>
      <c r="D6302" s="34" t="s">
        <v>19</v>
      </c>
      <c r="E6302" s="34"/>
      <c r="F6302" s="34"/>
      <c r="G6302" s="34"/>
      <c r="H6302" s="34" t="s">
        <v>19</v>
      </c>
      <c r="I6302" s="34"/>
      <c r="J6302" s="34" t="s">
        <v>20</v>
      </c>
      <c r="K6302" s="34"/>
      <c r="L6302" s="34" t="s">
        <v>126</v>
      </c>
      <c r="M6302" s="34" t="s">
        <v>52</v>
      </c>
      <c r="N6302" s="34" t="s">
        <v>32</v>
      </c>
      <c r="O6302" s="34" t="s">
        <v>36</v>
      </c>
      <c r="P6302" s="34" t="s">
        <v>36</v>
      </c>
      <c r="Q6302" s="34" t="s">
        <v>24</v>
      </c>
    </row>
    <row r="6303" spans="1:17">
      <c r="A6303" s="34">
        <v>157754</v>
      </c>
      <c r="B6303" s="34" t="s">
        <v>17</v>
      </c>
      <c r="C6303" s="34" t="s">
        <v>18</v>
      </c>
      <c r="D6303" s="34" t="s">
        <v>19</v>
      </c>
      <c r="E6303" s="34"/>
      <c r="F6303" s="34"/>
      <c r="G6303" s="34"/>
      <c r="H6303" s="34" t="s">
        <v>19</v>
      </c>
      <c r="I6303" s="34"/>
      <c r="J6303" s="34" t="s">
        <v>20</v>
      </c>
      <c r="K6303" s="34">
        <v>38745</v>
      </c>
      <c r="L6303" s="34" t="s">
        <v>37</v>
      </c>
      <c r="M6303" s="34" t="s">
        <v>27</v>
      </c>
      <c r="N6303" s="34" t="s">
        <v>36</v>
      </c>
      <c r="O6303" s="34" t="s">
        <v>36</v>
      </c>
      <c r="P6303" s="34" t="s">
        <v>36</v>
      </c>
      <c r="Q6303" s="34" t="s">
        <v>36</v>
      </c>
    </row>
    <row r="6304" spans="1:17">
      <c r="A6304" s="34">
        <v>80968</v>
      </c>
      <c r="B6304" s="34" t="s">
        <v>17</v>
      </c>
      <c r="C6304" s="34" t="s">
        <v>18</v>
      </c>
      <c r="D6304" s="34" t="s">
        <v>19</v>
      </c>
      <c r="E6304" s="34"/>
      <c r="F6304" s="34"/>
      <c r="G6304" s="34"/>
      <c r="H6304" s="34" t="s">
        <v>19</v>
      </c>
      <c r="I6304" s="34"/>
      <c r="J6304" s="34" t="s">
        <v>20</v>
      </c>
      <c r="K6304" s="34">
        <v>18525</v>
      </c>
      <c r="L6304" s="34" t="s">
        <v>48</v>
      </c>
      <c r="M6304" s="34" t="s">
        <v>27</v>
      </c>
      <c r="N6304" s="34" t="s">
        <v>34</v>
      </c>
      <c r="O6304" s="34">
        <v>39758</v>
      </c>
      <c r="P6304" s="34">
        <v>41319</v>
      </c>
      <c r="Q6304" s="34" t="s">
        <v>36</v>
      </c>
    </row>
    <row r="6305" spans="1:17">
      <c r="A6305" s="34">
        <v>128341</v>
      </c>
      <c r="B6305" s="34" t="s">
        <v>17</v>
      </c>
      <c r="C6305" s="34" t="s">
        <v>18</v>
      </c>
      <c r="D6305" s="34" t="s">
        <v>19</v>
      </c>
      <c r="E6305" s="34"/>
      <c r="F6305" s="34"/>
      <c r="G6305" s="34"/>
      <c r="H6305" s="34" t="s">
        <v>19</v>
      </c>
      <c r="I6305" s="34"/>
      <c r="J6305" s="34" t="s">
        <v>20</v>
      </c>
      <c r="K6305" s="34">
        <v>20748</v>
      </c>
      <c r="L6305" s="34" t="s">
        <v>83</v>
      </c>
      <c r="M6305" s="34" t="s">
        <v>27</v>
      </c>
      <c r="N6305" s="34" t="s">
        <v>34</v>
      </c>
      <c r="O6305" s="34">
        <v>43229</v>
      </c>
      <c r="P6305" s="34">
        <v>43266</v>
      </c>
      <c r="Q6305" s="34" t="s">
        <v>24</v>
      </c>
    </row>
    <row r="6306" spans="1:17">
      <c r="A6306" s="34">
        <v>123804</v>
      </c>
      <c r="B6306" s="34" t="s">
        <v>17</v>
      </c>
      <c r="C6306" s="34" t="s">
        <v>25</v>
      </c>
      <c r="D6306" s="34" t="s">
        <v>19</v>
      </c>
      <c r="E6306" s="34"/>
      <c r="F6306" s="34"/>
      <c r="G6306" s="34"/>
      <c r="H6306" s="34" t="s">
        <v>19</v>
      </c>
      <c r="I6306" s="34"/>
      <c r="J6306" s="34" t="s">
        <v>30</v>
      </c>
      <c r="K6306" s="34">
        <v>18664</v>
      </c>
      <c r="L6306" s="34" t="s">
        <v>69</v>
      </c>
      <c r="M6306" s="34" t="s">
        <v>27</v>
      </c>
      <c r="N6306" s="34" t="s">
        <v>34</v>
      </c>
      <c r="O6306" s="34">
        <v>42952</v>
      </c>
      <c r="P6306" s="34"/>
      <c r="Q6306" s="34" t="s">
        <v>24</v>
      </c>
    </row>
    <row r="6307" spans="1:17">
      <c r="A6307" s="34">
        <v>106413</v>
      </c>
      <c r="B6307" s="34" t="s">
        <v>17</v>
      </c>
      <c r="C6307" s="34" t="s">
        <v>25</v>
      </c>
      <c r="D6307" s="34" t="s">
        <v>19</v>
      </c>
      <c r="E6307" s="34"/>
      <c r="F6307" s="34"/>
      <c r="G6307" s="34"/>
      <c r="H6307" s="34" t="s">
        <v>19</v>
      </c>
      <c r="I6307" s="34"/>
      <c r="J6307" s="34" t="s">
        <v>30</v>
      </c>
      <c r="K6307" s="34">
        <v>27203</v>
      </c>
      <c r="L6307" s="34" t="s">
        <v>69</v>
      </c>
      <c r="M6307" s="34" t="s">
        <v>27</v>
      </c>
      <c r="N6307" s="34" t="s">
        <v>34</v>
      </c>
      <c r="O6307" s="34">
        <v>41596</v>
      </c>
      <c r="P6307" s="34"/>
      <c r="Q6307" s="34" t="s">
        <v>24</v>
      </c>
    </row>
    <row r="6308" spans="1:17">
      <c r="A6308" s="34">
        <v>93882</v>
      </c>
      <c r="B6308" s="34" t="s">
        <v>17</v>
      </c>
      <c r="C6308" s="34" t="s">
        <v>25</v>
      </c>
      <c r="D6308" s="34" t="s">
        <v>19</v>
      </c>
      <c r="E6308" s="34"/>
      <c r="F6308" s="34"/>
      <c r="G6308" s="34"/>
      <c r="H6308" s="34" t="s">
        <v>19</v>
      </c>
      <c r="I6308" s="34"/>
      <c r="J6308" s="34" t="s">
        <v>20</v>
      </c>
      <c r="K6308" s="34">
        <v>19484</v>
      </c>
      <c r="L6308" s="34" t="s">
        <v>69</v>
      </c>
      <c r="M6308" s="34" t="s">
        <v>27</v>
      </c>
      <c r="N6308" s="34" t="s">
        <v>34</v>
      </c>
      <c r="O6308" s="34">
        <v>40955</v>
      </c>
      <c r="P6308" s="34"/>
      <c r="Q6308" s="34" t="s">
        <v>24</v>
      </c>
    </row>
    <row r="6309" spans="1:17">
      <c r="A6309" s="34">
        <v>4204</v>
      </c>
      <c r="B6309" s="34" t="s">
        <v>17</v>
      </c>
      <c r="C6309" s="34" t="s">
        <v>18</v>
      </c>
      <c r="D6309" s="34" t="s">
        <v>19</v>
      </c>
      <c r="E6309" s="34"/>
      <c r="F6309" s="34"/>
      <c r="G6309" s="34"/>
      <c r="H6309" s="34" t="s">
        <v>19</v>
      </c>
      <c r="I6309" s="34"/>
      <c r="J6309" s="34" t="s">
        <v>20</v>
      </c>
      <c r="K6309" s="34"/>
      <c r="L6309" s="34" t="s">
        <v>440</v>
      </c>
      <c r="M6309" s="34" t="s">
        <v>23</v>
      </c>
      <c r="N6309" s="34" t="s">
        <v>32</v>
      </c>
      <c r="O6309" s="34">
        <v>1</v>
      </c>
      <c r="P6309" s="34">
        <v>1</v>
      </c>
      <c r="Q6309" s="34" t="s">
        <v>36</v>
      </c>
    </row>
    <row r="6310" spans="1:17">
      <c r="A6310" s="34">
        <v>35904</v>
      </c>
      <c r="B6310" s="34" t="s">
        <v>17</v>
      </c>
      <c r="C6310" s="34" t="s">
        <v>71</v>
      </c>
      <c r="D6310" s="34" t="s">
        <v>19</v>
      </c>
      <c r="E6310" s="34"/>
      <c r="F6310" s="34"/>
      <c r="G6310" s="34"/>
      <c r="H6310" s="34" t="s">
        <v>19</v>
      </c>
      <c r="I6310" s="34"/>
      <c r="J6310" s="34" t="s">
        <v>20</v>
      </c>
      <c r="K6310" s="34">
        <v>28659</v>
      </c>
      <c r="L6310" s="34" t="s">
        <v>232</v>
      </c>
      <c r="M6310" s="34" t="s">
        <v>22</v>
      </c>
      <c r="N6310" s="34" t="s">
        <v>34</v>
      </c>
      <c r="O6310" s="34">
        <v>37925</v>
      </c>
      <c r="P6310" s="34">
        <v>42835</v>
      </c>
      <c r="Q6310" s="34" t="s">
        <v>41</v>
      </c>
    </row>
    <row r="6311" spans="1:17">
      <c r="A6311" s="34">
        <v>44144</v>
      </c>
      <c r="B6311" s="34" t="s">
        <v>17</v>
      </c>
      <c r="C6311" s="34" t="s">
        <v>18</v>
      </c>
      <c r="D6311" s="34" t="s">
        <v>19</v>
      </c>
      <c r="E6311" s="34"/>
      <c r="F6311" s="34"/>
      <c r="G6311" s="34"/>
      <c r="H6311" s="34" t="s">
        <v>19</v>
      </c>
      <c r="I6311" s="34"/>
      <c r="J6311" s="34" t="s">
        <v>20</v>
      </c>
      <c r="K6311" s="34">
        <v>20115</v>
      </c>
      <c r="L6311" s="34" t="s">
        <v>37</v>
      </c>
      <c r="M6311" s="34" t="s">
        <v>27</v>
      </c>
      <c r="N6311" s="34" t="s">
        <v>32</v>
      </c>
      <c r="O6311" s="34">
        <v>38674</v>
      </c>
      <c r="P6311" s="34">
        <v>40787</v>
      </c>
      <c r="Q6311" s="34" t="s">
        <v>36</v>
      </c>
    </row>
    <row r="6312" spans="1:17">
      <c r="A6312" s="34">
        <v>122136</v>
      </c>
      <c r="B6312" s="34" t="s">
        <v>17</v>
      </c>
      <c r="C6312" s="34" t="s">
        <v>18</v>
      </c>
      <c r="D6312" s="34" t="s">
        <v>19</v>
      </c>
      <c r="E6312" s="34"/>
      <c r="F6312" s="34"/>
      <c r="G6312" s="34"/>
      <c r="H6312" s="34" t="s">
        <v>19</v>
      </c>
      <c r="I6312" s="34"/>
      <c r="J6312" s="34" t="s">
        <v>20</v>
      </c>
      <c r="K6312" s="34">
        <v>32604</v>
      </c>
      <c r="L6312" s="34" t="s">
        <v>59</v>
      </c>
      <c r="M6312" s="34" t="s">
        <v>27</v>
      </c>
      <c r="N6312" s="34" t="s">
        <v>34</v>
      </c>
      <c r="O6312" s="34" t="s">
        <v>36</v>
      </c>
      <c r="P6312" s="34" t="s">
        <v>36</v>
      </c>
      <c r="Q6312" s="34" t="s">
        <v>36</v>
      </c>
    </row>
    <row r="6313" spans="1:17">
      <c r="A6313" s="34">
        <v>80097</v>
      </c>
      <c r="B6313" s="34" t="s">
        <v>17</v>
      </c>
      <c r="C6313" s="34" t="s">
        <v>18</v>
      </c>
      <c r="D6313" s="34" t="s">
        <v>19</v>
      </c>
      <c r="E6313" s="34"/>
      <c r="F6313" s="34"/>
      <c r="G6313" s="34"/>
      <c r="H6313" s="34" t="s">
        <v>19</v>
      </c>
      <c r="I6313" s="34"/>
      <c r="J6313" s="34" t="s">
        <v>30</v>
      </c>
      <c r="K6313" s="34">
        <v>25222</v>
      </c>
      <c r="L6313" s="34" t="s">
        <v>37</v>
      </c>
      <c r="M6313" s="34" t="s">
        <v>27</v>
      </c>
      <c r="N6313" s="34" t="s">
        <v>34</v>
      </c>
      <c r="O6313" s="34">
        <v>37591</v>
      </c>
      <c r="P6313" s="34">
        <v>42863</v>
      </c>
      <c r="Q6313" s="34" t="s">
        <v>38</v>
      </c>
    </row>
    <row r="6314" spans="1:17">
      <c r="A6314" s="34">
        <v>109320</v>
      </c>
      <c r="B6314" s="34" t="s">
        <v>17</v>
      </c>
      <c r="C6314" s="34" t="s">
        <v>18</v>
      </c>
      <c r="D6314" s="34" t="s">
        <v>19</v>
      </c>
      <c r="E6314" s="34"/>
      <c r="F6314" s="34"/>
      <c r="G6314" s="34"/>
      <c r="H6314" s="34" t="s">
        <v>19</v>
      </c>
      <c r="I6314" s="34"/>
      <c r="J6314" s="34" t="s">
        <v>20</v>
      </c>
      <c r="K6314" s="34">
        <v>28680</v>
      </c>
      <c r="L6314" s="34" t="s">
        <v>441</v>
      </c>
      <c r="M6314" s="34" t="s">
        <v>52</v>
      </c>
      <c r="N6314" s="34" t="s">
        <v>32</v>
      </c>
      <c r="O6314" s="34">
        <v>41906</v>
      </c>
      <c r="P6314" s="34">
        <v>43488</v>
      </c>
      <c r="Q6314" s="34" t="s">
        <v>24</v>
      </c>
    </row>
    <row r="6315" spans="1:17">
      <c r="A6315" s="34">
        <v>157443</v>
      </c>
      <c r="B6315" s="34" t="s">
        <v>17</v>
      </c>
      <c r="C6315" s="34" t="s">
        <v>25</v>
      </c>
      <c r="D6315" s="34" t="s">
        <v>19</v>
      </c>
      <c r="E6315" s="34"/>
      <c r="F6315" s="34"/>
      <c r="G6315" s="34"/>
      <c r="H6315" s="34" t="s">
        <v>19</v>
      </c>
      <c r="I6315" s="34"/>
      <c r="J6315" s="34" t="s">
        <v>20</v>
      </c>
      <c r="K6315" s="34">
        <v>25521</v>
      </c>
      <c r="L6315" s="34" t="s">
        <v>42</v>
      </c>
      <c r="M6315" s="34" t="s">
        <v>22</v>
      </c>
      <c r="N6315" s="34" t="s">
        <v>34</v>
      </c>
      <c r="O6315" s="34">
        <v>44814</v>
      </c>
      <c r="P6315" s="34"/>
      <c r="Q6315" s="34" t="s">
        <v>24</v>
      </c>
    </row>
    <row r="6316" spans="1:17">
      <c r="A6316" s="34">
        <v>83875</v>
      </c>
      <c r="B6316" s="34" t="s">
        <v>17</v>
      </c>
      <c r="C6316" s="34" t="s">
        <v>18</v>
      </c>
      <c r="D6316" s="34" t="s">
        <v>19</v>
      </c>
      <c r="E6316" s="34"/>
      <c r="F6316" s="34"/>
      <c r="G6316" s="34"/>
      <c r="H6316" s="34" t="s">
        <v>19</v>
      </c>
      <c r="I6316" s="34"/>
      <c r="J6316" s="34" t="s">
        <v>20</v>
      </c>
      <c r="K6316" s="34">
        <v>35263</v>
      </c>
      <c r="L6316" s="34" t="s">
        <v>78</v>
      </c>
      <c r="M6316" s="34" t="s">
        <v>22</v>
      </c>
      <c r="N6316" s="34" t="s">
        <v>34</v>
      </c>
      <c r="O6316" s="34">
        <v>40786</v>
      </c>
      <c r="P6316" s="34">
        <v>41195</v>
      </c>
      <c r="Q6316" s="34" t="s">
        <v>36</v>
      </c>
    </row>
    <row r="6317" spans="1:17">
      <c r="A6317" s="34">
        <v>103390</v>
      </c>
      <c r="B6317" s="34" t="s">
        <v>17</v>
      </c>
      <c r="C6317" s="34" t="s">
        <v>18</v>
      </c>
      <c r="D6317" s="34" t="s">
        <v>19</v>
      </c>
      <c r="E6317" s="34"/>
      <c r="F6317" s="34"/>
      <c r="G6317" s="34"/>
      <c r="H6317" s="34" t="s">
        <v>19</v>
      </c>
      <c r="I6317" s="34"/>
      <c r="J6317" s="34" t="s">
        <v>30</v>
      </c>
      <c r="K6317" s="34">
        <v>20437</v>
      </c>
      <c r="L6317" s="34" t="s">
        <v>101</v>
      </c>
      <c r="M6317" s="34" t="s">
        <v>22</v>
      </c>
      <c r="N6317" s="34" t="s">
        <v>32</v>
      </c>
      <c r="O6317" s="34">
        <v>41387</v>
      </c>
      <c r="P6317" s="34">
        <v>42644</v>
      </c>
      <c r="Q6317" s="34" t="s">
        <v>24</v>
      </c>
    </row>
    <row r="6318" spans="1:17">
      <c r="A6318" s="34">
        <v>94122</v>
      </c>
      <c r="B6318" s="34" t="s">
        <v>17</v>
      </c>
      <c r="C6318" s="34" t="s">
        <v>18</v>
      </c>
      <c r="D6318" s="34" t="s">
        <v>19</v>
      </c>
      <c r="E6318" s="34"/>
      <c r="F6318" s="34"/>
      <c r="G6318" s="34"/>
      <c r="H6318" s="34" t="s">
        <v>19</v>
      </c>
      <c r="I6318" s="34"/>
      <c r="J6318" s="34" t="s">
        <v>20</v>
      </c>
      <c r="K6318" s="34"/>
      <c r="L6318" s="34" t="s">
        <v>26</v>
      </c>
      <c r="M6318" s="34" t="s">
        <v>27</v>
      </c>
      <c r="N6318" s="34" t="s">
        <v>34</v>
      </c>
      <c r="O6318" s="34">
        <v>41253</v>
      </c>
      <c r="P6318" s="34">
        <v>41253</v>
      </c>
      <c r="Q6318" s="34" t="s">
        <v>36</v>
      </c>
    </row>
    <row r="6319" spans="1:17">
      <c r="A6319" s="34">
        <v>79436</v>
      </c>
      <c r="B6319" s="34" t="s">
        <v>17</v>
      </c>
      <c r="C6319" s="34" t="s">
        <v>18</v>
      </c>
      <c r="D6319" s="34" t="s">
        <v>19</v>
      </c>
      <c r="E6319" s="34"/>
      <c r="F6319" s="34"/>
      <c r="G6319" s="34"/>
      <c r="H6319" s="34" t="s">
        <v>19</v>
      </c>
      <c r="I6319" s="34"/>
      <c r="J6319" s="34" t="s">
        <v>30</v>
      </c>
      <c r="K6319" s="34"/>
      <c r="L6319" s="34" t="s">
        <v>122</v>
      </c>
      <c r="M6319" s="34" t="s">
        <v>23</v>
      </c>
      <c r="N6319" s="34" t="s">
        <v>32</v>
      </c>
      <c r="O6319" s="34">
        <v>40072</v>
      </c>
      <c r="P6319" s="34">
        <v>40878</v>
      </c>
      <c r="Q6319" s="34" t="s">
        <v>36</v>
      </c>
    </row>
    <row r="6320" spans="1:17">
      <c r="A6320" s="34">
        <v>79248</v>
      </c>
      <c r="B6320" s="34" t="s">
        <v>17</v>
      </c>
      <c r="C6320" s="34" t="s">
        <v>18</v>
      </c>
      <c r="D6320" s="34" t="s">
        <v>19</v>
      </c>
      <c r="E6320" s="34"/>
      <c r="F6320" s="34"/>
      <c r="G6320" s="34"/>
      <c r="H6320" s="34" t="s">
        <v>19</v>
      </c>
      <c r="I6320" s="34"/>
      <c r="J6320" s="34" t="s">
        <v>30</v>
      </c>
      <c r="K6320" s="34"/>
      <c r="L6320" s="34" t="s">
        <v>101</v>
      </c>
      <c r="M6320" s="34" t="s">
        <v>22</v>
      </c>
      <c r="N6320" s="34" t="s">
        <v>32</v>
      </c>
      <c r="O6320" s="34">
        <v>1</v>
      </c>
      <c r="P6320" s="34">
        <v>1</v>
      </c>
      <c r="Q6320" s="34" t="s">
        <v>36</v>
      </c>
    </row>
    <row r="6321" spans="1:17">
      <c r="A6321" s="34">
        <v>105556</v>
      </c>
      <c r="B6321" s="34" t="s">
        <v>17</v>
      </c>
      <c r="C6321" s="34" t="s">
        <v>18</v>
      </c>
      <c r="D6321" s="34" t="s">
        <v>19</v>
      </c>
      <c r="E6321" s="34"/>
      <c r="F6321" s="34"/>
      <c r="G6321" s="34"/>
      <c r="H6321" s="34" t="s">
        <v>19</v>
      </c>
      <c r="I6321" s="34"/>
      <c r="J6321" s="34" t="s">
        <v>30</v>
      </c>
      <c r="K6321" s="34">
        <v>34085</v>
      </c>
      <c r="L6321" s="34" t="s">
        <v>82</v>
      </c>
      <c r="M6321" s="34" t="s">
        <v>27</v>
      </c>
      <c r="N6321" s="34" t="s">
        <v>32</v>
      </c>
      <c r="O6321" s="34">
        <v>41527</v>
      </c>
      <c r="P6321" s="34">
        <v>42126</v>
      </c>
      <c r="Q6321" s="34" t="s">
        <v>24</v>
      </c>
    </row>
    <row r="6322" spans="1:17">
      <c r="A6322" s="34">
        <v>134687</v>
      </c>
      <c r="B6322" s="34" t="s">
        <v>17</v>
      </c>
      <c r="C6322" s="34" t="s">
        <v>18</v>
      </c>
      <c r="D6322" s="34" t="s">
        <v>19</v>
      </c>
      <c r="E6322" s="34"/>
      <c r="F6322" s="34"/>
      <c r="G6322" s="34"/>
      <c r="H6322" s="34" t="s">
        <v>19</v>
      </c>
      <c r="I6322" s="34"/>
      <c r="J6322" s="34" t="s">
        <v>20</v>
      </c>
      <c r="K6322" s="34">
        <v>38132</v>
      </c>
      <c r="L6322" s="34" t="s">
        <v>37</v>
      </c>
      <c r="M6322" s="34" t="s">
        <v>27</v>
      </c>
      <c r="N6322" s="34" t="s">
        <v>36</v>
      </c>
      <c r="O6322" s="34">
        <v>43554</v>
      </c>
      <c r="P6322" s="34">
        <v>44778</v>
      </c>
      <c r="Q6322" s="34" t="s">
        <v>24</v>
      </c>
    </row>
    <row r="6323" spans="1:17">
      <c r="A6323" s="34">
        <v>105620</v>
      </c>
      <c r="B6323" s="34" t="s">
        <v>17</v>
      </c>
      <c r="C6323" s="34" t="s">
        <v>18</v>
      </c>
      <c r="D6323" s="34" t="s">
        <v>19</v>
      </c>
      <c r="E6323" s="34"/>
      <c r="F6323" s="34"/>
      <c r="G6323" s="34"/>
      <c r="H6323" s="34" t="s">
        <v>19</v>
      </c>
      <c r="I6323" s="34"/>
      <c r="J6323" s="34" t="s">
        <v>20</v>
      </c>
      <c r="K6323" s="34">
        <v>26226</v>
      </c>
      <c r="L6323" s="34" t="s">
        <v>67</v>
      </c>
      <c r="M6323" s="34" t="s">
        <v>22</v>
      </c>
      <c r="N6323" s="34" t="s">
        <v>23</v>
      </c>
      <c r="O6323" s="34">
        <v>41522</v>
      </c>
      <c r="P6323" s="34">
        <v>41615</v>
      </c>
      <c r="Q6323" s="34" t="s">
        <v>36</v>
      </c>
    </row>
    <row r="6324" spans="1:17">
      <c r="A6324" s="34">
        <v>134476</v>
      </c>
      <c r="B6324" s="34" t="s">
        <v>17</v>
      </c>
      <c r="C6324" s="34" t="s">
        <v>18</v>
      </c>
      <c r="D6324" s="34" t="s">
        <v>19</v>
      </c>
      <c r="E6324" s="34"/>
      <c r="F6324" s="34"/>
      <c r="G6324" s="34"/>
      <c r="H6324" s="34" t="s">
        <v>19</v>
      </c>
      <c r="I6324" s="34"/>
      <c r="J6324" s="34" t="s">
        <v>20</v>
      </c>
      <c r="K6324" s="34">
        <v>37938</v>
      </c>
      <c r="L6324" s="34" t="s">
        <v>48</v>
      </c>
      <c r="M6324" s="34" t="s">
        <v>27</v>
      </c>
      <c r="N6324" s="34" t="s">
        <v>34</v>
      </c>
      <c r="O6324" s="34">
        <v>43550</v>
      </c>
      <c r="P6324" s="34">
        <v>43648</v>
      </c>
      <c r="Q6324" s="34" t="s">
        <v>24</v>
      </c>
    </row>
    <row r="6325" spans="1:17">
      <c r="A6325" s="34">
        <v>118741</v>
      </c>
      <c r="B6325" s="34" t="s">
        <v>17</v>
      </c>
      <c r="C6325" s="34" t="s">
        <v>18</v>
      </c>
      <c r="D6325" s="34" t="s">
        <v>19</v>
      </c>
      <c r="E6325" s="34"/>
      <c r="F6325" s="34"/>
      <c r="G6325" s="34"/>
      <c r="H6325" s="34" t="s">
        <v>19</v>
      </c>
      <c r="I6325" s="34"/>
      <c r="J6325" s="34" t="s">
        <v>20</v>
      </c>
      <c r="K6325" s="34">
        <v>30631</v>
      </c>
      <c r="L6325" s="34" t="s">
        <v>59</v>
      </c>
      <c r="M6325" s="34" t="s">
        <v>57</v>
      </c>
      <c r="N6325" s="34" t="s">
        <v>32</v>
      </c>
      <c r="O6325" s="34" t="s">
        <v>36</v>
      </c>
      <c r="P6325" s="34" t="s">
        <v>36</v>
      </c>
      <c r="Q6325" s="34" t="s">
        <v>41</v>
      </c>
    </row>
    <row r="6326" spans="1:17">
      <c r="A6326" s="34">
        <v>165969</v>
      </c>
      <c r="B6326" s="34" t="s">
        <v>17</v>
      </c>
      <c r="C6326" s="34" t="s">
        <v>25</v>
      </c>
      <c r="D6326" s="34" t="s">
        <v>19</v>
      </c>
      <c r="E6326" s="34"/>
      <c r="F6326" s="34"/>
      <c r="G6326" s="34"/>
      <c r="H6326" s="34" t="s">
        <v>19</v>
      </c>
      <c r="I6326" s="34"/>
      <c r="J6326" s="34" t="s">
        <v>20</v>
      </c>
      <c r="K6326" s="34">
        <v>40048</v>
      </c>
      <c r="L6326" s="34" t="s">
        <v>54</v>
      </c>
      <c r="M6326" s="34" t="s">
        <v>27</v>
      </c>
      <c r="N6326" s="34" t="s">
        <v>23</v>
      </c>
      <c r="O6326" s="34">
        <v>45276</v>
      </c>
      <c r="P6326" s="34"/>
      <c r="Q6326" s="34" t="s">
        <v>24</v>
      </c>
    </row>
    <row r="6327" spans="1:17">
      <c r="A6327" s="34">
        <v>154428</v>
      </c>
      <c r="B6327" s="34" t="s">
        <v>17</v>
      </c>
      <c r="C6327" s="34" t="s">
        <v>18</v>
      </c>
      <c r="D6327" s="34" t="s">
        <v>19</v>
      </c>
      <c r="E6327" s="34"/>
      <c r="F6327" s="34"/>
      <c r="G6327" s="34"/>
      <c r="H6327" s="34" t="s">
        <v>19</v>
      </c>
      <c r="I6327" s="34"/>
      <c r="J6327" s="34" t="s">
        <v>20</v>
      </c>
      <c r="K6327" s="34"/>
      <c r="L6327" s="34" t="s">
        <v>33</v>
      </c>
      <c r="M6327" s="34" t="s">
        <v>22</v>
      </c>
      <c r="N6327" s="34" t="s">
        <v>28</v>
      </c>
      <c r="O6327" s="34">
        <v>44493</v>
      </c>
      <c r="P6327" s="34">
        <v>44573</v>
      </c>
      <c r="Q6327" s="34" t="s">
        <v>24</v>
      </c>
    </row>
    <row r="6328" spans="1:17">
      <c r="A6328" s="34">
        <v>116173</v>
      </c>
      <c r="B6328" s="34" t="s">
        <v>17</v>
      </c>
      <c r="C6328" s="34" t="s">
        <v>18</v>
      </c>
      <c r="D6328" s="34" t="s">
        <v>19</v>
      </c>
      <c r="E6328" s="34"/>
      <c r="F6328" s="34"/>
      <c r="G6328" s="34"/>
      <c r="H6328" s="34" t="s">
        <v>19</v>
      </c>
      <c r="I6328" s="34"/>
      <c r="J6328" s="34" t="s">
        <v>20</v>
      </c>
      <c r="K6328" s="34">
        <v>21599</v>
      </c>
      <c r="L6328" s="34" t="s">
        <v>37</v>
      </c>
      <c r="M6328" s="34" t="s">
        <v>27</v>
      </c>
      <c r="N6328" s="34" t="s">
        <v>32</v>
      </c>
      <c r="O6328" s="34">
        <v>42422</v>
      </c>
      <c r="P6328" s="34">
        <v>42838</v>
      </c>
      <c r="Q6328" s="34" t="s">
        <v>77</v>
      </c>
    </row>
    <row r="6329" spans="1:17">
      <c r="A6329" s="34">
        <v>160597</v>
      </c>
      <c r="B6329" s="34" t="s">
        <v>17</v>
      </c>
      <c r="C6329" s="34" t="s">
        <v>25</v>
      </c>
      <c r="D6329" s="34" t="s">
        <v>19</v>
      </c>
      <c r="E6329" s="34"/>
      <c r="F6329" s="34"/>
      <c r="G6329" s="34"/>
      <c r="H6329" s="34" t="s">
        <v>19</v>
      </c>
      <c r="I6329" s="34"/>
      <c r="J6329" s="34" t="s">
        <v>20</v>
      </c>
      <c r="K6329" s="34">
        <v>40050</v>
      </c>
      <c r="L6329" s="34" t="s">
        <v>65</v>
      </c>
      <c r="M6329" s="34" t="s">
        <v>27</v>
      </c>
      <c r="N6329" s="34" t="s">
        <v>34</v>
      </c>
      <c r="O6329" s="34">
        <v>45043</v>
      </c>
      <c r="P6329" s="34"/>
      <c r="Q6329" s="34" t="s">
        <v>24</v>
      </c>
    </row>
    <row r="6330" spans="1:17">
      <c r="A6330" s="34">
        <v>128777</v>
      </c>
      <c r="B6330" s="34" t="s">
        <v>17</v>
      </c>
      <c r="C6330" s="34" t="s">
        <v>18</v>
      </c>
      <c r="D6330" s="34" t="s">
        <v>19</v>
      </c>
      <c r="E6330" s="34"/>
      <c r="F6330" s="34"/>
      <c r="G6330" s="34"/>
      <c r="H6330" s="34" t="s">
        <v>19</v>
      </c>
      <c r="I6330" s="34"/>
      <c r="J6330" s="34" t="s">
        <v>20</v>
      </c>
      <c r="K6330" s="34">
        <v>37638</v>
      </c>
      <c r="L6330" s="34" t="s">
        <v>126</v>
      </c>
      <c r="M6330" s="34" t="s">
        <v>52</v>
      </c>
      <c r="N6330" s="34" t="s">
        <v>34</v>
      </c>
      <c r="O6330" s="34" t="s">
        <v>36</v>
      </c>
      <c r="P6330" s="34" t="s">
        <v>36</v>
      </c>
      <c r="Q6330" s="34" t="s">
        <v>36</v>
      </c>
    </row>
    <row r="6331" spans="1:17">
      <c r="A6331" s="34">
        <v>106886</v>
      </c>
      <c r="B6331" s="34" t="s">
        <v>17</v>
      </c>
      <c r="C6331" s="34" t="s">
        <v>18</v>
      </c>
      <c r="D6331" s="34" t="s">
        <v>19</v>
      </c>
      <c r="E6331" s="34"/>
      <c r="F6331" s="34"/>
      <c r="G6331" s="34"/>
      <c r="H6331" s="34" t="s">
        <v>19</v>
      </c>
      <c r="I6331" s="34"/>
      <c r="J6331" s="34" t="s">
        <v>20</v>
      </c>
      <c r="K6331" s="34"/>
      <c r="L6331" s="34" t="s">
        <v>26</v>
      </c>
      <c r="M6331" s="34" t="s">
        <v>27</v>
      </c>
      <c r="N6331" s="34" t="s">
        <v>28</v>
      </c>
      <c r="O6331" s="34" t="s">
        <v>36</v>
      </c>
      <c r="P6331" s="34" t="s">
        <v>36</v>
      </c>
      <c r="Q6331" s="34" t="s">
        <v>36</v>
      </c>
    </row>
    <row r="6332" spans="1:17">
      <c r="A6332" s="34">
        <v>79624</v>
      </c>
      <c r="B6332" s="34" t="s">
        <v>17</v>
      </c>
      <c r="C6332" s="34" t="s">
        <v>18</v>
      </c>
      <c r="D6332" s="34" t="s">
        <v>19</v>
      </c>
      <c r="E6332" s="34"/>
      <c r="F6332" s="34"/>
      <c r="G6332" s="34"/>
      <c r="H6332" s="34" t="s">
        <v>19</v>
      </c>
      <c r="I6332" s="34"/>
      <c r="J6332" s="34" t="s">
        <v>20</v>
      </c>
      <c r="K6332" s="34">
        <v>28806</v>
      </c>
      <c r="L6332" s="34" t="s">
        <v>95</v>
      </c>
      <c r="M6332" s="34" t="s">
        <v>22</v>
      </c>
      <c r="N6332" s="34" t="s">
        <v>34</v>
      </c>
      <c r="O6332" s="34">
        <v>40633</v>
      </c>
      <c r="P6332" s="34">
        <v>41039</v>
      </c>
      <c r="Q6332" s="34" t="s">
        <v>36</v>
      </c>
    </row>
    <row r="6333" spans="1:17">
      <c r="A6333" s="34">
        <v>29219</v>
      </c>
      <c r="B6333" s="34" t="s">
        <v>17</v>
      </c>
      <c r="C6333" s="34" t="s">
        <v>18</v>
      </c>
      <c r="D6333" s="34" t="s">
        <v>19</v>
      </c>
      <c r="E6333" s="34"/>
      <c r="F6333" s="34"/>
      <c r="G6333" s="34"/>
      <c r="H6333" s="34" t="s">
        <v>19</v>
      </c>
      <c r="I6333" s="34"/>
      <c r="J6333" s="34" t="s">
        <v>20</v>
      </c>
      <c r="K6333" s="34">
        <v>17525</v>
      </c>
      <c r="L6333" s="34" t="s">
        <v>37</v>
      </c>
      <c r="M6333" s="34" t="s">
        <v>27</v>
      </c>
      <c r="N6333" s="34" t="s">
        <v>32</v>
      </c>
      <c r="O6333" s="34">
        <v>37006</v>
      </c>
      <c r="P6333" s="34">
        <v>44517</v>
      </c>
      <c r="Q6333" s="34" t="s">
        <v>38</v>
      </c>
    </row>
    <row r="6334" spans="1:17">
      <c r="A6334" s="34">
        <v>119476</v>
      </c>
      <c r="B6334" s="34" t="s">
        <v>17</v>
      </c>
      <c r="C6334" s="34" t="s">
        <v>18</v>
      </c>
      <c r="D6334" s="34" t="s">
        <v>19</v>
      </c>
      <c r="E6334" s="34"/>
      <c r="F6334" s="34"/>
      <c r="G6334" s="34"/>
      <c r="H6334" s="34" t="s">
        <v>19</v>
      </c>
      <c r="I6334" s="34"/>
      <c r="J6334" s="34" t="s">
        <v>30</v>
      </c>
      <c r="K6334" s="34">
        <v>34542</v>
      </c>
      <c r="L6334" s="34" t="s">
        <v>65</v>
      </c>
      <c r="M6334" s="34" t="s">
        <v>27</v>
      </c>
      <c r="N6334" s="34" t="s">
        <v>28</v>
      </c>
      <c r="O6334" s="34" t="s">
        <v>36</v>
      </c>
      <c r="P6334" s="34" t="s">
        <v>36</v>
      </c>
      <c r="Q6334" s="34" t="s">
        <v>36</v>
      </c>
    </row>
    <row r="6335" spans="1:17">
      <c r="A6335" s="34">
        <v>107800</v>
      </c>
      <c r="B6335" s="34" t="s">
        <v>17</v>
      </c>
      <c r="C6335" s="34" t="s">
        <v>18</v>
      </c>
      <c r="D6335" s="34" t="s">
        <v>19</v>
      </c>
      <c r="E6335" s="34"/>
      <c r="F6335" s="34"/>
      <c r="G6335" s="34"/>
      <c r="H6335" s="34" t="s">
        <v>19</v>
      </c>
      <c r="I6335" s="34"/>
      <c r="J6335" s="34" t="s">
        <v>20</v>
      </c>
      <c r="K6335" s="34">
        <v>36108</v>
      </c>
      <c r="L6335" s="34" t="s">
        <v>37</v>
      </c>
      <c r="M6335" s="34" t="s">
        <v>27</v>
      </c>
      <c r="N6335" s="34" t="s">
        <v>32</v>
      </c>
      <c r="O6335" s="34">
        <v>41744</v>
      </c>
      <c r="P6335" s="34">
        <v>43488</v>
      </c>
      <c r="Q6335" s="34" t="s">
        <v>24</v>
      </c>
    </row>
    <row r="6336" spans="1:17">
      <c r="A6336" s="34">
        <v>151305</v>
      </c>
      <c r="B6336" s="34" t="s">
        <v>17</v>
      </c>
      <c r="C6336" s="34" t="s">
        <v>18</v>
      </c>
      <c r="D6336" s="34" t="s">
        <v>19</v>
      </c>
      <c r="E6336" s="34"/>
      <c r="F6336" s="34"/>
      <c r="G6336" s="34"/>
      <c r="H6336" s="34" t="s">
        <v>19</v>
      </c>
      <c r="I6336" s="34"/>
      <c r="J6336" s="34" t="s">
        <v>20</v>
      </c>
      <c r="K6336" s="34">
        <v>30099</v>
      </c>
      <c r="L6336" s="34" t="s">
        <v>167</v>
      </c>
      <c r="M6336" s="34" t="s">
        <v>27</v>
      </c>
      <c r="N6336" s="34" t="s">
        <v>34</v>
      </c>
      <c r="O6336" s="34">
        <v>44614</v>
      </c>
      <c r="P6336" s="34">
        <v>45187</v>
      </c>
      <c r="Q6336" s="34" t="s">
        <v>55</v>
      </c>
    </row>
    <row r="6337" spans="1:17">
      <c r="A6337" s="34">
        <v>153030</v>
      </c>
      <c r="B6337" s="34" t="s">
        <v>17</v>
      </c>
      <c r="C6337" s="34" t="s">
        <v>25</v>
      </c>
      <c r="D6337" s="34" t="s">
        <v>19</v>
      </c>
      <c r="E6337" s="34"/>
      <c r="F6337" s="34"/>
      <c r="G6337" s="34"/>
      <c r="H6337" s="34" t="s">
        <v>19</v>
      </c>
      <c r="I6337" s="34"/>
      <c r="J6337" s="34" t="s">
        <v>20</v>
      </c>
      <c r="K6337" s="34">
        <v>25892</v>
      </c>
      <c r="L6337" s="34" t="s">
        <v>113</v>
      </c>
      <c r="M6337" s="34" t="s">
        <v>27</v>
      </c>
      <c r="N6337" s="34" t="s">
        <v>34</v>
      </c>
      <c r="O6337" s="34">
        <v>44427</v>
      </c>
      <c r="P6337" s="34"/>
      <c r="Q6337" s="34" t="s">
        <v>24</v>
      </c>
    </row>
    <row r="6338" spans="1:17">
      <c r="A6338" s="34">
        <v>167135</v>
      </c>
      <c r="B6338" s="34" t="s">
        <v>17</v>
      </c>
      <c r="C6338" s="34" t="s">
        <v>18</v>
      </c>
      <c r="D6338" s="34" t="s">
        <v>19</v>
      </c>
      <c r="E6338" s="34"/>
      <c r="F6338" s="34"/>
      <c r="G6338" s="34"/>
      <c r="H6338" s="34" t="s">
        <v>19</v>
      </c>
      <c r="I6338" s="34"/>
      <c r="J6338" s="34" t="s">
        <v>30</v>
      </c>
      <c r="K6338" s="34">
        <v>39714</v>
      </c>
      <c r="L6338" s="34" t="s">
        <v>101</v>
      </c>
      <c r="M6338" s="34" t="s">
        <v>22</v>
      </c>
      <c r="N6338" s="34" t="s">
        <v>32</v>
      </c>
      <c r="O6338" s="34" t="s">
        <v>36</v>
      </c>
      <c r="P6338" s="34" t="s">
        <v>36</v>
      </c>
      <c r="Q6338" s="34" t="s">
        <v>36</v>
      </c>
    </row>
    <row r="6339" spans="1:17">
      <c r="A6339" s="34">
        <v>81524</v>
      </c>
      <c r="B6339" s="34" t="s">
        <v>17</v>
      </c>
      <c r="C6339" s="34" t="s">
        <v>18</v>
      </c>
      <c r="D6339" s="34" t="s">
        <v>19</v>
      </c>
      <c r="E6339" s="34"/>
      <c r="F6339" s="34"/>
      <c r="G6339" s="34"/>
      <c r="H6339" s="34" t="s">
        <v>46</v>
      </c>
      <c r="I6339" s="34">
        <v>45357</v>
      </c>
      <c r="J6339" s="34" t="s">
        <v>30</v>
      </c>
      <c r="K6339" s="34"/>
      <c r="L6339" s="34" t="s">
        <v>26</v>
      </c>
      <c r="M6339" s="34" t="s">
        <v>27</v>
      </c>
      <c r="N6339" s="34" t="s">
        <v>32</v>
      </c>
      <c r="O6339" s="34">
        <v>1</v>
      </c>
      <c r="P6339" s="34">
        <v>1</v>
      </c>
      <c r="Q6339" s="34" t="s">
        <v>36</v>
      </c>
    </row>
    <row r="6340" spans="1:17">
      <c r="A6340" s="34">
        <v>81523</v>
      </c>
      <c r="B6340" s="34" t="s">
        <v>17</v>
      </c>
      <c r="C6340" s="34" t="s">
        <v>18</v>
      </c>
      <c r="D6340" s="34" t="s">
        <v>19</v>
      </c>
      <c r="E6340" s="34"/>
      <c r="F6340" s="34"/>
      <c r="G6340" s="34"/>
      <c r="H6340" s="34" t="s">
        <v>46</v>
      </c>
      <c r="I6340" s="34">
        <v>45546</v>
      </c>
      <c r="J6340" s="34" t="s">
        <v>20</v>
      </c>
      <c r="K6340" s="34"/>
      <c r="L6340" s="34" t="s">
        <v>26</v>
      </c>
      <c r="M6340" s="34" t="s">
        <v>27</v>
      </c>
      <c r="N6340" s="34" t="s">
        <v>32</v>
      </c>
      <c r="O6340" s="34">
        <v>33359</v>
      </c>
      <c r="P6340" s="34">
        <v>42205</v>
      </c>
      <c r="Q6340" s="34" t="s">
        <v>38</v>
      </c>
    </row>
    <row r="6341" spans="1:17">
      <c r="A6341" s="34">
        <v>49673</v>
      </c>
      <c r="B6341" s="34" t="s">
        <v>17</v>
      </c>
      <c r="C6341" s="34" t="s">
        <v>25</v>
      </c>
      <c r="D6341" s="34" t="s">
        <v>19</v>
      </c>
      <c r="E6341" s="34"/>
      <c r="F6341" s="34"/>
      <c r="G6341" s="34"/>
      <c r="H6341" s="34" t="s">
        <v>19</v>
      </c>
      <c r="I6341" s="34"/>
      <c r="J6341" s="34" t="s">
        <v>30</v>
      </c>
      <c r="K6341" s="34">
        <v>23019</v>
      </c>
      <c r="L6341" s="34" t="s">
        <v>44</v>
      </c>
      <c r="M6341" s="34" t="s">
        <v>27</v>
      </c>
      <c r="N6341" s="34" t="s">
        <v>32</v>
      </c>
      <c r="O6341" s="34">
        <v>40374</v>
      </c>
      <c r="P6341" s="34"/>
      <c r="Q6341" s="34" t="s">
        <v>38</v>
      </c>
    </row>
    <row r="6342" spans="1:17">
      <c r="A6342" s="34">
        <v>133277</v>
      </c>
      <c r="B6342" s="34" t="s">
        <v>17</v>
      </c>
      <c r="C6342" s="34" t="s">
        <v>18</v>
      </c>
      <c r="D6342" s="34" t="s">
        <v>19</v>
      </c>
      <c r="E6342" s="34"/>
      <c r="F6342" s="34"/>
      <c r="G6342" s="34"/>
      <c r="H6342" s="34" t="s">
        <v>19</v>
      </c>
      <c r="I6342" s="34"/>
      <c r="J6342" s="34" t="s">
        <v>127</v>
      </c>
      <c r="K6342" s="34">
        <v>32688</v>
      </c>
      <c r="L6342" s="34" t="s">
        <v>33</v>
      </c>
      <c r="M6342" s="34" t="s">
        <v>22</v>
      </c>
      <c r="N6342" s="34" t="s">
        <v>34</v>
      </c>
      <c r="O6342" s="34">
        <v>43069</v>
      </c>
      <c r="P6342" s="34">
        <v>43146</v>
      </c>
      <c r="Q6342" s="34" t="s">
        <v>24</v>
      </c>
    </row>
    <row r="6343" spans="1:17">
      <c r="A6343" s="34">
        <v>160532</v>
      </c>
      <c r="B6343" s="34" t="s">
        <v>17</v>
      </c>
      <c r="C6343" s="34" t="s">
        <v>25</v>
      </c>
      <c r="D6343" s="34" t="s">
        <v>19</v>
      </c>
      <c r="E6343" s="34"/>
      <c r="F6343" s="34"/>
      <c r="G6343" s="34"/>
      <c r="H6343" s="34" t="s">
        <v>19</v>
      </c>
      <c r="I6343" s="34"/>
      <c r="J6343" s="34" t="s">
        <v>20</v>
      </c>
      <c r="K6343" s="34">
        <v>39523</v>
      </c>
      <c r="L6343" s="34" t="s">
        <v>67</v>
      </c>
      <c r="M6343" s="34" t="s">
        <v>22</v>
      </c>
      <c r="N6343" s="34" t="s">
        <v>34</v>
      </c>
      <c r="O6343" s="34">
        <v>44987</v>
      </c>
      <c r="P6343" s="34"/>
      <c r="Q6343" s="34" t="s">
        <v>24</v>
      </c>
    </row>
    <row r="6344" spans="1:17">
      <c r="A6344" s="34">
        <v>155548</v>
      </c>
      <c r="B6344" s="34" t="s">
        <v>17</v>
      </c>
      <c r="C6344" s="34" t="s">
        <v>18</v>
      </c>
      <c r="D6344" s="34" t="s">
        <v>19</v>
      </c>
      <c r="E6344" s="34"/>
      <c r="F6344" s="34"/>
      <c r="G6344" s="34"/>
      <c r="H6344" s="34" t="s">
        <v>19</v>
      </c>
      <c r="I6344" s="34"/>
      <c r="J6344" s="34" t="s">
        <v>20</v>
      </c>
      <c r="K6344" s="34">
        <v>27131</v>
      </c>
      <c r="L6344" s="34" t="s">
        <v>67</v>
      </c>
      <c r="M6344" s="34" t="s">
        <v>22</v>
      </c>
      <c r="N6344" s="34" t="s">
        <v>34</v>
      </c>
      <c r="O6344" s="34">
        <v>44681</v>
      </c>
      <c r="P6344" s="34">
        <v>44713</v>
      </c>
      <c r="Q6344" s="34" t="s">
        <v>24</v>
      </c>
    </row>
    <row r="6345" spans="1:17">
      <c r="A6345" s="34">
        <v>107072</v>
      </c>
      <c r="B6345" s="34" t="s">
        <v>17</v>
      </c>
      <c r="C6345" s="34" t="s">
        <v>18</v>
      </c>
      <c r="D6345" s="34" t="s">
        <v>19</v>
      </c>
      <c r="E6345" s="34"/>
      <c r="F6345" s="34"/>
      <c r="G6345" s="34"/>
      <c r="H6345" s="34" t="s">
        <v>19</v>
      </c>
      <c r="I6345" s="34"/>
      <c r="J6345" s="34" t="s">
        <v>20</v>
      </c>
      <c r="K6345" s="34"/>
      <c r="L6345" s="34" t="s">
        <v>26</v>
      </c>
      <c r="M6345" s="34" t="s">
        <v>27</v>
      </c>
      <c r="N6345" s="34" t="s">
        <v>34</v>
      </c>
      <c r="O6345" s="34">
        <v>41752</v>
      </c>
      <c r="P6345" s="34">
        <v>41752</v>
      </c>
      <c r="Q6345" s="34" t="s">
        <v>36</v>
      </c>
    </row>
    <row r="6346" spans="1:17">
      <c r="A6346" s="34">
        <v>150184</v>
      </c>
      <c r="B6346" s="34" t="s">
        <v>17</v>
      </c>
      <c r="C6346" s="34" t="s">
        <v>18</v>
      </c>
      <c r="D6346" s="34" t="s">
        <v>19</v>
      </c>
      <c r="E6346" s="34"/>
      <c r="F6346" s="34"/>
      <c r="G6346" s="34"/>
      <c r="H6346" s="34" t="s">
        <v>19</v>
      </c>
      <c r="I6346" s="34"/>
      <c r="J6346" s="34" t="s">
        <v>20</v>
      </c>
      <c r="K6346" s="34">
        <v>14346</v>
      </c>
      <c r="L6346" s="34" t="s">
        <v>96</v>
      </c>
      <c r="M6346" s="34" t="s">
        <v>22</v>
      </c>
      <c r="N6346" s="34" t="s">
        <v>34</v>
      </c>
      <c r="O6346" s="34">
        <v>44292</v>
      </c>
      <c r="P6346" s="34">
        <v>44735</v>
      </c>
      <c r="Q6346" s="34" t="s">
        <v>24</v>
      </c>
    </row>
    <row r="6347" spans="1:17">
      <c r="A6347" s="34">
        <v>126486</v>
      </c>
      <c r="B6347" s="34" t="s">
        <v>17</v>
      </c>
      <c r="C6347" s="34" t="s">
        <v>18</v>
      </c>
      <c r="D6347" s="34" t="s">
        <v>19</v>
      </c>
      <c r="E6347" s="34"/>
      <c r="F6347" s="34"/>
      <c r="G6347" s="34"/>
      <c r="H6347" s="34" t="s">
        <v>19</v>
      </c>
      <c r="I6347" s="34"/>
      <c r="J6347" s="34" t="s">
        <v>20</v>
      </c>
      <c r="K6347" s="34">
        <v>21176</v>
      </c>
      <c r="L6347" s="34" t="s">
        <v>35</v>
      </c>
      <c r="M6347" s="34" t="s">
        <v>27</v>
      </c>
      <c r="N6347" s="34" t="s">
        <v>34</v>
      </c>
      <c r="O6347" s="34">
        <v>43122</v>
      </c>
      <c r="P6347" s="34">
        <v>43556</v>
      </c>
      <c r="Q6347" s="34" t="s">
        <v>24</v>
      </c>
    </row>
    <row r="6348" spans="1:17">
      <c r="A6348" s="34">
        <v>128466</v>
      </c>
      <c r="B6348" s="34" t="s">
        <v>17</v>
      </c>
      <c r="C6348" s="34" t="s">
        <v>18</v>
      </c>
      <c r="D6348" s="34" t="s">
        <v>19</v>
      </c>
      <c r="E6348" s="34"/>
      <c r="F6348" s="34"/>
      <c r="G6348" s="34"/>
      <c r="H6348" s="34" t="s">
        <v>19</v>
      </c>
      <c r="I6348" s="34"/>
      <c r="J6348" s="34" t="s">
        <v>30</v>
      </c>
      <c r="K6348" s="34">
        <v>37663</v>
      </c>
      <c r="L6348" s="34" t="s">
        <v>66</v>
      </c>
      <c r="M6348" s="34" t="s">
        <v>57</v>
      </c>
      <c r="N6348" s="34" t="s">
        <v>34</v>
      </c>
      <c r="O6348" s="34">
        <v>43230</v>
      </c>
      <c r="P6348" s="34">
        <v>43570</v>
      </c>
      <c r="Q6348" s="34" t="s">
        <v>24</v>
      </c>
    </row>
    <row r="6349" spans="1:17">
      <c r="A6349" s="34">
        <v>102738</v>
      </c>
      <c r="B6349" s="34" t="s">
        <v>17</v>
      </c>
      <c r="C6349" s="34" t="s">
        <v>18</v>
      </c>
      <c r="D6349" s="34" t="s">
        <v>19</v>
      </c>
      <c r="E6349" s="34"/>
      <c r="F6349" s="34"/>
      <c r="G6349" s="34"/>
      <c r="H6349" s="34" t="s">
        <v>19</v>
      </c>
      <c r="I6349" s="34"/>
      <c r="J6349" s="34" t="s">
        <v>30</v>
      </c>
      <c r="K6349" s="34">
        <v>22213</v>
      </c>
      <c r="L6349" s="34" t="s">
        <v>37</v>
      </c>
      <c r="M6349" s="34" t="s">
        <v>27</v>
      </c>
      <c r="N6349" s="34" t="s">
        <v>34</v>
      </c>
      <c r="O6349" s="34">
        <v>41509</v>
      </c>
      <c r="P6349" s="34">
        <v>41509</v>
      </c>
      <c r="Q6349" s="34" t="s">
        <v>36</v>
      </c>
    </row>
    <row r="6350" spans="1:17">
      <c r="A6350" s="34">
        <v>93887</v>
      </c>
      <c r="B6350" s="34" t="s">
        <v>17</v>
      </c>
      <c r="C6350" s="34" t="s">
        <v>18</v>
      </c>
      <c r="D6350" s="34" t="s">
        <v>19</v>
      </c>
      <c r="E6350" s="34"/>
      <c r="F6350" s="34"/>
      <c r="G6350" s="34"/>
      <c r="H6350" s="34" t="s">
        <v>19</v>
      </c>
      <c r="I6350" s="34"/>
      <c r="J6350" s="34" t="s">
        <v>20</v>
      </c>
      <c r="K6350" s="34">
        <v>21517</v>
      </c>
      <c r="L6350" s="34" t="s">
        <v>74</v>
      </c>
      <c r="M6350" s="34" t="s">
        <v>22</v>
      </c>
      <c r="N6350" s="34" t="s">
        <v>34</v>
      </c>
      <c r="O6350" s="34" t="s">
        <v>36</v>
      </c>
      <c r="P6350" s="34" t="s">
        <v>36</v>
      </c>
      <c r="Q6350" s="34" t="s">
        <v>24</v>
      </c>
    </row>
    <row r="6351" spans="1:17">
      <c r="A6351" s="34">
        <v>168700</v>
      </c>
      <c r="B6351" s="34" t="s">
        <v>17</v>
      </c>
      <c r="C6351" s="34" t="s">
        <v>71</v>
      </c>
      <c r="D6351" s="34" t="s">
        <v>19</v>
      </c>
      <c r="E6351" s="34"/>
      <c r="F6351" s="34"/>
      <c r="G6351" s="34"/>
      <c r="H6351" s="34" t="s">
        <v>19</v>
      </c>
      <c r="I6351" s="34"/>
      <c r="J6351" s="34" t="s">
        <v>20</v>
      </c>
      <c r="K6351" s="34">
        <v>26435</v>
      </c>
      <c r="L6351" s="34" t="s">
        <v>26</v>
      </c>
      <c r="M6351" s="34" t="s">
        <v>27</v>
      </c>
      <c r="N6351" s="34" t="s">
        <v>43</v>
      </c>
      <c r="O6351" s="34" t="s">
        <v>36</v>
      </c>
      <c r="P6351" s="34" t="s">
        <v>36</v>
      </c>
      <c r="Q6351" s="34" t="s">
        <v>36</v>
      </c>
    </row>
    <row r="6352" spans="1:17">
      <c r="A6352" s="34">
        <v>162074</v>
      </c>
      <c r="B6352" s="34" t="s">
        <v>17</v>
      </c>
      <c r="C6352" s="34" t="s">
        <v>25</v>
      </c>
      <c r="D6352" s="34" t="s">
        <v>19</v>
      </c>
      <c r="E6352" s="34"/>
      <c r="F6352" s="34"/>
      <c r="G6352" s="34"/>
      <c r="H6352" s="34" t="s">
        <v>19</v>
      </c>
      <c r="I6352" s="34"/>
      <c r="J6352" s="34" t="s">
        <v>20</v>
      </c>
      <c r="K6352" s="34">
        <v>39109</v>
      </c>
      <c r="L6352" s="34" t="s">
        <v>54</v>
      </c>
      <c r="M6352" s="34" t="s">
        <v>27</v>
      </c>
      <c r="N6352" s="34" t="s">
        <v>34</v>
      </c>
      <c r="O6352" s="34" t="s">
        <v>36</v>
      </c>
      <c r="P6352" s="34" t="s">
        <v>36</v>
      </c>
      <c r="Q6352" s="34" t="s">
        <v>38</v>
      </c>
    </row>
    <row r="6353" spans="1:17">
      <c r="A6353" s="34">
        <v>162075</v>
      </c>
      <c r="B6353" s="34" t="s">
        <v>17</v>
      </c>
      <c r="C6353" s="34" t="s">
        <v>25</v>
      </c>
      <c r="D6353" s="34" t="s">
        <v>19</v>
      </c>
      <c r="E6353" s="34"/>
      <c r="F6353" s="34"/>
      <c r="G6353" s="34"/>
      <c r="H6353" s="34" t="s">
        <v>19</v>
      </c>
      <c r="I6353" s="34"/>
      <c r="J6353" s="34" t="s">
        <v>30</v>
      </c>
      <c r="K6353" s="34">
        <v>37822</v>
      </c>
      <c r="L6353" s="34" t="s">
        <v>54</v>
      </c>
      <c r="M6353" s="34" t="s">
        <v>27</v>
      </c>
      <c r="N6353" s="34" t="s">
        <v>34</v>
      </c>
      <c r="O6353" s="34" t="s">
        <v>36</v>
      </c>
      <c r="P6353" s="34" t="s">
        <v>36</v>
      </c>
      <c r="Q6353" s="34" t="s">
        <v>38</v>
      </c>
    </row>
    <row r="6354" spans="1:17">
      <c r="A6354" s="34">
        <v>160771</v>
      </c>
      <c r="B6354" s="34" t="s">
        <v>17</v>
      </c>
      <c r="C6354" s="34" t="s">
        <v>25</v>
      </c>
      <c r="D6354" s="34" t="s">
        <v>19</v>
      </c>
      <c r="E6354" s="34"/>
      <c r="F6354" s="34"/>
      <c r="G6354" s="34"/>
      <c r="H6354" s="34" t="s">
        <v>19</v>
      </c>
      <c r="I6354" s="34"/>
      <c r="J6354" s="34" t="s">
        <v>20</v>
      </c>
      <c r="K6354" s="34">
        <v>27212</v>
      </c>
      <c r="L6354" s="34" t="s">
        <v>161</v>
      </c>
      <c r="M6354" s="34" t="s">
        <v>22</v>
      </c>
      <c r="N6354" s="34" t="s">
        <v>34</v>
      </c>
      <c r="O6354" s="34">
        <v>45012</v>
      </c>
      <c r="P6354" s="34"/>
      <c r="Q6354" s="34" t="s">
        <v>24</v>
      </c>
    </row>
    <row r="6355" spans="1:17">
      <c r="A6355" s="34">
        <v>113094</v>
      </c>
      <c r="B6355" s="34" t="s">
        <v>17</v>
      </c>
      <c r="C6355" s="34" t="s">
        <v>18</v>
      </c>
      <c r="D6355" s="34" t="s">
        <v>19</v>
      </c>
      <c r="E6355" s="34"/>
      <c r="F6355" s="34"/>
      <c r="G6355" s="34"/>
      <c r="H6355" s="34" t="s">
        <v>19</v>
      </c>
      <c r="I6355" s="34"/>
      <c r="J6355" s="34" t="s">
        <v>20</v>
      </c>
      <c r="K6355" s="34">
        <v>26722</v>
      </c>
      <c r="L6355" s="34" t="s">
        <v>111</v>
      </c>
      <c r="M6355" s="34" t="s">
        <v>57</v>
      </c>
      <c r="N6355" s="34" t="s">
        <v>32</v>
      </c>
      <c r="O6355" s="34">
        <v>42280</v>
      </c>
      <c r="P6355" s="34">
        <v>42845</v>
      </c>
      <c r="Q6355" s="34" t="s">
        <v>77</v>
      </c>
    </row>
    <row r="6356" spans="1:17">
      <c r="A6356" s="34">
        <v>154804</v>
      </c>
      <c r="B6356" s="34" t="s">
        <v>17</v>
      </c>
      <c r="C6356" s="34" t="s">
        <v>25</v>
      </c>
      <c r="D6356" s="34" t="s">
        <v>19</v>
      </c>
      <c r="E6356" s="34"/>
      <c r="F6356" s="34"/>
      <c r="G6356" s="34"/>
      <c r="H6356" s="34" t="s">
        <v>19</v>
      </c>
      <c r="I6356" s="34"/>
      <c r="J6356" s="34" t="s">
        <v>20</v>
      </c>
      <c r="K6356" s="34">
        <v>22314</v>
      </c>
      <c r="L6356" s="34" t="s">
        <v>54</v>
      </c>
      <c r="M6356" s="34" t="s">
        <v>27</v>
      </c>
      <c r="N6356" s="34" t="s">
        <v>32</v>
      </c>
      <c r="O6356" s="34">
        <v>44620</v>
      </c>
      <c r="P6356" s="34"/>
      <c r="Q6356" s="34" t="s">
        <v>24</v>
      </c>
    </row>
    <row r="6357" spans="1:17">
      <c r="A6357" s="34">
        <v>126807</v>
      </c>
      <c r="B6357" s="34" t="s">
        <v>17</v>
      </c>
      <c r="C6357" s="34" t="s">
        <v>18</v>
      </c>
      <c r="D6357" s="34" t="s">
        <v>19</v>
      </c>
      <c r="E6357" s="34"/>
      <c r="F6357" s="34"/>
      <c r="G6357" s="34"/>
      <c r="H6357" s="34" t="s">
        <v>19</v>
      </c>
      <c r="I6357" s="34"/>
      <c r="J6357" s="34" t="s">
        <v>30</v>
      </c>
      <c r="K6357" s="34">
        <v>27269</v>
      </c>
      <c r="L6357" s="34" t="s">
        <v>267</v>
      </c>
      <c r="M6357" s="34" t="s">
        <v>23</v>
      </c>
      <c r="N6357" s="34" t="s">
        <v>43</v>
      </c>
      <c r="O6357" s="34" t="s">
        <v>36</v>
      </c>
      <c r="P6357" s="34" t="s">
        <v>36</v>
      </c>
      <c r="Q6357" s="34" t="s">
        <v>77</v>
      </c>
    </row>
    <row r="6358" spans="1:17">
      <c r="A6358" s="34">
        <v>107460</v>
      </c>
      <c r="B6358" s="34" t="s">
        <v>17</v>
      </c>
      <c r="C6358" s="34" t="s">
        <v>18</v>
      </c>
      <c r="D6358" s="34" t="s">
        <v>19</v>
      </c>
      <c r="E6358" s="34"/>
      <c r="F6358" s="34"/>
      <c r="G6358" s="34"/>
      <c r="H6358" s="34" t="s">
        <v>19</v>
      </c>
      <c r="I6358" s="34"/>
      <c r="J6358" s="34" t="s">
        <v>20</v>
      </c>
      <c r="K6358" s="34">
        <v>29023</v>
      </c>
      <c r="L6358" s="34" t="s">
        <v>33</v>
      </c>
      <c r="M6358" s="34" t="s">
        <v>22</v>
      </c>
      <c r="N6358" s="34" t="s">
        <v>32</v>
      </c>
      <c r="O6358" s="34">
        <v>41713</v>
      </c>
      <c r="P6358" s="34">
        <v>42844</v>
      </c>
      <c r="Q6358" s="34" t="s">
        <v>24</v>
      </c>
    </row>
    <row r="6359" spans="1:17">
      <c r="A6359" s="34">
        <v>122096</v>
      </c>
      <c r="B6359" s="34" t="s">
        <v>17</v>
      </c>
      <c r="C6359" s="34" t="s">
        <v>25</v>
      </c>
      <c r="D6359" s="34" t="s">
        <v>19</v>
      </c>
      <c r="E6359" s="34"/>
      <c r="F6359" s="34"/>
      <c r="G6359" s="34"/>
      <c r="H6359" s="34" t="s">
        <v>19</v>
      </c>
      <c r="I6359" s="34"/>
      <c r="J6359" s="34" t="s">
        <v>20</v>
      </c>
      <c r="K6359" s="34">
        <v>36791</v>
      </c>
      <c r="L6359" s="34" t="s">
        <v>167</v>
      </c>
      <c r="M6359" s="34" t="s">
        <v>27</v>
      </c>
      <c r="N6359" s="34" t="s">
        <v>36</v>
      </c>
      <c r="O6359" s="34">
        <v>42146</v>
      </c>
      <c r="P6359" s="34"/>
      <c r="Q6359" s="34" t="s">
        <v>38</v>
      </c>
    </row>
    <row r="6360" spans="1:17">
      <c r="A6360" s="34">
        <v>118910</v>
      </c>
      <c r="B6360" s="34" t="s">
        <v>17</v>
      </c>
      <c r="C6360" s="34" t="s">
        <v>18</v>
      </c>
      <c r="D6360" s="34" t="s">
        <v>19</v>
      </c>
      <c r="E6360" s="34"/>
      <c r="F6360" s="34"/>
      <c r="G6360" s="34"/>
      <c r="H6360" s="34" t="s">
        <v>19</v>
      </c>
      <c r="I6360" s="34"/>
      <c r="J6360" s="34" t="s">
        <v>20</v>
      </c>
      <c r="K6360" s="34"/>
      <c r="L6360" s="34" t="s">
        <v>261</v>
      </c>
      <c r="M6360" s="34" t="s">
        <v>57</v>
      </c>
      <c r="N6360" s="34" t="s">
        <v>32</v>
      </c>
      <c r="O6360" s="34" t="s">
        <v>36</v>
      </c>
      <c r="P6360" s="34" t="s">
        <v>36</v>
      </c>
      <c r="Q6360" s="34" t="s">
        <v>36</v>
      </c>
    </row>
    <row r="6361" spans="1:17">
      <c r="A6361" s="34">
        <v>127269</v>
      </c>
      <c r="B6361" s="34" t="s">
        <v>17</v>
      </c>
      <c r="C6361" s="34" t="s">
        <v>18</v>
      </c>
      <c r="D6361" s="34" t="s">
        <v>19</v>
      </c>
      <c r="E6361" s="34"/>
      <c r="F6361" s="34"/>
      <c r="G6361" s="34"/>
      <c r="H6361" s="34" t="s">
        <v>19</v>
      </c>
      <c r="I6361" s="34"/>
      <c r="J6361" s="34" t="s">
        <v>20</v>
      </c>
      <c r="K6361" s="34">
        <v>37777</v>
      </c>
      <c r="L6361" s="34" t="s">
        <v>113</v>
      </c>
      <c r="M6361" s="34" t="s">
        <v>27</v>
      </c>
      <c r="N6361" s="34" t="s">
        <v>34</v>
      </c>
      <c r="O6361" s="34" t="s">
        <v>36</v>
      </c>
      <c r="P6361" s="34" t="s">
        <v>36</v>
      </c>
      <c r="Q6361" s="34" t="s">
        <v>36</v>
      </c>
    </row>
    <row r="6362" spans="1:17">
      <c r="A6362" s="34">
        <v>93584</v>
      </c>
      <c r="B6362" s="34" t="s">
        <v>17</v>
      </c>
      <c r="C6362" s="34" t="s">
        <v>18</v>
      </c>
      <c r="D6362" s="34" t="s">
        <v>19</v>
      </c>
      <c r="E6362" s="34"/>
      <c r="F6362" s="34"/>
      <c r="G6362" s="34"/>
      <c r="H6362" s="34" t="s">
        <v>19</v>
      </c>
      <c r="I6362" s="34"/>
      <c r="J6362" s="34" t="s">
        <v>20</v>
      </c>
      <c r="K6362" s="34">
        <v>24482</v>
      </c>
      <c r="L6362" s="34" t="s">
        <v>74</v>
      </c>
      <c r="M6362" s="34" t="s">
        <v>22</v>
      </c>
      <c r="N6362" s="34" t="s">
        <v>34</v>
      </c>
      <c r="O6362" s="34">
        <v>40939</v>
      </c>
      <c r="P6362" s="34">
        <v>41128</v>
      </c>
      <c r="Q6362" s="34" t="s">
        <v>36</v>
      </c>
    </row>
    <row r="6363" spans="1:17">
      <c r="A6363" s="34">
        <v>28505</v>
      </c>
      <c r="B6363" s="34" t="s">
        <v>17</v>
      </c>
      <c r="C6363" s="34" t="s">
        <v>18</v>
      </c>
      <c r="D6363" s="34" t="s">
        <v>19</v>
      </c>
      <c r="E6363" s="34"/>
      <c r="F6363" s="34"/>
      <c r="G6363" s="34"/>
      <c r="H6363" s="34" t="s">
        <v>19</v>
      </c>
      <c r="I6363" s="34"/>
      <c r="J6363" s="34" t="s">
        <v>20</v>
      </c>
      <c r="K6363" s="34">
        <v>20180</v>
      </c>
      <c r="L6363" s="34" t="s">
        <v>65</v>
      </c>
      <c r="M6363" s="34" t="s">
        <v>27</v>
      </c>
      <c r="N6363" s="34" t="s">
        <v>32</v>
      </c>
      <c r="O6363" s="34">
        <v>1</v>
      </c>
      <c r="P6363" s="34">
        <v>1</v>
      </c>
      <c r="Q6363" s="34" t="s">
        <v>36</v>
      </c>
    </row>
    <row r="6364" spans="1:17">
      <c r="A6364" s="34">
        <v>110019</v>
      </c>
      <c r="B6364" s="34" t="s">
        <v>17</v>
      </c>
      <c r="C6364" s="34" t="s">
        <v>18</v>
      </c>
      <c r="D6364" s="34" t="s">
        <v>19</v>
      </c>
      <c r="E6364" s="34"/>
      <c r="F6364" s="34"/>
      <c r="G6364" s="34"/>
      <c r="H6364" s="34" t="s">
        <v>19</v>
      </c>
      <c r="I6364" s="34"/>
      <c r="J6364" s="34" t="s">
        <v>20</v>
      </c>
      <c r="K6364" s="34">
        <v>21793</v>
      </c>
      <c r="L6364" s="34" t="s">
        <v>111</v>
      </c>
      <c r="M6364" s="34" t="s">
        <v>57</v>
      </c>
      <c r="N6364" s="34" t="s">
        <v>32</v>
      </c>
      <c r="O6364" s="34">
        <v>41967</v>
      </c>
      <c r="P6364" s="34">
        <v>42845</v>
      </c>
      <c r="Q6364" s="34" t="s">
        <v>24</v>
      </c>
    </row>
    <row r="6365" spans="1:17">
      <c r="A6365" s="34">
        <v>101487</v>
      </c>
      <c r="B6365" s="34" t="s">
        <v>17</v>
      </c>
      <c r="C6365" s="34" t="s">
        <v>18</v>
      </c>
      <c r="D6365" s="34" t="s">
        <v>19</v>
      </c>
      <c r="E6365" s="34"/>
      <c r="F6365" s="34"/>
      <c r="G6365" s="34"/>
      <c r="H6365" s="34" t="s">
        <v>19</v>
      </c>
      <c r="I6365" s="34"/>
      <c r="J6365" s="34" t="s">
        <v>30</v>
      </c>
      <c r="K6365" s="34">
        <v>33129</v>
      </c>
      <c r="L6365" s="34" t="s">
        <v>66</v>
      </c>
      <c r="M6365" s="34" t="s">
        <v>57</v>
      </c>
      <c r="N6365" s="34" t="s">
        <v>32</v>
      </c>
      <c r="O6365" s="34">
        <v>41141</v>
      </c>
      <c r="P6365" s="34">
        <v>41333</v>
      </c>
      <c r="Q6365" s="34" t="s">
        <v>36</v>
      </c>
    </row>
    <row r="6366" spans="1:17">
      <c r="A6366" s="34">
        <v>106803</v>
      </c>
      <c r="B6366" s="34" t="s">
        <v>17</v>
      </c>
      <c r="C6366" s="34" t="s">
        <v>18</v>
      </c>
      <c r="D6366" s="34" t="s">
        <v>19</v>
      </c>
      <c r="E6366" s="34"/>
      <c r="F6366" s="34"/>
      <c r="G6366" s="34"/>
      <c r="H6366" s="34" t="s">
        <v>19</v>
      </c>
      <c r="I6366" s="34"/>
      <c r="J6366" s="34" t="s">
        <v>30</v>
      </c>
      <c r="K6366" s="34">
        <v>36373</v>
      </c>
      <c r="L6366" s="34" t="s">
        <v>151</v>
      </c>
      <c r="M6366" s="34" t="s">
        <v>22</v>
      </c>
      <c r="N6366" s="34" t="s">
        <v>34</v>
      </c>
      <c r="O6366" s="34">
        <v>41622</v>
      </c>
      <c r="P6366" s="34">
        <v>42616</v>
      </c>
      <c r="Q6366" s="34" t="s">
        <v>24</v>
      </c>
    </row>
    <row r="6367" spans="1:17">
      <c r="A6367" s="34">
        <v>168131</v>
      </c>
      <c r="B6367" s="34" t="s">
        <v>17</v>
      </c>
      <c r="C6367" s="34" t="s">
        <v>25</v>
      </c>
      <c r="D6367" s="34" t="s">
        <v>19</v>
      </c>
      <c r="E6367" s="34"/>
      <c r="F6367" s="34"/>
      <c r="G6367" s="34"/>
      <c r="H6367" s="34" t="s">
        <v>19</v>
      </c>
      <c r="I6367" s="34"/>
      <c r="J6367" s="34" t="s">
        <v>20</v>
      </c>
      <c r="K6367" s="34">
        <v>40316</v>
      </c>
      <c r="L6367" s="34" t="s">
        <v>96</v>
      </c>
      <c r="M6367" s="34" t="s">
        <v>22</v>
      </c>
      <c r="N6367" s="34" t="s">
        <v>28</v>
      </c>
      <c r="O6367" s="34">
        <v>45451</v>
      </c>
      <c r="P6367" s="34"/>
      <c r="Q6367" s="34" t="s">
        <v>24</v>
      </c>
    </row>
    <row r="6368" spans="1:17">
      <c r="A6368" s="34">
        <v>95174</v>
      </c>
      <c r="B6368" s="34" t="s">
        <v>17</v>
      </c>
      <c r="C6368" s="34" t="s">
        <v>18</v>
      </c>
      <c r="D6368" s="34" t="s">
        <v>19</v>
      </c>
      <c r="E6368" s="34"/>
      <c r="F6368" s="34"/>
      <c r="G6368" s="34"/>
      <c r="H6368" s="34" t="s">
        <v>19</v>
      </c>
      <c r="I6368" s="34"/>
      <c r="J6368" s="34" t="s">
        <v>30</v>
      </c>
      <c r="K6368" s="34">
        <v>33324</v>
      </c>
      <c r="L6368" s="34" t="s">
        <v>26</v>
      </c>
      <c r="M6368" s="34" t="s">
        <v>27</v>
      </c>
      <c r="N6368" s="34" t="s">
        <v>28</v>
      </c>
      <c r="O6368" s="34">
        <v>41211</v>
      </c>
      <c r="P6368" s="34">
        <v>41519</v>
      </c>
      <c r="Q6368" s="34" t="s">
        <v>36</v>
      </c>
    </row>
    <row r="6369" spans="1:17">
      <c r="A6369" s="34">
        <v>149044</v>
      </c>
      <c r="B6369" s="34" t="s">
        <v>17</v>
      </c>
      <c r="C6369" s="34" t="s">
        <v>18</v>
      </c>
      <c r="D6369" s="34" t="s">
        <v>19</v>
      </c>
      <c r="E6369" s="34"/>
      <c r="F6369" s="34"/>
      <c r="G6369" s="34"/>
      <c r="H6369" s="34" t="s">
        <v>19</v>
      </c>
      <c r="I6369" s="34"/>
      <c r="J6369" s="34" t="s">
        <v>30</v>
      </c>
      <c r="K6369" s="34">
        <v>38002</v>
      </c>
      <c r="L6369" s="34" t="s">
        <v>401</v>
      </c>
      <c r="M6369" s="34" t="s">
        <v>23</v>
      </c>
      <c r="N6369" s="34" t="s">
        <v>32</v>
      </c>
      <c r="O6369" s="34">
        <v>44342</v>
      </c>
      <c r="P6369" s="34">
        <v>44755</v>
      </c>
      <c r="Q6369" s="34" t="s">
        <v>24</v>
      </c>
    </row>
    <row r="6370" spans="1:17">
      <c r="A6370" s="34">
        <v>80970</v>
      </c>
      <c r="B6370" s="34" t="s">
        <v>17</v>
      </c>
      <c r="C6370" s="34" t="s">
        <v>18</v>
      </c>
      <c r="D6370" s="34" t="s">
        <v>19</v>
      </c>
      <c r="E6370" s="34"/>
      <c r="F6370" s="34"/>
      <c r="G6370" s="34"/>
      <c r="H6370" s="34" t="s">
        <v>19</v>
      </c>
      <c r="I6370" s="34"/>
      <c r="J6370" s="34" t="s">
        <v>20</v>
      </c>
      <c r="K6370" s="34">
        <v>30121</v>
      </c>
      <c r="L6370" s="34" t="s">
        <v>76</v>
      </c>
      <c r="M6370" s="34" t="s">
        <v>23</v>
      </c>
      <c r="N6370" s="34" t="s">
        <v>34</v>
      </c>
      <c r="O6370" s="34">
        <v>39713</v>
      </c>
      <c r="P6370" s="34">
        <v>41699</v>
      </c>
      <c r="Q6370" s="34" t="s">
        <v>36</v>
      </c>
    </row>
    <row r="6371" spans="1:17">
      <c r="A6371" s="34">
        <v>80969</v>
      </c>
      <c r="B6371" s="34" t="s">
        <v>17</v>
      </c>
      <c r="C6371" s="34" t="s">
        <v>18</v>
      </c>
      <c r="D6371" s="34" t="s">
        <v>19</v>
      </c>
      <c r="E6371" s="34"/>
      <c r="F6371" s="34"/>
      <c r="G6371" s="34"/>
      <c r="H6371" s="34" t="s">
        <v>19</v>
      </c>
      <c r="I6371" s="34"/>
      <c r="J6371" s="34" t="s">
        <v>20</v>
      </c>
      <c r="K6371" s="34">
        <v>19010</v>
      </c>
      <c r="L6371" s="34" t="s">
        <v>76</v>
      </c>
      <c r="M6371" s="34" t="s">
        <v>23</v>
      </c>
      <c r="N6371" s="34" t="s">
        <v>34</v>
      </c>
      <c r="O6371" s="34">
        <v>39713</v>
      </c>
      <c r="P6371" s="34">
        <v>41699</v>
      </c>
      <c r="Q6371" s="34" t="s">
        <v>36</v>
      </c>
    </row>
    <row r="6372" spans="1:17">
      <c r="A6372" s="34">
        <v>107308</v>
      </c>
      <c r="B6372" s="34" t="s">
        <v>17</v>
      </c>
      <c r="C6372" s="34" t="s">
        <v>18</v>
      </c>
      <c r="D6372" s="34" t="s">
        <v>19</v>
      </c>
      <c r="E6372" s="34"/>
      <c r="F6372" s="34"/>
      <c r="G6372" s="34"/>
      <c r="H6372" s="34" t="s">
        <v>19</v>
      </c>
      <c r="I6372" s="34"/>
      <c r="J6372" s="34" t="s">
        <v>30</v>
      </c>
      <c r="K6372" s="34">
        <v>36004</v>
      </c>
      <c r="L6372" s="34" t="s">
        <v>74</v>
      </c>
      <c r="M6372" s="34" t="s">
        <v>22</v>
      </c>
      <c r="N6372" s="34" t="s">
        <v>32</v>
      </c>
      <c r="O6372" s="34">
        <v>41705</v>
      </c>
      <c r="P6372" s="34">
        <v>42844</v>
      </c>
      <c r="Q6372" s="34" t="s">
        <v>24</v>
      </c>
    </row>
    <row r="6373" spans="1:17">
      <c r="A6373" s="34">
        <v>120742</v>
      </c>
      <c r="B6373" s="34" t="s">
        <v>17</v>
      </c>
      <c r="C6373" s="34" t="s">
        <v>18</v>
      </c>
      <c r="D6373" s="34" t="s">
        <v>19</v>
      </c>
      <c r="E6373" s="34"/>
      <c r="F6373" s="34"/>
      <c r="G6373" s="34"/>
      <c r="H6373" s="34" t="s">
        <v>19</v>
      </c>
      <c r="I6373" s="34"/>
      <c r="J6373" s="34" t="s">
        <v>20</v>
      </c>
      <c r="K6373" s="34">
        <v>42825</v>
      </c>
      <c r="L6373" s="34" t="s">
        <v>354</v>
      </c>
      <c r="M6373" s="34" t="s">
        <v>23</v>
      </c>
      <c r="N6373" s="34" t="s">
        <v>34</v>
      </c>
      <c r="O6373" s="34" t="s">
        <v>36</v>
      </c>
      <c r="P6373" s="34" t="s">
        <v>36</v>
      </c>
      <c r="Q6373" s="34" t="s">
        <v>36</v>
      </c>
    </row>
    <row r="6374" spans="1:17">
      <c r="A6374" s="34">
        <v>100875</v>
      </c>
      <c r="B6374" s="34" t="s">
        <v>17</v>
      </c>
      <c r="C6374" s="34" t="s">
        <v>18</v>
      </c>
      <c r="D6374" s="34" t="s">
        <v>19</v>
      </c>
      <c r="E6374" s="34"/>
      <c r="F6374" s="34"/>
      <c r="G6374" s="34"/>
      <c r="H6374" s="34" t="s">
        <v>19</v>
      </c>
      <c r="I6374" s="34"/>
      <c r="J6374" s="34" t="s">
        <v>30</v>
      </c>
      <c r="K6374" s="34"/>
      <c r="L6374" s="34" t="s">
        <v>44</v>
      </c>
      <c r="M6374" s="34" t="s">
        <v>27</v>
      </c>
      <c r="N6374" s="34" t="s">
        <v>32</v>
      </c>
      <c r="O6374" s="34">
        <v>1</v>
      </c>
      <c r="P6374" s="34">
        <v>1</v>
      </c>
      <c r="Q6374" s="34" t="s">
        <v>36</v>
      </c>
    </row>
    <row r="6375" spans="1:17">
      <c r="A6375" s="34">
        <v>108236</v>
      </c>
      <c r="B6375" s="34" t="s">
        <v>17</v>
      </c>
      <c r="C6375" s="34" t="s">
        <v>18</v>
      </c>
      <c r="D6375" s="34" t="s">
        <v>19</v>
      </c>
      <c r="E6375" s="34"/>
      <c r="F6375" s="34"/>
      <c r="G6375" s="34"/>
      <c r="H6375" s="34" t="s">
        <v>19</v>
      </c>
      <c r="I6375" s="34"/>
      <c r="J6375" s="34" t="s">
        <v>20</v>
      </c>
      <c r="K6375" s="34"/>
      <c r="L6375" s="34" t="s">
        <v>37</v>
      </c>
      <c r="M6375" s="34" t="s">
        <v>27</v>
      </c>
      <c r="N6375" s="34" t="s">
        <v>34</v>
      </c>
      <c r="O6375" s="34" t="s">
        <v>36</v>
      </c>
      <c r="P6375" s="34" t="s">
        <v>36</v>
      </c>
      <c r="Q6375" s="34" t="s">
        <v>36</v>
      </c>
    </row>
    <row r="6376" spans="1:17">
      <c r="A6376" s="34">
        <v>167532</v>
      </c>
      <c r="B6376" s="34" t="s">
        <v>17</v>
      </c>
      <c r="C6376" s="34" t="s">
        <v>18</v>
      </c>
      <c r="D6376" s="34" t="s">
        <v>19</v>
      </c>
      <c r="E6376" s="34"/>
      <c r="F6376" s="34"/>
      <c r="G6376" s="34"/>
      <c r="H6376" s="34" t="s">
        <v>19</v>
      </c>
      <c r="I6376" s="34"/>
      <c r="J6376" s="34" t="s">
        <v>20</v>
      </c>
      <c r="K6376" s="34">
        <v>36532</v>
      </c>
      <c r="L6376" s="34" t="s">
        <v>73</v>
      </c>
      <c r="M6376" s="34" t="s">
        <v>22</v>
      </c>
      <c r="N6376" s="34" t="s">
        <v>34</v>
      </c>
      <c r="O6376" s="34" t="s">
        <v>36</v>
      </c>
      <c r="P6376" s="34" t="s">
        <v>36</v>
      </c>
      <c r="Q6376" s="34" t="s">
        <v>36</v>
      </c>
    </row>
    <row r="6377" spans="1:17">
      <c r="A6377" s="34">
        <v>154588</v>
      </c>
      <c r="B6377" s="34" t="s">
        <v>17</v>
      </c>
      <c r="C6377" s="34" t="s">
        <v>18</v>
      </c>
      <c r="D6377" s="34" t="s">
        <v>19</v>
      </c>
      <c r="E6377" s="34"/>
      <c r="F6377" s="34"/>
      <c r="G6377" s="34"/>
      <c r="H6377" s="34" t="s">
        <v>19</v>
      </c>
      <c r="I6377" s="34"/>
      <c r="J6377" s="34" t="s">
        <v>20</v>
      </c>
      <c r="K6377" s="34">
        <v>38545</v>
      </c>
      <c r="L6377" s="34" t="s">
        <v>88</v>
      </c>
      <c r="M6377" s="34" t="s">
        <v>57</v>
      </c>
      <c r="N6377" s="34" t="s">
        <v>34</v>
      </c>
      <c r="O6377" s="34">
        <v>44611</v>
      </c>
      <c r="P6377" s="34">
        <v>44988</v>
      </c>
      <c r="Q6377" s="34" t="s">
        <v>24</v>
      </c>
    </row>
    <row r="6378" spans="1:17">
      <c r="A6378" s="34">
        <v>113228</v>
      </c>
      <c r="B6378" s="34" t="s">
        <v>17</v>
      </c>
      <c r="C6378" s="34" t="s">
        <v>18</v>
      </c>
      <c r="D6378" s="34" t="s">
        <v>19</v>
      </c>
      <c r="E6378" s="34"/>
      <c r="F6378" s="34"/>
      <c r="G6378" s="34"/>
      <c r="H6378" s="34" t="s">
        <v>19</v>
      </c>
      <c r="I6378" s="34"/>
      <c r="J6378" s="34" t="s">
        <v>30</v>
      </c>
      <c r="K6378" s="34">
        <v>17093</v>
      </c>
      <c r="L6378" s="34" t="s">
        <v>67</v>
      </c>
      <c r="M6378" s="34" t="s">
        <v>22</v>
      </c>
      <c r="N6378" s="34" t="s">
        <v>32</v>
      </c>
      <c r="O6378" s="34">
        <v>42257</v>
      </c>
      <c r="P6378" s="34">
        <v>44776</v>
      </c>
      <c r="Q6378" s="34" t="s">
        <v>24</v>
      </c>
    </row>
    <row r="6379" spans="1:17">
      <c r="A6379" s="34">
        <v>109234</v>
      </c>
      <c r="B6379" s="34" t="s">
        <v>17</v>
      </c>
      <c r="C6379" s="34" t="s">
        <v>18</v>
      </c>
      <c r="D6379" s="34" t="s">
        <v>19</v>
      </c>
      <c r="E6379" s="34"/>
      <c r="F6379" s="34"/>
      <c r="G6379" s="34"/>
      <c r="H6379" s="34" t="s">
        <v>19</v>
      </c>
      <c r="I6379" s="34"/>
      <c r="J6379" s="34" t="s">
        <v>30</v>
      </c>
      <c r="K6379" s="34">
        <v>17472</v>
      </c>
      <c r="L6379" s="34" t="s">
        <v>110</v>
      </c>
      <c r="M6379" s="34" t="s">
        <v>27</v>
      </c>
      <c r="N6379" s="34" t="s">
        <v>32</v>
      </c>
      <c r="O6379" s="34">
        <v>41901</v>
      </c>
      <c r="P6379" s="34">
        <v>44796</v>
      </c>
      <c r="Q6379" s="34" t="s">
        <v>38</v>
      </c>
    </row>
    <row r="6380" spans="1:17">
      <c r="A6380" s="34">
        <v>118753</v>
      </c>
      <c r="B6380" s="34" t="s">
        <v>17</v>
      </c>
      <c r="C6380" s="34" t="s">
        <v>18</v>
      </c>
      <c r="D6380" s="34" t="s">
        <v>19</v>
      </c>
      <c r="E6380" s="34"/>
      <c r="F6380" s="34"/>
      <c r="G6380" s="34"/>
      <c r="H6380" s="34" t="s">
        <v>19</v>
      </c>
      <c r="I6380" s="34"/>
      <c r="J6380" s="34" t="s">
        <v>20</v>
      </c>
      <c r="K6380" s="34">
        <v>24605</v>
      </c>
      <c r="L6380" s="34" t="s">
        <v>65</v>
      </c>
      <c r="M6380" s="34" t="s">
        <v>27</v>
      </c>
      <c r="N6380" s="34" t="s">
        <v>32</v>
      </c>
      <c r="O6380" s="34">
        <v>42621</v>
      </c>
      <c r="P6380" s="34">
        <v>43321</v>
      </c>
      <c r="Q6380" s="34" t="s">
        <v>24</v>
      </c>
    </row>
    <row r="6381" spans="1:17">
      <c r="A6381" s="34">
        <v>80972</v>
      </c>
      <c r="B6381" s="34" t="s">
        <v>17</v>
      </c>
      <c r="C6381" s="34" t="s">
        <v>18</v>
      </c>
      <c r="D6381" s="34" t="s">
        <v>19</v>
      </c>
      <c r="E6381" s="34"/>
      <c r="F6381" s="34"/>
      <c r="G6381" s="34"/>
      <c r="H6381" s="34" t="s">
        <v>19</v>
      </c>
      <c r="I6381" s="34"/>
      <c r="J6381" s="34" t="s">
        <v>20</v>
      </c>
      <c r="K6381" s="34">
        <v>17344</v>
      </c>
      <c r="L6381" s="34" t="s">
        <v>76</v>
      </c>
      <c r="M6381" s="34" t="s">
        <v>23</v>
      </c>
      <c r="N6381" s="34" t="s">
        <v>34</v>
      </c>
      <c r="O6381" s="34">
        <v>40956</v>
      </c>
      <c r="P6381" s="34">
        <v>40960</v>
      </c>
      <c r="Q6381" s="34" t="s">
        <v>36</v>
      </c>
    </row>
    <row r="6382" spans="1:17">
      <c r="A6382" s="34">
        <v>160997</v>
      </c>
      <c r="B6382" s="34" t="s">
        <v>17</v>
      </c>
      <c r="C6382" s="34" t="s">
        <v>25</v>
      </c>
      <c r="D6382" s="34" t="s">
        <v>19</v>
      </c>
      <c r="E6382" s="34"/>
      <c r="F6382" s="34"/>
      <c r="G6382" s="34"/>
      <c r="H6382" s="34" t="s">
        <v>19</v>
      </c>
      <c r="I6382" s="34"/>
      <c r="J6382" s="34" t="s">
        <v>20</v>
      </c>
      <c r="K6382" s="34">
        <v>35217</v>
      </c>
      <c r="L6382" s="34" t="s">
        <v>35</v>
      </c>
      <c r="M6382" s="34" t="s">
        <v>27</v>
      </c>
      <c r="N6382" s="34" t="s">
        <v>28</v>
      </c>
      <c r="O6382" s="34">
        <v>45139</v>
      </c>
      <c r="P6382" s="34"/>
      <c r="Q6382" s="34" t="s">
        <v>41</v>
      </c>
    </row>
    <row r="6383" spans="1:17">
      <c r="A6383" s="34">
        <v>108284</v>
      </c>
      <c r="B6383" s="34" t="s">
        <v>17</v>
      </c>
      <c r="C6383" s="34" t="s">
        <v>18</v>
      </c>
      <c r="D6383" s="34" t="s">
        <v>19</v>
      </c>
      <c r="E6383" s="34"/>
      <c r="F6383" s="34"/>
      <c r="G6383" s="34"/>
      <c r="H6383" s="34" t="s">
        <v>19</v>
      </c>
      <c r="I6383" s="34"/>
      <c r="J6383" s="34" t="s">
        <v>30</v>
      </c>
      <c r="K6383" s="34">
        <v>17171</v>
      </c>
      <c r="L6383" s="34" t="s">
        <v>53</v>
      </c>
      <c r="M6383" s="34" t="s">
        <v>22</v>
      </c>
      <c r="N6383" s="34" t="s">
        <v>34</v>
      </c>
      <c r="O6383" s="34">
        <v>41799</v>
      </c>
      <c r="P6383" s="34">
        <v>42027</v>
      </c>
      <c r="Q6383" s="34" t="s">
        <v>24</v>
      </c>
    </row>
    <row r="6384" spans="1:17">
      <c r="A6384" s="34">
        <v>101247</v>
      </c>
      <c r="B6384" s="34" t="s">
        <v>17</v>
      </c>
      <c r="C6384" s="34" t="s">
        <v>18</v>
      </c>
      <c r="D6384" s="34" t="s">
        <v>19</v>
      </c>
      <c r="E6384" s="34"/>
      <c r="F6384" s="34"/>
      <c r="G6384" s="34"/>
      <c r="H6384" s="34" t="s">
        <v>19</v>
      </c>
      <c r="I6384" s="34"/>
      <c r="J6384" s="34" t="s">
        <v>20</v>
      </c>
      <c r="K6384" s="34">
        <v>26190</v>
      </c>
      <c r="L6384" s="34" t="s">
        <v>65</v>
      </c>
      <c r="M6384" s="34" t="s">
        <v>27</v>
      </c>
      <c r="N6384" s="34" t="s">
        <v>32</v>
      </c>
      <c r="O6384" s="34">
        <v>41960</v>
      </c>
      <c r="P6384" s="34">
        <v>41960</v>
      </c>
      <c r="Q6384" s="34" t="s">
        <v>36</v>
      </c>
    </row>
    <row r="6385" spans="1:17">
      <c r="A6385" s="34">
        <v>151076</v>
      </c>
      <c r="B6385" s="34" t="s">
        <v>17</v>
      </c>
      <c r="C6385" s="34" t="s">
        <v>25</v>
      </c>
      <c r="D6385" s="34" t="s">
        <v>19</v>
      </c>
      <c r="E6385" s="34"/>
      <c r="F6385" s="34"/>
      <c r="G6385" s="34"/>
      <c r="H6385" s="34" t="s">
        <v>19</v>
      </c>
      <c r="I6385" s="34"/>
      <c r="J6385" s="34" t="s">
        <v>20</v>
      </c>
      <c r="K6385" s="34">
        <v>37791</v>
      </c>
      <c r="L6385" s="34" t="s">
        <v>35</v>
      </c>
      <c r="M6385" s="34" t="s">
        <v>27</v>
      </c>
      <c r="N6385" s="34" t="s">
        <v>23</v>
      </c>
      <c r="O6385" s="34" t="s">
        <v>36</v>
      </c>
      <c r="P6385" s="34" t="s">
        <v>36</v>
      </c>
      <c r="Q6385" s="34" t="s">
        <v>24</v>
      </c>
    </row>
    <row r="6386" spans="1:17">
      <c r="A6386" s="34">
        <v>110721</v>
      </c>
      <c r="B6386" s="34" t="s">
        <v>17</v>
      </c>
      <c r="C6386" s="34" t="s">
        <v>18</v>
      </c>
      <c r="D6386" s="34" t="s">
        <v>19</v>
      </c>
      <c r="E6386" s="34"/>
      <c r="F6386" s="34"/>
      <c r="G6386" s="34"/>
      <c r="H6386" s="34" t="s">
        <v>19</v>
      </c>
      <c r="I6386" s="34"/>
      <c r="J6386" s="34" t="s">
        <v>20</v>
      </c>
      <c r="K6386" s="34">
        <v>36679</v>
      </c>
      <c r="L6386" s="34" t="s">
        <v>37</v>
      </c>
      <c r="M6386" s="34" t="s">
        <v>27</v>
      </c>
      <c r="N6386" s="34" t="s">
        <v>34</v>
      </c>
      <c r="O6386" s="34">
        <v>42021</v>
      </c>
      <c r="P6386" s="34">
        <v>42091</v>
      </c>
      <c r="Q6386" s="34" t="s">
        <v>24</v>
      </c>
    </row>
    <row r="6387" spans="1:17">
      <c r="A6387" s="34">
        <v>105598</v>
      </c>
      <c r="B6387" s="34" t="s">
        <v>17</v>
      </c>
      <c r="C6387" s="34" t="s">
        <v>18</v>
      </c>
      <c r="D6387" s="34" t="s">
        <v>19</v>
      </c>
      <c r="E6387" s="34"/>
      <c r="F6387" s="34"/>
      <c r="G6387" s="34"/>
      <c r="H6387" s="34" t="s">
        <v>19</v>
      </c>
      <c r="I6387" s="34"/>
      <c r="J6387" s="34" t="s">
        <v>30</v>
      </c>
      <c r="K6387" s="34">
        <v>33148</v>
      </c>
      <c r="L6387" s="34" t="s">
        <v>101</v>
      </c>
      <c r="M6387" s="34" t="s">
        <v>22</v>
      </c>
      <c r="N6387" s="34" t="s">
        <v>32</v>
      </c>
      <c r="O6387" s="34">
        <v>41547</v>
      </c>
      <c r="P6387" s="34">
        <v>44664</v>
      </c>
      <c r="Q6387" s="34" t="s">
        <v>24</v>
      </c>
    </row>
    <row r="6388" spans="1:17">
      <c r="A6388" s="34">
        <v>59694</v>
      </c>
      <c r="B6388" s="34" t="s">
        <v>17</v>
      </c>
      <c r="C6388" s="34" t="s">
        <v>18</v>
      </c>
      <c r="D6388" s="34" t="s">
        <v>19</v>
      </c>
      <c r="E6388" s="34"/>
      <c r="F6388" s="34"/>
      <c r="G6388" s="34"/>
      <c r="H6388" s="34" t="s">
        <v>19</v>
      </c>
      <c r="I6388" s="34"/>
      <c r="J6388" s="34" t="s">
        <v>30</v>
      </c>
      <c r="K6388" s="34">
        <v>24167</v>
      </c>
      <c r="L6388" s="34" t="s">
        <v>59</v>
      </c>
      <c r="M6388" s="34" t="s">
        <v>27</v>
      </c>
      <c r="N6388" s="34" t="s">
        <v>34</v>
      </c>
      <c r="O6388" s="34" t="s">
        <v>36</v>
      </c>
      <c r="P6388" s="34" t="s">
        <v>36</v>
      </c>
      <c r="Q6388" s="34" t="s">
        <v>36</v>
      </c>
    </row>
    <row r="6389" spans="1:17">
      <c r="A6389" s="34">
        <v>114786</v>
      </c>
      <c r="B6389" s="34" t="s">
        <v>17</v>
      </c>
      <c r="C6389" s="34" t="s">
        <v>18</v>
      </c>
      <c r="D6389" s="34" t="s">
        <v>19</v>
      </c>
      <c r="E6389" s="34"/>
      <c r="F6389" s="34"/>
      <c r="G6389" s="34"/>
      <c r="H6389" s="34" t="s">
        <v>19</v>
      </c>
      <c r="I6389" s="34"/>
      <c r="J6389" s="34" t="s">
        <v>20</v>
      </c>
      <c r="K6389" s="34">
        <v>18307</v>
      </c>
      <c r="L6389" s="34" t="s">
        <v>33</v>
      </c>
      <c r="M6389" s="34" t="s">
        <v>22</v>
      </c>
      <c r="N6389" s="34" t="s">
        <v>32</v>
      </c>
      <c r="O6389" s="34">
        <v>42296</v>
      </c>
      <c r="P6389" s="34">
        <v>42878</v>
      </c>
      <c r="Q6389" s="34" t="s">
        <v>24</v>
      </c>
    </row>
    <row r="6390" spans="1:17">
      <c r="A6390" s="34">
        <v>123204</v>
      </c>
      <c r="B6390" s="34" t="s">
        <v>17</v>
      </c>
      <c r="C6390" s="34" t="s">
        <v>18</v>
      </c>
      <c r="D6390" s="34" t="s">
        <v>19</v>
      </c>
      <c r="E6390" s="34"/>
      <c r="F6390" s="34"/>
      <c r="G6390" s="34"/>
      <c r="H6390" s="34" t="s">
        <v>19</v>
      </c>
      <c r="I6390" s="34"/>
      <c r="J6390" s="34" t="s">
        <v>30</v>
      </c>
      <c r="K6390" s="34">
        <v>18844</v>
      </c>
      <c r="L6390" s="34" t="s">
        <v>276</v>
      </c>
      <c r="M6390" s="34" t="s">
        <v>52</v>
      </c>
      <c r="N6390" s="34" t="s">
        <v>34</v>
      </c>
      <c r="O6390" s="34" t="s">
        <v>36</v>
      </c>
      <c r="P6390" s="34" t="s">
        <v>36</v>
      </c>
      <c r="Q6390" s="34" t="s">
        <v>36</v>
      </c>
    </row>
    <row r="6391" spans="1:17">
      <c r="A6391" s="34">
        <v>36708</v>
      </c>
      <c r="B6391" s="34" t="s">
        <v>17</v>
      </c>
      <c r="C6391" s="34" t="s">
        <v>18</v>
      </c>
      <c r="D6391" s="34" t="s">
        <v>19</v>
      </c>
      <c r="E6391" s="34"/>
      <c r="F6391" s="34"/>
      <c r="G6391" s="34"/>
      <c r="H6391" s="34" t="s">
        <v>19</v>
      </c>
      <c r="I6391" s="34"/>
      <c r="J6391" s="34" t="s">
        <v>20</v>
      </c>
      <c r="K6391" s="34">
        <v>11180</v>
      </c>
      <c r="L6391" s="34" t="s">
        <v>99</v>
      </c>
      <c r="M6391" s="34" t="s">
        <v>27</v>
      </c>
      <c r="N6391" s="34" t="s">
        <v>32</v>
      </c>
      <c r="O6391" s="34">
        <v>38125</v>
      </c>
      <c r="P6391" s="34">
        <v>42835</v>
      </c>
      <c r="Q6391" s="34" t="s">
        <v>38</v>
      </c>
    </row>
    <row r="6392" spans="1:17">
      <c r="A6392" s="34">
        <v>122076</v>
      </c>
      <c r="B6392" s="34" t="s">
        <v>17</v>
      </c>
      <c r="C6392" s="34" t="s">
        <v>18</v>
      </c>
      <c r="D6392" s="34" t="s">
        <v>19</v>
      </c>
      <c r="E6392" s="34"/>
      <c r="F6392" s="34"/>
      <c r="G6392" s="34"/>
      <c r="H6392" s="34" t="s">
        <v>19</v>
      </c>
      <c r="I6392" s="34"/>
      <c r="J6392" s="34" t="s">
        <v>20</v>
      </c>
      <c r="K6392" s="34">
        <v>23303</v>
      </c>
      <c r="L6392" s="34" t="s">
        <v>79</v>
      </c>
      <c r="M6392" s="34" t="s">
        <v>22</v>
      </c>
      <c r="N6392" s="34" t="s">
        <v>32</v>
      </c>
      <c r="O6392" s="34">
        <v>42828</v>
      </c>
      <c r="P6392" s="34">
        <v>44951</v>
      </c>
      <c r="Q6392" s="34" t="s">
        <v>24</v>
      </c>
    </row>
    <row r="6393" spans="1:17">
      <c r="A6393" s="34">
        <v>120354</v>
      </c>
      <c r="B6393" s="34" t="s">
        <v>17</v>
      </c>
      <c r="C6393" s="34" t="s">
        <v>18</v>
      </c>
      <c r="D6393" s="34" t="s">
        <v>19</v>
      </c>
      <c r="E6393" s="34"/>
      <c r="F6393" s="34"/>
      <c r="G6393" s="34"/>
      <c r="H6393" s="34" t="s">
        <v>19</v>
      </c>
      <c r="I6393" s="34"/>
      <c r="J6393" s="34" t="s">
        <v>20</v>
      </c>
      <c r="K6393" s="34">
        <v>24600</v>
      </c>
      <c r="L6393" s="34" t="s">
        <v>54</v>
      </c>
      <c r="M6393" s="34" t="s">
        <v>27</v>
      </c>
      <c r="N6393" s="34" t="s">
        <v>34</v>
      </c>
      <c r="O6393" s="34" t="s">
        <v>36</v>
      </c>
      <c r="P6393" s="34" t="s">
        <v>36</v>
      </c>
      <c r="Q6393" s="34" t="s">
        <v>36</v>
      </c>
    </row>
    <row r="6394" spans="1:17">
      <c r="A6394" s="34">
        <v>82303</v>
      </c>
      <c r="B6394" s="34" t="s">
        <v>17</v>
      </c>
      <c r="C6394" s="34" t="s">
        <v>18</v>
      </c>
      <c r="D6394" s="34" t="s">
        <v>19</v>
      </c>
      <c r="E6394" s="34"/>
      <c r="F6394" s="34"/>
      <c r="G6394" s="34"/>
      <c r="H6394" s="34" t="s">
        <v>19</v>
      </c>
      <c r="I6394" s="34"/>
      <c r="J6394" s="34" t="s">
        <v>20</v>
      </c>
      <c r="K6394" s="34"/>
      <c r="L6394" s="34" t="s">
        <v>443</v>
      </c>
      <c r="M6394" s="34" t="s">
        <v>23</v>
      </c>
      <c r="N6394" s="34" t="s">
        <v>32</v>
      </c>
      <c r="O6394" s="34">
        <v>41244</v>
      </c>
      <c r="P6394" s="34">
        <v>44831</v>
      </c>
      <c r="Q6394" s="34" t="s">
        <v>38</v>
      </c>
    </row>
    <row r="6395" spans="1:17">
      <c r="A6395" s="34">
        <v>106751</v>
      </c>
      <c r="B6395" s="34" t="s">
        <v>17</v>
      </c>
      <c r="C6395" s="34" t="s">
        <v>18</v>
      </c>
      <c r="D6395" s="34" t="s">
        <v>19</v>
      </c>
      <c r="E6395" s="34"/>
      <c r="F6395" s="34"/>
      <c r="G6395" s="34"/>
      <c r="H6395" s="34" t="s">
        <v>19</v>
      </c>
      <c r="I6395" s="34"/>
      <c r="J6395" s="34" t="s">
        <v>20</v>
      </c>
      <c r="K6395" s="34">
        <v>21729</v>
      </c>
      <c r="L6395" s="34" t="s">
        <v>21</v>
      </c>
      <c r="M6395" s="34" t="s">
        <v>22</v>
      </c>
      <c r="N6395" s="34" t="s">
        <v>32</v>
      </c>
      <c r="O6395" s="34">
        <v>41537</v>
      </c>
      <c r="P6395" s="34">
        <v>41904</v>
      </c>
      <c r="Q6395" s="34" t="s">
        <v>36</v>
      </c>
    </row>
    <row r="6396" spans="1:17">
      <c r="A6396" s="34">
        <v>103705</v>
      </c>
      <c r="B6396" s="34" t="s">
        <v>17</v>
      </c>
      <c r="C6396" s="34" t="s">
        <v>18</v>
      </c>
      <c r="D6396" s="34" t="s">
        <v>19</v>
      </c>
      <c r="E6396" s="34"/>
      <c r="F6396" s="34"/>
      <c r="G6396" s="34"/>
      <c r="H6396" s="34" t="s">
        <v>19</v>
      </c>
      <c r="I6396" s="34"/>
      <c r="J6396" s="34" t="s">
        <v>20</v>
      </c>
      <c r="K6396" s="34">
        <v>30236</v>
      </c>
      <c r="L6396" s="34" t="s">
        <v>82</v>
      </c>
      <c r="M6396" s="34" t="s">
        <v>27</v>
      </c>
      <c r="N6396" s="34" t="s">
        <v>34</v>
      </c>
      <c r="O6396" s="34" t="s">
        <v>36</v>
      </c>
      <c r="P6396" s="34" t="s">
        <v>36</v>
      </c>
      <c r="Q6396" s="34" t="s">
        <v>36</v>
      </c>
    </row>
    <row r="6397" spans="1:17">
      <c r="A6397" s="34">
        <v>161187</v>
      </c>
      <c r="B6397" s="34" t="s">
        <v>17</v>
      </c>
      <c r="C6397" s="34" t="s">
        <v>25</v>
      </c>
      <c r="D6397" s="34" t="s">
        <v>19</v>
      </c>
      <c r="E6397" s="34"/>
      <c r="F6397" s="34"/>
      <c r="G6397" s="34"/>
      <c r="H6397" s="34" t="s">
        <v>19</v>
      </c>
      <c r="I6397" s="34"/>
      <c r="J6397" s="34" t="s">
        <v>20</v>
      </c>
      <c r="K6397" s="34">
        <v>38013</v>
      </c>
      <c r="L6397" s="34" t="s">
        <v>37</v>
      </c>
      <c r="M6397" s="34" t="s">
        <v>27</v>
      </c>
      <c r="N6397" s="34" t="s">
        <v>34</v>
      </c>
      <c r="O6397" s="34">
        <v>45087</v>
      </c>
      <c r="P6397" s="34"/>
      <c r="Q6397" s="34" t="s">
        <v>24</v>
      </c>
    </row>
    <row r="6398" spans="1:17">
      <c r="A6398" s="34">
        <v>107001</v>
      </c>
      <c r="B6398" s="34" t="s">
        <v>17</v>
      </c>
      <c r="C6398" s="34" t="s">
        <v>18</v>
      </c>
      <c r="D6398" s="34" t="s">
        <v>19</v>
      </c>
      <c r="E6398" s="34"/>
      <c r="F6398" s="34"/>
      <c r="G6398" s="34"/>
      <c r="H6398" s="34" t="s">
        <v>19</v>
      </c>
      <c r="I6398" s="34"/>
      <c r="J6398" s="34" t="s">
        <v>30</v>
      </c>
      <c r="K6398" s="34">
        <v>34061</v>
      </c>
      <c r="L6398" s="34" t="s">
        <v>101</v>
      </c>
      <c r="M6398" s="34" t="s">
        <v>22</v>
      </c>
      <c r="N6398" s="34" t="s">
        <v>32</v>
      </c>
      <c r="O6398" s="34">
        <v>41671</v>
      </c>
      <c r="P6398" s="34">
        <v>42038</v>
      </c>
      <c r="Q6398" s="34" t="s">
        <v>36</v>
      </c>
    </row>
    <row r="6399" spans="1:17">
      <c r="A6399" s="34">
        <v>119041</v>
      </c>
      <c r="B6399" s="34" t="s">
        <v>17</v>
      </c>
      <c r="C6399" s="34" t="s">
        <v>18</v>
      </c>
      <c r="D6399" s="34" t="s">
        <v>19</v>
      </c>
      <c r="E6399" s="34"/>
      <c r="F6399" s="34"/>
      <c r="G6399" s="34"/>
      <c r="H6399" s="34" t="s">
        <v>19</v>
      </c>
      <c r="I6399" s="34"/>
      <c r="J6399" s="34" t="s">
        <v>20</v>
      </c>
      <c r="K6399" s="34">
        <v>24543</v>
      </c>
      <c r="L6399" s="34" t="s">
        <v>124</v>
      </c>
      <c r="M6399" s="34" t="s">
        <v>57</v>
      </c>
      <c r="N6399" s="34" t="s">
        <v>32</v>
      </c>
      <c r="O6399" s="34">
        <v>42647</v>
      </c>
      <c r="P6399" s="34">
        <v>43693</v>
      </c>
      <c r="Q6399" s="34" t="s">
        <v>24</v>
      </c>
    </row>
    <row r="6400" spans="1:17">
      <c r="A6400" s="34">
        <v>59151</v>
      </c>
      <c r="B6400" s="34" t="s">
        <v>17</v>
      </c>
      <c r="C6400" s="34" t="s">
        <v>18</v>
      </c>
      <c r="D6400" s="34" t="s">
        <v>19</v>
      </c>
      <c r="E6400" s="34"/>
      <c r="F6400" s="34"/>
      <c r="G6400" s="34"/>
      <c r="H6400" s="34" t="s">
        <v>19</v>
      </c>
      <c r="I6400" s="34"/>
      <c r="J6400" s="34" t="s">
        <v>20</v>
      </c>
      <c r="K6400" s="34">
        <v>33854</v>
      </c>
      <c r="L6400" s="34" t="s">
        <v>82</v>
      </c>
      <c r="M6400" s="34" t="s">
        <v>27</v>
      </c>
      <c r="N6400" s="34" t="s">
        <v>32</v>
      </c>
      <c r="O6400" s="34">
        <v>41899</v>
      </c>
      <c r="P6400" s="34">
        <v>41992</v>
      </c>
      <c r="Q6400" s="34" t="s">
        <v>36</v>
      </c>
    </row>
    <row r="6401" spans="1:17">
      <c r="A6401" s="34">
        <v>45018</v>
      </c>
      <c r="B6401" s="34" t="s">
        <v>17</v>
      </c>
      <c r="C6401" s="34" t="s">
        <v>18</v>
      </c>
      <c r="D6401" s="34" t="s">
        <v>19</v>
      </c>
      <c r="E6401" s="34"/>
      <c r="F6401" s="34"/>
      <c r="G6401" s="34"/>
      <c r="H6401" s="34" t="s">
        <v>19</v>
      </c>
      <c r="I6401" s="34"/>
      <c r="J6401" s="34" t="s">
        <v>20</v>
      </c>
      <c r="K6401" s="34"/>
      <c r="L6401" s="34" t="s">
        <v>59</v>
      </c>
      <c r="M6401" s="34" t="s">
        <v>27</v>
      </c>
      <c r="N6401" s="34" t="s">
        <v>32</v>
      </c>
      <c r="O6401" s="34">
        <v>1</v>
      </c>
      <c r="P6401" s="34">
        <v>1</v>
      </c>
      <c r="Q6401" s="34" t="s">
        <v>36</v>
      </c>
    </row>
    <row r="6402" spans="1:17">
      <c r="A6402" s="34">
        <v>134962</v>
      </c>
      <c r="B6402" s="34" t="s">
        <v>17</v>
      </c>
      <c r="C6402" s="34" t="s">
        <v>18</v>
      </c>
      <c r="D6402" s="34" t="s">
        <v>19</v>
      </c>
      <c r="E6402" s="34"/>
      <c r="F6402" s="34"/>
      <c r="G6402" s="34"/>
      <c r="H6402" s="34" t="s">
        <v>19</v>
      </c>
      <c r="I6402" s="34"/>
      <c r="J6402" s="34" t="s">
        <v>30</v>
      </c>
      <c r="K6402" s="34">
        <v>37049</v>
      </c>
      <c r="L6402" s="34" t="s">
        <v>54</v>
      </c>
      <c r="M6402" s="34" t="s">
        <v>27</v>
      </c>
      <c r="N6402" s="34" t="s">
        <v>34</v>
      </c>
      <c r="O6402" s="34">
        <v>43556</v>
      </c>
      <c r="P6402" s="34">
        <v>44447</v>
      </c>
      <c r="Q6402" s="34" t="s">
        <v>24</v>
      </c>
    </row>
    <row r="6403" spans="1:17">
      <c r="A6403" s="34">
        <v>81497</v>
      </c>
      <c r="B6403" s="34" t="s">
        <v>17</v>
      </c>
      <c r="C6403" s="34" t="s">
        <v>18</v>
      </c>
      <c r="D6403" s="34" t="s">
        <v>19</v>
      </c>
      <c r="E6403" s="34"/>
      <c r="F6403" s="34"/>
      <c r="G6403" s="34"/>
      <c r="H6403" s="34" t="s">
        <v>19</v>
      </c>
      <c r="I6403" s="34"/>
      <c r="J6403" s="34" t="s">
        <v>20</v>
      </c>
      <c r="K6403" s="34">
        <v>34154</v>
      </c>
      <c r="L6403" s="34" t="s">
        <v>59</v>
      </c>
      <c r="M6403" s="34" t="s">
        <v>27</v>
      </c>
      <c r="N6403" s="34" t="s">
        <v>32</v>
      </c>
      <c r="O6403" s="34">
        <v>35733</v>
      </c>
      <c r="P6403" s="34">
        <v>41428</v>
      </c>
      <c r="Q6403" s="34" t="s">
        <v>36</v>
      </c>
    </row>
    <row r="6404" spans="1:17">
      <c r="A6404" s="34">
        <v>116219</v>
      </c>
      <c r="B6404" s="34" t="s">
        <v>17</v>
      </c>
      <c r="C6404" s="34" t="s">
        <v>18</v>
      </c>
      <c r="D6404" s="34" t="s">
        <v>19</v>
      </c>
      <c r="E6404" s="34"/>
      <c r="F6404" s="34"/>
      <c r="G6404" s="34"/>
      <c r="H6404" s="34" t="s">
        <v>19</v>
      </c>
      <c r="I6404" s="34"/>
      <c r="J6404" s="34" t="s">
        <v>20</v>
      </c>
      <c r="K6404" s="34">
        <v>23965</v>
      </c>
      <c r="L6404" s="34" t="s">
        <v>54</v>
      </c>
      <c r="M6404" s="34" t="s">
        <v>27</v>
      </c>
      <c r="N6404" s="34" t="s">
        <v>32</v>
      </c>
      <c r="O6404" s="34">
        <v>40585</v>
      </c>
      <c r="P6404" s="34">
        <v>45323</v>
      </c>
      <c r="Q6404" s="34" t="s">
        <v>24</v>
      </c>
    </row>
    <row r="6405" spans="1:17">
      <c r="A6405" s="34">
        <v>128769</v>
      </c>
      <c r="B6405" s="34" t="s">
        <v>17</v>
      </c>
      <c r="C6405" s="34" t="s">
        <v>18</v>
      </c>
      <c r="D6405" s="34" t="s">
        <v>19</v>
      </c>
      <c r="E6405" s="34"/>
      <c r="F6405" s="34"/>
      <c r="G6405" s="34"/>
      <c r="H6405" s="34" t="s">
        <v>19</v>
      </c>
      <c r="I6405" s="34"/>
      <c r="J6405" s="34" t="s">
        <v>20</v>
      </c>
      <c r="K6405" s="34">
        <v>35563</v>
      </c>
      <c r="L6405" s="34" t="s">
        <v>26</v>
      </c>
      <c r="M6405" s="34" t="s">
        <v>27</v>
      </c>
      <c r="N6405" s="34" t="s">
        <v>34</v>
      </c>
      <c r="O6405" s="34" t="s">
        <v>36</v>
      </c>
      <c r="P6405" s="34" t="s">
        <v>36</v>
      </c>
      <c r="Q6405" s="34" t="s">
        <v>36</v>
      </c>
    </row>
    <row r="6406" spans="1:17">
      <c r="A6406" s="34">
        <v>150840</v>
      </c>
      <c r="B6406" s="34" t="s">
        <v>17</v>
      </c>
      <c r="C6406" s="34" t="s">
        <v>18</v>
      </c>
      <c r="D6406" s="34" t="s">
        <v>19</v>
      </c>
      <c r="E6406" s="34"/>
      <c r="F6406" s="34"/>
      <c r="G6406" s="34"/>
      <c r="H6406" s="34" t="s">
        <v>19</v>
      </c>
      <c r="I6406" s="34"/>
      <c r="J6406" s="34" t="s">
        <v>20</v>
      </c>
      <c r="K6406" s="34">
        <v>38298</v>
      </c>
      <c r="L6406" s="34" t="s">
        <v>42</v>
      </c>
      <c r="M6406" s="34" t="s">
        <v>22</v>
      </c>
      <c r="N6406" s="34" t="s">
        <v>23</v>
      </c>
      <c r="O6406" s="34">
        <v>44379</v>
      </c>
      <c r="P6406" s="34">
        <v>44378</v>
      </c>
      <c r="Q6406" s="34" t="s">
        <v>36</v>
      </c>
    </row>
    <row r="6407" spans="1:17">
      <c r="A6407" s="34">
        <v>160992</v>
      </c>
      <c r="B6407" s="34" t="s">
        <v>17</v>
      </c>
      <c r="C6407" s="34" t="s">
        <v>25</v>
      </c>
      <c r="D6407" s="34" t="s">
        <v>19</v>
      </c>
      <c r="E6407" s="34"/>
      <c r="F6407" s="34"/>
      <c r="G6407" s="34"/>
      <c r="H6407" s="34" t="s">
        <v>19</v>
      </c>
      <c r="I6407" s="34"/>
      <c r="J6407" s="34" t="s">
        <v>20</v>
      </c>
      <c r="K6407" s="34">
        <v>35377</v>
      </c>
      <c r="L6407" s="34" t="s">
        <v>35</v>
      </c>
      <c r="M6407" s="34" t="s">
        <v>27</v>
      </c>
      <c r="N6407" s="34" t="s">
        <v>28</v>
      </c>
      <c r="O6407" s="34">
        <v>45050</v>
      </c>
      <c r="P6407" s="34"/>
      <c r="Q6407" s="34" t="s">
        <v>38</v>
      </c>
    </row>
    <row r="6408" spans="1:17">
      <c r="A6408" s="34">
        <v>126294</v>
      </c>
      <c r="B6408" s="34" t="s">
        <v>17</v>
      </c>
      <c r="C6408" s="34" t="s">
        <v>18</v>
      </c>
      <c r="D6408" s="34" t="s">
        <v>19</v>
      </c>
      <c r="E6408" s="34"/>
      <c r="F6408" s="34"/>
      <c r="G6408" s="34"/>
      <c r="H6408" s="34" t="s">
        <v>19</v>
      </c>
      <c r="I6408" s="34"/>
      <c r="J6408" s="34" t="s">
        <v>20</v>
      </c>
      <c r="K6408" s="34">
        <v>36603</v>
      </c>
      <c r="L6408" s="34" t="s">
        <v>65</v>
      </c>
      <c r="M6408" s="34" t="s">
        <v>27</v>
      </c>
      <c r="N6408" s="34" t="s">
        <v>34</v>
      </c>
      <c r="O6408" s="34" t="s">
        <v>36</v>
      </c>
      <c r="P6408" s="34" t="s">
        <v>36</v>
      </c>
      <c r="Q6408" s="34" t="s">
        <v>36</v>
      </c>
    </row>
    <row r="6409" spans="1:17">
      <c r="A6409" s="34">
        <v>80973</v>
      </c>
      <c r="B6409" s="34" t="s">
        <v>17</v>
      </c>
      <c r="C6409" s="34" t="s">
        <v>18</v>
      </c>
      <c r="D6409" s="34" t="s">
        <v>19</v>
      </c>
      <c r="E6409" s="34"/>
      <c r="F6409" s="34"/>
      <c r="G6409" s="34"/>
      <c r="H6409" s="34" t="s">
        <v>19</v>
      </c>
      <c r="I6409" s="34"/>
      <c r="J6409" s="34" t="s">
        <v>20</v>
      </c>
      <c r="K6409" s="34">
        <v>19148</v>
      </c>
      <c r="L6409" s="34" t="s">
        <v>67</v>
      </c>
      <c r="M6409" s="34" t="s">
        <v>22</v>
      </c>
      <c r="N6409" s="34" t="s">
        <v>32</v>
      </c>
      <c r="O6409" s="34">
        <v>40101</v>
      </c>
      <c r="P6409" s="34">
        <v>41647</v>
      </c>
      <c r="Q6409" s="34" t="s">
        <v>36</v>
      </c>
    </row>
    <row r="6410" spans="1:17">
      <c r="A6410" s="34">
        <v>136653</v>
      </c>
      <c r="B6410" s="34" t="s">
        <v>17</v>
      </c>
      <c r="C6410" s="34" t="s">
        <v>18</v>
      </c>
      <c r="D6410" s="34" t="s">
        <v>19</v>
      </c>
      <c r="E6410" s="34"/>
      <c r="F6410" s="34"/>
      <c r="G6410" s="34"/>
      <c r="H6410" s="34" t="s">
        <v>19</v>
      </c>
      <c r="I6410" s="34"/>
      <c r="J6410" s="34" t="s">
        <v>30</v>
      </c>
      <c r="K6410" s="34">
        <v>37259</v>
      </c>
      <c r="L6410" s="34" t="s">
        <v>54</v>
      </c>
      <c r="M6410" s="34" t="s">
        <v>27</v>
      </c>
      <c r="N6410" s="34" t="s">
        <v>36</v>
      </c>
      <c r="O6410" s="34">
        <v>43668</v>
      </c>
      <c r="P6410" s="34">
        <v>43710</v>
      </c>
      <c r="Q6410" s="34" t="s">
        <v>24</v>
      </c>
    </row>
    <row r="6411" spans="1:17">
      <c r="A6411" s="34">
        <v>85620</v>
      </c>
      <c r="B6411" s="34" t="s">
        <v>17</v>
      </c>
      <c r="C6411" s="34" t="s">
        <v>18</v>
      </c>
      <c r="D6411" s="34" t="s">
        <v>19</v>
      </c>
      <c r="E6411" s="34"/>
      <c r="F6411" s="34"/>
      <c r="G6411" s="34"/>
      <c r="H6411" s="34" t="s">
        <v>19</v>
      </c>
      <c r="I6411" s="34"/>
      <c r="J6411" s="34" t="s">
        <v>20</v>
      </c>
      <c r="K6411" s="34">
        <v>17459</v>
      </c>
      <c r="L6411" s="34" t="s">
        <v>26</v>
      </c>
      <c r="M6411" s="34" t="s">
        <v>27</v>
      </c>
      <c r="N6411" s="34" t="s">
        <v>34</v>
      </c>
      <c r="O6411" s="34">
        <v>41145</v>
      </c>
      <c r="P6411" s="34">
        <v>42825</v>
      </c>
      <c r="Q6411" s="34" t="s">
        <v>41</v>
      </c>
    </row>
    <row r="6412" spans="1:17">
      <c r="A6412" s="34">
        <v>157576</v>
      </c>
      <c r="B6412" s="34" t="s">
        <v>17</v>
      </c>
      <c r="C6412" s="34" t="s">
        <v>18</v>
      </c>
      <c r="D6412" s="34" t="s">
        <v>19</v>
      </c>
      <c r="E6412" s="34"/>
      <c r="F6412" s="34"/>
      <c r="G6412" s="34"/>
      <c r="H6412" s="34" t="s">
        <v>19</v>
      </c>
      <c r="I6412" s="34"/>
      <c r="J6412" s="34" t="s">
        <v>20</v>
      </c>
      <c r="K6412" s="34">
        <v>23743</v>
      </c>
      <c r="L6412" s="34" t="s">
        <v>100</v>
      </c>
      <c r="M6412" s="34" t="s">
        <v>27</v>
      </c>
      <c r="N6412" s="34" t="s">
        <v>34</v>
      </c>
      <c r="O6412" s="34">
        <v>44776</v>
      </c>
      <c r="P6412" s="34">
        <v>45139</v>
      </c>
      <c r="Q6412" s="34" t="s">
        <v>24</v>
      </c>
    </row>
    <row r="6413" spans="1:17">
      <c r="A6413" s="34">
        <v>45411</v>
      </c>
      <c r="B6413" s="34" t="s">
        <v>17</v>
      </c>
      <c r="C6413" s="34" t="s">
        <v>18</v>
      </c>
      <c r="D6413" s="34" t="s">
        <v>19</v>
      </c>
      <c r="E6413" s="34"/>
      <c r="F6413" s="34"/>
      <c r="G6413" s="34"/>
      <c r="H6413" s="34" t="s">
        <v>19</v>
      </c>
      <c r="I6413" s="34"/>
      <c r="J6413" s="34" t="s">
        <v>20</v>
      </c>
      <c r="K6413" s="34">
        <v>11259</v>
      </c>
      <c r="L6413" s="34" t="s">
        <v>444</v>
      </c>
      <c r="M6413" s="34" t="s">
        <v>52</v>
      </c>
      <c r="N6413" s="34" t="s">
        <v>34</v>
      </c>
      <c r="O6413" s="34">
        <v>36677</v>
      </c>
      <c r="P6413" s="34">
        <v>41850</v>
      </c>
      <c r="Q6413" s="34" t="s">
        <v>36</v>
      </c>
    </row>
    <row r="6414" spans="1:17">
      <c r="A6414" s="34">
        <v>109319</v>
      </c>
      <c r="B6414" s="34" t="s">
        <v>17</v>
      </c>
      <c r="C6414" s="34" t="s">
        <v>18</v>
      </c>
      <c r="D6414" s="34" t="s">
        <v>19</v>
      </c>
      <c r="E6414" s="34"/>
      <c r="F6414" s="34"/>
      <c r="G6414" s="34"/>
      <c r="H6414" s="34" t="s">
        <v>19</v>
      </c>
      <c r="I6414" s="34"/>
      <c r="J6414" s="34" t="s">
        <v>20</v>
      </c>
      <c r="K6414" s="34">
        <v>31174</v>
      </c>
      <c r="L6414" s="34" t="s">
        <v>21</v>
      </c>
      <c r="M6414" s="34" t="s">
        <v>22</v>
      </c>
      <c r="N6414" s="34" t="s">
        <v>32</v>
      </c>
      <c r="O6414" s="34">
        <v>41906</v>
      </c>
      <c r="P6414" s="34">
        <v>41960</v>
      </c>
      <c r="Q6414" s="34" t="s">
        <v>36</v>
      </c>
    </row>
    <row r="6415" spans="1:17">
      <c r="A6415" s="34">
        <v>53165</v>
      </c>
      <c r="B6415" s="34" t="s">
        <v>17</v>
      </c>
      <c r="C6415" s="34" t="s">
        <v>18</v>
      </c>
      <c r="D6415" s="34" t="s">
        <v>19</v>
      </c>
      <c r="E6415" s="34"/>
      <c r="F6415" s="34"/>
      <c r="G6415" s="34"/>
      <c r="H6415" s="34" t="s">
        <v>19</v>
      </c>
      <c r="I6415" s="34"/>
      <c r="J6415" s="34" t="s">
        <v>20</v>
      </c>
      <c r="K6415" s="34">
        <v>26693</v>
      </c>
      <c r="L6415" s="34" t="s">
        <v>167</v>
      </c>
      <c r="M6415" s="34" t="s">
        <v>27</v>
      </c>
      <c r="N6415" s="34" t="s">
        <v>32</v>
      </c>
      <c r="O6415" s="34">
        <v>40148</v>
      </c>
      <c r="P6415" s="34">
        <v>42205</v>
      </c>
      <c r="Q6415" s="34" t="s">
        <v>38</v>
      </c>
    </row>
    <row r="6416" spans="1:17">
      <c r="A6416" s="34">
        <v>83676</v>
      </c>
      <c r="B6416" s="34" t="s">
        <v>17</v>
      </c>
      <c r="C6416" s="34" t="s">
        <v>18</v>
      </c>
      <c r="D6416" s="34" t="s">
        <v>19</v>
      </c>
      <c r="E6416" s="34"/>
      <c r="F6416" s="34"/>
      <c r="G6416" s="34"/>
      <c r="H6416" s="34" t="s">
        <v>19</v>
      </c>
      <c r="I6416" s="34"/>
      <c r="J6416" s="34" t="s">
        <v>20</v>
      </c>
      <c r="K6416" s="34">
        <v>26133</v>
      </c>
      <c r="L6416" s="34" t="s">
        <v>44</v>
      </c>
      <c r="M6416" s="34" t="s">
        <v>27</v>
      </c>
      <c r="N6416" s="34" t="s">
        <v>32</v>
      </c>
      <c r="O6416" s="34">
        <v>40861</v>
      </c>
      <c r="P6416" s="34">
        <v>41484</v>
      </c>
      <c r="Q6416" s="34" t="s">
        <v>36</v>
      </c>
    </row>
    <row r="6417" spans="1:17">
      <c r="A6417" s="34">
        <v>144515</v>
      </c>
      <c r="B6417" s="34" t="s">
        <v>17</v>
      </c>
      <c r="C6417" s="34" t="s">
        <v>18</v>
      </c>
      <c r="D6417" s="34" t="s">
        <v>19</v>
      </c>
      <c r="E6417" s="34"/>
      <c r="F6417" s="34"/>
      <c r="G6417" s="34"/>
      <c r="H6417" s="34" t="s">
        <v>19</v>
      </c>
      <c r="I6417" s="34"/>
      <c r="J6417" s="34" t="s">
        <v>20</v>
      </c>
      <c r="K6417" s="34"/>
      <c r="L6417" s="34" t="s">
        <v>67</v>
      </c>
      <c r="M6417" s="34" t="s">
        <v>22</v>
      </c>
      <c r="N6417" s="34" t="s">
        <v>36</v>
      </c>
      <c r="O6417" s="34">
        <v>43922</v>
      </c>
      <c r="P6417" s="34">
        <v>44012</v>
      </c>
      <c r="Q6417" s="34" t="s">
        <v>55</v>
      </c>
    </row>
    <row r="6418" spans="1:17">
      <c r="A6418" s="34">
        <v>107318</v>
      </c>
      <c r="B6418" s="34" t="s">
        <v>17</v>
      </c>
      <c r="C6418" s="34" t="s">
        <v>18</v>
      </c>
      <c r="D6418" s="34" t="s">
        <v>19</v>
      </c>
      <c r="E6418" s="34"/>
      <c r="F6418" s="34"/>
      <c r="G6418" s="34"/>
      <c r="H6418" s="34" t="s">
        <v>19</v>
      </c>
      <c r="I6418" s="34"/>
      <c r="J6418" s="34" t="s">
        <v>20</v>
      </c>
      <c r="K6418" s="34">
        <v>35191</v>
      </c>
      <c r="L6418" s="34" t="s">
        <v>65</v>
      </c>
      <c r="M6418" s="34" t="s">
        <v>27</v>
      </c>
      <c r="N6418" s="34" t="s">
        <v>34</v>
      </c>
      <c r="O6418" s="34">
        <v>41946</v>
      </c>
      <c r="P6418" s="34">
        <v>41946</v>
      </c>
      <c r="Q6418" s="34" t="s">
        <v>36</v>
      </c>
    </row>
    <row r="6419" spans="1:17">
      <c r="A6419" s="34">
        <v>83428</v>
      </c>
      <c r="B6419" s="34" t="s">
        <v>17</v>
      </c>
      <c r="C6419" s="34" t="s">
        <v>18</v>
      </c>
      <c r="D6419" s="34" t="s">
        <v>19</v>
      </c>
      <c r="E6419" s="34"/>
      <c r="F6419" s="34"/>
      <c r="G6419" s="34"/>
      <c r="H6419" s="34" t="s">
        <v>19</v>
      </c>
      <c r="I6419" s="34"/>
      <c r="J6419" s="34" t="s">
        <v>20</v>
      </c>
      <c r="K6419" s="34">
        <v>21057</v>
      </c>
      <c r="L6419" s="34" t="s">
        <v>84</v>
      </c>
      <c r="M6419" s="34" t="s">
        <v>22</v>
      </c>
      <c r="N6419" s="34" t="s">
        <v>32</v>
      </c>
      <c r="O6419" s="34">
        <v>40862</v>
      </c>
      <c r="P6419" s="34">
        <v>40940</v>
      </c>
      <c r="Q6419" s="34" t="s">
        <v>36</v>
      </c>
    </row>
    <row r="6420" spans="1:17">
      <c r="A6420" s="34">
        <v>106860</v>
      </c>
      <c r="B6420" s="34" t="s">
        <v>17</v>
      </c>
      <c r="C6420" s="34" t="s">
        <v>18</v>
      </c>
      <c r="D6420" s="34" t="s">
        <v>19</v>
      </c>
      <c r="E6420" s="34"/>
      <c r="F6420" s="34"/>
      <c r="G6420" s="34"/>
      <c r="H6420" s="34" t="s">
        <v>19</v>
      </c>
      <c r="I6420" s="34"/>
      <c r="J6420" s="34" t="s">
        <v>20</v>
      </c>
      <c r="K6420" s="34">
        <v>36046</v>
      </c>
      <c r="L6420" s="34" t="s">
        <v>33</v>
      </c>
      <c r="M6420" s="34" t="s">
        <v>22</v>
      </c>
      <c r="N6420" s="34" t="s">
        <v>32</v>
      </c>
      <c r="O6420" s="34">
        <v>41615</v>
      </c>
      <c r="P6420" s="34">
        <v>41944</v>
      </c>
      <c r="Q6420" s="34" t="s">
        <v>36</v>
      </c>
    </row>
    <row r="6421" spans="1:17">
      <c r="A6421" s="34">
        <v>127679</v>
      </c>
      <c r="B6421" s="34" t="s">
        <v>17</v>
      </c>
      <c r="C6421" s="34" t="s">
        <v>18</v>
      </c>
      <c r="D6421" s="34" t="s">
        <v>19</v>
      </c>
      <c r="E6421" s="34"/>
      <c r="F6421" s="34"/>
      <c r="G6421" s="34"/>
      <c r="H6421" s="34" t="s">
        <v>19</v>
      </c>
      <c r="I6421" s="34"/>
      <c r="J6421" s="34" t="s">
        <v>20</v>
      </c>
      <c r="K6421" s="34">
        <v>26334</v>
      </c>
      <c r="L6421" s="34" t="s">
        <v>75</v>
      </c>
      <c r="M6421" s="34" t="s">
        <v>22</v>
      </c>
      <c r="N6421" s="34" t="s">
        <v>34</v>
      </c>
      <c r="O6421" s="34">
        <v>43206</v>
      </c>
      <c r="P6421" s="34">
        <v>43259</v>
      </c>
      <c r="Q6421" s="34" t="s">
        <v>24</v>
      </c>
    </row>
    <row r="6422" spans="1:17">
      <c r="A6422" s="34">
        <v>153505</v>
      </c>
      <c r="B6422" s="34" t="s">
        <v>17</v>
      </c>
      <c r="C6422" s="34" t="s">
        <v>18</v>
      </c>
      <c r="D6422" s="34" t="s">
        <v>19</v>
      </c>
      <c r="E6422" s="34"/>
      <c r="F6422" s="34"/>
      <c r="G6422" s="34"/>
      <c r="H6422" s="34" t="s">
        <v>19</v>
      </c>
      <c r="I6422" s="34"/>
      <c r="J6422" s="34" t="s">
        <v>30</v>
      </c>
      <c r="K6422" s="34">
        <v>38542</v>
      </c>
      <c r="L6422" s="34" t="s">
        <v>59</v>
      </c>
      <c r="M6422" s="34" t="s">
        <v>27</v>
      </c>
      <c r="N6422" s="34" t="s">
        <v>36</v>
      </c>
      <c r="O6422" s="34">
        <v>44511</v>
      </c>
      <c r="P6422" s="34">
        <v>44741</v>
      </c>
      <c r="Q6422" s="34" t="s">
        <v>41</v>
      </c>
    </row>
    <row r="6423" spans="1:17">
      <c r="A6423" s="34">
        <v>166686</v>
      </c>
      <c r="B6423" s="34" t="s">
        <v>17</v>
      </c>
      <c r="C6423" s="34" t="s">
        <v>25</v>
      </c>
      <c r="D6423" s="34" t="s">
        <v>19</v>
      </c>
      <c r="E6423" s="34"/>
      <c r="F6423" s="34"/>
      <c r="G6423" s="34"/>
      <c r="H6423" s="34" t="s">
        <v>19</v>
      </c>
      <c r="I6423" s="34"/>
      <c r="J6423" s="34" t="s">
        <v>30</v>
      </c>
      <c r="K6423" s="34">
        <v>39154</v>
      </c>
      <c r="L6423" s="34" t="s">
        <v>102</v>
      </c>
      <c r="M6423" s="34" t="s">
        <v>22</v>
      </c>
      <c r="N6423" s="34" t="s">
        <v>34</v>
      </c>
      <c r="O6423" s="34">
        <v>45366</v>
      </c>
      <c r="P6423" s="34"/>
      <c r="Q6423" s="34" t="s">
        <v>24</v>
      </c>
    </row>
    <row r="6424" spans="1:17">
      <c r="A6424" s="34">
        <v>80974</v>
      </c>
      <c r="B6424" s="34" t="s">
        <v>17</v>
      </c>
      <c r="C6424" s="34" t="s">
        <v>18</v>
      </c>
      <c r="D6424" s="34" t="s">
        <v>19</v>
      </c>
      <c r="E6424" s="34"/>
      <c r="F6424" s="34"/>
      <c r="G6424" s="34"/>
      <c r="H6424" s="34" t="s">
        <v>46</v>
      </c>
      <c r="I6424" s="34">
        <v>44399</v>
      </c>
      <c r="J6424" s="34" t="s">
        <v>30</v>
      </c>
      <c r="K6424" s="34">
        <v>13615</v>
      </c>
      <c r="L6424" s="34" t="s">
        <v>37</v>
      </c>
      <c r="M6424" s="34" t="s">
        <v>27</v>
      </c>
      <c r="N6424" s="34" t="s">
        <v>32</v>
      </c>
      <c r="O6424" s="34">
        <v>36381</v>
      </c>
      <c r="P6424" s="34">
        <v>42665</v>
      </c>
      <c r="Q6424" s="34" t="s">
        <v>41</v>
      </c>
    </row>
    <row r="6425" spans="1:17">
      <c r="A6425" s="34">
        <v>79032</v>
      </c>
      <c r="B6425" s="34" t="s">
        <v>17</v>
      </c>
      <c r="C6425" s="34" t="s">
        <v>18</v>
      </c>
      <c r="D6425" s="34" t="s">
        <v>19</v>
      </c>
      <c r="E6425" s="34"/>
      <c r="F6425" s="34"/>
      <c r="G6425" s="34"/>
      <c r="H6425" s="34" t="s">
        <v>19</v>
      </c>
      <c r="I6425" s="34"/>
      <c r="J6425" s="34" t="s">
        <v>30</v>
      </c>
      <c r="K6425" s="34">
        <v>20988</v>
      </c>
      <c r="L6425" s="34" t="s">
        <v>37</v>
      </c>
      <c r="M6425" s="34" t="s">
        <v>27</v>
      </c>
      <c r="N6425" s="34" t="s">
        <v>32</v>
      </c>
      <c r="O6425" s="34">
        <v>40588</v>
      </c>
      <c r="P6425" s="34">
        <v>40862</v>
      </c>
      <c r="Q6425" s="34" t="s">
        <v>36</v>
      </c>
    </row>
    <row r="6426" spans="1:17">
      <c r="A6426" s="34">
        <v>123574</v>
      </c>
      <c r="B6426" s="34" t="s">
        <v>17</v>
      </c>
      <c r="C6426" s="34" t="s">
        <v>18</v>
      </c>
      <c r="D6426" s="34" t="s">
        <v>19</v>
      </c>
      <c r="E6426" s="34"/>
      <c r="F6426" s="34"/>
      <c r="G6426" s="34"/>
      <c r="H6426" s="34" t="s">
        <v>19</v>
      </c>
      <c r="I6426" s="34"/>
      <c r="J6426" s="34" t="s">
        <v>20</v>
      </c>
      <c r="K6426" s="34">
        <v>24855</v>
      </c>
      <c r="L6426" s="34" t="s">
        <v>446</v>
      </c>
      <c r="M6426" s="34" t="s">
        <v>52</v>
      </c>
      <c r="N6426" s="34" t="s">
        <v>34</v>
      </c>
      <c r="O6426" s="34" t="s">
        <v>36</v>
      </c>
      <c r="P6426" s="34" t="s">
        <v>36</v>
      </c>
      <c r="Q6426" s="34" t="s">
        <v>36</v>
      </c>
    </row>
    <row r="6427" spans="1:17">
      <c r="A6427" s="34">
        <v>162022</v>
      </c>
      <c r="B6427" s="34" t="s">
        <v>17</v>
      </c>
      <c r="C6427" s="34" t="s">
        <v>25</v>
      </c>
      <c r="D6427" s="34" t="s">
        <v>19</v>
      </c>
      <c r="E6427" s="34"/>
      <c r="F6427" s="34"/>
      <c r="G6427" s="34"/>
      <c r="H6427" s="34" t="s">
        <v>19</v>
      </c>
      <c r="I6427" s="34"/>
      <c r="J6427" s="34" t="s">
        <v>20</v>
      </c>
      <c r="K6427" s="34">
        <v>18454</v>
      </c>
      <c r="L6427" s="34" t="s">
        <v>126</v>
      </c>
      <c r="M6427" s="34" t="s">
        <v>52</v>
      </c>
      <c r="N6427" s="34" t="s">
        <v>34</v>
      </c>
      <c r="O6427" s="34">
        <v>44805</v>
      </c>
      <c r="P6427" s="34"/>
      <c r="Q6427" s="34" t="s">
        <v>24</v>
      </c>
    </row>
    <row r="6428" spans="1:17">
      <c r="A6428" s="34">
        <v>107684</v>
      </c>
      <c r="B6428" s="34" t="s">
        <v>17</v>
      </c>
      <c r="C6428" s="34" t="s">
        <v>18</v>
      </c>
      <c r="D6428" s="34" t="s">
        <v>19</v>
      </c>
      <c r="E6428" s="34"/>
      <c r="F6428" s="34"/>
      <c r="G6428" s="34"/>
      <c r="H6428" s="34" t="s">
        <v>19</v>
      </c>
      <c r="I6428" s="34"/>
      <c r="J6428" s="34" t="s">
        <v>20</v>
      </c>
      <c r="K6428" s="34">
        <v>18881</v>
      </c>
      <c r="L6428" s="34" t="s">
        <v>26</v>
      </c>
      <c r="M6428" s="34" t="s">
        <v>27</v>
      </c>
      <c r="N6428" s="34" t="s">
        <v>34</v>
      </c>
      <c r="O6428" s="34">
        <v>41852</v>
      </c>
      <c r="P6428" s="34">
        <v>44664</v>
      </c>
      <c r="Q6428" s="34" t="s">
        <v>55</v>
      </c>
    </row>
    <row r="6429" spans="1:17">
      <c r="A6429" s="34">
        <v>168095</v>
      </c>
      <c r="B6429" s="34" t="s">
        <v>17</v>
      </c>
      <c r="C6429" s="34" t="s">
        <v>71</v>
      </c>
      <c r="D6429" s="34" t="s">
        <v>19</v>
      </c>
      <c r="E6429" s="34"/>
      <c r="F6429" s="34"/>
      <c r="G6429" s="34"/>
      <c r="H6429" s="34" t="s">
        <v>19</v>
      </c>
      <c r="I6429" s="34"/>
      <c r="J6429" s="34" t="s">
        <v>20</v>
      </c>
      <c r="K6429" s="34">
        <v>40092</v>
      </c>
      <c r="L6429" s="34" t="s">
        <v>37</v>
      </c>
      <c r="M6429" s="34" t="s">
        <v>27</v>
      </c>
      <c r="N6429" s="34" t="s">
        <v>34</v>
      </c>
      <c r="O6429" s="34" t="s">
        <v>36</v>
      </c>
      <c r="P6429" s="34" t="s">
        <v>36</v>
      </c>
      <c r="Q6429" s="34" t="s">
        <v>36</v>
      </c>
    </row>
    <row r="6430" spans="1:17">
      <c r="A6430" s="34">
        <v>116279</v>
      </c>
      <c r="B6430" s="34" t="s">
        <v>17</v>
      </c>
      <c r="C6430" s="34" t="s">
        <v>25</v>
      </c>
      <c r="D6430" s="34" t="s">
        <v>19</v>
      </c>
      <c r="E6430" s="34"/>
      <c r="F6430" s="34"/>
      <c r="G6430" s="34"/>
      <c r="H6430" s="34" t="s">
        <v>19</v>
      </c>
      <c r="I6430" s="34"/>
      <c r="J6430" s="34" t="s">
        <v>20</v>
      </c>
      <c r="K6430" s="34">
        <v>21258</v>
      </c>
      <c r="L6430" s="34" t="s">
        <v>48</v>
      </c>
      <c r="M6430" s="34" t="s">
        <v>27</v>
      </c>
      <c r="N6430" s="34" t="s">
        <v>34</v>
      </c>
      <c r="O6430" s="34">
        <v>42545</v>
      </c>
      <c r="P6430" s="34"/>
      <c r="Q6430" s="34" t="s">
        <v>55</v>
      </c>
    </row>
    <row r="6431" spans="1:17">
      <c r="A6431" s="34">
        <v>80975</v>
      </c>
      <c r="B6431" s="34" t="s">
        <v>17</v>
      </c>
      <c r="C6431" s="34" t="s">
        <v>25</v>
      </c>
      <c r="D6431" s="34" t="s">
        <v>19</v>
      </c>
      <c r="E6431" s="34"/>
      <c r="F6431" s="34"/>
      <c r="G6431" s="34"/>
      <c r="H6431" s="34" t="s">
        <v>19</v>
      </c>
      <c r="I6431" s="34"/>
      <c r="J6431" s="34" t="s">
        <v>20</v>
      </c>
      <c r="K6431" s="34">
        <v>13925</v>
      </c>
      <c r="L6431" s="34" t="s">
        <v>26</v>
      </c>
      <c r="M6431" s="34" t="s">
        <v>27</v>
      </c>
      <c r="N6431" s="34" t="s">
        <v>34</v>
      </c>
      <c r="O6431" s="34">
        <v>34700</v>
      </c>
      <c r="P6431" s="34"/>
      <c r="Q6431" s="34" t="s">
        <v>24</v>
      </c>
    </row>
    <row r="6432" spans="1:17">
      <c r="A6432" s="34">
        <v>124073</v>
      </c>
      <c r="B6432" s="34" t="s">
        <v>17</v>
      </c>
      <c r="C6432" s="34" t="s">
        <v>18</v>
      </c>
      <c r="D6432" s="34" t="s">
        <v>19</v>
      </c>
      <c r="E6432" s="34"/>
      <c r="F6432" s="34"/>
      <c r="G6432" s="34"/>
      <c r="H6432" s="34" t="s">
        <v>19</v>
      </c>
      <c r="I6432" s="34"/>
      <c r="J6432" s="34" t="s">
        <v>20</v>
      </c>
      <c r="K6432" s="34">
        <v>30603</v>
      </c>
      <c r="L6432" s="34" t="s">
        <v>26</v>
      </c>
      <c r="M6432" s="34" t="s">
        <v>27</v>
      </c>
      <c r="N6432" s="34" t="s">
        <v>34</v>
      </c>
      <c r="O6432" s="34">
        <v>41283</v>
      </c>
      <c r="P6432" s="34">
        <v>42508</v>
      </c>
      <c r="Q6432" s="34" t="s">
        <v>55</v>
      </c>
    </row>
    <row r="6433" spans="1:17">
      <c r="A6433" s="34">
        <v>150519</v>
      </c>
      <c r="B6433" s="34" t="s">
        <v>17</v>
      </c>
      <c r="C6433" s="34" t="s">
        <v>18</v>
      </c>
      <c r="D6433" s="34" t="s">
        <v>19</v>
      </c>
      <c r="E6433" s="34"/>
      <c r="F6433" s="34"/>
      <c r="G6433" s="34"/>
      <c r="H6433" s="34" t="s">
        <v>19</v>
      </c>
      <c r="I6433" s="34"/>
      <c r="J6433" s="34" t="s">
        <v>20</v>
      </c>
      <c r="K6433" s="34">
        <v>18825</v>
      </c>
      <c r="L6433" s="34" t="s">
        <v>65</v>
      </c>
      <c r="M6433" s="34" t="s">
        <v>27</v>
      </c>
      <c r="N6433" s="34" t="s">
        <v>34</v>
      </c>
      <c r="O6433" s="34" t="s">
        <v>36</v>
      </c>
      <c r="P6433" s="34" t="s">
        <v>36</v>
      </c>
      <c r="Q6433" s="34" t="s">
        <v>36</v>
      </c>
    </row>
    <row r="6434" spans="1:17">
      <c r="A6434" s="34">
        <v>146427</v>
      </c>
      <c r="B6434" s="34" t="s">
        <v>17</v>
      </c>
      <c r="C6434" s="34" t="s">
        <v>25</v>
      </c>
      <c r="D6434" s="34" t="s">
        <v>19</v>
      </c>
      <c r="E6434" s="34"/>
      <c r="F6434" s="34"/>
      <c r="G6434" s="34"/>
      <c r="H6434" s="34" t="s">
        <v>19</v>
      </c>
      <c r="I6434" s="34"/>
      <c r="J6434" s="34" t="s">
        <v>20</v>
      </c>
      <c r="K6434" s="34">
        <v>19658</v>
      </c>
      <c r="L6434" s="34" t="s">
        <v>54</v>
      </c>
      <c r="M6434" s="34" t="s">
        <v>27</v>
      </c>
      <c r="N6434" s="34" t="s">
        <v>34</v>
      </c>
      <c r="O6434" s="34">
        <v>44103</v>
      </c>
      <c r="P6434" s="34"/>
      <c r="Q6434" s="34" t="s">
        <v>24</v>
      </c>
    </row>
    <row r="6435" spans="1:17">
      <c r="A6435" s="34">
        <v>14558</v>
      </c>
      <c r="B6435" s="34" t="s">
        <v>17</v>
      </c>
      <c r="C6435" s="34" t="s">
        <v>18</v>
      </c>
      <c r="D6435" s="34" t="s">
        <v>19</v>
      </c>
      <c r="E6435" s="34"/>
      <c r="F6435" s="34"/>
      <c r="G6435" s="34"/>
      <c r="H6435" s="34" t="s">
        <v>19</v>
      </c>
      <c r="I6435" s="34"/>
      <c r="J6435" s="34" t="s">
        <v>20</v>
      </c>
      <c r="K6435" s="34"/>
      <c r="L6435" s="34" t="s">
        <v>447</v>
      </c>
      <c r="M6435" s="34" t="s">
        <v>52</v>
      </c>
      <c r="N6435" s="34" t="s">
        <v>32</v>
      </c>
      <c r="O6435" s="34">
        <v>1</v>
      </c>
      <c r="P6435" s="34">
        <v>1</v>
      </c>
      <c r="Q6435" s="34" t="s">
        <v>36</v>
      </c>
    </row>
    <row r="6436" spans="1:17">
      <c r="A6436" s="34">
        <v>119821</v>
      </c>
      <c r="B6436" s="34" t="s">
        <v>17</v>
      </c>
      <c r="C6436" s="34" t="s">
        <v>18</v>
      </c>
      <c r="D6436" s="34" t="s">
        <v>19</v>
      </c>
      <c r="E6436" s="34"/>
      <c r="F6436" s="34"/>
      <c r="G6436" s="34"/>
      <c r="H6436" s="34" t="s">
        <v>19</v>
      </c>
      <c r="I6436" s="34"/>
      <c r="J6436" s="34" t="s">
        <v>20</v>
      </c>
      <c r="K6436" s="34">
        <v>26844</v>
      </c>
      <c r="L6436" s="34" t="s">
        <v>113</v>
      </c>
      <c r="M6436" s="34" t="s">
        <v>27</v>
      </c>
      <c r="N6436" s="34" t="s">
        <v>34</v>
      </c>
      <c r="O6436" s="34">
        <v>42881</v>
      </c>
      <c r="P6436" s="34">
        <v>43236</v>
      </c>
      <c r="Q6436" s="34" t="s">
        <v>55</v>
      </c>
    </row>
    <row r="6437" spans="1:17">
      <c r="A6437" s="34">
        <v>105804</v>
      </c>
      <c r="B6437" s="34" t="s">
        <v>17</v>
      </c>
      <c r="C6437" s="34" t="s">
        <v>18</v>
      </c>
      <c r="D6437" s="34" t="s">
        <v>19</v>
      </c>
      <c r="E6437" s="34"/>
      <c r="F6437" s="34"/>
      <c r="G6437" s="34"/>
      <c r="H6437" s="34" t="s">
        <v>19</v>
      </c>
      <c r="I6437" s="34"/>
      <c r="J6437" s="34" t="s">
        <v>20</v>
      </c>
      <c r="K6437" s="34">
        <v>28250</v>
      </c>
      <c r="L6437" s="34" t="s">
        <v>48</v>
      </c>
      <c r="M6437" s="34" t="s">
        <v>27</v>
      </c>
      <c r="N6437" s="34" t="s">
        <v>32</v>
      </c>
      <c r="O6437" s="34">
        <v>44831</v>
      </c>
      <c r="P6437" s="34">
        <v>44831</v>
      </c>
      <c r="Q6437" s="34" t="s">
        <v>38</v>
      </c>
    </row>
    <row r="6438" spans="1:17">
      <c r="A6438" s="34">
        <v>51865</v>
      </c>
      <c r="B6438" s="34" t="s">
        <v>17</v>
      </c>
      <c r="C6438" s="34" t="s">
        <v>25</v>
      </c>
      <c r="D6438" s="34" t="s">
        <v>19</v>
      </c>
      <c r="E6438" s="34"/>
      <c r="F6438" s="34"/>
      <c r="G6438" s="34"/>
      <c r="H6438" s="34" t="s">
        <v>19</v>
      </c>
      <c r="I6438" s="34"/>
      <c r="J6438" s="34" t="s">
        <v>20</v>
      </c>
      <c r="K6438" s="34">
        <v>22020</v>
      </c>
      <c r="L6438" s="34" t="s">
        <v>65</v>
      </c>
      <c r="M6438" s="34" t="s">
        <v>27</v>
      </c>
      <c r="N6438" s="34" t="s">
        <v>34</v>
      </c>
      <c r="O6438" s="34">
        <v>40618</v>
      </c>
      <c r="P6438" s="34"/>
      <c r="Q6438" s="34" t="s">
        <v>55</v>
      </c>
    </row>
    <row r="6439" spans="1:17">
      <c r="A6439" s="34">
        <v>118560</v>
      </c>
      <c r="B6439" s="34" t="s">
        <v>17</v>
      </c>
      <c r="C6439" s="34" t="s">
        <v>18</v>
      </c>
      <c r="D6439" s="34" t="s">
        <v>19</v>
      </c>
      <c r="E6439" s="34"/>
      <c r="F6439" s="34"/>
      <c r="G6439" s="34"/>
      <c r="H6439" s="34" t="s">
        <v>19</v>
      </c>
      <c r="I6439" s="34"/>
      <c r="J6439" s="34" t="s">
        <v>30</v>
      </c>
      <c r="K6439" s="34">
        <v>36767</v>
      </c>
      <c r="L6439" s="34" t="s">
        <v>84</v>
      </c>
      <c r="M6439" s="34" t="s">
        <v>22</v>
      </c>
      <c r="N6439" s="34" t="s">
        <v>32</v>
      </c>
      <c r="O6439" s="34">
        <v>42616</v>
      </c>
      <c r="P6439" s="34">
        <v>43586</v>
      </c>
      <c r="Q6439" s="34" t="s">
        <v>24</v>
      </c>
    </row>
    <row r="6440" spans="1:17">
      <c r="A6440" s="34">
        <v>40542</v>
      </c>
      <c r="B6440" s="34" t="s">
        <v>17</v>
      </c>
      <c r="C6440" s="34" t="s">
        <v>18</v>
      </c>
      <c r="D6440" s="34" t="s">
        <v>19</v>
      </c>
      <c r="E6440" s="34"/>
      <c r="F6440" s="34"/>
      <c r="G6440" s="34"/>
      <c r="H6440" s="34" t="s">
        <v>19</v>
      </c>
      <c r="I6440" s="34"/>
      <c r="J6440" s="34" t="s">
        <v>20</v>
      </c>
      <c r="K6440" s="34">
        <v>27878</v>
      </c>
      <c r="L6440" s="34" t="s">
        <v>65</v>
      </c>
      <c r="M6440" s="34" t="s">
        <v>27</v>
      </c>
      <c r="N6440" s="34" t="s">
        <v>23</v>
      </c>
      <c r="O6440" s="34" t="s">
        <v>36</v>
      </c>
      <c r="P6440" s="34" t="s">
        <v>36</v>
      </c>
      <c r="Q6440" s="34" t="s">
        <v>36</v>
      </c>
    </row>
    <row r="6441" spans="1:17">
      <c r="A6441" s="34">
        <v>136022</v>
      </c>
      <c r="B6441" s="34" t="s">
        <v>17</v>
      </c>
      <c r="C6441" s="34" t="s">
        <v>18</v>
      </c>
      <c r="D6441" s="34" t="s">
        <v>19</v>
      </c>
      <c r="E6441" s="34"/>
      <c r="F6441" s="34"/>
      <c r="G6441" s="34"/>
      <c r="H6441" s="34" t="s">
        <v>19</v>
      </c>
      <c r="I6441" s="34"/>
      <c r="J6441" s="34" t="s">
        <v>20</v>
      </c>
      <c r="K6441" s="34">
        <v>33381</v>
      </c>
      <c r="L6441" s="34" t="s">
        <v>83</v>
      </c>
      <c r="M6441" s="34" t="s">
        <v>27</v>
      </c>
      <c r="N6441" s="34" t="s">
        <v>86</v>
      </c>
      <c r="O6441" s="34" t="s">
        <v>36</v>
      </c>
      <c r="P6441" s="34" t="s">
        <v>36</v>
      </c>
      <c r="Q6441" s="34" t="s">
        <v>36</v>
      </c>
    </row>
    <row r="6442" spans="1:17">
      <c r="A6442" s="34">
        <v>145977</v>
      </c>
      <c r="B6442" s="34" t="s">
        <v>17</v>
      </c>
      <c r="C6442" s="34" t="s">
        <v>18</v>
      </c>
      <c r="D6442" s="34" t="s">
        <v>19</v>
      </c>
      <c r="E6442" s="34"/>
      <c r="F6442" s="34"/>
      <c r="G6442" s="34"/>
      <c r="H6442" s="34" t="s">
        <v>19</v>
      </c>
      <c r="I6442" s="34"/>
      <c r="J6442" s="34" t="s">
        <v>30</v>
      </c>
      <c r="K6442" s="34">
        <v>37957</v>
      </c>
      <c r="L6442" s="34" t="s">
        <v>67</v>
      </c>
      <c r="M6442" s="34" t="s">
        <v>22</v>
      </c>
      <c r="N6442" s="34" t="s">
        <v>34</v>
      </c>
      <c r="O6442" s="34" t="s">
        <v>36</v>
      </c>
      <c r="P6442" s="34" t="s">
        <v>36</v>
      </c>
      <c r="Q6442" s="34" t="s">
        <v>24</v>
      </c>
    </row>
    <row r="6443" spans="1:17">
      <c r="A6443" s="34">
        <v>134276</v>
      </c>
      <c r="B6443" s="34" t="s">
        <v>17</v>
      </c>
      <c r="C6443" s="34" t="s">
        <v>18</v>
      </c>
      <c r="D6443" s="34" t="s">
        <v>19</v>
      </c>
      <c r="E6443" s="34"/>
      <c r="F6443" s="34"/>
      <c r="G6443" s="34"/>
      <c r="H6443" s="34" t="s">
        <v>19</v>
      </c>
      <c r="I6443" s="34"/>
      <c r="J6443" s="34" t="s">
        <v>30</v>
      </c>
      <c r="K6443" s="34">
        <v>38555</v>
      </c>
      <c r="L6443" s="34" t="s">
        <v>48</v>
      </c>
      <c r="M6443" s="34" t="s">
        <v>27</v>
      </c>
      <c r="N6443" s="34" t="s">
        <v>36</v>
      </c>
      <c r="O6443" s="34">
        <v>43530</v>
      </c>
      <c r="P6443" s="34">
        <v>44432</v>
      </c>
      <c r="Q6443" s="34" t="s">
        <v>24</v>
      </c>
    </row>
    <row r="6444" spans="1:17">
      <c r="A6444" s="34">
        <v>111432</v>
      </c>
      <c r="B6444" s="34" t="s">
        <v>17</v>
      </c>
      <c r="C6444" s="34" t="s">
        <v>18</v>
      </c>
      <c r="D6444" s="34" t="s">
        <v>19</v>
      </c>
      <c r="E6444" s="34"/>
      <c r="F6444" s="34"/>
      <c r="G6444" s="34"/>
      <c r="H6444" s="34" t="s">
        <v>19</v>
      </c>
      <c r="I6444" s="34"/>
      <c r="J6444" s="34" t="s">
        <v>20</v>
      </c>
      <c r="K6444" s="34">
        <v>27066</v>
      </c>
      <c r="L6444" s="34" t="s">
        <v>26</v>
      </c>
      <c r="M6444" s="34" t="s">
        <v>27</v>
      </c>
      <c r="N6444" s="34" t="s">
        <v>23</v>
      </c>
      <c r="O6444" s="34">
        <v>42461</v>
      </c>
      <c r="P6444" s="34">
        <v>42835</v>
      </c>
      <c r="Q6444" s="34" t="s">
        <v>448</v>
      </c>
    </row>
    <row r="6445" spans="1:17">
      <c r="A6445" s="34">
        <v>110451</v>
      </c>
      <c r="B6445" s="34" t="s">
        <v>17</v>
      </c>
      <c r="C6445" s="34" t="s">
        <v>18</v>
      </c>
      <c r="D6445" s="34" t="s">
        <v>19</v>
      </c>
      <c r="E6445" s="34"/>
      <c r="F6445" s="34"/>
      <c r="G6445" s="34"/>
      <c r="H6445" s="34" t="s">
        <v>19</v>
      </c>
      <c r="I6445" s="34"/>
      <c r="J6445" s="34" t="s">
        <v>20</v>
      </c>
      <c r="K6445" s="34">
        <v>36068</v>
      </c>
      <c r="L6445" s="34" t="s">
        <v>54</v>
      </c>
      <c r="M6445" s="34" t="s">
        <v>27</v>
      </c>
      <c r="N6445" s="34" t="s">
        <v>34</v>
      </c>
      <c r="O6445" s="34">
        <v>41986</v>
      </c>
      <c r="P6445" s="34">
        <v>42147</v>
      </c>
      <c r="Q6445" s="34" t="s">
        <v>24</v>
      </c>
    </row>
    <row r="6446" spans="1:17">
      <c r="A6446" s="34">
        <v>162793</v>
      </c>
      <c r="B6446" s="34" t="s">
        <v>17</v>
      </c>
      <c r="C6446" s="34" t="s">
        <v>18</v>
      </c>
      <c r="D6446" s="34" t="s">
        <v>19</v>
      </c>
      <c r="E6446" s="34"/>
      <c r="F6446" s="34"/>
      <c r="G6446" s="34"/>
      <c r="H6446" s="34" t="s">
        <v>19</v>
      </c>
      <c r="I6446" s="34"/>
      <c r="J6446" s="34" t="s">
        <v>30</v>
      </c>
      <c r="K6446" s="34">
        <v>41101</v>
      </c>
      <c r="L6446" s="34" t="s">
        <v>26</v>
      </c>
      <c r="M6446" s="34" t="s">
        <v>27</v>
      </c>
      <c r="N6446" s="34" t="s">
        <v>34</v>
      </c>
      <c r="O6446" s="34">
        <v>45182</v>
      </c>
      <c r="P6446" s="34">
        <v>45182</v>
      </c>
      <c r="Q6446" s="34" t="s">
        <v>38</v>
      </c>
    </row>
    <row r="6447" spans="1:17">
      <c r="A6447" s="34">
        <v>139774</v>
      </c>
      <c r="B6447" s="34" t="s">
        <v>17</v>
      </c>
      <c r="C6447" s="34" t="s">
        <v>18</v>
      </c>
      <c r="D6447" s="34" t="s">
        <v>19</v>
      </c>
      <c r="E6447" s="34"/>
      <c r="F6447" s="34"/>
      <c r="G6447" s="34"/>
      <c r="H6447" s="34" t="s">
        <v>19</v>
      </c>
      <c r="I6447" s="34"/>
      <c r="J6447" s="34" t="s">
        <v>20</v>
      </c>
      <c r="K6447" s="34">
        <v>14619</v>
      </c>
      <c r="L6447" s="34" t="s">
        <v>66</v>
      </c>
      <c r="M6447" s="34" t="s">
        <v>57</v>
      </c>
      <c r="N6447" s="34" t="s">
        <v>34</v>
      </c>
      <c r="O6447" s="34">
        <v>43711</v>
      </c>
      <c r="P6447" s="34">
        <v>44433</v>
      </c>
      <c r="Q6447" s="34" t="s">
        <v>24</v>
      </c>
    </row>
    <row r="6448" spans="1:17">
      <c r="A6448" s="34">
        <v>105730</v>
      </c>
      <c r="B6448" s="34" t="s">
        <v>17</v>
      </c>
      <c r="C6448" s="34" t="s">
        <v>18</v>
      </c>
      <c r="D6448" s="34" t="s">
        <v>19</v>
      </c>
      <c r="E6448" s="34"/>
      <c r="F6448" s="34"/>
      <c r="G6448" s="34"/>
      <c r="H6448" s="34" t="s">
        <v>19</v>
      </c>
      <c r="I6448" s="34"/>
      <c r="J6448" s="34" t="s">
        <v>20</v>
      </c>
      <c r="K6448" s="34">
        <v>35677</v>
      </c>
      <c r="L6448" s="34" t="s">
        <v>172</v>
      </c>
      <c r="M6448" s="34" t="s">
        <v>22</v>
      </c>
      <c r="N6448" s="34" t="s">
        <v>32</v>
      </c>
      <c r="O6448" s="34">
        <v>41552</v>
      </c>
      <c r="P6448" s="34">
        <v>42005</v>
      </c>
      <c r="Q6448" s="34" t="s">
        <v>36</v>
      </c>
    </row>
    <row r="6449" spans="1:17">
      <c r="A6449" s="34">
        <v>79839</v>
      </c>
      <c r="B6449" s="34" t="s">
        <v>17</v>
      </c>
      <c r="C6449" s="34" t="s">
        <v>18</v>
      </c>
      <c r="D6449" s="34" t="s">
        <v>19</v>
      </c>
      <c r="E6449" s="34"/>
      <c r="F6449" s="34"/>
      <c r="G6449" s="34"/>
      <c r="H6449" s="34" t="s">
        <v>19</v>
      </c>
      <c r="I6449" s="34"/>
      <c r="J6449" s="34" t="s">
        <v>20</v>
      </c>
      <c r="K6449" s="34">
        <v>24029</v>
      </c>
      <c r="L6449" s="34" t="s">
        <v>54</v>
      </c>
      <c r="M6449" s="34" t="s">
        <v>27</v>
      </c>
      <c r="N6449" s="34" t="s">
        <v>34</v>
      </c>
      <c r="O6449" s="34">
        <v>41008</v>
      </c>
      <c r="P6449" s="34">
        <v>42828</v>
      </c>
      <c r="Q6449" s="34" t="s">
        <v>55</v>
      </c>
    </row>
    <row r="6450" spans="1:17">
      <c r="A6450" s="34">
        <v>112815</v>
      </c>
      <c r="B6450" s="34" t="s">
        <v>17</v>
      </c>
      <c r="C6450" s="34" t="s">
        <v>18</v>
      </c>
      <c r="D6450" s="34" t="s">
        <v>19</v>
      </c>
      <c r="E6450" s="34"/>
      <c r="F6450" s="34"/>
      <c r="G6450" s="34"/>
      <c r="H6450" s="34" t="s">
        <v>19</v>
      </c>
      <c r="I6450" s="34"/>
      <c r="J6450" s="34" t="s">
        <v>30</v>
      </c>
      <c r="K6450" s="34"/>
      <c r="L6450" s="34" t="s">
        <v>26</v>
      </c>
      <c r="M6450" s="34" t="s">
        <v>27</v>
      </c>
      <c r="N6450" s="34" t="s">
        <v>28</v>
      </c>
      <c r="O6450" s="34">
        <v>42282</v>
      </c>
      <c r="P6450" s="34">
        <v>42282</v>
      </c>
      <c r="Q6450" s="34" t="s">
        <v>36</v>
      </c>
    </row>
    <row r="6451" spans="1:17">
      <c r="A6451" s="34">
        <v>111947</v>
      </c>
      <c r="B6451" s="34" t="s">
        <v>17</v>
      </c>
      <c r="C6451" s="34" t="s">
        <v>18</v>
      </c>
      <c r="D6451" s="34" t="s">
        <v>19</v>
      </c>
      <c r="E6451" s="34"/>
      <c r="F6451" s="34"/>
      <c r="G6451" s="34"/>
      <c r="H6451" s="34" t="s">
        <v>19</v>
      </c>
      <c r="I6451" s="34"/>
      <c r="J6451" s="34" t="s">
        <v>20</v>
      </c>
      <c r="K6451" s="34">
        <v>21427</v>
      </c>
      <c r="L6451" s="34" t="s">
        <v>33</v>
      </c>
      <c r="M6451" s="34" t="s">
        <v>22</v>
      </c>
      <c r="N6451" s="34" t="s">
        <v>34</v>
      </c>
      <c r="O6451" s="34">
        <v>42130</v>
      </c>
      <c r="P6451" s="34">
        <v>42280</v>
      </c>
      <c r="Q6451" s="34" t="s">
        <v>24</v>
      </c>
    </row>
    <row r="6452" spans="1:17">
      <c r="A6452" s="34">
        <v>81300</v>
      </c>
      <c r="B6452" s="34" t="s">
        <v>17</v>
      </c>
      <c r="C6452" s="34" t="s">
        <v>18</v>
      </c>
      <c r="D6452" s="34" t="s">
        <v>19</v>
      </c>
      <c r="E6452" s="34"/>
      <c r="F6452" s="34"/>
      <c r="G6452" s="34"/>
      <c r="H6452" s="34" t="s">
        <v>19</v>
      </c>
      <c r="I6452" s="34"/>
      <c r="J6452" s="34" t="s">
        <v>30</v>
      </c>
      <c r="K6452" s="34">
        <v>31638</v>
      </c>
      <c r="L6452" s="34" t="s">
        <v>112</v>
      </c>
      <c r="M6452" s="34" t="s">
        <v>22</v>
      </c>
      <c r="N6452" s="34" t="s">
        <v>32</v>
      </c>
      <c r="O6452" s="34" t="s">
        <v>36</v>
      </c>
      <c r="P6452" s="34" t="s">
        <v>36</v>
      </c>
      <c r="Q6452" s="34" t="s">
        <v>55</v>
      </c>
    </row>
    <row r="6453" spans="1:17">
      <c r="A6453" s="34">
        <v>166770</v>
      </c>
      <c r="B6453" s="34" t="s">
        <v>17</v>
      </c>
      <c r="C6453" s="34" t="s">
        <v>18</v>
      </c>
      <c r="D6453" s="34" t="s">
        <v>19</v>
      </c>
      <c r="E6453" s="34"/>
      <c r="F6453" s="34"/>
      <c r="G6453" s="34"/>
      <c r="H6453" s="34" t="s">
        <v>19</v>
      </c>
      <c r="I6453" s="34"/>
      <c r="J6453" s="34" t="s">
        <v>20</v>
      </c>
      <c r="K6453" s="34">
        <v>33268</v>
      </c>
      <c r="L6453" s="34" t="s">
        <v>82</v>
      </c>
      <c r="M6453" s="34" t="s">
        <v>27</v>
      </c>
      <c r="N6453" s="34" t="s">
        <v>34</v>
      </c>
      <c r="O6453" s="34" t="s">
        <v>36</v>
      </c>
      <c r="P6453" s="34" t="s">
        <v>36</v>
      </c>
      <c r="Q6453" s="34" t="s">
        <v>36</v>
      </c>
    </row>
    <row r="6454" spans="1:17">
      <c r="A6454" s="34">
        <v>139108</v>
      </c>
      <c r="B6454" s="34" t="s">
        <v>17</v>
      </c>
      <c r="C6454" s="34" t="s">
        <v>18</v>
      </c>
      <c r="D6454" s="34" t="s">
        <v>19</v>
      </c>
      <c r="E6454" s="34"/>
      <c r="F6454" s="34"/>
      <c r="G6454" s="34"/>
      <c r="H6454" s="34" t="s">
        <v>19</v>
      </c>
      <c r="I6454" s="34"/>
      <c r="J6454" s="34" t="s">
        <v>30</v>
      </c>
      <c r="K6454" s="34">
        <v>33660</v>
      </c>
      <c r="L6454" s="34" t="s">
        <v>26</v>
      </c>
      <c r="M6454" s="34" t="s">
        <v>27</v>
      </c>
      <c r="N6454" s="34" t="s">
        <v>34</v>
      </c>
      <c r="O6454" s="34">
        <v>43753</v>
      </c>
      <c r="P6454" s="34">
        <v>44432</v>
      </c>
      <c r="Q6454" s="34" t="s">
        <v>24</v>
      </c>
    </row>
    <row r="6455" spans="1:17">
      <c r="A6455" s="34">
        <v>139224</v>
      </c>
      <c r="B6455" s="34" t="s">
        <v>17</v>
      </c>
      <c r="C6455" s="34" t="s">
        <v>18</v>
      </c>
      <c r="D6455" s="34" t="s">
        <v>19</v>
      </c>
      <c r="E6455" s="34"/>
      <c r="F6455" s="34"/>
      <c r="G6455" s="34"/>
      <c r="H6455" s="34" t="s">
        <v>19</v>
      </c>
      <c r="I6455" s="34"/>
      <c r="J6455" s="34" t="s">
        <v>20</v>
      </c>
      <c r="K6455" s="34">
        <v>17800</v>
      </c>
      <c r="L6455" s="34" t="s">
        <v>21</v>
      </c>
      <c r="M6455" s="34" t="s">
        <v>22</v>
      </c>
      <c r="N6455" s="34" t="s">
        <v>34</v>
      </c>
      <c r="O6455" s="34">
        <v>43725</v>
      </c>
      <c r="P6455" s="34">
        <v>44378</v>
      </c>
      <c r="Q6455" s="34" t="s">
        <v>24</v>
      </c>
    </row>
    <row r="6456" spans="1:17">
      <c r="A6456" s="34">
        <v>108883</v>
      </c>
      <c r="B6456" s="34" t="s">
        <v>17</v>
      </c>
      <c r="C6456" s="34" t="s">
        <v>18</v>
      </c>
      <c r="D6456" s="34" t="s">
        <v>19</v>
      </c>
      <c r="E6456" s="34"/>
      <c r="F6456" s="34"/>
      <c r="G6456" s="34"/>
      <c r="H6456" s="34" t="s">
        <v>19</v>
      </c>
      <c r="I6456" s="34"/>
      <c r="J6456" s="34" t="s">
        <v>30</v>
      </c>
      <c r="K6456" s="34">
        <v>19220</v>
      </c>
      <c r="L6456" s="34" t="s">
        <v>72</v>
      </c>
      <c r="M6456" s="34" t="s">
        <v>22</v>
      </c>
      <c r="N6456" s="34" t="s">
        <v>32</v>
      </c>
      <c r="O6456" s="34">
        <v>41848</v>
      </c>
      <c r="P6456" s="34">
        <v>44664</v>
      </c>
      <c r="Q6456" s="34" t="s">
        <v>24</v>
      </c>
    </row>
    <row r="6457" spans="1:17">
      <c r="A6457" s="34">
        <v>145176</v>
      </c>
      <c r="B6457" s="34" t="s">
        <v>17</v>
      </c>
      <c r="C6457" s="34" t="s">
        <v>25</v>
      </c>
      <c r="D6457" s="34" t="s">
        <v>19</v>
      </c>
      <c r="E6457" s="34"/>
      <c r="F6457" s="34"/>
      <c r="G6457" s="34"/>
      <c r="H6457" s="34" t="s">
        <v>19</v>
      </c>
      <c r="I6457" s="34"/>
      <c r="J6457" s="34" t="s">
        <v>20</v>
      </c>
      <c r="K6457" s="34">
        <v>16792</v>
      </c>
      <c r="L6457" s="34" t="s">
        <v>67</v>
      </c>
      <c r="M6457" s="34" t="s">
        <v>22</v>
      </c>
      <c r="N6457" s="34" t="s">
        <v>34</v>
      </c>
      <c r="O6457" s="34">
        <v>45076</v>
      </c>
      <c r="P6457" s="34"/>
      <c r="Q6457" s="34" t="s">
        <v>24</v>
      </c>
    </row>
    <row r="6458" spans="1:17">
      <c r="A6458" s="34">
        <v>94934</v>
      </c>
      <c r="B6458" s="34" t="s">
        <v>17</v>
      </c>
      <c r="C6458" s="34" t="s">
        <v>18</v>
      </c>
      <c r="D6458" s="34" t="s">
        <v>19</v>
      </c>
      <c r="E6458" s="34"/>
      <c r="F6458" s="34"/>
      <c r="G6458" s="34"/>
      <c r="H6458" s="34" t="s">
        <v>19</v>
      </c>
      <c r="I6458" s="34"/>
      <c r="J6458" s="34" t="s">
        <v>20</v>
      </c>
      <c r="K6458" s="34">
        <v>32443</v>
      </c>
      <c r="L6458" s="34" t="s">
        <v>65</v>
      </c>
      <c r="M6458" s="34" t="s">
        <v>27</v>
      </c>
      <c r="N6458" s="34" t="s">
        <v>34</v>
      </c>
      <c r="O6458" s="34">
        <v>41142</v>
      </c>
      <c r="P6458" s="34">
        <v>41282</v>
      </c>
      <c r="Q6458" s="34" t="s">
        <v>36</v>
      </c>
    </row>
    <row r="6459" spans="1:17">
      <c r="A6459" s="34">
        <v>95171</v>
      </c>
      <c r="B6459" s="34" t="s">
        <v>17</v>
      </c>
      <c r="C6459" s="34" t="s">
        <v>18</v>
      </c>
      <c r="D6459" s="34" t="s">
        <v>19</v>
      </c>
      <c r="E6459" s="34"/>
      <c r="F6459" s="34"/>
      <c r="G6459" s="34"/>
      <c r="H6459" s="34" t="s">
        <v>19</v>
      </c>
      <c r="I6459" s="34"/>
      <c r="J6459" s="34" t="s">
        <v>20</v>
      </c>
      <c r="K6459" s="34"/>
      <c r="L6459" s="34" t="s">
        <v>26</v>
      </c>
      <c r="M6459" s="34" t="s">
        <v>27</v>
      </c>
      <c r="N6459" s="34" t="s">
        <v>32</v>
      </c>
      <c r="O6459" s="34">
        <v>41239</v>
      </c>
      <c r="P6459" s="34">
        <v>41275</v>
      </c>
      <c r="Q6459" s="34" t="s">
        <v>36</v>
      </c>
    </row>
    <row r="6460" spans="1:17">
      <c r="A6460" s="34">
        <v>108809</v>
      </c>
      <c r="B6460" s="34" t="s">
        <v>17</v>
      </c>
      <c r="C6460" s="34" t="s">
        <v>18</v>
      </c>
      <c r="D6460" s="34" t="s">
        <v>19</v>
      </c>
      <c r="E6460" s="34"/>
      <c r="F6460" s="34"/>
      <c r="G6460" s="34"/>
      <c r="H6460" s="34" t="s">
        <v>19</v>
      </c>
      <c r="I6460" s="34"/>
      <c r="J6460" s="34" t="s">
        <v>30</v>
      </c>
      <c r="K6460" s="34"/>
      <c r="L6460" s="34" t="s">
        <v>26</v>
      </c>
      <c r="M6460" s="34" t="s">
        <v>27</v>
      </c>
      <c r="N6460" s="34" t="s">
        <v>32</v>
      </c>
      <c r="O6460" s="34">
        <v>41946</v>
      </c>
      <c r="P6460" s="34">
        <v>41946</v>
      </c>
      <c r="Q6460" s="34" t="s">
        <v>36</v>
      </c>
    </row>
    <row r="6461" spans="1:17">
      <c r="A6461" s="34">
        <v>157832</v>
      </c>
      <c r="B6461" s="34" t="s">
        <v>17</v>
      </c>
      <c r="C6461" s="34" t="s">
        <v>18</v>
      </c>
      <c r="D6461" s="34" t="s">
        <v>19</v>
      </c>
      <c r="E6461" s="34"/>
      <c r="F6461" s="34"/>
      <c r="G6461" s="34"/>
      <c r="H6461" s="34" t="s">
        <v>19</v>
      </c>
      <c r="I6461" s="34"/>
      <c r="J6461" s="34" t="s">
        <v>30</v>
      </c>
      <c r="K6461" s="34">
        <v>38646</v>
      </c>
      <c r="L6461" s="34" t="s">
        <v>48</v>
      </c>
      <c r="M6461" s="34" t="s">
        <v>27</v>
      </c>
      <c r="N6461" s="34" t="s">
        <v>28</v>
      </c>
      <c r="O6461" s="34" t="s">
        <v>36</v>
      </c>
      <c r="P6461" s="34" t="s">
        <v>36</v>
      </c>
      <c r="Q6461" s="34" t="s">
        <v>36</v>
      </c>
    </row>
    <row r="6462" spans="1:17">
      <c r="A6462" s="34">
        <v>94012</v>
      </c>
      <c r="B6462" s="34" t="s">
        <v>17</v>
      </c>
      <c r="C6462" s="34" t="s">
        <v>18</v>
      </c>
      <c r="D6462" s="34" t="s">
        <v>19</v>
      </c>
      <c r="E6462" s="34"/>
      <c r="F6462" s="34"/>
      <c r="G6462" s="34"/>
      <c r="H6462" s="34" t="s">
        <v>19</v>
      </c>
      <c r="I6462" s="34"/>
      <c r="J6462" s="34" t="s">
        <v>20</v>
      </c>
      <c r="K6462" s="34">
        <v>29342</v>
      </c>
      <c r="L6462" s="34" t="s">
        <v>26</v>
      </c>
      <c r="M6462" s="34" t="s">
        <v>27</v>
      </c>
      <c r="N6462" s="34" t="s">
        <v>28</v>
      </c>
      <c r="O6462" s="34">
        <v>40976</v>
      </c>
      <c r="P6462" s="34">
        <v>41087</v>
      </c>
      <c r="Q6462" s="34" t="s">
        <v>36</v>
      </c>
    </row>
    <row r="6463" spans="1:17">
      <c r="A6463" s="34">
        <v>167569</v>
      </c>
      <c r="B6463" s="34" t="s">
        <v>17</v>
      </c>
      <c r="C6463" s="34" t="s">
        <v>18</v>
      </c>
      <c r="D6463" s="34" t="s">
        <v>19</v>
      </c>
      <c r="E6463" s="34"/>
      <c r="F6463" s="34"/>
      <c r="G6463" s="34"/>
      <c r="H6463" s="34" t="s">
        <v>19</v>
      </c>
      <c r="I6463" s="34"/>
      <c r="J6463" s="34" t="s">
        <v>20</v>
      </c>
      <c r="K6463" s="34">
        <v>39092</v>
      </c>
      <c r="L6463" s="34" t="s">
        <v>26</v>
      </c>
      <c r="M6463" s="34" t="s">
        <v>27</v>
      </c>
      <c r="N6463" s="34" t="s">
        <v>28</v>
      </c>
      <c r="O6463" s="34">
        <v>45440</v>
      </c>
      <c r="P6463" s="34">
        <v>45552</v>
      </c>
      <c r="Q6463" s="34" t="s">
        <v>24</v>
      </c>
    </row>
    <row r="6464" spans="1:17">
      <c r="A6464" s="34">
        <v>164730</v>
      </c>
      <c r="B6464" s="34" t="s">
        <v>17</v>
      </c>
      <c r="C6464" s="34" t="s">
        <v>25</v>
      </c>
      <c r="D6464" s="34" t="s">
        <v>19</v>
      </c>
      <c r="E6464" s="34"/>
      <c r="F6464" s="34"/>
      <c r="G6464" s="34"/>
      <c r="H6464" s="34" t="s">
        <v>19</v>
      </c>
      <c r="I6464" s="34"/>
      <c r="J6464" s="34" t="s">
        <v>20</v>
      </c>
      <c r="K6464" s="34">
        <v>40098</v>
      </c>
      <c r="L6464" s="34" t="s">
        <v>102</v>
      </c>
      <c r="M6464" s="34" t="s">
        <v>22</v>
      </c>
      <c r="N6464" s="34" t="s">
        <v>36</v>
      </c>
      <c r="O6464" s="34">
        <v>45234</v>
      </c>
      <c r="P6464" s="34"/>
      <c r="Q6464" s="34" t="s">
        <v>24</v>
      </c>
    </row>
    <row r="6465" spans="1:17">
      <c r="A6465" s="34">
        <v>105622</v>
      </c>
      <c r="B6465" s="34" t="s">
        <v>17</v>
      </c>
      <c r="C6465" s="34" t="s">
        <v>18</v>
      </c>
      <c r="D6465" s="34" t="s">
        <v>19</v>
      </c>
      <c r="E6465" s="34"/>
      <c r="F6465" s="34"/>
      <c r="G6465" s="34"/>
      <c r="H6465" s="34" t="s">
        <v>19</v>
      </c>
      <c r="I6465" s="34"/>
      <c r="J6465" s="34" t="s">
        <v>20</v>
      </c>
      <c r="K6465" s="34">
        <v>35624</v>
      </c>
      <c r="L6465" s="34" t="s">
        <v>33</v>
      </c>
      <c r="M6465" s="34" t="s">
        <v>22</v>
      </c>
      <c r="N6465" s="34" t="s">
        <v>32</v>
      </c>
      <c r="O6465" s="34">
        <v>41538</v>
      </c>
      <c r="P6465" s="34">
        <v>42998</v>
      </c>
      <c r="Q6465" s="34" t="s">
        <v>24</v>
      </c>
    </row>
    <row r="6466" spans="1:17">
      <c r="A6466" s="34">
        <v>129375</v>
      </c>
      <c r="B6466" s="34" t="s">
        <v>17</v>
      </c>
      <c r="C6466" s="34" t="s">
        <v>18</v>
      </c>
      <c r="D6466" s="34" t="s">
        <v>19</v>
      </c>
      <c r="E6466" s="34"/>
      <c r="F6466" s="34"/>
      <c r="G6466" s="34"/>
      <c r="H6466" s="34" t="s">
        <v>19</v>
      </c>
      <c r="I6466" s="34"/>
      <c r="J6466" s="34" t="s">
        <v>20</v>
      </c>
      <c r="K6466" s="34">
        <v>37900</v>
      </c>
      <c r="L6466" s="34" t="s">
        <v>74</v>
      </c>
      <c r="M6466" s="34" t="s">
        <v>22</v>
      </c>
      <c r="N6466" s="34" t="s">
        <v>34</v>
      </c>
      <c r="O6466" s="34">
        <v>43288</v>
      </c>
      <c r="P6466" s="34">
        <v>43470</v>
      </c>
      <c r="Q6466" s="34" t="s">
        <v>24</v>
      </c>
    </row>
    <row r="6467" spans="1:17">
      <c r="A6467" s="34">
        <v>116974</v>
      </c>
      <c r="B6467" s="34" t="s">
        <v>17</v>
      </c>
      <c r="C6467" s="34" t="s">
        <v>18</v>
      </c>
      <c r="D6467" s="34" t="s">
        <v>19</v>
      </c>
      <c r="E6467" s="34"/>
      <c r="F6467" s="34"/>
      <c r="G6467" s="34"/>
      <c r="H6467" s="34" t="s">
        <v>19</v>
      </c>
      <c r="I6467" s="34"/>
      <c r="J6467" s="34" t="s">
        <v>20</v>
      </c>
      <c r="K6467" s="34">
        <v>27647</v>
      </c>
      <c r="L6467" s="34" t="s">
        <v>74</v>
      </c>
      <c r="M6467" s="34" t="s">
        <v>22</v>
      </c>
      <c r="N6467" s="34" t="s">
        <v>32</v>
      </c>
      <c r="O6467" s="34">
        <v>42496</v>
      </c>
      <c r="P6467" s="34">
        <v>42844</v>
      </c>
      <c r="Q6467" s="34" t="s">
        <v>77</v>
      </c>
    </row>
    <row r="6468" spans="1:17">
      <c r="A6468" s="34">
        <v>123629</v>
      </c>
      <c r="B6468" s="34" t="s">
        <v>17</v>
      </c>
      <c r="C6468" s="34" t="s">
        <v>18</v>
      </c>
      <c r="D6468" s="34" t="s">
        <v>19</v>
      </c>
      <c r="E6468" s="34"/>
      <c r="F6468" s="34"/>
      <c r="G6468" s="34"/>
      <c r="H6468" s="34" t="s">
        <v>19</v>
      </c>
      <c r="I6468" s="34"/>
      <c r="J6468" s="34" t="s">
        <v>20</v>
      </c>
      <c r="K6468" s="34">
        <v>36670</v>
      </c>
      <c r="L6468" s="34" t="s">
        <v>53</v>
      </c>
      <c r="M6468" s="34" t="s">
        <v>22</v>
      </c>
      <c r="N6468" s="34" t="s">
        <v>86</v>
      </c>
      <c r="O6468" s="34">
        <v>42951</v>
      </c>
      <c r="P6468" s="34">
        <v>43358</v>
      </c>
      <c r="Q6468" s="34" t="s">
        <v>24</v>
      </c>
    </row>
    <row r="6469" spans="1:17">
      <c r="A6469" s="34">
        <v>81984</v>
      </c>
      <c r="B6469" s="34" t="s">
        <v>17</v>
      </c>
      <c r="C6469" s="34" t="s">
        <v>18</v>
      </c>
      <c r="D6469" s="34" t="s">
        <v>19</v>
      </c>
      <c r="E6469" s="34"/>
      <c r="F6469" s="34"/>
      <c r="G6469" s="34"/>
      <c r="H6469" s="34" t="s">
        <v>19</v>
      </c>
      <c r="I6469" s="34"/>
      <c r="J6469" s="34" t="s">
        <v>20</v>
      </c>
      <c r="K6469" s="34">
        <v>18125</v>
      </c>
      <c r="L6469" s="34" t="s">
        <v>65</v>
      </c>
      <c r="M6469" s="34" t="s">
        <v>27</v>
      </c>
      <c r="N6469" s="34" t="s">
        <v>34</v>
      </c>
      <c r="O6469" s="34">
        <v>40869</v>
      </c>
      <c r="P6469" s="34">
        <v>43502</v>
      </c>
      <c r="Q6469" s="34" t="s">
        <v>55</v>
      </c>
    </row>
    <row r="6470" spans="1:17">
      <c r="A6470" s="34">
        <v>102530</v>
      </c>
      <c r="B6470" s="34" t="s">
        <v>17</v>
      </c>
      <c r="C6470" s="34" t="s">
        <v>18</v>
      </c>
      <c r="D6470" s="34" t="s">
        <v>19</v>
      </c>
      <c r="E6470" s="34"/>
      <c r="F6470" s="34"/>
      <c r="G6470" s="34"/>
      <c r="H6470" s="34" t="s">
        <v>19</v>
      </c>
      <c r="I6470" s="34"/>
      <c r="J6470" s="34" t="s">
        <v>30</v>
      </c>
      <c r="K6470" s="34">
        <v>35267</v>
      </c>
      <c r="L6470" s="34" t="s">
        <v>65</v>
      </c>
      <c r="M6470" s="34" t="s">
        <v>27</v>
      </c>
      <c r="N6470" s="34" t="s">
        <v>34</v>
      </c>
      <c r="O6470" s="34">
        <v>41346</v>
      </c>
      <c r="P6470" s="34">
        <v>42114</v>
      </c>
      <c r="Q6470" s="34" t="s">
        <v>41</v>
      </c>
    </row>
    <row r="6471" spans="1:17">
      <c r="A6471" s="34">
        <v>93879</v>
      </c>
      <c r="B6471" s="34" t="s">
        <v>17</v>
      </c>
      <c r="C6471" s="34" t="s">
        <v>18</v>
      </c>
      <c r="D6471" s="34" t="s">
        <v>19</v>
      </c>
      <c r="E6471" s="34"/>
      <c r="F6471" s="34"/>
      <c r="G6471" s="34"/>
      <c r="H6471" s="34" t="s">
        <v>19</v>
      </c>
      <c r="I6471" s="34"/>
      <c r="J6471" s="34" t="s">
        <v>20</v>
      </c>
      <c r="K6471" s="34">
        <v>16072</v>
      </c>
      <c r="L6471" s="34" t="s">
        <v>33</v>
      </c>
      <c r="M6471" s="34" t="s">
        <v>22</v>
      </c>
      <c r="N6471" s="34" t="s">
        <v>32</v>
      </c>
      <c r="O6471" s="34">
        <v>40960</v>
      </c>
      <c r="P6471" s="34">
        <v>44269</v>
      </c>
      <c r="Q6471" s="34" t="s">
        <v>24</v>
      </c>
    </row>
    <row r="6472" spans="1:17">
      <c r="A6472" s="34">
        <v>139605</v>
      </c>
      <c r="B6472" s="34" t="s">
        <v>17</v>
      </c>
      <c r="C6472" s="34" t="s">
        <v>18</v>
      </c>
      <c r="D6472" s="34" t="s">
        <v>19</v>
      </c>
      <c r="E6472" s="34"/>
      <c r="F6472" s="34"/>
      <c r="G6472" s="34"/>
      <c r="H6472" s="34" t="s">
        <v>19</v>
      </c>
      <c r="I6472" s="34"/>
      <c r="J6472" s="34" t="s">
        <v>20</v>
      </c>
      <c r="K6472" s="34">
        <v>33820</v>
      </c>
      <c r="L6472" s="34" t="s">
        <v>26</v>
      </c>
      <c r="M6472" s="34" t="s">
        <v>27</v>
      </c>
      <c r="N6472" s="34" t="s">
        <v>34</v>
      </c>
      <c r="O6472" s="34" t="s">
        <v>36</v>
      </c>
      <c r="P6472" s="34" t="s">
        <v>36</v>
      </c>
      <c r="Q6472" s="34" t="s">
        <v>36</v>
      </c>
    </row>
    <row r="6473" spans="1:17">
      <c r="A6473" s="34">
        <v>87614</v>
      </c>
      <c r="B6473" s="34" t="s">
        <v>17</v>
      </c>
      <c r="C6473" s="34" t="s">
        <v>18</v>
      </c>
      <c r="D6473" s="34" t="s">
        <v>19</v>
      </c>
      <c r="E6473" s="34"/>
      <c r="F6473" s="34"/>
      <c r="G6473" s="34"/>
      <c r="H6473" s="34" t="s">
        <v>19</v>
      </c>
      <c r="I6473" s="34"/>
      <c r="J6473" s="34" t="s">
        <v>20</v>
      </c>
      <c r="K6473" s="34">
        <v>21370</v>
      </c>
      <c r="L6473" s="34" t="s">
        <v>54</v>
      </c>
      <c r="M6473" s="34" t="s">
        <v>27</v>
      </c>
      <c r="N6473" s="34" t="s">
        <v>34</v>
      </c>
      <c r="O6473" s="34">
        <v>41143</v>
      </c>
      <c r="P6473" s="34">
        <v>41249</v>
      </c>
      <c r="Q6473" s="34" t="s">
        <v>36</v>
      </c>
    </row>
    <row r="6474" spans="1:17">
      <c r="A6474" s="34">
        <v>166598</v>
      </c>
      <c r="B6474" s="34" t="s">
        <v>17</v>
      </c>
      <c r="C6474" s="34" t="s">
        <v>25</v>
      </c>
      <c r="D6474" s="34" t="s">
        <v>19</v>
      </c>
      <c r="E6474" s="34"/>
      <c r="F6474" s="34"/>
      <c r="G6474" s="34"/>
      <c r="H6474" s="34" t="s">
        <v>19</v>
      </c>
      <c r="I6474" s="34"/>
      <c r="J6474" s="34" t="s">
        <v>20</v>
      </c>
      <c r="K6474" s="34">
        <v>17663</v>
      </c>
      <c r="L6474" s="34" t="s">
        <v>111</v>
      </c>
      <c r="M6474" s="34" t="s">
        <v>57</v>
      </c>
      <c r="N6474" s="34" t="s">
        <v>34</v>
      </c>
      <c r="O6474" s="34">
        <v>45320</v>
      </c>
      <c r="P6474" s="34"/>
      <c r="Q6474" s="34" t="s">
        <v>24</v>
      </c>
    </row>
    <row r="6475" spans="1:17">
      <c r="A6475" s="34">
        <v>146065</v>
      </c>
      <c r="B6475" s="34" t="s">
        <v>17</v>
      </c>
      <c r="C6475" s="34" t="s">
        <v>18</v>
      </c>
      <c r="D6475" s="34" t="s">
        <v>19</v>
      </c>
      <c r="E6475" s="34"/>
      <c r="F6475" s="34"/>
      <c r="G6475" s="34"/>
      <c r="H6475" s="34" t="s">
        <v>19</v>
      </c>
      <c r="I6475" s="34"/>
      <c r="J6475" s="34" t="s">
        <v>20</v>
      </c>
      <c r="K6475" s="34">
        <v>35075</v>
      </c>
      <c r="L6475" s="34" t="s">
        <v>48</v>
      </c>
      <c r="M6475" s="34" t="s">
        <v>27</v>
      </c>
      <c r="N6475" s="34" t="s">
        <v>43</v>
      </c>
      <c r="O6475" s="34" t="s">
        <v>36</v>
      </c>
      <c r="P6475" s="34" t="s">
        <v>36</v>
      </c>
      <c r="Q6475" s="34" t="s">
        <v>36</v>
      </c>
    </row>
    <row r="6476" spans="1:17">
      <c r="A6476" s="34">
        <v>151675</v>
      </c>
      <c r="B6476" s="34" t="s">
        <v>17</v>
      </c>
      <c r="C6476" s="34" t="s">
        <v>18</v>
      </c>
      <c r="D6476" s="34" t="s">
        <v>19</v>
      </c>
      <c r="E6476" s="34"/>
      <c r="F6476" s="34"/>
      <c r="G6476" s="34"/>
      <c r="H6476" s="34" t="s">
        <v>19</v>
      </c>
      <c r="I6476" s="34"/>
      <c r="J6476" s="34" t="s">
        <v>20</v>
      </c>
      <c r="K6476" s="34">
        <v>39371</v>
      </c>
      <c r="L6476" s="34" t="s">
        <v>96</v>
      </c>
      <c r="M6476" s="34" t="s">
        <v>22</v>
      </c>
      <c r="N6476" s="34" t="s">
        <v>28</v>
      </c>
      <c r="O6476" s="34">
        <v>44443</v>
      </c>
      <c r="P6476" s="34">
        <v>44541</v>
      </c>
      <c r="Q6476" s="34" t="s">
        <v>24</v>
      </c>
    </row>
    <row r="6477" spans="1:17">
      <c r="A6477" s="34">
        <v>129139</v>
      </c>
      <c r="B6477" s="34" t="s">
        <v>17</v>
      </c>
      <c r="C6477" s="34" t="s">
        <v>18</v>
      </c>
      <c r="D6477" s="34" t="s">
        <v>19</v>
      </c>
      <c r="E6477" s="34"/>
      <c r="F6477" s="34"/>
      <c r="G6477" s="34"/>
      <c r="H6477" s="34" t="s">
        <v>19</v>
      </c>
      <c r="I6477" s="34"/>
      <c r="J6477" s="34" t="s">
        <v>20</v>
      </c>
      <c r="K6477" s="34">
        <v>37323</v>
      </c>
      <c r="L6477" s="34" t="s">
        <v>26</v>
      </c>
      <c r="M6477" s="34" t="s">
        <v>27</v>
      </c>
      <c r="N6477" s="34" t="s">
        <v>28</v>
      </c>
      <c r="O6477" s="34" t="s">
        <v>36</v>
      </c>
      <c r="P6477" s="34" t="s">
        <v>36</v>
      </c>
      <c r="Q6477" s="34" t="s">
        <v>36</v>
      </c>
    </row>
    <row r="6478" spans="1:17">
      <c r="A6478" s="34">
        <v>104423</v>
      </c>
      <c r="B6478" s="34" t="s">
        <v>17</v>
      </c>
      <c r="C6478" s="34" t="s">
        <v>18</v>
      </c>
      <c r="D6478" s="34" t="s">
        <v>19</v>
      </c>
      <c r="E6478" s="34"/>
      <c r="F6478" s="34"/>
      <c r="G6478" s="34"/>
      <c r="H6478" s="34" t="s">
        <v>19</v>
      </c>
      <c r="I6478" s="34"/>
      <c r="J6478" s="34" t="s">
        <v>20</v>
      </c>
      <c r="K6478" s="34">
        <v>34957</v>
      </c>
      <c r="L6478" s="34" t="s">
        <v>37</v>
      </c>
      <c r="M6478" s="34" t="s">
        <v>27</v>
      </c>
      <c r="N6478" s="34" t="s">
        <v>28</v>
      </c>
      <c r="O6478" s="34">
        <v>41621</v>
      </c>
      <c r="P6478" s="34">
        <v>41621</v>
      </c>
      <c r="Q6478" s="34" t="s">
        <v>36</v>
      </c>
    </row>
    <row r="6479" spans="1:17">
      <c r="A6479" s="34">
        <v>94937</v>
      </c>
      <c r="B6479" s="34" t="s">
        <v>17</v>
      </c>
      <c r="C6479" s="34" t="s">
        <v>18</v>
      </c>
      <c r="D6479" s="34" t="s">
        <v>19</v>
      </c>
      <c r="E6479" s="34"/>
      <c r="F6479" s="34"/>
      <c r="G6479" s="34"/>
      <c r="H6479" s="34" t="s">
        <v>19</v>
      </c>
      <c r="I6479" s="34"/>
      <c r="J6479" s="34" t="s">
        <v>30</v>
      </c>
      <c r="K6479" s="34"/>
      <c r="L6479" s="34" t="s">
        <v>161</v>
      </c>
      <c r="M6479" s="34" t="s">
        <v>22</v>
      </c>
      <c r="N6479" s="34" t="s">
        <v>32</v>
      </c>
      <c r="O6479" s="34">
        <v>1</v>
      </c>
      <c r="P6479" s="34">
        <v>1</v>
      </c>
      <c r="Q6479" s="34" t="s">
        <v>36</v>
      </c>
    </row>
    <row r="6480" spans="1:17">
      <c r="A6480" s="34">
        <v>79228</v>
      </c>
      <c r="B6480" s="34" t="s">
        <v>17</v>
      </c>
      <c r="C6480" s="34" t="s">
        <v>18</v>
      </c>
      <c r="D6480" s="34" t="s">
        <v>19</v>
      </c>
      <c r="E6480" s="34"/>
      <c r="F6480" s="34"/>
      <c r="G6480" s="34"/>
      <c r="H6480" s="34" t="s">
        <v>19</v>
      </c>
      <c r="I6480" s="34"/>
      <c r="J6480" s="34" t="s">
        <v>30</v>
      </c>
      <c r="K6480" s="34"/>
      <c r="L6480" s="34" t="s">
        <v>26</v>
      </c>
      <c r="M6480" s="34" t="s">
        <v>27</v>
      </c>
      <c r="N6480" s="34" t="s">
        <v>32</v>
      </c>
      <c r="O6480" s="34">
        <v>1</v>
      </c>
      <c r="P6480" s="34">
        <v>1</v>
      </c>
      <c r="Q6480" s="34" t="s">
        <v>36</v>
      </c>
    </row>
    <row r="6481" spans="1:17">
      <c r="A6481" s="34">
        <v>155154</v>
      </c>
      <c r="B6481" s="34" t="s">
        <v>17</v>
      </c>
      <c r="C6481" s="34" t="s">
        <v>18</v>
      </c>
      <c r="D6481" s="34" t="s">
        <v>19</v>
      </c>
      <c r="E6481" s="34"/>
      <c r="F6481" s="34"/>
      <c r="G6481" s="34"/>
      <c r="H6481" s="34" t="s">
        <v>19</v>
      </c>
      <c r="I6481" s="34"/>
      <c r="J6481" s="34" t="s">
        <v>20</v>
      </c>
      <c r="K6481" s="34">
        <v>16200</v>
      </c>
      <c r="L6481" s="34" t="s">
        <v>54</v>
      </c>
      <c r="M6481" s="34" t="s">
        <v>27</v>
      </c>
      <c r="N6481" s="34" t="s">
        <v>34</v>
      </c>
      <c r="O6481" s="34" t="s">
        <v>36</v>
      </c>
      <c r="P6481" s="34" t="s">
        <v>36</v>
      </c>
      <c r="Q6481" s="34" t="s">
        <v>36</v>
      </c>
    </row>
    <row r="6482" spans="1:17">
      <c r="A6482" s="34">
        <v>20461</v>
      </c>
      <c r="B6482" s="34" t="s">
        <v>17</v>
      </c>
      <c r="C6482" s="34" t="s">
        <v>18</v>
      </c>
      <c r="D6482" s="34" t="s">
        <v>19</v>
      </c>
      <c r="E6482" s="34"/>
      <c r="F6482" s="34"/>
      <c r="G6482" s="34"/>
      <c r="H6482" s="34" t="s">
        <v>19</v>
      </c>
      <c r="I6482" s="34"/>
      <c r="J6482" s="34" t="s">
        <v>20</v>
      </c>
      <c r="K6482" s="34">
        <v>14401</v>
      </c>
      <c r="L6482" s="34" t="s">
        <v>37</v>
      </c>
      <c r="M6482" s="34" t="s">
        <v>27</v>
      </c>
      <c r="N6482" s="34" t="s">
        <v>36</v>
      </c>
      <c r="O6482" s="34">
        <v>37591</v>
      </c>
      <c r="P6482" s="34">
        <v>39052</v>
      </c>
      <c r="Q6482" s="34" t="s">
        <v>36</v>
      </c>
    </row>
    <row r="6483" spans="1:17">
      <c r="A6483" s="34">
        <v>167224</v>
      </c>
      <c r="B6483" s="34" t="s">
        <v>17</v>
      </c>
      <c r="C6483" s="34" t="s">
        <v>25</v>
      </c>
      <c r="D6483" s="34" t="s">
        <v>19</v>
      </c>
      <c r="E6483" s="34"/>
      <c r="F6483" s="34"/>
      <c r="G6483" s="34"/>
      <c r="H6483" s="34" t="s">
        <v>19</v>
      </c>
      <c r="I6483" s="34"/>
      <c r="J6483" s="34" t="s">
        <v>20</v>
      </c>
      <c r="K6483" s="34">
        <v>39087</v>
      </c>
      <c r="L6483" s="34" t="s">
        <v>96</v>
      </c>
      <c r="M6483" s="34" t="s">
        <v>22</v>
      </c>
      <c r="N6483" s="34" t="s">
        <v>28</v>
      </c>
      <c r="O6483" s="34">
        <v>45392</v>
      </c>
      <c r="P6483" s="34"/>
      <c r="Q6483" s="34" t="s">
        <v>24</v>
      </c>
    </row>
    <row r="6484" spans="1:17">
      <c r="A6484" s="34">
        <v>3964</v>
      </c>
      <c r="B6484" s="34" t="s">
        <v>17</v>
      </c>
      <c r="C6484" s="34" t="s">
        <v>18</v>
      </c>
      <c r="D6484" s="34" t="s">
        <v>19</v>
      </c>
      <c r="E6484" s="34"/>
      <c r="F6484" s="34"/>
      <c r="G6484" s="34"/>
      <c r="H6484" s="34" t="s">
        <v>19</v>
      </c>
      <c r="I6484" s="34"/>
      <c r="J6484" s="34" t="s">
        <v>20</v>
      </c>
      <c r="K6484" s="34">
        <v>12787</v>
      </c>
      <c r="L6484" s="34" t="s">
        <v>26</v>
      </c>
      <c r="M6484" s="34" t="s">
        <v>27</v>
      </c>
      <c r="N6484" s="34" t="s">
        <v>34</v>
      </c>
      <c r="O6484" s="34">
        <v>37043</v>
      </c>
      <c r="P6484" s="34">
        <v>41484</v>
      </c>
      <c r="Q6484" s="34" t="s">
        <v>36</v>
      </c>
    </row>
    <row r="6485" spans="1:17">
      <c r="A6485" s="34">
        <v>81946</v>
      </c>
      <c r="B6485" s="34" t="s">
        <v>17</v>
      </c>
      <c r="C6485" s="34" t="s">
        <v>18</v>
      </c>
      <c r="D6485" s="34" t="s">
        <v>19</v>
      </c>
      <c r="E6485" s="34"/>
      <c r="F6485" s="34"/>
      <c r="G6485" s="34"/>
      <c r="H6485" s="34" t="s">
        <v>19</v>
      </c>
      <c r="I6485" s="34"/>
      <c r="J6485" s="34" t="s">
        <v>20</v>
      </c>
      <c r="K6485" s="34">
        <v>32705</v>
      </c>
      <c r="L6485" s="34" t="s">
        <v>48</v>
      </c>
      <c r="M6485" s="34" t="s">
        <v>27</v>
      </c>
      <c r="N6485" s="34" t="s">
        <v>23</v>
      </c>
      <c r="O6485" s="34">
        <v>40625</v>
      </c>
      <c r="P6485" s="34">
        <v>41090</v>
      </c>
      <c r="Q6485" s="34" t="s">
        <v>36</v>
      </c>
    </row>
    <row r="6486" spans="1:17">
      <c r="A6486" s="34">
        <v>101047</v>
      </c>
      <c r="B6486" s="34" t="s">
        <v>17</v>
      </c>
      <c r="C6486" s="34" t="s">
        <v>25</v>
      </c>
      <c r="D6486" s="34" t="s">
        <v>19</v>
      </c>
      <c r="E6486" s="34"/>
      <c r="F6486" s="34"/>
      <c r="G6486" s="34"/>
      <c r="H6486" s="34" t="s">
        <v>19</v>
      </c>
      <c r="I6486" s="34"/>
      <c r="J6486" s="34" t="s">
        <v>30</v>
      </c>
      <c r="K6486" s="34">
        <v>14135</v>
      </c>
      <c r="L6486" s="34" t="s">
        <v>59</v>
      </c>
      <c r="M6486" s="34" t="s">
        <v>27</v>
      </c>
      <c r="N6486" s="34" t="s">
        <v>32</v>
      </c>
      <c r="O6486" s="34">
        <v>36861</v>
      </c>
      <c r="P6486" s="34"/>
      <c r="Q6486" s="34" t="s">
        <v>38</v>
      </c>
    </row>
    <row r="6487" spans="1:17">
      <c r="A6487" s="34">
        <v>115884</v>
      </c>
      <c r="B6487" s="34" t="s">
        <v>17</v>
      </c>
      <c r="C6487" s="34" t="s">
        <v>18</v>
      </c>
      <c r="D6487" s="34" t="s">
        <v>19</v>
      </c>
      <c r="E6487" s="34"/>
      <c r="F6487" s="34"/>
      <c r="G6487" s="34"/>
      <c r="H6487" s="34" t="s">
        <v>19</v>
      </c>
      <c r="I6487" s="34"/>
      <c r="J6487" s="34" t="s">
        <v>20</v>
      </c>
      <c r="K6487" s="34">
        <v>36473</v>
      </c>
      <c r="L6487" s="34" t="s">
        <v>37</v>
      </c>
      <c r="M6487" s="34" t="s">
        <v>27</v>
      </c>
      <c r="N6487" s="34" t="s">
        <v>36</v>
      </c>
      <c r="O6487" s="34">
        <v>42418</v>
      </c>
      <c r="P6487" s="34">
        <v>42461</v>
      </c>
      <c r="Q6487" s="34" t="s">
        <v>36</v>
      </c>
    </row>
    <row r="6488" spans="1:17">
      <c r="A6488" s="34">
        <v>79702</v>
      </c>
      <c r="B6488" s="34" t="s">
        <v>17</v>
      </c>
      <c r="C6488" s="34" t="s">
        <v>18</v>
      </c>
      <c r="D6488" s="34" t="s">
        <v>19</v>
      </c>
      <c r="E6488" s="34"/>
      <c r="F6488" s="34"/>
      <c r="G6488" s="34"/>
      <c r="H6488" s="34" t="s">
        <v>19</v>
      </c>
      <c r="I6488" s="34"/>
      <c r="J6488" s="34" t="s">
        <v>20</v>
      </c>
      <c r="K6488" s="34">
        <v>32533</v>
      </c>
      <c r="L6488" s="34" t="s">
        <v>37</v>
      </c>
      <c r="M6488" s="34" t="s">
        <v>27</v>
      </c>
      <c r="N6488" s="34" t="s">
        <v>32</v>
      </c>
      <c r="O6488" s="34">
        <v>1</v>
      </c>
      <c r="P6488" s="34">
        <v>1</v>
      </c>
      <c r="Q6488" s="34" t="s">
        <v>36</v>
      </c>
    </row>
    <row r="6489" spans="1:17">
      <c r="A6489" s="34">
        <v>79749</v>
      </c>
      <c r="B6489" s="34" t="s">
        <v>17</v>
      </c>
      <c r="C6489" s="34" t="s">
        <v>25</v>
      </c>
      <c r="D6489" s="34" t="s">
        <v>19</v>
      </c>
      <c r="E6489" s="34"/>
      <c r="F6489" s="34"/>
      <c r="G6489" s="34"/>
      <c r="H6489" s="34" t="s">
        <v>19</v>
      </c>
      <c r="I6489" s="34"/>
      <c r="J6489" s="34" t="s">
        <v>20</v>
      </c>
      <c r="K6489" s="34">
        <v>22682</v>
      </c>
      <c r="L6489" s="34" t="s">
        <v>113</v>
      </c>
      <c r="M6489" s="34" t="s">
        <v>27</v>
      </c>
      <c r="N6489" s="34" t="s">
        <v>34</v>
      </c>
      <c r="O6489" s="34" t="s">
        <v>36</v>
      </c>
      <c r="P6489" s="34" t="s">
        <v>36</v>
      </c>
      <c r="Q6489" s="34" t="s">
        <v>24</v>
      </c>
    </row>
    <row r="6490" spans="1:17">
      <c r="A6490" s="34">
        <v>102213</v>
      </c>
      <c r="B6490" s="34" t="s">
        <v>17</v>
      </c>
      <c r="C6490" s="34" t="s">
        <v>18</v>
      </c>
      <c r="D6490" s="34" t="s">
        <v>19</v>
      </c>
      <c r="E6490" s="34"/>
      <c r="F6490" s="34"/>
      <c r="G6490" s="34"/>
      <c r="H6490" s="34" t="s">
        <v>19</v>
      </c>
      <c r="I6490" s="34"/>
      <c r="J6490" s="34" t="s">
        <v>30</v>
      </c>
      <c r="K6490" s="34">
        <v>29938</v>
      </c>
      <c r="L6490" s="34" t="s">
        <v>84</v>
      </c>
      <c r="M6490" s="34" t="s">
        <v>22</v>
      </c>
      <c r="N6490" s="34" t="s">
        <v>32</v>
      </c>
      <c r="O6490" s="34">
        <v>41249</v>
      </c>
      <c r="P6490" s="34">
        <v>41367</v>
      </c>
      <c r="Q6490" s="34" t="s">
        <v>36</v>
      </c>
    </row>
    <row r="6491" spans="1:17">
      <c r="A6491" s="34">
        <v>154433</v>
      </c>
      <c r="B6491" s="34" t="s">
        <v>17</v>
      </c>
      <c r="C6491" s="34" t="s">
        <v>18</v>
      </c>
      <c r="D6491" s="34" t="s">
        <v>19</v>
      </c>
      <c r="E6491" s="34"/>
      <c r="F6491" s="34"/>
      <c r="G6491" s="34"/>
      <c r="H6491" s="34" t="s">
        <v>19</v>
      </c>
      <c r="I6491" s="34"/>
      <c r="J6491" s="34" t="s">
        <v>20</v>
      </c>
      <c r="K6491" s="34">
        <v>39336</v>
      </c>
      <c r="L6491" s="34" t="s">
        <v>101</v>
      </c>
      <c r="M6491" s="34" t="s">
        <v>22</v>
      </c>
      <c r="N6491" s="34" t="s">
        <v>34</v>
      </c>
      <c r="O6491" s="34">
        <v>44604</v>
      </c>
      <c r="P6491" s="34">
        <v>44776</v>
      </c>
      <c r="Q6491" s="34" t="s">
        <v>24</v>
      </c>
    </row>
    <row r="6492" spans="1:17">
      <c r="A6492" s="34">
        <v>162076</v>
      </c>
      <c r="B6492" s="34" t="s">
        <v>17</v>
      </c>
      <c r="C6492" s="34" t="s">
        <v>18</v>
      </c>
      <c r="D6492" s="34" t="s">
        <v>19</v>
      </c>
      <c r="E6492" s="34"/>
      <c r="F6492" s="34"/>
      <c r="G6492" s="34"/>
      <c r="H6492" s="34" t="s">
        <v>19</v>
      </c>
      <c r="I6492" s="34"/>
      <c r="J6492" s="34" t="s">
        <v>30</v>
      </c>
      <c r="K6492" s="34">
        <v>38659</v>
      </c>
      <c r="L6492" s="34" t="s">
        <v>26</v>
      </c>
      <c r="M6492" s="34" t="s">
        <v>27</v>
      </c>
      <c r="N6492" s="34" t="s">
        <v>28</v>
      </c>
      <c r="O6492" s="34" t="s">
        <v>36</v>
      </c>
      <c r="P6492" s="34" t="s">
        <v>36</v>
      </c>
      <c r="Q6492" s="34" t="s">
        <v>36</v>
      </c>
    </row>
    <row r="6493" spans="1:17">
      <c r="A6493" s="34">
        <v>137160</v>
      </c>
      <c r="B6493" s="34" t="s">
        <v>17</v>
      </c>
      <c r="C6493" s="34" t="s">
        <v>18</v>
      </c>
      <c r="D6493" s="34" t="s">
        <v>19</v>
      </c>
      <c r="E6493" s="34"/>
      <c r="F6493" s="34"/>
      <c r="G6493" s="34"/>
      <c r="H6493" s="34" t="s">
        <v>19</v>
      </c>
      <c r="I6493" s="34"/>
      <c r="J6493" s="34" t="s">
        <v>30</v>
      </c>
      <c r="K6493" s="34">
        <v>37928</v>
      </c>
      <c r="L6493" s="34" t="s">
        <v>21</v>
      </c>
      <c r="M6493" s="34" t="s">
        <v>22</v>
      </c>
      <c r="N6493" s="34" t="s">
        <v>36</v>
      </c>
      <c r="O6493" s="34">
        <v>43678</v>
      </c>
      <c r="P6493" s="34">
        <v>43724</v>
      </c>
      <c r="Q6493" s="34" t="s">
        <v>24</v>
      </c>
    </row>
    <row r="6494" spans="1:17">
      <c r="A6494" s="34">
        <v>162794</v>
      </c>
      <c r="B6494" s="34" t="s">
        <v>17</v>
      </c>
      <c r="C6494" s="34" t="s">
        <v>18</v>
      </c>
      <c r="D6494" s="34" t="s">
        <v>19</v>
      </c>
      <c r="E6494" s="34"/>
      <c r="F6494" s="34"/>
      <c r="G6494" s="34"/>
      <c r="H6494" s="34" t="s">
        <v>19</v>
      </c>
      <c r="I6494" s="34"/>
      <c r="J6494" s="34" t="s">
        <v>30</v>
      </c>
      <c r="K6494" s="34">
        <v>40220</v>
      </c>
      <c r="L6494" s="34" t="s">
        <v>96</v>
      </c>
      <c r="M6494" s="34" t="s">
        <v>22</v>
      </c>
      <c r="N6494" s="34" t="s">
        <v>28</v>
      </c>
      <c r="O6494" s="34">
        <v>45183</v>
      </c>
      <c r="P6494" s="34">
        <v>45267</v>
      </c>
      <c r="Q6494" s="34" t="s">
        <v>77</v>
      </c>
    </row>
    <row r="6495" spans="1:17">
      <c r="A6495" s="34">
        <v>126927</v>
      </c>
      <c r="B6495" s="34" t="s">
        <v>17</v>
      </c>
      <c r="C6495" s="34" t="s">
        <v>18</v>
      </c>
      <c r="D6495" s="34" t="s">
        <v>19</v>
      </c>
      <c r="E6495" s="34"/>
      <c r="F6495" s="34"/>
      <c r="G6495" s="34"/>
      <c r="H6495" s="34" t="s">
        <v>19</v>
      </c>
      <c r="I6495" s="34"/>
      <c r="J6495" s="34" t="s">
        <v>30</v>
      </c>
      <c r="K6495" s="34">
        <v>37707</v>
      </c>
      <c r="L6495" s="34" t="s">
        <v>96</v>
      </c>
      <c r="M6495" s="34" t="s">
        <v>22</v>
      </c>
      <c r="N6495" s="34" t="s">
        <v>32</v>
      </c>
      <c r="O6495" s="34">
        <v>43169</v>
      </c>
      <c r="P6495" s="34">
        <v>44650</v>
      </c>
      <c r="Q6495" s="34" t="s">
        <v>24</v>
      </c>
    </row>
    <row r="6496" spans="1:17">
      <c r="A6496" s="34">
        <v>109561</v>
      </c>
      <c r="B6496" s="34" t="s">
        <v>17</v>
      </c>
      <c r="C6496" s="34" t="s">
        <v>18</v>
      </c>
      <c r="D6496" s="34" t="s">
        <v>19</v>
      </c>
      <c r="E6496" s="34"/>
      <c r="F6496" s="34"/>
      <c r="G6496" s="34"/>
      <c r="H6496" s="34" t="s">
        <v>19</v>
      </c>
      <c r="I6496" s="34"/>
      <c r="J6496" s="34" t="s">
        <v>20</v>
      </c>
      <c r="K6496" s="34"/>
      <c r="L6496" s="34" t="s">
        <v>113</v>
      </c>
      <c r="M6496" s="34" t="s">
        <v>27</v>
      </c>
      <c r="N6496" s="34" t="s">
        <v>28</v>
      </c>
      <c r="O6496" s="34">
        <v>42219</v>
      </c>
      <c r="P6496" s="34">
        <v>42219</v>
      </c>
      <c r="Q6496" s="34" t="s">
        <v>36</v>
      </c>
    </row>
    <row r="6497" spans="1:17">
      <c r="A6497" s="34">
        <v>115620</v>
      </c>
      <c r="B6497" s="34" t="s">
        <v>17</v>
      </c>
      <c r="C6497" s="34" t="s">
        <v>25</v>
      </c>
      <c r="D6497" s="34" t="s">
        <v>19</v>
      </c>
      <c r="E6497" s="34"/>
      <c r="F6497" s="34"/>
      <c r="G6497" s="34"/>
      <c r="H6497" s="34" t="s">
        <v>19</v>
      </c>
      <c r="I6497" s="34"/>
      <c r="J6497" s="34" t="s">
        <v>20</v>
      </c>
      <c r="K6497" s="34">
        <v>20950</v>
      </c>
      <c r="L6497" s="34" t="s">
        <v>33</v>
      </c>
      <c r="M6497" s="34" t="s">
        <v>22</v>
      </c>
      <c r="N6497" s="34" t="s">
        <v>34</v>
      </c>
      <c r="O6497" s="34">
        <v>42374</v>
      </c>
      <c r="P6497" s="34"/>
      <c r="Q6497" s="34" t="s">
        <v>24</v>
      </c>
    </row>
    <row r="6498" spans="1:17">
      <c r="A6498" s="34">
        <v>167563</v>
      </c>
      <c r="B6498" s="34" t="s">
        <v>17</v>
      </c>
      <c r="C6498" s="34" t="s">
        <v>25</v>
      </c>
      <c r="D6498" s="34" t="s">
        <v>19</v>
      </c>
      <c r="E6498" s="34"/>
      <c r="F6498" s="34"/>
      <c r="G6498" s="34"/>
      <c r="H6498" s="34" t="s">
        <v>19</v>
      </c>
      <c r="I6498" s="34"/>
      <c r="J6498" s="34" t="s">
        <v>20</v>
      </c>
      <c r="K6498" s="34">
        <v>39086</v>
      </c>
      <c r="L6498" s="34" t="s">
        <v>26</v>
      </c>
      <c r="M6498" s="34" t="s">
        <v>27</v>
      </c>
      <c r="N6498" s="34" t="s">
        <v>28</v>
      </c>
      <c r="O6498" s="34">
        <v>45444</v>
      </c>
      <c r="P6498" s="34"/>
      <c r="Q6498" s="34" t="s">
        <v>24</v>
      </c>
    </row>
    <row r="6499" spans="1:17">
      <c r="A6499" s="34">
        <v>116221</v>
      </c>
      <c r="B6499" s="34" t="s">
        <v>17</v>
      </c>
      <c r="C6499" s="34" t="s">
        <v>18</v>
      </c>
      <c r="D6499" s="34" t="s">
        <v>19</v>
      </c>
      <c r="E6499" s="34"/>
      <c r="F6499" s="34"/>
      <c r="G6499" s="34"/>
      <c r="H6499" s="34" t="s">
        <v>19</v>
      </c>
      <c r="I6499" s="34"/>
      <c r="J6499" s="34" t="s">
        <v>20</v>
      </c>
      <c r="K6499" s="34">
        <v>36096</v>
      </c>
      <c r="L6499" s="34" t="s">
        <v>35</v>
      </c>
      <c r="M6499" s="34" t="s">
        <v>27</v>
      </c>
      <c r="N6499" s="34" t="s">
        <v>32</v>
      </c>
      <c r="O6499" s="34">
        <v>42420</v>
      </c>
      <c r="P6499" s="34">
        <v>44657</v>
      </c>
      <c r="Q6499" s="34" t="s">
        <v>77</v>
      </c>
    </row>
    <row r="6500" spans="1:17">
      <c r="A6500" s="34">
        <v>167567</v>
      </c>
      <c r="B6500" s="34" t="s">
        <v>17</v>
      </c>
      <c r="C6500" s="34" t="s">
        <v>18</v>
      </c>
      <c r="D6500" s="34" t="s">
        <v>19</v>
      </c>
      <c r="E6500" s="34"/>
      <c r="F6500" s="34"/>
      <c r="G6500" s="34"/>
      <c r="H6500" s="34" t="s">
        <v>19</v>
      </c>
      <c r="I6500" s="34"/>
      <c r="J6500" s="34" t="s">
        <v>20</v>
      </c>
      <c r="K6500" s="34">
        <v>39149</v>
      </c>
      <c r="L6500" s="34" t="s">
        <v>26</v>
      </c>
      <c r="M6500" s="34" t="s">
        <v>27</v>
      </c>
      <c r="N6500" s="34" t="s">
        <v>28</v>
      </c>
      <c r="O6500" s="34" t="s">
        <v>36</v>
      </c>
      <c r="P6500" s="34" t="s">
        <v>36</v>
      </c>
      <c r="Q6500" s="34" t="s">
        <v>36</v>
      </c>
    </row>
    <row r="6501" spans="1:17">
      <c r="A6501" s="34">
        <v>107320</v>
      </c>
      <c r="B6501" s="34" t="s">
        <v>17</v>
      </c>
      <c r="C6501" s="34" t="s">
        <v>18</v>
      </c>
      <c r="D6501" s="34" t="s">
        <v>19</v>
      </c>
      <c r="E6501" s="34"/>
      <c r="F6501" s="34"/>
      <c r="G6501" s="34"/>
      <c r="H6501" s="34" t="s">
        <v>19</v>
      </c>
      <c r="I6501" s="34"/>
      <c r="J6501" s="34" t="s">
        <v>20</v>
      </c>
      <c r="K6501" s="34">
        <v>35398</v>
      </c>
      <c r="L6501" s="34" t="s">
        <v>26</v>
      </c>
      <c r="M6501" s="34" t="s">
        <v>27</v>
      </c>
      <c r="N6501" s="34" t="s">
        <v>28</v>
      </c>
      <c r="O6501" s="34" t="s">
        <v>36</v>
      </c>
      <c r="P6501" s="34" t="s">
        <v>36</v>
      </c>
      <c r="Q6501" s="34" t="s">
        <v>36</v>
      </c>
    </row>
    <row r="6502" spans="1:17">
      <c r="A6502" s="34">
        <v>167942</v>
      </c>
      <c r="B6502" s="34" t="s">
        <v>17</v>
      </c>
      <c r="C6502" s="34" t="s">
        <v>71</v>
      </c>
      <c r="D6502" s="34" t="s">
        <v>19</v>
      </c>
      <c r="E6502" s="34"/>
      <c r="F6502" s="34"/>
      <c r="G6502" s="34"/>
      <c r="H6502" s="34" t="s">
        <v>19</v>
      </c>
      <c r="I6502" s="34"/>
      <c r="J6502" s="34" t="s">
        <v>20</v>
      </c>
      <c r="K6502" s="34">
        <v>36638</v>
      </c>
      <c r="L6502" s="34" t="s">
        <v>48</v>
      </c>
      <c r="M6502" s="34" t="s">
        <v>27</v>
      </c>
      <c r="N6502" s="34" t="s">
        <v>28</v>
      </c>
      <c r="O6502" s="34" t="s">
        <v>36</v>
      </c>
      <c r="P6502" s="34" t="s">
        <v>36</v>
      </c>
      <c r="Q6502" s="34" t="s">
        <v>36</v>
      </c>
    </row>
    <row r="6503" spans="1:17">
      <c r="A6503" s="34">
        <v>168488</v>
      </c>
      <c r="B6503" s="34" t="s">
        <v>17</v>
      </c>
      <c r="C6503" s="34" t="s">
        <v>71</v>
      </c>
      <c r="D6503" s="34" t="s">
        <v>19</v>
      </c>
      <c r="E6503" s="34"/>
      <c r="F6503" s="34"/>
      <c r="G6503" s="34"/>
      <c r="H6503" s="34" t="s">
        <v>19</v>
      </c>
      <c r="I6503" s="34"/>
      <c r="J6503" s="34" t="s">
        <v>20</v>
      </c>
      <c r="K6503" s="34"/>
      <c r="L6503" s="34" t="s">
        <v>45</v>
      </c>
      <c r="M6503" s="34" t="s">
        <v>22</v>
      </c>
      <c r="N6503" s="34" t="s">
        <v>28</v>
      </c>
      <c r="O6503" s="34" t="s">
        <v>36</v>
      </c>
      <c r="P6503" s="34" t="s">
        <v>36</v>
      </c>
      <c r="Q6503" s="34" t="s">
        <v>36</v>
      </c>
    </row>
    <row r="6504" spans="1:17">
      <c r="A6504" s="34">
        <v>155789</v>
      </c>
      <c r="B6504" s="34" t="s">
        <v>17</v>
      </c>
      <c r="C6504" s="34" t="s">
        <v>18</v>
      </c>
      <c r="D6504" s="34" t="s">
        <v>19</v>
      </c>
      <c r="E6504" s="34"/>
      <c r="F6504" s="34"/>
      <c r="G6504" s="34"/>
      <c r="H6504" s="34" t="s">
        <v>19</v>
      </c>
      <c r="I6504" s="34"/>
      <c r="J6504" s="34" t="s">
        <v>20</v>
      </c>
      <c r="K6504" s="34">
        <v>38272</v>
      </c>
      <c r="L6504" s="34" t="s">
        <v>26</v>
      </c>
      <c r="M6504" s="34" t="s">
        <v>27</v>
      </c>
      <c r="N6504" s="34" t="s">
        <v>28</v>
      </c>
      <c r="O6504" s="34" t="s">
        <v>36</v>
      </c>
      <c r="P6504" s="34" t="s">
        <v>36</v>
      </c>
      <c r="Q6504" s="34" t="s">
        <v>36</v>
      </c>
    </row>
    <row r="6505" spans="1:17">
      <c r="A6505" s="34">
        <v>150993</v>
      </c>
      <c r="B6505" s="34" t="s">
        <v>17</v>
      </c>
      <c r="C6505" s="34" t="s">
        <v>18</v>
      </c>
      <c r="D6505" s="34" t="s">
        <v>19</v>
      </c>
      <c r="E6505" s="34"/>
      <c r="F6505" s="34"/>
      <c r="G6505" s="34"/>
      <c r="H6505" s="34" t="s">
        <v>19</v>
      </c>
      <c r="I6505" s="34"/>
      <c r="J6505" s="34" t="s">
        <v>20</v>
      </c>
      <c r="K6505" s="34">
        <v>37974</v>
      </c>
      <c r="L6505" s="34" t="s">
        <v>48</v>
      </c>
      <c r="M6505" s="34" t="s">
        <v>27</v>
      </c>
      <c r="N6505" s="34" t="s">
        <v>28</v>
      </c>
      <c r="O6505" s="34" t="s">
        <v>36</v>
      </c>
      <c r="P6505" s="34" t="s">
        <v>36</v>
      </c>
      <c r="Q6505" s="34" t="s">
        <v>36</v>
      </c>
    </row>
    <row r="6506" spans="1:17">
      <c r="A6506" s="34">
        <v>127139</v>
      </c>
      <c r="B6506" s="34" t="s">
        <v>17</v>
      </c>
      <c r="C6506" s="34" t="s">
        <v>18</v>
      </c>
      <c r="D6506" s="34" t="s">
        <v>19</v>
      </c>
      <c r="E6506" s="34"/>
      <c r="F6506" s="34"/>
      <c r="G6506" s="34"/>
      <c r="H6506" s="34" t="s">
        <v>19</v>
      </c>
      <c r="I6506" s="34"/>
      <c r="J6506" s="34" t="s">
        <v>20</v>
      </c>
      <c r="K6506" s="34">
        <v>36463</v>
      </c>
      <c r="L6506" s="34" t="s">
        <v>26</v>
      </c>
      <c r="M6506" s="34" t="s">
        <v>27</v>
      </c>
      <c r="N6506" s="34" t="s">
        <v>28</v>
      </c>
      <c r="O6506" s="34">
        <v>43164</v>
      </c>
      <c r="P6506" s="34">
        <v>43196</v>
      </c>
      <c r="Q6506" s="34" t="s">
        <v>24</v>
      </c>
    </row>
    <row r="6507" spans="1:17">
      <c r="A6507" s="34">
        <v>146672</v>
      </c>
      <c r="B6507" s="34" t="s">
        <v>17</v>
      </c>
      <c r="C6507" s="34" t="s">
        <v>18</v>
      </c>
      <c r="D6507" s="34" t="s">
        <v>19</v>
      </c>
      <c r="E6507" s="34"/>
      <c r="F6507" s="34"/>
      <c r="G6507" s="34"/>
      <c r="H6507" s="34" t="s">
        <v>19</v>
      </c>
      <c r="I6507" s="34"/>
      <c r="J6507" s="34" t="s">
        <v>20</v>
      </c>
      <c r="K6507" s="34">
        <v>38049</v>
      </c>
      <c r="L6507" s="34" t="s">
        <v>26</v>
      </c>
      <c r="M6507" s="34" t="s">
        <v>27</v>
      </c>
      <c r="N6507" s="34" t="s">
        <v>28</v>
      </c>
      <c r="O6507" s="34">
        <v>44118</v>
      </c>
      <c r="P6507" s="34">
        <v>44454</v>
      </c>
      <c r="Q6507" s="34" t="s">
        <v>24</v>
      </c>
    </row>
    <row r="6508" spans="1:17">
      <c r="A6508" s="34">
        <v>151566</v>
      </c>
      <c r="B6508" s="34" t="s">
        <v>17</v>
      </c>
      <c r="C6508" s="34" t="s">
        <v>18</v>
      </c>
      <c r="D6508" s="34" t="s">
        <v>19</v>
      </c>
      <c r="E6508" s="34"/>
      <c r="F6508" s="34"/>
      <c r="G6508" s="34"/>
      <c r="H6508" s="34" t="s">
        <v>19</v>
      </c>
      <c r="I6508" s="34"/>
      <c r="J6508" s="34" t="s">
        <v>20</v>
      </c>
      <c r="K6508" s="34">
        <v>38005</v>
      </c>
      <c r="L6508" s="34" t="s">
        <v>26</v>
      </c>
      <c r="M6508" s="34" t="s">
        <v>27</v>
      </c>
      <c r="N6508" s="34" t="s">
        <v>28</v>
      </c>
      <c r="O6508" s="34">
        <v>44426</v>
      </c>
      <c r="P6508" s="34">
        <v>44477</v>
      </c>
      <c r="Q6508" s="34" t="s">
        <v>38</v>
      </c>
    </row>
    <row r="6509" spans="1:17">
      <c r="A6509" s="34">
        <v>150472</v>
      </c>
      <c r="B6509" s="34" t="s">
        <v>17</v>
      </c>
      <c r="C6509" s="34" t="s">
        <v>18</v>
      </c>
      <c r="D6509" s="34" t="s">
        <v>19</v>
      </c>
      <c r="E6509" s="34"/>
      <c r="F6509" s="34"/>
      <c r="G6509" s="34"/>
      <c r="H6509" s="34" t="s">
        <v>19</v>
      </c>
      <c r="I6509" s="34"/>
      <c r="J6509" s="34" t="s">
        <v>30</v>
      </c>
      <c r="K6509" s="34">
        <v>38879</v>
      </c>
      <c r="L6509" s="34" t="s">
        <v>73</v>
      </c>
      <c r="M6509" s="34" t="s">
        <v>22</v>
      </c>
      <c r="N6509" s="34" t="s">
        <v>28</v>
      </c>
      <c r="O6509" s="34">
        <v>44324</v>
      </c>
      <c r="P6509" s="34">
        <v>44949</v>
      </c>
      <c r="Q6509" s="34" t="s">
        <v>24</v>
      </c>
    </row>
    <row r="6510" spans="1:17">
      <c r="A6510" s="34">
        <v>134272</v>
      </c>
      <c r="B6510" s="34" t="s">
        <v>17</v>
      </c>
      <c r="C6510" s="34" t="s">
        <v>18</v>
      </c>
      <c r="D6510" s="34" t="s">
        <v>19</v>
      </c>
      <c r="E6510" s="34"/>
      <c r="F6510" s="34"/>
      <c r="G6510" s="34"/>
      <c r="H6510" s="34" t="s">
        <v>19</v>
      </c>
      <c r="I6510" s="34"/>
      <c r="J6510" s="34" t="s">
        <v>30</v>
      </c>
      <c r="K6510" s="34">
        <v>38412</v>
      </c>
      <c r="L6510" s="34" t="s">
        <v>48</v>
      </c>
      <c r="M6510" s="34" t="s">
        <v>27</v>
      </c>
      <c r="N6510" s="34" t="s">
        <v>36</v>
      </c>
      <c r="O6510" s="34">
        <v>43484</v>
      </c>
      <c r="P6510" s="34">
        <v>43552</v>
      </c>
      <c r="Q6510" s="34" t="s">
        <v>24</v>
      </c>
    </row>
    <row r="6511" spans="1:17">
      <c r="A6511" s="34">
        <v>168325</v>
      </c>
      <c r="B6511" s="34" t="s">
        <v>17</v>
      </c>
      <c r="C6511" s="34" t="s">
        <v>18</v>
      </c>
      <c r="D6511" s="34" t="s">
        <v>19</v>
      </c>
      <c r="E6511" s="34"/>
      <c r="F6511" s="34"/>
      <c r="G6511" s="34"/>
      <c r="H6511" s="34" t="s">
        <v>19</v>
      </c>
      <c r="I6511" s="34"/>
      <c r="J6511" s="34" t="s">
        <v>30</v>
      </c>
      <c r="K6511" s="34">
        <v>39697</v>
      </c>
      <c r="L6511" s="34" t="s">
        <v>26</v>
      </c>
      <c r="M6511" s="34" t="s">
        <v>27</v>
      </c>
      <c r="N6511" s="34" t="s">
        <v>28</v>
      </c>
      <c r="O6511" s="34" t="s">
        <v>36</v>
      </c>
      <c r="P6511" s="34" t="s">
        <v>36</v>
      </c>
      <c r="Q6511" s="34" t="s">
        <v>36</v>
      </c>
    </row>
    <row r="6512" spans="1:17">
      <c r="A6512" s="34">
        <v>155484</v>
      </c>
      <c r="B6512" s="34" t="s">
        <v>17</v>
      </c>
      <c r="C6512" s="34" t="s">
        <v>25</v>
      </c>
      <c r="D6512" s="34" t="s">
        <v>19</v>
      </c>
      <c r="E6512" s="34"/>
      <c r="F6512" s="34"/>
      <c r="G6512" s="34"/>
      <c r="H6512" s="34" t="s">
        <v>19</v>
      </c>
      <c r="I6512" s="34"/>
      <c r="J6512" s="34" t="s">
        <v>20</v>
      </c>
      <c r="K6512" s="34">
        <v>33270</v>
      </c>
      <c r="L6512" s="34" t="s">
        <v>26</v>
      </c>
      <c r="M6512" s="34" t="s">
        <v>27</v>
      </c>
      <c r="N6512" s="34" t="s">
        <v>28</v>
      </c>
      <c r="O6512" s="34" t="s">
        <v>36</v>
      </c>
      <c r="P6512" s="34" t="s">
        <v>36</v>
      </c>
      <c r="Q6512" s="34" t="s">
        <v>24</v>
      </c>
    </row>
    <row r="6513" spans="1:17">
      <c r="A6513" s="34">
        <v>162819</v>
      </c>
      <c r="B6513" s="34" t="s">
        <v>17</v>
      </c>
      <c r="C6513" s="34" t="s">
        <v>18</v>
      </c>
      <c r="D6513" s="34" t="s">
        <v>19</v>
      </c>
      <c r="E6513" s="34"/>
      <c r="F6513" s="34"/>
      <c r="G6513" s="34"/>
      <c r="H6513" s="34" t="s">
        <v>19</v>
      </c>
      <c r="I6513" s="34"/>
      <c r="J6513" s="34" t="s">
        <v>20</v>
      </c>
      <c r="K6513" s="34">
        <v>38238</v>
      </c>
      <c r="L6513" s="34" t="s">
        <v>75</v>
      </c>
      <c r="M6513" s="34" t="s">
        <v>22</v>
      </c>
      <c r="N6513" s="34" t="s">
        <v>28</v>
      </c>
      <c r="O6513" s="34" t="s">
        <v>36</v>
      </c>
      <c r="P6513" s="34" t="s">
        <v>36</v>
      </c>
      <c r="Q6513" s="34" t="s">
        <v>36</v>
      </c>
    </row>
    <row r="6514" spans="1:17">
      <c r="A6514" s="34">
        <v>163000</v>
      </c>
      <c r="B6514" s="34" t="s">
        <v>17</v>
      </c>
      <c r="C6514" s="34" t="s">
        <v>25</v>
      </c>
      <c r="D6514" s="34" t="s">
        <v>19</v>
      </c>
      <c r="E6514" s="34"/>
      <c r="F6514" s="34"/>
      <c r="G6514" s="34"/>
      <c r="H6514" s="34" t="s">
        <v>19</v>
      </c>
      <c r="I6514" s="34"/>
      <c r="J6514" s="34" t="s">
        <v>20</v>
      </c>
      <c r="K6514" s="34">
        <v>39823</v>
      </c>
      <c r="L6514" s="34" t="s">
        <v>33</v>
      </c>
      <c r="M6514" s="34" t="s">
        <v>22</v>
      </c>
      <c r="N6514" s="34" t="s">
        <v>34</v>
      </c>
      <c r="O6514" s="34">
        <v>45192</v>
      </c>
      <c r="P6514" s="34"/>
      <c r="Q6514" s="34" t="s">
        <v>24</v>
      </c>
    </row>
    <row r="6515" spans="1:17">
      <c r="A6515" s="34">
        <v>83733</v>
      </c>
      <c r="B6515" s="34" t="s">
        <v>17</v>
      </c>
      <c r="C6515" s="34" t="s">
        <v>18</v>
      </c>
      <c r="D6515" s="34" t="s">
        <v>19</v>
      </c>
      <c r="E6515" s="34"/>
      <c r="F6515" s="34"/>
      <c r="G6515" s="34"/>
      <c r="H6515" s="34" t="s">
        <v>19</v>
      </c>
      <c r="I6515" s="34"/>
      <c r="J6515" s="34" t="s">
        <v>20</v>
      </c>
      <c r="K6515" s="34">
        <v>34551</v>
      </c>
      <c r="L6515" s="34" t="s">
        <v>65</v>
      </c>
      <c r="M6515" s="34" t="s">
        <v>27</v>
      </c>
      <c r="N6515" s="34" t="s">
        <v>32</v>
      </c>
      <c r="O6515" s="34">
        <v>40883</v>
      </c>
      <c r="P6515" s="34">
        <v>41211</v>
      </c>
      <c r="Q6515" s="34" t="s">
        <v>36</v>
      </c>
    </row>
    <row r="6516" spans="1:17">
      <c r="A6516" s="34">
        <v>167992</v>
      </c>
      <c r="B6516" s="34" t="s">
        <v>17</v>
      </c>
      <c r="C6516" s="34" t="s">
        <v>18</v>
      </c>
      <c r="D6516" s="34" t="s">
        <v>19</v>
      </c>
      <c r="E6516" s="34"/>
      <c r="F6516" s="34"/>
      <c r="G6516" s="34"/>
      <c r="H6516" s="34" t="s">
        <v>19</v>
      </c>
      <c r="I6516" s="34"/>
      <c r="J6516" s="34" t="s">
        <v>30</v>
      </c>
      <c r="K6516" s="34">
        <v>39170</v>
      </c>
      <c r="L6516" s="34" t="s">
        <v>82</v>
      </c>
      <c r="M6516" s="34" t="s">
        <v>27</v>
      </c>
      <c r="N6516" s="34" t="s">
        <v>28</v>
      </c>
      <c r="O6516" s="34" t="s">
        <v>36</v>
      </c>
      <c r="P6516" s="34" t="s">
        <v>36</v>
      </c>
      <c r="Q6516" s="34" t="s">
        <v>36</v>
      </c>
    </row>
    <row r="6517" spans="1:17">
      <c r="A6517" s="34">
        <v>169147</v>
      </c>
      <c r="B6517" s="34" t="s">
        <v>17</v>
      </c>
      <c r="C6517" s="34" t="s">
        <v>71</v>
      </c>
      <c r="D6517" s="34" t="s">
        <v>19</v>
      </c>
      <c r="E6517" s="34"/>
      <c r="F6517" s="34"/>
      <c r="G6517" s="34"/>
      <c r="H6517" s="34" t="s">
        <v>19</v>
      </c>
      <c r="I6517" s="34"/>
      <c r="J6517" s="34" t="s">
        <v>20</v>
      </c>
      <c r="K6517" s="34">
        <v>40179</v>
      </c>
      <c r="L6517" s="34" t="s">
        <v>67</v>
      </c>
      <c r="M6517" s="34" t="s">
        <v>22</v>
      </c>
      <c r="N6517" s="34" t="s">
        <v>28</v>
      </c>
      <c r="O6517" s="34" t="s">
        <v>36</v>
      </c>
      <c r="P6517" s="34" t="s">
        <v>36</v>
      </c>
      <c r="Q6517" s="34" t="s">
        <v>36</v>
      </c>
    </row>
    <row r="6518" spans="1:17">
      <c r="A6518" s="34">
        <v>106135</v>
      </c>
      <c r="B6518" s="34" t="s">
        <v>17</v>
      </c>
      <c r="C6518" s="34" t="s">
        <v>18</v>
      </c>
      <c r="D6518" s="34" t="s">
        <v>19</v>
      </c>
      <c r="E6518" s="34"/>
      <c r="F6518" s="34"/>
      <c r="G6518" s="34"/>
      <c r="H6518" s="34" t="s">
        <v>19</v>
      </c>
      <c r="I6518" s="34"/>
      <c r="J6518" s="34" t="s">
        <v>30</v>
      </c>
      <c r="K6518" s="34">
        <v>20673</v>
      </c>
      <c r="L6518" s="34" t="s">
        <v>134</v>
      </c>
      <c r="M6518" s="34" t="s">
        <v>22</v>
      </c>
      <c r="N6518" s="34" t="s">
        <v>28</v>
      </c>
      <c r="O6518" s="34">
        <v>41582</v>
      </c>
      <c r="P6518" s="34">
        <v>44439</v>
      </c>
      <c r="Q6518" s="34" t="s">
        <v>24</v>
      </c>
    </row>
    <row r="6519" spans="1:17">
      <c r="A6519" s="34">
        <v>93778</v>
      </c>
      <c r="B6519" s="34" t="s">
        <v>17</v>
      </c>
      <c r="C6519" s="34" t="s">
        <v>18</v>
      </c>
      <c r="D6519" s="34" t="s">
        <v>19</v>
      </c>
      <c r="E6519" s="34"/>
      <c r="F6519" s="34"/>
      <c r="G6519" s="34"/>
      <c r="H6519" s="34" t="s">
        <v>19</v>
      </c>
      <c r="I6519" s="34"/>
      <c r="J6519" s="34" t="s">
        <v>20</v>
      </c>
      <c r="K6519" s="34"/>
      <c r="L6519" s="34" t="s">
        <v>37</v>
      </c>
      <c r="M6519" s="34" t="s">
        <v>27</v>
      </c>
      <c r="N6519" s="34" t="s">
        <v>28</v>
      </c>
      <c r="O6519" s="34">
        <v>41233</v>
      </c>
      <c r="P6519" s="34">
        <v>41233</v>
      </c>
      <c r="Q6519" s="34" t="s">
        <v>36</v>
      </c>
    </row>
    <row r="6520" spans="1:17">
      <c r="A6520" s="34">
        <v>80976</v>
      </c>
      <c r="B6520" s="34" t="s">
        <v>17</v>
      </c>
      <c r="C6520" s="34" t="s">
        <v>18</v>
      </c>
      <c r="D6520" s="34" t="s">
        <v>19</v>
      </c>
      <c r="E6520" s="34"/>
      <c r="F6520" s="34"/>
      <c r="G6520" s="34"/>
      <c r="H6520" s="34" t="s">
        <v>19</v>
      </c>
      <c r="I6520" s="34"/>
      <c r="J6520" s="34" t="s">
        <v>30</v>
      </c>
      <c r="K6520" s="34">
        <v>34013</v>
      </c>
      <c r="L6520" s="34" t="s">
        <v>26</v>
      </c>
      <c r="M6520" s="34" t="s">
        <v>27</v>
      </c>
      <c r="N6520" s="34" t="s">
        <v>34</v>
      </c>
      <c r="O6520" s="34">
        <v>40414</v>
      </c>
      <c r="P6520" s="34">
        <v>41138</v>
      </c>
      <c r="Q6520" s="34" t="s">
        <v>36</v>
      </c>
    </row>
    <row r="6521" spans="1:17">
      <c r="A6521" s="34">
        <v>79586</v>
      </c>
      <c r="B6521" s="34" t="s">
        <v>17</v>
      </c>
      <c r="C6521" s="34" t="s">
        <v>18</v>
      </c>
      <c r="D6521" s="34" t="s">
        <v>19</v>
      </c>
      <c r="E6521" s="34"/>
      <c r="F6521" s="34"/>
      <c r="G6521" s="34"/>
      <c r="H6521" s="34" t="s">
        <v>19</v>
      </c>
      <c r="I6521" s="34"/>
      <c r="J6521" s="34" t="s">
        <v>30</v>
      </c>
      <c r="K6521" s="34">
        <v>18577</v>
      </c>
      <c r="L6521" s="34" t="s">
        <v>26</v>
      </c>
      <c r="M6521" s="34" t="s">
        <v>27</v>
      </c>
      <c r="N6521" s="34" t="s">
        <v>28</v>
      </c>
      <c r="O6521" s="34">
        <v>40634</v>
      </c>
      <c r="P6521" s="34">
        <v>44951</v>
      </c>
      <c r="Q6521" s="34" t="s">
        <v>24</v>
      </c>
    </row>
    <row r="6522" spans="1:17">
      <c r="A6522" s="34">
        <v>131138</v>
      </c>
      <c r="B6522" s="34" t="s">
        <v>17</v>
      </c>
      <c r="C6522" s="34" t="s">
        <v>18</v>
      </c>
      <c r="D6522" s="34" t="s">
        <v>19</v>
      </c>
      <c r="E6522" s="34"/>
      <c r="F6522" s="34"/>
      <c r="G6522" s="34"/>
      <c r="H6522" s="34" t="s">
        <v>19</v>
      </c>
      <c r="I6522" s="34"/>
      <c r="J6522" s="34" t="s">
        <v>30</v>
      </c>
      <c r="K6522" s="34">
        <v>36808</v>
      </c>
      <c r="L6522" s="34" t="s">
        <v>83</v>
      </c>
      <c r="M6522" s="34" t="s">
        <v>27</v>
      </c>
      <c r="N6522" s="34" t="s">
        <v>40</v>
      </c>
      <c r="O6522" s="34">
        <v>43390</v>
      </c>
      <c r="P6522" s="34">
        <v>44432</v>
      </c>
      <c r="Q6522" s="34" t="s">
        <v>77</v>
      </c>
    </row>
    <row r="6523" spans="1:17">
      <c r="A6523" s="34">
        <v>103042</v>
      </c>
      <c r="B6523" s="34" t="s">
        <v>17</v>
      </c>
      <c r="C6523" s="34" t="s">
        <v>18</v>
      </c>
      <c r="D6523" s="34" t="s">
        <v>19</v>
      </c>
      <c r="E6523" s="34"/>
      <c r="F6523" s="34"/>
      <c r="G6523" s="34"/>
      <c r="H6523" s="34" t="s">
        <v>19</v>
      </c>
      <c r="I6523" s="34"/>
      <c r="J6523" s="34" t="s">
        <v>20</v>
      </c>
      <c r="K6523" s="34"/>
      <c r="L6523" s="34" t="s">
        <v>26</v>
      </c>
      <c r="M6523" s="34" t="s">
        <v>27</v>
      </c>
      <c r="N6523" s="34" t="s">
        <v>34</v>
      </c>
      <c r="O6523" s="34">
        <v>41577</v>
      </c>
      <c r="P6523" s="34">
        <v>41577</v>
      </c>
      <c r="Q6523" s="34" t="s">
        <v>36</v>
      </c>
    </row>
    <row r="6524" spans="1:17">
      <c r="A6524" s="34">
        <v>151875</v>
      </c>
      <c r="B6524" s="34" t="s">
        <v>17</v>
      </c>
      <c r="C6524" s="34" t="s">
        <v>18</v>
      </c>
      <c r="D6524" s="34" t="s">
        <v>19</v>
      </c>
      <c r="E6524" s="34"/>
      <c r="F6524" s="34"/>
      <c r="G6524" s="34"/>
      <c r="H6524" s="34" t="s">
        <v>19</v>
      </c>
      <c r="I6524" s="34"/>
      <c r="J6524" s="34" t="s">
        <v>30</v>
      </c>
      <c r="K6524" s="34">
        <v>35999</v>
      </c>
      <c r="L6524" s="34" t="s">
        <v>83</v>
      </c>
      <c r="M6524" s="34" t="s">
        <v>52</v>
      </c>
      <c r="N6524" s="34" t="s">
        <v>28</v>
      </c>
      <c r="O6524" s="34">
        <v>44630</v>
      </c>
      <c r="P6524" s="34">
        <v>44739</v>
      </c>
      <c r="Q6524" s="34" t="s">
        <v>24</v>
      </c>
    </row>
    <row r="6525" spans="1:17">
      <c r="A6525" s="34">
        <v>156640</v>
      </c>
      <c r="B6525" s="34" t="s">
        <v>17</v>
      </c>
      <c r="C6525" s="34" t="s">
        <v>18</v>
      </c>
      <c r="D6525" s="34" t="s">
        <v>19</v>
      </c>
      <c r="E6525" s="34"/>
      <c r="F6525" s="34"/>
      <c r="G6525" s="34"/>
      <c r="H6525" s="34" t="s">
        <v>19</v>
      </c>
      <c r="I6525" s="34"/>
      <c r="J6525" s="34" t="s">
        <v>30</v>
      </c>
      <c r="K6525" s="34">
        <v>38384</v>
      </c>
      <c r="L6525" s="34" t="s">
        <v>186</v>
      </c>
      <c r="M6525" s="34" t="s">
        <v>52</v>
      </c>
      <c r="N6525" s="34" t="s">
        <v>28</v>
      </c>
      <c r="O6525" s="34" t="s">
        <v>36</v>
      </c>
      <c r="P6525" s="34" t="s">
        <v>36</v>
      </c>
      <c r="Q6525" s="34" t="s">
        <v>36</v>
      </c>
    </row>
    <row r="6526" spans="1:17">
      <c r="A6526" s="34">
        <v>133351</v>
      </c>
      <c r="B6526" s="34" t="s">
        <v>17</v>
      </c>
      <c r="C6526" s="34" t="s">
        <v>18</v>
      </c>
      <c r="D6526" s="34" t="s">
        <v>19</v>
      </c>
      <c r="E6526" s="34"/>
      <c r="F6526" s="34"/>
      <c r="G6526" s="34"/>
      <c r="H6526" s="34" t="s">
        <v>19</v>
      </c>
      <c r="I6526" s="34"/>
      <c r="J6526" s="34" t="s">
        <v>20</v>
      </c>
      <c r="K6526" s="34">
        <v>37180</v>
      </c>
      <c r="L6526" s="34" t="s">
        <v>74</v>
      </c>
      <c r="M6526" s="34" t="s">
        <v>22</v>
      </c>
      <c r="N6526" s="34" t="s">
        <v>34</v>
      </c>
      <c r="O6526" s="34">
        <v>43498</v>
      </c>
      <c r="P6526" s="34">
        <v>43570</v>
      </c>
      <c r="Q6526" s="34" t="s">
        <v>24</v>
      </c>
    </row>
    <row r="6527" spans="1:17">
      <c r="A6527" s="34">
        <v>150862</v>
      </c>
      <c r="B6527" s="34" t="s">
        <v>17</v>
      </c>
      <c r="C6527" s="34" t="s">
        <v>25</v>
      </c>
      <c r="D6527" s="34" t="s">
        <v>19</v>
      </c>
      <c r="E6527" s="34"/>
      <c r="F6527" s="34"/>
      <c r="G6527" s="34"/>
      <c r="H6527" s="34" t="s">
        <v>19</v>
      </c>
      <c r="I6527" s="34"/>
      <c r="J6527" s="34" t="s">
        <v>30</v>
      </c>
      <c r="K6527" s="34">
        <v>37496</v>
      </c>
      <c r="L6527" s="34" t="s">
        <v>78</v>
      </c>
      <c r="M6527" s="34" t="s">
        <v>22</v>
      </c>
      <c r="N6527" s="34" t="s">
        <v>23</v>
      </c>
      <c r="O6527" s="34">
        <v>44369</v>
      </c>
      <c r="P6527" s="34"/>
      <c r="Q6527" s="34" t="s">
        <v>24</v>
      </c>
    </row>
    <row r="6528" spans="1:17">
      <c r="A6528" s="34">
        <v>150659</v>
      </c>
      <c r="B6528" s="34" t="s">
        <v>17</v>
      </c>
      <c r="C6528" s="34" t="s">
        <v>18</v>
      </c>
      <c r="D6528" s="34" t="s">
        <v>19</v>
      </c>
      <c r="E6528" s="34"/>
      <c r="F6528" s="34"/>
      <c r="G6528" s="34"/>
      <c r="H6528" s="34" t="s">
        <v>19</v>
      </c>
      <c r="I6528" s="34"/>
      <c r="J6528" s="34" t="s">
        <v>20</v>
      </c>
      <c r="K6528" s="34">
        <v>37707</v>
      </c>
      <c r="L6528" s="34" t="s">
        <v>37</v>
      </c>
      <c r="M6528" s="34" t="s">
        <v>27</v>
      </c>
      <c r="N6528" s="34" t="s">
        <v>34</v>
      </c>
      <c r="O6528" s="34">
        <v>44369</v>
      </c>
      <c r="P6528" s="34">
        <v>44971</v>
      </c>
      <c r="Q6528" s="34" t="s">
        <v>24</v>
      </c>
    </row>
    <row r="6529" spans="1:17">
      <c r="A6529" s="34">
        <v>67503</v>
      </c>
      <c r="B6529" s="34" t="s">
        <v>17</v>
      </c>
      <c r="C6529" s="34" t="s">
        <v>18</v>
      </c>
      <c r="D6529" s="34" t="s">
        <v>19</v>
      </c>
      <c r="E6529" s="34"/>
      <c r="F6529" s="34"/>
      <c r="G6529" s="34"/>
      <c r="H6529" s="34" t="s">
        <v>19</v>
      </c>
      <c r="I6529" s="34"/>
      <c r="J6529" s="34" t="s">
        <v>30</v>
      </c>
      <c r="K6529" s="34"/>
      <c r="L6529" s="34" t="s">
        <v>48</v>
      </c>
      <c r="M6529" s="34" t="s">
        <v>27</v>
      </c>
      <c r="N6529" s="34" t="s">
        <v>32</v>
      </c>
      <c r="O6529" s="34">
        <v>1</v>
      </c>
      <c r="P6529" s="34">
        <v>1</v>
      </c>
      <c r="Q6529" s="34" t="s">
        <v>36</v>
      </c>
    </row>
    <row r="6530" spans="1:17">
      <c r="A6530" s="34">
        <v>123802</v>
      </c>
      <c r="B6530" s="34" t="s">
        <v>17</v>
      </c>
      <c r="C6530" s="34" t="s">
        <v>18</v>
      </c>
      <c r="D6530" s="34" t="s">
        <v>19</v>
      </c>
      <c r="E6530" s="34"/>
      <c r="F6530" s="34"/>
      <c r="G6530" s="34"/>
      <c r="H6530" s="34" t="s">
        <v>19</v>
      </c>
      <c r="I6530" s="34"/>
      <c r="J6530" s="34" t="s">
        <v>20</v>
      </c>
      <c r="K6530" s="34">
        <v>15626</v>
      </c>
      <c r="L6530" s="34" t="s">
        <v>72</v>
      </c>
      <c r="M6530" s="34" t="s">
        <v>22</v>
      </c>
      <c r="N6530" s="34" t="s">
        <v>32</v>
      </c>
      <c r="O6530" s="34">
        <v>42945</v>
      </c>
      <c r="P6530" s="34">
        <v>43906</v>
      </c>
      <c r="Q6530" s="34" t="s">
        <v>24</v>
      </c>
    </row>
    <row r="6531" spans="1:17">
      <c r="A6531" s="34">
        <v>134929</v>
      </c>
      <c r="B6531" s="34" t="s">
        <v>17</v>
      </c>
      <c r="C6531" s="34" t="s">
        <v>18</v>
      </c>
      <c r="D6531" s="34" t="s">
        <v>19</v>
      </c>
      <c r="E6531" s="34"/>
      <c r="F6531" s="34"/>
      <c r="G6531" s="34"/>
      <c r="H6531" s="34" t="s">
        <v>19</v>
      </c>
      <c r="I6531" s="34"/>
      <c r="J6531" s="34" t="s">
        <v>20</v>
      </c>
      <c r="K6531" s="34">
        <v>34121</v>
      </c>
      <c r="L6531" s="34" t="s">
        <v>48</v>
      </c>
      <c r="M6531" s="34" t="s">
        <v>27</v>
      </c>
      <c r="N6531" s="34" t="s">
        <v>28</v>
      </c>
      <c r="O6531" s="34">
        <v>43581</v>
      </c>
      <c r="P6531" s="34">
        <v>43739</v>
      </c>
      <c r="Q6531" s="34" t="s">
        <v>77</v>
      </c>
    </row>
    <row r="6532" spans="1:17">
      <c r="A6532" s="34">
        <v>137066</v>
      </c>
      <c r="B6532" s="34" t="s">
        <v>17</v>
      </c>
      <c r="C6532" s="34" t="s">
        <v>18</v>
      </c>
      <c r="D6532" s="34" t="s">
        <v>19</v>
      </c>
      <c r="E6532" s="34"/>
      <c r="F6532" s="34"/>
      <c r="G6532" s="34"/>
      <c r="H6532" s="34" t="s">
        <v>19</v>
      </c>
      <c r="I6532" s="34"/>
      <c r="J6532" s="34" t="s">
        <v>30</v>
      </c>
      <c r="K6532" s="34">
        <v>26570</v>
      </c>
      <c r="L6532" s="34" t="s">
        <v>72</v>
      </c>
      <c r="M6532" s="34" t="s">
        <v>22</v>
      </c>
      <c r="N6532" s="34" t="s">
        <v>34</v>
      </c>
      <c r="O6532" s="34">
        <v>43676</v>
      </c>
      <c r="P6532" s="34">
        <v>44063</v>
      </c>
      <c r="Q6532" s="34" t="s">
        <v>24</v>
      </c>
    </row>
    <row r="6533" spans="1:17">
      <c r="A6533" s="34">
        <v>79803</v>
      </c>
      <c r="B6533" s="34" t="s">
        <v>17</v>
      </c>
      <c r="C6533" s="34" t="s">
        <v>18</v>
      </c>
      <c r="D6533" s="34" t="s">
        <v>19</v>
      </c>
      <c r="E6533" s="34"/>
      <c r="F6533" s="34"/>
      <c r="G6533" s="34"/>
      <c r="H6533" s="34" t="s">
        <v>19</v>
      </c>
      <c r="I6533" s="34"/>
      <c r="J6533" s="34" t="s">
        <v>20</v>
      </c>
      <c r="K6533" s="34">
        <v>22350</v>
      </c>
      <c r="L6533" s="34" t="s">
        <v>79</v>
      </c>
      <c r="M6533" s="34" t="s">
        <v>22</v>
      </c>
      <c r="N6533" s="34" t="s">
        <v>32</v>
      </c>
      <c r="O6533" s="34">
        <v>40646</v>
      </c>
      <c r="P6533" s="34">
        <v>41372</v>
      </c>
      <c r="Q6533" s="34" t="s">
        <v>36</v>
      </c>
    </row>
    <row r="6534" spans="1:17">
      <c r="A6534" s="34">
        <v>168146</v>
      </c>
      <c r="B6534" s="34" t="s">
        <v>17</v>
      </c>
      <c r="C6534" s="34" t="s">
        <v>25</v>
      </c>
      <c r="D6534" s="34" t="s">
        <v>19</v>
      </c>
      <c r="E6534" s="34"/>
      <c r="F6534" s="34"/>
      <c r="G6534" s="34"/>
      <c r="H6534" s="34" t="s">
        <v>19</v>
      </c>
      <c r="I6534" s="34"/>
      <c r="J6534" s="34" t="s">
        <v>20</v>
      </c>
      <c r="K6534" s="34">
        <v>39226</v>
      </c>
      <c r="L6534" s="34" t="s">
        <v>26</v>
      </c>
      <c r="M6534" s="34" t="s">
        <v>27</v>
      </c>
      <c r="N6534" s="34" t="s">
        <v>34</v>
      </c>
      <c r="O6534" s="34">
        <v>45462</v>
      </c>
      <c r="P6534" s="34"/>
      <c r="Q6534" s="34" t="s">
        <v>24</v>
      </c>
    </row>
    <row r="6535" spans="1:17">
      <c r="A6535" s="34">
        <v>154833</v>
      </c>
      <c r="B6535" s="34" t="s">
        <v>17</v>
      </c>
      <c r="C6535" s="34" t="s">
        <v>18</v>
      </c>
      <c r="D6535" s="34" t="s">
        <v>19</v>
      </c>
      <c r="E6535" s="34"/>
      <c r="F6535" s="34"/>
      <c r="G6535" s="34"/>
      <c r="H6535" s="34" t="s">
        <v>19</v>
      </c>
      <c r="I6535" s="34"/>
      <c r="J6535" s="34" t="s">
        <v>20</v>
      </c>
      <c r="K6535" s="34">
        <v>39605</v>
      </c>
      <c r="L6535" s="34" t="s">
        <v>59</v>
      </c>
      <c r="M6535" s="34" t="s">
        <v>27</v>
      </c>
      <c r="N6535" s="34" t="s">
        <v>34</v>
      </c>
      <c r="O6535" s="34">
        <v>44618</v>
      </c>
      <c r="P6535" s="34">
        <v>44725</v>
      </c>
      <c r="Q6535" s="34" t="s">
        <v>24</v>
      </c>
    </row>
    <row r="6536" spans="1:17">
      <c r="A6536" s="34">
        <v>118129</v>
      </c>
      <c r="B6536" s="34" t="s">
        <v>17</v>
      </c>
      <c r="C6536" s="34" t="s">
        <v>25</v>
      </c>
      <c r="D6536" s="34" t="s">
        <v>19</v>
      </c>
      <c r="E6536" s="34"/>
      <c r="F6536" s="34"/>
      <c r="G6536" s="34"/>
      <c r="H6536" s="34" t="s">
        <v>19</v>
      </c>
      <c r="I6536" s="34"/>
      <c r="J6536" s="34" t="s">
        <v>20</v>
      </c>
      <c r="K6536" s="34"/>
      <c r="L6536" s="34" t="s">
        <v>59</v>
      </c>
      <c r="M6536" s="34" t="s">
        <v>27</v>
      </c>
      <c r="N6536" s="34" t="s">
        <v>32</v>
      </c>
      <c r="O6536" s="34" t="s">
        <v>36</v>
      </c>
      <c r="P6536" s="34" t="s">
        <v>36</v>
      </c>
      <c r="Q6536" s="34" t="s">
        <v>38</v>
      </c>
    </row>
    <row r="6537" spans="1:17">
      <c r="A6537" s="34">
        <v>94881</v>
      </c>
      <c r="B6537" s="34" t="s">
        <v>17</v>
      </c>
      <c r="C6537" s="34" t="s">
        <v>18</v>
      </c>
      <c r="D6537" s="34" t="s">
        <v>19</v>
      </c>
      <c r="E6537" s="34"/>
      <c r="F6537" s="34"/>
      <c r="G6537" s="34"/>
      <c r="H6537" s="34" t="s">
        <v>19</v>
      </c>
      <c r="I6537" s="34"/>
      <c r="J6537" s="34" t="s">
        <v>20</v>
      </c>
      <c r="K6537" s="34"/>
      <c r="L6537" s="34" t="s">
        <v>54</v>
      </c>
      <c r="M6537" s="34" t="s">
        <v>27</v>
      </c>
      <c r="N6537" s="34" t="s">
        <v>34</v>
      </c>
      <c r="O6537" s="34">
        <v>41127</v>
      </c>
      <c r="P6537" s="34">
        <v>41127</v>
      </c>
      <c r="Q6537" s="34" t="s">
        <v>36</v>
      </c>
    </row>
    <row r="6538" spans="1:17">
      <c r="A6538" s="34">
        <v>111459</v>
      </c>
      <c r="B6538" s="34" t="s">
        <v>17</v>
      </c>
      <c r="C6538" s="34" t="s">
        <v>18</v>
      </c>
      <c r="D6538" s="34" t="s">
        <v>19</v>
      </c>
      <c r="E6538" s="34"/>
      <c r="F6538" s="34"/>
      <c r="G6538" s="34"/>
      <c r="H6538" s="34" t="s">
        <v>19</v>
      </c>
      <c r="I6538" s="34"/>
      <c r="J6538" s="34" t="s">
        <v>20</v>
      </c>
      <c r="K6538" s="34">
        <v>35081</v>
      </c>
      <c r="L6538" s="34" t="s">
        <v>26</v>
      </c>
      <c r="M6538" s="34" t="s">
        <v>27</v>
      </c>
      <c r="N6538" s="34" t="s">
        <v>34</v>
      </c>
      <c r="O6538" s="34" t="s">
        <v>36</v>
      </c>
      <c r="P6538" s="34" t="s">
        <v>36</v>
      </c>
      <c r="Q6538" s="34" t="s">
        <v>24</v>
      </c>
    </row>
    <row r="6539" spans="1:17">
      <c r="A6539" s="34">
        <v>119819</v>
      </c>
      <c r="B6539" s="34" t="s">
        <v>17</v>
      </c>
      <c r="C6539" s="34" t="s">
        <v>18</v>
      </c>
      <c r="D6539" s="34" t="s">
        <v>19</v>
      </c>
      <c r="E6539" s="34"/>
      <c r="F6539" s="34"/>
      <c r="G6539" s="34"/>
      <c r="H6539" s="34" t="s">
        <v>19</v>
      </c>
      <c r="I6539" s="34"/>
      <c r="J6539" s="34" t="s">
        <v>20</v>
      </c>
      <c r="K6539" s="34">
        <v>36271</v>
      </c>
      <c r="L6539" s="34" t="s">
        <v>65</v>
      </c>
      <c r="M6539" s="34" t="s">
        <v>27</v>
      </c>
      <c r="N6539" s="34" t="s">
        <v>34</v>
      </c>
      <c r="O6539" s="34">
        <v>42683</v>
      </c>
      <c r="P6539" s="34">
        <v>43084</v>
      </c>
      <c r="Q6539" s="34" t="s">
        <v>24</v>
      </c>
    </row>
    <row r="6540" spans="1:17">
      <c r="A6540" s="34">
        <v>156824</v>
      </c>
      <c r="B6540" s="34" t="s">
        <v>17</v>
      </c>
      <c r="C6540" s="34" t="s">
        <v>25</v>
      </c>
      <c r="D6540" s="34" t="s">
        <v>19</v>
      </c>
      <c r="E6540" s="34"/>
      <c r="F6540" s="34"/>
      <c r="G6540" s="34"/>
      <c r="H6540" s="34" t="s">
        <v>19</v>
      </c>
      <c r="I6540" s="34"/>
      <c r="J6540" s="34" t="s">
        <v>30</v>
      </c>
      <c r="K6540" s="34">
        <v>38161</v>
      </c>
      <c r="L6540" s="34" t="s">
        <v>78</v>
      </c>
      <c r="M6540" s="34" t="s">
        <v>52</v>
      </c>
      <c r="N6540" s="34" t="s">
        <v>28</v>
      </c>
      <c r="O6540" s="34">
        <v>44769</v>
      </c>
      <c r="P6540" s="34"/>
      <c r="Q6540" s="34" t="s">
        <v>24</v>
      </c>
    </row>
    <row r="6541" spans="1:17">
      <c r="A6541" s="34">
        <v>122387</v>
      </c>
      <c r="B6541" s="34" t="s">
        <v>17</v>
      </c>
      <c r="C6541" s="34" t="s">
        <v>18</v>
      </c>
      <c r="D6541" s="34" t="s">
        <v>19</v>
      </c>
      <c r="E6541" s="34"/>
      <c r="F6541" s="34"/>
      <c r="G6541" s="34"/>
      <c r="H6541" s="34" t="s">
        <v>19</v>
      </c>
      <c r="I6541" s="34"/>
      <c r="J6541" s="34" t="s">
        <v>20</v>
      </c>
      <c r="K6541" s="34">
        <v>33197</v>
      </c>
      <c r="L6541" s="34" t="s">
        <v>26</v>
      </c>
      <c r="M6541" s="34" t="s">
        <v>27</v>
      </c>
      <c r="N6541" s="34" t="s">
        <v>34</v>
      </c>
      <c r="O6541" s="34" t="s">
        <v>36</v>
      </c>
      <c r="P6541" s="34" t="s">
        <v>36</v>
      </c>
      <c r="Q6541" s="34" t="s">
        <v>36</v>
      </c>
    </row>
    <row r="6542" spans="1:17">
      <c r="A6542" s="34">
        <v>104426</v>
      </c>
      <c r="B6542" s="34" t="s">
        <v>17</v>
      </c>
      <c r="C6542" s="34" t="s">
        <v>18</v>
      </c>
      <c r="D6542" s="34" t="s">
        <v>19</v>
      </c>
      <c r="E6542" s="34"/>
      <c r="F6542" s="34"/>
      <c r="G6542" s="34"/>
      <c r="H6542" s="34" t="s">
        <v>19</v>
      </c>
      <c r="I6542" s="34"/>
      <c r="J6542" s="34" t="s">
        <v>30</v>
      </c>
      <c r="K6542" s="34">
        <v>35428</v>
      </c>
      <c r="L6542" s="34" t="s">
        <v>54</v>
      </c>
      <c r="M6542" s="34" t="s">
        <v>27</v>
      </c>
      <c r="N6542" s="34" t="s">
        <v>34</v>
      </c>
      <c r="O6542" s="34">
        <v>41960</v>
      </c>
      <c r="P6542" s="34">
        <v>41960</v>
      </c>
      <c r="Q6542" s="34" t="s">
        <v>36</v>
      </c>
    </row>
    <row r="6543" spans="1:17">
      <c r="A6543" s="34">
        <v>82779</v>
      </c>
      <c r="B6543" s="34" t="s">
        <v>17</v>
      </c>
      <c r="C6543" s="34" t="s">
        <v>18</v>
      </c>
      <c r="D6543" s="34" t="s">
        <v>19</v>
      </c>
      <c r="E6543" s="34"/>
      <c r="F6543" s="34"/>
      <c r="G6543" s="34"/>
      <c r="H6543" s="34" t="s">
        <v>19</v>
      </c>
      <c r="I6543" s="34"/>
      <c r="J6543" s="34" t="s">
        <v>20</v>
      </c>
      <c r="K6543" s="34">
        <v>31796</v>
      </c>
      <c r="L6543" s="34" t="s">
        <v>48</v>
      </c>
      <c r="M6543" s="34" t="s">
        <v>27</v>
      </c>
      <c r="N6543" s="34" t="s">
        <v>32</v>
      </c>
      <c r="O6543" s="34">
        <v>40827</v>
      </c>
      <c r="P6543" s="34">
        <v>40862</v>
      </c>
      <c r="Q6543" s="34" t="s">
        <v>36</v>
      </c>
    </row>
    <row r="6544" spans="1:17">
      <c r="A6544" s="34">
        <v>95374</v>
      </c>
      <c r="B6544" s="34" t="s">
        <v>17</v>
      </c>
      <c r="C6544" s="34" t="s">
        <v>18</v>
      </c>
      <c r="D6544" s="34" t="s">
        <v>19</v>
      </c>
      <c r="E6544" s="34"/>
      <c r="F6544" s="34"/>
      <c r="G6544" s="34"/>
      <c r="H6544" s="34" t="s">
        <v>19</v>
      </c>
      <c r="I6544" s="34"/>
      <c r="J6544" s="34" t="s">
        <v>20</v>
      </c>
      <c r="K6544" s="34">
        <v>35072</v>
      </c>
      <c r="L6544" s="34" t="s">
        <v>37</v>
      </c>
      <c r="M6544" s="34" t="s">
        <v>27</v>
      </c>
      <c r="N6544" s="34" t="s">
        <v>32</v>
      </c>
      <c r="O6544" s="34">
        <v>41127</v>
      </c>
      <c r="P6544" s="34">
        <v>41127</v>
      </c>
      <c r="Q6544" s="34" t="s">
        <v>36</v>
      </c>
    </row>
    <row r="6545" spans="1:17">
      <c r="A6545" s="34">
        <v>151976</v>
      </c>
      <c r="B6545" s="34" t="s">
        <v>17</v>
      </c>
      <c r="C6545" s="34" t="s">
        <v>18</v>
      </c>
      <c r="D6545" s="34" t="s">
        <v>19</v>
      </c>
      <c r="E6545" s="34"/>
      <c r="F6545" s="34"/>
      <c r="G6545" s="34"/>
      <c r="H6545" s="34" t="s">
        <v>19</v>
      </c>
      <c r="I6545" s="34"/>
      <c r="J6545" s="34" t="s">
        <v>30</v>
      </c>
      <c r="K6545" s="34">
        <v>38177</v>
      </c>
      <c r="L6545" s="34" t="s">
        <v>167</v>
      </c>
      <c r="M6545" s="34" t="s">
        <v>27</v>
      </c>
      <c r="N6545" s="34" t="s">
        <v>34</v>
      </c>
      <c r="O6545" s="34">
        <v>44497</v>
      </c>
      <c r="P6545" s="34">
        <v>44751</v>
      </c>
      <c r="Q6545" s="34" t="s">
        <v>24</v>
      </c>
    </row>
    <row r="6546" spans="1:17">
      <c r="A6546" s="34">
        <v>100895</v>
      </c>
      <c r="B6546" s="34" t="s">
        <v>17</v>
      </c>
      <c r="C6546" s="34" t="s">
        <v>18</v>
      </c>
      <c r="D6546" s="34" t="s">
        <v>19</v>
      </c>
      <c r="E6546" s="34"/>
      <c r="F6546" s="34"/>
      <c r="G6546" s="34"/>
      <c r="H6546" s="34" t="s">
        <v>19</v>
      </c>
      <c r="I6546" s="34"/>
      <c r="J6546" s="34" t="s">
        <v>20</v>
      </c>
      <c r="K6546" s="34">
        <v>16875</v>
      </c>
      <c r="L6546" s="34" t="s">
        <v>67</v>
      </c>
      <c r="M6546" s="34" t="s">
        <v>22</v>
      </c>
      <c r="N6546" s="34" t="s">
        <v>32</v>
      </c>
      <c r="O6546" s="34">
        <v>41082</v>
      </c>
      <c r="P6546" s="34">
        <v>42049</v>
      </c>
      <c r="Q6546" s="34" t="s">
        <v>36</v>
      </c>
    </row>
    <row r="6547" spans="1:17">
      <c r="A6547" s="34">
        <v>84007</v>
      </c>
      <c r="B6547" s="34" t="s">
        <v>17</v>
      </c>
      <c r="C6547" s="34" t="s">
        <v>18</v>
      </c>
      <c r="D6547" s="34" t="s">
        <v>19</v>
      </c>
      <c r="E6547" s="34"/>
      <c r="F6547" s="34"/>
      <c r="G6547" s="34"/>
      <c r="H6547" s="34" t="s">
        <v>19</v>
      </c>
      <c r="I6547" s="34"/>
      <c r="J6547" s="34" t="s">
        <v>20</v>
      </c>
      <c r="K6547" s="34">
        <v>26938</v>
      </c>
      <c r="L6547" s="34" t="s">
        <v>110</v>
      </c>
      <c r="M6547" s="34" t="s">
        <v>22</v>
      </c>
      <c r="N6547" s="34" t="s">
        <v>32</v>
      </c>
      <c r="O6547" s="34">
        <v>40905</v>
      </c>
      <c r="P6547" s="34">
        <v>40924</v>
      </c>
      <c r="Q6547" s="34" t="s">
        <v>36</v>
      </c>
    </row>
    <row r="6548" spans="1:17">
      <c r="A6548" s="34">
        <v>145459</v>
      </c>
      <c r="B6548" s="34" t="s">
        <v>17</v>
      </c>
      <c r="C6548" s="34" t="s">
        <v>18</v>
      </c>
      <c r="D6548" s="34" t="s">
        <v>19</v>
      </c>
      <c r="E6548" s="34"/>
      <c r="F6548" s="34"/>
      <c r="G6548" s="34"/>
      <c r="H6548" s="34" t="s">
        <v>19</v>
      </c>
      <c r="I6548" s="34"/>
      <c r="J6548" s="34" t="s">
        <v>20</v>
      </c>
      <c r="K6548" s="34">
        <v>33647</v>
      </c>
      <c r="L6548" s="34" t="s">
        <v>88</v>
      </c>
      <c r="M6548" s="34" t="s">
        <v>57</v>
      </c>
      <c r="N6548" s="34" t="s">
        <v>34</v>
      </c>
      <c r="O6548" s="34" t="s">
        <v>36</v>
      </c>
      <c r="P6548" s="34" t="s">
        <v>36</v>
      </c>
      <c r="Q6548" s="34" t="s">
        <v>36</v>
      </c>
    </row>
    <row r="6549" spans="1:17">
      <c r="A6549" s="34">
        <v>154440</v>
      </c>
      <c r="B6549" s="34" t="s">
        <v>17</v>
      </c>
      <c r="C6549" s="34" t="s">
        <v>18</v>
      </c>
      <c r="D6549" s="34" t="s">
        <v>19</v>
      </c>
      <c r="E6549" s="34"/>
      <c r="F6549" s="34"/>
      <c r="G6549" s="34"/>
      <c r="H6549" s="34" t="s">
        <v>19</v>
      </c>
      <c r="I6549" s="34"/>
      <c r="J6549" s="34" t="s">
        <v>20</v>
      </c>
      <c r="K6549" s="34">
        <v>38469</v>
      </c>
      <c r="L6549" s="34" t="s">
        <v>56</v>
      </c>
      <c r="M6549" s="34" t="s">
        <v>57</v>
      </c>
      <c r="N6549" s="34" t="s">
        <v>28</v>
      </c>
      <c r="O6549" s="34">
        <v>44611</v>
      </c>
      <c r="P6549" s="34">
        <v>45126</v>
      </c>
      <c r="Q6549" s="34" t="s">
        <v>24</v>
      </c>
    </row>
    <row r="6550" spans="1:17">
      <c r="A6550" s="34">
        <v>112494</v>
      </c>
      <c r="B6550" s="34" t="s">
        <v>17</v>
      </c>
      <c r="C6550" s="34" t="s">
        <v>18</v>
      </c>
      <c r="D6550" s="34" t="s">
        <v>19</v>
      </c>
      <c r="E6550" s="34"/>
      <c r="F6550" s="34"/>
      <c r="G6550" s="34"/>
      <c r="H6550" s="34" t="s">
        <v>19</v>
      </c>
      <c r="I6550" s="34"/>
      <c r="J6550" s="34" t="s">
        <v>20</v>
      </c>
      <c r="K6550" s="34">
        <v>34938</v>
      </c>
      <c r="L6550" s="34" t="s">
        <v>48</v>
      </c>
      <c r="M6550" s="34" t="s">
        <v>27</v>
      </c>
      <c r="N6550" s="34" t="s">
        <v>28</v>
      </c>
      <c r="O6550" s="34">
        <v>42237</v>
      </c>
      <c r="P6550" s="34">
        <v>44657</v>
      </c>
      <c r="Q6550" s="34" t="s">
        <v>55</v>
      </c>
    </row>
    <row r="6551" spans="1:17">
      <c r="A6551" s="34">
        <v>104347</v>
      </c>
      <c r="B6551" s="34" t="s">
        <v>17</v>
      </c>
      <c r="C6551" s="34" t="s">
        <v>18</v>
      </c>
      <c r="D6551" s="34" t="s">
        <v>19</v>
      </c>
      <c r="E6551" s="34"/>
      <c r="F6551" s="34"/>
      <c r="G6551" s="34"/>
      <c r="H6551" s="34" t="s">
        <v>19</v>
      </c>
      <c r="I6551" s="34"/>
      <c r="J6551" s="34" t="s">
        <v>20</v>
      </c>
      <c r="K6551" s="34">
        <v>35142</v>
      </c>
      <c r="L6551" s="34" t="s">
        <v>48</v>
      </c>
      <c r="M6551" s="34" t="s">
        <v>27</v>
      </c>
      <c r="N6551" s="34" t="s">
        <v>28</v>
      </c>
      <c r="O6551" s="34">
        <v>41960</v>
      </c>
      <c r="P6551" s="34">
        <v>41960</v>
      </c>
      <c r="Q6551" s="34" t="s">
        <v>36</v>
      </c>
    </row>
    <row r="6552" spans="1:17">
      <c r="A6552" s="34">
        <v>107134</v>
      </c>
      <c r="B6552" s="34" t="s">
        <v>17</v>
      </c>
      <c r="C6552" s="34" t="s">
        <v>18</v>
      </c>
      <c r="D6552" s="34" t="s">
        <v>19</v>
      </c>
      <c r="E6552" s="34"/>
      <c r="F6552" s="34"/>
      <c r="G6552" s="34"/>
      <c r="H6552" s="34" t="s">
        <v>19</v>
      </c>
      <c r="I6552" s="34"/>
      <c r="J6552" s="34" t="s">
        <v>30</v>
      </c>
      <c r="K6552" s="34">
        <v>36402</v>
      </c>
      <c r="L6552" s="34" t="s">
        <v>92</v>
      </c>
      <c r="M6552" s="34" t="s">
        <v>22</v>
      </c>
      <c r="N6552" s="34" t="s">
        <v>32</v>
      </c>
      <c r="O6552" s="34">
        <v>41677</v>
      </c>
      <c r="P6552" s="34">
        <v>42002</v>
      </c>
      <c r="Q6552" s="34" t="s">
        <v>36</v>
      </c>
    </row>
    <row r="6553" spans="1:17">
      <c r="A6553" s="34">
        <v>101109</v>
      </c>
      <c r="B6553" s="34" t="s">
        <v>17</v>
      </c>
      <c r="C6553" s="34" t="s">
        <v>18</v>
      </c>
      <c r="D6553" s="34" t="s">
        <v>19</v>
      </c>
      <c r="E6553" s="34"/>
      <c r="F6553" s="34"/>
      <c r="G6553" s="34"/>
      <c r="H6553" s="34" t="s">
        <v>19</v>
      </c>
      <c r="I6553" s="34"/>
      <c r="J6553" s="34" t="s">
        <v>30</v>
      </c>
      <c r="K6553" s="34">
        <v>34614</v>
      </c>
      <c r="L6553" s="34" t="s">
        <v>26</v>
      </c>
      <c r="M6553" s="34" t="s">
        <v>27</v>
      </c>
      <c r="N6553" s="34" t="s">
        <v>32</v>
      </c>
      <c r="O6553" s="34">
        <v>41296</v>
      </c>
      <c r="P6553" s="34">
        <v>41296</v>
      </c>
      <c r="Q6553" s="34" t="s">
        <v>36</v>
      </c>
    </row>
    <row r="6554" spans="1:17">
      <c r="A6554" s="34">
        <v>82769</v>
      </c>
      <c r="B6554" s="34" t="s">
        <v>17</v>
      </c>
      <c r="C6554" s="34" t="s">
        <v>18</v>
      </c>
      <c r="D6554" s="34" t="s">
        <v>19</v>
      </c>
      <c r="E6554" s="34"/>
      <c r="F6554" s="34"/>
      <c r="G6554" s="34"/>
      <c r="H6554" s="34" t="s">
        <v>19</v>
      </c>
      <c r="I6554" s="34"/>
      <c r="J6554" s="34" t="s">
        <v>30</v>
      </c>
      <c r="K6554" s="34">
        <v>34350</v>
      </c>
      <c r="L6554" s="34" t="s">
        <v>37</v>
      </c>
      <c r="M6554" s="34" t="s">
        <v>27</v>
      </c>
      <c r="N6554" s="34" t="s">
        <v>28</v>
      </c>
      <c r="O6554" s="34">
        <v>41010</v>
      </c>
      <c r="P6554" s="34">
        <v>41227</v>
      </c>
      <c r="Q6554" s="34" t="s">
        <v>36</v>
      </c>
    </row>
    <row r="6555" spans="1:17">
      <c r="A6555" s="34">
        <v>151610</v>
      </c>
      <c r="B6555" s="34" t="s">
        <v>17</v>
      </c>
      <c r="C6555" s="34" t="s">
        <v>18</v>
      </c>
      <c r="D6555" s="34" t="s">
        <v>19</v>
      </c>
      <c r="E6555" s="34"/>
      <c r="F6555" s="34"/>
      <c r="G6555" s="34"/>
      <c r="H6555" s="34" t="s">
        <v>19</v>
      </c>
      <c r="I6555" s="34"/>
      <c r="J6555" s="34" t="s">
        <v>30</v>
      </c>
      <c r="K6555" s="34">
        <v>38477</v>
      </c>
      <c r="L6555" s="34" t="s">
        <v>87</v>
      </c>
      <c r="M6555" s="34" t="s">
        <v>57</v>
      </c>
      <c r="N6555" s="34" t="s">
        <v>23</v>
      </c>
      <c r="O6555" s="34">
        <v>44457</v>
      </c>
      <c r="P6555" s="34">
        <v>44913</v>
      </c>
      <c r="Q6555" s="34" t="s">
        <v>24</v>
      </c>
    </row>
    <row r="6556" spans="1:17">
      <c r="A6556" s="34">
        <v>118345</v>
      </c>
      <c r="B6556" s="34" t="s">
        <v>17</v>
      </c>
      <c r="C6556" s="34" t="s">
        <v>18</v>
      </c>
      <c r="D6556" s="34" t="s">
        <v>19</v>
      </c>
      <c r="E6556" s="34"/>
      <c r="F6556" s="34"/>
      <c r="G6556" s="34"/>
      <c r="H6556" s="34" t="s">
        <v>19</v>
      </c>
      <c r="I6556" s="34"/>
      <c r="J6556" s="34" t="s">
        <v>30</v>
      </c>
      <c r="K6556" s="34">
        <v>29223</v>
      </c>
      <c r="L6556" s="34" t="s">
        <v>181</v>
      </c>
      <c r="M6556" s="34" t="s">
        <v>23</v>
      </c>
      <c r="N6556" s="34" t="s">
        <v>28</v>
      </c>
      <c r="O6556" s="34" t="s">
        <v>36</v>
      </c>
      <c r="P6556" s="34" t="s">
        <v>36</v>
      </c>
      <c r="Q6556" s="34" t="s">
        <v>36</v>
      </c>
    </row>
    <row r="6557" spans="1:17">
      <c r="A6557" s="34">
        <v>128122</v>
      </c>
      <c r="B6557" s="34" t="s">
        <v>17</v>
      </c>
      <c r="C6557" s="34" t="s">
        <v>18</v>
      </c>
      <c r="D6557" s="34" t="s">
        <v>19</v>
      </c>
      <c r="E6557" s="34"/>
      <c r="F6557" s="34"/>
      <c r="G6557" s="34"/>
      <c r="H6557" s="34" t="s">
        <v>19</v>
      </c>
      <c r="I6557" s="34"/>
      <c r="J6557" s="34" t="s">
        <v>20</v>
      </c>
      <c r="K6557" s="34">
        <v>37501</v>
      </c>
      <c r="L6557" s="34" t="s">
        <v>244</v>
      </c>
      <c r="M6557" s="34" t="s">
        <v>52</v>
      </c>
      <c r="N6557" s="34" t="s">
        <v>36</v>
      </c>
      <c r="O6557" s="34">
        <v>43008</v>
      </c>
      <c r="P6557" s="34">
        <v>43488</v>
      </c>
      <c r="Q6557" s="34" t="s">
        <v>24</v>
      </c>
    </row>
    <row r="6558" spans="1:17">
      <c r="A6558" s="34">
        <v>120692</v>
      </c>
      <c r="B6558" s="34" t="s">
        <v>17</v>
      </c>
      <c r="C6558" s="34" t="s">
        <v>18</v>
      </c>
      <c r="D6558" s="34" t="s">
        <v>19</v>
      </c>
      <c r="E6558" s="34"/>
      <c r="F6558" s="34"/>
      <c r="G6558" s="34"/>
      <c r="H6558" s="34" t="s">
        <v>19</v>
      </c>
      <c r="I6558" s="34"/>
      <c r="J6558" s="34" t="s">
        <v>20</v>
      </c>
      <c r="K6558" s="34">
        <v>28641</v>
      </c>
      <c r="L6558" s="34" t="s">
        <v>67</v>
      </c>
      <c r="M6558" s="34" t="s">
        <v>22</v>
      </c>
      <c r="N6558" s="34" t="s">
        <v>34</v>
      </c>
      <c r="O6558" s="34" t="s">
        <v>36</v>
      </c>
      <c r="P6558" s="34" t="s">
        <v>36</v>
      </c>
      <c r="Q6558" s="34" t="s">
        <v>36</v>
      </c>
    </row>
    <row r="6559" spans="1:17">
      <c r="A6559" s="34">
        <v>139888</v>
      </c>
      <c r="B6559" s="34" t="s">
        <v>17</v>
      </c>
      <c r="C6559" s="34" t="s">
        <v>18</v>
      </c>
      <c r="D6559" s="34" t="s">
        <v>19</v>
      </c>
      <c r="E6559" s="34"/>
      <c r="F6559" s="34"/>
      <c r="G6559" s="34"/>
      <c r="H6559" s="34" t="s">
        <v>19</v>
      </c>
      <c r="I6559" s="34"/>
      <c r="J6559" s="34" t="s">
        <v>30</v>
      </c>
      <c r="K6559" s="34">
        <v>38251</v>
      </c>
      <c r="L6559" s="34" t="s">
        <v>96</v>
      </c>
      <c r="M6559" s="34" t="s">
        <v>22</v>
      </c>
      <c r="N6559" s="34" t="s">
        <v>34</v>
      </c>
      <c r="O6559" s="34" t="s">
        <v>36</v>
      </c>
      <c r="P6559" s="34" t="s">
        <v>36</v>
      </c>
      <c r="Q6559" s="34" t="s">
        <v>36</v>
      </c>
    </row>
    <row r="6560" spans="1:17">
      <c r="A6560" s="34">
        <v>167307</v>
      </c>
      <c r="B6560" s="34" t="s">
        <v>17</v>
      </c>
      <c r="C6560" s="34" t="s">
        <v>25</v>
      </c>
      <c r="D6560" s="34" t="s">
        <v>19</v>
      </c>
      <c r="E6560" s="34"/>
      <c r="F6560" s="34"/>
      <c r="G6560" s="34"/>
      <c r="H6560" s="34" t="s">
        <v>19</v>
      </c>
      <c r="I6560" s="34"/>
      <c r="J6560" s="34" t="s">
        <v>20</v>
      </c>
      <c r="K6560" s="34">
        <v>39134</v>
      </c>
      <c r="L6560" s="34" t="s">
        <v>42</v>
      </c>
      <c r="M6560" s="34" t="s">
        <v>22</v>
      </c>
      <c r="N6560" s="34" t="s">
        <v>40</v>
      </c>
      <c r="O6560" s="34">
        <v>45411</v>
      </c>
      <c r="P6560" s="34"/>
      <c r="Q6560" s="34" t="s">
        <v>77</v>
      </c>
    </row>
    <row r="6561" spans="1:17">
      <c r="A6561" s="34">
        <v>19396</v>
      </c>
      <c r="B6561" s="34" t="s">
        <v>17</v>
      </c>
      <c r="C6561" s="34" t="s">
        <v>18</v>
      </c>
      <c r="D6561" s="34" t="s">
        <v>19</v>
      </c>
      <c r="E6561" s="34"/>
      <c r="F6561" s="34"/>
      <c r="G6561" s="34"/>
      <c r="H6561" s="34" t="s">
        <v>19</v>
      </c>
      <c r="I6561" s="34"/>
      <c r="J6561" s="34" t="s">
        <v>20</v>
      </c>
      <c r="K6561" s="34"/>
      <c r="L6561" s="34" t="s">
        <v>84</v>
      </c>
      <c r="M6561" s="34" t="s">
        <v>22</v>
      </c>
      <c r="N6561" s="34" t="s">
        <v>32</v>
      </c>
      <c r="O6561" s="34">
        <v>1</v>
      </c>
      <c r="P6561" s="34">
        <v>1</v>
      </c>
      <c r="Q6561" s="34" t="s">
        <v>36</v>
      </c>
    </row>
    <row r="6562" spans="1:17">
      <c r="A6562" s="34">
        <v>125704</v>
      </c>
      <c r="B6562" s="34" t="s">
        <v>17</v>
      </c>
      <c r="C6562" s="34" t="s">
        <v>18</v>
      </c>
      <c r="D6562" s="34" t="s">
        <v>19</v>
      </c>
      <c r="E6562" s="34"/>
      <c r="F6562" s="34"/>
      <c r="G6562" s="34"/>
      <c r="H6562" s="34" t="s">
        <v>19</v>
      </c>
      <c r="I6562" s="34"/>
      <c r="J6562" s="34" t="s">
        <v>30</v>
      </c>
      <c r="K6562" s="34">
        <v>18608</v>
      </c>
      <c r="L6562" s="34" t="s">
        <v>66</v>
      </c>
      <c r="M6562" s="34" t="s">
        <v>57</v>
      </c>
      <c r="N6562" s="34" t="s">
        <v>32</v>
      </c>
      <c r="O6562" s="34">
        <v>43059</v>
      </c>
      <c r="P6562" s="34">
        <v>44454</v>
      </c>
      <c r="Q6562" s="34" t="s">
        <v>24</v>
      </c>
    </row>
    <row r="6563" spans="1:17">
      <c r="A6563" s="34">
        <v>157078</v>
      </c>
      <c r="B6563" s="34" t="s">
        <v>17</v>
      </c>
      <c r="C6563" s="34" t="s">
        <v>18</v>
      </c>
      <c r="D6563" s="34" t="s">
        <v>19</v>
      </c>
      <c r="E6563" s="34"/>
      <c r="F6563" s="34"/>
      <c r="G6563" s="34"/>
      <c r="H6563" s="34" t="s">
        <v>19</v>
      </c>
      <c r="I6563" s="34"/>
      <c r="J6563" s="34" t="s">
        <v>20</v>
      </c>
      <c r="K6563" s="34">
        <v>38239</v>
      </c>
      <c r="L6563" s="34" t="s">
        <v>26</v>
      </c>
      <c r="M6563" s="34" t="s">
        <v>27</v>
      </c>
      <c r="N6563" s="34" t="s">
        <v>40</v>
      </c>
      <c r="O6563" s="34" t="s">
        <v>36</v>
      </c>
      <c r="P6563" s="34" t="s">
        <v>36</v>
      </c>
      <c r="Q6563" s="34" t="s">
        <v>36</v>
      </c>
    </row>
    <row r="6564" spans="1:17">
      <c r="A6564" s="34">
        <v>109457</v>
      </c>
      <c r="B6564" s="34" t="s">
        <v>17</v>
      </c>
      <c r="C6564" s="34" t="s">
        <v>18</v>
      </c>
      <c r="D6564" s="34" t="s">
        <v>19</v>
      </c>
      <c r="E6564" s="34"/>
      <c r="F6564" s="34"/>
      <c r="G6564" s="34"/>
      <c r="H6564" s="34" t="s">
        <v>19</v>
      </c>
      <c r="I6564" s="34"/>
      <c r="J6564" s="34" t="s">
        <v>20</v>
      </c>
      <c r="K6564" s="34">
        <v>36139</v>
      </c>
      <c r="L6564" s="34" t="s">
        <v>59</v>
      </c>
      <c r="M6564" s="34" t="s">
        <v>27</v>
      </c>
      <c r="N6564" s="34" t="s">
        <v>28</v>
      </c>
      <c r="O6564" s="34">
        <v>41918</v>
      </c>
      <c r="P6564" s="34">
        <v>42121</v>
      </c>
      <c r="Q6564" s="34" t="s">
        <v>24</v>
      </c>
    </row>
    <row r="6565" spans="1:17">
      <c r="A6565" s="34">
        <v>81976</v>
      </c>
      <c r="B6565" s="34" t="s">
        <v>17</v>
      </c>
      <c r="C6565" s="34" t="s">
        <v>18</v>
      </c>
      <c r="D6565" s="34" t="s">
        <v>19</v>
      </c>
      <c r="E6565" s="34"/>
      <c r="F6565" s="34"/>
      <c r="G6565" s="34"/>
      <c r="H6565" s="34" t="s">
        <v>19</v>
      </c>
      <c r="I6565" s="34"/>
      <c r="J6565" s="34" t="s">
        <v>20</v>
      </c>
      <c r="K6565" s="34"/>
      <c r="L6565" s="34" t="s">
        <v>35</v>
      </c>
      <c r="M6565" s="34" t="s">
        <v>27</v>
      </c>
      <c r="N6565" s="34" t="s">
        <v>32</v>
      </c>
      <c r="O6565" s="34">
        <v>40833</v>
      </c>
      <c r="P6565" s="34">
        <v>40833</v>
      </c>
      <c r="Q6565" s="34" t="s">
        <v>36</v>
      </c>
    </row>
    <row r="6566" spans="1:17">
      <c r="A6566" s="34">
        <v>105934</v>
      </c>
      <c r="B6566" s="34" t="s">
        <v>17</v>
      </c>
      <c r="C6566" s="34" t="s">
        <v>18</v>
      </c>
      <c r="D6566" s="34" t="s">
        <v>19</v>
      </c>
      <c r="E6566" s="34"/>
      <c r="F6566" s="34"/>
      <c r="G6566" s="34"/>
      <c r="H6566" s="34" t="s">
        <v>19</v>
      </c>
      <c r="I6566" s="34"/>
      <c r="J6566" s="34" t="s">
        <v>30</v>
      </c>
      <c r="K6566" s="34"/>
      <c r="L6566" s="34" t="s">
        <v>26</v>
      </c>
      <c r="M6566" s="34" t="s">
        <v>27</v>
      </c>
      <c r="N6566" s="34" t="s">
        <v>34</v>
      </c>
      <c r="O6566" s="34">
        <v>41702</v>
      </c>
      <c r="P6566" s="34">
        <v>41702</v>
      </c>
      <c r="Q6566" s="34" t="s">
        <v>36</v>
      </c>
    </row>
    <row r="6567" spans="1:17">
      <c r="A6567" s="34">
        <v>122420</v>
      </c>
      <c r="B6567" s="34" t="s">
        <v>17</v>
      </c>
      <c r="C6567" s="34" t="s">
        <v>18</v>
      </c>
      <c r="D6567" s="34" t="s">
        <v>19</v>
      </c>
      <c r="E6567" s="34"/>
      <c r="F6567" s="34"/>
      <c r="G6567" s="34"/>
      <c r="H6567" s="34" t="s">
        <v>19</v>
      </c>
      <c r="I6567" s="34"/>
      <c r="J6567" s="34" t="s">
        <v>20</v>
      </c>
      <c r="K6567" s="34"/>
      <c r="L6567" s="34" t="s">
        <v>49</v>
      </c>
      <c r="M6567" s="34" t="s">
        <v>22</v>
      </c>
      <c r="N6567" s="34" t="s">
        <v>34</v>
      </c>
      <c r="O6567" s="34" t="s">
        <v>36</v>
      </c>
      <c r="P6567" s="34" t="s">
        <v>36</v>
      </c>
      <c r="Q6567" s="34" t="s">
        <v>36</v>
      </c>
    </row>
    <row r="6568" spans="1:17">
      <c r="A6568" s="34">
        <v>104151</v>
      </c>
      <c r="B6568" s="34" t="s">
        <v>17</v>
      </c>
      <c r="C6568" s="34" t="s">
        <v>18</v>
      </c>
      <c r="D6568" s="34" t="s">
        <v>19</v>
      </c>
      <c r="E6568" s="34"/>
      <c r="F6568" s="34"/>
      <c r="G6568" s="34"/>
      <c r="H6568" s="34" t="s">
        <v>19</v>
      </c>
      <c r="I6568" s="34"/>
      <c r="J6568" s="34" t="s">
        <v>20</v>
      </c>
      <c r="K6568" s="34">
        <v>35655</v>
      </c>
      <c r="L6568" s="34" t="s">
        <v>37</v>
      </c>
      <c r="M6568" s="34" t="s">
        <v>27</v>
      </c>
      <c r="N6568" s="34" t="s">
        <v>28</v>
      </c>
      <c r="O6568" s="34">
        <v>41577</v>
      </c>
      <c r="P6568" s="34">
        <v>41577</v>
      </c>
      <c r="Q6568" s="34" t="s">
        <v>36</v>
      </c>
    </row>
    <row r="6569" spans="1:17">
      <c r="A6569" s="34">
        <v>94115</v>
      </c>
      <c r="B6569" s="34" t="s">
        <v>17</v>
      </c>
      <c r="C6569" s="34" t="s">
        <v>18</v>
      </c>
      <c r="D6569" s="34" t="s">
        <v>19</v>
      </c>
      <c r="E6569" s="34"/>
      <c r="F6569" s="34"/>
      <c r="G6569" s="34"/>
      <c r="H6569" s="34" t="s">
        <v>19</v>
      </c>
      <c r="I6569" s="34"/>
      <c r="J6569" s="34" t="s">
        <v>20</v>
      </c>
      <c r="K6569" s="34">
        <v>25144</v>
      </c>
      <c r="L6569" s="34" t="s">
        <v>37</v>
      </c>
      <c r="M6569" s="34" t="s">
        <v>27</v>
      </c>
      <c r="N6569" s="34" t="s">
        <v>28</v>
      </c>
      <c r="O6569" s="34">
        <v>41099</v>
      </c>
      <c r="P6569" s="34">
        <v>41161</v>
      </c>
      <c r="Q6569" s="34" t="s">
        <v>36</v>
      </c>
    </row>
    <row r="6570" spans="1:17">
      <c r="A6570" s="34">
        <v>108575</v>
      </c>
      <c r="B6570" s="34" t="s">
        <v>17</v>
      </c>
      <c r="C6570" s="34" t="s">
        <v>18</v>
      </c>
      <c r="D6570" s="34" t="s">
        <v>19</v>
      </c>
      <c r="E6570" s="34"/>
      <c r="F6570" s="34"/>
      <c r="G6570" s="34"/>
      <c r="H6570" s="34" t="s">
        <v>19</v>
      </c>
      <c r="I6570" s="34"/>
      <c r="J6570" s="34" t="s">
        <v>30</v>
      </c>
      <c r="K6570" s="34"/>
      <c r="L6570" s="34" t="s">
        <v>26</v>
      </c>
      <c r="M6570" s="34" t="s">
        <v>27</v>
      </c>
      <c r="N6570" s="34" t="s">
        <v>28</v>
      </c>
      <c r="O6570" s="34" t="s">
        <v>36</v>
      </c>
      <c r="P6570" s="34" t="s">
        <v>36</v>
      </c>
      <c r="Q6570" s="34" t="s">
        <v>36</v>
      </c>
    </row>
    <row r="6571" spans="1:17">
      <c r="A6571" s="34">
        <v>93862</v>
      </c>
      <c r="B6571" s="34" t="s">
        <v>17</v>
      </c>
      <c r="C6571" s="34" t="s">
        <v>18</v>
      </c>
      <c r="D6571" s="34" t="s">
        <v>19</v>
      </c>
      <c r="E6571" s="34"/>
      <c r="F6571" s="34"/>
      <c r="G6571" s="34"/>
      <c r="H6571" s="34" t="s">
        <v>19</v>
      </c>
      <c r="I6571" s="34"/>
      <c r="J6571" s="34" t="s">
        <v>30</v>
      </c>
      <c r="K6571" s="34"/>
      <c r="L6571" s="34" t="s">
        <v>449</v>
      </c>
      <c r="M6571" s="34" t="s">
        <v>57</v>
      </c>
      <c r="N6571" s="34" t="s">
        <v>32</v>
      </c>
      <c r="O6571" s="34">
        <v>41312</v>
      </c>
      <c r="P6571" s="34">
        <v>41312</v>
      </c>
      <c r="Q6571" s="34" t="s">
        <v>36</v>
      </c>
    </row>
    <row r="6572" spans="1:17">
      <c r="A6572" s="34">
        <v>94402</v>
      </c>
      <c r="B6572" s="34" t="s">
        <v>17</v>
      </c>
      <c r="C6572" s="34" t="s">
        <v>18</v>
      </c>
      <c r="D6572" s="34" t="s">
        <v>19</v>
      </c>
      <c r="E6572" s="34"/>
      <c r="F6572" s="34"/>
      <c r="G6572" s="34"/>
      <c r="H6572" s="34" t="s">
        <v>19</v>
      </c>
      <c r="I6572" s="34"/>
      <c r="J6572" s="34" t="s">
        <v>30</v>
      </c>
      <c r="K6572" s="34"/>
      <c r="L6572" s="34" t="s">
        <v>449</v>
      </c>
      <c r="M6572" s="34" t="s">
        <v>57</v>
      </c>
      <c r="N6572" s="34" t="s">
        <v>32</v>
      </c>
      <c r="O6572" s="34">
        <v>41130</v>
      </c>
      <c r="P6572" s="34">
        <v>41130</v>
      </c>
      <c r="Q6572" s="34" t="s">
        <v>36</v>
      </c>
    </row>
    <row r="6573" spans="1:17">
      <c r="A6573" s="34">
        <v>106462</v>
      </c>
      <c r="B6573" s="34" t="s">
        <v>17</v>
      </c>
      <c r="C6573" s="34" t="s">
        <v>18</v>
      </c>
      <c r="D6573" s="34" t="s">
        <v>19</v>
      </c>
      <c r="E6573" s="34"/>
      <c r="F6573" s="34"/>
      <c r="G6573" s="34"/>
      <c r="H6573" s="34" t="s">
        <v>19</v>
      </c>
      <c r="I6573" s="34"/>
      <c r="J6573" s="34" t="s">
        <v>20</v>
      </c>
      <c r="K6573" s="34">
        <v>36276</v>
      </c>
      <c r="L6573" s="34" t="s">
        <v>102</v>
      </c>
      <c r="M6573" s="34" t="s">
        <v>22</v>
      </c>
      <c r="N6573" s="34" t="s">
        <v>34</v>
      </c>
      <c r="O6573" s="34">
        <v>41960</v>
      </c>
      <c r="P6573" s="34">
        <v>41960</v>
      </c>
      <c r="Q6573" s="34" t="s">
        <v>36</v>
      </c>
    </row>
    <row r="6574" spans="1:17">
      <c r="A6574" s="34">
        <v>80977</v>
      </c>
      <c r="B6574" s="34" t="s">
        <v>17</v>
      </c>
      <c r="C6574" s="34" t="s">
        <v>18</v>
      </c>
      <c r="D6574" s="34" t="s">
        <v>19</v>
      </c>
      <c r="E6574" s="34"/>
      <c r="F6574" s="34"/>
      <c r="G6574" s="34"/>
      <c r="H6574" s="34" t="s">
        <v>19</v>
      </c>
      <c r="I6574" s="34"/>
      <c r="J6574" s="34" t="s">
        <v>20</v>
      </c>
      <c r="K6574" s="34">
        <v>14829</v>
      </c>
      <c r="L6574" s="34" t="s">
        <v>26</v>
      </c>
      <c r="M6574" s="34" t="s">
        <v>27</v>
      </c>
      <c r="N6574" s="34" t="s">
        <v>34</v>
      </c>
      <c r="O6574" s="34">
        <v>36991</v>
      </c>
      <c r="P6574" s="34">
        <v>43449</v>
      </c>
      <c r="Q6574" s="34" t="s">
        <v>24</v>
      </c>
    </row>
    <row r="6575" spans="1:17">
      <c r="A6575" s="34">
        <v>131322</v>
      </c>
      <c r="B6575" s="34" t="s">
        <v>17</v>
      </c>
      <c r="C6575" s="34" t="s">
        <v>25</v>
      </c>
      <c r="D6575" s="34" t="s">
        <v>19</v>
      </c>
      <c r="E6575" s="34"/>
      <c r="F6575" s="34"/>
      <c r="G6575" s="34"/>
      <c r="H6575" s="34" t="s">
        <v>19</v>
      </c>
      <c r="I6575" s="34"/>
      <c r="J6575" s="34" t="s">
        <v>20</v>
      </c>
      <c r="K6575" s="34">
        <v>37953</v>
      </c>
      <c r="L6575" s="34" t="s">
        <v>37</v>
      </c>
      <c r="M6575" s="34" t="s">
        <v>27</v>
      </c>
      <c r="N6575" s="34" t="s">
        <v>32</v>
      </c>
      <c r="O6575" s="34">
        <v>43515</v>
      </c>
      <c r="P6575" s="34"/>
      <c r="Q6575" s="34" t="s">
        <v>38</v>
      </c>
    </row>
    <row r="6576" spans="1:17">
      <c r="A6576" s="34">
        <v>168479</v>
      </c>
      <c r="B6576" s="34" t="s">
        <v>17</v>
      </c>
      <c r="C6576" s="34" t="s">
        <v>25</v>
      </c>
      <c r="D6576" s="34" t="s">
        <v>19</v>
      </c>
      <c r="E6576" s="34"/>
      <c r="F6576" s="34"/>
      <c r="G6576" s="34"/>
      <c r="H6576" s="34" t="s">
        <v>19</v>
      </c>
      <c r="I6576" s="34"/>
      <c r="J6576" s="34" t="s">
        <v>20</v>
      </c>
      <c r="K6576" s="34">
        <v>40059</v>
      </c>
      <c r="L6576" s="34" t="s">
        <v>48</v>
      </c>
      <c r="M6576" s="34" t="s">
        <v>27</v>
      </c>
      <c r="N6576" s="34" t="s">
        <v>28</v>
      </c>
      <c r="O6576" s="34">
        <v>45521</v>
      </c>
      <c r="P6576" s="34"/>
      <c r="Q6576" s="34" t="s">
        <v>24</v>
      </c>
    </row>
    <row r="6577" spans="1:17">
      <c r="A6577" s="34">
        <v>83952</v>
      </c>
      <c r="B6577" s="34" t="s">
        <v>17</v>
      </c>
      <c r="C6577" s="34" t="s">
        <v>18</v>
      </c>
      <c r="D6577" s="34" t="s">
        <v>19</v>
      </c>
      <c r="E6577" s="34"/>
      <c r="F6577" s="34"/>
      <c r="G6577" s="34"/>
      <c r="H6577" s="34" t="s">
        <v>19</v>
      </c>
      <c r="I6577" s="34"/>
      <c r="J6577" s="34" t="s">
        <v>20</v>
      </c>
      <c r="K6577" s="34">
        <v>29983</v>
      </c>
      <c r="L6577" s="34" t="s">
        <v>26</v>
      </c>
      <c r="M6577" s="34" t="s">
        <v>27</v>
      </c>
      <c r="N6577" s="34" t="s">
        <v>34</v>
      </c>
      <c r="O6577" s="34">
        <v>42323</v>
      </c>
      <c r="P6577" s="34">
        <v>42734</v>
      </c>
      <c r="Q6577" s="34" t="s">
        <v>41</v>
      </c>
    </row>
    <row r="6578" spans="1:17">
      <c r="A6578" s="34">
        <v>161041</v>
      </c>
      <c r="B6578" s="34" t="s">
        <v>17</v>
      </c>
      <c r="C6578" s="34" t="s">
        <v>18</v>
      </c>
      <c r="D6578" s="34" t="s">
        <v>19</v>
      </c>
      <c r="E6578" s="34"/>
      <c r="F6578" s="34"/>
      <c r="G6578" s="34"/>
      <c r="H6578" s="34" t="s">
        <v>19</v>
      </c>
      <c r="I6578" s="34"/>
      <c r="J6578" s="34" t="s">
        <v>20</v>
      </c>
      <c r="K6578" s="34">
        <v>32592</v>
      </c>
      <c r="L6578" s="34" t="s">
        <v>35</v>
      </c>
      <c r="M6578" s="34" t="s">
        <v>27</v>
      </c>
      <c r="N6578" s="34" t="s">
        <v>28</v>
      </c>
      <c r="O6578" s="34" t="s">
        <v>36</v>
      </c>
      <c r="P6578" s="34" t="s">
        <v>36</v>
      </c>
      <c r="Q6578" s="34" t="s">
        <v>36</v>
      </c>
    </row>
    <row r="6579" spans="1:17">
      <c r="A6579" s="34">
        <v>111612</v>
      </c>
      <c r="B6579" s="34" t="s">
        <v>17</v>
      </c>
      <c r="C6579" s="34" t="s">
        <v>18</v>
      </c>
      <c r="D6579" s="34" t="s">
        <v>19</v>
      </c>
      <c r="E6579" s="34"/>
      <c r="F6579" s="34"/>
      <c r="G6579" s="34"/>
      <c r="H6579" s="34" t="s">
        <v>19</v>
      </c>
      <c r="I6579" s="34"/>
      <c r="J6579" s="34" t="s">
        <v>30</v>
      </c>
      <c r="K6579" s="34">
        <v>31386</v>
      </c>
      <c r="L6579" s="34" t="s">
        <v>48</v>
      </c>
      <c r="M6579" s="34" t="s">
        <v>27</v>
      </c>
      <c r="N6579" s="34" t="s">
        <v>28</v>
      </c>
      <c r="O6579" s="34">
        <v>42460</v>
      </c>
      <c r="P6579" s="34">
        <v>42460</v>
      </c>
      <c r="Q6579" s="34" t="s">
        <v>36</v>
      </c>
    </row>
    <row r="6580" spans="1:17">
      <c r="A6580" s="34">
        <v>158204</v>
      </c>
      <c r="B6580" s="34" t="s">
        <v>17</v>
      </c>
      <c r="C6580" s="34" t="s">
        <v>25</v>
      </c>
      <c r="D6580" s="34" t="s">
        <v>19</v>
      </c>
      <c r="E6580" s="34"/>
      <c r="F6580" s="34"/>
      <c r="G6580" s="34"/>
      <c r="H6580" s="34" t="s">
        <v>19</v>
      </c>
      <c r="I6580" s="34"/>
      <c r="J6580" s="34" t="s">
        <v>20</v>
      </c>
      <c r="K6580" s="34">
        <v>39642</v>
      </c>
      <c r="L6580" s="34" t="s">
        <v>66</v>
      </c>
      <c r="M6580" s="34" t="s">
        <v>57</v>
      </c>
      <c r="N6580" s="34" t="s">
        <v>32</v>
      </c>
      <c r="O6580" s="34">
        <v>44545</v>
      </c>
      <c r="P6580" s="34"/>
      <c r="Q6580" s="34" t="s">
        <v>24</v>
      </c>
    </row>
    <row r="6581" spans="1:17">
      <c r="A6581" s="34">
        <v>114314</v>
      </c>
      <c r="B6581" s="34" t="s">
        <v>17</v>
      </c>
      <c r="C6581" s="34" t="s">
        <v>18</v>
      </c>
      <c r="D6581" s="34" t="s">
        <v>19</v>
      </c>
      <c r="E6581" s="34"/>
      <c r="F6581" s="34"/>
      <c r="G6581" s="34"/>
      <c r="H6581" s="34" t="s">
        <v>19</v>
      </c>
      <c r="I6581" s="34"/>
      <c r="J6581" s="34" t="s">
        <v>20</v>
      </c>
      <c r="K6581" s="34">
        <v>36055</v>
      </c>
      <c r="L6581" s="34" t="s">
        <v>21</v>
      </c>
      <c r="M6581" s="34" t="s">
        <v>22</v>
      </c>
      <c r="N6581" s="34" t="s">
        <v>32</v>
      </c>
      <c r="O6581" s="34">
        <v>42186</v>
      </c>
      <c r="P6581" s="34">
        <v>42836</v>
      </c>
      <c r="Q6581" s="34" t="s">
        <v>77</v>
      </c>
    </row>
    <row r="6582" spans="1:17">
      <c r="A6582" s="34">
        <v>870</v>
      </c>
      <c r="B6582" s="34" t="s">
        <v>17</v>
      </c>
      <c r="C6582" s="34" t="s">
        <v>18</v>
      </c>
      <c r="D6582" s="34" t="s">
        <v>19</v>
      </c>
      <c r="E6582" s="34"/>
      <c r="F6582" s="34"/>
      <c r="G6582" s="34"/>
      <c r="H6582" s="34" t="s">
        <v>19</v>
      </c>
      <c r="I6582" s="34"/>
      <c r="J6582" s="34" t="s">
        <v>20</v>
      </c>
      <c r="K6582" s="34"/>
      <c r="L6582" s="34" t="s">
        <v>48</v>
      </c>
      <c r="M6582" s="34" t="s">
        <v>27</v>
      </c>
      <c r="N6582" s="34" t="s">
        <v>32</v>
      </c>
      <c r="O6582" s="34">
        <v>1</v>
      </c>
      <c r="P6582" s="34">
        <v>1</v>
      </c>
      <c r="Q6582" s="34" t="s">
        <v>36</v>
      </c>
    </row>
    <row r="6583" spans="1:17">
      <c r="A6583" s="34">
        <v>106809</v>
      </c>
      <c r="B6583" s="34" t="s">
        <v>17</v>
      </c>
      <c r="C6583" s="34" t="s">
        <v>18</v>
      </c>
      <c r="D6583" s="34" t="s">
        <v>19</v>
      </c>
      <c r="E6583" s="34"/>
      <c r="F6583" s="34"/>
      <c r="G6583" s="34"/>
      <c r="H6583" s="34" t="s">
        <v>19</v>
      </c>
      <c r="I6583" s="34"/>
      <c r="J6583" s="34" t="s">
        <v>20</v>
      </c>
      <c r="K6583" s="34">
        <v>23832</v>
      </c>
      <c r="L6583" s="34" t="s">
        <v>112</v>
      </c>
      <c r="M6583" s="34" t="s">
        <v>22</v>
      </c>
      <c r="N6583" s="34" t="s">
        <v>40</v>
      </c>
      <c r="O6583" s="34">
        <v>41612</v>
      </c>
      <c r="P6583" s="34">
        <v>43686</v>
      </c>
      <c r="Q6583" s="34" t="s">
        <v>24</v>
      </c>
    </row>
    <row r="6584" spans="1:17">
      <c r="A6584" s="34">
        <v>10555</v>
      </c>
      <c r="B6584" s="34" t="s">
        <v>17</v>
      </c>
      <c r="C6584" s="34" t="s">
        <v>18</v>
      </c>
      <c r="D6584" s="34" t="s">
        <v>19</v>
      </c>
      <c r="E6584" s="34"/>
      <c r="F6584" s="34"/>
      <c r="G6584" s="34"/>
      <c r="H6584" s="34" t="s">
        <v>19</v>
      </c>
      <c r="I6584" s="34"/>
      <c r="J6584" s="34" t="s">
        <v>20</v>
      </c>
      <c r="K6584" s="34"/>
      <c r="L6584" s="34" t="s">
        <v>54</v>
      </c>
      <c r="M6584" s="34" t="s">
        <v>27</v>
      </c>
      <c r="N6584" s="34" t="s">
        <v>32</v>
      </c>
      <c r="O6584" s="34">
        <v>1</v>
      </c>
      <c r="P6584" s="34">
        <v>1</v>
      </c>
      <c r="Q6584" s="34" t="s">
        <v>36</v>
      </c>
    </row>
    <row r="6585" spans="1:17">
      <c r="A6585" s="34">
        <v>93159</v>
      </c>
      <c r="B6585" s="34" t="s">
        <v>17</v>
      </c>
      <c r="C6585" s="34" t="s">
        <v>18</v>
      </c>
      <c r="D6585" s="34" t="s">
        <v>19</v>
      </c>
      <c r="E6585" s="34"/>
      <c r="F6585" s="34"/>
      <c r="G6585" s="34"/>
      <c r="H6585" s="34" t="s">
        <v>19</v>
      </c>
      <c r="I6585" s="34"/>
      <c r="J6585" s="34" t="s">
        <v>20</v>
      </c>
      <c r="K6585" s="34"/>
      <c r="L6585" s="34" t="s">
        <v>100</v>
      </c>
      <c r="M6585" s="34" t="s">
        <v>27</v>
      </c>
      <c r="N6585" s="34" t="s">
        <v>32</v>
      </c>
      <c r="O6585" s="34">
        <v>41127</v>
      </c>
      <c r="P6585" s="34">
        <v>41127</v>
      </c>
      <c r="Q6585" s="34" t="s">
        <v>36</v>
      </c>
    </row>
    <row r="6586" spans="1:17">
      <c r="A6586" s="34">
        <v>145589</v>
      </c>
      <c r="B6586" s="34" t="s">
        <v>17</v>
      </c>
      <c r="C6586" s="34" t="s">
        <v>18</v>
      </c>
      <c r="D6586" s="34" t="s">
        <v>19</v>
      </c>
      <c r="E6586" s="34"/>
      <c r="F6586" s="34"/>
      <c r="G6586" s="34"/>
      <c r="H6586" s="34" t="s">
        <v>19</v>
      </c>
      <c r="I6586" s="34"/>
      <c r="J6586" s="34" t="s">
        <v>20</v>
      </c>
      <c r="K6586" s="34">
        <v>37432</v>
      </c>
      <c r="L6586" s="34" t="s">
        <v>26</v>
      </c>
      <c r="M6586" s="34" t="s">
        <v>27</v>
      </c>
      <c r="N6586" s="34" t="s">
        <v>34</v>
      </c>
      <c r="O6586" s="34" t="s">
        <v>36</v>
      </c>
      <c r="P6586" s="34" t="s">
        <v>36</v>
      </c>
      <c r="Q6586" s="34" t="s">
        <v>36</v>
      </c>
    </row>
    <row r="6587" spans="1:17">
      <c r="A6587" s="34">
        <v>109396</v>
      </c>
      <c r="B6587" s="34" t="s">
        <v>17</v>
      </c>
      <c r="C6587" s="34" t="s">
        <v>18</v>
      </c>
      <c r="D6587" s="34" t="s">
        <v>19</v>
      </c>
      <c r="E6587" s="34"/>
      <c r="F6587" s="34"/>
      <c r="G6587" s="34"/>
      <c r="H6587" s="34" t="s">
        <v>19</v>
      </c>
      <c r="I6587" s="34"/>
      <c r="J6587" s="34" t="s">
        <v>30</v>
      </c>
      <c r="K6587" s="34">
        <v>35034</v>
      </c>
      <c r="L6587" s="34" t="s">
        <v>69</v>
      </c>
      <c r="M6587" s="34" t="s">
        <v>27</v>
      </c>
      <c r="N6587" s="34" t="s">
        <v>32</v>
      </c>
      <c r="O6587" s="34">
        <v>41914</v>
      </c>
      <c r="P6587" s="34">
        <v>44664</v>
      </c>
      <c r="Q6587" s="34" t="s">
        <v>24</v>
      </c>
    </row>
    <row r="6588" spans="1:17">
      <c r="A6588" s="34">
        <v>102125</v>
      </c>
      <c r="B6588" s="34" t="s">
        <v>17</v>
      </c>
      <c r="C6588" s="34" t="s">
        <v>18</v>
      </c>
      <c r="D6588" s="34" t="s">
        <v>19</v>
      </c>
      <c r="E6588" s="34"/>
      <c r="F6588" s="34"/>
      <c r="G6588" s="34"/>
      <c r="H6588" s="34" t="s">
        <v>19</v>
      </c>
      <c r="I6588" s="34"/>
      <c r="J6588" s="34" t="s">
        <v>20</v>
      </c>
      <c r="K6588" s="34">
        <v>35141</v>
      </c>
      <c r="L6588" s="34" t="s">
        <v>73</v>
      </c>
      <c r="M6588" s="34" t="s">
        <v>22</v>
      </c>
      <c r="N6588" s="34" t="s">
        <v>32</v>
      </c>
      <c r="O6588" s="34">
        <v>41214</v>
      </c>
      <c r="P6588" s="34">
        <v>42298</v>
      </c>
      <c r="Q6588" s="34" t="s">
        <v>24</v>
      </c>
    </row>
    <row r="6589" spans="1:17">
      <c r="A6589" s="34">
        <v>118418</v>
      </c>
      <c r="B6589" s="34" t="s">
        <v>17</v>
      </c>
      <c r="C6589" s="34" t="s">
        <v>18</v>
      </c>
      <c r="D6589" s="34" t="s">
        <v>19</v>
      </c>
      <c r="E6589" s="34"/>
      <c r="F6589" s="34"/>
      <c r="G6589" s="34"/>
      <c r="H6589" s="34" t="s">
        <v>19</v>
      </c>
      <c r="I6589" s="34"/>
      <c r="J6589" s="34" t="s">
        <v>30</v>
      </c>
      <c r="K6589" s="34">
        <v>36640</v>
      </c>
      <c r="L6589" s="34" t="s">
        <v>74</v>
      </c>
      <c r="M6589" s="34" t="s">
        <v>22</v>
      </c>
      <c r="N6589" s="34" t="s">
        <v>32</v>
      </c>
      <c r="O6589" s="34">
        <v>42599</v>
      </c>
      <c r="P6589" s="34">
        <v>42986</v>
      </c>
      <c r="Q6589" s="34" t="s">
        <v>77</v>
      </c>
    </row>
    <row r="6590" spans="1:17">
      <c r="A6590" s="34">
        <v>109542</v>
      </c>
      <c r="B6590" s="34" t="s">
        <v>17</v>
      </c>
      <c r="C6590" s="34" t="s">
        <v>18</v>
      </c>
      <c r="D6590" s="34" t="s">
        <v>19</v>
      </c>
      <c r="E6590" s="34"/>
      <c r="F6590" s="34"/>
      <c r="G6590" s="34"/>
      <c r="H6590" s="34" t="s">
        <v>19</v>
      </c>
      <c r="I6590" s="34"/>
      <c r="J6590" s="34" t="s">
        <v>20</v>
      </c>
      <c r="K6590" s="34">
        <v>26898</v>
      </c>
      <c r="L6590" s="34" t="s">
        <v>67</v>
      </c>
      <c r="M6590" s="34" t="s">
        <v>22</v>
      </c>
      <c r="N6590" s="34" t="s">
        <v>23</v>
      </c>
      <c r="O6590" s="34">
        <v>41930</v>
      </c>
      <c r="P6590" s="34">
        <v>42156</v>
      </c>
      <c r="Q6590" s="34" t="s">
        <v>24</v>
      </c>
    </row>
    <row r="6591" spans="1:17">
      <c r="A6591" s="34">
        <v>140774</v>
      </c>
      <c r="B6591" s="34" t="s">
        <v>17</v>
      </c>
      <c r="C6591" s="34" t="s">
        <v>25</v>
      </c>
      <c r="D6591" s="34" t="s">
        <v>19</v>
      </c>
      <c r="E6591" s="34"/>
      <c r="F6591" s="34"/>
      <c r="G6591" s="34"/>
      <c r="H6591" s="34" t="s">
        <v>19</v>
      </c>
      <c r="I6591" s="34"/>
      <c r="J6591" s="34" t="s">
        <v>20</v>
      </c>
      <c r="K6591" s="34">
        <v>22160</v>
      </c>
      <c r="L6591" s="34" t="s">
        <v>26</v>
      </c>
      <c r="M6591" s="34" t="s">
        <v>27</v>
      </c>
      <c r="N6591" s="34" t="s">
        <v>86</v>
      </c>
      <c r="O6591" s="34">
        <v>43781</v>
      </c>
      <c r="P6591" s="34"/>
      <c r="Q6591" s="34" t="s">
        <v>24</v>
      </c>
    </row>
    <row r="6592" spans="1:17">
      <c r="A6592" s="34">
        <v>162491</v>
      </c>
      <c r="B6592" s="34" t="s">
        <v>17</v>
      </c>
      <c r="C6592" s="34" t="s">
        <v>25</v>
      </c>
      <c r="D6592" s="34" t="s">
        <v>19</v>
      </c>
      <c r="E6592" s="34"/>
      <c r="F6592" s="34"/>
      <c r="G6592" s="34"/>
      <c r="H6592" s="34" t="s">
        <v>19</v>
      </c>
      <c r="I6592" s="34"/>
      <c r="J6592" s="34" t="s">
        <v>30</v>
      </c>
      <c r="K6592" s="34">
        <v>37356</v>
      </c>
      <c r="L6592" s="34" t="s">
        <v>45</v>
      </c>
      <c r="M6592" s="34" t="s">
        <v>22</v>
      </c>
      <c r="N6592" s="34" t="s">
        <v>36</v>
      </c>
      <c r="O6592" s="34">
        <v>45148</v>
      </c>
      <c r="P6592" s="34"/>
      <c r="Q6592" s="34" t="s">
        <v>24</v>
      </c>
    </row>
    <row r="6593" spans="1:17">
      <c r="A6593" s="34">
        <v>107321</v>
      </c>
      <c r="B6593" s="34" t="s">
        <v>17</v>
      </c>
      <c r="C6593" s="34" t="s">
        <v>18</v>
      </c>
      <c r="D6593" s="34" t="s">
        <v>19</v>
      </c>
      <c r="E6593" s="34"/>
      <c r="F6593" s="34"/>
      <c r="G6593" s="34"/>
      <c r="H6593" s="34" t="s">
        <v>19</v>
      </c>
      <c r="I6593" s="34"/>
      <c r="J6593" s="34" t="s">
        <v>20</v>
      </c>
      <c r="K6593" s="34">
        <v>25323</v>
      </c>
      <c r="L6593" s="34" t="s">
        <v>123</v>
      </c>
      <c r="M6593" s="34" t="s">
        <v>22</v>
      </c>
      <c r="N6593" s="34" t="s">
        <v>34</v>
      </c>
      <c r="O6593" s="34">
        <v>41806</v>
      </c>
      <c r="P6593" s="34">
        <v>42298</v>
      </c>
      <c r="Q6593" s="34" t="s">
        <v>55</v>
      </c>
    </row>
    <row r="6594" spans="1:17">
      <c r="A6594" s="34">
        <v>139887</v>
      </c>
      <c r="B6594" s="34" t="s">
        <v>17</v>
      </c>
      <c r="C6594" s="34" t="s">
        <v>18</v>
      </c>
      <c r="D6594" s="34" t="s">
        <v>19</v>
      </c>
      <c r="E6594" s="34"/>
      <c r="F6594" s="34"/>
      <c r="G6594" s="34"/>
      <c r="H6594" s="34" t="s">
        <v>19</v>
      </c>
      <c r="I6594" s="34"/>
      <c r="J6594" s="34" t="s">
        <v>30</v>
      </c>
      <c r="K6594" s="34">
        <v>33872</v>
      </c>
      <c r="L6594" s="34" t="s">
        <v>54</v>
      </c>
      <c r="M6594" s="34" t="s">
        <v>27</v>
      </c>
      <c r="N6594" s="34" t="s">
        <v>34</v>
      </c>
      <c r="O6594" s="34">
        <v>43881</v>
      </c>
      <c r="P6594" s="34">
        <v>44754</v>
      </c>
      <c r="Q6594" s="34" t="s">
        <v>41</v>
      </c>
    </row>
    <row r="6595" spans="1:17">
      <c r="A6595" s="34">
        <v>39946</v>
      </c>
      <c r="B6595" s="34" t="s">
        <v>17</v>
      </c>
      <c r="C6595" s="34" t="s">
        <v>18</v>
      </c>
      <c r="D6595" s="34" t="s">
        <v>19</v>
      </c>
      <c r="E6595" s="34"/>
      <c r="F6595" s="34"/>
      <c r="G6595" s="34"/>
      <c r="H6595" s="34" t="s">
        <v>19</v>
      </c>
      <c r="I6595" s="34"/>
      <c r="J6595" s="34" t="s">
        <v>20</v>
      </c>
      <c r="K6595" s="34">
        <v>18701</v>
      </c>
      <c r="L6595" s="34" t="s">
        <v>59</v>
      </c>
      <c r="M6595" s="34" t="s">
        <v>27</v>
      </c>
      <c r="N6595" s="34" t="s">
        <v>34</v>
      </c>
      <c r="O6595" s="34">
        <v>41383</v>
      </c>
      <c r="P6595" s="34">
        <v>44664</v>
      </c>
      <c r="Q6595" s="34" t="s">
        <v>55</v>
      </c>
    </row>
    <row r="6596" spans="1:17">
      <c r="A6596" s="34">
        <v>144040</v>
      </c>
      <c r="B6596" s="34" t="s">
        <v>17</v>
      </c>
      <c r="C6596" s="34" t="s">
        <v>18</v>
      </c>
      <c r="D6596" s="34" t="s">
        <v>19</v>
      </c>
      <c r="E6596" s="34"/>
      <c r="F6596" s="34"/>
      <c r="G6596" s="34"/>
      <c r="H6596" s="34" t="s">
        <v>19</v>
      </c>
      <c r="I6596" s="34"/>
      <c r="J6596" s="34" t="s">
        <v>30</v>
      </c>
      <c r="K6596" s="34">
        <v>20529</v>
      </c>
      <c r="L6596" s="34" t="s">
        <v>450</v>
      </c>
      <c r="M6596" s="34" t="s">
        <v>23</v>
      </c>
      <c r="N6596" s="34" t="s">
        <v>34</v>
      </c>
      <c r="O6596" s="34">
        <v>43888</v>
      </c>
      <c r="P6596" s="34">
        <v>44776</v>
      </c>
      <c r="Q6596" s="34" t="s">
        <v>24</v>
      </c>
    </row>
    <row r="6597" spans="1:17">
      <c r="A6597" s="34">
        <v>132881</v>
      </c>
      <c r="B6597" s="34" t="s">
        <v>17</v>
      </c>
      <c r="C6597" s="34" t="s">
        <v>18</v>
      </c>
      <c r="D6597" s="34" t="s">
        <v>19</v>
      </c>
      <c r="E6597" s="34"/>
      <c r="F6597" s="34"/>
      <c r="G6597" s="34"/>
      <c r="H6597" s="34" t="s">
        <v>19</v>
      </c>
      <c r="I6597" s="34"/>
      <c r="J6597" s="34" t="s">
        <v>20</v>
      </c>
      <c r="K6597" s="34">
        <v>19110</v>
      </c>
      <c r="L6597" s="34" t="s">
        <v>35</v>
      </c>
      <c r="M6597" s="34" t="s">
        <v>27</v>
      </c>
      <c r="N6597" s="34" t="s">
        <v>34</v>
      </c>
      <c r="O6597" s="34">
        <v>43472</v>
      </c>
      <c r="P6597" s="34">
        <v>43731</v>
      </c>
      <c r="Q6597" s="34" t="s">
        <v>24</v>
      </c>
    </row>
    <row r="6598" spans="1:17">
      <c r="A6598" s="34">
        <v>470</v>
      </c>
      <c r="B6598" s="34" t="s">
        <v>17</v>
      </c>
      <c r="C6598" s="34" t="s">
        <v>18</v>
      </c>
      <c r="D6598" s="34" t="s">
        <v>19</v>
      </c>
      <c r="E6598" s="34"/>
      <c r="F6598" s="34"/>
      <c r="G6598" s="34"/>
      <c r="H6598" s="34" t="s">
        <v>19</v>
      </c>
      <c r="I6598" s="34"/>
      <c r="J6598" s="34" t="s">
        <v>20</v>
      </c>
      <c r="K6598" s="34">
        <v>22223</v>
      </c>
      <c r="L6598" s="34" t="s">
        <v>35</v>
      </c>
      <c r="M6598" s="34" t="s">
        <v>27</v>
      </c>
      <c r="N6598" s="34" t="s">
        <v>32</v>
      </c>
      <c r="O6598" s="34">
        <v>1</v>
      </c>
      <c r="P6598" s="34">
        <v>1</v>
      </c>
      <c r="Q6598" s="34" t="s">
        <v>36</v>
      </c>
    </row>
    <row r="6599" spans="1:17">
      <c r="A6599" s="34">
        <v>79033</v>
      </c>
      <c r="B6599" s="34" t="s">
        <v>17</v>
      </c>
      <c r="C6599" s="34" t="s">
        <v>18</v>
      </c>
      <c r="D6599" s="34" t="s">
        <v>19</v>
      </c>
      <c r="E6599" s="34"/>
      <c r="F6599" s="34"/>
      <c r="G6599" s="34"/>
      <c r="H6599" s="34" t="s">
        <v>19</v>
      </c>
      <c r="I6599" s="34"/>
      <c r="J6599" s="34" t="s">
        <v>20</v>
      </c>
      <c r="K6599" s="34">
        <v>18594</v>
      </c>
      <c r="L6599" s="34" t="s">
        <v>54</v>
      </c>
      <c r="M6599" s="34" t="s">
        <v>27</v>
      </c>
      <c r="N6599" s="34" t="s">
        <v>32</v>
      </c>
      <c r="O6599" s="34">
        <v>40574</v>
      </c>
      <c r="P6599" s="34">
        <v>44109</v>
      </c>
      <c r="Q6599" s="34" t="s">
        <v>24</v>
      </c>
    </row>
    <row r="6600" spans="1:17">
      <c r="A6600" s="34">
        <v>147056</v>
      </c>
      <c r="B6600" s="34" t="s">
        <v>17</v>
      </c>
      <c r="C6600" s="34" t="s">
        <v>18</v>
      </c>
      <c r="D6600" s="34" t="s">
        <v>19</v>
      </c>
      <c r="E6600" s="34"/>
      <c r="F6600" s="34"/>
      <c r="G6600" s="34"/>
      <c r="H6600" s="34" t="s">
        <v>19</v>
      </c>
      <c r="I6600" s="34"/>
      <c r="J6600" s="34" t="s">
        <v>20</v>
      </c>
      <c r="K6600" s="34">
        <v>38804</v>
      </c>
      <c r="L6600" s="34" t="s">
        <v>232</v>
      </c>
      <c r="M6600" s="34" t="s">
        <v>22</v>
      </c>
      <c r="N6600" s="34" t="s">
        <v>34</v>
      </c>
      <c r="O6600" s="34" t="s">
        <v>36</v>
      </c>
      <c r="P6600" s="34" t="s">
        <v>36</v>
      </c>
      <c r="Q6600" s="34" t="s">
        <v>36</v>
      </c>
    </row>
    <row r="6601" spans="1:17">
      <c r="A6601" s="34">
        <v>100593</v>
      </c>
      <c r="B6601" s="34" t="s">
        <v>17</v>
      </c>
      <c r="C6601" s="34" t="s">
        <v>18</v>
      </c>
      <c r="D6601" s="34" t="s">
        <v>19</v>
      </c>
      <c r="E6601" s="34"/>
      <c r="F6601" s="34"/>
      <c r="G6601" s="34"/>
      <c r="H6601" s="34" t="s">
        <v>19</v>
      </c>
      <c r="I6601" s="34"/>
      <c r="J6601" s="34" t="s">
        <v>30</v>
      </c>
      <c r="K6601" s="34">
        <v>21637</v>
      </c>
      <c r="L6601" s="34" t="s">
        <v>74</v>
      </c>
      <c r="M6601" s="34" t="s">
        <v>22</v>
      </c>
      <c r="N6601" s="34" t="s">
        <v>32</v>
      </c>
      <c r="O6601" s="34">
        <v>41122</v>
      </c>
      <c r="P6601" s="34">
        <v>41487</v>
      </c>
      <c r="Q6601" s="34" t="s">
        <v>36</v>
      </c>
    </row>
    <row r="6602" spans="1:17">
      <c r="A6602" s="34">
        <v>103251</v>
      </c>
      <c r="B6602" s="34" t="s">
        <v>17</v>
      </c>
      <c r="C6602" s="34" t="s">
        <v>18</v>
      </c>
      <c r="D6602" s="34" t="s">
        <v>19</v>
      </c>
      <c r="E6602" s="34"/>
      <c r="F6602" s="34"/>
      <c r="G6602" s="34"/>
      <c r="H6602" s="34" t="s">
        <v>19</v>
      </c>
      <c r="I6602" s="34"/>
      <c r="J6602" s="34" t="s">
        <v>20</v>
      </c>
      <c r="K6602" s="34"/>
      <c r="L6602" s="34" t="s">
        <v>54</v>
      </c>
      <c r="M6602" s="34" t="s">
        <v>27</v>
      </c>
      <c r="N6602" s="34" t="s">
        <v>32</v>
      </c>
      <c r="O6602" s="34">
        <v>41381</v>
      </c>
      <c r="P6602" s="34">
        <v>41381</v>
      </c>
      <c r="Q6602" s="34" t="s">
        <v>36</v>
      </c>
    </row>
    <row r="6603" spans="1:17">
      <c r="A6603" s="34">
        <v>155232</v>
      </c>
      <c r="B6603" s="34" t="s">
        <v>17</v>
      </c>
      <c r="C6603" s="34" t="s">
        <v>18</v>
      </c>
      <c r="D6603" s="34" t="s">
        <v>19</v>
      </c>
      <c r="E6603" s="34"/>
      <c r="F6603" s="34"/>
      <c r="G6603" s="34"/>
      <c r="H6603" s="34" t="s">
        <v>19</v>
      </c>
      <c r="I6603" s="34"/>
      <c r="J6603" s="34" t="s">
        <v>20</v>
      </c>
      <c r="K6603" s="34">
        <v>39348</v>
      </c>
      <c r="L6603" s="34" t="s">
        <v>54</v>
      </c>
      <c r="M6603" s="34" t="s">
        <v>27</v>
      </c>
      <c r="N6603" s="34" t="s">
        <v>34</v>
      </c>
      <c r="O6603" s="34">
        <v>44611</v>
      </c>
      <c r="P6603" s="34">
        <v>44776</v>
      </c>
      <c r="Q6603" s="34" t="s">
        <v>24</v>
      </c>
    </row>
    <row r="6604" spans="1:17">
      <c r="A6604" s="34">
        <v>158206</v>
      </c>
      <c r="B6604" s="34" t="s">
        <v>17</v>
      </c>
      <c r="C6604" s="34" t="s">
        <v>18</v>
      </c>
      <c r="D6604" s="34" t="s">
        <v>19</v>
      </c>
      <c r="E6604" s="34"/>
      <c r="F6604" s="34"/>
      <c r="G6604" s="34"/>
      <c r="H6604" s="34" t="s">
        <v>19</v>
      </c>
      <c r="I6604" s="34"/>
      <c r="J6604" s="34" t="s">
        <v>20</v>
      </c>
      <c r="K6604" s="34">
        <v>39677</v>
      </c>
      <c r="L6604" s="34" t="s">
        <v>67</v>
      </c>
      <c r="M6604" s="34" t="s">
        <v>22</v>
      </c>
      <c r="N6604" s="34" t="s">
        <v>34</v>
      </c>
      <c r="O6604" s="34">
        <v>44854</v>
      </c>
      <c r="P6604" s="34">
        <v>45108</v>
      </c>
      <c r="Q6604" s="34" t="s">
        <v>24</v>
      </c>
    </row>
    <row r="6605" spans="1:17">
      <c r="A6605" s="34">
        <v>147072</v>
      </c>
      <c r="B6605" s="34" t="s">
        <v>17</v>
      </c>
      <c r="C6605" s="34" t="s">
        <v>18</v>
      </c>
      <c r="D6605" s="34" t="s">
        <v>19</v>
      </c>
      <c r="E6605" s="34"/>
      <c r="F6605" s="34"/>
      <c r="G6605" s="34"/>
      <c r="H6605" s="34" t="s">
        <v>19</v>
      </c>
      <c r="I6605" s="34"/>
      <c r="J6605" s="34" t="s">
        <v>20</v>
      </c>
      <c r="K6605" s="34">
        <v>38701</v>
      </c>
      <c r="L6605" s="34" t="s">
        <v>45</v>
      </c>
      <c r="M6605" s="34" t="s">
        <v>22</v>
      </c>
      <c r="N6605" s="34" t="s">
        <v>34</v>
      </c>
      <c r="O6605" s="34" t="s">
        <v>36</v>
      </c>
      <c r="P6605" s="34" t="s">
        <v>36</v>
      </c>
      <c r="Q6605" s="34" t="s">
        <v>36</v>
      </c>
    </row>
    <row r="6606" spans="1:17">
      <c r="A6606" s="34">
        <v>43281</v>
      </c>
      <c r="B6606" s="34" t="s">
        <v>17</v>
      </c>
      <c r="C6606" s="34" t="s">
        <v>25</v>
      </c>
      <c r="D6606" s="34" t="s">
        <v>19</v>
      </c>
      <c r="E6606" s="34"/>
      <c r="F6606" s="34"/>
      <c r="G6606" s="34"/>
      <c r="H6606" s="34" t="s">
        <v>19</v>
      </c>
      <c r="I6606" s="34"/>
      <c r="J6606" s="34" t="s">
        <v>20</v>
      </c>
      <c r="K6606" s="34">
        <v>15633</v>
      </c>
      <c r="L6606" s="34" t="s">
        <v>26</v>
      </c>
      <c r="M6606" s="34" t="s">
        <v>27</v>
      </c>
      <c r="N6606" s="34" t="s">
        <v>34</v>
      </c>
      <c r="O6606" s="34">
        <v>37589</v>
      </c>
      <c r="P6606" s="34"/>
      <c r="Q6606" s="34" t="s">
        <v>24</v>
      </c>
    </row>
    <row r="6607" spans="1:17">
      <c r="A6607" s="34">
        <v>79287</v>
      </c>
      <c r="B6607" s="34" t="s">
        <v>17</v>
      </c>
      <c r="C6607" s="34" t="s">
        <v>18</v>
      </c>
      <c r="D6607" s="34" t="s">
        <v>19</v>
      </c>
      <c r="E6607" s="34"/>
      <c r="F6607" s="34"/>
      <c r="G6607" s="34"/>
      <c r="H6607" s="34" t="s">
        <v>19</v>
      </c>
      <c r="I6607" s="34"/>
      <c r="J6607" s="34" t="s">
        <v>20</v>
      </c>
      <c r="K6607" s="34">
        <v>28247</v>
      </c>
      <c r="L6607" s="34" t="s">
        <v>65</v>
      </c>
      <c r="M6607" s="34" t="s">
        <v>27</v>
      </c>
      <c r="N6607" s="34" t="s">
        <v>34</v>
      </c>
      <c r="O6607" s="34">
        <v>40603</v>
      </c>
      <c r="P6607" s="34">
        <v>42674</v>
      </c>
      <c r="Q6607" s="34" t="s">
        <v>55</v>
      </c>
    </row>
    <row r="6608" spans="1:17">
      <c r="A6608" s="34">
        <v>147207</v>
      </c>
      <c r="B6608" s="34" t="s">
        <v>17</v>
      </c>
      <c r="C6608" s="34" t="s">
        <v>18</v>
      </c>
      <c r="D6608" s="34" t="s">
        <v>19</v>
      </c>
      <c r="E6608" s="34"/>
      <c r="F6608" s="34"/>
      <c r="G6608" s="34"/>
      <c r="H6608" s="34" t="s">
        <v>19</v>
      </c>
      <c r="I6608" s="34"/>
      <c r="J6608" s="34" t="s">
        <v>20</v>
      </c>
      <c r="K6608" s="34">
        <v>34554</v>
      </c>
      <c r="L6608" s="34" t="s">
        <v>451</v>
      </c>
      <c r="M6608" s="34" t="s">
        <v>52</v>
      </c>
      <c r="N6608" s="34" t="s">
        <v>34</v>
      </c>
      <c r="O6608" s="34" t="s">
        <v>36</v>
      </c>
      <c r="P6608" s="34" t="s">
        <v>36</v>
      </c>
      <c r="Q6608" s="34" t="s">
        <v>36</v>
      </c>
    </row>
    <row r="6609" spans="1:17">
      <c r="A6609" s="34">
        <v>80978</v>
      </c>
      <c r="B6609" s="34" t="s">
        <v>17</v>
      </c>
      <c r="C6609" s="34" t="s">
        <v>18</v>
      </c>
      <c r="D6609" s="34" t="s">
        <v>19</v>
      </c>
      <c r="E6609" s="34"/>
      <c r="F6609" s="34"/>
      <c r="G6609" s="34"/>
      <c r="H6609" s="34" t="s">
        <v>19</v>
      </c>
      <c r="I6609" s="34"/>
      <c r="J6609" s="34" t="s">
        <v>20</v>
      </c>
      <c r="K6609" s="34">
        <v>24652</v>
      </c>
      <c r="L6609" s="34" t="s">
        <v>26</v>
      </c>
      <c r="M6609" s="34" t="s">
        <v>27</v>
      </c>
      <c r="N6609" s="34" t="s">
        <v>34</v>
      </c>
      <c r="O6609" s="34">
        <v>40448</v>
      </c>
      <c r="P6609" s="34">
        <v>42142</v>
      </c>
      <c r="Q6609" s="34" t="s">
        <v>36</v>
      </c>
    </row>
    <row r="6610" spans="1:17">
      <c r="A6610" s="34">
        <v>101019</v>
      </c>
      <c r="B6610" s="34" t="s">
        <v>17</v>
      </c>
      <c r="C6610" s="34" t="s">
        <v>18</v>
      </c>
      <c r="D6610" s="34" t="s">
        <v>19</v>
      </c>
      <c r="E6610" s="34"/>
      <c r="F6610" s="34"/>
      <c r="G6610" s="34"/>
      <c r="H6610" s="34" t="s">
        <v>19</v>
      </c>
      <c r="I6610" s="34"/>
      <c r="J6610" s="34" t="s">
        <v>20</v>
      </c>
      <c r="K6610" s="34">
        <v>16575</v>
      </c>
      <c r="L6610" s="34" t="s">
        <v>79</v>
      </c>
      <c r="M6610" s="34" t="s">
        <v>22</v>
      </c>
      <c r="N6610" s="34" t="s">
        <v>32</v>
      </c>
      <c r="O6610" s="34">
        <v>41153</v>
      </c>
      <c r="P6610" s="34">
        <v>41501</v>
      </c>
      <c r="Q6610" s="34" t="s">
        <v>36</v>
      </c>
    </row>
    <row r="6611" spans="1:17">
      <c r="A6611" s="34">
        <v>79082</v>
      </c>
      <c r="B6611" s="34" t="s">
        <v>17</v>
      </c>
      <c r="C6611" s="34" t="s">
        <v>25</v>
      </c>
      <c r="D6611" s="34" t="s">
        <v>19</v>
      </c>
      <c r="E6611" s="34"/>
      <c r="F6611" s="34"/>
      <c r="G6611" s="34"/>
      <c r="H6611" s="34" t="s">
        <v>19</v>
      </c>
      <c r="I6611" s="34"/>
      <c r="J6611" s="34" t="s">
        <v>20</v>
      </c>
      <c r="K6611" s="34">
        <v>14372</v>
      </c>
      <c r="L6611" s="34" t="s">
        <v>26</v>
      </c>
      <c r="M6611" s="34" t="s">
        <v>27</v>
      </c>
      <c r="N6611" s="34" t="s">
        <v>32</v>
      </c>
      <c r="O6611" s="34">
        <v>41774</v>
      </c>
      <c r="P6611" s="34"/>
      <c r="Q6611" s="34" t="s">
        <v>38</v>
      </c>
    </row>
    <row r="6612" spans="1:17">
      <c r="A6612" s="34">
        <v>153184</v>
      </c>
      <c r="B6612" s="34" t="s">
        <v>17</v>
      </c>
      <c r="C6612" s="34" t="s">
        <v>18</v>
      </c>
      <c r="D6612" s="34" t="s">
        <v>19</v>
      </c>
      <c r="E6612" s="34"/>
      <c r="F6612" s="34"/>
      <c r="G6612" s="34"/>
      <c r="H6612" s="34" t="s">
        <v>19</v>
      </c>
      <c r="I6612" s="34"/>
      <c r="J6612" s="34" t="s">
        <v>20</v>
      </c>
      <c r="K6612" s="34">
        <v>37618</v>
      </c>
      <c r="L6612" s="34" t="s">
        <v>48</v>
      </c>
      <c r="M6612" s="34" t="s">
        <v>27</v>
      </c>
      <c r="N6612" s="34" t="s">
        <v>43</v>
      </c>
      <c r="O6612" s="34" t="s">
        <v>36</v>
      </c>
      <c r="P6612" s="34" t="s">
        <v>36</v>
      </c>
      <c r="Q6612" s="34" t="s">
        <v>36</v>
      </c>
    </row>
    <row r="6613" spans="1:17">
      <c r="A6613" s="34">
        <v>131135</v>
      </c>
      <c r="B6613" s="34" t="s">
        <v>17</v>
      </c>
      <c r="C6613" s="34" t="s">
        <v>18</v>
      </c>
      <c r="D6613" s="34" t="s">
        <v>19</v>
      </c>
      <c r="E6613" s="34"/>
      <c r="F6613" s="34"/>
      <c r="G6613" s="34"/>
      <c r="H6613" s="34" t="s">
        <v>19</v>
      </c>
      <c r="I6613" s="34"/>
      <c r="J6613" s="34" t="s">
        <v>20</v>
      </c>
      <c r="K6613" s="34">
        <v>21408</v>
      </c>
      <c r="L6613" s="34" t="s">
        <v>54</v>
      </c>
      <c r="M6613" s="34" t="s">
        <v>27</v>
      </c>
      <c r="N6613" s="34" t="s">
        <v>34</v>
      </c>
      <c r="O6613" s="34">
        <v>43388</v>
      </c>
      <c r="P6613" s="34">
        <v>43580</v>
      </c>
      <c r="Q6613" s="34" t="s">
        <v>77</v>
      </c>
    </row>
    <row r="6614" spans="1:17">
      <c r="A6614" s="34">
        <v>118124</v>
      </c>
      <c r="B6614" s="34" t="s">
        <v>17</v>
      </c>
      <c r="C6614" s="34" t="s">
        <v>18</v>
      </c>
      <c r="D6614" s="34" t="s">
        <v>19</v>
      </c>
      <c r="E6614" s="34"/>
      <c r="F6614" s="34"/>
      <c r="G6614" s="34"/>
      <c r="H6614" s="34" t="s">
        <v>19</v>
      </c>
      <c r="I6614" s="34"/>
      <c r="J6614" s="34" t="s">
        <v>20</v>
      </c>
      <c r="K6614" s="34">
        <v>15180</v>
      </c>
      <c r="L6614" s="34" t="s">
        <v>67</v>
      </c>
      <c r="M6614" s="34" t="s">
        <v>22</v>
      </c>
      <c r="N6614" s="34" t="s">
        <v>32</v>
      </c>
      <c r="O6614" s="34">
        <v>42557</v>
      </c>
      <c r="P6614" s="34">
        <v>43185</v>
      </c>
      <c r="Q6614" s="34" t="s">
        <v>24</v>
      </c>
    </row>
    <row r="6615" spans="1:17">
      <c r="A6615" s="34">
        <v>124842</v>
      </c>
      <c r="B6615" s="34" t="s">
        <v>17</v>
      </c>
      <c r="C6615" s="34" t="s">
        <v>18</v>
      </c>
      <c r="D6615" s="34" t="s">
        <v>19</v>
      </c>
      <c r="E6615" s="34"/>
      <c r="F6615" s="34"/>
      <c r="G6615" s="34"/>
      <c r="H6615" s="34" t="s">
        <v>19</v>
      </c>
      <c r="I6615" s="34"/>
      <c r="J6615" s="34" t="s">
        <v>20</v>
      </c>
      <c r="K6615" s="34">
        <v>28541</v>
      </c>
      <c r="L6615" s="34" t="s">
        <v>37</v>
      </c>
      <c r="M6615" s="34" t="s">
        <v>27</v>
      </c>
      <c r="N6615" s="34" t="s">
        <v>34</v>
      </c>
      <c r="O6615" s="34">
        <v>43024</v>
      </c>
      <c r="P6615" s="34">
        <v>43501</v>
      </c>
      <c r="Q6615" s="34" t="s">
        <v>24</v>
      </c>
    </row>
    <row r="6616" spans="1:17">
      <c r="A6616" s="34">
        <v>146804</v>
      </c>
      <c r="B6616" s="34" t="s">
        <v>17</v>
      </c>
      <c r="C6616" s="34" t="s">
        <v>18</v>
      </c>
      <c r="D6616" s="34" t="s">
        <v>19</v>
      </c>
      <c r="E6616" s="34"/>
      <c r="F6616" s="34"/>
      <c r="G6616" s="34"/>
      <c r="H6616" s="34" t="s">
        <v>19</v>
      </c>
      <c r="I6616" s="34"/>
      <c r="J6616" s="34" t="s">
        <v>20</v>
      </c>
      <c r="K6616" s="34">
        <v>37665</v>
      </c>
      <c r="L6616" s="34" t="s">
        <v>26</v>
      </c>
      <c r="M6616" s="34" t="s">
        <v>27</v>
      </c>
      <c r="N6616" s="34" t="s">
        <v>34</v>
      </c>
      <c r="O6616" s="34">
        <v>44335</v>
      </c>
      <c r="P6616" s="34">
        <v>44454</v>
      </c>
      <c r="Q6616" s="34" t="s">
        <v>41</v>
      </c>
    </row>
    <row r="6617" spans="1:17">
      <c r="A6617" s="34">
        <v>139741</v>
      </c>
      <c r="B6617" s="34" t="s">
        <v>17</v>
      </c>
      <c r="C6617" s="34" t="s">
        <v>18</v>
      </c>
      <c r="D6617" s="34" t="s">
        <v>19</v>
      </c>
      <c r="E6617" s="34"/>
      <c r="F6617" s="34"/>
      <c r="G6617" s="34"/>
      <c r="H6617" s="34" t="s">
        <v>19</v>
      </c>
      <c r="I6617" s="34"/>
      <c r="J6617" s="34" t="s">
        <v>20</v>
      </c>
      <c r="K6617" s="34">
        <v>35257</v>
      </c>
      <c r="L6617" s="34" t="s">
        <v>96</v>
      </c>
      <c r="M6617" s="34" t="s">
        <v>22</v>
      </c>
      <c r="N6617" s="34" t="s">
        <v>34</v>
      </c>
      <c r="O6617" s="34" t="s">
        <v>36</v>
      </c>
      <c r="P6617" s="34" t="s">
        <v>36</v>
      </c>
      <c r="Q6617" s="34" t="s">
        <v>24</v>
      </c>
    </row>
    <row r="6618" spans="1:17">
      <c r="A6618" s="34">
        <v>130929</v>
      </c>
      <c r="B6618" s="34" t="s">
        <v>17</v>
      </c>
      <c r="C6618" s="34" t="s">
        <v>18</v>
      </c>
      <c r="D6618" s="34" t="s">
        <v>19</v>
      </c>
      <c r="E6618" s="34"/>
      <c r="F6618" s="34"/>
      <c r="G6618" s="34"/>
      <c r="H6618" s="34" t="s">
        <v>19</v>
      </c>
      <c r="I6618" s="34"/>
      <c r="J6618" s="34" t="s">
        <v>20</v>
      </c>
      <c r="K6618" s="34">
        <v>33846</v>
      </c>
      <c r="L6618" s="34" t="s">
        <v>37</v>
      </c>
      <c r="M6618" s="34" t="s">
        <v>27</v>
      </c>
      <c r="N6618" s="34" t="s">
        <v>34</v>
      </c>
      <c r="O6618" s="34" t="s">
        <v>36</v>
      </c>
      <c r="P6618" s="34" t="s">
        <v>36</v>
      </c>
      <c r="Q6618" s="34" t="s">
        <v>36</v>
      </c>
    </row>
    <row r="6619" spans="1:17">
      <c r="A6619" s="34">
        <v>152049</v>
      </c>
      <c r="B6619" s="34" t="s">
        <v>17</v>
      </c>
      <c r="C6619" s="34" t="s">
        <v>18</v>
      </c>
      <c r="D6619" s="34" t="s">
        <v>19</v>
      </c>
      <c r="E6619" s="34"/>
      <c r="F6619" s="34"/>
      <c r="G6619" s="34"/>
      <c r="H6619" s="34" t="s">
        <v>19</v>
      </c>
      <c r="I6619" s="34"/>
      <c r="J6619" s="34" t="s">
        <v>20</v>
      </c>
      <c r="K6619" s="34">
        <v>38823</v>
      </c>
      <c r="L6619" s="34" t="s">
        <v>26</v>
      </c>
      <c r="M6619" s="34" t="s">
        <v>52</v>
      </c>
      <c r="N6619" s="34" t="s">
        <v>34</v>
      </c>
      <c r="O6619" s="34">
        <v>44464</v>
      </c>
      <c r="P6619" s="34">
        <v>44951</v>
      </c>
      <c r="Q6619" s="34" t="s">
        <v>24</v>
      </c>
    </row>
    <row r="6620" spans="1:17">
      <c r="A6620" s="34">
        <v>80331</v>
      </c>
      <c r="B6620" s="34" t="s">
        <v>17</v>
      </c>
      <c r="C6620" s="34" t="s">
        <v>18</v>
      </c>
      <c r="D6620" s="34" t="s">
        <v>19</v>
      </c>
      <c r="E6620" s="34"/>
      <c r="F6620" s="34"/>
      <c r="G6620" s="34"/>
      <c r="H6620" s="34" t="s">
        <v>19</v>
      </c>
      <c r="I6620" s="34"/>
      <c r="J6620" s="34" t="s">
        <v>30</v>
      </c>
      <c r="K6620" s="34">
        <v>21985</v>
      </c>
      <c r="L6620" s="34" t="s">
        <v>158</v>
      </c>
      <c r="M6620" s="34" t="s">
        <v>22</v>
      </c>
      <c r="N6620" s="34" t="s">
        <v>32</v>
      </c>
      <c r="O6620" s="34">
        <v>40708</v>
      </c>
      <c r="P6620" s="34">
        <v>1</v>
      </c>
      <c r="Q6620" s="34" t="s">
        <v>36</v>
      </c>
    </row>
    <row r="6621" spans="1:17">
      <c r="A6621" s="34">
        <v>79520</v>
      </c>
      <c r="B6621" s="34" t="s">
        <v>17</v>
      </c>
      <c r="C6621" s="34" t="s">
        <v>18</v>
      </c>
      <c r="D6621" s="34" t="s">
        <v>19</v>
      </c>
      <c r="E6621" s="34"/>
      <c r="F6621" s="34"/>
      <c r="G6621" s="34"/>
      <c r="H6621" s="34" t="s">
        <v>19</v>
      </c>
      <c r="I6621" s="34"/>
      <c r="J6621" s="34" t="s">
        <v>20</v>
      </c>
      <c r="K6621" s="34">
        <v>22708</v>
      </c>
      <c r="L6621" s="34" t="s">
        <v>59</v>
      </c>
      <c r="M6621" s="34" t="s">
        <v>27</v>
      </c>
      <c r="N6621" s="34" t="s">
        <v>34</v>
      </c>
      <c r="O6621" s="34">
        <v>40625</v>
      </c>
      <c r="P6621" s="34">
        <v>40892</v>
      </c>
      <c r="Q6621" s="34" t="s">
        <v>36</v>
      </c>
    </row>
    <row r="6622" spans="1:17">
      <c r="A6622" s="34">
        <v>80117</v>
      </c>
      <c r="B6622" s="34" t="s">
        <v>17</v>
      </c>
      <c r="C6622" s="34" t="s">
        <v>18</v>
      </c>
      <c r="D6622" s="34" t="s">
        <v>46</v>
      </c>
      <c r="E6622" s="34">
        <v>45191</v>
      </c>
      <c r="F6622" s="34" t="s">
        <v>63</v>
      </c>
      <c r="G6622" s="34" t="s">
        <v>193</v>
      </c>
      <c r="H6622" s="34" t="s">
        <v>19</v>
      </c>
      <c r="I6622" s="34"/>
      <c r="J6622" s="34" t="s">
        <v>20</v>
      </c>
      <c r="K6622" s="34">
        <v>22750</v>
      </c>
      <c r="L6622" s="34" t="s">
        <v>54</v>
      </c>
      <c r="M6622" s="34" t="s">
        <v>27</v>
      </c>
      <c r="N6622" s="34" t="s">
        <v>32</v>
      </c>
      <c r="O6622" s="34">
        <v>40689</v>
      </c>
      <c r="P6622" s="34">
        <v>42270</v>
      </c>
      <c r="Q6622" s="34" t="s">
        <v>24</v>
      </c>
    </row>
    <row r="6623" spans="1:17">
      <c r="A6623" s="34">
        <v>94911</v>
      </c>
      <c r="B6623" s="34" t="s">
        <v>17</v>
      </c>
      <c r="C6623" s="34" t="s">
        <v>18</v>
      </c>
      <c r="D6623" s="34" t="s">
        <v>19</v>
      </c>
      <c r="E6623" s="34"/>
      <c r="F6623" s="34"/>
      <c r="G6623" s="34"/>
      <c r="H6623" s="34" t="s">
        <v>19</v>
      </c>
      <c r="I6623" s="34"/>
      <c r="J6623" s="34" t="s">
        <v>20</v>
      </c>
      <c r="K6623" s="34"/>
      <c r="L6623" s="34" t="s">
        <v>48</v>
      </c>
      <c r="M6623" s="34" t="s">
        <v>27</v>
      </c>
      <c r="N6623" s="34" t="s">
        <v>32</v>
      </c>
      <c r="O6623" s="34">
        <v>41156</v>
      </c>
      <c r="P6623" s="34">
        <v>41157</v>
      </c>
      <c r="Q6623" s="34" t="s">
        <v>36</v>
      </c>
    </row>
    <row r="6624" spans="1:17">
      <c r="A6624" s="34">
        <v>79775</v>
      </c>
      <c r="B6624" s="34" t="s">
        <v>17</v>
      </c>
      <c r="C6624" s="34" t="s">
        <v>18</v>
      </c>
      <c r="D6624" s="34" t="s">
        <v>19</v>
      </c>
      <c r="E6624" s="34"/>
      <c r="F6624" s="34"/>
      <c r="G6624" s="34"/>
      <c r="H6624" s="34" t="s">
        <v>19</v>
      </c>
      <c r="I6624" s="34"/>
      <c r="J6624" s="34" t="s">
        <v>20</v>
      </c>
      <c r="K6624" s="34">
        <v>25569</v>
      </c>
      <c r="L6624" s="34" t="s">
        <v>26</v>
      </c>
      <c r="M6624" s="34" t="s">
        <v>27</v>
      </c>
      <c r="N6624" s="34" t="s">
        <v>43</v>
      </c>
      <c r="O6624" s="34">
        <v>40682</v>
      </c>
      <c r="P6624" s="34">
        <v>40725</v>
      </c>
      <c r="Q6624" s="34" t="s">
        <v>36</v>
      </c>
    </row>
    <row r="6625" spans="1:17">
      <c r="A6625" s="34">
        <v>65544</v>
      </c>
      <c r="B6625" s="34" t="s">
        <v>17</v>
      </c>
      <c r="C6625" s="34" t="s">
        <v>18</v>
      </c>
      <c r="D6625" s="34" t="s">
        <v>19</v>
      </c>
      <c r="E6625" s="34"/>
      <c r="F6625" s="34"/>
      <c r="G6625" s="34"/>
      <c r="H6625" s="34" t="s">
        <v>19</v>
      </c>
      <c r="I6625" s="34"/>
      <c r="J6625" s="34" t="s">
        <v>30</v>
      </c>
      <c r="K6625" s="34">
        <v>29482</v>
      </c>
      <c r="L6625" s="34" t="s">
        <v>89</v>
      </c>
      <c r="M6625" s="34" t="s">
        <v>57</v>
      </c>
      <c r="N6625" s="34" t="s">
        <v>32</v>
      </c>
      <c r="O6625" s="34">
        <v>40338</v>
      </c>
      <c r="P6625" s="34">
        <v>1</v>
      </c>
      <c r="Q6625" s="34" t="s">
        <v>36</v>
      </c>
    </row>
    <row r="6626" spans="1:17">
      <c r="A6626" s="34">
        <v>52924</v>
      </c>
      <c r="B6626" s="34" t="s">
        <v>17</v>
      </c>
      <c r="C6626" s="34" t="s">
        <v>18</v>
      </c>
      <c r="D6626" s="34" t="s">
        <v>19</v>
      </c>
      <c r="E6626" s="34"/>
      <c r="F6626" s="34"/>
      <c r="G6626" s="34"/>
      <c r="H6626" s="34" t="s">
        <v>19</v>
      </c>
      <c r="I6626" s="34"/>
      <c r="J6626" s="34" t="s">
        <v>20</v>
      </c>
      <c r="K6626" s="34">
        <v>12642</v>
      </c>
      <c r="L6626" s="34" t="s">
        <v>48</v>
      </c>
      <c r="M6626" s="34" t="s">
        <v>27</v>
      </c>
      <c r="N6626" s="34" t="s">
        <v>86</v>
      </c>
      <c r="O6626" s="34">
        <v>39399</v>
      </c>
      <c r="P6626" s="34">
        <v>41484</v>
      </c>
      <c r="Q6626" s="34" t="s">
        <v>36</v>
      </c>
    </row>
    <row r="6627" spans="1:17">
      <c r="A6627" s="34">
        <v>155743</v>
      </c>
      <c r="B6627" s="34" t="s">
        <v>17</v>
      </c>
      <c r="C6627" s="34" t="s">
        <v>25</v>
      </c>
      <c r="D6627" s="34" t="s">
        <v>19</v>
      </c>
      <c r="E6627" s="34"/>
      <c r="F6627" s="34"/>
      <c r="G6627" s="34"/>
      <c r="H6627" s="34" t="s">
        <v>19</v>
      </c>
      <c r="I6627" s="34"/>
      <c r="J6627" s="34" t="s">
        <v>20</v>
      </c>
      <c r="K6627" s="34">
        <v>25151</v>
      </c>
      <c r="L6627" s="34" t="s">
        <v>157</v>
      </c>
      <c r="M6627" s="34" t="s">
        <v>57</v>
      </c>
      <c r="N6627" s="34" t="s">
        <v>36</v>
      </c>
      <c r="O6627" s="34">
        <v>44660</v>
      </c>
      <c r="P6627" s="34"/>
      <c r="Q6627" s="34" t="s">
        <v>24</v>
      </c>
    </row>
    <row r="6628" spans="1:17">
      <c r="A6628" s="34">
        <v>147100</v>
      </c>
      <c r="B6628" s="34" t="s">
        <v>17</v>
      </c>
      <c r="C6628" s="34" t="s">
        <v>18</v>
      </c>
      <c r="D6628" s="34" t="s">
        <v>19</v>
      </c>
      <c r="E6628" s="34"/>
      <c r="F6628" s="34"/>
      <c r="G6628" s="34"/>
      <c r="H6628" s="34" t="s">
        <v>19</v>
      </c>
      <c r="I6628" s="34"/>
      <c r="J6628" s="34" t="s">
        <v>20</v>
      </c>
      <c r="K6628" s="34">
        <v>24578</v>
      </c>
      <c r="L6628" s="34" t="s">
        <v>110</v>
      </c>
      <c r="M6628" s="34" t="s">
        <v>22</v>
      </c>
      <c r="N6628" s="34" t="s">
        <v>34</v>
      </c>
      <c r="O6628" s="34" t="s">
        <v>36</v>
      </c>
      <c r="P6628" s="34" t="s">
        <v>36</v>
      </c>
      <c r="Q6628" s="34" t="s">
        <v>36</v>
      </c>
    </row>
    <row r="6629" spans="1:17">
      <c r="A6629" s="34">
        <v>81562</v>
      </c>
      <c r="B6629" s="34" t="s">
        <v>17</v>
      </c>
      <c r="C6629" s="34" t="s">
        <v>18</v>
      </c>
      <c r="D6629" s="34" t="s">
        <v>19</v>
      </c>
      <c r="E6629" s="34"/>
      <c r="F6629" s="34"/>
      <c r="G6629" s="34"/>
      <c r="H6629" s="34" t="s">
        <v>19</v>
      </c>
      <c r="I6629" s="34"/>
      <c r="J6629" s="34" t="s">
        <v>20</v>
      </c>
      <c r="K6629" s="34">
        <v>35958</v>
      </c>
      <c r="L6629" s="34" t="s">
        <v>37</v>
      </c>
      <c r="M6629" s="34" t="s">
        <v>27</v>
      </c>
      <c r="N6629" s="34" t="s">
        <v>32</v>
      </c>
      <c r="O6629" s="34">
        <v>41090</v>
      </c>
      <c r="P6629" s="34">
        <v>41791</v>
      </c>
      <c r="Q6629" s="34" t="s">
        <v>36</v>
      </c>
    </row>
    <row r="6630" spans="1:17">
      <c r="A6630" s="34">
        <v>12197</v>
      </c>
      <c r="B6630" s="34" t="s">
        <v>17</v>
      </c>
      <c r="C6630" s="34" t="s">
        <v>18</v>
      </c>
      <c r="D6630" s="34" t="s">
        <v>19</v>
      </c>
      <c r="E6630" s="34"/>
      <c r="F6630" s="34"/>
      <c r="G6630" s="34"/>
      <c r="H6630" s="34" t="s">
        <v>19</v>
      </c>
      <c r="I6630" s="34"/>
      <c r="J6630" s="34" t="s">
        <v>20</v>
      </c>
      <c r="K6630" s="34"/>
      <c r="L6630" s="34" t="s">
        <v>65</v>
      </c>
      <c r="M6630" s="34" t="s">
        <v>27</v>
      </c>
      <c r="N6630" s="34" t="s">
        <v>32</v>
      </c>
      <c r="O6630" s="34">
        <v>1</v>
      </c>
      <c r="P6630" s="34">
        <v>1</v>
      </c>
      <c r="Q6630" s="34" t="s">
        <v>36</v>
      </c>
    </row>
    <row r="6631" spans="1:17">
      <c r="A6631" s="34">
        <v>152985</v>
      </c>
      <c r="B6631" s="34" t="s">
        <v>17</v>
      </c>
      <c r="C6631" s="34" t="s">
        <v>25</v>
      </c>
      <c r="D6631" s="34" t="s">
        <v>19</v>
      </c>
      <c r="E6631" s="34"/>
      <c r="F6631" s="34"/>
      <c r="G6631" s="34"/>
      <c r="H6631" s="34" t="s">
        <v>19</v>
      </c>
      <c r="I6631" s="34"/>
      <c r="J6631" s="34" t="s">
        <v>20</v>
      </c>
      <c r="K6631" s="34">
        <v>39198</v>
      </c>
      <c r="L6631" s="34" t="s">
        <v>116</v>
      </c>
      <c r="M6631" s="34" t="s">
        <v>22</v>
      </c>
      <c r="N6631" s="34" t="s">
        <v>28</v>
      </c>
      <c r="O6631" s="34">
        <v>44523</v>
      </c>
      <c r="P6631" s="34"/>
      <c r="Q6631" s="34" t="s">
        <v>24</v>
      </c>
    </row>
    <row r="6632" spans="1:17">
      <c r="A6632" s="34">
        <v>118321</v>
      </c>
      <c r="B6632" s="34" t="s">
        <v>17</v>
      </c>
      <c r="C6632" s="34" t="s">
        <v>18</v>
      </c>
      <c r="D6632" s="34" t="s">
        <v>19</v>
      </c>
      <c r="E6632" s="34"/>
      <c r="F6632" s="34"/>
      <c r="G6632" s="34"/>
      <c r="H6632" s="34" t="s">
        <v>19</v>
      </c>
      <c r="I6632" s="34"/>
      <c r="J6632" s="34" t="s">
        <v>20</v>
      </c>
      <c r="K6632" s="34">
        <v>24056</v>
      </c>
      <c r="L6632" s="34" t="s">
        <v>453</v>
      </c>
      <c r="M6632" s="34" t="s">
        <v>52</v>
      </c>
      <c r="N6632" s="34" t="s">
        <v>32</v>
      </c>
      <c r="O6632" s="34">
        <v>42599</v>
      </c>
      <c r="P6632" s="34">
        <v>42986</v>
      </c>
      <c r="Q6632" s="34" t="s">
        <v>77</v>
      </c>
    </row>
    <row r="6633" spans="1:17">
      <c r="A6633" s="34">
        <v>153876</v>
      </c>
      <c r="B6633" s="34" t="s">
        <v>17</v>
      </c>
      <c r="C6633" s="34" t="s">
        <v>25</v>
      </c>
      <c r="D6633" s="34" t="s">
        <v>19</v>
      </c>
      <c r="E6633" s="34"/>
      <c r="F6633" s="34"/>
      <c r="G6633" s="34"/>
      <c r="H6633" s="34" t="s">
        <v>19</v>
      </c>
      <c r="I6633" s="34"/>
      <c r="J6633" s="34" t="s">
        <v>20</v>
      </c>
      <c r="K6633" s="34">
        <v>31728</v>
      </c>
      <c r="L6633" s="34" t="s">
        <v>66</v>
      </c>
      <c r="M6633" s="34" t="s">
        <v>57</v>
      </c>
      <c r="N6633" s="34" t="s">
        <v>32</v>
      </c>
      <c r="O6633" s="34">
        <v>44515</v>
      </c>
      <c r="P6633" s="34"/>
      <c r="Q6633" s="34" t="s">
        <v>24</v>
      </c>
    </row>
    <row r="6634" spans="1:17">
      <c r="A6634" s="34">
        <v>161699</v>
      </c>
      <c r="B6634" s="34" t="s">
        <v>17</v>
      </c>
      <c r="C6634" s="34" t="s">
        <v>18</v>
      </c>
      <c r="D6634" s="34" t="s">
        <v>19</v>
      </c>
      <c r="E6634" s="34"/>
      <c r="F6634" s="34"/>
      <c r="G6634" s="34"/>
      <c r="H6634" s="34" t="s">
        <v>19</v>
      </c>
      <c r="I6634" s="34"/>
      <c r="J6634" s="34" t="s">
        <v>20</v>
      </c>
      <c r="K6634" s="34">
        <v>23776</v>
      </c>
      <c r="L6634" s="34" t="s">
        <v>454</v>
      </c>
      <c r="M6634" s="34" t="s">
        <v>23</v>
      </c>
      <c r="N6634" s="34" t="s">
        <v>34</v>
      </c>
      <c r="O6634" s="34" t="s">
        <v>36</v>
      </c>
      <c r="P6634" s="34" t="s">
        <v>36</v>
      </c>
      <c r="Q6634" s="34" t="s">
        <v>36</v>
      </c>
    </row>
    <row r="6635" spans="1:17">
      <c r="A6635" s="34">
        <v>113020</v>
      </c>
      <c r="B6635" s="34" t="s">
        <v>17</v>
      </c>
      <c r="C6635" s="34" t="s">
        <v>18</v>
      </c>
      <c r="D6635" s="34" t="s">
        <v>19</v>
      </c>
      <c r="E6635" s="34"/>
      <c r="F6635" s="34"/>
      <c r="G6635" s="34"/>
      <c r="H6635" s="34" t="s">
        <v>19</v>
      </c>
      <c r="I6635" s="34"/>
      <c r="J6635" s="34" t="s">
        <v>20</v>
      </c>
      <c r="K6635" s="34">
        <v>35019</v>
      </c>
      <c r="L6635" s="34" t="s">
        <v>151</v>
      </c>
      <c r="M6635" s="34" t="s">
        <v>22</v>
      </c>
      <c r="N6635" s="34" t="s">
        <v>34</v>
      </c>
      <c r="O6635" s="34">
        <v>42189</v>
      </c>
      <c r="P6635" s="34">
        <v>42265</v>
      </c>
      <c r="Q6635" s="34" t="s">
        <v>77</v>
      </c>
    </row>
    <row r="6636" spans="1:17">
      <c r="A6636" s="34">
        <v>158662</v>
      </c>
      <c r="B6636" s="34" t="s">
        <v>17</v>
      </c>
      <c r="C6636" s="34" t="s">
        <v>18</v>
      </c>
      <c r="D6636" s="34" t="s">
        <v>19</v>
      </c>
      <c r="E6636" s="34"/>
      <c r="F6636" s="34"/>
      <c r="G6636" s="34"/>
      <c r="H6636" s="34" t="s">
        <v>19</v>
      </c>
      <c r="I6636" s="34"/>
      <c r="J6636" s="34" t="s">
        <v>30</v>
      </c>
      <c r="K6636" s="34">
        <v>36808</v>
      </c>
      <c r="L6636" s="34" t="s">
        <v>65</v>
      </c>
      <c r="M6636" s="34" t="s">
        <v>27</v>
      </c>
      <c r="N6636" s="34" t="s">
        <v>34</v>
      </c>
      <c r="O6636" s="34">
        <v>44901</v>
      </c>
      <c r="P6636" s="34">
        <v>45019</v>
      </c>
      <c r="Q6636" s="34" t="s">
        <v>41</v>
      </c>
    </row>
    <row r="6637" spans="1:17">
      <c r="A6637" s="34">
        <v>107322</v>
      </c>
      <c r="B6637" s="34" t="s">
        <v>17</v>
      </c>
      <c r="C6637" s="34" t="s">
        <v>18</v>
      </c>
      <c r="D6637" s="34" t="s">
        <v>19</v>
      </c>
      <c r="E6637" s="34"/>
      <c r="F6637" s="34"/>
      <c r="G6637" s="34"/>
      <c r="H6637" s="34" t="s">
        <v>19</v>
      </c>
      <c r="I6637" s="34"/>
      <c r="J6637" s="34" t="s">
        <v>20</v>
      </c>
      <c r="K6637" s="34">
        <v>23121</v>
      </c>
      <c r="L6637" s="34" t="s">
        <v>117</v>
      </c>
      <c r="M6637" s="34" t="s">
        <v>22</v>
      </c>
      <c r="N6637" s="34" t="s">
        <v>34</v>
      </c>
      <c r="O6637" s="34">
        <v>41829</v>
      </c>
      <c r="P6637" s="34">
        <v>41829</v>
      </c>
      <c r="Q6637" s="34" t="s">
        <v>36</v>
      </c>
    </row>
    <row r="6638" spans="1:17">
      <c r="A6638" s="34">
        <v>128528</v>
      </c>
      <c r="B6638" s="34" t="s">
        <v>17</v>
      </c>
      <c r="C6638" s="34" t="s">
        <v>18</v>
      </c>
      <c r="D6638" s="34" t="s">
        <v>19</v>
      </c>
      <c r="E6638" s="34"/>
      <c r="F6638" s="34"/>
      <c r="G6638" s="34"/>
      <c r="H6638" s="34" t="s">
        <v>19</v>
      </c>
      <c r="I6638" s="34"/>
      <c r="J6638" s="34" t="s">
        <v>20</v>
      </c>
      <c r="K6638" s="34"/>
      <c r="L6638" s="34" t="s">
        <v>128</v>
      </c>
      <c r="M6638" s="34" t="s">
        <v>22</v>
      </c>
      <c r="N6638" s="34" t="s">
        <v>34</v>
      </c>
      <c r="O6638" s="34" t="s">
        <v>36</v>
      </c>
      <c r="P6638" s="34" t="s">
        <v>36</v>
      </c>
      <c r="Q6638" s="34" t="s">
        <v>36</v>
      </c>
    </row>
    <row r="6639" spans="1:17">
      <c r="A6639" s="34">
        <v>154370</v>
      </c>
      <c r="B6639" s="34" t="s">
        <v>17</v>
      </c>
      <c r="C6639" s="34" t="s">
        <v>25</v>
      </c>
      <c r="D6639" s="34" t="s">
        <v>19</v>
      </c>
      <c r="E6639" s="34"/>
      <c r="F6639" s="34"/>
      <c r="G6639" s="34"/>
      <c r="H6639" s="34" t="s">
        <v>19</v>
      </c>
      <c r="I6639" s="34"/>
      <c r="J6639" s="34" t="s">
        <v>30</v>
      </c>
      <c r="K6639" s="34"/>
      <c r="L6639" s="34" t="s">
        <v>126</v>
      </c>
      <c r="M6639" s="34" t="s">
        <v>52</v>
      </c>
      <c r="N6639" s="34" t="s">
        <v>36</v>
      </c>
      <c r="O6639" s="34">
        <v>44537</v>
      </c>
      <c r="P6639" s="34"/>
      <c r="Q6639" s="34" t="s">
        <v>38</v>
      </c>
    </row>
    <row r="6640" spans="1:17">
      <c r="A6640" s="34">
        <v>114747</v>
      </c>
      <c r="B6640" s="34" t="s">
        <v>17</v>
      </c>
      <c r="C6640" s="34" t="s">
        <v>18</v>
      </c>
      <c r="D6640" s="34" t="s">
        <v>19</v>
      </c>
      <c r="E6640" s="34"/>
      <c r="F6640" s="34"/>
      <c r="G6640" s="34"/>
      <c r="H6640" s="34" t="s">
        <v>19</v>
      </c>
      <c r="I6640" s="34"/>
      <c r="J6640" s="34" t="s">
        <v>30</v>
      </c>
      <c r="K6640" s="34">
        <v>24352</v>
      </c>
      <c r="L6640" s="34" t="s">
        <v>26</v>
      </c>
      <c r="M6640" s="34" t="s">
        <v>27</v>
      </c>
      <c r="N6640" s="34" t="s">
        <v>34</v>
      </c>
      <c r="O6640" s="34">
        <v>42453</v>
      </c>
      <c r="P6640" s="34">
        <v>42453</v>
      </c>
      <c r="Q6640" s="34" t="s">
        <v>36</v>
      </c>
    </row>
    <row r="6641" spans="1:17">
      <c r="A6641" s="34">
        <v>102537</v>
      </c>
      <c r="B6641" s="34" t="s">
        <v>17</v>
      </c>
      <c r="C6641" s="34" t="s">
        <v>18</v>
      </c>
      <c r="D6641" s="34" t="s">
        <v>19</v>
      </c>
      <c r="E6641" s="34"/>
      <c r="F6641" s="34"/>
      <c r="G6641" s="34"/>
      <c r="H6641" s="34" t="s">
        <v>19</v>
      </c>
      <c r="I6641" s="34"/>
      <c r="J6641" s="34" t="s">
        <v>20</v>
      </c>
      <c r="K6641" s="34">
        <v>36078</v>
      </c>
      <c r="L6641" s="34" t="s">
        <v>98</v>
      </c>
      <c r="M6641" s="34" t="s">
        <v>22</v>
      </c>
      <c r="N6641" s="34" t="s">
        <v>32</v>
      </c>
      <c r="O6641" s="34">
        <v>41282</v>
      </c>
      <c r="P6641" s="34">
        <v>42055</v>
      </c>
      <c r="Q6641" s="34" t="s">
        <v>36</v>
      </c>
    </row>
    <row r="6642" spans="1:17">
      <c r="A6642" s="34">
        <v>79123</v>
      </c>
      <c r="B6642" s="34" t="s">
        <v>17</v>
      </c>
      <c r="C6642" s="34" t="s">
        <v>18</v>
      </c>
      <c r="D6642" s="34" t="s">
        <v>19</v>
      </c>
      <c r="E6642" s="34"/>
      <c r="F6642" s="34"/>
      <c r="G6642" s="34"/>
      <c r="H6642" s="34" t="s">
        <v>19</v>
      </c>
      <c r="I6642" s="34"/>
      <c r="J6642" s="34" t="s">
        <v>20</v>
      </c>
      <c r="K6642" s="34">
        <v>30400</v>
      </c>
      <c r="L6642" s="34" t="s">
        <v>37</v>
      </c>
      <c r="M6642" s="34" t="s">
        <v>27</v>
      </c>
      <c r="N6642" s="34" t="s">
        <v>34</v>
      </c>
      <c r="O6642" s="34">
        <v>40226</v>
      </c>
      <c r="P6642" s="34">
        <v>41509</v>
      </c>
      <c r="Q6642" s="34" t="s">
        <v>36</v>
      </c>
    </row>
    <row r="6643" spans="1:17">
      <c r="A6643" s="34">
        <v>139024</v>
      </c>
      <c r="B6643" s="34" t="s">
        <v>17</v>
      </c>
      <c r="C6643" s="34" t="s">
        <v>18</v>
      </c>
      <c r="D6643" s="34" t="s">
        <v>19</v>
      </c>
      <c r="E6643" s="34"/>
      <c r="F6643" s="34"/>
      <c r="G6643" s="34"/>
      <c r="H6643" s="34" t="s">
        <v>19</v>
      </c>
      <c r="I6643" s="34"/>
      <c r="J6643" s="34" t="s">
        <v>30</v>
      </c>
      <c r="K6643" s="34">
        <v>34636</v>
      </c>
      <c r="L6643" s="34" t="s">
        <v>74</v>
      </c>
      <c r="M6643" s="34" t="s">
        <v>22</v>
      </c>
      <c r="N6643" s="34" t="s">
        <v>34</v>
      </c>
      <c r="O6643" s="34">
        <v>43711</v>
      </c>
      <c r="P6643" s="34">
        <v>44447</v>
      </c>
      <c r="Q6643" s="34" t="s">
        <v>24</v>
      </c>
    </row>
    <row r="6644" spans="1:17">
      <c r="A6644" s="34">
        <v>79229</v>
      </c>
      <c r="B6644" s="34" t="s">
        <v>17</v>
      </c>
      <c r="C6644" s="34" t="s">
        <v>18</v>
      </c>
      <c r="D6644" s="34" t="s">
        <v>19</v>
      </c>
      <c r="E6644" s="34"/>
      <c r="F6644" s="34"/>
      <c r="G6644" s="34"/>
      <c r="H6644" s="34" t="s">
        <v>19</v>
      </c>
      <c r="I6644" s="34"/>
      <c r="J6644" s="34" t="s">
        <v>20</v>
      </c>
      <c r="K6644" s="34">
        <v>24365</v>
      </c>
      <c r="L6644" s="34" t="s">
        <v>37</v>
      </c>
      <c r="M6644" s="34" t="s">
        <v>27</v>
      </c>
      <c r="N6644" s="34" t="s">
        <v>32</v>
      </c>
      <c r="O6644" s="34">
        <v>40724</v>
      </c>
      <c r="P6644" s="34">
        <v>41215</v>
      </c>
      <c r="Q6644" s="34" t="s">
        <v>36</v>
      </c>
    </row>
    <row r="6645" spans="1:17">
      <c r="A6645" s="34">
        <v>131221</v>
      </c>
      <c r="B6645" s="34" t="s">
        <v>17</v>
      </c>
      <c r="C6645" s="34" t="s">
        <v>25</v>
      </c>
      <c r="D6645" s="34" t="s">
        <v>19</v>
      </c>
      <c r="E6645" s="34"/>
      <c r="F6645" s="34"/>
      <c r="G6645" s="34"/>
      <c r="H6645" s="34" t="s">
        <v>19</v>
      </c>
      <c r="I6645" s="34"/>
      <c r="J6645" s="34" t="s">
        <v>20</v>
      </c>
      <c r="K6645" s="34">
        <v>20121</v>
      </c>
      <c r="L6645" s="34" t="s">
        <v>74</v>
      </c>
      <c r="M6645" s="34" t="s">
        <v>22</v>
      </c>
      <c r="N6645" s="34" t="s">
        <v>36</v>
      </c>
      <c r="O6645" s="34">
        <v>43395</v>
      </c>
      <c r="P6645" s="34"/>
      <c r="Q6645" s="34" t="s">
        <v>24</v>
      </c>
    </row>
    <row r="6646" spans="1:17">
      <c r="A6646" s="34">
        <v>120992</v>
      </c>
      <c r="B6646" s="34" t="s">
        <v>17</v>
      </c>
      <c r="C6646" s="34" t="s">
        <v>18</v>
      </c>
      <c r="D6646" s="34" t="s">
        <v>19</v>
      </c>
      <c r="E6646" s="34"/>
      <c r="F6646" s="34"/>
      <c r="G6646" s="34"/>
      <c r="H6646" s="34" t="s">
        <v>19</v>
      </c>
      <c r="I6646" s="34"/>
      <c r="J6646" s="34" t="s">
        <v>20</v>
      </c>
      <c r="K6646" s="34">
        <v>25497</v>
      </c>
      <c r="L6646" s="34" t="s">
        <v>54</v>
      </c>
      <c r="M6646" s="34" t="s">
        <v>27</v>
      </c>
      <c r="N6646" s="34" t="s">
        <v>34</v>
      </c>
      <c r="O6646" s="34" t="s">
        <v>36</v>
      </c>
      <c r="P6646" s="34" t="s">
        <v>36</v>
      </c>
      <c r="Q6646" s="34" t="s">
        <v>36</v>
      </c>
    </row>
    <row r="6647" spans="1:17">
      <c r="A6647" s="34">
        <v>53760</v>
      </c>
      <c r="B6647" s="34" t="s">
        <v>17</v>
      </c>
      <c r="C6647" s="34" t="s">
        <v>18</v>
      </c>
      <c r="D6647" s="34" t="s">
        <v>19</v>
      </c>
      <c r="E6647" s="34"/>
      <c r="F6647" s="34"/>
      <c r="G6647" s="34"/>
      <c r="H6647" s="34" t="s">
        <v>19</v>
      </c>
      <c r="I6647" s="34"/>
      <c r="J6647" s="34" t="s">
        <v>20</v>
      </c>
      <c r="K6647" s="34">
        <v>23915</v>
      </c>
      <c r="L6647" s="34" t="s">
        <v>54</v>
      </c>
      <c r="M6647" s="34" t="s">
        <v>27</v>
      </c>
      <c r="N6647" s="34" t="s">
        <v>34</v>
      </c>
      <c r="O6647" s="34">
        <v>42391</v>
      </c>
      <c r="P6647" s="34">
        <v>45506</v>
      </c>
      <c r="Q6647" s="34" t="s">
        <v>55</v>
      </c>
    </row>
    <row r="6648" spans="1:17">
      <c r="A6648" s="34">
        <v>80014</v>
      </c>
      <c r="B6648" s="34" t="s">
        <v>17</v>
      </c>
      <c r="C6648" s="34" t="s">
        <v>18</v>
      </c>
      <c r="D6648" s="34" t="s">
        <v>19</v>
      </c>
      <c r="E6648" s="34"/>
      <c r="F6648" s="34"/>
      <c r="G6648" s="34"/>
      <c r="H6648" s="34" t="s">
        <v>19</v>
      </c>
      <c r="I6648" s="34"/>
      <c r="J6648" s="34" t="s">
        <v>20</v>
      </c>
      <c r="K6648" s="34">
        <v>16750</v>
      </c>
      <c r="L6648" s="34" t="s">
        <v>44</v>
      </c>
      <c r="M6648" s="34" t="s">
        <v>27</v>
      </c>
      <c r="N6648" s="34" t="s">
        <v>34</v>
      </c>
      <c r="O6648" s="34">
        <v>40716</v>
      </c>
      <c r="P6648" s="34">
        <v>40770</v>
      </c>
      <c r="Q6648" s="34" t="s">
        <v>36</v>
      </c>
    </row>
    <row r="6649" spans="1:17">
      <c r="A6649" s="34">
        <v>80400</v>
      </c>
      <c r="B6649" s="34" t="s">
        <v>17</v>
      </c>
      <c r="C6649" s="34" t="s">
        <v>18</v>
      </c>
      <c r="D6649" s="34" t="s">
        <v>19</v>
      </c>
      <c r="E6649" s="34"/>
      <c r="F6649" s="34"/>
      <c r="G6649" s="34"/>
      <c r="H6649" s="34" t="s">
        <v>19</v>
      </c>
      <c r="I6649" s="34"/>
      <c r="J6649" s="34" t="s">
        <v>30</v>
      </c>
      <c r="K6649" s="34">
        <v>31766</v>
      </c>
      <c r="L6649" s="34" t="s">
        <v>37</v>
      </c>
      <c r="M6649" s="34" t="s">
        <v>27</v>
      </c>
      <c r="N6649" s="34" t="s">
        <v>32</v>
      </c>
      <c r="O6649" s="34">
        <v>41040</v>
      </c>
      <c r="P6649" s="34">
        <v>40674</v>
      </c>
      <c r="Q6649" s="34" t="s">
        <v>36</v>
      </c>
    </row>
    <row r="6650" spans="1:17">
      <c r="A6650" s="34">
        <v>128599</v>
      </c>
      <c r="B6650" s="34" t="s">
        <v>17</v>
      </c>
      <c r="C6650" s="34" t="s">
        <v>18</v>
      </c>
      <c r="D6650" s="34" t="s">
        <v>19</v>
      </c>
      <c r="E6650" s="34"/>
      <c r="F6650" s="34"/>
      <c r="G6650" s="34"/>
      <c r="H6650" s="34" t="s">
        <v>19</v>
      </c>
      <c r="I6650" s="34"/>
      <c r="J6650" s="34" t="s">
        <v>20</v>
      </c>
      <c r="K6650" s="34">
        <v>30024</v>
      </c>
      <c r="L6650" s="34" t="s">
        <v>21</v>
      </c>
      <c r="M6650" s="34" t="s">
        <v>22</v>
      </c>
      <c r="N6650" s="34" t="s">
        <v>36</v>
      </c>
      <c r="O6650" s="34">
        <v>43238</v>
      </c>
      <c r="P6650" s="34">
        <v>43827</v>
      </c>
      <c r="Q6650" s="34" t="s">
        <v>24</v>
      </c>
    </row>
    <row r="6651" spans="1:17">
      <c r="A6651" s="34">
        <v>155479</v>
      </c>
      <c r="B6651" s="34" t="s">
        <v>17</v>
      </c>
      <c r="C6651" s="34" t="s">
        <v>18</v>
      </c>
      <c r="D6651" s="34" t="s">
        <v>19</v>
      </c>
      <c r="E6651" s="34"/>
      <c r="F6651" s="34"/>
      <c r="G6651" s="34"/>
      <c r="H6651" s="34" t="s">
        <v>19</v>
      </c>
      <c r="I6651" s="34"/>
      <c r="J6651" s="34" t="s">
        <v>20</v>
      </c>
      <c r="K6651" s="34">
        <v>38472</v>
      </c>
      <c r="L6651" s="34" t="s">
        <v>37</v>
      </c>
      <c r="M6651" s="34" t="s">
        <v>27</v>
      </c>
      <c r="N6651" s="34" t="s">
        <v>23</v>
      </c>
      <c r="O6651" s="34" t="s">
        <v>36</v>
      </c>
      <c r="P6651" s="34" t="s">
        <v>36</v>
      </c>
      <c r="Q6651" s="34" t="s">
        <v>36</v>
      </c>
    </row>
    <row r="6652" spans="1:17">
      <c r="A6652" s="34">
        <v>93088</v>
      </c>
      <c r="B6652" s="34" t="s">
        <v>17</v>
      </c>
      <c r="C6652" s="34" t="s">
        <v>18</v>
      </c>
      <c r="D6652" s="34" t="s">
        <v>19</v>
      </c>
      <c r="E6652" s="34"/>
      <c r="F6652" s="34"/>
      <c r="G6652" s="34"/>
      <c r="H6652" s="34" t="s">
        <v>19</v>
      </c>
      <c r="I6652" s="34"/>
      <c r="J6652" s="34" t="s">
        <v>30</v>
      </c>
      <c r="K6652" s="34">
        <v>32170</v>
      </c>
      <c r="L6652" s="34" t="s">
        <v>48</v>
      </c>
      <c r="M6652" s="34" t="s">
        <v>27</v>
      </c>
      <c r="N6652" s="34" t="s">
        <v>23</v>
      </c>
      <c r="O6652" s="34">
        <v>40983</v>
      </c>
      <c r="P6652" s="34">
        <v>41654</v>
      </c>
      <c r="Q6652" s="34" t="s">
        <v>36</v>
      </c>
    </row>
    <row r="6653" spans="1:17">
      <c r="A6653" s="34">
        <v>154429</v>
      </c>
      <c r="B6653" s="34" t="s">
        <v>17</v>
      </c>
      <c r="C6653" s="34" t="s">
        <v>18</v>
      </c>
      <c r="D6653" s="34" t="s">
        <v>19</v>
      </c>
      <c r="E6653" s="34"/>
      <c r="F6653" s="34"/>
      <c r="G6653" s="34"/>
      <c r="H6653" s="34" t="s">
        <v>19</v>
      </c>
      <c r="I6653" s="34"/>
      <c r="J6653" s="34" t="s">
        <v>20</v>
      </c>
      <c r="K6653" s="34">
        <v>37636</v>
      </c>
      <c r="L6653" s="34" t="s">
        <v>129</v>
      </c>
      <c r="M6653" s="34" t="s">
        <v>57</v>
      </c>
      <c r="N6653" s="34" t="s">
        <v>36</v>
      </c>
      <c r="O6653" s="34">
        <v>44559</v>
      </c>
      <c r="P6653" s="34">
        <v>44776</v>
      </c>
      <c r="Q6653" s="34" t="s">
        <v>24</v>
      </c>
    </row>
    <row r="6654" spans="1:17">
      <c r="A6654" s="34">
        <v>159065</v>
      </c>
      <c r="B6654" s="34" t="s">
        <v>17</v>
      </c>
      <c r="C6654" s="34" t="s">
        <v>18</v>
      </c>
      <c r="D6654" s="34" t="s">
        <v>19</v>
      </c>
      <c r="E6654" s="34"/>
      <c r="F6654" s="34"/>
      <c r="G6654" s="34"/>
      <c r="H6654" s="34" t="s">
        <v>19</v>
      </c>
      <c r="I6654" s="34"/>
      <c r="J6654" s="34" t="s">
        <v>30</v>
      </c>
      <c r="K6654" s="34">
        <v>32730</v>
      </c>
      <c r="L6654" s="34" t="s">
        <v>96</v>
      </c>
      <c r="M6654" s="34" t="s">
        <v>22</v>
      </c>
      <c r="N6654" s="34" t="s">
        <v>43</v>
      </c>
      <c r="O6654" s="34">
        <v>44935</v>
      </c>
      <c r="P6654" s="34"/>
      <c r="Q6654" s="34" t="s">
        <v>24</v>
      </c>
    </row>
    <row r="6655" spans="1:17">
      <c r="A6655" s="34">
        <v>19329</v>
      </c>
      <c r="B6655" s="34" t="s">
        <v>17</v>
      </c>
      <c r="C6655" s="34" t="s">
        <v>18</v>
      </c>
      <c r="D6655" s="34" t="s">
        <v>19</v>
      </c>
      <c r="E6655" s="34"/>
      <c r="F6655" s="34"/>
      <c r="G6655" s="34"/>
      <c r="H6655" s="34" t="s">
        <v>19</v>
      </c>
      <c r="I6655" s="34"/>
      <c r="J6655" s="34" t="s">
        <v>20</v>
      </c>
      <c r="K6655" s="34">
        <v>18528</v>
      </c>
      <c r="L6655" s="34" t="s">
        <v>100</v>
      </c>
      <c r="M6655" s="34" t="s">
        <v>27</v>
      </c>
      <c r="N6655" s="34" t="s">
        <v>32</v>
      </c>
      <c r="O6655" s="34">
        <v>1</v>
      </c>
      <c r="P6655" s="34">
        <v>1</v>
      </c>
      <c r="Q6655" s="34" t="s">
        <v>36</v>
      </c>
    </row>
    <row r="6656" spans="1:17">
      <c r="A6656" s="34">
        <v>150346</v>
      </c>
      <c r="B6656" s="34" t="s">
        <v>17</v>
      </c>
      <c r="C6656" s="34" t="s">
        <v>18</v>
      </c>
      <c r="D6656" s="34" t="s">
        <v>19</v>
      </c>
      <c r="E6656" s="34"/>
      <c r="F6656" s="34"/>
      <c r="G6656" s="34"/>
      <c r="H6656" s="34" t="s">
        <v>19</v>
      </c>
      <c r="I6656" s="34"/>
      <c r="J6656" s="34" t="s">
        <v>30</v>
      </c>
      <c r="K6656" s="34">
        <v>32896</v>
      </c>
      <c r="L6656" s="34" t="s">
        <v>83</v>
      </c>
      <c r="M6656" s="34" t="s">
        <v>27</v>
      </c>
      <c r="N6656" s="34" t="s">
        <v>34</v>
      </c>
      <c r="O6656" s="34">
        <v>44313</v>
      </c>
      <c r="P6656" s="34">
        <v>44963</v>
      </c>
      <c r="Q6656" s="34" t="s">
        <v>24</v>
      </c>
    </row>
    <row r="6657" spans="1:17">
      <c r="A6657" s="34">
        <v>112696</v>
      </c>
      <c r="B6657" s="34" t="s">
        <v>17</v>
      </c>
      <c r="C6657" s="34" t="s">
        <v>18</v>
      </c>
      <c r="D6657" s="34" t="s">
        <v>19</v>
      </c>
      <c r="E6657" s="34"/>
      <c r="F6657" s="34"/>
      <c r="G6657" s="34"/>
      <c r="H6657" s="34" t="s">
        <v>19</v>
      </c>
      <c r="I6657" s="34"/>
      <c r="J6657" s="34" t="s">
        <v>20</v>
      </c>
      <c r="K6657" s="34">
        <v>34683</v>
      </c>
      <c r="L6657" s="34" t="s">
        <v>26</v>
      </c>
      <c r="M6657" s="34" t="s">
        <v>27</v>
      </c>
      <c r="N6657" s="34" t="s">
        <v>32</v>
      </c>
      <c r="O6657" s="34">
        <v>42621</v>
      </c>
      <c r="P6657" s="34">
        <v>42621</v>
      </c>
      <c r="Q6657" s="34" t="s">
        <v>55</v>
      </c>
    </row>
    <row r="6658" spans="1:17">
      <c r="A6658" s="34">
        <v>79230</v>
      </c>
      <c r="B6658" s="34" t="s">
        <v>17</v>
      </c>
      <c r="C6658" s="34" t="s">
        <v>18</v>
      </c>
      <c r="D6658" s="34" t="s">
        <v>19</v>
      </c>
      <c r="E6658" s="34"/>
      <c r="F6658" s="34"/>
      <c r="G6658" s="34"/>
      <c r="H6658" s="34" t="s">
        <v>19</v>
      </c>
      <c r="I6658" s="34"/>
      <c r="J6658" s="34" t="s">
        <v>20</v>
      </c>
      <c r="K6658" s="34">
        <v>32372</v>
      </c>
      <c r="L6658" s="34" t="s">
        <v>26</v>
      </c>
      <c r="M6658" s="34" t="s">
        <v>27</v>
      </c>
      <c r="N6658" s="34" t="s">
        <v>40</v>
      </c>
      <c r="O6658" s="34">
        <v>40722</v>
      </c>
      <c r="P6658" s="34">
        <v>41389</v>
      </c>
      <c r="Q6658" s="34" t="s">
        <v>36</v>
      </c>
    </row>
    <row r="6659" spans="1:17">
      <c r="A6659" s="34">
        <v>151048</v>
      </c>
      <c r="B6659" s="34" t="s">
        <v>17</v>
      </c>
      <c r="C6659" s="34" t="s">
        <v>18</v>
      </c>
      <c r="D6659" s="34" t="s">
        <v>19</v>
      </c>
      <c r="E6659" s="34"/>
      <c r="F6659" s="34"/>
      <c r="G6659" s="34"/>
      <c r="H6659" s="34" t="s">
        <v>19</v>
      </c>
      <c r="I6659" s="34"/>
      <c r="J6659" s="34" t="s">
        <v>20</v>
      </c>
      <c r="K6659" s="34">
        <v>38063</v>
      </c>
      <c r="L6659" s="34" t="s">
        <v>26</v>
      </c>
      <c r="M6659" s="34" t="s">
        <v>27</v>
      </c>
      <c r="N6659" s="34" t="s">
        <v>28</v>
      </c>
      <c r="O6659" s="34" t="s">
        <v>36</v>
      </c>
      <c r="P6659" s="34" t="s">
        <v>36</v>
      </c>
      <c r="Q6659" s="34" t="s">
        <v>36</v>
      </c>
    </row>
    <row r="6660" spans="1:17">
      <c r="A6660" s="34">
        <v>101219</v>
      </c>
      <c r="B6660" s="34" t="s">
        <v>17</v>
      </c>
      <c r="C6660" s="34" t="s">
        <v>18</v>
      </c>
      <c r="D6660" s="34" t="s">
        <v>19</v>
      </c>
      <c r="E6660" s="34"/>
      <c r="F6660" s="34"/>
      <c r="G6660" s="34"/>
      <c r="H6660" s="34" t="s">
        <v>19</v>
      </c>
      <c r="I6660" s="34"/>
      <c r="J6660" s="34" t="s">
        <v>30</v>
      </c>
      <c r="K6660" s="34">
        <v>35723</v>
      </c>
      <c r="L6660" s="34" t="s">
        <v>66</v>
      </c>
      <c r="M6660" s="34" t="s">
        <v>57</v>
      </c>
      <c r="N6660" s="34" t="s">
        <v>32</v>
      </c>
      <c r="O6660" s="34">
        <v>41188</v>
      </c>
      <c r="P6660" s="34">
        <v>41425</v>
      </c>
      <c r="Q6660" s="34" t="s">
        <v>36</v>
      </c>
    </row>
    <row r="6661" spans="1:17">
      <c r="A6661" s="34">
        <v>118127</v>
      </c>
      <c r="B6661" s="34" t="s">
        <v>17</v>
      </c>
      <c r="C6661" s="34" t="s">
        <v>18</v>
      </c>
      <c r="D6661" s="34" t="s">
        <v>19</v>
      </c>
      <c r="E6661" s="34"/>
      <c r="F6661" s="34"/>
      <c r="G6661" s="34"/>
      <c r="H6661" s="34" t="s">
        <v>19</v>
      </c>
      <c r="I6661" s="34"/>
      <c r="J6661" s="34" t="s">
        <v>30</v>
      </c>
      <c r="K6661" s="34">
        <v>37066</v>
      </c>
      <c r="L6661" s="34" t="s">
        <v>66</v>
      </c>
      <c r="M6661" s="34" t="s">
        <v>57</v>
      </c>
      <c r="N6661" s="34" t="s">
        <v>32</v>
      </c>
      <c r="O6661" s="34">
        <v>42562</v>
      </c>
      <c r="P6661" s="34">
        <v>42628</v>
      </c>
      <c r="Q6661" s="34" t="s">
        <v>24</v>
      </c>
    </row>
    <row r="6662" spans="1:17">
      <c r="A6662" s="34">
        <v>121670</v>
      </c>
      <c r="B6662" s="34" t="s">
        <v>17</v>
      </c>
      <c r="C6662" s="34" t="s">
        <v>18</v>
      </c>
      <c r="D6662" s="34" t="s">
        <v>19</v>
      </c>
      <c r="E6662" s="34"/>
      <c r="F6662" s="34"/>
      <c r="G6662" s="34"/>
      <c r="H6662" s="34" t="s">
        <v>19</v>
      </c>
      <c r="I6662" s="34"/>
      <c r="J6662" s="34" t="s">
        <v>30</v>
      </c>
      <c r="K6662" s="34">
        <v>36998</v>
      </c>
      <c r="L6662" s="34" t="s">
        <v>42</v>
      </c>
      <c r="M6662" s="34" t="s">
        <v>22</v>
      </c>
      <c r="N6662" s="34" t="s">
        <v>28</v>
      </c>
      <c r="O6662" s="34">
        <v>42672</v>
      </c>
      <c r="P6662" s="34">
        <v>43132</v>
      </c>
      <c r="Q6662" s="34" t="s">
        <v>24</v>
      </c>
    </row>
    <row r="6663" spans="1:17">
      <c r="A6663" s="34">
        <v>55881</v>
      </c>
      <c r="B6663" s="34" t="s">
        <v>17</v>
      </c>
      <c r="C6663" s="34" t="s">
        <v>18</v>
      </c>
      <c r="D6663" s="34" t="s">
        <v>19</v>
      </c>
      <c r="E6663" s="34"/>
      <c r="F6663" s="34"/>
      <c r="G6663" s="34"/>
      <c r="H6663" s="34" t="s">
        <v>19</v>
      </c>
      <c r="I6663" s="34"/>
      <c r="J6663" s="34" t="s">
        <v>30</v>
      </c>
      <c r="K6663" s="34">
        <v>21314</v>
      </c>
      <c r="L6663" s="34" t="s">
        <v>26</v>
      </c>
      <c r="M6663" s="34" t="s">
        <v>27</v>
      </c>
      <c r="N6663" s="34" t="s">
        <v>34</v>
      </c>
      <c r="O6663" s="34">
        <v>43249</v>
      </c>
      <c r="P6663" s="34">
        <v>43367</v>
      </c>
      <c r="Q6663" s="34" t="s">
        <v>24</v>
      </c>
    </row>
    <row r="6664" spans="1:17">
      <c r="A6664" s="34">
        <v>93288</v>
      </c>
      <c r="B6664" s="34" t="s">
        <v>17</v>
      </c>
      <c r="C6664" s="34" t="s">
        <v>18</v>
      </c>
      <c r="D6664" s="34" t="s">
        <v>19</v>
      </c>
      <c r="E6664" s="34"/>
      <c r="F6664" s="34"/>
      <c r="G6664" s="34"/>
      <c r="H6664" s="34" t="s">
        <v>19</v>
      </c>
      <c r="I6664" s="34"/>
      <c r="J6664" s="34" t="s">
        <v>20</v>
      </c>
      <c r="K6664" s="34">
        <v>34852</v>
      </c>
      <c r="L6664" s="34" t="s">
        <v>26</v>
      </c>
      <c r="M6664" s="34" t="s">
        <v>27</v>
      </c>
      <c r="N6664" s="34" t="s">
        <v>32</v>
      </c>
      <c r="O6664" s="34">
        <v>40871</v>
      </c>
      <c r="P6664" s="34">
        <v>43586</v>
      </c>
      <c r="Q6664" s="34" t="s">
        <v>24</v>
      </c>
    </row>
    <row r="6665" spans="1:17">
      <c r="A6665" s="34">
        <v>128331</v>
      </c>
      <c r="B6665" s="34" t="s">
        <v>17</v>
      </c>
      <c r="C6665" s="34" t="s">
        <v>18</v>
      </c>
      <c r="D6665" s="34" t="s">
        <v>19</v>
      </c>
      <c r="E6665" s="34"/>
      <c r="F6665" s="34"/>
      <c r="G6665" s="34"/>
      <c r="H6665" s="34" t="s">
        <v>19</v>
      </c>
      <c r="I6665" s="34"/>
      <c r="J6665" s="34" t="s">
        <v>20</v>
      </c>
      <c r="K6665" s="34">
        <v>32863</v>
      </c>
      <c r="L6665" s="34" t="s">
        <v>44</v>
      </c>
      <c r="M6665" s="34" t="s">
        <v>27</v>
      </c>
      <c r="N6665" s="34" t="s">
        <v>32</v>
      </c>
      <c r="O6665" s="34">
        <v>43237</v>
      </c>
      <c r="P6665" s="34"/>
      <c r="Q6665" s="34" t="s">
        <v>36</v>
      </c>
    </row>
    <row r="6666" spans="1:17">
      <c r="A6666" s="34">
        <v>124443</v>
      </c>
      <c r="B6666" s="34" t="s">
        <v>17</v>
      </c>
      <c r="C6666" s="34" t="s">
        <v>18</v>
      </c>
      <c r="D6666" s="34" t="s">
        <v>19</v>
      </c>
      <c r="E6666" s="34"/>
      <c r="F6666" s="34"/>
      <c r="G6666" s="34"/>
      <c r="H6666" s="34" t="s">
        <v>19</v>
      </c>
      <c r="I6666" s="34"/>
      <c r="J6666" s="34" t="s">
        <v>20</v>
      </c>
      <c r="K6666" s="34">
        <v>37862</v>
      </c>
      <c r="L6666" s="34" t="s">
        <v>110</v>
      </c>
      <c r="M6666" s="34" t="s">
        <v>22</v>
      </c>
      <c r="N6666" s="34" t="s">
        <v>32</v>
      </c>
      <c r="O6666" s="34">
        <v>42987</v>
      </c>
      <c r="P6666" s="34">
        <v>43413</v>
      </c>
      <c r="Q6666" s="34" t="s">
        <v>24</v>
      </c>
    </row>
    <row r="6667" spans="1:17">
      <c r="A6667" s="34">
        <v>145522</v>
      </c>
      <c r="B6667" s="34" t="s">
        <v>17</v>
      </c>
      <c r="C6667" s="34" t="s">
        <v>18</v>
      </c>
      <c r="D6667" s="34" t="s">
        <v>19</v>
      </c>
      <c r="E6667" s="34"/>
      <c r="F6667" s="34"/>
      <c r="G6667" s="34"/>
      <c r="H6667" s="34" t="s">
        <v>19</v>
      </c>
      <c r="I6667" s="34"/>
      <c r="J6667" s="34" t="s">
        <v>20</v>
      </c>
      <c r="K6667" s="34">
        <v>36488</v>
      </c>
      <c r="L6667" s="34" t="s">
        <v>78</v>
      </c>
      <c r="M6667" s="34" t="s">
        <v>22</v>
      </c>
      <c r="N6667" s="34" t="s">
        <v>34</v>
      </c>
      <c r="O6667" s="34">
        <v>44443</v>
      </c>
      <c r="P6667" s="34">
        <v>44793</v>
      </c>
      <c r="Q6667" s="34" t="s">
        <v>24</v>
      </c>
    </row>
    <row r="6668" spans="1:17">
      <c r="A6668" s="34">
        <v>79622</v>
      </c>
      <c r="B6668" s="34" t="s">
        <v>17</v>
      </c>
      <c r="C6668" s="34" t="s">
        <v>18</v>
      </c>
      <c r="D6668" s="34" t="s">
        <v>19</v>
      </c>
      <c r="E6668" s="34"/>
      <c r="F6668" s="34"/>
      <c r="G6668" s="34"/>
      <c r="H6668" s="34" t="s">
        <v>19</v>
      </c>
      <c r="I6668" s="34"/>
      <c r="J6668" s="34" t="s">
        <v>20</v>
      </c>
      <c r="K6668" s="34">
        <v>30832</v>
      </c>
      <c r="L6668" s="34" t="s">
        <v>37</v>
      </c>
      <c r="M6668" s="34" t="s">
        <v>27</v>
      </c>
      <c r="N6668" s="34" t="s">
        <v>32</v>
      </c>
      <c r="O6668" s="34">
        <v>40647</v>
      </c>
      <c r="P6668" s="34">
        <v>42835</v>
      </c>
      <c r="Q6668" s="34" t="s">
        <v>38</v>
      </c>
    </row>
    <row r="6669" spans="1:17">
      <c r="A6669" s="34">
        <v>154615</v>
      </c>
      <c r="B6669" s="34" t="s">
        <v>17</v>
      </c>
      <c r="C6669" s="34" t="s">
        <v>18</v>
      </c>
      <c r="D6669" s="34" t="s">
        <v>19</v>
      </c>
      <c r="E6669" s="34"/>
      <c r="F6669" s="34"/>
      <c r="G6669" s="34"/>
      <c r="H6669" s="34" t="s">
        <v>19</v>
      </c>
      <c r="I6669" s="34"/>
      <c r="J6669" s="34" t="s">
        <v>30</v>
      </c>
      <c r="K6669" s="34">
        <v>37601</v>
      </c>
      <c r="L6669" s="34" t="s">
        <v>54</v>
      </c>
      <c r="M6669" s="34" t="s">
        <v>27</v>
      </c>
      <c r="N6669" s="34" t="s">
        <v>34</v>
      </c>
      <c r="O6669" s="34">
        <v>44599</v>
      </c>
      <c r="P6669" s="34">
        <v>44775</v>
      </c>
      <c r="Q6669" s="34" t="s">
        <v>41</v>
      </c>
    </row>
    <row r="6670" spans="1:17">
      <c r="A6670" s="34">
        <v>114425</v>
      </c>
      <c r="B6670" s="34" t="s">
        <v>17</v>
      </c>
      <c r="C6670" s="34" t="s">
        <v>18</v>
      </c>
      <c r="D6670" s="34" t="s">
        <v>19</v>
      </c>
      <c r="E6670" s="34"/>
      <c r="F6670" s="34"/>
      <c r="G6670" s="34"/>
      <c r="H6670" s="34" t="s">
        <v>19</v>
      </c>
      <c r="I6670" s="34"/>
      <c r="J6670" s="34" t="s">
        <v>30</v>
      </c>
      <c r="K6670" s="34">
        <v>31755</v>
      </c>
      <c r="L6670" s="34" t="s">
        <v>26</v>
      </c>
      <c r="M6670" s="34" t="s">
        <v>27</v>
      </c>
      <c r="N6670" s="34" t="s">
        <v>34</v>
      </c>
      <c r="O6670" s="34">
        <v>42453</v>
      </c>
      <c r="P6670" s="34">
        <v>42453</v>
      </c>
      <c r="Q6670" s="34" t="s">
        <v>36</v>
      </c>
    </row>
    <row r="6671" spans="1:17">
      <c r="A6671" s="34">
        <v>22192</v>
      </c>
      <c r="B6671" s="34" t="s">
        <v>17</v>
      </c>
      <c r="C6671" s="34" t="s">
        <v>18</v>
      </c>
      <c r="D6671" s="34" t="s">
        <v>19</v>
      </c>
      <c r="E6671" s="34"/>
      <c r="F6671" s="34"/>
      <c r="G6671" s="34"/>
      <c r="H6671" s="34" t="s">
        <v>19</v>
      </c>
      <c r="I6671" s="34"/>
      <c r="J6671" s="34" t="s">
        <v>20</v>
      </c>
      <c r="K6671" s="34"/>
      <c r="L6671" s="34" t="s">
        <v>26</v>
      </c>
      <c r="M6671" s="34" t="s">
        <v>27</v>
      </c>
      <c r="N6671" s="34" t="s">
        <v>32</v>
      </c>
      <c r="O6671" s="34">
        <v>1</v>
      </c>
      <c r="P6671" s="34">
        <v>1</v>
      </c>
      <c r="Q6671" s="34" t="s">
        <v>36</v>
      </c>
    </row>
    <row r="6672" spans="1:17">
      <c r="A6672" s="34">
        <v>63358</v>
      </c>
      <c r="B6672" s="34" t="s">
        <v>17</v>
      </c>
      <c r="C6672" s="34" t="s">
        <v>18</v>
      </c>
      <c r="D6672" s="34" t="s">
        <v>19</v>
      </c>
      <c r="E6672" s="34"/>
      <c r="F6672" s="34"/>
      <c r="G6672" s="34" t="s">
        <v>145</v>
      </c>
      <c r="H6672" s="34" t="s">
        <v>19</v>
      </c>
      <c r="I6672" s="34"/>
      <c r="J6672" s="34" t="s">
        <v>20</v>
      </c>
      <c r="K6672" s="34">
        <v>19180</v>
      </c>
      <c r="L6672" s="34" t="s">
        <v>65</v>
      </c>
      <c r="M6672" s="34" t="s">
        <v>27</v>
      </c>
      <c r="N6672" s="34" t="s">
        <v>34</v>
      </c>
      <c r="O6672" s="34" t="s">
        <v>36</v>
      </c>
      <c r="P6672" s="34" t="s">
        <v>36</v>
      </c>
      <c r="Q6672" s="34" t="s">
        <v>24</v>
      </c>
    </row>
    <row r="6673" spans="1:17">
      <c r="A6673" s="34">
        <v>89742</v>
      </c>
      <c r="B6673" s="34" t="s">
        <v>17</v>
      </c>
      <c r="C6673" s="34" t="s">
        <v>18</v>
      </c>
      <c r="D6673" s="34" t="s">
        <v>19</v>
      </c>
      <c r="E6673" s="34"/>
      <c r="F6673" s="34"/>
      <c r="G6673" s="34"/>
      <c r="H6673" s="34" t="s">
        <v>19</v>
      </c>
      <c r="I6673" s="34"/>
      <c r="J6673" s="34" t="s">
        <v>20</v>
      </c>
      <c r="K6673" s="34">
        <v>19235</v>
      </c>
      <c r="L6673" s="34" t="s">
        <v>26</v>
      </c>
      <c r="M6673" s="34" t="s">
        <v>27</v>
      </c>
      <c r="N6673" s="34" t="s">
        <v>34</v>
      </c>
      <c r="O6673" s="34">
        <v>41620</v>
      </c>
      <c r="P6673" s="34">
        <v>41620</v>
      </c>
      <c r="Q6673" s="34" t="s">
        <v>36</v>
      </c>
    </row>
    <row r="6674" spans="1:17">
      <c r="A6674" s="34">
        <v>102740</v>
      </c>
      <c r="B6674" s="34" t="s">
        <v>17</v>
      </c>
      <c r="C6674" s="34" t="s">
        <v>18</v>
      </c>
      <c r="D6674" s="34" t="s">
        <v>19</v>
      </c>
      <c r="E6674" s="34"/>
      <c r="F6674" s="34"/>
      <c r="G6674" s="34"/>
      <c r="H6674" s="34" t="s">
        <v>19</v>
      </c>
      <c r="I6674" s="34"/>
      <c r="J6674" s="34" t="s">
        <v>20</v>
      </c>
      <c r="K6674" s="34">
        <v>23429</v>
      </c>
      <c r="L6674" s="34" t="s">
        <v>54</v>
      </c>
      <c r="M6674" s="34" t="s">
        <v>27</v>
      </c>
      <c r="N6674" s="34" t="s">
        <v>34</v>
      </c>
      <c r="O6674" s="34">
        <v>41501</v>
      </c>
      <c r="P6674" s="34">
        <v>42986</v>
      </c>
      <c r="Q6674" s="34" t="s">
        <v>41</v>
      </c>
    </row>
    <row r="6675" spans="1:17">
      <c r="A6675" s="34">
        <v>148683</v>
      </c>
      <c r="B6675" s="34" t="s">
        <v>17</v>
      </c>
      <c r="C6675" s="34" t="s">
        <v>18</v>
      </c>
      <c r="D6675" s="34" t="s">
        <v>19</v>
      </c>
      <c r="E6675" s="34"/>
      <c r="F6675" s="34"/>
      <c r="G6675" s="34"/>
      <c r="H6675" s="34" t="s">
        <v>19</v>
      </c>
      <c r="I6675" s="34"/>
      <c r="J6675" s="34" t="s">
        <v>30</v>
      </c>
      <c r="K6675" s="34">
        <v>23636</v>
      </c>
      <c r="L6675" s="34" t="s">
        <v>26</v>
      </c>
      <c r="M6675" s="34" t="s">
        <v>27</v>
      </c>
      <c r="N6675" s="34" t="s">
        <v>34</v>
      </c>
      <c r="O6675" s="34">
        <v>44439</v>
      </c>
      <c r="P6675" s="34">
        <v>44693</v>
      </c>
      <c r="Q6675" s="34" t="s">
        <v>55</v>
      </c>
    </row>
    <row r="6676" spans="1:17">
      <c r="A6676" s="34">
        <v>101975</v>
      </c>
      <c r="B6676" s="34" t="s">
        <v>17</v>
      </c>
      <c r="C6676" s="34" t="s">
        <v>18</v>
      </c>
      <c r="D6676" s="34" t="s">
        <v>19</v>
      </c>
      <c r="E6676" s="34"/>
      <c r="F6676" s="34"/>
      <c r="G6676" s="34"/>
      <c r="H6676" s="34" t="s">
        <v>19</v>
      </c>
      <c r="I6676" s="34"/>
      <c r="J6676" s="34" t="s">
        <v>20</v>
      </c>
      <c r="K6676" s="34">
        <v>33408</v>
      </c>
      <c r="L6676" s="34" t="s">
        <v>37</v>
      </c>
      <c r="M6676" s="34" t="s">
        <v>27</v>
      </c>
      <c r="N6676" s="34" t="s">
        <v>34</v>
      </c>
      <c r="O6676" s="34">
        <v>41278</v>
      </c>
      <c r="P6676" s="34">
        <v>44831</v>
      </c>
      <c r="Q6676" s="34" t="s">
        <v>38</v>
      </c>
    </row>
    <row r="6677" spans="1:17">
      <c r="A6677" s="34">
        <v>109814</v>
      </c>
      <c r="B6677" s="34" t="s">
        <v>17</v>
      </c>
      <c r="C6677" s="34" t="s">
        <v>18</v>
      </c>
      <c r="D6677" s="34" t="s">
        <v>19</v>
      </c>
      <c r="E6677" s="34"/>
      <c r="F6677" s="34"/>
      <c r="G6677" s="34"/>
      <c r="H6677" s="34" t="s">
        <v>19</v>
      </c>
      <c r="I6677" s="34"/>
      <c r="J6677" s="34" t="s">
        <v>20</v>
      </c>
      <c r="K6677" s="34">
        <v>26241</v>
      </c>
      <c r="L6677" s="34" t="s">
        <v>455</v>
      </c>
      <c r="M6677" s="34" t="s">
        <v>23</v>
      </c>
      <c r="N6677" s="34" t="s">
        <v>32</v>
      </c>
      <c r="O6677" s="34">
        <v>41947</v>
      </c>
      <c r="P6677" s="34">
        <v>43183</v>
      </c>
      <c r="Q6677" s="34" t="s">
        <v>24</v>
      </c>
    </row>
    <row r="6678" spans="1:17">
      <c r="A6678" s="34">
        <v>84233</v>
      </c>
      <c r="B6678" s="34" t="s">
        <v>17</v>
      </c>
      <c r="C6678" s="34" t="s">
        <v>18</v>
      </c>
      <c r="D6678" s="34" t="s">
        <v>19</v>
      </c>
      <c r="E6678" s="34"/>
      <c r="F6678" s="34"/>
      <c r="G6678" s="34"/>
      <c r="H6678" s="34" t="s">
        <v>19</v>
      </c>
      <c r="I6678" s="34"/>
      <c r="J6678" s="34" t="s">
        <v>20</v>
      </c>
      <c r="K6678" s="34">
        <v>35264</v>
      </c>
      <c r="L6678" s="34" t="s">
        <v>65</v>
      </c>
      <c r="M6678" s="34" t="s">
        <v>27</v>
      </c>
      <c r="N6678" s="34" t="s">
        <v>34</v>
      </c>
      <c r="O6678" s="34">
        <v>44611</v>
      </c>
      <c r="P6678" s="34"/>
      <c r="Q6678" s="34" t="s">
        <v>55</v>
      </c>
    </row>
    <row r="6679" spans="1:17">
      <c r="A6679" s="34">
        <v>80365</v>
      </c>
      <c r="B6679" s="34" t="s">
        <v>17</v>
      </c>
      <c r="C6679" s="34" t="s">
        <v>18</v>
      </c>
      <c r="D6679" s="34" t="s">
        <v>19</v>
      </c>
      <c r="E6679" s="34"/>
      <c r="F6679" s="34"/>
      <c r="G6679" s="34"/>
      <c r="H6679" s="34" t="s">
        <v>19</v>
      </c>
      <c r="I6679" s="34"/>
      <c r="J6679" s="34" t="s">
        <v>20</v>
      </c>
      <c r="K6679" s="34">
        <v>34765</v>
      </c>
      <c r="L6679" s="34" t="s">
        <v>37</v>
      </c>
      <c r="M6679" s="34" t="s">
        <v>27</v>
      </c>
      <c r="N6679" s="34" t="s">
        <v>34</v>
      </c>
      <c r="O6679" s="34">
        <v>40868</v>
      </c>
      <c r="P6679" s="34">
        <v>41431</v>
      </c>
      <c r="Q6679" s="34" t="s">
        <v>36</v>
      </c>
    </row>
    <row r="6680" spans="1:17">
      <c r="A6680" s="34">
        <v>140282</v>
      </c>
      <c r="B6680" s="34" t="s">
        <v>17</v>
      </c>
      <c r="C6680" s="34" t="s">
        <v>25</v>
      </c>
      <c r="D6680" s="34" t="s">
        <v>19</v>
      </c>
      <c r="E6680" s="34"/>
      <c r="F6680" s="34"/>
      <c r="G6680" s="34"/>
      <c r="H6680" s="34" t="s">
        <v>19</v>
      </c>
      <c r="I6680" s="34"/>
      <c r="J6680" s="34" t="s">
        <v>30</v>
      </c>
      <c r="K6680" s="34">
        <v>18650</v>
      </c>
      <c r="L6680" s="34" t="s">
        <v>65</v>
      </c>
      <c r="M6680" s="34" t="s">
        <v>27</v>
      </c>
      <c r="N6680" s="34" t="s">
        <v>32</v>
      </c>
      <c r="O6680" s="34">
        <v>43800</v>
      </c>
      <c r="P6680" s="34"/>
      <c r="Q6680" s="34" t="s">
        <v>38</v>
      </c>
    </row>
    <row r="6681" spans="1:17">
      <c r="A6681" s="34">
        <v>94530</v>
      </c>
      <c r="B6681" s="34" t="s">
        <v>17</v>
      </c>
      <c r="C6681" s="34" t="s">
        <v>18</v>
      </c>
      <c r="D6681" s="34" t="s">
        <v>19</v>
      </c>
      <c r="E6681" s="34"/>
      <c r="F6681" s="34"/>
      <c r="G6681" s="34"/>
      <c r="H6681" s="34" t="s">
        <v>19</v>
      </c>
      <c r="I6681" s="34"/>
      <c r="J6681" s="34" t="s">
        <v>30</v>
      </c>
      <c r="K6681" s="34">
        <v>34437</v>
      </c>
      <c r="L6681" s="34" t="s">
        <v>456</v>
      </c>
      <c r="M6681" s="34" t="s">
        <v>57</v>
      </c>
      <c r="N6681" s="34" t="s">
        <v>34</v>
      </c>
      <c r="O6681" s="34">
        <v>41022</v>
      </c>
      <c r="P6681" s="34">
        <v>41274</v>
      </c>
      <c r="Q6681" s="34" t="s">
        <v>36</v>
      </c>
    </row>
    <row r="6682" spans="1:17">
      <c r="A6682" s="34">
        <v>124464</v>
      </c>
      <c r="B6682" s="34" t="s">
        <v>17</v>
      </c>
      <c r="C6682" s="34" t="s">
        <v>18</v>
      </c>
      <c r="D6682" s="34" t="s">
        <v>19</v>
      </c>
      <c r="E6682" s="34"/>
      <c r="F6682" s="34"/>
      <c r="G6682" s="34"/>
      <c r="H6682" s="34" t="s">
        <v>19</v>
      </c>
      <c r="I6682" s="34"/>
      <c r="J6682" s="34" t="s">
        <v>30</v>
      </c>
      <c r="K6682" s="34">
        <v>36521</v>
      </c>
      <c r="L6682" s="34" t="s">
        <v>65</v>
      </c>
      <c r="M6682" s="34" t="s">
        <v>27</v>
      </c>
      <c r="N6682" s="34" t="s">
        <v>34</v>
      </c>
      <c r="O6682" s="34" t="s">
        <v>36</v>
      </c>
      <c r="P6682" s="34" t="s">
        <v>36</v>
      </c>
      <c r="Q6682" s="34" t="s">
        <v>36</v>
      </c>
    </row>
    <row r="6683" spans="1:17">
      <c r="A6683" s="34">
        <v>77987</v>
      </c>
      <c r="B6683" s="34" t="s">
        <v>17</v>
      </c>
      <c r="C6683" s="34" t="s">
        <v>18</v>
      </c>
      <c r="D6683" s="34" t="s">
        <v>19</v>
      </c>
      <c r="E6683" s="34"/>
      <c r="F6683" s="34"/>
      <c r="G6683" s="34"/>
      <c r="H6683" s="34" t="s">
        <v>19</v>
      </c>
      <c r="I6683" s="34"/>
      <c r="J6683" s="34" t="s">
        <v>20</v>
      </c>
      <c r="K6683" s="34">
        <v>16604</v>
      </c>
      <c r="L6683" s="34" t="s">
        <v>35</v>
      </c>
      <c r="M6683" s="34" t="s">
        <v>27</v>
      </c>
      <c r="N6683" s="34" t="s">
        <v>34</v>
      </c>
      <c r="O6683" s="34">
        <v>39814</v>
      </c>
      <c r="P6683" s="34">
        <v>41115</v>
      </c>
      <c r="Q6683" s="34" t="s">
        <v>36</v>
      </c>
    </row>
    <row r="6684" spans="1:17">
      <c r="A6684" s="34">
        <v>35902</v>
      </c>
      <c r="B6684" s="34" t="s">
        <v>17</v>
      </c>
      <c r="C6684" s="34" t="s">
        <v>18</v>
      </c>
      <c r="D6684" s="34" t="s">
        <v>19</v>
      </c>
      <c r="E6684" s="34"/>
      <c r="F6684" s="34"/>
      <c r="G6684" s="34"/>
      <c r="H6684" s="34" t="s">
        <v>19</v>
      </c>
      <c r="I6684" s="34"/>
      <c r="J6684" s="34" t="s">
        <v>20</v>
      </c>
      <c r="K6684" s="34">
        <v>24255</v>
      </c>
      <c r="L6684" s="34" t="s">
        <v>26</v>
      </c>
      <c r="M6684" s="34" t="s">
        <v>27</v>
      </c>
      <c r="N6684" s="34" t="s">
        <v>32</v>
      </c>
      <c r="O6684" s="34">
        <v>1</v>
      </c>
      <c r="P6684" s="34">
        <v>1</v>
      </c>
      <c r="Q6684" s="34" t="s">
        <v>36</v>
      </c>
    </row>
    <row r="6685" spans="1:17">
      <c r="A6685" s="34">
        <v>80979</v>
      </c>
      <c r="B6685" s="34" t="s">
        <v>17</v>
      </c>
      <c r="C6685" s="34" t="s">
        <v>18</v>
      </c>
      <c r="D6685" s="34" t="s">
        <v>19</v>
      </c>
      <c r="E6685" s="34"/>
      <c r="F6685" s="34"/>
      <c r="G6685" s="34"/>
      <c r="H6685" s="34" t="s">
        <v>19</v>
      </c>
      <c r="I6685" s="34"/>
      <c r="J6685" s="34" t="s">
        <v>20</v>
      </c>
      <c r="K6685" s="34">
        <v>12342</v>
      </c>
      <c r="L6685" s="34" t="s">
        <v>88</v>
      </c>
      <c r="M6685" s="34" t="s">
        <v>57</v>
      </c>
      <c r="N6685" s="34" t="s">
        <v>32</v>
      </c>
      <c r="O6685" s="34">
        <v>40389</v>
      </c>
      <c r="P6685" s="34">
        <v>41789</v>
      </c>
      <c r="Q6685" s="34" t="s">
        <v>36</v>
      </c>
    </row>
    <row r="6686" spans="1:17">
      <c r="A6686" s="34">
        <v>161029</v>
      </c>
      <c r="B6686" s="34" t="s">
        <v>17</v>
      </c>
      <c r="C6686" s="34" t="s">
        <v>18</v>
      </c>
      <c r="D6686" s="34" t="s">
        <v>19</v>
      </c>
      <c r="E6686" s="34"/>
      <c r="F6686" s="34"/>
      <c r="G6686" s="34"/>
      <c r="H6686" s="34" t="s">
        <v>19</v>
      </c>
      <c r="I6686" s="34"/>
      <c r="J6686" s="34" t="s">
        <v>20</v>
      </c>
      <c r="K6686" s="34">
        <v>23787</v>
      </c>
      <c r="L6686" s="34" t="s">
        <v>26</v>
      </c>
      <c r="M6686" s="34" t="s">
        <v>27</v>
      </c>
      <c r="N6686" s="34" t="s">
        <v>34</v>
      </c>
      <c r="O6686" s="34">
        <v>45089</v>
      </c>
      <c r="P6686" s="34">
        <v>45267</v>
      </c>
      <c r="Q6686" s="34" t="s">
        <v>24</v>
      </c>
    </row>
    <row r="6687" spans="1:17">
      <c r="A6687" s="34">
        <v>77760</v>
      </c>
      <c r="B6687" s="34" t="s">
        <v>17</v>
      </c>
      <c r="C6687" s="34" t="s">
        <v>18</v>
      </c>
      <c r="D6687" s="34" t="s">
        <v>19</v>
      </c>
      <c r="E6687" s="34"/>
      <c r="F6687" s="34"/>
      <c r="G6687" s="34"/>
      <c r="H6687" s="34" t="s">
        <v>19</v>
      </c>
      <c r="I6687" s="34"/>
      <c r="J6687" s="34" t="s">
        <v>20</v>
      </c>
      <c r="K6687" s="34"/>
      <c r="L6687" s="34" t="s">
        <v>37</v>
      </c>
      <c r="M6687" s="34" t="s">
        <v>27</v>
      </c>
      <c r="N6687" s="34" t="s">
        <v>32</v>
      </c>
      <c r="O6687" s="34">
        <v>1</v>
      </c>
      <c r="P6687" s="34">
        <v>1</v>
      </c>
      <c r="Q6687" s="34" t="s">
        <v>36</v>
      </c>
    </row>
    <row r="6688" spans="1:17">
      <c r="A6688" s="34">
        <v>32238</v>
      </c>
      <c r="B6688" s="34" t="s">
        <v>17</v>
      </c>
      <c r="C6688" s="34" t="s">
        <v>18</v>
      </c>
      <c r="D6688" s="34" t="s">
        <v>19</v>
      </c>
      <c r="E6688" s="34"/>
      <c r="F6688" s="34"/>
      <c r="G6688" s="34"/>
      <c r="H6688" s="34" t="s">
        <v>19</v>
      </c>
      <c r="I6688" s="34"/>
      <c r="J6688" s="34" t="s">
        <v>20</v>
      </c>
      <c r="K6688" s="34">
        <v>15339</v>
      </c>
      <c r="L6688" s="34" t="s">
        <v>44</v>
      </c>
      <c r="M6688" s="34" t="s">
        <v>27</v>
      </c>
      <c r="N6688" s="34" t="s">
        <v>36</v>
      </c>
      <c r="O6688" s="34">
        <v>33486</v>
      </c>
      <c r="P6688" s="34">
        <v>41965</v>
      </c>
      <c r="Q6688" s="34" t="s">
        <v>36</v>
      </c>
    </row>
    <row r="6689" spans="1:17">
      <c r="A6689" s="34">
        <v>107999</v>
      </c>
      <c r="B6689" s="34" t="s">
        <v>17</v>
      </c>
      <c r="C6689" s="34" t="s">
        <v>18</v>
      </c>
      <c r="D6689" s="34" t="s">
        <v>19</v>
      </c>
      <c r="E6689" s="34"/>
      <c r="F6689" s="34"/>
      <c r="G6689" s="34"/>
      <c r="H6689" s="34" t="s">
        <v>19</v>
      </c>
      <c r="I6689" s="34"/>
      <c r="J6689" s="34" t="s">
        <v>20</v>
      </c>
      <c r="K6689" s="34">
        <v>15256</v>
      </c>
      <c r="L6689" s="34" t="s">
        <v>35</v>
      </c>
      <c r="M6689" s="34" t="s">
        <v>27</v>
      </c>
      <c r="N6689" s="34" t="s">
        <v>32</v>
      </c>
      <c r="O6689" s="34">
        <v>41780</v>
      </c>
      <c r="P6689" s="34">
        <v>45379</v>
      </c>
      <c r="Q6689" s="34" t="s">
        <v>24</v>
      </c>
    </row>
    <row r="6690" spans="1:17">
      <c r="A6690" s="34">
        <v>63158</v>
      </c>
      <c r="B6690" s="34" t="s">
        <v>17</v>
      </c>
      <c r="C6690" s="34" t="s">
        <v>25</v>
      </c>
      <c r="D6690" s="34" t="s">
        <v>19</v>
      </c>
      <c r="E6690" s="34"/>
      <c r="F6690" s="34"/>
      <c r="G6690" s="34"/>
      <c r="H6690" s="34" t="s">
        <v>19</v>
      </c>
      <c r="I6690" s="34"/>
      <c r="J6690" s="34" t="s">
        <v>20</v>
      </c>
      <c r="K6690" s="34">
        <v>16798</v>
      </c>
      <c r="L6690" s="34" t="s">
        <v>124</v>
      </c>
      <c r="M6690" s="34" t="s">
        <v>27</v>
      </c>
      <c r="N6690" s="34" t="s">
        <v>34</v>
      </c>
      <c r="O6690" s="34">
        <v>39927</v>
      </c>
      <c r="P6690" s="34"/>
      <c r="Q6690" s="34" t="s">
        <v>24</v>
      </c>
    </row>
    <row r="6691" spans="1:17">
      <c r="A6691" s="34">
        <v>78674</v>
      </c>
      <c r="B6691" s="34" t="s">
        <v>17</v>
      </c>
      <c r="C6691" s="34" t="s">
        <v>18</v>
      </c>
      <c r="D6691" s="34" t="s">
        <v>19</v>
      </c>
      <c r="E6691" s="34"/>
      <c r="F6691" s="34"/>
      <c r="G6691" s="34"/>
      <c r="H6691" s="34" t="s">
        <v>19</v>
      </c>
      <c r="I6691" s="34"/>
      <c r="J6691" s="34" t="s">
        <v>20</v>
      </c>
      <c r="K6691" s="34">
        <v>34430</v>
      </c>
      <c r="L6691" s="34" t="s">
        <v>54</v>
      </c>
      <c r="M6691" s="34" t="s">
        <v>27</v>
      </c>
      <c r="N6691" s="34" t="s">
        <v>32</v>
      </c>
      <c r="O6691" s="34">
        <v>41094</v>
      </c>
      <c r="P6691" s="34">
        <v>41604</v>
      </c>
      <c r="Q6691" s="34" t="s">
        <v>36</v>
      </c>
    </row>
    <row r="6692" spans="1:17">
      <c r="A6692" s="34">
        <v>102085</v>
      </c>
      <c r="B6692" s="34" t="s">
        <v>17</v>
      </c>
      <c r="C6692" s="34" t="s">
        <v>18</v>
      </c>
      <c r="D6692" s="34" t="s">
        <v>19</v>
      </c>
      <c r="E6692" s="34"/>
      <c r="F6692" s="34"/>
      <c r="G6692" s="34"/>
      <c r="H6692" s="34" t="s">
        <v>19</v>
      </c>
      <c r="I6692" s="34"/>
      <c r="J6692" s="34" t="s">
        <v>20</v>
      </c>
      <c r="K6692" s="34">
        <v>35420</v>
      </c>
      <c r="L6692" s="34" t="s">
        <v>21</v>
      </c>
      <c r="M6692" s="34" t="s">
        <v>22</v>
      </c>
      <c r="N6692" s="34" t="s">
        <v>32</v>
      </c>
      <c r="O6692" s="34">
        <v>41244</v>
      </c>
      <c r="P6692" s="34">
        <v>42004</v>
      </c>
      <c r="Q6692" s="34" t="s">
        <v>24</v>
      </c>
    </row>
    <row r="6693" spans="1:17">
      <c r="A6693" s="34">
        <v>109820</v>
      </c>
      <c r="B6693" s="34" t="s">
        <v>17</v>
      </c>
      <c r="C6693" s="34" t="s">
        <v>25</v>
      </c>
      <c r="D6693" s="34" t="s">
        <v>19</v>
      </c>
      <c r="E6693" s="34"/>
      <c r="F6693" s="34"/>
      <c r="G6693" s="34"/>
      <c r="H6693" s="34" t="s">
        <v>19</v>
      </c>
      <c r="I6693" s="34"/>
      <c r="J6693" s="34" t="s">
        <v>20</v>
      </c>
      <c r="K6693" s="34">
        <v>18326</v>
      </c>
      <c r="L6693" s="34" t="s">
        <v>54</v>
      </c>
      <c r="M6693" s="34" t="s">
        <v>27</v>
      </c>
      <c r="N6693" s="34" t="s">
        <v>34</v>
      </c>
      <c r="O6693" s="34" t="s">
        <v>36</v>
      </c>
      <c r="P6693" s="34" t="s">
        <v>36</v>
      </c>
      <c r="Q6693" s="34" t="s">
        <v>24</v>
      </c>
    </row>
    <row r="6694" spans="1:17">
      <c r="A6694" s="34">
        <v>121026</v>
      </c>
      <c r="B6694" s="34" t="s">
        <v>17</v>
      </c>
      <c r="C6694" s="34" t="s">
        <v>18</v>
      </c>
      <c r="D6694" s="34" t="s">
        <v>19</v>
      </c>
      <c r="E6694" s="34"/>
      <c r="F6694" s="34"/>
      <c r="G6694" s="34"/>
      <c r="H6694" s="34" t="s">
        <v>19</v>
      </c>
      <c r="I6694" s="34"/>
      <c r="J6694" s="34" t="s">
        <v>20</v>
      </c>
      <c r="K6694" s="34">
        <v>37636</v>
      </c>
      <c r="L6694" s="34" t="s">
        <v>37</v>
      </c>
      <c r="M6694" s="34" t="s">
        <v>27</v>
      </c>
      <c r="N6694" s="34" t="s">
        <v>32</v>
      </c>
      <c r="O6694" s="34">
        <v>42777</v>
      </c>
      <c r="P6694" s="34">
        <v>42883</v>
      </c>
      <c r="Q6694" s="34" t="s">
        <v>24</v>
      </c>
    </row>
    <row r="6695" spans="1:17">
      <c r="A6695" s="34">
        <v>81725</v>
      </c>
      <c r="B6695" s="34" t="s">
        <v>17</v>
      </c>
      <c r="C6695" s="34" t="s">
        <v>18</v>
      </c>
      <c r="D6695" s="34" t="s">
        <v>19</v>
      </c>
      <c r="E6695" s="34"/>
      <c r="F6695" s="34"/>
      <c r="G6695" s="34"/>
      <c r="H6695" s="34" t="s">
        <v>19</v>
      </c>
      <c r="I6695" s="34"/>
      <c r="J6695" s="34" t="s">
        <v>30</v>
      </c>
      <c r="K6695" s="34">
        <v>12985</v>
      </c>
      <c r="L6695" s="34" t="s">
        <v>59</v>
      </c>
      <c r="M6695" s="34" t="s">
        <v>27</v>
      </c>
      <c r="N6695" s="34" t="s">
        <v>34</v>
      </c>
      <c r="O6695" s="34">
        <v>39022</v>
      </c>
      <c r="P6695" s="34">
        <v>41130</v>
      </c>
      <c r="Q6695" s="34" t="s">
        <v>36</v>
      </c>
    </row>
    <row r="6696" spans="1:17">
      <c r="A6696" s="34">
        <v>81724</v>
      </c>
      <c r="B6696" s="34" t="s">
        <v>17</v>
      </c>
      <c r="C6696" s="34" t="s">
        <v>18</v>
      </c>
      <c r="D6696" s="34" t="s">
        <v>19</v>
      </c>
      <c r="E6696" s="34"/>
      <c r="F6696" s="34"/>
      <c r="G6696" s="34"/>
      <c r="H6696" s="34" t="s">
        <v>19</v>
      </c>
      <c r="I6696" s="34"/>
      <c r="J6696" s="34" t="s">
        <v>20</v>
      </c>
      <c r="K6696" s="34">
        <v>14740</v>
      </c>
      <c r="L6696" s="34" t="s">
        <v>59</v>
      </c>
      <c r="M6696" s="34" t="s">
        <v>27</v>
      </c>
      <c r="N6696" s="34" t="s">
        <v>86</v>
      </c>
      <c r="O6696" s="34">
        <v>40758</v>
      </c>
      <c r="P6696" s="34">
        <v>41130</v>
      </c>
      <c r="Q6696" s="34" t="s">
        <v>36</v>
      </c>
    </row>
    <row r="6697" spans="1:17">
      <c r="A6697" s="34">
        <v>162787</v>
      </c>
      <c r="B6697" s="34" t="s">
        <v>17</v>
      </c>
      <c r="C6697" s="34" t="s">
        <v>25</v>
      </c>
      <c r="D6697" s="34" t="s">
        <v>19</v>
      </c>
      <c r="E6697" s="34"/>
      <c r="F6697" s="34"/>
      <c r="G6697" s="34"/>
      <c r="H6697" s="34" t="s">
        <v>19</v>
      </c>
      <c r="I6697" s="34"/>
      <c r="J6697" s="34" t="s">
        <v>20</v>
      </c>
      <c r="K6697" s="34">
        <v>39115</v>
      </c>
      <c r="L6697" s="34" t="s">
        <v>48</v>
      </c>
      <c r="M6697" s="34" t="s">
        <v>27</v>
      </c>
      <c r="N6697" s="34" t="s">
        <v>40</v>
      </c>
      <c r="O6697" s="34">
        <v>45236</v>
      </c>
      <c r="P6697" s="34"/>
      <c r="Q6697" s="34" t="s">
        <v>24</v>
      </c>
    </row>
    <row r="6698" spans="1:17">
      <c r="A6698" s="34">
        <v>156386</v>
      </c>
      <c r="B6698" s="34" t="s">
        <v>17</v>
      </c>
      <c r="C6698" s="34" t="s">
        <v>25</v>
      </c>
      <c r="D6698" s="34" t="s">
        <v>19</v>
      </c>
      <c r="E6698" s="34"/>
      <c r="F6698" s="34"/>
      <c r="G6698" s="34"/>
      <c r="H6698" s="34" t="s">
        <v>19</v>
      </c>
      <c r="I6698" s="34"/>
      <c r="J6698" s="34" t="s">
        <v>20</v>
      </c>
      <c r="K6698" s="34">
        <v>35244</v>
      </c>
      <c r="L6698" s="34" t="s">
        <v>37</v>
      </c>
      <c r="M6698" s="34" t="s">
        <v>27</v>
      </c>
      <c r="N6698" s="34" t="s">
        <v>34</v>
      </c>
      <c r="O6698" s="34">
        <v>44830</v>
      </c>
      <c r="P6698" s="34"/>
      <c r="Q6698" s="34" t="s">
        <v>24</v>
      </c>
    </row>
    <row r="6699" spans="1:17">
      <c r="A6699" s="34">
        <v>92393</v>
      </c>
      <c r="B6699" s="34" t="s">
        <v>17</v>
      </c>
      <c r="C6699" s="34" t="s">
        <v>25</v>
      </c>
      <c r="D6699" s="34" t="s">
        <v>19</v>
      </c>
      <c r="E6699" s="34"/>
      <c r="F6699" s="34"/>
      <c r="G6699" s="34"/>
      <c r="H6699" s="34" t="s">
        <v>19</v>
      </c>
      <c r="I6699" s="34"/>
      <c r="J6699" s="34" t="s">
        <v>20</v>
      </c>
      <c r="K6699" s="34"/>
      <c r="L6699" s="34" t="s">
        <v>83</v>
      </c>
      <c r="M6699" s="34" t="s">
        <v>27</v>
      </c>
      <c r="N6699" s="34" t="s">
        <v>32</v>
      </c>
      <c r="O6699" s="34" t="s">
        <v>36</v>
      </c>
      <c r="P6699" s="34" t="s">
        <v>36</v>
      </c>
      <c r="Q6699" s="34" t="s">
        <v>24</v>
      </c>
    </row>
    <row r="6700" spans="1:17">
      <c r="A6700" s="34">
        <v>160038</v>
      </c>
      <c r="B6700" s="34" t="s">
        <v>17</v>
      </c>
      <c r="C6700" s="34" t="s">
        <v>25</v>
      </c>
      <c r="D6700" s="34" t="s">
        <v>19</v>
      </c>
      <c r="E6700" s="34"/>
      <c r="F6700" s="34"/>
      <c r="G6700" s="34"/>
      <c r="H6700" s="34" t="s">
        <v>19</v>
      </c>
      <c r="I6700" s="34"/>
      <c r="J6700" s="34" t="s">
        <v>20</v>
      </c>
      <c r="K6700" s="34">
        <v>39913</v>
      </c>
      <c r="L6700" s="34" t="s">
        <v>26</v>
      </c>
      <c r="M6700" s="34" t="s">
        <v>27</v>
      </c>
      <c r="N6700" s="34" t="s">
        <v>28</v>
      </c>
      <c r="O6700" s="34">
        <v>44982</v>
      </c>
      <c r="P6700" s="34"/>
      <c r="Q6700" s="34" t="s">
        <v>24</v>
      </c>
    </row>
    <row r="6701" spans="1:17">
      <c r="A6701" s="34">
        <v>50898</v>
      </c>
      <c r="B6701" s="34" t="s">
        <v>17</v>
      </c>
      <c r="C6701" s="34" t="s">
        <v>18</v>
      </c>
      <c r="D6701" s="34" t="s">
        <v>19</v>
      </c>
      <c r="E6701" s="34"/>
      <c r="F6701" s="34"/>
      <c r="G6701" s="34"/>
      <c r="H6701" s="34" t="s">
        <v>19</v>
      </c>
      <c r="I6701" s="34"/>
      <c r="J6701" s="34" t="s">
        <v>20</v>
      </c>
      <c r="K6701" s="34">
        <v>19949</v>
      </c>
      <c r="L6701" s="34" t="s">
        <v>59</v>
      </c>
      <c r="M6701" s="34" t="s">
        <v>27</v>
      </c>
      <c r="N6701" s="34" t="s">
        <v>32</v>
      </c>
      <c r="O6701" s="34">
        <v>39601</v>
      </c>
      <c r="P6701" s="34">
        <v>41760</v>
      </c>
      <c r="Q6701" s="34" t="s">
        <v>36</v>
      </c>
    </row>
    <row r="6702" spans="1:17">
      <c r="A6702" s="34">
        <v>143182</v>
      </c>
      <c r="B6702" s="34" t="s">
        <v>17</v>
      </c>
      <c r="C6702" s="34" t="s">
        <v>18</v>
      </c>
      <c r="D6702" s="34" t="s">
        <v>19</v>
      </c>
      <c r="E6702" s="34"/>
      <c r="F6702" s="34"/>
      <c r="G6702" s="34"/>
      <c r="H6702" s="34" t="s">
        <v>19</v>
      </c>
      <c r="I6702" s="34"/>
      <c r="J6702" s="34" t="s">
        <v>20</v>
      </c>
      <c r="K6702" s="34">
        <v>38350</v>
      </c>
      <c r="L6702" s="34" t="s">
        <v>67</v>
      </c>
      <c r="M6702" s="34" t="s">
        <v>22</v>
      </c>
      <c r="N6702" s="34" t="s">
        <v>34</v>
      </c>
      <c r="O6702" s="34">
        <v>43862</v>
      </c>
      <c r="P6702" s="34">
        <v>44354</v>
      </c>
      <c r="Q6702" s="34" t="s">
        <v>24</v>
      </c>
    </row>
    <row r="6703" spans="1:17">
      <c r="A6703" s="34">
        <v>82547</v>
      </c>
      <c r="B6703" s="34" t="s">
        <v>17</v>
      </c>
      <c r="C6703" s="34" t="s">
        <v>18</v>
      </c>
      <c r="D6703" s="34" t="s">
        <v>19</v>
      </c>
      <c r="E6703" s="34"/>
      <c r="F6703" s="34"/>
      <c r="G6703" s="34"/>
      <c r="H6703" s="34" t="s">
        <v>19</v>
      </c>
      <c r="I6703" s="34"/>
      <c r="J6703" s="34" t="s">
        <v>20</v>
      </c>
      <c r="K6703" s="34">
        <v>30706</v>
      </c>
      <c r="L6703" s="34" t="s">
        <v>88</v>
      </c>
      <c r="M6703" s="34" t="s">
        <v>57</v>
      </c>
      <c r="N6703" s="34" t="s">
        <v>32</v>
      </c>
      <c r="O6703" s="34">
        <v>40821</v>
      </c>
      <c r="P6703" s="34">
        <v>1</v>
      </c>
      <c r="Q6703" s="34" t="s">
        <v>36</v>
      </c>
    </row>
    <row r="6704" spans="1:17">
      <c r="A6704" s="34">
        <v>10399</v>
      </c>
      <c r="B6704" s="34" t="s">
        <v>17</v>
      </c>
      <c r="C6704" s="34" t="s">
        <v>18</v>
      </c>
      <c r="D6704" s="34" t="s">
        <v>19</v>
      </c>
      <c r="E6704" s="34"/>
      <c r="F6704" s="34"/>
      <c r="G6704" s="34"/>
      <c r="H6704" s="34" t="s">
        <v>19</v>
      </c>
      <c r="I6704" s="34"/>
      <c r="J6704" s="34" t="s">
        <v>30</v>
      </c>
      <c r="K6704" s="34">
        <v>12451</v>
      </c>
      <c r="L6704" s="34" t="s">
        <v>59</v>
      </c>
      <c r="M6704" s="34" t="s">
        <v>27</v>
      </c>
      <c r="N6704" s="34" t="s">
        <v>32</v>
      </c>
      <c r="O6704" s="34">
        <v>1</v>
      </c>
      <c r="P6704" s="34">
        <v>1</v>
      </c>
      <c r="Q6704" s="34" t="s">
        <v>36</v>
      </c>
    </row>
    <row r="6705" spans="1:17">
      <c r="A6705" s="34">
        <v>122074</v>
      </c>
      <c r="B6705" s="34" t="s">
        <v>17</v>
      </c>
      <c r="C6705" s="34" t="s">
        <v>18</v>
      </c>
      <c r="D6705" s="34" t="s">
        <v>19</v>
      </c>
      <c r="E6705" s="34"/>
      <c r="F6705" s="34"/>
      <c r="G6705" s="34"/>
      <c r="H6705" s="34" t="s">
        <v>19</v>
      </c>
      <c r="I6705" s="34"/>
      <c r="J6705" s="34" t="s">
        <v>20</v>
      </c>
      <c r="K6705" s="34">
        <v>15307</v>
      </c>
      <c r="L6705" s="34" t="s">
        <v>96</v>
      </c>
      <c r="M6705" s="34" t="s">
        <v>22</v>
      </c>
      <c r="N6705" s="34" t="s">
        <v>32</v>
      </c>
      <c r="O6705" s="34">
        <v>42844</v>
      </c>
      <c r="P6705" s="34">
        <v>43388</v>
      </c>
      <c r="Q6705" s="34" t="s">
        <v>24</v>
      </c>
    </row>
    <row r="6706" spans="1:17">
      <c r="A6706" s="34">
        <v>107666</v>
      </c>
      <c r="B6706" s="34" t="s">
        <v>17</v>
      </c>
      <c r="C6706" s="34" t="s">
        <v>18</v>
      </c>
      <c r="D6706" s="34" t="s">
        <v>19</v>
      </c>
      <c r="E6706" s="34"/>
      <c r="F6706" s="34"/>
      <c r="G6706" s="34"/>
      <c r="H6706" s="34" t="s">
        <v>19</v>
      </c>
      <c r="I6706" s="34"/>
      <c r="J6706" s="34" t="s">
        <v>20</v>
      </c>
      <c r="K6706" s="34">
        <v>36015</v>
      </c>
      <c r="L6706" s="34" t="s">
        <v>49</v>
      </c>
      <c r="M6706" s="34" t="s">
        <v>22</v>
      </c>
      <c r="N6706" s="34" t="s">
        <v>32</v>
      </c>
      <c r="O6706" s="34">
        <v>41685</v>
      </c>
      <c r="P6706" s="34">
        <v>41974</v>
      </c>
      <c r="Q6706" s="34" t="s">
        <v>36</v>
      </c>
    </row>
    <row r="6707" spans="1:17">
      <c r="A6707" s="34">
        <v>39376</v>
      </c>
      <c r="B6707" s="34" t="s">
        <v>17</v>
      </c>
      <c r="C6707" s="34" t="s">
        <v>18</v>
      </c>
      <c r="D6707" s="34" t="s">
        <v>19</v>
      </c>
      <c r="E6707" s="34"/>
      <c r="F6707" s="34"/>
      <c r="G6707" s="34"/>
      <c r="H6707" s="34" t="s">
        <v>19</v>
      </c>
      <c r="I6707" s="34"/>
      <c r="J6707" s="34" t="s">
        <v>30</v>
      </c>
      <c r="K6707" s="34">
        <v>15304</v>
      </c>
      <c r="L6707" s="34" t="s">
        <v>65</v>
      </c>
      <c r="M6707" s="34" t="s">
        <v>27</v>
      </c>
      <c r="N6707" s="34" t="s">
        <v>32</v>
      </c>
      <c r="O6707" s="34">
        <v>37293</v>
      </c>
      <c r="P6707" s="34">
        <v>44916</v>
      </c>
      <c r="Q6707" s="34" t="s">
        <v>38</v>
      </c>
    </row>
    <row r="6708" spans="1:17">
      <c r="A6708" s="34">
        <v>107854</v>
      </c>
      <c r="B6708" s="34" t="s">
        <v>17</v>
      </c>
      <c r="C6708" s="34" t="s">
        <v>18</v>
      </c>
      <c r="D6708" s="34" t="s">
        <v>19</v>
      </c>
      <c r="E6708" s="34"/>
      <c r="F6708" s="34"/>
      <c r="G6708" s="34"/>
      <c r="H6708" s="34" t="s">
        <v>19</v>
      </c>
      <c r="I6708" s="34"/>
      <c r="J6708" s="34" t="s">
        <v>30</v>
      </c>
      <c r="K6708" s="34">
        <v>35483</v>
      </c>
      <c r="L6708" s="34" t="s">
        <v>49</v>
      </c>
      <c r="M6708" s="34" t="s">
        <v>22</v>
      </c>
      <c r="N6708" s="34" t="s">
        <v>32</v>
      </c>
      <c r="O6708" s="34">
        <v>41691</v>
      </c>
      <c r="P6708" s="34">
        <v>41974</v>
      </c>
      <c r="Q6708" s="34" t="s">
        <v>36</v>
      </c>
    </row>
    <row r="6709" spans="1:17">
      <c r="A6709" s="34">
        <v>143738</v>
      </c>
      <c r="B6709" s="34" t="s">
        <v>17</v>
      </c>
      <c r="C6709" s="34" t="s">
        <v>18</v>
      </c>
      <c r="D6709" s="34" t="s">
        <v>19</v>
      </c>
      <c r="E6709" s="34"/>
      <c r="F6709" s="34"/>
      <c r="G6709" s="34"/>
      <c r="H6709" s="34" t="s">
        <v>19</v>
      </c>
      <c r="I6709" s="34"/>
      <c r="J6709" s="34" t="s">
        <v>20</v>
      </c>
      <c r="K6709" s="34">
        <v>21186</v>
      </c>
      <c r="L6709" s="34" t="s">
        <v>37</v>
      </c>
      <c r="M6709" s="34" t="s">
        <v>27</v>
      </c>
      <c r="N6709" s="34" t="s">
        <v>36</v>
      </c>
      <c r="O6709" s="34" t="s">
        <v>36</v>
      </c>
      <c r="P6709" s="34" t="s">
        <v>36</v>
      </c>
      <c r="Q6709" s="34" t="s">
        <v>36</v>
      </c>
    </row>
    <row r="6710" spans="1:17">
      <c r="A6710" s="34">
        <v>129549</v>
      </c>
      <c r="B6710" s="34" t="s">
        <v>17</v>
      </c>
      <c r="C6710" s="34" t="s">
        <v>18</v>
      </c>
      <c r="D6710" s="34" t="s">
        <v>19</v>
      </c>
      <c r="E6710" s="34"/>
      <c r="F6710" s="34"/>
      <c r="G6710" s="34"/>
      <c r="H6710" s="34" t="s">
        <v>19</v>
      </c>
      <c r="I6710" s="34"/>
      <c r="J6710" s="34" t="s">
        <v>20</v>
      </c>
      <c r="K6710" s="34">
        <v>37778</v>
      </c>
      <c r="L6710" s="34" t="s">
        <v>59</v>
      </c>
      <c r="M6710" s="34" t="s">
        <v>27</v>
      </c>
      <c r="N6710" s="34" t="s">
        <v>34</v>
      </c>
      <c r="O6710" s="34">
        <v>43302</v>
      </c>
      <c r="P6710" s="34">
        <v>43985</v>
      </c>
      <c r="Q6710" s="34" t="s">
        <v>24</v>
      </c>
    </row>
    <row r="6711" spans="1:17">
      <c r="A6711" s="34">
        <v>93884</v>
      </c>
      <c r="B6711" s="34" t="s">
        <v>17</v>
      </c>
      <c r="C6711" s="34" t="s">
        <v>18</v>
      </c>
      <c r="D6711" s="34" t="s">
        <v>19</v>
      </c>
      <c r="E6711" s="34"/>
      <c r="F6711" s="34"/>
      <c r="G6711" s="34"/>
      <c r="H6711" s="34" t="s">
        <v>19</v>
      </c>
      <c r="I6711" s="34"/>
      <c r="J6711" s="34" t="s">
        <v>20</v>
      </c>
      <c r="K6711" s="34">
        <v>31333</v>
      </c>
      <c r="L6711" s="34" t="s">
        <v>84</v>
      </c>
      <c r="M6711" s="34" t="s">
        <v>22</v>
      </c>
      <c r="N6711" s="34" t="s">
        <v>32</v>
      </c>
      <c r="O6711" s="34">
        <v>40971</v>
      </c>
      <c r="P6711" s="34">
        <v>41128</v>
      </c>
      <c r="Q6711" s="34" t="s">
        <v>36</v>
      </c>
    </row>
    <row r="6712" spans="1:17">
      <c r="A6712" s="34">
        <v>134150</v>
      </c>
      <c r="B6712" s="34" t="s">
        <v>17</v>
      </c>
      <c r="C6712" s="34" t="s">
        <v>18</v>
      </c>
      <c r="D6712" s="34" t="s">
        <v>19</v>
      </c>
      <c r="E6712" s="34"/>
      <c r="F6712" s="34"/>
      <c r="G6712" s="34"/>
      <c r="H6712" s="34" t="s">
        <v>19</v>
      </c>
      <c r="I6712" s="34"/>
      <c r="J6712" s="34" t="s">
        <v>20</v>
      </c>
      <c r="K6712" s="34">
        <v>23792</v>
      </c>
      <c r="L6712" s="34" t="s">
        <v>26</v>
      </c>
      <c r="M6712" s="34" t="s">
        <v>27</v>
      </c>
      <c r="N6712" s="34" t="s">
        <v>34</v>
      </c>
      <c r="O6712" s="34" t="s">
        <v>36</v>
      </c>
      <c r="P6712" s="34" t="s">
        <v>36</v>
      </c>
      <c r="Q6712" s="34" t="s">
        <v>36</v>
      </c>
    </row>
    <row r="6713" spans="1:17">
      <c r="A6713" s="34">
        <v>69961</v>
      </c>
      <c r="B6713" s="34" t="s">
        <v>17</v>
      </c>
      <c r="C6713" s="34" t="s">
        <v>18</v>
      </c>
      <c r="D6713" s="34" t="s">
        <v>19</v>
      </c>
      <c r="E6713" s="34"/>
      <c r="F6713" s="34"/>
      <c r="G6713" s="34"/>
      <c r="H6713" s="34" t="s">
        <v>19</v>
      </c>
      <c r="I6713" s="34"/>
      <c r="J6713" s="34" t="s">
        <v>30</v>
      </c>
      <c r="K6713" s="34">
        <v>17542</v>
      </c>
      <c r="L6713" s="34" t="s">
        <v>26</v>
      </c>
      <c r="M6713" s="34" t="s">
        <v>27</v>
      </c>
      <c r="N6713" s="34" t="s">
        <v>34</v>
      </c>
      <c r="O6713" s="34">
        <v>43461</v>
      </c>
      <c r="P6713" s="34">
        <v>43913</v>
      </c>
      <c r="Q6713" s="34" t="s">
        <v>55</v>
      </c>
    </row>
    <row r="6714" spans="1:17">
      <c r="A6714" s="34">
        <v>161091</v>
      </c>
      <c r="B6714" s="34" t="s">
        <v>17</v>
      </c>
      <c r="C6714" s="34" t="s">
        <v>18</v>
      </c>
      <c r="D6714" s="34" t="s">
        <v>19</v>
      </c>
      <c r="E6714" s="34"/>
      <c r="F6714" s="34"/>
      <c r="G6714" s="34"/>
      <c r="H6714" s="34" t="s">
        <v>19</v>
      </c>
      <c r="I6714" s="34"/>
      <c r="J6714" s="34" t="s">
        <v>20</v>
      </c>
      <c r="K6714" s="34">
        <v>33968</v>
      </c>
      <c r="L6714" s="34" t="s">
        <v>78</v>
      </c>
      <c r="M6714" s="34" t="s">
        <v>22</v>
      </c>
      <c r="N6714" s="34" t="s">
        <v>28</v>
      </c>
      <c r="O6714" s="34" t="s">
        <v>36</v>
      </c>
      <c r="P6714" s="34" t="s">
        <v>36</v>
      </c>
      <c r="Q6714" s="34" t="s">
        <v>36</v>
      </c>
    </row>
    <row r="6715" spans="1:17">
      <c r="A6715" s="34">
        <v>111363</v>
      </c>
      <c r="B6715" s="34" t="s">
        <v>17</v>
      </c>
      <c r="C6715" s="34" t="s">
        <v>18</v>
      </c>
      <c r="D6715" s="34" t="s">
        <v>19</v>
      </c>
      <c r="E6715" s="34"/>
      <c r="F6715" s="34"/>
      <c r="G6715" s="34"/>
      <c r="H6715" s="34" t="s">
        <v>19</v>
      </c>
      <c r="I6715" s="34"/>
      <c r="J6715" s="34" t="s">
        <v>20</v>
      </c>
      <c r="K6715" s="34"/>
      <c r="L6715" s="34" t="s">
        <v>26</v>
      </c>
      <c r="M6715" s="34" t="s">
        <v>27</v>
      </c>
      <c r="N6715" s="34" t="s">
        <v>40</v>
      </c>
      <c r="O6715" s="34">
        <v>42282</v>
      </c>
      <c r="P6715" s="34">
        <v>42282</v>
      </c>
      <c r="Q6715" s="34" t="s">
        <v>36</v>
      </c>
    </row>
    <row r="6716" spans="1:17">
      <c r="A6716" s="34">
        <v>101281</v>
      </c>
      <c r="B6716" s="34" t="s">
        <v>17</v>
      </c>
      <c r="C6716" s="34" t="s">
        <v>18</v>
      </c>
      <c r="D6716" s="34" t="s">
        <v>19</v>
      </c>
      <c r="E6716" s="34"/>
      <c r="F6716" s="34"/>
      <c r="G6716" s="34"/>
      <c r="H6716" s="34" t="s">
        <v>19</v>
      </c>
      <c r="I6716" s="34"/>
      <c r="J6716" s="34" t="s">
        <v>20</v>
      </c>
      <c r="K6716" s="34">
        <v>31274</v>
      </c>
      <c r="L6716" s="34" t="s">
        <v>39</v>
      </c>
      <c r="M6716" s="34" t="s">
        <v>23</v>
      </c>
      <c r="N6716" s="34" t="s">
        <v>32</v>
      </c>
      <c r="O6716" s="34">
        <v>41179</v>
      </c>
      <c r="P6716" s="34">
        <v>42005</v>
      </c>
      <c r="Q6716" s="34" t="s">
        <v>36</v>
      </c>
    </row>
    <row r="6717" spans="1:17">
      <c r="A6717" s="34">
        <v>155501</v>
      </c>
      <c r="B6717" s="34" t="s">
        <v>17</v>
      </c>
      <c r="C6717" s="34" t="s">
        <v>18</v>
      </c>
      <c r="D6717" s="34" t="s">
        <v>19</v>
      </c>
      <c r="E6717" s="34"/>
      <c r="F6717" s="34"/>
      <c r="G6717" s="34"/>
      <c r="H6717" s="34" t="s">
        <v>19</v>
      </c>
      <c r="I6717" s="34"/>
      <c r="J6717" s="34" t="s">
        <v>30</v>
      </c>
      <c r="K6717" s="34">
        <v>25279</v>
      </c>
      <c r="L6717" s="34" t="s">
        <v>60</v>
      </c>
      <c r="M6717" s="34" t="s">
        <v>27</v>
      </c>
      <c r="N6717" s="34" t="s">
        <v>34</v>
      </c>
      <c r="O6717" s="34" t="s">
        <v>36</v>
      </c>
      <c r="P6717" s="34" t="s">
        <v>36</v>
      </c>
      <c r="Q6717" s="34" t="s">
        <v>24</v>
      </c>
    </row>
    <row r="6718" spans="1:17">
      <c r="A6718" s="34">
        <v>128672</v>
      </c>
      <c r="B6718" s="34" t="s">
        <v>17</v>
      </c>
      <c r="C6718" s="34" t="s">
        <v>18</v>
      </c>
      <c r="D6718" s="34" t="s">
        <v>19</v>
      </c>
      <c r="E6718" s="34"/>
      <c r="F6718" s="34"/>
      <c r="G6718" s="34"/>
      <c r="H6718" s="34" t="s">
        <v>19</v>
      </c>
      <c r="I6718" s="34"/>
      <c r="J6718" s="34" t="s">
        <v>20</v>
      </c>
      <c r="K6718" s="34">
        <v>35848</v>
      </c>
      <c r="L6718" s="34" t="s">
        <v>187</v>
      </c>
      <c r="M6718" s="34" t="s">
        <v>23</v>
      </c>
      <c r="N6718" s="34" t="s">
        <v>23</v>
      </c>
      <c r="O6718" s="34">
        <v>43257</v>
      </c>
      <c r="P6718" s="34">
        <v>43257</v>
      </c>
      <c r="Q6718" s="34" t="s">
        <v>36</v>
      </c>
    </row>
    <row r="6719" spans="1:17">
      <c r="A6719" s="34">
        <v>104295</v>
      </c>
      <c r="B6719" s="34" t="s">
        <v>17</v>
      </c>
      <c r="C6719" s="34" t="s">
        <v>18</v>
      </c>
      <c r="D6719" s="34" t="s">
        <v>19</v>
      </c>
      <c r="E6719" s="34"/>
      <c r="F6719" s="34"/>
      <c r="G6719" s="34"/>
      <c r="H6719" s="34" t="s">
        <v>19</v>
      </c>
      <c r="I6719" s="34"/>
      <c r="J6719" s="34" t="s">
        <v>30</v>
      </c>
      <c r="K6719" s="34">
        <v>34381</v>
      </c>
      <c r="L6719" s="34" t="s">
        <v>65</v>
      </c>
      <c r="M6719" s="34" t="s">
        <v>27</v>
      </c>
      <c r="N6719" s="34" t="s">
        <v>34</v>
      </c>
      <c r="O6719" s="34">
        <v>41328</v>
      </c>
      <c r="P6719" s="34">
        <v>42277</v>
      </c>
      <c r="Q6719" s="34" t="s">
        <v>41</v>
      </c>
    </row>
    <row r="6720" spans="1:17">
      <c r="A6720" s="34">
        <v>168992</v>
      </c>
      <c r="B6720" s="34" t="s">
        <v>17</v>
      </c>
      <c r="C6720" s="34" t="s">
        <v>18</v>
      </c>
      <c r="D6720" s="34" t="s">
        <v>19</v>
      </c>
      <c r="E6720" s="34"/>
      <c r="F6720" s="34"/>
      <c r="G6720" s="34"/>
      <c r="H6720" s="34" t="s">
        <v>19</v>
      </c>
      <c r="I6720" s="34"/>
      <c r="J6720" s="34" t="s">
        <v>20</v>
      </c>
      <c r="K6720" s="34">
        <v>35864</v>
      </c>
      <c r="L6720" s="34" t="s">
        <v>83</v>
      </c>
      <c r="M6720" s="34" t="s">
        <v>27</v>
      </c>
      <c r="N6720" s="34" t="s">
        <v>28</v>
      </c>
      <c r="O6720" s="34" t="s">
        <v>36</v>
      </c>
      <c r="P6720" s="34" t="s">
        <v>36</v>
      </c>
      <c r="Q6720" s="34" t="s">
        <v>36</v>
      </c>
    </row>
    <row r="6721" spans="1:17">
      <c r="A6721" s="34">
        <v>127773</v>
      </c>
      <c r="B6721" s="34" t="s">
        <v>17</v>
      </c>
      <c r="C6721" s="34" t="s">
        <v>18</v>
      </c>
      <c r="D6721" s="34" t="s">
        <v>19</v>
      </c>
      <c r="E6721" s="34"/>
      <c r="F6721" s="34"/>
      <c r="G6721" s="34"/>
      <c r="H6721" s="34" t="s">
        <v>19</v>
      </c>
      <c r="I6721" s="34"/>
      <c r="J6721" s="34" t="s">
        <v>30</v>
      </c>
      <c r="K6721" s="34">
        <v>25908</v>
      </c>
      <c r="L6721" s="34" t="s">
        <v>48</v>
      </c>
      <c r="M6721" s="34" t="s">
        <v>27</v>
      </c>
      <c r="N6721" s="34" t="s">
        <v>32</v>
      </c>
      <c r="O6721" s="34" t="s">
        <v>36</v>
      </c>
      <c r="P6721" s="34" t="s">
        <v>36</v>
      </c>
      <c r="Q6721" s="34" t="s">
        <v>36</v>
      </c>
    </row>
    <row r="6722" spans="1:17">
      <c r="A6722" s="34">
        <v>116391</v>
      </c>
      <c r="B6722" s="34" t="s">
        <v>17</v>
      </c>
      <c r="C6722" s="34" t="s">
        <v>18</v>
      </c>
      <c r="D6722" s="34" t="s">
        <v>19</v>
      </c>
      <c r="E6722" s="34"/>
      <c r="F6722" s="34"/>
      <c r="G6722" s="34"/>
      <c r="H6722" s="34" t="s">
        <v>19</v>
      </c>
      <c r="I6722" s="34"/>
      <c r="J6722" s="34" t="s">
        <v>20</v>
      </c>
      <c r="K6722" s="34">
        <v>36958</v>
      </c>
      <c r="L6722" s="34" t="s">
        <v>457</v>
      </c>
      <c r="M6722" s="34" t="s">
        <v>22</v>
      </c>
      <c r="N6722" s="34" t="s">
        <v>32</v>
      </c>
      <c r="O6722" s="34">
        <v>42448</v>
      </c>
      <c r="P6722" s="34">
        <v>42835</v>
      </c>
      <c r="Q6722" s="34" t="s">
        <v>24</v>
      </c>
    </row>
    <row r="6723" spans="1:17">
      <c r="A6723" s="34">
        <v>94938</v>
      </c>
      <c r="B6723" s="34" t="s">
        <v>17</v>
      </c>
      <c r="C6723" s="34" t="s">
        <v>18</v>
      </c>
      <c r="D6723" s="34" t="s">
        <v>19</v>
      </c>
      <c r="E6723" s="34"/>
      <c r="F6723" s="34"/>
      <c r="G6723" s="34"/>
      <c r="H6723" s="34" t="s">
        <v>19</v>
      </c>
      <c r="I6723" s="34"/>
      <c r="J6723" s="34" t="s">
        <v>30</v>
      </c>
      <c r="K6723" s="34">
        <v>22961</v>
      </c>
      <c r="L6723" s="34" t="s">
        <v>83</v>
      </c>
      <c r="M6723" s="34" t="s">
        <v>27</v>
      </c>
      <c r="N6723" s="34" t="s">
        <v>43</v>
      </c>
      <c r="O6723" s="34">
        <v>41172</v>
      </c>
      <c r="P6723" s="34">
        <v>42419</v>
      </c>
      <c r="Q6723" s="34" t="s">
        <v>55</v>
      </c>
    </row>
    <row r="6724" spans="1:17">
      <c r="A6724" s="34">
        <v>29220</v>
      </c>
      <c r="B6724" s="34" t="s">
        <v>17</v>
      </c>
      <c r="C6724" s="34" t="s">
        <v>18</v>
      </c>
      <c r="D6724" s="34" t="s">
        <v>19</v>
      </c>
      <c r="E6724" s="34"/>
      <c r="F6724" s="34"/>
      <c r="G6724" s="34"/>
      <c r="H6724" s="34" t="s">
        <v>19</v>
      </c>
      <c r="I6724" s="34"/>
      <c r="J6724" s="34" t="s">
        <v>20</v>
      </c>
      <c r="K6724" s="34">
        <v>13404</v>
      </c>
      <c r="L6724" s="34" t="s">
        <v>49</v>
      </c>
      <c r="M6724" s="34" t="s">
        <v>22</v>
      </c>
      <c r="N6724" s="34" t="s">
        <v>32</v>
      </c>
      <c r="O6724" s="34">
        <v>35202</v>
      </c>
      <c r="P6724" s="34">
        <v>44831</v>
      </c>
      <c r="Q6724" s="34" t="s">
        <v>38</v>
      </c>
    </row>
    <row r="6725" spans="1:17">
      <c r="A6725" s="34">
        <v>24440</v>
      </c>
      <c r="B6725" s="34" t="s">
        <v>17</v>
      </c>
      <c r="C6725" s="34" t="s">
        <v>18</v>
      </c>
      <c r="D6725" s="34" t="s">
        <v>19</v>
      </c>
      <c r="E6725" s="34"/>
      <c r="F6725" s="34"/>
      <c r="G6725" s="34"/>
      <c r="H6725" s="34" t="s">
        <v>19</v>
      </c>
      <c r="I6725" s="34"/>
      <c r="J6725" s="34" t="s">
        <v>20</v>
      </c>
      <c r="K6725" s="34">
        <v>23490</v>
      </c>
      <c r="L6725" s="34" t="s">
        <v>35</v>
      </c>
      <c r="M6725" s="34" t="s">
        <v>27</v>
      </c>
      <c r="N6725" s="34" t="s">
        <v>34</v>
      </c>
      <c r="O6725" s="34">
        <v>38353</v>
      </c>
      <c r="P6725" s="34">
        <v>40997</v>
      </c>
      <c r="Q6725" s="34" t="s">
        <v>36</v>
      </c>
    </row>
    <row r="6726" spans="1:17">
      <c r="A6726" s="34">
        <v>106885</v>
      </c>
      <c r="B6726" s="34" t="s">
        <v>17</v>
      </c>
      <c r="C6726" s="34" t="s">
        <v>18</v>
      </c>
      <c r="D6726" s="34" t="s">
        <v>19</v>
      </c>
      <c r="E6726" s="34"/>
      <c r="F6726" s="34"/>
      <c r="G6726" s="34"/>
      <c r="H6726" s="34" t="s">
        <v>19</v>
      </c>
      <c r="I6726" s="34"/>
      <c r="J6726" s="34" t="s">
        <v>30</v>
      </c>
      <c r="K6726" s="34">
        <v>22242</v>
      </c>
      <c r="L6726" s="34" t="s">
        <v>458</v>
      </c>
      <c r="M6726" s="34" t="s">
        <v>52</v>
      </c>
      <c r="N6726" s="34" t="s">
        <v>34</v>
      </c>
      <c r="O6726" s="34">
        <v>41715</v>
      </c>
      <c r="P6726" s="34">
        <v>44771</v>
      </c>
      <c r="Q6726" s="34" t="s">
        <v>41</v>
      </c>
    </row>
    <row r="6727" spans="1:17">
      <c r="A6727" s="34">
        <v>109598</v>
      </c>
      <c r="B6727" s="34" t="s">
        <v>17</v>
      </c>
      <c r="C6727" s="34" t="s">
        <v>18</v>
      </c>
      <c r="D6727" s="34" t="s">
        <v>19</v>
      </c>
      <c r="E6727" s="34"/>
      <c r="F6727" s="34"/>
      <c r="G6727" s="34"/>
      <c r="H6727" s="34" t="s">
        <v>19</v>
      </c>
      <c r="I6727" s="34"/>
      <c r="J6727" s="34" t="s">
        <v>30</v>
      </c>
      <c r="K6727" s="34">
        <v>27862</v>
      </c>
      <c r="L6727" s="34" t="s">
        <v>126</v>
      </c>
      <c r="M6727" s="34" t="s">
        <v>52</v>
      </c>
      <c r="N6727" s="34" t="s">
        <v>32</v>
      </c>
      <c r="O6727" s="34">
        <v>41939</v>
      </c>
      <c r="P6727" s="34">
        <v>41995</v>
      </c>
      <c r="Q6727" s="34" t="s">
        <v>36</v>
      </c>
    </row>
    <row r="6728" spans="1:17">
      <c r="A6728" s="34">
        <v>135456</v>
      </c>
      <c r="B6728" s="34" t="s">
        <v>17</v>
      </c>
      <c r="C6728" s="34" t="s">
        <v>18</v>
      </c>
      <c r="D6728" s="34" t="s">
        <v>19</v>
      </c>
      <c r="E6728" s="34"/>
      <c r="F6728" s="34"/>
      <c r="G6728" s="34"/>
      <c r="H6728" s="34" t="s">
        <v>19</v>
      </c>
      <c r="I6728" s="34"/>
      <c r="J6728" s="34" t="s">
        <v>20</v>
      </c>
      <c r="K6728" s="34">
        <v>29048</v>
      </c>
      <c r="L6728" s="34" t="s">
        <v>459</v>
      </c>
      <c r="M6728" s="34" t="s">
        <v>23</v>
      </c>
      <c r="N6728" s="34" t="s">
        <v>36</v>
      </c>
      <c r="O6728" s="34">
        <v>43790</v>
      </c>
      <c r="P6728" s="34">
        <v>43817</v>
      </c>
      <c r="Q6728" s="34" t="s">
        <v>41</v>
      </c>
    </row>
    <row r="6729" spans="1:17">
      <c r="A6729" s="34">
        <v>168148</v>
      </c>
      <c r="B6729" s="34" t="s">
        <v>17</v>
      </c>
      <c r="C6729" s="34" t="s">
        <v>18</v>
      </c>
      <c r="D6729" s="34" t="s">
        <v>19</v>
      </c>
      <c r="E6729" s="34"/>
      <c r="F6729" s="34"/>
      <c r="G6729" s="34"/>
      <c r="H6729" s="34" t="s">
        <v>19</v>
      </c>
      <c r="I6729" s="34"/>
      <c r="J6729" s="34" t="s">
        <v>20</v>
      </c>
      <c r="K6729" s="34">
        <v>39368</v>
      </c>
      <c r="L6729" s="34" t="s">
        <v>26</v>
      </c>
      <c r="M6729" s="34" t="s">
        <v>27</v>
      </c>
      <c r="N6729" s="34" t="s">
        <v>43</v>
      </c>
      <c r="O6729" s="34" t="s">
        <v>36</v>
      </c>
      <c r="P6729" s="34" t="s">
        <v>36</v>
      </c>
      <c r="Q6729" s="34" t="s">
        <v>36</v>
      </c>
    </row>
    <row r="6730" spans="1:17">
      <c r="A6730" s="34">
        <v>121558</v>
      </c>
      <c r="B6730" s="34" t="s">
        <v>17</v>
      </c>
      <c r="C6730" s="34" t="s">
        <v>18</v>
      </c>
      <c r="D6730" s="34" t="s">
        <v>19</v>
      </c>
      <c r="E6730" s="34"/>
      <c r="F6730" s="34"/>
      <c r="G6730" s="34"/>
      <c r="H6730" s="34" t="s">
        <v>19</v>
      </c>
      <c r="I6730" s="34"/>
      <c r="J6730" s="34" t="s">
        <v>20</v>
      </c>
      <c r="K6730" s="34">
        <v>37506</v>
      </c>
      <c r="L6730" s="34" t="s">
        <v>82</v>
      </c>
      <c r="M6730" s="34" t="s">
        <v>27</v>
      </c>
      <c r="N6730" s="34" t="s">
        <v>34</v>
      </c>
      <c r="O6730" s="34" t="s">
        <v>36</v>
      </c>
      <c r="P6730" s="34" t="s">
        <v>36</v>
      </c>
      <c r="Q6730" s="34" t="s">
        <v>36</v>
      </c>
    </row>
    <row r="6731" spans="1:17">
      <c r="A6731" s="34">
        <v>80981</v>
      </c>
      <c r="B6731" s="34" t="s">
        <v>17</v>
      </c>
      <c r="C6731" s="34" t="s">
        <v>18</v>
      </c>
      <c r="D6731" s="34" t="s">
        <v>19</v>
      </c>
      <c r="E6731" s="34"/>
      <c r="F6731" s="34"/>
      <c r="G6731" s="34"/>
      <c r="H6731" s="34" t="s">
        <v>19</v>
      </c>
      <c r="I6731" s="34"/>
      <c r="J6731" s="34" t="s">
        <v>20</v>
      </c>
      <c r="K6731" s="34">
        <v>33741</v>
      </c>
      <c r="L6731" s="34" t="s">
        <v>37</v>
      </c>
      <c r="M6731" s="34" t="s">
        <v>27</v>
      </c>
      <c r="N6731" s="34" t="s">
        <v>34</v>
      </c>
      <c r="O6731" s="34">
        <v>40278</v>
      </c>
      <c r="P6731" s="34">
        <v>40908</v>
      </c>
      <c r="Q6731" s="34" t="s">
        <v>36</v>
      </c>
    </row>
    <row r="6732" spans="1:17">
      <c r="A6732" s="34">
        <v>102990</v>
      </c>
      <c r="B6732" s="34" t="s">
        <v>17</v>
      </c>
      <c r="C6732" s="34" t="s">
        <v>18</v>
      </c>
      <c r="D6732" s="34" t="s">
        <v>19</v>
      </c>
      <c r="E6732" s="34"/>
      <c r="F6732" s="34"/>
      <c r="G6732" s="34"/>
      <c r="H6732" s="34" t="s">
        <v>19</v>
      </c>
      <c r="I6732" s="34"/>
      <c r="J6732" s="34" t="s">
        <v>20</v>
      </c>
      <c r="K6732" s="34">
        <v>19501</v>
      </c>
      <c r="L6732" s="34" t="s">
        <v>99</v>
      </c>
      <c r="M6732" s="34" t="s">
        <v>27</v>
      </c>
      <c r="N6732" s="34" t="s">
        <v>34</v>
      </c>
      <c r="O6732" s="34">
        <v>41306</v>
      </c>
      <c r="P6732" s="34">
        <v>43867</v>
      </c>
      <c r="Q6732" s="34" t="s">
        <v>24</v>
      </c>
    </row>
    <row r="6733" spans="1:17">
      <c r="A6733" s="34">
        <v>62290</v>
      </c>
      <c r="B6733" s="34" t="s">
        <v>17</v>
      </c>
      <c r="C6733" s="34" t="s">
        <v>25</v>
      </c>
      <c r="D6733" s="34" t="s">
        <v>19</v>
      </c>
      <c r="E6733" s="34"/>
      <c r="F6733" s="34"/>
      <c r="G6733" s="34"/>
      <c r="H6733" s="34" t="s">
        <v>19</v>
      </c>
      <c r="I6733" s="34"/>
      <c r="J6733" s="34" t="s">
        <v>20</v>
      </c>
      <c r="K6733" s="34">
        <v>26887</v>
      </c>
      <c r="L6733" s="34" t="s">
        <v>460</v>
      </c>
      <c r="M6733" s="34" t="s">
        <v>52</v>
      </c>
      <c r="N6733" s="34" t="s">
        <v>32</v>
      </c>
      <c r="O6733" s="34">
        <v>43070</v>
      </c>
      <c r="P6733" s="34"/>
      <c r="Q6733" s="34" t="s">
        <v>38</v>
      </c>
    </row>
    <row r="6734" spans="1:17">
      <c r="A6734" s="34">
        <v>80982</v>
      </c>
      <c r="B6734" s="34" t="s">
        <v>17</v>
      </c>
      <c r="C6734" s="34" t="s">
        <v>18</v>
      </c>
      <c r="D6734" s="34" t="s">
        <v>19</v>
      </c>
      <c r="E6734" s="34"/>
      <c r="F6734" s="34"/>
      <c r="G6734" s="34"/>
      <c r="H6734" s="34" t="s">
        <v>19</v>
      </c>
      <c r="I6734" s="34"/>
      <c r="J6734" s="34" t="s">
        <v>20</v>
      </c>
      <c r="K6734" s="34">
        <v>25302</v>
      </c>
      <c r="L6734" s="34" t="s">
        <v>35</v>
      </c>
      <c r="M6734" s="34" t="s">
        <v>27</v>
      </c>
      <c r="N6734" s="34" t="s">
        <v>34</v>
      </c>
      <c r="O6734" s="34">
        <v>40280</v>
      </c>
      <c r="P6734" s="34">
        <v>41320</v>
      </c>
      <c r="Q6734" s="34" t="s">
        <v>36</v>
      </c>
    </row>
    <row r="6735" spans="1:17">
      <c r="A6735" s="34">
        <v>80980</v>
      </c>
      <c r="B6735" s="34" t="s">
        <v>17</v>
      </c>
      <c r="C6735" s="34" t="s">
        <v>18</v>
      </c>
      <c r="D6735" s="34" t="s">
        <v>19</v>
      </c>
      <c r="E6735" s="34"/>
      <c r="F6735" s="34"/>
      <c r="G6735" s="34"/>
      <c r="H6735" s="34" t="s">
        <v>19</v>
      </c>
      <c r="I6735" s="34"/>
      <c r="J6735" s="34" t="s">
        <v>20</v>
      </c>
      <c r="K6735" s="34">
        <v>32615</v>
      </c>
      <c r="L6735" s="34" t="s">
        <v>69</v>
      </c>
      <c r="M6735" s="34" t="s">
        <v>27</v>
      </c>
      <c r="N6735" s="34" t="s">
        <v>34</v>
      </c>
      <c r="O6735" s="34">
        <v>40280</v>
      </c>
      <c r="P6735" s="34">
        <v>41759</v>
      </c>
      <c r="Q6735" s="34" t="s">
        <v>36</v>
      </c>
    </row>
    <row r="6736" spans="1:17">
      <c r="A6736" s="34">
        <v>111062</v>
      </c>
      <c r="B6736" s="34" t="s">
        <v>17</v>
      </c>
      <c r="C6736" s="34" t="s">
        <v>18</v>
      </c>
      <c r="D6736" s="34" t="s">
        <v>19</v>
      </c>
      <c r="E6736" s="34"/>
      <c r="F6736" s="34"/>
      <c r="G6736" s="34"/>
      <c r="H6736" s="34" t="s">
        <v>19</v>
      </c>
      <c r="I6736" s="34"/>
      <c r="J6736" s="34" t="s">
        <v>30</v>
      </c>
      <c r="K6736" s="34">
        <v>31703</v>
      </c>
      <c r="L6736" s="34" t="s">
        <v>98</v>
      </c>
      <c r="M6736" s="34" t="s">
        <v>22</v>
      </c>
      <c r="N6736" s="34" t="s">
        <v>32</v>
      </c>
      <c r="O6736" s="34">
        <v>41821</v>
      </c>
      <c r="P6736" s="34">
        <v>42125</v>
      </c>
      <c r="Q6736" s="34" t="s">
        <v>24</v>
      </c>
    </row>
    <row r="6737" spans="1:17">
      <c r="A6737" s="34">
        <v>159604</v>
      </c>
      <c r="B6737" s="34" t="s">
        <v>17</v>
      </c>
      <c r="C6737" s="34" t="s">
        <v>18</v>
      </c>
      <c r="D6737" s="34" t="s">
        <v>19</v>
      </c>
      <c r="E6737" s="34"/>
      <c r="F6737" s="34"/>
      <c r="G6737" s="34"/>
      <c r="H6737" s="34" t="s">
        <v>19</v>
      </c>
      <c r="I6737" s="34"/>
      <c r="J6737" s="34" t="s">
        <v>30</v>
      </c>
      <c r="K6737" s="34">
        <v>20087</v>
      </c>
      <c r="L6737" s="34" t="s">
        <v>74</v>
      </c>
      <c r="M6737" s="34" t="s">
        <v>22</v>
      </c>
      <c r="N6737" s="34" t="s">
        <v>34</v>
      </c>
      <c r="O6737" s="34">
        <v>44951</v>
      </c>
      <c r="P6737" s="34">
        <v>44951</v>
      </c>
      <c r="Q6737" s="34" t="s">
        <v>24</v>
      </c>
    </row>
    <row r="6738" spans="1:17">
      <c r="A6738" s="34">
        <v>144326</v>
      </c>
      <c r="B6738" s="34" t="s">
        <v>17</v>
      </c>
      <c r="C6738" s="34" t="s">
        <v>25</v>
      </c>
      <c r="D6738" s="34" t="s">
        <v>19</v>
      </c>
      <c r="E6738" s="34"/>
      <c r="F6738" s="34"/>
      <c r="G6738" s="34"/>
      <c r="H6738" s="34" t="s">
        <v>19</v>
      </c>
      <c r="I6738" s="34"/>
      <c r="J6738" s="34" t="s">
        <v>30</v>
      </c>
      <c r="K6738" s="34">
        <v>26662</v>
      </c>
      <c r="L6738" s="34" t="s">
        <v>72</v>
      </c>
      <c r="M6738" s="34" t="s">
        <v>22</v>
      </c>
      <c r="N6738" s="34" t="s">
        <v>34</v>
      </c>
      <c r="O6738" s="34">
        <v>43900</v>
      </c>
      <c r="P6738" s="34"/>
      <c r="Q6738" s="34" t="s">
        <v>24</v>
      </c>
    </row>
    <row r="6739" spans="1:17">
      <c r="A6739" s="34">
        <v>124934</v>
      </c>
      <c r="B6739" s="34" t="s">
        <v>17</v>
      </c>
      <c r="C6739" s="34" t="s">
        <v>18</v>
      </c>
      <c r="D6739" s="34" t="s">
        <v>19</v>
      </c>
      <c r="E6739" s="34"/>
      <c r="F6739" s="34"/>
      <c r="G6739" s="34"/>
      <c r="H6739" s="34" t="s">
        <v>19</v>
      </c>
      <c r="I6739" s="34"/>
      <c r="J6739" s="34" t="s">
        <v>30</v>
      </c>
      <c r="K6739" s="34">
        <v>37508</v>
      </c>
      <c r="L6739" s="34" t="s">
        <v>96</v>
      </c>
      <c r="M6739" s="34" t="s">
        <v>22</v>
      </c>
      <c r="N6739" s="34" t="s">
        <v>32</v>
      </c>
      <c r="O6739" s="34">
        <v>42968</v>
      </c>
      <c r="P6739" s="34">
        <v>43488</v>
      </c>
      <c r="Q6739" s="34" t="s">
        <v>24</v>
      </c>
    </row>
    <row r="6740" spans="1:17">
      <c r="A6740" s="34">
        <v>146058</v>
      </c>
      <c r="B6740" s="34" t="s">
        <v>17</v>
      </c>
      <c r="C6740" s="34" t="s">
        <v>25</v>
      </c>
      <c r="D6740" s="34" t="s">
        <v>19</v>
      </c>
      <c r="E6740" s="34"/>
      <c r="F6740" s="34"/>
      <c r="G6740" s="34"/>
      <c r="H6740" s="34" t="s">
        <v>19</v>
      </c>
      <c r="I6740" s="34"/>
      <c r="J6740" s="34" t="s">
        <v>30</v>
      </c>
      <c r="K6740" s="34">
        <v>24393</v>
      </c>
      <c r="L6740" s="34" t="s">
        <v>206</v>
      </c>
      <c r="M6740" s="34" t="s">
        <v>22</v>
      </c>
      <c r="N6740" s="34" t="s">
        <v>34</v>
      </c>
      <c r="O6740" s="34">
        <v>44587</v>
      </c>
      <c r="P6740" s="34"/>
      <c r="Q6740" s="34" t="s">
        <v>55</v>
      </c>
    </row>
    <row r="6741" spans="1:17">
      <c r="A6741" s="34">
        <v>102767</v>
      </c>
      <c r="B6741" s="34" t="s">
        <v>17</v>
      </c>
      <c r="C6741" s="34" t="s">
        <v>18</v>
      </c>
      <c r="D6741" s="34" t="s">
        <v>19</v>
      </c>
      <c r="E6741" s="34"/>
      <c r="F6741" s="34"/>
      <c r="G6741" s="34"/>
      <c r="H6741" s="34" t="s">
        <v>19</v>
      </c>
      <c r="I6741" s="34"/>
      <c r="J6741" s="34" t="s">
        <v>20</v>
      </c>
      <c r="K6741" s="34">
        <v>27468</v>
      </c>
      <c r="L6741" s="34" t="s">
        <v>59</v>
      </c>
      <c r="M6741" s="34" t="s">
        <v>27</v>
      </c>
      <c r="N6741" s="34" t="s">
        <v>34</v>
      </c>
      <c r="O6741" s="34">
        <v>41464</v>
      </c>
      <c r="P6741" s="34">
        <v>41782</v>
      </c>
      <c r="Q6741" s="34" t="s">
        <v>36</v>
      </c>
    </row>
    <row r="6742" spans="1:17">
      <c r="A6742" s="34">
        <v>128592</v>
      </c>
      <c r="B6742" s="34" t="s">
        <v>17</v>
      </c>
      <c r="C6742" s="34" t="s">
        <v>18</v>
      </c>
      <c r="D6742" s="34" t="s">
        <v>19</v>
      </c>
      <c r="E6742" s="34"/>
      <c r="F6742" s="34"/>
      <c r="G6742" s="34"/>
      <c r="H6742" s="34" t="s">
        <v>19</v>
      </c>
      <c r="I6742" s="34"/>
      <c r="J6742" s="34" t="s">
        <v>20</v>
      </c>
      <c r="K6742" s="34">
        <v>22735</v>
      </c>
      <c r="L6742" s="34" t="s">
        <v>461</v>
      </c>
      <c r="M6742" s="34" t="s">
        <v>23</v>
      </c>
      <c r="N6742" s="34" t="s">
        <v>34</v>
      </c>
      <c r="O6742" s="34">
        <v>43320</v>
      </c>
      <c r="P6742" s="34">
        <v>44427</v>
      </c>
      <c r="Q6742" s="34" t="s">
        <v>24</v>
      </c>
    </row>
    <row r="6743" spans="1:17">
      <c r="A6743" s="34">
        <v>144839</v>
      </c>
      <c r="B6743" s="34" t="s">
        <v>17</v>
      </c>
      <c r="C6743" s="34" t="s">
        <v>18</v>
      </c>
      <c r="D6743" s="34" t="s">
        <v>19</v>
      </c>
      <c r="E6743" s="34"/>
      <c r="F6743" s="34"/>
      <c r="G6743" s="34"/>
      <c r="H6743" s="34" t="s">
        <v>19</v>
      </c>
      <c r="I6743" s="34"/>
      <c r="J6743" s="34" t="s">
        <v>20</v>
      </c>
      <c r="K6743" s="34"/>
      <c r="L6743" s="34" t="s">
        <v>462</v>
      </c>
      <c r="M6743" s="34" t="s">
        <v>52</v>
      </c>
      <c r="N6743" s="34" t="s">
        <v>34</v>
      </c>
      <c r="O6743" s="34">
        <v>41680</v>
      </c>
      <c r="P6743" s="34">
        <v>42418</v>
      </c>
      <c r="Q6743" s="34" t="s">
        <v>55</v>
      </c>
    </row>
    <row r="6744" spans="1:17">
      <c r="A6744" s="34">
        <v>131408</v>
      </c>
      <c r="B6744" s="34" t="s">
        <v>17</v>
      </c>
      <c r="C6744" s="34" t="s">
        <v>18</v>
      </c>
      <c r="D6744" s="34" t="s">
        <v>19</v>
      </c>
      <c r="E6744" s="34"/>
      <c r="F6744" s="34"/>
      <c r="G6744" s="34"/>
      <c r="H6744" s="34" t="s">
        <v>19</v>
      </c>
      <c r="I6744" s="34"/>
      <c r="J6744" s="34" t="s">
        <v>20</v>
      </c>
      <c r="K6744" s="34">
        <v>20772</v>
      </c>
      <c r="L6744" s="34" t="s">
        <v>83</v>
      </c>
      <c r="M6744" s="34" t="s">
        <v>27</v>
      </c>
      <c r="N6744" s="34" t="s">
        <v>34</v>
      </c>
      <c r="O6744" s="34">
        <v>43409</v>
      </c>
      <c r="P6744" s="34">
        <v>43585</v>
      </c>
      <c r="Q6744" s="34" t="s">
        <v>24</v>
      </c>
    </row>
    <row r="6745" spans="1:17">
      <c r="A6745" s="34">
        <v>110650</v>
      </c>
      <c r="B6745" s="34" t="s">
        <v>17</v>
      </c>
      <c r="C6745" s="34" t="s">
        <v>18</v>
      </c>
      <c r="D6745" s="34" t="s">
        <v>19</v>
      </c>
      <c r="E6745" s="34"/>
      <c r="F6745" s="34"/>
      <c r="G6745" s="34"/>
      <c r="H6745" s="34" t="s">
        <v>19</v>
      </c>
      <c r="I6745" s="34"/>
      <c r="J6745" s="34" t="s">
        <v>20</v>
      </c>
      <c r="K6745" s="34">
        <v>23325</v>
      </c>
      <c r="L6745" s="34" t="s">
        <v>33</v>
      </c>
      <c r="M6745" s="34" t="s">
        <v>22</v>
      </c>
      <c r="N6745" s="34" t="s">
        <v>34</v>
      </c>
      <c r="O6745" s="34">
        <v>42021</v>
      </c>
      <c r="P6745" s="34">
        <v>42233</v>
      </c>
      <c r="Q6745" s="34" t="s">
        <v>24</v>
      </c>
    </row>
    <row r="6746" spans="1:17">
      <c r="A6746" s="34">
        <v>164615</v>
      </c>
      <c r="B6746" s="34" t="s">
        <v>17</v>
      </c>
      <c r="C6746" s="34" t="s">
        <v>25</v>
      </c>
      <c r="D6746" s="34" t="s">
        <v>19</v>
      </c>
      <c r="E6746" s="34"/>
      <c r="F6746" s="34"/>
      <c r="G6746" s="34"/>
      <c r="H6746" s="34" t="s">
        <v>19</v>
      </c>
      <c r="I6746" s="34"/>
      <c r="J6746" s="34" t="s">
        <v>20</v>
      </c>
      <c r="K6746" s="34">
        <v>17747</v>
      </c>
      <c r="L6746" s="34" t="s">
        <v>99</v>
      </c>
      <c r="M6746" s="34" t="s">
        <v>27</v>
      </c>
      <c r="N6746" s="34" t="s">
        <v>34</v>
      </c>
      <c r="O6746" s="34">
        <v>45205</v>
      </c>
      <c r="P6746" s="34"/>
      <c r="Q6746" s="34" t="s">
        <v>24</v>
      </c>
    </row>
    <row r="6747" spans="1:17">
      <c r="A6747" s="34">
        <v>124456</v>
      </c>
      <c r="B6747" s="34" t="s">
        <v>17</v>
      </c>
      <c r="C6747" s="34" t="s">
        <v>18</v>
      </c>
      <c r="D6747" s="34" t="s">
        <v>19</v>
      </c>
      <c r="E6747" s="34"/>
      <c r="F6747" s="34"/>
      <c r="G6747" s="34"/>
      <c r="H6747" s="34" t="s">
        <v>19</v>
      </c>
      <c r="I6747" s="34"/>
      <c r="J6747" s="34" t="s">
        <v>20</v>
      </c>
      <c r="K6747" s="34">
        <v>16039</v>
      </c>
      <c r="L6747" s="34" t="s">
        <v>26</v>
      </c>
      <c r="M6747" s="34" t="s">
        <v>27</v>
      </c>
      <c r="N6747" s="34" t="s">
        <v>32</v>
      </c>
      <c r="O6747" s="34">
        <v>42990</v>
      </c>
      <c r="P6747" s="34">
        <v>43084</v>
      </c>
      <c r="Q6747" s="34" t="s">
        <v>24</v>
      </c>
    </row>
    <row r="6748" spans="1:17">
      <c r="A6748" s="34">
        <v>107247</v>
      </c>
      <c r="B6748" s="34" t="s">
        <v>17</v>
      </c>
      <c r="C6748" s="34" t="s">
        <v>25</v>
      </c>
      <c r="D6748" s="34" t="s">
        <v>19</v>
      </c>
      <c r="E6748" s="34"/>
      <c r="F6748" s="34"/>
      <c r="G6748" s="34"/>
      <c r="H6748" s="34" t="s">
        <v>19</v>
      </c>
      <c r="I6748" s="34"/>
      <c r="J6748" s="34" t="s">
        <v>20</v>
      </c>
      <c r="K6748" s="34">
        <v>25302</v>
      </c>
      <c r="L6748" s="34" t="s">
        <v>37</v>
      </c>
      <c r="M6748" s="34" t="s">
        <v>27</v>
      </c>
      <c r="N6748" s="34" t="s">
        <v>34</v>
      </c>
      <c r="O6748" s="34" t="s">
        <v>36</v>
      </c>
      <c r="P6748" s="34" t="s">
        <v>36</v>
      </c>
      <c r="Q6748" s="34" t="s">
        <v>24</v>
      </c>
    </row>
    <row r="6749" spans="1:17">
      <c r="A6749" s="34">
        <v>143736</v>
      </c>
      <c r="B6749" s="34" t="s">
        <v>17</v>
      </c>
      <c r="C6749" s="34" t="s">
        <v>18</v>
      </c>
      <c r="D6749" s="34" t="s">
        <v>19</v>
      </c>
      <c r="E6749" s="34"/>
      <c r="F6749" s="34"/>
      <c r="G6749" s="34"/>
      <c r="H6749" s="34" t="s">
        <v>19</v>
      </c>
      <c r="I6749" s="34"/>
      <c r="J6749" s="34" t="s">
        <v>30</v>
      </c>
      <c r="K6749" s="34">
        <v>38705</v>
      </c>
      <c r="L6749" s="34" t="s">
        <v>48</v>
      </c>
      <c r="M6749" s="34" t="s">
        <v>27</v>
      </c>
      <c r="N6749" s="34" t="s">
        <v>28</v>
      </c>
      <c r="O6749" s="34" t="s">
        <v>36</v>
      </c>
      <c r="P6749" s="34" t="s">
        <v>36</v>
      </c>
      <c r="Q6749" s="34" t="s">
        <v>36</v>
      </c>
    </row>
    <row r="6750" spans="1:17">
      <c r="A6750" s="34">
        <v>81410</v>
      </c>
      <c r="B6750" s="34" t="s">
        <v>17</v>
      </c>
      <c r="C6750" s="34" t="s">
        <v>18</v>
      </c>
      <c r="D6750" s="34" t="s">
        <v>19</v>
      </c>
      <c r="E6750" s="34"/>
      <c r="F6750" s="34"/>
      <c r="G6750" s="34"/>
      <c r="H6750" s="34" t="s">
        <v>19</v>
      </c>
      <c r="I6750" s="34"/>
      <c r="J6750" s="34" t="s">
        <v>20</v>
      </c>
      <c r="K6750" s="34">
        <v>33795</v>
      </c>
      <c r="L6750" s="34" t="s">
        <v>37</v>
      </c>
      <c r="M6750" s="34" t="s">
        <v>27</v>
      </c>
      <c r="N6750" s="34" t="s">
        <v>32</v>
      </c>
      <c r="O6750" s="34">
        <v>40743</v>
      </c>
      <c r="P6750" s="34">
        <v>41320</v>
      </c>
      <c r="Q6750" s="34" t="s">
        <v>36</v>
      </c>
    </row>
    <row r="6751" spans="1:17">
      <c r="A6751" s="34">
        <v>111395</v>
      </c>
      <c r="B6751" s="34" t="s">
        <v>17</v>
      </c>
      <c r="C6751" s="34" t="s">
        <v>18</v>
      </c>
      <c r="D6751" s="34" t="s">
        <v>19</v>
      </c>
      <c r="E6751" s="34"/>
      <c r="F6751" s="34"/>
      <c r="G6751" s="34"/>
      <c r="H6751" s="34" t="s">
        <v>19</v>
      </c>
      <c r="I6751" s="34"/>
      <c r="J6751" s="34" t="s">
        <v>20</v>
      </c>
      <c r="K6751" s="34">
        <v>35844</v>
      </c>
      <c r="L6751" s="34" t="s">
        <v>134</v>
      </c>
      <c r="M6751" s="34" t="s">
        <v>22</v>
      </c>
      <c r="N6751" s="34" t="s">
        <v>34</v>
      </c>
      <c r="O6751" s="34">
        <v>42070</v>
      </c>
      <c r="P6751" s="34">
        <v>42265</v>
      </c>
      <c r="Q6751" s="34" t="s">
        <v>24</v>
      </c>
    </row>
    <row r="6752" spans="1:17">
      <c r="A6752" s="34">
        <v>107577</v>
      </c>
      <c r="B6752" s="34" t="s">
        <v>17</v>
      </c>
      <c r="C6752" s="34" t="s">
        <v>18</v>
      </c>
      <c r="D6752" s="34" t="s">
        <v>19</v>
      </c>
      <c r="E6752" s="34"/>
      <c r="F6752" s="34"/>
      <c r="G6752" s="34"/>
      <c r="H6752" s="34" t="s">
        <v>19</v>
      </c>
      <c r="I6752" s="34"/>
      <c r="J6752" s="34" t="s">
        <v>20</v>
      </c>
      <c r="K6752" s="34">
        <v>36353</v>
      </c>
      <c r="L6752" s="34" t="s">
        <v>49</v>
      </c>
      <c r="M6752" s="34" t="s">
        <v>22</v>
      </c>
      <c r="N6752" s="34" t="s">
        <v>34</v>
      </c>
      <c r="O6752" s="34">
        <v>41664</v>
      </c>
      <c r="P6752" s="34">
        <v>41974</v>
      </c>
      <c r="Q6752" s="34" t="s">
        <v>36</v>
      </c>
    </row>
    <row r="6753" spans="1:17">
      <c r="A6753" s="34">
        <v>94902</v>
      </c>
      <c r="B6753" s="34" t="s">
        <v>17</v>
      </c>
      <c r="C6753" s="34" t="s">
        <v>18</v>
      </c>
      <c r="D6753" s="34" t="s">
        <v>19</v>
      </c>
      <c r="E6753" s="34"/>
      <c r="F6753" s="34"/>
      <c r="G6753" s="34"/>
      <c r="H6753" s="34" t="s">
        <v>19</v>
      </c>
      <c r="I6753" s="34"/>
      <c r="J6753" s="34" t="s">
        <v>20</v>
      </c>
      <c r="K6753" s="34">
        <v>32874</v>
      </c>
      <c r="L6753" s="34" t="s">
        <v>137</v>
      </c>
      <c r="M6753" s="34" t="s">
        <v>27</v>
      </c>
      <c r="N6753" s="34" t="s">
        <v>34</v>
      </c>
      <c r="O6753" s="34">
        <v>41113</v>
      </c>
      <c r="P6753" s="34">
        <v>41428</v>
      </c>
      <c r="Q6753" s="34" t="s">
        <v>36</v>
      </c>
    </row>
    <row r="6754" spans="1:17">
      <c r="A6754" s="34">
        <v>31447</v>
      </c>
      <c r="B6754" s="34" t="s">
        <v>17</v>
      </c>
      <c r="C6754" s="34" t="s">
        <v>18</v>
      </c>
      <c r="D6754" s="34" t="s">
        <v>19</v>
      </c>
      <c r="E6754" s="34"/>
      <c r="F6754" s="34"/>
      <c r="G6754" s="34"/>
      <c r="H6754" s="34" t="s">
        <v>19</v>
      </c>
      <c r="I6754" s="34"/>
      <c r="J6754" s="34" t="s">
        <v>85</v>
      </c>
      <c r="K6754" s="34"/>
      <c r="L6754" s="34" t="s">
        <v>26</v>
      </c>
      <c r="M6754" s="34" t="s">
        <v>27</v>
      </c>
      <c r="N6754" s="34" t="s">
        <v>32</v>
      </c>
      <c r="O6754" s="34">
        <v>1</v>
      </c>
      <c r="P6754" s="34">
        <v>1</v>
      </c>
      <c r="Q6754" s="34" t="s">
        <v>36</v>
      </c>
    </row>
    <row r="6755" spans="1:17">
      <c r="A6755" s="34">
        <v>121207</v>
      </c>
      <c r="B6755" s="34" t="s">
        <v>17</v>
      </c>
      <c r="C6755" s="34" t="s">
        <v>18</v>
      </c>
      <c r="D6755" s="34" t="s">
        <v>19</v>
      </c>
      <c r="E6755" s="34"/>
      <c r="F6755" s="34"/>
      <c r="G6755" s="34"/>
      <c r="H6755" s="34" t="s">
        <v>19</v>
      </c>
      <c r="I6755" s="34"/>
      <c r="J6755" s="34" t="s">
        <v>30</v>
      </c>
      <c r="K6755" s="34">
        <v>37138</v>
      </c>
      <c r="L6755" s="34" t="s">
        <v>26</v>
      </c>
      <c r="M6755" s="34" t="s">
        <v>27</v>
      </c>
      <c r="N6755" s="34" t="s">
        <v>34</v>
      </c>
      <c r="O6755" s="34" t="s">
        <v>36</v>
      </c>
      <c r="P6755" s="34" t="s">
        <v>36</v>
      </c>
      <c r="Q6755" s="34" t="s">
        <v>36</v>
      </c>
    </row>
    <row r="6756" spans="1:17">
      <c r="A6756" s="34">
        <v>157494</v>
      </c>
      <c r="B6756" s="34" t="s">
        <v>17</v>
      </c>
      <c r="C6756" s="34" t="s">
        <v>18</v>
      </c>
      <c r="D6756" s="34" t="s">
        <v>19</v>
      </c>
      <c r="E6756" s="34"/>
      <c r="F6756" s="34"/>
      <c r="G6756" s="34"/>
      <c r="H6756" s="34" t="s">
        <v>19</v>
      </c>
      <c r="I6756" s="34"/>
      <c r="J6756" s="34" t="s">
        <v>30</v>
      </c>
      <c r="K6756" s="34">
        <v>22592</v>
      </c>
      <c r="L6756" s="34" t="s">
        <v>172</v>
      </c>
      <c r="M6756" s="34" t="s">
        <v>22</v>
      </c>
      <c r="N6756" s="34" t="s">
        <v>34</v>
      </c>
      <c r="O6756" s="34">
        <v>44803</v>
      </c>
      <c r="P6756" s="34">
        <v>44951</v>
      </c>
      <c r="Q6756" s="34" t="s">
        <v>24</v>
      </c>
    </row>
    <row r="6757" spans="1:17">
      <c r="A6757" s="34">
        <v>57572</v>
      </c>
      <c r="B6757" s="34" t="s">
        <v>17</v>
      </c>
      <c r="C6757" s="34" t="s">
        <v>18</v>
      </c>
      <c r="D6757" s="34" t="s">
        <v>19</v>
      </c>
      <c r="E6757" s="34"/>
      <c r="F6757" s="34"/>
      <c r="G6757" s="34"/>
      <c r="H6757" s="34" t="s">
        <v>19</v>
      </c>
      <c r="I6757" s="34"/>
      <c r="J6757" s="34" t="s">
        <v>30</v>
      </c>
      <c r="K6757" s="34">
        <v>22281</v>
      </c>
      <c r="L6757" s="34" t="s">
        <v>130</v>
      </c>
      <c r="M6757" s="34" t="s">
        <v>57</v>
      </c>
      <c r="N6757" s="34" t="s">
        <v>32</v>
      </c>
      <c r="O6757" s="34">
        <v>40072</v>
      </c>
      <c r="P6757" s="34"/>
      <c r="Q6757" s="34" t="s">
        <v>41</v>
      </c>
    </row>
    <row r="6758" spans="1:17">
      <c r="A6758" s="34">
        <v>165123</v>
      </c>
      <c r="B6758" s="34" t="s">
        <v>17</v>
      </c>
      <c r="C6758" s="34" t="s">
        <v>18</v>
      </c>
      <c r="D6758" s="34" t="s">
        <v>19</v>
      </c>
      <c r="E6758" s="34"/>
      <c r="F6758" s="34"/>
      <c r="G6758" s="34"/>
      <c r="H6758" s="34" t="s">
        <v>19</v>
      </c>
      <c r="I6758" s="34"/>
      <c r="J6758" s="34" t="s">
        <v>30</v>
      </c>
      <c r="K6758" s="34">
        <v>23774</v>
      </c>
      <c r="L6758" s="34" t="s">
        <v>78</v>
      </c>
      <c r="M6758" s="34" t="s">
        <v>22</v>
      </c>
      <c r="N6758" s="34" t="s">
        <v>23</v>
      </c>
      <c r="O6758" s="34" t="s">
        <v>36</v>
      </c>
      <c r="P6758" s="34" t="s">
        <v>36</v>
      </c>
      <c r="Q6758" s="34" t="s">
        <v>36</v>
      </c>
    </row>
    <row r="6759" spans="1:17">
      <c r="A6759" s="34">
        <v>80983</v>
      </c>
      <c r="B6759" s="34" t="s">
        <v>17</v>
      </c>
      <c r="C6759" s="34" t="s">
        <v>18</v>
      </c>
      <c r="D6759" s="34" t="s">
        <v>19</v>
      </c>
      <c r="E6759" s="34"/>
      <c r="F6759" s="34"/>
      <c r="G6759" s="34"/>
      <c r="H6759" s="34" t="s">
        <v>19</v>
      </c>
      <c r="I6759" s="34"/>
      <c r="J6759" s="34" t="s">
        <v>20</v>
      </c>
      <c r="K6759" s="34">
        <v>14991</v>
      </c>
      <c r="L6759" s="34" t="s">
        <v>48</v>
      </c>
      <c r="M6759" s="34" t="s">
        <v>27</v>
      </c>
      <c r="N6759" s="34" t="s">
        <v>32</v>
      </c>
      <c r="O6759" s="34">
        <v>39814</v>
      </c>
      <c r="P6759" s="34">
        <v>41106</v>
      </c>
      <c r="Q6759" s="34" t="s">
        <v>36</v>
      </c>
    </row>
    <row r="6760" spans="1:17">
      <c r="A6760" s="34">
        <v>94429</v>
      </c>
      <c r="B6760" s="34" t="s">
        <v>17</v>
      </c>
      <c r="C6760" s="34" t="s">
        <v>18</v>
      </c>
      <c r="D6760" s="34" t="s">
        <v>19</v>
      </c>
      <c r="E6760" s="34"/>
      <c r="F6760" s="34"/>
      <c r="G6760" s="34"/>
      <c r="H6760" s="34" t="s">
        <v>19</v>
      </c>
      <c r="I6760" s="34"/>
      <c r="J6760" s="34" t="s">
        <v>30</v>
      </c>
      <c r="K6760" s="34">
        <v>24910</v>
      </c>
      <c r="L6760" s="34" t="s">
        <v>96</v>
      </c>
      <c r="M6760" s="34" t="s">
        <v>22</v>
      </c>
      <c r="N6760" s="34" t="s">
        <v>34</v>
      </c>
      <c r="O6760" s="34">
        <v>40996</v>
      </c>
      <c r="P6760" s="34">
        <v>41426</v>
      </c>
      <c r="Q6760" s="34" t="s">
        <v>36</v>
      </c>
    </row>
    <row r="6761" spans="1:17">
      <c r="A6761" s="34">
        <v>80984</v>
      </c>
      <c r="B6761" s="34" t="s">
        <v>17</v>
      </c>
      <c r="C6761" s="34" t="s">
        <v>18</v>
      </c>
      <c r="D6761" s="34" t="s">
        <v>19</v>
      </c>
      <c r="E6761" s="34"/>
      <c r="F6761" s="34"/>
      <c r="G6761" s="34"/>
      <c r="H6761" s="34" t="s">
        <v>19</v>
      </c>
      <c r="I6761" s="34"/>
      <c r="J6761" s="34" t="s">
        <v>20</v>
      </c>
      <c r="K6761" s="34">
        <v>22017</v>
      </c>
      <c r="L6761" s="34" t="s">
        <v>54</v>
      </c>
      <c r="M6761" s="34" t="s">
        <v>27</v>
      </c>
      <c r="N6761" s="34" t="s">
        <v>34</v>
      </c>
      <c r="O6761" s="34">
        <v>40504</v>
      </c>
      <c r="P6761" s="34">
        <v>44834</v>
      </c>
      <c r="Q6761" s="34" t="s">
        <v>24</v>
      </c>
    </row>
    <row r="6762" spans="1:17">
      <c r="A6762" s="34">
        <v>127467</v>
      </c>
      <c r="B6762" s="34" t="s">
        <v>17</v>
      </c>
      <c r="C6762" s="34" t="s">
        <v>18</v>
      </c>
      <c r="D6762" s="34" t="s">
        <v>19</v>
      </c>
      <c r="E6762" s="34"/>
      <c r="F6762" s="34"/>
      <c r="G6762" s="34"/>
      <c r="H6762" s="34" t="s">
        <v>19</v>
      </c>
      <c r="I6762" s="34"/>
      <c r="J6762" s="34" t="s">
        <v>20</v>
      </c>
      <c r="K6762" s="34">
        <v>37013</v>
      </c>
      <c r="L6762" s="34" t="s">
        <v>35</v>
      </c>
      <c r="M6762" s="34" t="s">
        <v>27</v>
      </c>
      <c r="N6762" s="34" t="s">
        <v>34</v>
      </c>
      <c r="O6762" s="34">
        <v>43183</v>
      </c>
      <c r="P6762" s="34">
        <v>44298</v>
      </c>
      <c r="Q6762" s="34" t="s">
        <v>77</v>
      </c>
    </row>
    <row r="6763" spans="1:17">
      <c r="A6763" s="34">
        <v>144030</v>
      </c>
      <c r="B6763" s="34" t="s">
        <v>17</v>
      </c>
      <c r="C6763" s="34" t="s">
        <v>18</v>
      </c>
      <c r="D6763" s="34" t="s">
        <v>19</v>
      </c>
      <c r="E6763" s="34"/>
      <c r="F6763" s="34"/>
      <c r="G6763" s="34"/>
      <c r="H6763" s="34" t="s">
        <v>19</v>
      </c>
      <c r="I6763" s="34"/>
      <c r="J6763" s="34" t="s">
        <v>20</v>
      </c>
      <c r="K6763" s="34">
        <v>36007</v>
      </c>
      <c r="L6763" s="34" t="s">
        <v>33</v>
      </c>
      <c r="M6763" s="34" t="s">
        <v>22</v>
      </c>
      <c r="N6763" s="34" t="s">
        <v>34</v>
      </c>
      <c r="O6763" s="34">
        <v>43878</v>
      </c>
      <c r="P6763" s="34">
        <v>43920</v>
      </c>
      <c r="Q6763" s="34" t="s">
        <v>24</v>
      </c>
    </row>
    <row r="6764" spans="1:17">
      <c r="A6764" s="34">
        <v>80985</v>
      </c>
      <c r="B6764" s="34" t="s">
        <v>17</v>
      </c>
      <c r="C6764" s="34" t="s">
        <v>18</v>
      </c>
      <c r="D6764" s="34" t="s">
        <v>19</v>
      </c>
      <c r="E6764" s="34"/>
      <c r="F6764" s="34"/>
      <c r="G6764" s="34"/>
      <c r="H6764" s="34" t="s">
        <v>19</v>
      </c>
      <c r="I6764" s="34"/>
      <c r="J6764" s="34" t="s">
        <v>20</v>
      </c>
      <c r="K6764" s="34">
        <v>33738</v>
      </c>
      <c r="L6764" s="34" t="s">
        <v>37</v>
      </c>
      <c r="M6764" s="34" t="s">
        <v>27</v>
      </c>
      <c r="N6764" s="34" t="s">
        <v>34</v>
      </c>
      <c r="O6764" s="34">
        <v>39954</v>
      </c>
      <c r="P6764" s="34">
        <v>42782</v>
      </c>
      <c r="Q6764" s="34" t="s">
        <v>41</v>
      </c>
    </row>
    <row r="6765" spans="1:17">
      <c r="A6765" s="34">
        <v>106811</v>
      </c>
      <c r="B6765" s="34" t="s">
        <v>17</v>
      </c>
      <c r="C6765" s="34" t="s">
        <v>18</v>
      </c>
      <c r="D6765" s="34" t="s">
        <v>19</v>
      </c>
      <c r="E6765" s="34"/>
      <c r="F6765" s="34"/>
      <c r="G6765" s="34"/>
      <c r="H6765" s="34" t="s">
        <v>19</v>
      </c>
      <c r="I6765" s="34"/>
      <c r="J6765" s="34" t="s">
        <v>20</v>
      </c>
      <c r="K6765" s="34">
        <v>35536</v>
      </c>
      <c r="L6765" s="34" t="s">
        <v>151</v>
      </c>
      <c r="M6765" s="34" t="s">
        <v>22</v>
      </c>
      <c r="N6765" s="34" t="s">
        <v>34</v>
      </c>
      <c r="O6765" s="34">
        <v>41600</v>
      </c>
      <c r="P6765" s="34">
        <v>42265</v>
      </c>
      <c r="Q6765" s="34" t="s">
        <v>24</v>
      </c>
    </row>
    <row r="6766" spans="1:17">
      <c r="A6766" s="34">
        <v>105608</v>
      </c>
      <c r="B6766" s="34" t="s">
        <v>17</v>
      </c>
      <c r="C6766" s="34" t="s">
        <v>18</v>
      </c>
      <c r="D6766" s="34" t="s">
        <v>19</v>
      </c>
      <c r="E6766" s="34"/>
      <c r="F6766" s="34"/>
      <c r="G6766" s="34"/>
      <c r="H6766" s="34" t="s">
        <v>19</v>
      </c>
      <c r="I6766" s="34"/>
      <c r="J6766" s="34" t="s">
        <v>20</v>
      </c>
      <c r="K6766" s="34">
        <v>25729</v>
      </c>
      <c r="L6766" s="34" t="s">
        <v>26</v>
      </c>
      <c r="M6766" s="34" t="s">
        <v>27</v>
      </c>
      <c r="N6766" s="34" t="s">
        <v>34</v>
      </c>
      <c r="O6766" s="34">
        <v>40798</v>
      </c>
      <c r="P6766" s="34">
        <v>44777</v>
      </c>
      <c r="Q6766" s="34" t="s">
        <v>24</v>
      </c>
    </row>
    <row r="6767" spans="1:17">
      <c r="A6767" s="34">
        <v>81323</v>
      </c>
      <c r="B6767" s="34" t="s">
        <v>17</v>
      </c>
      <c r="C6767" s="34" t="s">
        <v>18</v>
      </c>
      <c r="D6767" s="34" t="s">
        <v>19</v>
      </c>
      <c r="E6767" s="34"/>
      <c r="F6767" s="34"/>
      <c r="G6767" s="34"/>
      <c r="H6767" s="34" t="s">
        <v>19</v>
      </c>
      <c r="I6767" s="34"/>
      <c r="J6767" s="34" t="s">
        <v>20</v>
      </c>
      <c r="K6767" s="34">
        <v>33567</v>
      </c>
      <c r="L6767" s="34" t="s">
        <v>37</v>
      </c>
      <c r="M6767" s="34" t="s">
        <v>27</v>
      </c>
      <c r="N6767" s="34" t="s">
        <v>32</v>
      </c>
      <c r="O6767" s="34">
        <v>40725</v>
      </c>
      <c r="P6767" s="34">
        <v>41051</v>
      </c>
      <c r="Q6767" s="34" t="s">
        <v>36</v>
      </c>
    </row>
    <row r="6768" spans="1:17">
      <c r="A6768" s="34">
        <v>8050</v>
      </c>
      <c r="B6768" s="34" t="s">
        <v>17</v>
      </c>
      <c r="C6768" s="34" t="s">
        <v>18</v>
      </c>
      <c r="D6768" s="34" t="s">
        <v>19</v>
      </c>
      <c r="E6768" s="34"/>
      <c r="F6768" s="34"/>
      <c r="G6768" s="34"/>
      <c r="H6768" s="34" t="s">
        <v>46</v>
      </c>
      <c r="I6768" s="34">
        <v>45357</v>
      </c>
      <c r="J6768" s="34" t="s">
        <v>30</v>
      </c>
      <c r="K6768" s="34"/>
      <c r="L6768" s="34" t="s">
        <v>463</v>
      </c>
      <c r="M6768" s="34" t="s">
        <v>23</v>
      </c>
      <c r="N6768" s="34" t="s">
        <v>32</v>
      </c>
      <c r="O6768" s="34">
        <v>1</v>
      </c>
      <c r="P6768" s="34">
        <v>1</v>
      </c>
      <c r="Q6768" s="34" t="s">
        <v>36</v>
      </c>
    </row>
    <row r="6769" spans="1:17">
      <c r="A6769" s="34">
        <v>99603</v>
      </c>
      <c r="B6769" s="34" t="s">
        <v>17</v>
      </c>
      <c r="C6769" s="34" t="s">
        <v>18</v>
      </c>
      <c r="D6769" s="34" t="s">
        <v>19</v>
      </c>
      <c r="E6769" s="34"/>
      <c r="F6769" s="34"/>
      <c r="G6769" s="34"/>
      <c r="H6769" s="34" t="s">
        <v>19</v>
      </c>
      <c r="I6769" s="34"/>
      <c r="J6769" s="34" t="s">
        <v>30</v>
      </c>
      <c r="K6769" s="34">
        <v>33808</v>
      </c>
      <c r="L6769" s="34" t="s">
        <v>37</v>
      </c>
      <c r="M6769" s="34" t="s">
        <v>27</v>
      </c>
      <c r="N6769" s="34" t="s">
        <v>32</v>
      </c>
      <c r="O6769" s="34">
        <v>41000</v>
      </c>
      <c r="P6769" s="34">
        <v>41739</v>
      </c>
      <c r="Q6769" s="34" t="s">
        <v>36</v>
      </c>
    </row>
    <row r="6770" spans="1:17">
      <c r="A6770" s="34">
        <v>99652</v>
      </c>
      <c r="B6770" s="34" t="s">
        <v>17</v>
      </c>
      <c r="C6770" s="34" t="s">
        <v>18</v>
      </c>
      <c r="D6770" s="34" t="s">
        <v>19</v>
      </c>
      <c r="E6770" s="34"/>
      <c r="F6770" s="34"/>
      <c r="G6770" s="34"/>
      <c r="H6770" s="34" t="s">
        <v>19</v>
      </c>
      <c r="I6770" s="34"/>
      <c r="J6770" s="34" t="s">
        <v>30</v>
      </c>
      <c r="K6770" s="34">
        <v>31994</v>
      </c>
      <c r="L6770" s="34" t="s">
        <v>110</v>
      </c>
      <c r="M6770" s="34" t="s">
        <v>22</v>
      </c>
      <c r="N6770" s="34" t="s">
        <v>32</v>
      </c>
      <c r="O6770" s="34">
        <v>41099</v>
      </c>
      <c r="P6770" s="34">
        <v>41214</v>
      </c>
      <c r="Q6770" s="34" t="s">
        <v>36</v>
      </c>
    </row>
    <row r="6771" spans="1:17">
      <c r="A6771" s="34">
        <v>150879</v>
      </c>
      <c r="B6771" s="34" t="s">
        <v>17</v>
      </c>
      <c r="C6771" s="34" t="s">
        <v>18</v>
      </c>
      <c r="D6771" s="34" t="s">
        <v>19</v>
      </c>
      <c r="E6771" s="34"/>
      <c r="F6771" s="34"/>
      <c r="G6771" s="34"/>
      <c r="H6771" s="34" t="s">
        <v>19</v>
      </c>
      <c r="I6771" s="34"/>
      <c r="J6771" s="34" t="s">
        <v>30</v>
      </c>
      <c r="K6771" s="34">
        <v>26487</v>
      </c>
      <c r="L6771" s="34" t="s">
        <v>45</v>
      </c>
      <c r="M6771" s="34" t="s">
        <v>22</v>
      </c>
      <c r="N6771" s="34" t="s">
        <v>34</v>
      </c>
      <c r="O6771" s="34" t="s">
        <v>36</v>
      </c>
      <c r="P6771" s="34" t="s">
        <v>36</v>
      </c>
      <c r="Q6771" s="34" t="s">
        <v>36</v>
      </c>
    </row>
    <row r="6772" spans="1:17">
      <c r="A6772" s="34">
        <v>83906</v>
      </c>
      <c r="B6772" s="34" t="s">
        <v>17</v>
      </c>
      <c r="C6772" s="34" t="s">
        <v>25</v>
      </c>
      <c r="D6772" s="34" t="s">
        <v>19</v>
      </c>
      <c r="E6772" s="34"/>
      <c r="F6772" s="34"/>
      <c r="G6772" s="34"/>
      <c r="H6772" s="34" t="s">
        <v>19</v>
      </c>
      <c r="I6772" s="34"/>
      <c r="J6772" s="34" t="s">
        <v>30</v>
      </c>
      <c r="K6772" s="34">
        <v>26728</v>
      </c>
      <c r="L6772" s="34" t="s">
        <v>35</v>
      </c>
      <c r="M6772" s="34" t="s">
        <v>27</v>
      </c>
      <c r="N6772" s="34" t="s">
        <v>32</v>
      </c>
      <c r="O6772" s="34">
        <v>40893</v>
      </c>
      <c r="P6772" s="34"/>
      <c r="Q6772" s="34" t="s">
        <v>38</v>
      </c>
    </row>
    <row r="6773" spans="1:17">
      <c r="A6773" s="34">
        <v>107734</v>
      </c>
      <c r="B6773" s="34" t="s">
        <v>17</v>
      </c>
      <c r="C6773" s="34" t="s">
        <v>18</v>
      </c>
      <c r="D6773" s="34" t="s">
        <v>19</v>
      </c>
      <c r="E6773" s="34"/>
      <c r="F6773" s="34"/>
      <c r="G6773" s="34"/>
      <c r="H6773" s="34" t="s">
        <v>19</v>
      </c>
      <c r="I6773" s="34"/>
      <c r="J6773" s="34" t="s">
        <v>20</v>
      </c>
      <c r="K6773" s="34">
        <v>15351</v>
      </c>
      <c r="L6773" s="34" t="s">
        <v>67</v>
      </c>
      <c r="M6773" s="34" t="s">
        <v>22</v>
      </c>
      <c r="N6773" s="34" t="s">
        <v>34</v>
      </c>
      <c r="O6773" s="34">
        <v>41740</v>
      </c>
      <c r="P6773" s="34">
        <v>44085</v>
      </c>
      <c r="Q6773" s="34" t="s">
        <v>24</v>
      </c>
    </row>
    <row r="6774" spans="1:17">
      <c r="A6774" s="34">
        <v>133122</v>
      </c>
      <c r="B6774" s="34" t="s">
        <v>17</v>
      </c>
      <c r="C6774" s="34" t="s">
        <v>18</v>
      </c>
      <c r="D6774" s="34" t="s">
        <v>19</v>
      </c>
      <c r="E6774" s="34"/>
      <c r="F6774" s="34"/>
      <c r="G6774" s="34"/>
      <c r="H6774" s="34" t="s">
        <v>19</v>
      </c>
      <c r="I6774" s="34"/>
      <c r="J6774" s="34" t="s">
        <v>20</v>
      </c>
      <c r="K6774" s="34">
        <v>23940</v>
      </c>
      <c r="L6774" s="34" t="s">
        <v>67</v>
      </c>
      <c r="M6774" s="34" t="s">
        <v>22</v>
      </c>
      <c r="N6774" s="34" t="s">
        <v>34</v>
      </c>
      <c r="O6774" s="34">
        <v>43552</v>
      </c>
      <c r="P6774" s="34">
        <v>43552</v>
      </c>
      <c r="Q6774" s="34" t="s">
        <v>38</v>
      </c>
    </row>
    <row r="6775" spans="1:17">
      <c r="A6775" s="34">
        <v>83100</v>
      </c>
      <c r="B6775" s="34" t="s">
        <v>17</v>
      </c>
      <c r="C6775" s="34" t="s">
        <v>18</v>
      </c>
      <c r="D6775" s="34" t="s">
        <v>19</v>
      </c>
      <c r="E6775" s="34"/>
      <c r="F6775" s="34"/>
      <c r="G6775" s="34"/>
      <c r="H6775" s="34" t="s">
        <v>19</v>
      </c>
      <c r="I6775" s="34"/>
      <c r="J6775" s="34" t="s">
        <v>20</v>
      </c>
      <c r="K6775" s="34">
        <v>24144</v>
      </c>
      <c r="L6775" s="34" t="s">
        <v>54</v>
      </c>
      <c r="M6775" s="34" t="s">
        <v>27</v>
      </c>
      <c r="N6775" s="34" t="s">
        <v>34</v>
      </c>
      <c r="O6775" s="34">
        <v>40977</v>
      </c>
      <c r="P6775" s="34">
        <v>41667</v>
      </c>
      <c r="Q6775" s="34" t="s">
        <v>36</v>
      </c>
    </row>
    <row r="6776" spans="1:17">
      <c r="A6776" s="34">
        <v>28543</v>
      </c>
      <c r="B6776" s="34" t="s">
        <v>17</v>
      </c>
      <c r="C6776" s="34" t="s">
        <v>18</v>
      </c>
      <c r="D6776" s="34" t="s">
        <v>19</v>
      </c>
      <c r="E6776" s="34"/>
      <c r="F6776" s="34"/>
      <c r="G6776" s="34"/>
      <c r="H6776" s="34" t="s">
        <v>19</v>
      </c>
      <c r="I6776" s="34"/>
      <c r="J6776" s="34" t="s">
        <v>20</v>
      </c>
      <c r="K6776" s="34"/>
      <c r="L6776" s="34" t="s">
        <v>65</v>
      </c>
      <c r="M6776" s="34" t="s">
        <v>27</v>
      </c>
      <c r="N6776" s="34" t="s">
        <v>32</v>
      </c>
      <c r="O6776" s="34">
        <v>1</v>
      </c>
      <c r="P6776" s="34">
        <v>1</v>
      </c>
      <c r="Q6776" s="34" t="s">
        <v>36</v>
      </c>
    </row>
    <row r="6777" spans="1:17">
      <c r="A6777" s="34">
        <v>123077</v>
      </c>
      <c r="B6777" s="34" t="s">
        <v>17</v>
      </c>
      <c r="C6777" s="34" t="s">
        <v>25</v>
      </c>
      <c r="D6777" s="34" t="s">
        <v>19</v>
      </c>
      <c r="E6777" s="34"/>
      <c r="F6777" s="34"/>
      <c r="G6777" s="34"/>
      <c r="H6777" s="34" t="s">
        <v>19</v>
      </c>
      <c r="I6777" s="34"/>
      <c r="J6777" s="34" t="s">
        <v>20</v>
      </c>
      <c r="K6777" s="34">
        <v>18673</v>
      </c>
      <c r="L6777" s="34" t="s">
        <v>110</v>
      </c>
      <c r="M6777" s="34" t="s">
        <v>22</v>
      </c>
      <c r="N6777" s="34" t="s">
        <v>34</v>
      </c>
      <c r="O6777" s="34" t="s">
        <v>36</v>
      </c>
      <c r="P6777" s="34" t="s">
        <v>36</v>
      </c>
      <c r="Q6777" s="34" t="s">
        <v>24</v>
      </c>
    </row>
    <row r="6778" spans="1:17">
      <c r="A6778" s="34">
        <v>102146</v>
      </c>
      <c r="B6778" s="34" t="s">
        <v>17</v>
      </c>
      <c r="C6778" s="34" t="s">
        <v>25</v>
      </c>
      <c r="D6778" s="34" t="s">
        <v>19</v>
      </c>
      <c r="E6778" s="34"/>
      <c r="F6778" s="34"/>
      <c r="G6778" s="34"/>
      <c r="H6778" s="34" t="s">
        <v>19</v>
      </c>
      <c r="I6778" s="34"/>
      <c r="J6778" s="34" t="s">
        <v>20</v>
      </c>
      <c r="K6778" s="34">
        <v>26609</v>
      </c>
      <c r="L6778" s="34" t="s">
        <v>35</v>
      </c>
      <c r="M6778" s="34" t="s">
        <v>27</v>
      </c>
      <c r="N6778" s="34" t="s">
        <v>34</v>
      </c>
      <c r="O6778" s="34">
        <v>41253</v>
      </c>
      <c r="P6778" s="34"/>
      <c r="Q6778" s="34" t="s">
        <v>55</v>
      </c>
    </row>
    <row r="6779" spans="1:17">
      <c r="A6779" s="34">
        <v>113046</v>
      </c>
      <c r="B6779" s="34" t="s">
        <v>17</v>
      </c>
      <c r="C6779" s="34" t="s">
        <v>25</v>
      </c>
      <c r="D6779" s="34" t="s">
        <v>19</v>
      </c>
      <c r="E6779" s="34"/>
      <c r="F6779" s="34"/>
      <c r="G6779" s="34"/>
      <c r="H6779" s="34" t="s">
        <v>19</v>
      </c>
      <c r="I6779" s="34"/>
      <c r="J6779" s="34" t="s">
        <v>20</v>
      </c>
      <c r="K6779" s="34">
        <v>30692</v>
      </c>
      <c r="L6779" s="34" t="s">
        <v>44</v>
      </c>
      <c r="M6779" s="34" t="s">
        <v>27</v>
      </c>
      <c r="N6779" s="34" t="s">
        <v>32</v>
      </c>
      <c r="O6779" s="34">
        <v>42529</v>
      </c>
      <c r="P6779" s="34"/>
      <c r="Q6779" s="34" t="s">
        <v>38</v>
      </c>
    </row>
    <row r="6780" spans="1:17">
      <c r="A6780" s="34">
        <v>93784</v>
      </c>
      <c r="B6780" s="34" t="s">
        <v>17</v>
      </c>
      <c r="C6780" s="34" t="s">
        <v>18</v>
      </c>
      <c r="D6780" s="34" t="s">
        <v>19</v>
      </c>
      <c r="E6780" s="34"/>
      <c r="F6780" s="34"/>
      <c r="G6780" s="34"/>
      <c r="H6780" s="34" t="s">
        <v>19</v>
      </c>
      <c r="I6780" s="34"/>
      <c r="J6780" s="34" t="s">
        <v>20</v>
      </c>
      <c r="K6780" s="34">
        <v>23695</v>
      </c>
      <c r="L6780" s="34" t="s">
        <v>74</v>
      </c>
      <c r="M6780" s="34" t="s">
        <v>22</v>
      </c>
      <c r="N6780" s="34" t="s">
        <v>32</v>
      </c>
      <c r="O6780" s="34">
        <v>40955</v>
      </c>
      <c r="P6780" s="34">
        <v>41487</v>
      </c>
      <c r="Q6780" s="34" t="s">
        <v>36</v>
      </c>
    </row>
    <row r="6781" spans="1:17">
      <c r="A6781" s="34">
        <v>116375</v>
      </c>
      <c r="B6781" s="34" t="s">
        <v>17</v>
      </c>
      <c r="C6781" s="34" t="s">
        <v>18</v>
      </c>
      <c r="D6781" s="34" t="s">
        <v>19</v>
      </c>
      <c r="E6781" s="34"/>
      <c r="F6781" s="34"/>
      <c r="G6781" s="34"/>
      <c r="H6781" s="34" t="s">
        <v>19</v>
      </c>
      <c r="I6781" s="34"/>
      <c r="J6781" s="34" t="s">
        <v>20</v>
      </c>
      <c r="K6781" s="34">
        <v>36686</v>
      </c>
      <c r="L6781" s="34" t="s">
        <v>74</v>
      </c>
      <c r="M6781" s="34" t="s">
        <v>22</v>
      </c>
      <c r="N6781" s="34" t="s">
        <v>32</v>
      </c>
      <c r="O6781" s="34">
        <v>42448</v>
      </c>
      <c r="P6781" s="34">
        <v>42844</v>
      </c>
      <c r="Q6781" s="34" t="s">
        <v>24</v>
      </c>
    </row>
    <row r="6782" spans="1:17">
      <c r="A6782" s="34">
        <v>163425</v>
      </c>
      <c r="B6782" s="34" t="s">
        <v>17</v>
      </c>
      <c r="C6782" s="34" t="s">
        <v>25</v>
      </c>
      <c r="D6782" s="34" t="s">
        <v>19</v>
      </c>
      <c r="E6782" s="34"/>
      <c r="F6782" s="34"/>
      <c r="G6782" s="34"/>
      <c r="H6782" s="34" t="s">
        <v>19</v>
      </c>
      <c r="I6782" s="34"/>
      <c r="J6782" s="34" t="s">
        <v>20</v>
      </c>
      <c r="K6782" s="34">
        <v>19496</v>
      </c>
      <c r="L6782" s="34" t="s">
        <v>60</v>
      </c>
      <c r="M6782" s="34" t="s">
        <v>27</v>
      </c>
      <c r="N6782" s="34" t="s">
        <v>34</v>
      </c>
      <c r="O6782" s="34">
        <v>45236</v>
      </c>
      <c r="P6782" s="34"/>
      <c r="Q6782" s="34" t="s">
        <v>24</v>
      </c>
    </row>
    <row r="6783" spans="1:17">
      <c r="A6783" s="34">
        <v>132683</v>
      </c>
      <c r="B6783" s="34" t="s">
        <v>17</v>
      </c>
      <c r="C6783" s="34" t="s">
        <v>18</v>
      </c>
      <c r="D6783" s="34" t="s">
        <v>19</v>
      </c>
      <c r="E6783" s="34"/>
      <c r="F6783" s="34"/>
      <c r="G6783" s="34"/>
      <c r="H6783" s="34" t="s">
        <v>19</v>
      </c>
      <c r="I6783" s="34"/>
      <c r="J6783" s="34" t="s">
        <v>20</v>
      </c>
      <c r="K6783" s="34">
        <v>19207</v>
      </c>
      <c r="L6783" s="34" t="s">
        <v>79</v>
      </c>
      <c r="M6783" s="34" t="s">
        <v>22</v>
      </c>
      <c r="N6783" s="34" t="s">
        <v>34</v>
      </c>
      <c r="O6783" s="34">
        <v>43451</v>
      </c>
      <c r="P6783" s="34">
        <v>44063</v>
      </c>
      <c r="Q6783" s="34" t="s">
        <v>24</v>
      </c>
    </row>
    <row r="6784" spans="1:17">
      <c r="A6784" s="34">
        <v>165583</v>
      </c>
      <c r="B6784" s="34" t="s">
        <v>17</v>
      </c>
      <c r="C6784" s="34" t="s">
        <v>25</v>
      </c>
      <c r="D6784" s="34" t="s">
        <v>19</v>
      </c>
      <c r="E6784" s="34"/>
      <c r="F6784" s="34"/>
      <c r="G6784" s="34"/>
      <c r="H6784" s="34" t="s">
        <v>19</v>
      </c>
      <c r="I6784" s="34"/>
      <c r="J6784" s="34" t="s">
        <v>30</v>
      </c>
      <c r="K6784" s="34">
        <v>40350</v>
      </c>
      <c r="L6784" s="34" t="s">
        <v>69</v>
      </c>
      <c r="M6784" s="34" t="s">
        <v>27</v>
      </c>
      <c r="N6784" s="34" t="s">
        <v>34</v>
      </c>
      <c r="O6784" s="34">
        <v>45310</v>
      </c>
      <c r="P6784" s="34"/>
      <c r="Q6784" s="34" t="s">
        <v>24</v>
      </c>
    </row>
    <row r="6785" spans="1:17">
      <c r="A6785" s="34">
        <v>94665</v>
      </c>
      <c r="B6785" s="34" t="s">
        <v>17</v>
      </c>
      <c r="C6785" s="34" t="s">
        <v>18</v>
      </c>
      <c r="D6785" s="34" t="s">
        <v>19</v>
      </c>
      <c r="E6785" s="34"/>
      <c r="F6785" s="34"/>
      <c r="G6785" s="34"/>
      <c r="H6785" s="34" t="s">
        <v>19</v>
      </c>
      <c r="I6785" s="34"/>
      <c r="J6785" s="34" t="s">
        <v>20</v>
      </c>
      <c r="K6785" s="34">
        <v>23788</v>
      </c>
      <c r="L6785" s="34" t="s">
        <v>74</v>
      </c>
      <c r="M6785" s="34" t="s">
        <v>22</v>
      </c>
      <c r="N6785" s="34" t="s">
        <v>34</v>
      </c>
      <c r="O6785" s="34">
        <v>41031</v>
      </c>
      <c r="P6785" s="34">
        <v>41092</v>
      </c>
      <c r="Q6785" s="34" t="s">
        <v>36</v>
      </c>
    </row>
    <row r="6786" spans="1:17">
      <c r="A6786" s="34">
        <v>121616</v>
      </c>
      <c r="B6786" s="34" t="s">
        <v>17</v>
      </c>
      <c r="C6786" s="34" t="s">
        <v>18</v>
      </c>
      <c r="D6786" s="34" t="s">
        <v>19</v>
      </c>
      <c r="E6786" s="34"/>
      <c r="F6786" s="34"/>
      <c r="G6786" s="34"/>
      <c r="H6786" s="34" t="s">
        <v>19</v>
      </c>
      <c r="I6786" s="34"/>
      <c r="J6786" s="34" t="s">
        <v>20</v>
      </c>
      <c r="K6786" s="34">
        <v>36655</v>
      </c>
      <c r="L6786" s="34" t="s">
        <v>37</v>
      </c>
      <c r="M6786" s="34" t="s">
        <v>27</v>
      </c>
      <c r="N6786" s="34" t="s">
        <v>36</v>
      </c>
      <c r="O6786" s="34" t="s">
        <v>36</v>
      </c>
      <c r="P6786" s="34" t="s">
        <v>36</v>
      </c>
      <c r="Q6786" s="34" t="s">
        <v>36</v>
      </c>
    </row>
    <row r="6787" spans="1:17">
      <c r="A6787" s="34">
        <v>82696</v>
      </c>
      <c r="B6787" s="34" t="s">
        <v>17</v>
      </c>
      <c r="C6787" s="34" t="s">
        <v>18</v>
      </c>
      <c r="D6787" s="34" t="s">
        <v>19</v>
      </c>
      <c r="E6787" s="34"/>
      <c r="F6787" s="34"/>
      <c r="G6787" s="34"/>
      <c r="H6787" s="34" t="s">
        <v>19</v>
      </c>
      <c r="I6787" s="34"/>
      <c r="J6787" s="34" t="s">
        <v>30</v>
      </c>
      <c r="K6787" s="34">
        <v>34389</v>
      </c>
      <c r="L6787" s="34" t="s">
        <v>54</v>
      </c>
      <c r="M6787" s="34" t="s">
        <v>27</v>
      </c>
      <c r="N6787" s="34" t="s">
        <v>40</v>
      </c>
      <c r="O6787" s="34">
        <v>42241</v>
      </c>
      <c r="P6787" s="34">
        <v>42538</v>
      </c>
      <c r="Q6787" s="34" t="s">
        <v>38</v>
      </c>
    </row>
    <row r="6788" spans="1:17">
      <c r="A6788" s="34">
        <v>108122</v>
      </c>
      <c r="B6788" s="34" t="s">
        <v>17</v>
      </c>
      <c r="C6788" s="34" t="s">
        <v>18</v>
      </c>
      <c r="D6788" s="34" t="s">
        <v>19</v>
      </c>
      <c r="E6788" s="34"/>
      <c r="F6788" s="34"/>
      <c r="G6788" s="34"/>
      <c r="H6788" s="34" t="s">
        <v>19</v>
      </c>
      <c r="I6788" s="34"/>
      <c r="J6788" s="34" t="s">
        <v>30</v>
      </c>
      <c r="K6788" s="34">
        <v>35908</v>
      </c>
      <c r="L6788" s="34" t="s">
        <v>54</v>
      </c>
      <c r="M6788" s="34" t="s">
        <v>27</v>
      </c>
      <c r="N6788" s="34" t="s">
        <v>32</v>
      </c>
      <c r="O6788" s="34">
        <v>41761</v>
      </c>
      <c r="P6788" s="34">
        <v>44432</v>
      </c>
      <c r="Q6788" s="34" t="s">
        <v>24</v>
      </c>
    </row>
    <row r="6789" spans="1:17">
      <c r="A6789" s="34">
        <v>80328</v>
      </c>
      <c r="B6789" s="34" t="s">
        <v>17</v>
      </c>
      <c r="C6789" s="34" t="s">
        <v>18</v>
      </c>
      <c r="D6789" s="34" t="s">
        <v>46</v>
      </c>
      <c r="E6789" s="34">
        <v>44301</v>
      </c>
      <c r="F6789" s="34" t="s">
        <v>149</v>
      </c>
      <c r="G6789" s="34" t="s">
        <v>390</v>
      </c>
      <c r="H6789" s="34" t="s">
        <v>19</v>
      </c>
      <c r="I6789" s="34"/>
      <c r="J6789" s="34" t="s">
        <v>30</v>
      </c>
      <c r="K6789" s="34">
        <v>24262</v>
      </c>
      <c r="L6789" s="34" t="s">
        <v>54</v>
      </c>
      <c r="M6789" s="34" t="s">
        <v>27</v>
      </c>
      <c r="N6789" s="34" t="s">
        <v>32</v>
      </c>
      <c r="O6789" s="34">
        <v>40687</v>
      </c>
      <c r="P6789" s="34">
        <v>44664</v>
      </c>
      <c r="Q6789" s="34" t="s">
        <v>24</v>
      </c>
    </row>
    <row r="6790" spans="1:17">
      <c r="A6790" s="34">
        <v>105654</v>
      </c>
      <c r="B6790" s="34" t="s">
        <v>17</v>
      </c>
      <c r="C6790" s="34" t="s">
        <v>18</v>
      </c>
      <c r="D6790" s="34" t="s">
        <v>19</v>
      </c>
      <c r="E6790" s="34"/>
      <c r="F6790" s="34"/>
      <c r="G6790" s="34"/>
      <c r="H6790" s="34" t="s">
        <v>19</v>
      </c>
      <c r="I6790" s="34"/>
      <c r="J6790" s="34" t="s">
        <v>20</v>
      </c>
      <c r="K6790" s="34">
        <v>17936</v>
      </c>
      <c r="L6790" s="34" t="s">
        <v>66</v>
      </c>
      <c r="M6790" s="34" t="s">
        <v>57</v>
      </c>
      <c r="N6790" s="34" t="s">
        <v>32</v>
      </c>
      <c r="O6790" s="34">
        <v>41548</v>
      </c>
      <c r="P6790" s="34">
        <v>41887</v>
      </c>
      <c r="Q6790" s="34" t="s">
        <v>36</v>
      </c>
    </row>
    <row r="6791" spans="1:17">
      <c r="A6791" s="34">
        <v>131152</v>
      </c>
      <c r="B6791" s="34" t="s">
        <v>17</v>
      </c>
      <c r="C6791" s="34" t="s">
        <v>18</v>
      </c>
      <c r="D6791" s="34" t="s">
        <v>19</v>
      </c>
      <c r="E6791" s="34"/>
      <c r="F6791" s="34"/>
      <c r="G6791" s="34"/>
      <c r="H6791" s="34" t="s">
        <v>19</v>
      </c>
      <c r="I6791" s="34"/>
      <c r="J6791" s="34" t="s">
        <v>20</v>
      </c>
      <c r="K6791" s="34">
        <v>36520</v>
      </c>
      <c r="L6791" s="34" t="s">
        <v>465</v>
      </c>
      <c r="M6791" s="34" t="s">
        <v>52</v>
      </c>
      <c r="N6791" s="34" t="s">
        <v>43</v>
      </c>
      <c r="O6791" s="34" t="s">
        <v>36</v>
      </c>
      <c r="P6791" s="34" t="s">
        <v>36</v>
      </c>
      <c r="Q6791" s="34" t="s">
        <v>36</v>
      </c>
    </row>
    <row r="6792" spans="1:17">
      <c r="A6792" s="34">
        <v>103605</v>
      </c>
      <c r="B6792" s="34" t="s">
        <v>17</v>
      </c>
      <c r="C6792" s="34" t="s">
        <v>18</v>
      </c>
      <c r="D6792" s="34" t="s">
        <v>19</v>
      </c>
      <c r="E6792" s="34"/>
      <c r="F6792" s="34"/>
      <c r="G6792" s="34"/>
      <c r="H6792" s="34" t="s">
        <v>19</v>
      </c>
      <c r="I6792" s="34"/>
      <c r="J6792" s="34" t="s">
        <v>20</v>
      </c>
      <c r="K6792" s="34">
        <v>33231</v>
      </c>
      <c r="L6792" s="34" t="s">
        <v>26</v>
      </c>
      <c r="M6792" s="34" t="s">
        <v>27</v>
      </c>
      <c r="N6792" s="34" t="s">
        <v>28</v>
      </c>
      <c r="O6792" s="34">
        <v>41513</v>
      </c>
      <c r="P6792" s="34">
        <v>41543</v>
      </c>
      <c r="Q6792" s="34" t="s">
        <v>36</v>
      </c>
    </row>
    <row r="6793" spans="1:17">
      <c r="A6793" s="34">
        <v>80986</v>
      </c>
      <c r="B6793" s="34" t="s">
        <v>17</v>
      </c>
      <c r="C6793" s="34" t="s">
        <v>18</v>
      </c>
      <c r="D6793" s="34" t="s">
        <v>19</v>
      </c>
      <c r="E6793" s="34"/>
      <c r="F6793" s="34"/>
      <c r="G6793" s="34"/>
      <c r="H6793" s="34" t="s">
        <v>19</v>
      </c>
      <c r="I6793" s="34"/>
      <c r="J6793" s="34" t="s">
        <v>20</v>
      </c>
      <c r="K6793" s="34"/>
      <c r="L6793" s="34" t="s">
        <v>37</v>
      </c>
      <c r="M6793" s="34" t="s">
        <v>27</v>
      </c>
      <c r="N6793" s="34" t="s">
        <v>34</v>
      </c>
      <c r="O6793" s="34">
        <v>34878</v>
      </c>
      <c r="P6793" s="34">
        <v>42985</v>
      </c>
      <c r="Q6793" s="34" t="s">
        <v>41</v>
      </c>
    </row>
    <row r="6794" spans="1:17">
      <c r="A6794" s="34">
        <v>127240</v>
      </c>
      <c r="B6794" s="34" t="s">
        <v>17</v>
      </c>
      <c r="C6794" s="34" t="s">
        <v>18</v>
      </c>
      <c r="D6794" s="34" t="s">
        <v>19</v>
      </c>
      <c r="E6794" s="34"/>
      <c r="F6794" s="34"/>
      <c r="G6794" s="34"/>
      <c r="H6794" s="34" t="s">
        <v>19</v>
      </c>
      <c r="I6794" s="34"/>
      <c r="J6794" s="34" t="s">
        <v>20</v>
      </c>
      <c r="K6794" s="34">
        <v>38500</v>
      </c>
      <c r="L6794" s="34" t="s">
        <v>67</v>
      </c>
      <c r="M6794" s="34" t="s">
        <v>22</v>
      </c>
      <c r="N6794" s="34" t="s">
        <v>36</v>
      </c>
      <c r="O6794" s="34">
        <v>43167</v>
      </c>
      <c r="P6794" s="34">
        <v>43554</v>
      </c>
      <c r="Q6794" s="34" t="s">
        <v>24</v>
      </c>
    </row>
    <row r="6795" spans="1:17">
      <c r="A6795" s="34">
        <v>101110</v>
      </c>
      <c r="B6795" s="34" t="s">
        <v>17</v>
      </c>
      <c r="C6795" s="34" t="s">
        <v>18</v>
      </c>
      <c r="D6795" s="34" t="s">
        <v>19</v>
      </c>
      <c r="E6795" s="34"/>
      <c r="F6795" s="34"/>
      <c r="G6795" s="34"/>
      <c r="H6795" s="34" t="s">
        <v>19</v>
      </c>
      <c r="I6795" s="34"/>
      <c r="J6795" s="34" t="s">
        <v>30</v>
      </c>
      <c r="K6795" s="34">
        <v>28637</v>
      </c>
      <c r="L6795" s="34" t="s">
        <v>48</v>
      </c>
      <c r="M6795" s="34" t="s">
        <v>27</v>
      </c>
      <c r="N6795" s="34" t="s">
        <v>34</v>
      </c>
      <c r="O6795" s="34">
        <v>41960</v>
      </c>
      <c r="P6795" s="34">
        <v>41960</v>
      </c>
      <c r="Q6795" s="34" t="s">
        <v>36</v>
      </c>
    </row>
    <row r="6796" spans="1:17">
      <c r="A6796" s="34">
        <v>157635</v>
      </c>
      <c r="B6796" s="34" t="s">
        <v>17</v>
      </c>
      <c r="C6796" s="34" t="s">
        <v>18</v>
      </c>
      <c r="D6796" s="34" t="s">
        <v>19</v>
      </c>
      <c r="E6796" s="34"/>
      <c r="F6796" s="34"/>
      <c r="G6796" s="34"/>
      <c r="H6796" s="34" t="s">
        <v>19</v>
      </c>
      <c r="I6796" s="34"/>
      <c r="J6796" s="34" t="s">
        <v>30</v>
      </c>
      <c r="K6796" s="34"/>
      <c r="L6796" s="34" t="s">
        <v>26</v>
      </c>
      <c r="M6796" s="34" t="s">
        <v>27</v>
      </c>
      <c r="N6796" s="34" t="s">
        <v>34</v>
      </c>
      <c r="O6796" s="34" t="s">
        <v>36</v>
      </c>
      <c r="P6796" s="34" t="s">
        <v>36</v>
      </c>
      <c r="Q6796" s="34" t="s">
        <v>36</v>
      </c>
    </row>
    <row r="6797" spans="1:17">
      <c r="A6797" s="34">
        <v>130321</v>
      </c>
      <c r="B6797" s="34" t="s">
        <v>17</v>
      </c>
      <c r="C6797" s="34" t="s">
        <v>18</v>
      </c>
      <c r="D6797" s="34" t="s">
        <v>19</v>
      </c>
      <c r="E6797" s="34"/>
      <c r="F6797" s="34"/>
      <c r="G6797" s="34"/>
      <c r="H6797" s="34" t="s">
        <v>19</v>
      </c>
      <c r="I6797" s="34"/>
      <c r="J6797" s="34" t="s">
        <v>30</v>
      </c>
      <c r="K6797" s="34">
        <v>37698</v>
      </c>
      <c r="L6797" s="34" t="s">
        <v>78</v>
      </c>
      <c r="M6797" s="34" t="s">
        <v>22</v>
      </c>
      <c r="N6797" s="34" t="s">
        <v>34</v>
      </c>
      <c r="O6797" s="34">
        <v>43001</v>
      </c>
      <c r="P6797" s="34">
        <v>44439</v>
      </c>
      <c r="Q6797" s="34" t="s">
        <v>77</v>
      </c>
    </row>
    <row r="6798" spans="1:17">
      <c r="A6798" s="34">
        <v>115816</v>
      </c>
      <c r="B6798" s="34" t="s">
        <v>17</v>
      </c>
      <c r="C6798" s="34" t="s">
        <v>18</v>
      </c>
      <c r="D6798" s="34" t="s">
        <v>19</v>
      </c>
      <c r="E6798" s="34"/>
      <c r="F6798" s="34"/>
      <c r="G6798" s="34"/>
      <c r="H6798" s="34" t="s">
        <v>19</v>
      </c>
      <c r="I6798" s="34"/>
      <c r="J6798" s="34" t="s">
        <v>20</v>
      </c>
      <c r="K6798" s="34">
        <v>31037</v>
      </c>
      <c r="L6798" s="34" t="s">
        <v>26</v>
      </c>
      <c r="M6798" s="34" t="s">
        <v>27</v>
      </c>
      <c r="N6798" s="34" t="s">
        <v>34</v>
      </c>
      <c r="O6798" s="34">
        <v>42390</v>
      </c>
      <c r="P6798" s="34">
        <v>44657</v>
      </c>
      <c r="Q6798" s="34" t="s">
        <v>24</v>
      </c>
    </row>
    <row r="6799" spans="1:17">
      <c r="A6799" s="34">
        <v>36676</v>
      </c>
      <c r="B6799" s="34" t="s">
        <v>17</v>
      </c>
      <c r="C6799" s="34" t="s">
        <v>18</v>
      </c>
      <c r="D6799" s="34" t="s">
        <v>19</v>
      </c>
      <c r="E6799" s="34"/>
      <c r="F6799" s="34"/>
      <c r="G6799" s="34"/>
      <c r="H6799" s="34" t="s">
        <v>46</v>
      </c>
      <c r="I6799" s="34">
        <v>44704</v>
      </c>
      <c r="J6799" s="34" t="s">
        <v>20</v>
      </c>
      <c r="K6799" s="34">
        <v>9259</v>
      </c>
      <c r="L6799" s="34" t="s">
        <v>54</v>
      </c>
      <c r="M6799" s="34" t="s">
        <v>27</v>
      </c>
      <c r="N6799" s="34" t="s">
        <v>34</v>
      </c>
      <c r="O6799" s="34">
        <v>35065</v>
      </c>
      <c r="P6799" s="34">
        <v>42838</v>
      </c>
      <c r="Q6799" s="34" t="s">
        <v>24</v>
      </c>
    </row>
    <row r="6800" spans="1:17">
      <c r="A6800" s="34">
        <v>103110</v>
      </c>
      <c r="B6800" s="34" t="s">
        <v>17</v>
      </c>
      <c r="C6800" s="34" t="s">
        <v>18</v>
      </c>
      <c r="D6800" s="34" t="s">
        <v>19</v>
      </c>
      <c r="E6800" s="34"/>
      <c r="F6800" s="34"/>
      <c r="G6800" s="34"/>
      <c r="H6800" s="34" t="s">
        <v>19</v>
      </c>
      <c r="I6800" s="34"/>
      <c r="J6800" s="34" t="s">
        <v>20</v>
      </c>
      <c r="K6800" s="34">
        <v>35129</v>
      </c>
      <c r="L6800" s="34" t="s">
        <v>84</v>
      </c>
      <c r="M6800" s="34" t="s">
        <v>22</v>
      </c>
      <c r="N6800" s="34" t="s">
        <v>32</v>
      </c>
      <c r="O6800" s="34">
        <v>41355</v>
      </c>
      <c r="P6800" s="34">
        <v>41455</v>
      </c>
      <c r="Q6800" s="34" t="s">
        <v>36</v>
      </c>
    </row>
    <row r="6801" spans="1:17">
      <c r="A6801" s="34">
        <v>82491</v>
      </c>
      <c r="B6801" s="34" t="s">
        <v>17</v>
      </c>
      <c r="C6801" s="34" t="s">
        <v>25</v>
      </c>
      <c r="D6801" s="34" t="s">
        <v>19</v>
      </c>
      <c r="E6801" s="34"/>
      <c r="F6801" s="34"/>
      <c r="G6801" s="34"/>
      <c r="H6801" s="34" t="s">
        <v>19</v>
      </c>
      <c r="I6801" s="34"/>
      <c r="J6801" s="34" t="s">
        <v>20</v>
      </c>
      <c r="K6801" s="34">
        <v>17392</v>
      </c>
      <c r="L6801" s="34" t="s">
        <v>65</v>
      </c>
      <c r="M6801" s="34" t="s">
        <v>27</v>
      </c>
      <c r="N6801" s="34" t="s">
        <v>32</v>
      </c>
      <c r="O6801" s="34">
        <v>42059</v>
      </c>
      <c r="P6801" s="34"/>
      <c r="Q6801" s="34" t="s">
        <v>38</v>
      </c>
    </row>
    <row r="6802" spans="1:17">
      <c r="A6802" s="34">
        <v>157150</v>
      </c>
      <c r="B6802" s="34" t="s">
        <v>17</v>
      </c>
      <c r="C6802" s="34" t="s">
        <v>18</v>
      </c>
      <c r="D6802" s="34" t="s">
        <v>19</v>
      </c>
      <c r="E6802" s="34"/>
      <c r="F6802" s="34"/>
      <c r="G6802" s="34"/>
      <c r="H6802" s="34" t="s">
        <v>19</v>
      </c>
      <c r="I6802" s="34"/>
      <c r="J6802" s="34" t="s">
        <v>20</v>
      </c>
      <c r="K6802" s="34">
        <v>16799</v>
      </c>
      <c r="L6802" s="34" t="s">
        <v>60</v>
      </c>
      <c r="M6802" s="34" t="s">
        <v>27</v>
      </c>
      <c r="N6802" s="34" t="s">
        <v>34</v>
      </c>
      <c r="O6802" s="34">
        <v>44720</v>
      </c>
      <c r="P6802" s="34">
        <v>44788</v>
      </c>
      <c r="Q6802" s="34" t="s">
        <v>24</v>
      </c>
    </row>
    <row r="6803" spans="1:17">
      <c r="A6803" s="34">
        <v>166958</v>
      </c>
      <c r="B6803" s="34" t="s">
        <v>17</v>
      </c>
      <c r="C6803" s="34" t="s">
        <v>18</v>
      </c>
      <c r="D6803" s="34" t="s">
        <v>19</v>
      </c>
      <c r="E6803" s="34"/>
      <c r="F6803" s="34"/>
      <c r="G6803" s="34"/>
      <c r="H6803" s="34" t="s">
        <v>19</v>
      </c>
      <c r="I6803" s="34"/>
      <c r="J6803" s="34" t="s">
        <v>20</v>
      </c>
      <c r="K6803" s="34">
        <v>37607</v>
      </c>
      <c r="L6803" s="34" t="s">
        <v>65</v>
      </c>
      <c r="M6803" s="34" t="s">
        <v>27</v>
      </c>
      <c r="N6803" s="34" t="s">
        <v>34</v>
      </c>
      <c r="O6803" s="34" t="s">
        <v>36</v>
      </c>
      <c r="P6803" s="34" t="s">
        <v>36</v>
      </c>
      <c r="Q6803" s="34" t="s">
        <v>36</v>
      </c>
    </row>
    <row r="6804" spans="1:17">
      <c r="A6804" s="34">
        <v>134039</v>
      </c>
      <c r="B6804" s="34" t="s">
        <v>17</v>
      </c>
      <c r="C6804" s="34" t="s">
        <v>18</v>
      </c>
      <c r="D6804" s="34" t="s">
        <v>19</v>
      </c>
      <c r="E6804" s="34"/>
      <c r="F6804" s="34"/>
      <c r="G6804" s="34"/>
      <c r="H6804" s="34" t="s">
        <v>19</v>
      </c>
      <c r="I6804" s="34"/>
      <c r="J6804" s="34" t="s">
        <v>20</v>
      </c>
      <c r="K6804" s="34"/>
      <c r="L6804" s="34" t="s">
        <v>79</v>
      </c>
      <c r="M6804" s="34" t="s">
        <v>22</v>
      </c>
      <c r="N6804" s="34" t="s">
        <v>34</v>
      </c>
      <c r="O6804" s="34">
        <v>43484</v>
      </c>
      <c r="P6804" s="34">
        <v>44650</v>
      </c>
      <c r="Q6804" s="34" t="s">
        <v>24</v>
      </c>
    </row>
    <row r="6805" spans="1:17">
      <c r="A6805" s="34">
        <v>154012</v>
      </c>
      <c r="B6805" s="34" t="s">
        <v>17</v>
      </c>
      <c r="C6805" s="34" t="s">
        <v>25</v>
      </c>
      <c r="D6805" s="34" t="s">
        <v>19</v>
      </c>
      <c r="E6805" s="34"/>
      <c r="F6805" s="34"/>
      <c r="G6805" s="34"/>
      <c r="H6805" s="34" t="s">
        <v>19</v>
      </c>
      <c r="I6805" s="34"/>
      <c r="J6805" s="34" t="s">
        <v>20</v>
      </c>
      <c r="K6805" s="34">
        <v>26103</v>
      </c>
      <c r="L6805" s="34" t="s">
        <v>98</v>
      </c>
      <c r="M6805" s="34" t="s">
        <v>22</v>
      </c>
      <c r="N6805" s="34" t="s">
        <v>34</v>
      </c>
      <c r="O6805" s="34">
        <v>44580</v>
      </c>
      <c r="P6805" s="34"/>
      <c r="Q6805" s="34" t="s">
        <v>24</v>
      </c>
    </row>
    <row r="6806" spans="1:17">
      <c r="A6806" s="34">
        <v>106814</v>
      </c>
      <c r="B6806" s="34" t="s">
        <v>17</v>
      </c>
      <c r="C6806" s="34" t="s">
        <v>18</v>
      </c>
      <c r="D6806" s="34" t="s">
        <v>19</v>
      </c>
      <c r="E6806" s="34"/>
      <c r="F6806" s="34"/>
      <c r="G6806" s="34"/>
      <c r="H6806" s="34" t="s">
        <v>19</v>
      </c>
      <c r="I6806" s="34"/>
      <c r="J6806" s="34" t="s">
        <v>20</v>
      </c>
      <c r="K6806" s="34">
        <v>36487</v>
      </c>
      <c r="L6806" s="34" t="s">
        <v>151</v>
      </c>
      <c r="M6806" s="34" t="s">
        <v>22</v>
      </c>
      <c r="N6806" s="34" t="s">
        <v>34</v>
      </c>
      <c r="O6806" s="34">
        <v>41635</v>
      </c>
      <c r="P6806" s="34">
        <v>41901</v>
      </c>
      <c r="Q6806" s="34" t="s">
        <v>36</v>
      </c>
    </row>
    <row r="6807" spans="1:17">
      <c r="A6807" s="34">
        <v>103684</v>
      </c>
      <c r="B6807" s="34" t="s">
        <v>17</v>
      </c>
      <c r="C6807" s="34" t="s">
        <v>18</v>
      </c>
      <c r="D6807" s="34" t="s">
        <v>19</v>
      </c>
      <c r="E6807" s="34"/>
      <c r="F6807" s="34"/>
      <c r="G6807" s="34"/>
      <c r="H6807" s="34" t="s">
        <v>19</v>
      </c>
      <c r="I6807" s="34"/>
      <c r="J6807" s="34" t="s">
        <v>20</v>
      </c>
      <c r="K6807" s="34">
        <v>33892</v>
      </c>
      <c r="L6807" s="34" t="s">
        <v>99</v>
      </c>
      <c r="M6807" s="34" t="s">
        <v>27</v>
      </c>
      <c r="N6807" s="34" t="s">
        <v>32</v>
      </c>
      <c r="O6807" s="34">
        <v>41401</v>
      </c>
      <c r="P6807" s="34">
        <v>41456</v>
      </c>
      <c r="Q6807" s="34" t="s">
        <v>36</v>
      </c>
    </row>
    <row r="6808" spans="1:17">
      <c r="A6808" s="34">
        <v>109467</v>
      </c>
      <c r="B6808" s="34" t="s">
        <v>17</v>
      </c>
      <c r="C6808" s="34" t="s">
        <v>18</v>
      </c>
      <c r="D6808" s="34" t="s">
        <v>19</v>
      </c>
      <c r="E6808" s="34"/>
      <c r="F6808" s="34"/>
      <c r="G6808" s="34"/>
      <c r="H6808" s="34" t="s">
        <v>19</v>
      </c>
      <c r="I6808" s="34"/>
      <c r="J6808" s="34" t="s">
        <v>20</v>
      </c>
      <c r="K6808" s="34">
        <v>29525</v>
      </c>
      <c r="L6808" s="34" t="s">
        <v>72</v>
      </c>
      <c r="M6808" s="34" t="s">
        <v>22</v>
      </c>
      <c r="N6808" s="34" t="s">
        <v>32</v>
      </c>
      <c r="O6808" s="34">
        <v>41925</v>
      </c>
      <c r="P6808" s="34">
        <v>42014</v>
      </c>
      <c r="Q6808" s="34" t="s">
        <v>24</v>
      </c>
    </row>
    <row r="6809" spans="1:17">
      <c r="A6809" s="34">
        <v>80987</v>
      </c>
      <c r="B6809" s="34" t="s">
        <v>17</v>
      </c>
      <c r="C6809" s="34" t="s">
        <v>18</v>
      </c>
      <c r="D6809" s="34" t="s">
        <v>19</v>
      </c>
      <c r="E6809" s="34"/>
      <c r="F6809" s="34"/>
      <c r="G6809" s="34"/>
      <c r="H6809" s="34" t="s">
        <v>19</v>
      </c>
      <c r="I6809" s="34"/>
      <c r="J6809" s="34" t="s">
        <v>20</v>
      </c>
      <c r="K6809" s="34">
        <v>18172</v>
      </c>
      <c r="L6809" s="34" t="s">
        <v>78</v>
      </c>
      <c r="M6809" s="34" t="s">
        <v>22</v>
      </c>
      <c r="N6809" s="34" t="s">
        <v>34</v>
      </c>
      <c r="O6809" s="34">
        <v>40081</v>
      </c>
      <c r="P6809" s="34">
        <v>41518</v>
      </c>
      <c r="Q6809" s="34" t="s">
        <v>36</v>
      </c>
    </row>
    <row r="6810" spans="1:17">
      <c r="A6810" s="34">
        <v>80988</v>
      </c>
      <c r="B6810" s="34" t="s">
        <v>17</v>
      </c>
      <c r="C6810" s="34" t="s">
        <v>18</v>
      </c>
      <c r="D6810" s="34" t="s">
        <v>19</v>
      </c>
      <c r="E6810" s="34"/>
      <c r="F6810" s="34"/>
      <c r="G6810" s="34"/>
      <c r="H6810" s="34" t="s">
        <v>19</v>
      </c>
      <c r="I6810" s="34"/>
      <c r="J6810" s="34" t="s">
        <v>20</v>
      </c>
      <c r="K6810" s="34">
        <v>20914</v>
      </c>
      <c r="L6810" s="34" t="s">
        <v>26</v>
      </c>
      <c r="M6810" s="34" t="s">
        <v>27</v>
      </c>
      <c r="N6810" s="34" t="s">
        <v>32</v>
      </c>
      <c r="O6810" s="34">
        <v>38047</v>
      </c>
      <c r="P6810" s="34">
        <v>44102</v>
      </c>
      <c r="Q6810" s="34" t="s">
        <v>24</v>
      </c>
    </row>
    <row r="6811" spans="1:17">
      <c r="A6811" s="34">
        <v>126426</v>
      </c>
      <c r="B6811" s="34" t="s">
        <v>17</v>
      </c>
      <c r="C6811" s="34" t="s">
        <v>25</v>
      </c>
      <c r="D6811" s="34" t="s">
        <v>19</v>
      </c>
      <c r="E6811" s="34"/>
      <c r="F6811" s="34"/>
      <c r="G6811" s="34"/>
      <c r="H6811" s="34" t="s">
        <v>19</v>
      </c>
      <c r="I6811" s="34"/>
      <c r="J6811" s="34" t="s">
        <v>20</v>
      </c>
      <c r="K6811" s="34"/>
      <c r="L6811" s="34" t="s">
        <v>74</v>
      </c>
      <c r="M6811" s="34" t="s">
        <v>22</v>
      </c>
      <c r="N6811" s="34" t="s">
        <v>34</v>
      </c>
      <c r="O6811" s="34">
        <v>45489</v>
      </c>
      <c r="P6811" s="34"/>
      <c r="Q6811" s="34" t="s">
        <v>24</v>
      </c>
    </row>
    <row r="6812" spans="1:17">
      <c r="A6812" s="34">
        <v>153198</v>
      </c>
      <c r="B6812" s="34" t="s">
        <v>17</v>
      </c>
      <c r="C6812" s="34" t="s">
        <v>18</v>
      </c>
      <c r="D6812" s="34" t="s">
        <v>19</v>
      </c>
      <c r="E6812" s="34"/>
      <c r="F6812" s="34"/>
      <c r="G6812" s="34"/>
      <c r="H6812" s="34" t="s">
        <v>19</v>
      </c>
      <c r="I6812" s="34"/>
      <c r="J6812" s="34" t="s">
        <v>20</v>
      </c>
      <c r="K6812" s="34">
        <v>38353</v>
      </c>
      <c r="L6812" s="34" t="s">
        <v>102</v>
      </c>
      <c r="M6812" s="34" t="s">
        <v>22</v>
      </c>
      <c r="N6812" s="34" t="s">
        <v>34</v>
      </c>
      <c r="O6812" s="34" t="s">
        <v>36</v>
      </c>
      <c r="P6812" s="34" t="s">
        <v>36</v>
      </c>
      <c r="Q6812" s="34" t="s">
        <v>36</v>
      </c>
    </row>
    <row r="6813" spans="1:17">
      <c r="A6813" s="34">
        <v>164623</v>
      </c>
      <c r="B6813" s="34" t="s">
        <v>17</v>
      </c>
      <c r="C6813" s="34" t="s">
        <v>25</v>
      </c>
      <c r="D6813" s="34" t="s">
        <v>19</v>
      </c>
      <c r="E6813" s="34"/>
      <c r="F6813" s="34"/>
      <c r="G6813" s="34"/>
      <c r="H6813" s="34" t="s">
        <v>19</v>
      </c>
      <c r="I6813" s="34"/>
      <c r="J6813" s="34" t="s">
        <v>20</v>
      </c>
      <c r="K6813" s="34">
        <v>20624</v>
      </c>
      <c r="L6813" s="34" t="s">
        <v>151</v>
      </c>
      <c r="M6813" s="34" t="s">
        <v>22</v>
      </c>
      <c r="N6813" s="34" t="s">
        <v>34</v>
      </c>
      <c r="O6813" s="34">
        <v>45216</v>
      </c>
      <c r="P6813" s="34"/>
      <c r="Q6813" s="34" t="s">
        <v>24</v>
      </c>
    </row>
    <row r="6814" spans="1:17">
      <c r="A6814" s="34">
        <v>7815</v>
      </c>
      <c r="B6814" s="34" t="s">
        <v>17</v>
      </c>
      <c r="C6814" s="34" t="s">
        <v>18</v>
      </c>
      <c r="D6814" s="34" t="s">
        <v>19</v>
      </c>
      <c r="E6814" s="34"/>
      <c r="F6814" s="34"/>
      <c r="G6814" s="34"/>
      <c r="H6814" s="34" t="s">
        <v>46</v>
      </c>
      <c r="I6814" s="34">
        <v>43974</v>
      </c>
      <c r="J6814" s="34" t="s">
        <v>20</v>
      </c>
      <c r="K6814" s="34"/>
      <c r="L6814" s="34" t="s">
        <v>37</v>
      </c>
      <c r="M6814" s="34" t="s">
        <v>27</v>
      </c>
      <c r="N6814" s="34" t="s">
        <v>32</v>
      </c>
      <c r="O6814" s="34">
        <v>1</v>
      </c>
      <c r="P6814" s="34">
        <v>1</v>
      </c>
      <c r="Q6814" s="34" t="s">
        <v>36</v>
      </c>
    </row>
    <row r="6815" spans="1:17">
      <c r="A6815" s="34">
        <v>161966</v>
      </c>
      <c r="B6815" s="34" t="s">
        <v>17</v>
      </c>
      <c r="C6815" s="34" t="s">
        <v>25</v>
      </c>
      <c r="D6815" s="34" t="s">
        <v>19</v>
      </c>
      <c r="E6815" s="34"/>
      <c r="F6815" s="34"/>
      <c r="G6815" s="34"/>
      <c r="H6815" s="34" t="s">
        <v>19</v>
      </c>
      <c r="I6815" s="34"/>
      <c r="J6815" s="34" t="s">
        <v>30</v>
      </c>
      <c r="K6815" s="34">
        <v>23516</v>
      </c>
      <c r="L6815" s="34" t="s">
        <v>35</v>
      </c>
      <c r="M6815" s="34" t="s">
        <v>27</v>
      </c>
      <c r="N6815" s="34" t="s">
        <v>36</v>
      </c>
      <c r="O6815" s="34">
        <v>45097</v>
      </c>
      <c r="P6815" s="34"/>
      <c r="Q6815" s="34" t="s">
        <v>24</v>
      </c>
    </row>
    <row r="6816" spans="1:17">
      <c r="A6816" s="34">
        <v>31559</v>
      </c>
      <c r="B6816" s="34" t="s">
        <v>17</v>
      </c>
      <c r="C6816" s="34" t="s">
        <v>18</v>
      </c>
      <c r="D6816" s="34" t="s">
        <v>19</v>
      </c>
      <c r="E6816" s="34"/>
      <c r="F6816" s="34"/>
      <c r="G6816" s="34"/>
      <c r="H6816" s="34" t="s">
        <v>19</v>
      </c>
      <c r="I6816" s="34"/>
      <c r="J6816" s="34" t="s">
        <v>20</v>
      </c>
      <c r="K6816" s="34"/>
      <c r="L6816" s="34" t="s">
        <v>37</v>
      </c>
      <c r="M6816" s="34" t="s">
        <v>27</v>
      </c>
      <c r="N6816" s="34" t="s">
        <v>32</v>
      </c>
      <c r="O6816" s="34">
        <v>37622</v>
      </c>
      <c r="P6816" s="34">
        <v>1</v>
      </c>
      <c r="Q6816" s="34" t="s">
        <v>36</v>
      </c>
    </row>
    <row r="6817" spans="1:17">
      <c r="A6817" s="34">
        <v>167118</v>
      </c>
      <c r="B6817" s="34" t="s">
        <v>17</v>
      </c>
      <c r="C6817" s="34" t="s">
        <v>18</v>
      </c>
      <c r="D6817" s="34" t="s">
        <v>19</v>
      </c>
      <c r="E6817" s="34"/>
      <c r="F6817" s="34"/>
      <c r="G6817" s="34"/>
      <c r="H6817" s="34" t="s">
        <v>19</v>
      </c>
      <c r="I6817" s="34"/>
      <c r="J6817" s="34" t="s">
        <v>30</v>
      </c>
      <c r="K6817" s="34">
        <v>40215</v>
      </c>
      <c r="L6817" s="34" t="s">
        <v>82</v>
      </c>
      <c r="M6817" s="34" t="s">
        <v>27</v>
      </c>
      <c r="N6817" s="34" t="s">
        <v>34</v>
      </c>
      <c r="O6817" s="34" t="s">
        <v>36</v>
      </c>
      <c r="P6817" s="34" t="s">
        <v>36</v>
      </c>
      <c r="Q6817" s="34" t="s">
        <v>36</v>
      </c>
    </row>
    <row r="6818" spans="1:17">
      <c r="A6818" s="34">
        <v>167627</v>
      </c>
      <c r="B6818" s="34" t="s">
        <v>17</v>
      </c>
      <c r="C6818" s="34" t="s">
        <v>18</v>
      </c>
      <c r="D6818" s="34" t="s">
        <v>19</v>
      </c>
      <c r="E6818" s="34"/>
      <c r="F6818" s="34"/>
      <c r="G6818" s="34"/>
      <c r="H6818" s="34" t="s">
        <v>19</v>
      </c>
      <c r="I6818" s="34"/>
      <c r="J6818" s="34" t="s">
        <v>20</v>
      </c>
      <c r="K6818" s="34">
        <v>38931</v>
      </c>
      <c r="L6818" s="34" t="s">
        <v>82</v>
      </c>
      <c r="M6818" s="34" t="s">
        <v>27</v>
      </c>
      <c r="N6818" s="34" t="s">
        <v>23</v>
      </c>
      <c r="O6818" s="34" t="s">
        <v>36</v>
      </c>
      <c r="P6818" s="34" t="s">
        <v>36</v>
      </c>
      <c r="Q6818" s="34" t="s">
        <v>36</v>
      </c>
    </row>
    <row r="6819" spans="1:17">
      <c r="A6819" s="34">
        <v>119435</v>
      </c>
      <c r="B6819" s="34" t="s">
        <v>17</v>
      </c>
      <c r="C6819" s="34" t="s">
        <v>18</v>
      </c>
      <c r="D6819" s="34" t="s">
        <v>19</v>
      </c>
      <c r="E6819" s="34"/>
      <c r="F6819" s="34"/>
      <c r="G6819" s="34"/>
      <c r="H6819" s="34" t="s">
        <v>19</v>
      </c>
      <c r="I6819" s="34"/>
      <c r="J6819" s="34" t="s">
        <v>30</v>
      </c>
      <c r="K6819" s="34">
        <v>37289</v>
      </c>
      <c r="L6819" s="34" t="s">
        <v>45</v>
      </c>
      <c r="M6819" s="34" t="s">
        <v>22</v>
      </c>
      <c r="N6819" s="34" t="s">
        <v>34</v>
      </c>
      <c r="O6819" s="34">
        <v>42693</v>
      </c>
      <c r="P6819" s="34">
        <v>43266</v>
      </c>
      <c r="Q6819" s="34" t="s">
        <v>24</v>
      </c>
    </row>
    <row r="6820" spans="1:17">
      <c r="A6820" s="34">
        <v>29849</v>
      </c>
      <c r="B6820" s="34" t="s">
        <v>17</v>
      </c>
      <c r="C6820" s="34" t="s">
        <v>18</v>
      </c>
      <c r="D6820" s="34" t="s">
        <v>19</v>
      </c>
      <c r="E6820" s="34"/>
      <c r="F6820" s="34"/>
      <c r="G6820" s="34"/>
      <c r="H6820" s="34" t="s">
        <v>19</v>
      </c>
      <c r="I6820" s="34"/>
      <c r="J6820" s="34" t="s">
        <v>20</v>
      </c>
      <c r="K6820" s="34">
        <v>17029</v>
      </c>
      <c r="L6820" s="34" t="s">
        <v>65</v>
      </c>
      <c r="M6820" s="34" t="s">
        <v>27</v>
      </c>
      <c r="N6820" s="34" t="s">
        <v>32</v>
      </c>
      <c r="O6820" s="34">
        <v>40550</v>
      </c>
      <c r="P6820" s="34">
        <v>42101</v>
      </c>
      <c r="Q6820" s="34" t="s">
        <v>36</v>
      </c>
    </row>
    <row r="6821" spans="1:17">
      <c r="A6821" s="34">
        <v>150803</v>
      </c>
      <c r="B6821" s="34" t="s">
        <v>17</v>
      </c>
      <c r="C6821" s="34" t="s">
        <v>25</v>
      </c>
      <c r="D6821" s="34" t="s">
        <v>19</v>
      </c>
      <c r="E6821" s="34"/>
      <c r="F6821" s="34"/>
      <c r="G6821" s="34"/>
      <c r="H6821" s="34" t="s">
        <v>19</v>
      </c>
      <c r="I6821" s="34"/>
      <c r="J6821" s="34" t="s">
        <v>20</v>
      </c>
      <c r="K6821" s="34">
        <v>36013</v>
      </c>
      <c r="L6821" s="34" t="s">
        <v>139</v>
      </c>
      <c r="M6821" s="34" t="s">
        <v>23</v>
      </c>
      <c r="N6821" s="34" t="s">
        <v>34</v>
      </c>
      <c r="O6821" s="34">
        <v>44364</v>
      </c>
      <c r="P6821" s="34"/>
      <c r="Q6821" s="34" t="s">
        <v>24</v>
      </c>
    </row>
    <row r="6822" spans="1:17">
      <c r="A6822" s="34">
        <v>80990</v>
      </c>
      <c r="B6822" s="34" t="s">
        <v>17</v>
      </c>
      <c r="C6822" s="34" t="s">
        <v>18</v>
      </c>
      <c r="D6822" s="34" t="s">
        <v>19</v>
      </c>
      <c r="E6822" s="34"/>
      <c r="F6822" s="34"/>
      <c r="G6822" s="34"/>
      <c r="H6822" s="34" t="s">
        <v>19</v>
      </c>
      <c r="I6822" s="34"/>
      <c r="J6822" s="34" t="s">
        <v>20</v>
      </c>
      <c r="K6822" s="34">
        <v>32566</v>
      </c>
      <c r="L6822" s="34" t="s">
        <v>83</v>
      </c>
      <c r="M6822" s="34" t="s">
        <v>27</v>
      </c>
      <c r="N6822" s="34" t="s">
        <v>34</v>
      </c>
      <c r="O6822" s="34">
        <v>40744</v>
      </c>
      <c r="P6822" s="34">
        <v>40744</v>
      </c>
      <c r="Q6822" s="34" t="s">
        <v>36</v>
      </c>
    </row>
    <row r="6823" spans="1:17">
      <c r="A6823" s="34">
        <v>93923</v>
      </c>
      <c r="B6823" s="34" t="s">
        <v>17</v>
      </c>
      <c r="C6823" s="34" t="s">
        <v>18</v>
      </c>
      <c r="D6823" s="34" t="s">
        <v>19</v>
      </c>
      <c r="E6823" s="34"/>
      <c r="F6823" s="34"/>
      <c r="G6823" s="34"/>
      <c r="H6823" s="34" t="s">
        <v>19</v>
      </c>
      <c r="I6823" s="34"/>
      <c r="J6823" s="34" t="s">
        <v>30</v>
      </c>
      <c r="K6823" s="34">
        <v>34987</v>
      </c>
      <c r="L6823" s="34" t="s">
        <v>70</v>
      </c>
      <c r="M6823" s="34" t="s">
        <v>22</v>
      </c>
      <c r="N6823" s="34" t="s">
        <v>34</v>
      </c>
      <c r="O6823" s="34">
        <v>40922</v>
      </c>
      <c r="P6823" s="34">
        <v>41425</v>
      </c>
      <c r="Q6823" s="34" t="s">
        <v>36</v>
      </c>
    </row>
    <row r="6824" spans="1:17">
      <c r="A6824" s="34">
        <v>80991</v>
      </c>
      <c r="B6824" s="34" t="s">
        <v>17</v>
      </c>
      <c r="C6824" s="34" t="s">
        <v>18</v>
      </c>
      <c r="D6824" s="34" t="s">
        <v>19</v>
      </c>
      <c r="E6824" s="34"/>
      <c r="F6824" s="34"/>
      <c r="G6824" s="34"/>
      <c r="H6824" s="34" t="s">
        <v>19</v>
      </c>
      <c r="I6824" s="34"/>
      <c r="J6824" s="34" t="s">
        <v>30</v>
      </c>
      <c r="K6824" s="34">
        <v>24007</v>
      </c>
      <c r="L6824" s="34" t="s">
        <v>37</v>
      </c>
      <c r="M6824" s="34" t="s">
        <v>27</v>
      </c>
      <c r="N6824" s="34" t="s">
        <v>34</v>
      </c>
      <c r="O6824" s="34">
        <v>39457</v>
      </c>
      <c r="P6824" s="34">
        <v>40695</v>
      </c>
      <c r="Q6824" s="34" t="s">
        <v>36</v>
      </c>
    </row>
    <row r="6825" spans="1:17">
      <c r="A6825" s="34">
        <v>93922</v>
      </c>
      <c r="B6825" s="34" t="s">
        <v>17</v>
      </c>
      <c r="C6825" s="34" t="s">
        <v>18</v>
      </c>
      <c r="D6825" s="34" t="s">
        <v>19</v>
      </c>
      <c r="E6825" s="34"/>
      <c r="F6825" s="34"/>
      <c r="G6825" s="34"/>
      <c r="H6825" s="34" t="s">
        <v>19</v>
      </c>
      <c r="I6825" s="34"/>
      <c r="J6825" s="34" t="s">
        <v>30</v>
      </c>
      <c r="K6825" s="34">
        <v>34987</v>
      </c>
      <c r="L6825" s="34" t="s">
        <v>70</v>
      </c>
      <c r="M6825" s="34" t="s">
        <v>22</v>
      </c>
      <c r="N6825" s="34" t="s">
        <v>32</v>
      </c>
      <c r="O6825" s="34">
        <v>40943</v>
      </c>
      <c r="P6825" s="34">
        <v>41520</v>
      </c>
      <c r="Q6825" s="34" t="s">
        <v>36</v>
      </c>
    </row>
    <row r="6826" spans="1:17">
      <c r="A6826" s="34">
        <v>162089</v>
      </c>
      <c r="B6826" s="34" t="s">
        <v>17</v>
      </c>
      <c r="C6826" s="34" t="s">
        <v>25</v>
      </c>
      <c r="D6826" s="34" t="s">
        <v>19</v>
      </c>
      <c r="E6826" s="34"/>
      <c r="F6826" s="34"/>
      <c r="G6826" s="34"/>
      <c r="H6826" s="34" t="s">
        <v>19</v>
      </c>
      <c r="I6826" s="34"/>
      <c r="J6826" s="34" t="s">
        <v>20</v>
      </c>
      <c r="K6826" s="34">
        <v>21330</v>
      </c>
      <c r="L6826" s="34" t="s">
        <v>60</v>
      </c>
      <c r="M6826" s="34" t="s">
        <v>27</v>
      </c>
      <c r="N6826" s="34" t="s">
        <v>34</v>
      </c>
      <c r="O6826" s="34">
        <v>45113</v>
      </c>
      <c r="P6826" s="34"/>
      <c r="Q6826" s="34" t="s">
        <v>24</v>
      </c>
    </row>
    <row r="6827" spans="1:17">
      <c r="A6827" s="34">
        <v>65777</v>
      </c>
      <c r="B6827" s="34" t="s">
        <v>17</v>
      </c>
      <c r="C6827" s="34" t="s">
        <v>18</v>
      </c>
      <c r="D6827" s="34" t="s">
        <v>19</v>
      </c>
      <c r="E6827" s="34"/>
      <c r="F6827" s="34"/>
      <c r="G6827" s="34"/>
      <c r="H6827" s="34" t="s">
        <v>19</v>
      </c>
      <c r="I6827" s="34"/>
      <c r="J6827" s="34" t="s">
        <v>20</v>
      </c>
      <c r="K6827" s="34"/>
      <c r="L6827" s="34" t="s">
        <v>37</v>
      </c>
      <c r="M6827" s="34" t="s">
        <v>27</v>
      </c>
      <c r="N6827" s="34" t="s">
        <v>32</v>
      </c>
      <c r="O6827" s="34">
        <v>40049</v>
      </c>
      <c r="P6827" s="34">
        <v>40828</v>
      </c>
      <c r="Q6827" s="34" t="s">
        <v>36</v>
      </c>
    </row>
    <row r="6828" spans="1:17">
      <c r="A6828" s="34">
        <v>162007</v>
      </c>
      <c r="B6828" s="34" t="s">
        <v>17</v>
      </c>
      <c r="C6828" s="34" t="s">
        <v>18</v>
      </c>
      <c r="D6828" s="34" t="s">
        <v>19</v>
      </c>
      <c r="E6828" s="34"/>
      <c r="F6828" s="34"/>
      <c r="G6828" s="34"/>
      <c r="H6828" s="34" t="s">
        <v>19</v>
      </c>
      <c r="I6828" s="34"/>
      <c r="J6828" s="34" t="s">
        <v>20</v>
      </c>
      <c r="K6828" s="34">
        <v>23310</v>
      </c>
      <c r="L6828" s="34" t="s">
        <v>83</v>
      </c>
      <c r="M6828" s="34" t="s">
        <v>27</v>
      </c>
      <c r="N6828" s="34" t="s">
        <v>32</v>
      </c>
      <c r="O6828" s="34">
        <v>45218</v>
      </c>
      <c r="P6828" s="34">
        <v>45212</v>
      </c>
      <c r="Q6828" s="34" t="s">
        <v>24</v>
      </c>
    </row>
    <row r="6829" spans="1:17">
      <c r="A6829" s="34">
        <v>154074</v>
      </c>
      <c r="B6829" s="34" t="s">
        <v>17</v>
      </c>
      <c r="C6829" s="34" t="s">
        <v>18</v>
      </c>
      <c r="D6829" s="34" t="s">
        <v>19</v>
      </c>
      <c r="E6829" s="34"/>
      <c r="F6829" s="34"/>
      <c r="G6829" s="34"/>
      <c r="H6829" s="34" t="s">
        <v>19</v>
      </c>
      <c r="I6829" s="34"/>
      <c r="J6829" s="34" t="s">
        <v>20</v>
      </c>
      <c r="K6829" s="34">
        <v>39109</v>
      </c>
      <c r="L6829" s="34" t="s">
        <v>74</v>
      </c>
      <c r="M6829" s="34" t="s">
        <v>22</v>
      </c>
      <c r="N6829" s="34" t="s">
        <v>34</v>
      </c>
      <c r="O6829" s="34">
        <v>44520</v>
      </c>
      <c r="P6829" s="34">
        <v>44720</v>
      </c>
      <c r="Q6829" s="34" t="s">
        <v>24</v>
      </c>
    </row>
    <row r="6830" spans="1:17">
      <c r="A6830" s="34">
        <v>102379</v>
      </c>
      <c r="B6830" s="34" t="s">
        <v>17</v>
      </c>
      <c r="C6830" s="34" t="s">
        <v>18</v>
      </c>
      <c r="D6830" s="34" t="s">
        <v>19</v>
      </c>
      <c r="E6830" s="34"/>
      <c r="F6830" s="34"/>
      <c r="G6830" s="34"/>
      <c r="H6830" s="34" t="s">
        <v>19</v>
      </c>
      <c r="I6830" s="34"/>
      <c r="J6830" s="34" t="s">
        <v>20</v>
      </c>
      <c r="K6830" s="34">
        <v>33949</v>
      </c>
      <c r="L6830" s="34" t="s">
        <v>26</v>
      </c>
      <c r="M6830" s="34" t="s">
        <v>27</v>
      </c>
      <c r="N6830" s="34" t="s">
        <v>34</v>
      </c>
      <c r="O6830" s="34">
        <v>41761</v>
      </c>
      <c r="P6830" s="34">
        <v>41761</v>
      </c>
      <c r="Q6830" s="34" t="s">
        <v>36</v>
      </c>
    </row>
    <row r="6831" spans="1:17">
      <c r="A6831" s="34">
        <v>122809</v>
      </c>
      <c r="B6831" s="34" t="s">
        <v>17</v>
      </c>
      <c r="C6831" s="34" t="s">
        <v>18</v>
      </c>
      <c r="D6831" s="34" t="s">
        <v>19</v>
      </c>
      <c r="E6831" s="34"/>
      <c r="F6831" s="34"/>
      <c r="G6831" s="34"/>
      <c r="H6831" s="34" t="s">
        <v>19</v>
      </c>
      <c r="I6831" s="34"/>
      <c r="J6831" s="34" t="s">
        <v>30</v>
      </c>
      <c r="K6831" s="34">
        <v>15985</v>
      </c>
      <c r="L6831" s="34" t="s">
        <v>136</v>
      </c>
      <c r="M6831" s="34" t="s">
        <v>22</v>
      </c>
      <c r="N6831" s="34" t="s">
        <v>34</v>
      </c>
      <c r="O6831" s="34">
        <v>43199</v>
      </c>
      <c r="P6831" s="34">
        <v>44418</v>
      </c>
      <c r="Q6831" s="34" t="s">
        <v>55</v>
      </c>
    </row>
    <row r="6832" spans="1:17">
      <c r="A6832" s="34">
        <v>81347</v>
      </c>
      <c r="B6832" s="34" t="s">
        <v>17</v>
      </c>
      <c r="C6832" s="34" t="s">
        <v>18</v>
      </c>
      <c r="D6832" s="34" t="s">
        <v>19</v>
      </c>
      <c r="E6832" s="34"/>
      <c r="F6832" s="34"/>
      <c r="G6832" s="34"/>
      <c r="H6832" s="34" t="s">
        <v>19</v>
      </c>
      <c r="I6832" s="34"/>
      <c r="J6832" s="34" t="s">
        <v>30</v>
      </c>
      <c r="K6832" s="34"/>
      <c r="L6832" s="34" t="s">
        <v>59</v>
      </c>
      <c r="M6832" s="34" t="s">
        <v>27</v>
      </c>
      <c r="N6832" s="34" t="s">
        <v>32</v>
      </c>
      <c r="O6832" s="34">
        <v>37622</v>
      </c>
      <c r="P6832" s="34">
        <v>42205</v>
      </c>
      <c r="Q6832" s="34" t="s">
        <v>38</v>
      </c>
    </row>
    <row r="6833" spans="1:17">
      <c r="A6833" s="34">
        <v>122563</v>
      </c>
      <c r="B6833" s="34" t="s">
        <v>17</v>
      </c>
      <c r="C6833" s="34" t="s">
        <v>18</v>
      </c>
      <c r="D6833" s="34" t="s">
        <v>19</v>
      </c>
      <c r="E6833" s="34"/>
      <c r="F6833" s="34"/>
      <c r="G6833" s="34"/>
      <c r="H6833" s="34" t="s">
        <v>19</v>
      </c>
      <c r="I6833" s="34"/>
      <c r="J6833" s="34" t="s">
        <v>30</v>
      </c>
      <c r="K6833" s="34">
        <v>34569</v>
      </c>
      <c r="L6833" s="34" t="s">
        <v>35</v>
      </c>
      <c r="M6833" s="34" t="s">
        <v>27</v>
      </c>
      <c r="N6833" s="34" t="s">
        <v>34</v>
      </c>
      <c r="O6833" s="34" t="s">
        <v>36</v>
      </c>
      <c r="P6833" s="34" t="s">
        <v>36</v>
      </c>
      <c r="Q6833" s="34" t="s">
        <v>36</v>
      </c>
    </row>
    <row r="6834" spans="1:17">
      <c r="A6834" s="34">
        <v>55625</v>
      </c>
      <c r="B6834" s="34" t="s">
        <v>17</v>
      </c>
      <c r="C6834" s="34" t="s">
        <v>18</v>
      </c>
      <c r="D6834" s="34" t="s">
        <v>19</v>
      </c>
      <c r="E6834" s="34"/>
      <c r="F6834" s="34"/>
      <c r="G6834" s="34"/>
      <c r="H6834" s="34" t="s">
        <v>19</v>
      </c>
      <c r="I6834" s="34"/>
      <c r="J6834" s="34" t="s">
        <v>20</v>
      </c>
      <c r="K6834" s="34">
        <v>16353</v>
      </c>
      <c r="L6834" s="34" t="s">
        <v>37</v>
      </c>
      <c r="M6834" s="34" t="s">
        <v>27</v>
      </c>
      <c r="N6834" s="34" t="s">
        <v>34</v>
      </c>
      <c r="O6834" s="34">
        <v>39814</v>
      </c>
      <c r="P6834" s="34">
        <v>41901</v>
      </c>
      <c r="Q6834" s="34" t="s">
        <v>36</v>
      </c>
    </row>
    <row r="6835" spans="1:17">
      <c r="A6835" s="34">
        <v>138421</v>
      </c>
      <c r="B6835" s="34" t="s">
        <v>17</v>
      </c>
      <c r="C6835" s="34" t="s">
        <v>25</v>
      </c>
      <c r="D6835" s="34" t="s">
        <v>19</v>
      </c>
      <c r="E6835" s="34"/>
      <c r="F6835" s="34"/>
      <c r="G6835" s="34"/>
      <c r="H6835" s="34" t="s">
        <v>19</v>
      </c>
      <c r="I6835" s="34"/>
      <c r="J6835" s="34" t="s">
        <v>20</v>
      </c>
      <c r="K6835" s="34"/>
      <c r="L6835" s="34" t="s">
        <v>48</v>
      </c>
      <c r="M6835" s="34" t="s">
        <v>27</v>
      </c>
      <c r="N6835" s="34" t="s">
        <v>34</v>
      </c>
      <c r="O6835" s="34">
        <v>45330</v>
      </c>
      <c r="P6835" s="34"/>
      <c r="Q6835" s="34" t="s">
        <v>24</v>
      </c>
    </row>
    <row r="6836" spans="1:17">
      <c r="A6836" s="34">
        <v>150466</v>
      </c>
      <c r="B6836" s="34" t="s">
        <v>17</v>
      </c>
      <c r="C6836" s="34" t="s">
        <v>18</v>
      </c>
      <c r="D6836" s="34" t="s">
        <v>19</v>
      </c>
      <c r="E6836" s="34"/>
      <c r="F6836" s="34"/>
      <c r="G6836" s="34"/>
      <c r="H6836" s="34" t="s">
        <v>19</v>
      </c>
      <c r="I6836" s="34"/>
      <c r="J6836" s="34" t="s">
        <v>20</v>
      </c>
      <c r="K6836" s="34">
        <v>25303</v>
      </c>
      <c r="L6836" s="34" t="s">
        <v>66</v>
      </c>
      <c r="M6836" s="34" t="s">
        <v>57</v>
      </c>
      <c r="N6836" s="34" t="s">
        <v>32</v>
      </c>
      <c r="O6836" s="34">
        <v>44331</v>
      </c>
      <c r="P6836" s="34">
        <v>44776</v>
      </c>
      <c r="Q6836" s="34" t="s">
        <v>36</v>
      </c>
    </row>
    <row r="6837" spans="1:17">
      <c r="A6837" s="34">
        <v>119866</v>
      </c>
      <c r="B6837" s="34" t="s">
        <v>17</v>
      </c>
      <c r="C6837" s="34" t="s">
        <v>18</v>
      </c>
      <c r="D6837" s="34" t="s">
        <v>19</v>
      </c>
      <c r="E6837" s="34"/>
      <c r="F6837" s="34"/>
      <c r="G6837" s="34"/>
      <c r="H6837" s="34" t="s">
        <v>19</v>
      </c>
      <c r="I6837" s="34"/>
      <c r="J6837" s="34" t="s">
        <v>20</v>
      </c>
      <c r="K6837" s="34">
        <v>37431</v>
      </c>
      <c r="L6837" s="34" t="s">
        <v>26</v>
      </c>
      <c r="M6837" s="34" t="s">
        <v>27</v>
      </c>
      <c r="N6837" s="34" t="s">
        <v>34</v>
      </c>
      <c r="O6837" s="34">
        <v>42623</v>
      </c>
      <c r="P6837" s="34">
        <v>42901</v>
      </c>
      <c r="Q6837" s="34" t="s">
        <v>24</v>
      </c>
    </row>
    <row r="6838" spans="1:17">
      <c r="A6838" s="34">
        <v>8054</v>
      </c>
      <c r="B6838" s="34" t="s">
        <v>17</v>
      </c>
      <c r="C6838" s="34" t="s">
        <v>18</v>
      </c>
      <c r="D6838" s="34" t="s">
        <v>19</v>
      </c>
      <c r="E6838" s="34"/>
      <c r="F6838" s="34"/>
      <c r="G6838" s="34"/>
      <c r="H6838" s="34" t="s">
        <v>19</v>
      </c>
      <c r="I6838" s="34"/>
      <c r="J6838" s="34" t="s">
        <v>20</v>
      </c>
      <c r="K6838" s="34"/>
      <c r="L6838" s="34" t="s">
        <v>26</v>
      </c>
      <c r="M6838" s="34" t="s">
        <v>27</v>
      </c>
      <c r="N6838" s="34" t="s">
        <v>32</v>
      </c>
      <c r="O6838" s="34">
        <v>1</v>
      </c>
      <c r="P6838" s="34">
        <v>1</v>
      </c>
      <c r="Q6838" s="34" t="s">
        <v>36</v>
      </c>
    </row>
    <row r="6839" spans="1:17">
      <c r="A6839" s="34">
        <v>165729</v>
      </c>
      <c r="B6839" s="34" t="s">
        <v>17</v>
      </c>
      <c r="C6839" s="34" t="s">
        <v>25</v>
      </c>
      <c r="D6839" s="34" t="s">
        <v>19</v>
      </c>
      <c r="E6839" s="34"/>
      <c r="F6839" s="34"/>
      <c r="G6839" s="34"/>
      <c r="H6839" s="34" t="s">
        <v>19</v>
      </c>
      <c r="I6839" s="34"/>
      <c r="J6839" s="34" t="s">
        <v>30</v>
      </c>
      <c r="K6839" s="34">
        <v>39775</v>
      </c>
      <c r="L6839" s="34" t="s">
        <v>96</v>
      </c>
      <c r="M6839" s="34" t="s">
        <v>22</v>
      </c>
      <c r="N6839" s="34" t="s">
        <v>36</v>
      </c>
      <c r="O6839" s="34">
        <v>45294</v>
      </c>
      <c r="P6839" s="34"/>
      <c r="Q6839" s="34" t="s">
        <v>24</v>
      </c>
    </row>
    <row r="6840" spans="1:17">
      <c r="A6840" s="34">
        <v>162740</v>
      </c>
      <c r="B6840" s="34" t="s">
        <v>17</v>
      </c>
      <c r="C6840" s="34" t="s">
        <v>25</v>
      </c>
      <c r="D6840" s="34" t="s">
        <v>19</v>
      </c>
      <c r="E6840" s="34"/>
      <c r="F6840" s="34"/>
      <c r="G6840" s="34"/>
      <c r="H6840" s="34" t="s">
        <v>19</v>
      </c>
      <c r="I6840" s="34"/>
      <c r="J6840" s="34" t="s">
        <v>20</v>
      </c>
      <c r="K6840" s="34">
        <v>38280</v>
      </c>
      <c r="L6840" s="34" t="s">
        <v>35</v>
      </c>
      <c r="M6840" s="34" t="s">
        <v>27</v>
      </c>
      <c r="N6840" s="34" t="s">
        <v>28</v>
      </c>
      <c r="O6840" s="34">
        <v>45361</v>
      </c>
      <c r="P6840" s="34"/>
      <c r="Q6840" s="34" t="s">
        <v>41</v>
      </c>
    </row>
    <row r="6841" spans="1:17">
      <c r="A6841" s="34">
        <v>167024</v>
      </c>
      <c r="B6841" s="34" t="s">
        <v>17</v>
      </c>
      <c r="C6841" s="34" t="s">
        <v>18</v>
      </c>
      <c r="D6841" s="34" t="s">
        <v>19</v>
      </c>
      <c r="E6841" s="34"/>
      <c r="F6841" s="34"/>
      <c r="G6841" s="34"/>
      <c r="H6841" s="34" t="s">
        <v>19</v>
      </c>
      <c r="I6841" s="34"/>
      <c r="J6841" s="34" t="s">
        <v>20</v>
      </c>
      <c r="K6841" s="34">
        <v>34389</v>
      </c>
      <c r="L6841" s="34" t="s">
        <v>26</v>
      </c>
      <c r="M6841" s="34" t="s">
        <v>27</v>
      </c>
      <c r="N6841" s="34" t="s">
        <v>28</v>
      </c>
      <c r="O6841" s="34" t="s">
        <v>36</v>
      </c>
      <c r="P6841" s="34" t="s">
        <v>36</v>
      </c>
      <c r="Q6841" s="34" t="s">
        <v>36</v>
      </c>
    </row>
    <row r="6842" spans="1:17">
      <c r="A6842" s="34">
        <v>80367</v>
      </c>
      <c r="B6842" s="34" t="s">
        <v>17</v>
      </c>
      <c r="C6842" s="34" t="s">
        <v>18</v>
      </c>
      <c r="D6842" s="34" t="s">
        <v>19</v>
      </c>
      <c r="E6842" s="34"/>
      <c r="F6842" s="34"/>
      <c r="G6842" s="34"/>
      <c r="H6842" s="34" t="s">
        <v>19</v>
      </c>
      <c r="I6842" s="34"/>
      <c r="J6842" s="34" t="s">
        <v>20</v>
      </c>
      <c r="K6842" s="34">
        <v>33663</v>
      </c>
      <c r="L6842" s="34" t="s">
        <v>26</v>
      </c>
      <c r="M6842" s="34" t="s">
        <v>27</v>
      </c>
      <c r="N6842" s="34" t="s">
        <v>28</v>
      </c>
      <c r="O6842" s="34">
        <v>41761</v>
      </c>
      <c r="P6842" s="34">
        <v>42079</v>
      </c>
      <c r="Q6842" s="34" t="s">
        <v>36</v>
      </c>
    </row>
    <row r="6843" spans="1:17">
      <c r="A6843" s="34">
        <v>143384</v>
      </c>
      <c r="B6843" s="34" t="s">
        <v>17</v>
      </c>
      <c r="C6843" s="34" t="s">
        <v>18</v>
      </c>
      <c r="D6843" s="34" t="s">
        <v>19</v>
      </c>
      <c r="E6843" s="34"/>
      <c r="F6843" s="34"/>
      <c r="G6843" s="34"/>
      <c r="H6843" s="34" t="s">
        <v>19</v>
      </c>
      <c r="I6843" s="34"/>
      <c r="J6843" s="34" t="s">
        <v>20</v>
      </c>
      <c r="K6843" s="34">
        <v>31470</v>
      </c>
      <c r="L6843" s="34" t="s">
        <v>66</v>
      </c>
      <c r="M6843" s="34" t="s">
        <v>57</v>
      </c>
      <c r="N6843" s="34" t="s">
        <v>34</v>
      </c>
      <c r="O6843" s="34">
        <v>43865</v>
      </c>
      <c r="P6843" s="34">
        <v>44305</v>
      </c>
      <c r="Q6843" s="34" t="s">
        <v>24</v>
      </c>
    </row>
    <row r="6844" spans="1:17">
      <c r="A6844" s="34">
        <v>151404</v>
      </c>
      <c r="B6844" s="34" t="s">
        <v>17</v>
      </c>
      <c r="C6844" s="34" t="s">
        <v>18</v>
      </c>
      <c r="D6844" s="34" t="s">
        <v>19</v>
      </c>
      <c r="E6844" s="34"/>
      <c r="F6844" s="34"/>
      <c r="G6844" s="34"/>
      <c r="H6844" s="34" t="s">
        <v>19</v>
      </c>
      <c r="I6844" s="34"/>
      <c r="J6844" s="34" t="s">
        <v>30</v>
      </c>
      <c r="K6844" s="34">
        <v>36474</v>
      </c>
      <c r="L6844" s="34" t="s">
        <v>67</v>
      </c>
      <c r="M6844" s="34" t="s">
        <v>22</v>
      </c>
      <c r="N6844" s="34" t="s">
        <v>34</v>
      </c>
      <c r="O6844" s="34">
        <v>44442</v>
      </c>
      <c r="P6844" s="34">
        <v>44776</v>
      </c>
      <c r="Q6844" s="34" t="s">
        <v>24</v>
      </c>
    </row>
    <row r="6845" spans="1:17">
      <c r="A6845" s="34">
        <v>83863</v>
      </c>
      <c r="B6845" s="34" t="s">
        <v>17</v>
      </c>
      <c r="C6845" s="34" t="s">
        <v>18</v>
      </c>
      <c r="D6845" s="34" t="s">
        <v>19</v>
      </c>
      <c r="E6845" s="34"/>
      <c r="F6845" s="34"/>
      <c r="G6845" s="34"/>
      <c r="H6845" s="34" t="s">
        <v>19</v>
      </c>
      <c r="I6845" s="34"/>
      <c r="J6845" s="34" t="s">
        <v>30</v>
      </c>
      <c r="K6845" s="34"/>
      <c r="L6845" s="34" t="s">
        <v>468</v>
      </c>
      <c r="M6845" s="34" t="s">
        <v>52</v>
      </c>
      <c r="N6845" s="34" t="s">
        <v>32</v>
      </c>
      <c r="O6845" s="34">
        <v>1</v>
      </c>
      <c r="P6845" s="34">
        <v>1</v>
      </c>
      <c r="Q6845" s="34" t="s">
        <v>36</v>
      </c>
    </row>
    <row r="6846" spans="1:17">
      <c r="A6846" s="34">
        <v>6856</v>
      </c>
      <c r="B6846" s="34" t="s">
        <v>17</v>
      </c>
      <c r="C6846" s="34" t="s">
        <v>18</v>
      </c>
      <c r="D6846" s="34" t="s">
        <v>19</v>
      </c>
      <c r="E6846" s="34"/>
      <c r="F6846" s="34"/>
      <c r="G6846" s="34"/>
      <c r="H6846" s="34" t="s">
        <v>19</v>
      </c>
      <c r="I6846" s="34"/>
      <c r="J6846" s="34" t="s">
        <v>20</v>
      </c>
      <c r="K6846" s="34"/>
      <c r="L6846" s="34" t="s">
        <v>35</v>
      </c>
      <c r="M6846" s="34" t="s">
        <v>27</v>
      </c>
      <c r="N6846" s="34" t="s">
        <v>32</v>
      </c>
      <c r="O6846" s="34">
        <v>1</v>
      </c>
      <c r="P6846" s="34">
        <v>1</v>
      </c>
      <c r="Q6846" s="34" t="s">
        <v>36</v>
      </c>
    </row>
    <row r="6847" spans="1:17">
      <c r="A6847" s="34">
        <v>114520</v>
      </c>
      <c r="B6847" s="34" t="s">
        <v>17</v>
      </c>
      <c r="C6847" s="34" t="s">
        <v>18</v>
      </c>
      <c r="D6847" s="34" t="s">
        <v>19</v>
      </c>
      <c r="E6847" s="34"/>
      <c r="F6847" s="34"/>
      <c r="G6847" s="34"/>
      <c r="H6847" s="34" t="s">
        <v>19</v>
      </c>
      <c r="I6847" s="34"/>
      <c r="J6847" s="34" t="s">
        <v>20</v>
      </c>
      <c r="K6847" s="34">
        <v>36966</v>
      </c>
      <c r="L6847" s="34" t="s">
        <v>66</v>
      </c>
      <c r="M6847" s="34" t="s">
        <v>57</v>
      </c>
      <c r="N6847" s="34" t="s">
        <v>32</v>
      </c>
      <c r="O6847" s="34">
        <v>42285</v>
      </c>
      <c r="P6847" s="34">
        <v>43586</v>
      </c>
      <c r="Q6847" s="34" t="s">
        <v>24</v>
      </c>
    </row>
    <row r="6848" spans="1:17">
      <c r="A6848" s="34">
        <v>114519</v>
      </c>
      <c r="B6848" s="34" t="s">
        <v>17</v>
      </c>
      <c r="C6848" s="34" t="s">
        <v>18</v>
      </c>
      <c r="D6848" s="34" t="s">
        <v>19</v>
      </c>
      <c r="E6848" s="34"/>
      <c r="F6848" s="34"/>
      <c r="G6848" s="34"/>
      <c r="H6848" s="34" t="s">
        <v>19</v>
      </c>
      <c r="I6848" s="34"/>
      <c r="J6848" s="34" t="s">
        <v>30</v>
      </c>
      <c r="K6848" s="34">
        <v>36966</v>
      </c>
      <c r="L6848" s="34" t="s">
        <v>66</v>
      </c>
      <c r="M6848" s="34" t="s">
        <v>57</v>
      </c>
      <c r="N6848" s="34" t="s">
        <v>32</v>
      </c>
      <c r="O6848" s="34">
        <v>42285</v>
      </c>
      <c r="P6848" s="34">
        <v>42962</v>
      </c>
      <c r="Q6848" s="34" t="s">
        <v>24</v>
      </c>
    </row>
    <row r="6849" spans="1:17">
      <c r="A6849" s="34">
        <v>10230</v>
      </c>
      <c r="B6849" s="34" t="s">
        <v>17</v>
      </c>
      <c r="C6849" s="34" t="s">
        <v>18</v>
      </c>
      <c r="D6849" s="34" t="s">
        <v>19</v>
      </c>
      <c r="E6849" s="34"/>
      <c r="F6849" s="34"/>
      <c r="G6849" s="34"/>
      <c r="H6849" s="34" t="s">
        <v>19</v>
      </c>
      <c r="I6849" s="34"/>
      <c r="J6849" s="34" t="s">
        <v>20</v>
      </c>
      <c r="K6849" s="34"/>
      <c r="L6849" s="34" t="s">
        <v>59</v>
      </c>
      <c r="M6849" s="34" t="s">
        <v>27</v>
      </c>
      <c r="N6849" s="34" t="s">
        <v>32</v>
      </c>
      <c r="O6849" s="34">
        <v>1</v>
      </c>
      <c r="P6849" s="34">
        <v>1</v>
      </c>
      <c r="Q6849" s="34" t="s">
        <v>36</v>
      </c>
    </row>
    <row r="6850" spans="1:17">
      <c r="A6850" s="34">
        <v>114521</v>
      </c>
      <c r="B6850" s="34" t="s">
        <v>17</v>
      </c>
      <c r="C6850" s="34" t="s">
        <v>18</v>
      </c>
      <c r="D6850" s="34" t="s">
        <v>19</v>
      </c>
      <c r="E6850" s="34"/>
      <c r="F6850" s="34"/>
      <c r="G6850" s="34"/>
      <c r="H6850" s="34" t="s">
        <v>19</v>
      </c>
      <c r="I6850" s="34"/>
      <c r="J6850" s="34" t="s">
        <v>20</v>
      </c>
      <c r="K6850" s="34">
        <v>36966</v>
      </c>
      <c r="L6850" s="34" t="s">
        <v>66</v>
      </c>
      <c r="M6850" s="34" t="s">
        <v>57</v>
      </c>
      <c r="N6850" s="34" t="s">
        <v>32</v>
      </c>
      <c r="O6850" s="34">
        <v>42285</v>
      </c>
      <c r="P6850" s="34">
        <v>43586</v>
      </c>
      <c r="Q6850" s="34" t="s">
        <v>24</v>
      </c>
    </row>
    <row r="6851" spans="1:17">
      <c r="A6851" s="34">
        <v>149102</v>
      </c>
      <c r="B6851" s="34" t="s">
        <v>17</v>
      </c>
      <c r="C6851" s="34" t="s">
        <v>18</v>
      </c>
      <c r="D6851" s="34" t="s">
        <v>19</v>
      </c>
      <c r="E6851" s="34"/>
      <c r="F6851" s="34"/>
      <c r="G6851" s="34"/>
      <c r="H6851" s="34" t="s">
        <v>19</v>
      </c>
      <c r="I6851" s="34"/>
      <c r="J6851" s="34" t="s">
        <v>20</v>
      </c>
      <c r="K6851" s="34">
        <v>15749</v>
      </c>
      <c r="L6851" s="34" t="s">
        <v>98</v>
      </c>
      <c r="M6851" s="34" t="s">
        <v>22</v>
      </c>
      <c r="N6851" s="34" t="s">
        <v>32</v>
      </c>
      <c r="O6851" s="34">
        <v>44103</v>
      </c>
      <c r="P6851" s="34">
        <v>44294</v>
      </c>
      <c r="Q6851" s="34" t="s">
        <v>24</v>
      </c>
    </row>
    <row r="6852" spans="1:17">
      <c r="A6852" s="34">
        <v>120800</v>
      </c>
      <c r="B6852" s="34" t="s">
        <v>17</v>
      </c>
      <c r="C6852" s="34" t="s">
        <v>18</v>
      </c>
      <c r="D6852" s="34" t="s">
        <v>19</v>
      </c>
      <c r="E6852" s="34"/>
      <c r="F6852" s="34"/>
      <c r="G6852" s="34"/>
      <c r="H6852" s="34" t="s">
        <v>19</v>
      </c>
      <c r="I6852" s="34"/>
      <c r="J6852" s="34" t="s">
        <v>20</v>
      </c>
      <c r="K6852" s="34">
        <v>23754</v>
      </c>
      <c r="L6852" s="34" t="s">
        <v>469</v>
      </c>
      <c r="M6852" s="34" t="s">
        <v>52</v>
      </c>
      <c r="N6852" s="34" t="s">
        <v>34</v>
      </c>
      <c r="O6852" s="34" t="s">
        <v>36</v>
      </c>
      <c r="P6852" s="34" t="s">
        <v>36</v>
      </c>
      <c r="Q6852" s="34" t="s">
        <v>36</v>
      </c>
    </row>
    <row r="6853" spans="1:17">
      <c r="A6853" s="34">
        <v>150888</v>
      </c>
      <c r="B6853" s="34" t="s">
        <v>17</v>
      </c>
      <c r="C6853" s="34" t="s">
        <v>18</v>
      </c>
      <c r="D6853" s="34" t="s">
        <v>19</v>
      </c>
      <c r="E6853" s="34"/>
      <c r="F6853" s="34"/>
      <c r="G6853" s="34"/>
      <c r="H6853" s="34" t="s">
        <v>19</v>
      </c>
      <c r="I6853" s="34"/>
      <c r="J6853" s="34" t="s">
        <v>30</v>
      </c>
      <c r="K6853" s="34">
        <v>38288</v>
      </c>
      <c r="L6853" s="34" t="s">
        <v>33</v>
      </c>
      <c r="M6853" s="34" t="s">
        <v>22</v>
      </c>
      <c r="N6853" s="34" t="s">
        <v>34</v>
      </c>
      <c r="O6853" s="34">
        <v>44375</v>
      </c>
      <c r="P6853" s="34">
        <v>44778</v>
      </c>
      <c r="Q6853" s="34" t="s">
        <v>24</v>
      </c>
    </row>
    <row r="6854" spans="1:17">
      <c r="A6854" s="34">
        <v>102839</v>
      </c>
      <c r="B6854" s="34" t="s">
        <v>17</v>
      </c>
      <c r="C6854" s="34" t="s">
        <v>25</v>
      </c>
      <c r="D6854" s="34" t="s">
        <v>19</v>
      </c>
      <c r="E6854" s="34"/>
      <c r="F6854" s="34"/>
      <c r="G6854" s="34"/>
      <c r="H6854" s="34" t="s">
        <v>19</v>
      </c>
      <c r="I6854" s="34"/>
      <c r="J6854" s="34" t="s">
        <v>30</v>
      </c>
      <c r="K6854" s="34">
        <v>17764</v>
      </c>
      <c r="L6854" s="34" t="s">
        <v>37</v>
      </c>
      <c r="M6854" s="34" t="s">
        <v>27</v>
      </c>
      <c r="N6854" s="34" t="s">
        <v>34</v>
      </c>
      <c r="O6854" s="34">
        <v>41373</v>
      </c>
      <c r="P6854" s="34"/>
      <c r="Q6854" s="34" t="s">
        <v>41</v>
      </c>
    </row>
    <row r="6855" spans="1:17">
      <c r="A6855" s="34">
        <v>101036</v>
      </c>
      <c r="B6855" s="34" t="s">
        <v>17</v>
      </c>
      <c r="C6855" s="34" t="s">
        <v>18</v>
      </c>
      <c r="D6855" s="34" t="s">
        <v>19</v>
      </c>
      <c r="E6855" s="34"/>
      <c r="F6855" s="34"/>
      <c r="G6855" s="34"/>
      <c r="H6855" s="34" t="s">
        <v>19</v>
      </c>
      <c r="I6855" s="34"/>
      <c r="J6855" s="34" t="s">
        <v>30</v>
      </c>
      <c r="K6855" s="34">
        <v>33113</v>
      </c>
      <c r="L6855" s="34" t="s">
        <v>137</v>
      </c>
      <c r="M6855" s="34" t="s">
        <v>27</v>
      </c>
      <c r="N6855" s="34" t="s">
        <v>32</v>
      </c>
      <c r="O6855" s="34">
        <v>41296</v>
      </c>
      <c r="P6855" s="34">
        <v>41296</v>
      </c>
      <c r="Q6855" s="34" t="s">
        <v>36</v>
      </c>
    </row>
    <row r="6856" spans="1:17">
      <c r="A6856" s="34">
        <v>123932</v>
      </c>
      <c r="B6856" s="34" t="s">
        <v>17</v>
      </c>
      <c r="C6856" s="34" t="s">
        <v>18</v>
      </c>
      <c r="D6856" s="34" t="s">
        <v>19</v>
      </c>
      <c r="E6856" s="34"/>
      <c r="F6856" s="34"/>
      <c r="G6856" s="34"/>
      <c r="H6856" s="34" t="s">
        <v>19</v>
      </c>
      <c r="I6856" s="34"/>
      <c r="J6856" s="34" t="s">
        <v>20</v>
      </c>
      <c r="K6856" s="34">
        <v>37461</v>
      </c>
      <c r="L6856" s="34" t="s">
        <v>92</v>
      </c>
      <c r="M6856" s="34" t="s">
        <v>22</v>
      </c>
      <c r="N6856" s="34" t="s">
        <v>32</v>
      </c>
      <c r="O6856" s="34">
        <v>42943</v>
      </c>
      <c r="P6856" s="34">
        <v>43271</v>
      </c>
      <c r="Q6856" s="34" t="s">
        <v>24</v>
      </c>
    </row>
    <row r="6857" spans="1:17">
      <c r="A6857" s="34">
        <v>159628</v>
      </c>
      <c r="B6857" s="34" t="s">
        <v>17</v>
      </c>
      <c r="C6857" s="34" t="s">
        <v>18</v>
      </c>
      <c r="D6857" s="34" t="s">
        <v>19</v>
      </c>
      <c r="E6857" s="34"/>
      <c r="F6857" s="34"/>
      <c r="G6857" s="34"/>
      <c r="H6857" s="34" t="s">
        <v>19</v>
      </c>
      <c r="I6857" s="34"/>
      <c r="J6857" s="34" t="s">
        <v>20</v>
      </c>
      <c r="K6857" s="34">
        <v>38864</v>
      </c>
      <c r="L6857" s="34" t="s">
        <v>26</v>
      </c>
      <c r="M6857" s="34" t="s">
        <v>27</v>
      </c>
      <c r="N6857" s="34" t="s">
        <v>34</v>
      </c>
      <c r="O6857" s="34" t="s">
        <v>36</v>
      </c>
      <c r="P6857" s="34" t="s">
        <v>36</v>
      </c>
      <c r="Q6857" s="34" t="s">
        <v>36</v>
      </c>
    </row>
    <row r="6858" spans="1:17">
      <c r="A6858" s="34">
        <v>155338</v>
      </c>
      <c r="B6858" s="34" t="s">
        <v>17</v>
      </c>
      <c r="C6858" s="34" t="s">
        <v>18</v>
      </c>
      <c r="D6858" s="34" t="s">
        <v>19</v>
      </c>
      <c r="E6858" s="34"/>
      <c r="F6858" s="34"/>
      <c r="G6858" s="34"/>
      <c r="H6858" s="34" t="s">
        <v>19</v>
      </c>
      <c r="I6858" s="34"/>
      <c r="J6858" s="34" t="s">
        <v>20</v>
      </c>
      <c r="K6858" s="34">
        <v>39648</v>
      </c>
      <c r="L6858" s="34" t="s">
        <v>96</v>
      </c>
      <c r="M6858" s="34" t="s">
        <v>22</v>
      </c>
      <c r="N6858" s="34" t="s">
        <v>28</v>
      </c>
      <c r="O6858" s="34">
        <v>44526</v>
      </c>
      <c r="P6858" s="34">
        <v>44617</v>
      </c>
      <c r="Q6858" s="34" t="s">
        <v>24</v>
      </c>
    </row>
    <row r="6859" spans="1:17">
      <c r="A6859" s="34">
        <v>161976</v>
      </c>
      <c r="B6859" s="34" t="s">
        <v>17</v>
      </c>
      <c r="C6859" s="34" t="s">
        <v>18</v>
      </c>
      <c r="D6859" s="34" t="s">
        <v>19</v>
      </c>
      <c r="E6859" s="34"/>
      <c r="F6859" s="34"/>
      <c r="G6859" s="34"/>
      <c r="H6859" s="34" t="s">
        <v>19</v>
      </c>
      <c r="I6859" s="34"/>
      <c r="J6859" s="34" t="s">
        <v>30</v>
      </c>
      <c r="K6859" s="34">
        <v>18462</v>
      </c>
      <c r="L6859" s="34" t="s">
        <v>69</v>
      </c>
      <c r="M6859" s="34" t="s">
        <v>27</v>
      </c>
      <c r="N6859" s="34" t="s">
        <v>34</v>
      </c>
      <c r="O6859" s="34">
        <v>43788</v>
      </c>
      <c r="P6859" s="34">
        <v>45194</v>
      </c>
      <c r="Q6859" s="34" t="s">
        <v>41</v>
      </c>
    </row>
    <row r="6860" spans="1:17">
      <c r="A6860" s="34">
        <v>100616</v>
      </c>
      <c r="B6860" s="34" t="s">
        <v>17</v>
      </c>
      <c r="C6860" s="34" t="s">
        <v>18</v>
      </c>
      <c r="D6860" s="34" t="s">
        <v>19</v>
      </c>
      <c r="E6860" s="34"/>
      <c r="F6860" s="34"/>
      <c r="G6860" s="34"/>
      <c r="H6860" s="34" t="s">
        <v>19</v>
      </c>
      <c r="I6860" s="34"/>
      <c r="J6860" s="34" t="s">
        <v>20</v>
      </c>
      <c r="K6860" s="34">
        <v>32295</v>
      </c>
      <c r="L6860" s="34" t="s">
        <v>69</v>
      </c>
      <c r="M6860" s="34" t="s">
        <v>27</v>
      </c>
      <c r="N6860" s="34" t="s">
        <v>32</v>
      </c>
      <c r="O6860" s="34">
        <v>41072</v>
      </c>
      <c r="P6860" s="34">
        <v>41577</v>
      </c>
      <c r="Q6860" s="34" t="s">
        <v>36</v>
      </c>
    </row>
    <row r="6861" spans="1:17">
      <c r="A6861" s="34">
        <v>107177</v>
      </c>
      <c r="B6861" s="34" t="s">
        <v>17</v>
      </c>
      <c r="C6861" s="34" t="s">
        <v>18</v>
      </c>
      <c r="D6861" s="34" t="s">
        <v>19</v>
      </c>
      <c r="E6861" s="34"/>
      <c r="F6861" s="34"/>
      <c r="G6861" s="34"/>
      <c r="H6861" s="34" t="s">
        <v>19</v>
      </c>
      <c r="I6861" s="34"/>
      <c r="J6861" s="34" t="s">
        <v>20</v>
      </c>
      <c r="K6861" s="34">
        <v>22274</v>
      </c>
      <c r="L6861" s="34" t="s">
        <v>39</v>
      </c>
      <c r="M6861" s="34" t="s">
        <v>22</v>
      </c>
      <c r="N6861" s="34" t="s">
        <v>34</v>
      </c>
      <c r="O6861" s="34">
        <v>41603</v>
      </c>
      <c r="P6861" s="34">
        <v>41992</v>
      </c>
      <c r="Q6861" s="34" t="s">
        <v>36</v>
      </c>
    </row>
    <row r="6862" spans="1:17">
      <c r="A6862" s="34">
        <v>118850</v>
      </c>
      <c r="B6862" s="34" t="s">
        <v>17</v>
      </c>
      <c r="C6862" s="34" t="s">
        <v>18</v>
      </c>
      <c r="D6862" s="34" t="s">
        <v>19</v>
      </c>
      <c r="E6862" s="34"/>
      <c r="F6862" s="34"/>
      <c r="G6862" s="34"/>
      <c r="H6862" s="34" t="s">
        <v>46</v>
      </c>
      <c r="I6862" s="34">
        <v>44526</v>
      </c>
      <c r="J6862" s="34" t="s">
        <v>30</v>
      </c>
      <c r="K6862" s="34">
        <v>20998</v>
      </c>
      <c r="L6862" s="34" t="s">
        <v>110</v>
      </c>
      <c r="M6862" s="34" t="s">
        <v>22</v>
      </c>
      <c r="N6862" s="34" t="s">
        <v>32</v>
      </c>
      <c r="O6862" s="34">
        <v>42598</v>
      </c>
      <c r="P6862" s="34">
        <v>44525</v>
      </c>
      <c r="Q6862" s="34" t="s">
        <v>24</v>
      </c>
    </row>
    <row r="6863" spans="1:17">
      <c r="A6863" s="34">
        <v>121672</v>
      </c>
      <c r="B6863" s="34" t="s">
        <v>17</v>
      </c>
      <c r="C6863" s="34" t="s">
        <v>25</v>
      </c>
      <c r="D6863" s="34" t="s">
        <v>19</v>
      </c>
      <c r="E6863" s="34"/>
      <c r="F6863" s="34"/>
      <c r="G6863" s="34"/>
      <c r="H6863" s="34" t="s">
        <v>19</v>
      </c>
      <c r="I6863" s="34"/>
      <c r="J6863" s="34" t="s">
        <v>20</v>
      </c>
      <c r="K6863" s="34">
        <v>37298</v>
      </c>
      <c r="L6863" s="34" t="s">
        <v>67</v>
      </c>
      <c r="M6863" s="34" t="s">
        <v>22</v>
      </c>
      <c r="N6863" s="34" t="s">
        <v>34</v>
      </c>
      <c r="O6863" s="34" t="s">
        <v>36</v>
      </c>
      <c r="P6863" s="34" t="s">
        <v>36</v>
      </c>
      <c r="Q6863" s="34" t="s">
        <v>24</v>
      </c>
    </row>
    <row r="6864" spans="1:17">
      <c r="A6864" s="34">
        <v>122227</v>
      </c>
      <c r="B6864" s="34" t="s">
        <v>17</v>
      </c>
      <c r="C6864" s="34" t="s">
        <v>25</v>
      </c>
      <c r="D6864" s="34" t="s">
        <v>19</v>
      </c>
      <c r="E6864" s="34"/>
      <c r="F6864" s="34"/>
      <c r="G6864" s="34"/>
      <c r="H6864" s="34" t="s">
        <v>19</v>
      </c>
      <c r="I6864" s="34"/>
      <c r="J6864" s="34" t="s">
        <v>20</v>
      </c>
      <c r="K6864" s="34">
        <v>24762</v>
      </c>
      <c r="L6864" s="34" t="s">
        <v>67</v>
      </c>
      <c r="M6864" s="34" t="s">
        <v>22</v>
      </c>
      <c r="N6864" s="34" t="s">
        <v>32</v>
      </c>
      <c r="O6864" s="34">
        <v>42851</v>
      </c>
      <c r="P6864" s="34"/>
      <c r="Q6864" s="34" t="s">
        <v>24</v>
      </c>
    </row>
    <row r="6865" spans="1:17">
      <c r="A6865" s="34">
        <v>159276</v>
      </c>
      <c r="B6865" s="34" t="s">
        <v>17</v>
      </c>
      <c r="C6865" s="34" t="s">
        <v>18</v>
      </c>
      <c r="D6865" s="34" t="s">
        <v>19</v>
      </c>
      <c r="E6865" s="34"/>
      <c r="F6865" s="34"/>
      <c r="G6865" s="34"/>
      <c r="H6865" s="34" t="s">
        <v>19</v>
      </c>
      <c r="I6865" s="34"/>
      <c r="J6865" s="34" t="s">
        <v>30</v>
      </c>
      <c r="K6865" s="34"/>
      <c r="L6865" s="34" t="s">
        <v>54</v>
      </c>
      <c r="M6865" s="34" t="s">
        <v>27</v>
      </c>
      <c r="N6865" s="34" t="s">
        <v>34</v>
      </c>
      <c r="O6865" s="34">
        <v>44944</v>
      </c>
      <c r="P6865" s="34"/>
      <c r="Q6865" s="34" t="s">
        <v>41</v>
      </c>
    </row>
    <row r="6866" spans="1:17">
      <c r="A6866" s="34">
        <v>140313</v>
      </c>
      <c r="B6866" s="34" t="s">
        <v>17</v>
      </c>
      <c r="C6866" s="34" t="s">
        <v>18</v>
      </c>
      <c r="D6866" s="34" t="s">
        <v>19</v>
      </c>
      <c r="E6866" s="34"/>
      <c r="F6866" s="34"/>
      <c r="G6866" s="34"/>
      <c r="H6866" s="34" t="s">
        <v>19</v>
      </c>
      <c r="I6866" s="34"/>
      <c r="J6866" s="34" t="s">
        <v>20</v>
      </c>
      <c r="K6866" s="34">
        <v>37627</v>
      </c>
      <c r="L6866" s="34" t="s">
        <v>48</v>
      </c>
      <c r="M6866" s="34" t="s">
        <v>27</v>
      </c>
      <c r="N6866" s="34" t="s">
        <v>28</v>
      </c>
      <c r="O6866" s="34">
        <v>43787</v>
      </c>
      <c r="P6866" s="34">
        <v>44439</v>
      </c>
      <c r="Q6866" s="34" t="s">
        <v>24</v>
      </c>
    </row>
    <row r="6867" spans="1:17">
      <c r="A6867" s="34">
        <v>101114</v>
      </c>
      <c r="B6867" s="34" t="s">
        <v>17</v>
      </c>
      <c r="C6867" s="34" t="s">
        <v>18</v>
      </c>
      <c r="D6867" s="34" t="s">
        <v>19</v>
      </c>
      <c r="E6867" s="34"/>
      <c r="F6867" s="34"/>
      <c r="G6867" s="34"/>
      <c r="H6867" s="34" t="s">
        <v>19</v>
      </c>
      <c r="I6867" s="34"/>
      <c r="J6867" s="34" t="s">
        <v>20</v>
      </c>
      <c r="K6867" s="34">
        <v>35497</v>
      </c>
      <c r="L6867" s="34" t="s">
        <v>37</v>
      </c>
      <c r="M6867" s="34" t="s">
        <v>27</v>
      </c>
      <c r="N6867" s="34" t="s">
        <v>34</v>
      </c>
      <c r="O6867" s="34">
        <v>41293</v>
      </c>
      <c r="P6867" s="34">
        <v>41321</v>
      </c>
      <c r="Q6867" s="34" t="s">
        <v>36</v>
      </c>
    </row>
    <row r="6868" spans="1:17">
      <c r="A6868" s="34">
        <v>109501</v>
      </c>
      <c r="B6868" s="34" t="s">
        <v>17</v>
      </c>
      <c r="C6868" s="34" t="s">
        <v>18</v>
      </c>
      <c r="D6868" s="34" t="s">
        <v>19</v>
      </c>
      <c r="E6868" s="34"/>
      <c r="F6868" s="34"/>
      <c r="G6868" s="34"/>
      <c r="H6868" s="34" t="s">
        <v>19</v>
      </c>
      <c r="I6868" s="34"/>
      <c r="J6868" s="34" t="s">
        <v>30</v>
      </c>
      <c r="K6868" s="34">
        <v>36765</v>
      </c>
      <c r="L6868" s="34" t="s">
        <v>67</v>
      </c>
      <c r="M6868" s="34" t="s">
        <v>22</v>
      </c>
      <c r="N6868" s="34" t="s">
        <v>34</v>
      </c>
      <c r="O6868" s="34" t="s">
        <v>36</v>
      </c>
      <c r="P6868" s="34" t="s">
        <v>36</v>
      </c>
      <c r="Q6868" s="34" t="s">
        <v>24</v>
      </c>
    </row>
    <row r="6869" spans="1:17">
      <c r="A6869" s="34">
        <v>102466</v>
      </c>
      <c r="B6869" s="34" t="s">
        <v>17</v>
      </c>
      <c r="C6869" s="34" t="s">
        <v>18</v>
      </c>
      <c r="D6869" s="34" t="s">
        <v>19</v>
      </c>
      <c r="E6869" s="34"/>
      <c r="F6869" s="34"/>
      <c r="G6869" s="34"/>
      <c r="H6869" s="34" t="s">
        <v>19</v>
      </c>
      <c r="I6869" s="34"/>
      <c r="J6869" s="34" t="s">
        <v>20</v>
      </c>
      <c r="K6869" s="34">
        <v>33470</v>
      </c>
      <c r="L6869" s="34" t="s">
        <v>37</v>
      </c>
      <c r="M6869" s="34" t="s">
        <v>27</v>
      </c>
      <c r="N6869" s="34" t="s">
        <v>32</v>
      </c>
      <c r="O6869" s="34">
        <v>41281</v>
      </c>
      <c r="P6869" s="34">
        <v>41505</v>
      </c>
      <c r="Q6869" s="34" t="s">
        <v>36</v>
      </c>
    </row>
    <row r="6870" spans="1:17">
      <c r="A6870" s="34">
        <v>131280</v>
      </c>
      <c r="B6870" s="34" t="s">
        <v>17</v>
      </c>
      <c r="C6870" s="34" t="s">
        <v>25</v>
      </c>
      <c r="D6870" s="34" t="s">
        <v>19</v>
      </c>
      <c r="E6870" s="34"/>
      <c r="F6870" s="34"/>
      <c r="G6870" s="34"/>
      <c r="H6870" s="34" t="s">
        <v>19</v>
      </c>
      <c r="I6870" s="34"/>
      <c r="J6870" s="34" t="s">
        <v>20</v>
      </c>
      <c r="K6870" s="34">
        <v>27166</v>
      </c>
      <c r="L6870" s="34" t="s">
        <v>83</v>
      </c>
      <c r="M6870" s="34" t="s">
        <v>27</v>
      </c>
      <c r="N6870" s="34" t="s">
        <v>34</v>
      </c>
      <c r="O6870" s="34">
        <v>43414</v>
      </c>
      <c r="P6870" s="34"/>
      <c r="Q6870" s="34" t="s">
        <v>24</v>
      </c>
    </row>
    <row r="6871" spans="1:17">
      <c r="A6871" s="34">
        <v>84765</v>
      </c>
      <c r="B6871" s="34" t="s">
        <v>17</v>
      </c>
      <c r="C6871" s="34" t="s">
        <v>25</v>
      </c>
      <c r="D6871" s="34" t="s">
        <v>19</v>
      </c>
      <c r="E6871" s="34"/>
      <c r="F6871" s="34"/>
      <c r="G6871" s="34"/>
      <c r="H6871" s="34" t="s">
        <v>19</v>
      </c>
      <c r="I6871" s="34"/>
      <c r="J6871" s="34" t="s">
        <v>20</v>
      </c>
      <c r="K6871" s="34">
        <v>20208</v>
      </c>
      <c r="L6871" s="34" t="s">
        <v>78</v>
      </c>
      <c r="M6871" s="34" t="s">
        <v>22</v>
      </c>
      <c r="N6871" s="34" t="s">
        <v>34</v>
      </c>
      <c r="O6871" s="34">
        <v>44424</v>
      </c>
      <c r="P6871" s="34"/>
      <c r="Q6871" s="34" t="s">
        <v>24</v>
      </c>
    </row>
    <row r="6872" spans="1:17">
      <c r="A6872" s="34">
        <v>16535</v>
      </c>
      <c r="B6872" s="34" t="s">
        <v>17</v>
      </c>
      <c r="C6872" s="34" t="s">
        <v>18</v>
      </c>
      <c r="D6872" s="34" t="s">
        <v>19</v>
      </c>
      <c r="E6872" s="34"/>
      <c r="F6872" s="34"/>
      <c r="G6872" s="34"/>
      <c r="H6872" s="34" t="s">
        <v>19</v>
      </c>
      <c r="I6872" s="34"/>
      <c r="J6872" s="34" t="s">
        <v>20</v>
      </c>
      <c r="K6872" s="34"/>
      <c r="L6872" s="34" t="s">
        <v>54</v>
      </c>
      <c r="M6872" s="34" t="s">
        <v>27</v>
      </c>
      <c r="N6872" s="34" t="s">
        <v>32</v>
      </c>
      <c r="O6872" s="34">
        <v>1</v>
      </c>
      <c r="P6872" s="34">
        <v>1</v>
      </c>
      <c r="Q6872" s="34" t="s">
        <v>36</v>
      </c>
    </row>
    <row r="6873" spans="1:17">
      <c r="A6873" s="34">
        <v>80992</v>
      </c>
      <c r="B6873" s="34" t="s">
        <v>17</v>
      </c>
      <c r="C6873" s="34" t="s">
        <v>18</v>
      </c>
      <c r="D6873" s="34" t="s">
        <v>19</v>
      </c>
      <c r="E6873" s="34"/>
      <c r="F6873" s="34"/>
      <c r="G6873" s="34"/>
      <c r="H6873" s="34" t="s">
        <v>19</v>
      </c>
      <c r="I6873" s="34"/>
      <c r="J6873" s="34" t="s">
        <v>20</v>
      </c>
      <c r="K6873" s="34">
        <v>34059</v>
      </c>
      <c r="L6873" s="34" t="s">
        <v>37</v>
      </c>
      <c r="M6873" s="34" t="s">
        <v>27</v>
      </c>
      <c r="N6873" s="34" t="s">
        <v>32</v>
      </c>
      <c r="O6873" s="34">
        <v>40042</v>
      </c>
      <c r="P6873" s="34">
        <v>41460</v>
      </c>
      <c r="Q6873" s="34" t="s">
        <v>36</v>
      </c>
    </row>
    <row r="6874" spans="1:17">
      <c r="A6874" s="34">
        <v>142561</v>
      </c>
      <c r="B6874" s="34" t="s">
        <v>17</v>
      </c>
      <c r="C6874" s="34" t="s">
        <v>25</v>
      </c>
      <c r="D6874" s="34" t="s">
        <v>19</v>
      </c>
      <c r="E6874" s="34"/>
      <c r="F6874" s="34"/>
      <c r="G6874" s="34"/>
      <c r="H6874" s="34" t="s">
        <v>19</v>
      </c>
      <c r="I6874" s="34"/>
      <c r="J6874" s="34" t="s">
        <v>20</v>
      </c>
      <c r="K6874" s="34">
        <v>38352</v>
      </c>
      <c r="L6874" s="34" t="s">
        <v>69</v>
      </c>
      <c r="M6874" s="34" t="s">
        <v>27</v>
      </c>
      <c r="N6874" s="34" t="s">
        <v>34</v>
      </c>
      <c r="O6874" s="34">
        <v>43883</v>
      </c>
      <c r="P6874" s="34"/>
      <c r="Q6874" s="34" t="s">
        <v>24</v>
      </c>
    </row>
    <row r="6875" spans="1:17">
      <c r="A6875" s="34">
        <v>145574</v>
      </c>
      <c r="B6875" s="34" t="s">
        <v>17</v>
      </c>
      <c r="C6875" s="34" t="s">
        <v>18</v>
      </c>
      <c r="D6875" s="34" t="s">
        <v>19</v>
      </c>
      <c r="E6875" s="34"/>
      <c r="F6875" s="34"/>
      <c r="G6875" s="34"/>
      <c r="H6875" s="34" t="s">
        <v>19</v>
      </c>
      <c r="I6875" s="34"/>
      <c r="J6875" s="34" t="s">
        <v>20</v>
      </c>
      <c r="K6875" s="34">
        <v>37825</v>
      </c>
      <c r="L6875" s="34" t="s">
        <v>44</v>
      </c>
      <c r="M6875" s="34" t="s">
        <v>27</v>
      </c>
      <c r="N6875" s="34" t="s">
        <v>34</v>
      </c>
      <c r="O6875" s="34" t="s">
        <v>36</v>
      </c>
      <c r="P6875" s="34" t="s">
        <v>36</v>
      </c>
      <c r="Q6875" s="34" t="s">
        <v>36</v>
      </c>
    </row>
    <row r="6876" spans="1:17">
      <c r="A6876" s="34">
        <v>115817</v>
      </c>
      <c r="B6876" s="34" t="s">
        <v>17</v>
      </c>
      <c r="C6876" s="34" t="s">
        <v>18</v>
      </c>
      <c r="D6876" s="34" t="s">
        <v>19</v>
      </c>
      <c r="E6876" s="34"/>
      <c r="F6876" s="34"/>
      <c r="G6876" s="34"/>
      <c r="H6876" s="34" t="s">
        <v>19</v>
      </c>
      <c r="I6876" s="34"/>
      <c r="J6876" s="34" t="s">
        <v>30</v>
      </c>
      <c r="K6876" s="34">
        <v>36142</v>
      </c>
      <c r="L6876" s="34" t="s">
        <v>471</v>
      </c>
      <c r="M6876" s="34" t="s">
        <v>52</v>
      </c>
      <c r="N6876" s="34" t="s">
        <v>36</v>
      </c>
      <c r="O6876" s="34">
        <v>42399</v>
      </c>
      <c r="P6876" s="34">
        <v>44657</v>
      </c>
      <c r="Q6876" s="34" t="s">
        <v>24</v>
      </c>
    </row>
    <row r="6877" spans="1:17">
      <c r="A6877" s="34">
        <v>128897</v>
      </c>
      <c r="B6877" s="34" t="s">
        <v>17</v>
      </c>
      <c r="C6877" s="34" t="s">
        <v>18</v>
      </c>
      <c r="D6877" s="34" t="s">
        <v>19</v>
      </c>
      <c r="E6877" s="34"/>
      <c r="F6877" s="34"/>
      <c r="G6877" s="34"/>
      <c r="H6877" s="34" t="s">
        <v>19</v>
      </c>
      <c r="I6877" s="34"/>
      <c r="J6877" s="34" t="s">
        <v>30</v>
      </c>
      <c r="K6877" s="34">
        <v>17412</v>
      </c>
      <c r="L6877" s="34" t="s">
        <v>35</v>
      </c>
      <c r="M6877" s="34" t="s">
        <v>27</v>
      </c>
      <c r="N6877" s="34" t="s">
        <v>34</v>
      </c>
      <c r="O6877" s="34">
        <v>43391</v>
      </c>
      <c r="P6877" s="34">
        <v>43731</v>
      </c>
      <c r="Q6877" s="34" t="s">
        <v>55</v>
      </c>
    </row>
    <row r="6878" spans="1:17">
      <c r="A6878" s="34">
        <v>116807</v>
      </c>
      <c r="B6878" s="34" t="s">
        <v>17</v>
      </c>
      <c r="C6878" s="34" t="s">
        <v>18</v>
      </c>
      <c r="D6878" s="34" t="s">
        <v>19</v>
      </c>
      <c r="E6878" s="34"/>
      <c r="F6878" s="34"/>
      <c r="G6878" s="34"/>
      <c r="H6878" s="34" t="s">
        <v>19</v>
      </c>
      <c r="I6878" s="34"/>
      <c r="J6878" s="34" t="s">
        <v>30</v>
      </c>
      <c r="K6878" s="34">
        <v>37907</v>
      </c>
      <c r="L6878" s="34" t="s">
        <v>48</v>
      </c>
      <c r="M6878" s="34" t="s">
        <v>27</v>
      </c>
      <c r="N6878" s="34" t="s">
        <v>34</v>
      </c>
      <c r="O6878" s="34" t="s">
        <v>36</v>
      </c>
      <c r="P6878" s="34" t="s">
        <v>36</v>
      </c>
      <c r="Q6878" s="34" t="s">
        <v>41</v>
      </c>
    </row>
    <row r="6879" spans="1:17">
      <c r="A6879" s="34">
        <v>104152</v>
      </c>
      <c r="B6879" s="34" t="s">
        <v>17</v>
      </c>
      <c r="C6879" s="34" t="s">
        <v>18</v>
      </c>
      <c r="D6879" s="34" t="s">
        <v>19</v>
      </c>
      <c r="E6879" s="34"/>
      <c r="F6879" s="34"/>
      <c r="G6879" s="34"/>
      <c r="H6879" s="34" t="s">
        <v>19</v>
      </c>
      <c r="I6879" s="34"/>
      <c r="J6879" s="34" t="s">
        <v>30</v>
      </c>
      <c r="K6879" s="34">
        <v>28816</v>
      </c>
      <c r="L6879" s="34" t="s">
        <v>37</v>
      </c>
      <c r="M6879" s="34" t="s">
        <v>27</v>
      </c>
      <c r="N6879" s="34" t="s">
        <v>34</v>
      </c>
      <c r="O6879" s="34">
        <v>41577</v>
      </c>
      <c r="P6879" s="34">
        <v>41577</v>
      </c>
      <c r="Q6879" s="34" t="s">
        <v>36</v>
      </c>
    </row>
    <row r="6880" spans="1:17">
      <c r="A6880" s="34">
        <v>109316</v>
      </c>
      <c r="B6880" s="34" t="s">
        <v>17</v>
      </c>
      <c r="C6880" s="34" t="s">
        <v>18</v>
      </c>
      <c r="D6880" s="34" t="s">
        <v>19</v>
      </c>
      <c r="E6880" s="34"/>
      <c r="F6880" s="34"/>
      <c r="G6880" s="34"/>
      <c r="H6880" s="34" t="s">
        <v>19</v>
      </c>
      <c r="I6880" s="34"/>
      <c r="J6880" s="34" t="s">
        <v>20</v>
      </c>
      <c r="K6880" s="34">
        <v>16744</v>
      </c>
      <c r="L6880" s="34" t="s">
        <v>45</v>
      </c>
      <c r="M6880" s="34" t="s">
        <v>22</v>
      </c>
      <c r="N6880" s="34" t="s">
        <v>32</v>
      </c>
      <c r="O6880" s="34">
        <v>41904</v>
      </c>
      <c r="P6880" s="34">
        <v>42250</v>
      </c>
      <c r="Q6880" s="34" t="s">
        <v>24</v>
      </c>
    </row>
    <row r="6881" spans="1:17">
      <c r="A6881" s="34">
        <v>119433</v>
      </c>
      <c r="B6881" s="34" t="s">
        <v>17</v>
      </c>
      <c r="C6881" s="34" t="s">
        <v>18</v>
      </c>
      <c r="D6881" s="34" t="s">
        <v>19</v>
      </c>
      <c r="E6881" s="34"/>
      <c r="F6881" s="34"/>
      <c r="G6881" s="34"/>
      <c r="H6881" s="34" t="s">
        <v>19</v>
      </c>
      <c r="I6881" s="34"/>
      <c r="J6881" s="34" t="s">
        <v>20</v>
      </c>
      <c r="K6881" s="34">
        <v>22286</v>
      </c>
      <c r="L6881" s="34" t="s">
        <v>78</v>
      </c>
      <c r="M6881" s="34" t="s">
        <v>22</v>
      </c>
      <c r="N6881" s="34" t="s">
        <v>34</v>
      </c>
      <c r="O6881" s="34">
        <v>42685</v>
      </c>
      <c r="P6881" s="34">
        <v>43488</v>
      </c>
      <c r="Q6881" s="34" t="s">
        <v>24</v>
      </c>
    </row>
    <row r="6882" spans="1:17">
      <c r="A6882" s="34">
        <v>154447</v>
      </c>
      <c r="B6882" s="34" t="s">
        <v>17</v>
      </c>
      <c r="C6882" s="34" t="s">
        <v>25</v>
      </c>
      <c r="D6882" s="34" t="s">
        <v>19</v>
      </c>
      <c r="E6882" s="34"/>
      <c r="F6882" s="34"/>
      <c r="G6882" s="34"/>
      <c r="H6882" s="34" t="s">
        <v>19</v>
      </c>
      <c r="I6882" s="34"/>
      <c r="J6882" s="34" t="s">
        <v>20</v>
      </c>
      <c r="K6882" s="34">
        <v>25023</v>
      </c>
      <c r="L6882" s="34" t="s">
        <v>59</v>
      </c>
      <c r="M6882" s="34" t="s">
        <v>27</v>
      </c>
      <c r="N6882" s="34" t="s">
        <v>34</v>
      </c>
      <c r="O6882" s="34">
        <v>44585</v>
      </c>
      <c r="P6882" s="34"/>
      <c r="Q6882" s="34" t="s">
        <v>24</v>
      </c>
    </row>
    <row r="6883" spans="1:17">
      <c r="A6883" s="34">
        <v>80588</v>
      </c>
      <c r="B6883" s="34" t="s">
        <v>17</v>
      </c>
      <c r="C6883" s="34" t="s">
        <v>18</v>
      </c>
      <c r="D6883" s="34" t="s">
        <v>19</v>
      </c>
      <c r="E6883" s="34"/>
      <c r="F6883" s="34"/>
      <c r="G6883" s="34"/>
      <c r="H6883" s="34" t="s">
        <v>19</v>
      </c>
      <c r="I6883" s="34"/>
      <c r="J6883" s="34" t="s">
        <v>20</v>
      </c>
      <c r="K6883" s="34">
        <v>19843</v>
      </c>
      <c r="L6883" s="34" t="s">
        <v>35</v>
      </c>
      <c r="M6883" s="34" t="s">
        <v>27</v>
      </c>
      <c r="N6883" s="34" t="s">
        <v>34</v>
      </c>
      <c r="O6883" s="34">
        <v>40721</v>
      </c>
      <c r="P6883" s="34">
        <v>41654</v>
      </c>
      <c r="Q6883" s="34" t="s">
        <v>36</v>
      </c>
    </row>
    <row r="6884" spans="1:17">
      <c r="A6884" s="34">
        <v>79915</v>
      </c>
      <c r="B6884" s="34" t="s">
        <v>17</v>
      </c>
      <c r="C6884" s="34" t="s">
        <v>18</v>
      </c>
      <c r="D6884" s="34" t="s">
        <v>19</v>
      </c>
      <c r="E6884" s="34"/>
      <c r="F6884" s="34"/>
      <c r="G6884" s="34"/>
      <c r="H6884" s="34" t="s">
        <v>19</v>
      </c>
      <c r="I6884" s="34"/>
      <c r="J6884" s="34" t="s">
        <v>20</v>
      </c>
      <c r="K6884" s="34">
        <v>21034</v>
      </c>
      <c r="L6884" s="34" t="s">
        <v>110</v>
      </c>
      <c r="M6884" s="34" t="s">
        <v>22</v>
      </c>
      <c r="N6884" s="34" t="s">
        <v>34</v>
      </c>
      <c r="O6884" s="34">
        <v>40598</v>
      </c>
      <c r="P6884" s="34">
        <v>41093</v>
      </c>
      <c r="Q6884" s="34" t="s">
        <v>36</v>
      </c>
    </row>
    <row r="6885" spans="1:17">
      <c r="A6885" s="34">
        <v>64051</v>
      </c>
      <c r="B6885" s="34" t="s">
        <v>17</v>
      </c>
      <c r="C6885" s="34" t="s">
        <v>25</v>
      </c>
      <c r="D6885" s="34" t="s">
        <v>19</v>
      </c>
      <c r="E6885" s="34"/>
      <c r="F6885" s="34"/>
      <c r="G6885" s="34"/>
      <c r="H6885" s="34" t="s">
        <v>19</v>
      </c>
      <c r="I6885" s="34"/>
      <c r="J6885" s="34" t="s">
        <v>20</v>
      </c>
      <c r="K6885" s="34">
        <v>20186</v>
      </c>
      <c r="L6885" s="34" t="s">
        <v>59</v>
      </c>
      <c r="M6885" s="34" t="s">
        <v>27</v>
      </c>
      <c r="N6885" s="34" t="s">
        <v>34</v>
      </c>
      <c r="O6885" s="34">
        <v>39765</v>
      </c>
      <c r="P6885" s="34"/>
      <c r="Q6885" s="34" t="s">
        <v>24</v>
      </c>
    </row>
    <row r="6886" spans="1:17">
      <c r="A6886" s="34">
        <v>146811</v>
      </c>
      <c r="B6886" s="34" t="s">
        <v>17</v>
      </c>
      <c r="C6886" s="34" t="s">
        <v>18</v>
      </c>
      <c r="D6886" s="34" t="s">
        <v>19</v>
      </c>
      <c r="E6886" s="34"/>
      <c r="F6886" s="34"/>
      <c r="G6886" s="34"/>
      <c r="H6886" s="34" t="s">
        <v>19</v>
      </c>
      <c r="I6886" s="34"/>
      <c r="J6886" s="34" t="s">
        <v>20</v>
      </c>
      <c r="K6886" s="34">
        <v>38830</v>
      </c>
      <c r="L6886" s="34" t="s">
        <v>67</v>
      </c>
      <c r="M6886" s="34" t="s">
        <v>22</v>
      </c>
      <c r="N6886" s="34" t="s">
        <v>34</v>
      </c>
      <c r="O6886" s="34" t="s">
        <v>36</v>
      </c>
      <c r="P6886" s="34" t="s">
        <v>36</v>
      </c>
      <c r="Q6886" s="34" t="s">
        <v>36</v>
      </c>
    </row>
    <row r="6887" spans="1:17">
      <c r="A6887" s="34">
        <v>95308</v>
      </c>
      <c r="B6887" s="34" t="s">
        <v>17</v>
      </c>
      <c r="C6887" s="34" t="s">
        <v>18</v>
      </c>
      <c r="D6887" s="34" t="s">
        <v>19</v>
      </c>
      <c r="E6887" s="34"/>
      <c r="F6887" s="34"/>
      <c r="G6887" s="34"/>
      <c r="H6887" s="34" t="s">
        <v>19</v>
      </c>
      <c r="I6887" s="34"/>
      <c r="J6887" s="34" t="s">
        <v>20</v>
      </c>
      <c r="K6887" s="34">
        <v>34939</v>
      </c>
      <c r="L6887" s="34" t="s">
        <v>37</v>
      </c>
      <c r="M6887" s="34" t="s">
        <v>27</v>
      </c>
      <c r="N6887" s="34" t="s">
        <v>40</v>
      </c>
      <c r="O6887" s="34">
        <v>41219</v>
      </c>
      <c r="P6887" s="34">
        <v>41878</v>
      </c>
      <c r="Q6887" s="34" t="s">
        <v>36</v>
      </c>
    </row>
    <row r="6888" spans="1:17">
      <c r="A6888" s="34">
        <v>128091</v>
      </c>
      <c r="B6888" s="34" t="s">
        <v>17</v>
      </c>
      <c r="C6888" s="34" t="s">
        <v>18</v>
      </c>
      <c r="D6888" s="34" t="s">
        <v>19</v>
      </c>
      <c r="E6888" s="34"/>
      <c r="F6888" s="34"/>
      <c r="G6888" s="34"/>
      <c r="H6888" s="34" t="s">
        <v>19</v>
      </c>
      <c r="I6888" s="34"/>
      <c r="J6888" s="34" t="s">
        <v>30</v>
      </c>
      <c r="K6888" s="34"/>
      <c r="L6888" s="34" t="s">
        <v>128</v>
      </c>
      <c r="M6888" s="34" t="s">
        <v>22</v>
      </c>
      <c r="N6888" s="34" t="s">
        <v>34</v>
      </c>
      <c r="O6888" s="34">
        <v>42560</v>
      </c>
      <c r="P6888" s="34">
        <v>43183</v>
      </c>
      <c r="Q6888" s="34" t="s">
        <v>36</v>
      </c>
    </row>
    <row r="6889" spans="1:17">
      <c r="A6889" s="34">
        <v>106027</v>
      </c>
      <c r="B6889" s="34" t="s">
        <v>17</v>
      </c>
      <c r="C6889" s="34" t="s">
        <v>18</v>
      </c>
      <c r="D6889" s="34" t="s">
        <v>19</v>
      </c>
      <c r="E6889" s="34"/>
      <c r="F6889" s="34"/>
      <c r="G6889" s="34"/>
      <c r="H6889" s="34" t="s">
        <v>19</v>
      </c>
      <c r="I6889" s="34"/>
      <c r="J6889" s="34" t="s">
        <v>20</v>
      </c>
      <c r="K6889" s="34">
        <v>25222</v>
      </c>
      <c r="L6889" s="34" t="s">
        <v>26</v>
      </c>
      <c r="M6889" s="34" t="s">
        <v>27</v>
      </c>
      <c r="N6889" s="34" t="s">
        <v>32</v>
      </c>
      <c r="O6889" s="34">
        <v>41589</v>
      </c>
      <c r="P6889" s="34">
        <v>42559</v>
      </c>
      <c r="Q6889" s="34" t="s">
        <v>24</v>
      </c>
    </row>
    <row r="6890" spans="1:17">
      <c r="A6890" s="34">
        <v>54054</v>
      </c>
      <c r="B6890" s="34" t="s">
        <v>17</v>
      </c>
      <c r="C6890" s="34" t="s">
        <v>18</v>
      </c>
      <c r="D6890" s="34" t="s">
        <v>19</v>
      </c>
      <c r="E6890" s="34"/>
      <c r="F6890" s="34"/>
      <c r="G6890" s="34"/>
      <c r="H6890" s="34" t="s">
        <v>19</v>
      </c>
      <c r="I6890" s="34"/>
      <c r="J6890" s="34" t="s">
        <v>30</v>
      </c>
      <c r="K6890" s="34">
        <v>24126</v>
      </c>
      <c r="L6890" s="34" t="s">
        <v>45</v>
      </c>
      <c r="M6890" s="34" t="s">
        <v>22</v>
      </c>
      <c r="N6890" s="34" t="s">
        <v>36</v>
      </c>
      <c r="O6890" s="34">
        <v>40148</v>
      </c>
      <c r="P6890" s="34">
        <v>42835</v>
      </c>
      <c r="Q6890" s="34" t="s">
        <v>38</v>
      </c>
    </row>
    <row r="6891" spans="1:17">
      <c r="A6891" s="34">
        <v>82075</v>
      </c>
      <c r="B6891" s="34" t="s">
        <v>17</v>
      </c>
      <c r="C6891" s="34" t="s">
        <v>18</v>
      </c>
      <c r="D6891" s="34" t="s">
        <v>19</v>
      </c>
      <c r="E6891" s="34"/>
      <c r="F6891" s="34"/>
      <c r="G6891" s="34"/>
      <c r="H6891" s="34" t="s">
        <v>19</v>
      </c>
      <c r="I6891" s="34"/>
      <c r="J6891" s="34" t="s">
        <v>30</v>
      </c>
      <c r="K6891" s="34">
        <v>25539</v>
      </c>
      <c r="L6891" s="34" t="s">
        <v>45</v>
      </c>
      <c r="M6891" s="34" t="s">
        <v>22</v>
      </c>
      <c r="N6891" s="34" t="s">
        <v>34</v>
      </c>
      <c r="O6891" s="34">
        <v>40800</v>
      </c>
      <c r="P6891" s="34">
        <v>43076</v>
      </c>
      <c r="Q6891" s="34" t="s">
        <v>41</v>
      </c>
    </row>
    <row r="6892" spans="1:17">
      <c r="A6892" s="34">
        <v>151467</v>
      </c>
      <c r="B6892" s="34" t="s">
        <v>17</v>
      </c>
      <c r="C6892" s="34" t="s">
        <v>18</v>
      </c>
      <c r="D6892" s="34" t="s">
        <v>19</v>
      </c>
      <c r="E6892" s="34"/>
      <c r="F6892" s="34"/>
      <c r="G6892" s="34"/>
      <c r="H6892" s="34" t="s">
        <v>19</v>
      </c>
      <c r="I6892" s="34"/>
      <c r="J6892" s="34" t="s">
        <v>20</v>
      </c>
      <c r="K6892" s="34">
        <v>39108</v>
      </c>
      <c r="L6892" s="34" t="s">
        <v>102</v>
      </c>
      <c r="M6892" s="34" t="s">
        <v>22</v>
      </c>
      <c r="N6892" s="34" t="s">
        <v>34</v>
      </c>
      <c r="O6892" s="34" t="s">
        <v>36</v>
      </c>
      <c r="P6892" s="34" t="s">
        <v>36</v>
      </c>
      <c r="Q6892" s="34" t="s">
        <v>36</v>
      </c>
    </row>
    <row r="6893" spans="1:17">
      <c r="A6893" s="34">
        <v>145530</v>
      </c>
      <c r="B6893" s="34" t="s">
        <v>17</v>
      </c>
      <c r="C6893" s="34" t="s">
        <v>18</v>
      </c>
      <c r="D6893" s="34" t="s">
        <v>19</v>
      </c>
      <c r="E6893" s="34"/>
      <c r="F6893" s="34"/>
      <c r="G6893" s="34"/>
      <c r="H6893" s="34" t="s">
        <v>19</v>
      </c>
      <c r="I6893" s="34"/>
      <c r="J6893" s="34" t="s">
        <v>20</v>
      </c>
      <c r="K6893" s="34">
        <v>37929</v>
      </c>
      <c r="L6893" s="34" t="s">
        <v>113</v>
      </c>
      <c r="M6893" s="34" t="s">
        <v>27</v>
      </c>
      <c r="N6893" s="34" t="s">
        <v>34</v>
      </c>
      <c r="O6893" s="34" t="s">
        <v>36</v>
      </c>
      <c r="P6893" s="34" t="s">
        <v>36</v>
      </c>
      <c r="Q6893" s="34" t="s">
        <v>36</v>
      </c>
    </row>
    <row r="6894" spans="1:17">
      <c r="A6894" s="34">
        <v>132906</v>
      </c>
      <c r="B6894" s="34" t="s">
        <v>17</v>
      </c>
      <c r="C6894" s="34" t="s">
        <v>18</v>
      </c>
      <c r="D6894" s="34" t="s">
        <v>19</v>
      </c>
      <c r="E6894" s="34"/>
      <c r="F6894" s="34"/>
      <c r="G6894" s="34"/>
      <c r="H6894" s="34" t="s">
        <v>19</v>
      </c>
      <c r="I6894" s="34"/>
      <c r="J6894" s="34" t="s">
        <v>20</v>
      </c>
      <c r="K6894" s="34">
        <v>28926</v>
      </c>
      <c r="L6894" s="34" t="s">
        <v>157</v>
      </c>
      <c r="M6894" s="34" t="s">
        <v>57</v>
      </c>
      <c r="N6894" s="34" t="s">
        <v>34</v>
      </c>
      <c r="O6894" s="34" t="s">
        <v>36</v>
      </c>
      <c r="P6894" s="34" t="s">
        <v>36</v>
      </c>
      <c r="Q6894" s="34" t="s">
        <v>36</v>
      </c>
    </row>
    <row r="6895" spans="1:17">
      <c r="A6895" s="34">
        <v>110336</v>
      </c>
      <c r="B6895" s="34" t="s">
        <v>17</v>
      </c>
      <c r="C6895" s="34" t="s">
        <v>18</v>
      </c>
      <c r="D6895" s="34" t="s">
        <v>19</v>
      </c>
      <c r="E6895" s="34"/>
      <c r="F6895" s="34"/>
      <c r="G6895" s="34"/>
      <c r="H6895" s="34" t="s">
        <v>19</v>
      </c>
      <c r="I6895" s="34"/>
      <c r="J6895" s="34" t="s">
        <v>30</v>
      </c>
      <c r="K6895" s="34">
        <v>34806</v>
      </c>
      <c r="L6895" s="34" t="s">
        <v>37</v>
      </c>
      <c r="M6895" s="34" t="s">
        <v>27</v>
      </c>
      <c r="N6895" s="34" t="s">
        <v>34</v>
      </c>
      <c r="O6895" s="34">
        <v>41975</v>
      </c>
      <c r="P6895" s="34">
        <v>42838</v>
      </c>
      <c r="Q6895" s="34" t="s">
        <v>24</v>
      </c>
    </row>
    <row r="6896" spans="1:17">
      <c r="A6896" s="34">
        <v>125192</v>
      </c>
      <c r="B6896" s="34" t="s">
        <v>17</v>
      </c>
      <c r="C6896" s="34" t="s">
        <v>18</v>
      </c>
      <c r="D6896" s="34" t="s">
        <v>19</v>
      </c>
      <c r="E6896" s="34"/>
      <c r="F6896" s="34"/>
      <c r="G6896" s="34"/>
      <c r="H6896" s="34" t="s">
        <v>19</v>
      </c>
      <c r="I6896" s="34"/>
      <c r="J6896" s="34" t="s">
        <v>30</v>
      </c>
      <c r="K6896" s="34">
        <v>25325</v>
      </c>
      <c r="L6896" s="34" t="s">
        <v>83</v>
      </c>
      <c r="M6896" s="34" t="s">
        <v>27</v>
      </c>
      <c r="N6896" s="34" t="s">
        <v>34</v>
      </c>
      <c r="O6896" s="34">
        <v>43046</v>
      </c>
      <c r="P6896" s="34">
        <v>44432</v>
      </c>
      <c r="Q6896" s="34" t="s">
        <v>24</v>
      </c>
    </row>
    <row r="6897" spans="1:17">
      <c r="A6897" s="34">
        <v>80993</v>
      </c>
      <c r="B6897" s="34" t="s">
        <v>17</v>
      </c>
      <c r="C6897" s="34" t="s">
        <v>18</v>
      </c>
      <c r="D6897" s="34" t="s">
        <v>19</v>
      </c>
      <c r="E6897" s="34"/>
      <c r="F6897" s="34"/>
      <c r="G6897" s="34"/>
      <c r="H6897" s="34" t="s">
        <v>19</v>
      </c>
      <c r="I6897" s="34"/>
      <c r="J6897" s="34" t="s">
        <v>30</v>
      </c>
      <c r="K6897" s="34">
        <v>34644</v>
      </c>
      <c r="L6897" s="34" t="s">
        <v>37</v>
      </c>
      <c r="M6897" s="34" t="s">
        <v>27</v>
      </c>
      <c r="N6897" s="34" t="s">
        <v>34</v>
      </c>
      <c r="O6897" s="34">
        <v>40133</v>
      </c>
      <c r="P6897" s="34">
        <v>41320</v>
      </c>
      <c r="Q6897" s="34" t="s">
        <v>36</v>
      </c>
    </row>
    <row r="6898" spans="1:17">
      <c r="A6898" s="34">
        <v>144233</v>
      </c>
      <c r="B6898" s="34" t="s">
        <v>17</v>
      </c>
      <c r="C6898" s="34" t="s">
        <v>18</v>
      </c>
      <c r="D6898" s="34" t="s">
        <v>19</v>
      </c>
      <c r="E6898" s="34"/>
      <c r="F6898" s="34"/>
      <c r="G6898" s="34"/>
      <c r="H6898" s="34" t="s">
        <v>19</v>
      </c>
      <c r="I6898" s="34"/>
      <c r="J6898" s="34" t="s">
        <v>30</v>
      </c>
      <c r="K6898" s="34">
        <v>23661</v>
      </c>
      <c r="L6898" s="34" t="s">
        <v>84</v>
      </c>
      <c r="M6898" s="34" t="s">
        <v>22</v>
      </c>
      <c r="N6898" s="34" t="s">
        <v>86</v>
      </c>
      <c r="O6898" s="34">
        <v>43900</v>
      </c>
      <c r="P6898" s="34">
        <v>44447</v>
      </c>
      <c r="Q6898" s="34" t="s">
        <v>24</v>
      </c>
    </row>
    <row r="6899" spans="1:17">
      <c r="A6899" s="34">
        <v>20125</v>
      </c>
      <c r="B6899" s="34" t="s">
        <v>17</v>
      </c>
      <c r="C6899" s="34" t="s">
        <v>25</v>
      </c>
      <c r="D6899" s="34" t="s">
        <v>19</v>
      </c>
      <c r="E6899" s="34"/>
      <c r="F6899" s="34"/>
      <c r="G6899" s="34"/>
      <c r="H6899" s="34" t="s">
        <v>19</v>
      </c>
      <c r="I6899" s="34"/>
      <c r="J6899" s="34" t="s">
        <v>20</v>
      </c>
      <c r="K6899" s="34">
        <v>14288</v>
      </c>
      <c r="L6899" s="34" t="s">
        <v>167</v>
      </c>
      <c r="M6899" s="34" t="s">
        <v>27</v>
      </c>
      <c r="N6899" s="34" t="s">
        <v>36</v>
      </c>
      <c r="O6899" s="34">
        <v>38440</v>
      </c>
      <c r="P6899" s="34"/>
      <c r="Q6899" s="34" t="s">
        <v>38</v>
      </c>
    </row>
    <row r="6900" spans="1:17">
      <c r="A6900" s="34">
        <v>35903</v>
      </c>
      <c r="B6900" s="34" t="s">
        <v>17</v>
      </c>
      <c r="C6900" s="34" t="s">
        <v>18</v>
      </c>
      <c r="D6900" s="34" t="s">
        <v>19</v>
      </c>
      <c r="E6900" s="34"/>
      <c r="F6900" s="34"/>
      <c r="G6900" s="34"/>
      <c r="H6900" s="34" t="s">
        <v>19</v>
      </c>
      <c r="I6900" s="34"/>
      <c r="J6900" s="34" t="s">
        <v>20</v>
      </c>
      <c r="K6900" s="34">
        <v>22381</v>
      </c>
      <c r="L6900" s="34" t="s">
        <v>100</v>
      </c>
      <c r="M6900" s="34" t="s">
        <v>27</v>
      </c>
      <c r="N6900" s="34" t="s">
        <v>34</v>
      </c>
      <c r="O6900" s="34">
        <v>37924</v>
      </c>
      <c r="P6900" s="34">
        <v>42863</v>
      </c>
      <c r="Q6900" s="34" t="s">
        <v>38</v>
      </c>
    </row>
    <row r="6901" spans="1:17">
      <c r="A6901" s="34">
        <v>104767</v>
      </c>
      <c r="B6901" s="34" t="s">
        <v>17</v>
      </c>
      <c r="C6901" s="34" t="s">
        <v>18</v>
      </c>
      <c r="D6901" s="34" t="s">
        <v>19</v>
      </c>
      <c r="E6901" s="34"/>
      <c r="F6901" s="34"/>
      <c r="G6901" s="34"/>
      <c r="H6901" s="34" t="s">
        <v>19</v>
      </c>
      <c r="I6901" s="34"/>
      <c r="J6901" s="34" t="s">
        <v>30</v>
      </c>
      <c r="K6901" s="34">
        <v>19155</v>
      </c>
      <c r="L6901" s="34" t="s">
        <v>37</v>
      </c>
      <c r="M6901" s="34" t="s">
        <v>27</v>
      </c>
      <c r="N6901" s="34" t="s">
        <v>28</v>
      </c>
      <c r="O6901" s="34">
        <v>41578</v>
      </c>
      <c r="P6901" s="34">
        <v>44439</v>
      </c>
      <c r="Q6901" s="34" t="s">
        <v>24</v>
      </c>
    </row>
    <row r="6902" spans="1:17">
      <c r="A6902" s="34">
        <v>55899</v>
      </c>
      <c r="B6902" s="34" t="s">
        <v>17</v>
      </c>
      <c r="C6902" s="34" t="s">
        <v>18</v>
      </c>
      <c r="D6902" s="34" t="s">
        <v>19</v>
      </c>
      <c r="E6902" s="34"/>
      <c r="F6902" s="34"/>
      <c r="G6902" s="34"/>
      <c r="H6902" s="34" t="s">
        <v>19</v>
      </c>
      <c r="I6902" s="34"/>
      <c r="J6902" s="34" t="s">
        <v>20</v>
      </c>
      <c r="K6902" s="34">
        <v>17581</v>
      </c>
      <c r="L6902" s="34" t="s">
        <v>26</v>
      </c>
      <c r="M6902" s="34" t="s">
        <v>27</v>
      </c>
      <c r="N6902" s="34" t="s">
        <v>34</v>
      </c>
      <c r="O6902" s="34">
        <v>39758</v>
      </c>
      <c r="P6902" s="34">
        <v>44447</v>
      </c>
      <c r="Q6902" s="34" t="s">
        <v>24</v>
      </c>
    </row>
    <row r="6903" spans="1:17">
      <c r="A6903" s="34">
        <v>167710</v>
      </c>
      <c r="B6903" s="34" t="s">
        <v>17</v>
      </c>
      <c r="C6903" s="34" t="s">
        <v>18</v>
      </c>
      <c r="D6903" s="34" t="s">
        <v>19</v>
      </c>
      <c r="E6903" s="34"/>
      <c r="F6903" s="34"/>
      <c r="G6903" s="34"/>
      <c r="H6903" s="34" t="s">
        <v>19</v>
      </c>
      <c r="I6903" s="34"/>
      <c r="J6903" s="34" t="s">
        <v>20</v>
      </c>
      <c r="K6903" s="34">
        <v>39132</v>
      </c>
      <c r="L6903" s="34" t="s">
        <v>83</v>
      </c>
      <c r="M6903" s="34" t="s">
        <v>27</v>
      </c>
      <c r="N6903" s="34" t="s">
        <v>23</v>
      </c>
      <c r="O6903" s="34" t="s">
        <v>36</v>
      </c>
      <c r="P6903" s="34" t="s">
        <v>36</v>
      </c>
      <c r="Q6903" s="34" t="s">
        <v>36</v>
      </c>
    </row>
    <row r="6904" spans="1:17">
      <c r="A6904" s="34">
        <v>165172</v>
      </c>
      <c r="B6904" s="34" t="s">
        <v>17</v>
      </c>
      <c r="C6904" s="34" t="s">
        <v>18</v>
      </c>
      <c r="D6904" s="34" t="s">
        <v>19</v>
      </c>
      <c r="E6904" s="34"/>
      <c r="F6904" s="34"/>
      <c r="G6904" s="34"/>
      <c r="H6904" s="34" t="s">
        <v>19</v>
      </c>
      <c r="I6904" s="34"/>
      <c r="J6904" s="34" t="s">
        <v>20</v>
      </c>
      <c r="K6904" s="34">
        <v>34892</v>
      </c>
      <c r="L6904" s="34" t="s">
        <v>48</v>
      </c>
      <c r="M6904" s="34" t="s">
        <v>27</v>
      </c>
      <c r="N6904" s="34" t="s">
        <v>28</v>
      </c>
      <c r="O6904" s="34" t="s">
        <v>36</v>
      </c>
      <c r="P6904" s="34" t="s">
        <v>36</v>
      </c>
      <c r="Q6904" s="34" t="s">
        <v>36</v>
      </c>
    </row>
    <row r="6905" spans="1:17">
      <c r="A6905" s="34">
        <v>82770</v>
      </c>
      <c r="B6905" s="34" t="s">
        <v>17</v>
      </c>
      <c r="C6905" s="34" t="s">
        <v>18</v>
      </c>
      <c r="D6905" s="34" t="s">
        <v>19</v>
      </c>
      <c r="E6905" s="34"/>
      <c r="F6905" s="34"/>
      <c r="G6905" s="34"/>
      <c r="H6905" s="34" t="s">
        <v>19</v>
      </c>
      <c r="I6905" s="34"/>
      <c r="J6905" s="34" t="s">
        <v>20</v>
      </c>
      <c r="K6905" s="34"/>
      <c r="L6905" s="34" t="s">
        <v>157</v>
      </c>
      <c r="M6905" s="34" t="s">
        <v>52</v>
      </c>
      <c r="N6905" s="34" t="s">
        <v>32</v>
      </c>
      <c r="O6905" s="34">
        <v>1</v>
      </c>
      <c r="P6905" s="34">
        <v>1</v>
      </c>
      <c r="Q6905" s="34" t="s">
        <v>36</v>
      </c>
    </row>
    <row r="6906" spans="1:17">
      <c r="A6906" s="34">
        <v>80179</v>
      </c>
      <c r="B6906" s="34" t="s">
        <v>17</v>
      </c>
      <c r="C6906" s="34" t="s">
        <v>18</v>
      </c>
      <c r="D6906" s="34" t="s">
        <v>19</v>
      </c>
      <c r="E6906" s="34"/>
      <c r="F6906" s="34"/>
      <c r="G6906" s="34"/>
      <c r="H6906" s="34" t="s">
        <v>19</v>
      </c>
      <c r="I6906" s="34"/>
      <c r="J6906" s="34" t="s">
        <v>20</v>
      </c>
      <c r="K6906" s="34">
        <v>33299</v>
      </c>
      <c r="L6906" s="34" t="s">
        <v>26</v>
      </c>
      <c r="M6906" s="34" t="s">
        <v>27</v>
      </c>
      <c r="N6906" s="34" t="s">
        <v>28</v>
      </c>
      <c r="O6906" s="34">
        <v>40823</v>
      </c>
      <c r="P6906" s="34">
        <v>40823</v>
      </c>
      <c r="Q6906" s="34" t="s">
        <v>36</v>
      </c>
    </row>
    <row r="6907" spans="1:17">
      <c r="A6907" s="34">
        <v>146912</v>
      </c>
      <c r="B6907" s="34" t="s">
        <v>17</v>
      </c>
      <c r="C6907" s="34" t="s">
        <v>18</v>
      </c>
      <c r="D6907" s="34" t="s">
        <v>19</v>
      </c>
      <c r="E6907" s="34"/>
      <c r="F6907" s="34"/>
      <c r="G6907" s="34"/>
      <c r="H6907" s="34" t="s">
        <v>19</v>
      </c>
      <c r="I6907" s="34"/>
      <c r="J6907" s="34" t="s">
        <v>20</v>
      </c>
      <c r="K6907" s="34">
        <v>37451</v>
      </c>
      <c r="L6907" s="34" t="s">
        <v>26</v>
      </c>
      <c r="M6907" s="34" t="s">
        <v>27</v>
      </c>
      <c r="N6907" s="34" t="s">
        <v>43</v>
      </c>
      <c r="O6907" s="34">
        <v>44091</v>
      </c>
      <c r="P6907" s="34">
        <v>44454</v>
      </c>
      <c r="Q6907" s="34" t="s">
        <v>24</v>
      </c>
    </row>
    <row r="6908" spans="1:17">
      <c r="A6908" s="34">
        <v>106915</v>
      </c>
      <c r="B6908" s="34" t="s">
        <v>17</v>
      </c>
      <c r="C6908" s="34" t="s">
        <v>18</v>
      </c>
      <c r="D6908" s="34" t="s">
        <v>19</v>
      </c>
      <c r="E6908" s="34"/>
      <c r="F6908" s="34"/>
      <c r="G6908" s="34"/>
      <c r="H6908" s="34" t="s">
        <v>19</v>
      </c>
      <c r="I6908" s="34"/>
      <c r="J6908" s="34" t="s">
        <v>20</v>
      </c>
      <c r="K6908" s="34">
        <v>36064</v>
      </c>
      <c r="L6908" s="34" t="s">
        <v>33</v>
      </c>
      <c r="M6908" s="34" t="s">
        <v>22</v>
      </c>
      <c r="N6908" s="34" t="s">
        <v>32</v>
      </c>
      <c r="O6908" s="34">
        <v>41657</v>
      </c>
      <c r="P6908" s="34">
        <v>41755</v>
      </c>
      <c r="Q6908" s="34" t="s">
        <v>36</v>
      </c>
    </row>
    <row r="6909" spans="1:17">
      <c r="A6909" s="34">
        <v>120941</v>
      </c>
      <c r="B6909" s="34" t="s">
        <v>17</v>
      </c>
      <c r="C6909" s="34" t="s">
        <v>18</v>
      </c>
      <c r="D6909" s="34" t="s">
        <v>19</v>
      </c>
      <c r="E6909" s="34"/>
      <c r="F6909" s="34"/>
      <c r="G6909" s="34"/>
      <c r="H6909" s="34" t="s">
        <v>19</v>
      </c>
      <c r="I6909" s="34"/>
      <c r="J6909" s="34" t="s">
        <v>20</v>
      </c>
      <c r="K6909" s="34">
        <v>33843</v>
      </c>
      <c r="L6909" s="34" t="s">
        <v>26</v>
      </c>
      <c r="M6909" s="34" t="s">
        <v>27</v>
      </c>
      <c r="N6909" s="34" t="s">
        <v>28</v>
      </c>
      <c r="O6909" s="34" t="s">
        <v>36</v>
      </c>
      <c r="P6909" s="34" t="s">
        <v>36</v>
      </c>
      <c r="Q6909" s="34" t="s">
        <v>36</v>
      </c>
    </row>
    <row r="6910" spans="1:17">
      <c r="A6910" s="34">
        <v>122141</v>
      </c>
      <c r="B6910" s="34" t="s">
        <v>17</v>
      </c>
      <c r="C6910" s="34" t="s">
        <v>18</v>
      </c>
      <c r="D6910" s="34" t="s">
        <v>19</v>
      </c>
      <c r="E6910" s="34"/>
      <c r="F6910" s="34"/>
      <c r="G6910" s="34"/>
      <c r="H6910" s="34" t="s">
        <v>19</v>
      </c>
      <c r="I6910" s="34"/>
      <c r="J6910" s="34" t="s">
        <v>20</v>
      </c>
      <c r="K6910" s="34">
        <v>36889</v>
      </c>
      <c r="L6910" s="34" t="s">
        <v>37</v>
      </c>
      <c r="M6910" s="34" t="s">
        <v>27</v>
      </c>
      <c r="N6910" s="34" t="s">
        <v>34</v>
      </c>
      <c r="O6910" s="34">
        <v>42913</v>
      </c>
      <c r="P6910" s="34">
        <v>43488</v>
      </c>
      <c r="Q6910" s="34" t="s">
        <v>24</v>
      </c>
    </row>
    <row r="6911" spans="1:17">
      <c r="A6911" s="34">
        <v>150897</v>
      </c>
      <c r="B6911" s="34" t="s">
        <v>17</v>
      </c>
      <c r="C6911" s="34" t="s">
        <v>25</v>
      </c>
      <c r="D6911" s="34" t="s">
        <v>19</v>
      </c>
      <c r="E6911" s="34"/>
      <c r="F6911" s="34"/>
      <c r="G6911" s="34"/>
      <c r="H6911" s="34" t="s">
        <v>19</v>
      </c>
      <c r="I6911" s="34"/>
      <c r="J6911" s="34" t="s">
        <v>20</v>
      </c>
      <c r="K6911" s="34">
        <v>22918</v>
      </c>
      <c r="L6911" s="34" t="s">
        <v>42</v>
      </c>
      <c r="M6911" s="34" t="s">
        <v>22</v>
      </c>
      <c r="N6911" s="34" t="s">
        <v>34</v>
      </c>
      <c r="O6911" s="34" t="s">
        <v>36</v>
      </c>
      <c r="P6911" s="34" t="s">
        <v>36</v>
      </c>
      <c r="Q6911" s="34" t="s">
        <v>24</v>
      </c>
    </row>
    <row r="6912" spans="1:17">
      <c r="A6912" s="34">
        <v>125531</v>
      </c>
      <c r="B6912" s="34" t="s">
        <v>17</v>
      </c>
      <c r="C6912" s="34" t="s">
        <v>18</v>
      </c>
      <c r="D6912" s="34" t="s">
        <v>19</v>
      </c>
      <c r="E6912" s="34"/>
      <c r="F6912" s="34"/>
      <c r="G6912" s="34"/>
      <c r="H6912" s="34" t="s">
        <v>19</v>
      </c>
      <c r="I6912" s="34"/>
      <c r="J6912" s="34" t="s">
        <v>20</v>
      </c>
      <c r="K6912" s="34">
        <v>30688</v>
      </c>
      <c r="L6912" s="34" t="s">
        <v>26</v>
      </c>
      <c r="M6912" s="34" t="s">
        <v>27</v>
      </c>
      <c r="N6912" s="34" t="s">
        <v>36</v>
      </c>
      <c r="O6912" s="34">
        <v>41991</v>
      </c>
      <c r="P6912" s="34">
        <v>44447</v>
      </c>
      <c r="Q6912" s="34" t="s">
        <v>24</v>
      </c>
    </row>
    <row r="6913" spans="1:17">
      <c r="A6913" s="34">
        <v>105459</v>
      </c>
      <c r="B6913" s="34" t="s">
        <v>17</v>
      </c>
      <c r="C6913" s="34" t="s">
        <v>18</v>
      </c>
      <c r="D6913" s="34" t="s">
        <v>19</v>
      </c>
      <c r="E6913" s="34"/>
      <c r="F6913" s="34"/>
      <c r="G6913" s="34"/>
      <c r="H6913" s="34" t="s">
        <v>19</v>
      </c>
      <c r="I6913" s="34"/>
      <c r="J6913" s="34" t="s">
        <v>20</v>
      </c>
      <c r="K6913" s="34">
        <v>35242</v>
      </c>
      <c r="L6913" s="34" t="s">
        <v>104</v>
      </c>
      <c r="M6913" s="34" t="s">
        <v>57</v>
      </c>
      <c r="N6913" s="34" t="s">
        <v>32</v>
      </c>
      <c r="O6913" s="34">
        <v>41529</v>
      </c>
      <c r="P6913" s="34">
        <v>41669</v>
      </c>
      <c r="Q6913" s="34" t="s">
        <v>36</v>
      </c>
    </row>
    <row r="6914" spans="1:17">
      <c r="A6914" s="34">
        <v>142302</v>
      </c>
      <c r="B6914" s="34" t="s">
        <v>17</v>
      </c>
      <c r="C6914" s="34" t="s">
        <v>18</v>
      </c>
      <c r="D6914" s="34" t="s">
        <v>19</v>
      </c>
      <c r="E6914" s="34"/>
      <c r="F6914" s="34"/>
      <c r="G6914" s="34"/>
      <c r="H6914" s="34" t="s">
        <v>19</v>
      </c>
      <c r="I6914" s="34"/>
      <c r="J6914" s="34" t="s">
        <v>20</v>
      </c>
      <c r="K6914" s="34">
        <v>30135</v>
      </c>
      <c r="L6914" s="34" t="s">
        <v>21</v>
      </c>
      <c r="M6914" s="34" t="s">
        <v>22</v>
      </c>
      <c r="N6914" s="34" t="s">
        <v>36</v>
      </c>
      <c r="O6914" s="34">
        <v>43833</v>
      </c>
      <c r="P6914" s="34">
        <v>43998</v>
      </c>
      <c r="Q6914" s="34" t="s">
        <v>24</v>
      </c>
    </row>
    <row r="6915" spans="1:17">
      <c r="A6915" s="34">
        <v>137209</v>
      </c>
      <c r="B6915" s="34" t="s">
        <v>17</v>
      </c>
      <c r="C6915" s="34" t="s">
        <v>18</v>
      </c>
      <c r="D6915" s="34" t="s">
        <v>19</v>
      </c>
      <c r="E6915" s="34"/>
      <c r="F6915" s="34"/>
      <c r="G6915" s="34"/>
      <c r="H6915" s="34" t="s">
        <v>19</v>
      </c>
      <c r="I6915" s="34"/>
      <c r="J6915" s="34" t="s">
        <v>30</v>
      </c>
      <c r="K6915" s="34">
        <v>37418</v>
      </c>
      <c r="L6915" s="34" t="s">
        <v>37</v>
      </c>
      <c r="M6915" s="34" t="s">
        <v>27</v>
      </c>
      <c r="N6915" s="34" t="s">
        <v>40</v>
      </c>
      <c r="O6915" s="34">
        <v>43680</v>
      </c>
      <c r="P6915" s="34">
        <v>43845</v>
      </c>
      <c r="Q6915" s="34" t="s">
        <v>24</v>
      </c>
    </row>
    <row r="6916" spans="1:17">
      <c r="A6916" s="34">
        <v>134524</v>
      </c>
      <c r="B6916" s="34" t="s">
        <v>17</v>
      </c>
      <c r="C6916" s="34" t="s">
        <v>18</v>
      </c>
      <c r="D6916" s="34" t="s">
        <v>19</v>
      </c>
      <c r="E6916" s="34"/>
      <c r="F6916" s="34"/>
      <c r="G6916" s="34"/>
      <c r="H6916" s="34" t="s">
        <v>19</v>
      </c>
      <c r="I6916" s="34"/>
      <c r="J6916" s="34" t="s">
        <v>30</v>
      </c>
      <c r="K6916" s="34">
        <v>30296</v>
      </c>
      <c r="L6916" s="34" t="s">
        <v>48</v>
      </c>
      <c r="M6916" s="34" t="s">
        <v>27</v>
      </c>
      <c r="N6916" s="34" t="s">
        <v>34</v>
      </c>
      <c r="O6916" s="34">
        <v>43560</v>
      </c>
      <c r="P6916" s="34">
        <v>43789</v>
      </c>
      <c r="Q6916" s="34" t="s">
        <v>24</v>
      </c>
    </row>
    <row r="6917" spans="1:17">
      <c r="A6917" s="34">
        <v>113206</v>
      </c>
      <c r="B6917" s="34" t="s">
        <v>17</v>
      </c>
      <c r="C6917" s="34" t="s">
        <v>25</v>
      </c>
      <c r="D6917" s="34" t="s">
        <v>19</v>
      </c>
      <c r="E6917" s="34"/>
      <c r="F6917" s="34"/>
      <c r="G6917" s="34"/>
      <c r="H6917" s="34" t="s">
        <v>19</v>
      </c>
      <c r="I6917" s="34"/>
      <c r="J6917" s="34" t="s">
        <v>20</v>
      </c>
      <c r="K6917" s="34">
        <v>16354</v>
      </c>
      <c r="L6917" s="34" t="s">
        <v>54</v>
      </c>
      <c r="M6917" s="34" t="s">
        <v>27</v>
      </c>
      <c r="N6917" s="34" t="s">
        <v>34</v>
      </c>
      <c r="O6917" s="34">
        <v>42298</v>
      </c>
      <c r="P6917" s="34"/>
      <c r="Q6917" s="34" t="s">
        <v>41</v>
      </c>
    </row>
    <row r="6918" spans="1:17">
      <c r="A6918" s="34">
        <v>167705</v>
      </c>
      <c r="B6918" s="34" t="s">
        <v>17</v>
      </c>
      <c r="C6918" s="34" t="s">
        <v>25</v>
      </c>
      <c r="D6918" s="34" t="s">
        <v>19</v>
      </c>
      <c r="E6918" s="34"/>
      <c r="F6918" s="34"/>
      <c r="G6918" s="34"/>
      <c r="H6918" s="34" t="s">
        <v>19</v>
      </c>
      <c r="I6918" s="34"/>
      <c r="J6918" s="34" t="s">
        <v>20</v>
      </c>
      <c r="K6918" s="34">
        <v>17440</v>
      </c>
      <c r="L6918" s="34" t="s">
        <v>37</v>
      </c>
      <c r="M6918" s="34" t="s">
        <v>27</v>
      </c>
      <c r="N6918" s="34" t="s">
        <v>28</v>
      </c>
      <c r="O6918" s="34">
        <v>45541</v>
      </c>
      <c r="P6918" s="34"/>
      <c r="Q6918" s="34" t="s">
        <v>41</v>
      </c>
    </row>
    <row r="6919" spans="1:17">
      <c r="A6919" s="34">
        <v>159279</v>
      </c>
      <c r="B6919" s="34" t="s">
        <v>17</v>
      </c>
      <c r="C6919" s="34" t="s">
        <v>18</v>
      </c>
      <c r="D6919" s="34" t="s">
        <v>19</v>
      </c>
      <c r="E6919" s="34"/>
      <c r="F6919" s="34"/>
      <c r="G6919" s="34"/>
      <c r="H6919" s="34" t="s">
        <v>19</v>
      </c>
      <c r="I6919" s="34"/>
      <c r="J6919" s="34" t="s">
        <v>20</v>
      </c>
      <c r="K6919" s="34">
        <v>37317</v>
      </c>
      <c r="L6919" s="34" t="s">
        <v>37</v>
      </c>
      <c r="M6919" s="34" t="s">
        <v>27</v>
      </c>
      <c r="N6919" s="34" t="s">
        <v>36</v>
      </c>
      <c r="O6919" s="34">
        <v>44944</v>
      </c>
      <c r="P6919" s="34"/>
      <c r="Q6919" s="34" t="s">
        <v>41</v>
      </c>
    </row>
    <row r="6920" spans="1:17">
      <c r="A6920" s="34">
        <v>150520</v>
      </c>
      <c r="B6920" s="34" t="s">
        <v>17</v>
      </c>
      <c r="C6920" s="34" t="s">
        <v>18</v>
      </c>
      <c r="D6920" s="34" t="s">
        <v>19</v>
      </c>
      <c r="E6920" s="34"/>
      <c r="F6920" s="34"/>
      <c r="G6920" s="34"/>
      <c r="H6920" s="34" t="s">
        <v>19</v>
      </c>
      <c r="I6920" s="34"/>
      <c r="J6920" s="34" t="s">
        <v>30</v>
      </c>
      <c r="K6920" s="34">
        <v>38468</v>
      </c>
      <c r="L6920" s="34" t="s">
        <v>37</v>
      </c>
      <c r="M6920" s="34" t="s">
        <v>27</v>
      </c>
      <c r="N6920" s="34" t="s">
        <v>28</v>
      </c>
      <c r="O6920" s="34">
        <v>44372</v>
      </c>
      <c r="P6920" s="34">
        <v>44837</v>
      </c>
      <c r="Q6920" s="34" t="s">
        <v>24</v>
      </c>
    </row>
    <row r="6921" spans="1:17">
      <c r="A6921" s="34">
        <v>161478</v>
      </c>
      <c r="B6921" s="34" t="s">
        <v>17</v>
      </c>
      <c r="C6921" s="34" t="s">
        <v>18</v>
      </c>
      <c r="D6921" s="34" t="s">
        <v>19</v>
      </c>
      <c r="E6921" s="34"/>
      <c r="F6921" s="34"/>
      <c r="G6921" s="34"/>
      <c r="H6921" s="34" t="s">
        <v>19</v>
      </c>
      <c r="I6921" s="34"/>
      <c r="J6921" s="34" t="s">
        <v>20</v>
      </c>
      <c r="K6921" s="34">
        <v>38854</v>
      </c>
      <c r="L6921" s="34" t="s">
        <v>26</v>
      </c>
      <c r="M6921" s="34" t="s">
        <v>27</v>
      </c>
      <c r="N6921" s="34" t="s">
        <v>28</v>
      </c>
      <c r="O6921" s="34">
        <v>45103</v>
      </c>
      <c r="P6921" s="34"/>
      <c r="Q6921" s="34" t="s">
        <v>24</v>
      </c>
    </row>
    <row r="6922" spans="1:17">
      <c r="A6922" s="34">
        <v>129114</v>
      </c>
      <c r="B6922" s="34" t="s">
        <v>17</v>
      </c>
      <c r="C6922" s="34" t="s">
        <v>18</v>
      </c>
      <c r="D6922" s="34" t="s">
        <v>19</v>
      </c>
      <c r="E6922" s="34"/>
      <c r="F6922" s="34"/>
      <c r="G6922" s="34"/>
      <c r="H6922" s="34" t="s">
        <v>19</v>
      </c>
      <c r="I6922" s="34"/>
      <c r="J6922" s="34" t="s">
        <v>20</v>
      </c>
      <c r="K6922" s="34">
        <v>36152</v>
      </c>
      <c r="L6922" s="34" t="s">
        <v>37</v>
      </c>
      <c r="M6922" s="34" t="s">
        <v>27</v>
      </c>
      <c r="N6922" s="34" t="s">
        <v>28</v>
      </c>
      <c r="O6922" s="34" t="s">
        <v>36</v>
      </c>
      <c r="P6922" s="34" t="s">
        <v>36</v>
      </c>
      <c r="Q6922" s="34" t="s">
        <v>36</v>
      </c>
    </row>
    <row r="6923" spans="1:17">
      <c r="A6923" s="34">
        <v>132921</v>
      </c>
      <c r="B6923" s="34" t="s">
        <v>17</v>
      </c>
      <c r="C6923" s="34" t="s">
        <v>18</v>
      </c>
      <c r="D6923" s="34" t="s">
        <v>19</v>
      </c>
      <c r="E6923" s="34"/>
      <c r="F6923" s="34"/>
      <c r="G6923" s="34"/>
      <c r="H6923" s="34" t="s">
        <v>19</v>
      </c>
      <c r="I6923" s="34"/>
      <c r="J6923" s="34" t="s">
        <v>30</v>
      </c>
      <c r="K6923" s="34">
        <v>37296</v>
      </c>
      <c r="L6923" s="34" t="s">
        <v>26</v>
      </c>
      <c r="M6923" s="34" t="s">
        <v>27</v>
      </c>
      <c r="N6923" s="34" t="s">
        <v>36</v>
      </c>
      <c r="O6923" s="34" t="s">
        <v>36</v>
      </c>
      <c r="P6923" s="34" t="s">
        <v>36</v>
      </c>
      <c r="Q6923" s="34" t="s">
        <v>36</v>
      </c>
    </row>
    <row r="6924" spans="1:17">
      <c r="A6924" s="34">
        <v>104155</v>
      </c>
      <c r="B6924" s="34" t="s">
        <v>17</v>
      </c>
      <c r="C6924" s="34" t="s">
        <v>18</v>
      </c>
      <c r="D6924" s="34" t="s">
        <v>19</v>
      </c>
      <c r="E6924" s="34"/>
      <c r="F6924" s="34"/>
      <c r="G6924" s="34"/>
      <c r="H6924" s="34" t="s">
        <v>19</v>
      </c>
      <c r="I6924" s="34"/>
      <c r="J6924" s="34" t="s">
        <v>30</v>
      </c>
      <c r="K6924" s="34">
        <v>35512</v>
      </c>
      <c r="L6924" s="34" t="s">
        <v>26</v>
      </c>
      <c r="M6924" s="34" t="s">
        <v>27</v>
      </c>
      <c r="N6924" s="34" t="s">
        <v>28</v>
      </c>
      <c r="O6924" s="34">
        <v>41548</v>
      </c>
      <c r="P6924" s="34">
        <v>42236</v>
      </c>
      <c r="Q6924" s="34" t="s">
        <v>41</v>
      </c>
    </row>
    <row r="6925" spans="1:17">
      <c r="A6925" s="34">
        <v>104882</v>
      </c>
      <c r="B6925" s="34" t="s">
        <v>17</v>
      </c>
      <c r="C6925" s="34" t="s">
        <v>18</v>
      </c>
      <c r="D6925" s="34" t="s">
        <v>19</v>
      </c>
      <c r="E6925" s="34"/>
      <c r="F6925" s="34"/>
      <c r="G6925" s="34"/>
      <c r="H6925" s="34" t="s">
        <v>19</v>
      </c>
      <c r="I6925" s="34"/>
      <c r="J6925" s="34" t="s">
        <v>30</v>
      </c>
      <c r="K6925" s="34">
        <v>26926</v>
      </c>
      <c r="L6925" s="34" t="s">
        <v>67</v>
      </c>
      <c r="M6925" s="34" t="s">
        <v>22</v>
      </c>
      <c r="N6925" s="34" t="s">
        <v>32</v>
      </c>
      <c r="O6925" s="34">
        <v>41485</v>
      </c>
      <c r="P6925" s="34">
        <v>43916</v>
      </c>
      <c r="Q6925" s="34" t="s">
        <v>41</v>
      </c>
    </row>
    <row r="6926" spans="1:17">
      <c r="A6926" s="34">
        <v>168824</v>
      </c>
      <c r="B6926" s="34" t="s">
        <v>17</v>
      </c>
      <c r="C6926" s="34" t="s">
        <v>71</v>
      </c>
      <c r="D6926" s="34" t="s">
        <v>19</v>
      </c>
      <c r="E6926" s="34"/>
      <c r="F6926" s="34"/>
      <c r="G6926" s="34"/>
      <c r="H6926" s="34" t="s">
        <v>19</v>
      </c>
      <c r="I6926" s="34"/>
      <c r="J6926" s="34" t="s">
        <v>20</v>
      </c>
      <c r="K6926" s="34">
        <v>35802</v>
      </c>
      <c r="L6926" s="34" t="s">
        <v>45</v>
      </c>
      <c r="M6926" s="34" t="s">
        <v>22</v>
      </c>
      <c r="N6926" s="34" t="s">
        <v>34</v>
      </c>
      <c r="O6926" s="34" t="s">
        <v>36</v>
      </c>
      <c r="P6926" s="34" t="s">
        <v>36</v>
      </c>
      <c r="Q6926" s="34" t="s">
        <v>36</v>
      </c>
    </row>
    <row r="6927" spans="1:17">
      <c r="A6927" s="34">
        <v>104886</v>
      </c>
      <c r="B6927" s="34" t="s">
        <v>17</v>
      </c>
      <c r="C6927" s="34" t="s">
        <v>18</v>
      </c>
      <c r="D6927" s="34" t="s">
        <v>19</v>
      </c>
      <c r="E6927" s="34"/>
      <c r="F6927" s="34"/>
      <c r="G6927" s="34"/>
      <c r="H6927" s="34" t="s">
        <v>19</v>
      </c>
      <c r="I6927" s="34"/>
      <c r="J6927" s="34" t="s">
        <v>30</v>
      </c>
      <c r="K6927" s="34">
        <v>8927</v>
      </c>
      <c r="L6927" s="34" t="s">
        <v>74</v>
      </c>
      <c r="M6927" s="34" t="s">
        <v>22</v>
      </c>
      <c r="N6927" s="34" t="s">
        <v>32</v>
      </c>
      <c r="O6927" s="34">
        <v>41470</v>
      </c>
      <c r="P6927" s="34">
        <v>42844</v>
      </c>
      <c r="Q6927" s="34" t="s">
        <v>24</v>
      </c>
    </row>
    <row r="6928" spans="1:17">
      <c r="A6928" s="34">
        <v>162135</v>
      </c>
      <c r="B6928" s="34" t="s">
        <v>17</v>
      </c>
      <c r="C6928" s="34" t="s">
        <v>25</v>
      </c>
      <c r="D6928" s="34" t="s">
        <v>19</v>
      </c>
      <c r="E6928" s="34"/>
      <c r="F6928" s="34"/>
      <c r="G6928" s="34"/>
      <c r="H6928" s="34" t="s">
        <v>19</v>
      </c>
      <c r="I6928" s="34"/>
      <c r="J6928" s="34" t="s">
        <v>20</v>
      </c>
      <c r="K6928" s="34">
        <v>38966</v>
      </c>
      <c r="L6928" s="34" t="s">
        <v>48</v>
      </c>
      <c r="M6928" s="34" t="s">
        <v>27</v>
      </c>
      <c r="N6928" s="34" t="s">
        <v>28</v>
      </c>
      <c r="O6928" s="34">
        <v>45127</v>
      </c>
      <c r="P6928" s="34"/>
      <c r="Q6928" s="34" t="s">
        <v>24</v>
      </c>
    </row>
    <row r="6929" spans="1:17">
      <c r="A6929" s="34">
        <v>112804</v>
      </c>
      <c r="B6929" s="34" t="s">
        <v>17</v>
      </c>
      <c r="C6929" s="34" t="s">
        <v>18</v>
      </c>
      <c r="D6929" s="34" t="s">
        <v>19</v>
      </c>
      <c r="E6929" s="34"/>
      <c r="F6929" s="34"/>
      <c r="G6929" s="34"/>
      <c r="H6929" s="34" t="s">
        <v>19</v>
      </c>
      <c r="I6929" s="34"/>
      <c r="J6929" s="34" t="s">
        <v>20</v>
      </c>
      <c r="K6929" s="34">
        <v>35328</v>
      </c>
      <c r="L6929" s="34" t="s">
        <v>82</v>
      </c>
      <c r="M6929" s="34" t="s">
        <v>27</v>
      </c>
      <c r="N6929" s="34" t="s">
        <v>32</v>
      </c>
      <c r="O6929" s="34">
        <v>42192</v>
      </c>
      <c r="P6929" s="34">
        <v>42558</v>
      </c>
      <c r="Q6929" s="34" t="s">
        <v>77</v>
      </c>
    </row>
    <row r="6930" spans="1:17">
      <c r="A6930" s="34">
        <v>131541</v>
      </c>
      <c r="B6930" s="34" t="s">
        <v>17</v>
      </c>
      <c r="C6930" s="34" t="s">
        <v>18</v>
      </c>
      <c r="D6930" s="34" t="s">
        <v>19</v>
      </c>
      <c r="E6930" s="34"/>
      <c r="F6930" s="34"/>
      <c r="G6930" s="34"/>
      <c r="H6930" s="34" t="s">
        <v>19</v>
      </c>
      <c r="I6930" s="34"/>
      <c r="J6930" s="34" t="s">
        <v>20</v>
      </c>
      <c r="K6930" s="34">
        <v>37343</v>
      </c>
      <c r="L6930" s="34" t="s">
        <v>35</v>
      </c>
      <c r="M6930" s="34" t="s">
        <v>27</v>
      </c>
      <c r="N6930" s="34" t="s">
        <v>28</v>
      </c>
      <c r="O6930" s="34">
        <v>43418</v>
      </c>
      <c r="P6930" s="34">
        <v>43593</v>
      </c>
      <c r="Q6930" s="34" t="s">
        <v>24</v>
      </c>
    </row>
    <row r="6931" spans="1:17">
      <c r="A6931" s="34">
        <v>160518</v>
      </c>
      <c r="B6931" s="34" t="s">
        <v>17</v>
      </c>
      <c r="C6931" s="34" t="s">
        <v>25</v>
      </c>
      <c r="D6931" s="34" t="s">
        <v>19</v>
      </c>
      <c r="E6931" s="34"/>
      <c r="F6931" s="34"/>
      <c r="G6931" s="34"/>
      <c r="H6931" s="34" t="s">
        <v>19</v>
      </c>
      <c r="I6931" s="34"/>
      <c r="J6931" s="34" t="s">
        <v>30</v>
      </c>
      <c r="K6931" s="34"/>
      <c r="L6931" s="34" t="s">
        <v>35</v>
      </c>
      <c r="M6931" s="34" t="s">
        <v>27</v>
      </c>
      <c r="N6931" s="34" t="s">
        <v>28</v>
      </c>
      <c r="O6931" s="34">
        <v>45042</v>
      </c>
      <c r="P6931" s="34"/>
      <c r="Q6931" s="34" t="s">
        <v>38</v>
      </c>
    </row>
    <row r="6932" spans="1:17">
      <c r="A6932" s="34">
        <v>131140</v>
      </c>
      <c r="B6932" s="34" t="s">
        <v>17</v>
      </c>
      <c r="C6932" s="34" t="s">
        <v>18</v>
      </c>
      <c r="D6932" s="34" t="s">
        <v>19</v>
      </c>
      <c r="E6932" s="34"/>
      <c r="F6932" s="34"/>
      <c r="G6932" s="34"/>
      <c r="H6932" s="34" t="s">
        <v>19</v>
      </c>
      <c r="I6932" s="34"/>
      <c r="J6932" s="34" t="s">
        <v>30</v>
      </c>
      <c r="K6932" s="34">
        <v>37410</v>
      </c>
      <c r="L6932" s="34" t="s">
        <v>69</v>
      </c>
      <c r="M6932" s="34" t="s">
        <v>27</v>
      </c>
      <c r="N6932" s="34" t="s">
        <v>28</v>
      </c>
      <c r="O6932" s="34">
        <v>43386</v>
      </c>
      <c r="P6932" s="34">
        <v>44432</v>
      </c>
      <c r="Q6932" s="34" t="s">
        <v>77</v>
      </c>
    </row>
    <row r="6933" spans="1:17">
      <c r="A6933" s="34">
        <v>150467</v>
      </c>
      <c r="B6933" s="34" t="s">
        <v>17</v>
      </c>
      <c r="C6933" s="34" t="s">
        <v>18</v>
      </c>
      <c r="D6933" s="34" t="s">
        <v>19</v>
      </c>
      <c r="E6933" s="34"/>
      <c r="F6933" s="34"/>
      <c r="G6933" s="34"/>
      <c r="H6933" s="34" t="s">
        <v>19</v>
      </c>
      <c r="I6933" s="34"/>
      <c r="J6933" s="34" t="s">
        <v>20</v>
      </c>
      <c r="K6933" s="34">
        <v>34931</v>
      </c>
      <c r="L6933" s="34" t="s">
        <v>98</v>
      </c>
      <c r="M6933" s="34" t="s">
        <v>52</v>
      </c>
      <c r="N6933" s="34" t="s">
        <v>34</v>
      </c>
      <c r="O6933" s="34">
        <v>44335</v>
      </c>
      <c r="P6933" s="34">
        <v>44369</v>
      </c>
      <c r="Q6933" s="34" t="s">
        <v>24</v>
      </c>
    </row>
    <row r="6934" spans="1:17">
      <c r="A6934" s="34">
        <v>156187</v>
      </c>
      <c r="B6934" s="34" t="s">
        <v>17</v>
      </c>
      <c r="C6934" s="34" t="s">
        <v>25</v>
      </c>
      <c r="D6934" s="34" t="s">
        <v>19</v>
      </c>
      <c r="E6934" s="34"/>
      <c r="F6934" s="34"/>
      <c r="G6934" s="34"/>
      <c r="H6934" s="34" t="s">
        <v>19</v>
      </c>
      <c r="I6934" s="34"/>
      <c r="J6934" s="34" t="s">
        <v>20</v>
      </c>
      <c r="K6934" s="34">
        <v>19183</v>
      </c>
      <c r="L6934" s="34" t="s">
        <v>99</v>
      </c>
      <c r="M6934" s="34" t="s">
        <v>27</v>
      </c>
      <c r="N6934" s="34" t="s">
        <v>34</v>
      </c>
      <c r="O6934" s="34">
        <v>44705</v>
      </c>
      <c r="P6934" s="34"/>
      <c r="Q6934" s="34" t="s">
        <v>24</v>
      </c>
    </row>
    <row r="6935" spans="1:17">
      <c r="A6935" s="34">
        <v>110062</v>
      </c>
      <c r="B6935" s="34" t="s">
        <v>17</v>
      </c>
      <c r="C6935" s="34" t="s">
        <v>18</v>
      </c>
      <c r="D6935" s="34" t="s">
        <v>19</v>
      </c>
      <c r="E6935" s="34"/>
      <c r="F6935" s="34"/>
      <c r="G6935" s="34"/>
      <c r="H6935" s="34" t="s">
        <v>19</v>
      </c>
      <c r="I6935" s="34"/>
      <c r="J6935" s="34" t="s">
        <v>20</v>
      </c>
      <c r="K6935" s="34">
        <v>31145</v>
      </c>
      <c r="L6935" s="34" t="s">
        <v>48</v>
      </c>
      <c r="M6935" s="34" t="s">
        <v>27</v>
      </c>
      <c r="N6935" s="34" t="s">
        <v>28</v>
      </c>
      <c r="O6935" s="34">
        <v>42044</v>
      </c>
      <c r="P6935" s="34">
        <v>42331</v>
      </c>
      <c r="Q6935" s="34" t="s">
        <v>41</v>
      </c>
    </row>
    <row r="6936" spans="1:17">
      <c r="A6936" s="34">
        <v>105582</v>
      </c>
      <c r="B6936" s="34" t="s">
        <v>17</v>
      </c>
      <c r="C6936" s="34" t="s">
        <v>18</v>
      </c>
      <c r="D6936" s="34" t="s">
        <v>19</v>
      </c>
      <c r="E6936" s="34"/>
      <c r="F6936" s="34"/>
      <c r="G6936" s="34"/>
      <c r="H6936" s="34" t="s">
        <v>19</v>
      </c>
      <c r="I6936" s="34"/>
      <c r="J6936" s="34" t="s">
        <v>20</v>
      </c>
      <c r="K6936" s="34">
        <v>35462</v>
      </c>
      <c r="L6936" s="34" t="s">
        <v>128</v>
      </c>
      <c r="M6936" s="34" t="s">
        <v>22</v>
      </c>
      <c r="N6936" s="34" t="s">
        <v>32</v>
      </c>
      <c r="O6936" s="34">
        <v>41535</v>
      </c>
      <c r="P6936" s="34">
        <v>42835</v>
      </c>
      <c r="Q6936" s="34" t="s">
        <v>24</v>
      </c>
    </row>
    <row r="6937" spans="1:17">
      <c r="A6937" s="34">
        <v>104873</v>
      </c>
      <c r="B6937" s="34" t="s">
        <v>17</v>
      </c>
      <c r="C6937" s="34" t="s">
        <v>18</v>
      </c>
      <c r="D6937" s="34" t="s">
        <v>19</v>
      </c>
      <c r="E6937" s="34"/>
      <c r="F6937" s="34"/>
      <c r="G6937" s="34"/>
      <c r="H6937" s="34" t="s">
        <v>19</v>
      </c>
      <c r="I6937" s="34"/>
      <c r="J6937" s="34" t="s">
        <v>30</v>
      </c>
      <c r="K6937" s="34">
        <v>34993</v>
      </c>
      <c r="L6937" s="34" t="s">
        <v>26</v>
      </c>
      <c r="M6937" s="34" t="s">
        <v>27</v>
      </c>
      <c r="N6937" s="34" t="s">
        <v>43</v>
      </c>
      <c r="O6937" s="34">
        <v>41628</v>
      </c>
      <c r="P6937" s="34">
        <v>41628</v>
      </c>
      <c r="Q6937" s="34" t="s">
        <v>36</v>
      </c>
    </row>
    <row r="6938" spans="1:17">
      <c r="A6938" s="34">
        <v>126845</v>
      </c>
      <c r="B6938" s="34" t="s">
        <v>17</v>
      </c>
      <c r="C6938" s="34" t="s">
        <v>18</v>
      </c>
      <c r="D6938" s="34" t="s">
        <v>19</v>
      </c>
      <c r="E6938" s="34"/>
      <c r="F6938" s="34"/>
      <c r="G6938" s="34"/>
      <c r="H6938" s="34" t="s">
        <v>19</v>
      </c>
      <c r="I6938" s="34"/>
      <c r="J6938" s="34" t="s">
        <v>20</v>
      </c>
      <c r="K6938" s="34">
        <v>37738</v>
      </c>
      <c r="L6938" s="34" t="s">
        <v>67</v>
      </c>
      <c r="M6938" s="34" t="s">
        <v>22</v>
      </c>
      <c r="N6938" s="34" t="s">
        <v>32</v>
      </c>
      <c r="O6938" s="34">
        <v>43147</v>
      </c>
      <c r="P6938" s="34">
        <v>43365</v>
      </c>
      <c r="Q6938" s="34" t="s">
        <v>24</v>
      </c>
    </row>
    <row r="6939" spans="1:17">
      <c r="A6939" s="34">
        <v>112422</v>
      </c>
      <c r="B6939" s="34" t="s">
        <v>17</v>
      </c>
      <c r="C6939" s="34" t="s">
        <v>18</v>
      </c>
      <c r="D6939" s="34" t="s">
        <v>19</v>
      </c>
      <c r="E6939" s="34"/>
      <c r="F6939" s="34"/>
      <c r="G6939" s="34"/>
      <c r="H6939" s="34" t="s">
        <v>19</v>
      </c>
      <c r="I6939" s="34"/>
      <c r="J6939" s="34" t="s">
        <v>30</v>
      </c>
      <c r="K6939" s="34">
        <v>29119</v>
      </c>
      <c r="L6939" s="34" t="s">
        <v>35</v>
      </c>
      <c r="M6939" s="34" t="s">
        <v>27</v>
      </c>
      <c r="N6939" s="34" t="s">
        <v>28</v>
      </c>
      <c r="O6939" s="34">
        <v>42514</v>
      </c>
      <c r="P6939" s="34">
        <v>44657</v>
      </c>
      <c r="Q6939" s="34" t="s">
        <v>55</v>
      </c>
    </row>
    <row r="6940" spans="1:17">
      <c r="A6940" s="34">
        <v>107436</v>
      </c>
      <c r="B6940" s="34" t="s">
        <v>17</v>
      </c>
      <c r="C6940" s="34" t="s">
        <v>18</v>
      </c>
      <c r="D6940" s="34" t="s">
        <v>19</v>
      </c>
      <c r="E6940" s="34"/>
      <c r="F6940" s="34"/>
      <c r="G6940" s="34"/>
      <c r="H6940" s="34" t="s">
        <v>19</v>
      </c>
      <c r="I6940" s="34"/>
      <c r="J6940" s="34" t="s">
        <v>20</v>
      </c>
      <c r="K6940" s="34">
        <v>22218</v>
      </c>
      <c r="L6940" s="34" t="s">
        <v>161</v>
      </c>
      <c r="M6940" s="34" t="s">
        <v>22</v>
      </c>
      <c r="N6940" s="34" t="s">
        <v>32</v>
      </c>
      <c r="O6940" s="34">
        <v>41709</v>
      </c>
      <c r="P6940" s="34">
        <v>42261</v>
      </c>
      <c r="Q6940" s="34" t="s">
        <v>24</v>
      </c>
    </row>
    <row r="6941" spans="1:17">
      <c r="A6941" s="34">
        <v>80994</v>
      </c>
      <c r="B6941" s="34" t="s">
        <v>17</v>
      </c>
      <c r="C6941" s="34" t="s">
        <v>18</v>
      </c>
      <c r="D6941" s="34" t="s">
        <v>19</v>
      </c>
      <c r="E6941" s="34"/>
      <c r="F6941" s="34"/>
      <c r="G6941" s="34"/>
      <c r="H6941" s="34" t="s">
        <v>19</v>
      </c>
      <c r="I6941" s="34"/>
      <c r="J6941" s="34" t="s">
        <v>20</v>
      </c>
      <c r="K6941" s="34">
        <v>25695</v>
      </c>
      <c r="L6941" s="34" t="s">
        <v>26</v>
      </c>
      <c r="M6941" s="34" t="s">
        <v>27</v>
      </c>
      <c r="N6941" s="34" t="s">
        <v>34</v>
      </c>
      <c r="O6941" s="34">
        <v>39372</v>
      </c>
      <c r="P6941" s="34">
        <v>41243</v>
      </c>
      <c r="Q6941" s="34" t="s">
        <v>36</v>
      </c>
    </row>
    <row r="6942" spans="1:17">
      <c r="A6942" s="34">
        <v>127239</v>
      </c>
      <c r="B6942" s="34" t="s">
        <v>17</v>
      </c>
      <c r="C6942" s="34" t="s">
        <v>18</v>
      </c>
      <c r="D6942" s="34" t="s">
        <v>19</v>
      </c>
      <c r="E6942" s="34"/>
      <c r="F6942" s="34"/>
      <c r="G6942" s="34"/>
      <c r="H6942" s="34" t="s">
        <v>19</v>
      </c>
      <c r="I6942" s="34"/>
      <c r="J6942" s="34" t="s">
        <v>20</v>
      </c>
      <c r="K6942" s="34">
        <v>37105</v>
      </c>
      <c r="L6942" s="34" t="s">
        <v>48</v>
      </c>
      <c r="M6942" s="34" t="s">
        <v>27</v>
      </c>
      <c r="N6942" s="34" t="s">
        <v>40</v>
      </c>
      <c r="O6942" s="34">
        <v>43183</v>
      </c>
      <c r="P6942" s="34">
        <v>43463</v>
      </c>
      <c r="Q6942" s="34" t="s">
        <v>24</v>
      </c>
    </row>
    <row r="6943" spans="1:17">
      <c r="A6943" s="34">
        <v>158814</v>
      </c>
      <c r="B6943" s="34" t="s">
        <v>17</v>
      </c>
      <c r="C6943" s="34" t="s">
        <v>25</v>
      </c>
      <c r="D6943" s="34" t="s">
        <v>19</v>
      </c>
      <c r="E6943" s="34"/>
      <c r="F6943" s="34"/>
      <c r="G6943" s="34"/>
      <c r="H6943" s="34" t="s">
        <v>19</v>
      </c>
      <c r="I6943" s="34"/>
      <c r="J6943" s="34" t="s">
        <v>30</v>
      </c>
      <c r="K6943" s="34">
        <v>19503</v>
      </c>
      <c r="L6943" s="34" t="s">
        <v>59</v>
      </c>
      <c r="M6943" s="34" t="s">
        <v>27</v>
      </c>
      <c r="N6943" s="34" t="s">
        <v>34</v>
      </c>
      <c r="O6943" s="34">
        <v>45093</v>
      </c>
      <c r="P6943" s="34"/>
      <c r="Q6943" s="34" t="s">
        <v>24</v>
      </c>
    </row>
    <row r="6944" spans="1:17">
      <c r="A6944" s="34">
        <v>165757</v>
      </c>
      <c r="B6944" s="34" t="s">
        <v>17</v>
      </c>
      <c r="C6944" s="34" t="s">
        <v>18</v>
      </c>
      <c r="D6944" s="34" t="s">
        <v>19</v>
      </c>
      <c r="E6944" s="34"/>
      <c r="F6944" s="34"/>
      <c r="G6944" s="34"/>
      <c r="H6944" s="34" t="s">
        <v>19</v>
      </c>
      <c r="I6944" s="34"/>
      <c r="J6944" s="34" t="s">
        <v>20</v>
      </c>
      <c r="K6944" s="34">
        <v>35187</v>
      </c>
      <c r="L6944" s="34" t="s">
        <v>186</v>
      </c>
      <c r="M6944" s="34" t="s">
        <v>57</v>
      </c>
      <c r="N6944" s="34" t="s">
        <v>23</v>
      </c>
      <c r="O6944" s="34" t="s">
        <v>36</v>
      </c>
      <c r="P6944" s="34" t="s">
        <v>36</v>
      </c>
      <c r="Q6944" s="34" t="s">
        <v>36</v>
      </c>
    </row>
    <row r="6945" spans="1:17">
      <c r="A6945" s="34">
        <v>107851</v>
      </c>
      <c r="B6945" s="34" t="s">
        <v>17</v>
      </c>
      <c r="C6945" s="34" t="s">
        <v>18</v>
      </c>
      <c r="D6945" s="34" t="s">
        <v>19</v>
      </c>
      <c r="E6945" s="34"/>
      <c r="F6945" s="34"/>
      <c r="G6945" s="34"/>
      <c r="H6945" s="34" t="s">
        <v>19</v>
      </c>
      <c r="I6945" s="34"/>
      <c r="J6945" s="34" t="s">
        <v>20</v>
      </c>
      <c r="K6945" s="34">
        <v>16124</v>
      </c>
      <c r="L6945" s="34" t="s">
        <v>134</v>
      </c>
      <c r="M6945" s="34" t="s">
        <v>22</v>
      </c>
      <c r="N6945" s="34" t="s">
        <v>34</v>
      </c>
      <c r="O6945" s="34">
        <v>41723</v>
      </c>
      <c r="P6945" s="34">
        <v>45059</v>
      </c>
      <c r="Q6945" s="34" t="s">
        <v>24</v>
      </c>
    </row>
    <row r="6946" spans="1:17">
      <c r="A6946" s="34">
        <v>130247</v>
      </c>
      <c r="B6946" s="34" t="s">
        <v>17</v>
      </c>
      <c r="C6946" s="34" t="s">
        <v>18</v>
      </c>
      <c r="D6946" s="34" t="s">
        <v>19</v>
      </c>
      <c r="E6946" s="34"/>
      <c r="F6946" s="34"/>
      <c r="G6946" s="34"/>
      <c r="H6946" s="34" t="s">
        <v>19</v>
      </c>
      <c r="I6946" s="34"/>
      <c r="J6946" s="34" t="s">
        <v>30</v>
      </c>
      <c r="K6946" s="34">
        <v>37225</v>
      </c>
      <c r="L6946" s="34" t="s">
        <v>35</v>
      </c>
      <c r="M6946" s="34" t="s">
        <v>27</v>
      </c>
      <c r="N6946" s="34" t="s">
        <v>34</v>
      </c>
      <c r="O6946" s="34" t="s">
        <v>36</v>
      </c>
      <c r="P6946" s="34" t="s">
        <v>36</v>
      </c>
      <c r="Q6946" s="34" t="s">
        <v>36</v>
      </c>
    </row>
    <row r="6947" spans="1:17">
      <c r="A6947" s="34">
        <v>128785</v>
      </c>
      <c r="B6947" s="34" t="s">
        <v>17</v>
      </c>
      <c r="C6947" s="34" t="s">
        <v>18</v>
      </c>
      <c r="D6947" s="34" t="s">
        <v>19</v>
      </c>
      <c r="E6947" s="34"/>
      <c r="F6947" s="34"/>
      <c r="G6947" s="34"/>
      <c r="H6947" s="34" t="s">
        <v>19</v>
      </c>
      <c r="I6947" s="34"/>
      <c r="J6947" s="34" t="s">
        <v>30</v>
      </c>
      <c r="K6947" s="34">
        <v>30093</v>
      </c>
      <c r="L6947" s="34" t="s">
        <v>128</v>
      </c>
      <c r="M6947" s="34" t="s">
        <v>22</v>
      </c>
      <c r="N6947" s="34" t="s">
        <v>34</v>
      </c>
      <c r="O6947" s="34" t="s">
        <v>36</v>
      </c>
      <c r="P6947" s="34" t="s">
        <v>36</v>
      </c>
      <c r="Q6947" s="34" t="s">
        <v>36</v>
      </c>
    </row>
    <row r="6948" spans="1:17">
      <c r="A6948" s="34">
        <v>136578</v>
      </c>
      <c r="B6948" s="34" t="s">
        <v>17</v>
      </c>
      <c r="C6948" s="34" t="s">
        <v>18</v>
      </c>
      <c r="D6948" s="34" t="s">
        <v>19</v>
      </c>
      <c r="E6948" s="34"/>
      <c r="F6948" s="34"/>
      <c r="G6948" s="34"/>
      <c r="H6948" s="34" t="s">
        <v>19</v>
      </c>
      <c r="I6948" s="34"/>
      <c r="J6948" s="34" t="s">
        <v>20</v>
      </c>
      <c r="K6948" s="34">
        <v>35483</v>
      </c>
      <c r="L6948" s="34" t="s">
        <v>26</v>
      </c>
      <c r="M6948" s="34" t="s">
        <v>27</v>
      </c>
      <c r="N6948" s="34" t="s">
        <v>86</v>
      </c>
      <c r="O6948" s="34" t="s">
        <v>36</v>
      </c>
      <c r="P6948" s="34" t="s">
        <v>36</v>
      </c>
      <c r="Q6948" s="34" t="s">
        <v>36</v>
      </c>
    </row>
    <row r="6949" spans="1:17">
      <c r="A6949" s="34">
        <v>151320</v>
      </c>
      <c r="B6949" s="34" t="s">
        <v>17</v>
      </c>
      <c r="C6949" s="34" t="s">
        <v>18</v>
      </c>
      <c r="D6949" s="34" t="s">
        <v>19</v>
      </c>
      <c r="E6949" s="34"/>
      <c r="F6949" s="34"/>
      <c r="G6949" s="34"/>
      <c r="H6949" s="34" t="s">
        <v>19</v>
      </c>
      <c r="I6949" s="34"/>
      <c r="J6949" s="34" t="s">
        <v>20</v>
      </c>
      <c r="K6949" s="34">
        <v>38618</v>
      </c>
      <c r="L6949" s="34" t="s">
        <v>53</v>
      </c>
      <c r="M6949" s="34" t="s">
        <v>22</v>
      </c>
      <c r="N6949" s="34" t="s">
        <v>34</v>
      </c>
      <c r="O6949" s="34">
        <v>44464</v>
      </c>
      <c r="P6949" s="34">
        <v>44470</v>
      </c>
      <c r="Q6949" s="34" t="s">
        <v>24</v>
      </c>
    </row>
    <row r="6950" spans="1:17">
      <c r="A6950" s="34">
        <v>160457</v>
      </c>
      <c r="B6950" s="34" t="s">
        <v>17</v>
      </c>
      <c r="C6950" s="34" t="s">
        <v>18</v>
      </c>
      <c r="D6950" s="34" t="s">
        <v>19</v>
      </c>
      <c r="E6950" s="34"/>
      <c r="F6950" s="34"/>
      <c r="G6950" s="34"/>
      <c r="H6950" s="34" t="s">
        <v>19</v>
      </c>
      <c r="I6950" s="34"/>
      <c r="J6950" s="34" t="s">
        <v>30</v>
      </c>
      <c r="K6950" s="34">
        <v>39033</v>
      </c>
      <c r="L6950" s="34" t="s">
        <v>112</v>
      </c>
      <c r="M6950" s="34" t="s">
        <v>22</v>
      </c>
      <c r="N6950" s="34" t="s">
        <v>34</v>
      </c>
      <c r="O6950" s="34">
        <v>44996</v>
      </c>
      <c r="P6950" s="34">
        <v>45064</v>
      </c>
      <c r="Q6950" s="34" t="s">
        <v>24</v>
      </c>
    </row>
    <row r="6951" spans="1:17">
      <c r="A6951" s="34">
        <v>119094</v>
      </c>
      <c r="B6951" s="34" t="s">
        <v>17</v>
      </c>
      <c r="C6951" s="34" t="s">
        <v>18</v>
      </c>
      <c r="D6951" s="34" t="s">
        <v>19</v>
      </c>
      <c r="E6951" s="34"/>
      <c r="F6951" s="34"/>
      <c r="G6951" s="34"/>
      <c r="H6951" s="34" t="s">
        <v>19</v>
      </c>
      <c r="I6951" s="34"/>
      <c r="J6951" s="34" t="s">
        <v>20</v>
      </c>
      <c r="K6951" s="34"/>
      <c r="L6951" s="34" t="s">
        <v>472</v>
      </c>
      <c r="M6951" s="34" t="s">
        <v>23</v>
      </c>
      <c r="N6951" s="34" t="s">
        <v>28</v>
      </c>
      <c r="O6951" s="34" t="s">
        <v>36</v>
      </c>
      <c r="P6951" s="34" t="s">
        <v>36</v>
      </c>
      <c r="Q6951" s="34" t="s">
        <v>36</v>
      </c>
    </row>
    <row r="6952" spans="1:17">
      <c r="A6952" s="34">
        <v>111801</v>
      </c>
      <c r="B6952" s="34" t="s">
        <v>17</v>
      </c>
      <c r="C6952" s="34" t="s">
        <v>18</v>
      </c>
      <c r="D6952" s="34" t="s">
        <v>19</v>
      </c>
      <c r="E6952" s="34"/>
      <c r="F6952" s="34"/>
      <c r="G6952" s="34"/>
      <c r="H6952" s="34" t="s">
        <v>19</v>
      </c>
      <c r="I6952" s="34"/>
      <c r="J6952" s="34" t="s">
        <v>20</v>
      </c>
      <c r="K6952" s="34">
        <v>36701</v>
      </c>
      <c r="L6952" s="34" t="s">
        <v>59</v>
      </c>
      <c r="M6952" s="34" t="s">
        <v>27</v>
      </c>
      <c r="N6952" s="34" t="s">
        <v>32</v>
      </c>
      <c r="O6952" s="34">
        <v>42936</v>
      </c>
      <c r="P6952" s="34">
        <v>45449</v>
      </c>
      <c r="Q6952" s="34" t="s">
        <v>38</v>
      </c>
    </row>
    <row r="6953" spans="1:17">
      <c r="A6953" s="34">
        <v>108651</v>
      </c>
      <c r="B6953" s="34" t="s">
        <v>17</v>
      </c>
      <c r="C6953" s="34" t="s">
        <v>18</v>
      </c>
      <c r="D6953" s="34" t="s">
        <v>19</v>
      </c>
      <c r="E6953" s="34"/>
      <c r="F6953" s="34"/>
      <c r="G6953" s="34"/>
      <c r="H6953" s="34" t="s">
        <v>19</v>
      </c>
      <c r="I6953" s="34"/>
      <c r="J6953" s="34" t="s">
        <v>20</v>
      </c>
      <c r="K6953" s="34">
        <v>25718</v>
      </c>
      <c r="L6953" s="34" t="s">
        <v>59</v>
      </c>
      <c r="M6953" s="34" t="s">
        <v>27</v>
      </c>
      <c r="N6953" s="34" t="s">
        <v>34</v>
      </c>
      <c r="O6953" s="34">
        <v>43230</v>
      </c>
      <c r="P6953" s="34">
        <v>45504</v>
      </c>
      <c r="Q6953" s="34" t="s">
        <v>55</v>
      </c>
    </row>
    <row r="6954" spans="1:17">
      <c r="A6954" s="34">
        <v>102236</v>
      </c>
      <c r="B6954" s="34" t="s">
        <v>17</v>
      </c>
      <c r="C6954" s="34" t="s">
        <v>18</v>
      </c>
      <c r="D6954" s="34" t="s">
        <v>19</v>
      </c>
      <c r="E6954" s="34"/>
      <c r="F6954" s="34"/>
      <c r="G6954" s="34"/>
      <c r="H6954" s="34" t="s">
        <v>19</v>
      </c>
      <c r="I6954" s="34"/>
      <c r="J6954" s="34" t="s">
        <v>20</v>
      </c>
      <c r="K6954" s="34">
        <v>28732</v>
      </c>
      <c r="L6954" s="34" t="s">
        <v>72</v>
      </c>
      <c r="M6954" s="34" t="s">
        <v>22</v>
      </c>
      <c r="N6954" s="34" t="s">
        <v>28</v>
      </c>
      <c r="O6954" s="34">
        <v>41254</v>
      </c>
      <c r="P6954" s="34">
        <v>41791</v>
      </c>
      <c r="Q6954" s="34" t="s">
        <v>36</v>
      </c>
    </row>
    <row r="6955" spans="1:17">
      <c r="A6955" s="34">
        <v>80181</v>
      </c>
      <c r="B6955" s="34" t="s">
        <v>17</v>
      </c>
      <c r="C6955" s="34" t="s">
        <v>18</v>
      </c>
      <c r="D6955" s="34" t="s">
        <v>19</v>
      </c>
      <c r="E6955" s="34"/>
      <c r="F6955" s="34"/>
      <c r="G6955" s="34"/>
      <c r="H6955" s="34" t="s">
        <v>19</v>
      </c>
      <c r="I6955" s="34"/>
      <c r="J6955" s="34" t="s">
        <v>30</v>
      </c>
      <c r="K6955" s="34">
        <v>32073</v>
      </c>
      <c r="L6955" s="34" t="s">
        <v>35</v>
      </c>
      <c r="M6955" s="34" t="s">
        <v>27</v>
      </c>
      <c r="N6955" s="34" t="s">
        <v>40</v>
      </c>
      <c r="O6955" s="34">
        <v>40819</v>
      </c>
      <c r="P6955" s="34">
        <v>40819</v>
      </c>
      <c r="Q6955" s="34" t="s">
        <v>36</v>
      </c>
    </row>
    <row r="6956" spans="1:17">
      <c r="A6956" s="34">
        <v>151122</v>
      </c>
      <c r="B6956" s="34" t="s">
        <v>17</v>
      </c>
      <c r="C6956" s="34" t="s">
        <v>18</v>
      </c>
      <c r="D6956" s="34" t="s">
        <v>19</v>
      </c>
      <c r="E6956" s="34"/>
      <c r="F6956" s="34"/>
      <c r="G6956" s="34"/>
      <c r="H6956" s="34" t="s">
        <v>19</v>
      </c>
      <c r="I6956" s="34"/>
      <c r="J6956" s="34" t="s">
        <v>20</v>
      </c>
      <c r="K6956" s="34">
        <v>27144</v>
      </c>
      <c r="L6956" s="34" t="s">
        <v>39</v>
      </c>
      <c r="M6956" s="34" t="s">
        <v>22</v>
      </c>
      <c r="N6956" s="34" t="s">
        <v>40</v>
      </c>
      <c r="O6956" s="34">
        <v>44411</v>
      </c>
      <c r="P6956" s="34">
        <v>44777</v>
      </c>
      <c r="Q6956" s="34" t="s">
        <v>24</v>
      </c>
    </row>
    <row r="6957" spans="1:17">
      <c r="A6957" s="34">
        <v>87778</v>
      </c>
      <c r="B6957" s="34" t="s">
        <v>17</v>
      </c>
      <c r="C6957" s="34" t="s">
        <v>18</v>
      </c>
      <c r="D6957" s="34" t="s">
        <v>19</v>
      </c>
      <c r="E6957" s="34"/>
      <c r="F6957" s="34"/>
      <c r="G6957" s="34"/>
      <c r="H6957" s="34" t="s">
        <v>19</v>
      </c>
      <c r="I6957" s="34"/>
      <c r="J6957" s="34" t="s">
        <v>20</v>
      </c>
      <c r="K6957" s="34">
        <v>20806</v>
      </c>
      <c r="L6957" s="34" t="s">
        <v>54</v>
      </c>
      <c r="M6957" s="34" t="s">
        <v>27</v>
      </c>
      <c r="N6957" s="34" t="s">
        <v>23</v>
      </c>
      <c r="O6957" s="34">
        <v>41128</v>
      </c>
      <c r="P6957" s="34">
        <v>42233</v>
      </c>
      <c r="Q6957" s="34" t="s">
        <v>41</v>
      </c>
    </row>
    <row r="6958" spans="1:17">
      <c r="A6958" s="34">
        <v>104272</v>
      </c>
      <c r="B6958" s="34" t="s">
        <v>17</v>
      </c>
      <c r="C6958" s="34" t="s">
        <v>18</v>
      </c>
      <c r="D6958" s="34" t="s">
        <v>19</v>
      </c>
      <c r="E6958" s="34"/>
      <c r="F6958" s="34"/>
      <c r="G6958" s="34"/>
      <c r="H6958" s="34" t="s">
        <v>19</v>
      </c>
      <c r="I6958" s="34"/>
      <c r="J6958" s="34" t="s">
        <v>20</v>
      </c>
      <c r="K6958" s="34">
        <v>26673</v>
      </c>
      <c r="L6958" s="34" t="s">
        <v>426</v>
      </c>
      <c r="M6958" s="34" t="s">
        <v>52</v>
      </c>
      <c r="N6958" s="34" t="s">
        <v>43</v>
      </c>
      <c r="O6958" s="34">
        <v>41536</v>
      </c>
      <c r="P6958" s="34">
        <v>44775</v>
      </c>
      <c r="Q6958" s="34" t="s">
        <v>41</v>
      </c>
    </row>
    <row r="6959" spans="1:17">
      <c r="A6959" s="34">
        <v>168766</v>
      </c>
      <c r="B6959" s="34" t="s">
        <v>17</v>
      </c>
      <c r="C6959" s="34" t="s">
        <v>18</v>
      </c>
      <c r="D6959" s="34" t="s">
        <v>19</v>
      </c>
      <c r="E6959" s="34"/>
      <c r="F6959" s="34"/>
      <c r="G6959" s="34"/>
      <c r="H6959" s="34" t="s">
        <v>19</v>
      </c>
      <c r="I6959" s="34"/>
      <c r="J6959" s="34" t="s">
        <v>20</v>
      </c>
      <c r="K6959" s="34">
        <v>34441</v>
      </c>
      <c r="L6959" s="34" t="s">
        <v>151</v>
      </c>
      <c r="M6959" s="34" t="s">
        <v>22</v>
      </c>
      <c r="N6959" s="34" t="s">
        <v>34</v>
      </c>
      <c r="O6959" s="34" t="s">
        <v>36</v>
      </c>
      <c r="P6959" s="34" t="s">
        <v>36</v>
      </c>
      <c r="Q6959" s="34" t="s">
        <v>36</v>
      </c>
    </row>
    <row r="6960" spans="1:17">
      <c r="A6960" s="34">
        <v>119142</v>
      </c>
      <c r="B6960" s="34" t="s">
        <v>17</v>
      </c>
      <c r="C6960" s="34" t="s">
        <v>18</v>
      </c>
      <c r="D6960" s="34" t="s">
        <v>19</v>
      </c>
      <c r="E6960" s="34"/>
      <c r="F6960" s="34"/>
      <c r="G6960" s="34"/>
      <c r="H6960" s="34" t="s">
        <v>19</v>
      </c>
      <c r="I6960" s="34"/>
      <c r="J6960" s="34" t="s">
        <v>20</v>
      </c>
      <c r="K6960" s="34">
        <v>25547</v>
      </c>
      <c r="L6960" s="34" t="s">
        <v>101</v>
      </c>
      <c r="M6960" s="34" t="s">
        <v>22</v>
      </c>
      <c r="N6960" s="34" t="s">
        <v>23</v>
      </c>
      <c r="O6960" s="34" t="s">
        <v>36</v>
      </c>
      <c r="P6960" s="34" t="s">
        <v>36</v>
      </c>
      <c r="Q6960" s="34" t="s">
        <v>36</v>
      </c>
    </row>
    <row r="6961" spans="1:17">
      <c r="A6961" s="34">
        <v>110353</v>
      </c>
      <c r="B6961" s="34" t="s">
        <v>17</v>
      </c>
      <c r="C6961" s="34" t="s">
        <v>18</v>
      </c>
      <c r="D6961" s="34" t="s">
        <v>19</v>
      </c>
      <c r="E6961" s="34"/>
      <c r="F6961" s="34"/>
      <c r="G6961" s="34"/>
      <c r="H6961" s="34" t="s">
        <v>19</v>
      </c>
      <c r="I6961" s="34"/>
      <c r="J6961" s="34" t="s">
        <v>20</v>
      </c>
      <c r="K6961" s="34">
        <v>25166</v>
      </c>
      <c r="L6961" s="34" t="s">
        <v>37</v>
      </c>
      <c r="M6961" s="34" t="s">
        <v>27</v>
      </c>
      <c r="N6961" s="34" t="s">
        <v>23</v>
      </c>
      <c r="O6961" s="34">
        <v>42065</v>
      </c>
      <c r="P6961" s="34">
        <v>44657</v>
      </c>
      <c r="Q6961" s="34" t="s">
        <v>55</v>
      </c>
    </row>
    <row r="6962" spans="1:17">
      <c r="A6962" s="34">
        <v>114964</v>
      </c>
      <c r="B6962" s="34" t="s">
        <v>17</v>
      </c>
      <c r="C6962" s="34" t="s">
        <v>18</v>
      </c>
      <c r="D6962" s="34" t="s">
        <v>19</v>
      </c>
      <c r="E6962" s="34"/>
      <c r="F6962" s="34"/>
      <c r="G6962" s="34"/>
      <c r="H6962" s="34" t="s">
        <v>19</v>
      </c>
      <c r="I6962" s="34"/>
      <c r="J6962" s="34" t="s">
        <v>20</v>
      </c>
      <c r="K6962" s="34">
        <v>36729</v>
      </c>
      <c r="L6962" s="34" t="s">
        <v>232</v>
      </c>
      <c r="M6962" s="34" t="s">
        <v>57</v>
      </c>
      <c r="N6962" s="34" t="s">
        <v>32</v>
      </c>
      <c r="O6962" s="34">
        <v>42509</v>
      </c>
      <c r="P6962" s="34">
        <v>42509</v>
      </c>
      <c r="Q6962" s="34" t="s">
        <v>36</v>
      </c>
    </row>
    <row r="6963" spans="1:17">
      <c r="A6963" s="34">
        <v>102380</v>
      </c>
      <c r="B6963" s="34" t="s">
        <v>17</v>
      </c>
      <c r="C6963" s="34" t="s">
        <v>18</v>
      </c>
      <c r="D6963" s="34" t="s">
        <v>19</v>
      </c>
      <c r="E6963" s="34"/>
      <c r="F6963" s="34"/>
      <c r="G6963" s="34"/>
      <c r="H6963" s="34" t="s">
        <v>19</v>
      </c>
      <c r="I6963" s="34"/>
      <c r="J6963" s="34" t="s">
        <v>20</v>
      </c>
      <c r="K6963" s="34">
        <v>34953</v>
      </c>
      <c r="L6963" s="34" t="s">
        <v>99</v>
      </c>
      <c r="M6963" s="34" t="s">
        <v>27</v>
      </c>
      <c r="N6963" s="34" t="s">
        <v>34</v>
      </c>
      <c r="O6963" s="34">
        <v>41577</v>
      </c>
      <c r="P6963" s="34">
        <v>41577</v>
      </c>
      <c r="Q6963" s="34" t="s">
        <v>36</v>
      </c>
    </row>
    <row r="6964" spans="1:17">
      <c r="A6964" s="34">
        <v>128737</v>
      </c>
      <c r="B6964" s="34" t="s">
        <v>17</v>
      </c>
      <c r="C6964" s="34" t="s">
        <v>18</v>
      </c>
      <c r="D6964" s="34" t="s">
        <v>19</v>
      </c>
      <c r="E6964" s="34"/>
      <c r="F6964" s="34"/>
      <c r="G6964" s="34"/>
      <c r="H6964" s="34" t="s">
        <v>19</v>
      </c>
      <c r="I6964" s="34"/>
      <c r="J6964" s="34" t="s">
        <v>30</v>
      </c>
      <c r="K6964" s="34"/>
      <c r="L6964" s="34" t="s">
        <v>187</v>
      </c>
      <c r="M6964" s="34" t="s">
        <v>23</v>
      </c>
      <c r="N6964" s="34" t="s">
        <v>36</v>
      </c>
      <c r="O6964" s="34" t="s">
        <v>36</v>
      </c>
      <c r="P6964" s="34" t="s">
        <v>36</v>
      </c>
      <c r="Q6964" s="34" t="s">
        <v>36</v>
      </c>
    </row>
    <row r="6965" spans="1:17">
      <c r="A6965" s="34">
        <v>8005</v>
      </c>
      <c r="B6965" s="34" t="s">
        <v>17</v>
      </c>
      <c r="C6965" s="34" t="s">
        <v>18</v>
      </c>
      <c r="D6965" s="34" t="s">
        <v>19</v>
      </c>
      <c r="E6965" s="34"/>
      <c r="F6965" s="34"/>
      <c r="G6965" s="34"/>
      <c r="H6965" s="34" t="s">
        <v>46</v>
      </c>
      <c r="I6965" s="34">
        <v>44599</v>
      </c>
      <c r="J6965" s="34" t="s">
        <v>20</v>
      </c>
      <c r="K6965" s="34"/>
      <c r="L6965" s="34" t="s">
        <v>35</v>
      </c>
      <c r="M6965" s="34" t="s">
        <v>27</v>
      </c>
      <c r="N6965" s="34" t="s">
        <v>32</v>
      </c>
      <c r="O6965" s="34">
        <v>41170</v>
      </c>
      <c r="P6965" s="34">
        <v>41170</v>
      </c>
      <c r="Q6965" s="34" t="s">
        <v>36</v>
      </c>
    </row>
    <row r="6966" spans="1:17">
      <c r="A6966" s="34">
        <v>167575</v>
      </c>
      <c r="B6966" s="34" t="s">
        <v>17</v>
      </c>
      <c r="C6966" s="34" t="s">
        <v>25</v>
      </c>
      <c r="D6966" s="34" t="s">
        <v>19</v>
      </c>
      <c r="E6966" s="34"/>
      <c r="F6966" s="34"/>
      <c r="G6966" s="34"/>
      <c r="H6966" s="34" t="s">
        <v>19</v>
      </c>
      <c r="I6966" s="34"/>
      <c r="J6966" s="34" t="s">
        <v>20</v>
      </c>
      <c r="K6966" s="34">
        <v>20351</v>
      </c>
      <c r="L6966" s="34" t="s">
        <v>65</v>
      </c>
      <c r="M6966" s="34" t="s">
        <v>27</v>
      </c>
      <c r="N6966" s="34" t="s">
        <v>34</v>
      </c>
      <c r="O6966" s="34">
        <v>45491</v>
      </c>
      <c r="P6966" s="34"/>
      <c r="Q6966" s="34" t="s">
        <v>41</v>
      </c>
    </row>
    <row r="6967" spans="1:17">
      <c r="A6967" s="34">
        <v>129105</v>
      </c>
      <c r="B6967" s="34" t="s">
        <v>17</v>
      </c>
      <c r="C6967" s="34" t="s">
        <v>18</v>
      </c>
      <c r="D6967" s="34" t="s">
        <v>19</v>
      </c>
      <c r="E6967" s="34"/>
      <c r="F6967" s="34"/>
      <c r="G6967" s="34"/>
      <c r="H6967" s="34" t="s">
        <v>19</v>
      </c>
      <c r="I6967" s="34"/>
      <c r="J6967" s="34" t="s">
        <v>20</v>
      </c>
      <c r="K6967" s="34">
        <v>27800</v>
      </c>
      <c r="L6967" s="34" t="s">
        <v>82</v>
      </c>
      <c r="M6967" s="34" t="s">
        <v>27</v>
      </c>
      <c r="N6967" s="34" t="s">
        <v>34</v>
      </c>
      <c r="O6967" s="34">
        <v>43277</v>
      </c>
      <c r="P6967" s="34">
        <v>44432</v>
      </c>
      <c r="Q6967" s="34" t="s">
        <v>24</v>
      </c>
    </row>
    <row r="6968" spans="1:17">
      <c r="A6968" s="34">
        <v>113197</v>
      </c>
      <c r="B6968" s="34" t="s">
        <v>17</v>
      </c>
      <c r="C6968" s="34" t="s">
        <v>18</v>
      </c>
      <c r="D6968" s="34" t="s">
        <v>19</v>
      </c>
      <c r="E6968" s="34"/>
      <c r="F6968" s="34"/>
      <c r="G6968" s="34"/>
      <c r="H6968" s="34" t="s">
        <v>19</v>
      </c>
      <c r="I6968" s="34"/>
      <c r="J6968" s="34" t="s">
        <v>20</v>
      </c>
      <c r="K6968" s="34">
        <v>18061</v>
      </c>
      <c r="L6968" s="34" t="s">
        <v>37</v>
      </c>
      <c r="M6968" s="34" t="s">
        <v>27</v>
      </c>
      <c r="N6968" s="34" t="s">
        <v>32</v>
      </c>
      <c r="O6968" s="34">
        <v>42257</v>
      </c>
      <c r="P6968" s="34">
        <v>42578</v>
      </c>
      <c r="Q6968" s="34" t="s">
        <v>77</v>
      </c>
    </row>
    <row r="6969" spans="1:17">
      <c r="A6969" s="34">
        <v>154922</v>
      </c>
      <c r="B6969" s="34" t="s">
        <v>17</v>
      </c>
      <c r="C6969" s="34" t="s">
        <v>18</v>
      </c>
      <c r="D6969" s="34" t="s">
        <v>19</v>
      </c>
      <c r="E6969" s="34"/>
      <c r="F6969" s="34"/>
      <c r="G6969" s="34"/>
      <c r="H6969" s="34" t="s">
        <v>19</v>
      </c>
      <c r="I6969" s="34"/>
      <c r="J6969" s="34" t="s">
        <v>20</v>
      </c>
      <c r="K6969" s="34">
        <v>39150</v>
      </c>
      <c r="L6969" s="34" t="s">
        <v>116</v>
      </c>
      <c r="M6969" s="34" t="s">
        <v>22</v>
      </c>
      <c r="N6969" s="34" t="s">
        <v>28</v>
      </c>
      <c r="O6969" s="34">
        <v>44625</v>
      </c>
      <c r="P6969" s="34">
        <v>44951</v>
      </c>
      <c r="Q6969" s="34" t="s">
        <v>24</v>
      </c>
    </row>
    <row r="6970" spans="1:17">
      <c r="A6970" s="34">
        <v>154298</v>
      </c>
      <c r="B6970" s="34" t="s">
        <v>17</v>
      </c>
      <c r="C6970" s="34" t="s">
        <v>18</v>
      </c>
      <c r="D6970" s="34" t="s">
        <v>19</v>
      </c>
      <c r="E6970" s="34"/>
      <c r="F6970" s="34"/>
      <c r="G6970" s="34"/>
      <c r="H6970" s="34" t="s">
        <v>19</v>
      </c>
      <c r="I6970" s="34"/>
      <c r="J6970" s="34" t="s">
        <v>20</v>
      </c>
      <c r="K6970" s="34">
        <v>26423</v>
      </c>
      <c r="L6970" s="34" t="s">
        <v>65</v>
      </c>
      <c r="M6970" s="34" t="s">
        <v>27</v>
      </c>
      <c r="N6970" s="34" t="s">
        <v>28</v>
      </c>
      <c r="O6970" s="34">
        <v>44676</v>
      </c>
      <c r="P6970" s="34">
        <v>45028</v>
      </c>
      <c r="Q6970" s="34" t="s">
        <v>55</v>
      </c>
    </row>
    <row r="6971" spans="1:17">
      <c r="A6971" s="34">
        <v>164734</v>
      </c>
      <c r="B6971" s="34" t="s">
        <v>17</v>
      </c>
      <c r="C6971" s="34" t="s">
        <v>18</v>
      </c>
      <c r="D6971" s="34" t="s">
        <v>19</v>
      </c>
      <c r="E6971" s="34"/>
      <c r="F6971" s="34"/>
      <c r="G6971" s="34"/>
      <c r="H6971" s="34" t="s">
        <v>19</v>
      </c>
      <c r="I6971" s="34"/>
      <c r="J6971" s="34" t="s">
        <v>20</v>
      </c>
      <c r="K6971" s="34">
        <v>19220</v>
      </c>
      <c r="L6971" s="34" t="s">
        <v>83</v>
      </c>
      <c r="M6971" s="34" t="s">
        <v>27</v>
      </c>
      <c r="N6971" s="34" t="s">
        <v>34</v>
      </c>
      <c r="O6971" s="34">
        <v>45244</v>
      </c>
      <c r="P6971" s="34">
        <v>45293</v>
      </c>
      <c r="Q6971" s="34" t="s">
        <v>24</v>
      </c>
    </row>
    <row r="6972" spans="1:17">
      <c r="A6972" s="34">
        <v>118149</v>
      </c>
      <c r="B6972" s="34" t="s">
        <v>17</v>
      </c>
      <c r="C6972" s="34" t="s">
        <v>25</v>
      </c>
      <c r="D6972" s="34" t="s">
        <v>19</v>
      </c>
      <c r="E6972" s="34"/>
      <c r="F6972" s="34"/>
      <c r="G6972" s="34"/>
      <c r="H6972" s="34" t="s">
        <v>19</v>
      </c>
      <c r="I6972" s="34"/>
      <c r="J6972" s="34" t="s">
        <v>20</v>
      </c>
      <c r="K6972" s="34">
        <v>17576</v>
      </c>
      <c r="L6972" s="34" t="s">
        <v>33</v>
      </c>
      <c r="M6972" s="34" t="s">
        <v>22</v>
      </c>
      <c r="N6972" s="34" t="s">
        <v>34</v>
      </c>
      <c r="O6972" s="34">
        <v>40960</v>
      </c>
      <c r="P6972" s="34"/>
      <c r="Q6972" s="34" t="s">
        <v>24</v>
      </c>
    </row>
    <row r="6973" spans="1:17">
      <c r="A6973" s="34">
        <v>108286</v>
      </c>
      <c r="B6973" s="34" t="s">
        <v>17</v>
      </c>
      <c r="C6973" s="34" t="s">
        <v>18</v>
      </c>
      <c r="D6973" s="34" t="s">
        <v>19</v>
      </c>
      <c r="E6973" s="34"/>
      <c r="F6973" s="34"/>
      <c r="G6973" s="34"/>
      <c r="H6973" s="34" t="s">
        <v>19</v>
      </c>
      <c r="I6973" s="34"/>
      <c r="J6973" s="34" t="s">
        <v>20</v>
      </c>
      <c r="K6973" s="34">
        <v>21993</v>
      </c>
      <c r="L6973" s="34" t="s">
        <v>53</v>
      </c>
      <c r="M6973" s="34" t="s">
        <v>22</v>
      </c>
      <c r="N6973" s="34" t="s">
        <v>28</v>
      </c>
      <c r="O6973" s="34">
        <v>41761</v>
      </c>
      <c r="P6973" s="34">
        <v>44103</v>
      </c>
      <c r="Q6973" s="34" t="s">
        <v>24</v>
      </c>
    </row>
    <row r="6974" spans="1:17">
      <c r="A6974" s="34">
        <v>168271</v>
      </c>
      <c r="B6974" s="34" t="s">
        <v>17</v>
      </c>
      <c r="C6974" s="34" t="s">
        <v>25</v>
      </c>
      <c r="D6974" s="34" t="s">
        <v>19</v>
      </c>
      <c r="E6974" s="34"/>
      <c r="F6974" s="34"/>
      <c r="G6974" s="34"/>
      <c r="H6974" s="34" t="s">
        <v>19</v>
      </c>
      <c r="I6974" s="34"/>
      <c r="J6974" s="34" t="s">
        <v>20</v>
      </c>
      <c r="K6974" s="34">
        <v>33692</v>
      </c>
      <c r="L6974" s="34" t="s">
        <v>69</v>
      </c>
      <c r="M6974" s="34" t="s">
        <v>27</v>
      </c>
      <c r="N6974" s="34" t="s">
        <v>28</v>
      </c>
      <c r="O6974" s="34">
        <v>45527</v>
      </c>
      <c r="P6974" s="34"/>
      <c r="Q6974" s="34" t="s">
        <v>24</v>
      </c>
    </row>
    <row r="6975" spans="1:17">
      <c r="A6975" s="34">
        <v>168322</v>
      </c>
      <c r="B6975" s="34" t="s">
        <v>17</v>
      </c>
      <c r="C6975" s="34" t="s">
        <v>25</v>
      </c>
      <c r="D6975" s="34" t="s">
        <v>19</v>
      </c>
      <c r="E6975" s="34"/>
      <c r="F6975" s="34"/>
      <c r="G6975" s="34"/>
      <c r="H6975" s="34" t="s">
        <v>19</v>
      </c>
      <c r="I6975" s="34"/>
      <c r="J6975" s="34" t="s">
        <v>30</v>
      </c>
      <c r="K6975" s="34">
        <v>40048</v>
      </c>
      <c r="L6975" s="34" t="s">
        <v>83</v>
      </c>
      <c r="M6975" s="34" t="s">
        <v>27</v>
      </c>
      <c r="N6975" s="34" t="s">
        <v>28</v>
      </c>
      <c r="O6975" s="34">
        <v>45486</v>
      </c>
      <c r="P6975" s="34"/>
      <c r="Q6975" s="34" t="s">
        <v>24</v>
      </c>
    </row>
    <row r="6976" spans="1:17">
      <c r="A6976" s="34">
        <v>150551</v>
      </c>
      <c r="B6976" s="34" t="s">
        <v>17</v>
      </c>
      <c r="C6976" s="34" t="s">
        <v>18</v>
      </c>
      <c r="D6976" s="34" t="s">
        <v>19</v>
      </c>
      <c r="E6976" s="34"/>
      <c r="F6976" s="34"/>
      <c r="G6976" s="34"/>
      <c r="H6976" s="34" t="s">
        <v>19</v>
      </c>
      <c r="I6976" s="34"/>
      <c r="J6976" s="34" t="s">
        <v>20</v>
      </c>
      <c r="K6976" s="34">
        <v>13661</v>
      </c>
      <c r="L6976" s="34" t="s">
        <v>73</v>
      </c>
      <c r="M6976" s="34" t="s">
        <v>22</v>
      </c>
      <c r="N6976" s="34" t="s">
        <v>34</v>
      </c>
      <c r="O6976" s="34">
        <v>44338</v>
      </c>
      <c r="P6976" s="34">
        <v>44837</v>
      </c>
      <c r="Q6976" s="34" t="s">
        <v>24</v>
      </c>
    </row>
    <row r="6977" spans="1:17">
      <c r="A6977" s="34">
        <v>168554</v>
      </c>
      <c r="B6977" s="34" t="s">
        <v>17</v>
      </c>
      <c r="C6977" s="34" t="s">
        <v>71</v>
      </c>
      <c r="D6977" s="34" t="s">
        <v>19</v>
      </c>
      <c r="E6977" s="34"/>
      <c r="F6977" s="34"/>
      <c r="G6977" s="34"/>
      <c r="H6977" s="34" t="s">
        <v>19</v>
      </c>
      <c r="I6977" s="34"/>
      <c r="J6977" s="34" t="s">
        <v>20</v>
      </c>
      <c r="K6977" s="34">
        <v>37153</v>
      </c>
      <c r="L6977" s="34" t="s">
        <v>37</v>
      </c>
      <c r="M6977" s="34" t="s">
        <v>27</v>
      </c>
      <c r="N6977" s="34" t="s">
        <v>40</v>
      </c>
      <c r="O6977" s="34" t="s">
        <v>36</v>
      </c>
      <c r="P6977" s="34" t="s">
        <v>36</v>
      </c>
      <c r="Q6977" s="34" t="s">
        <v>36</v>
      </c>
    </row>
    <row r="6978" spans="1:17">
      <c r="A6978" s="34">
        <v>37793</v>
      </c>
      <c r="B6978" s="34" t="s">
        <v>17</v>
      </c>
      <c r="C6978" s="34" t="s">
        <v>18</v>
      </c>
      <c r="D6978" s="34" t="s">
        <v>19</v>
      </c>
      <c r="E6978" s="34"/>
      <c r="F6978" s="34"/>
      <c r="G6978" s="34"/>
      <c r="H6978" s="34" t="s">
        <v>19</v>
      </c>
      <c r="I6978" s="34"/>
      <c r="J6978" s="34" t="s">
        <v>20</v>
      </c>
      <c r="K6978" s="34"/>
      <c r="L6978" s="34" t="s">
        <v>48</v>
      </c>
      <c r="M6978" s="34" t="s">
        <v>27</v>
      </c>
      <c r="N6978" s="34" t="s">
        <v>32</v>
      </c>
      <c r="O6978" s="34">
        <v>37226</v>
      </c>
      <c r="P6978" s="34">
        <v>42205</v>
      </c>
      <c r="Q6978" s="34" t="s">
        <v>38</v>
      </c>
    </row>
    <row r="6979" spans="1:17">
      <c r="A6979" s="34">
        <v>112756</v>
      </c>
      <c r="B6979" s="34" t="s">
        <v>17</v>
      </c>
      <c r="C6979" s="34" t="s">
        <v>18</v>
      </c>
      <c r="D6979" s="34" t="s">
        <v>19</v>
      </c>
      <c r="E6979" s="34"/>
      <c r="F6979" s="34"/>
      <c r="G6979" s="34"/>
      <c r="H6979" s="34" t="s">
        <v>19</v>
      </c>
      <c r="I6979" s="34"/>
      <c r="J6979" s="34" t="s">
        <v>20</v>
      </c>
      <c r="K6979" s="34">
        <v>36078</v>
      </c>
      <c r="L6979" s="34" t="s">
        <v>44</v>
      </c>
      <c r="M6979" s="34" t="s">
        <v>27</v>
      </c>
      <c r="N6979" s="34" t="s">
        <v>32</v>
      </c>
      <c r="O6979" s="34">
        <v>42979</v>
      </c>
      <c r="P6979" s="34">
        <v>43040</v>
      </c>
      <c r="Q6979" s="34" t="s">
        <v>77</v>
      </c>
    </row>
    <row r="6980" spans="1:17">
      <c r="A6980" s="34">
        <v>118182</v>
      </c>
      <c r="B6980" s="34" t="s">
        <v>17</v>
      </c>
      <c r="C6980" s="34" t="s">
        <v>18</v>
      </c>
      <c r="D6980" s="34" t="s">
        <v>19</v>
      </c>
      <c r="E6980" s="34"/>
      <c r="F6980" s="34"/>
      <c r="G6980" s="34"/>
      <c r="H6980" s="34" t="s">
        <v>19</v>
      </c>
      <c r="I6980" s="34"/>
      <c r="J6980" s="34" t="s">
        <v>20</v>
      </c>
      <c r="K6980" s="34">
        <v>35787</v>
      </c>
      <c r="L6980" s="34" t="s">
        <v>474</v>
      </c>
      <c r="M6980" s="34" t="s">
        <v>23</v>
      </c>
      <c r="N6980" s="34" t="s">
        <v>32</v>
      </c>
      <c r="O6980" s="34">
        <v>41804</v>
      </c>
      <c r="P6980" s="34">
        <v>43183</v>
      </c>
      <c r="Q6980" s="34" t="s">
        <v>24</v>
      </c>
    </row>
    <row r="6981" spans="1:17">
      <c r="A6981" s="34">
        <v>93443</v>
      </c>
      <c r="B6981" s="34" t="s">
        <v>17</v>
      </c>
      <c r="C6981" s="34" t="s">
        <v>18</v>
      </c>
      <c r="D6981" s="34" t="s">
        <v>19</v>
      </c>
      <c r="E6981" s="34"/>
      <c r="F6981" s="34"/>
      <c r="G6981" s="34"/>
      <c r="H6981" s="34" t="s">
        <v>19</v>
      </c>
      <c r="I6981" s="34"/>
      <c r="J6981" s="34" t="s">
        <v>30</v>
      </c>
      <c r="K6981" s="34">
        <v>34058</v>
      </c>
      <c r="L6981" s="34" t="s">
        <v>39</v>
      </c>
      <c r="M6981" s="34" t="s">
        <v>22</v>
      </c>
      <c r="N6981" s="34" t="s">
        <v>32</v>
      </c>
      <c r="O6981" s="34">
        <v>40834</v>
      </c>
      <c r="P6981" s="34">
        <v>41113</v>
      </c>
      <c r="Q6981" s="34" t="s">
        <v>36</v>
      </c>
    </row>
    <row r="6982" spans="1:17">
      <c r="A6982" s="34">
        <v>79605</v>
      </c>
      <c r="B6982" s="34" t="s">
        <v>17</v>
      </c>
      <c r="C6982" s="34" t="s">
        <v>18</v>
      </c>
      <c r="D6982" s="34" t="s">
        <v>19</v>
      </c>
      <c r="E6982" s="34"/>
      <c r="F6982" s="34"/>
      <c r="G6982" s="34"/>
      <c r="H6982" s="34" t="s">
        <v>19</v>
      </c>
      <c r="I6982" s="34"/>
      <c r="J6982" s="34" t="s">
        <v>20</v>
      </c>
      <c r="K6982" s="34">
        <v>17632</v>
      </c>
      <c r="L6982" s="34" t="s">
        <v>26</v>
      </c>
      <c r="M6982" s="34" t="s">
        <v>27</v>
      </c>
      <c r="N6982" s="34" t="s">
        <v>34</v>
      </c>
      <c r="O6982" s="34">
        <v>34711</v>
      </c>
      <c r="P6982" s="34">
        <v>43586</v>
      </c>
      <c r="Q6982" s="34" t="s">
        <v>24</v>
      </c>
    </row>
    <row r="6983" spans="1:17">
      <c r="A6983" s="34">
        <v>118438</v>
      </c>
      <c r="B6983" s="34" t="s">
        <v>17</v>
      </c>
      <c r="C6983" s="34" t="s">
        <v>18</v>
      </c>
      <c r="D6983" s="34" t="s">
        <v>19</v>
      </c>
      <c r="E6983" s="34"/>
      <c r="F6983" s="34"/>
      <c r="G6983" s="34"/>
      <c r="H6983" s="34" t="s">
        <v>19</v>
      </c>
      <c r="I6983" s="34"/>
      <c r="J6983" s="34" t="s">
        <v>20</v>
      </c>
      <c r="K6983" s="34">
        <v>23060</v>
      </c>
      <c r="L6983" s="34" t="s">
        <v>37</v>
      </c>
      <c r="M6983" s="34" t="s">
        <v>27</v>
      </c>
      <c r="N6983" s="34" t="s">
        <v>32</v>
      </c>
      <c r="O6983" s="34">
        <v>42951</v>
      </c>
      <c r="P6983" s="34">
        <v>43753</v>
      </c>
      <c r="Q6983" s="34" t="s">
        <v>55</v>
      </c>
    </row>
    <row r="6984" spans="1:17">
      <c r="A6984" s="34">
        <v>123661</v>
      </c>
      <c r="B6984" s="34" t="s">
        <v>17</v>
      </c>
      <c r="C6984" s="34" t="s">
        <v>18</v>
      </c>
      <c r="D6984" s="34" t="s">
        <v>19</v>
      </c>
      <c r="E6984" s="34"/>
      <c r="F6984" s="34"/>
      <c r="G6984" s="34"/>
      <c r="H6984" s="34" t="s">
        <v>19</v>
      </c>
      <c r="I6984" s="34"/>
      <c r="J6984" s="34" t="s">
        <v>20</v>
      </c>
      <c r="K6984" s="34">
        <v>36875</v>
      </c>
      <c r="L6984" s="34" t="s">
        <v>65</v>
      </c>
      <c r="M6984" s="34" t="s">
        <v>27</v>
      </c>
      <c r="N6984" s="34" t="s">
        <v>34</v>
      </c>
      <c r="O6984" s="34" t="s">
        <v>36</v>
      </c>
      <c r="P6984" s="34" t="s">
        <v>36</v>
      </c>
      <c r="Q6984" s="34" t="s">
        <v>36</v>
      </c>
    </row>
    <row r="6985" spans="1:17">
      <c r="A6985" s="34">
        <v>70602</v>
      </c>
      <c r="B6985" s="34" t="s">
        <v>17</v>
      </c>
      <c r="C6985" s="34" t="s">
        <v>18</v>
      </c>
      <c r="D6985" s="34" t="s">
        <v>19</v>
      </c>
      <c r="E6985" s="34"/>
      <c r="F6985" s="34"/>
      <c r="G6985" s="34"/>
      <c r="H6985" s="34" t="s">
        <v>19</v>
      </c>
      <c r="I6985" s="34"/>
      <c r="J6985" s="34" t="s">
        <v>30</v>
      </c>
      <c r="K6985" s="34"/>
      <c r="L6985" s="34" t="s">
        <v>206</v>
      </c>
      <c r="M6985" s="34" t="s">
        <v>22</v>
      </c>
      <c r="N6985" s="34" t="s">
        <v>32</v>
      </c>
      <c r="O6985" s="34">
        <v>1</v>
      </c>
      <c r="P6985" s="34">
        <v>1</v>
      </c>
      <c r="Q6985" s="34" t="s">
        <v>36</v>
      </c>
    </row>
    <row r="6986" spans="1:17">
      <c r="A6986" s="34">
        <v>101111</v>
      </c>
      <c r="B6986" s="34" t="s">
        <v>17</v>
      </c>
      <c r="C6986" s="34" t="s">
        <v>18</v>
      </c>
      <c r="D6986" s="34" t="s">
        <v>19</v>
      </c>
      <c r="E6986" s="34"/>
      <c r="F6986" s="34"/>
      <c r="G6986" s="34"/>
      <c r="H6986" s="34" t="s">
        <v>19</v>
      </c>
      <c r="I6986" s="34"/>
      <c r="J6986" s="34" t="s">
        <v>20</v>
      </c>
      <c r="K6986" s="34">
        <v>23271</v>
      </c>
      <c r="L6986" s="34" t="s">
        <v>26</v>
      </c>
      <c r="M6986" s="34" t="s">
        <v>27</v>
      </c>
      <c r="N6986" s="34" t="s">
        <v>34</v>
      </c>
      <c r="O6986" s="34">
        <v>41212</v>
      </c>
      <c r="P6986" s="34">
        <v>41212</v>
      </c>
      <c r="Q6986" s="34" t="s">
        <v>36</v>
      </c>
    </row>
    <row r="6987" spans="1:17">
      <c r="A6987" s="34">
        <v>142418</v>
      </c>
      <c r="B6987" s="34" t="s">
        <v>17</v>
      </c>
      <c r="C6987" s="34" t="s">
        <v>18</v>
      </c>
      <c r="D6987" s="34" t="s">
        <v>19</v>
      </c>
      <c r="E6987" s="34"/>
      <c r="F6987" s="34"/>
      <c r="G6987" s="34"/>
      <c r="H6987" s="34" t="s">
        <v>19</v>
      </c>
      <c r="I6987" s="34"/>
      <c r="J6987" s="34" t="s">
        <v>30</v>
      </c>
      <c r="K6987" s="34">
        <v>37732</v>
      </c>
      <c r="L6987" s="34" t="s">
        <v>67</v>
      </c>
      <c r="M6987" s="34" t="s">
        <v>22</v>
      </c>
      <c r="N6987" s="34" t="s">
        <v>28</v>
      </c>
      <c r="O6987" s="34">
        <v>43841</v>
      </c>
      <c r="P6987" s="34">
        <v>44459</v>
      </c>
      <c r="Q6987" s="34" t="s">
        <v>24</v>
      </c>
    </row>
    <row r="6988" spans="1:17">
      <c r="A6988" s="34">
        <v>95094</v>
      </c>
      <c r="B6988" s="34" t="s">
        <v>17</v>
      </c>
      <c r="C6988" s="34" t="s">
        <v>18</v>
      </c>
      <c r="D6988" s="34" t="s">
        <v>19</v>
      </c>
      <c r="E6988" s="34"/>
      <c r="F6988" s="34"/>
      <c r="G6988" s="34"/>
      <c r="H6988" s="34" t="s">
        <v>19</v>
      </c>
      <c r="I6988" s="34"/>
      <c r="J6988" s="34" t="s">
        <v>30</v>
      </c>
      <c r="K6988" s="34"/>
      <c r="L6988" s="34" t="s">
        <v>35</v>
      </c>
      <c r="M6988" s="34" t="s">
        <v>27</v>
      </c>
      <c r="N6988" s="34" t="s">
        <v>28</v>
      </c>
      <c r="O6988" s="34">
        <v>41206</v>
      </c>
      <c r="P6988" s="34">
        <v>41206</v>
      </c>
      <c r="Q6988" s="34" t="s">
        <v>36</v>
      </c>
    </row>
    <row r="6989" spans="1:17">
      <c r="A6989" s="34">
        <v>101654</v>
      </c>
      <c r="B6989" s="34" t="s">
        <v>17</v>
      </c>
      <c r="C6989" s="34" t="s">
        <v>18</v>
      </c>
      <c r="D6989" s="34" t="s">
        <v>19</v>
      </c>
      <c r="E6989" s="34"/>
      <c r="F6989" s="34"/>
      <c r="G6989" s="34"/>
      <c r="H6989" s="34" t="s">
        <v>19</v>
      </c>
      <c r="I6989" s="34"/>
      <c r="J6989" s="34" t="s">
        <v>20</v>
      </c>
      <c r="K6989" s="34">
        <v>31479</v>
      </c>
      <c r="L6989" s="34" t="s">
        <v>33</v>
      </c>
      <c r="M6989" s="34" t="s">
        <v>22</v>
      </c>
      <c r="N6989" s="34" t="s">
        <v>32</v>
      </c>
      <c r="O6989" s="34">
        <v>41220</v>
      </c>
      <c r="P6989" s="34">
        <v>41752</v>
      </c>
      <c r="Q6989" s="34" t="s">
        <v>36</v>
      </c>
    </row>
    <row r="6990" spans="1:17">
      <c r="A6990" s="34">
        <v>150539</v>
      </c>
      <c r="B6990" s="34" t="s">
        <v>17</v>
      </c>
      <c r="C6990" s="34" t="s">
        <v>18</v>
      </c>
      <c r="D6990" s="34" t="s">
        <v>19</v>
      </c>
      <c r="E6990" s="34"/>
      <c r="F6990" s="34"/>
      <c r="G6990" s="34"/>
      <c r="H6990" s="34" t="s">
        <v>19</v>
      </c>
      <c r="I6990" s="34"/>
      <c r="J6990" s="34" t="s">
        <v>20</v>
      </c>
      <c r="K6990" s="34">
        <v>37660</v>
      </c>
      <c r="L6990" s="34" t="s">
        <v>105</v>
      </c>
      <c r="M6990" s="34" t="s">
        <v>23</v>
      </c>
      <c r="N6990" s="34" t="s">
        <v>36</v>
      </c>
      <c r="O6990" s="34" t="s">
        <v>36</v>
      </c>
      <c r="P6990" s="34" t="s">
        <v>36</v>
      </c>
      <c r="Q6990" s="34" t="s">
        <v>36</v>
      </c>
    </row>
    <row r="6991" spans="1:17">
      <c r="A6991" s="34">
        <v>100897</v>
      </c>
      <c r="B6991" s="34" t="s">
        <v>17</v>
      </c>
      <c r="C6991" s="34" t="s">
        <v>18</v>
      </c>
      <c r="D6991" s="34" t="s">
        <v>19</v>
      </c>
      <c r="E6991" s="34"/>
      <c r="F6991" s="34"/>
      <c r="G6991" s="34"/>
      <c r="H6991" s="34" t="s">
        <v>19</v>
      </c>
      <c r="I6991" s="34"/>
      <c r="J6991" s="34" t="s">
        <v>20</v>
      </c>
      <c r="K6991" s="34">
        <v>14267</v>
      </c>
      <c r="L6991" s="34" t="s">
        <v>78</v>
      </c>
      <c r="M6991" s="34" t="s">
        <v>22</v>
      </c>
      <c r="N6991" s="34" t="s">
        <v>34</v>
      </c>
      <c r="O6991" s="34">
        <v>41139</v>
      </c>
      <c r="P6991" s="34">
        <v>42845</v>
      </c>
      <c r="Q6991" s="34" t="s">
        <v>24</v>
      </c>
    </row>
    <row r="6992" spans="1:17">
      <c r="A6992" s="34">
        <v>166570</v>
      </c>
      <c r="B6992" s="34" t="s">
        <v>17</v>
      </c>
      <c r="C6992" s="34" t="s">
        <v>25</v>
      </c>
      <c r="D6992" s="34" t="s">
        <v>19</v>
      </c>
      <c r="E6992" s="34"/>
      <c r="F6992" s="34"/>
      <c r="G6992" s="34"/>
      <c r="H6992" s="34" t="s">
        <v>19</v>
      </c>
      <c r="I6992" s="34"/>
      <c r="J6992" s="34" t="s">
        <v>20</v>
      </c>
      <c r="K6992" s="34">
        <v>32770</v>
      </c>
      <c r="L6992" s="34" t="s">
        <v>70</v>
      </c>
      <c r="M6992" s="34" t="s">
        <v>22</v>
      </c>
      <c r="N6992" s="34" t="s">
        <v>34</v>
      </c>
      <c r="O6992" s="34">
        <v>45324</v>
      </c>
      <c r="P6992" s="34"/>
      <c r="Q6992" s="34" t="s">
        <v>24</v>
      </c>
    </row>
    <row r="6993" spans="1:17">
      <c r="A6993" s="34">
        <v>167632</v>
      </c>
      <c r="B6993" s="34" t="s">
        <v>17</v>
      </c>
      <c r="C6993" s="34" t="s">
        <v>25</v>
      </c>
      <c r="D6993" s="34" t="s">
        <v>19</v>
      </c>
      <c r="E6993" s="34"/>
      <c r="F6993" s="34"/>
      <c r="G6993" s="34"/>
      <c r="H6993" s="34" t="s">
        <v>19</v>
      </c>
      <c r="I6993" s="34"/>
      <c r="J6993" s="34" t="s">
        <v>20</v>
      </c>
      <c r="K6993" s="34">
        <v>30864</v>
      </c>
      <c r="L6993" s="34" t="s">
        <v>26</v>
      </c>
      <c r="M6993" s="34" t="s">
        <v>27</v>
      </c>
      <c r="N6993" s="34" t="s">
        <v>23</v>
      </c>
      <c r="O6993" s="34">
        <v>45526</v>
      </c>
      <c r="P6993" s="34"/>
      <c r="Q6993" s="34" t="s">
        <v>41</v>
      </c>
    </row>
    <row r="6994" spans="1:17">
      <c r="A6994" s="34">
        <v>151381</v>
      </c>
      <c r="B6994" s="34" t="s">
        <v>17</v>
      </c>
      <c r="C6994" s="34" t="s">
        <v>18</v>
      </c>
      <c r="D6994" s="34" t="s">
        <v>19</v>
      </c>
      <c r="E6994" s="34"/>
      <c r="F6994" s="34"/>
      <c r="G6994" s="34"/>
      <c r="H6994" s="34" t="s">
        <v>19</v>
      </c>
      <c r="I6994" s="34"/>
      <c r="J6994" s="34" t="s">
        <v>20</v>
      </c>
      <c r="K6994" s="34">
        <v>38734</v>
      </c>
      <c r="L6994" s="34" t="s">
        <v>117</v>
      </c>
      <c r="M6994" s="34" t="s">
        <v>22</v>
      </c>
      <c r="N6994" s="34" t="s">
        <v>40</v>
      </c>
      <c r="O6994" s="34">
        <v>44415</v>
      </c>
      <c r="P6994" s="34">
        <v>44576</v>
      </c>
      <c r="Q6994" s="34" t="s">
        <v>24</v>
      </c>
    </row>
    <row r="6995" spans="1:17">
      <c r="A6995" s="34">
        <v>132953</v>
      </c>
      <c r="B6995" s="34" t="s">
        <v>17</v>
      </c>
      <c r="C6995" s="34" t="s">
        <v>18</v>
      </c>
      <c r="D6995" s="34" t="s">
        <v>19</v>
      </c>
      <c r="E6995" s="34"/>
      <c r="F6995" s="34"/>
      <c r="G6995" s="34"/>
      <c r="H6995" s="34" t="s">
        <v>19</v>
      </c>
      <c r="I6995" s="34"/>
      <c r="J6995" s="34" t="s">
        <v>20</v>
      </c>
      <c r="K6995" s="34">
        <v>29153</v>
      </c>
      <c r="L6995" s="34" t="s">
        <v>26</v>
      </c>
      <c r="M6995" s="34" t="s">
        <v>27</v>
      </c>
      <c r="N6995" s="34" t="s">
        <v>28</v>
      </c>
      <c r="O6995" s="34">
        <v>43428</v>
      </c>
      <c r="P6995" s="34">
        <v>43784</v>
      </c>
      <c r="Q6995" s="34" t="s">
        <v>24</v>
      </c>
    </row>
    <row r="6996" spans="1:17">
      <c r="A6996" s="34">
        <v>156551</v>
      </c>
      <c r="B6996" s="34" t="s">
        <v>17</v>
      </c>
      <c r="C6996" s="34" t="s">
        <v>18</v>
      </c>
      <c r="D6996" s="34" t="s">
        <v>19</v>
      </c>
      <c r="E6996" s="34"/>
      <c r="F6996" s="34"/>
      <c r="G6996" s="34"/>
      <c r="H6996" s="34" t="s">
        <v>19</v>
      </c>
      <c r="I6996" s="34"/>
      <c r="J6996" s="34" t="s">
        <v>30</v>
      </c>
      <c r="K6996" s="34">
        <v>38417</v>
      </c>
      <c r="L6996" s="34" t="s">
        <v>26</v>
      </c>
      <c r="M6996" s="34" t="s">
        <v>27</v>
      </c>
      <c r="N6996" s="34" t="s">
        <v>28</v>
      </c>
      <c r="O6996" s="34" t="s">
        <v>36</v>
      </c>
      <c r="P6996" s="34" t="s">
        <v>36</v>
      </c>
      <c r="Q6996" s="34" t="s">
        <v>36</v>
      </c>
    </row>
    <row r="6997" spans="1:17">
      <c r="A6997" s="34">
        <v>146895</v>
      </c>
      <c r="B6997" s="34" t="s">
        <v>17</v>
      </c>
      <c r="C6997" s="34" t="s">
        <v>18</v>
      </c>
      <c r="D6997" s="34" t="s">
        <v>19</v>
      </c>
      <c r="E6997" s="34"/>
      <c r="F6997" s="34"/>
      <c r="G6997" s="34"/>
      <c r="H6997" s="34" t="s">
        <v>19</v>
      </c>
      <c r="I6997" s="34"/>
      <c r="J6997" s="34" t="s">
        <v>30</v>
      </c>
      <c r="K6997" s="34">
        <v>36394</v>
      </c>
      <c r="L6997" s="34" t="s">
        <v>26</v>
      </c>
      <c r="M6997" s="34" t="s">
        <v>27</v>
      </c>
      <c r="N6997" s="34" t="s">
        <v>28</v>
      </c>
      <c r="O6997" s="34" t="s">
        <v>36</v>
      </c>
      <c r="P6997" s="34" t="s">
        <v>36</v>
      </c>
      <c r="Q6997" s="34" t="s">
        <v>36</v>
      </c>
    </row>
    <row r="6998" spans="1:17">
      <c r="A6998" s="34">
        <v>23759</v>
      </c>
      <c r="B6998" s="34" t="s">
        <v>17</v>
      </c>
      <c r="C6998" s="34" t="s">
        <v>25</v>
      </c>
      <c r="D6998" s="34" t="s">
        <v>19</v>
      </c>
      <c r="E6998" s="34"/>
      <c r="F6998" s="34"/>
      <c r="G6998" s="34"/>
      <c r="H6998" s="34" t="s">
        <v>19</v>
      </c>
      <c r="I6998" s="34"/>
      <c r="J6998" s="34" t="s">
        <v>20</v>
      </c>
      <c r="K6998" s="34">
        <v>16595</v>
      </c>
      <c r="L6998" s="34" t="s">
        <v>37</v>
      </c>
      <c r="M6998" s="34" t="s">
        <v>27</v>
      </c>
      <c r="N6998" s="34" t="s">
        <v>34</v>
      </c>
      <c r="O6998" s="34">
        <v>36465</v>
      </c>
      <c r="P6998" s="34"/>
      <c r="Q6998" s="34" t="s">
        <v>41</v>
      </c>
    </row>
    <row r="6999" spans="1:17">
      <c r="A6999" s="34">
        <v>116655</v>
      </c>
      <c r="B6999" s="34" t="s">
        <v>17</v>
      </c>
      <c r="C6999" s="34" t="s">
        <v>18</v>
      </c>
      <c r="D6999" s="34" t="s">
        <v>19</v>
      </c>
      <c r="E6999" s="34"/>
      <c r="F6999" s="34"/>
      <c r="G6999" s="34"/>
      <c r="H6999" s="34" t="s">
        <v>19</v>
      </c>
      <c r="I6999" s="34"/>
      <c r="J6999" s="34" t="s">
        <v>30</v>
      </c>
      <c r="K6999" s="34">
        <v>23982</v>
      </c>
      <c r="L6999" s="34" t="s">
        <v>65</v>
      </c>
      <c r="M6999" s="34" t="s">
        <v>27</v>
      </c>
      <c r="N6999" s="34" t="s">
        <v>34</v>
      </c>
      <c r="O6999" s="34">
        <v>42549</v>
      </c>
      <c r="P6999" s="34">
        <v>44650</v>
      </c>
      <c r="Q6999" s="34" t="s">
        <v>55</v>
      </c>
    </row>
    <row r="7000" spans="1:17">
      <c r="A7000" s="34">
        <v>58828</v>
      </c>
      <c r="B7000" s="34" t="s">
        <v>17</v>
      </c>
      <c r="C7000" s="34" t="s">
        <v>18</v>
      </c>
      <c r="D7000" s="34" t="s">
        <v>19</v>
      </c>
      <c r="E7000" s="34"/>
      <c r="F7000" s="34"/>
      <c r="G7000" s="34"/>
      <c r="H7000" s="34" t="s">
        <v>19</v>
      </c>
      <c r="I7000" s="34"/>
      <c r="J7000" s="34" t="s">
        <v>20</v>
      </c>
      <c r="K7000" s="34">
        <v>24499</v>
      </c>
      <c r="L7000" s="34" t="s">
        <v>48</v>
      </c>
      <c r="M7000" s="34" t="s">
        <v>27</v>
      </c>
      <c r="N7000" s="34" t="s">
        <v>23</v>
      </c>
      <c r="O7000" s="34">
        <v>43888</v>
      </c>
      <c r="P7000" s="34">
        <v>44650</v>
      </c>
      <c r="Q7000" s="34" t="s">
        <v>55</v>
      </c>
    </row>
    <row r="7001" spans="1:17">
      <c r="A7001" s="34">
        <v>147068</v>
      </c>
      <c r="B7001" s="34" t="s">
        <v>17</v>
      </c>
      <c r="C7001" s="34" t="s">
        <v>18</v>
      </c>
      <c r="D7001" s="34" t="s">
        <v>19</v>
      </c>
      <c r="E7001" s="34"/>
      <c r="F7001" s="34"/>
      <c r="G7001" s="34"/>
      <c r="H7001" s="34" t="s">
        <v>19</v>
      </c>
      <c r="I7001" s="34"/>
      <c r="J7001" s="34" t="s">
        <v>20</v>
      </c>
      <c r="K7001" s="34">
        <v>34249</v>
      </c>
      <c r="L7001" s="34" t="s">
        <v>96</v>
      </c>
      <c r="M7001" s="34" t="s">
        <v>22</v>
      </c>
      <c r="N7001" s="34" t="s">
        <v>28</v>
      </c>
      <c r="O7001" s="34">
        <v>44137</v>
      </c>
      <c r="P7001" s="34">
        <v>44305</v>
      </c>
      <c r="Q7001" s="34" t="s">
        <v>24</v>
      </c>
    </row>
    <row r="7002" spans="1:17">
      <c r="A7002" s="34">
        <v>143152</v>
      </c>
      <c r="B7002" s="34" t="s">
        <v>17</v>
      </c>
      <c r="C7002" s="34" t="s">
        <v>18</v>
      </c>
      <c r="D7002" s="34" t="s">
        <v>19</v>
      </c>
      <c r="E7002" s="34"/>
      <c r="F7002" s="34"/>
      <c r="G7002" s="34"/>
      <c r="H7002" s="34" t="s">
        <v>19</v>
      </c>
      <c r="I7002" s="34"/>
      <c r="J7002" s="34" t="s">
        <v>20</v>
      </c>
      <c r="K7002" s="34">
        <v>38514</v>
      </c>
      <c r="L7002" s="34" t="s">
        <v>74</v>
      </c>
      <c r="M7002" s="34" t="s">
        <v>22</v>
      </c>
      <c r="N7002" s="34" t="s">
        <v>36</v>
      </c>
      <c r="O7002" s="34">
        <v>43848</v>
      </c>
      <c r="P7002" s="34">
        <v>44447</v>
      </c>
      <c r="Q7002" s="34" t="s">
        <v>77</v>
      </c>
    </row>
    <row r="7003" spans="1:17">
      <c r="A7003" s="34">
        <v>164846</v>
      </c>
      <c r="B7003" s="34" t="s">
        <v>17</v>
      </c>
      <c r="C7003" s="34" t="s">
        <v>25</v>
      </c>
      <c r="D7003" s="34" t="s">
        <v>19</v>
      </c>
      <c r="E7003" s="34"/>
      <c r="F7003" s="34"/>
      <c r="G7003" s="34"/>
      <c r="H7003" s="34" t="s">
        <v>19</v>
      </c>
      <c r="I7003" s="34"/>
      <c r="J7003" s="34" t="s">
        <v>20</v>
      </c>
      <c r="K7003" s="34">
        <v>39823</v>
      </c>
      <c r="L7003" s="34" t="s">
        <v>82</v>
      </c>
      <c r="M7003" s="34" t="s">
        <v>27</v>
      </c>
      <c r="N7003" s="34" t="s">
        <v>34</v>
      </c>
      <c r="O7003" s="34">
        <v>45294</v>
      </c>
      <c r="P7003" s="34"/>
      <c r="Q7003" s="34" t="s">
        <v>24</v>
      </c>
    </row>
    <row r="7004" spans="1:17">
      <c r="A7004" s="34">
        <v>129451</v>
      </c>
      <c r="B7004" s="34" t="s">
        <v>17</v>
      </c>
      <c r="C7004" s="34" t="s">
        <v>18</v>
      </c>
      <c r="D7004" s="34" t="s">
        <v>19</v>
      </c>
      <c r="E7004" s="34"/>
      <c r="F7004" s="34"/>
      <c r="G7004" s="34"/>
      <c r="H7004" s="34" t="s">
        <v>19</v>
      </c>
      <c r="I7004" s="34"/>
      <c r="J7004" s="34" t="s">
        <v>20</v>
      </c>
      <c r="K7004" s="34">
        <v>24786</v>
      </c>
      <c r="L7004" s="34" t="s">
        <v>136</v>
      </c>
      <c r="M7004" s="34" t="s">
        <v>22</v>
      </c>
      <c r="N7004" s="34" t="s">
        <v>36</v>
      </c>
      <c r="O7004" s="34" t="s">
        <v>36</v>
      </c>
      <c r="P7004" s="34" t="s">
        <v>36</v>
      </c>
      <c r="Q7004" s="34" t="s">
        <v>24</v>
      </c>
    </row>
    <row r="7005" spans="1:17">
      <c r="A7005" s="34">
        <v>160064</v>
      </c>
      <c r="B7005" s="34" t="s">
        <v>17</v>
      </c>
      <c r="C7005" s="34" t="s">
        <v>18</v>
      </c>
      <c r="D7005" s="34" t="s">
        <v>19</v>
      </c>
      <c r="E7005" s="34"/>
      <c r="F7005" s="34"/>
      <c r="G7005" s="34"/>
      <c r="H7005" s="34" t="s">
        <v>19</v>
      </c>
      <c r="I7005" s="34"/>
      <c r="J7005" s="34" t="s">
        <v>30</v>
      </c>
      <c r="K7005" s="34">
        <v>39501</v>
      </c>
      <c r="L7005" s="34" t="s">
        <v>67</v>
      </c>
      <c r="M7005" s="34" t="s">
        <v>22</v>
      </c>
      <c r="N7005" s="34" t="s">
        <v>34</v>
      </c>
      <c r="O7005" s="34">
        <v>44989</v>
      </c>
      <c r="P7005" s="34">
        <v>45465</v>
      </c>
      <c r="Q7005" s="34" t="s">
        <v>24</v>
      </c>
    </row>
    <row r="7006" spans="1:17">
      <c r="A7006" s="34">
        <v>157161</v>
      </c>
      <c r="B7006" s="34" t="s">
        <v>17</v>
      </c>
      <c r="C7006" s="34" t="s">
        <v>18</v>
      </c>
      <c r="D7006" s="34" t="s">
        <v>19</v>
      </c>
      <c r="E7006" s="34"/>
      <c r="F7006" s="34"/>
      <c r="G7006" s="34"/>
      <c r="H7006" s="34" t="s">
        <v>19</v>
      </c>
      <c r="I7006" s="34"/>
      <c r="J7006" s="34" t="s">
        <v>30</v>
      </c>
      <c r="K7006" s="34">
        <v>27275</v>
      </c>
      <c r="L7006" s="34" t="s">
        <v>39</v>
      </c>
      <c r="M7006" s="34" t="s">
        <v>22</v>
      </c>
      <c r="N7006" s="34" t="s">
        <v>34</v>
      </c>
      <c r="O7006" s="34" t="s">
        <v>36</v>
      </c>
      <c r="P7006" s="34" t="s">
        <v>36</v>
      </c>
      <c r="Q7006" s="34" t="s">
        <v>36</v>
      </c>
    </row>
    <row r="7007" spans="1:17">
      <c r="A7007" s="34">
        <v>153500</v>
      </c>
      <c r="B7007" s="34" t="s">
        <v>17</v>
      </c>
      <c r="C7007" s="34" t="s">
        <v>18</v>
      </c>
      <c r="D7007" s="34" t="s">
        <v>19</v>
      </c>
      <c r="E7007" s="34"/>
      <c r="F7007" s="34"/>
      <c r="G7007" s="34"/>
      <c r="H7007" s="34" t="s">
        <v>19</v>
      </c>
      <c r="I7007" s="34"/>
      <c r="J7007" s="34" t="s">
        <v>30</v>
      </c>
      <c r="K7007" s="34">
        <v>37731</v>
      </c>
      <c r="L7007" s="34" t="s">
        <v>60</v>
      </c>
      <c r="M7007" s="34" t="s">
        <v>27</v>
      </c>
      <c r="N7007" s="34" t="s">
        <v>34</v>
      </c>
      <c r="O7007" s="34">
        <v>44511</v>
      </c>
      <c r="P7007" s="34">
        <v>44741</v>
      </c>
      <c r="Q7007" s="34" t="s">
        <v>41</v>
      </c>
    </row>
    <row r="7008" spans="1:17">
      <c r="A7008" s="34">
        <v>5144</v>
      </c>
      <c r="B7008" s="34" t="s">
        <v>17</v>
      </c>
      <c r="C7008" s="34" t="s">
        <v>18</v>
      </c>
      <c r="D7008" s="34" t="s">
        <v>19</v>
      </c>
      <c r="E7008" s="34"/>
      <c r="F7008" s="34"/>
      <c r="G7008" s="34"/>
      <c r="H7008" s="34" t="s">
        <v>19</v>
      </c>
      <c r="I7008" s="34"/>
      <c r="J7008" s="34" t="s">
        <v>30</v>
      </c>
      <c r="K7008" s="34"/>
      <c r="L7008" s="34" t="s">
        <v>45</v>
      </c>
      <c r="M7008" s="34" t="s">
        <v>22</v>
      </c>
      <c r="N7008" s="34" t="s">
        <v>32</v>
      </c>
      <c r="O7008" s="34">
        <v>1</v>
      </c>
      <c r="P7008" s="34">
        <v>1</v>
      </c>
      <c r="Q7008" s="34" t="s">
        <v>36</v>
      </c>
    </row>
    <row r="7009" spans="1:17">
      <c r="A7009" s="34">
        <v>30802</v>
      </c>
      <c r="B7009" s="34" t="s">
        <v>17</v>
      </c>
      <c r="C7009" s="34" t="s">
        <v>18</v>
      </c>
      <c r="D7009" s="34" t="s">
        <v>19</v>
      </c>
      <c r="E7009" s="34"/>
      <c r="F7009" s="34"/>
      <c r="G7009" s="34"/>
      <c r="H7009" s="34" t="s">
        <v>19</v>
      </c>
      <c r="I7009" s="34"/>
      <c r="J7009" s="34" t="s">
        <v>20</v>
      </c>
      <c r="K7009" s="34"/>
      <c r="L7009" s="34" t="s">
        <v>101</v>
      </c>
      <c r="M7009" s="34" t="s">
        <v>22</v>
      </c>
      <c r="N7009" s="34" t="s">
        <v>32</v>
      </c>
      <c r="O7009" s="34">
        <v>1</v>
      </c>
      <c r="P7009" s="34">
        <v>1</v>
      </c>
      <c r="Q7009" s="34" t="s">
        <v>36</v>
      </c>
    </row>
    <row r="7010" spans="1:17">
      <c r="A7010" s="34">
        <v>156725</v>
      </c>
      <c r="B7010" s="34" t="s">
        <v>17</v>
      </c>
      <c r="C7010" s="34" t="s">
        <v>18</v>
      </c>
      <c r="D7010" s="34" t="s">
        <v>19</v>
      </c>
      <c r="E7010" s="34"/>
      <c r="F7010" s="34"/>
      <c r="G7010" s="34"/>
      <c r="H7010" s="34" t="s">
        <v>19</v>
      </c>
      <c r="I7010" s="34"/>
      <c r="J7010" s="34" t="s">
        <v>20</v>
      </c>
      <c r="K7010" s="34">
        <v>30460</v>
      </c>
      <c r="L7010" s="34" t="s">
        <v>59</v>
      </c>
      <c r="M7010" s="34" t="s">
        <v>27</v>
      </c>
      <c r="N7010" s="34" t="s">
        <v>34</v>
      </c>
      <c r="O7010" s="34" t="s">
        <v>36</v>
      </c>
      <c r="P7010" s="34" t="s">
        <v>36</v>
      </c>
      <c r="Q7010" s="34" t="s">
        <v>36</v>
      </c>
    </row>
    <row r="7011" spans="1:17">
      <c r="A7011" s="34">
        <v>31576</v>
      </c>
      <c r="B7011" s="34" t="s">
        <v>17</v>
      </c>
      <c r="C7011" s="34" t="s">
        <v>18</v>
      </c>
      <c r="D7011" s="34" t="s">
        <v>19</v>
      </c>
      <c r="E7011" s="34"/>
      <c r="F7011" s="34"/>
      <c r="G7011" s="34"/>
      <c r="H7011" s="34" t="s">
        <v>19</v>
      </c>
      <c r="I7011" s="34"/>
      <c r="J7011" s="34" t="s">
        <v>20</v>
      </c>
      <c r="K7011" s="34">
        <v>12467</v>
      </c>
      <c r="L7011" s="34" t="s">
        <v>35</v>
      </c>
      <c r="M7011" s="34" t="s">
        <v>27</v>
      </c>
      <c r="N7011" s="34" t="s">
        <v>34</v>
      </c>
      <c r="O7011" s="34">
        <v>34700</v>
      </c>
      <c r="P7011" s="34">
        <v>41752</v>
      </c>
      <c r="Q7011" s="34" t="s">
        <v>36</v>
      </c>
    </row>
    <row r="7012" spans="1:17">
      <c r="A7012" s="34">
        <v>125765</v>
      </c>
      <c r="B7012" s="34" t="s">
        <v>17</v>
      </c>
      <c r="C7012" s="34" t="s">
        <v>18</v>
      </c>
      <c r="D7012" s="34" t="s">
        <v>19</v>
      </c>
      <c r="E7012" s="34"/>
      <c r="F7012" s="34"/>
      <c r="G7012" s="34"/>
      <c r="H7012" s="34" t="s">
        <v>19</v>
      </c>
      <c r="I7012" s="34"/>
      <c r="J7012" s="34" t="s">
        <v>20</v>
      </c>
      <c r="K7012" s="34">
        <v>18430</v>
      </c>
      <c r="L7012" s="34" t="s">
        <v>65</v>
      </c>
      <c r="M7012" s="34" t="s">
        <v>27</v>
      </c>
      <c r="N7012" s="34" t="s">
        <v>34</v>
      </c>
      <c r="O7012" s="34">
        <v>43062</v>
      </c>
      <c r="P7012" s="34">
        <v>44755</v>
      </c>
      <c r="Q7012" s="34" t="s">
        <v>24</v>
      </c>
    </row>
    <row r="7013" spans="1:17">
      <c r="A7013" s="34">
        <v>80013</v>
      </c>
      <c r="B7013" s="34" t="s">
        <v>17</v>
      </c>
      <c r="C7013" s="34" t="s">
        <v>18</v>
      </c>
      <c r="D7013" s="34" t="s">
        <v>19</v>
      </c>
      <c r="E7013" s="34"/>
      <c r="F7013" s="34"/>
      <c r="G7013" s="34"/>
      <c r="H7013" s="34" t="s">
        <v>19</v>
      </c>
      <c r="I7013" s="34"/>
      <c r="J7013" s="34" t="s">
        <v>20</v>
      </c>
      <c r="K7013" s="34">
        <v>25477</v>
      </c>
      <c r="L7013" s="34" t="s">
        <v>37</v>
      </c>
      <c r="M7013" s="34" t="s">
        <v>27</v>
      </c>
      <c r="N7013" s="34" t="s">
        <v>36</v>
      </c>
      <c r="O7013" s="34">
        <v>1</v>
      </c>
      <c r="P7013" s="34">
        <v>1</v>
      </c>
      <c r="Q7013" s="34" t="s">
        <v>36</v>
      </c>
    </row>
    <row r="7014" spans="1:17">
      <c r="A7014" s="34">
        <v>162226</v>
      </c>
      <c r="B7014" s="34" t="s">
        <v>17</v>
      </c>
      <c r="C7014" s="34" t="s">
        <v>18</v>
      </c>
      <c r="D7014" s="34" t="s">
        <v>19</v>
      </c>
      <c r="E7014" s="34"/>
      <c r="F7014" s="34"/>
      <c r="G7014" s="34"/>
      <c r="H7014" s="34" t="s">
        <v>19</v>
      </c>
      <c r="I7014" s="34"/>
      <c r="J7014" s="34" t="s">
        <v>30</v>
      </c>
      <c r="K7014" s="34">
        <v>39445</v>
      </c>
      <c r="L7014" s="34" t="s">
        <v>37</v>
      </c>
      <c r="M7014" s="34" t="s">
        <v>27</v>
      </c>
      <c r="N7014" s="34" t="s">
        <v>34</v>
      </c>
      <c r="O7014" s="34" t="s">
        <v>36</v>
      </c>
      <c r="P7014" s="34" t="s">
        <v>36</v>
      </c>
      <c r="Q7014" s="34" t="s">
        <v>36</v>
      </c>
    </row>
    <row r="7015" spans="1:17">
      <c r="A7015" s="34">
        <v>162014</v>
      </c>
      <c r="B7015" s="34" t="s">
        <v>17</v>
      </c>
      <c r="C7015" s="34" t="s">
        <v>25</v>
      </c>
      <c r="D7015" s="34" t="s">
        <v>19</v>
      </c>
      <c r="E7015" s="34"/>
      <c r="F7015" s="34"/>
      <c r="G7015" s="34"/>
      <c r="H7015" s="34" t="s">
        <v>19</v>
      </c>
      <c r="I7015" s="34"/>
      <c r="J7015" s="34" t="s">
        <v>30</v>
      </c>
      <c r="K7015" s="34">
        <v>35534</v>
      </c>
      <c r="L7015" s="34" t="s">
        <v>65</v>
      </c>
      <c r="M7015" s="34" t="s">
        <v>27</v>
      </c>
      <c r="N7015" s="34" t="s">
        <v>32</v>
      </c>
      <c r="O7015" s="34" t="s">
        <v>36</v>
      </c>
      <c r="P7015" s="34" t="s">
        <v>36</v>
      </c>
      <c r="Q7015" s="34" t="s">
        <v>24</v>
      </c>
    </row>
    <row r="7016" spans="1:17">
      <c r="A7016" s="34">
        <v>47391</v>
      </c>
      <c r="B7016" s="34" t="s">
        <v>17</v>
      </c>
      <c r="C7016" s="34" t="s">
        <v>18</v>
      </c>
      <c r="D7016" s="34" t="s">
        <v>19</v>
      </c>
      <c r="E7016" s="34"/>
      <c r="F7016" s="34"/>
      <c r="G7016" s="34"/>
      <c r="H7016" s="34" t="s">
        <v>19</v>
      </c>
      <c r="I7016" s="34"/>
      <c r="J7016" s="34" t="s">
        <v>30</v>
      </c>
      <c r="K7016" s="34">
        <v>26184</v>
      </c>
      <c r="L7016" s="34" t="s">
        <v>35</v>
      </c>
      <c r="M7016" s="34" t="s">
        <v>27</v>
      </c>
      <c r="N7016" s="34" t="s">
        <v>32</v>
      </c>
      <c r="O7016" s="34">
        <v>41054</v>
      </c>
      <c r="P7016" s="34">
        <v>41655</v>
      </c>
      <c r="Q7016" s="34" t="s">
        <v>36</v>
      </c>
    </row>
    <row r="7017" spans="1:17">
      <c r="A7017" s="34">
        <v>80995</v>
      </c>
      <c r="B7017" s="34" t="s">
        <v>17</v>
      </c>
      <c r="C7017" s="34" t="s">
        <v>18</v>
      </c>
      <c r="D7017" s="34" t="s">
        <v>19</v>
      </c>
      <c r="E7017" s="34"/>
      <c r="F7017" s="34"/>
      <c r="G7017" s="34"/>
      <c r="H7017" s="34" t="s">
        <v>19</v>
      </c>
      <c r="I7017" s="34"/>
      <c r="J7017" s="34" t="s">
        <v>20</v>
      </c>
      <c r="K7017" s="34">
        <v>14210</v>
      </c>
      <c r="L7017" s="34" t="s">
        <v>65</v>
      </c>
      <c r="M7017" s="34" t="s">
        <v>27</v>
      </c>
      <c r="N7017" s="34" t="s">
        <v>34</v>
      </c>
      <c r="O7017" s="34">
        <v>38261</v>
      </c>
      <c r="P7017" s="34">
        <v>41821</v>
      </c>
      <c r="Q7017" s="34" t="s">
        <v>36</v>
      </c>
    </row>
    <row r="7018" spans="1:17">
      <c r="A7018" s="34">
        <v>128086</v>
      </c>
      <c r="B7018" s="34" t="s">
        <v>17</v>
      </c>
      <c r="C7018" s="34" t="s">
        <v>18</v>
      </c>
      <c r="D7018" s="34" t="s">
        <v>19</v>
      </c>
      <c r="E7018" s="34"/>
      <c r="F7018" s="34"/>
      <c r="G7018" s="34"/>
      <c r="H7018" s="34" t="s">
        <v>19</v>
      </c>
      <c r="I7018" s="34"/>
      <c r="J7018" s="34" t="s">
        <v>20</v>
      </c>
      <c r="K7018" s="34">
        <v>18247</v>
      </c>
      <c r="L7018" s="34" t="s">
        <v>96</v>
      </c>
      <c r="M7018" s="34" t="s">
        <v>22</v>
      </c>
      <c r="N7018" s="34" t="s">
        <v>32</v>
      </c>
      <c r="O7018" s="34">
        <v>42780</v>
      </c>
      <c r="P7018" s="34">
        <v>44853</v>
      </c>
      <c r="Q7018" s="34" t="s">
        <v>24</v>
      </c>
    </row>
    <row r="7019" spans="1:17">
      <c r="A7019" s="34">
        <v>153613</v>
      </c>
      <c r="B7019" s="34" t="s">
        <v>17</v>
      </c>
      <c r="C7019" s="34" t="s">
        <v>18</v>
      </c>
      <c r="D7019" s="34" t="s">
        <v>19</v>
      </c>
      <c r="E7019" s="34"/>
      <c r="F7019" s="34"/>
      <c r="G7019" s="34"/>
      <c r="H7019" s="34" t="s">
        <v>19</v>
      </c>
      <c r="I7019" s="34"/>
      <c r="J7019" s="34" t="s">
        <v>30</v>
      </c>
      <c r="K7019" s="34">
        <v>18183</v>
      </c>
      <c r="L7019" s="34" t="s">
        <v>434</v>
      </c>
      <c r="M7019" s="34" t="s">
        <v>52</v>
      </c>
      <c r="N7019" s="34" t="s">
        <v>34</v>
      </c>
      <c r="O7019" s="34">
        <v>44503</v>
      </c>
      <c r="P7019" s="34">
        <v>45082</v>
      </c>
      <c r="Q7019" s="34" t="s">
        <v>24</v>
      </c>
    </row>
    <row r="7020" spans="1:17">
      <c r="A7020" s="34">
        <v>125384</v>
      </c>
      <c r="B7020" s="34" t="s">
        <v>17</v>
      </c>
      <c r="C7020" s="34" t="s">
        <v>18</v>
      </c>
      <c r="D7020" s="34" t="s">
        <v>19</v>
      </c>
      <c r="E7020" s="34"/>
      <c r="F7020" s="34"/>
      <c r="G7020" s="34"/>
      <c r="H7020" s="34" t="s">
        <v>19</v>
      </c>
      <c r="I7020" s="34"/>
      <c r="J7020" s="34" t="s">
        <v>20</v>
      </c>
      <c r="K7020" s="34">
        <v>15267</v>
      </c>
      <c r="L7020" s="34" t="s">
        <v>475</v>
      </c>
      <c r="M7020" s="34" t="s">
        <v>52</v>
      </c>
      <c r="N7020" s="34" t="s">
        <v>34</v>
      </c>
      <c r="O7020" s="34">
        <v>43053</v>
      </c>
      <c r="P7020" s="34">
        <v>44447</v>
      </c>
      <c r="Q7020" s="34" t="s">
        <v>24</v>
      </c>
    </row>
    <row r="7021" spans="1:17">
      <c r="A7021" s="34">
        <v>125265</v>
      </c>
      <c r="B7021" s="34" t="s">
        <v>17</v>
      </c>
      <c r="C7021" s="34" t="s">
        <v>18</v>
      </c>
      <c r="D7021" s="34" t="s">
        <v>19</v>
      </c>
      <c r="E7021" s="34"/>
      <c r="F7021" s="34"/>
      <c r="G7021" s="34"/>
      <c r="H7021" s="34" t="s">
        <v>19</v>
      </c>
      <c r="I7021" s="34"/>
      <c r="J7021" s="34" t="s">
        <v>20</v>
      </c>
      <c r="K7021" s="34">
        <v>35608</v>
      </c>
      <c r="L7021" s="34" t="s">
        <v>84</v>
      </c>
      <c r="M7021" s="34" t="s">
        <v>22</v>
      </c>
      <c r="N7021" s="34" t="s">
        <v>32</v>
      </c>
      <c r="O7021" s="34">
        <v>43035</v>
      </c>
      <c r="P7021" s="34">
        <v>43041</v>
      </c>
      <c r="Q7021" s="34" t="s">
        <v>24</v>
      </c>
    </row>
    <row r="7022" spans="1:17">
      <c r="A7022" s="34">
        <v>82360</v>
      </c>
      <c r="B7022" s="34" t="s">
        <v>17</v>
      </c>
      <c r="C7022" s="34" t="s">
        <v>18</v>
      </c>
      <c r="D7022" s="34" t="s">
        <v>19</v>
      </c>
      <c r="E7022" s="34"/>
      <c r="F7022" s="34"/>
      <c r="G7022" s="34"/>
      <c r="H7022" s="34" t="s">
        <v>19</v>
      </c>
      <c r="I7022" s="34"/>
      <c r="J7022" s="34" t="s">
        <v>20</v>
      </c>
      <c r="K7022" s="34">
        <v>34283</v>
      </c>
      <c r="L7022" s="34" t="s">
        <v>113</v>
      </c>
      <c r="M7022" s="34" t="s">
        <v>27</v>
      </c>
      <c r="N7022" s="34" t="s">
        <v>34</v>
      </c>
      <c r="O7022" s="34">
        <v>41039</v>
      </c>
      <c r="P7022" s="34">
        <v>41039</v>
      </c>
      <c r="Q7022" s="34" t="s">
        <v>36</v>
      </c>
    </row>
    <row r="7023" spans="1:17">
      <c r="A7023" s="34">
        <v>95134</v>
      </c>
      <c r="B7023" s="34" t="s">
        <v>17</v>
      </c>
      <c r="C7023" s="34" t="s">
        <v>18</v>
      </c>
      <c r="D7023" s="34" t="s">
        <v>19</v>
      </c>
      <c r="E7023" s="34"/>
      <c r="F7023" s="34"/>
      <c r="G7023" s="34"/>
      <c r="H7023" s="34" t="s">
        <v>19</v>
      </c>
      <c r="I7023" s="34"/>
      <c r="J7023" s="34" t="s">
        <v>30</v>
      </c>
      <c r="K7023" s="34">
        <v>34352</v>
      </c>
      <c r="L7023" s="34" t="s">
        <v>37</v>
      </c>
      <c r="M7023" s="34" t="s">
        <v>27</v>
      </c>
      <c r="N7023" s="34" t="s">
        <v>34</v>
      </c>
      <c r="O7023" s="34">
        <v>41109</v>
      </c>
      <c r="P7023" s="34">
        <v>41855</v>
      </c>
      <c r="Q7023" s="34" t="s">
        <v>36</v>
      </c>
    </row>
    <row r="7024" spans="1:17">
      <c r="A7024" s="34">
        <v>81261</v>
      </c>
      <c r="B7024" s="34" t="s">
        <v>17</v>
      </c>
      <c r="C7024" s="34" t="s">
        <v>18</v>
      </c>
      <c r="D7024" s="34" t="s">
        <v>19</v>
      </c>
      <c r="E7024" s="34"/>
      <c r="F7024" s="34"/>
      <c r="G7024" s="34"/>
      <c r="H7024" s="34" t="s">
        <v>19</v>
      </c>
      <c r="I7024" s="34"/>
      <c r="J7024" s="34" t="s">
        <v>20</v>
      </c>
      <c r="K7024" s="34">
        <v>19071</v>
      </c>
      <c r="L7024" s="34" t="s">
        <v>78</v>
      </c>
      <c r="M7024" s="34" t="s">
        <v>22</v>
      </c>
      <c r="N7024" s="34" t="s">
        <v>32</v>
      </c>
      <c r="O7024" s="34">
        <v>40696</v>
      </c>
      <c r="P7024" s="34">
        <v>41752</v>
      </c>
      <c r="Q7024" s="34" t="s">
        <v>36</v>
      </c>
    </row>
    <row r="7025" spans="1:17">
      <c r="A7025" s="34">
        <v>81635</v>
      </c>
      <c r="B7025" s="34" t="s">
        <v>17</v>
      </c>
      <c r="C7025" s="34" t="s">
        <v>18</v>
      </c>
      <c r="D7025" s="34" t="s">
        <v>19</v>
      </c>
      <c r="E7025" s="34"/>
      <c r="F7025" s="34"/>
      <c r="G7025" s="34"/>
      <c r="H7025" s="34" t="s">
        <v>19</v>
      </c>
      <c r="I7025" s="34"/>
      <c r="J7025" s="34" t="s">
        <v>30</v>
      </c>
      <c r="K7025" s="34"/>
      <c r="L7025" s="34" t="s">
        <v>84</v>
      </c>
      <c r="M7025" s="34" t="s">
        <v>22</v>
      </c>
      <c r="N7025" s="34" t="s">
        <v>32</v>
      </c>
      <c r="O7025" s="34">
        <v>40752</v>
      </c>
      <c r="P7025" s="34">
        <v>40892</v>
      </c>
      <c r="Q7025" s="34" t="s">
        <v>36</v>
      </c>
    </row>
    <row r="7026" spans="1:17">
      <c r="A7026" s="34">
        <v>105879</v>
      </c>
      <c r="B7026" s="34" t="s">
        <v>17</v>
      </c>
      <c r="C7026" s="34" t="s">
        <v>18</v>
      </c>
      <c r="D7026" s="34" t="s">
        <v>19</v>
      </c>
      <c r="E7026" s="34"/>
      <c r="F7026" s="34"/>
      <c r="G7026" s="34"/>
      <c r="H7026" s="34" t="s">
        <v>19</v>
      </c>
      <c r="I7026" s="34"/>
      <c r="J7026" s="34" t="s">
        <v>30</v>
      </c>
      <c r="K7026" s="34"/>
      <c r="L7026" s="34" t="s">
        <v>116</v>
      </c>
      <c r="M7026" s="34" t="s">
        <v>22</v>
      </c>
      <c r="N7026" s="34" t="s">
        <v>32</v>
      </c>
      <c r="O7026" s="34">
        <v>41621</v>
      </c>
      <c r="P7026" s="34">
        <v>41621</v>
      </c>
      <c r="Q7026" s="34" t="s">
        <v>36</v>
      </c>
    </row>
    <row r="7027" spans="1:17">
      <c r="A7027" s="34">
        <v>4383</v>
      </c>
      <c r="B7027" s="34" t="s">
        <v>17</v>
      </c>
      <c r="C7027" s="34" t="s">
        <v>18</v>
      </c>
      <c r="D7027" s="34" t="s">
        <v>19</v>
      </c>
      <c r="E7027" s="34"/>
      <c r="F7027" s="34"/>
      <c r="G7027" s="34"/>
      <c r="H7027" s="34" t="s">
        <v>19</v>
      </c>
      <c r="I7027" s="34"/>
      <c r="J7027" s="34" t="s">
        <v>20</v>
      </c>
      <c r="K7027" s="34">
        <v>11131</v>
      </c>
      <c r="L7027" s="34" t="s">
        <v>65</v>
      </c>
      <c r="M7027" s="34" t="s">
        <v>27</v>
      </c>
      <c r="N7027" s="34" t="s">
        <v>32</v>
      </c>
      <c r="O7027" s="34">
        <v>33329</v>
      </c>
      <c r="P7027" s="34">
        <v>41025</v>
      </c>
      <c r="Q7027" s="34" t="s">
        <v>36</v>
      </c>
    </row>
    <row r="7028" spans="1:17">
      <c r="A7028" s="34">
        <v>93795</v>
      </c>
      <c r="B7028" s="34" t="s">
        <v>17</v>
      </c>
      <c r="C7028" s="34" t="s">
        <v>18</v>
      </c>
      <c r="D7028" s="34" t="s">
        <v>19</v>
      </c>
      <c r="E7028" s="34"/>
      <c r="F7028" s="34"/>
      <c r="G7028" s="34"/>
      <c r="H7028" s="34" t="s">
        <v>19</v>
      </c>
      <c r="I7028" s="34"/>
      <c r="J7028" s="34" t="s">
        <v>30</v>
      </c>
      <c r="K7028" s="34"/>
      <c r="L7028" s="34" t="s">
        <v>74</v>
      </c>
      <c r="M7028" s="34" t="s">
        <v>22</v>
      </c>
      <c r="N7028" s="34" t="s">
        <v>34</v>
      </c>
      <c r="O7028" s="34">
        <v>40932</v>
      </c>
      <c r="P7028" s="34">
        <v>41759</v>
      </c>
      <c r="Q7028" s="34" t="s">
        <v>36</v>
      </c>
    </row>
    <row r="7029" spans="1:17">
      <c r="A7029" s="34">
        <v>108350</v>
      </c>
      <c r="B7029" s="34" t="s">
        <v>17</v>
      </c>
      <c r="C7029" s="34" t="s">
        <v>18</v>
      </c>
      <c r="D7029" s="34" t="s">
        <v>19</v>
      </c>
      <c r="E7029" s="34"/>
      <c r="F7029" s="34"/>
      <c r="G7029" s="34"/>
      <c r="H7029" s="34" t="s">
        <v>19</v>
      </c>
      <c r="I7029" s="34"/>
      <c r="J7029" s="34" t="s">
        <v>30</v>
      </c>
      <c r="K7029" s="34"/>
      <c r="L7029" s="34" t="s">
        <v>82</v>
      </c>
      <c r="M7029" s="34" t="s">
        <v>27</v>
      </c>
      <c r="N7029" s="34" t="s">
        <v>23</v>
      </c>
      <c r="O7029" s="34">
        <v>41946</v>
      </c>
      <c r="P7029" s="34">
        <v>41946</v>
      </c>
      <c r="Q7029" s="34" t="s">
        <v>36</v>
      </c>
    </row>
    <row r="7030" spans="1:17">
      <c r="A7030" s="34">
        <v>128318</v>
      </c>
      <c r="B7030" s="34" t="s">
        <v>17</v>
      </c>
      <c r="C7030" s="34" t="s">
        <v>18</v>
      </c>
      <c r="D7030" s="34" t="s">
        <v>19</v>
      </c>
      <c r="E7030" s="34"/>
      <c r="F7030" s="34"/>
      <c r="G7030" s="34"/>
      <c r="H7030" s="34" t="s">
        <v>19</v>
      </c>
      <c r="I7030" s="34"/>
      <c r="J7030" s="34" t="s">
        <v>20</v>
      </c>
      <c r="K7030" s="34">
        <v>37757</v>
      </c>
      <c r="L7030" s="34" t="s">
        <v>35</v>
      </c>
      <c r="M7030" s="34" t="s">
        <v>27</v>
      </c>
      <c r="N7030" s="34" t="s">
        <v>34</v>
      </c>
      <c r="O7030" s="34">
        <v>43218</v>
      </c>
      <c r="P7030" s="34">
        <v>43484</v>
      </c>
      <c r="Q7030" s="34" t="s">
        <v>24</v>
      </c>
    </row>
    <row r="7031" spans="1:17">
      <c r="A7031" s="34">
        <v>80996</v>
      </c>
      <c r="B7031" s="34" t="s">
        <v>17</v>
      </c>
      <c r="C7031" s="34" t="s">
        <v>18</v>
      </c>
      <c r="D7031" s="34" t="s">
        <v>19</v>
      </c>
      <c r="E7031" s="34"/>
      <c r="F7031" s="34"/>
      <c r="G7031" s="34"/>
      <c r="H7031" s="34" t="s">
        <v>19</v>
      </c>
      <c r="I7031" s="34"/>
      <c r="J7031" s="34" t="s">
        <v>20</v>
      </c>
      <c r="K7031" s="34">
        <v>14611</v>
      </c>
      <c r="L7031" s="34" t="s">
        <v>157</v>
      </c>
      <c r="M7031" s="34" t="s">
        <v>57</v>
      </c>
      <c r="N7031" s="34" t="s">
        <v>32</v>
      </c>
      <c r="O7031" s="34">
        <v>40936</v>
      </c>
      <c r="P7031" s="34">
        <v>40936</v>
      </c>
      <c r="Q7031" s="34" t="s">
        <v>36</v>
      </c>
    </row>
    <row r="7032" spans="1:17">
      <c r="A7032" s="34">
        <v>162032</v>
      </c>
      <c r="B7032" s="34" t="s">
        <v>17</v>
      </c>
      <c r="C7032" s="34" t="s">
        <v>25</v>
      </c>
      <c r="D7032" s="34" t="s">
        <v>19</v>
      </c>
      <c r="E7032" s="34"/>
      <c r="F7032" s="34"/>
      <c r="G7032" s="34"/>
      <c r="H7032" s="34" t="s">
        <v>19</v>
      </c>
      <c r="I7032" s="34"/>
      <c r="J7032" s="34" t="s">
        <v>30</v>
      </c>
      <c r="K7032" s="34">
        <v>23135</v>
      </c>
      <c r="L7032" s="34" t="s">
        <v>44</v>
      </c>
      <c r="M7032" s="34" t="s">
        <v>27</v>
      </c>
      <c r="N7032" s="34" t="s">
        <v>32</v>
      </c>
      <c r="O7032" s="34">
        <v>44331</v>
      </c>
      <c r="P7032" s="34"/>
      <c r="Q7032" s="34" t="s">
        <v>41</v>
      </c>
    </row>
    <row r="7033" spans="1:17">
      <c r="A7033" s="34">
        <v>77518</v>
      </c>
      <c r="B7033" s="34" t="s">
        <v>17</v>
      </c>
      <c r="C7033" s="34" t="s">
        <v>25</v>
      </c>
      <c r="D7033" s="34" t="s">
        <v>19</v>
      </c>
      <c r="E7033" s="34"/>
      <c r="F7033" s="34"/>
      <c r="G7033" s="34"/>
      <c r="H7033" s="34" t="s">
        <v>19</v>
      </c>
      <c r="I7033" s="34"/>
      <c r="J7033" s="34" t="s">
        <v>20</v>
      </c>
      <c r="K7033" s="34"/>
      <c r="L7033" s="34" t="s">
        <v>26</v>
      </c>
      <c r="M7033" s="34" t="s">
        <v>27</v>
      </c>
      <c r="N7033" s="34" t="s">
        <v>34</v>
      </c>
      <c r="O7033" s="34">
        <v>45491</v>
      </c>
      <c r="P7033" s="34"/>
      <c r="Q7033" s="34" t="s">
        <v>24</v>
      </c>
    </row>
    <row r="7034" spans="1:17">
      <c r="A7034" s="34">
        <v>154606</v>
      </c>
      <c r="B7034" s="34" t="s">
        <v>17</v>
      </c>
      <c r="C7034" s="34" t="s">
        <v>18</v>
      </c>
      <c r="D7034" s="34" t="s">
        <v>19</v>
      </c>
      <c r="E7034" s="34"/>
      <c r="F7034" s="34"/>
      <c r="G7034" s="34"/>
      <c r="H7034" s="34" t="s">
        <v>19</v>
      </c>
      <c r="I7034" s="34"/>
      <c r="J7034" s="34" t="s">
        <v>20</v>
      </c>
      <c r="K7034" s="34">
        <v>26073</v>
      </c>
      <c r="L7034" s="34" t="s">
        <v>54</v>
      </c>
      <c r="M7034" s="34" t="s">
        <v>27</v>
      </c>
      <c r="N7034" s="34" t="s">
        <v>34</v>
      </c>
      <c r="O7034" s="34" t="s">
        <v>36</v>
      </c>
      <c r="P7034" s="34" t="s">
        <v>36</v>
      </c>
      <c r="Q7034" s="34" t="s">
        <v>36</v>
      </c>
    </row>
    <row r="7035" spans="1:17">
      <c r="A7035" s="34">
        <v>83813</v>
      </c>
      <c r="B7035" s="34" t="s">
        <v>17</v>
      </c>
      <c r="C7035" s="34" t="s">
        <v>18</v>
      </c>
      <c r="D7035" s="34" t="s">
        <v>19</v>
      </c>
      <c r="E7035" s="34"/>
      <c r="F7035" s="34"/>
      <c r="G7035" s="34"/>
      <c r="H7035" s="34" t="s">
        <v>19</v>
      </c>
      <c r="I7035" s="34"/>
      <c r="J7035" s="34" t="s">
        <v>20</v>
      </c>
      <c r="K7035" s="34"/>
      <c r="L7035" s="34" t="s">
        <v>110</v>
      </c>
      <c r="M7035" s="34" t="s">
        <v>27</v>
      </c>
      <c r="N7035" s="34" t="s">
        <v>32</v>
      </c>
      <c r="O7035" s="34">
        <v>41191</v>
      </c>
      <c r="P7035" s="34">
        <v>41191</v>
      </c>
      <c r="Q7035" s="34" t="s">
        <v>36</v>
      </c>
    </row>
    <row r="7036" spans="1:17">
      <c r="A7036" s="34">
        <v>165977</v>
      </c>
      <c r="B7036" s="34" t="s">
        <v>17</v>
      </c>
      <c r="C7036" s="34" t="s">
        <v>25</v>
      </c>
      <c r="D7036" s="34" t="s">
        <v>19</v>
      </c>
      <c r="E7036" s="34"/>
      <c r="F7036" s="34"/>
      <c r="G7036" s="34"/>
      <c r="H7036" s="34" t="s">
        <v>19</v>
      </c>
      <c r="I7036" s="34"/>
      <c r="J7036" s="34" t="s">
        <v>20</v>
      </c>
      <c r="K7036" s="34">
        <v>39827</v>
      </c>
      <c r="L7036" s="34" t="s">
        <v>84</v>
      </c>
      <c r="M7036" s="34" t="s">
        <v>22</v>
      </c>
      <c r="N7036" s="34" t="s">
        <v>34</v>
      </c>
      <c r="O7036" s="34">
        <v>45369</v>
      </c>
      <c r="P7036" s="34"/>
      <c r="Q7036" s="34" t="s">
        <v>24</v>
      </c>
    </row>
    <row r="7037" spans="1:17">
      <c r="A7037" s="34">
        <v>108397</v>
      </c>
      <c r="B7037" s="34" t="s">
        <v>17</v>
      </c>
      <c r="C7037" s="34" t="s">
        <v>18</v>
      </c>
      <c r="D7037" s="34" t="s">
        <v>19</v>
      </c>
      <c r="E7037" s="34"/>
      <c r="F7037" s="34"/>
      <c r="G7037" s="34"/>
      <c r="H7037" s="34" t="s">
        <v>19</v>
      </c>
      <c r="I7037" s="34"/>
      <c r="J7037" s="34" t="s">
        <v>20</v>
      </c>
      <c r="K7037" s="34">
        <v>11654</v>
      </c>
      <c r="L7037" s="34" t="s">
        <v>33</v>
      </c>
      <c r="M7037" s="34" t="s">
        <v>22</v>
      </c>
      <c r="N7037" s="34" t="s">
        <v>34</v>
      </c>
      <c r="O7037" s="34">
        <v>41761</v>
      </c>
      <c r="P7037" s="34">
        <v>42009</v>
      </c>
      <c r="Q7037" s="34" t="s">
        <v>36</v>
      </c>
    </row>
    <row r="7038" spans="1:17">
      <c r="A7038" s="34">
        <v>124603</v>
      </c>
      <c r="B7038" s="34" t="s">
        <v>17</v>
      </c>
      <c r="C7038" s="34" t="s">
        <v>18</v>
      </c>
      <c r="D7038" s="34" t="s">
        <v>19</v>
      </c>
      <c r="E7038" s="34"/>
      <c r="F7038" s="34"/>
      <c r="G7038" s="34"/>
      <c r="H7038" s="34" t="s">
        <v>19</v>
      </c>
      <c r="I7038" s="34"/>
      <c r="J7038" s="34" t="s">
        <v>30</v>
      </c>
      <c r="K7038" s="34">
        <v>34149</v>
      </c>
      <c r="L7038" s="34" t="s">
        <v>48</v>
      </c>
      <c r="M7038" s="34" t="s">
        <v>27</v>
      </c>
      <c r="N7038" s="34" t="s">
        <v>34</v>
      </c>
      <c r="O7038" s="34" t="s">
        <v>36</v>
      </c>
      <c r="P7038" s="34" t="s">
        <v>36</v>
      </c>
      <c r="Q7038" s="34" t="s">
        <v>36</v>
      </c>
    </row>
    <row r="7039" spans="1:17">
      <c r="A7039" s="34">
        <v>108228</v>
      </c>
      <c r="B7039" s="34" t="s">
        <v>17</v>
      </c>
      <c r="C7039" s="34" t="s">
        <v>18</v>
      </c>
      <c r="D7039" s="34" t="s">
        <v>19</v>
      </c>
      <c r="E7039" s="34"/>
      <c r="F7039" s="34"/>
      <c r="G7039" s="34"/>
      <c r="H7039" s="34" t="s">
        <v>19</v>
      </c>
      <c r="I7039" s="34"/>
      <c r="J7039" s="34" t="s">
        <v>20</v>
      </c>
      <c r="K7039" s="34">
        <v>35187</v>
      </c>
      <c r="L7039" s="34" t="s">
        <v>111</v>
      </c>
      <c r="M7039" s="34" t="s">
        <v>57</v>
      </c>
      <c r="N7039" s="34" t="s">
        <v>34</v>
      </c>
      <c r="O7039" s="34" t="s">
        <v>36</v>
      </c>
      <c r="P7039" s="34" t="s">
        <v>36</v>
      </c>
      <c r="Q7039" s="34" t="s">
        <v>36</v>
      </c>
    </row>
    <row r="7040" spans="1:17">
      <c r="A7040" s="34">
        <v>167076</v>
      </c>
      <c r="B7040" s="34" t="s">
        <v>17</v>
      </c>
      <c r="C7040" s="34" t="s">
        <v>25</v>
      </c>
      <c r="D7040" s="34" t="s">
        <v>19</v>
      </c>
      <c r="E7040" s="34"/>
      <c r="F7040" s="34"/>
      <c r="G7040" s="34"/>
      <c r="H7040" s="34" t="s">
        <v>19</v>
      </c>
      <c r="I7040" s="34"/>
      <c r="J7040" s="34" t="s">
        <v>20</v>
      </c>
      <c r="K7040" s="34">
        <v>39684</v>
      </c>
      <c r="L7040" s="34" t="s">
        <v>37</v>
      </c>
      <c r="M7040" s="34" t="s">
        <v>22</v>
      </c>
      <c r="N7040" s="34" t="s">
        <v>34</v>
      </c>
      <c r="O7040" s="34">
        <v>45381</v>
      </c>
      <c r="P7040" s="34"/>
      <c r="Q7040" s="34" t="s">
        <v>24</v>
      </c>
    </row>
    <row r="7041" spans="1:17">
      <c r="A7041" s="34">
        <v>109459</v>
      </c>
      <c r="B7041" s="34" t="s">
        <v>17</v>
      </c>
      <c r="C7041" s="34" t="s">
        <v>18</v>
      </c>
      <c r="D7041" s="34" t="s">
        <v>19</v>
      </c>
      <c r="E7041" s="34"/>
      <c r="F7041" s="34"/>
      <c r="G7041" s="34"/>
      <c r="H7041" s="34" t="s">
        <v>19</v>
      </c>
      <c r="I7041" s="34"/>
      <c r="J7041" s="34" t="s">
        <v>20</v>
      </c>
      <c r="K7041" s="34">
        <v>36118</v>
      </c>
      <c r="L7041" s="34" t="s">
        <v>37</v>
      </c>
      <c r="M7041" s="34" t="s">
        <v>27</v>
      </c>
      <c r="N7041" s="34" t="s">
        <v>34</v>
      </c>
      <c r="O7041" s="34">
        <v>41918</v>
      </c>
      <c r="P7041" s="34">
        <v>42768</v>
      </c>
      <c r="Q7041" s="34" t="s">
        <v>24</v>
      </c>
    </row>
    <row r="7042" spans="1:17">
      <c r="A7042" s="34">
        <v>99601</v>
      </c>
      <c r="B7042" s="34" t="s">
        <v>17</v>
      </c>
      <c r="C7042" s="34" t="s">
        <v>18</v>
      </c>
      <c r="D7042" s="34" t="s">
        <v>19</v>
      </c>
      <c r="E7042" s="34"/>
      <c r="F7042" s="34"/>
      <c r="G7042" s="34"/>
      <c r="H7042" s="34" t="s">
        <v>19</v>
      </c>
      <c r="I7042" s="34"/>
      <c r="J7042" s="34" t="s">
        <v>30</v>
      </c>
      <c r="K7042" s="34">
        <v>18336</v>
      </c>
      <c r="L7042" s="34" t="s">
        <v>37</v>
      </c>
      <c r="M7042" s="34" t="s">
        <v>27</v>
      </c>
      <c r="N7042" s="34" t="s">
        <v>32</v>
      </c>
      <c r="O7042" s="34">
        <v>41128</v>
      </c>
      <c r="P7042" s="34">
        <v>41320</v>
      </c>
      <c r="Q7042" s="34" t="s">
        <v>36</v>
      </c>
    </row>
    <row r="7043" spans="1:17">
      <c r="A7043" s="34">
        <v>100777</v>
      </c>
      <c r="B7043" s="34" t="s">
        <v>17</v>
      </c>
      <c r="C7043" s="34" t="s">
        <v>18</v>
      </c>
      <c r="D7043" s="34" t="s">
        <v>19</v>
      </c>
      <c r="E7043" s="34"/>
      <c r="F7043" s="34"/>
      <c r="G7043" s="34"/>
      <c r="H7043" s="34" t="s">
        <v>19</v>
      </c>
      <c r="I7043" s="34"/>
      <c r="J7043" s="34" t="s">
        <v>30</v>
      </c>
      <c r="K7043" s="34">
        <v>22205</v>
      </c>
      <c r="L7043" s="34" t="s">
        <v>72</v>
      </c>
      <c r="M7043" s="34" t="s">
        <v>22</v>
      </c>
      <c r="N7043" s="34" t="s">
        <v>32</v>
      </c>
      <c r="O7043" s="34">
        <v>41090</v>
      </c>
      <c r="P7043" s="34">
        <v>41513</v>
      </c>
      <c r="Q7043" s="34" t="s">
        <v>36</v>
      </c>
    </row>
    <row r="7044" spans="1:17">
      <c r="A7044" s="34">
        <v>103606</v>
      </c>
      <c r="B7044" s="34" t="s">
        <v>17</v>
      </c>
      <c r="C7044" s="34" t="s">
        <v>18</v>
      </c>
      <c r="D7044" s="34" t="s">
        <v>19</v>
      </c>
      <c r="E7044" s="34"/>
      <c r="F7044" s="34"/>
      <c r="G7044" s="34"/>
      <c r="H7044" s="34" t="s">
        <v>19</v>
      </c>
      <c r="I7044" s="34"/>
      <c r="J7044" s="34" t="s">
        <v>30</v>
      </c>
      <c r="K7044" s="34">
        <v>35092</v>
      </c>
      <c r="L7044" s="34" t="s">
        <v>37</v>
      </c>
      <c r="M7044" s="34" t="s">
        <v>27</v>
      </c>
      <c r="N7044" s="34" t="s">
        <v>34</v>
      </c>
      <c r="O7044" s="34">
        <v>41577</v>
      </c>
      <c r="P7044" s="34">
        <v>41577</v>
      </c>
      <c r="Q7044" s="34" t="s">
        <v>36</v>
      </c>
    </row>
    <row r="7045" spans="1:17">
      <c r="A7045" s="34">
        <v>105460</v>
      </c>
      <c r="B7045" s="34" t="s">
        <v>17</v>
      </c>
      <c r="C7045" s="34" t="s">
        <v>18</v>
      </c>
      <c r="D7045" s="34" t="s">
        <v>19</v>
      </c>
      <c r="E7045" s="34"/>
      <c r="F7045" s="34"/>
      <c r="G7045" s="34"/>
      <c r="H7045" s="34" t="s">
        <v>19</v>
      </c>
      <c r="I7045" s="34"/>
      <c r="J7045" s="34" t="s">
        <v>30</v>
      </c>
      <c r="K7045" s="34">
        <v>34428</v>
      </c>
      <c r="L7045" s="34" t="s">
        <v>111</v>
      </c>
      <c r="M7045" s="34" t="s">
        <v>57</v>
      </c>
      <c r="N7045" s="34" t="s">
        <v>32</v>
      </c>
      <c r="O7045" s="34">
        <v>41527</v>
      </c>
      <c r="P7045" s="34">
        <v>42845</v>
      </c>
      <c r="Q7045" s="34" t="s">
        <v>24</v>
      </c>
    </row>
    <row r="7046" spans="1:17">
      <c r="A7046" s="34">
        <v>117050</v>
      </c>
      <c r="B7046" s="34" t="s">
        <v>17</v>
      </c>
      <c r="C7046" s="34" t="s">
        <v>18</v>
      </c>
      <c r="D7046" s="34" t="s">
        <v>19</v>
      </c>
      <c r="E7046" s="34"/>
      <c r="F7046" s="34"/>
      <c r="G7046" s="34"/>
      <c r="H7046" s="34" t="s">
        <v>19</v>
      </c>
      <c r="I7046" s="34"/>
      <c r="J7046" s="34" t="s">
        <v>30</v>
      </c>
      <c r="K7046" s="34"/>
      <c r="L7046" s="34" t="s">
        <v>26</v>
      </c>
      <c r="M7046" s="34" t="s">
        <v>27</v>
      </c>
      <c r="N7046" s="34" t="s">
        <v>34</v>
      </c>
      <c r="O7046" s="34" t="s">
        <v>36</v>
      </c>
      <c r="P7046" s="34" t="s">
        <v>36</v>
      </c>
      <c r="Q7046" s="34" t="s">
        <v>36</v>
      </c>
    </row>
    <row r="7047" spans="1:17">
      <c r="A7047" s="34">
        <v>78934</v>
      </c>
      <c r="B7047" s="34" t="s">
        <v>17</v>
      </c>
      <c r="C7047" s="34" t="s">
        <v>18</v>
      </c>
      <c r="D7047" s="34" t="s">
        <v>19</v>
      </c>
      <c r="E7047" s="34"/>
      <c r="F7047" s="34"/>
      <c r="G7047" s="34"/>
      <c r="H7047" s="34" t="s">
        <v>19</v>
      </c>
      <c r="I7047" s="34"/>
      <c r="J7047" s="34" t="s">
        <v>30</v>
      </c>
      <c r="K7047" s="34">
        <v>34340</v>
      </c>
      <c r="L7047" s="34" t="s">
        <v>37</v>
      </c>
      <c r="M7047" s="34" t="s">
        <v>27</v>
      </c>
      <c r="N7047" s="34" t="s">
        <v>32</v>
      </c>
      <c r="O7047" s="34">
        <v>40618</v>
      </c>
      <c r="P7047" s="34">
        <v>41170</v>
      </c>
      <c r="Q7047" s="34" t="s">
        <v>36</v>
      </c>
    </row>
    <row r="7048" spans="1:17">
      <c r="A7048" s="34">
        <v>103389</v>
      </c>
      <c r="B7048" s="34" t="s">
        <v>17</v>
      </c>
      <c r="C7048" s="34" t="s">
        <v>18</v>
      </c>
      <c r="D7048" s="34" t="s">
        <v>19</v>
      </c>
      <c r="E7048" s="34"/>
      <c r="F7048" s="34"/>
      <c r="G7048" s="34"/>
      <c r="H7048" s="34" t="s">
        <v>46</v>
      </c>
      <c r="I7048" s="34">
        <v>44795</v>
      </c>
      <c r="J7048" s="34" t="s">
        <v>20</v>
      </c>
      <c r="K7048" s="34">
        <v>13539</v>
      </c>
      <c r="L7048" s="34" t="s">
        <v>67</v>
      </c>
      <c r="M7048" s="34" t="s">
        <v>22</v>
      </c>
      <c r="N7048" s="34" t="s">
        <v>32</v>
      </c>
      <c r="O7048" s="34">
        <v>41348</v>
      </c>
      <c r="P7048" s="34">
        <v>44789</v>
      </c>
      <c r="Q7048" s="34" t="s">
        <v>24</v>
      </c>
    </row>
    <row r="7049" spans="1:17">
      <c r="A7049" s="34">
        <v>102290</v>
      </c>
      <c r="B7049" s="34" t="s">
        <v>17</v>
      </c>
      <c r="C7049" s="34" t="s">
        <v>25</v>
      </c>
      <c r="D7049" s="34" t="s">
        <v>19</v>
      </c>
      <c r="E7049" s="34"/>
      <c r="F7049" s="34"/>
      <c r="G7049" s="34"/>
      <c r="H7049" s="34" t="s">
        <v>19</v>
      </c>
      <c r="I7049" s="34"/>
      <c r="J7049" s="34" t="s">
        <v>20</v>
      </c>
      <c r="K7049" s="34">
        <v>18377</v>
      </c>
      <c r="L7049" s="34" t="s">
        <v>69</v>
      </c>
      <c r="M7049" s="34" t="s">
        <v>27</v>
      </c>
      <c r="N7049" s="34" t="s">
        <v>32</v>
      </c>
      <c r="O7049" s="34">
        <v>41260</v>
      </c>
      <c r="P7049" s="34"/>
      <c r="Q7049" s="34" t="s">
        <v>24</v>
      </c>
    </row>
    <row r="7050" spans="1:17">
      <c r="A7050" s="34">
        <v>107435</v>
      </c>
      <c r="B7050" s="34" t="s">
        <v>17</v>
      </c>
      <c r="C7050" s="34" t="s">
        <v>18</v>
      </c>
      <c r="D7050" s="34" t="s">
        <v>19</v>
      </c>
      <c r="E7050" s="34"/>
      <c r="F7050" s="34"/>
      <c r="G7050" s="34"/>
      <c r="H7050" s="34" t="s">
        <v>19</v>
      </c>
      <c r="I7050" s="34"/>
      <c r="J7050" s="34" t="s">
        <v>20</v>
      </c>
      <c r="K7050" s="34">
        <v>17462</v>
      </c>
      <c r="L7050" s="34" t="s">
        <v>161</v>
      </c>
      <c r="M7050" s="34" t="s">
        <v>22</v>
      </c>
      <c r="N7050" s="34" t="s">
        <v>34</v>
      </c>
      <c r="O7050" s="34">
        <v>41716</v>
      </c>
      <c r="P7050" s="34">
        <v>41730</v>
      </c>
      <c r="Q7050" s="34" t="s">
        <v>24</v>
      </c>
    </row>
    <row r="7051" spans="1:17">
      <c r="A7051" s="34">
        <v>80997</v>
      </c>
      <c r="B7051" s="34" t="s">
        <v>17</v>
      </c>
      <c r="C7051" s="34" t="s">
        <v>18</v>
      </c>
      <c r="D7051" s="34" t="s">
        <v>19</v>
      </c>
      <c r="E7051" s="34"/>
      <c r="F7051" s="34"/>
      <c r="G7051" s="34"/>
      <c r="H7051" s="34" t="s">
        <v>19</v>
      </c>
      <c r="I7051" s="34"/>
      <c r="J7051" s="34" t="s">
        <v>20</v>
      </c>
      <c r="K7051" s="34">
        <v>15373</v>
      </c>
      <c r="L7051" s="34" t="s">
        <v>26</v>
      </c>
      <c r="M7051" s="34" t="s">
        <v>27</v>
      </c>
      <c r="N7051" s="34" t="s">
        <v>34</v>
      </c>
      <c r="O7051" s="34">
        <v>39785</v>
      </c>
      <c r="P7051" s="34">
        <v>41830</v>
      </c>
      <c r="Q7051" s="34" t="s">
        <v>36</v>
      </c>
    </row>
    <row r="7052" spans="1:17">
      <c r="A7052" s="34">
        <v>121240</v>
      </c>
      <c r="B7052" s="34" t="s">
        <v>17</v>
      </c>
      <c r="C7052" s="34" t="s">
        <v>18</v>
      </c>
      <c r="D7052" s="34" t="s">
        <v>19</v>
      </c>
      <c r="E7052" s="34"/>
      <c r="F7052" s="34"/>
      <c r="G7052" s="34"/>
      <c r="H7052" s="34" t="s">
        <v>19</v>
      </c>
      <c r="I7052" s="34"/>
      <c r="J7052" s="34" t="s">
        <v>20</v>
      </c>
      <c r="K7052" s="34">
        <v>19683</v>
      </c>
      <c r="L7052" s="34" t="s">
        <v>39</v>
      </c>
      <c r="M7052" s="34" t="s">
        <v>22</v>
      </c>
      <c r="N7052" s="34" t="s">
        <v>32</v>
      </c>
      <c r="O7052" s="34">
        <v>42444</v>
      </c>
      <c r="P7052" s="34">
        <v>43363</v>
      </c>
      <c r="Q7052" s="34" t="s">
        <v>24</v>
      </c>
    </row>
    <row r="7053" spans="1:17">
      <c r="A7053" s="34">
        <v>7034</v>
      </c>
      <c r="B7053" s="34" t="s">
        <v>17</v>
      </c>
      <c r="C7053" s="34" t="s">
        <v>18</v>
      </c>
      <c r="D7053" s="34" t="s">
        <v>19</v>
      </c>
      <c r="E7053" s="34"/>
      <c r="F7053" s="34"/>
      <c r="G7053" s="34"/>
      <c r="H7053" s="34" t="s">
        <v>46</v>
      </c>
      <c r="I7053" s="34">
        <v>45357</v>
      </c>
      <c r="J7053" s="34" t="s">
        <v>20</v>
      </c>
      <c r="K7053" s="34"/>
      <c r="L7053" s="34" t="s">
        <v>26</v>
      </c>
      <c r="M7053" s="34" t="s">
        <v>27</v>
      </c>
      <c r="N7053" s="34" t="s">
        <v>32</v>
      </c>
      <c r="O7053" s="34">
        <v>1</v>
      </c>
      <c r="P7053" s="34">
        <v>1</v>
      </c>
      <c r="Q7053" s="34" t="s">
        <v>36</v>
      </c>
    </row>
    <row r="7054" spans="1:17">
      <c r="A7054" s="34">
        <v>114590</v>
      </c>
      <c r="B7054" s="34" t="s">
        <v>17</v>
      </c>
      <c r="C7054" s="34" t="s">
        <v>18</v>
      </c>
      <c r="D7054" s="34" t="s">
        <v>19</v>
      </c>
      <c r="E7054" s="34"/>
      <c r="F7054" s="34"/>
      <c r="G7054" s="34"/>
      <c r="H7054" s="34" t="s">
        <v>19</v>
      </c>
      <c r="I7054" s="34"/>
      <c r="J7054" s="34" t="s">
        <v>20</v>
      </c>
      <c r="K7054" s="34">
        <v>36867</v>
      </c>
      <c r="L7054" s="34" t="s">
        <v>66</v>
      </c>
      <c r="M7054" s="34" t="s">
        <v>57</v>
      </c>
      <c r="N7054" s="34" t="s">
        <v>32</v>
      </c>
      <c r="O7054" s="34">
        <v>42303</v>
      </c>
      <c r="P7054" s="34">
        <v>42772</v>
      </c>
      <c r="Q7054" s="34" t="s">
        <v>24</v>
      </c>
    </row>
    <row r="7055" spans="1:17">
      <c r="A7055" s="34">
        <v>120806</v>
      </c>
      <c r="B7055" s="34" t="s">
        <v>17</v>
      </c>
      <c r="C7055" s="34" t="s">
        <v>18</v>
      </c>
      <c r="D7055" s="34" t="s">
        <v>19</v>
      </c>
      <c r="E7055" s="34"/>
      <c r="F7055" s="34"/>
      <c r="G7055" s="34"/>
      <c r="H7055" s="34" t="s">
        <v>19</v>
      </c>
      <c r="I7055" s="34"/>
      <c r="J7055" s="34" t="s">
        <v>20</v>
      </c>
      <c r="K7055" s="34">
        <v>37169</v>
      </c>
      <c r="L7055" s="34" t="s">
        <v>110</v>
      </c>
      <c r="M7055" s="34" t="s">
        <v>22</v>
      </c>
      <c r="N7055" s="34" t="s">
        <v>34</v>
      </c>
      <c r="O7055" s="34" t="s">
        <v>36</v>
      </c>
      <c r="P7055" s="34" t="s">
        <v>36</v>
      </c>
      <c r="Q7055" s="34" t="s">
        <v>36</v>
      </c>
    </row>
    <row r="7056" spans="1:17">
      <c r="A7056" s="34">
        <v>156628</v>
      </c>
      <c r="B7056" s="34" t="s">
        <v>17</v>
      </c>
      <c r="C7056" s="34" t="s">
        <v>18</v>
      </c>
      <c r="D7056" s="34" t="s">
        <v>19</v>
      </c>
      <c r="E7056" s="34"/>
      <c r="F7056" s="34"/>
      <c r="G7056" s="34"/>
      <c r="H7056" s="34" t="s">
        <v>19</v>
      </c>
      <c r="I7056" s="34"/>
      <c r="J7056" s="34" t="s">
        <v>20</v>
      </c>
      <c r="K7056" s="34"/>
      <c r="L7056" s="34" t="s">
        <v>102</v>
      </c>
      <c r="M7056" s="34" t="s">
        <v>22</v>
      </c>
      <c r="N7056" s="34" t="s">
        <v>34</v>
      </c>
      <c r="O7056" s="34">
        <v>44598</v>
      </c>
      <c r="P7056" s="34">
        <v>44747</v>
      </c>
      <c r="Q7056" s="34" t="s">
        <v>24</v>
      </c>
    </row>
    <row r="7057" spans="1:17">
      <c r="A7057" s="34">
        <v>93779</v>
      </c>
      <c r="B7057" s="34" t="s">
        <v>17</v>
      </c>
      <c r="C7057" s="34" t="s">
        <v>18</v>
      </c>
      <c r="D7057" s="34" t="s">
        <v>19</v>
      </c>
      <c r="E7057" s="34"/>
      <c r="F7057" s="34"/>
      <c r="G7057" s="34"/>
      <c r="H7057" s="34" t="s">
        <v>19</v>
      </c>
      <c r="I7057" s="34"/>
      <c r="J7057" s="34" t="s">
        <v>30</v>
      </c>
      <c r="K7057" s="34"/>
      <c r="L7057" s="34" t="s">
        <v>37</v>
      </c>
      <c r="M7057" s="34" t="s">
        <v>27</v>
      </c>
      <c r="N7057" s="34" t="s">
        <v>34</v>
      </c>
      <c r="O7057" s="34">
        <v>41241</v>
      </c>
      <c r="P7057" s="34">
        <v>41241</v>
      </c>
      <c r="Q7057" s="34" t="s">
        <v>36</v>
      </c>
    </row>
    <row r="7058" spans="1:17">
      <c r="A7058" s="34">
        <v>41732</v>
      </c>
      <c r="B7058" s="34" t="s">
        <v>17</v>
      </c>
      <c r="C7058" s="34" t="s">
        <v>18</v>
      </c>
      <c r="D7058" s="34" t="s">
        <v>19</v>
      </c>
      <c r="E7058" s="34"/>
      <c r="F7058" s="34"/>
      <c r="G7058" s="34"/>
      <c r="H7058" s="34" t="s">
        <v>19</v>
      </c>
      <c r="I7058" s="34"/>
      <c r="J7058" s="34" t="s">
        <v>30</v>
      </c>
      <c r="K7058" s="34">
        <v>20908</v>
      </c>
      <c r="L7058" s="34" t="s">
        <v>26</v>
      </c>
      <c r="M7058" s="34" t="s">
        <v>27</v>
      </c>
      <c r="N7058" s="34" t="s">
        <v>32</v>
      </c>
      <c r="O7058" s="34">
        <v>38687</v>
      </c>
      <c r="P7058" s="34">
        <v>44831</v>
      </c>
      <c r="Q7058" s="34" t="s">
        <v>38</v>
      </c>
    </row>
    <row r="7059" spans="1:17">
      <c r="A7059" s="34">
        <v>130333</v>
      </c>
      <c r="B7059" s="34" t="s">
        <v>17</v>
      </c>
      <c r="C7059" s="34" t="s">
        <v>18</v>
      </c>
      <c r="D7059" s="34" t="s">
        <v>19</v>
      </c>
      <c r="E7059" s="34"/>
      <c r="F7059" s="34"/>
      <c r="G7059" s="34"/>
      <c r="H7059" s="34" t="s">
        <v>19</v>
      </c>
      <c r="I7059" s="34"/>
      <c r="J7059" s="34" t="s">
        <v>30</v>
      </c>
      <c r="K7059" s="34">
        <v>25682</v>
      </c>
      <c r="L7059" s="34" t="s">
        <v>98</v>
      </c>
      <c r="M7059" s="34" t="s">
        <v>22</v>
      </c>
      <c r="N7059" s="34" t="s">
        <v>34</v>
      </c>
      <c r="O7059" s="34" t="s">
        <v>36</v>
      </c>
      <c r="P7059" s="34" t="s">
        <v>36</v>
      </c>
      <c r="Q7059" s="34" t="s">
        <v>24</v>
      </c>
    </row>
    <row r="7060" spans="1:17">
      <c r="A7060" s="34">
        <v>16364</v>
      </c>
      <c r="B7060" s="34" t="s">
        <v>17</v>
      </c>
      <c r="C7060" s="34" t="s">
        <v>18</v>
      </c>
      <c r="D7060" s="34" t="s">
        <v>19</v>
      </c>
      <c r="E7060" s="34"/>
      <c r="F7060" s="34"/>
      <c r="G7060" s="34"/>
      <c r="H7060" s="34" t="s">
        <v>19</v>
      </c>
      <c r="I7060" s="34"/>
      <c r="J7060" s="34" t="s">
        <v>20</v>
      </c>
      <c r="K7060" s="34"/>
      <c r="L7060" s="34" t="s">
        <v>26</v>
      </c>
      <c r="M7060" s="34" t="s">
        <v>27</v>
      </c>
      <c r="N7060" s="34" t="s">
        <v>32</v>
      </c>
      <c r="O7060" s="34">
        <v>1</v>
      </c>
      <c r="P7060" s="34">
        <v>1</v>
      </c>
      <c r="Q7060" s="34" t="s">
        <v>36</v>
      </c>
    </row>
    <row r="7061" spans="1:17">
      <c r="A7061" s="34">
        <v>160866</v>
      </c>
      <c r="B7061" s="34" t="s">
        <v>17</v>
      </c>
      <c r="C7061" s="34" t="s">
        <v>18</v>
      </c>
      <c r="D7061" s="34" t="s">
        <v>19</v>
      </c>
      <c r="E7061" s="34"/>
      <c r="F7061" s="34"/>
      <c r="G7061" s="34"/>
      <c r="H7061" s="34" t="s">
        <v>19</v>
      </c>
      <c r="I7061" s="34"/>
      <c r="J7061" s="34" t="s">
        <v>20</v>
      </c>
      <c r="K7061" s="34">
        <v>23472</v>
      </c>
      <c r="L7061" s="34" t="s">
        <v>44</v>
      </c>
      <c r="M7061" s="34" t="s">
        <v>27</v>
      </c>
      <c r="N7061" s="34" t="s">
        <v>34</v>
      </c>
      <c r="O7061" s="34" t="s">
        <v>36</v>
      </c>
      <c r="P7061" s="34" t="s">
        <v>36</v>
      </c>
      <c r="Q7061" s="34" t="s">
        <v>36</v>
      </c>
    </row>
    <row r="7062" spans="1:17">
      <c r="A7062" s="34">
        <v>152869</v>
      </c>
      <c r="B7062" s="34" t="s">
        <v>17</v>
      </c>
      <c r="C7062" s="34" t="s">
        <v>18</v>
      </c>
      <c r="D7062" s="34" t="s">
        <v>19</v>
      </c>
      <c r="E7062" s="34"/>
      <c r="F7062" s="34"/>
      <c r="G7062" s="34"/>
      <c r="H7062" s="34" t="s">
        <v>19</v>
      </c>
      <c r="I7062" s="34"/>
      <c r="J7062" s="34" t="s">
        <v>20</v>
      </c>
      <c r="K7062" s="34">
        <v>38414</v>
      </c>
      <c r="L7062" s="34" t="s">
        <v>33</v>
      </c>
      <c r="M7062" s="34" t="s">
        <v>22</v>
      </c>
      <c r="N7062" s="34" t="s">
        <v>34</v>
      </c>
      <c r="O7062" s="34">
        <v>44480</v>
      </c>
      <c r="P7062" s="34">
        <v>44951</v>
      </c>
      <c r="Q7062" s="34" t="s">
        <v>24</v>
      </c>
    </row>
    <row r="7063" spans="1:17">
      <c r="A7063" s="34">
        <v>150806</v>
      </c>
      <c r="B7063" s="34" t="s">
        <v>17</v>
      </c>
      <c r="C7063" s="34" t="s">
        <v>18</v>
      </c>
      <c r="D7063" s="34" t="s">
        <v>19</v>
      </c>
      <c r="E7063" s="34"/>
      <c r="F7063" s="34"/>
      <c r="G7063" s="34"/>
      <c r="H7063" s="34" t="s">
        <v>19</v>
      </c>
      <c r="I7063" s="34"/>
      <c r="J7063" s="34" t="s">
        <v>20</v>
      </c>
      <c r="K7063" s="34">
        <v>39156</v>
      </c>
      <c r="L7063" s="34" t="s">
        <v>60</v>
      </c>
      <c r="M7063" s="34" t="s">
        <v>27</v>
      </c>
      <c r="N7063" s="34" t="s">
        <v>34</v>
      </c>
      <c r="O7063" s="34">
        <v>44359</v>
      </c>
      <c r="P7063" s="34">
        <v>44777</v>
      </c>
      <c r="Q7063" s="34" t="s">
        <v>24</v>
      </c>
    </row>
    <row r="7064" spans="1:17">
      <c r="A7064" s="34">
        <v>126262</v>
      </c>
      <c r="B7064" s="34" t="s">
        <v>17</v>
      </c>
      <c r="C7064" s="34" t="s">
        <v>18</v>
      </c>
      <c r="D7064" s="34" t="s">
        <v>19</v>
      </c>
      <c r="E7064" s="34"/>
      <c r="F7064" s="34"/>
      <c r="G7064" s="34"/>
      <c r="H7064" s="34" t="s">
        <v>19</v>
      </c>
      <c r="I7064" s="34"/>
      <c r="J7064" s="34" t="s">
        <v>20</v>
      </c>
      <c r="K7064" s="34">
        <v>36601</v>
      </c>
      <c r="L7064" s="34" t="s">
        <v>179</v>
      </c>
      <c r="M7064" s="34" t="s">
        <v>52</v>
      </c>
      <c r="N7064" s="34" t="s">
        <v>32</v>
      </c>
      <c r="O7064" s="34">
        <v>43111</v>
      </c>
      <c r="P7064" s="34"/>
      <c r="Q7064" s="34" t="s">
        <v>41</v>
      </c>
    </row>
    <row r="7065" spans="1:17">
      <c r="A7065" s="34">
        <v>83028</v>
      </c>
      <c r="B7065" s="34" t="s">
        <v>17</v>
      </c>
      <c r="C7065" s="34" t="s">
        <v>25</v>
      </c>
      <c r="D7065" s="34" t="s">
        <v>19</v>
      </c>
      <c r="E7065" s="34"/>
      <c r="F7065" s="34"/>
      <c r="G7065" s="34"/>
      <c r="H7065" s="34" t="s">
        <v>19</v>
      </c>
      <c r="I7065" s="34"/>
      <c r="J7065" s="34" t="s">
        <v>20</v>
      </c>
      <c r="K7065" s="34">
        <v>16223</v>
      </c>
      <c r="L7065" s="34" t="s">
        <v>26</v>
      </c>
      <c r="M7065" s="34" t="s">
        <v>27</v>
      </c>
      <c r="N7065" s="34" t="s">
        <v>34</v>
      </c>
      <c r="O7065" s="34">
        <v>40883</v>
      </c>
      <c r="P7065" s="34"/>
      <c r="Q7065" s="34" t="s">
        <v>24</v>
      </c>
    </row>
    <row r="7066" spans="1:17">
      <c r="A7066" s="34">
        <v>127589</v>
      </c>
      <c r="B7066" s="34" t="s">
        <v>17</v>
      </c>
      <c r="C7066" s="34" t="s">
        <v>18</v>
      </c>
      <c r="D7066" s="34" t="s">
        <v>19</v>
      </c>
      <c r="E7066" s="34"/>
      <c r="F7066" s="34"/>
      <c r="G7066" s="34"/>
      <c r="H7066" s="34" t="s">
        <v>19</v>
      </c>
      <c r="I7066" s="34"/>
      <c r="J7066" s="34" t="s">
        <v>20</v>
      </c>
      <c r="K7066" s="34">
        <v>37239</v>
      </c>
      <c r="L7066" s="34" t="s">
        <v>26</v>
      </c>
      <c r="M7066" s="34" t="s">
        <v>27</v>
      </c>
      <c r="N7066" s="34" t="s">
        <v>40</v>
      </c>
      <c r="O7066" s="34">
        <v>43271</v>
      </c>
      <c r="P7066" s="34">
        <v>43905</v>
      </c>
      <c r="Q7066" s="34" t="s">
        <v>41</v>
      </c>
    </row>
    <row r="7067" spans="1:17">
      <c r="A7067" s="34">
        <v>33536</v>
      </c>
      <c r="B7067" s="34" t="s">
        <v>17</v>
      </c>
      <c r="C7067" s="34" t="s">
        <v>25</v>
      </c>
      <c r="D7067" s="34" t="s">
        <v>19</v>
      </c>
      <c r="E7067" s="34"/>
      <c r="F7067" s="34"/>
      <c r="G7067" s="34"/>
      <c r="H7067" s="34" t="s">
        <v>19</v>
      </c>
      <c r="I7067" s="34"/>
      <c r="J7067" s="34" t="s">
        <v>20</v>
      </c>
      <c r="K7067" s="34">
        <v>30292</v>
      </c>
      <c r="L7067" s="34" t="s">
        <v>59</v>
      </c>
      <c r="M7067" s="34" t="s">
        <v>27</v>
      </c>
      <c r="N7067" s="34" t="s">
        <v>32</v>
      </c>
      <c r="O7067" s="34">
        <v>40148</v>
      </c>
      <c r="P7067" s="34"/>
      <c r="Q7067" s="34" t="s">
        <v>38</v>
      </c>
    </row>
    <row r="7068" spans="1:17">
      <c r="A7068" s="34">
        <v>139552</v>
      </c>
      <c r="B7068" s="34" t="s">
        <v>17</v>
      </c>
      <c r="C7068" s="34" t="s">
        <v>18</v>
      </c>
      <c r="D7068" s="34" t="s">
        <v>19</v>
      </c>
      <c r="E7068" s="34"/>
      <c r="F7068" s="34"/>
      <c r="G7068" s="34"/>
      <c r="H7068" s="34" t="s">
        <v>19</v>
      </c>
      <c r="I7068" s="34"/>
      <c r="J7068" s="34" t="s">
        <v>20</v>
      </c>
      <c r="K7068" s="34">
        <v>37213</v>
      </c>
      <c r="L7068" s="34" t="s">
        <v>26</v>
      </c>
      <c r="M7068" s="34" t="s">
        <v>27</v>
      </c>
      <c r="N7068" s="34" t="s">
        <v>43</v>
      </c>
      <c r="O7068" s="34">
        <v>43726</v>
      </c>
      <c r="P7068" s="34">
        <v>44447</v>
      </c>
      <c r="Q7068" s="34" t="s">
        <v>77</v>
      </c>
    </row>
    <row r="7069" spans="1:17">
      <c r="A7069" s="34">
        <v>160889</v>
      </c>
      <c r="B7069" s="34" t="s">
        <v>17</v>
      </c>
      <c r="C7069" s="34" t="s">
        <v>18</v>
      </c>
      <c r="D7069" s="34" t="s">
        <v>19</v>
      </c>
      <c r="E7069" s="34"/>
      <c r="F7069" s="34"/>
      <c r="G7069" s="34"/>
      <c r="H7069" s="34" t="s">
        <v>19</v>
      </c>
      <c r="I7069" s="34"/>
      <c r="J7069" s="34" t="s">
        <v>30</v>
      </c>
      <c r="K7069" s="34">
        <v>29841</v>
      </c>
      <c r="L7069" s="34" t="s">
        <v>35</v>
      </c>
      <c r="M7069" s="34" t="s">
        <v>27</v>
      </c>
      <c r="N7069" s="34" t="s">
        <v>43</v>
      </c>
      <c r="O7069" s="34" t="s">
        <v>36</v>
      </c>
      <c r="P7069" s="34" t="s">
        <v>36</v>
      </c>
      <c r="Q7069" s="34" t="s">
        <v>36</v>
      </c>
    </row>
    <row r="7070" spans="1:17">
      <c r="A7070" s="34">
        <v>112933</v>
      </c>
      <c r="B7070" s="34" t="s">
        <v>17</v>
      </c>
      <c r="C7070" s="34" t="s">
        <v>18</v>
      </c>
      <c r="D7070" s="34" t="s">
        <v>19</v>
      </c>
      <c r="E7070" s="34"/>
      <c r="F7070" s="34"/>
      <c r="G7070" s="34"/>
      <c r="H7070" s="34" t="s">
        <v>19</v>
      </c>
      <c r="I7070" s="34"/>
      <c r="J7070" s="34" t="s">
        <v>20</v>
      </c>
      <c r="K7070" s="34">
        <v>21548</v>
      </c>
      <c r="L7070" s="34" t="s">
        <v>26</v>
      </c>
      <c r="M7070" s="34" t="s">
        <v>27</v>
      </c>
      <c r="N7070" s="34" t="s">
        <v>43</v>
      </c>
      <c r="O7070" s="34" t="s">
        <v>36</v>
      </c>
      <c r="P7070" s="34" t="s">
        <v>36</v>
      </c>
      <c r="Q7070" s="34" t="s">
        <v>36</v>
      </c>
    </row>
    <row r="7071" spans="1:17">
      <c r="A7071" s="34">
        <v>156393</v>
      </c>
      <c r="B7071" s="34" t="s">
        <v>17</v>
      </c>
      <c r="C7071" s="34" t="s">
        <v>18</v>
      </c>
      <c r="D7071" s="34" t="s">
        <v>19</v>
      </c>
      <c r="E7071" s="34"/>
      <c r="F7071" s="34"/>
      <c r="G7071" s="34"/>
      <c r="H7071" s="34" t="s">
        <v>19</v>
      </c>
      <c r="I7071" s="34"/>
      <c r="J7071" s="34" t="s">
        <v>127</v>
      </c>
      <c r="K7071" s="34">
        <v>38443</v>
      </c>
      <c r="L7071" s="34" t="s">
        <v>79</v>
      </c>
      <c r="M7071" s="34" t="s">
        <v>22</v>
      </c>
      <c r="N7071" s="34" t="s">
        <v>34</v>
      </c>
      <c r="O7071" s="34" t="s">
        <v>36</v>
      </c>
      <c r="P7071" s="34" t="s">
        <v>36</v>
      </c>
      <c r="Q7071" s="34" t="s">
        <v>36</v>
      </c>
    </row>
    <row r="7072" spans="1:17">
      <c r="A7072" s="34">
        <v>79231</v>
      </c>
      <c r="B7072" s="34" t="s">
        <v>17</v>
      </c>
      <c r="C7072" s="34" t="s">
        <v>18</v>
      </c>
      <c r="D7072" s="34" t="s">
        <v>19</v>
      </c>
      <c r="E7072" s="34"/>
      <c r="F7072" s="34"/>
      <c r="G7072" s="34"/>
      <c r="H7072" s="34" t="s">
        <v>19</v>
      </c>
      <c r="I7072" s="34"/>
      <c r="J7072" s="34" t="s">
        <v>20</v>
      </c>
      <c r="K7072" s="34"/>
      <c r="L7072" s="34" t="s">
        <v>84</v>
      </c>
      <c r="M7072" s="34" t="s">
        <v>22</v>
      </c>
      <c r="N7072" s="34" t="s">
        <v>34</v>
      </c>
      <c r="O7072" s="34">
        <v>1</v>
      </c>
      <c r="P7072" s="34">
        <v>1</v>
      </c>
      <c r="Q7072" s="34" t="s">
        <v>36</v>
      </c>
    </row>
    <row r="7073" spans="1:17">
      <c r="A7073" s="34">
        <v>81978</v>
      </c>
      <c r="B7073" s="34" t="s">
        <v>17</v>
      </c>
      <c r="C7073" s="34" t="s">
        <v>18</v>
      </c>
      <c r="D7073" s="34" t="s">
        <v>19</v>
      </c>
      <c r="E7073" s="34"/>
      <c r="F7073" s="34"/>
      <c r="G7073" s="34"/>
      <c r="H7073" s="34" t="s">
        <v>19</v>
      </c>
      <c r="I7073" s="34"/>
      <c r="J7073" s="34" t="s">
        <v>20</v>
      </c>
      <c r="K7073" s="34">
        <v>32294</v>
      </c>
      <c r="L7073" s="34" t="s">
        <v>37</v>
      </c>
      <c r="M7073" s="34" t="s">
        <v>27</v>
      </c>
      <c r="N7073" s="34" t="s">
        <v>34</v>
      </c>
      <c r="O7073" s="34">
        <v>40851</v>
      </c>
      <c r="P7073" s="34">
        <v>44831</v>
      </c>
      <c r="Q7073" s="34" t="s">
        <v>38</v>
      </c>
    </row>
    <row r="7074" spans="1:17">
      <c r="A7074" s="34">
        <v>5032</v>
      </c>
      <c r="B7074" s="34" t="s">
        <v>17</v>
      </c>
      <c r="C7074" s="34" t="s">
        <v>18</v>
      </c>
      <c r="D7074" s="34" t="s">
        <v>19</v>
      </c>
      <c r="E7074" s="34"/>
      <c r="F7074" s="34"/>
      <c r="G7074" s="34"/>
      <c r="H7074" s="34" t="s">
        <v>19</v>
      </c>
      <c r="I7074" s="34"/>
      <c r="J7074" s="34" t="s">
        <v>20</v>
      </c>
      <c r="K7074" s="34">
        <v>21621</v>
      </c>
      <c r="L7074" s="34" t="s">
        <v>37</v>
      </c>
      <c r="M7074" s="34" t="s">
        <v>27</v>
      </c>
      <c r="N7074" s="34" t="s">
        <v>32</v>
      </c>
      <c r="O7074" s="34">
        <v>1</v>
      </c>
      <c r="P7074" s="34">
        <v>1</v>
      </c>
      <c r="Q7074" s="34" t="s">
        <v>36</v>
      </c>
    </row>
    <row r="7075" spans="1:17">
      <c r="A7075" s="34">
        <v>108555</v>
      </c>
      <c r="B7075" s="34" t="s">
        <v>17</v>
      </c>
      <c r="C7075" s="34" t="s">
        <v>18</v>
      </c>
      <c r="D7075" s="34" t="s">
        <v>19</v>
      </c>
      <c r="E7075" s="34"/>
      <c r="F7075" s="34"/>
      <c r="G7075" s="34"/>
      <c r="H7075" s="34" t="s">
        <v>19</v>
      </c>
      <c r="I7075" s="34"/>
      <c r="J7075" s="34" t="s">
        <v>20</v>
      </c>
      <c r="K7075" s="34">
        <v>23064</v>
      </c>
      <c r="L7075" s="34" t="s">
        <v>42</v>
      </c>
      <c r="M7075" s="34" t="s">
        <v>22</v>
      </c>
      <c r="N7075" s="34" t="s">
        <v>32</v>
      </c>
      <c r="O7075" s="34">
        <v>41808</v>
      </c>
      <c r="P7075" s="34">
        <v>44664</v>
      </c>
      <c r="Q7075" s="34" t="s">
        <v>24</v>
      </c>
    </row>
    <row r="7076" spans="1:17">
      <c r="A7076" s="34">
        <v>81525</v>
      </c>
      <c r="B7076" s="34" t="s">
        <v>17</v>
      </c>
      <c r="C7076" s="34" t="s">
        <v>18</v>
      </c>
      <c r="D7076" s="34" t="s">
        <v>19</v>
      </c>
      <c r="E7076" s="34"/>
      <c r="F7076" s="34"/>
      <c r="G7076" s="34"/>
      <c r="H7076" s="34" t="s">
        <v>19</v>
      </c>
      <c r="I7076" s="34"/>
      <c r="J7076" s="34" t="s">
        <v>30</v>
      </c>
      <c r="K7076" s="34">
        <v>14505</v>
      </c>
      <c r="L7076" s="34" t="s">
        <v>26</v>
      </c>
      <c r="M7076" s="34" t="s">
        <v>27</v>
      </c>
      <c r="N7076" s="34" t="s">
        <v>32</v>
      </c>
      <c r="O7076" s="34">
        <v>38322</v>
      </c>
      <c r="P7076" s="34"/>
      <c r="Q7076" s="34" t="s">
        <v>38</v>
      </c>
    </row>
    <row r="7077" spans="1:17">
      <c r="A7077" s="34">
        <v>81526</v>
      </c>
      <c r="B7077" s="34" t="s">
        <v>17</v>
      </c>
      <c r="C7077" s="34" t="s">
        <v>18</v>
      </c>
      <c r="D7077" s="34" t="s">
        <v>19</v>
      </c>
      <c r="E7077" s="34"/>
      <c r="F7077" s="34"/>
      <c r="G7077" s="34"/>
      <c r="H7077" s="34" t="s">
        <v>19</v>
      </c>
      <c r="I7077" s="34"/>
      <c r="J7077" s="34" t="s">
        <v>20</v>
      </c>
      <c r="K7077" s="34"/>
      <c r="L7077" s="34" t="s">
        <v>26</v>
      </c>
      <c r="M7077" s="34" t="s">
        <v>27</v>
      </c>
      <c r="N7077" s="34" t="s">
        <v>32</v>
      </c>
      <c r="O7077" s="34">
        <v>38322</v>
      </c>
      <c r="P7077" s="34">
        <v>43518</v>
      </c>
      <c r="Q7077" s="34" t="s">
        <v>38</v>
      </c>
    </row>
    <row r="7078" spans="1:17">
      <c r="A7078" s="34">
        <v>150501</v>
      </c>
      <c r="B7078" s="34" t="s">
        <v>17</v>
      </c>
      <c r="C7078" s="34" t="s">
        <v>18</v>
      </c>
      <c r="D7078" s="34" t="s">
        <v>19</v>
      </c>
      <c r="E7078" s="34"/>
      <c r="F7078" s="34"/>
      <c r="G7078" s="34"/>
      <c r="H7078" s="34" t="s">
        <v>19</v>
      </c>
      <c r="I7078" s="34"/>
      <c r="J7078" s="34" t="s">
        <v>20</v>
      </c>
      <c r="K7078" s="34">
        <v>38816</v>
      </c>
      <c r="L7078" s="34" t="s">
        <v>73</v>
      </c>
      <c r="M7078" s="34" t="s">
        <v>22</v>
      </c>
      <c r="N7078" s="34" t="s">
        <v>34</v>
      </c>
      <c r="O7078" s="34">
        <v>44338</v>
      </c>
      <c r="P7078" s="34">
        <v>44491</v>
      </c>
      <c r="Q7078" s="34" t="s">
        <v>24</v>
      </c>
    </row>
    <row r="7079" spans="1:17">
      <c r="A7079" s="34">
        <v>166926</v>
      </c>
      <c r="B7079" s="34" t="s">
        <v>17</v>
      </c>
      <c r="C7079" s="34" t="s">
        <v>71</v>
      </c>
      <c r="D7079" s="34" t="s">
        <v>19</v>
      </c>
      <c r="E7079" s="34"/>
      <c r="F7079" s="34"/>
      <c r="G7079" s="34"/>
      <c r="H7079" s="34" t="s">
        <v>19</v>
      </c>
      <c r="I7079" s="34"/>
      <c r="J7079" s="34" t="s">
        <v>30</v>
      </c>
      <c r="K7079" s="34">
        <v>38319</v>
      </c>
      <c r="L7079" s="34" t="s">
        <v>37</v>
      </c>
      <c r="M7079" s="34" t="s">
        <v>27</v>
      </c>
      <c r="N7079" s="34" t="s">
        <v>34</v>
      </c>
      <c r="O7079" s="34" t="s">
        <v>36</v>
      </c>
      <c r="P7079" s="34" t="s">
        <v>36</v>
      </c>
      <c r="Q7079" s="34" t="s">
        <v>36</v>
      </c>
    </row>
    <row r="7080" spans="1:17">
      <c r="A7080" s="34">
        <v>160733</v>
      </c>
      <c r="B7080" s="34" t="s">
        <v>17</v>
      </c>
      <c r="C7080" s="34" t="s">
        <v>25</v>
      </c>
      <c r="D7080" s="34" t="s">
        <v>19</v>
      </c>
      <c r="E7080" s="34"/>
      <c r="F7080" s="34"/>
      <c r="G7080" s="34"/>
      <c r="H7080" s="34" t="s">
        <v>19</v>
      </c>
      <c r="I7080" s="34"/>
      <c r="J7080" s="34" t="s">
        <v>20</v>
      </c>
      <c r="K7080" s="34">
        <v>26700</v>
      </c>
      <c r="L7080" s="34" t="s">
        <v>33</v>
      </c>
      <c r="M7080" s="34" t="s">
        <v>22</v>
      </c>
      <c r="N7080" s="34" t="s">
        <v>40</v>
      </c>
      <c r="O7080" s="34">
        <v>45020</v>
      </c>
      <c r="P7080" s="34"/>
      <c r="Q7080" s="34" t="s">
        <v>24</v>
      </c>
    </row>
    <row r="7081" spans="1:17">
      <c r="A7081" s="34">
        <v>81354</v>
      </c>
      <c r="B7081" s="34" t="s">
        <v>17</v>
      </c>
      <c r="C7081" s="34" t="s">
        <v>18</v>
      </c>
      <c r="D7081" s="34" t="s">
        <v>19</v>
      </c>
      <c r="E7081" s="34"/>
      <c r="F7081" s="34"/>
      <c r="G7081" s="34"/>
      <c r="H7081" s="34" t="s">
        <v>19</v>
      </c>
      <c r="I7081" s="34"/>
      <c r="J7081" s="34" t="s">
        <v>20</v>
      </c>
      <c r="K7081" s="34">
        <v>23854</v>
      </c>
      <c r="L7081" s="34" t="s">
        <v>100</v>
      </c>
      <c r="M7081" s="34" t="s">
        <v>27</v>
      </c>
      <c r="N7081" s="34" t="s">
        <v>32</v>
      </c>
      <c r="O7081" s="34">
        <v>40739</v>
      </c>
      <c r="P7081" s="34">
        <v>1</v>
      </c>
      <c r="Q7081" s="34" t="s">
        <v>36</v>
      </c>
    </row>
    <row r="7082" spans="1:17">
      <c r="A7082" s="34">
        <v>150740</v>
      </c>
      <c r="B7082" s="34" t="s">
        <v>17</v>
      </c>
      <c r="C7082" s="34" t="s">
        <v>25</v>
      </c>
      <c r="D7082" s="34" t="s">
        <v>19</v>
      </c>
      <c r="E7082" s="34"/>
      <c r="F7082" s="34"/>
      <c r="G7082" s="34"/>
      <c r="H7082" s="34" t="s">
        <v>19</v>
      </c>
      <c r="I7082" s="34"/>
      <c r="J7082" s="34" t="s">
        <v>20</v>
      </c>
      <c r="K7082" s="34">
        <v>19245</v>
      </c>
      <c r="L7082" s="34" t="s">
        <v>37</v>
      </c>
      <c r="M7082" s="34" t="s">
        <v>27</v>
      </c>
      <c r="N7082" s="34" t="s">
        <v>34</v>
      </c>
      <c r="O7082" s="34">
        <v>44354</v>
      </c>
      <c r="P7082" s="34"/>
      <c r="Q7082" s="34" t="s">
        <v>24</v>
      </c>
    </row>
    <row r="7083" spans="1:17">
      <c r="A7083" s="34">
        <v>28100</v>
      </c>
      <c r="B7083" s="34" t="s">
        <v>17</v>
      </c>
      <c r="C7083" s="34" t="s">
        <v>18</v>
      </c>
      <c r="D7083" s="34" t="s">
        <v>19</v>
      </c>
      <c r="E7083" s="34"/>
      <c r="F7083" s="34"/>
      <c r="G7083" s="34"/>
      <c r="H7083" s="34" t="s">
        <v>19</v>
      </c>
      <c r="I7083" s="34"/>
      <c r="J7083" s="34" t="s">
        <v>30</v>
      </c>
      <c r="K7083" s="34">
        <v>18191</v>
      </c>
      <c r="L7083" s="34" t="s">
        <v>26</v>
      </c>
      <c r="M7083" s="34" t="s">
        <v>27</v>
      </c>
      <c r="N7083" s="34" t="s">
        <v>32</v>
      </c>
      <c r="O7083" s="34">
        <v>40375</v>
      </c>
      <c r="P7083" s="34">
        <v>41836</v>
      </c>
      <c r="Q7083" s="34" t="s">
        <v>36</v>
      </c>
    </row>
    <row r="7084" spans="1:17">
      <c r="A7084" s="34">
        <v>101150</v>
      </c>
      <c r="B7084" s="34" t="s">
        <v>17</v>
      </c>
      <c r="C7084" s="34" t="s">
        <v>18</v>
      </c>
      <c r="D7084" s="34" t="s">
        <v>19</v>
      </c>
      <c r="E7084" s="34"/>
      <c r="F7084" s="34"/>
      <c r="G7084" s="34"/>
      <c r="H7084" s="34" t="s">
        <v>19</v>
      </c>
      <c r="I7084" s="34"/>
      <c r="J7084" s="34" t="s">
        <v>20</v>
      </c>
      <c r="K7084" s="34">
        <v>18751</v>
      </c>
      <c r="L7084" s="34" t="s">
        <v>117</v>
      </c>
      <c r="M7084" s="34" t="s">
        <v>22</v>
      </c>
      <c r="N7084" s="34" t="s">
        <v>34</v>
      </c>
      <c r="O7084" s="34">
        <v>41204</v>
      </c>
      <c r="P7084" s="34">
        <v>41837</v>
      </c>
      <c r="Q7084" s="34" t="s">
        <v>36</v>
      </c>
    </row>
    <row r="7085" spans="1:17">
      <c r="A7085" s="34">
        <v>163012</v>
      </c>
      <c r="B7085" s="34" t="s">
        <v>17</v>
      </c>
      <c r="C7085" s="34" t="s">
        <v>25</v>
      </c>
      <c r="D7085" s="34" t="s">
        <v>19</v>
      </c>
      <c r="E7085" s="34"/>
      <c r="F7085" s="34"/>
      <c r="G7085" s="34"/>
      <c r="H7085" s="34" t="s">
        <v>19</v>
      </c>
      <c r="I7085" s="34"/>
      <c r="J7085" s="34" t="s">
        <v>20</v>
      </c>
      <c r="K7085" s="34">
        <v>18664</v>
      </c>
      <c r="L7085" s="34" t="s">
        <v>117</v>
      </c>
      <c r="M7085" s="34" t="s">
        <v>22</v>
      </c>
      <c r="N7085" s="34" t="s">
        <v>34</v>
      </c>
      <c r="O7085" s="34">
        <v>45209</v>
      </c>
      <c r="P7085" s="34"/>
      <c r="Q7085" s="34" t="s">
        <v>24</v>
      </c>
    </row>
    <row r="7086" spans="1:17">
      <c r="A7086" s="34">
        <v>142413</v>
      </c>
      <c r="B7086" s="34" t="s">
        <v>17</v>
      </c>
      <c r="C7086" s="34" t="s">
        <v>18</v>
      </c>
      <c r="D7086" s="34" t="s">
        <v>19</v>
      </c>
      <c r="E7086" s="34"/>
      <c r="F7086" s="34"/>
      <c r="G7086" s="34"/>
      <c r="H7086" s="34" t="s">
        <v>19</v>
      </c>
      <c r="I7086" s="34"/>
      <c r="J7086" s="34" t="s">
        <v>20</v>
      </c>
      <c r="K7086" s="34">
        <v>30539</v>
      </c>
      <c r="L7086" s="34" t="s">
        <v>102</v>
      </c>
      <c r="M7086" s="34" t="s">
        <v>22</v>
      </c>
      <c r="N7086" s="34" t="s">
        <v>32</v>
      </c>
      <c r="O7086" s="34">
        <v>43820</v>
      </c>
      <c r="P7086" s="34">
        <v>44309</v>
      </c>
      <c r="Q7086" s="34" t="s">
        <v>24</v>
      </c>
    </row>
    <row r="7087" spans="1:17">
      <c r="A7087" s="34">
        <v>119134</v>
      </c>
      <c r="B7087" s="34" t="s">
        <v>17</v>
      </c>
      <c r="C7087" s="34" t="s">
        <v>18</v>
      </c>
      <c r="D7087" s="34" t="s">
        <v>19</v>
      </c>
      <c r="E7087" s="34"/>
      <c r="F7087" s="34"/>
      <c r="G7087" s="34"/>
      <c r="H7087" s="34" t="s">
        <v>19</v>
      </c>
      <c r="I7087" s="34"/>
      <c r="J7087" s="34" t="s">
        <v>20</v>
      </c>
      <c r="K7087" s="34">
        <v>37338</v>
      </c>
      <c r="L7087" s="34" t="s">
        <v>42</v>
      </c>
      <c r="M7087" s="34" t="s">
        <v>22</v>
      </c>
      <c r="N7087" s="34" t="s">
        <v>28</v>
      </c>
      <c r="O7087" s="34">
        <v>42660</v>
      </c>
      <c r="P7087" s="34">
        <v>43586</v>
      </c>
      <c r="Q7087" s="34" t="s">
        <v>24</v>
      </c>
    </row>
    <row r="7088" spans="1:17">
      <c r="A7088" s="34">
        <v>111469</v>
      </c>
      <c r="B7088" s="34" t="s">
        <v>17</v>
      </c>
      <c r="C7088" s="34" t="s">
        <v>18</v>
      </c>
      <c r="D7088" s="34" t="s">
        <v>19</v>
      </c>
      <c r="E7088" s="34"/>
      <c r="F7088" s="34"/>
      <c r="G7088" s="34"/>
      <c r="H7088" s="34" t="s">
        <v>19</v>
      </c>
      <c r="I7088" s="34"/>
      <c r="J7088" s="34" t="s">
        <v>20</v>
      </c>
      <c r="K7088" s="34">
        <v>36648</v>
      </c>
      <c r="L7088" s="34" t="s">
        <v>42</v>
      </c>
      <c r="M7088" s="34" t="s">
        <v>22</v>
      </c>
      <c r="N7088" s="34" t="s">
        <v>28</v>
      </c>
      <c r="O7088" s="34">
        <v>42095</v>
      </c>
      <c r="P7088" s="34">
        <v>42845</v>
      </c>
      <c r="Q7088" s="34" t="s">
        <v>24</v>
      </c>
    </row>
    <row r="7089" spans="1:17">
      <c r="A7089" s="34">
        <v>20283</v>
      </c>
      <c r="B7089" s="34" t="s">
        <v>17</v>
      </c>
      <c r="C7089" s="34" t="s">
        <v>18</v>
      </c>
      <c r="D7089" s="34" t="s">
        <v>19</v>
      </c>
      <c r="E7089" s="34"/>
      <c r="F7089" s="34"/>
      <c r="G7089" s="34"/>
      <c r="H7089" s="34" t="s">
        <v>19</v>
      </c>
      <c r="I7089" s="34"/>
      <c r="J7089" s="34" t="s">
        <v>20</v>
      </c>
      <c r="K7089" s="34">
        <v>16649</v>
      </c>
      <c r="L7089" s="34" t="s">
        <v>37</v>
      </c>
      <c r="M7089" s="34" t="s">
        <v>27</v>
      </c>
      <c r="N7089" s="34" t="s">
        <v>34</v>
      </c>
      <c r="O7089" s="34">
        <v>35612</v>
      </c>
      <c r="P7089" s="34">
        <v>37575</v>
      </c>
      <c r="Q7089" s="34" t="s">
        <v>41</v>
      </c>
    </row>
    <row r="7090" spans="1:17">
      <c r="A7090" s="34">
        <v>169191</v>
      </c>
      <c r="B7090" s="34" t="s">
        <v>17</v>
      </c>
      <c r="C7090" s="34" t="s">
        <v>71</v>
      </c>
      <c r="D7090" s="34" t="s">
        <v>19</v>
      </c>
      <c r="E7090" s="34"/>
      <c r="F7090" s="34"/>
      <c r="G7090" s="34"/>
      <c r="H7090" s="34" t="s">
        <v>19</v>
      </c>
      <c r="I7090" s="34"/>
      <c r="J7090" s="34" t="s">
        <v>20</v>
      </c>
      <c r="K7090" s="34">
        <v>40123</v>
      </c>
      <c r="L7090" s="34" t="s">
        <v>67</v>
      </c>
      <c r="M7090" s="34" t="s">
        <v>22</v>
      </c>
      <c r="N7090" s="34" t="s">
        <v>34</v>
      </c>
      <c r="O7090" s="34" t="s">
        <v>36</v>
      </c>
      <c r="P7090" s="34" t="s">
        <v>36</v>
      </c>
      <c r="Q7090" s="34" t="s">
        <v>36</v>
      </c>
    </row>
    <row r="7091" spans="1:17">
      <c r="A7091" s="34">
        <v>165832</v>
      </c>
      <c r="B7091" s="34" t="s">
        <v>17</v>
      </c>
      <c r="C7091" s="34" t="s">
        <v>25</v>
      </c>
      <c r="D7091" s="34" t="s">
        <v>19</v>
      </c>
      <c r="E7091" s="34"/>
      <c r="F7091" s="34"/>
      <c r="G7091" s="34"/>
      <c r="H7091" s="34" t="s">
        <v>19</v>
      </c>
      <c r="I7091" s="34"/>
      <c r="J7091" s="34" t="s">
        <v>20</v>
      </c>
      <c r="K7091" s="34">
        <v>40361</v>
      </c>
      <c r="L7091" s="34" t="s">
        <v>76</v>
      </c>
      <c r="M7091" s="34" t="s">
        <v>23</v>
      </c>
      <c r="N7091" s="34" t="s">
        <v>36</v>
      </c>
      <c r="O7091" s="34">
        <v>45325</v>
      </c>
      <c r="P7091" s="34"/>
      <c r="Q7091" s="34" t="s">
        <v>24</v>
      </c>
    </row>
    <row r="7092" spans="1:17">
      <c r="A7092" s="34">
        <v>151468</v>
      </c>
      <c r="B7092" s="34" t="s">
        <v>17</v>
      </c>
      <c r="C7092" s="34" t="s">
        <v>18</v>
      </c>
      <c r="D7092" s="34" t="s">
        <v>19</v>
      </c>
      <c r="E7092" s="34"/>
      <c r="F7092" s="34"/>
      <c r="G7092" s="34"/>
      <c r="H7092" s="34" t="s">
        <v>19</v>
      </c>
      <c r="I7092" s="34"/>
      <c r="J7092" s="34" t="s">
        <v>20</v>
      </c>
      <c r="K7092" s="34">
        <v>38966</v>
      </c>
      <c r="L7092" s="34" t="s">
        <v>102</v>
      </c>
      <c r="M7092" s="34" t="s">
        <v>22</v>
      </c>
      <c r="N7092" s="34" t="s">
        <v>23</v>
      </c>
      <c r="O7092" s="34">
        <v>44449</v>
      </c>
      <c r="P7092" s="34">
        <v>44613</v>
      </c>
      <c r="Q7092" s="34" t="s">
        <v>24</v>
      </c>
    </row>
    <row r="7093" spans="1:17">
      <c r="A7093" s="34">
        <v>150364</v>
      </c>
      <c r="B7093" s="34" t="s">
        <v>17</v>
      </c>
      <c r="C7093" s="34" t="s">
        <v>18</v>
      </c>
      <c r="D7093" s="34" t="s">
        <v>19</v>
      </c>
      <c r="E7093" s="34"/>
      <c r="F7093" s="34"/>
      <c r="G7093" s="34"/>
      <c r="H7093" s="34" t="s">
        <v>19</v>
      </c>
      <c r="I7093" s="34"/>
      <c r="J7093" s="34" t="s">
        <v>20</v>
      </c>
      <c r="K7093" s="34">
        <v>38540</v>
      </c>
      <c r="L7093" s="34" t="s">
        <v>26</v>
      </c>
      <c r="M7093" s="34" t="s">
        <v>27</v>
      </c>
      <c r="N7093" s="34" t="s">
        <v>36</v>
      </c>
      <c r="O7093" s="34" t="s">
        <v>36</v>
      </c>
      <c r="P7093" s="34" t="s">
        <v>36</v>
      </c>
      <c r="Q7093" s="34" t="s">
        <v>77</v>
      </c>
    </row>
    <row r="7094" spans="1:17">
      <c r="A7094" s="34">
        <v>128894</v>
      </c>
      <c r="B7094" s="34" t="s">
        <v>17</v>
      </c>
      <c r="C7094" s="34" t="s">
        <v>18</v>
      </c>
      <c r="D7094" s="34" t="s">
        <v>19</v>
      </c>
      <c r="E7094" s="34"/>
      <c r="F7094" s="34"/>
      <c r="G7094" s="34"/>
      <c r="H7094" s="34" t="s">
        <v>19</v>
      </c>
      <c r="I7094" s="34"/>
      <c r="J7094" s="34" t="s">
        <v>30</v>
      </c>
      <c r="K7094" s="34">
        <v>36330</v>
      </c>
      <c r="L7094" s="34" t="s">
        <v>53</v>
      </c>
      <c r="M7094" s="34" t="s">
        <v>22</v>
      </c>
      <c r="N7094" s="34" t="s">
        <v>34</v>
      </c>
      <c r="O7094" s="34" t="s">
        <v>36</v>
      </c>
      <c r="P7094" s="34" t="s">
        <v>36</v>
      </c>
      <c r="Q7094" s="34" t="s">
        <v>36</v>
      </c>
    </row>
    <row r="7095" spans="1:17">
      <c r="A7095" s="34">
        <v>147013</v>
      </c>
      <c r="B7095" s="34" t="s">
        <v>17</v>
      </c>
      <c r="C7095" s="34" t="s">
        <v>25</v>
      </c>
      <c r="D7095" s="34" t="s">
        <v>19</v>
      </c>
      <c r="E7095" s="34"/>
      <c r="F7095" s="34"/>
      <c r="G7095" s="34"/>
      <c r="H7095" s="34" t="s">
        <v>19</v>
      </c>
      <c r="I7095" s="34"/>
      <c r="J7095" s="34" t="s">
        <v>20</v>
      </c>
      <c r="K7095" s="34">
        <v>22319</v>
      </c>
      <c r="L7095" s="34" t="s">
        <v>26</v>
      </c>
      <c r="M7095" s="34" t="s">
        <v>27</v>
      </c>
      <c r="N7095" s="34" t="s">
        <v>34</v>
      </c>
      <c r="O7095" s="34">
        <v>44323</v>
      </c>
      <c r="P7095" s="34"/>
      <c r="Q7095" s="34" t="s">
        <v>24</v>
      </c>
    </row>
    <row r="7096" spans="1:17">
      <c r="A7096" s="34">
        <v>80998</v>
      </c>
      <c r="B7096" s="34" t="s">
        <v>17</v>
      </c>
      <c r="C7096" s="34" t="s">
        <v>18</v>
      </c>
      <c r="D7096" s="34" t="s">
        <v>19</v>
      </c>
      <c r="E7096" s="34"/>
      <c r="F7096" s="34"/>
      <c r="G7096" s="34"/>
      <c r="H7096" s="34" t="s">
        <v>46</v>
      </c>
      <c r="I7096" s="34">
        <v>44041</v>
      </c>
      <c r="J7096" s="34" t="s">
        <v>20</v>
      </c>
      <c r="K7096" s="34">
        <v>18679</v>
      </c>
      <c r="L7096" s="34" t="s">
        <v>26</v>
      </c>
      <c r="M7096" s="34" t="s">
        <v>27</v>
      </c>
      <c r="N7096" s="34" t="s">
        <v>34</v>
      </c>
      <c r="O7096" s="34">
        <v>39139</v>
      </c>
      <c r="P7096" s="34">
        <v>44084</v>
      </c>
      <c r="Q7096" s="34" t="s">
        <v>41</v>
      </c>
    </row>
    <row r="7097" spans="1:17">
      <c r="A7097" s="34">
        <v>158580</v>
      </c>
      <c r="B7097" s="34" t="s">
        <v>17</v>
      </c>
      <c r="C7097" s="34" t="s">
        <v>25</v>
      </c>
      <c r="D7097" s="34" t="s">
        <v>19</v>
      </c>
      <c r="E7097" s="34"/>
      <c r="F7097" s="34"/>
      <c r="G7097" s="34"/>
      <c r="H7097" s="34" t="s">
        <v>19</v>
      </c>
      <c r="I7097" s="34"/>
      <c r="J7097" s="34" t="s">
        <v>20</v>
      </c>
      <c r="K7097" s="34">
        <v>26253</v>
      </c>
      <c r="L7097" s="34" t="s">
        <v>33</v>
      </c>
      <c r="M7097" s="34" t="s">
        <v>22</v>
      </c>
      <c r="N7097" s="34" t="s">
        <v>23</v>
      </c>
      <c r="O7097" s="34">
        <v>44880</v>
      </c>
      <c r="P7097" s="34"/>
      <c r="Q7097" s="34" t="s">
        <v>24</v>
      </c>
    </row>
    <row r="7098" spans="1:17">
      <c r="A7098" s="34">
        <v>108234</v>
      </c>
      <c r="B7098" s="34" t="s">
        <v>17</v>
      </c>
      <c r="C7098" s="34" t="s">
        <v>18</v>
      </c>
      <c r="D7098" s="34" t="s">
        <v>19</v>
      </c>
      <c r="E7098" s="34"/>
      <c r="F7098" s="34"/>
      <c r="G7098" s="34"/>
      <c r="H7098" s="34" t="s">
        <v>19</v>
      </c>
      <c r="I7098" s="34"/>
      <c r="J7098" s="34" t="s">
        <v>20</v>
      </c>
      <c r="K7098" s="34"/>
      <c r="L7098" s="34" t="s">
        <v>129</v>
      </c>
      <c r="M7098" s="34" t="s">
        <v>57</v>
      </c>
      <c r="N7098" s="34" t="s">
        <v>23</v>
      </c>
      <c r="O7098" s="34" t="s">
        <v>36</v>
      </c>
      <c r="P7098" s="34" t="s">
        <v>36</v>
      </c>
      <c r="Q7098" s="34" t="s">
        <v>36</v>
      </c>
    </row>
    <row r="7099" spans="1:17">
      <c r="A7099" s="34">
        <v>150193</v>
      </c>
      <c r="B7099" s="34" t="s">
        <v>17</v>
      </c>
      <c r="C7099" s="34" t="s">
        <v>18</v>
      </c>
      <c r="D7099" s="34" t="s">
        <v>19</v>
      </c>
      <c r="E7099" s="34"/>
      <c r="F7099" s="34"/>
      <c r="G7099" s="34"/>
      <c r="H7099" s="34" t="s">
        <v>19</v>
      </c>
      <c r="I7099" s="34"/>
      <c r="J7099" s="34" t="s">
        <v>20</v>
      </c>
      <c r="K7099" s="34">
        <v>33330</v>
      </c>
      <c r="L7099" s="34" t="s">
        <v>26</v>
      </c>
      <c r="M7099" s="34" t="s">
        <v>27</v>
      </c>
      <c r="N7099" s="34" t="s">
        <v>36</v>
      </c>
      <c r="O7099" s="34">
        <v>44299</v>
      </c>
      <c r="P7099" s="34">
        <v>44755</v>
      </c>
      <c r="Q7099" s="34" t="s">
        <v>24</v>
      </c>
    </row>
    <row r="7100" spans="1:17">
      <c r="A7100" s="34">
        <v>162023</v>
      </c>
      <c r="B7100" s="34" t="s">
        <v>17</v>
      </c>
      <c r="C7100" s="34" t="s">
        <v>25</v>
      </c>
      <c r="D7100" s="34" t="s">
        <v>19</v>
      </c>
      <c r="E7100" s="34"/>
      <c r="F7100" s="34"/>
      <c r="G7100" s="34"/>
      <c r="H7100" s="34" t="s">
        <v>19</v>
      </c>
      <c r="I7100" s="34"/>
      <c r="J7100" s="34" t="s">
        <v>20</v>
      </c>
      <c r="K7100" s="34"/>
      <c r="L7100" s="34" t="s">
        <v>65</v>
      </c>
      <c r="M7100" s="34" t="s">
        <v>27</v>
      </c>
      <c r="N7100" s="34" t="s">
        <v>34</v>
      </c>
      <c r="O7100" s="34">
        <v>43842</v>
      </c>
      <c r="P7100" s="34"/>
      <c r="Q7100" s="34" t="s">
        <v>24</v>
      </c>
    </row>
    <row r="7101" spans="1:17">
      <c r="A7101" s="34">
        <v>162559</v>
      </c>
      <c r="B7101" s="34" t="s">
        <v>17</v>
      </c>
      <c r="C7101" s="34" t="s">
        <v>25</v>
      </c>
      <c r="D7101" s="34" t="s">
        <v>19</v>
      </c>
      <c r="E7101" s="34"/>
      <c r="F7101" s="34"/>
      <c r="G7101" s="34"/>
      <c r="H7101" s="34" t="s">
        <v>19</v>
      </c>
      <c r="I7101" s="34"/>
      <c r="J7101" s="34" t="s">
        <v>30</v>
      </c>
      <c r="K7101" s="34">
        <v>38686</v>
      </c>
      <c r="L7101" s="34" t="s">
        <v>37</v>
      </c>
      <c r="M7101" s="34" t="s">
        <v>27</v>
      </c>
      <c r="N7101" s="34" t="s">
        <v>40</v>
      </c>
      <c r="O7101" s="34">
        <v>45152</v>
      </c>
      <c r="P7101" s="34"/>
      <c r="Q7101" s="34" t="s">
        <v>24</v>
      </c>
    </row>
    <row r="7102" spans="1:17">
      <c r="A7102" s="34">
        <v>124439</v>
      </c>
      <c r="B7102" s="34" t="s">
        <v>17</v>
      </c>
      <c r="C7102" s="34" t="s">
        <v>25</v>
      </c>
      <c r="D7102" s="34" t="s">
        <v>19</v>
      </c>
      <c r="E7102" s="34"/>
      <c r="F7102" s="34"/>
      <c r="G7102" s="34"/>
      <c r="H7102" s="34" t="s">
        <v>19</v>
      </c>
      <c r="I7102" s="34"/>
      <c r="J7102" s="34" t="s">
        <v>20</v>
      </c>
      <c r="K7102" s="34">
        <v>25424</v>
      </c>
      <c r="L7102" s="34" t="s">
        <v>37</v>
      </c>
      <c r="M7102" s="34" t="s">
        <v>27</v>
      </c>
      <c r="N7102" s="34" t="s">
        <v>32</v>
      </c>
      <c r="O7102" s="34">
        <v>42851</v>
      </c>
      <c r="P7102" s="34"/>
      <c r="Q7102" s="34" t="s">
        <v>24</v>
      </c>
    </row>
    <row r="7103" spans="1:17">
      <c r="A7103" s="34">
        <v>151431</v>
      </c>
      <c r="B7103" s="34" t="s">
        <v>17</v>
      </c>
      <c r="C7103" s="34" t="s">
        <v>18</v>
      </c>
      <c r="D7103" s="34" t="s">
        <v>19</v>
      </c>
      <c r="E7103" s="34"/>
      <c r="F7103" s="34"/>
      <c r="G7103" s="34"/>
      <c r="H7103" s="34" t="s">
        <v>19</v>
      </c>
      <c r="I7103" s="34"/>
      <c r="J7103" s="34" t="s">
        <v>20</v>
      </c>
      <c r="K7103" s="34">
        <v>33589</v>
      </c>
      <c r="L7103" s="34" t="s">
        <v>101</v>
      </c>
      <c r="M7103" s="34" t="s">
        <v>22</v>
      </c>
      <c r="N7103" s="34" t="s">
        <v>23</v>
      </c>
      <c r="O7103" s="34" t="s">
        <v>36</v>
      </c>
      <c r="P7103" s="34" t="s">
        <v>36</v>
      </c>
      <c r="Q7103" s="34" t="s">
        <v>36</v>
      </c>
    </row>
    <row r="7104" spans="1:17">
      <c r="A7104" s="34">
        <v>100842</v>
      </c>
      <c r="B7104" s="34" t="s">
        <v>17</v>
      </c>
      <c r="C7104" s="34" t="s">
        <v>18</v>
      </c>
      <c r="D7104" s="34" t="s">
        <v>19</v>
      </c>
      <c r="E7104" s="34"/>
      <c r="F7104" s="34"/>
      <c r="G7104" s="34"/>
      <c r="H7104" s="34" t="s">
        <v>19</v>
      </c>
      <c r="I7104" s="34"/>
      <c r="J7104" s="34" t="s">
        <v>20</v>
      </c>
      <c r="K7104" s="34">
        <v>33981</v>
      </c>
      <c r="L7104" s="34" t="s">
        <v>35</v>
      </c>
      <c r="M7104" s="34" t="s">
        <v>27</v>
      </c>
      <c r="N7104" s="34" t="s">
        <v>32</v>
      </c>
      <c r="O7104" s="34">
        <v>41131</v>
      </c>
      <c r="P7104" s="34">
        <v>42233</v>
      </c>
      <c r="Q7104" s="34" t="s">
        <v>24</v>
      </c>
    </row>
    <row r="7105" spans="1:17">
      <c r="A7105" s="34">
        <v>112481</v>
      </c>
      <c r="B7105" s="34" t="s">
        <v>17</v>
      </c>
      <c r="C7105" s="34" t="s">
        <v>18</v>
      </c>
      <c r="D7105" s="34" t="s">
        <v>19</v>
      </c>
      <c r="E7105" s="34"/>
      <c r="F7105" s="34"/>
      <c r="G7105" s="34"/>
      <c r="H7105" s="34" t="s">
        <v>19</v>
      </c>
      <c r="I7105" s="34"/>
      <c r="J7105" s="34" t="s">
        <v>20</v>
      </c>
      <c r="K7105" s="34">
        <v>25305</v>
      </c>
      <c r="L7105" s="34" t="s">
        <v>99</v>
      </c>
      <c r="M7105" s="34" t="s">
        <v>27</v>
      </c>
      <c r="N7105" s="34" t="s">
        <v>34</v>
      </c>
      <c r="O7105" s="34">
        <v>42171</v>
      </c>
      <c r="P7105" s="34">
        <v>42384</v>
      </c>
      <c r="Q7105" s="34" t="s">
        <v>24</v>
      </c>
    </row>
    <row r="7106" spans="1:17">
      <c r="A7106" s="34">
        <v>159513</v>
      </c>
      <c r="B7106" s="34" t="s">
        <v>17</v>
      </c>
      <c r="C7106" s="34" t="s">
        <v>25</v>
      </c>
      <c r="D7106" s="34" t="s">
        <v>19</v>
      </c>
      <c r="E7106" s="34"/>
      <c r="F7106" s="34"/>
      <c r="G7106" s="34"/>
      <c r="H7106" s="34" t="s">
        <v>19</v>
      </c>
      <c r="I7106" s="34"/>
      <c r="J7106" s="34" t="s">
        <v>20</v>
      </c>
      <c r="K7106" s="34">
        <v>26529</v>
      </c>
      <c r="L7106" s="34" t="s">
        <v>110</v>
      </c>
      <c r="M7106" s="34" t="s">
        <v>27</v>
      </c>
      <c r="N7106" s="34" t="s">
        <v>34</v>
      </c>
      <c r="O7106" s="34">
        <v>44980</v>
      </c>
      <c r="P7106" s="34"/>
      <c r="Q7106" s="34" t="s">
        <v>24</v>
      </c>
    </row>
    <row r="7107" spans="1:17">
      <c r="A7107" s="34">
        <v>103437</v>
      </c>
      <c r="B7107" s="34" t="s">
        <v>17</v>
      </c>
      <c r="C7107" s="34" t="s">
        <v>18</v>
      </c>
      <c r="D7107" s="34" t="s">
        <v>19</v>
      </c>
      <c r="E7107" s="34"/>
      <c r="F7107" s="34"/>
      <c r="G7107" s="34"/>
      <c r="H7107" s="34" t="s">
        <v>19</v>
      </c>
      <c r="I7107" s="34"/>
      <c r="J7107" s="34" t="s">
        <v>20</v>
      </c>
      <c r="K7107" s="34">
        <v>33737</v>
      </c>
      <c r="L7107" s="34" t="s">
        <v>48</v>
      </c>
      <c r="M7107" s="34" t="s">
        <v>27</v>
      </c>
      <c r="N7107" s="34" t="s">
        <v>28</v>
      </c>
      <c r="O7107" s="34">
        <v>41577</v>
      </c>
      <c r="P7107" s="34">
        <v>41577</v>
      </c>
      <c r="Q7107" s="34" t="s">
        <v>36</v>
      </c>
    </row>
    <row r="7108" spans="1:17">
      <c r="A7108" s="34">
        <v>105445</v>
      </c>
      <c r="B7108" s="34" t="s">
        <v>17</v>
      </c>
      <c r="C7108" s="34" t="s">
        <v>18</v>
      </c>
      <c r="D7108" s="34" t="s">
        <v>19</v>
      </c>
      <c r="E7108" s="34"/>
      <c r="F7108" s="34"/>
      <c r="G7108" s="34"/>
      <c r="H7108" s="34" t="s">
        <v>19</v>
      </c>
      <c r="I7108" s="34"/>
      <c r="J7108" s="34" t="s">
        <v>20</v>
      </c>
      <c r="K7108" s="34"/>
      <c r="L7108" s="34" t="s">
        <v>48</v>
      </c>
      <c r="M7108" s="34" t="s">
        <v>27</v>
      </c>
      <c r="N7108" s="34" t="s">
        <v>28</v>
      </c>
      <c r="O7108" s="34">
        <v>41577</v>
      </c>
      <c r="P7108" s="34">
        <v>41577</v>
      </c>
      <c r="Q7108" s="34" t="s">
        <v>36</v>
      </c>
    </row>
    <row r="7109" spans="1:17">
      <c r="A7109" s="34">
        <v>37693</v>
      </c>
      <c r="B7109" s="34" t="s">
        <v>17</v>
      </c>
      <c r="C7109" s="34" t="s">
        <v>18</v>
      </c>
      <c r="D7109" s="34" t="s">
        <v>19</v>
      </c>
      <c r="E7109" s="34"/>
      <c r="F7109" s="34"/>
      <c r="G7109" s="34"/>
      <c r="H7109" s="34" t="s">
        <v>19</v>
      </c>
      <c r="I7109" s="34"/>
      <c r="J7109" s="34" t="s">
        <v>30</v>
      </c>
      <c r="K7109" s="34">
        <v>13456</v>
      </c>
      <c r="L7109" s="34" t="s">
        <v>44</v>
      </c>
      <c r="M7109" s="34" t="s">
        <v>27</v>
      </c>
      <c r="N7109" s="34" t="s">
        <v>32</v>
      </c>
      <c r="O7109" s="34">
        <v>1</v>
      </c>
      <c r="P7109" s="34">
        <v>1</v>
      </c>
      <c r="Q7109" s="34" t="s">
        <v>36</v>
      </c>
    </row>
    <row r="7110" spans="1:17">
      <c r="A7110" s="34">
        <v>115971</v>
      </c>
      <c r="B7110" s="34" t="s">
        <v>17</v>
      </c>
      <c r="C7110" s="34" t="s">
        <v>18</v>
      </c>
      <c r="D7110" s="34" t="s">
        <v>19</v>
      </c>
      <c r="E7110" s="34"/>
      <c r="F7110" s="34"/>
      <c r="G7110" s="34"/>
      <c r="H7110" s="34" t="s">
        <v>19</v>
      </c>
      <c r="I7110" s="34"/>
      <c r="J7110" s="34" t="s">
        <v>20</v>
      </c>
      <c r="K7110" s="34"/>
      <c r="L7110" s="34" t="s">
        <v>26</v>
      </c>
      <c r="M7110" s="34" t="s">
        <v>27</v>
      </c>
      <c r="N7110" s="34" t="s">
        <v>28</v>
      </c>
      <c r="O7110" s="34">
        <v>42479</v>
      </c>
      <c r="P7110" s="34">
        <v>43023</v>
      </c>
      <c r="Q7110" s="34" t="s">
        <v>24</v>
      </c>
    </row>
    <row r="7111" spans="1:17">
      <c r="A7111" s="34">
        <v>129991</v>
      </c>
      <c r="B7111" s="34" t="s">
        <v>17</v>
      </c>
      <c r="C7111" s="34" t="s">
        <v>18</v>
      </c>
      <c r="D7111" s="34" t="s">
        <v>19</v>
      </c>
      <c r="E7111" s="34"/>
      <c r="F7111" s="34"/>
      <c r="G7111" s="34"/>
      <c r="H7111" s="34" t="s">
        <v>19</v>
      </c>
      <c r="I7111" s="34"/>
      <c r="J7111" s="34" t="s">
        <v>30</v>
      </c>
      <c r="K7111" s="34">
        <v>37274</v>
      </c>
      <c r="L7111" s="34" t="s">
        <v>26</v>
      </c>
      <c r="M7111" s="34" t="s">
        <v>27</v>
      </c>
      <c r="N7111" s="34" t="s">
        <v>28</v>
      </c>
      <c r="O7111" s="34" t="s">
        <v>36</v>
      </c>
      <c r="P7111" s="34" t="s">
        <v>36</v>
      </c>
      <c r="Q7111" s="34" t="s">
        <v>36</v>
      </c>
    </row>
    <row r="7112" spans="1:17">
      <c r="A7112" s="34">
        <v>80369</v>
      </c>
      <c r="B7112" s="34" t="s">
        <v>17</v>
      </c>
      <c r="C7112" s="34" t="s">
        <v>18</v>
      </c>
      <c r="D7112" s="34" t="s">
        <v>19</v>
      </c>
      <c r="E7112" s="34"/>
      <c r="F7112" s="34"/>
      <c r="G7112" s="34"/>
      <c r="H7112" s="34" t="s">
        <v>19</v>
      </c>
      <c r="I7112" s="34"/>
      <c r="J7112" s="34" t="s">
        <v>20</v>
      </c>
      <c r="K7112" s="34"/>
      <c r="L7112" s="34" t="s">
        <v>48</v>
      </c>
      <c r="M7112" s="34" t="s">
        <v>27</v>
      </c>
      <c r="N7112" s="34" t="s">
        <v>28</v>
      </c>
      <c r="O7112" s="34">
        <v>40763</v>
      </c>
      <c r="P7112" s="34">
        <v>41138</v>
      </c>
      <c r="Q7112" s="34" t="s">
        <v>36</v>
      </c>
    </row>
    <row r="7113" spans="1:17">
      <c r="A7113" s="34">
        <v>165372</v>
      </c>
      <c r="B7113" s="34" t="s">
        <v>17</v>
      </c>
      <c r="C7113" s="34" t="s">
        <v>18</v>
      </c>
      <c r="D7113" s="34" t="s">
        <v>19</v>
      </c>
      <c r="E7113" s="34"/>
      <c r="F7113" s="34"/>
      <c r="G7113" s="34"/>
      <c r="H7113" s="34" t="s">
        <v>19</v>
      </c>
      <c r="I7113" s="34"/>
      <c r="J7113" s="34" t="s">
        <v>20</v>
      </c>
      <c r="K7113" s="34">
        <v>28814</v>
      </c>
      <c r="L7113" s="34" t="s">
        <v>80</v>
      </c>
      <c r="M7113" s="34" t="s">
        <v>22</v>
      </c>
      <c r="N7113" s="34" t="s">
        <v>34</v>
      </c>
      <c r="O7113" s="34" t="s">
        <v>36</v>
      </c>
      <c r="P7113" s="34" t="s">
        <v>36</v>
      </c>
      <c r="Q7113" s="34" t="s">
        <v>36</v>
      </c>
    </row>
    <row r="7114" spans="1:17">
      <c r="A7114" s="34">
        <v>137329</v>
      </c>
      <c r="B7114" s="34" t="s">
        <v>17</v>
      </c>
      <c r="C7114" s="34" t="s">
        <v>18</v>
      </c>
      <c r="D7114" s="34" t="s">
        <v>19</v>
      </c>
      <c r="E7114" s="34"/>
      <c r="F7114" s="34"/>
      <c r="G7114" s="34"/>
      <c r="H7114" s="34" t="s">
        <v>19</v>
      </c>
      <c r="I7114" s="34"/>
      <c r="J7114" s="34" t="s">
        <v>20</v>
      </c>
      <c r="K7114" s="34">
        <v>37857</v>
      </c>
      <c r="L7114" s="34" t="s">
        <v>21</v>
      </c>
      <c r="M7114" s="34" t="s">
        <v>22</v>
      </c>
      <c r="N7114" s="34" t="s">
        <v>36</v>
      </c>
      <c r="O7114" s="34">
        <v>43676</v>
      </c>
      <c r="P7114" s="34">
        <v>43724</v>
      </c>
      <c r="Q7114" s="34" t="s">
        <v>24</v>
      </c>
    </row>
    <row r="7115" spans="1:17">
      <c r="A7115" s="34">
        <v>105704</v>
      </c>
      <c r="B7115" s="34" t="s">
        <v>17</v>
      </c>
      <c r="C7115" s="34" t="s">
        <v>18</v>
      </c>
      <c r="D7115" s="34" t="s">
        <v>19</v>
      </c>
      <c r="E7115" s="34"/>
      <c r="F7115" s="34"/>
      <c r="G7115" s="34"/>
      <c r="H7115" s="34" t="s">
        <v>19</v>
      </c>
      <c r="I7115" s="34"/>
      <c r="J7115" s="34" t="s">
        <v>20</v>
      </c>
      <c r="K7115" s="34">
        <v>34696</v>
      </c>
      <c r="L7115" s="34" t="s">
        <v>26</v>
      </c>
      <c r="M7115" s="34" t="s">
        <v>27</v>
      </c>
      <c r="N7115" s="34" t="s">
        <v>32</v>
      </c>
      <c r="O7115" s="34">
        <v>41551</v>
      </c>
      <c r="P7115" s="34">
        <v>41600</v>
      </c>
      <c r="Q7115" s="34" t="s">
        <v>36</v>
      </c>
    </row>
    <row r="7116" spans="1:17">
      <c r="A7116" s="34">
        <v>165975</v>
      </c>
      <c r="B7116" s="34" t="s">
        <v>17</v>
      </c>
      <c r="C7116" s="34" t="s">
        <v>18</v>
      </c>
      <c r="D7116" s="34" t="s">
        <v>19</v>
      </c>
      <c r="E7116" s="34"/>
      <c r="F7116" s="34"/>
      <c r="G7116" s="34"/>
      <c r="H7116" s="34" t="s">
        <v>19</v>
      </c>
      <c r="I7116" s="34"/>
      <c r="J7116" s="34" t="s">
        <v>20</v>
      </c>
      <c r="K7116" s="34">
        <v>39168</v>
      </c>
      <c r="L7116" s="34" t="s">
        <v>42</v>
      </c>
      <c r="M7116" s="34" t="s">
        <v>22</v>
      </c>
      <c r="N7116" s="34" t="s">
        <v>28</v>
      </c>
      <c r="O7116" s="34" t="s">
        <v>36</v>
      </c>
      <c r="P7116" s="34" t="s">
        <v>36</v>
      </c>
      <c r="Q7116" s="34" t="s">
        <v>36</v>
      </c>
    </row>
    <row r="7117" spans="1:17">
      <c r="A7117" s="34">
        <v>165609</v>
      </c>
      <c r="B7117" s="34" t="s">
        <v>17</v>
      </c>
      <c r="C7117" s="34" t="s">
        <v>25</v>
      </c>
      <c r="D7117" s="34" t="s">
        <v>19</v>
      </c>
      <c r="E7117" s="34"/>
      <c r="F7117" s="34"/>
      <c r="G7117" s="34"/>
      <c r="H7117" s="34" t="s">
        <v>19</v>
      </c>
      <c r="I7117" s="34"/>
      <c r="J7117" s="34" t="s">
        <v>20</v>
      </c>
      <c r="K7117" s="34">
        <v>40281</v>
      </c>
      <c r="L7117" s="34" t="s">
        <v>102</v>
      </c>
      <c r="M7117" s="34" t="s">
        <v>22</v>
      </c>
      <c r="N7117" s="34" t="s">
        <v>28</v>
      </c>
      <c r="O7117" s="34">
        <v>45312</v>
      </c>
      <c r="P7117" s="34"/>
      <c r="Q7117" s="34" t="s">
        <v>24</v>
      </c>
    </row>
    <row r="7118" spans="1:17">
      <c r="A7118" s="34">
        <v>162395</v>
      </c>
      <c r="B7118" s="34" t="s">
        <v>17</v>
      </c>
      <c r="C7118" s="34" t="s">
        <v>25</v>
      </c>
      <c r="D7118" s="34" t="s">
        <v>19</v>
      </c>
      <c r="E7118" s="34"/>
      <c r="F7118" s="34"/>
      <c r="G7118" s="34"/>
      <c r="H7118" s="34" t="s">
        <v>19</v>
      </c>
      <c r="I7118" s="34"/>
      <c r="J7118" s="34" t="s">
        <v>20</v>
      </c>
      <c r="K7118" s="34">
        <v>37163</v>
      </c>
      <c r="L7118" s="34" t="s">
        <v>37</v>
      </c>
      <c r="M7118" s="34" t="s">
        <v>27</v>
      </c>
      <c r="N7118" s="34" t="s">
        <v>28</v>
      </c>
      <c r="O7118" s="34">
        <v>45155</v>
      </c>
      <c r="P7118" s="34"/>
      <c r="Q7118" s="34" t="s">
        <v>24</v>
      </c>
    </row>
    <row r="7119" spans="1:17">
      <c r="A7119" s="34">
        <v>95376</v>
      </c>
      <c r="B7119" s="34" t="s">
        <v>17</v>
      </c>
      <c r="C7119" s="34" t="s">
        <v>18</v>
      </c>
      <c r="D7119" s="34" t="s">
        <v>19</v>
      </c>
      <c r="E7119" s="34"/>
      <c r="F7119" s="34"/>
      <c r="G7119" s="34"/>
      <c r="H7119" s="34" t="s">
        <v>19</v>
      </c>
      <c r="I7119" s="34"/>
      <c r="J7119" s="34" t="s">
        <v>20</v>
      </c>
      <c r="K7119" s="34">
        <v>34398</v>
      </c>
      <c r="L7119" s="34" t="s">
        <v>26</v>
      </c>
      <c r="M7119" s="34" t="s">
        <v>27</v>
      </c>
      <c r="N7119" s="34" t="s">
        <v>28</v>
      </c>
      <c r="O7119" s="34">
        <v>41159</v>
      </c>
      <c r="P7119" s="34">
        <v>42821</v>
      </c>
      <c r="Q7119" s="34" t="s">
        <v>55</v>
      </c>
    </row>
    <row r="7120" spans="1:17">
      <c r="A7120" s="34">
        <v>94141</v>
      </c>
      <c r="B7120" s="34" t="s">
        <v>17</v>
      </c>
      <c r="C7120" s="34" t="s">
        <v>18</v>
      </c>
      <c r="D7120" s="34" t="s">
        <v>19</v>
      </c>
      <c r="E7120" s="34"/>
      <c r="F7120" s="34"/>
      <c r="G7120" s="34"/>
      <c r="H7120" s="34" t="s">
        <v>19</v>
      </c>
      <c r="I7120" s="34"/>
      <c r="J7120" s="34" t="s">
        <v>20</v>
      </c>
      <c r="K7120" s="34">
        <v>31883</v>
      </c>
      <c r="L7120" s="34" t="s">
        <v>84</v>
      </c>
      <c r="M7120" s="34" t="s">
        <v>22</v>
      </c>
      <c r="N7120" s="34" t="s">
        <v>32</v>
      </c>
      <c r="O7120" s="34">
        <v>40991</v>
      </c>
      <c r="P7120" s="34">
        <v>41122</v>
      </c>
      <c r="Q7120" s="34" t="s">
        <v>36</v>
      </c>
    </row>
    <row r="7121" spans="1:17">
      <c r="A7121" s="34">
        <v>124616</v>
      </c>
      <c r="B7121" s="34" t="s">
        <v>17</v>
      </c>
      <c r="C7121" s="34" t="s">
        <v>18</v>
      </c>
      <c r="D7121" s="34" t="s">
        <v>19</v>
      </c>
      <c r="E7121" s="34"/>
      <c r="F7121" s="34"/>
      <c r="G7121" s="34"/>
      <c r="H7121" s="34" t="s">
        <v>19</v>
      </c>
      <c r="I7121" s="34"/>
      <c r="J7121" s="34" t="s">
        <v>20</v>
      </c>
      <c r="K7121" s="34">
        <v>37675</v>
      </c>
      <c r="L7121" s="34" t="s">
        <v>35</v>
      </c>
      <c r="M7121" s="34" t="s">
        <v>27</v>
      </c>
      <c r="N7121" s="34" t="s">
        <v>28</v>
      </c>
      <c r="O7121" s="34">
        <v>43010</v>
      </c>
      <c r="P7121" s="34">
        <v>43488</v>
      </c>
      <c r="Q7121" s="34" t="s">
        <v>24</v>
      </c>
    </row>
    <row r="7122" spans="1:17">
      <c r="A7122" s="34">
        <v>47377</v>
      </c>
      <c r="B7122" s="34" t="s">
        <v>17</v>
      </c>
      <c r="C7122" s="34" t="s">
        <v>18</v>
      </c>
      <c r="D7122" s="34" t="s">
        <v>19</v>
      </c>
      <c r="E7122" s="34"/>
      <c r="F7122" s="34"/>
      <c r="G7122" s="34"/>
      <c r="H7122" s="34" t="s">
        <v>19</v>
      </c>
      <c r="I7122" s="34"/>
      <c r="J7122" s="34" t="s">
        <v>20</v>
      </c>
      <c r="K7122" s="34">
        <v>33082</v>
      </c>
      <c r="L7122" s="34" t="s">
        <v>48</v>
      </c>
      <c r="M7122" s="34" t="s">
        <v>27</v>
      </c>
      <c r="N7122" s="34" t="s">
        <v>32</v>
      </c>
      <c r="O7122" s="34">
        <v>39269</v>
      </c>
      <c r="P7122" s="34">
        <v>42863</v>
      </c>
      <c r="Q7122" s="34" t="s">
        <v>38</v>
      </c>
    </row>
    <row r="7123" spans="1:17">
      <c r="A7123" s="34">
        <v>101381</v>
      </c>
      <c r="B7123" s="34" t="s">
        <v>17</v>
      </c>
      <c r="C7123" s="34" t="s">
        <v>18</v>
      </c>
      <c r="D7123" s="34" t="s">
        <v>19</v>
      </c>
      <c r="E7123" s="34"/>
      <c r="F7123" s="34"/>
      <c r="G7123" s="34"/>
      <c r="H7123" s="34" t="s">
        <v>19</v>
      </c>
      <c r="I7123" s="34"/>
      <c r="J7123" s="34" t="s">
        <v>20</v>
      </c>
      <c r="K7123" s="34">
        <v>33728</v>
      </c>
      <c r="L7123" s="34" t="s">
        <v>48</v>
      </c>
      <c r="M7123" s="34" t="s">
        <v>27</v>
      </c>
      <c r="N7123" s="34" t="s">
        <v>32</v>
      </c>
      <c r="O7123" s="34">
        <v>41201</v>
      </c>
      <c r="P7123" s="34">
        <v>41411</v>
      </c>
      <c r="Q7123" s="34" t="s">
        <v>36</v>
      </c>
    </row>
    <row r="7124" spans="1:17">
      <c r="A7124" s="34">
        <v>135417</v>
      </c>
      <c r="B7124" s="34" t="s">
        <v>17</v>
      </c>
      <c r="C7124" s="34" t="s">
        <v>18</v>
      </c>
      <c r="D7124" s="34" t="s">
        <v>19</v>
      </c>
      <c r="E7124" s="34"/>
      <c r="F7124" s="34"/>
      <c r="G7124" s="34"/>
      <c r="H7124" s="34" t="s">
        <v>19</v>
      </c>
      <c r="I7124" s="34"/>
      <c r="J7124" s="34" t="s">
        <v>20</v>
      </c>
      <c r="K7124" s="34">
        <v>36888</v>
      </c>
      <c r="L7124" s="34" t="s">
        <v>26</v>
      </c>
      <c r="M7124" s="34" t="s">
        <v>27</v>
      </c>
      <c r="N7124" s="34" t="s">
        <v>32</v>
      </c>
      <c r="O7124" s="34">
        <v>43606</v>
      </c>
      <c r="P7124" s="34">
        <v>43666</v>
      </c>
      <c r="Q7124" s="34" t="s">
        <v>24</v>
      </c>
    </row>
    <row r="7125" spans="1:17">
      <c r="A7125" s="34">
        <v>79938</v>
      </c>
      <c r="B7125" s="34" t="s">
        <v>17</v>
      </c>
      <c r="C7125" s="34" t="s">
        <v>18</v>
      </c>
      <c r="D7125" s="34" t="s">
        <v>19</v>
      </c>
      <c r="E7125" s="34"/>
      <c r="F7125" s="34"/>
      <c r="G7125" s="34"/>
      <c r="H7125" s="34" t="s">
        <v>19</v>
      </c>
      <c r="I7125" s="34"/>
      <c r="J7125" s="34" t="s">
        <v>20</v>
      </c>
      <c r="K7125" s="34"/>
      <c r="L7125" s="34" t="s">
        <v>35</v>
      </c>
      <c r="M7125" s="34" t="s">
        <v>27</v>
      </c>
      <c r="N7125" s="34" t="s">
        <v>32</v>
      </c>
      <c r="O7125" s="34">
        <v>1</v>
      </c>
      <c r="P7125" s="34">
        <v>1</v>
      </c>
      <c r="Q7125" s="34" t="s">
        <v>36</v>
      </c>
    </row>
    <row r="7126" spans="1:17">
      <c r="A7126" s="34">
        <v>152031</v>
      </c>
      <c r="B7126" s="34" t="s">
        <v>17</v>
      </c>
      <c r="C7126" s="34" t="s">
        <v>18</v>
      </c>
      <c r="D7126" s="34" t="s">
        <v>19</v>
      </c>
      <c r="E7126" s="34"/>
      <c r="F7126" s="34"/>
      <c r="G7126" s="34"/>
      <c r="H7126" s="34" t="s">
        <v>19</v>
      </c>
      <c r="I7126" s="34"/>
      <c r="J7126" s="34" t="s">
        <v>20</v>
      </c>
      <c r="K7126" s="34">
        <v>38114</v>
      </c>
      <c r="L7126" s="34" t="s">
        <v>48</v>
      </c>
      <c r="M7126" s="34" t="s">
        <v>27</v>
      </c>
      <c r="N7126" s="34" t="s">
        <v>28</v>
      </c>
      <c r="O7126" s="34" t="s">
        <v>36</v>
      </c>
      <c r="P7126" s="34" t="s">
        <v>36</v>
      </c>
      <c r="Q7126" s="34" t="s">
        <v>36</v>
      </c>
    </row>
    <row r="7127" spans="1:17">
      <c r="A7127" s="34">
        <v>156861</v>
      </c>
      <c r="B7127" s="34" t="s">
        <v>17</v>
      </c>
      <c r="C7127" s="34" t="s">
        <v>18</v>
      </c>
      <c r="D7127" s="34" t="s">
        <v>19</v>
      </c>
      <c r="E7127" s="34"/>
      <c r="F7127" s="34"/>
      <c r="G7127" s="34"/>
      <c r="H7127" s="34" t="s">
        <v>19</v>
      </c>
      <c r="I7127" s="34"/>
      <c r="J7127" s="34" t="s">
        <v>20</v>
      </c>
      <c r="K7127" s="34">
        <v>38689</v>
      </c>
      <c r="L7127" s="34" t="s">
        <v>26</v>
      </c>
      <c r="M7127" s="34" t="s">
        <v>27</v>
      </c>
      <c r="N7127" s="34" t="s">
        <v>28</v>
      </c>
      <c r="O7127" s="34">
        <v>44768</v>
      </c>
      <c r="P7127" s="34">
        <v>45397</v>
      </c>
      <c r="Q7127" s="34" t="s">
        <v>24</v>
      </c>
    </row>
    <row r="7128" spans="1:17">
      <c r="A7128" s="34">
        <v>103911</v>
      </c>
      <c r="B7128" s="34" t="s">
        <v>17</v>
      </c>
      <c r="C7128" s="34" t="s">
        <v>18</v>
      </c>
      <c r="D7128" s="34" t="s">
        <v>19</v>
      </c>
      <c r="E7128" s="34"/>
      <c r="F7128" s="34"/>
      <c r="G7128" s="34"/>
      <c r="H7128" s="34" t="s">
        <v>19</v>
      </c>
      <c r="I7128" s="34"/>
      <c r="J7128" s="34" t="s">
        <v>20</v>
      </c>
      <c r="K7128" s="34">
        <v>31898</v>
      </c>
      <c r="L7128" s="34" t="s">
        <v>75</v>
      </c>
      <c r="M7128" s="34" t="s">
        <v>22</v>
      </c>
      <c r="N7128" s="34" t="s">
        <v>32</v>
      </c>
      <c r="O7128" s="34">
        <v>41397</v>
      </c>
      <c r="P7128" s="34">
        <v>44664</v>
      </c>
      <c r="Q7128" s="34" t="s">
        <v>24</v>
      </c>
    </row>
    <row r="7129" spans="1:17">
      <c r="A7129" s="34">
        <v>123000</v>
      </c>
      <c r="B7129" s="34" t="s">
        <v>17</v>
      </c>
      <c r="C7129" s="34" t="s">
        <v>18</v>
      </c>
      <c r="D7129" s="34" t="s">
        <v>19</v>
      </c>
      <c r="E7129" s="34"/>
      <c r="F7129" s="34"/>
      <c r="G7129" s="34"/>
      <c r="H7129" s="34" t="s">
        <v>19</v>
      </c>
      <c r="I7129" s="34"/>
      <c r="J7129" s="34" t="s">
        <v>20</v>
      </c>
      <c r="K7129" s="34">
        <v>36626</v>
      </c>
      <c r="L7129" s="34" t="s">
        <v>35</v>
      </c>
      <c r="M7129" s="34" t="s">
        <v>27</v>
      </c>
      <c r="N7129" s="34" t="s">
        <v>28</v>
      </c>
      <c r="O7129" s="34" t="s">
        <v>36</v>
      </c>
      <c r="P7129" s="34" t="s">
        <v>36</v>
      </c>
      <c r="Q7129" s="34" t="s">
        <v>36</v>
      </c>
    </row>
    <row r="7130" spans="1:17">
      <c r="A7130" s="34">
        <v>136216</v>
      </c>
      <c r="B7130" s="34" t="s">
        <v>17</v>
      </c>
      <c r="C7130" s="34" t="s">
        <v>18</v>
      </c>
      <c r="D7130" s="34" t="s">
        <v>19</v>
      </c>
      <c r="E7130" s="34"/>
      <c r="F7130" s="34"/>
      <c r="G7130" s="34"/>
      <c r="H7130" s="34" t="s">
        <v>19</v>
      </c>
      <c r="I7130" s="34"/>
      <c r="J7130" s="34" t="s">
        <v>30</v>
      </c>
      <c r="K7130" s="34">
        <v>37804</v>
      </c>
      <c r="L7130" s="34" t="s">
        <v>261</v>
      </c>
      <c r="M7130" s="34" t="s">
        <v>57</v>
      </c>
      <c r="N7130" s="34" t="s">
        <v>28</v>
      </c>
      <c r="O7130" s="34">
        <v>43644</v>
      </c>
      <c r="P7130" s="34">
        <v>43658</v>
      </c>
      <c r="Q7130" s="34">
        <v>0</v>
      </c>
    </row>
    <row r="7131" spans="1:17">
      <c r="A7131" s="34">
        <v>103438</v>
      </c>
      <c r="B7131" s="34" t="s">
        <v>17</v>
      </c>
      <c r="C7131" s="34" t="s">
        <v>18</v>
      </c>
      <c r="D7131" s="34" t="s">
        <v>19</v>
      </c>
      <c r="E7131" s="34"/>
      <c r="F7131" s="34"/>
      <c r="G7131" s="34"/>
      <c r="H7131" s="34" t="s">
        <v>19</v>
      </c>
      <c r="I7131" s="34"/>
      <c r="J7131" s="34" t="s">
        <v>30</v>
      </c>
      <c r="K7131" s="34">
        <v>29287</v>
      </c>
      <c r="L7131" s="34" t="s">
        <v>48</v>
      </c>
      <c r="M7131" s="34" t="s">
        <v>27</v>
      </c>
      <c r="N7131" s="34" t="s">
        <v>40</v>
      </c>
      <c r="O7131" s="34">
        <v>41577</v>
      </c>
      <c r="P7131" s="34">
        <v>41577</v>
      </c>
      <c r="Q7131" s="34" t="s">
        <v>36</v>
      </c>
    </row>
    <row r="7132" spans="1:17">
      <c r="A7132" s="34">
        <v>101284</v>
      </c>
      <c r="B7132" s="34" t="s">
        <v>17</v>
      </c>
      <c r="C7132" s="34" t="s">
        <v>18</v>
      </c>
      <c r="D7132" s="34" t="s">
        <v>19</v>
      </c>
      <c r="E7132" s="34"/>
      <c r="F7132" s="34"/>
      <c r="G7132" s="34"/>
      <c r="H7132" s="34" t="s">
        <v>19</v>
      </c>
      <c r="I7132" s="34"/>
      <c r="J7132" s="34" t="s">
        <v>30</v>
      </c>
      <c r="K7132" s="34">
        <v>34976</v>
      </c>
      <c r="L7132" s="34" t="s">
        <v>48</v>
      </c>
      <c r="M7132" s="34" t="s">
        <v>27</v>
      </c>
      <c r="N7132" s="34" t="s">
        <v>32</v>
      </c>
      <c r="O7132" s="34">
        <v>41178</v>
      </c>
      <c r="P7132" s="34">
        <v>41360</v>
      </c>
      <c r="Q7132" s="34" t="s">
        <v>36</v>
      </c>
    </row>
    <row r="7133" spans="1:17">
      <c r="A7133" s="34">
        <v>81253</v>
      </c>
      <c r="B7133" s="34" t="s">
        <v>17</v>
      </c>
      <c r="C7133" s="34" t="s">
        <v>18</v>
      </c>
      <c r="D7133" s="34" t="s">
        <v>19</v>
      </c>
      <c r="E7133" s="34"/>
      <c r="F7133" s="34"/>
      <c r="G7133" s="34"/>
      <c r="H7133" s="34" t="s">
        <v>19</v>
      </c>
      <c r="I7133" s="34"/>
      <c r="J7133" s="34" t="s">
        <v>30</v>
      </c>
      <c r="K7133" s="34">
        <v>25183</v>
      </c>
      <c r="L7133" s="34" t="s">
        <v>221</v>
      </c>
      <c r="M7133" s="34" t="s">
        <v>22</v>
      </c>
      <c r="N7133" s="34" t="s">
        <v>28</v>
      </c>
      <c r="O7133" s="34">
        <v>40837</v>
      </c>
      <c r="P7133" s="34">
        <v>41464</v>
      </c>
      <c r="Q7133" s="34" t="s">
        <v>36</v>
      </c>
    </row>
    <row r="7134" spans="1:17">
      <c r="A7134" s="34">
        <v>95375</v>
      </c>
      <c r="B7134" s="34" t="s">
        <v>17</v>
      </c>
      <c r="C7134" s="34" t="s">
        <v>18</v>
      </c>
      <c r="D7134" s="34" t="s">
        <v>19</v>
      </c>
      <c r="E7134" s="34"/>
      <c r="F7134" s="34"/>
      <c r="G7134" s="34"/>
      <c r="H7134" s="34" t="s">
        <v>19</v>
      </c>
      <c r="I7134" s="34"/>
      <c r="J7134" s="34" t="s">
        <v>30</v>
      </c>
      <c r="K7134" s="34">
        <v>34709</v>
      </c>
      <c r="L7134" s="34" t="s">
        <v>37</v>
      </c>
      <c r="M7134" s="34" t="s">
        <v>27</v>
      </c>
      <c r="N7134" s="34" t="s">
        <v>28</v>
      </c>
      <c r="O7134" s="34">
        <v>41218</v>
      </c>
      <c r="P7134" s="34">
        <v>41978</v>
      </c>
      <c r="Q7134" s="34" t="s">
        <v>36</v>
      </c>
    </row>
    <row r="7135" spans="1:17">
      <c r="A7135" s="34">
        <v>107323</v>
      </c>
      <c r="B7135" s="34" t="s">
        <v>17</v>
      </c>
      <c r="C7135" s="34" t="s">
        <v>18</v>
      </c>
      <c r="D7135" s="34" t="s">
        <v>19</v>
      </c>
      <c r="E7135" s="34"/>
      <c r="F7135" s="34"/>
      <c r="G7135" s="34"/>
      <c r="H7135" s="34" t="s">
        <v>19</v>
      </c>
      <c r="I7135" s="34"/>
      <c r="J7135" s="34" t="s">
        <v>30</v>
      </c>
      <c r="K7135" s="34"/>
      <c r="L7135" s="34" t="s">
        <v>48</v>
      </c>
      <c r="M7135" s="34" t="s">
        <v>27</v>
      </c>
      <c r="N7135" s="34" t="s">
        <v>28</v>
      </c>
      <c r="O7135" s="34">
        <v>41897</v>
      </c>
      <c r="P7135" s="34">
        <v>41897</v>
      </c>
      <c r="Q7135" s="34" t="s">
        <v>36</v>
      </c>
    </row>
    <row r="7136" spans="1:17">
      <c r="A7136" s="34">
        <v>114713</v>
      </c>
      <c r="B7136" s="34" t="s">
        <v>17</v>
      </c>
      <c r="C7136" s="34" t="s">
        <v>18</v>
      </c>
      <c r="D7136" s="34" t="s">
        <v>19</v>
      </c>
      <c r="E7136" s="34"/>
      <c r="F7136" s="34"/>
      <c r="G7136" s="34"/>
      <c r="H7136" s="34" t="s">
        <v>19</v>
      </c>
      <c r="I7136" s="34"/>
      <c r="J7136" s="34" t="s">
        <v>30</v>
      </c>
      <c r="K7136" s="34">
        <v>36743</v>
      </c>
      <c r="L7136" s="34" t="s">
        <v>78</v>
      </c>
      <c r="M7136" s="34" t="s">
        <v>22</v>
      </c>
      <c r="N7136" s="34" t="s">
        <v>28</v>
      </c>
      <c r="O7136" s="34">
        <v>42350</v>
      </c>
      <c r="P7136" s="34">
        <v>42497</v>
      </c>
      <c r="Q7136" s="34" t="s">
        <v>24</v>
      </c>
    </row>
    <row r="7137" spans="1:17">
      <c r="A7137" s="34">
        <v>120740</v>
      </c>
      <c r="B7137" s="34" t="s">
        <v>17</v>
      </c>
      <c r="C7137" s="34" t="s">
        <v>18</v>
      </c>
      <c r="D7137" s="34" t="s">
        <v>19</v>
      </c>
      <c r="E7137" s="34"/>
      <c r="F7137" s="34"/>
      <c r="G7137" s="34"/>
      <c r="H7137" s="34" t="s">
        <v>19</v>
      </c>
      <c r="I7137" s="34"/>
      <c r="J7137" s="34" t="s">
        <v>30</v>
      </c>
      <c r="K7137" s="34">
        <v>33014</v>
      </c>
      <c r="L7137" s="34" t="s">
        <v>26</v>
      </c>
      <c r="M7137" s="34" t="s">
        <v>27</v>
      </c>
      <c r="N7137" s="34" t="s">
        <v>28</v>
      </c>
      <c r="O7137" s="34" t="s">
        <v>36</v>
      </c>
      <c r="P7137" s="34" t="s">
        <v>36</v>
      </c>
      <c r="Q7137" s="34" t="s">
        <v>36</v>
      </c>
    </row>
    <row r="7138" spans="1:17">
      <c r="A7138" s="34">
        <v>166766</v>
      </c>
      <c r="B7138" s="34" t="s">
        <v>17</v>
      </c>
      <c r="C7138" s="34" t="s">
        <v>18</v>
      </c>
      <c r="D7138" s="34" t="s">
        <v>19</v>
      </c>
      <c r="E7138" s="34"/>
      <c r="F7138" s="34"/>
      <c r="G7138" s="34"/>
      <c r="H7138" s="34" t="s">
        <v>19</v>
      </c>
      <c r="I7138" s="34"/>
      <c r="J7138" s="34" t="s">
        <v>30</v>
      </c>
      <c r="K7138" s="34">
        <v>33083</v>
      </c>
      <c r="L7138" s="34" t="s">
        <v>26</v>
      </c>
      <c r="M7138" s="34" t="s">
        <v>27</v>
      </c>
      <c r="N7138" s="34" t="s">
        <v>28</v>
      </c>
      <c r="O7138" s="34" t="s">
        <v>36</v>
      </c>
      <c r="P7138" s="34" t="s">
        <v>36</v>
      </c>
      <c r="Q7138" s="34" t="s">
        <v>36</v>
      </c>
    </row>
    <row r="7139" spans="1:17">
      <c r="A7139" s="34">
        <v>168340</v>
      </c>
      <c r="B7139" s="34" t="s">
        <v>17</v>
      </c>
      <c r="C7139" s="34" t="s">
        <v>18</v>
      </c>
      <c r="D7139" s="34" t="s">
        <v>19</v>
      </c>
      <c r="E7139" s="34"/>
      <c r="F7139" s="34"/>
      <c r="G7139" s="34"/>
      <c r="H7139" s="34" t="s">
        <v>19</v>
      </c>
      <c r="I7139" s="34"/>
      <c r="J7139" s="34" t="s">
        <v>30</v>
      </c>
      <c r="K7139" s="34">
        <v>39486</v>
      </c>
      <c r="L7139" s="34" t="s">
        <v>92</v>
      </c>
      <c r="M7139" s="34" t="s">
        <v>22</v>
      </c>
      <c r="N7139" s="34" t="s">
        <v>28</v>
      </c>
      <c r="O7139" s="34" t="s">
        <v>36</v>
      </c>
      <c r="P7139" s="34" t="s">
        <v>36</v>
      </c>
      <c r="Q7139" s="34" t="s">
        <v>36</v>
      </c>
    </row>
    <row r="7140" spans="1:17">
      <c r="A7140" s="34">
        <v>9848</v>
      </c>
      <c r="B7140" s="34" t="s">
        <v>17</v>
      </c>
      <c r="C7140" s="34" t="s">
        <v>18</v>
      </c>
      <c r="D7140" s="34" t="s">
        <v>19</v>
      </c>
      <c r="E7140" s="34"/>
      <c r="F7140" s="34"/>
      <c r="G7140" s="34"/>
      <c r="H7140" s="34" t="s">
        <v>19</v>
      </c>
      <c r="I7140" s="34"/>
      <c r="J7140" s="34" t="s">
        <v>30</v>
      </c>
      <c r="K7140" s="34">
        <v>30874</v>
      </c>
      <c r="L7140" s="34" t="s">
        <v>37</v>
      </c>
      <c r="M7140" s="34" t="s">
        <v>27</v>
      </c>
      <c r="N7140" s="34" t="s">
        <v>32</v>
      </c>
      <c r="O7140" s="34">
        <v>1</v>
      </c>
      <c r="P7140" s="34">
        <v>1</v>
      </c>
      <c r="Q7140" s="34" t="s">
        <v>36</v>
      </c>
    </row>
    <row r="7141" spans="1:17">
      <c r="A7141" s="34">
        <v>93703</v>
      </c>
      <c r="B7141" s="34" t="s">
        <v>17</v>
      </c>
      <c r="C7141" s="34" t="s">
        <v>18</v>
      </c>
      <c r="D7141" s="34" t="s">
        <v>19</v>
      </c>
      <c r="E7141" s="34"/>
      <c r="F7141" s="34"/>
      <c r="G7141" s="34"/>
      <c r="H7141" s="34" t="s">
        <v>19</v>
      </c>
      <c r="I7141" s="34"/>
      <c r="J7141" s="34" t="s">
        <v>20</v>
      </c>
      <c r="K7141" s="34">
        <v>27677</v>
      </c>
      <c r="L7141" s="34" t="s">
        <v>26</v>
      </c>
      <c r="M7141" s="34" t="s">
        <v>27</v>
      </c>
      <c r="N7141" s="34" t="s">
        <v>28</v>
      </c>
      <c r="O7141" s="34">
        <v>41012</v>
      </c>
      <c r="P7141" s="34">
        <v>41655</v>
      </c>
      <c r="Q7141" s="34" t="s">
        <v>36</v>
      </c>
    </row>
    <row r="7142" spans="1:17">
      <c r="A7142" s="34">
        <v>147190</v>
      </c>
      <c r="B7142" s="34" t="s">
        <v>17</v>
      </c>
      <c r="C7142" s="34" t="s">
        <v>18</v>
      </c>
      <c r="D7142" s="34" t="s">
        <v>19</v>
      </c>
      <c r="E7142" s="34"/>
      <c r="F7142" s="34"/>
      <c r="G7142" s="34"/>
      <c r="H7142" s="34" t="s">
        <v>19</v>
      </c>
      <c r="I7142" s="34"/>
      <c r="J7142" s="34" t="s">
        <v>20</v>
      </c>
      <c r="K7142" s="34">
        <v>22047</v>
      </c>
      <c r="L7142" s="34" t="s">
        <v>26</v>
      </c>
      <c r="M7142" s="34" t="s">
        <v>27</v>
      </c>
      <c r="N7142" s="34" t="s">
        <v>28</v>
      </c>
      <c r="O7142" s="34" t="s">
        <v>36</v>
      </c>
      <c r="P7142" s="34" t="s">
        <v>36</v>
      </c>
      <c r="Q7142" s="34" t="s">
        <v>36</v>
      </c>
    </row>
    <row r="7143" spans="1:17">
      <c r="A7143" s="34">
        <v>105332</v>
      </c>
      <c r="B7143" s="34" t="s">
        <v>17</v>
      </c>
      <c r="C7143" s="34" t="s">
        <v>18</v>
      </c>
      <c r="D7143" s="34" t="s">
        <v>19</v>
      </c>
      <c r="E7143" s="34"/>
      <c r="F7143" s="34"/>
      <c r="G7143" s="34"/>
      <c r="H7143" s="34" t="s">
        <v>19</v>
      </c>
      <c r="I7143" s="34"/>
      <c r="J7143" s="34" t="s">
        <v>20</v>
      </c>
      <c r="K7143" s="34"/>
      <c r="L7143" s="34" t="s">
        <v>26</v>
      </c>
      <c r="M7143" s="34" t="s">
        <v>27</v>
      </c>
      <c r="N7143" s="34" t="s">
        <v>28</v>
      </c>
      <c r="O7143" s="34">
        <v>41698</v>
      </c>
      <c r="P7143" s="34">
        <v>1</v>
      </c>
      <c r="Q7143" s="34" t="s">
        <v>36</v>
      </c>
    </row>
    <row r="7144" spans="1:17">
      <c r="A7144" s="34">
        <v>145966</v>
      </c>
      <c r="B7144" s="34" t="s">
        <v>17</v>
      </c>
      <c r="C7144" s="34" t="s">
        <v>18</v>
      </c>
      <c r="D7144" s="34" t="s">
        <v>19</v>
      </c>
      <c r="E7144" s="34"/>
      <c r="F7144" s="34"/>
      <c r="G7144" s="34"/>
      <c r="H7144" s="34" t="s">
        <v>19</v>
      </c>
      <c r="I7144" s="34"/>
      <c r="J7144" s="34" t="s">
        <v>20</v>
      </c>
      <c r="K7144" s="34">
        <v>37328</v>
      </c>
      <c r="L7144" s="34" t="s">
        <v>48</v>
      </c>
      <c r="M7144" s="34" t="s">
        <v>27</v>
      </c>
      <c r="N7144" s="34" t="s">
        <v>28</v>
      </c>
      <c r="O7144" s="34">
        <v>44048</v>
      </c>
      <c r="P7144" s="34">
        <v>44433</v>
      </c>
      <c r="Q7144" s="34" t="s">
        <v>24</v>
      </c>
    </row>
    <row r="7145" spans="1:17">
      <c r="A7145" s="34">
        <v>146392</v>
      </c>
      <c r="B7145" s="34" t="s">
        <v>17</v>
      </c>
      <c r="C7145" s="34" t="s">
        <v>25</v>
      </c>
      <c r="D7145" s="34" t="s">
        <v>19</v>
      </c>
      <c r="E7145" s="34"/>
      <c r="F7145" s="34"/>
      <c r="G7145" s="34"/>
      <c r="H7145" s="34" t="s">
        <v>19</v>
      </c>
      <c r="I7145" s="34"/>
      <c r="J7145" s="34" t="s">
        <v>20</v>
      </c>
      <c r="K7145" s="34">
        <v>36967</v>
      </c>
      <c r="L7145" s="34" t="s">
        <v>26</v>
      </c>
      <c r="M7145" s="34" t="s">
        <v>27</v>
      </c>
      <c r="N7145" s="34" t="s">
        <v>28</v>
      </c>
      <c r="O7145" s="34">
        <v>44041</v>
      </c>
      <c r="P7145" s="34"/>
      <c r="Q7145" s="34" t="s">
        <v>24</v>
      </c>
    </row>
    <row r="7146" spans="1:17">
      <c r="A7146" s="34">
        <v>110913</v>
      </c>
      <c r="B7146" s="34" t="s">
        <v>17</v>
      </c>
      <c r="C7146" s="34" t="s">
        <v>18</v>
      </c>
      <c r="D7146" s="34" t="s">
        <v>19</v>
      </c>
      <c r="E7146" s="34"/>
      <c r="F7146" s="34"/>
      <c r="G7146" s="34"/>
      <c r="H7146" s="34" t="s">
        <v>19</v>
      </c>
      <c r="I7146" s="34"/>
      <c r="J7146" s="34" t="s">
        <v>20</v>
      </c>
      <c r="K7146" s="34">
        <v>36662</v>
      </c>
      <c r="L7146" s="34" t="s">
        <v>84</v>
      </c>
      <c r="M7146" s="34" t="s">
        <v>22</v>
      </c>
      <c r="N7146" s="34" t="s">
        <v>32</v>
      </c>
      <c r="O7146" s="34">
        <v>41909</v>
      </c>
      <c r="P7146" s="34">
        <v>43126</v>
      </c>
      <c r="Q7146" s="34" t="s">
        <v>24</v>
      </c>
    </row>
    <row r="7147" spans="1:17">
      <c r="A7147" s="34">
        <v>107377</v>
      </c>
      <c r="B7147" s="34" t="s">
        <v>17</v>
      </c>
      <c r="C7147" s="34" t="s">
        <v>18</v>
      </c>
      <c r="D7147" s="34" t="s">
        <v>19</v>
      </c>
      <c r="E7147" s="34"/>
      <c r="F7147" s="34"/>
      <c r="G7147" s="34"/>
      <c r="H7147" s="34" t="s">
        <v>19</v>
      </c>
      <c r="I7147" s="34"/>
      <c r="J7147" s="34" t="s">
        <v>20</v>
      </c>
      <c r="K7147" s="34">
        <v>36141</v>
      </c>
      <c r="L7147" s="34" t="s">
        <v>116</v>
      </c>
      <c r="M7147" s="34" t="s">
        <v>22</v>
      </c>
      <c r="N7147" s="34" t="s">
        <v>32</v>
      </c>
      <c r="O7147" s="34">
        <v>41710</v>
      </c>
      <c r="P7147" s="34">
        <v>42002</v>
      </c>
      <c r="Q7147" s="34" t="s">
        <v>36</v>
      </c>
    </row>
    <row r="7148" spans="1:17">
      <c r="A7148" s="34">
        <v>136452</v>
      </c>
      <c r="B7148" s="34" t="s">
        <v>17</v>
      </c>
      <c r="C7148" s="34" t="s">
        <v>18</v>
      </c>
      <c r="D7148" s="34" t="s">
        <v>19</v>
      </c>
      <c r="E7148" s="34"/>
      <c r="F7148" s="34"/>
      <c r="G7148" s="34"/>
      <c r="H7148" s="34" t="s">
        <v>19</v>
      </c>
      <c r="I7148" s="34"/>
      <c r="J7148" s="34" t="s">
        <v>30</v>
      </c>
      <c r="K7148" s="34">
        <v>38106</v>
      </c>
      <c r="L7148" s="34" t="s">
        <v>48</v>
      </c>
      <c r="M7148" s="34" t="s">
        <v>27</v>
      </c>
      <c r="N7148" s="34" t="s">
        <v>32</v>
      </c>
      <c r="O7148" s="34">
        <v>43654</v>
      </c>
      <c r="P7148" s="34">
        <v>43658</v>
      </c>
      <c r="Q7148" s="34" t="s">
        <v>36</v>
      </c>
    </row>
    <row r="7149" spans="1:17">
      <c r="A7149" s="34">
        <v>156943</v>
      </c>
      <c r="B7149" s="34" t="s">
        <v>17</v>
      </c>
      <c r="C7149" s="34" t="s">
        <v>25</v>
      </c>
      <c r="D7149" s="34" t="s">
        <v>19</v>
      </c>
      <c r="E7149" s="34"/>
      <c r="F7149" s="34"/>
      <c r="G7149" s="34"/>
      <c r="H7149" s="34" t="s">
        <v>19</v>
      </c>
      <c r="I7149" s="34"/>
      <c r="J7149" s="34" t="s">
        <v>30</v>
      </c>
      <c r="K7149" s="34">
        <v>38724</v>
      </c>
      <c r="L7149" s="34" t="s">
        <v>26</v>
      </c>
      <c r="M7149" s="34" t="s">
        <v>27</v>
      </c>
      <c r="N7149" s="34" t="s">
        <v>28</v>
      </c>
      <c r="O7149" s="34">
        <v>44751</v>
      </c>
      <c r="P7149" s="34"/>
      <c r="Q7149" s="34" t="s">
        <v>24</v>
      </c>
    </row>
    <row r="7150" spans="1:17">
      <c r="A7150" s="34">
        <v>157108</v>
      </c>
      <c r="B7150" s="34" t="s">
        <v>17</v>
      </c>
      <c r="C7150" s="34" t="s">
        <v>18</v>
      </c>
      <c r="D7150" s="34" t="s">
        <v>19</v>
      </c>
      <c r="E7150" s="34"/>
      <c r="F7150" s="34"/>
      <c r="G7150" s="34"/>
      <c r="H7150" s="34" t="s">
        <v>19</v>
      </c>
      <c r="I7150" s="34"/>
      <c r="J7150" s="34" t="s">
        <v>30</v>
      </c>
      <c r="K7150" s="34">
        <v>38606</v>
      </c>
      <c r="L7150" s="34" t="s">
        <v>116</v>
      </c>
      <c r="M7150" s="34" t="s">
        <v>22</v>
      </c>
      <c r="N7150" s="34" t="s">
        <v>28</v>
      </c>
      <c r="O7150" s="34" t="s">
        <v>36</v>
      </c>
      <c r="P7150" s="34" t="s">
        <v>36</v>
      </c>
      <c r="Q7150" s="34" t="s">
        <v>36</v>
      </c>
    </row>
    <row r="7151" spans="1:17">
      <c r="A7151" s="34">
        <v>156064</v>
      </c>
      <c r="B7151" s="34" t="s">
        <v>17</v>
      </c>
      <c r="C7151" s="34" t="s">
        <v>25</v>
      </c>
      <c r="D7151" s="34" t="s">
        <v>19</v>
      </c>
      <c r="E7151" s="34"/>
      <c r="F7151" s="34"/>
      <c r="G7151" s="34"/>
      <c r="H7151" s="34" t="s">
        <v>19</v>
      </c>
      <c r="I7151" s="34"/>
      <c r="J7151" s="34" t="s">
        <v>20</v>
      </c>
      <c r="K7151" s="34">
        <v>35097</v>
      </c>
      <c r="L7151" s="34" t="s">
        <v>84</v>
      </c>
      <c r="M7151" s="34" t="s">
        <v>52</v>
      </c>
      <c r="N7151" s="34" t="s">
        <v>28</v>
      </c>
      <c r="O7151" s="34">
        <v>44753</v>
      </c>
      <c r="P7151" s="34"/>
      <c r="Q7151" s="34" t="s">
        <v>24</v>
      </c>
    </row>
    <row r="7152" spans="1:17">
      <c r="A7152" s="34">
        <v>114745</v>
      </c>
      <c r="B7152" s="34" t="s">
        <v>17</v>
      </c>
      <c r="C7152" s="34" t="s">
        <v>18</v>
      </c>
      <c r="D7152" s="34" t="s">
        <v>19</v>
      </c>
      <c r="E7152" s="34"/>
      <c r="F7152" s="34"/>
      <c r="G7152" s="34"/>
      <c r="H7152" s="34" t="s">
        <v>19</v>
      </c>
      <c r="I7152" s="34"/>
      <c r="J7152" s="34" t="s">
        <v>30</v>
      </c>
      <c r="K7152" s="34">
        <v>36723</v>
      </c>
      <c r="L7152" s="34" t="s">
        <v>53</v>
      </c>
      <c r="M7152" s="34" t="s">
        <v>22</v>
      </c>
      <c r="N7152" s="34" t="s">
        <v>40</v>
      </c>
      <c r="O7152" s="34">
        <v>42301</v>
      </c>
      <c r="P7152" s="34">
        <v>42700</v>
      </c>
      <c r="Q7152" s="34" t="s">
        <v>24</v>
      </c>
    </row>
    <row r="7153" spans="1:17">
      <c r="A7153" s="34">
        <v>115320</v>
      </c>
      <c r="B7153" s="34" t="s">
        <v>17</v>
      </c>
      <c r="C7153" s="34" t="s">
        <v>18</v>
      </c>
      <c r="D7153" s="34" t="s">
        <v>19</v>
      </c>
      <c r="E7153" s="34"/>
      <c r="F7153" s="34"/>
      <c r="G7153" s="34"/>
      <c r="H7153" s="34" t="s">
        <v>19</v>
      </c>
      <c r="I7153" s="34"/>
      <c r="J7153" s="34" t="s">
        <v>30</v>
      </c>
      <c r="K7153" s="34">
        <v>37203</v>
      </c>
      <c r="L7153" s="34" t="s">
        <v>54</v>
      </c>
      <c r="M7153" s="34" t="s">
        <v>27</v>
      </c>
      <c r="N7153" s="34" t="s">
        <v>23</v>
      </c>
      <c r="O7153" s="34" t="s">
        <v>36</v>
      </c>
      <c r="P7153" s="34" t="s">
        <v>36</v>
      </c>
      <c r="Q7153" s="34" t="s">
        <v>36</v>
      </c>
    </row>
    <row r="7154" spans="1:17">
      <c r="A7154" s="34">
        <v>108501</v>
      </c>
      <c r="B7154" s="34" t="s">
        <v>17</v>
      </c>
      <c r="C7154" s="34" t="s">
        <v>18</v>
      </c>
      <c r="D7154" s="34" t="s">
        <v>19</v>
      </c>
      <c r="E7154" s="34"/>
      <c r="F7154" s="34"/>
      <c r="G7154" s="34"/>
      <c r="H7154" s="34" t="s">
        <v>19</v>
      </c>
      <c r="I7154" s="34"/>
      <c r="J7154" s="34" t="s">
        <v>20</v>
      </c>
      <c r="K7154" s="34"/>
      <c r="L7154" s="34" t="s">
        <v>26</v>
      </c>
      <c r="M7154" s="34" t="s">
        <v>27</v>
      </c>
      <c r="N7154" s="34" t="s">
        <v>28</v>
      </c>
      <c r="O7154" s="34">
        <v>41946</v>
      </c>
      <c r="P7154" s="34">
        <v>41946</v>
      </c>
      <c r="Q7154" s="34" t="s">
        <v>36</v>
      </c>
    </row>
    <row r="7155" spans="1:17">
      <c r="A7155" s="34">
        <v>104914</v>
      </c>
      <c r="B7155" s="34" t="s">
        <v>17</v>
      </c>
      <c r="C7155" s="34" t="s">
        <v>18</v>
      </c>
      <c r="D7155" s="34" t="s">
        <v>19</v>
      </c>
      <c r="E7155" s="34"/>
      <c r="F7155" s="34"/>
      <c r="G7155" s="34"/>
      <c r="H7155" s="34" t="s">
        <v>19</v>
      </c>
      <c r="I7155" s="34"/>
      <c r="J7155" s="34" t="s">
        <v>30</v>
      </c>
      <c r="K7155" s="34">
        <v>35506</v>
      </c>
      <c r="L7155" s="34" t="s">
        <v>48</v>
      </c>
      <c r="M7155" s="34" t="s">
        <v>27</v>
      </c>
      <c r="N7155" s="34" t="s">
        <v>32</v>
      </c>
      <c r="O7155" s="34">
        <v>41471</v>
      </c>
      <c r="P7155" s="34">
        <v>41487</v>
      </c>
      <c r="Q7155" s="34" t="s">
        <v>36</v>
      </c>
    </row>
    <row r="7156" spans="1:17">
      <c r="A7156" s="34">
        <v>139286</v>
      </c>
      <c r="B7156" s="34" t="s">
        <v>17</v>
      </c>
      <c r="C7156" s="34" t="s">
        <v>18</v>
      </c>
      <c r="D7156" s="34" t="s">
        <v>19</v>
      </c>
      <c r="E7156" s="34"/>
      <c r="F7156" s="34"/>
      <c r="G7156" s="34"/>
      <c r="H7156" s="34" t="s">
        <v>19</v>
      </c>
      <c r="I7156" s="34"/>
      <c r="J7156" s="34" t="s">
        <v>30</v>
      </c>
      <c r="K7156" s="34">
        <v>36852</v>
      </c>
      <c r="L7156" s="34" t="s">
        <v>48</v>
      </c>
      <c r="M7156" s="34" t="s">
        <v>27</v>
      </c>
      <c r="N7156" s="34" t="s">
        <v>28</v>
      </c>
      <c r="O7156" s="34">
        <v>43727</v>
      </c>
      <c r="P7156" s="34">
        <v>43820</v>
      </c>
      <c r="Q7156" s="34" t="s">
        <v>77</v>
      </c>
    </row>
    <row r="7157" spans="1:17">
      <c r="A7157" s="34">
        <v>107376</v>
      </c>
      <c r="B7157" s="34" t="s">
        <v>17</v>
      </c>
      <c r="C7157" s="34" t="s">
        <v>18</v>
      </c>
      <c r="D7157" s="34" t="s">
        <v>19</v>
      </c>
      <c r="E7157" s="34"/>
      <c r="F7157" s="34"/>
      <c r="G7157" s="34"/>
      <c r="H7157" s="34" t="s">
        <v>19</v>
      </c>
      <c r="I7157" s="34"/>
      <c r="J7157" s="34" t="s">
        <v>20</v>
      </c>
      <c r="K7157" s="34">
        <v>36104</v>
      </c>
      <c r="L7157" s="34" t="s">
        <v>42</v>
      </c>
      <c r="M7157" s="34" t="s">
        <v>22</v>
      </c>
      <c r="N7157" s="34" t="s">
        <v>32</v>
      </c>
      <c r="O7157" s="34">
        <v>41710</v>
      </c>
      <c r="P7157" s="34">
        <v>42002</v>
      </c>
      <c r="Q7157" s="34" t="s">
        <v>36</v>
      </c>
    </row>
    <row r="7158" spans="1:17">
      <c r="A7158" s="34">
        <v>106711</v>
      </c>
      <c r="B7158" s="34" t="s">
        <v>17</v>
      </c>
      <c r="C7158" s="34" t="s">
        <v>18</v>
      </c>
      <c r="D7158" s="34" t="s">
        <v>19</v>
      </c>
      <c r="E7158" s="34"/>
      <c r="F7158" s="34"/>
      <c r="G7158" s="34"/>
      <c r="H7158" s="34" t="s">
        <v>19</v>
      </c>
      <c r="I7158" s="34"/>
      <c r="J7158" s="34" t="s">
        <v>20</v>
      </c>
      <c r="K7158" s="34">
        <v>35678</v>
      </c>
      <c r="L7158" s="34" t="s">
        <v>42</v>
      </c>
      <c r="M7158" s="34" t="s">
        <v>22</v>
      </c>
      <c r="N7158" s="34" t="s">
        <v>32</v>
      </c>
      <c r="O7158" s="34">
        <v>41629</v>
      </c>
      <c r="P7158" s="34">
        <v>41806</v>
      </c>
      <c r="Q7158" s="34" t="s">
        <v>36</v>
      </c>
    </row>
    <row r="7159" spans="1:17">
      <c r="A7159" s="34">
        <v>64161</v>
      </c>
      <c r="B7159" s="34" t="s">
        <v>17</v>
      </c>
      <c r="C7159" s="34" t="s">
        <v>18</v>
      </c>
      <c r="D7159" s="34" t="s">
        <v>19</v>
      </c>
      <c r="E7159" s="34"/>
      <c r="F7159" s="34"/>
      <c r="G7159" s="34"/>
      <c r="H7159" s="34" t="s">
        <v>19</v>
      </c>
      <c r="I7159" s="34"/>
      <c r="J7159" s="34" t="s">
        <v>20</v>
      </c>
      <c r="K7159" s="34">
        <v>36858</v>
      </c>
      <c r="L7159" s="34" t="s">
        <v>26</v>
      </c>
      <c r="M7159" s="34" t="s">
        <v>27</v>
      </c>
      <c r="N7159" s="34" t="s">
        <v>40</v>
      </c>
      <c r="O7159" s="34">
        <v>41986</v>
      </c>
      <c r="P7159" s="34">
        <v>43449</v>
      </c>
      <c r="Q7159" s="34" t="s">
        <v>24</v>
      </c>
    </row>
    <row r="7160" spans="1:17">
      <c r="A7160" s="34">
        <v>159104</v>
      </c>
      <c r="B7160" s="34" t="s">
        <v>17</v>
      </c>
      <c r="C7160" s="34" t="s">
        <v>18</v>
      </c>
      <c r="D7160" s="34" t="s">
        <v>19</v>
      </c>
      <c r="E7160" s="34"/>
      <c r="F7160" s="34"/>
      <c r="G7160" s="34"/>
      <c r="H7160" s="34" t="s">
        <v>19</v>
      </c>
      <c r="I7160" s="34"/>
      <c r="J7160" s="34" t="s">
        <v>20</v>
      </c>
      <c r="K7160" s="34">
        <v>38908</v>
      </c>
      <c r="L7160" s="34" t="s">
        <v>26</v>
      </c>
      <c r="M7160" s="34" t="s">
        <v>27</v>
      </c>
      <c r="N7160" s="34" t="s">
        <v>28</v>
      </c>
      <c r="O7160" s="34" t="s">
        <v>36</v>
      </c>
      <c r="P7160" s="34" t="s">
        <v>36</v>
      </c>
      <c r="Q7160" s="34" t="s">
        <v>36</v>
      </c>
    </row>
    <row r="7161" spans="1:17">
      <c r="A7161" s="34">
        <v>114524</v>
      </c>
      <c r="B7161" s="34" t="s">
        <v>17</v>
      </c>
      <c r="C7161" s="34" t="s">
        <v>18</v>
      </c>
      <c r="D7161" s="34" t="s">
        <v>19</v>
      </c>
      <c r="E7161" s="34"/>
      <c r="F7161" s="34"/>
      <c r="G7161" s="34"/>
      <c r="H7161" s="34" t="s">
        <v>19</v>
      </c>
      <c r="I7161" s="34"/>
      <c r="J7161" s="34" t="s">
        <v>20</v>
      </c>
      <c r="K7161" s="34">
        <v>36783</v>
      </c>
      <c r="L7161" s="34" t="s">
        <v>84</v>
      </c>
      <c r="M7161" s="34" t="s">
        <v>22</v>
      </c>
      <c r="N7161" s="34" t="s">
        <v>32</v>
      </c>
      <c r="O7161" s="34">
        <v>42287</v>
      </c>
      <c r="P7161" s="34">
        <v>42389</v>
      </c>
      <c r="Q7161" s="34" t="s">
        <v>24</v>
      </c>
    </row>
    <row r="7162" spans="1:17">
      <c r="A7162" s="34">
        <v>115659</v>
      </c>
      <c r="B7162" s="34" t="s">
        <v>17</v>
      </c>
      <c r="C7162" s="34" t="s">
        <v>18</v>
      </c>
      <c r="D7162" s="34" t="s">
        <v>19</v>
      </c>
      <c r="E7162" s="34"/>
      <c r="F7162" s="34"/>
      <c r="G7162" s="34"/>
      <c r="H7162" s="34" t="s">
        <v>19</v>
      </c>
      <c r="I7162" s="34"/>
      <c r="J7162" s="34" t="s">
        <v>30</v>
      </c>
      <c r="K7162" s="34">
        <v>19789</v>
      </c>
      <c r="L7162" s="34" t="s">
        <v>67</v>
      </c>
      <c r="M7162" s="34" t="s">
        <v>22</v>
      </c>
      <c r="N7162" s="34" t="s">
        <v>23</v>
      </c>
      <c r="O7162" s="34">
        <v>42355</v>
      </c>
      <c r="P7162" s="34">
        <v>44609</v>
      </c>
      <c r="Q7162" s="34" t="s">
        <v>24</v>
      </c>
    </row>
    <row r="7163" spans="1:17">
      <c r="A7163" s="34">
        <v>115314</v>
      </c>
      <c r="B7163" s="34" t="s">
        <v>17</v>
      </c>
      <c r="C7163" s="34" t="s">
        <v>25</v>
      </c>
      <c r="D7163" s="34" t="s">
        <v>19</v>
      </c>
      <c r="E7163" s="34"/>
      <c r="F7163" s="34"/>
      <c r="G7163" s="34"/>
      <c r="H7163" s="34" t="s">
        <v>19</v>
      </c>
      <c r="I7163" s="34"/>
      <c r="J7163" s="34" t="s">
        <v>30</v>
      </c>
      <c r="K7163" s="34">
        <v>24440</v>
      </c>
      <c r="L7163" s="34" t="s">
        <v>26</v>
      </c>
      <c r="M7163" s="34" t="s">
        <v>27</v>
      </c>
      <c r="N7163" s="34" t="s">
        <v>34</v>
      </c>
      <c r="O7163" s="34" t="s">
        <v>36</v>
      </c>
      <c r="P7163" s="34" t="s">
        <v>36</v>
      </c>
      <c r="Q7163" s="34" t="s">
        <v>38</v>
      </c>
    </row>
    <row r="7164" spans="1:17">
      <c r="A7164" s="34">
        <v>163324</v>
      </c>
      <c r="B7164" s="34" t="s">
        <v>17</v>
      </c>
      <c r="C7164" s="34" t="s">
        <v>18</v>
      </c>
      <c r="D7164" s="34" t="s">
        <v>19</v>
      </c>
      <c r="E7164" s="34"/>
      <c r="F7164" s="34"/>
      <c r="G7164" s="34"/>
      <c r="H7164" s="34" t="s">
        <v>19</v>
      </c>
      <c r="I7164" s="34"/>
      <c r="J7164" s="34" t="s">
        <v>20</v>
      </c>
      <c r="K7164" s="34">
        <v>38871</v>
      </c>
      <c r="L7164" s="34" t="s">
        <v>48</v>
      </c>
      <c r="M7164" s="34" t="s">
        <v>27</v>
      </c>
      <c r="N7164" s="34" t="s">
        <v>28</v>
      </c>
      <c r="O7164" s="34" t="s">
        <v>36</v>
      </c>
      <c r="P7164" s="34" t="s">
        <v>36</v>
      </c>
      <c r="Q7164" s="34" t="s">
        <v>36</v>
      </c>
    </row>
    <row r="7165" spans="1:17">
      <c r="A7165" s="34">
        <v>162088</v>
      </c>
      <c r="B7165" s="34" t="s">
        <v>17</v>
      </c>
      <c r="C7165" s="34" t="s">
        <v>18</v>
      </c>
      <c r="D7165" s="34" t="s">
        <v>19</v>
      </c>
      <c r="E7165" s="34"/>
      <c r="F7165" s="34"/>
      <c r="G7165" s="34"/>
      <c r="H7165" s="34" t="s">
        <v>19</v>
      </c>
      <c r="I7165" s="34"/>
      <c r="J7165" s="34" t="s">
        <v>20</v>
      </c>
      <c r="K7165" s="34">
        <v>36580</v>
      </c>
      <c r="L7165" s="34" t="s">
        <v>48</v>
      </c>
      <c r="M7165" s="34" t="s">
        <v>27</v>
      </c>
      <c r="N7165" s="34" t="s">
        <v>28</v>
      </c>
      <c r="O7165" s="34" t="s">
        <v>36</v>
      </c>
      <c r="P7165" s="34" t="s">
        <v>36</v>
      </c>
      <c r="Q7165" s="34" t="s">
        <v>36</v>
      </c>
    </row>
    <row r="7166" spans="1:17">
      <c r="A7166" s="34">
        <v>117202</v>
      </c>
      <c r="B7166" s="34" t="s">
        <v>17</v>
      </c>
      <c r="C7166" s="34" t="s">
        <v>18</v>
      </c>
      <c r="D7166" s="34" t="s">
        <v>19</v>
      </c>
      <c r="E7166" s="34"/>
      <c r="F7166" s="34"/>
      <c r="G7166" s="34"/>
      <c r="H7166" s="34" t="s">
        <v>19</v>
      </c>
      <c r="I7166" s="34"/>
      <c r="J7166" s="34" t="s">
        <v>20</v>
      </c>
      <c r="K7166" s="34">
        <v>37057</v>
      </c>
      <c r="L7166" s="34" t="s">
        <v>26</v>
      </c>
      <c r="M7166" s="34" t="s">
        <v>27</v>
      </c>
      <c r="N7166" s="34" t="s">
        <v>32</v>
      </c>
      <c r="O7166" s="34">
        <v>42426</v>
      </c>
      <c r="P7166" s="34">
        <v>44657</v>
      </c>
      <c r="Q7166" s="34" t="s">
        <v>77</v>
      </c>
    </row>
    <row r="7167" spans="1:17">
      <c r="A7167" s="34">
        <v>70018</v>
      </c>
      <c r="B7167" s="34" t="s">
        <v>17</v>
      </c>
      <c r="C7167" s="34" t="s">
        <v>25</v>
      </c>
      <c r="D7167" s="34" t="s">
        <v>19</v>
      </c>
      <c r="E7167" s="34"/>
      <c r="F7167" s="34"/>
      <c r="G7167" s="34"/>
      <c r="H7167" s="34" t="s">
        <v>19</v>
      </c>
      <c r="I7167" s="34"/>
      <c r="J7167" s="34" t="s">
        <v>20</v>
      </c>
      <c r="K7167" s="34">
        <v>17571</v>
      </c>
      <c r="L7167" s="34" t="s">
        <v>37</v>
      </c>
      <c r="M7167" s="34" t="s">
        <v>27</v>
      </c>
      <c r="N7167" s="34" t="s">
        <v>34</v>
      </c>
      <c r="O7167" s="34">
        <v>40227</v>
      </c>
      <c r="P7167" s="34"/>
      <c r="Q7167" s="34" t="s">
        <v>24</v>
      </c>
    </row>
    <row r="7168" spans="1:17">
      <c r="A7168" s="34">
        <v>154683</v>
      </c>
      <c r="B7168" s="34" t="s">
        <v>17</v>
      </c>
      <c r="C7168" s="34" t="s">
        <v>18</v>
      </c>
      <c r="D7168" s="34" t="s">
        <v>19</v>
      </c>
      <c r="E7168" s="34"/>
      <c r="F7168" s="34"/>
      <c r="G7168" s="34"/>
      <c r="H7168" s="34" t="s">
        <v>19</v>
      </c>
      <c r="I7168" s="34"/>
      <c r="J7168" s="34" t="s">
        <v>20</v>
      </c>
      <c r="K7168" s="34"/>
      <c r="L7168" s="34" t="s">
        <v>102</v>
      </c>
      <c r="M7168" s="34" t="s">
        <v>22</v>
      </c>
      <c r="N7168" s="34" t="s">
        <v>32</v>
      </c>
      <c r="O7168" s="34">
        <v>44509</v>
      </c>
      <c r="P7168" s="34">
        <v>44684</v>
      </c>
      <c r="Q7168" s="34" t="s">
        <v>24</v>
      </c>
    </row>
    <row r="7169" spans="1:17">
      <c r="A7169" s="34">
        <v>164740</v>
      </c>
      <c r="B7169" s="34" t="s">
        <v>17</v>
      </c>
      <c r="C7169" s="34" t="s">
        <v>18</v>
      </c>
      <c r="D7169" s="34" t="s">
        <v>19</v>
      </c>
      <c r="E7169" s="34"/>
      <c r="F7169" s="34"/>
      <c r="G7169" s="34"/>
      <c r="H7169" s="34" t="s">
        <v>19</v>
      </c>
      <c r="I7169" s="34"/>
      <c r="J7169" s="34" t="s">
        <v>20</v>
      </c>
      <c r="K7169" s="34">
        <v>40380</v>
      </c>
      <c r="L7169" s="34" t="s">
        <v>82</v>
      </c>
      <c r="M7169" s="34" t="s">
        <v>27</v>
      </c>
      <c r="N7169" s="34" t="s">
        <v>28</v>
      </c>
      <c r="O7169" s="34" t="s">
        <v>36</v>
      </c>
      <c r="P7169" s="34" t="s">
        <v>36</v>
      </c>
      <c r="Q7169" s="34" t="s">
        <v>36</v>
      </c>
    </row>
    <row r="7170" spans="1:17">
      <c r="A7170" s="34">
        <v>120248</v>
      </c>
      <c r="B7170" s="34" t="s">
        <v>17</v>
      </c>
      <c r="C7170" s="34" t="s">
        <v>18</v>
      </c>
      <c r="D7170" s="34" t="s">
        <v>19</v>
      </c>
      <c r="E7170" s="34"/>
      <c r="F7170" s="34"/>
      <c r="G7170" s="34"/>
      <c r="H7170" s="34" t="s">
        <v>19</v>
      </c>
      <c r="I7170" s="34"/>
      <c r="J7170" s="34" t="s">
        <v>20</v>
      </c>
      <c r="K7170" s="34">
        <v>22313</v>
      </c>
      <c r="L7170" s="34" t="s">
        <v>37</v>
      </c>
      <c r="M7170" s="34" t="s">
        <v>27</v>
      </c>
      <c r="N7170" s="34" t="s">
        <v>28</v>
      </c>
      <c r="O7170" s="34">
        <v>44650</v>
      </c>
      <c r="P7170" s="34">
        <v>45449</v>
      </c>
      <c r="Q7170" s="34" t="s">
        <v>41</v>
      </c>
    </row>
    <row r="7171" spans="1:17">
      <c r="A7171" s="34">
        <v>161462</v>
      </c>
      <c r="B7171" s="34" t="s">
        <v>17</v>
      </c>
      <c r="C7171" s="34" t="s">
        <v>25</v>
      </c>
      <c r="D7171" s="34" t="s">
        <v>19</v>
      </c>
      <c r="E7171" s="34"/>
      <c r="F7171" s="34"/>
      <c r="G7171" s="34"/>
      <c r="H7171" s="34" t="s">
        <v>19</v>
      </c>
      <c r="I7171" s="34"/>
      <c r="J7171" s="34" t="s">
        <v>20</v>
      </c>
      <c r="K7171" s="34">
        <v>40095</v>
      </c>
      <c r="L7171" s="34" t="s">
        <v>37</v>
      </c>
      <c r="M7171" s="34" t="s">
        <v>27</v>
      </c>
      <c r="N7171" s="34" t="s">
        <v>36</v>
      </c>
      <c r="O7171" s="34">
        <v>45108</v>
      </c>
      <c r="P7171" s="34"/>
      <c r="Q7171" s="34" t="s">
        <v>24</v>
      </c>
    </row>
    <row r="7172" spans="1:17">
      <c r="A7172" s="34">
        <v>127963</v>
      </c>
      <c r="B7172" s="34" t="s">
        <v>17</v>
      </c>
      <c r="C7172" s="34" t="s">
        <v>18</v>
      </c>
      <c r="D7172" s="34" t="s">
        <v>19</v>
      </c>
      <c r="E7172" s="34"/>
      <c r="F7172" s="34"/>
      <c r="G7172" s="34"/>
      <c r="H7172" s="34" t="s">
        <v>19</v>
      </c>
      <c r="I7172" s="34"/>
      <c r="J7172" s="34" t="s">
        <v>20</v>
      </c>
      <c r="K7172" s="34">
        <v>36999</v>
      </c>
      <c r="L7172" s="34" t="s">
        <v>96</v>
      </c>
      <c r="M7172" s="34" t="s">
        <v>22</v>
      </c>
      <c r="N7172" s="34" t="s">
        <v>32</v>
      </c>
      <c r="O7172" s="34">
        <v>43203</v>
      </c>
      <c r="P7172" s="34">
        <v>43488</v>
      </c>
      <c r="Q7172" s="34" t="s">
        <v>24</v>
      </c>
    </row>
    <row r="7173" spans="1:17">
      <c r="A7173" s="34">
        <v>156821</v>
      </c>
      <c r="B7173" s="34" t="s">
        <v>17</v>
      </c>
      <c r="C7173" s="34" t="s">
        <v>18</v>
      </c>
      <c r="D7173" s="34" t="s">
        <v>19</v>
      </c>
      <c r="E7173" s="34"/>
      <c r="F7173" s="34"/>
      <c r="G7173" s="34"/>
      <c r="H7173" s="34" t="s">
        <v>19</v>
      </c>
      <c r="I7173" s="34"/>
      <c r="J7173" s="34" t="s">
        <v>30</v>
      </c>
      <c r="K7173" s="34">
        <v>38780</v>
      </c>
      <c r="L7173" s="34" t="s">
        <v>156</v>
      </c>
      <c r="M7173" s="34" t="s">
        <v>57</v>
      </c>
      <c r="N7173" s="34" t="s">
        <v>28</v>
      </c>
      <c r="O7173" s="34" t="s">
        <v>36</v>
      </c>
      <c r="P7173" s="34" t="s">
        <v>36</v>
      </c>
      <c r="Q7173" s="34" t="s">
        <v>36</v>
      </c>
    </row>
    <row r="7174" spans="1:17">
      <c r="A7174" s="34">
        <v>110683</v>
      </c>
      <c r="B7174" s="34" t="s">
        <v>17</v>
      </c>
      <c r="C7174" s="34" t="s">
        <v>18</v>
      </c>
      <c r="D7174" s="34" t="s">
        <v>19</v>
      </c>
      <c r="E7174" s="34"/>
      <c r="F7174" s="34"/>
      <c r="G7174" s="34"/>
      <c r="H7174" s="34" t="s">
        <v>19</v>
      </c>
      <c r="I7174" s="34"/>
      <c r="J7174" s="34" t="s">
        <v>30</v>
      </c>
      <c r="K7174" s="34">
        <v>36259</v>
      </c>
      <c r="L7174" s="34" t="s">
        <v>67</v>
      </c>
      <c r="M7174" s="34" t="s">
        <v>22</v>
      </c>
      <c r="N7174" s="34" t="s">
        <v>32</v>
      </c>
      <c r="O7174" s="34">
        <v>42014</v>
      </c>
      <c r="P7174" s="34">
        <v>42126</v>
      </c>
      <c r="Q7174" s="34" t="s">
        <v>24</v>
      </c>
    </row>
    <row r="7175" spans="1:17">
      <c r="A7175" s="34">
        <v>118315</v>
      </c>
      <c r="B7175" s="34" t="s">
        <v>17</v>
      </c>
      <c r="C7175" s="34" t="s">
        <v>18</v>
      </c>
      <c r="D7175" s="34" t="s">
        <v>19</v>
      </c>
      <c r="E7175" s="34"/>
      <c r="F7175" s="34"/>
      <c r="G7175" s="34"/>
      <c r="H7175" s="34" t="s">
        <v>19</v>
      </c>
      <c r="I7175" s="34"/>
      <c r="J7175" s="34" t="s">
        <v>30</v>
      </c>
      <c r="K7175" s="34">
        <v>36249</v>
      </c>
      <c r="L7175" s="34" t="s">
        <v>48</v>
      </c>
      <c r="M7175" s="34" t="s">
        <v>27</v>
      </c>
      <c r="N7175" s="34" t="s">
        <v>28</v>
      </c>
      <c r="O7175" s="34">
        <v>42605</v>
      </c>
      <c r="P7175" s="34">
        <v>42763</v>
      </c>
      <c r="Q7175" s="34" t="s">
        <v>77</v>
      </c>
    </row>
    <row r="7176" spans="1:17">
      <c r="A7176" s="34">
        <v>52455</v>
      </c>
      <c r="B7176" s="34" t="s">
        <v>17</v>
      </c>
      <c r="C7176" s="34" t="s">
        <v>18</v>
      </c>
      <c r="D7176" s="34" t="s">
        <v>19</v>
      </c>
      <c r="E7176" s="34"/>
      <c r="F7176" s="34"/>
      <c r="G7176" s="34"/>
      <c r="H7176" s="34" t="s">
        <v>19</v>
      </c>
      <c r="I7176" s="34"/>
      <c r="J7176" s="34" t="s">
        <v>20</v>
      </c>
      <c r="K7176" s="34">
        <v>12459</v>
      </c>
      <c r="L7176" s="34" t="s">
        <v>48</v>
      </c>
      <c r="M7176" s="34" t="s">
        <v>27</v>
      </c>
      <c r="N7176" s="34" t="s">
        <v>34</v>
      </c>
      <c r="O7176" s="34">
        <v>36526</v>
      </c>
      <c r="P7176" s="34">
        <v>41649</v>
      </c>
      <c r="Q7176" s="34" t="s">
        <v>36</v>
      </c>
    </row>
    <row r="7177" spans="1:17">
      <c r="A7177" s="34">
        <v>124796</v>
      </c>
      <c r="B7177" s="34" t="s">
        <v>17</v>
      </c>
      <c r="C7177" s="34" t="s">
        <v>18</v>
      </c>
      <c r="D7177" s="34" t="s">
        <v>19</v>
      </c>
      <c r="E7177" s="34"/>
      <c r="F7177" s="34"/>
      <c r="G7177" s="34"/>
      <c r="H7177" s="34" t="s">
        <v>19</v>
      </c>
      <c r="I7177" s="34"/>
      <c r="J7177" s="34" t="s">
        <v>20</v>
      </c>
      <c r="K7177" s="34">
        <v>28324</v>
      </c>
      <c r="L7177" s="34" t="s">
        <v>60</v>
      </c>
      <c r="M7177" s="34" t="s">
        <v>27</v>
      </c>
      <c r="N7177" s="34" t="s">
        <v>28</v>
      </c>
      <c r="O7177" s="34">
        <v>43126</v>
      </c>
      <c r="P7177" s="34">
        <v>43263</v>
      </c>
      <c r="Q7177" s="34" t="s">
        <v>41</v>
      </c>
    </row>
    <row r="7178" spans="1:17">
      <c r="A7178" s="34">
        <v>123210</v>
      </c>
      <c r="B7178" s="34" t="s">
        <v>17</v>
      </c>
      <c r="C7178" s="34" t="s">
        <v>18</v>
      </c>
      <c r="D7178" s="34" t="s">
        <v>19</v>
      </c>
      <c r="E7178" s="34"/>
      <c r="F7178" s="34"/>
      <c r="G7178" s="34"/>
      <c r="H7178" s="34" t="s">
        <v>19</v>
      </c>
      <c r="I7178" s="34"/>
      <c r="J7178" s="34" t="s">
        <v>20</v>
      </c>
      <c r="K7178" s="34">
        <v>30868</v>
      </c>
      <c r="L7178" s="34" t="s">
        <v>141</v>
      </c>
      <c r="M7178" s="34" t="s">
        <v>57</v>
      </c>
      <c r="N7178" s="34" t="s">
        <v>28</v>
      </c>
      <c r="O7178" s="34" t="s">
        <v>36</v>
      </c>
      <c r="P7178" s="34" t="s">
        <v>36</v>
      </c>
      <c r="Q7178" s="34" t="s">
        <v>36</v>
      </c>
    </row>
    <row r="7179" spans="1:17">
      <c r="A7179" s="34">
        <v>112407</v>
      </c>
      <c r="B7179" s="34" t="s">
        <v>17</v>
      </c>
      <c r="C7179" s="34" t="s">
        <v>18</v>
      </c>
      <c r="D7179" s="34" t="s">
        <v>19</v>
      </c>
      <c r="E7179" s="34"/>
      <c r="F7179" s="34"/>
      <c r="G7179" s="34"/>
      <c r="H7179" s="34" t="s">
        <v>19</v>
      </c>
      <c r="I7179" s="34"/>
      <c r="J7179" s="34" t="s">
        <v>20</v>
      </c>
      <c r="K7179" s="34">
        <v>29750</v>
      </c>
      <c r="L7179" s="34" t="s">
        <v>104</v>
      </c>
      <c r="M7179" s="34" t="s">
        <v>57</v>
      </c>
      <c r="N7179" s="34" t="s">
        <v>32</v>
      </c>
      <c r="O7179" s="34" t="s">
        <v>36</v>
      </c>
      <c r="P7179" s="34" t="s">
        <v>36</v>
      </c>
      <c r="Q7179" s="34" t="s">
        <v>24</v>
      </c>
    </row>
    <row r="7180" spans="1:17">
      <c r="A7180" s="34">
        <v>120911</v>
      </c>
      <c r="B7180" s="34" t="s">
        <v>17</v>
      </c>
      <c r="C7180" s="34" t="s">
        <v>18</v>
      </c>
      <c r="D7180" s="34" t="s">
        <v>19</v>
      </c>
      <c r="E7180" s="34"/>
      <c r="F7180" s="34"/>
      <c r="G7180" s="34"/>
      <c r="H7180" s="34" t="s">
        <v>19</v>
      </c>
      <c r="I7180" s="34"/>
      <c r="J7180" s="34" t="s">
        <v>20</v>
      </c>
      <c r="K7180" s="34"/>
      <c r="L7180" s="34" t="s">
        <v>37</v>
      </c>
      <c r="M7180" s="34" t="s">
        <v>27</v>
      </c>
      <c r="N7180" s="34" t="s">
        <v>32</v>
      </c>
      <c r="O7180" s="34">
        <v>42819</v>
      </c>
      <c r="P7180" s="34"/>
      <c r="Q7180" s="34" t="s">
        <v>38</v>
      </c>
    </row>
    <row r="7181" spans="1:17">
      <c r="A7181" s="34">
        <v>105659</v>
      </c>
      <c r="B7181" s="34" t="s">
        <v>17</v>
      </c>
      <c r="C7181" s="34" t="s">
        <v>18</v>
      </c>
      <c r="D7181" s="34" t="s">
        <v>19</v>
      </c>
      <c r="E7181" s="34"/>
      <c r="F7181" s="34"/>
      <c r="G7181" s="34"/>
      <c r="H7181" s="34" t="s">
        <v>19</v>
      </c>
      <c r="I7181" s="34"/>
      <c r="J7181" s="34" t="s">
        <v>20</v>
      </c>
      <c r="K7181" s="34">
        <v>27758</v>
      </c>
      <c r="L7181" s="34" t="s">
        <v>37</v>
      </c>
      <c r="M7181" s="34" t="s">
        <v>27</v>
      </c>
      <c r="N7181" s="34" t="s">
        <v>32</v>
      </c>
      <c r="O7181" s="34">
        <v>41528</v>
      </c>
      <c r="P7181" s="34">
        <v>41766</v>
      </c>
      <c r="Q7181" s="34" t="s">
        <v>36</v>
      </c>
    </row>
    <row r="7182" spans="1:17">
      <c r="A7182" s="34">
        <v>167295</v>
      </c>
      <c r="B7182" s="34" t="s">
        <v>17</v>
      </c>
      <c r="C7182" s="34" t="s">
        <v>25</v>
      </c>
      <c r="D7182" s="34" t="s">
        <v>19</v>
      </c>
      <c r="E7182" s="34"/>
      <c r="F7182" s="34"/>
      <c r="G7182" s="34"/>
      <c r="H7182" s="34" t="s">
        <v>19</v>
      </c>
      <c r="I7182" s="34"/>
      <c r="J7182" s="34" t="s">
        <v>20</v>
      </c>
      <c r="K7182" s="34">
        <v>23708</v>
      </c>
      <c r="L7182" s="34" t="s">
        <v>65</v>
      </c>
      <c r="M7182" s="34" t="s">
        <v>27</v>
      </c>
      <c r="N7182" s="34" t="s">
        <v>34</v>
      </c>
      <c r="O7182" s="34" t="s">
        <v>36</v>
      </c>
      <c r="P7182" s="34" t="s">
        <v>36</v>
      </c>
      <c r="Q7182" s="34" t="s">
        <v>55</v>
      </c>
    </row>
    <row r="7183" spans="1:17">
      <c r="A7183" s="34">
        <v>63642</v>
      </c>
      <c r="B7183" s="34" t="s">
        <v>17</v>
      </c>
      <c r="C7183" s="34" t="s">
        <v>25</v>
      </c>
      <c r="D7183" s="34" t="s">
        <v>19</v>
      </c>
      <c r="E7183" s="34"/>
      <c r="F7183" s="34"/>
      <c r="G7183" s="34"/>
      <c r="H7183" s="34" t="s">
        <v>19</v>
      </c>
      <c r="I7183" s="34"/>
      <c r="J7183" s="34" t="s">
        <v>20</v>
      </c>
      <c r="K7183" s="34">
        <v>18335</v>
      </c>
      <c r="L7183" s="34" t="s">
        <v>65</v>
      </c>
      <c r="M7183" s="34" t="s">
        <v>27</v>
      </c>
      <c r="N7183" s="34" t="s">
        <v>32</v>
      </c>
      <c r="O7183" s="34">
        <v>41607</v>
      </c>
      <c r="P7183" s="34"/>
      <c r="Q7183" s="34" t="s">
        <v>24</v>
      </c>
    </row>
    <row r="7184" spans="1:17">
      <c r="A7184" s="34">
        <v>111448</v>
      </c>
      <c r="B7184" s="34" t="s">
        <v>17</v>
      </c>
      <c r="C7184" s="34" t="s">
        <v>18</v>
      </c>
      <c r="D7184" s="34" t="s">
        <v>19</v>
      </c>
      <c r="E7184" s="34"/>
      <c r="F7184" s="34"/>
      <c r="G7184" s="34"/>
      <c r="H7184" s="34" t="s">
        <v>19</v>
      </c>
      <c r="I7184" s="34"/>
      <c r="J7184" s="34" t="s">
        <v>20</v>
      </c>
      <c r="K7184" s="34">
        <v>24067</v>
      </c>
      <c r="L7184" s="34" t="s">
        <v>112</v>
      </c>
      <c r="M7184" s="34" t="s">
        <v>22</v>
      </c>
      <c r="N7184" s="34" t="s">
        <v>34</v>
      </c>
      <c r="O7184" s="34">
        <v>43893</v>
      </c>
      <c r="P7184" s="34">
        <v>45104</v>
      </c>
      <c r="Q7184" s="34" t="s">
        <v>24</v>
      </c>
    </row>
    <row r="7185" spans="1:17">
      <c r="A7185" s="34">
        <v>80999</v>
      </c>
      <c r="B7185" s="34" t="s">
        <v>17</v>
      </c>
      <c r="C7185" s="34" t="s">
        <v>18</v>
      </c>
      <c r="D7185" s="34" t="s">
        <v>19</v>
      </c>
      <c r="E7185" s="34"/>
      <c r="F7185" s="34"/>
      <c r="G7185" s="34"/>
      <c r="H7185" s="34" t="s">
        <v>19</v>
      </c>
      <c r="I7185" s="34"/>
      <c r="J7185" s="34" t="s">
        <v>20</v>
      </c>
      <c r="K7185" s="34">
        <v>34646</v>
      </c>
      <c r="L7185" s="34" t="s">
        <v>37</v>
      </c>
      <c r="M7185" s="34" t="s">
        <v>27</v>
      </c>
      <c r="N7185" s="34" t="s">
        <v>34</v>
      </c>
      <c r="O7185" s="34">
        <v>40243</v>
      </c>
      <c r="P7185" s="34">
        <v>44755</v>
      </c>
      <c r="Q7185" s="34" t="s">
        <v>24</v>
      </c>
    </row>
    <row r="7186" spans="1:17">
      <c r="A7186" s="34">
        <v>22196</v>
      </c>
      <c r="B7186" s="34" t="s">
        <v>17</v>
      </c>
      <c r="C7186" s="34" t="s">
        <v>18</v>
      </c>
      <c r="D7186" s="34" t="s">
        <v>19</v>
      </c>
      <c r="E7186" s="34"/>
      <c r="F7186" s="34"/>
      <c r="G7186" s="34"/>
      <c r="H7186" s="34" t="s">
        <v>19</v>
      </c>
      <c r="I7186" s="34"/>
      <c r="J7186" s="34" t="s">
        <v>20</v>
      </c>
      <c r="K7186" s="34"/>
      <c r="L7186" s="34" t="s">
        <v>37</v>
      </c>
      <c r="M7186" s="34" t="s">
        <v>27</v>
      </c>
      <c r="N7186" s="34" t="s">
        <v>32</v>
      </c>
      <c r="O7186" s="34">
        <v>40243</v>
      </c>
      <c r="P7186" s="34">
        <v>40243</v>
      </c>
      <c r="Q7186" s="34" t="s">
        <v>36</v>
      </c>
    </row>
    <row r="7187" spans="1:17">
      <c r="A7187" s="34">
        <v>127974</v>
      </c>
      <c r="B7187" s="34" t="s">
        <v>17</v>
      </c>
      <c r="C7187" s="34" t="s">
        <v>18</v>
      </c>
      <c r="D7187" s="34" t="s">
        <v>19</v>
      </c>
      <c r="E7187" s="34"/>
      <c r="F7187" s="34"/>
      <c r="G7187" s="34"/>
      <c r="H7187" s="34" t="s">
        <v>19</v>
      </c>
      <c r="I7187" s="34"/>
      <c r="J7187" s="34" t="s">
        <v>20</v>
      </c>
      <c r="K7187" s="34">
        <v>37699</v>
      </c>
      <c r="L7187" s="34" t="s">
        <v>478</v>
      </c>
      <c r="M7187" s="34" t="s">
        <v>52</v>
      </c>
      <c r="N7187" s="34" t="s">
        <v>32</v>
      </c>
      <c r="O7187" s="34">
        <v>43213</v>
      </c>
      <c r="P7187" s="34">
        <v>43217</v>
      </c>
      <c r="Q7187" s="34" t="s">
        <v>24</v>
      </c>
    </row>
    <row r="7188" spans="1:17">
      <c r="A7188" s="34">
        <v>106416</v>
      </c>
      <c r="B7188" s="34" t="s">
        <v>17</v>
      </c>
      <c r="C7188" s="34" t="s">
        <v>18</v>
      </c>
      <c r="D7188" s="34" t="s">
        <v>19</v>
      </c>
      <c r="E7188" s="34"/>
      <c r="F7188" s="34"/>
      <c r="G7188" s="34"/>
      <c r="H7188" s="34" t="s">
        <v>19</v>
      </c>
      <c r="I7188" s="34"/>
      <c r="J7188" s="34" t="s">
        <v>30</v>
      </c>
      <c r="K7188" s="34">
        <v>21283</v>
      </c>
      <c r="L7188" s="34" t="s">
        <v>74</v>
      </c>
      <c r="M7188" s="34" t="s">
        <v>22</v>
      </c>
      <c r="N7188" s="34" t="s">
        <v>32</v>
      </c>
      <c r="O7188" s="34">
        <v>41512</v>
      </c>
      <c r="P7188" s="34">
        <v>42844</v>
      </c>
      <c r="Q7188" s="34" t="s">
        <v>24</v>
      </c>
    </row>
    <row r="7189" spans="1:17">
      <c r="A7189" s="34">
        <v>168956</v>
      </c>
      <c r="B7189" s="34" t="s">
        <v>17</v>
      </c>
      <c r="C7189" s="34" t="s">
        <v>71</v>
      </c>
      <c r="D7189" s="34" t="s">
        <v>19</v>
      </c>
      <c r="E7189" s="34"/>
      <c r="F7189" s="34"/>
      <c r="G7189" s="34"/>
      <c r="H7189" s="34" t="s">
        <v>19</v>
      </c>
      <c r="I7189" s="34"/>
      <c r="J7189" s="34" t="s">
        <v>20</v>
      </c>
      <c r="K7189" s="34">
        <v>28297</v>
      </c>
      <c r="L7189" s="34" t="s">
        <v>35</v>
      </c>
      <c r="M7189" s="34" t="s">
        <v>27</v>
      </c>
      <c r="N7189" s="34" t="s">
        <v>32</v>
      </c>
      <c r="O7189" s="34" t="s">
        <v>36</v>
      </c>
      <c r="P7189" s="34" t="s">
        <v>36</v>
      </c>
      <c r="Q7189" s="34" t="s">
        <v>36</v>
      </c>
    </row>
    <row r="7190" spans="1:17">
      <c r="A7190" s="34">
        <v>103630</v>
      </c>
      <c r="B7190" s="34" t="s">
        <v>17</v>
      </c>
      <c r="C7190" s="34" t="s">
        <v>18</v>
      </c>
      <c r="D7190" s="34" t="s">
        <v>19</v>
      </c>
      <c r="E7190" s="34"/>
      <c r="F7190" s="34"/>
      <c r="G7190" s="34"/>
      <c r="H7190" s="34" t="s">
        <v>19</v>
      </c>
      <c r="I7190" s="34"/>
      <c r="J7190" s="34" t="s">
        <v>20</v>
      </c>
      <c r="K7190" s="34">
        <v>27361</v>
      </c>
      <c r="L7190" s="34" t="s">
        <v>139</v>
      </c>
      <c r="M7190" s="34" t="s">
        <v>23</v>
      </c>
      <c r="N7190" s="34" t="s">
        <v>32</v>
      </c>
      <c r="O7190" s="34">
        <v>41402</v>
      </c>
      <c r="P7190" s="34">
        <v>42005</v>
      </c>
      <c r="Q7190" s="34" t="s">
        <v>36</v>
      </c>
    </row>
    <row r="7191" spans="1:17">
      <c r="A7191" s="34">
        <v>142648</v>
      </c>
      <c r="B7191" s="34" t="s">
        <v>17</v>
      </c>
      <c r="C7191" s="34" t="s">
        <v>18</v>
      </c>
      <c r="D7191" s="34" t="s">
        <v>19</v>
      </c>
      <c r="E7191" s="34"/>
      <c r="F7191" s="34"/>
      <c r="G7191" s="34"/>
      <c r="H7191" s="34" t="s">
        <v>46</v>
      </c>
      <c r="I7191" s="34">
        <v>45357</v>
      </c>
      <c r="J7191" s="34" t="s">
        <v>20</v>
      </c>
      <c r="K7191" s="34">
        <v>15962</v>
      </c>
      <c r="L7191" s="34" t="s">
        <v>74</v>
      </c>
      <c r="M7191" s="34" t="s">
        <v>22</v>
      </c>
      <c r="N7191" s="34" t="s">
        <v>34</v>
      </c>
      <c r="O7191" s="34">
        <v>43854</v>
      </c>
      <c r="P7191" s="34">
        <v>43906</v>
      </c>
      <c r="Q7191" s="34" t="s">
        <v>24</v>
      </c>
    </row>
    <row r="7192" spans="1:17">
      <c r="A7192" s="34">
        <v>123191</v>
      </c>
      <c r="B7192" s="34" t="s">
        <v>17</v>
      </c>
      <c r="C7192" s="34" t="s">
        <v>25</v>
      </c>
      <c r="D7192" s="34" t="s">
        <v>19</v>
      </c>
      <c r="E7192" s="34"/>
      <c r="F7192" s="34"/>
      <c r="G7192" s="34"/>
      <c r="H7192" s="34" t="s">
        <v>19</v>
      </c>
      <c r="I7192" s="34"/>
      <c r="J7192" s="34" t="s">
        <v>20</v>
      </c>
      <c r="K7192" s="34">
        <v>22133</v>
      </c>
      <c r="L7192" s="34" t="s">
        <v>37</v>
      </c>
      <c r="M7192" s="34" t="s">
        <v>27</v>
      </c>
      <c r="N7192" s="34" t="s">
        <v>34</v>
      </c>
      <c r="O7192" s="34">
        <v>42916</v>
      </c>
      <c r="P7192" s="34"/>
      <c r="Q7192" s="34" t="s">
        <v>24</v>
      </c>
    </row>
    <row r="7193" spans="1:17">
      <c r="A7193" s="34">
        <v>124607</v>
      </c>
      <c r="B7193" s="34" t="s">
        <v>17</v>
      </c>
      <c r="C7193" s="34" t="s">
        <v>18</v>
      </c>
      <c r="D7193" s="34" t="s">
        <v>19</v>
      </c>
      <c r="E7193" s="34"/>
      <c r="F7193" s="34"/>
      <c r="G7193" s="34"/>
      <c r="H7193" s="34" t="s">
        <v>19</v>
      </c>
      <c r="I7193" s="34"/>
      <c r="J7193" s="34" t="s">
        <v>20</v>
      </c>
      <c r="K7193" s="34">
        <v>34872</v>
      </c>
      <c r="L7193" s="34" t="s">
        <v>21</v>
      </c>
      <c r="M7193" s="34" t="s">
        <v>22</v>
      </c>
      <c r="N7193" s="34" t="s">
        <v>34</v>
      </c>
      <c r="O7193" s="34" t="s">
        <v>36</v>
      </c>
      <c r="P7193" s="34" t="s">
        <v>36</v>
      </c>
      <c r="Q7193" s="34" t="s">
        <v>36</v>
      </c>
    </row>
    <row r="7194" spans="1:17">
      <c r="A7194" s="34">
        <v>152200</v>
      </c>
      <c r="B7194" s="34" t="s">
        <v>17</v>
      </c>
      <c r="C7194" s="34" t="s">
        <v>18</v>
      </c>
      <c r="D7194" s="34" t="s">
        <v>19</v>
      </c>
      <c r="E7194" s="34"/>
      <c r="F7194" s="34"/>
      <c r="G7194" s="34"/>
      <c r="H7194" s="34" t="s">
        <v>19</v>
      </c>
      <c r="I7194" s="34"/>
      <c r="J7194" s="34" t="s">
        <v>20</v>
      </c>
      <c r="K7194" s="34">
        <v>33138</v>
      </c>
      <c r="L7194" s="34" t="s">
        <v>157</v>
      </c>
      <c r="M7194" s="34" t="s">
        <v>57</v>
      </c>
      <c r="N7194" s="34" t="s">
        <v>34</v>
      </c>
      <c r="O7194" s="34">
        <v>44459</v>
      </c>
      <c r="P7194" s="34">
        <v>44621</v>
      </c>
      <c r="Q7194" s="34" t="s">
        <v>24</v>
      </c>
    </row>
    <row r="7195" spans="1:17">
      <c r="A7195" s="34">
        <v>152202</v>
      </c>
      <c r="B7195" s="34" t="s">
        <v>17</v>
      </c>
      <c r="C7195" s="34" t="s">
        <v>18</v>
      </c>
      <c r="D7195" s="34" t="s">
        <v>19</v>
      </c>
      <c r="E7195" s="34"/>
      <c r="F7195" s="34"/>
      <c r="G7195" s="34"/>
      <c r="H7195" s="34" t="s">
        <v>19</v>
      </c>
      <c r="I7195" s="34"/>
      <c r="J7195" s="34" t="s">
        <v>20</v>
      </c>
      <c r="K7195" s="34">
        <v>20426</v>
      </c>
      <c r="L7195" s="34" t="s">
        <v>157</v>
      </c>
      <c r="M7195" s="34" t="s">
        <v>57</v>
      </c>
      <c r="N7195" s="34" t="s">
        <v>34</v>
      </c>
      <c r="O7195" s="34">
        <v>44463</v>
      </c>
      <c r="P7195" s="34">
        <v>44621</v>
      </c>
      <c r="Q7195" s="34" t="s">
        <v>24</v>
      </c>
    </row>
    <row r="7196" spans="1:17">
      <c r="A7196" s="34">
        <v>81862</v>
      </c>
      <c r="B7196" s="34" t="s">
        <v>17</v>
      </c>
      <c r="C7196" s="34" t="s">
        <v>18</v>
      </c>
      <c r="D7196" s="34" t="s">
        <v>19</v>
      </c>
      <c r="E7196" s="34"/>
      <c r="F7196" s="34"/>
      <c r="G7196" s="34"/>
      <c r="H7196" s="34" t="s">
        <v>19</v>
      </c>
      <c r="I7196" s="34"/>
      <c r="J7196" s="34" t="s">
        <v>20</v>
      </c>
      <c r="K7196" s="34">
        <v>34377</v>
      </c>
      <c r="L7196" s="34" t="s">
        <v>65</v>
      </c>
      <c r="M7196" s="34" t="s">
        <v>27</v>
      </c>
      <c r="N7196" s="34" t="s">
        <v>34</v>
      </c>
      <c r="O7196" s="34">
        <v>40765</v>
      </c>
      <c r="P7196" s="34">
        <v>41584</v>
      </c>
      <c r="Q7196" s="34" t="s">
        <v>36</v>
      </c>
    </row>
    <row r="7197" spans="1:17">
      <c r="A7197" s="34">
        <v>168473</v>
      </c>
      <c r="B7197" s="34" t="s">
        <v>17</v>
      </c>
      <c r="C7197" s="34" t="s">
        <v>18</v>
      </c>
      <c r="D7197" s="34" t="s">
        <v>19</v>
      </c>
      <c r="E7197" s="34"/>
      <c r="F7197" s="34"/>
      <c r="G7197" s="34"/>
      <c r="H7197" s="34" t="s">
        <v>19</v>
      </c>
      <c r="I7197" s="34"/>
      <c r="J7197" s="34" t="s">
        <v>20</v>
      </c>
      <c r="K7197" s="34">
        <v>39514</v>
      </c>
      <c r="L7197" s="34" t="s">
        <v>82</v>
      </c>
      <c r="M7197" s="34" t="s">
        <v>27</v>
      </c>
      <c r="N7197" s="34" t="s">
        <v>40</v>
      </c>
      <c r="O7197" s="34" t="s">
        <v>36</v>
      </c>
      <c r="P7197" s="34" t="s">
        <v>36</v>
      </c>
      <c r="Q7197" s="34" t="s">
        <v>36</v>
      </c>
    </row>
    <row r="7198" spans="1:17">
      <c r="A7198" s="34">
        <v>121023</v>
      </c>
      <c r="B7198" s="34" t="s">
        <v>17</v>
      </c>
      <c r="C7198" s="34" t="s">
        <v>18</v>
      </c>
      <c r="D7198" s="34" t="s">
        <v>19</v>
      </c>
      <c r="E7198" s="34"/>
      <c r="F7198" s="34"/>
      <c r="G7198" s="34"/>
      <c r="H7198" s="34" t="s">
        <v>19</v>
      </c>
      <c r="I7198" s="34"/>
      <c r="J7198" s="34" t="s">
        <v>20</v>
      </c>
      <c r="K7198" s="34">
        <v>37610</v>
      </c>
      <c r="L7198" s="34" t="s">
        <v>37</v>
      </c>
      <c r="M7198" s="34" t="s">
        <v>27</v>
      </c>
      <c r="N7198" s="34" t="s">
        <v>32</v>
      </c>
      <c r="O7198" s="34">
        <v>42787</v>
      </c>
      <c r="P7198" s="34">
        <v>42883</v>
      </c>
      <c r="Q7198" s="34" t="s">
        <v>24</v>
      </c>
    </row>
    <row r="7199" spans="1:17">
      <c r="A7199" s="34">
        <v>94359</v>
      </c>
      <c r="B7199" s="34" t="s">
        <v>17</v>
      </c>
      <c r="C7199" s="34" t="s">
        <v>25</v>
      </c>
      <c r="D7199" s="34" t="s">
        <v>19</v>
      </c>
      <c r="E7199" s="34"/>
      <c r="F7199" s="34"/>
      <c r="G7199" s="34"/>
      <c r="H7199" s="34" t="s">
        <v>19</v>
      </c>
      <c r="I7199" s="34"/>
      <c r="J7199" s="34" t="s">
        <v>20</v>
      </c>
      <c r="K7199" s="34">
        <v>19674</v>
      </c>
      <c r="L7199" s="34" t="s">
        <v>96</v>
      </c>
      <c r="M7199" s="34" t="s">
        <v>22</v>
      </c>
      <c r="N7199" s="34" t="s">
        <v>34</v>
      </c>
      <c r="O7199" s="34">
        <v>41001</v>
      </c>
      <c r="P7199" s="34"/>
      <c r="Q7199" s="34" t="s">
        <v>24</v>
      </c>
    </row>
    <row r="7200" spans="1:17">
      <c r="A7200" s="34">
        <v>129552</v>
      </c>
      <c r="B7200" s="34" t="s">
        <v>17</v>
      </c>
      <c r="C7200" s="34" t="s">
        <v>18</v>
      </c>
      <c r="D7200" s="34" t="s">
        <v>19</v>
      </c>
      <c r="E7200" s="34"/>
      <c r="F7200" s="34"/>
      <c r="G7200" s="34"/>
      <c r="H7200" s="34" t="s">
        <v>19</v>
      </c>
      <c r="I7200" s="34"/>
      <c r="J7200" s="34" t="s">
        <v>20</v>
      </c>
      <c r="K7200" s="34">
        <v>26393</v>
      </c>
      <c r="L7200" s="34" t="s">
        <v>98</v>
      </c>
      <c r="M7200" s="34" t="s">
        <v>22</v>
      </c>
      <c r="N7200" s="34" t="s">
        <v>36</v>
      </c>
      <c r="O7200" s="34">
        <v>43024</v>
      </c>
      <c r="P7200" s="34">
        <v>43313</v>
      </c>
      <c r="Q7200" s="34" t="s">
        <v>24</v>
      </c>
    </row>
    <row r="7201" spans="1:17">
      <c r="A7201" s="34">
        <v>135550</v>
      </c>
      <c r="B7201" s="34" t="s">
        <v>17</v>
      </c>
      <c r="C7201" s="34" t="s">
        <v>18</v>
      </c>
      <c r="D7201" s="34" t="s">
        <v>19</v>
      </c>
      <c r="E7201" s="34"/>
      <c r="F7201" s="34"/>
      <c r="G7201" s="34"/>
      <c r="H7201" s="34" t="s">
        <v>19</v>
      </c>
      <c r="I7201" s="34"/>
      <c r="J7201" s="34" t="s">
        <v>20</v>
      </c>
      <c r="K7201" s="34">
        <v>37275</v>
      </c>
      <c r="L7201" s="34" t="s">
        <v>83</v>
      </c>
      <c r="M7201" s="34" t="s">
        <v>27</v>
      </c>
      <c r="N7201" s="34" t="s">
        <v>36</v>
      </c>
      <c r="O7201" s="34">
        <v>43605</v>
      </c>
      <c r="P7201" s="34">
        <v>44432</v>
      </c>
      <c r="Q7201" s="34" t="s">
        <v>24</v>
      </c>
    </row>
    <row r="7202" spans="1:17">
      <c r="A7202" s="34">
        <v>134270</v>
      </c>
      <c r="B7202" s="34" t="s">
        <v>17</v>
      </c>
      <c r="C7202" s="34" t="s">
        <v>18</v>
      </c>
      <c r="D7202" s="34" t="s">
        <v>19</v>
      </c>
      <c r="E7202" s="34"/>
      <c r="F7202" s="34"/>
      <c r="G7202" s="34"/>
      <c r="H7202" s="34" t="s">
        <v>19</v>
      </c>
      <c r="I7202" s="34"/>
      <c r="J7202" s="34" t="s">
        <v>20</v>
      </c>
      <c r="K7202" s="34">
        <v>37297</v>
      </c>
      <c r="L7202" s="34" t="s">
        <v>37</v>
      </c>
      <c r="M7202" s="34" t="s">
        <v>27</v>
      </c>
      <c r="N7202" s="34" t="s">
        <v>36</v>
      </c>
      <c r="O7202" s="34">
        <v>43484</v>
      </c>
      <c r="P7202" s="34">
        <v>43552</v>
      </c>
      <c r="Q7202" s="34" t="s">
        <v>24</v>
      </c>
    </row>
    <row r="7203" spans="1:17">
      <c r="A7203" s="34">
        <v>119427</v>
      </c>
      <c r="B7203" s="34" t="s">
        <v>17</v>
      </c>
      <c r="C7203" s="34" t="s">
        <v>18</v>
      </c>
      <c r="D7203" s="34" t="s">
        <v>19</v>
      </c>
      <c r="E7203" s="34"/>
      <c r="F7203" s="34"/>
      <c r="G7203" s="34"/>
      <c r="H7203" s="34" t="s">
        <v>19</v>
      </c>
      <c r="I7203" s="34"/>
      <c r="J7203" s="34" t="s">
        <v>30</v>
      </c>
      <c r="K7203" s="34">
        <v>36431</v>
      </c>
      <c r="L7203" s="34" t="s">
        <v>21</v>
      </c>
      <c r="M7203" s="34" t="s">
        <v>22</v>
      </c>
      <c r="N7203" s="34" t="s">
        <v>32</v>
      </c>
      <c r="O7203" s="34">
        <v>42696</v>
      </c>
      <c r="P7203" s="34">
        <v>42696</v>
      </c>
      <c r="Q7203" s="34" t="s">
        <v>36</v>
      </c>
    </row>
    <row r="7204" spans="1:17">
      <c r="A7204" s="34">
        <v>121545</v>
      </c>
      <c r="B7204" s="34" t="s">
        <v>17</v>
      </c>
      <c r="C7204" s="34" t="s">
        <v>18</v>
      </c>
      <c r="D7204" s="34" t="s">
        <v>19</v>
      </c>
      <c r="E7204" s="34"/>
      <c r="F7204" s="34"/>
      <c r="G7204" s="34"/>
      <c r="H7204" s="34" t="s">
        <v>19</v>
      </c>
      <c r="I7204" s="34"/>
      <c r="J7204" s="34" t="s">
        <v>20</v>
      </c>
      <c r="K7204" s="34">
        <v>25846</v>
      </c>
      <c r="L7204" s="34" t="s">
        <v>26</v>
      </c>
      <c r="M7204" s="34" t="s">
        <v>27</v>
      </c>
      <c r="N7204" s="34" t="s">
        <v>28</v>
      </c>
      <c r="O7204" s="34" t="s">
        <v>36</v>
      </c>
      <c r="P7204" s="34" t="s">
        <v>36</v>
      </c>
      <c r="Q7204" s="34" t="s">
        <v>36</v>
      </c>
    </row>
    <row r="7205" spans="1:17">
      <c r="A7205" s="34">
        <v>144231</v>
      </c>
      <c r="B7205" s="34" t="s">
        <v>17</v>
      </c>
      <c r="C7205" s="34" t="s">
        <v>18</v>
      </c>
      <c r="D7205" s="34" t="s">
        <v>19</v>
      </c>
      <c r="E7205" s="34"/>
      <c r="F7205" s="34"/>
      <c r="G7205" s="34"/>
      <c r="H7205" s="34" t="s">
        <v>19</v>
      </c>
      <c r="I7205" s="34"/>
      <c r="J7205" s="34" t="s">
        <v>20</v>
      </c>
      <c r="K7205" s="34">
        <v>35302</v>
      </c>
      <c r="L7205" s="34" t="s">
        <v>141</v>
      </c>
      <c r="M7205" s="34" t="s">
        <v>57</v>
      </c>
      <c r="N7205" s="34" t="s">
        <v>28</v>
      </c>
      <c r="O7205" s="34" t="s">
        <v>36</v>
      </c>
      <c r="P7205" s="34" t="s">
        <v>36</v>
      </c>
      <c r="Q7205" s="34" t="s">
        <v>36</v>
      </c>
    </row>
    <row r="7206" spans="1:17">
      <c r="A7206" s="34">
        <v>148084</v>
      </c>
      <c r="B7206" s="34" t="s">
        <v>17</v>
      </c>
      <c r="C7206" s="34" t="s">
        <v>18</v>
      </c>
      <c r="D7206" s="34" t="s">
        <v>19</v>
      </c>
      <c r="E7206" s="34"/>
      <c r="F7206" s="34"/>
      <c r="G7206" s="34"/>
      <c r="H7206" s="34" t="s">
        <v>19</v>
      </c>
      <c r="I7206" s="34"/>
      <c r="J7206" s="34" t="s">
        <v>30</v>
      </c>
      <c r="K7206" s="34">
        <v>25515</v>
      </c>
      <c r="L7206" s="34" t="s">
        <v>141</v>
      </c>
      <c r="M7206" s="34" t="s">
        <v>57</v>
      </c>
      <c r="N7206" s="34" t="s">
        <v>28</v>
      </c>
      <c r="O7206" s="34">
        <v>44335</v>
      </c>
      <c r="P7206" s="34">
        <v>45104</v>
      </c>
      <c r="Q7206" s="34" t="s">
        <v>41</v>
      </c>
    </row>
    <row r="7207" spans="1:17">
      <c r="A7207" s="34">
        <v>107342</v>
      </c>
      <c r="B7207" s="34" t="s">
        <v>17</v>
      </c>
      <c r="C7207" s="34" t="s">
        <v>25</v>
      </c>
      <c r="D7207" s="34" t="s">
        <v>19</v>
      </c>
      <c r="E7207" s="34"/>
      <c r="F7207" s="34"/>
      <c r="G7207" s="34"/>
      <c r="H7207" s="34" t="s">
        <v>19</v>
      </c>
      <c r="I7207" s="34"/>
      <c r="J7207" s="34" t="s">
        <v>30</v>
      </c>
      <c r="K7207" s="34">
        <v>19320</v>
      </c>
      <c r="L7207" s="34" t="s">
        <v>33</v>
      </c>
      <c r="M7207" s="34" t="s">
        <v>22</v>
      </c>
      <c r="N7207" s="34" t="s">
        <v>32</v>
      </c>
      <c r="O7207" s="34" t="s">
        <v>36</v>
      </c>
      <c r="P7207" s="34" t="s">
        <v>36</v>
      </c>
      <c r="Q7207" s="34" t="s">
        <v>24</v>
      </c>
    </row>
    <row r="7208" spans="1:17">
      <c r="A7208" s="34">
        <v>150675</v>
      </c>
      <c r="B7208" s="34" t="s">
        <v>17</v>
      </c>
      <c r="C7208" s="34" t="s">
        <v>18</v>
      </c>
      <c r="D7208" s="34" t="s">
        <v>19</v>
      </c>
      <c r="E7208" s="34"/>
      <c r="F7208" s="34"/>
      <c r="G7208" s="34"/>
      <c r="H7208" s="34" t="s">
        <v>19</v>
      </c>
      <c r="I7208" s="34"/>
      <c r="J7208" s="34" t="s">
        <v>20</v>
      </c>
      <c r="K7208" s="34">
        <v>18472</v>
      </c>
      <c r="L7208" s="34" t="s">
        <v>99</v>
      </c>
      <c r="M7208" s="34" t="s">
        <v>27</v>
      </c>
      <c r="N7208" s="34" t="s">
        <v>34</v>
      </c>
      <c r="O7208" s="34">
        <v>44369</v>
      </c>
      <c r="P7208" s="34">
        <v>44687</v>
      </c>
      <c r="Q7208" s="34" t="s">
        <v>24</v>
      </c>
    </row>
    <row r="7209" spans="1:17">
      <c r="A7209" s="34">
        <v>166850</v>
      </c>
      <c r="B7209" s="34" t="s">
        <v>17</v>
      </c>
      <c r="C7209" s="34" t="s">
        <v>25</v>
      </c>
      <c r="D7209" s="34" t="s">
        <v>19</v>
      </c>
      <c r="E7209" s="34"/>
      <c r="F7209" s="34"/>
      <c r="G7209" s="34"/>
      <c r="H7209" s="34" t="s">
        <v>19</v>
      </c>
      <c r="I7209" s="34"/>
      <c r="J7209" s="34" t="s">
        <v>20</v>
      </c>
      <c r="K7209" s="34">
        <v>21606</v>
      </c>
      <c r="L7209" s="34" t="s">
        <v>102</v>
      </c>
      <c r="M7209" s="34" t="s">
        <v>22</v>
      </c>
      <c r="N7209" s="34" t="s">
        <v>23</v>
      </c>
      <c r="O7209" s="34">
        <v>45357</v>
      </c>
      <c r="P7209" s="34"/>
      <c r="Q7209" s="34" t="s">
        <v>24</v>
      </c>
    </row>
    <row r="7210" spans="1:17">
      <c r="A7210" s="34">
        <v>56672</v>
      </c>
      <c r="B7210" s="34" t="s">
        <v>17</v>
      </c>
      <c r="C7210" s="34" t="s">
        <v>18</v>
      </c>
      <c r="D7210" s="34" t="s">
        <v>19</v>
      </c>
      <c r="E7210" s="34"/>
      <c r="F7210" s="34"/>
      <c r="G7210" s="34"/>
      <c r="H7210" s="34" t="s">
        <v>46</v>
      </c>
      <c r="I7210" s="34">
        <v>44250</v>
      </c>
      <c r="J7210" s="34" t="s">
        <v>30</v>
      </c>
      <c r="K7210" s="34">
        <v>11214</v>
      </c>
      <c r="L7210" s="34" t="s">
        <v>65</v>
      </c>
      <c r="M7210" s="34" t="s">
        <v>27</v>
      </c>
      <c r="N7210" s="34" t="s">
        <v>34</v>
      </c>
      <c r="O7210" s="34">
        <v>40612</v>
      </c>
      <c r="P7210" s="34">
        <v>42142</v>
      </c>
      <c r="Q7210" s="34" t="s">
        <v>55</v>
      </c>
    </row>
    <row r="7211" spans="1:17">
      <c r="A7211" s="34">
        <v>81000</v>
      </c>
      <c r="B7211" s="34" t="s">
        <v>17</v>
      </c>
      <c r="C7211" s="34" t="s">
        <v>18</v>
      </c>
      <c r="D7211" s="34" t="s">
        <v>19</v>
      </c>
      <c r="E7211" s="34"/>
      <c r="F7211" s="34"/>
      <c r="G7211" s="34"/>
      <c r="H7211" s="34" t="s">
        <v>19</v>
      </c>
      <c r="I7211" s="34"/>
      <c r="J7211" s="34" t="s">
        <v>20</v>
      </c>
      <c r="K7211" s="34">
        <v>17115</v>
      </c>
      <c r="L7211" s="34" t="s">
        <v>26</v>
      </c>
      <c r="M7211" s="34" t="s">
        <v>27</v>
      </c>
      <c r="N7211" s="34" t="s">
        <v>34</v>
      </c>
      <c r="O7211" s="34">
        <v>40421</v>
      </c>
      <c r="P7211" s="34">
        <v>44971</v>
      </c>
      <c r="Q7211" s="34" t="s">
        <v>24</v>
      </c>
    </row>
    <row r="7212" spans="1:17">
      <c r="A7212" s="34">
        <v>105241</v>
      </c>
      <c r="B7212" s="34" t="s">
        <v>17</v>
      </c>
      <c r="C7212" s="34" t="s">
        <v>25</v>
      </c>
      <c r="D7212" s="34" t="s">
        <v>19</v>
      </c>
      <c r="E7212" s="34"/>
      <c r="F7212" s="34"/>
      <c r="G7212" s="34"/>
      <c r="H7212" s="34" t="s">
        <v>19</v>
      </c>
      <c r="I7212" s="34"/>
      <c r="J7212" s="34" t="s">
        <v>20</v>
      </c>
      <c r="K7212" s="34">
        <v>17874</v>
      </c>
      <c r="L7212" s="34" t="s">
        <v>78</v>
      </c>
      <c r="M7212" s="34" t="s">
        <v>22</v>
      </c>
      <c r="N7212" s="34" t="s">
        <v>32</v>
      </c>
      <c r="O7212" s="34">
        <v>41509</v>
      </c>
      <c r="P7212" s="34"/>
      <c r="Q7212" s="34" t="s">
        <v>24</v>
      </c>
    </row>
    <row r="7213" spans="1:17">
      <c r="A7213" s="34">
        <v>83597</v>
      </c>
      <c r="B7213" s="34" t="s">
        <v>17</v>
      </c>
      <c r="C7213" s="34" t="s">
        <v>18</v>
      </c>
      <c r="D7213" s="34" t="s">
        <v>19</v>
      </c>
      <c r="E7213" s="34"/>
      <c r="F7213" s="34"/>
      <c r="G7213" s="34"/>
      <c r="H7213" s="34" t="s">
        <v>19</v>
      </c>
      <c r="I7213" s="34"/>
      <c r="J7213" s="34" t="s">
        <v>30</v>
      </c>
      <c r="K7213" s="34">
        <v>37887</v>
      </c>
      <c r="L7213" s="34" t="s">
        <v>35</v>
      </c>
      <c r="M7213" s="34" t="s">
        <v>27</v>
      </c>
      <c r="N7213" s="34" t="s">
        <v>34</v>
      </c>
      <c r="O7213" s="34" t="s">
        <v>36</v>
      </c>
      <c r="P7213" s="34" t="s">
        <v>36</v>
      </c>
      <c r="Q7213" s="34" t="s">
        <v>36</v>
      </c>
    </row>
    <row r="7214" spans="1:17">
      <c r="A7214" s="34">
        <v>163156</v>
      </c>
      <c r="B7214" s="34" t="s">
        <v>17</v>
      </c>
      <c r="C7214" s="34" t="s">
        <v>18</v>
      </c>
      <c r="D7214" s="34" t="s">
        <v>19</v>
      </c>
      <c r="E7214" s="34"/>
      <c r="F7214" s="34"/>
      <c r="G7214" s="34"/>
      <c r="H7214" s="34" t="s">
        <v>46</v>
      </c>
      <c r="I7214" s="34">
        <v>45357</v>
      </c>
      <c r="J7214" s="34" t="s">
        <v>30</v>
      </c>
      <c r="K7214" s="34">
        <v>27127</v>
      </c>
      <c r="L7214" s="34" t="s">
        <v>26</v>
      </c>
      <c r="M7214" s="34" t="s">
        <v>27</v>
      </c>
      <c r="N7214" s="34" t="s">
        <v>34</v>
      </c>
      <c r="O7214" s="34">
        <v>45261</v>
      </c>
      <c r="P7214" s="34">
        <v>45352</v>
      </c>
      <c r="Q7214" s="34" t="s">
        <v>330</v>
      </c>
    </row>
    <row r="7215" spans="1:17">
      <c r="A7215" s="34">
        <v>127594</v>
      </c>
      <c r="B7215" s="34" t="s">
        <v>17</v>
      </c>
      <c r="C7215" s="34" t="s">
        <v>18</v>
      </c>
      <c r="D7215" s="34" t="s">
        <v>19</v>
      </c>
      <c r="E7215" s="34"/>
      <c r="F7215" s="34"/>
      <c r="G7215" s="34"/>
      <c r="H7215" s="34" t="s">
        <v>19</v>
      </c>
      <c r="I7215" s="34"/>
      <c r="J7215" s="34" t="s">
        <v>30</v>
      </c>
      <c r="K7215" s="34">
        <v>37861</v>
      </c>
      <c r="L7215" s="34" t="s">
        <v>99</v>
      </c>
      <c r="M7215" s="34" t="s">
        <v>27</v>
      </c>
      <c r="N7215" s="34" t="s">
        <v>34</v>
      </c>
      <c r="O7215" s="34">
        <v>43115</v>
      </c>
      <c r="P7215" s="34">
        <v>43488</v>
      </c>
      <c r="Q7215" s="34" t="s">
        <v>24</v>
      </c>
    </row>
    <row r="7216" spans="1:17">
      <c r="A7216" s="34">
        <v>32971</v>
      </c>
      <c r="B7216" s="34" t="s">
        <v>17</v>
      </c>
      <c r="C7216" s="34" t="s">
        <v>18</v>
      </c>
      <c r="D7216" s="34" t="s">
        <v>19</v>
      </c>
      <c r="E7216" s="34"/>
      <c r="F7216" s="34"/>
      <c r="G7216" s="34"/>
      <c r="H7216" s="34" t="s">
        <v>46</v>
      </c>
      <c r="I7216" s="34">
        <v>44427</v>
      </c>
      <c r="J7216" s="34" t="s">
        <v>30</v>
      </c>
      <c r="K7216" s="34">
        <v>16090</v>
      </c>
      <c r="L7216" s="34" t="s">
        <v>26</v>
      </c>
      <c r="M7216" s="34" t="s">
        <v>27</v>
      </c>
      <c r="N7216" s="34" t="s">
        <v>32</v>
      </c>
      <c r="O7216" s="34">
        <v>40876</v>
      </c>
      <c r="P7216" s="34">
        <v>44427</v>
      </c>
      <c r="Q7216" s="34" t="s">
        <v>38</v>
      </c>
    </row>
    <row r="7217" spans="1:17">
      <c r="A7217" s="34">
        <v>126280</v>
      </c>
      <c r="B7217" s="34" t="s">
        <v>17</v>
      </c>
      <c r="C7217" s="34" t="s">
        <v>25</v>
      </c>
      <c r="D7217" s="34" t="s">
        <v>19</v>
      </c>
      <c r="E7217" s="34"/>
      <c r="F7217" s="34"/>
      <c r="G7217" s="34"/>
      <c r="H7217" s="34" t="s">
        <v>19</v>
      </c>
      <c r="I7217" s="34"/>
      <c r="J7217" s="34" t="s">
        <v>20</v>
      </c>
      <c r="K7217" s="34">
        <v>17560</v>
      </c>
      <c r="L7217" s="34" t="s">
        <v>65</v>
      </c>
      <c r="M7217" s="34" t="s">
        <v>27</v>
      </c>
      <c r="N7217" s="34" t="s">
        <v>34</v>
      </c>
      <c r="O7217" s="34">
        <v>43011</v>
      </c>
      <c r="P7217" s="34"/>
      <c r="Q7217" s="34" t="s">
        <v>24</v>
      </c>
    </row>
    <row r="7218" spans="1:17">
      <c r="A7218" s="34">
        <v>82468</v>
      </c>
      <c r="B7218" s="34" t="s">
        <v>17</v>
      </c>
      <c r="C7218" s="34" t="s">
        <v>18</v>
      </c>
      <c r="D7218" s="34" t="s">
        <v>19</v>
      </c>
      <c r="E7218" s="34"/>
      <c r="F7218" s="34"/>
      <c r="G7218" s="34"/>
      <c r="H7218" s="34" t="s">
        <v>19</v>
      </c>
      <c r="I7218" s="34"/>
      <c r="J7218" s="34" t="s">
        <v>20</v>
      </c>
      <c r="K7218" s="34">
        <v>34926</v>
      </c>
      <c r="L7218" s="34" t="s">
        <v>65</v>
      </c>
      <c r="M7218" s="34" t="s">
        <v>27</v>
      </c>
      <c r="N7218" s="34" t="s">
        <v>34</v>
      </c>
      <c r="O7218" s="34">
        <v>40963</v>
      </c>
      <c r="P7218" s="34">
        <v>41739</v>
      </c>
      <c r="Q7218" s="34" t="s">
        <v>36</v>
      </c>
    </row>
    <row r="7219" spans="1:17">
      <c r="A7219" s="34">
        <v>82045</v>
      </c>
      <c r="B7219" s="34" t="s">
        <v>17</v>
      </c>
      <c r="C7219" s="34" t="s">
        <v>18</v>
      </c>
      <c r="D7219" s="34" t="s">
        <v>19</v>
      </c>
      <c r="E7219" s="34"/>
      <c r="F7219" s="34"/>
      <c r="G7219" s="34"/>
      <c r="H7219" s="34" t="s">
        <v>19</v>
      </c>
      <c r="I7219" s="34"/>
      <c r="J7219" s="34" t="s">
        <v>30</v>
      </c>
      <c r="K7219" s="34">
        <v>13028</v>
      </c>
      <c r="L7219" s="34" t="s">
        <v>73</v>
      </c>
      <c r="M7219" s="34" t="s">
        <v>22</v>
      </c>
      <c r="N7219" s="34" t="s">
        <v>32</v>
      </c>
      <c r="O7219" s="34">
        <v>40770</v>
      </c>
      <c r="P7219" s="34"/>
      <c r="Q7219" s="34" t="s">
        <v>24</v>
      </c>
    </row>
    <row r="7220" spans="1:17">
      <c r="A7220" s="34">
        <v>28472</v>
      </c>
      <c r="B7220" s="34" t="s">
        <v>17</v>
      </c>
      <c r="C7220" s="34" t="s">
        <v>25</v>
      </c>
      <c r="D7220" s="34" t="s">
        <v>19</v>
      </c>
      <c r="E7220" s="34"/>
      <c r="F7220" s="34"/>
      <c r="G7220" s="34"/>
      <c r="H7220" s="34" t="s">
        <v>19</v>
      </c>
      <c r="I7220" s="34"/>
      <c r="J7220" s="34" t="s">
        <v>20</v>
      </c>
      <c r="K7220" s="34">
        <v>15725</v>
      </c>
      <c r="L7220" s="34" t="s">
        <v>26</v>
      </c>
      <c r="M7220" s="34" t="s">
        <v>27</v>
      </c>
      <c r="N7220" s="34" t="s">
        <v>34</v>
      </c>
      <c r="O7220" s="34">
        <v>36991</v>
      </c>
      <c r="P7220" s="34"/>
      <c r="Q7220" s="34" t="s">
        <v>24</v>
      </c>
    </row>
    <row r="7221" spans="1:17">
      <c r="A7221" s="34">
        <v>131032</v>
      </c>
      <c r="B7221" s="34" t="s">
        <v>17</v>
      </c>
      <c r="C7221" s="34" t="s">
        <v>18</v>
      </c>
      <c r="D7221" s="34" t="s">
        <v>19</v>
      </c>
      <c r="E7221" s="34"/>
      <c r="F7221" s="34"/>
      <c r="G7221" s="34"/>
      <c r="H7221" s="34" t="s">
        <v>19</v>
      </c>
      <c r="I7221" s="34"/>
      <c r="J7221" s="34" t="s">
        <v>20</v>
      </c>
      <c r="K7221" s="34">
        <v>36684</v>
      </c>
      <c r="L7221" s="34" t="s">
        <v>53</v>
      </c>
      <c r="M7221" s="34" t="s">
        <v>22</v>
      </c>
      <c r="N7221" s="34" t="s">
        <v>34</v>
      </c>
      <c r="O7221" s="34">
        <v>43451</v>
      </c>
      <c r="P7221" s="34">
        <v>43570</v>
      </c>
      <c r="Q7221" s="34" t="s">
        <v>24</v>
      </c>
    </row>
    <row r="7222" spans="1:17">
      <c r="A7222" s="34">
        <v>112082</v>
      </c>
      <c r="B7222" s="34" t="s">
        <v>17</v>
      </c>
      <c r="C7222" s="34" t="s">
        <v>18</v>
      </c>
      <c r="D7222" s="34" t="s">
        <v>19</v>
      </c>
      <c r="E7222" s="34"/>
      <c r="F7222" s="34"/>
      <c r="G7222" s="34"/>
      <c r="H7222" s="34" t="s">
        <v>19</v>
      </c>
      <c r="I7222" s="34"/>
      <c r="J7222" s="34" t="s">
        <v>20</v>
      </c>
      <c r="K7222" s="34">
        <v>36607</v>
      </c>
      <c r="L7222" s="34" t="s">
        <v>481</v>
      </c>
      <c r="M7222" s="34" t="s">
        <v>23</v>
      </c>
      <c r="N7222" s="34" t="s">
        <v>32</v>
      </c>
      <c r="O7222" s="34" t="s">
        <v>36</v>
      </c>
      <c r="P7222" s="34" t="s">
        <v>36</v>
      </c>
      <c r="Q7222" s="34" t="s">
        <v>24</v>
      </c>
    </row>
    <row r="7223" spans="1:17">
      <c r="A7223" s="34">
        <v>79703</v>
      </c>
      <c r="B7223" s="34" t="s">
        <v>17</v>
      </c>
      <c r="C7223" s="34" t="s">
        <v>18</v>
      </c>
      <c r="D7223" s="34" t="s">
        <v>19</v>
      </c>
      <c r="E7223" s="34"/>
      <c r="F7223" s="34"/>
      <c r="G7223" s="34"/>
      <c r="H7223" s="34" t="s">
        <v>19</v>
      </c>
      <c r="I7223" s="34"/>
      <c r="J7223" s="34" t="s">
        <v>20</v>
      </c>
      <c r="K7223" s="34">
        <v>24804</v>
      </c>
      <c r="L7223" s="34" t="s">
        <v>26</v>
      </c>
      <c r="M7223" s="34" t="s">
        <v>27</v>
      </c>
      <c r="N7223" s="34" t="s">
        <v>86</v>
      </c>
      <c r="O7223" s="34">
        <v>40714</v>
      </c>
      <c r="P7223" s="34">
        <v>41214</v>
      </c>
      <c r="Q7223" s="34" t="s">
        <v>36</v>
      </c>
    </row>
    <row r="7224" spans="1:17">
      <c r="A7224" s="34">
        <v>155972</v>
      </c>
      <c r="B7224" s="34" t="s">
        <v>17</v>
      </c>
      <c r="C7224" s="34" t="s">
        <v>18</v>
      </c>
      <c r="D7224" s="34" t="s">
        <v>19</v>
      </c>
      <c r="E7224" s="34"/>
      <c r="F7224" s="34"/>
      <c r="G7224" s="34"/>
      <c r="H7224" s="34" t="s">
        <v>19</v>
      </c>
      <c r="I7224" s="34"/>
      <c r="J7224" s="34" t="s">
        <v>20</v>
      </c>
      <c r="K7224" s="34">
        <v>24263</v>
      </c>
      <c r="L7224" s="34" t="s">
        <v>104</v>
      </c>
      <c r="M7224" s="34" t="s">
        <v>57</v>
      </c>
      <c r="N7224" s="34" t="s">
        <v>34</v>
      </c>
      <c r="O7224" s="34" t="s">
        <v>36</v>
      </c>
      <c r="P7224" s="34" t="s">
        <v>36</v>
      </c>
      <c r="Q7224" s="34" t="s">
        <v>36</v>
      </c>
    </row>
    <row r="7225" spans="1:17">
      <c r="A7225" s="34">
        <v>116476</v>
      </c>
      <c r="B7225" s="34" t="s">
        <v>17</v>
      </c>
      <c r="C7225" s="34" t="s">
        <v>18</v>
      </c>
      <c r="D7225" s="34" t="s">
        <v>19</v>
      </c>
      <c r="E7225" s="34"/>
      <c r="F7225" s="34"/>
      <c r="G7225" s="34"/>
      <c r="H7225" s="34" t="s">
        <v>19</v>
      </c>
      <c r="I7225" s="34"/>
      <c r="J7225" s="34" t="s">
        <v>20</v>
      </c>
      <c r="K7225" s="34">
        <v>35813</v>
      </c>
      <c r="L7225" s="34" t="s">
        <v>83</v>
      </c>
      <c r="M7225" s="34" t="s">
        <v>27</v>
      </c>
      <c r="N7225" s="34" t="s">
        <v>34</v>
      </c>
      <c r="O7225" s="34">
        <v>42549</v>
      </c>
      <c r="P7225" s="34">
        <v>44650</v>
      </c>
      <c r="Q7225" s="34" t="s">
        <v>36</v>
      </c>
    </row>
    <row r="7226" spans="1:17">
      <c r="A7226" s="34">
        <v>168320</v>
      </c>
      <c r="B7226" s="34" t="s">
        <v>17</v>
      </c>
      <c r="C7226" s="34" t="s">
        <v>25</v>
      </c>
      <c r="D7226" s="34" t="s">
        <v>19</v>
      </c>
      <c r="E7226" s="34"/>
      <c r="F7226" s="34"/>
      <c r="G7226" s="34"/>
      <c r="H7226" s="34" t="s">
        <v>19</v>
      </c>
      <c r="I7226" s="34"/>
      <c r="J7226" s="34" t="s">
        <v>30</v>
      </c>
      <c r="K7226" s="34">
        <v>21195</v>
      </c>
      <c r="L7226" s="34" t="s">
        <v>82</v>
      </c>
      <c r="M7226" s="34" t="s">
        <v>27</v>
      </c>
      <c r="N7226" s="34" t="s">
        <v>34</v>
      </c>
      <c r="O7226" s="34">
        <v>45485</v>
      </c>
      <c r="P7226" s="34"/>
      <c r="Q7226" s="34" t="s">
        <v>24</v>
      </c>
    </row>
    <row r="7227" spans="1:17">
      <c r="A7227" s="34">
        <v>106204</v>
      </c>
      <c r="B7227" s="34" t="s">
        <v>17</v>
      </c>
      <c r="C7227" s="34" t="s">
        <v>18</v>
      </c>
      <c r="D7227" s="34" t="s">
        <v>19</v>
      </c>
      <c r="E7227" s="34"/>
      <c r="F7227" s="34"/>
      <c r="G7227" s="34"/>
      <c r="H7227" s="34" t="s">
        <v>19</v>
      </c>
      <c r="I7227" s="34"/>
      <c r="J7227" s="34" t="s">
        <v>20</v>
      </c>
      <c r="K7227" s="34">
        <v>24701</v>
      </c>
      <c r="L7227" s="34" t="s">
        <v>61</v>
      </c>
      <c r="M7227" s="34" t="s">
        <v>22</v>
      </c>
      <c r="N7227" s="34" t="s">
        <v>34</v>
      </c>
      <c r="O7227" s="34">
        <v>41639</v>
      </c>
      <c r="P7227" s="34">
        <v>42079</v>
      </c>
      <c r="Q7227" s="34" t="s">
        <v>36</v>
      </c>
    </row>
    <row r="7228" spans="1:17">
      <c r="A7228" s="34">
        <v>102881</v>
      </c>
      <c r="B7228" s="34" t="s">
        <v>17</v>
      </c>
      <c r="C7228" s="34" t="s">
        <v>18</v>
      </c>
      <c r="D7228" s="34" t="s">
        <v>19</v>
      </c>
      <c r="E7228" s="34"/>
      <c r="F7228" s="34"/>
      <c r="G7228" s="34"/>
      <c r="H7228" s="34" t="s">
        <v>19</v>
      </c>
      <c r="I7228" s="34"/>
      <c r="J7228" s="34" t="s">
        <v>30</v>
      </c>
      <c r="K7228" s="34">
        <v>25866</v>
      </c>
      <c r="L7228" s="34" t="s">
        <v>482</v>
      </c>
      <c r="M7228" s="34" t="s">
        <v>52</v>
      </c>
      <c r="N7228" s="34" t="s">
        <v>32</v>
      </c>
      <c r="O7228" s="34">
        <v>41306</v>
      </c>
      <c r="P7228" s="34">
        <v>42607</v>
      </c>
      <c r="Q7228" s="34" t="s">
        <v>24</v>
      </c>
    </row>
    <row r="7229" spans="1:17">
      <c r="A7229" s="34">
        <v>122142</v>
      </c>
      <c r="B7229" s="34" t="s">
        <v>17</v>
      </c>
      <c r="C7229" s="34" t="s">
        <v>18</v>
      </c>
      <c r="D7229" s="34" t="s">
        <v>19</v>
      </c>
      <c r="E7229" s="34"/>
      <c r="F7229" s="34"/>
      <c r="G7229" s="34"/>
      <c r="H7229" s="34" t="s">
        <v>19</v>
      </c>
      <c r="I7229" s="34"/>
      <c r="J7229" s="34" t="s">
        <v>30</v>
      </c>
      <c r="K7229" s="34">
        <v>37250</v>
      </c>
      <c r="L7229" s="34" t="s">
        <v>116</v>
      </c>
      <c r="M7229" s="34" t="s">
        <v>22</v>
      </c>
      <c r="N7229" s="34" t="s">
        <v>28</v>
      </c>
      <c r="O7229" s="34" t="s">
        <v>36</v>
      </c>
      <c r="P7229" s="34" t="s">
        <v>36</v>
      </c>
      <c r="Q7229" s="34" t="s">
        <v>36</v>
      </c>
    </row>
    <row r="7230" spans="1:17">
      <c r="A7230" s="34">
        <v>121168</v>
      </c>
      <c r="B7230" s="34" t="s">
        <v>17</v>
      </c>
      <c r="C7230" s="34" t="s">
        <v>18</v>
      </c>
      <c r="D7230" s="34" t="s">
        <v>19</v>
      </c>
      <c r="E7230" s="34"/>
      <c r="F7230" s="34"/>
      <c r="G7230" s="34"/>
      <c r="H7230" s="34" t="s">
        <v>19</v>
      </c>
      <c r="I7230" s="34"/>
      <c r="J7230" s="34" t="s">
        <v>30</v>
      </c>
      <c r="K7230" s="34">
        <v>37262</v>
      </c>
      <c r="L7230" s="34" t="s">
        <v>72</v>
      </c>
      <c r="M7230" s="34" t="s">
        <v>22</v>
      </c>
      <c r="N7230" s="34" t="s">
        <v>28</v>
      </c>
      <c r="O7230" s="34">
        <v>42760</v>
      </c>
      <c r="P7230" s="34">
        <v>42784</v>
      </c>
      <c r="Q7230" s="34" t="s">
        <v>24</v>
      </c>
    </row>
    <row r="7231" spans="1:17">
      <c r="A7231" s="34">
        <v>108143</v>
      </c>
      <c r="B7231" s="34" t="s">
        <v>17</v>
      </c>
      <c r="C7231" s="34" t="s">
        <v>18</v>
      </c>
      <c r="D7231" s="34" t="s">
        <v>19</v>
      </c>
      <c r="E7231" s="34"/>
      <c r="F7231" s="34"/>
      <c r="G7231" s="34"/>
      <c r="H7231" s="34" t="s">
        <v>19</v>
      </c>
      <c r="I7231" s="34"/>
      <c r="J7231" s="34" t="s">
        <v>20</v>
      </c>
      <c r="K7231" s="34"/>
      <c r="L7231" s="34" t="s">
        <v>37</v>
      </c>
      <c r="M7231" s="34" t="s">
        <v>27</v>
      </c>
      <c r="N7231" s="34" t="s">
        <v>34</v>
      </c>
      <c r="O7231" s="34" t="s">
        <v>36</v>
      </c>
      <c r="P7231" s="34" t="s">
        <v>36</v>
      </c>
      <c r="Q7231" s="34" t="s">
        <v>36</v>
      </c>
    </row>
    <row r="7232" spans="1:17">
      <c r="A7232" s="34">
        <v>107324</v>
      </c>
      <c r="B7232" s="34" t="s">
        <v>17</v>
      </c>
      <c r="C7232" s="34" t="s">
        <v>18</v>
      </c>
      <c r="D7232" s="34" t="s">
        <v>19</v>
      </c>
      <c r="E7232" s="34"/>
      <c r="F7232" s="34"/>
      <c r="G7232" s="34"/>
      <c r="H7232" s="34" t="s">
        <v>19</v>
      </c>
      <c r="I7232" s="34"/>
      <c r="J7232" s="34" t="s">
        <v>20</v>
      </c>
      <c r="K7232" s="34">
        <v>35466</v>
      </c>
      <c r="L7232" s="34" t="s">
        <v>37</v>
      </c>
      <c r="M7232" s="34" t="s">
        <v>27</v>
      </c>
      <c r="N7232" s="34" t="s">
        <v>34</v>
      </c>
      <c r="O7232" s="34">
        <v>42387</v>
      </c>
      <c r="P7232" s="34">
        <v>42387</v>
      </c>
      <c r="Q7232" s="34" t="s">
        <v>36</v>
      </c>
    </row>
    <row r="7233" spans="1:17">
      <c r="A7233" s="34">
        <v>120548</v>
      </c>
      <c r="B7233" s="34" t="s">
        <v>17</v>
      </c>
      <c r="C7233" s="34" t="s">
        <v>18</v>
      </c>
      <c r="D7233" s="34" t="s">
        <v>19</v>
      </c>
      <c r="E7233" s="34"/>
      <c r="F7233" s="34"/>
      <c r="G7233" s="34"/>
      <c r="H7233" s="34" t="s">
        <v>19</v>
      </c>
      <c r="I7233" s="34"/>
      <c r="J7233" s="34" t="s">
        <v>20</v>
      </c>
      <c r="K7233" s="34">
        <v>36017</v>
      </c>
      <c r="L7233" s="34" t="s">
        <v>113</v>
      </c>
      <c r="M7233" s="34" t="s">
        <v>27</v>
      </c>
      <c r="N7233" s="34" t="s">
        <v>32</v>
      </c>
      <c r="O7233" s="34">
        <v>42292</v>
      </c>
      <c r="P7233" s="34">
        <v>42552</v>
      </c>
      <c r="Q7233" s="34" t="s">
        <v>24</v>
      </c>
    </row>
    <row r="7234" spans="1:17">
      <c r="A7234" s="34">
        <v>165386</v>
      </c>
      <c r="B7234" s="34" t="s">
        <v>17</v>
      </c>
      <c r="C7234" s="34" t="s">
        <v>25</v>
      </c>
      <c r="D7234" s="34" t="s">
        <v>19</v>
      </c>
      <c r="E7234" s="34"/>
      <c r="F7234" s="34"/>
      <c r="G7234" s="34"/>
      <c r="H7234" s="34" t="s">
        <v>19</v>
      </c>
      <c r="I7234" s="34"/>
      <c r="J7234" s="34" t="s">
        <v>20</v>
      </c>
      <c r="K7234" s="34">
        <v>18747</v>
      </c>
      <c r="L7234" s="34" t="s">
        <v>33</v>
      </c>
      <c r="M7234" s="34" t="s">
        <v>22</v>
      </c>
      <c r="N7234" s="34" t="s">
        <v>34</v>
      </c>
      <c r="O7234" s="34">
        <v>45283</v>
      </c>
      <c r="P7234" s="34"/>
      <c r="Q7234" s="34" t="s">
        <v>24</v>
      </c>
    </row>
    <row r="7235" spans="1:17">
      <c r="A7235" s="34">
        <v>81002</v>
      </c>
      <c r="B7235" s="34" t="s">
        <v>17</v>
      </c>
      <c r="C7235" s="34" t="s">
        <v>18</v>
      </c>
      <c r="D7235" s="34" t="s">
        <v>19</v>
      </c>
      <c r="E7235" s="34"/>
      <c r="F7235" s="34"/>
      <c r="G7235" s="34"/>
      <c r="H7235" s="34" t="s">
        <v>19</v>
      </c>
      <c r="I7235" s="34"/>
      <c r="J7235" s="34" t="s">
        <v>20</v>
      </c>
      <c r="K7235" s="34">
        <v>17517</v>
      </c>
      <c r="L7235" s="34" t="s">
        <v>48</v>
      </c>
      <c r="M7235" s="34" t="s">
        <v>27</v>
      </c>
      <c r="N7235" s="34" t="s">
        <v>34</v>
      </c>
      <c r="O7235" s="34">
        <v>40499</v>
      </c>
      <c r="P7235" s="34">
        <v>1</v>
      </c>
      <c r="Q7235" s="34" t="s">
        <v>36</v>
      </c>
    </row>
    <row r="7236" spans="1:17">
      <c r="A7236" s="34">
        <v>115972</v>
      </c>
      <c r="B7236" s="34" t="s">
        <v>17</v>
      </c>
      <c r="C7236" s="34" t="s">
        <v>18</v>
      </c>
      <c r="D7236" s="34" t="s">
        <v>19</v>
      </c>
      <c r="E7236" s="34"/>
      <c r="F7236" s="34"/>
      <c r="G7236" s="34"/>
      <c r="H7236" s="34" t="s">
        <v>19</v>
      </c>
      <c r="I7236" s="34"/>
      <c r="J7236" s="34" t="s">
        <v>30</v>
      </c>
      <c r="K7236" s="34">
        <v>36242</v>
      </c>
      <c r="L7236" s="34" t="s">
        <v>65</v>
      </c>
      <c r="M7236" s="34" t="s">
        <v>27</v>
      </c>
      <c r="N7236" s="34" t="s">
        <v>34</v>
      </c>
      <c r="O7236" s="34">
        <v>42676</v>
      </c>
      <c r="P7236" s="34">
        <v>43341</v>
      </c>
      <c r="Q7236" s="34" t="s">
        <v>55</v>
      </c>
    </row>
    <row r="7237" spans="1:17">
      <c r="A7237" s="34">
        <v>107824</v>
      </c>
      <c r="B7237" s="34" t="s">
        <v>17</v>
      </c>
      <c r="C7237" s="34" t="s">
        <v>18</v>
      </c>
      <c r="D7237" s="34" t="s">
        <v>19</v>
      </c>
      <c r="E7237" s="34"/>
      <c r="F7237" s="34"/>
      <c r="G7237" s="34"/>
      <c r="H7237" s="34" t="s">
        <v>19</v>
      </c>
      <c r="I7237" s="34"/>
      <c r="J7237" s="34" t="s">
        <v>20</v>
      </c>
      <c r="K7237" s="34">
        <v>22164</v>
      </c>
      <c r="L7237" s="34" t="s">
        <v>26</v>
      </c>
      <c r="M7237" s="34" t="s">
        <v>27</v>
      </c>
      <c r="N7237" s="34" t="s">
        <v>32</v>
      </c>
      <c r="O7237" s="34">
        <v>41761</v>
      </c>
      <c r="P7237" s="34">
        <v>42121</v>
      </c>
      <c r="Q7237" s="34" t="s">
        <v>36</v>
      </c>
    </row>
    <row r="7238" spans="1:17">
      <c r="A7238" s="34">
        <v>159153</v>
      </c>
      <c r="B7238" s="34" t="s">
        <v>17</v>
      </c>
      <c r="C7238" s="34" t="s">
        <v>25</v>
      </c>
      <c r="D7238" s="34" t="s">
        <v>19</v>
      </c>
      <c r="E7238" s="34"/>
      <c r="F7238" s="34"/>
      <c r="G7238" s="34"/>
      <c r="H7238" s="34" t="s">
        <v>19</v>
      </c>
      <c r="I7238" s="34"/>
      <c r="J7238" s="34" t="s">
        <v>20</v>
      </c>
      <c r="K7238" s="34">
        <v>31054</v>
      </c>
      <c r="L7238" s="34" t="s">
        <v>72</v>
      </c>
      <c r="M7238" s="34" t="s">
        <v>22</v>
      </c>
      <c r="N7238" s="34" t="s">
        <v>34</v>
      </c>
      <c r="O7238" s="34">
        <v>44911</v>
      </c>
      <c r="P7238" s="34"/>
      <c r="Q7238" s="34" t="s">
        <v>24</v>
      </c>
    </row>
    <row r="7239" spans="1:17">
      <c r="A7239" s="34">
        <v>123733</v>
      </c>
      <c r="B7239" s="34" t="s">
        <v>17</v>
      </c>
      <c r="C7239" s="34" t="s">
        <v>18</v>
      </c>
      <c r="D7239" s="34" t="s">
        <v>19</v>
      </c>
      <c r="E7239" s="34"/>
      <c r="F7239" s="34"/>
      <c r="G7239" s="34"/>
      <c r="H7239" s="34" t="s">
        <v>19</v>
      </c>
      <c r="I7239" s="34"/>
      <c r="J7239" s="34" t="s">
        <v>20</v>
      </c>
      <c r="K7239" s="34">
        <v>19880</v>
      </c>
      <c r="L7239" s="34" t="s">
        <v>99</v>
      </c>
      <c r="M7239" s="34" t="s">
        <v>27</v>
      </c>
      <c r="N7239" s="34" t="s">
        <v>34</v>
      </c>
      <c r="O7239" s="34">
        <v>42948</v>
      </c>
      <c r="P7239" s="34">
        <v>44796</v>
      </c>
      <c r="Q7239" s="34" t="s">
        <v>38</v>
      </c>
    </row>
    <row r="7240" spans="1:17">
      <c r="A7240" s="34">
        <v>166965</v>
      </c>
      <c r="B7240" s="34" t="s">
        <v>17</v>
      </c>
      <c r="C7240" s="34" t="s">
        <v>71</v>
      </c>
      <c r="D7240" s="34" t="s">
        <v>19</v>
      </c>
      <c r="E7240" s="34"/>
      <c r="F7240" s="34"/>
      <c r="G7240" s="34"/>
      <c r="H7240" s="34" t="s">
        <v>19</v>
      </c>
      <c r="I7240" s="34"/>
      <c r="J7240" s="34" t="s">
        <v>20</v>
      </c>
      <c r="K7240" s="34">
        <v>34728</v>
      </c>
      <c r="L7240" s="34" t="s">
        <v>35</v>
      </c>
      <c r="M7240" s="34" t="s">
        <v>27</v>
      </c>
      <c r="N7240" s="34" t="s">
        <v>32</v>
      </c>
      <c r="O7240" s="34" t="s">
        <v>36</v>
      </c>
      <c r="P7240" s="34" t="s">
        <v>36</v>
      </c>
      <c r="Q7240" s="34" t="s">
        <v>36</v>
      </c>
    </row>
    <row r="7241" spans="1:17">
      <c r="A7241" s="34">
        <v>148194</v>
      </c>
      <c r="B7241" s="34" t="s">
        <v>17</v>
      </c>
      <c r="C7241" s="34" t="s">
        <v>18</v>
      </c>
      <c r="D7241" s="34" t="s">
        <v>19</v>
      </c>
      <c r="E7241" s="34"/>
      <c r="F7241" s="34"/>
      <c r="G7241" s="34"/>
      <c r="H7241" s="34" t="s">
        <v>19</v>
      </c>
      <c r="I7241" s="34"/>
      <c r="J7241" s="34" t="s">
        <v>20</v>
      </c>
      <c r="K7241" s="34">
        <v>32292</v>
      </c>
      <c r="L7241" s="34" t="s">
        <v>483</v>
      </c>
      <c r="M7241" s="34" t="s">
        <v>23</v>
      </c>
      <c r="N7241" s="34" t="s">
        <v>23</v>
      </c>
      <c r="O7241" s="34" t="s">
        <v>36</v>
      </c>
      <c r="P7241" s="34" t="s">
        <v>36</v>
      </c>
      <c r="Q7241" s="34" t="s">
        <v>36</v>
      </c>
    </row>
    <row r="7242" spans="1:17">
      <c r="A7242" s="34">
        <v>151077</v>
      </c>
      <c r="B7242" s="34" t="s">
        <v>17</v>
      </c>
      <c r="C7242" s="34" t="s">
        <v>18</v>
      </c>
      <c r="D7242" s="34" t="s">
        <v>19</v>
      </c>
      <c r="E7242" s="34"/>
      <c r="F7242" s="34"/>
      <c r="G7242" s="34"/>
      <c r="H7242" s="34" t="s">
        <v>19</v>
      </c>
      <c r="I7242" s="34"/>
      <c r="J7242" s="34" t="s">
        <v>30</v>
      </c>
      <c r="K7242" s="34">
        <v>32171</v>
      </c>
      <c r="L7242" s="34" t="s">
        <v>26</v>
      </c>
      <c r="M7242" s="34" t="s">
        <v>27</v>
      </c>
      <c r="N7242" s="34" t="s">
        <v>28</v>
      </c>
      <c r="O7242" s="34" t="s">
        <v>36</v>
      </c>
      <c r="P7242" s="34" t="s">
        <v>36</v>
      </c>
      <c r="Q7242" s="34" t="s">
        <v>36</v>
      </c>
    </row>
    <row r="7243" spans="1:17">
      <c r="A7243" s="34">
        <v>64862</v>
      </c>
      <c r="B7243" s="34" t="s">
        <v>17</v>
      </c>
      <c r="C7243" s="34" t="s">
        <v>18</v>
      </c>
      <c r="D7243" s="34" t="s">
        <v>19</v>
      </c>
      <c r="E7243" s="34"/>
      <c r="F7243" s="34"/>
      <c r="G7243" s="34"/>
      <c r="H7243" s="34" t="s">
        <v>19</v>
      </c>
      <c r="I7243" s="34"/>
      <c r="J7243" s="34" t="s">
        <v>20</v>
      </c>
      <c r="K7243" s="34">
        <v>28945</v>
      </c>
      <c r="L7243" s="34" t="s">
        <v>78</v>
      </c>
      <c r="M7243" s="34" t="s">
        <v>22</v>
      </c>
      <c r="N7243" s="34" t="s">
        <v>32</v>
      </c>
      <c r="O7243" s="34">
        <v>40569</v>
      </c>
      <c r="P7243" s="34">
        <v>42451</v>
      </c>
      <c r="Q7243" s="34" t="s">
        <v>38</v>
      </c>
    </row>
    <row r="7244" spans="1:17">
      <c r="A7244" s="34">
        <v>135425</v>
      </c>
      <c r="B7244" s="34" t="s">
        <v>17</v>
      </c>
      <c r="C7244" s="34" t="s">
        <v>18</v>
      </c>
      <c r="D7244" s="34" t="s">
        <v>19</v>
      </c>
      <c r="E7244" s="34"/>
      <c r="F7244" s="34"/>
      <c r="G7244" s="34"/>
      <c r="H7244" s="34" t="s">
        <v>19</v>
      </c>
      <c r="I7244" s="34"/>
      <c r="J7244" s="34" t="s">
        <v>20</v>
      </c>
      <c r="K7244" s="34">
        <v>34798</v>
      </c>
      <c r="L7244" s="34" t="s">
        <v>26</v>
      </c>
      <c r="M7244" s="34" t="s">
        <v>27</v>
      </c>
      <c r="N7244" s="34" t="s">
        <v>34</v>
      </c>
      <c r="O7244" s="34" t="s">
        <v>36</v>
      </c>
      <c r="P7244" s="34" t="s">
        <v>36</v>
      </c>
      <c r="Q7244" s="34" t="s">
        <v>36</v>
      </c>
    </row>
    <row r="7245" spans="1:17">
      <c r="A7245" s="34">
        <v>92066</v>
      </c>
      <c r="B7245" s="34" t="s">
        <v>17</v>
      </c>
      <c r="C7245" s="34" t="s">
        <v>25</v>
      </c>
      <c r="D7245" s="34" t="s">
        <v>19</v>
      </c>
      <c r="E7245" s="34"/>
      <c r="F7245" s="34"/>
      <c r="G7245" s="34"/>
      <c r="H7245" s="34" t="s">
        <v>19</v>
      </c>
      <c r="I7245" s="34"/>
      <c r="J7245" s="34" t="s">
        <v>20</v>
      </c>
      <c r="K7245" s="34">
        <v>22744</v>
      </c>
      <c r="L7245" s="34" t="s">
        <v>65</v>
      </c>
      <c r="M7245" s="34" t="s">
        <v>27</v>
      </c>
      <c r="N7245" s="34" t="s">
        <v>86</v>
      </c>
      <c r="O7245" s="34">
        <v>44662</v>
      </c>
      <c r="P7245" s="34"/>
      <c r="Q7245" s="34" t="s">
        <v>41</v>
      </c>
    </row>
    <row r="7246" spans="1:17">
      <c r="A7246" s="34">
        <v>37053</v>
      </c>
      <c r="B7246" s="34" t="s">
        <v>17</v>
      </c>
      <c r="C7246" s="34" t="s">
        <v>18</v>
      </c>
      <c r="D7246" s="34" t="s">
        <v>19</v>
      </c>
      <c r="E7246" s="34"/>
      <c r="F7246" s="34"/>
      <c r="G7246" s="34"/>
      <c r="H7246" s="34" t="s">
        <v>19</v>
      </c>
      <c r="I7246" s="34"/>
      <c r="J7246" s="34" t="s">
        <v>20</v>
      </c>
      <c r="K7246" s="34"/>
      <c r="L7246" s="34" t="s">
        <v>126</v>
      </c>
      <c r="M7246" s="34" t="s">
        <v>52</v>
      </c>
      <c r="N7246" s="34" t="s">
        <v>32</v>
      </c>
      <c r="O7246" s="34">
        <v>1</v>
      </c>
      <c r="P7246" s="34">
        <v>1</v>
      </c>
      <c r="Q7246" s="34" t="s">
        <v>36</v>
      </c>
    </row>
    <row r="7247" spans="1:17">
      <c r="A7247" s="34">
        <v>116839</v>
      </c>
      <c r="B7247" s="34" t="s">
        <v>17</v>
      </c>
      <c r="C7247" s="34" t="s">
        <v>18</v>
      </c>
      <c r="D7247" s="34" t="s">
        <v>19</v>
      </c>
      <c r="E7247" s="34"/>
      <c r="F7247" s="34"/>
      <c r="G7247" s="34"/>
      <c r="H7247" s="34" t="s">
        <v>19</v>
      </c>
      <c r="I7247" s="34"/>
      <c r="J7247" s="34" t="s">
        <v>20</v>
      </c>
      <c r="K7247" s="34">
        <v>38305</v>
      </c>
      <c r="L7247" s="34" t="s">
        <v>48</v>
      </c>
      <c r="M7247" s="34" t="s">
        <v>27</v>
      </c>
      <c r="N7247" s="34" t="s">
        <v>28</v>
      </c>
      <c r="O7247" s="34">
        <v>44454</v>
      </c>
      <c r="P7247" s="34">
        <v>44813</v>
      </c>
      <c r="Q7247" s="34" t="s">
        <v>24</v>
      </c>
    </row>
    <row r="7248" spans="1:17">
      <c r="A7248" s="34">
        <v>168486</v>
      </c>
      <c r="B7248" s="34" t="s">
        <v>17</v>
      </c>
      <c r="C7248" s="34" t="s">
        <v>71</v>
      </c>
      <c r="D7248" s="34" t="s">
        <v>19</v>
      </c>
      <c r="E7248" s="34"/>
      <c r="F7248" s="34"/>
      <c r="G7248" s="34"/>
      <c r="H7248" s="34" t="s">
        <v>19</v>
      </c>
      <c r="I7248" s="34"/>
      <c r="J7248" s="34" t="s">
        <v>30</v>
      </c>
      <c r="K7248" s="34">
        <v>45502</v>
      </c>
      <c r="L7248" s="34" t="s">
        <v>37</v>
      </c>
      <c r="M7248" s="34" t="s">
        <v>27</v>
      </c>
      <c r="N7248" s="34" t="s">
        <v>28</v>
      </c>
      <c r="O7248" s="34" t="s">
        <v>36</v>
      </c>
      <c r="P7248" s="34" t="s">
        <v>36</v>
      </c>
      <c r="Q7248" s="34" t="s">
        <v>36</v>
      </c>
    </row>
    <row r="7249" spans="1:17">
      <c r="A7249" s="34">
        <v>83191</v>
      </c>
      <c r="B7249" s="34" t="s">
        <v>17</v>
      </c>
      <c r="C7249" s="34" t="s">
        <v>18</v>
      </c>
      <c r="D7249" s="34" t="s">
        <v>19</v>
      </c>
      <c r="E7249" s="34"/>
      <c r="F7249" s="34"/>
      <c r="G7249" s="34"/>
      <c r="H7249" s="34" t="s">
        <v>19</v>
      </c>
      <c r="I7249" s="34"/>
      <c r="J7249" s="34" t="s">
        <v>20</v>
      </c>
      <c r="K7249" s="34">
        <v>28893</v>
      </c>
      <c r="L7249" s="34" t="s">
        <v>186</v>
      </c>
      <c r="M7249" s="34" t="s">
        <v>57</v>
      </c>
      <c r="N7249" s="34" t="s">
        <v>32</v>
      </c>
      <c r="O7249" s="34">
        <v>40856</v>
      </c>
      <c r="P7249" s="34">
        <v>40913</v>
      </c>
      <c r="Q7249" s="34" t="s">
        <v>36</v>
      </c>
    </row>
    <row r="7250" spans="1:17">
      <c r="A7250" s="34">
        <v>122186</v>
      </c>
      <c r="B7250" s="34" t="s">
        <v>17</v>
      </c>
      <c r="C7250" s="34" t="s">
        <v>18</v>
      </c>
      <c r="D7250" s="34" t="s">
        <v>19</v>
      </c>
      <c r="E7250" s="34"/>
      <c r="F7250" s="34"/>
      <c r="G7250" s="34"/>
      <c r="H7250" s="34" t="s">
        <v>19</v>
      </c>
      <c r="I7250" s="34"/>
      <c r="J7250" s="34" t="s">
        <v>20</v>
      </c>
      <c r="K7250" s="34">
        <v>37723</v>
      </c>
      <c r="L7250" s="34" t="s">
        <v>48</v>
      </c>
      <c r="M7250" s="34" t="s">
        <v>27</v>
      </c>
      <c r="N7250" s="34" t="s">
        <v>34</v>
      </c>
      <c r="O7250" s="34">
        <v>44051</v>
      </c>
      <c r="P7250" s="34">
        <v>44433</v>
      </c>
      <c r="Q7250" s="34" t="s">
        <v>24</v>
      </c>
    </row>
    <row r="7251" spans="1:17">
      <c r="A7251" s="34">
        <v>133597</v>
      </c>
      <c r="B7251" s="34" t="s">
        <v>17</v>
      </c>
      <c r="C7251" s="34" t="s">
        <v>18</v>
      </c>
      <c r="D7251" s="34" t="s">
        <v>19</v>
      </c>
      <c r="E7251" s="34"/>
      <c r="F7251" s="34"/>
      <c r="G7251" s="34"/>
      <c r="H7251" s="34" t="s">
        <v>19</v>
      </c>
      <c r="I7251" s="34"/>
      <c r="J7251" s="34" t="s">
        <v>30</v>
      </c>
      <c r="K7251" s="34">
        <v>37421</v>
      </c>
      <c r="L7251" s="34" t="s">
        <v>54</v>
      </c>
      <c r="M7251" s="34" t="s">
        <v>27</v>
      </c>
      <c r="N7251" s="34" t="s">
        <v>34</v>
      </c>
      <c r="O7251" s="34">
        <v>43505</v>
      </c>
      <c r="P7251" s="34">
        <v>44427</v>
      </c>
      <c r="Q7251" s="34" t="s">
        <v>24</v>
      </c>
    </row>
    <row r="7252" spans="1:17">
      <c r="A7252" s="34">
        <v>136943</v>
      </c>
      <c r="B7252" s="34" t="s">
        <v>17</v>
      </c>
      <c r="C7252" s="34" t="s">
        <v>18</v>
      </c>
      <c r="D7252" s="34" t="s">
        <v>19</v>
      </c>
      <c r="E7252" s="34"/>
      <c r="F7252" s="34"/>
      <c r="G7252" s="34"/>
      <c r="H7252" s="34" t="s">
        <v>19</v>
      </c>
      <c r="I7252" s="34"/>
      <c r="J7252" s="34" t="s">
        <v>30</v>
      </c>
      <c r="K7252" s="34">
        <v>37487</v>
      </c>
      <c r="L7252" s="34" t="s">
        <v>37</v>
      </c>
      <c r="M7252" s="34" t="s">
        <v>27</v>
      </c>
      <c r="N7252" s="34" t="s">
        <v>36</v>
      </c>
      <c r="O7252" s="34" t="s">
        <v>36</v>
      </c>
      <c r="P7252" s="34" t="s">
        <v>36</v>
      </c>
      <c r="Q7252" s="34" t="s">
        <v>24</v>
      </c>
    </row>
    <row r="7253" spans="1:17">
      <c r="A7253" s="34">
        <v>103268</v>
      </c>
      <c r="B7253" s="34" t="s">
        <v>17</v>
      </c>
      <c r="C7253" s="34" t="s">
        <v>18</v>
      </c>
      <c r="D7253" s="34" t="s">
        <v>19</v>
      </c>
      <c r="E7253" s="34"/>
      <c r="F7253" s="34"/>
      <c r="G7253" s="34"/>
      <c r="H7253" s="34" t="s">
        <v>19</v>
      </c>
      <c r="I7253" s="34"/>
      <c r="J7253" s="34" t="s">
        <v>20</v>
      </c>
      <c r="K7253" s="34">
        <v>32949</v>
      </c>
      <c r="L7253" s="34" t="s">
        <v>35</v>
      </c>
      <c r="M7253" s="34" t="s">
        <v>27</v>
      </c>
      <c r="N7253" s="34" t="s">
        <v>40</v>
      </c>
      <c r="O7253" s="34">
        <v>41712</v>
      </c>
      <c r="P7253" s="34">
        <v>42688</v>
      </c>
      <c r="Q7253" s="34" t="s">
        <v>55</v>
      </c>
    </row>
    <row r="7254" spans="1:17">
      <c r="A7254" s="34">
        <v>129995</v>
      </c>
      <c r="B7254" s="34" t="s">
        <v>17</v>
      </c>
      <c r="C7254" s="34" t="s">
        <v>18</v>
      </c>
      <c r="D7254" s="34" t="s">
        <v>19</v>
      </c>
      <c r="E7254" s="34"/>
      <c r="F7254" s="34"/>
      <c r="G7254" s="34"/>
      <c r="H7254" s="34" t="s">
        <v>19</v>
      </c>
      <c r="I7254" s="34"/>
      <c r="J7254" s="34" t="s">
        <v>30</v>
      </c>
      <c r="K7254" s="34">
        <v>37943</v>
      </c>
      <c r="L7254" s="34" t="s">
        <v>136</v>
      </c>
      <c r="M7254" s="34" t="s">
        <v>22</v>
      </c>
      <c r="N7254" s="34" t="s">
        <v>36</v>
      </c>
      <c r="O7254" s="34">
        <v>43323</v>
      </c>
      <c r="P7254" s="34">
        <v>43435</v>
      </c>
      <c r="Q7254" s="34" t="s">
        <v>24</v>
      </c>
    </row>
    <row r="7255" spans="1:17">
      <c r="A7255" s="34">
        <v>168279</v>
      </c>
      <c r="B7255" s="34" t="s">
        <v>17</v>
      </c>
      <c r="C7255" s="34" t="s">
        <v>25</v>
      </c>
      <c r="D7255" s="34" t="s">
        <v>19</v>
      </c>
      <c r="E7255" s="34"/>
      <c r="F7255" s="34"/>
      <c r="G7255" s="34"/>
      <c r="H7255" s="34" t="s">
        <v>19</v>
      </c>
      <c r="I7255" s="34"/>
      <c r="J7255" s="34" t="s">
        <v>20</v>
      </c>
      <c r="K7255" s="34">
        <v>39373</v>
      </c>
      <c r="L7255" s="34" t="s">
        <v>37</v>
      </c>
      <c r="M7255" s="34" t="s">
        <v>27</v>
      </c>
      <c r="N7255" s="34" t="s">
        <v>23</v>
      </c>
      <c r="O7255" s="34">
        <v>45488</v>
      </c>
      <c r="P7255" s="34"/>
      <c r="Q7255" s="34" t="s">
        <v>24</v>
      </c>
    </row>
    <row r="7256" spans="1:17">
      <c r="A7256" s="34">
        <v>80190</v>
      </c>
      <c r="B7256" s="34" t="s">
        <v>17</v>
      </c>
      <c r="C7256" s="34" t="s">
        <v>18</v>
      </c>
      <c r="D7256" s="34" t="s">
        <v>19</v>
      </c>
      <c r="E7256" s="34"/>
      <c r="F7256" s="34"/>
      <c r="G7256" s="34"/>
      <c r="H7256" s="34" t="s">
        <v>19</v>
      </c>
      <c r="I7256" s="34"/>
      <c r="J7256" s="34" t="s">
        <v>20</v>
      </c>
      <c r="K7256" s="34">
        <v>16046</v>
      </c>
      <c r="L7256" s="34" t="s">
        <v>76</v>
      </c>
      <c r="M7256" s="34" t="s">
        <v>23</v>
      </c>
      <c r="N7256" s="34" t="s">
        <v>32</v>
      </c>
      <c r="O7256" s="34">
        <v>40618</v>
      </c>
      <c r="P7256" s="34">
        <v>42551</v>
      </c>
      <c r="Q7256" s="34" t="s">
        <v>24</v>
      </c>
    </row>
    <row r="7257" spans="1:17">
      <c r="A7257" s="34">
        <v>139344</v>
      </c>
      <c r="B7257" s="34" t="s">
        <v>17</v>
      </c>
      <c r="C7257" s="34" t="s">
        <v>18</v>
      </c>
      <c r="D7257" s="34" t="s">
        <v>19</v>
      </c>
      <c r="E7257" s="34"/>
      <c r="F7257" s="34"/>
      <c r="G7257" s="34"/>
      <c r="H7257" s="34" t="s">
        <v>19</v>
      </c>
      <c r="I7257" s="34"/>
      <c r="J7257" s="34" t="s">
        <v>20</v>
      </c>
      <c r="K7257" s="34"/>
      <c r="L7257" s="34" t="s">
        <v>102</v>
      </c>
      <c r="M7257" s="34" t="s">
        <v>22</v>
      </c>
      <c r="N7257" s="34" t="s">
        <v>32</v>
      </c>
      <c r="O7257" s="34">
        <v>43205</v>
      </c>
      <c r="P7257" s="34">
        <v>45051</v>
      </c>
      <c r="Q7257" s="34" t="s">
        <v>24</v>
      </c>
    </row>
    <row r="7258" spans="1:17">
      <c r="A7258" s="34">
        <v>2597</v>
      </c>
      <c r="B7258" s="34" t="s">
        <v>17</v>
      </c>
      <c r="C7258" s="34" t="s">
        <v>18</v>
      </c>
      <c r="D7258" s="34" t="s">
        <v>19</v>
      </c>
      <c r="E7258" s="34"/>
      <c r="F7258" s="34"/>
      <c r="G7258" s="34"/>
      <c r="H7258" s="34" t="s">
        <v>46</v>
      </c>
      <c r="I7258" s="34">
        <v>44084</v>
      </c>
      <c r="J7258" s="34" t="s">
        <v>30</v>
      </c>
      <c r="K7258" s="34">
        <v>15606</v>
      </c>
      <c r="L7258" s="34" t="s">
        <v>113</v>
      </c>
      <c r="M7258" s="34" t="s">
        <v>52</v>
      </c>
      <c r="N7258" s="34" t="s">
        <v>32</v>
      </c>
      <c r="O7258" s="34">
        <v>1</v>
      </c>
      <c r="P7258" s="34">
        <v>1</v>
      </c>
      <c r="Q7258" s="34" t="s">
        <v>36</v>
      </c>
    </row>
    <row r="7259" spans="1:17">
      <c r="A7259" s="34">
        <v>4824</v>
      </c>
      <c r="B7259" s="34" t="s">
        <v>17</v>
      </c>
      <c r="C7259" s="34" t="s">
        <v>18</v>
      </c>
      <c r="D7259" s="34" t="s">
        <v>19</v>
      </c>
      <c r="E7259" s="34"/>
      <c r="F7259" s="34"/>
      <c r="G7259" s="34"/>
      <c r="H7259" s="34" t="s">
        <v>19</v>
      </c>
      <c r="I7259" s="34"/>
      <c r="J7259" s="34" t="s">
        <v>20</v>
      </c>
      <c r="K7259" s="34">
        <v>18118</v>
      </c>
      <c r="L7259" s="34" t="s">
        <v>26</v>
      </c>
      <c r="M7259" s="34" t="s">
        <v>27</v>
      </c>
      <c r="N7259" s="34" t="s">
        <v>32</v>
      </c>
      <c r="O7259" s="34">
        <v>1</v>
      </c>
      <c r="P7259" s="34">
        <v>1</v>
      </c>
      <c r="Q7259" s="34" t="s">
        <v>36</v>
      </c>
    </row>
    <row r="7260" spans="1:17">
      <c r="A7260" s="34">
        <v>121422</v>
      </c>
      <c r="B7260" s="34" t="s">
        <v>17</v>
      </c>
      <c r="C7260" s="34" t="s">
        <v>18</v>
      </c>
      <c r="D7260" s="34" t="s">
        <v>19</v>
      </c>
      <c r="E7260" s="34"/>
      <c r="F7260" s="34"/>
      <c r="G7260" s="34"/>
      <c r="H7260" s="34" t="s">
        <v>19</v>
      </c>
      <c r="I7260" s="34"/>
      <c r="J7260" s="34" t="s">
        <v>20</v>
      </c>
      <c r="K7260" s="34">
        <v>37228</v>
      </c>
      <c r="L7260" s="34" t="s">
        <v>100</v>
      </c>
      <c r="M7260" s="34" t="s">
        <v>27</v>
      </c>
      <c r="N7260" s="34" t="s">
        <v>32</v>
      </c>
      <c r="O7260" s="34" t="s">
        <v>36</v>
      </c>
      <c r="P7260" s="34" t="s">
        <v>36</v>
      </c>
      <c r="Q7260" s="34" t="s">
        <v>24</v>
      </c>
    </row>
    <row r="7261" spans="1:17">
      <c r="A7261" s="34">
        <v>114700</v>
      </c>
      <c r="B7261" s="34" t="s">
        <v>17</v>
      </c>
      <c r="C7261" s="34" t="s">
        <v>18</v>
      </c>
      <c r="D7261" s="34" t="s">
        <v>19</v>
      </c>
      <c r="E7261" s="34"/>
      <c r="F7261" s="34"/>
      <c r="G7261" s="34"/>
      <c r="H7261" s="34" t="s">
        <v>19</v>
      </c>
      <c r="I7261" s="34"/>
      <c r="J7261" s="34" t="s">
        <v>20</v>
      </c>
      <c r="K7261" s="34">
        <v>36339</v>
      </c>
      <c r="L7261" s="34" t="s">
        <v>42</v>
      </c>
      <c r="M7261" s="34" t="s">
        <v>22</v>
      </c>
      <c r="N7261" s="34" t="s">
        <v>34</v>
      </c>
      <c r="O7261" s="34">
        <v>42269</v>
      </c>
      <c r="P7261" s="34">
        <v>42845</v>
      </c>
      <c r="Q7261" s="34" t="s">
        <v>24</v>
      </c>
    </row>
    <row r="7262" spans="1:17">
      <c r="A7262" s="34">
        <v>151867</v>
      </c>
      <c r="B7262" s="34" t="s">
        <v>17</v>
      </c>
      <c r="C7262" s="34" t="s">
        <v>18</v>
      </c>
      <c r="D7262" s="34" t="s">
        <v>19</v>
      </c>
      <c r="E7262" s="34"/>
      <c r="F7262" s="34"/>
      <c r="G7262" s="34"/>
      <c r="H7262" s="34" t="s">
        <v>19</v>
      </c>
      <c r="I7262" s="34"/>
      <c r="J7262" s="34" t="s">
        <v>20</v>
      </c>
      <c r="K7262" s="34">
        <v>38076</v>
      </c>
      <c r="L7262" s="34" t="s">
        <v>26</v>
      </c>
      <c r="M7262" s="34" t="s">
        <v>27</v>
      </c>
      <c r="N7262" s="34" t="s">
        <v>28</v>
      </c>
      <c r="O7262" s="34" t="s">
        <v>36</v>
      </c>
      <c r="P7262" s="34" t="s">
        <v>36</v>
      </c>
      <c r="Q7262" s="34" t="s">
        <v>41</v>
      </c>
    </row>
    <row r="7263" spans="1:17">
      <c r="A7263" s="34">
        <v>122416</v>
      </c>
      <c r="B7263" s="34" t="s">
        <v>17</v>
      </c>
      <c r="C7263" s="34" t="s">
        <v>18</v>
      </c>
      <c r="D7263" s="34" t="s">
        <v>19</v>
      </c>
      <c r="E7263" s="34"/>
      <c r="F7263" s="34"/>
      <c r="G7263" s="34"/>
      <c r="H7263" s="34" t="s">
        <v>19</v>
      </c>
      <c r="I7263" s="34"/>
      <c r="J7263" s="34" t="s">
        <v>20</v>
      </c>
      <c r="K7263" s="34">
        <v>36563</v>
      </c>
      <c r="L7263" s="34" t="s">
        <v>26</v>
      </c>
      <c r="M7263" s="34" t="s">
        <v>27</v>
      </c>
      <c r="N7263" s="34" t="s">
        <v>28</v>
      </c>
      <c r="O7263" s="34" t="s">
        <v>36</v>
      </c>
      <c r="P7263" s="34" t="s">
        <v>36</v>
      </c>
      <c r="Q7263" s="34" t="s">
        <v>36</v>
      </c>
    </row>
    <row r="7264" spans="1:17">
      <c r="A7264" s="34">
        <v>106456</v>
      </c>
      <c r="B7264" s="34" t="s">
        <v>17</v>
      </c>
      <c r="C7264" s="34" t="s">
        <v>18</v>
      </c>
      <c r="D7264" s="34" t="s">
        <v>19</v>
      </c>
      <c r="E7264" s="34"/>
      <c r="F7264" s="34"/>
      <c r="G7264" s="34"/>
      <c r="H7264" s="34" t="s">
        <v>19</v>
      </c>
      <c r="I7264" s="34"/>
      <c r="J7264" s="34" t="s">
        <v>20</v>
      </c>
      <c r="K7264" s="34">
        <v>24085</v>
      </c>
      <c r="L7264" s="34" t="s">
        <v>21</v>
      </c>
      <c r="M7264" s="34" t="s">
        <v>22</v>
      </c>
      <c r="N7264" s="34" t="s">
        <v>32</v>
      </c>
      <c r="O7264" s="34">
        <v>41619</v>
      </c>
      <c r="P7264" s="34">
        <v>42016</v>
      </c>
      <c r="Q7264" s="34" t="s">
        <v>36</v>
      </c>
    </row>
    <row r="7265" spans="1:17">
      <c r="A7265" s="34">
        <v>156223</v>
      </c>
      <c r="B7265" s="34" t="s">
        <v>17</v>
      </c>
      <c r="C7265" s="34" t="s">
        <v>18</v>
      </c>
      <c r="D7265" s="34" t="s">
        <v>19</v>
      </c>
      <c r="E7265" s="34"/>
      <c r="F7265" s="34"/>
      <c r="G7265" s="34"/>
      <c r="H7265" s="34" t="s">
        <v>19</v>
      </c>
      <c r="I7265" s="34"/>
      <c r="J7265" s="34" t="s">
        <v>20</v>
      </c>
      <c r="K7265" s="34">
        <v>21743</v>
      </c>
      <c r="L7265" s="34" t="s">
        <v>69</v>
      </c>
      <c r="M7265" s="34" t="s">
        <v>27</v>
      </c>
      <c r="N7265" s="34" t="s">
        <v>34</v>
      </c>
      <c r="O7265" s="34">
        <v>44687</v>
      </c>
      <c r="P7265" s="34">
        <v>44963</v>
      </c>
      <c r="Q7265" s="34" t="s">
        <v>24</v>
      </c>
    </row>
    <row r="7266" spans="1:17">
      <c r="A7266" s="34">
        <v>103044</v>
      </c>
      <c r="B7266" s="34" t="s">
        <v>17</v>
      </c>
      <c r="C7266" s="34" t="s">
        <v>18</v>
      </c>
      <c r="D7266" s="34" t="s">
        <v>19</v>
      </c>
      <c r="E7266" s="34"/>
      <c r="F7266" s="34"/>
      <c r="G7266" s="34"/>
      <c r="H7266" s="34" t="s">
        <v>19</v>
      </c>
      <c r="I7266" s="34"/>
      <c r="J7266" s="34" t="s">
        <v>30</v>
      </c>
      <c r="K7266" s="34"/>
      <c r="L7266" s="34" t="s">
        <v>37</v>
      </c>
      <c r="M7266" s="34" t="s">
        <v>27</v>
      </c>
      <c r="N7266" s="34" t="s">
        <v>23</v>
      </c>
      <c r="O7266" s="34">
        <v>41540</v>
      </c>
      <c r="P7266" s="34">
        <v>41540</v>
      </c>
      <c r="Q7266" s="34" t="s">
        <v>36</v>
      </c>
    </row>
    <row r="7267" spans="1:17">
      <c r="A7267" s="34">
        <v>107372</v>
      </c>
      <c r="B7267" s="34" t="s">
        <v>17</v>
      </c>
      <c r="C7267" s="34" t="s">
        <v>18</v>
      </c>
      <c r="D7267" s="34" t="s">
        <v>19</v>
      </c>
      <c r="E7267" s="34"/>
      <c r="F7267" s="34"/>
      <c r="G7267" s="34"/>
      <c r="H7267" s="34" t="s">
        <v>19</v>
      </c>
      <c r="I7267" s="34"/>
      <c r="J7267" s="34" t="s">
        <v>30</v>
      </c>
      <c r="K7267" s="34">
        <v>36098</v>
      </c>
      <c r="L7267" s="34" t="s">
        <v>33</v>
      </c>
      <c r="M7267" s="34" t="s">
        <v>22</v>
      </c>
      <c r="N7267" s="34" t="s">
        <v>28</v>
      </c>
      <c r="O7267" s="34" t="s">
        <v>36</v>
      </c>
      <c r="P7267" s="34" t="s">
        <v>36</v>
      </c>
      <c r="Q7267" s="34" t="s">
        <v>24</v>
      </c>
    </row>
    <row r="7268" spans="1:17">
      <c r="A7268" s="34">
        <v>150766</v>
      </c>
      <c r="B7268" s="34" t="s">
        <v>17</v>
      </c>
      <c r="C7268" s="34" t="s">
        <v>25</v>
      </c>
      <c r="D7268" s="34" t="s">
        <v>19</v>
      </c>
      <c r="E7268" s="34"/>
      <c r="F7268" s="34"/>
      <c r="G7268" s="34"/>
      <c r="H7268" s="34" t="s">
        <v>19</v>
      </c>
      <c r="I7268" s="34"/>
      <c r="J7268" s="34" t="s">
        <v>30</v>
      </c>
      <c r="K7268" s="34">
        <v>35892</v>
      </c>
      <c r="L7268" s="34" t="s">
        <v>54</v>
      </c>
      <c r="M7268" s="34" t="s">
        <v>27</v>
      </c>
      <c r="N7268" s="34" t="s">
        <v>34</v>
      </c>
      <c r="O7268" s="34" t="s">
        <v>36</v>
      </c>
      <c r="P7268" s="34" t="s">
        <v>36</v>
      </c>
      <c r="Q7268" s="34" t="s">
        <v>24</v>
      </c>
    </row>
    <row r="7269" spans="1:17">
      <c r="A7269" s="34">
        <v>93856</v>
      </c>
      <c r="B7269" s="34" t="s">
        <v>17</v>
      </c>
      <c r="C7269" s="34" t="s">
        <v>18</v>
      </c>
      <c r="D7269" s="34" t="s">
        <v>19</v>
      </c>
      <c r="E7269" s="34"/>
      <c r="F7269" s="34"/>
      <c r="G7269" s="34"/>
      <c r="H7269" s="34" t="s">
        <v>19</v>
      </c>
      <c r="I7269" s="34"/>
      <c r="J7269" s="34" t="s">
        <v>20</v>
      </c>
      <c r="K7269" s="34">
        <v>24350</v>
      </c>
      <c r="L7269" s="34" t="s">
        <v>67</v>
      </c>
      <c r="M7269" s="34" t="s">
        <v>22</v>
      </c>
      <c r="N7269" s="34" t="s">
        <v>32</v>
      </c>
      <c r="O7269" s="34">
        <v>41521</v>
      </c>
      <c r="P7269" s="34">
        <v>41648</v>
      </c>
      <c r="Q7269" s="34" t="s">
        <v>36</v>
      </c>
    </row>
    <row r="7270" spans="1:17">
      <c r="A7270" s="34">
        <v>54168</v>
      </c>
      <c r="B7270" s="34" t="s">
        <v>17</v>
      </c>
      <c r="C7270" s="34" t="s">
        <v>18</v>
      </c>
      <c r="D7270" s="34" t="s">
        <v>19</v>
      </c>
      <c r="E7270" s="34"/>
      <c r="F7270" s="34"/>
      <c r="G7270" s="34"/>
      <c r="H7270" s="34" t="s">
        <v>19</v>
      </c>
      <c r="I7270" s="34"/>
      <c r="J7270" s="34" t="s">
        <v>20</v>
      </c>
      <c r="K7270" s="34"/>
      <c r="L7270" s="34" t="s">
        <v>59</v>
      </c>
      <c r="M7270" s="34" t="s">
        <v>27</v>
      </c>
      <c r="N7270" s="34" t="s">
        <v>34</v>
      </c>
      <c r="O7270" s="34">
        <v>35231</v>
      </c>
      <c r="P7270" s="34">
        <v>44447</v>
      </c>
      <c r="Q7270" s="34" t="s">
        <v>24</v>
      </c>
    </row>
    <row r="7271" spans="1:17">
      <c r="A7271" s="34">
        <v>146415</v>
      </c>
      <c r="B7271" s="34" t="s">
        <v>17</v>
      </c>
      <c r="C7271" s="34" t="s">
        <v>18</v>
      </c>
      <c r="D7271" s="34" t="s">
        <v>19</v>
      </c>
      <c r="E7271" s="34"/>
      <c r="F7271" s="34"/>
      <c r="G7271" s="34"/>
      <c r="H7271" s="34" t="s">
        <v>19</v>
      </c>
      <c r="I7271" s="34"/>
      <c r="J7271" s="34" t="s">
        <v>20</v>
      </c>
      <c r="K7271" s="34">
        <v>35383</v>
      </c>
      <c r="L7271" s="34" t="s">
        <v>48</v>
      </c>
      <c r="M7271" s="34" t="s">
        <v>27</v>
      </c>
      <c r="N7271" s="34" t="s">
        <v>36</v>
      </c>
      <c r="O7271" s="34">
        <v>44084</v>
      </c>
      <c r="P7271" s="34">
        <v>44755</v>
      </c>
      <c r="Q7271" s="34" t="s">
        <v>24</v>
      </c>
    </row>
    <row r="7272" spans="1:17">
      <c r="A7272" s="34">
        <v>93449</v>
      </c>
      <c r="B7272" s="34" t="s">
        <v>17</v>
      </c>
      <c r="C7272" s="34" t="s">
        <v>18</v>
      </c>
      <c r="D7272" s="34" t="s">
        <v>19</v>
      </c>
      <c r="E7272" s="34"/>
      <c r="F7272" s="34"/>
      <c r="G7272" s="34"/>
      <c r="H7272" s="34" t="s">
        <v>19</v>
      </c>
      <c r="I7272" s="34"/>
      <c r="J7272" s="34" t="s">
        <v>20</v>
      </c>
      <c r="K7272" s="34"/>
      <c r="L7272" s="34" t="s">
        <v>65</v>
      </c>
      <c r="M7272" s="34" t="s">
        <v>27</v>
      </c>
      <c r="N7272" s="34" t="s">
        <v>34</v>
      </c>
      <c r="O7272" s="34">
        <v>41051</v>
      </c>
      <c r="P7272" s="34">
        <v>41051</v>
      </c>
      <c r="Q7272" s="34" t="s">
        <v>36</v>
      </c>
    </row>
    <row r="7273" spans="1:17">
      <c r="A7273" s="34">
        <v>102393</v>
      </c>
      <c r="B7273" s="34" t="s">
        <v>17</v>
      </c>
      <c r="C7273" s="34" t="s">
        <v>18</v>
      </c>
      <c r="D7273" s="34" t="s">
        <v>19</v>
      </c>
      <c r="E7273" s="34"/>
      <c r="F7273" s="34"/>
      <c r="G7273" s="34"/>
      <c r="H7273" s="34" t="s">
        <v>19</v>
      </c>
      <c r="I7273" s="34"/>
      <c r="J7273" s="34" t="s">
        <v>20</v>
      </c>
      <c r="K7273" s="34">
        <v>19236</v>
      </c>
      <c r="L7273" s="34" t="s">
        <v>67</v>
      </c>
      <c r="M7273" s="34" t="s">
        <v>22</v>
      </c>
      <c r="N7273" s="34" t="s">
        <v>32</v>
      </c>
      <c r="O7273" s="34">
        <v>41244</v>
      </c>
      <c r="P7273" s="34">
        <v>41486</v>
      </c>
      <c r="Q7273" s="34" t="s">
        <v>36</v>
      </c>
    </row>
    <row r="7274" spans="1:17">
      <c r="A7274" s="34">
        <v>165711</v>
      </c>
      <c r="B7274" s="34" t="s">
        <v>17</v>
      </c>
      <c r="C7274" s="34" t="s">
        <v>18</v>
      </c>
      <c r="D7274" s="34" t="s">
        <v>19</v>
      </c>
      <c r="E7274" s="34"/>
      <c r="F7274" s="34"/>
      <c r="G7274" s="34"/>
      <c r="H7274" s="34" t="s">
        <v>19</v>
      </c>
      <c r="I7274" s="34"/>
      <c r="J7274" s="34" t="s">
        <v>20</v>
      </c>
      <c r="K7274" s="34">
        <v>40085</v>
      </c>
      <c r="L7274" s="34" t="s">
        <v>37</v>
      </c>
      <c r="M7274" s="34" t="s">
        <v>27</v>
      </c>
      <c r="N7274" s="34" t="s">
        <v>34</v>
      </c>
      <c r="O7274" s="34" t="s">
        <v>36</v>
      </c>
      <c r="P7274" s="34" t="s">
        <v>36</v>
      </c>
      <c r="Q7274" s="34" t="s">
        <v>36</v>
      </c>
    </row>
    <row r="7275" spans="1:17">
      <c r="A7275" s="34">
        <v>147402</v>
      </c>
      <c r="B7275" s="34" t="s">
        <v>17</v>
      </c>
      <c r="C7275" s="34" t="s">
        <v>18</v>
      </c>
      <c r="D7275" s="34" t="s">
        <v>19</v>
      </c>
      <c r="E7275" s="34"/>
      <c r="F7275" s="34"/>
      <c r="G7275" s="34"/>
      <c r="H7275" s="34" t="s">
        <v>19</v>
      </c>
      <c r="I7275" s="34"/>
      <c r="J7275" s="34" t="s">
        <v>20</v>
      </c>
      <c r="K7275" s="34">
        <v>29584</v>
      </c>
      <c r="L7275" s="34" t="s">
        <v>74</v>
      </c>
      <c r="M7275" s="34" t="s">
        <v>22</v>
      </c>
      <c r="N7275" s="34" t="s">
        <v>34</v>
      </c>
      <c r="O7275" s="34" t="s">
        <v>36</v>
      </c>
      <c r="P7275" s="34" t="s">
        <v>36</v>
      </c>
      <c r="Q7275" s="34" t="s">
        <v>36</v>
      </c>
    </row>
    <row r="7276" spans="1:17">
      <c r="A7276" s="34">
        <v>94626</v>
      </c>
      <c r="B7276" s="34" t="s">
        <v>17</v>
      </c>
      <c r="C7276" s="34" t="s">
        <v>18</v>
      </c>
      <c r="D7276" s="34" t="s">
        <v>19</v>
      </c>
      <c r="E7276" s="34"/>
      <c r="F7276" s="34"/>
      <c r="G7276" s="34"/>
      <c r="H7276" s="34" t="s">
        <v>19</v>
      </c>
      <c r="I7276" s="34"/>
      <c r="J7276" s="34" t="s">
        <v>20</v>
      </c>
      <c r="K7276" s="34">
        <v>35522</v>
      </c>
      <c r="L7276" s="34" t="s">
        <v>33</v>
      </c>
      <c r="M7276" s="34" t="s">
        <v>22</v>
      </c>
      <c r="N7276" s="34" t="s">
        <v>32</v>
      </c>
      <c r="O7276" s="34">
        <v>41044</v>
      </c>
      <c r="P7276" s="34">
        <v>41191</v>
      </c>
      <c r="Q7276" s="34" t="s">
        <v>36</v>
      </c>
    </row>
    <row r="7277" spans="1:17">
      <c r="A7277" s="34">
        <v>4404</v>
      </c>
      <c r="B7277" s="34" t="s">
        <v>17</v>
      </c>
      <c r="C7277" s="34" t="s">
        <v>18</v>
      </c>
      <c r="D7277" s="34" t="s">
        <v>19</v>
      </c>
      <c r="E7277" s="34"/>
      <c r="F7277" s="34"/>
      <c r="G7277" s="34"/>
      <c r="H7277" s="34" t="s">
        <v>19</v>
      </c>
      <c r="I7277" s="34"/>
      <c r="J7277" s="34" t="s">
        <v>30</v>
      </c>
      <c r="K7277" s="34">
        <v>11695</v>
      </c>
      <c r="L7277" s="34" t="s">
        <v>37</v>
      </c>
      <c r="M7277" s="34" t="s">
        <v>27</v>
      </c>
      <c r="N7277" s="34" t="s">
        <v>32</v>
      </c>
      <c r="O7277" s="34">
        <v>1</v>
      </c>
      <c r="P7277" s="34">
        <v>1</v>
      </c>
      <c r="Q7277" s="34" t="s">
        <v>36</v>
      </c>
    </row>
    <row r="7278" spans="1:17">
      <c r="A7278" s="34">
        <v>7272</v>
      </c>
      <c r="B7278" s="34" t="s">
        <v>17</v>
      </c>
      <c r="C7278" s="34" t="s">
        <v>18</v>
      </c>
      <c r="D7278" s="34" t="s">
        <v>19</v>
      </c>
      <c r="E7278" s="34"/>
      <c r="F7278" s="34"/>
      <c r="G7278" s="34"/>
      <c r="H7278" s="34" t="s">
        <v>19</v>
      </c>
      <c r="I7278" s="34"/>
      <c r="J7278" s="34" t="s">
        <v>20</v>
      </c>
      <c r="K7278" s="34"/>
      <c r="L7278" s="34" t="s">
        <v>37</v>
      </c>
      <c r="M7278" s="34" t="s">
        <v>27</v>
      </c>
      <c r="N7278" s="34" t="s">
        <v>32</v>
      </c>
      <c r="O7278" s="34">
        <v>1</v>
      </c>
      <c r="P7278" s="34">
        <v>1</v>
      </c>
      <c r="Q7278" s="34" t="s">
        <v>36</v>
      </c>
    </row>
    <row r="7279" spans="1:17">
      <c r="A7279" s="34">
        <v>44277</v>
      </c>
      <c r="B7279" s="34" t="s">
        <v>17</v>
      </c>
      <c r="C7279" s="34" t="s">
        <v>18</v>
      </c>
      <c r="D7279" s="34" t="s">
        <v>19</v>
      </c>
      <c r="E7279" s="34"/>
      <c r="F7279" s="34"/>
      <c r="G7279" s="34"/>
      <c r="H7279" s="34" t="s">
        <v>19</v>
      </c>
      <c r="I7279" s="34"/>
      <c r="J7279" s="34" t="s">
        <v>20</v>
      </c>
      <c r="K7279" s="34">
        <v>33038</v>
      </c>
      <c r="L7279" s="34" t="s">
        <v>26</v>
      </c>
      <c r="M7279" s="34" t="s">
        <v>27</v>
      </c>
      <c r="N7279" s="34" t="s">
        <v>32</v>
      </c>
      <c r="O7279" s="34">
        <v>1</v>
      </c>
      <c r="P7279" s="34">
        <v>1</v>
      </c>
      <c r="Q7279" s="34" t="s">
        <v>36</v>
      </c>
    </row>
    <row r="7280" spans="1:17">
      <c r="A7280" s="34">
        <v>79835</v>
      </c>
      <c r="B7280" s="34" t="s">
        <v>17</v>
      </c>
      <c r="C7280" s="34" t="s">
        <v>18</v>
      </c>
      <c r="D7280" s="34" t="s">
        <v>19</v>
      </c>
      <c r="E7280" s="34"/>
      <c r="F7280" s="34"/>
      <c r="G7280" s="34"/>
      <c r="H7280" s="34" t="s">
        <v>19</v>
      </c>
      <c r="I7280" s="34"/>
      <c r="J7280" s="34" t="s">
        <v>20</v>
      </c>
      <c r="K7280" s="34">
        <v>33907</v>
      </c>
      <c r="L7280" s="34" t="s">
        <v>84</v>
      </c>
      <c r="M7280" s="34" t="s">
        <v>22</v>
      </c>
      <c r="N7280" s="34" t="s">
        <v>34</v>
      </c>
      <c r="O7280" s="34">
        <v>40648</v>
      </c>
      <c r="P7280" s="34">
        <v>1</v>
      </c>
      <c r="Q7280" s="34" t="s">
        <v>36</v>
      </c>
    </row>
    <row r="7281" spans="1:17">
      <c r="A7281" s="34">
        <v>152006</v>
      </c>
      <c r="B7281" s="34" t="s">
        <v>17</v>
      </c>
      <c r="C7281" s="34" t="s">
        <v>18</v>
      </c>
      <c r="D7281" s="34" t="s">
        <v>19</v>
      </c>
      <c r="E7281" s="34"/>
      <c r="F7281" s="34"/>
      <c r="G7281" s="34"/>
      <c r="H7281" s="34" t="s">
        <v>19</v>
      </c>
      <c r="I7281" s="34"/>
      <c r="J7281" s="34" t="s">
        <v>20</v>
      </c>
      <c r="K7281" s="34">
        <v>39060</v>
      </c>
      <c r="L7281" s="34" t="s">
        <v>59</v>
      </c>
      <c r="M7281" s="34" t="s">
        <v>27</v>
      </c>
      <c r="N7281" s="34" t="s">
        <v>34</v>
      </c>
      <c r="O7281" s="34" t="s">
        <v>36</v>
      </c>
      <c r="P7281" s="34" t="s">
        <v>36</v>
      </c>
      <c r="Q7281" s="34" t="s">
        <v>36</v>
      </c>
    </row>
    <row r="7282" spans="1:17">
      <c r="A7282" s="34">
        <v>125318</v>
      </c>
      <c r="B7282" s="34" t="s">
        <v>17</v>
      </c>
      <c r="C7282" s="34" t="s">
        <v>18</v>
      </c>
      <c r="D7282" s="34" t="s">
        <v>19</v>
      </c>
      <c r="E7282" s="34"/>
      <c r="F7282" s="34"/>
      <c r="G7282" s="34"/>
      <c r="H7282" s="34" t="s">
        <v>19</v>
      </c>
      <c r="I7282" s="34"/>
      <c r="J7282" s="34" t="s">
        <v>20</v>
      </c>
      <c r="K7282" s="34">
        <v>37598</v>
      </c>
      <c r="L7282" s="34" t="s">
        <v>67</v>
      </c>
      <c r="M7282" s="34" t="s">
        <v>22</v>
      </c>
      <c r="N7282" s="34" t="s">
        <v>36</v>
      </c>
      <c r="O7282" s="34">
        <v>43054</v>
      </c>
      <c r="P7282" s="34">
        <v>43239</v>
      </c>
      <c r="Q7282" s="34" t="s">
        <v>24</v>
      </c>
    </row>
    <row r="7283" spans="1:17">
      <c r="A7283" s="34">
        <v>168330</v>
      </c>
      <c r="B7283" s="34" t="s">
        <v>17</v>
      </c>
      <c r="C7283" s="34" t="s">
        <v>25</v>
      </c>
      <c r="D7283" s="34" t="s">
        <v>19</v>
      </c>
      <c r="E7283" s="34"/>
      <c r="F7283" s="34"/>
      <c r="G7283" s="34"/>
      <c r="H7283" s="34" t="s">
        <v>19</v>
      </c>
      <c r="I7283" s="34"/>
      <c r="J7283" s="34" t="s">
        <v>20</v>
      </c>
      <c r="K7283" s="34">
        <v>38776</v>
      </c>
      <c r="L7283" s="34" t="s">
        <v>65</v>
      </c>
      <c r="M7283" s="34" t="s">
        <v>27</v>
      </c>
      <c r="N7283" s="34" t="s">
        <v>86</v>
      </c>
      <c r="O7283" s="34">
        <v>45490</v>
      </c>
      <c r="P7283" s="34"/>
      <c r="Q7283" s="34" t="s">
        <v>24</v>
      </c>
    </row>
    <row r="7284" spans="1:17">
      <c r="A7284" s="34">
        <v>110914</v>
      </c>
      <c r="B7284" s="34" t="s">
        <v>17</v>
      </c>
      <c r="C7284" s="34" t="s">
        <v>18</v>
      </c>
      <c r="D7284" s="34" t="s">
        <v>19</v>
      </c>
      <c r="E7284" s="34"/>
      <c r="F7284" s="34"/>
      <c r="G7284" s="34"/>
      <c r="H7284" s="34" t="s">
        <v>19</v>
      </c>
      <c r="I7284" s="34"/>
      <c r="J7284" s="34" t="s">
        <v>20</v>
      </c>
      <c r="K7284" s="34">
        <v>36200</v>
      </c>
      <c r="L7284" s="34" t="s">
        <v>67</v>
      </c>
      <c r="M7284" s="34" t="s">
        <v>22</v>
      </c>
      <c r="N7284" s="34" t="s">
        <v>34</v>
      </c>
      <c r="O7284" s="34">
        <v>42035</v>
      </c>
      <c r="P7284" s="34">
        <v>42612</v>
      </c>
      <c r="Q7284" s="34" t="s">
        <v>24</v>
      </c>
    </row>
    <row r="7285" spans="1:17">
      <c r="A7285" s="34">
        <v>105337</v>
      </c>
      <c r="B7285" s="34" t="s">
        <v>17</v>
      </c>
      <c r="C7285" s="34" t="s">
        <v>18</v>
      </c>
      <c r="D7285" s="34" t="s">
        <v>19</v>
      </c>
      <c r="E7285" s="34"/>
      <c r="F7285" s="34"/>
      <c r="G7285" s="34"/>
      <c r="H7285" s="34" t="s">
        <v>19</v>
      </c>
      <c r="I7285" s="34"/>
      <c r="J7285" s="34" t="s">
        <v>20</v>
      </c>
      <c r="K7285" s="34">
        <v>34876</v>
      </c>
      <c r="L7285" s="34" t="s">
        <v>65</v>
      </c>
      <c r="M7285" s="34" t="s">
        <v>27</v>
      </c>
      <c r="N7285" s="34" t="s">
        <v>34</v>
      </c>
      <c r="O7285" s="34">
        <v>41681</v>
      </c>
      <c r="P7285" s="34">
        <v>42419</v>
      </c>
      <c r="Q7285" s="34" t="s">
        <v>55</v>
      </c>
    </row>
    <row r="7286" spans="1:17">
      <c r="A7286" s="34">
        <v>168329</v>
      </c>
      <c r="B7286" s="34" t="s">
        <v>17</v>
      </c>
      <c r="C7286" s="34" t="s">
        <v>25</v>
      </c>
      <c r="D7286" s="34" t="s">
        <v>19</v>
      </c>
      <c r="E7286" s="34"/>
      <c r="F7286" s="34"/>
      <c r="G7286" s="34"/>
      <c r="H7286" s="34" t="s">
        <v>19</v>
      </c>
      <c r="I7286" s="34"/>
      <c r="J7286" s="34" t="s">
        <v>30</v>
      </c>
      <c r="K7286" s="34">
        <v>39238</v>
      </c>
      <c r="L7286" s="34" t="s">
        <v>65</v>
      </c>
      <c r="M7286" s="34" t="s">
        <v>27</v>
      </c>
      <c r="N7286" s="34" t="s">
        <v>86</v>
      </c>
      <c r="O7286" s="34">
        <v>45489</v>
      </c>
      <c r="P7286" s="34"/>
      <c r="Q7286" s="34" t="s">
        <v>24</v>
      </c>
    </row>
    <row r="7287" spans="1:17">
      <c r="A7287" s="34">
        <v>57261</v>
      </c>
      <c r="B7287" s="34" t="s">
        <v>17</v>
      </c>
      <c r="C7287" s="34" t="s">
        <v>18</v>
      </c>
      <c r="D7287" s="34" t="s">
        <v>19</v>
      </c>
      <c r="E7287" s="34"/>
      <c r="F7287" s="34"/>
      <c r="G7287" s="34"/>
      <c r="H7287" s="34" t="s">
        <v>19</v>
      </c>
      <c r="I7287" s="34"/>
      <c r="J7287" s="34" t="s">
        <v>30</v>
      </c>
      <c r="K7287" s="34">
        <v>15154</v>
      </c>
      <c r="L7287" s="34" t="s">
        <v>59</v>
      </c>
      <c r="M7287" s="34" t="s">
        <v>27</v>
      </c>
      <c r="N7287" s="34" t="s">
        <v>32</v>
      </c>
      <c r="O7287" s="34">
        <v>41054</v>
      </c>
      <c r="P7287" s="34">
        <v>41054</v>
      </c>
      <c r="Q7287" s="34" t="s">
        <v>36</v>
      </c>
    </row>
    <row r="7288" spans="1:17">
      <c r="A7288" s="34">
        <v>64354</v>
      </c>
      <c r="B7288" s="34" t="s">
        <v>17</v>
      </c>
      <c r="C7288" s="34" t="s">
        <v>18</v>
      </c>
      <c r="D7288" s="34" t="s">
        <v>19</v>
      </c>
      <c r="E7288" s="34"/>
      <c r="F7288" s="34"/>
      <c r="G7288" s="34"/>
      <c r="H7288" s="34" t="s">
        <v>19</v>
      </c>
      <c r="I7288" s="34"/>
      <c r="J7288" s="34" t="s">
        <v>20</v>
      </c>
      <c r="K7288" s="34">
        <v>16126</v>
      </c>
      <c r="L7288" s="34" t="s">
        <v>59</v>
      </c>
      <c r="M7288" s="34" t="s">
        <v>27</v>
      </c>
      <c r="N7288" s="34" t="s">
        <v>34</v>
      </c>
      <c r="O7288" s="34">
        <v>39783</v>
      </c>
      <c r="P7288" s="34">
        <v>41757</v>
      </c>
      <c r="Q7288" s="34" t="s">
        <v>36</v>
      </c>
    </row>
    <row r="7289" spans="1:17">
      <c r="A7289" s="34">
        <v>108440</v>
      </c>
      <c r="B7289" s="34" t="s">
        <v>17</v>
      </c>
      <c r="C7289" s="34" t="s">
        <v>18</v>
      </c>
      <c r="D7289" s="34" t="s">
        <v>19</v>
      </c>
      <c r="E7289" s="34"/>
      <c r="F7289" s="34"/>
      <c r="G7289" s="34"/>
      <c r="H7289" s="34" t="s">
        <v>19</v>
      </c>
      <c r="I7289" s="34"/>
      <c r="J7289" s="34" t="s">
        <v>20</v>
      </c>
      <c r="K7289" s="34">
        <v>17628</v>
      </c>
      <c r="L7289" s="34" t="s">
        <v>485</v>
      </c>
      <c r="M7289" s="34" t="s">
        <v>52</v>
      </c>
      <c r="N7289" s="34" t="s">
        <v>32</v>
      </c>
      <c r="O7289" s="34">
        <v>41774</v>
      </c>
      <c r="P7289" s="34">
        <v>42838</v>
      </c>
      <c r="Q7289" s="34" t="s">
        <v>24</v>
      </c>
    </row>
    <row r="7290" spans="1:17">
      <c r="A7290" s="34">
        <v>143383</v>
      </c>
      <c r="B7290" s="34" t="s">
        <v>17</v>
      </c>
      <c r="C7290" s="34" t="s">
        <v>25</v>
      </c>
      <c r="D7290" s="34" t="s">
        <v>19</v>
      </c>
      <c r="E7290" s="34"/>
      <c r="F7290" s="34"/>
      <c r="G7290" s="34"/>
      <c r="H7290" s="34" t="s">
        <v>19</v>
      </c>
      <c r="I7290" s="34"/>
      <c r="J7290" s="34" t="s">
        <v>20</v>
      </c>
      <c r="K7290" s="34">
        <v>25127</v>
      </c>
      <c r="L7290" s="34" t="s">
        <v>65</v>
      </c>
      <c r="M7290" s="34" t="s">
        <v>27</v>
      </c>
      <c r="N7290" s="34" t="s">
        <v>34</v>
      </c>
      <c r="O7290" s="34">
        <v>43868</v>
      </c>
      <c r="P7290" s="34"/>
      <c r="Q7290" s="34" t="s">
        <v>24</v>
      </c>
    </row>
    <row r="7291" spans="1:17">
      <c r="A7291" s="34">
        <v>146938</v>
      </c>
      <c r="B7291" s="34" t="s">
        <v>17</v>
      </c>
      <c r="C7291" s="34" t="s">
        <v>18</v>
      </c>
      <c r="D7291" s="34" t="s">
        <v>19</v>
      </c>
      <c r="E7291" s="34"/>
      <c r="F7291" s="34"/>
      <c r="G7291" s="34"/>
      <c r="H7291" s="34" t="s">
        <v>19</v>
      </c>
      <c r="I7291" s="34"/>
      <c r="J7291" s="34" t="s">
        <v>20</v>
      </c>
      <c r="K7291" s="34">
        <v>25225</v>
      </c>
      <c r="L7291" s="34" t="s">
        <v>79</v>
      </c>
      <c r="M7291" s="34" t="s">
        <v>22</v>
      </c>
      <c r="N7291" s="34" t="s">
        <v>34</v>
      </c>
      <c r="O7291" s="34">
        <v>42965</v>
      </c>
      <c r="P7291" s="34">
        <v>44114</v>
      </c>
      <c r="Q7291" s="34" t="s">
        <v>24</v>
      </c>
    </row>
    <row r="7292" spans="1:17">
      <c r="A7292" s="34">
        <v>159873</v>
      </c>
      <c r="B7292" s="34" t="s">
        <v>17</v>
      </c>
      <c r="C7292" s="34" t="s">
        <v>18</v>
      </c>
      <c r="D7292" s="34" t="s">
        <v>19</v>
      </c>
      <c r="E7292" s="34"/>
      <c r="F7292" s="34"/>
      <c r="G7292" s="34"/>
      <c r="H7292" s="34" t="s">
        <v>19</v>
      </c>
      <c r="I7292" s="34"/>
      <c r="J7292" s="34" t="s">
        <v>30</v>
      </c>
      <c r="K7292" s="34">
        <v>32456</v>
      </c>
      <c r="L7292" s="34" t="s">
        <v>486</v>
      </c>
      <c r="M7292" s="34" t="s">
        <v>52</v>
      </c>
      <c r="N7292" s="34" t="s">
        <v>34</v>
      </c>
      <c r="O7292" s="34" t="s">
        <v>36</v>
      </c>
      <c r="P7292" s="34" t="s">
        <v>36</v>
      </c>
      <c r="Q7292" s="34" t="s">
        <v>24</v>
      </c>
    </row>
    <row r="7293" spans="1:17">
      <c r="A7293" s="34">
        <v>5663</v>
      </c>
      <c r="B7293" s="34" t="s">
        <v>17</v>
      </c>
      <c r="C7293" s="34" t="s">
        <v>18</v>
      </c>
      <c r="D7293" s="34" t="s">
        <v>19</v>
      </c>
      <c r="E7293" s="34"/>
      <c r="F7293" s="34"/>
      <c r="G7293" s="34"/>
      <c r="H7293" s="34" t="s">
        <v>19</v>
      </c>
      <c r="I7293" s="34"/>
      <c r="J7293" s="34" t="s">
        <v>20</v>
      </c>
      <c r="K7293" s="34"/>
      <c r="L7293" s="34" t="s">
        <v>37</v>
      </c>
      <c r="M7293" s="34" t="s">
        <v>27</v>
      </c>
      <c r="N7293" s="34" t="s">
        <v>32</v>
      </c>
      <c r="O7293" s="34">
        <v>1</v>
      </c>
      <c r="P7293" s="34">
        <v>1</v>
      </c>
      <c r="Q7293" s="34" t="s">
        <v>36</v>
      </c>
    </row>
    <row r="7294" spans="1:17">
      <c r="A7294" s="34">
        <v>85102</v>
      </c>
      <c r="B7294" s="34" t="s">
        <v>17</v>
      </c>
      <c r="C7294" s="34" t="s">
        <v>18</v>
      </c>
      <c r="D7294" s="34" t="s">
        <v>19</v>
      </c>
      <c r="E7294" s="34"/>
      <c r="F7294" s="34"/>
      <c r="G7294" s="34"/>
      <c r="H7294" s="34" t="s">
        <v>19</v>
      </c>
      <c r="I7294" s="34"/>
      <c r="J7294" s="34" t="s">
        <v>20</v>
      </c>
      <c r="K7294" s="34">
        <v>20527</v>
      </c>
      <c r="L7294" s="34" t="s">
        <v>26</v>
      </c>
      <c r="M7294" s="34" t="s">
        <v>27</v>
      </c>
      <c r="N7294" s="34" t="s">
        <v>34</v>
      </c>
      <c r="O7294" s="34">
        <v>44487</v>
      </c>
      <c r="P7294" s="34">
        <v>44655</v>
      </c>
      <c r="Q7294" s="34" t="s">
        <v>41</v>
      </c>
    </row>
    <row r="7295" spans="1:17">
      <c r="A7295" s="34">
        <v>166942</v>
      </c>
      <c r="B7295" s="34" t="s">
        <v>17</v>
      </c>
      <c r="C7295" s="34" t="s">
        <v>25</v>
      </c>
      <c r="D7295" s="34" t="s">
        <v>19</v>
      </c>
      <c r="E7295" s="34"/>
      <c r="F7295" s="34"/>
      <c r="G7295" s="34"/>
      <c r="H7295" s="34" t="s">
        <v>19</v>
      </c>
      <c r="I7295" s="34"/>
      <c r="J7295" s="34" t="s">
        <v>20</v>
      </c>
      <c r="K7295" s="34">
        <v>15766</v>
      </c>
      <c r="L7295" s="34" t="s">
        <v>83</v>
      </c>
      <c r="M7295" s="34" t="s">
        <v>27</v>
      </c>
      <c r="N7295" s="34" t="s">
        <v>34</v>
      </c>
      <c r="O7295" s="34">
        <v>45365</v>
      </c>
      <c r="P7295" s="34"/>
      <c r="Q7295" s="34" t="s">
        <v>24</v>
      </c>
    </row>
    <row r="7296" spans="1:17">
      <c r="A7296" s="34">
        <v>143480</v>
      </c>
      <c r="B7296" s="34" t="s">
        <v>17</v>
      </c>
      <c r="C7296" s="34" t="s">
        <v>18</v>
      </c>
      <c r="D7296" s="34" t="s">
        <v>19</v>
      </c>
      <c r="E7296" s="34"/>
      <c r="F7296" s="34"/>
      <c r="G7296" s="34"/>
      <c r="H7296" s="34" t="s">
        <v>19</v>
      </c>
      <c r="I7296" s="34"/>
      <c r="J7296" s="34" t="s">
        <v>30</v>
      </c>
      <c r="K7296" s="34">
        <v>38749</v>
      </c>
      <c r="L7296" s="34" t="s">
        <v>67</v>
      </c>
      <c r="M7296" s="34" t="s">
        <v>22</v>
      </c>
      <c r="N7296" s="34" t="s">
        <v>34</v>
      </c>
      <c r="O7296" s="34">
        <v>43866</v>
      </c>
      <c r="P7296" s="34">
        <v>44069</v>
      </c>
      <c r="Q7296" s="34" t="s">
        <v>24</v>
      </c>
    </row>
    <row r="7297" spans="1:17">
      <c r="A7297" s="34">
        <v>81003</v>
      </c>
      <c r="B7297" s="34" t="s">
        <v>17</v>
      </c>
      <c r="C7297" s="34" t="s">
        <v>18</v>
      </c>
      <c r="D7297" s="34" t="s">
        <v>19</v>
      </c>
      <c r="E7297" s="34"/>
      <c r="F7297" s="34"/>
      <c r="G7297" s="34"/>
      <c r="H7297" s="34" t="s">
        <v>19</v>
      </c>
      <c r="I7297" s="34"/>
      <c r="J7297" s="34" t="s">
        <v>20</v>
      </c>
      <c r="K7297" s="34">
        <v>20801</v>
      </c>
      <c r="L7297" s="34" t="s">
        <v>26</v>
      </c>
      <c r="M7297" s="34" t="s">
        <v>27</v>
      </c>
      <c r="N7297" s="34" t="s">
        <v>34</v>
      </c>
      <c r="O7297" s="34">
        <v>40179</v>
      </c>
      <c r="P7297" s="34">
        <v>41130</v>
      </c>
      <c r="Q7297" s="34" t="s">
        <v>36</v>
      </c>
    </row>
    <row r="7298" spans="1:17">
      <c r="A7298" s="34">
        <v>131270</v>
      </c>
      <c r="B7298" s="34" t="s">
        <v>17</v>
      </c>
      <c r="C7298" s="34" t="s">
        <v>18</v>
      </c>
      <c r="D7298" s="34" t="s">
        <v>19</v>
      </c>
      <c r="E7298" s="34"/>
      <c r="F7298" s="34"/>
      <c r="G7298" s="34"/>
      <c r="H7298" s="34" t="s">
        <v>19</v>
      </c>
      <c r="I7298" s="34"/>
      <c r="J7298" s="34" t="s">
        <v>20</v>
      </c>
      <c r="K7298" s="34">
        <v>27370</v>
      </c>
      <c r="L7298" s="34" t="s">
        <v>59</v>
      </c>
      <c r="M7298" s="34" t="s">
        <v>27</v>
      </c>
      <c r="N7298" s="34" t="s">
        <v>36</v>
      </c>
      <c r="O7298" s="34" t="s">
        <v>36</v>
      </c>
      <c r="P7298" s="34" t="s">
        <v>36</v>
      </c>
      <c r="Q7298" s="34" t="s">
        <v>36</v>
      </c>
    </row>
    <row r="7299" spans="1:17">
      <c r="A7299" s="34">
        <v>157822</v>
      </c>
      <c r="B7299" s="34" t="s">
        <v>17</v>
      </c>
      <c r="C7299" s="34" t="s">
        <v>18</v>
      </c>
      <c r="D7299" s="34" t="s">
        <v>19</v>
      </c>
      <c r="E7299" s="34"/>
      <c r="F7299" s="34"/>
      <c r="G7299" s="34"/>
      <c r="H7299" s="34" t="s">
        <v>19</v>
      </c>
      <c r="I7299" s="34"/>
      <c r="J7299" s="34" t="s">
        <v>20</v>
      </c>
      <c r="K7299" s="34">
        <v>32556</v>
      </c>
      <c r="L7299" s="34" t="s">
        <v>72</v>
      </c>
      <c r="M7299" s="34" t="s">
        <v>22</v>
      </c>
      <c r="N7299" s="34" t="s">
        <v>23</v>
      </c>
      <c r="O7299" s="34">
        <v>44809</v>
      </c>
      <c r="P7299" s="34">
        <v>44834</v>
      </c>
      <c r="Q7299" s="34" t="s">
        <v>24</v>
      </c>
    </row>
    <row r="7300" spans="1:17">
      <c r="A7300" s="34">
        <v>121453</v>
      </c>
      <c r="B7300" s="34" t="s">
        <v>17</v>
      </c>
      <c r="C7300" s="34" t="s">
        <v>18</v>
      </c>
      <c r="D7300" s="34" t="s">
        <v>19</v>
      </c>
      <c r="E7300" s="34"/>
      <c r="F7300" s="34"/>
      <c r="G7300" s="34"/>
      <c r="H7300" s="34" t="s">
        <v>19</v>
      </c>
      <c r="I7300" s="34"/>
      <c r="J7300" s="34" t="s">
        <v>20</v>
      </c>
      <c r="K7300" s="34">
        <v>37329</v>
      </c>
      <c r="L7300" s="34" t="s">
        <v>67</v>
      </c>
      <c r="M7300" s="34" t="s">
        <v>22</v>
      </c>
      <c r="N7300" s="34" t="s">
        <v>34</v>
      </c>
      <c r="O7300" s="34">
        <v>42805</v>
      </c>
      <c r="P7300" s="34">
        <v>43022</v>
      </c>
      <c r="Q7300" s="34" t="s">
        <v>77</v>
      </c>
    </row>
    <row r="7301" spans="1:17">
      <c r="A7301" s="34">
        <v>142303</v>
      </c>
      <c r="B7301" s="34" t="s">
        <v>17</v>
      </c>
      <c r="C7301" s="34" t="s">
        <v>25</v>
      </c>
      <c r="D7301" s="34" t="s">
        <v>19</v>
      </c>
      <c r="E7301" s="34"/>
      <c r="F7301" s="34"/>
      <c r="G7301" s="34"/>
      <c r="H7301" s="34" t="s">
        <v>19</v>
      </c>
      <c r="I7301" s="34"/>
      <c r="J7301" s="34" t="s">
        <v>20</v>
      </c>
      <c r="K7301" s="34">
        <v>19906</v>
      </c>
      <c r="L7301" s="34" t="s">
        <v>37</v>
      </c>
      <c r="M7301" s="34" t="s">
        <v>27</v>
      </c>
      <c r="N7301" s="34" t="s">
        <v>32</v>
      </c>
      <c r="O7301" s="34">
        <v>45425</v>
      </c>
      <c r="P7301" s="34"/>
      <c r="Q7301" s="34" t="s">
        <v>55</v>
      </c>
    </row>
    <row r="7302" spans="1:17">
      <c r="A7302" s="34">
        <v>153538</v>
      </c>
      <c r="B7302" s="34" t="s">
        <v>17</v>
      </c>
      <c r="C7302" s="34" t="s">
        <v>18</v>
      </c>
      <c r="D7302" s="34" t="s">
        <v>19</v>
      </c>
      <c r="E7302" s="34"/>
      <c r="F7302" s="34"/>
      <c r="G7302" s="34"/>
      <c r="H7302" s="34" t="s">
        <v>19</v>
      </c>
      <c r="I7302" s="34"/>
      <c r="J7302" s="34" t="s">
        <v>20</v>
      </c>
      <c r="K7302" s="34">
        <v>34529</v>
      </c>
      <c r="L7302" s="34" t="s">
        <v>59</v>
      </c>
      <c r="M7302" s="34" t="s">
        <v>27</v>
      </c>
      <c r="N7302" s="34" t="s">
        <v>28</v>
      </c>
      <c r="O7302" s="34" t="s">
        <v>36</v>
      </c>
      <c r="P7302" s="34" t="s">
        <v>36</v>
      </c>
      <c r="Q7302" s="34" t="s">
        <v>36</v>
      </c>
    </row>
    <row r="7303" spans="1:17">
      <c r="A7303" s="34">
        <v>154372</v>
      </c>
      <c r="B7303" s="34" t="s">
        <v>17</v>
      </c>
      <c r="C7303" s="34" t="s">
        <v>25</v>
      </c>
      <c r="D7303" s="34" t="s">
        <v>19</v>
      </c>
      <c r="E7303" s="34"/>
      <c r="F7303" s="34"/>
      <c r="G7303" s="34"/>
      <c r="H7303" s="34" t="s">
        <v>19</v>
      </c>
      <c r="I7303" s="34"/>
      <c r="J7303" s="34" t="s">
        <v>30</v>
      </c>
      <c r="K7303" s="34"/>
      <c r="L7303" s="34" t="s">
        <v>126</v>
      </c>
      <c r="M7303" s="34" t="s">
        <v>52</v>
      </c>
      <c r="N7303" s="34" t="s">
        <v>36</v>
      </c>
      <c r="O7303" s="34" t="s">
        <v>36</v>
      </c>
      <c r="P7303" s="34" t="s">
        <v>36</v>
      </c>
      <c r="Q7303" s="34" t="s">
        <v>38</v>
      </c>
    </row>
    <row r="7304" spans="1:17">
      <c r="A7304" s="34">
        <v>146401</v>
      </c>
      <c r="B7304" s="34" t="s">
        <v>17</v>
      </c>
      <c r="C7304" s="34" t="s">
        <v>18</v>
      </c>
      <c r="D7304" s="34" t="s">
        <v>19</v>
      </c>
      <c r="E7304" s="34"/>
      <c r="F7304" s="34"/>
      <c r="G7304" s="34"/>
      <c r="H7304" s="34" t="s">
        <v>19</v>
      </c>
      <c r="I7304" s="34"/>
      <c r="J7304" s="34" t="s">
        <v>30</v>
      </c>
      <c r="K7304" s="34">
        <v>27742</v>
      </c>
      <c r="L7304" s="34" t="s">
        <v>26</v>
      </c>
      <c r="M7304" s="34" t="s">
        <v>27</v>
      </c>
      <c r="N7304" s="34" t="s">
        <v>34</v>
      </c>
      <c r="O7304" s="34">
        <v>44100</v>
      </c>
      <c r="P7304" s="34">
        <v>44392</v>
      </c>
      <c r="Q7304" s="34" t="s">
        <v>24</v>
      </c>
    </row>
    <row r="7305" spans="1:17">
      <c r="A7305" s="34">
        <v>140563</v>
      </c>
      <c r="B7305" s="34" t="s">
        <v>17</v>
      </c>
      <c r="C7305" s="34" t="s">
        <v>18</v>
      </c>
      <c r="D7305" s="34" t="s">
        <v>19</v>
      </c>
      <c r="E7305" s="34"/>
      <c r="F7305" s="34"/>
      <c r="G7305" s="34"/>
      <c r="H7305" s="34" t="s">
        <v>19</v>
      </c>
      <c r="I7305" s="34"/>
      <c r="J7305" s="34" t="s">
        <v>30</v>
      </c>
      <c r="K7305" s="34">
        <v>35622</v>
      </c>
      <c r="L7305" s="34" t="s">
        <v>44</v>
      </c>
      <c r="M7305" s="34" t="s">
        <v>27</v>
      </c>
      <c r="N7305" s="34" t="s">
        <v>28</v>
      </c>
      <c r="O7305" s="34" t="s">
        <v>36</v>
      </c>
      <c r="P7305" s="34" t="s">
        <v>36</v>
      </c>
      <c r="Q7305" s="34" t="s">
        <v>36</v>
      </c>
    </row>
    <row r="7306" spans="1:17">
      <c r="A7306" s="34">
        <v>77859</v>
      </c>
      <c r="B7306" s="34" t="s">
        <v>17</v>
      </c>
      <c r="C7306" s="34" t="s">
        <v>18</v>
      </c>
      <c r="D7306" s="34" t="s">
        <v>19</v>
      </c>
      <c r="E7306" s="34"/>
      <c r="F7306" s="34"/>
      <c r="G7306" s="34"/>
      <c r="H7306" s="34" t="s">
        <v>19</v>
      </c>
      <c r="I7306" s="34"/>
      <c r="J7306" s="34" t="s">
        <v>20</v>
      </c>
      <c r="K7306" s="34">
        <v>23431</v>
      </c>
      <c r="L7306" s="34" t="s">
        <v>26</v>
      </c>
      <c r="M7306" s="34" t="s">
        <v>27</v>
      </c>
      <c r="N7306" s="34" t="s">
        <v>36</v>
      </c>
      <c r="O7306" s="34">
        <v>40556</v>
      </c>
      <c r="P7306" s="34">
        <v>40828</v>
      </c>
      <c r="Q7306" s="34" t="s">
        <v>36</v>
      </c>
    </row>
    <row r="7307" spans="1:17">
      <c r="A7307" s="34">
        <v>161033</v>
      </c>
      <c r="B7307" s="34" t="s">
        <v>17</v>
      </c>
      <c r="C7307" s="34" t="s">
        <v>18</v>
      </c>
      <c r="D7307" s="34" t="s">
        <v>19</v>
      </c>
      <c r="E7307" s="34"/>
      <c r="F7307" s="34"/>
      <c r="G7307" s="34"/>
      <c r="H7307" s="34" t="s">
        <v>19</v>
      </c>
      <c r="I7307" s="34"/>
      <c r="J7307" s="34" t="s">
        <v>20</v>
      </c>
      <c r="K7307" s="34">
        <v>36396</v>
      </c>
      <c r="L7307" s="34" t="s">
        <v>48</v>
      </c>
      <c r="M7307" s="34" t="s">
        <v>27</v>
      </c>
      <c r="N7307" s="34" t="s">
        <v>28</v>
      </c>
      <c r="O7307" s="34" t="s">
        <v>36</v>
      </c>
      <c r="P7307" s="34" t="s">
        <v>36</v>
      </c>
      <c r="Q7307" s="34" t="s">
        <v>36</v>
      </c>
    </row>
    <row r="7308" spans="1:17">
      <c r="A7308" s="34">
        <v>36282</v>
      </c>
      <c r="B7308" s="34" t="s">
        <v>17</v>
      </c>
      <c r="C7308" s="34" t="s">
        <v>18</v>
      </c>
      <c r="D7308" s="34" t="s">
        <v>19</v>
      </c>
      <c r="E7308" s="34"/>
      <c r="F7308" s="34"/>
      <c r="G7308" s="34"/>
      <c r="H7308" s="34" t="s">
        <v>19</v>
      </c>
      <c r="I7308" s="34"/>
      <c r="J7308" s="34" t="s">
        <v>20</v>
      </c>
      <c r="K7308" s="34">
        <v>26107</v>
      </c>
      <c r="L7308" s="34" t="s">
        <v>26</v>
      </c>
      <c r="M7308" s="34" t="s">
        <v>27</v>
      </c>
      <c r="N7308" s="34" t="s">
        <v>34</v>
      </c>
      <c r="O7308" s="34">
        <v>40949</v>
      </c>
      <c r="P7308" s="34">
        <v>40878</v>
      </c>
      <c r="Q7308" s="34" t="s">
        <v>41</v>
      </c>
    </row>
    <row r="7309" spans="1:17">
      <c r="A7309" s="34">
        <v>105782</v>
      </c>
      <c r="B7309" s="34" t="s">
        <v>17</v>
      </c>
      <c r="C7309" s="34" t="s">
        <v>18</v>
      </c>
      <c r="D7309" s="34" t="s">
        <v>19</v>
      </c>
      <c r="E7309" s="34"/>
      <c r="F7309" s="34"/>
      <c r="G7309" s="34"/>
      <c r="H7309" s="34" t="s">
        <v>19</v>
      </c>
      <c r="I7309" s="34"/>
      <c r="J7309" s="34" t="s">
        <v>20</v>
      </c>
      <c r="K7309" s="34">
        <v>35394</v>
      </c>
      <c r="L7309" s="34" t="s">
        <v>66</v>
      </c>
      <c r="M7309" s="34" t="s">
        <v>57</v>
      </c>
      <c r="N7309" s="34" t="s">
        <v>32</v>
      </c>
      <c r="O7309" s="34">
        <v>41562</v>
      </c>
      <c r="P7309" s="34">
        <v>41927</v>
      </c>
      <c r="Q7309" s="34" t="s">
        <v>36</v>
      </c>
    </row>
    <row r="7310" spans="1:17">
      <c r="A7310" s="34">
        <v>111872</v>
      </c>
      <c r="B7310" s="34" t="s">
        <v>17</v>
      </c>
      <c r="C7310" s="34" t="s">
        <v>18</v>
      </c>
      <c r="D7310" s="34" t="s">
        <v>19</v>
      </c>
      <c r="E7310" s="34"/>
      <c r="F7310" s="34"/>
      <c r="G7310" s="34"/>
      <c r="H7310" s="34" t="s">
        <v>19</v>
      </c>
      <c r="I7310" s="34"/>
      <c r="J7310" s="34" t="s">
        <v>20</v>
      </c>
      <c r="K7310" s="34">
        <v>36695</v>
      </c>
      <c r="L7310" s="34" t="s">
        <v>92</v>
      </c>
      <c r="M7310" s="34" t="s">
        <v>22</v>
      </c>
      <c r="N7310" s="34" t="s">
        <v>28</v>
      </c>
      <c r="O7310" s="34">
        <v>42119</v>
      </c>
      <c r="P7310" s="34">
        <v>42483</v>
      </c>
      <c r="Q7310" s="34" t="s">
        <v>24</v>
      </c>
    </row>
    <row r="7311" spans="1:17">
      <c r="A7311" s="34">
        <v>112200</v>
      </c>
      <c r="B7311" s="34" t="s">
        <v>17</v>
      </c>
      <c r="C7311" s="34" t="s">
        <v>18</v>
      </c>
      <c r="D7311" s="34" t="s">
        <v>19</v>
      </c>
      <c r="E7311" s="34"/>
      <c r="F7311" s="34"/>
      <c r="G7311" s="34"/>
      <c r="H7311" s="34" t="s">
        <v>19</v>
      </c>
      <c r="I7311" s="34"/>
      <c r="J7311" s="34" t="s">
        <v>20</v>
      </c>
      <c r="K7311" s="34">
        <v>36552</v>
      </c>
      <c r="L7311" s="34" t="s">
        <v>26</v>
      </c>
      <c r="M7311" s="34" t="s">
        <v>27</v>
      </c>
      <c r="N7311" s="34" t="s">
        <v>32</v>
      </c>
      <c r="O7311" s="34">
        <v>42094</v>
      </c>
      <c r="P7311" s="34">
        <v>42338</v>
      </c>
      <c r="Q7311" s="34" t="s">
        <v>24</v>
      </c>
    </row>
    <row r="7312" spans="1:17">
      <c r="A7312" s="34">
        <v>102992</v>
      </c>
      <c r="B7312" s="34" t="s">
        <v>17</v>
      </c>
      <c r="C7312" s="34" t="s">
        <v>18</v>
      </c>
      <c r="D7312" s="34" t="s">
        <v>19</v>
      </c>
      <c r="E7312" s="34"/>
      <c r="F7312" s="34"/>
      <c r="G7312" s="34"/>
      <c r="H7312" s="34" t="s">
        <v>19</v>
      </c>
      <c r="I7312" s="34"/>
      <c r="J7312" s="34" t="s">
        <v>20</v>
      </c>
      <c r="K7312" s="34">
        <v>34906</v>
      </c>
      <c r="L7312" s="34" t="s">
        <v>99</v>
      </c>
      <c r="M7312" s="34" t="s">
        <v>27</v>
      </c>
      <c r="N7312" s="34" t="s">
        <v>34</v>
      </c>
      <c r="O7312" s="34">
        <v>41329</v>
      </c>
      <c r="P7312" s="34">
        <v>43497</v>
      </c>
      <c r="Q7312" s="34" t="s">
        <v>24</v>
      </c>
    </row>
    <row r="7313" spans="1:17">
      <c r="A7313" s="34">
        <v>110915</v>
      </c>
      <c r="B7313" s="34" t="s">
        <v>17</v>
      </c>
      <c r="C7313" s="34" t="s">
        <v>18</v>
      </c>
      <c r="D7313" s="34" t="s">
        <v>19</v>
      </c>
      <c r="E7313" s="34"/>
      <c r="F7313" s="34"/>
      <c r="G7313" s="34"/>
      <c r="H7313" s="34" t="s">
        <v>19</v>
      </c>
      <c r="I7313" s="34"/>
      <c r="J7313" s="34" t="s">
        <v>20</v>
      </c>
      <c r="K7313" s="34">
        <v>33708</v>
      </c>
      <c r="L7313" s="34" t="s">
        <v>72</v>
      </c>
      <c r="M7313" s="34" t="s">
        <v>22</v>
      </c>
      <c r="N7313" s="34" t="s">
        <v>32</v>
      </c>
      <c r="O7313" s="34">
        <v>41926</v>
      </c>
      <c r="P7313" s="34">
        <v>44664</v>
      </c>
      <c r="Q7313" s="34" t="s">
        <v>24</v>
      </c>
    </row>
    <row r="7314" spans="1:17">
      <c r="A7314" s="34">
        <v>125795</v>
      </c>
      <c r="B7314" s="34" t="s">
        <v>17</v>
      </c>
      <c r="C7314" s="34" t="s">
        <v>18</v>
      </c>
      <c r="D7314" s="34" t="s">
        <v>19</v>
      </c>
      <c r="E7314" s="34"/>
      <c r="F7314" s="34"/>
      <c r="G7314" s="34"/>
      <c r="H7314" s="34" t="s">
        <v>19</v>
      </c>
      <c r="I7314" s="34"/>
      <c r="J7314" s="34" t="s">
        <v>30</v>
      </c>
      <c r="K7314" s="34">
        <v>25723</v>
      </c>
      <c r="L7314" s="34" t="s">
        <v>61</v>
      </c>
      <c r="M7314" s="34" t="s">
        <v>22</v>
      </c>
      <c r="N7314" s="34" t="s">
        <v>32</v>
      </c>
      <c r="O7314" s="34">
        <v>43043</v>
      </c>
      <c r="P7314" s="34">
        <v>43385</v>
      </c>
      <c r="Q7314" s="34" t="s">
        <v>24</v>
      </c>
    </row>
    <row r="7315" spans="1:17">
      <c r="A7315" s="34">
        <v>102391</v>
      </c>
      <c r="B7315" s="34" t="s">
        <v>17</v>
      </c>
      <c r="C7315" s="34" t="s">
        <v>18</v>
      </c>
      <c r="D7315" s="34" t="s">
        <v>19</v>
      </c>
      <c r="E7315" s="34"/>
      <c r="F7315" s="34"/>
      <c r="G7315" s="34"/>
      <c r="H7315" s="34" t="s">
        <v>19</v>
      </c>
      <c r="I7315" s="34"/>
      <c r="J7315" s="34" t="s">
        <v>30</v>
      </c>
      <c r="K7315" s="34">
        <v>19503</v>
      </c>
      <c r="L7315" s="34" t="s">
        <v>74</v>
      </c>
      <c r="M7315" s="34" t="s">
        <v>22</v>
      </c>
      <c r="N7315" s="34" t="s">
        <v>32</v>
      </c>
      <c r="O7315" s="34">
        <v>41279</v>
      </c>
      <c r="P7315" s="34">
        <v>41487</v>
      </c>
      <c r="Q7315" s="34" t="s">
        <v>36</v>
      </c>
    </row>
    <row r="7316" spans="1:17">
      <c r="A7316" s="34">
        <v>103672</v>
      </c>
      <c r="B7316" s="34" t="s">
        <v>17</v>
      </c>
      <c r="C7316" s="34" t="s">
        <v>18</v>
      </c>
      <c r="D7316" s="34" t="s">
        <v>19</v>
      </c>
      <c r="E7316" s="34"/>
      <c r="F7316" s="34"/>
      <c r="G7316" s="34"/>
      <c r="H7316" s="34" t="s">
        <v>19</v>
      </c>
      <c r="I7316" s="34"/>
      <c r="J7316" s="34" t="s">
        <v>30</v>
      </c>
      <c r="K7316" s="34"/>
      <c r="L7316" s="34" t="s">
        <v>124</v>
      </c>
      <c r="M7316" s="34" t="s">
        <v>57</v>
      </c>
      <c r="N7316" s="34" t="s">
        <v>32</v>
      </c>
      <c r="O7316" s="34">
        <v>41485</v>
      </c>
      <c r="P7316" s="34"/>
      <c r="Q7316" s="34" t="s">
        <v>41</v>
      </c>
    </row>
    <row r="7317" spans="1:17">
      <c r="A7317" s="34">
        <v>82471</v>
      </c>
      <c r="B7317" s="34" t="s">
        <v>17</v>
      </c>
      <c r="C7317" s="34" t="s">
        <v>18</v>
      </c>
      <c r="D7317" s="34" t="s">
        <v>19</v>
      </c>
      <c r="E7317" s="34"/>
      <c r="F7317" s="34"/>
      <c r="G7317" s="34"/>
      <c r="H7317" s="34" t="s">
        <v>19</v>
      </c>
      <c r="I7317" s="34"/>
      <c r="J7317" s="34" t="s">
        <v>20</v>
      </c>
      <c r="K7317" s="34"/>
      <c r="L7317" s="34" t="s">
        <v>48</v>
      </c>
      <c r="M7317" s="34" t="s">
        <v>27</v>
      </c>
      <c r="N7317" s="34" t="s">
        <v>34</v>
      </c>
      <c r="O7317" s="34">
        <v>40871</v>
      </c>
      <c r="P7317" s="34">
        <v>40871</v>
      </c>
      <c r="Q7317" s="34" t="s">
        <v>36</v>
      </c>
    </row>
    <row r="7318" spans="1:17">
      <c r="A7318" s="34">
        <v>156558</v>
      </c>
      <c r="B7318" s="34" t="s">
        <v>17</v>
      </c>
      <c r="C7318" s="34" t="s">
        <v>18</v>
      </c>
      <c r="D7318" s="34" t="s">
        <v>19</v>
      </c>
      <c r="E7318" s="34"/>
      <c r="F7318" s="34"/>
      <c r="G7318" s="34"/>
      <c r="H7318" s="34" t="s">
        <v>19</v>
      </c>
      <c r="I7318" s="34"/>
      <c r="J7318" s="34" t="s">
        <v>20</v>
      </c>
      <c r="K7318" s="34">
        <v>38555</v>
      </c>
      <c r="L7318" s="34" t="s">
        <v>487</v>
      </c>
      <c r="M7318" s="34" t="s">
        <v>23</v>
      </c>
      <c r="N7318" s="34" t="s">
        <v>34</v>
      </c>
      <c r="O7318" s="34" t="s">
        <v>36</v>
      </c>
      <c r="P7318" s="34" t="s">
        <v>36</v>
      </c>
      <c r="Q7318" s="34" t="s">
        <v>36</v>
      </c>
    </row>
    <row r="7319" spans="1:17">
      <c r="A7319" s="34">
        <v>167441</v>
      </c>
      <c r="B7319" s="34" t="s">
        <v>17</v>
      </c>
      <c r="C7319" s="34" t="s">
        <v>18</v>
      </c>
      <c r="D7319" s="34" t="s">
        <v>19</v>
      </c>
      <c r="E7319" s="34"/>
      <c r="F7319" s="34"/>
      <c r="G7319" s="34"/>
      <c r="H7319" s="34" t="s">
        <v>19</v>
      </c>
      <c r="I7319" s="34"/>
      <c r="J7319" s="34" t="s">
        <v>20</v>
      </c>
      <c r="K7319" s="34">
        <v>39063</v>
      </c>
      <c r="L7319" s="34" t="s">
        <v>151</v>
      </c>
      <c r="M7319" s="34" t="s">
        <v>22</v>
      </c>
      <c r="N7319" s="34" t="s">
        <v>34</v>
      </c>
      <c r="O7319" s="34" t="s">
        <v>36</v>
      </c>
      <c r="P7319" s="34" t="s">
        <v>36</v>
      </c>
      <c r="Q7319" s="34" t="s">
        <v>36</v>
      </c>
    </row>
    <row r="7320" spans="1:17">
      <c r="A7320" s="34">
        <v>101235</v>
      </c>
      <c r="B7320" s="34" t="s">
        <v>17</v>
      </c>
      <c r="C7320" s="34" t="s">
        <v>18</v>
      </c>
      <c r="D7320" s="34" t="s">
        <v>19</v>
      </c>
      <c r="E7320" s="34"/>
      <c r="F7320" s="34"/>
      <c r="G7320" s="34"/>
      <c r="H7320" s="34" t="s">
        <v>19</v>
      </c>
      <c r="I7320" s="34"/>
      <c r="J7320" s="34" t="s">
        <v>30</v>
      </c>
      <c r="K7320" s="34">
        <v>34670</v>
      </c>
      <c r="L7320" s="34" t="s">
        <v>249</v>
      </c>
      <c r="M7320" s="34" t="s">
        <v>22</v>
      </c>
      <c r="N7320" s="34" t="s">
        <v>32</v>
      </c>
      <c r="O7320" s="34">
        <v>41429</v>
      </c>
      <c r="P7320" s="34">
        <v>42163</v>
      </c>
      <c r="Q7320" s="34" t="s">
        <v>41</v>
      </c>
    </row>
    <row r="7321" spans="1:17">
      <c r="A7321" s="34">
        <v>118317</v>
      </c>
      <c r="B7321" s="34" t="s">
        <v>17</v>
      </c>
      <c r="C7321" s="34" t="s">
        <v>18</v>
      </c>
      <c r="D7321" s="34" t="s">
        <v>19</v>
      </c>
      <c r="E7321" s="34"/>
      <c r="F7321" s="34"/>
      <c r="G7321" s="34"/>
      <c r="H7321" s="34" t="s">
        <v>19</v>
      </c>
      <c r="I7321" s="34"/>
      <c r="J7321" s="34" t="s">
        <v>20</v>
      </c>
      <c r="K7321" s="34">
        <v>21833</v>
      </c>
      <c r="L7321" s="34" t="s">
        <v>111</v>
      </c>
      <c r="M7321" s="34" t="s">
        <v>57</v>
      </c>
      <c r="N7321" s="34" t="s">
        <v>32</v>
      </c>
      <c r="O7321" s="34">
        <v>42576</v>
      </c>
      <c r="P7321" s="34">
        <v>43693</v>
      </c>
      <c r="Q7321" s="34" t="s">
        <v>24</v>
      </c>
    </row>
    <row r="7322" spans="1:17">
      <c r="A7322" s="34">
        <v>112965</v>
      </c>
      <c r="B7322" s="34" t="s">
        <v>17</v>
      </c>
      <c r="C7322" s="34" t="s">
        <v>18</v>
      </c>
      <c r="D7322" s="34" t="s">
        <v>19</v>
      </c>
      <c r="E7322" s="34"/>
      <c r="F7322" s="34"/>
      <c r="G7322" s="34"/>
      <c r="H7322" s="34" t="s">
        <v>19</v>
      </c>
      <c r="I7322" s="34"/>
      <c r="J7322" s="34" t="s">
        <v>30</v>
      </c>
      <c r="K7322" s="34">
        <v>29739</v>
      </c>
      <c r="L7322" s="34" t="s">
        <v>73</v>
      </c>
      <c r="M7322" s="34" t="s">
        <v>22</v>
      </c>
      <c r="N7322" s="34" t="s">
        <v>32</v>
      </c>
      <c r="O7322" s="34">
        <v>42213</v>
      </c>
      <c r="P7322" s="34">
        <v>42838</v>
      </c>
      <c r="Q7322" s="34" t="s">
        <v>77</v>
      </c>
    </row>
    <row r="7323" spans="1:17">
      <c r="A7323" s="34">
        <v>101390</v>
      </c>
      <c r="B7323" s="34" t="s">
        <v>17</v>
      </c>
      <c r="C7323" s="34" t="s">
        <v>18</v>
      </c>
      <c r="D7323" s="34" t="s">
        <v>19</v>
      </c>
      <c r="E7323" s="34"/>
      <c r="F7323" s="34"/>
      <c r="G7323" s="34"/>
      <c r="H7323" s="34" t="s">
        <v>19</v>
      </c>
      <c r="I7323" s="34"/>
      <c r="J7323" s="34" t="s">
        <v>30</v>
      </c>
      <c r="K7323" s="34">
        <v>34590</v>
      </c>
      <c r="L7323" s="34" t="s">
        <v>37</v>
      </c>
      <c r="M7323" s="34" t="s">
        <v>27</v>
      </c>
      <c r="N7323" s="34" t="s">
        <v>34</v>
      </c>
      <c r="O7323" s="34">
        <v>41373</v>
      </c>
      <c r="P7323" s="34">
        <v>43200</v>
      </c>
      <c r="Q7323" s="34" t="s">
        <v>41</v>
      </c>
    </row>
    <row r="7324" spans="1:17">
      <c r="A7324" s="34">
        <v>20516</v>
      </c>
      <c r="B7324" s="34" t="s">
        <v>17</v>
      </c>
      <c r="C7324" s="34" t="s">
        <v>18</v>
      </c>
      <c r="D7324" s="34" t="s">
        <v>19</v>
      </c>
      <c r="E7324" s="34"/>
      <c r="F7324" s="34"/>
      <c r="G7324" s="34"/>
      <c r="H7324" s="34" t="s">
        <v>19</v>
      </c>
      <c r="I7324" s="34"/>
      <c r="J7324" s="34" t="s">
        <v>20</v>
      </c>
      <c r="K7324" s="34"/>
      <c r="L7324" s="34" t="s">
        <v>78</v>
      </c>
      <c r="M7324" s="34" t="s">
        <v>22</v>
      </c>
      <c r="N7324" s="34" t="s">
        <v>32</v>
      </c>
      <c r="O7324" s="34">
        <v>1</v>
      </c>
      <c r="P7324" s="34">
        <v>1</v>
      </c>
      <c r="Q7324" s="34" t="s">
        <v>36</v>
      </c>
    </row>
    <row r="7325" spans="1:17">
      <c r="A7325" s="34">
        <v>155532</v>
      </c>
      <c r="B7325" s="34" t="s">
        <v>17</v>
      </c>
      <c r="C7325" s="34" t="s">
        <v>18</v>
      </c>
      <c r="D7325" s="34" t="s">
        <v>19</v>
      </c>
      <c r="E7325" s="34"/>
      <c r="F7325" s="34"/>
      <c r="G7325" s="34"/>
      <c r="H7325" s="34" t="s">
        <v>19</v>
      </c>
      <c r="I7325" s="34"/>
      <c r="J7325" s="34" t="s">
        <v>20</v>
      </c>
      <c r="K7325" s="34">
        <v>39520</v>
      </c>
      <c r="L7325" s="34" t="s">
        <v>88</v>
      </c>
      <c r="M7325" s="34" t="s">
        <v>52</v>
      </c>
      <c r="N7325" s="34" t="s">
        <v>34</v>
      </c>
      <c r="O7325" s="34" t="s">
        <v>36</v>
      </c>
      <c r="P7325" s="34" t="s">
        <v>36</v>
      </c>
      <c r="Q7325" s="34" t="s">
        <v>36</v>
      </c>
    </row>
    <row r="7326" spans="1:17">
      <c r="A7326" s="34">
        <v>114607</v>
      </c>
      <c r="B7326" s="34" t="s">
        <v>17</v>
      </c>
      <c r="C7326" s="34" t="s">
        <v>18</v>
      </c>
      <c r="D7326" s="34" t="s">
        <v>19</v>
      </c>
      <c r="E7326" s="34"/>
      <c r="F7326" s="34"/>
      <c r="G7326" s="34"/>
      <c r="H7326" s="34" t="s">
        <v>19</v>
      </c>
      <c r="I7326" s="34"/>
      <c r="J7326" s="34" t="s">
        <v>30</v>
      </c>
      <c r="K7326" s="34"/>
      <c r="L7326" s="34" t="s">
        <v>37</v>
      </c>
      <c r="M7326" s="34" t="s">
        <v>27</v>
      </c>
      <c r="N7326" s="34" t="s">
        <v>32</v>
      </c>
      <c r="O7326" s="34">
        <v>42097</v>
      </c>
      <c r="P7326" s="34">
        <v>42431</v>
      </c>
      <c r="Q7326" s="34" t="s">
        <v>24</v>
      </c>
    </row>
    <row r="7327" spans="1:17">
      <c r="A7327" s="34">
        <v>125746</v>
      </c>
      <c r="B7327" s="34" t="s">
        <v>17</v>
      </c>
      <c r="C7327" s="34" t="s">
        <v>18</v>
      </c>
      <c r="D7327" s="34" t="s">
        <v>19</v>
      </c>
      <c r="E7327" s="34"/>
      <c r="F7327" s="34"/>
      <c r="G7327" s="34"/>
      <c r="H7327" s="34" t="s">
        <v>19</v>
      </c>
      <c r="I7327" s="34"/>
      <c r="J7327" s="34" t="s">
        <v>30</v>
      </c>
      <c r="K7327" s="34">
        <v>37825</v>
      </c>
      <c r="L7327" s="34" t="s">
        <v>79</v>
      </c>
      <c r="M7327" s="34" t="s">
        <v>22</v>
      </c>
      <c r="N7327" s="34" t="s">
        <v>32</v>
      </c>
      <c r="O7327" s="34">
        <v>43066</v>
      </c>
      <c r="P7327" s="34">
        <v>43124</v>
      </c>
      <c r="Q7327" s="34" t="s">
        <v>24</v>
      </c>
    </row>
    <row r="7328" spans="1:17">
      <c r="A7328" s="34">
        <v>57313</v>
      </c>
      <c r="B7328" s="34" t="s">
        <v>17</v>
      </c>
      <c r="C7328" s="34" t="s">
        <v>25</v>
      </c>
      <c r="D7328" s="34" t="s">
        <v>19</v>
      </c>
      <c r="E7328" s="34"/>
      <c r="F7328" s="34"/>
      <c r="G7328" s="34"/>
      <c r="H7328" s="34" t="s">
        <v>19</v>
      </c>
      <c r="I7328" s="34"/>
      <c r="J7328" s="34" t="s">
        <v>20</v>
      </c>
      <c r="K7328" s="34">
        <v>17246</v>
      </c>
      <c r="L7328" s="34" t="s">
        <v>65</v>
      </c>
      <c r="M7328" s="34" t="s">
        <v>27</v>
      </c>
      <c r="N7328" s="34" t="s">
        <v>34</v>
      </c>
      <c r="O7328" s="34">
        <v>43419</v>
      </c>
      <c r="P7328" s="34"/>
      <c r="Q7328" s="34" t="s">
        <v>24</v>
      </c>
    </row>
    <row r="7329" spans="1:17">
      <c r="A7329" s="34">
        <v>158064</v>
      </c>
      <c r="B7329" s="34" t="s">
        <v>17</v>
      </c>
      <c r="C7329" s="34" t="s">
        <v>18</v>
      </c>
      <c r="D7329" s="34" t="s">
        <v>19</v>
      </c>
      <c r="E7329" s="34"/>
      <c r="F7329" s="34"/>
      <c r="G7329" s="34"/>
      <c r="H7329" s="34" t="s">
        <v>19</v>
      </c>
      <c r="I7329" s="34"/>
      <c r="J7329" s="34" t="s">
        <v>20</v>
      </c>
      <c r="K7329" s="34"/>
      <c r="L7329" s="34" t="s">
        <v>161</v>
      </c>
      <c r="M7329" s="34" t="s">
        <v>22</v>
      </c>
      <c r="N7329" s="34" t="s">
        <v>34</v>
      </c>
      <c r="O7329" s="34">
        <v>44721</v>
      </c>
      <c r="P7329" s="34">
        <v>44819</v>
      </c>
      <c r="Q7329" s="34" t="s">
        <v>24</v>
      </c>
    </row>
    <row r="7330" spans="1:17">
      <c r="A7330" s="34">
        <v>42985</v>
      </c>
      <c r="B7330" s="34" t="s">
        <v>17</v>
      </c>
      <c r="C7330" s="34" t="s">
        <v>18</v>
      </c>
      <c r="D7330" s="34" t="s">
        <v>19</v>
      </c>
      <c r="E7330" s="34"/>
      <c r="F7330" s="34"/>
      <c r="G7330" s="34"/>
      <c r="H7330" s="34" t="s">
        <v>19</v>
      </c>
      <c r="I7330" s="34"/>
      <c r="J7330" s="34" t="s">
        <v>30</v>
      </c>
      <c r="K7330" s="34"/>
      <c r="L7330" s="34" t="s">
        <v>26</v>
      </c>
      <c r="M7330" s="34" t="s">
        <v>27</v>
      </c>
      <c r="N7330" s="34" t="s">
        <v>32</v>
      </c>
      <c r="O7330" s="34">
        <v>1</v>
      </c>
      <c r="P7330" s="34">
        <v>1</v>
      </c>
      <c r="Q7330" s="34" t="s">
        <v>36</v>
      </c>
    </row>
    <row r="7331" spans="1:17">
      <c r="A7331" s="34">
        <v>167958</v>
      </c>
      <c r="B7331" s="34" t="s">
        <v>17</v>
      </c>
      <c r="C7331" s="34" t="s">
        <v>71</v>
      </c>
      <c r="D7331" s="34" t="s">
        <v>19</v>
      </c>
      <c r="E7331" s="34"/>
      <c r="F7331" s="34"/>
      <c r="G7331" s="34"/>
      <c r="H7331" s="34" t="s">
        <v>19</v>
      </c>
      <c r="I7331" s="34"/>
      <c r="J7331" s="34" t="s">
        <v>20</v>
      </c>
      <c r="K7331" s="34">
        <v>38606</v>
      </c>
      <c r="L7331" s="34" t="s">
        <v>98</v>
      </c>
      <c r="M7331" s="34" t="s">
        <v>22</v>
      </c>
      <c r="N7331" s="34" t="s">
        <v>34</v>
      </c>
      <c r="O7331" s="34" t="s">
        <v>36</v>
      </c>
      <c r="P7331" s="34" t="s">
        <v>36</v>
      </c>
      <c r="Q7331" s="34" t="s">
        <v>36</v>
      </c>
    </row>
    <row r="7332" spans="1:17">
      <c r="A7332" s="34">
        <v>162718</v>
      </c>
      <c r="B7332" s="34" t="s">
        <v>17</v>
      </c>
      <c r="C7332" s="34" t="s">
        <v>18</v>
      </c>
      <c r="D7332" s="34" t="s">
        <v>19</v>
      </c>
      <c r="E7332" s="34"/>
      <c r="F7332" s="34"/>
      <c r="G7332" s="34"/>
      <c r="H7332" s="34" t="s">
        <v>19</v>
      </c>
      <c r="I7332" s="34"/>
      <c r="J7332" s="34" t="s">
        <v>20</v>
      </c>
      <c r="K7332" s="34">
        <v>33584</v>
      </c>
      <c r="L7332" s="34" t="s">
        <v>156</v>
      </c>
      <c r="M7332" s="34" t="s">
        <v>57</v>
      </c>
      <c r="N7332" s="34" t="s">
        <v>34</v>
      </c>
      <c r="O7332" s="34" t="s">
        <v>36</v>
      </c>
      <c r="P7332" s="34" t="s">
        <v>36</v>
      </c>
      <c r="Q7332" s="34" t="s">
        <v>36</v>
      </c>
    </row>
    <row r="7333" spans="1:17">
      <c r="A7333" s="34">
        <v>93958</v>
      </c>
      <c r="B7333" s="34" t="s">
        <v>17</v>
      </c>
      <c r="C7333" s="34" t="s">
        <v>18</v>
      </c>
      <c r="D7333" s="34" t="s">
        <v>19</v>
      </c>
      <c r="E7333" s="34"/>
      <c r="F7333" s="34"/>
      <c r="G7333" s="34"/>
      <c r="H7333" s="34" t="s">
        <v>46</v>
      </c>
      <c r="I7333" s="34">
        <v>44459</v>
      </c>
      <c r="J7333" s="34" t="s">
        <v>30</v>
      </c>
      <c r="K7333" s="34"/>
      <c r="L7333" s="34" t="s">
        <v>26</v>
      </c>
      <c r="M7333" s="34" t="s">
        <v>27</v>
      </c>
      <c r="N7333" s="34" t="s">
        <v>34</v>
      </c>
      <c r="O7333" s="34">
        <v>41219</v>
      </c>
      <c r="P7333" s="34">
        <v>41219</v>
      </c>
      <c r="Q7333" s="34" t="s">
        <v>36</v>
      </c>
    </row>
    <row r="7334" spans="1:17">
      <c r="A7334" s="34">
        <v>109076</v>
      </c>
      <c r="B7334" s="34" t="s">
        <v>17</v>
      </c>
      <c r="C7334" s="34" t="s">
        <v>18</v>
      </c>
      <c r="D7334" s="34" t="s">
        <v>19</v>
      </c>
      <c r="E7334" s="34"/>
      <c r="F7334" s="34"/>
      <c r="G7334" s="34"/>
      <c r="H7334" s="34" t="s">
        <v>19</v>
      </c>
      <c r="I7334" s="34"/>
      <c r="J7334" s="34" t="s">
        <v>20</v>
      </c>
      <c r="K7334" s="34">
        <v>11507</v>
      </c>
      <c r="L7334" s="34" t="s">
        <v>84</v>
      </c>
      <c r="M7334" s="34" t="s">
        <v>22</v>
      </c>
      <c r="N7334" s="34" t="s">
        <v>32</v>
      </c>
      <c r="O7334" s="34">
        <v>41880</v>
      </c>
      <c r="P7334" s="34">
        <v>42843</v>
      </c>
      <c r="Q7334" s="34" t="s">
        <v>24</v>
      </c>
    </row>
    <row r="7335" spans="1:17">
      <c r="A7335" s="34">
        <v>110252</v>
      </c>
      <c r="B7335" s="34" t="s">
        <v>17</v>
      </c>
      <c r="C7335" s="34" t="s">
        <v>18</v>
      </c>
      <c r="D7335" s="34" t="s">
        <v>19</v>
      </c>
      <c r="E7335" s="34"/>
      <c r="F7335" s="34"/>
      <c r="G7335" s="34"/>
      <c r="H7335" s="34" t="s">
        <v>19</v>
      </c>
      <c r="I7335" s="34"/>
      <c r="J7335" s="34" t="s">
        <v>20</v>
      </c>
      <c r="K7335" s="34">
        <v>16121</v>
      </c>
      <c r="L7335" s="34" t="s">
        <v>37</v>
      </c>
      <c r="M7335" s="34" t="s">
        <v>27</v>
      </c>
      <c r="N7335" s="34" t="s">
        <v>34</v>
      </c>
      <c r="O7335" s="34">
        <v>42390</v>
      </c>
      <c r="P7335" s="34">
        <v>42390</v>
      </c>
      <c r="Q7335" s="34" t="s">
        <v>55</v>
      </c>
    </row>
    <row r="7336" spans="1:17">
      <c r="A7336" s="34">
        <v>164640</v>
      </c>
      <c r="B7336" s="34" t="s">
        <v>17</v>
      </c>
      <c r="C7336" s="34" t="s">
        <v>25</v>
      </c>
      <c r="D7336" s="34" t="s">
        <v>19</v>
      </c>
      <c r="E7336" s="34"/>
      <c r="F7336" s="34"/>
      <c r="G7336" s="34"/>
      <c r="H7336" s="34" t="s">
        <v>19</v>
      </c>
      <c r="I7336" s="34"/>
      <c r="J7336" s="34" t="s">
        <v>30</v>
      </c>
      <c r="K7336" s="34">
        <v>39997</v>
      </c>
      <c r="L7336" s="34" t="s">
        <v>83</v>
      </c>
      <c r="M7336" s="34" t="s">
        <v>27</v>
      </c>
      <c r="N7336" s="34" t="s">
        <v>34</v>
      </c>
      <c r="O7336" s="34">
        <v>45235</v>
      </c>
      <c r="P7336" s="34"/>
      <c r="Q7336" s="34" t="s">
        <v>24</v>
      </c>
    </row>
    <row r="7337" spans="1:17">
      <c r="A7337" s="34">
        <v>105733</v>
      </c>
      <c r="B7337" s="34" t="s">
        <v>17</v>
      </c>
      <c r="C7337" s="34" t="s">
        <v>18</v>
      </c>
      <c r="D7337" s="34" t="s">
        <v>19</v>
      </c>
      <c r="E7337" s="34"/>
      <c r="F7337" s="34"/>
      <c r="G7337" s="34"/>
      <c r="H7337" s="34" t="s">
        <v>19</v>
      </c>
      <c r="I7337" s="34"/>
      <c r="J7337" s="34" t="s">
        <v>20</v>
      </c>
      <c r="K7337" s="34">
        <v>36390</v>
      </c>
      <c r="L7337" s="34" t="s">
        <v>67</v>
      </c>
      <c r="M7337" s="34" t="s">
        <v>22</v>
      </c>
      <c r="N7337" s="34" t="s">
        <v>32</v>
      </c>
      <c r="O7337" s="34">
        <v>41559</v>
      </c>
      <c r="P7337" s="34">
        <v>41650</v>
      </c>
      <c r="Q7337" s="34" t="s">
        <v>36</v>
      </c>
    </row>
    <row r="7338" spans="1:17">
      <c r="A7338" s="34">
        <v>142431</v>
      </c>
      <c r="B7338" s="34" t="s">
        <v>17</v>
      </c>
      <c r="C7338" s="34" t="s">
        <v>18</v>
      </c>
      <c r="D7338" s="34" t="s">
        <v>19</v>
      </c>
      <c r="E7338" s="34"/>
      <c r="F7338" s="34"/>
      <c r="G7338" s="34"/>
      <c r="H7338" s="34" t="s">
        <v>19</v>
      </c>
      <c r="I7338" s="34"/>
      <c r="J7338" s="34" t="s">
        <v>20</v>
      </c>
      <c r="K7338" s="34"/>
      <c r="L7338" s="34" t="s">
        <v>37</v>
      </c>
      <c r="M7338" s="34" t="s">
        <v>27</v>
      </c>
      <c r="N7338" s="34" t="s">
        <v>34</v>
      </c>
      <c r="O7338" s="34" t="s">
        <v>36</v>
      </c>
      <c r="P7338" s="34" t="s">
        <v>36</v>
      </c>
      <c r="Q7338" s="34" t="s">
        <v>41</v>
      </c>
    </row>
    <row r="7339" spans="1:17">
      <c r="A7339" s="34">
        <v>104708</v>
      </c>
      <c r="B7339" s="34" t="s">
        <v>17</v>
      </c>
      <c r="C7339" s="34" t="s">
        <v>18</v>
      </c>
      <c r="D7339" s="34" t="s">
        <v>19</v>
      </c>
      <c r="E7339" s="34"/>
      <c r="F7339" s="34"/>
      <c r="G7339" s="34"/>
      <c r="H7339" s="34" t="s">
        <v>19</v>
      </c>
      <c r="I7339" s="34"/>
      <c r="J7339" s="34" t="s">
        <v>20</v>
      </c>
      <c r="K7339" s="34"/>
      <c r="L7339" s="34" t="s">
        <v>26</v>
      </c>
      <c r="M7339" s="34" t="s">
        <v>27</v>
      </c>
      <c r="N7339" s="34" t="s">
        <v>34</v>
      </c>
      <c r="O7339" s="34" t="s">
        <v>36</v>
      </c>
      <c r="P7339" s="34" t="s">
        <v>36</v>
      </c>
      <c r="Q7339" s="34" t="s">
        <v>36</v>
      </c>
    </row>
    <row r="7340" spans="1:17">
      <c r="A7340" s="34">
        <v>162056</v>
      </c>
      <c r="B7340" s="34" t="s">
        <v>17</v>
      </c>
      <c r="C7340" s="34" t="s">
        <v>71</v>
      </c>
      <c r="D7340" s="34" t="s">
        <v>19</v>
      </c>
      <c r="E7340" s="34"/>
      <c r="F7340" s="34"/>
      <c r="G7340" s="34"/>
      <c r="H7340" s="34" t="s">
        <v>19</v>
      </c>
      <c r="I7340" s="34"/>
      <c r="J7340" s="34" t="s">
        <v>20</v>
      </c>
      <c r="K7340" s="34">
        <v>39009</v>
      </c>
      <c r="L7340" s="34" t="s">
        <v>69</v>
      </c>
      <c r="M7340" s="34" t="s">
        <v>27</v>
      </c>
      <c r="N7340" s="34" t="s">
        <v>36</v>
      </c>
      <c r="O7340" s="34" t="s">
        <v>36</v>
      </c>
      <c r="P7340" s="34" t="s">
        <v>36</v>
      </c>
      <c r="Q7340" s="34" t="s">
        <v>36</v>
      </c>
    </row>
    <row r="7341" spans="1:17">
      <c r="A7341" s="34">
        <v>143963</v>
      </c>
      <c r="B7341" s="34" t="s">
        <v>17</v>
      </c>
      <c r="C7341" s="34" t="s">
        <v>25</v>
      </c>
      <c r="D7341" s="34" t="s">
        <v>19</v>
      </c>
      <c r="E7341" s="34"/>
      <c r="F7341" s="34"/>
      <c r="G7341" s="34"/>
      <c r="H7341" s="34" t="s">
        <v>19</v>
      </c>
      <c r="I7341" s="34"/>
      <c r="J7341" s="34" t="s">
        <v>20</v>
      </c>
      <c r="K7341" s="34">
        <v>18899</v>
      </c>
      <c r="L7341" s="34" t="s">
        <v>26</v>
      </c>
      <c r="M7341" s="34" t="s">
        <v>27</v>
      </c>
      <c r="N7341" s="34" t="s">
        <v>36</v>
      </c>
      <c r="O7341" s="34">
        <v>43855</v>
      </c>
      <c r="P7341" s="34"/>
      <c r="Q7341" s="34" t="s">
        <v>24</v>
      </c>
    </row>
    <row r="7342" spans="1:17">
      <c r="A7342" s="34">
        <v>108290</v>
      </c>
      <c r="B7342" s="34" t="s">
        <v>17</v>
      </c>
      <c r="C7342" s="34" t="s">
        <v>18</v>
      </c>
      <c r="D7342" s="34" t="s">
        <v>19</v>
      </c>
      <c r="E7342" s="34"/>
      <c r="F7342" s="34"/>
      <c r="G7342" s="34"/>
      <c r="H7342" s="34" t="s">
        <v>19</v>
      </c>
      <c r="I7342" s="34"/>
      <c r="J7342" s="34" t="s">
        <v>20</v>
      </c>
      <c r="K7342" s="34">
        <v>34262</v>
      </c>
      <c r="L7342" s="34" t="s">
        <v>73</v>
      </c>
      <c r="M7342" s="34" t="s">
        <v>22</v>
      </c>
      <c r="N7342" s="34" t="s">
        <v>34</v>
      </c>
      <c r="O7342" s="34">
        <v>41806</v>
      </c>
      <c r="P7342" s="34">
        <v>41908</v>
      </c>
      <c r="Q7342" s="34" t="s">
        <v>36</v>
      </c>
    </row>
    <row r="7343" spans="1:17">
      <c r="A7343" s="34">
        <v>160063</v>
      </c>
      <c r="B7343" s="34" t="s">
        <v>17</v>
      </c>
      <c r="C7343" s="34" t="s">
        <v>18</v>
      </c>
      <c r="D7343" s="34" t="s">
        <v>19</v>
      </c>
      <c r="E7343" s="34"/>
      <c r="F7343" s="34"/>
      <c r="G7343" s="34"/>
      <c r="H7343" s="34" t="s">
        <v>19</v>
      </c>
      <c r="I7343" s="34"/>
      <c r="J7343" s="34" t="s">
        <v>20</v>
      </c>
      <c r="K7343" s="34">
        <v>39512</v>
      </c>
      <c r="L7343" s="34" t="s">
        <v>67</v>
      </c>
      <c r="M7343" s="34" t="s">
        <v>22</v>
      </c>
      <c r="N7343" s="34" t="s">
        <v>34</v>
      </c>
      <c r="O7343" s="34">
        <v>44989</v>
      </c>
      <c r="P7343" s="34">
        <v>45044</v>
      </c>
      <c r="Q7343" s="34" t="s">
        <v>24</v>
      </c>
    </row>
    <row r="7344" spans="1:17">
      <c r="A7344" s="34">
        <v>95181</v>
      </c>
      <c r="B7344" s="34" t="s">
        <v>17</v>
      </c>
      <c r="C7344" s="34" t="s">
        <v>18</v>
      </c>
      <c r="D7344" s="34" t="s">
        <v>19</v>
      </c>
      <c r="E7344" s="34"/>
      <c r="F7344" s="34"/>
      <c r="G7344" s="34"/>
      <c r="H7344" s="34" t="s">
        <v>19</v>
      </c>
      <c r="I7344" s="34"/>
      <c r="J7344" s="34" t="s">
        <v>20</v>
      </c>
      <c r="K7344" s="34"/>
      <c r="L7344" s="34" t="s">
        <v>58</v>
      </c>
      <c r="M7344" s="34" t="s">
        <v>27</v>
      </c>
      <c r="N7344" s="34" t="s">
        <v>34</v>
      </c>
      <c r="O7344" s="34">
        <v>41253</v>
      </c>
      <c r="P7344" s="34">
        <v>41253</v>
      </c>
      <c r="Q7344" s="34" t="s">
        <v>36</v>
      </c>
    </row>
    <row r="7345" spans="1:17">
      <c r="A7345" s="34">
        <v>109634</v>
      </c>
      <c r="B7345" s="34" t="s">
        <v>17</v>
      </c>
      <c r="C7345" s="34" t="s">
        <v>18</v>
      </c>
      <c r="D7345" s="34" t="s">
        <v>19</v>
      </c>
      <c r="E7345" s="34"/>
      <c r="F7345" s="34"/>
      <c r="G7345" s="34"/>
      <c r="H7345" s="34" t="s">
        <v>19</v>
      </c>
      <c r="I7345" s="34"/>
      <c r="J7345" s="34" t="s">
        <v>20</v>
      </c>
      <c r="K7345" s="34">
        <v>35715</v>
      </c>
      <c r="L7345" s="34" t="s">
        <v>74</v>
      </c>
      <c r="M7345" s="34" t="s">
        <v>22</v>
      </c>
      <c r="N7345" s="34" t="s">
        <v>32</v>
      </c>
      <c r="O7345" s="34">
        <v>41926</v>
      </c>
      <c r="P7345" s="34">
        <v>42844</v>
      </c>
      <c r="Q7345" s="34" t="s">
        <v>24</v>
      </c>
    </row>
    <row r="7346" spans="1:17">
      <c r="A7346" s="34">
        <v>106773</v>
      </c>
      <c r="B7346" s="34" t="s">
        <v>17</v>
      </c>
      <c r="C7346" s="34" t="s">
        <v>18</v>
      </c>
      <c r="D7346" s="34" t="s">
        <v>19</v>
      </c>
      <c r="E7346" s="34"/>
      <c r="F7346" s="34"/>
      <c r="G7346" s="34"/>
      <c r="H7346" s="34" t="s">
        <v>19</v>
      </c>
      <c r="I7346" s="34"/>
      <c r="J7346" s="34" t="s">
        <v>20</v>
      </c>
      <c r="K7346" s="34">
        <v>31543</v>
      </c>
      <c r="L7346" s="34" t="s">
        <v>293</v>
      </c>
      <c r="M7346" s="34" t="s">
        <v>57</v>
      </c>
      <c r="N7346" s="34" t="s">
        <v>34</v>
      </c>
      <c r="O7346" s="34">
        <v>41731</v>
      </c>
      <c r="P7346" s="34">
        <v>41731</v>
      </c>
      <c r="Q7346" s="34" t="s">
        <v>36</v>
      </c>
    </row>
    <row r="7347" spans="1:17">
      <c r="A7347" s="34">
        <v>164919</v>
      </c>
      <c r="B7347" s="34" t="s">
        <v>17</v>
      </c>
      <c r="C7347" s="34" t="s">
        <v>25</v>
      </c>
      <c r="D7347" s="34" t="s">
        <v>19</v>
      </c>
      <c r="E7347" s="34"/>
      <c r="F7347" s="34"/>
      <c r="G7347" s="34"/>
      <c r="H7347" s="34" t="s">
        <v>19</v>
      </c>
      <c r="I7347" s="34"/>
      <c r="J7347" s="34" t="s">
        <v>20</v>
      </c>
      <c r="K7347" s="34">
        <v>40217</v>
      </c>
      <c r="L7347" s="34" t="s">
        <v>102</v>
      </c>
      <c r="M7347" s="34" t="s">
        <v>22</v>
      </c>
      <c r="N7347" s="34" t="s">
        <v>34</v>
      </c>
      <c r="O7347" s="34">
        <v>45263</v>
      </c>
      <c r="P7347" s="34"/>
      <c r="Q7347" s="34" t="s">
        <v>24</v>
      </c>
    </row>
    <row r="7348" spans="1:17">
      <c r="A7348" s="34">
        <v>108550</v>
      </c>
      <c r="B7348" s="34" t="s">
        <v>17</v>
      </c>
      <c r="C7348" s="34" t="s">
        <v>18</v>
      </c>
      <c r="D7348" s="34" t="s">
        <v>19</v>
      </c>
      <c r="E7348" s="34"/>
      <c r="F7348" s="34"/>
      <c r="G7348" s="34"/>
      <c r="H7348" s="34" t="s">
        <v>19</v>
      </c>
      <c r="I7348" s="34"/>
      <c r="J7348" s="34" t="s">
        <v>20</v>
      </c>
      <c r="K7348" s="34">
        <v>36637</v>
      </c>
      <c r="L7348" s="34" t="s">
        <v>74</v>
      </c>
      <c r="M7348" s="34" t="s">
        <v>22</v>
      </c>
      <c r="N7348" s="34" t="s">
        <v>32</v>
      </c>
      <c r="O7348" s="34">
        <v>41832</v>
      </c>
      <c r="P7348" s="34">
        <v>42844</v>
      </c>
      <c r="Q7348" s="34" t="s">
        <v>24</v>
      </c>
    </row>
    <row r="7349" spans="1:17">
      <c r="A7349" s="34">
        <v>105840</v>
      </c>
      <c r="B7349" s="34" t="s">
        <v>17</v>
      </c>
      <c r="C7349" s="34" t="s">
        <v>18</v>
      </c>
      <c r="D7349" s="34" t="s">
        <v>19</v>
      </c>
      <c r="E7349" s="34"/>
      <c r="F7349" s="34"/>
      <c r="G7349" s="34"/>
      <c r="H7349" s="34" t="s">
        <v>19</v>
      </c>
      <c r="I7349" s="34"/>
      <c r="J7349" s="34" t="s">
        <v>20</v>
      </c>
      <c r="K7349" s="34">
        <v>34763</v>
      </c>
      <c r="L7349" s="34" t="s">
        <v>72</v>
      </c>
      <c r="M7349" s="34" t="s">
        <v>22</v>
      </c>
      <c r="N7349" s="34" t="s">
        <v>32</v>
      </c>
      <c r="O7349" s="34">
        <v>41570</v>
      </c>
      <c r="P7349" s="34">
        <v>42012</v>
      </c>
      <c r="Q7349" s="34" t="s">
        <v>36</v>
      </c>
    </row>
    <row r="7350" spans="1:17">
      <c r="A7350" s="34">
        <v>112798</v>
      </c>
      <c r="B7350" s="34" t="s">
        <v>17</v>
      </c>
      <c r="C7350" s="34" t="s">
        <v>18</v>
      </c>
      <c r="D7350" s="34" t="s">
        <v>19</v>
      </c>
      <c r="E7350" s="34"/>
      <c r="F7350" s="34"/>
      <c r="G7350" s="34"/>
      <c r="H7350" s="34" t="s">
        <v>19</v>
      </c>
      <c r="I7350" s="34"/>
      <c r="J7350" s="34" t="s">
        <v>20</v>
      </c>
      <c r="K7350" s="34">
        <v>35582</v>
      </c>
      <c r="L7350" s="34" t="s">
        <v>102</v>
      </c>
      <c r="M7350" s="34" t="s">
        <v>22</v>
      </c>
      <c r="N7350" s="34" t="s">
        <v>34</v>
      </c>
      <c r="O7350" s="34">
        <v>42202</v>
      </c>
      <c r="P7350" s="34">
        <v>42553</v>
      </c>
      <c r="Q7350" s="34" t="s">
        <v>77</v>
      </c>
    </row>
    <row r="7351" spans="1:17">
      <c r="A7351" s="34">
        <v>108776</v>
      </c>
      <c r="B7351" s="34" t="s">
        <v>17</v>
      </c>
      <c r="C7351" s="34" t="s">
        <v>18</v>
      </c>
      <c r="D7351" s="34" t="s">
        <v>19</v>
      </c>
      <c r="E7351" s="34"/>
      <c r="F7351" s="34"/>
      <c r="G7351" s="34"/>
      <c r="H7351" s="34" t="s">
        <v>19</v>
      </c>
      <c r="I7351" s="34"/>
      <c r="J7351" s="34" t="s">
        <v>20</v>
      </c>
      <c r="K7351" s="34">
        <v>36251</v>
      </c>
      <c r="L7351" s="34" t="s">
        <v>66</v>
      </c>
      <c r="M7351" s="34" t="s">
        <v>57</v>
      </c>
      <c r="N7351" s="34" t="s">
        <v>32</v>
      </c>
      <c r="O7351" s="34">
        <v>41853</v>
      </c>
      <c r="P7351" s="34">
        <v>42993</v>
      </c>
      <c r="Q7351" s="34" t="s">
        <v>24</v>
      </c>
    </row>
    <row r="7352" spans="1:17">
      <c r="A7352" s="34">
        <v>103242</v>
      </c>
      <c r="B7352" s="34" t="s">
        <v>17</v>
      </c>
      <c r="C7352" s="34" t="s">
        <v>18</v>
      </c>
      <c r="D7352" s="34" t="s">
        <v>19</v>
      </c>
      <c r="E7352" s="34"/>
      <c r="F7352" s="34"/>
      <c r="G7352" s="34"/>
      <c r="H7352" s="34" t="s">
        <v>19</v>
      </c>
      <c r="I7352" s="34"/>
      <c r="J7352" s="34" t="s">
        <v>20</v>
      </c>
      <c r="K7352" s="34">
        <v>35724</v>
      </c>
      <c r="L7352" s="34" t="s">
        <v>79</v>
      </c>
      <c r="M7352" s="34" t="s">
        <v>22</v>
      </c>
      <c r="N7352" s="34" t="s">
        <v>32</v>
      </c>
      <c r="O7352" s="34">
        <v>41365</v>
      </c>
      <c r="P7352" s="34">
        <v>41518</v>
      </c>
      <c r="Q7352" s="34" t="s">
        <v>36</v>
      </c>
    </row>
    <row r="7353" spans="1:17">
      <c r="A7353" s="34">
        <v>100717</v>
      </c>
      <c r="B7353" s="34" t="s">
        <v>17</v>
      </c>
      <c r="C7353" s="34" t="s">
        <v>18</v>
      </c>
      <c r="D7353" s="34" t="s">
        <v>19</v>
      </c>
      <c r="E7353" s="34"/>
      <c r="F7353" s="34"/>
      <c r="G7353" s="34"/>
      <c r="H7353" s="34" t="s">
        <v>19</v>
      </c>
      <c r="I7353" s="34"/>
      <c r="J7353" s="34" t="s">
        <v>20</v>
      </c>
      <c r="K7353" s="34">
        <v>31824</v>
      </c>
      <c r="L7353" s="34" t="s">
        <v>179</v>
      </c>
      <c r="M7353" s="34" t="s">
        <v>52</v>
      </c>
      <c r="N7353" s="34" t="s">
        <v>34</v>
      </c>
      <c r="O7353" s="34">
        <v>41283</v>
      </c>
      <c r="P7353" s="34">
        <v>41667</v>
      </c>
      <c r="Q7353" s="34" t="s">
        <v>36</v>
      </c>
    </row>
    <row r="7354" spans="1:17">
      <c r="A7354" s="34">
        <v>101417</v>
      </c>
      <c r="B7354" s="34" t="s">
        <v>17</v>
      </c>
      <c r="C7354" s="34" t="s">
        <v>18</v>
      </c>
      <c r="D7354" s="34" t="s">
        <v>19</v>
      </c>
      <c r="E7354" s="34"/>
      <c r="F7354" s="34"/>
      <c r="G7354" s="34"/>
      <c r="H7354" s="34" t="s">
        <v>19</v>
      </c>
      <c r="I7354" s="34"/>
      <c r="J7354" s="34" t="s">
        <v>20</v>
      </c>
      <c r="K7354" s="34">
        <v>33409</v>
      </c>
      <c r="L7354" s="34" t="s">
        <v>79</v>
      </c>
      <c r="M7354" s="34" t="s">
        <v>22</v>
      </c>
      <c r="N7354" s="34" t="s">
        <v>32</v>
      </c>
      <c r="O7354" s="34">
        <v>41201</v>
      </c>
      <c r="P7354" s="34">
        <v>41372</v>
      </c>
      <c r="Q7354" s="34" t="s">
        <v>36</v>
      </c>
    </row>
    <row r="7355" spans="1:17">
      <c r="A7355" s="34">
        <v>109755</v>
      </c>
      <c r="B7355" s="34" t="s">
        <v>17</v>
      </c>
      <c r="C7355" s="34" t="s">
        <v>18</v>
      </c>
      <c r="D7355" s="34" t="s">
        <v>19</v>
      </c>
      <c r="E7355" s="34"/>
      <c r="F7355" s="34"/>
      <c r="G7355" s="34"/>
      <c r="H7355" s="34" t="s">
        <v>19</v>
      </c>
      <c r="I7355" s="34"/>
      <c r="J7355" s="34" t="s">
        <v>20</v>
      </c>
      <c r="K7355" s="34">
        <v>32899</v>
      </c>
      <c r="L7355" s="34" t="s">
        <v>221</v>
      </c>
      <c r="M7355" s="34" t="s">
        <v>22</v>
      </c>
      <c r="N7355" s="34" t="s">
        <v>32</v>
      </c>
      <c r="O7355" s="34">
        <v>41954</v>
      </c>
      <c r="P7355" s="34">
        <v>41981</v>
      </c>
      <c r="Q7355" s="34" t="s">
        <v>36</v>
      </c>
    </row>
    <row r="7356" spans="1:17">
      <c r="A7356" s="34">
        <v>107401</v>
      </c>
      <c r="B7356" s="34" t="s">
        <v>17</v>
      </c>
      <c r="C7356" s="34" t="s">
        <v>18</v>
      </c>
      <c r="D7356" s="34" t="s">
        <v>19</v>
      </c>
      <c r="E7356" s="34"/>
      <c r="F7356" s="34"/>
      <c r="G7356" s="34"/>
      <c r="H7356" s="34" t="s">
        <v>19</v>
      </c>
      <c r="I7356" s="34"/>
      <c r="J7356" s="34" t="s">
        <v>20</v>
      </c>
      <c r="K7356" s="34">
        <v>36062</v>
      </c>
      <c r="L7356" s="34" t="s">
        <v>96</v>
      </c>
      <c r="M7356" s="34" t="s">
        <v>22</v>
      </c>
      <c r="N7356" s="34" t="s">
        <v>34</v>
      </c>
      <c r="O7356" s="34">
        <v>41657</v>
      </c>
      <c r="P7356" s="34">
        <v>44664</v>
      </c>
      <c r="Q7356" s="34" t="s">
        <v>24</v>
      </c>
    </row>
    <row r="7357" spans="1:17">
      <c r="A7357" s="34">
        <v>103024</v>
      </c>
      <c r="B7357" s="34" t="s">
        <v>17</v>
      </c>
      <c r="C7357" s="34" t="s">
        <v>18</v>
      </c>
      <c r="D7357" s="34" t="s">
        <v>19</v>
      </c>
      <c r="E7357" s="34"/>
      <c r="F7357" s="34"/>
      <c r="G7357" s="34"/>
      <c r="H7357" s="34" t="s">
        <v>19</v>
      </c>
      <c r="I7357" s="34"/>
      <c r="J7357" s="34" t="s">
        <v>20</v>
      </c>
      <c r="K7357" s="34">
        <v>34734</v>
      </c>
      <c r="L7357" s="34" t="s">
        <v>48</v>
      </c>
      <c r="M7357" s="34" t="s">
        <v>27</v>
      </c>
      <c r="N7357" s="34" t="s">
        <v>32</v>
      </c>
      <c r="O7357" s="34">
        <v>41314</v>
      </c>
      <c r="P7357" s="34">
        <v>41958</v>
      </c>
      <c r="Q7357" s="34" t="s">
        <v>36</v>
      </c>
    </row>
    <row r="7358" spans="1:17">
      <c r="A7358" s="34">
        <v>110916</v>
      </c>
      <c r="B7358" s="34" t="s">
        <v>17</v>
      </c>
      <c r="C7358" s="34" t="s">
        <v>18</v>
      </c>
      <c r="D7358" s="34" t="s">
        <v>19</v>
      </c>
      <c r="E7358" s="34"/>
      <c r="F7358" s="34"/>
      <c r="G7358" s="34"/>
      <c r="H7358" s="34" t="s">
        <v>19</v>
      </c>
      <c r="I7358" s="34"/>
      <c r="J7358" s="34" t="s">
        <v>20</v>
      </c>
      <c r="K7358" s="34">
        <v>35953</v>
      </c>
      <c r="L7358" s="34" t="s">
        <v>73</v>
      </c>
      <c r="M7358" s="34" t="s">
        <v>22</v>
      </c>
      <c r="N7358" s="34" t="s">
        <v>32</v>
      </c>
      <c r="O7358" s="34">
        <v>41981</v>
      </c>
      <c r="P7358" s="34">
        <v>42578</v>
      </c>
      <c r="Q7358" s="34" t="s">
        <v>24</v>
      </c>
    </row>
    <row r="7359" spans="1:17">
      <c r="A7359" s="34">
        <v>131958</v>
      </c>
      <c r="B7359" s="34" t="s">
        <v>17</v>
      </c>
      <c r="C7359" s="34" t="s">
        <v>18</v>
      </c>
      <c r="D7359" s="34" t="s">
        <v>19</v>
      </c>
      <c r="E7359" s="34"/>
      <c r="F7359" s="34"/>
      <c r="G7359" s="34"/>
      <c r="H7359" s="34" t="s">
        <v>19</v>
      </c>
      <c r="I7359" s="34"/>
      <c r="J7359" s="34" t="s">
        <v>20</v>
      </c>
      <c r="K7359" s="34">
        <v>35047</v>
      </c>
      <c r="L7359" s="34" t="s">
        <v>39</v>
      </c>
      <c r="M7359" s="34" t="s">
        <v>22</v>
      </c>
      <c r="N7359" s="34" t="s">
        <v>34</v>
      </c>
      <c r="O7359" s="34" t="s">
        <v>36</v>
      </c>
      <c r="P7359" s="34" t="s">
        <v>36</v>
      </c>
      <c r="Q7359" s="34" t="s">
        <v>36</v>
      </c>
    </row>
    <row r="7360" spans="1:17">
      <c r="A7360" s="34">
        <v>114594</v>
      </c>
      <c r="B7360" s="34" t="s">
        <v>17</v>
      </c>
      <c r="C7360" s="34" t="s">
        <v>18</v>
      </c>
      <c r="D7360" s="34" t="s">
        <v>19</v>
      </c>
      <c r="E7360" s="34"/>
      <c r="F7360" s="34"/>
      <c r="G7360" s="34"/>
      <c r="H7360" s="34" t="s">
        <v>19</v>
      </c>
      <c r="I7360" s="34"/>
      <c r="J7360" s="34" t="s">
        <v>20</v>
      </c>
      <c r="K7360" s="34">
        <v>36823</v>
      </c>
      <c r="L7360" s="34" t="s">
        <v>66</v>
      </c>
      <c r="M7360" s="34" t="s">
        <v>57</v>
      </c>
      <c r="N7360" s="34" t="s">
        <v>32</v>
      </c>
      <c r="O7360" s="34">
        <v>42301</v>
      </c>
      <c r="P7360" s="34">
        <v>43200</v>
      </c>
      <c r="Q7360" s="34" t="s">
        <v>24</v>
      </c>
    </row>
    <row r="7361" spans="1:17">
      <c r="A7361" s="34">
        <v>124289</v>
      </c>
      <c r="B7361" s="34" t="s">
        <v>17</v>
      </c>
      <c r="C7361" s="34" t="s">
        <v>25</v>
      </c>
      <c r="D7361" s="34" t="s">
        <v>19</v>
      </c>
      <c r="E7361" s="34"/>
      <c r="F7361" s="34"/>
      <c r="G7361" s="34"/>
      <c r="H7361" s="34" t="s">
        <v>19</v>
      </c>
      <c r="I7361" s="34"/>
      <c r="J7361" s="34" t="s">
        <v>20</v>
      </c>
      <c r="K7361" s="34">
        <v>31580</v>
      </c>
      <c r="L7361" s="34" t="s">
        <v>409</v>
      </c>
      <c r="M7361" s="34" t="s">
        <v>23</v>
      </c>
      <c r="N7361" s="34" t="s">
        <v>34</v>
      </c>
      <c r="O7361" s="34">
        <v>42446</v>
      </c>
      <c r="P7361" s="34"/>
      <c r="Q7361" s="34" t="s">
        <v>24</v>
      </c>
    </row>
    <row r="7362" spans="1:17">
      <c r="A7362" s="34">
        <v>116378</v>
      </c>
      <c r="B7362" s="34" t="s">
        <v>17</v>
      </c>
      <c r="C7362" s="34" t="s">
        <v>18</v>
      </c>
      <c r="D7362" s="34" t="s">
        <v>19</v>
      </c>
      <c r="E7362" s="34"/>
      <c r="F7362" s="34"/>
      <c r="G7362" s="34"/>
      <c r="H7362" s="34" t="s">
        <v>19</v>
      </c>
      <c r="I7362" s="34"/>
      <c r="J7362" s="34" t="s">
        <v>20</v>
      </c>
      <c r="K7362" s="34">
        <v>36802</v>
      </c>
      <c r="L7362" s="34" t="s">
        <v>92</v>
      </c>
      <c r="M7362" s="34" t="s">
        <v>22</v>
      </c>
      <c r="N7362" s="34" t="s">
        <v>34</v>
      </c>
      <c r="O7362" s="34">
        <v>42452</v>
      </c>
      <c r="P7362" s="34">
        <v>42845</v>
      </c>
      <c r="Q7362" s="34" t="s">
        <v>24</v>
      </c>
    </row>
    <row r="7363" spans="1:17">
      <c r="A7363" s="34">
        <v>111048</v>
      </c>
      <c r="B7363" s="34" t="s">
        <v>17</v>
      </c>
      <c r="C7363" s="34" t="s">
        <v>18</v>
      </c>
      <c r="D7363" s="34" t="s">
        <v>19</v>
      </c>
      <c r="E7363" s="34"/>
      <c r="F7363" s="34"/>
      <c r="G7363" s="34"/>
      <c r="H7363" s="34" t="s">
        <v>19</v>
      </c>
      <c r="I7363" s="34"/>
      <c r="J7363" s="34" t="s">
        <v>20</v>
      </c>
      <c r="K7363" s="34">
        <v>29625</v>
      </c>
      <c r="L7363" s="34" t="s">
        <v>48</v>
      </c>
      <c r="M7363" s="34" t="s">
        <v>27</v>
      </c>
      <c r="N7363" s="34" t="s">
        <v>34</v>
      </c>
      <c r="O7363" s="34">
        <v>42268</v>
      </c>
      <c r="P7363" s="34">
        <v>42268</v>
      </c>
      <c r="Q7363" s="34" t="s">
        <v>36</v>
      </c>
    </row>
    <row r="7364" spans="1:17">
      <c r="A7364" s="34">
        <v>35591</v>
      </c>
      <c r="B7364" s="34" t="s">
        <v>17</v>
      </c>
      <c r="C7364" s="34" t="s">
        <v>18</v>
      </c>
      <c r="D7364" s="34" t="s">
        <v>19</v>
      </c>
      <c r="E7364" s="34"/>
      <c r="F7364" s="34"/>
      <c r="G7364" s="34"/>
      <c r="H7364" s="34" t="s">
        <v>19</v>
      </c>
      <c r="I7364" s="34"/>
      <c r="J7364" s="34" t="s">
        <v>20</v>
      </c>
      <c r="K7364" s="34">
        <v>24120</v>
      </c>
      <c r="L7364" s="34" t="s">
        <v>26</v>
      </c>
      <c r="M7364" s="34" t="s">
        <v>27</v>
      </c>
      <c r="N7364" s="34" t="s">
        <v>34</v>
      </c>
      <c r="O7364" s="34" t="s">
        <v>36</v>
      </c>
      <c r="P7364" s="34" t="s">
        <v>36</v>
      </c>
      <c r="Q7364" s="34" t="s">
        <v>36</v>
      </c>
    </row>
    <row r="7365" spans="1:17">
      <c r="A7365" s="34">
        <v>30947</v>
      </c>
      <c r="B7365" s="34" t="s">
        <v>17</v>
      </c>
      <c r="C7365" s="34" t="s">
        <v>18</v>
      </c>
      <c r="D7365" s="34" t="s">
        <v>19</v>
      </c>
      <c r="E7365" s="34"/>
      <c r="F7365" s="34"/>
      <c r="G7365" s="34"/>
      <c r="H7365" s="34" t="s">
        <v>19</v>
      </c>
      <c r="I7365" s="34"/>
      <c r="J7365" s="34" t="s">
        <v>85</v>
      </c>
      <c r="K7365" s="34"/>
      <c r="L7365" s="34" t="s">
        <v>48</v>
      </c>
      <c r="M7365" s="34" t="s">
        <v>27</v>
      </c>
      <c r="N7365" s="34" t="s">
        <v>32</v>
      </c>
      <c r="O7365" s="34">
        <v>1</v>
      </c>
      <c r="P7365" s="34">
        <v>1</v>
      </c>
      <c r="Q7365" s="34" t="s">
        <v>36</v>
      </c>
    </row>
    <row r="7366" spans="1:17">
      <c r="A7366" s="34">
        <v>127978</v>
      </c>
      <c r="B7366" s="34" t="s">
        <v>17</v>
      </c>
      <c r="C7366" s="34" t="s">
        <v>18</v>
      </c>
      <c r="D7366" s="34" t="s">
        <v>19</v>
      </c>
      <c r="E7366" s="34"/>
      <c r="F7366" s="34"/>
      <c r="G7366" s="34"/>
      <c r="H7366" s="34" t="s">
        <v>19</v>
      </c>
      <c r="I7366" s="34"/>
      <c r="J7366" s="34" t="s">
        <v>30</v>
      </c>
      <c r="K7366" s="34">
        <v>37242</v>
      </c>
      <c r="L7366" s="34" t="s">
        <v>82</v>
      </c>
      <c r="M7366" s="34" t="s">
        <v>27</v>
      </c>
      <c r="N7366" s="34" t="s">
        <v>34</v>
      </c>
      <c r="O7366" s="34">
        <v>43279</v>
      </c>
      <c r="P7366" s="34">
        <v>43511</v>
      </c>
      <c r="Q7366" s="34" t="s">
        <v>41</v>
      </c>
    </row>
    <row r="7367" spans="1:17">
      <c r="A7367" s="34">
        <v>112916</v>
      </c>
      <c r="B7367" s="34" t="s">
        <v>17</v>
      </c>
      <c r="C7367" s="34" t="s">
        <v>18</v>
      </c>
      <c r="D7367" s="34" t="s">
        <v>19</v>
      </c>
      <c r="E7367" s="34"/>
      <c r="F7367" s="34"/>
      <c r="G7367" s="34"/>
      <c r="H7367" s="34" t="s">
        <v>19</v>
      </c>
      <c r="I7367" s="34"/>
      <c r="J7367" s="34" t="s">
        <v>30</v>
      </c>
      <c r="K7367" s="34">
        <v>22173</v>
      </c>
      <c r="L7367" s="34" t="s">
        <v>88</v>
      </c>
      <c r="M7367" s="34" t="s">
        <v>57</v>
      </c>
      <c r="N7367" s="34" t="s">
        <v>32</v>
      </c>
      <c r="O7367" s="34">
        <v>42214</v>
      </c>
      <c r="P7367" s="34">
        <v>42845</v>
      </c>
      <c r="Q7367" s="34" t="s">
        <v>77</v>
      </c>
    </row>
    <row r="7368" spans="1:17">
      <c r="A7368" s="34">
        <v>105633</v>
      </c>
      <c r="B7368" s="34" t="s">
        <v>17</v>
      </c>
      <c r="C7368" s="34" t="s">
        <v>18</v>
      </c>
      <c r="D7368" s="34" t="s">
        <v>19</v>
      </c>
      <c r="E7368" s="34"/>
      <c r="F7368" s="34"/>
      <c r="G7368" s="34"/>
      <c r="H7368" s="34" t="s">
        <v>19</v>
      </c>
      <c r="I7368" s="34"/>
      <c r="J7368" s="34" t="s">
        <v>30</v>
      </c>
      <c r="K7368" s="34">
        <v>35288</v>
      </c>
      <c r="L7368" s="34" t="s">
        <v>48</v>
      </c>
      <c r="M7368" s="34" t="s">
        <v>27</v>
      </c>
      <c r="N7368" s="34" t="s">
        <v>34</v>
      </c>
      <c r="O7368" s="34">
        <v>41659</v>
      </c>
      <c r="P7368" s="34">
        <v>42845</v>
      </c>
      <c r="Q7368" s="34" t="s">
        <v>41</v>
      </c>
    </row>
    <row r="7369" spans="1:17">
      <c r="A7369" s="34">
        <v>102791</v>
      </c>
      <c r="B7369" s="34" t="s">
        <v>17</v>
      </c>
      <c r="C7369" s="34" t="s">
        <v>18</v>
      </c>
      <c r="D7369" s="34" t="s">
        <v>19</v>
      </c>
      <c r="E7369" s="34"/>
      <c r="F7369" s="34"/>
      <c r="G7369" s="34"/>
      <c r="H7369" s="34" t="s">
        <v>19</v>
      </c>
      <c r="I7369" s="34"/>
      <c r="J7369" s="34" t="s">
        <v>30</v>
      </c>
      <c r="K7369" s="34">
        <v>34830</v>
      </c>
      <c r="L7369" s="34" t="s">
        <v>37</v>
      </c>
      <c r="M7369" s="34" t="s">
        <v>27</v>
      </c>
      <c r="N7369" s="34" t="s">
        <v>34</v>
      </c>
      <c r="O7369" s="34">
        <v>41312</v>
      </c>
      <c r="P7369" s="34">
        <v>41739</v>
      </c>
      <c r="Q7369" s="34" t="s">
        <v>36</v>
      </c>
    </row>
    <row r="7370" spans="1:17">
      <c r="A7370" s="34">
        <v>131171</v>
      </c>
      <c r="B7370" s="34" t="s">
        <v>17</v>
      </c>
      <c r="C7370" s="34" t="s">
        <v>18</v>
      </c>
      <c r="D7370" s="34" t="s">
        <v>19</v>
      </c>
      <c r="E7370" s="34"/>
      <c r="F7370" s="34"/>
      <c r="G7370" s="34"/>
      <c r="H7370" s="34" t="s">
        <v>19</v>
      </c>
      <c r="I7370" s="34"/>
      <c r="J7370" s="34" t="s">
        <v>30</v>
      </c>
      <c r="K7370" s="34">
        <v>38044</v>
      </c>
      <c r="L7370" s="34" t="s">
        <v>67</v>
      </c>
      <c r="M7370" s="34" t="s">
        <v>22</v>
      </c>
      <c r="N7370" s="34" t="s">
        <v>34</v>
      </c>
      <c r="O7370" s="34">
        <v>43389</v>
      </c>
      <c r="P7370" s="34">
        <v>44650</v>
      </c>
      <c r="Q7370" s="34" t="s">
        <v>24</v>
      </c>
    </row>
    <row r="7371" spans="1:17">
      <c r="A7371" s="34">
        <v>109397</v>
      </c>
      <c r="B7371" s="34" t="s">
        <v>17</v>
      </c>
      <c r="C7371" s="34" t="s">
        <v>18</v>
      </c>
      <c r="D7371" s="34" t="s">
        <v>19</v>
      </c>
      <c r="E7371" s="34"/>
      <c r="F7371" s="34"/>
      <c r="G7371" s="34"/>
      <c r="H7371" s="34" t="s">
        <v>19</v>
      </c>
      <c r="I7371" s="34"/>
      <c r="J7371" s="34" t="s">
        <v>30</v>
      </c>
      <c r="K7371" s="34">
        <v>36694</v>
      </c>
      <c r="L7371" s="34" t="s">
        <v>70</v>
      </c>
      <c r="M7371" s="34" t="s">
        <v>22</v>
      </c>
      <c r="N7371" s="34" t="s">
        <v>32</v>
      </c>
      <c r="O7371" s="34">
        <v>41916</v>
      </c>
      <c r="P7371" s="34">
        <v>42838</v>
      </c>
      <c r="Q7371" s="34" t="s">
        <v>24</v>
      </c>
    </row>
    <row r="7372" spans="1:17">
      <c r="A7372" s="34">
        <v>107133</v>
      </c>
      <c r="B7372" s="34" t="s">
        <v>17</v>
      </c>
      <c r="C7372" s="34" t="s">
        <v>18</v>
      </c>
      <c r="D7372" s="34" t="s">
        <v>19</v>
      </c>
      <c r="E7372" s="34"/>
      <c r="F7372" s="34"/>
      <c r="G7372" s="34"/>
      <c r="H7372" s="34" t="s">
        <v>19</v>
      </c>
      <c r="I7372" s="34"/>
      <c r="J7372" s="34" t="s">
        <v>30</v>
      </c>
      <c r="K7372" s="34">
        <v>34610</v>
      </c>
      <c r="L7372" s="34" t="s">
        <v>48</v>
      </c>
      <c r="M7372" s="34" t="s">
        <v>27</v>
      </c>
      <c r="N7372" s="34" t="s">
        <v>32</v>
      </c>
      <c r="O7372" s="34">
        <v>41673</v>
      </c>
      <c r="P7372" s="34">
        <v>42242</v>
      </c>
      <c r="Q7372" s="34" t="s">
        <v>24</v>
      </c>
    </row>
    <row r="7373" spans="1:17">
      <c r="A7373" s="34">
        <v>52999</v>
      </c>
      <c r="B7373" s="34" t="s">
        <v>17</v>
      </c>
      <c r="C7373" s="34" t="s">
        <v>18</v>
      </c>
      <c r="D7373" s="34" t="s">
        <v>19</v>
      </c>
      <c r="E7373" s="34"/>
      <c r="F7373" s="34"/>
      <c r="G7373" s="34"/>
      <c r="H7373" s="34" t="s">
        <v>19</v>
      </c>
      <c r="I7373" s="34"/>
      <c r="J7373" s="34" t="s">
        <v>30</v>
      </c>
      <c r="K7373" s="34">
        <v>35887</v>
      </c>
      <c r="L7373" s="34" t="s">
        <v>82</v>
      </c>
      <c r="M7373" s="34" t="s">
        <v>27</v>
      </c>
      <c r="N7373" s="34" t="s">
        <v>34</v>
      </c>
      <c r="O7373" s="34">
        <v>41206</v>
      </c>
      <c r="P7373" s="34">
        <v>42360</v>
      </c>
      <c r="Q7373" s="34" t="s">
        <v>24</v>
      </c>
    </row>
    <row r="7374" spans="1:17">
      <c r="A7374" s="34">
        <v>110453</v>
      </c>
      <c r="B7374" s="34" t="s">
        <v>17</v>
      </c>
      <c r="C7374" s="34" t="s">
        <v>18</v>
      </c>
      <c r="D7374" s="34" t="s">
        <v>19</v>
      </c>
      <c r="E7374" s="34"/>
      <c r="F7374" s="34"/>
      <c r="G7374" s="34"/>
      <c r="H7374" s="34" t="s">
        <v>19</v>
      </c>
      <c r="I7374" s="34"/>
      <c r="J7374" s="34" t="s">
        <v>30</v>
      </c>
      <c r="K7374" s="34">
        <v>36503</v>
      </c>
      <c r="L7374" s="34" t="s">
        <v>74</v>
      </c>
      <c r="M7374" s="34" t="s">
        <v>22</v>
      </c>
      <c r="N7374" s="34" t="s">
        <v>32</v>
      </c>
      <c r="O7374" s="34">
        <v>41993</v>
      </c>
      <c r="P7374" s="34">
        <v>42844</v>
      </c>
      <c r="Q7374" s="34" t="s">
        <v>24</v>
      </c>
    </row>
    <row r="7375" spans="1:17">
      <c r="A7375" s="34">
        <v>140990</v>
      </c>
      <c r="B7375" s="34" t="s">
        <v>17</v>
      </c>
      <c r="C7375" s="34" t="s">
        <v>18</v>
      </c>
      <c r="D7375" s="34" t="s">
        <v>19</v>
      </c>
      <c r="E7375" s="34"/>
      <c r="F7375" s="34"/>
      <c r="G7375" s="34"/>
      <c r="H7375" s="34" t="s">
        <v>19</v>
      </c>
      <c r="I7375" s="34"/>
      <c r="J7375" s="34" t="s">
        <v>30</v>
      </c>
      <c r="K7375" s="34">
        <v>38476</v>
      </c>
      <c r="L7375" s="34" t="s">
        <v>73</v>
      </c>
      <c r="M7375" s="34" t="s">
        <v>22</v>
      </c>
      <c r="N7375" s="34" t="s">
        <v>34</v>
      </c>
      <c r="O7375" s="34">
        <v>43778</v>
      </c>
      <c r="P7375" s="34">
        <v>44489</v>
      </c>
      <c r="Q7375" s="34" t="s">
        <v>24</v>
      </c>
    </row>
    <row r="7376" spans="1:17">
      <c r="A7376" s="34">
        <v>103856</v>
      </c>
      <c r="B7376" s="34" t="s">
        <v>17</v>
      </c>
      <c r="C7376" s="34" t="s">
        <v>18</v>
      </c>
      <c r="D7376" s="34" t="s">
        <v>19</v>
      </c>
      <c r="E7376" s="34"/>
      <c r="F7376" s="34"/>
      <c r="G7376" s="34"/>
      <c r="H7376" s="34" t="s">
        <v>19</v>
      </c>
      <c r="I7376" s="34"/>
      <c r="J7376" s="34" t="s">
        <v>30</v>
      </c>
      <c r="K7376" s="34">
        <v>23844</v>
      </c>
      <c r="L7376" s="34" t="s">
        <v>48</v>
      </c>
      <c r="M7376" s="34" t="s">
        <v>27</v>
      </c>
      <c r="N7376" s="34" t="s">
        <v>34</v>
      </c>
      <c r="O7376" s="34">
        <v>41540</v>
      </c>
      <c r="P7376" s="34">
        <v>41540</v>
      </c>
      <c r="Q7376" s="34" t="s">
        <v>36</v>
      </c>
    </row>
    <row r="7377" spans="1:17">
      <c r="A7377" s="34">
        <v>71299</v>
      </c>
      <c r="B7377" s="34" t="s">
        <v>17</v>
      </c>
      <c r="C7377" s="34" t="s">
        <v>18</v>
      </c>
      <c r="D7377" s="34" t="s">
        <v>19</v>
      </c>
      <c r="E7377" s="34"/>
      <c r="F7377" s="34"/>
      <c r="G7377" s="34"/>
      <c r="H7377" s="34" t="s">
        <v>19</v>
      </c>
      <c r="I7377" s="34"/>
      <c r="J7377" s="34" t="s">
        <v>30</v>
      </c>
      <c r="K7377" s="34">
        <v>30068</v>
      </c>
      <c r="L7377" s="34" t="s">
        <v>128</v>
      </c>
      <c r="M7377" s="34" t="s">
        <v>22</v>
      </c>
      <c r="N7377" s="34" t="s">
        <v>32</v>
      </c>
      <c r="O7377" s="34">
        <v>40773</v>
      </c>
      <c r="P7377" s="34">
        <v>44831</v>
      </c>
      <c r="Q7377" s="34" t="s">
        <v>38</v>
      </c>
    </row>
    <row r="7378" spans="1:17">
      <c r="A7378" s="34">
        <v>81010</v>
      </c>
      <c r="B7378" s="34" t="s">
        <v>17</v>
      </c>
      <c r="C7378" s="34" t="s">
        <v>18</v>
      </c>
      <c r="D7378" s="34" t="s">
        <v>19</v>
      </c>
      <c r="E7378" s="34"/>
      <c r="F7378" s="34"/>
      <c r="G7378" s="34"/>
      <c r="H7378" s="34" t="s">
        <v>19</v>
      </c>
      <c r="I7378" s="34"/>
      <c r="J7378" s="34" t="s">
        <v>30</v>
      </c>
      <c r="K7378" s="34">
        <v>22915</v>
      </c>
      <c r="L7378" s="34" t="s">
        <v>72</v>
      </c>
      <c r="M7378" s="34" t="s">
        <v>22</v>
      </c>
      <c r="N7378" s="34" t="s">
        <v>32</v>
      </c>
      <c r="O7378" s="34">
        <v>40082</v>
      </c>
      <c r="P7378" s="34">
        <v>41579</v>
      </c>
      <c r="Q7378" s="34" t="s">
        <v>36</v>
      </c>
    </row>
    <row r="7379" spans="1:17">
      <c r="A7379" s="34">
        <v>107620</v>
      </c>
      <c r="B7379" s="34" t="s">
        <v>17</v>
      </c>
      <c r="C7379" s="34" t="s">
        <v>18</v>
      </c>
      <c r="D7379" s="34" t="s">
        <v>19</v>
      </c>
      <c r="E7379" s="34"/>
      <c r="F7379" s="34"/>
      <c r="G7379" s="34"/>
      <c r="H7379" s="34" t="s">
        <v>19</v>
      </c>
      <c r="I7379" s="34"/>
      <c r="J7379" s="34" t="s">
        <v>30</v>
      </c>
      <c r="K7379" s="34">
        <v>22174</v>
      </c>
      <c r="L7379" s="34" t="s">
        <v>26</v>
      </c>
      <c r="M7379" s="34" t="s">
        <v>27</v>
      </c>
      <c r="N7379" s="34" t="s">
        <v>34</v>
      </c>
      <c r="O7379" s="34">
        <v>41772</v>
      </c>
      <c r="P7379" s="34">
        <v>42233</v>
      </c>
      <c r="Q7379" s="34" t="s">
        <v>24</v>
      </c>
    </row>
    <row r="7380" spans="1:17">
      <c r="A7380" s="34">
        <v>93485</v>
      </c>
      <c r="B7380" s="34" t="s">
        <v>17</v>
      </c>
      <c r="C7380" s="34" t="s">
        <v>18</v>
      </c>
      <c r="D7380" s="34" t="s">
        <v>46</v>
      </c>
      <c r="E7380" s="34">
        <v>43944</v>
      </c>
      <c r="F7380" s="34" t="s">
        <v>490</v>
      </c>
      <c r="G7380" s="34" t="s">
        <v>145</v>
      </c>
      <c r="H7380" s="34" t="s">
        <v>19</v>
      </c>
      <c r="I7380" s="34"/>
      <c r="J7380" s="34" t="s">
        <v>30</v>
      </c>
      <c r="K7380" s="34">
        <v>17787</v>
      </c>
      <c r="L7380" s="34" t="s">
        <v>84</v>
      </c>
      <c r="M7380" s="34" t="s">
        <v>22</v>
      </c>
      <c r="N7380" s="34" t="s">
        <v>32</v>
      </c>
      <c r="O7380" s="34">
        <v>40941</v>
      </c>
      <c r="P7380" s="34">
        <v>43885</v>
      </c>
      <c r="Q7380" s="34" t="s">
        <v>24</v>
      </c>
    </row>
    <row r="7381" spans="1:17">
      <c r="A7381" s="34">
        <v>79232</v>
      </c>
      <c r="B7381" s="34" t="s">
        <v>17</v>
      </c>
      <c r="C7381" s="34" t="s">
        <v>18</v>
      </c>
      <c r="D7381" s="34" t="s">
        <v>19</v>
      </c>
      <c r="E7381" s="34"/>
      <c r="F7381" s="34"/>
      <c r="G7381" s="34"/>
      <c r="H7381" s="34" t="s">
        <v>19</v>
      </c>
      <c r="I7381" s="34"/>
      <c r="J7381" s="34" t="s">
        <v>30</v>
      </c>
      <c r="K7381" s="34"/>
      <c r="L7381" s="34" t="s">
        <v>172</v>
      </c>
      <c r="M7381" s="34" t="s">
        <v>22</v>
      </c>
      <c r="N7381" s="34" t="s">
        <v>34</v>
      </c>
      <c r="O7381" s="34">
        <v>1</v>
      </c>
      <c r="P7381" s="34">
        <v>1</v>
      </c>
      <c r="Q7381" s="34" t="s">
        <v>36</v>
      </c>
    </row>
    <row r="7382" spans="1:17">
      <c r="A7382" s="34">
        <v>79916</v>
      </c>
      <c r="B7382" s="34" t="s">
        <v>17</v>
      </c>
      <c r="C7382" s="34" t="s">
        <v>18</v>
      </c>
      <c r="D7382" s="34" t="s">
        <v>19</v>
      </c>
      <c r="E7382" s="34"/>
      <c r="F7382" s="34"/>
      <c r="G7382" s="34" t="s">
        <v>91</v>
      </c>
      <c r="H7382" s="34" t="s">
        <v>19</v>
      </c>
      <c r="I7382" s="34"/>
      <c r="J7382" s="34" t="s">
        <v>30</v>
      </c>
      <c r="K7382" s="34">
        <v>22003</v>
      </c>
      <c r="L7382" s="34" t="s">
        <v>110</v>
      </c>
      <c r="M7382" s="34" t="s">
        <v>22</v>
      </c>
      <c r="N7382" s="34" t="s">
        <v>34</v>
      </c>
      <c r="O7382" s="34">
        <v>40556</v>
      </c>
      <c r="P7382" s="34">
        <v>42298</v>
      </c>
      <c r="Q7382" s="34" t="s">
        <v>24</v>
      </c>
    </row>
    <row r="7383" spans="1:17">
      <c r="A7383" s="34">
        <v>79753</v>
      </c>
      <c r="B7383" s="34" t="s">
        <v>17</v>
      </c>
      <c r="C7383" s="34" t="s">
        <v>18</v>
      </c>
      <c r="D7383" s="34" t="s">
        <v>19</v>
      </c>
      <c r="E7383" s="34"/>
      <c r="F7383" s="34"/>
      <c r="G7383" s="34"/>
      <c r="H7383" s="34" t="s">
        <v>19</v>
      </c>
      <c r="I7383" s="34"/>
      <c r="J7383" s="34" t="s">
        <v>30</v>
      </c>
      <c r="K7383" s="34">
        <v>34307</v>
      </c>
      <c r="L7383" s="34" t="s">
        <v>26</v>
      </c>
      <c r="M7383" s="34" t="s">
        <v>27</v>
      </c>
      <c r="N7383" s="34" t="s">
        <v>40</v>
      </c>
      <c r="O7383" s="34">
        <v>40635</v>
      </c>
      <c r="P7383" s="34">
        <v>40955</v>
      </c>
      <c r="Q7383" s="34" t="s">
        <v>36</v>
      </c>
    </row>
    <row r="7384" spans="1:17">
      <c r="A7384" s="34">
        <v>141251</v>
      </c>
      <c r="B7384" s="34" t="s">
        <v>17</v>
      </c>
      <c r="C7384" s="34" t="s">
        <v>25</v>
      </c>
      <c r="D7384" s="34" t="s">
        <v>19</v>
      </c>
      <c r="E7384" s="34"/>
      <c r="F7384" s="34"/>
      <c r="G7384" s="34"/>
      <c r="H7384" s="34" t="s">
        <v>19</v>
      </c>
      <c r="I7384" s="34"/>
      <c r="J7384" s="34" t="s">
        <v>30</v>
      </c>
      <c r="K7384" s="34"/>
      <c r="L7384" s="34" t="s">
        <v>37</v>
      </c>
      <c r="M7384" s="34" t="s">
        <v>27</v>
      </c>
      <c r="N7384" s="34" t="s">
        <v>32</v>
      </c>
      <c r="O7384" s="34">
        <v>44127</v>
      </c>
      <c r="P7384" s="34"/>
      <c r="Q7384" s="34" t="s">
        <v>38</v>
      </c>
    </row>
    <row r="7385" spans="1:17">
      <c r="A7385" s="34">
        <v>81005</v>
      </c>
      <c r="B7385" s="34" t="s">
        <v>17</v>
      </c>
      <c r="C7385" s="34" t="s">
        <v>18</v>
      </c>
      <c r="D7385" s="34" t="s">
        <v>19</v>
      </c>
      <c r="E7385" s="34"/>
      <c r="F7385" s="34"/>
      <c r="G7385" s="34"/>
      <c r="H7385" s="34" t="s">
        <v>46</v>
      </c>
      <c r="I7385" s="34">
        <v>45357</v>
      </c>
      <c r="J7385" s="34" t="s">
        <v>30</v>
      </c>
      <c r="K7385" s="34">
        <v>12812</v>
      </c>
      <c r="L7385" s="34" t="s">
        <v>26</v>
      </c>
      <c r="M7385" s="34" t="s">
        <v>27</v>
      </c>
      <c r="N7385" s="34" t="s">
        <v>32</v>
      </c>
      <c r="O7385" s="34">
        <v>33664</v>
      </c>
      <c r="P7385" s="34">
        <v>43192</v>
      </c>
      <c r="Q7385" s="34" t="s">
        <v>41</v>
      </c>
    </row>
    <row r="7386" spans="1:17">
      <c r="A7386" s="34">
        <v>82771</v>
      </c>
      <c r="B7386" s="34" t="s">
        <v>17</v>
      </c>
      <c r="C7386" s="34" t="s">
        <v>18</v>
      </c>
      <c r="D7386" s="34" t="s">
        <v>19</v>
      </c>
      <c r="E7386" s="34"/>
      <c r="F7386" s="34"/>
      <c r="G7386" s="34"/>
      <c r="H7386" s="34" t="s">
        <v>19</v>
      </c>
      <c r="I7386" s="34"/>
      <c r="J7386" s="34" t="s">
        <v>30</v>
      </c>
      <c r="K7386" s="34">
        <v>17929</v>
      </c>
      <c r="L7386" s="34" t="s">
        <v>26</v>
      </c>
      <c r="M7386" s="34" t="s">
        <v>27</v>
      </c>
      <c r="N7386" s="34" t="s">
        <v>34</v>
      </c>
      <c r="O7386" s="34" t="s">
        <v>36</v>
      </c>
      <c r="P7386" s="34" t="s">
        <v>36</v>
      </c>
      <c r="Q7386" s="34" t="s">
        <v>36</v>
      </c>
    </row>
    <row r="7387" spans="1:17">
      <c r="A7387" s="34">
        <v>105658</v>
      </c>
      <c r="B7387" s="34" t="s">
        <v>17</v>
      </c>
      <c r="C7387" s="34" t="s">
        <v>18</v>
      </c>
      <c r="D7387" s="34" t="s">
        <v>19</v>
      </c>
      <c r="E7387" s="34"/>
      <c r="F7387" s="34"/>
      <c r="G7387" s="34"/>
      <c r="H7387" s="34" t="s">
        <v>19</v>
      </c>
      <c r="I7387" s="34"/>
      <c r="J7387" s="34" t="s">
        <v>30</v>
      </c>
      <c r="K7387" s="34">
        <v>31375</v>
      </c>
      <c r="L7387" s="34" t="s">
        <v>42</v>
      </c>
      <c r="M7387" s="34" t="s">
        <v>22</v>
      </c>
      <c r="N7387" s="34" t="s">
        <v>32</v>
      </c>
      <c r="O7387" s="34">
        <v>41537</v>
      </c>
      <c r="P7387" s="34">
        <v>41609</v>
      </c>
      <c r="Q7387" s="34" t="s">
        <v>36</v>
      </c>
    </row>
    <row r="7388" spans="1:17">
      <c r="A7388" s="34">
        <v>37493</v>
      </c>
      <c r="B7388" s="34" t="s">
        <v>17</v>
      </c>
      <c r="C7388" s="34" t="s">
        <v>18</v>
      </c>
      <c r="D7388" s="34" t="s">
        <v>19</v>
      </c>
      <c r="E7388" s="34"/>
      <c r="F7388" s="34"/>
      <c r="G7388" s="34"/>
      <c r="H7388" s="34" t="s">
        <v>19</v>
      </c>
      <c r="I7388" s="34"/>
      <c r="J7388" s="34" t="s">
        <v>30</v>
      </c>
      <c r="K7388" s="34"/>
      <c r="L7388" s="34" t="s">
        <v>35</v>
      </c>
      <c r="M7388" s="34" t="s">
        <v>27</v>
      </c>
      <c r="N7388" s="34" t="s">
        <v>32</v>
      </c>
      <c r="O7388" s="34">
        <v>1</v>
      </c>
      <c r="P7388" s="34">
        <v>1</v>
      </c>
      <c r="Q7388" s="34" t="s">
        <v>36</v>
      </c>
    </row>
    <row r="7389" spans="1:17">
      <c r="A7389" s="34">
        <v>53026</v>
      </c>
      <c r="B7389" s="34" t="s">
        <v>17</v>
      </c>
      <c r="C7389" s="34" t="s">
        <v>18</v>
      </c>
      <c r="D7389" s="34" t="s">
        <v>19</v>
      </c>
      <c r="E7389" s="34"/>
      <c r="F7389" s="34"/>
      <c r="G7389" s="34"/>
      <c r="H7389" s="34" t="s">
        <v>19</v>
      </c>
      <c r="I7389" s="34"/>
      <c r="J7389" s="34" t="s">
        <v>20</v>
      </c>
      <c r="K7389" s="34">
        <v>12853</v>
      </c>
      <c r="L7389" s="34" t="s">
        <v>48</v>
      </c>
      <c r="M7389" s="34" t="s">
        <v>27</v>
      </c>
      <c r="N7389" s="34" t="s">
        <v>32</v>
      </c>
      <c r="O7389" s="34">
        <v>39643</v>
      </c>
      <c r="P7389" s="34">
        <v>42233</v>
      </c>
      <c r="Q7389" s="34" t="s">
        <v>24</v>
      </c>
    </row>
    <row r="7390" spans="1:17">
      <c r="A7390" s="34">
        <v>94432</v>
      </c>
      <c r="B7390" s="34" t="s">
        <v>17</v>
      </c>
      <c r="C7390" s="34" t="s">
        <v>18</v>
      </c>
      <c r="D7390" s="34" t="s">
        <v>19</v>
      </c>
      <c r="E7390" s="34"/>
      <c r="F7390" s="34"/>
      <c r="G7390" s="34"/>
      <c r="H7390" s="34" t="s">
        <v>19</v>
      </c>
      <c r="I7390" s="34"/>
      <c r="J7390" s="34" t="s">
        <v>20</v>
      </c>
      <c r="K7390" s="34">
        <v>15336</v>
      </c>
      <c r="L7390" s="34" t="s">
        <v>491</v>
      </c>
      <c r="M7390" s="34" t="s">
        <v>23</v>
      </c>
      <c r="N7390" s="34" t="s">
        <v>32</v>
      </c>
      <c r="O7390" s="34">
        <v>41003</v>
      </c>
      <c r="P7390" s="34">
        <v>43693</v>
      </c>
      <c r="Q7390" s="34" t="s">
        <v>24</v>
      </c>
    </row>
    <row r="7391" spans="1:17">
      <c r="A7391" s="34">
        <v>53533</v>
      </c>
      <c r="B7391" s="34" t="s">
        <v>17</v>
      </c>
      <c r="C7391" s="34" t="s">
        <v>18</v>
      </c>
      <c r="D7391" s="34" t="s">
        <v>19</v>
      </c>
      <c r="E7391" s="34"/>
      <c r="F7391" s="34"/>
      <c r="G7391" s="34"/>
      <c r="H7391" s="34" t="s">
        <v>19</v>
      </c>
      <c r="I7391" s="34"/>
      <c r="J7391" s="34" t="s">
        <v>20</v>
      </c>
      <c r="K7391" s="34">
        <v>23482</v>
      </c>
      <c r="L7391" s="34" t="s">
        <v>54</v>
      </c>
      <c r="M7391" s="34" t="s">
        <v>27</v>
      </c>
      <c r="N7391" s="34" t="s">
        <v>34</v>
      </c>
      <c r="O7391" s="34">
        <v>44119</v>
      </c>
      <c r="P7391" s="34">
        <v>44432</v>
      </c>
      <c r="Q7391" s="34" t="s">
        <v>24</v>
      </c>
    </row>
    <row r="7392" spans="1:17">
      <c r="A7392" s="34">
        <v>124220</v>
      </c>
      <c r="B7392" s="34" t="s">
        <v>17</v>
      </c>
      <c r="C7392" s="34" t="s">
        <v>18</v>
      </c>
      <c r="D7392" s="34" t="s">
        <v>19</v>
      </c>
      <c r="E7392" s="34"/>
      <c r="F7392" s="34"/>
      <c r="G7392" s="34"/>
      <c r="H7392" s="34" t="s">
        <v>19</v>
      </c>
      <c r="I7392" s="34"/>
      <c r="J7392" s="34" t="s">
        <v>20</v>
      </c>
      <c r="K7392" s="34">
        <v>18879</v>
      </c>
      <c r="L7392" s="34" t="s">
        <v>186</v>
      </c>
      <c r="M7392" s="34" t="s">
        <v>57</v>
      </c>
      <c r="N7392" s="34" t="s">
        <v>34</v>
      </c>
      <c r="O7392" s="34">
        <v>42976</v>
      </c>
      <c r="P7392" s="34">
        <v>44433</v>
      </c>
      <c r="Q7392" s="34" t="s">
        <v>24</v>
      </c>
    </row>
    <row r="7393" spans="1:17">
      <c r="A7393" s="34">
        <v>102312</v>
      </c>
      <c r="B7393" s="34" t="s">
        <v>17</v>
      </c>
      <c r="C7393" s="34" t="s">
        <v>18</v>
      </c>
      <c r="D7393" s="34" t="s">
        <v>19</v>
      </c>
      <c r="E7393" s="34"/>
      <c r="F7393" s="34"/>
      <c r="G7393" s="34"/>
      <c r="H7393" s="34" t="s">
        <v>19</v>
      </c>
      <c r="I7393" s="34"/>
      <c r="J7393" s="34" t="s">
        <v>20</v>
      </c>
      <c r="K7393" s="34">
        <v>24004</v>
      </c>
      <c r="L7393" s="34" t="s">
        <v>65</v>
      </c>
      <c r="M7393" s="34" t="s">
        <v>27</v>
      </c>
      <c r="N7393" s="34" t="s">
        <v>23</v>
      </c>
      <c r="O7393" s="34">
        <v>41255</v>
      </c>
      <c r="P7393" s="34">
        <v>41756</v>
      </c>
      <c r="Q7393" s="34" t="s">
        <v>36</v>
      </c>
    </row>
    <row r="7394" spans="1:17">
      <c r="A7394" s="34">
        <v>81006</v>
      </c>
      <c r="B7394" s="34" t="s">
        <v>17</v>
      </c>
      <c r="C7394" s="34" t="s">
        <v>18</v>
      </c>
      <c r="D7394" s="34" t="s">
        <v>19</v>
      </c>
      <c r="E7394" s="34"/>
      <c r="F7394" s="34"/>
      <c r="G7394" s="34"/>
      <c r="H7394" s="34" t="s">
        <v>19</v>
      </c>
      <c r="I7394" s="34"/>
      <c r="J7394" s="34" t="s">
        <v>20</v>
      </c>
      <c r="K7394" s="34">
        <v>16137</v>
      </c>
      <c r="L7394" s="34" t="s">
        <v>26</v>
      </c>
      <c r="M7394" s="34" t="s">
        <v>27</v>
      </c>
      <c r="N7394" s="34" t="s">
        <v>32</v>
      </c>
      <c r="O7394" s="34">
        <v>39653</v>
      </c>
      <c r="P7394" s="34">
        <v>41484</v>
      </c>
      <c r="Q7394" s="34" t="s">
        <v>41</v>
      </c>
    </row>
    <row r="7395" spans="1:17">
      <c r="A7395" s="34">
        <v>27405</v>
      </c>
      <c r="B7395" s="34" t="s">
        <v>17</v>
      </c>
      <c r="C7395" s="34" t="s">
        <v>18</v>
      </c>
      <c r="D7395" s="34" t="s">
        <v>19</v>
      </c>
      <c r="E7395" s="34"/>
      <c r="F7395" s="34"/>
      <c r="G7395" s="34"/>
      <c r="H7395" s="34" t="s">
        <v>19</v>
      </c>
      <c r="I7395" s="34"/>
      <c r="J7395" s="34" t="s">
        <v>20</v>
      </c>
      <c r="K7395" s="34"/>
      <c r="L7395" s="34" t="s">
        <v>35</v>
      </c>
      <c r="M7395" s="34" t="s">
        <v>27</v>
      </c>
      <c r="N7395" s="34" t="s">
        <v>32</v>
      </c>
      <c r="O7395" s="34">
        <v>1</v>
      </c>
      <c r="P7395" s="34">
        <v>1</v>
      </c>
      <c r="Q7395" s="34" t="s">
        <v>36</v>
      </c>
    </row>
    <row r="7396" spans="1:17">
      <c r="A7396" s="34">
        <v>34038</v>
      </c>
      <c r="B7396" s="34" t="s">
        <v>17</v>
      </c>
      <c r="C7396" s="34" t="s">
        <v>18</v>
      </c>
      <c r="D7396" s="34" t="s">
        <v>19</v>
      </c>
      <c r="E7396" s="34"/>
      <c r="F7396" s="34"/>
      <c r="G7396" s="34"/>
      <c r="H7396" s="34" t="s">
        <v>19</v>
      </c>
      <c r="I7396" s="34"/>
      <c r="J7396" s="34" t="s">
        <v>20</v>
      </c>
      <c r="K7396" s="34"/>
      <c r="L7396" s="34" t="s">
        <v>26</v>
      </c>
      <c r="M7396" s="34" t="s">
        <v>27</v>
      </c>
      <c r="N7396" s="34" t="s">
        <v>32</v>
      </c>
      <c r="O7396" s="34">
        <v>1</v>
      </c>
      <c r="P7396" s="34">
        <v>1</v>
      </c>
      <c r="Q7396" s="34" t="s">
        <v>36</v>
      </c>
    </row>
    <row r="7397" spans="1:17">
      <c r="A7397" s="34">
        <v>50278</v>
      </c>
      <c r="B7397" s="34" t="s">
        <v>17</v>
      </c>
      <c r="C7397" s="34" t="s">
        <v>18</v>
      </c>
      <c r="D7397" s="34" t="s">
        <v>19</v>
      </c>
      <c r="E7397" s="34"/>
      <c r="F7397" s="34"/>
      <c r="G7397" s="34"/>
      <c r="H7397" s="34" t="s">
        <v>19</v>
      </c>
      <c r="I7397" s="34"/>
      <c r="J7397" s="34" t="s">
        <v>20</v>
      </c>
      <c r="K7397" s="34">
        <v>17286</v>
      </c>
      <c r="L7397" s="34" t="s">
        <v>37</v>
      </c>
      <c r="M7397" s="34" t="s">
        <v>27</v>
      </c>
      <c r="N7397" s="34" t="s">
        <v>34</v>
      </c>
      <c r="O7397" s="34">
        <v>44541</v>
      </c>
      <c r="P7397" s="34">
        <v>45414</v>
      </c>
      <c r="Q7397" s="34" t="s">
        <v>24</v>
      </c>
    </row>
    <row r="7398" spans="1:17">
      <c r="A7398" s="34">
        <v>102820</v>
      </c>
      <c r="B7398" s="34" t="s">
        <v>17</v>
      </c>
      <c r="C7398" s="34" t="s">
        <v>18</v>
      </c>
      <c r="D7398" s="34" t="s">
        <v>19</v>
      </c>
      <c r="E7398" s="34"/>
      <c r="F7398" s="34"/>
      <c r="G7398" s="34"/>
      <c r="H7398" s="34" t="s">
        <v>19</v>
      </c>
      <c r="I7398" s="34"/>
      <c r="J7398" s="34" t="s">
        <v>20</v>
      </c>
      <c r="K7398" s="34">
        <v>19540</v>
      </c>
      <c r="L7398" s="34" t="s">
        <v>99</v>
      </c>
      <c r="M7398" s="34" t="s">
        <v>27</v>
      </c>
      <c r="N7398" s="34" t="s">
        <v>32</v>
      </c>
      <c r="O7398" s="34">
        <v>41305</v>
      </c>
      <c r="P7398" s="34">
        <v>42016</v>
      </c>
      <c r="Q7398" s="34" t="s">
        <v>36</v>
      </c>
    </row>
    <row r="7399" spans="1:17">
      <c r="A7399" s="34">
        <v>130096</v>
      </c>
      <c r="B7399" s="34" t="s">
        <v>17</v>
      </c>
      <c r="C7399" s="34" t="s">
        <v>25</v>
      </c>
      <c r="D7399" s="34" t="s">
        <v>19</v>
      </c>
      <c r="E7399" s="34"/>
      <c r="F7399" s="34"/>
      <c r="G7399" s="34"/>
      <c r="H7399" s="34" t="s">
        <v>19</v>
      </c>
      <c r="I7399" s="34"/>
      <c r="J7399" s="34" t="s">
        <v>20</v>
      </c>
      <c r="K7399" s="34">
        <v>19570</v>
      </c>
      <c r="L7399" s="34" t="s">
        <v>96</v>
      </c>
      <c r="M7399" s="34" t="s">
        <v>22</v>
      </c>
      <c r="N7399" s="34" t="s">
        <v>34</v>
      </c>
      <c r="O7399" s="34">
        <v>43329</v>
      </c>
      <c r="P7399" s="34"/>
      <c r="Q7399" s="34" t="s">
        <v>24</v>
      </c>
    </row>
    <row r="7400" spans="1:17">
      <c r="A7400" s="34">
        <v>94068</v>
      </c>
      <c r="B7400" s="34" t="s">
        <v>17</v>
      </c>
      <c r="C7400" s="34" t="s">
        <v>18</v>
      </c>
      <c r="D7400" s="34" t="s">
        <v>19</v>
      </c>
      <c r="E7400" s="34"/>
      <c r="F7400" s="34"/>
      <c r="G7400" s="34"/>
      <c r="H7400" s="34" t="s">
        <v>19</v>
      </c>
      <c r="I7400" s="34"/>
      <c r="J7400" s="34" t="s">
        <v>20</v>
      </c>
      <c r="K7400" s="34">
        <v>24859</v>
      </c>
      <c r="L7400" s="34" t="s">
        <v>65</v>
      </c>
      <c r="M7400" s="34" t="s">
        <v>27</v>
      </c>
      <c r="N7400" s="34" t="s">
        <v>32</v>
      </c>
      <c r="O7400" s="34">
        <v>41071</v>
      </c>
      <c r="P7400" s="34">
        <v>42508</v>
      </c>
      <c r="Q7400" s="34" t="s">
        <v>55</v>
      </c>
    </row>
    <row r="7401" spans="1:17">
      <c r="A7401" s="34">
        <v>51922</v>
      </c>
      <c r="B7401" s="34" t="s">
        <v>17</v>
      </c>
      <c r="C7401" s="34" t="s">
        <v>25</v>
      </c>
      <c r="D7401" s="34" t="s">
        <v>19</v>
      </c>
      <c r="E7401" s="34"/>
      <c r="F7401" s="34"/>
      <c r="G7401" s="34"/>
      <c r="H7401" s="34" t="s">
        <v>19</v>
      </c>
      <c r="I7401" s="34"/>
      <c r="J7401" s="34" t="s">
        <v>20</v>
      </c>
      <c r="K7401" s="34">
        <v>17560</v>
      </c>
      <c r="L7401" s="34" t="s">
        <v>82</v>
      </c>
      <c r="M7401" s="34" t="s">
        <v>27</v>
      </c>
      <c r="N7401" s="34" t="s">
        <v>34</v>
      </c>
      <c r="O7401" s="34">
        <v>39405</v>
      </c>
      <c r="P7401" s="34"/>
      <c r="Q7401" s="34" t="s">
        <v>24</v>
      </c>
    </row>
    <row r="7402" spans="1:17">
      <c r="A7402" s="34">
        <v>161704</v>
      </c>
      <c r="B7402" s="34" t="s">
        <v>17</v>
      </c>
      <c r="C7402" s="34" t="s">
        <v>18</v>
      </c>
      <c r="D7402" s="34" t="s">
        <v>19</v>
      </c>
      <c r="E7402" s="34"/>
      <c r="F7402" s="34"/>
      <c r="G7402" s="34"/>
      <c r="H7402" s="34" t="s">
        <v>19</v>
      </c>
      <c r="I7402" s="34"/>
      <c r="J7402" s="34" t="s">
        <v>20</v>
      </c>
      <c r="K7402" s="34">
        <v>26987</v>
      </c>
      <c r="L7402" s="34" t="s">
        <v>73</v>
      </c>
      <c r="M7402" s="34" t="s">
        <v>22</v>
      </c>
      <c r="N7402" s="34" t="s">
        <v>34</v>
      </c>
      <c r="O7402" s="34" t="s">
        <v>36</v>
      </c>
      <c r="P7402" s="34" t="s">
        <v>36</v>
      </c>
      <c r="Q7402" s="34" t="s">
        <v>36</v>
      </c>
    </row>
    <row r="7403" spans="1:17">
      <c r="A7403" s="34">
        <v>162009</v>
      </c>
      <c r="B7403" s="34" t="s">
        <v>17</v>
      </c>
      <c r="C7403" s="34" t="s">
        <v>25</v>
      </c>
      <c r="D7403" s="34" t="s">
        <v>19</v>
      </c>
      <c r="E7403" s="34"/>
      <c r="F7403" s="34"/>
      <c r="G7403" s="34"/>
      <c r="H7403" s="34" t="s">
        <v>19</v>
      </c>
      <c r="I7403" s="34"/>
      <c r="J7403" s="34" t="s">
        <v>20</v>
      </c>
      <c r="K7403" s="34">
        <v>21446</v>
      </c>
      <c r="L7403" s="34" t="s">
        <v>65</v>
      </c>
      <c r="M7403" s="34" t="s">
        <v>27</v>
      </c>
      <c r="N7403" s="34" t="s">
        <v>34</v>
      </c>
      <c r="O7403" s="34">
        <v>40833</v>
      </c>
      <c r="P7403" s="34"/>
      <c r="Q7403" s="34" t="s">
        <v>24</v>
      </c>
    </row>
    <row r="7404" spans="1:17">
      <c r="A7404" s="34">
        <v>80667</v>
      </c>
      <c r="B7404" s="34" t="s">
        <v>17</v>
      </c>
      <c r="C7404" s="34" t="s">
        <v>18</v>
      </c>
      <c r="D7404" s="34" t="s">
        <v>19</v>
      </c>
      <c r="E7404" s="34"/>
      <c r="F7404" s="34"/>
      <c r="G7404" s="34"/>
      <c r="H7404" s="34" t="s">
        <v>19</v>
      </c>
      <c r="I7404" s="34"/>
      <c r="J7404" s="34" t="s">
        <v>20</v>
      </c>
      <c r="K7404" s="34">
        <v>23788</v>
      </c>
      <c r="L7404" s="34" t="s">
        <v>37</v>
      </c>
      <c r="M7404" s="34" t="s">
        <v>27</v>
      </c>
      <c r="N7404" s="34" t="s">
        <v>32</v>
      </c>
      <c r="O7404" s="34">
        <v>40728</v>
      </c>
      <c r="P7404" s="34">
        <v>40807</v>
      </c>
      <c r="Q7404" s="34" t="s">
        <v>36</v>
      </c>
    </row>
    <row r="7405" spans="1:17">
      <c r="A7405" s="34">
        <v>152038</v>
      </c>
      <c r="B7405" s="34" t="s">
        <v>17</v>
      </c>
      <c r="C7405" s="34" t="s">
        <v>18</v>
      </c>
      <c r="D7405" s="34" t="s">
        <v>19</v>
      </c>
      <c r="E7405" s="34"/>
      <c r="F7405" s="34"/>
      <c r="G7405" s="34"/>
      <c r="H7405" s="34" t="s">
        <v>19</v>
      </c>
      <c r="I7405" s="34"/>
      <c r="J7405" s="34" t="s">
        <v>20</v>
      </c>
      <c r="K7405" s="34">
        <v>23009</v>
      </c>
      <c r="L7405" s="34" t="s">
        <v>65</v>
      </c>
      <c r="M7405" s="34" t="s">
        <v>27</v>
      </c>
      <c r="N7405" s="34" t="s">
        <v>34</v>
      </c>
      <c r="O7405" s="34">
        <v>44875</v>
      </c>
      <c r="P7405" s="34">
        <v>45014</v>
      </c>
      <c r="Q7405" s="34" t="s">
        <v>41</v>
      </c>
    </row>
    <row r="7406" spans="1:17">
      <c r="A7406" s="34">
        <v>81007</v>
      </c>
      <c r="B7406" s="34" t="s">
        <v>17</v>
      </c>
      <c r="C7406" s="34" t="s">
        <v>25</v>
      </c>
      <c r="D7406" s="34" t="s">
        <v>19</v>
      </c>
      <c r="E7406" s="34"/>
      <c r="F7406" s="34"/>
      <c r="G7406" s="34"/>
      <c r="H7406" s="34" t="s">
        <v>19</v>
      </c>
      <c r="I7406" s="34"/>
      <c r="J7406" s="34" t="s">
        <v>20</v>
      </c>
      <c r="K7406" s="34">
        <v>15793</v>
      </c>
      <c r="L7406" s="34" t="s">
        <v>67</v>
      </c>
      <c r="M7406" s="34" t="s">
        <v>22</v>
      </c>
      <c r="N7406" s="34" t="s">
        <v>34</v>
      </c>
      <c r="O7406" s="34">
        <v>40072</v>
      </c>
      <c r="P7406" s="34"/>
      <c r="Q7406" s="34" t="s">
        <v>24</v>
      </c>
    </row>
    <row r="7407" spans="1:17">
      <c r="A7407" s="34">
        <v>88125</v>
      </c>
      <c r="B7407" s="34" t="s">
        <v>17</v>
      </c>
      <c r="C7407" s="34" t="s">
        <v>25</v>
      </c>
      <c r="D7407" s="34" t="s">
        <v>19</v>
      </c>
      <c r="E7407" s="34"/>
      <c r="F7407" s="34"/>
      <c r="G7407" s="34"/>
      <c r="H7407" s="34" t="s">
        <v>19</v>
      </c>
      <c r="I7407" s="34"/>
      <c r="J7407" s="34" t="s">
        <v>20</v>
      </c>
      <c r="K7407" s="34"/>
      <c r="L7407" s="34" t="s">
        <v>65</v>
      </c>
      <c r="M7407" s="34" t="s">
        <v>27</v>
      </c>
      <c r="N7407" s="34" t="s">
        <v>34</v>
      </c>
      <c r="O7407" s="34">
        <v>41220</v>
      </c>
      <c r="P7407" s="34"/>
      <c r="Q7407" s="34" t="s">
        <v>24</v>
      </c>
    </row>
    <row r="7408" spans="1:17">
      <c r="A7408" s="34">
        <v>102826</v>
      </c>
      <c r="B7408" s="34" t="s">
        <v>17</v>
      </c>
      <c r="C7408" s="34" t="s">
        <v>18</v>
      </c>
      <c r="D7408" s="34" t="s">
        <v>19</v>
      </c>
      <c r="E7408" s="34"/>
      <c r="F7408" s="34"/>
      <c r="G7408" s="34"/>
      <c r="H7408" s="34" t="s">
        <v>19</v>
      </c>
      <c r="I7408" s="34"/>
      <c r="J7408" s="34" t="s">
        <v>20</v>
      </c>
      <c r="K7408" s="34">
        <v>28805</v>
      </c>
      <c r="L7408" s="34" t="s">
        <v>96</v>
      </c>
      <c r="M7408" s="34" t="s">
        <v>22</v>
      </c>
      <c r="N7408" s="34" t="s">
        <v>34</v>
      </c>
      <c r="O7408" s="34">
        <v>41319</v>
      </c>
      <c r="P7408" s="34">
        <v>41981</v>
      </c>
      <c r="Q7408" s="34" t="s">
        <v>36</v>
      </c>
    </row>
    <row r="7409" spans="1:17">
      <c r="A7409" s="34">
        <v>22208</v>
      </c>
      <c r="B7409" s="34" t="s">
        <v>17</v>
      </c>
      <c r="C7409" s="34" t="s">
        <v>18</v>
      </c>
      <c r="D7409" s="34" t="s">
        <v>19</v>
      </c>
      <c r="E7409" s="34"/>
      <c r="F7409" s="34"/>
      <c r="G7409" s="34"/>
      <c r="H7409" s="34" t="s">
        <v>19</v>
      </c>
      <c r="I7409" s="34"/>
      <c r="J7409" s="34" t="s">
        <v>20</v>
      </c>
      <c r="K7409" s="34"/>
      <c r="L7409" s="34" t="s">
        <v>26</v>
      </c>
      <c r="M7409" s="34" t="s">
        <v>27</v>
      </c>
      <c r="N7409" s="34" t="s">
        <v>32</v>
      </c>
      <c r="O7409" s="34">
        <v>1</v>
      </c>
      <c r="P7409" s="34">
        <v>1</v>
      </c>
      <c r="Q7409" s="34" t="s">
        <v>36</v>
      </c>
    </row>
    <row r="7410" spans="1:17">
      <c r="A7410" s="34">
        <v>107575</v>
      </c>
      <c r="B7410" s="34" t="s">
        <v>17</v>
      </c>
      <c r="C7410" s="34" t="s">
        <v>18</v>
      </c>
      <c r="D7410" s="34" t="s">
        <v>19</v>
      </c>
      <c r="E7410" s="34"/>
      <c r="F7410" s="34"/>
      <c r="G7410" s="34"/>
      <c r="H7410" s="34" t="s">
        <v>19</v>
      </c>
      <c r="I7410" s="34"/>
      <c r="J7410" s="34" t="s">
        <v>20</v>
      </c>
      <c r="K7410" s="34"/>
      <c r="L7410" s="34" t="s">
        <v>26</v>
      </c>
      <c r="M7410" s="34" t="s">
        <v>27</v>
      </c>
      <c r="N7410" s="34" t="s">
        <v>32</v>
      </c>
      <c r="O7410" s="34">
        <v>41736</v>
      </c>
      <c r="P7410" s="34">
        <v>41995</v>
      </c>
      <c r="Q7410" s="34" t="s">
        <v>36</v>
      </c>
    </row>
    <row r="7411" spans="1:17">
      <c r="A7411" s="34">
        <v>81004</v>
      </c>
      <c r="B7411" s="34" t="s">
        <v>17</v>
      </c>
      <c r="C7411" s="34" t="s">
        <v>18</v>
      </c>
      <c r="D7411" s="34" t="s">
        <v>19</v>
      </c>
      <c r="E7411" s="34"/>
      <c r="F7411" s="34"/>
      <c r="G7411" s="34"/>
      <c r="H7411" s="34" t="s">
        <v>46</v>
      </c>
      <c r="I7411" s="34">
        <v>44354</v>
      </c>
      <c r="J7411" s="34" t="s">
        <v>20</v>
      </c>
      <c r="K7411" s="34">
        <v>1</v>
      </c>
      <c r="L7411" s="34" t="s">
        <v>26</v>
      </c>
      <c r="M7411" s="34" t="s">
        <v>27</v>
      </c>
      <c r="N7411" s="34" t="s">
        <v>32</v>
      </c>
      <c r="O7411" s="34">
        <v>33664</v>
      </c>
      <c r="P7411" s="34">
        <v>43192</v>
      </c>
      <c r="Q7411" s="34" t="s">
        <v>41</v>
      </c>
    </row>
    <row r="7412" spans="1:17">
      <c r="A7412" s="34">
        <v>49803</v>
      </c>
      <c r="B7412" s="34" t="s">
        <v>17</v>
      </c>
      <c r="C7412" s="34" t="s">
        <v>18</v>
      </c>
      <c r="D7412" s="34" t="s">
        <v>19</v>
      </c>
      <c r="E7412" s="34"/>
      <c r="F7412" s="34"/>
      <c r="G7412" s="34"/>
      <c r="H7412" s="34" t="s">
        <v>19</v>
      </c>
      <c r="I7412" s="34"/>
      <c r="J7412" s="34" t="s">
        <v>20</v>
      </c>
      <c r="K7412" s="34">
        <v>19245</v>
      </c>
      <c r="L7412" s="34" t="s">
        <v>493</v>
      </c>
      <c r="M7412" s="34" t="s">
        <v>23</v>
      </c>
      <c r="N7412" s="34" t="s">
        <v>34</v>
      </c>
      <c r="O7412" s="34">
        <v>39753</v>
      </c>
      <c r="P7412" s="34">
        <v>41214</v>
      </c>
      <c r="Q7412" s="34" t="s">
        <v>36</v>
      </c>
    </row>
    <row r="7413" spans="1:17">
      <c r="A7413" s="34">
        <v>162719</v>
      </c>
      <c r="B7413" s="34" t="s">
        <v>17</v>
      </c>
      <c r="C7413" s="34" t="s">
        <v>18</v>
      </c>
      <c r="D7413" s="34" t="s">
        <v>19</v>
      </c>
      <c r="E7413" s="34"/>
      <c r="F7413" s="34"/>
      <c r="G7413" s="34"/>
      <c r="H7413" s="34" t="s">
        <v>19</v>
      </c>
      <c r="I7413" s="34"/>
      <c r="J7413" s="34" t="s">
        <v>20</v>
      </c>
      <c r="K7413" s="34">
        <v>21556</v>
      </c>
      <c r="L7413" s="34" t="s">
        <v>72</v>
      </c>
      <c r="M7413" s="34" t="s">
        <v>22</v>
      </c>
      <c r="N7413" s="34" t="s">
        <v>34</v>
      </c>
      <c r="O7413" s="34">
        <v>45148</v>
      </c>
      <c r="P7413" s="34">
        <v>45148</v>
      </c>
      <c r="Q7413" s="34" t="s">
        <v>77</v>
      </c>
    </row>
    <row r="7414" spans="1:17">
      <c r="A7414" s="34">
        <v>51032</v>
      </c>
      <c r="B7414" s="34" t="s">
        <v>17</v>
      </c>
      <c r="C7414" s="34" t="s">
        <v>18</v>
      </c>
      <c r="D7414" s="34" t="s">
        <v>19</v>
      </c>
      <c r="E7414" s="34"/>
      <c r="F7414" s="34"/>
      <c r="G7414" s="34"/>
      <c r="H7414" s="34" t="s">
        <v>19</v>
      </c>
      <c r="I7414" s="34"/>
      <c r="J7414" s="34" t="s">
        <v>20</v>
      </c>
      <c r="K7414" s="34">
        <v>23879</v>
      </c>
      <c r="L7414" s="34" t="s">
        <v>82</v>
      </c>
      <c r="M7414" s="34" t="s">
        <v>27</v>
      </c>
      <c r="N7414" s="34" t="s">
        <v>34</v>
      </c>
      <c r="O7414" s="34">
        <v>39569</v>
      </c>
      <c r="P7414" s="34">
        <v>42146</v>
      </c>
      <c r="Q7414" s="34" t="s">
        <v>38</v>
      </c>
    </row>
    <row r="7415" spans="1:17">
      <c r="A7415" s="34">
        <v>81008</v>
      </c>
      <c r="B7415" s="34" t="s">
        <v>17</v>
      </c>
      <c r="C7415" s="34" t="s">
        <v>18</v>
      </c>
      <c r="D7415" s="34" t="s">
        <v>19</v>
      </c>
      <c r="E7415" s="34"/>
      <c r="F7415" s="34"/>
      <c r="G7415" s="34" t="s">
        <v>494</v>
      </c>
      <c r="H7415" s="34" t="s">
        <v>19</v>
      </c>
      <c r="I7415" s="34"/>
      <c r="J7415" s="34" t="s">
        <v>20</v>
      </c>
      <c r="K7415" s="34">
        <v>17736</v>
      </c>
      <c r="L7415" s="34" t="s">
        <v>113</v>
      </c>
      <c r="M7415" s="34" t="s">
        <v>27</v>
      </c>
      <c r="N7415" s="34" t="s">
        <v>34</v>
      </c>
      <c r="O7415" s="34">
        <v>40210</v>
      </c>
      <c r="P7415" s="34">
        <v>41117</v>
      </c>
      <c r="Q7415" s="34" t="s">
        <v>36</v>
      </c>
    </row>
    <row r="7416" spans="1:17">
      <c r="A7416" s="34">
        <v>32109</v>
      </c>
      <c r="B7416" s="34" t="s">
        <v>17</v>
      </c>
      <c r="C7416" s="34" t="s">
        <v>18</v>
      </c>
      <c r="D7416" s="34" t="s">
        <v>19</v>
      </c>
      <c r="E7416" s="34"/>
      <c r="F7416" s="34"/>
      <c r="G7416" s="34"/>
      <c r="H7416" s="34" t="s">
        <v>19</v>
      </c>
      <c r="I7416" s="34"/>
      <c r="J7416" s="34" t="s">
        <v>20</v>
      </c>
      <c r="K7416" s="34"/>
      <c r="L7416" s="34" t="s">
        <v>65</v>
      </c>
      <c r="M7416" s="34" t="s">
        <v>27</v>
      </c>
      <c r="N7416" s="34" t="s">
        <v>32</v>
      </c>
      <c r="O7416" s="34">
        <v>1</v>
      </c>
      <c r="P7416" s="34">
        <v>1</v>
      </c>
      <c r="Q7416" s="34" t="s">
        <v>36</v>
      </c>
    </row>
    <row r="7417" spans="1:17">
      <c r="A7417" s="34">
        <v>161934</v>
      </c>
      <c r="B7417" s="34" t="s">
        <v>17</v>
      </c>
      <c r="C7417" s="34" t="s">
        <v>25</v>
      </c>
      <c r="D7417" s="34" t="s">
        <v>19</v>
      </c>
      <c r="E7417" s="34"/>
      <c r="F7417" s="34"/>
      <c r="G7417" s="34"/>
      <c r="H7417" s="34" t="s">
        <v>19</v>
      </c>
      <c r="I7417" s="34"/>
      <c r="J7417" s="34" t="s">
        <v>20</v>
      </c>
      <c r="K7417" s="34">
        <v>21781</v>
      </c>
      <c r="L7417" s="34" t="s">
        <v>44</v>
      </c>
      <c r="M7417" s="34" t="s">
        <v>27</v>
      </c>
      <c r="N7417" s="34" t="s">
        <v>34</v>
      </c>
      <c r="O7417" s="34">
        <v>45204</v>
      </c>
      <c r="P7417" s="34"/>
      <c r="Q7417" s="34" t="s">
        <v>41</v>
      </c>
    </row>
    <row r="7418" spans="1:17">
      <c r="A7418" s="34">
        <v>163007</v>
      </c>
      <c r="B7418" s="34" t="s">
        <v>17</v>
      </c>
      <c r="C7418" s="34" t="s">
        <v>18</v>
      </c>
      <c r="D7418" s="34" t="s">
        <v>19</v>
      </c>
      <c r="E7418" s="34"/>
      <c r="F7418" s="34"/>
      <c r="G7418" s="34"/>
      <c r="H7418" s="34" t="s">
        <v>19</v>
      </c>
      <c r="I7418" s="34"/>
      <c r="J7418" s="34" t="s">
        <v>20</v>
      </c>
      <c r="K7418" s="34">
        <v>30034</v>
      </c>
      <c r="L7418" s="34" t="s">
        <v>83</v>
      </c>
      <c r="M7418" s="34" t="s">
        <v>27</v>
      </c>
      <c r="N7418" s="34" t="s">
        <v>34</v>
      </c>
      <c r="O7418" s="34">
        <v>45194</v>
      </c>
      <c r="P7418" s="34">
        <v>45231</v>
      </c>
      <c r="Q7418" s="34" t="s">
        <v>24</v>
      </c>
    </row>
    <row r="7419" spans="1:17">
      <c r="A7419" s="34">
        <v>111604</v>
      </c>
      <c r="B7419" s="34" t="s">
        <v>17</v>
      </c>
      <c r="C7419" s="34" t="s">
        <v>18</v>
      </c>
      <c r="D7419" s="34" t="s">
        <v>19</v>
      </c>
      <c r="E7419" s="34"/>
      <c r="F7419" s="34"/>
      <c r="G7419" s="34"/>
      <c r="H7419" s="34" t="s">
        <v>19</v>
      </c>
      <c r="I7419" s="34"/>
      <c r="J7419" s="34" t="s">
        <v>20</v>
      </c>
      <c r="K7419" s="34"/>
      <c r="L7419" s="34" t="s">
        <v>37</v>
      </c>
      <c r="M7419" s="34" t="s">
        <v>27</v>
      </c>
      <c r="N7419" s="34" t="s">
        <v>34</v>
      </c>
      <c r="O7419" s="34">
        <v>42509</v>
      </c>
      <c r="P7419" s="34">
        <v>42509</v>
      </c>
      <c r="Q7419" s="34" t="s">
        <v>36</v>
      </c>
    </row>
    <row r="7420" spans="1:17">
      <c r="A7420" s="34">
        <v>114915</v>
      </c>
      <c r="B7420" s="34" t="s">
        <v>17</v>
      </c>
      <c r="C7420" s="34" t="s">
        <v>18</v>
      </c>
      <c r="D7420" s="34" t="s">
        <v>19</v>
      </c>
      <c r="E7420" s="34"/>
      <c r="F7420" s="34"/>
      <c r="G7420" s="34"/>
      <c r="H7420" s="34" t="s">
        <v>19</v>
      </c>
      <c r="I7420" s="34"/>
      <c r="J7420" s="34" t="s">
        <v>20</v>
      </c>
      <c r="K7420" s="34">
        <v>28396</v>
      </c>
      <c r="L7420" s="34" t="s">
        <v>74</v>
      </c>
      <c r="M7420" s="34" t="s">
        <v>22</v>
      </c>
      <c r="N7420" s="34" t="s">
        <v>32</v>
      </c>
      <c r="O7420" s="34" t="s">
        <v>36</v>
      </c>
      <c r="P7420" s="34" t="s">
        <v>36</v>
      </c>
      <c r="Q7420" s="34" t="s">
        <v>36</v>
      </c>
    </row>
    <row r="7421" spans="1:17">
      <c r="A7421" s="34">
        <v>94666</v>
      </c>
      <c r="B7421" s="34" t="s">
        <v>17</v>
      </c>
      <c r="C7421" s="34" t="s">
        <v>18</v>
      </c>
      <c r="D7421" s="34" t="s">
        <v>19</v>
      </c>
      <c r="E7421" s="34"/>
      <c r="F7421" s="34"/>
      <c r="G7421" s="34"/>
      <c r="H7421" s="34" t="s">
        <v>19</v>
      </c>
      <c r="I7421" s="34"/>
      <c r="J7421" s="34" t="s">
        <v>20</v>
      </c>
      <c r="K7421" s="34">
        <v>19985</v>
      </c>
      <c r="L7421" s="34" t="s">
        <v>21</v>
      </c>
      <c r="M7421" s="34" t="s">
        <v>22</v>
      </c>
      <c r="N7421" s="34" t="s">
        <v>32</v>
      </c>
      <c r="O7421" s="34">
        <v>41047</v>
      </c>
      <c r="P7421" s="34">
        <v>41487</v>
      </c>
      <c r="Q7421" s="34" t="s">
        <v>36</v>
      </c>
    </row>
    <row r="7422" spans="1:17">
      <c r="A7422" s="34">
        <v>81009</v>
      </c>
      <c r="B7422" s="34" t="s">
        <v>17</v>
      </c>
      <c r="C7422" s="34" t="s">
        <v>18</v>
      </c>
      <c r="D7422" s="34" t="s">
        <v>19</v>
      </c>
      <c r="E7422" s="34"/>
      <c r="F7422" s="34"/>
      <c r="G7422" s="34"/>
      <c r="H7422" s="34" t="s">
        <v>19</v>
      </c>
      <c r="I7422" s="34"/>
      <c r="J7422" s="34" t="s">
        <v>20</v>
      </c>
      <c r="K7422" s="34">
        <v>22915</v>
      </c>
      <c r="L7422" s="34" t="s">
        <v>37</v>
      </c>
      <c r="M7422" s="34" t="s">
        <v>27</v>
      </c>
      <c r="N7422" s="34" t="s">
        <v>34</v>
      </c>
      <c r="O7422" s="34">
        <v>39928</v>
      </c>
      <c r="P7422" s="34">
        <v>40828</v>
      </c>
      <c r="Q7422" s="34" t="s">
        <v>36</v>
      </c>
    </row>
    <row r="7423" spans="1:17">
      <c r="A7423" s="34">
        <v>133595</v>
      </c>
      <c r="B7423" s="34" t="s">
        <v>17</v>
      </c>
      <c r="C7423" s="34" t="s">
        <v>18</v>
      </c>
      <c r="D7423" s="34" t="s">
        <v>19</v>
      </c>
      <c r="E7423" s="34"/>
      <c r="F7423" s="34"/>
      <c r="G7423" s="34"/>
      <c r="H7423" s="34" t="s">
        <v>19</v>
      </c>
      <c r="I7423" s="34"/>
      <c r="J7423" s="34" t="s">
        <v>20</v>
      </c>
      <c r="K7423" s="34">
        <v>26307</v>
      </c>
      <c r="L7423" s="34" t="s">
        <v>96</v>
      </c>
      <c r="M7423" s="34" t="s">
        <v>22</v>
      </c>
      <c r="N7423" s="34" t="s">
        <v>34</v>
      </c>
      <c r="O7423" s="34">
        <v>43514</v>
      </c>
      <c r="P7423" s="34">
        <v>43643</v>
      </c>
      <c r="Q7423" s="34" t="s">
        <v>24</v>
      </c>
    </row>
    <row r="7424" spans="1:17">
      <c r="A7424" s="34">
        <v>81011</v>
      </c>
      <c r="B7424" s="34" t="s">
        <v>17</v>
      </c>
      <c r="C7424" s="34" t="s">
        <v>18</v>
      </c>
      <c r="D7424" s="34" t="s">
        <v>19</v>
      </c>
      <c r="E7424" s="34"/>
      <c r="F7424" s="34"/>
      <c r="G7424" s="34"/>
      <c r="H7424" s="34" t="s">
        <v>19</v>
      </c>
      <c r="I7424" s="34"/>
      <c r="J7424" s="34" t="s">
        <v>20</v>
      </c>
      <c r="K7424" s="34">
        <v>34514</v>
      </c>
      <c r="L7424" s="34" t="s">
        <v>48</v>
      </c>
      <c r="M7424" s="34" t="s">
        <v>27</v>
      </c>
      <c r="N7424" s="34" t="s">
        <v>86</v>
      </c>
      <c r="O7424" s="34">
        <v>40477</v>
      </c>
      <c r="P7424" s="34">
        <v>42502</v>
      </c>
      <c r="Q7424" s="34" t="s">
        <v>41</v>
      </c>
    </row>
    <row r="7425" spans="1:17">
      <c r="A7425" s="34">
        <v>81012</v>
      </c>
      <c r="B7425" s="34" t="s">
        <v>17</v>
      </c>
      <c r="C7425" s="34" t="s">
        <v>18</v>
      </c>
      <c r="D7425" s="34" t="s">
        <v>19</v>
      </c>
      <c r="E7425" s="34"/>
      <c r="F7425" s="34"/>
      <c r="G7425" s="34"/>
      <c r="H7425" s="34" t="s">
        <v>19</v>
      </c>
      <c r="I7425" s="34"/>
      <c r="J7425" s="34" t="s">
        <v>20</v>
      </c>
      <c r="K7425" s="34">
        <v>33821</v>
      </c>
      <c r="L7425" s="34" t="s">
        <v>48</v>
      </c>
      <c r="M7425" s="34" t="s">
        <v>27</v>
      </c>
      <c r="N7425" s="34" t="s">
        <v>32</v>
      </c>
      <c r="O7425" s="34">
        <v>39804</v>
      </c>
      <c r="P7425" s="34">
        <v>42643</v>
      </c>
      <c r="Q7425" s="34" t="s">
        <v>41</v>
      </c>
    </row>
    <row r="7426" spans="1:17">
      <c r="A7426" s="34">
        <v>82780</v>
      </c>
      <c r="B7426" s="34" t="s">
        <v>17</v>
      </c>
      <c r="C7426" s="34" t="s">
        <v>18</v>
      </c>
      <c r="D7426" s="34" t="s">
        <v>19</v>
      </c>
      <c r="E7426" s="34"/>
      <c r="F7426" s="34"/>
      <c r="G7426" s="34"/>
      <c r="H7426" s="34" t="s">
        <v>19</v>
      </c>
      <c r="I7426" s="34"/>
      <c r="J7426" s="34" t="s">
        <v>20</v>
      </c>
      <c r="K7426" s="34">
        <v>19193</v>
      </c>
      <c r="L7426" s="34" t="s">
        <v>66</v>
      </c>
      <c r="M7426" s="34" t="s">
        <v>57</v>
      </c>
      <c r="N7426" s="34" t="s">
        <v>32</v>
      </c>
      <c r="O7426" s="34">
        <v>40816</v>
      </c>
      <c r="P7426" s="34">
        <v>40967</v>
      </c>
      <c r="Q7426" s="34" t="s">
        <v>36</v>
      </c>
    </row>
    <row r="7427" spans="1:17">
      <c r="A7427" s="34">
        <v>118187</v>
      </c>
      <c r="B7427" s="34" t="s">
        <v>17</v>
      </c>
      <c r="C7427" s="34" t="s">
        <v>18</v>
      </c>
      <c r="D7427" s="34" t="s">
        <v>19</v>
      </c>
      <c r="E7427" s="34"/>
      <c r="F7427" s="34"/>
      <c r="G7427" s="34"/>
      <c r="H7427" s="34" t="s">
        <v>19</v>
      </c>
      <c r="I7427" s="34"/>
      <c r="J7427" s="34" t="s">
        <v>20</v>
      </c>
      <c r="K7427" s="34">
        <v>24841</v>
      </c>
      <c r="L7427" s="34" t="s">
        <v>455</v>
      </c>
      <c r="M7427" s="34" t="s">
        <v>23</v>
      </c>
      <c r="N7427" s="34" t="s">
        <v>32</v>
      </c>
      <c r="O7427" s="34">
        <v>42557</v>
      </c>
      <c r="P7427" s="34">
        <v>44650</v>
      </c>
      <c r="Q7427" s="34" t="s">
        <v>24</v>
      </c>
    </row>
    <row r="7428" spans="1:17">
      <c r="A7428" s="34">
        <v>109317</v>
      </c>
      <c r="B7428" s="34" t="s">
        <v>17</v>
      </c>
      <c r="C7428" s="34" t="s">
        <v>18</v>
      </c>
      <c r="D7428" s="34" t="s">
        <v>19</v>
      </c>
      <c r="E7428" s="34"/>
      <c r="F7428" s="34"/>
      <c r="G7428" s="34"/>
      <c r="H7428" s="34" t="s">
        <v>19</v>
      </c>
      <c r="I7428" s="34"/>
      <c r="J7428" s="34" t="s">
        <v>30</v>
      </c>
      <c r="K7428" s="34">
        <v>36248</v>
      </c>
      <c r="L7428" s="34" t="s">
        <v>167</v>
      </c>
      <c r="M7428" s="34" t="s">
        <v>27</v>
      </c>
      <c r="N7428" s="34" t="s">
        <v>32</v>
      </c>
      <c r="O7428" s="34">
        <v>41853</v>
      </c>
      <c r="P7428" s="34">
        <v>44664</v>
      </c>
      <c r="Q7428" s="34" t="s">
        <v>24</v>
      </c>
    </row>
    <row r="7429" spans="1:17">
      <c r="A7429" s="34">
        <v>161467</v>
      </c>
      <c r="B7429" s="34" t="s">
        <v>17</v>
      </c>
      <c r="C7429" s="34" t="s">
        <v>18</v>
      </c>
      <c r="D7429" s="34" t="s">
        <v>19</v>
      </c>
      <c r="E7429" s="34"/>
      <c r="F7429" s="34"/>
      <c r="G7429" s="34"/>
      <c r="H7429" s="34" t="s">
        <v>19</v>
      </c>
      <c r="I7429" s="34"/>
      <c r="J7429" s="34" t="s">
        <v>20</v>
      </c>
      <c r="K7429" s="34">
        <v>36696</v>
      </c>
      <c r="L7429" s="34" t="s">
        <v>232</v>
      </c>
      <c r="M7429" s="34" t="s">
        <v>22</v>
      </c>
      <c r="N7429" s="34" t="s">
        <v>32</v>
      </c>
      <c r="O7429" s="34">
        <v>44941</v>
      </c>
      <c r="P7429" s="34">
        <v>45060</v>
      </c>
      <c r="Q7429" s="34" t="s">
        <v>24</v>
      </c>
    </row>
    <row r="7430" spans="1:17">
      <c r="A7430" s="34">
        <v>134958</v>
      </c>
      <c r="B7430" s="34" t="s">
        <v>17</v>
      </c>
      <c r="C7430" s="34" t="s">
        <v>18</v>
      </c>
      <c r="D7430" s="34" t="s">
        <v>19</v>
      </c>
      <c r="E7430" s="34"/>
      <c r="F7430" s="34"/>
      <c r="G7430" s="34"/>
      <c r="H7430" s="34" t="s">
        <v>19</v>
      </c>
      <c r="I7430" s="34"/>
      <c r="J7430" s="34" t="s">
        <v>30</v>
      </c>
      <c r="K7430" s="34">
        <v>21055</v>
      </c>
      <c r="L7430" s="34" t="s">
        <v>101</v>
      </c>
      <c r="M7430" s="34" t="s">
        <v>22</v>
      </c>
      <c r="N7430" s="34" t="s">
        <v>34</v>
      </c>
      <c r="O7430" s="34">
        <v>43823</v>
      </c>
      <c r="P7430" s="34">
        <v>44776</v>
      </c>
      <c r="Q7430" s="34" t="s">
        <v>24</v>
      </c>
    </row>
    <row r="7431" spans="1:17">
      <c r="A7431" s="34">
        <v>120875</v>
      </c>
      <c r="B7431" s="34" t="s">
        <v>17</v>
      </c>
      <c r="C7431" s="34" t="s">
        <v>18</v>
      </c>
      <c r="D7431" s="34" t="s">
        <v>19</v>
      </c>
      <c r="E7431" s="34"/>
      <c r="F7431" s="34"/>
      <c r="G7431" s="34"/>
      <c r="H7431" s="34" t="s">
        <v>19</v>
      </c>
      <c r="I7431" s="34"/>
      <c r="J7431" s="34" t="s">
        <v>20</v>
      </c>
      <c r="K7431" s="34">
        <v>34150</v>
      </c>
      <c r="L7431" s="34" t="s">
        <v>84</v>
      </c>
      <c r="M7431" s="34" t="s">
        <v>22</v>
      </c>
      <c r="N7431" s="34" t="s">
        <v>34</v>
      </c>
      <c r="O7431" s="34">
        <v>42772</v>
      </c>
      <c r="P7431" s="34">
        <v>43586</v>
      </c>
      <c r="Q7431" s="34" t="s">
        <v>24</v>
      </c>
    </row>
    <row r="7432" spans="1:17">
      <c r="A7432" s="34">
        <v>81013</v>
      </c>
      <c r="B7432" s="34" t="s">
        <v>17</v>
      </c>
      <c r="C7432" s="34" t="s">
        <v>18</v>
      </c>
      <c r="D7432" s="34" t="s">
        <v>19</v>
      </c>
      <c r="E7432" s="34"/>
      <c r="F7432" s="34"/>
      <c r="G7432" s="34"/>
      <c r="H7432" s="34" t="s">
        <v>19</v>
      </c>
      <c r="I7432" s="34"/>
      <c r="J7432" s="34" t="s">
        <v>20</v>
      </c>
      <c r="K7432" s="34">
        <v>12519</v>
      </c>
      <c r="L7432" s="34" t="s">
        <v>37</v>
      </c>
      <c r="M7432" s="34" t="s">
        <v>27</v>
      </c>
      <c r="N7432" s="34" t="s">
        <v>34</v>
      </c>
      <c r="O7432" s="34">
        <v>36739</v>
      </c>
      <c r="P7432" s="34">
        <v>41509</v>
      </c>
      <c r="Q7432" s="34" t="s">
        <v>36</v>
      </c>
    </row>
    <row r="7433" spans="1:17">
      <c r="A7433" s="34">
        <v>156018</v>
      </c>
      <c r="B7433" s="34" t="s">
        <v>17</v>
      </c>
      <c r="C7433" s="34" t="s">
        <v>25</v>
      </c>
      <c r="D7433" s="34" t="s">
        <v>19</v>
      </c>
      <c r="E7433" s="34"/>
      <c r="F7433" s="34"/>
      <c r="G7433" s="34"/>
      <c r="H7433" s="34" t="s">
        <v>19</v>
      </c>
      <c r="I7433" s="34"/>
      <c r="J7433" s="34" t="s">
        <v>20</v>
      </c>
      <c r="K7433" s="34">
        <v>38403</v>
      </c>
      <c r="L7433" s="34" t="s">
        <v>73</v>
      </c>
      <c r="M7433" s="34" t="s">
        <v>22</v>
      </c>
      <c r="N7433" s="34" t="s">
        <v>34</v>
      </c>
      <c r="O7433" s="34">
        <v>44701</v>
      </c>
      <c r="P7433" s="34"/>
      <c r="Q7433" s="34" t="s">
        <v>24</v>
      </c>
    </row>
    <row r="7434" spans="1:17">
      <c r="A7434" s="34">
        <v>161283</v>
      </c>
      <c r="B7434" s="34" t="s">
        <v>17</v>
      </c>
      <c r="C7434" s="34" t="s">
        <v>18</v>
      </c>
      <c r="D7434" s="34" t="s">
        <v>19</v>
      </c>
      <c r="E7434" s="34"/>
      <c r="F7434" s="34"/>
      <c r="G7434" s="34"/>
      <c r="H7434" s="34" t="s">
        <v>19</v>
      </c>
      <c r="I7434" s="34"/>
      <c r="J7434" s="34" t="s">
        <v>20</v>
      </c>
      <c r="K7434" s="34">
        <v>18772</v>
      </c>
      <c r="L7434" s="34" t="s">
        <v>54</v>
      </c>
      <c r="M7434" s="34" t="s">
        <v>27</v>
      </c>
      <c r="N7434" s="34" t="s">
        <v>34</v>
      </c>
      <c r="O7434" s="34">
        <v>45086</v>
      </c>
      <c r="P7434" s="34">
        <v>45176</v>
      </c>
      <c r="Q7434" s="34" t="s">
        <v>24</v>
      </c>
    </row>
    <row r="7435" spans="1:17">
      <c r="A7435" s="34">
        <v>8230</v>
      </c>
      <c r="B7435" s="34" t="s">
        <v>17</v>
      </c>
      <c r="C7435" s="34" t="s">
        <v>18</v>
      </c>
      <c r="D7435" s="34" t="s">
        <v>19</v>
      </c>
      <c r="E7435" s="34"/>
      <c r="F7435" s="34"/>
      <c r="G7435" s="34"/>
      <c r="H7435" s="34" t="s">
        <v>19</v>
      </c>
      <c r="I7435" s="34"/>
      <c r="J7435" s="34" t="s">
        <v>20</v>
      </c>
      <c r="K7435" s="34"/>
      <c r="L7435" s="34" t="s">
        <v>48</v>
      </c>
      <c r="M7435" s="34" t="s">
        <v>27</v>
      </c>
      <c r="N7435" s="34" t="s">
        <v>32</v>
      </c>
      <c r="O7435" s="34">
        <v>1</v>
      </c>
      <c r="P7435" s="34">
        <v>1</v>
      </c>
      <c r="Q7435" s="34" t="s">
        <v>36</v>
      </c>
    </row>
    <row r="7436" spans="1:17">
      <c r="A7436" s="34">
        <v>81014</v>
      </c>
      <c r="B7436" s="34" t="s">
        <v>17</v>
      </c>
      <c r="C7436" s="34" t="s">
        <v>18</v>
      </c>
      <c r="D7436" s="34" t="s">
        <v>19</v>
      </c>
      <c r="E7436" s="34"/>
      <c r="F7436" s="34"/>
      <c r="G7436" s="34"/>
      <c r="H7436" s="34" t="s">
        <v>19</v>
      </c>
      <c r="I7436" s="34"/>
      <c r="J7436" s="34" t="s">
        <v>20</v>
      </c>
      <c r="K7436" s="34">
        <v>11238</v>
      </c>
      <c r="L7436" s="34" t="s">
        <v>37</v>
      </c>
      <c r="M7436" s="34" t="s">
        <v>27</v>
      </c>
      <c r="N7436" s="34" t="s">
        <v>34</v>
      </c>
      <c r="O7436" s="34">
        <v>36861</v>
      </c>
      <c r="P7436" s="34">
        <v>40862</v>
      </c>
      <c r="Q7436" s="34" t="s">
        <v>36</v>
      </c>
    </row>
    <row r="7437" spans="1:17">
      <c r="A7437" s="34">
        <v>140753</v>
      </c>
      <c r="B7437" s="34" t="s">
        <v>17</v>
      </c>
      <c r="C7437" s="34" t="s">
        <v>18</v>
      </c>
      <c r="D7437" s="34" t="s">
        <v>19</v>
      </c>
      <c r="E7437" s="34"/>
      <c r="F7437" s="34"/>
      <c r="G7437" s="34"/>
      <c r="H7437" s="34" t="s">
        <v>19</v>
      </c>
      <c r="I7437" s="34"/>
      <c r="J7437" s="34" t="s">
        <v>20</v>
      </c>
      <c r="K7437" s="34">
        <v>30155</v>
      </c>
      <c r="L7437" s="34" t="s">
        <v>37</v>
      </c>
      <c r="M7437" s="34" t="s">
        <v>52</v>
      </c>
      <c r="N7437" s="34" t="s">
        <v>34</v>
      </c>
      <c r="O7437" s="34">
        <v>43784</v>
      </c>
      <c r="P7437" s="34">
        <v>44831</v>
      </c>
      <c r="Q7437" s="34" t="s">
        <v>38</v>
      </c>
    </row>
    <row r="7438" spans="1:17">
      <c r="A7438" s="34">
        <v>126485</v>
      </c>
      <c r="B7438" s="34" t="s">
        <v>17</v>
      </c>
      <c r="C7438" s="34" t="s">
        <v>18</v>
      </c>
      <c r="D7438" s="34" t="s">
        <v>19</v>
      </c>
      <c r="E7438" s="34"/>
      <c r="F7438" s="34"/>
      <c r="G7438" s="34"/>
      <c r="H7438" s="34" t="s">
        <v>19</v>
      </c>
      <c r="I7438" s="34"/>
      <c r="J7438" s="34" t="s">
        <v>20</v>
      </c>
      <c r="K7438" s="34">
        <v>26357</v>
      </c>
      <c r="L7438" s="34" t="s">
        <v>48</v>
      </c>
      <c r="M7438" s="34" t="s">
        <v>27</v>
      </c>
      <c r="N7438" s="34" t="s">
        <v>34</v>
      </c>
      <c r="O7438" s="34" t="s">
        <v>36</v>
      </c>
      <c r="P7438" s="34" t="s">
        <v>36</v>
      </c>
      <c r="Q7438" s="34" t="s">
        <v>36</v>
      </c>
    </row>
    <row r="7439" spans="1:17">
      <c r="A7439" s="34">
        <v>114640</v>
      </c>
      <c r="B7439" s="34" t="s">
        <v>17</v>
      </c>
      <c r="C7439" s="34" t="s">
        <v>18</v>
      </c>
      <c r="D7439" s="34" t="s">
        <v>19</v>
      </c>
      <c r="E7439" s="34"/>
      <c r="F7439" s="34"/>
      <c r="G7439" s="34"/>
      <c r="H7439" s="34" t="s">
        <v>19</v>
      </c>
      <c r="I7439" s="34"/>
      <c r="J7439" s="34" t="s">
        <v>20</v>
      </c>
      <c r="K7439" s="34">
        <v>30550</v>
      </c>
      <c r="L7439" s="34" t="s">
        <v>161</v>
      </c>
      <c r="M7439" s="34" t="s">
        <v>22</v>
      </c>
      <c r="N7439" s="34" t="s">
        <v>34</v>
      </c>
      <c r="O7439" s="34" t="s">
        <v>36</v>
      </c>
      <c r="P7439" s="34" t="s">
        <v>36</v>
      </c>
      <c r="Q7439" s="34" t="s">
        <v>55</v>
      </c>
    </row>
    <row r="7440" spans="1:17">
      <c r="A7440" s="34">
        <v>164639</v>
      </c>
      <c r="B7440" s="34" t="s">
        <v>17</v>
      </c>
      <c r="C7440" s="34" t="s">
        <v>25</v>
      </c>
      <c r="D7440" s="34" t="s">
        <v>19</v>
      </c>
      <c r="E7440" s="34"/>
      <c r="F7440" s="34"/>
      <c r="G7440" s="34"/>
      <c r="H7440" s="34" t="s">
        <v>19</v>
      </c>
      <c r="I7440" s="34"/>
      <c r="J7440" s="34" t="s">
        <v>20</v>
      </c>
      <c r="K7440" s="34">
        <v>40401</v>
      </c>
      <c r="L7440" s="34" t="s">
        <v>54</v>
      </c>
      <c r="M7440" s="34" t="s">
        <v>27</v>
      </c>
      <c r="N7440" s="34" t="s">
        <v>36</v>
      </c>
      <c r="O7440" s="34">
        <v>45297</v>
      </c>
      <c r="P7440" s="34"/>
      <c r="Q7440" s="34" t="s">
        <v>24</v>
      </c>
    </row>
    <row r="7441" spans="1:17">
      <c r="A7441" s="34">
        <v>151625</v>
      </c>
      <c r="B7441" s="34" t="s">
        <v>17</v>
      </c>
      <c r="C7441" s="34" t="s">
        <v>18</v>
      </c>
      <c r="D7441" s="34" t="s">
        <v>19</v>
      </c>
      <c r="E7441" s="34"/>
      <c r="F7441" s="34"/>
      <c r="G7441" s="34"/>
      <c r="H7441" s="34" t="s">
        <v>19</v>
      </c>
      <c r="I7441" s="34"/>
      <c r="J7441" s="34" t="s">
        <v>20</v>
      </c>
      <c r="K7441" s="34">
        <v>39304</v>
      </c>
      <c r="L7441" s="34" t="s">
        <v>48</v>
      </c>
      <c r="M7441" s="34" t="s">
        <v>27</v>
      </c>
      <c r="N7441" s="34" t="s">
        <v>28</v>
      </c>
      <c r="O7441" s="34" t="s">
        <v>36</v>
      </c>
      <c r="P7441" s="34" t="s">
        <v>36</v>
      </c>
      <c r="Q7441" s="34" t="s">
        <v>36</v>
      </c>
    </row>
    <row r="7442" spans="1:17">
      <c r="A7442" s="34">
        <v>143005</v>
      </c>
      <c r="B7442" s="34" t="s">
        <v>17</v>
      </c>
      <c r="C7442" s="34" t="s">
        <v>18</v>
      </c>
      <c r="D7442" s="34" t="s">
        <v>19</v>
      </c>
      <c r="E7442" s="34"/>
      <c r="F7442" s="34"/>
      <c r="G7442" s="34"/>
      <c r="H7442" s="34" t="s">
        <v>19</v>
      </c>
      <c r="I7442" s="34"/>
      <c r="J7442" s="34" t="s">
        <v>30</v>
      </c>
      <c r="K7442" s="34">
        <v>22493</v>
      </c>
      <c r="L7442" s="34" t="s">
        <v>26</v>
      </c>
      <c r="M7442" s="34" t="s">
        <v>27</v>
      </c>
      <c r="N7442" s="34" t="s">
        <v>28</v>
      </c>
      <c r="O7442" s="34" t="s">
        <v>36</v>
      </c>
      <c r="P7442" s="34" t="s">
        <v>36</v>
      </c>
      <c r="Q7442" s="34" t="s">
        <v>36</v>
      </c>
    </row>
    <row r="7443" spans="1:17">
      <c r="A7443" s="34">
        <v>168241</v>
      </c>
      <c r="B7443" s="34" t="s">
        <v>17</v>
      </c>
      <c r="C7443" s="34" t="s">
        <v>18</v>
      </c>
      <c r="D7443" s="34" t="s">
        <v>19</v>
      </c>
      <c r="E7443" s="34"/>
      <c r="F7443" s="34"/>
      <c r="G7443" s="34"/>
      <c r="H7443" s="34" t="s">
        <v>19</v>
      </c>
      <c r="I7443" s="34"/>
      <c r="J7443" s="34" t="s">
        <v>30</v>
      </c>
      <c r="K7443" s="34">
        <v>36959</v>
      </c>
      <c r="L7443" s="34" t="s">
        <v>117</v>
      </c>
      <c r="M7443" s="34" t="s">
        <v>22</v>
      </c>
      <c r="N7443" s="34" t="s">
        <v>28</v>
      </c>
      <c r="O7443" s="34" t="s">
        <v>36</v>
      </c>
      <c r="P7443" s="34" t="s">
        <v>36</v>
      </c>
      <c r="Q7443" s="34" t="s">
        <v>36</v>
      </c>
    </row>
    <row r="7444" spans="1:17">
      <c r="A7444" s="34">
        <v>83973</v>
      </c>
      <c r="B7444" s="34" t="s">
        <v>17</v>
      </c>
      <c r="C7444" s="34" t="s">
        <v>18</v>
      </c>
      <c r="D7444" s="34" t="s">
        <v>19</v>
      </c>
      <c r="E7444" s="34"/>
      <c r="F7444" s="34"/>
      <c r="G7444" s="34"/>
      <c r="H7444" s="34" t="s">
        <v>19</v>
      </c>
      <c r="I7444" s="34"/>
      <c r="J7444" s="34" t="s">
        <v>20</v>
      </c>
      <c r="K7444" s="34">
        <v>27547</v>
      </c>
      <c r="L7444" s="34" t="s">
        <v>66</v>
      </c>
      <c r="M7444" s="34" t="s">
        <v>57</v>
      </c>
      <c r="N7444" s="34" t="s">
        <v>32</v>
      </c>
      <c r="O7444" s="34">
        <v>40890</v>
      </c>
      <c r="P7444" s="34">
        <v>42069</v>
      </c>
      <c r="Q7444" s="34" t="s">
        <v>36</v>
      </c>
    </row>
    <row r="7445" spans="1:17">
      <c r="A7445" s="34">
        <v>109204</v>
      </c>
      <c r="B7445" s="34" t="s">
        <v>17</v>
      </c>
      <c r="C7445" s="34" t="s">
        <v>18</v>
      </c>
      <c r="D7445" s="34" t="s">
        <v>19</v>
      </c>
      <c r="E7445" s="34"/>
      <c r="F7445" s="34"/>
      <c r="G7445" s="34"/>
      <c r="H7445" s="34" t="s">
        <v>19</v>
      </c>
      <c r="I7445" s="34"/>
      <c r="J7445" s="34" t="s">
        <v>30</v>
      </c>
      <c r="K7445" s="34">
        <v>27982</v>
      </c>
      <c r="L7445" s="34" t="s">
        <v>54</v>
      </c>
      <c r="M7445" s="34" t="s">
        <v>27</v>
      </c>
      <c r="N7445" s="34" t="s">
        <v>32</v>
      </c>
      <c r="O7445" s="34" t="s">
        <v>36</v>
      </c>
      <c r="P7445" s="34" t="s">
        <v>36</v>
      </c>
      <c r="Q7445" s="34" t="s">
        <v>38</v>
      </c>
    </row>
    <row r="7446" spans="1:17">
      <c r="A7446" s="34">
        <v>168142</v>
      </c>
      <c r="B7446" s="34" t="s">
        <v>17</v>
      </c>
      <c r="C7446" s="34" t="s">
        <v>25</v>
      </c>
      <c r="D7446" s="34" t="s">
        <v>19</v>
      </c>
      <c r="E7446" s="34"/>
      <c r="F7446" s="34"/>
      <c r="G7446" s="34"/>
      <c r="H7446" s="34" t="s">
        <v>19</v>
      </c>
      <c r="I7446" s="34"/>
      <c r="J7446" s="34" t="s">
        <v>20</v>
      </c>
      <c r="K7446" s="34">
        <v>35606</v>
      </c>
      <c r="L7446" s="34" t="s">
        <v>37</v>
      </c>
      <c r="M7446" s="34" t="s">
        <v>27</v>
      </c>
      <c r="N7446" s="34" t="s">
        <v>43</v>
      </c>
      <c r="O7446" s="34">
        <v>45495</v>
      </c>
      <c r="P7446" s="34"/>
      <c r="Q7446" s="34" t="s">
        <v>41</v>
      </c>
    </row>
    <row r="7447" spans="1:17">
      <c r="A7447" s="34">
        <v>156510</v>
      </c>
      <c r="B7447" s="34" t="s">
        <v>17</v>
      </c>
      <c r="C7447" s="34" t="s">
        <v>25</v>
      </c>
      <c r="D7447" s="34" t="s">
        <v>19</v>
      </c>
      <c r="E7447" s="34"/>
      <c r="F7447" s="34"/>
      <c r="G7447" s="34"/>
      <c r="H7447" s="34" t="s">
        <v>19</v>
      </c>
      <c r="I7447" s="34"/>
      <c r="J7447" s="34" t="s">
        <v>30</v>
      </c>
      <c r="K7447" s="34">
        <v>35587</v>
      </c>
      <c r="L7447" s="34" t="s">
        <v>96</v>
      </c>
      <c r="M7447" s="34" t="s">
        <v>22</v>
      </c>
      <c r="N7447" s="34" t="s">
        <v>34</v>
      </c>
      <c r="O7447" s="34">
        <v>44744</v>
      </c>
      <c r="P7447" s="34"/>
      <c r="Q7447" s="34" t="s">
        <v>24</v>
      </c>
    </row>
    <row r="7448" spans="1:17">
      <c r="A7448" s="34">
        <v>79796</v>
      </c>
      <c r="B7448" s="34" t="s">
        <v>17</v>
      </c>
      <c r="C7448" s="34" t="s">
        <v>18</v>
      </c>
      <c r="D7448" s="34" t="s">
        <v>19</v>
      </c>
      <c r="E7448" s="34"/>
      <c r="F7448" s="34"/>
      <c r="G7448" s="34"/>
      <c r="H7448" s="34" t="s">
        <v>19</v>
      </c>
      <c r="I7448" s="34"/>
      <c r="J7448" s="34" t="s">
        <v>20</v>
      </c>
      <c r="K7448" s="34">
        <v>33018</v>
      </c>
      <c r="L7448" s="34" t="s">
        <v>35</v>
      </c>
      <c r="M7448" s="34" t="s">
        <v>27</v>
      </c>
      <c r="N7448" s="34" t="s">
        <v>34</v>
      </c>
      <c r="O7448" s="34">
        <v>40654</v>
      </c>
      <c r="P7448" s="34">
        <v>41170</v>
      </c>
      <c r="Q7448" s="34" t="s">
        <v>36</v>
      </c>
    </row>
    <row r="7449" spans="1:17">
      <c r="A7449" s="34">
        <v>164692</v>
      </c>
      <c r="B7449" s="34" t="s">
        <v>17</v>
      </c>
      <c r="C7449" s="34" t="s">
        <v>18</v>
      </c>
      <c r="D7449" s="34" t="s">
        <v>19</v>
      </c>
      <c r="E7449" s="34"/>
      <c r="F7449" s="34"/>
      <c r="G7449" s="34"/>
      <c r="H7449" s="34" t="s">
        <v>19</v>
      </c>
      <c r="I7449" s="34"/>
      <c r="J7449" s="34" t="s">
        <v>20</v>
      </c>
      <c r="K7449" s="34">
        <v>35593</v>
      </c>
      <c r="L7449" s="34" t="s">
        <v>35</v>
      </c>
      <c r="M7449" s="34" t="s">
        <v>27</v>
      </c>
      <c r="N7449" s="34" t="s">
        <v>28</v>
      </c>
      <c r="O7449" s="34" t="s">
        <v>36</v>
      </c>
      <c r="P7449" s="34" t="s">
        <v>36</v>
      </c>
      <c r="Q7449" s="34" t="s">
        <v>36</v>
      </c>
    </row>
    <row r="7450" spans="1:17">
      <c r="A7450" s="34">
        <v>130619</v>
      </c>
      <c r="B7450" s="34" t="s">
        <v>17</v>
      </c>
      <c r="C7450" s="34" t="s">
        <v>18</v>
      </c>
      <c r="D7450" s="34" t="s">
        <v>19</v>
      </c>
      <c r="E7450" s="34"/>
      <c r="F7450" s="34"/>
      <c r="G7450" s="34"/>
      <c r="H7450" s="34" t="s">
        <v>19</v>
      </c>
      <c r="I7450" s="34"/>
      <c r="J7450" s="34" t="s">
        <v>20</v>
      </c>
      <c r="K7450" s="34">
        <v>37328</v>
      </c>
      <c r="L7450" s="34" t="s">
        <v>357</v>
      </c>
      <c r="M7450" s="34" t="s">
        <v>23</v>
      </c>
      <c r="N7450" s="34" t="s">
        <v>28</v>
      </c>
      <c r="O7450" s="34">
        <v>43406</v>
      </c>
      <c r="P7450" s="34">
        <v>43769</v>
      </c>
      <c r="Q7450" s="34" t="s">
        <v>24</v>
      </c>
    </row>
    <row r="7451" spans="1:17">
      <c r="A7451" s="34">
        <v>164745</v>
      </c>
      <c r="B7451" s="34" t="s">
        <v>17</v>
      </c>
      <c r="C7451" s="34" t="s">
        <v>25</v>
      </c>
      <c r="D7451" s="34" t="s">
        <v>19</v>
      </c>
      <c r="E7451" s="34"/>
      <c r="F7451" s="34"/>
      <c r="G7451" s="34"/>
      <c r="H7451" s="34" t="s">
        <v>19</v>
      </c>
      <c r="I7451" s="34"/>
      <c r="J7451" s="34" t="s">
        <v>20</v>
      </c>
      <c r="K7451" s="34">
        <v>28310</v>
      </c>
      <c r="L7451" s="34" t="s">
        <v>26</v>
      </c>
      <c r="M7451" s="34" t="s">
        <v>27</v>
      </c>
      <c r="N7451" s="34" t="s">
        <v>28</v>
      </c>
      <c r="O7451" s="34">
        <v>45329</v>
      </c>
      <c r="P7451" s="34"/>
      <c r="Q7451" s="34" t="s">
        <v>24</v>
      </c>
    </row>
    <row r="7452" spans="1:17">
      <c r="A7452" s="34">
        <v>118110</v>
      </c>
      <c r="B7452" s="34" t="s">
        <v>17</v>
      </c>
      <c r="C7452" s="34" t="s">
        <v>18</v>
      </c>
      <c r="D7452" s="34" t="s">
        <v>19</v>
      </c>
      <c r="E7452" s="34"/>
      <c r="F7452" s="34"/>
      <c r="G7452" s="34"/>
      <c r="H7452" s="34" t="s">
        <v>19</v>
      </c>
      <c r="I7452" s="34"/>
      <c r="J7452" s="34" t="s">
        <v>20</v>
      </c>
      <c r="K7452" s="34"/>
      <c r="L7452" s="34" t="s">
        <v>26</v>
      </c>
      <c r="M7452" s="34" t="s">
        <v>27</v>
      </c>
      <c r="N7452" s="34" t="s">
        <v>28</v>
      </c>
      <c r="O7452" s="34">
        <v>42637</v>
      </c>
      <c r="P7452" s="34">
        <v>42840</v>
      </c>
      <c r="Q7452" s="34" t="s">
        <v>24</v>
      </c>
    </row>
    <row r="7453" spans="1:17">
      <c r="A7453" s="34">
        <v>161771</v>
      </c>
      <c r="B7453" s="34" t="s">
        <v>17</v>
      </c>
      <c r="C7453" s="34" t="s">
        <v>18</v>
      </c>
      <c r="D7453" s="34" t="s">
        <v>19</v>
      </c>
      <c r="E7453" s="34"/>
      <c r="F7453" s="34"/>
      <c r="G7453" s="34"/>
      <c r="H7453" s="34" t="s">
        <v>19</v>
      </c>
      <c r="I7453" s="34"/>
      <c r="J7453" s="34" t="s">
        <v>30</v>
      </c>
      <c r="K7453" s="34">
        <v>38870</v>
      </c>
      <c r="L7453" s="34" t="s">
        <v>26</v>
      </c>
      <c r="M7453" s="34" t="s">
        <v>27</v>
      </c>
      <c r="N7453" s="34" t="s">
        <v>34</v>
      </c>
      <c r="O7453" s="34" t="s">
        <v>36</v>
      </c>
      <c r="P7453" s="34" t="s">
        <v>36</v>
      </c>
      <c r="Q7453" s="34" t="s">
        <v>36</v>
      </c>
    </row>
    <row r="7454" spans="1:17">
      <c r="A7454" s="34">
        <v>152065</v>
      </c>
      <c r="B7454" s="34" t="s">
        <v>17</v>
      </c>
      <c r="C7454" s="34" t="s">
        <v>18</v>
      </c>
      <c r="D7454" s="34" t="s">
        <v>19</v>
      </c>
      <c r="E7454" s="34"/>
      <c r="F7454" s="34"/>
      <c r="G7454" s="34"/>
      <c r="H7454" s="34" t="s">
        <v>19</v>
      </c>
      <c r="I7454" s="34"/>
      <c r="J7454" s="34" t="s">
        <v>20</v>
      </c>
      <c r="K7454" s="34">
        <v>32830</v>
      </c>
      <c r="L7454" s="34" t="s">
        <v>83</v>
      </c>
      <c r="M7454" s="34" t="s">
        <v>27</v>
      </c>
      <c r="N7454" s="34" t="s">
        <v>28</v>
      </c>
      <c r="O7454" s="34" t="s">
        <v>36</v>
      </c>
      <c r="P7454" s="34" t="s">
        <v>36</v>
      </c>
      <c r="Q7454" s="34" t="s">
        <v>36</v>
      </c>
    </row>
    <row r="7455" spans="1:17">
      <c r="A7455" s="34">
        <v>109340</v>
      </c>
      <c r="B7455" s="34" t="s">
        <v>17</v>
      </c>
      <c r="C7455" s="34" t="s">
        <v>18</v>
      </c>
      <c r="D7455" s="34" t="s">
        <v>19</v>
      </c>
      <c r="E7455" s="34"/>
      <c r="F7455" s="34"/>
      <c r="G7455" s="34"/>
      <c r="H7455" s="34" t="s">
        <v>19</v>
      </c>
      <c r="I7455" s="34"/>
      <c r="J7455" s="34" t="s">
        <v>20</v>
      </c>
      <c r="K7455" s="34">
        <v>22174</v>
      </c>
      <c r="L7455" s="34" t="s">
        <v>26</v>
      </c>
      <c r="M7455" s="34" t="s">
        <v>27</v>
      </c>
      <c r="N7455" s="34" t="s">
        <v>28</v>
      </c>
      <c r="O7455" s="34">
        <v>42054</v>
      </c>
      <c r="P7455" s="34">
        <v>43024</v>
      </c>
      <c r="Q7455" s="34" t="s">
        <v>55</v>
      </c>
    </row>
    <row r="7456" spans="1:17">
      <c r="A7456" s="34">
        <v>165017</v>
      </c>
      <c r="B7456" s="34" t="s">
        <v>17</v>
      </c>
      <c r="C7456" s="34" t="s">
        <v>25</v>
      </c>
      <c r="D7456" s="34" t="s">
        <v>19</v>
      </c>
      <c r="E7456" s="34"/>
      <c r="F7456" s="34"/>
      <c r="G7456" s="34"/>
      <c r="H7456" s="34" t="s">
        <v>19</v>
      </c>
      <c r="I7456" s="34"/>
      <c r="J7456" s="34" t="s">
        <v>20</v>
      </c>
      <c r="K7456" s="34">
        <v>34031</v>
      </c>
      <c r="L7456" s="34" t="s">
        <v>48</v>
      </c>
      <c r="M7456" s="34" t="s">
        <v>27</v>
      </c>
      <c r="N7456" s="34" t="s">
        <v>28</v>
      </c>
      <c r="O7456" s="34">
        <v>45278</v>
      </c>
      <c r="P7456" s="34"/>
      <c r="Q7456" s="34" t="s">
        <v>24</v>
      </c>
    </row>
    <row r="7457" spans="1:17">
      <c r="A7457" s="34">
        <v>81015</v>
      </c>
      <c r="B7457" s="34" t="s">
        <v>17</v>
      </c>
      <c r="C7457" s="34" t="s">
        <v>18</v>
      </c>
      <c r="D7457" s="34" t="s">
        <v>19</v>
      </c>
      <c r="E7457" s="34"/>
      <c r="F7457" s="34"/>
      <c r="G7457" s="34"/>
      <c r="H7457" s="34" t="s">
        <v>19</v>
      </c>
      <c r="I7457" s="34"/>
      <c r="J7457" s="34" t="s">
        <v>30</v>
      </c>
      <c r="K7457" s="34">
        <v>22991</v>
      </c>
      <c r="L7457" s="34" t="s">
        <v>76</v>
      </c>
      <c r="M7457" s="34" t="s">
        <v>23</v>
      </c>
      <c r="N7457" s="34" t="s">
        <v>34</v>
      </c>
      <c r="O7457" s="34">
        <v>39989</v>
      </c>
      <c r="P7457" s="34">
        <v>40909</v>
      </c>
      <c r="Q7457" s="34" t="s">
        <v>36</v>
      </c>
    </row>
    <row r="7458" spans="1:17">
      <c r="A7458" s="34">
        <v>125899</v>
      </c>
      <c r="B7458" s="34" t="s">
        <v>17</v>
      </c>
      <c r="C7458" s="34" t="s">
        <v>18</v>
      </c>
      <c r="D7458" s="34" t="s">
        <v>19</v>
      </c>
      <c r="E7458" s="34"/>
      <c r="F7458" s="34"/>
      <c r="G7458" s="34"/>
      <c r="H7458" s="34" t="s">
        <v>19</v>
      </c>
      <c r="I7458" s="34"/>
      <c r="J7458" s="34" t="s">
        <v>20</v>
      </c>
      <c r="K7458" s="34">
        <v>23772</v>
      </c>
      <c r="L7458" s="34" t="s">
        <v>128</v>
      </c>
      <c r="M7458" s="34" t="s">
        <v>22</v>
      </c>
      <c r="N7458" s="34" t="s">
        <v>36</v>
      </c>
      <c r="O7458" s="34">
        <v>43032</v>
      </c>
      <c r="P7458" s="34">
        <v>43183</v>
      </c>
      <c r="Q7458" s="34" t="s">
        <v>24</v>
      </c>
    </row>
    <row r="7459" spans="1:17">
      <c r="A7459" s="34">
        <v>51390</v>
      </c>
      <c r="B7459" s="34" t="s">
        <v>17</v>
      </c>
      <c r="C7459" s="34" t="s">
        <v>18</v>
      </c>
      <c r="D7459" s="34" t="s">
        <v>19</v>
      </c>
      <c r="E7459" s="34"/>
      <c r="F7459" s="34"/>
      <c r="G7459" s="34"/>
      <c r="H7459" s="34" t="s">
        <v>19</v>
      </c>
      <c r="I7459" s="34"/>
      <c r="J7459" s="34" t="s">
        <v>20</v>
      </c>
      <c r="K7459" s="34">
        <v>24977</v>
      </c>
      <c r="L7459" s="34" t="s">
        <v>65</v>
      </c>
      <c r="M7459" s="34" t="s">
        <v>27</v>
      </c>
      <c r="N7459" s="34" t="s">
        <v>32</v>
      </c>
      <c r="O7459" s="34">
        <v>39618</v>
      </c>
      <c r="P7459" s="34">
        <v>42835</v>
      </c>
      <c r="Q7459" s="34" t="s">
        <v>38</v>
      </c>
    </row>
    <row r="7460" spans="1:17">
      <c r="A7460" s="34">
        <v>158268</v>
      </c>
      <c r="B7460" s="34" t="s">
        <v>17</v>
      </c>
      <c r="C7460" s="34" t="s">
        <v>18</v>
      </c>
      <c r="D7460" s="34" t="s">
        <v>19</v>
      </c>
      <c r="E7460" s="34"/>
      <c r="F7460" s="34"/>
      <c r="G7460" s="34"/>
      <c r="H7460" s="34" t="s">
        <v>19</v>
      </c>
      <c r="I7460" s="34"/>
      <c r="J7460" s="34" t="s">
        <v>30</v>
      </c>
      <c r="K7460" s="34">
        <v>28798</v>
      </c>
      <c r="L7460" s="34" t="s">
        <v>98</v>
      </c>
      <c r="M7460" s="34" t="s">
        <v>22</v>
      </c>
      <c r="N7460" s="34" t="s">
        <v>23</v>
      </c>
      <c r="O7460" s="34" t="s">
        <v>36</v>
      </c>
      <c r="P7460" s="34" t="s">
        <v>36</v>
      </c>
      <c r="Q7460" s="34" t="s">
        <v>36</v>
      </c>
    </row>
    <row r="7461" spans="1:17">
      <c r="A7461" s="34">
        <v>123110</v>
      </c>
      <c r="B7461" s="34" t="s">
        <v>17</v>
      </c>
      <c r="C7461" s="34" t="s">
        <v>25</v>
      </c>
      <c r="D7461" s="34" t="s">
        <v>19</v>
      </c>
      <c r="E7461" s="34"/>
      <c r="F7461" s="34"/>
      <c r="G7461" s="34"/>
      <c r="H7461" s="34" t="s">
        <v>19</v>
      </c>
      <c r="I7461" s="34"/>
      <c r="J7461" s="34" t="s">
        <v>20</v>
      </c>
      <c r="K7461" s="34">
        <v>30918</v>
      </c>
      <c r="L7461" s="34" t="s">
        <v>82</v>
      </c>
      <c r="M7461" s="34" t="s">
        <v>27</v>
      </c>
      <c r="N7461" s="34" t="s">
        <v>32</v>
      </c>
      <c r="O7461" s="34">
        <v>42915</v>
      </c>
      <c r="P7461" s="34"/>
      <c r="Q7461" s="34" t="s">
        <v>38</v>
      </c>
    </row>
    <row r="7462" spans="1:17">
      <c r="A7462" s="34">
        <v>107755</v>
      </c>
      <c r="B7462" s="34" t="s">
        <v>17</v>
      </c>
      <c r="C7462" s="34" t="s">
        <v>18</v>
      </c>
      <c r="D7462" s="34" t="s">
        <v>19</v>
      </c>
      <c r="E7462" s="34"/>
      <c r="F7462" s="34"/>
      <c r="G7462" s="34"/>
      <c r="H7462" s="34" t="s">
        <v>19</v>
      </c>
      <c r="I7462" s="34"/>
      <c r="J7462" s="34" t="s">
        <v>30</v>
      </c>
      <c r="K7462" s="34">
        <v>25780</v>
      </c>
      <c r="L7462" s="34" t="s">
        <v>78</v>
      </c>
      <c r="M7462" s="34" t="s">
        <v>22</v>
      </c>
      <c r="N7462" s="34" t="s">
        <v>32</v>
      </c>
      <c r="O7462" s="34">
        <v>41677</v>
      </c>
      <c r="P7462" s="34">
        <v>41870</v>
      </c>
      <c r="Q7462" s="34" t="s">
        <v>36</v>
      </c>
    </row>
    <row r="7463" spans="1:17">
      <c r="A7463" s="34">
        <v>63584</v>
      </c>
      <c r="B7463" s="34" t="s">
        <v>17</v>
      </c>
      <c r="C7463" s="34" t="s">
        <v>18</v>
      </c>
      <c r="D7463" s="34" t="s">
        <v>19</v>
      </c>
      <c r="E7463" s="34"/>
      <c r="F7463" s="34"/>
      <c r="G7463" s="34"/>
      <c r="H7463" s="34" t="s">
        <v>19</v>
      </c>
      <c r="I7463" s="34"/>
      <c r="J7463" s="34" t="s">
        <v>20</v>
      </c>
      <c r="K7463" s="34">
        <v>17850</v>
      </c>
      <c r="L7463" s="34" t="s">
        <v>44</v>
      </c>
      <c r="M7463" s="34" t="s">
        <v>27</v>
      </c>
      <c r="N7463" s="34" t="s">
        <v>34</v>
      </c>
      <c r="O7463" s="34">
        <v>39167</v>
      </c>
      <c r="P7463" s="34">
        <v>41911</v>
      </c>
      <c r="Q7463" s="34" t="s">
        <v>36</v>
      </c>
    </row>
    <row r="7464" spans="1:17">
      <c r="A7464" s="34">
        <v>151170</v>
      </c>
      <c r="B7464" s="34" t="s">
        <v>17</v>
      </c>
      <c r="C7464" s="34" t="s">
        <v>18</v>
      </c>
      <c r="D7464" s="34" t="s">
        <v>19</v>
      </c>
      <c r="E7464" s="34"/>
      <c r="F7464" s="34"/>
      <c r="G7464" s="34"/>
      <c r="H7464" s="34" t="s">
        <v>19</v>
      </c>
      <c r="I7464" s="34"/>
      <c r="J7464" s="34" t="s">
        <v>20</v>
      </c>
      <c r="K7464" s="34">
        <v>39193</v>
      </c>
      <c r="L7464" s="34" t="s">
        <v>102</v>
      </c>
      <c r="M7464" s="34" t="s">
        <v>22</v>
      </c>
      <c r="N7464" s="34" t="s">
        <v>23</v>
      </c>
      <c r="O7464" s="34">
        <v>44418</v>
      </c>
      <c r="P7464" s="34">
        <v>44666</v>
      </c>
      <c r="Q7464" s="34" t="s">
        <v>24</v>
      </c>
    </row>
    <row r="7465" spans="1:17">
      <c r="A7465" s="34">
        <v>119412</v>
      </c>
      <c r="B7465" s="34" t="s">
        <v>17</v>
      </c>
      <c r="C7465" s="34" t="s">
        <v>18</v>
      </c>
      <c r="D7465" s="34" t="s">
        <v>19</v>
      </c>
      <c r="E7465" s="34"/>
      <c r="F7465" s="34"/>
      <c r="G7465" s="34"/>
      <c r="H7465" s="34" t="s">
        <v>19</v>
      </c>
      <c r="I7465" s="34"/>
      <c r="J7465" s="34" t="s">
        <v>20</v>
      </c>
      <c r="K7465" s="34">
        <v>36976</v>
      </c>
      <c r="L7465" s="34" t="s">
        <v>495</v>
      </c>
      <c r="M7465" s="34" t="s">
        <v>52</v>
      </c>
      <c r="N7465" s="34" t="s">
        <v>32</v>
      </c>
      <c r="O7465" s="34">
        <v>42522</v>
      </c>
      <c r="P7465" s="34">
        <v>42580</v>
      </c>
      <c r="Q7465" s="34" t="s">
        <v>36</v>
      </c>
    </row>
    <row r="7466" spans="1:17">
      <c r="A7466" s="34">
        <v>113103</v>
      </c>
      <c r="B7466" s="34" t="s">
        <v>17</v>
      </c>
      <c r="C7466" s="34" t="s">
        <v>18</v>
      </c>
      <c r="D7466" s="34" t="s">
        <v>19</v>
      </c>
      <c r="E7466" s="34"/>
      <c r="F7466" s="34"/>
      <c r="G7466" s="34"/>
      <c r="H7466" s="34" t="s">
        <v>19</v>
      </c>
      <c r="I7466" s="34"/>
      <c r="J7466" s="34" t="s">
        <v>30</v>
      </c>
      <c r="K7466" s="34">
        <v>34771</v>
      </c>
      <c r="L7466" s="34" t="s">
        <v>26</v>
      </c>
      <c r="M7466" s="34" t="s">
        <v>27</v>
      </c>
      <c r="N7466" s="34" t="s">
        <v>34</v>
      </c>
      <c r="O7466" s="34">
        <v>42509</v>
      </c>
      <c r="P7466" s="34">
        <v>42509</v>
      </c>
      <c r="Q7466" s="34" t="s">
        <v>36</v>
      </c>
    </row>
    <row r="7467" spans="1:17">
      <c r="A7467" s="34">
        <v>168827</v>
      </c>
      <c r="B7467" s="34" t="s">
        <v>17</v>
      </c>
      <c r="C7467" s="34" t="s">
        <v>25</v>
      </c>
      <c r="D7467" s="34" t="s">
        <v>19</v>
      </c>
      <c r="E7467" s="34"/>
      <c r="F7467" s="34"/>
      <c r="G7467" s="34"/>
      <c r="H7467" s="34" t="s">
        <v>19</v>
      </c>
      <c r="I7467" s="34"/>
      <c r="J7467" s="34" t="s">
        <v>20</v>
      </c>
      <c r="K7467" s="34">
        <v>40371</v>
      </c>
      <c r="L7467" s="34" t="s">
        <v>67</v>
      </c>
      <c r="M7467" s="34" t="s">
        <v>22</v>
      </c>
      <c r="N7467" s="34" t="s">
        <v>23</v>
      </c>
      <c r="O7467" s="34">
        <v>45535</v>
      </c>
      <c r="P7467" s="34"/>
      <c r="Q7467" s="34" t="s">
        <v>24</v>
      </c>
    </row>
    <row r="7468" spans="1:17">
      <c r="A7468" s="34">
        <v>162024</v>
      </c>
      <c r="B7468" s="34" t="s">
        <v>17</v>
      </c>
      <c r="C7468" s="34" t="s">
        <v>25</v>
      </c>
      <c r="D7468" s="34" t="s">
        <v>19</v>
      </c>
      <c r="E7468" s="34"/>
      <c r="F7468" s="34"/>
      <c r="G7468" s="34"/>
      <c r="H7468" s="34" t="s">
        <v>19</v>
      </c>
      <c r="I7468" s="34"/>
      <c r="J7468" s="34" t="s">
        <v>20</v>
      </c>
      <c r="K7468" s="34"/>
      <c r="L7468" s="34" t="s">
        <v>69</v>
      </c>
      <c r="M7468" s="34" t="s">
        <v>27</v>
      </c>
      <c r="N7468" s="34" t="s">
        <v>32</v>
      </c>
      <c r="O7468" s="34" t="s">
        <v>36</v>
      </c>
      <c r="P7468" s="34" t="s">
        <v>36</v>
      </c>
      <c r="Q7468" s="34" t="s">
        <v>24</v>
      </c>
    </row>
    <row r="7469" spans="1:17">
      <c r="A7469" s="34">
        <v>130416</v>
      </c>
      <c r="B7469" s="34" t="s">
        <v>17</v>
      </c>
      <c r="C7469" s="34" t="s">
        <v>18</v>
      </c>
      <c r="D7469" s="34" t="s">
        <v>19</v>
      </c>
      <c r="E7469" s="34"/>
      <c r="F7469" s="34"/>
      <c r="G7469" s="34"/>
      <c r="H7469" s="34" t="s">
        <v>19</v>
      </c>
      <c r="I7469" s="34"/>
      <c r="J7469" s="34" t="s">
        <v>20</v>
      </c>
      <c r="K7469" s="34">
        <v>38063</v>
      </c>
      <c r="L7469" s="34" t="s">
        <v>67</v>
      </c>
      <c r="M7469" s="34" t="s">
        <v>22</v>
      </c>
      <c r="N7469" s="34" t="s">
        <v>34</v>
      </c>
      <c r="O7469" s="34">
        <v>43348</v>
      </c>
      <c r="P7469" s="34">
        <v>43530</v>
      </c>
      <c r="Q7469" s="34" t="s">
        <v>24</v>
      </c>
    </row>
    <row r="7470" spans="1:17">
      <c r="A7470" s="34">
        <v>79558</v>
      </c>
      <c r="B7470" s="34" t="s">
        <v>17</v>
      </c>
      <c r="C7470" s="34" t="s">
        <v>18</v>
      </c>
      <c r="D7470" s="34" t="s">
        <v>19</v>
      </c>
      <c r="E7470" s="34"/>
      <c r="F7470" s="34"/>
      <c r="G7470" s="34"/>
      <c r="H7470" s="34" t="s">
        <v>19</v>
      </c>
      <c r="I7470" s="34"/>
      <c r="J7470" s="34" t="s">
        <v>20</v>
      </c>
      <c r="K7470" s="34"/>
      <c r="L7470" s="34" t="s">
        <v>95</v>
      </c>
      <c r="M7470" s="34" t="s">
        <v>22</v>
      </c>
      <c r="N7470" s="34" t="s">
        <v>32</v>
      </c>
      <c r="O7470" s="34">
        <v>40828</v>
      </c>
      <c r="P7470" s="34">
        <v>40828</v>
      </c>
      <c r="Q7470" s="34" t="s">
        <v>36</v>
      </c>
    </row>
    <row r="7471" spans="1:17">
      <c r="A7471" s="34">
        <v>44562</v>
      </c>
      <c r="B7471" s="34" t="s">
        <v>17</v>
      </c>
      <c r="C7471" s="34" t="s">
        <v>18</v>
      </c>
      <c r="D7471" s="34" t="s">
        <v>19</v>
      </c>
      <c r="E7471" s="34"/>
      <c r="F7471" s="34"/>
      <c r="G7471" s="34"/>
      <c r="H7471" s="34" t="s">
        <v>19</v>
      </c>
      <c r="I7471" s="34"/>
      <c r="J7471" s="34" t="s">
        <v>20</v>
      </c>
      <c r="K7471" s="34">
        <v>22873</v>
      </c>
      <c r="L7471" s="34" t="s">
        <v>26</v>
      </c>
      <c r="M7471" s="34" t="s">
        <v>27</v>
      </c>
      <c r="N7471" s="34" t="s">
        <v>34</v>
      </c>
      <c r="O7471" s="34">
        <v>42867</v>
      </c>
      <c r="P7471" s="34">
        <v>42867</v>
      </c>
      <c r="Q7471" s="34" t="s">
        <v>24</v>
      </c>
    </row>
    <row r="7472" spans="1:17">
      <c r="A7472" s="34">
        <v>168758</v>
      </c>
      <c r="B7472" s="34" t="s">
        <v>17</v>
      </c>
      <c r="C7472" s="34" t="s">
        <v>25</v>
      </c>
      <c r="D7472" s="34" t="s">
        <v>19</v>
      </c>
      <c r="E7472" s="34"/>
      <c r="F7472" s="34"/>
      <c r="G7472" s="34"/>
      <c r="H7472" s="34" t="s">
        <v>19</v>
      </c>
      <c r="I7472" s="34"/>
      <c r="J7472" s="34" t="s">
        <v>20</v>
      </c>
      <c r="K7472" s="34">
        <v>39191</v>
      </c>
      <c r="L7472" s="34" t="s">
        <v>39</v>
      </c>
      <c r="M7472" s="34" t="s">
        <v>22</v>
      </c>
      <c r="N7472" s="34" t="s">
        <v>34</v>
      </c>
      <c r="O7472" s="34">
        <v>45530</v>
      </c>
      <c r="P7472" s="34"/>
      <c r="Q7472" s="34" t="s">
        <v>24</v>
      </c>
    </row>
    <row r="7473" spans="1:17">
      <c r="A7473" s="34">
        <v>8856</v>
      </c>
      <c r="B7473" s="34" t="s">
        <v>17</v>
      </c>
      <c r="C7473" s="34" t="s">
        <v>18</v>
      </c>
      <c r="D7473" s="34" t="s">
        <v>19</v>
      </c>
      <c r="E7473" s="34"/>
      <c r="F7473" s="34"/>
      <c r="G7473" s="34"/>
      <c r="H7473" s="34" t="s">
        <v>19</v>
      </c>
      <c r="I7473" s="34"/>
      <c r="J7473" s="34" t="s">
        <v>20</v>
      </c>
      <c r="K7473" s="34"/>
      <c r="L7473" s="34" t="s">
        <v>48</v>
      </c>
      <c r="M7473" s="34" t="s">
        <v>27</v>
      </c>
      <c r="N7473" s="34" t="s">
        <v>32</v>
      </c>
      <c r="O7473" s="34">
        <v>1</v>
      </c>
      <c r="P7473" s="34">
        <v>1</v>
      </c>
      <c r="Q7473" s="34" t="s">
        <v>36</v>
      </c>
    </row>
    <row r="7474" spans="1:17">
      <c r="A7474" s="34">
        <v>8859</v>
      </c>
      <c r="B7474" s="34" t="s">
        <v>17</v>
      </c>
      <c r="C7474" s="34" t="s">
        <v>18</v>
      </c>
      <c r="D7474" s="34" t="s">
        <v>19</v>
      </c>
      <c r="E7474" s="34"/>
      <c r="F7474" s="34"/>
      <c r="G7474" s="34"/>
      <c r="H7474" s="34" t="s">
        <v>19</v>
      </c>
      <c r="I7474" s="34"/>
      <c r="J7474" s="34" t="s">
        <v>20</v>
      </c>
      <c r="K7474" s="34"/>
      <c r="L7474" s="34" t="s">
        <v>48</v>
      </c>
      <c r="M7474" s="34" t="s">
        <v>27</v>
      </c>
      <c r="N7474" s="34" t="s">
        <v>32</v>
      </c>
      <c r="O7474" s="34">
        <v>1</v>
      </c>
      <c r="P7474" s="34">
        <v>1</v>
      </c>
      <c r="Q7474" s="34" t="s">
        <v>36</v>
      </c>
    </row>
    <row r="7475" spans="1:17">
      <c r="A7475" s="34">
        <v>167716</v>
      </c>
      <c r="B7475" s="34" t="s">
        <v>17</v>
      </c>
      <c r="C7475" s="34" t="s">
        <v>18</v>
      </c>
      <c r="D7475" s="34" t="s">
        <v>19</v>
      </c>
      <c r="E7475" s="34"/>
      <c r="F7475" s="34"/>
      <c r="G7475" s="34"/>
      <c r="H7475" s="34" t="s">
        <v>19</v>
      </c>
      <c r="I7475" s="34"/>
      <c r="J7475" s="34" t="s">
        <v>30</v>
      </c>
      <c r="K7475" s="34">
        <v>39484</v>
      </c>
      <c r="L7475" s="34" t="s">
        <v>53</v>
      </c>
      <c r="M7475" s="34" t="s">
        <v>22</v>
      </c>
      <c r="N7475" s="34" t="s">
        <v>36</v>
      </c>
      <c r="O7475" s="34">
        <v>45474</v>
      </c>
      <c r="P7475" s="34">
        <v>45505</v>
      </c>
      <c r="Q7475" s="34" t="s">
        <v>24</v>
      </c>
    </row>
    <row r="7476" spans="1:17">
      <c r="A7476" s="34">
        <v>120272</v>
      </c>
      <c r="B7476" s="34" t="s">
        <v>17</v>
      </c>
      <c r="C7476" s="34" t="s">
        <v>18</v>
      </c>
      <c r="D7476" s="34" t="s">
        <v>19</v>
      </c>
      <c r="E7476" s="34"/>
      <c r="F7476" s="34"/>
      <c r="G7476" s="34"/>
      <c r="H7476" s="34" t="s">
        <v>19</v>
      </c>
      <c r="I7476" s="34"/>
      <c r="J7476" s="34" t="s">
        <v>30</v>
      </c>
      <c r="K7476" s="34">
        <v>16620</v>
      </c>
      <c r="L7476" s="34" t="s">
        <v>48</v>
      </c>
      <c r="M7476" s="34" t="s">
        <v>27</v>
      </c>
      <c r="N7476" s="34" t="s">
        <v>34</v>
      </c>
      <c r="O7476" s="34">
        <v>42823</v>
      </c>
      <c r="P7476" s="34">
        <v>43343</v>
      </c>
      <c r="Q7476" s="34" t="s">
        <v>55</v>
      </c>
    </row>
    <row r="7477" spans="1:17">
      <c r="A7477" s="34">
        <v>110917</v>
      </c>
      <c r="B7477" s="34" t="s">
        <v>17</v>
      </c>
      <c r="C7477" s="34" t="s">
        <v>25</v>
      </c>
      <c r="D7477" s="34" t="s">
        <v>19</v>
      </c>
      <c r="E7477" s="34"/>
      <c r="F7477" s="34"/>
      <c r="G7477" s="34"/>
      <c r="H7477" s="34" t="s">
        <v>19</v>
      </c>
      <c r="I7477" s="34"/>
      <c r="J7477" s="34" t="s">
        <v>20</v>
      </c>
      <c r="K7477" s="34">
        <v>17199</v>
      </c>
      <c r="L7477" s="34" t="s">
        <v>101</v>
      </c>
      <c r="M7477" s="34" t="s">
        <v>22</v>
      </c>
      <c r="N7477" s="34" t="s">
        <v>32</v>
      </c>
      <c r="O7477" s="34">
        <v>42034</v>
      </c>
      <c r="P7477" s="34"/>
      <c r="Q7477" s="34" t="s">
        <v>24</v>
      </c>
    </row>
    <row r="7478" spans="1:17">
      <c r="A7478" s="34">
        <v>94410</v>
      </c>
      <c r="B7478" s="34" t="s">
        <v>17</v>
      </c>
      <c r="C7478" s="34" t="s">
        <v>18</v>
      </c>
      <c r="D7478" s="34" t="s">
        <v>19</v>
      </c>
      <c r="E7478" s="34"/>
      <c r="F7478" s="34"/>
      <c r="G7478" s="34"/>
      <c r="H7478" s="34" t="s">
        <v>19</v>
      </c>
      <c r="I7478" s="34"/>
      <c r="J7478" s="34" t="s">
        <v>30</v>
      </c>
      <c r="K7478" s="34"/>
      <c r="L7478" s="34" t="s">
        <v>65</v>
      </c>
      <c r="M7478" s="34" t="s">
        <v>27</v>
      </c>
      <c r="N7478" s="34" t="s">
        <v>36</v>
      </c>
      <c r="O7478" s="34">
        <v>41117</v>
      </c>
      <c r="P7478" s="34">
        <v>41117</v>
      </c>
      <c r="Q7478" s="34" t="s">
        <v>36</v>
      </c>
    </row>
    <row r="7479" spans="1:17">
      <c r="A7479" s="34">
        <v>93270</v>
      </c>
      <c r="B7479" s="34" t="s">
        <v>17</v>
      </c>
      <c r="C7479" s="34" t="s">
        <v>18</v>
      </c>
      <c r="D7479" s="34" t="s">
        <v>19</v>
      </c>
      <c r="E7479" s="34"/>
      <c r="F7479" s="34"/>
      <c r="G7479" s="34"/>
      <c r="H7479" s="34" t="s">
        <v>19</v>
      </c>
      <c r="I7479" s="34"/>
      <c r="J7479" s="34" t="s">
        <v>20</v>
      </c>
      <c r="K7479" s="34">
        <v>29264</v>
      </c>
      <c r="L7479" s="34" t="s">
        <v>60</v>
      </c>
      <c r="M7479" s="34" t="s">
        <v>27</v>
      </c>
      <c r="N7479" s="34" t="s">
        <v>34</v>
      </c>
      <c r="O7479" s="34">
        <v>41283</v>
      </c>
      <c r="P7479" s="34">
        <v>41667</v>
      </c>
      <c r="Q7479" s="34" t="s">
        <v>36</v>
      </c>
    </row>
    <row r="7480" spans="1:17">
      <c r="A7480" s="34">
        <v>102964</v>
      </c>
      <c r="B7480" s="34" t="s">
        <v>17</v>
      </c>
      <c r="C7480" s="34" t="s">
        <v>18</v>
      </c>
      <c r="D7480" s="34" t="s">
        <v>19</v>
      </c>
      <c r="E7480" s="34"/>
      <c r="F7480" s="34"/>
      <c r="G7480" s="34"/>
      <c r="H7480" s="34" t="s">
        <v>19</v>
      </c>
      <c r="I7480" s="34"/>
      <c r="J7480" s="34" t="s">
        <v>30</v>
      </c>
      <c r="K7480" s="34">
        <v>21847</v>
      </c>
      <c r="L7480" s="34" t="s">
        <v>101</v>
      </c>
      <c r="M7480" s="34" t="s">
        <v>22</v>
      </c>
      <c r="N7480" s="34" t="s">
        <v>32</v>
      </c>
      <c r="O7480" s="34">
        <v>41337</v>
      </c>
      <c r="P7480" s="34">
        <v>41394</v>
      </c>
      <c r="Q7480" s="34" t="s">
        <v>36</v>
      </c>
    </row>
    <row r="7481" spans="1:17">
      <c r="A7481" s="34">
        <v>81017</v>
      </c>
      <c r="B7481" s="34" t="s">
        <v>17</v>
      </c>
      <c r="C7481" s="34" t="s">
        <v>18</v>
      </c>
      <c r="D7481" s="34" t="s">
        <v>19</v>
      </c>
      <c r="E7481" s="34"/>
      <c r="F7481" s="34"/>
      <c r="G7481" s="34"/>
      <c r="H7481" s="34" t="s">
        <v>19</v>
      </c>
      <c r="I7481" s="34"/>
      <c r="J7481" s="34" t="s">
        <v>20</v>
      </c>
      <c r="K7481" s="34">
        <v>13248</v>
      </c>
      <c r="L7481" s="34" t="s">
        <v>101</v>
      </c>
      <c r="M7481" s="34" t="s">
        <v>22</v>
      </c>
      <c r="N7481" s="34" t="s">
        <v>34</v>
      </c>
      <c r="O7481" s="34">
        <v>39903</v>
      </c>
      <c r="P7481" s="34">
        <v>43586</v>
      </c>
      <c r="Q7481" s="34" t="s">
        <v>24</v>
      </c>
    </row>
    <row r="7482" spans="1:17">
      <c r="A7482" s="34">
        <v>47681</v>
      </c>
      <c r="B7482" s="34" t="s">
        <v>17</v>
      </c>
      <c r="C7482" s="34" t="s">
        <v>18</v>
      </c>
      <c r="D7482" s="34" t="s">
        <v>19</v>
      </c>
      <c r="E7482" s="34"/>
      <c r="F7482" s="34"/>
      <c r="G7482" s="34"/>
      <c r="H7482" s="34" t="s">
        <v>19</v>
      </c>
      <c r="I7482" s="34"/>
      <c r="J7482" s="34" t="s">
        <v>20</v>
      </c>
      <c r="K7482" s="34">
        <v>17500</v>
      </c>
      <c r="L7482" s="34" t="s">
        <v>70</v>
      </c>
      <c r="M7482" s="34" t="s">
        <v>22</v>
      </c>
      <c r="N7482" s="34" t="s">
        <v>32</v>
      </c>
      <c r="O7482" s="34">
        <v>40058</v>
      </c>
      <c r="P7482" s="34">
        <v>41225</v>
      </c>
      <c r="Q7482" s="34" t="s">
        <v>36</v>
      </c>
    </row>
    <row r="7483" spans="1:17">
      <c r="A7483" s="34">
        <v>147878</v>
      </c>
      <c r="B7483" s="34" t="s">
        <v>17</v>
      </c>
      <c r="C7483" s="34" t="s">
        <v>25</v>
      </c>
      <c r="D7483" s="34" t="s">
        <v>19</v>
      </c>
      <c r="E7483" s="34"/>
      <c r="F7483" s="34"/>
      <c r="G7483" s="34"/>
      <c r="H7483" s="34" t="s">
        <v>19</v>
      </c>
      <c r="I7483" s="34"/>
      <c r="J7483" s="34" t="s">
        <v>20</v>
      </c>
      <c r="K7483" s="34">
        <v>22090</v>
      </c>
      <c r="L7483" s="34" t="s">
        <v>48</v>
      </c>
      <c r="M7483" s="34" t="s">
        <v>27</v>
      </c>
      <c r="N7483" s="34" t="s">
        <v>34</v>
      </c>
      <c r="O7483" s="34" t="s">
        <v>36</v>
      </c>
      <c r="P7483" s="34" t="s">
        <v>36</v>
      </c>
      <c r="Q7483" s="34" t="s">
        <v>55</v>
      </c>
    </row>
    <row r="7484" spans="1:17">
      <c r="A7484" s="34">
        <v>81124</v>
      </c>
      <c r="B7484" s="34" t="s">
        <v>17</v>
      </c>
      <c r="C7484" s="34" t="s">
        <v>18</v>
      </c>
      <c r="D7484" s="34" t="s">
        <v>19</v>
      </c>
      <c r="E7484" s="34"/>
      <c r="F7484" s="34"/>
      <c r="G7484" s="34"/>
      <c r="H7484" s="34" t="s">
        <v>19</v>
      </c>
      <c r="I7484" s="34"/>
      <c r="J7484" s="34" t="s">
        <v>30</v>
      </c>
      <c r="K7484" s="34">
        <v>34402</v>
      </c>
      <c r="L7484" s="34" t="s">
        <v>54</v>
      </c>
      <c r="M7484" s="34" t="s">
        <v>27</v>
      </c>
      <c r="N7484" s="34" t="s">
        <v>40</v>
      </c>
      <c r="O7484" s="34">
        <v>40792</v>
      </c>
      <c r="P7484" s="34">
        <v>41117</v>
      </c>
      <c r="Q7484" s="34" t="s">
        <v>36</v>
      </c>
    </row>
    <row r="7485" spans="1:17">
      <c r="A7485" s="34">
        <v>124321</v>
      </c>
      <c r="B7485" s="34" t="s">
        <v>17</v>
      </c>
      <c r="C7485" s="34" t="s">
        <v>18</v>
      </c>
      <c r="D7485" s="34" t="s">
        <v>19</v>
      </c>
      <c r="E7485" s="34"/>
      <c r="F7485" s="34"/>
      <c r="G7485" s="34"/>
      <c r="H7485" s="34" t="s">
        <v>19</v>
      </c>
      <c r="I7485" s="34"/>
      <c r="J7485" s="34" t="s">
        <v>20</v>
      </c>
      <c r="K7485" s="34">
        <v>30280</v>
      </c>
      <c r="L7485" s="34" t="s">
        <v>59</v>
      </c>
      <c r="M7485" s="34" t="s">
        <v>27</v>
      </c>
      <c r="N7485" s="34" t="s">
        <v>34</v>
      </c>
      <c r="O7485" s="34" t="s">
        <v>36</v>
      </c>
      <c r="P7485" s="34" t="s">
        <v>36</v>
      </c>
      <c r="Q7485" s="34" t="s">
        <v>36</v>
      </c>
    </row>
    <row r="7486" spans="1:17">
      <c r="A7486" s="34">
        <v>158357</v>
      </c>
      <c r="B7486" s="34" t="s">
        <v>17</v>
      </c>
      <c r="C7486" s="34" t="s">
        <v>25</v>
      </c>
      <c r="D7486" s="34" t="s">
        <v>19</v>
      </c>
      <c r="E7486" s="34"/>
      <c r="F7486" s="34"/>
      <c r="G7486" s="34"/>
      <c r="H7486" s="34" t="s">
        <v>19</v>
      </c>
      <c r="I7486" s="34"/>
      <c r="J7486" s="34" t="s">
        <v>20</v>
      </c>
      <c r="K7486" s="34">
        <v>19084</v>
      </c>
      <c r="L7486" s="34" t="s">
        <v>59</v>
      </c>
      <c r="M7486" s="34" t="s">
        <v>27</v>
      </c>
      <c r="N7486" s="34" t="s">
        <v>34</v>
      </c>
      <c r="O7486" s="34">
        <v>44866</v>
      </c>
      <c r="P7486" s="34"/>
      <c r="Q7486" s="34" t="s">
        <v>24</v>
      </c>
    </row>
    <row r="7487" spans="1:17">
      <c r="A7487" s="34">
        <v>13917</v>
      </c>
      <c r="B7487" s="34" t="s">
        <v>17</v>
      </c>
      <c r="C7487" s="34" t="s">
        <v>18</v>
      </c>
      <c r="D7487" s="34" t="s">
        <v>19</v>
      </c>
      <c r="E7487" s="34"/>
      <c r="F7487" s="34"/>
      <c r="G7487" s="34"/>
      <c r="H7487" s="34" t="s">
        <v>46</v>
      </c>
      <c r="I7487" s="34">
        <v>44615</v>
      </c>
      <c r="J7487" s="34" t="s">
        <v>30</v>
      </c>
      <c r="K7487" s="34">
        <v>16182</v>
      </c>
      <c r="L7487" s="34" t="s">
        <v>426</v>
      </c>
      <c r="M7487" s="34" t="s">
        <v>52</v>
      </c>
      <c r="N7487" s="34" t="s">
        <v>34</v>
      </c>
      <c r="O7487" s="34">
        <v>40252</v>
      </c>
      <c r="P7487" s="34">
        <v>40833</v>
      </c>
      <c r="Q7487" s="34" t="s">
        <v>36</v>
      </c>
    </row>
    <row r="7488" spans="1:17">
      <c r="A7488" s="34">
        <v>80041</v>
      </c>
      <c r="B7488" s="34" t="s">
        <v>17</v>
      </c>
      <c r="C7488" s="34" t="s">
        <v>18</v>
      </c>
      <c r="D7488" s="34" t="s">
        <v>19</v>
      </c>
      <c r="E7488" s="34"/>
      <c r="F7488" s="34"/>
      <c r="G7488" s="34"/>
      <c r="H7488" s="34" t="s">
        <v>19</v>
      </c>
      <c r="I7488" s="34"/>
      <c r="J7488" s="34" t="s">
        <v>30</v>
      </c>
      <c r="K7488" s="34">
        <v>34691</v>
      </c>
      <c r="L7488" s="34" t="s">
        <v>37</v>
      </c>
      <c r="M7488" s="34" t="s">
        <v>27</v>
      </c>
      <c r="N7488" s="34" t="s">
        <v>34</v>
      </c>
      <c r="O7488" s="34">
        <v>40777</v>
      </c>
      <c r="P7488" s="34">
        <v>41500</v>
      </c>
      <c r="Q7488" s="34" t="s">
        <v>36</v>
      </c>
    </row>
    <row r="7489" spans="1:17">
      <c r="A7489" s="34">
        <v>157833</v>
      </c>
      <c r="B7489" s="34" t="s">
        <v>17</v>
      </c>
      <c r="C7489" s="34" t="s">
        <v>18</v>
      </c>
      <c r="D7489" s="34" t="s">
        <v>19</v>
      </c>
      <c r="E7489" s="34"/>
      <c r="F7489" s="34"/>
      <c r="G7489" s="34"/>
      <c r="H7489" s="34" t="s">
        <v>19</v>
      </c>
      <c r="I7489" s="34"/>
      <c r="J7489" s="34" t="s">
        <v>20</v>
      </c>
      <c r="K7489" s="34">
        <v>37792</v>
      </c>
      <c r="L7489" s="34" t="s">
        <v>48</v>
      </c>
      <c r="M7489" s="34" t="s">
        <v>27</v>
      </c>
      <c r="N7489" s="34" t="s">
        <v>86</v>
      </c>
      <c r="O7489" s="34" t="s">
        <v>36</v>
      </c>
      <c r="P7489" s="34" t="s">
        <v>36</v>
      </c>
      <c r="Q7489" s="34" t="s">
        <v>36</v>
      </c>
    </row>
    <row r="7490" spans="1:17">
      <c r="A7490" s="34">
        <v>3761</v>
      </c>
      <c r="B7490" s="34" t="s">
        <v>17</v>
      </c>
      <c r="C7490" s="34" t="s">
        <v>18</v>
      </c>
      <c r="D7490" s="34" t="s">
        <v>19</v>
      </c>
      <c r="E7490" s="34"/>
      <c r="F7490" s="34"/>
      <c r="G7490" s="34"/>
      <c r="H7490" s="34" t="s">
        <v>19</v>
      </c>
      <c r="I7490" s="34"/>
      <c r="J7490" s="34" t="s">
        <v>20</v>
      </c>
      <c r="K7490" s="34">
        <v>17261</v>
      </c>
      <c r="L7490" s="34" t="s">
        <v>37</v>
      </c>
      <c r="M7490" s="34" t="s">
        <v>27</v>
      </c>
      <c r="N7490" s="34" t="s">
        <v>32</v>
      </c>
      <c r="O7490" s="34">
        <v>1</v>
      </c>
      <c r="P7490" s="34">
        <v>1</v>
      </c>
      <c r="Q7490" s="34" t="s">
        <v>36</v>
      </c>
    </row>
    <row r="7491" spans="1:17">
      <c r="A7491" s="34">
        <v>28029</v>
      </c>
      <c r="B7491" s="34" t="s">
        <v>17</v>
      </c>
      <c r="C7491" s="34" t="s">
        <v>18</v>
      </c>
      <c r="D7491" s="34" t="s">
        <v>19</v>
      </c>
      <c r="E7491" s="34"/>
      <c r="F7491" s="34"/>
      <c r="G7491" s="34"/>
      <c r="H7491" s="34" t="s">
        <v>19</v>
      </c>
      <c r="I7491" s="34"/>
      <c r="J7491" s="34" t="s">
        <v>20</v>
      </c>
      <c r="K7491" s="34"/>
      <c r="L7491" s="34" t="s">
        <v>26</v>
      </c>
      <c r="M7491" s="34" t="s">
        <v>27</v>
      </c>
      <c r="N7491" s="34" t="s">
        <v>32</v>
      </c>
      <c r="O7491" s="34">
        <v>1</v>
      </c>
      <c r="P7491" s="34">
        <v>1</v>
      </c>
      <c r="Q7491" s="34" t="s">
        <v>36</v>
      </c>
    </row>
    <row r="7492" spans="1:17">
      <c r="A7492" s="34">
        <v>145015</v>
      </c>
      <c r="B7492" s="34" t="s">
        <v>17</v>
      </c>
      <c r="C7492" s="34" t="s">
        <v>18</v>
      </c>
      <c r="D7492" s="34" t="s">
        <v>19</v>
      </c>
      <c r="E7492" s="34"/>
      <c r="F7492" s="34"/>
      <c r="G7492" s="34"/>
      <c r="H7492" s="34" t="s">
        <v>19</v>
      </c>
      <c r="I7492" s="34"/>
      <c r="J7492" s="34" t="s">
        <v>30</v>
      </c>
      <c r="K7492" s="34"/>
      <c r="L7492" s="34" t="s">
        <v>65</v>
      </c>
      <c r="M7492" s="34" t="s">
        <v>27</v>
      </c>
      <c r="N7492" s="34" t="s">
        <v>34</v>
      </c>
      <c r="O7492" s="34">
        <v>44909</v>
      </c>
      <c r="P7492" s="34">
        <v>44929</v>
      </c>
      <c r="Q7492" s="34" t="s">
        <v>24</v>
      </c>
    </row>
    <row r="7493" spans="1:17">
      <c r="A7493" s="34">
        <v>103690</v>
      </c>
      <c r="B7493" s="34" t="s">
        <v>17</v>
      </c>
      <c r="C7493" s="34" t="s">
        <v>18</v>
      </c>
      <c r="D7493" s="34" t="s">
        <v>19</v>
      </c>
      <c r="E7493" s="34"/>
      <c r="F7493" s="34"/>
      <c r="G7493" s="34"/>
      <c r="H7493" s="34" t="s">
        <v>19</v>
      </c>
      <c r="I7493" s="34"/>
      <c r="J7493" s="34" t="s">
        <v>30</v>
      </c>
      <c r="K7493" s="34">
        <v>36088</v>
      </c>
      <c r="L7493" s="34" t="s">
        <v>99</v>
      </c>
      <c r="M7493" s="34" t="s">
        <v>27</v>
      </c>
      <c r="N7493" s="34" t="s">
        <v>32</v>
      </c>
      <c r="O7493" s="34">
        <v>41380</v>
      </c>
      <c r="P7493" s="34">
        <v>41752</v>
      </c>
      <c r="Q7493" s="34" t="s">
        <v>36</v>
      </c>
    </row>
    <row r="7494" spans="1:17">
      <c r="A7494" s="34">
        <v>102818</v>
      </c>
      <c r="B7494" s="34" t="s">
        <v>17</v>
      </c>
      <c r="C7494" s="34" t="s">
        <v>18</v>
      </c>
      <c r="D7494" s="34" t="s">
        <v>19</v>
      </c>
      <c r="E7494" s="34"/>
      <c r="F7494" s="34"/>
      <c r="G7494" s="34"/>
      <c r="H7494" s="34" t="s">
        <v>19</v>
      </c>
      <c r="I7494" s="34"/>
      <c r="J7494" s="34" t="s">
        <v>20</v>
      </c>
      <c r="K7494" s="34">
        <v>28935</v>
      </c>
      <c r="L7494" s="34" t="s">
        <v>99</v>
      </c>
      <c r="M7494" s="34" t="s">
        <v>27</v>
      </c>
      <c r="N7494" s="34" t="s">
        <v>36</v>
      </c>
      <c r="O7494" s="34">
        <v>41297</v>
      </c>
      <c r="P7494" s="34">
        <v>41752</v>
      </c>
      <c r="Q7494" s="34" t="s">
        <v>36</v>
      </c>
    </row>
    <row r="7495" spans="1:17">
      <c r="A7495" s="34">
        <v>100804</v>
      </c>
      <c r="B7495" s="34" t="s">
        <v>17</v>
      </c>
      <c r="C7495" s="34" t="s">
        <v>18</v>
      </c>
      <c r="D7495" s="34" t="s">
        <v>19</v>
      </c>
      <c r="E7495" s="34"/>
      <c r="F7495" s="34"/>
      <c r="G7495" s="34"/>
      <c r="H7495" s="34" t="s">
        <v>19</v>
      </c>
      <c r="I7495" s="34"/>
      <c r="J7495" s="34" t="s">
        <v>20</v>
      </c>
      <c r="K7495" s="34">
        <v>33090</v>
      </c>
      <c r="L7495" s="34" t="s">
        <v>102</v>
      </c>
      <c r="M7495" s="34" t="s">
        <v>22</v>
      </c>
      <c r="N7495" s="34" t="s">
        <v>32</v>
      </c>
      <c r="O7495" s="34">
        <v>41253</v>
      </c>
      <c r="P7495" s="34">
        <v>41253</v>
      </c>
      <c r="Q7495" s="34" t="s">
        <v>36</v>
      </c>
    </row>
    <row r="7496" spans="1:17">
      <c r="A7496" s="34">
        <v>102549</v>
      </c>
      <c r="B7496" s="34" t="s">
        <v>17</v>
      </c>
      <c r="C7496" s="34" t="s">
        <v>18</v>
      </c>
      <c r="D7496" s="34" t="s">
        <v>19</v>
      </c>
      <c r="E7496" s="34"/>
      <c r="F7496" s="34"/>
      <c r="G7496" s="34"/>
      <c r="H7496" s="34" t="s">
        <v>19</v>
      </c>
      <c r="I7496" s="34"/>
      <c r="J7496" s="34" t="s">
        <v>20</v>
      </c>
      <c r="K7496" s="34"/>
      <c r="L7496" s="34" t="s">
        <v>37</v>
      </c>
      <c r="M7496" s="34" t="s">
        <v>27</v>
      </c>
      <c r="N7496" s="34" t="s">
        <v>34</v>
      </c>
      <c r="O7496" s="34">
        <v>41407</v>
      </c>
      <c r="P7496" s="34">
        <v>41407</v>
      </c>
      <c r="Q7496" s="34" t="s">
        <v>36</v>
      </c>
    </row>
    <row r="7497" spans="1:17">
      <c r="A7497" s="34">
        <v>82461</v>
      </c>
      <c r="B7497" s="34" t="s">
        <v>17</v>
      </c>
      <c r="C7497" s="34" t="s">
        <v>18</v>
      </c>
      <c r="D7497" s="34" t="s">
        <v>19</v>
      </c>
      <c r="E7497" s="34"/>
      <c r="F7497" s="34"/>
      <c r="G7497" s="34"/>
      <c r="H7497" s="34" t="s">
        <v>19</v>
      </c>
      <c r="I7497" s="34"/>
      <c r="J7497" s="34" t="s">
        <v>20</v>
      </c>
      <c r="K7497" s="34">
        <v>32473</v>
      </c>
      <c r="L7497" s="34" t="s">
        <v>37</v>
      </c>
      <c r="M7497" s="34" t="s">
        <v>27</v>
      </c>
      <c r="N7497" s="34" t="s">
        <v>32</v>
      </c>
      <c r="O7497" s="34">
        <v>40799</v>
      </c>
      <c r="P7497" s="34">
        <v>41102</v>
      </c>
      <c r="Q7497" s="34" t="s">
        <v>36</v>
      </c>
    </row>
    <row r="7498" spans="1:17">
      <c r="A7498" s="34">
        <v>5740</v>
      </c>
      <c r="B7498" s="34" t="s">
        <v>17</v>
      </c>
      <c r="C7498" s="34" t="s">
        <v>18</v>
      </c>
      <c r="D7498" s="34" t="s">
        <v>19</v>
      </c>
      <c r="E7498" s="34"/>
      <c r="F7498" s="34"/>
      <c r="G7498" s="34"/>
      <c r="H7498" s="34" t="s">
        <v>19</v>
      </c>
      <c r="I7498" s="34"/>
      <c r="J7498" s="34" t="s">
        <v>20</v>
      </c>
      <c r="K7498" s="34">
        <v>12076</v>
      </c>
      <c r="L7498" s="34" t="s">
        <v>26</v>
      </c>
      <c r="M7498" s="34" t="s">
        <v>27</v>
      </c>
      <c r="N7498" s="34" t="s">
        <v>32</v>
      </c>
      <c r="O7498" s="34">
        <v>1</v>
      </c>
      <c r="P7498" s="34">
        <v>1</v>
      </c>
      <c r="Q7498" s="34" t="s">
        <v>36</v>
      </c>
    </row>
    <row r="7499" spans="1:17">
      <c r="A7499" s="34">
        <v>111876</v>
      </c>
      <c r="B7499" s="34" t="s">
        <v>17</v>
      </c>
      <c r="C7499" s="34" t="s">
        <v>18</v>
      </c>
      <c r="D7499" s="34" t="s">
        <v>19</v>
      </c>
      <c r="E7499" s="34"/>
      <c r="F7499" s="34"/>
      <c r="G7499" s="34"/>
      <c r="H7499" s="34" t="s">
        <v>19</v>
      </c>
      <c r="I7499" s="34"/>
      <c r="J7499" s="34" t="s">
        <v>20</v>
      </c>
      <c r="K7499" s="34">
        <v>36473</v>
      </c>
      <c r="L7499" s="34" t="s">
        <v>117</v>
      </c>
      <c r="M7499" s="34" t="s">
        <v>22</v>
      </c>
      <c r="N7499" s="34" t="s">
        <v>28</v>
      </c>
      <c r="O7499" s="34">
        <v>42112</v>
      </c>
      <c r="P7499" s="34">
        <v>43101</v>
      </c>
      <c r="Q7499" s="34" t="s">
        <v>24</v>
      </c>
    </row>
    <row r="7500" spans="1:17">
      <c r="A7500" s="34">
        <v>153338</v>
      </c>
      <c r="B7500" s="34" t="s">
        <v>17</v>
      </c>
      <c r="C7500" s="34" t="s">
        <v>18</v>
      </c>
      <c r="D7500" s="34" t="s">
        <v>19</v>
      </c>
      <c r="E7500" s="34"/>
      <c r="F7500" s="34"/>
      <c r="G7500" s="34"/>
      <c r="H7500" s="34" t="s">
        <v>19</v>
      </c>
      <c r="I7500" s="34"/>
      <c r="J7500" s="34" t="s">
        <v>20</v>
      </c>
      <c r="K7500" s="34">
        <v>37971</v>
      </c>
      <c r="L7500" s="34" t="s">
        <v>88</v>
      </c>
      <c r="M7500" s="34" t="s">
        <v>57</v>
      </c>
      <c r="N7500" s="34" t="s">
        <v>28</v>
      </c>
      <c r="O7500" s="34" t="s">
        <v>36</v>
      </c>
      <c r="P7500" s="34" t="s">
        <v>36</v>
      </c>
      <c r="Q7500" s="34" t="s">
        <v>36</v>
      </c>
    </row>
    <row r="7501" spans="1:17">
      <c r="A7501" s="34">
        <v>109599</v>
      </c>
      <c r="B7501" s="34" t="s">
        <v>17</v>
      </c>
      <c r="C7501" s="34" t="s">
        <v>18</v>
      </c>
      <c r="D7501" s="34" t="s">
        <v>19</v>
      </c>
      <c r="E7501" s="34"/>
      <c r="F7501" s="34"/>
      <c r="G7501" s="34"/>
      <c r="H7501" s="34" t="s">
        <v>19</v>
      </c>
      <c r="I7501" s="34"/>
      <c r="J7501" s="34" t="s">
        <v>30</v>
      </c>
      <c r="K7501" s="34">
        <v>35838</v>
      </c>
      <c r="L7501" s="34" t="s">
        <v>78</v>
      </c>
      <c r="M7501" s="34" t="s">
        <v>22</v>
      </c>
      <c r="N7501" s="34" t="s">
        <v>32</v>
      </c>
      <c r="O7501" s="34">
        <v>41923</v>
      </c>
      <c r="P7501" s="34">
        <v>42205</v>
      </c>
      <c r="Q7501" s="34" t="s">
        <v>24</v>
      </c>
    </row>
    <row r="7502" spans="1:17">
      <c r="A7502" s="34">
        <v>50918</v>
      </c>
      <c r="B7502" s="34" t="s">
        <v>17</v>
      </c>
      <c r="C7502" s="34" t="s">
        <v>18</v>
      </c>
      <c r="D7502" s="34" t="s">
        <v>19</v>
      </c>
      <c r="E7502" s="34"/>
      <c r="F7502" s="34"/>
      <c r="G7502" s="34"/>
      <c r="H7502" s="34" t="s">
        <v>19</v>
      </c>
      <c r="I7502" s="34"/>
      <c r="J7502" s="34" t="s">
        <v>20</v>
      </c>
      <c r="K7502" s="34">
        <v>22467</v>
      </c>
      <c r="L7502" s="34" t="s">
        <v>48</v>
      </c>
      <c r="M7502" s="34" t="s">
        <v>27</v>
      </c>
      <c r="N7502" s="34" t="s">
        <v>32</v>
      </c>
      <c r="O7502" s="34">
        <v>39668</v>
      </c>
      <c r="P7502" s="34">
        <v>1</v>
      </c>
      <c r="Q7502" s="34" t="s">
        <v>36</v>
      </c>
    </row>
    <row r="7503" spans="1:17">
      <c r="A7503" s="34">
        <v>153536</v>
      </c>
      <c r="B7503" s="34" t="s">
        <v>17</v>
      </c>
      <c r="C7503" s="34" t="s">
        <v>18</v>
      </c>
      <c r="D7503" s="34" t="s">
        <v>19</v>
      </c>
      <c r="E7503" s="34"/>
      <c r="F7503" s="34"/>
      <c r="G7503" s="34"/>
      <c r="H7503" s="34" t="s">
        <v>19</v>
      </c>
      <c r="I7503" s="34"/>
      <c r="J7503" s="34" t="s">
        <v>20</v>
      </c>
      <c r="K7503" s="34">
        <v>30655</v>
      </c>
      <c r="L7503" s="34" t="s">
        <v>102</v>
      </c>
      <c r="M7503" s="34" t="s">
        <v>22</v>
      </c>
      <c r="N7503" s="34" t="s">
        <v>32</v>
      </c>
      <c r="O7503" s="34">
        <v>44466</v>
      </c>
      <c r="P7503" s="34">
        <v>44545</v>
      </c>
      <c r="Q7503" s="34" t="s">
        <v>24</v>
      </c>
    </row>
    <row r="7504" spans="1:17">
      <c r="A7504" s="34">
        <v>110944</v>
      </c>
      <c r="B7504" s="34" t="s">
        <v>17</v>
      </c>
      <c r="C7504" s="34" t="s">
        <v>18</v>
      </c>
      <c r="D7504" s="34" t="s">
        <v>19</v>
      </c>
      <c r="E7504" s="34"/>
      <c r="F7504" s="34"/>
      <c r="G7504" s="34"/>
      <c r="H7504" s="34" t="s">
        <v>19</v>
      </c>
      <c r="I7504" s="34"/>
      <c r="J7504" s="34" t="s">
        <v>20</v>
      </c>
      <c r="K7504" s="34">
        <v>35765</v>
      </c>
      <c r="L7504" s="34" t="s">
        <v>96</v>
      </c>
      <c r="M7504" s="34" t="s">
        <v>22</v>
      </c>
      <c r="N7504" s="34" t="s">
        <v>28</v>
      </c>
      <c r="O7504" s="34">
        <v>42049</v>
      </c>
      <c r="P7504" s="34">
        <v>42177</v>
      </c>
      <c r="Q7504" s="34" t="s">
        <v>24</v>
      </c>
    </row>
    <row r="7505" spans="1:17">
      <c r="A7505" s="34">
        <v>159889</v>
      </c>
      <c r="B7505" s="34" t="s">
        <v>17</v>
      </c>
      <c r="C7505" s="34" t="s">
        <v>18</v>
      </c>
      <c r="D7505" s="34" t="s">
        <v>19</v>
      </c>
      <c r="E7505" s="34"/>
      <c r="F7505" s="34"/>
      <c r="G7505" s="34"/>
      <c r="H7505" s="34" t="s">
        <v>19</v>
      </c>
      <c r="I7505" s="34"/>
      <c r="J7505" s="34" t="s">
        <v>30</v>
      </c>
      <c r="K7505" s="34">
        <v>38871</v>
      </c>
      <c r="L7505" s="34" t="s">
        <v>48</v>
      </c>
      <c r="M7505" s="34" t="s">
        <v>27</v>
      </c>
      <c r="N7505" s="34" t="s">
        <v>28</v>
      </c>
      <c r="O7505" s="34" t="s">
        <v>36</v>
      </c>
      <c r="P7505" s="34" t="s">
        <v>36</v>
      </c>
      <c r="Q7505" s="34" t="s">
        <v>36</v>
      </c>
    </row>
    <row r="7506" spans="1:17">
      <c r="A7506" s="34">
        <v>146934</v>
      </c>
      <c r="B7506" s="34" t="s">
        <v>17</v>
      </c>
      <c r="C7506" s="34" t="s">
        <v>18</v>
      </c>
      <c r="D7506" s="34" t="s">
        <v>19</v>
      </c>
      <c r="E7506" s="34"/>
      <c r="F7506" s="34"/>
      <c r="G7506" s="34"/>
      <c r="H7506" s="34" t="s">
        <v>19</v>
      </c>
      <c r="I7506" s="34"/>
      <c r="J7506" s="34" t="s">
        <v>127</v>
      </c>
      <c r="K7506" s="34">
        <v>38406</v>
      </c>
      <c r="L7506" s="34" t="s">
        <v>37</v>
      </c>
      <c r="M7506" s="34" t="s">
        <v>27</v>
      </c>
      <c r="N7506" s="34" t="s">
        <v>28</v>
      </c>
      <c r="O7506" s="34" t="s">
        <v>36</v>
      </c>
      <c r="P7506" s="34" t="s">
        <v>36</v>
      </c>
      <c r="Q7506" s="34" t="s">
        <v>36</v>
      </c>
    </row>
    <row r="7507" spans="1:17">
      <c r="A7507" s="34">
        <v>111052</v>
      </c>
      <c r="B7507" s="34" t="s">
        <v>17</v>
      </c>
      <c r="C7507" s="34" t="s">
        <v>18</v>
      </c>
      <c r="D7507" s="34" t="s">
        <v>19</v>
      </c>
      <c r="E7507" s="34"/>
      <c r="F7507" s="34"/>
      <c r="G7507" s="34"/>
      <c r="H7507" s="34" t="s">
        <v>19</v>
      </c>
      <c r="I7507" s="34"/>
      <c r="J7507" s="34" t="s">
        <v>20</v>
      </c>
      <c r="K7507" s="34"/>
      <c r="L7507" s="34" t="s">
        <v>69</v>
      </c>
      <c r="M7507" s="34" t="s">
        <v>27</v>
      </c>
      <c r="N7507" s="34" t="s">
        <v>28</v>
      </c>
      <c r="O7507" s="34">
        <v>42445</v>
      </c>
      <c r="P7507" s="34">
        <v>42445</v>
      </c>
      <c r="Q7507" s="34" t="s">
        <v>36</v>
      </c>
    </row>
    <row r="7508" spans="1:17">
      <c r="A7508" s="34">
        <v>81018</v>
      </c>
      <c r="B7508" s="34" t="s">
        <v>17</v>
      </c>
      <c r="C7508" s="34" t="s">
        <v>18</v>
      </c>
      <c r="D7508" s="34" t="s">
        <v>19</v>
      </c>
      <c r="E7508" s="34"/>
      <c r="F7508" s="34"/>
      <c r="G7508" s="34"/>
      <c r="H7508" s="34" t="s">
        <v>19</v>
      </c>
      <c r="I7508" s="34"/>
      <c r="J7508" s="34" t="s">
        <v>20</v>
      </c>
      <c r="K7508" s="34">
        <v>17864</v>
      </c>
      <c r="L7508" s="34" t="s">
        <v>26</v>
      </c>
      <c r="M7508" s="34" t="s">
        <v>27</v>
      </c>
      <c r="N7508" s="34" t="s">
        <v>32</v>
      </c>
      <c r="O7508" s="34">
        <v>39897</v>
      </c>
      <c r="P7508" s="34">
        <v>40920</v>
      </c>
      <c r="Q7508" s="34" t="s">
        <v>36</v>
      </c>
    </row>
    <row r="7509" spans="1:17">
      <c r="A7509" s="34">
        <v>151605</v>
      </c>
      <c r="B7509" s="34" t="s">
        <v>17</v>
      </c>
      <c r="C7509" s="34" t="s">
        <v>18</v>
      </c>
      <c r="D7509" s="34" t="s">
        <v>19</v>
      </c>
      <c r="E7509" s="34"/>
      <c r="F7509" s="34"/>
      <c r="G7509" s="34"/>
      <c r="H7509" s="34" t="s">
        <v>19</v>
      </c>
      <c r="I7509" s="34"/>
      <c r="J7509" s="34" t="s">
        <v>20</v>
      </c>
      <c r="K7509" s="34">
        <v>37056</v>
      </c>
      <c r="L7509" s="34" t="s">
        <v>48</v>
      </c>
      <c r="M7509" s="34" t="s">
        <v>27</v>
      </c>
      <c r="N7509" s="34" t="s">
        <v>40</v>
      </c>
      <c r="O7509" s="34">
        <v>44443</v>
      </c>
      <c r="P7509" s="34">
        <v>44490</v>
      </c>
      <c r="Q7509" s="34" t="s">
        <v>24</v>
      </c>
    </row>
    <row r="7510" spans="1:17">
      <c r="A7510" s="34">
        <v>150333</v>
      </c>
      <c r="B7510" s="34" t="s">
        <v>17</v>
      </c>
      <c r="C7510" s="34" t="s">
        <v>25</v>
      </c>
      <c r="D7510" s="34" t="s">
        <v>19</v>
      </c>
      <c r="E7510" s="34"/>
      <c r="F7510" s="34"/>
      <c r="G7510" s="34"/>
      <c r="H7510" s="34" t="s">
        <v>19</v>
      </c>
      <c r="I7510" s="34"/>
      <c r="J7510" s="34" t="s">
        <v>20</v>
      </c>
      <c r="K7510" s="34">
        <v>38439</v>
      </c>
      <c r="L7510" s="34" t="s">
        <v>59</v>
      </c>
      <c r="M7510" s="34" t="s">
        <v>27</v>
      </c>
      <c r="N7510" s="34" t="s">
        <v>34</v>
      </c>
      <c r="O7510" s="34">
        <v>44310</v>
      </c>
      <c r="P7510" s="34"/>
      <c r="Q7510" s="34" t="s">
        <v>24</v>
      </c>
    </row>
    <row r="7511" spans="1:17">
      <c r="A7511" s="34">
        <v>128226</v>
      </c>
      <c r="B7511" s="34" t="s">
        <v>17</v>
      </c>
      <c r="C7511" s="34" t="s">
        <v>18</v>
      </c>
      <c r="D7511" s="34" t="s">
        <v>19</v>
      </c>
      <c r="E7511" s="34"/>
      <c r="F7511" s="34"/>
      <c r="G7511" s="34"/>
      <c r="H7511" s="34" t="s">
        <v>19</v>
      </c>
      <c r="I7511" s="34"/>
      <c r="J7511" s="34" t="s">
        <v>30</v>
      </c>
      <c r="K7511" s="34">
        <v>36775</v>
      </c>
      <c r="L7511" s="34" t="s">
        <v>65</v>
      </c>
      <c r="M7511" s="34" t="s">
        <v>27</v>
      </c>
      <c r="N7511" s="34" t="s">
        <v>34</v>
      </c>
      <c r="O7511" s="34">
        <v>43209</v>
      </c>
      <c r="P7511" s="34">
        <v>43413</v>
      </c>
      <c r="Q7511" s="34" t="s">
        <v>77</v>
      </c>
    </row>
    <row r="7512" spans="1:17">
      <c r="A7512" s="34">
        <v>50832</v>
      </c>
      <c r="B7512" s="34" t="s">
        <v>17</v>
      </c>
      <c r="C7512" s="34" t="s">
        <v>18</v>
      </c>
      <c r="D7512" s="34" t="s">
        <v>19</v>
      </c>
      <c r="E7512" s="34"/>
      <c r="F7512" s="34"/>
      <c r="G7512" s="34"/>
      <c r="H7512" s="34" t="s">
        <v>19</v>
      </c>
      <c r="I7512" s="34"/>
      <c r="J7512" s="34" t="s">
        <v>20</v>
      </c>
      <c r="K7512" s="34">
        <v>26204</v>
      </c>
      <c r="L7512" s="34" t="s">
        <v>59</v>
      </c>
      <c r="M7512" s="34" t="s">
        <v>27</v>
      </c>
      <c r="N7512" s="34" t="s">
        <v>34</v>
      </c>
      <c r="O7512" s="34">
        <v>41981</v>
      </c>
      <c r="P7512" s="34">
        <v>41981</v>
      </c>
      <c r="Q7512" s="34" t="s">
        <v>36</v>
      </c>
    </row>
    <row r="7513" spans="1:17">
      <c r="A7513" s="34">
        <v>115661</v>
      </c>
      <c r="B7513" s="34" t="s">
        <v>17</v>
      </c>
      <c r="C7513" s="34" t="s">
        <v>18</v>
      </c>
      <c r="D7513" s="34" t="s">
        <v>19</v>
      </c>
      <c r="E7513" s="34"/>
      <c r="F7513" s="34"/>
      <c r="G7513" s="34"/>
      <c r="H7513" s="34" t="s">
        <v>19</v>
      </c>
      <c r="I7513" s="34"/>
      <c r="J7513" s="34" t="s">
        <v>20</v>
      </c>
      <c r="K7513" s="34">
        <v>36798</v>
      </c>
      <c r="L7513" s="34" t="s">
        <v>83</v>
      </c>
      <c r="M7513" s="34" t="s">
        <v>27</v>
      </c>
      <c r="N7513" s="34" t="s">
        <v>36</v>
      </c>
      <c r="O7513" s="34">
        <v>42357</v>
      </c>
      <c r="P7513" s="34">
        <v>42869</v>
      </c>
      <c r="Q7513" s="34" t="s">
        <v>24</v>
      </c>
    </row>
    <row r="7514" spans="1:17">
      <c r="A7514" s="34">
        <v>41619</v>
      </c>
      <c r="B7514" s="34" t="s">
        <v>17</v>
      </c>
      <c r="C7514" s="34" t="s">
        <v>18</v>
      </c>
      <c r="D7514" s="34" t="s">
        <v>19</v>
      </c>
      <c r="E7514" s="34"/>
      <c r="F7514" s="34"/>
      <c r="G7514" s="34"/>
      <c r="H7514" s="34" t="s">
        <v>19</v>
      </c>
      <c r="I7514" s="34"/>
      <c r="J7514" s="34" t="s">
        <v>20</v>
      </c>
      <c r="K7514" s="34">
        <v>14118</v>
      </c>
      <c r="L7514" s="34" t="s">
        <v>26</v>
      </c>
      <c r="M7514" s="34" t="s">
        <v>27</v>
      </c>
      <c r="N7514" s="34" t="s">
        <v>86</v>
      </c>
      <c r="O7514" s="34">
        <v>36591</v>
      </c>
      <c r="P7514" s="34">
        <v>44789</v>
      </c>
      <c r="Q7514" s="34" t="s">
        <v>55</v>
      </c>
    </row>
    <row r="7515" spans="1:17">
      <c r="A7515" s="34">
        <v>108024</v>
      </c>
      <c r="B7515" s="34" t="s">
        <v>17</v>
      </c>
      <c r="C7515" s="34" t="s">
        <v>18</v>
      </c>
      <c r="D7515" s="34" t="s">
        <v>19</v>
      </c>
      <c r="E7515" s="34"/>
      <c r="F7515" s="34"/>
      <c r="G7515" s="34"/>
      <c r="H7515" s="34" t="s">
        <v>19</v>
      </c>
      <c r="I7515" s="34"/>
      <c r="J7515" s="34" t="s">
        <v>20</v>
      </c>
      <c r="K7515" s="34">
        <v>28002</v>
      </c>
      <c r="L7515" s="34" t="s">
        <v>84</v>
      </c>
      <c r="M7515" s="34" t="s">
        <v>22</v>
      </c>
      <c r="N7515" s="34" t="s">
        <v>34</v>
      </c>
      <c r="O7515" s="34">
        <v>41901</v>
      </c>
      <c r="P7515" s="34">
        <v>41953</v>
      </c>
      <c r="Q7515" s="34" t="s">
        <v>36</v>
      </c>
    </row>
    <row r="7516" spans="1:17">
      <c r="A7516" s="34">
        <v>107821</v>
      </c>
      <c r="B7516" s="34" t="s">
        <v>17</v>
      </c>
      <c r="C7516" s="34" t="s">
        <v>18</v>
      </c>
      <c r="D7516" s="34" t="s">
        <v>19</v>
      </c>
      <c r="E7516" s="34"/>
      <c r="F7516" s="34"/>
      <c r="G7516" s="34"/>
      <c r="H7516" s="34" t="s">
        <v>19</v>
      </c>
      <c r="I7516" s="34"/>
      <c r="J7516" s="34" t="s">
        <v>30</v>
      </c>
      <c r="K7516" s="34">
        <v>33628</v>
      </c>
      <c r="L7516" s="34" t="s">
        <v>136</v>
      </c>
      <c r="M7516" s="34" t="s">
        <v>22</v>
      </c>
      <c r="N7516" s="34" t="s">
        <v>32</v>
      </c>
      <c r="O7516" s="34" t="s">
        <v>36</v>
      </c>
      <c r="P7516" s="34" t="s">
        <v>36</v>
      </c>
      <c r="Q7516" s="34" t="s">
        <v>24</v>
      </c>
    </row>
    <row r="7517" spans="1:17">
      <c r="A7517" s="34">
        <v>161702</v>
      </c>
      <c r="B7517" s="34" t="s">
        <v>17</v>
      </c>
      <c r="C7517" s="34" t="s">
        <v>18</v>
      </c>
      <c r="D7517" s="34" t="s">
        <v>19</v>
      </c>
      <c r="E7517" s="34"/>
      <c r="F7517" s="34"/>
      <c r="G7517" s="34"/>
      <c r="H7517" s="34" t="s">
        <v>19</v>
      </c>
      <c r="I7517" s="34"/>
      <c r="J7517" s="34" t="s">
        <v>20</v>
      </c>
      <c r="K7517" s="34">
        <v>39783</v>
      </c>
      <c r="L7517" s="34" t="s">
        <v>53</v>
      </c>
      <c r="M7517" s="34" t="s">
        <v>22</v>
      </c>
      <c r="N7517" s="34" t="s">
        <v>34</v>
      </c>
      <c r="O7517" s="34" t="s">
        <v>36</v>
      </c>
      <c r="P7517" s="34" t="s">
        <v>36</v>
      </c>
      <c r="Q7517" s="34" t="s">
        <v>36</v>
      </c>
    </row>
    <row r="7518" spans="1:17">
      <c r="A7518" s="34">
        <v>127680</v>
      </c>
      <c r="B7518" s="34" t="s">
        <v>17</v>
      </c>
      <c r="C7518" s="34" t="s">
        <v>18</v>
      </c>
      <c r="D7518" s="34" t="s">
        <v>19</v>
      </c>
      <c r="E7518" s="34"/>
      <c r="F7518" s="34"/>
      <c r="G7518" s="34"/>
      <c r="H7518" s="34" t="s">
        <v>19</v>
      </c>
      <c r="I7518" s="34"/>
      <c r="J7518" s="34" t="s">
        <v>30</v>
      </c>
      <c r="K7518" s="34">
        <v>29312</v>
      </c>
      <c r="L7518" s="34" t="s">
        <v>69</v>
      </c>
      <c r="M7518" s="34" t="s">
        <v>27</v>
      </c>
      <c r="N7518" s="34" t="s">
        <v>34</v>
      </c>
      <c r="O7518" s="34" t="s">
        <v>36</v>
      </c>
      <c r="P7518" s="34" t="s">
        <v>36</v>
      </c>
      <c r="Q7518" s="34" t="s">
        <v>36</v>
      </c>
    </row>
    <row r="7519" spans="1:17">
      <c r="A7519" s="34">
        <v>150640</v>
      </c>
      <c r="B7519" s="34" t="s">
        <v>17</v>
      </c>
      <c r="C7519" s="34" t="s">
        <v>18</v>
      </c>
      <c r="D7519" s="34" t="s">
        <v>19</v>
      </c>
      <c r="E7519" s="34"/>
      <c r="F7519" s="34"/>
      <c r="G7519" s="34"/>
      <c r="H7519" s="34" t="s">
        <v>19</v>
      </c>
      <c r="I7519" s="34"/>
      <c r="J7519" s="34" t="s">
        <v>30</v>
      </c>
      <c r="K7519" s="34">
        <v>38297</v>
      </c>
      <c r="L7519" s="34" t="s">
        <v>96</v>
      </c>
      <c r="M7519" s="34" t="s">
        <v>22</v>
      </c>
      <c r="N7519" s="34" t="s">
        <v>34</v>
      </c>
      <c r="O7519" s="34">
        <v>44357</v>
      </c>
      <c r="P7519" s="34">
        <v>45120</v>
      </c>
      <c r="Q7519" s="34" t="s">
        <v>24</v>
      </c>
    </row>
    <row r="7520" spans="1:17">
      <c r="A7520" s="34">
        <v>108812</v>
      </c>
      <c r="B7520" s="34" t="s">
        <v>17</v>
      </c>
      <c r="C7520" s="34" t="s">
        <v>18</v>
      </c>
      <c r="D7520" s="34" t="s">
        <v>19</v>
      </c>
      <c r="E7520" s="34"/>
      <c r="F7520" s="34"/>
      <c r="G7520" s="34"/>
      <c r="H7520" s="34" t="s">
        <v>19</v>
      </c>
      <c r="I7520" s="34"/>
      <c r="J7520" s="34" t="s">
        <v>30</v>
      </c>
      <c r="K7520" s="34">
        <v>20050</v>
      </c>
      <c r="L7520" s="34" t="s">
        <v>37</v>
      </c>
      <c r="M7520" s="34" t="s">
        <v>27</v>
      </c>
      <c r="N7520" s="34" t="s">
        <v>34</v>
      </c>
      <c r="O7520" s="34" t="s">
        <v>36</v>
      </c>
      <c r="P7520" s="34" t="s">
        <v>36</v>
      </c>
      <c r="Q7520" s="34" t="s">
        <v>36</v>
      </c>
    </row>
    <row r="7521" spans="1:17">
      <c r="A7521" s="34">
        <v>126783</v>
      </c>
      <c r="B7521" s="34" t="s">
        <v>17</v>
      </c>
      <c r="C7521" s="34" t="s">
        <v>25</v>
      </c>
      <c r="D7521" s="34" t="s">
        <v>19</v>
      </c>
      <c r="E7521" s="34"/>
      <c r="F7521" s="34"/>
      <c r="G7521" s="34"/>
      <c r="H7521" s="34" t="s">
        <v>19</v>
      </c>
      <c r="I7521" s="34"/>
      <c r="J7521" s="34" t="s">
        <v>20</v>
      </c>
      <c r="K7521" s="34">
        <v>23617</v>
      </c>
      <c r="L7521" s="34" t="s">
        <v>410</v>
      </c>
      <c r="M7521" s="34" t="s">
        <v>23</v>
      </c>
      <c r="N7521" s="34" t="s">
        <v>32</v>
      </c>
      <c r="O7521" s="34">
        <v>43070</v>
      </c>
      <c r="P7521" s="34"/>
      <c r="Q7521" s="34" t="s">
        <v>38</v>
      </c>
    </row>
    <row r="7522" spans="1:17">
      <c r="A7522" s="34">
        <v>156915</v>
      </c>
      <c r="B7522" s="34" t="s">
        <v>17</v>
      </c>
      <c r="C7522" s="34" t="s">
        <v>18</v>
      </c>
      <c r="D7522" s="34" t="s">
        <v>19</v>
      </c>
      <c r="E7522" s="34"/>
      <c r="F7522" s="34"/>
      <c r="G7522" s="34"/>
      <c r="H7522" s="34" t="s">
        <v>19</v>
      </c>
      <c r="I7522" s="34"/>
      <c r="J7522" s="34" t="s">
        <v>20</v>
      </c>
      <c r="K7522" s="34">
        <v>19475</v>
      </c>
      <c r="L7522" s="34" t="s">
        <v>37</v>
      </c>
      <c r="M7522" s="34" t="s">
        <v>27</v>
      </c>
      <c r="N7522" s="34" t="s">
        <v>34</v>
      </c>
      <c r="O7522" s="34">
        <v>44827</v>
      </c>
      <c r="P7522" s="34">
        <v>44971</v>
      </c>
      <c r="Q7522" s="34" t="s">
        <v>24</v>
      </c>
    </row>
    <row r="7523" spans="1:17">
      <c r="A7523" s="34">
        <v>106859</v>
      </c>
      <c r="B7523" s="34" t="s">
        <v>17</v>
      </c>
      <c r="C7523" s="34" t="s">
        <v>18</v>
      </c>
      <c r="D7523" s="34" t="s">
        <v>19</v>
      </c>
      <c r="E7523" s="34"/>
      <c r="F7523" s="34"/>
      <c r="G7523" s="34"/>
      <c r="H7523" s="34" t="s">
        <v>19</v>
      </c>
      <c r="I7523" s="34"/>
      <c r="J7523" s="34" t="s">
        <v>20</v>
      </c>
      <c r="K7523" s="34">
        <v>16399</v>
      </c>
      <c r="L7523" s="34" t="s">
        <v>151</v>
      </c>
      <c r="M7523" s="34" t="s">
        <v>22</v>
      </c>
      <c r="N7523" s="34" t="s">
        <v>32</v>
      </c>
      <c r="O7523" s="34">
        <v>41645</v>
      </c>
      <c r="P7523" s="34">
        <v>45062</v>
      </c>
      <c r="Q7523" s="34" t="s">
        <v>24</v>
      </c>
    </row>
    <row r="7524" spans="1:17">
      <c r="A7524" s="34">
        <v>138907</v>
      </c>
      <c r="B7524" s="34" t="s">
        <v>17</v>
      </c>
      <c r="C7524" s="34" t="s">
        <v>18</v>
      </c>
      <c r="D7524" s="34" t="s">
        <v>19</v>
      </c>
      <c r="E7524" s="34"/>
      <c r="F7524" s="34"/>
      <c r="G7524" s="34"/>
      <c r="H7524" s="34" t="s">
        <v>19</v>
      </c>
      <c r="I7524" s="34"/>
      <c r="J7524" s="34" t="s">
        <v>20</v>
      </c>
      <c r="K7524" s="34">
        <v>24475</v>
      </c>
      <c r="L7524" s="34" t="s">
        <v>26</v>
      </c>
      <c r="M7524" s="34" t="s">
        <v>27</v>
      </c>
      <c r="N7524" s="34" t="s">
        <v>34</v>
      </c>
      <c r="O7524" s="34">
        <v>43708</v>
      </c>
      <c r="P7524" s="34">
        <v>44454</v>
      </c>
      <c r="Q7524" s="34" t="s">
        <v>24</v>
      </c>
    </row>
    <row r="7525" spans="1:17">
      <c r="A7525" s="34">
        <v>129725</v>
      </c>
      <c r="B7525" s="34" t="s">
        <v>17</v>
      </c>
      <c r="C7525" s="34" t="s">
        <v>18</v>
      </c>
      <c r="D7525" s="34" t="s">
        <v>19</v>
      </c>
      <c r="E7525" s="34"/>
      <c r="F7525" s="34"/>
      <c r="G7525" s="34"/>
      <c r="H7525" s="34" t="s">
        <v>19</v>
      </c>
      <c r="I7525" s="34"/>
      <c r="J7525" s="34" t="s">
        <v>30</v>
      </c>
      <c r="K7525" s="34">
        <v>33552</v>
      </c>
      <c r="L7525" s="34" t="s">
        <v>497</v>
      </c>
      <c r="M7525" s="34" t="s">
        <v>23</v>
      </c>
      <c r="N7525" s="34" t="s">
        <v>36</v>
      </c>
      <c r="O7525" s="34">
        <v>43309</v>
      </c>
      <c r="P7525" s="34">
        <v>43665</v>
      </c>
      <c r="Q7525" s="34" t="s">
        <v>24</v>
      </c>
    </row>
    <row r="7526" spans="1:17">
      <c r="A7526" s="34">
        <v>143476</v>
      </c>
      <c r="B7526" s="34" t="s">
        <v>17</v>
      </c>
      <c r="C7526" s="34" t="s">
        <v>18</v>
      </c>
      <c r="D7526" s="34" t="s">
        <v>19</v>
      </c>
      <c r="E7526" s="34"/>
      <c r="F7526" s="34"/>
      <c r="G7526" s="34"/>
      <c r="H7526" s="34" t="s">
        <v>19</v>
      </c>
      <c r="I7526" s="34"/>
      <c r="J7526" s="34" t="s">
        <v>20</v>
      </c>
      <c r="K7526" s="34">
        <v>25120</v>
      </c>
      <c r="L7526" s="34" t="s">
        <v>111</v>
      </c>
      <c r="M7526" s="34" t="s">
        <v>57</v>
      </c>
      <c r="N7526" s="34" t="s">
        <v>34</v>
      </c>
      <c r="O7526" s="34" t="s">
        <v>36</v>
      </c>
      <c r="P7526" s="34" t="s">
        <v>36</v>
      </c>
      <c r="Q7526" s="34" t="s">
        <v>36</v>
      </c>
    </row>
    <row r="7527" spans="1:17">
      <c r="A7527" s="34">
        <v>135424</v>
      </c>
      <c r="B7527" s="34" t="s">
        <v>17</v>
      </c>
      <c r="C7527" s="34" t="s">
        <v>18</v>
      </c>
      <c r="D7527" s="34" t="s">
        <v>19</v>
      </c>
      <c r="E7527" s="34"/>
      <c r="F7527" s="34"/>
      <c r="G7527" s="34"/>
      <c r="H7527" s="34" t="s">
        <v>19</v>
      </c>
      <c r="I7527" s="34"/>
      <c r="J7527" s="34" t="s">
        <v>20</v>
      </c>
      <c r="K7527" s="34">
        <v>38267</v>
      </c>
      <c r="L7527" s="34" t="s">
        <v>37</v>
      </c>
      <c r="M7527" s="34" t="s">
        <v>27</v>
      </c>
      <c r="N7527" s="34" t="s">
        <v>36</v>
      </c>
      <c r="O7527" s="34">
        <v>43595</v>
      </c>
      <c r="P7527" s="34">
        <v>44439</v>
      </c>
      <c r="Q7527" s="34" t="s">
        <v>24</v>
      </c>
    </row>
    <row r="7528" spans="1:17">
      <c r="A7528" s="34">
        <v>145677</v>
      </c>
      <c r="B7528" s="34" t="s">
        <v>17</v>
      </c>
      <c r="C7528" s="34" t="s">
        <v>18</v>
      </c>
      <c r="D7528" s="34" t="s">
        <v>19</v>
      </c>
      <c r="E7528" s="34"/>
      <c r="F7528" s="34"/>
      <c r="G7528" s="34"/>
      <c r="H7528" s="34" t="s">
        <v>19</v>
      </c>
      <c r="I7528" s="34"/>
      <c r="J7528" s="34" t="s">
        <v>20</v>
      </c>
      <c r="K7528" s="34">
        <v>24153</v>
      </c>
      <c r="L7528" s="34" t="s">
        <v>65</v>
      </c>
      <c r="M7528" s="34" t="s">
        <v>27</v>
      </c>
      <c r="N7528" s="34" t="s">
        <v>34</v>
      </c>
      <c r="O7528" s="34" t="s">
        <v>36</v>
      </c>
      <c r="P7528" s="34" t="s">
        <v>36</v>
      </c>
      <c r="Q7528" s="34" t="s">
        <v>36</v>
      </c>
    </row>
    <row r="7529" spans="1:17">
      <c r="A7529" s="34">
        <v>147676</v>
      </c>
      <c r="B7529" s="34" t="s">
        <v>17</v>
      </c>
      <c r="C7529" s="34" t="s">
        <v>18</v>
      </c>
      <c r="D7529" s="34" t="s">
        <v>19</v>
      </c>
      <c r="E7529" s="34"/>
      <c r="F7529" s="34"/>
      <c r="G7529" s="34"/>
      <c r="H7529" s="34" t="s">
        <v>19</v>
      </c>
      <c r="I7529" s="34"/>
      <c r="J7529" s="34" t="s">
        <v>20</v>
      </c>
      <c r="K7529" s="34">
        <v>38431</v>
      </c>
      <c r="L7529" s="34" t="s">
        <v>472</v>
      </c>
      <c r="M7529" s="34" t="s">
        <v>23</v>
      </c>
      <c r="N7529" s="34" t="s">
        <v>40</v>
      </c>
      <c r="O7529" s="34" t="s">
        <v>36</v>
      </c>
      <c r="P7529" s="34" t="s">
        <v>36</v>
      </c>
      <c r="Q7529" s="34" t="s">
        <v>36</v>
      </c>
    </row>
    <row r="7530" spans="1:17">
      <c r="A7530" s="34">
        <v>138651</v>
      </c>
      <c r="B7530" s="34" t="s">
        <v>17</v>
      </c>
      <c r="C7530" s="34" t="s">
        <v>18</v>
      </c>
      <c r="D7530" s="34" t="s">
        <v>19</v>
      </c>
      <c r="E7530" s="34"/>
      <c r="F7530" s="34"/>
      <c r="G7530" s="34"/>
      <c r="H7530" s="34" t="s">
        <v>19</v>
      </c>
      <c r="I7530" s="34"/>
      <c r="J7530" s="34" t="s">
        <v>20</v>
      </c>
      <c r="K7530" s="34">
        <v>38322</v>
      </c>
      <c r="L7530" s="34" t="s">
        <v>78</v>
      </c>
      <c r="M7530" s="34" t="s">
        <v>22</v>
      </c>
      <c r="N7530" s="34" t="s">
        <v>34</v>
      </c>
      <c r="O7530" s="34">
        <v>43694</v>
      </c>
      <c r="P7530" s="34">
        <v>43918</v>
      </c>
      <c r="Q7530" s="34" t="s">
        <v>24</v>
      </c>
    </row>
    <row r="7531" spans="1:17">
      <c r="A7531" s="34">
        <v>37243</v>
      </c>
      <c r="B7531" s="34" t="s">
        <v>17</v>
      </c>
      <c r="C7531" s="34" t="s">
        <v>25</v>
      </c>
      <c r="D7531" s="34" t="s">
        <v>19</v>
      </c>
      <c r="E7531" s="34"/>
      <c r="F7531" s="34"/>
      <c r="G7531" s="34"/>
      <c r="H7531" s="34" t="s">
        <v>19</v>
      </c>
      <c r="I7531" s="34"/>
      <c r="J7531" s="34" t="s">
        <v>30</v>
      </c>
      <c r="K7531" s="34">
        <v>23023</v>
      </c>
      <c r="L7531" s="34" t="s">
        <v>37</v>
      </c>
      <c r="M7531" s="34" t="s">
        <v>27</v>
      </c>
      <c r="N7531" s="34" t="s">
        <v>32</v>
      </c>
      <c r="O7531" s="34">
        <v>38100</v>
      </c>
      <c r="P7531" s="34"/>
      <c r="Q7531" s="34" t="s">
        <v>38</v>
      </c>
    </row>
    <row r="7532" spans="1:17">
      <c r="A7532" s="34">
        <v>80556</v>
      </c>
      <c r="B7532" s="34" t="s">
        <v>17</v>
      </c>
      <c r="C7532" s="34" t="s">
        <v>25</v>
      </c>
      <c r="D7532" s="34" t="s">
        <v>19</v>
      </c>
      <c r="E7532" s="34"/>
      <c r="F7532" s="34"/>
      <c r="G7532" s="34" t="s">
        <v>91</v>
      </c>
      <c r="H7532" s="34" t="s">
        <v>19</v>
      </c>
      <c r="I7532" s="34"/>
      <c r="J7532" s="34" t="s">
        <v>20</v>
      </c>
      <c r="K7532" s="34">
        <v>17336</v>
      </c>
      <c r="L7532" s="34" t="s">
        <v>72</v>
      </c>
      <c r="M7532" s="34" t="s">
        <v>22</v>
      </c>
      <c r="N7532" s="34" t="s">
        <v>32</v>
      </c>
      <c r="O7532" s="34">
        <v>40009</v>
      </c>
      <c r="P7532" s="34"/>
      <c r="Q7532" s="34" t="s">
        <v>24</v>
      </c>
    </row>
    <row r="7533" spans="1:17">
      <c r="A7533" s="34">
        <v>145836</v>
      </c>
      <c r="B7533" s="34" t="s">
        <v>17</v>
      </c>
      <c r="C7533" s="34" t="s">
        <v>18</v>
      </c>
      <c r="D7533" s="34" t="s">
        <v>19</v>
      </c>
      <c r="E7533" s="34"/>
      <c r="F7533" s="34"/>
      <c r="G7533" s="34"/>
      <c r="H7533" s="34" t="s">
        <v>19</v>
      </c>
      <c r="I7533" s="34"/>
      <c r="J7533" s="34" t="s">
        <v>20</v>
      </c>
      <c r="K7533" s="34">
        <v>36693</v>
      </c>
      <c r="L7533" s="34" t="s">
        <v>67</v>
      </c>
      <c r="M7533" s="34" t="s">
        <v>22</v>
      </c>
      <c r="N7533" s="34" t="s">
        <v>34</v>
      </c>
      <c r="O7533" s="34">
        <v>44018</v>
      </c>
      <c r="P7533" s="34">
        <v>44062</v>
      </c>
      <c r="Q7533" s="34" t="s">
        <v>24</v>
      </c>
    </row>
    <row r="7534" spans="1:17">
      <c r="A7534" s="34">
        <v>70093</v>
      </c>
      <c r="B7534" s="34" t="s">
        <v>17</v>
      </c>
      <c r="C7534" s="34" t="s">
        <v>18</v>
      </c>
      <c r="D7534" s="34" t="s">
        <v>19</v>
      </c>
      <c r="E7534" s="34"/>
      <c r="F7534" s="34"/>
      <c r="G7534" s="34"/>
      <c r="H7534" s="34" t="s">
        <v>19</v>
      </c>
      <c r="I7534" s="34"/>
      <c r="J7534" s="34" t="s">
        <v>20</v>
      </c>
      <c r="K7534" s="34">
        <v>12023</v>
      </c>
      <c r="L7534" s="34" t="s">
        <v>67</v>
      </c>
      <c r="M7534" s="34" t="s">
        <v>22</v>
      </c>
      <c r="N7534" s="34" t="s">
        <v>32</v>
      </c>
      <c r="O7534" s="34">
        <v>40074</v>
      </c>
      <c r="P7534" s="34">
        <v>44664</v>
      </c>
      <c r="Q7534" s="34" t="s">
        <v>24</v>
      </c>
    </row>
    <row r="7535" spans="1:17">
      <c r="A7535" s="34">
        <v>82902</v>
      </c>
      <c r="B7535" s="34" t="s">
        <v>17</v>
      </c>
      <c r="C7535" s="34" t="s">
        <v>18</v>
      </c>
      <c r="D7535" s="34" t="s">
        <v>19</v>
      </c>
      <c r="E7535" s="34"/>
      <c r="F7535" s="34"/>
      <c r="G7535" s="34"/>
      <c r="H7535" s="34" t="s">
        <v>19</v>
      </c>
      <c r="I7535" s="34"/>
      <c r="J7535" s="34" t="s">
        <v>20</v>
      </c>
      <c r="K7535" s="34">
        <v>19995</v>
      </c>
      <c r="L7535" s="34" t="s">
        <v>66</v>
      </c>
      <c r="M7535" s="34" t="s">
        <v>57</v>
      </c>
      <c r="N7535" s="34" t="s">
        <v>32</v>
      </c>
      <c r="O7535" s="34" t="s">
        <v>36</v>
      </c>
      <c r="P7535" s="34" t="s">
        <v>36</v>
      </c>
      <c r="Q7535" s="34" t="s">
        <v>36</v>
      </c>
    </row>
    <row r="7536" spans="1:17">
      <c r="A7536" s="34">
        <v>104641</v>
      </c>
      <c r="B7536" s="34" t="s">
        <v>17</v>
      </c>
      <c r="C7536" s="34" t="s">
        <v>25</v>
      </c>
      <c r="D7536" s="34" t="s">
        <v>19</v>
      </c>
      <c r="E7536" s="34"/>
      <c r="F7536" s="34"/>
      <c r="G7536" s="34"/>
      <c r="H7536" s="34" t="s">
        <v>19</v>
      </c>
      <c r="I7536" s="34"/>
      <c r="J7536" s="34" t="s">
        <v>20</v>
      </c>
      <c r="K7536" s="34">
        <v>16251</v>
      </c>
      <c r="L7536" s="34" t="s">
        <v>48</v>
      </c>
      <c r="M7536" s="34" t="s">
        <v>27</v>
      </c>
      <c r="N7536" s="34" t="s">
        <v>34</v>
      </c>
      <c r="O7536" s="34">
        <v>41599</v>
      </c>
      <c r="P7536" s="34"/>
      <c r="Q7536" s="34" t="s">
        <v>24</v>
      </c>
    </row>
    <row r="7537" spans="1:17">
      <c r="A7537" s="34">
        <v>81982</v>
      </c>
      <c r="B7537" s="34" t="s">
        <v>17</v>
      </c>
      <c r="C7537" s="34" t="s">
        <v>18</v>
      </c>
      <c r="D7537" s="34" t="s">
        <v>19</v>
      </c>
      <c r="E7537" s="34"/>
      <c r="F7537" s="34"/>
      <c r="G7537" s="34"/>
      <c r="H7537" s="34" t="s">
        <v>19</v>
      </c>
      <c r="I7537" s="34"/>
      <c r="J7537" s="34" t="s">
        <v>20</v>
      </c>
      <c r="K7537" s="34">
        <v>22205</v>
      </c>
      <c r="L7537" s="34" t="s">
        <v>26</v>
      </c>
      <c r="M7537" s="34" t="s">
        <v>27</v>
      </c>
      <c r="N7537" s="34" t="s">
        <v>32</v>
      </c>
      <c r="O7537" s="34">
        <v>39566</v>
      </c>
      <c r="P7537" s="34">
        <v>44447</v>
      </c>
      <c r="Q7537" s="34" t="s">
        <v>24</v>
      </c>
    </row>
    <row r="7538" spans="1:17">
      <c r="A7538" s="34">
        <v>104936</v>
      </c>
      <c r="B7538" s="34" t="s">
        <v>17</v>
      </c>
      <c r="C7538" s="34" t="s">
        <v>18</v>
      </c>
      <c r="D7538" s="34" t="s">
        <v>19</v>
      </c>
      <c r="E7538" s="34"/>
      <c r="F7538" s="34"/>
      <c r="G7538" s="34"/>
      <c r="H7538" s="34" t="s">
        <v>19</v>
      </c>
      <c r="I7538" s="34"/>
      <c r="J7538" s="34" t="s">
        <v>20</v>
      </c>
      <c r="K7538" s="34">
        <v>35608</v>
      </c>
      <c r="L7538" s="34" t="s">
        <v>72</v>
      </c>
      <c r="M7538" s="34" t="s">
        <v>22</v>
      </c>
      <c r="N7538" s="34" t="s">
        <v>32</v>
      </c>
      <c r="O7538" s="34">
        <v>41477</v>
      </c>
      <c r="P7538" s="34">
        <v>41760</v>
      </c>
      <c r="Q7538" s="34" t="s">
        <v>36</v>
      </c>
    </row>
    <row r="7539" spans="1:17">
      <c r="A7539" s="34">
        <v>122630</v>
      </c>
      <c r="B7539" s="34" t="s">
        <v>17</v>
      </c>
      <c r="C7539" s="34" t="s">
        <v>25</v>
      </c>
      <c r="D7539" s="34" t="s">
        <v>19</v>
      </c>
      <c r="E7539" s="34"/>
      <c r="F7539" s="34"/>
      <c r="G7539" s="34"/>
      <c r="H7539" s="34" t="s">
        <v>19</v>
      </c>
      <c r="I7539" s="34"/>
      <c r="J7539" s="34" t="s">
        <v>20</v>
      </c>
      <c r="K7539" s="34"/>
      <c r="L7539" s="34" t="s">
        <v>126</v>
      </c>
      <c r="M7539" s="34" t="s">
        <v>52</v>
      </c>
      <c r="N7539" s="34" t="s">
        <v>32</v>
      </c>
      <c r="O7539" s="34">
        <v>43070</v>
      </c>
      <c r="P7539" s="34"/>
      <c r="Q7539" s="34" t="s">
        <v>38</v>
      </c>
    </row>
    <row r="7540" spans="1:17">
      <c r="A7540" s="34">
        <v>159937</v>
      </c>
      <c r="B7540" s="34" t="s">
        <v>17</v>
      </c>
      <c r="C7540" s="34" t="s">
        <v>25</v>
      </c>
      <c r="D7540" s="34" t="s">
        <v>19</v>
      </c>
      <c r="E7540" s="34"/>
      <c r="F7540" s="34"/>
      <c r="G7540" s="34"/>
      <c r="H7540" s="34" t="s">
        <v>19</v>
      </c>
      <c r="I7540" s="34"/>
      <c r="J7540" s="34" t="s">
        <v>20</v>
      </c>
      <c r="K7540" s="34">
        <v>16827</v>
      </c>
      <c r="L7540" s="34" t="s">
        <v>73</v>
      </c>
      <c r="M7540" s="34" t="s">
        <v>22</v>
      </c>
      <c r="N7540" s="34" t="s">
        <v>34</v>
      </c>
      <c r="O7540" s="34">
        <v>44974</v>
      </c>
      <c r="P7540" s="34"/>
      <c r="Q7540" s="34" t="s">
        <v>24</v>
      </c>
    </row>
    <row r="7541" spans="1:17">
      <c r="A7541" s="34">
        <v>80122</v>
      </c>
      <c r="B7541" s="34" t="s">
        <v>17</v>
      </c>
      <c r="C7541" s="34" t="s">
        <v>18</v>
      </c>
      <c r="D7541" s="34" t="s">
        <v>19</v>
      </c>
      <c r="E7541" s="34"/>
      <c r="F7541" s="34"/>
      <c r="G7541" s="34"/>
      <c r="H7541" s="34" t="s">
        <v>19</v>
      </c>
      <c r="I7541" s="34"/>
      <c r="J7541" s="34" t="s">
        <v>20</v>
      </c>
      <c r="K7541" s="34">
        <v>23597</v>
      </c>
      <c r="L7541" s="34" t="s">
        <v>84</v>
      </c>
      <c r="M7541" s="34" t="s">
        <v>22</v>
      </c>
      <c r="N7541" s="34" t="s">
        <v>34</v>
      </c>
      <c r="O7541" s="34">
        <v>40676</v>
      </c>
      <c r="P7541" s="34">
        <v>1</v>
      </c>
      <c r="Q7541" s="34" t="s">
        <v>36</v>
      </c>
    </row>
    <row r="7542" spans="1:17">
      <c r="A7542" s="34">
        <v>103026</v>
      </c>
      <c r="B7542" s="34" t="s">
        <v>17</v>
      </c>
      <c r="C7542" s="34" t="s">
        <v>18</v>
      </c>
      <c r="D7542" s="34" t="s">
        <v>19</v>
      </c>
      <c r="E7542" s="34"/>
      <c r="F7542" s="34"/>
      <c r="G7542" s="34"/>
      <c r="H7542" s="34" t="s">
        <v>19</v>
      </c>
      <c r="I7542" s="34"/>
      <c r="J7542" s="34" t="s">
        <v>30</v>
      </c>
      <c r="K7542" s="34">
        <v>34494</v>
      </c>
      <c r="L7542" s="34" t="s">
        <v>74</v>
      </c>
      <c r="M7542" s="34" t="s">
        <v>22</v>
      </c>
      <c r="N7542" s="34" t="s">
        <v>32</v>
      </c>
      <c r="O7542" s="34">
        <v>41337</v>
      </c>
      <c r="P7542" s="34">
        <v>41517</v>
      </c>
      <c r="Q7542" s="34" t="s">
        <v>36</v>
      </c>
    </row>
    <row r="7543" spans="1:17">
      <c r="A7543" s="34">
        <v>137309</v>
      </c>
      <c r="B7543" s="34" t="s">
        <v>17</v>
      </c>
      <c r="C7543" s="34" t="s">
        <v>25</v>
      </c>
      <c r="D7543" s="34" t="s">
        <v>19</v>
      </c>
      <c r="E7543" s="34"/>
      <c r="F7543" s="34"/>
      <c r="G7543" s="34"/>
      <c r="H7543" s="34" t="s">
        <v>19</v>
      </c>
      <c r="I7543" s="34"/>
      <c r="J7543" s="34" t="s">
        <v>20</v>
      </c>
      <c r="K7543" s="34">
        <v>27698</v>
      </c>
      <c r="L7543" s="34" t="s">
        <v>49</v>
      </c>
      <c r="M7543" s="34" t="s">
        <v>22</v>
      </c>
      <c r="N7543" s="34" t="s">
        <v>34</v>
      </c>
      <c r="O7543" s="34">
        <v>43673</v>
      </c>
      <c r="P7543" s="34"/>
      <c r="Q7543" s="34" t="s">
        <v>24</v>
      </c>
    </row>
    <row r="7544" spans="1:17">
      <c r="A7544" s="34">
        <v>137308</v>
      </c>
      <c r="B7544" s="34" t="s">
        <v>17</v>
      </c>
      <c r="C7544" s="34" t="s">
        <v>25</v>
      </c>
      <c r="D7544" s="34" t="s">
        <v>19</v>
      </c>
      <c r="E7544" s="34"/>
      <c r="F7544" s="34"/>
      <c r="G7544" s="34"/>
      <c r="H7544" s="34" t="s">
        <v>19</v>
      </c>
      <c r="I7544" s="34"/>
      <c r="J7544" s="34" t="s">
        <v>20</v>
      </c>
      <c r="K7544" s="34">
        <v>34677</v>
      </c>
      <c r="L7544" s="34" t="s">
        <v>49</v>
      </c>
      <c r="M7544" s="34" t="s">
        <v>22</v>
      </c>
      <c r="N7544" s="34" t="s">
        <v>34</v>
      </c>
      <c r="O7544" s="34">
        <v>43666</v>
      </c>
      <c r="P7544" s="34"/>
      <c r="Q7544" s="34" t="s">
        <v>24</v>
      </c>
    </row>
    <row r="7545" spans="1:17">
      <c r="A7545" s="34">
        <v>161070</v>
      </c>
      <c r="B7545" s="34" t="s">
        <v>17</v>
      </c>
      <c r="C7545" s="34" t="s">
        <v>25</v>
      </c>
      <c r="D7545" s="34" t="s">
        <v>19</v>
      </c>
      <c r="E7545" s="34"/>
      <c r="F7545" s="34"/>
      <c r="G7545" s="34"/>
      <c r="H7545" s="34" t="s">
        <v>19</v>
      </c>
      <c r="I7545" s="34"/>
      <c r="J7545" s="34" t="s">
        <v>30</v>
      </c>
      <c r="K7545" s="34">
        <v>38708</v>
      </c>
      <c r="L7545" s="34" t="s">
        <v>110</v>
      </c>
      <c r="M7545" s="34" t="s">
        <v>22</v>
      </c>
      <c r="N7545" s="34" t="s">
        <v>34</v>
      </c>
      <c r="O7545" s="34">
        <v>44975</v>
      </c>
      <c r="P7545" s="34"/>
      <c r="Q7545" s="34" t="s">
        <v>24</v>
      </c>
    </row>
    <row r="7546" spans="1:17">
      <c r="A7546" s="34">
        <v>46257</v>
      </c>
      <c r="B7546" s="34" t="s">
        <v>17</v>
      </c>
      <c r="C7546" s="34" t="s">
        <v>18</v>
      </c>
      <c r="D7546" s="34" t="s">
        <v>19</v>
      </c>
      <c r="E7546" s="34"/>
      <c r="F7546" s="34"/>
      <c r="G7546" s="34"/>
      <c r="H7546" s="34" t="s">
        <v>19</v>
      </c>
      <c r="I7546" s="34"/>
      <c r="J7546" s="34" t="s">
        <v>20</v>
      </c>
      <c r="K7546" s="34">
        <v>11445</v>
      </c>
      <c r="L7546" s="34" t="s">
        <v>26</v>
      </c>
      <c r="M7546" s="34" t="s">
        <v>27</v>
      </c>
      <c r="N7546" s="34" t="s">
        <v>34</v>
      </c>
      <c r="O7546" s="34">
        <v>34700</v>
      </c>
      <c r="P7546" s="34">
        <v>43586</v>
      </c>
      <c r="Q7546" s="34" t="s">
        <v>24</v>
      </c>
    </row>
    <row r="7547" spans="1:17">
      <c r="A7547" s="34">
        <v>146795</v>
      </c>
      <c r="B7547" s="34" t="s">
        <v>17</v>
      </c>
      <c r="C7547" s="34" t="s">
        <v>18</v>
      </c>
      <c r="D7547" s="34" t="s">
        <v>19</v>
      </c>
      <c r="E7547" s="34"/>
      <c r="F7547" s="34"/>
      <c r="G7547" s="34"/>
      <c r="H7547" s="34" t="s">
        <v>19</v>
      </c>
      <c r="I7547" s="34"/>
      <c r="J7547" s="34" t="s">
        <v>20</v>
      </c>
      <c r="K7547" s="34">
        <v>24564</v>
      </c>
      <c r="L7547" s="34" t="s">
        <v>78</v>
      </c>
      <c r="M7547" s="34" t="s">
        <v>22</v>
      </c>
      <c r="N7547" s="34" t="s">
        <v>34</v>
      </c>
      <c r="O7547" s="34">
        <v>44106</v>
      </c>
      <c r="P7547" s="34">
        <v>44362</v>
      </c>
      <c r="Q7547" s="34" t="s">
        <v>24</v>
      </c>
    </row>
    <row r="7548" spans="1:17">
      <c r="A7548" s="34">
        <v>103789</v>
      </c>
      <c r="B7548" s="34" t="s">
        <v>17</v>
      </c>
      <c r="C7548" s="34" t="s">
        <v>18</v>
      </c>
      <c r="D7548" s="34" t="s">
        <v>19</v>
      </c>
      <c r="E7548" s="34"/>
      <c r="F7548" s="34"/>
      <c r="G7548" s="34"/>
      <c r="H7548" s="34" t="s">
        <v>19</v>
      </c>
      <c r="I7548" s="34"/>
      <c r="J7548" s="34" t="s">
        <v>20</v>
      </c>
      <c r="K7548" s="34">
        <v>20471</v>
      </c>
      <c r="L7548" s="34" t="s">
        <v>26</v>
      </c>
      <c r="M7548" s="34" t="s">
        <v>27</v>
      </c>
      <c r="N7548" s="34" t="s">
        <v>34</v>
      </c>
      <c r="O7548" s="34">
        <v>41453</v>
      </c>
      <c r="P7548" s="34">
        <v>41599</v>
      </c>
      <c r="Q7548" s="34" t="s">
        <v>36</v>
      </c>
    </row>
    <row r="7549" spans="1:17">
      <c r="A7549" s="34">
        <v>130105</v>
      </c>
      <c r="B7549" s="34" t="s">
        <v>17</v>
      </c>
      <c r="C7549" s="34" t="s">
        <v>18</v>
      </c>
      <c r="D7549" s="34" t="s">
        <v>19</v>
      </c>
      <c r="E7549" s="34"/>
      <c r="F7549" s="34"/>
      <c r="G7549" s="34"/>
      <c r="H7549" s="34" t="s">
        <v>19</v>
      </c>
      <c r="I7549" s="34"/>
      <c r="J7549" s="34" t="s">
        <v>20</v>
      </c>
      <c r="K7549" s="34">
        <v>25870</v>
      </c>
      <c r="L7549" s="34" t="s">
        <v>44</v>
      </c>
      <c r="M7549" s="34" t="s">
        <v>27</v>
      </c>
      <c r="N7549" s="34" t="s">
        <v>34</v>
      </c>
      <c r="O7549" s="34">
        <v>43293</v>
      </c>
      <c r="P7549" s="34">
        <v>45082</v>
      </c>
      <c r="Q7549" s="34" t="s">
        <v>55</v>
      </c>
    </row>
    <row r="7550" spans="1:17">
      <c r="A7550" s="34">
        <v>28473</v>
      </c>
      <c r="B7550" s="34" t="s">
        <v>17</v>
      </c>
      <c r="C7550" s="34" t="s">
        <v>18</v>
      </c>
      <c r="D7550" s="34" t="s">
        <v>19</v>
      </c>
      <c r="E7550" s="34"/>
      <c r="F7550" s="34"/>
      <c r="G7550" s="34"/>
      <c r="H7550" s="34" t="s">
        <v>19</v>
      </c>
      <c r="I7550" s="34"/>
      <c r="J7550" s="34" t="s">
        <v>20</v>
      </c>
      <c r="K7550" s="34">
        <v>17233</v>
      </c>
      <c r="L7550" s="34" t="s">
        <v>26</v>
      </c>
      <c r="M7550" s="34" t="s">
        <v>27</v>
      </c>
      <c r="N7550" s="34" t="s">
        <v>34</v>
      </c>
      <c r="O7550" s="34">
        <v>43167</v>
      </c>
      <c r="P7550" s="34">
        <v>43312</v>
      </c>
      <c r="Q7550" s="34" t="s">
        <v>55</v>
      </c>
    </row>
    <row r="7551" spans="1:17">
      <c r="A7551" s="34">
        <v>118415</v>
      </c>
      <c r="B7551" s="34" t="s">
        <v>17</v>
      </c>
      <c r="C7551" s="34" t="s">
        <v>25</v>
      </c>
      <c r="D7551" s="34" t="s">
        <v>19</v>
      </c>
      <c r="E7551" s="34"/>
      <c r="F7551" s="34"/>
      <c r="G7551" s="34"/>
      <c r="H7551" s="34" t="s">
        <v>19</v>
      </c>
      <c r="I7551" s="34"/>
      <c r="J7551" s="34" t="s">
        <v>30</v>
      </c>
      <c r="K7551" s="34">
        <v>36682</v>
      </c>
      <c r="L7551" s="34" t="s">
        <v>33</v>
      </c>
      <c r="M7551" s="34" t="s">
        <v>22</v>
      </c>
      <c r="N7551" s="34" t="s">
        <v>32</v>
      </c>
      <c r="O7551" s="34">
        <v>42599</v>
      </c>
      <c r="P7551" s="34"/>
      <c r="Q7551" s="34" t="s">
        <v>24</v>
      </c>
    </row>
    <row r="7552" spans="1:17">
      <c r="A7552" s="34">
        <v>126242</v>
      </c>
      <c r="B7552" s="34" t="s">
        <v>17</v>
      </c>
      <c r="C7552" s="34" t="s">
        <v>25</v>
      </c>
      <c r="D7552" s="34" t="s">
        <v>19</v>
      </c>
      <c r="E7552" s="34"/>
      <c r="F7552" s="34"/>
      <c r="G7552" s="34"/>
      <c r="H7552" s="34" t="s">
        <v>19</v>
      </c>
      <c r="I7552" s="34"/>
      <c r="J7552" s="34" t="s">
        <v>20</v>
      </c>
      <c r="K7552" s="34">
        <v>21959</v>
      </c>
      <c r="L7552" s="34" t="s">
        <v>33</v>
      </c>
      <c r="M7552" s="34" t="s">
        <v>22</v>
      </c>
      <c r="N7552" s="34" t="s">
        <v>34</v>
      </c>
      <c r="O7552" s="34">
        <v>42901</v>
      </c>
      <c r="P7552" s="34"/>
      <c r="Q7552" s="34" t="s">
        <v>24</v>
      </c>
    </row>
    <row r="7553" spans="1:17">
      <c r="A7553" s="34">
        <v>93932</v>
      </c>
      <c r="B7553" s="34" t="s">
        <v>17</v>
      </c>
      <c r="C7553" s="34" t="s">
        <v>18</v>
      </c>
      <c r="D7553" s="34" t="s">
        <v>19</v>
      </c>
      <c r="E7553" s="34"/>
      <c r="F7553" s="34"/>
      <c r="G7553" s="34"/>
      <c r="H7553" s="34" t="s">
        <v>19</v>
      </c>
      <c r="I7553" s="34"/>
      <c r="J7553" s="34" t="s">
        <v>20</v>
      </c>
      <c r="K7553" s="34">
        <v>34783</v>
      </c>
      <c r="L7553" s="34" t="s">
        <v>45</v>
      </c>
      <c r="M7553" s="34" t="s">
        <v>22</v>
      </c>
      <c r="N7553" s="34" t="s">
        <v>32</v>
      </c>
      <c r="O7553" s="34">
        <v>40719</v>
      </c>
      <c r="P7553" s="34">
        <v>41076</v>
      </c>
      <c r="Q7553" s="34" t="s">
        <v>36</v>
      </c>
    </row>
    <row r="7554" spans="1:17">
      <c r="A7554" s="34">
        <v>154360</v>
      </c>
      <c r="B7554" s="34" t="s">
        <v>17</v>
      </c>
      <c r="C7554" s="34" t="s">
        <v>25</v>
      </c>
      <c r="D7554" s="34" t="s">
        <v>19</v>
      </c>
      <c r="E7554" s="34"/>
      <c r="F7554" s="34"/>
      <c r="G7554" s="34"/>
      <c r="H7554" s="34" t="s">
        <v>19</v>
      </c>
      <c r="I7554" s="34"/>
      <c r="J7554" s="34" t="s">
        <v>30</v>
      </c>
      <c r="K7554" s="34"/>
      <c r="L7554" s="34" t="s">
        <v>126</v>
      </c>
      <c r="M7554" s="34" t="s">
        <v>52</v>
      </c>
      <c r="N7554" s="34" t="s">
        <v>36</v>
      </c>
      <c r="O7554" s="34">
        <v>44548</v>
      </c>
      <c r="P7554" s="34"/>
      <c r="Q7554" s="34" t="s">
        <v>38</v>
      </c>
    </row>
    <row r="7555" spans="1:17">
      <c r="A7555" s="34">
        <v>116155</v>
      </c>
      <c r="B7555" s="34" t="s">
        <v>17</v>
      </c>
      <c r="C7555" s="34" t="s">
        <v>18</v>
      </c>
      <c r="D7555" s="34" t="s">
        <v>19</v>
      </c>
      <c r="E7555" s="34"/>
      <c r="F7555" s="34"/>
      <c r="G7555" s="34"/>
      <c r="H7555" s="34" t="s">
        <v>19</v>
      </c>
      <c r="I7555" s="34"/>
      <c r="J7555" s="34" t="s">
        <v>20</v>
      </c>
      <c r="K7555" s="34">
        <v>37644</v>
      </c>
      <c r="L7555" s="34" t="s">
        <v>37</v>
      </c>
      <c r="M7555" s="34" t="s">
        <v>27</v>
      </c>
      <c r="N7555" s="34" t="s">
        <v>32</v>
      </c>
      <c r="O7555" s="34">
        <v>42896</v>
      </c>
      <c r="P7555" s="34">
        <v>43488</v>
      </c>
      <c r="Q7555" s="34" t="s">
        <v>24</v>
      </c>
    </row>
    <row r="7556" spans="1:17">
      <c r="A7556" s="34">
        <v>100727</v>
      </c>
      <c r="B7556" s="34" t="s">
        <v>17</v>
      </c>
      <c r="C7556" s="34" t="s">
        <v>18</v>
      </c>
      <c r="D7556" s="34" t="s">
        <v>19</v>
      </c>
      <c r="E7556" s="34"/>
      <c r="F7556" s="34"/>
      <c r="G7556" s="34"/>
      <c r="H7556" s="34" t="s">
        <v>19</v>
      </c>
      <c r="I7556" s="34"/>
      <c r="J7556" s="34" t="s">
        <v>20</v>
      </c>
      <c r="K7556" s="34">
        <v>19407</v>
      </c>
      <c r="L7556" s="34" t="s">
        <v>72</v>
      </c>
      <c r="M7556" s="34" t="s">
        <v>22</v>
      </c>
      <c r="N7556" s="34" t="s">
        <v>32</v>
      </c>
      <c r="O7556" s="34">
        <v>41122</v>
      </c>
      <c r="P7556" s="34">
        <v>43376</v>
      </c>
      <c r="Q7556" s="34" t="s">
        <v>24</v>
      </c>
    </row>
    <row r="7557" spans="1:17">
      <c r="A7557" s="34">
        <v>82672</v>
      </c>
      <c r="B7557" s="34" t="s">
        <v>17</v>
      </c>
      <c r="C7557" s="34" t="s">
        <v>25</v>
      </c>
      <c r="D7557" s="34" t="s">
        <v>19</v>
      </c>
      <c r="E7557" s="34"/>
      <c r="F7557" s="34"/>
      <c r="G7557" s="34"/>
      <c r="H7557" s="34" t="s">
        <v>19</v>
      </c>
      <c r="I7557" s="34"/>
      <c r="J7557" s="34" t="s">
        <v>20</v>
      </c>
      <c r="K7557" s="34">
        <v>17086</v>
      </c>
      <c r="L7557" s="34" t="s">
        <v>37</v>
      </c>
      <c r="M7557" s="34" t="s">
        <v>27</v>
      </c>
      <c r="N7557" s="34" t="s">
        <v>32</v>
      </c>
      <c r="O7557" s="34">
        <v>40829</v>
      </c>
      <c r="P7557" s="34"/>
      <c r="Q7557" s="34" t="s">
        <v>24</v>
      </c>
    </row>
    <row r="7558" spans="1:17">
      <c r="A7558" s="34">
        <v>159355</v>
      </c>
      <c r="B7558" s="34" t="s">
        <v>17</v>
      </c>
      <c r="C7558" s="34" t="s">
        <v>25</v>
      </c>
      <c r="D7558" s="34" t="s">
        <v>19</v>
      </c>
      <c r="E7558" s="34"/>
      <c r="F7558" s="34"/>
      <c r="G7558" s="34"/>
      <c r="H7558" s="34" t="s">
        <v>19</v>
      </c>
      <c r="I7558" s="34"/>
      <c r="J7558" s="34" t="s">
        <v>20</v>
      </c>
      <c r="K7558" s="34">
        <v>38394</v>
      </c>
      <c r="L7558" s="34" t="s">
        <v>66</v>
      </c>
      <c r="M7558" s="34" t="s">
        <v>57</v>
      </c>
      <c r="N7558" s="34" t="s">
        <v>34</v>
      </c>
      <c r="O7558" s="34">
        <v>44994</v>
      </c>
      <c r="P7558" s="34"/>
      <c r="Q7558" s="34" t="s">
        <v>24</v>
      </c>
    </row>
    <row r="7559" spans="1:17">
      <c r="A7559" s="34">
        <v>79469</v>
      </c>
      <c r="B7559" s="34" t="s">
        <v>17</v>
      </c>
      <c r="C7559" s="34" t="s">
        <v>18</v>
      </c>
      <c r="D7559" s="34" t="s">
        <v>19</v>
      </c>
      <c r="E7559" s="34"/>
      <c r="F7559" s="34"/>
      <c r="G7559" s="34"/>
      <c r="H7559" s="34" t="s">
        <v>19</v>
      </c>
      <c r="I7559" s="34"/>
      <c r="J7559" s="34" t="s">
        <v>20</v>
      </c>
      <c r="K7559" s="34"/>
      <c r="L7559" s="34" t="s">
        <v>84</v>
      </c>
      <c r="M7559" s="34" t="s">
        <v>22</v>
      </c>
      <c r="N7559" s="34" t="s">
        <v>32</v>
      </c>
      <c r="O7559" s="34">
        <v>40828</v>
      </c>
      <c r="P7559" s="34">
        <v>40828</v>
      </c>
      <c r="Q7559" s="34" t="s">
        <v>36</v>
      </c>
    </row>
    <row r="7560" spans="1:17">
      <c r="A7560" s="34">
        <v>153760</v>
      </c>
      <c r="B7560" s="34" t="s">
        <v>17</v>
      </c>
      <c r="C7560" s="34" t="s">
        <v>25</v>
      </c>
      <c r="D7560" s="34" t="s">
        <v>19</v>
      </c>
      <c r="E7560" s="34"/>
      <c r="F7560" s="34"/>
      <c r="G7560" s="34"/>
      <c r="H7560" s="34" t="s">
        <v>19</v>
      </c>
      <c r="I7560" s="34"/>
      <c r="J7560" s="34" t="s">
        <v>20</v>
      </c>
      <c r="K7560" s="34">
        <v>14579</v>
      </c>
      <c r="L7560" s="34" t="s">
        <v>44</v>
      </c>
      <c r="M7560" s="34" t="s">
        <v>27</v>
      </c>
      <c r="N7560" s="34" t="s">
        <v>34</v>
      </c>
      <c r="O7560" s="34">
        <v>44529</v>
      </c>
      <c r="P7560" s="34"/>
      <c r="Q7560" s="34" t="s">
        <v>24</v>
      </c>
    </row>
    <row r="7561" spans="1:17">
      <c r="A7561" s="34">
        <v>167219</v>
      </c>
      <c r="B7561" s="34" t="s">
        <v>17</v>
      </c>
      <c r="C7561" s="34" t="s">
        <v>18</v>
      </c>
      <c r="D7561" s="34" t="s">
        <v>19</v>
      </c>
      <c r="E7561" s="34"/>
      <c r="F7561" s="34"/>
      <c r="G7561" s="34"/>
      <c r="H7561" s="34" t="s">
        <v>19</v>
      </c>
      <c r="I7561" s="34"/>
      <c r="J7561" s="34" t="s">
        <v>20</v>
      </c>
      <c r="K7561" s="34">
        <v>36769</v>
      </c>
      <c r="L7561" s="34" t="s">
        <v>69</v>
      </c>
      <c r="M7561" s="34" t="s">
        <v>27</v>
      </c>
      <c r="N7561" s="34" t="s">
        <v>32</v>
      </c>
      <c r="O7561" s="34" t="s">
        <v>36</v>
      </c>
      <c r="P7561" s="34" t="s">
        <v>36</v>
      </c>
      <c r="Q7561" s="34" t="s">
        <v>36</v>
      </c>
    </row>
    <row r="7562" spans="1:17">
      <c r="A7562" s="34">
        <v>101853</v>
      </c>
      <c r="B7562" s="34" t="s">
        <v>17</v>
      </c>
      <c r="C7562" s="34" t="s">
        <v>18</v>
      </c>
      <c r="D7562" s="34" t="s">
        <v>19</v>
      </c>
      <c r="E7562" s="34"/>
      <c r="F7562" s="34"/>
      <c r="G7562" s="34"/>
      <c r="H7562" s="34" t="s">
        <v>19</v>
      </c>
      <c r="I7562" s="34"/>
      <c r="J7562" s="34" t="s">
        <v>30</v>
      </c>
      <c r="K7562" s="34">
        <v>35128</v>
      </c>
      <c r="L7562" s="34" t="s">
        <v>48</v>
      </c>
      <c r="M7562" s="34" t="s">
        <v>27</v>
      </c>
      <c r="N7562" s="34" t="s">
        <v>34</v>
      </c>
      <c r="O7562" s="34">
        <v>41296</v>
      </c>
      <c r="P7562" s="34">
        <v>41296</v>
      </c>
      <c r="Q7562" s="34" t="s">
        <v>36</v>
      </c>
    </row>
    <row r="7563" spans="1:17">
      <c r="A7563" s="34">
        <v>165635</v>
      </c>
      <c r="B7563" s="34" t="s">
        <v>17</v>
      </c>
      <c r="C7563" s="34" t="s">
        <v>25</v>
      </c>
      <c r="D7563" s="34" t="s">
        <v>19</v>
      </c>
      <c r="E7563" s="34"/>
      <c r="F7563" s="34"/>
      <c r="G7563" s="34"/>
      <c r="H7563" s="34" t="s">
        <v>19</v>
      </c>
      <c r="I7563" s="34"/>
      <c r="J7563" s="34" t="s">
        <v>20</v>
      </c>
      <c r="K7563" s="34">
        <v>39231</v>
      </c>
      <c r="L7563" s="34" t="s">
        <v>67</v>
      </c>
      <c r="M7563" s="34" t="s">
        <v>22</v>
      </c>
      <c r="N7563" s="34" t="s">
        <v>34</v>
      </c>
      <c r="O7563" s="34">
        <v>45313</v>
      </c>
      <c r="P7563" s="34"/>
      <c r="Q7563" s="34" t="s">
        <v>24</v>
      </c>
    </row>
    <row r="7564" spans="1:17">
      <c r="A7564" s="34">
        <v>119865</v>
      </c>
      <c r="B7564" s="34" t="s">
        <v>17</v>
      </c>
      <c r="C7564" s="34" t="s">
        <v>18</v>
      </c>
      <c r="D7564" s="34" t="s">
        <v>19</v>
      </c>
      <c r="E7564" s="34"/>
      <c r="F7564" s="34"/>
      <c r="G7564" s="34"/>
      <c r="H7564" s="34" t="s">
        <v>19</v>
      </c>
      <c r="I7564" s="34"/>
      <c r="J7564" s="34" t="s">
        <v>20</v>
      </c>
      <c r="K7564" s="34">
        <v>37765</v>
      </c>
      <c r="L7564" s="34" t="s">
        <v>37</v>
      </c>
      <c r="M7564" s="34" t="s">
        <v>27</v>
      </c>
      <c r="N7564" s="34" t="s">
        <v>34</v>
      </c>
      <c r="O7564" s="34">
        <v>42619</v>
      </c>
      <c r="P7564" s="34">
        <v>42847</v>
      </c>
      <c r="Q7564" s="34" t="s">
        <v>24</v>
      </c>
    </row>
    <row r="7565" spans="1:17">
      <c r="A7565" s="34">
        <v>106700</v>
      </c>
      <c r="B7565" s="34" t="s">
        <v>17</v>
      </c>
      <c r="C7565" s="34" t="s">
        <v>18</v>
      </c>
      <c r="D7565" s="34" t="s">
        <v>19</v>
      </c>
      <c r="E7565" s="34"/>
      <c r="F7565" s="34"/>
      <c r="G7565" s="34"/>
      <c r="H7565" s="34" t="s">
        <v>19</v>
      </c>
      <c r="I7565" s="34"/>
      <c r="J7565" s="34" t="s">
        <v>30</v>
      </c>
      <c r="K7565" s="34">
        <v>35308</v>
      </c>
      <c r="L7565" s="34" t="s">
        <v>136</v>
      </c>
      <c r="M7565" s="34" t="s">
        <v>22</v>
      </c>
      <c r="N7565" s="34" t="s">
        <v>34</v>
      </c>
      <c r="O7565" s="34" t="s">
        <v>36</v>
      </c>
      <c r="P7565" s="34" t="s">
        <v>36</v>
      </c>
      <c r="Q7565" s="34" t="s">
        <v>36</v>
      </c>
    </row>
    <row r="7566" spans="1:17">
      <c r="A7566" s="34">
        <v>82243</v>
      </c>
      <c r="B7566" s="34" t="s">
        <v>17</v>
      </c>
      <c r="C7566" s="34" t="s">
        <v>18</v>
      </c>
      <c r="D7566" s="34" t="s">
        <v>19</v>
      </c>
      <c r="E7566" s="34"/>
      <c r="F7566" s="34"/>
      <c r="G7566" s="34"/>
      <c r="H7566" s="34" t="s">
        <v>19</v>
      </c>
      <c r="I7566" s="34"/>
      <c r="J7566" s="34" t="s">
        <v>20</v>
      </c>
      <c r="K7566" s="34"/>
      <c r="L7566" s="34" t="s">
        <v>48</v>
      </c>
      <c r="M7566" s="34" t="s">
        <v>27</v>
      </c>
      <c r="N7566" s="34" t="s">
        <v>32</v>
      </c>
      <c r="O7566" s="34">
        <v>41009</v>
      </c>
      <c r="P7566" s="34">
        <v>41009</v>
      </c>
      <c r="Q7566" s="34" t="s">
        <v>36</v>
      </c>
    </row>
    <row r="7567" spans="1:17">
      <c r="A7567" s="34">
        <v>167985</v>
      </c>
      <c r="B7567" s="34" t="s">
        <v>17</v>
      </c>
      <c r="C7567" s="34" t="s">
        <v>25</v>
      </c>
      <c r="D7567" s="34" t="s">
        <v>19</v>
      </c>
      <c r="E7567" s="34"/>
      <c r="F7567" s="34"/>
      <c r="G7567" s="34"/>
      <c r="H7567" s="34" t="s">
        <v>19</v>
      </c>
      <c r="I7567" s="34"/>
      <c r="J7567" s="34" t="s">
        <v>20</v>
      </c>
      <c r="K7567" s="34">
        <v>22303</v>
      </c>
      <c r="L7567" s="34" t="s">
        <v>82</v>
      </c>
      <c r="M7567" s="34" t="s">
        <v>27</v>
      </c>
      <c r="N7567" s="34" t="s">
        <v>34</v>
      </c>
      <c r="O7567" s="34">
        <v>45457</v>
      </c>
      <c r="P7567" s="34"/>
      <c r="Q7567" s="34" t="s">
        <v>24</v>
      </c>
    </row>
    <row r="7568" spans="1:17">
      <c r="A7568" s="34">
        <v>157694</v>
      </c>
      <c r="B7568" s="34" t="s">
        <v>17</v>
      </c>
      <c r="C7568" s="34" t="s">
        <v>18</v>
      </c>
      <c r="D7568" s="34" t="s">
        <v>19</v>
      </c>
      <c r="E7568" s="34"/>
      <c r="F7568" s="34"/>
      <c r="G7568" s="34"/>
      <c r="H7568" s="34" t="s">
        <v>19</v>
      </c>
      <c r="I7568" s="34"/>
      <c r="J7568" s="34" t="s">
        <v>20</v>
      </c>
      <c r="K7568" s="34">
        <v>39689</v>
      </c>
      <c r="L7568" s="34" t="s">
        <v>67</v>
      </c>
      <c r="M7568" s="34" t="s">
        <v>22</v>
      </c>
      <c r="N7568" s="34" t="s">
        <v>34</v>
      </c>
      <c r="O7568" s="34">
        <v>44807</v>
      </c>
      <c r="P7568" s="34">
        <v>45299</v>
      </c>
      <c r="Q7568" s="34" t="s">
        <v>24</v>
      </c>
    </row>
    <row r="7569" spans="1:17">
      <c r="A7569" s="34">
        <v>145458</v>
      </c>
      <c r="B7569" s="34" t="s">
        <v>17</v>
      </c>
      <c r="C7569" s="34" t="s">
        <v>18</v>
      </c>
      <c r="D7569" s="34" t="s">
        <v>19</v>
      </c>
      <c r="E7569" s="34"/>
      <c r="F7569" s="34"/>
      <c r="G7569" s="34"/>
      <c r="H7569" s="34" t="s">
        <v>19</v>
      </c>
      <c r="I7569" s="34"/>
      <c r="J7569" s="34" t="s">
        <v>20</v>
      </c>
      <c r="K7569" s="34">
        <v>37846</v>
      </c>
      <c r="L7569" s="34" t="s">
        <v>100</v>
      </c>
      <c r="M7569" s="34" t="s">
        <v>27</v>
      </c>
      <c r="N7569" s="34" t="s">
        <v>34</v>
      </c>
      <c r="O7569" s="34" t="s">
        <v>36</v>
      </c>
      <c r="P7569" s="34" t="s">
        <v>36</v>
      </c>
      <c r="Q7569" s="34" t="s">
        <v>36</v>
      </c>
    </row>
    <row r="7570" spans="1:17">
      <c r="A7570" s="34">
        <v>154597</v>
      </c>
      <c r="B7570" s="34" t="s">
        <v>17</v>
      </c>
      <c r="C7570" s="34" t="s">
        <v>18</v>
      </c>
      <c r="D7570" s="34" t="s">
        <v>19</v>
      </c>
      <c r="E7570" s="34"/>
      <c r="F7570" s="34"/>
      <c r="G7570" s="34"/>
      <c r="H7570" s="34" t="s">
        <v>19</v>
      </c>
      <c r="I7570" s="34"/>
      <c r="J7570" s="34" t="s">
        <v>30</v>
      </c>
      <c r="K7570" s="34">
        <v>38880</v>
      </c>
      <c r="L7570" s="34" t="s">
        <v>67</v>
      </c>
      <c r="M7570" s="34" t="s">
        <v>22</v>
      </c>
      <c r="N7570" s="34" t="s">
        <v>34</v>
      </c>
      <c r="O7570" s="34">
        <v>44604</v>
      </c>
      <c r="P7570" s="34">
        <v>44996</v>
      </c>
      <c r="Q7570" s="34" t="s">
        <v>24</v>
      </c>
    </row>
    <row r="7571" spans="1:17">
      <c r="A7571" s="34">
        <v>531</v>
      </c>
      <c r="B7571" s="34" t="s">
        <v>17</v>
      </c>
      <c r="C7571" s="34" t="s">
        <v>18</v>
      </c>
      <c r="D7571" s="34" t="s">
        <v>19</v>
      </c>
      <c r="E7571" s="34"/>
      <c r="F7571" s="34"/>
      <c r="G7571" s="34"/>
      <c r="H7571" s="34" t="s">
        <v>19</v>
      </c>
      <c r="I7571" s="34"/>
      <c r="J7571" s="34" t="s">
        <v>30</v>
      </c>
      <c r="K7571" s="34"/>
      <c r="L7571" s="34" t="s">
        <v>498</v>
      </c>
      <c r="M7571" s="34" t="s">
        <v>52</v>
      </c>
      <c r="N7571" s="34" t="s">
        <v>32</v>
      </c>
      <c r="O7571" s="34">
        <v>1</v>
      </c>
      <c r="P7571" s="34">
        <v>1</v>
      </c>
      <c r="Q7571" s="34" t="s">
        <v>36</v>
      </c>
    </row>
    <row r="7572" spans="1:17">
      <c r="A7572" s="34">
        <v>29222</v>
      </c>
      <c r="B7572" s="34" t="s">
        <v>17</v>
      </c>
      <c r="C7572" s="34" t="s">
        <v>18</v>
      </c>
      <c r="D7572" s="34" t="s">
        <v>19</v>
      </c>
      <c r="E7572" s="34"/>
      <c r="F7572" s="34"/>
      <c r="G7572" s="34"/>
      <c r="H7572" s="34" t="s">
        <v>19</v>
      </c>
      <c r="I7572" s="34"/>
      <c r="J7572" s="34" t="s">
        <v>20</v>
      </c>
      <c r="K7572" s="34">
        <v>12542</v>
      </c>
      <c r="L7572" s="34" t="s">
        <v>65</v>
      </c>
      <c r="M7572" s="34" t="s">
        <v>27</v>
      </c>
      <c r="N7572" s="34" t="s">
        <v>34</v>
      </c>
      <c r="O7572" s="34">
        <v>33329</v>
      </c>
      <c r="P7572" s="34">
        <v>43283</v>
      </c>
      <c r="Q7572" s="34" t="s">
        <v>24</v>
      </c>
    </row>
    <row r="7573" spans="1:17">
      <c r="A7573" s="34">
        <v>16530</v>
      </c>
      <c r="B7573" s="34" t="s">
        <v>17</v>
      </c>
      <c r="C7573" s="34" t="s">
        <v>18</v>
      </c>
      <c r="D7573" s="34" t="s">
        <v>19</v>
      </c>
      <c r="E7573" s="34"/>
      <c r="F7573" s="34"/>
      <c r="G7573" s="34"/>
      <c r="H7573" s="34" t="s">
        <v>19</v>
      </c>
      <c r="I7573" s="34"/>
      <c r="J7573" s="34" t="s">
        <v>20</v>
      </c>
      <c r="K7573" s="34"/>
      <c r="L7573" s="34" t="s">
        <v>498</v>
      </c>
      <c r="M7573" s="34" t="s">
        <v>52</v>
      </c>
      <c r="N7573" s="34" t="s">
        <v>32</v>
      </c>
      <c r="O7573" s="34">
        <v>1</v>
      </c>
      <c r="P7573" s="34">
        <v>1</v>
      </c>
      <c r="Q7573" s="34" t="s">
        <v>36</v>
      </c>
    </row>
    <row r="7574" spans="1:17">
      <c r="A7574" s="34">
        <v>118836</v>
      </c>
      <c r="B7574" s="34" t="s">
        <v>17</v>
      </c>
      <c r="C7574" s="34" t="s">
        <v>18</v>
      </c>
      <c r="D7574" s="34" t="s">
        <v>19</v>
      </c>
      <c r="E7574" s="34"/>
      <c r="F7574" s="34"/>
      <c r="G7574" s="34"/>
      <c r="H7574" s="34" t="s">
        <v>19</v>
      </c>
      <c r="I7574" s="34"/>
      <c r="J7574" s="34" t="s">
        <v>20</v>
      </c>
      <c r="K7574" s="34">
        <v>36030</v>
      </c>
      <c r="L7574" s="34" t="s">
        <v>48</v>
      </c>
      <c r="M7574" s="34" t="s">
        <v>27</v>
      </c>
      <c r="N7574" s="34" t="s">
        <v>32</v>
      </c>
      <c r="O7574" s="34" t="s">
        <v>36</v>
      </c>
      <c r="P7574" s="34" t="s">
        <v>36</v>
      </c>
      <c r="Q7574" s="34" t="s">
        <v>36</v>
      </c>
    </row>
    <row r="7575" spans="1:17">
      <c r="A7575" s="34">
        <v>81414</v>
      </c>
      <c r="B7575" s="34" t="s">
        <v>17</v>
      </c>
      <c r="C7575" s="34" t="s">
        <v>18</v>
      </c>
      <c r="D7575" s="34" t="s">
        <v>19</v>
      </c>
      <c r="E7575" s="34"/>
      <c r="F7575" s="34"/>
      <c r="G7575" s="34"/>
      <c r="H7575" s="34" t="s">
        <v>19</v>
      </c>
      <c r="I7575" s="34"/>
      <c r="J7575" s="34" t="s">
        <v>20</v>
      </c>
      <c r="K7575" s="34"/>
      <c r="L7575" s="34" t="s">
        <v>21</v>
      </c>
      <c r="M7575" s="34" t="s">
        <v>22</v>
      </c>
      <c r="N7575" s="34" t="s">
        <v>34</v>
      </c>
      <c r="O7575" s="34">
        <v>40933</v>
      </c>
      <c r="P7575" s="34">
        <v>40933</v>
      </c>
      <c r="Q7575" s="34" t="s">
        <v>36</v>
      </c>
    </row>
    <row r="7576" spans="1:17">
      <c r="A7576" s="34">
        <v>169144</v>
      </c>
      <c r="B7576" s="34" t="s">
        <v>17</v>
      </c>
      <c r="C7576" s="34" t="s">
        <v>71</v>
      </c>
      <c r="D7576" s="34" t="s">
        <v>19</v>
      </c>
      <c r="E7576" s="34"/>
      <c r="F7576" s="34"/>
      <c r="G7576" s="34"/>
      <c r="H7576" s="34" t="s">
        <v>19</v>
      </c>
      <c r="I7576" s="34"/>
      <c r="J7576" s="34" t="s">
        <v>30</v>
      </c>
      <c r="K7576" s="34">
        <v>40178</v>
      </c>
      <c r="L7576" s="34" t="s">
        <v>73</v>
      </c>
      <c r="M7576" s="34" t="s">
        <v>22</v>
      </c>
      <c r="N7576" s="34" t="s">
        <v>34</v>
      </c>
      <c r="O7576" s="34" t="s">
        <v>36</v>
      </c>
      <c r="P7576" s="34" t="s">
        <v>36</v>
      </c>
      <c r="Q7576" s="34" t="s">
        <v>36</v>
      </c>
    </row>
    <row r="7577" spans="1:17">
      <c r="A7577" s="34">
        <v>106862</v>
      </c>
      <c r="B7577" s="34" t="s">
        <v>17</v>
      </c>
      <c r="C7577" s="34" t="s">
        <v>18</v>
      </c>
      <c r="D7577" s="34" t="s">
        <v>19</v>
      </c>
      <c r="E7577" s="34"/>
      <c r="F7577" s="34"/>
      <c r="G7577" s="34"/>
      <c r="H7577" s="34" t="s">
        <v>19</v>
      </c>
      <c r="I7577" s="34"/>
      <c r="J7577" s="34" t="s">
        <v>20</v>
      </c>
      <c r="K7577" s="34">
        <v>36305</v>
      </c>
      <c r="L7577" s="34" t="s">
        <v>67</v>
      </c>
      <c r="M7577" s="34" t="s">
        <v>22</v>
      </c>
      <c r="N7577" s="34" t="s">
        <v>32</v>
      </c>
      <c r="O7577" s="34">
        <v>41649</v>
      </c>
      <c r="P7577" s="34">
        <v>41817</v>
      </c>
      <c r="Q7577" s="34" t="s">
        <v>36</v>
      </c>
    </row>
    <row r="7578" spans="1:17">
      <c r="A7578" s="34">
        <v>109075</v>
      </c>
      <c r="B7578" s="34" t="s">
        <v>17</v>
      </c>
      <c r="C7578" s="34" t="s">
        <v>25</v>
      </c>
      <c r="D7578" s="34" t="s">
        <v>19</v>
      </c>
      <c r="E7578" s="34"/>
      <c r="F7578" s="34"/>
      <c r="G7578" s="34"/>
      <c r="H7578" s="34" t="s">
        <v>19</v>
      </c>
      <c r="I7578" s="34"/>
      <c r="J7578" s="34" t="s">
        <v>20</v>
      </c>
      <c r="K7578" s="34">
        <v>18839</v>
      </c>
      <c r="L7578" s="34" t="s">
        <v>26</v>
      </c>
      <c r="M7578" s="34" t="s">
        <v>27</v>
      </c>
      <c r="N7578" s="34" t="s">
        <v>34</v>
      </c>
      <c r="O7578" s="34">
        <v>41856</v>
      </c>
      <c r="P7578" s="34"/>
      <c r="Q7578" s="34" t="s">
        <v>24</v>
      </c>
    </row>
    <row r="7579" spans="1:17">
      <c r="A7579" s="34">
        <v>140728</v>
      </c>
      <c r="B7579" s="34" t="s">
        <v>17</v>
      </c>
      <c r="C7579" s="34" t="s">
        <v>25</v>
      </c>
      <c r="D7579" s="34" t="s">
        <v>19</v>
      </c>
      <c r="E7579" s="34"/>
      <c r="F7579" s="34"/>
      <c r="G7579" s="34"/>
      <c r="H7579" s="34" t="s">
        <v>19</v>
      </c>
      <c r="I7579" s="34"/>
      <c r="J7579" s="34" t="s">
        <v>20</v>
      </c>
      <c r="K7579" s="34">
        <v>18642</v>
      </c>
      <c r="L7579" s="34" t="s">
        <v>59</v>
      </c>
      <c r="M7579" s="34" t="s">
        <v>27</v>
      </c>
      <c r="N7579" s="34" t="s">
        <v>34</v>
      </c>
      <c r="O7579" s="34">
        <v>43778</v>
      </c>
      <c r="P7579" s="34"/>
      <c r="Q7579" s="34" t="s">
        <v>24</v>
      </c>
    </row>
    <row r="7580" spans="1:17">
      <c r="A7580" s="34">
        <v>80247</v>
      </c>
      <c r="B7580" s="34" t="s">
        <v>17</v>
      </c>
      <c r="C7580" s="34" t="s">
        <v>18</v>
      </c>
      <c r="D7580" s="34" t="s">
        <v>19</v>
      </c>
      <c r="E7580" s="34"/>
      <c r="F7580" s="34"/>
      <c r="G7580" s="34"/>
      <c r="H7580" s="34" t="s">
        <v>19</v>
      </c>
      <c r="I7580" s="34"/>
      <c r="J7580" s="34" t="s">
        <v>20</v>
      </c>
      <c r="K7580" s="34">
        <v>34315</v>
      </c>
      <c r="L7580" s="34" t="s">
        <v>35</v>
      </c>
      <c r="M7580" s="34" t="s">
        <v>27</v>
      </c>
      <c r="N7580" s="34" t="s">
        <v>32</v>
      </c>
      <c r="O7580" s="34">
        <v>40767</v>
      </c>
      <c r="P7580" s="34">
        <v>41431</v>
      </c>
      <c r="Q7580" s="34" t="s">
        <v>36</v>
      </c>
    </row>
    <row r="7581" spans="1:17">
      <c r="A7581" s="34">
        <v>81020</v>
      </c>
      <c r="B7581" s="34" t="s">
        <v>17</v>
      </c>
      <c r="C7581" s="34" t="s">
        <v>18</v>
      </c>
      <c r="D7581" s="34" t="s">
        <v>19</v>
      </c>
      <c r="E7581" s="34"/>
      <c r="F7581" s="34"/>
      <c r="G7581" s="34"/>
      <c r="H7581" s="34" t="s">
        <v>19</v>
      </c>
      <c r="I7581" s="34"/>
      <c r="J7581" s="34" t="s">
        <v>20</v>
      </c>
      <c r="K7581" s="34">
        <v>33665</v>
      </c>
      <c r="L7581" s="34" t="s">
        <v>35</v>
      </c>
      <c r="M7581" s="34" t="s">
        <v>27</v>
      </c>
      <c r="N7581" s="34" t="s">
        <v>34</v>
      </c>
      <c r="O7581" s="34">
        <v>40052</v>
      </c>
      <c r="P7581" s="34">
        <v>40770</v>
      </c>
      <c r="Q7581" s="34" t="s">
        <v>36</v>
      </c>
    </row>
    <row r="7582" spans="1:17">
      <c r="A7582" s="34">
        <v>111051</v>
      </c>
      <c r="B7582" s="34" t="s">
        <v>17</v>
      </c>
      <c r="C7582" s="34" t="s">
        <v>18</v>
      </c>
      <c r="D7582" s="34" t="s">
        <v>19</v>
      </c>
      <c r="E7582" s="34"/>
      <c r="F7582" s="34"/>
      <c r="G7582" s="34"/>
      <c r="H7582" s="34" t="s">
        <v>19</v>
      </c>
      <c r="I7582" s="34"/>
      <c r="J7582" s="34" t="s">
        <v>30</v>
      </c>
      <c r="K7582" s="34"/>
      <c r="L7582" s="34" t="s">
        <v>35</v>
      </c>
      <c r="M7582" s="34" t="s">
        <v>27</v>
      </c>
      <c r="N7582" s="34" t="s">
        <v>34</v>
      </c>
      <c r="O7582" s="34">
        <v>42233</v>
      </c>
      <c r="P7582" s="34">
        <v>42233</v>
      </c>
      <c r="Q7582" s="34" t="s">
        <v>36</v>
      </c>
    </row>
    <row r="7583" spans="1:17">
      <c r="A7583" s="34">
        <v>146743</v>
      </c>
      <c r="B7583" s="34" t="s">
        <v>17</v>
      </c>
      <c r="C7583" s="34" t="s">
        <v>18</v>
      </c>
      <c r="D7583" s="34" t="s">
        <v>19</v>
      </c>
      <c r="E7583" s="34"/>
      <c r="F7583" s="34"/>
      <c r="G7583" s="34"/>
      <c r="H7583" s="34" t="s">
        <v>19</v>
      </c>
      <c r="I7583" s="34"/>
      <c r="J7583" s="34" t="s">
        <v>30</v>
      </c>
      <c r="K7583" s="34">
        <v>31831</v>
      </c>
      <c r="L7583" s="34" t="s">
        <v>69</v>
      </c>
      <c r="M7583" s="34" t="s">
        <v>27</v>
      </c>
      <c r="N7583" s="34" t="s">
        <v>34</v>
      </c>
      <c r="O7583" s="34">
        <v>44676</v>
      </c>
      <c r="P7583" s="34">
        <v>44963</v>
      </c>
      <c r="Q7583" s="34" t="s">
        <v>24</v>
      </c>
    </row>
    <row r="7584" spans="1:17">
      <c r="A7584" s="34">
        <v>81021</v>
      </c>
      <c r="B7584" s="34" t="s">
        <v>17</v>
      </c>
      <c r="C7584" s="34" t="s">
        <v>18</v>
      </c>
      <c r="D7584" s="34" t="s">
        <v>19</v>
      </c>
      <c r="E7584" s="34"/>
      <c r="F7584" s="34"/>
      <c r="G7584" s="34"/>
      <c r="H7584" s="34" t="s">
        <v>19</v>
      </c>
      <c r="I7584" s="34"/>
      <c r="J7584" s="34" t="s">
        <v>20</v>
      </c>
      <c r="K7584" s="34">
        <v>23844</v>
      </c>
      <c r="L7584" s="34" t="s">
        <v>35</v>
      </c>
      <c r="M7584" s="34" t="s">
        <v>27</v>
      </c>
      <c r="N7584" s="34" t="s">
        <v>34</v>
      </c>
      <c r="O7584" s="34">
        <v>38718</v>
      </c>
      <c r="P7584" s="34">
        <v>42233</v>
      </c>
      <c r="Q7584" s="34" t="s">
        <v>55</v>
      </c>
    </row>
    <row r="7585" spans="1:17">
      <c r="A7585" s="34">
        <v>162898</v>
      </c>
      <c r="B7585" s="34" t="s">
        <v>17</v>
      </c>
      <c r="C7585" s="34" t="s">
        <v>18</v>
      </c>
      <c r="D7585" s="34" t="s">
        <v>19</v>
      </c>
      <c r="E7585" s="34"/>
      <c r="F7585" s="34"/>
      <c r="G7585" s="34"/>
      <c r="H7585" s="34" t="s">
        <v>19</v>
      </c>
      <c r="I7585" s="34"/>
      <c r="J7585" s="34" t="s">
        <v>20</v>
      </c>
      <c r="K7585" s="34">
        <v>29399</v>
      </c>
      <c r="L7585" s="34" t="s">
        <v>39</v>
      </c>
      <c r="M7585" s="34" t="s">
        <v>22</v>
      </c>
      <c r="N7585" s="34" t="s">
        <v>34</v>
      </c>
      <c r="O7585" s="34">
        <v>45184</v>
      </c>
      <c r="P7585" s="34">
        <v>45415</v>
      </c>
      <c r="Q7585" s="34" t="s">
        <v>77</v>
      </c>
    </row>
    <row r="7586" spans="1:17">
      <c r="A7586" s="34">
        <v>81284</v>
      </c>
      <c r="B7586" s="34" t="s">
        <v>17</v>
      </c>
      <c r="C7586" s="34" t="s">
        <v>18</v>
      </c>
      <c r="D7586" s="34" t="s">
        <v>19</v>
      </c>
      <c r="E7586" s="34"/>
      <c r="F7586" s="34"/>
      <c r="G7586" s="34"/>
      <c r="H7586" s="34" t="s">
        <v>19</v>
      </c>
      <c r="I7586" s="34"/>
      <c r="J7586" s="34" t="s">
        <v>30</v>
      </c>
      <c r="K7586" s="34"/>
      <c r="L7586" s="34" t="s">
        <v>26</v>
      </c>
      <c r="M7586" s="34" t="s">
        <v>27</v>
      </c>
      <c r="N7586" s="34" t="s">
        <v>32</v>
      </c>
      <c r="O7586" s="34">
        <v>1</v>
      </c>
      <c r="P7586" s="34">
        <v>1</v>
      </c>
      <c r="Q7586" s="34" t="s">
        <v>36</v>
      </c>
    </row>
    <row r="7587" spans="1:17">
      <c r="A7587" s="34">
        <v>80260</v>
      </c>
      <c r="B7587" s="34" t="s">
        <v>17</v>
      </c>
      <c r="C7587" s="34" t="s">
        <v>18</v>
      </c>
      <c r="D7587" s="34" t="s">
        <v>19</v>
      </c>
      <c r="E7587" s="34"/>
      <c r="F7587" s="34"/>
      <c r="G7587" s="34"/>
      <c r="H7587" s="34" t="s">
        <v>19</v>
      </c>
      <c r="I7587" s="34"/>
      <c r="J7587" s="34" t="s">
        <v>30</v>
      </c>
      <c r="K7587" s="34">
        <v>34610</v>
      </c>
      <c r="L7587" s="34" t="s">
        <v>37</v>
      </c>
      <c r="M7587" s="34" t="s">
        <v>27</v>
      </c>
      <c r="N7587" s="34" t="s">
        <v>32</v>
      </c>
      <c r="O7587" s="34">
        <v>40781</v>
      </c>
      <c r="P7587" s="34">
        <v>41145</v>
      </c>
      <c r="Q7587" s="34" t="s">
        <v>36</v>
      </c>
    </row>
    <row r="7588" spans="1:17">
      <c r="A7588" s="34">
        <v>81022</v>
      </c>
      <c r="B7588" s="34" t="s">
        <v>17</v>
      </c>
      <c r="C7588" s="34" t="s">
        <v>18</v>
      </c>
      <c r="D7588" s="34" t="s">
        <v>19</v>
      </c>
      <c r="E7588" s="34"/>
      <c r="F7588" s="34"/>
      <c r="G7588" s="34"/>
      <c r="H7588" s="34" t="s">
        <v>19</v>
      </c>
      <c r="I7588" s="34"/>
      <c r="J7588" s="34" t="s">
        <v>20</v>
      </c>
      <c r="K7588" s="34">
        <v>11390</v>
      </c>
      <c r="L7588" s="34" t="s">
        <v>26</v>
      </c>
      <c r="M7588" s="34" t="s">
        <v>27</v>
      </c>
      <c r="N7588" s="34" t="s">
        <v>34</v>
      </c>
      <c r="O7588" s="34">
        <v>38972</v>
      </c>
      <c r="P7588" s="34">
        <v>41519</v>
      </c>
      <c r="Q7588" s="34" t="s">
        <v>36</v>
      </c>
    </row>
    <row r="7589" spans="1:17">
      <c r="A7589" s="34">
        <v>34892</v>
      </c>
      <c r="B7589" s="34" t="s">
        <v>17</v>
      </c>
      <c r="C7589" s="34" t="s">
        <v>18</v>
      </c>
      <c r="D7589" s="34" t="s">
        <v>19</v>
      </c>
      <c r="E7589" s="34"/>
      <c r="F7589" s="34"/>
      <c r="G7589" s="34"/>
      <c r="H7589" s="34" t="s">
        <v>19</v>
      </c>
      <c r="I7589" s="34"/>
      <c r="J7589" s="34" t="s">
        <v>20</v>
      </c>
      <c r="K7589" s="34"/>
      <c r="L7589" s="34" t="s">
        <v>69</v>
      </c>
      <c r="M7589" s="34" t="s">
        <v>27</v>
      </c>
      <c r="N7589" s="34" t="s">
        <v>34</v>
      </c>
      <c r="O7589" s="34" t="s">
        <v>36</v>
      </c>
      <c r="P7589" s="34" t="s">
        <v>36</v>
      </c>
      <c r="Q7589" s="34" t="s">
        <v>36</v>
      </c>
    </row>
    <row r="7590" spans="1:17">
      <c r="A7590" s="34">
        <v>122670</v>
      </c>
      <c r="B7590" s="34" t="s">
        <v>17</v>
      </c>
      <c r="C7590" s="34" t="s">
        <v>18</v>
      </c>
      <c r="D7590" s="34" t="s">
        <v>19</v>
      </c>
      <c r="E7590" s="34"/>
      <c r="F7590" s="34"/>
      <c r="G7590" s="34"/>
      <c r="H7590" s="34" t="s">
        <v>19</v>
      </c>
      <c r="I7590" s="34"/>
      <c r="J7590" s="34" t="s">
        <v>30</v>
      </c>
      <c r="K7590" s="34">
        <v>36844</v>
      </c>
      <c r="L7590" s="34" t="s">
        <v>79</v>
      </c>
      <c r="M7590" s="34" t="s">
        <v>22</v>
      </c>
      <c r="N7590" s="34" t="s">
        <v>32</v>
      </c>
      <c r="O7590" s="34">
        <v>42791</v>
      </c>
      <c r="P7590" s="34">
        <v>43330</v>
      </c>
      <c r="Q7590" s="34" t="s">
        <v>24</v>
      </c>
    </row>
    <row r="7591" spans="1:17">
      <c r="A7591" s="34">
        <v>82513</v>
      </c>
      <c r="B7591" s="34" t="s">
        <v>17</v>
      </c>
      <c r="C7591" s="34" t="s">
        <v>18</v>
      </c>
      <c r="D7591" s="34" t="s">
        <v>19</v>
      </c>
      <c r="E7591" s="34"/>
      <c r="F7591" s="34"/>
      <c r="G7591" s="34"/>
      <c r="H7591" s="34" t="s">
        <v>19</v>
      </c>
      <c r="I7591" s="34"/>
      <c r="J7591" s="34" t="s">
        <v>30</v>
      </c>
      <c r="K7591" s="34">
        <v>33838</v>
      </c>
      <c r="L7591" s="34" t="s">
        <v>54</v>
      </c>
      <c r="M7591" s="34" t="s">
        <v>27</v>
      </c>
      <c r="N7591" s="34" t="s">
        <v>34</v>
      </c>
      <c r="O7591" s="34">
        <v>40969</v>
      </c>
      <c r="P7591" s="34">
        <v>41117</v>
      </c>
      <c r="Q7591" s="34" t="s">
        <v>36</v>
      </c>
    </row>
    <row r="7592" spans="1:17">
      <c r="A7592" s="34">
        <v>133590</v>
      </c>
      <c r="B7592" s="34" t="s">
        <v>17</v>
      </c>
      <c r="C7592" s="34" t="s">
        <v>18</v>
      </c>
      <c r="D7592" s="34" t="s">
        <v>19</v>
      </c>
      <c r="E7592" s="34"/>
      <c r="F7592" s="34"/>
      <c r="G7592" s="34"/>
      <c r="H7592" s="34" t="s">
        <v>19</v>
      </c>
      <c r="I7592" s="34"/>
      <c r="J7592" s="34" t="s">
        <v>20</v>
      </c>
      <c r="K7592" s="34">
        <v>22541</v>
      </c>
      <c r="L7592" s="34" t="s">
        <v>49</v>
      </c>
      <c r="M7592" s="34" t="s">
        <v>22</v>
      </c>
      <c r="N7592" s="34" t="s">
        <v>34</v>
      </c>
      <c r="O7592" s="34">
        <v>43517</v>
      </c>
      <c r="P7592" s="34">
        <v>43904</v>
      </c>
      <c r="Q7592" s="34" t="s">
        <v>77</v>
      </c>
    </row>
    <row r="7593" spans="1:17">
      <c r="A7593" s="34">
        <v>155339</v>
      </c>
      <c r="B7593" s="34" t="s">
        <v>17</v>
      </c>
      <c r="C7593" s="34" t="s">
        <v>18</v>
      </c>
      <c r="D7593" s="34" t="s">
        <v>19</v>
      </c>
      <c r="E7593" s="34"/>
      <c r="F7593" s="34"/>
      <c r="G7593" s="34"/>
      <c r="H7593" s="34" t="s">
        <v>19</v>
      </c>
      <c r="I7593" s="34"/>
      <c r="J7593" s="34" t="s">
        <v>20</v>
      </c>
      <c r="K7593" s="34">
        <v>39360</v>
      </c>
      <c r="L7593" s="34" t="s">
        <v>96</v>
      </c>
      <c r="M7593" s="34" t="s">
        <v>22</v>
      </c>
      <c r="N7593" s="34" t="s">
        <v>86</v>
      </c>
      <c r="O7593" s="34">
        <v>44454</v>
      </c>
      <c r="P7593" s="34">
        <v>44636</v>
      </c>
      <c r="Q7593" s="34" t="s">
        <v>24</v>
      </c>
    </row>
    <row r="7594" spans="1:17">
      <c r="A7594" s="34">
        <v>127351</v>
      </c>
      <c r="B7594" s="34" t="s">
        <v>17</v>
      </c>
      <c r="C7594" s="34" t="s">
        <v>18</v>
      </c>
      <c r="D7594" s="34" t="s">
        <v>19</v>
      </c>
      <c r="E7594" s="34"/>
      <c r="F7594" s="34"/>
      <c r="G7594" s="34"/>
      <c r="H7594" s="34" t="s">
        <v>19</v>
      </c>
      <c r="I7594" s="34"/>
      <c r="J7594" s="34" t="s">
        <v>20</v>
      </c>
      <c r="K7594" s="34">
        <v>24707</v>
      </c>
      <c r="L7594" s="34" t="s">
        <v>98</v>
      </c>
      <c r="M7594" s="34" t="s">
        <v>22</v>
      </c>
      <c r="N7594" s="34" t="s">
        <v>34</v>
      </c>
      <c r="O7594" s="34">
        <v>43173</v>
      </c>
      <c r="P7594" s="34">
        <v>43599</v>
      </c>
      <c r="Q7594" s="34" t="s">
        <v>24</v>
      </c>
    </row>
    <row r="7595" spans="1:17">
      <c r="A7595" s="34">
        <v>164627</v>
      </c>
      <c r="B7595" s="34" t="s">
        <v>17</v>
      </c>
      <c r="C7595" s="34" t="s">
        <v>18</v>
      </c>
      <c r="D7595" s="34" t="s">
        <v>19</v>
      </c>
      <c r="E7595" s="34"/>
      <c r="F7595" s="34"/>
      <c r="G7595" s="34"/>
      <c r="H7595" s="34" t="s">
        <v>19</v>
      </c>
      <c r="I7595" s="34"/>
      <c r="J7595" s="34" t="s">
        <v>20</v>
      </c>
      <c r="K7595" s="34">
        <v>39933</v>
      </c>
      <c r="L7595" s="34" t="s">
        <v>139</v>
      </c>
      <c r="M7595" s="34" t="s">
        <v>23</v>
      </c>
      <c r="N7595" s="34" t="s">
        <v>34</v>
      </c>
      <c r="O7595" s="34">
        <v>45222</v>
      </c>
      <c r="P7595" s="34"/>
      <c r="Q7595" s="34" t="s">
        <v>77</v>
      </c>
    </row>
    <row r="7596" spans="1:17">
      <c r="A7596" s="34">
        <v>102988</v>
      </c>
      <c r="B7596" s="34" t="s">
        <v>17</v>
      </c>
      <c r="C7596" s="34" t="s">
        <v>18</v>
      </c>
      <c r="D7596" s="34" t="s">
        <v>19</v>
      </c>
      <c r="E7596" s="34"/>
      <c r="F7596" s="34"/>
      <c r="G7596" s="34"/>
      <c r="H7596" s="34" t="s">
        <v>19</v>
      </c>
      <c r="I7596" s="34"/>
      <c r="J7596" s="34" t="s">
        <v>30</v>
      </c>
      <c r="K7596" s="34">
        <v>11593</v>
      </c>
      <c r="L7596" s="34" t="s">
        <v>54</v>
      </c>
      <c r="M7596" s="34" t="s">
        <v>27</v>
      </c>
      <c r="N7596" s="34" t="s">
        <v>34</v>
      </c>
      <c r="O7596" s="34">
        <v>41388</v>
      </c>
      <c r="P7596" s="34">
        <v>41918</v>
      </c>
      <c r="Q7596" s="34" t="s">
        <v>36</v>
      </c>
    </row>
    <row r="7597" spans="1:17">
      <c r="A7597" s="34">
        <v>147150</v>
      </c>
      <c r="B7597" s="34" t="s">
        <v>17</v>
      </c>
      <c r="C7597" s="34" t="s">
        <v>25</v>
      </c>
      <c r="D7597" s="34" t="s">
        <v>19</v>
      </c>
      <c r="E7597" s="34"/>
      <c r="F7597" s="34"/>
      <c r="G7597" s="34"/>
      <c r="H7597" s="34" t="s">
        <v>19</v>
      </c>
      <c r="I7597" s="34"/>
      <c r="J7597" s="34" t="s">
        <v>30</v>
      </c>
      <c r="K7597" s="34">
        <v>22051</v>
      </c>
      <c r="L7597" s="34" t="s">
        <v>26</v>
      </c>
      <c r="M7597" s="34" t="s">
        <v>27</v>
      </c>
      <c r="N7597" s="34" t="s">
        <v>34</v>
      </c>
      <c r="O7597" s="34">
        <v>44354</v>
      </c>
      <c r="P7597" s="34"/>
      <c r="Q7597" s="34" t="s">
        <v>41</v>
      </c>
    </row>
    <row r="7598" spans="1:17">
      <c r="A7598" s="34">
        <v>165166</v>
      </c>
      <c r="B7598" s="34" t="s">
        <v>17</v>
      </c>
      <c r="C7598" s="34" t="s">
        <v>25</v>
      </c>
      <c r="D7598" s="34" t="s">
        <v>19</v>
      </c>
      <c r="E7598" s="34"/>
      <c r="F7598" s="34"/>
      <c r="G7598" s="34"/>
      <c r="H7598" s="34" t="s">
        <v>19</v>
      </c>
      <c r="I7598" s="34"/>
      <c r="J7598" s="34" t="s">
        <v>30</v>
      </c>
      <c r="K7598" s="34">
        <v>34913</v>
      </c>
      <c r="L7598" s="34" t="s">
        <v>79</v>
      </c>
      <c r="M7598" s="34" t="s">
        <v>22</v>
      </c>
      <c r="N7598" s="34" t="s">
        <v>34</v>
      </c>
      <c r="O7598" s="34">
        <v>45271</v>
      </c>
      <c r="P7598" s="34"/>
      <c r="Q7598" s="34" t="s">
        <v>24</v>
      </c>
    </row>
    <row r="7599" spans="1:17">
      <c r="A7599" s="34">
        <v>151185</v>
      </c>
      <c r="B7599" s="34" t="s">
        <v>17</v>
      </c>
      <c r="C7599" s="34" t="s">
        <v>18</v>
      </c>
      <c r="D7599" s="34" t="s">
        <v>19</v>
      </c>
      <c r="E7599" s="34"/>
      <c r="F7599" s="34"/>
      <c r="G7599" s="34"/>
      <c r="H7599" s="34" t="s">
        <v>19</v>
      </c>
      <c r="I7599" s="34"/>
      <c r="J7599" s="34" t="s">
        <v>30</v>
      </c>
      <c r="K7599" s="34">
        <v>21768</v>
      </c>
      <c r="L7599" s="34" t="s">
        <v>37</v>
      </c>
      <c r="M7599" s="34" t="s">
        <v>27</v>
      </c>
      <c r="N7599" s="34" t="s">
        <v>34</v>
      </c>
      <c r="O7599" s="34">
        <v>44431</v>
      </c>
      <c r="P7599" s="34">
        <v>45027</v>
      </c>
      <c r="Q7599" s="34" t="s">
        <v>41</v>
      </c>
    </row>
    <row r="7600" spans="1:17">
      <c r="A7600" s="34">
        <v>45980</v>
      </c>
      <c r="B7600" s="34" t="s">
        <v>17</v>
      </c>
      <c r="C7600" s="34" t="s">
        <v>18</v>
      </c>
      <c r="D7600" s="34" t="s">
        <v>19</v>
      </c>
      <c r="E7600" s="34"/>
      <c r="F7600" s="34"/>
      <c r="G7600" s="34"/>
      <c r="H7600" s="34" t="s">
        <v>19</v>
      </c>
      <c r="I7600" s="34"/>
      <c r="J7600" s="34" t="s">
        <v>20</v>
      </c>
      <c r="K7600" s="34">
        <v>13384</v>
      </c>
      <c r="L7600" s="34" t="s">
        <v>48</v>
      </c>
      <c r="M7600" s="34" t="s">
        <v>27</v>
      </c>
      <c r="N7600" s="34" t="s">
        <v>34</v>
      </c>
      <c r="O7600" s="34">
        <v>35065</v>
      </c>
      <c r="P7600" s="34">
        <v>41456</v>
      </c>
      <c r="Q7600" s="34" t="s">
        <v>36</v>
      </c>
    </row>
    <row r="7601" spans="1:17">
      <c r="A7601" s="34">
        <v>154274</v>
      </c>
      <c r="B7601" s="34" t="s">
        <v>17</v>
      </c>
      <c r="C7601" s="34" t="s">
        <v>18</v>
      </c>
      <c r="D7601" s="34" t="s">
        <v>19</v>
      </c>
      <c r="E7601" s="34"/>
      <c r="F7601" s="34"/>
      <c r="G7601" s="34"/>
      <c r="H7601" s="34" t="s">
        <v>19</v>
      </c>
      <c r="I7601" s="34"/>
      <c r="J7601" s="34" t="s">
        <v>20</v>
      </c>
      <c r="K7601" s="34">
        <v>27953</v>
      </c>
      <c r="L7601" s="34" t="s">
        <v>72</v>
      </c>
      <c r="M7601" s="34" t="s">
        <v>22</v>
      </c>
      <c r="N7601" s="34" t="s">
        <v>34</v>
      </c>
      <c r="O7601" s="34" t="s">
        <v>36</v>
      </c>
      <c r="P7601" s="34" t="s">
        <v>36</v>
      </c>
      <c r="Q7601" s="34" t="s">
        <v>36</v>
      </c>
    </row>
    <row r="7602" spans="1:17">
      <c r="A7602" s="34">
        <v>81023</v>
      </c>
      <c r="B7602" s="34" t="s">
        <v>17</v>
      </c>
      <c r="C7602" s="34" t="s">
        <v>25</v>
      </c>
      <c r="D7602" s="34" t="s">
        <v>19</v>
      </c>
      <c r="E7602" s="34"/>
      <c r="F7602" s="34"/>
      <c r="G7602" s="34"/>
      <c r="H7602" s="34" t="s">
        <v>19</v>
      </c>
      <c r="I7602" s="34"/>
      <c r="J7602" s="34" t="s">
        <v>20</v>
      </c>
      <c r="K7602" s="34">
        <v>16220</v>
      </c>
      <c r="L7602" s="34" t="s">
        <v>35</v>
      </c>
      <c r="M7602" s="34" t="s">
        <v>27</v>
      </c>
      <c r="N7602" s="34" t="s">
        <v>34</v>
      </c>
      <c r="O7602" s="34">
        <v>35893</v>
      </c>
      <c r="P7602" s="34"/>
      <c r="Q7602" s="34" t="s">
        <v>55</v>
      </c>
    </row>
    <row r="7603" spans="1:17">
      <c r="A7603" s="34">
        <v>107252</v>
      </c>
      <c r="B7603" s="34" t="s">
        <v>17</v>
      </c>
      <c r="C7603" s="34" t="s">
        <v>18</v>
      </c>
      <c r="D7603" s="34" t="s">
        <v>19</v>
      </c>
      <c r="E7603" s="34"/>
      <c r="F7603" s="34"/>
      <c r="G7603" s="34"/>
      <c r="H7603" s="34" t="s">
        <v>19</v>
      </c>
      <c r="I7603" s="34"/>
      <c r="J7603" s="34" t="s">
        <v>20</v>
      </c>
      <c r="K7603" s="34">
        <v>23565</v>
      </c>
      <c r="L7603" s="34" t="s">
        <v>104</v>
      </c>
      <c r="M7603" s="34" t="s">
        <v>57</v>
      </c>
      <c r="N7603" s="34" t="s">
        <v>34</v>
      </c>
      <c r="O7603" s="34">
        <v>41690</v>
      </c>
      <c r="P7603" s="34">
        <v>43693</v>
      </c>
      <c r="Q7603" s="34" t="s">
        <v>24</v>
      </c>
    </row>
    <row r="7604" spans="1:17">
      <c r="A7604" s="34">
        <v>164895</v>
      </c>
      <c r="B7604" s="34" t="s">
        <v>17</v>
      </c>
      <c r="C7604" s="34" t="s">
        <v>18</v>
      </c>
      <c r="D7604" s="34" t="s">
        <v>19</v>
      </c>
      <c r="E7604" s="34"/>
      <c r="F7604" s="34"/>
      <c r="G7604" s="34"/>
      <c r="H7604" s="34" t="s">
        <v>19</v>
      </c>
      <c r="I7604" s="34"/>
      <c r="J7604" s="34" t="s">
        <v>20</v>
      </c>
      <c r="K7604" s="34">
        <v>40055</v>
      </c>
      <c r="L7604" s="34" t="s">
        <v>53</v>
      </c>
      <c r="M7604" s="34" t="s">
        <v>22</v>
      </c>
      <c r="N7604" s="34" t="s">
        <v>23</v>
      </c>
      <c r="O7604" s="34" t="s">
        <v>36</v>
      </c>
      <c r="P7604" s="34" t="s">
        <v>36</v>
      </c>
      <c r="Q7604" s="34" t="s">
        <v>36</v>
      </c>
    </row>
    <row r="7605" spans="1:17">
      <c r="A7605" s="34">
        <v>83139</v>
      </c>
      <c r="B7605" s="34" t="s">
        <v>17</v>
      </c>
      <c r="C7605" s="34" t="s">
        <v>18</v>
      </c>
      <c r="D7605" s="34" t="s">
        <v>19</v>
      </c>
      <c r="E7605" s="34"/>
      <c r="F7605" s="34"/>
      <c r="G7605" s="34"/>
      <c r="H7605" s="34" t="s">
        <v>19</v>
      </c>
      <c r="I7605" s="34"/>
      <c r="J7605" s="34" t="s">
        <v>30</v>
      </c>
      <c r="K7605" s="34">
        <v>24417</v>
      </c>
      <c r="L7605" s="34" t="s">
        <v>37</v>
      </c>
      <c r="M7605" s="34" t="s">
        <v>27</v>
      </c>
      <c r="N7605" s="34" t="s">
        <v>32</v>
      </c>
      <c r="O7605" s="34">
        <v>40896</v>
      </c>
      <c r="P7605" s="34">
        <v>44664</v>
      </c>
      <c r="Q7605" s="34" t="s">
        <v>55</v>
      </c>
    </row>
    <row r="7606" spans="1:17">
      <c r="A7606" s="34">
        <v>166858</v>
      </c>
      <c r="B7606" s="34" t="s">
        <v>17</v>
      </c>
      <c r="C7606" s="34" t="s">
        <v>18</v>
      </c>
      <c r="D7606" s="34" t="s">
        <v>19</v>
      </c>
      <c r="E7606" s="34"/>
      <c r="F7606" s="34"/>
      <c r="G7606" s="34"/>
      <c r="H7606" s="34" t="s">
        <v>19</v>
      </c>
      <c r="I7606" s="34"/>
      <c r="J7606" s="34" t="s">
        <v>30</v>
      </c>
      <c r="K7606" s="34">
        <v>39988</v>
      </c>
      <c r="L7606" s="34" t="s">
        <v>113</v>
      </c>
      <c r="M7606" s="34" t="s">
        <v>27</v>
      </c>
      <c r="N7606" s="34" t="s">
        <v>34</v>
      </c>
      <c r="O7606" s="34" t="s">
        <v>36</v>
      </c>
      <c r="P7606" s="34" t="s">
        <v>36</v>
      </c>
      <c r="Q7606" s="34" t="s">
        <v>36</v>
      </c>
    </row>
    <row r="7607" spans="1:17">
      <c r="A7607" s="34">
        <v>142310</v>
      </c>
      <c r="B7607" s="34" t="s">
        <v>17</v>
      </c>
      <c r="C7607" s="34" t="s">
        <v>18</v>
      </c>
      <c r="D7607" s="34" t="s">
        <v>19</v>
      </c>
      <c r="E7607" s="34"/>
      <c r="F7607" s="34"/>
      <c r="G7607" s="34"/>
      <c r="H7607" s="34" t="s">
        <v>19</v>
      </c>
      <c r="I7607" s="34"/>
      <c r="J7607" s="34" t="s">
        <v>20</v>
      </c>
      <c r="K7607" s="34">
        <v>38818</v>
      </c>
      <c r="L7607" s="34" t="s">
        <v>102</v>
      </c>
      <c r="M7607" s="34" t="s">
        <v>22</v>
      </c>
      <c r="N7607" s="34" t="s">
        <v>34</v>
      </c>
      <c r="O7607" s="34" t="s">
        <v>36</v>
      </c>
      <c r="P7607" s="34" t="s">
        <v>36</v>
      </c>
      <c r="Q7607" s="34" t="s">
        <v>24</v>
      </c>
    </row>
    <row r="7608" spans="1:17">
      <c r="A7608" s="34">
        <v>135377</v>
      </c>
      <c r="B7608" s="34" t="s">
        <v>17</v>
      </c>
      <c r="C7608" s="34" t="s">
        <v>18</v>
      </c>
      <c r="D7608" s="34" t="s">
        <v>19</v>
      </c>
      <c r="E7608" s="34"/>
      <c r="F7608" s="34"/>
      <c r="G7608" s="34"/>
      <c r="H7608" s="34" t="s">
        <v>19</v>
      </c>
      <c r="I7608" s="34"/>
      <c r="J7608" s="34" t="s">
        <v>20</v>
      </c>
      <c r="K7608" s="34">
        <v>23570</v>
      </c>
      <c r="L7608" s="34" t="s">
        <v>102</v>
      </c>
      <c r="M7608" s="34" t="s">
        <v>22</v>
      </c>
      <c r="N7608" s="34" t="s">
        <v>36</v>
      </c>
      <c r="O7608" s="34" t="s">
        <v>36</v>
      </c>
      <c r="P7608" s="34" t="s">
        <v>36</v>
      </c>
      <c r="Q7608" s="34" t="s">
        <v>36</v>
      </c>
    </row>
    <row r="7609" spans="1:17">
      <c r="A7609" s="34">
        <v>168420</v>
      </c>
      <c r="B7609" s="34" t="s">
        <v>17</v>
      </c>
      <c r="C7609" s="34" t="s">
        <v>71</v>
      </c>
      <c r="D7609" s="34" t="s">
        <v>19</v>
      </c>
      <c r="E7609" s="34"/>
      <c r="F7609" s="34"/>
      <c r="G7609" s="34"/>
      <c r="H7609" s="34" t="s">
        <v>19</v>
      </c>
      <c r="I7609" s="34"/>
      <c r="J7609" s="34" t="s">
        <v>30</v>
      </c>
      <c r="K7609" s="34">
        <v>20956</v>
      </c>
      <c r="L7609" s="34" t="s">
        <v>26</v>
      </c>
      <c r="M7609" s="34" t="s">
        <v>27</v>
      </c>
      <c r="N7609" s="34" t="s">
        <v>34</v>
      </c>
      <c r="O7609" s="34" t="s">
        <v>36</v>
      </c>
      <c r="P7609" s="34" t="s">
        <v>36</v>
      </c>
      <c r="Q7609" s="34" t="s">
        <v>36</v>
      </c>
    </row>
    <row r="7610" spans="1:17">
      <c r="A7610" s="34">
        <v>161977</v>
      </c>
      <c r="B7610" s="34" t="s">
        <v>17</v>
      </c>
      <c r="C7610" s="34" t="s">
        <v>18</v>
      </c>
      <c r="D7610" s="34" t="s">
        <v>19</v>
      </c>
      <c r="E7610" s="34"/>
      <c r="F7610" s="34"/>
      <c r="G7610" s="34"/>
      <c r="H7610" s="34" t="s">
        <v>19</v>
      </c>
      <c r="I7610" s="34"/>
      <c r="J7610" s="34" t="s">
        <v>30</v>
      </c>
      <c r="K7610" s="34"/>
      <c r="L7610" s="34" t="s">
        <v>69</v>
      </c>
      <c r="M7610" s="34" t="s">
        <v>27</v>
      </c>
      <c r="N7610" s="34" t="s">
        <v>34</v>
      </c>
      <c r="O7610" s="34">
        <v>44724</v>
      </c>
      <c r="P7610" s="34">
        <v>45231</v>
      </c>
      <c r="Q7610" s="34" t="s">
        <v>41</v>
      </c>
    </row>
    <row r="7611" spans="1:17">
      <c r="A7611" s="34">
        <v>111393</v>
      </c>
      <c r="B7611" s="34" t="s">
        <v>17</v>
      </c>
      <c r="C7611" s="34" t="s">
        <v>18</v>
      </c>
      <c r="D7611" s="34" t="s">
        <v>19</v>
      </c>
      <c r="E7611" s="34"/>
      <c r="F7611" s="34"/>
      <c r="G7611" s="34"/>
      <c r="H7611" s="34" t="s">
        <v>19</v>
      </c>
      <c r="I7611" s="34"/>
      <c r="J7611" s="34" t="s">
        <v>20</v>
      </c>
      <c r="K7611" s="34">
        <v>36138</v>
      </c>
      <c r="L7611" s="34" t="s">
        <v>161</v>
      </c>
      <c r="M7611" s="34" t="s">
        <v>22</v>
      </c>
      <c r="N7611" s="34" t="s">
        <v>32</v>
      </c>
      <c r="O7611" s="34">
        <v>42060</v>
      </c>
      <c r="P7611" s="34">
        <v>42172</v>
      </c>
      <c r="Q7611" s="34" t="s">
        <v>24</v>
      </c>
    </row>
    <row r="7612" spans="1:17">
      <c r="A7612" s="34">
        <v>22719</v>
      </c>
      <c r="B7612" s="34" t="s">
        <v>17</v>
      </c>
      <c r="C7612" s="34" t="s">
        <v>18</v>
      </c>
      <c r="D7612" s="34" t="s">
        <v>19</v>
      </c>
      <c r="E7612" s="34"/>
      <c r="F7612" s="34"/>
      <c r="G7612" s="34"/>
      <c r="H7612" s="34" t="s">
        <v>19</v>
      </c>
      <c r="I7612" s="34"/>
      <c r="J7612" s="34" t="s">
        <v>30</v>
      </c>
      <c r="K7612" s="34"/>
      <c r="L7612" s="34" t="s">
        <v>54</v>
      </c>
      <c r="M7612" s="34" t="s">
        <v>27</v>
      </c>
      <c r="N7612" s="34" t="s">
        <v>32</v>
      </c>
      <c r="O7612" s="34">
        <v>1</v>
      </c>
      <c r="P7612" s="34">
        <v>1</v>
      </c>
      <c r="Q7612" s="34" t="s">
        <v>36</v>
      </c>
    </row>
    <row r="7613" spans="1:17">
      <c r="A7613" s="34">
        <v>124586</v>
      </c>
      <c r="B7613" s="34" t="s">
        <v>17</v>
      </c>
      <c r="C7613" s="34" t="s">
        <v>18</v>
      </c>
      <c r="D7613" s="34" t="s">
        <v>19</v>
      </c>
      <c r="E7613" s="34"/>
      <c r="F7613" s="34"/>
      <c r="G7613" s="34"/>
      <c r="H7613" s="34" t="s">
        <v>19</v>
      </c>
      <c r="I7613" s="34"/>
      <c r="J7613" s="34" t="s">
        <v>30</v>
      </c>
      <c r="K7613" s="34">
        <v>23119</v>
      </c>
      <c r="L7613" s="34" t="s">
        <v>79</v>
      </c>
      <c r="M7613" s="34" t="s">
        <v>22</v>
      </c>
      <c r="N7613" s="34" t="s">
        <v>32</v>
      </c>
      <c r="O7613" s="34">
        <v>42914</v>
      </c>
      <c r="P7613" s="34">
        <v>43496</v>
      </c>
      <c r="Q7613" s="34" t="s">
        <v>24</v>
      </c>
    </row>
    <row r="7614" spans="1:17">
      <c r="A7614" s="34">
        <v>166860</v>
      </c>
      <c r="B7614" s="34" t="s">
        <v>17</v>
      </c>
      <c r="C7614" s="34" t="s">
        <v>18</v>
      </c>
      <c r="D7614" s="34" t="s">
        <v>19</v>
      </c>
      <c r="E7614" s="34"/>
      <c r="F7614" s="34"/>
      <c r="G7614" s="34"/>
      <c r="H7614" s="34" t="s">
        <v>19</v>
      </c>
      <c r="I7614" s="34"/>
      <c r="J7614" s="34" t="s">
        <v>30</v>
      </c>
      <c r="K7614" s="34">
        <v>39309</v>
      </c>
      <c r="L7614" s="34" t="s">
        <v>44</v>
      </c>
      <c r="M7614" s="34" t="s">
        <v>27</v>
      </c>
      <c r="N7614" s="34" t="s">
        <v>34</v>
      </c>
      <c r="O7614" s="34" t="s">
        <v>36</v>
      </c>
      <c r="P7614" s="34" t="s">
        <v>36</v>
      </c>
      <c r="Q7614" s="34" t="s">
        <v>36</v>
      </c>
    </row>
    <row r="7615" spans="1:17">
      <c r="A7615" s="34">
        <v>83005</v>
      </c>
      <c r="B7615" s="34" t="s">
        <v>17</v>
      </c>
      <c r="C7615" s="34" t="s">
        <v>18</v>
      </c>
      <c r="D7615" s="34" t="s">
        <v>19</v>
      </c>
      <c r="E7615" s="34"/>
      <c r="F7615" s="34"/>
      <c r="G7615" s="34"/>
      <c r="H7615" s="34" t="s">
        <v>19</v>
      </c>
      <c r="I7615" s="34"/>
      <c r="J7615" s="34" t="s">
        <v>20</v>
      </c>
      <c r="K7615" s="34">
        <v>26309</v>
      </c>
      <c r="L7615" s="34" t="s">
        <v>98</v>
      </c>
      <c r="M7615" s="34" t="s">
        <v>22</v>
      </c>
      <c r="N7615" s="34" t="s">
        <v>32</v>
      </c>
      <c r="O7615" s="34">
        <v>40840</v>
      </c>
      <c r="P7615" s="34">
        <v>40909</v>
      </c>
      <c r="Q7615" s="34" t="s">
        <v>36</v>
      </c>
    </row>
    <row r="7616" spans="1:17">
      <c r="A7616" s="34">
        <v>29655</v>
      </c>
      <c r="B7616" s="34" t="s">
        <v>17</v>
      </c>
      <c r="C7616" s="34" t="s">
        <v>18</v>
      </c>
      <c r="D7616" s="34" t="s">
        <v>19</v>
      </c>
      <c r="E7616" s="34"/>
      <c r="F7616" s="34"/>
      <c r="G7616" s="34"/>
      <c r="H7616" s="34" t="s">
        <v>19</v>
      </c>
      <c r="I7616" s="34"/>
      <c r="J7616" s="34" t="s">
        <v>20</v>
      </c>
      <c r="K7616" s="34">
        <v>18598</v>
      </c>
      <c r="L7616" s="34" t="s">
        <v>78</v>
      </c>
      <c r="M7616" s="34" t="s">
        <v>22</v>
      </c>
      <c r="N7616" s="34" t="s">
        <v>32</v>
      </c>
      <c r="O7616" s="34">
        <v>1</v>
      </c>
      <c r="P7616" s="34">
        <v>1</v>
      </c>
      <c r="Q7616" s="34" t="s">
        <v>36</v>
      </c>
    </row>
    <row r="7617" spans="1:17">
      <c r="A7617" s="34">
        <v>155486</v>
      </c>
      <c r="B7617" s="34" t="s">
        <v>17</v>
      </c>
      <c r="C7617" s="34" t="s">
        <v>18</v>
      </c>
      <c r="D7617" s="34" t="s">
        <v>19</v>
      </c>
      <c r="E7617" s="34"/>
      <c r="F7617" s="34"/>
      <c r="G7617" s="34"/>
      <c r="H7617" s="34" t="s">
        <v>19</v>
      </c>
      <c r="I7617" s="34"/>
      <c r="J7617" s="34" t="s">
        <v>20</v>
      </c>
      <c r="K7617" s="34">
        <v>24184</v>
      </c>
      <c r="L7617" s="34" t="s">
        <v>96</v>
      </c>
      <c r="M7617" s="34" t="s">
        <v>22</v>
      </c>
      <c r="N7617" s="34" t="s">
        <v>34</v>
      </c>
      <c r="O7617" s="34" t="s">
        <v>36</v>
      </c>
      <c r="P7617" s="34" t="s">
        <v>36</v>
      </c>
      <c r="Q7617" s="34" t="s">
        <v>36</v>
      </c>
    </row>
    <row r="7618" spans="1:17">
      <c r="A7618" s="34">
        <v>150802</v>
      </c>
      <c r="B7618" s="34" t="s">
        <v>17</v>
      </c>
      <c r="C7618" s="34" t="s">
        <v>18</v>
      </c>
      <c r="D7618" s="34" t="s">
        <v>19</v>
      </c>
      <c r="E7618" s="34"/>
      <c r="F7618" s="34"/>
      <c r="G7618" s="34"/>
      <c r="H7618" s="34" t="s">
        <v>19</v>
      </c>
      <c r="I7618" s="34"/>
      <c r="J7618" s="34" t="s">
        <v>20</v>
      </c>
      <c r="K7618" s="34">
        <v>38383</v>
      </c>
      <c r="L7618" s="34" t="s">
        <v>37</v>
      </c>
      <c r="M7618" s="34" t="s">
        <v>27</v>
      </c>
      <c r="N7618" s="34" t="s">
        <v>34</v>
      </c>
      <c r="O7618" s="34">
        <v>44410</v>
      </c>
      <c r="P7618" s="34">
        <v>44819</v>
      </c>
      <c r="Q7618" s="34" t="s">
        <v>41</v>
      </c>
    </row>
    <row r="7619" spans="1:17">
      <c r="A7619" s="34">
        <v>112046</v>
      </c>
      <c r="B7619" s="34" t="s">
        <v>17</v>
      </c>
      <c r="C7619" s="34" t="s">
        <v>18</v>
      </c>
      <c r="D7619" s="34" t="s">
        <v>19</v>
      </c>
      <c r="E7619" s="34"/>
      <c r="F7619" s="34"/>
      <c r="G7619" s="34"/>
      <c r="H7619" s="34" t="s">
        <v>19</v>
      </c>
      <c r="I7619" s="34"/>
      <c r="J7619" s="34" t="s">
        <v>20</v>
      </c>
      <c r="K7619" s="34">
        <v>35920</v>
      </c>
      <c r="L7619" s="34" t="s">
        <v>26</v>
      </c>
      <c r="M7619" s="34" t="s">
        <v>27</v>
      </c>
      <c r="N7619" s="34" t="s">
        <v>32</v>
      </c>
      <c r="O7619" s="34">
        <v>42195</v>
      </c>
      <c r="P7619" s="34">
        <v>42289</v>
      </c>
      <c r="Q7619" s="34" t="s">
        <v>41</v>
      </c>
    </row>
    <row r="7620" spans="1:17">
      <c r="A7620" s="34">
        <v>135104</v>
      </c>
      <c r="B7620" s="34" t="s">
        <v>17</v>
      </c>
      <c r="C7620" s="34" t="s">
        <v>25</v>
      </c>
      <c r="D7620" s="34" t="s">
        <v>19</v>
      </c>
      <c r="E7620" s="34"/>
      <c r="F7620" s="34"/>
      <c r="G7620" s="34"/>
      <c r="H7620" s="34" t="s">
        <v>19</v>
      </c>
      <c r="I7620" s="34"/>
      <c r="J7620" s="34" t="s">
        <v>20</v>
      </c>
      <c r="K7620" s="34">
        <v>15800</v>
      </c>
      <c r="L7620" s="34" t="s">
        <v>67</v>
      </c>
      <c r="M7620" s="34" t="s">
        <v>22</v>
      </c>
      <c r="N7620" s="34" t="s">
        <v>34</v>
      </c>
      <c r="O7620" s="34">
        <v>43586</v>
      </c>
      <c r="P7620" s="34"/>
      <c r="Q7620" s="34" t="s">
        <v>24</v>
      </c>
    </row>
    <row r="7621" spans="1:17">
      <c r="A7621" s="34">
        <v>141424</v>
      </c>
      <c r="B7621" s="34" t="s">
        <v>17</v>
      </c>
      <c r="C7621" s="34" t="s">
        <v>18</v>
      </c>
      <c r="D7621" s="34" t="s">
        <v>19</v>
      </c>
      <c r="E7621" s="34"/>
      <c r="F7621" s="34"/>
      <c r="G7621" s="34"/>
      <c r="H7621" s="34" t="s">
        <v>19</v>
      </c>
      <c r="I7621" s="34"/>
      <c r="J7621" s="34" t="s">
        <v>30</v>
      </c>
      <c r="K7621" s="34"/>
      <c r="L7621" s="34" t="s">
        <v>67</v>
      </c>
      <c r="M7621" s="34" t="s">
        <v>22</v>
      </c>
      <c r="N7621" s="34" t="s">
        <v>34</v>
      </c>
      <c r="O7621" s="34">
        <v>43810</v>
      </c>
      <c r="P7621" s="34">
        <v>43904</v>
      </c>
      <c r="Q7621" s="34" t="s">
        <v>24</v>
      </c>
    </row>
    <row r="7622" spans="1:17">
      <c r="A7622" s="34">
        <v>119429</v>
      </c>
      <c r="B7622" s="34" t="s">
        <v>17</v>
      </c>
      <c r="C7622" s="34" t="s">
        <v>18</v>
      </c>
      <c r="D7622" s="34" t="s">
        <v>19</v>
      </c>
      <c r="E7622" s="34"/>
      <c r="F7622" s="34"/>
      <c r="G7622" s="34"/>
      <c r="H7622" s="34" t="s">
        <v>19</v>
      </c>
      <c r="I7622" s="34"/>
      <c r="J7622" s="34" t="s">
        <v>20</v>
      </c>
      <c r="K7622" s="34">
        <v>36706</v>
      </c>
      <c r="L7622" s="34" t="s">
        <v>69</v>
      </c>
      <c r="M7622" s="34" t="s">
        <v>27</v>
      </c>
      <c r="N7622" s="34" t="s">
        <v>32</v>
      </c>
      <c r="O7622" s="34">
        <v>42552</v>
      </c>
      <c r="P7622" s="34">
        <v>43488</v>
      </c>
      <c r="Q7622" s="34" t="s">
        <v>24</v>
      </c>
    </row>
    <row r="7623" spans="1:17">
      <c r="A7623" s="34">
        <v>126750</v>
      </c>
      <c r="B7623" s="34" t="s">
        <v>17</v>
      </c>
      <c r="C7623" s="34" t="s">
        <v>25</v>
      </c>
      <c r="D7623" s="34" t="s">
        <v>19</v>
      </c>
      <c r="E7623" s="34"/>
      <c r="F7623" s="34"/>
      <c r="G7623" s="34"/>
      <c r="H7623" s="34" t="s">
        <v>19</v>
      </c>
      <c r="I7623" s="34"/>
      <c r="J7623" s="34" t="s">
        <v>20</v>
      </c>
      <c r="K7623" s="34"/>
      <c r="L7623" s="34" t="s">
        <v>100</v>
      </c>
      <c r="M7623" s="34" t="s">
        <v>27</v>
      </c>
      <c r="N7623" s="34" t="s">
        <v>32</v>
      </c>
      <c r="O7623" s="34">
        <v>43070</v>
      </c>
      <c r="P7623" s="34"/>
      <c r="Q7623" s="34" t="s">
        <v>38</v>
      </c>
    </row>
    <row r="7624" spans="1:17">
      <c r="A7624" s="34">
        <v>161979</v>
      </c>
      <c r="B7624" s="34" t="s">
        <v>17</v>
      </c>
      <c r="C7624" s="34" t="s">
        <v>18</v>
      </c>
      <c r="D7624" s="34" t="s">
        <v>19</v>
      </c>
      <c r="E7624" s="34"/>
      <c r="F7624" s="34"/>
      <c r="G7624" s="34"/>
      <c r="H7624" s="34" t="s">
        <v>19</v>
      </c>
      <c r="I7624" s="34"/>
      <c r="J7624" s="34" t="s">
        <v>30</v>
      </c>
      <c r="K7624" s="34">
        <v>24280</v>
      </c>
      <c r="L7624" s="34" t="s">
        <v>44</v>
      </c>
      <c r="M7624" s="34" t="s">
        <v>27</v>
      </c>
      <c r="N7624" s="34" t="s">
        <v>34</v>
      </c>
      <c r="O7624" s="34">
        <v>45047</v>
      </c>
      <c r="P7624" s="34">
        <v>45200</v>
      </c>
      <c r="Q7624" s="34" t="s">
        <v>41</v>
      </c>
    </row>
    <row r="7625" spans="1:17">
      <c r="A7625" s="34">
        <v>164811</v>
      </c>
      <c r="B7625" s="34" t="s">
        <v>17</v>
      </c>
      <c r="C7625" s="34" t="s">
        <v>25</v>
      </c>
      <c r="D7625" s="34" t="s">
        <v>19</v>
      </c>
      <c r="E7625" s="34"/>
      <c r="F7625" s="34"/>
      <c r="G7625" s="34"/>
      <c r="H7625" s="34" t="s">
        <v>19</v>
      </c>
      <c r="I7625" s="34"/>
      <c r="J7625" s="34" t="s">
        <v>30</v>
      </c>
      <c r="K7625" s="34">
        <v>23497</v>
      </c>
      <c r="L7625" s="34" t="s">
        <v>69</v>
      </c>
      <c r="M7625" s="34" t="s">
        <v>27</v>
      </c>
      <c r="N7625" s="34" t="s">
        <v>34</v>
      </c>
      <c r="O7625" s="34">
        <v>45246</v>
      </c>
      <c r="P7625" s="34"/>
      <c r="Q7625" s="34" t="s">
        <v>38</v>
      </c>
    </row>
    <row r="7626" spans="1:17">
      <c r="A7626" s="34">
        <v>94046</v>
      </c>
      <c r="B7626" s="34" t="s">
        <v>17</v>
      </c>
      <c r="C7626" s="34" t="s">
        <v>18</v>
      </c>
      <c r="D7626" s="34" t="s">
        <v>19</v>
      </c>
      <c r="E7626" s="34"/>
      <c r="F7626" s="34"/>
      <c r="G7626" s="34"/>
      <c r="H7626" s="34" t="s">
        <v>19</v>
      </c>
      <c r="I7626" s="34"/>
      <c r="J7626" s="34" t="s">
        <v>30</v>
      </c>
      <c r="K7626" s="34">
        <v>35426</v>
      </c>
      <c r="L7626" s="34" t="s">
        <v>74</v>
      </c>
      <c r="M7626" s="34" t="s">
        <v>22</v>
      </c>
      <c r="N7626" s="34" t="s">
        <v>32</v>
      </c>
      <c r="O7626" s="34">
        <v>40978</v>
      </c>
      <c r="P7626" s="34">
        <v>41092</v>
      </c>
      <c r="Q7626" s="34" t="s">
        <v>36</v>
      </c>
    </row>
    <row r="7627" spans="1:17">
      <c r="A7627" s="34">
        <v>18230</v>
      </c>
      <c r="B7627" s="34" t="s">
        <v>17</v>
      </c>
      <c r="C7627" s="34" t="s">
        <v>18</v>
      </c>
      <c r="D7627" s="34" t="s">
        <v>19</v>
      </c>
      <c r="E7627" s="34"/>
      <c r="F7627" s="34"/>
      <c r="G7627" s="34"/>
      <c r="H7627" s="34" t="s">
        <v>19</v>
      </c>
      <c r="I7627" s="34"/>
      <c r="J7627" s="34" t="s">
        <v>20</v>
      </c>
      <c r="K7627" s="34"/>
      <c r="L7627" s="34" t="s">
        <v>54</v>
      </c>
      <c r="M7627" s="34" t="s">
        <v>27</v>
      </c>
      <c r="N7627" s="34" t="s">
        <v>32</v>
      </c>
      <c r="O7627" s="34">
        <v>1</v>
      </c>
      <c r="P7627" s="34">
        <v>1</v>
      </c>
      <c r="Q7627" s="34" t="s">
        <v>36</v>
      </c>
    </row>
    <row r="7628" spans="1:17">
      <c r="A7628" s="34">
        <v>5138</v>
      </c>
      <c r="B7628" s="34" t="s">
        <v>17</v>
      </c>
      <c r="C7628" s="34" t="s">
        <v>18</v>
      </c>
      <c r="D7628" s="34" t="s">
        <v>19</v>
      </c>
      <c r="E7628" s="34"/>
      <c r="F7628" s="34"/>
      <c r="G7628" s="34"/>
      <c r="H7628" s="34" t="s">
        <v>19</v>
      </c>
      <c r="I7628" s="34"/>
      <c r="J7628" s="34" t="s">
        <v>30</v>
      </c>
      <c r="K7628" s="34">
        <v>13829</v>
      </c>
      <c r="L7628" s="34" t="s">
        <v>48</v>
      </c>
      <c r="M7628" s="34" t="s">
        <v>27</v>
      </c>
      <c r="N7628" s="34" t="s">
        <v>34</v>
      </c>
      <c r="O7628" s="34">
        <v>36161</v>
      </c>
      <c r="P7628" s="34">
        <v>43739</v>
      </c>
      <c r="Q7628" s="34" t="s">
        <v>24</v>
      </c>
    </row>
    <row r="7629" spans="1:17">
      <c r="A7629" s="34">
        <v>143991</v>
      </c>
      <c r="B7629" s="34" t="s">
        <v>17</v>
      </c>
      <c r="C7629" s="34" t="s">
        <v>18</v>
      </c>
      <c r="D7629" s="34" t="s">
        <v>19</v>
      </c>
      <c r="E7629" s="34"/>
      <c r="F7629" s="34"/>
      <c r="G7629" s="34"/>
      <c r="H7629" s="34" t="s">
        <v>19</v>
      </c>
      <c r="I7629" s="34"/>
      <c r="J7629" s="34" t="s">
        <v>20</v>
      </c>
      <c r="K7629" s="34">
        <v>21042</v>
      </c>
      <c r="L7629" s="34" t="s">
        <v>101</v>
      </c>
      <c r="M7629" s="34" t="s">
        <v>22</v>
      </c>
      <c r="N7629" s="34" t="s">
        <v>34</v>
      </c>
      <c r="O7629" s="34">
        <v>43871</v>
      </c>
      <c r="P7629" s="34">
        <v>44578</v>
      </c>
      <c r="Q7629" s="34" t="s">
        <v>24</v>
      </c>
    </row>
    <row r="7630" spans="1:17">
      <c r="A7630" s="34">
        <v>93083</v>
      </c>
      <c r="B7630" s="34" t="s">
        <v>17</v>
      </c>
      <c r="C7630" s="34" t="s">
        <v>18</v>
      </c>
      <c r="D7630" s="34" t="s">
        <v>19</v>
      </c>
      <c r="E7630" s="34"/>
      <c r="F7630" s="34"/>
      <c r="G7630" s="34"/>
      <c r="H7630" s="34" t="s">
        <v>19</v>
      </c>
      <c r="I7630" s="34"/>
      <c r="J7630" s="34" t="s">
        <v>30</v>
      </c>
      <c r="K7630" s="34">
        <v>27163</v>
      </c>
      <c r="L7630" s="34" t="s">
        <v>74</v>
      </c>
      <c r="M7630" s="34" t="s">
        <v>22</v>
      </c>
      <c r="N7630" s="34" t="s">
        <v>34</v>
      </c>
      <c r="O7630" s="34">
        <v>40934</v>
      </c>
      <c r="P7630" s="34">
        <v>41039</v>
      </c>
      <c r="Q7630" s="34" t="s">
        <v>36</v>
      </c>
    </row>
    <row r="7631" spans="1:17">
      <c r="A7631" s="34">
        <v>146472</v>
      </c>
      <c r="B7631" s="34" t="s">
        <v>17</v>
      </c>
      <c r="C7631" s="34" t="s">
        <v>25</v>
      </c>
      <c r="D7631" s="34" t="s">
        <v>19</v>
      </c>
      <c r="E7631" s="34"/>
      <c r="F7631" s="34"/>
      <c r="G7631" s="34"/>
      <c r="H7631" s="34" t="s">
        <v>19</v>
      </c>
      <c r="I7631" s="34"/>
      <c r="J7631" s="34" t="s">
        <v>20</v>
      </c>
      <c r="K7631" s="34">
        <v>31133</v>
      </c>
      <c r="L7631" s="34" t="s">
        <v>82</v>
      </c>
      <c r="M7631" s="34" t="s">
        <v>27</v>
      </c>
      <c r="N7631" s="34" t="s">
        <v>34</v>
      </c>
      <c r="O7631" s="34">
        <v>44069</v>
      </c>
      <c r="P7631" s="34"/>
      <c r="Q7631" s="34" t="s">
        <v>24</v>
      </c>
    </row>
    <row r="7632" spans="1:17">
      <c r="A7632" s="34">
        <v>154158</v>
      </c>
      <c r="B7632" s="34" t="s">
        <v>17</v>
      </c>
      <c r="C7632" s="34" t="s">
        <v>18</v>
      </c>
      <c r="D7632" s="34" t="s">
        <v>19</v>
      </c>
      <c r="E7632" s="34"/>
      <c r="F7632" s="34"/>
      <c r="G7632" s="34"/>
      <c r="H7632" s="34" t="s">
        <v>19</v>
      </c>
      <c r="I7632" s="34"/>
      <c r="J7632" s="34" t="s">
        <v>20</v>
      </c>
      <c r="K7632" s="34">
        <v>34043</v>
      </c>
      <c r="L7632" s="34" t="s">
        <v>56</v>
      </c>
      <c r="M7632" s="34" t="s">
        <v>57</v>
      </c>
      <c r="N7632" s="34" t="s">
        <v>23</v>
      </c>
      <c r="O7632" s="34" t="s">
        <v>36</v>
      </c>
      <c r="P7632" s="34" t="s">
        <v>36</v>
      </c>
      <c r="Q7632" s="34" t="s">
        <v>36</v>
      </c>
    </row>
    <row r="7633" spans="1:17">
      <c r="A7633" s="34">
        <v>166682</v>
      </c>
      <c r="B7633" s="34" t="s">
        <v>17</v>
      </c>
      <c r="C7633" s="34" t="s">
        <v>18</v>
      </c>
      <c r="D7633" s="34" t="s">
        <v>19</v>
      </c>
      <c r="E7633" s="34"/>
      <c r="F7633" s="34"/>
      <c r="G7633" s="34"/>
      <c r="H7633" s="34" t="s">
        <v>19</v>
      </c>
      <c r="I7633" s="34"/>
      <c r="J7633" s="34" t="s">
        <v>20</v>
      </c>
      <c r="K7633" s="34">
        <v>39218</v>
      </c>
      <c r="L7633" s="34" t="s">
        <v>37</v>
      </c>
      <c r="M7633" s="34" t="s">
        <v>27</v>
      </c>
      <c r="N7633" s="34" t="s">
        <v>23</v>
      </c>
      <c r="O7633" s="34" t="s">
        <v>36</v>
      </c>
      <c r="P7633" s="34" t="s">
        <v>36</v>
      </c>
      <c r="Q7633" s="34" t="s">
        <v>36</v>
      </c>
    </row>
    <row r="7634" spans="1:17">
      <c r="A7634" s="34">
        <v>152005</v>
      </c>
      <c r="B7634" s="34" t="s">
        <v>17</v>
      </c>
      <c r="C7634" s="34" t="s">
        <v>18</v>
      </c>
      <c r="D7634" s="34" t="s">
        <v>19</v>
      </c>
      <c r="E7634" s="34"/>
      <c r="F7634" s="34"/>
      <c r="G7634" s="34"/>
      <c r="H7634" s="34" t="s">
        <v>19</v>
      </c>
      <c r="I7634" s="34"/>
      <c r="J7634" s="34" t="s">
        <v>30</v>
      </c>
      <c r="K7634" s="34">
        <v>38374</v>
      </c>
      <c r="L7634" s="34" t="s">
        <v>37</v>
      </c>
      <c r="M7634" s="34" t="s">
        <v>27</v>
      </c>
      <c r="N7634" s="34" t="s">
        <v>28</v>
      </c>
      <c r="O7634" s="34">
        <v>44499</v>
      </c>
      <c r="P7634" s="34">
        <v>44755</v>
      </c>
      <c r="Q7634" s="34" t="s">
        <v>24</v>
      </c>
    </row>
    <row r="7635" spans="1:17">
      <c r="A7635" s="34">
        <v>118236</v>
      </c>
      <c r="B7635" s="34" t="s">
        <v>17</v>
      </c>
      <c r="C7635" s="34" t="s">
        <v>18</v>
      </c>
      <c r="D7635" s="34" t="s">
        <v>19</v>
      </c>
      <c r="E7635" s="34"/>
      <c r="F7635" s="34"/>
      <c r="G7635" s="34"/>
      <c r="H7635" s="34" t="s">
        <v>19</v>
      </c>
      <c r="I7635" s="34"/>
      <c r="J7635" s="34" t="s">
        <v>20</v>
      </c>
      <c r="K7635" s="34">
        <v>36194</v>
      </c>
      <c r="L7635" s="34" t="s">
        <v>48</v>
      </c>
      <c r="M7635" s="34" t="s">
        <v>27</v>
      </c>
      <c r="N7635" s="34" t="s">
        <v>43</v>
      </c>
      <c r="O7635" s="34">
        <v>42625</v>
      </c>
      <c r="P7635" s="34">
        <v>44650</v>
      </c>
      <c r="Q7635" s="34" t="s">
        <v>36</v>
      </c>
    </row>
    <row r="7636" spans="1:17">
      <c r="A7636" s="34">
        <v>168520</v>
      </c>
      <c r="B7636" s="34" t="s">
        <v>17</v>
      </c>
      <c r="C7636" s="34" t="s">
        <v>18</v>
      </c>
      <c r="D7636" s="34" t="s">
        <v>19</v>
      </c>
      <c r="E7636" s="34"/>
      <c r="F7636" s="34"/>
      <c r="G7636" s="34"/>
      <c r="H7636" s="34" t="s">
        <v>19</v>
      </c>
      <c r="I7636" s="34"/>
      <c r="J7636" s="34" t="s">
        <v>30</v>
      </c>
      <c r="K7636" s="34">
        <v>39174</v>
      </c>
      <c r="L7636" s="34" t="s">
        <v>67</v>
      </c>
      <c r="M7636" s="34" t="s">
        <v>22</v>
      </c>
      <c r="N7636" s="34" t="s">
        <v>28</v>
      </c>
      <c r="O7636" s="34" t="s">
        <v>36</v>
      </c>
      <c r="P7636" s="34" t="s">
        <v>36</v>
      </c>
      <c r="Q7636" s="34" t="s">
        <v>36</v>
      </c>
    </row>
    <row r="7637" spans="1:17">
      <c r="A7637" s="34">
        <v>133508</v>
      </c>
      <c r="B7637" s="34" t="s">
        <v>17</v>
      </c>
      <c r="C7637" s="34" t="s">
        <v>18</v>
      </c>
      <c r="D7637" s="34" t="s">
        <v>19</v>
      </c>
      <c r="E7637" s="34"/>
      <c r="F7637" s="34"/>
      <c r="G7637" s="34"/>
      <c r="H7637" s="34" t="s">
        <v>19</v>
      </c>
      <c r="I7637" s="34"/>
      <c r="J7637" s="34" t="s">
        <v>20</v>
      </c>
      <c r="K7637" s="34">
        <v>37294</v>
      </c>
      <c r="L7637" s="34" t="s">
        <v>53</v>
      </c>
      <c r="M7637" s="34" t="s">
        <v>22</v>
      </c>
      <c r="N7637" s="34" t="s">
        <v>36</v>
      </c>
      <c r="O7637" s="34">
        <v>43504</v>
      </c>
      <c r="P7637" s="34">
        <v>43822</v>
      </c>
      <c r="Q7637" s="34" t="s">
        <v>24</v>
      </c>
    </row>
    <row r="7638" spans="1:17">
      <c r="A7638" s="34">
        <v>140999</v>
      </c>
      <c r="B7638" s="34" t="s">
        <v>17</v>
      </c>
      <c r="C7638" s="34" t="s">
        <v>18</v>
      </c>
      <c r="D7638" s="34" t="s">
        <v>19</v>
      </c>
      <c r="E7638" s="34"/>
      <c r="F7638" s="34"/>
      <c r="G7638" s="34"/>
      <c r="H7638" s="34" t="s">
        <v>19</v>
      </c>
      <c r="I7638" s="34"/>
      <c r="J7638" s="34" t="s">
        <v>20</v>
      </c>
      <c r="K7638" s="34">
        <v>29699</v>
      </c>
      <c r="L7638" s="34" t="s">
        <v>69</v>
      </c>
      <c r="M7638" s="34" t="s">
        <v>27</v>
      </c>
      <c r="N7638" s="34" t="s">
        <v>43</v>
      </c>
      <c r="O7638" s="34" t="s">
        <v>36</v>
      </c>
      <c r="P7638" s="34" t="s">
        <v>36</v>
      </c>
      <c r="Q7638" s="34" t="s">
        <v>36</v>
      </c>
    </row>
    <row r="7639" spans="1:17">
      <c r="A7639" s="34">
        <v>151538</v>
      </c>
      <c r="B7639" s="34" t="s">
        <v>17</v>
      </c>
      <c r="C7639" s="34" t="s">
        <v>18</v>
      </c>
      <c r="D7639" s="34" t="s">
        <v>19</v>
      </c>
      <c r="E7639" s="34"/>
      <c r="F7639" s="34"/>
      <c r="G7639" s="34"/>
      <c r="H7639" s="34" t="s">
        <v>19</v>
      </c>
      <c r="I7639" s="34"/>
      <c r="J7639" s="34" t="s">
        <v>20</v>
      </c>
      <c r="K7639" s="34">
        <v>37021</v>
      </c>
      <c r="L7639" s="34" t="s">
        <v>26</v>
      </c>
      <c r="M7639" s="34" t="s">
        <v>27</v>
      </c>
      <c r="N7639" s="34" t="s">
        <v>28</v>
      </c>
      <c r="O7639" s="34">
        <v>44432</v>
      </c>
      <c r="P7639" s="34">
        <v>44755</v>
      </c>
      <c r="Q7639" s="34" t="s">
        <v>24</v>
      </c>
    </row>
    <row r="7640" spans="1:17">
      <c r="A7640" s="34">
        <v>165890</v>
      </c>
      <c r="B7640" s="34" t="s">
        <v>17</v>
      </c>
      <c r="C7640" s="34" t="s">
        <v>18</v>
      </c>
      <c r="D7640" s="34" t="s">
        <v>19</v>
      </c>
      <c r="E7640" s="34"/>
      <c r="F7640" s="34"/>
      <c r="G7640" s="34"/>
      <c r="H7640" s="34" t="s">
        <v>19</v>
      </c>
      <c r="I7640" s="34"/>
      <c r="J7640" s="34" t="s">
        <v>20</v>
      </c>
      <c r="K7640" s="34">
        <v>38359</v>
      </c>
      <c r="L7640" s="34" t="s">
        <v>26</v>
      </c>
      <c r="M7640" s="34" t="s">
        <v>27</v>
      </c>
      <c r="N7640" s="34" t="s">
        <v>28</v>
      </c>
      <c r="O7640" s="34">
        <v>45340</v>
      </c>
      <c r="P7640" s="34">
        <v>45398</v>
      </c>
      <c r="Q7640" s="34" t="s">
        <v>77</v>
      </c>
    </row>
    <row r="7641" spans="1:17">
      <c r="A7641" s="34">
        <v>79639</v>
      </c>
      <c r="B7641" s="34" t="s">
        <v>17</v>
      </c>
      <c r="C7641" s="34" t="s">
        <v>18</v>
      </c>
      <c r="D7641" s="34" t="s">
        <v>19</v>
      </c>
      <c r="E7641" s="34"/>
      <c r="F7641" s="34"/>
      <c r="G7641" s="34"/>
      <c r="H7641" s="34" t="s">
        <v>19</v>
      </c>
      <c r="I7641" s="34"/>
      <c r="J7641" s="34" t="s">
        <v>30</v>
      </c>
      <c r="K7641" s="34"/>
      <c r="L7641" s="34" t="s">
        <v>26</v>
      </c>
      <c r="M7641" s="34" t="s">
        <v>27</v>
      </c>
      <c r="N7641" s="34" t="s">
        <v>32</v>
      </c>
      <c r="O7641" s="34">
        <v>40844</v>
      </c>
      <c r="P7641" s="34">
        <v>40844</v>
      </c>
      <c r="Q7641" s="34" t="s">
        <v>36</v>
      </c>
    </row>
    <row r="7642" spans="1:17">
      <c r="A7642" s="34">
        <v>121186</v>
      </c>
      <c r="B7642" s="34" t="s">
        <v>17</v>
      </c>
      <c r="C7642" s="34" t="s">
        <v>18</v>
      </c>
      <c r="D7642" s="34" t="s">
        <v>19</v>
      </c>
      <c r="E7642" s="34"/>
      <c r="F7642" s="34"/>
      <c r="G7642" s="34"/>
      <c r="H7642" s="34" t="s">
        <v>19</v>
      </c>
      <c r="I7642" s="34"/>
      <c r="J7642" s="34" t="s">
        <v>20</v>
      </c>
      <c r="K7642" s="34">
        <v>37209</v>
      </c>
      <c r="L7642" s="34" t="s">
        <v>110</v>
      </c>
      <c r="M7642" s="34" t="s">
        <v>22</v>
      </c>
      <c r="N7642" s="34" t="s">
        <v>34</v>
      </c>
      <c r="O7642" s="34" t="s">
        <v>36</v>
      </c>
      <c r="P7642" s="34" t="s">
        <v>36</v>
      </c>
      <c r="Q7642" s="34" t="s">
        <v>36</v>
      </c>
    </row>
    <row r="7643" spans="1:17">
      <c r="A7643" s="34">
        <v>81024</v>
      </c>
      <c r="B7643" s="34" t="s">
        <v>17</v>
      </c>
      <c r="C7643" s="34" t="s">
        <v>18</v>
      </c>
      <c r="D7643" s="34" t="s">
        <v>19</v>
      </c>
      <c r="E7643" s="34"/>
      <c r="F7643" s="34"/>
      <c r="G7643" s="34"/>
      <c r="H7643" s="34" t="s">
        <v>19</v>
      </c>
      <c r="I7643" s="34"/>
      <c r="J7643" s="34" t="s">
        <v>20</v>
      </c>
      <c r="K7643" s="34">
        <v>34863</v>
      </c>
      <c r="L7643" s="34" t="s">
        <v>37</v>
      </c>
      <c r="M7643" s="34" t="s">
        <v>27</v>
      </c>
      <c r="N7643" s="34" t="s">
        <v>34</v>
      </c>
      <c r="O7643" s="34">
        <v>40326</v>
      </c>
      <c r="P7643" s="34">
        <v>43586</v>
      </c>
      <c r="Q7643" s="34" t="s">
        <v>24</v>
      </c>
    </row>
    <row r="7644" spans="1:17">
      <c r="A7644" s="34">
        <v>127959</v>
      </c>
      <c r="B7644" s="34" t="s">
        <v>17</v>
      </c>
      <c r="C7644" s="34" t="s">
        <v>18</v>
      </c>
      <c r="D7644" s="34" t="s">
        <v>19</v>
      </c>
      <c r="E7644" s="34"/>
      <c r="F7644" s="34"/>
      <c r="G7644" s="34"/>
      <c r="H7644" s="34" t="s">
        <v>19</v>
      </c>
      <c r="I7644" s="34"/>
      <c r="J7644" s="34" t="s">
        <v>30</v>
      </c>
      <c r="K7644" s="34">
        <v>24582</v>
      </c>
      <c r="L7644" s="34" t="s">
        <v>120</v>
      </c>
      <c r="M7644" s="34" t="s">
        <v>22</v>
      </c>
      <c r="N7644" s="34" t="s">
        <v>34</v>
      </c>
      <c r="O7644" s="34">
        <v>41625</v>
      </c>
      <c r="P7644" s="34">
        <v>43296</v>
      </c>
      <c r="Q7644" s="34" t="s">
        <v>36</v>
      </c>
    </row>
    <row r="7645" spans="1:17">
      <c r="A7645" s="34">
        <v>111937</v>
      </c>
      <c r="B7645" s="34" t="s">
        <v>17</v>
      </c>
      <c r="C7645" s="34" t="s">
        <v>18</v>
      </c>
      <c r="D7645" s="34" t="s">
        <v>19</v>
      </c>
      <c r="E7645" s="34"/>
      <c r="F7645" s="34"/>
      <c r="G7645" s="34"/>
      <c r="H7645" s="34" t="s">
        <v>19</v>
      </c>
      <c r="I7645" s="34"/>
      <c r="J7645" s="34" t="s">
        <v>30</v>
      </c>
      <c r="K7645" s="34">
        <v>21570</v>
      </c>
      <c r="L7645" s="34" t="s">
        <v>54</v>
      </c>
      <c r="M7645" s="34" t="s">
        <v>27</v>
      </c>
      <c r="N7645" s="34" t="s">
        <v>32</v>
      </c>
      <c r="O7645" s="34">
        <v>42153</v>
      </c>
      <c r="P7645" s="34"/>
      <c r="Q7645" s="34" t="s">
        <v>38</v>
      </c>
    </row>
    <row r="7646" spans="1:17">
      <c r="A7646" s="34">
        <v>107062</v>
      </c>
      <c r="B7646" s="34" t="s">
        <v>17</v>
      </c>
      <c r="C7646" s="34" t="s">
        <v>18</v>
      </c>
      <c r="D7646" s="34" t="s">
        <v>19</v>
      </c>
      <c r="E7646" s="34"/>
      <c r="F7646" s="34"/>
      <c r="G7646" s="34"/>
      <c r="H7646" s="34" t="s">
        <v>19</v>
      </c>
      <c r="I7646" s="34"/>
      <c r="J7646" s="34" t="s">
        <v>20</v>
      </c>
      <c r="K7646" s="34">
        <v>12296</v>
      </c>
      <c r="L7646" s="34" t="s">
        <v>116</v>
      </c>
      <c r="M7646" s="34" t="s">
        <v>22</v>
      </c>
      <c r="N7646" s="34" t="s">
        <v>32</v>
      </c>
      <c r="O7646" s="34">
        <v>41673</v>
      </c>
      <c r="P7646" s="34">
        <v>41813</v>
      </c>
      <c r="Q7646" s="34" t="s">
        <v>24</v>
      </c>
    </row>
    <row r="7647" spans="1:17">
      <c r="A7647" s="34">
        <v>68514</v>
      </c>
      <c r="B7647" s="34" t="s">
        <v>17</v>
      </c>
      <c r="C7647" s="34" t="s">
        <v>18</v>
      </c>
      <c r="D7647" s="34" t="s">
        <v>19</v>
      </c>
      <c r="E7647" s="34"/>
      <c r="F7647" s="34"/>
      <c r="G7647" s="34"/>
      <c r="H7647" s="34" t="s">
        <v>19</v>
      </c>
      <c r="I7647" s="34"/>
      <c r="J7647" s="34" t="s">
        <v>20</v>
      </c>
      <c r="K7647" s="34">
        <v>25947</v>
      </c>
      <c r="L7647" s="34" t="s">
        <v>54</v>
      </c>
      <c r="M7647" s="34" t="s">
        <v>27</v>
      </c>
      <c r="N7647" s="34" t="s">
        <v>32</v>
      </c>
      <c r="O7647" s="34">
        <v>42132</v>
      </c>
      <c r="P7647" s="34"/>
      <c r="Q7647" s="34" t="s">
        <v>38</v>
      </c>
    </row>
    <row r="7648" spans="1:17">
      <c r="A7648" s="34">
        <v>3770</v>
      </c>
      <c r="B7648" s="34" t="s">
        <v>17</v>
      </c>
      <c r="C7648" s="34" t="s">
        <v>18</v>
      </c>
      <c r="D7648" s="34" t="s">
        <v>19</v>
      </c>
      <c r="E7648" s="34"/>
      <c r="F7648" s="34"/>
      <c r="G7648" s="34"/>
      <c r="H7648" s="34" t="s">
        <v>19</v>
      </c>
      <c r="I7648" s="34"/>
      <c r="J7648" s="34" t="s">
        <v>20</v>
      </c>
      <c r="K7648" s="34"/>
      <c r="L7648" s="34" t="s">
        <v>35</v>
      </c>
      <c r="M7648" s="34" t="s">
        <v>27</v>
      </c>
      <c r="N7648" s="34" t="s">
        <v>32</v>
      </c>
      <c r="O7648" s="34">
        <v>1</v>
      </c>
      <c r="P7648" s="34">
        <v>1</v>
      </c>
      <c r="Q7648" s="34" t="s">
        <v>36</v>
      </c>
    </row>
    <row r="7649" spans="1:17">
      <c r="A7649" s="34">
        <v>118706</v>
      </c>
      <c r="B7649" s="34" t="s">
        <v>17</v>
      </c>
      <c r="C7649" s="34" t="s">
        <v>18</v>
      </c>
      <c r="D7649" s="34" t="s">
        <v>19</v>
      </c>
      <c r="E7649" s="34"/>
      <c r="F7649" s="34"/>
      <c r="G7649" s="34"/>
      <c r="H7649" s="34" t="s">
        <v>19</v>
      </c>
      <c r="I7649" s="34"/>
      <c r="J7649" s="34" t="s">
        <v>20</v>
      </c>
      <c r="K7649" s="34">
        <v>28906</v>
      </c>
      <c r="L7649" s="34" t="s">
        <v>84</v>
      </c>
      <c r="M7649" s="34" t="s">
        <v>22</v>
      </c>
      <c r="N7649" s="34" t="s">
        <v>32</v>
      </c>
      <c r="O7649" s="34">
        <v>42567</v>
      </c>
      <c r="P7649" s="34">
        <v>43328</v>
      </c>
      <c r="Q7649" s="34" t="s">
        <v>24</v>
      </c>
    </row>
    <row r="7650" spans="1:17">
      <c r="A7650" s="34">
        <v>139292</v>
      </c>
      <c r="B7650" s="34" t="s">
        <v>17</v>
      </c>
      <c r="C7650" s="34" t="s">
        <v>25</v>
      </c>
      <c r="D7650" s="34" t="s">
        <v>19</v>
      </c>
      <c r="E7650" s="34"/>
      <c r="F7650" s="34"/>
      <c r="G7650" s="34"/>
      <c r="H7650" s="34" t="s">
        <v>19</v>
      </c>
      <c r="I7650" s="34"/>
      <c r="J7650" s="34" t="s">
        <v>20</v>
      </c>
      <c r="K7650" s="34">
        <v>29164</v>
      </c>
      <c r="L7650" s="34" t="s">
        <v>26</v>
      </c>
      <c r="M7650" s="34" t="s">
        <v>27</v>
      </c>
      <c r="N7650" s="34" t="s">
        <v>28</v>
      </c>
      <c r="O7650" s="34">
        <v>43748</v>
      </c>
      <c r="P7650" s="34"/>
      <c r="Q7650" s="34" t="s">
        <v>24</v>
      </c>
    </row>
    <row r="7651" spans="1:17">
      <c r="A7651" s="34">
        <v>160729</v>
      </c>
      <c r="B7651" s="34" t="s">
        <v>17</v>
      </c>
      <c r="C7651" s="34" t="s">
        <v>25</v>
      </c>
      <c r="D7651" s="34" t="s">
        <v>19</v>
      </c>
      <c r="E7651" s="34"/>
      <c r="F7651" s="34"/>
      <c r="G7651" s="34"/>
      <c r="H7651" s="34" t="s">
        <v>19</v>
      </c>
      <c r="I7651" s="34"/>
      <c r="J7651" s="34" t="s">
        <v>20</v>
      </c>
      <c r="K7651" s="34">
        <v>30284</v>
      </c>
      <c r="L7651" s="34" t="s">
        <v>48</v>
      </c>
      <c r="M7651" s="34" t="s">
        <v>27</v>
      </c>
      <c r="N7651" s="34" t="s">
        <v>28</v>
      </c>
      <c r="O7651" s="34" t="s">
        <v>36</v>
      </c>
      <c r="P7651" s="34" t="s">
        <v>36</v>
      </c>
      <c r="Q7651" s="34" t="s">
        <v>24</v>
      </c>
    </row>
    <row r="7652" spans="1:17">
      <c r="A7652" s="34">
        <v>167488</v>
      </c>
      <c r="B7652" s="34" t="s">
        <v>17</v>
      </c>
      <c r="C7652" s="34" t="s">
        <v>25</v>
      </c>
      <c r="D7652" s="34" t="s">
        <v>19</v>
      </c>
      <c r="E7652" s="34"/>
      <c r="F7652" s="34"/>
      <c r="G7652" s="34"/>
      <c r="H7652" s="34" t="s">
        <v>19</v>
      </c>
      <c r="I7652" s="34"/>
      <c r="J7652" s="34" t="s">
        <v>20</v>
      </c>
      <c r="K7652" s="34">
        <v>29631</v>
      </c>
      <c r="L7652" s="34" t="s">
        <v>26</v>
      </c>
      <c r="M7652" s="34" t="s">
        <v>27</v>
      </c>
      <c r="N7652" s="34" t="s">
        <v>28</v>
      </c>
      <c r="O7652" s="34">
        <v>45412</v>
      </c>
      <c r="P7652" s="34"/>
      <c r="Q7652" s="34" t="s">
        <v>24</v>
      </c>
    </row>
    <row r="7653" spans="1:17">
      <c r="A7653" s="34">
        <v>167984</v>
      </c>
      <c r="B7653" s="34" t="s">
        <v>17</v>
      </c>
      <c r="C7653" s="34" t="s">
        <v>25</v>
      </c>
      <c r="D7653" s="34" t="s">
        <v>19</v>
      </c>
      <c r="E7653" s="34"/>
      <c r="F7653" s="34"/>
      <c r="G7653" s="34"/>
      <c r="H7653" s="34" t="s">
        <v>19</v>
      </c>
      <c r="I7653" s="34"/>
      <c r="J7653" s="34" t="s">
        <v>20</v>
      </c>
      <c r="K7653" s="34">
        <v>36303</v>
      </c>
      <c r="L7653" s="34" t="s">
        <v>26</v>
      </c>
      <c r="M7653" s="34" t="s">
        <v>27</v>
      </c>
      <c r="N7653" s="34" t="s">
        <v>28</v>
      </c>
      <c r="O7653" s="34">
        <v>45455</v>
      </c>
      <c r="P7653" s="34"/>
      <c r="Q7653" s="34" t="s">
        <v>24</v>
      </c>
    </row>
    <row r="7654" spans="1:17">
      <c r="A7654" s="34">
        <v>108816</v>
      </c>
      <c r="B7654" s="34" t="s">
        <v>17</v>
      </c>
      <c r="C7654" s="34" t="s">
        <v>18</v>
      </c>
      <c r="D7654" s="34" t="s">
        <v>19</v>
      </c>
      <c r="E7654" s="34"/>
      <c r="F7654" s="34"/>
      <c r="G7654" s="34"/>
      <c r="H7654" s="34" t="s">
        <v>19</v>
      </c>
      <c r="I7654" s="34"/>
      <c r="J7654" s="34" t="s">
        <v>20</v>
      </c>
      <c r="K7654" s="34"/>
      <c r="L7654" s="34" t="s">
        <v>48</v>
      </c>
      <c r="M7654" s="34" t="s">
        <v>27</v>
      </c>
      <c r="N7654" s="34" t="s">
        <v>28</v>
      </c>
      <c r="O7654" s="34">
        <v>41946</v>
      </c>
      <c r="P7654" s="34">
        <v>41946</v>
      </c>
      <c r="Q7654" s="34" t="s">
        <v>36</v>
      </c>
    </row>
    <row r="7655" spans="1:17">
      <c r="A7655" s="34">
        <v>61830</v>
      </c>
      <c r="B7655" s="34" t="s">
        <v>17</v>
      </c>
      <c r="C7655" s="34" t="s">
        <v>18</v>
      </c>
      <c r="D7655" s="34" t="s">
        <v>19</v>
      </c>
      <c r="E7655" s="34"/>
      <c r="F7655" s="34"/>
      <c r="G7655" s="34"/>
      <c r="H7655" s="34" t="s">
        <v>19</v>
      </c>
      <c r="I7655" s="34"/>
      <c r="J7655" s="34" t="s">
        <v>20</v>
      </c>
      <c r="K7655" s="34">
        <v>21091</v>
      </c>
      <c r="L7655" s="34" t="s">
        <v>82</v>
      </c>
      <c r="M7655" s="34" t="s">
        <v>27</v>
      </c>
      <c r="N7655" s="34" t="s">
        <v>34</v>
      </c>
      <c r="O7655" s="34">
        <v>40262</v>
      </c>
      <c r="P7655" s="34">
        <v>43586</v>
      </c>
      <c r="Q7655" s="34" t="s">
        <v>24</v>
      </c>
    </row>
    <row r="7656" spans="1:17">
      <c r="A7656" s="34">
        <v>117214</v>
      </c>
      <c r="B7656" s="34" t="s">
        <v>17</v>
      </c>
      <c r="C7656" s="34" t="s">
        <v>18</v>
      </c>
      <c r="D7656" s="34" t="s">
        <v>19</v>
      </c>
      <c r="E7656" s="34"/>
      <c r="F7656" s="34"/>
      <c r="G7656" s="34"/>
      <c r="H7656" s="34" t="s">
        <v>19</v>
      </c>
      <c r="I7656" s="34"/>
      <c r="J7656" s="34" t="s">
        <v>20</v>
      </c>
      <c r="K7656" s="34"/>
      <c r="L7656" s="34" t="s">
        <v>83</v>
      </c>
      <c r="M7656" s="34" t="s">
        <v>27</v>
      </c>
      <c r="N7656" s="34" t="s">
        <v>34</v>
      </c>
      <c r="O7656" s="34">
        <v>42523</v>
      </c>
      <c r="P7656" s="34">
        <v>42523</v>
      </c>
      <c r="Q7656" s="34" t="s">
        <v>36</v>
      </c>
    </row>
    <row r="7657" spans="1:17">
      <c r="A7657" s="34">
        <v>146441</v>
      </c>
      <c r="B7657" s="34" t="s">
        <v>17</v>
      </c>
      <c r="C7657" s="34" t="s">
        <v>25</v>
      </c>
      <c r="D7657" s="34" t="s">
        <v>19</v>
      </c>
      <c r="E7657" s="34"/>
      <c r="F7657" s="34"/>
      <c r="G7657" s="34"/>
      <c r="H7657" s="34" t="s">
        <v>19</v>
      </c>
      <c r="I7657" s="34"/>
      <c r="J7657" s="34" t="s">
        <v>20</v>
      </c>
      <c r="K7657" s="34">
        <v>19159</v>
      </c>
      <c r="L7657" s="34" t="s">
        <v>65</v>
      </c>
      <c r="M7657" s="34" t="s">
        <v>27</v>
      </c>
      <c r="N7657" s="34" t="s">
        <v>34</v>
      </c>
      <c r="O7657" s="34">
        <v>44475</v>
      </c>
      <c r="P7657" s="34"/>
      <c r="Q7657" s="34" t="s">
        <v>41</v>
      </c>
    </row>
    <row r="7658" spans="1:17">
      <c r="A7658" s="34">
        <v>101038</v>
      </c>
      <c r="B7658" s="34" t="s">
        <v>17</v>
      </c>
      <c r="C7658" s="34" t="s">
        <v>18</v>
      </c>
      <c r="D7658" s="34" t="s">
        <v>19</v>
      </c>
      <c r="E7658" s="34"/>
      <c r="F7658" s="34"/>
      <c r="G7658" s="34"/>
      <c r="H7658" s="34" t="s">
        <v>19</v>
      </c>
      <c r="I7658" s="34"/>
      <c r="J7658" s="34" t="s">
        <v>30</v>
      </c>
      <c r="K7658" s="34">
        <v>34782</v>
      </c>
      <c r="L7658" s="34" t="s">
        <v>65</v>
      </c>
      <c r="M7658" s="34" t="s">
        <v>27</v>
      </c>
      <c r="N7658" s="34" t="s">
        <v>28</v>
      </c>
      <c r="O7658" s="34">
        <v>41235</v>
      </c>
      <c r="P7658" s="34">
        <v>41235</v>
      </c>
      <c r="Q7658" s="34" t="s">
        <v>36</v>
      </c>
    </row>
    <row r="7659" spans="1:17">
      <c r="A7659" s="34">
        <v>100607</v>
      </c>
      <c r="B7659" s="34" t="s">
        <v>17</v>
      </c>
      <c r="C7659" s="34" t="s">
        <v>18</v>
      </c>
      <c r="D7659" s="34" t="s">
        <v>19</v>
      </c>
      <c r="E7659" s="34"/>
      <c r="F7659" s="34"/>
      <c r="G7659" s="34"/>
      <c r="H7659" s="34" t="s">
        <v>19</v>
      </c>
      <c r="I7659" s="34"/>
      <c r="J7659" s="34" t="s">
        <v>20</v>
      </c>
      <c r="K7659" s="34">
        <v>31197</v>
      </c>
      <c r="L7659" s="34" t="s">
        <v>21</v>
      </c>
      <c r="M7659" s="34" t="s">
        <v>22</v>
      </c>
      <c r="N7659" s="34" t="s">
        <v>32</v>
      </c>
      <c r="O7659" s="34">
        <v>41090</v>
      </c>
      <c r="P7659" s="34">
        <v>41218</v>
      </c>
      <c r="Q7659" s="34" t="s">
        <v>36</v>
      </c>
    </row>
    <row r="7660" spans="1:17">
      <c r="A7660" s="34">
        <v>167706</v>
      </c>
      <c r="B7660" s="34" t="s">
        <v>17</v>
      </c>
      <c r="C7660" s="34" t="s">
        <v>18</v>
      </c>
      <c r="D7660" s="34" t="s">
        <v>19</v>
      </c>
      <c r="E7660" s="34"/>
      <c r="F7660" s="34"/>
      <c r="G7660" s="34"/>
      <c r="H7660" s="34" t="s">
        <v>19</v>
      </c>
      <c r="I7660" s="34"/>
      <c r="J7660" s="34" t="s">
        <v>20</v>
      </c>
      <c r="K7660" s="34">
        <v>33566</v>
      </c>
      <c r="L7660" s="34" t="s">
        <v>73</v>
      </c>
      <c r="M7660" s="34" t="s">
        <v>22</v>
      </c>
      <c r="N7660" s="34" t="s">
        <v>23</v>
      </c>
      <c r="O7660" s="34" t="s">
        <v>36</v>
      </c>
      <c r="P7660" s="34" t="s">
        <v>36</v>
      </c>
      <c r="Q7660" s="34" t="s">
        <v>36</v>
      </c>
    </row>
    <row r="7661" spans="1:17">
      <c r="A7661" s="34">
        <v>81143</v>
      </c>
      <c r="B7661" s="34" t="s">
        <v>17</v>
      </c>
      <c r="C7661" s="34" t="s">
        <v>18</v>
      </c>
      <c r="D7661" s="34" t="s">
        <v>19</v>
      </c>
      <c r="E7661" s="34"/>
      <c r="F7661" s="34"/>
      <c r="G7661" s="34"/>
      <c r="H7661" s="34" t="s">
        <v>19</v>
      </c>
      <c r="I7661" s="34"/>
      <c r="J7661" s="34" t="s">
        <v>20</v>
      </c>
      <c r="K7661" s="34"/>
      <c r="L7661" s="34" t="s">
        <v>26</v>
      </c>
      <c r="M7661" s="34" t="s">
        <v>27</v>
      </c>
      <c r="N7661" s="34" t="s">
        <v>23</v>
      </c>
      <c r="O7661" s="34">
        <v>40828</v>
      </c>
      <c r="P7661" s="34">
        <v>40828</v>
      </c>
      <c r="Q7661" s="34" t="s">
        <v>36</v>
      </c>
    </row>
    <row r="7662" spans="1:17">
      <c r="A7662" s="34">
        <v>151136</v>
      </c>
      <c r="B7662" s="34" t="s">
        <v>17</v>
      </c>
      <c r="C7662" s="34" t="s">
        <v>18</v>
      </c>
      <c r="D7662" s="34" t="s">
        <v>19</v>
      </c>
      <c r="E7662" s="34"/>
      <c r="F7662" s="34"/>
      <c r="G7662" s="34"/>
      <c r="H7662" s="34" t="s">
        <v>19</v>
      </c>
      <c r="I7662" s="34"/>
      <c r="J7662" s="34" t="s">
        <v>20</v>
      </c>
      <c r="K7662" s="34">
        <v>38945</v>
      </c>
      <c r="L7662" s="34" t="s">
        <v>129</v>
      </c>
      <c r="M7662" s="34" t="s">
        <v>57</v>
      </c>
      <c r="N7662" s="34" t="s">
        <v>28</v>
      </c>
      <c r="O7662" s="34" t="s">
        <v>36</v>
      </c>
      <c r="P7662" s="34" t="s">
        <v>36</v>
      </c>
      <c r="Q7662" s="34" t="s">
        <v>36</v>
      </c>
    </row>
    <row r="7663" spans="1:17">
      <c r="A7663" s="34">
        <v>106799</v>
      </c>
      <c r="B7663" s="34" t="s">
        <v>17</v>
      </c>
      <c r="C7663" s="34" t="s">
        <v>18</v>
      </c>
      <c r="D7663" s="34" t="s">
        <v>19</v>
      </c>
      <c r="E7663" s="34"/>
      <c r="F7663" s="34"/>
      <c r="G7663" s="34"/>
      <c r="H7663" s="34" t="s">
        <v>19</v>
      </c>
      <c r="I7663" s="34"/>
      <c r="J7663" s="34" t="s">
        <v>20</v>
      </c>
      <c r="K7663" s="34">
        <v>14624</v>
      </c>
      <c r="L7663" s="34" t="s">
        <v>134</v>
      </c>
      <c r="M7663" s="34" t="s">
        <v>22</v>
      </c>
      <c r="N7663" s="34" t="s">
        <v>34</v>
      </c>
      <c r="O7663" s="34">
        <v>41598</v>
      </c>
      <c r="P7663" s="34">
        <v>44664</v>
      </c>
      <c r="Q7663" s="34" t="s">
        <v>24</v>
      </c>
    </row>
    <row r="7664" spans="1:17">
      <c r="A7664" s="34">
        <v>152198</v>
      </c>
      <c r="B7664" s="34" t="s">
        <v>17</v>
      </c>
      <c r="C7664" s="34" t="s">
        <v>25</v>
      </c>
      <c r="D7664" s="34" t="s">
        <v>19</v>
      </c>
      <c r="E7664" s="34"/>
      <c r="F7664" s="34"/>
      <c r="G7664" s="34"/>
      <c r="H7664" s="34" t="s">
        <v>19</v>
      </c>
      <c r="I7664" s="34"/>
      <c r="J7664" s="34" t="s">
        <v>30</v>
      </c>
      <c r="K7664" s="34">
        <v>38727</v>
      </c>
      <c r="L7664" s="34" t="s">
        <v>92</v>
      </c>
      <c r="M7664" s="34" t="s">
        <v>22</v>
      </c>
      <c r="N7664" s="34" t="s">
        <v>28</v>
      </c>
      <c r="O7664" s="34">
        <v>44576</v>
      </c>
      <c r="P7664" s="34"/>
      <c r="Q7664" s="34" t="s">
        <v>24</v>
      </c>
    </row>
    <row r="7665" spans="1:17">
      <c r="A7665" s="34">
        <v>151091</v>
      </c>
      <c r="B7665" s="34" t="s">
        <v>17</v>
      </c>
      <c r="C7665" s="34" t="s">
        <v>18</v>
      </c>
      <c r="D7665" s="34" t="s">
        <v>19</v>
      </c>
      <c r="E7665" s="34"/>
      <c r="F7665" s="34"/>
      <c r="G7665" s="34"/>
      <c r="H7665" s="34" t="s">
        <v>19</v>
      </c>
      <c r="I7665" s="34"/>
      <c r="J7665" s="34" t="s">
        <v>30</v>
      </c>
      <c r="K7665" s="34">
        <v>33616</v>
      </c>
      <c r="L7665" s="34" t="s">
        <v>101</v>
      </c>
      <c r="M7665" s="34" t="s">
        <v>22</v>
      </c>
      <c r="N7665" s="34" t="s">
        <v>40</v>
      </c>
      <c r="O7665" s="34">
        <v>44415</v>
      </c>
      <c r="P7665" s="34">
        <v>44776</v>
      </c>
      <c r="Q7665" s="34" t="s">
        <v>24</v>
      </c>
    </row>
    <row r="7666" spans="1:17">
      <c r="A7666" s="34">
        <v>107009</v>
      </c>
      <c r="B7666" s="34" t="s">
        <v>17</v>
      </c>
      <c r="C7666" s="34" t="s">
        <v>18</v>
      </c>
      <c r="D7666" s="34" t="s">
        <v>19</v>
      </c>
      <c r="E7666" s="34"/>
      <c r="F7666" s="34"/>
      <c r="G7666" s="34"/>
      <c r="H7666" s="34" t="s">
        <v>19</v>
      </c>
      <c r="I7666" s="34"/>
      <c r="J7666" s="34" t="s">
        <v>30</v>
      </c>
      <c r="K7666" s="34">
        <v>35580</v>
      </c>
      <c r="L7666" s="34" t="s">
        <v>84</v>
      </c>
      <c r="M7666" s="34" t="s">
        <v>22</v>
      </c>
      <c r="N7666" s="34" t="s">
        <v>32</v>
      </c>
      <c r="O7666" s="34">
        <v>41659</v>
      </c>
      <c r="P7666" s="34">
        <v>41974</v>
      </c>
      <c r="Q7666" s="34" t="s">
        <v>36</v>
      </c>
    </row>
    <row r="7667" spans="1:17">
      <c r="A7667" s="34">
        <v>167951</v>
      </c>
      <c r="B7667" s="34" t="s">
        <v>17</v>
      </c>
      <c r="C7667" s="34" t="s">
        <v>18</v>
      </c>
      <c r="D7667" s="34" t="s">
        <v>19</v>
      </c>
      <c r="E7667" s="34"/>
      <c r="F7667" s="34"/>
      <c r="G7667" s="34"/>
      <c r="H7667" s="34" t="s">
        <v>19</v>
      </c>
      <c r="I7667" s="34"/>
      <c r="J7667" s="34" t="s">
        <v>20</v>
      </c>
      <c r="K7667" s="34">
        <v>28466</v>
      </c>
      <c r="L7667" s="34" t="s">
        <v>69</v>
      </c>
      <c r="M7667" s="34" t="s">
        <v>27</v>
      </c>
      <c r="N7667" s="34" t="s">
        <v>34</v>
      </c>
      <c r="O7667" s="34" t="s">
        <v>36</v>
      </c>
      <c r="P7667" s="34" t="s">
        <v>36</v>
      </c>
      <c r="Q7667" s="34" t="s">
        <v>36</v>
      </c>
    </row>
    <row r="7668" spans="1:17">
      <c r="A7668" s="34">
        <v>134067</v>
      </c>
      <c r="B7668" s="34" t="s">
        <v>17</v>
      </c>
      <c r="C7668" s="34" t="s">
        <v>18</v>
      </c>
      <c r="D7668" s="34" t="s">
        <v>19</v>
      </c>
      <c r="E7668" s="34"/>
      <c r="F7668" s="34"/>
      <c r="G7668" s="34"/>
      <c r="H7668" s="34" t="s">
        <v>19</v>
      </c>
      <c r="I7668" s="34"/>
      <c r="J7668" s="34" t="s">
        <v>20</v>
      </c>
      <c r="K7668" s="34">
        <v>16090</v>
      </c>
      <c r="L7668" s="34" t="s">
        <v>65</v>
      </c>
      <c r="M7668" s="34" t="s">
        <v>27</v>
      </c>
      <c r="N7668" s="34" t="s">
        <v>34</v>
      </c>
      <c r="O7668" s="34">
        <v>43580</v>
      </c>
      <c r="P7668" s="34">
        <v>44427</v>
      </c>
      <c r="Q7668" s="34" t="s">
        <v>24</v>
      </c>
    </row>
    <row r="7669" spans="1:17">
      <c r="A7669" s="34">
        <v>118180</v>
      </c>
      <c r="B7669" s="34" t="s">
        <v>17</v>
      </c>
      <c r="C7669" s="34" t="s">
        <v>25</v>
      </c>
      <c r="D7669" s="34" t="s">
        <v>19</v>
      </c>
      <c r="E7669" s="34"/>
      <c r="F7669" s="34"/>
      <c r="G7669" s="34"/>
      <c r="H7669" s="34" t="s">
        <v>19</v>
      </c>
      <c r="I7669" s="34"/>
      <c r="J7669" s="34" t="s">
        <v>20</v>
      </c>
      <c r="K7669" s="34">
        <v>15729</v>
      </c>
      <c r="L7669" s="34" t="s">
        <v>26</v>
      </c>
      <c r="M7669" s="34" t="s">
        <v>27</v>
      </c>
      <c r="N7669" s="34" t="s">
        <v>34</v>
      </c>
      <c r="O7669" s="34">
        <v>42576</v>
      </c>
      <c r="P7669" s="34"/>
      <c r="Q7669" s="34" t="s">
        <v>24</v>
      </c>
    </row>
    <row r="7670" spans="1:17">
      <c r="A7670" s="34">
        <v>39697</v>
      </c>
      <c r="B7670" s="34" t="s">
        <v>17</v>
      </c>
      <c r="C7670" s="34" t="s">
        <v>18</v>
      </c>
      <c r="D7670" s="34" t="s">
        <v>19</v>
      </c>
      <c r="E7670" s="34"/>
      <c r="F7670" s="34"/>
      <c r="G7670" s="34"/>
      <c r="H7670" s="34" t="s">
        <v>19</v>
      </c>
      <c r="I7670" s="34"/>
      <c r="J7670" s="34" t="s">
        <v>30</v>
      </c>
      <c r="K7670" s="34">
        <v>19418</v>
      </c>
      <c r="L7670" s="34" t="s">
        <v>113</v>
      </c>
      <c r="M7670" s="34" t="s">
        <v>27</v>
      </c>
      <c r="N7670" s="34" t="s">
        <v>32</v>
      </c>
      <c r="O7670" s="34">
        <v>40534</v>
      </c>
      <c r="P7670" s="34">
        <v>43690</v>
      </c>
      <c r="Q7670" s="34" t="s">
        <v>55</v>
      </c>
    </row>
    <row r="7671" spans="1:17">
      <c r="A7671" s="34">
        <v>33368</v>
      </c>
      <c r="B7671" s="34" t="s">
        <v>17</v>
      </c>
      <c r="C7671" s="34" t="s">
        <v>18</v>
      </c>
      <c r="D7671" s="34" t="s">
        <v>19</v>
      </c>
      <c r="E7671" s="34"/>
      <c r="F7671" s="34"/>
      <c r="G7671" s="34"/>
      <c r="H7671" s="34" t="s">
        <v>19</v>
      </c>
      <c r="I7671" s="34"/>
      <c r="J7671" s="34" t="s">
        <v>20</v>
      </c>
      <c r="K7671" s="34">
        <v>18076</v>
      </c>
      <c r="L7671" s="34" t="s">
        <v>37</v>
      </c>
      <c r="M7671" s="34" t="s">
        <v>27</v>
      </c>
      <c r="N7671" s="34" t="s">
        <v>34</v>
      </c>
      <c r="O7671" s="34">
        <v>40857</v>
      </c>
      <c r="P7671" s="34">
        <v>41609</v>
      </c>
      <c r="Q7671" s="34" t="s">
        <v>36</v>
      </c>
    </row>
    <row r="7672" spans="1:17">
      <c r="A7672" s="34">
        <v>60784</v>
      </c>
      <c r="B7672" s="34" t="s">
        <v>17</v>
      </c>
      <c r="C7672" s="34" t="s">
        <v>25</v>
      </c>
      <c r="D7672" s="34" t="s">
        <v>19</v>
      </c>
      <c r="E7672" s="34"/>
      <c r="F7672" s="34"/>
      <c r="G7672" s="34"/>
      <c r="H7672" s="34" t="s">
        <v>19</v>
      </c>
      <c r="I7672" s="34"/>
      <c r="J7672" s="34" t="s">
        <v>20</v>
      </c>
      <c r="K7672" s="34">
        <v>16728</v>
      </c>
      <c r="L7672" s="34" t="s">
        <v>26</v>
      </c>
      <c r="M7672" s="34" t="s">
        <v>27</v>
      </c>
      <c r="N7672" s="34" t="s">
        <v>34</v>
      </c>
      <c r="O7672" s="34">
        <v>40522</v>
      </c>
      <c r="P7672" s="34"/>
      <c r="Q7672" s="34" t="s">
        <v>24</v>
      </c>
    </row>
    <row r="7673" spans="1:17">
      <c r="A7673" s="34">
        <v>81025</v>
      </c>
      <c r="B7673" s="34" t="s">
        <v>17</v>
      </c>
      <c r="C7673" s="34" t="s">
        <v>18</v>
      </c>
      <c r="D7673" s="34" t="s">
        <v>19</v>
      </c>
      <c r="E7673" s="34"/>
      <c r="F7673" s="34"/>
      <c r="G7673" s="34"/>
      <c r="H7673" s="34" t="s">
        <v>19</v>
      </c>
      <c r="I7673" s="34"/>
      <c r="J7673" s="34" t="s">
        <v>20</v>
      </c>
      <c r="K7673" s="34">
        <v>22429</v>
      </c>
      <c r="L7673" s="34" t="s">
        <v>78</v>
      </c>
      <c r="M7673" s="34" t="s">
        <v>22</v>
      </c>
      <c r="N7673" s="34" t="s">
        <v>32</v>
      </c>
      <c r="O7673" s="34">
        <v>40095</v>
      </c>
      <c r="P7673" s="34">
        <v>42241</v>
      </c>
      <c r="Q7673" s="34" t="s">
        <v>24</v>
      </c>
    </row>
    <row r="7674" spans="1:17">
      <c r="A7674" s="34">
        <v>115820</v>
      </c>
      <c r="B7674" s="34" t="s">
        <v>17</v>
      </c>
      <c r="C7674" s="34" t="s">
        <v>18</v>
      </c>
      <c r="D7674" s="34" t="s">
        <v>19</v>
      </c>
      <c r="E7674" s="34"/>
      <c r="F7674" s="34"/>
      <c r="G7674" s="34"/>
      <c r="H7674" s="34" t="s">
        <v>19</v>
      </c>
      <c r="I7674" s="34"/>
      <c r="J7674" s="34" t="s">
        <v>20</v>
      </c>
      <c r="K7674" s="34">
        <v>24289</v>
      </c>
      <c r="L7674" s="34" t="s">
        <v>65</v>
      </c>
      <c r="M7674" s="34" t="s">
        <v>27</v>
      </c>
      <c r="N7674" s="34" t="s">
        <v>34</v>
      </c>
      <c r="O7674" s="34">
        <v>42333</v>
      </c>
      <c r="P7674" s="34">
        <v>42443</v>
      </c>
      <c r="Q7674" s="34" t="s">
        <v>77</v>
      </c>
    </row>
    <row r="7675" spans="1:17">
      <c r="A7675" s="34">
        <v>122676</v>
      </c>
      <c r="B7675" s="34" t="s">
        <v>17</v>
      </c>
      <c r="C7675" s="34" t="s">
        <v>18</v>
      </c>
      <c r="D7675" s="34" t="s">
        <v>19</v>
      </c>
      <c r="E7675" s="34"/>
      <c r="F7675" s="34"/>
      <c r="G7675" s="34"/>
      <c r="H7675" s="34" t="s">
        <v>19</v>
      </c>
      <c r="I7675" s="34"/>
      <c r="J7675" s="34" t="s">
        <v>20</v>
      </c>
      <c r="K7675" s="34">
        <v>9989</v>
      </c>
      <c r="L7675" s="34" t="s">
        <v>45</v>
      </c>
      <c r="M7675" s="34" t="s">
        <v>22</v>
      </c>
      <c r="N7675" s="34" t="s">
        <v>32</v>
      </c>
      <c r="O7675" s="34">
        <v>42857</v>
      </c>
      <c r="P7675" s="34">
        <v>42944</v>
      </c>
      <c r="Q7675" s="34" t="s">
        <v>24</v>
      </c>
    </row>
    <row r="7676" spans="1:17">
      <c r="A7676" s="34">
        <v>135937</v>
      </c>
      <c r="B7676" s="34" t="s">
        <v>17</v>
      </c>
      <c r="C7676" s="34" t="s">
        <v>18</v>
      </c>
      <c r="D7676" s="34" t="s">
        <v>19</v>
      </c>
      <c r="E7676" s="34"/>
      <c r="F7676" s="34"/>
      <c r="G7676" s="34"/>
      <c r="H7676" s="34" t="s">
        <v>19</v>
      </c>
      <c r="I7676" s="34"/>
      <c r="J7676" s="34" t="s">
        <v>30</v>
      </c>
      <c r="K7676" s="34">
        <v>38217</v>
      </c>
      <c r="L7676" s="34" t="s">
        <v>26</v>
      </c>
      <c r="M7676" s="34" t="s">
        <v>27</v>
      </c>
      <c r="N7676" s="34" t="s">
        <v>34</v>
      </c>
      <c r="O7676" s="34">
        <v>43631</v>
      </c>
      <c r="P7676" s="34">
        <v>43814</v>
      </c>
      <c r="Q7676" s="34" t="s">
        <v>24</v>
      </c>
    </row>
    <row r="7677" spans="1:17">
      <c r="A7677" s="34">
        <v>107395</v>
      </c>
      <c r="B7677" s="34" t="s">
        <v>17</v>
      </c>
      <c r="C7677" s="34" t="s">
        <v>18</v>
      </c>
      <c r="D7677" s="34" t="s">
        <v>19</v>
      </c>
      <c r="E7677" s="34"/>
      <c r="F7677" s="34"/>
      <c r="G7677" s="34"/>
      <c r="H7677" s="34" t="s">
        <v>19</v>
      </c>
      <c r="I7677" s="34"/>
      <c r="J7677" s="34" t="s">
        <v>20</v>
      </c>
      <c r="K7677" s="34">
        <v>16260</v>
      </c>
      <c r="L7677" s="34" t="s">
        <v>102</v>
      </c>
      <c r="M7677" s="34" t="s">
        <v>22</v>
      </c>
      <c r="N7677" s="34" t="s">
        <v>34</v>
      </c>
      <c r="O7677" s="34">
        <v>42359</v>
      </c>
      <c r="P7677" s="34">
        <v>42359</v>
      </c>
      <c r="Q7677" s="34" t="s">
        <v>36</v>
      </c>
    </row>
    <row r="7678" spans="1:17">
      <c r="A7678" s="34">
        <v>112408</v>
      </c>
      <c r="B7678" s="34" t="s">
        <v>17</v>
      </c>
      <c r="C7678" s="34" t="s">
        <v>25</v>
      </c>
      <c r="D7678" s="34" t="s">
        <v>19</v>
      </c>
      <c r="E7678" s="34"/>
      <c r="F7678" s="34"/>
      <c r="G7678" s="34"/>
      <c r="H7678" s="34" t="s">
        <v>19</v>
      </c>
      <c r="I7678" s="34"/>
      <c r="J7678" s="34" t="s">
        <v>20</v>
      </c>
      <c r="K7678" s="34">
        <v>25673</v>
      </c>
      <c r="L7678" s="34" t="s">
        <v>59</v>
      </c>
      <c r="M7678" s="34" t="s">
        <v>27</v>
      </c>
      <c r="N7678" s="34" t="s">
        <v>34</v>
      </c>
      <c r="O7678" s="34" t="s">
        <v>36</v>
      </c>
      <c r="P7678" s="34" t="s">
        <v>36</v>
      </c>
      <c r="Q7678" s="34" t="s">
        <v>24</v>
      </c>
    </row>
    <row r="7679" spans="1:17">
      <c r="A7679" s="34">
        <v>82916</v>
      </c>
      <c r="B7679" s="34" t="s">
        <v>17</v>
      </c>
      <c r="C7679" s="34" t="s">
        <v>18</v>
      </c>
      <c r="D7679" s="34" t="s">
        <v>19</v>
      </c>
      <c r="E7679" s="34"/>
      <c r="F7679" s="34"/>
      <c r="G7679" s="34"/>
      <c r="H7679" s="34" t="s">
        <v>19</v>
      </c>
      <c r="I7679" s="34"/>
      <c r="J7679" s="34" t="s">
        <v>20</v>
      </c>
      <c r="K7679" s="34">
        <v>35449</v>
      </c>
      <c r="L7679" s="34" t="s">
        <v>37</v>
      </c>
      <c r="M7679" s="34" t="s">
        <v>27</v>
      </c>
      <c r="N7679" s="34" t="s">
        <v>32</v>
      </c>
      <c r="O7679" s="34">
        <v>40838</v>
      </c>
      <c r="P7679" s="34">
        <v>41108</v>
      </c>
      <c r="Q7679" s="34" t="s">
        <v>36</v>
      </c>
    </row>
    <row r="7680" spans="1:17">
      <c r="A7680" s="34">
        <v>113200</v>
      </c>
      <c r="B7680" s="34" t="s">
        <v>17</v>
      </c>
      <c r="C7680" s="34" t="s">
        <v>18</v>
      </c>
      <c r="D7680" s="34" t="s">
        <v>19</v>
      </c>
      <c r="E7680" s="34"/>
      <c r="F7680" s="34"/>
      <c r="G7680" s="34"/>
      <c r="H7680" s="34" t="s">
        <v>19</v>
      </c>
      <c r="I7680" s="34"/>
      <c r="J7680" s="34" t="s">
        <v>20</v>
      </c>
      <c r="K7680" s="34">
        <v>36476</v>
      </c>
      <c r="L7680" s="34" t="s">
        <v>26</v>
      </c>
      <c r="M7680" s="34" t="s">
        <v>27</v>
      </c>
      <c r="N7680" s="34" t="s">
        <v>34</v>
      </c>
      <c r="O7680" s="34">
        <v>42259</v>
      </c>
      <c r="P7680" s="34">
        <v>43358</v>
      </c>
      <c r="Q7680" s="34" t="s">
        <v>24</v>
      </c>
    </row>
    <row r="7681" spans="1:17">
      <c r="A7681" s="34">
        <v>108006</v>
      </c>
      <c r="B7681" s="34" t="s">
        <v>17</v>
      </c>
      <c r="C7681" s="34" t="s">
        <v>18</v>
      </c>
      <c r="D7681" s="34" t="s">
        <v>19</v>
      </c>
      <c r="E7681" s="34"/>
      <c r="F7681" s="34"/>
      <c r="G7681" s="34"/>
      <c r="H7681" s="34" t="s">
        <v>19</v>
      </c>
      <c r="I7681" s="34"/>
      <c r="J7681" s="34" t="s">
        <v>20</v>
      </c>
      <c r="K7681" s="34">
        <v>30801</v>
      </c>
      <c r="L7681" s="34" t="s">
        <v>102</v>
      </c>
      <c r="M7681" s="34" t="s">
        <v>22</v>
      </c>
      <c r="N7681" s="34" t="s">
        <v>32</v>
      </c>
      <c r="O7681" s="34">
        <v>41771</v>
      </c>
      <c r="P7681" s="34">
        <v>41892</v>
      </c>
      <c r="Q7681" s="34" t="s">
        <v>36</v>
      </c>
    </row>
    <row r="7682" spans="1:17">
      <c r="A7682" s="34">
        <v>93276</v>
      </c>
      <c r="B7682" s="34" t="s">
        <v>17</v>
      </c>
      <c r="C7682" s="34" t="s">
        <v>18</v>
      </c>
      <c r="D7682" s="34" t="s">
        <v>19</v>
      </c>
      <c r="E7682" s="34"/>
      <c r="F7682" s="34"/>
      <c r="G7682" s="34"/>
      <c r="H7682" s="34" t="s">
        <v>19</v>
      </c>
      <c r="I7682" s="34"/>
      <c r="J7682" s="34" t="s">
        <v>20</v>
      </c>
      <c r="K7682" s="34"/>
      <c r="L7682" s="34" t="s">
        <v>26</v>
      </c>
      <c r="M7682" s="34" t="s">
        <v>27</v>
      </c>
      <c r="N7682" s="34" t="s">
        <v>34</v>
      </c>
      <c r="O7682" s="34">
        <v>41134</v>
      </c>
      <c r="P7682" s="34">
        <v>41134</v>
      </c>
      <c r="Q7682" s="34" t="s">
        <v>36</v>
      </c>
    </row>
    <row r="7683" spans="1:17">
      <c r="A7683" s="34">
        <v>161993</v>
      </c>
      <c r="B7683" s="34" t="s">
        <v>17</v>
      </c>
      <c r="C7683" s="34" t="s">
        <v>25</v>
      </c>
      <c r="D7683" s="34" t="s">
        <v>19</v>
      </c>
      <c r="E7683" s="34"/>
      <c r="F7683" s="34"/>
      <c r="G7683" s="34"/>
      <c r="H7683" s="34" t="s">
        <v>19</v>
      </c>
      <c r="I7683" s="34"/>
      <c r="J7683" s="34" t="s">
        <v>30</v>
      </c>
      <c r="K7683" s="34"/>
      <c r="L7683" s="34" t="s">
        <v>126</v>
      </c>
      <c r="M7683" s="34" t="s">
        <v>52</v>
      </c>
      <c r="N7683" s="34" t="s">
        <v>32</v>
      </c>
      <c r="O7683" s="34" t="s">
        <v>36</v>
      </c>
      <c r="P7683" s="34" t="s">
        <v>36</v>
      </c>
      <c r="Q7683" s="34" t="s">
        <v>24</v>
      </c>
    </row>
    <row r="7684" spans="1:17">
      <c r="A7684" s="34">
        <v>23842</v>
      </c>
      <c r="B7684" s="34" t="s">
        <v>17</v>
      </c>
      <c r="C7684" s="34" t="s">
        <v>18</v>
      </c>
      <c r="D7684" s="34" t="s">
        <v>19</v>
      </c>
      <c r="E7684" s="34"/>
      <c r="F7684" s="34"/>
      <c r="G7684" s="34"/>
      <c r="H7684" s="34" t="s">
        <v>19</v>
      </c>
      <c r="I7684" s="34"/>
      <c r="J7684" s="34" t="s">
        <v>20</v>
      </c>
      <c r="K7684" s="34">
        <v>19909</v>
      </c>
      <c r="L7684" s="34" t="s">
        <v>65</v>
      </c>
      <c r="M7684" s="34" t="s">
        <v>27</v>
      </c>
      <c r="N7684" s="34" t="s">
        <v>34</v>
      </c>
      <c r="O7684" s="34">
        <v>43627</v>
      </c>
      <c r="P7684" s="34">
        <v>44350</v>
      </c>
      <c r="Q7684" s="34" t="s">
        <v>24</v>
      </c>
    </row>
    <row r="7685" spans="1:17">
      <c r="A7685" s="34">
        <v>119775</v>
      </c>
      <c r="B7685" s="34" t="s">
        <v>17</v>
      </c>
      <c r="C7685" s="34" t="s">
        <v>18</v>
      </c>
      <c r="D7685" s="34" t="s">
        <v>19</v>
      </c>
      <c r="E7685" s="34"/>
      <c r="F7685" s="34"/>
      <c r="G7685" s="34"/>
      <c r="H7685" s="34" t="s">
        <v>19</v>
      </c>
      <c r="I7685" s="34"/>
      <c r="J7685" s="34" t="s">
        <v>20</v>
      </c>
      <c r="K7685" s="34">
        <v>37364</v>
      </c>
      <c r="L7685" s="34" t="s">
        <v>53</v>
      </c>
      <c r="M7685" s="34" t="s">
        <v>22</v>
      </c>
      <c r="N7685" s="34" t="s">
        <v>34</v>
      </c>
      <c r="O7685" s="34">
        <v>42710</v>
      </c>
      <c r="P7685" s="34">
        <v>43016</v>
      </c>
      <c r="Q7685" s="34" t="s">
        <v>24</v>
      </c>
    </row>
    <row r="7686" spans="1:17">
      <c r="A7686" s="34">
        <v>129425</v>
      </c>
      <c r="B7686" s="34" t="s">
        <v>17</v>
      </c>
      <c r="C7686" s="34" t="s">
        <v>18</v>
      </c>
      <c r="D7686" s="34" t="s">
        <v>19</v>
      </c>
      <c r="E7686" s="34"/>
      <c r="F7686" s="34"/>
      <c r="G7686" s="34"/>
      <c r="H7686" s="34" t="s">
        <v>19</v>
      </c>
      <c r="I7686" s="34"/>
      <c r="J7686" s="34" t="s">
        <v>20</v>
      </c>
      <c r="K7686" s="34">
        <v>38094</v>
      </c>
      <c r="L7686" s="34" t="s">
        <v>53</v>
      </c>
      <c r="M7686" s="34" t="s">
        <v>22</v>
      </c>
      <c r="N7686" s="34" t="s">
        <v>34</v>
      </c>
      <c r="O7686" s="34">
        <v>43299</v>
      </c>
      <c r="P7686" s="34">
        <v>43449</v>
      </c>
      <c r="Q7686" s="34" t="s">
        <v>24</v>
      </c>
    </row>
    <row r="7687" spans="1:17">
      <c r="A7687" s="34">
        <v>164921</v>
      </c>
      <c r="B7687" s="34" t="s">
        <v>17</v>
      </c>
      <c r="C7687" s="34" t="s">
        <v>25</v>
      </c>
      <c r="D7687" s="34" t="s">
        <v>19</v>
      </c>
      <c r="E7687" s="34"/>
      <c r="F7687" s="34"/>
      <c r="G7687" s="34"/>
      <c r="H7687" s="34" t="s">
        <v>19</v>
      </c>
      <c r="I7687" s="34"/>
      <c r="J7687" s="34" t="s">
        <v>20</v>
      </c>
      <c r="K7687" s="34">
        <v>39198</v>
      </c>
      <c r="L7687" s="34" t="s">
        <v>42</v>
      </c>
      <c r="M7687" s="34" t="s">
        <v>22</v>
      </c>
      <c r="N7687" s="34" t="s">
        <v>28</v>
      </c>
      <c r="O7687" s="34">
        <v>45241</v>
      </c>
      <c r="P7687" s="34"/>
      <c r="Q7687" s="34" t="s">
        <v>24</v>
      </c>
    </row>
    <row r="7688" spans="1:17">
      <c r="A7688" s="34">
        <v>140072</v>
      </c>
      <c r="B7688" s="34" t="s">
        <v>17</v>
      </c>
      <c r="C7688" s="34" t="s">
        <v>18</v>
      </c>
      <c r="D7688" s="34" t="s">
        <v>19</v>
      </c>
      <c r="E7688" s="34"/>
      <c r="F7688" s="34"/>
      <c r="G7688" s="34"/>
      <c r="H7688" s="34" t="s">
        <v>19</v>
      </c>
      <c r="I7688" s="34"/>
      <c r="J7688" s="34" t="s">
        <v>30</v>
      </c>
      <c r="K7688" s="34">
        <v>37353</v>
      </c>
      <c r="L7688" s="34" t="s">
        <v>26</v>
      </c>
      <c r="M7688" s="34" t="s">
        <v>27</v>
      </c>
      <c r="N7688" s="34" t="s">
        <v>28</v>
      </c>
      <c r="O7688" s="34">
        <v>43773</v>
      </c>
      <c r="P7688" s="34">
        <v>43800</v>
      </c>
      <c r="Q7688" s="34" t="s">
        <v>24</v>
      </c>
    </row>
    <row r="7689" spans="1:17">
      <c r="A7689" s="34">
        <v>93924</v>
      </c>
      <c r="B7689" s="34" t="s">
        <v>17</v>
      </c>
      <c r="C7689" s="34" t="s">
        <v>18</v>
      </c>
      <c r="D7689" s="34" t="s">
        <v>19</v>
      </c>
      <c r="E7689" s="34"/>
      <c r="F7689" s="34"/>
      <c r="G7689" s="34"/>
      <c r="H7689" s="34" t="s">
        <v>19</v>
      </c>
      <c r="I7689" s="34"/>
      <c r="J7689" s="34" t="s">
        <v>30</v>
      </c>
      <c r="K7689" s="34">
        <v>34862</v>
      </c>
      <c r="L7689" s="34" t="s">
        <v>78</v>
      </c>
      <c r="M7689" s="34" t="s">
        <v>22</v>
      </c>
      <c r="N7689" s="34" t="s">
        <v>32</v>
      </c>
      <c r="O7689" s="34">
        <v>40831</v>
      </c>
      <c r="P7689" s="34">
        <v>41188</v>
      </c>
      <c r="Q7689" s="34" t="s">
        <v>36</v>
      </c>
    </row>
    <row r="7690" spans="1:17">
      <c r="A7690" s="34">
        <v>81027</v>
      </c>
      <c r="B7690" s="34" t="s">
        <v>17</v>
      </c>
      <c r="C7690" s="34" t="s">
        <v>18</v>
      </c>
      <c r="D7690" s="34" t="s">
        <v>19</v>
      </c>
      <c r="E7690" s="34"/>
      <c r="F7690" s="34"/>
      <c r="G7690" s="34"/>
      <c r="H7690" s="34" t="s">
        <v>19</v>
      </c>
      <c r="I7690" s="34"/>
      <c r="J7690" s="34" t="s">
        <v>20</v>
      </c>
      <c r="K7690" s="34">
        <v>28187</v>
      </c>
      <c r="L7690" s="34" t="s">
        <v>78</v>
      </c>
      <c r="M7690" s="34" t="s">
        <v>22</v>
      </c>
      <c r="N7690" s="34" t="s">
        <v>34</v>
      </c>
      <c r="O7690" s="34">
        <v>39819</v>
      </c>
      <c r="P7690" s="34">
        <v>1</v>
      </c>
      <c r="Q7690" s="34" t="s">
        <v>36</v>
      </c>
    </row>
    <row r="7691" spans="1:17">
      <c r="A7691" s="34">
        <v>153009</v>
      </c>
      <c r="B7691" s="34" t="s">
        <v>17</v>
      </c>
      <c r="C7691" s="34" t="s">
        <v>18</v>
      </c>
      <c r="D7691" s="34" t="s">
        <v>19</v>
      </c>
      <c r="E7691" s="34"/>
      <c r="F7691" s="34"/>
      <c r="G7691" s="34"/>
      <c r="H7691" s="34" t="s">
        <v>19</v>
      </c>
      <c r="I7691" s="34"/>
      <c r="J7691" s="34" t="s">
        <v>20</v>
      </c>
      <c r="K7691" s="34">
        <v>39573</v>
      </c>
      <c r="L7691" s="34" t="s">
        <v>37</v>
      </c>
      <c r="M7691" s="34" t="s">
        <v>27</v>
      </c>
      <c r="N7691" s="34" t="s">
        <v>34</v>
      </c>
      <c r="O7691" s="34">
        <v>44496</v>
      </c>
      <c r="P7691" s="34">
        <v>44778</v>
      </c>
      <c r="Q7691" s="34" t="s">
        <v>24</v>
      </c>
    </row>
    <row r="7692" spans="1:17">
      <c r="A7692" s="34">
        <v>127474</v>
      </c>
      <c r="B7692" s="34" t="s">
        <v>17</v>
      </c>
      <c r="C7692" s="34" t="s">
        <v>18</v>
      </c>
      <c r="D7692" s="34" t="s">
        <v>19</v>
      </c>
      <c r="E7692" s="34"/>
      <c r="F7692" s="34"/>
      <c r="G7692" s="34"/>
      <c r="H7692" s="34" t="s">
        <v>19</v>
      </c>
      <c r="I7692" s="34"/>
      <c r="J7692" s="34" t="s">
        <v>30</v>
      </c>
      <c r="K7692" s="34">
        <v>20911</v>
      </c>
      <c r="L7692" s="34" t="s">
        <v>163</v>
      </c>
      <c r="M7692" s="34" t="s">
        <v>57</v>
      </c>
      <c r="N7692" s="34" t="s">
        <v>32</v>
      </c>
      <c r="O7692" s="34">
        <v>43038</v>
      </c>
      <c r="P7692" s="34">
        <v>43054</v>
      </c>
      <c r="Q7692" s="34" t="s">
        <v>77</v>
      </c>
    </row>
    <row r="7693" spans="1:17">
      <c r="A7693" s="34">
        <v>93450</v>
      </c>
      <c r="B7693" s="34" t="s">
        <v>17</v>
      </c>
      <c r="C7693" s="34" t="s">
        <v>18</v>
      </c>
      <c r="D7693" s="34" t="s">
        <v>19</v>
      </c>
      <c r="E7693" s="34"/>
      <c r="F7693" s="34"/>
      <c r="G7693" s="34"/>
      <c r="H7693" s="34" t="s">
        <v>19</v>
      </c>
      <c r="I7693" s="34"/>
      <c r="J7693" s="34" t="s">
        <v>127</v>
      </c>
      <c r="K7693" s="34">
        <v>23602</v>
      </c>
      <c r="L7693" s="34" t="s">
        <v>35</v>
      </c>
      <c r="M7693" s="34" t="s">
        <v>27</v>
      </c>
      <c r="N7693" s="34" t="s">
        <v>23</v>
      </c>
      <c r="O7693" s="34">
        <v>41130</v>
      </c>
      <c r="P7693" s="34">
        <v>41130</v>
      </c>
      <c r="Q7693" s="34" t="s">
        <v>36</v>
      </c>
    </row>
    <row r="7694" spans="1:17">
      <c r="A7694" s="34">
        <v>107782</v>
      </c>
      <c r="B7694" s="34" t="s">
        <v>17</v>
      </c>
      <c r="C7694" s="34" t="s">
        <v>18</v>
      </c>
      <c r="D7694" s="34" t="s">
        <v>19</v>
      </c>
      <c r="E7694" s="34"/>
      <c r="F7694" s="34"/>
      <c r="G7694" s="34"/>
      <c r="H7694" s="34" t="s">
        <v>19</v>
      </c>
      <c r="I7694" s="34"/>
      <c r="J7694" s="34" t="s">
        <v>20</v>
      </c>
      <c r="K7694" s="34"/>
      <c r="L7694" s="34" t="s">
        <v>35</v>
      </c>
      <c r="M7694" s="34" t="s">
        <v>27</v>
      </c>
      <c r="N7694" s="34" t="s">
        <v>23</v>
      </c>
      <c r="O7694" s="34">
        <v>42453</v>
      </c>
      <c r="P7694" s="34">
        <v>42453</v>
      </c>
      <c r="Q7694" s="34" t="s">
        <v>36</v>
      </c>
    </row>
    <row r="7695" spans="1:17">
      <c r="A7695" s="34">
        <v>162227</v>
      </c>
      <c r="B7695" s="34" t="s">
        <v>17</v>
      </c>
      <c r="C7695" s="34" t="s">
        <v>18</v>
      </c>
      <c r="D7695" s="34" t="s">
        <v>19</v>
      </c>
      <c r="E7695" s="34"/>
      <c r="F7695" s="34"/>
      <c r="G7695" s="34"/>
      <c r="H7695" s="34" t="s">
        <v>19</v>
      </c>
      <c r="I7695" s="34"/>
      <c r="J7695" s="34" t="s">
        <v>20</v>
      </c>
      <c r="K7695" s="34">
        <v>32152</v>
      </c>
      <c r="L7695" s="34" t="s">
        <v>35</v>
      </c>
      <c r="M7695" s="34" t="s">
        <v>27</v>
      </c>
      <c r="N7695" s="34" t="s">
        <v>34</v>
      </c>
      <c r="O7695" s="34" t="s">
        <v>36</v>
      </c>
      <c r="P7695" s="34" t="s">
        <v>36</v>
      </c>
      <c r="Q7695" s="34" t="s">
        <v>36</v>
      </c>
    </row>
    <row r="7696" spans="1:17">
      <c r="A7696" s="34">
        <v>81028</v>
      </c>
      <c r="B7696" s="34" t="s">
        <v>17</v>
      </c>
      <c r="C7696" s="34" t="s">
        <v>18</v>
      </c>
      <c r="D7696" s="34" t="s">
        <v>19</v>
      </c>
      <c r="E7696" s="34"/>
      <c r="F7696" s="34"/>
      <c r="G7696" s="34"/>
      <c r="H7696" s="34" t="s">
        <v>19</v>
      </c>
      <c r="I7696" s="34"/>
      <c r="J7696" s="34" t="s">
        <v>20</v>
      </c>
      <c r="K7696" s="34">
        <v>20007</v>
      </c>
      <c r="L7696" s="34" t="s">
        <v>35</v>
      </c>
      <c r="M7696" s="34" t="s">
        <v>27</v>
      </c>
      <c r="N7696" s="34" t="s">
        <v>34</v>
      </c>
      <c r="O7696" s="34">
        <v>40462</v>
      </c>
      <c r="P7696" s="34">
        <v>41424</v>
      </c>
      <c r="Q7696" s="34" t="s">
        <v>36</v>
      </c>
    </row>
    <row r="7697" spans="1:17">
      <c r="A7697" s="34">
        <v>81029</v>
      </c>
      <c r="B7697" s="34" t="s">
        <v>17</v>
      </c>
      <c r="C7697" s="34" t="s">
        <v>18</v>
      </c>
      <c r="D7697" s="34" t="s">
        <v>19</v>
      </c>
      <c r="E7697" s="34"/>
      <c r="F7697" s="34"/>
      <c r="G7697" s="34"/>
      <c r="H7697" s="34" t="s">
        <v>19</v>
      </c>
      <c r="I7697" s="34"/>
      <c r="J7697" s="34" t="s">
        <v>30</v>
      </c>
      <c r="K7697" s="34">
        <v>14360</v>
      </c>
      <c r="L7697" s="34" t="s">
        <v>48</v>
      </c>
      <c r="M7697" s="34" t="s">
        <v>27</v>
      </c>
      <c r="N7697" s="34" t="s">
        <v>32</v>
      </c>
      <c r="O7697" s="34">
        <v>35339</v>
      </c>
      <c r="P7697" s="34">
        <v>44826</v>
      </c>
      <c r="Q7697" s="34" t="s">
        <v>41</v>
      </c>
    </row>
    <row r="7698" spans="1:17">
      <c r="A7698" s="34">
        <v>155169</v>
      </c>
      <c r="B7698" s="34" t="s">
        <v>17</v>
      </c>
      <c r="C7698" s="34" t="s">
        <v>18</v>
      </c>
      <c r="D7698" s="34" t="s">
        <v>19</v>
      </c>
      <c r="E7698" s="34"/>
      <c r="F7698" s="34"/>
      <c r="G7698" s="34"/>
      <c r="H7698" s="34" t="s">
        <v>19</v>
      </c>
      <c r="I7698" s="34"/>
      <c r="J7698" s="34" t="s">
        <v>20</v>
      </c>
      <c r="K7698" s="34">
        <v>33886</v>
      </c>
      <c r="L7698" s="34" t="s">
        <v>121</v>
      </c>
      <c r="M7698" s="34" t="s">
        <v>22</v>
      </c>
      <c r="N7698" s="34" t="s">
        <v>34</v>
      </c>
      <c r="O7698" s="34" t="s">
        <v>36</v>
      </c>
      <c r="P7698" s="34" t="s">
        <v>36</v>
      </c>
      <c r="Q7698" s="34" t="s">
        <v>36</v>
      </c>
    </row>
    <row r="7699" spans="1:17">
      <c r="A7699" s="34">
        <v>133067</v>
      </c>
      <c r="B7699" s="34" t="s">
        <v>17</v>
      </c>
      <c r="C7699" s="34" t="s">
        <v>18</v>
      </c>
      <c r="D7699" s="34" t="s">
        <v>19</v>
      </c>
      <c r="E7699" s="34"/>
      <c r="F7699" s="34"/>
      <c r="G7699" s="34"/>
      <c r="H7699" s="34" t="s">
        <v>19</v>
      </c>
      <c r="I7699" s="34"/>
      <c r="J7699" s="34" t="s">
        <v>20</v>
      </c>
      <c r="K7699" s="34">
        <v>35596</v>
      </c>
      <c r="L7699" s="34" t="s">
        <v>35</v>
      </c>
      <c r="M7699" s="34" t="s">
        <v>27</v>
      </c>
      <c r="N7699" s="34" t="s">
        <v>40</v>
      </c>
      <c r="O7699" s="34">
        <v>43488</v>
      </c>
      <c r="P7699" s="34">
        <v>43488</v>
      </c>
      <c r="Q7699" s="34" t="s">
        <v>36</v>
      </c>
    </row>
    <row r="7700" spans="1:17">
      <c r="A7700" s="34">
        <v>77484</v>
      </c>
      <c r="B7700" s="34" t="s">
        <v>17</v>
      </c>
      <c r="C7700" s="34" t="s">
        <v>18</v>
      </c>
      <c r="D7700" s="34" t="s">
        <v>19</v>
      </c>
      <c r="E7700" s="34"/>
      <c r="F7700" s="34"/>
      <c r="G7700" s="34"/>
      <c r="H7700" s="34" t="s">
        <v>19</v>
      </c>
      <c r="I7700" s="34"/>
      <c r="J7700" s="34" t="s">
        <v>20</v>
      </c>
      <c r="K7700" s="34">
        <v>31004</v>
      </c>
      <c r="L7700" s="34" t="s">
        <v>59</v>
      </c>
      <c r="M7700" s="34" t="s">
        <v>27</v>
      </c>
      <c r="N7700" s="34" t="s">
        <v>34</v>
      </c>
      <c r="O7700" s="34">
        <v>41621</v>
      </c>
      <c r="P7700" s="34">
        <v>41621</v>
      </c>
      <c r="Q7700" s="34" t="s">
        <v>36</v>
      </c>
    </row>
    <row r="7701" spans="1:17">
      <c r="A7701" s="34">
        <v>150349</v>
      </c>
      <c r="B7701" s="34" t="s">
        <v>17</v>
      </c>
      <c r="C7701" s="34" t="s">
        <v>18</v>
      </c>
      <c r="D7701" s="34" t="s">
        <v>19</v>
      </c>
      <c r="E7701" s="34"/>
      <c r="F7701" s="34"/>
      <c r="G7701" s="34"/>
      <c r="H7701" s="34" t="s">
        <v>19</v>
      </c>
      <c r="I7701" s="34"/>
      <c r="J7701" s="34" t="s">
        <v>30</v>
      </c>
      <c r="K7701" s="34">
        <v>38042</v>
      </c>
      <c r="L7701" s="34" t="s">
        <v>26</v>
      </c>
      <c r="M7701" s="34" t="s">
        <v>27</v>
      </c>
      <c r="N7701" s="34" t="s">
        <v>36</v>
      </c>
      <c r="O7701" s="34">
        <v>44313</v>
      </c>
      <c r="P7701" s="34">
        <v>44755</v>
      </c>
      <c r="Q7701" s="34" t="s">
        <v>24</v>
      </c>
    </row>
    <row r="7702" spans="1:17">
      <c r="A7702" s="34">
        <v>154469</v>
      </c>
      <c r="B7702" s="34" t="s">
        <v>17</v>
      </c>
      <c r="C7702" s="34" t="s">
        <v>18</v>
      </c>
      <c r="D7702" s="34" t="s">
        <v>19</v>
      </c>
      <c r="E7702" s="34"/>
      <c r="F7702" s="34"/>
      <c r="G7702" s="34"/>
      <c r="H7702" s="34" t="s">
        <v>19</v>
      </c>
      <c r="I7702" s="34"/>
      <c r="J7702" s="34" t="s">
        <v>20</v>
      </c>
      <c r="K7702" s="34">
        <v>38565</v>
      </c>
      <c r="L7702" s="34" t="s">
        <v>37</v>
      </c>
      <c r="M7702" s="34" t="s">
        <v>27</v>
      </c>
      <c r="N7702" s="34" t="s">
        <v>28</v>
      </c>
      <c r="O7702" s="34" t="s">
        <v>36</v>
      </c>
      <c r="P7702" s="34" t="s">
        <v>36</v>
      </c>
      <c r="Q7702" s="34" t="s">
        <v>36</v>
      </c>
    </row>
    <row r="7703" spans="1:17">
      <c r="A7703" s="34">
        <v>83400</v>
      </c>
      <c r="B7703" s="34" t="s">
        <v>17</v>
      </c>
      <c r="C7703" s="34" t="s">
        <v>18</v>
      </c>
      <c r="D7703" s="34" t="s">
        <v>19</v>
      </c>
      <c r="E7703" s="34"/>
      <c r="F7703" s="34"/>
      <c r="G7703" s="34"/>
      <c r="H7703" s="34" t="s">
        <v>19</v>
      </c>
      <c r="I7703" s="34"/>
      <c r="J7703" s="34" t="s">
        <v>20</v>
      </c>
      <c r="K7703" s="34">
        <v>31623</v>
      </c>
      <c r="L7703" s="34" t="s">
        <v>37</v>
      </c>
      <c r="M7703" s="34" t="s">
        <v>27</v>
      </c>
      <c r="N7703" s="34" t="s">
        <v>28</v>
      </c>
      <c r="O7703" s="34">
        <v>40931</v>
      </c>
      <c r="P7703" s="34">
        <v>41000</v>
      </c>
      <c r="Q7703" s="34" t="s">
        <v>36</v>
      </c>
    </row>
    <row r="7704" spans="1:17">
      <c r="A7704" s="34">
        <v>125526</v>
      </c>
      <c r="B7704" s="34" t="s">
        <v>17</v>
      </c>
      <c r="C7704" s="34" t="s">
        <v>18</v>
      </c>
      <c r="D7704" s="34" t="s">
        <v>19</v>
      </c>
      <c r="E7704" s="34"/>
      <c r="F7704" s="34"/>
      <c r="G7704" s="34"/>
      <c r="H7704" s="34" t="s">
        <v>19</v>
      </c>
      <c r="I7704" s="34"/>
      <c r="J7704" s="34" t="s">
        <v>20</v>
      </c>
      <c r="K7704" s="34">
        <v>37145</v>
      </c>
      <c r="L7704" s="34" t="s">
        <v>35</v>
      </c>
      <c r="M7704" s="34" t="s">
        <v>27</v>
      </c>
      <c r="N7704" s="34" t="s">
        <v>28</v>
      </c>
      <c r="O7704" s="34" t="s">
        <v>36</v>
      </c>
      <c r="P7704" s="34" t="s">
        <v>36</v>
      </c>
      <c r="Q7704" s="34" t="s">
        <v>36</v>
      </c>
    </row>
    <row r="7705" spans="1:17">
      <c r="A7705" s="34">
        <v>80196</v>
      </c>
      <c r="B7705" s="34" t="s">
        <v>17</v>
      </c>
      <c r="C7705" s="34" t="s">
        <v>18</v>
      </c>
      <c r="D7705" s="34" t="s">
        <v>19</v>
      </c>
      <c r="E7705" s="34"/>
      <c r="F7705" s="34"/>
      <c r="G7705" s="34"/>
      <c r="H7705" s="34" t="s">
        <v>19</v>
      </c>
      <c r="I7705" s="34"/>
      <c r="J7705" s="34" t="s">
        <v>20</v>
      </c>
      <c r="K7705" s="34">
        <v>26852</v>
      </c>
      <c r="L7705" s="34" t="s">
        <v>26</v>
      </c>
      <c r="M7705" s="34" t="s">
        <v>27</v>
      </c>
      <c r="N7705" s="34" t="s">
        <v>28</v>
      </c>
      <c r="O7705" s="34">
        <v>40701</v>
      </c>
      <c r="P7705" s="34">
        <v>41128</v>
      </c>
      <c r="Q7705" s="34" t="s">
        <v>36</v>
      </c>
    </row>
    <row r="7706" spans="1:17">
      <c r="A7706" s="34">
        <v>156574</v>
      </c>
      <c r="B7706" s="34" t="s">
        <v>17</v>
      </c>
      <c r="C7706" s="34" t="s">
        <v>18</v>
      </c>
      <c r="D7706" s="34" t="s">
        <v>19</v>
      </c>
      <c r="E7706" s="34"/>
      <c r="F7706" s="34"/>
      <c r="G7706" s="34"/>
      <c r="H7706" s="34" t="s">
        <v>19</v>
      </c>
      <c r="I7706" s="34"/>
      <c r="J7706" s="34" t="s">
        <v>20</v>
      </c>
      <c r="K7706" s="34">
        <v>35501</v>
      </c>
      <c r="L7706" s="34" t="s">
        <v>84</v>
      </c>
      <c r="M7706" s="34" t="s">
        <v>22</v>
      </c>
      <c r="N7706" s="34" t="s">
        <v>34</v>
      </c>
      <c r="O7706" s="34" t="s">
        <v>36</v>
      </c>
      <c r="P7706" s="34" t="s">
        <v>36</v>
      </c>
      <c r="Q7706" s="34" t="s">
        <v>36</v>
      </c>
    </row>
    <row r="7707" spans="1:17">
      <c r="A7707" s="34">
        <v>122631</v>
      </c>
      <c r="B7707" s="34" t="s">
        <v>17</v>
      </c>
      <c r="C7707" s="34" t="s">
        <v>25</v>
      </c>
      <c r="D7707" s="34" t="s">
        <v>19</v>
      </c>
      <c r="E7707" s="34"/>
      <c r="F7707" s="34"/>
      <c r="G7707" s="34"/>
      <c r="H7707" s="34" t="s">
        <v>19</v>
      </c>
      <c r="I7707" s="34"/>
      <c r="J7707" s="34" t="s">
        <v>20</v>
      </c>
      <c r="K7707" s="34"/>
      <c r="L7707" s="34" t="s">
        <v>126</v>
      </c>
      <c r="M7707" s="34" t="s">
        <v>52</v>
      </c>
      <c r="N7707" s="34" t="s">
        <v>32</v>
      </c>
      <c r="O7707" s="34">
        <v>42705</v>
      </c>
      <c r="P7707" s="34"/>
      <c r="Q7707" s="34" t="s">
        <v>38</v>
      </c>
    </row>
    <row r="7708" spans="1:17">
      <c r="A7708" s="34">
        <v>102621</v>
      </c>
      <c r="B7708" s="34" t="s">
        <v>17</v>
      </c>
      <c r="C7708" s="34" t="s">
        <v>18</v>
      </c>
      <c r="D7708" s="34" t="s">
        <v>19</v>
      </c>
      <c r="E7708" s="34"/>
      <c r="F7708" s="34"/>
      <c r="G7708" s="34"/>
      <c r="H7708" s="34" t="s">
        <v>19</v>
      </c>
      <c r="I7708" s="34"/>
      <c r="J7708" s="34" t="s">
        <v>30</v>
      </c>
      <c r="K7708" s="34">
        <v>19568</v>
      </c>
      <c r="L7708" s="34" t="s">
        <v>109</v>
      </c>
      <c r="M7708" s="34" t="s">
        <v>23</v>
      </c>
      <c r="N7708" s="34" t="s">
        <v>34</v>
      </c>
      <c r="O7708" s="34">
        <v>41380</v>
      </c>
      <c r="P7708" s="34">
        <v>41486</v>
      </c>
      <c r="Q7708" s="34" t="s">
        <v>36</v>
      </c>
    </row>
    <row r="7709" spans="1:17">
      <c r="A7709" s="34">
        <v>101239</v>
      </c>
      <c r="B7709" s="34" t="s">
        <v>17</v>
      </c>
      <c r="C7709" s="34" t="s">
        <v>18</v>
      </c>
      <c r="D7709" s="34" t="s">
        <v>19</v>
      </c>
      <c r="E7709" s="34"/>
      <c r="F7709" s="34"/>
      <c r="G7709" s="34"/>
      <c r="H7709" s="34" t="s">
        <v>19</v>
      </c>
      <c r="I7709" s="34"/>
      <c r="J7709" s="34" t="s">
        <v>20</v>
      </c>
      <c r="K7709" s="34">
        <v>20507</v>
      </c>
      <c r="L7709" s="34" t="s">
        <v>82</v>
      </c>
      <c r="M7709" s="34" t="s">
        <v>27</v>
      </c>
      <c r="N7709" s="34" t="s">
        <v>34</v>
      </c>
      <c r="O7709" s="34">
        <v>41177</v>
      </c>
      <c r="P7709" s="34">
        <v>42178</v>
      </c>
      <c r="Q7709" s="34" t="s">
        <v>24</v>
      </c>
    </row>
    <row r="7710" spans="1:17">
      <c r="A7710" s="34">
        <v>99651</v>
      </c>
      <c r="B7710" s="34" t="s">
        <v>17</v>
      </c>
      <c r="C7710" s="34" t="s">
        <v>18</v>
      </c>
      <c r="D7710" s="34" t="s">
        <v>19</v>
      </c>
      <c r="E7710" s="34"/>
      <c r="F7710" s="34"/>
      <c r="G7710" s="34"/>
      <c r="H7710" s="34" t="s">
        <v>19</v>
      </c>
      <c r="I7710" s="34"/>
      <c r="J7710" s="34" t="s">
        <v>30</v>
      </c>
      <c r="K7710" s="34">
        <v>27081</v>
      </c>
      <c r="L7710" s="34" t="s">
        <v>73</v>
      </c>
      <c r="M7710" s="34" t="s">
        <v>22</v>
      </c>
      <c r="N7710" s="34" t="s">
        <v>34</v>
      </c>
      <c r="O7710" s="34">
        <v>41110</v>
      </c>
      <c r="P7710" s="34">
        <v>41471</v>
      </c>
      <c r="Q7710" s="34" t="s">
        <v>36</v>
      </c>
    </row>
    <row r="7711" spans="1:17">
      <c r="A7711" s="34">
        <v>82670</v>
      </c>
      <c r="B7711" s="34" t="s">
        <v>17</v>
      </c>
      <c r="C7711" s="34" t="s">
        <v>18</v>
      </c>
      <c r="D7711" s="34" t="s">
        <v>19</v>
      </c>
      <c r="E7711" s="34"/>
      <c r="F7711" s="34"/>
      <c r="G7711" s="34"/>
      <c r="H7711" s="34" t="s">
        <v>19</v>
      </c>
      <c r="I7711" s="34"/>
      <c r="J7711" s="34" t="s">
        <v>20</v>
      </c>
      <c r="K7711" s="34">
        <v>35197</v>
      </c>
      <c r="L7711" s="34" t="s">
        <v>37</v>
      </c>
      <c r="M7711" s="34" t="s">
        <v>27</v>
      </c>
      <c r="N7711" s="34" t="s">
        <v>32</v>
      </c>
      <c r="O7711" s="34">
        <v>40824</v>
      </c>
      <c r="P7711" s="34">
        <v>41320</v>
      </c>
      <c r="Q7711" s="34" t="s">
        <v>36</v>
      </c>
    </row>
    <row r="7712" spans="1:17">
      <c r="A7712" s="34">
        <v>165027</v>
      </c>
      <c r="B7712" s="34" t="s">
        <v>17</v>
      </c>
      <c r="C7712" s="34" t="s">
        <v>25</v>
      </c>
      <c r="D7712" s="34" t="s">
        <v>19</v>
      </c>
      <c r="E7712" s="34"/>
      <c r="F7712" s="34"/>
      <c r="G7712" s="34"/>
      <c r="H7712" s="34" t="s">
        <v>19</v>
      </c>
      <c r="I7712" s="34"/>
      <c r="J7712" s="34" t="s">
        <v>30</v>
      </c>
      <c r="K7712" s="34">
        <v>39750</v>
      </c>
      <c r="L7712" s="34" t="s">
        <v>37</v>
      </c>
      <c r="M7712" s="34" t="s">
        <v>27</v>
      </c>
      <c r="N7712" s="34" t="s">
        <v>28</v>
      </c>
      <c r="O7712" s="34">
        <v>45255</v>
      </c>
      <c r="P7712" s="34"/>
      <c r="Q7712" s="34" t="s">
        <v>24</v>
      </c>
    </row>
    <row r="7713" spans="1:17">
      <c r="A7713" s="34">
        <v>168926</v>
      </c>
      <c r="B7713" s="34" t="s">
        <v>17</v>
      </c>
      <c r="C7713" s="34" t="s">
        <v>71</v>
      </c>
      <c r="D7713" s="34" t="s">
        <v>19</v>
      </c>
      <c r="E7713" s="34"/>
      <c r="F7713" s="34"/>
      <c r="G7713" s="34"/>
      <c r="H7713" s="34" t="s">
        <v>19</v>
      </c>
      <c r="I7713" s="34"/>
      <c r="J7713" s="34" t="s">
        <v>30</v>
      </c>
      <c r="K7713" s="34">
        <v>39183</v>
      </c>
      <c r="L7713" s="34" t="s">
        <v>67</v>
      </c>
      <c r="M7713" s="34" t="s">
        <v>22</v>
      </c>
      <c r="N7713" s="34" t="s">
        <v>28</v>
      </c>
      <c r="O7713" s="34" t="s">
        <v>36</v>
      </c>
      <c r="P7713" s="34" t="s">
        <v>36</v>
      </c>
      <c r="Q7713" s="34" t="s">
        <v>36</v>
      </c>
    </row>
    <row r="7714" spans="1:17">
      <c r="A7714" s="34">
        <v>131509</v>
      </c>
      <c r="B7714" s="34" t="s">
        <v>17</v>
      </c>
      <c r="C7714" s="34" t="s">
        <v>18</v>
      </c>
      <c r="D7714" s="34" t="s">
        <v>19</v>
      </c>
      <c r="E7714" s="34"/>
      <c r="F7714" s="34"/>
      <c r="G7714" s="34"/>
      <c r="H7714" s="34" t="s">
        <v>19</v>
      </c>
      <c r="I7714" s="34"/>
      <c r="J7714" s="34" t="s">
        <v>30</v>
      </c>
      <c r="K7714" s="34">
        <v>37379</v>
      </c>
      <c r="L7714" s="34" t="s">
        <v>37</v>
      </c>
      <c r="M7714" s="34" t="s">
        <v>27</v>
      </c>
      <c r="N7714" s="34" t="s">
        <v>28</v>
      </c>
      <c r="O7714" s="34">
        <v>43407</v>
      </c>
      <c r="P7714" s="34">
        <v>44439</v>
      </c>
      <c r="Q7714" s="34" t="s">
        <v>24</v>
      </c>
    </row>
    <row r="7715" spans="1:17">
      <c r="A7715" s="34">
        <v>81030</v>
      </c>
      <c r="B7715" s="34" t="s">
        <v>17</v>
      </c>
      <c r="C7715" s="34" t="s">
        <v>18</v>
      </c>
      <c r="D7715" s="34" t="s">
        <v>19</v>
      </c>
      <c r="E7715" s="34"/>
      <c r="F7715" s="34"/>
      <c r="G7715" s="34"/>
      <c r="H7715" s="34" t="s">
        <v>19</v>
      </c>
      <c r="I7715" s="34"/>
      <c r="J7715" s="34" t="s">
        <v>20</v>
      </c>
      <c r="K7715" s="34">
        <v>10172</v>
      </c>
      <c r="L7715" s="34" t="s">
        <v>67</v>
      </c>
      <c r="M7715" s="34" t="s">
        <v>22</v>
      </c>
      <c r="N7715" s="34" t="s">
        <v>32</v>
      </c>
      <c r="O7715" s="34">
        <v>40053</v>
      </c>
      <c r="P7715" s="34">
        <v>43343</v>
      </c>
      <c r="Q7715" s="34" t="s">
        <v>24</v>
      </c>
    </row>
    <row r="7716" spans="1:17">
      <c r="A7716" s="34">
        <v>164643</v>
      </c>
      <c r="B7716" s="34" t="s">
        <v>17</v>
      </c>
      <c r="C7716" s="34" t="s">
        <v>25</v>
      </c>
      <c r="D7716" s="34" t="s">
        <v>19</v>
      </c>
      <c r="E7716" s="34"/>
      <c r="F7716" s="34"/>
      <c r="G7716" s="34"/>
      <c r="H7716" s="34" t="s">
        <v>19</v>
      </c>
      <c r="I7716" s="34"/>
      <c r="J7716" s="34" t="s">
        <v>20</v>
      </c>
      <c r="K7716" s="34">
        <v>30425</v>
      </c>
      <c r="L7716" s="34" t="s">
        <v>59</v>
      </c>
      <c r="M7716" s="34" t="s">
        <v>27</v>
      </c>
      <c r="N7716" s="34" t="s">
        <v>36</v>
      </c>
      <c r="O7716" s="34">
        <v>45283</v>
      </c>
      <c r="P7716" s="34"/>
      <c r="Q7716" s="34" t="s">
        <v>24</v>
      </c>
    </row>
    <row r="7717" spans="1:17">
      <c r="A7717" s="34">
        <v>102742</v>
      </c>
      <c r="B7717" s="34" t="s">
        <v>17</v>
      </c>
      <c r="C7717" s="34" t="s">
        <v>18</v>
      </c>
      <c r="D7717" s="34" t="s">
        <v>19</v>
      </c>
      <c r="E7717" s="34"/>
      <c r="F7717" s="34"/>
      <c r="G7717" s="34"/>
      <c r="H7717" s="34" t="s">
        <v>19</v>
      </c>
      <c r="I7717" s="34"/>
      <c r="J7717" s="34" t="s">
        <v>20</v>
      </c>
      <c r="K7717" s="34">
        <v>32053</v>
      </c>
      <c r="L7717" s="34" t="s">
        <v>72</v>
      </c>
      <c r="M7717" s="34" t="s">
        <v>22</v>
      </c>
      <c r="N7717" s="34" t="s">
        <v>32</v>
      </c>
      <c r="O7717" s="34">
        <v>41275</v>
      </c>
      <c r="P7717" s="34">
        <v>41513</v>
      </c>
      <c r="Q7717" s="34" t="s">
        <v>36</v>
      </c>
    </row>
    <row r="7718" spans="1:17">
      <c r="A7718" s="34">
        <v>150453</v>
      </c>
      <c r="B7718" s="34" t="s">
        <v>17</v>
      </c>
      <c r="C7718" s="34" t="s">
        <v>18</v>
      </c>
      <c r="D7718" s="34" t="s">
        <v>19</v>
      </c>
      <c r="E7718" s="34"/>
      <c r="F7718" s="34"/>
      <c r="G7718" s="34"/>
      <c r="H7718" s="34" t="s">
        <v>19</v>
      </c>
      <c r="I7718" s="34"/>
      <c r="J7718" s="34" t="s">
        <v>30</v>
      </c>
      <c r="K7718" s="34">
        <v>34927</v>
      </c>
      <c r="L7718" s="34" t="s">
        <v>352</v>
      </c>
      <c r="M7718" s="34" t="s">
        <v>23</v>
      </c>
      <c r="N7718" s="34" t="s">
        <v>28</v>
      </c>
      <c r="O7718" s="34" t="s">
        <v>36</v>
      </c>
      <c r="P7718" s="34" t="s">
        <v>36</v>
      </c>
      <c r="Q7718" s="34" t="s">
        <v>36</v>
      </c>
    </row>
    <row r="7719" spans="1:17">
      <c r="A7719" s="34">
        <v>80875</v>
      </c>
      <c r="B7719" s="34" t="s">
        <v>17</v>
      </c>
      <c r="C7719" s="34" t="s">
        <v>18</v>
      </c>
      <c r="D7719" s="34" t="s">
        <v>19</v>
      </c>
      <c r="E7719" s="34"/>
      <c r="F7719" s="34"/>
      <c r="G7719" s="34"/>
      <c r="H7719" s="34" t="s">
        <v>19</v>
      </c>
      <c r="I7719" s="34"/>
      <c r="J7719" s="34" t="s">
        <v>20</v>
      </c>
      <c r="K7719" s="34">
        <v>20802</v>
      </c>
      <c r="L7719" s="34" t="s">
        <v>39</v>
      </c>
      <c r="M7719" s="34" t="s">
        <v>22</v>
      </c>
      <c r="N7719" s="34" t="s">
        <v>34</v>
      </c>
      <c r="O7719" s="34">
        <v>39844</v>
      </c>
      <c r="P7719" s="34">
        <v>44664</v>
      </c>
      <c r="Q7719" s="34" t="s">
        <v>24</v>
      </c>
    </row>
    <row r="7720" spans="1:17">
      <c r="A7720" s="34">
        <v>104370</v>
      </c>
      <c r="B7720" s="34" t="s">
        <v>17</v>
      </c>
      <c r="C7720" s="34" t="s">
        <v>18</v>
      </c>
      <c r="D7720" s="34" t="s">
        <v>19</v>
      </c>
      <c r="E7720" s="34"/>
      <c r="F7720" s="34"/>
      <c r="G7720" s="34"/>
      <c r="H7720" s="34" t="s">
        <v>19</v>
      </c>
      <c r="I7720" s="34"/>
      <c r="J7720" s="34" t="s">
        <v>30</v>
      </c>
      <c r="K7720" s="34">
        <v>27351</v>
      </c>
      <c r="L7720" s="34" t="s">
        <v>54</v>
      </c>
      <c r="M7720" s="34" t="s">
        <v>27</v>
      </c>
      <c r="N7720" s="34" t="s">
        <v>32</v>
      </c>
      <c r="O7720" s="34">
        <v>41444</v>
      </c>
      <c r="P7720" s="34">
        <v>41521</v>
      </c>
      <c r="Q7720" s="34" t="s">
        <v>36</v>
      </c>
    </row>
    <row r="7721" spans="1:17">
      <c r="A7721" s="34">
        <v>93704</v>
      </c>
      <c r="B7721" s="34" t="s">
        <v>17</v>
      </c>
      <c r="C7721" s="34" t="s">
        <v>18</v>
      </c>
      <c r="D7721" s="34" t="s">
        <v>19</v>
      </c>
      <c r="E7721" s="34"/>
      <c r="F7721" s="34"/>
      <c r="G7721" s="34"/>
      <c r="H7721" s="34" t="s">
        <v>19</v>
      </c>
      <c r="I7721" s="34"/>
      <c r="J7721" s="34" t="s">
        <v>20</v>
      </c>
      <c r="K7721" s="34">
        <v>34635</v>
      </c>
      <c r="L7721" s="34" t="s">
        <v>37</v>
      </c>
      <c r="M7721" s="34" t="s">
        <v>27</v>
      </c>
      <c r="N7721" s="34" t="s">
        <v>28</v>
      </c>
      <c r="O7721" s="34">
        <v>41117</v>
      </c>
      <c r="P7721" s="34">
        <v>41117</v>
      </c>
      <c r="Q7721" s="34" t="s">
        <v>36</v>
      </c>
    </row>
    <row r="7722" spans="1:17">
      <c r="A7722" s="34">
        <v>128734</v>
      </c>
      <c r="B7722" s="34" t="s">
        <v>17</v>
      </c>
      <c r="C7722" s="34" t="s">
        <v>18</v>
      </c>
      <c r="D7722" s="34" t="s">
        <v>19</v>
      </c>
      <c r="E7722" s="34"/>
      <c r="F7722" s="34"/>
      <c r="G7722" s="34"/>
      <c r="H7722" s="34" t="s">
        <v>19</v>
      </c>
      <c r="I7722" s="34"/>
      <c r="J7722" s="34" t="s">
        <v>20</v>
      </c>
      <c r="K7722" s="34">
        <v>36714</v>
      </c>
      <c r="L7722" s="34" t="s">
        <v>128</v>
      </c>
      <c r="M7722" s="34" t="s">
        <v>22</v>
      </c>
      <c r="N7722" s="34" t="s">
        <v>28</v>
      </c>
      <c r="O7722" s="34" t="s">
        <v>36</v>
      </c>
      <c r="P7722" s="34" t="s">
        <v>36</v>
      </c>
      <c r="Q7722" s="34" t="s">
        <v>77</v>
      </c>
    </row>
    <row r="7723" spans="1:17">
      <c r="A7723" s="34">
        <v>123818</v>
      </c>
      <c r="B7723" s="34" t="s">
        <v>17</v>
      </c>
      <c r="C7723" s="34" t="s">
        <v>18</v>
      </c>
      <c r="D7723" s="34" t="s">
        <v>19</v>
      </c>
      <c r="E7723" s="34"/>
      <c r="F7723" s="34"/>
      <c r="G7723" s="34"/>
      <c r="H7723" s="34" t="s">
        <v>19</v>
      </c>
      <c r="I7723" s="34"/>
      <c r="J7723" s="34" t="s">
        <v>20</v>
      </c>
      <c r="K7723" s="34">
        <v>36725</v>
      </c>
      <c r="L7723" s="34" t="s">
        <v>87</v>
      </c>
      <c r="M7723" s="34" t="s">
        <v>57</v>
      </c>
      <c r="N7723" s="34" t="s">
        <v>28</v>
      </c>
      <c r="O7723" s="34">
        <v>42988</v>
      </c>
      <c r="P7723" s="34">
        <v>44831</v>
      </c>
      <c r="Q7723" s="34" t="s">
        <v>38</v>
      </c>
    </row>
    <row r="7724" spans="1:17">
      <c r="A7724" s="34">
        <v>79381</v>
      </c>
      <c r="B7724" s="34" t="s">
        <v>17</v>
      </c>
      <c r="C7724" s="34" t="s">
        <v>18</v>
      </c>
      <c r="D7724" s="34" t="s">
        <v>19</v>
      </c>
      <c r="E7724" s="34"/>
      <c r="F7724" s="34"/>
      <c r="G7724" s="34"/>
      <c r="H7724" s="34" t="s">
        <v>19</v>
      </c>
      <c r="I7724" s="34"/>
      <c r="J7724" s="34" t="s">
        <v>20</v>
      </c>
      <c r="K7724" s="34">
        <v>34715</v>
      </c>
      <c r="L7724" s="34" t="s">
        <v>26</v>
      </c>
      <c r="M7724" s="34" t="s">
        <v>27</v>
      </c>
      <c r="N7724" s="34" t="s">
        <v>28</v>
      </c>
      <c r="O7724" s="34">
        <v>40897</v>
      </c>
      <c r="P7724" s="34">
        <v>40897</v>
      </c>
      <c r="Q7724" s="34" t="s">
        <v>36</v>
      </c>
    </row>
    <row r="7725" spans="1:17">
      <c r="A7725" s="34">
        <v>165169</v>
      </c>
      <c r="B7725" s="34" t="s">
        <v>17</v>
      </c>
      <c r="C7725" s="34" t="s">
        <v>18</v>
      </c>
      <c r="D7725" s="34" t="s">
        <v>19</v>
      </c>
      <c r="E7725" s="34"/>
      <c r="F7725" s="34"/>
      <c r="G7725" s="34"/>
      <c r="H7725" s="34" t="s">
        <v>19</v>
      </c>
      <c r="I7725" s="34"/>
      <c r="J7725" s="34" t="s">
        <v>20</v>
      </c>
      <c r="K7725" s="34">
        <v>40349</v>
      </c>
      <c r="L7725" s="34" t="s">
        <v>76</v>
      </c>
      <c r="M7725" s="34" t="s">
        <v>23</v>
      </c>
      <c r="N7725" s="34" t="s">
        <v>23</v>
      </c>
      <c r="O7725" s="34" t="s">
        <v>36</v>
      </c>
      <c r="P7725" s="34" t="s">
        <v>36</v>
      </c>
      <c r="Q7725" s="34" t="s">
        <v>36</v>
      </c>
    </row>
    <row r="7726" spans="1:17">
      <c r="A7726" s="34">
        <v>150513</v>
      </c>
      <c r="B7726" s="34" t="s">
        <v>17</v>
      </c>
      <c r="C7726" s="34" t="s">
        <v>18</v>
      </c>
      <c r="D7726" s="34" t="s">
        <v>19</v>
      </c>
      <c r="E7726" s="34"/>
      <c r="F7726" s="34"/>
      <c r="G7726" s="34"/>
      <c r="H7726" s="34" t="s">
        <v>19</v>
      </c>
      <c r="I7726" s="34"/>
      <c r="J7726" s="34" t="s">
        <v>20</v>
      </c>
      <c r="K7726" s="34">
        <v>38290</v>
      </c>
      <c r="L7726" s="34" t="s">
        <v>26</v>
      </c>
      <c r="M7726" s="34" t="s">
        <v>27</v>
      </c>
      <c r="N7726" s="34" t="s">
        <v>28</v>
      </c>
      <c r="O7726" s="34">
        <v>44345</v>
      </c>
      <c r="P7726" s="34">
        <v>45153</v>
      </c>
      <c r="Q7726" s="34" t="s">
        <v>24</v>
      </c>
    </row>
    <row r="7727" spans="1:17">
      <c r="A7727" s="34">
        <v>117583</v>
      </c>
      <c r="B7727" s="34" t="s">
        <v>17</v>
      </c>
      <c r="C7727" s="34" t="s">
        <v>18</v>
      </c>
      <c r="D7727" s="34" t="s">
        <v>19</v>
      </c>
      <c r="E7727" s="34"/>
      <c r="F7727" s="34"/>
      <c r="G7727" s="34"/>
      <c r="H7727" s="34" t="s">
        <v>19</v>
      </c>
      <c r="I7727" s="34"/>
      <c r="J7727" s="34" t="s">
        <v>30</v>
      </c>
      <c r="K7727" s="34">
        <v>37133</v>
      </c>
      <c r="L7727" s="34" t="s">
        <v>37</v>
      </c>
      <c r="M7727" s="34" t="s">
        <v>27</v>
      </c>
      <c r="N7727" s="34" t="s">
        <v>32</v>
      </c>
      <c r="O7727" s="34">
        <v>42527</v>
      </c>
      <c r="P7727" s="34">
        <v>43488</v>
      </c>
      <c r="Q7727" s="34" t="s">
        <v>24</v>
      </c>
    </row>
    <row r="7728" spans="1:17">
      <c r="A7728" s="34">
        <v>146913</v>
      </c>
      <c r="B7728" s="34" t="s">
        <v>17</v>
      </c>
      <c r="C7728" s="34" t="s">
        <v>18</v>
      </c>
      <c r="D7728" s="34" t="s">
        <v>19</v>
      </c>
      <c r="E7728" s="34"/>
      <c r="F7728" s="34"/>
      <c r="G7728" s="34"/>
      <c r="H7728" s="34" t="s">
        <v>19</v>
      </c>
      <c r="I7728" s="34"/>
      <c r="J7728" s="34" t="s">
        <v>20</v>
      </c>
      <c r="K7728" s="34">
        <v>36555</v>
      </c>
      <c r="L7728" s="34" t="s">
        <v>35</v>
      </c>
      <c r="M7728" s="34" t="s">
        <v>27</v>
      </c>
      <c r="N7728" s="34" t="s">
        <v>28</v>
      </c>
      <c r="O7728" s="34">
        <v>44107</v>
      </c>
      <c r="P7728" s="34">
        <v>44454</v>
      </c>
      <c r="Q7728" s="34" t="s">
        <v>24</v>
      </c>
    </row>
    <row r="7729" spans="1:17">
      <c r="A7729" s="34">
        <v>108554</v>
      </c>
      <c r="B7729" s="34" t="s">
        <v>17</v>
      </c>
      <c r="C7729" s="34" t="s">
        <v>18</v>
      </c>
      <c r="D7729" s="34" t="s">
        <v>19</v>
      </c>
      <c r="E7729" s="34"/>
      <c r="F7729" s="34"/>
      <c r="G7729" s="34"/>
      <c r="H7729" s="34" t="s">
        <v>19</v>
      </c>
      <c r="I7729" s="34"/>
      <c r="J7729" s="34" t="s">
        <v>20</v>
      </c>
      <c r="K7729" s="34">
        <v>25861</v>
      </c>
      <c r="L7729" s="34" t="s">
        <v>42</v>
      </c>
      <c r="M7729" s="34" t="s">
        <v>22</v>
      </c>
      <c r="N7729" s="34" t="s">
        <v>32</v>
      </c>
      <c r="O7729" s="34">
        <v>41830</v>
      </c>
      <c r="P7729" s="34">
        <v>42002</v>
      </c>
      <c r="Q7729" s="34" t="s">
        <v>36</v>
      </c>
    </row>
    <row r="7730" spans="1:17">
      <c r="A7730" s="34">
        <v>106912</v>
      </c>
      <c r="B7730" s="34" t="s">
        <v>17</v>
      </c>
      <c r="C7730" s="34" t="s">
        <v>18</v>
      </c>
      <c r="D7730" s="34" t="s">
        <v>19</v>
      </c>
      <c r="E7730" s="34"/>
      <c r="F7730" s="34"/>
      <c r="G7730" s="34"/>
      <c r="H7730" s="34" t="s">
        <v>19</v>
      </c>
      <c r="I7730" s="34"/>
      <c r="J7730" s="34" t="s">
        <v>20</v>
      </c>
      <c r="K7730" s="34">
        <v>35037</v>
      </c>
      <c r="L7730" s="34" t="s">
        <v>67</v>
      </c>
      <c r="M7730" s="34" t="s">
        <v>22</v>
      </c>
      <c r="N7730" s="34" t="s">
        <v>32</v>
      </c>
      <c r="O7730" s="34">
        <v>41663</v>
      </c>
      <c r="P7730" s="34">
        <v>41705</v>
      </c>
      <c r="Q7730" s="34" t="s">
        <v>36</v>
      </c>
    </row>
    <row r="7731" spans="1:17">
      <c r="A7731" s="34">
        <v>134275</v>
      </c>
      <c r="B7731" s="34" t="s">
        <v>17</v>
      </c>
      <c r="C7731" s="34" t="s">
        <v>18</v>
      </c>
      <c r="D7731" s="34" t="s">
        <v>19</v>
      </c>
      <c r="E7731" s="34"/>
      <c r="F7731" s="34"/>
      <c r="G7731" s="34"/>
      <c r="H7731" s="34" t="s">
        <v>19</v>
      </c>
      <c r="I7731" s="34"/>
      <c r="J7731" s="34" t="s">
        <v>20</v>
      </c>
      <c r="K7731" s="34">
        <v>23748</v>
      </c>
      <c r="L7731" s="34" t="s">
        <v>54</v>
      </c>
      <c r="M7731" s="34" t="s">
        <v>27</v>
      </c>
      <c r="N7731" s="34" t="s">
        <v>32</v>
      </c>
      <c r="O7731" s="34">
        <v>43427</v>
      </c>
      <c r="P7731" s="34">
        <v>44432</v>
      </c>
      <c r="Q7731" s="34" t="s">
        <v>24</v>
      </c>
    </row>
    <row r="7732" spans="1:17">
      <c r="A7732" s="34">
        <v>55310</v>
      </c>
      <c r="B7732" s="34" t="s">
        <v>17</v>
      </c>
      <c r="C7732" s="34" t="s">
        <v>18</v>
      </c>
      <c r="D7732" s="34" t="s">
        <v>19</v>
      </c>
      <c r="E7732" s="34"/>
      <c r="F7732" s="34"/>
      <c r="G7732" s="34"/>
      <c r="H7732" s="34" t="s">
        <v>19</v>
      </c>
      <c r="I7732" s="34"/>
      <c r="J7732" s="34" t="s">
        <v>20</v>
      </c>
      <c r="K7732" s="34"/>
      <c r="L7732" s="34" t="s">
        <v>65</v>
      </c>
      <c r="M7732" s="34" t="s">
        <v>27</v>
      </c>
      <c r="N7732" s="34" t="s">
        <v>34</v>
      </c>
      <c r="O7732" s="34">
        <v>40659</v>
      </c>
      <c r="P7732" s="34">
        <v>40664</v>
      </c>
      <c r="Q7732" s="34" t="s">
        <v>36</v>
      </c>
    </row>
    <row r="7733" spans="1:17">
      <c r="A7733" s="34">
        <v>150505</v>
      </c>
      <c r="B7733" s="34" t="s">
        <v>17</v>
      </c>
      <c r="C7733" s="34" t="s">
        <v>18</v>
      </c>
      <c r="D7733" s="34" t="s">
        <v>19</v>
      </c>
      <c r="E7733" s="34"/>
      <c r="F7733" s="34"/>
      <c r="G7733" s="34"/>
      <c r="H7733" s="34" t="s">
        <v>19</v>
      </c>
      <c r="I7733" s="34"/>
      <c r="J7733" s="34" t="s">
        <v>20</v>
      </c>
      <c r="K7733" s="34">
        <v>37557</v>
      </c>
      <c r="L7733" s="34" t="s">
        <v>26</v>
      </c>
      <c r="M7733" s="34" t="s">
        <v>27</v>
      </c>
      <c r="N7733" s="34" t="s">
        <v>28</v>
      </c>
      <c r="O7733" s="34" t="s">
        <v>36</v>
      </c>
      <c r="P7733" s="34" t="s">
        <v>36</v>
      </c>
      <c r="Q7733" s="34" t="s">
        <v>36</v>
      </c>
    </row>
    <row r="7734" spans="1:17">
      <c r="A7734" s="34">
        <v>151407</v>
      </c>
      <c r="B7734" s="34" t="s">
        <v>17</v>
      </c>
      <c r="C7734" s="34" t="s">
        <v>18</v>
      </c>
      <c r="D7734" s="34" t="s">
        <v>19</v>
      </c>
      <c r="E7734" s="34"/>
      <c r="F7734" s="34"/>
      <c r="G7734" s="34"/>
      <c r="H7734" s="34" t="s">
        <v>19</v>
      </c>
      <c r="I7734" s="34"/>
      <c r="J7734" s="34" t="s">
        <v>20</v>
      </c>
      <c r="K7734" s="34">
        <v>37911</v>
      </c>
      <c r="L7734" s="34" t="s">
        <v>26</v>
      </c>
      <c r="M7734" s="34" t="s">
        <v>27</v>
      </c>
      <c r="N7734" s="34" t="s">
        <v>28</v>
      </c>
      <c r="O7734" s="34">
        <v>44442</v>
      </c>
      <c r="P7734" s="34">
        <v>44485</v>
      </c>
      <c r="Q7734" s="34" t="s">
        <v>24</v>
      </c>
    </row>
    <row r="7735" spans="1:17">
      <c r="A7735" s="34">
        <v>65433</v>
      </c>
      <c r="B7735" s="34" t="s">
        <v>17</v>
      </c>
      <c r="C7735" s="34" t="s">
        <v>18</v>
      </c>
      <c r="D7735" s="34" t="s">
        <v>19</v>
      </c>
      <c r="E7735" s="34"/>
      <c r="F7735" s="34"/>
      <c r="G7735" s="34"/>
      <c r="H7735" s="34" t="s">
        <v>19</v>
      </c>
      <c r="I7735" s="34"/>
      <c r="J7735" s="34" t="s">
        <v>30</v>
      </c>
      <c r="K7735" s="34"/>
      <c r="L7735" s="34" t="s">
        <v>37</v>
      </c>
      <c r="M7735" s="34" t="s">
        <v>27</v>
      </c>
      <c r="N7735" s="34" t="s">
        <v>32</v>
      </c>
      <c r="O7735" s="34">
        <v>1</v>
      </c>
      <c r="P7735" s="34">
        <v>1</v>
      </c>
      <c r="Q7735" s="34" t="s">
        <v>36</v>
      </c>
    </row>
    <row r="7736" spans="1:17">
      <c r="A7736" s="34">
        <v>106917</v>
      </c>
      <c r="B7736" s="34" t="s">
        <v>17</v>
      </c>
      <c r="C7736" s="34" t="s">
        <v>18</v>
      </c>
      <c r="D7736" s="34" t="s">
        <v>19</v>
      </c>
      <c r="E7736" s="34"/>
      <c r="F7736" s="34"/>
      <c r="G7736" s="34"/>
      <c r="H7736" s="34" t="s">
        <v>19</v>
      </c>
      <c r="I7736" s="34"/>
      <c r="J7736" s="34" t="s">
        <v>20</v>
      </c>
      <c r="K7736" s="34">
        <v>34614</v>
      </c>
      <c r="L7736" s="34" t="s">
        <v>37</v>
      </c>
      <c r="M7736" s="34" t="s">
        <v>27</v>
      </c>
      <c r="N7736" s="34" t="s">
        <v>32</v>
      </c>
      <c r="O7736" s="34">
        <v>41659</v>
      </c>
      <c r="P7736" s="34">
        <v>42121</v>
      </c>
      <c r="Q7736" s="34" t="s">
        <v>36</v>
      </c>
    </row>
    <row r="7737" spans="1:17">
      <c r="A7737" s="34">
        <v>81032</v>
      </c>
      <c r="B7737" s="34" t="s">
        <v>17</v>
      </c>
      <c r="C7737" s="34" t="s">
        <v>25</v>
      </c>
      <c r="D7737" s="34" t="s">
        <v>19</v>
      </c>
      <c r="E7737" s="34"/>
      <c r="F7737" s="34"/>
      <c r="G7737" s="34"/>
      <c r="H7737" s="34" t="s">
        <v>19</v>
      </c>
      <c r="I7737" s="34"/>
      <c r="J7737" s="34" t="s">
        <v>20</v>
      </c>
      <c r="K7737" s="34">
        <v>18759</v>
      </c>
      <c r="L7737" s="34" t="s">
        <v>59</v>
      </c>
      <c r="M7737" s="34" t="s">
        <v>27</v>
      </c>
      <c r="N7737" s="34" t="s">
        <v>34</v>
      </c>
      <c r="O7737" s="34" t="s">
        <v>36</v>
      </c>
      <c r="P7737" s="34" t="s">
        <v>36</v>
      </c>
      <c r="Q7737" s="34" t="s">
        <v>41</v>
      </c>
    </row>
    <row r="7738" spans="1:17">
      <c r="A7738" s="34">
        <v>81031</v>
      </c>
      <c r="B7738" s="34" t="s">
        <v>17</v>
      </c>
      <c r="C7738" s="34" t="s">
        <v>18</v>
      </c>
      <c r="D7738" s="34" t="s">
        <v>19</v>
      </c>
      <c r="E7738" s="34"/>
      <c r="F7738" s="34"/>
      <c r="G7738" s="34"/>
      <c r="H7738" s="34" t="s">
        <v>19</v>
      </c>
      <c r="I7738" s="34"/>
      <c r="J7738" s="34" t="s">
        <v>30</v>
      </c>
      <c r="K7738" s="34">
        <v>22907</v>
      </c>
      <c r="L7738" s="34" t="s">
        <v>37</v>
      </c>
      <c r="M7738" s="34" t="s">
        <v>27</v>
      </c>
      <c r="N7738" s="34" t="s">
        <v>32</v>
      </c>
      <c r="O7738" s="34" t="s">
        <v>36</v>
      </c>
      <c r="P7738" s="34" t="s">
        <v>36</v>
      </c>
      <c r="Q7738" s="34" t="s">
        <v>36</v>
      </c>
    </row>
    <row r="7739" spans="1:17">
      <c r="A7739" s="34">
        <v>80698</v>
      </c>
      <c r="B7739" s="34" t="s">
        <v>17</v>
      </c>
      <c r="C7739" s="34" t="s">
        <v>18</v>
      </c>
      <c r="D7739" s="34" t="s">
        <v>19</v>
      </c>
      <c r="E7739" s="34"/>
      <c r="F7739" s="34"/>
      <c r="G7739" s="34"/>
      <c r="H7739" s="34" t="s">
        <v>19</v>
      </c>
      <c r="I7739" s="34"/>
      <c r="J7739" s="34" t="s">
        <v>20</v>
      </c>
      <c r="K7739" s="34">
        <v>22979</v>
      </c>
      <c r="L7739" s="34" t="s">
        <v>37</v>
      </c>
      <c r="M7739" s="34" t="s">
        <v>27</v>
      </c>
      <c r="N7739" s="34" t="s">
        <v>32</v>
      </c>
      <c r="O7739" s="34">
        <v>40603</v>
      </c>
      <c r="P7739" s="34">
        <v>40967</v>
      </c>
      <c r="Q7739" s="34" t="s">
        <v>36</v>
      </c>
    </row>
    <row r="7740" spans="1:17">
      <c r="A7740" s="34">
        <v>165373</v>
      </c>
      <c r="B7740" s="34" t="s">
        <v>17</v>
      </c>
      <c r="C7740" s="34" t="s">
        <v>18</v>
      </c>
      <c r="D7740" s="34" t="s">
        <v>19</v>
      </c>
      <c r="E7740" s="34"/>
      <c r="F7740" s="34"/>
      <c r="G7740" s="34"/>
      <c r="H7740" s="34" t="s">
        <v>19</v>
      </c>
      <c r="I7740" s="34"/>
      <c r="J7740" s="34" t="s">
        <v>20</v>
      </c>
      <c r="K7740" s="34">
        <v>39052</v>
      </c>
      <c r="L7740" s="34" t="s">
        <v>48</v>
      </c>
      <c r="M7740" s="34" t="s">
        <v>27</v>
      </c>
      <c r="N7740" s="34" t="s">
        <v>28</v>
      </c>
      <c r="O7740" s="34" t="s">
        <v>36</v>
      </c>
      <c r="P7740" s="34" t="s">
        <v>36</v>
      </c>
      <c r="Q7740" s="34" t="s">
        <v>36</v>
      </c>
    </row>
    <row r="7741" spans="1:17">
      <c r="A7741" s="34">
        <v>101112</v>
      </c>
      <c r="B7741" s="34" t="s">
        <v>17</v>
      </c>
      <c r="C7741" s="34" t="s">
        <v>18</v>
      </c>
      <c r="D7741" s="34" t="s">
        <v>19</v>
      </c>
      <c r="E7741" s="34"/>
      <c r="F7741" s="34"/>
      <c r="G7741" s="34"/>
      <c r="H7741" s="34" t="s">
        <v>19</v>
      </c>
      <c r="I7741" s="34"/>
      <c r="J7741" s="34" t="s">
        <v>30</v>
      </c>
      <c r="K7741" s="34">
        <v>35693</v>
      </c>
      <c r="L7741" s="34" t="s">
        <v>31</v>
      </c>
      <c r="M7741" s="34" t="s">
        <v>22</v>
      </c>
      <c r="N7741" s="34" t="s">
        <v>34</v>
      </c>
      <c r="O7741" s="34">
        <v>41241</v>
      </c>
      <c r="P7741" s="34">
        <v>41241</v>
      </c>
      <c r="Q7741" s="34" t="s">
        <v>36</v>
      </c>
    </row>
    <row r="7742" spans="1:17">
      <c r="A7742" s="34">
        <v>26104</v>
      </c>
      <c r="B7742" s="34" t="s">
        <v>17</v>
      </c>
      <c r="C7742" s="34" t="s">
        <v>18</v>
      </c>
      <c r="D7742" s="34" t="s">
        <v>19</v>
      </c>
      <c r="E7742" s="34"/>
      <c r="F7742" s="34"/>
      <c r="G7742" s="34"/>
      <c r="H7742" s="34" t="s">
        <v>46</v>
      </c>
      <c r="I7742" s="34">
        <v>44385</v>
      </c>
      <c r="J7742" s="34" t="s">
        <v>20</v>
      </c>
      <c r="K7742" s="34">
        <v>17415</v>
      </c>
      <c r="L7742" s="34" t="s">
        <v>26</v>
      </c>
      <c r="M7742" s="34" t="s">
        <v>27</v>
      </c>
      <c r="N7742" s="34" t="s">
        <v>34</v>
      </c>
      <c r="O7742" s="34">
        <v>41187</v>
      </c>
      <c r="P7742" s="34">
        <v>44385</v>
      </c>
      <c r="Q7742" s="34" t="s">
        <v>24</v>
      </c>
    </row>
    <row r="7743" spans="1:17">
      <c r="A7743" s="34">
        <v>122078</v>
      </c>
      <c r="B7743" s="34" t="s">
        <v>17</v>
      </c>
      <c r="C7743" s="34" t="s">
        <v>18</v>
      </c>
      <c r="D7743" s="34" t="s">
        <v>19</v>
      </c>
      <c r="E7743" s="34"/>
      <c r="F7743" s="34"/>
      <c r="G7743" s="34"/>
      <c r="H7743" s="34" t="s">
        <v>19</v>
      </c>
      <c r="I7743" s="34"/>
      <c r="J7743" s="34" t="s">
        <v>20</v>
      </c>
      <c r="K7743" s="34">
        <v>37789</v>
      </c>
      <c r="L7743" s="34" t="s">
        <v>37</v>
      </c>
      <c r="M7743" s="34" t="s">
        <v>27</v>
      </c>
      <c r="N7743" s="34" t="s">
        <v>23</v>
      </c>
      <c r="O7743" s="34">
        <v>42812</v>
      </c>
      <c r="P7743" s="34">
        <v>42979</v>
      </c>
      <c r="Q7743" s="34" t="s">
        <v>24</v>
      </c>
    </row>
    <row r="7744" spans="1:17">
      <c r="A7744" s="34">
        <v>104660</v>
      </c>
      <c r="B7744" s="34" t="s">
        <v>17</v>
      </c>
      <c r="C7744" s="34" t="s">
        <v>18</v>
      </c>
      <c r="D7744" s="34" t="s">
        <v>19</v>
      </c>
      <c r="E7744" s="34"/>
      <c r="F7744" s="34"/>
      <c r="G7744" s="34"/>
      <c r="H7744" s="34" t="s">
        <v>19</v>
      </c>
      <c r="I7744" s="34"/>
      <c r="J7744" s="34" t="s">
        <v>20</v>
      </c>
      <c r="K7744" s="34">
        <v>36008</v>
      </c>
      <c r="L7744" s="34" t="s">
        <v>79</v>
      </c>
      <c r="M7744" s="34" t="s">
        <v>22</v>
      </c>
      <c r="N7744" s="34" t="s">
        <v>32</v>
      </c>
      <c r="O7744" s="34">
        <v>41214</v>
      </c>
      <c r="P7744" s="34">
        <v>42298</v>
      </c>
      <c r="Q7744" s="34" t="s">
        <v>24</v>
      </c>
    </row>
    <row r="7745" spans="1:17">
      <c r="A7745" s="34">
        <v>135161</v>
      </c>
      <c r="B7745" s="34" t="s">
        <v>17</v>
      </c>
      <c r="C7745" s="34" t="s">
        <v>18</v>
      </c>
      <c r="D7745" s="34" t="s">
        <v>19</v>
      </c>
      <c r="E7745" s="34"/>
      <c r="F7745" s="34"/>
      <c r="G7745" s="34"/>
      <c r="H7745" s="34" t="s">
        <v>19</v>
      </c>
      <c r="I7745" s="34"/>
      <c r="J7745" s="34" t="s">
        <v>30</v>
      </c>
      <c r="K7745" s="34">
        <v>38376</v>
      </c>
      <c r="L7745" s="34" t="s">
        <v>44</v>
      </c>
      <c r="M7745" s="34" t="s">
        <v>27</v>
      </c>
      <c r="N7745" s="34" t="s">
        <v>36</v>
      </c>
      <c r="O7745" s="34">
        <v>43540</v>
      </c>
      <c r="P7745" s="34">
        <v>44432</v>
      </c>
      <c r="Q7745" s="34" t="s">
        <v>24</v>
      </c>
    </row>
    <row r="7746" spans="1:17">
      <c r="A7746" s="34">
        <v>165170</v>
      </c>
      <c r="B7746" s="34" t="s">
        <v>17</v>
      </c>
      <c r="C7746" s="34" t="s">
        <v>18</v>
      </c>
      <c r="D7746" s="34" t="s">
        <v>19</v>
      </c>
      <c r="E7746" s="34"/>
      <c r="F7746" s="34"/>
      <c r="G7746" s="34"/>
      <c r="H7746" s="34" t="s">
        <v>19</v>
      </c>
      <c r="I7746" s="34"/>
      <c r="J7746" s="34" t="s">
        <v>20</v>
      </c>
      <c r="K7746" s="34">
        <v>23615</v>
      </c>
      <c r="L7746" s="34" t="s">
        <v>72</v>
      </c>
      <c r="M7746" s="34" t="s">
        <v>22</v>
      </c>
      <c r="N7746" s="34" t="s">
        <v>34</v>
      </c>
      <c r="O7746" s="34" t="s">
        <v>36</v>
      </c>
      <c r="P7746" s="34" t="s">
        <v>36</v>
      </c>
      <c r="Q7746" s="34" t="s">
        <v>36</v>
      </c>
    </row>
    <row r="7747" spans="1:17">
      <c r="A7747" s="34">
        <v>102013</v>
      </c>
      <c r="B7747" s="34" t="s">
        <v>17</v>
      </c>
      <c r="C7747" s="34" t="s">
        <v>18</v>
      </c>
      <c r="D7747" s="34" t="s">
        <v>19</v>
      </c>
      <c r="E7747" s="34"/>
      <c r="F7747" s="34"/>
      <c r="G7747" s="34"/>
      <c r="H7747" s="34" t="s">
        <v>19</v>
      </c>
      <c r="I7747" s="34"/>
      <c r="J7747" s="34" t="s">
        <v>20</v>
      </c>
      <c r="K7747" s="34">
        <v>33032</v>
      </c>
      <c r="L7747" s="34" t="s">
        <v>101</v>
      </c>
      <c r="M7747" s="34" t="s">
        <v>22</v>
      </c>
      <c r="N7747" s="34" t="s">
        <v>32</v>
      </c>
      <c r="O7747" s="34">
        <v>41237</v>
      </c>
      <c r="P7747" s="34">
        <v>41349</v>
      </c>
      <c r="Q7747" s="34" t="s">
        <v>36</v>
      </c>
    </row>
    <row r="7748" spans="1:17">
      <c r="A7748" s="34">
        <v>67387</v>
      </c>
      <c r="B7748" s="34" t="s">
        <v>17</v>
      </c>
      <c r="C7748" s="34" t="s">
        <v>18</v>
      </c>
      <c r="D7748" s="34" t="s">
        <v>19</v>
      </c>
      <c r="E7748" s="34"/>
      <c r="F7748" s="34"/>
      <c r="G7748" s="34"/>
      <c r="H7748" s="34" t="s">
        <v>19</v>
      </c>
      <c r="I7748" s="34"/>
      <c r="J7748" s="34" t="s">
        <v>20</v>
      </c>
      <c r="K7748" s="34">
        <v>35426</v>
      </c>
      <c r="L7748" s="34" t="s">
        <v>37</v>
      </c>
      <c r="M7748" s="34" t="s">
        <v>27</v>
      </c>
      <c r="N7748" s="34" t="s">
        <v>34</v>
      </c>
      <c r="O7748" s="34">
        <v>41195</v>
      </c>
      <c r="P7748" s="34">
        <v>42431</v>
      </c>
      <c r="Q7748" s="34" t="s">
        <v>24</v>
      </c>
    </row>
    <row r="7749" spans="1:17">
      <c r="A7749" s="34">
        <v>121948</v>
      </c>
      <c r="B7749" s="34" t="s">
        <v>17</v>
      </c>
      <c r="C7749" s="34" t="s">
        <v>25</v>
      </c>
      <c r="D7749" s="34" t="s">
        <v>19</v>
      </c>
      <c r="E7749" s="34"/>
      <c r="F7749" s="34"/>
      <c r="G7749" s="34"/>
      <c r="H7749" s="34" t="s">
        <v>19</v>
      </c>
      <c r="I7749" s="34"/>
      <c r="J7749" s="34" t="s">
        <v>20</v>
      </c>
      <c r="K7749" s="34">
        <v>29425</v>
      </c>
      <c r="L7749" s="34" t="s">
        <v>48</v>
      </c>
      <c r="M7749" s="34" t="s">
        <v>27</v>
      </c>
      <c r="N7749" s="34" t="s">
        <v>43</v>
      </c>
      <c r="O7749" s="34">
        <v>42928</v>
      </c>
      <c r="P7749" s="34"/>
      <c r="Q7749" s="34" t="s">
        <v>41</v>
      </c>
    </row>
    <row r="7750" spans="1:17">
      <c r="A7750" s="34">
        <v>133705</v>
      </c>
      <c r="B7750" s="34" t="s">
        <v>17</v>
      </c>
      <c r="C7750" s="34" t="s">
        <v>18</v>
      </c>
      <c r="D7750" s="34" t="s">
        <v>19</v>
      </c>
      <c r="E7750" s="34"/>
      <c r="F7750" s="34"/>
      <c r="G7750" s="34"/>
      <c r="H7750" s="34" t="s">
        <v>19</v>
      </c>
      <c r="I7750" s="34"/>
      <c r="J7750" s="34" t="s">
        <v>20</v>
      </c>
      <c r="K7750" s="34">
        <v>34911</v>
      </c>
      <c r="L7750" s="34" t="s">
        <v>78</v>
      </c>
      <c r="M7750" s="34" t="s">
        <v>22</v>
      </c>
      <c r="N7750" s="34" t="s">
        <v>34</v>
      </c>
      <c r="O7750" s="34" t="s">
        <v>36</v>
      </c>
      <c r="P7750" s="34" t="s">
        <v>36</v>
      </c>
      <c r="Q7750" s="34" t="s">
        <v>36</v>
      </c>
    </row>
    <row r="7751" spans="1:17">
      <c r="A7751" s="34">
        <v>79252</v>
      </c>
      <c r="B7751" s="34" t="s">
        <v>17</v>
      </c>
      <c r="C7751" s="34" t="s">
        <v>18</v>
      </c>
      <c r="D7751" s="34" t="s">
        <v>19</v>
      </c>
      <c r="E7751" s="34"/>
      <c r="F7751" s="34"/>
      <c r="G7751" s="34"/>
      <c r="H7751" s="34" t="s">
        <v>19</v>
      </c>
      <c r="I7751" s="34"/>
      <c r="J7751" s="34" t="s">
        <v>20</v>
      </c>
      <c r="K7751" s="34"/>
      <c r="L7751" s="34" t="s">
        <v>89</v>
      </c>
      <c r="M7751" s="34" t="s">
        <v>57</v>
      </c>
      <c r="N7751" s="34" t="s">
        <v>32</v>
      </c>
      <c r="O7751" s="34">
        <v>1</v>
      </c>
      <c r="P7751" s="34">
        <v>1</v>
      </c>
      <c r="Q7751" s="34" t="s">
        <v>36</v>
      </c>
    </row>
    <row r="7752" spans="1:17">
      <c r="A7752" s="34">
        <v>113179</v>
      </c>
      <c r="B7752" s="34" t="s">
        <v>17</v>
      </c>
      <c r="C7752" s="34" t="s">
        <v>18</v>
      </c>
      <c r="D7752" s="34" t="s">
        <v>19</v>
      </c>
      <c r="E7752" s="34"/>
      <c r="F7752" s="34"/>
      <c r="G7752" s="34"/>
      <c r="H7752" s="34" t="s">
        <v>19</v>
      </c>
      <c r="I7752" s="34"/>
      <c r="J7752" s="34" t="s">
        <v>20</v>
      </c>
      <c r="K7752" s="34">
        <v>36589</v>
      </c>
      <c r="L7752" s="34" t="s">
        <v>67</v>
      </c>
      <c r="M7752" s="34" t="s">
        <v>22</v>
      </c>
      <c r="N7752" s="34" t="s">
        <v>34</v>
      </c>
      <c r="O7752" s="34">
        <v>42248</v>
      </c>
      <c r="P7752" s="34">
        <v>42551</v>
      </c>
      <c r="Q7752" s="34" t="s">
        <v>77</v>
      </c>
    </row>
    <row r="7753" spans="1:17">
      <c r="A7753" s="34">
        <v>82469</v>
      </c>
      <c r="B7753" s="34" t="s">
        <v>17</v>
      </c>
      <c r="C7753" s="34" t="s">
        <v>18</v>
      </c>
      <c r="D7753" s="34" t="s">
        <v>19</v>
      </c>
      <c r="E7753" s="34"/>
      <c r="F7753" s="34"/>
      <c r="G7753" s="34"/>
      <c r="H7753" s="34" t="s">
        <v>19</v>
      </c>
      <c r="I7753" s="34"/>
      <c r="J7753" s="34" t="s">
        <v>20</v>
      </c>
      <c r="K7753" s="34">
        <v>23561</v>
      </c>
      <c r="L7753" s="34" t="s">
        <v>26</v>
      </c>
      <c r="M7753" s="34" t="s">
        <v>27</v>
      </c>
      <c r="N7753" s="34" t="s">
        <v>34</v>
      </c>
      <c r="O7753" s="34">
        <v>40999</v>
      </c>
      <c r="P7753" s="34">
        <v>41667</v>
      </c>
      <c r="Q7753" s="34" t="s">
        <v>36</v>
      </c>
    </row>
    <row r="7754" spans="1:17">
      <c r="A7754" s="34">
        <v>157059</v>
      </c>
      <c r="B7754" s="34" t="s">
        <v>17</v>
      </c>
      <c r="C7754" s="34" t="s">
        <v>25</v>
      </c>
      <c r="D7754" s="34" t="s">
        <v>19</v>
      </c>
      <c r="E7754" s="34"/>
      <c r="F7754" s="34"/>
      <c r="G7754" s="34"/>
      <c r="H7754" s="34" t="s">
        <v>19</v>
      </c>
      <c r="I7754" s="34"/>
      <c r="J7754" s="34" t="s">
        <v>20</v>
      </c>
      <c r="K7754" s="34">
        <v>38865</v>
      </c>
      <c r="L7754" s="34" t="s">
        <v>37</v>
      </c>
      <c r="M7754" s="34" t="s">
        <v>27</v>
      </c>
      <c r="N7754" s="34" t="s">
        <v>34</v>
      </c>
      <c r="O7754" s="34">
        <v>44877</v>
      </c>
      <c r="P7754" s="34"/>
      <c r="Q7754" s="34" t="s">
        <v>24</v>
      </c>
    </row>
    <row r="7755" spans="1:17">
      <c r="A7755" s="34">
        <v>122739</v>
      </c>
      <c r="B7755" s="34" t="s">
        <v>17</v>
      </c>
      <c r="C7755" s="34" t="s">
        <v>18</v>
      </c>
      <c r="D7755" s="34" t="s">
        <v>19</v>
      </c>
      <c r="E7755" s="34"/>
      <c r="F7755" s="34"/>
      <c r="G7755" s="34"/>
      <c r="H7755" s="34" t="s">
        <v>19</v>
      </c>
      <c r="I7755" s="34"/>
      <c r="J7755" s="34" t="s">
        <v>20</v>
      </c>
      <c r="K7755" s="34">
        <v>37139</v>
      </c>
      <c r="L7755" s="34" t="s">
        <v>67</v>
      </c>
      <c r="M7755" s="34" t="s">
        <v>22</v>
      </c>
      <c r="N7755" s="34" t="s">
        <v>34</v>
      </c>
      <c r="O7755" s="34" t="s">
        <v>36</v>
      </c>
      <c r="P7755" s="34" t="s">
        <v>36</v>
      </c>
      <c r="Q7755" s="34" t="s">
        <v>24</v>
      </c>
    </row>
    <row r="7756" spans="1:17">
      <c r="A7756" s="34">
        <v>109461</v>
      </c>
      <c r="B7756" s="34" t="s">
        <v>17</v>
      </c>
      <c r="C7756" s="34" t="s">
        <v>18</v>
      </c>
      <c r="D7756" s="34" t="s">
        <v>19</v>
      </c>
      <c r="E7756" s="34"/>
      <c r="F7756" s="34"/>
      <c r="G7756" s="34"/>
      <c r="H7756" s="34" t="s">
        <v>19</v>
      </c>
      <c r="I7756" s="34"/>
      <c r="J7756" s="34" t="s">
        <v>20</v>
      </c>
      <c r="K7756" s="34">
        <v>23461</v>
      </c>
      <c r="L7756" s="34" t="s">
        <v>83</v>
      </c>
      <c r="M7756" s="34" t="s">
        <v>27</v>
      </c>
      <c r="N7756" s="34" t="s">
        <v>34</v>
      </c>
      <c r="O7756" s="34">
        <v>41871</v>
      </c>
      <c r="P7756" s="34">
        <v>44363</v>
      </c>
      <c r="Q7756" s="34" t="s">
        <v>24</v>
      </c>
    </row>
    <row r="7757" spans="1:17">
      <c r="A7757" s="34">
        <v>154422</v>
      </c>
      <c r="B7757" s="34" t="s">
        <v>17</v>
      </c>
      <c r="C7757" s="34" t="s">
        <v>25</v>
      </c>
      <c r="D7757" s="34" t="s">
        <v>19</v>
      </c>
      <c r="E7757" s="34"/>
      <c r="F7757" s="34"/>
      <c r="G7757" s="34"/>
      <c r="H7757" s="34" t="s">
        <v>19</v>
      </c>
      <c r="I7757" s="34"/>
      <c r="J7757" s="34" t="s">
        <v>20</v>
      </c>
      <c r="K7757" s="34">
        <v>24858</v>
      </c>
      <c r="L7757" s="34" t="s">
        <v>26</v>
      </c>
      <c r="M7757" s="34" t="s">
        <v>27</v>
      </c>
      <c r="N7757" s="34" t="s">
        <v>34</v>
      </c>
      <c r="O7757" s="34">
        <v>44581</v>
      </c>
      <c r="P7757" s="34"/>
      <c r="Q7757" s="34" t="s">
        <v>24</v>
      </c>
    </row>
    <row r="7758" spans="1:17">
      <c r="A7758" s="34">
        <v>106317</v>
      </c>
      <c r="B7758" s="34" t="s">
        <v>17</v>
      </c>
      <c r="C7758" s="34" t="s">
        <v>18</v>
      </c>
      <c r="D7758" s="34" t="s">
        <v>19</v>
      </c>
      <c r="E7758" s="34"/>
      <c r="F7758" s="34"/>
      <c r="G7758" s="34"/>
      <c r="H7758" s="34" t="s">
        <v>19</v>
      </c>
      <c r="I7758" s="34"/>
      <c r="J7758" s="34" t="s">
        <v>30</v>
      </c>
      <c r="K7758" s="34">
        <v>35638</v>
      </c>
      <c r="L7758" s="34" t="s">
        <v>37</v>
      </c>
      <c r="M7758" s="34" t="s">
        <v>27</v>
      </c>
      <c r="N7758" s="34" t="s">
        <v>32</v>
      </c>
      <c r="O7758" s="34">
        <v>41608</v>
      </c>
      <c r="P7758" s="34">
        <v>42838</v>
      </c>
      <c r="Q7758" s="34" t="s">
        <v>24</v>
      </c>
    </row>
    <row r="7759" spans="1:17">
      <c r="A7759" s="34">
        <v>122758</v>
      </c>
      <c r="B7759" s="34" t="s">
        <v>17</v>
      </c>
      <c r="C7759" s="34" t="s">
        <v>18</v>
      </c>
      <c r="D7759" s="34" t="s">
        <v>19</v>
      </c>
      <c r="E7759" s="34"/>
      <c r="F7759" s="34"/>
      <c r="G7759" s="34"/>
      <c r="H7759" s="34" t="s">
        <v>19</v>
      </c>
      <c r="I7759" s="34"/>
      <c r="J7759" s="34" t="s">
        <v>30</v>
      </c>
      <c r="K7759" s="34">
        <v>36048</v>
      </c>
      <c r="L7759" s="34" t="s">
        <v>26</v>
      </c>
      <c r="M7759" s="34" t="s">
        <v>27</v>
      </c>
      <c r="N7759" s="34" t="s">
        <v>34</v>
      </c>
      <c r="O7759" s="34">
        <v>43714</v>
      </c>
      <c r="P7759" s="34">
        <v>43876</v>
      </c>
      <c r="Q7759" s="34" t="s">
        <v>41</v>
      </c>
    </row>
    <row r="7760" spans="1:17">
      <c r="A7760" s="34">
        <v>43605</v>
      </c>
      <c r="B7760" s="34" t="s">
        <v>17</v>
      </c>
      <c r="C7760" s="34" t="s">
        <v>25</v>
      </c>
      <c r="D7760" s="34" t="s">
        <v>19</v>
      </c>
      <c r="E7760" s="34"/>
      <c r="F7760" s="34"/>
      <c r="G7760" s="34"/>
      <c r="H7760" s="34" t="s">
        <v>19</v>
      </c>
      <c r="I7760" s="34"/>
      <c r="J7760" s="34" t="s">
        <v>30</v>
      </c>
      <c r="K7760" s="34"/>
      <c r="L7760" s="34" t="s">
        <v>65</v>
      </c>
      <c r="M7760" s="34" t="s">
        <v>27</v>
      </c>
      <c r="N7760" s="34" t="s">
        <v>32</v>
      </c>
      <c r="O7760" s="34">
        <v>42719</v>
      </c>
      <c r="P7760" s="34"/>
      <c r="Q7760" s="34" t="s">
        <v>38</v>
      </c>
    </row>
    <row r="7761" spans="1:17">
      <c r="A7761" s="34">
        <v>81033</v>
      </c>
      <c r="B7761" s="34" t="s">
        <v>17</v>
      </c>
      <c r="C7761" s="34" t="s">
        <v>18</v>
      </c>
      <c r="D7761" s="34" t="s">
        <v>19</v>
      </c>
      <c r="E7761" s="34"/>
      <c r="F7761" s="34"/>
      <c r="G7761" s="34"/>
      <c r="H7761" s="34" t="s">
        <v>19</v>
      </c>
      <c r="I7761" s="34"/>
      <c r="J7761" s="34" t="s">
        <v>30</v>
      </c>
      <c r="K7761" s="34">
        <v>19139</v>
      </c>
      <c r="L7761" s="34" t="s">
        <v>26</v>
      </c>
      <c r="M7761" s="34" t="s">
        <v>27</v>
      </c>
      <c r="N7761" s="34" t="s">
        <v>32</v>
      </c>
      <c r="O7761" s="34">
        <v>38869</v>
      </c>
      <c r="P7761" s="34">
        <v>40935</v>
      </c>
      <c r="Q7761" s="34" t="s">
        <v>36</v>
      </c>
    </row>
    <row r="7762" spans="1:17">
      <c r="A7762" s="34">
        <v>127743</v>
      </c>
      <c r="B7762" s="34" t="s">
        <v>17</v>
      </c>
      <c r="C7762" s="34" t="s">
        <v>18</v>
      </c>
      <c r="D7762" s="34" t="s">
        <v>19</v>
      </c>
      <c r="E7762" s="34"/>
      <c r="F7762" s="34"/>
      <c r="G7762" s="34"/>
      <c r="H7762" s="34" t="s">
        <v>19</v>
      </c>
      <c r="I7762" s="34"/>
      <c r="J7762" s="34" t="s">
        <v>30</v>
      </c>
      <c r="K7762" s="34">
        <v>37785</v>
      </c>
      <c r="L7762" s="34" t="s">
        <v>67</v>
      </c>
      <c r="M7762" s="34" t="s">
        <v>22</v>
      </c>
      <c r="N7762" s="34" t="s">
        <v>36</v>
      </c>
      <c r="O7762" s="34">
        <v>43179</v>
      </c>
      <c r="P7762" s="34">
        <v>43393</v>
      </c>
      <c r="Q7762" s="34" t="s">
        <v>24</v>
      </c>
    </row>
    <row r="7763" spans="1:17">
      <c r="A7763" s="34">
        <v>115716</v>
      </c>
      <c r="B7763" s="34" t="s">
        <v>17</v>
      </c>
      <c r="C7763" s="34" t="s">
        <v>18</v>
      </c>
      <c r="D7763" s="34" t="s">
        <v>19</v>
      </c>
      <c r="E7763" s="34"/>
      <c r="F7763" s="34"/>
      <c r="G7763" s="34"/>
      <c r="H7763" s="34" t="s">
        <v>19</v>
      </c>
      <c r="I7763" s="34"/>
      <c r="J7763" s="34" t="s">
        <v>30</v>
      </c>
      <c r="K7763" s="34">
        <v>24026</v>
      </c>
      <c r="L7763" s="34" t="s">
        <v>49</v>
      </c>
      <c r="M7763" s="34" t="s">
        <v>22</v>
      </c>
      <c r="N7763" s="34" t="s">
        <v>36</v>
      </c>
      <c r="O7763" s="34">
        <v>42388</v>
      </c>
      <c r="P7763" s="34">
        <v>42480</v>
      </c>
      <c r="Q7763" s="34" t="s">
        <v>77</v>
      </c>
    </row>
    <row r="7764" spans="1:17">
      <c r="A7764" s="34">
        <v>154870</v>
      </c>
      <c r="B7764" s="34" t="s">
        <v>17</v>
      </c>
      <c r="C7764" s="34" t="s">
        <v>18</v>
      </c>
      <c r="D7764" s="34" t="s">
        <v>19</v>
      </c>
      <c r="E7764" s="34"/>
      <c r="F7764" s="34"/>
      <c r="G7764" s="34"/>
      <c r="H7764" s="34" t="s">
        <v>19</v>
      </c>
      <c r="I7764" s="34"/>
      <c r="J7764" s="34" t="s">
        <v>30</v>
      </c>
      <c r="K7764" s="34">
        <v>23361</v>
      </c>
      <c r="L7764" s="34" t="s">
        <v>37</v>
      </c>
      <c r="M7764" s="34" t="s">
        <v>27</v>
      </c>
      <c r="N7764" s="34" t="s">
        <v>34</v>
      </c>
      <c r="O7764" s="34" t="s">
        <v>36</v>
      </c>
      <c r="P7764" s="34" t="s">
        <v>36</v>
      </c>
      <c r="Q7764" s="34" t="s">
        <v>36</v>
      </c>
    </row>
    <row r="7765" spans="1:17">
      <c r="A7765" s="34">
        <v>28664</v>
      </c>
      <c r="B7765" s="34" t="s">
        <v>17</v>
      </c>
      <c r="C7765" s="34" t="s">
        <v>18</v>
      </c>
      <c r="D7765" s="34" t="s">
        <v>46</v>
      </c>
      <c r="E7765" s="34">
        <v>44503</v>
      </c>
      <c r="F7765" s="34" t="s">
        <v>153</v>
      </c>
      <c r="G7765" s="34" t="s">
        <v>145</v>
      </c>
      <c r="H7765" s="34" t="s">
        <v>19</v>
      </c>
      <c r="I7765" s="34"/>
      <c r="J7765" s="34" t="s">
        <v>30</v>
      </c>
      <c r="K7765" s="34">
        <v>14383</v>
      </c>
      <c r="L7765" s="34" t="s">
        <v>500</v>
      </c>
      <c r="M7765" s="34" t="s">
        <v>52</v>
      </c>
      <c r="N7765" s="34" t="s">
        <v>34</v>
      </c>
      <c r="O7765" s="34">
        <v>38332</v>
      </c>
      <c r="P7765" s="34">
        <v>41617</v>
      </c>
      <c r="Q7765" s="34" t="s">
        <v>36</v>
      </c>
    </row>
    <row r="7766" spans="1:17">
      <c r="A7766" s="34">
        <v>161464</v>
      </c>
      <c r="B7766" s="34" t="s">
        <v>17</v>
      </c>
      <c r="C7766" s="34" t="s">
        <v>25</v>
      </c>
      <c r="D7766" s="34" t="s">
        <v>19</v>
      </c>
      <c r="E7766" s="34"/>
      <c r="F7766" s="34"/>
      <c r="G7766" s="34"/>
      <c r="H7766" s="34" t="s">
        <v>19</v>
      </c>
      <c r="I7766" s="34"/>
      <c r="J7766" s="34" t="s">
        <v>30</v>
      </c>
      <c r="K7766" s="34">
        <v>38405</v>
      </c>
      <c r="L7766" s="34" t="s">
        <v>37</v>
      </c>
      <c r="M7766" s="34" t="s">
        <v>27</v>
      </c>
      <c r="N7766" s="34" t="s">
        <v>34</v>
      </c>
      <c r="O7766" s="34">
        <v>45078</v>
      </c>
      <c r="P7766" s="34"/>
      <c r="Q7766" s="34" t="s">
        <v>24</v>
      </c>
    </row>
    <row r="7767" spans="1:17">
      <c r="A7767" s="34">
        <v>105584</v>
      </c>
      <c r="B7767" s="34" t="s">
        <v>17</v>
      </c>
      <c r="C7767" s="34" t="s">
        <v>18</v>
      </c>
      <c r="D7767" s="34" t="s">
        <v>19</v>
      </c>
      <c r="E7767" s="34"/>
      <c r="F7767" s="34"/>
      <c r="G7767" s="34"/>
      <c r="H7767" s="34" t="s">
        <v>19</v>
      </c>
      <c r="I7767" s="34"/>
      <c r="J7767" s="34" t="s">
        <v>30</v>
      </c>
      <c r="K7767" s="34">
        <v>35214</v>
      </c>
      <c r="L7767" s="34" t="s">
        <v>59</v>
      </c>
      <c r="M7767" s="34" t="s">
        <v>27</v>
      </c>
      <c r="N7767" s="34" t="s">
        <v>32</v>
      </c>
      <c r="O7767" s="34">
        <v>41531</v>
      </c>
      <c r="P7767" s="34">
        <v>41730</v>
      </c>
      <c r="Q7767" s="34" t="s">
        <v>36</v>
      </c>
    </row>
    <row r="7768" spans="1:17">
      <c r="A7768" s="34">
        <v>158466</v>
      </c>
      <c r="B7768" s="34" t="s">
        <v>17</v>
      </c>
      <c r="C7768" s="34" t="s">
        <v>25</v>
      </c>
      <c r="D7768" s="34" t="s">
        <v>19</v>
      </c>
      <c r="E7768" s="34"/>
      <c r="F7768" s="34"/>
      <c r="G7768" s="34"/>
      <c r="H7768" s="34" t="s">
        <v>19</v>
      </c>
      <c r="I7768" s="34"/>
      <c r="J7768" s="34" t="s">
        <v>30</v>
      </c>
      <c r="K7768" s="34">
        <v>39154</v>
      </c>
      <c r="L7768" s="34" t="s">
        <v>60</v>
      </c>
      <c r="M7768" s="34" t="s">
        <v>57</v>
      </c>
      <c r="N7768" s="34" t="s">
        <v>36</v>
      </c>
      <c r="O7768" s="34">
        <v>44597</v>
      </c>
      <c r="P7768" s="34"/>
      <c r="Q7768" s="34" t="s">
        <v>24</v>
      </c>
    </row>
    <row r="7769" spans="1:17">
      <c r="A7769" s="34">
        <v>80020</v>
      </c>
      <c r="B7769" s="34" t="s">
        <v>17</v>
      </c>
      <c r="C7769" s="34" t="s">
        <v>18</v>
      </c>
      <c r="D7769" s="34" t="s">
        <v>19</v>
      </c>
      <c r="E7769" s="34"/>
      <c r="F7769" s="34"/>
      <c r="G7769" s="34"/>
      <c r="H7769" s="34" t="s">
        <v>19</v>
      </c>
      <c r="I7769" s="34"/>
      <c r="J7769" s="34" t="s">
        <v>20</v>
      </c>
      <c r="K7769" s="34"/>
      <c r="L7769" s="34" t="s">
        <v>500</v>
      </c>
      <c r="M7769" s="34" t="s">
        <v>52</v>
      </c>
      <c r="N7769" s="34" t="s">
        <v>32</v>
      </c>
      <c r="O7769" s="34">
        <v>38332</v>
      </c>
      <c r="P7769" s="34">
        <v>38332</v>
      </c>
      <c r="Q7769" s="34" t="s">
        <v>36</v>
      </c>
    </row>
    <row r="7770" spans="1:17">
      <c r="A7770" s="34">
        <v>144169</v>
      </c>
      <c r="B7770" s="34" t="s">
        <v>17</v>
      </c>
      <c r="C7770" s="34" t="s">
        <v>25</v>
      </c>
      <c r="D7770" s="34" t="s">
        <v>19</v>
      </c>
      <c r="E7770" s="34"/>
      <c r="F7770" s="34"/>
      <c r="G7770" s="34"/>
      <c r="H7770" s="34" t="s">
        <v>19</v>
      </c>
      <c r="I7770" s="34"/>
      <c r="J7770" s="34" t="s">
        <v>20</v>
      </c>
      <c r="K7770" s="34">
        <v>21450</v>
      </c>
      <c r="L7770" s="34" t="s">
        <v>69</v>
      </c>
      <c r="M7770" s="34" t="s">
        <v>27</v>
      </c>
      <c r="N7770" s="34" t="s">
        <v>34</v>
      </c>
      <c r="O7770" s="34">
        <v>43892</v>
      </c>
      <c r="P7770" s="34"/>
      <c r="Q7770" s="34" t="s">
        <v>24</v>
      </c>
    </row>
    <row r="7771" spans="1:17">
      <c r="A7771" s="34">
        <v>124444</v>
      </c>
      <c r="B7771" s="34" t="s">
        <v>17</v>
      </c>
      <c r="C7771" s="34" t="s">
        <v>18</v>
      </c>
      <c r="D7771" s="34" t="s">
        <v>19</v>
      </c>
      <c r="E7771" s="34"/>
      <c r="F7771" s="34"/>
      <c r="G7771" s="34"/>
      <c r="H7771" s="34" t="s">
        <v>19</v>
      </c>
      <c r="I7771" s="34"/>
      <c r="J7771" s="34" t="s">
        <v>20</v>
      </c>
      <c r="K7771" s="34">
        <v>19301</v>
      </c>
      <c r="L7771" s="34" t="s">
        <v>73</v>
      </c>
      <c r="M7771" s="34" t="s">
        <v>22</v>
      </c>
      <c r="N7771" s="34" t="s">
        <v>32</v>
      </c>
      <c r="O7771" s="34">
        <v>42992</v>
      </c>
      <c r="P7771" s="34">
        <v>44736</v>
      </c>
      <c r="Q7771" s="34" t="s">
        <v>24</v>
      </c>
    </row>
    <row r="7772" spans="1:17">
      <c r="A7772" s="34">
        <v>3854</v>
      </c>
      <c r="B7772" s="34" t="s">
        <v>17</v>
      </c>
      <c r="C7772" s="34" t="s">
        <v>25</v>
      </c>
      <c r="D7772" s="34" t="s">
        <v>19</v>
      </c>
      <c r="E7772" s="34"/>
      <c r="F7772" s="34"/>
      <c r="G7772" s="34"/>
      <c r="H7772" s="34" t="s">
        <v>19</v>
      </c>
      <c r="I7772" s="34"/>
      <c r="J7772" s="34" t="s">
        <v>20</v>
      </c>
      <c r="K7772" s="34">
        <v>27551</v>
      </c>
      <c r="L7772" s="34" t="s">
        <v>26</v>
      </c>
      <c r="M7772" s="34" t="s">
        <v>27</v>
      </c>
      <c r="N7772" s="34" t="s">
        <v>34</v>
      </c>
      <c r="O7772" s="34" t="s">
        <v>36</v>
      </c>
      <c r="P7772" s="34" t="s">
        <v>36</v>
      </c>
      <c r="Q7772" s="34" t="s">
        <v>38</v>
      </c>
    </row>
    <row r="7773" spans="1:17">
      <c r="A7773" s="34">
        <v>33457</v>
      </c>
      <c r="B7773" s="34" t="s">
        <v>17</v>
      </c>
      <c r="C7773" s="34" t="s">
        <v>18</v>
      </c>
      <c r="D7773" s="34" t="s">
        <v>19</v>
      </c>
      <c r="E7773" s="34"/>
      <c r="F7773" s="34"/>
      <c r="G7773" s="34"/>
      <c r="H7773" s="34" t="s">
        <v>19</v>
      </c>
      <c r="I7773" s="34"/>
      <c r="J7773" s="34" t="s">
        <v>20</v>
      </c>
      <c r="K7773" s="34">
        <v>15496</v>
      </c>
      <c r="L7773" s="34" t="s">
        <v>113</v>
      </c>
      <c r="M7773" s="34" t="s">
        <v>27</v>
      </c>
      <c r="N7773" s="34" t="s">
        <v>32</v>
      </c>
      <c r="O7773" s="34">
        <v>33464</v>
      </c>
      <c r="P7773" s="34">
        <v>43608</v>
      </c>
      <c r="Q7773" s="34" t="s">
        <v>55</v>
      </c>
    </row>
    <row r="7774" spans="1:17">
      <c r="A7774" s="34">
        <v>62028</v>
      </c>
      <c r="B7774" s="34" t="s">
        <v>17</v>
      </c>
      <c r="C7774" s="34" t="s">
        <v>18</v>
      </c>
      <c r="D7774" s="34" t="s">
        <v>19</v>
      </c>
      <c r="E7774" s="34"/>
      <c r="F7774" s="34"/>
      <c r="G7774" s="34"/>
      <c r="H7774" s="34" t="s">
        <v>19</v>
      </c>
      <c r="I7774" s="34"/>
      <c r="J7774" s="34" t="s">
        <v>20</v>
      </c>
      <c r="K7774" s="34">
        <v>15496</v>
      </c>
      <c r="L7774" s="34" t="s">
        <v>26</v>
      </c>
      <c r="M7774" s="34" t="s">
        <v>27</v>
      </c>
      <c r="N7774" s="34" t="s">
        <v>86</v>
      </c>
      <c r="O7774" s="34">
        <v>37587</v>
      </c>
      <c r="P7774" s="34">
        <v>44775</v>
      </c>
      <c r="Q7774" s="34" t="s">
        <v>41</v>
      </c>
    </row>
    <row r="7775" spans="1:17">
      <c r="A7775" s="34">
        <v>145466</v>
      </c>
      <c r="B7775" s="34" t="s">
        <v>17</v>
      </c>
      <c r="C7775" s="34" t="s">
        <v>18</v>
      </c>
      <c r="D7775" s="34" t="s">
        <v>19</v>
      </c>
      <c r="E7775" s="34"/>
      <c r="F7775" s="34"/>
      <c r="G7775" s="34"/>
      <c r="H7775" s="34" t="s">
        <v>19</v>
      </c>
      <c r="I7775" s="34"/>
      <c r="J7775" s="34" t="s">
        <v>20</v>
      </c>
      <c r="K7775" s="34">
        <v>23259</v>
      </c>
      <c r="L7775" s="34" t="s">
        <v>37</v>
      </c>
      <c r="M7775" s="34" t="s">
        <v>27</v>
      </c>
      <c r="N7775" s="34" t="s">
        <v>34</v>
      </c>
      <c r="O7775" s="34" t="s">
        <v>36</v>
      </c>
      <c r="P7775" s="34" t="s">
        <v>36</v>
      </c>
      <c r="Q7775" s="34" t="s">
        <v>36</v>
      </c>
    </row>
    <row r="7776" spans="1:17">
      <c r="A7776" s="34">
        <v>110672</v>
      </c>
      <c r="B7776" s="34" t="s">
        <v>17</v>
      </c>
      <c r="C7776" s="34" t="s">
        <v>18</v>
      </c>
      <c r="D7776" s="34" t="s">
        <v>19</v>
      </c>
      <c r="E7776" s="34"/>
      <c r="F7776" s="34"/>
      <c r="G7776" s="34"/>
      <c r="H7776" s="34" t="s">
        <v>19</v>
      </c>
      <c r="I7776" s="34"/>
      <c r="J7776" s="34" t="s">
        <v>20</v>
      </c>
      <c r="K7776" s="34">
        <v>25794</v>
      </c>
      <c r="L7776" s="34" t="s">
        <v>37</v>
      </c>
      <c r="M7776" s="34" t="s">
        <v>27</v>
      </c>
      <c r="N7776" s="34" t="s">
        <v>32</v>
      </c>
      <c r="O7776" s="34">
        <v>42410</v>
      </c>
      <c r="P7776" s="34">
        <v>42578</v>
      </c>
      <c r="Q7776" s="34" t="s">
        <v>24</v>
      </c>
    </row>
    <row r="7777" spans="1:17">
      <c r="A7777" s="34">
        <v>65000</v>
      </c>
      <c r="B7777" s="34" t="s">
        <v>17</v>
      </c>
      <c r="C7777" s="34" t="s">
        <v>18</v>
      </c>
      <c r="D7777" s="34" t="s">
        <v>19</v>
      </c>
      <c r="E7777" s="34"/>
      <c r="F7777" s="34"/>
      <c r="G7777" s="34"/>
      <c r="H7777" s="34" t="s">
        <v>19</v>
      </c>
      <c r="I7777" s="34"/>
      <c r="J7777" s="34" t="s">
        <v>20</v>
      </c>
      <c r="K7777" s="34">
        <v>16108</v>
      </c>
      <c r="L7777" s="34" t="s">
        <v>54</v>
      </c>
      <c r="M7777" s="34" t="s">
        <v>27</v>
      </c>
      <c r="N7777" s="34" t="s">
        <v>32</v>
      </c>
      <c r="O7777" s="34">
        <v>40527</v>
      </c>
      <c r="P7777" s="34">
        <v>41214</v>
      </c>
      <c r="Q7777" s="34" t="s">
        <v>36</v>
      </c>
    </row>
    <row r="7778" spans="1:17">
      <c r="A7778" s="34">
        <v>48556</v>
      </c>
      <c r="B7778" s="34" t="s">
        <v>17</v>
      </c>
      <c r="C7778" s="34" t="s">
        <v>18</v>
      </c>
      <c r="D7778" s="34" t="s">
        <v>19</v>
      </c>
      <c r="E7778" s="34"/>
      <c r="F7778" s="34"/>
      <c r="G7778" s="34" t="s">
        <v>145</v>
      </c>
      <c r="H7778" s="34" t="s">
        <v>19</v>
      </c>
      <c r="I7778" s="34"/>
      <c r="J7778" s="34" t="s">
        <v>20</v>
      </c>
      <c r="K7778" s="34">
        <v>19257</v>
      </c>
      <c r="L7778" s="34" t="s">
        <v>26</v>
      </c>
      <c r="M7778" s="34" t="s">
        <v>27</v>
      </c>
      <c r="N7778" s="34" t="s">
        <v>32</v>
      </c>
      <c r="O7778" s="34">
        <v>41605</v>
      </c>
      <c r="P7778" s="34"/>
      <c r="Q7778" s="34" t="s">
        <v>38</v>
      </c>
    </row>
    <row r="7779" spans="1:17">
      <c r="A7779" s="34">
        <v>102381</v>
      </c>
      <c r="B7779" s="34" t="s">
        <v>17</v>
      </c>
      <c r="C7779" s="34" t="s">
        <v>25</v>
      </c>
      <c r="D7779" s="34" t="s">
        <v>19</v>
      </c>
      <c r="E7779" s="34"/>
      <c r="F7779" s="34"/>
      <c r="G7779" s="34"/>
      <c r="H7779" s="34" t="s">
        <v>19</v>
      </c>
      <c r="I7779" s="34"/>
      <c r="J7779" s="34" t="s">
        <v>20</v>
      </c>
      <c r="K7779" s="34">
        <v>14410</v>
      </c>
      <c r="L7779" s="34" t="s">
        <v>99</v>
      </c>
      <c r="M7779" s="34" t="s">
        <v>27</v>
      </c>
      <c r="N7779" s="34" t="s">
        <v>40</v>
      </c>
      <c r="O7779" s="34">
        <v>41292</v>
      </c>
      <c r="P7779" s="34"/>
      <c r="Q7779" s="34" t="s">
        <v>24</v>
      </c>
    </row>
    <row r="7780" spans="1:17">
      <c r="A7780" s="34">
        <v>102465</v>
      </c>
      <c r="B7780" s="34" t="s">
        <v>17</v>
      </c>
      <c r="C7780" s="34" t="s">
        <v>18</v>
      </c>
      <c r="D7780" s="34" t="s">
        <v>19</v>
      </c>
      <c r="E7780" s="34"/>
      <c r="F7780" s="34"/>
      <c r="G7780" s="34"/>
      <c r="H7780" s="34" t="s">
        <v>19</v>
      </c>
      <c r="I7780" s="34"/>
      <c r="J7780" s="34" t="s">
        <v>20</v>
      </c>
      <c r="K7780" s="34">
        <v>17119</v>
      </c>
      <c r="L7780" s="34" t="s">
        <v>45</v>
      </c>
      <c r="M7780" s="34" t="s">
        <v>22</v>
      </c>
      <c r="N7780" s="34" t="s">
        <v>32</v>
      </c>
      <c r="O7780" s="34">
        <v>41053</v>
      </c>
      <c r="P7780" s="34">
        <v>44657</v>
      </c>
      <c r="Q7780" s="34" t="s">
        <v>24</v>
      </c>
    </row>
    <row r="7781" spans="1:17">
      <c r="A7781" s="34">
        <v>136283</v>
      </c>
      <c r="B7781" s="34" t="s">
        <v>17</v>
      </c>
      <c r="C7781" s="34" t="s">
        <v>25</v>
      </c>
      <c r="D7781" s="34" t="s">
        <v>19</v>
      </c>
      <c r="E7781" s="34"/>
      <c r="F7781" s="34"/>
      <c r="G7781" s="34"/>
      <c r="H7781" s="34" t="s">
        <v>19</v>
      </c>
      <c r="I7781" s="34"/>
      <c r="J7781" s="34" t="s">
        <v>20</v>
      </c>
      <c r="K7781" s="34">
        <v>19218</v>
      </c>
      <c r="L7781" s="34" t="s">
        <v>37</v>
      </c>
      <c r="M7781" s="34" t="s">
        <v>27</v>
      </c>
      <c r="N7781" s="34" t="s">
        <v>34</v>
      </c>
      <c r="O7781" s="34">
        <v>43733</v>
      </c>
      <c r="P7781" s="34"/>
      <c r="Q7781" s="34" t="s">
        <v>24</v>
      </c>
    </row>
    <row r="7782" spans="1:17">
      <c r="A7782" s="34">
        <v>419</v>
      </c>
      <c r="B7782" s="34" t="s">
        <v>17</v>
      </c>
      <c r="C7782" s="34" t="s">
        <v>18</v>
      </c>
      <c r="D7782" s="34" t="s">
        <v>19</v>
      </c>
      <c r="E7782" s="34"/>
      <c r="F7782" s="34"/>
      <c r="G7782" s="34"/>
      <c r="H7782" s="34" t="s">
        <v>19</v>
      </c>
      <c r="I7782" s="34"/>
      <c r="J7782" s="34" t="s">
        <v>20</v>
      </c>
      <c r="K7782" s="34">
        <v>14624</v>
      </c>
      <c r="L7782" s="34" t="s">
        <v>65</v>
      </c>
      <c r="M7782" s="34" t="s">
        <v>27</v>
      </c>
      <c r="N7782" s="34" t="s">
        <v>32</v>
      </c>
      <c r="O7782" s="34">
        <v>1</v>
      </c>
      <c r="P7782" s="34">
        <v>1</v>
      </c>
      <c r="Q7782" s="34" t="s">
        <v>36</v>
      </c>
    </row>
    <row r="7783" spans="1:17">
      <c r="A7783" s="34">
        <v>109212</v>
      </c>
      <c r="B7783" s="34" t="s">
        <v>17</v>
      </c>
      <c r="C7783" s="34" t="s">
        <v>18</v>
      </c>
      <c r="D7783" s="34" t="s">
        <v>19</v>
      </c>
      <c r="E7783" s="34"/>
      <c r="F7783" s="34"/>
      <c r="G7783" s="34"/>
      <c r="H7783" s="34" t="s">
        <v>19</v>
      </c>
      <c r="I7783" s="34"/>
      <c r="J7783" s="34" t="s">
        <v>20</v>
      </c>
      <c r="K7783" s="34">
        <v>23694</v>
      </c>
      <c r="L7783" s="34" t="s">
        <v>110</v>
      </c>
      <c r="M7783" s="34" t="s">
        <v>22</v>
      </c>
      <c r="N7783" s="34" t="s">
        <v>34</v>
      </c>
      <c r="O7783" s="34">
        <v>41927</v>
      </c>
      <c r="P7783" s="34">
        <v>44664</v>
      </c>
      <c r="Q7783" s="34" t="s">
        <v>41</v>
      </c>
    </row>
    <row r="7784" spans="1:17">
      <c r="A7784" s="34">
        <v>107248</v>
      </c>
      <c r="B7784" s="34" t="s">
        <v>17</v>
      </c>
      <c r="C7784" s="34" t="s">
        <v>18</v>
      </c>
      <c r="D7784" s="34" t="s">
        <v>19</v>
      </c>
      <c r="E7784" s="34"/>
      <c r="F7784" s="34"/>
      <c r="G7784" s="34"/>
      <c r="H7784" s="34" t="s">
        <v>19</v>
      </c>
      <c r="I7784" s="34"/>
      <c r="J7784" s="34" t="s">
        <v>20</v>
      </c>
      <c r="K7784" s="34">
        <v>23249</v>
      </c>
      <c r="L7784" s="34" t="s">
        <v>26</v>
      </c>
      <c r="M7784" s="34" t="s">
        <v>27</v>
      </c>
      <c r="N7784" s="34" t="s">
        <v>32</v>
      </c>
      <c r="O7784" s="34">
        <v>41709</v>
      </c>
      <c r="P7784" s="34">
        <v>42838</v>
      </c>
      <c r="Q7784" s="34" t="s">
        <v>24</v>
      </c>
    </row>
    <row r="7785" spans="1:17">
      <c r="A7785" s="34">
        <v>114947</v>
      </c>
      <c r="B7785" s="34" t="s">
        <v>17</v>
      </c>
      <c r="C7785" s="34" t="s">
        <v>18</v>
      </c>
      <c r="D7785" s="34" t="s">
        <v>19</v>
      </c>
      <c r="E7785" s="34"/>
      <c r="F7785" s="34"/>
      <c r="G7785" s="34"/>
      <c r="H7785" s="34" t="s">
        <v>19</v>
      </c>
      <c r="I7785" s="34"/>
      <c r="J7785" s="34" t="s">
        <v>20</v>
      </c>
      <c r="K7785" s="34">
        <v>18393</v>
      </c>
      <c r="L7785" s="34" t="s">
        <v>99</v>
      </c>
      <c r="M7785" s="34" t="s">
        <v>27</v>
      </c>
      <c r="N7785" s="34" t="s">
        <v>32</v>
      </c>
      <c r="O7785" s="34">
        <v>42328</v>
      </c>
      <c r="P7785" s="34">
        <v>42454</v>
      </c>
      <c r="Q7785" s="34" t="s">
        <v>24</v>
      </c>
    </row>
    <row r="7786" spans="1:17">
      <c r="A7786" s="34">
        <v>49176</v>
      </c>
      <c r="B7786" s="34" t="s">
        <v>17</v>
      </c>
      <c r="C7786" s="34" t="s">
        <v>18</v>
      </c>
      <c r="D7786" s="34" t="s">
        <v>19</v>
      </c>
      <c r="E7786" s="34"/>
      <c r="F7786" s="34"/>
      <c r="G7786" s="34"/>
      <c r="H7786" s="34" t="s">
        <v>19</v>
      </c>
      <c r="I7786" s="34"/>
      <c r="J7786" s="34" t="s">
        <v>20</v>
      </c>
      <c r="K7786" s="34">
        <v>31279</v>
      </c>
      <c r="L7786" s="34" t="s">
        <v>65</v>
      </c>
      <c r="M7786" s="34" t="s">
        <v>27</v>
      </c>
      <c r="N7786" s="34" t="s">
        <v>32</v>
      </c>
      <c r="O7786" s="34">
        <v>1</v>
      </c>
      <c r="P7786" s="34">
        <v>1</v>
      </c>
      <c r="Q7786" s="34" t="s">
        <v>36</v>
      </c>
    </row>
    <row r="7787" spans="1:17">
      <c r="A7787" s="34">
        <v>103544</v>
      </c>
      <c r="B7787" s="34" t="s">
        <v>17</v>
      </c>
      <c r="C7787" s="34" t="s">
        <v>18</v>
      </c>
      <c r="D7787" s="34" t="s">
        <v>19</v>
      </c>
      <c r="E7787" s="34"/>
      <c r="F7787" s="34"/>
      <c r="G7787" s="34"/>
      <c r="H7787" s="34" t="s">
        <v>19</v>
      </c>
      <c r="I7787" s="34"/>
      <c r="J7787" s="34" t="s">
        <v>20</v>
      </c>
      <c r="K7787" s="34">
        <v>34890</v>
      </c>
      <c r="L7787" s="34" t="s">
        <v>44</v>
      </c>
      <c r="M7787" s="34" t="s">
        <v>27</v>
      </c>
      <c r="N7787" s="34" t="s">
        <v>34</v>
      </c>
      <c r="O7787" s="34">
        <v>41392</v>
      </c>
      <c r="P7787" s="34">
        <v>42360</v>
      </c>
      <c r="Q7787" s="34" t="s">
        <v>24</v>
      </c>
    </row>
    <row r="7788" spans="1:17">
      <c r="A7788" s="34">
        <v>126349</v>
      </c>
      <c r="B7788" s="34" t="s">
        <v>17</v>
      </c>
      <c r="C7788" s="34" t="s">
        <v>18</v>
      </c>
      <c r="D7788" s="34" t="s">
        <v>19</v>
      </c>
      <c r="E7788" s="34"/>
      <c r="F7788" s="34"/>
      <c r="G7788" s="34"/>
      <c r="H7788" s="34" t="s">
        <v>19</v>
      </c>
      <c r="I7788" s="34"/>
      <c r="J7788" s="34" t="s">
        <v>30</v>
      </c>
      <c r="K7788" s="34">
        <v>21809</v>
      </c>
      <c r="L7788" s="34" t="s">
        <v>26</v>
      </c>
      <c r="M7788" s="34" t="s">
        <v>27</v>
      </c>
      <c r="N7788" s="34" t="s">
        <v>34</v>
      </c>
      <c r="O7788" s="34" t="s">
        <v>36</v>
      </c>
      <c r="P7788" s="34" t="s">
        <v>36</v>
      </c>
      <c r="Q7788" s="34" t="s">
        <v>36</v>
      </c>
    </row>
    <row r="7789" spans="1:17">
      <c r="A7789" s="34">
        <v>80586</v>
      </c>
      <c r="B7789" s="34" t="s">
        <v>17</v>
      </c>
      <c r="C7789" s="34" t="s">
        <v>18</v>
      </c>
      <c r="D7789" s="34" t="s">
        <v>19</v>
      </c>
      <c r="E7789" s="34"/>
      <c r="F7789" s="34"/>
      <c r="G7789" s="34"/>
      <c r="H7789" s="34" t="s">
        <v>19</v>
      </c>
      <c r="I7789" s="34"/>
      <c r="J7789" s="34" t="s">
        <v>20</v>
      </c>
      <c r="K7789" s="34">
        <v>33212</v>
      </c>
      <c r="L7789" s="34" t="s">
        <v>54</v>
      </c>
      <c r="M7789" s="34" t="s">
        <v>27</v>
      </c>
      <c r="N7789" s="34" t="s">
        <v>34</v>
      </c>
      <c r="O7789" s="34" t="s">
        <v>36</v>
      </c>
      <c r="P7789" s="34" t="s">
        <v>36</v>
      </c>
      <c r="Q7789" s="34" t="s">
        <v>38</v>
      </c>
    </row>
    <row r="7790" spans="1:17">
      <c r="A7790" s="34">
        <v>102801</v>
      </c>
      <c r="B7790" s="34" t="s">
        <v>17</v>
      </c>
      <c r="C7790" s="34" t="s">
        <v>18</v>
      </c>
      <c r="D7790" s="34" t="s">
        <v>19</v>
      </c>
      <c r="E7790" s="34"/>
      <c r="F7790" s="34"/>
      <c r="G7790" s="34"/>
      <c r="H7790" s="34" t="s">
        <v>19</v>
      </c>
      <c r="I7790" s="34"/>
      <c r="J7790" s="34" t="s">
        <v>20</v>
      </c>
      <c r="K7790" s="34">
        <v>28286</v>
      </c>
      <c r="L7790" s="34" t="s">
        <v>37</v>
      </c>
      <c r="M7790" s="34" t="s">
        <v>27</v>
      </c>
      <c r="N7790" s="34" t="s">
        <v>34</v>
      </c>
      <c r="O7790" s="34">
        <v>41317</v>
      </c>
      <c r="P7790" s="34">
        <v>43811</v>
      </c>
      <c r="Q7790" s="34" t="s">
        <v>24</v>
      </c>
    </row>
    <row r="7791" spans="1:17">
      <c r="A7791" s="34">
        <v>162580</v>
      </c>
      <c r="B7791" s="34" t="s">
        <v>17</v>
      </c>
      <c r="C7791" s="34" t="s">
        <v>18</v>
      </c>
      <c r="D7791" s="34" t="s">
        <v>19</v>
      </c>
      <c r="E7791" s="34"/>
      <c r="F7791" s="34"/>
      <c r="G7791" s="34"/>
      <c r="H7791" s="34" t="s">
        <v>19</v>
      </c>
      <c r="I7791" s="34"/>
      <c r="J7791" s="34" t="s">
        <v>20</v>
      </c>
      <c r="K7791" s="34">
        <v>28111</v>
      </c>
      <c r="L7791" s="34" t="s">
        <v>69</v>
      </c>
      <c r="M7791" s="34" t="s">
        <v>27</v>
      </c>
      <c r="N7791" s="34" t="s">
        <v>28</v>
      </c>
      <c r="O7791" s="34" t="s">
        <v>36</v>
      </c>
      <c r="P7791" s="34" t="s">
        <v>36</v>
      </c>
      <c r="Q7791" s="34" t="s">
        <v>36</v>
      </c>
    </row>
    <row r="7792" spans="1:17">
      <c r="A7792" s="34">
        <v>161608</v>
      </c>
      <c r="B7792" s="34" t="s">
        <v>17</v>
      </c>
      <c r="C7792" s="34" t="s">
        <v>18</v>
      </c>
      <c r="D7792" s="34" t="s">
        <v>19</v>
      </c>
      <c r="E7792" s="34"/>
      <c r="F7792" s="34"/>
      <c r="G7792" s="34"/>
      <c r="H7792" s="34" t="s">
        <v>19</v>
      </c>
      <c r="I7792" s="34"/>
      <c r="J7792" s="34" t="s">
        <v>20</v>
      </c>
      <c r="K7792" s="34">
        <v>39667</v>
      </c>
      <c r="L7792" s="34" t="s">
        <v>44</v>
      </c>
      <c r="M7792" s="34" t="s">
        <v>27</v>
      </c>
      <c r="N7792" s="34" t="s">
        <v>32</v>
      </c>
      <c r="O7792" s="34" t="s">
        <v>36</v>
      </c>
      <c r="P7792" s="34" t="s">
        <v>36</v>
      </c>
      <c r="Q7792" s="34" t="s">
        <v>36</v>
      </c>
    </row>
    <row r="7793" spans="1:17">
      <c r="A7793" s="34">
        <v>154006</v>
      </c>
      <c r="B7793" s="34" t="s">
        <v>17</v>
      </c>
      <c r="C7793" s="34" t="s">
        <v>18</v>
      </c>
      <c r="D7793" s="34" t="s">
        <v>19</v>
      </c>
      <c r="E7793" s="34"/>
      <c r="F7793" s="34"/>
      <c r="G7793" s="34"/>
      <c r="H7793" s="34" t="s">
        <v>19</v>
      </c>
      <c r="I7793" s="34"/>
      <c r="J7793" s="34" t="s">
        <v>20</v>
      </c>
      <c r="K7793" s="34">
        <v>31994</v>
      </c>
      <c r="L7793" s="34" t="s">
        <v>121</v>
      </c>
      <c r="M7793" s="34" t="s">
        <v>22</v>
      </c>
      <c r="N7793" s="34" t="s">
        <v>23</v>
      </c>
      <c r="O7793" s="34">
        <v>44529</v>
      </c>
      <c r="P7793" s="34">
        <v>44754</v>
      </c>
      <c r="Q7793" s="34" t="s">
        <v>24</v>
      </c>
    </row>
    <row r="7794" spans="1:17">
      <c r="A7794" s="34">
        <v>112807</v>
      </c>
      <c r="B7794" s="34" t="s">
        <v>17</v>
      </c>
      <c r="C7794" s="34" t="s">
        <v>18</v>
      </c>
      <c r="D7794" s="34" t="s">
        <v>19</v>
      </c>
      <c r="E7794" s="34"/>
      <c r="F7794" s="34"/>
      <c r="G7794" s="34"/>
      <c r="H7794" s="34" t="s">
        <v>19</v>
      </c>
      <c r="I7794" s="34"/>
      <c r="J7794" s="34" t="s">
        <v>20</v>
      </c>
      <c r="K7794" s="34">
        <v>36734</v>
      </c>
      <c r="L7794" s="34" t="s">
        <v>73</v>
      </c>
      <c r="M7794" s="34" t="s">
        <v>22</v>
      </c>
      <c r="N7794" s="34" t="s">
        <v>32</v>
      </c>
      <c r="O7794" s="34">
        <v>42150</v>
      </c>
      <c r="P7794" s="34">
        <v>43126</v>
      </c>
      <c r="Q7794" s="34" t="s">
        <v>24</v>
      </c>
    </row>
    <row r="7795" spans="1:17">
      <c r="A7795" s="34">
        <v>139602</v>
      </c>
      <c r="B7795" s="34" t="s">
        <v>17</v>
      </c>
      <c r="C7795" s="34" t="s">
        <v>18</v>
      </c>
      <c r="D7795" s="34" t="s">
        <v>19</v>
      </c>
      <c r="E7795" s="34"/>
      <c r="F7795" s="34"/>
      <c r="G7795" s="34"/>
      <c r="H7795" s="34" t="s">
        <v>19</v>
      </c>
      <c r="I7795" s="34"/>
      <c r="J7795" s="34" t="s">
        <v>30</v>
      </c>
      <c r="K7795" s="34">
        <v>35445</v>
      </c>
      <c r="L7795" s="34" t="s">
        <v>37</v>
      </c>
      <c r="M7795" s="34" t="s">
        <v>27</v>
      </c>
      <c r="N7795" s="34" t="s">
        <v>34</v>
      </c>
      <c r="O7795" s="34">
        <v>43852</v>
      </c>
      <c r="P7795" s="34">
        <v>44896</v>
      </c>
      <c r="Q7795" s="34" t="s">
        <v>55</v>
      </c>
    </row>
    <row r="7796" spans="1:17">
      <c r="A7796" s="34">
        <v>79704</v>
      </c>
      <c r="B7796" s="34" t="s">
        <v>17</v>
      </c>
      <c r="C7796" s="34" t="s">
        <v>18</v>
      </c>
      <c r="D7796" s="34" t="s">
        <v>19</v>
      </c>
      <c r="E7796" s="34"/>
      <c r="F7796" s="34"/>
      <c r="G7796" s="34"/>
      <c r="H7796" s="34" t="s">
        <v>19</v>
      </c>
      <c r="I7796" s="34"/>
      <c r="J7796" s="34" t="s">
        <v>20</v>
      </c>
      <c r="K7796" s="34">
        <v>29353</v>
      </c>
      <c r="L7796" s="34" t="s">
        <v>156</v>
      </c>
      <c r="M7796" s="34" t="s">
        <v>57</v>
      </c>
      <c r="N7796" s="34" t="s">
        <v>32</v>
      </c>
      <c r="O7796" s="34">
        <v>40731</v>
      </c>
      <c r="P7796" s="34">
        <v>41827</v>
      </c>
      <c r="Q7796" s="34" t="s">
        <v>36</v>
      </c>
    </row>
    <row r="7797" spans="1:17">
      <c r="A7797" s="34">
        <v>162572</v>
      </c>
      <c r="B7797" s="34" t="s">
        <v>17</v>
      </c>
      <c r="C7797" s="34" t="s">
        <v>25</v>
      </c>
      <c r="D7797" s="34" t="s">
        <v>19</v>
      </c>
      <c r="E7797" s="34"/>
      <c r="F7797" s="34"/>
      <c r="G7797" s="34"/>
      <c r="H7797" s="34" t="s">
        <v>19</v>
      </c>
      <c r="I7797" s="34"/>
      <c r="J7797" s="34" t="s">
        <v>30</v>
      </c>
      <c r="K7797" s="34">
        <v>39065</v>
      </c>
      <c r="L7797" s="34" t="s">
        <v>53</v>
      </c>
      <c r="M7797" s="34" t="s">
        <v>22</v>
      </c>
      <c r="N7797" s="34" t="s">
        <v>34</v>
      </c>
      <c r="O7797" s="34">
        <v>45157</v>
      </c>
      <c r="P7797" s="34"/>
      <c r="Q7797" s="34" t="s">
        <v>24</v>
      </c>
    </row>
    <row r="7798" spans="1:17">
      <c r="A7798" s="34">
        <v>16329</v>
      </c>
      <c r="B7798" s="34" t="s">
        <v>17</v>
      </c>
      <c r="C7798" s="34" t="s">
        <v>18</v>
      </c>
      <c r="D7798" s="34" t="s">
        <v>19</v>
      </c>
      <c r="E7798" s="34"/>
      <c r="F7798" s="34"/>
      <c r="G7798" s="34"/>
      <c r="H7798" s="34" t="s">
        <v>19</v>
      </c>
      <c r="I7798" s="34"/>
      <c r="J7798" s="34" t="s">
        <v>20</v>
      </c>
      <c r="K7798" s="34">
        <v>14820</v>
      </c>
      <c r="L7798" s="34" t="s">
        <v>229</v>
      </c>
      <c r="M7798" s="34" t="s">
        <v>57</v>
      </c>
      <c r="N7798" s="34" t="s">
        <v>34</v>
      </c>
      <c r="O7798" s="34" t="s">
        <v>36</v>
      </c>
      <c r="P7798" s="34" t="s">
        <v>36</v>
      </c>
      <c r="Q7798" s="34" t="s">
        <v>36</v>
      </c>
    </row>
    <row r="7799" spans="1:17">
      <c r="A7799" s="34">
        <v>102470</v>
      </c>
      <c r="B7799" s="34" t="s">
        <v>17</v>
      </c>
      <c r="C7799" s="34" t="s">
        <v>18</v>
      </c>
      <c r="D7799" s="34" t="s">
        <v>19</v>
      </c>
      <c r="E7799" s="34"/>
      <c r="F7799" s="34"/>
      <c r="G7799" s="34"/>
      <c r="H7799" s="34" t="s">
        <v>19</v>
      </c>
      <c r="I7799" s="34"/>
      <c r="J7799" s="34" t="s">
        <v>20</v>
      </c>
      <c r="K7799" s="34">
        <v>18890</v>
      </c>
      <c r="L7799" s="34" t="s">
        <v>59</v>
      </c>
      <c r="M7799" s="34" t="s">
        <v>27</v>
      </c>
      <c r="N7799" s="34" t="s">
        <v>34</v>
      </c>
      <c r="O7799" s="34">
        <v>41283</v>
      </c>
      <c r="P7799" s="34">
        <v>41473</v>
      </c>
      <c r="Q7799" s="34" t="s">
        <v>36</v>
      </c>
    </row>
    <row r="7800" spans="1:17">
      <c r="A7800" s="34">
        <v>130688</v>
      </c>
      <c r="B7800" s="34" t="s">
        <v>17</v>
      </c>
      <c r="C7800" s="34" t="s">
        <v>18</v>
      </c>
      <c r="D7800" s="34" t="s">
        <v>19</v>
      </c>
      <c r="E7800" s="34"/>
      <c r="F7800" s="34"/>
      <c r="G7800" s="34"/>
      <c r="H7800" s="34" t="s">
        <v>19</v>
      </c>
      <c r="I7800" s="34"/>
      <c r="J7800" s="34" t="s">
        <v>20</v>
      </c>
      <c r="K7800" s="34">
        <v>37977</v>
      </c>
      <c r="L7800" s="34" t="s">
        <v>67</v>
      </c>
      <c r="M7800" s="34" t="s">
        <v>22</v>
      </c>
      <c r="N7800" s="34" t="s">
        <v>34</v>
      </c>
      <c r="O7800" s="34">
        <v>43366</v>
      </c>
      <c r="P7800" s="34">
        <v>43554</v>
      </c>
      <c r="Q7800" s="34" t="s">
        <v>24</v>
      </c>
    </row>
    <row r="7801" spans="1:17">
      <c r="A7801" s="34">
        <v>129982</v>
      </c>
      <c r="B7801" s="34" t="s">
        <v>17</v>
      </c>
      <c r="C7801" s="34" t="s">
        <v>18</v>
      </c>
      <c r="D7801" s="34" t="s">
        <v>19</v>
      </c>
      <c r="E7801" s="34"/>
      <c r="F7801" s="34"/>
      <c r="G7801" s="34"/>
      <c r="H7801" s="34" t="s">
        <v>19</v>
      </c>
      <c r="I7801" s="34"/>
      <c r="J7801" s="34" t="s">
        <v>20</v>
      </c>
      <c r="K7801" s="34">
        <v>37222</v>
      </c>
      <c r="L7801" s="34" t="s">
        <v>151</v>
      </c>
      <c r="M7801" s="34" t="s">
        <v>22</v>
      </c>
      <c r="N7801" s="34" t="s">
        <v>34</v>
      </c>
      <c r="O7801" s="34">
        <v>43321</v>
      </c>
      <c r="P7801" s="34">
        <v>44777</v>
      </c>
      <c r="Q7801" s="34" t="s">
        <v>24</v>
      </c>
    </row>
    <row r="7802" spans="1:17">
      <c r="A7802" s="34">
        <v>77599</v>
      </c>
      <c r="B7802" s="34" t="s">
        <v>17</v>
      </c>
      <c r="C7802" s="34" t="s">
        <v>18</v>
      </c>
      <c r="D7802" s="34" t="s">
        <v>19</v>
      </c>
      <c r="E7802" s="34"/>
      <c r="F7802" s="34"/>
      <c r="G7802" s="34"/>
      <c r="H7802" s="34" t="s">
        <v>19</v>
      </c>
      <c r="I7802" s="34"/>
      <c r="J7802" s="34" t="s">
        <v>20</v>
      </c>
      <c r="K7802" s="34"/>
      <c r="L7802" s="34" t="s">
        <v>111</v>
      </c>
      <c r="M7802" s="34" t="s">
        <v>57</v>
      </c>
      <c r="N7802" s="34" t="s">
        <v>32</v>
      </c>
      <c r="O7802" s="34">
        <v>1</v>
      </c>
      <c r="P7802" s="34">
        <v>1</v>
      </c>
      <c r="Q7802" s="34" t="s">
        <v>36</v>
      </c>
    </row>
    <row r="7803" spans="1:17">
      <c r="A7803" s="34">
        <v>108291</v>
      </c>
      <c r="B7803" s="34" t="s">
        <v>17</v>
      </c>
      <c r="C7803" s="34" t="s">
        <v>18</v>
      </c>
      <c r="D7803" s="34" t="s">
        <v>19</v>
      </c>
      <c r="E7803" s="34"/>
      <c r="F7803" s="34"/>
      <c r="G7803" s="34"/>
      <c r="H7803" s="34" t="s">
        <v>19</v>
      </c>
      <c r="I7803" s="34"/>
      <c r="J7803" s="34" t="s">
        <v>20</v>
      </c>
      <c r="K7803" s="34">
        <v>22179</v>
      </c>
      <c r="L7803" s="34" t="s">
        <v>151</v>
      </c>
      <c r="M7803" s="34" t="s">
        <v>22</v>
      </c>
      <c r="N7803" s="34" t="s">
        <v>34</v>
      </c>
      <c r="O7803" s="34">
        <v>41722</v>
      </c>
      <c r="P7803" s="34">
        <v>44578</v>
      </c>
      <c r="Q7803" s="34" t="s">
        <v>24</v>
      </c>
    </row>
    <row r="7804" spans="1:17">
      <c r="A7804" s="34">
        <v>116384</v>
      </c>
      <c r="B7804" s="34" t="s">
        <v>17</v>
      </c>
      <c r="C7804" s="34" t="s">
        <v>18</v>
      </c>
      <c r="D7804" s="34" t="s">
        <v>19</v>
      </c>
      <c r="E7804" s="34"/>
      <c r="F7804" s="34"/>
      <c r="G7804" s="34"/>
      <c r="H7804" s="34" t="s">
        <v>19</v>
      </c>
      <c r="I7804" s="34"/>
      <c r="J7804" s="34" t="s">
        <v>20</v>
      </c>
      <c r="K7804" s="34">
        <v>37170</v>
      </c>
      <c r="L7804" s="34" t="s">
        <v>37</v>
      </c>
      <c r="M7804" s="34" t="s">
        <v>27</v>
      </c>
      <c r="N7804" s="34" t="s">
        <v>43</v>
      </c>
      <c r="O7804" s="34">
        <v>42448</v>
      </c>
      <c r="P7804" s="34">
        <v>42838</v>
      </c>
      <c r="Q7804" s="34" t="s">
        <v>24</v>
      </c>
    </row>
    <row r="7805" spans="1:17">
      <c r="A7805" s="34">
        <v>167870</v>
      </c>
      <c r="B7805" s="34" t="s">
        <v>17</v>
      </c>
      <c r="C7805" s="34" t="s">
        <v>18</v>
      </c>
      <c r="D7805" s="34" t="s">
        <v>19</v>
      </c>
      <c r="E7805" s="34"/>
      <c r="F7805" s="34"/>
      <c r="G7805" s="34"/>
      <c r="H7805" s="34" t="s">
        <v>19</v>
      </c>
      <c r="I7805" s="34"/>
      <c r="J7805" s="34" t="s">
        <v>20</v>
      </c>
      <c r="K7805" s="34">
        <v>38080</v>
      </c>
      <c r="L7805" s="34" t="s">
        <v>69</v>
      </c>
      <c r="M7805" s="34" t="s">
        <v>27</v>
      </c>
      <c r="N7805" s="34" t="s">
        <v>23</v>
      </c>
      <c r="O7805" s="34" t="s">
        <v>36</v>
      </c>
      <c r="P7805" s="34" t="s">
        <v>36</v>
      </c>
      <c r="Q7805" s="34" t="s">
        <v>36</v>
      </c>
    </row>
    <row r="7806" spans="1:17">
      <c r="A7806" s="34">
        <v>122557</v>
      </c>
      <c r="B7806" s="34" t="s">
        <v>17</v>
      </c>
      <c r="C7806" s="34" t="s">
        <v>18</v>
      </c>
      <c r="D7806" s="34" t="s">
        <v>19</v>
      </c>
      <c r="E7806" s="34"/>
      <c r="F7806" s="34"/>
      <c r="G7806" s="34"/>
      <c r="H7806" s="34" t="s">
        <v>19</v>
      </c>
      <c r="I7806" s="34"/>
      <c r="J7806" s="34" t="s">
        <v>20</v>
      </c>
      <c r="K7806" s="34">
        <v>24587</v>
      </c>
      <c r="L7806" s="34" t="s">
        <v>113</v>
      </c>
      <c r="M7806" s="34" t="s">
        <v>27</v>
      </c>
      <c r="N7806" s="34" t="s">
        <v>32</v>
      </c>
      <c r="O7806" s="34">
        <v>42867</v>
      </c>
      <c r="P7806" s="34">
        <v>43522</v>
      </c>
      <c r="Q7806" s="34" t="s">
        <v>24</v>
      </c>
    </row>
    <row r="7807" spans="1:17">
      <c r="A7807" s="34">
        <v>547</v>
      </c>
      <c r="B7807" s="34" t="s">
        <v>17</v>
      </c>
      <c r="C7807" s="34" t="s">
        <v>18</v>
      </c>
      <c r="D7807" s="34" t="s">
        <v>19</v>
      </c>
      <c r="E7807" s="34"/>
      <c r="F7807" s="34"/>
      <c r="G7807" s="34"/>
      <c r="H7807" s="34" t="s">
        <v>19</v>
      </c>
      <c r="I7807" s="34"/>
      <c r="J7807" s="34" t="s">
        <v>30</v>
      </c>
      <c r="K7807" s="34">
        <v>15896</v>
      </c>
      <c r="L7807" s="34" t="s">
        <v>67</v>
      </c>
      <c r="M7807" s="34" t="s">
        <v>22</v>
      </c>
      <c r="N7807" s="34" t="s">
        <v>32</v>
      </c>
      <c r="O7807" s="34">
        <v>38384</v>
      </c>
      <c r="P7807" s="34">
        <v>44547</v>
      </c>
      <c r="Q7807" s="34" t="s">
        <v>38</v>
      </c>
    </row>
    <row r="7808" spans="1:17">
      <c r="A7808" s="34">
        <v>36761</v>
      </c>
      <c r="B7808" s="34" t="s">
        <v>17</v>
      </c>
      <c r="C7808" s="34" t="s">
        <v>18</v>
      </c>
      <c r="D7808" s="34" t="s">
        <v>19</v>
      </c>
      <c r="E7808" s="34"/>
      <c r="F7808" s="34"/>
      <c r="G7808" s="34"/>
      <c r="H7808" s="34" t="s">
        <v>19</v>
      </c>
      <c r="I7808" s="34"/>
      <c r="J7808" s="34" t="s">
        <v>20</v>
      </c>
      <c r="K7808" s="34">
        <v>16524</v>
      </c>
      <c r="L7808" s="34" t="s">
        <v>54</v>
      </c>
      <c r="M7808" s="34" t="s">
        <v>27</v>
      </c>
      <c r="N7808" s="34" t="s">
        <v>34</v>
      </c>
      <c r="O7808" s="34">
        <v>37532</v>
      </c>
      <c r="P7808" s="34">
        <v>41548</v>
      </c>
      <c r="Q7808" s="34" t="s">
        <v>36</v>
      </c>
    </row>
    <row r="7809" spans="1:17">
      <c r="A7809" s="34">
        <v>150605</v>
      </c>
      <c r="B7809" s="34" t="s">
        <v>17</v>
      </c>
      <c r="C7809" s="34" t="s">
        <v>18</v>
      </c>
      <c r="D7809" s="34" t="s">
        <v>19</v>
      </c>
      <c r="E7809" s="34"/>
      <c r="F7809" s="34"/>
      <c r="G7809" s="34"/>
      <c r="H7809" s="34" t="s">
        <v>19</v>
      </c>
      <c r="I7809" s="34"/>
      <c r="J7809" s="34" t="s">
        <v>20</v>
      </c>
      <c r="K7809" s="34">
        <v>24191</v>
      </c>
      <c r="L7809" s="34" t="s">
        <v>33</v>
      </c>
      <c r="M7809" s="34" t="s">
        <v>22</v>
      </c>
      <c r="N7809" s="34" t="s">
        <v>34</v>
      </c>
      <c r="O7809" s="34">
        <v>44358</v>
      </c>
      <c r="P7809" s="34">
        <v>44778</v>
      </c>
      <c r="Q7809" s="34" t="s">
        <v>24</v>
      </c>
    </row>
    <row r="7810" spans="1:17">
      <c r="A7810" s="34">
        <v>108118</v>
      </c>
      <c r="B7810" s="34" t="s">
        <v>17</v>
      </c>
      <c r="C7810" s="34" t="s">
        <v>25</v>
      </c>
      <c r="D7810" s="34" t="s">
        <v>19</v>
      </c>
      <c r="E7810" s="34"/>
      <c r="F7810" s="34"/>
      <c r="G7810" s="34"/>
      <c r="H7810" s="34" t="s">
        <v>19</v>
      </c>
      <c r="I7810" s="34"/>
      <c r="J7810" s="34" t="s">
        <v>20</v>
      </c>
      <c r="K7810" s="34">
        <v>14003</v>
      </c>
      <c r="L7810" s="34" t="s">
        <v>33</v>
      </c>
      <c r="M7810" s="34" t="s">
        <v>22</v>
      </c>
      <c r="N7810" s="34" t="s">
        <v>32</v>
      </c>
      <c r="O7810" s="34">
        <v>41736</v>
      </c>
      <c r="P7810" s="34"/>
      <c r="Q7810" s="34" t="s">
        <v>24</v>
      </c>
    </row>
    <row r="7811" spans="1:17">
      <c r="A7811" s="34">
        <v>117790</v>
      </c>
      <c r="B7811" s="34" t="s">
        <v>17</v>
      </c>
      <c r="C7811" s="34" t="s">
        <v>18</v>
      </c>
      <c r="D7811" s="34" t="s">
        <v>19</v>
      </c>
      <c r="E7811" s="34"/>
      <c r="F7811" s="34"/>
      <c r="G7811" s="34"/>
      <c r="H7811" s="34" t="s">
        <v>19</v>
      </c>
      <c r="I7811" s="34"/>
      <c r="J7811" s="34" t="s">
        <v>20</v>
      </c>
      <c r="K7811" s="34">
        <v>35997</v>
      </c>
      <c r="L7811" s="34" t="s">
        <v>26</v>
      </c>
      <c r="M7811" s="34" t="s">
        <v>27</v>
      </c>
      <c r="N7811" s="34" t="s">
        <v>28</v>
      </c>
      <c r="O7811" s="34" t="s">
        <v>36</v>
      </c>
      <c r="P7811" s="34" t="s">
        <v>36</v>
      </c>
      <c r="Q7811" s="34" t="s">
        <v>36</v>
      </c>
    </row>
    <row r="7812" spans="1:17">
      <c r="A7812" s="34">
        <v>166862</v>
      </c>
      <c r="B7812" s="34" t="s">
        <v>17</v>
      </c>
      <c r="C7812" s="34" t="s">
        <v>18</v>
      </c>
      <c r="D7812" s="34" t="s">
        <v>19</v>
      </c>
      <c r="E7812" s="34"/>
      <c r="F7812" s="34"/>
      <c r="G7812" s="34"/>
      <c r="H7812" s="34" t="s">
        <v>19</v>
      </c>
      <c r="I7812" s="34"/>
      <c r="J7812" s="34" t="s">
        <v>20</v>
      </c>
      <c r="K7812" s="34">
        <v>40246</v>
      </c>
      <c r="L7812" s="34" t="s">
        <v>37</v>
      </c>
      <c r="M7812" s="34" t="s">
        <v>27</v>
      </c>
      <c r="N7812" s="34" t="s">
        <v>40</v>
      </c>
      <c r="O7812" s="34" t="s">
        <v>36</v>
      </c>
      <c r="P7812" s="34" t="s">
        <v>36</v>
      </c>
      <c r="Q7812" s="34" t="s">
        <v>36</v>
      </c>
    </row>
    <row r="7813" spans="1:17">
      <c r="A7813" s="34">
        <v>108813</v>
      </c>
      <c r="B7813" s="34" t="s">
        <v>17</v>
      </c>
      <c r="C7813" s="34" t="s">
        <v>18</v>
      </c>
      <c r="D7813" s="34" t="s">
        <v>19</v>
      </c>
      <c r="E7813" s="34"/>
      <c r="F7813" s="34"/>
      <c r="G7813" s="34"/>
      <c r="H7813" s="34" t="s">
        <v>19</v>
      </c>
      <c r="I7813" s="34"/>
      <c r="J7813" s="34" t="s">
        <v>20</v>
      </c>
      <c r="K7813" s="34">
        <v>18498</v>
      </c>
      <c r="L7813" s="34" t="s">
        <v>60</v>
      </c>
      <c r="M7813" s="34" t="s">
        <v>27</v>
      </c>
      <c r="N7813" s="34" t="s">
        <v>34</v>
      </c>
      <c r="O7813" s="34" t="s">
        <v>36</v>
      </c>
      <c r="P7813" s="34" t="s">
        <v>36</v>
      </c>
      <c r="Q7813" s="34" t="s">
        <v>55</v>
      </c>
    </row>
    <row r="7814" spans="1:17">
      <c r="A7814" s="34">
        <v>154260</v>
      </c>
      <c r="B7814" s="34" t="s">
        <v>17</v>
      </c>
      <c r="C7814" s="34" t="s">
        <v>18</v>
      </c>
      <c r="D7814" s="34" t="s">
        <v>19</v>
      </c>
      <c r="E7814" s="34"/>
      <c r="F7814" s="34"/>
      <c r="G7814" s="34"/>
      <c r="H7814" s="34" t="s">
        <v>19</v>
      </c>
      <c r="I7814" s="34"/>
      <c r="J7814" s="34" t="s">
        <v>20</v>
      </c>
      <c r="K7814" s="34">
        <v>39083</v>
      </c>
      <c r="L7814" s="34" t="s">
        <v>116</v>
      </c>
      <c r="M7814" s="34" t="s">
        <v>22</v>
      </c>
      <c r="N7814" s="34" t="s">
        <v>28</v>
      </c>
      <c r="O7814" s="34">
        <v>44610</v>
      </c>
      <c r="P7814" s="34">
        <v>44698</v>
      </c>
      <c r="Q7814" s="34" t="s">
        <v>24</v>
      </c>
    </row>
    <row r="7815" spans="1:17">
      <c r="A7815" s="34">
        <v>129975</v>
      </c>
      <c r="B7815" s="34" t="s">
        <v>17</v>
      </c>
      <c r="C7815" s="34" t="s">
        <v>18</v>
      </c>
      <c r="D7815" s="34" t="s">
        <v>19</v>
      </c>
      <c r="E7815" s="34"/>
      <c r="F7815" s="34"/>
      <c r="G7815" s="34"/>
      <c r="H7815" s="34" t="s">
        <v>19</v>
      </c>
      <c r="I7815" s="34"/>
      <c r="J7815" s="34" t="s">
        <v>20</v>
      </c>
      <c r="K7815" s="34">
        <v>36802</v>
      </c>
      <c r="L7815" s="34" t="s">
        <v>26</v>
      </c>
      <c r="M7815" s="34" t="s">
        <v>27</v>
      </c>
      <c r="N7815" s="34" t="s">
        <v>28</v>
      </c>
      <c r="O7815" s="34" t="s">
        <v>36</v>
      </c>
      <c r="P7815" s="34" t="s">
        <v>36</v>
      </c>
      <c r="Q7815" s="34" t="s">
        <v>36</v>
      </c>
    </row>
    <row r="7816" spans="1:17">
      <c r="A7816" s="34">
        <v>29224</v>
      </c>
      <c r="B7816" s="34" t="s">
        <v>17</v>
      </c>
      <c r="C7816" s="34" t="s">
        <v>18</v>
      </c>
      <c r="D7816" s="34" t="s">
        <v>19</v>
      </c>
      <c r="E7816" s="34"/>
      <c r="F7816" s="34"/>
      <c r="G7816" s="34"/>
      <c r="H7816" s="34" t="s">
        <v>19</v>
      </c>
      <c r="I7816" s="34"/>
      <c r="J7816" s="34" t="s">
        <v>20</v>
      </c>
      <c r="K7816" s="34">
        <v>12245</v>
      </c>
      <c r="L7816" s="34" t="s">
        <v>37</v>
      </c>
      <c r="M7816" s="34" t="s">
        <v>27</v>
      </c>
      <c r="N7816" s="34" t="s">
        <v>32</v>
      </c>
      <c r="O7816" s="34">
        <v>36495</v>
      </c>
      <c r="P7816" s="34">
        <v>37956</v>
      </c>
      <c r="Q7816" s="34" t="s">
        <v>36</v>
      </c>
    </row>
    <row r="7817" spans="1:17">
      <c r="A7817" s="34">
        <v>113203</v>
      </c>
      <c r="B7817" s="34" t="s">
        <v>17</v>
      </c>
      <c r="C7817" s="34" t="s">
        <v>18</v>
      </c>
      <c r="D7817" s="34" t="s">
        <v>19</v>
      </c>
      <c r="E7817" s="34"/>
      <c r="F7817" s="34"/>
      <c r="G7817" s="34"/>
      <c r="H7817" s="34" t="s">
        <v>19</v>
      </c>
      <c r="I7817" s="34"/>
      <c r="J7817" s="34" t="s">
        <v>30</v>
      </c>
      <c r="K7817" s="34">
        <v>36397</v>
      </c>
      <c r="L7817" s="34" t="s">
        <v>48</v>
      </c>
      <c r="M7817" s="34" t="s">
        <v>27</v>
      </c>
      <c r="N7817" s="34" t="s">
        <v>23</v>
      </c>
      <c r="O7817" s="34">
        <v>42529</v>
      </c>
      <c r="P7817" s="34">
        <v>42529</v>
      </c>
      <c r="Q7817" s="34" t="s">
        <v>36</v>
      </c>
    </row>
    <row r="7818" spans="1:17">
      <c r="A7818" s="34">
        <v>106701</v>
      </c>
      <c r="B7818" s="34" t="s">
        <v>17</v>
      </c>
      <c r="C7818" s="34" t="s">
        <v>18</v>
      </c>
      <c r="D7818" s="34" t="s">
        <v>19</v>
      </c>
      <c r="E7818" s="34"/>
      <c r="F7818" s="34"/>
      <c r="G7818" s="34"/>
      <c r="H7818" s="34" t="s">
        <v>19</v>
      </c>
      <c r="I7818" s="34"/>
      <c r="J7818" s="34" t="s">
        <v>20</v>
      </c>
      <c r="K7818" s="34">
        <v>35477</v>
      </c>
      <c r="L7818" s="34" t="s">
        <v>67</v>
      </c>
      <c r="M7818" s="34" t="s">
        <v>22</v>
      </c>
      <c r="N7818" s="34" t="s">
        <v>23</v>
      </c>
      <c r="O7818" s="34">
        <v>41836</v>
      </c>
      <c r="P7818" s="34">
        <v>41836</v>
      </c>
      <c r="Q7818" s="34" t="s">
        <v>36</v>
      </c>
    </row>
    <row r="7819" spans="1:17">
      <c r="A7819" s="34">
        <v>121674</v>
      </c>
      <c r="B7819" s="34" t="s">
        <v>17</v>
      </c>
      <c r="C7819" s="34" t="s">
        <v>18</v>
      </c>
      <c r="D7819" s="34" t="s">
        <v>19</v>
      </c>
      <c r="E7819" s="34"/>
      <c r="F7819" s="34"/>
      <c r="G7819" s="34"/>
      <c r="H7819" s="34" t="s">
        <v>19</v>
      </c>
      <c r="I7819" s="34"/>
      <c r="J7819" s="34" t="s">
        <v>20</v>
      </c>
      <c r="K7819" s="34">
        <v>36936</v>
      </c>
      <c r="L7819" s="34" t="s">
        <v>92</v>
      </c>
      <c r="M7819" s="34" t="s">
        <v>22</v>
      </c>
      <c r="N7819" s="34" t="s">
        <v>32</v>
      </c>
      <c r="O7819" s="34">
        <v>42438</v>
      </c>
      <c r="P7819" s="34">
        <v>43586</v>
      </c>
      <c r="Q7819" s="34" t="s">
        <v>24</v>
      </c>
    </row>
    <row r="7820" spans="1:17">
      <c r="A7820" s="34">
        <v>168506</v>
      </c>
      <c r="B7820" s="34" t="s">
        <v>17</v>
      </c>
      <c r="C7820" s="34" t="s">
        <v>25</v>
      </c>
      <c r="D7820" s="34" t="s">
        <v>19</v>
      </c>
      <c r="E7820" s="34"/>
      <c r="F7820" s="34"/>
      <c r="G7820" s="34"/>
      <c r="H7820" s="34" t="s">
        <v>19</v>
      </c>
      <c r="I7820" s="34"/>
      <c r="J7820" s="34" t="s">
        <v>30</v>
      </c>
      <c r="K7820" s="34">
        <v>38179</v>
      </c>
      <c r="L7820" s="34" t="s">
        <v>33</v>
      </c>
      <c r="M7820" s="34" t="s">
        <v>22</v>
      </c>
      <c r="N7820" s="34" t="s">
        <v>28</v>
      </c>
      <c r="O7820" s="34">
        <v>45526</v>
      </c>
      <c r="P7820" s="34"/>
      <c r="Q7820" s="34" t="s">
        <v>24</v>
      </c>
    </row>
    <row r="7821" spans="1:17">
      <c r="A7821" s="34">
        <v>157104</v>
      </c>
      <c r="B7821" s="34" t="s">
        <v>17</v>
      </c>
      <c r="C7821" s="34" t="s">
        <v>18</v>
      </c>
      <c r="D7821" s="34" t="s">
        <v>19</v>
      </c>
      <c r="E7821" s="34"/>
      <c r="F7821" s="34"/>
      <c r="G7821" s="34"/>
      <c r="H7821" s="34" t="s">
        <v>19</v>
      </c>
      <c r="I7821" s="34"/>
      <c r="J7821" s="34" t="s">
        <v>30</v>
      </c>
      <c r="K7821" s="34">
        <v>37287</v>
      </c>
      <c r="L7821" s="34" t="s">
        <v>37</v>
      </c>
      <c r="M7821" s="34" t="s">
        <v>27</v>
      </c>
      <c r="N7821" s="34" t="s">
        <v>86</v>
      </c>
      <c r="O7821" s="34">
        <v>44812</v>
      </c>
      <c r="P7821" s="34">
        <v>44820</v>
      </c>
      <c r="Q7821" s="34" t="s">
        <v>36</v>
      </c>
    </row>
    <row r="7822" spans="1:17">
      <c r="A7822" s="34">
        <v>169000</v>
      </c>
      <c r="B7822" s="34" t="s">
        <v>17</v>
      </c>
      <c r="C7822" s="34" t="s">
        <v>71</v>
      </c>
      <c r="D7822" s="34" t="s">
        <v>19</v>
      </c>
      <c r="E7822" s="34"/>
      <c r="F7822" s="34"/>
      <c r="G7822" s="34"/>
      <c r="H7822" s="34" t="s">
        <v>19</v>
      </c>
      <c r="I7822" s="34"/>
      <c r="J7822" s="34" t="s">
        <v>20</v>
      </c>
      <c r="K7822" s="34">
        <v>40102</v>
      </c>
      <c r="L7822" s="34" t="s">
        <v>33</v>
      </c>
      <c r="M7822" s="34" t="s">
        <v>22</v>
      </c>
      <c r="N7822" s="34" t="s">
        <v>28</v>
      </c>
      <c r="O7822" s="34" t="s">
        <v>36</v>
      </c>
      <c r="P7822" s="34" t="s">
        <v>36</v>
      </c>
      <c r="Q7822" s="34" t="s">
        <v>36</v>
      </c>
    </row>
    <row r="7823" spans="1:17">
      <c r="A7823" s="34">
        <v>93147</v>
      </c>
      <c r="B7823" s="34" t="s">
        <v>17</v>
      </c>
      <c r="C7823" s="34" t="s">
        <v>18</v>
      </c>
      <c r="D7823" s="34" t="s">
        <v>19</v>
      </c>
      <c r="E7823" s="34"/>
      <c r="F7823" s="34"/>
      <c r="G7823" s="34"/>
      <c r="H7823" s="34" t="s">
        <v>19</v>
      </c>
      <c r="I7823" s="34"/>
      <c r="J7823" s="34" t="s">
        <v>20</v>
      </c>
      <c r="K7823" s="34">
        <v>35004</v>
      </c>
      <c r="L7823" s="34" t="s">
        <v>37</v>
      </c>
      <c r="M7823" s="34" t="s">
        <v>27</v>
      </c>
      <c r="N7823" s="34" t="s">
        <v>32</v>
      </c>
      <c r="O7823" s="34">
        <v>40936</v>
      </c>
      <c r="P7823" s="34">
        <v>41412</v>
      </c>
      <c r="Q7823" s="34" t="s">
        <v>36</v>
      </c>
    </row>
    <row r="7824" spans="1:17">
      <c r="A7824" s="34">
        <v>126924</v>
      </c>
      <c r="B7824" s="34" t="s">
        <v>17</v>
      </c>
      <c r="C7824" s="34" t="s">
        <v>18</v>
      </c>
      <c r="D7824" s="34" t="s">
        <v>19</v>
      </c>
      <c r="E7824" s="34"/>
      <c r="F7824" s="34"/>
      <c r="G7824" s="34"/>
      <c r="H7824" s="34" t="s">
        <v>19</v>
      </c>
      <c r="I7824" s="34"/>
      <c r="J7824" s="34" t="s">
        <v>20</v>
      </c>
      <c r="K7824" s="34">
        <v>37220</v>
      </c>
      <c r="L7824" s="34" t="s">
        <v>35</v>
      </c>
      <c r="M7824" s="34" t="s">
        <v>27</v>
      </c>
      <c r="N7824" s="34" t="s">
        <v>28</v>
      </c>
      <c r="O7824" s="34">
        <v>43148</v>
      </c>
      <c r="P7824" s="34">
        <v>44299</v>
      </c>
      <c r="Q7824" s="34" t="s">
        <v>24</v>
      </c>
    </row>
    <row r="7825" spans="1:17">
      <c r="A7825" s="34">
        <v>102759</v>
      </c>
      <c r="B7825" s="34" t="s">
        <v>17</v>
      </c>
      <c r="C7825" s="34" t="s">
        <v>18</v>
      </c>
      <c r="D7825" s="34" t="s">
        <v>19</v>
      </c>
      <c r="E7825" s="34"/>
      <c r="F7825" s="34"/>
      <c r="G7825" s="34"/>
      <c r="H7825" s="34" t="s">
        <v>19</v>
      </c>
      <c r="I7825" s="34"/>
      <c r="J7825" s="34" t="s">
        <v>30</v>
      </c>
      <c r="K7825" s="34">
        <v>35592</v>
      </c>
      <c r="L7825" s="34" t="s">
        <v>35</v>
      </c>
      <c r="M7825" s="34" t="s">
        <v>27</v>
      </c>
      <c r="N7825" s="34" t="s">
        <v>32</v>
      </c>
      <c r="O7825" s="34">
        <v>41412</v>
      </c>
      <c r="P7825" s="34">
        <v>42838</v>
      </c>
      <c r="Q7825" s="34" t="s">
        <v>24</v>
      </c>
    </row>
    <row r="7826" spans="1:17">
      <c r="A7826" s="34">
        <v>110214</v>
      </c>
      <c r="B7826" s="34" t="s">
        <v>17</v>
      </c>
      <c r="C7826" s="34" t="s">
        <v>18</v>
      </c>
      <c r="D7826" s="34" t="s">
        <v>19</v>
      </c>
      <c r="E7826" s="34"/>
      <c r="F7826" s="34"/>
      <c r="G7826" s="34"/>
      <c r="H7826" s="34" t="s">
        <v>19</v>
      </c>
      <c r="I7826" s="34"/>
      <c r="J7826" s="34" t="s">
        <v>20</v>
      </c>
      <c r="K7826" s="34">
        <v>35730</v>
      </c>
      <c r="L7826" s="34" t="s">
        <v>42</v>
      </c>
      <c r="M7826" s="34" t="s">
        <v>22</v>
      </c>
      <c r="N7826" s="34" t="s">
        <v>32</v>
      </c>
      <c r="O7826" s="34">
        <v>41968</v>
      </c>
      <c r="P7826" s="34">
        <v>42275</v>
      </c>
      <c r="Q7826" s="34" t="s">
        <v>24</v>
      </c>
    </row>
    <row r="7827" spans="1:17">
      <c r="A7827" s="34">
        <v>81034</v>
      </c>
      <c r="B7827" s="34" t="s">
        <v>17</v>
      </c>
      <c r="C7827" s="34" t="s">
        <v>18</v>
      </c>
      <c r="D7827" s="34" t="s">
        <v>19</v>
      </c>
      <c r="E7827" s="34"/>
      <c r="F7827" s="34"/>
      <c r="G7827" s="34"/>
      <c r="H7827" s="34" t="s">
        <v>19</v>
      </c>
      <c r="I7827" s="34"/>
      <c r="J7827" s="34" t="s">
        <v>20</v>
      </c>
      <c r="K7827" s="34">
        <v>18804</v>
      </c>
      <c r="L7827" s="34" t="s">
        <v>26</v>
      </c>
      <c r="M7827" s="34" t="s">
        <v>27</v>
      </c>
      <c r="N7827" s="34" t="s">
        <v>34</v>
      </c>
      <c r="O7827" s="34">
        <v>36892</v>
      </c>
      <c r="P7827" s="34">
        <v>44439</v>
      </c>
      <c r="Q7827" s="34" t="s">
        <v>24</v>
      </c>
    </row>
    <row r="7828" spans="1:17">
      <c r="A7828" s="34">
        <v>148826</v>
      </c>
      <c r="B7828" s="34" t="s">
        <v>17</v>
      </c>
      <c r="C7828" s="34" t="s">
        <v>18</v>
      </c>
      <c r="D7828" s="34" t="s">
        <v>19</v>
      </c>
      <c r="E7828" s="34"/>
      <c r="F7828" s="34"/>
      <c r="G7828" s="34"/>
      <c r="H7828" s="34" t="s">
        <v>19</v>
      </c>
      <c r="I7828" s="34"/>
      <c r="J7828" s="34" t="s">
        <v>20</v>
      </c>
      <c r="K7828" s="34">
        <v>29240</v>
      </c>
      <c r="L7828" s="34" t="s">
        <v>73</v>
      </c>
      <c r="M7828" s="34" t="s">
        <v>22</v>
      </c>
      <c r="N7828" s="34" t="s">
        <v>34</v>
      </c>
      <c r="O7828" s="34" t="s">
        <v>36</v>
      </c>
      <c r="P7828" s="34" t="s">
        <v>36</v>
      </c>
      <c r="Q7828" s="34" t="s">
        <v>55</v>
      </c>
    </row>
    <row r="7829" spans="1:17">
      <c r="A7829" s="34">
        <v>136406</v>
      </c>
      <c r="B7829" s="34" t="s">
        <v>17</v>
      </c>
      <c r="C7829" s="34" t="s">
        <v>18</v>
      </c>
      <c r="D7829" s="34" t="s">
        <v>19</v>
      </c>
      <c r="E7829" s="34"/>
      <c r="F7829" s="34"/>
      <c r="G7829" s="34"/>
      <c r="H7829" s="34" t="s">
        <v>19</v>
      </c>
      <c r="I7829" s="34"/>
      <c r="J7829" s="34" t="s">
        <v>20</v>
      </c>
      <c r="K7829" s="34">
        <v>37624</v>
      </c>
      <c r="L7829" s="34" t="s">
        <v>44</v>
      </c>
      <c r="M7829" s="34" t="s">
        <v>27</v>
      </c>
      <c r="N7829" s="34" t="s">
        <v>28</v>
      </c>
      <c r="O7829" s="34">
        <v>43654</v>
      </c>
      <c r="P7829" s="34">
        <v>44432</v>
      </c>
      <c r="Q7829" s="34" t="s">
        <v>24</v>
      </c>
    </row>
    <row r="7830" spans="1:17">
      <c r="A7830" s="34">
        <v>110708</v>
      </c>
      <c r="B7830" s="34" t="s">
        <v>17</v>
      </c>
      <c r="C7830" s="34" t="s">
        <v>18</v>
      </c>
      <c r="D7830" s="34" t="s">
        <v>19</v>
      </c>
      <c r="E7830" s="34"/>
      <c r="F7830" s="34"/>
      <c r="G7830" s="34"/>
      <c r="H7830" s="34" t="s">
        <v>19</v>
      </c>
      <c r="I7830" s="34"/>
      <c r="J7830" s="34" t="s">
        <v>20</v>
      </c>
      <c r="K7830" s="34">
        <v>35441</v>
      </c>
      <c r="L7830" s="34" t="s">
        <v>26</v>
      </c>
      <c r="M7830" s="34" t="s">
        <v>27</v>
      </c>
      <c r="N7830" s="34" t="s">
        <v>34</v>
      </c>
      <c r="O7830" s="34">
        <v>42241</v>
      </c>
      <c r="P7830" s="34">
        <v>42614</v>
      </c>
      <c r="Q7830" s="34" t="s">
        <v>77</v>
      </c>
    </row>
    <row r="7831" spans="1:17">
      <c r="A7831" s="34">
        <v>104688</v>
      </c>
      <c r="B7831" s="34" t="s">
        <v>17</v>
      </c>
      <c r="C7831" s="34" t="s">
        <v>18</v>
      </c>
      <c r="D7831" s="34" t="s">
        <v>19</v>
      </c>
      <c r="E7831" s="34"/>
      <c r="F7831" s="34"/>
      <c r="G7831" s="34"/>
      <c r="H7831" s="34" t="s">
        <v>19</v>
      </c>
      <c r="I7831" s="34"/>
      <c r="J7831" s="34" t="s">
        <v>20</v>
      </c>
      <c r="K7831" s="34">
        <v>36196</v>
      </c>
      <c r="L7831" s="34" t="s">
        <v>21</v>
      </c>
      <c r="M7831" s="34" t="s">
        <v>22</v>
      </c>
      <c r="N7831" s="34" t="s">
        <v>32</v>
      </c>
      <c r="O7831" s="34">
        <v>41454</v>
      </c>
      <c r="P7831" s="34">
        <v>42180</v>
      </c>
      <c r="Q7831" s="34" t="s">
        <v>24</v>
      </c>
    </row>
    <row r="7832" spans="1:17">
      <c r="A7832" s="34">
        <v>124927</v>
      </c>
      <c r="B7832" s="34" t="s">
        <v>17</v>
      </c>
      <c r="C7832" s="34" t="s">
        <v>18</v>
      </c>
      <c r="D7832" s="34" t="s">
        <v>19</v>
      </c>
      <c r="E7832" s="34"/>
      <c r="F7832" s="34"/>
      <c r="G7832" s="34"/>
      <c r="H7832" s="34" t="s">
        <v>19</v>
      </c>
      <c r="I7832" s="34"/>
      <c r="J7832" s="34" t="s">
        <v>20</v>
      </c>
      <c r="K7832" s="34">
        <v>37855</v>
      </c>
      <c r="L7832" s="34" t="s">
        <v>67</v>
      </c>
      <c r="M7832" s="34" t="s">
        <v>22</v>
      </c>
      <c r="N7832" s="34" t="s">
        <v>32</v>
      </c>
      <c r="O7832" s="34" t="s">
        <v>36</v>
      </c>
      <c r="P7832" s="34" t="s">
        <v>36</v>
      </c>
      <c r="Q7832" s="34" t="s">
        <v>36</v>
      </c>
    </row>
    <row r="7833" spans="1:17">
      <c r="A7833" s="34">
        <v>137337</v>
      </c>
      <c r="B7833" s="34" t="s">
        <v>17</v>
      </c>
      <c r="C7833" s="34" t="s">
        <v>18</v>
      </c>
      <c r="D7833" s="34" t="s">
        <v>19</v>
      </c>
      <c r="E7833" s="34"/>
      <c r="F7833" s="34"/>
      <c r="G7833" s="34"/>
      <c r="H7833" s="34" t="s">
        <v>19</v>
      </c>
      <c r="I7833" s="34"/>
      <c r="J7833" s="34" t="s">
        <v>20</v>
      </c>
      <c r="K7833" s="34">
        <v>33589</v>
      </c>
      <c r="L7833" s="34" t="s">
        <v>48</v>
      </c>
      <c r="M7833" s="34" t="s">
        <v>27</v>
      </c>
      <c r="N7833" s="34" t="s">
        <v>86</v>
      </c>
      <c r="O7833" s="34" t="s">
        <v>36</v>
      </c>
      <c r="P7833" s="34" t="s">
        <v>36</v>
      </c>
      <c r="Q7833" s="34" t="s">
        <v>36</v>
      </c>
    </row>
    <row r="7834" spans="1:17">
      <c r="A7834" s="34">
        <v>83303</v>
      </c>
      <c r="B7834" s="34" t="s">
        <v>17</v>
      </c>
      <c r="C7834" s="34" t="s">
        <v>18</v>
      </c>
      <c r="D7834" s="34" t="s">
        <v>19</v>
      </c>
      <c r="E7834" s="34"/>
      <c r="F7834" s="34"/>
      <c r="G7834" s="34"/>
      <c r="H7834" s="34" t="s">
        <v>19</v>
      </c>
      <c r="I7834" s="34"/>
      <c r="J7834" s="34" t="s">
        <v>20</v>
      </c>
      <c r="K7834" s="34">
        <v>33982</v>
      </c>
      <c r="L7834" s="34" t="s">
        <v>84</v>
      </c>
      <c r="M7834" s="34" t="s">
        <v>22</v>
      </c>
      <c r="N7834" s="34" t="s">
        <v>32</v>
      </c>
      <c r="O7834" s="34" t="s">
        <v>36</v>
      </c>
      <c r="P7834" s="34" t="s">
        <v>36</v>
      </c>
      <c r="Q7834" s="34" t="s">
        <v>36</v>
      </c>
    </row>
    <row r="7835" spans="1:17">
      <c r="A7835" s="34">
        <v>135101</v>
      </c>
      <c r="B7835" s="34" t="s">
        <v>17</v>
      </c>
      <c r="C7835" s="34" t="s">
        <v>18</v>
      </c>
      <c r="D7835" s="34" t="s">
        <v>19</v>
      </c>
      <c r="E7835" s="34"/>
      <c r="F7835" s="34"/>
      <c r="G7835" s="34"/>
      <c r="H7835" s="34" t="s">
        <v>19</v>
      </c>
      <c r="I7835" s="34"/>
      <c r="J7835" s="34" t="s">
        <v>20</v>
      </c>
      <c r="K7835" s="34">
        <v>34219</v>
      </c>
      <c r="L7835" s="34" t="s">
        <v>243</v>
      </c>
      <c r="M7835" s="34" t="s">
        <v>52</v>
      </c>
      <c r="N7835" s="34" t="s">
        <v>43</v>
      </c>
      <c r="O7835" s="34">
        <v>43636</v>
      </c>
      <c r="P7835" s="34">
        <v>45008</v>
      </c>
      <c r="Q7835" s="34" t="s">
        <v>41</v>
      </c>
    </row>
    <row r="7836" spans="1:17">
      <c r="A7836" s="34">
        <v>30789</v>
      </c>
      <c r="B7836" s="34" t="s">
        <v>17</v>
      </c>
      <c r="C7836" s="34" t="s">
        <v>18</v>
      </c>
      <c r="D7836" s="34" t="s">
        <v>19</v>
      </c>
      <c r="E7836" s="34"/>
      <c r="F7836" s="34"/>
      <c r="G7836" s="34"/>
      <c r="H7836" s="34" t="s">
        <v>19</v>
      </c>
      <c r="I7836" s="34"/>
      <c r="J7836" s="34" t="s">
        <v>85</v>
      </c>
      <c r="K7836" s="34"/>
      <c r="L7836" s="34" t="s">
        <v>35</v>
      </c>
      <c r="M7836" s="34" t="s">
        <v>27</v>
      </c>
      <c r="N7836" s="34" t="s">
        <v>32</v>
      </c>
      <c r="O7836" s="34">
        <v>1</v>
      </c>
      <c r="P7836" s="34">
        <v>1</v>
      </c>
      <c r="Q7836" s="34" t="s">
        <v>36</v>
      </c>
    </row>
    <row r="7837" spans="1:17">
      <c r="A7837" s="34">
        <v>94642</v>
      </c>
      <c r="B7837" s="34" t="s">
        <v>17</v>
      </c>
      <c r="C7837" s="34" t="s">
        <v>18</v>
      </c>
      <c r="D7837" s="34" t="s">
        <v>19</v>
      </c>
      <c r="E7837" s="34"/>
      <c r="F7837" s="34"/>
      <c r="G7837" s="34"/>
      <c r="H7837" s="34" t="s">
        <v>19</v>
      </c>
      <c r="I7837" s="34"/>
      <c r="J7837" s="34" t="s">
        <v>30</v>
      </c>
      <c r="K7837" s="34">
        <v>33734</v>
      </c>
      <c r="L7837" s="34" t="s">
        <v>73</v>
      </c>
      <c r="M7837" s="34" t="s">
        <v>22</v>
      </c>
      <c r="N7837" s="34" t="s">
        <v>34</v>
      </c>
      <c r="O7837" s="34">
        <v>41106</v>
      </c>
      <c r="P7837" s="34">
        <v>41591</v>
      </c>
      <c r="Q7837" s="34" t="s">
        <v>36</v>
      </c>
    </row>
    <row r="7838" spans="1:17">
      <c r="A7838" s="34">
        <v>8331</v>
      </c>
      <c r="B7838" s="34" t="s">
        <v>17</v>
      </c>
      <c r="C7838" s="34" t="s">
        <v>18</v>
      </c>
      <c r="D7838" s="34" t="s">
        <v>19</v>
      </c>
      <c r="E7838" s="34"/>
      <c r="F7838" s="34"/>
      <c r="G7838" s="34"/>
      <c r="H7838" s="34" t="s">
        <v>19</v>
      </c>
      <c r="I7838" s="34"/>
      <c r="J7838" s="34" t="s">
        <v>30</v>
      </c>
      <c r="K7838" s="34"/>
      <c r="L7838" s="34" t="s">
        <v>37</v>
      </c>
      <c r="M7838" s="34" t="s">
        <v>27</v>
      </c>
      <c r="N7838" s="34" t="s">
        <v>32</v>
      </c>
      <c r="O7838" s="34">
        <v>1</v>
      </c>
      <c r="P7838" s="34">
        <v>1</v>
      </c>
      <c r="Q7838" s="34" t="s">
        <v>36</v>
      </c>
    </row>
    <row r="7839" spans="1:17">
      <c r="A7839" s="34">
        <v>100688</v>
      </c>
      <c r="B7839" s="34" t="s">
        <v>17</v>
      </c>
      <c r="C7839" s="34" t="s">
        <v>18</v>
      </c>
      <c r="D7839" s="34" t="s">
        <v>19</v>
      </c>
      <c r="E7839" s="34"/>
      <c r="F7839" s="34"/>
      <c r="G7839" s="34"/>
      <c r="H7839" s="34" t="s">
        <v>19</v>
      </c>
      <c r="I7839" s="34"/>
      <c r="J7839" s="34" t="s">
        <v>30</v>
      </c>
      <c r="K7839" s="34">
        <v>22705</v>
      </c>
      <c r="L7839" s="34" t="s">
        <v>501</v>
      </c>
      <c r="M7839" s="34" t="s">
        <v>52</v>
      </c>
      <c r="N7839" s="34" t="s">
        <v>32</v>
      </c>
      <c r="O7839" s="34">
        <v>41115</v>
      </c>
      <c r="P7839" s="34">
        <v>43586</v>
      </c>
      <c r="Q7839" s="34" t="s">
        <v>24</v>
      </c>
    </row>
    <row r="7840" spans="1:17">
      <c r="A7840" s="34">
        <v>114336</v>
      </c>
      <c r="B7840" s="34" t="s">
        <v>17</v>
      </c>
      <c r="C7840" s="34" t="s">
        <v>25</v>
      </c>
      <c r="D7840" s="34" t="s">
        <v>19</v>
      </c>
      <c r="E7840" s="34"/>
      <c r="F7840" s="34"/>
      <c r="G7840" s="34"/>
      <c r="H7840" s="34" t="s">
        <v>19</v>
      </c>
      <c r="I7840" s="34"/>
      <c r="J7840" s="34" t="s">
        <v>30</v>
      </c>
      <c r="K7840" s="34">
        <v>23314</v>
      </c>
      <c r="L7840" s="34" t="s">
        <v>58</v>
      </c>
      <c r="M7840" s="34" t="s">
        <v>27</v>
      </c>
      <c r="N7840" s="34" t="s">
        <v>34</v>
      </c>
      <c r="O7840" s="34" t="s">
        <v>36</v>
      </c>
      <c r="P7840" s="34" t="s">
        <v>36</v>
      </c>
      <c r="Q7840" s="34" t="s">
        <v>41</v>
      </c>
    </row>
    <row r="7841" spans="1:17">
      <c r="A7841" s="34">
        <v>166605</v>
      </c>
      <c r="B7841" s="34" t="s">
        <v>17</v>
      </c>
      <c r="C7841" s="34" t="s">
        <v>18</v>
      </c>
      <c r="D7841" s="34" t="s">
        <v>19</v>
      </c>
      <c r="E7841" s="34"/>
      <c r="F7841" s="34"/>
      <c r="G7841" s="34"/>
      <c r="H7841" s="34" t="s">
        <v>19</v>
      </c>
      <c r="I7841" s="34"/>
      <c r="J7841" s="34" t="s">
        <v>30</v>
      </c>
      <c r="K7841" s="34">
        <v>35318</v>
      </c>
      <c r="L7841" s="34" t="s">
        <v>90</v>
      </c>
      <c r="M7841" s="34" t="s">
        <v>57</v>
      </c>
      <c r="N7841" s="34" t="s">
        <v>34</v>
      </c>
      <c r="O7841" s="34" t="s">
        <v>36</v>
      </c>
      <c r="P7841" s="34" t="s">
        <v>36</v>
      </c>
      <c r="Q7841" s="34" t="s">
        <v>36</v>
      </c>
    </row>
    <row r="7842" spans="1:17">
      <c r="A7842" s="34">
        <v>107199</v>
      </c>
      <c r="B7842" s="34" t="s">
        <v>17</v>
      </c>
      <c r="C7842" s="34" t="s">
        <v>18</v>
      </c>
      <c r="D7842" s="34" t="s">
        <v>19</v>
      </c>
      <c r="E7842" s="34"/>
      <c r="F7842" s="34"/>
      <c r="G7842" s="34"/>
      <c r="H7842" s="34" t="s">
        <v>19</v>
      </c>
      <c r="I7842" s="34"/>
      <c r="J7842" s="34" t="s">
        <v>20</v>
      </c>
      <c r="K7842" s="34">
        <v>20780</v>
      </c>
      <c r="L7842" s="34" t="s">
        <v>84</v>
      </c>
      <c r="M7842" s="34" t="s">
        <v>22</v>
      </c>
      <c r="N7842" s="34" t="s">
        <v>32</v>
      </c>
      <c r="O7842" s="34">
        <v>41701</v>
      </c>
      <c r="P7842" s="34">
        <v>41760</v>
      </c>
      <c r="Q7842" s="34" t="s">
        <v>36</v>
      </c>
    </row>
    <row r="7843" spans="1:17">
      <c r="A7843" s="34">
        <v>81035</v>
      </c>
      <c r="B7843" s="34" t="s">
        <v>17</v>
      </c>
      <c r="C7843" s="34" t="s">
        <v>25</v>
      </c>
      <c r="D7843" s="34" t="s">
        <v>19</v>
      </c>
      <c r="E7843" s="34"/>
      <c r="F7843" s="34"/>
      <c r="G7843" s="34"/>
      <c r="H7843" s="34" t="s">
        <v>19</v>
      </c>
      <c r="I7843" s="34"/>
      <c r="J7843" s="34" t="s">
        <v>20</v>
      </c>
      <c r="K7843" s="34">
        <v>16245</v>
      </c>
      <c r="L7843" s="34" t="s">
        <v>67</v>
      </c>
      <c r="M7843" s="34" t="s">
        <v>22</v>
      </c>
      <c r="N7843" s="34" t="s">
        <v>32</v>
      </c>
      <c r="O7843" s="34">
        <v>40304</v>
      </c>
      <c r="P7843" s="34"/>
      <c r="Q7843" s="34" t="s">
        <v>24</v>
      </c>
    </row>
    <row r="7844" spans="1:17">
      <c r="A7844" s="34">
        <v>114331</v>
      </c>
      <c r="B7844" s="34" t="s">
        <v>17</v>
      </c>
      <c r="C7844" s="34" t="s">
        <v>25</v>
      </c>
      <c r="D7844" s="34" t="s">
        <v>19</v>
      </c>
      <c r="E7844" s="34"/>
      <c r="F7844" s="34"/>
      <c r="G7844" s="34"/>
      <c r="H7844" s="34" t="s">
        <v>19</v>
      </c>
      <c r="I7844" s="34"/>
      <c r="J7844" s="34" t="s">
        <v>20</v>
      </c>
      <c r="K7844" s="34">
        <v>23155</v>
      </c>
      <c r="L7844" s="34" t="s">
        <v>58</v>
      </c>
      <c r="M7844" s="34" t="s">
        <v>27</v>
      </c>
      <c r="N7844" s="34" t="s">
        <v>34</v>
      </c>
      <c r="O7844" s="34">
        <v>42310</v>
      </c>
      <c r="P7844" s="34"/>
      <c r="Q7844" s="34" t="s">
        <v>41</v>
      </c>
    </row>
    <row r="7845" spans="1:17">
      <c r="A7845" s="34">
        <v>36278</v>
      </c>
      <c r="B7845" s="34" t="s">
        <v>17</v>
      </c>
      <c r="C7845" s="34" t="s">
        <v>18</v>
      </c>
      <c r="D7845" s="34" t="s">
        <v>19</v>
      </c>
      <c r="E7845" s="34"/>
      <c r="F7845" s="34"/>
      <c r="G7845" s="34"/>
      <c r="H7845" s="34" t="s">
        <v>19</v>
      </c>
      <c r="I7845" s="34"/>
      <c r="J7845" s="34" t="s">
        <v>20</v>
      </c>
      <c r="K7845" s="34"/>
      <c r="L7845" s="34" t="s">
        <v>502</v>
      </c>
      <c r="M7845" s="34" t="s">
        <v>52</v>
      </c>
      <c r="N7845" s="34" t="s">
        <v>32</v>
      </c>
      <c r="O7845" s="34">
        <v>1</v>
      </c>
      <c r="P7845" s="34">
        <v>1</v>
      </c>
      <c r="Q7845" s="34" t="s">
        <v>36</v>
      </c>
    </row>
    <row r="7846" spans="1:17">
      <c r="A7846" s="34">
        <v>165520</v>
      </c>
      <c r="B7846" s="34" t="s">
        <v>17</v>
      </c>
      <c r="C7846" s="34" t="s">
        <v>25</v>
      </c>
      <c r="D7846" s="34" t="s">
        <v>19</v>
      </c>
      <c r="E7846" s="34"/>
      <c r="F7846" s="34"/>
      <c r="G7846" s="34"/>
      <c r="H7846" s="34" t="s">
        <v>19</v>
      </c>
      <c r="I7846" s="34"/>
      <c r="J7846" s="34" t="s">
        <v>20</v>
      </c>
      <c r="K7846" s="34">
        <v>31696</v>
      </c>
      <c r="L7846" s="34" t="s">
        <v>84</v>
      </c>
      <c r="M7846" s="34" t="s">
        <v>22</v>
      </c>
      <c r="N7846" s="34" t="s">
        <v>43</v>
      </c>
      <c r="O7846" s="34">
        <v>45301</v>
      </c>
      <c r="P7846" s="34"/>
      <c r="Q7846" s="34" t="s">
        <v>38</v>
      </c>
    </row>
    <row r="7847" spans="1:17">
      <c r="A7847" s="34">
        <v>160830</v>
      </c>
      <c r="B7847" s="34" t="s">
        <v>17</v>
      </c>
      <c r="C7847" s="34" t="s">
        <v>18</v>
      </c>
      <c r="D7847" s="34" t="s">
        <v>19</v>
      </c>
      <c r="E7847" s="34"/>
      <c r="F7847" s="34"/>
      <c r="G7847" s="34"/>
      <c r="H7847" s="34" t="s">
        <v>19</v>
      </c>
      <c r="I7847" s="34"/>
      <c r="J7847" s="34" t="s">
        <v>20</v>
      </c>
      <c r="K7847" s="34">
        <v>36915</v>
      </c>
      <c r="L7847" s="34" t="s">
        <v>35</v>
      </c>
      <c r="M7847" s="34" t="s">
        <v>27</v>
      </c>
      <c r="N7847" s="34" t="s">
        <v>28</v>
      </c>
      <c r="O7847" s="34" t="s">
        <v>36</v>
      </c>
      <c r="P7847" s="34" t="s">
        <v>36</v>
      </c>
      <c r="Q7847" s="34" t="s">
        <v>36</v>
      </c>
    </row>
    <row r="7848" spans="1:17">
      <c r="A7848" s="34">
        <v>105884</v>
      </c>
      <c r="B7848" s="34" t="s">
        <v>17</v>
      </c>
      <c r="C7848" s="34" t="s">
        <v>18</v>
      </c>
      <c r="D7848" s="34" t="s">
        <v>19</v>
      </c>
      <c r="E7848" s="34"/>
      <c r="F7848" s="34"/>
      <c r="G7848" s="34"/>
      <c r="H7848" s="34" t="s">
        <v>19</v>
      </c>
      <c r="I7848" s="34"/>
      <c r="J7848" s="34" t="s">
        <v>20</v>
      </c>
      <c r="K7848" s="34">
        <v>35410</v>
      </c>
      <c r="L7848" s="34" t="s">
        <v>37</v>
      </c>
      <c r="M7848" s="34" t="s">
        <v>27</v>
      </c>
      <c r="N7848" s="34" t="s">
        <v>32</v>
      </c>
      <c r="O7848" s="34">
        <v>41573</v>
      </c>
      <c r="P7848" s="34">
        <v>42838</v>
      </c>
      <c r="Q7848" s="34" t="s">
        <v>24</v>
      </c>
    </row>
    <row r="7849" spans="1:17">
      <c r="A7849" s="34">
        <v>124222</v>
      </c>
      <c r="B7849" s="34" t="s">
        <v>17</v>
      </c>
      <c r="C7849" s="34" t="s">
        <v>18</v>
      </c>
      <c r="D7849" s="34" t="s">
        <v>19</v>
      </c>
      <c r="E7849" s="34"/>
      <c r="F7849" s="34"/>
      <c r="G7849" s="34"/>
      <c r="H7849" s="34" t="s">
        <v>19</v>
      </c>
      <c r="I7849" s="34"/>
      <c r="J7849" s="34" t="s">
        <v>20</v>
      </c>
      <c r="K7849" s="34"/>
      <c r="L7849" s="34" t="s">
        <v>79</v>
      </c>
      <c r="M7849" s="34" t="s">
        <v>22</v>
      </c>
      <c r="N7849" s="34" t="s">
        <v>34</v>
      </c>
      <c r="O7849" s="34" t="s">
        <v>36</v>
      </c>
      <c r="P7849" s="34" t="s">
        <v>36</v>
      </c>
      <c r="Q7849" s="34" t="s">
        <v>36</v>
      </c>
    </row>
    <row r="7850" spans="1:17">
      <c r="A7850" s="34">
        <v>115615</v>
      </c>
      <c r="B7850" s="34" t="s">
        <v>17</v>
      </c>
      <c r="C7850" s="34" t="s">
        <v>18</v>
      </c>
      <c r="D7850" s="34" t="s">
        <v>19</v>
      </c>
      <c r="E7850" s="34"/>
      <c r="F7850" s="34"/>
      <c r="G7850" s="34"/>
      <c r="H7850" s="34" t="s">
        <v>19</v>
      </c>
      <c r="I7850" s="34"/>
      <c r="J7850" s="34" t="s">
        <v>20</v>
      </c>
      <c r="K7850" s="34">
        <v>36701</v>
      </c>
      <c r="L7850" s="34" t="s">
        <v>42</v>
      </c>
      <c r="M7850" s="34" t="s">
        <v>22</v>
      </c>
      <c r="N7850" s="34" t="s">
        <v>28</v>
      </c>
      <c r="O7850" s="34">
        <v>42336</v>
      </c>
      <c r="P7850" s="34">
        <v>44545</v>
      </c>
      <c r="Q7850" s="34" t="s">
        <v>24</v>
      </c>
    </row>
    <row r="7851" spans="1:17">
      <c r="A7851" s="34">
        <v>116635</v>
      </c>
      <c r="B7851" s="34" t="s">
        <v>17</v>
      </c>
      <c r="C7851" s="34" t="s">
        <v>18</v>
      </c>
      <c r="D7851" s="34" t="s">
        <v>19</v>
      </c>
      <c r="E7851" s="34"/>
      <c r="F7851" s="34"/>
      <c r="G7851" s="34"/>
      <c r="H7851" s="34" t="s">
        <v>19</v>
      </c>
      <c r="I7851" s="34"/>
      <c r="J7851" s="34" t="s">
        <v>20</v>
      </c>
      <c r="K7851" s="34">
        <v>21517</v>
      </c>
      <c r="L7851" s="34" t="s">
        <v>139</v>
      </c>
      <c r="M7851" s="34" t="s">
        <v>23</v>
      </c>
      <c r="N7851" s="34" t="s">
        <v>36</v>
      </c>
      <c r="O7851" s="34">
        <v>42436</v>
      </c>
      <c r="P7851" s="34">
        <v>42627</v>
      </c>
      <c r="Q7851" s="34" t="s">
        <v>24</v>
      </c>
    </row>
    <row r="7852" spans="1:17">
      <c r="A7852" s="34">
        <v>162232</v>
      </c>
      <c r="B7852" s="34" t="s">
        <v>17</v>
      </c>
      <c r="C7852" s="34" t="s">
        <v>18</v>
      </c>
      <c r="D7852" s="34" t="s">
        <v>19</v>
      </c>
      <c r="E7852" s="34"/>
      <c r="F7852" s="34"/>
      <c r="G7852" s="34"/>
      <c r="H7852" s="34" t="s">
        <v>19</v>
      </c>
      <c r="I7852" s="34"/>
      <c r="J7852" s="34" t="s">
        <v>20</v>
      </c>
      <c r="K7852" s="34">
        <v>37433</v>
      </c>
      <c r="L7852" s="34" t="s">
        <v>65</v>
      </c>
      <c r="M7852" s="34" t="s">
        <v>27</v>
      </c>
      <c r="N7852" s="34" t="s">
        <v>34</v>
      </c>
      <c r="O7852" s="34" t="s">
        <v>36</v>
      </c>
      <c r="P7852" s="34" t="s">
        <v>36</v>
      </c>
      <c r="Q7852" s="34" t="s">
        <v>36</v>
      </c>
    </row>
    <row r="7853" spans="1:17">
      <c r="A7853" s="34">
        <v>108413</v>
      </c>
      <c r="B7853" s="34" t="s">
        <v>17</v>
      </c>
      <c r="C7853" s="34" t="s">
        <v>18</v>
      </c>
      <c r="D7853" s="34" t="s">
        <v>19</v>
      </c>
      <c r="E7853" s="34"/>
      <c r="F7853" s="34"/>
      <c r="G7853" s="34"/>
      <c r="H7853" s="34" t="s">
        <v>19</v>
      </c>
      <c r="I7853" s="34"/>
      <c r="J7853" s="34" t="s">
        <v>20</v>
      </c>
      <c r="K7853" s="34"/>
      <c r="L7853" s="34" t="s">
        <v>35</v>
      </c>
      <c r="M7853" s="34" t="s">
        <v>27</v>
      </c>
      <c r="N7853" s="34" t="s">
        <v>34</v>
      </c>
      <c r="O7853" s="34">
        <v>42044</v>
      </c>
      <c r="P7853" s="34">
        <v>42044</v>
      </c>
      <c r="Q7853" s="34" t="s">
        <v>36</v>
      </c>
    </row>
    <row r="7854" spans="1:17">
      <c r="A7854" s="34">
        <v>95064</v>
      </c>
      <c r="B7854" s="34" t="s">
        <v>17</v>
      </c>
      <c r="C7854" s="34" t="s">
        <v>18</v>
      </c>
      <c r="D7854" s="34" t="s">
        <v>19</v>
      </c>
      <c r="E7854" s="34"/>
      <c r="F7854" s="34"/>
      <c r="G7854" s="34"/>
      <c r="H7854" s="34" t="s">
        <v>19</v>
      </c>
      <c r="I7854" s="34"/>
      <c r="J7854" s="34" t="s">
        <v>20</v>
      </c>
      <c r="K7854" s="34">
        <v>35580</v>
      </c>
      <c r="L7854" s="34" t="s">
        <v>33</v>
      </c>
      <c r="M7854" s="34" t="s">
        <v>22</v>
      </c>
      <c r="N7854" s="34" t="s">
        <v>34</v>
      </c>
      <c r="O7854" s="34">
        <v>41059</v>
      </c>
      <c r="P7854" s="34">
        <v>41182</v>
      </c>
      <c r="Q7854" s="34" t="s">
        <v>36</v>
      </c>
    </row>
    <row r="7855" spans="1:17">
      <c r="A7855" s="34">
        <v>140966</v>
      </c>
      <c r="B7855" s="34" t="s">
        <v>17</v>
      </c>
      <c r="C7855" s="34" t="s">
        <v>18</v>
      </c>
      <c r="D7855" s="34" t="s">
        <v>19</v>
      </c>
      <c r="E7855" s="34"/>
      <c r="F7855" s="34"/>
      <c r="G7855" s="34"/>
      <c r="H7855" s="34" t="s">
        <v>19</v>
      </c>
      <c r="I7855" s="34"/>
      <c r="J7855" s="34" t="s">
        <v>20</v>
      </c>
      <c r="K7855" s="34">
        <v>38492</v>
      </c>
      <c r="L7855" s="34" t="s">
        <v>96</v>
      </c>
      <c r="M7855" s="34" t="s">
        <v>52</v>
      </c>
      <c r="N7855" s="34" t="s">
        <v>43</v>
      </c>
      <c r="O7855" s="34" t="s">
        <v>36</v>
      </c>
      <c r="P7855" s="34" t="s">
        <v>36</v>
      </c>
      <c r="Q7855" s="34" t="s">
        <v>36</v>
      </c>
    </row>
    <row r="7856" spans="1:17">
      <c r="A7856" s="34">
        <v>105583</v>
      </c>
      <c r="B7856" s="34" t="s">
        <v>17</v>
      </c>
      <c r="C7856" s="34" t="s">
        <v>18</v>
      </c>
      <c r="D7856" s="34" t="s">
        <v>19</v>
      </c>
      <c r="E7856" s="34"/>
      <c r="F7856" s="34"/>
      <c r="G7856" s="34"/>
      <c r="H7856" s="34" t="s">
        <v>19</v>
      </c>
      <c r="I7856" s="34"/>
      <c r="J7856" s="34" t="s">
        <v>20</v>
      </c>
      <c r="K7856" s="34">
        <v>29241</v>
      </c>
      <c r="L7856" s="34" t="s">
        <v>72</v>
      </c>
      <c r="M7856" s="34" t="s">
        <v>22</v>
      </c>
      <c r="N7856" s="34" t="s">
        <v>32</v>
      </c>
      <c r="O7856" s="34">
        <v>41534</v>
      </c>
      <c r="P7856" s="34">
        <v>41557</v>
      </c>
      <c r="Q7856" s="34" t="s">
        <v>36</v>
      </c>
    </row>
    <row r="7857" spans="1:17">
      <c r="A7857" s="34">
        <v>105345</v>
      </c>
      <c r="B7857" s="34" t="s">
        <v>17</v>
      </c>
      <c r="C7857" s="34" t="s">
        <v>18</v>
      </c>
      <c r="D7857" s="34" t="s">
        <v>19</v>
      </c>
      <c r="E7857" s="34"/>
      <c r="F7857" s="34"/>
      <c r="G7857" s="34"/>
      <c r="H7857" s="34" t="s">
        <v>19</v>
      </c>
      <c r="I7857" s="34"/>
      <c r="J7857" s="34" t="s">
        <v>30</v>
      </c>
      <c r="K7857" s="34">
        <v>33030</v>
      </c>
      <c r="L7857" s="34" t="s">
        <v>99</v>
      </c>
      <c r="M7857" s="34" t="s">
        <v>27</v>
      </c>
      <c r="N7857" s="34" t="s">
        <v>34</v>
      </c>
      <c r="O7857" s="34">
        <v>41475</v>
      </c>
      <c r="P7857" s="34">
        <v>44177</v>
      </c>
      <c r="Q7857" s="34" t="s">
        <v>24</v>
      </c>
    </row>
    <row r="7858" spans="1:17">
      <c r="A7858" s="34">
        <v>82668</v>
      </c>
      <c r="B7858" s="34" t="s">
        <v>17</v>
      </c>
      <c r="C7858" s="34" t="s">
        <v>18</v>
      </c>
      <c r="D7858" s="34" t="s">
        <v>19</v>
      </c>
      <c r="E7858" s="34"/>
      <c r="F7858" s="34"/>
      <c r="G7858" s="34"/>
      <c r="H7858" s="34" t="s">
        <v>19</v>
      </c>
      <c r="I7858" s="34"/>
      <c r="J7858" s="34" t="s">
        <v>30</v>
      </c>
      <c r="K7858" s="34">
        <v>35426</v>
      </c>
      <c r="L7858" s="34" t="s">
        <v>481</v>
      </c>
      <c r="M7858" s="34" t="s">
        <v>23</v>
      </c>
      <c r="N7858" s="34" t="s">
        <v>34</v>
      </c>
      <c r="O7858" s="34">
        <v>41362</v>
      </c>
      <c r="P7858" s="34">
        <v>44664</v>
      </c>
      <c r="Q7858" s="34" t="s">
        <v>24</v>
      </c>
    </row>
    <row r="7859" spans="1:17">
      <c r="A7859" s="34">
        <v>102540</v>
      </c>
      <c r="B7859" s="34" t="s">
        <v>17</v>
      </c>
      <c r="C7859" s="34" t="s">
        <v>18</v>
      </c>
      <c r="D7859" s="34" t="s">
        <v>19</v>
      </c>
      <c r="E7859" s="34"/>
      <c r="F7859" s="34"/>
      <c r="G7859" s="34"/>
      <c r="H7859" s="34" t="s">
        <v>46</v>
      </c>
      <c r="I7859" s="34">
        <v>45357</v>
      </c>
      <c r="J7859" s="34" t="s">
        <v>30</v>
      </c>
      <c r="K7859" s="34">
        <v>17260</v>
      </c>
      <c r="L7859" s="34" t="s">
        <v>37</v>
      </c>
      <c r="M7859" s="34" t="s">
        <v>27</v>
      </c>
      <c r="N7859" s="34" t="s">
        <v>32</v>
      </c>
      <c r="O7859" s="34">
        <v>41290</v>
      </c>
      <c r="P7859" s="34">
        <v>43488</v>
      </c>
      <c r="Q7859" s="34" t="s">
        <v>24</v>
      </c>
    </row>
    <row r="7860" spans="1:17">
      <c r="A7860" s="34">
        <v>48605</v>
      </c>
      <c r="B7860" s="34" t="s">
        <v>17</v>
      </c>
      <c r="C7860" s="34" t="s">
        <v>18</v>
      </c>
      <c r="D7860" s="34" t="s">
        <v>19</v>
      </c>
      <c r="E7860" s="34"/>
      <c r="F7860" s="34"/>
      <c r="G7860" s="34"/>
      <c r="H7860" s="34" t="s">
        <v>19</v>
      </c>
      <c r="I7860" s="34"/>
      <c r="J7860" s="34" t="s">
        <v>20</v>
      </c>
      <c r="K7860" s="34">
        <v>15561</v>
      </c>
      <c r="L7860" s="34" t="s">
        <v>65</v>
      </c>
      <c r="M7860" s="34" t="s">
        <v>27</v>
      </c>
      <c r="N7860" s="34" t="s">
        <v>34</v>
      </c>
      <c r="O7860" s="34">
        <v>37193</v>
      </c>
      <c r="P7860" s="34">
        <v>41502</v>
      </c>
      <c r="Q7860" s="34" t="s">
        <v>36</v>
      </c>
    </row>
    <row r="7861" spans="1:17">
      <c r="A7861" s="34">
        <v>122564</v>
      </c>
      <c r="B7861" s="34" t="s">
        <v>17</v>
      </c>
      <c r="C7861" s="34" t="s">
        <v>18</v>
      </c>
      <c r="D7861" s="34" t="s">
        <v>19</v>
      </c>
      <c r="E7861" s="34"/>
      <c r="F7861" s="34"/>
      <c r="G7861" s="34"/>
      <c r="H7861" s="34" t="s">
        <v>19</v>
      </c>
      <c r="I7861" s="34"/>
      <c r="J7861" s="34" t="s">
        <v>20</v>
      </c>
      <c r="K7861" s="34">
        <v>20005</v>
      </c>
      <c r="L7861" s="34" t="s">
        <v>161</v>
      </c>
      <c r="M7861" s="34" t="s">
        <v>22</v>
      </c>
      <c r="N7861" s="34" t="s">
        <v>34</v>
      </c>
      <c r="O7861" s="34">
        <v>42871</v>
      </c>
      <c r="P7861" s="34">
        <v>43488</v>
      </c>
      <c r="Q7861" s="34" t="s">
        <v>24</v>
      </c>
    </row>
    <row r="7862" spans="1:17">
      <c r="A7862" s="34">
        <v>150514</v>
      </c>
      <c r="B7862" s="34" t="s">
        <v>17</v>
      </c>
      <c r="C7862" s="34" t="s">
        <v>25</v>
      </c>
      <c r="D7862" s="34" t="s">
        <v>19</v>
      </c>
      <c r="E7862" s="34"/>
      <c r="F7862" s="34"/>
      <c r="G7862" s="34"/>
      <c r="H7862" s="34" t="s">
        <v>19</v>
      </c>
      <c r="I7862" s="34"/>
      <c r="J7862" s="34" t="s">
        <v>20</v>
      </c>
      <c r="K7862" s="34">
        <v>20956</v>
      </c>
      <c r="L7862" s="34" t="s">
        <v>60</v>
      </c>
      <c r="M7862" s="34" t="s">
        <v>57</v>
      </c>
      <c r="N7862" s="34" t="s">
        <v>32</v>
      </c>
      <c r="O7862" s="34">
        <v>44335</v>
      </c>
      <c r="P7862" s="34"/>
      <c r="Q7862" s="34" t="s">
        <v>24</v>
      </c>
    </row>
    <row r="7863" spans="1:17">
      <c r="A7863" s="34">
        <v>79594</v>
      </c>
      <c r="B7863" s="34" t="s">
        <v>17</v>
      </c>
      <c r="C7863" s="34" t="s">
        <v>18</v>
      </c>
      <c r="D7863" s="34" t="s">
        <v>19</v>
      </c>
      <c r="E7863" s="34"/>
      <c r="F7863" s="34"/>
      <c r="G7863" s="34"/>
      <c r="H7863" s="34" t="s">
        <v>19</v>
      </c>
      <c r="I7863" s="34"/>
      <c r="J7863" s="34" t="s">
        <v>20</v>
      </c>
      <c r="K7863" s="34">
        <v>21791</v>
      </c>
      <c r="L7863" s="34" t="s">
        <v>48</v>
      </c>
      <c r="M7863" s="34" t="s">
        <v>27</v>
      </c>
      <c r="N7863" s="34" t="s">
        <v>34</v>
      </c>
      <c r="O7863" s="34">
        <v>40624</v>
      </c>
      <c r="P7863" s="34">
        <v>43358</v>
      </c>
      <c r="Q7863" s="34" t="s">
        <v>24</v>
      </c>
    </row>
    <row r="7864" spans="1:17">
      <c r="A7864" s="34">
        <v>9660</v>
      </c>
      <c r="B7864" s="34" t="s">
        <v>17</v>
      </c>
      <c r="C7864" s="34" t="s">
        <v>18</v>
      </c>
      <c r="D7864" s="34" t="s">
        <v>19</v>
      </c>
      <c r="E7864" s="34"/>
      <c r="F7864" s="34"/>
      <c r="G7864" s="34"/>
      <c r="H7864" s="34" t="s">
        <v>19</v>
      </c>
      <c r="I7864" s="34"/>
      <c r="J7864" s="34" t="s">
        <v>20</v>
      </c>
      <c r="K7864" s="34">
        <v>17309</v>
      </c>
      <c r="L7864" s="34" t="s">
        <v>60</v>
      </c>
      <c r="M7864" s="34" t="s">
        <v>27</v>
      </c>
      <c r="N7864" s="34" t="s">
        <v>32</v>
      </c>
      <c r="O7864" s="34" t="s">
        <v>36</v>
      </c>
      <c r="P7864" s="34" t="s">
        <v>36</v>
      </c>
      <c r="Q7864" s="34" t="s">
        <v>36</v>
      </c>
    </row>
    <row r="7865" spans="1:17">
      <c r="A7865" s="34">
        <v>126722</v>
      </c>
      <c r="B7865" s="34" t="s">
        <v>17</v>
      </c>
      <c r="C7865" s="34" t="s">
        <v>18</v>
      </c>
      <c r="D7865" s="34" t="s">
        <v>19</v>
      </c>
      <c r="E7865" s="34"/>
      <c r="F7865" s="34"/>
      <c r="G7865" s="34"/>
      <c r="H7865" s="34" t="s">
        <v>19</v>
      </c>
      <c r="I7865" s="34"/>
      <c r="J7865" s="34" t="s">
        <v>20</v>
      </c>
      <c r="K7865" s="34">
        <v>36250</v>
      </c>
      <c r="L7865" s="34" t="s">
        <v>67</v>
      </c>
      <c r="M7865" s="34" t="s">
        <v>22</v>
      </c>
      <c r="N7865" s="34" t="s">
        <v>36</v>
      </c>
      <c r="O7865" s="34">
        <v>43122</v>
      </c>
      <c r="P7865" s="34">
        <v>43265</v>
      </c>
      <c r="Q7865" s="34" t="s">
        <v>24</v>
      </c>
    </row>
    <row r="7866" spans="1:17">
      <c r="A7866" s="34">
        <v>108289</v>
      </c>
      <c r="B7866" s="34" t="s">
        <v>17</v>
      </c>
      <c r="C7866" s="34" t="s">
        <v>18</v>
      </c>
      <c r="D7866" s="34" t="s">
        <v>19</v>
      </c>
      <c r="E7866" s="34"/>
      <c r="F7866" s="34"/>
      <c r="G7866" s="34"/>
      <c r="H7866" s="34" t="s">
        <v>19</v>
      </c>
      <c r="I7866" s="34"/>
      <c r="J7866" s="34" t="s">
        <v>30</v>
      </c>
      <c r="K7866" s="34"/>
      <c r="L7866" s="34" t="s">
        <v>78</v>
      </c>
      <c r="M7866" s="34" t="s">
        <v>22</v>
      </c>
      <c r="N7866" s="34" t="s">
        <v>32</v>
      </c>
      <c r="O7866" s="34">
        <v>41834</v>
      </c>
      <c r="P7866" s="34">
        <v>41834</v>
      </c>
      <c r="Q7866" s="34" t="s">
        <v>36</v>
      </c>
    </row>
    <row r="7867" spans="1:17">
      <c r="A7867" s="34">
        <v>66303</v>
      </c>
      <c r="B7867" s="34" t="s">
        <v>17</v>
      </c>
      <c r="C7867" s="34" t="s">
        <v>18</v>
      </c>
      <c r="D7867" s="34" t="s">
        <v>19</v>
      </c>
      <c r="E7867" s="34"/>
      <c r="F7867" s="34"/>
      <c r="G7867" s="34"/>
      <c r="H7867" s="34" t="s">
        <v>19</v>
      </c>
      <c r="I7867" s="34"/>
      <c r="J7867" s="34" t="s">
        <v>20</v>
      </c>
      <c r="K7867" s="34">
        <v>33741</v>
      </c>
      <c r="L7867" s="34" t="s">
        <v>48</v>
      </c>
      <c r="M7867" s="34" t="s">
        <v>27</v>
      </c>
      <c r="N7867" s="34" t="s">
        <v>34</v>
      </c>
      <c r="O7867" s="34">
        <v>40791</v>
      </c>
      <c r="P7867" s="34">
        <v>41667</v>
      </c>
      <c r="Q7867" s="34" t="s">
        <v>36</v>
      </c>
    </row>
    <row r="7868" spans="1:17">
      <c r="A7868" s="34">
        <v>108265</v>
      </c>
      <c r="B7868" s="34" t="s">
        <v>17</v>
      </c>
      <c r="C7868" s="34" t="s">
        <v>18</v>
      </c>
      <c r="D7868" s="34" t="s">
        <v>19</v>
      </c>
      <c r="E7868" s="34"/>
      <c r="F7868" s="34"/>
      <c r="G7868" s="34"/>
      <c r="H7868" s="34" t="s">
        <v>19</v>
      </c>
      <c r="I7868" s="34"/>
      <c r="J7868" s="34" t="s">
        <v>20</v>
      </c>
      <c r="K7868" s="34"/>
      <c r="L7868" s="34" t="s">
        <v>37</v>
      </c>
      <c r="M7868" s="34" t="s">
        <v>27</v>
      </c>
      <c r="N7868" s="34" t="s">
        <v>32</v>
      </c>
      <c r="O7868" s="34">
        <v>41814</v>
      </c>
      <c r="P7868" s="34">
        <v>44796</v>
      </c>
      <c r="Q7868" s="34" t="s">
        <v>38</v>
      </c>
    </row>
    <row r="7869" spans="1:17">
      <c r="A7869" s="34">
        <v>161161</v>
      </c>
      <c r="B7869" s="34" t="s">
        <v>17</v>
      </c>
      <c r="C7869" s="34" t="s">
        <v>25</v>
      </c>
      <c r="D7869" s="34" t="s">
        <v>19</v>
      </c>
      <c r="E7869" s="34"/>
      <c r="F7869" s="34"/>
      <c r="G7869" s="34"/>
      <c r="H7869" s="34" t="s">
        <v>19</v>
      </c>
      <c r="I7869" s="34"/>
      <c r="J7869" s="34" t="s">
        <v>20</v>
      </c>
      <c r="K7869" s="34">
        <v>22251</v>
      </c>
      <c r="L7869" s="34" t="s">
        <v>33</v>
      </c>
      <c r="M7869" s="34" t="s">
        <v>22</v>
      </c>
      <c r="N7869" s="34" t="s">
        <v>34</v>
      </c>
      <c r="O7869" s="34">
        <v>45056</v>
      </c>
      <c r="P7869" s="34"/>
      <c r="Q7869" s="34" t="s">
        <v>24</v>
      </c>
    </row>
    <row r="7870" spans="1:17">
      <c r="A7870" s="34">
        <v>81036</v>
      </c>
      <c r="B7870" s="34" t="s">
        <v>17</v>
      </c>
      <c r="C7870" s="34" t="s">
        <v>18</v>
      </c>
      <c r="D7870" s="34" t="s">
        <v>19</v>
      </c>
      <c r="E7870" s="34"/>
      <c r="F7870" s="34"/>
      <c r="G7870" s="34"/>
      <c r="H7870" s="34" t="s">
        <v>19</v>
      </c>
      <c r="I7870" s="34"/>
      <c r="J7870" s="34" t="s">
        <v>20</v>
      </c>
      <c r="K7870" s="34">
        <v>17200</v>
      </c>
      <c r="L7870" s="34" t="s">
        <v>48</v>
      </c>
      <c r="M7870" s="34" t="s">
        <v>27</v>
      </c>
      <c r="N7870" s="34" t="s">
        <v>34</v>
      </c>
      <c r="O7870" s="34">
        <v>33239</v>
      </c>
      <c r="P7870" s="34">
        <v>45523</v>
      </c>
      <c r="Q7870" s="34" t="s">
        <v>55</v>
      </c>
    </row>
    <row r="7871" spans="1:17">
      <c r="A7871" s="34">
        <v>62867</v>
      </c>
      <c r="B7871" s="34" t="s">
        <v>17</v>
      </c>
      <c r="C7871" s="34" t="s">
        <v>18</v>
      </c>
      <c r="D7871" s="34" t="s">
        <v>19</v>
      </c>
      <c r="E7871" s="34"/>
      <c r="F7871" s="34"/>
      <c r="G7871" s="34"/>
      <c r="H7871" s="34" t="s">
        <v>19</v>
      </c>
      <c r="I7871" s="34"/>
      <c r="J7871" s="34" t="s">
        <v>30</v>
      </c>
      <c r="K7871" s="34">
        <v>22196</v>
      </c>
      <c r="L7871" s="34" t="s">
        <v>48</v>
      </c>
      <c r="M7871" s="34" t="s">
        <v>27</v>
      </c>
      <c r="N7871" s="34" t="s">
        <v>28</v>
      </c>
      <c r="O7871" s="34">
        <v>41109</v>
      </c>
      <c r="P7871" s="34">
        <v>41486</v>
      </c>
      <c r="Q7871" s="34" t="s">
        <v>36</v>
      </c>
    </row>
    <row r="7872" spans="1:17">
      <c r="A7872" s="34">
        <v>81037</v>
      </c>
      <c r="B7872" s="34" t="s">
        <v>17</v>
      </c>
      <c r="C7872" s="34" t="s">
        <v>18</v>
      </c>
      <c r="D7872" s="34" t="s">
        <v>19</v>
      </c>
      <c r="E7872" s="34"/>
      <c r="F7872" s="34"/>
      <c r="G7872" s="34"/>
      <c r="H7872" s="34" t="s">
        <v>19</v>
      </c>
      <c r="I7872" s="34"/>
      <c r="J7872" s="34" t="s">
        <v>20</v>
      </c>
      <c r="K7872" s="34">
        <v>16226</v>
      </c>
      <c r="L7872" s="34" t="s">
        <v>37</v>
      </c>
      <c r="M7872" s="34" t="s">
        <v>27</v>
      </c>
      <c r="N7872" s="34" t="s">
        <v>34</v>
      </c>
      <c r="O7872" s="34">
        <v>38754</v>
      </c>
      <c r="P7872" s="34">
        <v>44439</v>
      </c>
      <c r="Q7872" s="34" t="s">
        <v>24</v>
      </c>
    </row>
    <row r="7873" spans="1:17">
      <c r="A7873" s="34">
        <v>159466</v>
      </c>
      <c r="B7873" s="34" t="s">
        <v>17</v>
      </c>
      <c r="C7873" s="34" t="s">
        <v>25</v>
      </c>
      <c r="D7873" s="34" t="s">
        <v>19</v>
      </c>
      <c r="E7873" s="34"/>
      <c r="F7873" s="34"/>
      <c r="G7873" s="34"/>
      <c r="H7873" s="34" t="s">
        <v>19</v>
      </c>
      <c r="I7873" s="34"/>
      <c r="J7873" s="34" t="s">
        <v>20</v>
      </c>
      <c r="K7873" s="34">
        <v>20941</v>
      </c>
      <c r="L7873" s="34" t="s">
        <v>65</v>
      </c>
      <c r="M7873" s="34" t="s">
        <v>27</v>
      </c>
      <c r="N7873" s="34" t="s">
        <v>34</v>
      </c>
      <c r="O7873" s="34">
        <v>44867</v>
      </c>
      <c r="P7873" s="34"/>
      <c r="Q7873" s="34" t="s">
        <v>24</v>
      </c>
    </row>
    <row r="7874" spans="1:17">
      <c r="A7874" s="34">
        <v>104157</v>
      </c>
      <c r="B7874" s="34" t="s">
        <v>17</v>
      </c>
      <c r="C7874" s="34" t="s">
        <v>18</v>
      </c>
      <c r="D7874" s="34" t="s">
        <v>19</v>
      </c>
      <c r="E7874" s="34"/>
      <c r="F7874" s="34"/>
      <c r="G7874" s="34"/>
      <c r="H7874" s="34" t="s">
        <v>19</v>
      </c>
      <c r="I7874" s="34"/>
      <c r="J7874" s="34" t="s">
        <v>20</v>
      </c>
      <c r="K7874" s="34">
        <v>30846</v>
      </c>
      <c r="L7874" s="34" t="s">
        <v>65</v>
      </c>
      <c r="M7874" s="34" t="s">
        <v>27</v>
      </c>
      <c r="N7874" s="34" t="s">
        <v>34</v>
      </c>
      <c r="O7874" s="34" t="s">
        <v>36</v>
      </c>
      <c r="P7874" s="34" t="s">
        <v>36</v>
      </c>
      <c r="Q7874" s="34" t="s">
        <v>36</v>
      </c>
    </row>
    <row r="7875" spans="1:17">
      <c r="A7875" s="34">
        <v>118619</v>
      </c>
      <c r="B7875" s="34" t="s">
        <v>17</v>
      </c>
      <c r="C7875" s="34" t="s">
        <v>18</v>
      </c>
      <c r="D7875" s="34" t="s">
        <v>19</v>
      </c>
      <c r="E7875" s="34"/>
      <c r="F7875" s="34"/>
      <c r="G7875" s="34"/>
      <c r="H7875" s="34" t="s">
        <v>19</v>
      </c>
      <c r="I7875" s="34"/>
      <c r="J7875" s="34" t="s">
        <v>20</v>
      </c>
      <c r="K7875" s="34"/>
      <c r="L7875" s="34" t="s">
        <v>388</v>
      </c>
      <c r="M7875" s="34" t="s">
        <v>23</v>
      </c>
      <c r="N7875" s="34" t="s">
        <v>32</v>
      </c>
      <c r="O7875" s="34" t="s">
        <v>36</v>
      </c>
      <c r="P7875" s="34" t="s">
        <v>36</v>
      </c>
      <c r="Q7875" s="34" t="s">
        <v>36</v>
      </c>
    </row>
    <row r="7876" spans="1:17">
      <c r="A7876" s="34">
        <v>81247</v>
      </c>
      <c r="B7876" s="34" t="s">
        <v>17</v>
      </c>
      <c r="C7876" s="34" t="s">
        <v>25</v>
      </c>
      <c r="D7876" s="34" t="s">
        <v>19</v>
      </c>
      <c r="E7876" s="34"/>
      <c r="F7876" s="34"/>
      <c r="G7876" s="34"/>
      <c r="H7876" s="34" t="s">
        <v>19</v>
      </c>
      <c r="I7876" s="34"/>
      <c r="J7876" s="34" t="s">
        <v>20</v>
      </c>
      <c r="K7876" s="34">
        <v>22772</v>
      </c>
      <c r="L7876" s="34" t="s">
        <v>65</v>
      </c>
      <c r="M7876" s="34" t="s">
        <v>27</v>
      </c>
      <c r="N7876" s="34" t="s">
        <v>34</v>
      </c>
      <c r="O7876" s="34">
        <v>45003</v>
      </c>
      <c r="P7876" s="34"/>
      <c r="Q7876" s="34" t="s">
        <v>55</v>
      </c>
    </row>
    <row r="7877" spans="1:17">
      <c r="A7877" s="34">
        <v>139288</v>
      </c>
      <c r="B7877" s="34" t="s">
        <v>17</v>
      </c>
      <c r="C7877" s="34" t="s">
        <v>18</v>
      </c>
      <c r="D7877" s="34" t="s">
        <v>19</v>
      </c>
      <c r="E7877" s="34"/>
      <c r="F7877" s="34"/>
      <c r="G7877" s="34"/>
      <c r="H7877" s="34" t="s">
        <v>19</v>
      </c>
      <c r="I7877" s="34"/>
      <c r="J7877" s="34" t="s">
        <v>20</v>
      </c>
      <c r="K7877" s="34">
        <v>30990</v>
      </c>
      <c r="L7877" s="34" t="s">
        <v>35</v>
      </c>
      <c r="M7877" s="34" t="s">
        <v>27</v>
      </c>
      <c r="N7877" s="34" t="s">
        <v>28</v>
      </c>
      <c r="O7877" s="34" t="s">
        <v>36</v>
      </c>
      <c r="P7877" s="34" t="s">
        <v>36</v>
      </c>
      <c r="Q7877" s="34" t="s">
        <v>36</v>
      </c>
    </row>
    <row r="7878" spans="1:17">
      <c r="A7878" s="34">
        <v>138974</v>
      </c>
      <c r="B7878" s="34" t="s">
        <v>17</v>
      </c>
      <c r="C7878" s="34" t="s">
        <v>18</v>
      </c>
      <c r="D7878" s="34" t="s">
        <v>19</v>
      </c>
      <c r="E7878" s="34"/>
      <c r="F7878" s="34"/>
      <c r="G7878" s="34"/>
      <c r="H7878" s="34" t="s">
        <v>19</v>
      </c>
      <c r="I7878" s="34"/>
      <c r="J7878" s="34" t="s">
        <v>20</v>
      </c>
      <c r="K7878" s="34">
        <v>22326</v>
      </c>
      <c r="L7878" s="34" t="s">
        <v>35</v>
      </c>
      <c r="M7878" s="34" t="s">
        <v>27</v>
      </c>
      <c r="N7878" s="34" t="s">
        <v>40</v>
      </c>
      <c r="O7878" s="34" t="s">
        <v>36</v>
      </c>
      <c r="P7878" s="34" t="s">
        <v>36</v>
      </c>
      <c r="Q7878" s="34" t="s">
        <v>36</v>
      </c>
    </row>
    <row r="7879" spans="1:17">
      <c r="A7879" s="34">
        <v>81352</v>
      </c>
      <c r="B7879" s="34" t="s">
        <v>17</v>
      </c>
      <c r="C7879" s="34" t="s">
        <v>18</v>
      </c>
      <c r="D7879" s="34" t="s">
        <v>19</v>
      </c>
      <c r="E7879" s="34"/>
      <c r="F7879" s="34"/>
      <c r="G7879" s="34"/>
      <c r="H7879" s="34" t="s">
        <v>19</v>
      </c>
      <c r="I7879" s="34"/>
      <c r="J7879" s="34" t="s">
        <v>20</v>
      </c>
      <c r="K7879" s="34">
        <v>24900</v>
      </c>
      <c r="L7879" s="34" t="s">
        <v>26</v>
      </c>
      <c r="M7879" s="34" t="s">
        <v>27</v>
      </c>
      <c r="N7879" s="34" t="s">
        <v>43</v>
      </c>
      <c r="O7879" s="34">
        <v>40728</v>
      </c>
      <c r="P7879" s="34">
        <v>41167</v>
      </c>
      <c r="Q7879" s="34" t="s">
        <v>36</v>
      </c>
    </row>
    <row r="7880" spans="1:17">
      <c r="A7880" s="34">
        <v>118959</v>
      </c>
      <c r="B7880" s="34" t="s">
        <v>17</v>
      </c>
      <c r="C7880" s="34" t="s">
        <v>18</v>
      </c>
      <c r="D7880" s="34" t="s">
        <v>19</v>
      </c>
      <c r="E7880" s="34"/>
      <c r="F7880" s="34"/>
      <c r="G7880" s="34"/>
      <c r="H7880" s="34" t="s">
        <v>19</v>
      </c>
      <c r="I7880" s="34"/>
      <c r="J7880" s="34" t="s">
        <v>20</v>
      </c>
      <c r="K7880" s="34">
        <v>15533</v>
      </c>
      <c r="L7880" s="34" t="s">
        <v>98</v>
      </c>
      <c r="M7880" s="34" t="s">
        <v>22</v>
      </c>
      <c r="N7880" s="34" t="s">
        <v>34</v>
      </c>
      <c r="O7880" s="34">
        <v>42648</v>
      </c>
      <c r="P7880" s="34">
        <v>43913</v>
      </c>
      <c r="Q7880" s="34" t="s">
        <v>24</v>
      </c>
    </row>
    <row r="7881" spans="1:17">
      <c r="A7881" s="34">
        <v>124028</v>
      </c>
      <c r="B7881" s="34" t="s">
        <v>17</v>
      </c>
      <c r="C7881" s="34" t="s">
        <v>18</v>
      </c>
      <c r="D7881" s="34" t="s">
        <v>19</v>
      </c>
      <c r="E7881" s="34"/>
      <c r="F7881" s="34"/>
      <c r="G7881" s="34"/>
      <c r="H7881" s="34" t="s">
        <v>19</v>
      </c>
      <c r="I7881" s="34"/>
      <c r="J7881" s="34" t="s">
        <v>20</v>
      </c>
      <c r="K7881" s="34">
        <v>37102</v>
      </c>
      <c r="L7881" s="34" t="s">
        <v>65</v>
      </c>
      <c r="M7881" s="34" t="s">
        <v>27</v>
      </c>
      <c r="N7881" s="34" t="s">
        <v>34</v>
      </c>
      <c r="O7881" s="34" t="s">
        <v>36</v>
      </c>
      <c r="P7881" s="34" t="s">
        <v>36</v>
      </c>
      <c r="Q7881" s="34" t="s">
        <v>38</v>
      </c>
    </row>
    <row r="7882" spans="1:17">
      <c r="A7882" s="34">
        <v>134969</v>
      </c>
      <c r="B7882" s="34" t="s">
        <v>17</v>
      </c>
      <c r="C7882" s="34" t="s">
        <v>18</v>
      </c>
      <c r="D7882" s="34" t="s">
        <v>19</v>
      </c>
      <c r="E7882" s="34"/>
      <c r="F7882" s="34"/>
      <c r="G7882" s="34"/>
      <c r="H7882" s="34" t="s">
        <v>19</v>
      </c>
      <c r="I7882" s="34"/>
      <c r="J7882" s="34" t="s">
        <v>20</v>
      </c>
      <c r="K7882" s="34">
        <v>24759</v>
      </c>
      <c r="L7882" s="34" t="s">
        <v>76</v>
      </c>
      <c r="M7882" s="34" t="s">
        <v>23</v>
      </c>
      <c r="N7882" s="34" t="s">
        <v>34</v>
      </c>
      <c r="O7882" s="34">
        <v>43613</v>
      </c>
      <c r="P7882" s="34">
        <v>44439</v>
      </c>
      <c r="Q7882" s="34" t="s">
        <v>77</v>
      </c>
    </row>
    <row r="7883" spans="1:17">
      <c r="A7883" s="34">
        <v>112240</v>
      </c>
      <c r="B7883" s="34" t="s">
        <v>17</v>
      </c>
      <c r="C7883" s="34" t="s">
        <v>18</v>
      </c>
      <c r="D7883" s="34" t="s">
        <v>19</v>
      </c>
      <c r="E7883" s="34"/>
      <c r="F7883" s="34"/>
      <c r="G7883" s="34"/>
      <c r="H7883" s="34" t="s">
        <v>19</v>
      </c>
      <c r="I7883" s="34"/>
      <c r="J7883" s="34" t="s">
        <v>20</v>
      </c>
      <c r="K7883" s="34">
        <v>30926</v>
      </c>
      <c r="L7883" s="34" t="s">
        <v>74</v>
      </c>
      <c r="M7883" s="34" t="s">
        <v>22</v>
      </c>
      <c r="N7883" s="34" t="s">
        <v>32</v>
      </c>
      <c r="O7883" s="34">
        <v>42164</v>
      </c>
      <c r="P7883" s="34">
        <v>42844</v>
      </c>
      <c r="Q7883" s="34" t="s">
        <v>24</v>
      </c>
    </row>
    <row r="7884" spans="1:17">
      <c r="A7884" s="34">
        <v>165888</v>
      </c>
      <c r="B7884" s="34" t="s">
        <v>17</v>
      </c>
      <c r="C7884" s="34" t="s">
        <v>25</v>
      </c>
      <c r="D7884" s="34" t="s">
        <v>19</v>
      </c>
      <c r="E7884" s="34"/>
      <c r="F7884" s="34"/>
      <c r="G7884" s="34"/>
      <c r="H7884" s="34" t="s">
        <v>19</v>
      </c>
      <c r="I7884" s="34"/>
      <c r="J7884" s="34" t="s">
        <v>20</v>
      </c>
      <c r="K7884" s="34">
        <v>39682</v>
      </c>
      <c r="L7884" s="34" t="s">
        <v>66</v>
      </c>
      <c r="M7884" s="34" t="s">
        <v>57</v>
      </c>
      <c r="N7884" s="34" t="s">
        <v>34</v>
      </c>
      <c r="O7884" s="34">
        <v>45307</v>
      </c>
      <c r="P7884" s="34"/>
      <c r="Q7884" s="34" t="s">
        <v>24</v>
      </c>
    </row>
    <row r="7885" spans="1:17">
      <c r="A7885" s="34">
        <v>158964</v>
      </c>
      <c r="B7885" s="34" t="s">
        <v>17</v>
      </c>
      <c r="C7885" s="34" t="s">
        <v>25</v>
      </c>
      <c r="D7885" s="34" t="s">
        <v>19</v>
      </c>
      <c r="E7885" s="34"/>
      <c r="F7885" s="34"/>
      <c r="G7885" s="34"/>
      <c r="H7885" s="34" t="s">
        <v>19</v>
      </c>
      <c r="I7885" s="34"/>
      <c r="J7885" s="34" t="s">
        <v>30</v>
      </c>
      <c r="K7885" s="34">
        <v>22719</v>
      </c>
      <c r="L7885" s="34" t="s">
        <v>65</v>
      </c>
      <c r="M7885" s="34" t="s">
        <v>27</v>
      </c>
      <c r="N7885" s="34" t="s">
        <v>34</v>
      </c>
      <c r="O7885" s="34">
        <v>44909</v>
      </c>
      <c r="P7885" s="34"/>
      <c r="Q7885" s="34" t="s">
        <v>24</v>
      </c>
    </row>
    <row r="7886" spans="1:17">
      <c r="A7886" s="34">
        <v>84080</v>
      </c>
      <c r="B7886" s="34" t="s">
        <v>17</v>
      </c>
      <c r="C7886" s="34" t="s">
        <v>18</v>
      </c>
      <c r="D7886" s="34" t="s">
        <v>19</v>
      </c>
      <c r="E7886" s="34"/>
      <c r="F7886" s="34"/>
      <c r="G7886" s="34"/>
      <c r="H7886" s="34" t="s">
        <v>19</v>
      </c>
      <c r="I7886" s="34"/>
      <c r="J7886" s="34" t="s">
        <v>20</v>
      </c>
      <c r="K7886" s="34">
        <v>19996</v>
      </c>
      <c r="L7886" s="34" t="s">
        <v>503</v>
      </c>
      <c r="M7886" s="34" t="s">
        <v>23</v>
      </c>
      <c r="N7886" s="34" t="s">
        <v>34</v>
      </c>
      <c r="O7886" s="34">
        <v>39948</v>
      </c>
      <c r="P7886" s="34">
        <v>43166</v>
      </c>
      <c r="Q7886" s="34" t="s">
        <v>24</v>
      </c>
    </row>
    <row r="7887" spans="1:17">
      <c r="A7887" s="34">
        <v>93927</v>
      </c>
      <c r="B7887" s="34" t="s">
        <v>17</v>
      </c>
      <c r="C7887" s="34" t="s">
        <v>18</v>
      </c>
      <c r="D7887" s="34" t="s">
        <v>19</v>
      </c>
      <c r="E7887" s="34"/>
      <c r="F7887" s="34"/>
      <c r="G7887" s="34"/>
      <c r="H7887" s="34" t="s">
        <v>19</v>
      </c>
      <c r="I7887" s="34"/>
      <c r="J7887" s="34" t="s">
        <v>20</v>
      </c>
      <c r="K7887" s="34">
        <v>27169</v>
      </c>
      <c r="L7887" s="34" t="s">
        <v>45</v>
      </c>
      <c r="M7887" s="34" t="s">
        <v>22</v>
      </c>
      <c r="N7887" s="34" t="s">
        <v>34</v>
      </c>
      <c r="O7887" s="34">
        <v>40868</v>
      </c>
      <c r="P7887" s="34">
        <v>41275</v>
      </c>
      <c r="Q7887" s="34" t="s">
        <v>36</v>
      </c>
    </row>
    <row r="7888" spans="1:17">
      <c r="A7888" s="34">
        <v>108345</v>
      </c>
      <c r="B7888" s="34" t="s">
        <v>17</v>
      </c>
      <c r="C7888" s="34" t="s">
        <v>25</v>
      </c>
      <c r="D7888" s="34" t="s">
        <v>19</v>
      </c>
      <c r="E7888" s="34"/>
      <c r="F7888" s="34"/>
      <c r="G7888" s="34"/>
      <c r="H7888" s="34" t="s">
        <v>19</v>
      </c>
      <c r="I7888" s="34"/>
      <c r="J7888" s="34" t="s">
        <v>20</v>
      </c>
      <c r="K7888" s="34">
        <v>19063</v>
      </c>
      <c r="L7888" s="34" t="s">
        <v>67</v>
      </c>
      <c r="M7888" s="34" t="s">
        <v>22</v>
      </c>
      <c r="N7888" s="34" t="s">
        <v>34</v>
      </c>
      <c r="O7888" s="34">
        <v>41842</v>
      </c>
      <c r="P7888" s="34"/>
      <c r="Q7888" s="34" t="s">
        <v>41</v>
      </c>
    </row>
    <row r="7889" spans="1:17">
      <c r="A7889" s="34">
        <v>81038</v>
      </c>
      <c r="B7889" s="34" t="s">
        <v>17</v>
      </c>
      <c r="C7889" s="34" t="s">
        <v>25</v>
      </c>
      <c r="D7889" s="34" t="s">
        <v>19</v>
      </c>
      <c r="E7889" s="34"/>
      <c r="F7889" s="34"/>
      <c r="G7889" s="34"/>
      <c r="H7889" s="34" t="s">
        <v>19</v>
      </c>
      <c r="I7889" s="34"/>
      <c r="J7889" s="34" t="s">
        <v>20</v>
      </c>
      <c r="K7889" s="34">
        <v>18598</v>
      </c>
      <c r="L7889" s="34" t="s">
        <v>26</v>
      </c>
      <c r="M7889" s="34" t="s">
        <v>27</v>
      </c>
      <c r="N7889" s="34" t="s">
        <v>34</v>
      </c>
      <c r="O7889" s="34">
        <v>38899</v>
      </c>
      <c r="P7889" s="34"/>
      <c r="Q7889" s="34" t="s">
        <v>24</v>
      </c>
    </row>
    <row r="7890" spans="1:17">
      <c r="A7890" s="34">
        <v>79917</v>
      </c>
      <c r="B7890" s="34" t="s">
        <v>17</v>
      </c>
      <c r="C7890" s="34" t="s">
        <v>18</v>
      </c>
      <c r="D7890" s="34" t="s">
        <v>19</v>
      </c>
      <c r="E7890" s="34"/>
      <c r="F7890" s="34"/>
      <c r="G7890" s="34"/>
      <c r="H7890" s="34" t="s">
        <v>19</v>
      </c>
      <c r="I7890" s="34"/>
      <c r="J7890" s="34" t="s">
        <v>20</v>
      </c>
      <c r="K7890" s="34">
        <v>21263</v>
      </c>
      <c r="L7890" s="34" t="s">
        <v>73</v>
      </c>
      <c r="M7890" s="34" t="s">
        <v>22</v>
      </c>
      <c r="N7890" s="34" t="s">
        <v>36</v>
      </c>
      <c r="O7890" s="34">
        <v>40395</v>
      </c>
      <c r="P7890" s="34">
        <v>40996</v>
      </c>
      <c r="Q7890" s="34" t="s">
        <v>36</v>
      </c>
    </row>
    <row r="7891" spans="1:17">
      <c r="A7891" s="34">
        <v>79661</v>
      </c>
      <c r="B7891" s="34" t="s">
        <v>17</v>
      </c>
      <c r="C7891" s="34" t="s">
        <v>18</v>
      </c>
      <c r="D7891" s="34" t="s">
        <v>19</v>
      </c>
      <c r="E7891" s="34"/>
      <c r="F7891" s="34"/>
      <c r="G7891" s="34"/>
      <c r="H7891" s="34" t="s">
        <v>19</v>
      </c>
      <c r="I7891" s="34"/>
      <c r="J7891" s="34" t="s">
        <v>20</v>
      </c>
      <c r="K7891" s="34"/>
      <c r="L7891" s="34" t="s">
        <v>26</v>
      </c>
      <c r="M7891" s="34" t="s">
        <v>27</v>
      </c>
      <c r="N7891" s="34" t="s">
        <v>32</v>
      </c>
      <c r="O7891" s="34">
        <v>40548</v>
      </c>
      <c r="P7891" s="34">
        <v>1</v>
      </c>
      <c r="Q7891" s="34" t="s">
        <v>36</v>
      </c>
    </row>
    <row r="7892" spans="1:17">
      <c r="A7892" s="34">
        <v>166589</v>
      </c>
      <c r="B7892" s="34" t="s">
        <v>17</v>
      </c>
      <c r="C7892" s="34" t="s">
        <v>18</v>
      </c>
      <c r="D7892" s="34" t="s">
        <v>19</v>
      </c>
      <c r="E7892" s="34"/>
      <c r="F7892" s="34"/>
      <c r="G7892" s="34"/>
      <c r="H7892" s="34" t="s">
        <v>19</v>
      </c>
      <c r="I7892" s="34"/>
      <c r="J7892" s="34" t="s">
        <v>30</v>
      </c>
      <c r="K7892" s="34">
        <v>40301</v>
      </c>
      <c r="L7892" s="34" t="s">
        <v>65</v>
      </c>
      <c r="M7892" s="34" t="s">
        <v>27</v>
      </c>
      <c r="N7892" s="34" t="s">
        <v>34</v>
      </c>
      <c r="O7892" s="34" t="s">
        <v>36</v>
      </c>
      <c r="P7892" s="34" t="s">
        <v>36</v>
      </c>
      <c r="Q7892" s="34" t="s">
        <v>36</v>
      </c>
    </row>
    <row r="7893" spans="1:17">
      <c r="A7893" s="34">
        <v>168826</v>
      </c>
      <c r="B7893" s="34" t="s">
        <v>17</v>
      </c>
      <c r="C7893" s="34" t="s">
        <v>25</v>
      </c>
      <c r="D7893" s="34" t="s">
        <v>19</v>
      </c>
      <c r="E7893" s="34"/>
      <c r="F7893" s="34"/>
      <c r="G7893" s="34"/>
      <c r="H7893" s="34" t="s">
        <v>19</v>
      </c>
      <c r="I7893" s="34"/>
      <c r="J7893" s="34" t="s">
        <v>20</v>
      </c>
      <c r="K7893" s="34">
        <v>19323</v>
      </c>
      <c r="L7893" s="34" t="s">
        <v>67</v>
      </c>
      <c r="M7893" s="34" t="s">
        <v>22</v>
      </c>
      <c r="N7893" s="34" t="s">
        <v>34</v>
      </c>
      <c r="O7893" s="34">
        <v>45544</v>
      </c>
      <c r="P7893" s="34"/>
      <c r="Q7893" s="34" t="s">
        <v>24</v>
      </c>
    </row>
    <row r="7894" spans="1:17">
      <c r="A7894" s="34">
        <v>159346</v>
      </c>
      <c r="B7894" s="34" t="s">
        <v>17</v>
      </c>
      <c r="C7894" s="34" t="s">
        <v>18</v>
      </c>
      <c r="D7894" s="34" t="s">
        <v>19</v>
      </c>
      <c r="E7894" s="34"/>
      <c r="F7894" s="34"/>
      <c r="G7894" s="34"/>
      <c r="H7894" s="34" t="s">
        <v>19</v>
      </c>
      <c r="I7894" s="34"/>
      <c r="J7894" s="34" t="s">
        <v>30</v>
      </c>
      <c r="K7894" s="34">
        <v>39666</v>
      </c>
      <c r="L7894" s="34" t="s">
        <v>102</v>
      </c>
      <c r="M7894" s="34" t="s">
        <v>22</v>
      </c>
      <c r="N7894" s="34" t="s">
        <v>34</v>
      </c>
      <c r="O7894" s="34">
        <v>44905</v>
      </c>
      <c r="P7894" s="34">
        <v>44954</v>
      </c>
      <c r="Q7894" s="34" t="s">
        <v>24</v>
      </c>
    </row>
    <row r="7895" spans="1:17">
      <c r="A7895" s="34">
        <v>120274</v>
      </c>
      <c r="B7895" s="34" t="s">
        <v>17</v>
      </c>
      <c r="C7895" s="34" t="s">
        <v>18</v>
      </c>
      <c r="D7895" s="34" t="s">
        <v>19</v>
      </c>
      <c r="E7895" s="34"/>
      <c r="F7895" s="34"/>
      <c r="G7895" s="34"/>
      <c r="H7895" s="34" t="s">
        <v>19</v>
      </c>
      <c r="I7895" s="34"/>
      <c r="J7895" s="34" t="s">
        <v>30</v>
      </c>
      <c r="K7895" s="34">
        <v>36803</v>
      </c>
      <c r="L7895" s="34" t="s">
        <v>53</v>
      </c>
      <c r="M7895" s="34" t="s">
        <v>22</v>
      </c>
      <c r="N7895" s="34" t="s">
        <v>32</v>
      </c>
      <c r="O7895" s="34">
        <v>42734</v>
      </c>
      <c r="P7895" s="34">
        <v>43347</v>
      </c>
      <c r="Q7895" s="34" t="s">
        <v>24</v>
      </c>
    </row>
    <row r="7896" spans="1:17">
      <c r="A7896" s="34">
        <v>100920</v>
      </c>
      <c r="B7896" s="34" t="s">
        <v>17</v>
      </c>
      <c r="C7896" s="34" t="s">
        <v>18</v>
      </c>
      <c r="D7896" s="34" t="s">
        <v>19</v>
      </c>
      <c r="E7896" s="34"/>
      <c r="F7896" s="34"/>
      <c r="G7896" s="34"/>
      <c r="H7896" s="34" t="s">
        <v>19</v>
      </c>
      <c r="I7896" s="34"/>
      <c r="J7896" s="34" t="s">
        <v>30</v>
      </c>
      <c r="K7896" s="34">
        <v>34576</v>
      </c>
      <c r="L7896" s="34" t="s">
        <v>37</v>
      </c>
      <c r="M7896" s="34" t="s">
        <v>27</v>
      </c>
      <c r="N7896" s="34" t="s">
        <v>34</v>
      </c>
      <c r="O7896" s="34">
        <v>41218</v>
      </c>
      <c r="P7896" s="34">
        <v>41948</v>
      </c>
      <c r="Q7896" s="34" t="s">
        <v>36</v>
      </c>
    </row>
    <row r="7897" spans="1:17">
      <c r="A7897" s="34">
        <v>81527</v>
      </c>
      <c r="B7897" s="34" t="s">
        <v>17</v>
      </c>
      <c r="C7897" s="34" t="s">
        <v>18</v>
      </c>
      <c r="D7897" s="34" t="s">
        <v>19</v>
      </c>
      <c r="E7897" s="34"/>
      <c r="F7897" s="34"/>
      <c r="G7897" s="34"/>
      <c r="H7897" s="34" t="s">
        <v>19</v>
      </c>
      <c r="I7897" s="34"/>
      <c r="J7897" s="34" t="s">
        <v>30</v>
      </c>
      <c r="K7897" s="34">
        <v>22474</v>
      </c>
      <c r="L7897" s="34" t="s">
        <v>37</v>
      </c>
      <c r="M7897" s="34" t="s">
        <v>27</v>
      </c>
      <c r="N7897" s="34" t="s">
        <v>32</v>
      </c>
      <c r="O7897" s="34">
        <v>34700</v>
      </c>
      <c r="P7897" s="34">
        <v>43608</v>
      </c>
      <c r="Q7897" s="34" t="s">
        <v>38</v>
      </c>
    </row>
    <row r="7898" spans="1:17">
      <c r="A7898" s="34">
        <v>121474</v>
      </c>
      <c r="B7898" s="34" t="s">
        <v>17</v>
      </c>
      <c r="C7898" s="34" t="s">
        <v>18</v>
      </c>
      <c r="D7898" s="34" t="s">
        <v>19</v>
      </c>
      <c r="E7898" s="34"/>
      <c r="F7898" s="34"/>
      <c r="G7898" s="34"/>
      <c r="H7898" s="34" t="s">
        <v>19</v>
      </c>
      <c r="I7898" s="34"/>
      <c r="J7898" s="34" t="s">
        <v>20</v>
      </c>
      <c r="K7898" s="34">
        <v>36648</v>
      </c>
      <c r="L7898" s="34" t="s">
        <v>60</v>
      </c>
      <c r="M7898" s="34" t="s">
        <v>27</v>
      </c>
      <c r="N7898" s="34" t="s">
        <v>36</v>
      </c>
      <c r="O7898" s="34" t="s">
        <v>36</v>
      </c>
      <c r="P7898" s="34" t="s">
        <v>36</v>
      </c>
      <c r="Q7898" s="34" t="s">
        <v>36</v>
      </c>
    </row>
    <row r="7899" spans="1:17">
      <c r="A7899" s="34">
        <v>126336</v>
      </c>
      <c r="B7899" s="34" t="s">
        <v>17</v>
      </c>
      <c r="C7899" s="34" t="s">
        <v>18</v>
      </c>
      <c r="D7899" s="34" t="s">
        <v>19</v>
      </c>
      <c r="E7899" s="34"/>
      <c r="F7899" s="34"/>
      <c r="G7899" s="34"/>
      <c r="H7899" s="34" t="s">
        <v>19</v>
      </c>
      <c r="I7899" s="34"/>
      <c r="J7899" s="34" t="s">
        <v>20</v>
      </c>
      <c r="K7899" s="34">
        <v>18402</v>
      </c>
      <c r="L7899" s="34" t="s">
        <v>137</v>
      </c>
      <c r="M7899" s="34" t="s">
        <v>27</v>
      </c>
      <c r="N7899" s="34" t="s">
        <v>34</v>
      </c>
      <c r="O7899" s="34" t="s">
        <v>36</v>
      </c>
      <c r="P7899" s="34" t="s">
        <v>36</v>
      </c>
      <c r="Q7899" s="34" t="s">
        <v>36</v>
      </c>
    </row>
    <row r="7900" spans="1:17">
      <c r="A7900" s="34">
        <v>118944</v>
      </c>
      <c r="B7900" s="34" t="s">
        <v>17</v>
      </c>
      <c r="C7900" s="34" t="s">
        <v>18</v>
      </c>
      <c r="D7900" s="34" t="s">
        <v>19</v>
      </c>
      <c r="E7900" s="34"/>
      <c r="F7900" s="34"/>
      <c r="G7900" s="34"/>
      <c r="H7900" s="34" t="s">
        <v>19</v>
      </c>
      <c r="I7900" s="34"/>
      <c r="J7900" s="34" t="s">
        <v>20</v>
      </c>
      <c r="K7900" s="34">
        <v>36455</v>
      </c>
      <c r="L7900" s="34" t="s">
        <v>82</v>
      </c>
      <c r="M7900" s="34" t="s">
        <v>27</v>
      </c>
      <c r="N7900" s="34" t="s">
        <v>32</v>
      </c>
      <c r="O7900" s="34">
        <v>42644</v>
      </c>
      <c r="P7900" s="34">
        <v>43388</v>
      </c>
      <c r="Q7900" s="34" t="s">
        <v>24</v>
      </c>
    </row>
    <row r="7901" spans="1:17">
      <c r="A7901" s="34">
        <v>83018</v>
      </c>
      <c r="B7901" s="34" t="s">
        <v>17</v>
      </c>
      <c r="C7901" s="34" t="s">
        <v>18</v>
      </c>
      <c r="D7901" s="34" t="s">
        <v>19</v>
      </c>
      <c r="E7901" s="34"/>
      <c r="F7901" s="34"/>
      <c r="G7901" s="34"/>
      <c r="H7901" s="34" t="s">
        <v>19</v>
      </c>
      <c r="I7901" s="34"/>
      <c r="J7901" s="34" t="s">
        <v>20</v>
      </c>
      <c r="K7901" s="34">
        <v>12054</v>
      </c>
      <c r="L7901" s="34" t="s">
        <v>243</v>
      </c>
      <c r="M7901" s="34" t="s">
        <v>52</v>
      </c>
      <c r="N7901" s="34" t="s">
        <v>34</v>
      </c>
      <c r="O7901" s="34">
        <v>41236</v>
      </c>
      <c r="P7901" s="34">
        <v>44775</v>
      </c>
      <c r="Q7901" s="34" t="s">
        <v>41</v>
      </c>
    </row>
    <row r="7902" spans="1:17">
      <c r="A7902" s="34">
        <v>26007</v>
      </c>
      <c r="B7902" s="34" t="s">
        <v>17</v>
      </c>
      <c r="C7902" s="34" t="s">
        <v>18</v>
      </c>
      <c r="D7902" s="34" t="s">
        <v>19</v>
      </c>
      <c r="E7902" s="34"/>
      <c r="F7902" s="34"/>
      <c r="G7902" s="34"/>
      <c r="H7902" s="34" t="s">
        <v>19</v>
      </c>
      <c r="I7902" s="34"/>
      <c r="J7902" s="34" t="s">
        <v>20</v>
      </c>
      <c r="K7902" s="34">
        <v>26003</v>
      </c>
      <c r="L7902" s="34" t="s">
        <v>44</v>
      </c>
      <c r="M7902" s="34" t="s">
        <v>27</v>
      </c>
      <c r="N7902" s="34" t="s">
        <v>32</v>
      </c>
      <c r="O7902" s="34">
        <v>1</v>
      </c>
      <c r="P7902" s="34">
        <v>1</v>
      </c>
      <c r="Q7902" s="34" t="s">
        <v>36</v>
      </c>
    </row>
    <row r="7903" spans="1:17">
      <c r="A7903" s="34">
        <v>167621</v>
      </c>
      <c r="B7903" s="34" t="s">
        <v>17</v>
      </c>
      <c r="C7903" s="34" t="s">
        <v>25</v>
      </c>
      <c r="D7903" s="34" t="s">
        <v>19</v>
      </c>
      <c r="E7903" s="34"/>
      <c r="F7903" s="34"/>
      <c r="G7903" s="34"/>
      <c r="H7903" s="34" t="s">
        <v>19</v>
      </c>
      <c r="I7903" s="34"/>
      <c r="J7903" s="34" t="s">
        <v>20</v>
      </c>
      <c r="K7903" s="34">
        <v>35660</v>
      </c>
      <c r="L7903" s="34" t="s">
        <v>45</v>
      </c>
      <c r="M7903" s="34" t="s">
        <v>22</v>
      </c>
      <c r="N7903" s="34" t="s">
        <v>28</v>
      </c>
      <c r="O7903" s="34">
        <v>45436</v>
      </c>
      <c r="P7903" s="34"/>
      <c r="Q7903" s="34" t="s">
        <v>24</v>
      </c>
    </row>
    <row r="7904" spans="1:17">
      <c r="A7904" s="34">
        <v>94529</v>
      </c>
      <c r="B7904" s="34" t="s">
        <v>17</v>
      </c>
      <c r="C7904" s="34" t="s">
        <v>18</v>
      </c>
      <c r="D7904" s="34" t="s">
        <v>19</v>
      </c>
      <c r="E7904" s="34"/>
      <c r="F7904" s="34"/>
      <c r="G7904" s="34"/>
      <c r="H7904" s="34" t="s">
        <v>19</v>
      </c>
      <c r="I7904" s="34"/>
      <c r="J7904" s="34" t="s">
        <v>20</v>
      </c>
      <c r="K7904" s="34">
        <v>20904</v>
      </c>
      <c r="L7904" s="34" t="s">
        <v>96</v>
      </c>
      <c r="M7904" s="34" t="s">
        <v>22</v>
      </c>
      <c r="N7904" s="34" t="s">
        <v>32</v>
      </c>
      <c r="O7904" s="34">
        <v>41022</v>
      </c>
      <c r="P7904" s="34">
        <v>42999</v>
      </c>
      <c r="Q7904" s="34" t="s">
        <v>24</v>
      </c>
    </row>
    <row r="7905" spans="1:17">
      <c r="A7905" s="34">
        <v>45982</v>
      </c>
      <c r="B7905" s="34" t="s">
        <v>17</v>
      </c>
      <c r="C7905" s="34" t="s">
        <v>18</v>
      </c>
      <c r="D7905" s="34" t="s">
        <v>19</v>
      </c>
      <c r="E7905" s="34"/>
      <c r="F7905" s="34"/>
      <c r="G7905" s="34"/>
      <c r="H7905" s="34" t="s">
        <v>19</v>
      </c>
      <c r="I7905" s="34"/>
      <c r="J7905" s="34" t="s">
        <v>20</v>
      </c>
      <c r="K7905" s="34"/>
      <c r="L7905" s="34" t="s">
        <v>48</v>
      </c>
      <c r="M7905" s="34" t="s">
        <v>27</v>
      </c>
      <c r="N7905" s="34" t="s">
        <v>32</v>
      </c>
      <c r="O7905" s="34">
        <v>37987</v>
      </c>
      <c r="P7905" s="34">
        <v>40955</v>
      </c>
      <c r="Q7905" s="34" t="s">
        <v>36</v>
      </c>
    </row>
    <row r="7906" spans="1:17">
      <c r="A7906" s="34">
        <v>95107</v>
      </c>
      <c r="B7906" s="34" t="s">
        <v>17</v>
      </c>
      <c r="C7906" s="34" t="s">
        <v>18</v>
      </c>
      <c r="D7906" s="34" t="s">
        <v>19</v>
      </c>
      <c r="E7906" s="34"/>
      <c r="F7906" s="34"/>
      <c r="G7906" s="34"/>
      <c r="H7906" s="34" t="s">
        <v>19</v>
      </c>
      <c r="I7906" s="34"/>
      <c r="J7906" s="34" t="s">
        <v>20</v>
      </c>
      <c r="K7906" s="34">
        <v>18528</v>
      </c>
      <c r="L7906" s="34" t="s">
        <v>33</v>
      </c>
      <c r="M7906" s="34" t="s">
        <v>22</v>
      </c>
      <c r="N7906" s="34" t="s">
        <v>32</v>
      </c>
      <c r="O7906" s="34">
        <v>40942</v>
      </c>
      <c r="P7906" s="34">
        <v>43017</v>
      </c>
      <c r="Q7906" s="34" t="s">
        <v>24</v>
      </c>
    </row>
    <row r="7907" spans="1:17">
      <c r="A7907" s="34">
        <v>115562</v>
      </c>
      <c r="B7907" s="34" t="s">
        <v>17</v>
      </c>
      <c r="C7907" s="34" t="s">
        <v>18</v>
      </c>
      <c r="D7907" s="34" t="s">
        <v>19</v>
      </c>
      <c r="E7907" s="34"/>
      <c r="F7907" s="34"/>
      <c r="G7907" s="34"/>
      <c r="H7907" s="34" t="s">
        <v>19</v>
      </c>
      <c r="I7907" s="34"/>
      <c r="J7907" s="34" t="s">
        <v>30</v>
      </c>
      <c r="K7907" s="34">
        <v>32035</v>
      </c>
      <c r="L7907" s="34" t="s">
        <v>26</v>
      </c>
      <c r="M7907" s="34" t="s">
        <v>27</v>
      </c>
      <c r="N7907" s="34" t="s">
        <v>34</v>
      </c>
      <c r="O7907" s="34" t="s">
        <v>36</v>
      </c>
      <c r="P7907" s="34" t="s">
        <v>36</v>
      </c>
      <c r="Q7907" s="34" t="s">
        <v>36</v>
      </c>
    </row>
    <row r="7908" spans="1:17">
      <c r="A7908" s="34">
        <v>80587</v>
      </c>
      <c r="B7908" s="34" t="s">
        <v>17</v>
      </c>
      <c r="C7908" s="34" t="s">
        <v>18</v>
      </c>
      <c r="D7908" s="34" t="s">
        <v>19</v>
      </c>
      <c r="E7908" s="34"/>
      <c r="F7908" s="34"/>
      <c r="G7908" s="34"/>
      <c r="H7908" s="34" t="s">
        <v>19</v>
      </c>
      <c r="I7908" s="34"/>
      <c r="J7908" s="34" t="s">
        <v>20</v>
      </c>
      <c r="K7908" s="34">
        <v>23615</v>
      </c>
      <c r="L7908" s="34" t="s">
        <v>37</v>
      </c>
      <c r="M7908" s="34" t="s">
        <v>27</v>
      </c>
      <c r="N7908" s="34" t="s">
        <v>32</v>
      </c>
      <c r="O7908" s="34" t="s">
        <v>36</v>
      </c>
      <c r="P7908" s="34" t="s">
        <v>36</v>
      </c>
      <c r="Q7908" s="34" t="s">
        <v>24</v>
      </c>
    </row>
    <row r="7909" spans="1:17">
      <c r="A7909" s="34">
        <v>103586</v>
      </c>
      <c r="B7909" s="34" t="s">
        <v>17</v>
      </c>
      <c r="C7909" s="34" t="s">
        <v>18</v>
      </c>
      <c r="D7909" s="34" t="s">
        <v>19</v>
      </c>
      <c r="E7909" s="34"/>
      <c r="F7909" s="34"/>
      <c r="G7909" s="34"/>
      <c r="H7909" s="34" t="s">
        <v>19</v>
      </c>
      <c r="I7909" s="34"/>
      <c r="J7909" s="34" t="s">
        <v>20</v>
      </c>
      <c r="K7909" s="34">
        <v>33857</v>
      </c>
      <c r="L7909" s="34" t="s">
        <v>317</v>
      </c>
      <c r="M7909" s="34" t="s">
        <v>23</v>
      </c>
      <c r="N7909" s="34" t="s">
        <v>34</v>
      </c>
      <c r="O7909" s="34">
        <v>41414</v>
      </c>
      <c r="P7909" s="34">
        <v>41584</v>
      </c>
      <c r="Q7909" s="34" t="s">
        <v>36</v>
      </c>
    </row>
    <row r="7910" spans="1:17">
      <c r="A7910" s="34">
        <v>112159</v>
      </c>
      <c r="B7910" s="34" t="s">
        <v>17</v>
      </c>
      <c r="C7910" s="34" t="s">
        <v>18</v>
      </c>
      <c r="D7910" s="34" t="s">
        <v>19</v>
      </c>
      <c r="E7910" s="34"/>
      <c r="F7910" s="34"/>
      <c r="G7910" s="34"/>
      <c r="H7910" s="34" t="s">
        <v>19</v>
      </c>
      <c r="I7910" s="34"/>
      <c r="J7910" s="34" t="s">
        <v>20</v>
      </c>
      <c r="K7910" s="34">
        <v>24746</v>
      </c>
      <c r="L7910" s="34" t="s">
        <v>262</v>
      </c>
      <c r="M7910" s="34" t="s">
        <v>23</v>
      </c>
      <c r="N7910" s="34" t="s">
        <v>23</v>
      </c>
      <c r="O7910" s="34">
        <v>42161</v>
      </c>
      <c r="P7910" s="34">
        <v>42370</v>
      </c>
      <c r="Q7910" s="34" t="s">
        <v>24</v>
      </c>
    </row>
    <row r="7911" spans="1:17">
      <c r="A7911" s="34">
        <v>55741</v>
      </c>
      <c r="B7911" s="34" t="s">
        <v>17</v>
      </c>
      <c r="C7911" s="34" t="s">
        <v>25</v>
      </c>
      <c r="D7911" s="34" t="s">
        <v>19</v>
      </c>
      <c r="E7911" s="34"/>
      <c r="F7911" s="34"/>
      <c r="G7911" s="34"/>
      <c r="H7911" s="34" t="s">
        <v>19</v>
      </c>
      <c r="I7911" s="34"/>
      <c r="J7911" s="34" t="s">
        <v>20</v>
      </c>
      <c r="K7911" s="34">
        <v>15791</v>
      </c>
      <c r="L7911" s="34" t="s">
        <v>26</v>
      </c>
      <c r="M7911" s="34" t="s">
        <v>27</v>
      </c>
      <c r="N7911" s="34" t="s">
        <v>34</v>
      </c>
      <c r="O7911" s="34">
        <v>38860</v>
      </c>
      <c r="P7911" s="34"/>
      <c r="Q7911" s="34" t="s">
        <v>24</v>
      </c>
    </row>
    <row r="7912" spans="1:17">
      <c r="A7912" s="34">
        <v>84008</v>
      </c>
      <c r="B7912" s="34" t="s">
        <v>17</v>
      </c>
      <c r="C7912" s="34" t="s">
        <v>18</v>
      </c>
      <c r="D7912" s="34" t="s">
        <v>19</v>
      </c>
      <c r="E7912" s="34"/>
      <c r="F7912" s="34"/>
      <c r="G7912" s="34"/>
      <c r="H7912" s="34" t="s">
        <v>19</v>
      </c>
      <c r="I7912" s="34"/>
      <c r="J7912" s="34" t="s">
        <v>30</v>
      </c>
      <c r="K7912" s="34">
        <v>29547</v>
      </c>
      <c r="L7912" s="34" t="s">
        <v>84</v>
      </c>
      <c r="M7912" s="34" t="s">
        <v>22</v>
      </c>
      <c r="N7912" s="34" t="s">
        <v>32</v>
      </c>
      <c r="O7912" s="34">
        <v>40905</v>
      </c>
      <c r="P7912" s="34">
        <v>40969</v>
      </c>
      <c r="Q7912" s="34" t="s">
        <v>36</v>
      </c>
    </row>
    <row r="7913" spans="1:17">
      <c r="A7913" s="34">
        <v>80372</v>
      </c>
      <c r="B7913" s="34" t="s">
        <v>17</v>
      </c>
      <c r="C7913" s="34" t="s">
        <v>18</v>
      </c>
      <c r="D7913" s="34" t="s">
        <v>19</v>
      </c>
      <c r="E7913" s="34"/>
      <c r="F7913" s="34"/>
      <c r="G7913" s="34"/>
      <c r="H7913" s="34" t="s">
        <v>19</v>
      </c>
      <c r="I7913" s="34"/>
      <c r="J7913" s="34" t="s">
        <v>30</v>
      </c>
      <c r="K7913" s="34">
        <v>34881</v>
      </c>
      <c r="L7913" s="34" t="s">
        <v>26</v>
      </c>
      <c r="M7913" s="34" t="s">
        <v>27</v>
      </c>
      <c r="N7913" s="34" t="s">
        <v>32</v>
      </c>
      <c r="O7913" s="34">
        <v>40781</v>
      </c>
      <c r="P7913" s="34">
        <v>41491</v>
      </c>
      <c r="Q7913" s="34" t="s">
        <v>36</v>
      </c>
    </row>
    <row r="7914" spans="1:17">
      <c r="A7914" s="34">
        <v>118576</v>
      </c>
      <c r="B7914" s="34" t="s">
        <v>17</v>
      </c>
      <c r="C7914" s="34" t="s">
        <v>18</v>
      </c>
      <c r="D7914" s="34" t="s">
        <v>19</v>
      </c>
      <c r="E7914" s="34"/>
      <c r="F7914" s="34"/>
      <c r="G7914" s="34"/>
      <c r="H7914" s="34" t="s">
        <v>19</v>
      </c>
      <c r="I7914" s="34"/>
      <c r="J7914" s="34" t="s">
        <v>20</v>
      </c>
      <c r="K7914" s="34">
        <v>26881</v>
      </c>
      <c r="L7914" s="34" t="s">
        <v>131</v>
      </c>
      <c r="M7914" s="34" t="s">
        <v>22</v>
      </c>
      <c r="N7914" s="34" t="s">
        <v>32</v>
      </c>
      <c r="O7914" s="34">
        <v>42614</v>
      </c>
      <c r="P7914" s="34">
        <v>42675</v>
      </c>
      <c r="Q7914" s="34" t="s">
        <v>24</v>
      </c>
    </row>
    <row r="7915" spans="1:17">
      <c r="A7915" s="34">
        <v>153683</v>
      </c>
      <c r="B7915" s="34" t="s">
        <v>17</v>
      </c>
      <c r="C7915" s="34" t="s">
        <v>18</v>
      </c>
      <c r="D7915" s="34" t="s">
        <v>19</v>
      </c>
      <c r="E7915" s="34"/>
      <c r="F7915" s="34"/>
      <c r="G7915" s="34"/>
      <c r="H7915" s="34" t="s">
        <v>19</v>
      </c>
      <c r="I7915" s="34"/>
      <c r="J7915" s="34" t="s">
        <v>20</v>
      </c>
      <c r="K7915" s="34">
        <v>33052</v>
      </c>
      <c r="L7915" s="34" t="s">
        <v>83</v>
      </c>
      <c r="M7915" s="34" t="s">
        <v>27</v>
      </c>
      <c r="N7915" s="34" t="s">
        <v>34</v>
      </c>
      <c r="O7915" s="34">
        <v>44529</v>
      </c>
      <c r="P7915" s="34">
        <v>44567</v>
      </c>
      <c r="Q7915" s="34" t="s">
        <v>24</v>
      </c>
    </row>
    <row r="7916" spans="1:17">
      <c r="A7916" s="34">
        <v>145661</v>
      </c>
      <c r="B7916" s="34" t="s">
        <v>17</v>
      </c>
      <c r="C7916" s="34" t="s">
        <v>18</v>
      </c>
      <c r="D7916" s="34" t="s">
        <v>19</v>
      </c>
      <c r="E7916" s="34"/>
      <c r="F7916" s="34"/>
      <c r="G7916" s="34"/>
      <c r="H7916" s="34" t="s">
        <v>19</v>
      </c>
      <c r="I7916" s="34"/>
      <c r="J7916" s="34" t="s">
        <v>30</v>
      </c>
      <c r="K7916" s="34">
        <v>25682</v>
      </c>
      <c r="L7916" s="34" t="s">
        <v>82</v>
      </c>
      <c r="M7916" s="34" t="s">
        <v>27</v>
      </c>
      <c r="N7916" s="34" t="s">
        <v>34</v>
      </c>
      <c r="O7916" s="34" t="s">
        <v>36</v>
      </c>
      <c r="P7916" s="34" t="s">
        <v>36</v>
      </c>
      <c r="Q7916" s="34" t="s">
        <v>36</v>
      </c>
    </row>
    <row r="7917" spans="1:17">
      <c r="A7917" s="34">
        <v>116365</v>
      </c>
      <c r="B7917" s="34" t="s">
        <v>17</v>
      </c>
      <c r="C7917" s="34" t="s">
        <v>18</v>
      </c>
      <c r="D7917" s="34" t="s">
        <v>19</v>
      </c>
      <c r="E7917" s="34"/>
      <c r="F7917" s="34"/>
      <c r="G7917" s="34"/>
      <c r="H7917" s="34" t="s">
        <v>19</v>
      </c>
      <c r="I7917" s="34"/>
      <c r="J7917" s="34" t="s">
        <v>20</v>
      </c>
      <c r="K7917" s="34">
        <v>14621</v>
      </c>
      <c r="L7917" s="34" t="s">
        <v>48</v>
      </c>
      <c r="M7917" s="34" t="s">
        <v>27</v>
      </c>
      <c r="N7917" s="34" t="s">
        <v>34</v>
      </c>
      <c r="O7917" s="34">
        <v>42474</v>
      </c>
      <c r="P7917" s="34">
        <v>44433</v>
      </c>
      <c r="Q7917" s="34" t="s">
        <v>24</v>
      </c>
    </row>
    <row r="7918" spans="1:17">
      <c r="A7918" s="34">
        <v>124809</v>
      </c>
      <c r="B7918" s="34" t="s">
        <v>17</v>
      </c>
      <c r="C7918" s="34" t="s">
        <v>18</v>
      </c>
      <c r="D7918" s="34" t="s">
        <v>19</v>
      </c>
      <c r="E7918" s="34"/>
      <c r="F7918" s="34"/>
      <c r="G7918" s="34"/>
      <c r="H7918" s="34" t="s">
        <v>19</v>
      </c>
      <c r="I7918" s="34"/>
      <c r="J7918" s="34" t="s">
        <v>20</v>
      </c>
      <c r="K7918" s="34">
        <v>22569</v>
      </c>
      <c r="L7918" s="34" t="s">
        <v>67</v>
      </c>
      <c r="M7918" s="34" t="s">
        <v>22</v>
      </c>
      <c r="N7918" s="34" t="s">
        <v>32</v>
      </c>
      <c r="O7918" s="34">
        <v>43048</v>
      </c>
      <c r="P7918" s="34">
        <v>44298</v>
      </c>
      <c r="Q7918" s="34" t="s">
        <v>24</v>
      </c>
    </row>
    <row r="7919" spans="1:17">
      <c r="A7919" s="34">
        <v>41704</v>
      </c>
      <c r="B7919" s="34" t="s">
        <v>17</v>
      </c>
      <c r="C7919" s="34" t="s">
        <v>18</v>
      </c>
      <c r="D7919" s="34" t="s">
        <v>19</v>
      </c>
      <c r="E7919" s="34"/>
      <c r="F7919" s="34"/>
      <c r="G7919" s="34"/>
      <c r="H7919" s="34" t="s">
        <v>19</v>
      </c>
      <c r="I7919" s="34"/>
      <c r="J7919" s="34" t="s">
        <v>30</v>
      </c>
      <c r="K7919" s="34"/>
      <c r="L7919" s="34" t="s">
        <v>65</v>
      </c>
      <c r="M7919" s="34" t="s">
        <v>27</v>
      </c>
      <c r="N7919" s="34" t="s">
        <v>32</v>
      </c>
      <c r="O7919" s="34">
        <v>1</v>
      </c>
      <c r="P7919" s="34">
        <v>1</v>
      </c>
      <c r="Q7919" s="34" t="s">
        <v>36</v>
      </c>
    </row>
    <row r="7920" spans="1:17">
      <c r="A7920" s="34">
        <v>153271</v>
      </c>
      <c r="B7920" s="34" t="s">
        <v>17</v>
      </c>
      <c r="C7920" s="34" t="s">
        <v>25</v>
      </c>
      <c r="D7920" s="34" t="s">
        <v>19</v>
      </c>
      <c r="E7920" s="34"/>
      <c r="F7920" s="34"/>
      <c r="G7920" s="34"/>
      <c r="H7920" s="34" t="s">
        <v>19</v>
      </c>
      <c r="I7920" s="34"/>
      <c r="J7920" s="34" t="s">
        <v>20</v>
      </c>
      <c r="K7920" s="34">
        <v>19983</v>
      </c>
      <c r="L7920" s="34" t="s">
        <v>66</v>
      </c>
      <c r="M7920" s="34" t="s">
        <v>57</v>
      </c>
      <c r="N7920" s="34" t="s">
        <v>34</v>
      </c>
      <c r="O7920" s="34">
        <v>44461</v>
      </c>
      <c r="P7920" s="34"/>
      <c r="Q7920" s="34" t="s">
        <v>24</v>
      </c>
    </row>
    <row r="7921" spans="1:17">
      <c r="A7921" s="34">
        <v>143693</v>
      </c>
      <c r="B7921" s="34" t="s">
        <v>17</v>
      </c>
      <c r="C7921" s="34" t="s">
        <v>18</v>
      </c>
      <c r="D7921" s="34" t="s">
        <v>19</v>
      </c>
      <c r="E7921" s="34"/>
      <c r="F7921" s="34"/>
      <c r="G7921" s="34"/>
      <c r="H7921" s="34" t="s">
        <v>19</v>
      </c>
      <c r="I7921" s="34"/>
      <c r="J7921" s="34" t="s">
        <v>20</v>
      </c>
      <c r="K7921" s="34">
        <v>27478</v>
      </c>
      <c r="L7921" s="34" t="s">
        <v>48</v>
      </c>
      <c r="M7921" s="34" t="s">
        <v>27</v>
      </c>
      <c r="N7921" s="34" t="s">
        <v>34</v>
      </c>
      <c r="O7921" s="34">
        <v>44415</v>
      </c>
      <c r="P7921" s="34">
        <v>44776</v>
      </c>
      <c r="Q7921" s="34" t="s">
        <v>24</v>
      </c>
    </row>
    <row r="7922" spans="1:17">
      <c r="A7922" s="34">
        <v>94015</v>
      </c>
      <c r="B7922" s="34" t="s">
        <v>17</v>
      </c>
      <c r="C7922" s="34" t="s">
        <v>18</v>
      </c>
      <c r="D7922" s="34" t="s">
        <v>19</v>
      </c>
      <c r="E7922" s="34"/>
      <c r="F7922" s="34"/>
      <c r="G7922" s="34"/>
      <c r="H7922" s="34" t="s">
        <v>19</v>
      </c>
      <c r="I7922" s="34"/>
      <c r="J7922" s="34" t="s">
        <v>20</v>
      </c>
      <c r="K7922" s="34">
        <v>28471</v>
      </c>
      <c r="L7922" s="34" t="s">
        <v>48</v>
      </c>
      <c r="M7922" s="34" t="s">
        <v>27</v>
      </c>
      <c r="N7922" s="34" t="s">
        <v>23</v>
      </c>
      <c r="O7922" s="34">
        <v>40981</v>
      </c>
      <c r="P7922" s="34">
        <v>41369</v>
      </c>
      <c r="Q7922" s="34" t="s">
        <v>36</v>
      </c>
    </row>
    <row r="7923" spans="1:17">
      <c r="A7923" s="34">
        <v>162031</v>
      </c>
      <c r="B7923" s="34" t="s">
        <v>17</v>
      </c>
      <c r="C7923" s="34" t="s">
        <v>25</v>
      </c>
      <c r="D7923" s="34" t="s">
        <v>19</v>
      </c>
      <c r="E7923" s="34"/>
      <c r="F7923" s="34"/>
      <c r="G7923" s="34"/>
      <c r="H7923" s="34" t="s">
        <v>19</v>
      </c>
      <c r="I7923" s="34"/>
      <c r="J7923" s="34" t="s">
        <v>20</v>
      </c>
      <c r="K7923" s="34"/>
      <c r="L7923" s="34" t="s">
        <v>126</v>
      </c>
      <c r="M7923" s="34" t="s">
        <v>52</v>
      </c>
      <c r="N7923" s="34" t="s">
        <v>32</v>
      </c>
      <c r="O7923" s="34" t="s">
        <v>36</v>
      </c>
      <c r="P7923" s="34" t="s">
        <v>36</v>
      </c>
      <c r="Q7923" s="34" t="s">
        <v>24</v>
      </c>
    </row>
    <row r="7924" spans="1:17">
      <c r="A7924" s="34">
        <v>79234</v>
      </c>
      <c r="B7924" s="34" t="s">
        <v>17</v>
      </c>
      <c r="C7924" s="34" t="s">
        <v>18</v>
      </c>
      <c r="D7924" s="34" t="s">
        <v>19</v>
      </c>
      <c r="E7924" s="34"/>
      <c r="F7924" s="34"/>
      <c r="G7924" s="34"/>
      <c r="H7924" s="34" t="s">
        <v>46</v>
      </c>
      <c r="I7924" s="34">
        <v>43979</v>
      </c>
      <c r="J7924" s="34" t="s">
        <v>20</v>
      </c>
      <c r="K7924" s="34"/>
      <c r="L7924" s="34" t="s">
        <v>26</v>
      </c>
      <c r="M7924" s="34" t="s">
        <v>27</v>
      </c>
      <c r="N7924" s="34" t="s">
        <v>34</v>
      </c>
      <c r="O7924" s="34">
        <v>1</v>
      </c>
      <c r="P7924" s="34">
        <v>1</v>
      </c>
      <c r="Q7924" s="34" t="s">
        <v>36</v>
      </c>
    </row>
    <row r="7925" spans="1:17">
      <c r="A7925" s="34">
        <v>126806</v>
      </c>
      <c r="B7925" s="34" t="s">
        <v>17</v>
      </c>
      <c r="C7925" s="34" t="s">
        <v>18</v>
      </c>
      <c r="D7925" s="34" t="s">
        <v>19</v>
      </c>
      <c r="E7925" s="34"/>
      <c r="F7925" s="34"/>
      <c r="G7925" s="34"/>
      <c r="H7925" s="34" t="s">
        <v>19</v>
      </c>
      <c r="I7925" s="34"/>
      <c r="J7925" s="34" t="s">
        <v>20</v>
      </c>
      <c r="K7925" s="34">
        <v>17803</v>
      </c>
      <c r="L7925" s="34" t="s">
        <v>56</v>
      </c>
      <c r="M7925" s="34" t="s">
        <v>57</v>
      </c>
      <c r="N7925" s="34" t="s">
        <v>34</v>
      </c>
      <c r="O7925" s="34">
        <v>42454</v>
      </c>
      <c r="P7925" s="34">
        <v>44447</v>
      </c>
      <c r="Q7925" s="34" t="s">
        <v>24</v>
      </c>
    </row>
    <row r="7926" spans="1:17">
      <c r="A7926" s="34">
        <v>123452</v>
      </c>
      <c r="B7926" s="34" t="s">
        <v>17</v>
      </c>
      <c r="C7926" s="34" t="s">
        <v>18</v>
      </c>
      <c r="D7926" s="34" t="s">
        <v>19</v>
      </c>
      <c r="E7926" s="34"/>
      <c r="F7926" s="34"/>
      <c r="G7926" s="34"/>
      <c r="H7926" s="34" t="s">
        <v>19</v>
      </c>
      <c r="I7926" s="34"/>
      <c r="J7926" s="34" t="s">
        <v>30</v>
      </c>
      <c r="K7926" s="34">
        <v>35114</v>
      </c>
      <c r="L7926" s="34" t="s">
        <v>110</v>
      </c>
      <c r="M7926" s="34" t="s">
        <v>22</v>
      </c>
      <c r="N7926" s="34" t="s">
        <v>34</v>
      </c>
      <c r="O7926" s="34">
        <v>42938</v>
      </c>
      <c r="P7926" s="34">
        <v>43126</v>
      </c>
      <c r="Q7926" s="34" t="s">
        <v>24</v>
      </c>
    </row>
    <row r="7927" spans="1:17">
      <c r="A7927" s="34">
        <v>52668</v>
      </c>
      <c r="B7927" s="34" t="s">
        <v>17</v>
      </c>
      <c r="C7927" s="34" t="s">
        <v>18</v>
      </c>
      <c r="D7927" s="34" t="s">
        <v>19</v>
      </c>
      <c r="E7927" s="34"/>
      <c r="F7927" s="34"/>
      <c r="G7927" s="34"/>
      <c r="H7927" s="34" t="s">
        <v>19</v>
      </c>
      <c r="I7927" s="34"/>
      <c r="J7927" s="34" t="s">
        <v>20</v>
      </c>
      <c r="K7927" s="34">
        <v>15743</v>
      </c>
      <c r="L7927" s="34" t="s">
        <v>37</v>
      </c>
      <c r="M7927" s="34" t="s">
        <v>27</v>
      </c>
      <c r="N7927" s="34" t="s">
        <v>32</v>
      </c>
      <c r="O7927" s="34">
        <v>40885</v>
      </c>
      <c r="P7927" s="34">
        <v>44664</v>
      </c>
      <c r="Q7927" s="34" t="s">
        <v>24</v>
      </c>
    </row>
    <row r="7928" spans="1:17">
      <c r="A7928" s="34">
        <v>50437</v>
      </c>
      <c r="B7928" s="34" t="s">
        <v>17</v>
      </c>
      <c r="C7928" s="34" t="s">
        <v>18</v>
      </c>
      <c r="D7928" s="34" t="s">
        <v>19</v>
      </c>
      <c r="E7928" s="34"/>
      <c r="F7928" s="34"/>
      <c r="G7928" s="34"/>
      <c r="H7928" s="34" t="s">
        <v>19</v>
      </c>
      <c r="I7928" s="34"/>
      <c r="J7928" s="34" t="s">
        <v>20</v>
      </c>
      <c r="K7928" s="34">
        <v>26983</v>
      </c>
      <c r="L7928" s="34" t="s">
        <v>37</v>
      </c>
      <c r="M7928" s="34" t="s">
        <v>27</v>
      </c>
      <c r="N7928" s="34" t="s">
        <v>34</v>
      </c>
      <c r="O7928" s="34" t="s">
        <v>36</v>
      </c>
      <c r="P7928" s="34" t="s">
        <v>36</v>
      </c>
      <c r="Q7928" s="34" t="s">
        <v>36</v>
      </c>
    </row>
    <row r="7929" spans="1:17">
      <c r="A7929" s="34">
        <v>108668</v>
      </c>
      <c r="B7929" s="34" t="s">
        <v>17</v>
      </c>
      <c r="C7929" s="34" t="s">
        <v>18</v>
      </c>
      <c r="D7929" s="34" t="s">
        <v>19</v>
      </c>
      <c r="E7929" s="34"/>
      <c r="F7929" s="34"/>
      <c r="G7929" s="34"/>
      <c r="H7929" s="34" t="s">
        <v>19</v>
      </c>
      <c r="I7929" s="34"/>
      <c r="J7929" s="34" t="s">
        <v>20</v>
      </c>
      <c r="K7929" s="34">
        <v>36061</v>
      </c>
      <c r="L7929" s="34" t="s">
        <v>67</v>
      </c>
      <c r="M7929" s="34" t="s">
        <v>22</v>
      </c>
      <c r="N7929" s="34" t="s">
        <v>34</v>
      </c>
      <c r="O7929" s="34">
        <v>41839</v>
      </c>
      <c r="P7929" s="34">
        <v>42028</v>
      </c>
      <c r="Q7929" s="34" t="s">
        <v>36</v>
      </c>
    </row>
    <row r="7930" spans="1:17">
      <c r="A7930" s="34">
        <v>161299</v>
      </c>
      <c r="B7930" s="34" t="s">
        <v>17</v>
      </c>
      <c r="C7930" s="34" t="s">
        <v>25</v>
      </c>
      <c r="D7930" s="34" t="s">
        <v>19</v>
      </c>
      <c r="E7930" s="34"/>
      <c r="F7930" s="34"/>
      <c r="G7930" s="34"/>
      <c r="H7930" s="34" t="s">
        <v>19</v>
      </c>
      <c r="I7930" s="34"/>
      <c r="J7930" s="34" t="s">
        <v>20</v>
      </c>
      <c r="K7930" s="34">
        <v>29721</v>
      </c>
      <c r="L7930" s="34" t="s">
        <v>35</v>
      </c>
      <c r="M7930" s="34" t="s">
        <v>27</v>
      </c>
      <c r="N7930" s="34" t="s">
        <v>36</v>
      </c>
      <c r="O7930" s="34">
        <v>45076</v>
      </c>
      <c r="P7930" s="34"/>
      <c r="Q7930" s="34" t="s">
        <v>38</v>
      </c>
    </row>
    <row r="7931" spans="1:17">
      <c r="A7931" s="34">
        <v>103239</v>
      </c>
      <c r="B7931" s="34" t="s">
        <v>17</v>
      </c>
      <c r="C7931" s="34" t="s">
        <v>18</v>
      </c>
      <c r="D7931" s="34" t="s">
        <v>19</v>
      </c>
      <c r="E7931" s="34"/>
      <c r="F7931" s="34"/>
      <c r="G7931" s="34"/>
      <c r="H7931" s="34" t="s">
        <v>19</v>
      </c>
      <c r="I7931" s="34"/>
      <c r="J7931" s="34" t="s">
        <v>20</v>
      </c>
      <c r="K7931" s="34">
        <v>33757</v>
      </c>
      <c r="L7931" s="34" t="s">
        <v>101</v>
      </c>
      <c r="M7931" s="34" t="s">
        <v>22</v>
      </c>
      <c r="N7931" s="34" t="s">
        <v>32</v>
      </c>
      <c r="O7931" s="34">
        <v>41370</v>
      </c>
      <c r="P7931" s="34">
        <v>41407</v>
      </c>
      <c r="Q7931" s="34" t="s">
        <v>36</v>
      </c>
    </row>
    <row r="7932" spans="1:17">
      <c r="A7932" s="34">
        <v>129111</v>
      </c>
      <c r="B7932" s="34" t="s">
        <v>17</v>
      </c>
      <c r="C7932" s="34" t="s">
        <v>18</v>
      </c>
      <c r="D7932" s="34" t="s">
        <v>19</v>
      </c>
      <c r="E7932" s="34"/>
      <c r="F7932" s="34"/>
      <c r="G7932" s="34"/>
      <c r="H7932" s="34" t="s">
        <v>19</v>
      </c>
      <c r="I7932" s="34"/>
      <c r="J7932" s="34" t="s">
        <v>20</v>
      </c>
      <c r="K7932" s="34">
        <v>33973</v>
      </c>
      <c r="L7932" s="34" t="s">
        <v>48</v>
      </c>
      <c r="M7932" s="34" t="s">
        <v>27</v>
      </c>
      <c r="N7932" s="34" t="s">
        <v>32</v>
      </c>
      <c r="O7932" s="34" t="s">
        <v>36</v>
      </c>
      <c r="P7932" s="34" t="s">
        <v>36</v>
      </c>
      <c r="Q7932" s="34" t="s">
        <v>36</v>
      </c>
    </row>
    <row r="7933" spans="1:17">
      <c r="A7933" s="34">
        <v>95096</v>
      </c>
      <c r="B7933" s="34" t="s">
        <v>17</v>
      </c>
      <c r="C7933" s="34" t="s">
        <v>18</v>
      </c>
      <c r="D7933" s="34" t="s">
        <v>19</v>
      </c>
      <c r="E7933" s="34"/>
      <c r="F7933" s="34"/>
      <c r="G7933" s="34"/>
      <c r="H7933" s="34" t="s">
        <v>19</v>
      </c>
      <c r="I7933" s="34"/>
      <c r="J7933" s="34" t="s">
        <v>20</v>
      </c>
      <c r="K7933" s="34"/>
      <c r="L7933" s="34" t="s">
        <v>26</v>
      </c>
      <c r="M7933" s="34" t="s">
        <v>27</v>
      </c>
      <c r="N7933" s="34" t="s">
        <v>34</v>
      </c>
      <c r="O7933" s="34">
        <v>41130</v>
      </c>
      <c r="P7933" s="34">
        <v>41130</v>
      </c>
      <c r="Q7933" s="34" t="s">
        <v>36</v>
      </c>
    </row>
    <row r="7934" spans="1:17">
      <c r="A7934" s="34">
        <v>109688</v>
      </c>
      <c r="B7934" s="34" t="s">
        <v>17</v>
      </c>
      <c r="C7934" s="34" t="s">
        <v>18</v>
      </c>
      <c r="D7934" s="34" t="s">
        <v>19</v>
      </c>
      <c r="E7934" s="34"/>
      <c r="F7934" s="34"/>
      <c r="G7934" s="34"/>
      <c r="H7934" s="34" t="s">
        <v>19</v>
      </c>
      <c r="I7934" s="34"/>
      <c r="J7934" s="34" t="s">
        <v>20</v>
      </c>
      <c r="K7934" s="34">
        <v>23172</v>
      </c>
      <c r="L7934" s="34" t="s">
        <v>74</v>
      </c>
      <c r="M7934" s="34" t="s">
        <v>22</v>
      </c>
      <c r="N7934" s="34" t="s">
        <v>32</v>
      </c>
      <c r="O7934" s="34">
        <v>42387</v>
      </c>
      <c r="P7934" s="34">
        <v>43860</v>
      </c>
      <c r="Q7934" s="34" t="s">
        <v>24</v>
      </c>
    </row>
    <row r="7935" spans="1:17">
      <c r="A7935" s="34">
        <v>160736</v>
      </c>
      <c r="B7935" s="34" t="s">
        <v>17</v>
      </c>
      <c r="C7935" s="34" t="s">
        <v>18</v>
      </c>
      <c r="D7935" s="34" t="s">
        <v>19</v>
      </c>
      <c r="E7935" s="34"/>
      <c r="F7935" s="34"/>
      <c r="G7935" s="34"/>
      <c r="H7935" s="34" t="s">
        <v>19</v>
      </c>
      <c r="I7935" s="34"/>
      <c r="J7935" s="34" t="s">
        <v>20</v>
      </c>
      <c r="K7935" s="34">
        <v>38621</v>
      </c>
      <c r="L7935" s="34" t="s">
        <v>48</v>
      </c>
      <c r="M7935" s="34" t="s">
        <v>27</v>
      </c>
      <c r="N7935" s="34" t="s">
        <v>36</v>
      </c>
      <c r="O7935" s="34" t="s">
        <v>36</v>
      </c>
      <c r="P7935" s="34" t="s">
        <v>36</v>
      </c>
      <c r="Q7935" s="34" t="s">
        <v>36</v>
      </c>
    </row>
    <row r="7936" spans="1:17">
      <c r="A7936" s="34">
        <v>160461</v>
      </c>
      <c r="B7936" s="34" t="s">
        <v>17</v>
      </c>
      <c r="C7936" s="34" t="s">
        <v>25</v>
      </c>
      <c r="D7936" s="34" t="s">
        <v>19</v>
      </c>
      <c r="E7936" s="34"/>
      <c r="F7936" s="34"/>
      <c r="G7936" s="34"/>
      <c r="H7936" s="34" t="s">
        <v>19</v>
      </c>
      <c r="I7936" s="34"/>
      <c r="J7936" s="34" t="s">
        <v>20</v>
      </c>
      <c r="K7936" s="34">
        <v>32484</v>
      </c>
      <c r="L7936" s="34" t="s">
        <v>37</v>
      </c>
      <c r="M7936" s="34" t="s">
        <v>27</v>
      </c>
      <c r="N7936" s="34" t="s">
        <v>34</v>
      </c>
      <c r="O7936" s="34">
        <v>45078</v>
      </c>
      <c r="P7936" s="34"/>
      <c r="Q7936" s="34" t="s">
        <v>41</v>
      </c>
    </row>
    <row r="7937" spans="1:17">
      <c r="A7937" s="34">
        <v>77622</v>
      </c>
      <c r="B7937" s="34" t="s">
        <v>17</v>
      </c>
      <c r="C7937" s="34" t="s">
        <v>18</v>
      </c>
      <c r="D7937" s="34" t="s">
        <v>19</v>
      </c>
      <c r="E7937" s="34"/>
      <c r="F7937" s="34"/>
      <c r="G7937" s="34"/>
      <c r="H7937" s="34" t="s">
        <v>46</v>
      </c>
      <c r="I7937" s="34">
        <v>45478</v>
      </c>
      <c r="J7937" s="34" t="s">
        <v>30</v>
      </c>
      <c r="K7937" s="34">
        <v>15771</v>
      </c>
      <c r="L7937" s="34" t="s">
        <v>54</v>
      </c>
      <c r="M7937" s="34" t="s">
        <v>27</v>
      </c>
      <c r="N7937" s="34" t="s">
        <v>34</v>
      </c>
      <c r="O7937" s="34" t="s">
        <v>36</v>
      </c>
      <c r="P7937" s="34" t="s">
        <v>36</v>
      </c>
      <c r="Q7937" s="34" t="s">
        <v>36</v>
      </c>
    </row>
    <row r="7938" spans="1:17">
      <c r="A7938" s="34">
        <v>81836</v>
      </c>
      <c r="B7938" s="34" t="s">
        <v>17</v>
      </c>
      <c r="C7938" s="34" t="s">
        <v>18</v>
      </c>
      <c r="D7938" s="34" t="s">
        <v>19</v>
      </c>
      <c r="E7938" s="34"/>
      <c r="F7938" s="34"/>
      <c r="G7938" s="34"/>
      <c r="H7938" s="34" t="s">
        <v>19</v>
      </c>
      <c r="I7938" s="34"/>
      <c r="J7938" s="34" t="s">
        <v>20</v>
      </c>
      <c r="K7938" s="34">
        <v>21910</v>
      </c>
      <c r="L7938" s="34" t="s">
        <v>65</v>
      </c>
      <c r="M7938" s="34" t="s">
        <v>27</v>
      </c>
      <c r="N7938" s="34" t="s">
        <v>34</v>
      </c>
      <c r="O7938" s="34">
        <v>40815</v>
      </c>
      <c r="P7938" s="34">
        <v>41154</v>
      </c>
      <c r="Q7938" s="34" t="s">
        <v>36</v>
      </c>
    </row>
    <row r="7939" spans="1:17">
      <c r="A7939" s="34">
        <v>126963</v>
      </c>
      <c r="B7939" s="34" t="s">
        <v>17</v>
      </c>
      <c r="C7939" s="34" t="s">
        <v>18</v>
      </c>
      <c r="D7939" s="34" t="s">
        <v>19</v>
      </c>
      <c r="E7939" s="34"/>
      <c r="F7939" s="34"/>
      <c r="G7939" s="34"/>
      <c r="H7939" s="34" t="s">
        <v>19</v>
      </c>
      <c r="I7939" s="34"/>
      <c r="J7939" s="34" t="s">
        <v>20</v>
      </c>
      <c r="K7939" s="34">
        <v>17414</v>
      </c>
      <c r="L7939" s="34" t="s">
        <v>37</v>
      </c>
      <c r="M7939" s="34" t="s">
        <v>27</v>
      </c>
      <c r="N7939" s="34" t="s">
        <v>86</v>
      </c>
      <c r="O7939" s="34">
        <v>43150</v>
      </c>
      <c r="P7939" s="34">
        <v>44439</v>
      </c>
      <c r="Q7939" s="34" t="s">
        <v>24</v>
      </c>
    </row>
    <row r="7940" spans="1:17">
      <c r="A7940" s="34">
        <v>128175</v>
      </c>
      <c r="B7940" s="34" t="s">
        <v>17</v>
      </c>
      <c r="C7940" s="34" t="s">
        <v>18</v>
      </c>
      <c r="D7940" s="34" t="s">
        <v>19</v>
      </c>
      <c r="E7940" s="34"/>
      <c r="F7940" s="34"/>
      <c r="G7940" s="34"/>
      <c r="H7940" s="34" t="s">
        <v>19</v>
      </c>
      <c r="I7940" s="34"/>
      <c r="J7940" s="34" t="s">
        <v>20</v>
      </c>
      <c r="K7940" s="34"/>
      <c r="L7940" s="34" t="s">
        <v>249</v>
      </c>
      <c r="M7940" s="34" t="s">
        <v>22</v>
      </c>
      <c r="N7940" s="34" t="s">
        <v>34</v>
      </c>
      <c r="O7940" s="34">
        <v>45132</v>
      </c>
      <c r="P7940" s="34">
        <v>43183</v>
      </c>
      <c r="Q7940" s="34" t="s">
        <v>36</v>
      </c>
    </row>
    <row r="7941" spans="1:17">
      <c r="A7941" s="34">
        <v>122752</v>
      </c>
      <c r="B7941" s="34" t="s">
        <v>17</v>
      </c>
      <c r="C7941" s="34" t="s">
        <v>18</v>
      </c>
      <c r="D7941" s="34" t="s">
        <v>19</v>
      </c>
      <c r="E7941" s="34"/>
      <c r="F7941" s="34"/>
      <c r="G7941" s="34"/>
      <c r="H7941" s="34" t="s">
        <v>19</v>
      </c>
      <c r="I7941" s="34"/>
      <c r="J7941" s="34" t="s">
        <v>30</v>
      </c>
      <c r="K7941" s="34">
        <v>36515</v>
      </c>
      <c r="L7941" s="34" t="s">
        <v>60</v>
      </c>
      <c r="M7941" s="34" t="s">
        <v>27</v>
      </c>
      <c r="N7941" s="34" t="s">
        <v>34</v>
      </c>
      <c r="O7941" s="34">
        <v>42919</v>
      </c>
      <c r="P7941" s="34">
        <v>42923</v>
      </c>
      <c r="Q7941" s="34" t="s">
        <v>36</v>
      </c>
    </row>
    <row r="7942" spans="1:17">
      <c r="A7942" s="34">
        <v>46181</v>
      </c>
      <c r="B7942" s="34" t="s">
        <v>17</v>
      </c>
      <c r="C7942" s="34" t="s">
        <v>18</v>
      </c>
      <c r="D7942" s="34" t="s">
        <v>19</v>
      </c>
      <c r="E7942" s="34"/>
      <c r="F7942" s="34"/>
      <c r="G7942" s="34"/>
      <c r="H7942" s="34" t="s">
        <v>46</v>
      </c>
      <c r="I7942" s="34">
        <v>45279</v>
      </c>
      <c r="J7942" s="34" t="s">
        <v>20</v>
      </c>
      <c r="K7942" s="34">
        <v>16466</v>
      </c>
      <c r="L7942" s="34" t="s">
        <v>37</v>
      </c>
      <c r="M7942" s="34" t="s">
        <v>27</v>
      </c>
      <c r="N7942" s="34" t="s">
        <v>34</v>
      </c>
      <c r="O7942" s="34">
        <v>39470</v>
      </c>
      <c r="P7942" s="34"/>
      <c r="Q7942" s="34" t="s">
        <v>38</v>
      </c>
    </row>
    <row r="7943" spans="1:17">
      <c r="A7943" s="34">
        <v>81040</v>
      </c>
      <c r="B7943" s="34" t="s">
        <v>17</v>
      </c>
      <c r="C7943" s="34" t="s">
        <v>18</v>
      </c>
      <c r="D7943" s="34" t="s">
        <v>19</v>
      </c>
      <c r="E7943" s="34"/>
      <c r="F7943" s="34"/>
      <c r="G7943" s="34"/>
      <c r="H7943" s="34" t="s">
        <v>19</v>
      </c>
      <c r="I7943" s="34"/>
      <c r="J7943" s="34" t="s">
        <v>20</v>
      </c>
      <c r="K7943" s="34">
        <v>14478</v>
      </c>
      <c r="L7943" s="34" t="s">
        <v>26</v>
      </c>
      <c r="M7943" s="34" t="s">
        <v>27</v>
      </c>
      <c r="N7943" s="34" t="s">
        <v>34</v>
      </c>
      <c r="O7943" s="34">
        <v>36991</v>
      </c>
      <c r="P7943" s="34">
        <v>41214</v>
      </c>
      <c r="Q7943" s="34" t="s">
        <v>36</v>
      </c>
    </row>
    <row r="7944" spans="1:17">
      <c r="A7944" s="34">
        <v>111213</v>
      </c>
      <c r="B7944" s="34" t="s">
        <v>17</v>
      </c>
      <c r="C7944" s="34" t="s">
        <v>18</v>
      </c>
      <c r="D7944" s="34" t="s">
        <v>19</v>
      </c>
      <c r="E7944" s="34"/>
      <c r="F7944" s="34"/>
      <c r="G7944" s="34"/>
      <c r="H7944" s="34" t="s">
        <v>19</v>
      </c>
      <c r="I7944" s="34"/>
      <c r="J7944" s="34" t="s">
        <v>20</v>
      </c>
      <c r="K7944" s="34">
        <v>36368</v>
      </c>
      <c r="L7944" s="34" t="s">
        <v>66</v>
      </c>
      <c r="M7944" s="34" t="s">
        <v>57</v>
      </c>
      <c r="N7944" s="34" t="s">
        <v>32</v>
      </c>
      <c r="O7944" s="34">
        <v>42027</v>
      </c>
      <c r="P7944" s="34">
        <v>42369</v>
      </c>
      <c r="Q7944" s="34" t="s">
        <v>24</v>
      </c>
    </row>
    <row r="7945" spans="1:17">
      <c r="A7945" s="34">
        <v>142651</v>
      </c>
      <c r="B7945" s="34" t="s">
        <v>17</v>
      </c>
      <c r="C7945" s="34" t="s">
        <v>18</v>
      </c>
      <c r="D7945" s="34" t="s">
        <v>19</v>
      </c>
      <c r="E7945" s="34"/>
      <c r="F7945" s="34"/>
      <c r="G7945" s="34"/>
      <c r="H7945" s="34" t="s">
        <v>19</v>
      </c>
      <c r="I7945" s="34"/>
      <c r="J7945" s="34" t="s">
        <v>30</v>
      </c>
      <c r="K7945" s="34">
        <v>38449</v>
      </c>
      <c r="L7945" s="34" t="s">
        <v>67</v>
      </c>
      <c r="M7945" s="34" t="s">
        <v>22</v>
      </c>
      <c r="N7945" s="34" t="s">
        <v>34</v>
      </c>
      <c r="O7945" s="34">
        <v>43853</v>
      </c>
      <c r="P7945" s="34">
        <v>43942</v>
      </c>
      <c r="Q7945" s="34" t="s">
        <v>24</v>
      </c>
    </row>
    <row r="7946" spans="1:17">
      <c r="A7946" s="34">
        <v>103192</v>
      </c>
      <c r="B7946" s="34" t="s">
        <v>17</v>
      </c>
      <c r="C7946" s="34" t="s">
        <v>18</v>
      </c>
      <c r="D7946" s="34" t="s">
        <v>19</v>
      </c>
      <c r="E7946" s="34"/>
      <c r="F7946" s="34"/>
      <c r="G7946" s="34"/>
      <c r="H7946" s="34" t="s">
        <v>19</v>
      </c>
      <c r="I7946" s="34"/>
      <c r="J7946" s="34" t="s">
        <v>20</v>
      </c>
      <c r="K7946" s="34">
        <v>32573</v>
      </c>
      <c r="L7946" s="34" t="s">
        <v>84</v>
      </c>
      <c r="M7946" s="34" t="s">
        <v>22</v>
      </c>
      <c r="N7946" s="34" t="s">
        <v>32</v>
      </c>
      <c r="O7946" s="34">
        <v>41366</v>
      </c>
      <c r="P7946" s="34">
        <v>41409</v>
      </c>
      <c r="Q7946" s="34" t="s">
        <v>36</v>
      </c>
    </row>
    <row r="7947" spans="1:17">
      <c r="A7947" s="34">
        <v>157435</v>
      </c>
      <c r="B7947" s="34" t="s">
        <v>17</v>
      </c>
      <c r="C7947" s="34" t="s">
        <v>18</v>
      </c>
      <c r="D7947" s="34" t="s">
        <v>19</v>
      </c>
      <c r="E7947" s="34"/>
      <c r="F7947" s="34"/>
      <c r="G7947" s="34"/>
      <c r="H7947" s="34" t="s">
        <v>19</v>
      </c>
      <c r="I7947" s="34"/>
      <c r="J7947" s="34" t="s">
        <v>20</v>
      </c>
      <c r="K7947" s="34">
        <v>38168</v>
      </c>
      <c r="L7947" s="34" t="s">
        <v>26</v>
      </c>
      <c r="M7947" s="34" t="s">
        <v>27</v>
      </c>
      <c r="N7947" s="34" t="s">
        <v>28</v>
      </c>
      <c r="O7947" s="34">
        <v>44882</v>
      </c>
      <c r="P7947" s="34">
        <v>44910</v>
      </c>
      <c r="Q7947" s="34" t="s">
        <v>41</v>
      </c>
    </row>
    <row r="7948" spans="1:17">
      <c r="A7948" s="34">
        <v>151882</v>
      </c>
      <c r="B7948" s="34" t="s">
        <v>17</v>
      </c>
      <c r="C7948" s="34" t="s">
        <v>18</v>
      </c>
      <c r="D7948" s="34" t="s">
        <v>19</v>
      </c>
      <c r="E7948" s="34"/>
      <c r="F7948" s="34"/>
      <c r="G7948" s="34"/>
      <c r="H7948" s="34" t="s">
        <v>19</v>
      </c>
      <c r="I7948" s="34"/>
      <c r="J7948" s="34" t="s">
        <v>20</v>
      </c>
      <c r="K7948" s="34">
        <v>38873</v>
      </c>
      <c r="L7948" s="34" t="s">
        <v>102</v>
      </c>
      <c r="M7948" s="34" t="s">
        <v>22</v>
      </c>
      <c r="N7948" s="34" t="s">
        <v>32</v>
      </c>
      <c r="O7948" s="34">
        <v>44413</v>
      </c>
      <c r="P7948" s="34">
        <v>44432</v>
      </c>
      <c r="Q7948" s="34" t="s">
        <v>24</v>
      </c>
    </row>
    <row r="7949" spans="1:17">
      <c r="A7949" s="34">
        <v>132821</v>
      </c>
      <c r="B7949" s="34" t="s">
        <v>17</v>
      </c>
      <c r="C7949" s="34" t="s">
        <v>18</v>
      </c>
      <c r="D7949" s="34" t="s">
        <v>19</v>
      </c>
      <c r="E7949" s="34"/>
      <c r="F7949" s="34"/>
      <c r="G7949" s="34"/>
      <c r="H7949" s="34" t="s">
        <v>19</v>
      </c>
      <c r="I7949" s="34"/>
      <c r="J7949" s="34" t="s">
        <v>20</v>
      </c>
      <c r="K7949" s="34">
        <v>36405</v>
      </c>
      <c r="L7949" s="34" t="s">
        <v>26</v>
      </c>
      <c r="M7949" s="34" t="s">
        <v>27</v>
      </c>
      <c r="N7949" s="34" t="s">
        <v>34</v>
      </c>
      <c r="O7949" s="34">
        <v>43475</v>
      </c>
      <c r="P7949" s="34">
        <v>44298</v>
      </c>
      <c r="Q7949" s="34" t="s">
        <v>24</v>
      </c>
    </row>
    <row r="7950" spans="1:17">
      <c r="A7950" s="34">
        <v>146911</v>
      </c>
      <c r="B7950" s="34" t="s">
        <v>17</v>
      </c>
      <c r="C7950" s="34" t="s">
        <v>18</v>
      </c>
      <c r="D7950" s="34" t="s">
        <v>19</v>
      </c>
      <c r="E7950" s="34"/>
      <c r="F7950" s="34"/>
      <c r="G7950" s="34"/>
      <c r="H7950" s="34" t="s">
        <v>19</v>
      </c>
      <c r="I7950" s="34"/>
      <c r="J7950" s="34" t="s">
        <v>30</v>
      </c>
      <c r="K7950" s="34">
        <v>38650</v>
      </c>
      <c r="L7950" s="34" t="s">
        <v>26</v>
      </c>
      <c r="M7950" s="34" t="s">
        <v>27</v>
      </c>
      <c r="N7950" s="34" t="s">
        <v>34</v>
      </c>
      <c r="O7950" s="34">
        <v>44112</v>
      </c>
      <c r="P7950" s="34">
        <v>44439</v>
      </c>
      <c r="Q7950" s="34" t="s">
        <v>24</v>
      </c>
    </row>
    <row r="7951" spans="1:17">
      <c r="A7951" s="34">
        <v>79235</v>
      </c>
      <c r="B7951" s="34" t="s">
        <v>17</v>
      </c>
      <c r="C7951" s="34" t="s">
        <v>18</v>
      </c>
      <c r="D7951" s="34" t="s">
        <v>19</v>
      </c>
      <c r="E7951" s="34"/>
      <c r="F7951" s="34"/>
      <c r="G7951" s="34"/>
      <c r="H7951" s="34" t="s">
        <v>19</v>
      </c>
      <c r="I7951" s="34"/>
      <c r="J7951" s="34" t="s">
        <v>30</v>
      </c>
      <c r="K7951" s="34">
        <v>34461</v>
      </c>
      <c r="L7951" s="34" t="s">
        <v>65</v>
      </c>
      <c r="M7951" s="34" t="s">
        <v>27</v>
      </c>
      <c r="N7951" s="34" t="s">
        <v>32</v>
      </c>
      <c r="O7951" s="34">
        <v>40644</v>
      </c>
      <c r="P7951" s="34">
        <v>41117</v>
      </c>
      <c r="Q7951" s="34" t="s">
        <v>36</v>
      </c>
    </row>
    <row r="7952" spans="1:17">
      <c r="A7952" s="34">
        <v>59796</v>
      </c>
      <c r="B7952" s="34" t="s">
        <v>17</v>
      </c>
      <c r="C7952" s="34" t="s">
        <v>18</v>
      </c>
      <c r="D7952" s="34" t="s">
        <v>19</v>
      </c>
      <c r="E7952" s="34"/>
      <c r="F7952" s="34"/>
      <c r="G7952" s="34"/>
      <c r="H7952" s="34" t="s">
        <v>19</v>
      </c>
      <c r="I7952" s="34"/>
      <c r="J7952" s="34" t="s">
        <v>20</v>
      </c>
      <c r="K7952" s="34">
        <v>24605</v>
      </c>
      <c r="L7952" s="34" t="s">
        <v>65</v>
      </c>
      <c r="M7952" s="34" t="s">
        <v>27</v>
      </c>
      <c r="N7952" s="34" t="s">
        <v>32</v>
      </c>
      <c r="O7952" s="34">
        <v>39922</v>
      </c>
      <c r="P7952" s="34">
        <v>42863</v>
      </c>
      <c r="Q7952" s="34" t="s">
        <v>38</v>
      </c>
    </row>
    <row r="7953" spans="1:17">
      <c r="A7953" s="34">
        <v>167026</v>
      </c>
      <c r="B7953" s="34" t="s">
        <v>17</v>
      </c>
      <c r="C7953" s="34" t="s">
        <v>25</v>
      </c>
      <c r="D7953" s="34" t="s">
        <v>19</v>
      </c>
      <c r="E7953" s="34"/>
      <c r="F7953" s="34"/>
      <c r="G7953" s="34"/>
      <c r="H7953" s="34" t="s">
        <v>19</v>
      </c>
      <c r="I7953" s="34"/>
      <c r="J7953" s="34" t="s">
        <v>20</v>
      </c>
      <c r="K7953" s="34">
        <v>39883</v>
      </c>
      <c r="L7953" s="34" t="s">
        <v>98</v>
      </c>
      <c r="M7953" s="34" t="s">
        <v>22</v>
      </c>
      <c r="N7953" s="34" t="s">
        <v>34</v>
      </c>
      <c r="O7953" s="34">
        <v>45402</v>
      </c>
      <c r="P7953" s="34"/>
      <c r="Q7953" s="34" t="s">
        <v>77</v>
      </c>
    </row>
    <row r="7954" spans="1:17">
      <c r="A7954" s="34">
        <v>82454</v>
      </c>
      <c r="B7954" s="34" t="s">
        <v>17</v>
      </c>
      <c r="C7954" s="34" t="s">
        <v>25</v>
      </c>
      <c r="D7954" s="34" t="s">
        <v>19</v>
      </c>
      <c r="E7954" s="34"/>
      <c r="F7954" s="34"/>
      <c r="G7954" s="34"/>
      <c r="H7954" s="34" t="s">
        <v>19</v>
      </c>
      <c r="I7954" s="34"/>
      <c r="J7954" s="34" t="s">
        <v>20</v>
      </c>
      <c r="K7954" s="34">
        <v>18270</v>
      </c>
      <c r="L7954" s="34" t="s">
        <v>66</v>
      </c>
      <c r="M7954" s="34" t="s">
        <v>57</v>
      </c>
      <c r="N7954" s="34" t="s">
        <v>32</v>
      </c>
      <c r="O7954" s="34">
        <v>40816</v>
      </c>
      <c r="P7954" s="34"/>
      <c r="Q7954" s="34" t="s">
        <v>24</v>
      </c>
    </row>
    <row r="7955" spans="1:17">
      <c r="A7955" s="34">
        <v>94991</v>
      </c>
      <c r="B7955" s="34" t="s">
        <v>17</v>
      </c>
      <c r="C7955" s="34" t="s">
        <v>18</v>
      </c>
      <c r="D7955" s="34" t="s">
        <v>19</v>
      </c>
      <c r="E7955" s="34"/>
      <c r="F7955" s="34"/>
      <c r="G7955" s="34"/>
      <c r="H7955" s="34" t="s">
        <v>19</v>
      </c>
      <c r="I7955" s="34"/>
      <c r="J7955" s="34" t="s">
        <v>20</v>
      </c>
      <c r="K7955" s="34">
        <v>24614</v>
      </c>
      <c r="L7955" s="34" t="s">
        <v>507</v>
      </c>
      <c r="M7955" s="34" t="s">
        <v>57</v>
      </c>
      <c r="N7955" s="34" t="s">
        <v>32</v>
      </c>
      <c r="O7955" s="34">
        <v>41130</v>
      </c>
      <c r="P7955" s="34">
        <v>41130</v>
      </c>
      <c r="Q7955" s="34" t="s">
        <v>36</v>
      </c>
    </row>
    <row r="7956" spans="1:17">
      <c r="A7956" s="34">
        <v>93705</v>
      </c>
      <c r="B7956" s="34" t="s">
        <v>17</v>
      </c>
      <c r="C7956" s="34" t="s">
        <v>18</v>
      </c>
      <c r="D7956" s="34" t="s">
        <v>19</v>
      </c>
      <c r="E7956" s="34"/>
      <c r="F7956" s="34"/>
      <c r="G7956" s="34"/>
      <c r="H7956" s="34" t="s">
        <v>19</v>
      </c>
      <c r="I7956" s="34"/>
      <c r="J7956" s="34" t="s">
        <v>20</v>
      </c>
      <c r="K7956" s="34"/>
      <c r="L7956" s="34" t="s">
        <v>65</v>
      </c>
      <c r="M7956" s="34" t="s">
        <v>27</v>
      </c>
      <c r="N7956" s="34" t="s">
        <v>34</v>
      </c>
      <c r="O7956" s="34">
        <v>41228</v>
      </c>
      <c r="P7956" s="34">
        <v>41228</v>
      </c>
      <c r="Q7956" s="34" t="s">
        <v>36</v>
      </c>
    </row>
    <row r="7957" spans="1:17">
      <c r="A7957" s="34">
        <v>79236</v>
      </c>
      <c r="B7957" s="34" t="s">
        <v>17</v>
      </c>
      <c r="C7957" s="34" t="s">
        <v>18</v>
      </c>
      <c r="D7957" s="34" t="s">
        <v>19</v>
      </c>
      <c r="E7957" s="34"/>
      <c r="F7957" s="34"/>
      <c r="G7957" s="34"/>
      <c r="H7957" s="34" t="s">
        <v>19</v>
      </c>
      <c r="I7957" s="34"/>
      <c r="J7957" s="34" t="s">
        <v>30</v>
      </c>
      <c r="K7957" s="34"/>
      <c r="L7957" s="34" t="s">
        <v>48</v>
      </c>
      <c r="M7957" s="34" t="s">
        <v>27</v>
      </c>
      <c r="N7957" s="34" t="s">
        <v>34</v>
      </c>
      <c r="O7957" s="34">
        <v>1</v>
      </c>
      <c r="P7957" s="34">
        <v>1</v>
      </c>
      <c r="Q7957" s="34" t="s">
        <v>36</v>
      </c>
    </row>
    <row r="7958" spans="1:17">
      <c r="A7958" s="34">
        <v>84050</v>
      </c>
      <c r="B7958" s="34" t="s">
        <v>17</v>
      </c>
      <c r="C7958" s="34" t="s">
        <v>18</v>
      </c>
      <c r="D7958" s="34" t="s">
        <v>19</v>
      </c>
      <c r="E7958" s="34"/>
      <c r="F7958" s="34"/>
      <c r="G7958" s="34"/>
      <c r="H7958" s="34" t="s">
        <v>19</v>
      </c>
      <c r="I7958" s="34"/>
      <c r="J7958" s="34" t="s">
        <v>20</v>
      </c>
      <c r="K7958" s="34"/>
      <c r="L7958" s="34" t="s">
        <v>59</v>
      </c>
      <c r="M7958" s="34" t="s">
        <v>27</v>
      </c>
      <c r="N7958" s="34" t="s">
        <v>32</v>
      </c>
      <c r="O7958" s="34">
        <v>1</v>
      </c>
      <c r="P7958" s="34">
        <v>1</v>
      </c>
      <c r="Q7958" s="34" t="s">
        <v>36</v>
      </c>
    </row>
    <row r="7959" spans="1:17">
      <c r="A7959" s="34">
        <v>112801</v>
      </c>
      <c r="B7959" s="34" t="s">
        <v>17</v>
      </c>
      <c r="C7959" s="34" t="s">
        <v>18</v>
      </c>
      <c r="D7959" s="34" t="s">
        <v>19</v>
      </c>
      <c r="E7959" s="34"/>
      <c r="F7959" s="34"/>
      <c r="G7959" s="34"/>
      <c r="H7959" s="34" t="s">
        <v>19</v>
      </c>
      <c r="I7959" s="34"/>
      <c r="J7959" s="34" t="s">
        <v>20</v>
      </c>
      <c r="K7959" s="34">
        <v>36554</v>
      </c>
      <c r="L7959" s="34" t="s">
        <v>26</v>
      </c>
      <c r="M7959" s="34" t="s">
        <v>27</v>
      </c>
      <c r="N7959" s="34" t="s">
        <v>32</v>
      </c>
      <c r="O7959" s="34">
        <v>42218</v>
      </c>
      <c r="P7959" s="34">
        <v>42633</v>
      </c>
      <c r="Q7959" s="34" t="s">
        <v>77</v>
      </c>
    </row>
    <row r="7960" spans="1:17">
      <c r="A7960" s="34">
        <v>125913</v>
      </c>
      <c r="B7960" s="34" t="s">
        <v>17</v>
      </c>
      <c r="C7960" s="34" t="s">
        <v>18</v>
      </c>
      <c r="D7960" s="34" t="s">
        <v>19</v>
      </c>
      <c r="E7960" s="34"/>
      <c r="F7960" s="34"/>
      <c r="G7960" s="34"/>
      <c r="H7960" s="34" t="s">
        <v>19</v>
      </c>
      <c r="I7960" s="34"/>
      <c r="J7960" s="34" t="s">
        <v>30</v>
      </c>
      <c r="K7960" s="34">
        <v>19094</v>
      </c>
      <c r="L7960" s="34" t="s">
        <v>113</v>
      </c>
      <c r="M7960" s="34" t="s">
        <v>27</v>
      </c>
      <c r="N7960" s="34" t="s">
        <v>28</v>
      </c>
      <c r="O7960" s="34" t="s">
        <v>36</v>
      </c>
      <c r="P7960" s="34" t="s">
        <v>36</v>
      </c>
      <c r="Q7960" s="34" t="s">
        <v>36</v>
      </c>
    </row>
    <row r="7961" spans="1:17">
      <c r="A7961" s="34">
        <v>125916</v>
      </c>
      <c r="B7961" s="34" t="s">
        <v>17</v>
      </c>
      <c r="C7961" s="34" t="s">
        <v>18</v>
      </c>
      <c r="D7961" s="34" t="s">
        <v>19</v>
      </c>
      <c r="E7961" s="34"/>
      <c r="F7961" s="34"/>
      <c r="G7961" s="34"/>
      <c r="H7961" s="34" t="s">
        <v>19</v>
      </c>
      <c r="I7961" s="34"/>
      <c r="J7961" s="34" t="s">
        <v>20</v>
      </c>
      <c r="K7961" s="34">
        <v>20145</v>
      </c>
      <c r="L7961" s="34" t="s">
        <v>113</v>
      </c>
      <c r="M7961" s="34" t="s">
        <v>27</v>
      </c>
      <c r="N7961" s="34" t="s">
        <v>28</v>
      </c>
      <c r="O7961" s="34" t="s">
        <v>36</v>
      </c>
      <c r="P7961" s="34" t="s">
        <v>36</v>
      </c>
      <c r="Q7961" s="34" t="s">
        <v>36</v>
      </c>
    </row>
    <row r="7962" spans="1:17">
      <c r="A7962" s="34">
        <v>119477</v>
      </c>
      <c r="B7962" s="34" t="s">
        <v>17</v>
      </c>
      <c r="C7962" s="34" t="s">
        <v>18</v>
      </c>
      <c r="D7962" s="34" t="s">
        <v>19</v>
      </c>
      <c r="E7962" s="34"/>
      <c r="F7962" s="34"/>
      <c r="G7962" s="34"/>
      <c r="H7962" s="34" t="s">
        <v>19</v>
      </c>
      <c r="I7962" s="34"/>
      <c r="J7962" s="34" t="s">
        <v>20</v>
      </c>
      <c r="K7962" s="34">
        <v>33768</v>
      </c>
      <c r="L7962" s="34" t="s">
        <v>69</v>
      </c>
      <c r="M7962" s="34" t="s">
        <v>27</v>
      </c>
      <c r="N7962" s="34" t="s">
        <v>34</v>
      </c>
      <c r="O7962" s="34" t="s">
        <v>36</v>
      </c>
      <c r="P7962" s="34" t="s">
        <v>36</v>
      </c>
      <c r="Q7962" s="34" t="s">
        <v>36</v>
      </c>
    </row>
    <row r="7963" spans="1:17">
      <c r="A7963" s="34">
        <v>161172</v>
      </c>
      <c r="B7963" s="34" t="s">
        <v>17</v>
      </c>
      <c r="C7963" s="34" t="s">
        <v>25</v>
      </c>
      <c r="D7963" s="34" t="s">
        <v>19</v>
      </c>
      <c r="E7963" s="34"/>
      <c r="F7963" s="34"/>
      <c r="G7963" s="34"/>
      <c r="H7963" s="34" t="s">
        <v>19</v>
      </c>
      <c r="I7963" s="34"/>
      <c r="J7963" s="34" t="s">
        <v>30</v>
      </c>
      <c r="K7963" s="34">
        <v>33142</v>
      </c>
      <c r="L7963" s="34" t="s">
        <v>26</v>
      </c>
      <c r="M7963" s="34" t="s">
        <v>27</v>
      </c>
      <c r="N7963" s="34" t="s">
        <v>34</v>
      </c>
      <c r="O7963" s="34">
        <v>45130</v>
      </c>
      <c r="P7963" s="34"/>
      <c r="Q7963" s="34" t="s">
        <v>24</v>
      </c>
    </row>
    <row r="7964" spans="1:17">
      <c r="A7964" s="34">
        <v>112846</v>
      </c>
      <c r="B7964" s="34" t="s">
        <v>17</v>
      </c>
      <c r="C7964" s="34" t="s">
        <v>18</v>
      </c>
      <c r="D7964" s="34" t="s">
        <v>19</v>
      </c>
      <c r="E7964" s="34"/>
      <c r="F7964" s="34"/>
      <c r="G7964" s="34"/>
      <c r="H7964" s="34" t="s">
        <v>19</v>
      </c>
      <c r="I7964" s="34"/>
      <c r="J7964" s="34" t="s">
        <v>20</v>
      </c>
      <c r="K7964" s="34">
        <v>36043</v>
      </c>
      <c r="L7964" s="34" t="s">
        <v>45</v>
      </c>
      <c r="M7964" s="34" t="s">
        <v>22</v>
      </c>
      <c r="N7964" s="34" t="s">
        <v>34</v>
      </c>
      <c r="O7964" s="34">
        <v>42203</v>
      </c>
      <c r="P7964" s="34">
        <v>42353</v>
      </c>
      <c r="Q7964" s="34" t="s">
        <v>24</v>
      </c>
    </row>
    <row r="7965" spans="1:17">
      <c r="A7965" s="34">
        <v>160836</v>
      </c>
      <c r="B7965" s="34" t="s">
        <v>17</v>
      </c>
      <c r="C7965" s="34" t="s">
        <v>25</v>
      </c>
      <c r="D7965" s="34" t="s">
        <v>19</v>
      </c>
      <c r="E7965" s="34"/>
      <c r="F7965" s="34"/>
      <c r="G7965" s="34"/>
      <c r="H7965" s="34" t="s">
        <v>19</v>
      </c>
      <c r="I7965" s="34"/>
      <c r="J7965" s="34" t="s">
        <v>30</v>
      </c>
      <c r="K7965" s="34">
        <v>22666</v>
      </c>
      <c r="L7965" s="34" t="s">
        <v>65</v>
      </c>
      <c r="M7965" s="34" t="s">
        <v>27</v>
      </c>
      <c r="N7965" s="34" t="s">
        <v>34</v>
      </c>
      <c r="O7965" s="34">
        <v>45113</v>
      </c>
      <c r="P7965" s="34"/>
      <c r="Q7965" s="34" t="s">
        <v>41</v>
      </c>
    </row>
    <row r="7966" spans="1:17">
      <c r="A7966" s="34">
        <v>81041</v>
      </c>
      <c r="B7966" s="34" t="s">
        <v>17</v>
      </c>
      <c r="C7966" s="34" t="s">
        <v>18</v>
      </c>
      <c r="D7966" s="34" t="s">
        <v>19</v>
      </c>
      <c r="E7966" s="34"/>
      <c r="F7966" s="34"/>
      <c r="G7966" s="34"/>
      <c r="H7966" s="34" t="s">
        <v>19</v>
      </c>
      <c r="I7966" s="34"/>
      <c r="J7966" s="34" t="s">
        <v>20</v>
      </c>
      <c r="K7966" s="34">
        <v>13133</v>
      </c>
      <c r="L7966" s="34" t="s">
        <v>37</v>
      </c>
      <c r="M7966" s="34" t="s">
        <v>27</v>
      </c>
      <c r="N7966" s="34" t="s">
        <v>86</v>
      </c>
      <c r="O7966" s="34">
        <v>39814</v>
      </c>
      <c r="P7966" s="34">
        <v>45027</v>
      </c>
      <c r="Q7966" s="34" t="s">
        <v>55</v>
      </c>
    </row>
    <row r="7967" spans="1:17">
      <c r="A7967" s="34">
        <v>158612</v>
      </c>
      <c r="B7967" s="34" t="s">
        <v>17</v>
      </c>
      <c r="C7967" s="34" t="s">
        <v>25</v>
      </c>
      <c r="D7967" s="34" t="s">
        <v>19</v>
      </c>
      <c r="E7967" s="34"/>
      <c r="F7967" s="34"/>
      <c r="G7967" s="34"/>
      <c r="H7967" s="34" t="s">
        <v>19</v>
      </c>
      <c r="I7967" s="34"/>
      <c r="J7967" s="34" t="s">
        <v>30</v>
      </c>
      <c r="K7967" s="34">
        <v>39678</v>
      </c>
      <c r="L7967" s="34" t="s">
        <v>78</v>
      </c>
      <c r="M7967" s="34" t="s">
        <v>22</v>
      </c>
      <c r="N7967" s="34" t="s">
        <v>34</v>
      </c>
      <c r="O7967" s="34">
        <v>44881</v>
      </c>
      <c r="P7967" s="34"/>
      <c r="Q7967" s="34" t="s">
        <v>24</v>
      </c>
    </row>
    <row r="7968" spans="1:17">
      <c r="A7968" s="34">
        <v>111107</v>
      </c>
      <c r="B7968" s="34" t="s">
        <v>17</v>
      </c>
      <c r="C7968" s="34" t="s">
        <v>25</v>
      </c>
      <c r="D7968" s="34" t="s">
        <v>19</v>
      </c>
      <c r="E7968" s="34"/>
      <c r="F7968" s="34"/>
      <c r="G7968" s="34"/>
      <c r="H7968" s="34" t="s">
        <v>19</v>
      </c>
      <c r="I7968" s="34"/>
      <c r="J7968" s="34" t="s">
        <v>20</v>
      </c>
      <c r="K7968" s="34">
        <v>28980</v>
      </c>
      <c r="L7968" s="34" t="s">
        <v>134</v>
      </c>
      <c r="M7968" s="34" t="s">
        <v>22</v>
      </c>
      <c r="N7968" s="34" t="s">
        <v>32</v>
      </c>
      <c r="O7968" s="34">
        <v>42046</v>
      </c>
      <c r="P7968" s="34"/>
      <c r="Q7968" s="34" t="s">
        <v>24</v>
      </c>
    </row>
    <row r="7969" spans="1:17">
      <c r="A7969" s="34">
        <v>168248</v>
      </c>
      <c r="B7969" s="34" t="s">
        <v>17</v>
      </c>
      <c r="C7969" s="34" t="s">
        <v>25</v>
      </c>
      <c r="D7969" s="34" t="s">
        <v>19</v>
      </c>
      <c r="E7969" s="34"/>
      <c r="F7969" s="34"/>
      <c r="G7969" s="34"/>
      <c r="H7969" s="34" t="s">
        <v>19</v>
      </c>
      <c r="I7969" s="34"/>
      <c r="J7969" s="34" t="s">
        <v>20</v>
      </c>
      <c r="K7969" s="34">
        <v>15756</v>
      </c>
      <c r="L7969" s="34" t="s">
        <v>457</v>
      </c>
      <c r="M7969" s="34" t="s">
        <v>22</v>
      </c>
      <c r="N7969" s="34" t="s">
        <v>34</v>
      </c>
      <c r="O7969" s="34">
        <v>45469</v>
      </c>
      <c r="P7969" s="34"/>
      <c r="Q7969" s="34" t="s">
        <v>24</v>
      </c>
    </row>
    <row r="7970" spans="1:17">
      <c r="A7970" s="34">
        <v>44082</v>
      </c>
      <c r="B7970" s="34" t="s">
        <v>17</v>
      </c>
      <c r="C7970" s="34" t="s">
        <v>25</v>
      </c>
      <c r="D7970" s="34" t="s">
        <v>19</v>
      </c>
      <c r="E7970" s="34"/>
      <c r="F7970" s="34"/>
      <c r="G7970" s="34"/>
      <c r="H7970" s="34" t="s">
        <v>19</v>
      </c>
      <c r="I7970" s="34"/>
      <c r="J7970" s="34" t="s">
        <v>20</v>
      </c>
      <c r="K7970" s="34"/>
      <c r="L7970" s="34" t="s">
        <v>37</v>
      </c>
      <c r="M7970" s="34" t="s">
        <v>27</v>
      </c>
      <c r="N7970" s="34" t="s">
        <v>32</v>
      </c>
      <c r="O7970" s="34">
        <v>37622</v>
      </c>
      <c r="P7970" s="34"/>
      <c r="Q7970" s="34" t="s">
        <v>38</v>
      </c>
    </row>
    <row r="7971" spans="1:17">
      <c r="A7971" s="34">
        <v>107798</v>
      </c>
      <c r="B7971" s="34" t="s">
        <v>17</v>
      </c>
      <c r="C7971" s="34" t="s">
        <v>18</v>
      </c>
      <c r="D7971" s="34" t="s">
        <v>19</v>
      </c>
      <c r="E7971" s="34"/>
      <c r="F7971" s="34"/>
      <c r="G7971" s="34"/>
      <c r="H7971" s="34" t="s">
        <v>19</v>
      </c>
      <c r="I7971" s="34"/>
      <c r="J7971" s="34" t="s">
        <v>20</v>
      </c>
      <c r="K7971" s="34">
        <v>14751</v>
      </c>
      <c r="L7971" s="34" t="s">
        <v>161</v>
      </c>
      <c r="M7971" s="34" t="s">
        <v>22</v>
      </c>
      <c r="N7971" s="34" t="s">
        <v>34</v>
      </c>
      <c r="O7971" s="34">
        <v>41652</v>
      </c>
      <c r="P7971" s="34">
        <v>45101</v>
      </c>
      <c r="Q7971" s="34" t="s">
        <v>24</v>
      </c>
    </row>
    <row r="7972" spans="1:17">
      <c r="A7972" s="34">
        <v>107859</v>
      </c>
      <c r="B7972" s="34" t="s">
        <v>17</v>
      </c>
      <c r="C7972" s="34" t="s">
        <v>18</v>
      </c>
      <c r="D7972" s="34" t="s">
        <v>19</v>
      </c>
      <c r="E7972" s="34"/>
      <c r="F7972" s="34"/>
      <c r="G7972" s="34"/>
      <c r="H7972" s="34" t="s">
        <v>19</v>
      </c>
      <c r="I7972" s="34"/>
      <c r="J7972" s="34" t="s">
        <v>30</v>
      </c>
      <c r="K7972" s="34">
        <v>14080</v>
      </c>
      <c r="L7972" s="34" t="s">
        <v>69</v>
      </c>
      <c r="M7972" s="34" t="s">
        <v>27</v>
      </c>
      <c r="N7972" s="34" t="s">
        <v>34</v>
      </c>
      <c r="O7972" s="34">
        <v>41823</v>
      </c>
      <c r="P7972" s="34">
        <v>43608</v>
      </c>
      <c r="Q7972" s="34" t="s">
        <v>38</v>
      </c>
    </row>
    <row r="7973" spans="1:17">
      <c r="A7973" s="34">
        <v>58604</v>
      </c>
      <c r="B7973" s="34" t="s">
        <v>17</v>
      </c>
      <c r="C7973" s="34" t="s">
        <v>18</v>
      </c>
      <c r="D7973" s="34" t="s">
        <v>19</v>
      </c>
      <c r="E7973" s="34"/>
      <c r="F7973" s="34"/>
      <c r="G7973" s="34"/>
      <c r="H7973" s="34" t="s">
        <v>19</v>
      </c>
      <c r="I7973" s="34"/>
      <c r="J7973" s="34" t="s">
        <v>20</v>
      </c>
      <c r="K7973" s="34">
        <v>26237</v>
      </c>
      <c r="L7973" s="34" t="s">
        <v>37</v>
      </c>
      <c r="M7973" s="34" t="s">
        <v>27</v>
      </c>
      <c r="N7973" s="34" t="s">
        <v>34</v>
      </c>
      <c r="O7973" s="34">
        <v>42212</v>
      </c>
      <c r="P7973" s="34">
        <v>44277</v>
      </c>
      <c r="Q7973" s="34" t="s">
        <v>55</v>
      </c>
    </row>
    <row r="7974" spans="1:17">
      <c r="A7974" s="34">
        <v>107310</v>
      </c>
      <c r="B7974" s="34" t="s">
        <v>17</v>
      </c>
      <c r="C7974" s="34" t="s">
        <v>18</v>
      </c>
      <c r="D7974" s="34" t="s">
        <v>19</v>
      </c>
      <c r="E7974" s="34"/>
      <c r="F7974" s="34"/>
      <c r="G7974" s="34"/>
      <c r="H7974" s="34" t="s">
        <v>19</v>
      </c>
      <c r="I7974" s="34"/>
      <c r="J7974" s="34" t="s">
        <v>20</v>
      </c>
      <c r="K7974" s="34">
        <v>33128</v>
      </c>
      <c r="L7974" s="34" t="s">
        <v>96</v>
      </c>
      <c r="M7974" s="34" t="s">
        <v>22</v>
      </c>
      <c r="N7974" s="34" t="s">
        <v>32</v>
      </c>
      <c r="O7974" s="34">
        <v>41669</v>
      </c>
      <c r="P7974" s="34">
        <v>44664</v>
      </c>
      <c r="Q7974" s="34" t="s">
        <v>24</v>
      </c>
    </row>
    <row r="7975" spans="1:17">
      <c r="A7975" s="34">
        <v>123716</v>
      </c>
      <c r="B7975" s="34" t="s">
        <v>17</v>
      </c>
      <c r="C7975" s="34" t="s">
        <v>18</v>
      </c>
      <c r="D7975" s="34" t="s">
        <v>19</v>
      </c>
      <c r="E7975" s="34"/>
      <c r="F7975" s="34"/>
      <c r="G7975" s="34"/>
      <c r="H7975" s="34" t="s">
        <v>19</v>
      </c>
      <c r="I7975" s="34"/>
      <c r="J7975" s="34" t="s">
        <v>20</v>
      </c>
      <c r="K7975" s="34">
        <v>35616</v>
      </c>
      <c r="L7975" s="34" t="s">
        <v>59</v>
      </c>
      <c r="M7975" s="34" t="s">
        <v>27</v>
      </c>
      <c r="N7975" s="34" t="s">
        <v>40</v>
      </c>
      <c r="O7975" s="34">
        <v>42947</v>
      </c>
      <c r="P7975" s="34">
        <v>43131</v>
      </c>
      <c r="Q7975" s="34" t="s">
        <v>24</v>
      </c>
    </row>
    <row r="7976" spans="1:17">
      <c r="A7976" s="34">
        <v>121773</v>
      </c>
      <c r="B7976" s="34" t="s">
        <v>17</v>
      </c>
      <c r="C7976" s="34" t="s">
        <v>18</v>
      </c>
      <c r="D7976" s="34" t="s">
        <v>19</v>
      </c>
      <c r="E7976" s="34"/>
      <c r="F7976" s="34"/>
      <c r="G7976" s="34"/>
      <c r="H7976" s="34" t="s">
        <v>19</v>
      </c>
      <c r="I7976" s="34"/>
      <c r="J7976" s="34" t="s">
        <v>30</v>
      </c>
      <c r="K7976" s="34">
        <v>36527</v>
      </c>
      <c r="L7976" s="34" t="s">
        <v>508</v>
      </c>
      <c r="M7976" s="34" t="s">
        <v>23</v>
      </c>
      <c r="N7976" s="34" t="s">
        <v>43</v>
      </c>
      <c r="O7976" s="34" t="s">
        <v>36</v>
      </c>
      <c r="P7976" s="34" t="s">
        <v>36</v>
      </c>
      <c r="Q7976" s="34" t="s">
        <v>36</v>
      </c>
    </row>
    <row r="7977" spans="1:17">
      <c r="A7977" s="34">
        <v>142242</v>
      </c>
      <c r="B7977" s="34" t="s">
        <v>17</v>
      </c>
      <c r="C7977" s="34" t="s">
        <v>18</v>
      </c>
      <c r="D7977" s="34" t="s">
        <v>19</v>
      </c>
      <c r="E7977" s="34"/>
      <c r="F7977" s="34"/>
      <c r="G7977" s="34"/>
      <c r="H7977" s="34" t="s">
        <v>19</v>
      </c>
      <c r="I7977" s="34"/>
      <c r="J7977" s="34" t="s">
        <v>20</v>
      </c>
      <c r="K7977" s="34"/>
      <c r="L7977" s="34" t="s">
        <v>509</v>
      </c>
      <c r="M7977" s="34" t="s">
        <v>52</v>
      </c>
      <c r="N7977" s="34" t="s">
        <v>32</v>
      </c>
      <c r="O7977" s="34">
        <v>44831</v>
      </c>
      <c r="P7977" s="34">
        <v>44831</v>
      </c>
      <c r="Q7977" s="34" t="s">
        <v>38</v>
      </c>
    </row>
    <row r="7978" spans="1:17">
      <c r="A7978" s="34">
        <v>81042</v>
      </c>
      <c r="B7978" s="34" t="s">
        <v>17</v>
      </c>
      <c r="C7978" s="34" t="s">
        <v>18</v>
      </c>
      <c r="D7978" s="34" t="s">
        <v>19</v>
      </c>
      <c r="E7978" s="34"/>
      <c r="F7978" s="34"/>
      <c r="G7978" s="34"/>
      <c r="H7978" s="34" t="s">
        <v>19</v>
      </c>
      <c r="I7978" s="34"/>
      <c r="J7978" s="34" t="s">
        <v>20</v>
      </c>
      <c r="K7978" s="34">
        <v>19656</v>
      </c>
      <c r="L7978" s="34" t="s">
        <v>44</v>
      </c>
      <c r="M7978" s="34" t="s">
        <v>27</v>
      </c>
      <c r="N7978" s="34" t="s">
        <v>34</v>
      </c>
      <c r="O7978" s="34">
        <v>37956</v>
      </c>
      <c r="P7978" s="34">
        <v>40945</v>
      </c>
      <c r="Q7978" s="34" t="s">
        <v>36</v>
      </c>
    </row>
    <row r="7979" spans="1:17">
      <c r="A7979" s="34">
        <v>134219</v>
      </c>
      <c r="B7979" s="34" t="s">
        <v>17</v>
      </c>
      <c r="C7979" s="34" t="s">
        <v>18</v>
      </c>
      <c r="D7979" s="34" t="s">
        <v>19</v>
      </c>
      <c r="E7979" s="34"/>
      <c r="F7979" s="34"/>
      <c r="G7979" s="34"/>
      <c r="H7979" s="34" t="s">
        <v>19</v>
      </c>
      <c r="I7979" s="34"/>
      <c r="J7979" s="34" t="s">
        <v>20</v>
      </c>
      <c r="K7979" s="34">
        <v>34364</v>
      </c>
      <c r="L7979" s="34" t="s">
        <v>110</v>
      </c>
      <c r="M7979" s="34" t="s">
        <v>22</v>
      </c>
      <c r="N7979" s="34" t="s">
        <v>34</v>
      </c>
      <c r="O7979" s="34" t="s">
        <v>36</v>
      </c>
      <c r="P7979" s="34" t="s">
        <v>36</v>
      </c>
      <c r="Q7979" s="34" t="s">
        <v>36</v>
      </c>
    </row>
    <row r="7980" spans="1:17">
      <c r="A7980" s="34">
        <v>101302</v>
      </c>
      <c r="B7980" s="34" t="s">
        <v>17</v>
      </c>
      <c r="C7980" s="34" t="s">
        <v>18</v>
      </c>
      <c r="D7980" s="34" t="s">
        <v>19</v>
      </c>
      <c r="E7980" s="34"/>
      <c r="F7980" s="34"/>
      <c r="G7980" s="34"/>
      <c r="H7980" s="34" t="s">
        <v>19</v>
      </c>
      <c r="I7980" s="34"/>
      <c r="J7980" s="34" t="s">
        <v>30</v>
      </c>
      <c r="K7980" s="34">
        <v>33361</v>
      </c>
      <c r="L7980" s="34" t="s">
        <v>26</v>
      </c>
      <c r="M7980" s="34" t="s">
        <v>27</v>
      </c>
      <c r="N7980" s="34" t="s">
        <v>32</v>
      </c>
      <c r="O7980" s="34">
        <v>41185</v>
      </c>
      <c r="P7980" s="34">
        <v>41988</v>
      </c>
      <c r="Q7980" s="34" t="s">
        <v>36</v>
      </c>
    </row>
    <row r="7981" spans="1:17">
      <c r="A7981" s="34">
        <v>107606</v>
      </c>
      <c r="B7981" s="34" t="s">
        <v>17</v>
      </c>
      <c r="C7981" s="34" t="s">
        <v>18</v>
      </c>
      <c r="D7981" s="34" t="s">
        <v>19</v>
      </c>
      <c r="E7981" s="34"/>
      <c r="F7981" s="34"/>
      <c r="G7981" s="34"/>
      <c r="H7981" s="34" t="s">
        <v>19</v>
      </c>
      <c r="I7981" s="34"/>
      <c r="J7981" s="34" t="s">
        <v>30</v>
      </c>
      <c r="K7981" s="34">
        <v>35397</v>
      </c>
      <c r="L7981" s="34" t="s">
        <v>95</v>
      </c>
      <c r="M7981" s="34" t="s">
        <v>22</v>
      </c>
      <c r="N7981" s="34" t="s">
        <v>34</v>
      </c>
      <c r="O7981" s="34" t="s">
        <v>36</v>
      </c>
      <c r="P7981" s="34" t="s">
        <v>36</v>
      </c>
      <c r="Q7981" s="34" t="s">
        <v>36</v>
      </c>
    </row>
    <row r="7982" spans="1:17">
      <c r="A7982" s="34">
        <v>100682</v>
      </c>
      <c r="B7982" s="34" t="s">
        <v>17</v>
      </c>
      <c r="C7982" s="34" t="s">
        <v>18</v>
      </c>
      <c r="D7982" s="34" t="s">
        <v>19</v>
      </c>
      <c r="E7982" s="34"/>
      <c r="F7982" s="34"/>
      <c r="G7982" s="34"/>
      <c r="H7982" s="34" t="s">
        <v>19</v>
      </c>
      <c r="I7982" s="34"/>
      <c r="J7982" s="34" t="s">
        <v>20</v>
      </c>
      <c r="K7982" s="34">
        <v>30230</v>
      </c>
      <c r="L7982" s="34" t="s">
        <v>21</v>
      </c>
      <c r="M7982" s="34" t="s">
        <v>22</v>
      </c>
      <c r="N7982" s="34" t="s">
        <v>32</v>
      </c>
      <c r="O7982" s="34">
        <v>41115</v>
      </c>
      <c r="P7982" s="34">
        <v>41115</v>
      </c>
      <c r="Q7982" s="34" t="s">
        <v>36</v>
      </c>
    </row>
    <row r="7983" spans="1:17">
      <c r="A7983" s="34">
        <v>111433</v>
      </c>
      <c r="B7983" s="34" t="s">
        <v>17</v>
      </c>
      <c r="C7983" s="34" t="s">
        <v>18</v>
      </c>
      <c r="D7983" s="34" t="s">
        <v>19</v>
      </c>
      <c r="E7983" s="34"/>
      <c r="F7983" s="34"/>
      <c r="G7983" s="34"/>
      <c r="H7983" s="34" t="s">
        <v>19</v>
      </c>
      <c r="I7983" s="34"/>
      <c r="J7983" s="34" t="s">
        <v>20</v>
      </c>
      <c r="K7983" s="34">
        <v>22252</v>
      </c>
      <c r="L7983" s="34" t="s">
        <v>26</v>
      </c>
      <c r="M7983" s="34" t="s">
        <v>27</v>
      </c>
      <c r="N7983" s="34" t="s">
        <v>34</v>
      </c>
      <c r="O7983" s="34">
        <v>42238</v>
      </c>
      <c r="P7983" s="34">
        <v>43215</v>
      </c>
      <c r="Q7983" s="34" t="s">
        <v>24</v>
      </c>
    </row>
    <row r="7984" spans="1:17">
      <c r="A7984" s="34">
        <v>93274</v>
      </c>
      <c r="B7984" s="34" t="s">
        <v>17</v>
      </c>
      <c r="C7984" s="34" t="s">
        <v>25</v>
      </c>
      <c r="D7984" s="34" t="s">
        <v>19</v>
      </c>
      <c r="E7984" s="34"/>
      <c r="F7984" s="34"/>
      <c r="G7984" s="34"/>
      <c r="H7984" s="34" t="s">
        <v>19</v>
      </c>
      <c r="I7984" s="34"/>
      <c r="J7984" s="34" t="s">
        <v>20</v>
      </c>
      <c r="K7984" s="34">
        <v>19689</v>
      </c>
      <c r="L7984" s="34" t="s">
        <v>26</v>
      </c>
      <c r="M7984" s="34" t="s">
        <v>27</v>
      </c>
      <c r="N7984" s="34" t="s">
        <v>32</v>
      </c>
      <c r="O7984" s="34">
        <v>40983</v>
      </c>
      <c r="P7984" s="34"/>
      <c r="Q7984" s="34" t="s">
        <v>55</v>
      </c>
    </row>
    <row r="7985" spans="1:17">
      <c r="A7985" s="34">
        <v>107325</v>
      </c>
      <c r="B7985" s="34" t="s">
        <v>17</v>
      </c>
      <c r="C7985" s="34" t="s">
        <v>25</v>
      </c>
      <c r="D7985" s="34" t="s">
        <v>19</v>
      </c>
      <c r="E7985" s="34"/>
      <c r="F7985" s="34"/>
      <c r="G7985" s="34"/>
      <c r="H7985" s="34" t="s">
        <v>19</v>
      </c>
      <c r="I7985" s="34"/>
      <c r="J7985" s="34" t="s">
        <v>30</v>
      </c>
      <c r="K7985" s="34">
        <v>19839</v>
      </c>
      <c r="L7985" s="34" t="s">
        <v>26</v>
      </c>
      <c r="M7985" s="34" t="s">
        <v>27</v>
      </c>
      <c r="N7985" s="34" t="s">
        <v>34</v>
      </c>
      <c r="O7985" s="34">
        <v>41792</v>
      </c>
      <c r="P7985" s="34"/>
      <c r="Q7985" s="34" t="s">
        <v>41</v>
      </c>
    </row>
    <row r="7986" spans="1:17">
      <c r="A7986" s="34">
        <v>107781</v>
      </c>
      <c r="B7986" s="34" t="s">
        <v>17</v>
      </c>
      <c r="C7986" s="34" t="s">
        <v>18</v>
      </c>
      <c r="D7986" s="34" t="s">
        <v>19</v>
      </c>
      <c r="E7986" s="34"/>
      <c r="F7986" s="34"/>
      <c r="G7986" s="34"/>
      <c r="H7986" s="34" t="s">
        <v>19</v>
      </c>
      <c r="I7986" s="34"/>
      <c r="J7986" s="34" t="s">
        <v>30</v>
      </c>
      <c r="K7986" s="34">
        <v>35688</v>
      </c>
      <c r="L7986" s="34" t="s">
        <v>37</v>
      </c>
      <c r="M7986" s="34" t="s">
        <v>27</v>
      </c>
      <c r="N7986" s="34" t="s">
        <v>34</v>
      </c>
      <c r="O7986" s="34">
        <v>41877</v>
      </c>
      <c r="P7986" s="34">
        <v>42599</v>
      </c>
      <c r="Q7986" s="34" t="s">
        <v>41</v>
      </c>
    </row>
    <row r="7987" spans="1:17">
      <c r="A7987" s="34">
        <v>146802</v>
      </c>
      <c r="B7987" s="34" t="s">
        <v>17</v>
      </c>
      <c r="C7987" s="34" t="s">
        <v>18</v>
      </c>
      <c r="D7987" s="34" t="s">
        <v>19</v>
      </c>
      <c r="E7987" s="34"/>
      <c r="F7987" s="34"/>
      <c r="G7987" s="34"/>
      <c r="H7987" s="34" t="s">
        <v>19</v>
      </c>
      <c r="I7987" s="34"/>
      <c r="J7987" s="34" t="s">
        <v>20</v>
      </c>
      <c r="K7987" s="34">
        <v>17288</v>
      </c>
      <c r="L7987" s="34" t="s">
        <v>67</v>
      </c>
      <c r="M7987" s="34" t="s">
        <v>22</v>
      </c>
      <c r="N7987" s="34" t="s">
        <v>34</v>
      </c>
      <c r="O7987" s="34">
        <v>44102</v>
      </c>
      <c r="P7987" s="34">
        <v>44776</v>
      </c>
      <c r="Q7987" s="34" t="s">
        <v>24</v>
      </c>
    </row>
    <row r="7988" spans="1:17">
      <c r="A7988" s="34">
        <v>106752</v>
      </c>
      <c r="B7988" s="34" t="s">
        <v>17</v>
      </c>
      <c r="C7988" s="34" t="s">
        <v>18</v>
      </c>
      <c r="D7988" s="34" t="s">
        <v>19</v>
      </c>
      <c r="E7988" s="34"/>
      <c r="F7988" s="34"/>
      <c r="G7988" s="34"/>
      <c r="H7988" s="34" t="s">
        <v>19</v>
      </c>
      <c r="I7988" s="34"/>
      <c r="J7988" s="34" t="s">
        <v>20</v>
      </c>
      <c r="K7988" s="34">
        <v>18880</v>
      </c>
      <c r="L7988" s="34" t="s">
        <v>92</v>
      </c>
      <c r="M7988" s="34" t="s">
        <v>22</v>
      </c>
      <c r="N7988" s="34" t="s">
        <v>32</v>
      </c>
      <c r="O7988" s="34">
        <v>41547</v>
      </c>
      <c r="P7988" s="34">
        <v>42355</v>
      </c>
      <c r="Q7988" s="34" t="s">
        <v>24</v>
      </c>
    </row>
    <row r="7989" spans="1:17">
      <c r="A7989" s="34">
        <v>154072</v>
      </c>
      <c r="B7989" s="34" t="s">
        <v>17</v>
      </c>
      <c r="C7989" s="34" t="s">
        <v>18</v>
      </c>
      <c r="D7989" s="34" t="s">
        <v>19</v>
      </c>
      <c r="E7989" s="34"/>
      <c r="F7989" s="34"/>
      <c r="G7989" s="34"/>
      <c r="H7989" s="34" t="s">
        <v>19</v>
      </c>
      <c r="I7989" s="34"/>
      <c r="J7989" s="34" t="s">
        <v>20</v>
      </c>
      <c r="K7989" s="34">
        <v>39606</v>
      </c>
      <c r="L7989" s="34" t="s">
        <v>37</v>
      </c>
      <c r="M7989" s="34" t="s">
        <v>27</v>
      </c>
      <c r="N7989" s="34" t="s">
        <v>34</v>
      </c>
      <c r="O7989" s="34" t="s">
        <v>36</v>
      </c>
      <c r="P7989" s="34" t="s">
        <v>36</v>
      </c>
      <c r="Q7989" s="34" t="s">
        <v>36</v>
      </c>
    </row>
    <row r="7990" spans="1:17">
      <c r="A7990" s="34">
        <v>149296</v>
      </c>
      <c r="B7990" s="34" t="s">
        <v>17</v>
      </c>
      <c r="C7990" s="34" t="s">
        <v>18</v>
      </c>
      <c r="D7990" s="34" t="s">
        <v>19</v>
      </c>
      <c r="E7990" s="34"/>
      <c r="F7990" s="34"/>
      <c r="G7990" s="34"/>
      <c r="H7990" s="34" t="s">
        <v>19</v>
      </c>
      <c r="I7990" s="34"/>
      <c r="J7990" s="34" t="s">
        <v>20</v>
      </c>
      <c r="K7990" s="34">
        <v>34757</v>
      </c>
      <c r="L7990" s="34" t="s">
        <v>45</v>
      </c>
      <c r="M7990" s="34" t="s">
        <v>22</v>
      </c>
      <c r="N7990" s="34" t="s">
        <v>34</v>
      </c>
      <c r="O7990" s="34">
        <v>44310</v>
      </c>
      <c r="P7990" s="34">
        <v>44777</v>
      </c>
      <c r="Q7990" s="34" t="s">
        <v>24</v>
      </c>
    </row>
    <row r="7991" spans="1:17">
      <c r="A7991" s="34">
        <v>131797</v>
      </c>
      <c r="B7991" s="34" t="s">
        <v>17</v>
      </c>
      <c r="C7991" s="34" t="s">
        <v>18</v>
      </c>
      <c r="D7991" s="34" t="s">
        <v>19</v>
      </c>
      <c r="E7991" s="34"/>
      <c r="F7991" s="34"/>
      <c r="G7991" s="34"/>
      <c r="H7991" s="34" t="s">
        <v>19</v>
      </c>
      <c r="I7991" s="34"/>
      <c r="J7991" s="34" t="s">
        <v>20</v>
      </c>
      <c r="K7991" s="34">
        <v>37992</v>
      </c>
      <c r="L7991" s="34" t="s">
        <v>98</v>
      </c>
      <c r="M7991" s="34" t="s">
        <v>22</v>
      </c>
      <c r="N7991" s="34" t="s">
        <v>34</v>
      </c>
      <c r="O7991" s="34">
        <v>43405</v>
      </c>
      <c r="P7991" s="34">
        <v>43641</v>
      </c>
      <c r="Q7991" s="34" t="s">
        <v>24</v>
      </c>
    </row>
    <row r="7992" spans="1:17">
      <c r="A7992" s="34">
        <v>132758</v>
      </c>
      <c r="B7992" s="34" t="s">
        <v>17</v>
      </c>
      <c r="C7992" s="34" t="s">
        <v>18</v>
      </c>
      <c r="D7992" s="34" t="s">
        <v>19</v>
      </c>
      <c r="E7992" s="34"/>
      <c r="F7992" s="34"/>
      <c r="G7992" s="34"/>
      <c r="H7992" s="34" t="s">
        <v>19</v>
      </c>
      <c r="I7992" s="34"/>
      <c r="J7992" s="34" t="s">
        <v>20</v>
      </c>
      <c r="K7992" s="34">
        <v>21026</v>
      </c>
      <c r="L7992" s="34" t="s">
        <v>35</v>
      </c>
      <c r="M7992" s="34" t="s">
        <v>27</v>
      </c>
      <c r="N7992" s="34" t="s">
        <v>34</v>
      </c>
      <c r="O7992" s="34">
        <v>43474</v>
      </c>
      <c r="P7992" s="34">
        <v>44439</v>
      </c>
      <c r="Q7992" s="34" t="s">
        <v>24</v>
      </c>
    </row>
    <row r="7993" spans="1:17">
      <c r="A7993" s="34">
        <v>80189</v>
      </c>
      <c r="B7993" s="34" t="s">
        <v>17</v>
      </c>
      <c r="C7993" s="34" t="s">
        <v>18</v>
      </c>
      <c r="D7993" s="34" t="s">
        <v>19</v>
      </c>
      <c r="E7993" s="34"/>
      <c r="F7993" s="34"/>
      <c r="G7993" s="34"/>
      <c r="H7993" s="34" t="s">
        <v>19</v>
      </c>
      <c r="I7993" s="34"/>
      <c r="J7993" s="34" t="s">
        <v>20</v>
      </c>
      <c r="K7993" s="34">
        <v>25692</v>
      </c>
      <c r="L7993" s="34" t="s">
        <v>39</v>
      </c>
      <c r="M7993" s="34" t="s">
        <v>22</v>
      </c>
      <c r="N7993" s="34" t="s">
        <v>32</v>
      </c>
      <c r="O7993" s="34">
        <v>40513</v>
      </c>
      <c r="P7993" s="34">
        <v>42079</v>
      </c>
      <c r="Q7993" s="34" t="s">
        <v>36</v>
      </c>
    </row>
    <row r="7994" spans="1:17">
      <c r="A7994" s="34">
        <v>130420</v>
      </c>
      <c r="B7994" s="34" t="s">
        <v>17</v>
      </c>
      <c r="C7994" s="34" t="s">
        <v>18</v>
      </c>
      <c r="D7994" s="34" t="s">
        <v>19</v>
      </c>
      <c r="E7994" s="34"/>
      <c r="F7994" s="34"/>
      <c r="G7994" s="34"/>
      <c r="H7994" s="34" t="s">
        <v>19</v>
      </c>
      <c r="I7994" s="34"/>
      <c r="J7994" s="34" t="s">
        <v>20</v>
      </c>
      <c r="K7994" s="34">
        <v>38153</v>
      </c>
      <c r="L7994" s="34" t="s">
        <v>67</v>
      </c>
      <c r="M7994" s="34" t="s">
        <v>22</v>
      </c>
      <c r="N7994" s="34" t="s">
        <v>36</v>
      </c>
      <c r="O7994" s="34">
        <v>43318</v>
      </c>
      <c r="P7994" s="34">
        <v>43554</v>
      </c>
      <c r="Q7994" s="34" t="s">
        <v>24</v>
      </c>
    </row>
    <row r="7995" spans="1:17">
      <c r="A7995" s="34">
        <v>153021</v>
      </c>
      <c r="B7995" s="34" t="s">
        <v>17</v>
      </c>
      <c r="C7995" s="34" t="s">
        <v>18</v>
      </c>
      <c r="D7995" s="34" t="s">
        <v>19</v>
      </c>
      <c r="E7995" s="34"/>
      <c r="F7995" s="34"/>
      <c r="G7995" s="34"/>
      <c r="H7995" s="34" t="s">
        <v>19</v>
      </c>
      <c r="I7995" s="34"/>
      <c r="J7995" s="34" t="s">
        <v>20</v>
      </c>
      <c r="K7995" s="34">
        <v>38535</v>
      </c>
      <c r="L7995" s="34" t="s">
        <v>101</v>
      </c>
      <c r="M7995" s="34" t="s">
        <v>22</v>
      </c>
      <c r="N7995" s="34" t="s">
        <v>34</v>
      </c>
      <c r="O7995" s="34">
        <v>44580</v>
      </c>
      <c r="P7995" s="34">
        <v>44613</v>
      </c>
      <c r="Q7995" s="34" t="s">
        <v>24</v>
      </c>
    </row>
    <row r="7996" spans="1:17">
      <c r="A7996" s="34">
        <v>130109</v>
      </c>
      <c r="B7996" s="34" t="s">
        <v>17</v>
      </c>
      <c r="C7996" s="34" t="s">
        <v>18</v>
      </c>
      <c r="D7996" s="34" t="s">
        <v>19</v>
      </c>
      <c r="E7996" s="34"/>
      <c r="F7996" s="34"/>
      <c r="G7996" s="34"/>
      <c r="H7996" s="34" t="s">
        <v>19</v>
      </c>
      <c r="I7996" s="34"/>
      <c r="J7996" s="34" t="s">
        <v>20</v>
      </c>
      <c r="K7996" s="34">
        <v>35525</v>
      </c>
      <c r="L7996" s="34" t="s">
        <v>261</v>
      </c>
      <c r="M7996" s="34" t="s">
        <v>57</v>
      </c>
      <c r="N7996" s="34" t="s">
        <v>34</v>
      </c>
      <c r="O7996" s="34" t="s">
        <v>36</v>
      </c>
      <c r="P7996" s="34" t="s">
        <v>36</v>
      </c>
      <c r="Q7996" s="34" t="s">
        <v>36</v>
      </c>
    </row>
    <row r="7997" spans="1:17">
      <c r="A7997" s="34">
        <v>81043</v>
      </c>
      <c r="B7997" s="34" t="s">
        <v>17</v>
      </c>
      <c r="C7997" s="34" t="s">
        <v>18</v>
      </c>
      <c r="D7997" s="34" t="s">
        <v>19</v>
      </c>
      <c r="E7997" s="34"/>
      <c r="F7997" s="34"/>
      <c r="G7997" s="34"/>
      <c r="H7997" s="34" t="s">
        <v>19</v>
      </c>
      <c r="I7997" s="34"/>
      <c r="J7997" s="34" t="s">
        <v>30</v>
      </c>
      <c r="K7997" s="34">
        <v>17680</v>
      </c>
      <c r="L7997" s="34" t="s">
        <v>37</v>
      </c>
      <c r="M7997" s="34" t="s">
        <v>27</v>
      </c>
      <c r="N7997" s="34" t="s">
        <v>34</v>
      </c>
      <c r="O7997" s="34">
        <v>40283</v>
      </c>
      <c r="P7997" s="34">
        <v>42838</v>
      </c>
      <c r="Q7997" s="34" t="s">
        <v>24</v>
      </c>
    </row>
    <row r="7998" spans="1:17">
      <c r="A7998" s="34">
        <v>108669</v>
      </c>
      <c r="B7998" s="34" t="s">
        <v>17</v>
      </c>
      <c r="C7998" s="34" t="s">
        <v>18</v>
      </c>
      <c r="D7998" s="34" t="s">
        <v>19</v>
      </c>
      <c r="E7998" s="34"/>
      <c r="F7998" s="34"/>
      <c r="G7998" s="34"/>
      <c r="H7998" s="34" t="s">
        <v>19</v>
      </c>
      <c r="I7998" s="34"/>
      <c r="J7998" s="34" t="s">
        <v>30</v>
      </c>
      <c r="K7998" s="34">
        <v>29025</v>
      </c>
      <c r="L7998" s="34" t="s">
        <v>128</v>
      </c>
      <c r="M7998" s="34" t="s">
        <v>22</v>
      </c>
      <c r="N7998" s="34" t="s">
        <v>32</v>
      </c>
      <c r="O7998" s="34">
        <v>41882</v>
      </c>
      <c r="P7998" s="34">
        <v>42835</v>
      </c>
      <c r="Q7998" s="34" t="s">
        <v>24</v>
      </c>
    </row>
    <row r="7999" spans="1:17">
      <c r="A7999" s="34">
        <v>18231</v>
      </c>
      <c r="B7999" s="34" t="s">
        <v>17</v>
      </c>
      <c r="C7999" s="34" t="s">
        <v>18</v>
      </c>
      <c r="D7999" s="34" t="s">
        <v>19</v>
      </c>
      <c r="E7999" s="34"/>
      <c r="F7999" s="34"/>
      <c r="G7999" s="34"/>
      <c r="H7999" s="34" t="s">
        <v>19</v>
      </c>
      <c r="I7999" s="34"/>
      <c r="J7999" s="34" t="s">
        <v>30</v>
      </c>
      <c r="K7999" s="34">
        <v>16950</v>
      </c>
      <c r="L7999" s="34" t="s">
        <v>59</v>
      </c>
      <c r="M7999" s="34" t="s">
        <v>27</v>
      </c>
      <c r="N7999" s="34" t="s">
        <v>32</v>
      </c>
      <c r="O7999" s="34">
        <v>1</v>
      </c>
      <c r="P7999" s="34">
        <v>1</v>
      </c>
      <c r="Q7999" s="34" t="s">
        <v>36</v>
      </c>
    </row>
    <row r="8000" spans="1:17">
      <c r="A8000" s="34">
        <v>131386</v>
      </c>
      <c r="B8000" s="34" t="s">
        <v>17</v>
      </c>
      <c r="C8000" s="34" t="s">
        <v>18</v>
      </c>
      <c r="D8000" s="34" t="s">
        <v>19</v>
      </c>
      <c r="E8000" s="34"/>
      <c r="F8000" s="34"/>
      <c r="G8000" s="34"/>
      <c r="H8000" s="34" t="s">
        <v>19</v>
      </c>
      <c r="I8000" s="34"/>
      <c r="J8000" s="34" t="s">
        <v>30</v>
      </c>
      <c r="K8000" s="34">
        <v>23836</v>
      </c>
      <c r="L8000" s="34" t="s">
        <v>26</v>
      </c>
      <c r="M8000" s="34" t="s">
        <v>27</v>
      </c>
      <c r="N8000" s="34" t="s">
        <v>32</v>
      </c>
      <c r="O8000" s="34">
        <v>43511</v>
      </c>
      <c r="P8000" s="34">
        <v>44900</v>
      </c>
      <c r="Q8000" s="34" t="s">
        <v>55</v>
      </c>
    </row>
    <row r="8001" spans="1:17">
      <c r="A8001" s="34">
        <v>80129</v>
      </c>
      <c r="B8001" s="34" t="s">
        <v>17</v>
      </c>
      <c r="C8001" s="34" t="s">
        <v>18</v>
      </c>
      <c r="D8001" s="34" t="s">
        <v>19</v>
      </c>
      <c r="E8001" s="34"/>
      <c r="F8001" s="34"/>
      <c r="G8001" s="34"/>
      <c r="H8001" s="34" t="s">
        <v>19</v>
      </c>
      <c r="I8001" s="34"/>
      <c r="J8001" s="34" t="s">
        <v>30</v>
      </c>
      <c r="K8001" s="34">
        <v>16869</v>
      </c>
      <c r="L8001" s="34" t="s">
        <v>37</v>
      </c>
      <c r="M8001" s="34" t="s">
        <v>27</v>
      </c>
      <c r="N8001" s="34" t="s">
        <v>34</v>
      </c>
      <c r="O8001" s="34">
        <v>40799</v>
      </c>
      <c r="P8001" s="34">
        <v>41403</v>
      </c>
      <c r="Q8001" s="34" t="s">
        <v>55</v>
      </c>
    </row>
    <row r="8002" spans="1:17">
      <c r="A8002" s="34">
        <v>161465</v>
      </c>
      <c r="B8002" s="34" t="s">
        <v>17</v>
      </c>
      <c r="C8002" s="34" t="s">
        <v>18</v>
      </c>
      <c r="D8002" s="34" t="s">
        <v>19</v>
      </c>
      <c r="E8002" s="34"/>
      <c r="F8002" s="34"/>
      <c r="G8002" s="34"/>
      <c r="H8002" s="34" t="s">
        <v>19</v>
      </c>
      <c r="I8002" s="34"/>
      <c r="J8002" s="34" t="s">
        <v>30</v>
      </c>
      <c r="K8002" s="34">
        <v>38327</v>
      </c>
      <c r="L8002" s="34" t="s">
        <v>33</v>
      </c>
      <c r="M8002" s="34" t="s">
        <v>22</v>
      </c>
      <c r="N8002" s="34" t="s">
        <v>34</v>
      </c>
      <c r="O8002" s="34">
        <v>45136</v>
      </c>
      <c r="P8002" s="34">
        <v>45236</v>
      </c>
      <c r="Q8002" s="34" t="s">
        <v>77</v>
      </c>
    </row>
    <row r="8003" spans="1:17">
      <c r="A8003" s="34">
        <v>94229</v>
      </c>
      <c r="B8003" s="34" t="s">
        <v>17</v>
      </c>
      <c r="C8003" s="34" t="s">
        <v>25</v>
      </c>
      <c r="D8003" s="34" t="s">
        <v>19</v>
      </c>
      <c r="E8003" s="34"/>
      <c r="F8003" s="34"/>
      <c r="G8003" s="34"/>
      <c r="H8003" s="34" t="s">
        <v>19</v>
      </c>
      <c r="I8003" s="34"/>
      <c r="J8003" s="34" t="s">
        <v>20</v>
      </c>
      <c r="K8003" s="34">
        <v>17117</v>
      </c>
      <c r="L8003" s="34" t="s">
        <v>33</v>
      </c>
      <c r="M8003" s="34" t="s">
        <v>22</v>
      </c>
      <c r="N8003" s="34" t="s">
        <v>32</v>
      </c>
      <c r="O8003" s="34">
        <v>40976</v>
      </c>
      <c r="P8003" s="34"/>
      <c r="Q8003" s="34" t="s">
        <v>24</v>
      </c>
    </row>
    <row r="8004" spans="1:17">
      <c r="A8004" s="34">
        <v>111108</v>
      </c>
      <c r="B8004" s="34" t="s">
        <v>17</v>
      </c>
      <c r="C8004" s="34" t="s">
        <v>18</v>
      </c>
      <c r="D8004" s="34" t="s">
        <v>19</v>
      </c>
      <c r="E8004" s="34"/>
      <c r="F8004" s="34"/>
      <c r="G8004" s="34"/>
      <c r="H8004" s="34" t="s">
        <v>19</v>
      </c>
      <c r="I8004" s="34"/>
      <c r="J8004" s="34" t="s">
        <v>20</v>
      </c>
      <c r="K8004" s="34">
        <v>15963</v>
      </c>
      <c r="L8004" s="34" t="s">
        <v>35</v>
      </c>
      <c r="M8004" s="34" t="s">
        <v>27</v>
      </c>
      <c r="N8004" s="34" t="s">
        <v>32</v>
      </c>
      <c r="O8004" s="34">
        <v>42055</v>
      </c>
      <c r="P8004" s="34">
        <v>43845</v>
      </c>
      <c r="Q8004" s="34" t="s">
        <v>24</v>
      </c>
    </row>
    <row r="8005" spans="1:17">
      <c r="A8005" s="34">
        <v>34461</v>
      </c>
      <c r="B8005" s="34" t="s">
        <v>17</v>
      </c>
      <c r="C8005" s="34" t="s">
        <v>18</v>
      </c>
      <c r="D8005" s="34" t="s">
        <v>19</v>
      </c>
      <c r="E8005" s="34"/>
      <c r="F8005" s="34"/>
      <c r="G8005" s="34"/>
      <c r="H8005" s="34" t="s">
        <v>19</v>
      </c>
      <c r="I8005" s="34"/>
      <c r="J8005" s="34" t="s">
        <v>20</v>
      </c>
      <c r="K8005" s="34"/>
      <c r="L8005" s="34" t="s">
        <v>26</v>
      </c>
      <c r="M8005" s="34" t="s">
        <v>27</v>
      </c>
      <c r="N8005" s="34" t="s">
        <v>32</v>
      </c>
      <c r="O8005" s="34">
        <v>1</v>
      </c>
      <c r="P8005" s="34">
        <v>1</v>
      </c>
      <c r="Q8005" s="34" t="s">
        <v>36</v>
      </c>
    </row>
    <row r="8006" spans="1:17">
      <c r="A8006" s="34">
        <v>82901</v>
      </c>
      <c r="B8006" s="34" t="s">
        <v>17</v>
      </c>
      <c r="C8006" s="34" t="s">
        <v>18</v>
      </c>
      <c r="D8006" s="34" t="s">
        <v>19</v>
      </c>
      <c r="E8006" s="34"/>
      <c r="F8006" s="34"/>
      <c r="G8006" s="34"/>
      <c r="H8006" s="34" t="s">
        <v>19</v>
      </c>
      <c r="I8006" s="34"/>
      <c r="J8006" s="34" t="s">
        <v>20</v>
      </c>
      <c r="K8006" s="34">
        <v>26767</v>
      </c>
      <c r="L8006" s="34" t="s">
        <v>89</v>
      </c>
      <c r="M8006" s="34" t="s">
        <v>57</v>
      </c>
      <c r="N8006" s="34" t="s">
        <v>32</v>
      </c>
      <c r="O8006" s="34">
        <v>40828</v>
      </c>
      <c r="P8006" s="34">
        <v>41518</v>
      </c>
      <c r="Q8006" s="34" t="s">
        <v>36</v>
      </c>
    </row>
    <row r="8007" spans="1:17">
      <c r="A8007" s="34">
        <v>88730</v>
      </c>
      <c r="B8007" s="34" t="s">
        <v>17</v>
      </c>
      <c r="C8007" s="34" t="s">
        <v>18</v>
      </c>
      <c r="D8007" s="34" t="s">
        <v>19</v>
      </c>
      <c r="E8007" s="34"/>
      <c r="F8007" s="34"/>
      <c r="G8007" s="34"/>
      <c r="H8007" s="34" t="s">
        <v>19</v>
      </c>
      <c r="I8007" s="34"/>
      <c r="J8007" s="34" t="s">
        <v>20</v>
      </c>
      <c r="K8007" s="34">
        <v>21361</v>
      </c>
      <c r="L8007" s="34" t="s">
        <v>26</v>
      </c>
      <c r="M8007" s="34" t="s">
        <v>27</v>
      </c>
      <c r="N8007" s="34" t="s">
        <v>86</v>
      </c>
      <c r="O8007" s="34">
        <v>43180</v>
      </c>
      <c r="P8007" s="34">
        <v>44622</v>
      </c>
      <c r="Q8007" s="34" t="s">
        <v>55</v>
      </c>
    </row>
    <row r="8008" spans="1:17">
      <c r="A8008" s="34">
        <v>130091</v>
      </c>
      <c r="B8008" s="34" t="s">
        <v>17</v>
      </c>
      <c r="C8008" s="34" t="s">
        <v>18</v>
      </c>
      <c r="D8008" s="34" t="s">
        <v>19</v>
      </c>
      <c r="E8008" s="34"/>
      <c r="F8008" s="34"/>
      <c r="G8008" s="34"/>
      <c r="H8008" s="34" t="s">
        <v>19</v>
      </c>
      <c r="I8008" s="34"/>
      <c r="J8008" s="34" t="s">
        <v>20</v>
      </c>
      <c r="K8008" s="34">
        <v>36666</v>
      </c>
      <c r="L8008" s="34" t="s">
        <v>82</v>
      </c>
      <c r="M8008" s="34" t="s">
        <v>27</v>
      </c>
      <c r="N8008" s="34" t="s">
        <v>36</v>
      </c>
      <c r="O8008" s="34">
        <v>43344</v>
      </c>
      <c r="P8008" s="34">
        <v>43430</v>
      </c>
      <c r="Q8008" s="34" t="s">
        <v>24</v>
      </c>
    </row>
    <row r="8009" spans="1:17">
      <c r="A8009" s="34">
        <v>93451</v>
      </c>
      <c r="B8009" s="34" t="s">
        <v>17</v>
      </c>
      <c r="C8009" s="34" t="s">
        <v>25</v>
      </c>
      <c r="D8009" s="34" t="s">
        <v>19</v>
      </c>
      <c r="E8009" s="34"/>
      <c r="F8009" s="34"/>
      <c r="G8009" s="34"/>
      <c r="H8009" s="34" t="s">
        <v>19</v>
      </c>
      <c r="I8009" s="34"/>
      <c r="J8009" s="34" t="s">
        <v>20</v>
      </c>
      <c r="K8009" s="34">
        <v>15243</v>
      </c>
      <c r="L8009" s="34" t="s">
        <v>26</v>
      </c>
      <c r="M8009" s="34" t="s">
        <v>27</v>
      </c>
      <c r="N8009" s="34" t="s">
        <v>34</v>
      </c>
      <c r="O8009" s="34">
        <v>40983</v>
      </c>
      <c r="P8009" s="34"/>
      <c r="Q8009" s="34" t="s">
        <v>24</v>
      </c>
    </row>
    <row r="8010" spans="1:17">
      <c r="A8010" s="34">
        <v>116387</v>
      </c>
      <c r="B8010" s="34" t="s">
        <v>17</v>
      </c>
      <c r="C8010" s="34" t="s">
        <v>18</v>
      </c>
      <c r="D8010" s="34" t="s">
        <v>19</v>
      </c>
      <c r="E8010" s="34"/>
      <c r="F8010" s="34"/>
      <c r="G8010" s="34"/>
      <c r="H8010" s="34" t="s">
        <v>19</v>
      </c>
      <c r="I8010" s="34"/>
      <c r="J8010" s="34" t="s">
        <v>30</v>
      </c>
      <c r="K8010" s="34">
        <v>30219</v>
      </c>
      <c r="L8010" s="34" t="s">
        <v>75</v>
      </c>
      <c r="M8010" s="34" t="s">
        <v>22</v>
      </c>
      <c r="N8010" s="34" t="s">
        <v>34</v>
      </c>
      <c r="O8010" s="34">
        <v>42408</v>
      </c>
      <c r="P8010" s="34">
        <v>43089</v>
      </c>
      <c r="Q8010" s="34" t="s">
        <v>24</v>
      </c>
    </row>
    <row r="8011" spans="1:17">
      <c r="A8011" s="34">
        <v>107051</v>
      </c>
      <c r="B8011" s="34" t="s">
        <v>17</v>
      </c>
      <c r="C8011" s="34" t="s">
        <v>18</v>
      </c>
      <c r="D8011" s="34" t="s">
        <v>19</v>
      </c>
      <c r="E8011" s="34"/>
      <c r="F8011" s="34"/>
      <c r="G8011" s="34"/>
      <c r="H8011" s="34" t="s">
        <v>19</v>
      </c>
      <c r="I8011" s="34"/>
      <c r="J8011" s="34" t="s">
        <v>20</v>
      </c>
      <c r="K8011" s="34">
        <v>36183</v>
      </c>
      <c r="L8011" s="34" t="s">
        <v>48</v>
      </c>
      <c r="M8011" s="34" t="s">
        <v>27</v>
      </c>
      <c r="N8011" s="34" t="s">
        <v>32</v>
      </c>
      <c r="O8011" s="34">
        <v>41650</v>
      </c>
      <c r="P8011" s="34">
        <v>42248</v>
      </c>
      <c r="Q8011" s="34" t="s">
        <v>24</v>
      </c>
    </row>
    <row r="8012" spans="1:17">
      <c r="A8012" s="34">
        <v>81045</v>
      </c>
      <c r="B8012" s="34" t="s">
        <v>17</v>
      </c>
      <c r="C8012" s="34" t="s">
        <v>18</v>
      </c>
      <c r="D8012" s="34" t="s">
        <v>19</v>
      </c>
      <c r="E8012" s="34"/>
      <c r="F8012" s="34"/>
      <c r="G8012" s="34"/>
      <c r="H8012" s="34" t="s">
        <v>19</v>
      </c>
      <c r="I8012" s="34"/>
      <c r="J8012" s="34" t="s">
        <v>30</v>
      </c>
      <c r="K8012" s="34">
        <v>34873</v>
      </c>
      <c r="L8012" s="34" t="s">
        <v>37</v>
      </c>
      <c r="M8012" s="34" t="s">
        <v>27</v>
      </c>
      <c r="N8012" s="34" t="s">
        <v>34</v>
      </c>
      <c r="O8012" s="34">
        <v>41459</v>
      </c>
      <c r="P8012" s="34">
        <v>41547</v>
      </c>
      <c r="Q8012" s="34" t="s">
        <v>36</v>
      </c>
    </row>
    <row r="8013" spans="1:17">
      <c r="A8013" s="34">
        <v>81044</v>
      </c>
      <c r="B8013" s="34" t="s">
        <v>17</v>
      </c>
      <c r="C8013" s="34" t="s">
        <v>18</v>
      </c>
      <c r="D8013" s="34" t="s">
        <v>19</v>
      </c>
      <c r="E8013" s="34"/>
      <c r="F8013" s="34"/>
      <c r="G8013" s="34"/>
      <c r="H8013" s="34" t="s">
        <v>19</v>
      </c>
      <c r="I8013" s="34"/>
      <c r="J8013" s="34" t="s">
        <v>20</v>
      </c>
      <c r="K8013" s="34">
        <v>21612</v>
      </c>
      <c r="L8013" s="34" t="s">
        <v>37</v>
      </c>
      <c r="M8013" s="34" t="s">
        <v>27</v>
      </c>
      <c r="N8013" s="34" t="s">
        <v>34</v>
      </c>
      <c r="O8013" s="34">
        <v>40378</v>
      </c>
      <c r="P8013" s="34">
        <v>44410</v>
      </c>
      <c r="Q8013" s="34" t="s">
        <v>41</v>
      </c>
    </row>
    <row r="8014" spans="1:17">
      <c r="A8014" s="34">
        <v>165467</v>
      </c>
      <c r="B8014" s="34" t="s">
        <v>17</v>
      </c>
      <c r="C8014" s="34" t="s">
        <v>18</v>
      </c>
      <c r="D8014" s="34" t="s">
        <v>19</v>
      </c>
      <c r="E8014" s="34"/>
      <c r="F8014" s="34"/>
      <c r="G8014" s="34"/>
      <c r="H8014" s="34" t="s">
        <v>19</v>
      </c>
      <c r="I8014" s="34"/>
      <c r="J8014" s="34" t="s">
        <v>30</v>
      </c>
      <c r="K8014" s="34">
        <v>40019</v>
      </c>
      <c r="L8014" s="34" t="s">
        <v>65</v>
      </c>
      <c r="M8014" s="34" t="s">
        <v>27</v>
      </c>
      <c r="N8014" s="34" t="s">
        <v>34</v>
      </c>
      <c r="O8014" s="34" t="s">
        <v>36</v>
      </c>
      <c r="P8014" s="34" t="s">
        <v>36</v>
      </c>
      <c r="Q8014" s="34" t="s">
        <v>36</v>
      </c>
    </row>
    <row r="8015" spans="1:17">
      <c r="A8015" s="34">
        <v>155622</v>
      </c>
      <c r="B8015" s="34" t="s">
        <v>17</v>
      </c>
      <c r="C8015" s="34" t="s">
        <v>18</v>
      </c>
      <c r="D8015" s="34" t="s">
        <v>19</v>
      </c>
      <c r="E8015" s="34"/>
      <c r="F8015" s="34"/>
      <c r="G8015" s="34"/>
      <c r="H8015" s="34" t="s">
        <v>19</v>
      </c>
      <c r="I8015" s="34"/>
      <c r="J8015" s="34" t="s">
        <v>20</v>
      </c>
      <c r="K8015" s="34">
        <v>37791</v>
      </c>
      <c r="L8015" s="34" t="s">
        <v>54</v>
      </c>
      <c r="M8015" s="34" t="s">
        <v>27</v>
      </c>
      <c r="N8015" s="34" t="s">
        <v>34</v>
      </c>
      <c r="O8015" s="34">
        <v>44704</v>
      </c>
      <c r="P8015" s="34">
        <v>44776</v>
      </c>
      <c r="Q8015" s="34" t="s">
        <v>24</v>
      </c>
    </row>
    <row r="8016" spans="1:17">
      <c r="A8016" s="34">
        <v>107049</v>
      </c>
      <c r="B8016" s="34" t="s">
        <v>17</v>
      </c>
      <c r="C8016" s="34" t="s">
        <v>18</v>
      </c>
      <c r="D8016" s="34" t="s">
        <v>19</v>
      </c>
      <c r="E8016" s="34"/>
      <c r="F8016" s="34"/>
      <c r="G8016" s="34"/>
      <c r="H8016" s="34" t="s">
        <v>19</v>
      </c>
      <c r="I8016" s="34"/>
      <c r="J8016" s="34" t="s">
        <v>30</v>
      </c>
      <c r="K8016" s="34">
        <v>32912</v>
      </c>
      <c r="L8016" s="34" t="s">
        <v>212</v>
      </c>
      <c r="M8016" s="34" t="s">
        <v>23</v>
      </c>
      <c r="N8016" s="34" t="s">
        <v>32</v>
      </c>
      <c r="O8016" s="34">
        <v>41669</v>
      </c>
      <c r="P8016" s="34">
        <v>43183</v>
      </c>
      <c r="Q8016" s="34" t="s">
        <v>24</v>
      </c>
    </row>
    <row r="8017" spans="1:17">
      <c r="A8017" s="34">
        <v>110602</v>
      </c>
      <c r="B8017" s="34" t="s">
        <v>17</v>
      </c>
      <c r="C8017" s="34" t="s">
        <v>18</v>
      </c>
      <c r="D8017" s="34" t="s">
        <v>19</v>
      </c>
      <c r="E8017" s="34"/>
      <c r="F8017" s="34"/>
      <c r="G8017" s="34"/>
      <c r="H8017" s="34" t="s">
        <v>19</v>
      </c>
      <c r="I8017" s="34"/>
      <c r="J8017" s="34" t="s">
        <v>20</v>
      </c>
      <c r="K8017" s="34"/>
      <c r="L8017" s="34" t="s">
        <v>26</v>
      </c>
      <c r="M8017" s="34" t="s">
        <v>27</v>
      </c>
      <c r="N8017" s="34" t="s">
        <v>23</v>
      </c>
      <c r="O8017" s="34">
        <v>42219</v>
      </c>
      <c r="P8017" s="34">
        <v>42219</v>
      </c>
      <c r="Q8017" s="34" t="s">
        <v>36</v>
      </c>
    </row>
    <row r="8018" spans="1:17">
      <c r="A8018" s="34">
        <v>119208</v>
      </c>
      <c r="B8018" s="34" t="s">
        <v>17</v>
      </c>
      <c r="C8018" s="34" t="s">
        <v>25</v>
      </c>
      <c r="D8018" s="34" t="s">
        <v>19</v>
      </c>
      <c r="E8018" s="34"/>
      <c r="F8018" s="34"/>
      <c r="G8018" s="34"/>
      <c r="H8018" s="34" t="s">
        <v>19</v>
      </c>
      <c r="I8018" s="34"/>
      <c r="J8018" s="34" t="s">
        <v>20</v>
      </c>
      <c r="K8018" s="34">
        <v>17604</v>
      </c>
      <c r="L8018" s="34" t="s">
        <v>26</v>
      </c>
      <c r="M8018" s="34" t="s">
        <v>27</v>
      </c>
      <c r="N8018" s="34" t="s">
        <v>23</v>
      </c>
      <c r="O8018" s="34">
        <v>42835</v>
      </c>
      <c r="P8018" s="34"/>
      <c r="Q8018" s="34" t="s">
        <v>41</v>
      </c>
    </row>
    <row r="8019" spans="1:17">
      <c r="A8019" s="34">
        <v>93143</v>
      </c>
      <c r="B8019" s="34" t="s">
        <v>17</v>
      </c>
      <c r="C8019" s="34" t="s">
        <v>18</v>
      </c>
      <c r="D8019" s="34" t="s">
        <v>19</v>
      </c>
      <c r="E8019" s="34"/>
      <c r="F8019" s="34"/>
      <c r="G8019" s="34"/>
      <c r="H8019" s="34" t="s">
        <v>19</v>
      </c>
      <c r="I8019" s="34"/>
      <c r="J8019" s="34" t="s">
        <v>20</v>
      </c>
      <c r="K8019" s="34">
        <v>33921</v>
      </c>
      <c r="L8019" s="34" t="s">
        <v>104</v>
      </c>
      <c r="M8019" s="34" t="s">
        <v>57</v>
      </c>
      <c r="N8019" s="34" t="s">
        <v>32</v>
      </c>
      <c r="O8019" s="34">
        <v>40920</v>
      </c>
      <c r="P8019" s="34">
        <v>42049</v>
      </c>
      <c r="Q8019" s="34" t="s">
        <v>36</v>
      </c>
    </row>
    <row r="8020" spans="1:17">
      <c r="A8020" s="34">
        <v>31452</v>
      </c>
      <c r="B8020" s="34" t="s">
        <v>17</v>
      </c>
      <c r="C8020" s="34" t="s">
        <v>18</v>
      </c>
      <c r="D8020" s="34" t="s">
        <v>19</v>
      </c>
      <c r="E8020" s="34"/>
      <c r="F8020" s="34"/>
      <c r="G8020" s="34"/>
      <c r="H8020" s="34" t="s">
        <v>19</v>
      </c>
      <c r="I8020" s="34"/>
      <c r="J8020" s="34" t="s">
        <v>30</v>
      </c>
      <c r="K8020" s="34"/>
      <c r="L8020" s="34" t="s">
        <v>37</v>
      </c>
      <c r="M8020" s="34" t="s">
        <v>27</v>
      </c>
      <c r="N8020" s="34" t="s">
        <v>32</v>
      </c>
      <c r="O8020" s="34">
        <v>1</v>
      </c>
      <c r="P8020" s="34">
        <v>1</v>
      </c>
      <c r="Q8020" s="34" t="s">
        <v>36</v>
      </c>
    </row>
    <row r="8021" spans="1:17">
      <c r="A8021" s="34">
        <v>79918</v>
      </c>
      <c r="B8021" s="34" t="s">
        <v>17</v>
      </c>
      <c r="C8021" s="34" t="s">
        <v>25</v>
      </c>
      <c r="D8021" s="34" t="s">
        <v>19</v>
      </c>
      <c r="E8021" s="34"/>
      <c r="F8021" s="34"/>
      <c r="G8021" s="34"/>
      <c r="H8021" s="34" t="s">
        <v>19</v>
      </c>
      <c r="I8021" s="34"/>
      <c r="J8021" s="34" t="s">
        <v>20</v>
      </c>
      <c r="K8021" s="34">
        <v>16769</v>
      </c>
      <c r="L8021" s="34" t="s">
        <v>26</v>
      </c>
      <c r="M8021" s="34" t="s">
        <v>27</v>
      </c>
      <c r="N8021" s="34" t="s">
        <v>34</v>
      </c>
      <c r="O8021" s="34">
        <v>40127</v>
      </c>
      <c r="P8021" s="34"/>
      <c r="Q8021" s="34" t="s">
        <v>24</v>
      </c>
    </row>
    <row r="8022" spans="1:17">
      <c r="A8022" s="34">
        <v>93830</v>
      </c>
      <c r="B8022" s="34" t="s">
        <v>17</v>
      </c>
      <c r="C8022" s="34" t="s">
        <v>18</v>
      </c>
      <c r="D8022" s="34" t="s">
        <v>19</v>
      </c>
      <c r="E8022" s="34"/>
      <c r="F8022" s="34"/>
      <c r="G8022" s="34"/>
      <c r="H8022" s="34" t="s">
        <v>19</v>
      </c>
      <c r="I8022" s="34"/>
      <c r="J8022" s="34" t="s">
        <v>20</v>
      </c>
      <c r="K8022" s="34"/>
      <c r="L8022" s="34" t="s">
        <v>137</v>
      </c>
      <c r="M8022" s="34" t="s">
        <v>27</v>
      </c>
      <c r="N8022" s="34" t="s">
        <v>32</v>
      </c>
      <c r="O8022" s="34">
        <v>41087</v>
      </c>
      <c r="P8022" s="34">
        <v>41087</v>
      </c>
      <c r="Q8022" s="34" t="s">
        <v>36</v>
      </c>
    </row>
    <row r="8023" spans="1:17">
      <c r="A8023" s="34">
        <v>165901</v>
      </c>
      <c r="B8023" s="34" t="s">
        <v>17</v>
      </c>
      <c r="C8023" s="34" t="s">
        <v>18</v>
      </c>
      <c r="D8023" s="34" t="s">
        <v>19</v>
      </c>
      <c r="E8023" s="34"/>
      <c r="F8023" s="34"/>
      <c r="G8023" s="34"/>
      <c r="H8023" s="34" t="s">
        <v>19</v>
      </c>
      <c r="I8023" s="34"/>
      <c r="J8023" s="34" t="s">
        <v>20</v>
      </c>
      <c r="K8023" s="34">
        <v>39635</v>
      </c>
      <c r="L8023" s="34" t="s">
        <v>26</v>
      </c>
      <c r="M8023" s="34" t="s">
        <v>27</v>
      </c>
      <c r="N8023" s="34" t="s">
        <v>28</v>
      </c>
      <c r="O8023" s="34" t="s">
        <v>36</v>
      </c>
      <c r="P8023" s="34" t="s">
        <v>36</v>
      </c>
      <c r="Q8023" s="34" t="s">
        <v>36</v>
      </c>
    </row>
    <row r="8024" spans="1:17">
      <c r="A8024" s="34">
        <v>112347</v>
      </c>
      <c r="B8024" s="34" t="s">
        <v>17</v>
      </c>
      <c r="C8024" s="34" t="s">
        <v>18</v>
      </c>
      <c r="D8024" s="34" t="s">
        <v>19</v>
      </c>
      <c r="E8024" s="34"/>
      <c r="F8024" s="34"/>
      <c r="G8024" s="34"/>
      <c r="H8024" s="34" t="s">
        <v>19</v>
      </c>
      <c r="I8024" s="34"/>
      <c r="J8024" s="34" t="s">
        <v>20</v>
      </c>
      <c r="K8024" s="34">
        <v>36434</v>
      </c>
      <c r="L8024" s="34" t="s">
        <v>48</v>
      </c>
      <c r="M8024" s="34" t="s">
        <v>27</v>
      </c>
      <c r="N8024" s="34" t="s">
        <v>32</v>
      </c>
      <c r="O8024" s="34">
        <v>42173</v>
      </c>
      <c r="P8024" s="34">
        <v>42552</v>
      </c>
      <c r="Q8024" s="34" t="s">
        <v>24</v>
      </c>
    </row>
    <row r="8025" spans="1:17">
      <c r="A8025" s="34">
        <v>135218</v>
      </c>
      <c r="B8025" s="34" t="s">
        <v>17</v>
      </c>
      <c r="C8025" s="34" t="s">
        <v>18</v>
      </c>
      <c r="D8025" s="34" t="s">
        <v>19</v>
      </c>
      <c r="E8025" s="34"/>
      <c r="F8025" s="34"/>
      <c r="G8025" s="34"/>
      <c r="H8025" s="34" t="s">
        <v>19</v>
      </c>
      <c r="I8025" s="34"/>
      <c r="J8025" s="34" t="s">
        <v>20</v>
      </c>
      <c r="K8025" s="34">
        <v>38500</v>
      </c>
      <c r="L8025" s="34" t="s">
        <v>37</v>
      </c>
      <c r="M8025" s="34" t="s">
        <v>27</v>
      </c>
      <c r="N8025" s="34" t="s">
        <v>40</v>
      </c>
      <c r="O8025" s="34">
        <v>43586</v>
      </c>
      <c r="P8025" s="34">
        <v>43670</v>
      </c>
      <c r="Q8025" s="34" t="s">
        <v>24</v>
      </c>
    </row>
    <row r="8026" spans="1:17">
      <c r="A8026" s="34">
        <v>161788</v>
      </c>
      <c r="B8026" s="34" t="s">
        <v>17</v>
      </c>
      <c r="C8026" s="34" t="s">
        <v>18</v>
      </c>
      <c r="D8026" s="34" t="s">
        <v>19</v>
      </c>
      <c r="E8026" s="34"/>
      <c r="F8026" s="34"/>
      <c r="G8026" s="34"/>
      <c r="H8026" s="34" t="s">
        <v>19</v>
      </c>
      <c r="I8026" s="34"/>
      <c r="J8026" s="34" t="s">
        <v>20</v>
      </c>
      <c r="K8026" s="34">
        <v>39098</v>
      </c>
      <c r="L8026" s="34" t="s">
        <v>26</v>
      </c>
      <c r="M8026" s="34" t="s">
        <v>27</v>
      </c>
      <c r="N8026" s="34" t="s">
        <v>28</v>
      </c>
      <c r="O8026" s="34">
        <v>45106</v>
      </c>
      <c r="P8026" s="34">
        <v>45146</v>
      </c>
      <c r="Q8026" s="34" t="s">
        <v>24</v>
      </c>
    </row>
    <row r="8027" spans="1:17">
      <c r="A8027" s="34">
        <v>134269</v>
      </c>
      <c r="B8027" s="34" t="s">
        <v>17</v>
      </c>
      <c r="C8027" s="34" t="s">
        <v>18</v>
      </c>
      <c r="D8027" s="34" t="s">
        <v>19</v>
      </c>
      <c r="E8027" s="34"/>
      <c r="F8027" s="34"/>
      <c r="G8027" s="34"/>
      <c r="H8027" s="34" t="s">
        <v>19</v>
      </c>
      <c r="I8027" s="34"/>
      <c r="J8027" s="34" t="s">
        <v>20</v>
      </c>
      <c r="K8027" s="34">
        <v>37395</v>
      </c>
      <c r="L8027" s="34" t="s">
        <v>48</v>
      </c>
      <c r="M8027" s="34" t="s">
        <v>27</v>
      </c>
      <c r="N8027" s="34" t="s">
        <v>36</v>
      </c>
      <c r="O8027" s="34">
        <v>43540</v>
      </c>
      <c r="P8027" s="34">
        <v>43617</v>
      </c>
      <c r="Q8027" s="34" t="s">
        <v>24</v>
      </c>
    </row>
    <row r="8028" spans="1:17">
      <c r="A8028" s="34">
        <v>95378</v>
      </c>
      <c r="B8028" s="34" t="s">
        <v>17</v>
      </c>
      <c r="C8028" s="34" t="s">
        <v>18</v>
      </c>
      <c r="D8028" s="34" t="s">
        <v>19</v>
      </c>
      <c r="E8028" s="34"/>
      <c r="F8028" s="34"/>
      <c r="G8028" s="34"/>
      <c r="H8028" s="34" t="s">
        <v>19</v>
      </c>
      <c r="I8028" s="34"/>
      <c r="J8028" s="34" t="s">
        <v>30</v>
      </c>
      <c r="K8028" s="34">
        <v>21047</v>
      </c>
      <c r="L8028" s="34" t="s">
        <v>37</v>
      </c>
      <c r="M8028" s="34" t="s">
        <v>27</v>
      </c>
      <c r="N8028" s="34" t="s">
        <v>28</v>
      </c>
      <c r="O8028" s="34">
        <v>41228</v>
      </c>
      <c r="P8028" s="34">
        <v>41288</v>
      </c>
      <c r="Q8028" s="34" t="s">
        <v>36</v>
      </c>
    </row>
    <row r="8029" spans="1:17">
      <c r="A8029" s="34">
        <v>95071</v>
      </c>
      <c r="B8029" s="34" t="s">
        <v>17</v>
      </c>
      <c r="C8029" s="34" t="s">
        <v>18</v>
      </c>
      <c r="D8029" s="34" t="s">
        <v>19</v>
      </c>
      <c r="E8029" s="34"/>
      <c r="F8029" s="34"/>
      <c r="G8029" s="34"/>
      <c r="H8029" s="34" t="s">
        <v>19</v>
      </c>
      <c r="I8029" s="34"/>
      <c r="J8029" s="34" t="s">
        <v>30</v>
      </c>
      <c r="K8029" s="34">
        <v>34945</v>
      </c>
      <c r="L8029" s="34" t="s">
        <v>82</v>
      </c>
      <c r="M8029" s="34" t="s">
        <v>27</v>
      </c>
      <c r="N8029" s="34" t="s">
        <v>34</v>
      </c>
      <c r="O8029" s="34">
        <v>41253</v>
      </c>
      <c r="P8029" s="34">
        <v>41253</v>
      </c>
      <c r="Q8029" s="34" t="s">
        <v>36</v>
      </c>
    </row>
    <row r="8030" spans="1:17">
      <c r="A8030" s="34">
        <v>152843</v>
      </c>
      <c r="B8030" s="34" t="s">
        <v>17</v>
      </c>
      <c r="C8030" s="34" t="s">
        <v>18</v>
      </c>
      <c r="D8030" s="34" t="s">
        <v>19</v>
      </c>
      <c r="E8030" s="34"/>
      <c r="F8030" s="34"/>
      <c r="G8030" s="34"/>
      <c r="H8030" s="34" t="s">
        <v>19</v>
      </c>
      <c r="I8030" s="34"/>
      <c r="J8030" s="34" t="s">
        <v>30</v>
      </c>
      <c r="K8030" s="34">
        <v>35811</v>
      </c>
      <c r="L8030" s="34" t="s">
        <v>510</v>
      </c>
      <c r="M8030" s="34" t="s">
        <v>23</v>
      </c>
      <c r="N8030" s="34" t="s">
        <v>28</v>
      </c>
      <c r="O8030" s="34" t="s">
        <v>36</v>
      </c>
      <c r="P8030" s="34" t="s">
        <v>36</v>
      </c>
      <c r="Q8030" s="34" t="s">
        <v>36</v>
      </c>
    </row>
    <row r="8031" spans="1:17">
      <c r="A8031" s="34">
        <v>154624</v>
      </c>
      <c r="B8031" s="34" t="s">
        <v>17</v>
      </c>
      <c r="C8031" s="34" t="s">
        <v>18</v>
      </c>
      <c r="D8031" s="34" t="s">
        <v>19</v>
      </c>
      <c r="E8031" s="34"/>
      <c r="F8031" s="34"/>
      <c r="G8031" s="34"/>
      <c r="H8031" s="34" t="s">
        <v>19</v>
      </c>
      <c r="I8031" s="34"/>
      <c r="J8031" s="34" t="s">
        <v>30</v>
      </c>
      <c r="K8031" s="34">
        <v>38479</v>
      </c>
      <c r="L8031" s="34" t="s">
        <v>48</v>
      </c>
      <c r="M8031" s="34" t="s">
        <v>27</v>
      </c>
      <c r="N8031" s="34" t="s">
        <v>28</v>
      </c>
      <c r="O8031" s="34">
        <v>44599</v>
      </c>
      <c r="P8031" s="34">
        <v>44789</v>
      </c>
      <c r="Q8031" s="34" t="s">
        <v>41</v>
      </c>
    </row>
    <row r="8032" spans="1:17">
      <c r="A8032" s="34">
        <v>81580</v>
      </c>
      <c r="B8032" s="34" t="s">
        <v>17</v>
      </c>
      <c r="C8032" s="34" t="s">
        <v>18</v>
      </c>
      <c r="D8032" s="34" t="s">
        <v>19</v>
      </c>
      <c r="E8032" s="34"/>
      <c r="F8032" s="34"/>
      <c r="G8032" s="34"/>
      <c r="H8032" s="34" t="s">
        <v>19</v>
      </c>
      <c r="I8032" s="34"/>
      <c r="J8032" s="34" t="s">
        <v>20</v>
      </c>
      <c r="K8032" s="34">
        <v>34118</v>
      </c>
      <c r="L8032" s="34" t="s">
        <v>26</v>
      </c>
      <c r="M8032" s="34" t="s">
        <v>27</v>
      </c>
      <c r="N8032" s="34" t="s">
        <v>28</v>
      </c>
      <c r="O8032" s="34">
        <v>40872</v>
      </c>
      <c r="P8032" s="34">
        <v>41555</v>
      </c>
      <c r="Q8032" s="34" t="s">
        <v>36</v>
      </c>
    </row>
    <row r="8033" spans="1:17">
      <c r="A8033" s="34">
        <v>131273</v>
      </c>
      <c r="B8033" s="34" t="s">
        <v>17</v>
      </c>
      <c r="C8033" s="34" t="s">
        <v>18</v>
      </c>
      <c r="D8033" s="34" t="s">
        <v>19</v>
      </c>
      <c r="E8033" s="34"/>
      <c r="F8033" s="34"/>
      <c r="G8033" s="34"/>
      <c r="H8033" s="34" t="s">
        <v>19</v>
      </c>
      <c r="I8033" s="34"/>
      <c r="J8033" s="34" t="s">
        <v>20</v>
      </c>
      <c r="K8033" s="34">
        <v>22785</v>
      </c>
      <c r="L8033" s="34" t="s">
        <v>78</v>
      </c>
      <c r="M8033" s="34" t="s">
        <v>22</v>
      </c>
      <c r="N8033" s="34" t="s">
        <v>34</v>
      </c>
      <c r="O8033" s="34">
        <v>43500</v>
      </c>
      <c r="P8033" s="34">
        <v>43704</v>
      </c>
      <c r="Q8033" s="34" t="s">
        <v>41</v>
      </c>
    </row>
    <row r="8034" spans="1:17">
      <c r="A8034" s="34">
        <v>102002</v>
      </c>
      <c r="B8034" s="34" t="s">
        <v>17</v>
      </c>
      <c r="C8034" s="34" t="s">
        <v>18</v>
      </c>
      <c r="D8034" s="34" t="s">
        <v>19</v>
      </c>
      <c r="E8034" s="34"/>
      <c r="F8034" s="34"/>
      <c r="G8034" s="34"/>
      <c r="H8034" s="34" t="s">
        <v>19</v>
      </c>
      <c r="I8034" s="34"/>
      <c r="J8034" s="34" t="s">
        <v>20</v>
      </c>
      <c r="K8034" s="34">
        <v>35327</v>
      </c>
      <c r="L8034" s="34" t="s">
        <v>136</v>
      </c>
      <c r="M8034" s="34" t="s">
        <v>22</v>
      </c>
      <c r="N8034" s="34" t="s">
        <v>32</v>
      </c>
      <c r="O8034" s="34">
        <v>41495</v>
      </c>
      <c r="P8034" s="34">
        <v>41517</v>
      </c>
      <c r="Q8034" s="34" t="s">
        <v>36</v>
      </c>
    </row>
    <row r="8035" spans="1:17">
      <c r="A8035" s="34">
        <v>107738</v>
      </c>
      <c r="B8035" s="34" t="s">
        <v>17</v>
      </c>
      <c r="C8035" s="34" t="s">
        <v>18</v>
      </c>
      <c r="D8035" s="34" t="s">
        <v>19</v>
      </c>
      <c r="E8035" s="34"/>
      <c r="F8035" s="34"/>
      <c r="G8035" s="34"/>
      <c r="H8035" s="34" t="s">
        <v>19</v>
      </c>
      <c r="I8035" s="34"/>
      <c r="J8035" s="34" t="s">
        <v>20</v>
      </c>
      <c r="K8035" s="34">
        <v>17751</v>
      </c>
      <c r="L8035" s="34" t="s">
        <v>21</v>
      </c>
      <c r="M8035" s="34" t="s">
        <v>22</v>
      </c>
      <c r="N8035" s="34" t="s">
        <v>32</v>
      </c>
      <c r="O8035" s="34">
        <v>41744</v>
      </c>
      <c r="P8035" s="34">
        <v>42355</v>
      </c>
      <c r="Q8035" s="34" t="s">
        <v>24</v>
      </c>
    </row>
    <row r="8036" spans="1:17">
      <c r="A8036" s="34">
        <v>29796</v>
      </c>
      <c r="B8036" s="34" t="s">
        <v>17</v>
      </c>
      <c r="C8036" s="34" t="s">
        <v>18</v>
      </c>
      <c r="D8036" s="34" t="s">
        <v>19</v>
      </c>
      <c r="E8036" s="34"/>
      <c r="F8036" s="34"/>
      <c r="G8036" s="34"/>
      <c r="H8036" s="34" t="s">
        <v>19</v>
      </c>
      <c r="I8036" s="34"/>
      <c r="J8036" s="34" t="s">
        <v>20</v>
      </c>
      <c r="K8036" s="34">
        <v>17347</v>
      </c>
      <c r="L8036" s="34" t="s">
        <v>37</v>
      </c>
      <c r="M8036" s="34" t="s">
        <v>27</v>
      </c>
      <c r="N8036" s="34" t="s">
        <v>34</v>
      </c>
      <c r="O8036" s="34">
        <v>37020</v>
      </c>
      <c r="P8036" s="34">
        <v>42835</v>
      </c>
      <c r="Q8036" s="34" t="s">
        <v>41</v>
      </c>
    </row>
    <row r="8037" spans="1:17">
      <c r="A8037" s="34">
        <v>83530</v>
      </c>
      <c r="B8037" s="34" t="s">
        <v>17</v>
      </c>
      <c r="C8037" s="34" t="s">
        <v>18</v>
      </c>
      <c r="D8037" s="34" t="s">
        <v>19</v>
      </c>
      <c r="E8037" s="34"/>
      <c r="F8037" s="34"/>
      <c r="G8037" s="34"/>
      <c r="H8037" s="34" t="s">
        <v>19</v>
      </c>
      <c r="I8037" s="34"/>
      <c r="J8037" s="34" t="s">
        <v>20</v>
      </c>
      <c r="K8037" s="34"/>
      <c r="L8037" s="34" t="s">
        <v>35</v>
      </c>
      <c r="M8037" s="34" t="s">
        <v>27</v>
      </c>
      <c r="N8037" s="34" t="s">
        <v>23</v>
      </c>
      <c r="O8037" s="34">
        <v>1</v>
      </c>
      <c r="P8037" s="34">
        <v>1</v>
      </c>
      <c r="Q8037" s="34" t="s">
        <v>36</v>
      </c>
    </row>
    <row r="8038" spans="1:17">
      <c r="A8038" s="34">
        <v>151955</v>
      </c>
      <c r="B8038" s="34" t="s">
        <v>17</v>
      </c>
      <c r="C8038" s="34" t="s">
        <v>18</v>
      </c>
      <c r="D8038" s="34" t="s">
        <v>19</v>
      </c>
      <c r="E8038" s="34"/>
      <c r="F8038" s="34"/>
      <c r="G8038" s="34"/>
      <c r="H8038" s="34" t="s">
        <v>19</v>
      </c>
      <c r="I8038" s="34"/>
      <c r="J8038" s="34" t="s">
        <v>20</v>
      </c>
      <c r="K8038" s="34">
        <v>38818</v>
      </c>
      <c r="L8038" s="34" t="s">
        <v>70</v>
      </c>
      <c r="M8038" s="34" t="s">
        <v>22</v>
      </c>
      <c r="N8038" s="34" t="s">
        <v>34</v>
      </c>
      <c r="O8038" s="34" t="s">
        <v>36</v>
      </c>
      <c r="P8038" s="34" t="s">
        <v>36</v>
      </c>
      <c r="Q8038" s="34" t="s">
        <v>36</v>
      </c>
    </row>
    <row r="8039" spans="1:17">
      <c r="A8039" s="34">
        <v>62981</v>
      </c>
      <c r="B8039" s="34" t="s">
        <v>17</v>
      </c>
      <c r="C8039" s="34" t="s">
        <v>18</v>
      </c>
      <c r="D8039" s="34" t="s">
        <v>19</v>
      </c>
      <c r="E8039" s="34"/>
      <c r="F8039" s="34"/>
      <c r="G8039" s="34"/>
      <c r="H8039" s="34" t="s">
        <v>19</v>
      </c>
      <c r="I8039" s="34"/>
      <c r="J8039" s="34" t="s">
        <v>30</v>
      </c>
      <c r="K8039" s="34">
        <v>32470</v>
      </c>
      <c r="L8039" s="34" t="s">
        <v>37</v>
      </c>
      <c r="M8039" s="34" t="s">
        <v>27</v>
      </c>
      <c r="N8039" s="34" t="s">
        <v>36</v>
      </c>
      <c r="O8039" s="34">
        <v>40557</v>
      </c>
      <c r="P8039" s="34">
        <v>42838</v>
      </c>
      <c r="Q8039" s="34" t="s">
        <v>24</v>
      </c>
    </row>
    <row r="8040" spans="1:17">
      <c r="A8040" s="34">
        <v>109339</v>
      </c>
      <c r="B8040" s="34" t="s">
        <v>17</v>
      </c>
      <c r="C8040" s="34" t="s">
        <v>18</v>
      </c>
      <c r="D8040" s="34" t="s">
        <v>19</v>
      </c>
      <c r="E8040" s="34"/>
      <c r="F8040" s="34"/>
      <c r="G8040" s="34"/>
      <c r="H8040" s="34" t="s">
        <v>19</v>
      </c>
      <c r="I8040" s="34"/>
      <c r="J8040" s="34" t="s">
        <v>20</v>
      </c>
      <c r="K8040" s="34"/>
      <c r="L8040" s="34" t="s">
        <v>35</v>
      </c>
      <c r="M8040" s="34" t="s">
        <v>27</v>
      </c>
      <c r="N8040" s="34" t="s">
        <v>34</v>
      </c>
      <c r="O8040" s="34">
        <v>42051</v>
      </c>
      <c r="P8040" s="34">
        <v>42051</v>
      </c>
      <c r="Q8040" s="34" t="s">
        <v>36</v>
      </c>
    </row>
    <row r="8041" spans="1:17">
      <c r="A8041" s="34">
        <v>82778</v>
      </c>
      <c r="B8041" s="34" t="s">
        <v>17</v>
      </c>
      <c r="C8041" s="34" t="s">
        <v>18</v>
      </c>
      <c r="D8041" s="34" t="s">
        <v>19</v>
      </c>
      <c r="E8041" s="34"/>
      <c r="F8041" s="34"/>
      <c r="G8041" s="34"/>
      <c r="H8041" s="34" t="s">
        <v>19</v>
      </c>
      <c r="I8041" s="34"/>
      <c r="J8041" s="34" t="s">
        <v>30</v>
      </c>
      <c r="K8041" s="34">
        <v>30140</v>
      </c>
      <c r="L8041" s="34" t="s">
        <v>157</v>
      </c>
      <c r="M8041" s="34" t="s">
        <v>57</v>
      </c>
      <c r="N8041" s="34" t="s">
        <v>34</v>
      </c>
      <c r="O8041" s="34">
        <v>40807</v>
      </c>
      <c r="P8041" s="34">
        <v>44664</v>
      </c>
      <c r="Q8041" s="34" t="s">
        <v>24</v>
      </c>
    </row>
    <row r="8042" spans="1:17">
      <c r="A8042" s="34">
        <v>105126</v>
      </c>
      <c r="B8042" s="34" t="s">
        <v>17</v>
      </c>
      <c r="C8042" s="34" t="s">
        <v>18</v>
      </c>
      <c r="D8042" s="34" t="s">
        <v>19</v>
      </c>
      <c r="E8042" s="34"/>
      <c r="F8042" s="34"/>
      <c r="G8042" s="34"/>
      <c r="H8042" s="34" t="s">
        <v>19</v>
      </c>
      <c r="I8042" s="34"/>
      <c r="J8042" s="34" t="s">
        <v>20</v>
      </c>
      <c r="K8042" s="34">
        <v>19414</v>
      </c>
      <c r="L8042" s="34" t="s">
        <v>157</v>
      </c>
      <c r="M8042" s="34" t="s">
        <v>57</v>
      </c>
      <c r="N8042" s="34" t="s">
        <v>32</v>
      </c>
      <c r="O8042" s="34">
        <v>40360</v>
      </c>
      <c r="P8042" s="34">
        <v>42845</v>
      </c>
      <c r="Q8042" s="34" t="s">
        <v>24</v>
      </c>
    </row>
    <row r="8043" spans="1:17">
      <c r="A8043" s="34">
        <v>122806</v>
      </c>
      <c r="B8043" s="34" t="s">
        <v>17</v>
      </c>
      <c r="C8043" s="34" t="s">
        <v>18</v>
      </c>
      <c r="D8043" s="34" t="s">
        <v>19</v>
      </c>
      <c r="E8043" s="34"/>
      <c r="F8043" s="34"/>
      <c r="G8043" s="34"/>
      <c r="H8043" s="34" t="s">
        <v>19</v>
      </c>
      <c r="I8043" s="34"/>
      <c r="J8043" s="34" t="s">
        <v>30</v>
      </c>
      <c r="K8043" s="34">
        <v>37219</v>
      </c>
      <c r="L8043" s="34" t="s">
        <v>26</v>
      </c>
      <c r="M8043" s="34" t="s">
        <v>27</v>
      </c>
      <c r="N8043" s="34" t="s">
        <v>34</v>
      </c>
      <c r="O8043" s="34">
        <v>44470</v>
      </c>
      <c r="P8043" s="34">
        <v>44951</v>
      </c>
      <c r="Q8043" s="34" t="s">
        <v>24</v>
      </c>
    </row>
    <row r="8044" spans="1:17">
      <c r="A8044" s="34">
        <v>10689</v>
      </c>
      <c r="B8044" s="34" t="s">
        <v>17</v>
      </c>
      <c r="C8044" s="34" t="s">
        <v>18</v>
      </c>
      <c r="D8044" s="34" t="s">
        <v>19</v>
      </c>
      <c r="E8044" s="34"/>
      <c r="F8044" s="34"/>
      <c r="G8044" s="34"/>
      <c r="H8044" s="34" t="s">
        <v>19</v>
      </c>
      <c r="I8044" s="34"/>
      <c r="J8044" s="34" t="s">
        <v>85</v>
      </c>
      <c r="K8044" s="34"/>
      <c r="L8044" s="34" t="s">
        <v>26</v>
      </c>
      <c r="M8044" s="34" t="s">
        <v>27</v>
      </c>
      <c r="N8044" s="34" t="s">
        <v>32</v>
      </c>
      <c r="O8044" s="34">
        <v>1</v>
      </c>
      <c r="P8044" s="34">
        <v>1</v>
      </c>
      <c r="Q8044" s="34" t="s">
        <v>36</v>
      </c>
    </row>
    <row r="8045" spans="1:17">
      <c r="A8045" s="34">
        <v>141533</v>
      </c>
      <c r="B8045" s="34" t="s">
        <v>17</v>
      </c>
      <c r="C8045" s="34" t="s">
        <v>18</v>
      </c>
      <c r="D8045" s="34" t="s">
        <v>19</v>
      </c>
      <c r="E8045" s="34"/>
      <c r="F8045" s="34"/>
      <c r="G8045" s="34"/>
      <c r="H8045" s="34" t="s">
        <v>19</v>
      </c>
      <c r="I8045" s="34"/>
      <c r="J8045" s="34" t="s">
        <v>20</v>
      </c>
      <c r="K8045" s="34">
        <v>26061</v>
      </c>
      <c r="L8045" s="34" t="s">
        <v>72</v>
      </c>
      <c r="M8045" s="34" t="s">
        <v>22</v>
      </c>
      <c r="N8045" s="34" t="s">
        <v>34</v>
      </c>
      <c r="O8045" s="34">
        <v>43815</v>
      </c>
      <c r="P8045" s="34">
        <v>44433</v>
      </c>
      <c r="Q8045" s="34" t="s">
        <v>24</v>
      </c>
    </row>
    <row r="8046" spans="1:17">
      <c r="A8046" s="34">
        <v>20030</v>
      </c>
      <c r="B8046" s="34" t="s">
        <v>17</v>
      </c>
      <c r="C8046" s="34" t="s">
        <v>18</v>
      </c>
      <c r="D8046" s="34" t="s">
        <v>19</v>
      </c>
      <c r="E8046" s="34"/>
      <c r="F8046" s="34"/>
      <c r="G8046" s="34"/>
      <c r="H8046" s="34" t="s">
        <v>19</v>
      </c>
      <c r="I8046" s="34"/>
      <c r="J8046" s="34" t="s">
        <v>85</v>
      </c>
      <c r="K8046" s="34"/>
      <c r="L8046" s="34" t="s">
        <v>59</v>
      </c>
      <c r="M8046" s="34" t="s">
        <v>27</v>
      </c>
      <c r="N8046" s="34" t="s">
        <v>32</v>
      </c>
      <c r="O8046" s="34">
        <v>1</v>
      </c>
      <c r="P8046" s="34">
        <v>1</v>
      </c>
      <c r="Q8046" s="34" t="s">
        <v>36</v>
      </c>
    </row>
    <row r="8047" spans="1:17">
      <c r="A8047" s="34">
        <v>143528</v>
      </c>
      <c r="B8047" s="34" t="s">
        <v>17</v>
      </c>
      <c r="C8047" s="34" t="s">
        <v>18</v>
      </c>
      <c r="D8047" s="34" t="s">
        <v>19</v>
      </c>
      <c r="E8047" s="34"/>
      <c r="F8047" s="34"/>
      <c r="G8047" s="34"/>
      <c r="H8047" s="34" t="s">
        <v>19</v>
      </c>
      <c r="I8047" s="34"/>
      <c r="J8047" s="34" t="s">
        <v>20</v>
      </c>
      <c r="K8047" s="34">
        <v>26834</v>
      </c>
      <c r="L8047" s="34" t="s">
        <v>65</v>
      </c>
      <c r="M8047" s="34" t="s">
        <v>27</v>
      </c>
      <c r="N8047" s="34" t="s">
        <v>34</v>
      </c>
      <c r="O8047" s="34" t="s">
        <v>36</v>
      </c>
      <c r="P8047" s="34" t="s">
        <v>36</v>
      </c>
      <c r="Q8047" s="34" t="s">
        <v>36</v>
      </c>
    </row>
    <row r="8048" spans="1:17">
      <c r="A8048" s="34">
        <v>162058</v>
      </c>
      <c r="B8048" s="34" t="s">
        <v>17</v>
      </c>
      <c r="C8048" s="34" t="s">
        <v>18</v>
      </c>
      <c r="D8048" s="34" t="s">
        <v>19</v>
      </c>
      <c r="E8048" s="34"/>
      <c r="F8048" s="34"/>
      <c r="G8048" s="34"/>
      <c r="H8048" s="34" t="s">
        <v>19</v>
      </c>
      <c r="I8048" s="34"/>
      <c r="J8048" s="34" t="s">
        <v>30</v>
      </c>
      <c r="K8048" s="34">
        <v>37576</v>
      </c>
      <c r="L8048" s="34" t="s">
        <v>26</v>
      </c>
      <c r="M8048" s="34" t="s">
        <v>27</v>
      </c>
      <c r="N8048" s="34" t="s">
        <v>36</v>
      </c>
      <c r="O8048" s="34" t="s">
        <v>36</v>
      </c>
      <c r="P8048" s="34" t="s">
        <v>36</v>
      </c>
      <c r="Q8048" s="34" t="s">
        <v>24</v>
      </c>
    </row>
    <row r="8049" spans="1:17">
      <c r="A8049" s="34">
        <v>154792</v>
      </c>
      <c r="B8049" s="34" t="s">
        <v>17</v>
      </c>
      <c r="C8049" s="34" t="s">
        <v>18</v>
      </c>
      <c r="D8049" s="34" t="s">
        <v>19</v>
      </c>
      <c r="E8049" s="34"/>
      <c r="F8049" s="34"/>
      <c r="G8049" s="34"/>
      <c r="H8049" s="34" t="s">
        <v>19</v>
      </c>
      <c r="I8049" s="34"/>
      <c r="J8049" s="34" t="s">
        <v>20</v>
      </c>
      <c r="K8049" s="34">
        <v>38335</v>
      </c>
      <c r="L8049" s="34" t="s">
        <v>110</v>
      </c>
      <c r="M8049" s="34" t="s">
        <v>27</v>
      </c>
      <c r="N8049" s="34" t="s">
        <v>23</v>
      </c>
      <c r="O8049" s="34">
        <v>44673</v>
      </c>
      <c r="P8049" s="34">
        <v>44963</v>
      </c>
      <c r="Q8049" s="34" t="s">
        <v>24</v>
      </c>
    </row>
    <row r="8050" spans="1:17">
      <c r="A8050" s="34">
        <v>108815</v>
      </c>
      <c r="B8050" s="34" t="s">
        <v>17</v>
      </c>
      <c r="C8050" s="34" t="s">
        <v>18</v>
      </c>
      <c r="D8050" s="34" t="s">
        <v>19</v>
      </c>
      <c r="E8050" s="34"/>
      <c r="F8050" s="34"/>
      <c r="G8050" s="34"/>
      <c r="H8050" s="34" t="s">
        <v>19</v>
      </c>
      <c r="I8050" s="34"/>
      <c r="J8050" s="34" t="s">
        <v>20</v>
      </c>
      <c r="K8050" s="34"/>
      <c r="L8050" s="34" t="s">
        <v>37</v>
      </c>
      <c r="M8050" s="34" t="s">
        <v>27</v>
      </c>
      <c r="N8050" s="34" t="s">
        <v>34</v>
      </c>
      <c r="O8050" s="34" t="s">
        <v>36</v>
      </c>
      <c r="P8050" s="34" t="s">
        <v>36</v>
      </c>
      <c r="Q8050" s="34" t="s">
        <v>36</v>
      </c>
    </row>
    <row r="8051" spans="1:17">
      <c r="A8051" s="34">
        <v>117587</v>
      </c>
      <c r="B8051" s="34" t="s">
        <v>17</v>
      </c>
      <c r="C8051" s="34" t="s">
        <v>18</v>
      </c>
      <c r="D8051" s="34" t="s">
        <v>19</v>
      </c>
      <c r="E8051" s="34"/>
      <c r="F8051" s="34"/>
      <c r="G8051" s="34"/>
      <c r="H8051" s="34" t="s">
        <v>19</v>
      </c>
      <c r="I8051" s="34"/>
      <c r="J8051" s="34" t="s">
        <v>20</v>
      </c>
      <c r="K8051" s="34">
        <v>36341</v>
      </c>
      <c r="L8051" s="34" t="s">
        <v>37</v>
      </c>
      <c r="M8051" s="34" t="s">
        <v>27</v>
      </c>
      <c r="N8051" s="34" t="s">
        <v>32</v>
      </c>
      <c r="O8051" s="34">
        <v>42527</v>
      </c>
      <c r="P8051" s="34">
        <v>43488</v>
      </c>
      <c r="Q8051" s="34" t="s">
        <v>24</v>
      </c>
    </row>
    <row r="8052" spans="1:17">
      <c r="A8052" s="34">
        <v>135562</v>
      </c>
      <c r="B8052" s="34" t="s">
        <v>17</v>
      </c>
      <c r="C8052" s="34" t="s">
        <v>18</v>
      </c>
      <c r="D8052" s="34" t="s">
        <v>19</v>
      </c>
      <c r="E8052" s="34"/>
      <c r="F8052" s="34"/>
      <c r="G8052" s="34"/>
      <c r="H8052" s="34" t="s">
        <v>19</v>
      </c>
      <c r="I8052" s="34"/>
      <c r="J8052" s="34" t="s">
        <v>20</v>
      </c>
      <c r="K8052" s="34">
        <v>38239</v>
      </c>
      <c r="L8052" s="34" t="s">
        <v>78</v>
      </c>
      <c r="M8052" s="34" t="s">
        <v>22</v>
      </c>
      <c r="N8052" s="34" t="s">
        <v>34</v>
      </c>
      <c r="O8052" s="34">
        <v>43631</v>
      </c>
      <c r="P8052" s="34">
        <v>44096</v>
      </c>
      <c r="Q8052" s="34" t="s">
        <v>24</v>
      </c>
    </row>
    <row r="8053" spans="1:17">
      <c r="A8053" s="34">
        <v>82550</v>
      </c>
      <c r="B8053" s="34" t="s">
        <v>17</v>
      </c>
      <c r="C8053" s="34" t="s">
        <v>18</v>
      </c>
      <c r="D8053" s="34" t="s">
        <v>19</v>
      </c>
      <c r="E8053" s="34"/>
      <c r="F8053" s="34"/>
      <c r="G8053" s="34"/>
      <c r="H8053" s="34" t="s">
        <v>19</v>
      </c>
      <c r="I8053" s="34"/>
      <c r="J8053" s="34" t="s">
        <v>30</v>
      </c>
      <c r="K8053" s="34">
        <v>32667</v>
      </c>
      <c r="L8053" s="34" t="s">
        <v>84</v>
      </c>
      <c r="M8053" s="34" t="s">
        <v>22</v>
      </c>
      <c r="N8053" s="34" t="s">
        <v>32</v>
      </c>
      <c r="O8053" s="34">
        <v>40817</v>
      </c>
      <c r="P8053" s="34">
        <v>1</v>
      </c>
      <c r="Q8053" s="34" t="s">
        <v>36</v>
      </c>
    </row>
    <row r="8054" spans="1:17">
      <c r="A8054" s="34">
        <v>81047</v>
      </c>
      <c r="B8054" s="34" t="s">
        <v>17</v>
      </c>
      <c r="C8054" s="34" t="s">
        <v>18</v>
      </c>
      <c r="D8054" s="34" t="s">
        <v>19</v>
      </c>
      <c r="E8054" s="34"/>
      <c r="F8054" s="34"/>
      <c r="G8054" s="34"/>
      <c r="H8054" s="34" t="s">
        <v>19</v>
      </c>
      <c r="I8054" s="34"/>
      <c r="J8054" s="34" t="s">
        <v>20</v>
      </c>
      <c r="K8054" s="34"/>
      <c r="L8054" s="34" t="s">
        <v>26</v>
      </c>
      <c r="M8054" s="34" t="s">
        <v>27</v>
      </c>
      <c r="N8054" s="34" t="s">
        <v>32</v>
      </c>
      <c r="O8054" s="34">
        <v>35431</v>
      </c>
      <c r="P8054" s="34">
        <v>44447</v>
      </c>
      <c r="Q8054" s="34" t="s">
        <v>24</v>
      </c>
    </row>
    <row r="8055" spans="1:17">
      <c r="A8055" s="34">
        <v>117048</v>
      </c>
      <c r="B8055" s="34" t="s">
        <v>17</v>
      </c>
      <c r="C8055" s="34" t="s">
        <v>18</v>
      </c>
      <c r="D8055" s="34" t="s">
        <v>19</v>
      </c>
      <c r="E8055" s="34"/>
      <c r="F8055" s="34"/>
      <c r="G8055" s="34"/>
      <c r="H8055" s="34" t="s">
        <v>19</v>
      </c>
      <c r="I8055" s="34"/>
      <c r="J8055" s="34" t="s">
        <v>20</v>
      </c>
      <c r="K8055" s="34">
        <v>32679</v>
      </c>
      <c r="L8055" s="34" t="s">
        <v>124</v>
      </c>
      <c r="M8055" s="34" t="s">
        <v>57</v>
      </c>
      <c r="N8055" s="34" t="s">
        <v>34</v>
      </c>
      <c r="O8055" s="34" t="s">
        <v>36</v>
      </c>
      <c r="P8055" s="34" t="s">
        <v>36</v>
      </c>
      <c r="Q8055" s="34" t="s">
        <v>55</v>
      </c>
    </row>
    <row r="8056" spans="1:17">
      <c r="A8056" s="34">
        <v>168338</v>
      </c>
      <c r="B8056" s="34" t="s">
        <v>17</v>
      </c>
      <c r="C8056" s="34" t="s">
        <v>18</v>
      </c>
      <c r="D8056" s="34" t="s">
        <v>19</v>
      </c>
      <c r="E8056" s="34"/>
      <c r="F8056" s="34"/>
      <c r="G8056" s="34"/>
      <c r="H8056" s="34" t="s">
        <v>19</v>
      </c>
      <c r="I8056" s="34"/>
      <c r="J8056" s="34" t="s">
        <v>30</v>
      </c>
      <c r="K8056" s="34">
        <v>39496</v>
      </c>
      <c r="L8056" s="34" t="s">
        <v>293</v>
      </c>
      <c r="M8056" s="34" t="s">
        <v>57</v>
      </c>
      <c r="N8056" s="34" t="s">
        <v>23</v>
      </c>
      <c r="O8056" s="34" t="s">
        <v>36</v>
      </c>
      <c r="P8056" s="34" t="s">
        <v>36</v>
      </c>
      <c r="Q8056" s="34" t="s">
        <v>36</v>
      </c>
    </row>
    <row r="8057" spans="1:17">
      <c r="A8057" s="34">
        <v>130439</v>
      </c>
      <c r="B8057" s="34" t="s">
        <v>17</v>
      </c>
      <c r="C8057" s="34" t="s">
        <v>18</v>
      </c>
      <c r="D8057" s="34" t="s">
        <v>19</v>
      </c>
      <c r="E8057" s="34"/>
      <c r="F8057" s="34"/>
      <c r="G8057" s="34"/>
      <c r="H8057" s="34" t="s">
        <v>19</v>
      </c>
      <c r="I8057" s="34"/>
      <c r="J8057" s="34" t="s">
        <v>20</v>
      </c>
      <c r="K8057" s="34">
        <v>32005</v>
      </c>
      <c r="L8057" s="34" t="s">
        <v>67</v>
      </c>
      <c r="M8057" s="34" t="s">
        <v>22</v>
      </c>
      <c r="N8057" s="34" t="s">
        <v>36</v>
      </c>
      <c r="O8057" s="34">
        <v>43349</v>
      </c>
      <c r="P8057" s="34">
        <v>43486</v>
      </c>
      <c r="Q8057" s="34" t="s">
        <v>24</v>
      </c>
    </row>
    <row r="8058" spans="1:17">
      <c r="A8058" s="34">
        <v>157095</v>
      </c>
      <c r="B8058" s="34" t="s">
        <v>17</v>
      </c>
      <c r="C8058" s="34" t="s">
        <v>25</v>
      </c>
      <c r="D8058" s="34" t="s">
        <v>19</v>
      </c>
      <c r="E8058" s="34"/>
      <c r="F8058" s="34"/>
      <c r="G8058" s="34"/>
      <c r="H8058" s="34" t="s">
        <v>19</v>
      </c>
      <c r="I8058" s="34"/>
      <c r="J8058" s="34" t="s">
        <v>20</v>
      </c>
      <c r="K8058" s="34">
        <v>22797</v>
      </c>
      <c r="L8058" s="34" t="s">
        <v>96</v>
      </c>
      <c r="M8058" s="34" t="s">
        <v>22</v>
      </c>
      <c r="N8058" s="34" t="s">
        <v>34</v>
      </c>
      <c r="O8058" s="34">
        <v>44719</v>
      </c>
      <c r="P8058" s="34"/>
      <c r="Q8058" s="34" t="s">
        <v>24</v>
      </c>
    </row>
    <row r="8059" spans="1:17">
      <c r="A8059" s="34">
        <v>162730</v>
      </c>
      <c r="B8059" s="34" t="s">
        <v>17</v>
      </c>
      <c r="C8059" s="34" t="s">
        <v>18</v>
      </c>
      <c r="D8059" s="34" t="s">
        <v>19</v>
      </c>
      <c r="E8059" s="34"/>
      <c r="F8059" s="34"/>
      <c r="G8059" s="34"/>
      <c r="H8059" s="34" t="s">
        <v>19</v>
      </c>
      <c r="I8059" s="34"/>
      <c r="J8059" s="34" t="s">
        <v>20</v>
      </c>
      <c r="K8059" s="34">
        <v>37281</v>
      </c>
      <c r="L8059" s="34" t="s">
        <v>26</v>
      </c>
      <c r="M8059" s="34" t="s">
        <v>27</v>
      </c>
      <c r="N8059" s="34" t="s">
        <v>28</v>
      </c>
      <c r="O8059" s="34">
        <v>45172</v>
      </c>
      <c r="P8059" s="34">
        <v>45291</v>
      </c>
      <c r="Q8059" s="34" t="s">
        <v>77</v>
      </c>
    </row>
    <row r="8060" spans="1:17">
      <c r="A8060" s="34">
        <v>160929</v>
      </c>
      <c r="B8060" s="34" t="s">
        <v>17</v>
      </c>
      <c r="C8060" s="34" t="s">
        <v>18</v>
      </c>
      <c r="D8060" s="34" t="s">
        <v>19</v>
      </c>
      <c r="E8060" s="34"/>
      <c r="F8060" s="34"/>
      <c r="G8060" s="34"/>
      <c r="H8060" s="34" t="s">
        <v>19</v>
      </c>
      <c r="I8060" s="34"/>
      <c r="J8060" s="34" t="s">
        <v>20</v>
      </c>
      <c r="K8060" s="34">
        <v>33392</v>
      </c>
      <c r="L8060" s="34" t="s">
        <v>21</v>
      </c>
      <c r="M8060" s="34" t="s">
        <v>22</v>
      </c>
      <c r="N8060" s="34" t="s">
        <v>28</v>
      </c>
      <c r="O8060" s="34" t="s">
        <v>36</v>
      </c>
      <c r="P8060" s="34" t="s">
        <v>36</v>
      </c>
      <c r="Q8060" s="34" t="s">
        <v>36</v>
      </c>
    </row>
    <row r="8061" spans="1:17">
      <c r="A8061" s="34">
        <v>104906</v>
      </c>
      <c r="B8061" s="34" t="s">
        <v>17</v>
      </c>
      <c r="C8061" s="34" t="s">
        <v>18</v>
      </c>
      <c r="D8061" s="34" t="s">
        <v>19</v>
      </c>
      <c r="E8061" s="34"/>
      <c r="F8061" s="34"/>
      <c r="G8061" s="34"/>
      <c r="H8061" s="34" t="s">
        <v>19</v>
      </c>
      <c r="I8061" s="34"/>
      <c r="J8061" s="34" t="s">
        <v>20</v>
      </c>
      <c r="K8061" s="34">
        <v>34194</v>
      </c>
      <c r="L8061" s="34" t="s">
        <v>37</v>
      </c>
      <c r="M8061" s="34" t="s">
        <v>27</v>
      </c>
      <c r="N8061" s="34" t="s">
        <v>32</v>
      </c>
      <c r="O8061" s="34">
        <v>41471</v>
      </c>
      <c r="P8061" s="34">
        <v>41739</v>
      </c>
      <c r="Q8061" s="34" t="s">
        <v>36</v>
      </c>
    </row>
    <row r="8062" spans="1:17">
      <c r="A8062" s="34">
        <v>79686</v>
      </c>
      <c r="B8062" s="34" t="s">
        <v>17</v>
      </c>
      <c r="C8062" s="34" t="s">
        <v>18</v>
      </c>
      <c r="D8062" s="34" t="s">
        <v>19</v>
      </c>
      <c r="E8062" s="34"/>
      <c r="F8062" s="34"/>
      <c r="G8062" s="34"/>
      <c r="H8062" s="34" t="s">
        <v>19</v>
      </c>
      <c r="I8062" s="34"/>
      <c r="J8062" s="34" t="s">
        <v>30</v>
      </c>
      <c r="K8062" s="34">
        <v>25830</v>
      </c>
      <c r="L8062" s="34" t="s">
        <v>84</v>
      </c>
      <c r="M8062" s="34" t="s">
        <v>22</v>
      </c>
      <c r="N8062" s="34" t="s">
        <v>32</v>
      </c>
      <c r="O8062" s="34">
        <v>40632</v>
      </c>
      <c r="P8062" s="34">
        <v>40877</v>
      </c>
      <c r="Q8062" s="34" t="s">
        <v>36</v>
      </c>
    </row>
    <row r="8063" spans="1:17">
      <c r="A8063" s="34">
        <v>116274</v>
      </c>
      <c r="B8063" s="34" t="s">
        <v>17</v>
      </c>
      <c r="C8063" s="34" t="s">
        <v>18</v>
      </c>
      <c r="D8063" s="34" t="s">
        <v>19</v>
      </c>
      <c r="E8063" s="34"/>
      <c r="F8063" s="34"/>
      <c r="G8063" s="34"/>
      <c r="H8063" s="34" t="s">
        <v>19</v>
      </c>
      <c r="I8063" s="34"/>
      <c r="J8063" s="34" t="s">
        <v>30</v>
      </c>
      <c r="K8063" s="34">
        <v>36327</v>
      </c>
      <c r="L8063" s="34" t="s">
        <v>45</v>
      </c>
      <c r="M8063" s="34" t="s">
        <v>22</v>
      </c>
      <c r="N8063" s="34" t="s">
        <v>28</v>
      </c>
      <c r="O8063" s="34">
        <v>42482</v>
      </c>
      <c r="P8063" s="34">
        <v>42903</v>
      </c>
      <c r="Q8063" s="34" t="s">
        <v>24</v>
      </c>
    </row>
    <row r="8064" spans="1:17">
      <c r="A8064" s="34">
        <v>132761</v>
      </c>
      <c r="B8064" s="34" t="s">
        <v>17</v>
      </c>
      <c r="C8064" s="34" t="s">
        <v>18</v>
      </c>
      <c r="D8064" s="34" t="s">
        <v>19</v>
      </c>
      <c r="E8064" s="34"/>
      <c r="F8064" s="34"/>
      <c r="G8064" s="34"/>
      <c r="H8064" s="34" t="s">
        <v>19</v>
      </c>
      <c r="I8064" s="34"/>
      <c r="J8064" s="34" t="s">
        <v>30</v>
      </c>
      <c r="K8064" s="34">
        <v>37340</v>
      </c>
      <c r="L8064" s="34" t="s">
        <v>37</v>
      </c>
      <c r="M8064" s="34" t="s">
        <v>27</v>
      </c>
      <c r="N8064" s="34" t="s">
        <v>28</v>
      </c>
      <c r="O8064" s="34">
        <v>43647</v>
      </c>
      <c r="P8064" s="34">
        <v>43650</v>
      </c>
      <c r="Q8064" s="34" t="s">
        <v>36</v>
      </c>
    </row>
    <row r="8065" spans="1:17">
      <c r="A8065" s="34">
        <v>105077</v>
      </c>
      <c r="B8065" s="34" t="s">
        <v>17</v>
      </c>
      <c r="C8065" s="34" t="s">
        <v>18</v>
      </c>
      <c r="D8065" s="34" t="s">
        <v>19</v>
      </c>
      <c r="E8065" s="34"/>
      <c r="F8065" s="34"/>
      <c r="G8065" s="34"/>
      <c r="H8065" s="34" t="s">
        <v>19</v>
      </c>
      <c r="I8065" s="34"/>
      <c r="J8065" s="34" t="s">
        <v>20</v>
      </c>
      <c r="K8065" s="34">
        <v>35269</v>
      </c>
      <c r="L8065" s="34" t="s">
        <v>83</v>
      </c>
      <c r="M8065" s="34" t="s">
        <v>27</v>
      </c>
      <c r="N8065" s="34" t="s">
        <v>32</v>
      </c>
      <c r="O8065" s="34">
        <v>41488</v>
      </c>
      <c r="P8065" s="34">
        <v>41865</v>
      </c>
      <c r="Q8065" s="34" t="s">
        <v>36</v>
      </c>
    </row>
    <row r="8066" spans="1:17">
      <c r="A8066" s="34">
        <v>81420</v>
      </c>
      <c r="B8066" s="34" t="s">
        <v>17</v>
      </c>
      <c r="C8066" s="34" t="s">
        <v>18</v>
      </c>
      <c r="D8066" s="34" t="s">
        <v>19</v>
      </c>
      <c r="E8066" s="34"/>
      <c r="F8066" s="34"/>
      <c r="G8066" s="34"/>
      <c r="H8066" s="34" t="s">
        <v>19</v>
      </c>
      <c r="I8066" s="34"/>
      <c r="J8066" s="34" t="s">
        <v>20</v>
      </c>
      <c r="K8066" s="34">
        <v>27169</v>
      </c>
      <c r="L8066" s="34" t="s">
        <v>37</v>
      </c>
      <c r="M8066" s="34" t="s">
        <v>27</v>
      </c>
      <c r="N8066" s="34" t="s">
        <v>28</v>
      </c>
      <c r="O8066" s="34">
        <v>40877</v>
      </c>
      <c r="P8066" s="34">
        <v>1</v>
      </c>
      <c r="Q8066" s="34" t="s">
        <v>36</v>
      </c>
    </row>
    <row r="8067" spans="1:17">
      <c r="A8067" s="34">
        <v>134278</v>
      </c>
      <c r="B8067" s="34" t="s">
        <v>17</v>
      </c>
      <c r="C8067" s="34" t="s">
        <v>18</v>
      </c>
      <c r="D8067" s="34" t="s">
        <v>19</v>
      </c>
      <c r="E8067" s="34"/>
      <c r="F8067" s="34"/>
      <c r="G8067" s="34"/>
      <c r="H8067" s="34" t="s">
        <v>19</v>
      </c>
      <c r="I8067" s="34"/>
      <c r="J8067" s="34" t="s">
        <v>20</v>
      </c>
      <c r="K8067" s="34">
        <v>37387</v>
      </c>
      <c r="L8067" s="34" t="s">
        <v>26</v>
      </c>
      <c r="M8067" s="34" t="s">
        <v>27</v>
      </c>
      <c r="N8067" s="34" t="s">
        <v>43</v>
      </c>
      <c r="O8067" s="34" t="s">
        <v>36</v>
      </c>
      <c r="P8067" s="34" t="s">
        <v>36</v>
      </c>
      <c r="Q8067" s="34" t="s">
        <v>24</v>
      </c>
    </row>
    <row r="8068" spans="1:17">
      <c r="A8068" s="34">
        <v>100598</v>
      </c>
      <c r="B8068" s="34" t="s">
        <v>17</v>
      </c>
      <c r="C8068" s="34" t="s">
        <v>18</v>
      </c>
      <c r="D8068" s="34" t="s">
        <v>19</v>
      </c>
      <c r="E8068" s="34"/>
      <c r="F8068" s="34"/>
      <c r="G8068" s="34"/>
      <c r="H8068" s="34" t="s">
        <v>19</v>
      </c>
      <c r="I8068" s="34"/>
      <c r="J8068" s="34" t="s">
        <v>20</v>
      </c>
      <c r="K8068" s="34">
        <v>35751</v>
      </c>
      <c r="L8068" s="34" t="s">
        <v>26</v>
      </c>
      <c r="M8068" s="34" t="s">
        <v>27</v>
      </c>
      <c r="N8068" s="34" t="s">
        <v>32</v>
      </c>
      <c r="O8068" s="34">
        <v>41253</v>
      </c>
      <c r="P8068" s="34">
        <v>41253</v>
      </c>
      <c r="Q8068" s="34" t="s">
        <v>36</v>
      </c>
    </row>
    <row r="8069" spans="1:17">
      <c r="A8069" s="34">
        <v>108439</v>
      </c>
      <c r="B8069" s="34" t="s">
        <v>17</v>
      </c>
      <c r="C8069" s="34" t="s">
        <v>18</v>
      </c>
      <c r="D8069" s="34" t="s">
        <v>19</v>
      </c>
      <c r="E8069" s="34"/>
      <c r="F8069" s="34"/>
      <c r="G8069" s="34"/>
      <c r="H8069" s="34" t="s">
        <v>19</v>
      </c>
      <c r="I8069" s="34"/>
      <c r="J8069" s="34" t="s">
        <v>30</v>
      </c>
      <c r="K8069" s="34">
        <v>36034</v>
      </c>
      <c r="L8069" s="34" t="s">
        <v>53</v>
      </c>
      <c r="M8069" s="34" t="s">
        <v>22</v>
      </c>
      <c r="N8069" s="34" t="s">
        <v>32</v>
      </c>
      <c r="O8069" s="34">
        <v>41813</v>
      </c>
      <c r="P8069" s="34">
        <v>41851</v>
      </c>
      <c r="Q8069" s="34" t="s">
        <v>24</v>
      </c>
    </row>
    <row r="8070" spans="1:17">
      <c r="A8070" s="34">
        <v>119028</v>
      </c>
      <c r="B8070" s="34" t="s">
        <v>17</v>
      </c>
      <c r="C8070" s="34" t="s">
        <v>25</v>
      </c>
      <c r="D8070" s="34" t="s">
        <v>19</v>
      </c>
      <c r="E8070" s="34"/>
      <c r="F8070" s="34"/>
      <c r="G8070" s="34"/>
      <c r="H8070" s="34" t="s">
        <v>19</v>
      </c>
      <c r="I8070" s="34"/>
      <c r="J8070" s="34" t="s">
        <v>30</v>
      </c>
      <c r="K8070" s="34">
        <v>15325</v>
      </c>
      <c r="L8070" s="34" t="s">
        <v>73</v>
      </c>
      <c r="M8070" s="34" t="s">
        <v>22</v>
      </c>
      <c r="N8070" s="34" t="s">
        <v>36</v>
      </c>
      <c r="O8070" s="34">
        <v>42789</v>
      </c>
      <c r="P8070" s="34"/>
      <c r="Q8070" s="34" t="s">
        <v>55</v>
      </c>
    </row>
    <row r="8071" spans="1:17">
      <c r="A8071" s="34">
        <v>162671</v>
      </c>
      <c r="B8071" s="34" t="s">
        <v>17</v>
      </c>
      <c r="C8071" s="34" t="s">
        <v>18</v>
      </c>
      <c r="D8071" s="34" t="s">
        <v>19</v>
      </c>
      <c r="E8071" s="34"/>
      <c r="F8071" s="34"/>
      <c r="G8071" s="34"/>
      <c r="H8071" s="34" t="s">
        <v>19</v>
      </c>
      <c r="I8071" s="34"/>
      <c r="J8071" s="34" t="s">
        <v>20</v>
      </c>
      <c r="K8071" s="34">
        <v>38558</v>
      </c>
      <c r="L8071" s="34" t="s">
        <v>92</v>
      </c>
      <c r="M8071" s="34" t="s">
        <v>22</v>
      </c>
      <c r="N8071" s="34" t="s">
        <v>28</v>
      </c>
      <c r="O8071" s="34" t="s">
        <v>36</v>
      </c>
      <c r="P8071" s="34" t="s">
        <v>36</v>
      </c>
      <c r="Q8071" s="34" t="s">
        <v>36</v>
      </c>
    </row>
    <row r="8072" spans="1:17">
      <c r="A8072" s="34">
        <v>134330</v>
      </c>
      <c r="B8072" s="34" t="s">
        <v>17</v>
      </c>
      <c r="C8072" s="34" t="s">
        <v>18</v>
      </c>
      <c r="D8072" s="34" t="s">
        <v>19</v>
      </c>
      <c r="E8072" s="34"/>
      <c r="F8072" s="34"/>
      <c r="G8072" s="34"/>
      <c r="H8072" s="34" t="s">
        <v>19</v>
      </c>
      <c r="I8072" s="34"/>
      <c r="J8072" s="34" t="s">
        <v>20</v>
      </c>
      <c r="K8072" s="34"/>
      <c r="L8072" s="34" t="s">
        <v>227</v>
      </c>
      <c r="M8072" s="34" t="s">
        <v>52</v>
      </c>
      <c r="N8072" s="34" t="s">
        <v>34</v>
      </c>
      <c r="O8072" s="34">
        <v>43549</v>
      </c>
      <c r="P8072" s="34">
        <v>43563</v>
      </c>
      <c r="Q8072" s="34" t="s">
        <v>24</v>
      </c>
    </row>
    <row r="8073" spans="1:17">
      <c r="A8073" s="34">
        <v>160863</v>
      </c>
      <c r="B8073" s="34" t="s">
        <v>17</v>
      </c>
      <c r="C8073" s="34" t="s">
        <v>18</v>
      </c>
      <c r="D8073" s="34" t="s">
        <v>19</v>
      </c>
      <c r="E8073" s="34"/>
      <c r="F8073" s="34"/>
      <c r="G8073" s="34"/>
      <c r="H8073" s="34" t="s">
        <v>19</v>
      </c>
      <c r="I8073" s="34"/>
      <c r="J8073" s="34" t="s">
        <v>20</v>
      </c>
      <c r="K8073" s="34">
        <v>30542</v>
      </c>
      <c r="L8073" s="34" t="s">
        <v>67</v>
      </c>
      <c r="M8073" s="34" t="s">
        <v>22</v>
      </c>
      <c r="N8073" s="34" t="s">
        <v>23</v>
      </c>
      <c r="O8073" s="34">
        <v>45034</v>
      </c>
      <c r="P8073" s="34">
        <v>45034</v>
      </c>
      <c r="Q8073" s="34" t="s">
        <v>24</v>
      </c>
    </row>
    <row r="8074" spans="1:17">
      <c r="A8074" s="34">
        <v>118761</v>
      </c>
      <c r="B8074" s="34" t="s">
        <v>17</v>
      </c>
      <c r="C8074" s="34" t="s">
        <v>18</v>
      </c>
      <c r="D8074" s="34" t="s">
        <v>19</v>
      </c>
      <c r="E8074" s="34"/>
      <c r="F8074" s="34"/>
      <c r="G8074" s="34"/>
      <c r="H8074" s="34" t="s">
        <v>19</v>
      </c>
      <c r="I8074" s="34"/>
      <c r="J8074" s="34" t="s">
        <v>20</v>
      </c>
      <c r="K8074" s="34">
        <v>36878</v>
      </c>
      <c r="L8074" s="34" t="s">
        <v>511</v>
      </c>
      <c r="M8074" s="34" t="s">
        <v>52</v>
      </c>
      <c r="N8074" s="34" t="s">
        <v>32</v>
      </c>
      <c r="O8074" s="34">
        <v>42627</v>
      </c>
      <c r="P8074" s="34">
        <v>42844</v>
      </c>
      <c r="Q8074" s="34" t="s">
        <v>24</v>
      </c>
    </row>
    <row r="8075" spans="1:17">
      <c r="A8075" s="34">
        <v>134926</v>
      </c>
      <c r="B8075" s="34" t="s">
        <v>17</v>
      </c>
      <c r="C8075" s="34" t="s">
        <v>18</v>
      </c>
      <c r="D8075" s="34" t="s">
        <v>19</v>
      </c>
      <c r="E8075" s="34"/>
      <c r="F8075" s="34"/>
      <c r="G8075" s="34"/>
      <c r="H8075" s="34" t="s">
        <v>19</v>
      </c>
      <c r="I8075" s="34"/>
      <c r="J8075" s="34" t="s">
        <v>30</v>
      </c>
      <c r="K8075" s="34">
        <v>38186</v>
      </c>
      <c r="L8075" s="34" t="s">
        <v>511</v>
      </c>
      <c r="M8075" s="34" t="s">
        <v>52</v>
      </c>
      <c r="N8075" s="34" t="s">
        <v>34</v>
      </c>
      <c r="O8075" s="34">
        <v>43580</v>
      </c>
      <c r="P8075" s="34">
        <v>43846</v>
      </c>
      <c r="Q8075" s="34" t="s">
        <v>77</v>
      </c>
    </row>
    <row r="8076" spans="1:17">
      <c r="A8076" s="34">
        <v>140911</v>
      </c>
      <c r="B8076" s="34" t="s">
        <v>17</v>
      </c>
      <c r="C8076" s="34" t="s">
        <v>18</v>
      </c>
      <c r="D8076" s="34" t="s">
        <v>19</v>
      </c>
      <c r="E8076" s="34"/>
      <c r="F8076" s="34"/>
      <c r="G8076" s="34"/>
      <c r="H8076" s="34" t="s">
        <v>19</v>
      </c>
      <c r="I8076" s="34"/>
      <c r="J8076" s="34" t="s">
        <v>30</v>
      </c>
      <c r="K8076" s="34">
        <v>38594</v>
      </c>
      <c r="L8076" s="34" t="s">
        <v>83</v>
      </c>
      <c r="M8076" s="34" t="s">
        <v>27</v>
      </c>
      <c r="N8076" s="34" t="s">
        <v>28</v>
      </c>
      <c r="O8076" s="34">
        <v>43792</v>
      </c>
      <c r="P8076" s="34">
        <v>43904</v>
      </c>
      <c r="Q8076" s="34" t="s">
        <v>24</v>
      </c>
    </row>
    <row r="8077" spans="1:17">
      <c r="A8077" s="34">
        <v>91393</v>
      </c>
      <c r="B8077" s="34" t="s">
        <v>17</v>
      </c>
      <c r="C8077" s="34" t="s">
        <v>25</v>
      </c>
      <c r="D8077" s="34" t="s">
        <v>19</v>
      </c>
      <c r="E8077" s="34"/>
      <c r="F8077" s="34"/>
      <c r="G8077" s="34"/>
      <c r="H8077" s="34" t="s">
        <v>19</v>
      </c>
      <c r="I8077" s="34"/>
      <c r="J8077" s="34" t="s">
        <v>30</v>
      </c>
      <c r="K8077" s="34">
        <v>17713</v>
      </c>
      <c r="L8077" s="34" t="s">
        <v>78</v>
      </c>
      <c r="M8077" s="34" t="s">
        <v>22</v>
      </c>
      <c r="N8077" s="34" t="s">
        <v>34</v>
      </c>
      <c r="O8077" s="34" t="s">
        <v>36</v>
      </c>
      <c r="P8077" s="34" t="s">
        <v>36</v>
      </c>
      <c r="Q8077" s="34" t="s">
        <v>24</v>
      </c>
    </row>
    <row r="8078" spans="1:17">
      <c r="A8078" s="34">
        <v>105767</v>
      </c>
      <c r="B8078" s="34" t="s">
        <v>17</v>
      </c>
      <c r="C8078" s="34" t="s">
        <v>18</v>
      </c>
      <c r="D8078" s="34" t="s">
        <v>19</v>
      </c>
      <c r="E8078" s="34"/>
      <c r="F8078" s="34"/>
      <c r="G8078" s="34"/>
      <c r="H8078" s="34" t="s">
        <v>19</v>
      </c>
      <c r="I8078" s="34"/>
      <c r="J8078" s="34" t="s">
        <v>20</v>
      </c>
      <c r="K8078" s="34">
        <v>15308</v>
      </c>
      <c r="L8078" s="34" t="s">
        <v>59</v>
      </c>
      <c r="M8078" s="34" t="s">
        <v>27</v>
      </c>
      <c r="N8078" s="34" t="s">
        <v>34</v>
      </c>
      <c r="O8078" s="34">
        <v>41620</v>
      </c>
      <c r="P8078" s="34">
        <v>41620</v>
      </c>
      <c r="Q8078" s="34" t="s">
        <v>36</v>
      </c>
    </row>
    <row r="8079" spans="1:17">
      <c r="A8079" s="34">
        <v>168699</v>
      </c>
      <c r="B8079" s="34" t="s">
        <v>17</v>
      </c>
      <c r="C8079" s="34" t="s">
        <v>71</v>
      </c>
      <c r="D8079" s="34" t="s">
        <v>19</v>
      </c>
      <c r="E8079" s="34"/>
      <c r="F8079" s="34"/>
      <c r="G8079" s="34"/>
      <c r="H8079" s="34" t="s">
        <v>19</v>
      </c>
      <c r="I8079" s="34"/>
      <c r="J8079" s="34" t="s">
        <v>20</v>
      </c>
      <c r="K8079" s="34">
        <v>29028</v>
      </c>
      <c r="L8079" s="34" t="s">
        <v>54</v>
      </c>
      <c r="M8079" s="34" t="s">
        <v>27</v>
      </c>
      <c r="N8079" s="34" t="s">
        <v>34</v>
      </c>
      <c r="O8079" s="34" t="s">
        <v>36</v>
      </c>
      <c r="P8079" s="34" t="s">
        <v>36</v>
      </c>
      <c r="Q8079" s="34" t="s">
        <v>36</v>
      </c>
    </row>
    <row r="8080" spans="1:17">
      <c r="A8080" s="34">
        <v>105596</v>
      </c>
      <c r="B8080" s="34" t="s">
        <v>17</v>
      </c>
      <c r="C8080" s="34" t="s">
        <v>18</v>
      </c>
      <c r="D8080" s="34" t="s">
        <v>19</v>
      </c>
      <c r="E8080" s="34"/>
      <c r="F8080" s="34"/>
      <c r="G8080" s="34"/>
      <c r="H8080" s="34" t="s">
        <v>19</v>
      </c>
      <c r="I8080" s="34"/>
      <c r="J8080" s="34" t="s">
        <v>20</v>
      </c>
      <c r="K8080" s="34">
        <v>27090</v>
      </c>
      <c r="L8080" s="34" t="s">
        <v>128</v>
      </c>
      <c r="M8080" s="34" t="s">
        <v>22</v>
      </c>
      <c r="N8080" s="34" t="s">
        <v>32</v>
      </c>
      <c r="O8080" s="34">
        <v>41573</v>
      </c>
      <c r="P8080" s="34">
        <v>42835</v>
      </c>
      <c r="Q8080" s="34" t="s">
        <v>24</v>
      </c>
    </row>
    <row r="8081" spans="1:17">
      <c r="A8081" s="34">
        <v>58127</v>
      </c>
      <c r="B8081" s="34" t="s">
        <v>17</v>
      </c>
      <c r="C8081" s="34" t="s">
        <v>25</v>
      </c>
      <c r="D8081" s="34" t="s">
        <v>19</v>
      </c>
      <c r="E8081" s="34"/>
      <c r="F8081" s="34"/>
      <c r="G8081" s="34"/>
      <c r="H8081" s="34" t="s">
        <v>19</v>
      </c>
      <c r="I8081" s="34"/>
      <c r="J8081" s="34" t="s">
        <v>20</v>
      </c>
      <c r="K8081" s="34">
        <v>30527</v>
      </c>
      <c r="L8081" s="34" t="s">
        <v>65</v>
      </c>
      <c r="M8081" s="34" t="s">
        <v>27</v>
      </c>
      <c r="N8081" s="34" t="s">
        <v>32</v>
      </c>
      <c r="O8081" s="34">
        <v>43070</v>
      </c>
      <c r="P8081" s="34"/>
      <c r="Q8081" s="34" t="s">
        <v>38</v>
      </c>
    </row>
    <row r="8082" spans="1:17">
      <c r="A8082" s="34">
        <v>112497</v>
      </c>
      <c r="B8082" s="34" t="s">
        <v>17</v>
      </c>
      <c r="C8082" s="34" t="s">
        <v>18</v>
      </c>
      <c r="D8082" s="34" t="s">
        <v>19</v>
      </c>
      <c r="E8082" s="34"/>
      <c r="F8082" s="34"/>
      <c r="G8082" s="34"/>
      <c r="H8082" s="34" t="s">
        <v>19</v>
      </c>
      <c r="I8082" s="34"/>
      <c r="J8082" s="34" t="s">
        <v>20</v>
      </c>
      <c r="K8082" s="34">
        <v>35569</v>
      </c>
      <c r="L8082" s="34" t="s">
        <v>65</v>
      </c>
      <c r="M8082" s="34" t="s">
        <v>27</v>
      </c>
      <c r="N8082" s="34" t="s">
        <v>34</v>
      </c>
      <c r="O8082" s="34">
        <v>42257</v>
      </c>
      <c r="P8082" s="34">
        <v>42598</v>
      </c>
      <c r="Q8082" s="34" t="s">
        <v>41</v>
      </c>
    </row>
    <row r="8083" spans="1:17">
      <c r="A8083" s="34">
        <v>104580</v>
      </c>
      <c r="B8083" s="34" t="s">
        <v>17</v>
      </c>
      <c r="C8083" s="34" t="s">
        <v>18</v>
      </c>
      <c r="D8083" s="34" t="s">
        <v>19</v>
      </c>
      <c r="E8083" s="34"/>
      <c r="F8083" s="34"/>
      <c r="G8083" s="34"/>
      <c r="H8083" s="34" t="s">
        <v>19</v>
      </c>
      <c r="I8083" s="34"/>
      <c r="J8083" s="34" t="s">
        <v>30</v>
      </c>
      <c r="K8083" s="34">
        <v>29939</v>
      </c>
      <c r="L8083" s="34" t="s">
        <v>157</v>
      </c>
      <c r="M8083" s="34" t="s">
        <v>57</v>
      </c>
      <c r="N8083" s="34" t="s">
        <v>34</v>
      </c>
      <c r="O8083" s="34">
        <v>41619</v>
      </c>
      <c r="P8083" s="34">
        <v>41619</v>
      </c>
      <c r="Q8083" s="34" t="s">
        <v>36</v>
      </c>
    </row>
    <row r="8084" spans="1:17">
      <c r="A8084" s="34">
        <v>114318</v>
      </c>
      <c r="B8084" s="34" t="s">
        <v>17</v>
      </c>
      <c r="C8084" s="34" t="s">
        <v>18</v>
      </c>
      <c r="D8084" s="34" t="s">
        <v>19</v>
      </c>
      <c r="E8084" s="34"/>
      <c r="F8084" s="34"/>
      <c r="G8084" s="34"/>
      <c r="H8084" s="34" t="s">
        <v>19</v>
      </c>
      <c r="I8084" s="34"/>
      <c r="J8084" s="34" t="s">
        <v>20</v>
      </c>
      <c r="K8084" s="34">
        <v>28664</v>
      </c>
      <c r="L8084" s="34" t="s">
        <v>134</v>
      </c>
      <c r="M8084" s="34" t="s">
        <v>23</v>
      </c>
      <c r="N8084" s="34" t="s">
        <v>32</v>
      </c>
      <c r="O8084" s="34">
        <v>42264</v>
      </c>
      <c r="P8084" s="34">
        <v>42846</v>
      </c>
      <c r="Q8084" s="34" t="s">
        <v>24</v>
      </c>
    </row>
    <row r="8085" spans="1:17">
      <c r="A8085" s="34">
        <v>165703</v>
      </c>
      <c r="B8085" s="34" t="s">
        <v>17</v>
      </c>
      <c r="C8085" s="34" t="s">
        <v>18</v>
      </c>
      <c r="D8085" s="34" t="s">
        <v>19</v>
      </c>
      <c r="E8085" s="34"/>
      <c r="F8085" s="34"/>
      <c r="G8085" s="34"/>
      <c r="H8085" s="34" t="s">
        <v>19</v>
      </c>
      <c r="I8085" s="34"/>
      <c r="J8085" s="34" t="s">
        <v>20</v>
      </c>
      <c r="K8085" s="34">
        <v>30158</v>
      </c>
      <c r="L8085" s="34" t="s">
        <v>37</v>
      </c>
      <c r="M8085" s="34" t="s">
        <v>27</v>
      </c>
      <c r="N8085" s="34" t="s">
        <v>23</v>
      </c>
      <c r="O8085" s="34" t="s">
        <v>36</v>
      </c>
      <c r="P8085" s="34" t="s">
        <v>36</v>
      </c>
      <c r="Q8085" s="34" t="s">
        <v>36</v>
      </c>
    </row>
    <row r="8086" spans="1:17">
      <c r="A8086" s="34">
        <v>82393</v>
      </c>
      <c r="B8086" s="34" t="s">
        <v>17</v>
      </c>
      <c r="C8086" s="34" t="s">
        <v>18</v>
      </c>
      <c r="D8086" s="34" t="s">
        <v>19</v>
      </c>
      <c r="E8086" s="34"/>
      <c r="F8086" s="34"/>
      <c r="G8086" s="34"/>
      <c r="H8086" s="34" t="s">
        <v>19</v>
      </c>
      <c r="I8086" s="34"/>
      <c r="J8086" s="34" t="s">
        <v>20</v>
      </c>
      <c r="K8086" s="34">
        <v>18239</v>
      </c>
      <c r="L8086" s="34" t="s">
        <v>37</v>
      </c>
      <c r="M8086" s="34" t="s">
        <v>27</v>
      </c>
      <c r="N8086" s="34" t="s">
        <v>32</v>
      </c>
      <c r="O8086" s="34">
        <v>40787</v>
      </c>
      <c r="P8086" s="34">
        <v>41267</v>
      </c>
      <c r="Q8086" s="34" t="s">
        <v>36</v>
      </c>
    </row>
    <row r="8087" spans="1:17">
      <c r="A8087" s="34">
        <v>150732</v>
      </c>
      <c r="B8087" s="34" t="s">
        <v>17</v>
      </c>
      <c r="C8087" s="34" t="s">
        <v>18</v>
      </c>
      <c r="D8087" s="34" t="s">
        <v>19</v>
      </c>
      <c r="E8087" s="34"/>
      <c r="F8087" s="34"/>
      <c r="G8087" s="34"/>
      <c r="H8087" s="34" t="s">
        <v>19</v>
      </c>
      <c r="I8087" s="34"/>
      <c r="J8087" s="34" t="s">
        <v>20</v>
      </c>
      <c r="K8087" s="34">
        <v>35955</v>
      </c>
      <c r="L8087" s="34" t="s">
        <v>80</v>
      </c>
      <c r="M8087" s="34" t="s">
        <v>23</v>
      </c>
      <c r="N8087" s="34" t="s">
        <v>36</v>
      </c>
      <c r="O8087" s="34" t="s">
        <v>36</v>
      </c>
      <c r="P8087" s="34" t="s">
        <v>36</v>
      </c>
      <c r="Q8087" s="34" t="s">
        <v>36</v>
      </c>
    </row>
    <row r="8088" spans="1:17">
      <c r="A8088" s="34">
        <v>83648</v>
      </c>
      <c r="B8088" s="34" t="s">
        <v>17</v>
      </c>
      <c r="C8088" s="34" t="s">
        <v>18</v>
      </c>
      <c r="D8088" s="34" t="s">
        <v>19</v>
      </c>
      <c r="E8088" s="34"/>
      <c r="F8088" s="34"/>
      <c r="G8088" s="34"/>
      <c r="H8088" s="34" t="s">
        <v>19</v>
      </c>
      <c r="I8088" s="34"/>
      <c r="J8088" s="34" t="s">
        <v>20</v>
      </c>
      <c r="K8088" s="34">
        <v>25826</v>
      </c>
      <c r="L8088" s="34" t="s">
        <v>37</v>
      </c>
      <c r="M8088" s="34" t="s">
        <v>27</v>
      </c>
      <c r="N8088" s="34" t="s">
        <v>32</v>
      </c>
      <c r="O8088" s="34">
        <v>40917</v>
      </c>
      <c r="P8088" s="34">
        <v>42079</v>
      </c>
      <c r="Q8088" s="34" t="s">
        <v>36</v>
      </c>
    </row>
    <row r="8089" spans="1:17">
      <c r="A8089" s="34">
        <v>81048</v>
      </c>
      <c r="B8089" s="34" t="s">
        <v>17</v>
      </c>
      <c r="C8089" s="34" t="s">
        <v>18</v>
      </c>
      <c r="D8089" s="34" t="s">
        <v>19</v>
      </c>
      <c r="E8089" s="34"/>
      <c r="F8089" s="34"/>
      <c r="G8089" s="34"/>
      <c r="H8089" s="34" t="s">
        <v>46</v>
      </c>
      <c r="I8089" s="34">
        <v>44398</v>
      </c>
      <c r="J8089" s="34" t="s">
        <v>20</v>
      </c>
      <c r="K8089" s="34">
        <v>12688</v>
      </c>
      <c r="L8089" s="34" t="s">
        <v>26</v>
      </c>
      <c r="M8089" s="34" t="s">
        <v>27</v>
      </c>
      <c r="N8089" s="34" t="s">
        <v>32</v>
      </c>
      <c r="O8089" s="34">
        <v>40212</v>
      </c>
      <c r="P8089" s="34">
        <v>41911</v>
      </c>
      <c r="Q8089" s="34" t="s">
        <v>36</v>
      </c>
    </row>
    <row r="8090" spans="1:17">
      <c r="A8090" s="34">
        <v>130653</v>
      </c>
      <c r="B8090" s="34" t="s">
        <v>17</v>
      </c>
      <c r="C8090" s="34" t="s">
        <v>18</v>
      </c>
      <c r="D8090" s="34" t="s">
        <v>19</v>
      </c>
      <c r="E8090" s="34"/>
      <c r="F8090" s="34"/>
      <c r="G8090" s="34"/>
      <c r="H8090" s="34" t="s">
        <v>19</v>
      </c>
      <c r="I8090" s="34"/>
      <c r="J8090" s="34" t="s">
        <v>30</v>
      </c>
      <c r="K8090" s="34">
        <v>37391</v>
      </c>
      <c r="L8090" s="34" t="s">
        <v>26</v>
      </c>
      <c r="M8090" s="34" t="s">
        <v>27</v>
      </c>
      <c r="N8090" s="34" t="s">
        <v>34</v>
      </c>
      <c r="O8090" s="34" t="s">
        <v>36</v>
      </c>
      <c r="P8090" s="34" t="s">
        <v>36</v>
      </c>
      <c r="Q8090" s="34" t="s">
        <v>36</v>
      </c>
    </row>
    <row r="8091" spans="1:17">
      <c r="A8091" s="34">
        <v>151203</v>
      </c>
      <c r="B8091" s="34" t="s">
        <v>17</v>
      </c>
      <c r="C8091" s="34" t="s">
        <v>25</v>
      </c>
      <c r="D8091" s="34" t="s">
        <v>19</v>
      </c>
      <c r="E8091" s="34"/>
      <c r="F8091" s="34"/>
      <c r="G8091" s="34"/>
      <c r="H8091" s="34" t="s">
        <v>19</v>
      </c>
      <c r="I8091" s="34"/>
      <c r="J8091" s="34" t="s">
        <v>30</v>
      </c>
      <c r="K8091" s="34">
        <v>38933</v>
      </c>
      <c r="L8091" s="34" t="s">
        <v>42</v>
      </c>
      <c r="M8091" s="34" t="s">
        <v>22</v>
      </c>
      <c r="N8091" s="34" t="s">
        <v>28</v>
      </c>
      <c r="O8091" s="34">
        <v>44429</v>
      </c>
      <c r="P8091" s="34"/>
      <c r="Q8091" s="34" t="s">
        <v>24</v>
      </c>
    </row>
    <row r="8092" spans="1:17">
      <c r="A8092" s="34">
        <v>128225</v>
      </c>
      <c r="B8092" s="34" t="s">
        <v>17</v>
      </c>
      <c r="C8092" s="34" t="s">
        <v>18</v>
      </c>
      <c r="D8092" s="34" t="s">
        <v>19</v>
      </c>
      <c r="E8092" s="34"/>
      <c r="F8092" s="34"/>
      <c r="G8092" s="34"/>
      <c r="H8092" s="34" t="s">
        <v>19</v>
      </c>
      <c r="I8092" s="34"/>
      <c r="J8092" s="34" t="s">
        <v>20</v>
      </c>
      <c r="K8092" s="34">
        <v>34860</v>
      </c>
      <c r="L8092" s="34" t="s">
        <v>110</v>
      </c>
      <c r="M8092" s="34" t="s">
        <v>22</v>
      </c>
      <c r="N8092" s="34" t="s">
        <v>36</v>
      </c>
      <c r="O8092" s="34">
        <v>43230</v>
      </c>
      <c r="P8092" s="34">
        <v>43358</v>
      </c>
      <c r="Q8092" s="34" t="s">
        <v>77</v>
      </c>
    </row>
    <row r="8093" spans="1:17">
      <c r="A8093" s="34">
        <v>100795</v>
      </c>
      <c r="B8093" s="34" t="s">
        <v>17</v>
      </c>
      <c r="C8093" s="34" t="s">
        <v>18</v>
      </c>
      <c r="D8093" s="34" t="s">
        <v>19</v>
      </c>
      <c r="E8093" s="34"/>
      <c r="F8093" s="34"/>
      <c r="G8093" s="34"/>
      <c r="H8093" s="34" t="s">
        <v>19</v>
      </c>
      <c r="I8093" s="34"/>
      <c r="J8093" s="34" t="s">
        <v>20</v>
      </c>
      <c r="K8093" s="34">
        <v>30873</v>
      </c>
      <c r="L8093" s="34" t="s">
        <v>69</v>
      </c>
      <c r="M8093" s="34" t="s">
        <v>27</v>
      </c>
      <c r="N8093" s="34" t="s">
        <v>32</v>
      </c>
      <c r="O8093" s="34">
        <v>41132</v>
      </c>
      <c r="P8093" s="34">
        <v>42103</v>
      </c>
      <c r="Q8093" s="34" t="s">
        <v>36</v>
      </c>
    </row>
    <row r="8094" spans="1:17">
      <c r="A8094" s="34">
        <v>121136</v>
      </c>
      <c r="B8094" s="34" t="s">
        <v>17</v>
      </c>
      <c r="C8094" s="34" t="s">
        <v>18</v>
      </c>
      <c r="D8094" s="34" t="s">
        <v>19</v>
      </c>
      <c r="E8094" s="34"/>
      <c r="F8094" s="34"/>
      <c r="G8094" s="34"/>
      <c r="H8094" s="34" t="s">
        <v>19</v>
      </c>
      <c r="I8094" s="34"/>
      <c r="J8094" s="34" t="s">
        <v>20</v>
      </c>
      <c r="K8094" s="34">
        <v>37340</v>
      </c>
      <c r="L8094" s="34" t="s">
        <v>54</v>
      </c>
      <c r="M8094" s="34" t="s">
        <v>27</v>
      </c>
      <c r="N8094" s="34" t="s">
        <v>28</v>
      </c>
      <c r="O8094" s="34">
        <v>42784</v>
      </c>
      <c r="P8094" s="34">
        <v>43586</v>
      </c>
      <c r="Q8094" s="34" t="s">
        <v>24</v>
      </c>
    </row>
    <row r="8095" spans="1:17">
      <c r="A8095" s="34">
        <v>94130</v>
      </c>
      <c r="B8095" s="34" t="s">
        <v>17</v>
      </c>
      <c r="C8095" s="34" t="s">
        <v>18</v>
      </c>
      <c r="D8095" s="34" t="s">
        <v>19</v>
      </c>
      <c r="E8095" s="34"/>
      <c r="F8095" s="34"/>
      <c r="G8095" s="34"/>
      <c r="H8095" s="34" t="s">
        <v>19</v>
      </c>
      <c r="I8095" s="34"/>
      <c r="J8095" s="34" t="s">
        <v>20</v>
      </c>
      <c r="K8095" s="34">
        <v>34184</v>
      </c>
      <c r="L8095" s="34" t="s">
        <v>54</v>
      </c>
      <c r="M8095" s="34" t="s">
        <v>27</v>
      </c>
      <c r="N8095" s="34" t="s">
        <v>32</v>
      </c>
      <c r="O8095" s="34">
        <v>41243</v>
      </c>
      <c r="P8095" s="34">
        <v>41530</v>
      </c>
      <c r="Q8095" s="34" t="s">
        <v>36</v>
      </c>
    </row>
    <row r="8096" spans="1:17">
      <c r="A8096" s="34">
        <v>109684</v>
      </c>
      <c r="B8096" s="34" t="s">
        <v>17</v>
      </c>
      <c r="C8096" s="34" t="s">
        <v>18</v>
      </c>
      <c r="D8096" s="34" t="s">
        <v>19</v>
      </c>
      <c r="E8096" s="34"/>
      <c r="F8096" s="34"/>
      <c r="G8096" s="34"/>
      <c r="H8096" s="34" t="s">
        <v>19</v>
      </c>
      <c r="I8096" s="34"/>
      <c r="J8096" s="34" t="s">
        <v>30</v>
      </c>
      <c r="K8096" s="34">
        <v>22664</v>
      </c>
      <c r="L8096" s="34" t="s">
        <v>49</v>
      </c>
      <c r="M8096" s="34" t="s">
        <v>22</v>
      </c>
      <c r="N8096" s="34" t="s">
        <v>32</v>
      </c>
      <c r="O8096" s="34">
        <v>41930</v>
      </c>
      <c r="P8096" s="34">
        <v>42362</v>
      </c>
      <c r="Q8096" s="34" t="s">
        <v>24</v>
      </c>
    </row>
    <row r="8097" spans="1:17">
      <c r="A8097" s="34">
        <v>94636</v>
      </c>
      <c r="B8097" s="34" t="s">
        <v>17</v>
      </c>
      <c r="C8097" s="34" t="s">
        <v>18</v>
      </c>
      <c r="D8097" s="34" t="s">
        <v>19</v>
      </c>
      <c r="E8097" s="34"/>
      <c r="F8097" s="34"/>
      <c r="G8097" s="34"/>
      <c r="H8097" s="34" t="s">
        <v>19</v>
      </c>
      <c r="I8097" s="34"/>
      <c r="J8097" s="34" t="s">
        <v>20</v>
      </c>
      <c r="K8097" s="34">
        <v>30923</v>
      </c>
      <c r="L8097" s="34" t="s">
        <v>59</v>
      </c>
      <c r="M8097" s="34" t="s">
        <v>27</v>
      </c>
      <c r="N8097" s="34" t="s">
        <v>34</v>
      </c>
      <c r="O8097" s="34">
        <v>41051</v>
      </c>
      <c r="P8097" s="34">
        <v>42835</v>
      </c>
      <c r="Q8097" s="34" t="s">
        <v>38</v>
      </c>
    </row>
    <row r="8098" spans="1:17">
      <c r="A8098" s="34">
        <v>103609</v>
      </c>
      <c r="B8098" s="34" t="s">
        <v>17</v>
      </c>
      <c r="C8098" s="34" t="s">
        <v>18</v>
      </c>
      <c r="D8098" s="34" t="s">
        <v>19</v>
      </c>
      <c r="E8098" s="34"/>
      <c r="F8098" s="34"/>
      <c r="G8098" s="34"/>
      <c r="H8098" s="34" t="s">
        <v>19</v>
      </c>
      <c r="I8098" s="34"/>
      <c r="J8098" s="34" t="s">
        <v>20</v>
      </c>
      <c r="K8098" s="34">
        <v>29154</v>
      </c>
      <c r="L8098" s="34" t="s">
        <v>261</v>
      </c>
      <c r="M8098" s="34" t="s">
        <v>57</v>
      </c>
      <c r="N8098" s="34" t="s">
        <v>34</v>
      </c>
      <c r="O8098" s="34">
        <v>41444</v>
      </c>
      <c r="P8098" s="34">
        <v>41752</v>
      </c>
      <c r="Q8098" s="34" t="s">
        <v>36</v>
      </c>
    </row>
    <row r="8099" spans="1:17">
      <c r="A8099" s="34">
        <v>150270</v>
      </c>
      <c r="B8099" s="34" t="s">
        <v>17</v>
      </c>
      <c r="C8099" s="34" t="s">
        <v>18</v>
      </c>
      <c r="D8099" s="34" t="s">
        <v>19</v>
      </c>
      <c r="E8099" s="34"/>
      <c r="F8099" s="34"/>
      <c r="G8099" s="34"/>
      <c r="H8099" s="34" t="s">
        <v>19</v>
      </c>
      <c r="I8099" s="34"/>
      <c r="J8099" s="34" t="s">
        <v>20</v>
      </c>
      <c r="K8099" s="34">
        <v>36325</v>
      </c>
      <c r="L8099" s="34" t="s">
        <v>67</v>
      </c>
      <c r="M8099" s="34" t="s">
        <v>22</v>
      </c>
      <c r="N8099" s="34" t="s">
        <v>34</v>
      </c>
      <c r="O8099" s="34">
        <v>44477</v>
      </c>
      <c r="P8099" s="34">
        <v>44775</v>
      </c>
      <c r="Q8099" s="34" t="s">
        <v>41</v>
      </c>
    </row>
    <row r="8100" spans="1:17">
      <c r="A8100" s="34">
        <v>168226</v>
      </c>
      <c r="B8100" s="34" t="s">
        <v>17</v>
      </c>
      <c r="C8100" s="34" t="s">
        <v>25</v>
      </c>
      <c r="D8100" s="34" t="s">
        <v>19</v>
      </c>
      <c r="E8100" s="34"/>
      <c r="F8100" s="34"/>
      <c r="G8100" s="34"/>
      <c r="H8100" s="34" t="s">
        <v>19</v>
      </c>
      <c r="I8100" s="34"/>
      <c r="J8100" s="34" t="s">
        <v>20</v>
      </c>
      <c r="K8100" s="34">
        <v>38416</v>
      </c>
      <c r="L8100" s="34" t="s">
        <v>65</v>
      </c>
      <c r="M8100" s="34" t="s">
        <v>27</v>
      </c>
      <c r="N8100" s="34" t="s">
        <v>34</v>
      </c>
      <c r="O8100" s="34">
        <v>45463</v>
      </c>
      <c r="P8100" s="34"/>
      <c r="Q8100" s="34" t="s">
        <v>41</v>
      </c>
    </row>
    <row r="8101" spans="1:17">
      <c r="A8101" s="34">
        <v>130890</v>
      </c>
      <c r="B8101" s="34" t="s">
        <v>17</v>
      </c>
      <c r="C8101" s="34" t="s">
        <v>18</v>
      </c>
      <c r="D8101" s="34" t="s">
        <v>19</v>
      </c>
      <c r="E8101" s="34"/>
      <c r="F8101" s="34"/>
      <c r="G8101" s="34"/>
      <c r="H8101" s="34" t="s">
        <v>19</v>
      </c>
      <c r="I8101" s="34"/>
      <c r="J8101" s="34" t="s">
        <v>20</v>
      </c>
      <c r="K8101" s="34"/>
      <c r="L8101" s="34" t="s">
        <v>37</v>
      </c>
      <c r="M8101" s="34" t="s">
        <v>27</v>
      </c>
      <c r="N8101" s="34" t="s">
        <v>32</v>
      </c>
      <c r="O8101" s="34">
        <v>42221</v>
      </c>
      <c r="P8101" s="34">
        <v>42226</v>
      </c>
      <c r="Q8101" s="34" t="s">
        <v>77</v>
      </c>
    </row>
    <row r="8102" spans="1:17">
      <c r="A8102" s="34">
        <v>83465</v>
      </c>
      <c r="B8102" s="34" t="s">
        <v>17</v>
      </c>
      <c r="C8102" s="34" t="s">
        <v>18</v>
      </c>
      <c r="D8102" s="34" t="s">
        <v>19</v>
      </c>
      <c r="E8102" s="34"/>
      <c r="F8102" s="34"/>
      <c r="G8102" s="34" t="s">
        <v>193</v>
      </c>
      <c r="H8102" s="34" t="s">
        <v>19</v>
      </c>
      <c r="I8102" s="34"/>
      <c r="J8102" s="34" t="s">
        <v>30</v>
      </c>
      <c r="K8102" s="34">
        <v>33012</v>
      </c>
      <c r="L8102" s="34" t="s">
        <v>37</v>
      </c>
      <c r="M8102" s="34" t="s">
        <v>27</v>
      </c>
      <c r="N8102" s="34" t="s">
        <v>36</v>
      </c>
      <c r="O8102" s="34" t="s">
        <v>36</v>
      </c>
      <c r="P8102" s="34" t="s">
        <v>36</v>
      </c>
      <c r="Q8102" s="34" t="s">
        <v>36</v>
      </c>
    </row>
    <row r="8103" spans="1:17">
      <c r="A8103" s="34">
        <v>110844</v>
      </c>
      <c r="B8103" s="34" t="s">
        <v>17</v>
      </c>
      <c r="C8103" s="34" t="s">
        <v>18</v>
      </c>
      <c r="D8103" s="34" t="s">
        <v>19</v>
      </c>
      <c r="E8103" s="34"/>
      <c r="F8103" s="34"/>
      <c r="G8103" s="34"/>
      <c r="H8103" s="34" t="s">
        <v>19</v>
      </c>
      <c r="I8103" s="34"/>
      <c r="J8103" s="34" t="s">
        <v>30</v>
      </c>
      <c r="K8103" s="34"/>
      <c r="L8103" s="34" t="s">
        <v>113</v>
      </c>
      <c r="M8103" s="34" t="s">
        <v>27</v>
      </c>
      <c r="N8103" s="34" t="s">
        <v>34</v>
      </c>
      <c r="O8103" s="34">
        <v>42377</v>
      </c>
      <c r="P8103" s="34">
        <v>42377</v>
      </c>
      <c r="Q8103" s="34" t="s">
        <v>36</v>
      </c>
    </row>
    <row r="8104" spans="1:17">
      <c r="A8104" s="34">
        <v>101306</v>
      </c>
      <c r="B8104" s="34" t="s">
        <v>17</v>
      </c>
      <c r="C8104" s="34" t="s">
        <v>18</v>
      </c>
      <c r="D8104" s="34" t="s">
        <v>19</v>
      </c>
      <c r="E8104" s="34"/>
      <c r="F8104" s="34"/>
      <c r="G8104" s="34"/>
      <c r="H8104" s="34" t="s">
        <v>19</v>
      </c>
      <c r="I8104" s="34"/>
      <c r="J8104" s="34" t="s">
        <v>20</v>
      </c>
      <c r="K8104" s="34">
        <v>35600</v>
      </c>
      <c r="L8104" s="34" t="s">
        <v>33</v>
      </c>
      <c r="M8104" s="34" t="s">
        <v>22</v>
      </c>
      <c r="N8104" s="34" t="s">
        <v>32</v>
      </c>
      <c r="O8104" s="34">
        <v>41180</v>
      </c>
      <c r="P8104" s="34">
        <v>41523</v>
      </c>
      <c r="Q8104" s="34" t="s">
        <v>36</v>
      </c>
    </row>
    <row r="8105" spans="1:17">
      <c r="A8105" s="34">
        <v>106864</v>
      </c>
      <c r="B8105" s="34" t="s">
        <v>17</v>
      </c>
      <c r="C8105" s="34" t="s">
        <v>18</v>
      </c>
      <c r="D8105" s="34" t="s">
        <v>19</v>
      </c>
      <c r="E8105" s="34"/>
      <c r="F8105" s="34"/>
      <c r="G8105" s="34"/>
      <c r="H8105" s="34" t="s">
        <v>19</v>
      </c>
      <c r="I8105" s="34"/>
      <c r="J8105" s="34" t="s">
        <v>20</v>
      </c>
      <c r="K8105" s="34">
        <v>15514</v>
      </c>
      <c r="L8105" s="34" t="s">
        <v>26</v>
      </c>
      <c r="M8105" s="34" t="s">
        <v>27</v>
      </c>
      <c r="N8105" s="34" t="s">
        <v>32</v>
      </c>
      <c r="O8105" s="34">
        <v>41641</v>
      </c>
      <c r="P8105" s="34">
        <v>44439</v>
      </c>
      <c r="Q8105" s="34" t="s">
        <v>24</v>
      </c>
    </row>
    <row r="8106" spans="1:17">
      <c r="A8106" s="34">
        <v>112237</v>
      </c>
      <c r="B8106" s="34" t="s">
        <v>17</v>
      </c>
      <c r="C8106" s="34" t="s">
        <v>25</v>
      </c>
      <c r="D8106" s="34" t="s">
        <v>19</v>
      </c>
      <c r="E8106" s="34"/>
      <c r="F8106" s="34"/>
      <c r="G8106" s="34"/>
      <c r="H8106" s="34" t="s">
        <v>19</v>
      </c>
      <c r="I8106" s="34"/>
      <c r="J8106" s="34" t="s">
        <v>20</v>
      </c>
      <c r="K8106" s="34">
        <v>22534</v>
      </c>
      <c r="L8106" s="34" t="s">
        <v>39</v>
      </c>
      <c r="M8106" s="34" t="s">
        <v>22</v>
      </c>
      <c r="N8106" s="34" t="s">
        <v>32</v>
      </c>
      <c r="O8106" s="34">
        <v>42039</v>
      </c>
      <c r="P8106" s="34"/>
      <c r="Q8106" s="34" t="s">
        <v>24</v>
      </c>
    </row>
    <row r="8107" spans="1:17">
      <c r="A8107" s="34">
        <v>125002</v>
      </c>
      <c r="B8107" s="34" t="s">
        <v>17</v>
      </c>
      <c r="C8107" s="34" t="s">
        <v>18</v>
      </c>
      <c r="D8107" s="34" t="s">
        <v>19</v>
      </c>
      <c r="E8107" s="34"/>
      <c r="F8107" s="34"/>
      <c r="G8107" s="34"/>
      <c r="H8107" s="34" t="s">
        <v>19</v>
      </c>
      <c r="I8107" s="34"/>
      <c r="J8107" s="34" t="s">
        <v>20</v>
      </c>
      <c r="K8107" s="34">
        <v>24972</v>
      </c>
      <c r="L8107" s="34" t="s">
        <v>44</v>
      </c>
      <c r="M8107" s="34" t="s">
        <v>27</v>
      </c>
      <c r="N8107" s="34" t="s">
        <v>34</v>
      </c>
      <c r="O8107" s="34">
        <v>43027</v>
      </c>
      <c r="P8107" s="34">
        <v>43033</v>
      </c>
      <c r="Q8107" s="34" t="s">
        <v>24</v>
      </c>
    </row>
    <row r="8108" spans="1:17">
      <c r="A8108" s="34">
        <v>167346</v>
      </c>
      <c r="B8108" s="34" t="s">
        <v>17</v>
      </c>
      <c r="C8108" s="34" t="s">
        <v>25</v>
      </c>
      <c r="D8108" s="34" t="s">
        <v>19</v>
      </c>
      <c r="E8108" s="34"/>
      <c r="F8108" s="34"/>
      <c r="G8108" s="34"/>
      <c r="H8108" s="34" t="s">
        <v>19</v>
      </c>
      <c r="I8108" s="34"/>
      <c r="J8108" s="34" t="s">
        <v>30</v>
      </c>
      <c r="K8108" s="34">
        <v>39731</v>
      </c>
      <c r="L8108" s="34" t="s">
        <v>67</v>
      </c>
      <c r="M8108" s="34" t="s">
        <v>22</v>
      </c>
      <c r="N8108" s="34" t="s">
        <v>34</v>
      </c>
      <c r="O8108" s="34">
        <v>45404</v>
      </c>
      <c r="P8108" s="34"/>
      <c r="Q8108" s="34" t="s">
        <v>24</v>
      </c>
    </row>
    <row r="8109" spans="1:17">
      <c r="A8109" s="34">
        <v>100841</v>
      </c>
      <c r="B8109" s="34" t="s">
        <v>17</v>
      </c>
      <c r="C8109" s="34" t="s">
        <v>18</v>
      </c>
      <c r="D8109" s="34" t="s">
        <v>19</v>
      </c>
      <c r="E8109" s="34"/>
      <c r="F8109" s="34"/>
      <c r="G8109" s="34"/>
      <c r="H8109" s="34" t="s">
        <v>19</v>
      </c>
      <c r="I8109" s="34"/>
      <c r="J8109" s="34" t="s">
        <v>30</v>
      </c>
      <c r="K8109" s="34">
        <v>31807</v>
      </c>
      <c r="L8109" s="34" t="s">
        <v>35</v>
      </c>
      <c r="M8109" s="34" t="s">
        <v>27</v>
      </c>
      <c r="N8109" s="34" t="s">
        <v>32</v>
      </c>
      <c r="O8109" s="34">
        <v>41129</v>
      </c>
      <c r="P8109" s="34">
        <v>42578</v>
      </c>
      <c r="Q8109" s="34" t="s">
        <v>24</v>
      </c>
    </row>
    <row r="8110" spans="1:17">
      <c r="A8110" s="34">
        <v>151103</v>
      </c>
      <c r="B8110" s="34" t="s">
        <v>17</v>
      </c>
      <c r="C8110" s="34" t="s">
        <v>18</v>
      </c>
      <c r="D8110" s="34" t="s">
        <v>19</v>
      </c>
      <c r="E8110" s="34"/>
      <c r="F8110" s="34"/>
      <c r="G8110" s="34"/>
      <c r="H8110" s="34" t="s">
        <v>19</v>
      </c>
      <c r="I8110" s="34"/>
      <c r="J8110" s="34" t="s">
        <v>20</v>
      </c>
      <c r="K8110" s="34">
        <v>37969</v>
      </c>
      <c r="L8110" s="34" t="s">
        <v>88</v>
      </c>
      <c r="M8110" s="34" t="s">
        <v>57</v>
      </c>
      <c r="N8110" s="34" t="s">
        <v>28</v>
      </c>
      <c r="O8110" s="34" t="s">
        <v>36</v>
      </c>
      <c r="P8110" s="34" t="s">
        <v>36</v>
      </c>
      <c r="Q8110" s="34" t="s">
        <v>36</v>
      </c>
    </row>
    <row r="8111" spans="1:17">
      <c r="A8111" s="34">
        <v>62448</v>
      </c>
      <c r="B8111" s="34" t="s">
        <v>17</v>
      </c>
      <c r="C8111" s="34" t="s">
        <v>18</v>
      </c>
      <c r="D8111" s="34" t="s">
        <v>19</v>
      </c>
      <c r="E8111" s="34"/>
      <c r="F8111" s="34"/>
      <c r="G8111" s="34"/>
      <c r="H8111" s="34" t="s">
        <v>19</v>
      </c>
      <c r="I8111" s="34"/>
      <c r="J8111" s="34" t="s">
        <v>20</v>
      </c>
      <c r="K8111" s="34"/>
      <c r="L8111" s="34" t="s">
        <v>37</v>
      </c>
      <c r="M8111" s="34" t="s">
        <v>27</v>
      </c>
      <c r="N8111" s="34" t="s">
        <v>32</v>
      </c>
      <c r="O8111" s="34">
        <v>1</v>
      </c>
      <c r="P8111" s="34">
        <v>1</v>
      </c>
      <c r="Q8111" s="34" t="s">
        <v>36</v>
      </c>
    </row>
    <row r="8112" spans="1:17">
      <c r="A8112" s="34">
        <v>94662</v>
      </c>
      <c r="B8112" s="34" t="s">
        <v>17</v>
      </c>
      <c r="C8112" s="34" t="s">
        <v>18</v>
      </c>
      <c r="D8112" s="34" t="s">
        <v>19</v>
      </c>
      <c r="E8112" s="34"/>
      <c r="F8112" s="34"/>
      <c r="G8112" s="34"/>
      <c r="H8112" s="34" t="s">
        <v>19</v>
      </c>
      <c r="I8112" s="34"/>
      <c r="J8112" s="34" t="s">
        <v>20</v>
      </c>
      <c r="K8112" s="34">
        <v>33591</v>
      </c>
      <c r="L8112" s="34" t="s">
        <v>101</v>
      </c>
      <c r="M8112" s="34" t="s">
        <v>22</v>
      </c>
      <c r="N8112" s="34" t="s">
        <v>32</v>
      </c>
      <c r="O8112" s="34">
        <v>41045</v>
      </c>
      <c r="P8112" s="34">
        <v>41045</v>
      </c>
      <c r="Q8112" s="34" t="s">
        <v>36</v>
      </c>
    </row>
    <row r="8113" spans="1:17">
      <c r="A8113" s="34">
        <v>50223</v>
      </c>
      <c r="B8113" s="34" t="s">
        <v>17</v>
      </c>
      <c r="C8113" s="34" t="s">
        <v>18</v>
      </c>
      <c r="D8113" s="34" t="s">
        <v>19</v>
      </c>
      <c r="E8113" s="34"/>
      <c r="F8113" s="34"/>
      <c r="G8113" s="34"/>
      <c r="H8113" s="34" t="s">
        <v>19</v>
      </c>
      <c r="I8113" s="34"/>
      <c r="J8113" s="34" t="s">
        <v>20</v>
      </c>
      <c r="K8113" s="34">
        <v>18580</v>
      </c>
      <c r="L8113" s="34" t="s">
        <v>232</v>
      </c>
      <c r="M8113" s="34" t="s">
        <v>22</v>
      </c>
      <c r="N8113" s="34" t="s">
        <v>34</v>
      </c>
      <c r="O8113" s="34">
        <v>39569</v>
      </c>
      <c r="P8113" s="34">
        <v>41379</v>
      </c>
      <c r="Q8113" s="34" t="s">
        <v>36</v>
      </c>
    </row>
    <row r="8114" spans="1:17">
      <c r="A8114" s="34">
        <v>165941</v>
      </c>
      <c r="B8114" s="34" t="s">
        <v>17</v>
      </c>
      <c r="C8114" s="34" t="s">
        <v>18</v>
      </c>
      <c r="D8114" s="34" t="s">
        <v>19</v>
      </c>
      <c r="E8114" s="34"/>
      <c r="F8114" s="34"/>
      <c r="G8114" s="34"/>
      <c r="H8114" s="34" t="s">
        <v>19</v>
      </c>
      <c r="I8114" s="34"/>
      <c r="J8114" s="34" t="s">
        <v>20</v>
      </c>
      <c r="K8114" s="34">
        <v>40149</v>
      </c>
      <c r="L8114" s="34" t="s">
        <v>84</v>
      </c>
      <c r="M8114" s="34" t="s">
        <v>22</v>
      </c>
      <c r="N8114" s="34" t="s">
        <v>43</v>
      </c>
      <c r="O8114" s="34" t="s">
        <v>36</v>
      </c>
      <c r="P8114" s="34" t="s">
        <v>36</v>
      </c>
      <c r="Q8114" s="34" t="s">
        <v>36</v>
      </c>
    </row>
    <row r="8115" spans="1:17">
      <c r="A8115" s="34">
        <v>154735</v>
      </c>
      <c r="B8115" s="34" t="s">
        <v>17</v>
      </c>
      <c r="C8115" s="34" t="s">
        <v>18</v>
      </c>
      <c r="D8115" s="34" t="s">
        <v>19</v>
      </c>
      <c r="E8115" s="34"/>
      <c r="F8115" s="34"/>
      <c r="G8115" s="34"/>
      <c r="H8115" s="34" t="s">
        <v>19</v>
      </c>
      <c r="I8115" s="34"/>
      <c r="J8115" s="34" t="s">
        <v>20</v>
      </c>
      <c r="K8115" s="34">
        <v>36573</v>
      </c>
      <c r="L8115" s="34" t="s">
        <v>35</v>
      </c>
      <c r="M8115" s="34" t="s">
        <v>27</v>
      </c>
      <c r="N8115" s="34" t="s">
        <v>43</v>
      </c>
      <c r="O8115" s="34" t="s">
        <v>36</v>
      </c>
      <c r="P8115" s="34" t="s">
        <v>36</v>
      </c>
      <c r="Q8115" s="34" t="s">
        <v>36</v>
      </c>
    </row>
    <row r="8116" spans="1:17">
      <c r="A8116" s="34">
        <v>106160</v>
      </c>
      <c r="B8116" s="34" t="s">
        <v>17</v>
      </c>
      <c r="C8116" s="34" t="s">
        <v>18</v>
      </c>
      <c r="D8116" s="34" t="s">
        <v>19</v>
      </c>
      <c r="E8116" s="34"/>
      <c r="F8116" s="34"/>
      <c r="G8116" s="34"/>
      <c r="H8116" s="34" t="s">
        <v>19</v>
      </c>
      <c r="I8116" s="34"/>
      <c r="J8116" s="34" t="s">
        <v>20</v>
      </c>
      <c r="K8116" s="34"/>
      <c r="L8116" s="34" t="s">
        <v>48</v>
      </c>
      <c r="M8116" s="34" t="s">
        <v>27</v>
      </c>
      <c r="N8116" s="34" t="s">
        <v>28</v>
      </c>
      <c r="O8116" s="34">
        <v>41641</v>
      </c>
      <c r="P8116" s="34">
        <v>41641</v>
      </c>
      <c r="Q8116" s="34" t="s">
        <v>36</v>
      </c>
    </row>
    <row r="8117" spans="1:17">
      <c r="A8117" s="34">
        <v>158281</v>
      </c>
      <c r="B8117" s="34" t="s">
        <v>17</v>
      </c>
      <c r="C8117" s="34" t="s">
        <v>18</v>
      </c>
      <c r="D8117" s="34" t="s">
        <v>19</v>
      </c>
      <c r="E8117" s="34"/>
      <c r="F8117" s="34"/>
      <c r="G8117" s="34"/>
      <c r="H8117" s="34" t="s">
        <v>19</v>
      </c>
      <c r="I8117" s="34"/>
      <c r="J8117" s="34" t="s">
        <v>20</v>
      </c>
      <c r="K8117" s="34">
        <v>37370</v>
      </c>
      <c r="L8117" s="34" t="s">
        <v>48</v>
      </c>
      <c r="M8117" s="34" t="s">
        <v>27</v>
      </c>
      <c r="N8117" s="34" t="s">
        <v>36</v>
      </c>
      <c r="O8117" s="34" t="s">
        <v>36</v>
      </c>
      <c r="P8117" s="34" t="s">
        <v>36</v>
      </c>
      <c r="Q8117" s="34" t="s">
        <v>36</v>
      </c>
    </row>
    <row r="8118" spans="1:17">
      <c r="A8118" s="34">
        <v>151772</v>
      </c>
      <c r="B8118" s="34" t="s">
        <v>17</v>
      </c>
      <c r="C8118" s="34" t="s">
        <v>18</v>
      </c>
      <c r="D8118" s="34" t="s">
        <v>19</v>
      </c>
      <c r="E8118" s="34"/>
      <c r="F8118" s="34"/>
      <c r="G8118" s="34"/>
      <c r="H8118" s="34" t="s">
        <v>19</v>
      </c>
      <c r="I8118" s="34"/>
      <c r="J8118" s="34" t="s">
        <v>20</v>
      </c>
      <c r="K8118" s="34">
        <v>30619</v>
      </c>
      <c r="L8118" s="34" t="s">
        <v>21</v>
      </c>
      <c r="M8118" s="34" t="s">
        <v>22</v>
      </c>
      <c r="N8118" s="34" t="s">
        <v>36</v>
      </c>
      <c r="O8118" s="34">
        <v>44443</v>
      </c>
      <c r="P8118" s="34">
        <v>44777</v>
      </c>
      <c r="Q8118" s="34" t="s">
        <v>24</v>
      </c>
    </row>
    <row r="8119" spans="1:17">
      <c r="A8119" s="34">
        <v>139035</v>
      </c>
      <c r="B8119" s="34" t="s">
        <v>17</v>
      </c>
      <c r="C8119" s="34" t="s">
        <v>18</v>
      </c>
      <c r="D8119" s="34" t="s">
        <v>19</v>
      </c>
      <c r="E8119" s="34"/>
      <c r="F8119" s="34"/>
      <c r="G8119" s="34"/>
      <c r="H8119" s="34" t="s">
        <v>19</v>
      </c>
      <c r="I8119" s="34"/>
      <c r="J8119" s="34" t="s">
        <v>20</v>
      </c>
      <c r="K8119" s="34">
        <v>37186</v>
      </c>
      <c r="L8119" s="34" t="s">
        <v>104</v>
      </c>
      <c r="M8119" s="34" t="s">
        <v>57</v>
      </c>
      <c r="N8119" s="34" t="s">
        <v>43</v>
      </c>
      <c r="O8119" s="34" t="s">
        <v>36</v>
      </c>
      <c r="P8119" s="34" t="s">
        <v>36</v>
      </c>
      <c r="Q8119" s="34" t="s">
        <v>36</v>
      </c>
    </row>
    <row r="8120" spans="1:17">
      <c r="A8120" s="34">
        <v>153076</v>
      </c>
      <c r="B8120" s="34" t="s">
        <v>17</v>
      </c>
      <c r="C8120" s="34" t="s">
        <v>18</v>
      </c>
      <c r="D8120" s="34" t="s">
        <v>19</v>
      </c>
      <c r="E8120" s="34"/>
      <c r="F8120" s="34"/>
      <c r="G8120" s="34"/>
      <c r="H8120" s="34" t="s">
        <v>19</v>
      </c>
      <c r="I8120" s="34"/>
      <c r="J8120" s="34" t="s">
        <v>20</v>
      </c>
      <c r="K8120" s="34">
        <v>35496</v>
      </c>
      <c r="L8120" s="34" t="s">
        <v>65</v>
      </c>
      <c r="M8120" s="34" t="s">
        <v>27</v>
      </c>
      <c r="N8120" s="34" t="s">
        <v>34</v>
      </c>
      <c r="O8120" s="34">
        <v>44461</v>
      </c>
      <c r="P8120" s="34">
        <v>44834</v>
      </c>
      <c r="Q8120" s="34" t="s">
        <v>24</v>
      </c>
    </row>
    <row r="8121" spans="1:17">
      <c r="A8121" s="34">
        <v>116395</v>
      </c>
      <c r="B8121" s="34" t="s">
        <v>17</v>
      </c>
      <c r="C8121" s="34" t="s">
        <v>18</v>
      </c>
      <c r="D8121" s="34" t="s">
        <v>19</v>
      </c>
      <c r="E8121" s="34"/>
      <c r="F8121" s="34"/>
      <c r="G8121" s="34"/>
      <c r="H8121" s="34" t="s">
        <v>19</v>
      </c>
      <c r="I8121" s="34"/>
      <c r="J8121" s="34" t="s">
        <v>20</v>
      </c>
      <c r="K8121" s="34">
        <v>37387</v>
      </c>
      <c r="L8121" s="34" t="s">
        <v>54</v>
      </c>
      <c r="M8121" s="34" t="s">
        <v>27</v>
      </c>
      <c r="N8121" s="34" t="s">
        <v>32</v>
      </c>
      <c r="O8121" s="34">
        <v>42448</v>
      </c>
      <c r="P8121" s="34">
        <v>42644</v>
      </c>
      <c r="Q8121" s="34" t="s">
        <v>24</v>
      </c>
    </row>
    <row r="8122" spans="1:17">
      <c r="A8122" s="34">
        <v>139883</v>
      </c>
      <c r="B8122" s="34" t="s">
        <v>17</v>
      </c>
      <c r="C8122" s="34" t="s">
        <v>25</v>
      </c>
      <c r="D8122" s="34" t="s">
        <v>19</v>
      </c>
      <c r="E8122" s="34"/>
      <c r="F8122" s="34"/>
      <c r="G8122" s="34"/>
      <c r="H8122" s="34" t="s">
        <v>19</v>
      </c>
      <c r="I8122" s="34"/>
      <c r="J8122" s="34" t="s">
        <v>30</v>
      </c>
      <c r="K8122" s="34"/>
      <c r="L8122" s="34" t="s">
        <v>126</v>
      </c>
      <c r="M8122" s="34" t="s">
        <v>52</v>
      </c>
      <c r="N8122" s="34" t="s">
        <v>32</v>
      </c>
      <c r="O8122" s="34">
        <v>43759</v>
      </c>
      <c r="P8122" s="34"/>
      <c r="Q8122" s="34" t="s">
        <v>38</v>
      </c>
    </row>
    <row r="8123" spans="1:17">
      <c r="A8123" s="34">
        <v>101236</v>
      </c>
      <c r="B8123" s="34" t="s">
        <v>17</v>
      </c>
      <c r="C8123" s="34" t="s">
        <v>18</v>
      </c>
      <c r="D8123" s="34" t="s">
        <v>19</v>
      </c>
      <c r="E8123" s="34"/>
      <c r="F8123" s="34"/>
      <c r="G8123" s="34"/>
      <c r="H8123" s="34" t="s">
        <v>19</v>
      </c>
      <c r="I8123" s="34"/>
      <c r="J8123" s="34" t="s">
        <v>30</v>
      </c>
      <c r="K8123" s="34">
        <v>34404</v>
      </c>
      <c r="L8123" s="34" t="s">
        <v>72</v>
      </c>
      <c r="M8123" s="34" t="s">
        <v>22</v>
      </c>
      <c r="N8123" s="34" t="s">
        <v>32</v>
      </c>
      <c r="O8123" s="34">
        <v>41128</v>
      </c>
      <c r="P8123" s="34">
        <v>42560</v>
      </c>
      <c r="Q8123" s="34" t="s">
        <v>24</v>
      </c>
    </row>
    <row r="8124" spans="1:17">
      <c r="A8124" s="34">
        <v>81049</v>
      </c>
      <c r="B8124" s="34" t="s">
        <v>17</v>
      </c>
      <c r="C8124" s="34" t="s">
        <v>18</v>
      </c>
      <c r="D8124" s="34" t="s">
        <v>19</v>
      </c>
      <c r="E8124" s="34"/>
      <c r="F8124" s="34"/>
      <c r="G8124" s="34"/>
      <c r="H8124" s="34" t="s">
        <v>19</v>
      </c>
      <c r="I8124" s="34"/>
      <c r="J8124" s="34" t="s">
        <v>30</v>
      </c>
      <c r="K8124" s="34">
        <v>24010</v>
      </c>
      <c r="L8124" s="34" t="s">
        <v>37</v>
      </c>
      <c r="M8124" s="34" t="s">
        <v>27</v>
      </c>
      <c r="N8124" s="34" t="s">
        <v>34</v>
      </c>
      <c r="O8124" s="34">
        <v>40337</v>
      </c>
      <c r="P8124" s="34">
        <v>1</v>
      </c>
      <c r="Q8124" s="34" t="s">
        <v>36</v>
      </c>
    </row>
    <row r="8125" spans="1:17">
      <c r="A8125" s="34">
        <v>117414</v>
      </c>
      <c r="B8125" s="34" t="s">
        <v>17</v>
      </c>
      <c r="C8125" s="34" t="s">
        <v>18</v>
      </c>
      <c r="D8125" s="34" t="s">
        <v>19</v>
      </c>
      <c r="E8125" s="34"/>
      <c r="F8125" s="34"/>
      <c r="G8125" s="34"/>
      <c r="H8125" s="34" t="s">
        <v>19</v>
      </c>
      <c r="I8125" s="34"/>
      <c r="J8125" s="34" t="s">
        <v>30</v>
      </c>
      <c r="K8125" s="34">
        <v>21279</v>
      </c>
      <c r="L8125" s="34" t="s">
        <v>201</v>
      </c>
      <c r="M8125" s="34" t="s">
        <v>22</v>
      </c>
      <c r="N8125" s="34" t="s">
        <v>34</v>
      </c>
      <c r="O8125" s="34" t="s">
        <v>36</v>
      </c>
      <c r="P8125" s="34" t="s">
        <v>36</v>
      </c>
      <c r="Q8125" s="34" t="s">
        <v>36</v>
      </c>
    </row>
    <row r="8126" spans="1:17">
      <c r="A8126" s="34">
        <v>110712</v>
      </c>
      <c r="B8126" s="34" t="s">
        <v>17</v>
      </c>
      <c r="C8126" s="34" t="s">
        <v>18</v>
      </c>
      <c r="D8126" s="34" t="s">
        <v>19</v>
      </c>
      <c r="E8126" s="34"/>
      <c r="F8126" s="34"/>
      <c r="G8126" s="34"/>
      <c r="H8126" s="34" t="s">
        <v>19</v>
      </c>
      <c r="I8126" s="34"/>
      <c r="J8126" s="34" t="s">
        <v>20</v>
      </c>
      <c r="K8126" s="34"/>
      <c r="L8126" s="34" t="s">
        <v>120</v>
      </c>
      <c r="M8126" s="34" t="s">
        <v>22</v>
      </c>
      <c r="N8126" s="34" t="s">
        <v>34</v>
      </c>
      <c r="O8126" s="34">
        <v>42530</v>
      </c>
      <c r="P8126" s="34">
        <v>42530</v>
      </c>
      <c r="Q8126" s="34" t="s">
        <v>24</v>
      </c>
    </row>
    <row r="8127" spans="1:17">
      <c r="A8127" s="34">
        <v>162036</v>
      </c>
      <c r="B8127" s="34" t="s">
        <v>17</v>
      </c>
      <c r="C8127" s="34" t="s">
        <v>25</v>
      </c>
      <c r="D8127" s="34" t="s">
        <v>19</v>
      </c>
      <c r="E8127" s="34"/>
      <c r="F8127" s="34"/>
      <c r="G8127" s="34"/>
      <c r="H8127" s="34" t="s">
        <v>19</v>
      </c>
      <c r="I8127" s="34"/>
      <c r="J8127" s="34" t="s">
        <v>20</v>
      </c>
      <c r="K8127" s="34">
        <v>17424</v>
      </c>
      <c r="L8127" s="34" t="s">
        <v>83</v>
      </c>
      <c r="M8127" s="34" t="s">
        <v>27</v>
      </c>
      <c r="N8127" s="34" t="s">
        <v>34</v>
      </c>
      <c r="O8127" s="34">
        <v>44448</v>
      </c>
      <c r="P8127" s="34"/>
      <c r="Q8127" s="34" t="s">
        <v>24</v>
      </c>
    </row>
    <row r="8128" spans="1:17">
      <c r="A8128" s="34">
        <v>112803</v>
      </c>
      <c r="B8128" s="34" t="s">
        <v>17</v>
      </c>
      <c r="C8128" s="34" t="s">
        <v>25</v>
      </c>
      <c r="D8128" s="34" t="s">
        <v>19</v>
      </c>
      <c r="E8128" s="34"/>
      <c r="F8128" s="34"/>
      <c r="G8128" s="34"/>
      <c r="H8128" s="34" t="s">
        <v>19</v>
      </c>
      <c r="I8128" s="34"/>
      <c r="J8128" s="34" t="s">
        <v>20</v>
      </c>
      <c r="K8128" s="34">
        <v>21075</v>
      </c>
      <c r="L8128" s="34" t="s">
        <v>26</v>
      </c>
      <c r="M8128" s="34" t="s">
        <v>27</v>
      </c>
      <c r="N8128" s="34" t="s">
        <v>34</v>
      </c>
      <c r="O8128" s="34">
        <v>42195</v>
      </c>
      <c r="P8128" s="34"/>
      <c r="Q8128" s="34" t="s">
        <v>24</v>
      </c>
    </row>
    <row r="8129" spans="1:17">
      <c r="A8129" s="34">
        <v>119813</v>
      </c>
      <c r="B8129" s="34" t="s">
        <v>17</v>
      </c>
      <c r="C8129" s="34" t="s">
        <v>18</v>
      </c>
      <c r="D8129" s="34" t="s">
        <v>19</v>
      </c>
      <c r="E8129" s="34"/>
      <c r="F8129" s="34"/>
      <c r="G8129" s="34"/>
      <c r="H8129" s="34" t="s">
        <v>19</v>
      </c>
      <c r="I8129" s="34"/>
      <c r="J8129" s="34" t="s">
        <v>20</v>
      </c>
      <c r="K8129" s="34">
        <v>15272</v>
      </c>
      <c r="L8129" s="34" t="s">
        <v>96</v>
      </c>
      <c r="M8129" s="34" t="s">
        <v>22</v>
      </c>
      <c r="N8129" s="34" t="s">
        <v>34</v>
      </c>
      <c r="O8129" s="34">
        <v>42700</v>
      </c>
      <c r="P8129" s="34">
        <v>43419</v>
      </c>
      <c r="Q8129" s="34" t="s">
        <v>24</v>
      </c>
    </row>
    <row r="8130" spans="1:17">
      <c r="A8130" s="34">
        <v>94990</v>
      </c>
      <c r="B8130" s="34" t="s">
        <v>17</v>
      </c>
      <c r="C8130" s="34" t="s">
        <v>18</v>
      </c>
      <c r="D8130" s="34" t="s">
        <v>46</v>
      </c>
      <c r="E8130" s="34">
        <v>44502</v>
      </c>
      <c r="F8130" s="34" t="s">
        <v>149</v>
      </c>
      <c r="G8130" s="34" t="s">
        <v>145</v>
      </c>
      <c r="H8130" s="34" t="s">
        <v>19</v>
      </c>
      <c r="I8130" s="34"/>
      <c r="J8130" s="34" t="s">
        <v>30</v>
      </c>
      <c r="K8130" s="34">
        <v>15489</v>
      </c>
      <c r="L8130" s="34" t="s">
        <v>26</v>
      </c>
      <c r="M8130" s="34" t="s">
        <v>27</v>
      </c>
      <c r="N8130" s="34" t="s">
        <v>34</v>
      </c>
      <c r="O8130" s="34">
        <v>41144</v>
      </c>
      <c r="P8130" s="34">
        <v>44333</v>
      </c>
      <c r="Q8130" s="34" t="s">
        <v>41</v>
      </c>
    </row>
    <row r="8131" spans="1:17">
      <c r="A8131" s="34">
        <v>160443</v>
      </c>
      <c r="B8131" s="34" t="s">
        <v>17</v>
      </c>
      <c r="C8131" s="34" t="s">
        <v>18</v>
      </c>
      <c r="D8131" s="34" t="s">
        <v>19</v>
      </c>
      <c r="E8131" s="34"/>
      <c r="F8131" s="34"/>
      <c r="G8131" s="34"/>
      <c r="H8131" s="34" t="s">
        <v>19</v>
      </c>
      <c r="I8131" s="34"/>
      <c r="J8131" s="34" t="s">
        <v>30</v>
      </c>
      <c r="K8131" s="34">
        <v>24127</v>
      </c>
      <c r="L8131" s="34" t="s">
        <v>37</v>
      </c>
      <c r="M8131" s="34" t="s">
        <v>27</v>
      </c>
      <c r="N8131" s="34" t="s">
        <v>32</v>
      </c>
      <c r="O8131" s="34" t="s">
        <v>36</v>
      </c>
      <c r="P8131" s="34" t="s">
        <v>36</v>
      </c>
      <c r="Q8131" s="34" t="s">
        <v>36</v>
      </c>
    </row>
    <row r="8132" spans="1:17">
      <c r="A8132" s="34">
        <v>162240</v>
      </c>
      <c r="B8132" s="34" t="s">
        <v>17</v>
      </c>
      <c r="C8132" s="34" t="s">
        <v>25</v>
      </c>
      <c r="D8132" s="34" t="s">
        <v>19</v>
      </c>
      <c r="E8132" s="34"/>
      <c r="F8132" s="34"/>
      <c r="G8132" s="34"/>
      <c r="H8132" s="34" t="s">
        <v>19</v>
      </c>
      <c r="I8132" s="34"/>
      <c r="J8132" s="34" t="s">
        <v>20</v>
      </c>
      <c r="K8132" s="34">
        <v>38887</v>
      </c>
      <c r="L8132" s="34" t="s">
        <v>37</v>
      </c>
      <c r="M8132" s="34" t="s">
        <v>27</v>
      </c>
      <c r="N8132" s="34" t="s">
        <v>40</v>
      </c>
      <c r="O8132" s="34">
        <v>45132</v>
      </c>
      <c r="P8132" s="34"/>
      <c r="Q8132" s="34" t="s">
        <v>24</v>
      </c>
    </row>
    <row r="8133" spans="1:17">
      <c r="A8133" s="34">
        <v>55192</v>
      </c>
      <c r="B8133" s="34" t="s">
        <v>17</v>
      </c>
      <c r="C8133" s="34" t="s">
        <v>18</v>
      </c>
      <c r="D8133" s="34" t="s">
        <v>19</v>
      </c>
      <c r="E8133" s="34"/>
      <c r="F8133" s="34"/>
      <c r="G8133" s="34"/>
      <c r="H8133" s="34" t="s">
        <v>19</v>
      </c>
      <c r="I8133" s="34"/>
      <c r="J8133" s="34" t="s">
        <v>20</v>
      </c>
      <c r="K8133" s="34">
        <v>13441</v>
      </c>
      <c r="L8133" s="34" t="s">
        <v>65</v>
      </c>
      <c r="M8133" s="34" t="s">
        <v>27</v>
      </c>
      <c r="N8133" s="34" t="s">
        <v>34</v>
      </c>
      <c r="O8133" s="34">
        <v>38177</v>
      </c>
      <c r="P8133" s="34">
        <v>43880</v>
      </c>
      <c r="Q8133" s="34" t="s">
        <v>24</v>
      </c>
    </row>
    <row r="8134" spans="1:17">
      <c r="A8134" s="34">
        <v>95069</v>
      </c>
      <c r="B8134" s="34" t="s">
        <v>17</v>
      </c>
      <c r="C8134" s="34" t="s">
        <v>18</v>
      </c>
      <c r="D8134" s="34" t="s">
        <v>19</v>
      </c>
      <c r="E8134" s="34"/>
      <c r="F8134" s="34"/>
      <c r="G8134" s="34"/>
      <c r="H8134" s="34" t="s">
        <v>19</v>
      </c>
      <c r="I8134" s="34"/>
      <c r="J8134" s="34" t="s">
        <v>20</v>
      </c>
      <c r="K8134" s="34">
        <v>33178</v>
      </c>
      <c r="L8134" s="34" t="s">
        <v>82</v>
      </c>
      <c r="M8134" s="34" t="s">
        <v>27</v>
      </c>
      <c r="N8134" s="34" t="s">
        <v>34</v>
      </c>
      <c r="O8134" s="34">
        <v>41075</v>
      </c>
      <c r="P8134" s="34">
        <v>41548</v>
      </c>
      <c r="Q8134" s="34" t="s">
        <v>36</v>
      </c>
    </row>
    <row r="8135" spans="1:17">
      <c r="A8135" s="34">
        <v>81051</v>
      </c>
      <c r="B8135" s="34" t="s">
        <v>17</v>
      </c>
      <c r="C8135" s="34" t="s">
        <v>18</v>
      </c>
      <c r="D8135" s="34" t="s">
        <v>19</v>
      </c>
      <c r="E8135" s="34"/>
      <c r="F8135" s="34"/>
      <c r="G8135" s="34"/>
      <c r="H8135" s="34" t="s">
        <v>19</v>
      </c>
      <c r="I8135" s="34"/>
      <c r="J8135" s="34" t="s">
        <v>20</v>
      </c>
      <c r="K8135" s="34">
        <v>34080</v>
      </c>
      <c r="L8135" s="34" t="s">
        <v>82</v>
      </c>
      <c r="M8135" s="34" t="s">
        <v>27</v>
      </c>
      <c r="N8135" s="34" t="s">
        <v>34</v>
      </c>
      <c r="O8135" s="34">
        <v>40418</v>
      </c>
      <c r="P8135" s="34">
        <v>41865</v>
      </c>
      <c r="Q8135" s="34" t="s">
        <v>36</v>
      </c>
    </row>
    <row r="8136" spans="1:17">
      <c r="A8136" s="34">
        <v>111457</v>
      </c>
      <c r="B8136" s="34" t="s">
        <v>17</v>
      </c>
      <c r="C8136" s="34" t="s">
        <v>18</v>
      </c>
      <c r="D8136" s="34" t="s">
        <v>19</v>
      </c>
      <c r="E8136" s="34"/>
      <c r="F8136" s="34"/>
      <c r="G8136" s="34"/>
      <c r="H8136" s="34" t="s">
        <v>46</v>
      </c>
      <c r="I8136" s="34">
        <v>45366</v>
      </c>
      <c r="J8136" s="34" t="s">
        <v>30</v>
      </c>
      <c r="K8136" s="34">
        <v>18833</v>
      </c>
      <c r="L8136" s="34" t="s">
        <v>99</v>
      </c>
      <c r="M8136" s="34" t="s">
        <v>27</v>
      </c>
      <c r="N8136" s="34" t="s">
        <v>32</v>
      </c>
      <c r="O8136" s="34">
        <v>41951</v>
      </c>
      <c r="P8136" s="34">
        <v>42838</v>
      </c>
      <c r="Q8136" s="34" t="s">
        <v>24</v>
      </c>
    </row>
    <row r="8137" spans="1:17">
      <c r="A8137" s="34">
        <v>116169</v>
      </c>
      <c r="B8137" s="34" t="s">
        <v>17</v>
      </c>
      <c r="C8137" s="34" t="s">
        <v>18</v>
      </c>
      <c r="D8137" s="34" t="s">
        <v>19</v>
      </c>
      <c r="E8137" s="34"/>
      <c r="F8137" s="34"/>
      <c r="G8137" s="34"/>
      <c r="H8137" s="34" t="s">
        <v>19</v>
      </c>
      <c r="I8137" s="34"/>
      <c r="J8137" s="34" t="s">
        <v>30</v>
      </c>
      <c r="K8137" s="34">
        <v>22635</v>
      </c>
      <c r="L8137" s="34" t="s">
        <v>37</v>
      </c>
      <c r="M8137" s="34" t="s">
        <v>27</v>
      </c>
      <c r="N8137" s="34" t="s">
        <v>34</v>
      </c>
      <c r="O8137" s="34">
        <v>42444</v>
      </c>
      <c r="P8137" s="34">
        <v>42444</v>
      </c>
      <c r="Q8137" s="34" t="s">
        <v>36</v>
      </c>
    </row>
    <row r="8138" spans="1:17">
      <c r="A8138" s="34">
        <v>51533</v>
      </c>
      <c r="B8138" s="34" t="s">
        <v>17</v>
      </c>
      <c r="C8138" s="34" t="s">
        <v>18</v>
      </c>
      <c r="D8138" s="34" t="s">
        <v>19</v>
      </c>
      <c r="E8138" s="34"/>
      <c r="F8138" s="34"/>
      <c r="G8138" s="34"/>
      <c r="H8138" s="34" t="s">
        <v>19</v>
      </c>
      <c r="I8138" s="34"/>
      <c r="J8138" s="34" t="s">
        <v>20</v>
      </c>
      <c r="K8138" s="34">
        <v>22985</v>
      </c>
      <c r="L8138" s="34" t="s">
        <v>37</v>
      </c>
      <c r="M8138" s="34" t="s">
        <v>27</v>
      </c>
      <c r="N8138" s="34" t="s">
        <v>34</v>
      </c>
      <c r="O8138" s="34">
        <v>40948</v>
      </c>
      <c r="P8138" s="34">
        <v>41199</v>
      </c>
      <c r="Q8138" s="34" t="s">
        <v>36</v>
      </c>
    </row>
    <row r="8139" spans="1:17">
      <c r="A8139" s="34">
        <v>21115</v>
      </c>
      <c r="B8139" s="34" t="s">
        <v>17</v>
      </c>
      <c r="C8139" s="34" t="s">
        <v>25</v>
      </c>
      <c r="D8139" s="34" t="s">
        <v>19</v>
      </c>
      <c r="E8139" s="34"/>
      <c r="F8139" s="34"/>
      <c r="G8139" s="34"/>
      <c r="H8139" s="34" t="s">
        <v>19</v>
      </c>
      <c r="I8139" s="34"/>
      <c r="J8139" s="34" t="s">
        <v>20</v>
      </c>
      <c r="K8139" s="34">
        <v>12071</v>
      </c>
      <c r="L8139" s="34" t="s">
        <v>37</v>
      </c>
      <c r="M8139" s="34" t="s">
        <v>27</v>
      </c>
      <c r="N8139" s="34" t="s">
        <v>34</v>
      </c>
      <c r="O8139" s="34">
        <v>35247</v>
      </c>
      <c r="P8139" s="34"/>
      <c r="Q8139" s="34" t="s">
        <v>24</v>
      </c>
    </row>
    <row r="8140" spans="1:17">
      <c r="A8140" s="34">
        <v>107856</v>
      </c>
      <c r="B8140" s="34" t="s">
        <v>17</v>
      </c>
      <c r="C8140" s="34" t="s">
        <v>18</v>
      </c>
      <c r="D8140" s="34" t="s">
        <v>19</v>
      </c>
      <c r="E8140" s="34"/>
      <c r="F8140" s="34"/>
      <c r="G8140" s="34"/>
      <c r="H8140" s="34" t="s">
        <v>19</v>
      </c>
      <c r="I8140" s="34"/>
      <c r="J8140" s="34" t="s">
        <v>20</v>
      </c>
      <c r="K8140" s="34">
        <v>22836</v>
      </c>
      <c r="L8140" s="34" t="s">
        <v>99</v>
      </c>
      <c r="M8140" s="34" t="s">
        <v>27</v>
      </c>
      <c r="N8140" s="34" t="s">
        <v>34</v>
      </c>
      <c r="O8140" s="34">
        <v>41703</v>
      </c>
      <c r="P8140" s="34">
        <v>42482</v>
      </c>
      <c r="Q8140" s="34" t="s">
        <v>24</v>
      </c>
    </row>
    <row r="8141" spans="1:17">
      <c r="A8141" s="34">
        <v>168481</v>
      </c>
      <c r="B8141" s="34" t="s">
        <v>17</v>
      </c>
      <c r="C8141" s="34" t="s">
        <v>71</v>
      </c>
      <c r="D8141" s="34" t="s">
        <v>19</v>
      </c>
      <c r="E8141" s="34"/>
      <c r="F8141" s="34"/>
      <c r="G8141" s="34"/>
      <c r="H8141" s="34" t="s">
        <v>19</v>
      </c>
      <c r="I8141" s="34"/>
      <c r="J8141" s="34" t="s">
        <v>20</v>
      </c>
      <c r="K8141" s="34">
        <v>38545</v>
      </c>
      <c r="L8141" s="34" t="s">
        <v>101</v>
      </c>
      <c r="M8141" s="34" t="s">
        <v>22</v>
      </c>
      <c r="N8141" s="34" t="s">
        <v>34</v>
      </c>
      <c r="O8141" s="34" t="s">
        <v>36</v>
      </c>
      <c r="P8141" s="34" t="s">
        <v>36</v>
      </c>
      <c r="Q8141" s="34" t="s">
        <v>36</v>
      </c>
    </row>
    <row r="8142" spans="1:17">
      <c r="A8142" s="34">
        <v>79629</v>
      </c>
      <c r="B8142" s="34" t="s">
        <v>17</v>
      </c>
      <c r="C8142" s="34" t="s">
        <v>18</v>
      </c>
      <c r="D8142" s="34" t="s">
        <v>19</v>
      </c>
      <c r="E8142" s="34"/>
      <c r="F8142" s="34"/>
      <c r="G8142" s="34"/>
      <c r="H8142" s="34" t="s">
        <v>19</v>
      </c>
      <c r="I8142" s="34"/>
      <c r="J8142" s="34" t="s">
        <v>20</v>
      </c>
      <c r="K8142" s="34">
        <v>26758</v>
      </c>
      <c r="L8142" s="34" t="s">
        <v>65</v>
      </c>
      <c r="M8142" s="34" t="s">
        <v>27</v>
      </c>
      <c r="N8142" s="34" t="s">
        <v>34</v>
      </c>
      <c r="O8142" s="34">
        <v>40676</v>
      </c>
      <c r="P8142" s="34">
        <v>41816</v>
      </c>
      <c r="Q8142" s="34" t="s">
        <v>36</v>
      </c>
    </row>
    <row r="8143" spans="1:17">
      <c r="A8143" s="34">
        <v>121196</v>
      </c>
      <c r="B8143" s="34" t="s">
        <v>17</v>
      </c>
      <c r="C8143" s="34" t="s">
        <v>18</v>
      </c>
      <c r="D8143" s="34" t="s">
        <v>19</v>
      </c>
      <c r="E8143" s="34"/>
      <c r="F8143" s="34"/>
      <c r="G8143" s="34"/>
      <c r="H8143" s="34" t="s">
        <v>19</v>
      </c>
      <c r="I8143" s="34"/>
      <c r="J8143" s="34" t="s">
        <v>20</v>
      </c>
      <c r="K8143" s="34">
        <v>36689</v>
      </c>
      <c r="L8143" s="34" t="s">
        <v>73</v>
      </c>
      <c r="M8143" s="34" t="s">
        <v>22</v>
      </c>
      <c r="N8143" s="34" t="s">
        <v>34</v>
      </c>
      <c r="O8143" s="34">
        <v>42134</v>
      </c>
      <c r="P8143" s="34">
        <v>42838</v>
      </c>
      <c r="Q8143" s="34" t="s">
        <v>24</v>
      </c>
    </row>
    <row r="8144" spans="1:17">
      <c r="A8144" s="34">
        <v>83823</v>
      </c>
      <c r="B8144" s="34" t="s">
        <v>17</v>
      </c>
      <c r="C8144" s="34" t="s">
        <v>18</v>
      </c>
      <c r="D8144" s="34" t="s">
        <v>19</v>
      </c>
      <c r="E8144" s="34"/>
      <c r="F8144" s="34"/>
      <c r="G8144" s="34"/>
      <c r="H8144" s="34" t="s">
        <v>19</v>
      </c>
      <c r="I8144" s="34"/>
      <c r="J8144" s="34" t="s">
        <v>20</v>
      </c>
      <c r="K8144" s="34">
        <v>35550</v>
      </c>
      <c r="L8144" s="34" t="s">
        <v>37</v>
      </c>
      <c r="M8144" s="34" t="s">
        <v>27</v>
      </c>
      <c r="N8144" s="34" t="s">
        <v>32</v>
      </c>
      <c r="O8144" s="34">
        <v>40866</v>
      </c>
      <c r="P8144" s="34">
        <v>40998</v>
      </c>
      <c r="Q8144" s="34" t="s">
        <v>36</v>
      </c>
    </row>
    <row r="8145" spans="1:17">
      <c r="A8145" s="34">
        <v>123272</v>
      </c>
      <c r="B8145" s="34" t="s">
        <v>17</v>
      </c>
      <c r="C8145" s="34" t="s">
        <v>25</v>
      </c>
      <c r="D8145" s="34" t="s">
        <v>19</v>
      </c>
      <c r="E8145" s="34"/>
      <c r="F8145" s="34"/>
      <c r="G8145" s="34"/>
      <c r="H8145" s="34" t="s">
        <v>19</v>
      </c>
      <c r="I8145" s="34"/>
      <c r="J8145" s="34" t="s">
        <v>30</v>
      </c>
      <c r="K8145" s="34">
        <v>27427</v>
      </c>
      <c r="L8145" s="34" t="s">
        <v>59</v>
      </c>
      <c r="M8145" s="34" t="s">
        <v>27</v>
      </c>
      <c r="N8145" s="34" t="s">
        <v>32</v>
      </c>
      <c r="O8145" s="34">
        <v>43070</v>
      </c>
      <c r="P8145" s="34"/>
      <c r="Q8145" s="34" t="s">
        <v>38</v>
      </c>
    </row>
    <row r="8146" spans="1:17">
      <c r="A8146" s="34">
        <v>148064</v>
      </c>
      <c r="B8146" s="34" t="s">
        <v>17</v>
      </c>
      <c r="C8146" s="34" t="s">
        <v>18</v>
      </c>
      <c r="D8146" s="34" t="s">
        <v>19</v>
      </c>
      <c r="E8146" s="34"/>
      <c r="F8146" s="34"/>
      <c r="G8146" s="34"/>
      <c r="H8146" s="34" t="s">
        <v>19</v>
      </c>
      <c r="I8146" s="34"/>
      <c r="J8146" s="34" t="s">
        <v>30</v>
      </c>
      <c r="K8146" s="34">
        <v>37641</v>
      </c>
      <c r="L8146" s="34" t="s">
        <v>33</v>
      </c>
      <c r="M8146" s="34" t="s">
        <v>22</v>
      </c>
      <c r="N8146" s="34" t="s">
        <v>34</v>
      </c>
      <c r="O8146" s="34">
        <v>43923</v>
      </c>
      <c r="P8146" s="34">
        <v>44755</v>
      </c>
      <c r="Q8146" s="34" t="s">
        <v>24</v>
      </c>
    </row>
    <row r="8147" spans="1:17">
      <c r="A8147" s="34">
        <v>140631</v>
      </c>
      <c r="B8147" s="34" t="s">
        <v>17</v>
      </c>
      <c r="C8147" s="34" t="s">
        <v>18</v>
      </c>
      <c r="D8147" s="34" t="s">
        <v>19</v>
      </c>
      <c r="E8147" s="34"/>
      <c r="F8147" s="34"/>
      <c r="G8147" s="34"/>
      <c r="H8147" s="34" t="s">
        <v>19</v>
      </c>
      <c r="I8147" s="34"/>
      <c r="J8147" s="34" t="s">
        <v>30</v>
      </c>
      <c r="K8147" s="34">
        <v>31731</v>
      </c>
      <c r="L8147" s="34" t="s">
        <v>514</v>
      </c>
      <c r="M8147" s="34" t="s">
        <v>23</v>
      </c>
      <c r="N8147" s="34" t="s">
        <v>34</v>
      </c>
      <c r="O8147" s="34">
        <v>43804</v>
      </c>
      <c r="P8147" s="34">
        <v>44362</v>
      </c>
      <c r="Q8147" s="34" t="s">
        <v>24</v>
      </c>
    </row>
    <row r="8148" spans="1:17">
      <c r="A8148" s="34">
        <v>145463</v>
      </c>
      <c r="B8148" s="34" t="s">
        <v>17</v>
      </c>
      <c r="C8148" s="34" t="s">
        <v>18</v>
      </c>
      <c r="D8148" s="34" t="s">
        <v>19</v>
      </c>
      <c r="E8148" s="34"/>
      <c r="F8148" s="34"/>
      <c r="G8148" s="34"/>
      <c r="H8148" s="34" t="s">
        <v>19</v>
      </c>
      <c r="I8148" s="34"/>
      <c r="J8148" s="34" t="s">
        <v>30</v>
      </c>
      <c r="K8148" s="34">
        <v>26508</v>
      </c>
      <c r="L8148" s="34" t="s">
        <v>104</v>
      </c>
      <c r="M8148" s="34" t="s">
        <v>57</v>
      </c>
      <c r="N8148" s="34" t="s">
        <v>34</v>
      </c>
      <c r="O8148" s="34" t="s">
        <v>36</v>
      </c>
      <c r="P8148" s="34" t="s">
        <v>36</v>
      </c>
      <c r="Q8148" s="34" t="s">
        <v>36</v>
      </c>
    </row>
    <row r="8149" spans="1:17">
      <c r="A8149" s="34">
        <v>81052</v>
      </c>
      <c r="B8149" s="34" t="s">
        <v>17</v>
      </c>
      <c r="C8149" s="34" t="s">
        <v>18</v>
      </c>
      <c r="D8149" s="34" t="s">
        <v>19</v>
      </c>
      <c r="E8149" s="34"/>
      <c r="F8149" s="34"/>
      <c r="G8149" s="34"/>
      <c r="H8149" s="34" t="s">
        <v>19</v>
      </c>
      <c r="I8149" s="34"/>
      <c r="J8149" s="34" t="s">
        <v>20</v>
      </c>
      <c r="K8149" s="34">
        <v>18519</v>
      </c>
      <c r="L8149" s="34" t="s">
        <v>37</v>
      </c>
      <c r="M8149" s="34" t="s">
        <v>27</v>
      </c>
      <c r="N8149" s="34" t="s">
        <v>34</v>
      </c>
      <c r="O8149" s="34">
        <v>33329</v>
      </c>
      <c r="P8149" s="34">
        <v>41850</v>
      </c>
      <c r="Q8149" s="34" t="s">
        <v>36</v>
      </c>
    </row>
    <row r="8150" spans="1:17">
      <c r="A8150" s="34">
        <v>109123</v>
      </c>
      <c r="B8150" s="34" t="s">
        <v>17</v>
      </c>
      <c r="C8150" s="34" t="s">
        <v>18</v>
      </c>
      <c r="D8150" s="34" t="s">
        <v>19</v>
      </c>
      <c r="E8150" s="34"/>
      <c r="F8150" s="34"/>
      <c r="G8150" s="34"/>
      <c r="H8150" s="34" t="s">
        <v>19</v>
      </c>
      <c r="I8150" s="34"/>
      <c r="J8150" s="34" t="s">
        <v>20</v>
      </c>
      <c r="K8150" s="34">
        <v>25660</v>
      </c>
      <c r="L8150" s="34" t="s">
        <v>82</v>
      </c>
      <c r="M8150" s="34" t="s">
        <v>27</v>
      </c>
      <c r="N8150" s="34" t="s">
        <v>34</v>
      </c>
      <c r="O8150" s="34">
        <v>41911</v>
      </c>
      <c r="P8150" s="34">
        <v>44363</v>
      </c>
      <c r="Q8150" s="34" t="s">
        <v>24</v>
      </c>
    </row>
    <row r="8151" spans="1:17">
      <c r="A8151" s="34">
        <v>51238</v>
      </c>
      <c r="B8151" s="34" t="s">
        <v>17</v>
      </c>
      <c r="C8151" s="34" t="s">
        <v>18</v>
      </c>
      <c r="D8151" s="34" t="s">
        <v>19</v>
      </c>
      <c r="E8151" s="34"/>
      <c r="F8151" s="34"/>
      <c r="G8151" s="34"/>
      <c r="H8151" s="34" t="s">
        <v>19</v>
      </c>
      <c r="I8151" s="34"/>
      <c r="J8151" s="34" t="s">
        <v>20</v>
      </c>
      <c r="K8151" s="34">
        <v>27680</v>
      </c>
      <c r="L8151" s="34" t="s">
        <v>72</v>
      </c>
      <c r="M8151" s="34" t="s">
        <v>22</v>
      </c>
      <c r="N8151" s="34" t="s">
        <v>34</v>
      </c>
      <c r="O8151" s="34">
        <v>41383</v>
      </c>
      <c r="P8151" s="34">
        <v>42279</v>
      </c>
      <c r="Q8151" s="34" t="s">
        <v>55</v>
      </c>
    </row>
    <row r="8152" spans="1:17">
      <c r="A8152" s="34">
        <v>124841</v>
      </c>
      <c r="B8152" s="34" t="s">
        <v>17</v>
      </c>
      <c r="C8152" s="34" t="s">
        <v>18</v>
      </c>
      <c r="D8152" s="34" t="s">
        <v>19</v>
      </c>
      <c r="E8152" s="34"/>
      <c r="F8152" s="34"/>
      <c r="G8152" s="34"/>
      <c r="H8152" s="34" t="s">
        <v>19</v>
      </c>
      <c r="I8152" s="34"/>
      <c r="J8152" s="34" t="s">
        <v>20</v>
      </c>
      <c r="K8152" s="34">
        <v>26776</v>
      </c>
      <c r="L8152" s="34" t="s">
        <v>42</v>
      </c>
      <c r="M8152" s="34" t="s">
        <v>22</v>
      </c>
      <c r="N8152" s="34" t="s">
        <v>40</v>
      </c>
      <c r="O8152" s="34">
        <v>43020</v>
      </c>
      <c r="P8152" s="34">
        <v>43586</v>
      </c>
      <c r="Q8152" s="34" t="s">
        <v>24</v>
      </c>
    </row>
    <row r="8153" spans="1:17">
      <c r="A8153" s="34">
        <v>118420</v>
      </c>
      <c r="B8153" s="34" t="s">
        <v>17</v>
      </c>
      <c r="C8153" s="34" t="s">
        <v>18</v>
      </c>
      <c r="D8153" s="34" t="s">
        <v>19</v>
      </c>
      <c r="E8153" s="34"/>
      <c r="F8153" s="34"/>
      <c r="G8153" s="34"/>
      <c r="H8153" s="34" t="s">
        <v>19</v>
      </c>
      <c r="I8153" s="34"/>
      <c r="J8153" s="34" t="s">
        <v>20</v>
      </c>
      <c r="K8153" s="34">
        <v>37037</v>
      </c>
      <c r="L8153" s="34" t="s">
        <v>74</v>
      </c>
      <c r="M8153" s="34" t="s">
        <v>22</v>
      </c>
      <c r="N8153" s="34" t="s">
        <v>32</v>
      </c>
      <c r="O8153" s="34">
        <v>42598</v>
      </c>
      <c r="P8153" s="34">
        <v>43488</v>
      </c>
      <c r="Q8153" s="34" t="s">
        <v>24</v>
      </c>
    </row>
    <row r="8154" spans="1:17">
      <c r="A8154" s="34">
        <v>79517</v>
      </c>
      <c r="B8154" s="34" t="s">
        <v>17</v>
      </c>
      <c r="C8154" s="34" t="s">
        <v>18</v>
      </c>
      <c r="D8154" s="34" t="s">
        <v>19</v>
      </c>
      <c r="E8154" s="34"/>
      <c r="F8154" s="34"/>
      <c r="G8154" s="34"/>
      <c r="H8154" s="34" t="s">
        <v>19</v>
      </c>
      <c r="I8154" s="34"/>
      <c r="J8154" s="34" t="s">
        <v>30</v>
      </c>
      <c r="K8154" s="34">
        <v>30673</v>
      </c>
      <c r="L8154" s="34" t="s">
        <v>48</v>
      </c>
      <c r="M8154" s="34" t="s">
        <v>27</v>
      </c>
      <c r="N8154" s="34" t="s">
        <v>32</v>
      </c>
      <c r="O8154" s="34">
        <v>40589</v>
      </c>
      <c r="P8154" s="34">
        <v>40857</v>
      </c>
      <c r="Q8154" s="34" t="s">
        <v>36</v>
      </c>
    </row>
    <row r="8155" spans="1:17">
      <c r="A8155" s="34">
        <v>146824</v>
      </c>
      <c r="B8155" s="34" t="s">
        <v>17</v>
      </c>
      <c r="C8155" s="34" t="s">
        <v>18</v>
      </c>
      <c r="D8155" s="34" t="s">
        <v>19</v>
      </c>
      <c r="E8155" s="34"/>
      <c r="F8155" s="34"/>
      <c r="G8155" s="34"/>
      <c r="H8155" s="34" t="s">
        <v>19</v>
      </c>
      <c r="I8155" s="34"/>
      <c r="J8155" s="34" t="s">
        <v>20</v>
      </c>
      <c r="K8155" s="34">
        <v>30663</v>
      </c>
      <c r="L8155" s="34" t="s">
        <v>59</v>
      </c>
      <c r="M8155" s="34" t="s">
        <v>27</v>
      </c>
      <c r="N8155" s="34" t="s">
        <v>34</v>
      </c>
      <c r="O8155" s="34" t="s">
        <v>36</v>
      </c>
      <c r="P8155" s="34" t="s">
        <v>36</v>
      </c>
      <c r="Q8155" s="34" t="s">
        <v>36</v>
      </c>
    </row>
    <row r="8156" spans="1:17">
      <c r="A8156" s="34">
        <v>150465</v>
      </c>
      <c r="B8156" s="34" t="s">
        <v>17</v>
      </c>
      <c r="C8156" s="34" t="s">
        <v>18</v>
      </c>
      <c r="D8156" s="34" t="s">
        <v>19</v>
      </c>
      <c r="E8156" s="34"/>
      <c r="F8156" s="34"/>
      <c r="G8156" s="34"/>
      <c r="H8156" s="34" t="s">
        <v>19</v>
      </c>
      <c r="I8156" s="34"/>
      <c r="J8156" s="34" t="s">
        <v>20</v>
      </c>
      <c r="K8156" s="34">
        <v>16132</v>
      </c>
      <c r="L8156" s="34" t="s">
        <v>66</v>
      </c>
      <c r="M8156" s="34" t="s">
        <v>57</v>
      </c>
      <c r="N8156" s="34" t="s">
        <v>34</v>
      </c>
      <c r="O8156" s="34">
        <v>44331</v>
      </c>
      <c r="P8156" s="34">
        <v>44776</v>
      </c>
      <c r="Q8156" s="34" t="s">
        <v>24</v>
      </c>
    </row>
    <row r="8157" spans="1:17">
      <c r="A8157" s="34">
        <v>79714</v>
      </c>
      <c r="B8157" s="34" t="s">
        <v>17</v>
      </c>
      <c r="C8157" s="34" t="s">
        <v>18</v>
      </c>
      <c r="D8157" s="34" t="s">
        <v>19</v>
      </c>
      <c r="E8157" s="34"/>
      <c r="F8157" s="34"/>
      <c r="G8157" s="34"/>
      <c r="H8157" s="34" t="s">
        <v>19</v>
      </c>
      <c r="I8157" s="34"/>
      <c r="J8157" s="34" t="s">
        <v>20</v>
      </c>
      <c r="K8157" s="34">
        <v>18884</v>
      </c>
      <c r="L8157" s="34" t="s">
        <v>82</v>
      </c>
      <c r="M8157" s="34" t="s">
        <v>27</v>
      </c>
      <c r="N8157" s="34" t="s">
        <v>34</v>
      </c>
      <c r="O8157" s="34">
        <v>40619</v>
      </c>
      <c r="P8157" s="34">
        <v>44432</v>
      </c>
      <c r="Q8157" s="34" t="s">
        <v>24</v>
      </c>
    </row>
    <row r="8158" spans="1:17">
      <c r="A8158" s="34">
        <v>151128</v>
      </c>
      <c r="B8158" s="34" t="s">
        <v>17</v>
      </c>
      <c r="C8158" s="34" t="s">
        <v>25</v>
      </c>
      <c r="D8158" s="34" t="s">
        <v>19</v>
      </c>
      <c r="E8158" s="34"/>
      <c r="F8158" s="34"/>
      <c r="G8158" s="34"/>
      <c r="H8158" s="34" t="s">
        <v>19</v>
      </c>
      <c r="I8158" s="34"/>
      <c r="J8158" s="34" t="s">
        <v>20</v>
      </c>
      <c r="K8158" s="34">
        <v>37808</v>
      </c>
      <c r="L8158" s="34" t="s">
        <v>96</v>
      </c>
      <c r="M8158" s="34" t="s">
        <v>22</v>
      </c>
      <c r="N8158" s="34" t="s">
        <v>36</v>
      </c>
      <c r="O8158" s="34">
        <v>44396</v>
      </c>
      <c r="P8158" s="34"/>
      <c r="Q8158" s="34" t="s">
        <v>24</v>
      </c>
    </row>
    <row r="8159" spans="1:17">
      <c r="A8159" s="34">
        <v>158046</v>
      </c>
      <c r="B8159" s="34" t="s">
        <v>17</v>
      </c>
      <c r="C8159" s="34" t="s">
        <v>25</v>
      </c>
      <c r="D8159" s="34" t="s">
        <v>19</v>
      </c>
      <c r="E8159" s="34"/>
      <c r="F8159" s="34"/>
      <c r="G8159" s="34"/>
      <c r="H8159" s="34" t="s">
        <v>19</v>
      </c>
      <c r="I8159" s="34"/>
      <c r="J8159" s="34" t="s">
        <v>30</v>
      </c>
      <c r="K8159" s="34">
        <v>21662</v>
      </c>
      <c r="L8159" s="34" t="s">
        <v>96</v>
      </c>
      <c r="M8159" s="34" t="s">
        <v>22</v>
      </c>
      <c r="N8159" s="34" t="s">
        <v>34</v>
      </c>
      <c r="O8159" s="34">
        <v>44849</v>
      </c>
      <c r="P8159" s="34"/>
      <c r="Q8159" s="34" t="s">
        <v>24</v>
      </c>
    </row>
    <row r="8160" spans="1:17">
      <c r="A8160" s="34">
        <v>104348</v>
      </c>
      <c r="B8160" s="34" t="s">
        <v>17</v>
      </c>
      <c r="C8160" s="34" t="s">
        <v>18</v>
      </c>
      <c r="D8160" s="34" t="s">
        <v>19</v>
      </c>
      <c r="E8160" s="34"/>
      <c r="F8160" s="34"/>
      <c r="G8160" s="34"/>
      <c r="H8160" s="34" t="s">
        <v>19</v>
      </c>
      <c r="I8160" s="34"/>
      <c r="J8160" s="34" t="s">
        <v>30</v>
      </c>
      <c r="K8160" s="34">
        <v>29643</v>
      </c>
      <c r="L8160" s="34" t="s">
        <v>37</v>
      </c>
      <c r="M8160" s="34" t="s">
        <v>27</v>
      </c>
      <c r="N8160" s="34" t="s">
        <v>34</v>
      </c>
      <c r="O8160" s="34">
        <v>41498</v>
      </c>
      <c r="P8160" s="34">
        <v>41498</v>
      </c>
      <c r="Q8160" s="34" t="s">
        <v>36</v>
      </c>
    </row>
    <row r="8161" spans="1:17">
      <c r="A8161" s="34">
        <v>116206</v>
      </c>
      <c r="B8161" s="34" t="s">
        <v>17</v>
      </c>
      <c r="C8161" s="34" t="s">
        <v>18</v>
      </c>
      <c r="D8161" s="34" t="s">
        <v>19</v>
      </c>
      <c r="E8161" s="34"/>
      <c r="F8161" s="34"/>
      <c r="G8161" s="34"/>
      <c r="H8161" s="34" t="s">
        <v>19</v>
      </c>
      <c r="I8161" s="34"/>
      <c r="J8161" s="34" t="s">
        <v>30</v>
      </c>
      <c r="K8161" s="34">
        <v>30860</v>
      </c>
      <c r="L8161" s="34" t="s">
        <v>70</v>
      </c>
      <c r="M8161" s="34" t="s">
        <v>22</v>
      </c>
      <c r="N8161" s="34" t="s">
        <v>34</v>
      </c>
      <c r="O8161" s="34" t="s">
        <v>36</v>
      </c>
      <c r="P8161" s="34" t="s">
        <v>36</v>
      </c>
      <c r="Q8161" s="34" t="s">
        <v>36</v>
      </c>
    </row>
    <row r="8162" spans="1:17">
      <c r="A8162" s="34">
        <v>87937</v>
      </c>
      <c r="B8162" s="34" t="s">
        <v>17</v>
      </c>
      <c r="C8162" s="34" t="s">
        <v>18</v>
      </c>
      <c r="D8162" s="34" t="s">
        <v>19</v>
      </c>
      <c r="E8162" s="34"/>
      <c r="F8162" s="34"/>
      <c r="G8162" s="34" t="s">
        <v>91</v>
      </c>
      <c r="H8162" s="34" t="s">
        <v>19</v>
      </c>
      <c r="I8162" s="34"/>
      <c r="J8162" s="34" t="s">
        <v>30</v>
      </c>
      <c r="K8162" s="34">
        <v>16889</v>
      </c>
      <c r="L8162" s="34" t="s">
        <v>82</v>
      </c>
      <c r="M8162" s="34" t="s">
        <v>27</v>
      </c>
      <c r="N8162" s="34" t="s">
        <v>34</v>
      </c>
      <c r="O8162" s="34">
        <v>43164</v>
      </c>
      <c r="P8162" s="34">
        <v>44432</v>
      </c>
      <c r="Q8162" s="34" t="s">
        <v>24</v>
      </c>
    </row>
    <row r="8163" spans="1:17">
      <c r="A8163" s="34">
        <v>107437</v>
      </c>
      <c r="B8163" s="34" t="s">
        <v>17</v>
      </c>
      <c r="C8163" s="34" t="s">
        <v>18</v>
      </c>
      <c r="D8163" s="34" t="s">
        <v>19</v>
      </c>
      <c r="E8163" s="34"/>
      <c r="F8163" s="34"/>
      <c r="G8163" s="34"/>
      <c r="H8163" s="34" t="s">
        <v>19</v>
      </c>
      <c r="I8163" s="34"/>
      <c r="J8163" s="34" t="s">
        <v>20</v>
      </c>
      <c r="K8163" s="34">
        <v>20695</v>
      </c>
      <c r="L8163" s="34" t="s">
        <v>112</v>
      </c>
      <c r="M8163" s="34" t="s">
        <v>22</v>
      </c>
      <c r="N8163" s="34" t="s">
        <v>32</v>
      </c>
      <c r="O8163" s="34">
        <v>41705</v>
      </c>
      <c r="P8163" s="34">
        <v>41821</v>
      </c>
      <c r="Q8163" s="34" t="s">
        <v>24</v>
      </c>
    </row>
    <row r="8164" spans="1:17">
      <c r="A8164" s="34">
        <v>82135</v>
      </c>
      <c r="B8164" s="34" t="s">
        <v>17</v>
      </c>
      <c r="C8164" s="34" t="s">
        <v>18</v>
      </c>
      <c r="D8164" s="34" t="s">
        <v>19</v>
      </c>
      <c r="E8164" s="34"/>
      <c r="F8164" s="34"/>
      <c r="G8164" s="34"/>
      <c r="H8164" s="34" t="s">
        <v>19</v>
      </c>
      <c r="I8164" s="34"/>
      <c r="J8164" s="34" t="s">
        <v>20</v>
      </c>
      <c r="K8164" s="34">
        <v>29700</v>
      </c>
      <c r="L8164" s="34" t="s">
        <v>110</v>
      </c>
      <c r="M8164" s="34" t="s">
        <v>22</v>
      </c>
      <c r="N8164" s="34" t="s">
        <v>32</v>
      </c>
      <c r="O8164" s="34">
        <v>40473</v>
      </c>
      <c r="P8164" s="34">
        <v>40923</v>
      </c>
      <c r="Q8164" s="34" t="s">
        <v>36</v>
      </c>
    </row>
    <row r="8165" spans="1:17">
      <c r="A8165" s="34">
        <v>127981</v>
      </c>
      <c r="B8165" s="34" t="s">
        <v>17</v>
      </c>
      <c r="C8165" s="34" t="s">
        <v>18</v>
      </c>
      <c r="D8165" s="34" t="s">
        <v>19</v>
      </c>
      <c r="E8165" s="34"/>
      <c r="F8165" s="34"/>
      <c r="G8165" s="34"/>
      <c r="H8165" s="34" t="s">
        <v>19</v>
      </c>
      <c r="I8165" s="34"/>
      <c r="J8165" s="34" t="s">
        <v>20</v>
      </c>
      <c r="K8165" s="34">
        <v>15423</v>
      </c>
      <c r="L8165" s="34" t="s">
        <v>82</v>
      </c>
      <c r="M8165" s="34" t="s">
        <v>27</v>
      </c>
      <c r="N8165" s="34" t="s">
        <v>34</v>
      </c>
      <c r="O8165" s="34">
        <v>43214</v>
      </c>
      <c r="P8165" s="34">
        <v>44432</v>
      </c>
      <c r="Q8165" s="34" t="s">
        <v>24</v>
      </c>
    </row>
    <row r="8166" spans="1:17">
      <c r="A8166" s="34">
        <v>115883</v>
      </c>
      <c r="B8166" s="34" t="s">
        <v>17</v>
      </c>
      <c r="C8166" s="34" t="s">
        <v>18</v>
      </c>
      <c r="D8166" s="34" t="s">
        <v>19</v>
      </c>
      <c r="E8166" s="34"/>
      <c r="F8166" s="34"/>
      <c r="G8166" s="34"/>
      <c r="H8166" s="34" t="s">
        <v>19</v>
      </c>
      <c r="I8166" s="34"/>
      <c r="J8166" s="34" t="s">
        <v>20</v>
      </c>
      <c r="K8166" s="34"/>
      <c r="L8166" s="34" t="s">
        <v>67</v>
      </c>
      <c r="M8166" s="34" t="s">
        <v>22</v>
      </c>
      <c r="N8166" s="34" t="s">
        <v>36</v>
      </c>
      <c r="O8166" s="34">
        <v>42472</v>
      </c>
      <c r="P8166" s="34">
        <v>42472</v>
      </c>
      <c r="Q8166" s="34" t="s">
        <v>36</v>
      </c>
    </row>
    <row r="8167" spans="1:17">
      <c r="A8167" s="34">
        <v>93706</v>
      </c>
      <c r="B8167" s="34" t="s">
        <v>17</v>
      </c>
      <c r="C8167" s="34" t="s">
        <v>18</v>
      </c>
      <c r="D8167" s="34" t="s">
        <v>19</v>
      </c>
      <c r="E8167" s="34"/>
      <c r="F8167" s="34"/>
      <c r="G8167" s="34"/>
      <c r="H8167" s="34" t="s">
        <v>19</v>
      </c>
      <c r="I8167" s="34"/>
      <c r="J8167" s="34" t="s">
        <v>20</v>
      </c>
      <c r="K8167" s="34">
        <v>25106</v>
      </c>
      <c r="L8167" s="34" t="s">
        <v>48</v>
      </c>
      <c r="M8167" s="34" t="s">
        <v>27</v>
      </c>
      <c r="N8167" s="34" t="s">
        <v>43</v>
      </c>
      <c r="O8167" s="34">
        <v>41078</v>
      </c>
      <c r="P8167" s="34">
        <v>41782</v>
      </c>
      <c r="Q8167" s="34" t="s">
        <v>36</v>
      </c>
    </row>
    <row r="8168" spans="1:17">
      <c r="A8168" s="34">
        <v>165209</v>
      </c>
      <c r="B8168" s="34" t="s">
        <v>17</v>
      </c>
      <c r="C8168" s="34" t="s">
        <v>18</v>
      </c>
      <c r="D8168" s="34" t="s">
        <v>19</v>
      </c>
      <c r="E8168" s="34"/>
      <c r="F8168" s="34"/>
      <c r="G8168" s="34"/>
      <c r="H8168" s="34" t="s">
        <v>19</v>
      </c>
      <c r="I8168" s="34"/>
      <c r="J8168" s="34" t="s">
        <v>30</v>
      </c>
      <c r="K8168" s="34">
        <v>39852</v>
      </c>
      <c r="L8168" s="34" t="s">
        <v>60</v>
      </c>
      <c r="M8168" s="34" t="s">
        <v>27</v>
      </c>
      <c r="N8168" s="34" t="s">
        <v>32</v>
      </c>
      <c r="O8168" s="34">
        <v>45211</v>
      </c>
      <c r="P8168" s="34">
        <v>45316</v>
      </c>
      <c r="Q8168" s="34" t="s">
        <v>77</v>
      </c>
    </row>
    <row r="8169" spans="1:17">
      <c r="A8169" s="34">
        <v>108434</v>
      </c>
      <c r="B8169" s="34" t="s">
        <v>17</v>
      </c>
      <c r="C8169" s="34" t="s">
        <v>18</v>
      </c>
      <c r="D8169" s="34" t="s">
        <v>19</v>
      </c>
      <c r="E8169" s="34"/>
      <c r="F8169" s="34"/>
      <c r="G8169" s="34"/>
      <c r="H8169" s="34" t="s">
        <v>19</v>
      </c>
      <c r="I8169" s="34"/>
      <c r="J8169" s="34" t="s">
        <v>20</v>
      </c>
      <c r="K8169" s="34">
        <v>24652</v>
      </c>
      <c r="L8169" s="34" t="s">
        <v>42</v>
      </c>
      <c r="M8169" s="34" t="s">
        <v>22</v>
      </c>
      <c r="N8169" s="34" t="s">
        <v>32</v>
      </c>
      <c r="O8169" s="34">
        <v>41814</v>
      </c>
      <c r="P8169" s="34">
        <v>41852</v>
      </c>
      <c r="Q8169" s="34" t="s">
        <v>36</v>
      </c>
    </row>
    <row r="8170" spans="1:17">
      <c r="A8170" s="34">
        <v>42408</v>
      </c>
      <c r="B8170" s="34" t="s">
        <v>17</v>
      </c>
      <c r="C8170" s="34" t="s">
        <v>18</v>
      </c>
      <c r="D8170" s="34" t="s">
        <v>19</v>
      </c>
      <c r="E8170" s="34"/>
      <c r="F8170" s="34"/>
      <c r="G8170" s="34"/>
      <c r="H8170" s="34" t="s">
        <v>19</v>
      </c>
      <c r="I8170" s="34"/>
      <c r="J8170" s="34" t="s">
        <v>20</v>
      </c>
      <c r="K8170" s="34"/>
      <c r="L8170" s="34" t="s">
        <v>59</v>
      </c>
      <c r="M8170" s="34" t="s">
        <v>27</v>
      </c>
      <c r="N8170" s="34" t="s">
        <v>32</v>
      </c>
      <c r="O8170" s="34">
        <v>41228</v>
      </c>
      <c r="P8170" s="34">
        <v>41228</v>
      </c>
      <c r="Q8170" s="34" t="s">
        <v>36</v>
      </c>
    </row>
    <row r="8171" spans="1:17">
      <c r="A8171" s="34">
        <v>107151</v>
      </c>
      <c r="B8171" s="34" t="s">
        <v>17</v>
      </c>
      <c r="C8171" s="34" t="s">
        <v>18</v>
      </c>
      <c r="D8171" s="34" t="s">
        <v>19</v>
      </c>
      <c r="E8171" s="34"/>
      <c r="F8171" s="34"/>
      <c r="G8171" s="34"/>
      <c r="H8171" s="34" t="s">
        <v>19</v>
      </c>
      <c r="I8171" s="34"/>
      <c r="J8171" s="34" t="s">
        <v>20</v>
      </c>
      <c r="K8171" s="34">
        <v>23230</v>
      </c>
      <c r="L8171" s="34" t="s">
        <v>96</v>
      </c>
      <c r="M8171" s="34" t="s">
        <v>22</v>
      </c>
      <c r="N8171" s="34" t="s">
        <v>32</v>
      </c>
      <c r="O8171" s="34">
        <v>41683</v>
      </c>
      <c r="P8171" s="34">
        <v>42286</v>
      </c>
      <c r="Q8171" s="34" t="s">
        <v>24</v>
      </c>
    </row>
    <row r="8172" spans="1:17">
      <c r="A8172" s="34">
        <v>111922</v>
      </c>
      <c r="B8172" s="34" t="s">
        <v>17</v>
      </c>
      <c r="C8172" s="34" t="s">
        <v>25</v>
      </c>
      <c r="D8172" s="34" t="s">
        <v>19</v>
      </c>
      <c r="E8172" s="34"/>
      <c r="F8172" s="34"/>
      <c r="G8172" s="34"/>
      <c r="H8172" s="34" t="s">
        <v>19</v>
      </c>
      <c r="I8172" s="34"/>
      <c r="J8172" s="34" t="s">
        <v>20</v>
      </c>
      <c r="K8172" s="34">
        <v>30650</v>
      </c>
      <c r="L8172" s="34" t="s">
        <v>26</v>
      </c>
      <c r="M8172" s="34" t="s">
        <v>27</v>
      </c>
      <c r="N8172" s="34" t="s">
        <v>34</v>
      </c>
      <c r="O8172" s="34">
        <v>42705</v>
      </c>
      <c r="P8172" s="34"/>
      <c r="Q8172" s="34" t="s">
        <v>38</v>
      </c>
    </row>
    <row r="8173" spans="1:17">
      <c r="A8173" s="34">
        <v>80236</v>
      </c>
      <c r="B8173" s="34" t="s">
        <v>17</v>
      </c>
      <c r="C8173" s="34" t="s">
        <v>18</v>
      </c>
      <c r="D8173" s="34" t="s">
        <v>19</v>
      </c>
      <c r="E8173" s="34"/>
      <c r="F8173" s="34"/>
      <c r="G8173" s="34"/>
      <c r="H8173" s="34" t="s">
        <v>19</v>
      </c>
      <c r="I8173" s="34"/>
      <c r="J8173" s="34" t="s">
        <v>30</v>
      </c>
      <c r="K8173" s="34"/>
      <c r="L8173" s="34" t="s">
        <v>37</v>
      </c>
      <c r="M8173" s="34" t="s">
        <v>27</v>
      </c>
      <c r="N8173" s="34" t="s">
        <v>32</v>
      </c>
      <c r="O8173" s="34">
        <v>1</v>
      </c>
      <c r="P8173" s="34">
        <v>1</v>
      </c>
      <c r="Q8173" s="34" t="s">
        <v>36</v>
      </c>
    </row>
    <row r="8174" spans="1:17">
      <c r="A8174" s="34">
        <v>94346</v>
      </c>
      <c r="B8174" s="34" t="s">
        <v>17</v>
      </c>
      <c r="C8174" s="34" t="s">
        <v>18</v>
      </c>
      <c r="D8174" s="34" t="s">
        <v>19</v>
      </c>
      <c r="E8174" s="34"/>
      <c r="F8174" s="34"/>
      <c r="G8174" s="34"/>
      <c r="H8174" s="34" t="s">
        <v>19</v>
      </c>
      <c r="I8174" s="34"/>
      <c r="J8174" s="34" t="s">
        <v>30</v>
      </c>
      <c r="K8174" s="34">
        <v>34619</v>
      </c>
      <c r="L8174" s="34" t="s">
        <v>37</v>
      </c>
      <c r="M8174" s="34" t="s">
        <v>27</v>
      </c>
      <c r="N8174" s="34" t="s">
        <v>32</v>
      </c>
      <c r="O8174" s="34">
        <v>40996</v>
      </c>
      <c r="P8174" s="34">
        <v>41267</v>
      </c>
      <c r="Q8174" s="34" t="s">
        <v>36</v>
      </c>
    </row>
    <row r="8175" spans="1:17">
      <c r="A8175" s="34">
        <v>109237</v>
      </c>
      <c r="B8175" s="34" t="s">
        <v>17</v>
      </c>
      <c r="C8175" s="34" t="s">
        <v>18</v>
      </c>
      <c r="D8175" s="34" t="s">
        <v>19</v>
      </c>
      <c r="E8175" s="34"/>
      <c r="F8175" s="34"/>
      <c r="G8175" s="34" t="s">
        <v>219</v>
      </c>
      <c r="H8175" s="34" t="s">
        <v>19</v>
      </c>
      <c r="I8175" s="34"/>
      <c r="J8175" s="34" t="s">
        <v>30</v>
      </c>
      <c r="K8175" s="34">
        <v>23390</v>
      </c>
      <c r="L8175" s="34" t="s">
        <v>515</v>
      </c>
      <c r="M8175" s="34" t="s">
        <v>23</v>
      </c>
      <c r="N8175" s="34" t="s">
        <v>32</v>
      </c>
      <c r="O8175" s="34">
        <v>41901</v>
      </c>
      <c r="P8175" s="34">
        <v>43900</v>
      </c>
      <c r="Q8175" s="34" t="s">
        <v>38</v>
      </c>
    </row>
    <row r="8176" spans="1:17">
      <c r="A8176" s="34">
        <v>119032</v>
      </c>
      <c r="B8176" s="34" t="s">
        <v>17</v>
      </c>
      <c r="C8176" s="34" t="s">
        <v>18</v>
      </c>
      <c r="D8176" s="34" t="s">
        <v>19</v>
      </c>
      <c r="E8176" s="34"/>
      <c r="F8176" s="34"/>
      <c r="G8176" s="34"/>
      <c r="H8176" s="34" t="s">
        <v>19</v>
      </c>
      <c r="I8176" s="34"/>
      <c r="J8176" s="34" t="s">
        <v>30</v>
      </c>
      <c r="K8176" s="34">
        <v>36173</v>
      </c>
      <c r="L8176" s="34" t="s">
        <v>49</v>
      </c>
      <c r="M8176" s="34" t="s">
        <v>22</v>
      </c>
      <c r="N8176" s="34" t="s">
        <v>34</v>
      </c>
      <c r="O8176" s="34" t="s">
        <v>36</v>
      </c>
      <c r="P8176" s="34" t="s">
        <v>36</v>
      </c>
      <c r="Q8176" s="34" t="s">
        <v>36</v>
      </c>
    </row>
    <row r="8177" spans="1:17">
      <c r="A8177" s="34">
        <v>60874</v>
      </c>
      <c r="B8177" s="34" t="s">
        <v>17</v>
      </c>
      <c r="C8177" s="34" t="s">
        <v>18</v>
      </c>
      <c r="D8177" s="34" t="s">
        <v>19</v>
      </c>
      <c r="E8177" s="34"/>
      <c r="F8177" s="34"/>
      <c r="G8177" s="34"/>
      <c r="H8177" s="34" t="s">
        <v>19</v>
      </c>
      <c r="I8177" s="34"/>
      <c r="J8177" s="34" t="s">
        <v>20</v>
      </c>
      <c r="K8177" s="34">
        <v>20851</v>
      </c>
      <c r="L8177" s="34" t="s">
        <v>503</v>
      </c>
      <c r="M8177" s="34" t="s">
        <v>23</v>
      </c>
      <c r="N8177" s="34" t="s">
        <v>34</v>
      </c>
      <c r="O8177" s="34">
        <v>41451</v>
      </c>
      <c r="P8177" s="34">
        <v>44778</v>
      </c>
      <c r="Q8177" s="34" t="s">
        <v>24</v>
      </c>
    </row>
    <row r="8178" spans="1:17">
      <c r="A8178" s="34">
        <v>167966</v>
      </c>
      <c r="B8178" s="34" t="s">
        <v>17</v>
      </c>
      <c r="C8178" s="34" t="s">
        <v>25</v>
      </c>
      <c r="D8178" s="34" t="s">
        <v>19</v>
      </c>
      <c r="E8178" s="34"/>
      <c r="F8178" s="34"/>
      <c r="G8178" s="34"/>
      <c r="H8178" s="34" t="s">
        <v>19</v>
      </c>
      <c r="I8178" s="34"/>
      <c r="J8178" s="34" t="s">
        <v>20</v>
      </c>
      <c r="K8178" s="34">
        <v>32836</v>
      </c>
      <c r="L8178" s="34" t="s">
        <v>74</v>
      </c>
      <c r="M8178" s="34" t="s">
        <v>22</v>
      </c>
      <c r="N8178" s="34" t="s">
        <v>34</v>
      </c>
      <c r="O8178" s="34" t="s">
        <v>36</v>
      </c>
      <c r="P8178" s="34" t="s">
        <v>36</v>
      </c>
      <c r="Q8178" s="34" t="s">
        <v>24</v>
      </c>
    </row>
    <row r="8179" spans="1:17">
      <c r="A8179" s="34">
        <v>27223</v>
      </c>
      <c r="B8179" s="34" t="s">
        <v>17</v>
      </c>
      <c r="C8179" s="34" t="s">
        <v>18</v>
      </c>
      <c r="D8179" s="34" t="s">
        <v>19</v>
      </c>
      <c r="E8179" s="34"/>
      <c r="F8179" s="34"/>
      <c r="G8179" s="34"/>
      <c r="H8179" s="34" t="s">
        <v>19</v>
      </c>
      <c r="I8179" s="34"/>
      <c r="J8179" s="34" t="s">
        <v>20</v>
      </c>
      <c r="K8179" s="34">
        <v>24230</v>
      </c>
      <c r="L8179" s="34" t="s">
        <v>54</v>
      </c>
      <c r="M8179" s="34" t="s">
        <v>27</v>
      </c>
      <c r="N8179" s="34" t="s">
        <v>32</v>
      </c>
      <c r="O8179" s="34">
        <v>1</v>
      </c>
      <c r="P8179" s="34">
        <v>1</v>
      </c>
      <c r="Q8179" s="34" t="s">
        <v>36</v>
      </c>
    </row>
    <row r="8180" spans="1:17">
      <c r="A8180" s="34">
        <v>32329</v>
      </c>
      <c r="B8180" s="34" t="s">
        <v>17</v>
      </c>
      <c r="C8180" s="34" t="s">
        <v>18</v>
      </c>
      <c r="D8180" s="34" t="s">
        <v>19</v>
      </c>
      <c r="E8180" s="34"/>
      <c r="F8180" s="34"/>
      <c r="G8180" s="34"/>
      <c r="H8180" s="34" t="s">
        <v>19</v>
      </c>
      <c r="I8180" s="34"/>
      <c r="J8180" s="34" t="s">
        <v>20</v>
      </c>
      <c r="K8180" s="34"/>
      <c r="L8180" s="34" t="s">
        <v>26</v>
      </c>
      <c r="M8180" s="34" t="s">
        <v>27</v>
      </c>
      <c r="N8180" s="34" t="s">
        <v>32</v>
      </c>
      <c r="O8180" s="34">
        <v>1</v>
      </c>
      <c r="P8180" s="34">
        <v>1</v>
      </c>
      <c r="Q8180" s="34" t="s">
        <v>36</v>
      </c>
    </row>
    <row r="8181" spans="1:17">
      <c r="A8181" s="34">
        <v>79832</v>
      </c>
      <c r="B8181" s="34" t="s">
        <v>17</v>
      </c>
      <c r="C8181" s="34" t="s">
        <v>18</v>
      </c>
      <c r="D8181" s="34" t="s">
        <v>19</v>
      </c>
      <c r="E8181" s="34"/>
      <c r="F8181" s="34"/>
      <c r="G8181" s="34"/>
      <c r="H8181" s="34" t="s">
        <v>19</v>
      </c>
      <c r="I8181" s="34"/>
      <c r="J8181" s="34" t="s">
        <v>20</v>
      </c>
      <c r="K8181" s="34">
        <v>19338</v>
      </c>
      <c r="L8181" s="34" t="s">
        <v>84</v>
      </c>
      <c r="M8181" s="34" t="s">
        <v>22</v>
      </c>
      <c r="N8181" s="34" t="s">
        <v>34</v>
      </c>
      <c r="O8181" s="34">
        <v>40651</v>
      </c>
      <c r="P8181" s="34">
        <v>40991</v>
      </c>
      <c r="Q8181" s="34" t="s">
        <v>36</v>
      </c>
    </row>
    <row r="8182" spans="1:17">
      <c r="A8182" s="34">
        <v>168993</v>
      </c>
      <c r="B8182" s="34" t="s">
        <v>17</v>
      </c>
      <c r="C8182" s="34" t="s">
        <v>71</v>
      </c>
      <c r="D8182" s="34" t="s">
        <v>19</v>
      </c>
      <c r="E8182" s="34"/>
      <c r="F8182" s="34"/>
      <c r="G8182" s="34"/>
      <c r="H8182" s="34" t="s">
        <v>19</v>
      </c>
      <c r="I8182" s="34"/>
      <c r="J8182" s="34" t="s">
        <v>20</v>
      </c>
      <c r="K8182" s="34">
        <v>26093</v>
      </c>
      <c r="L8182" s="34" t="s">
        <v>111</v>
      </c>
      <c r="M8182" s="34" t="s">
        <v>57</v>
      </c>
      <c r="N8182" s="34" t="s">
        <v>34</v>
      </c>
      <c r="O8182" s="34" t="s">
        <v>36</v>
      </c>
      <c r="P8182" s="34" t="s">
        <v>36</v>
      </c>
      <c r="Q8182" s="34" t="s">
        <v>36</v>
      </c>
    </row>
    <row r="8183" spans="1:17">
      <c r="A8183" s="34">
        <v>658</v>
      </c>
      <c r="B8183" s="34" t="s">
        <v>17</v>
      </c>
      <c r="C8183" s="34" t="s">
        <v>18</v>
      </c>
      <c r="D8183" s="34" t="s">
        <v>19</v>
      </c>
      <c r="E8183" s="34"/>
      <c r="F8183" s="34"/>
      <c r="G8183" s="34"/>
      <c r="H8183" s="34" t="s">
        <v>19</v>
      </c>
      <c r="I8183" s="34"/>
      <c r="J8183" s="34" t="s">
        <v>20</v>
      </c>
      <c r="K8183" s="34"/>
      <c r="L8183" s="34" t="s">
        <v>387</v>
      </c>
      <c r="M8183" s="34" t="s">
        <v>23</v>
      </c>
      <c r="N8183" s="34" t="s">
        <v>32</v>
      </c>
      <c r="O8183" s="34">
        <v>1</v>
      </c>
      <c r="P8183" s="34">
        <v>1</v>
      </c>
      <c r="Q8183" s="34" t="s">
        <v>36</v>
      </c>
    </row>
    <row r="8184" spans="1:17">
      <c r="A8184" s="34">
        <v>81053</v>
      </c>
      <c r="B8184" s="34" t="s">
        <v>17</v>
      </c>
      <c r="C8184" s="34" t="s">
        <v>25</v>
      </c>
      <c r="D8184" s="34" t="s">
        <v>19</v>
      </c>
      <c r="E8184" s="34"/>
      <c r="F8184" s="34"/>
      <c r="G8184" s="34"/>
      <c r="H8184" s="34" t="s">
        <v>19</v>
      </c>
      <c r="I8184" s="34"/>
      <c r="J8184" s="34" t="s">
        <v>20</v>
      </c>
      <c r="K8184" s="34">
        <v>17364</v>
      </c>
      <c r="L8184" s="34" t="s">
        <v>65</v>
      </c>
      <c r="M8184" s="34" t="s">
        <v>27</v>
      </c>
      <c r="N8184" s="34" t="s">
        <v>34</v>
      </c>
      <c r="O8184" s="34">
        <v>36404</v>
      </c>
      <c r="P8184" s="34"/>
      <c r="Q8184" s="34" t="s">
        <v>24</v>
      </c>
    </row>
    <row r="8185" spans="1:17">
      <c r="A8185" s="34">
        <v>95029</v>
      </c>
      <c r="B8185" s="34" t="s">
        <v>17</v>
      </c>
      <c r="C8185" s="34" t="s">
        <v>18</v>
      </c>
      <c r="D8185" s="34" t="s">
        <v>19</v>
      </c>
      <c r="E8185" s="34"/>
      <c r="F8185" s="34"/>
      <c r="G8185" s="34"/>
      <c r="H8185" s="34" t="s">
        <v>19</v>
      </c>
      <c r="I8185" s="34"/>
      <c r="J8185" s="34" t="s">
        <v>20</v>
      </c>
      <c r="K8185" s="34">
        <v>23710</v>
      </c>
      <c r="L8185" s="34" t="s">
        <v>48</v>
      </c>
      <c r="M8185" s="34" t="s">
        <v>27</v>
      </c>
      <c r="N8185" s="34" t="s">
        <v>32</v>
      </c>
      <c r="O8185" s="34">
        <v>41060</v>
      </c>
      <c r="P8185" s="34">
        <v>42531</v>
      </c>
      <c r="Q8185" s="34" t="s">
        <v>24</v>
      </c>
    </row>
    <row r="8186" spans="1:17">
      <c r="A8186" s="34">
        <v>81054</v>
      </c>
      <c r="B8186" s="34" t="s">
        <v>17</v>
      </c>
      <c r="C8186" s="34" t="s">
        <v>18</v>
      </c>
      <c r="D8186" s="34" t="s">
        <v>19</v>
      </c>
      <c r="E8186" s="34"/>
      <c r="F8186" s="34"/>
      <c r="G8186" s="34"/>
      <c r="H8186" s="34" t="s">
        <v>19</v>
      </c>
      <c r="I8186" s="34"/>
      <c r="J8186" s="34" t="s">
        <v>20</v>
      </c>
      <c r="K8186" s="34">
        <v>24357</v>
      </c>
      <c r="L8186" s="34" t="s">
        <v>37</v>
      </c>
      <c r="M8186" s="34" t="s">
        <v>27</v>
      </c>
      <c r="N8186" s="34" t="s">
        <v>32</v>
      </c>
      <c r="O8186" s="34">
        <v>40179</v>
      </c>
      <c r="P8186" s="34">
        <v>42446</v>
      </c>
      <c r="Q8186" s="34" t="s">
        <v>55</v>
      </c>
    </row>
    <row r="8187" spans="1:17">
      <c r="A8187" s="34">
        <v>41067</v>
      </c>
      <c r="B8187" s="34" t="s">
        <v>17</v>
      </c>
      <c r="C8187" s="34" t="s">
        <v>18</v>
      </c>
      <c r="D8187" s="34" t="s">
        <v>19</v>
      </c>
      <c r="E8187" s="34"/>
      <c r="F8187" s="34"/>
      <c r="G8187" s="34"/>
      <c r="H8187" s="34" t="s">
        <v>46</v>
      </c>
      <c r="I8187" s="34">
        <v>45287</v>
      </c>
      <c r="J8187" s="34" t="s">
        <v>20</v>
      </c>
      <c r="K8187" s="34">
        <v>14435</v>
      </c>
      <c r="L8187" s="34" t="s">
        <v>37</v>
      </c>
      <c r="M8187" s="34" t="s">
        <v>27</v>
      </c>
      <c r="N8187" s="34" t="s">
        <v>34</v>
      </c>
      <c r="O8187" s="34">
        <v>38454</v>
      </c>
      <c r="P8187" s="34">
        <v>44439</v>
      </c>
      <c r="Q8187" s="34" t="s">
        <v>24</v>
      </c>
    </row>
    <row r="8188" spans="1:17">
      <c r="A8188" s="34">
        <v>159362</v>
      </c>
      <c r="B8188" s="34" t="s">
        <v>17</v>
      </c>
      <c r="C8188" s="34" t="s">
        <v>18</v>
      </c>
      <c r="D8188" s="34" t="s">
        <v>19</v>
      </c>
      <c r="E8188" s="34"/>
      <c r="F8188" s="34"/>
      <c r="G8188" s="34"/>
      <c r="H8188" s="34" t="s">
        <v>19</v>
      </c>
      <c r="I8188" s="34"/>
      <c r="J8188" s="34" t="s">
        <v>20</v>
      </c>
      <c r="K8188" s="34">
        <v>23703</v>
      </c>
      <c r="L8188" s="34" t="s">
        <v>65</v>
      </c>
      <c r="M8188" s="34" t="s">
        <v>27</v>
      </c>
      <c r="N8188" s="34" t="s">
        <v>34</v>
      </c>
      <c r="O8188" s="34">
        <v>45016</v>
      </c>
      <c r="P8188" s="34">
        <v>45121</v>
      </c>
      <c r="Q8188" s="34" t="s">
        <v>41</v>
      </c>
    </row>
    <row r="8189" spans="1:17">
      <c r="A8189" s="34">
        <v>105636</v>
      </c>
      <c r="B8189" s="34" t="s">
        <v>17</v>
      </c>
      <c r="C8189" s="34" t="s">
        <v>18</v>
      </c>
      <c r="D8189" s="34" t="s">
        <v>19</v>
      </c>
      <c r="E8189" s="34"/>
      <c r="F8189" s="34"/>
      <c r="G8189" s="34"/>
      <c r="H8189" s="34" t="s">
        <v>19</v>
      </c>
      <c r="I8189" s="34"/>
      <c r="J8189" s="34" t="s">
        <v>20</v>
      </c>
      <c r="K8189" s="34">
        <v>24166</v>
      </c>
      <c r="L8189" s="34" t="s">
        <v>54</v>
      </c>
      <c r="M8189" s="34" t="s">
        <v>27</v>
      </c>
      <c r="N8189" s="34" t="s">
        <v>34</v>
      </c>
      <c r="O8189" s="34" t="s">
        <v>36</v>
      </c>
      <c r="P8189" s="34" t="s">
        <v>36</v>
      </c>
      <c r="Q8189" s="34" t="s">
        <v>36</v>
      </c>
    </row>
    <row r="8190" spans="1:17">
      <c r="A8190" s="34">
        <v>100854</v>
      </c>
      <c r="B8190" s="34" t="s">
        <v>17</v>
      </c>
      <c r="C8190" s="34" t="s">
        <v>18</v>
      </c>
      <c r="D8190" s="34" t="s">
        <v>19</v>
      </c>
      <c r="E8190" s="34"/>
      <c r="F8190" s="34"/>
      <c r="G8190" s="34"/>
      <c r="H8190" s="34" t="s">
        <v>19</v>
      </c>
      <c r="I8190" s="34"/>
      <c r="J8190" s="34" t="s">
        <v>30</v>
      </c>
      <c r="K8190" s="34">
        <v>31913</v>
      </c>
      <c r="L8190" s="34" t="s">
        <v>155</v>
      </c>
      <c r="M8190" s="34" t="s">
        <v>57</v>
      </c>
      <c r="N8190" s="34" t="s">
        <v>32</v>
      </c>
      <c r="O8190" s="34">
        <v>41074</v>
      </c>
      <c r="P8190" s="34">
        <v>41243</v>
      </c>
      <c r="Q8190" s="34" t="s">
        <v>36</v>
      </c>
    </row>
    <row r="8191" spans="1:17">
      <c r="A8191" s="34">
        <v>93780</v>
      </c>
      <c r="B8191" s="34" t="s">
        <v>17</v>
      </c>
      <c r="C8191" s="34" t="s">
        <v>18</v>
      </c>
      <c r="D8191" s="34" t="s">
        <v>19</v>
      </c>
      <c r="E8191" s="34"/>
      <c r="F8191" s="34"/>
      <c r="G8191" s="34"/>
      <c r="H8191" s="34" t="s">
        <v>19</v>
      </c>
      <c r="I8191" s="34"/>
      <c r="J8191" s="34" t="s">
        <v>20</v>
      </c>
      <c r="K8191" s="34"/>
      <c r="L8191" s="34" t="s">
        <v>65</v>
      </c>
      <c r="M8191" s="34" t="s">
        <v>27</v>
      </c>
      <c r="N8191" s="34" t="s">
        <v>32</v>
      </c>
      <c r="O8191" s="34">
        <v>41171</v>
      </c>
      <c r="P8191" s="34">
        <v>41171</v>
      </c>
      <c r="Q8191" s="34" t="s">
        <v>36</v>
      </c>
    </row>
    <row r="8192" spans="1:17">
      <c r="A8192" s="34">
        <v>124896</v>
      </c>
      <c r="B8192" s="34" t="s">
        <v>17</v>
      </c>
      <c r="C8192" s="34" t="s">
        <v>18</v>
      </c>
      <c r="D8192" s="34" t="s">
        <v>19</v>
      </c>
      <c r="E8192" s="34"/>
      <c r="F8192" s="34"/>
      <c r="G8192" s="34"/>
      <c r="H8192" s="34" t="s">
        <v>19</v>
      </c>
      <c r="I8192" s="34"/>
      <c r="J8192" s="34" t="s">
        <v>20</v>
      </c>
      <c r="K8192" s="34">
        <v>37797</v>
      </c>
      <c r="L8192" s="34" t="s">
        <v>96</v>
      </c>
      <c r="M8192" s="34" t="s">
        <v>22</v>
      </c>
      <c r="N8192" s="34" t="s">
        <v>32</v>
      </c>
      <c r="O8192" s="34">
        <v>43056</v>
      </c>
      <c r="P8192" s="34">
        <v>43488</v>
      </c>
      <c r="Q8192" s="34" t="s">
        <v>24</v>
      </c>
    </row>
    <row r="8193" spans="1:17">
      <c r="A8193" s="34">
        <v>165827</v>
      </c>
      <c r="B8193" s="34" t="s">
        <v>17</v>
      </c>
      <c r="C8193" s="34" t="s">
        <v>18</v>
      </c>
      <c r="D8193" s="34" t="s">
        <v>19</v>
      </c>
      <c r="E8193" s="34"/>
      <c r="F8193" s="34"/>
      <c r="G8193" s="34"/>
      <c r="H8193" s="34" t="s">
        <v>19</v>
      </c>
      <c r="I8193" s="34"/>
      <c r="J8193" s="34" t="s">
        <v>20</v>
      </c>
      <c r="K8193" s="34">
        <v>35912</v>
      </c>
      <c r="L8193" s="34" t="s">
        <v>517</v>
      </c>
      <c r="M8193" s="34" t="s">
        <v>23</v>
      </c>
      <c r="N8193" s="34" t="s">
        <v>28</v>
      </c>
      <c r="O8193" s="34" t="s">
        <v>36</v>
      </c>
      <c r="P8193" s="34" t="s">
        <v>36</v>
      </c>
      <c r="Q8193" s="34" t="s">
        <v>36</v>
      </c>
    </row>
    <row r="8194" spans="1:17">
      <c r="A8194" s="34">
        <v>146881</v>
      </c>
      <c r="B8194" s="34" t="s">
        <v>17</v>
      </c>
      <c r="C8194" s="34" t="s">
        <v>18</v>
      </c>
      <c r="D8194" s="34" t="s">
        <v>19</v>
      </c>
      <c r="E8194" s="34"/>
      <c r="F8194" s="34"/>
      <c r="G8194" s="34"/>
      <c r="H8194" s="34" t="s">
        <v>19</v>
      </c>
      <c r="I8194" s="34"/>
      <c r="J8194" s="34" t="s">
        <v>20</v>
      </c>
      <c r="K8194" s="34">
        <v>37055</v>
      </c>
      <c r="L8194" s="34" t="s">
        <v>26</v>
      </c>
      <c r="M8194" s="34" t="s">
        <v>27</v>
      </c>
      <c r="N8194" s="34" t="s">
        <v>34</v>
      </c>
      <c r="O8194" s="34">
        <v>44123</v>
      </c>
      <c r="P8194" s="34">
        <v>44777</v>
      </c>
      <c r="Q8194" s="34" t="s">
        <v>24</v>
      </c>
    </row>
    <row r="8195" spans="1:17">
      <c r="A8195" s="34">
        <v>8395</v>
      </c>
      <c r="B8195" s="34" t="s">
        <v>17</v>
      </c>
      <c r="C8195" s="34" t="s">
        <v>18</v>
      </c>
      <c r="D8195" s="34" t="s">
        <v>19</v>
      </c>
      <c r="E8195" s="34"/>
      <c r="F8195" s="34"/>
      <c r="G8195" s="34"/>
      <c r="H8195" s="34" t="s">
        <v>19</v>
      </c>
      <c r="I8195" s="34"/>
      <c r="J8195" s="34" t="s">
        <v>20</v>
      </c>
      <c r="K8195" s="34"/>
      <c r="L8195" s="34" t="s">
        <v>54</v>
      </c>
      <c r="M8195" s="34" t="s">
        <v>27</v>
      </c>
      <c r="N8195" s="34" t="s">
        <v>32</v>
      </c>
      <c r="O8195" s="34">
        <v>1</v>
      </c>
      <c r="P8195" s="34">
        <v>1</v>
      </c>
      <c r="Q8195" s="34" t="s">
        <v>36</v>
      </c>
    </row>
    <row r="8196" spans="1:17">
      <c r="A8196" s="34">
        <v>93790</v>
      </c>
      <c r="B8196" s="34" t="s">
        <v>17</v>
      </c>
      <c r="C8196" s="34" t="s">
        <v>18</v>
      </c>
      <c r="D8196" s="34" t="s">
        <v>19</v>
      </c>
      <c r="E8196" s="34"/>
      <c r="F8196" s="34"/>
      <c r="G8196" s="34"/>
      <c r="H8196" s="34" t="s">
        <v>19</v>
      </c>
      <c r="I8196" s="34"/>
      <c r="J8196" s="34" t="s">
        <v>20</v>
      </c>
      <c r="K8196" s="34">
        <v>29312</v>
      </c>
      <c r="L8196" s="34" t="s">
        <v>74</v>
      </c>
      <c r="M8196" s="34" t="s">
        <v>22</v>
      </c>
      <c r="N8196" s="34" t="s">
        <v>34</v>
      </c>
      <c r="O8196" s="34">
        <v>40955</v>
      </c>
      <c r="P8196" s="34">
        <v>41030</v>
      </c>
      <c r="Q8196" s="34" t="s">
        <v>36</v>
      </c>
    </row>
    <row r="8197" spans="1:17">
      <c r="A8197" s="34">
        <v>125770</v>
      </c>
      <c r="B8197" s="34" t="s">
        <v>17</v>
      </c>
      <c r="C8197" s="34" t="s">
        <v>18</v>
      </c>
      <c r="D8197" s="34" t="s">
        <v>19</v>
      </c>
      <c r="E8197" s="34"/>
      <c r="F8197" s="34"/>
      <c r="G8197" s="34"/>
      <c r="H8197" s="34" t="s">
        <v>19</v>
      </c>
      <c r="I8197" s="34"/>
      <c r="J8197" s="34" t="s">
        <v>20</v>
      </c>
      <c r="K8197" s="34">
        <v>37072</v>
      </c>
      <c r="L8197" s="34" t="s">
        <v>232</v>
      </c>
      <c r="M8197" s="34" t="s">
        <v>22</v>
      </c>
      <c r="N8197" s="34" t="s">
        <v>32</v>
      </c>
      <c r="O8197" s="34" t="s">
        <v>36</v>
      </c>
      <c r="P8197" s="34" t="s">
        <v>36</v>
      </c>
      <c r="Q8197" s="34" t="s">
        <v>36</v>
      </c>
    </row>
    <row r="8198" spans="1:17">
      <c r="A8198" s="34">
        <v>135789</v>
      </c>
      <c r="B8198" s="34" t="s">
        <v>17</v>
      </c>
      <c r="C8198" s="34" t="s">
        <v>18</v>
      </c>
      <c r="D8198" s="34" t="s">
        <v>19</v>
      </c>
      <c r="E8198" s="34"/>
      <c r="F8198" s="34"/>
      <c r="G8198" s="34"/>
      <c r="H8198" s="34" t="s">
        <v>19</v>
      </c>
      <c r="I8198" s="34"/>
      <c r="J8198" s="34" t="s">
        <v>20</v>
      </c>
      <c r="K8198" s="34">
        <v>33279</v>
      </c>
      <c r="L8198" s="34" t="s">
        <v>48</v>
      </c>
      <c r="M8198" s="34" t="s">
        <v>27</v>
      </c>
      <c r="N8198" s="34" t="s">
        <v>34</v>
      </c>
      <c r="O8198" s="34">
        <v>43627</v>
      </c>
      <c r="P8198" s="34">
        <v>43813</v>
      </c>
      <c r="Q8198" s="34" t="s">
        <v>24</v>
      </c>
    </row>
    <row r="8199" spans="1:17">
      <c r="A8199" s="34">
        <v>109235</v>
      </c>
      <c r="B8199" s="34" t="s">
        <v>17</v>
      </c>
      <c r="C8199" s="34" t="s">
        <v>18</v>
      </c>
      <c r="D8199" s="34" t="s">
        <v>19</v>
      </c>
      <c r="E8199" s="34"/>
      <c r="F8199" s="34"/>
      <c r="G8199" s="34"/>
      <c r="H8199" s="34" t="s">
        <v>19</v>
      </c>
      <c r="I8199" s="34"/>
      <c r="J8199" s="34" t="s">
        <v>30</v>
      </c>
      <c r="K8199" s="34"/>
      <c r="L8199" s="34" t="s">
        <v>59</v>
      </c>
      <c r="M8199" s="34" t="s">
        <v>27</v>
      </c>
      <c r="N8199" s="34" t="s">
        <v>32</v>
      </c>
      <c r="O8199" s="34">
        <v>41901</v>
      </c>
      <c r="P8199" s="34">
        <v>42137</v>
      </c>
      <c r="Q8199" s="34" t="s">
        <v>38</v>
      </c>
    </row>
    <row r="8200" spans="1:17">
      <c r="A8200" s="34">
        <v>79509</v>
      </c>
      <c r="B8200" s="34" t="s">
        <v>17</v>
      </c>
      <c r="C8200" s="34" t="s">
        <v>25</v>
      </c>
      <c r="D8200" s="34" t="s">
        <v>19</v>
      </c>
      <c r="E8200" s="34"/>
      <c r="F8200" s="34"/>
      <c r="G8200" s="34"/>
      <c r="H8200" s="34" t="s">
        <v>19</v>
      </c>
      <c r="I8200" s="34"/>
      <c r="J8200" s="34" t="s">
        <v>30</v>
      </c>
      <c r="K8200" s="34">
        <v>16671</v>
      </c>
      <c r="L8200" s="34" t="s">
        <v>48</v>
      </c>
      <c r="M8200" s="34" t="s">
        <v>27</v>
      </c>
      <c r="N8200" s="34" t="s">
        <v>34</v>
      </c>
      <c r="O8200" s="34">
        <v>40625</v>
      </c>
      <c r="P8200" s="34"/>
      <c r="Q8200" s="34" t="s">
        <v>41</v>
      </c>
    </row>
    <row r="8201" spans="1:17">
      <c r="A8201" s="34">
        <v>128380</v>
      </c>
      <c r="B8201" s="34" t="s">
        <v>17</v>
      </c>
      <c r="C8201" s="34" t="s">
        <v>18</v>
      </c>
      <c r="D8201" s="34" t="s">
        <v>19</v>
      </c>
      <c r="E8201" s="34"/>
      <c r="F8201" s="34"/>
      <c r="G8201" s="34"/>
      <c r="H8201" s="34" t="s">
        <v>19</v>
      </c>
      <c r="I8201" s="34"/>
      <c r="J8201" s="34" t="s">
        <v>30</v>
      </c>
      <c r="K8201" s="34">
        <v>36783</v>
      </c>
      <c r="L8201" s="34" t="s">
        <v>65</v>
      </c>
      <c r="M8201" s="34" t="s">
        <v>27</v>
      </c>
      <c r="N8201" s="34" t="s">
        <v>34</v>
      </c>
      <c r="O8201" s="34">
        <v>43335</v>
      </c>
      <c r="P8201" s="34">
        <v>43369</v>
      </c>
      <c r="Q8201" s="34" t="s">
        <v>41</v>
      </c>
    </row>
    <row r="8202" spans="1:17">
      <c r="A8202" s="34">
        <v>118789</v>
      </c>
      <c r="B8202" s="34" t="s">
        <v>17</v>
      </c>
      <c r="C8202" s="34" t="s">
        <v>18</v>
      </c>
      <c r="D8202" s="34" t="s">
        <v>19</v>
      </c>
      <c r="E8202" s="34"/>
      <c r="F8202" s="34"/>
      <c r="G8202" s="34"/>
      <c r="H8202" s="34" t="s">
        <v>19</v>
      </c>
      <c r="I8202" s="34"/>
      <c r="J8202" s="34" t="s">
        <v>20</v>
      </c>
      <c r="K8202" s="34">
        <v>18511</v>
      </c>
      <c r="L8202" s="34" t="s">
        <v>69</v>
      </c>
      <c r="M8202" s="34" t="s">
        <v>27</v>
      </c>
      <c r="N8202" s="34" t="s">
        <v>34</v>
      </c>
      <c r="O8202" s="34">
        <v>43083</v>
      </c>
      <c r="P8202" s="34">
        <v>45434</v>
      </c>
      <c r="Q8202" s="34" t="s">
        <v>41</v>
      </c>
    </row>
    <row r="8203" spans="1:17">
      <c r="A8203" s="34">
        <v>104923</v>
      </c>
      <c r="B8203" s="34" t="s">
        <v>17</v>
      </c>
      <c r="C8203" s="34" t="s">
        <v>18</v>
      </c>
      <c r="D8203" s="34" t="s">
        <v>19</v>
      </c>
      <c r="E8203" s="34"/>
      <c r="F8203" s="34"/>
      <c r="G8203" s="34"/>
      <c r="H8203" s="34" t="s">
        <v>19</v>
      </c>
      <c r="I8203" s="34"/>
      <c r="J8203" s="34" t="s">
        <v>20</v>
      </c>
      <c r="K8203" s="34">
        <v>34433</v>
      </c>
      <c r="L8203" s="34" t="s">
        <v>37</v>
      </c>
      <c r="M8203" s="34" t="s">
        <v>27</v>
      </c>
      <c r="N8203" s="34" t="s">
        <v>32</v>
      </c>
      <c r="O8203" s="34">
        <v>41485</v>
      </c>
      <c r="P8203" s="34">
        <v>41739</v>
      </c>
      <c r="Q8203" s="34" t="s">
        <v>36</v>
      </c>
    </row>
    <row r="8204" spans="1:17">
      <c r="A8204" s="34">
        <v>58328</v>
      </c>
      <c r="B8204" s="34" t="s">
        <v>17</v>
      </c>
      <c r="C8204" s="34" t="s">
        <v>18</v>
      </c>
      <c r="D8204" s="34" t="s">
        <v>19</v>
      </c>
      <c r="E8204" s="34"/>
      <c r="F8204" s="34"/>
      <c r="G8204" s="34"/>
      <c r="H8204" s="34" t="s">
        <v>19</v>
      </c>
      <c r="I8204" s="34"/>
      <c r="J8204" s="34" t="s">
        <v>20</v>
      </c>
      <c r="K8204" s="34">
        <v>26802</v>
      </c>
      <c r="L8204" s="34" t="s">
        <v>37</v>
      </c>
      <c r="M8204" s="34" t="s">
        <v>27</v>
      </c>
      <c r="N8204" s="34" t="s">
        <v>32</v>
      </c>
      <c r="O8204" s="34">
        <v>43084</v>
      </c>
      <c r="P8204" s="34">
        <v>44831</v>
      </c>
      <c r="Q8204" s="34" t="s">
        <v>38</v>
      </c>
    </row>
    <row r="8205" spans="1:17">
      <c r="A8205" s="34">
        <v>117762</v>
      </c>
      <c r="B8205" s="34" t="s">
        <v>17</v>
      </c>
      <c r="C8205" s="34" t="s">
        <v>18</v>
      </c>
      <c r="D8205" s="34" t="s">
        <v>19</v>
      </c>
      <c r="E8205" s="34"/>
      <c r="F8205" s="34"/>
      <c r="G8205" s="34"/>
      <c r="H8205" s="34" t="s">
        <v>19</v>
      </c>
      <c r="I8205" s="34"/>
      <c r="J8205" s="34" t="s">
        <v>20</v>
      </c>
      <c r="K8205" s="34">
        <v>35566</v>
      </c>
      <c r="L8205" s="34" t="s">
        <v>37</v>
      </c>
      <c r="M8205" s="34" t="s">
        <v>27</v>
      </c>
      <c r="N8205" s="34" t="s">
        <v>43</v>
      </c>
      <c r="O8205" s="34" t="s">
        <v>36</v>
      </c>
      <c r="P8205" s="34" t="s">
        <v>36</v>
      </c>
      <c r="Q8205" s="34" t="s">
        <v>36</v>
      </c>
    </row>
    <row r="8206" spans="1:17">
      <c r="A8206" s="34">
        <v>46138</v>
      </c>
      <c r="B8206" s="34" t="s">
        <v>17</v>
      </c>
      <c r="C8206" s="34" t="s">
        <v>18</v>
      </c>
      <c r="D8206" s="34" t="s">
        <v>19</v>
      </c>
      <c r="E8206" s="34"/>
      <c r="F8206" s="34"/>
      <c r="G8206" s="34"/>
      <c r="H8206" s="34" t="s">
        <v>19</v>
      </c>
      <c r="I8206" s="34"/>
      <c r="J8206" s="34" t="s">
        <v>30</v>
      </c>
      <c r="K8206" s="34">
        <v>13014</v>
      </c>
      <c r="L8206" s="34" t="s">
        <v>26</v>
      </c>
      <c r="M8206" s="34" t="s">
        <v>27</v>
      </c>
      <c r="N8206" s="34" t="s">
        <v>34</v>
      </c>
      <c r="O8206" s="34">
        <v>39722</v>
      </c>
      <c r="P8206" s="34">
        <v>41859</v>
      </c>
      <c r="Q8206" s="34" t="s">
        <v>36</v>
      </c>
    </row>
    <row r="8207" spans="1:17">
      <c r="A8207" s="34">
        <v>101881</v>
      </c>
      <c r="B8207" s="34" t="s">
        <v>17</v>
      </c>
      <c r="C8207" s="34" t="s">
        <v>18</v>
      </c>
      <c r="D8207" s="34" t="s">
        <v>19</v>
      </c>
      <c r="E8207" s="34"/>
      <c r="F8207" s="34"/>
      <c r="G8207" s="34"/>
      <c r="H8207" s="34" t="s">
        <v>19</v>
      </c>
      <c r="I8207" s="34"/>
      <c r="J8207" s="34" t="s">
        <v>20</v>
      </c>
      <c r="K8207" s="34">
        <v>24015</v>
      </c>
      <c r="L8207" s="34" t="s">
        <v>110</v>
      </c>
      <c r="M8207" s="34" t="s">
        <v>27</v>
      </c>
      <c r="N8207" s="34" t="s">
        <v>32</v>
      </c>
      <c r="O8207" s="34">
        <v>41229</v>
      </c>
      <c r="P8207" s="34">
        <v>42298</v>
      </c>
      <c r="Q8207" s="34" t="s">
        <v>24</v>
      </c>
    </row>
    <row r="8208" spans="1:17">
      <c r="A8208" s="34">
        <v>6965</v>
      </c>
      <c r="B8208" s="34" t="s">
        <v>17</v>
      </c>
      <c r="C8208" s="34" t="s">
        <v>18</v>
      </c>
      <c r="D8208" s="34" t="s">
        <v>19</v>
      </c>
      <c r="E8208" s="34"/>
      <c r="F8208" s="34"/>
      <c r="G8208" s="34"/>
      <c r="H8208" s="34" t="s">
        <v>19</v>
      </c>
      <c r="I8208" s="34"/>
      <c r="J8208" s="34" t="s">
        <v>85</v>
      </c>
      <c r="K8208" s="34"/>
      <c r="L8208" s="34" t="s">
        <v>26</v>
      </c>
      <c r="M8208" s="34" t="s">
        <v>27</v>
      </c>
      <c r="N8208" s="34" t="s">
        <v>32</v>
      </c>
      <c r="O8208" s="34">
        <v>1</v>
      </c>
      <c r="P8208" s="34">
        <v>1</v>
      </c>
      <c r="Q8208" s="34" t="s">
        <v>36</v>
      </c>
    </row>
    <row r="8209" spans="1:17">
      <c r="A8209" s="34">
        <v>153335</v>
      </c>
      <c r="B8209" s="34" t="s">
        <v>17</v>
      </c>
      <c r="C8209" s="34" t="s">
        <v>18</v>
      </c>
      <c r="D8209" s="34" t="s">
        <v>19</v>
      </c>
      <c r="E8209" s="34"/>
      <c r="F8209" s="34"/>
      <c r="G8209" s="34"/>
      <c r="H8209" s="34" t="s">
        <v>19</v>
      </c>
      <c r="I8209" s="34"/>
      <c r="J8209" s="34" t="s">
        <v>20</v>
      </c>
      <c r="K8209" s="34">
        <v>25362</v>
      </c>
      <c r="L8209" s="34" t="s">
        <v>98</v>
      </c>
      <c r="M8209" s="34" t="s">
        <v>22</v>
      </c>
      <c r="N8209" s="34" t="s">
        <v>34</v>
      </c>
      <c r="O8209" s="34" t="s">
        <v>36</v>
      </c>
      <c r="P8209" s="34" t="s">
        <v>36</v>
      </c>
      <c r="Q8209" s="34" t="s">
        <v>24</v>
      </c>
    </row>
    <row r="8210" spans="1:17">
      <c r="A8210" s="34">
        <v>79534</v>
      </c>
      <c r="B8210" s="34" t="s">
        <v>17</v>
      </c>
      <c r="C8210" s="34" t="s">
        <v>18</v>
      </c>
      <c r="D8210" s="34" t="s">
        <v>19</v>
      </c>
      <c r="E8210" s="34"/>
      <c r="F8210" s="34"/>
      <c r="G8210" s="34"/>
      <c r="H8210" s="34" t="s">
        <v>19</v>
      </c>
      <c r="I8210" s="34"/>
      <c r="J8210" s="34" t="s">
        <v>20</v>
      </c>
      <c r="K8210" s="34"/>
      <c r="L8210" s="34" t="s">
        <v>35</v>
      </c>
      <c r="M8210" s="34" t="s">
        <v>27</v>
      </c>
      <c r="N8210" s="34" t="s">
        <v>28</v>
      </c>
      <c r="O8210" s="34">
        <v>40774</v>
      </c>
      <c r="P8210" s="34">
        <v>40854</v>
      </c>
      <c r="Q8210" s="34" t="s">
        <v>36</v>
      </c>
    </row>
    <row r="8211" spans="1:17">
      <c r="A8211" s="34">
        <v>81058</v>
      </c>
      <c r="B8211" s="34" t="s">
        <v>17</v>
      </c>
      <c r="C8211" s="34" t="s">
        <v>25</v>
      </c>
      <c r="D8211" s="34" t="s">
        <v>19</v>
      </c>
      <c r="E8211" s="34"/>
      <c r="F8211" s="34"/>
      <c r="G8211" s="34"/>
      <c r="H8211" s="34" t="s">
        <v>19</v>
      </c>
      <c r="I8211" s="34"/>
      <c r="J8211" s="34" t="s">
        <v>30</v>
      </c>
      <c r="K8211" s="34">
        <v>14055</v>
      </c>
      <c r="L8211" s="34" t="s">
        <v>54</v>
      </c>
      <c r="M8211" s="34" t="s">
        <v>27</v>
      </c>
      <c r="N8211" s="34" t="s">
        <v>32</v>
      </c>
      <c r="O8211" s="34">
        <v>37683</v>
      </c>
      <c r="P8211" s="34"/>
      <c r="Q8211" s="34" t="s">
        <v>24</v>
      </c>
    </row>
    <row r="8212" spans="1:17">
      <c r="A8212" s="34">
        <v>79920</v>
      </c>
      <c r="B8212" s="34" t="s">
        <v>17</v>
      </c>
      <c r="C8212" s="34" t="s">
        <v>18</v>
      </c>
      <c r="D8212" s="34" t="s">
        <v>19</v>
      </c>
      <c r="E8212" s="34"/>
      <c r="F8212" s="34"/>
      <c r="G8212" s="34"/>
      <c r="H8212" s="34" t="s">
        <v>19</v>
      </c>
      <c r="I8212" s="34"/>
      <c r="J8212" s="34" t="s">
        <v>30</v>
      </c>
      <c r="K8212" s="34">
        <v>19251</v>
      </c>
      <c r="L8212" s="34" t="s">
        <v>37</v>
      </c>
      <c r="M8212" s="34" t="s">
        <v>27</v>
      </c>
      <c r="N8212" s="34" t="s">
        <v>34</v>
      </c>
      <c r="O8212" s="34">
        <v>40135</v>
      </c>
      <c r="P8212" s="34">
        <v>42900</v>
      </c>
      <c r="Q8212" s="34" t="s">
        <v>24</v>
      </c>
    </row>
    <row r="8213" spans="1:17">
      <c r="A8213" s="34">
        <v>81056</v>
      </c>
      <c r="B8213" s="34" t="s">
        <v>17</v>
      </c>
      <c r="C8213" s="34" t="s">
        <v>18</v>
      </c>
      <c r="D8213" s="34" t="s">
        <v>19</v>
      </c>
      <c r="E8213" s="34"/>
      <c r="F8213" s="34"/>
      <c r="G8213" s="34"/>
      <c r="H8213" s="34" t="s">
        <v>19</v>
      </c>
      <c r="I8213" s="34"/>
      <c r="J8213" s="34" t="s">
        <v>30</v>
      </c>
      <c r="K8213" s="34">
        <v>15322</v>
      </c>
      <c r="L8213" s="34" t="s">
        <v>37</v>
      </c>
      <c r="M8213" s="34" t="s">
        <v>27</v>
      </c>
      <c r="N8213" s="34" t="s">
        <v>34</v>
      </c>
      <c r="O8213" s="34">
        <v>37565</v>
      </c>
      <c r="P8213" s="34">
        <v>41642</v>
      </c>
      <c r="Q8213" s="34" t="s">
        <v>36</v>
      </c>
    </row>
    <row r="8214" spans="1:17">
      <c r="A8214" s="34">
        <v>114874</v>
      </c>
      <c r="B8214" s="34" t="s">
        <v>17</v>
      </c>
      <c r="C8214" s="34" t="s">
        <v>18</v>
      </c>
      <c r="D8214" s="34" t="s">
        <v>19</v>
      </c>
      <c r="E8214" s="34"/>
      <c r="F8214" s="34"/>
      <c r="G8214" s="34"/>
      <c r="H8214" s="34" t="s">
        <v>19</v>
      </c>
      <c r="I8214" s="34"/>
      <c r="J8214" s="34" t="s">
        <v>30</v>
      </c>
      <c r="K8214" s="34">
        <v>32138</v>
      </c>
      <c r="L8214" s="34" t="s">
        <v>99</v>
      </c>
      <c r="M8214" s="34" t="s">
        <v>27</v>
      </c>
      <c r="N8214" s="34" t="s">
        <v>36</v>
      </c>
      <c r="O8214" s="34">
        <v>42318</v>
      </c>
      <c r="P8214" s="34">
        <v>42838</v>
      </c>
      <c r="Q8214" s="34" t="s">
        <v>24</v>
      </c>
    </row>
    <row r="8215" spans="1:17">
      <c r="A8215" s="34">
        <v>128032</v>
      </c>
      <c r="B8215" s="34" t="s">
        <v>17</v>
      </c>
      <c r="C8215" s="34" t="s">
        <v>18</v>
      </c>
      <c r="D8215" s="34" t="s">
        <v>19</v>
      </c>
      <c r="E8215" s="34"/>
      <c r="F8215" s="34"/>
      <c r="G8215" s="34"/>
      <c r="H8215" s="34" t="s">
        <v>19</v>
      </c>
      <c r="I8215" s="34"/>
      <c r="J8215" s="34" t="s">
        <v>20</v>
      </c>
      <c r="K8215" s="34">
        <v>22286</v>
      </c>
      <c r="L8215" s="34" t="s">
        <v>518</v>
      </c>
      <c r="M8215" s="34" t="s">
        <v>52</v>
      </c>
      <c r="N8215" s="34" t="s">
        <v>34</v>
      </c>
      <c r="O8215" s="34">
        <v>43252</v>
      </c>
      <c r="P8215" s="34">
        <v>44439</v>
      </c>
      <c r="Q8215" s="34" t="s">
        <v>24</v>
      </c>
    </row>
    <row r="8216" spans="1:17">
      <c r="A8216" s="34">
        <v>103132</v>
      </c>
      <c r="B8216" s="34" t="s">
        <v>17</v>
      </c>
      <c r="C8216" s="34" t="s">
        <v>18</v>
      </c>
      <c r="D8216" s="34" t="s">
        <v>19</v>
      </c>
      <c r="E8216" s="34"/>
      <c r="F8216" s="34"/>
      <c r="G8216" s="34"/>
      <c r="H8216" s="34" t="s">
        <v>19</v>
      </c>
      <c r="I8216" s="34"/>
      <c r="J8216" s="34" t="s">
        <v>20</v>
      </c>
      <c r="K8216" s="34">
        <v>23880</v>
      </c>
      <c r="L8216" s="34" t="s">
        <v>99</v>
      </c>
      <c r="M8216" s="34" t="s">
        <v>27</v>
      </c>
      <c r="N8216" s="34" t="s">
        <v>34</v>
      </c>
      <c r="O8216" s="34">
        <v>41303</v>
      </c>
      <c r="P8216" s="34">
        <v>41752</v>
      </c>
      <c r="Q8216" s="34" t="s">
        <v>36</v>
      </c>
    </row>
    <row r="8217" spans="1:17">
      <c r="A8217" s="34">
        <v>116808</v>
      </c>
      <c r="B8217" s="34" t="s">
        <v>17</v>
      </c>
      <c r="C8217" s="34" t="s">
        <v>25</v>
      </c>
      <c r="D8217" s="34" t="s">
        <v>19</v>
      </c>
      <c r="E8217" s="34"/>
      <c r="F8217" s="34"/>
      <c r="G8217" s="34"/>
      <c r="H8217" s="34" t="s">
        <v>19</v>
      </c>
      <c r="I8217" s="34"/>
      <c r="J8217" s="34" t="s">
        <v>20</v>
      </c>
      <c r="K8217" s="34">
        <v>24169</v>
      </c>
      <c r="L8217" s="34" t="s">
        <v>26</v>
      </c>
      <c r="M8217" s="34" t="s">
        <v>27</v>
      </c>
      <c r="N8217" s="34" t="s">
        <v>34</v>
      </c>
      <c r="O8217" s="34">
        <v>44686</v>
      </c>
      <c r="P8217" s="34"/>
      <c r="Q8217" s="34" t="s">
        <v>41</v>
      </c>
    </row>
    <row r="8218" spans="1:17">
      <c r="A8218" s="34">
        <v>133619</v>
      </c>
      <c r="B8218" s="34" t="s">
        <v>17</v>
      </c>
      <c r="C8218" s="34" t="s">
        <v>18</v>
      </c>
      <c r="D8218" s="34" t="s">
        <v>19</v>
      </c>
      <c r="E8218" s="34"/>
      <c r="F8218" s="34"/>
      <c r="G8218" s="34"/>
      <c r="H8218" s="34" t="s">
        <v>46</v>
      </c>
      <c r="I8218" s="34">
        <v>45357</v>
      </c>
      <c r="J8218" s="34" t="s">
        <v>20</v>
      </c>
      <c r="K8218" s="34">
        <v>18925</v>
      </c>
      <c r="L8218" s="34" t="s">
        <v>59</v>
      </c>
      <c r="M8218" s="34" t="s">
        <v>27</v>
      </c>
      <c r="N8218" s="34" t="s">
        <v>34</v>
      </c>
      <c r="O8218" s="34">
        <v>43530</v>
      </c>
      <c r="P8218" s="34">
        <v>43597</v>
      </c>
      <c r="Q8218" s="34" t="s">
        <v>24</v>
      </c>
    </row>
    <row r="8219" spans="1:17">
      <c r="A8219" s="34">
        <v>94189</v>
      </c>
      <c r="B8219" s="34" t="s">
        <v>17</v>
      </c>
      <c r="C8219" s="34" t="s">
        <v>18</v>
      </c>
      <c r="D8219" s="34" t="s">
        <v>19</v>
      </c>
      <c r="E8219" s="34"/>
      <c r="F8219" s="34"/>
      <c r="G8219" s="34"/>
      <c r="H8219" s="34" t="s">
        <v>19</v>
      </c>
      <c r="I8219" s="34"/>
      <c r="J8219" s="34" t="s">
        <v>20</v>
      </c>
      <c r="K8219" s="34"/>
      <c r="L8219" s="34" t="s">
        <v>84</v>
      </c>
      <c r="M8219" s="34" t="s">
        <v>22</v>
      </c>
      <c r="N8219" s="34" t="s">
        <v>34</v>
      </c>
      <c r="O8219" s="34">
        <v>41253</v>
      </c>
      <c r="P8219" s="34">
        <v>41253</v>
      </c>
      <c r="Q8219" s="34" t="s">
        <v>36</v>
      </c>
    </row>
    <row r="8220" spans="1:17">
      <c r="A8220" s="34">
        <v>121114</v>
      </c>
      <c r="B8220" s="34" t="s">
        <v>17</v>
      </c>
      <c r="C8220" s="34" t="s">
        <v>25</v>
      </c>
      <c r="D8220" s="34" t="s">
        <v>19</v>
      </c>
      <c r="E8220" s="34"/>
      <c r="F8220" s="34"/>
      <c r="G8220" s="34"/>
      <c r="H8220" s="34" t="s">
        <v>19</v>
      </c>
      <c r="I8220" s="34"/>
      <c r="J8220" s="34" t="s">
        <v>20</v>
      </c>
      <c r="K8220" s="34">
        <v>28661</v>
      </c>
      <c r="L8220" s="34" t="s">
        <v>101</v>
      </c>
      <c r="M8220" s="34" t="s">
        <v>22</v>
      </c>
      <c r="N8220" s="34" t="s">
        <v>32</v>
      </c>
      <c r="O8220" s="34">
        <v>42776</v>
      </c>
      <c r="P8220" s="34"/>
      <c r="Q8220" s="34" t="s">
        <v>24</v>
      </c>
    </row>
    <row r="8221" spans="1:17">
      <c r="A8221" s="34">
        <v>165325</v>
      </c>
      <c r="B8221" s="34" t="s">
        <v>17</v>
      </c>
      <c r="C8221" s="34" t="s">
        <v>25</v>
      </c>
      <c r="D8221" s="34" t="s">
        <v>19</v>
      </c>
      <c r="E8221" s="34"/>
      <c r="F8221" s="34"/>
      <c r="G8221" s="34"/>
      <c r="H8221" s="34" t="s">
        <v>19</v>
      </c>
      <c r="I8221" s="34"/>
      <c r="J8221" s="34" t="s">
        <v>20</v>
      </c>
      <c r="K8221" s="34">
        <v>39930</v>
      </c>
      <c r="L8221" s="34" t="s">
        <v>102</v>
      </c>
      <c r="M8221" s="34" t="s">
        <v>22</v>
      </c>
      <c r="N8221" s="34" t="s">
        <v>34</v>
      </c>
      <c r="O8221" s="34">
        <v>45298</v>
      </c>
      <c r="P8221" s="34"/>
      <c r="Q8221" s="34" t="s">
        <v>24</v>
      </c>
    </row>
    <row r="8222" spans="1:17">
      <c r="A8222" s="34">
        <v>154828</v>
      </c>
      <c r="B8222" s="34" t="s">
        <v>17</v>
      </c>
      <c r="C8222" s="34" t="s">
        <v>18</v>
      </c>
      <c r="D8222" s="34" t="s">
        <v>19</v>
      </c>
      <c r="E8222" s="34"/>
      <c r="F8222" s="34"/>
      <c r="G8222" s="34"/>
      <c r="H8222" s="34" t="s">
        <v>19</v>
      </c>
      <c r="I8222" s="34"/>
      <c r="J8222" s="34" t="s">
        <v>20</v>
      </c>
      <c r="K8222" s="34">
        <v>39531</v>
      </c>
      <c r="L8222" s="34" t="s">
        <v>54</v>
      </c>
      <c r="M8222" s="34" t="s">
        <v>27</v>
      </c>
      <c r="N8222" s="34" t="s">
        <v>34</v>
      </c>
      <c r="O8222" s="34">
        <v>44604</v>
      </c>
      <c r="P8222" s="34">
        <v>44776</v>
      </c>
      <c r="Q8222" s="34" t="s">
        <v>24</v>
      </c>
    </row>
    <row r="8223" spans="1:17">
      <c r="A8223" s="34">
        <v>99653</v>
      </c>
      <c r="B8223" s="34" t="s">
        <v>17</v>
      </c>
      <c r="C8223" s="34" t="s">
        <v>18</v>
      </c>
      <c r="D8223" s="34" t="s">
        <v>19</v>
      </c>
      <c r="E8223" s="34"/>
      <c r="F8223" s="34"/>
      <c r="G8223" s="34"/>
      <c r="H8223" s="34" t="s">
        <v>19</v>
      </c>
      <c r="I8223" s="34"/>
      <c r="J8223" s="34" t="s">
        <v>30</v>
      </c>
      <c r="K8223" s="34">
        <v>30641</v>
      </c>
      <c r="L8223" s="34" t="s">
        <v>73</v>
      </c>
      <c r="M8223" s="34" t="s">
        <v>22</v>
      </c>
      <c r="N8223" s="34" t="s">
        <v>32</v>
      </c>
      <c r="O8223" s="34">
        <v>41122</v>
      </c>
      <c r="P8223" s="34">
        <v>41382</v>
      </c>
      <c r="Q8223" s="34" t="s">
        <v>36</v>
      </c>
    </row>
    <row r="8224" spans="1:17">
      <c r="A8224" s="34">
        <v>166678</v>
      </c>
      <c r="B8224" s="34" t="s">
        <v>17</v>
      </c>
      <c r="C8224" s="34" t="s">
        <v>25</v>
      </c>
      <c r="D8224" s="34" t="s">
        <v>19</v>
      </c>
      <c r="E8224" s="34"/>
      <c r="F8224" s="34"/>
      <c r="G8224" s="34"/>
      <c r="H8224" s="34" t="s">
        <v>19</v>
      </c>
      <c r="I8224" s="34"/>
      <c r="J8224" s="34" t="s">
        <v>30</v>
      </c>
      <c r="K8224" s="34">
        <v>40157</v>
      </c>
      <c r="L8224" s="34" t="s">
        <v>101</v>
      </c>
      <c r="M8224" s="34" t="s">
        <v>22</v>
      </c>
      <c r="N8224" s="34" t="s">
        <v>34</v>
      </c>
      <c r="O8224" s="34">
        <v>45233</v>
      </c>
      <c r="P8224" s="34"/>
      <c r="Q8224" s="34" t="s">
        <v>24</v>
      </c>
    </row>
    <row r="8225" spans="1:17">
      <c r="A8225" s="34">
        <v>21288</v>
      </c>
      <c r="B8225" s="34" t="s">
        <v>17</v>
      </c>
      <c r="C8225" s="34" t="s">
        <v>18</v>
      </c>
      <c r="D8225" s="34" t="s">
        <v>19</v>
      </c>
      <c r="E8225" s="34"/>
      <c r="F8225" s="34"/>
      <c r="G8225" s="34"/>
      <c r="H8225" s="34" t="s">
        <v>19</v>
      </c>
      <c r="I8225" s="34"/>
      <c r="J8225" s="34" t="s">
        <v>30</v>
      </c>
      <c r="K8225" s="34"/>
      <c r="L8225" s="34" t="s">
        <v>65</v>
      </c>
      <c r="M8225" s="34" t="s">
        <v>27</v>
      </c>
      <c r="N8225" s="34" t="s">
        <v>32</v>
      </c>
      <c r="O8225" s="34" t="s">
        <v>36</v>
      </c>
      <c r="P8225" s="34" t="s">
        <v>36</v>
      </c>
      <c r="Q8225" s="34" t="s">
        <v>36</v>
      </c>
    </row>
    <row r="8226" spans="1:17">
      <c r="A8226" s="34">
        <v>167420</v>
      </c>
      <c r="B8226" s="34" t="s">
        <v>17</v>
      </c>
      <c r="C8226" s="34" t="s">
        <v>25</v>
      </c>
      <c r="D8226" s="34" t="s">
        <v>19</v>
      </c>
      <c r="E8226" s="34"/>
      <c r="F8226" s="34"/>
      <c r="G8226" s="34"/>
      <c r="H8226" s="34" t="s">
        <v>19</v>
      </c>
      <c r="I8226" s="34"/>
      <c r="J8226" s="34" t="s">
        <v>20</v>
      </c>
      <c r="K8226" s="34">
        <v>24931</v>
      </c>
      <c r="L8226" s="34" t="s">
        <v>110</v>
      </c>
      <c r="M8226" s="34" t="s">
        <v>22</v>
      </c>
      <c r="N8226" s="34" t="s">
        <v>34</v>
      </c>
      <c r="O8226" s="34">
        <v>45405</v>
      </c>
      <c r="P8226" s="34"/>
      <c r="Q8226" s="34" t="s">
        <v>330</v>
      </c>
    </row>
    <row r="8227" spans="1:17">
      <c r="A8227" s="34">
        <v>162064</v>
      </c>
      <c r="B8227" s="34" t="s">
        <v>17</v>
      </c>
      <c r="C8227" s="34" t="s">
        <v>18</v>
      </c>
      <c r="D8227" s="34" t="s">
        <v>19</v>
      </c>
      <c r="E8227" s="34"/>
      <c r="F8227" s="34"/>
      <c r="G8227" s="34"/>
      <c r="H8227" s="34" t="s">
        <v>19</v>
      </c>
      <c r="I8227" s="34"/>
      <c r="J8227" s="34" t="s">
        <v>20</v>
      </c>
      <c r="K8227" s="34">
        <v>27814</v>
      </c>
      <c r="L8227" s="34" t="s">
        <v>99</v>
      </c>
      <c r="M8227" s="34" t="s">
        <v>27</v>
      </c>
      <c r="N8227" s="34" t="s">
        <v>34</v>
      </c>
      <c r="O8227" s="34" t="s">
        <v>36</v>
      </c>
      <c r="P8227" s="34" t="s">
        <v>36</v>
      </c>
      <c r="Q8227" s="34" t="s">
        <v>36</v>
      </c>
    </row>
    <row r="8228" spans="1:17">
      <c r="A8228" s="34">
        <v>81059</v>
      </c>
      <c r="B8228" s="34" t="s">
        <v>17</v>
      </c>
      <c r="C8228" s="34" t="s">
        <v>18</v>
      </c>
      <c r="D8228" s="34" t="s">
        <v>19</v>
      </c>
      <c r="E8228" s="34"/>
      <c r="F8228" s="34"/>
      <c r="G8228" s="34"/>
      <c r="H8228" s="34" t="s">
        <v>19</v>
      </c>
      <c r="I8228" s="34"/>
      <c r="J8228" s="34" t="s">
        <v>20</v>
      </c>
      <c r="K8228" s="34">
        <v>21366</v>
      </c>
      <c r="L8228" s="34" t="s">
        <v>101</v>
      </c>
      <c r="M8228" s="34" t="s">
        <v>22</v>
      </c>
      <c r="N8228" s="34" t="s">
        <v>34</v>
      </c>
      <c r="O8228" s="34">
        <v>40182</v>
      </c>
      <c r="P8228" s="34">
        <v>40907</v>
      </c>
      <c r="Q8228" s="34" t="s">
        <v>36</v>
      </c>
    </row>
    <row r="8229" spans="1:17">
      <c r="A8229" s="34">
        <v>103208</v>
      </c>
      <c r="B8229" s="34" t="s">
        <v>17</v>
      </c>
      <c r="C8229" s="34" t="s">
        <v>18</v>
      </c>
      <c r="D8229" s="34" t="s">
        <v>19</v>
      </c>
      <c r="E8229" s="34"/>
      <c r="F8229" s="34"/>
      <c r="G8229" s="34"/>
      <c r="H8229" s="34" t="s">
        <v>46</v>
      </c>
      <c r="I8229" s="34">
        <v>45357</v>
      </c>
      <c r="J8229" s="34" t="s">
        <v>20</v>
      </c>
      <c r="K8229" s="34">
        <v>20809</v>
      </c>
      <c r="L8229" s="34" t="s">
        <v>100</v>
      </c>
      <c r="M8229" s="34" t="s">
        <v>27</v>
      </c>
      <c r="N8229" s="34" t="s">
        <v>34</v>
      </c>
      <c r="O8229" s="34">
        <v>41352</v>
      </c>
      <c r="P8229" s="34">
        <v>42838</v>
      </c>
      <c r="Q8229" s="34" t="s">
        <v>24</v>
      </c>
    </row>
    <row r="8230" spans="1:17">
      <c r="A8230" s="34">
        <v>94194</v>
      </c>
      <c r="B8230" s="34" t="s">
        <v>17</v>
      </c>
      <c r="C8230" s="34" t="s">
        <v>18</v>
      </c>
      <c r="D8230" s="34" t="s">
        <v>19</v>
      </c>
      <c r="E8230" s="34"/>
      <c r="F8230" s="34"/>
      <c r="G8230" s="34"/>
      <c r="H8230" s="34" t="s">
        <v>19</v>
      </c>
      <c r="I8230" s="34"/>
      <c r="J8230" s="34" t="s">
        <v>20</v>
      </c>
      <c r="K8230" s="34">
        <v>19562</v>
      </c>
      <c r="L8230" s="34" t="s">
        <v>26</v>
      </c>
      <c r="M8230" s="34" t="s">
        <v>27</v>
      </c>
      <c r="N8230" s="34" t="s">
        <v>32</v>
      </c>
      <c r="O8230" s="34">
        <v>41113</v>
      </c>
      <c r="P8230" s="34">
        <v>41432</v>
      </c>
      <c r="Q8230" s="34" t="s">
        <v>36</v>
      </c>
    </row>
    <row r="8231" spans="1:17">
      <c r="A8231" s="34">
        <v>81060</v>
      </c>
      <c r="B8231" s="34" t="s">
        <v>17</v>
      </c>
      <c r="C8231" s="34" t="s">
        <v>18</v>
      </c>
      <c r="D8231" s="34" t="s">
        <v>19</v>
      </c>
      <c r="E8231" s="34"/>
      <c r="F8231" s="34"/>
      <c r="G8231" s="34"/>
      <c r="H8231" s="34" t="s">
        <v>19</v>
      </c>
      <c r="I8231" s="34"/>
      <c r="J8231" s="34" t="s">
        <v>20</v>
      </c>
      <c r="K8231" s="34">
        <v>13707</v>
      </c>
      <c r="L8231" s="34" t="s">
        <v>88</v>
      </c>
      <c r="M8231" s="34" t="s">
        <v>57</v>
      </c>
      <c r="N8231" s="34" t="s">
        <v>34</v>
      </c>
      <c r="O8231" s="34">
        <v>40389</v>
      </c>
      <c r="P8231" s="34">
        <v>44447</v>
      </c>
      <c r="Q8231" s="34" t="s">
        <v>24</v>
      </c>
    </row>
    <row r="8232" spans="1:17">
      <c r="A8232" s="34">
        <v>108784</v>
      </c>
      <c r="B8232" s="34" t="s">
        <v>17</v>
      </c>
      <c r="C8232" s="34" t="s">
        <v>18</v>
      </c>
      <c r="D8232" s="34" t="s">
        <v>19</v>
      </c>
      <c r="E8232" s="34"/>
      <c r="F8232" s="34"/>
      <c r="G8232" s="34"/>
      <c r="H8232" s="34" t="s">
        <v>19</v>
      </c>
      <c r="I8232" s="34"/>
      <c r="J8232" s="34" t="s">
        <v>20</v>
      </c>
      <c r="K8232" s="34">
        <v>21046</v>
      </c>
      <c r="L8232" s="34" t="s">
        <v>136</v>
      </c>
      <c r="M8232" s="34" t="s">
        <v>22</v>
      </c>
      <c r="N8232" s="34" t="s">
        <v>32</v>
      </c>
      <c r="O8232" s="34">
        <v>41856</v>
      </c>
      <c r="P8232" s="34">
        <v>42844</v>
      </c>
      <c r="Q8232" s="34" t="s">
        <v>24</v>
      </c>
    </row>
    <row r="8233" spans="1:17">
      <c r="A8233" s="34">
        <v>161994</v>
      </c>
      <c r="B8233" s="34" t="s">
        <v>17</v>
      </c>
      <c r="C8233" s="34" t="s">
        <v>25</v>
      </c>
      <c r="D8233" s="34" t="s">
        <v>19</v>
      </c>
      <c r="E8233" s="34"/>
      <c r="F8233" s="34"/>
      <c r="G8233" s="34"/>
      <c r="H8233" s="34" t="s">
        <v>19</v>
      </c>
      <c r="I8233" s="34"/>
      <c r="J8233" s="34" t="s">
        <v>20</v>
      </c>
      <c r="K8233" s="34"/>
      <c r="L8233" s="34" t="s">
        <v>126</v>
      </c>
      <c r="M8233" s="34" t="s">
        <v>52</v>
      </c>
      <c r="N8233" s="34" t="s">
        <v>32</v>
      </c>
      <c r="O8233" s="34" t="s">
        <v>36</v>
      </c>
      <c r="P8233" s="34" t="s">
        <v>36</v>
      </c>
      <c r="Q8233" s="34" t="s">
        <v>24</v>
      </c>
    </row>
    <row r="8234" spans="1:17">
      <c r="A8234" s="34">
        <v>126545</v>
      </c>
      <c r="B8234" s="34" t="s">
        <v>17</v>
      </c>
      <c r="C8234" s="34" t="s">
        <v>18</v>
      </c>
      <c r="D8234" s="34" t="s">
        <v>19</v>
      </c>
      <c r="E8234" s="34"/>
      <c r="F8234" s="34"/>
      <c r="G8234" s="34"/>
      <c r="H8234" s="34" t="s">
        <v>19</v>
      </c>
      <c r="I8234" s="34"/>
      <c r="J8234" s="34" t="s">
        <v>30</v>
      </c>
      <c r="K8234" s="34">
        <v>37675</v>
      </c>
      <c r="L8234" s="34" t="s">
        <v>26</v>
      </c>
      <c r="M8234" s="34" t="s">
        <v>27</v>
      </c>
      <c r="N8234" s="34" t="s">
        <v>34</v>
      </c>
      <c r="O8234" s="34" t="s">
        <v>36</v>
      </c>
      <c r="P8234" s="34" t="s">
        <v>36</v>
      </c>
      <c r="Q8234" s="34" t="s">
        <v>41</v>
      </c>
    </row>
    <row r="8235" spans="1:17">
      <c r="A8235" s="34">
        <v>82361</v>
      </c>
      <c r="B8235" s="34" t="s">
        <v>17</v>
      </c>
      <c r="C8235" s="34" t="s">
        <v>18</v>
      </c>
      <c r="D8235" s="34" t="s">
        <v>19</v>
      </c>
      <c r="E8235" s="34"/>
      <c r="F8235" s="34"/>
      <c r="G8235" s="34"/>
      <c r="H8235" s="34" t="s">
        <v>19</v>
      </c>
      <c r="I8235" s="34"/>
      <c r="J8235" s="34" t="s">
        <v>20</v>
      </c>
      <c r="K8235" s="34">
        <v>25544</v>
      </c>
      <c r="L8235" s="34" t="s">
        <v>519</v>
      </c>
      <c r="M8235" s="34" t="s">
        <v>52</v>
      </c>
      <c r="N8235" s="34" t="s">
        <v>34</v>
      </c>
      <c r="O8235" s="34">
        <v>41051</v>
      </c>
      <c r="P8235" s="34">
        <v>41051</v>
      </c>
      <c r="Q8235" s="34" t="s">
        <v>36</v>
      </c>
    </row>
    <row r="8236" spans="1:17">
      <c r="A8236" s="34">
        <v>95170</v>
      </c>
      <c r="B8236" s="34" t="s">
        <v>17</v>
      </c>
      <c r="C8236" s="34" t="s">
        <v>18</v>
      </c>
      <c r="D8236" s="34" t="s">
        <v>19</v>
      </c>
      <c r="E8236" s="34"/>
      <c r="F8236" s="34"/>
      <c r="G8236" s="34"/>
      <c r="H8236" s="34" t="s">
        <v>19</v>
      </c>
      <c r="I8236" s="34"/>
      <c r="J8236" s="34" t="s">
        <v>20</v>
      </c>
      <c r="K8236" s="34"/>
      <c r="L8236" s="34" t="s">
        <v>65</v>
      </c>
      <c r="M8236" s="34" t="s">
        <v>27</v>
      </c>
      <c r="N8236" s="34" t="s">
        <v>32</v>
      </c>
      <c r="O8236" s="34">
        <v>41227</v>
      </c>
      <c r="P8236" s="34">
        <v>41227</v>
      </c>
      <c r="Q8236" s="34" t="s">
        <v>36</v>
      </c>
    </row>
    <row r="8237" spans="1:17">
      <c r="A8237" s="34">
        <v>101775</v>
      </c>
      <c r="B8237" s="34" t="s">
        <v>17</v>
      </c>
      <c r="C8237" s="34" t="s">
        <v>18</v>
      </c>
      <c r="D8237" s="34" t="s">
        <v>19</v>
      </c>
      <c r="E8237" s="34"/>
      <c r="F8237" s="34"/>
      <c r="G8237" s="34"/>
      <c r="H8237" s="34" t="s">
        <v>19</v>
      </c>
      <c r="I8237" s="34"/>
      <c r="J8237" s="34" t="s">
        <v>20</v>
      </c>
      <c r="K8237" s="34">
        <v>20351</v>
      </c>
      <c r="L8237" s="34" t="s">
        <v>33</v>
      </c>
      <c r="M8237" s="34" t="s">
        <v>22</v>
      </c>
      <c r="N8237" s="34" t="s">
        <v>34</v>
      </c>
      <c r="O8237" s="34">
        <v>41194</v>
      </c>
      <c r="P8237" s="34">
        <v>41386</v>
      </c>
      <c r="Q8237" s="34" t="s">
        <v>36</v>
      </c>
    </row>
    <row r="8238" spans="1:17">
      <c r="A8238" s="34">
        <v>53758</v>
      </c>
      <c r="B8238" s="34" t="s">
        <v>17</v>
      </c>
      <c r="C8238" s="34" t="s">
        <v>18</v>
      </c>
      <c r="D8238" s="34" t="s">
        <v>19</v>
      </c>
      <c r="E8238" s="34"/>
      <c r="F8238" s="34"/>
      <c r="G8238" s="34"/>
      <c r="H8238" s="34" t="s">
        <v>19</v>
      </c>
      <c r="I8238" s="34"/>
      <c r="J8238" s="34" t="s">
        <v>20</v>
      </c>
      <c r="K8238" s="34"/>
      <c r="L8238" s="34" t="s">
        <v>79</v>
      </c>
      <c r="M8238" s="34" t="s">
        <v>22</v>
      </c>
      <c r="N8238" s="34" t="s">
        <v>32</v>
      </c>
      <c r="O8238" s="34">
        <v>32874</v>
      </c>
      <c r="P8238" s="34">
        <v>32874</v>
      </c>
      <c r="Q8238" s="34" t="s">
        <v>36</v>
      </c>
    </row>
    <row r="8239" spans="1:17">
      <c r="A8239" s="34">
        <v>128565</v>
      </c>
      <c r="B8239" s="34" t="s">
        <v>17</v>
      </c>
      <c r="C8239" s="34" t="s">
        <v>18</v>
      </c>
      <c r="D8239" s="34" t="s">
        <v>19</v>
      </c>
      <c r="E8239" s="34"/>
      <c r="F8239" s="34"/>
      <c r="G8239" s="34"/>
      <c r="H8239" s="34" t="s">
        <v>19</v>
      </c>
      <c r="I8239" s="34"/>
      <c r="J8239" s="34" t="s">
        <v>20</v>
      </c>
      <c r="K8239" s="34">
        <v>28898</v>
      </c>
      <c r="L8239" s="34" t="s">
        <v>128</v>
      </c>
      <c r="M8239" s="34" t="s">
        <v>22</v>
      </c>
      <c r="N8239" s="34" t="s">
        <v>32</v>
      </c>
      <c r="O8239" s="34">
        <v>42947</v>
      </c>
      <c r="P8239" s="34">
        <v>43182</v>
      </c>
      <c r="Q8239" s="34" t="s">
        <v>77</v>
      </c>
    </row>
    <row r="8240" spans="1:17">
      <c r="A8240" s="34">
        <v>130759</v>
      </c>
      <c r="B8240" s="34" t="s">
        <v>17</v>
      </c>
      <c r="C8240" s="34" t="s">
        <v>18</v>
      </c>
      <c r="D8240" s="34" t="s">
        <v>19</v>
      </c>
      <c r="E8240" s="34"/>
      <c r="F8240" s="34"/>
      <c r="G8240" s="34"/>
      <c r="H8240" s="34" t="s">
        <v>19</v>
      </c>
      <c r="I8240" s="34"/>
      <c r="J8240" s="34" t="s">
        <v>20</v>
      </c>
      <c r="K8240" s="34">
        <v>22802</v>
      </c>
      <c r="L8240" s="34" t="s">
        <v>117</v>
      </c>
      <c r="M8240" s="34" t="s">
        <v>22</v>
      </c>
      <c r="N8240" s="34" t="s">
        <v>34</v>
      </c>
      <c r="O8240" s="34">
        <v>43522</v>
      </c>
      <c r="P8240" s="34">
        <v>43901</v>
      </c>
      <c r="Q8240" s="34" t="s">
        <v>24</v>
      </c>
    </row>
    <row r="8241" spans="1:17">
      <c r="A8241" s="34">
        <v>47777</v>
      </c>
      <c r="B8241" s="34" t="s">
        <v>17</v>
      </c>
      <c r="C8241" s="34" t="s">
        <v>18</v>
      </c>
      <c r="D8241" s="34" t="s">
        <v>19</v>
      </c>
      <c r="E8241" s="34"/>
      <c r="F8241" s="34"/>
      <c r="G8241" s="34"/>
      <c r="H8241" s="34" t="s">
        <v>19</v>
      </c>
      <c r="I8241" s="34"/>
      <c r="J8241" s="34" t="s">
        <v>30</v>
      </c>
      <c r="K8241" s="34">
        <v>15339</v>
      </c>
      <c r="L8241" s="34" t="s">
        <v>84</v>
      </c>
      <c r="M8241" s="34" t="s">
        <v>22</v>
      </c>
      <c r="N8241" s="34" t="s">
        <v>32</v>
      </c>
      <c r="O8241" s="34">
        <v>39965</v>
      </c>
      <c r="P8241" s="34">
        <v>44831</v>
      </c>
      <c r="Q8241" s="34" t="s">
        <v>38</v>
      </c>
    </row>
    <row r="8242" spans="1:17">
      <c r="A8242" s="34">
        <v>36925</v>
      </c>
      <c r="B8242" s="34" t="s">
        <v>17</v>
      </c>
      <c r="C8242" s="34" t="s">
        <v>18</v>
      </c>
      <c r="D8242" s="34" t="s">
        <v>19</v>
      </c>
      <c r="E8242" s="34"/>
      <c r="F8242" s="34"/>
      <c r="G8242" s="34"/>
      <c r="H8242" s="34" t="s">
        <v>19</v>
      </c>
      <c r="I8242" s="34"/>
      <c r="J8242" s="34" t="s">
        <v>20</v>
      </c>
      <c r="K8242" s="34"/>
      <c r="L8242" s="34" t="s">
        <v>59</v>
      </c>
      <c r="M8242" s="34" t="s">
        <v>27</v>
      </c>
      <c r="N8242" s="34" t="s">
        <v>32</v>
      </c>
      <c r="O8242" s="34">
        <v>1</v>
      </c>
      <c r="P8242" s="34">
        <v>1</v>
      </c>
      <c r="Q8242" s="34" t="s">
        <v>36</v>
      </c>
    </row>
    <row r="8243" spans="1:17">
      <c r="A8243" s="34">
        <v>94045</v>
      </c>
      <c r="B8243" s="34" t="s">
        <v>17</v>
      </c>
      <c r="C8243" s="34" t="s">
        <v>18</v>
      </c>
      <c r="D8243" s="34" t="s">
        <v>19</v>
      </c>
      <c r="E8243" s="34"/>
      <c r="F8243" s="34"/>
      <c r="G8243" s="34"/>
      <c r="H8243" s="34" t="s">
        <v>19</v>
      </c>
      <c r="I8243" s="34"/>
      <c r="J8243" s="34" t="s">
        <v>20</v>
      </c>
      <c r="K8243" s="34">
        <v>31916</v>
      </c>
      <c r="L8243" s="34" t="s">
        <v>73</v>
      </c>
      <c r="M8243" s="34" t="s">
        <v>22</v>
      </c>
      <c r="N8243" s="34" t="s">
        <v>32</v>
      </c>
      <c r="O8243" s="34">
        <v>41001</v>
      </c>
      <c r="P8243" s="34">
        <v>41074</v>
      </c>
      <c r="Q8243" s="34" t="s">
        <v>36</v>
      </c>
    </row>
    <row r="8244" spans="1:17">
      <c r="A8244" s="34">
        <v>100608</v>
      </c>
      <c r="B8244" s="34" t="s">
        <v>17</v>
      </c>
      <c r="C8244" s="34" t="s">
        <v>18</v>
      </c>
      <c r="D8244" s="34" t="s">
        <v>19</v>
      </c>
      <c r="E8244" s="34"/>
      <c r="F8244" s="34"/>
      <c r="G8244" s="34"/>
      <c r="H8244" s="34" t="s">
        <v>19</v>
      </c>
      <c r="I8244" s="34"/>
      <c r="J8244" s="34" t="s">
        <v>20</v>
      </c>
      <c r="K8244" s="34">
        <v>35091</v>
      </c>
      <c r="L8244" s="34" t="s">
        <v>21</v>
      </c>
      <c r="M8244" s="34" t="s">
        <v>22</v>
      </c>
      <c r="N8244" s="34" t="s">
        <v>32</v>
      </c>
      <c r="O8244" s="34">
        <v>41113</v>
      </c>
      <c r="P8244" s="34">
        <v>41214</v>
      </c>
      <c r="Q8244" s="34" t="s">
        <v>36</v>
      </c>
    </row>
    <row r="8245" spans="1:17">
      <c r="A8245" s="34">
        <v>128730</v>
      </c>
      <c r="B8245" s="34" t="s">
        <v>17</v>
      </c>
      <c r="C8245" s="34" t="s">
        <v>18</v>
      </c>
      <c r="D8245" s="34" t="s">
        <v>19</v>
      </c>
      <c r="E8245" s="34"/>
      <c r="F8245" s="34"/>
      <c r="G8245" s="34"/>
      <c r="H8245" s="34" t="s">
        <v>19</v>
      </c>
      <c r="I8245" s="34"/>
      <c r="J8245" s="34" t="s">
        <v>30</v>
      </c>
      <c r="K8245" s="34">
        <v>17342</v>
      </c>
      <c r="L8245" s="34" t="s">
        <v>187</v>
      </c>
      <c r="M8245" s="34" t="s">
        <v>23</v>
      </c>
      <c r="N8245" s="34" t="s">
        <v>34</v>
      </c>
      <c r="O8245" s="34">
        <v>42398</v>
      </c>
      <c r="P8245" s="34">
        <v>43185</v>
      </c>
      <c r="Q8245" s="34" t="s">
        <v>77</v>
      </c>
    </row>
    <row r="8246" spans="1:17">
      <c r="A8246" s="34">
        <v>111883</v>
      </c>
      <c r="B8246" s="34" t="s">
        <v>17</v>
      </c>
      <c r="C8246" s="34" t="s">
        <v>25</v>
      </c>
      <c r="D8246" s="34" t="s">
        <v>19</v>
      </c>
      <c r="E8246" s="34"/>
      <c r="F8246" s="34"/>
      <c r="G8246" s="34"/>
      <c r="H8246" s="34" t="s">
        <v>19</v>
      </c>
      <c r="I8246" s="34"/>
      <c r="J8246" s="34" t="s">
        <v>30</v>
      </c>
      <c r="K8246" s="34"/>
      <c r="L8246" s="34" t="s">
        <v>59</v>
      </c>
      <c r="M8246" s="34" t="s">
        <v>27</v>
      </c>
      <c r="N8246" s="34" t="s">
        <v>34</v>
      </c>
      <c r="O8246" s="34">
        <v>42153</v>
      </c>
      <c r="P8246" s="34"/>
      <c r="Q8246" s="34" t="s">
        <v>38</v>
      </c>
    </row>
    <row r="8247" spans="1:17">
      <c r="A8247" s="34">
        <v>162043</v>
      </c>
      <c r="B8247" s="34" t="s">
        <v>17</v>
      </c>
      <c r="C8247" s="34" t="s">
        <v>25</v>
      </c>
      <c r="D8247" s="34" t="s">
        <v>19</v>
      </c>
      <c r="E8247" s="34"/>
      <c r="F8247" s="34"/>
      <c r="G8247" s="34"/>
      <c r="H8247" s="34" t="s">
        <v>19</v>
      </c>
      <c r="I8247" s="34"/>
      <c r="J8247" s="34" t="s">
        <v>30</v>
      </c>
      <c r="K8247" s="34"/>
      <c r="L8247" s="34" t="s">
        <v>83</v>
      </c>
      <c r="M8247" s="34" t="s">
        <v>27</v>
      </c>
      <c r="N8247" s="34" t="s">
        <v>32</v>
      </c>
      <c r="O8247" s="34" t="s">
        <v>36</v>
      </c>
      <c r="P8247" s="34" t="s">
        <v>36</v>
      </c>
      <c r="Q8247" s="34" t="s">
        <v>41</v>
      </c>
    </row>
    <row r="8248" spans="1:17">
      <c r="A8248" s="34">
        <v>103112</v>
      </c>
      <c r="B8248" s="34" t="s">
        <v>17</v>
      </c>
      <c r="C8248" s="34" t="s">
        <v>18</v>
      </c>
      <c r="D8248" s="34" t="s">
        <v>19</v>
      </c>
      <c r="E8248" s="34"/>
      <c r="F8248" s="34"/>
      <c r="G8248" s="34"/>
      <c r="H8248" s="34" t="s">
        <v>19</v>
      </c>
      <c r="I8248" s="34"/>
      <c r="J8248" s="34" t="s">
        <v>20</v>
      </c>
      <c r="K8248" s="34">
        <v>15240</v>
      </c>
      <c r="L8248" s="34" t="s">
        <v>44</v>
      </c>
      <c r="M8248" s="34" t="s">
        <v>27</v>
      </c>
      <c r="N8248" s="34" t="s">
        <v>32</v>
      </c>
      <c r="O8248" s="34">
        <v>41323</v>
      </c>
      <c r="P8248" s="34">
        <v>43488</v>
      </c>
      <c r="Q8248" s="34" t="s">
        <v>24</v>
      </c>
    </row>
    <row r="8249" spans="1:17">
      <c r="A8249" s="34">
        <v>159265</v>
      </c>
      <c r="B8249" s="34" t="s">
        <v>17</v>
      </c>
      <c r="C8249" s="34" t="s">
        <v>25</v>
      </c>
      <c r="D8249" s="34" t="s">
        <v>19</v>
      </c>
      <c r="E8249" s="34"/>
      <c r="F8249" s="34"/>
      <c r="G8249" s="34"/>
      <c r="H8249" s="34" t="s">
        <v>19</v>
      </c>
      <c r="I8249" s="34"/>
      <c r="J8249" s="34" t="s">
        <v>20</v>
      </c>
      <c r="K8249" s="34">
        <v>18730</v>
      </c>
      <c r="L8249" s="34" t="s">
        <v>99</v>
      </c>
      <c r="M8249" s="34" t="s">
        <v>27</v>
      </c>
      <c r="N8249" s="34" t="s">
        <v>34</v>
      </c>
      <c r="O8249" s="34">
        <v>44951</v>
      </c>
      <c r="P8249" s="34"/>
      <c r="Q8249" s="34" t="s">
        <v>24</v>
      </c>
    </row>
    <row r="8250" spans="1:17">
      <c r="A8250" s="34">
        <v>8233</v>
      </c>
      <c r="B8250" s="34" t="s">
        <v>17</v>
      </c>
      <c r="C8250" s="34" t="s">
        <v>18</v>
      </c>
      <c r="D8250" s="34" t="s">
        <v>19</v>
      </c>
      <c r="E8250" s="34"/>
      <c r="F8250" s="34"/>
      <c r="G8250" s="34"/>
      <c r="H8250" s="34" t="s">
        <v>19</v>
      </c>
      <c r="I8250" s="34"/>
      <c r="J8250" s="34" t="s">
        <v>20</v>
      </c>
      <c r="K8250" s="34"/>
      <c r="L8250" s="34" t="s">
        <v>37</v>
      </c>
      <c r="M8250" s="34" t="s">
        <v>27</v>
      </c>
      <c r="N8250" s="34" t="s">
        <v>32</v>
      </c>
      <c r="O8250" s="34">
        <v>1</v>
      </c>
      <c r="P8250" s="34">
        <v>1</v>
      </c>
      <c r="Q8250" s="34" t="s">
        <v>36</v>
      </c>
    </row>
    <row r="8251" spans="1:17">
      <c r="A8251" s="34">
        <v>104918</v>
      </c>
      <c r="B8251" s="34" t="s">
        <v>17</v>
      </c>
      <c r="C8251" s="34" t="s">
        <v>18</v>
      </c>
      <c r="D8251" s="34" t="s">
        <v>19</v>
      </c>
      <c r="E8251" s="34"/>
      <c r="F8251" s="34"/>
      <c r="G8251" s="34"/>
      <c r="H8251" s="34" t="s">
        <v>19</v>
      </c>
      <c r="I8251" s="34"/>
      <c r="J8251" s="34" t="s">
        <v>20</v>
      </c>
      <c r="K8251" s="34">
        <v>25746</v>
      </c>
      <c r="L8251" s="34" t="s">
        <v>73</v>
      </c>
      <c r="M8251" s="34" t="s">
        <v>22</v>
      </c>
      <c r="N8251" s="34" t="s">
        <v>32</v>
      </c>
      <c r="O8251" s="34">
        <v>41452</v>
      </c>
      <c r="P8251" s="34">
        <v>42298</v>
      </c>
      <c r="Q8251" s="34" t="s">
        <v>24</v>
      </c>
    </row>
    <row r="8252" spans="1:17">
      <c r="A8252" s="34">
        <v>80104</v>
      </c>
      <c r="B8252" s="34" t="s">
        <v>17</v>
      </c>
      <c r="C8252" s="34" t="s">
        <v>18</v>
      </c>
      <c r="D8252" s="34" t="s">
        <v>19</v>
      </c>
      <c r="E8252" s="34"/>
      <c r="F8252" s="34"/>
      <c r="G8252" s="34"/>
      <c r="H8252" s="34" t="s">
        <v>19</v>
      </c>
      <c r="I8252" s="34"/>
      <c r="J8252" s="34" t="s">
        <v>20</v>
      </c>
      <c r="K8252" s="34"/>
      <c r="L8252" s="34" t="s">
        <v>67</v>
      </c>
      <c r="M8252" s="34" t="s">
        <v>22</v>
      </c>
      <c r="N8252" s="34" t="s">
        <v>32</v>
      </c>
      <c r="O8252" s="34">
        <v>40673</v>
      </c>
      <c r="P8252" s="34">
        <v>41113</v>
      </c>
      <c r="Q8252" s="34" t="s">
        <v>36</v>
      </c>
    </row>
    <row r="8253" spans="1:17">
      <c r="A8253" s="34">
        <v>22187</v>
      </c>
      <c r="B8253" s="34" t="s">
        <v>17</v>
      </c>
      <c r="C8253" s="34" t="s">
        <v>18</v>
      </c>
      <c r="D8253" s="34" t="s">
        <v>19</v>
      </c>
      <c r="E8253" s="34"/>
      <c r="F8253" s="34"/>
      <c r="G8253" s="34"/>
      <c r="H8253" s="34" t="s">
        <v>19</v>
      </c>
      <c r="I8253" s="34"/>
      <c r="J8253" s="34" t="s">
        <v>20</v>
      </c>
      <c r="K8253" s="34"/>
      <c r="L8253" s="34" t="s">
        <v>129</v>
      </c>
      <c r="M8253" s="34" t="s">
        <v>57</v>
      </c>
      <c r="N8253" s="34" t="s">
        <v>32</v>
      </c>
      <c r="O8253" s="34">
        <v>32874</v>
      </c>
      <c r="P8253" s="34">
        <v>32874</v>
      </c>
      <c r="Q8253" s="34" t="s">
        <v>36</v>
      </c>
    </row>
    <row r="8254" spans="1:17">
      <c r="A8254" s="34">
        <v>116723</v>
      </c>
      <c r="B8254" s="34" t="s">
        <v>17</v>
      </c>
      <c r="C8254" s="34" t="s">
        <v>18</v>
      </c>
      <c r="D8254" s="34" t="s">
        <v>19</v>
      </c>
      <c r="E8254" s="34"/>
      <c r="F8254" s="34"/>
      <c r="G8254" s="34"/>
      <c r="H8254" s="34" t="s">
        <v>46</v>
      </c>
      <c r="I8254" s="34">
        <v>45357</v>
      </c>
      <c r="J8254" s="34" t="s">
        <v>20</v>
      </c>
      <c r="K8254" s="34">
        <v>12951</v>
      </c>
      <c r="L8254" s="34" t="s">
        <v>33</v>
      </c>
      <c r="M8254" s="34" t="s">
        <v>22</v>
      </c>
      <c r="N8254" s="34" t="s">
        <v>32</v>
      </c>
      <c r="O8254" s="34">
        <v>42464</v>
      </c>
      <c r="P8254" s="34">
        <v>44657</v>
      </c>
      <c r="Q8254" s="34" t="s">
        <v>77</v>
      </c>
    </row>
    <row r="8255" spans="1:17">
      <c r="A8255" s="34">
        <v>162167</v>
      </c>
      <c r="B8255" s="34" t="s">
        <v>17</v>
      </c>
      <c r="C8255" s="34" t="s">
        <v>18</v>
      </c>
      <c r="D8255" s="34" t="s">
        <v>19</v>
      </c>
      <c r="E8255" s="34"/>
      <c r="F8255" s="34"/>
      <c r="G8255" s="34"/>
      <c r="H8255" s="34" t="s">
        <v>19</v>
      </c>
      <c r="I8255" s="34"/>
      <c r="J8255" s="34" t="s">
        <v>30</v>
      </c>
      <c r="K8255" s="34">
        <v>14961</v>
      </c>
      <c r="L8255" s="34" t="s">
        <v>37</v>
      </c>
      <c r="M8255" s="34" t="s">
        <v>52</v>
      </c>
      <c r="N8255" s="34" t="s">
        <v>43</v>
      </c>
      <c r="O8255" s="34" t="s">
        <v>36</v>
      </c>
      <c r="P8255" s="34" t="s">
        <v>36</v>
      </c>
      <c r="Q8255" s="34" t="s">
        <v>36</v>
      </c>
    </row>
    <row r="8256" spans="1:17">
      <c r="A8256" s="34">
        <v>159398</v>
      </c>
      <c r="B8256" s="34" t="s">
        <v>17</v>
      </c>
      <c r="C8256" s="34" t="s">
        <v>18</v>
      </c>
      <c r="D8256" s="34" t="s">
        <v>19</v>
      </c>
      <c r="E8256" s="34"/>
      <c r="F8256" s="34"/>
      <c r="G8256" s="34"/>
      <c r="H8256" s="34" t="s">
        <v>19</v>
      </c>
      <c r="I8256" s="34"/>
      <c r="J8256" s="34" t="s">
        <v>30</v>
      </c>
      <c r="K8256" s="34">
        <v>34504</v>
      </c>
      <c r="L8256" s="34" t="s">
        <v>35</v>
      </c>
      <c r="M8256" s="34" t="s">
        <v>27</v>
      </c>
      <c r="N8256" s="34" t="s">
        <v>34</v>
      </c>
      <c r="O8256" s="34" t="s">
        <v>36</v>
      </c>
      <c r="P8256" s="34" t="s">
        <v>36</v>
      </c>
      <c r="Q8256" s="34" t="s">
        <v>36</v>
      </c>
    </row>
    <row r="8257" spans="1:17">
      <c r="A8257" s="34">
        <v>44078</v>
      </c>
      <c r="B8257" s="34" t="s">
        <v>17</v>
      </c>
      <c r="C8257" s="34" t="s">
        <v>18</v>
      </c>
      <c r="D8257" s="34" t="s">
        <v>19</v>
      </c>
      <c r="E8257" s="34"/>
      <c r="F8257" s="34"/>
      <c r="G8257" s="34"/>
      <c r="H8257" s="34" t="s">
        <v>19</v>
      </c>
      <c r="I8257" s="34"/>
      <c r="J8257" s="34" t="s">
        <v>85</v>
      </c>
      <c r="K8257" s="34"/>
      <c r="L8257" s="34" t="s">
        <v>70</v>
      </c>
      <c r="M8257" s="34" t="s">
        <v>22</v>
      </c>
      <c r="N8257" s="34" t="s">
        <v>32</v>
      </c>
      <c r="O8257" s="34">
        <v>1</v>
      </c>
      <c r="P8257" s="34">
        <v>1</v>
      </c>
      <c r="Q8257" s="34" t="s">
        <v>36</v>
      </c>
    </row>
    <row r="8258" spans="1:17">
      <c r="A8258" s="34">
        <v>108514</v>
      </c>
      <c r="B8258" s="34" t="s">
        <v>17</v>
      </c>
      <c r="C8258" s="34" t="s">
        <v>18</v>
      </c>
      <c r="D8258" s="34" t="s">
        <v>19</v>
      </c>
      <c r="E8258" s="34"/>
      <c r="F8258" s="34"/>
      <c r="G8258" s="34"/>
      <c r="H8258" s="34" t="s">
        <v>19</v>
      </c>
      <c r="I8258" s="34"/>
      <c r="J8258" s="34" t="s">
        <v>30</v>
      </c>
      <c r="K8258" s="34">
        <v>23859</v>
      </c>
      <c r="L8258" s="34" t="s">
        <v>83</v>
      </c>
      <c r="M8258" s="34" t="s">
        <v>27</v>
      </c>
      <c r="N8258" s="34" t="s">
        <v>32</v>
      </c>
      <c r="O8258" s="34">
        <v>41813</v>
      </c>
      <c r="P8258" s="34">
        <v>41859</v>
      </c>
      <c r="Q8258" s="34" t="s">
        <v>36</v>
      </c>
    </row>
    <row r="8259" spans="1:17">
      <c r="A8259" s="34">
        <v>106716</v>
      </c>
      <c r="B8259" s="34" t="s">
        <v>17</v>
      </c>
      <c r="C8259" s="34" t="s">
        <v>18</v>
      </c>
      <c r="D8259" s="34" t="s">
        <v>19</v>
      </c>
      <c r="E8259" s="34"/>
      <c r="F8259" s="34"/>
      <c r="G8259" s="34"/>
      <c r="H8259" s="34" t="s">
        <v>19</v>
      </c>
      <c r="I8259" s="34"/>
      <c r="J8259" s="34" t="s">
        <v>30</v>
      </c>
      <c r="K8259" s="34">
        <v>34257</v>
      </c>
      <c r="L8259" s="34" t="s">
        <v>104</v>
      </c>
      <c r="M8259" s="34" t="s">
        <v>57</v>
      </c>
      <c r="N8259" s="34" t="s">
        <v>34</v>
      </c>
      <c r="O8259" s="34">
        <v>41606</v>
      </c>
      <c r="P8259" s="34">
        <v>42049</v>
      </c>
      <c r="Q8259" s="34" t="s">
        <v>36</v>
      </c>
    </row>
    <row r="8260" spans="1:17">
      <c r="A8260" s="34">
        <v>161995</v>
      </c>
      <c r="B8260" s="34" t="s">
        <v>17</v>
      </c>
      <c r="C8260" s="34" t="s">
        <v>25</v>
      </c>
      <c r="D8260" s="34" t="s">
        <v>19</v>
      </c>
      <c r="E8260" s="34"/>
      <c r="F8260" s="34"/>
      <c r="G8260" s="34"/>
      <c r="H8260" s="34" t="s">
        <v>19</v>
      </c>
      <c r="I8260" s="34"/>
      <c r="J8260" s="34" t="s">
        <v>20</v>
      </c>
      <c r="K8260" s="34"/>
      <c r="L8260" s="34" t="s">
        <v>126</v>
      </c>
      <c r="M8260" s="34" t="s">
        <v>52</v>
      </c>
      <c r="N8260" s="34" t="s">
        <v>32</v>
      </c>
      <c r="O8260" s="34" t="s">
        <v>36</v>
      </c>
      <c r="P8260" s="34" t="s">
        <v>36</v>
      </c>
      <c r="Q8260" s="34" t="s">
        <v>24</v>
      </c>
    </row>
    <row r="8261" spans="1:17">
      <c r="A8261" s="34">
        <v>159890</v>
      </c>
      <c r="B8261" s="34" t="s">
        <v>17</v>
      </c>
      <c r="C8261" s="34" t="s">
        <v>18</v>
      </c>
      <c r="D8261" s="34" t="s">
        <v>19</v>
      </c>
      <c r="E8261" s="34"/>
      <c r="F8261" s="34"/>
      <c r="G8261" s="34"/>
      <c r="H8261" s="34" t="s">
        <v>19</v>
      </c>
      <c r="I8261" s="34"/>
      <c r="J8261" s="34" t="s">
        <v>20</v>
      </c>
      <c r="K8261" s="34">
        <v>38248</v>
      </c>
      <c r="L8261" s="34" t="s">
        <v>67</v>
      </c>
      <c r="M8261" s="34" t="s">
        <v>22</v>
      </c>
      <c r="N8261" s="34" t="s">
        <v>34</v>
      </c>
      <c r="O8261" s="34">
        <v>44967</v>
      </c>
      <c r="P8261" s="34">
        <v>45009</v>
      </c>
      <c r="Q8261" s="34" t="s">
        <v>24</v>
      </c>
    </row>
    <row r="8262" spans="1:17">
      <c r="A8262" s="34">
        <v>143380</v>
      </c>
      <c r="B8262" s="34" t="s">
        <v>17</v>
      </c>
      <c r="C8262" s="34" t="s">
        <v>18</v>
      </c>
      <c r="D8262" s="34" t="s">
        <v>19</v>
      </c>
      <c r="E8262" s="34"/>
      <c r="F8262" s="34"/>
      <c r="G8262" s="34"/>
      <c r="H8262" s="34" t="s">
        <v>19</v>
      </c>
      <c r="I8262" s="34"/>
      <c r="J8262" s="34" t="s">
        <v>20</v>
      </c>
      <c r="K8262" s="34">
        <v>21649</v>
      </c>
      <c r="L8262" s="34" t="s">
        <v>66</v>
      </c>
      <c r="M8262" s="34" t="s">
        <v>57</v>
      </c>
      <c r="N8262" s="34" t="s">
        <v>34</v>
      </c>
      <c r="O8262" s="34">
        <v>43865</v>
      </c>
      <c r="P8262" s="34">
        <v>44650</v>
      </c>
      <c r="Q8262" s="34" t="s">
        <v>24</v>
      </c>
    </row>
    <row r="8263" spans="1:17">
      <c r="A8263" s="34">
        <v>137046</v>
      </c>
      <c r="B8263" s="34" t="s">
        <v>17</v>
      </c>
      <c r="C8263" s="34" t="s">
        <v>18</v>
      </c>
      <c r="D8263" s="34" t="s">
        <v>19</v>
      </c>
      <c r="E8263" s="34"/>
      <c r="F8263" s="34"/>
      <c r="G8263" s="34"/>
      <c r="H8263" s="34" t="s">
        <v>19</v>
      </c>
      <c r="I8263" s="34"/>
      <c r="J8263" s="34" t="s">
        <v>20</v>
      </c>
      <c r="K8263" s="34">
        <v>18562</v>
      </c>
      <c r="L8263" s="34" t="s">
        <v>67</v>
      </c>
      <c r="M8263" s="34" t="s">
        <v>22</v>
      </c>
      <c r="N8263" s="34" t="s">
        <v>34</v>
      </c>
      <c r="O8263" s="34">
        <v>43644</v>
      </c>
      <c r="P8263" s="34">
        <v>44432</v>
      </c>
      <c r="Q8263" s="34" t="s">
        <v>24</v>
      </c>
    </row>
    <row r="8264" spans="1:17">
      <c r="A8264" s="34">
        <v>123709</v>
      </c>
      <c r="B8264" s="34" t="s">
        <v>17</v>
      </c>
      <c r="C8264" s="34" t="s">
        <v>18</v>
      </c>
      <c r="D8264" s="34" t="s">
        <v>19</v>
      </c>
      <c r="E8264" s="34"/>
      <c r="F8264" s="34"/>
      <c r="G8264" s="34"/>
      <c r="H8264" s="34" t="s">
        <v>19</v>
      </c>
      <c r="I8264" s="34"/>
      <c r="J8264" s="34" t="s">
        <v>20</v>
      </c>
      <c r="K8264" s="34"/>
      <c r="L8264" s="34" t="s">
        <v>491</v>
      </c>
      <c r="M8264" s="34" t="s">
        <v>23</v>
      </c>
      <c r="N8264" s="34" t="s">
        <v>32</v>
      </c>
      <c r="O8264" s="34">
        <v>41852</v>
      </c>
      <c r="P8264" s="34">
        <v>43220</v>
      </c>
      <c r="Q8264" s="34" t="s">
        <v>24</v>
      </c>
    </row>
    <row r="8265" spans="1:17">
      <c r="A8265" s="34">
        <v>122534</v>
      </c>
      <c r="B8265" s="34" t="s">
        <v>17</v>
      </c>
      <c r="C8265" s="34" t="s">
        <v>25</v>
      </c>
      <c r="D8265" s="34" t="s">
        <v>19</v>
      </c>
      <c r="E8265" s="34"/>
      <c r="F8265" s="34"/>
      <c r="G8265" s="34"/>
      <c r="H8265" s="34" t="s">
        <v>19</v>
      </c>
      <c r="I8265" s="34"/>
      <c r="J8265" s="34" t="s">
        <v>30</v>
      </c>
      <c r="K8265" s="34">
        <v>24174</v>
      </c>
      <c r="L8265" s="34" t="s">
        <v>35</v>
      </c>
      <c r="M8265" s="34" t="s">
        <v>27</v>
      </c>
      <c r="N8265" s="34" t="s">
        <v>43</v>
      </c>
      <c r="O8265" s="34">
        <v>42878</v>
      </c>
      <c r="P8265" s="34"/>
      <c r="Q8265" s="34" t="s">
        <v>24</v>
      </c>
    </row>
    <row r="8266" spans="1:17">
      <c r="A8266" s="34">
        <v>112992</v>
      </c>
      <c r="B8266" s="34" t="s">
        <v>17</v>
      </c>
      <c r="C8266" s="34" t="s">
        <v>18</v>
      </c>
      <c r="D8266" s="34" t="s">
        <v>19</v>
      </c>
      <c r="E8266" s="34"/>
      <c r="F8266" s="34"/>
      <c r="G8266" s="34"/>
      <c r="H8266" s="34" t="s">
        <v>19</v>
      </c>
      <c r="I8266" s="34"/>
      <c r="J8266" s="34" t="s">
        <v>30</v>
      </c>
      <c r="K8266" s="34">
        <v>36437</v>
      </c>
      <c r="L8266" s="34" t="s">
        <v>42</v>
      </c>
      <c r="M8266" s="34" t="s">
        <v>22</v>
      </c>
      <c r="N8266" s="34" t="s">
        <v>28</v>
      </c>
      <c r="O8266" s="34">
        <v>42140</v>
      </c>
      <c r="P8266" s="34">
        <v>42845</v>
      </c>
      <c r="Q8266" s="34" t="s">
        <v>24</v>
      </c>
    </row>
    <row r="8267" spans="1:17">
      <c r="A8267" s="34">
        <v>79921</v>
      </c>
      <c r="B8267" s="34" t="s">
        <v>17</v>
      </c>
      <c r="C8267" s="34" t="s">
        <v>25</v>
      </c>
      <c r="D8267" s="34" t="s">
        <v>19</v>
      </c>
      <c r="E8267" s="34"/>
      <c r="F8267" s="34"/>
      <c r="G8267" s="34"/>
      <c r="H8267" s="34" t="s">
        <v>19</v>
      </c>
      <c r="I8267" s="34"/>
      <c r="J8267" s="34" t="s">
        <v>20</v>
      </c>
      <c r="K8267" s="34">
        <v>23491</v>
      </c>
      <c r="L8267" s="34" t="s">
        <v>49</v>
      </c>
      <c r="M8267" s="34" t="s">
        <v>22</v>
      </c>
      <c r="N8267" s="34" t="s">
        <v>28</v>
      </c>
      <c r="O8267" s="34">
        <v>40396</v>
      </c>
      <c r="P8267" s="34"/>
      <c r="Q8267" s="34" t="s">
        <v>41</v>
      </c>
    </row>
    <row r="8268" spans="1:17">
      <c r="A8268" s="34">
        <v>153512</v>
      </c>
      <c r="B8268" s="34" t="s">
        <v>17</v>
      </c>
      <c r="C8268" s="34" t="s">
        <v>18</v>
      </c>
      <c r="D8268" s="34" t="s">
        <v>19</v>
      </c>
      <c r="E8268" s="34"/>
      <c r="F8268" s="34"/>
      <c r="G8268" s="34"/>
      <c r="H8268" s="34" t="s">
        <v>19</v>
      </c>
      <c r="I8268" s="34"/>
      <c r="J8268" s="34" t="s">
        <v>30</v>
      </c>
      <c r="K8268" s="34">
        <v>38560</v>
      </c>
      <c r="L8268" s="34" t="s">
        <v>54</v>
      </c>
      <c r="M8268" s="34" t="s">
        <v>27</v>
      </c>
      <c r="N8268" s="34" t="s">
        <v>34</v>
      </c>
      <c r="O8268" s="34">
        <v>44511</v>
      </c>
      <c r="P8268" s="34">
        <v>44789</v>
      </c>
      <c r="Q8268" s="34" t="s">
        <v>41</v>
      </c>
    </row>
    <row r="8269" spans="1:17">
      <c r="A8269" s="34">
        <v>154471</v>
      </c>
      <c r="B8269" s="34" t="s">
        <v>17</v>
      </c>
      <c r="C8269" s="34" t="s">
        <v>18</v>
      </c>
      <c r="D8269" s="34" t="s">
        <v>19</v>
      </c>
      <c r="E8269" s="34"/>
      <c r="F8269" s="34"/>
      <c r="G8269" s="34"/>
      <c r="H8269" s="34" t="s">
        <v>19</v>
      </c>
      <c r="I8269" s="34"/>
      <c r="J8269" s="34" t="s">
        <v>20</v>
      </c>
      <c r="K8269" s="34">
        <v>14651</v>
      </c>
      <c r="L8269" s="34" t="s">
        <v>44</v>
      </c>
      <c r="M8269" s="34" t="s">
        <v>27</v>
      </c>
      <c r="N8269" s="34" t="s">
        <v>34</v>
      </c>
      <c r="O8269" s="34">
        <v>44571</v>
      </c>
      <c r="P8269" s="34">
        <v>44837</v>
      </c>
      <c r="Q8269" s="34" t="s">
        <v>24</v>
      </c>
    </row>
    <row r="8270" spans="1:17">
      <c r="A8270" s="34">
        <v>82669</v>
      </c>
      <c r="B8270" s="34" t="s">
        <v>17</v>
      </c>
      <c r="C8270" s="34" t="s">
        <v>18</v>
      </c>
      <c r="D8270" s="34" t="s">
        <v>19</v>
      </c>
      <c r="E8270" s="34"/>
      <c r="F8270" s="34"/>
      <c r="G8270" s="34"/>
      <c r="H8270" s="34" t="s">
        <v>19</v>
      </c>
      <c r="I8270" s="34"/>
      <c r="J8270" s="34" t="s">
        <v>20</v>
      </c>
      <c r="K8270" s="34">
        <v>35451</v>
      </c>
      <c r="L8270" s="34" t="s">
        <v>26</v>
      </c>
      <c r="M8270" s="34" t="s">
        <v>27</v>
      </c>
      <c r="N8270" s="34" t="s">
        <v>32</v>
      </c>
      <c r="O8270" s="34">
        <v>40803</v>
      </c>
      <c r="P8270" s="34">
        <v>40942</v>
      </c>
      <c r="Q8270" s="34" t="s">
        <v>36</v>
      </c>
    </row>
    <row r="8271" spans="1:17">
      <c r="A8271" s="34">
        <v>110722</v>
      </c>
      <c r="B8271" s="34" t="s">
        <v>17</v>
      </c>
      <c r="C8271" s="34" t="s">
        <v>18</v>
      </c>
      <c r="D8271" s="34" t="s">
        <v>19</v>
      </c>
      <c r="E8271" s="34"/>
      <c r="F8271" s="34"/>
      <c r="G8271" s="34"/>
      <c r="H8271" s="34" t="s">
        <v>19</v>
      </c>
      <c r="I8271" s="34"/>
      <c r="J8271" s="34" t="s">
        <v>20</v>
      </c>
      <c r="K8271" s="34">
        <v>36699</v>
      </c>
      <c r="L8271" s="34" t="s">
        <v>37</v>
      </c>
      <c r="M8271" s="34" t="s">
        <v>27</v>
      </c>
      <c r="N8271" s="34" t="s">
        <v>34</v>
      </c>
      <c r="O8271" s="34">
        <v>42021</v>
      </c>
      <c r="P8271" s="34">
        <v>42126</v>
      </c>
      <c r="Q8271" s="34" t="s">
        <v>24</v>
      </c>
    </row>
    <row r="8272" spans="1:17">
      <c r="A8272" s="34">
        <v>105202</v>
      </c>
      <c r="B8272" s="34" t="s">
        <v>17</v>
      </c>
      <c r="C8272" s="34" t="s">
        <v>18</v>
      </c>
      <c r="D8272" s="34" t="s">
        <v>19</v>
      </c>
      <c r="E8272" s="34"/>
      <c r="F8272" s="34"/>
      <c r="G8272" s="34"/>
      <c r="H8272" s="34" t="s">
        <v>19</v>
      </c>
      <c r="I8272" s="34"/>
      <c r="J8272" s="34" t="s">
        <v>20</v>
      </c>
      <c r="K8272" s="34">
        <v>35849</v>
      </c>
      <c r="L8272" s="34" t="s">
        <v>128</v>
      </c>
      <c r="M8272" s="34" t="s">
        <v>22</v>
      </c>
      <c r="N8272" s="34" t="s">
        <v>32</v>
      </c>
      <c r="O8272" s="34">
        <v>41478</v>
      </c>
      <c r="P8272" s="34">
        <v>43183</v>
      </c>
      <c r="Q8272" s="34" t="s">
        <v>24</v>
      </c>
    </row>
    <row r="8273" spans="1:17">
      <c r="A8273" s="34">
        <v>129713</v>
      </c>
      <c r="B8273" s="34" t="s">
        <v>17</v>
      </c>
      <c r="C8273" s="34" t="s">
        <v>18</v>
      </c>
      <c r="D8273" s="34" t="s">
        <v>19</v>
      </c>
      <c r="E8273" s="34"/>
      <c r="F8273" s="34"/>
      <c r="G8273" s="34"/>
      <c r="H8273" s="34" t="s">
        <v>19</v>
      </c>
      <c r="I8273" s="34"/>
      <c r="J8273" s="34" t="s">
        <v>30</v>
      </c>
      <c r="K8273" s="34">
        <v>34530</v>
      </c>
      <c r="L8273" s="34" t="s">
        <v>70</v>
      </c>
      <c r="M8273" s="34" t="s">
        <v>22</v>
      </c>
      <c r="N8273" s="34" t="s">
        <v>28</v>
      </c>
      <c r="O8273" s="34" t="s">
        <v>36</v>
      </c>
      <c r="P8273" s="34" t="s">
        <v>36</v>
      </c>
      <c r="Q8273" s="34" t="s">
        <v>36</v>
      </c>
    </row>
    <row r="8274" spans="1:17">
      <c r="A8274" s="34">
        <v>117338</v>
      </c>
      <c r="B8274" s="34" t="s">
        <v>17</v>
      </c>
      <c r="C8274" s="34" t="s">
        <v>18</v>
      </c>
      <c r="D8274" s="34" t="s">
        <v>19</v>
      </c>
      <c r="E8274" s="34"/>
      <c r="F8274" s="34"/>
      <c r="G8274" s="34"/>
      <c r="H8274" s="34" t="s">
        <v>19</v>
      </c>
      <c r="I8274" s="34"/>
      <c r="J8274" s="34" t="s">
        <v>30</v>
      </c>
      <c r="K8274" s="34">
        <v>38034</v>
      </c>
      <c r="L8274" s="34" t="s">
        <v>37</v>
      </c>
      <c r="M8274" s="34" t="s">
        <v>27</v>
      </c>
      <c r="N8274" s="34" t="s">
        <v>34</v>
      </c>
      <c r="O8274" s="34">
        <v>44429</v>
      </c>
      <c r="P8274" s="34">
        <v>44879</v>
      </c>
      <c r="Q8274" s="34" t="s">
        <v>24</v>
      </c>
    </row>
    <row r="8275" spans="1:17">
      <c r="A8275" s="34">
        <v>117337</v>
      </c>
      <c r="B8275" s="34" t="s">
        <v>17</v>
      </c>
      <c r="C8275" s="34" t="s">
        <v>18</v>
      </c>
      <c r="D8275" s="34" t="s">
        <v>19</v>
      </c>
      <c r="E8275" s="34"/>
      <c r="F8275" s="34"/>
      <c r="G8275" s="34"/>
      <c r="H8275" s="34" t="s">
        <v>19</v>
      </c>
      <c r="I8275" s="34"/>
      <c r="J8275" s="34" t="s">
        <v>20</v>
      </c>
      <c r="K8275" s="34">
        <v>16583</v>
      </c>
      <c r="L8275" s="34" t="s">
        <v>37</v>
      </c>
      <c r="M8275" s="34" t="s">
        <v>27</v>
      </c>
      <c r="N8275" s="34" t="s">
        <v>34</v>
      </c>
      <c r="O8275" s="34">
        <v>44343</v>
      </c>
      <c r="P8275" s="34">
        <v>44971</v>
      </c>
      <c r="Q8275" s="34" t="s">
        <v>24</v>
      </c>
    </row>
    <row r="8276" spans="1:17">
      <c r="A8276" s="34">
        <v>78850</v>
      </c>
      <c r="B8276" s="34" t="s">
        <v>17</v>
      </c>
      <c r="C8276" s="34" t="s">
        <v>18</v>
      </c>
      <c r="D8276" s="34" t="s">
        <v>19</v>
      </c>
      <c r="E8276" s="34"/>
      <c r="F8276" s="34"/>
      <c r="G8276" s="34"/>
      <c r="H8276" s="34" t="s">
        <v>19</v>
      </c>
      <c r="I8276" s="34"/>
      <c r="J8276" s="34" t="s">
        <v>20</v>
      </c>
      <c r="K8276" s="34">
        <v>19324</v>
      </c>
      <c r="L8276" s="34" t="s">
        <v>35</v>
      </c>
      <c r="M8276" s="34" t="s">
        <v>27</v>
      </c>
      <c r="N8276" s="34" t="s">
        <v>32</v>
      </c>
      <c r="O8276" s="34">
        <v>39448</v>
      </c>
      <c r="P8276" s="34">
        <v>41285</v>
      </c>
      <c r="Q8276" s="34" t="s">
        <v>36</v>
      </c>
    </row>
    <row r="8277" spans="1:17">
      <c r="A8277" s="34">
        <v>104935</v>
      </c>
      <c r="B8277" s="34" t="s">
        <v>17</v>
      </c>
      <c r="C8277" s="34" t="s">
        <v>18</v>
      </c>
      <c r="D8277" s="34" t="s">
        <v>19</v>
      </c>
      <c r="E8277" s="34"/>
      <c r="F8277" s="34"/>
      <c r="G8277" s="34"/>
      <c r="H8277" s="34" t="s">
        <v>19</v>
      </c>
      <c r="I8277" s="34"/>
      <c r="J8277" s="34" t="s">
        <v>20</v>
      </c>
      <c r="K8277" s="34">
        <v>23814</v>
      </c>
      <c r="L8277" s="34" t="s">
        <v>128</v>
      </c>
      <c r="M8277" s="34" t="s">
        <v>22</v>
      </c>
      <c r="N8277" s="34" t="s">
        <v>32</v>
      </c>
      <c r="O8277" s="34">
        <v>41470</v>
      </c>
      <c r="P8277" s="34">
        <v>43183</v>
      </c>
      <c r="Q8277" s="34" t="s">
        <v>24</v>
      </c>
    </row>
    <row r="8278" spans="1:17">
      <c r="A8278" s="34">
        <v>81061</v>
      </c>
      <c r="B8278" s="34" t="s">
        <v>17</v>
      </c>
      <c r="C8278" s="34" t="s">
        <v>18</v>
      </c>
      <c r="D8278" s="34" t="s">
        <v>19</v>
      </c>
      <c r="E8278" s="34"/>
      <c r="F8278" s="34"/>
      <c r="G8278" s="34"/>
      <c r="H8278" s="34" t="s">
        <v>19</v>
      </c>
      <c r="I8278" s="34"/>
      <c r="J8278" s="34" t="s">
        <v>20</v>
      </c>
      <c r="K8278" s="34">
        <v>15683</v>
      </c>
      <c r="L8278" s="34" t="s">
        <v>65</v>
      </c>
      <c r="M8278" s="34" t="s">
        <v>27</v>
      </c>
      <c r="N8278" s="34" t="s">
        <v>34</v>
      </c>
      <c r="O8278" s="34">
        <v>39490</v>
      </c>
      <c r="P8278" s="34">
        <v>44491</v>
      </c>
      <c r="Q8278" s="34" t="s">
        <v>41</v>
      </c>
    </row>
    <row r="8279" spans="1:17">
      <c r="A8279" s="34">
        <v>165754</v>
      </c>
      <c r="B8279" s="34" t="s">
        <v>17</v>
      </c>
      <c r="C8279" s="34" t="s">
        <v>25</v>
      </c>
      <c r="D8279" s="34" t="s">
        <v>19</v>
      </c>
      <c r="E8279" s="34"/>
      <c r="F8279" s="34"/>
      <c r="G8279" s="34"/>
      <c r="H8279" s="34" t="s">
        <v>19</v>
      </c>
      <c r="I8279" s="34"/>
      <c r="J8279" s="34" t="s">
        <v>20</v>
      </c>
      <c r="K8279" s="34">
        <v>22553</v>
      </c>
      <c r="L8279" s="34" t="s">
        <v>102</v>
      </c>
      <c r="M8279" s="34" t="s">
        <v>22</v>
      </c>
      <c r="N8279" s="34" t="s">
        <v>34</v>
      </c>
      <c r="O8279" s="34">
        <v>45322</v>
      </c>
      <c r="P8279" s="34"/>
      <c r="Q8279" s="34" t="s">
        <v>77</v>
      </c>
    </row>
    <row r="8280" spans="1:17">
      <c r="A8280" s="34">
        <v>95380</v>
      </c>
      <c r="B8280" s="34" t="s">
        <v>17</v>
      </c>
      <c r="C8280" s="34" t="s">
        <v>18</v>
      </c>
      <c r="D8280" s="34" t="s">
        <v>19</v>
      </c>
      <c r="E8280" s="34"/>
      <c r="F8280" s="34"/>
      <c r="G8280" s="34"/>
      <c r="H8280" s="34" t="s">
        <v>19</v>
      </c>
      <c r="I8280" s="34"/>
      <c r="J8280" s="34" t="s">
        <v>20</v>
      </c>
      <c r="K8280" s="34">
        <v>33175</v>
      </c>
      <c r="L8280" s="34" t="s">
        <v>54</v>
      </c>
      <c r="M8280" s="34" t="s">
        <v>27</v>
      </c>
      <c r="N8280" s="34" t="s">
        <v>34</v>
      </c>
      <c r="O8280" s="34">
        <v>41253</v>
      </c>
      <c r="P8280" s="34">
        <v>41253</v>
      </c>
      <c r="Q8280" s="34" t="s">
        <v>36</v>
      </c>
    </row>
    <row r="8281" spans="1:17">
      <c r="A8281" s="34">
        <v>130793</v>
      </c>
      <c r="B8281" s="34" t="s">
        <v>17</v>
      </c>
      <c r="C8281" s="34" t="s">
        <v>18</v>
      </c>
      <c r="D8281" s="34" t="s">
        <v>19</v>
      </c>
      <c r="E8281" s="34"/>
      <c r="F8281" s="34"/>
      <c r="G8281" s="34"/>
      <c r="H8281" s="34" t="s">
        <v>19</v>
      </c>
      <c r="I8281" s="34"/>
      <c r="J8281" s="34" t="s">
        <v>30</v>
      </c>
      <c r="K8281" s="34">
        <v>26508</v>
      </c>
      <c r="L8281" s="34" t="s">
        <v>67</v>
      </c>
      <c r="M8281" s="34" t="s">
        <v>22</v>
      </c>
      <c r="N8281" s="34" t="s">
        <v>34</v>
      </c>
      <c r="O8281" s="34" t="s">
        <v>36</v>
      </c>
      <c r="P8281" s="34" t="s">
        <v>36</v>
      </c>
      <c r="Q8281" s="34" t="s">
        <v>36</v>
      </c>
    </row>
    <row r="8282" spans="1:17">
      <c r="A8282" s="34">
        <v>81062</v>
      </c>
      <c r="B8282" s="34" t="s">
        <v>17</v>
      </c>
      <c r="C8282" s="34" t="s">
        <v>18</v>
      </c>
      <c r="D8282" s="34" t="s">
        <v>19</v>
      </c>
      <c r="E8282" s="34"/>
      <c r="F8282" s="34"/>
      <c r="G8282" s="34"/>
      <c r="H8282" s="34" t="s">
        <v>19</v>
      </c>
      <c r="I8282" s="34"/>
      <c r="J8282" s="34" t="s">
        <v>20</v>
      </c>
      <c r="K8282" s="34">
        <v>34994</v>
      </c>
      <c r="L8282" s="34" t="s">
        <v>59</v>
      </c>
      <c r="M8282" s="34" t="s">
        <v>27</v>
      </c>
      <c r="N8282" s="34" t="s">
        <v>34</v>
      </c>
      <c r="O8282" s="34">
        <v>40572</v>
      </c>
      <c r="P8282" s="34">
        <v>41214</v>
      </c>
      <c r="Q8282" s="34" t="s">
        <v>36</v>
      </c>
    </row>
    <row r="8283" spans="1:17">
      <c r="A8283" s="34">
        <v>135159</v>
      </c>
      <c r="B8283" s="34" t="s">
        <v>17</v>
      </c>
      <c r="C8283" s="34" t="s">
        <v>18</v>
      </c>
      <c r="D8283" s="34" t="s">
        <v>19</v>
      </c>
      <c r="E8283" s="34"/>
      <c r="F8283" s="34"/>
      <c r="G8283" s="34"/>
      <c r="H8283" s="34" t="s">
        <v>19</v>
      </c>
      <c r="I8283" s="34"/>
      <c r="J8283" s="34" t="s">
        <v>20</v>
      </c>
      <c r="K8283" s="34">
        <v>17054</v>
      </c>
      <c r="L8283" s="34" t="s">
        <v>69</v>
      </c>
      <c r="M8283" s="34" t="s">
        <v>27</v>
      </c>
      <c r="N8283" s="34" t="s">
        <v>34</v>
      </c>
      <c r="O8283" s="34">
        <v>42900</v>
      </c>
      <c r="P8283" s="34">
        <v>44363</v>
      </c>
      <c r="Q8283" s="34" t="s">
        <v>24</v>
      </c>
    </row>
    <row r="8284" spans="1:17">
      <c r="A8284" s="34">
        <v>119949</v>
      </c>
      <c r="B8284" s="34" t="s">
        <v>17</v>
      </c>
      <c r="C8284" s="34" t="s">
        <v>18</v>
      </c>
      <c r="D8284" s="34" t="s">
        <v>19</v>
      </c>
      <c r="E8284" s="34"/>
      <c r="F8284" s="34"/>
      <c r="G8284" s="34"/>
      <c r="H8284" s="34" t="s">
        <v>19</v>
      </c>
      <c r="I8284" s="34"/>
      <c r="J8284" s="34" t="s">
        <v>20</v>
      </c>
      <c r="K8284" s="34">
        <v>37487</v>
      </c>
      <c r="L8284" s="34" t="s">
        <v>74</v>
      </c>
      <c r="M8284" s="34" t="s">
        <v>22</v>
      </c>
      <c r="N8284" s="34" t="s">
        <v>32</v>
      </c>
      <c r="O8284" s="34">
        <v>42700</v>
      </c>
      <c r="P8284" s="34">
        <v>42986</v>
      </c>
      <c r="Q8284" s="34" t="s">
        <v>77</v>
      </c>
    </row>
    <row r="8285" spans="1:17">
      <c r="A8285" s="34">
        <v>102945</v>
      </c>
      <c r="B8285" s="34" t="s">
        <v>17</v>
      </c>
      <c r="C8285" s="34" t="s">
        <v>18</v>
      </c>
      <c r="D8285" s="34" t="s">
        <v>19</v>
      </c>
      <c r="E8285" s="34"/>
      <c r="F8285" s="34"/>
      <c r="G8285" s="34"/>
      <c r="H8285" s="34" t="s">
        <v>19</v>
      </c>
      <c r="I8285" s="34"/>
      <c r="J8285" s="34" t="s">
        <v>20</v>
      </c>
      <c r="K8285" s="34">
        <v>30321</v>
      </c>
      <c r="L8285" s="34" t="s">
        <v>59</v>
      </c>
      <c r="M8285" s="34" t="s">
        <v>27</v>
      </c>
      <c r="N8285" s="34" t="s">
        <v>34</v>
      </c>
      <c r="O8285" s="34">
        <v>41480</v>
      </c>
      <c r="P8285" s="34">
        <v>42601</v>
      </c>
      <c r="Q8285" s="34" t="s">
        <v>55</v>
      </c>
    </row>
    <row r="8286" spans="1:17">
      <c r="A8286" s="34">
        <v>105839</v>
      </c>
      <c r="B8286" s="34" t="s">
        <v>17</v>
      </c>
      <c r="C8286" s="34" t="s">
        <v>18</v>
      </c>
      <c r="D8286" s="34" t="s">
        <v>19</v>
      </c>
      <c r="E8286" s="34"/>
      <c r="F8286" s="34"/>
      <c r="G8286" s="34"/>
      <c r="H8286" s="34" t="s">
        <v>19</v>
      </c>
      <c r="I8286" s="34"/>
      <c r="J8286" s="34" t="s">
        <v>30</v>
      </c>
      <c r="K8286" s="34">
        <v>32899</v>
      </c>
      <c r="L8286" s="34" t="s">
        <v>92</v>
      </c>
      <c r="M8286" s="34" t="s">
        <v>22</v>
      </c>
      <c r="N8286" s="34" t="s">
        <v>32</v>
      </c>
      <c r="O8286" s="34">
        <v>41571</v>
      </c>
      <c r="P8286" s="34">
        <v>41744</v>
      </c>
      <c r="Q8286" s="34" t="s">
        <v>36</v>
      </c>
    </row>
    <row r="8287" spans="1:17">
      <c r="A8287" s="34">
        <v>81063</v>
      </c>
      <c r="B8287" s="34" t="s">
        <v>17</v>
      </c>
      <c r="C8287" s="34" t="s">
        <v>25</v>
      </c>
      <c r="D8287" s="34" t="s">
        <v>19</v>
      </c>
      <c r="E8287" s="34"/>
      <c r="F8287" s="34"/>
      <c r="G8287" s="34"/>
      <c r="H8287" s="34" t="s">
        <v>19</v>
      </c>
      <c r="I8287" s="34"/>
      <c r="J8287" s="34" t="s">
        <v>20</v>
      </c>
      <c r="K8287" s="34">
        <v>22992</v>
      </c>
      <c r="L8287" s="34" t="s">
        <v>102</v>
      </c>
      <c r="M8287" s="34" t="s">
        <v>22</v>
      </c>
      <c r="N8287" s="34" t="s">
        <v>34</v>
      </c>
      <c r="O8287" s="34">
        <v>39965</v>
      </c>
      <c r="P8287" s="34"/>
      <c r="Q8287" s="34" t="s">
        <v>24</v>
      </c>
    </row>
    <row r="8288" spans="1:17">
      <c r="A8288" s="34">
        <v>593</v>
      </c>
      <c r="B8288" s="34" t="s">
        <v>17</v>
      </c>
      <c r="C8288" s="34" t="s">
        <v>18</v>
      </c>
      <c r="D8288" s="34" t="s">
        <v>19</v>
      </c>
      <c r="E8288" s="34"/>
      <c r="F8288" s="34"/>
      <c r="G8288" s="34"/>
      <c r="H8288" s="34" t="s">
        <v>19</v>
      </c>
      <c r="I8288" s="34"/>
      <c r="J8288" s="34" t="s">
        <v>20</v>
      </c>
      <c r="K8288" s="34">
        <v>20538</v>
      </c>
      <c r="L8288" s="34" t="s">
        <v>26</v>
      </c>
      <c r="M8288" s="34" t="s">
        <v>27</v>
      </c>
      <c r="N8288" s="34" t="s">
        <v>32</v>
      </c>
      <c r="O8288" s="34">
        <v>41419</v>
      </c>
      <c r="P8288" s="34">
        <v>42005</v>
      </c>
      <c r="Q8288" s="34" t="s">
        <v>24</v>
      </c>
    </row>
    <row r="8289" spans="1:17">
      <c r="A8289" s="34">
        <v>119536</v>
      </c>
      <c r="B8289" s="34" t="s">
        <v>17</v>
      </c>
      <c r="C8289" s="34" t="s">
        <v>18</v>
      </c>
      <c r="D8289" s="34" t="s">
        <v>19</v>
      </c>
      <c r="E8289" s="34"/>
      <c r="F8289" s="34"/>
      <c r="G8289" s="34"/>
      <c r="H8289" s="34" t="s">
        <v>19</v>
      </c>
      <c r="I8289" s="34"/>
      <c r="J8289" s="34" t="s">
        <v>20</v>
      </c>
      <c r="K8289" s="34">
        <v>26583</v>
      </c>
      <c r="L8289" s="34" t="s">
        <v>79</v>
      </c>
      <c r="M8289" s="34" t="s">
        <v>22</v>
      </c>
      <c r="N8289" s="34" t="s">
        <v>36</v>
      </c>
      <c r="O8289" s="34" t="s">
        <v>36</v>
      </c>
      <c r="P8289" s="34" t="s">
        <v>36</v>
      </c>
      <c r="Q8289" s="34" t="s">
        <v>36</v>
      </c>
    </row>
    <row r="8290" spans="1:17">
      <c r="A8290" s="34">
        <v>34440</v>
      </c>
      <c r="B8290" s="34" t="s">
        <v>17</v>
      </c>
      <c r="C8290" s="34" t="s">
        <v>25</v>
      </c>
      <c r="D8290" s="34" t="s">
        <v>19</v>
      </c>
      <c r="E8290" s="34"/>
      <c r="F8290" s="34"/>
      <c r="G8290" s="34"/>
      <c r="H8290" s="34" t="s">
        <v>19</v>
      </c>
      <c r="I8290" s="34"/>
      <c r="J8290" s="34" t="s">
        <v>20</v>
      </c>
      <c r="K8290" s="34">
        <v>16772</v>
      </c>
      <c r="L8290" s="34" t="s">
        <v>26</v>
      </c>
      <c r="M8290" s="34" t="s">
        <v>27</v>
      </c>
      <c r="N8290" s="34" t="s">
        <v>34</v>
      </c>
      <c r="O8290" s="34">
        <v>39373</v>
      </c>
      <c r="P8290" s="34"/>
      <c r="Q8290" s="34" t="s">
        <v>24</v>
      </c>
    </row>
    <row r="8291" spans="1:17">
      <c r="A8291" s="34">
        <v>138761</v>
      </c>
      <c r="B8291" s="34" t="s">
        <v>17</v>
      </c>
      <c r="C8291" s="34" t="s">
        <v>25</v>
      </c>
      <c r="D8291" s="34" t="s">
        <v>19</v>
      </c>
      <c r="E8291" s="34"/>
      <c r="F8291" s="34"/>
      <c r="G8291" s="34"/>
      <c r="H8291" s="34" t="s">
        <v>19</v>
      </c>
      <c r="I8291" s="34"/>
      <c r="J8291" s="34" t="s">
        <v>20</v>
      </c>
      <c r="K8291" s="34">
        <v>21060</v>
      </c>
      <c r="L8291" s="34" t="s">
        <v>59</v>
      </c>
      <c r="M8291" s="34" t="s">
        <v>27</v>
      </c>
      <c r="N8291" s="34" t="s">
        <v>34</v>
      </c>
      <c r="O8291" s="34">
        <v>45243</v>
      </c>
      <c r="P8291" s="34"/>
      <c r="Q8291" s="34" t="s">
        <v>55</v>
      </c>
    </row>
    <row r="8292" spans="1:17">
      <c r="A8292" s="34">
        <v>103052</v>
      </c>
      <c r="B8292" s="34" t="s">
        <v>17</v>
      </c>
      <c r="C8292" s="34" t="s">
        <v>18</v>
      </c>
      <c r="D8292" s="34" t="s">
        <v>19</v>
      </c>
      <c r="E8292" s="34"/>
      <c r="F8292" s="34"/>
      <c r="G8292" s="34"/>
      <c r="H8292" s="34" t="s">
        <v>19</v>
      </c>
      <c r="I8292" s="34"/>
      <c r="J8292" s="34" t="s">
        <v>20</v>
      </c>
      <c r="K8292" s="34">
        <v>20785</v>
      </c>
      <c r="L8292" s="34" t="s">
        <v>101</v>
      </c>
      <c r="M8292" s="34" t="s">
        <v>22</v>
      </c>
      <c r="N8292" s="34" t="s">
        <v>32</v>
      </c>
      <c r="O8292" s="34">
        <v>41351</v>
      </c>
      <c r="P8292" s="34">
        <v>41844</v>
      </c>
      <c r="Q8292" s="34" t="s">
        <v>36</v>
      </c>
    </row>
    <row r="8293" spans="1:17">
      <c r="A8293" s="34">
        <v>94168</v>
      </c>
      <c r="B8293" s="34" t="s">
        <v>17</v>
      </c>
      <c r="C8293" s="34" t="s">
        <v>18</v>
      </c>
      <c r="D8293" s="34" t="s">
        <v>19</v>
      </c>
      <c r="E8293" s="34"/>
      <c r="F8293" s="34"/>
      <c r="G8293" s="34"/>
      <c r="H8293" s="34" t="s">
        <v>19</v>
      </c>
      <c r="I8293" s="34"/>
      <c r="J8293" s="34" t="s">
        <v>20</v>
      </c>
      <c r="K8293" s="34">
        <v>35513</v>
      </c>
      <c r="L8293" s="34" t="s">
        <v>21</v>
      </c>
      <c r="M8293" s="34" t="s">
        <v>22</v>
      </c>
      <c r="N8293" s="34" t="s">
        <v>32</v>
      </c>
      <c r="O8293" s="34">
        <v>40984</v>
      </c>
      <c r="P8293" s="34">
        <v>41516</v>
      </c>
      <c r="Q8293" s="34" t="s">
        <v>36</v>
      </c>
    </row>
    <row r="8294" spans="1:17">
      <c r="A8294" s="34">
        <v>165501</v>
      </c>
      <c r="B8294" s="34" t="s">
        <v>17</v>
      </c>
      <c r="C8294" s="34" t="s">
        <v>18</v>
      </c>
      <c r="D8294" s="34" t="s">
        <v>19</v>
      </c>
      <c r="E8294" s="34"/>
      <c r="F8294" s="34"/>
      <c r="G8294" s="34"/>
      <c r="H8294" s="34" t="s">
        <v>19</v>
      </c>
      <c r="I8294" s="34"/>
      <c r="J8294" s="34" t="s">
        <v>20</v>
      </c>
      <c r="K8294" s="34">
        <v>40219</v>
      </c>
      <c r="L8294" s="34" t="s">
        <v>65</v>
      </c>
      <c r="M8294" s="34" t="s">
        <v>27</v>
      </c>
      <c r="N8294" s="34" t="s">
        <v>34</v>
      </c>
      <c r="O8294" s="34" t="s">
        <v>36</v>
      </c>
      <c r="P8294" s="34" t="s">
        <v>36</v>
      </c>
      <c r="Q8294" s="34" t="s">
        <v>36</v>
      </c>
    </row>
    <row r="8295" spans="1:17">
      <c r="A8295" s="34">
        <v>94114</v>
      </c>
      <c r="B8295" s="34" t="s">
        <v>17</v>
      </c>
      <c r="C8295" s="34" t="s">
        <v>18</v>
      </c>
      <c r="D8295" s="34" t="s">
        <v>19</v>
      </c>
      <c r="E8295" s="34"/>
      <c r="F8295" s="34"/>
      <c r="G8295" s="34"/>
      <c r="H8295" s="34" t="s">
        <v>19</v>
      </c>
      <c r="I8295" s="34"/>
      <c r="J8295" s="34" t="s">
        <v>20</v>
      </c>
      <c r="K8295" s="34">
        <v>34620</v>
      </c>
      <c r="L8295" s="34" t="s">
        <v>137</v>
      </c>
      <c r="M8295" s="34" t="s">
        <v>27</v>
      </c>
      <c r="N8295" s="34" t="s">
        <v>34</v>
      </c>
      <c r="O8295" s="34">
        <v>41131</v>
      </c>
      <c r="P8295" s="34">
        <v>41131</v>
      </c>
      <c r="Q8295" s="34" t="s">
        <v>36</v>
      </c>
    </row>
    <row r="8296" spans="1:17">
      <c r="A8296" s="34">
        <v>133281</v>
      </c>
      <c r="B8296" s="34" t="s">
        <v>17</v>
      </c>
      <c r="C8296" s="34" t="s">
        <v>18</v>
      </c>
      <c r="D8296" s="34" t="s">
        <v>19</v>
      </c>
      <c r="E8296" s="34"/>
      <c r="F8296" s="34"/>
      <c r="G8296" s="34"/>
      <c r="H8296" s="34" t="s">
        <v>19</v>
      </c>
      <c r="I8296" s="34"/>
      <c r="J8296" s="34" t="s">
        <v>30</v>
      </c>
      <c r="K8296" s="34">
        <v>36107</v>
      </c>
      <c r="L8296" s="34" t="s">
        <v>172</v>
      </c>
      <c r="M8296" s="34" t="s">
        <v>22</v>
      </c>
      <c r="N8296" s="34" t="s">
        <v>34</v>
      </c>
      <c r="O8296" s="34" t="s">
        <v>36</v>
      </c>
      <c r="P8296" s="34" t="s">
        <v>36</v>
      </c>
      <c r="Q8296" s="34" t="s">
        <v>36</v>
      </c>
    </row>
    <row r="8297" spans="1:17">
      <c r="A8297" s="34">
        <v>44034</v>
      </c>
      <c r="B8297" s="34" t="s">
        <v>17</v>
      </c>
      <c r="C8297" s="34" t="s">
        <v>18</v>
      </c>
      <c r="D8297" s="34" t="s">
        <v>19</v>
      </c>
      <c r="E8297" s="34"/>
      <c r="F8297" s="34"/>
      <c r="G8297" s="34"/>
      <c r="H8297" s="34" t="s">
        <v>19</v>
      </c>
      <c r="I8297" s="34"/>
      <c r="J8297" s="34" t="s">
        <v>20</v>
      </c>
      <c r="K8297" s="34">
        <v>23590</v>
      </c>
      <c r="L8297" s="34" t="s">
        <v>26</v>
      </c>
      <c r="M8297" s="34" t="s">
        <v>27</v>
      </c>
      <c r="N8297" s="34" t="s">
        <v>34</v>
      </c>
      <c r="O8297" s="34">
        <v>43542</v>
      </c>
      <c r="P8297" s="34">
        <v>45450</v>
      </c>
      <c r="Q8297" s="34" t="s">
        <v>38</v>
      </c>
    </row>
    <row r="8298" spans="1:17">
      <c r="A8298" s="34">
        <v>4104</v>
      </c>
      <c r="B8298" s="34" t="s">
        <v>17</v>
      </c>
      <c r="C8298" s="34" t="s">
        <v>18</v>
      </c>
      <c r="D8298" s="34" t="s">
        <v>19</v>
      </c>
      <c r="E8298" s="34"/>
      <c r="F8298" s="34"/>
      <c r="G8298" s="34"/>
      <c r="H8298" s="34" t="s">
        <v>46</v>
      </c>
      <c r="I8298" s="34">
        <v>45357</v>
      </c>
      <c r="J8298" s="34" t="s">
        <v>20</v>
      </c>
      <c r="K8298" s="34">
        <v>12306</v>
      </c>
      <c r="L8298" s="34" t="s">
        <v>26</v>
      </c>
      <c r="M8298" s="34" t="s">
        <v>27</v>
      </c>
      <c r="N8298" s="34" t="s">
        <v>34</v>
      </c>
      <c r="O8298" s="34">
        <v>34183</v>
      </c>
      <c r="P8298" s="34">
        <v>43070</v>
      </c>
      <c r="Q8298" s="34" t="s">
        <v>24</v>
      </c>
    </row>
    <row r="8299" spans="1:17">
      <c r="A8299" s="34">
        <v>165989</v>
      </c>
      <c r="B8299" s="34" t="s">
        <v>17</v>
      </c>
      <c r="C8299" s="34" t="s">
        <v>71</v>
      </c>
      <c r="D8299" s="34" t="s">
        <v>19</v>
      </c>
      <c r="E8299" s="34"/>
      <c r="F8299" s="34"/>
      <c r="G8299" s="34"/>
      <c r="H8299" s="34" t="s">
        <v>19</v>
      </c>
      <c r="I8299" s="34"/>
      <c r="J8299" s="34" t="s">
        <v>20</v>
      </c>
      <c r="K8299" s="34">
        <v>29174</v>
      </c>
      <c r="L8299" s="34" t="s">
        <v>229</v>
      </c>
      <c r="M8299" s="34" t="s">
        <v>57</v>
      </c>
      <c r="N8299" s="34" t="s">
        <v>34</v>
      </c>
      <c r="O8299" s="34" t="s">
        <v>36</v>
      </c>
      <c r="P8299" s="34" t="s">
        <v>36</v>
      </c>
      <c r="Q8299" s="34" t="s">
        <v>36</v>
      </c>
    </row>
    <row r="8300" spans="1:17">
      <c r="A8300" s="34">
        <v>83209</v>
      </c>
      <c r="B8300" s="34" t="s">
        <v>17</v>
      </c>
      <c r="C8300" s="34" t="s">
        <v>18</v>
      </c>
      <c r="D8300" s="34" t="s">
        <v>19</v>
      </c>
      <c r="E8300" s="34"/>
      <c r="F8300" s="34"/>
      <c r="G8300" s="34"/>
      <c r="H8300" s="34" t="s">
        <v>19</v>
      </c>
      <c r="I8300" s="34"/>
      <c r="J8300" s="34" t="s">
        <v>20</v>
      </c>
      <c r="K8300" s="34">
        <v>14250</v>
      </c>
      <c r="L8300" s="34" t="s">
        <v>157</v>
      </c>
      <c r="M8300" s="34" t="s">
        <v>57</v>
      </c>
      <c r="N8300" s="34" t="s">
        <v>34</v>
      </c>
      <c r="O8300" s="34">
        <v>40854</v>
      </c>
      <c r="P8300" s="34">
        <v>43614</v>
      </c>
      <c r="Q8300" s="34" t="s">
        <v>24</v>
      </c>
    </row>
    <row r="8301" spans="1:17">
      <c r="A8301" s="34">
        <v>79549</v>
      </c>
      <c r="B8301" s="34" t="s">
        <v>17</v>
      </c>
      <c r="C8301" s="34" t="s">
        <v>18</v>
      </c>
      <c r="D8301" s="34" t="s">
        <v>19</v>
      </c>
      <c r="E8301" s="34"/>
      <c r="F8301" s="34"/>
      <c r="G8301" s="34"/>
      <c r="H8301" s="34" t="s">
        <v>19</v>
      </c>
      <c r="I8301" s="34"/>
      <c r="J8301" s="34" t="s">
        <v>20</v>
      </c>
      <c r="K8301" s="34">
        <v>30812</v>
      </c>
      <c r="L8301" s="34" t="s">
        <v>87</v>
      </c>
      <c r="M8301" s="34" t="s">
        <v>57</v>
      </c>
      <c r="N8301" s="34" t="s">
        <v>40</v>
      </c>
      <c r="O8301" s="34">
        <v>40763</v>
      </c>
      <c r="P8301" s="34">
        <v>42224</v>
      </c>
      <c r="Q8301" s="34" t="s">
        <v>36</v>
      </c>
    </row>
    <row r="8302" spans="1:17">
      <c r="A8302" s="34">
        <v>124176</v>
      </c>
      <c r="B8302" s="34" t="s">
        <v>17</v>
      </c>
      <c r="C8302" s="34" t="s">
        <v>25</v>
      </c>
      <c r="D8302" s="34" t="s">
        <v>19</v>
      </c>
      <c r="E8302" s="34"/>
      <c r="F8302" s="34"/>
      <c r="G8302" s="34"/>
      <c r="H8302" s="34" t="s">
        <v>19</v>
      </c>
      <c r="I8302" s="34"/>
      <c r="J8302" s="34" t="s">
        <v>20</v>
      </c>
      <c r="K8302" s="34">
        <v>32718</v>
      </c>
      <c r="L8302" s="34" t="s">
        <v>37</v>
      </c>
      <c r="M8302" s="34" t="s">
        <v>27</v>
      </c>
      <c r="N8302" s="34" t="s">
        <v>36</v>
      </c>
      <c r="O8302" s="34">
        <v>42986</v>
      </c>
      <c r="P8302" s="34"/>
      <c r="Q8302" s="34" t="s">
        <v>38</v>
      </c>
    </row>
    <row r="8303" spans="1:17">
      <c r="A8303" s="34">
        <v>81064</v>
      </c>
      <c r="B8303" s="34" t="s">
        <v>17</v>
      </c>
      <c r="C8303" s="34" t="s">
        <v>25</v>
      </c>
      <c r="D8303" s="34" t="s">
        <v>19</v>
      </c>
      <c r="E8303" s="34"/>
      <c r="F8303" s="34"/>
      <c r="G8303" s="34"/>
      <c r="H8303" s="34" t="s">
        <v>19</v>
      </c>
      <c r="I8303" s="34"/>
      <c r="J8303" s="34" t="s">
        <v>30</v>
      </c>
      <c r="K8303" s="34">
        <v>31496</v>
      </c>
      <c r="L8303" s="34" t="s">
        <v>26</v>
      </c>
      <c r="M8303" s="34" t="s">
        <v>27</v>
      </c>
      <c r="N8303" s="34" t="s">
        <v>34</v>
      </c>
      <c r="O8303" s="34">
        <v>40545</v>
      </c>
      <c r="P8303" s="34"/>
      <c r="Q8303" s="34" t="s">
        <v>24</v>
      </c>
    </row>
    <row r="8304" spans="1:17">
      <c r="A8304" s="34">
        <v>108246</v>
      </c>
      <c r="B8304" s="34" t="s">
        <v>17</v>
      </c>
      <c r="C8304" s="34" t="s">
        <v>18</v>
      </c>
      <c r="D8304" s="34" t="s">
        <v>19</v>
      </c>
      <c r="E8304" s="34"/>
      <c r="F8304" s="34"/>
      <c r="G8304" s="34"/>
      <c r="H8304" s="34" t="s">
        <v>19</v>
      </c>
      <c r="I8304" s="34"/>
      <c r="J8304" s="34" t="s">
        <v>30</v>
      </c>
      <c r="K8304" s="34">
        <v>17340</v>
      </c>
      <c r="L8304" s="34" t="s">
        <v>26</v>
      </c>
      <c r="M8304" s="34" t="s">
        <v>27</v>
      </c>
      <c r="N8304" s="34" t="s">
        <v>34</v>
      </c>
      <c r="O8304" s="34">
        <v>41845</v>
      </c>
      <c r="P8304" s="34">
        <v>44350</v>
      </c>
      <c r="Q8304" s="34" t="s">
        <v>55</v>
      </c>
    </row>
    <row r="8305" spans="1:17">
      <c r="A8305" s="34">
        <v>107135</v>
      </c>
      <c r="B8305" s="34" t="s">
        <v>17</v>
      </c>
      <c r="C8305" s="34" t="s">
        <v>18</v>
      </c>
      <c r="D8305" s="34" t="s">
        <v>19</v>
      </c>
      <c r="E8305" s="34"/>
      <c r="F8305" s="34"/>
      <c r="G8305" s="34"/>
      <c r="H8305" s="34" t="s">
        <v>19</v>
      </c>
      <c r="I8305" s="34"/>
      <c r="J8305" s="34" t="s">
        <v>20</v>
      </c>
      <c r="K8305" s="34">
        <v>36132</v>
      </c>
      <c r="L8305" s="34" t="s">
        <v>72</v>
      </c>
      <c r="M8305" s="34" t="s">
        <v>22</v>
      </c>
      <c r="N8305" s="34" t="s">
        <v>32</v>
      </c>
      <c r="O8305" s="34">
        <v>41650</v>
      </c>
      <c r="P8305" s="34">
        <v>42014</v>
      </c>
      <c r="Q8305" s="34" t="s">
        <v>24</v>
      </c>
    </row>
    <row r="8306" spans="1:17">
      <c r="A8306" s="34">
        <v>154837</v>
      </c>
      <c r="B8306" s="34" t="s">
        <v>17</v>
      </c>
      <c r="C8306" s="34" t="s">
        <v>18</v>
      </c>
      <c r="D8306" s="34" t="s">
        <v>19</v>
      </c>
      <c r="E8306" s="34"/>
      <c r="F8306" s="34"/>
      <c r="G8306" s="34"/>
      <c r="H8306" s="34" t="s">
        <v>19</v>
      </c>
      <c r="I8306" s="34"/>
      <c r="J8306" s="34" t="s">
        <v>20</v>
      </c>
      <c r="K8306" s="34">
        <v>38396</v>
      </c>
      <c r="L8306" s="34" t="s">
        <v>54</v>
      </c>
      <c r="M8306" s="34" t="s">
        <v>27</v>
      </c>
      <c r="N8306" s="34" t="s">
        <v>34</v>
      </c>
      <c r="O8306" s="34" t="s">
        <v>36</v>
      </c>
      <c r="P8306" s="34" t="s">
        <v>36</v>
      </c>
      <c r="Q8306" s="34" t="s">
        <v>36</v>
      </c>
    </row>
    <row r="8307" spans="1:17">
      <c r="A8307" s="34">
        <v>83673</v>
      </c>
      <c r="B8307" s="34" t="s">
        <v>17</v>
      </c>
      <c r="C8307" s="34" t="s">
        <v>25</v>
      </c>
      <c r="D8307" s="34" t="s">
        <v>19</v>
      </c>
      <c r="E8307" s="34"/>
      <c r="F8307" s="34"/>
      <c r="G8307" s="34"/>
      <c r="H8307" s="34" t="s">
        <v>19</v>
      </c>
      <c r="I8307" s="34"/>
      <c r="J8307" s="34" t="s">
        <v>20</v>
      </c>
      <c r="K8307" s="34">
        <v>22208</v>
      </c>
      <c r="L8307" s="34" t="s">
        <v>67</v>
      </c>
      <c r="M8307" s="34" t="s">
        <v>22</v>
      </c>
      <c r="N8307" s="34" t="s">
        <v>32</v>
      </c>
      <c r="O8307" s="34">
        <v>40544</v>
      </c>
      <c r="P8307" s="34"/>
      <c r="Q8307" s="34" t="s">
        <v>24</v>
      </c>
    </row>
    <row r="8308" spans="1:17">
      <c r="A8308" s="34">
        <v>81065</v>
      </c>
      <c r="B8308" s="34" t="s">
        <v>17</v>
      </c>
      <c r="C8308" s="34" t="s">
        <v>18</v>
      </c>
      <c r="D8308" s="34" t="s">
        <v>19</v>
      </c>
      <c r="E8308" s="34"/>
      <c r="F8308" s="34"/>
      <c r="G8308" s="34"/>
      <c r="H8308" s="34" t="s">
        <v>46</v>
      </c>
      <c r="I8308" s="34">
        <v>44227</v>
      </c>
      <c r="J8308" s="34" t="s">
        <v>30</v>
      </c>
      <c r="K8308" s="34">
        <v>14540</v>
      </c>
      <c r="L8308" s="34" t="s">
        <v>37</v>
      </c>
      <c r="M8308" s="34" t="s">
        <v>27</v>
      </c>
      <c r="N8308" s="34" t="s">
        <v>34</v>
      </c>
      <c r="O8308" s="34">
        <v>38995</v>
      </c>
      <c r="P8308" s="34">
        <v>41075</v>
      </c>
      <c r="Q8308" s="34" t="s">
        <v>36</v>
      </c>
    </row>
    <row r="8309" spans="1:17">
      <c r="A8309" s="34">
        <v>151057</v>
      </c>
      <c r="B8309" s="34" t="s">
        <v>17</v>
      </c>
      <c r="C8309" s="34" t="s">
        <v>25</v>
      </c>
      <c r="D8309" s="34" t="s">
        <v>19</v>
      </c>
      <c r="E8309" s="34"/>
      <c r="F8309" s="34"/>
      <c r="G8309" s="34"/>
      <c r="H8309" s="34" t="s">
        <v>19</v>
      </c>
      <c r="I8309" s="34"/>
      <c r="J8309" s="34" t="s">
        <v>30</v>
      </c>
      <c r="K8309" s="34">
        <v>36977</v>
      </c>
      <c r="L8309" s="34" t="s">
        <v>225</v>
      </c>
      <c r="M8309" s="34" t="s">
        <v>57</v>
      </c>
      <c r="N8309" s="34" t="s">
        <v>34</v>
      </c>
      <c r="O8309" s="34">
        <v>44392</v>
      </c>
      <c r="P8309" s="34"/>
      <c r="Q8309" s="34" t="s">
        <v>24</v>
      </c>
    </row>
    <row r="8310" spans="1:17">
      <c r="A8310" s="34">
        <v>127713</v>
      </c>
      <c r="B8310" s="34" t="s">
        <v>17</v>
      </c>
      <c r="C8310" s="34" t="s">
        <v>18</v>
      </c>
      <c r="D8310" s="34" t="s">
        <v>19</v>
      </c>
      <c r="E8310" s="34"/>
      <c r="F8310" s="34"/>
      <c r="G8310" s="34"/>
      <c r="H8310" s="34" t="s">
        <v>19</v>
      </c>
      <c r="I8310" s="34"/>
      <c r="J8310" s="34" t="s">
        <v>20</v>
      </c>
      <c r="K8310" s="34"/>
      <c r="L8310" s="34" t="s">
        <v>35</v>
      </c>
      <c r="M8310" s="34" t="s">
        <v>27</v>
      </c>
      <c r="N8310" s="34" t="s">
        <v>34</v>
      </c>
      <c r="O8310" s="34" t="s">
        <v>36</v>
      </c>
      <c r="P8310" s="34" t="s">
        <v>36</v>
      </c>
      <c r="Q8310" s="34" t="s">
        <v>36</v>
      </c>
    </row>
    <row r="8311" spans="1:17">
      <c r="A8311" s="34">
        <v>147010</v>
      </c>
      <c r="B8311" s="34" t="s">
        <v>17</v>
      </c>
      <c r="C8311" s="34" t="s">
        <v>18</v>
      </c>
      <c r="D8311" s="34" t="s">
        <v>19</v>
      </c>
      <c r="E8311" s="34"/>
      <c r="F8311" s="34"/>
      <c r="G8311" s="34"/>
      <c r="H8311" s="34" t="s">
        <v>19</v>
      </c>
      <c r="I8311" s="34"/>
      <c r="J8311" s="34" t="s">
        <v>20</v>
      </c>
      <c r="K8311" s="34">
        <v>23766</v>
      </c>
      <c r="L8311" s="34" t="s">
        <v>72</v>
      </c>
      <c r="M8311" s="34" t="s">
        <v>22</v>
      </c>
      <c r="N8311" s="34" t="s">
        <v>34</v>
      </c>
      <c r="O8311" s="34">
        <v>44130</v>
      </c>
      <c r="P8311" s="34">
        <v>44138</v>
      </c>
      <c r="Q8311" s="34" t="s">
        <v>24</v>
      </c>
    </row>
    <row r="8312" spans="1:17">
      <c r="A8312" s="34">
        <v>162929</v>
      </c>
      <c r="B8312" s="34" t="s">
        <v>17</v>
      </c>
      <c r="C8312" s="34" t="s">
        <v>18</v>
      </c>
      <c r="D8312" s="34" t="s">
        <v>19</v>
      </c>
      <c r="E8312" s="34"/>
      <c r="F8312" s="34"/>
      <c r="G8312" s="34"/>
      <c r="H8312" s="34" t="s">
        <v>19</v>
      </c>
      <c r="I8312" s="34"/>
      <c r="J8312" s="34" t="s">
        <v>20</v>
      </c>
      <c r="K8312" s="34">
        <v>18341</v>
      </c>
      <c r="L8312" s="34" t="s">
        <v>151</v>
      </c>
      <c r="M8312" s="34" t="s">
        <v>52</v>
      </c>
      <c r="N8312" s="34" t="s">
        <v>34</v>
      </c>
      <c r="O8312" s="34">
        <v>45194</v>
      </c>
      <c r="P8312" s="34">
        <v>45278</v>
      </c>
      <c r="Q8312" s="34" t="s">
        <v>77</v>
      </c>
    </row>
    <row r="8313" spans="1:17">
      <c r="A8313" s="34">
        <v>81066</v>
      </c>
      <c r="B8313" s="34" t="s">
        <v>17</v>
      </c>
      <c r="C8313" s="34" t="s">
        <v>18</v>
      </c>
      <c r="D8313" s="34" t="s">
        <v>19</v>
      </c>
      <c r="E8313" s="34"/>
      <c r="F8313" s="34"/>
      <c r="G8313" s="34"/>
      <c r="H8313" s="34" t="s">
        <v>19</v>
      </c>
      <c r="I8313" s="34"/>
      <c r="J8313" s="34" t="s">
        <v>30</v>
      </c>
      <c r="K8313" s="34">
        <v>26045</v>
      </c>
      <c r="L8313" s="34" t="s">
        <v>26</v>
      </c>
      <c r="M8313" s="34" t="s">
        <v>27</v>
      </c>
      <c r="N8313" s="34" t="s">
        <v>34</v>
      </c>
      <c r="O8313" s="34">
        <v>39969</v>
      </c>
      <c r="P8313" s="34">
        <v>43023</v>
      </c>
      <c r="Q8313" s="34" t="s">
        <v>24</v>
      </c>
    </row>
    <row r="8314" spans="1:17">
      <c r="A8314" s="34">
        <v>106134</v>
      </c>
      <c r="B8314" s="34" t="s">
        <v>17</v>
      </c>
      <c r="C8314" s="34" t="s">
        <v>18</v>
      </c>
      <c r="D8314" s="34" t="s">
        <v>19</v>
      </c>
      <c r="E8314" s="34"/>
      <c r="F8314" s="34"/>
      <c r="G8314" s="34"/>
      <c r="H8314" s="34" t="s">
        <v>19</v>
      </c>
      <c r="I8314" s="34"/>
      <c r="J8314" s="34" t="s">
        <v>20</v>
      </c>
      <c r="K8314" s="34">
        <v>35419</v>
      </c>
      <c r="L8314" s="34" t="s">
        <v>172</v>
      </c>
      <c r="M8314" s="34" t="s">
        <v>22</v>
      </c>
      <c r="N8314" s="34" t="s">
        <v>32</v>
      </c>
      <c r="O8314" s="34">
        <v>41592</v>
      </c>
      <c r="P8314" s="34">
        <v>43363</v>
      </c>
      <c r="Q8314" s="34" t="s">
        <v>24</v>
      </c>
    </row>
    <row r="8315" spans="1:17">
      <c r="A8315" s="34">
        <v>54853</v>
      </c>
      <c r="B8315" s="34" t="s">
        <v>17</v>
      </c>
      <c r="C8315" s="34" t="s">
        <v>18</v>
      </c>
      <c r="D8315" s="34" t="s">
        <v>19</v>
      </c>
      <c r="E8315" s="34"/>
      <c r="F8315" s="34"/>
      <c r="G8315" s="34"/>
      <c r="H8315" s="34" t="s">
        <v>19</v>
      </c>
      <c r="I8315" s="34"/>
      <c r="J8315" s="34" t="s">
        <v>20</v>
      </c>
      <c r="K8315" s="34">
        <v>23888</v>
      </c>
      <c r="L8315" s="34" t="s">
        <v>172</v>
      </c>
      <c r="M8315" s="34" t="s">
        <v>22</v>
      </c>
      <c r="N8315" s="34" t="s">
        <v>34</v>
      </c>
      <c r="O8315" s="34">
        <v>39765</v>
      </c>
      <c r="P8315" s="34">
        <v>43363</v>
      </c>
      <c r="Q8315" s="34" t="s">
        <v>24</v>
      </c>
    </row>
    <row r="8316" spans="1:17">
      <c r="A8316" s="34">
        <v>59348</v>
      </c>
      <c r="B8316" s="34" t="s">
        <v>17</v>
      </c>
      <c r="C8316" s="34" t="s">
        <v>18</v>
      </c>
      <c r="D8316" s="34" t="s">
        <v>19</v>
      </c>
      <c r="E8316" s="34"/>
      <c r="F8316" s="34"/>
      <c r="G8316" s="34"/>
      <c r="H8316" s="34" t="s">
        <v>19</v>
      </c>
      <c r="I8316" s="34"/>
      <c r="J8316" s="34" t="s">
        <v>20</v>
      </c>
      <c r="K8316" s="34">
        <v>18196</v>
      </c>
      <c r="L8316" s="34" t="s">
        <v>26</v>
      </c>
      <c r="M8316" s="34" t="s">
        <v>27</v>
      </c>
      <c r="N8316" s="34" t="s">
        <v>32</v>
      </c>
      <c r="O8316" s="34">
        <v>41345</v>
      </c>
      <c r="P8316" s="34">
        <v>42248</v>
      </c>
      <c r="Q8316" s="34" t="s">
        <v>24</v>
      </c>
    </row>
    <row r="8317" spans="1:17">
      <c r="A8317" s="34">
        <v>101762</v>
      </c>
      <c r="B8317" s="34" t="s">
        <v>17</v>
      </c>
      <c r="C8317" s="34" t="s">
        <v>18</v>
      </c>
      <c r="D8317" s="34" t="s">
        <v>19</v>
      </c>
      <c r="E8317" s="34"/>
      <c r="F8317" s="34"/>
      <c r="G8317" s="34"/>
      <c r="H8317" s="34" t="s">
        <v>19</v>
      </c>
      <c r="I8317" s="34"/>
      <c r="J8317" s="34" t="s">
        <v>20</v>
      </c>
      <c r="K8317" s="34"/>
      <c r="L8317" s="34" t="s">
        <v>82</v>
      </c>
      <c r="M8317" s="34" t="s">
        <v>27</v>
      </c>
      <c r="N8317" s="34" t="s">
        <v>34</v>
      </c>
      <c r="O8317" s="34">
        <v>41621</v>
      </c>
      <c r="P8317" s="34">
        <v>41621</v>
      </c>
      <c r="Q8317" s="34" t="s">
        <v>36</v>
      </c>
    </row>
    <row r="8318" spans="1:17">
      <c r="A8318" s="34">
        <v>167624</v>
      </c>
      <c r="B8318" s="34" t="s">
        <v>17</v>
      </c>
      <c r="C8318" s="34" t="s">
        <v>18</v>
      </c>
      <c r="D8318" s="34" t="s">
        <v>19</v>
      </c>
      <c r="E8318" s="34"/>
      <c r="F8318" s="34"/>
      <c r="G8318" s="34"/>
      <c r="H8318" s="34" t="s">
        <v>19</v>
      </c>
      <c r="I8318" s="34"/>
      <c r="J8318" s="34" t="s">
        <v>20</v>
      </c>
      <c r="K8318" s="34">
        <v>39980</v>
      </c>
      <c r="L8318" s="34" t="s">
        <v>70</v>
      </c>
      <c r="M8318" s="34" t="s">
        <v>22</v>
      </c>
      <c r="N8318" s="34" t="s">
        <v>34</v>
      </c>
      <c r="O8318" s="34" t="s">
        <v>36</v>
      </c>
      <c r="P8318" s="34" t="s">
        <v>36</v>
      </c>
      <c r="Q8318" s="34" t="s">
        <v>36</v>
      </c>
    </row>
    <row r="8319" spans="1:17">
      <c r="A8319" s="34">
        <v>94146</v>
      </c>
      <c r="B8319" s="34" t="s">
        <v>17</v>
      </c>
      <c r="C8319" s="34" t="s">
        <v>18</v>
      </c>
      <c r="D8319" s="34" t="s">
        <v>19</v>
      </c>
      <c r="E8319" s="34"/>
      <c r="F8319" s="34"/>
      <c r="G8319" s="34"/>
      <c r="H8319" s="34" t="s">
        <v>19</v>
      </c>
      <c r="I8319" s="34"/>
      <c r="J8319" s="34" t="s">
        <v>30</v>
      </c>
      <c r="K8319" s="34">
        <v>34116</v>
      </c>
      <c r="L8319" s="34" t="s">
        <v>101</v>
      </c>
      <c r="M8319" s="34" t="s">
        <v>22</v>
      </c>
      <c r="N8319" s="34" t="s">
        <v>32</v>
      </c>
      <c r="O8319" s="34">
        <v>40987</v>
      </c>
      <c r="P8319" s="34">
        <v>41050</v>
      </c>
      <c r="Q8319" s="34" t="s">
        <v>36</v>
      </c>
    </row>
    <row r="8320" spans="1:17">
      <c r="A8320" s="34">
        <v>94683</v>
      </c>
      <c r="B8320" s="34" t="s">
        <v>17</v>
      </c>
      <c r="C8320" s="34" t="s">
        <v>18</v>
      </c>
      <c r="D8320" s="34" t="s">
        <v>19</v>
      </c>
      <c r="E8320" s="34"/>
      <c r="F8320" s="34"/>
      <c r="G8320" s="34"/>
      <c r="H8320" s="34" t="s">
        <v>19</v>
      </c>
      <c r="I8320" s="34"/>
      <c r="J8320" s="34" t="s">
        <v>20</v>
      </c>
      <c r="K8320" s="34">
        <v>18038</v>
      </c>
      <c r="L8320" s="34" t="s">
        <v>59</v>
      </c>
      <c r="M8320" s="34" t="s">
        <v>27</v>
      </c>
      <c r="N8320" s="34" t="s">
        <v>34</v>
      </c>
      <c r="O8320" s="34">
        <v>41243</v>
      </c>
      <c r="P8320" s="34">
        <v>41667</v>
      </c>
      <c r="Q8320" s="34" t="s">
        <v>36</v>
      </c>
    </row>
    <row r="8321" spans="1:17">
      <c r="A8321" s="34">
        <v>111398</v>
      </c>
      <c r="B8321" s="34" t="s">
        <v>17</v>
      </c>
      <c r="C8321" s="34" t="s">
        <v>18</v>
      </c>
      <c r="D8321" s="34" t="s">
        <v>19</v>
      </c>
      <c r="E8321" s="34"/>
      <c r="F8321" s="34"/>
      <c r="G8321" s="34"/>
      <c r="H8321" s="34" t="s">
        <v>19</v>
      </c>
      <c r="I8321" s="34"/>
      <c r="J8321" s="34" t="s">
        <v>20</v>
      </c>
      <c r="K8321" s="34">
        <v>33723</v>
      </c>
      <c r="L8321" s="34" t="s">
        <v>100</v>
      </c>
      <c r="M8321" s="34" t="s">
        <v>27</v>
      </c>
      <c r="N8321" s="34" t="s">
        <v>32</v>
      </c>
      <c r="O8321" s="34">
        <v>42054</v>
      </c>
      <c r="P8321" s="34">
        <v>42369</v>
      </c>
      <c r="Q8321" s="34" t="s">
        <v>24</v>
      </c>
    </row>
    <row r="8322" spans="1:17">
      <c r="A8322" s="34">
        <v>59452</v>
      </c>
      <c r="B8322" s="34" t="s">
        <v>17</v>
      </c>
      <c r="C8322" s="34" t="s">
        <v>25</v>
      </c>
      <c r="D8322" s="34" t="s">
        <v>19</v>
      </c>
      <c r="E8322" s="34"/>
      <c r="F8322" s="34"/>
      <c r="G8322" s="34"/>
      <c r="H8322" s="34" t="s">
        <v>19</v>
      </c>
      <c r="I8322" s="34"/>
      <c r="J8322" s="34" t="s">
        <v>30</v>
      </c>
      <c r="K8322" s="34">
        <v>16984</v>
      </c>
      <c r="L8322" s="34" t="s">
        <v>26</v>
      </c>
      <c r="M8322" s="34" t="s">
        <v>27</v>
      </c>
      <c r="N8322" s="34" t="s">
        <v>32</v>
      </c>
      <c r="O8322" s="34">
        <v>39793</v>
      </c>
      <c r="P8322" s="34"/>
      <c r="Q8322" s="34" t="s">
        <v>41</v>
      </c>
    </row>
    <row r="8323" spans="1:17">
      <c r="A8323" s="34">
        <v>152039</v>
      </c>
      <c r="B8323" s="34" t="s">
        <v>17</v>
      </c>
      <c r="C8323" s="34" t="s">
        <v>18</v>
      </c>
      <c r="D8323" s="34" t="s">
        <v>19</v>
      </c>
      <c r="E8323" s="34"/>
      <c r="F8323" s="34"/>
      <c r="G8323" s="34"/>
      <c r="H8323" s="34" t="s">
        <v>19</v>
      </c>
      <c r="I8323" s="34"/>
      <c r="J8323" s="34" t="s">
        <v>20</v>
      </c>
      <c r="K8323" s="34">
        <v>32210</v>
      </c>
      <c r="L8323" s="34" t="s">
        <v>83</v>
      </c>
      <c r="M8323" s="34" t="s">
        <v>27</v>
      </c>
      <c r="N8323" s="34" t="s">
        <v>36</v>
      </c>
      <c r="O8323" s="34">
        <v>44464</v>
      </c>
      <c r="P8323" s="34">
        <v>44739</v>
      </c>
      <c r="Q8323" s="34" t="s">
        <v>24</v>
      </c>
    </row>
    <row r="8324" spans="1:17">
      <c r="A8324" s="34">
        <v>158549</v>
      </c>
      <c r="B8324" s="34" t="s">
        <v>17</v>
      </c>
      <c r="C8324" s="34" t="s">
        <v>25</v>
      </c>
      <c r="D8324" s="34" t="s">
        <v>19</v>
      </c>
      <c r="E8324" s="34"/>
      <c r="F8324" s="34"/>
      <c r="G8324" s="34"/>
      <c r="H8324" s="34" t="s">
        <v>19</v>
      </c>
      <c r="I8324" s="34"/>
      <c r="J8324" s="34" t="s">
        <v>20</v>
      </c>
      <c r="K8324" s="34">
        <v>30424</v>
      </c>
      <c r="L8324" s="34" t="s">
        <v>65</v>
      </c>
      <c r="M8324" s="34" t="s">
        <v>27</v>
      </c>
      <c r="N8324" s="34" t="s">
        <v>34</v>
      </c>
      <c r="O8324" s="34">
        <v>45066</v>
      </c>
      <c r="P8324" s="34"/>
      <c r="Q8324" s="34" t="s">
        <v>55</v>
      </c>
    </row>
    <row r="8325" spans="1:17">
      <c r="A8325" s="34">
        <v>31288</v>
      </c>
      <c r="B8325" s="34" t="s">
        <v>17</v>
      </c>
      <c r="C8325" s="34" t="s">
        <v>18</v>
      </c>
      <c r="D8325" s="34" t="s">
        <v>19</v>
      </c>
      <c r="E8325" s="34"/>
      <c r="F8325" s="34"/>
      <c r="G8325" s="34"/>
      <c r="H8325" s="34" t="s">
        <v>19</v>
      </c>
      <c r="I8325" s="34"/>
      <c r="J8325" s="34" t="s">
        <v>20</v>
      </c>
      <c r="K8325" s="34">
        <v>20666</v>
      </c>
      <c r="L8325" s="34" t="s">
        <v>37</v>
      </c>
      <c r="M8325" s="34" t="s">
        <v>27</v>
      </c>
      <c r="N8325" s="34" t="s">
        <v>32</v>
      </c>
      <c r="O8325" s="34">
        <v>1</v>
      </c>
      <c r="P8325" s="34">
        <v>1</v>
      </c>
      <c r="Q8325" s="34" t="s">
        <v>36</v>
      </c>
    </row>
    <row r="8326" spans="1:17">
      <c r="A8326" s="34">
        <v>135893</v>
      </c>
      <c r="B8326" s="34" t="s">
        <v>17</v>
      </c>
      <c r="C8326" s="34" t="s">
        <v>18</v>
      </c>
      <c r="D8326" s="34" t="s">
        <v>19</v>
      </c>
      <c r="E8326" s="34"/>
      <c r="F8326" s="34"/>
      <c r="G8326" s="34"/>
      <c r="H8326" s="34" t="s">
        <v>19</v>
      </c>
      <c r="I8326" s="34"/>
      <c r="J8326" s="34" t="s">
        <v>20</v>
      </c>
      <c r="K8326" s="34">
        <v>28979</v>
      </c>
      <c r="L8326" s="34" t="s">
        <v>161</v>
      </c>
      <c r="M8326" s="34" t="s">
        <v>22</v>
      </c>
      <c r="N8326" s="34" t="s">
        <v>34</v>
      </c>
      <c r="O8326" s="34">
        <v>43508</v>
      </c>
      <c r="P8326" s="34">
        <v>44270</v>
      </c>
      <c r="Q8326" s="34" t="s">
        <v>24</v>
      </c>
    </row>
    <row r="8327" spans="1:17">
      <c r="A8327" s="34">
        <v>154427</v>
      </c>
      <c r="B8327" s="34" t="s">
        <v>17</v>
      </c>
      <c r="C8327" s="34" t="s">
        <v>18</v>
      </c>
      <c r="D8327" s="34" t="s">
        <v>19</v>
      </c>
      <c r="E8327" s="34"/>
      <c r="F8327" s="34"/>
      <c r="G8327" s="34"/>
      <c r="H8327" s="34" t="s">
        <v>19</v>
      </c>
      <c r="I8327" s="34"/>
      <c r="J8327" s="34" t="s">
        <v>20</v>
      </c>
      <c r="K8327" s="34">
        <v>39280</v>
      </c>
      <c r="L8327" s="34" t="s">
        <v>134</v>
      </c>
      <c r="M8327" s="34" t="s">
        <v>22</v>
      </c>
      <c r="N8327" s="34" t="s">
        <v>34</v>
      </c>
      <c r="O8327" s="34">
        <v>44576</v>
      </c>
      <c r="P8327" s="34">
        <v>45061</v>
      </c>
      <c r="Q8327" s="34" t="s">
        <v>24</v>
      </c>
    </row>
    <row r="8328" spans="1:17">
      <c r="A8328" s="34">
        <v>150686</v>
      </c>
      <c r="B8328" s="34" t="s">
        <v>17</v>
      </c>
      <c r="C8328" s="34" t="s">
        <v>18</v>
      </c>
      <c r="D8328" s="34" t="s">
        <v>19</v>
      </c>
      <c r="E8328" s="34"/>
      <c r="F8328" s="34"/>
      <c r="G8328" s="34"/>
      <c r="H8328" s="34" t="s">
        <v>19</v>
      </c>
      <c r="I8328" s="34"/>
      <c r="J8328" s="34" t="s">
        <v>30</v>
      </c>
      <c r="K8328" s="34">
        <v>37987</v>
      </c>
      <c r="L8328" s="34" t="s">
        <v>59</v>
      </c>
      <c r="M8328" s="34" t="s">
        <v>27</v>
      </c>
      <c r="N8328" s="34" t="s">
        <v>34</v>
      </c>
      <c r="O8328" s="34">
        <v>44340</v>
      </c>
      <c r="P8328" s="34">
        <v>44833</v>
      </c>
      <c r="Q8328" s="34" t="s">
        <v>24</v>
      </c>
    </row>
    <row r="8329" spans="1:17">
      <c r="A8329" s="34">
        <v>161284</v>
      </c>
      <c r="B8329" s="34" t="s">
        <v>17</v>
      </c>
      <c r="C8329" s="34" t="s">
        <v>25</v>
      </c>
      <c r="D8329" s="34" t="s">
        <v>19</v>
      </c>
      <c r="E8329" s="34"/>
      <c r="F8329" s="34"/>
      <c r="G8329" s="34"/>
      <c r="H8329" s="34" t="s">
        <v>19</v>
      </c>
      <c r="I8329" s="34"/>
      <c r="J8329" s="34" t="s">
        <v>30</v>
      </c>
      <c r="K8329" s="34">
        <v>25766</v>
      </c>
      <c r="L8329" s="34" t="s">
        <v>54</v>
      </c>
      <c r="M8329" s="34" t="s">
        <v>27</v>
      </c>
      <c r="N8329" s="34" t="s">
        <v>34</v>
      </c>
      <c r="O8329" s="34">
        <v>45072</v>
      </c>
      <c r="P8329" s="34"/>
      <c r="Q8329" s="34" t="s">
        <v>24</v>
      </c>
    </row>
    <row r="8330" spans="1:17">
      <c r="A8330" s="34">
        <v>123215</v>
      </c>
      <c r="B8330" s="34" t="s">
        <v>17</v>
      </c>
      <c r="C8330" s="34" t="s">
        <v>18</v>
      </c>
      <c r="D8330" s="34" t="s">
        <v>19</v>
      </c>
      <c r="E8330" s="34"/>
      <c r="F8330" s="34"/>
      <c r="G8330" s="34"/>
      <c r="H8330" s="34" t="s">
        <v>19</v>
      </c>
      <c r="I8330" s="34"/>
      <c r="J8330" s="34" t="s">
        <v>20</v>
      </c>
      <c r="K8330" s="34">
        <v>33119</v>
      </c>
      <c r="L8330" s="34" t="s">
        <v>72</v>
      </c>
      <c r="M8330" s="34" t="s">
        <v>22</v>
      </c>
      <c r="N8330" s="34" t="s">
        <v>34</v>
      </c>
      <c r="O8330" s="34" t="s">
        <v>36</v>
      </c>
      <c r="P8330" s="34" t="s">
        <v>36</v>
      </c>
      <c r="Q8330" s="34" t="s">
        <v>36</v>
      </c>
    </row>
    <row r="8331" spans="1:17">
      <c r="A8331" s="34">
        <v>105948</v>
      </c>
      <c r="B8331" s="34" t="s">
        <v>17</v>
      </c>
      <c r="C8331" s="34" t="s">
        <v>18</v>
      </c>
      <c r="D8331" s="34" t="s">
        <v>19</v>
      </c>
      <c r="E8331" s="34"/>
      <c r="F8331" s="34"/>
      <c r="G8331" s="34"/>
      <c r="H8331" s="34" t="s">
        <v>19</v>
      </c>
      <c r="I8331" s="34"/>
      <c r="J8331" s="34" t="s">
        <v>20</v>
      </c>
      <c r="K8331" s="34">
        <v>28990</v>
      </c>
      <c r="L8331" s="34" t="s">
        <v>111</v>
      </c>
      <c r="M8331" s="34" t="s">
        <v>57</v>
      </c>
      <c r="N8331" s="34" t="s">
        <v>32</v>
      </c>
      <c r="O8331" s="34">
        <v>41585</v>
      </c>
      <c r="P8331" s="34">
        <v>41790</v>
      </c>
      <c r="Q8331" s="34" t="s">
        <v>36</v>
      </c>
    </row>
    <row r="8332" spans="1:17">
      <c r="A8332" s="34">
        <v>119081</v>
      </c>
      <c r="B8332" s="34" t="s">
        <v>17</v>
      </c>
      <c r="C8332" s="34" t="s">
        <v>18</v>
      </c>
      <c r="D8332" s="34" t="s">
        <v>19</v>
      </c>
      <c r="E8332" s="34"/>
      <c r="F8332" s="34"/>
      <c r="G8332" s="34"/>
      <c r="H8332" s="34" t="s">
        <v>19</v>
      </c>
      <c r="I8332" s="34"/>
      <c r="J8332" s="34" t="s">
        <v>20</v>
      </c>
      <c r="K8332" s="34">
        <v>33958</v>
      </c>
      <c r="L8332" s="34" t="s">
        <v>26</v>
      </c>
      <c r="M8332" s="34" t="s">
        <v>27</v>
      </c>
      <c r="N8332" s="34" t="s">
        <v>34</v>
      </c>
      <c r="O8332" s="34" t="s">
        <v>36</v>
      </c>
      <c r="P8332" s="34" t="s">
        <v>36</v>
      </c>
      <c r="Q8332" s="34" t="s">
        <v>36</v>
      </c>
    </row>
    <row r="8333" spans="1:17">
      <c r="A8333" s="34">
        <v>127088</v>
      </c>
      <c r="B8333" s="34" t="s">
        <v>17</v>
      </c>
      <c r="C8333" s="34" t="s">
        <v>18</v>
      </c>
      <c r="D8333" s="34" t="s">
        <v>19</v>
      </c>
      <c r="E8333" s="34"/>
      <c r="F8333" s="34"/>
      <c r="G8333" s="34"/>
      <c r="H8333" s="34" t="s">
        <v>19</v>
      </c>
      <c r="I8333" s="34"/>
      <c r="J8333" s="34" t="s">
        <v>20</v>
      </c>
      <c r="K8333" s="34">
        <v>36513</v>
      </c>
      <c r="L8333" s="34" t="s">
        <v>37</v>
      </c>
      <c r="M8333" s="34" t="s">
        <v>27</v>
      </c>
      <c r="N8333" s="34" t="s">
        <v>34</v>
      </c>
      <c r="O8333" s="34">
        <v>43137</v>
      </c>
      <c r="P8333" s="34">
        <v>43488</v>
      </c>
      <c r="Q8333" s="34" t="s">
        <v>24</v>
      </c>
    </row>
    <row r="8334" spans="1:17">
      <c r="A8334" s="34">
        <v>31582</v>
      </c>
      <c r="B8334" s="34" t="s">
        <v>17</v>
      </c>
      <c r="C8334" s="34" t="s">
        <v>25</v>
      </c>
      <c r="D8334" s="34" t="s">
        <v>19</v>
      </c>
      <c r="E8334" s="34"/>
      <c r="F8334" s="34"/>
      <c r="G8334" s="34"/>
      <c r="H8334" s="34" t="s">
        <v>19</v>
      </c>
      <c r="I8334" s="34"/>
      <c r="J8334" s="34" t="s">
        <v>20</v>
      </c>
      <c r="K8334" s="34">
        <v>15841</v>
      </c>
      <c r="L8334" s="34" t="s">
        <v>37</v>
      </c>
      <c r="M8334" s="34" t="s">
        <v>27</v>
      </c>
      <c r="N8334" s="34" t="s">
        <v>34</v>
      </c>
      <c r="O8334" s="34">
        <v>35180</v>
      </c>
      <c r="P8334" s="34"/>
      <c r="Q8334" s="34" t="s">
        <v>55</v>
      </c>
    </row>
    <row r="8335" spans="1:17">
      <c r="A8335" s="34">
        <v>104811</v>
      </c>
      <c r="B8335" s="34" t="s">
        <v>17</v>
      </c>
      <c r="C8335" s="34" t="s">
        <v>18</v>
      </c>
      <c r="D8335" s="34" t="s">
        <v>19</v>
      </c>
      <c r="E8335" s="34"/>
      <c r="F8335" s="34"/>
      <c r="G8335" s="34"/>
      <c r="H8335" s="34" t="s">
        <v>19</v>
      </c>
      <c r="I8335" s="34"/>
      <c r="J8335" s="34" t="s">
        <v>20</v>
      </c>
      <c r="K8335" s="34">
        <v>35153</v>
      </c>
      <c r="L8335" s="34" t="s">
        <v>128</v>
      </c>
      <c r="M8335" s="34" t="s">
        <v>22</v>
      </c>
      <c r="N8335" s="34" t="s">
        <v>32</v>
      </c>
      <c r="O8335" s="34">
        <v>41458</v>
      </c>
      <c r="P8335" s="34">
        <v>42835</v>
      </c>
      <c r="Q8335" s="34" t="s">
        <v>24</v>
      </c>
    </row>
    <row r="8336" spans="1:17">
      <c r="A8336" s="34">
        <v>90195</v>
      </c>
      <c r="B8336" s="34" t="s">
        <v>17</v>
      </c>
      <c r="C8336" s="34" t="s">
        <v>18</v>
      </c>
      <c r="D8336" s="34" t="s">
        <v>19</v>
      </c>
      <c r="E8336" s="34"/>
      <c r="F8336" s="34"/>
      <c r="G8336" s="34" t="s">
        <v>219</v>
      </c>
      <c r="H8336" s="34" t="s">
        <v>19</v>
      </c>
      <c r="I8336" s="34"/>
      <c r="J8336" s="34" t="s">
        <v>20</v>
      </c>
      <c r="K8336" s="34">
        <v>25452</v>
      </c>
      <c r="L8336" s="34" t="s">
        <v>59</v>
      </c>
      <c r="M8336" s="34" t="s">
        <v>27</v>
      </c>
      <c r="N8336" s="34" t="s">
        <v>34</v>
      </c>
      <c r="O8336" s="34" t="s">
        <v>36</v>
      </c>
      <c r="P8336" s="34" t="s">
        <v>36</v>
      </c>
      <c r="Q8336" s="34" t="s">
        <v>36</v>
      </c>
    </row>
    <row r="8337" spans="1:17">
      <c r="A8337" s="34">
        <v>81068</v>
      </c>
      <c r="B8337" s="34" t="s">
        <v>17</v>
      </c>
      <c r="C8337" s="34" t="s">
        <v>18</v>
      </c>
      <c r="D8337" s="34" t="s">
        <v>19</v>
      </c>
      <c r="E8337" s="34"/>
      <c r="F8337" s="34"/>
      <c r="G8337" s="34"/>
      <c r="H8337" s="34" t="s">
        <v>19</v>
      </c>
      <c r="I8337" s="34"/>
      <c r="J8337" s="34" t="s">
        <v>20</v>
      </c>
      <c r="K8337" s="34">
        <v>14502</v>
      </c>
      <c r="L8337" s="34" t="s">
        <v>70</v>
      </c>
      <c r="M8337" s="34" t="s">
        <v>22</v>
      </c>
      <c r="N8337" s="34" t="s">
        <v>32</v>
      </c>
      <c r="O8337" s="34">
        <v>39972</v>
      </c>
      <c r="P8337" s="34">
        <v>1</v>
      </c>
      <c r="Q8337" s="34" t="s">
        <v>36</v>
      </c>
    </row>
    <row r="8338" spans="1:17">
      <c r="A8338" s="34">
        <v>169200</v>
      </c>
      <c r="B8338" s="34" t="s">
        <v>17</v>
      </c>
      <c r="C8338" s="34" t="s">
        <v>71</v>
      </c>
      <c r="D8338" s="34" t="s">
        <v>19</v>
      </c>
      <c r="E8338" s="34"/>
      <c r="F8338" s="34"/>
      <c r="G8338" s="34"/>
      <c r="H8338" s="34" t="s">
        <v>19</v>
      </c>
      <c r="I8338" s="34"/>
      <c r="J8338" s="34" t="s">
        <v>20</v>
      </c>
      <c r="K8338" s="34">
        <v>39600</v>
      </c>
      <c r="L8338" s="34" t="s">
        <v>54</v>
      </c>
      <c r="M8338" s="34" t="s">
        <v>27</v>
      </c>
      <c r="N8338" s="34" t="s">
        <v>34</v>
      </c>
      <c r="O8338" s="34" t="s">
        <v>36</v>
      </c>
      <c r="P8338" s="34" t="s">
        <v>36</v>
      </c>
      <c r="Q8338" s="34" t="s">
        <v>36</v>
      </c>
    </row>
    <row r="8339" spans="1:17">
      <c r="A8339" s="34">
        <v>104804</v>
      </c>
      <c r="B8339" s="34" t="s">
        <v>17</v>
      </c>
      <c r="C8339" s="34" t="s">
        <v>18</v>
      </c>
      <c r="D8339" s="34" t="s">
        <v>19</v>
      </c>
      <c r="E8339" s="34"/>
      <c r="F8339" s="34"/>
      <c r="G8339" s="34"/>
      <c r="H8339" s="34" t="s">
        <v>19</v>
      </c>
      <c r="I8339" s="34"/>
      <c r="J8339" s="34" t="s">
        <v>20</v>
      </c>
      <c r="K8339" s="34">
        <v>35153</v>
      </c>
      <c r="L8339" s="34" t="s">
        <v>128</v>
      </c>
      <c r="M8339" s="34" t="s">
        <v>22</v>
      </c>
      <c r="N8339" s="34" t="s">
        <v>32</v>
      </c>
      <c r="O8339" s="34">
        <v>41458</v>
      </c>
      <c r="P8339" s="34">
        <v>42835</v>
      </c>
      <c r="Q8339" s="34" t="s">
        <v>24</v>
      </c>
    </row>
    <row r="8340" spans="1:17">
      <c r="A8340" s="34">
        <v>156822</v>
      </c>
      <c r="B8340" s="34" t="s">
        <v>17</v>
      </c>
      <c r="C8340" s="34" t="s">
        <v>18</v>
      </c>
      <c r="D8340" s="34" t="s">
        <v>19</v>
      </c>
      <c r="E8340" s="34"/>
      <c r="F8340" s="34"/>
      <c r="G8340" s="34"/>
      <c r="H8340" s="34" t="s">
        <v>19</v>
      </c>
      <c r="I8340" s="34"/>
      <c r="J8340" s="34" t="s">
        <v>20</v>
      </c>
      <c r="K8340" s="34">
        <v>34905</v>
      </c>
      <c r="L8340" s="34" t="s">
        <v>157</v>
      </c>
      <c r="M8340" s="34" t="s">
        <v>57</v>
      </c>
      <c r="N8340" s="34" t="s">
        <v>34</v>
      </c>
      <c r="O8340" s="34" t="s">
        <v>36</v>
      </c>
      <c r="P8340" s="34" t="s">
        <v>36</v>
      </c>
      <c r="Q8340" s="34" t="s">
        <v>36</v>
      </c>
    </row>
    <row r="8341" spans="1:17">
      <c r="A8341" s="34">
        <v>168564</v>
      </c>
      <c r="B8341" s="34" t="s">
        <v>17</v>
      </c>
      <c r="C8341" s="34" t="s">
        <v>71</v>
      </c>
      <c r="D8341" s="34" t="s">
        <v>19</v>
      </c>
      <c r="E8341" s="34"/>
      <c r="F8341" s="34"/>
      <c r="G8341" s="34"/>
      <c r="H8341" s="34" t="s">
        <v>19</v>
      </c>
      <c r="I8341" s="34"/>
      <c r="J8341" s="34" t="s">
        <v>20</v>
      </c>
      <c r="K8341" s="34">
        <v>38222</v>
      </c>
      <c r="L8341" s="34" t="s">
        <v>72</v>
      </c>
      <c r="M8341" s="34" t="s">
        <v>22</v>
      </c>
      <c r="N8341" s="34" t="s">
        <v>23</v>
      </c>
      <c r="O8341" s="34" t="s">
        <v>36</v>
      </c>
      <c r="P8341" s="34" t="s">
        <v>36</v>
      </c>
      <c r="Q8341" s="34" t="s">
        <v>36</v>
      </c>
    </row>
    <row r="8342" spans="1:17">
      <c r="A8342" s="34">
        <v>120102</v>
      </c>
      <c r="B8342" s="34" t="s">
        <v>17</v>
      </c>
      <c r="C8342" s="34" t="s">
        <v>18</v>
      </c>
      <c r="D8342" s="34" t="s">
        <v>19</v>
      </c>
      <c r="E8342" s="34"/>
      <c r="F8342" s="34"/>
      <c r="G8342" s="34"/>
      <c r="H8342" s="34" t="s">
        <v>19</v>
      </c>
      <c r="I8342" s="34"/>
      <c r="J8342" s="34" t="s">
        <v>20</v>
      </c>
      <c r="K8342" s="34">
        <v>37710</v>
      </c>
      <c r="L8342" s="34" t="s">
        <v>44</v>
      </c>
      <c r="M8342" s="34" t="s">
        <v>27</v>
      </c>
      <c r="N8342" s="34" t="s">
        <v>34</v>
      </c>
      <c r="O8342" s="34" t="s">
        <v>36</v>
      </c>
      <c r="P8342" s="34" t="s">
        <v>36</v>
      </c>
      <c r="Q8342" s="34" t="s">
        <v>36</v>
      </c>
    </row>
    <row r="8343" spans="1:17">
      <c r="A8343" s="34">
        <v>124215</v>
      </c>
      <c r="B8343" s="34" t="s">
        <v>17</v>
      </c>
      <c r="C8343" s="34" t="s">
        <v>18</v>
      </c>
      <c r="D8343" s="34" t="s">
        <v>19</v>
      </c>
      <c r="E8343" s="34"/>
      <c r="F8343" s="34"/>
      <c r="G8343" s="34"/>
      <c r="H8343" s="34" t="s">
        <v>19</v>
      </c>
      <c r="I8343" s="34"/>
      <c r="J8343" s="34" t="s">
        <v>20</v>
      </c>
      <c r="K8343" s="34">
        <v>34615</v>
      </c>
      <c r="L8343" s="34" t="s">
        <v>59</v>
      </c>
      <c r="M8343" s="34" t="s">
        <v>27</v>
      </c>
      <c r="N8343" s="34" t="s">
        <v>34</v>
      </c>
      <c r="O8343" s="34" t="s">
        <v>36</v>
      </c>
      <c r="P8343" s="34" t="s">
        <v>36</v>
      </c>
      <c r="Q8343" s="34" t="s">
        <v>55</v>
      </c>
    </row>
    <row r="8344" spans="1:17">
      <c r="A8344" s="34">
        <v>148871</v>
      </c>
      <c r="B8344" s="34" t="s">
        <v>17</v>
      </c>
      <c r="C8344" s="34" t="s">
        <v>25</v>
      </c>
      <c r="D8344" s="34" t="s">
        <v>19</v>
      </c>
      <c r="E8344" s="34"/>
      <c r="F8344" s="34"/>
      <c r="G8344" s="34"/>
      <c r="H8344" s="34" t="s">
        <v>19</v>
      </c>
      <c r="I8344" s="34"/>
      <c r="J8344" s="34" t="s">
        <v>30</v>
      </c>
      <c r="K8344" s="34"/>
      <c r="L8344" s="34" t="s">
        <v>113</v>
      </c>
      <c r="M8344" s="34" t="s">
        <v>27</v>
      </c>
      <c r="N8344" s="34" t="s">
        <v>34</v>
      </c>
      <c r="O8344" s="34">
        <v>45507</v>
      </c>
      <c r="P8344" s="34"/>
      <c r="Q8344" s="34" t="s">
        <v>24</v>
      </c>
    </row>
    <row r="8345" spans="1:17">
      <c r="A8345" s="34">
        <v>167299</v>
      </c>
      <c r="B8345" s="34" t="s">
        <v>17</v>
      </c>
      <c r="C8345" s="34" t="s">
        <v>18</v>
      </c>
      <c r="D8345" s="34" t="s">
        <v>19</v>
      </c>
      <c r="E8345" s="34"/>
      <c r="F8345" s="34"/>
      <c r="G8345" s="34"/>
      <c r="H8345" s="34" t="s">
        <v>19</v>
      </c>
      <c r="I8345" s="34"/>
      <c r="J8345" s="34" t="s">
        <v>30</v>
      </c>
      <c r="K8345" s="34">
        <v>35347</v>
      </c>
      <c r="L8345" s="34" t="s">
        <v>39</v>
      </c>
      <c r="M8345" s="34" t="s">
        <v>22</v>
      </c>
      <c r="N8345" s="34" t="s">
        <v>43</v>
      </c>
      <c r="O8345" s="34" t="s">
        <v>36</v>
      </c>
      <c r="P8345" s="34" t="s">
        <v>36</v>
      </c>
      <c r="Q8345" s="34" t="s">
        <v>36</v>
      </c>
    </row>
    <row r="8346" spans="1:17">
      <c r="A8346" s="34">
        <v>130330</v>
      </c>
      <c r="B8346" s="34" t="s">
        <v>17</v>
      </c>
      <c r="C8346" s="34" t="s">
        <v>18</v>
      </c>
      <c r="D8346" s="34" t="s">
        <v>19</v>
      </c>
      <c r="E8346" s="34"/>
      <c r="F8346" s="34"/>
      <c r="G8346" s="34"/>
      <c r="H8346" s="34" t="s">
        <v>19</v>
      </c>
      <c r="I8346" s="34"/>
      <c r="J8346" s="34" t="s">
        <v>30</v>
      </c>
      <c r="K8346" s="34">
        <v>20954</v>
      </c>
      <c r="L8346" s="34" t="s">
        <v>100</v>
      </c>
      <c r="M8346" s="34" t="s">
        <v>27</v>
      </c>
      <c r="N8346" s="34" t="s">
        <v>34</v>
      </c>
      <c r="O8346" s="34">
        <v>43327</v>
      </c>
      <c r="P8346" s="34">
        <v>44788</v>
      </c>
      <c r="Q8346" s="34" t="s">
        <v>77</v>
      </c>
    </row>
    <row r="8347" spans="1:17">
      <c r="A8347" s="34">
        <v>40167</v>
      </c>
      <c r="B8347" s="34" t="s">
        <v>17</v>
      </c>
      <c r="C8347" s="34" t="s">
        <v>18</v>
      </c>
      <c r="D8347" s="34" t="s">
        <v>19</v>
      </c>
      <c r="E8347" s="34"/>
      <c r="F8347" s="34"/>
      <c r="G8347" s="34"/>
      <c r="H8347" s="34" t="s">
        <v>19</v>
      </c>
      <c r="I8347" s="34"/>
      <c r="J8347" s="34" t="s">
        <v>20</v>
      </c>
      <c r="K8347" s="34">
        <v>17778</v>
      </c>
      <c r="L8347" s="34" t="s">
        <v>35</v>
      </c>
      <c r="M8347" s="34" t="s">
        <v>27</v>
      </c>
      <c r="N8347" s="34" t="s">
        <v>34</v>
      </c>
      <c r="O8347" s="34">
        <v>40304</v>
      </c>
      <c r="P8347" s="34">
        <v>44439</v>
      </c>
      <c r="Q8347" s="34" t="s">
        <v>24</v>
      </c>
    </row>
    <row r="8348" spans="1:17">
      <c r="A8348" s="34">
        <v>105336</v>
      </c>
      <c r="B8348" s="34" t="s">
        <v>17</v>
      </c>
      <c r="C8348" s="34" t="s">
        <v>18</v>
      </c>
      <c r="D8348" s="34" t="s">
        <v>19</v>
      </c>
      <c r="E8348" s="34"/>
      <c r="F8348" s="34"/>
      <c r="G8348" s="34"/>
      <c r="H8348" s="34" t="s">
        <v>19</v>
      </c>
      <c r="I8348" s="34"/>
      <c r="J8348" s="34" t="s">
        <v>20</v>
      </c>
      <c r="K8348" s="34">
        <v>16886</v>
      </c>
      <c r="L8348" s="34" t="s">
        <v>26</v>
      </c>
      <c r="M8348" s="34" t="s">
        <v>27</v>
      </c>
      <c r="N8348" s="34" t="s">
        <v>34</v>
      </c>
      <c r="O8348" s="34">
        <v>41577</v>
      </c>
      <c r="P8348" s="34">
        <v>42508</v>
      </c>
      <c r="Q8348" s="34" t="s">
        <v>41</v>
      </c>
    </row>
    <row r="8349" spans="1:17">
      <c r="A8349" s="34">
        <v>100465</v>
      </c>
      <c r="B8349" s="34" t="s">
        <v>17</v>
      </c>
      <c r="C8349" s="34" t="s">
        <v>18</v>
      </c>
      <c r="D8349" s="34" t="s">
        <v>19</v>
      </c>
      <c r="E8349" s="34"/>
      <c r="F8349" s="34"/>
      <c r="G8349" s="34"/>
      <c r="H8349" s="34" t="s">
        <v>19</v>
      </c>
      <c r="I8349" s="34"/>
      <c r="J8349" s="34" t="s">
        <v>20</v>
      </c>
      <c r="K8349" s="34">
        <v>23738</v>
      </c>
      <c r="L8349" s="34" t="s">
        <v>54</v>
      </c>
      <c r="M8349" s="34" t="s">
        <v>27</v>
      </c>
      <c r="N8349" s="34" t="s">
        <v>34</v>
      </c>
      <c r="O8349" s="34">
        <v>41577</v>
      </c>
      <c r="P8349" s="34">
        <v>41577</v>
      </c>
      <c r="Q8349" s="34" t="s">
        <v>36</v>
      </c>
    </row>
    <row r="8350" spans="1:17">
      <c r="A8350" s="34">
        <v>52305</v>
      </c>
      <c r="B8350" s="34" t="s">
        <v>17</v>
      </c>
      <c r="C8350" s="34" t="s">
        <v>18</v>
      </c>
      <c r="D8350" s="34" t="s">
        <v>19</v>
      </c>
      <c r="E8350" s="34"/>
      <c r="F8350" s="34"/>
      <c r="G8350" s="34"/>
      <c r="H8350" s="34" t="s">
        <v>19</v>
      </c>
      <c r="I8350" s="34"/>
      <c r="J8350" s="34" t="s">
        <v>20</v>
      </c>
      <c r="K8350" s="34">
        <v>16515</v>
      </c>
      <c r="L8350" s="34" t="s">
        <v>26</v>
      </c>
      <c r="M8350" s="34" t="s">
        <v>27</v>
      </c>
      <c r="N8350" s="34" t="s">
        <v>34</v>
      </c>
      <c r="O8350" s="34">
        <v>40462</v>
      </c>
      <c r="P8350" s="34">
        <v>44778</v>
      </c>
      <c r="Q8350" s="34" t="s">
        <v>41</v>
      </c>
    </row>
    <row r="8351" spans="1:17">
      <c r="A8351" s="34">
        <v>70283</v>
      </c>
      <c r="B8351" s="34" t="s">
        <v>17</v>
      </c>
      <c r="C8351" s="34" t="s">
        <v>18</v>
      </c>
      <c r="D8351" s="34" t="s">
        <v>19</v>
      </c>
      <c r="E8351" s="34"/>
      <c r="F8351" s="34"/>
      <c r="G8351" s="34"/>
      <c r="H8351" s="34" t="s">
        <v>19</v>
      </c>
      <c r="I8351" s="34"/>
      <c r="J8351" s="34" t="s">
        <v>20</v>
      </c>
      <c r="K8351" s="34">
        <v>27520</v>
      </c>
      <c r="L8351" s="34" t="s">
        <v>37</v>
      </c>
      <c r="M8351" s="34" t="s">
        <v>27</v>
      </c>
      <c r="N8351" s="34" t="s">
        <v>34</v>
      </c>
      <c r="O8351" s="34">
        <v>41282</v>
      </c>
      <c r="P8351" s="34">
        <v>41376</v>
      </c>
      <c r="Q8351" s="34" t="s">
        <v>36</v>
      </c>
    </row>
    <row r="8352" spans="1:17">
      <c r="A8352" s="34">
        <v>6988</v>
      </c>
      <c r="B8352" s="34" t="s">
        <v>17</v>
      </c>
      <c r="C8352" s="34" t="s">
        <v>18</v>
      </c>
      <c r="D8352" s="34" t="s">
        <v>19</v>
      </c>
      <c r="E8352" s="34"/>
      <c r="F8352" s="34"/>
      <c r="G8352" s="34"/>
      <c r="H8352" s="34" t="s">
        <v>19</v>
      </c>
      <c r="I8352" s="34"/>
      <c r="J8352" s="34" t="s">
        <v>20</v>
      </c>
      <c r="K8352" s="34"/>
      <c r="L8352" s="34" t="s">
        <v>35</v>
      </c>
      <c r="M8352" s="34" t="s">
        <v>27</v>
      </c>
      <c r="N8352" s="34" t="s">
        <v>32</v>
      </c>
      <c r="O8352" s="34">
        <v>1</v>
      </c>
      <c r="P8352" s="34">
        <v>1</v>
      </c>
      <c r="Q8352" s="34" t="s">
        <v>36</v>
      </c>
    </row>
    <row r="8353" spans="1:17">
      <c r="A8353" s="34">
        <v>45050</v>
      </c>
      <c r="B8353" s="34" t="s">
        <v>17</v>
      </c>
      <c r="C8353" s="34" t="s">
        <v>18</v>
      </c>
      <c r="D8353" s="34" t="s">
        <v>19</v>
      </c>
      <c r="E8353" s="34"/>
      <c r="F8353" s="34"/>
      <c r="G8353" s="34"/>
      <c r="H8353" s="34" t="s">
        <v>19</v>
      </c>
      <c r="I8353" s="34"/>
      <c r="J8353" s="34" t="s">
        <v>20</v>
      </c>
      <c r="K8353" s="34"/>
      <c r="L8353" s="34" t="s">
        <v>21</v>
      </c>
      <c r="M8353" s="34" t="s">
        <v>22</v>
      </c>
      <c r="N8353" s="34" t="s">
        <v>32</v>
      </c>
      <c r="O8353" s="34">
        <v>41537</v>
      </c>
      <c r="P8353" s="34">
        <v>41562</v>
      </c>
      <c r="Q8353" s="34" t="s">
        <v>36</v>
      </c>
    </row>
    <row r="8354" spans="1:17">
      <c r="A8354" s="34">
        <v>81067</v>
      </c>
      <c r="B8354" s="34" t="s">
        <v>17</v>
      </c>
      <c r="C8354" s="34" t="s">
        <v>25</v>
      </c>
      <c r="D8354" s="34" t="s">
        <v>19</v>
      </c>
      <c r="E8354" s="34"/>
      <c r="F8354" s="34"/>
      <c r="G8354" s="34"/>
      <c r="H8354" s="34" t="s">
        <v>19</v>
      </c>
      <c r="I8354" s="34"/>
      <c r="J8354" s="34" t="s">
        <v>20</v>
      </c>
      <c r="K8354" s="34">
        <v>14502</v>
      </c>
      <c r="L8354" s="34" t="s">
        <v>26</v>
      </c>
      <c r="M8354" s="34" t="s">
        <v>27</v>
      </c>
      <c r="N8354" s="34" t="s">
        <v>34</v>
      </c>
      <c r="O8354" s="34">
        <v>39972</v>
      </c>
      <c r="P8354" s="34">
        <v>44951</v>
      </c>
      <c r="Q8354" s="34" t="s">
        <v>24</v>
      </c>
    </row>
    <row r="8355" spans="1:17">
      <c r="A8355" s="34">
        <v>10559</v>
      </c>
      <c r="B8355" s="34" t="s">
        <v>17</v>
      </c>
      <c r="C8355" s="34" t="s">
        <v>18</v>
      </c>
      <c r="D8355" s="34" t="s">
        <v>19</v>
      </c>
      <c r="E8355" s="34"/>
      <c r="F8355" s="34"/>
      <c r="G8355" s="34"/>
      <c r="H8355" s="34" t="s">
        <v>19</v>
      </c>
      <c r="I8355" s="34"/>
      <c r="J8355" s="34" t="s">
        <v>127</v>
      </c>
      <c r="K8355" s="34"/>
      <c r="L8355" s="34" t="s">
        <v>35</v>
      </c>
      <c r="M8355" s="34" t="s">
        <v>27</v>
      </c>
      <c r="N8355" s="34" t="s">
        <v>32</v>
      </c>
      <c r="O8355" s="34">
        <v>1</v>
      </c>
      <c r="P8355" s="34">
        <v>1</v>
      </c>
      <c r="Q8355" s="34" t="s">
        <v>36</v>
      </c>
    </row>
    <row r="8356" spans="1:17">
      <c r="A8356" s="34">
        <v>70515</v>
      </c>
      <c r="B8356" s="34" t="s">
        <v>17</v>
      </c>
      <c r="C8356" s="34" t="s">
        <v>18</v>
      </c>
      <c r="D8356" s="34" t="s">
        <v>19</v>
      </c>
      <c r="E8356" s="34"/>
      <c r="F8356" s="34"/>
      <c r="G8356" s="34"/>
      <c r="H8356" s="34" t="s">
        <v>19</v>
      </c>
      <c r="I8356" s="34"/>
      <c r="J8356" s="34" t="s">
        <v>20</v>
      </c>
      <c r="K8356" s="34"/>
      <c r="L8356" s="34" t="s">
        <v>35</v>
      </c>
      <c r="M8356" s="34" t="s">
        <v>27</v>
      </c>
      <c r="N8356" s="34" t="s">
        <v>32</v>
      </c>
      <c r="O8356" s="34">
        <v>1</v>
      </c>
      <c r="P8356" s="34">
        <v>1</v>
      </c>
      <c r="Q8356" s="34" t="s">
        <v>36</v>
      </c>
    </row>
    <row r="8357" spans="1:17">
      <c r="A8357" s="34">
        <v>125325</v>
      </c>
      <c r="B8357" s="34" t="s">
        <v>17</v>
      </c>
      <c r="C8357" s="34" t="s">
        <v>18</v>
      </c>
      <c r="D8357" s="34" t="s">
        <v>19</v>
      </c>
      <c r="E8357" s="34"/>
      <c r="F8357" s="34"/>
      <c r="G8357" s="34"/>
      <c r="H8357" s="34" t="s">
        <v>19</v>
      </c>
      <c r="I8357" s="34"/>
      <c r="J8357" s="34" t="s">
        <v>20</v>
      </c>
      <c r="K8357" s="34"/>
      <c r="L8357" s="34" t="s">
        <v>72</v>
      </c>
      <c r="M8357" s="34" t="s">
        <v>22</v>
      </c>
      <c r="N8357" s="34" t="s">
        <v>36</v>
      </c>
      <c r="O8357" s="34" t="s">
        <v>36</v>
      </c>
      <c r="P8357" s="34" t="s">
        <v>36</v>
      </c>
      <c r="Q8357" s="34" t="s">
        <v>36</v>
      </c>
    </row>
    <row r="8358" spans="1:17">
      <c r="A8358" s="34">
        <v>167785</v>
      </c>
      <c r="B8358" s="34" t="s">
        <v>17</v>
      </c>
      <c r="C8358" s="34" t="s">
        <v>25</v>
      </c>
      <c r="D8358" s="34" t="s">
        <v>19</v>
      </c>
      <c r="E8358" s="34"/>
      <c r="F8358" s="34"/>
      <c r="G8358" s="34"/>
      <c r="H8358" s="34" t="s">
        <v>19</v>
      </c>
      <c r="I8358" s="34"/>
      <c r="J8358" s="34" t="s">
        <v>20</v>
      </c>
      <c r="K8358" s="34">
        <v>28632</v>
      </c>
      <c r="L8358" s="34" t="s">
        <v>84</v>
      </c>
      <c r="M8358" s="34" t="s">
        <v>22</v>
      </c>
      <c r="N8358" s="34" t="s">
        <v>34</v>
      </c>
      <c r="O8358" s="34">
        <v>45433</v>
      </c>
      <c r="P8358" s="34"/>
      <c r="Q8358" s="34" t="s">
        <v>330</v>
      </c>
    </row>
    <row r="8359" spans="1:17">
      <c r="A8359" s="34">
        <v>73580</v>
      </c>
      <c r="B8359" s="34" t="s">
        <v>17</v>
      </c>
      <c r="C8359" s="34" t="s">
        <v>18</v>
      </c>
      <c r="D8359" s="34" t="s">
        <v>19</v>
      </c>
      <c r="E8359" s="34"/>
      <c r="F8359" s="34"/>
      <c r="G8359" s="34"/>
      <c r="H8359" s="34" t="s">
        <v>19</v>
      </c>
      <c r="I8359" s="34"/>
      <c r="J8359" s="34" t="s">
        <v>30</v>
      </c>
      <c r="K8359" s="34"/>
      <c r="L8359" s="34" t="s">
        <v>101</v>
      </c>
      <c r="M8359" s="34" t="s">
        <v>22</v>
      </c>
      <c r="N8359" s="34" t="s">
        <v>32</v>
      </c>
      <c r="O8359" s="34">
        <v>1</v>
      </c>
      <c r="P8359" s="34">
        <v>1</v>
      </c>
      <c r="Q8359" s="34" t="s">
        <v>36</v>
      </c>
    </row>
    <row r="8360" spans="1:17">
      <c r="A8360" s="34">
        <v>83341</v>
      </c>
      <c r="B8360" s="34" t="s">
        <v>17</v>
      </c>
      <c r="C8360" s="34" t="s">
        <v>18</v>
      </c>
      <c r="D8360" s="34" t="s">
        <v>19</v>
      </c>
      <c r="E8360" s="34"/>
      <c r="F8360" s="34"/>
      <c r="G8360" s="34"/>
      <c r="H8360" s="34" t="s">
        <v>19</v>
      </c>
      <c r="I8360" s="34"/>
      <c r="J8360" s="34" t="s">
        <v>30</v>
      </c>
      <c r="K8360" s="34"/>
      <c r="L8360" s="34" t="s">
        <v>65</v>
      </c>
      <c r="M8360" s="34" t="s">
        <v>27</v>
      </c>
      <c r="N8360" s="34" t="s">
        <v>34</v>
      </c>
      <c r="O8360" s="34">
        <v>1</v>
      </c>
      <c r="P8360" s="34">
        <v>1</v>
      </c>
      <c r="Q8360" s="34" t="s">
        <v>36</v>
      </c>
    </row>
    <row r="8361" spans="1:17">
      <c r="A8361" s="34">
        <v>81531</v>
      </c>
      <c r="B8361" s="34" t="s">
        <v>17</v>
      </c>
      <c r="C8361" s="34" t="s">
        <v>25</v>
      </c>
      <c r="D8361" s="34" t="s">
        <v>19</v>
      </c>
      <c r="E8361" s="34"/>
      <c r="F8361" s="34"/>
      <c r="G8361" s="34"/>
      <c r="H8361" s="34" t="s">
        <v>19</v>
      </c>
      <c r="I8361" s="34"/>
      <c r="J8361" s="34" t="s">
        <v>20</v>
      </c>
      <c r="K8361" s="34">
        <v>16433</v>
      </c>
      <c r="L8361" s="34" t="s">
        <v>58</v>
      </c>
      <c r="M8361" s="34" t="s">
        <v>27</v>
      </c>
      <c r="N8361" s="34" t="s">
        <v>34</v>
      </c>
      <c r="O8361" s="34">
        <v>38777</v>
      </c>
      <c r="P8361" s="34"/>
      <c r="Q8361" s="34" t="s">
        <v>38</v>
      </c>
    </row>
    <row r="8362" spans="1:17">
      <c r="A8362" s="34">
        <v>65832</v>
      </c>
      <c r="B8362" s="34" t="s">
        <v>17</v>
      </c>
      <c r="C8362" s="34" t="s">
        <v>18</v>
      </c>
      <c r="D8362" s="34" t="s">
        <v>19</v>
      </c>
      <c r="E8362" s="34"/>
      <c r="F8362" s="34"/>
      <c r="G8362" s="34" t="s">
        <v>176</v>
      </c>
      <c r="H8362" s="34" t="s">
        <v>19</v>
      </c>
      <c r="I8362" s="34"/>
      <c r="J8362" s="34" t="s">
        <v>20</v>
      </c>
      <c r="K8362" s="34">
        <v>19048</v>
      </c>
      <c r="L8362" s="34" t="s">
        <v>79</v>
      </c>
      <c r="M8362" s="34" t="s">
        <v>22</v>
      </c>
      <c r="N8362" s="34" t="s">
        <v>32</v>
      </c>
      <c r="O8362" s="34">
        <v>40268</v>
      </c>
      <c r="P8362" s="34">
        <v>40909</v>
      </c>
      <c r="Q8362" s="34" t="s">
        <v>36</v>
      </c>
    </row>
    <row r="8363" spans="1:17">
      <c r="A8363" s="34">
        <v>122517</v>
      </c>
      <c r="B8363" s="34" t="s">
        <v>17</v>
      </c>
      <c r="C8363" s="34" t="s">
        <v>25</v>
      </c>
      <c r="D8363" s="34" t="s">
        <v>19</v>
      </c>
      <c r="E8363" s="34"/>
      <c r="F8363" s="34"/>
      <c r="G8363" s="34"/>
      <c r="H8363" s="34" t="s">
        <v>19</v>
      </c>
      <c r="I8363" s="34"/>
      <c r="J8363" s="34" t="s">
        <v>30</v>
      </c>
      <c r="K8363" s="34">
        <v>17439</v>
      </c>
      <c r="L8363" s="34" t="s">
        <v>84</v>
      </c>
      <c r="M8363" s="34" t="s">
        <v>22</v>
      </c>
      <c r="N8363" s="34" t="s">
        <v>34</v>
      </c>
      <c r="O8363" s="34">
        <v>42807</v>
      </c>
      <c r="P8363" s="34"/>
      <c r="Q8363" s="34" t="s">
        <v>24</v>
      </c>
    </row>
    <row r="8364" spans="1:17">
      <c r="A8364" s="34">
        <v>118874</v>
      </c>
      <c r="B8364" s="34" t="s">
        <v>17</v>
      </c>
      <c r="C8364" s="34" t="s">
        <v>18</v>
      </c>
      <c r="D8364" s="34" t="s">
        <v>19</v>
      </c>
      <c r="E8364" s="34"/>
      <c r="F8364" s="34"/>
      <c r="G8364" s="34"/>
      <c r="H8364" s="34" t="s">
        <v>19</v>
      </c>
      <c r="I8364" s="34"/>
      <c r="J8364" s="34" t="s">
        <v>30</v>
      </c>
      <c r="K8364" s="34">
        <v>36361</v>
      </c>
      <c r="L8364" s="34" t="s">
        <v>110</v>
      </c>
      <c r="M8364" s="34" t="s">
        <v>22</v>
      </c>
      <c r="N8364" s="34" t="s">
        <v>32</v>
      </c>
      <c r="O8364" s="34">
        <v>42647</v>
      </c>
      <c r="P8364" s="34">
        <v>43327</v>
      </c>
      <c r="Q8364" s="34" t="s">
        <v>41</v>
      </c>
    </row>
    <row r="8365" spans="1:17">
      <c r="A8365" s="34">
        <v>133483</v>
      </c>
      <c r="B8365" s="34" t="s">
        <v>17</v>
      </c>
      <c r="C8365" s="34" t="s">
        <v>18</v>
      </c>
      <c r="D8365" s="34" t="s">
        <v>19</v>
      </c>
      <c r="E8365" s="34"/>
      <c r="F8365" s="34"/>
      <c r="G8365" s="34"/>
      <c r="H8365" s="34" t="s">
        <v>19</v>
      </c>
      <c r="I8365" s="34"/>
      <c r="J8365" s="34" t="s">
        <v>20</v>
      </c>
      <c r="K8365" s="34">
        <v>23955</v>
      </c>
      <c r="L8365" s="34" t="s">
        <v>65</v>
      </c>
      <c r="M8365" s="34" t="s">
        <v>27</v>
      </c>
      <c r="N8365" s="34" t="s">
        <v>34</v>
      </c>
      <c r="O8365" s="34" t="s">
        <v>36</v>
      </c>
      <c r="P8365" s="34" t="s">
        <v>36</v>
      </c>
      <c r="Q8365" s="34" t="s">
        <v>55</v>
      </c>
    </row>
    <row r="8366" spans="1:17">
      <c r="A8366" s="34">
        <v>113193</v>
      </c>
      <c r="B8366" s="34" t="s">
        <v>17</v>
      </c>
      <c r="C8366" s="34" t="s">
        <v>18</v>
      </c>
      <c r="D8366" s="34" t="s">
        <v>19</v>
      </c>
      <c r="E8366" s="34"/>
      <c r="F8366" s="34"/>
      <c r="G8366" s="34"/>
      <c r="H8366" s="34" t="s">
        <v>19</v>
      </c>
      <c r="I8366" s="34"/>
      <c r="J8366" s="34" t="s">
        <v>30</v>
      </c>
      <c r="K8366" s="34">
        <v>34589</v>
      </c>
      <c r="L8366" s="34" t="s">
        <v>84</v>
      </c>
      <c r="M8366" s="34" t="s">
        <v>22</v>
      </c>
      <c r="N8366" s="34" t="s">
        <v>32</v>
      </c>
      <c r="O8366" s="34">
        <v>42256</v>
      </c>
      <c r="P8366" s="34">
        <v>42278</v>
      </c>
      <c r="Q8366" s="34" t="s">
        <v>77</v>
      </c>
    </row>
    <row r="8367" spans="1:17">
      <c r="A8367" s="34">
        <v>135561</v>
      </c>
      <c r="B8367" s="34" t="s">
        <v>17</v>
      </c>
      <c r="C8367" s="34" t="s">
        <v>18</v>
      </c>
      <c r="D8367" s="34" t="s">
        <v>19</v>
      </c>
      <c r="E8367" s="34"/>
      <c r="F8367" s="34"/>
      <c r="G8367" s="34"/>
      <c r="H8367" s="34" t="s">
        <v>19</v>
      </c>
      <c r="I8367" s="34"/>
      <c r="J8367" s="34" t="s">
        <v>20</v>
      </c>
      <c r="K8367" s="34">
        <v>30191</v>
      </c>
      <c r="L8367" s="34" t="s">
        <v>157</v>
      </c>
      <c r="M8367" s="34" t="s">
        <v>57</v>
      </c>
      <c r="N8367" s="34" t="s">
        <v>34</v>
      </c>
      <c r="O8367" s="34" t="s">
        <v>36</v>
      </c>
      <c r="P8367" s="34" t="s">
        <v>36</v>
      </c>
      <c r="Q8367" s="34" t="s">
        <v>36</v>
      </c>
    </row>
    <row r="8368" spans="1:17">
      <c r="A8368" s="34">
        <v>130322</v>
      </c>
      <c r="B8368" s="34" t="s">
        <v>17</v>
      </c>
      <c r="C8368" s="34" t="s">
        <v>25</v>
      </c>
      <c r="D8368" s="34" t="s">
        <v>19</v>
      </c>
      <c r="E8368" s="34"/>
      <c r="F8368" s="34"/>
      <c r="G8368" s="34"/>
      <c r="H8368" s="34" t="s">
        <v>19</v>
      </c>
      <c r="I8368" s="34"/>
      <c r="J8368" s="34" t="s">
        <v>20</v>
      </c>
      <c r="K8368" s="34">
        <v>17898</v>
      </c>
      <c r="L8368" s="34" t="s">
        <v>78</v>
      </c>
      <c r="M8368" s="34" t="s">
        <v>22</v>
      </c>
      <c r="N8368" s="34" t="s">
        <v>34</v>
      </c>
      <c r="O8368" s="34">
        <v>43019</v>
      </c>
      <c r="P8368" s="34"/>
      <c r="Q8368" s="34" t="s">
        <v>77</v>
      </c>
    </row>
    <row r="8369" spans="1:17">
      <c r="A8369" s="34">
        <v>81069</v>
      </c>
      <c r="B8369" s="34" t="s">
        <v>17</v>
      </c>
      <c r="C8369" s="34" t="s">
        <v>18</v>
      </c>
      <c r="D8369" s="34" t="s">
        <v>19</v>
      </c>
      <c r="E8369" s="34"/>
      <c r="F8369" s="34"/>
      <c r="G8369" s="34"/>
      <c r="H8369" s="34" t="s">
        <v>19</v>
      </c>
      <c r="I8369" s="34"/>
      <c r="J8369" s="34" t="s">
        <v>20</v>
      </c>
      <c r="K8369" s="34">
        <v>22360</v>
      </c>
      <c r="L8369" s="34" t="s">
        <v>26</v>
      </c>
      <c r="M8369" s="34" t="s">
        <v>27</v>
      </c>
      <c r="N8369" s="34" t="s">
        <v>34</v>
      </c>
      <c r="O8369" s="34">
        <v>40337</v>
      </c>
      <c r="P8369" s="34">
        <v>41491</v>
      </c>
      <c r="Q8369" s="34" t="s">
        <v>36</v>
      </c>
    </row>
    <row r="8370" spans="1:17">
      <c r="A8370" s="34">
        <v>81070</v>
      </c>
      <c r="B8370" s="34" t="s">
        <v>17</v>
      </c>
      <c r="C8370" s="34" t="s">
        <v>18</v>
      </c>
      <c r="D8370" s="34" t="s">
        <v>19</v>
      </c>
      <c r="E8370" s="34"/>
      <c r="F8370" s="34"/>
      <c r="G8370" s="34"/>
      <c r="H8370" s="34" t="s">
        <v>19</v>
      </c>
      <c r="I8370" s="34"/>
      <c r="J8370" s="34" t="s">
        <v>30</v>
      </c>
      <c r="K8370" s="34">
        <v>14514</v>
      </c>
      <c r="L8370" s="34" t="s">
        <v>37</v>
      </c>
      <c r="M8370" s="34" t="s">
        <v>27</v>
      </c>
      <c r="N8370" s="34" t="s">
        <v>34</v>
      </c>
      <c r="O8370" s="34">
        <v>40530</v>
      </c>
      <c r="P8370" s="34">
        <v>44946</v>
      </c>
      <c r="Q8370" s="34" t="s">
        <v>41</v>
      </c>
    </row>
    <row r="8371" spans="1:17">
      <c r="A8371" s="34">
        <v>132149</v>
      </c>
      <c r="B8371" s="34" t="s">
        <v>17</v>
      </c>
      <c r="C8371" s="34" t="s">
        <v>18</v>
      </c>
      <c r="D8371" s="34" t="s">
        <v>19</v>
      </c>
      <c r="E8371" s="34"/>
      <c r="F8371" s="34"/>
      <c r="G8371" s="34"/>
      <c r="H8371" s="34" t="s">
        <v>19</v>
      </c>
      <c r="I8371" s="34"/>
      <c r="J8371" s="34" t="s">
        <v>20</v>
      </c>
      <c r="K8371" s="34">
        <v>34329</v>
      </c>
      <c r="L8371" s="34" t="s">
        <v>82</v>
      </c>
      <c r="M8371" s="34" t="s">
        <v>27</v>
      </c>
      <c r="N8371" s="34" t="s">
        <v>36</v>
      </c>
      <c r="O8371" s="34">
        <v>44826</v>
      </c>
      <c r="P8371" s="34">
        <v>44963</v>
      </c>
      <c r="Q8371" s="34" t="s">
        <v>24</v>
      </c>
    </row>
    <row r="8372" spans="1:17">
      <c r="A8372" s="34">
        <v>94495</v>
      </c>
      <c r="B8372" s="34" t="s">
        <v>17</v>
      </c>
      <c r="C8372" s="34" t="s">
        <v>18</v>
      </c>
      <c r="D8372" s="34" t="s">
        <v>19</v>
      </c>
      <c r="E8372" s="34"/>
      <c r="F8372" s="34"/>
      <c r="G8372" s="34"/>
      <c r="H8372" s="34" t="s">
        <v>19</v>
      </c>
      <c r="I8372" s="34"/>
      <c r="J8372" s="34" t="s">
        <v>20</v>
      </c>
      <c r="K8372" s="34"/>
      <c r="L8372" s="34" t="s">
        <v>110</v>
      </c>
      <c r="M8372" s="34" t="s">
        <v>27</v>
      </c>
      <c r="N8372" s="34" t="s">
        <v>32</v>
      </c>
      <c r="O8372" s="34">
        <v>41232</v>
      </c>
      <c r="P8372" s="34">
        <v>41232</v>
      </c>
      <c r="Q8372" s="34" t="s">
        <v>36</v>
      </c>
    </row>
    <row r="8373" spans="1:17">
      <c r="A8373" s="34">
        <v>143606</v>
      </c>
      <c r="B8373" s="34" t="s">
        <v>17</v>
      </c>
      <c r="C8373" s="34" t="s">
        <v>18</v>
      </c>
      <c r="D8373" s="34" t="s">
        <v>19</v>
      </c>
      <c r="E8373" s="34"/>
      <c r="F8373" s="34"/>
      <c r="G8373" s="34"/>
      <c r="H8373" s="34" t="s">
        <v>19</v>
      </c>
      <c r="I8373" s="34"/>
      <c r="J8373" s="34" t="s">
        <v>30</v>
      </c>
      <c r="K8373" s="34">
        <v>35721</v>
      </c>
      <c r="L8373" s="34" t="s">
        <v>44</v>
      </c>
      <c r="M8373" s="34" t="s">
        <v>27</v>
      </c>
      <c r="N8373" s="34" t="s">
        <v>36</v>
      </c>
      <c r="O8373" s="34">
        <v>43874</v>
      </c>
      <c r="P8373" s="34">
        <v>43904</v>
      </c>
      <c r="Q8373" s="34" t="s">
        <v>77</v>
      </c>
    </row>
    <row r="8374" spans="1:17">
      <c r="A8374" s="34">
        <v>79765</v>
      </c>
      <c r="B8374" s="34" t="s">
        <v>17</v>
      </c>
      <c r="C8374" s="34" t="s">
        <v>18</v>
      </c>
      <c r="D8374" s="34" t="s">
        <v>19</v>
      </c>
      <c r="E8374" s="34"/>
      <c r="F8374" s="34"/>
      <c r="G8374" s="34"/>
      <c r="H8374" s="34" t="s">
        <v>19</v>
      </c>
      <c r="I8374" s="34"/>
      <c r="J8374" s="34" t="s">
        <v>20</v>
      </c>
      <c r="K8374" s="34">
        <v>23302</v>
      </c>
      <c r="L8374" s="34" t="s">
        <v>521</v>
      </c>
      <c r="M8374" s="34" t="s">
        <v>52</v>
      </c>
      <c r="N8374" s="34" t="s">
        <v>32</v>
      </c>
      <c r="O8374" s="34">
        <v>40648</v>
      </c>
      <c r="P8374" s="34">
        <v>42521</v>
      </c>
      <c r="Q8374" s="34" t="s">
        <v>41</v>
      </c>
    </row>
    <row r="8375" spans="1:17">
      <c r="A8375" s="34">
        <v>129986</v>
      </c>
      <c r="B8375" s="34" t="s">
        <v>17</v>
      </c>
      <c r="C8375" s="34" t="s">
        <v>18</v>
      </c>
      <c r="D8375" s="34" t="s">
        <v>19</v>
      </c>
      <c r="E8375" s="34"/>
      <c r="F8375" s="34"/>
      <c r="G8375" s="34"/>
      <c r="H8375" s="34" t="s">
        <v>19</v>
      </c>
      <c r="I8375" s="34"/>
      <c r="J8375" s="34" t="s">
        <v>20</v>
      </c>
      <c r="K8375" s="34">
        <v>20212</v>
      </c>
      <c r="L8375" s="34" t="s">
        <v>54</v>
      </c>
      <c r="M8375" s="34" t="s">
        <v>27</v>
      </c>
      <c r="N8375" s="34" t="s">
        <v>34</v>
      </c>
      <c r="O8375" s="34">
        <v>43391</v>
      </c>
      <c r="P8375" s="34">
        <v>45121</v>
      </c>
      <c r="Q8375" s="34" t="s">
        <v>55</v>
      </c>
    </row>
    <row r="8376" spans="1:17">
      <c r="A8376" s="34">
        <v>6900</v>
      </c>
      <c r="B8376" s="34" t="s">
        <v>17</v>
      </c>
      <c r="C8376" s="34" t="s">
        <v>18</v>
      </c>
      <c r="D8376" s="34" t="s">
        <v>19</v>
      </c>
      <c r="E8376" s="34"/>
      <c r="F8376" s="34"/>
      <c r="G8376" s="34"/>
      <c r="H8376" s="34" t="s">
        <v>19</v>
      </c>
      <c r="I8376" s="34"/>
      <c r="J8376" s="34" t="s">
        <v>20</v>
      </c>
      <c r="K8376" s="34"/>
      <c r="L8376" s="34" t="s">
        <v>59</v>
      </c>
      <c r="M8376" s="34" t="s">
        <v>27</v>
      </c>
      <c r="N8376" s="34" t="s">
        <v>32</v>
      </c>
      <c r="O8376" s="34">
        <v>40648</v>
      </c>
      <c r="P8376" s="34">
        <v>40787</v>
      </c>
      <c r="Q8376" s="34" t="s">
        <v>36</v>
      </c>
    </row>
    <row r="8377" spans="1:17">
      <c r="A8377" s="34">
        <v>112236</v>
      </c>
      <c r="B8377" s="34" t="s">
        <v>17</v>
      </c>
      <c r="C8377" s="34" t="s">
        <v>18</v>
      </c>
      <c r="D8377" s="34" t="s">
        <v>19</v>
      </c>
      <c r="E8377" s="34"/>
      <c r="F8377" s="34"/>
      <c r="G8377" s="34"/>
      <c r="H8377" s="34" t="s">
        <v>19</v>
      </c>
      <c r="I8377" s="34"/>
      <c r="J8377" s="34" t="s">
        <v>20</v>
      </c>
      <c r="K8377" s="34">
        <v>24308</v>
      </c>
      <c r="L8377" s="34" t="s">
        <v>76</v>
      </c>
      <c r="M8377" s="34" t="s">
        <v>23</v>
      </c>
      <c r="N8377" s="34" t="s">
        <v>32</v>
      </c>
      <c r="O8377" s="34">
        <v>41921</v>
      </c>
      <c r="P8377" s="34">
        <v>42846</v>
      </c>
      <c r="Q8377" s="34" t="s">
        <v>24</v>
      </c>
    </row>
    <row r="8378" spans="1:17">
      <c r="A8378" s="34">
        <v>81968</v>
      </c>
      <c r="B8378" s="34" t="s">
        <v>17</v>
      </c>
      <c r="C8378" s="34" t="s">
        <v>18</v>
      </c>
      <c r="D8378" s="34" t="s">
        <v>19</v>
      </c>
      <c r="E8378" s="34"/>
      <c r="F8378" s="34"/>
      <c r="G8378" s="34"/>
      <c r="H8378" s="34" t="s">
        <v>19</v>
      </c>
      <c r="I8378" s="34"/>
      <c r="J8378" s="34" t="s">
        <v>30</v>
      </c>
      <c r="K8378" s="34"/>
      <c r="L8378" s="34" t="s">
        <v>65</v>
      </c>
      <c r="M8378" s="34" t="s">
        <v>27</v>
      </c>
      <c r="N8378" s="34" t="s">
        <v>34</v>
      </c>
      <c r="O8378" s="34">
        <v>40920</v>
      </c>
      <c r="P8378" s="34">
        <v>40920</v>
      </c>
      <c r="Q8378" s="34" t="s">
        <v>36</v>
      </c>
    </row>
    <row r="8379" spans="1:17">
      <c r="A8379" s="34">
        <v>152862</v>
      </c>
      <c r="B8379" s="34" t="s">
        <v>17</v>
      </c>
      <c r="C8379" s="34" t="s">
        <v>18</v>
      </c>
      <c r="D8379" s="34" t="s">
        <v>19</v>
      </c>
      <c r="E8379" s="34"/>
      <c r="F8379" s="34"/>
      <c r="G8379" s="34"/>
      <c r="H8379" s="34" t="s">
        <v>19</v>
      </c>
      <c r="I8379" s="34"/>
      <c r="J8379" s="34" t="s">
        <v>20</v>
      </c>
      <c r="K8379" s="34">
        <v>19700</v>
      </c>
      <c r="L8379" s="34" t="s">
        <v>66</v>
      </c>
      <c r="M8379" s="34" t="s">
        <v>57</v>
      </c>
      <c r="N8379" s="34" t="s">
        <v>34</v>
      </c>
      <c r="O8379" s="34">
        <v>44502</v>
      </c>
      <c r="P8379" s="34">
        <v>44776</v>
      </c>
      <c r="Q8379" s="34" t="s">
        <v>24</v>
      </c>
    </row>
    <row r="8380" spans="1:17">
      <c r="A8380" s="34">
        <v>106656</v>
      </c>
      <c r="B8380" s="34" t="s">
        <v>17</v>
      </c>
      <c r="C8380" s="34" t="s">
        <v>18</v>
      </c>
      <c r="D8380" s="34" t="s">
        <v>19</v>
      </c>
      <c r="E8380" s="34"/>
      <c r="F8380" s="34"/>
      <c r="G8380" s="34"/>
      <c r="H8380" s="34" t="s">
        <v>19</v>
      </c>
      <c r="I8380" s="34"/>
      <c r="J8380" s="34" t="s">
        <v>20</v>
      </c>
      <c r="K8380" s="34">
        <v>21594</v>
      </c>
      <c r="L8380" s="34" t="s">
        <v>78</v>
      </c>
      <c r="M8380" s="34" t="s">
        <v>22</v>
      </c>
      <c r="N8380" s="34" t="s">
        <v>34</v>
      </c>
      <c r="O8380" s="34">
        <v>41395</v>
      </c>
      <c r="P8380" s="34">
        <v>42002</v>
      </c>
      <c r="Q8380" s="34" t="s">
        <v>36</v>
      </c>
    </row>
    <row r="8381" spans="1:17">
      <c r="A8381" s="34">
        <v>109703</v>
      </c>
      <c r="B8381" s="34" t="s">
        <v>17</v>
      </c>
      <c r="C8381" s="34" t="s">
        <v>18</v>
      </c>
      <c r="D8381" s="34" t="s">
        <v>19</v>
      </c>
      <c r="E8381" s="34"/>
      <c r="F8381" s="34"/>
      <c r="G8381" s="34"/>
      <c r="H8381" s="34" t="s">
        <v>19</v>
      </c>
      <c r="I8381" s="34"/>
      <c r="J8381" s="34" t="s">
        <v>20</v>
      </c>
      <c r="K8381" s="34">
        <v>36667</v>
      </c>
      <c r="L8381" s="34" t="s">
        <v>70</v>
      </c>
      <c r="M8381" s="34" t="s">
        <v>22</v>
      </c>
      <c r="N8381" s="34" t="s">
        <v>34</v>
      </c>
      <c r="O8381" s="34">
        <v>41944</v>
      </c>
      <c r="P8381" s="34">
        <v>42448</v>
      </c>
      <c r="Q8381" s="34" t="s">
        <v>24</v>
      </c>
    </row>
    <row r="8382" spans="1:17">
      <c r="A8382" s="34">
        <v>102289</v>
      </c>
      <c r="B8382" s="34" t="s">
        <v>17</v>
      </c>
      <c r="C8382" s="34" t="s">
        <v>18</v>
      </c>
      <c r="D8382" s="34" t="s">
        <v>19</v>
      </c>
      <c r="E8382" s="34"/>
      <c r="F8382" s="34"/>
      <c r="G8382" s="34"/>
      <c r="H8382" s="34" t="s">
        <v>19</v>
      </c>
      <c r="I8382" s="34"/>
      <c r="J8382" s="34" t="s">
        <v>20</v>
      </c>
      <c r="K8382" s="34">
        <v>35841</v>
      </c>
      <c r="L8382" s="34" t="s">
        <v>70</v>
      </c>
      <c r="M8382" s="34" t="s">
        <v>22</v>
      </c>
      <c r="N8382" s="34" t="s">
        <v>32</v>
      </c>
      <c r="O8382" s="34">
        <v>41244</v>
      </c>
      <c r="P8382" s="34">
        <v>41451</v>
      </c>
      <c r="Q8382" s="34" t="s">
        <v>36</v>
      </c>
    </row>
    <row r="8383" spans="1:17">
      <c r="A8383" s="34">
        <v>107113</v>
      </c>
      <c r="B8383" s="34" t="s">
        <v>17</v>
      </c>
      <c r="C8383" s="34" t="s">
        <v>18</v>
      </c>
      <c r="D8383" s="34" t="s">
        <v>19</v>
      </c>
      <c r="E8383" s="34"/>
      <c r="F8383" s="34"/>
      <c r="G8383" s="34"/>
      <c r="H8383" s="34" t="s">
        <v>19</v>
      </c>
      <c r="I8383" s="34"/>
      <c r="J8383" s="34" t="s">
        <v>20</v>
      </c>
      <c r="K8383" s="34"/>
      <c r="L8383" s="34" t="s">
        <v>65</v>
      </c>
      <c r="M8383" s="34" t="s">
        <v>27</v>
      </c>
      <c r="N8383" s="34" t="s">
        <v>34</v>
      </c>
      <c r="O8383" s="34" t="s">
        <v>36</v>
      </c>
      <c r="P8383" s="34" t="s">
        <v>36</v>
      </c>
      <c r="Q8383" s="34" t="s">
        <v>36</v>
      </c>
    </row>
    <row r="8384" spans="1:17">
      <c r="A8384" s="34">
        <v>120693</v>
      </c>
      <c r="B8384" s="34" t="s">
        <v>17</v>
      </c>
      <c r="C8384" s="34" t="s">
        <v>18</v>
      </c>
      <c r="D8384" s="34" t="s">
        <v>19</v>
      </c>
      <c r="E8384" s="34"/>
      <c r="F8384" s="34"/>
      <c r="G8384" s="34"/>
      <c r="H8384" s="34" t="s">
        <v>19</v>
      </c>
      <c r="I8384" s="34"/>
      <c r="J8384" s="34" t="s">
        <v>20</v>
      </c>
      <c r="K8384" s="34">
        <v>36084</v>
      </c>
      <c r="L8384" s="34" t="s">
        <v>54</v>
      </c>
      <c r="M8384" s="34" t="s">
        <v>27</v>
      </c>
      <c r="N8384" s="34" t="s">
        <v>34</v>
      </c>
      <c r="O8384" s="34">
        <v>42804</v>
      </c>
      <c r="P8384" s="34">
        <v>44650</v>
      </c>
      <c r="Q8384" s="34" t="s">
        <v>41</v>
      </c>
    </row>
    <row r="8385" spans="1:17">
      <c r="A8385" s="34">
        <v>63375</v>
      </c>
      <c r="B8385" s="34" t="s">
        <v>17</v>
      </c>
      <c r="C8385" s="34" t="s">
        <v>18</v>
      </c>
      <c r="D8385" s="34" t="s">
        <v>19</v>
      </c>
      <c r="E8385" s="34"/>
      <c r="F8385" s="34"/>
      <c r="G8385" s="34"/>
      <c r="H8385" s="34" t="s">
        <v>19</v>
      </c>
      <c r="I8385" s="34"/>
      <c r="J8385" s="34" t="s">
        <v>20</v>
      </c>
      <c r="K8385" s="34">
        <v>18626</v>
      </c>
      <c r="L8385" s="34" t="s">
        <v>37</v>
      </c>
      <c r="M8385" s="34" t="s">
        <v>27</v>
      </c>
      <c r="N8385" s="34" t="s">
        <v>32</v>
      </c>
      <c r="O8385" s="34">
        <v>41253</v>
      </c>
      <c r="P8385" s="34">
        <v>41253</v>
      </c>
      <c r="Q8385" s="34" t="s">
        <v>36</v>
      </c>
    </row>
    <row r="8386" spans="1:17">
      <c r="A8386" s="34">
        <v>38498</v>
      </c>
      <c r="B8386" s="34" t="s">
        <v>17</v>
      </c>
      <c r="C8386" s="34" t="s">
        <v>18</v>
      </c>
      <c r="D8386" s="34" t="s">
        <v>19</v>
      </c>
      <c r="E8386" s="34"/>
      <c r="F8386" s="34"/>
      <c r="G8386" s="34"/>
      <c r="H8386" s="34" t="s">
        <v>19</v>
      </c>
      <c r="I8386" s="34"/>
      <c r="J8386" s="34" t="s">
        <v>20</v>
      </c>
      <c r="K8386" s="34">
        <v>16378</v>
      </c>
      <c r="L8386" s="34" t="s">
        <v>59</v>
      </c>
      <c r="M8386" s="34" t="s">
        <v>27</v>
      </c>
      <c r="N8386" s="34" t="s">
        <v>32</v>
      </c>
      <c r="O8386" s="34">
        <v>39007</v>
      </c>
      <c r="P8386" s="34">
        <v>40909</v>
      </c>
      <c r="Q8386" s="34" t="s">
        <v>36</v>
      </c>
    </row>
    <row r="8387" spans="1:17">
      <c r="A8387" s="34">
        <v>146542</v>
      </c>
      <c r="B8387" s="34" t="s">
        <v>17</v>
      </c>
      <c r="C8387" s="34" t="s">
        <v>18</v>
      </c>
      <c r="D8387" s="34" t="s">
        <v>19</v>
      </c>
      <c r="E8387" s="34"/>
      <c r="F8387" s="34"/>
      <c r="G8387" s="34"/>
      <c r="H8387" s="34" t="s">
        <v>19</v>
      </c>
      <c r="I8387" s="34"/>
      <c r="J8387" s="34" t="s">
        <v>20</v>
      </c>
      <c r="K8387" s="34">
        <v>26603</v>
      </c>
      <c r="L8387" s="34" t="s">
        <v>102</v>
      </c>
      <c r="M8387" s="34" t="s">
        <v>22</v>
      </c>
      <c r="N8387" s="34" t="s">
        <v>32</v>
      </c>
      <c r="O8387" s="34">
        <v>43688</v>
      </c>
      <c r="P8387" s="34">
        <v>44063</v>
      </c>
      <c r="Q8387" s="34" t="s">
        <v>24</v>
      </c>
    </row>
    <row r="8388" spans="1:17">
      <c r="A8388" s="34">
        <v>150723</v>
      </c>
      <c r="B8388" s="34" t="s">
        <v>17</v>
      </c>
      <c r="C8388" s="34" t="s">
        <v>25</v>
      </c>
      <c r="D8388" s="34" t="s">
        <v>19</v>
      </c>
      <c r="E8388" s="34"/>
      <c r="F8388" s="34"/>
      <c r="G8388" s="34"/>
      <c r="H8388" s="34" t="s">
        <v>19</v>
      </c>
      <c r="I8388" s="34"/>
      <c r="J8388" s="34" t="s">
        <v>20</v>
      </c>
      <c r="K8388" s="34">
        <v>19522</v>
      </c>
      <c r="L8388" s="34" t="s">
        <v>21</v>
      </c>
      <c r="M8388" s="34" t="s">
        <v>22</v>
      </c>
      <c r="N8388" s="34" t="s">
        <v>34</v>
      </c>
      <c r="O8388" s="34">
        <v>44358</v>
      </c>
      <c r="P8388" s="34"/>
      <c r="Q8388" s="34" t="s">
        <v>24</v>
      </c>
    </row>
    <row r="8389" spans="1:17">
      <c r="A8389" s="34">
        <v>115892</v>
      </c>
      <c r="B8389" s="34" t="s">
        <v>17</v>
      </c>
      <c r="C8389" s="34" t="s">
        <v>18</v>
      </c>
      <c r="D8389" s="34" t="s">
        <v>19</v>
      </c>
      <c r="E8389" s="34"/>
      <c r="F8389" s="34"/>
      <c r="G8389" s="34"/>
      <c r="H8389" s="34" t="s">
        <v>19</v>
      </c>
      <c r="I8389" s="34"/>
      <c r="J8389" s="34" t="s">
        <v>30</v>
      </c>
      <c r="K8389" s="34">
        <v>36864</v>
      </c>
      <c r="L8389" s="34" t="s">
        <v>101</v>
      </c>
      <c r="M8389" s="34" t="s">
        <v>22</v>
      </c>
      <c r="N8389" s="34" t="s">
        <v>36</v>
      </c>
      <c r="O8389" s="34">
        <v>42403</v>
      </c>
      <c r="P8389" s="34">
        <v>42838</v>
      </c>
      <c r="Q8389" s="34" t="s">
        <v>77</v>
      </c>
    </row>
    <row r="8390" spans="1:17">
      <c r="A8390" s="34">
        <v>107399</v>
      </c>
      <c r="B8390" s="34" t="s">
        <v>17</v>
      </c>
      <c r="C8390" s="34" t="s">
        <v>18</v>
      </c>
      <c r="D8390" s="34" t="s">
        <v>19</v>
      </c>
      <c r="E8390" s="34"/>
      <c r="F8390" s="34"/>
      <c r="G8390" s="34"/>
      <c r="H8390" s="34" t="s">
        <v>19</v>
      </c>
      <c r="I8390" s="34"/>
      <c r="J8390" s="34" t="s">
        <v>20</v>
      </c>
      <c r="K8390" s="34">
        <v>20606</v>
      </c>
      <c r="L8390" s="34" t="s">
        <v>96</v>
      </c>
      <c r="M8390" s="34" t="s">
        <v>22</v>
      </c>
      <c r="N8390" s="34" t="s">
        <v>34</v>
      </c>
      <c r="O8390" s="34">
        <v>41635</v>
      </c>
      <c r="P8390" s="34">
        <v>41964</v>
      </c>
      <c r="Q8390" s="34" t="s">
        <v>24</v>
      </c>
    </row>
    <row r="8391" spans="1:17">
      <c r="A8391" s="34">
        <v>125672</v>
      </c>
      <c r="B8391" s="34" t="s">
        <v>17</v>
      </c>
      <c r="C8391" s="34" t="s">
        <v>18</v>
      </c>
      <c r="D8391" s="34" t="s">
        <v>19</v>
      </c>
      <c r="E8391" s="34"/>
      <c r="F8391" s="34"/>
      <c r="G8391" s="34"/>
      <c r="H8391" s="34" t="s">
        <v>19</v>
      </c>
      <c r="I8391" s="34"/>
      <c r="J8391" s="34" t="s">
        <v>20</v>
      </c>
      <c r="K8391" s="34">
        <v>32296</v>
      </c>
      <c r="L8391" s="34" t="s">
        <v>65</v>
      </c>
      <c r="M8391" s="34" t="s">
        <v>27</v>
      </c>
      <c r="N8391" s="34" t="s">
        <v>34</v>
      </c>
      <c r="O8391" s="34">
        <v>43406</v>
      </c>
      <c r="P8391" s="34">
        <v>44490</v>
      </c>
      <c r="Q8391" s="34" t="s">
        <v>41</v>
      </c>
    </row>
    <row r="8392" spans="1:17">
      <c r="A8392" s="34">
        <v>81074</v>
      </c>
      <c r="B8392" s="34" t="s">
        <v>17</v>
      </c>
      <c r="C8392" s="34" t="s">
        <v>18</v>
      </c>
      <c r="D8392" s="34" t="s">
        <v>19</v>
      </c>
      <c r="E8392" s="34"/>
      <c r="F8392" s="34"/>
      <c r="G8392" s="34"/>
      <c r="H8392" s="34" t="s">
        <v>19</v>
      </c>
      <c r="I8392" s="34"/>
      <c r="J8392" s="34" t="s">
        <v>20</v>
      </c>
      <c r="K8392" s="34">
        <v>18018</v>
      </c>
      <c r="L8392" s="34" t="s">
        <v>65</v>
      </c>
      <c r="M8392" s="34" t="s">
        <v>27</v>
      </c>
      <c r="N8392" s="34" t="s">
        <v>32</v>
      </c>
      <c r="O8392" s="34">
        <v>38285</v>
      </c>
      <c r="P8392" s="34">
        <v>45379</v>
      </c>
      <c r="Q8392" s="34" t="s">
        <v>24</v>
      </c>
    </row>
    <row r="8393" spans="1:17">
      <c r="A8393" s="34">
        <v>7006</v>
      </c>
      <c r="B8393" s="34" t="s">
        <v>17</v>
      </c>
      <c r="C8393" s="34" t="s">
        <v>18</v>
      </c>
      <c r="D8393" s="34" t="s">
        <v>19</v>
      </c>
      <c r="E8393" s="34"/>
      <c r="F8393" s="34"/>
      <c r="G8393" s="34"/>
      <c r="H8393" s="34" t="s">
        <v>46</v>
      </c>
      <c r="I8393" s="34">
        <v>44712</v>
      </c>
      <c r="J8393" s="34" t="s">
        <v>30</v>
      </c>
      <c r="K8393" s="34">
        <v>6088</v>
      </c>
      <c r="L8393" s="34" t="s">
        <v>48</v>
      </c>
      <c r="M8393" s="34" t="s">
        <v>27</v>
      </c>
      <c r="N8393" s="34" t="s">
        <v>32</v>
      </c>
      <c r="O8393" s="34">
        <v>1</v>
      </c>
      <c r="P8393" s="34">
        <v>1</v>
      </c>
      <c r="Q8393" s="34" t="s">
        <v>36</v>
      </c>
    </row>
    <row r="8394" spans="1:17">
      <c r="A8394" s="34">
        <v>131168</v>
      </c>
      <c r="B8394" s="34" t="s">
        <v>17</v>
      </c>
      <c r="C8394" s="34" t="s">
        <v>18</v>
      </c>
      <c r="D8394" s="34" t="s">
        <v>19</v>
      </c>
      <c r="E8394" s="34"/>
      <c r="F8394" s="34"/>
      <c r="G8394" s="34"/>
      <c r="H8394" s="34" t="s">
        <v>19</v>
      </c>
      <c r="I8394" s="34"/>
      <c r="J8394" s="34" t="s">
        <v>20</v>
      </c>
      <c r="K8394" s="34">
        <v>35167</v>
      </c>
      <c r="L8394" s="34" t="s">
        <v>121</v>
      </c>
      <c r="M8394" s="34" t="s">
        <v>22</v>
      </c>
      <c r="N8394" s="34" t="s">
        <v>34</v>
      </c>
      <c r="O8394" s="34">
        <v>42962</v>
      </c>
      <c r="P8394" s="34">
        <v>43084</v>
      </c>
      <c r="Q8394" s="34" t="s">
        <v>24</v>
      </c>
    </row>
    <row r="8395" spans="1:17">
      <c r="A8395" s="34">
        <v>113227</v>
      </c>
      <c r="B8395" s="34" t="s">
        <v>17</v>
      </c>
      <c r="C8395" s="34" t="s">
        <v>18</v>
      </c>
      <c r="D8395" s="34" t="s">
        <v>19</v>
      </c>
      <c r="E8395" s="34"/>
      <c r="F8395" s="34"/>
      <c r="G8395" s="34"/>
      <c r="H8395" s="34" t="s">
        <v>19</v>
      </c>
      <c r="I8395" s="34"/>
      <c r="J8395" s="34" t="s">
        <v>20</v>
      </c>
      <c r="K8395" s="34">
        <v>35832</v>
      </c>
      <c r="L8395" s="34" t="s">
        <v>67</v>
      </c>
      <c r="M8395" s="34" t="s">
        <v>22</v>
      </c>
      <c r="N8395" s="34" t="s">
        <v>34</v>
      </c>
      <c r="O8395" s="34">
        <v>42254</v>
      </c>
      <c r="P8395" s="34">
        <v>42457</v>
      </c>
      <c r="Q8395" s="34" t="s">
        <v>77</v>
      </c>
    </row>
    <row r="8396" spans="1:17">
      <c r="A8396" s="34">
        <v>108726</v>
      </c>
      <c r="B8396" s="34" t="s">
        <v>17</v>
      </c>
      <c r="C8396" s="34" t="s">
        <v>18</v>
      </c>
      <c r="D8396" s="34" t="s">
        <v>19</v>
      </c>
      <c r="E8396" s="34"/>
      <c r="F8396" s="34"/>
      <c r="G8396" s="34"/>
      <c r="H8396" s="34" t="s">
        <v>19</v>
      </c>
      <c r="I8396" s="34"/>
      <c r="J8396" s="34" t="s">
        <v>30</v>
      </c>
      <c r="K8396" s="34">
        <v>35314</v>
      </c>
      <c r="L8396" s="34" t="s">
        <v>87</v>
      </c>
      <c r="M8396" s="34" t="s">
        <v>57</v>
      </c>
      <c r="N8396" s="34" t="s">
        <v>32</v>
      </c>
      <c r="O8396" s="34">
        <v>41850</v>
      </c>
      <c r="P8396" s="34">
        <v>42049</v>
      </c>
      <c r="Q8396" s="34" t="s">
        <v>36</v>
      </c>
    </row>
    <row r="8397" spans="1:17">
      <c r="A8397" s="34">
        <v>155767</v>
      </c>
      <c r="B8397" s="34" t="s">
        <v>17</v>
      </c>
      <c r="C8397" s="34" t="s">
        <v>25</v>
      </c>
      <c r="D8397" s="34" t="s">
        <v>19</v>
      </c>
      <c r="E8397" s="34"/>
      <c r="F8397" s="34"/>
      <c r="G8397" s="34"/>
      <c r="H8397" s="34" t="s">
        <v>19</v>
      </c>
      <c r="I8397" s="34"/>
      <c r="J8397" s="34" t="s">
        <v>20</v>
      </c>
      <c r="K8397" s="34">
        <v>23377</v>
      </c>
      <c r="L8397" s="34" t="s">
        <v>151</v>
      </c>
      <c r="M8397" s="34" t="s">
        <v>22</v>
      </c>
      <c r="N8397" s="34" t="s">
        <v>34</v>
      </c>
      <c r="O8397" s="34" t="s">
        <v>36</v>
      </c>
      <c r="P8397" s="34" t="s">
        <v>36</v>
      </c>
      <c r="Q8397" s="34" t="s">
        <v>24</v>
      </c>
    </row>
    <row r="8398" spans="1:17">
      <c r="A8398" s="34">
        <v>81532</v>
      </c>
      <c r="B8398" s="34" t="s">
        <v>17</v>
      </c>
      <c r="C8398" s="34" t="s">
        <v>18</v>
      </c>
      <c r="D8398" s="34" t="s">
        <v>19</v>
      </c>
      <c r="E8398" s="34"/>
      <c r="F8398" s="34"/>
      <c r="G8398" s="34"/>
      <c r="H8398" s="34" t="s">
        <v>19</v>
      </c>
      <c r="I8398" s="34"/>
      <c r="J8398" s="34" t="s">
        <v>30</v>
      </c>
      <c r="K8398" s="34">
        <v>17026</v>
      </c>
      <c r="L8398" s="34" t="s">
        <v>44</v>
      </c>
      <c r="M8398" s="34" t="s">
        <v>27</v>
      </c>
      <c r="N8398" s="34" t="s">
        <v>32</v>
      </c>
      <c r="O8398" s="34">
        <v>39845</v>
      </c>
      <c r="P8398" s="34">
        <v>42835</v>
      </c>
      <c r="Q8398" s="34" t="s">
        <v>38</v>
      </c>
    </row>
    <row r="8399" spans="1:17">
      <c r="A8399" s="34">
        <v>81533</v>
      </c>
      <c r="B8399" s="34" t="s">
        <v>17</v>
      </c>
      <c r="C8399" s="34" t="s">
        <v>18</v>
      </c>
      <c r="D8399" s="34" t="s">
        <v>19</v>
      </c>
      <c r="E8399" s="34"/>
      <c r="F8399" s="34"/>
      <c r="G8399" s="34"/>
      <c r="H8399" s="34" t="s">
        <v>19</v>
      </c>
      <c r="I8399" s="34"/>
      <c r="J8399" s="34" t="s">
        <v>20</v>
      </c>
      <c r="K8399" s="34">
        <v>17554</v>
      </c>
      <c r="L8399" s="34" t="s">
        <v>44</v>
      </c>
      <c r="M8399" s="34" t="s">
        <v>27</v>
      </c>
      <c r="N8399" s="34" t="s">
        <v>32</v>
      </c>
      <c r="O8399" s="34">
        <v>39479</v>
      </c>
      <c r="P8399" s="34">
        <v>42835</v>
      </c>
      <c r="Q8399" s="34" t="s">
        <v>55</v>
      </c>
    </row>
    <row r="8400" spans="1:17">
      <c r="A8400" s="34">
        <v>41189</v>
      </c>
      <c r="B8400" s="34" t="s">
        <v>17</v>
      </c>
      <c r="C8400" s="34" t="s">
        <v>18</v>
      </c>
      <c r="D8400" s="34" t="s">
        <v>19</v>
      </c>
      <c r="E8400" s="34"/>
      <c r="F8400" s="34"/>
      <c r="G8400" s="34"/>
      <c r="H8400" s="34" t="s">
        <v>19</v>
      </c>
      <c r="I8400" s="34"/>
      <c r="J8400" s="34" t="s">
        <v>20</v>
      </c>
      <c r="K8400" s="34">
        <v>13901</v>
      </c>
      <c r="L8400" s="34" t="s">
        <v>33</v>
      </c>
      <c r="M8400" s="34" t="s">
        <v>22</v>
      </c>
      <c r="N8400" s="34" t="s">
        <v>32</v>
      </c>
      <c r="O8400" s="34">
        <v>41051</v>
      </c>
      <c r="P8400" s="34">
        <v>41051</v>
      </c>
      <c r="Q8400" s="34" t="s">
        <v>36</v>
      </c>
    </row>
    <row r="8401" spans="1:17">
      <c r="A8401" s="34">
        <v>166999</v>
      </c>
      <c r="B8401" s="34" t="s">
        <v>17</v>
      </c>
      <c r="C8401" s="34" t="s">
        <v>25</v>
      </c>
      <c r="D8401" s="34" t="s">
        <v>19</v>
      </c>
      <c r="E8401" s="34"/>
      <c r="F8401" s="34"/>
      <c r="G8401" s="34"/>
      <c r="H8401" s="34" t="s">
        <v>19</v>
      </c>
      <c r="I8401" s="34"/>
      <c r="J8401" s="34" t="s">
        <v>20</v>
      </c>
      <c r="K8401" s="34">
        <v>39016</v>
      </c>
      <c r="L8401" s="34" t="s">
        <v>92</v>
      </c>
      <c r="M8401" s="34" t="s">
        <v>22</v>
      </c>
      <c r="N8401" s="34" t="s">
        <v>36</v>
      </c>
      <c r="O8401" s="34">
        <v>45369</v>
      </c>
      <c r="P8401" s="34"/>
      <c r="Q8401" s="34" t="s">
        <v>24</v>
      </c>
    </row>
    <row r="8402" spans="1:17">
      <c r="A8402" s="34">
        <v>83825</v>
      </c>
      <c r="B8402" s="34" t="s">
        <v>17</v>
      </c>
      <c r="C8402" s="34" t="s">
        <v>18</v>
      </c>
      <c r="D8402" s="34" t="s">
        <v>19</v>
      </c>
      <c r="E8402" s="34"/>
      <c r="F8402" s="34"/>
      <c r="G8402" s="34"/>
      <c r="H8402" s="34" t="s">
        <v>19</v>
      </c>
      <c r="I8402" s="34"/>
      <c r="J8402" s="34" t="s">
        <v>30</v>
      </c>
      <c r="K8402" s="34">
        <v>35360</v>
      </c>
      <c r="L8402" s="34" t="s">
        <v>82</v>
      </c>
      <c r="M8402" s="34" t="s">
        <v>27</v>
      </c>
      <c r="N8402" s="34" t="s">
        <v>34</v>
      </c>
      <c r="O8402" s="34">
        <v>40866</v>
      </c>
      <c r="P8402" s="34">
        <v>41230</v>
      </c>
      <c r="Q8402" s="34" t="s">
        <v>36</v>
      </c>
    </row>
    <row r="8403" spans="1:17">
      <c r="A8403" s="34">
        <v>119114</v>
      </c>
      <c r="B8403" s="34" t="s">
        <v>17</v>
      </c>
      <c r="C8403" s="34" t="s">
        <v>25</v>
      </c>
      <c r="D8403" s="34" t="s">
        <v>19</v>
      </c>
      <c r="E8403" s="34"/>
      <c r="F8403" s="34"/>
      <c r="G8403" s="34"/>
      <c r="H8403" s="34" t="s">
        <v>19</v>
      </c>
      <c r="I8403" s="34"/>
      <c r="J8403" s="34" t="s">
        <v>20</v>
      </c>
      <c r="K8403" s="34">
        <v>15208</v>
      </c>
      <c r="L8403" s="34" t="s">
        <v>54</v>
      </c>
      <c r="M8403" s="34" t="s">
        <v>27</v>
      </c>
      <c r="N8403" s="34" t="s">
        <v>36</v>
      </c>
      <c r="O8403" s="34" t="s">
        <v>36</v>
      </c>
      <c r="P8403" s="34" t="s">
        <v>36</v>
      </c>
      <c r="Q8403" s="34" t="s">
        <v>24</v>
      </c>
    </row>
    <row r="8404" spans="1:17">
      <c r="A8404" s="34">
        <v>150638</v>
      </c>
      <c r="B8404" s="34" t="s">
        <v>17</v>
      </c>
      <c r="C8404" s="34" t="s">
        <v>18</v>
      </c>
      <c r="D8404" s="34" t="s">
        <v>19</v>
      </c>
      <c r="E8404" s="34"/>
      <c r="F8404" s="34"/>
      <c r="G8404" s="34"/>
      <c r="H8404" s="34" t="s">
        <v>19</v>
      </c>
      <c r="I8404" s="34"/>
      <c r="J8404" s="34" t="s">
        <v>30</v>
      </c>
      <c r="K8404" s="34">
        <v>36777</v>
      </c>
      <c r="L8404" s="34" t="s">
        <v>48</v>
      </c>
      <c r="M8404" s="34" t="s">
        <v>27</v>
      </c>
      <c r="N8404" s="34" t="s">
        <v>34</v>
      </c>
      <c r="O8404" s="34">
        <v>44331</v>
      </c>
      <c r="P8404" s="34">
        <v>44449</v>
      </c>
      <c r="Q8404" s="34" t="s">
        <v>24</v>
      </c>
    </row>
    <row r="8405" spans="1:17">
      <c r="A8405" s="34">
        <v>147160</v>
      </c>
      <c r="B8405" s="34" t="s">
        <v>17</v>
      </c>
      <c r="C8405" s="34" t="s">
        <v>18</v>
      </c>
      <c r="D8405" s="34" t="s">
        <v>19</v>
      </c>
      <c r="E8405" s="34"/>
      <c r="F8405" s="34"/>
      <c r="G8405" s="34"/>
      <c r="H8405" s="34" t="s">
        <v>19</v>
      </c>
      <c r="I8405" s="34"/>
      <c r="J8405" s="34" t="s">
        <v>20</v>
      </c>
      <c r="K8405" s="34">
        <v>38746</v>
      </c>
      <c r="L8405" s="34" t="s">
        <v>110</v>
      </c>
      <c r="M8405" s="34" t="s">
        <v>22</v>
      </c>
      <c r="N8405" s="34" t="s">
        <v>32</v>
      </c>
      <c r="O8405" s="34" t="s">
        <v>36</v>
      </c>
      <c r="P8405" s="34" t="s">
        <v>36</v>
      </c>
      <c r="Q8405" s="34" t="s">
        <v>36</v>
      </c>
    </row>
    <row r="8406" spans="1:17">
      <c r="A8406" s="34">
        <v>129760</v>
      </c>
      <c r="B8406" s="34" t="s">
        <v>17</v>
      </c>
      <c r="C8406" s="34" t="s">
        <v>18</v>
      </c>
      <c r="D8406" s="34" t="s">
        <v>19</v>
      </c>
      <c r="E8406" s="34"/>
      <c r="F8406" s="34"/>
      <c r="G8406" s="34"/>
      <c r="H8406" s="34" t="s">
        <v>19</v>
      </c>
      <c r="I8406" s="34"/>
      <c r="J8406" s="34" t="s">
        <v>30</v>
      </c>
      <c r="K8406" s="34">
        <v>18408</v>
      </c>
      <c r="L8406" s="34" t="s">
        <v>37</v>
      </c>
      <c r="M8406" s="34" t="s">
        <v>27</v>
      </c>
      <c r="N8406" s="34" t="s">
        <v>34</v>
      </c>
      <c r="O8406" s="34">
        <v>43396</v>
      </c>
      <c r="P8406" s="34">
        <v>43511</v>
      </c>
      <c r="Q8406" s="34" t="s">
        <v>41</v>
      </c>
    </row>
    <row r="8407" spans="1:17">
      <c r="A8407" s="34">
        <v>31511</v>
      </c>
      <c r="B8407" s="34" t="s">
        <v>17</v>
      </c>
      <c r="C8407" s="34" t="s">
        <v>18</v>
      </c>
      <c r="D8407" s="34" t="s">
        <v>19</v>
      </c>
      <c r="E8407" s="34"/>
      <c r="F8407" s="34"/>
      <c r="G8407" s="34"/>
      <c r="H8407" s="34" t="s">
        <v>46</v>
      </c>
      <c r="I8407" s="34">
        <v>45034</v>
      </c>
      <c r="J8407" s="34" t="s">
        <v>20</v>
      </c>
      <c r="K8407" s="34"/>
      <c r="L8407" s="34" t="s">
        <v>37</v>
      </c>
      <c r="M8407" s="34" t="s">
        <v>27</v>
      </c>
      <c r="N8407" s="34" t="s">
        <v>32</v>
      </c>
      <c r="O8407" s="34">
        <v>34213</v>
      </c>
      <c r="P8407" s="34">
        <v>42233</v>
      </c>
      <c r="Q8407" s="34" t="s">
        <v>24</v>
      </c>
    </row>
    <row r="8408" spans="1:17">
      <c r="A8408" s="34">
        <v>112217</v>
      </c>
      <c r="B8408" s="34" t="s">
        <v>17</v>
      </c>
      <c r="C8408" s="34" t="s">
        <v>18</v>
      </c>
      <c r="D8408" s="34" t="s">
        <v>19</v>
      </c>
      <c r="E8408" s="34"/>
      <c r="F8408" s="34"/>
      <c r="G8408" s="34"/>
      <c r="H8408" s="34" t="s">
        <v>19</v>
      </c>
      <c r="I8408" s="34"/>
      <c r="J8408" s="34" t="s">
        <v>20</v>
      </c>
      <c r="K8408" s="34">
        <v>36718</v>
      </c>
      <c r="L8408" s="34" t="s">
        <v>37</v>
      </c>
      <c r="M8408" s="34" t="s">
        <v>27</v>
      </c>
      <c r="N8408" s="34" t="s">
        <v>34</v>
      </c>
      <c r="O8408" s="34" t="s">
        <v>36</v>
      </c>
      <c r="P8408" s="34" t="s">
        <v>36</v>
      </c>
      <c r="Q8408" s="34" t="s">
        <v>36</v>
      </c>
    </row>
    <row r="8409" spans="1:17">
      <c r="A8409" s="34">
        <v>109704</v>
      </c>
      <c r="B8409" s="34" t="s">
        <v>17</v>
      </c>
      <c r="C8409" s="34" t="s">
        <v>18</v>
      </c>
      <c r="D8409" s="34" t="s">
        <v>19</v>
      </c>
      <c r="E8409" s="34"/>
      <c r="F8409" s="34"/>
      <c r="G8409" s="34"/>
      <c r="H8409" s="34" t="s">
        <v>19</v>
      </c>
      <c r="I8409" s="34"/>
      <c r="J8409" s="34" t="s">
        <v>30</v>
      </c>
      <c r="K8409" s="34">
        <v>36369</v>
      </c>
      <c r="L8409" s="34" t="s">
        <v>59</v>
      </c>
      <c r="M8409" s="34" t="s">
        <v>27</v>
      </c>
      <c r="N8409" s="34" t="s">
        <v>32</v>
      </c>
      <c r="O8409" s="34" t="s">
        <v>36</v>
      </c>
      <c r="P8409" s="34" t="s">
        <v>36</v>
      </c>
      <c r="Q8409" s="34" t="s">
        <v>24</v>
      </c>
    </row>
    <row r="8410" spans="1:17">
      <c r="A8410" s="34">
        <v>118242</v>
      </c>
      <c r="B8410" s="34" t="s">
        <v>17</v>
      </c>
      <c r="C8410" s="34" t="s">
        <v>25</v>
      </c>
      <c r="D8410" s="34" t="s">
        <v>19</v>
      </c>
      <c r="E8410" s="34"/>
      <c r="F8410" s="34"/>
      <c r="G8410" s="34"/>
      <c r="H8410" s="34" t="s">
        <v>19</v>
      </c>
      <c r="I8410" s="34"/>
      <c r="J8410" s="34" t="s">
        <v>20</v>
      </c>
      <c r="K8410" s="34">
        <v>26525</v>
      </c>
      <c r="L8410" s="34" t="s">
        <v>37</v>
      </c>
      <c r="M8410" s="34" t="s">
        <v>27</v>
      </c>
      <c r="N8410" s="34" t="s">
        <v>34</v>
      </c>
      <c r="O8410" s="34">
        <v>42592</v>
      </c>
      <c r="P8410" s="34"/>
      <c r="Q8410" s="34" t="s">
        <v>38</v>
      </c>
    </row>
    <row r="8411" spans="1:17">
      <c r="A8411" s="34">
        <v>127651</v>
      </c>
      <c r="B8411" s="34" t="s">
        <v>17</v>
      </c>
      <c r="C8411" s="34" t="s">
        <v>18</v>
      </c>
      <c r="D8411" s="34" t="s">
        <v>19</v>
      </c>
      <c r="E8411" s="34"/>
      <c r="F8411" s="34"/>
      <c r="G8411" s="34"/>
      <c r="H8411" s="34" t="s">
        <v>19</v>
      </c>
      <c r="I8411" s="34"/>
      <c r="J8411" s="34" t="s">
        <v>30</v>
      </c>
      <c r="K8411" s="34">
        <v>32829</v>
      </c>
      <c r="L8411" s="34" t="s">
        <v>154</v>
      </c>
      <c r="M8411" s="34" t="s">
        <v>23</v>
      </c>
      <c r="N8411" s="34" t="s">
        <v>34</v>
      </c>
      <c r="O8411" s="34">
        <v>43195</v>
      </c>
      <c r="P8411" s="34">
        <v>43084</v>
      </c>
      <c r="Q8411" s="34" t="s">
        <v>24</v>
      </c>
    </row>
    <row r="8412" spans="1:17">
      <c r="A8412" s="34">
        <v>105886</v>
      </c>
      <c r="B8412" s="34" t="s">
        <v>17</v>
      </c>
      <c r="C8412" s="34" t="s">
        <v>18</v>
      </c>
      <c r="D8412" s="34" t="s">
        <v>19</v>
      </c>
      <c r="E8412" s="34"/>
      <c r="F8412" s="34"/>
      <c r="G8412" s="34"/>
      <c r="H8412" s="34" t="s">
        <v>19</v>
      </c>
      <c r="I8412" s="34"/>
      <c r="J8412" s="34" t="s">
        <v>20</v>
      </c>
      <c r="K8412" s="34">
        <v>16858</v>
      </c>
      <c r="L8412" s="34" t="s">
        <v>82</v>
      </c>
      <c r="M8412" s="34" t="s">
        <v>27</v>
      </c>
      <c r="N8412" s="34" t="s">
        <v>32</v>
      </c>
      <c r="O8412" s="34">
        <v>41589</v>
      </c>
      <c r="P8412" s="34">
        <v>42835</v>
      </c>
      <c r="Q8412" s="34" t="s">
        <v>24</v>
      </c>
    </row>
    <row r="8413" spans="1:17">
      <c r="A8413" s="34">
        <v>25368</v>
      </c>
      <c r="B8413" s="34" t="s">
        <v>17</v>
      </c>
      <c r="C8413" s="34" t="s">
        <v>25</v>
      </c>
      <c r="D8413" s="34" t="s">
        <v>19</v>
      </c>
      <c r="E8413" s="34"/>
      <c r="F8413" s="34"/>
      <c r="G8413" s="34"/>
      <c r="H8413" s="34" t="s">
        <v>19</v>
      </c>
      <c r="I8413" s="34"/>
      <c r="J8413" s="34" t="s">
        <v>30</v>
      </c>
      <c r="K8413" s="34">
        <v>12159</v>
      </c>
      <c r="L8413" s="34" t="s">
        <v>26</v>
      </c>
      <c r="M8413" s="34" t="s">
        <v>27</v>
      </c>
      <c r="N8413" s="34" t="s">
        <v>32</v>
      </c>
      <c r="O8413" s="34" t="s">
        <v>36</v>
      </c>
      <c r="P8413" s="34" t="s">
        <v>36</v>
      </c>
      <c r="Q8413" s="34" t="s">
        <v>41</v>
      </c>
    </row>
    <row r="8414" spans="1:17">
      <c r="A8414" s="34">
        <v>107819</v>
      </c>
      <c r="B8414" s="34" t="s">
        <v>17</v>
      </c>
      <c r="C8414" s="34" t="s">
        <v>18</v>
      </c>
      <c r="D8414" s="34" t="s">
        <v>19</v>
      </c>
      <c r="E8414" s="34"/>
      <c r="F8414" s="34"/>
      <c r="G8414" s="34"/>
      <c r="H8414" s="34" t="s">
        <v>19</v>
      </c>
      <c r="I8414" s="34"/>
      <c r="J8414" s="34" t="s">
        <v>20</v>
      </c>
      <c r="K8414" s="34">
        <v>35280</v>
      </c>
      <c r="L8414" s="34" t="s">
        <v>74</v>
      </c>
      <c r="M8414" s="34" t="s">
        <v>22</v>
      </c>
      <c r="N8414" s="34" t="s">
        <v>32</v>
      </c>
      <c r="O8414" s="34">
        <v>41745</v>
      </c>
      <c r="P8414" s="34">
        <v>42844</v>
      </c>
      <c r="Q8414" s="34" t="s">
        <v>24</v>
      </c>
    </row>
    <row r="8415" spans="1:17">
      <c r="A8415" s="34">
        <v>102993</v>
      </c>
      <c r="B8415" s="34" t="s">
        <v>17</v>
      </c>
      <c r="C8415" s="34" t="s">
        <v>18</v>
      </c>
      <c r="D8415" s="34" t="s">
        <v>19</v>
      </c>
      <c r="E8415" s="34"/>
      <c r="F8415" s="34"/>
      <c r="G8415" s="34"/>
      <c r="H8415" s="34" t="s">
        <v>19</v>
      </c>
      <c r="I8415" s="34"/>
      <c r="J8415" s="34" t="s">
        <v>20</v>
      </c>
      <c r="K8415" s="34">
        <v>35212</v>
      </c>
      <c r="L8415" s="34" t="s">
        <v>99</v>
      </c>
      <c r="M8415" s="34" t="s">
        <v>27</v>
      </c>
      <c r="N8415" s="34" t="s">
        <v>34</v>
      </c>
      <c r="O8415" s="34">
        <v>41308</v>
      </c>
      <c r="P8415" s="34">
        <v>41456</v>
      </c>
      <c r="Q8415" s="34" t="s">
        <v>36</v>
      </c>
    </row>
    <row r="8416" spans="1:17">
      <c r="A8416" s="34">
        <v>109597</v>
      </c>
      <c r="B8416" s="34" t="s">
        <v>17</v>
      </c>
      <c r="C8416" s="34" t="s">
        <v>18</v>
      </c>
      <c r="D8416" s="34" t="s">
        <v>19</v>
      </c>
      <c r="E8416" s="34"/>
      <c r="F8416" s="34"/>
      <c r="G8416" s="34"/>
      <c r="H8416" s="34" t="s">
        <v>19</v>
      </c>
      <c r="I8416" s="34"/>
      <c r="J8416" s="34" t="s">
        <v>20</v>
      </c>
      <c r="K8416" s="34">
        <v>36514</v>
      </c>
      <c r="L8416" s="34" t="s">
        <v>21</v>
      </c>
      <c r="M8416" s="34" t="s">
        <v>22</v>
      </c>
      <c r="N8416" s="34" t="s">
        <v>32</v>
      </c>
      <c r="O8416" s="34">
        <v>41935</v>
      </c>
      <c r="P8416" s="34">
        <v>43488</v>
      </c>
      <c r="Q8416" s="34" t="s">
        <v>24</v>
      </c>
    </row>
    <row r="8417" spans="1:17">
      <c r="A8417" s="34">
        <v>80574</v>
      </c>
      <c r="B8417" s="34" t="s">
        <v>17</v>
      </c>
      <c r="C8417" s="34" t="s">
        <v>18</v>
      </c>
      <c r="D8417" s="34" t="s">
        <v>19</v>
      </c>
      <c r="E8417" s="34"/>
      <c r="F8417" s="34"/>
      <c r="G8417" s="34"/>
      <c r="H8417" s="34" t="s">
        <v>19</v>
      </c>
      <c r="I8417" s="34"/>
      <c r="J8417" s="34" t="s">
        <v>20</v>
      </c>
      <c r="K8417" s="34">
        <v>33964</v>
      </c>
      <c r="L8417" s="34" t="s">
        <v>37</v>
      </c>
      <c r="M8417" s="34" t="s">
        <v>27</v>
      </c>
      <c r="N8417" s="34" t="s">
        <v>43</v>
      </c>
      <c r="O8417" s="34">
        <v>40550</v>
      </c>
      <c r="P8417" s="34">
        <v>44664</v>
      </c>
      <c r="Q8417" s="34" t="s">
        <v>55</v>
      </c>
    </row>
    <row r="8418" spans="1:17">
      <c r="A8418" s="34">
        <v>108980</v>
      </c>
      <c r="B8418" s="34" t="s">
        <v>17</v>
      </c>
      <c r="C8418" s="34" t="s">
        <v>18</v>
      </c>
      <c r="D8418" s="34" t="s">
        <v>19</v>
      </c>
      <c r="E8418" s="34"/>
      <c r="F8418" s="34"/>
      <c r="G8418" s="34"/>
      <c r="H8418" s="34" t="s">
        <v>19</v>
      </c>
      <c r="I8418" s="34"/>
      <c r="J8418" s="34" t="s">
        <v>20</v>
      </c>
      <c r="K8418" s="34">
        <v>36368</v>
      </c>
      <c r="L8418" s="34" t="s">
        <v>79</v>
      </c>
      <c r="M8418" s="34" t="s">
        <v>22</v>
      </c>
      <c r="N8418" s="34" t="s">
        <v>32</v>
      </c>
      <c r="O8418" s="34">
        <v>41794</v>
      </c>
      <c r="P8418" s="34">
        <v>42055</v>
      </c>
      <c r="Q8418" s="34" t="s">
        <v>36</v>
      </c>
    </row>
    <row r="8419" spans="1:17">
      <c r="A8419" s="34">
        <v>93293</v>
      </c>
      <c r="B8419" s="34" t="s">
        <v>17</v>
      </c>
      <c r="C8419" s="34" t="s">
        <v>18</v>
      </c>
      <c r="D8419" s="34" t="s">
        <v>19</v>
      </c>
      <c r="E8419" s="34"/>
      <c r="F8419" s="34"/>
      <c r="G8419" s="34"/>
      <c r="H8419" s="34" t="s">
        <v>19</v>
      </c>
      <c r="I8419" s="34"/>
      <c r="J8419" s="34" t="s">
        <v>20</v>
      </c>
      <c r="K8419" s="34">
        <v>33629</v>
      </c>
      <c r="L8419" s="34" t="s">
        <v>69</v>
      </c>
      <c r="M8419" s="34" t="s">
        <v>27</v>
      </c>
      <c r="N8419" s="34" t="s">
        <v>32</v>
      </c>
      <c r="O8419" s="34">
        <v>40927</v>
      </c>
      <c r="P8419" s="34">
        <v>41484</v>
      </c>
      <c r="Q8419" s="34" t="s">
        <v>36</v>
      </c>
    </row>
    <row r="8420" spans="1:17">
      <c r="A8420" s="34">
        <v>123997</v>
      </c>
      <c r="B8420" s="34" t="s">
        <v>17</v>
      </c>
      <c r="C8420" s="34" t="s">
        <v>18</v>
      </c>
      <c r="D8420" s="34" t="s">
        <v>19</v>
      </c>
      <c r="E8420" s="34"/>
      <c r="F8420" s="34"/>
      <c r="G8420" s="34"/>
      <c r="H8420" s="34" t="s">
        <v>19</v>
      </c>
      <c r="I8420" s="34"/>
      <c r="J8420" s="34" t="s">
        <v>20</v>
      </c>
      <c r="K8420" s="34">
        <v>36681</v>
      </c>
      <c r="L8420" s="34" t="s">
        <v>48</v>
      </c>
      <c r="M8420" s="34" t="s">
        <v>27</v>
      </c>
      <c r="N8420" s="34" t="s">
        <v>34</v>
      </c>
      <c r="O8420" s="34">
        <v>42957</v>
      </c>
      <c r="P8420" s="34">
        <v>42957</v>
      </c>
      <c r="Q8420" s="34" t="s">
        <v>24</v>
      </c>
    </row>
    <row r="8421" spans="1:17">
      <c r="A8421" s="34">
        <v>93445</v>
      </c>
      <c r="B8421" s="34" t="s">
        <v>17</v>
      </c>
      <c r="C8421" s="34" t="s">
        <v>18</v>
      </c>
      <c r="D8421" s="34" t="s">
        <v>19</v>
      </c>
      <c r="E8421" s="34"/>
      <c r="F8421" s="34"/>
      <c r="G8421" s="34"/>
      <c r="H8421" s="34" t="s">
        <v>19</v>
      </c>
      <c r="I8421" s="34"/>
      <c r="J8421" s="34" t="s">
        <v>20</v>
      </c>
      <c r="K8421" s="34">
        <v>32149</v>
      </c>
      <c r="L8421" s="34" t="s">
        <v>72</v>
      </c>
      <c r="M8421" s="34" t="s">
        <v>22</v>
      </c>
      <c r="N8421" s="34" t="s">
        <v>32</v>
      </c>
      <c r="O8421" s="34">
        <v>40209</v>
      </c>
      <c r="P8421" s="34">
        <v>41034</v>
      </c>
      <c r="Q8421" s="34" t="s">
        <v>36</v>
      </c>
    </row>
    <row r="8422" spans="1:17">
      <c r="A8422" s="34">
        <v>106702</v>
      </c>
      <c r="B8422" s="34" t="s">
        <v>17</v>
      </c>
      <c r="C8422" s="34" t="s">
        <v>18</v>
      </c>
      <c r="D8422" s="34" t="s">
        <v>19</v>
      </c>
      <c r="E8422" s="34"/>
      <c r="F8422" s="34"/>
      <c r="G8422" s="34"/>
      <c r="H8422" s="34" t="s">
        <v>19</v>
      </c>
      <c r="I8422" s="34"/>
      <c r="J8422" s="34" t="s">
        <v>20</v>
      </c>
      <c r="K8422" s="34">
        <v>31464</v>
      </c>
      <c r="L8422" s="34" t="s">
        <v>101</v>
      </c>
      <c r="M8422" s="34" t="s">
        <v>22</v>
      </c>
      <c r="N8422" s="34" t="s">
        <v>34</v>
      </c>
      <c r="O8422" s="34">
        <v>41690</v>
      </c>
      <c r="P8422" s="34">
        <v>41974</v>
      </c>
      <c r="Q8422" s="34" t="s">
        <v>36</v>
      </c>
    </row>
    <row r="8423" spans="1:17">
      <c r="A8423" s="34">
        <v>159344</v>
      </c>
      <c r="B8423" s="34" t="s">
        <v>17</v>
      </c>
      <c r="C8423" s="34" t="s">
        <v>18</v>
      </c>
      <c r="D8423" s="34" t="s">
        <v>19</v>
      </c>
      <c r="E8423" s="34"/>
      <c r="F8423" s="34"/>
      <c r="G8423" s="34"/>
      <c r="H8423" s="34" t="s">
        <v>19</v>
      </c>
      <c r="I8423" s="34"/>
      <c r="J8423" s="34" t="s">
        <v>20</v>
      </c>
      <c r="K8423" s="34">
        <v>30642</v>
      </c>
      <c r="L8423" s="34" t="s">
        <v>78</v>
      </c>
      <c r="M8423" s="34" t="s">
        <v>22</v>
      </c>
      <c r="N8423" s="34" t="s">
        <v>23</v>
      </c>
      <c r="O8423" s="34">
        <v>44959</v>
      </c>
      <c r="P8423" s="34">
        <v>45183</v>
      </c>
      <c r="Q8423" s="34" t="s">
        <v>24</v>
      </c>
    </row>
    <row r="8424" spans="1:17">
      <c r="A8424" s="34">
        <v>107538</v>
      </c>
      <c r="B8424" s="34" t="s">
        <v>17</v>
      </c>
      <c r="C8424" s="34" t="s">
        <v>18</v>
      </c>
      <c r="D8424" s="34" t="s">
        <v>19</v>
      </c>
      <c r="E8424" s="34"/>
      <c r="F8424" s="34"/>
      <c r="G8424" s="34"/>
      <c r="H8424" s="34" t="s">
        <v>19</v>
      </c>
      <c r="I8424" s="34"/>
      <c r="J8424" s="34" t="s">
        <v>20</v>
      </c>
      <c r="K8424" s="34">
        <v>35871</v>
      </c>
      <c r="L8424" s="34" t="s">
        <v>59</v>
      </c>
      <c r="M8424" s="34" t="s">
        <v>27</v>
      </c>
      <c r="N8424" s="34" t="s">
        <v>34</v>
      </c>
      <c r="O8424" s="34">
        <v>41884</v>
      </c>
      <c r="P8424" s="34">
        <v>42592</v>
      </c>
      <c r="Q8424" s="34" t="s">
        <v>41</v>
      </c>
    </row>
    <row r="8425" spans="1:17">
      <c r="A8425" s="34">
        <v>153873</v>
      </c>
      <c r="B8425" s="34" t="s">
        <v>17</v>
      </c>
      <c r="C8425" s="34" t="s">
        <v>18</v>
      </c>
      <c r="D8425" s="34" t="s">
        <v>19</v>
      </c>
      <c r="E8425" s="34"/>
      <c r="F8425" s="34"/>
      <c r="G8425" s="34"/>
      <c r="H8425" s="34" t="s">
        <v>19</v>
      </c>
      <c r="I8425" s="34"/>
      <c r="J8425" s="34" t="s">
        <v>20</v>
      </c>
      <c r="K8425" s="34">
        <v>38348</v>
      </c>
      <c r="L8425" s="34" t="s">
        <v>128</v>
      </c>
      <c r="M8425" s="34" t="s">
        <v>22</v>
      </c>
      <c r="N8425" s="34" t="s">
        <v>86</v>
      </c>
      <c r="O8425" s="34" t="s">
        <v>36</v>
      </c>
      <c r="P8425" s="34" t="s">
        <v>36</v>
      </c>
      <c r="Q8425" s="34" t="s">
        <v>36</v>
      </c>
    </row>
    <row r="8426" spans="1:17">
      <c r="A8426" s="34">
        <v>108123</v>
      </c>
      <c r="B8426" s="34" t="s">
        <v>17</v>
      </c>
      <c r="C8426" s="34" t="s">
        <v>18</v>
      </c>
      <c r="D8426" s="34" t="s">
        <v>19</v>
      </c>
      <c r="E8426" s="34"/>
      <c r="F8426" s="34"/>
      <c r="G8426" s="34"/>
      <c r="H8426" s="34" t="s">
        <v>19</v>
      </c>
      <c r="I8426" s="34"/>
      <c r="J8426" s="34" t="s">
        <v>20</v>
      </c>
      <c r="K8426" s="34">
        <v>33530</v>
      </c>
      <c r="L8426" s="34" t="s">
        <v>48</v>
      </c>
      <c r="M8426" s="34" t="s">
        <v>27</v>
      </c>
      <c r="N8426" s="34" t="s">
        <v>32</v>
      </c>
      <c r="O8426" s="34">
        <v>41729</v>
      </c>
      <c r="P8426" s="34">
        <v>41817</v>
      </c>
      <c r="Q8426" s="34" t="s">
        <v>36</v>
      </c>
    </row>
    <row r="8427" spans="1:17">
      <c r="A8427" s="34">
        <v>109119</v>
      </c>
      <c r="B8427" s="34" t="s">
        <v>17</v>
      </c>
      <c r="C8427" s="34" t="s">
        <v>18</v>
      </c>
      <c r="D8427" s="34" t="s">
        <v>19</v>
      </c>
      <c r="E8427" s="34"/>
      <c r="F8427" s="34"/>
      <c r="G8427" s="34"/>
      <c r="H8427" s="34" t="s">
        <v>19</v>
      </c>
      <c r="I8427" s="34"/>
      <c r="J8427" s="34" t="s">
        <v>20</v>
      </c>
      <c r="K8427" s="34">
        <v>35309</v>
      </c>
      <c r="L8427" s="34" t="s">
        <v>83</v>
      </c>
      <c r="M8427" s="34" t="s">
        <v>27</v>
      </c>
      <c r="N8427" s="34" t="s">
        <v>34</v>
      </c>
      <c r="O8427" s="34">
        <v>41950</v>
      </c>
      <c r="P8427" s="34">
        <v>42674</v>
      </c>
      <c r="Q8427" s="34" t="s">
        <v>41</v>
      </c>
    </row>
    <row r="8428" spans="1:17">
      <c r="A8428" s="34">
        <v>116299</v>
      </c>
      <c r="B8428" s="34" t="s">
        <v>17</v>
      </c>
      <c r="C8428" s="34" t="s">
        <v>18</v>
      </c>
      <c r="D8428" s="34" t="s">
        <v>19</v>
      </c>
      <c r="E8428" s="34"/>
      <c r="F8428" s="34"/>
      <c r="G8428" s="34"/>
      <c r="H8428" s="34" t="s">
        <v>19</v>
      </c>
      <c r="I8428" s="34"/>
      <c r="J8428" s="34" t="s">
        <v>30</v>
      </c>
      <c r="K8428" s="34">
        <v>23788</v>
      </c>
      <c r="L8428" s="34" t="s">
        <v>21</v>
      </c>
      <c r="M8428" s="34" t="s">
        <v>22</v>
      </c>
      <c r="N8428" s="34" t="s">
        <v>34</v>
      </c>
      <c r="O8428" s="34">
        <v>42537</v>
      </c>
      <c r="P8428" s="34">
        <v>43586</v>
      </c>
      <c r="Q8428" s="34" t="s">
        <v>24</v>
      </c>
    </row>
    <row r="8429" spans="1:17">
      <c r="A8429" s="34">
        <v>115894</v>
      </c>
      <c r="B8429" s="34" t="s">
        <v>17</v>
      </c>
      <c r="C8429" s="34" t="s">
        <v>18</v>
      </c>
      <c r="D8429" s="34" t="s">
        <v>19</v>
      </c>
      <c r="E8429" s="34"/>
      <c r="F8429" s="34"/>
      <c r="G8429" s="34"/>
      <c r="H8429" s="34" t="s">
        <v>19</v>
      </c>
      <c r="I8429" s="34"/>
      <c r="J8429" s="34" t="s">
        <v>30</v>
      </c>
      <c r="K8429" s="34">
        <v>36898</v>
      </c>
      <c r="L8429" s="34" t="s">
        <v>101</v>
      </c>
      <c r="M8429" s="34" t="s">
        <v>22</v>
      </c>
      <c r="N8429" s="34" t="s">
        <v>36</v>
      </c>
      <c r="O8429" s="34">
        <v>42403</v>
      </c>
      <c r="P8429" s="34">
        <v>42522</v>
      </c>
      <c r="Q8429" s="34" t="s">
        <v>77</v>
      </c>
    </row>
    <row r="8430" spans="1:17">
      <c r="A8430" s="34">
        <v>94406</v>
      </c>
      <c r="B8430" s="34" t="s">
        <v>17</v>
      </c>
      <c r="C8430" s="34" t="s">
        <v>18</v>
      </c>
      <c r="D8430" s="34" t="s">
        <v>19</v>
      </c>
      <c r="E8430" s="34"/>
      <c r="F8430" s="34"/>
      <c r="G8430" s="34"/>
      <c r="H8430" s="34" t="s">
        <v>19</v>
      </c>
      <c r="I8430" s="34"/>
      <c r="J8430" s="34" t="s">
        <v>30</v>
      </c>
      <c r="K8430" s="34">
        <v>17146</v>
      </c>
      <c r="L8430" s="34" t="s">
        <v>35</v>
      </c>
      <c r="M8430" s="34" t="s">
        <v>27</v>
      </c>
      <c r="N8430" s="34" t="s">
        <v>34</v>
      </c>
      <c r="O8430" s="34">
        <v>41045</v>
      </c>
      <c r="P8430" s="34">
        <v>44620</v>
      </c>
      <c r="Q8430" s="34" t="s">
        <v>55</v>
      </c>
    </row>
    <row r="8431" spans="1:17">
      <c r="A8431" s="34">
        <v>169290</v>
      </c>
      <c r="B8431" s="34" t="s">
        <v>17</v>
      </c>
      <c r="C8431" s="34" t="s">
        <v>25</v>
      </c>
      <c r="D8431" s="34" t="s">
        <v>19</v>
      </c>
      <c r="E8431" s="34"/>
      <c r="F8431" s="34"/>
      <c r="G8431" s="34"/>
      <c r="H8431" s="34" t="s">
        <v>19</v>
      </c>
      <c r="I8431" s="34"/>
      <c r="J8431" s="34" t="s">
        <v>30</v>
      </c>
      <c r="K8431" s="34">
        <v>39508</v>
      </c>
      <c r="L8431" s="34" t="s">
        <v>172</v>
      </c>
      <c r="M8431" s="34" t="s">
        <v>22</v>
      </c>
      <c r="N8431" s="34" t="s">
        <v>34</v>
      </c>
      <c r="O8431" s="34">
        <v>45556</v>
      </c>
      <c r="P8431" s="34"/>
      <c r="Q8431" s="34" t="s">
        <v>24</v>
      </c>
    </row>
    <row r="8432" spans="1:17">
      <c r="A8432" s="34">
        <v>141418</v>
      </c>
      <c r="B8432" s="34" t="s">
        <v>17</v>
      </c>
      <c r="C8432" s="34" t="s">
        <v>18</v>
      </c>
      <c r="D8432" s="34" t="s">
        <v>19</v>
      </c>
      <c r="E8432" s="34"/>
      <c r="F8432" s="34"/>
      <c r="G8432" s="34"/>
      <c r="H8432" s="34" t="s">
        <v>19</v>
      </c>
      <c r="I8432" s="34"/>
      <c r="J8432" s="34" t="s">
        <v>30</v>
      </c>
      <c r="K8432" s="34">
        <v>33943</v>
      </c>
      <c r="L8432" s="34" t="s">
        <v>48</v>
      </c>
      <c r="M8432" s="34" t="s">
        <v>27</v>
      </c>
      <c r="N8432" s="34" t="s">
        <v>40</v>
      </c>
      <c r="O8432" s="34">
        <v>43810</v>
      </c>
      <c r="P8432" s="34">
        <v>44298</v>
      </c>
      <c r="Q8432" s="34" t="s">
        <v>24</v>
      </c>
    </row>
    <row r="8433" spans="1:17">
      <c r="A8433" s="34">
        <v>117201</v>
      </c>
      <c r="B8433" s="34" t="s">
        <v>17</v>
      </c>
      <c r="C8433" s="34" t="s">
        <v>18</v>
      </c>
      <c r="D8433" s="34" t="s">
        <v>19</v>
      </c>
      <c r="E8433" s="34"/>
      <c r="F8433" s="34"/>
      <c r="G8433" s="34"/>
      <c r="H8433" s="34" t="s">
        <v>19</v>
      </c>
      <c r="I8433" s="34"/>
      <c r="J8433" s="34" t="s">
        <v>30</v>
      </c>
      <c r="K8433" s="34">
        <v>15831</v>
      </c>
      <c r="L8433" s="34" t="s">
        <v>37</v>
      </c>
      <c r="M8433" s="34" t="s">
        <v>27</v>
      </c>
      <c r="N8433" s="34" t="s">
        <v>34</v>
      </c>
      <c r="O8433" s="34">
        <v>42487</v>
      </c>
      <c r="P8433" s="34">
        <v>43448</v>
      </c>
      <c r="Q8433" s="34" t="s">
        <v>24</v>
      </c>
    </row>
    <row r="8434" spans="1:17">
      <c r="A8434" s="34">
        <v>100843</v>
      </c>
      <c r="B8434" s="34" t="s">
        <v>17</v>
      </c>
      <c r="C8434" s="34" t="s">
        <v>18</v>
      </c>
      <c r="D8434" s="34" t="s">
        <v>19</v>
      </c>
      <c r="E8434" s="34"/>
      <c r="F8434" s="34"/>
      <c r="G8434" s="34"/>
      <c r="H8434" s="34" t="s">
        <v>19</v>
      </c>
      <c r="I8434" s="34"/>
      <c r="J8434" s="34" t="s">
        <v>30</v>
      </c>
      <c r="K8434" s="34">
        <v>33530</v>
      </c>
      <c r="L8434" s="34" t="s">
        <v>35</v>
      </c>
      <c r="M8434" s="34" t="s">
        <v>27</v>
      </c>
      <c r="N8434" s="34" t="s">
        <v>32</v>
      </c>
      <c r="O8434" s="34">
        <v>41131</v>
      </c>
      <c r="P8434" s="34">
        <v>42233</v>
      </c>
      <c r="Q8434" s="34" t="s">
        <v>24</v>
      </c>
    </row>
    <row r="8435" spans="1:17">
      <c r="A8435" s="34">
        <v>137045</v>
      </c>
      <c r="B8435" s="34" t="s">
        <v>17</v>
      </c>
      <c r="C8435" s="34" t="s">
        <v>18</v>
      </c>
      <c r="D8435" s="34" t="s">
        <v>19</v>
      </c>
      <c r="E8435" s="34"/>
      <c r="F8435" s="34"/>
      <c r="G8435" s="34"/>
      <c r="H8435" s="34" t="s">
        <v>19</v>
      </c>
      <c r="I8435" s="34"/>
      <c r="J8435" s="34" t="s">
        <v>30</v>
      </c>
      <c r="K8435" s="34">
        <v>30384</v>
      </c>
      <c r="L8435" s="34" t="s">
        <v>48</v>
      </c>
      <c r="M8435" s="34" t="s">
        <v>27</v>
      </c>
      <c r="N8435" s="34" t="s">
        <v>34</v>
      </c>
      <c r="O8435" s="34">
        <v>43670</v>
      </c>
      <c r="P8435" s="34">
        <v>44777</v>
      </c>
      <c r="Q8435" s="34" t="s">
        <v>24</v>
      </c>
    </row>
    <row r="8436" spans="1:17">
      <c r="A8436" s="34">
        <v>81072</v>
      </c>
      <c r="B8436" s="34" t="s">
        <v>17</v>
      </c>
      <c r="C8436" s="34" t="s">
        <v>18</v>
      </c>
      <c r="D8436" s="34" t="s">
        <v>46</v>
      </c>
      <c r="E8436" s="34">
        <v>44888</v>
      </c>
      <c r="F8436" s="34" t="s">
        <v>153</v>
      </c>
      <c r="G8436" s="34" t="s">
        <v>64</v>
      </c>
      <c r="H8436" s="34" t="s">
        <v>19</v>
      </c>
      <c r="I8436" s="34"/>
      <c r="J8436" s="34" t="s">
        <v>30</v>
      </c>
      <c r="K8436" s="34">
        <v>17617</v>
      </c>
      <c r="L8436" s="34" t="s">
        <v>26</v>
      </c>
      <c r="M8436" s="34" t="s">
        <v>27</v>
      </c>
      <c r="N8436" s="34" t="s">
        <v>34</v>
      </c>
      <c r="O8436" s="34">
        <v>39331</v>
      </c>
      <c r="P8436" s="34">
        <v>41141</v>
      </c>
      <c r="Q8436" s="34" t="s">
        <v>36</v>
      </c>
    </row>
    <row r="8437" spans="1:17">
      <c r="A8437" s="34">
        <v>56370</v>
      </c>
      <c r="B8437" s="34" t="s">
        <v>17</v>
      </c>
      <c r="C8437" s="34" t="s">
        <v>18</v>
      </c>
      <c r="D8437" s="34" t="s">
        <v>19</v>
      </c>
      <c r="E8437" s="34"/>
      <c r="F8437" s="34"/>
      <c r="G8437" s="34"/>
      <c r="H8437" s="34" t="s">
        <v>19</v>
      </c>
      <c r="I8437" s="34"/>
      <c r="J8437" s="34" t="s">
        <v>30</v>
      </c>
      <c r="K8437" s="34">
        <v>19136</v>
      </c>
      <c r="L8437" s="34" t="s">
        <v>26</v>
      </c>
      <c r="M8437" s="34" t="s">
        <v>27</v>
      </c>
      <c r="N8437" s="34" t="s">
        <v>32</v>
      </c>
      <c r="O8437" s="34">
        <v>1</v>
      </c>
      <c r="P8437" s="34">
        <v>1</v>
      </c>
      <c r="Q8437" s="34" t="s">
        <v>36</v>
      </c>
    </row>
    <row r="8438" spans="1:17">
      <c r="A8438" s="34">
        <v>81071</v>
      </c>
      <c r="B8438" s="34" t="s">
        <v>17</v>
      </c>
      <c r="C8438" s="34" t="s">
        <v>18</v>
      </c>
      <c r="D8438" s="34" t="s">
        <v>19</v>
      </c>
      <c r="E8438" s="34"/>
      <c r="F8438" s="34"/>
      <c r="G8438" s="34"/>
      <c r="H8438" s="34" t="s">
        <v>19</v>
      </c>
      <c r="I8438" s="34"/>
      <c r="J8438" s="34" t="s">
        <v>20</v>
      </c>
      <c r="K8438" s="34">
        <v>17617</v>
      </c>
      <c r="L8438" s="34" t="s">
        <v>35</v>
      </c>
      <c r="M8438" s="34" t="s">
        <v>27</v>
      </c>
      <c r="N8438" s="34" t="s">
        <v>34</v>
      </c>
      <c r="O8438" s="34">
        <v>40304</v>
      </c>
      <c r="P8438" s="34">
        <v>44410</v>
      </c>
      <c r="Q8438" s="34" t="s">
        <v>55</v>
      </c>
    </row>
    <row r="8439" spans="1:17">
      <c r="A8439" s="34">
        <v>167345</v>
      </c>
      <c r="B8439" s="34" t="s">
        <v>17</v>
      </c>
      <c r="C8439" s="34" t="s">
        <v>25</v>
      </c>
      <c r="D8439" s="34" t="s">
        <v>19</v>
      </c>
      <c r="E8439" s="34"/>
      <c r="F8439" s="34"/>
      <c r="G8439" s="34"/>
      <c r="H8439" s="34" t="s">
        <v>19</v>
      </c>
      <c r="I8439" s="34"/>
      <c r="J8439" s="34" t="s">
        <v>20</v>
      </c>
      <c r="K8439" s="34">
        <v>15842</v>
      </c>
      <c r="L8439" s="34" t="s">
        <v>26</v>
      </c>
      <c r="M8439" s="34" t="s">
        <v>27</v>
      </c>
      <c r="N8439" s="34" t="s">
        <v>43</v>
      </c>
      <c r="O8439" s="34">
        <v>45446</v>
      </c>
      <c r="P8439" s="34"/>
      <c r="Q8439" s="34" t="s">
        <v>24</v>
      </c>
    </row>
    <row r="8440" spans="1:17">
      <c r="A8440" s="34">
        <v>168704</v>
      </c>
      <c r="B8440" s="34" t="s">
        <v>17</v>
      </c>
      <c r="C8440" s="34" t="s">
        <v>25</v>
      </c>
      <c r="D8440" s="34" t="s">
        <v>19</v>
      </c>
      <c r="E8440" s="34"/>
      <c r="F8440" s="34"/>
      <c r="G8440" s="34"/>
      <c r="H8440" s="34" t="s">
        <v>19</v>
      </c>
      <c r="I8440" s="34"/>
      <c r="J8440" s="34" t="s">
        <v>20</v>
      </c>
      <c r="K8440" s="34">
        <v>22849</v>
      </c>
      <c r="L8440" s="34" t="s">
        <v>44</v>
      </c>
      <c r="M8440" s="34" t="s">
        <v>27</v>
      </c>
      <c r="N8440" s="34" t="s">
        <v>34</v>
      </c>
      <c r="O8440" s="34">
        <v>45533</v>
      </c>
      <c r="P8440" s="34"/>
      <c r="Q8440" s="34" t="s">
        <v>24</v>
      </c>
    </row>
    <row r="8441" spans="1:17">
      <c r="A8441" s="34">
        <v>112805</v>
      </c>
      <c r="B8441" s="34" t="s">
        <v>17</v>
      </c>
      <c r="C8441" s="34" t="s">
        <v>18</v>
      </c>
      <c r="D8441" s="34" t="s">
        <v>19</v>
      </c>
      <c r="E8441" s="34"/>
      <c r="F8441" s="34"/>
      <c r="G8441" s="34"/>
      <c r="H8441" s="34" t="s">
        <v>19</v>
      </c>
      <c r="I8441" s="34"/>
      <c r="J8441" s="34" t="s">
        <v>20</v>
      </c>
      <c r="K8441" s="34">
        <v>17118</v>
      </c>
      <c r="L8441" s="34" t="s">
        <v>69</v>
      </c>
      <c r="M8441" s="34" t="s">
        <v>27</v>
      </c>
      <c r="N8441" s="34" t="s">
        <v>32</v>
      </c>
      <c r="O8441" s="34">
        <v>42189</v>
      </c>
      <c r="P8441" s="34">
        <v>43488</v>
      </c>
      <c r="Q8441" s="34" t="s">
        <v>24</v>
      </c>
    </row>
    <row r="8442" spans="1:17">
      <c r="A8442" s="34">
        <v>105613</v>
      </c>
      <c r="B8442" s="34" t="s">
        <v>17</v>
      </c>
      <c r="C8442" s="34" t="s">
        <v>18</v>
      </c>
      <c r="D8442" s="34" t="s">
        <v>19</v>
      </c>
      <c r="E8442" s="34"/>
      <c r="F8442" s="34"/>
      <c r="G8442" s="34"/>
      <c r="H8442" s="34" t="s">
        <v>19</v>
      </c>
      <c r="I8442" s="34"/>
      <c r="J8442" s="34" t="s">
        <v>20</v>
      </c>
      <c r="K8442" s="34">
        <v>20824</v>
      </c>
      <c r="L8442" s="34" t="s">
        <v>48</v>
      </c>
      <c r="M8442" s="34" t="s">
        <v>27</v>
      </c>
      <c r="N8442" s="34" t="s">
        <v>32</v>
      </c>
      <c r="O8442" s="34">
        <v>40664</v>
      </c>
      <c r="P8442" s="34">
        <v>43910</v>
      </c>
      <c r="Q8442" s="34" t="s">
        <v>24</v>
      </c>
    </row>
    <row r="8443" spans="1:17">
      <c r="A8443" s="34">
        <v>82462</v>
      </c>
      <c r="B8443" s="34" t="s">
        <v>17</v>
      </c>
      <c r="C8443" s="34" t="s">
        <v>18</v>
      </c>
      <c r="D8443" s="34" t="s">
        <v>19</v>
      </c>
      <c r="E8443" s="34"/>
      <c r="F8443" s="34"/>
      <c r="G8443" s="34"/>
      <c r="H8443" s="34" t="s">
        <v>19</v>
      </c>
      <c r="I8443" s="34"/>
      <c r="J8443" s="34" t="s">
        <v>20</v>
      </c>
      <c r="K8443" s="34">
        <v>17762</v>
      </c>
      <c r="L8443" s="34" t="s">
        <v>37</v>
      </c>
      <c r="M8443" s="34" t="s">
        <v>22</v>
      </c>
      <c r="N8443" s="34" t="s">
        <v>32</v>
      </c>
      <c r="O8443" s="34">
        <v>40812</v>
      </c>
      <c r="P8443" s="34">
        <v>41263</v>
      </c>
      <c r="Q8443" s="34" t="s">
        <v>36</v>
      </c>
    </row>
    <row r="8444" spans="1:17">
      <c r="A8444" s="34">
        <v>94170</v>
      </c>
      <c r="B8444" s="34" t="s">
        <v>17</v>
      </c>
      <c r="C8444" s="34" t="s">
        <v>18</v>
      </c>
      <c r="D8444" s="34" t="s">
        <v>19</v>
      </c>
      <c r="E8444" s="34"/>
      <c r="F8444" s="34"/>
      <c r="G8444" s="34"/>
      <c r="H8444" s="34" t="s">
        <v>19</v>
      </c>
      <c r="I8444" s="34"/>
      <c r="J8444" s="34" t="s">
        <v>20</v>
      </c>
      <c r="K8444" s="34">
        <v>22733</v>
      </c>
      <c r="L8444" s="34" t="s">
        <v>21</v>
      </c>
      <c r="M8444" s="34" t="s">
        <v>22</v>
      </c>
      <c r="N8444" s="34" t="s">
        <v>32</v>
      </c>
      <c r="O8444" s="34">
        <v>40983</v>
      </c>
      <c r="P8444" s="34">
        <v>41508</v>
      </c>
      <c r="Q8444" s="34" t="s">
        <v>36</v>
      </c>
    </row>
    <row r="8445" spans="1:17">
      <c r="A8445" s="34">
        <v>135892</v>
      </c>
      <c r="B8445" s="34" t="s">
        <v>17</v>
      </c>
      <c r="C8445" s="34" t="s">
        <v>18</v>
      </c>
      <c r="D8445" s="34" t="s">
        <v>19</v>
      </c>
      <c r="E8445" s="34"/>
      <c r="F8445" s="34"/>
      <c r="G8445" s="34"/>
      <c r="H8445" s="34" t="s">
        <v>19</v>
      </c>
      <c r="I8445" s="34"/>
      <c r="J8445" s="34" t="s">
        <v>20</v>
      </c>
      <c r="K8445" s="34">
        <v>20996</v>
      </c>
      <c r="L8445" s="34" t="s">
        <v>37</v>
      </c>
      <c r="M8445" s="34" t="s">
        <v>27</v>
      </c>
      <c r="N8445" s="34" t="s">
        <v>34</v>
      </c>
      <c r="O8445" s="34" t="s">
        <v>36</v>
      </c>
      <c r="P8445" s="34" t="s">
        <v>36</v>
      </c>
      <c r="Q8445" s="34" t="s">
        <v>36</v>
      </c>
    </row>
    <row r="8446" spans="1:17">
      <c r="A8446" s="34">
        <v>153018</v>
      </c>
      <c r="B8446" s="34" t="s">
        <v>17</v>
      </c>
      <c r="C8446" s="34" t="s">
        <v>18</v>
      </c>
      <c r="D8446" s="34" t="s">
        <v>19</v>
      </c>
      <c r="E8446" s="34"/>
      <c r="F8446" s="34"/>
      <c r="G8446" s="34"/>
      <c r="H8446" s="34" t="s">
        <v>19</v>
      </c>
      <c r="I8446" s="34"/>
      <c r="J8446" s="34" t="s">
        <v>20</v>
      </c>
      <c r="K8446" s="34">
        <v>21847</v>
      </c>
      <c r="L8446" s="34" t="s">
        <v>73</v>
      </c>
      <c r="M8446" s="34" t="s">
        <v>22</v>
      </c>
      <c r="N8446" s="34" t="s">
        <v>34</v>
      </c>
      <c r="O8446" s="34">
        <v>44570</v>
      </c>
      <c r="P8446" s="34">
        <v>44570</v>
      </c>
      <c r="Q8446" s="34" t="s">
        <v>41</v>
      </c>
    </row>
    <row r="8447" spans="1:17">
      <c r="A8447" s="34">
        <v>83315</v>
      </c>
      <c r="B8447" s="34" t="s">
        <v>17</v>
      </c>
      <c r="C8447" s="34" t="s">
        <v>18</v>
      </c>
      <c r="D8447" s="34" t="s">
        <v>19</v>
      </c>
      <c r="E8447" s="34"/>
      <c r="F8447" s="34"/>
      <c r="G8447" s="34"/>
      <c r="H8447" s="34" t="s">
        <v>19</v>
      </c>
      <c r="I8447" s="34"/>
      <c r="J8447" s="34" t="s">
        <v>20</v>
      </c>
      <c r="K8447" s="34">
        <v>18348</v>
      </c>
      <c r="L8447" s="34" t="s">
        <v>26</v>
      </c>
      <c r="M8447" s="34" t="s">
        <v>27</v>
      </c>
      <c r="N8447" s="34" t="s">
        <v>34</v>
      </c>
      <c r="O8447" s="34">
        <v>40856</v>
      </c>
      <c r="P8447" s="34">
        <v>41380</v>
      </c>
      <c r="Q8447" s="34" t="s">
        <v>24</v>
      </c>
    </row>
    <row r="8448" spans="1:17">
      <c r="A8448" s="34">
        <v>167015</v>
      </c>
      <c r="B8448" s="34" t="s">
        <v>17</v>
      </c>
      <c r="C8448" s="34" t="s">
        <v>25</v>
      </c>
      <c r="D8448" s="34" t="s">
        <v>19</v>
      </c>
      <c r="E8448" s="34"/>
      <c r="F8448" s="34"/>
      <c r="G8448" s="34"/>
      <c r="H8448" s="34" t="s">
        <v>19</v>
      </c>
      <c r="I8448" s="34"/>
      <c r="J8448" s="34" t="s">
        <v>20</v>
      </c>
      <c r="K8448" s="34">
        <v>22407</v>
      </c>
      <c r="L8448" s="34" t="s">
        <v>74</v>
      </c>
      <c r="M8448" s="34" t="s">
        <v>22</v>
      </c>
      <c r="N8448" s="34" t="s">
        <v>34</v>
      </c>
      <c r="O8448" s="34">
        <v>45377</v>
      </c>
      <c r="P8448" s="34"/>
      <c r="Q8448" s="34" t="s">
        <v>24</v>
      </c>
    </row>
    <row r="8449" spans="1:17">
      <c r="A8449" s="34">
        <v>114793</v>
      </c>
      <c r="B8449" s="34" t="s">
        <v>17</v>
      </c>
      <c r="C8449" s="34" t="s">
        <v>25</v>
      </c>
      <c r="D8449" s="34" t="s">
        <v>19</v>
      </c>
      <c r="E8449" s="34"/>
      <c r="F8449" s="34"/>
      <c r="G8449" s="34"/>
      <c r="H8449" s="34" t="s">
        <v>19</v>
      </c>
      <c r="I8449" s="34"/>
      <c r="J8449" s="34" t="s">
        <v>20</v>
      </c>
      <c r="K8449" s="34">
        <v>19807</v>
      </c>
      <c r="L8449" s="34" t="s">
        <v>33</v>
      </c>
      <c r="M8449" s="34" t="s">
        <v>22</v>
      </c>
      <c r="N8449" s="34" t="s">
        <v>34</v>
      </c>
      <c r="O8449" s="34">
        <v>42319</v>
      </c>
      <c r="P8449" s="34"/>
      <c r="Q8449" s="34" t="s">
        <v>24</v>
      </c>
    </row>
    <row r="8450" spans="1:17">
      <c r="A8450" s="34">
        <v>16815</v>
      </c>
      <c r="B8450" s="34" t="s">
        <v>17</v>
      </c>
      <c r="C8450" s="34" t="s">
        <v>18</v>
      </c>
      <c r="D8450" s="34" t="s">
        <v>19</v>
      </c>
      <c r="E8450" s="34"/>
      <c r="F8450" s="34"/>
      <c r="G8450" s="34"/>
      <c r="H8450" s="34" t="s">
        <v>19</v>
      </c>
      <c r="I8450" s="34"/>
      <c r="J8450" s="34" t="s">
        <v>20</v>
      </c>
      <c r="K8450" s="34"/>
      <c r="L8450" s="34" t="s">
        <v>54</v>
      </c>
      <c r="M8450" s="34" t="s">
        <v>27</v>
      </c>
      <c r="N8450" s="34" t="s">
        <v>32</v>
      </c>
      <c r="O8450" s="34">
        <v>1</v>
      </c>
      <c r="P8450" s="34">
        <v>1</v>
      </c>
      <c r="Q8450" s="34" t="s">
        <v>36</v>
      </c>
    </row>
    <row r="8451" spans="1:17">
      <c r="A8451" s="34">
        <v>150417</v>
      </c>
      <c r="B8451" s="34" t="s">
        <v>17</v>
      </c>
      <c r="C8451" s="34" t="s">
        <v>18</v>
      </c>
      <c r="D8451" s="34" t="s">
        <v>19</v>
      </c>
      <c r="E8451" s="34"/>
      <c r="F8451" s="34"/>
      <c r="G8451" s="34"/>
      <c r="H8451" s="34" t="s">
        <v>19</v>
      </c>
      <c r="I8451" s="34"/>
      <c r="J8451" s="34" t="s">
        <v>20</v>
      </c>
      <c r="K8451" s="34">
        <v>12695</v>
      </c>
      <c r="L8451" s="34" t="s">
        <v>254</v>
      </c>
      <c r="M8451" s="34" t="s">
        <v>23</v>
      </c>
      <c r="N8451" s="34" t="s">
        <v>34</v>
      </c>
      <c r="O8451" s="34">
        <v>44334</v>
      </c>
      <c r="P8451" s="34">
        <v>44397</v>
      </c>
      <c r="Q8451" s="34" t="s">
        <v>24</v>
      </c>
    </row>
    <row r="8452" spans="1:17">
      <c r="A8452" s="34">
        <v>144455</v>
      </c>
      <c r="B8452" s="34" t="s">
        <v>17</v>
      </c>
      <c r="C8452" s="34" t="s">
        <v>18</v>
      </c>
      <c r="D8452" s="34" t="s">
        <v>46</v>
      </c>
      <c r="E8452" s="34">
        <v>44721</v>
      </c>
      <c r="F8452" s="34" t="s">
        <v>407</v>
      </c>
      <c r="G8452" s="34" t="s">
        <v>344</v>
      </c>
      <c r="H8452" s="34" t="s">
        <v>19</v>
      </c>
      <c r="I8452" s="34"/>
      <c r="J8452" s="34" t="s">
        <v>20</v>
      </c>
      <c r="K8452" s="34">
        <v>24052</v>
      </c>
      <c r="L8452" s="34" t="s">
        <v>59</v>
      </c>
      <c r="M8452" s="34" t="s">
        <v>27</v>
      </c>
      <c r="N8452" s="34" t="s">
        <v>32</v>
      </c>
      <c r="O8452" s="34">
        <v>43923</v>
      </c>
      <c r="P8452" s="34">
        <v>44721</v>
      </c>
      <c r="Q8452" s="34" t="s">
        <v>38</v>
      </c>
    </row>
    <row r="8453" spans="1:17">
      <c r="A8453" s="34">
        <v>168121</v>
      </c>
      <c r="B8453" s="34" t="s">
        <v>17</v>
      </c>
      <c r="C8453" s="34" t="s">
        <v>18</v>
      </c>
      <c r="D8453" s="34" t="s">
        <v>19</v>
      </c>
      <c r="E8453" s="34"/>
      <c r="F8453" s="34"/>
      <c r="G8453" s="34"/>
      <c r="H8453" s="34" t="s">
        <v>19</v>
      </c>
      <c r="I8453" s="34"/>
      <c r="J8453" s="34" t="s">
        <v>20</v>
      </c>
      <c r="K8453" s="34">
        <v>25224</v>
      </c>
      <c r="L8453" s="34" t="s">
        <v>82</v>
      </c>
      <c r="M8453" s="34" t="s">
        <v>27</v>
      </c>
      <c r="N8453" s="34" t="s">
        <v>34</v>
      </c>
      <c r="O8453" s="34" t="s">
        <v>36</v>
      </c>
      <c r="P8453" s="34" t="s">
        <v>36</v>
      </c>
      <c r="Q8453" s="34" t="s">
        <v>36</v>
      </c>
    </row>
    <row r="8454" spans="1:17">
      <c r="A8454" s="34">
        <v>83001</v>
      </c>
      <c r="B8454" s="34" t="s">
        <v>17</v>
      </c>
      <c r="C8454" s="34" t="s">
        <v>18</v>
      </c>
      <c r="D8454" s="34" t="s">
        <v>19</v>
      </c>
      <c r="E8454" s="34"/>
      <c r="F8454" s="34"/>
      <c r="G8454" s="34"/>
      <c r="H8454" s="34" t="s">
        <v>19</v>
      </c>
      <c r="I8454" s="34"/>
      <c r="J8454" s="34" t="s">
        <v>20</v>
      </c>
      <c r="K8454" s="34">
        <v>30329</v>
      </c>
      <c r="L8454" s="34" t="s">
        <v>104</v>
      </c>
      <c r="M8454" s="34" t="s">
        <v>57</v>
      </c>
      <c r="N8454" s="34" t="s">
        <v>32</v>
      </c>
      <c r="O8454" s="34">
        <v>40589</v>
      </c>
      <c r="P8454" s="34">
        <v>43693</v>
      </c>
      <c r="Q8454" s="34" t="s">
        <v>24</v>
      </c>
    </row>
    <row r="8455" spans="1:17">
      <c r="A8455" s="34">
        <v>133180</v>
      </c>
      <c r="B8455" s="34" t="s">
        <v>17</v>
      </c>
      <c r="C8455" s="34" t="s">
        <v>18</v>
      </c>
      <c r="D8455" s="34" t="s">
        <v>19</v>
      </c>
      <c r="E8455" s="34"/>
      <c r="F8455" s="34"/>
      <c r="G8455" s="34"/>
      <c r="H8455" s="34" t="s">
        <v>19</v>
      </c>
      <c r="I8455" s="34"/>
      <c r="J8455" s="34" t="s">
        <v>20</v>
      </c>
      <c r="K8455" s="34">
        <v>35342</v>
      </c>
      <c r="L8455" s="34" t="s">
        <v>37</v>
      </c>
      <c r="M8455" s="34" t="s">
        <v>27</v>
      </c>
      <c r="N8455" s="34" t="s">
        <v>34</v>
      </c>
      <c r="O8455" s="34" t="s">
        <v>36</v>
      </c>
      <c r="P8455" s="34" t="s">
        <v>36</v>
      </c>
      <c r="Q8455" s="34" t="s">
        <v>36</v>
      </c>
    </row>
    <row r="8456" spans="1:17">
      <c r="A8456" s="34">
        <v>108369</v>
      </c>
      <c r="B8456" s="34" t="s">
        <v>17</v>
      </c>
      <c r="C8456" s="34" t="s">
        <v>18</v>
      </c>
      <c r="D8456" s="34" t="s">
        <v>19</v>
      </c>
      <c r="E8456" s="34"/>
      <c r="F8456" s="34"/>
      <c r="G8456" s="34"/>
      <c r="H8456" s="34" t="s">
        <v>19</v>
      </c>
      <c r="I8456" s="34"/>
      <c r="J8456" s="34" t="s">
        <v>20</v>
      </c>
      <c r="K8456" s="34">
        <v>28996</v>
      </c>
      <c r="L8456" s="34" t="s">
        <v>111</v>
      </c>
      <c r="M8456" s="34" t="s">
        <v>57</v>
      </c>
      <c r="N8456" s="34" t="s">
        <v>32</v>
      </c>
      <c r="O8456" s="34">
        <v>41820</v>
      </c>
      <c r="P8456" s="34">
        <v>43693</v>
      </c>
      <c r="Q8456" s="34" t="s">
        <v>24</v>
      </c>
    </row>
    <row r="8457" spans="1:17">
      <c r="A8457" s="34">
        <v>116071</v>
      </c>
      <c r="B8457" s="34" t="s">
        <v>17</v>
      </c>
      <c r="C8457" s="34" t="s">
        <v>18</v>
      </c>
      <c r="D8457" s="34" t="s">
        <v>19</v>
      </c>
      <c r="E8457" s="34"/>
      <c r="F8457" s="34"/>
      <c r="G8457" s="34"/>
      <c r="H8457" s="34" t="s">
        <v>19</v>
      </c>
      <c r="I8457" s="34"/>
      <c r="J8457" s="34" t="s">
        <v>20</v>
      </c>
      <c r="K8457" s="34">
        <v>32347</v>
      </c>
      <c r="L8457" s="34" t="s">
        <v>42</v>
      </c>
      <c r="M8457" s="34" t="s">
        <v>22</v>
      </c>
      <c r="N8457" s="34" t="s">
        <v>34</v>
      </c>
      <c r="O8457" s="34">
        <v>42422</v>
      </c>
      <c r="P8457" s="34">
        <v>42657</v>
      </c>
      <c r="Q8457" s="34" t="s">
        <v>24</v>
      </c>
    </row>
    <row r="8458" spans="1:17">
      <c r="A8458" s="34">
        <v>82758</v>
      </c>
      <c r="B8458" s="34" t="s">
        <v>17</v>
      </c>
      <c r="C8458" s="34" t="s">
        <v>18</v>
      </c>
      <c r="D8458" s="34" t="s">
        <v>19</v>
      </c>
      <c r="E8458" s="34"/>
      <c r="F8458" s="34"/>
      <c r="G8458" s="34"/>
      <c r="H8458" s="34" t="s">
        <v>19</v>
      </c>
      <c r="I8458" s="34"/>
      <c r="J8458" s="34" t="s">
        <v>20</v>
      </c>
      <c r="K8458" s="34"/>
      <c r="L8458" s="34" t="s">
        <v>83</v>
      </c>
      <c r="M8458" s="34" t="s">
        <v>27</v>
      </c>
      <c r="N8458" s="34" t="s">
        <v>34</v>
      </c>
      <c r="O8458" s="34">
        <v>1</v>
      </c>
      <c r="P8458" s="34">
        <v>1</v>
      </c>
      <c r="Q8458" s="34" t="s">
        <v>36</v>
      </c>
    </row>
    <row r="8459" spans="1:17">
      <c r="A8459" s="34">
        <v>150769</v>
      </c>
      <c r="B8459" s="34" t="s">
        <v>17</v>
      </c>
      <c r="C8459" s="34" t="s">
        <v>18</v>
      </c>
      <c r="D8459" s="34" t="s">
        <v>19</v>
      </c>
      <c r="E8459" s="34"/>
      <c r="F8459" s="34"/>
      <c r="G8459" s="34"/>
      <c r="H8459" s="34" t="s">
        <v>19</v>
      </c>
      <c r="I8459" s="34"/>
      <c r="J8459" s="34" t="s">
        <v>30</v>
      </c>
      <c r="K8459" s="34">
        <v>36878</v>
      </c>
      <c r="L8459" s="34" t="s">
        <v>96</v>
      </c>
      <c r="M8459" s="34" t="s">
        <v>22</v>
      </c>
      <c r="N8459" s="34" t="s">
        <v>34</v>
      </c>
      <c r="O8459" s="34">
        <v>44344</v>
      </c>
      <c r="P8459" s="34">
        <v>44378</v>
      </c>
      <c r="Q8459" s="34" t="s">
        <v>24</v>
      </c>
    </row>
    <row r="8460" spans="1:17">
      <c r="A8460" s="34">
        <v>117151</v>
      </c>
      <c r="B8460" s="34" t="s">
        <v>17</v>
      </c>
      <c r="C8460" s="34" t="s">
        <v>18</v>
      </c>
      <c r="D8460" s="34" t="s">
        <v>19</v>
      </c>
      <c r="E8460" s="34"/>
      <c r="F8460" s="34"/>
      <c r="G8460" s="34"/>
      <c r="H8460" s="34" t="s">
        <v>19</v>
      </c>
      <c r="I8460" s="34"/>
      <c r="J8460" s="34" t="s">
        <v>20</v>
      </c>
      <c r="K8460" s="34">
        <v>29279</v>
      </c>
      <c r="L8460" s="34" t="s">
        <v>74</v>
      </c>
      <c r="M8460" s="34" t="s">
        <v>22</v>
      </c>
      <c r="N8460" s="34" t="s">
        <v>34</v>
      </c>
      <c r="O8460" s="34">
        <v>42503</v>
      </c>
      <c r="P8460" s="34">
        <v>42510</v>
      </c>
      <c r="Q8460" s="34" t="s">
        <v>77</v>
      </c>
    </row>
    <row r="8461" spans="1:17">
      <c r="A8461" s="34">
        <v>121417</v>
      </c>
      <c r="B8461" s="34" t="s">
        <v>17</v>
      </c>
      <c r="C8461" s="34" t="s">
        <v>18</v>
      </c>
      <c r="D8461" s="34" t="s">
        <v>19</v>
      </c>
      <c r="E8461" s="34"/>
      <c r="F8461" s="34"/>
      <c r="G8461" s="34"/>
      <c r="H8461" s="34" t="s">
        <v>19</v>
      </c>
      <c r="I8461" s="34"/>
      <c r="J8461" s="34" t="s">
        <v>20</v>
      </c>
      <c r="K8461" s="34">
        <v>37213</v>
      </c>
      <c r="L8461" s="34" t="s">
        <v>526</v>
      </c>
      <c r="M8461" s="34" t="s">
        <v>23</v>
      </c>
      <c r="N8461" s="34" t="s">
        <v>34</v>
      </c>
      <c r="O8461" s="34">
        <v>42805</v>
      </c>
      <c r="P8461" s="34">
        <v>43586</v>
      </c>
      <c r="Q8461" s="34" t="s">
        <v>24</v>
      </c>
    </row>
    <row r="8462" spans="1:17">
      <c r="A8462" s="34">
        <v>113100</v>
      </c>
      <c r="B8462" s="34" t="s">
        <v>17</v>
      </c>
      <c r="C8462" s="34" t="s">
        <v>25</v>
      </c>
      <c r="D8462" s="34" t="s">
        <v>19</v>
      </c>
      <c r="E8462" s="34"/>
      <c r="F8462" s="34"/>
      <c r="G8462" s="34"/>
      <c r="H8462" s="34" t="s">
        <v>19</v>
      </c>
      <c r="I8462" s="34"/>
      <c r="J8462" s="34" t="s">
        <v>30</v>
      </c>
      <c r="K8462" s="34">
        <v>17024</v>
      </c>
      <c r="L8462" s="34" t="s">
        <v>26</v>
      </c>
      <c r="M8462" s="34" t="s">
        <v>27</v>
      </c>
      <c r="N8462" s="34" t="s">
        <v>34</v>
      </c>
      <c r="O8462" s="34">
        <v>42445</v>
      </c>
      <c r="P8462" s="34"/>
      <c r="Q8462" s="34" t="s">
        <v>55</v>
      </c>
    </row>
    <row r="8463" spans="1:17">
      <c r="A8463" s="34">
        <v>123927</v>
      </c>
      <c r="B8463" s="34" t="s">
        <v>17</v>
      </c>
      <c r="C8463" s="34" t="s">
        <v>18</v>
      </c>
      <c r="D8463" s="34" t="s">
        <v>19</v>
      </c>
      <c r="E8463" s="34"/>
      <c r="F8463" s="34"/>
      <c r="G8463" s="34"/>
      <c r="H8463" s="34" t="s">
        <v>19</v>
      </c>
      <c r="I8463" s="34"/>
      <c r="J8463" s="34" t="s">
        <v>30</v>
      </c>
      <c r="K8463" s="34">
        <v>29329</v>
      </c>
      <c r="L8463" s="34" t="s">
        <v>66</v>
      </c>
      <c r="M8463" s="34" t="s">
        <v>57</v>
      </c>
      <c r="N8463" s="34" t="s">
        <v>40</v>
      </c>
      <c r="O8463" s="34">
        <v>42942</v>
      </c>
      <c r="P8463" s="34">
        <v>43054</v>
      </c>
      <c r="Q8463" s="34" t="s">
        <v>24</v>
      </c>
    </row>
    <row r="8464" spans="1:17">
      <c r="A8464" s="34">
        <v>144117</v>
      </c>
      <c r="B8464" s="34" t="s">
        <v>17</v>
      </c>
      <c r="C8464" s="34" t="s">
        <v>25</v>
      </c>
      <c r="D8464" s="34" t="s">
        <v>19</v>
      </c>
      <c r="E8464" s="34"/>
      <c r="F8464" s="34"/>
      <c r="G8464" s="34"/>
      <c r="H8464" s="34" t="s">
        <v>19</v>
      </c>
      <c r="I8464" s="34"/>
      <c r="J8464" s="34" t="s">
        <v>20</v>
      </c>
      <c r="K8464" s="34">
        <v>11890</v>
      </c>
      <c r="L8464" s="34" t="s">
        <v>66</v>
      </c>
      <c r="M8464" s="34" t="s">
        <v>57</v>
      </c>
      <c r="N8464" s="34" t="s">
        <v>34</v>
      </c>
      <c r="O8464" s="34">
        <v>43895</v>
      </c>
      <c r="P8464" s="34"/>
      <c r="Q8464" s="34" t="s">
        <v>24</v>
      </c>
    </row>
    <row r="8465" spans="1:17">
      <c r="A8465" s="34">
        <v>149084</v>
      </c>
      <c r="B8465" s="34" t="s">
        <v>17</v>
      </c>
      <c r="C8465" s="34" t="s">
        <v>18</v>
      </c>
      <c r="D8465" s="34" t="s">
        <v>19</v>
      </c>
      <c r="E8465" s="34"/>
      <c r="F8465" s="34"/>
      <c r="G8465" s="34"/>
      <c r="H8465" s="34" t="s">
        <v>19</v>
      </c>
      <c r="I8465" s="34"/>
      <c r="J8465" s="34" t="s">
        <v>20</v>
      </c>
      <c r="K8465" s="34">
        <v>38157</v>
      </c>
      <c r="L8465" s="34" t="s">
        <v>73</v>
      </c>
      <c r="M8465" s="34" t="s">
        <v>22</v>
      </c>
      <c r="N8465" s="34" t="s">
        <v>34</v>
      </c>
      <c r="O8465" s="34">
        <v>44328</v>
      </c>
      <c r="P8465" s="34">
        <v>44487</v>
      </c>
      <c r="Q8465" s="34" t="s">
        <v>24</v>
      </c>
    </row>
    <row r="8466" spans="1:17">
      <c r="A8466" s="34">
        <v>156270</v>
      </c>
      <c r="B8466" s="34" t="s">
        <v>17</v>
      </c>
      <c r="C8466" s="34" t="s">
        <v>18</v>
      </c>
      <c r="D8466" s="34" t="s">
        <v>19</v>
      </c>
      <c r="E8466" s="34"/>
      <c r="F8466" s="34"/>
      <c r="G8466" s="34"/>
      <c r="H8466" s="34" t="s">
        <v>19</v>
      </c>
      <c r="I8466" s="34"/>
      <c r="J8466" s="34" t="s">
        <v>30</v>
      </c>
      <c r="K8466" s="34">
        <v>38929</v>
      </c>
      <c r="L8466" s="34" t="s">
        <v>73</v>
      </c>
      <c r="M8466" s="34" t="s">
        <v>22</v>
      </c>
      <c r="N8466" s="34" t="s">
        <v>34</v>
      </c>
      <c r="O8466" s="34">
        <v>44744</v>
      </c>
      <c r="P8466" s="34">
        <v>44963</v>
      </c>
      <c r="Q8466" s="34" t="s">
        <v>24</v>
      </c>
    </row>
    <row r="8467" spans="1:17">
      <c r="A8467" s="34">
        <v>28125</v>
      </c>
      <c r="B8467" s="34" t="s">
        <v>17</v>
      </c>
      <c r="C8467" s="34" t="s">
        <v>18</v>
      </c>
      <c r="D8467" s="34" t="s">
        <v>19</v>
      </c>
      <c r="E8467" s="34"/>
      <c r="F8467" s="34"/>
      <c r="G8467" s="34"/>
      <c r="H8467" s="34" t="s">
        <v>19</v>
      </c>
      <c r="I8467" s="34"/>
      <c r="J8467" s="34" t="s">
        <v>20</v>
      </c>
      <c r="K8467" s="34">
        <v>15079</v>
      </c>
      <c r="L8467" s="34" t="s">
        <v>527</v>
      </c>
      <c r="M8467" s="34" t="s">
        <v>52</v>
      </c>
      <c r="N8467" s="34" t="s">
        <v>32</v>
      </c>
      <c r="O8467" s="34">
        <v>34102</v>
      </c>
      <c r="P8467" s="34">
        <v>44379</v>
      </c>
      <c r="Q8467" s="34" t="s">
        <v>55</v>
      </c>
    </row>
    <row r="8468" spans="1:17">
      <c r="A8468" s="34">
        <v>121024</v>
      </c>
      <c r="B8468" s="34" t="s">
        <v>17</v>
      </c>
      <c r="C8468" s="34" t="s">
        <v>25</v>
      </c>
      <c r="D8468" s="34" t="s">
        <v>19</v>
      </c>
      <c r="E8468" s="34"/>
      <c r="F8468" s="34"/>
      <c r="G8468" s="34"/>
      <c r="H8468" s="34" t="s">
        <v>19</v>
      </c>
      <c r="I8468" s="34"/>
      <c r="J8468" s="34" t="s">
        <v>20</v>
      </c>
      <c r="K8468" s="34">
        <v>36937</v>
      </c>
      <c r="L8468" s="34" t="s">
        <v>37</v>
      </c>
      <c r="M8468" s="34" t="s">
        <v>27</v>
      </c>
      <c r="N8468" s="34" t="s">
        <v>32</v>
      </c>
      <c r="O8468" s="34">
        <v>42248</v>
      </c>
      <c r="P8468" s="34"/>
      <c r="Q8468" s="34" t="s">
        <v>38</v>
      </c>
    </row>
    <row r="8469" spans="1:17">
      <c r="A8469" s="34">
        <v>94651</v>
      </c>
      <c r="B8469" s="34" t="s">
        <v>17</v>
      </c>
      <c r="C8469" s="34" t="s">
        <v>18</v>
      </c>
      <c r="D8469" s="34" t="s">
        <v>19</v>
      </c>
      <c r="E8469" s="34"/>
      <c r="F8469" s="34"/>
      <c r="G8469" s="34"/>
      <c r="H8469" s="34" t="s">
        <v>19</v>
      </c>
      <c r="I8469" s="34"/>
      <c r="J8469" s="34" t="s">
        <v>20</v>
      </c>
      <c r="K8469" s="34">
        <v>30714</v>
      </c>
      <c r="L8469" s="34" t="s">
        <v>73</v>
      </c>
      <c r="M8469" s="34" t="s">
        <v>22</v>
      </c>
      <c r="N8469" s="34" t="s">
        <v>34</v>
      </c>
      <c r="O8469" s="34">
        <v>41157</v>
      </c>
      <c r="P8469" s="34">
        <v>41530</v>
      </c>
      <c r="Q8469" s="34" t="s">
        <v>36</v>
      </c>
    </row>
    <row r="8470" spans="1:17">
      <c r="A8470" s="34">
        <v>130325</v>
      </c>
      <c r="B8470" s="34" t="s">
        <v>17</v>
      </c>
      <c r="C8470" s="34" t="s">
        <v>18</v>
      </c>
      <c r="D8470" s="34" t="s">
        <v>19</v>
      </c>
      <c r="E8470" s="34"/>
      <c r="F8470" s="34"/>
      <c r="G8470" s="34"/>
      <c r="H8470" s="34" t="s">
        <v>19</v>
      </c>
      <c r="I8470" s="34"/>
      <c r="J8470" s="34" t="s">
        <v>20</v>
      </c>
      <c r="K8470" s="34">
        <v>31669</v>
      </c>
      <c r="L8470" s="34" t="s">
        <v>45</v>
      </c>
      <c r="M8470" s="34" t="s">
        <v>22</v>
      </c>
      <c r="N8470" s="34" t="s">
        <v>36</v>
      </c>
      <c r="O8470" s="34">
        <v>43039</v>
      </c>
      <c r="P8470" s="34">
        <v>45082</v>
      </c>
      <c r="Q8470" s="34" t="s">
        <v>77</v>
      </c>
    </row>
    <row r="8471" spans="1:17">
      <c r="A8471" s="34">
        <v>7388</v>
      </c>
      <c r="B8471" s="34" t="s">
        <v>17</v>
      </c>
      <c r="C8471" s="34" t="s">
        <v>18</v>
      </c>
      <c r="D8471" s="34" t="s">
        <v>19</v>
      </c>
      <c r="E8471" s="34"/>
      <c r="F8471" s="34"/>
      <c r="G8471" s="34"/>
      <c r="H8471" s="34" t="s">
        <v>46</v>
      </c>
      <c r="I8471" s="34">
        <v>44586</v>
      </c>
      <c r="J8471" s="34" t="s">
        <v>20</v>
      </c>
      <c r="K8471" s="34">
        <v>9152</v>
      </c>
      <c r="L8471" s="34" t="s">
        <v>26</v>
      </c>
      <c r="M8471" s="34" t="s">
        <v>27</v>
      </c>
      <c r="N8471" s="34" t="s">
        <v>32</v>
      </c>
      <c r="O8471" s="34">
        <v>1</v>
      </c>
      <c r="P8471" s="34">
        <v>1</v>
      </c>
      <c r="Q8471" s="34" t="s">
        <v>36</v>
      </c>
    </row>
    <row r="8472" spans="1:17">
      <c r="A8472" s="34">
        <v>109122</v>
      </c>
      <c r="B8472" s="34" t="s">
        <v>17</v>
      </c>
      <c r="C8472" s="34" t="s">
        <v>18</v>
      </c>
      <c r="D8472" s="34" t="s">
        <v>19</v>
      </c>
      <c r="E8472" s="34"/>
      <c r="F8472" s="34"/>
      <c r="G8472" s="34"/>
      <c r="H8472" s="34" t="s">
        <v>19</v>
      </c>
      <c r="I8472" s="34"/>
      <c r="J8472" s="34" t="s">
        <v>20</v>
      </c>
      <c r="K8472" s="34">
        <v>31948</v>
      </c>
      <c r="L8472" s="34" t="s">
        <v>495</v>
      </c>
      <c r="M8472" s="34" t="s">
        <v>52</v>
      </c>
      <c r="N8472" s="34" t="s">
        <v>34</v>
      </c>
      <c r="O8472" s="34">
        <v>42118</v>
      </c>
      <c r="P8472" s="34">
        <v>42558</v>
      </c>
      <c r="Q8472" s="34" t="s">
        <v>41</v>
      </c>
    </row>
    <row r="8473" spans="1:17">
      <c r="A8473" s="34">
        <v>94492</v>
      </c>
      <c r="B8473" s="34" t="s">
        <v>17</v>
      </c>
      <c r="C8473" s="34" t="s">
        <v>18</v>
      </c>
      <c r="D8473" s="34" t="s">
        <v>19</v>
      </c>
      <c r="E8473" s="34"/>
      <c r="F8473" s="34"/>
      <c r="G8473" s="34"/>
      <c r="H8473" s="34" t="s">
        <v>19</v>
      </c>
      <c r="I8473" s="34"/>
      <c r="J8473" s="34" t="s">
        <v>30</v>
      </c>
      <c r="K8473" s="34">
        <v>33771</v>
      </c>
      <c r="L8473" s="34" t="s">
        <v>33</v>
      </c>
      <c r="M8473" s="34" t="s">
        <v>22</v>
      </c>
      <c r="N8473" s="34" t="s">
        <v>32</v>
      </c>
      <c r="O8473" s="34">
        <v>41019</v>
      </c>
      <c r="P8473" s="34">
        <v>41386</v>
      </c>
      <c r="Q8473" s="34" t="s">
        <v>36</v>
      </c>
    </row>
    <row r="8474" spans="1:17">
      <c r="A8474" s="34">
        <v>158163</v>
      </c>
      <c r="B8474" s="34" t="s">
        <v>17</v>
      </c>
      <c r="C8474" s="34" t="s">
        <v>18</v>
      </c>
      <c r="D8474" s="34" t="s">
        <v>19</v>
      </c>
      <c r="E8474" s="34"/>
      <c r="F8474" s="34"/>
      <c r="G8474" s="34"/>
      <c r="H8474" s="34" t="s">
        <v>19</v>
      </c>
      <c r="I8474" s="34"/>
      <c r="J8474" s="34" t="s">
        <v>30</v>
      </c>
      <c r="K8474" s="34">
        <v>27094</v>
      </c>
      <c r="L8474" s="34" t="s">
        <v>120</v>
      </c>
      <c r="M8474" s="34" t="s">
        <v>22</v>
      </c>
      <c r="N8474" s="34" t="s">
        <v>34</v>
      </c>
      <c r="O8474" s="34">
        <v>45000</v>
      </c>
      <c r="P8474" s="34">
        <v>45153</v>
      </c>
      <c r="Q8474" s="34" t="s">
        <v>55</v>
      </c>
    </row>
    <row r="8475" spans="1:17">
      <c r="A8475" s="34">
        <v>162029</v>
      </c>
      <c r="B8475" s="34" t="s">
        <v>17</v>
      </c>
      <c r="C8475" s="34" t="s">
        <v>25</v>
      </c>
      <c r="D8475" s="34" t="s">
        <v>19</v>
      </c>
      <c r="E8475" s="34"/>
      <c r="F8475" s="34"/>
      <c r="G8475" s="34"/>
      <c r="H8475" s="34" t="s">
        <v>19</v>
      </c>
      <c r="I8475" s="34"/>
      <c r="J8475" s="34" t="s">
        <v>30</v>
      </c>
      <c r="K8475" s="34">
        <v>19924</v>
      </c>
      <c r="L8475" s="34" t="s">
        <v>126</v>
      </c>
      <c r="M8475" s="34" t="s">
        <v>52</v>
      </c>
      <c r="N8475" s="34" t="s">
        <v>32</v>
      </c>
      <c r="O8475" s="34" t="s">
        <v>36</v>
      </c>
      <c r="P8475" s="34" t="s">
        <v>36</v>
      </c>
      <c r="Q8475" s="34" t="s">
        <v>24</v>
      </c>
    </row>
    <row r="8476" spans="1:17">
      <c r="A8476" s="34">
        <v>149194</v>
      </c>
      <c r="B8476" s="34" t="s">
        <v>17</v>
      </c>
      <c r="C8476" s="34" t="s">
        <v>18</v>
      </c>
      <c r="D8476" s="34" t="s">
        <v>19</v>
      </c>
      <c r="E8476" s="34"/>
      <c r="F8476" s="34"/>
      <c r="G8476" s="34"/>
      <c r="H8476" s="34" t="s">
        <v>19</v>
      </c>
      <c r="I8476" s="34"/>
      <c r="J8476" s="34" t="s">
        <v>30</v>
      </c>
      <c r="K8476" s="34">
        <v>28058</v>
      </c>
      <c r="L8476" s="34" t="s">
        <v>48</v>
      </c>
      <c r="M8476" s="34" t="s">
        <v>52</v>
      </c>
      <c r="N8476" s="34" t="s">
        <v>34</v>
      </c>
      <c r="O8476" s="34">
        <v>44342</v>
      </c>
      <c r="P8476" s="34">
        <v>44803</v>
      </c>
      <c r="Q8476" s="34" t="s">
        <v>24</v>
      </c>
    </row>
    <row r="8477" spans="1:17">
      <c r="A8477" s="34">
        <v>100774</v>
      </c>
      <c r="B8477" s="34" t="s">
        <v>17</v>
      </c>
      <c r="C8477" s="34" t="s">
        <v>18</v>
      </c>
      <c r="D8477" s="34" t="s">
        <v>19</v>
      </c>
      <c r="E8477" s="34"/>
      <c r="F8477" s="34"/>
      <c r="G8477" s="34"/>
      <c r="H8477" s="34" t="s">
        <v>19</v>
      </c>
      <c r="I8477" s="34"/>
      <c r="J8477" s="34" t="s">
        <v>20</v>
      </c>
      <c r="K8477" s="34">
        <v>22184</v>
      </c>
      <c r="L8477" s="34" t="s">
        <v>72</v>
      </c>
      <c r="M8477" s="34" t="s">
        <v>22</v>
      </c>
      <c r="N8477" s="34" t="s">
        <v>32</v>
      </c>
      <c r="O8477" s="34">
        <v>41050</v>
      </c>
      <c r="P8477" s="34">
        <v>41613</v>
      </c>
      <c r="Q8477" s="34" t="s">
        <v>36</v>
      </c>
    </row>
    <row r="8478" spans="1:17">
      <c r="A8478" s="34">
        <v>150639</v>
      </c>
      <c r="B8478" s="34" t="s">
        <v>17</v>
      </c>
      <c r="C8478" s="34" t="s">
        <v>18</v>
      </c>
      <c r="D8478" s="34" t="s">
        <v>19</v>
      </c>
      <c r="E8478" s="34"/>
      <c r="F8478" s="34"/>
      <c r="G8478" s="34"/>
      <c r="H8478" s="34" t="s">
        <v>19</v>
      </c>
      <c r="I8478" s="34"/>
      <c r="J8478" s="34" t="s">
        <v>20</v>
      </c>
      <c r="K8478" s="34"/>
      <c r="L8478" s="34" t="s">
        <v>113</v>
      </c>
      <c r="M8478" s="34" t="s">
        <v>27</v>
      </c>
      <c r="N8478" s="34" t="s">
        <v>34</v>
      </c>
      <c r="O8478" s="34">
        <v>44342</v>
      </c>
      <c r="P8478" s="34">
        <v>44348</v>
      </c>
      <c r="Q8478" s="34" t="s">
        <v>24</v>
      </c>
    </row>
    <row r="8479" spans="1:17">
      <c r="A8479" s="34">
        <v>100687</v>
      </c>
      <c r="B8479" s="34" t="s">
        <v>17</v>
      </c>
      <c r="C8479" s="34" t="s">
        <v>25</v>
      </c>
      <c r="D8479" s="34" t="s">
        <v>19</v>
      </c>
      <c r="E8479" s="34"/>
      <c r="F8479" s="34"/>
      <c r="G8479" s="34"/>
      <c r="H8479" s="34" t="s">
        <v>19</v>
      </c>
      <c r="I8479" s="34"/>
      <c r="J8479" s="34" t="s">
        <v>20</v>
      </c>
      <c r="K8479" s="34">
        <v>18527</v>
      </c>
      <c r="L8479" s="34" t="s">
        <v>33</v>
      </c>
      <c r="M8479" s="34" t="s">
        <v>22</v>
      </c>
      <c r="N8479" s="34" t="s">
        <v>32</v>
      </c>
      <c r="O8479" s="34">
        <v>41075</v>
      </c>
      <c r="P8479" s="34"/>
      <c r="Q8479" s="34" t="s">
        <v>24</v>
      </c>
    </row>
    <row r="8480" spans="1:17">
      <c r="A8480" s="34">
        <v>51920</v>
      </c>
      <c r="B8480" s="34" t="s">
        <v>17</v>
      </c>
      <c r="C8480" s="34" t="s">
        <v>25</v>
      </c>
      <c r="D8480" s="34" t="s">
        <v>19</v>
      </c>
      <c r="E8480" s="34"/>
      <c r="F8480" s="34"/>
      <c r="G8480" s="34"/>
      <c r="H8480" s="34" t="s">
        <v>19</v>
      </c>
      <c r="I8480" s="34"/>
      <c r="J8480" s="34" t="s">
        <v>20</v>
      </c>
      <c r="K8480" s="34">
        <v>19236</v>
      </c>
      <c r="L8480" s="34" t="s">
        <v>44</v>
      </c>
      <c r="M8480" s="34" t="s">
        <v>27</v>
      </c>
      <c r="N8480" s="34" t="s">
        <v>34</v>
      </c>
      <c r="O8480" s="34">
        <v>39468</v>
      </c>
      <c r="P8480" s="34"/>
      <c r="Q8480" s="34" t="s">
        <v>24</v>
      </c>
    </row>
    <row r="8481" spans="1:17">
      <c r="A8481" s="34">
        <v>101289</v>
      </c>
      <c r="B8481" s="34" t="s">
        <v>17</v>
      </c>
      <c r="C8481" s="34" t="s">
        <v>18</v>
      </c>
      <c r="D8481" s="34" t="s">
        <v>19</v>
      </c>
      <c r="E8481" s="34"/>
      <c r="F8481" s="34"/>
      <c r="G8481" s="34"/>
      <c r="H8481" s="34" t="s">
        <v>19</v>
      </c>
      <c r="I8481" s="34"/>
      <c r="J8481" s="34" t="s">
        <v>20</v>
      </c>
      <c r="K8481" s="34">
        <v>27871</v>
      </c>
      <c r="L8481" s="34" t="s">
        <v>66</v>
      </c>
      <c r="M8481" s="34" t="s">
        <v>57</v>
      </c>
      <c r="N8481" s="34" t="s">
        <v>32</v>
      </c>
      <c r="O8481" s="34">
        <v>41176</v>
      </c>
      <c r="P8481" s="34">
        <v>41213</v>
      </c>
      <c r="Q8481" s="34" t="s">
        <v>36</v>
      </c>
    </row>
    <row r="8482" spans="1:17">
      <c r="A8482" s="34">
        <v>81075</v>
      </c>
      <c r="B8482" s="34" t="s">
        <v>17</v>
      </c>
      <c r="C8482" s="34" t="s">
        <v>25</v>
      </c>
      <c r="D8482" s="34" t="s">
        <v>19</v>
      </c>
      <c r="E8482" s="34"/>
      <c r="F8482" s="34"/>
      <c r="G8482" s="34"/>
      <c r="H8482" s="34" t="s">
        <v>19</v>
      </c>
      <c r="I8482" s="34"/>
      <c r="J8482" s="34" t="s">
        <v>20</v>
      </c>
      <c r="K8482" s="34">
        <v>19480</v>
      </c>
      <c r="L8482" s="34" t="s">
        <v>26</v>
      </c>
      <c r="M8482" s="34" t="s">
        <v>27</v>
      </c>
      <c r="N8482" s="34" t="s">
        <v>34</v>
      </c>
      <c r="O8482" s="34">
        <v>40085</v>
      </c>
      <c r="P8482" s="34"/>
      <c r="Q8482" s="34" t="s">
        <v>24</v>
      </c>
    </row>
    <row r="8483" spans="1:17">
      <c r="A8483" s="34">
        <v>83866</v>
      </c>
      <c r="B8483" s="34" t="s">
        <v>17</v>
      </c>
      <c r="C8483" s="34" t="s">
        <v>18</v>
      </c>
      <c r="D8483" s="34" t="s">
        <v>19</v>
      </c>
      <c r="E8483" s="34"/>
      <c r="F8483" s="34"/>
      <c r="G8483" s="34"/>
      <c r="H8483" s="34" t="s">
        <v>19</v>
      </c>
      <c r="I8483" s="34"/>
      <c r="J8483" s="34" t="s">
        <v>20</v>
      </c>
      <c r="K8483" s="34">
        <v>21622</v>
      </c>
      <c r="L8483" s="34" t="s">
        <v>37</v>
      </c>
      <c r="M8483" s="34" t="s">
        <v>27</v>
      </c>
      <c r="N8483" s="34" t="s">
        <v>32</v>
      </c>
      <c r="O8483" s="34">
        <v>40884</v>
      </c>
      <c r="P8483" s="34">
        <v>41728</v>
      </c>
      <c r="Q8483" s="34" t="s">
        <v>36</v>
      </c>
    </row>
    <row r="8484" spans="1:17">
      <c r="A8484" s="34">
        <v>79021</v>
      </c>
      <c r="B8484" s="34" t="s">
        <v>17</v>
      </c>
      <c r="C8484" s="34" t="s">
        <v>18</v>
      </c>
      <c r="D8484" s="34" t="s">
        <v>19</v>
      </c>
      <c r="E8484" s="34"/>
      <c r="F8484" s="34"/>
      <c r="G8484" s="34"/>
      <c r="H8484" s="34" t="s">
        <v>19</v>
      </c>
      <c r="I8484" s="34"/>
      <c r="J8484" s="34" t="s">
        <v>20</v>
      </c>
      <c r="K8484" s="34">
        <v>21220</v>
      </c>
      <c r="L8484" s="34" t="s">
        <v>137</v>
      </c>
      <c r="M8484" s="34" t="s">
        <v>27</v>
      </c>
      <c r="N8484" s="34" t="s">
        <v>34</v>
      </c>
      <c r="O8484" s="34">
        <v>41962</v>
      </c>
      <c r="P8484" s="34">
        <v>45259</v>
      </c>
      <c r="Q8484" s="34" t="s">
        <v>41</v>
      </c>
    </row>
    <row r="8485" spans="1:17">
      <c r="A8485" s="34">
        <v>152072</v>
      </c>
      <c r="B8485" s="34" t="s">
        <v>17</v>
      </c>
      <c r="C8485" s="34" t="s">
        <v>18</v>
      </c>
      <c r="D8485" s="34" t="s">
        <v>19</v>
      </c>
      <c r="E8485" s="34"/>
      <c r="F8485" s="34"/>
      <c r="G8485" s="34"/>
      <c r="H8485" s="34" t="s">
        <v>19</v>
      </c>
      <c r="I8485" s="34"/>
      <c r="J8485" s="34" t="s">
        <v>20</v>
      </c>
      <c r="K8485" s="34">
        <v>20563</v>
      </c>
      <c r="L8485" s="34" t="s">
        <v>54</v>
      </c>
      <c r="M8485" s="34" t="s">
        <v>27</v>
      </c>
      <c r="N8485" s="34" t="s">
        <v>34</v>
      </c>
      <c r="O8485" s="34">
        <v>44502</v>
      </c>
      <c r="P8485" s="34">
        <v>44824</v>
      </c>
      <c r="Q8485" s="34" t="s">
        <v>41</v>
      </c>
    </row>
    <row r="8486" spans="1:17">
      <c r="A8486" s="34">
        <v>79695</v>
      </c>
      <c r="B8486" s="34" t="s">
        <v>17</v>
      </c>
      <c r="C8486" s="34" t="s">
        <v>18</v>
      </c>
      <c r="D8486" s="34" t="s">
        <v>19</v>
      </c>
      <c r="E8486" s="34"/>
      <c r="F8486" s="34"/>
      <c r="G8486" s="34"/>
      <c r="H8486" s="34" t="s">
        <v>19</v>
      </c>
      <c r="I8486" s="34"/>
      <c r="J8486" s="34" t="s">
        <v>20</v>
      </c>
      <c r="K8486" s="34">
        <v>33425</v>
      </c>
      <c r="L8486" s="34" t="s">
        <v>355</v>
      </c>
      <c r="M8486" s="34" t="s">
        <v>23</v>
      </c>
      <c r="N8486" s="34" t="s">
        <v>34</v>
      </c>
      <c r="O8486" s="34">
        <v>40828</v>
      </c>
      <c r="P8486" s="34">
        <v>40807</v>
      </c>
      <c r="Q8486" s="34" t="s">
        <v>55</v>
      </c>
    </row>
    <row r="8487" spans="1:17">
      <c r="A8487" s="34">
        <v>56787</v>
      </c>
      <c r="B8487" s="34" t="s">
        <v>17</v>
      </c>
      <c r="C8487" s="34" t="s">
        <v>18</v>
      </c>
      <c r="D8487" s="34" t="s">
        <v>19</v>
      </c>
      <c r="E8487" s="34"/>
      <c r="F8487" s="34"/>
      <c r="G8487" s="34"/>
      <c r="H8487" s="34" t="s">
        <v>19</v>
      </c>
      <c r="I8487" s="34"/>
      <c r="J8487" s="34" t="s">
        <v>20</v>
      </c>
      <c r="K8487" s="34">
        <v>20953</v>
      </c>
      <c r="L8487" s="34" t="s">
        <v>37</v>
      </c>
      <c r="M8487" s="34" t="s">
        <v>27</v>
      </c>
      <c r="N8487" s="34" t="s">
        <v>32</v>
      </c>
      <c r="O8487" s="34">
        <v>1</v>
      </c>
      <c r="P8487" s="34">
        <v>1</v>
      </c>
      <c r="Q8487" s="34" t="s">
        <v>36</v>
      </c>
    </row>
    <row r="8488" spans="1:17">
      <c r="A8488" s="34">
        <v>122949</v>
      </c>
      <c r="B8488" s="34" t="s">
        <v>17</v>
      </c>
      <c r="C8488" s="34" t="s">
        <v>18</v>
      </c>
      <c r="D8488" s="34" t="s">
        <v>19</v>
      </c>
      <c r="E8488" s="34"/>
      <c r="F8488" s="34"/>
      <c r="G8488" s="34"/>
      <c r="H8488" s="34" t="s">
        <v>19</v>
      </c>
      <c r="I8488" s="34"/>
      <c r="J8488" s="34" t="s">
        <v>30</v>
      </c>
      <c r="K8488" s="34">
        <v>34918</v>
      </c>
      <c r="L8488" s="34" t="s">
        <v>84</v>
      </c>
      <c r="M8488" s="34" t="s">
        <v>22</v>
      </c>
      <c r="N8488" s="34" t="s">
        <v>34</v>
      </c>
      <c r="O8488" s="34">
        <v>42900</v>
      </c>
      <c r="P8488" s="34">
        <v>42962</v>
      </c>
      <c r="Q8488" s="34" t="s">
        <v>24</v>
      </c>
    </row>
    <row r="8489" spans="1:17">
      <c r="A8489" s="34">
        <v>140278</v>
      </c>
      <c r="B8489" s="34" t="s">
        <v>17</v>
      </c>
      <c r="C8489" s="34" t="s">
        <v>18</v>
      </c>
      <c r="D8489" s="34" t="s">
        <v>19</v>
      </c>
      <c r="E8489" s="34"/>
      <c r="F8489" s="34"/>
      <c r="G8489" s="34"/>
      <c r="H8489" s="34" t="s">
        <v>19</v>
      </c>
      <c r="I8489" s="34"/>
      <c r="J8489" s="34" t="s">
        <v>20</v>
      </c>
      <c r="K8489" s="34">
        <v>18214</v>
      </c>
      <c r="L8489" s="34" t="s">
        <v>35</v>
      </c>
      <c r="M8489" s="34" t="s">
        <v>27</v>
      </c>
      <c r="N8489" s="34" t="s">
        <v>34</v>
      </c>
      <c r="O8489" s="34">
        <v>43787</v>
      </c>
      <c r="P8489" s="34">
        <v>44439</v>
      </c>
      <c r="Q8489" s="34" t="s">
        <v>24</v>
      </c>
    </row>
    <row r="8490" spans="1:17">
      <c r="A8490" s="34">
        <v>81076</v>
      </c>
      <c r="B8490" s="34" t="s">
        <v>17</v>
      </c>
      <c r="C8490" s="34" t="s">
        <v>18</v>
      </c>
      <c r="D8490" s="34" t="s">
        <v>19</v>
      </c>
      <c r="E8490" s="34"/>
      <c r="F8490" s="34"/>
      <c r="G8490" s="34"/>
      <c r="H8490" s="34" t="s">
        <v>19</v>
      </c>
      <c r="I8490" s="34"/>
      <c r="J8490" s="34" t="s">
        <v>20</v>
      </c>
      <c r="K8490" s="34">
        <v>9908</v>
      </c>
      <c r="L8490" s="34" t="s">
        <v>139</v>
      </c>
      <c r="M8490" s="34" t="s">
        <v>23</v>
      </c>
      <c r="N8490" s="34" t="s">
        <v>34</v>
      </c>
      <c r="O8490" s="34">
        <v>39734</v>
      </c>
      <c r="P8490" s="34">
        <v>42005</v>
      </c>
      <c r="Q8490" s="34" t="s">
        <v>36</v>
      </c>
    </row>
    <row r="8491" spans="1:17">
      <c r="A8491" s="34">
        <v>37885</v>
      </c>
      <c r="B8491" s="34" t="s">
        <v>17</v>
      </c>
      <c r="C8491" s="34" t="s">
        <v>18</v>
      </c>
      <c r="D8491" s="34" t="s">
        <v>19</v>
      </c>
      <c r="E8491" s="34"/>
      <c r="F8491" s="34"/>
      <c r="G8491" s="34"/>
      <c r="H8491" s="34" t="s">
        <v>19</v>
      </c>
      <c r="I8491" s="34"/>
      <c r="J8491" s="34" t="s">
        <v>20</v>
      </c>
      <c r="K8491" s="34">
        <v>18983</v>
      </c>
      <c r="L8491" s="34" t="s">
        <v>227</v>
      </c>
      <c r="M8491" s="34" t="s">
        <v>22</v>
      </c>
      <c r="N8491" s="34" t="s">
        <v>34</v>
      </c>
      <c r="O8491" s="34">
        <v>38236</v>
      </c>
      <c r="P8491" s="34">
        <v>39697</v>
      </c>
      <c r="Q8491" s="34" t="s">
        <v>36</v>
      </c>
    </row>
    <row r="8492" spans="1:17">
      <c r="A8492" s="34">
        <v>104924</v>
      </c>
      <c r="B8492" s="34" t="s">
        <v>17</v>
      </c>
      <c r="C8492" s="34" t="s">
        <v>18</v>
      </c>
      <c r="D8492" s="34" t="s">
        <v>19</v>
      </c>
      <c r="E8492" s="34"/>
      <c r="F8492" s="34"/>
      <c r="G8492" s="34"/>
      <c r="H8492" s="34" t="s">
        <v>19</v>
      </c>
      <c r="I8492" s="34"/>
      <c r="J8492" s="34" t="s">
        <v>30</v>
      </c>
      <c r="K8492" s="34">
        <v>14921</v>
      </c>
      <c r="L8492" s="34" t="s">
        <v>66</v>
      </c>
      <c r="M8492" s="34" t="s">
        <v>57</v>
      </c>
      <c r="N8492" s="34" t="s">
        <v>34</v>
      </c>
      <c r="O8492" s="34">
        <v>41456</v>
      </c>
      <c r="P8492" s="34">
        <v>44433</v>
      </c>
      <c r="Q8492" s="34" t="s">
        <v>24</v>
      </c>
    </row>
    <row r="8493" spans="1:17">
      <c r="A8493" s="34">
        <v>101277</v>
      </c>
      <c r="B8493" s="34" t="s">
        <v>17</v>
      </c>
      <c r="C8493" s="34" t="s">
        <v>25</v>
      </c>
      <c r="D8493" s="34" t="s">
        <v>19</v>
      </c>
      <c r="E8493" s="34"/>
      <c r="F8493" s="34"/>
      <c r="G8493" s="34"/>
      <c r="H8493" s="34" t="s">
        <v>19</v>
      </c>
      <c r="I8493" s="34"/>
      <c r="J8493" s="34" t="s">
        <v>20</v>
      </c>
      <c r="K8493" s="34">
        <v>17178</v>
      </c>
      <c r="L8493" s="34" t="s">
        <v>66</v>
      </c>
      <c r="M8493" s="34" t="s">
        <v>57</v>
      </c>
      <c r="N8493" s="34" t="s">
        <v>34</v>
      </c>
      <c r="O8493" s="34">
        <v>41183</v>
      </c>
      <c r="P8493" s="34"/>
      <c r="Q8493" s="34" t="s">
        <v>24</v>
      </c>
    </row>
    <row r="8494" spans="1:17">
      <c r="A8494" s="34">
        <v>131508</v>
      </c>
      <c r="B8494" s="34" t="s">
        <v>17</v>
      </c>
      <c r="C8494" s="34" t="s">
        <v>18</v>
      </c>
      <c r="D8494" s="34" t="s">
        <v>19</v>
      </c>
      <c r="E8494" s="34"/>
      <c r="F8494" s="34"/>
      <c r="G8494" s="34"/>
      <c r="H8494" s="34" t="s">
        <v>19</v>
      </c>
      <c r="I8494" s="34"/>
      <c r="J8494" s="34" t="s">
        <v>30</v>
      </c>
      <c r="K8494" s="34">
        <v>22418</v>
      </c>
      <c r="L8494" s="34" t="s">
        <v>48</v>
      </c>
      <c r="M8494" s="34" t="s">
        <v>27</v>
      </c>
      <c r="N8494" s="34" t="s">
        <v>34</v>
      </c>
      <c r="O8494" s="34">
        <v>43473</v>
      </c>
      <c r="P8494" s="34">
        <v>43598</v>
      </c>
      <c r="Q8494" s="34" t="s">
        <v>41</v>
      </c>
    </row>
    <row r="8495" spans="1:17">
      <c r="A8495" s="34">
        <v>106348</v>
      </c>
      <c r="B8495" s="34" t="s">
        <v>17</v>
      </c>
      <c r="C8495" s="34" t="s">
        <v>18</v>
      </c>
      <c r="D8495" s="34" t="s">
        <v>19</v>
      </c>
      <c r="E8495" s="34"/>
      <c r="F8495" s="34"/>
      <c r="G8495" s="34"/>
      <c r="H8495" s="34" t="s">
        <v>19</v>
      </c>
      <c r="I8495" s="34"/>
      <c r="J8495" s="34" t="s">
        <v>30</v>
      </c>
      <c r="K8495" s="34">
        <v>31034</v>
      </c>
      <c r="L8495" s="34" t="s">
        <v>48</v>
      </c>
      <c r="M8495" s="34" t="s">
        <v>27</v>
      </c>
      <c r="N8495" s="34" t="s">
        <v>32</v>
      </c>
      <c r="O8495" s="34">
        <v>41614</v>
      </c>
      <c r="P8495" s="34">
        <v>42233</v>
      </c>
      <c r="Q8495" s="34" t="s">
        <v>24</v>
      </c>
    </row>
    <row r="8496" spans="1:17">
      <c r="A8496" s="34">
        <v>158571</v>
      </c>
      <c r="B8496" s="34" t="s">
        <v>17</v>
      </c>
      <c r="C8496" s="34" t="s">
        <v>18</v>
      </c>
      <c r="D8496" s="34" t="s">
        <v>19</v>
      </c>
      <c r="E8496" s="34"/>
      <c r="F8496" s="34"/>
      <c r="G8496" s="34"/>
      <c r="H8496" s="34" t="s">
        <v>19</v>
      </c>
      <c r="I8496" s="34"/>
      <c r="J8496" s="34" t="s">
        <v>30</v>
      </c>
      <c r="K8496" s="34">
        <v>38108</v>
      </c>
      <c r="L8496" s="34" t="s">
        <v>26</v>
      </c>
      <c r="M8496" s="34" t="s">
        <v>27</v>
      </c>
      <c r="N8496" s="34" t="s">
        <v>34</v>
      </c>
      <c r="O8496" s="34">
        <v>44963</v>
      </c>
      <c r="P8496" s="34"/>
      <c r="Q8496" s="34" t="s">
        <v>24</v>
      </c>
    </row>
    <row r="8497" spans="1:17">
      <c r="A8497" s="34">
        <v>151302</v>
      </c>
      <c r="B8497" s="34" t="s">
        <v>17</v>
      </c>
      <c r="C8497" s="34" t="s">
        <v>18</v>
      </c>
      <c r="D8497" s="34" t="s">
        <v>19</v>
      </c>
      <c r="E8497" s="34"/>
      <c r="F8497" s="34"/>
      <c r="G8497" s="34"/>
      <c r="H8497" s="34" t="s">
        <v>19</v>
      </c>
      <c r="I8497" s="34"/>
      <c r="J8497" s="34" t="s">
        <v>20</v>
      </c>
      <c r="K8497" s="34">
        <v>36839</v>
      </c>
      <c r="L8497" s="34" t="s">
        <v>96</v>
      </c>
      <c r="M8497" s="34" t="s">
        <v>22</v>
      </c>
      <c r="N8497" s="34" t="s">
        <v>34</v>
      </c>
      <c r="O8497" s="34">
        <v>44414</v>
      </c>
      <c r="P8497" s="34">
        <v>44698</v>
      </c>
      <c r="Q8497" s="34" t="s">
        <v>24</v>
      </c>
    </row>
    <row r="8498" spans="1:17">
      <c r="A8498" s="34">
        <v>83101</v>
      </c>
      <c r="B8498" s="34" t="s">
        <v>17</v>
      </c>
      <c r="C8498" s="34" t="s">
        <v>18</v>
      </c>
      <c r="D8498" s="34" t="s">
        <v>19</v>
      </c>
      <c r="E8498" s="34"/>
      <c r="F8498" s="34"/>
      <c r="G8498" s="34"/>
      <c r="H8498" s="34" t="s">
        <v>19</v>
      </c>
      <c r="I8498" s="34"/>
      <c r="J8498" s="34" t="s">
        <v>20</v>
      </c>
      <c r="K8498" s="34"/>
      <c r="L8498" s="34" t="s">
        <v>37</v>
      </c>
      <c r="M8498" s="34" t="s">
        <v>27</v>
      </c>
      <c r="N8498" s="34" t="s">
        <v>34</v>
      </c>
      <c r="O8498" s="34">
        <v>1</v>
      </c>
      <c r="P8498" s="34">
        <v>1</v>
      </c>
      <c r="Q8498" s="34" t="s">
        <v>36</v>
      </c>
    </row>
    <row r="8499" spans="1:17">
      <c r="A8499" s="34">
        <v>145623</v>
      </c>
      <c r="B8499" s="34" t="s">
        <v>17</v>
      </c>
      <c r="C8499" s="34" t="s">
        <v>18</v>
      </c>
      <c r="D8499" s="34" t="s">
        <v>19</v>
      </c>
      <c r="E8499" s="34"/>
      <c r="F8499" s="34"/>
      <c r="G8499" s="34"/>
      <c r="H8499" s="34" t="s">
        <v>19</v>
      </c>
      <c r="I8499" s="34"/>
      <c r="J8499" s="34" t="s">
        <v>30</v>
      </c>
      <c r="K8499" s="34">
        <v>37296</v>
      </c>
      <c r="L8499" s="34" t="s">
        <v>67</v>
      </c>
      <c r="M8499" s="34" t="s">
        <v>22</v>
      </c>
      <c r="N8499" s="34" t="s">
        <v>34</v>
      </c>
      <c r="O8499" s="34">
        <v>44018</v>
      </c>
      <c r="P8499" s="34">
        <v>44089</v>
      </c>
      <c r="Q8499" s="34" t="s">
        <v>24</v>
      </c>
    </row>
    <row r="8500" spans="1:17">
      <c r="A8500" s="34">
        <v>133594</v>
      </c>
      <c r="B8500" s="34" t="s">
        <v>17</v>
      </c>
      <c r="C8500" s="34" t="s">
        <v>18</v>
      </c>
      <c r="D8500" s="34" t="s">
        <v>19</v>
      </c>
      <c r="E8500" s="34"/>
      <c r="F8500" s="34"/>
      <c r="G8500" s="34"/>
      <c r="H8500" s="34" t="s">
        <v>19</v>
      </c>
      <c r="I8500" s="34"/>
      <c r="J8500" s="34" t="s">
        <v>20</v>
      </c>
      <c r="K8500" s="34">
        <v>18328</v>
      </c>
      <c r="L8500" s="34" t="s">
        <v>96</v>
      </c>
      <c r="M8500" s="34" t="s">
        <v>22</v>
      </c>
      <c r="N8500" s="34" t="s">
        <v>34</v>
      </c>
      <c r="O8500" s="34">
        <v>43517</v>
      </c>
      <c r="P8500" s="34">
        <v>43830</v>
      </c>
      <c r="Q8500" s="34" t="s">
        <v>24</v>
      </c>
    </row>
    <row r="8501" spans="1:17">
      <c r="A8501" s="34">
        <v>125184</v>
      </c>
      <c r="B8501" s="34" t="s">
        <v>17</v>
      </c>
      <c r="C8501" s="34" t="s">
        <v>18</v>
      </c>
      <c r="D8501" s="34" t="s">
        <v>19</v>
      </c>
      <c r="E8501" s="34"/>
      <c r="F8501" s="34"/>
      <c r="G8501" s="34"/>
      <c r="H8501" s="34" t="s">
        <v>19</v>
      </c>
      <c r="I8501" s="34"/>
      <c r="J8501" s="34" t="s">
        <v>20</v>
      </c>
      <c r="K8501" s="34">
        <v>29731</v>
      </c>
      <c r="L8501" s="34" t="s">
        <v>72</v>
      </c>
      <c r="M8501" s="34" t="s">
        <v>22</v>
      </c>
      <c r="N8501" s="34" t="s">
        <v>32</v>
      </c>
      <c r="O8501" s="34">
        <v>43042</v>
      </c>
      <c r="P8501" s="34">
        <v>43227</v>
      </c>
      <c r="Q8501" s="34" t="s">
        <v>24</v>
      </c>
    </row>
    <row r="8502" spans="1:17">
      <c r="A8502" s="34">
        <v>56715</v>
      </c>
      <c r="B8502" s="34" t="s">
        <v>17</v>
      </c>
      <c r="C8502" s="34" t="s">
        <v>18</v>
      </c>
      <c r="D8502" s="34" t="s">
        <v>19</v>
      </c>
      <c r="E8502" s="34"/>
      <c r="F8502" s="34"/>
      <c r="G8502" s="34"/>
      <c r="H8502" s="34" t="s">
        <v>19</v>
      </c>
      <c r="I8502" s="34"/>
      <c r="J8502" s="34" t="s">
        <v>20</v>
      </c>
      <c r="K8502" s="34">
        <v>34007</v>
      </c>
      <c r="L8502" s="34" t="s">
        <v>37</v>
      </c>
      <c r="M8502" s="34" t="s">
        <v>27</v>
      </c>
      <c r="N8502" s="34" t="s">
        <v>34</v>
      </c>
      <c r="O8502" s="34">
        <v>41222</v>
      </c>
      <c r="P8502" s="34">
        <v>41640</v>
      </c>
      <c r="Q8502" s="34" t="s">
        <v>36</v>
      </c>
    </row>
    <row r="8503" spans="1:17">
      <c r="A8503" s="34">
        <v>83162</v>
      </c>
      <c r="B8503" s="34" t="s">
        <v>17</v>
      </c>
      <c r="C8503" s="34" t="s">
        <v>18</v>
      </c>
      <c r="D8503" s="34" t="s">
        <v>19</v>
      </c>
      <c r="E8503" s="34"/>
      <c r="F8503" s="34"/>
      <c r="G8503" s="34"/>
      <c r="H8503" s="34" t="s">
        <v>19</v>
      </c>
      <c r="I8503" s="34"/>
      <c r="J8503" s="34" t="s">
        <v>20</v>
      </c>
      <c r="K8503" s="34">
        <v>25674</v>
      </c>
      <c r="L8503" s="34" t="s">
        <v>37</v>
      </c>
      <c r="M8503" s="34" t="s">
        <v>27</v>
      </c>
      <c r="N8503" s="34" t="s">
        <v>34</v>
      </c>
      <c r="O8503" s="34">
        <v>40897</v>
      </c>
      <c r="P8503" s="34">
        <v>42358</v>
      </c>
      <c r="Q8503" s="34" t="s">
        <v>36</v>
      </c>
    </row>
    <row r="8504" spans="1:17">
      <c r="A8504" s="34">
        <v>94908</v>
      </c>
      <c r="B8504" s="34" t="s">
        <v>17</v>
      </c>
      <c r="C8504" s="34" t="s">
        <v>18</v>
      </c>
      <c r="D8504" s="34" t="s">
        <v>19</v>
      </c>
      <c r="E8504" s="34"/>
      <c r="F8504" s="34"/>
      <c r="G8504" s="34"/>
      <c r="H8504" s="34" t="s">
        <v>19</v>
      </c>
      <c r="I8504" s="34"/>
      <c r="J8504" s="34" t="s">
        <v>20</v>
      </c>
      <c r="K8504" s="34"/>
      <c r="L8504" s="34" t="s">
        <v>26</v>
      </c>
      <c r="M8504" s="34" t="s">
        <v>27</v>
      </c>
      <c r="N8504" s="34" t="s">
        <v>32</v>
      </c>
      <c r="O8504" s="34">
        <v>41253</v>
      </c>
      <c r="P8504" s="34">
        <v>41253</v>
      </c>
      <c r="Q8504" s="34" t="s">
        <v>36</v>
      </c>
    </row>
    <row r="8505" spans="1:17">
      <c r="A8505" s="34">
        <v>167778</v>
      </c>
      <c r="B8505" s="34" t="s">
        <v>17</v>
      </c>
      <c r="C8505" s="34" t="s">
        <v>25</v>
      </c>
      <c r="D8505" s="34" t="s">
        <v>19</v>
      </c>
      <c r="E8505" s="34"/>
      <c r="F8505" s="34"/>
      <c r="G8505" s="34"/>
      <c r="H8505" s="34" t="s">
        <v>19</v>
      </c>
      <c r="I8505" s="34"/>
      <c r="J8505" s="34" t="s">
        <v>30</v>
      </c>
      <c r="K8505" s="34">
        <v>24684</v>
      </c>
      <c r="L8505" s="34" t="s">
        <v>67</v>
      </c>
      <c r="M8505" s="34" t="s">
        <v>22</v>
      </c>
      <c r="N8505" s="34" t="s">
        <v>34</v>
      </c>
      <c r="O8505" s="34">
        <v>45428</v>
      </c>
      <c r="P8505" s="34"/>
      <c r="Q8505" s="34" t="s">
        <v>77</v>
      </c>
    </row>
    <row r="8506" spans="1:17">
      <c r="A8506" s="34">
        <v>105456</v>
      </c>
      <c r="B8506" s="34" t="s">
        <v>17</v>
      </c>
      <c r="C8506" s="34" t="s">
        <v>18</v>
      </c>
      <c r="D8506" s="34" t="s">
        <v>19</v>
      </c>
      <c r="E8506" s="34"/>
      <c r="F8506" s="34"/>
      <c r="G8506" s="34"/>
      <c r="H8506" s="34" t="s">
        <v>19</v>
      </c>
      <c r="I8506" s="34"/>
      <c r="J8506" s="34" t="s">
        <v>30</v>
      </c>
      <c r="K8506" s="34">
        <v>35316</v>
      </c>
      <c r="L8506" s="34" t="s">
        <v>48</v>
      </c>
      <c r="M8506" s="34" t="s">
        <v>27</v>
      </c>
      <c r="N8506" s="34" t="s">
        <v>32</v>
      </c>
      <c r="O8506" s="34">
        <v>41531</v>
      </c>
      <c r="P8506" s="34">
        <v>44951</v>
      </c>
      <c r="Q8506" s="34" t="s">
        <v>24</v>
      </c>
    </row>
    <row r="8507" spans="1:17">
      <c r="A8507" s="34">
        <v>154679</v>
      </c>
      <c r="B8507" s="34" t="s">
        <v>17</v>
      </c>
      <c r="C8507" s="34" t="s">
        <v>18</v>
      </c>
      <c r="D8507" s="34" t="s">
        <v>19</v>
      </c>
      <c r="E8507" s="34"/>
      <c r="F8507" s="34"/>
      <c r="G8507" s="34"/>
      <c r="H8507" s="34" t="s">
        <v>19</v>
      </c>
      <c r="I8507" s="34"/>
      <c r="J8507" s="34" t="s">
        <v>20</v>
      </c>
      <c r="K8507" s="34">
        <v>22025</v>
      </c>
      <c r="L8507" s="34" t="s">
        <v>54</v>
      </c>
      <c r="M8507" s="34" t="s">
        <v>27</v>
      </c>
      <c r="N8507" s="34" t="s">
        <v>34</v>
      </c>
      <c r="O8507" s="34">
        <v>44593</v>
      </c>
      <c r="P8507" s="34">
        <v>44614</v>
      </c>
      <c r="Q8507" s="34" t="s">
        <v>24</v>
      </c>
    </row>
    <row r="8508" spans="1:17">
      <c r="A8508" s="34">
        <v>109540</v>
      </c>
      <c r="B8508" s="34" t="s">
        <v>17</v>
      </c>
      <c r="C8508" s="34" t="s">
        <v>18</v>
      </c>
      <c r="D8508" s="34" t="s">
        <v>19</v>
      </c>
      <c r="E8508" s="34"/>
      <c r="F8508" s="34"/>
      <c r="G8508" s="34"/>
      <c r="H8508" s="34" t="s">
        <v>19</v>
      </c>
      <c r="I8508" s="34"/>
      <c r="J8508" s="34" t="s">
        <v>20</v>
      </c>
      <c r="K8508" s="34">
        <v>22025</v>
      </c>
      <c r="L8508" s="34" t="s">
        <v>117</v>
      </c>
      <c r="M8508" s="34" t="s">
        <v>22</v>
      </c>
      <c r="N8508" s="34" t="s">
        <v>34</v>
      </c>
      <c r="O8508" s="34">
        <v>41863</v>
      </c>
      <c r="P8508" s="34">
        <v>41964</v>
      </c>
      <c r="Q8508" s="34" t="s">
        <v>36</v>
      </c>
    </row>
    <row r="8509" spans="1:17">
      <c r="A8509" s="34">
        <v>104277</v>
      </c>
      <c r="B8509" s="34" t="s">
        <v>17</v>
      </c>
      <c r="C8509" s="34" t="s">
        <v>18</v>
      </c>
      <c r="D8509" s="34" t="s">
        <v>19</v>
      </c>
      <c r="E8509" s="34"/>
      <c r="F8509" s="34"/>
      <c r="G8509" s="34"/>
      <c r="H8509" s="34" t="s">
        <v>19</v>
      </c>
      <c r="I8509" s="34"/>
      <c r="J8509" s="34" t="s">
        <v>20</v>
      </c>
      <c r="K8509" s="34">
        <v>32390</v>
      </c>
      <c r="L8509" s="34" t="s">
        <v>130</v>
      </c>
      <c r="M8509" s="34" t="s">
        <v>57</v>
      </c>
      <c r="N8509" s="34" t="s">
        <v>34</v>
      </c>
      <c r="O8509" s="34">
        <v>41577</v>
      </c>
      <c r="P8509" s="34">
        <v>41577</v>
      </c>
      <c r="Q8509" s="34" t="s">
        <v>36</v>
      </c>
    </row>
    <row r="8510" spans="1:17">
      <c r="A8510" s="34">
        <v>164727</v>
      </c>
      <c r="B8510" s="34" t="s">
        <v>17</v>
      </c>
      <c r="C8510" s="34" t="s">
        <v>25</v>
      </c>
      <c r="D8510" s="34" t="s">
        <v>19</v>
      </c>
      <c r="E8510" s="34"/>
      <c r="F8510" s="34"/>
      <c r="G8510" s="34"/>
      <c r="H8510" s="34" t="s">
        <v>19</v>
      </c>
      <c r="I8510" s="34"/>
      <c r="J8510" s="34" t="s">
        <v>20</v>
      </c>
      <c r="K8510" s="34">
        <v>38954</v>
      </c>
      <c r="L8510" s="34" t="s">
        <v>72</v>
      </c>
      <c r="M8510" s="34" t="s">
        <v>22</v>
      </c>
      <c r="N8510" s="34" t="s">
        <v>36</v>
      </c>
      <c r="O8510" s="34">
        <v>45234</v>
      </c>
      <c r="P8510" s="34"/>
      <c r="Q8510" s="34" t="s">
        <v>77</v>
      </c>
    </row>
    <row r="8511" spans="1:17">
      <c r="A8511" s="34">
        <v>114705</v>
      </c>
      <c r="B8511" s="34" t="s">
        <v>17</v>
      </c>
      <c r="C8511" s="34" t="s">
        <v>18</v>
      </c>
      <c r="D8511" s="34" t="s">
        <v>19</v>
      </c>
      <c r="E8511" s="34"/>
      <c r="F8511" s="34"/>
      <c r="G8511" s="34"/>
      <c r="H8511" s="34" t="s">
        <v>19</v>
      </c>
      <c r="I8511" s="34"/>
      <c r="J8511" s="34" t="s">
        <v>20</v>
      </c>
      <c r="K8511" s="34"/>
      <c r="L8511" s="34" t="s">
        <v>37</v>
      </c>
      <c r="M8511" s="34" t="s">
        <v>27</v>
      </c>
      <c r="N8511" s="34" t="s">
        <v>32</v>
      </c>
      <c r="O8511" s="34" t="s">
        <v>36</v>
      </c>
      <c r="P8511" s="34" t="s">
        <v>36</v>
      </c>
      <c r="Q8511" s="34" t="s">
        <v>36</v>
      </c>
    </row>
    <row r="8512" spans="1:17">
      <c r="A8512" s="34">
        <v>104798</v>
      </c>
      <c r="B8512" s="34" t="s">
        <v>17</v>
      </c>
      <c r="C8512" s="34" t="s">
        <v>18</v>
      </c>
      <c r="D8512" s="34" t="s">
        <v>19</v>
      </c>
      <c r="E8512" s="34"/>
      <c r="F8512" s="34"/>
      <c r="G8512" s="34"/>
      <c r="H8512" s="34" t="s">
        <v>19</v>
      </c>
      <c r="I8512" s="34"/>
      <c r="J8512" s="34" t="s">
        <v>20</v>
      </c>
      <c r="K8512" s="34">
        <v>35969</v>
      </c>
      <c r="L8512" s="34" t="s">
        <v>48</v>
      </c>
      <c r="M8512" s="34" t="s">
        <v>27</v>
      </c>
      <c r="N8512" s="34" t="s">
        <v>34</v>
      </c>
      <c r="O8512" s="34">
        <v>41475</v>
      </c>
      <c r="P8512" s="34">
        <v>42788</v>
      </c>
      <c r="Q8512" s="34" t="s">
        <v>24</v>
      </c>
    </row>
    <row r="8513" spans="1:17">
      <c r="A8513" s="34">
        <v>168483</v>
      </c>
      <c r="B8513" s="34" t="s">
        <v>17</v>
      </c>
      <c r="C8513" s="34" t="s">
        <v>71</v>
      </c>
      <c r="D8513" s="34" t="s">
        <v>19</v>
      </c>
      <c r="E8513" s="34"/>
      <c r="F8513" s="34"/>
      <c r="G8513" s="34"/>
      <c r="H8513" s="34" t="s">
        <v>19</v>
      </c>
      <c r="I8513" s="34"/>
      <c r="J8513" s="34" t="s">
        <v>20</v>
      </c>
      <c r="K8513" s="34">
        <v>25642</v>
      </c>
      <c r="L8513" s="34" t="s">
        <v>116</v>
      </c>
      <c r="M8513" s="34" t="s">
        <v>22</v>
      </c>
      <c r="N8513" s="34" t="s">
        <v>34</v>
      </c>
      <c r="O8513" s="34" t="s">
        <v>36</v>
      </c>
      <c r="P8513" s="34" t="s">
        <v>36</v>
      </c>
      <c r="Q8513" s="34" t="s">
        <v>36</v>
      </c>
    </row>
    <row r="8514" spans="1:17">
      <c r="A8514" s="34">
        <v>122983</v>
      </c>
      <c r="B8514" s="34" t="s">
        <v>17</v>
      </c>
      <c r="C8514" s="34" t="s">
        <v>18</v>
      </c>
      <c r="D8514" s="34" t="s">
        <v>19</v>
      </c>
      <c r="E8514" s="34"/>
      <c r="F8514" s="34"/>
      <c r="G8514" s="34"/>
      <c r="H8514" s="34" t="s">
        <v>19</v>
      </c>
      <c r="I8514" s="34"/>
      <c r="J8514" s="34" t="s">
        <v>30</v>
      </c>
      <c r="K8514" s="34">
        <v>25496</v>
      </c>
      <c r="L8514" s="34" t="s">
        <v>45</v>
      </c>
      <c r="M8514" s="34" t="s">
        <v>22</v>
      </c>
      <c r="N8514" s="34" t="s">
        <v>34</v>
      </c>
      <c r="O8514" s="34" t="s">
        <v>36</v>
      </c>
      <c r="P8514" s="34" t="s">
        <v>36</v>
      </c>
      <c r="Q8514" s="34" t="s">
        <v>36</v>
      </c>
    </row>
    <row r="8515" spans="1:17">
      <c r="A8515" s="34">
        <v>80564</v>
      </c>
      <c r="B8515" s="34" t="s">
        <v>17</v>
      </c>
      <c r="C8515" s="34" t="s">
        <v>18</v>
      </c>
      <c r="D8515" s="34" t="s">
        <v>19</v>
      </c>
      <c r="E8515" s="34"/>
      <c r="F8515" s="34"/>
      <c r="G8515" s="34"/>
      <c r="H8515" s="34" t="s">
        <v>19</v>
      </c>
      <c r="I8515" s="34"/>
      <c r="J8515" s="34" t="s">
        <v>30</v>
      </c>
      <c r="K8515" s="34">
        <v>16644</v>
      </c>
      <c r="L8515" s="34" t="s">
        <v>65</v>
      </c>
      <c r="M8515" s="34" t="s">
        <v>27</v>
      </c>
      <c r="N8515" s="34" t="s">
        <v>34</v>
      </c>
      <c r="O8515" s="34">
        <v>40788</v>
      </c>
      <c r="P8515" s="34">
        <v>44664</v>
      </c>
      <c r="Q8515" s="34" t="s">
        <v>55</v>
      </c>
    </row>
    <row r="8516" spans="1:17">
      <c r="A8516" s="34">
        <v>79785</v>
      </c>
      <c r="B8516" s="34" t="s">
        <v>17</v>
      </c>
      <c r="C8516" s="34" t="s">
        <v>18</v>
      </c>
      <c r="D8516" s="34" t="s">
        <v>19</v>
      </c>
      <c r="E8516" s="34"/>
      <c r="F8516" s="34"/>
      <c r="G8516" s="34"/>
      <c r="H8516" s="34" t="s">
        <v>19</v>
      </c>
      <c r="I8516" s="34"/>
      <c r="J8516" s="34" t="s">
        <v>30</v>
      </c>
      <c r="K8516" s="34"/>
      <c r="L8516" s="34" t="s">
        <v>26</v>
      </c>
      <c r="M8516" s="34" t="s">
        <v>27</v>
      </c>
      <c r="N8516" s="34" t="s">
        <v>34</v>
      </c>
      <c r="O8516" s="34">
        <v>40828</v>
      </c>
      <c r="P8516" s="34">
        <v>40828</v>
      </c>
      <c r="Q8516" s="34" t="s">
        <v>36</v>
      </c>
    </row>
    <row r="8517" spans="1:17">
      <c r="A8517" s="34">
        <v>81077</v>
      </c>
      <c r="B8517" s="34" t="s">
        <v>17</v>
      </c>
      <c r="C8517" s="34" t="s">
        <v>18</v>
      </c>
      <c r="D8517" s="34" t="s">
        <v>19</v>
      </c>
      <c r="E8517" s="34"/>
      <c r="F8517" s="34"/>
      <c r="G8517" s="34"/>
      <c r="H8517" s="34" t="s">
        <v>19</v>
      </c>
      <c r="I8517" s="34"/>
      <c r="J8517" s="34" t="s">
        <v>30</v>
      </c>
      <c r="K8517" s="34">
        <v>16942</v>
      </c>
      <c r="L8517" s="34" t="s">
        <v>139</v>
      </c>
      <c r="M8517" s="34" t="s">
        <v>23</v>
      </c>
      <c r="N8517" s="34" t="s">
        <v>34</v>
      </c>
      <c r="O8517" s="34">
        <v>39713</v>
      </c>
      <c r="P8517" s="34">
        <v>44951</v>
      </c>
      <c r="Q8517" s="34" t="s">
        <v>24</v>
      </c>
    </row>
    <row r="8518" spans="1:17">
      <c r="A8518" s="34">
        <v>8237</v>
      </c>
      <c r="B8518" s="34" t="s">
        <v>17</v>
      </c>
      <c r="C8518" s="34" t="s">
        <v>25</v>
      </c>
      <c r="D8518" s="34" t="s">
        <v>19</v>
      </c>
      <c r="E8518" s="34"/>
      <c r="F8518" s="34"/>
      <c r="G8518" s="34"/>
      <c r="H8518" s="34" t="s">
        <v>19</v>
      </c>
      <c r="I8518" s="34"/>
      <c r="J8518" s="34" t="s">
        <v>20</v>
      </c>
      <c r="K8518" s="34">
        <v>13042</v>
      </c>
      <c r="L8518" s="34" t="s">
        <v>37</v>
      </c>
      <c r="M8518" s="34" t="s">
        <v>27</v>
      </c>
      <c r="N8518" s="34" t="s">
        <v>34</v>
      </c>
      <c r="O8518" s="34">
        <v>38456</v>
      </c>
      <c r="P8518" s="34"/>
      <c r="Q8518" s="34" t="s">
        <v>24</v>
      </c>
    </row>
    <row r="8519" spans="1:17">
      <c r="A8519" s="34">
        <v>124212</v>
      </c>
      <c r="B8519" s="34" t="s">
        <v>17</v>
      </c>
      <c r="C8519" s="34" t="s">
        <v>18</v>
      </c>
      <c r="D8519" s="34" t="s">
        <v>19</v>
      </c>
      <c r="E8519" s="34"/>
      <c r="F8519" s="34"/>
      <c r="G8519" s="34"/>
      <c r="H8519" s="34" t="s">
        <v>19</v>
      </c>
      <c r="I8519" s="34"/>
      <c r="J8519" s="34" t="s">
        <v>20</v>
      </c>
      <c r="K8519" s="34">
        <v>20624</v>
      </c>
      <c r="L8519" s="34" t="s">
        <v>128</v>
      </c>
      <c r="M8519" s="34" t="s">
        <v>22</v>
      </c>
      <c r="N8519" s="34" t="s">
        <v>34</v>
      </c>
      <c r="O8519" s="34">
        <v>42950</v>
      </c>
      <c r="P8519" s="34">
        <v>43183</v>
      </c>
      <c r="Q8519" s="34" t="s">
        <v>24</v>
      </c>
    </row>
    <row r="8520" spans="1:17">
      <c r="A8520" s="34">
        <v>43833</v>
      </c>
      <c r="B8520" s="34" t="s">
        <v>17</v>
      </c>
      <c r="C8520" s="34" t="s">
        <v>18</v>
      </c>
      <c r="D8520" s="34" t="s">
        <v>19</v>
      </c>
      <c r="E8520" s="34"/>
      <c r="F8520" s="34"/>
      <c r="G8520" s="34"/>
      <c r="H8520" s="34" t="s">
        <v>19</v>
      </c>
      <c r="I8520" s="34"/>
      <c r="J8520" s="34" t="s">
        <v>20</v>
      </c>
      <c r="K8520" s="34">
        <v>22451</v>
      </c>
      <c r="L8520" s="34" t="s">
        <v>65</v>
      </c>
      <c r="M8520" s="34" t="s">
        <v>27</v>
      </c>
      <c r="N8520" s="34" t="s">
        <v>32</v>
      </c>
      <c r="O8520" s="34">
        <v>39690</v>
      </c>
      <c r="P8520" s="34">
        <v>42863</v>
      </c>
      <c r="Q8520" s="34" t="s">
        <v>38</v>
      </c>
    </row>
    <row r="8521" spans="1:17">
      <c r="A8521" s="34">
        <v>150854</v>
      </c>
      <c r="B8521" s="34" t="s">
        <v>17</v>
      </c>
      <c r="C8521" s="34" t="s">
        <v>18</v>
      </c>
      <c r="D8521" s="34" t="s">
        <v>19</v>
      </c>
      <c r="E8521" s="34"/>
      <c r="F8521" s="34"/>
      <c r="G8521" s="34"/>
      <c r="H8521" s="34" t="s">
        <v>19</v>
      </c>
      <c r="I8521" s="34"/>
      <c r="J8521" s="34" t="s">
        <v>20</v>
      </c>
      <c r="K8521" s="34">
        <v>24511</v>
      </c>
      <c r="L8521" s="34" t="s">
        <v>100</v>
      </c>
      <c r="M8521" s="34" t="s">
        <v>27</v>
      </c>
      <c r="N8521" s="34" t="s">
        <v>34</v>
      </c>
      <c r="O8521" s="34">
        <v>44358</v>
      </c>
      <c r="P8521" s="34">
        <v>45139</v>
      </c>
      <c r="Q8521" s="34" t="s">
        <v>24</v>
      </c>
    </row>
    <row r="8522" spans="1:17">
      <c r="A8522" s="34">
        <v>10578</v>
      </c>
      <c r="B8522" s="34" t="s">
        <v>17</v>
      </c>
      <c r="C8522" s="34" t="s">
        <v>18</v>
      </c>
      <c r="D8522" s="34" t="s">
        <v>19</v>
      </c>
      <c r="E8522" s="34"/>
      <c r="F8522" s="34"/>
      <c r="G8522" s="34"/>
      <c r="H8522" s="34" t="s">
        <v>19</v>
      </c>
      <c r="I8522" s="34"/>
      <c r="J8522" s="34" t="s">
        <v>20</v>
      </c>
      <c r="K8522" s="34"/>
      <c r="L8522" s="34" t="s">
        <v>529</v>
      </c>
      <c r="M8522" s="34" t="s">
        <v>52</v>
      </c>
      <c r="N8522" s="34" t="s">
        <v>32</v>
      </c>
      <c r="O8522" s="34">
        <v>1</v>
      </c>
      <c r="P8522" s="34">
        <v>1</v>
      </c>
      <c r="Q8522" s="34" t="s">
        <v>36</v>
      </c>
    </row>
    <row r="8523" spans="1:17">
      <c r="A8523" s="34">
        <v>55334</v>
      </c>
      <c r="B8523" s="34" t="s">
        <v>17</v>
      </c>
      <c r="C8523" s="34" t="s">
        <v>18</v>
      </c>
      <c r="D8523" s="34" t="s">
        <v>19</v>
      </c>
      <c r="E8523" s="34"/>
      <c r="F8523" s="34"/>
      <c r="G8523" s="34"/>
      <c r="H8523" s="34" t="s">
        <v>19</v>
      </c>
      <c r="I8523" s="34"/>
      <c r="J8523" s="34" t="s">
        <v>20</v>
      </c>
      <c r="K8523" s="34">
        <v>13682</v>
      </c>
      <c r="L8523" s="34" t="s">
        <v>65</v>
      </c>
      <c r="M8523" s="34" t="s">
        <v>27</v>
      </c>
      <c r="N8523" s="34" t="s">
        <v>34</v>
      </c>
      <c r="O8523" s="34">
        <v>38869</v>
      </c>
      <c r="P8523" s="34">
        <v>44755</v>
      </c>
      <c r="Q8523" s="34" t="s">
        <v>24</v>
      </c>
    </row>
    <row r="8524" spans="1:17">
      <c r="A8524" s="34">
        <v>81078</v>
      </c>
      <c r="B8524" s="34" t="s">
        <v>17</v>
      </c>
      <c r="C8524" s="34" t="s">
        <v>18</v>
      </c>
      <c r="D8524" s="34" t="s">
        <v>19</v>
      </c>
      <c r="E8524" s="34"/>
      <c r="F8524" s="34"/>
      <c r="G8524" s="34"/>
      <c r="H8524" s="34" t="s">
        <v>19</v>
      </c>
      <c r="I8524" s="34"/>
      <c r="J8524" s="34" t="s">
        <v>20</v>
      </c>
      <c r="K8524" s="34">
        <v>16619</v>
      </c>
      <c r="L8524" s="34" t="s">
        <v>54</v>
      </c>
      <c r="M8524" s="34" t="s">
        <v>27</v>
      </c>
      <c r="N8524" s="34" t="s">
        <v>34</v>
      </c>
      <c r="O8524" s="34">
        <v>39814</v>
      </c>
      <c r="P8524" s="34">
        <v>43139</v>
      </c>
      <c r="Q8524" s="34" t="s">
        <v>55</v>
      </c>
    </row>
    <row r="8525" spans="1:17">
      <c r="A8525" s="34">
        <v>166853</v>
      </c>
      <c r="B8525" s="34" t="s">
        <v>17</v>
      </c>
      <c r="C8525" s="34" t="s">
        <v>18</v>
      </c>
      <c r="D8525" s="34" t="s">
        <v>19</v>
      </c>
      <c r="E8525" s="34"/>
      <c r="F8525" s="34"/>
      <c r="G8525" s="34"/>
      <c r="H8525" s="34" t="s">
        <v>19</v>
      </c>
      <c r="I8525" s="34"/>
      <c r="J8525" s="34" t="s">
        <v>30</v>
      </c>
      <c r="K8525" s="34">
        <v>23147</v>
      </c>
      <c r="L8525" s="34" t="s">
        <v>60</v>
      </c>
      <c r="M8525" s="34" t="s">
        <v>27</v>
      </c>
      <c r="N8525" s="34" t="s">
        <v>34</v>
      </c>
      <c r="O8525" s="34" t="s">
        <v>36</v>
      </c>
      <c r="P8525" s="34" t="s">
        <v>36</v>
      </c>
      <c r="Q8525" s="34" t="s">
        <v>36</v>
      </c>
    </row>
    <row r="8526" spans="1:17">
      <c r="A8526" s="34">
        <v>80575</v>
      </c>
      <c r="B8526" s="34" t="s">
        <v>17</v>
      </c>
      <c r="C8526" s="34" t="s">
        <v>18</v>
      </c>
      <c r="D8526" s="34" t="s">
        <v>19</v>
      </c>
      <c r="E8526" s="34"/>
      <c r="F8526" s="34"/>
      <c r="G8526" s="34"/>
      <c r="H8526" s="34" t="s">
        <v>19</v>
      </c>
      <c r="I8526" s="34"/>
      <c r="J8526" s="34" t="s">
        <v>20</v>
      </c>
      <c r="K8526" s="34">
        <v>21739</v>
      </c>
      <c r="L8526" s="34" t="s">
        <v>37</v>
      </c>
      <c r="M8526" s="34" t="s">
        <v>27</v>
      </c>
      <c r="N8526" s="34" t="s">
        <v>34</v>
      </c>
      <c r="O8526" s="34">
        <v>40589</v>
      </c>
      <c r="P8526" s="34">
        <v>41051</v>
      </c>
      <c r="Q8526" s="34" t="s">
        <v>36</v>
      </c>
    </row>
    <row r="8527" spans="1:17">
      <c r="A8527" s="34">
        <v>158492</v>
      </c>
      <c r="B8527" s="34" t="s">
        <v>17</v>
      </c>
      <c r="C8527" s="34" t="s">
        <v>25</v>
      </c>
      <c r="D8527" s="34" t="s">
        <v>19</v>
      </c>
      <c r="E8527" s="34"/>
      <c r="F8527" s="34"/>
      <c r="G8527" s="34"/>
      <c r="H8527" s="34" t="s">
        <v>19</v>
      </c>
      <c r="I8527" s="34"/>
      <c r="J8527" s="34" t="s">
        <v>20</v>
      </c>
      <c r="K8527" s="34">
        <v>31532</v>
      </c>
      <c r="L8527" s="34" t="s">
        <v>59</v>
      </c>
      <c r="M8527" s="34" t="s">
        <v>27</v>
      </c>
      <c r="N8527" s="34" t="s">
        <v>34</v>
      </c>
      <c r="O8527" s="34">
        <v>44872</v>
      </c>
      <c r="P8527" s="34"/>
      <c r="Q8527" s="34" t="s">
        <v>24</v>
      </c>
    </row>
    <row r="8528" spans="1:17">
      <c r="A8528" s="34">
        <v>108226</v>
      </c>
      <c r="B8528" s="34" t="s">
        <v>17</v>
      </c>
      <c r="C8528" s="34" t="s">
        <v>18</v>
      </c>
      <c r="D8528" s="34" t="s">
        <v>19</v>
      </c>
      <c r="E8528" s="34"/>
      <c r="F8528" s="34"/>
      <c r="G8528" s="34"/>
      <c r="H8528" s="34" t="s">
        <v>19</v>
      </c>
      <c r="I8528" s="34"/>
      <c r="J8528" s="34" t="s">
        <v>20</v>
      </c>
      <c r="K8528" s="34">
        <v>34633</v>
      </c>
      <c r="L8528" s="34" t="s">
        <v>67</v>
      </c>
      <c r="M8528" s="34" t="s">
        <v>22</v>
      </c>
      <c r="N8528" s="34" t="s">
        <v>32</v>
      </c>
      <c r="O8528" s="34">
        <v>41765</v>
      </c>
      <c r="P8528" s="34">
        <v>42038</v>
      </c>
      <c r="Q8528" s="34" t="s">
        <v>36</v>
      </c>
    </row>
    <row r="8529" spans="1:17">
      <c r="A8529" s="34">
        <v>80324</v>
      </c>
      <c r="B8529" s="34" t="s">
        <v>17</v>
      </c>
      <c r="C8529" s="34" t="s">
        <v>18</v>
      </c>
      <c r="D8529" s="34" t="s">
        <v>19</v>
      </c>
      <c r="E8529" s="34"/>
      <c r="F8529" s="34"/>
      <c r="G8529" s="34"/>
      <c r="H8529" s="34" t="s">
        <v>19</v>
      </c>
      <c r="I8529" s="34"/>
      <c r="J8529" s="34" t="s">
        <v>20</v>
      </c>
      <c r="K8529" s="34">
        <v>22018</v>
      </c>
      <c r="L8529" s="34" t="s">
        <v>54</v>
      </c>
      <c r="M8529" s="34" t="s">
        <v>27</v>
      </c>
      <c r="N8529" s="34" t="s">
        <v>36</v>
      </c>
      <c r="O8529" s="34">
        <v>40704</v>
      </c>
      <c r="P8529" s="34">
        <v>42353</v>
      </c>
      <c r="Q8529" s="34" t="s">
        <v>24</v>
      </c>
    </row>
    <row r="8530" spans="1:17">
      <c r="A8530" s="34">
        <v>162494</v>
      </c>
      <c r="B8530" s="34" t="s">
        <v>17</v>
      </c>
      <c r="C8530" s="34" t="s">
        <v>25</v>
      </c>
      <c r="D8530" s="34" t="s">
        <v>19</v>
      </c>
      <c r="E8530" s="34"/>
      <c r="F8530" s="34"/>
      <c r="G8530" s="34"/>
      <c r="H8530" s="34" t="s">
        <v>19</v>
      </c>
      <c r="I8530" s="34"/>
      <c r="J8530" s="34" t="s">
        <v>20</v>
      </c>
      <c r="K8530" s="34">
        <v>39031</v>
      </c>
      <c r="L8530" s="34" t="s">
        <v>110</v>
      </c>
      <c r="M8530" s="34" t="s">
        <v>22</v>
      </c>
      <c r="N8530" s="34" t="s">
        <v>34</v>
      </c>
      <c r="O8530" s="34">
        <v>45159</v>
      </c>
      <c r="P8530" s="34"/>
      <c r="Q8530" s="34" t="s">
        <v>77</v>
      </c>
    </row>
    <row r="8531" spans="1:17">
      <c r="A8531" s="34">
        <v>108418</v>
      </c>
      <c r="B8531" s="34" t="s">
        <v>17</v>
      </c>
      <c r="C8531" s="34" t="s">
        <v>18</v>
      </c>
      <c r="D8531" s="34" t="s">
        <v>19</v>
      </c>
      <c r="E8531" s="34"/>
      <c r="F8531" s="34"/>
      <c r="G8531" s="34"/>
      <c r="H8531" s="34" t="s">
        <v>19</v>
      </c>
      <c r="I8531" s="34"/>
      <c r="J8531" s="34" t="s">
        <v>30</v>
      </c>
      <c r="K8531" s="34"/>
      <c r="L8531" s="34" t="s">
        <v>161</v>
      </c>
      <c r="M8531" s="34" t="s">
        <v>22</v>
      </c>
      <c r="N8531" s="34" t="s">
        <v>34</v>
      </c>
      <c r="O8531" s="34">
        <v>42354</v>
      </c>
      <c r="P8531" s="34">
        <v>42354</v>
      </c>
      <c r="Q8531" s="34" t="s">
        <v>36</v>
      </c>
    </row>
    <row r="8532" spans="1:17">
      <c r="A8532" s="34">
        <v>80241</v>
      </c>
      <c r="B8532" s="34" t="s">
        <v>17</v>
      </c>
      <c r="C8532" s="34" t="s">
        <v>18</v>
      </c>
      <c r="D8532" s="34" t="s">
        <v>19</v>
      </c>
      <c r="E8532" s="34"/>
      <c r="F8532" s="34"/>
      <c r="G8532" s="34"/>
      <c r="H8532" s="34" t="s">
        <v>19</v>
      </c>
      <c r="I8532" s="34"/>
      <c r="J8532" s="34" t="s">
        <v>20</v>
      </c>
      <c r="K8532" s="34">
        <v>24228</v>
      </c>
      <c r="L8532" s="34" t="s">
        <v>110</v>
      </c>
      <c r="M8532" s="34" t="s">
        <v>22</v>
      </c>
      <c r="N8532" s="34" t="s">
        <v>34</v>
      </c>
      <c r="O8532" s="34">
        <v>40716</v>
      </c>
      <c r="P8532" s="34">
        <v>40798</v>
      </c>
      <c r="Q8532" s="34" t="s">
        <v>36</v>
      </c>
    </row>
    <row r="8533" spans="1:17">
      <c r="A8533" s="34">
        <v>159596</v>
      </c>
      <c r="B8533" s="34" t="s">
        <v>17</v>
      </c>
      <c r="C8533" s="34" t="s">
        <v>25</v>
      </c>
      <c r="D8533" s="34" t="s">
        <v>19</v>
      </c>
      <c r="E8533" s="34"/>
      <c r="F8533" s="34"/>
      <c r="G8533" s="34"/>
      <c r="H8533" s="34" t="s">
        <v>19</v>
      </c>
      <c r="I8533" s="34"/>
      <c r="J8533" s="34" t="s">
        <v>20</v>
      </c>
      <c r="K8533" s="34">
        <v>30519</v>
      </c>
      <c r="L8533" s="34" t="s">
        <v>59</v>
      </c>
      <c r="M8533" s="34" t="s">
        <v>27</v>
      </c>
      <c r="N8533" s="34" t="s">
        <v>34</v>
      </c>
      <c r="O8533" s="34">
        <v>44958</v>
      </c>
      <c r="P8533" s="34"/>
      <c r="Q8533" s="34" t="s">
        <v>38</v>
      </c>
    </row>
    <row r="8534" spans="1:17">
      <c r="A8534" s="34">
        <v>163158</v>
      </c>
      <c r="B8534" s="34" t="s">
        <v>17</v>
      </c>
      <c r="C8534" s="34" t="s">
        <v>25</v>
      </c>
      <c r="D8534" s="34" t="s">
        <v>19</v>
      </c>
      <c r="E8534" s="34"/>
      <c r="F8534" s="34"/>
      <c r="G8534" s="34"/>
      <c r="H8534" s="34" t="s">
        <v>19</v>
      </c>
      <c r="I8534" s="34"/>
      <c r="J8534" s="34" t="s">
        <v>20</v>
      </c>
      <c r="K8534" s="34">
        <v>30445</v>
      </c>
      <c r="L8534" s="34" t="s">
        <v>78</v>
      </c>
      <c r="M8534" s="34" t="s">
        <v>22</v>
      </c>
      <c r="N8534" s="34" t="s">
        <v>34</v>
      </c>
      <c r="O8534" s="34">
        <v>45202</v>
      </c>
      <c r="P8534" s="34"/>
      <c r="Q8534" s="34" t="s">
        <v>77</v>
      </c>
    </row>
    <row r="8535" spans="1:17">
      <c r="A8535" s="34">
        <v>122647</v>
      </c>
      <c r="B8535" s="34" t="s">
        <v>17</v>
      </c>
      <c r="C8535" s="34" t="s">
        <v>25</v>
      </c>
      <c r="D8535" s="34" t="s">
        <v>19</v>
      </c>
      <c r="E8535" s="34"/>
      <c r="F8535" s="34"/>
      <c r="G8535" s="34"/>
      <c r="H8535" s="34" t="s">
        <v>19</v>
      </c>
      <c r="I8535" s="34"/>
      <c r="J8535" s="34" t="s">
        <v>30</v>
      </c>
      <c r="K8535" s="34"/>
      <c r="L8535" s="34" t="s">
        <v>37</v>
      </c>
      <c r="M8535" s="34" t="s">
        <v>27</v>
      </c>
      <c r="N8535" s="34" t="s">
        <v>32</v>
      </c>
      <c r="O8535" s="34">
        <v>42819</v>
      </c>
      <c r="P8535" s="34"/>
      <c r="Q8535" s="34" t="s">
        <v>38</v>
      </c>
    </row>
    <row r="8536" spans="1:17">
      <c r="A8536" s="34">
        <v>162025</v>
      </c>
      <c r="B8536" s="34" t="s">
        <v>17</v>
      </c>
      <c r="C8536" s="34" t="s">
        <v>25</v>
      </c>
      <c r="D8536" s="34" t="s">
        <v>19</v>
      </c>
      <c r="E8536" s="34"/>
      <c r="F8536" s="34"/>
      <c r="G8536" s="34"/>
      <c r="H8536" s="34" t="s">
        <v>19</v>
      </c>
      <c r="I8536" s="34"/>
      <c r="J8536" s="34" t="s">
        <v>127</v>
      </c>
      <c r="K8536" s="34"/>
      <c r="L8536" s="34" t="s">
        <v>82</v>
      </c>
      <c r="M8536" s="34" t="s">
        <v>27</v>
      </c>
      <c r="N8536" s="34" t="s">
        <v>34</v>
      </c>
      <c r="O8536" s="34">
        <v>43604</v>
      </c>
      <c r="P8536" s="34"/>
      <c r="Q8536" s="34" t="s">
        <v>24</v>
      </c>
    </row>
    <row r="8537" spans="1:17">
      <c r="A8537" s="34">
        <v>164614</v>
      </c>
      <c r="B8537" s="34" t="s">
        <v>17</v>
      </c>
      <c r="C8537" s="34" t="s">
        <v>25</v>
      </c>
      <c r="D8537" s="34" t="s">
        <v>19</v>
      </c>
      <c r="E8537" s="34"/>
      <c r="F8537" s="34"/>
      <c r="G8537" s="34"/>
      <c r="H8537" s="34" t="s">
        <v>19</v>
      </c>
      <c r="I8537" s="34"/>
      <c r="J8537" s="34" t="s">
        <v>20</v>
      </c>
      <c r="K8537" s="34">
        <v>38989</v>
      </c>
      <c r="L8537" s="34" t="s">
        <v>60</v>
      </c>
      <c r="M8537" s="34" t="s">
        <v>27</v>
      </c>
      <c r="N8537" s="34" t="s">
        <v>32</v>
      </c>
      <c r="O8537" s="34">
        <v>45206</v>
      </c>
      <c r="P8537" s="34"/>
      <c r="Q8537" s="34" t="s">
        <v>24</v>
      </c>
    </row>
    <row r="8538" spans="1:17">
      <c r="A8538" s="34">
        <v>93091</v>
      </c>
      <c r="B8538" s="34" t="s">
        <v>17</v>
      </c>
      <c r="C8538" s="34" t="s">
        <v>18</v>
      </c>
      <c r="D8538" s="34" t="s">
        <v>19</v>
      </c>
      <c r="E8538" s="34"/>
      <c r="F8538" s="34"/>
      <c r="G8538" s="34"/>
      <c r="H8538" s="34" t="s">
        <v>19</v>
      </c>
      <c r="I8538" s="34"/>
      <c r="J8538" s="34" t="s">
        <v>30</v>
      </c>
      <c r="K8538" s="34"/>
      <c r="L8538" s="34" t="s">
        <v>37</v>
      </c>
      <c r="M8538" s="34" t="s">
        <v>27</v>
      </c>
      <c r="N8538" s="34" t="s">
        <v>34</v>
      </c>
      <c r="O8538" s="34">
        <v>41087</v>
      </c>
      <c r="P8538" s="34">
        <v>41087</v>
      </c>
      <c r="Q8538" s="34" t="s">
        <v>36</v>
      </c>
    </row>
    <row r="8539" spans="1:17">
      <c r="A8539" s="34">
        <v>81079</v>
      </c>
      <c r="B8539" s="34" t="s">
        <v>17</v>
      </c>
      <c r="C8539" s="34" t="s">
        <v>25</v>
      </c>
      <c r="D8539" s="34" t="s">
        <v>19</v>
      </c>
      <c r="E8539" s="34"/>
      <c r="F8539" s="34"/>
      <c r="G8539" s="34"/>
      <c r="H8539" s="34" t="s">
        <v>19</v>
      </c>
      <c r="I8539" s="34"/>
      <c r="J8539" s="34" t="s">
        <v>20</v>
      </c>
      <c r="K8539" s="34">
        <v>17710</v>
      </c>
      <c r="L8539" s="34" t="s">
        <v>65</v>
      </c>
      <c r="M8539" s="34" t="s">
        <v>27</v>
      </c>
      <c r="N8539" s="34" t="s">
        <v>34</v>
      </c>
      <c r="O8539" s="34">
        <v>39749</v>
      </c>
      <c r="P8539" s="34"/>
      <c r="Q8539" s="34" t="s">
        <v>24</v>
      </c>
    </row>
    <row r="8540" spans="1:17">
      <c r="A8540" s="34">
        <v>162642</v>
      </c>
      <c r="B8540" s="34" t="s">
        <v>17</v>
      </c>
      <c r="C8540" s="34" t="s">
        <v>18</v>
      </c>
      <c r="D8540" s="34" t="s">
        <v>19</v>
      </c>
      <c r="E8540" s="34"/>
      <c r="F8540" s="34"/>
      <c r="G8540" s="34"/>
      <c r="H8540" s="34" t="s">
        <v>19</v>
      </c>
      <c r="I8540" s="34"/>
      <c r="J8540" s="34" t="s">
        <v>20</v>
      </c>
      <c r="K8540" s="34">
        <v>39807</v>
      </c>
      <c r="L8540" s="34" t="s">
        <v>110</v>
      </c>
      <c r="M8540" s="34" t="s">
        <v>22</v>
      </c>
      <c r="N8540" s="34" t="s">
        <v>34</v>
      </c>
      <c r="O8540" s="34" t="s">
        <v>36</v>
      </c>
      <c r="P8540" s="34" t="s">
        <v>36</v>
      </c>
      <c r="Q8540" s="34" t="s">
        <v>36</v>
      </c>
    </row>
    <row r="8541" spans="1:17">
      <c r="A8541" s="34">
        <v>29033</v>
      </c>
      <c r="B8541" s="34" t="s">
        <v>17</v>
      </c>
      <c r="C8541" s="34" t="s">
        <v>18</v>
      </c>
      <c r="D8541" s="34" t="s">
        <v>19</v>
      </c>
      <c r="E8541" s="34"/>
      <c r="F8541" s="34"/>
      <c r="G8541" s="34"/>
      <c r="H8541" s="34" t="s">
        <v>19</v>
      </c>
      <c r="I8541" s="34"/>
      <c r="J8541" s="34" t="s">
        <v>30</v>
      </c>
      <c r="K8541" s="34">
        <v>18295</v>
      </c>
      <c r="L8541" s="34" t="s">
        <v>54</v>
      </c>
      <c r="M8541" s="34" t="s">
        <v>27</v>
      </c>
      <c r="N8541" s="34" t="s">
        <v>34</v>
      </c>
      <c r="O8541" s="34">
        <v>44467</v>
      </c>
      <c r="P8541" s="34">
        <v>45007</v>
      </c>
      <c r="Q8541" s="34" t="s">
        <v>24</v>
      </c>
    </row>
    <row r="8542" spans="1:17">
      <c r="A8542" s="34">
        <v>111641</v>
      </c>
      <c r="B8542" s="34" t="s">
        <v>17</v>
      </c>
      <c r="C8542" s="34" t="s">
        <v>25</v>
      </c>
      <c r="D8542" s="34" t="s">
        <v>19</v>
      </c>
      <c r="E8542" s="34"/>
      <c r="F8542" s="34"/>
      <c r="G8542" s="34"/>
      <c r="H8542" s="34" t="s">
        <v>19</v>
      </c>
      <c r="I8542" s="34"/>
      <c r="J8542" s="34" t="s">
        <v>20</v>
      </c>
      <c r="K8542" s="34">
        <v>29474</v>
      </c>
      <c r="L8542" s="34" t="s">
        <v>67</v>
      </c>
      <c r="M8542" s="34" t="s">
        <v>22</v>
      </c>
      <c r="N8542" s="34" t="s">
        <v>34</v>
      </c>
      <c r="O8542" s="34">
        <v>42311</v>
      </c>
      <c r="P8542" s="34"/>
      <c r="Q8542" s="34" t="s">
        <v>38</v>
      </c>
    </row>
    <row r="8543" spans="1:17">
      <c r="A8543" s="34">
        <v>79511</v>
      </c>
      <c r="B8543" s="34" t="s">
        <v>17</v>
      </c>
      <c r="C8543" s="34" t="s">
        <v>18</v>
      </c>
      <c r="D8543" s="34" t="s">
        <v>19</v>
      </c>
      <c r="E8543" s="34"/>
      <c r="F8543" s="34"/>
      <c r="G8543" s="34"/>
      <c r="H8543" s="34" t="s">
        <v>19</v>
      </c>
      <c r="I8543" s="34"/>
      <c r="J8543" s="34" t="s">
        <v>20</v>
      </c>
      <c r="K8543" s="34">
        <v>19235</v>
      </c>
      <c r="L8543" s="34" t="s">
        <v>37</v>
      </c>
      <c r="M8543" s="34" t="s">
        <v>27</v>
      </c>
      <c r="N8543" s="34" t="s">
        <v>32</v>
      </c>
      <c r="O8543" s="34">
        <v>40618</v>
      </c>
      <c r="P8543" s="34">
        <v>40862</v>
      </c>
      <c r="Q8543" s="34" t="s">
        <v>36</v>
      </c>
    </row>
    <row r="8544" spans="1:17">
      <c r="A8544" s="34">
        <v>84052</v>
      </c>
      <c r="B8544" s="34" t="s">
        <v>17</v>
      </c>
      <c r="C8544" s="34" t="s">
        <v>18</v>
      </c>
      <c r="D8544" s="34" t="s">
        <v>19</v>
      </c>
      <c r="E8544" s="34"/>
      <c r="F8544" s="34"/>
      <c r="G8544" s="34"/>
      <c r="H8544" s="34" t="s">
        <v>19</v>
      </c>
      <c r="I8544" s="34"/>
      <c r="J8544" s="34" t="s">
        <v>20</v>
      </c>
      <c r="K8544" s="34"/>
      <c r="L8544" s="34" t="s">
        <v>37</v>
      </c>
      <c r="M8544" s="34" t="s">
        <v>27</v>
      </c>
      <c r="N8544" s="34" t="s">
        <v>34</v>
      </c>
      <c r="O8544" s="34">
        <v>41228</v>
      </c>
      <c r="P8544" s="34">
        <v>41228</v>
      </c>
      <c r="Q8544" s="34" t="s">
        <v>36</v>
      </c>
    </row>
    <row r="8545" spans="1:17">
      <c r="A8545" s="34">
        <v>86926</v>
      </c>
      <c r="B8545" s="34" t="s">
        <v>17</v>
      </c>
      <c r="C8545" s="34" t="s">
        <v>18</v>
      </c>
      <c r="D8545" s="34" t="s">
        <v>19</v>
      </c>
      <c r="E8545" s="34"/>
      <c r="F8545" s="34"/>
      <c r="G8545" s="34"/>
      <c r="H8545" s="34" t="s">
        <v>19</v>
      </c>
      <c r="I8545" s="34"/>
      <c r="J8545" s="34" t="s">
        <v>20</v>
      </c>
      <c r="K8545" s="34">
        <v>22396</v>
      </c>
      <c r="L8545" s="34" t="s">
        <v>37</v>
      </c>
      <c r="M8545" s="34" t="s">
        <v>27</v>
      </c>
      <c r="N8545" s="34" t="s">
        <v>34</v>
      </c>
      <c r="O8545" s="34" t="s">
        <v>36</v>
      </c>
      <c r="P8545" s="34" t="s">
        <v>36</v>
      </c>
      <c r="Q8545" s="34" t="s">
        <v>36</v>
      </c>
    </row>
    <row r="8546" spans="1:17">
      <c r="A8546" s="34">
        <v>108292</v>
      </c>
      <c r="B8546" s="34" t="s">
        <v>17</v>
      </c>
      <c r="C8546" s="34" t="s">
        <v>18</v>
      </c>
      <c r="D8546" s="34" t="s">
        <v>19</v>
      </c>
      <c r="E8546" s="34"/>
      <c r="F8546" s="34"/>
      <c r="G8546" s="34"/>
      <c r="H8546" s="34" t="s">
        <v>19</v>
      </c>
      <c r="I8546" s="34"/>
      <c r="J8546" s="34" t="s">
        <v>20</v>
      </c>
      <c r="K8546" s="34">
        <v>20358</v>
      </c>
      <c r="L8546" s="34" t="s">
        <v>151</v>
      </c>
      <c r="M8546" s="34" t="s">
        <v>22</v>
      </c>
      <c r="N8546" s="34" t="s">
        <v>34</v>
      </c>
      <c r="O8546" s="34">
        <v>41766</v>
      </c>
      <c r="P8546" s="34">
        <v>43089</v>
      </c>
      <c r="Q8546" s="34" t="s">
        <v>24</v>
      </c>
    </row>
    <row r="8547" spans="1:17">
      <c r="A8547" s="34">
        <v>132021</v>
      </c>
      <c r="B8547" s="34" t="s">
        <v>17</v>
      </c>
      <c r="C8547" s="34" t="s">
        <v>18</v>
      </c>
      <c r="D8547" s="34" t="s">
        <v>19</v>
      </c>
      <c r="E8547" s="34"/>
      <c r="F8547" s="34"/>
      <c r="G8547" s="34"/>
      <c r="H8547" s="34" t="s">
        <v>19</v>
      </c>
      <c r="I8547" s="34"/>
      <c r="J8547" s="34" t="s">
        <v>30</v>
      </c>
      <c r="K8547" s="34">
        <v>38551</v>
      </c>
      <c r="L8547" s="34" t="s">
        <v>96</v>
      </c>
      <c r="M8547" s="34" t="s">
        <v>22</v>
      </c>
      <c r="N8547" s="34" t="s">
        <v>34</v>
      </c>
      <c r="O8547" s="34" t="s">
        <v>36</v>
      </c>
      <c r="P8547" s="34" t="s">
        <v>36</v>
      </c>
      <c r="Q8547" s="34" t="s">
        <v>36</v>
      </c>
    </row>
    <row r="8548" spans="1:17">
      <c r="A8548" s="34">
        <v>9852</v>
      </c>
      <c r="B8548" s="34" t="s">
        <v>17</v>
      </c>
      <c r="C8548" s="34" t="s">
        <v>18</v>
      </c>
      <c r="D8548" s="34" t="s">
        <v>19</v>
      </c>
      <c r="E8548" s="34"/>
      <c r="F8548" s="34"/>
      <c r="G8548" s="34"/>
      <c r="H8548" s="34" t="s">
        <v>19</v>
      </c>
      <c r="I8548" s="34"/>
      <c r="J8548" s="34" t="s">
        <v>20</v>
      </c>
      <c r="K8548" s="34"/>
      <c r="L8548" s="34" t="s">
        <v>54</v>
      </c>
      <c r="M8548" s="34" t="s">
        <v>27</v>
      </c>
      <c r="N8548" s="34" t="s">
        <v>32</v>
      </c>
      <c r="O8548" s="34">
        <v>1</v>
      </c>
      <c r="P8548" s="34">
        <v>1</v>
      </c>
      <c r="Q8548" s="34" t="s">
        <v>36</v>
      </c>
    </row>
    <row r="8549" spans="1:17">
      <c r="A8549" s="34">
        <v>102700</v>
      </c>
      <c r="B8549" s="34" t="s">
        <v>17</v>
      </c>
      <c r="C8549" s="34" t="s">
        <v>25</v>
      </c>
      <c r="D8549" s="34" t="s">
        <v>19</v>
      </c>
      <c r="E8549" s="34"/>
      <c r="F8549" s="34"/>
      <c r="G8549" s="34"/>
      <c r="H8549" s="34" t="s">
        <v>19</v>
      </c>
      <c r="I8549" s="34"/>
      <c r="J8549" s="34" t="s">
        <v>20</v>
      </c>
      <c r="K8549" s="34">
        <v>17258</v>
      </c>
      <c r="L8549" s="34" t="s">
        <v>73</v>
      </c>
      <c r="M8549" s="34" t="s">
        <v>22</v>
      </c>
      <c r="N8549" s="34" t="s">
        <v>34</v>
      </c>
      <c r="O8549" s="34">
        <v>41295</v>
      </c>
      <c r="P8549" s="34"/>
      <c r="Q8549" s="34" t="s">
        <v>24</v>
      </c>
    </row>
    <row r="8550" spans="1:17">
      <c r="A8550" s="34">
        <v>130320</v>
      </c>
      <c r="B8550" s="34" t="s">
        <v>17</v>
      </c>
      <c r="C8550" s="34" t="s">
        <v>18</v>
      </c>
      <c r="D8550" s="34" t="s">
        <v>19</v>
      </c>
      <c r="E8550" s="34"/>
      <c r="F8550" s="34"/>
      <c r="G8550" s="34"/>
      <c r="H8550" s="34" t="s">
        <v>19</v>
      </c>
      <c r="I8550" s="34"/>
      <c r="J8550" s="34" t="s">
        <v>20</v>
      </c>
      <c r="K8550" s="34">
        <v>28638</v>
      </c>
      <c r="L8550" s="34" t="s">
        <v>37</v>
      </c>
      <c r="M8550" s="34" t="s">
        <v>27</v>
      </c>
      <c r="N8550" s="34" t="s">
        <v>34</v>
      </c>
      <c r="O8550" s="34" t="s">
        <v>36</v>
      </c>
      <c r="P8550" s="34" t="s">
        <v>36</v>
      </c>
      <c r="Q8550" s="34" t="s">
        <v>36</v>
      </c>
    </row>
    <row r="8551" spans="1:17">
      <c r="A8551" s="34">
        <v>115707</v>
      </c>
      <c r="B8551" s="34" t="s">
        <v>17</v>
      </c>
      <c r="C8551" s="34" t="s">
        <v>18</v>
      </c>
      <c r="D8551" s="34" t="s">
        <v>19</v>
      </c>
      <c r="E8551" s="34"/>
      <c r="F8551" s="34"/>
      <c r="G8551" s="34"/>
      <c r="H8551" s="34" t="s">
        <v>19</v>
      </c>
      <c r="I8551" s="34"/>
      <c r="J8551" s="34" t="s">
        <v>20</v>
      </c>
      <c r="K8551" s="34">
        <v>36798</v>
      </c>
      <c r="L8551" s="34" t="s">
        <v>101</v>
      </c>
      <c r="M8551" s="34" t="s">
        <v>22</v>
      </c>
      <c r="N8551" s="34" t="s">
        <v>36</v>
      </c>
      <c r="O8551" s="34">
        <v>42384</v>
      </c>
      <c r="P8551" s="34">
        <v>42482</v>
      </c>
      <c r="Q8551" s="34" t="s">
        <v>77</v>
      </c>
    </row>
    <row r="8552" spans="1:17">
      <c r="A8552" s="34">
        <v>107398</v>
      </c>
      <c r="B8552" s="34" t="s">
        <v>17</v>
      </c>
      <c r="C8552" s="34" t="s">
        <v>18</v>
      </c>
      <c r="D8552" s="34" t="s">
        <v>19</v>
      </c>
      <c r="E8552" s="34"/>
      <c r="F8552" s="34"/>
      <c r="G8552" s="34"/>
      <c r="H8552" s="34" t="s">
        <v>19</v>
      </c>
      <c r="I8552" s="34"/>
      <c r="J8552" s="34" t="s">
        <v>30</v>
      </c>
      <c r="K8552" s="34">
        <v>27009</v>
      </c>
      <c r="L8552" s="34" t="s">
        <v>72</v>
      </c>
      <c r="M8552" s="34" t="s">
        <v>22</v>
      </c>
      <c r="N8552" s="34" t="s">
        <v>34</v>
      </c>
      <c r="O8552" s="34">
        <v>41715</v>
      </c>
      <c r="P8552" s="34">
        <v>41792</v>
      </c>
      <c r="Q8552" s="34" t="s">
        <v>36</v>
      </c>
    </row>
    <row r="8553" spans="1:17">
      <c r="A8553" s="34">
        <v>105218</v>
      </c>
      <c r="B8553" s="34" t="s">
        <v>17</v>
      </c>
      <c r="C8553" s="34" t="s">
        <v>18</v>
      </c>
      <c r="D8553" s="34" t="s">
        <v>19</v>
      </c>
      <c r="E8553" s="34"/>
      <c r="F8553" s="34"/>
      <c r="G8553" s="34"/>
      <c r="H8553" s="34" t="s">
        <v>46</v>
      </c>
      <c r="I8553" s="34">
        <v>44711</v>
      </c>
      <c r="J8553" s="34" t="s">
        <v>20</v>
      </c>
      <c r="K8553" s="34"/>
      <c r="L8553" s="34" t="s">
        <v>37</v>
      </c>
      <c r="M8553" s="34" t="s">
        <v>27</v>
      </c>
      <c r="N8553" s="34" t="s">
        <v>32</v>
      </c>
      <c r="O8553" s="34" t="s">
        <v>36</v>
      </c>
      <c r="P8553" s="34" t="s">
        <v>36</v>
      </c>
      <c r="Q8553" s="34" t="s">
        <v>36</v>
      </c>
    </row>
    <row r="8554" spans="1:17">
      <c r="A8554" s="34">
        <v>105880</v>
      </c>
      <c r="B8554" s="34" t="s">
        <v>17</v>
      </c>
      <c r="C8554" s="34" t="s">
        <v>18</v>
      </c>
      <c r="D8554" s="34" t="s">
        <v>19</v>
      </c>
      <c r="E8554" s="34"/>
      <c r="F8554" s="34"/>
      <c r="G8554" s="34"/>
      <c r="H8554" s="34" t="s">
        <v>19</v>
      </c>
      <c r="I8554" s="34"/>
      <c r="J8554" s="34" t="s">
        <v>20</v>
      </c>
      <c r="K8554" s="34">
        <v>34051</v>
      </c>
      <c r="L8554" s="34" t="s">
        <v>72</v>
      </c>
      <c r="M8554" s="34" t="s">
        <v>22</v>
      </c>
      <c r="N8554" s="34" t="s">
        <v>32</v>
      </c>
      <c r="O8554" s="34">
        <v>41578</v>
      </c>
      <c r="P8554" s="34">
        <v>41641</v>
      </c>
      <c r="Q8554" s="34" t="s">
        <v>36</v>
      </c>
    </row>
    <row r="8555" spans="1:17">
      <c r="A8555" s="34">
        <v>79237</v>
      </c>
      <c r="B8555" s="34" t="s">
        <v>17</v>
      </c>
      <c r="C8555" s="34" t="s">
        <v>18</v>
      </c>
      <c r="D8555" s="34" t="s">
        <v>19</v>
      </c>
      <c r="E8555" s="34"/>
      <c r="F8555" s="34"/>
      <c r="G8555" s="34"/>
      <c r="H8555" s="34" t="s">
        <v>19</v>
      </c>
      <c r="I8555" s="34"/>
      <c r="J8555" s="34" t="s">
        <v>20</v>
      </c>
      <c r="K8555" s="34">
        <v>24960</v>
      </c>
      <c r="L8555" s="34" t="s">
        <v>35</v>
      </c>
      <c r="M8555" s="34" t="s">
        <v>27</v>
      </c>
      <c r="N8555" s="34" t="s">
        <v>34</v>
      </c>
      <c r="O8555" s="34">
        <v>40676</v>
      </c>
      <c r="P8555" s="34">
        <v>42835</v>
      </c>
      <c r="Q8555" s="34" t="s">
        <v>41</v>
      </c>
    </row>
    <row r="8556" spans="1:17">
      <c r="A8556" s="34">
        <v>164731</v>
      </c>
      <c r="B8556" s="34" t="s">
        <v>17</v>
      </c>
      <c r="C8556" s="34" t="s">
        <v>25</v>
      </c>
      <c r="D8556" s="34" t="s">
        <v>19</v>
      </c>
      <c r="E8556" s="34"/>
      <c r="F8556" s="34"/>
      <c r="G8556" s="34"/>
      <c r="H8556" s="34" t="s">
        <v>19</v>
      </c>
      <c r="I8556" s="34"/>
      <c r="J8556" s="34" t="s">
        <v>20</v>
      </c>
      <c r="K8556" s="34">
        <v>39287</v>
      </c>
      <c r="L8556" s="34" t="s">
        <v>37</v>
      </c>
      <c r="M8556" s="34" t="s">
        <v>27</v>
      </c>
      <c r="N8556" s="34" t="s">
        <v>23</v>
      </c>
      <c r="O8556" s="34">
        <v>45374</v>
      </c>
      <c r="P8556" s="34"/>
      <c r="Q8556" s="34" t="s">
        <v>24</v>
      </c>
    </row>
    <row r="8557" spans="1:17">
      <c r="A8557" s="34">
        <v>134734</v>
      </c>
      <c r="B8557" s="34" t="s">
        <v>17</v>
      </c>
      <c r="C8557" s="34" t="s">
        <v>25</v>
      </c>
      <c r="D8557" s="34" t="s">
        <v>19</v>
      </c>
      <c r="E8557" s="34"/>
      <c r="F8557" s="34"/>
      <c r="G8557" s="34"/>
      <c r="H8557" s="34" t="s">
        <v>19</v>
      </c>
      <c r="I8557" s="34"/>
      <c r="J8557" s="34" t="s">
        <v>20</v>
      </c>
      <c r="K8557" s="34">
        <v>26315</v>
      </c>
      <c r="L8557" s="34" t="s">
        <v>65</v>
      </c>
      <c r="M8557" s="34" t="s">
        <v>27</v>
      </c>
      <c r="N8557" s="34" t="s">
        <v>34</v>
      </c>
      <c r="O8557" s="34">
        <v>45296</v>
      </c>
      <c r="P8557" s="34"/>
      <c r="Q8557" s="34" t="s">
        <v>55</v>
      </c>
    </row>
    <row r="8558" spans="1:17">
      <c r="A8558" s="34">
        <v>83656</v>
      </c>
      <c r="B8558" s="34" t="s">
        <v>17</v>
      </c>
      <c r="C8558" s="34" t="s">
        <v>18</v>
      </c>
      <c r="D8558" s="34" t="s">
        <v>19</v>
      </c>
      <c r="E8558" s="34"/>
      <c r="F8558" s="34"/>
      <c r="G8558" s="34"/>
      <c r="H8558" s="34" t="s">
        <v>19</v>
      </c>
      <c r="I8558" s="34"/>
      <c r="J8558" s="34" t="s">
        <v>20</v>
      </c>
      <c r="K8558" s="34"/>
      <c r="L8558" s="34" t="s">
        <v>59</v>
      </c>
      <c r="M8558" s="34" t="s">
        <v>27</v>
      </c>
      <c r="N8558" s="34" t="s">
        <v>32</v>
      </c>
      <c r="O8558" s="34">
        <v>40891</v>
      </c>
      <c r="P8558" s="34">
        <v>40891</v>
      </c>
      <c r="Q8558" s="34" t="s">
        <v>36</v>
      </c>
    </row>
    <row r="8559" spans="1:17">
      <c r="A8559" s="34">
        <v>132701</v>
      </c>
      <c r="B8559" s="34" t="s">
        <v>17</v>
      </c>
      <c r="C8559" s="34" t="s">
        <v>18</v>
      </c>
      <c r="D8559" s="34" t="s">
        <v>19</v>
      </c>
      <c r="E8559" s="34"/>
      <c r="F8559" s="34"/>
      <c r="G8559" s="34"/>
      <c r="H8559" s="34" t="s">
        <v>19</v>
      </c>
      <c r="I8559" s="34"/>
      <c r="J8559" s="34" t="s">
        <v>20</v>
      </c>
      <c r="K8559" s="34">
        <v>37258</v>
      </c>
      <c r="L8559" s="34" t="s">
        <v>60</v>
      </c>
      <c r="M8559" s="34" t="s">
        <v>27</v>
      </c>
      <c r="N8559" s="34" t="s">
        <v>34</v>
      </c>
      <c r="O8559" s="34" t="s">
        <v>36</v>
      </c>
      <c r="P8559" s="34" t="s">
        <v>36</v>
      </c>
      <c r="Q8559" s="34" t="s">
        <v>36</v>
      </c>
    </row>
    <row r="8560" spans="1:17">
      <c r="A8560" s="34">
        <v>27758</v>
      </c>
      <c r="B8560" s="34" t="s">
        <v>17</v>
      </c>
      <c r="C8560" s="34" t="s">
        <v>18</v>
      </c>
      <c r="D8560" s="34" t="s">
        <v>19</v>
      </c>
      <c r="E8560" s="34"/>
      <c r="F8560" s="34"/>
      <c r="G8560" s="34"/>
      <c r="H8560" s="34" t="s">
        <v>19</v>
      </c>
      <c r="I8560" s="34"/>
      <c r="J8560" s="34" t="s">
        <v>20</v>
      </c>
      <c r="K8560" s="34">
        <v>15532</v>
      </c>
      <c r="L8560" s="34" t="s">
        <v>26</v>
      </c>
      <c r="M8560" s="34" t="s">
        <v>27</v>
      </c>
      <c r="N8560" s="34" t="s">
        <v>32</v>
      </c>
      <c r="O8560" s="34">
        <v>37462</v>
      </c>
      <c r="P8560" s="34">
        <v>44789</v>
      </c>
      <c r="Q8560" s="34" t="s">
        <v>41</v>
      </c>
    </row>
    <row r="8561" spans="1:17">
      <c r="A8561" s="34">
        <v>107540</v>
      </c>
      <c r="B8561" s="34" t="s">
        <v>17</v>
      </c>
      <c r="C8561" s="34" t="s">
        <v>18</v>
      </c>
      <c r="D8561" s="34" t="s">
        <v>19</v>
      </c>
      <c r="E8561" s="34"/>
      <c r="F8561" s="34"/>
      <c r="G8561" s="34"/>
      <c r="H8561" s="34" t="s">
        <v>19</v>
      </c>
      <c r="I8561" s="34"/>
      <c r="J8561" s="34" t="s">
        <v>20</v>
      </c>
      <c r="K8561" s="34"/>
      <c r="L8561" s="34" t="s">
        <v>65</v>
      </c>
      <c r="M8561" s="34" t="s">
        <v>27</v>
      </c>
      <c r="N8561" s="34" t="s">
        <v>34</v>
      </c>
      <c r="O8561" s="34">
        <v>41761</v>
      </c>
      <c r="P8561" s="34">
        <v>41761</v>
      </c>
      <c r="Q8561" s="34" t="s">
        <v>36</v>
      </c>
    </row>
    <row r="8562" spans="1:17">
      <c r="A8562" s="34">
        <v>104297</v>
      </c>
      <c r="B8562" s="34" t="s">
        <v>17</v>
      </c>
      <c r="C8562" s="34" t="s">
        <v>18</v>
      </c>
      <c r="D8562" s="34" t="s">
        <v>19</v>
      </c>
      <c r="E8562" s="34"/>
      <c r="F8562" s="34"/>
      <c r="G8562" s="34"/>
      <c r="H8562" s="34" t="s">
        <v>19</v>
      </c>
      <c r="I8562" s="34"/>
      <c r="J8562" s="34" t="s">
        <v>20</v>
      </c>
      <c r="K8562" s="34"/>
      <c r="L8562" s="34" t="s">
        <v>157</v>
      </c>
      <c r="M8562" s="34" t="s">
        <v>57</v>
      </c>
      <c r="N8562" s="34" t="s">
        <v>32</v>
      </c>
      <c r="O8562" s="34">
        <v>41426</v>
      </c>
      <c r="P8562" s="34">
        <v>41487</v>
      </c>
      <c r="Q8562" s="34" t="s">
        <v>36</v>
      </c>
    </row>
    <row r="8563" spans="1:17">
      <c r="A8563" s="34">
        <v>108058</v>
      </c>
      <c r="B8563" s="34" t="s">
        <v>17</v>
      </c>
      <c r="C8563" s="34" t="s">
        <v>25</v>
      </c>
      <c r="D8563" s="34" t="s">
        <v>19</v>
      </c>
      <c r="E8563" s="34"/>
      <c r="F8563" s="34"/>
      <c r="G8563" s="34"/>
      <c r="H8563" s="34" t="s">
        <v>19</v>
      </c>
      <c r="I8563" s="34"/>
      <c r="J8563" s="34" t="s">
        <v>20</v>
      </c>
      <c r="K8563" s="34">
        <v>23088</v>
      </c>
      <c r="L8563" s="34" t="s">
        <v>26</v>
      </c>
      <c r="M8563" s="34" t="s">
        <v>27</v>
      </c>
      <c r="N8563" s="34" t="s">
        <v>86</v>
      </c>
      <c r="O8563" s="34">
        <v>43848</v>
      </c>
      <c r="P8563" s="34"/>
      <c r="Q8563" s="34" t="s">
        <v>24</v>
      </c>
    </row>
    <row r="8564" spans="1:17">
      <c r="A8564" s="34">
        <v>164638</v>
      </c>
      <c r="B8564" s="34" t="s">
        <v>17</v>
      </c>
      <c r="C8564" s="34" t="s">
        <v>25</v>
      </c>
      <c r="D8564" s="34" t="s">
        <v>19</v>
      </c>
      <c r="E8564" s="34"/>
      <c r="F8564" s="34"/>
      <c r="G8564" s="34"/>
      <c r="H8564" s="34" t="s">
        <v>19</v>
      </c>
      <c r="I8564" s="34"/>
      <c r="J8564" s="34" t="s">
        <v>20</v>
      </c>
      <c r="K8564" s="34">
        <v>39798</v>
      </c>
      <c r="L8564" s="34" t="s">
        <v>67</v>
      </c>
      <c r="M8564" s="34" t="s">
        <v>22</v>
      </c>
      <c r="N8564" s="34" t="s">
        <v>34</v>
      </c>
      <c r="O8564" s="34">
        <v>45229</v>
      </c>
      <c r="P8564" s="34"/>
      <c r="Q8564" s="34" t="s">
        <v>77</v>
      </c>
    </row>
    <row r="8565" spans="1:17">
      <c r="A8565" s="34">
        <v>120547</v>
      </c>
      <c r="B8565" s="34" t="s">
        <v>17</v>
      </c>
      <c r="C8565" s="34" t="s">
        <v>18</v>
      </c>
      <c r="D8565" s="34" t="s">
        <v>19</v>
      </c>
      <c r="E8565" s="34"/>
      <c r="F8565" s="34"/>
      <c r="G8565" s="34"/>
      <c r="H8565" s="34" t="s">
        <v>19</v>
      </c>
      <c r="I8565" s="34"/>
      <c r="J8565" s="34" t="s">
        <v>20</v>
      </c>
      <c r="K8565" s="34">
        <v>28275</v>
      </c>
      <c r="L8565" s="34" t="s">
        <v>53</v>
      </c>
      <c r="M8565" s="34" t="s">
        <v>22</v>
      </c>
      <c r="N8565" s="34" t="s">
        <v>34</v>
      </c>
      <c r="O8565" s="34">
        <v>42636</v>
      </c>
      <c r="P8565" s="34">
        <v>42736</v>
      </c>
      <c r="Q8565" s="34" t="s">
        <v>24</v>
      </c>
    </row>
    <row r="8566" spans="1:17">
      <c r="A8566" s="34">
        <v>81080</v>
      </c>
      <c r="B8566" s="34" t="s">
        <v>17</v>
      </c>
      <c r="C8566" s="34" t="s">
        <v>18</v>
      </c>
      <c r="D8566" s="34" t="s">
        <v>19</v>
      </c>
      <c r="E8566" s="34"/>
      <c r="F8566" s="34"/>
      <c r="G8566" s="34"/>
      <c r="H8566" s="34" t="s">
        <v>19</v>
      </c>
      <c r="I8566" s="34"/>
      <c r="J8566" s="34" t="s">
        <v>20</v>
      </c>
      <c r="K8566" s="34">
        <v>34648</v>
      </c>
      <c r="L8566" s="34" t="s">
        <v>433</v>
      </c>
      <c r="M8566" s="34" t="s">
        <v>23</v>
      </c>
      <c r="N8566" s="34" t="s">
        <v>34</v>
      </c>
      <c r="O8566" s="34">
        <v>40402</v>
      </c>
      <c r="P8566" s="34">
        <v>43586</v>
      </c>
      <c r="Q8566" s="34" t="s">
        <v>24</v>
      </c>
    </row>
    <row r="8567" spans="1:17">
      <c r="A8567" s="34">
        <v>116390</v>
      </c>
      <c r="B8567" s="34" t="s">
        <v>17</v>
      </c>
      <c r="C8567" s="34" t="s">
        <v>18</v>
      </c>
      <c r="D8567" s="34" t="s">
        <v>19</v>
      </c>
      <c r="E8567" s="34"/>
      <c r="F8567" s="34"/>
      <c r="G8567" s="34"/>
      <c r="H8567" s="34" t="s">
        <v>19</v>
      </c>
      <c r="I8567" s="34"/>
      <c r="J8567" s="34" t="s">
        <v>20</v>
      </c>
      <c r="K8567" s="34">
        <v>36147</v>
      </c>
      <c r="L8567" s="34" t="s">
        <v>37</v>
      </c>
      <c r="M8567" s="34" t="s">
        <v>27</v>
      </c>
      <c r="N8567" s="34" t="s">
        <v>34</v>
      </c>
      <c r="O8567" s="34">
        <v>42448</v>
      </c>
      <c r="P8567" s="34">
        <v>42993</v>
      </c>
      <c r="Q8567" s="34" t="s">
        <v>24</v>
      </c>
    </row>
    <row r="8568" spans="1:17">
      <c r="A8568" s="34">
        <v>136405</v>
      </c>
      <c r="B8568" s="34" t="s">
        <v>17</v>
      </c>
      <c r="C8568" s="34" t="s">
        <v>18</v>
      </c>
      <c r="D8568" s="34" t="s">
        <v>19</v>
      </c>
      <c r="E8568" s="34"/>
      <c r="F8568" s="34"/>
      <c r="G8568" s="34"/>
      <c r="H8568" s="34" t="s">
        <v>19</v>
      </c>
      <c r="I8568" s="34"/>
      <c r="J8568" s="34" t="s">
        <v>20</v>
      </c>
      <c r="K8568" s="34">
        <v>37895</v>
      </c>
      <c r="L8568" s="34" t="s">
        <v>67</v>
      </c>
      <c r="M8568" s="34" t="s">
        <v>22</v>
      </c>
      <c r="N8568" s="34" t="s">
        <v>34</v>
      </c>
      <c r="O8568" s="34">
        <v>43652</v>
      </c>
      <c r="P8568" s="34">
        <v>44071</v>
      </c>
      <c r="Q8568" s="34" t="s">
        <v>24</v>
      </c>
    </row>
    <row r="8569" spans="1:17">
      <c r="A8569" s="34">
        <v>127809</v>
      </c>
      <c r="B8569" s="34" t="s">
        <v>17</v>
      </c>
      <c r="C8569" s="34" t="s">
        <v>18</v>
      </c>
      <c r="D8569" s="34" t="s">
        <v>19</v>
      </c>
      <c r="E8569" s="34"/>
      <c r="F8569" s="34"/>
      <c r="G8569" s="34"/>
      <c r="H8569" s="34" t="s">
        <v>19</v>
      </c>
      <c r="I8569" s="34"/>
      <c r="J8569" s="34" t="s">
        <v>20</v>
      </c>
      <c r="K8569" s="34">
        <v>37672</v>
      </c>
      <c r="L8569" s="34" t="s">
        <v>128</v>
      </c>
      <c r="M8569" s="34" t="s">
        <v>22</v>
      </c>
      <c r="N8569" s="34" t="s">
        <v>34</v>
      </c>
      <c r="O8569" s="34">
        <v>43113</v>
      </c>
      <c r="P8569" s="34">
        <v>43201</v>
      </c>
      <c r="Q8569" s="34" t="s">
        <v>24</v>
      </c>
    </row>
    <row r="8570" spans="1:17">
      <c r="A8570" s="34">
        <v>156625</v>
      </c>
      <c r="B8570" s="34" t="s">
        <v>17</v>
      </c>
      <c r="C8570" s="34" t="s">
        <v>18</v>
      </c>
      <c r="D8570" s="34" t="s">
        <v>19</v>
      </c>
      <c r="E8570" s="34"/>
      <c r="F8570" s="34"/>
      <c r="G8570" s="34"/>
      <c r="H8570" s="34" t="s">
        <v>19</v>
      </c>
      <c r="I8570" s="34"/>
      <c r="J8570" s="34" t="s">
        <v>20</v>
      </c>
      <c r="K8570" s="34">
        <v>26853</v>
      </c>
      <c r="L8570" s="34" t="s">
        <v>35</v>
      </c>
      <c r="M8570" s="34" t="s">
        <v>27</v>
      </c>
      <c r="N8570" s="34" t="s">
        <v>34</v>
      </c>
      <c r="O8570" s="34" t="s">
        <v>36</v>
      </c>
      <c r="P8570" s="34" t="s">
        <v>36</v>
      </c>
      <c r="Q8570" s="34" t="s">
        <v>36</v>
      </c>
    </row>
    <row r="8571" spans="1:17">
      <c r="A8571" s="34">
        <v>154114</v>
      </c>
      <c r="B8571" s="34" t="s">
        <v>17</v>
      </c>
      <c r="C8571" s="34" t="s">
        <v>25</v>
      </c>
      <c r="D8571" s="34" t="s">
        <v>19</v>
      </c>
      <c r="E8571" s="34"/>
      <c r="F8571" s="34"/>
      <c r="G8571" s="34"/>
      <c r="H8571" s="34" t="s">
        <v>19</v>
      </c>
      <c r="I8571" s="34"/>
      <c r="J8571" s="34" t="s">
        <v>20</v>
      </c>
      <c r="K8571" s="34">
        <v>39293</v>
      </c>
      <c r="L8571" s="34" t="s">
        <v>74</v>
      </c>
      <c r="M8571" s="34" t="s">
        <v>22</v>
      </c>
      <c r="N8571" s="34" t="s">
        <v>34</v>
      </c>
      <c r="O8571" s="34">
        <v>44541</v>
      </c>
      <c r="P8571" s="34"/>
      <c r="Q8571" s="34" t="s">
        <v>24</v>
      </c>
    </row>
    <row r="8572" spans="1:17">
      <c r="A8572" s="34">
        <v>105201</v>
      </c>
      <c r="B8572" s="34" t="s">
        <v>17</v>
      </c>
      <c r="C8572" s="34" t="s">
        <v>18</v>
      </c>
      <c r="D8572" s="34" t="s">
        <v>19</v>
      </c>
      <c r="E8572" s="34"/>
      <c r="F8572" s="34"/>
      <c r="G8572" s="34"/>
      <c r="H8572" s="34" t="s">
        <v>19</v>
      </c>
      <c r="I8572" s="34"/>
      <c r="J8572" s="34" t="s">
        <v>20</v>
      </c>
      <c r="K8572" s="34">
        <v>35467</v>
      </c>
      <c r="L8572" s="34" t="s">
        <v>72</v>
      </c>
      <c r="M8572" s="34" t="s">
        <v>22</v>
      </c>
      <c r="N8572" s="34" t="s">
        <v>32</v>
      </c>
      <c r="O8572" s="34">
        <v>41503</v>
      </c>
      <c r="P8572" s="34">
        <v>41827</v>
      </c>
      <c r="Q8572" s="34" t="s">
        <v>36</v>
      </c>
    </row>
    <row r="8573" spans="1:17">
      <c r="A8573" s="34">
        <v>120701</v>
      </c>
      <c r="B8573" s="34" t="s">
        <v>17</v>
      </c>
      <c r="C8573" s="34" t="s">
        <v>18</v>
      </c>
      <c r="D8573" s="34" t="s">
        <v>19</v>
      </c>
      <c r="E8573" s="34"/>
      <c r="F8573" s="34"/>
      <c r="G8573" s="34"/>
      <c r="H8573" s="34" t="s">
        <v>19</v>
      </c>
      <c r="I8573" s="34"/>
      <c r="J8573" s="34" t="s">
        <v>20</v>
      </c>
      <c r="K8573" s="34"/>
      <c r="L8573" s="34" t="s">
        <v>66</v>
      </c>
      <c r="M8573" s="34" t="s">
        <v>57</v>
      </c>
      <c r="N8573" s="34" t="s">
        <v>32</v>
      </c>
      <c r="O8573" s="34">
        <v>42690</v>
      </c>
      <c r="P8573" s="34">
        <v>43140</v>
      </c>
      <c r="Q8573" s="34" t="s">
        <v>24</v>
      </c>
    </row>
    <row r="8574" spans="1:17">
      <c r="A8574" s="34">
        <v>111903</v>
      </c>
      <c r="B8574" s="34" t="s">
        <v>17</v>
      </c>
      <c r="C8574" s="34" t="s">
        <v>18</v>
      </c>
      <c r="D8574" s="34" t="s">
        <v>19</v>
      </c>
      <c r="E8574" s="34"/>
      <c r="F8574" s="34"/>
      <c r="G8574" s="34"/>
      <c r="H8574" s="34" t="s">
        <v>19</v>
      </c>
      <c r="I8574" s="34"/>
      <c r="J8574" s="34" t="s">
        <v>30</v>
      </c>
      <c r="K8574" s="34"/>
      <c r="L8574" s="34" t="s">
        <v>48</v>
      </c>
      <c r="M8574" s="34" t="s">
        <v>27</v>
      </c>
      <c r="N8574" s="34" t="s">
        <v>34</v>
      </c>
      <c r="O8574" s="34">
        <v>42163</v>
      </c>
      <c r="P8574" s="34">
        <v>42163</v>
      </c>
      <c r="Q8574" s="34" t="s">
        <v>36</v>
      </c>
    </row>
    <row r="8575" spans="1:17">
      <c r="A8575" s="34">
        <v>127972</v>
      </c>
      <c r="B8575" s="34" t="s">
        <v>17</v>
      </c>
      <c r="C8575" s="34" t="s">
        <v>18</v>
      </c>
      <c r="D8575" s="34" t="s">
        <v>19</v>
      </c>
      <c r="E8575" s="34"/>
      <c r="F8575" s="34"/>
      <c r="G8575" s="34"/>
      <c r="H8575" s="34" t="s">
        <v>19</v>
      </c>
      <c r="I8575" s="34"/>
      <c r="J8575" s="34" t="s">
        <v>30</v>
      </c>
      <c r="K8575" s="34">
        <v>37538</v>
      </c>
      <c r="L8575" s="34" t="s">
        <v>74</v>
      </c>
      <c r="M8575" s="34" t="s">
        <v>22</v>
      </c>
      <c r="N8575" s="34" t="s">
        <v>34</v>
      </c>
      <c r="O8575" s="34">
        <v>43211</v>
      </c>
      <c r="P8575" s="34">
        <v>43449</v>
      </c>
      <c r="Q8575" s="34" t="s">
        <v>24</v>
      </c>
    </row>
    <row r="8576" spans="1:17">
      <c r="A8576" s="34">
        <v>132827</v>
      </c>
      <c r="B8576" s="34" t="s">
        <v>17</v>
      </c>
      <c r="C8576" s="34" t="s">
        <v>18</v>
      </c>
      <c r="D8576" s="34" t="s">
        <v>19</v>
      </c>
      <c r="E8576" s="34"/>
      <c r="F8576" s="34"/>
      <c r="G8576" s="34"/>
      <c r="H8576" s="34" t="s">
        <v>19</v>
      </c>
      <c r="I8576" s="34"/>
      <c r="J8576" s="34" t="s">
        <v>30</v>
      </c>
      <c r="K8576" s="34">
        <v>37399</v>
      </c>
      <c r="L8576" s="34" t="s">
        <v>44</v>
      </c>
      <c r="M8576" s="34" t="s">
        <v>27</v>
      </c>
      <c r="N8576" s="34" t="s">
        <v>34</v>
      </c>
      <c r="O8576" s="34" t="s">
        <v>36</v>
      </c>
      <c r="P8576" s="34" t="s">
        <v>36</v>
      </c>
      <c r="Q8576" s="34" t="s">
        <v>36</v>
      </c>
    </row>
    <row r="8577" spans="1:17">
      <c r="A8577" s="34">
        <v>114789</v>
      </c>
      <c r="B8577" s="34" t="s">
        <v>17</v>
      </c>
      <c r="C8577" s="34" t="s">
        <v>18</v>
      </c>
      <c r="D8577" s="34" t="s">
        <v>19</v>
      </c>
      <c r="E8577" s="34"/>
      <c r="F8577" s="34"/>
      <c r="G8577" s="34"/>
      <c r="H8577" s="34" t="s">
        <v>19</v>
      </c>
      <c r="I8577" s="34"/>
      <c r="J8577" s="34" t="s">
        <v>30</v>
      </c>
      <c r="K8577" s="34">
        <v>37085</v>
      </c>
      <c r="L8577" s="34" t="s">
        <v>33</v>
      </c>
      <c r="M8577" s="34" t="s">
        <v>22</v>
      </c>
      <c r="N8577" s="34" t="s">
        <v>32</v>
      </c>
      <c r="O8577" s="34">
        <v>42317</v>
      </c>
      <c r="P8577" s="34">
        <v>42447</v>
      </c>
      <c r="Q8577" s="34" t="s">
        <v>24</v>
      </c>
    </row>
    <row r="8578" spans="1:17">
      <c r="A8578" s="34">
        <v>114976</v>
      </c>
      <c r="B8578" s="34" t="s">
        <v>17</v>
      </c>
      <c r="C8578" s="34" t="s">
        <v>18</v>
      </c>
      <c r="D8578" s="34" t="s">
        <v>19</v>
      </c>
      <c r="E8578" s="34"/>
      <c r="F8578" s="34"/>
      <c r="G8578" s="34"/>
      <c r="H8578" s="34" t="s">
        <v>19</v>
      </c>
      <c r="I8578" s="34"/>
      <c r="J8578" s="34" t="s">
        <v>30</v>
      </c>
      <c r="K8578" s="34">
        <v>36852</v>
      </c>
      <c r="L8578" s="34" t="s">
        <v>35</v>
      </c>
      <c r="M8578" s="34" t="s">
        <v>27</v>
      </c>
      <c r="N8578" s="34" t="s">
        <v>32</v>
      </c>
      <c r="O8578" s="34">
        <v>42322</v>
      </c>
      <c r="P8578" s="34">
        <v>42497</v>
      </c>
      <c r="Q8578" s="34" t="s">
        <v>24</v>
      </c>
    </row>
    <row r="8579" spans="1:17">
      <c r="A8579" s="34">
        <v>103281</v>
      </c>
      <c r="B8579" s="34" t="s">
        <v>17</v>
      </c>
      <c r="C8579" s="34" t="s">
        <v>18</v>
      </c>
      <c r="D8579" s="34" t="s">
        <v>19</v>
      </c>
      <c r="E8579" s="34"/>
      <c r="F8579" s="34"/>
      <c r="G8579" s="34"/>
      <c r="H8579" s="34" t="s">
        <v>19</v>
      </c>
      <c r="I8579" s="34"/>
      <c r="J8579" s="34" t="s">
        <v>30</v>
      </c>
      <c r="K8579" s="34">
        <v>25580</v>
      </c>
      <c r="L8579" s="34" t="s">
        <v>26</v>
      </c>
      <c r="M8579" s="34" t="s">
        <v>27</v>
      </c>
      <c r="N8579" s="34" t="s">
        <v>34</v>
      </c>
      <c r="O8579" s="34">
        <v>41577</v>
      </c>
      <c r="P8579" s="34">
        <v>41577</v>
      </c>
      <c r="Q8579" s="34" t="s">
        <v>36</v>
      </c>
    </row>
    <row r="8580" spans="1:17">
      <c r="A8580" s="34">
        <v>81081</v>
      </c>
      <c r="B8580" s="34" t="s">
        <v>17</v>
      </c>
      <c r="C8580" s="34" t="s">
        <v>18</v>
      </c>
      <c r="D8580" s="34" t="s">
        <v>19</v>
      </c>
      <c r="E8580" s="34"/>
      <c r="F8580" s="34"/>
      <c r="G8580" s="34"/>
      <c r="H8580" s="34" t="s">
        <v>19</v>
      </c>
      <c r="I8580" s="34"/>
      <c r="J8580" s="34" t="s">
        <v>20</v>
      </c>
      <c r="K8580" s="34">
        <v>21230</v>
      </c>
      <c r="L8580" s="34" t="s">
        <v>67</v>
      </c>
      <c r="M8580" s="34" t="s">
        <v>22</v>
      </c>
      <c r="N8580" s="34" t="s">
        <v>32</v>
      </c>
      <c r="O8580" s="34">
        <v>40105</v>
      </c>
      <c r="P8580" s="34">
        <v>41225</v>
      </c>
      <c r="Q8580" s="34" t="s">
        <v>36</v>
      </c>
    </row>
    <row r="8581" spans="1:17">
      <c r="A8581" s="34">
        <v>8330</v>
      </c>
      <c r="B8581" s="34" t="s">
        <v>17</v>
      </c>
      <c r="C8581" s="34" t="s">
        <v>18</v>
      </c>
      <c r="D8581" s="34" t="s">
        <v>19</v>
      </c>
      <c r="E8581" s="34"/>
      <c r="F8581" s="34"/>
      <c r="G8581" s="34"/>
      <c r="H8581" s="34" t="s">
        <v>19</v>
      </c>
      <c r="I8581" s="34"/>
      <c r="J8581" s="34" t="s">
        <v>20</v>
      </c>
      <c r="K8581" s="34"/>
      <c r="L8581" s="34" t="s">
        <v>37</v>
      </c>
      <c r="M8581" s="34" t="s">
        <v>27</v>
      </c>
      <c r="N8581" s="34" t="s">
        <v>32</v>
      </c>
      <c r="O8581" s="34">
        <v>1</v>
      </c>
      <c r="P8581" s="34">
        <v>1</v>
      </c>
      <c r="Q8581" s="34" t="s">
        <v>36</v>
      </c>
    </row>
    <row r="8582" spans="1:17">
      <c r="A8582" s="34">
        <v>103278</v>
      </c>
      <c r="B8582" s="34" t="s">
        <v>17</v>
      </c>
      <c r="C8582" s="34" t="s">
        <v>18</v>
      </c>
      <c r="D8582" s="34" t="s">
        <v>19</v>
      </c>
      <c r="E8582" s="34"/>
      <c r="F8582" s="34"/>
      <c r="G8582" s="34"/>
      <c r="H8582" s="34" t="s">
        <v>19</v>
      </c>
      <c r="I8582" s="34"/>
      <c r="J8582" s="34" t="s">
        <v>20</v>
      </c>
      <c r="K8582" s="34">
        <v>24145</v>
      </c>
      <c r="L8582" s="34" t="s">
        <v>26</v>
      </c>
      <c r="M8582" s="34" t="s">
        <v>27</v>
      </c>
      <c r="N8582" s="34" t="s">
        <v>34</v>
      </c>
      <c r="O8582" s="34">
        <v>41577</v>
      </c>
      <c r="P8582" s="34">
        <v>41577</v>
      </c>
      <c r="Q8582" s="34" t="s">
        <v>36</v>
      </c>
    </row>
    <row r="8583" spans="1:17">
      <c r="A8583" s="34">
        <v>101018</v>
      </c>
      <c r="B8583" s="34" t="s">
        <v>17</v>
      </c>
      <c r="C8583" s="34" t="s">
        <v>18</v>
      </c>
      <c r="D8583" s="34" t="s">
        <v>19</v>
      </c>
      <c r="E8583" s="34"/>
      <c r="F8583" s="34"/>
      <c r="G8583" s="34"/>
      <c r="H8583" s="34" t="s">
        <v>19</v>
      </c>
      <c r="I8583" s="34"/>
      <c r="J8583" s="34" t="s">
        <v>20</v>
      </c>
      <c r="K8583" s="34">
        <v>20503</v>
      </c>
      <c r="L8583" s="34" t="s">
        <v>156</v>
      </c>
      <c r="M8583" s="34" t="s">
        <v>57</v>
      </c>
      <c r="N8583" s="34" t="s">
        <v>32</v>
      </c>
      <c r="O8583" s="34">
        <v>41164</v>
      </c>
      <c r="P8583" s="34">
        <v>41470</v>
      </c>
      <c r="Q8583" s="34" t="s">
        <v>36</v>
      </c>
    </row>
    <row r="8584" spans="1:17">
      <c r="A8584" s="34">
        <v>66403</v>
      </c>
      <c r="B8584" s="34" t="s">
        <v>17</v>
      </c>
      <c r="C8584" s="34" t="s">
        <v>18</v>
      </c>
      <c r="D8584" s="34" t="s">
        <v>19</v>
      </c>
      <c r="E8584" s="34"/>
      <c r="F8584" s="34"/>
      <c r="G8584" s="34"/>
      <c r="H8584" s="34" t="s">
        <v>19</v>
      </c>
      <c r="I8584" s="34"/>
      <c r="J8584" s="34" t="s">
        <v>20</v>
      </c>
      <c r="K8584" s="34">
        <v>23949</v>
      </c>
      <c r="L8584" s="34" t="s">
        <v>37</v>
      </c>
      <c r="M8584" s="34" t="s">
        <v>27</v>
      </c>
      <c r="N8584" s="34" t="s">
        <v>34</v>
      </c>
      <c r="O8584" s="34">
        <v>40715</v>
      </c>
      <c r="P8584" s="34">
        <v>41584</v>
      </c>
      <c r="Q8584" s="34" t="s">
        <v>36</v>
      </c>
    </row>
    <row r="8585" spans="1:17">
      <c r="A8585" s="34">
        <v>94016</v>
      </c>
      <c r="B8585" s="34" t="s">
        <v>17</v>
      </c>
      <c r="C8585" s="34" t="s">
        <v>18</v>
      </c>
      <c r="D8585" s="34" t="s">
        <v>19</v>
      </c>
      <c r="E8585" s="34"/>
      <c r="F8585" s="34"/>
      <c r="G8585" s="34"/>
      <c r="H8585" s="34" t="s">
        <v>19</v>
      </c>
      <c r="I8585" s="34"/>
      <c r="J8585" s="34" t="s">
        <v>20</v>
      </c>
      <c r="K8585" s="34">
        <v>16897</v>
      </c>
      <c r="L8585" s="34" t="s">
        <v>48</v>
      </c>
      <c r="M8585" s="34" t="s">
        <v>27</v>
      </c>
      <c r="N8585" s="34" t="s">
        <v>34</v>
      </c>
      <c r="O8585" s="34">
        <v>40974</v>
      </c>
      <c r="P8585" s="34">
        <v>42263</v>
      </c>
      <c r="Q8585" s="34" t="s">
        <v>24</v>
      </c>
    </row>
    <row r="8586" spans="1:17">
      <c r="A8586" s="34">
        <v>95066</v>
      </c>
      <c r="B8586" s="34" t="s">
        <v>17</v>
      </c>
      <c r="C8586" s="34" t="s">
        <v>18</v>
      </c>
      <c r="D8586" s="34" t="s">
        <v>46</v>
      </c>
      <c r="E8586" s="34">
        <v>44357</v>
      </c>
      <c r="F8586" s="34" t="s">
        <v>149</v>
      </c>
      <c r="G8586" s="34" t="s">
        <v>219</v>
      </c>
      <c r="H8586" s="34" t="s">
        <v>19</v>
      </c>
      <c r="I8586" s="34"/>
      <c r="J8586" s="34" t="s">
        <v>20</v>
      </c>
      <c r="K8586" s="34">
        <v>19068</v>
      </c>
      <c r="L8586" s="34" t="s">
        <v>83</v>
      </c>
      <c r="M8586" s="34" t="s">
        <v>27</v>
      </c>
      <c r="N8586" s="34" t="s">
        <v>32</v>
      </c>
      <c r="O8586" s="34">
        <v>41060</v>
      </c>
      <c r="P8586" s="34">
        <v>44657</v>
      </c>
      <c r="Q8586" s="34" t="s">
        <v>24</v>
      </c>
    </row>
    <row r="8587" spans="1:17">
      <c r="A8587" s="34">
        <v>105737</v>
      </c>
      <c r="B8587" s="34" t="s">
        <v>17</v>
      </c>
      <c r="C8587" s="34" t="s">
        <v>18</v>
      </c>
      <c r="D8587" s="34" t="s">
        <v>19</v>
      </c>
      <c r="E8587" s="34"/>
      <c r="F8587" s="34"/>
      <c r="G8587" s="34"/>
      <c r="H8587" s="34" t="s">
        <v>19</v>
      </c>
      <c r="I8587" s="34"/>
      <c r="J8587" s="34" t="s">
        <v>20</v>
      </c>
      <c r="K8587" s="34">
        <v>21524</v>
      </c>
      <c r="L8587" s="34" t="s">
        <v>21</v>
      </c>
      <c r="M8587" s="34" t="s">
        <v>22</v>
      </c>
      <c r="N8587" s="34" t="s">
        <v>32</v>
      </c>
      <c r="O8587" s="34">
        <v>41556</v>
      </c>
      <c r="P8587" s="34">
        <v>44664</v>
      </c>
      <c r="Q8587" s="34" t="s">
        <v>24</v>
      </c>
    </row>
    <row r="8588" spans="1:17">
      <c r="A8588" s="34">
        <v>94188</v>
      </c>
      <c r="B8588" s="34" t="s">
        <v>17</v>
      </c>
      <c r="C8588" s="34" t="s">
        <v>18</v>
      </c>
      <c r="D8588" s="34" t="s">
        <v>19</v>
      </c>
      <c r="E8588" s="34"/>
      <c r="F8588" s="34"/>
      <c r="G8588" s="34"/>
      <c r="H8588" s="34" t="s">
        <v>19</v>
      </c>
      <c r="I8588" s="34"/>
      <c r="J8588" s="34" t="s">
        <v>20</v>
      </c>
      <c r="K8588" s="34">
        <v>28819</v>
      </c>
      <c r="L8588" s="34" t="s">
        <v>54</v>
      </c>
      <c r="M8588" s="34" t="s">
        <v>27</v>
      </c>
      <c r="N8588" s="34" t="s">
        <v>34</v>
      </c>
      <c r="O8588" s="34">
        <v>41078</v>
      </c>
      <c r="P8588" s="34">
        <v>44657</v>
      </c>
      <c r="Q8588" s="34" t="s">
        <v>55</v>
      </c>
    </row>
    <row r="8589" spans="1:17">
      <c r="A8589" s="34">
        <v>161996</v>
      </c>
      <c r="B8589" s="34" t="s">
        <v>17</v>
      </c>
      <c r="C8589" s="34" t="s">
        <v>25</v>
      </c>
      <c r="D8589" s="34" t="s">
        <v>19</v>
      </c>
      <c r="E8589" s="34"/>
      <c r="F8589" s="34"/>
      <c r="G8589" s="34"/>
      <c r="H8589" s="34" t="s">
        <v>19</v>
      </c>
      <c r="I8589" s="34"/>
      <c r="J8589" s="34" t="s">
        <v>20</v>
      </c>
      <c r="K8589" s="34"/>
      <c r="L8589" s="34" t="s">
        <v>126</v>
      </c>
      <c r="M8589" s="34" t="s">
        <v>52</v>
      </c>
      <c r="N8589" s="34" t="s">
        <v>32</v>
      </c>
      <c r="O8589" s="34" t="s">
        <v>36</v>
      </c>
      <c r="P8589" s="34" t="s">
        <v>36</v>
      </c>
      <c r="Q8589" s="34" t="s">
        <v>24</v>
      </c>
    </row>
    <row r="8590" spans="1:17">
      <c r="A8590" s="34">
        <v>118435</v>
      </c>
      <c r="B8590" s="34" t="s">
        <v>17</v>
      </c>
      <c r="C8590" s="34" t="s">
        <v>18</v>
      </c>
      <c r="D8590" s="34" t="s">
        <v>19</v>
      </c>
      <c r="E8590" s="34"/>
      <c r="F8590" s="34"/>
      <c r="G8590" s="34"/>
      <c r="H8590" s="34" t="s">
        <v>19</v>
      </c>
      <c r="I8590" s="34"/>
      <c r="J8590" s="34" t="s">
        <v>20</v>
      </c>
      <c r="K8590" s="34">
        <v>21086</v>
      </c>
      <c r="L8590" s="34" t="s">
        <v>48</v>
      </c>
      <c r="M8590" s="34" t="s">
        <v>27</v>
      </c>
      <c r="N8590" s="34" t="s">
        <v>32</v>
      </c>
      <c r="O8590" s="34" t="s">
        <v>36</v>
      </c>
      <c r="P8590" s="34" t="s">
        <v>36</v>
      </c>
      <c r="Q8590" s="34" t="s">
        <v>41</v>
      </c>
    </row>
    <row r="8591" spans="1:17">
      <c r="A8591" s="34">
        <v>168239</v>
      </c>
      <c r="B8591" s="34" t="s">
        <v>17</v>
      </c>
      <c r="C8591" s="34" t="s">
        <v>18</v>
      </c>
      <c r="D8591" s="34" t="s">
        <v>19</v>
      </c>
      <c r="E8591" s="34"/>
      <c r="F8591" s="34"/>
      <c r="G8591" s="34"/>
      <c r="H8591" s="34" t="s">
        <v>19</v>
      </c>
      <c r="I8591" s="34"/>
      <c r="J8591" s="34" t="s">
        <v>20</v>
      </c>
      <c r="K8591" s="34">
        <v>39127</v>
      </c>
      <c r="L8591" s="34" t="s">
        <v>261</v>
      </c>
      <c r="M8591" s="34" t="s">
        <v>57</v>
      </c>
      <c r="N8591" s="34" t="s">
        <v>34</v>
      </c>
      <c r="O8591" s="34" t="s">
        <v>36</v>
      </c>
      <c r="P8591" s="34" t="s">
        <v>36</v>
      </c>
      <c r="Q8591" s="34" t="s">
        <v>36</v>
      </c>
    </row>
    <row r="8592" spans="1:17">
      <c r="A8592" s="34">
        <v>167873</v>
      </c>
      <c r="B8592" s="34" t="s">
        <v>17</v>
      </c>
      <c r="C8592" s="34" t="s">
        <v>71</v>
      </c>
      <c r="D8592" s="34" t="s">
        <v>19</v>
      </c>
      <c r="E8592" s="34"/>
      <c r="F8592" s="34"/>
      <c r="G8592" s="34"/>
      <c r="H8592" s="34" t="s">
        <v>19</v>
      </c>
      <c r="I8592" s="34"/>
      <c r="J8592" s="34" t="s">
        <v>20</v>
      </c>
      <c r="K8592" s="34">
        <v>39254</v>
      </c>
      <c r="L8592" s="34" t="s">
        <v>48</v>
      </c>
      <c r="M8592" s="34" t="s">
        <v>27</v>
      </c>
      <c r="N8592" s="34" t="s">
        <v>43</v>
      </c>
      <c r="O8592" s="34" t="s">
        <v>36</v>
      </c>
      <c r="P8592" s="34" t="s">
        <v>36</v>
      </c>
      <c r="Q8592" s="34" t="s">
        <v>36</v>
      </c>
    </row>
    <row r="8593" spans="1:17">
      <c r="A8593" s="34">
        <v>125701</v>
      </c>
      <c r="B8593" s="34" t="s">
        <v>17</v>
      </c>
      <c r="C8593" s="34" t="s">
        <v>18</v>
      </c>
      <c r="D8593" s="34" t="s">
        <v>19</v>
      </c>
      <c r="E8593" s="34"/>
      <c r="F8593" s="34"/>
      <c r="G8593" s="34"/>
      <c r="H8593" s="34" t="s">
        <v>19</v>
      </c>
      <c r="I8593" s="34"/>
      <c r="J8593" s="34" t="s">
        <v>20</v>
      </c>
      <c r="K8593" s="34">
        <v>37821</v>
      </c>
      <c r="L8593" s="34" t="s">
        <v>141</v>
      </c>
      <c r="M8593" s="34" t="s">
        <v>57</v>
      </c>
      <c r="N8593" s="34" t="s">
        <v>32</v>
      </c>
      <c r="O8593" s="34" t="s">
        <v>36</v>
      </c>
      <c r="P8593" s="34" t="s">
        <v>36</v>
      </c>
      <c r="Q8593" s="34" t="s">
        <v>36</v>
      </c>
    </row>
    <row r="8594" spans="1:17">
      <c r="A8594" s="34">
        <v>105729</v>
      </c>
      <c r="B8594" s="34" t="s">
        <v>17</v>
      </c>
      <c r="C8594" s="34" t="s">
        <v>18</v>
      </c>
      <c r="D8594" s="34" t="s">
        <v>19</v>
      </c>
      <c r="E8594" s="34"/>
      <c r="F8594" s="34"/>
      <c r="G8594" s="34"/>
      <c r="H8594" s="34" t="s">
        <v>19</v>
      </c>
      <c r="I8594" s="34"/>
      <c r="J8594" s="34" t="s">
        <v>20</v>
      </c>
      <c r="K8594" s="34">
        <v>36215</v>
      </c>
      <c r="L8594" s="34" t="s">
        <v>67</v>
      </c>
      <c r="M8594" s="34" t="s">
        <v>22</v>
      </c>
      <c r="N8594" s="34" t="s">
        <v>32</v>
      </c>
      <c r="O8594" s="34">
        <v>41559</v>
      </c>
      <c r="P8594" s="34">
        <v>41664</v>
      </c>
      <c r="Q8594" s="34" t="s">
        <v>36</v>
      </c>
    </row>
    <row r="8595" spans="1:17">
      <c r="A8595" s="34">
        <v>150586</v>
      </c>
      <c r="B8595" s="34" t="s">
        <v>17</v>
      </c>
      <c r="C8595" s="34" t="s">
        <v>18</v>
      </c>
      <c r="D8595" s="34" t="s">
        <v>19</v>
      </c>
      <c r="E8595" s="34"/>
      <c r="F8595" s="34"/>
      <c r="G8595" s="34"/>
      <c r="H8595" s="34" t="s">
        <v>19</v>
      </c>
      <c r="I8595" s="34"/>
      <c r="J8595" s="34" t="s">
        <v>20</v>
      </c>
      <c r="K8595" s="34">
        <v>38116</v>
      </c>
      <c r="L8595" s="34" t="s">
        <v>48</v>
      </c>
      <c r="M8595" s="34" t="s">
        <v>27</v>
      </c>
      <c r="N8595" s="34" t="s">
        <v>36</v>
      </c>
      <c r="O8595" s="34">
        <v>44419</v>
      </c>
      <c r="P8595" s="34">
        <v>44755</v>
      </c>
      <c r="Q8595" s="34" t="s">
        <v>24</v>
      </c>
    </row>
    <row r="8596" spans="1:17">
      <c r="A8596" s="34">
        <v>151055</v>
      </c>
      <c r="B8596" s="34" t="s">
        <v>17</v>
      </c>
      <c r="C8596" s="34" t="s">
        <v>18</v>
      </c>
      <c r="D8596" s="34" t="s">
        <v>19</v>
      </c>
      <c r="E8596" s="34"/>
      <c r="F8596" s="34"/>
      <c r="G8596" s="34"/>
      <c r="H8596" s="34" t="s">
        <v>19</v>
      </c>
      <c r="I8596" s="34"/>
      <c r="J8596" s="34" t="s">
        <v>20</v>
      </c>
      <c r="K8596" s="34">
        <v>38081</v>
      </c>
      <c r="L8596" s="34" t="s">
        <v>35</v>
      </c>
      <c r="M8596" s="34" t="s">
        <v>27</v>
      </c>
      <c r="N8596" s="34" t="s">
        <v>43</v>
      </c>
      <c r="O8596" s="34">
        <v>44424</v>
      </c>
      <c r="P8596" s="34">
        <v>44424</v>
      </c>
      <c r="Q8596" s="34" t="s">
        <v>36</v>
      </c>
    </row>
    <row r="8597" spans="1:17">
      <c r="A8597" s="34">
        <v>107671</v>
      </c>
      <c r="B8597" s="34" t="s">
        <v>17</v>
      </c>
      <c r="C8597" s="34" t="s">
        <v>18</v>
      </c>
      <c r="D8597" s="34" t="s">
        <v>19</v>
      </c>
      <c r="E8597" s="34"/>
      <c r="F8597" s="34"/>
      <c r="G8597" s="34"/>
      <c r="H8597" s="34" t="s">
        <v>19</v>
      </c>
      <c r="I8597" s="34"/>
      <c r="J8597" s="34" t="s">
        <v>20</v>
      </c>
      <c r="K8597" s="34">
        <v>24772</v>
      </c>
      <c r="L8597" s="34" t="s">
        <v>221</v>
      </c>
      <c r="M8597" s="34" t="s">
        <v>22</v>
      </c>
      <c r="N8597" s="34" t="s">
        <v>36</v>
      </c>
      <c r="O8597" s="34">
        <v>42311</v>
      </c>
      <c r="P8597" s="34">
        <v>42433</v>
      </c>
      <c r="Q8597" s="34" t="s">
        <v>77</v>
      </c>
    </row>
    <row r="8598" spans="1:17">
      <c r="A8598" s="34">
        <v>102946</v>
      </c>
      <c r="B8598" s="34" t="s">
        <v>17</v>
      </c>
      <c r="C8598" s="34" t="s">
        <v>18</v>
      </c>
      <c r="D8598" s="34" t="s">
        <v>19</v>
      </c>
      <c r="E8598" s="34"/>
      <c r="F8598" s="34"/>
      <c r="G8598" s="34"/>
      <c r="H8598" s="34" t="s">
        <v>19</v>
      </c>
      <c r="I8598" s="34"/>
      <c r="J8598" s="34" t="s">
        <v>30</v>
      </c>
      <c r="K8598" s="34">
        <v>35029</v>
      </c>
      <c r="L8598" s="34" t="s">
        <v>37</v>
      </c>
      <c r="M8598" s="34" t="s">
        <v>27</v>
      </c>
      <c r="N8598" s="34" t="s">
        <v>34</v>
      </c>
      <c r="O8598" s="34">
        <v>41960</v>
      </c>
      <c r="P8598" s="34">
        <v>41960</v>
      </c>
      <c r="Q8598" s="34" t="s">
        <v>36</v>
      </c>
    </row>
    <row r="8599" spans="1:17">
      <c r="A8599" s="34">
        <v>82234</v>
      </c>
      <c r="B8599" s="34" t="s">
        <v>17</v>
      </c>
      <c r="C8599" s="34" t="s">
        <v>18</v>
      </c>
      <c r="D8599" s="34" t="s">
        <v>19</v>
      </c>
      <c r="E8599" s="34"/>
      <c r="F8599" s="34"/>
      <c r="G8599" s="34"/>
      <c r="H8599" s="34" t="s">
        <v>19</v>
      </c>
      <c r="I8599" s="34"/>
      <c r="J8599" s="34" t="s">
        <v>30</v>
      </c>
      <c r="K8599" s="34"/>
      <c r="L8599" s="34" t="s">
        <v>37</v>
      </c>
      <c r="M8599" s="34" t="s">
        <v>27</v>
      </c>
      <c r="N8599" s="34" t="s">
        <v>34</v>
      </c>
      <c r="O8599" s="34">
        <v>1</v>
      </c>
      <c r="P8599" s="34">
        <v>1</v>
      </c>
      <c r="Q8599" s="34" t="s">
        <v>36</v>
      </c>
    </row>
    <row r="8600" spans="1:17">
      <c r="A8600" s="34">
        <v>29227</v>
      </c>
      <c r="B8600" s="34" t="s">
        <v>17</v>
      </c>
      <c r="C8600" s="34" t="s">
        <v>18</v>
      </c>
      <c r="D8600" s="34" t="s">
        <v>19</v>
      </c>
      <c r="E8600" s="34"/>
      <c r="F8600" s="34"/>
      <c r="G8600" s="34"/>
      <c r="H8600" s="34" t="s">
        <v>19</v>
      </c>
      <c r="I8600" s="34"/>
      <c r="J8600" s="34" t="s">
        <v>20</v>
      </c>
      <c r="K8600" s="34"/>
      <c r="L8600" s="34" t="s">
        <v>65</v>
      </c>
      <c r="M8600" s="34" t="s">
        <v>27</v>
      </c>
      <c r="N8600" s="34" t="s">
        <v>32</v>
      </c>
      <c r="O8600" s="34">
        <v>1</v>
      </c>
      <c r="P8600" s="34">
        <v>1</v>
      </c>
      <c r="Q8600" s="34" t="s">
        <v>36</v>
      </c>
    </row>
    <row r="8601" spans="1:17">
      <c r="A8601" s="34">
        <v>164920</v>
      </c>
      <c r="B8601" s="34" t="s">
        <v>17</v>
      </c>
      <c r="C8601" s="34" t="s">
        <v>25</v>
      </c>
      <c r="D8601" s="34" t="s">
        <v>19</v>
      </c>
      <c r="E8601" s="34"/>
      <c r="F8601" s="34"/>
      <c r="G8601" s="34"/>
      <c r="H8601" s="34" t="s">
        <v>19</v>
      </c>
      <c r="I8601" s="34"/>
      <c r="J8601" s="34" t="s">
        <v>30</v>
      </c>
      <c r="K8601" s="34">
        <v>39895</v>
      </c>
      <c r="L8601" s="34" t="s">
        <v>134</v>
      </c>
      <c r="M8601" s="34" t="s">
        <v>22</v>
      </c>
      <c r="N8601" s="34" t="s">
        <v>40</v>
      </c>
      <c r="O8601" s="34">
        <v>45262</v>
      </c>
      <c r="P8601" s="34"/>
      <c r="Q8601" s="34" t="s">
        <v>77</v>
      </c>
    </row>
    <row r="8602" spans="1:17">
      <c r="A8602" s="34">
        <v>108730</v>
      </c>
      <c r="B8602" s="34" t="s">
        <v>17</v>
      </c>
      <c r="C8602" s="34" t="s">
        <v>18</v>
      </c>
      <c r="D8602" s="34" t="s">
        <v>19</v>
      </c>
      <c r="E8602" s="34"/>
      <c r="F8602" s="34"/>
      <c r="G8602" s="34"/>
      <c r="H8602" s="34" t="s">
        <v>19</v>
      </c>
      <c r="I8602" s="34"/>
      <c r="J8602" s="34" t="s">
        <v>30</v>
      </c>
      <c r="K8602" s="34">
        <v>33749</v>
      </c>
      <c r="L8602" s="34" t="s">
        <v>156</v>
      </c>
      <c r="M8602" s="34" t="s">
        <v>57</v>
      </c>
      <c r="N8602" s="34" t="s">
        <v>32</v>
      </c>
      <c r="O8602" s="34">
        <v>41857</v>
      </c>
      <c r="P8602" s="34">
        <v>42845</v>
      </c>
      <c r="Q8602" s="34" t="s">
        <v>24</v>
      </c>
    </row>
    <row r="8603" spans="1:17">
      <c r="A8603" s="34">
        <v>121178</v>
      </c>
      <c r="B8603" s="34" t="s">
        <v>17</v>
      </c>
      <c r="C8603" s="34" t="s">
        <v>18</v>
      </c>
      <c r="D8603" s="34" t="s">
        <v>19</v>
      </c>
      <c r="E8603" s="34"/>
      <c r="F8603" s="34"/>
      <c r="G8603" s="34"/>
      <c r="H8603" s="34" t="s">
        <v>19</v>
      </c>
      <c r="I8603" s="34"/>
      <c r="J8603" s="34" t="s">
        <v>20</v>
      </c>
      <c r="K8603" s="34">
        <v>21889</v>
      </c>
      <c r="L8603" s="34" t="s">
        <v>37</v>
      </c>
      <c r="M8603" s="34" t="s">
        <v>27</v>
      </c>
      <c r="N8603" s="34" t="s">
        <v>34</v>
      </c>
      <c r="O8603" s="34">
        <v>42831</v>
      </c>
      <c r="P8603" s="34">
        <v>43661</v>
      </c>
      <c r="Q8603" s="34" t="s">
        <v>24</v>
      </c>
    </row>
    <row r="8604" spans="1:17">
      <c r="A8604" s="34">
        <v>103048</v>
      </c>
      <c r="B8604" s="34" t="s">
        <v>17</v>
      </c>
      <c r="C8604" s="34" t="s">
        <v>18</v>
      </c>
      <c r="D8604" s="34" t="s">
        <v>19</v>
      </c>
      <c r="E8604" s="34"/>
      <c r="F8604" s="34"/>
      <c r="G8604" s="34"/>
      <c r="H8604" s="34" t="s">
        <v>19</v>
      </c>
      <c r="I8604" s="34"/>
      <c r="J8604" s="34" t="s">
        <v>20</v>
      </c>
      <c r="K8604" s="34"/>
      <c r="L8604" s="34" t="s">
        <v>37</v>
      </c>
      <c r="M8604" s="34" t="s">
        <v>27</v>
      </c>
      <c r="N8604" s="34" t="s">
        <v>34</v>
      </c>
      <c r="O8604" s="34">
        <v>41619</v>
      </c>
      <c r="P8604" s="34">
        <v>41619</v>
      </c>
      <c r="Q8604" s="34" t="s">
        <v>36</v>
      </c>
    </row>
    <row r="8605" spans="1:17">
      <c r="A8605" s="34">
        <v>115026</v>
      </c>
      <c r="B8605" s="34" t="s">
        <v>17</v>
      </c>
      <c r="C8605" s="34" t="s">
        <v>18</v>
      </c>
      <c r="D8605" s="34" t="s">
        <v>19</v>
      </c>
      <c r="E8605" s="34"/>
      <c r="F8605" s="34"/>
      <c r="G8605" s="34"/>
      <c r="H8605" s="34" t="s">
        <v>19</v>
      </c>
      <c r="I8605" s="34"/>
      <c r="J8605" s="34" t="s">
        <v>20</v>
      </c>
      <c r="K8605" s="34">
        <v>36368</v>
      </c>
      <c r="L8605" s="34" t="s">
        <v>54</v>
      </c>
      <c r="M8605" s="34" t="s">
        <v>27</v>
      </c>
      <c r="N8605" s="34" t="s">
        <v>28</v>
      </c>
      <c r="O8605" s="34">
        <v>42844</v>
      </c>
      <c r="P8605" s="34">
        <v>43622</v>
      </c>
      <c r="Q8605" s="34" t="s">
        <v>55</v>
      </c>
    </row>
    <row r="8606" spans="1:17">
      <c r="A8606" s="34">
        <v>123732</v>
      </c>
      <c r="B8606" s="34" t="s">
        <v>17</v>
      </c>
      <c r="C8606" s="34" t="s">
        <v>18</v>
      </c>
      <c r="D8606" s="34" t="s">
        <v>19</v>
      </c>
      <c r="E8606" s="34"/>
      <c r="F8606" s="34"/>
      <c r="G8606" s="34"/>
      <c r="H8606" s="34" t="s">
        <v>19</v>
      </c>
      <c r="I8606" s="34"/>
      <c r="J8606" s="34" t="s">
        <v>20</v>
      </c>
      <c r="K8606" s="34">
        <v>36914</v>
      </c>
      <c r="L8606" s="34" t="s">
        <v>37</v>
      </c>
      <c r="M8606" s="34" t="s">
        <v>27</v>
      </c>
      <c r="N8606" s="34" t="s">
        <v>23</v>
      </c>
      <c r="O8606" s="34">
        <v>43158</v>
      </c>
      <c r="P8606" s="34">
        <v>43735</v>
      </c>
      <c r="Q8606" s="34" t="s">
        <v>55</v>
      </c>
    </row>
    <row r="8607" spans="1:17">
      <c r="A8607" s="34">
        <v>130327</v>
      </c>
      <c r="B8607" s="34" t="s">
        <v>17</v>
      </c>
      <c r="C8607" s="34" t="s">
        <v>18</v>
      </c>
      <c r="D8607" s="34" t="s">
        <v>19</v>
      </c>
      <c r="E8607" s="34"/>
      <c r="F8607" s="34"/>
      <c r="G8607" s="34"/>
      <c r="H8607" s="34" t="s">
        <v>19</v>
      </c>
      <c r="I8607" s="34"/>
      <c r="J8607" s="34" t="s">
        <v>20</v>
      </c>
      <c r="K8607" s="34">
        <v>26844</v>
      </c>
      <c r="L8607" s="34" t="s">
        <v>45</v>
      </c>
      <c r="M8607" s="34" t="s">
        <v>22</v>
      </c>
      <c r="N8607" s="34" t="s">
        <v>23</v>
      </c>
      <c r="O8607" s="34">
        <v>43180</v>
      </c>
      <c r="P8607" s="34">
        <v>44439</v>
      </c>
      <c r="Q8607" s="34" t="s">
        <v>24</v>
      </c>
    </row>
    <row r="8608" spans="1:17">
      <c r="A8608" s="34">
        <v>121628</v>
      </c>
      <c r="B8608" s="34" t="s">
        <v>17</v>
      </c>
      <c r="C8608" s="34" t="s">
        <v>18</v>
      </c>
      <c r="D8608" s="34" t="s">
        <v>19</v>
      </c>
      <c r="E8608" s="34"/>
      <c r="F8608" s="34"/>
      <c r="G8608" s="34"/>
      <c r="H8608" s="34" t="s">
        <v>19</v>
      </c>
      <c r="I8608" s="34"/>
      <c r="J8608" s="34" t="s">
        <v>30</v>
      </c>
      <c r="K8608" s="34">
        <v>34975</v>
      </c>
      <c r="L8608" s="34" t="s">
        <v>26</v>
      </c>
      <c r="M8608" s="34" t="s">
        <v>27</v>
      </c>
      <c r="N8608" s="34" t="s">
        <v>43</v>
      </c>
      <c r="O8608" s="34" t="s">
        <v>36</v>
      </c>
      <c r="P8608" s="34" t="s">
        <v>36</v>
      </c>
      <c r="Q8608" s="34" t="s">
        <v>36</v>
      </c>
    </row>
    <row r="8609" spans="1:17">
      <c r="A8609" s="34">
        <v>123460</v>
      </c>
      <c r="B8609" s="34" t="s">
        <v>17</v>
      </c>
      <c r="C8609" s="34" t="s">
        <v>18</v>
      </c>
      <c r="D8609" s="34" t="s">
        <v>19</v>
      </c>
      <c r="E8609" s="34"/>
      <c r="F8609" s="34"/>
      <c r="G8609" s="34"/>
      <c r="H8609" s="34" t="s">
        <v>19</v>
      </c>
      <c r="I8609" s="34"/>
      <c r="J8609" s="34" t="s">
        <v>30</v>
      </c>
      <c r="K8609" s="34">
        <v>34883</v>
      </c>
      <c r="L8609" s="34" t="s">
        <v>92</v>
      </c>
      <c r="M8609" s="34" t="s">
        <v>22</v>
      </c>
      <c r="N8609" s="34" t="s">
        <v>32</v>
      </c>
      <c r="O8609" s="34">
        <v>42933</v>
      </c>
      <c r="P8609" s="34">
        <v>43040</v>
      </c>
      <c r="Q8609" s="34" t="s">
        <v>24</v>
      </c>
    </row>
    <row r="8610" spans="1:17">
      <c r="A8610" s="34">
        <v>162659</v>
      </c>
      <c r="B8610" s="34" t="s">
        <v>17</v>
      </c>
      <c r="C8610" s="34" t="s">
        <v>18</v>
      </c>
      <c r="D8610" s="34" t="s">
        <v>19</v>
      </c>
      <c r="E8610" s="34"/>
      <c r="F8610" s="34"/>
      <c r="G8610" s="34"/>
      <c r="H8610" s="34" t="s">
        <v>19</v>
      </c>
      <c r="I8610" s="34"/>
      <c r="J8610" s="34" t="s">
        <v>20</v>
      </c>
      <c r="K8610" s="34">
        <v>39695</v>
      </c>
      <c r="L8610" s="34" t="s">
        <v>78</v>
      </c>
      <c r="M8610" s="34" t="s">
        <v>22</v>
      </c>
      <c r="N8610" s="34" t="s">
        <v>36</v>
      </c>
      <c r="O8610" s="34" t="s">
        <v>36</v>
      </c>
      <c r="P8610" s="34" t="s">
        <v>36</v>
      </c>
      <c r="Q8610" s="34" t="s">
        <v>36</v>
      </c>
    </row>
    <row r="8611" spans="1:17">
      <c r="A8611" s="34">
        <v>81082</v>
      </c>
      <c r="B8611" s="34" t="s">
        <v>17</v>
      </c>
      <c r="C8611" s="34" t="s">
        <v>18</v>
      </c>
      <c r="D8611" s="34" t="s">
        <v>19</v>
      </c>
      <c r="E8611" s="34"/>
      <c r="F8611" s="34"/>
      <c r="G8611" s="34"/>
      <c r="H8611" s="34" t="s">
        <v>19</v>
      </c>
      <c r="I8611" s="34"/>
      <c r="J8611" s="34" t="s">
        <v>20</v>
      </c>
      <c r="K8611" s="34">
        <v>22927</v>
      </c>
      <c r="L8611" s="34" t="s">
        <v>48</v>
      </c>
      <c r="M8611" s="34" t="s">
        <v>27</v>
      </c>
      <c r="N8611" s="34" t="s">
        <v>32</v>
      </c>
      <c r="O8611" s="34">
        <v>40179</v>
      </c>
      <c r="P8611" s="34">
        <v>41316</v>
      </c>
      <c r="Q8611" s="34" t="s">
        <v>36</v>
      </c>
    </row>
    <row r="8612" spans="1:17">
      <c r="A8612" s="34">
        <v>168130</v>
      </c>
      <c r="B8612" s="34" t="s">
        <v>17</v>
      </c>
      <c r="C8612" s="34" t="s">
        <v>18</v>
      </c>
      <c r="D8612" s="34" t="s">
        <v>19</v>
      </c>
      <c r="E8612" s="34"/>
      <c r="F8612" s="34"/>
      <c r="G8612" s="34"/>
      <c r="H8612" s="34" t="s">
        <v>19</v>
      </c>
      <c r="I8612" s="34"/>
      <c r="J8612" s="34" t="s">
        <v>20</v>
      </c>
      <c r="K8612" s="34">
        <v>37764</v>
      </c>
      <c r="L8612" s="34" t="s">
        <v>26</v>
      </c>
      <c r="M8612" s="34" t="s">
        <v>27</v>
      </c>
      <c r="N8612" s="34" t="s">
        <v>36</v>
      </c>
      <c r="O8612" s="34" t="s">
        <v>36</v>
      </c>
      <c r="P8612" s="34" t="s">
        <v>36</v>
      </c>
      <c r="Q8612" s="34" t="s">
        <v>36</v>
      </c>
    </row>
    <row r="8613" spans="1:17">
      <c r="A8613" s="34">
        <v>129127</v>
      </c>
      <c r="B8613" s="34" t="s">
        <v>17</v>
      </c>
      <c r="C8613" s="34" t="s">
        <v>18</v>
      </c>
      <c r="D8613" s="34" t="s">
        <v>19</v>
      </c>
      <c r="E8613" s="34"/>
      <c r="F8613" s="34"/>
      <c r="G8613" s="34"/>
      <c r="H8613" s="34" t="s">
        <v>19</v>
      </c>
      <c r="I8613" s="34"/>
      <c r="J8613" s="34" t="s">
        <v>20</v>
      </c>
      <c r="K8613" s="34"/>
      <c r="L8613" s="34" t="s">
        <v>126</v>
      </c>
      <c r="M8613" s="34" t="s">
        <v>52</v>
      </c>
      <c r="N8613" s="34" t="s">
        <v>36</v>
      </c>
      <c r="O8613" s="34" t="s">
        <v>36</v>
      </c>
      <c r="P8613" s="34" t="s">
        <v>36</v>
      </c>
      <c r="Q8613" s="34" t="s">
        <v>36</v>
      </c>
    </row>
    <row r="8614" spans="1:17">
      <c r="A8614" s="34">
        <v>153757</v>
      </c>
      <c r="B8614" s="34" t="s">
        <v>17</v>
      </c>
      <c r="C8614" s="34" t="s">
        <v>18</v>
      </c>
      <c r="D8614" s="34" t="s">
        <v>19</v>
      </c>
      <c r="E8614" s="34"/>
      <c r="F8614" s="34"/>
      <c r="G8614" s="34"/>
      <c r="H8614" s="34" t="s">
        <v>19</v>
      </c>
      <c r="I8614" s="34"/>
      <c r="J8614" s="34" t="s">
        <v>20</v>
      </c>
      <c r="K8614" s="34">
        <v>39080</v>
      </c>
      <c r="L8614" s="34" t="s">
        <v>37</v>
      </c>
      <c r="M8614" s="34" t="s">
        <v>27</v>
      </c>
      <c r="N8614" s="34" t="s">
        <v>28</v>
      </c>
      <c r="O8614" s="34">
        <v>44681</v>
      </c>
      <c r="P8614" s="34">
        <v>44971</v>
      </c>
      <c r="Q8614" s="34" t="s">
        <v>24</v>
      </c>
    </row>
    <row r="8615" spans="1:17">
      <c r="A8615" s="34">
        <v>82539</v>
      </c>
      <c r="B8615" s="34" t="s">
        <v>17</v>
      </c>
      <c r="C8615" s="34" t="s">
        <v>18</v>
      </c>
      <c r="D8615" s="34" t="s">
        <v>19</v>
      </c>
      <c r="E8615" s="34"/>
      <c r="F8615" s="34"/>
      <c r="G8615" s="34"/>
      <c r="H8615" s="34" t="s">
        <v>19</v>
      </c>
      <c r="I8615" s="34"/>
      <c r="J8615" s="34" t="s">
        <v>20</v>
      </c>
      <c r="K8615" s="34">
        <v>34508</v>
      </c>
      <c r="L8615" s="34" t="s">
        <v>83</v>
      </c>
      <c r="M8615" s="34" t="s">
        <v>27</v>
      </c>
      <c r="N8615" s="34" t="s">
        <v>32</v>
      </c>
      <c r="O8615" s="34">
        <v>40757</v>
      </c>
      <c r="P8615" s="34">
        <v>41122</v>
      </c>
      <c r="Q8615" s="34" t="s">
        <v>36</v>
      </c>
    </row>
    <row r="8616" spans="1:17">
      <c r="A8616" s="34">
        <v>108986</v>
      </c>
      <c r="B8616" s="34" t="s">
        <v>17</v>
      </c>
      <c r="C8616" s="34" t="s">
        <v>18</v>
      </c>
      <c r="D8616" s="34" t="s">
        <v>19</v>
      </c>
      <c r="E8616" s="34"/>
      <c r="F8616" s="34"/>
      <c r="G8616" s="34"/>
      <c r="H8616" s="34" t="s">
        <v>19</v>
      </c>
      <c r="I8616" s="34"/>
      <c r="J8616" s="34" t="s">
        <v>20</v>
      </c>
      <c r="K8616" s="34">
        <v>36515</v>
      </c>
      <c r="L8616" s="34" t="s">
        <v>116</v>
      </c>
      <c r="M8616" s="34" t="s">
        <v>22</v>
      </c>
      <c r="N8616" s="34" t="s">
        <v>28</v>
      </c>
      <c r="O8616" s="34">
        <v>41860</v>
      </c>
      <c r="P8616" s="34">
        <v>42037</v>
      </c>
      <c r="Q8616" s="34" t="s">
        <v>24</v>
      </c>
    </row>
    <row r="8617" spans="1:17">
      <c r="A8617" s="34">
        <v>94497</v>
      </c>
      <c r="B8617" s="34" t="s">
        <v>17</v>
      </c>
      <c r="C8617" s="34" t="s">
        <v>18</v>
      </c>
      <c r="D8617" s="34" t="s">
        <v>19</v>
      </c>
      <c r="E8617" s="34"/>
      <c r="F8617" s="34"/>
      <c r="G8617" s="34"/>
      <c r="H8617" s="34" t="s">
        <v>19</v>
      </c>
      <c r="I8617" s="34"/>
      <c r="J8617" s="34" t="s">
        <v>20</v>
      </c>
      <c r="K8617" s="34">
        <v>25335</v>
      </c>
      <c r="L8617" s="34" t="s">
        <v>33</v>
      </c>
      <c r="M8617" s="34" t="s">
        <v>22</v>
      </c>
      <c r="N8617" s="34" t="s">
        <v>32</v>
      </c>
      <c r="O8617" s="34">
        <v>41006</v>
      </c>
      <c r="P8617" s="34">
        <v>41117</v>
      </c>
      <c r="Q8617" s="34" t="s">
        <v>36</v>
      </c>
    </row>
    <row r="8618" spans="1:17">
      <c r="A8618" s="34">
        <v>129106</v>
      </c>
      <c r="B8618" s="34" t="s">
        <v>17</v>
      </c>
      <c r="C8618" s="34" t="s">
        <v>18</v>
      </c>
      <c r="D8618" s="34" t="s">
        <v>19</v>
      </c>
      <c r="E8618" s="34"/>
      <c r="F8618" s="34"/>
      <c r="G8618" s="34"/>
      <c r="H8618" s="34" t="s">
        <v>19</v>
      </c>
      <c r="I8618" s="34"/>
      <c r="J8618" s="34" t="s">
        <v>20</v>
      </c>
      <c r="K8618" s="34">
        <v>34639</v>
      </c>
      <c r="L8618" s="34" t="s">
        <v>82</v>
      </c>
      <c r="M8618" s="34" t="s">
        <v>27</v>
      </c>
      <c r="N8618" s="34" t="s">
        <v>34</v>
      </c>
      <c r="O8618" s="34">
        <v>43277</v>
      </c>
      <c r="P8618" s="34">
        <v>43488</v>
      </c>
      <c r="Q8618" s="34" t="s">
        <v>24</v>
      </c>
    </row>
    <row r="8619" spans="1:17">
      <c r="A8619" s="34">
        <v>63867</v>
      </c>
      <c r="B8619" s="34" t="s">
        <v>17</v>
      </c>
      <c r="C8619" s="34" t="s">
        <v>25</v>
      </c>
      <c r="D8619" s="34" t="s">
        <v>19</v>
      </c>
      <c r="E8619" s="34"/>
      <c r="F8619" s="34"/>
      <c r="G8619" s="34"/>
      <c r="H8619" s="34" t="s">
        <v>19</v>
      </c>
      <c r="I8619" s="34"/>
      <c r="J8619" s="34" t="s">
        <v>20</v>
      </c>
      <c r="K8619" s="34">
        <v>16264</v>
      </c>
      <c r="L8619" s="34" t="s">
        <v>78</v>
      </c>
      <c r="M8619" s="34" t="s">
        <v>22</v>
      </c>
      <c r="N8619" s="34" t="s">
        <v>36</v>
      </c>
      <c r="O8619" s="34">
        <v>40057</v>
      </c>
      <c r="P8619" s="34"/>
      <c r="Q8619" s="34" t="s">
        <v>24</v>
      </c>
    </row>
    <row r="8620" spans="1:17">
      <c r="A8620" s="34">
        <v>104855</v>
      </c>
      <c r="B8620" s="34" t="s">
        <v>17</v>
      </c>
      <c r="C8620" s="34" t="s">
        <v>18</v>
      </c>
      <c r="D8620" s="34" t="s">
        <v>19</v>
      </c>
      <c r="E8620" s="34"/>
      <c r="F8620" s="34"/>
      <c r="G8620" s="34"/>
      <c r="H8620" s="34" t="s">
        <v>19</v>
      </c>
      <c r="I8620" s="34"/>
      <c r="J8620" s="34" t="s">
        <v>20</v>
      </c>
      <c r="K8620" s="34">
        <v>33101</v>
      </c>
      <c r="L8620" s="34" t="s">
        <v>26</v>
      </c>
      <c r="M8620" s="34" t="s">
        <v>27</v>
      </c>
      <c r="N8620" s="34" t="s">
        <v>28</v>
      </c>
      <c r="O8620" s="34">
        <v>41621</v>
      </c>
      <c r="P8620" s="34">
        <v>41621</v>
      </c>
      <c r="Q8620" s="34" t="s">
        <v>36</v>
      </c>
    </row>
    <row r="8621" spans="1:17">
      <c r="A8621" s="34">
        <v>160058</v>
      </c>
      <c r="B8621" s="34" t="s">
        <v>17</v>
      </c>
      <c r="C8621" s="34" t="s">
        <v>25</v>
      </c>
      <c r="D8621" s="34" t="s">
        <v>19</v>
      </c>
      <c r="E8621" s="34"/>
      <c r="F8621" s="34"/>
      <c r="G8621" s="34"/>
      <c r="H8621" s="34" t="s">
        <v>19</v>
      </c>
      <c r="I8621" s="34"/>
      <c r="J8621" s="34" t="s">
        <v>20</v>
      </c>
      <c r="K8621" s="34">
        <v>31170</v>
      </c>
      <c r="L8621" s="34" t="s">
        <v>26</v>
      </c>
      <c r="M8621" s="34" t="s">
        <v>27</v>
      </c>
      <c r="N8621" s="34" t="s">
        <v>34</v>
      </c>
      <c r="O8621" s="34">
        <v>45061</v>
      </c>
      <c r="P8621" s="34"/>
      <c r="Q8621" s="34" t="s">
        <v>24</v>
      </c>
    </row>
    <row r="8622" spans="1:17">
      <c r="A8622" s="34">
        <v>83102</v>
      </c>
      <c r="B8622" s="34" t="s">
        <v>17</v>
      </c>
      <c r="C8622" s="34" t="s">
        <v>18</v>
      </c>
      <c r="D8622" s="34" t="s">
        <v>19</v>
      </c>
      <c r="E8622" s="34"/>
      <c r="F8622" s="34"/>
      <c r="G8622" s="34"/>
      <c r="H8622" s="34" t="s">
        <v>19</v>
      </c>
      <c r="I8622" s="34"/>
      <c r="J8622" s="34" t="s">
        <v>20</v>
      </c>
      <c r="K8622" s="34">
        <v>30574</v>
      </c>
      <c r="L8622" s="34" t="s">
        <v>54</v>
      </c>
      <c r="M8622" s="34" t="s">
        <v>27</v>
      </c>
      <c r="N8622" s="34" t="s">
        <v>28</v>
      </c>
      <c r="O8622" s="34">
        <v>40884</v>
      </c>
      <c r="P8622" s="34">
        <v>41046</v>
      </c>
      <c r="Q8622" s="34" t="s">
        <v>36</v>
      </c>
    </row>
    <row r="8623" spans="1:17">
      <c r="A8623" s="34">
        <v>106460</v>
      </c>
      <c r="B8623" s="34" t="s">
        <v>17</v>
      </c>
      <c r="C8623" s="34" t="s">
        <v>18</v>
      </c>
      <c r="D8623" s="34" t="s">
        <v>19</v>
      </c>
      <c r="E8623" s="34"/>
      <c r="F8623" s="34"/>
      <c r="G8623" s="34"/>
      <c r="H8623" s="34" t="s">
        <v>19</v>
      </c>
      <c r="I8623" s="34"/>
      <c r="J8623" s="34" t="s">
        <v>30</v>
      </c>
      <c r="K8623" s="34">
        <v>25375</v>
      </c>
      <c r="L8623" s="34" t="s">
        <v>111</v>
      </c>
      <c r="M8623" s="34" t="s">
        <v>57</v>
      </c>
      <c r="N8623" s="34" t="s">
        <v>43</v>
      </c>
      <c r="O8623" s="34">
        <v>41731</v>
      </c>
      <c r="P8623" s="34">
        <v>41731</v>
      </c>
      <c r="Q8623" s="34" t="s">
        <v>36</v>
      </c>
    </row>
    <row r="8624" spans="1:17">
      <c r="A8624" s="34">
        <v>106385</v>
      </c>
      <c r="B8624" s="34" t="s">
        <v>17</v>
      </c>
      <c r="C8624" s="34" t="s">
        <v>18</v>
      </c>
      <c r="D8624" s="34" t="s">
        <v>19</v>
      </c>
      <c r="E8624" s="34"/>
      <c r="F8624" s="34"/>
      <c r="G8624" s="34"/>
      <c r="H8624" s="34" t="s">
        <v>19</v>
      </c>
      <c r="I8624" s="34"/>
      <c r="J8624" s="34" t="s">
        <v>20</v>
      </c>
      <c r="K8624" s="34">
        <v>25895</v>
      </c>
      <c r="L8624" s="34" t="s">
        <v>111</v>
      </c>
      <c r="M8624" s="34" t="s">
        <v>57</v>
      </c>
      <c r="N8624" s="34" t="s">
        <v>32</v>
      </c>
      <c r="O8624" s="34" t="s">
        <v>36</v>
      </c>
      <c r="P8624" s="34" t="s">
        <v>36</v>
      </c>
      <c r="Q8624" s="34" t="s">
        <v>36</v>
      </c>
    </row>
    <row r="8625" spans="1:17">
      <c r="A8625" s="34">
        <v>123537</v>
      </c>
      <c r="B8625" s="34" t="s">
        <v>17</v>
      </c>
      <c r="C8625" s="34" t="s">
        <v>18</v>
      </c>
      <c r="D8625" s="34" t="s">
        <v>19</v>
      </c>
      <c r="E8625" s="34"/>
      <c r="F8625" s="34"/>
      <c r="G8625" s="34"/>
      <c r="H8625" s="34" t="s">
        <v>19</v>
      </c>
      <c r="I8625" s="34"/>
      <c r="J8625" s="34" t="s">
        <v>20</v>
      </c>
      <c r="K8625" s="34">
        <v>24961</v>
      </c>
      <c r="L8625" s="34" t="s">
        <v>54</v>
      </c>
      <c r="M8625" s="34" t="s">
        <v>27</v>
      </c>
      <c r="N8625" s="34" t="s">
        <v>23</v>
      </c>
      <c r="O8625" s="34">
        <v>43083</v>
      </c>
      <c r="P8625" s="34">
        <v>43174</v>
      </c>
      <c r="Q8625" s="34" t="s">
        <v>55</v>
      </c>
    </row>
    <row r="8626" spans="1:17">
      <c r="A8626" s="34">
        <v>136586</v>
      </c>
      <c r="B8626" s="34" t="s">
        <v>17</v>
      </c>
      <c r="C8626" s="34" t="s">
        <v>18</v>
      </c>
      <c r="D8626" s="34" t="s">
        <v>19</v>
      </c>
      <c r="E8626" s="34"/>
      <c r="F8626" s="34"/>
      <c r="G8626" s="34"/>
      <c r="H8626" s="34" t="s">
        <v>19</v>
      </c>
      <c r="I8626" s="34"/>
      <c r="J8626" s="34" t="s">
        <v>20</v>
      </c>
      <c r="K8626" s="34">
        <v>29207</v>
      </c>
      <c r="L8626" s="34" t="s">
        <v>45</v>
      </c>
      <c r="M8626" s="34" t="s">
        <v>22</v>
      </c>
      <c r="N8626" s="34" t="s">
        <v>34</v>
      </c>
      <c r="O8626" s="34" t="s">
        <v>36</v>
      </c>
      <c r="P8626" s="34" t="s">
        <v>36</v>
      </c>
      <c r="Q8626" s="34" t="s">
        <v>36</v>
      </c>
    </row>
    <row r="8627" spans="1:17">
      <c r="A8627" s="34">
        <v>118510</v>
      </c>
      <c r="B8627" s="34" t="s">
        <v>17</v>
      </c>
      <c r="C8627" s="34" t="s">
        <v>25</v>
      </c>
      <c r="D8627" s="34" t="s">
        <v>19</v>
      </c>
      <c r="E8627" s="34"/>
      <c r="F8627" s="34"/>
      <c r="G8627" s="34"/>
      <c r="H8627" s="34" t="s">
        <v>19</v>
      </c>
      <c r="I8627" s="34"/>
      <c r="J8627" s="34" t="s">
        <v>20</v>
      </c>
      <c r="K8627" s="34">
        <v>15564</v>
      </c>
      <c r="L8627" s="34" t="s">
        <v>65</v>
      </c>
      <c r="M8627" s="34" t="s">
        <v>27</v>
      </c>
      <c r="N8627" s="34" t="s">
        <v>34</v>
      </c>
      <c r="O8627" s="34">
        <v>44760</v>
      </c>
      <c r="P8627" s="34"/>
      <c r="Q8627" s="34" t="s">
        <v>24</v>
      </c>
    </row>
    <row r="8628" spans="1:17">
      <c r="A8628" s="34">
        <v>105446</v>
      </c>
      <c r="B8628" s="34" t="s">
        <v>17</v>
      </c>
      <c r="C8628" s="34" t="s">
        <v>18</v>
      </c>
      <c r="D8628" s="34" t="s">
        <v>19</v>
      </c>
      <c r="E8628" s="34"/>
      <c r="F8628" s="34"/>
      <c r="G8628" s="34"/>
      <c r="H8628" s="34" t="s">
        <v>19</v>
      </c>
      <c r="I8628" s="34"/>
      <c r="J8628" s="34" t="s">
        <v>20</v>
      </c>
      <c r="K8628" s="34"/>
      <c r="L8628" s="34" t="s">
        <v>48</v>
      </c>
      <c r="M8628" s="34" t="s">
        <v>27</v>
      </c>
      <c r="N8628" s="34" t="s">
        <v>28</v>
      </c>
      <c r="O8628" s="34">
        <v>41577</v>
      </c>
      <c r="P8628" s="34">
        <v>41577</v>
      </c>
      <c r="Q8628" s="34" t="s">
        <v>36</v>
      </c>
    </row>
    <row r="8629" spans="1:17">
      <c r="A8629" s="34">
        <v>129345</v>
      </c>
      <c r="B8629" s="34" t="s">
        <v>17</v>
      </c>
      <c r="C8629" s="34" t="s">
        <v>18</v>
      </c>
      <c r="D8629" s="34" t="s">
        <v>19</v>
      </c>
      <c r="E8629" s="34"/>
      <c r="F8629" s="34"/>
      <c r="G8629" s="34"/>
      <c r="H8629" s="34" t="s">
        <v>46</v>
      </c>
      <c r="I8629" s="34">
        <v>44918</v>
      </c>
      <c r="J8629" s="34" t="s">
        <v>20</v>
      </c>
      <c r="K8629" s="34">
        <v>28687</v>
      </c>
      <c r="L8629" s="34" t="s">
        <v>72</v>
      </c>
      <c r="M8629" s="34" t="s">
        <v>22</v>
      </c>
      <c r="N8629" s="34" t="s">
        <v>36</v>
      </c>
      <c r="O8629" s="34">
        <v>43290</v>
      </c>
      <c r="P8629" s="34">
        <v>44918</v>
      </c>
      <c r="Q8629" s="34" t="s">
        <v>77</v>
      </c>
    </row>
    <row r="8630" spans="1:17">
      <c r="A8630" s="34">
        <v>100586</v>
      </c>
      <c r="B8630" s="34" t="s">
        <v>17</v>
      </c>
      <c r="C8630" s="34" t="s">
        <v>18</v>
      </c>
      <c r="D8630" s="34" t="s">
        <v>19</v>
      </c>
      <c r="E8630" s="34"/>
      <c r="F8630" s="34"/>
      <c r="G8630" s="34"/>
      <c r="H8630" s="34" t="s">
        <v>19</v>
      </c>
      <c r="I8630" s="34"/>
      <c r="J8630" s="34" t="s">
        <v>20</v>
      </c>
      <c r="K8630" s="34">
        <v>34676</v>
      </c>
      <c r="L8630" s="34" t="s">
        <v>74</v>
      </c>
      <c r="M8630" s="34" t="s">
        <v>22</v>
      </c>
      <c r="N8630" s="34" t="s">
        <v>32</v>
      </c>
      <c r="O8630" s="34">
        <v>41117</v>
      </c>
      <c r="P8630" s="34">
        <v>41487</v>
      </c>
      <c r="Q8630" s="34" t="s">
        <v>36</v>
      </c>
    </row>
    <row r="8631" spans="1:17">
      <c r="A8631" s="34">
        <v>94411</v>
      </c>
      <c r="B8631" s="34" t="s">
        <v>17</v>
      </c>
      <c r="C8631" s="34" t="s">
        <v>18</v>
      </c>
      <c r="D8631" s="34" t="s">
        <v>19</v>
      </c>
      <c r="E8631" s="34"/>
      <c r="F8631" s="34"/>
      <c r="G8631" s="34"/>
      <c r="H8631" s="34" t="s">
        <v>19</v>
      </c>
      <c r="I8631" s="34"/>
      <c r="J8631" s="34" t="s">
        <v>30</v>
      </c>
      <c r="K8631" s="34"/>
      <c r="L8631" s="34" t="s">
        <v>37</v>
      </c>
      <c r="M8631" s="34" t="s">
        <v>27</v>
      </c>
      <c r="N8631" s="34" t="s">
        <v>36</v>
      </c>
      <c r="O8631" s="34">
        <v>41253</v>
      </c>
      <c r="P8631" s="34">
        <v>41253</v>
      </c>
      <c r="Q8631" s="34" t="s">
        <v>36</v>
      </c>
    </row>
    <row r="8632" spans="1:17">
      <c r="A8632" s="34">
        <v>81534</v>
      </c>
      <c r="B8632" s="34" t="s">
        <v>17</v>
      </c>
      <c r="C8632" s="34" t="s">
        <v>25</v>
      </c>
      <c r="D8632" s="34" t="s">
        <v>19</v>
      </c>
      <c r="E8632" s="34"/>
      <c r="F8632" s="34"/>
      <c r="G8632" s="34"/>
      <c r="H8632" s="34" t="s">
        <v>19</v>
      </c>
      <c r="I8632" s="34"/>
      <c r="J8632" s="34" t="s">
        <v>30</v>
      </c>
      <c r="K8632" s="34">
        <v>15738</v>
      </c>
      <c r="L8632" s="34" t="s">
        <v>37</v>
      </c>
      <c r="M8632" s="34" t="s">
        <v>27</v>
      </c>
      <c r="N8632" s="34" t="s">
        <v>32</v>
      </c>
      <c r="O8632" s="34">
        <v>39807</v>
      </c>
      <c r="P8632" s="34"/>
      <c r="Q8632" s="34" t="s">
        <v>38</v>
      </c>
    </row>
    <row r="8633" spans="1:17">
      <c r="A8633" s="34">
        <v>95165</v>
      </c>
      <c r="B8633" s="34" t="s">
        <v>17</v>
      </c>
      <c r="C8633" s="34" t="s">
        <v>18</v>
      </c>
      <c r="D8633" s="34" t="s">
        <v>19</v>
      </c>
      <c r="E8633" s="34"/>
      <c r="F8633" s="34"/>
      <c r="G8633" s="34"/>
      <c r="H8633" s="34" t="s">
        <v>19</v>
      </c>
      <c r="I8633" s="34"/>
      <c r="J8633" s="34" t="s">
        <v>30</v>
      </c>
      <c r="K8633" s="34">
        <v>17397</v>
      </c>
      <c r="L8633" s="34" t="s">
        <v>72</v>
      </c>
      <c r="M8633" s="34" t="s">
        <v>22</v>
      </c>
      <c r="N8633" s="34" t="s">
        <v>34</v>
      </c>
      <c r="O8633" s="34">
        <v>41048</v>
      </c>
      <c r="P8633" s="34">
        <v>41613</v>
      </c>
      <c r="Q8633" s="34" t="s">
        <v>36</v>
      </c>
    </row>
    <row r="8634" spans="1:17">
      <c r="A8634" s="34">
        <v>109238</v>
      </c>
      <c r="B8634" s="34" t="s">
        <v>17</v>
      </c>
      <c r="C8634" s="34" t="s">
        <v>18</v>
      </c>
      <c r="D8634" s="34" t="s">
        <v>19</v>
      </c>
      <c r="E8634" s="34"/>
      <c r="F8634" s="34"/>
      <c r="G8634" s="34"/>
      <c r="H8634" s="34" t="s">
        <v>19</v>
      </c>
      <c r="I8634" s="34"/>
      <c r="J8634" s="34" t="s">
        <v>30</v>
      </c>
      <c r="K8634" s="34">
        <v>16862</v>
      </c>
      <c r="L8634" s="34" t="s">
        <v>37</v>
      </c>
      <c r="M8634" s="34" t="s">
        <v>27</v>
      </c>
      <c r="N8634" s="34" t="s">
        <v>32</v>
      </c>
      <c r="O8634" s="34">
        <v>41901</v>
      </c>
      <c r="P8634" s="34">
        <v>44181</v>
      </c>
      <c r="Q8634" s="34" t="s">
        <v>38</v>
      </c>
    </row>
    <row r="8635" spans="1:17">
      <c r="A8635" s="34">
        <v>106754</v>
      </c>
      <c r="B8635" s="34" t="s">
        <v>17</v>
      </c>
      <c r="C8635" s="34" t="s">
        <v>25</v>
      </c>
      <c r="D8635" s="34" t="s">
        <v>19</v>
      </c>
      <c r="E8635" s="34"/>
      <c r="F8635" s="34"/>
      <c r="G8635" s="34"/>
      <c r="H8635" s="34" t="s">
        <v>19</v>
      </c>
      <c r="I8635" s="34"/>
      <c r="J8635" s="34" t="s">
        <v>30</v>
      </c>
      <c r="K8635" s="34">
        <v>21194</v>
      </c>
      <c r="L8635" s="34" t="s">
        <v>72</v>
      </c>
      <c r="M8635" s="34" t="s">
        <v>22</v>
      </c>
      <c r="N8635" s="34" t="s">
        <v>34</v>
      </c>
      <c r="O8635" s="34">
        <v>41639</v>
      </c>
      <c r="P8635" s="34"/>
      <c r="Q8635" s="34" t="s">
        <v>24</v>
      </c>
    </row>
    <row r="8636" spans="1:17">
      <c r="A8636" s="34">
        <v>109279</v>
      </c>
      <c r="B8636" s="34" t="s">
        <v>17</v>
      </c>
      <c r="C8636" s="34" t="s">
        <v>18</v>
      </c>
      <c r="D8636" s="34" t="s">
        <v>19</v>
      </c>
      <c r="E8636" s="34"/>
      <c r="F8636" s="34"/>
      <c r="G8636" s="34"/>
      <c r="H8636" s="34" t="s">
        <v>19</v>
      </c>
      <c r="I8636" s="34"/>
      <c r="J8636" s="34" t="s">
        <v>30</v>
      </c>
      <c r="K8636" s="34">
        <v>21034</v>
      </c>
      <c r="L8636" s="34" t="s">
        <v>74</v>
      </c>
      <c r="M8636" s="34" t="s">
        <v>22</v>
      </c>
      <c r="N8636" s="34" t="s">
        <v>32</v>
      </c>
      <c r="O8636" s="34">
        <v>41821</v>
      </c>
      <c r="P8636" s="34">
        <v>42844</v>
      </c>
      <c r="Q8636" s="34" t="s">
        <v>24</v>
      </c>
    </row>
    <row r="8637" spans="1:17">
      <c r="A8637" s="34">
        <v>104380</v>
      </c>
      <c r="B8637" s="34" t="s">
        <v>17</v>
      </c>
      <c r="C8637" s="34" t="s">
        <v>18</v>
      </c>
      <c r="D8637" s="34" t="s">
        <v>19</v>
      </c>
      <c r="E8637" s="34"/>
      <c r="F8637" s="34"/>
      <c r="G8637" s="34"/>
      <c r="H8637" s="34" t="s">
        <v>19</v>
      </c>
      <c r="I8637" s="34"/>
      <c r="J8637" s="34" t="s">
        <v>20</v>
      </c>
      <c r="K8637" s="34">
        <v>17560</v>
      </c>
      <c r="L8637" s="34" t="s">
        <v>79</v>
      </c>
      <c r="M8637" s="34" t="s">
        <v>22</v>
      </c>
      <c r="N8637" s="34" t="s">
        <v>32</v>
      </c>
      <c r="O8637" s="34">
        <v>41341</v>
      </c>
      <c r="P8637" s="34">
        <v>42055</v>
      </c>
      <c r="Q8637" s="34" t="s">
        <v>36</v>
      </c>
    </row>
    <row r="8638" spans="1:17">
      <c r="A8638" s="34">
        <v>150804</v>
      </c>
      <c r="B8638" s="34" t="s">
        <v>17</v>
      </c>
      <c r="C8638" s="34" t="s">
        <v>25</v>
      </c>
      <c r="D8638" s="34" t="s">
        <v>19</v>
      </c>
      <c r="E8638" s="34"/>
      <c r="F8638" s="34"/>
      <c r="G8638" s="34"/>
      <c r="H8638" s="34" t="s">
        <v>19</v>
      </c>
      <c r="I8638" s="34"/>
      <c r="J8638" s="34" t="s">
        <v>20</v>
      </c>
      <c r="K8638" s="34">
        <v>16797</v>
      </c>
      <c r="L8638" s="34" t="s">
        <v>60</v>
      </c>
      <c r="M8638" s="34" t="s">
        <v>27</v>
      </c>
      <c r="N8638" s="34" t="s">
        <v>34</v>
      </c>
      <c r="O8638" s="34">
        <v>43906</v>
      </c>
      <c r="P8638" s="34"/>
      <c r="Q8638" s="34" t="s">
        <v>24</v>
      </c>
    </row>
    <row r="8639" spans="1:17">
      <c r="A8639" s="34">
        <v>16796</v>
      </c>
      <c r="B8639" s="34" t="s">
        <v>17</v>
      </c>
      <c r="C8639" s="34" t="s">
        <v>25</v>
      </c>
      <c r="D8639" s="34" t="s">
        <v>19</v>
      </c>
      <c r="E8639" s="34"/>
      <c r="F8639" s="34"/>
      <c r="G8639" s="34"/>
      <c r="H8639" s="34" t="s">
        <v>19</v>
      </c>
      <c r="I8639" s="34"/>
      <c r="J8639" s="34" t="s">
        <v>20</v>
      </c>
      <c r="K8639" s="34">
        <v>16336</v>
      </c>
      <c r="L8639" s="34" t="s">
        <v>37</v>
      </c>
      <c r="M8639" s="34" t="s">
        <v>27</v>
      </c>
      <c r="N8639" s="34" t="s">
        <v>32</v>
      </c>
      <c r="O8639" s="34">
        <v>36161</v>
      </c>
      <c r="P8639" s="34"/>
      <c r="Q8639" s="34" t="s">
        <v>38</v>
      </c>
    </row>
    <row r="8640" spans="1:17">
      <c r="A8640" s="34">
        <v>147624</v>
      </c>
      <c r="B8640" s="34" t="s">
        <v>17</v>
      </c>
      <c r="C8640" s="34" t="s">
        <v>18</v>
      </c>
      <c r="D8640" s="34" t="s">
        <v>19</v>
      </c>
      <c r="E8640" s="34"/>
      <c r="F8640" s="34"/>
      <c r="G8640" s="34"/>
      <c r="H8640" s="34" t="s">
        <v>19</v>
      </c>
      <c r="I8640" s="34"/>
      <c r="J8640" s="34" t="s">
        <v>20</v>
      </c>
      <c r="K8640" s="34">
        <v>23630</v>
      </c>
      <c r="L8640" s="34" t="s">
        <v>67</v>
      </c>
      <c r="M8640" s="34" t="s">
        <v>22</v>
      </c>
      <c r="N8640" s="34" t="s">
        <v>34</v>
      </c>
      <c r="O8640" s="34" t="s">
        <v>36</v>
      </c>
      <c r="P8640" s="34" t="s">
        <v>36</v>
      </c>
      <c r="Q8640" s="34" t="s">
        <v>36</v>
      </c>
    </row>
    <row r="8641" spans="1:17">
      <c r="A8641" s="34">
        <v>113099</v>
      </c>
      <c r="B8641" s="34" t="s">
        <v>17</v>
      </c>
      <c r="C8641" s="34" t="s">
        <v>18</v>
      </c>
      <c r="D8641" s="34" t="s">
        <v>19</v>
      </c>
      <c r="E8641" s="34"/>
      <c r="F8641" s="34"/>
      <c r="G8641" s="34"/>
      <c r="H8641" s="34" t="s">
        <v>19</v>
      </c>
      <c r="I8641" s="34"/>
      <c r="J8641" s="34" t="s">
        <v>20</v>
      </c>
      <c r="K8641" s="34">
        <v>32637</v>
      </c>
      <c r="L8641" s="34" t="s">
        <v>533</v>
      </c>
      <c r="M8641" s="34" t="s">
        <v>23</v>
      </c>
      <c r="N8641" s="34" t="s">
        <v>34</v>
      </c>
      <c r="O8641" s="34">
        <v>42529</v>
      </c>
      <c r="P8641" s="34">
        <v>42529</v>
      </c>
      <c r="Q8641" s="34" t="s">
        <v>36</v>
      </c>
    </row>
    <row r="8642" spans="1:17">
      <c r="A8642" s="34">
        <v>81083</v>
      </c>
      <c r="B8642" s="34" t="s">
        <v>17</v>
      </c>
      <c r="C8642" s="34" t="s">
        <v>18</v>
      </c>
      <c r="D8642" s="34" t="s">
        <v>19</v>
      </c>
      <c r="E8642" s="34"/>
      <c r="F8642" s="34"/>
      <c r="G8642" s="34"/>
      <c r="H8642" s="34" t="s">
        <v>19</v>
      </c>
      <c r="I8642" s="34"/>
      <c r="J8642" s="34" t="s">
        <v>20</v>
      </c>
      <c r="K8642" s="34">
        <v>26245</v>
      </c>
      <c r="L8642" s="34" t="s">
        <v>69</v>
      </c>
      <c r="M8642" s="34" t="s">
        <v>27</v>
      </c>
      <c r="N8642" s="34" t="s">
        <v>34</v>
      </c>
      <c r="O8642" s="34">
        <v>40463</v>
      </c>
      <c r="P8642" s="34">
        <v>42146</v>
      </c>
      <c r="Q8642" s="34" t="s">
        <v>24</v>
      </c>
    </row>
    <row r="8643" spans="1:17">
      <c r="A8643" s="34">
        <v>135875</v>
      </c>
      <c r="B8643" s="34" t="s">
        <v>17</v>
      </c>
      <c r="C8643" s="34" t="s">
        <v>18</v>
      </c>
      <c r="D8643" s="34" t="s">
        <v>19</v>
      </c>
      <c r="E8643" s="34"/>
      <c r="F8643" s="34"/>
      <c r="G8643" s="34"/>
      <c r="H8643" s="34" t="s">
        <v>19</v>
      </c>
      <c r="I8643" s="34"/>
      <c r="J8643" s="34" t="s">
        <v>20</v>
      </c>
      <c r="K8643" s="34">
        <v>30504</v>
      </c>
      <c r="L8643" s="34" t="s">
        <v>83</v>
      </c>
      <c r="M8643" s="34" t="s">
        <v>27</v>
      </c>
      <c r="N8643" s="34" t="s">
        <v>23</v>
      </c>
      <c r="O8643" s="34">
        <v>43637</v>
      </c>
      <c r="P8643" s="34">
        <v>43768</v>
      </c>
      <c r="Q8643" s="34" t="s">
        <v>24</v>
      </c>
    </row>
    <row r="8644" spans="1:17">
      <c r="A8644" s="34">
        <v>128088</v>
      </c>
      <c r="B8644" s="34" t="s">
        <v>17</v>
      </c>
      <c r="C8644" s="34" t="s">
        <v>18</v>
      </c>
      <c r="D8644" s="34" t="s">
        <v>19</v>
      </c>
      <c r="E8644" s="34"/>
      <c r="F8644" s="34"/>
      <c r="G8644" s="34"/>
      <c r="H8644" s="34" t="s">
        <v>19</v>
      </c>
      <c r="I8644" s="34"/>
      <c r="J8644" s="34" t="s">
        <v>20</v>
      </c>
      <c r="K8644" s="34">
        <v>33166</v>
      </c>
      <c r="L8644" s="34" t="s">
        <v>128</v>
      </c>
      <c r="M8644" s="34" t="s">
        <v>22</v>
      </c>
      <c r="N8644" s="34" t="s">
        <v>43</v>
      </c>
      <c r="O8644" s="34">
        <v>41507</v>
      </c>
      <c r="P8644" s="34">
        <v>43183</v>
      </c>
      <c r="Q8644" s="34" t="s">
        <v>36</v>
      </c>
    </row>
    <row r="8645" spans="1:17">
      <c r="A8645" s="34">
        <v>156382</v>
      </c>
      <c r="B8645" s="34" t="s">
        <v>17</v>
      </c>
      <c r="C8645" s="34" t="s">
        <v>25</v>
      </c>
      <c r="D8645" s="34" t="s">
        <v>19</v>
      </c>
      <c r="E8645" s="34"/>
      <c r="F8645" s="34"/>
      <c r="G8645" s="34"/>
      <c r="H8645" s="34" t="s">
        <v>19</v>
      </c>
      <c r="I8645" s="34"/>
      <c r="J8645" s="34" t="s">
        <v>20</v>
      </c>
      <c r="K8645" s="34">
        <v>38768</v>
      </c>
      <c r="L8645" s="34" t="s">
        <v>69</v>
      </c>
      <c r="M8645" s="34" t="s">
        <v>27</v>
      </c>
      <c r="N8645" s="34" t="s">
        <v>40</v>
      </c>
      <c r="O8645" s="34">
        <v>44723</v>
      </c>
      <c r="P8645" s="34"/>
      <c r="Q8645" s="34" t="s">
        <v>24</v>
      </c>
    </row>
    <row r="8646" spans="1:17">
      <c r="A8646" s="34">
        <v>162960</v>
      </c>
      <c r="B8646" s="34" t="s">
        <v>17</v>
      </c>
      <c r="C8646" s="34" t="s">
        <v>18</v>
      </c>
      <c r="D8646" s="34" t="s">
        <v>19</v>
      </c>
      <c r="E8646" s="34"/>
      <c r="F8646" s="34"/>
      <c r="G8646" s="34"/>
      <c r="H8646" s="34" t="s">
        <v>19</v>
      </c>
      <c r="I8646" s="34"/>
      <c r="J8646" s="34" t="s">
        <v>20</v>
      </c>
      <c r="K8646" s="34">
        <v>39191</v>
      </c>
      <c r="L8646" s="34" t="s">
        <v>33</v>
      </c>
      <c r="M8646" s="34" t="s">
        <v>22</v>
      </c>
      <c r="N8646" s="34" t="s">
        <v>28</v>
      </c>
      <c r="O8646" s="34" t="s">
        <v>36</v>
      </c>
      <c r="P8646" s="34" t="s">
        <v>36</v>
      </c>
      <c r="Q8646" s="34" t="s">
        <v>36</v>
      </c>
    </row>
    <row r="8647" spans="1:17">
      <c r="A8647" s="34">
        <v>84061</v>
      </c>
      <c r="B8647" s="34" t="s">
        <v>17</v>
      </c>
      <c r="C8647" s="34" t="s">
        <v>18</v>
      </c>
      <c r="D8647" s="34" t="s">
        <v>19</v>
      </c>
      <c r="E8647" s="34"/>
      <c r="F8647" s="34"/>
      <c r="G8647" s="34"/>
      <c r="H8647" s="34" t="s">
        <v>19</v>
      </c>
      <c r="I8647" s="34"/>
      <c r="J8647" s="34" t="s">
        <v>20</v>
      </c>
      <c r="K8647" s="34"/>
      <c r="L8647" s="34" t="s">
        <v>59</v>
      </c>
      <c r="M8647" s="34" t="s">
        <v>27</v>
      </c>
      <c r="N8647" s="34" t="s">
        <v>34</v>
      </c>
      <c r="O8647" s="34">
        <v>41059</v>
      </c>
      <c r="P8647" s="34">
        <v>41059</v>
      </c>
      <c r="Q8647" s="34" t="s">
        <v>36</v>
      </c>
    </row>
    <row r="8648" spans="1:17">
      <c r="A8648" s="34">
        <v>116753</v>
      </c>
      <c r="B8648" s="34" t="s">
        <v>17</v>
      </c>
      <c r="C8648" s="34" t="s">
        <v>18</v>
      </c>
      <c r="D8648" s="34" t="s">
        <v>19</v>
      </c>
      <c r="E8648" s="34"/>
      <c r="F8648" s="34"/>
      <c r="G8648" s="34"/>
      <c r="H8648" s="34" t="s">
        <v>19</v>
      </c>
      <c r="I8648" s="34"/>
      <c r="J8648" s="34" t="s">
        <v>20</v>
      </c>
      <c r="K8648" s="34"/>
      <c r="L8648" s="34" t="s">
        <v>37</v>
      </c>
      <c r="M8648" s="34" t="s">
        <v>27</v>
      </c>
      <c r="N8648" s="34" t="s">
        <v>34</v>
      </c>
      <c r="O8648" s="34">
        <v>42543</v>
      </c>
      <c r="P8648" s="34">
        <v>42543</v>
      </c>
      <c r="Q8648" s="34" t="s">
        <v>36</v>
      </c>
    </row>
    <row r="8649" spans="1:17">
      <c r="A8649" s="34">
        <v>150776</v>
      </c>
      <c r="B8649" s="34" t="s">
        <v>17</v>
      </c>
      <c r="C8649" s="34" t="s">
        <v>18</v>
      </c>
      <c r="D8649" s="34" t="s">
        <v>19</v>
      </c>
      <c r="E8649" s="34"/>
      <c r="F8649" s="34"/>
      <c r="G8649" s="34"/>
      <c r="H8649" s="34" t="s">
        <v>19</v>
      </c>
      <c r="I8649" s="34"/>
      <c r="J8649" s="34" t="s">
        <v>20</v>
      </c>
      <c r="K8649" s="34">
        <v>37943</v>
      </c>
      <c r="L8649" s="34" t="s">
        <v>26</v>
      </c>
      <c r="M8649" s="34" t="s">
        <v>27</v>
      </c>
      <c r="N8649" s="34" t="s">
        <v>28</v>
      </c>
      <c r="O8649" s="34">
        <v>44385</v>
      </c>
      <c r="P8649" s="34">
        <v>44755</v>
      </c>
      <c r="Q8649" s="34" t="s">
        <v>55</v>
      </c>
    </row>
    <row r="8650" spans="1:17">
      <c r="A8650" s="34">
        <v>101303</v>
      </c>
      <c r="B8650" s="34" t="s">
        <v>17</v>
      </c>
      <c r="C8650" s="34" t="s">
        <v>18</v>
      </c>
      <c r="D8650" s="34" t="s">
        <v>19</v>
      </c>
      <c r="E8650" s="34"/>
      <c r="F8650" s="34"/>
      <c r="G8650" s="34"/>
      <c r="H8650" s="34" t="s">
        <v>19</v>
      </c>
      <c r="I8650" s="34"/>
      <c r="J8650" s="34" t="s">
        <v>20</v>
      </c>
      <c r="K8650" s="34">
        <v>34677</v>
      </c>
      <c r="L8650" s="34" t="s">
        <v>26</v>
      </c>
      <c r="M8650" s="34" t="s">
        <v>27</v>
      </c>
      <c r="N8650" s="34" t="s">
        <v>32</v>
      </c>
      <c r="O8650" s="34">
        <v>41175</v>
      </c>
      <c r="P8650" s="34">
        <v>41274</v>
      </c>
      <c r="Q8650" s="34" t="s">
        <v>36</v>
      </c>
    </row>
    <row r="8651" spans="1:17">
      <c r="A8651" s="34">
        <v>82398</v>
      </c>
      <c r="B8651" s="34" t="s">
        <v>17</v>
      </c>
      <c r="C8651" s="34" t="s">
        <v>18</v>
      </c>
      <c r="D8651" s="34" t="s">
        <v>19</v>
      </c>
      <c r="E8651" s="34"/>
      <c r="F8651" s="34"/>
      <c r="G8651" s="34"/>
      <c r="H8651" s="34" t="s">
        <v>19</v>
      </c>
      <c r="I8651" s="34"/>
      <c r="J8651" s="34" t="s">
        <v>30</v>
      </c>
      <c r="K8651" s="34">
        <v>33964</v>
      </c>
      <c r="L8651" s="34" t="s">
        <v>26</v>
      </c>
      <c r="M8651" s="34" t="s">
        <v>27</v>
      </c>
      <c r="N8651" s="34" t="s">
        <v>28</v>
      </c>
      <c r="O8651" s="34">
        <v>40796</v>
      </c>
      <c r="P8651" s="34">
        <v>41051</v>
      </c>
      <c r="Q8651" s="34" t="s">
        <v>36</v>
      </c>
    </row>
    <row r="8652" spans="1:17">
      <c r="A8652" s="34">
        <v>162662</v>
      </c>
      <c r="B8652" s="34" t="s">
        <v>17</v>
      </c>
      <c r="C8652" s="34" t="s">
        <v>25</v>
      </c>
      <c r="D8652" s="34" t="s">
        <v>19</v>
      </c>
      <c r="E8652" s="34"/>
      <c r="F8652" s="34"/>
      <c r="G8652" s="34"/>
      <c r="H8652" s="34" t="s">
        <v>19</v>
      </c>
      <c r="I8652" s="34"/>
      <c r="J8652" s="34" t="s">
        <v>20</v>
      </c>
      <c r="K8652" s="34">
        <v>32713</v>
      </c>
      <c r="L8652" s="34" t="s">
        <v>151</v>
      </c>
      <c r="M8652" s="34" t="s">
        <v>22</v>
      </c>
      <c r="N8652" s="34" t="s">
        <v>34</v>
      </c>
      <c r="O8652" s="34">
        <v>45204</v>
      </c>
      <c r="P8652" s="34"/>
      <c r="Q8652" s="34" t="s">
        <v>77</v>
      </c>
    </row>
    <row r="8653" spans="1:17">
      <c r="A8653" s="34">
        <v>162364</v>
      </c>
      <c r="B8653" s="34" t="s">
        <v>17</v>
      </c>
      <c r="C8653" s="34" t="s">
        <v>18</v>
      </c>
      <c r="D8653" s="34" t="s">
        <v>19</v>
      </c>
      <c r="E8653" s="34"/>
      <c r="F8653" s="34"/>
      <c r="G8653" s="34"/>
      <c r="H8653" s="34" t="s">
        <v>19</v>
      </c>
      <c r="I8653" s="34"/>
      <c r="J8653" s="34" t="s">
        <v>20</v>
      </c>
      <c r="K8653" s="34">
        <v>38618</v>
      </c>
      <c r="L8653" s="34" t="s">
        <v>26</v>
      </c>
      <c r="M8653" s="34" t="s">
        <v>27</v>
      </c>
      <c r="N8653" s="34" t="s">
        <v>28</v>
      </c>
      <c r="O8653" s="34" t="s">
        <v>36</v>
      </c>
      <c r="P8653" s="34" t="s">
        <v>36</v>
      </c>
      <c r="Q8653" s="34" t="s">
        <v>36</v>
      </c>
    </row>
    <row r="8654" spans="1:17">
      <c r="A8654" s="34">
        <v>135941</v>
      </c>
      <c r="B8654" s="34" t="s">
        <v>17</v>
      </c>
      <c r="C8654" s="34" t="s">
        <v>18</v>
      </c>
      <c r="D8654" s="34" t="s">
        <v>19</v>
      </c>
      <c r="E8654" s="34"/>
      <c r="F8654" s="34"/>
      <c r="G8654" s="34"/>
      <c r="H8654" s="34" t="s">
        <v>19</v>
      </c>
      <c r="I8654" s="34"/>
      <c r="J8654" s="34" t="s">
        <v>20</v>
      </c>
      <c r="K8654" s="34">
        <v>36952</v>
      </c>
      <c r="L8654" s="34" t="s">
        <v>35</v>
      </c>
      <c r="M8654" s="34" t="s">
        <v>52</v>
      </c>
      <c r="N8654" s="34" t="s">
        <v>28</v>
      </c>
      <c r="O8654" s="34">
        <v>43626</v>
      </c>
      <c r="P8654" s="34">
        <v>43636</v>
      </c>
      <c r="Q8654" s="34" t="s">
        <v>24</v>
      </c>
    </row>
    <row r="8655" spans="1:17">
      <c r="A8655" s="34">
        <v>166861</v>
      </c>
      <c r="B8655" s="34" t="s">
        <v>17</v>
      </c>
      <c r="C8655" s="34" t="s">
        <v>25</v>
      </c>
      <c r="D8655" s="34" t="s">
        <v>19</v>
      </c>
      <c r="E8655" s="34"/>
      <c r="F8655" s="34"/>
      <c r="G8655" s="34"/>
      <c r="H8655" s="34" t="s">
        <v>19</v>
      </c>
      <c r="I8655" s="34"/>
      <c r="J8655" s="34" t="s">
        <v>20</v>
      </c>
      <c r="K8655" s="34">
        <v>33192</v>
      </c>
      <c r="L8655" s="34" t="s">
        <v>26</v>
      </c>
      <c r="M8655" s="34" t="s">
        <v>27</v>
      </c>
      <c r="N8655" s="34" t="s">
        <v>28</v>
      </c>
      <c r="O8655" s="34">
        <v>45403</v>
      </c>
      <c r="P8655" s="34"/>
      <c r="Q8655" s="34" t="s">
        <v>330</v>
      </c>
    </row>
    <row r="8656" spans="1:17">
      <c r="A8656" s="34">
        <v>154851</v>
      </c>
      <c r="B8656" s="34" t="s">
        <v>17</v>
      </c>
      <c r="C8656" s="34" t="s">
        <v>18</v>
      </c>
      <c r="D8656" s="34" t="s">
        <v>19</v>
      </c>
      <c r="E8656" s="34"/>
      <c r="F8656" s="34"/>
      <c r="G8656" s="34"/>
      <c r="H8656" s="34" t="s">
        <v>19</v>
      </c>
      <c r="I8656" s="34"/>
      <c r="J8656" s="34" t="s">
        <v>30</v>
      </c>
      <c r="K8656" s="34">
        <v>37572</v>
      </c>
      <c r="L8656" s="34" t="s">
        <v>75</v>
      </c>
      <c r="M8656" s="34" t="s">
        <v>22</v>
      </c>
      <c r="N8656" s="34" t="s">
        <v>36</v>
      </c>
      <c r="O8656" s="34">
        <v>44622</v>
      </c>
      <c r="P8656" s="34">
        <v>44755</v>
      </c>
      <c r="Q8656" s="34" t="s">
        <v>24</v>
      </c>
    </row>
    <row r="8657" spans="1:17">
      <c r="A8657" s="34">
        <v>152861</v>
      </c>
      <c r="B8657" s="34" t="s">
        <v>17</v>
      </c>
      <c r="C8657" s="34" t="s">
        <v>18</v>
      </c>
      <c r="D8657" s="34" t="s">
        <v>19</v>
      </c>
      <c r="E8657" s="34"/>
      <c r="F8657" s="34"/>
      <c r="G8657" s="34"/>
      <c r="H8657" s="34" t="s">
        <v>19</v>
      </c>
      <c r="I8657" s="34"/>
      <c r="J8657" s="34" t="s">
        <v>20</v>
      </c>
      <c r="K8657" s="34">
        <v>38392</v>
      </c>
      <c r="L8657" s="34" t="s">
        <v>26</v>
      </c>
      <c r="M8657" s="34" t="s">
        <v>27</v>
      </c>
      <c r="N8657" s="34" t="s">
        <v>32</v>
      </c>
      <c r="O8657" s="34" t="s">
        <v>36</v>
      </c>
      <c r="P8657" s="34" t="s">
        <v>36</v>
      </c>
      <c r="Q8657" s="34" t="s">
        <v>36</v>
      </c>
    </row>
    <row r="8658" spans="1:17">
      <c r="A8658" s="34">
        <v>112833</v>
      </c>
      <c r="B8658" s="34" t="s">
        <v>17</v>
      </c>
      <c r="C8658" s="34" t="s">
        <v>18</v>
      </c>
      <c r="D8658" s="34" t="s">
        <v>19</v>
      </c>
      <c r="E8658" s="34"/>
      <c r="F8658" s="34"/>
      <c r="G8658" s="34"/>
      <c r="H8658" s="34" t="s">
        <v>19</v>
      </c>
      <c r="I8658" s="34"/>
      <c r="J8658" s="34" t="s">
        <v>20</v>
      </c>
      <c r="K8658" s="34">
        <v>36070</v>
      </c>
      <c r="L8658" s="34" t="s">
        <v>26</v>
      </c>
      <c r="M8658" s="34" t="s">
        <v>27</v>
      </c>
      <c r="N8658" s="34" t="s">
        <v>32</v>
      </c>
      <c r="O8658" s="34">
        <v>42206</v>
      </c>
      <c r="P8658" s="34">
        <v>42846</v>
      </c>
      <c r="Q8658" s="34" t="s">
        <v>77</v>
      </c>
    </row>
    <row r="8659" spans="1:17">
      <c r="A8659" s="34">
        <v>168922</v>
      </c>
      <c r="B8659" s="34" t="s">
        <v>17</v>
      </c>
      <c r="C8659" s="34" t="s">
        <v>71</v>
      </c>
      <c r="D8659" s="34" t="s">
        <v>19</v>
      </c>
      <c r="E8659" s="34"/>
      <c r="F8659" s="34"/>
      <c r="G8659" s="34"/>
      <c r="H8659" s="34" t="s">
        <v>19</v>
      </c>
      <c r="I8659" s="34"/>
      <c r="J8659" s="34" t="s">
        <v>30</v>
      </c>
      <c r="K8659" s="34">
        <v>39649</v>
      </c>
      <c r="L8659" s="34" t="s">
        <v>35</v>
      </c>
      <c r="M8659" s="34" t="s">
        <v>27</v>
      </c>
      <c r="N8659" s="34" t="s">
        <v>28</v>
      </c>
      <c r="O8659" s="34" t="s">
        <v>36</v>
      </c>
      <c r="P8659" s="34" t="s">
        <v>36</v>
      </c>
      <c r="Q8659" s="34" t="s">
        <v>36</v>
      </c>
    </row>
    <row r="8660" spans="1:17">
      <c r="A8660" s="34">
        <v>153281</v>
      </c>
      <c r="B8660" s="34" t="s">
        <v>17</v>
      </c>
      <c r="C8660" s="34" t="s">
        <v>18</v>
      </c>
      <c r="D8660" s="34" t="s">
        <v>19</v>
      </c>
      <c r="E8660" s="34"/>
      <c r="F8660" s="34"/>
      <c r="G8660" s="34"/>
      <c r="H8660" s="34" t="s">
        <v>19</v>
      </c>
      <c r="I8660" s="34"/>
      <c r="J8660" s="34" t="s">
        <v>20</v>
      </c>
      <c r="K8660" s="34">
        <v>38078</v>
      </c>
      <c r="L8660" s="34" t="s">
        <v>48</v>
      </c>
      <c r="M8660" s="34" t="s">
        <v>27</v>
      </c>
      <c r="N8660" s="34" t="s">
        <v>28</v>
      </c>
      <c r="O8660" s="34" t="s">
        <v>36</v>
      </c>
      <c r="P8660" s="34" t="s">
        <v>36</v>
      </c>
      <c r="Q8660" s="34" t="s">
        <v>36</v>
      </c>
    </row>
    <row r="8661" spans="1:17">
      <c r="A8661" s="34">
        <v>94013</v>
      </c>
      <c r="B8661" s="34" t="s">
        <v>17</v>
      </c>
      <c r="C8661" s="34" t="s">
        <v>18</v>
      </c>
      <c r="D8661" s="34" t="s">
        <v>19</v>
      </c>
      <c r="E8661" s="34"/>
      <c r="F8661" s="34"/>
      <c r="G8661" s="34"/>
      <c r="H8661" s="34" t="s">
        <v>19</v>
      </c>
      <c r="I8661" s="34"/>
      <c r="J8661" s="34" t="s">
        <v>30</v>
      </c>
      <c r="K8661" s="34">
        <v>32211</v>
      </c>
      <c r="L8661" s="34" t="s">
        <v>48</v>
      </c>
      <c r="M8661" s="34" t="s">
        <v>27</v>
      </c>
      <c r="N8661" s="34" t="s">
        <v>23</v>
      </c>
      <c r="O8661" s="34">
        <v>40971</v>
      </c>
      <c r="P8661" s="34">
        <v>41566</v>
      </c>
      <c r="Q8661" s="34" t="s">
        <v>36</v>
      </c>
    </row>
    <row r="8662" spans="1:17">
      <c r="A8662" s="34">
        <v>141221</v>
      </c>
      <c r="B8662" s="34" t="s">
        <v>17</v>
      </c>
      <c r="C8662" s="34" t="s">
        <v>18</v>
      </c>
      <c r="D8662" s="34" t="s">
        <v>19</v>
      </c>
      <c r="E8662" s="34"/>
      <c r="F8662" s="34"/>
      <c r="G8662" s="34"/>
      <c r="H8662" s="34" t="s">
        <v>19</v>
      </c>
      <c r="I8662" s="34"/>
      <c r="J8662" s="34" t="s">
        <v>20</v>
      </c>
      <c r="K8662" s="34">
        <v>37377</v>
      </c>
      <c r="L8662" s="34" t="s">
        <v>48</v>
      </c>
      <c r="M8662" s="34" t="s">
        <v>27</v>
      </c>
      <c r="N8662" s="34" t="s">
        <v>28</v>
      </c>
      <c r="O8662" s="34" t="s">
        <v>36</v>
      </c>
      <c r="P8662" s="34" t="s">
        <v>36</v>
      </c>
      <c r="Q8662" s="34" t="s">
        <v>36</v>
      </c>
    </row>
    <row r="8663" spans="1:17">
      <c r="A8663" s="34">
        <v>167300</v>
      </c>
      <c r="B8663" s="34" t="s">
        <v>17</v>
      </c>
      <c r="C8663" s="34" t="s">
        <v>18</v>
      </c>
      <c r="D8663" s="34" t="s">
        <v>19</v>
      </c>
      <c r="E8663" s="34"/>
      <c r="F8663" s="34"/>
      <c r="G8663" s="34"/>
      <c r="H8663" s="34" t="s">
        <v>19</v>
      </c>
      <c r="I8663" s="34"/>
      <c r="J8663" s="34" t="s">
        <v>20</v>
      </c>
      <c r="K8663" s="34">
        <v>39506</v>
      </c>
      <c r="L8663" s="34" t="s">
        <v>65</v>
      </c>
      <c r="M8663" s="34" t="s">
        <v>27</v>
      </c>
      <c r="N8663" s="34" t="s">
        <v>28</v>
      </c>
      <c r="O8663" s="34" t="s">
        <v>36</v>
      </c>
      <c r="P8663" s="34" t="s">
        <v>36</v>
      </c>
      <c r="Q8663" s="34" t="s">
        <v>36</v>
      </c>
    </row>
    <row r="8664" spans="1:17">
      <c r="A8664" s="34">
        <v>106301</v>
      </c>
      <c r="B8664" s="34" t="s">
        <v>17</v>
      </c>
      <c r="C8664" s="34" t="s">
        <v>18</v>
      </c>
      <c r="D8664" s="34" t="s">
        <v>19</v>
      </c>
      <c r="E8664" s="34"/>
      <c r="F8664" s="34"/>
      <c r="G8664" s="34"/>
      <c r="H8664" s="34" t="s">
        <v>19</v>
      </c>
      <c r="I8664" s="34"/>
      <c r="J8664" s="34" t="s">
        <v>20</v>
      </c>
      <c r="K8664" s="34">
        <v>35854</v>
      </c>
      <c r="L8664" s="34" t="s">
        <v>42</v>
      </c>
      <c r="M8664" s="34" t="s">
        <v>22</v>
      </c>
      <c r="N8664" s="34" t="s">
        <v>32</v>
      </c>
      <c r="O8664" s="34">
        <v>41608</v>
      </c>
      <c r="P8664" s="34">
        <v>41727</v>
      </c>
      <c r="Q8664" s="34" t="s">
        <v>36</v>
      </c>
    </row>
    <row r="8665" spans="1:17">
      <c r="A8665" s="34">
        <v>117692</v>
      </c>
      <c r="B8665" s="34" t="s">
        <v>17</v>
      </c>
      <c r="C8665" s="34" t="s">
        <v>18</v>
      </c>
      <c r="D8665" s="34" t="s">
        <v>19</v>
      </c>
      <c r="E8665" s="34"/>
      <c r="F8665" s="34"/>
      <c r="G8665" s="34"/>
      <c r="H8665" s="34" t="s">
        <v>19</v>
      </c>
      <c r="I8665" s="34"/>
      <c r="J8665" s="34" t="s">
        <v>30</v>
      </c>
      <c r="K8665" s="34">
        <v>36150</v>
      </c>
      <c r="L8665" s="34" t="s">
        <v>88</v>
      </c>
      <c r="M8665" s="34" t="s">
        <v>57</v>
      </c>
      <c r="N8665" s="34" t="s">
        <v>28</v>
      </c>
      <c r="O8665" s="34" t="s">
        <v>36</v>
      </c>
      <c r="P8665" s="34" t="s">
        <v>36</v>
      </c>
      <c r="Q8665" s="34" t="s">
        <v>36</v>
      </c>
    </row>
    <row r="8666" spans="1:17">
      <c r="A8666" s="34">
        <v>79245</v>
      </c>
      <c r="B8666" s="34" t="s">
        <v>17</v>
      </c>
      <c r="C8666" s="34" t="s">
        <v>18</v>
      </c>
      <c r="D8666" s="34" t="s">
        <v>19</v>
      </c>
      <c r="E8666" s="34"/>
      <c r="F8666" s="34"/>
      <c r="G8666" s="34"/>
      <c r="H8666" s="34" t="s">
        <v>19</v>
      </c>
      <c r="I8666" s="34"/>
      <c r="J8666" s="34" t="s">
        <v>20</v>
      </c>
      <c r="K8666" s="34"/>
      <c r="L8666" s="34" t="s">
        <v>26</v>
      </c>
      <c r="M8666" s="34" t="s">
        <v>27</v>
      </c>
      <c r="N8666" s="34" t="s">
        <v>40</v>
      </c>
      <c r="O8666" s="34">
        <v>32874</v>
      </c>
      <c r="P8666" s="34">
        <v>1</v>
      </c>
      <c r="Q8666" s="34" t="s">
        <v>36</v>
      </c>
    </row>
    <row r="8667" spans="1:17">
      <c r="A8667" s="34">
        <v>81084</v>
      </c>
      <c r="B8667" s="34" t="s">
        <v>17</v>
      </c>
      <c r="C8667" s="34" t="s">
        <v>18</v>
      </c>
      <c r="D8667" s="34" t="s">
        <v>19</v>
      </c>
      <c r="E8667" s="34"/>
      <c r="F8667" s="34"/>
      <c r="G8667" s="34"/>
      <c r="H8667" s="34" t="s">
        <v>19</v>
      </c>
      <c r="I8667" s="34"/>
      <c r="J8667" s="34" t="s">
        <v>30</v>
      </c>
      <c r="K8667" s="34"/>
      <c r="L8667" s="34" t="s">
        <v>26</v>
      </c>
      <c r="M8667" s="34" t="s">
        <v>27</v>
      </c>
      <c r="N8667" s="34" t="s">
        <v>34</v>
      </c>
      <c r="O8667" s="34">
        <v>40936</v>
      </c>
      <c r="P8667" s="34">
        <v>40936</v>
      </c>
      <c r="Q8667" s="34" t="s">
        <v>36</v>
      </c>
    </row>
    <row r="8668" spans="1:17">
      <c r="A8668" s="34">
        <v>136259</v>
      </c>
      <c r="B8668" s="34" t="s">
        <v>17</v>
      </c>
      <c r="C8668" s="34" t="s">
        <v>18</v>
      </c>
      <c r="D8668" s="34" t="s">
        <v>19</v>
      </c>
      <c r="E8668" s="34"/>
      <c r="F8668" s="34"/>
      <c r="G8668" s="34"/>
      <c r="H8668" s="34" t="s">
        <v>19</v>
      </c>
      <c r="I8668" s="34"/>
      <c r="J8668" s="34" t="s">
        <v>20</v>
      </c>
      <c r="K8668" s="34">
        <v>34787</v>
      </c>
      <c r="L8668" s="34" t="s">
        <v>33</v>
      </c>
      <c r="M8668" s="34" t="s">
        <v>22</v>
      </c>
      <c r="N8668" s="34" t="s">
        <v>36</v>
      </c>
      <c r="O8668" s="34">
        <v>43719</v>
      </c>
      <c r="P8668" s="34">
        <v>43808</v>
      </c>
      <c r="Q8668" s="34" t="s">
        <v>24</v>
      </c>
    </row>
    <row r="8669" spans="1:17">
      <c r="A8669" s="34">
        <v>167218</v>
      </c>
      <c r="B8669" s="34" t="s">
        <v>17</v>
      </c>
      <c r="C8669" s="34" t="s">
        <v>25</v>
      </c>
      <c r="D8669" s="34" t="s">
        <v>19</v>
      </c>
      <c r="E8669" s="34"/>
      <c r="F8669" s="34"/>
      <c r="G8669" s="34"/>
      <c r="H8669" s="34" t="s">
        <v>19</v>
      </c>
      <c r="I8669" s="34"/>
      <c r="J8669" s="34" t="s">
        <v>30</v>
      </c>
      <c r="K8669" s="34">
        <v>39756</v>
      </c>
      <c r="L8669" s="34" t="s">
        <v>72</v>
      </c>
      <c r="M8669" s="34" t="s">
        <v>22</v>
      </c>
      <c r="N8669" s="34" t="s">
        <v>23</v>
      </c>
      <c r="O8669" s="34">
        <v>45402</v>
      </c>
      <c r="P8669" s="34"/>
      <c r="Q8669" s="34" t="s">
        <v>330</v>
      </c>
    </row>
    <row r="8670" spans="1:17">
      <c r="A8670" s="34">
        <v>109603</v>
      </c>
      <c r="B8670" s="34" t="s">
        <v>17</v>
      </c>
      <c r="C8670" s="34" t="s">
        <v>18</v>
      </c>
      <c r="D8670" s="34" t="s">
        <v>46</v>
      </c>
      <c r="E8670" s="34">
        <v>45471</v>
      </c>
      <c r="F8670" s="34" t="s">
        <v>153</v>
      </c>
      <c r="G8670" s="34" t="s">
        <v>193</v>
      </c>
      <c r="H8670" s="34" t="s">
        <v>19</v>
      </c>
      <c r="I8670" s="34"/>
      <c r="J8670" s="34" t="s">
        <v>20</v>
      </c>
      <c r="K8670" s="34">
        <v>15572</v>
      </c>
      <c r="L8670" s="34" t="s">
        <v>126</v>
      </c>
      <c r="M8670" s="34" t="s">
        <v>52</v>
      </c>
      <c r="N8670" s="34" t="s">
        <v>32</v>
      </c>
      <c r="O8670" s="34">
        <v>41927</v>
      </c>
      <c r="P8670" s="34">
        <v>45460</v>
      </c>
      <c r="Q8670" s="34" t="s">
        <v>24</v>
      </c>
    </row>
    <row r="8671" spans="1:17">
      <c r="A8671" s="34">
        <v>137163</v>
      </c>
      <c r="B8671" s="34" t="s">
        <v>17</v>
      </c>
      <c r="C8671" s="34" t="s">
        <v>18</v>
      </c>
      <c r="D8671" s="34" t="s">
        <v>19</v>
      </c>
      <c r="E8671" s="34"/>
      <c r="F8671" s="34"/>
      <c r="G8671" s="34"/>
      <c r="H8671" s="34" t="s">
        <v>19</v>
      </c>
      <c r="I8671" s="34"/>
      <c r="J8671" s="34" t="s">
        <v>20</v>
      </c>
      <c r="K8671" s="34">
        <v>37532</v>
      </c>
      <c r="L8671" s="34" t="s">
        <v>48</v>
      </c>
      <c r="M8671" s="34" t="s">
        <v>27</v>
      </c>
      <c r="N8671" s="34" t="s">
        <v>28</v>
      </c>
      <c r="O8671" s="34">
        <v>43715</v>
      </c>
      <c r="P8671" s="34">
        <v>44433</v>
      </c>
      <c r="Q8671" s="34" t="s">
        <v>24</v>
      </c>
    </row>
    <row r="8672" spans="1:17">
      <c r="A8672" s="34">
        <v>116224</v>
      </c>
      <c r="B8672" s="34" t="s">
        <v>17</v>
      </c>
      <c r="C8672" s="34" t="s">
        <v>18</v>
      </c>
      <c r="D8672" s="34" t="s">
        <v>19</v>
      </c>
      <c r="E8672" s="34"/>
      <c r="F8672" s="34"/>
      <c r="G8672" s="34"/>
      <c r="H8672" s="34" t="s">
        <v>19</v>
      </c>
      <c r="I8672" s="34"/>
      <c r="J8672" s="34" t="s">
        <v>20</v>
      </c>
      <c r="K8672" s="34">
        <v>36677</v>
      </c>
      <c r="L8672" s="34" t="s">
        <v>92</v>
      </c>
      <c r="M8672" s="34" t="s">
        <v>22</v>
      </c>
      <c r="N8672" s="34" t="s">
        <v>28</v>
      </c>
      <c r="O8672" s="34">
        <v>42418</v>
      </c>
      <c r="P8672" s="34">
        <v>42845</v>
      </c>
      <c r="Q8672" s="34" t="s">
        <v>24</v>
      </c>
    </row>
    <row r="8673" spans="1:17">
      <c r="A8673" s="34">
        <v>116225</v>
      </c>
      <c r="B8673" s="34" t="s">
        <v>17</v>
      </c>
      <c r="C8673" s="34" t="s">
        <v>18</v>
      </c>
      <c r="D8673" s="34" t="s">
        <v>19</v>
      </c>
      <c r="E8673" s="34"/>
      <c r="F8673" s="34"/>
      <c r="G8673" s="34"/>
      <c r="H8673" s="34" t="s">
        <v>19</v>
      </c>
      <c r="I8673" s="34"/>
      <c r="J8673" s="34" t="s">
        <v>20</v>
      </c>
      <c r="K8673" s="34">
        <v>36677</v>
      </c>
      <c r="L8673" s="34" t="s">
        <v>92</v>
      </c>
      <c r="M8673" s="34" t="s">
        <v>22</v>
      </c>
      <c r="N8673" s="34" t="s">
        <v>28</v>
      </c>
      <c r="O8673" s="34">
        <v>42418</v>
      </c>
      <c r="P8673" s="34">
        <v>42845</v>
      </c>
      <c r="Q8673" s="34" t="s">
        <v>24</v>
      </c>
    </row>
    <row r="8674" spans="1:17">
      <c r="A8674" s="34">
        <v>165987</v>
      </c>
      <c r="B8674" s="34" t="s">
        <v>17</v>
      </c>
      <c r="C8674" s="34" t="s">
        <v>18</v>
      </c>
      <c r="D8674" s="34" t="s">
        <v>19</v>
      </c>
      <c r="E8674" s="34"/>
      <c r="F8674" s="34"/>
      <c r="G8674" s="34"/>
      <c r="H8674" s="34" t="s">
        <v>19</v>
      </c>
      <c r="I8674" s="34"/>
      <c r="J8674" s="34" t="s">
        <v>20</v>
      </c>
      <c r="K8674" s="34">
        <v>40229</v>
      </c>
      <c r="L8674" s="34" t="s">
        <v>293</v>
      </c>
      <c r="M8674" s="34" t="s">
        <v>57</v>
      </c>
      <c r="N8674" s="34" t="s">
        <v>34</v>
      </c>
      <c r="O8674" s="34" t="s">
        <v>36</v>
      </c>
      <c r="P8674" s="34" t="s">
        <v>36</v>
      </c>
      <c r="Q8674" s="34" t="s">
        <v>36</v>
      </c>
    </row>
    <row r="8675" spans="1:17">
      <c r="A8675" s="34">
        <v>101541</v>
      </c>
      <c r="B8675" s="34" t="s">
        <v>17</v>
      </c>
      <c r="C8675" s="34" t="s">
        <v>18</v>
      </c>
      <c r="D8675" s="34" t="s">
        <v>19</v>
      </c>
      <c r="E8675" s="34"/>
      <c r="F8675" s="34"/>
      <c r="G8675" s="34"/>
      <c r="H8675" s="34" t="s">
        <v>19</v>
      </c>
      <c r="I8675" s="34"/>
      <c r="J8675" s="34" t="s">
        <v>20</v>
      </c>
      <c r="K8675" s="34">
        <v>35454</v>
      </c>
      <c r="L8675" s="34" t="s">
        <v>21</v>
      </c>
      <c r="M8675" s="34" t="s">
        <v>22</v>
      </c>
      <c r="N8675" s="34" t="s">
        <v>32</v>
      </c>
      <c r="O8675" s="34">
        <v>41211</v>
      </c>
      <c r="P8675" s="34">
        <v>42004</v>
      </c>
      <c r="Q8675" s="34" t="s">
        <v>24</v>
      </c>
    </row>
    <row r="8676" spans="1:17">
      <c r="A8676" s="34">
        <v>134257</v>
      </c>
      <c r="B8676" s="34" t="s">
        <v>17</v>
      </c>
      <c r="C8676" s="34" t="s">
        <v>18</v>
      </c>
      <c r="D8676" s="34" t="s">
        <v>19</v>
      </c>
      <c r="E8676" s="34"/>
      <c r="F8676" s="34"/>
      <c r="G8676" s="34"/>
      <c r="H8676" s="34" t="s">
        <v>19</v>
      </c>
      <c r="I8676" s="34"/>
      <c r="J8676" s="34" t="s">
        <v>20</v>
      </c>
      <c r="K8676" s="34">
        <v>25403</v>
      </c>
      <c r="L8676" s="34" t="s">
        <v>35</v>
      </c>
      <c r="M8676" s="34" t="s">
        <v>27</v>
      </c>
      <c r="N8676" s="34" t="s">
        <v>28</v>
      </c>
      <c r="O8676" s="34" t="s">
        <v>36</v>
      </c>
      <c r="P8676" s="34" t="s">
        <v>36</v>
      </c>
      <c r="Q8676" s="34" t="s">
        <v>36</v>
      </c>
    </row>
    <row r="8677" spans="1:17">
      <c r="A8677" s="34">
        <v>146530</v>
      </c>
      <c r="B8677" s="34" t="s">
        <v>17</v>
      </c>
      <c r="C8677" s="34" t="s">
        <v>18</v>
      </c>
      <c r="D8677" s="34" t="s">
        <v>19</v>
      </c>
      <c r="E8677" s="34"/>
      <c r="F8677" s="34"/>
      <c r="G8677" s="34"/>
      <c r="H8677" s="34" t="s">
        <v>19</v>
      </c>
      <c r="I8677" s="34"/>
      <c r="J8677" s="34" t="s">
        <v>20</v>
      </c>
      <c r="K8677" s="34">
        <v>33823</v>
      </c>
      <c r="L8677" s="34" t="s">
        <v>54</v>
      </c>
      <c r="M8677" s="34" t="s">
        <v>27</v>
      </c>
      <c r="N8677" s="34" t="s">
        <v>28</v>
      </c>
      <c r="O8677" s="34" t="s">
        <v>36</v>
      </c>
      <c r="P8677" s="34" t="s">
        <v>36</v>
      </c>
      <c r="Q8677" s="34" t="s">
        <v>36</v>
      </c>
    </row>
    <row r="8678" spans="1:17">
      <c r="A8678" s="34">
        <v>157846</v>
      </c>
      <c r="B8678" s="34" t="s">
        <v>17</v>
      </c>
      <c r="C8678" s="34" t="s">
        <v>18</v>
      </c>
      <c r="D8678" s="34" t="s">
        <v>19</v>
      </c>
      <c r="E8678" s="34"/>
      <c r="F8678" s="34"/>
      <c r="G8678" s="34"/>
      <c r="H8678" s="34" t="s">
        <v>19</v>
      </c>
      <c r="I8678" s="34"/>
      <c r="J8678" s="34" t="s">
        <v>20</v>
      </c>
      <c r="K8678" s="34">
        <v>37690</v>
      </c>
      <c r="L8678" s="34" t="s">
        <v>26</v>
      </c>
      <c r="M8678" s="34" t="s">
        <v>27</v>
      </c>
      <c r="N8678" s="34" t="s">
        <v>28</v>
      </c>
      <c r="O8678" s="34" t="s">
        <v>36</v>
      </c>
      <c r="P8678" s="34" t="s">
        <v>36</v>
      </c>
      <c r="Q8678" s="34" t="s">
        <v>36</v>
      </c>
    </row>
    <row r="8679" spans="1:17">
      <c r="A8679" s="34">
        <v>104350</v>
      </c>
      <c r="B8679" s="34" t="s">
        <v>17</v>
      </c>
      <c r="C8679" s="34" t="s">
        <v>18</v>
      </c>
      <c r="D8679" s="34" t="s">
        <v>19</v>
      </c>
      <c r="E8679" s="34"/>
      <c r="F8679" s="34"/>
      <c r="G8679" s="34"/>
      <c r="H8679" s="34" t="s">
        <v>19</v>
      </c>
      <c r="I8679" s="34"/>
      <c r="J8679" s="34" t="s">
        <v>20</v>
      </c>
      <c r="K8679" s="34">
        <v>34645</v>
      </c>
      <c r="L8679" s="34" t="s">
        <v>35</v>
      </c>
      <c r="M8679" s="34" t="s">
        <v>27</v>
      </c>
      <c r="N8679" s="34" t="s">
        <v>28</v>
      </c>
      <c r="O8679" s="34">
        <v>41676</v>
      </c>
      <c r="P8679" s="34">
        <v>42019</v>
      </c>
      <c r="Q8679" s="34" t="s">
        <v>36</v>
      </c>
    </row>
    <row r="8680" spans="1:17">
      <c r="A8680" s="34">
        <v>95106</v>
      </c>
      <c r="B8680" s="34" t="s">
        <v>17</v>
      </c>
      <c r="C8680" s="34" t="s">
        <v>18</v>
      </c>
      <c r="D8680" s="34" t="s">
        <v>19</v>
      </c>
      <c r="E8680" s="34"/>
      <c r="F8680" s="34"/>
      <c r="G8680" s="34"/>
      <c r="H8680" s="34" t="s">
        <v>46</v>
      </c>
      <c r="I8680" s="34">
        <v>45357</v>
      </c>
      <c r="J8680" s="34" t="s">
        <v>20</v>
      </c>
      <c r="K8680" s="34">
        <v>15941</v>
      </c>
      <c r="L8680" s="34" t="s">
        <v>74</v>
      </c>
      <c r="M8680" s="34" t="s">
        <v>22</v>
      </c>
      <c r="N8680" s="34" t="s">
        <v>32</v>
      </c>
      <c r="O8680" s="34">
        <v>41029</v>
      </c>
      <c r="P8680" s="34">
        <v>42844</v>
      </c>
      <c r="Q8680" s="34" t="s">
        <v>24</v>
      </c>
    </row>
    <row r="8681" spans="1:17">
      <c r="A8681" s="34">
        <v>106757</v>
      </c>
      <c r="B8681" s="34" t="s">
        <v>17</v>
      </c>
      <c r="C8681" s="34" t="s">
        <v>18</v>
      </c>
      <c r="D8681" s="34" t="s">
        <v>19</v>
      </c>
      <c r="E8681" s="34"/>
      <c r="F8681" s="34"/>
      <c r="G8681" s="34"/>
      <c r="H8681" s="34" t="s">
        <v>19</v>
      </c>
      <c r="I8681" s="34"/>
      <c r="J8681" s="34" t="s">
        <v>30</v>
      </c>
      <c r="K8681" s="34">
        <v>33727</v>
      </c>
      <c r="L8681" s="34" t="s">
        <v>72</v>
      </c>
      <c r="M8681" s="34" t="s">
        <v>22</v>
      </c>
      <c r="N8681" s="34" t="s">
        <v>32</v>
      </c>
      <c r="O8681" s="34">
        <v>41646</v>
      </c>
      <c r="P8681" s="34">
        <v>41699</v>
      </c>
      <c r="Q8681" s="34" t="s">
        <v>36</v>
      </c>
    </row>
    <row r="8682" spans="1:17">
      <c r="A8682" s="34">
        <v>106869</v>
      </c>
      <c r="B8682" s="34" t="s">
        <v>17</v>
      </c>
      <c r="C8682" s="34" t="s">
        <v>18</v>
      </c>
      <c r="D8682" s="34" t="s">
        <v>19</v>
      </c>
      <c r="E8682" s="34"/>
      <c r="F8682" s="34"/>
      <c r="G8682" s="34"/>
      <c r="H8682" s="34" t="s">
        <v>19</v>
      </c>
      <c r="I8682" s="34"/>
      <c r="J8682" s="34" t="s">
        <v>30</v>
      </c>
      <c r="K8682" s="34">
        <v>30106</v>
      </c>
      <c r="L8682" s="34" t="s">
        <v>42</v>
      </c>
      <c r="M8682" s="34" t="s">
        <v>22</v>
      </c>
      <c r="N8682" s="34" t="s">
        <v>32</v>
      </c>
      <c r="O8682" s="34">
        <v>41653</v>
      </c>
      <c r="P8682" s="34">
        <v>41841</v>
      </c>
      <c r="Q8682" s="34" t="s">
        <v>36</v>
      </c>
    </row>
    <row r="8683" spans="1:17">
      <c r="A8683" s="34">
        <v>82694</v>
      </c>
      <c r="B8683" s="34" t="s">
        <v>17</v>
      </c>
      <c r="C8683" s="34" t="s">
        <v>18</v>
      </c>
      <c r="D8683" s="34" t="s">
        <v>19</v>
      </c>
      <c r="E8683" s="34"/>
      <c r="F8683" s="34"/>
      <c r="G8683" s="34"/>
      <c r="H8683" s="34" t="s">
        <v>19</v>
      </c>
      <c r="I8683" s="34"/>
      <c r="J8683" s="34" t="s">
        <v>30</v>
      </c>
      <c r="K8683" s="34"/>
      <c r="L8683" s="34" t="s">
        <v>101</v>
      </c>
      <c r="M8683" s="34" t="s">
        <v>22</v>
      </c>
      <c r="N8683" s="34" t="s">
        <v>43</v>
      </c>
      <c r="O8683" s="34">
        <v>41134</v>
      </c>
      <c r="P8683" s="34">
        <v>41134</v>
      </c>
      <c r="Q8683" s="34" t="s">
        <v>36</v>
      </c>
    </row>
    <row r="8684" spans="1:17">
      <c r="A8684" s="34">
        <v>110649</v>
      </c>
      <c r="B8684" s="34" t="s">
        <v>17</v>
      </c>
      <c r="C8684" s="34" t="s">
        <v>18</v>
      </c>
      <c r="D8684" s="34" t="s">
        <v>19</v>
      </c>
      <c r="E8684" s="34"/>
      <c r="F8684" s="34"/>
      <c r="G8684" s="34"/>
      <c r="H8684" s="34" t="s">
        <v>19</v>
      </c>
      <c r="I8684" s="34"/>
      <c r="J8684" s="34" t="s">
        <v>30</v>
      </c>
      <c r="K8684" s="34">
        <v>36832</v>
      </c>
      <c r="L8684" s="34" t="s">
        <v>53</v>
      </c>
      <c r="M8684" s="34" t="s">
        <v>22</v>
      </c>
      <c r="N8684" s="34" t="s">
        <v>34</v>
      </c>
      <c r="O8684" s="34">
        <v>42021</v>
      </c>
      <c r="P8684" s="34">
        <v>42195</v>
      </c>
      <c r="Q8684" s="34" t="s">
        <v>24</v>
      </c>
    </row>
    <row r="8685" spans="1:17">
      <c r="A8685" s="34">
        <v>121141</v>
      </c>
      <c r="B8685" s="34" t="s">
        <v>17</v>
      </c>
      <c r="C8685" s="34" t="s">
        <v>18</v>
      </c>
      <c r="D8685" s="34" t="s">
        <v>19</v>
      </c>
      <c r="E8685" s="34"/>
      <c r="F8685" s="34"/>
      <c r="G8685" s="34"/>
      <c r="H8685" s="34" t="s">
        <v>19</v>
      </c>
      <c r="I8685" s="34"/>
      <c r="J8685" s="34" t="s">
        <v>20</v>
      </c>
      <c r="K8685" s="34">
        <v>15882</v>
      </c>
      <c r="L8685" s="34" t="s">
        <v>98</v>
      </c>
      <c r="M8685" s="34" t="s">
        <v>22</v>
      </c>
      <c r="N8685" s="34" t="s">
        <v>34</v>
      </c>
      <c r="O8685" s="34">
        <v>42741</v>
      </c>
      <c r="P8685" s="34">
        <v>44767</v>
      </c>
      <c r="Q8685" s="34" t="s">
        <v>24</v>
      </c>
    </row>
    <row r="8686" spans="1:17">
      <c r="A8686" s="34">
        <v>153706</v>
      </c>
      <c r="B8686" s="34" t="s">
        <v>17</v>
      </c>
      <c r="C8686" s="34" t="s">
        <v>18</v>
      </c>
      <c r="D8686" s="34" t="s">
        <v>19</v>
      </c>
      <c r="E8686" s="34"/>
      <c r="F8686" s="34"/>
      <c r="G8686" s="34"/>
      <c r="H8686" s="34" t="s">
        <v>19</v>
      </c>
      <c r="I8686" s="34"/>
      <c r="J8686" s="34" t="s">
        <v>20</v>
      </c>
      <c r="K8686" s="34">
        <v>36693</v>
      </c>
      <c r="L8686" s="34" t="s">
        <v>48</v>
      </c>
      <c r="M8686" s="34" t="s">
        <v>27</v>
      </c>
      <c r="N8686" s="34" t="s">
        <v>28</v>
      </c>
      <c r="O8686" s="34" t="s">
        <v>36</v>
      </c>
      <c r="P8686" s="34" t="s">
        <v>36</v>
      </c>
      <c r="Q8686" s="34" t="s">
        <v>36</v>
      </c>
    </row>
    <row r="8687" spans="1:17">
      <c r="A8687" s="34">
        <v>154138</v>
      </c>
      <c r="B8687" s="34" t="s">
        <v>17</v>
      </c>
      <c r="C8687" s="34" t="s">
        <v>18</v>
      </c>
      <c r="D8687" s="34" t="s">
        <v>19</v>
      </c>
      <c r="E8687" s="34"/>
      <c r="F8687" s="34"/>
      <c r="G8687" s="34"/>
      <c r="H8687" s="34" t="s">
        <v>19</v>
      </c>
      <c r="I8687" s="34"/>
      <c r="J8687" s="34" t="s">
        <v>20</v>
      </c>
      <c r="K8687" s="34">
        <v>38284</v>
      </c>
      <c r="L8687" s="34" t="s">
        <v>35</v>
      </c>
      <c r="M8687" s="34" t="s">
        <v>27</v>
      </c>
      <c r="N8687" s="34" t="s">
        <v>32</v>
      </c>
      <c r="O8687" s="34" t="s">
        <v>36</v>
      </c>
      <c r="P8687" s="34" t="s">
        <v>36</v>
      </c>
      <c r="Q8687" s="34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Dashboard</vt:lpstr>
      <vt:lpstr>Pivot Tables</vt:lpstr>
      <vt:lpstr>Dataset Workings</vt:lpstr>
      <vt:lpstr>Original Dataset</vt:lpstr>
      <vt:lpstr>Age_Group_Arr</vt:lpstr>
      <vt:lpstr>AgeGroup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thankgod solomon</cp:lastModifiedBy>
  <dcterms:created xsi:type="dcterms:W3CDTF">2025-03-31T14:27:55Z</dcterms:created>
  <dcterms:modified xsi:type="dcterms:W3CDTF">2025-04-01T00:11:35Z</dcterms:modified>
</cp:coreProperties>
</file>